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Срабова\Расчет нерегулируемых цен\2023\Март\сайт\"/>
    </mc:Choice>
  </mc:AlternateContent>
  <bookViews>
    <workbookView xWindow="0" yWindow="0" windowWidth="13770" windowHeight="10515"/>
  </bookViews>
  <sheets>
    <sheet name="Форма публикуемая" sheetId="1" r:id="rId1"/>
  </sheets>
  <externalReferences>
    <externalReference r:id="rId2"/>
  </externalReferences>
  <definedNames>
    <definedName name="_xlnm.Print_Area" localSheetId="0">'Форма публикуемая'!$A$1:$EV$2029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D2029" i="1" l="1"/>
  <c r="DL2029" i="1"/>
  <c r="CS2029" i="1"/>
  <c r="BZ2029" i="1"/>
  <c r="CM2022" i="1"/>
  <c r="DP2017" i="1"/>
  <c r="DP2016" i="1"/>
  <c r="CM1508" i="1"/>
  <c r="DP1503" i="1"/>
  <c r="DP1502" i="1"/>
  <c r="ED994" i="1"/>
  <c r="DL994" i="1"/>
  <c r="CS994" i="1"/>
  <c r="BZ994" i="1"/>
  <c r="CM987" i="1"/>
  <c r="CM546" i="1"/>
  <c r="A145" i="1"/>
  <c r="A325" i="1" s="1"/>
  <c r="DY144" i="1"/>
  <c r="DA144" i="1"/>
  <c r="CC144" i="1"/>
  <c r="BE144" i="1"/>
  <c r="AG144" i="1"/>
  <c r="I144" i="1"/>
  <c r="A144" i="1"/>
  <c r="A324" i="1" s="1"/>
  <c r="EE143" i="1"/>
  <c r="DG143" i="1"/>
  <c r="CI143" i="1"/>
  <c r="BK143" i="1"/>
  <c r="AM143" i="1"/>
  <c r="AG143" i="1"/>
  <c r="O143" i="1"/>
  <c r="I143" i="1"/>
  <c r="A143" i="1"/>
  <c r="A323" i="1" s="1"/>
  <c r="EK142" i="1"/>
  <c r="EE142" i="1"/>
  <c r="DM142" i="1"/>
  <c r="DG142" i="1"/>
  <c r="CO142" i="1"/>
  <c r="CI142" i="1"/>
  <c r="BQ142" i="1"/>
  <c r="BK142" i="1"/>
  <c r="AS142" i="1"/>
  <c r="AM142" i="1"/>
  <c r="U142" i="1"/>
  <c r="O142" i="1"/>
  <c r="A142" i="1"/>
  <c r="A141" i="1"/>
  <c r="A321" i="1" s="1"/>
  <c r="DY140" i="1"/>
  <c r="DA140" i="1"/>
  <c r="CC140" i="1"/>
  <c r="BE140" i="1"/>
  <c r="AG140" i="1"/>
  <c r="I140" i="1"/>
  <c r="A140" i="1"/>
  <c r="A392" i="1" s="1"/>
  <c r="EE139" i="1"/>
  <c r="DY139" i="1"/>
  <c r="DG139" i="1"/>
  <c r="DA139" i="1"/>
  <c r="CI139" i="1"/>
  <c r="CC139" i="1"/>
  <c r="BK139" i="1"/>
  <c r="BE139" i="1"/>
  <c r="AM139" i="1"/>
  <c r="AG139" i="1"/>
  <c r="O139" i="1"/>
  <c r="I139" i="1"/>
  <c r="A139" i="1"/>
  <c r="A319" i="1" s="1"/>
  <c r="EK138" i="1"/>
  <c r="EE138" i="1"/>
  <c r="DM138" i="1"/>
  <c r="DG138" i="1"/>
  <c r="CO138" i="1"/>
  <c r="CI138" i="1"/>
  <c r="BQ138" i="1"/>
  <c r="BK138" i="1"/>
  <c r="AS138" i="1"/>
  <c r="AM138" i="1"/>
  <c r="U138" i="1"/>
  <c r="O138" i="1"/>
  <c r="A138" i="1"/>
  <c r="EK137" i="1"/>
  <c r="DM137" i="1"/>
  <c r="CO137" i="1"/>
  <c r="BQ137" i="1"/>
  <c r="AS137" i="1"/>
  <c r="U137" i="1"/>
  <c r="A137" i="1"/>
  <c r="A245" i="1" s="1"/>
  <c r="A136" i="1"/>
  <c r="A316" i="1" s="1"/>
  <c r="EE135" i="1"/>
  <c r="DY135" i="1"/>
  <c r="DG135" i="1"/>
  <c r="DA135" i="1"/>
  <c r="CI135" i="1"/>
  <c r="CC135" i="1"/>
  <c r="BK135" i="1"/>
  <c r="BE135" i="1"/>
  <c r="AM135" i="1"/>
  <c r="AG135" i="1"/>
  <c r="O135" i="1"/>
  <c r="I135" i="1"/>
  <c r="A135" i="1"/>
  <c r="A351" i="1" s="1"/>
  <c r="EK134" i="1"/>
  <c r="EE134" i="1"/>
  <c r="DM134" i="1"/>
  <c r="DG134" i="1"/>
  <c r="CO134" i="1"/>
  <c r="CI134" i="1"/>
  <c r="BQ134" i="1"/>
  <c r="BK134" i="1"/>
  <c r="AS134" i="1"/>
  <c r="AM134" i="1"/>
  <c r="U134" i="1"/>
  <c r="O134" i="1"/>
  <c r="I134" i="1"/>
  <c r="A134" i="1"/>
  <c r="EK133" i="1"/>
  <c r="DM133" i="1"/>
  <c r="CO133" i="1"/>
  <c r="BQ133" i="1"/>
  <c r="AS133" i="1"/>
  <c r="U133" i="1"/>
  <c r="A133" i="1"/>
  <c r="A241" i="1" s="1"/>
  <c r="A132" i="1"/>
  <c r="A204" i="1" s="1"/>
  <c r="EE131" i="1"/>
  <c r="DY131" i="1"/>
  <c r="DG131" i="1"/>
  <c r="DA131" i="1"/>
  <c r="CI131" i="1"/>
  <c r="CC131" i="1"/>
  <c r="BK131" i="1"/>
  <c r="BE131" i="1"/>
  <c r="AM131" i="1"/>
  <c r="AG131" i="1"/>
  <c r="O131" i="1"/>
  <c r="I131" i="1"/>
  <c r="A131" i="1"/>
  <c r="A311" i="1" s="1"/>
  <c r="EK130" i="1"/>
  <c r="EE130" i="1"/>
  <c r="DY130" i="1"/>
  <c r="DM130" i="1"/>
  <c r="DG130" i="1"/>
  <c r="DA130" i="1"/>
  <c r="CO130" i="1"/>
  <c r="CI130" i="1"/>
  <c r="CC130" i="1"/>
  <c r="BQ130" i="1"/>
  <c r="BK130" i="1"/>
  <c r="BE130" i="1"/>
  <c r="AS130" i="1"/>
  <c r="AM130" i="1"/>
  <c r="AG130" i="1"/>
  <c r="U130" i="1"/>
  <c r="O130" i="1"/>
  <c r="I130" i="1"/>
  <c r="A130" i="1"/>
  <c r="EK129" i="1"/>
  <c r="DM129" i="1"/>
  <c r="CO129" i="1"/>
  <c r="BQ129" i="1"/>
  <c r="AS129" i="1"/>
  <c r="U129" i="1"/>
  <c r="A129" i="1"/>
  <c r="A128" i="1"/>
  <c r="A200" i="1" s="1"/>
  <c r="EE127" i="1"/>
  <c r="DY127" i="1"/>
  <c r="DG127" i="1"/>
  <c r="DA127" i="1"/>
  <c r="CI127" i="1"/>
  <c r="CC127" i="1"/>
  <c r="BK127" i="1"/>
  <c r="BE127" i="1"/>
  <c r="AM127" i="1"/>
  <c r="AG127" i="1"/>
  <c r="O127" i="1"/>
  <c r="I127" i="1"/>
  <c r="A127" i="1"/>
  <c r="A307" i="1" s="1"/>
  <c r="EK126" i="1"/>
  <c r="EE126" i="1"/>
  <c r="DY126" i="1"/>
  <c r="DM126" i="1"/>
  <c r="DG126" i="1"/>
  <c r="DA126" i="1"/>
  <c r="CO126" i="1"/>
  <c r="CI126" i="1"/>
  <c r="CC126" i="1"/>
  <c r="BQ126" i="1"/>
  <c r="BK126" i="1"/>
  <c r="BE126" i="1"/>
  <c r="AS126" i="1"/>
  <c r="AM126" i="1"/>
  <c r="AG126" i="1"/>
  <c r="U126" i="1"/>
  <c r="O126" i="1"/>
  <c r="I126" i="1"/>
  <c r="A126" i="1"/>
  <c r="EK125" i="1"/>
  <c r="DM125" i="1"/>
  <c r="CO125" i="1"/>
  <c r="BQ125" i="1"/>
  <c r="AS125" i="1"/>
  <c r="U125" i="1"/>
  <c r="A125" i="1"/>
  <c r="A233" i="1" s="1"/>
  <c r="A124" i="1"/>
  <c r="EE123" i="1"/>
  <c r="DY123" i="1"/>
  <c r="DG123" i="1"/>
  <c r="DA123" i="1"/>
  <c r="CI123" i="1"/>
  <c r="CC123" i="1"/>
  <c r="BK123" i="1"/>
  <c r="BE123" i="1"/>
  <c r="AM123" i="1"/>
  <c r="AG123" i="1"/>
  <c r="O123" i="1"/>
  <c r="I123" i="1"/>
  <c r="A123" i="1"/>
  <c r="A303" i="1" s="1"/>
  <c r="EK122" i="1"/>
  <c r="EE122" i="1"/>
  <c r="DY122" i="1"/>
  <c r="DM122" i="1"/>
  <c r="DG122" i="1"/>
  <c r="DA122" i="1"/>
  <c r="CO122" i="1"/>
  <c r="CI122" i="1"/>
  <c r="CC122" i="1"/>
  <c r="BQ122" i="1"/>
  <c r="BK122" i="1"/>
  <c r="BE122" i="1"/>
  <c r="AS122" i="1"/>
  <c r="AM122" i="1"/>
  <c r="AG122" i="1"/>
  <c r="U122" i="1"/>
  <c r="O122" i="1"/>
  <c r="I122" i="1"/>
  <c r="A122" i="1"/>
  <c r="EK121" i="1"/>
  <c r="DM121" i="1"/>
  <c r="CO121" i="1"/>
  <c r="BQ121" i="1"/>
  <c r="AS121" i="1"/>
  <c r="U121" i="1"/>
  <c r="A121" i="1"/>
  <c r="A229" i="1" s="1"/>
  <c r="A120" i="1"/>
  <c r="A372" i="1" s="1"/>
  <c r="EE119" i="1"/>
  <c r="DY119" i="1"/>
  <c r="DG119" i="1"/>
  <c r="DA119" i="1"/>
  <c r="CI119" i="1"/>
  <c r="CC119" i="1"/>
  <c r="BK119" i="1"/>
  <c r="BE119" i="1"/>
  <c r="AM119" i="1"/>
  <c r="AG119" i="1"/>
  <c r="O119" i="1"/>
  <c r="I119" i="1"/>
  <c r="A119" i="1"/>
  <c r="A299" i="1" s="1"/>
  <c r="EK118" i="1"/>
  <c r="EE118" i="1"/>
  <c r="DY118" i="1"/>
  <c r="DM118" i="1"/>
  <c r="DG118" i="1"/>
  <c r="DA118" i="1"/>
  <c r="CO118" i="1"/>
  <c r="CI118" i="1"/>
  <c r="CC118" i="1"/>
  <c r="BQ118" i="1"/>
  <c r="BK118" i="1"/>
  <c r="BE118" i="1"/>
  <c r="AS118" i="1"/>
  <c r="AM118" i="1"/>
  <c r="AG118" i="1"/>
  <c r="U118" i="1"/>
  <c r="O118" i="1"/>
  <c r="I118" i="1"/>
  <c r="A118" i="1"/>
  <c r="EK117" i="1"/>
  <c r="DM117" i="1"/>
  <c r="CO117" i="1"/>
  <c r="BQ117" i="1"/>
  <c r="AS117" i="1"/>
  <c r="U117" i="1"/>
  <c r="A117" i="1"/>
  <c r="A225" i="1" s="1"/>
  <c r="A116" i="1"/>
  <c r="EE115" i="1"/>
  <c r="DY115" i="1"/>
  <c r="DG115" i="1"/>
  <c r="DA115" i="1"/>
  <c r="CI115" i="1"/>
  <c r="CC115" i="1"/>
  <c r="BK115" i="1"/>
  <c r="BE115" i="1"/>
  <c r="AM115" i="1"/>
  <c r="AG115" i="1"/>
  <c r="O115" i="1"/>
  <c r="I115" i="1"/>
  <c r="A115" i="1"/>
  <c r="A295" i="1" s="1"/>
  <c r="ED105" i="1"/>
  <c r="DL105" i="1"/>
  <c r="CS105" i="1"/>
  <c r="BZ105" i="1"/>
  <c r="ED104" i="1"/>
  <c r="DL104" i="1"/>
  <c r="CS104" i="1"/>
  <c r="BZ104" i="1"/>
  <c r="ED102" i="1"/>
  <c r="DL102" i="1"/>
  <c r="CS102" i="1"/>
  <c r="BZ102" i="1"/>
  <c r="ED101" i="1"/>
  <c r="DL101" i="1"/>
  <c r="CS101" i="1"/>
  <c r="BZ101" i="1"/>
  <c r="ED99" i="1"/>
  <c r="DL99" i="1"/>
  <c r="CS99" i="1"/>
  <c r="BZ99" i="1"/>
  <c r="ED98" i="1"/>
  <c r="DL98" i="1"/>
  <c r="CS98" i="1"/>
  <c r="BZ98" i="1"/>
  <c r="ED91" i="1"/>
  <c r="DL91" i="1"/>
  <c r="CS91" i="1"/>
  <c r="BZ91" i="1"/>
  <c r="ED90" i="1"/>
  <c r="DL90" i="1"/>
  <c r="CS90" i="1"/>
  <c r="BZ90" i="1"/>
  <c r="ED89" i="1"/>
  <c r="DL89" i="1"/>
  <c r="CS89" i="1"/>
  <c r="BZ89" i="1"/>
  <c r="ED87" i="1"/>
  <c r="DL87" i="1"/>
  <c r="CS87" i="1"/>
  <c r="BZ87" i="1"/>
  <c r="ED86" i="1"/>
  <c r="DL86" i="1"/>
  <c r="CS86" i="1"/>
  <c r="BZ86" i="1"/>
  <c r="ED85" i="1"/>
  <c r="DL85" i="1"/>
  <c r="CS85" i="1"/>
  <c r="BZ85" i="1"/>
  <c r="ED83" i="1"/>
  <c r="DL83" i="1"/>
  <c r="CS83" i="1"/>
  <c r="BZ83" i="1"/>
  <c r="ED82" i="1"/>
  <c r="DL82" i="1"/>
  <c r="CS82" i="1"/>
  <c r="BZ82" i="1"/>
  <c r="ED81" i="1"/>
  <c r="DL81" i="1"/>
  <c r="CS81" i="1"/>
  <c r="BZ81" i="1"/>
  <c r="AR70" i="1"/>
  <c r="T67" i="1"/>
  <c r="AV64" i="1"/>
  <c r="AV63" i="1"/>
  <c r="AV62" i="1"/>
  <c r="AV61" i="1"/>
  <c r="AV60" i="1"/>
  <c r="W58" i="1"/>
  <c r="S55" i="1"/>
  <c r="AE52" i="1"/>
  <c r="AV49" i="1"/>
  <c r="AV48" i="1"/>
  <c r="AI47" i="1"/>
  <c r="AV46" i="1"/>
  <c r="AV45" i="1"/>
  <c r="AV44" i="1"/>
  <c r="AI43" i="1"/>
  <c r="A41" i="1"/>
  <c r="CI38" i="1"/>
  <c r="AV36" i="1"/>
  <c r="AV35" i="1"/>
  <c r="AV34" i="1"/>
  <c r="AV33" i="1"/>
  <c r="AV32" i="1"/>
  <c r="Y30" i="1"/>
  <c r="AJ27" i="1"/>
  <c r="CE24" i="1"/>
  <c r="DC22" i="1"/>
  <c r="BX20" i="1"/>
  <c r="CI18" i="1"/>
  <c r="BO14" i="1"/>
  <c r="ED11" i="1"/>
  <c r="DL11" i="1"/>
  <c r="CS11" i="1"/>
  <c r="BZ11" i="1"/>
  <c r="ED10" i="1"/>
  <c r="DL10" i="1"/>
  <c r="CS10" i="1"/>
  <c r="BZ10" i="1"/>
  <c r="ED9" i="1"/>
  <c r="DL9" i="1"/>
  <c r="CS9" i="1"/>
  <c r="BZ9" i="1"/>
  <c r="A1" i="1"/>
  <c r="DY372" i="1" l="1"/>
  <c r="DA372" i="1"/>
  <c r="CC372" i="1"/>
  <c r="BE372" i="1"/>
  <c r="AG372" i="1"/>
  <c r="I372" i="1"/>
  <c r="EK372" i="1"/>
  <c r="DM372" i="1"/>
  <c r="CO372" i="1"/>
  <c r="BQ372" i="1"/>
  <c r="AS372" i="1"/>
  <c r="U372" i="1"/>
  <c r="EE372" i="1"/>
  <c r="DG372" i="1"/>
  <c r="CI372" i="1"/>
  <c r="BK372" i="1"/>
  <c r="AM372" i="1"/>
  <c r="O372" i="1"/>
  <c r="BW372" i="1"/>
  <c r="EQ372" i="1"/>
  <c r="AY372" i="1"/>
  <c r="DS372" i="1"/>
  <c r="AA372" i="1"/>
  <c r="CU372" i="1"/>
  <c r="EK200" i="1"/>
  <c r="DM200" i="1"/>
  <c r="CO200" i="1"/>
  <c r="BQ200" i="1"/>
  <c r="AS200" i="1"/>
  <c r="U200" i="1"/>
  <c r="EE200" i="1"/>
  <c r="DG200" i="1"/>
  <c r="CI200" i="1"/>
  <c r="BK200" i="1"/>
  <c r="AM200" i="1"/>
  <c r="O200" i="1"/>
  <c r="DY200" i="1"/>
  <c r="DA200" i="1"/>
  <c r="CC200" i="1"/>
  <c r="BE200" i="1"/>
  <c r="AG200" i="1"/>
  <c r="I200" i="1"/>
  <c r="EQ200" i="1"/>
  <c r="DS200" i="1"/>
  <c r="CU200" i="1"/>
  <c r="BW200" i="1"/>
  <c r="AY200" i="1"/>
  <c r="AA200" i="1"/>
  <c r="EK204" i="1"/>
  <c r="DM204" i="1"/>
  <c r="CO204" i="1"/>
  <c r="BQ204" i="1"/>
  <c r="AS204" i="1"/>
  <c r="U204" i="1"/>
  <c r="EE204" i="1"/>
  <c r="DG204" i="1"/>
  <c r="CI204" i="1"/>
  <c r="BK204" i="1"/>
  <c r="AM204" i="1"/>
  <c r="O204" i="1"/>
  <c r="DY204" i="1"/>
  <c r="DA204" i="1"/>
  <c r="CC204" i="1"/>
  <c r="BE204" i="1"/>
  <c r="AG204" i="1"/>
  <c r="I204" i="1"/>
  <c r="EQ204" i="1"/>
  <c r="DS204" i="1"/>
  <c r="CU204" i="1"/>
  <c r="BW204" i="1"/>
  <c r="AY204" i="1"/>
  <c r="AA204" i="1"/>
  <c r="EK245" i="1"/>
  <c r="DM245" i="1"/>
  <c r="CO245" i="1"/>
  <c r="BQ245" i="1"/>
  <c r="AS245" i="1"/>
  <c r="U245" i="1"/>
  <c r="EE245" i="1"/>
  <c r="DG245" i="1"/>
  <c r="CI245" i="1"/>
  <c r="BK245" i="1"/>
  <c r="AM245" i="1"/>
  <c r="O245" i="1"/>
  <c r="DY245" i="1"/>
  <c r="DA245" i="1"/>
  <c r="CC245" i="1"/>
  <c r="BE245" i="1"/>
  <c r="AG245" i="1"/>
  <c r="I245" i="1"/>
  <c r="EQ245" i="1"/>
  <c r="DS245" i="1"/>
  <c r="CU245" i="1"/>
  <c r="BW245" i="1"/>
  <c r="AY245" i="1"/>
  <c r="AA245" i="1"/>
  <c r="EK319" i="1"/>
  <c r="DM319" i="1"/>
  <c r="CO319" i="1"/>
  <c r="BQ319" i="1"/>
  <c r="AS319" i="1"/>
  <c r="U319" i="1"/>
  <c r="EE319" i="1"/>
  <c r="DG319" i="1"/>
  <c r="CI319" i="1"/>
  <c r="BK319" i="1"/>
  <c r="AM319" i="1"/>
  <c r="O319" i="1"/>
  <c r="DY319" i="1"/>
  <c r="DA319" i="1"/>
  <c r="CC319" i="1"/>
  <c r="BE319" i="1"/>
  <c r="AG319" i="1"/>
  <c r="I319" i="1"/>
  <c r="EQ319" i="1"/>
  <c r="DS319" i="1"/>
  <c r="CU319" i="1"/>
  <c r="BW319" i="1"/>
  <c r="AY319" i="1"/>
  <c r="AA319" i="1"/>
  <c r="DY321" i="1"/>
  <c r="DA321" i="1"/>
  <c r="CC321" i="1"/>
  <c r="BE321" i="1"/>
  <c r="AG321" i="1"/>
  <c r="I321" i="1"/>
  <c r="EQ321" i="1"/>
  <c r="DS321" i="1"/>
  <c r="CU321" i="1"/>
  <c r="BW321" i="1"/>
  <c r="AY321" i="1"/>
  <c r="AA321" i="1"/>
  <c r="EK321" i="1"/>
  <c r="DM321" i="1"/>
  <c r="CO321" i="1"/>
  <c r="BQ321" i="1"/>
  <c r="AS321" i="1"/>
  <c r="U321" i="1"/>
  <c r="EE321" i="1"/>
  <c r="DG321" i="1"/>
  <c r="CI321" i="1"/>
  <c r="BK321" i="1"/>
  <c r="AM321" i="1"/>
  <c r="O321" i="1"/>
  <c r="EK225" i="1"/>
  <c r="DM225" i="1"/>
  <c r="CO225" i="1"/>
  <c r="BQ225" i="1"/>
  <c r="AS225" i="1"/>
  <c r="U225" i="1"/>
  <c r="EE225" i="1"/>
  <c r="DG225" i="1"/>
  <c r="CI225" i="1"/>
  <c r="BK225" i="1"/>
  <c r="AM225" i="1"/>
  <c r="O225" i="1"/>
  <c r="DY225" i="1"/>
  <c r="DA225" i="1"/>
  <c r="CC225" i="1"/>
  <c r="BE225" i="1"/>
  <c r="AG225" i="1"/>
  <c r="I225" i="1"/>
  <c r="EQ225" i="1"/>
  <c r="DS225" i="1"/>
  <c r="CU225" i="1"/>
  <c r="BW225" i="1"/>
  <c r="AY225" i="1"/>
  <c r="AA225" i="1"/>
  <c r="EK229" i="1"/>
  <c r="DM229" i="1"/>
  <c r="CO229" i="1"/>
  <c r="BQ229" i="1"/>
  <c r="AS229" i="1"/>
  <c r="U229" i="1"/>
  <c r="EE229" i="1"/>
  <c r="DG229" i="1"/>
  <c r="CI229" i="1"/>
  <c r="BK229" i="1"/>
  <c r="AM229" i="1"/>
  <c r="O229" i="1"/>
  <c r="DY229" i="1"/>
  <c r="DA229" i="1"/>
  <c r="CC229" i="1"/>
  <c r="BE229" i="1"/>
  <c r="AG229" i="1"/>
  <c r="I229" i="1"/>
  <c r="EQ229" i="1"/>
  <c r="DS229" i="1"/>
  <c r="CU229" i="1"/>
  <c r="BW229" i="1"/>
  <c r="AY229" i="1"/>
  <c r="AA229" i="1"/>
  <c r="EK233" i="1"/>
  <c r="DM233" i="1"/>
  <c r="CO233" i="1"/>
  <c r="BQ233" i="1"/>
  <c r="AS233" i="1"/>
  <c r="U233" i="1"/>
  <c r="EE233" i="1"/>
  <c r="DG233" i="1"/>
  <c r="CI233" i="1"/>
  <c r="BK233" i="1"/>
  <c r="AM233" i="1"/>
  <c r="O233" i="1"/>
  <c r="DY233" i="1"/>
  <c r="DA233" i="1"/>
  <c r="CC233" i="1"/>
  <c r="BE233" i="1"/>
  <c r="AG233" i="1"/>
  <c r="I233" i="1"/>
  <c r="EQ233" i="1"/>
  <c r="DS233" i="1"/>
  <c r="CU233" i="1"/>
  <c r="BW233" i="1"/>
  <c r="AY233" i="1"/>
  <c r="AA233" i="1"/>
  <c r="EK241" i="1"/>
  <c r="DM241" i="1"/>
  <c r="CO241" i="1"/>
  <c r="BQ241" i="1"/>
  <c r="AS241" i="1"/>
  <c r="U241" i="1"/>
  <c r="EE241" i="1"/>
  <c r="DG241" i="1"/>
  <c r="CI241" i="1"/>
  <c r="BK241" i="1"/>
  <c r="AM241" i="1"/>
  <c r="O241" i="1"/>
  <c r="DY241" i="1"/>
  <c r="DA241" i="1"/>
  <c r="CC241" i="1"/>
  <c r="BE241" i="1"/>
  <c r="AG241" i="1"/>
  <c r="I241" i="1"/>
  <c r="EQ241" i="1"/>
  <c r="DS241" i="1"/>
  <c r="CU241" i="1"/>
  <c r="BW241" i="1"/>
  <c r="AY241" i="1"/>
  <c r="AA241" i="1"/>
  <c r="DY392" i="1"/>
  <c r="DA392" i="1"/>
  <c r="CC392" i="1"/>
  <c r="BE392" i="1"/>
  <c r="AG392" i="1"/>
  <c r="I392" i="1"/>
  <c r="EK392" i="1"/>
  <c r="DM392" i="1"/>
  <c r="CO392" i="1"/>
  <c r="BQ392" i="1"/>
  <c r="AS392" i="1"/>
  <c r="U392" i="1"/>
  <c r="EE392" i="1"/>
  <c r="DG392" i="1"/>
  <c r="CI392" i="1"/>
  <c r="BK392" i="1"/>
  <c r="AM392" i="1"/>
  <c r="O392" i="1"/>
  <c r="EQ392" i="1"/>
  <c r="AY392" i="1"/>
  <c r="DS392" i="1"/>
  <c r="AA392" i="1"/>
  <c r="CU392" i="1"/>
  <c r="BW392" i="1"/>
  <c r="DY351" i="1"/>
  <c r="DA351" i="1"/>
  <c r="CC351" i="1"/>
  <c r="BE351" i="1"/>
  <c r="AG351" i="1"/>
  <c r="I351" i="1"/>
  <c r="EK351" i="1"/>
  <c r="DM351" i="1"/>
  <c r="CO351" i="1"/>
  <c r="BQ351" i="1"/>
  <c r="AS351" i="1"/>
  <c r="U351" i="1"/>
  <c r="EE351" i="1"/>
  <c r="DG351" i="1"/>
  <c r="CI351" i="1"/>
  <c r="BK351" i="1"/>
  <c r="AM351" i="1"/>
  <c r="O351" i="1"/>
  <c r="BW351" i="1"/>
  <c r="EQ351" i="1"/>
  <c r="AY351" i="1"/>
  <c r="DS351" i="1"/>
  <c r="AA351" i="1"/>
  <c r="CU351" i="1"/>
  <c r="EK323" i="1"/>
  <c r="DM323" i="1"/>
  <c r="CO323" i="1"/>
  <c r="BQ323" i="1"/>
  <c r="AS323" i="1"/>
  <c r="U323" i="1"/>
  <c r="EE323" i="1"/>
  <c r="DG323" i="1"/>
  <c r="CI323" i="1"/>
  <c r="BK323" i="1"/>
  <c r="AM323" i="1"/>
  <c r="O323" i="1"/>
  <c r="DY323" i="1"/>
  <c r="DA323" i="1"/>
  <c r="CC323" i="1"/>
  <c r="BE323" i="1"/>
  <c r="AG323" i="1"/>
  <c r="I323" i="1"/>
  <c r="EQ323" i="1"/>
  <c r="DS323" i="1"/>
  <c r="CU323" i="1"/>
  <c r="BW323" i="1"/>
  <c r="AY323" i="1"/>
  <c r="AA323" i="1"/>
  <c r="DY325" i="1"/>
  <c r="DA325" i="1"/>
  <c r="CC325" i="1"/>
  <c r="BE325" i="1"/>
  <c r="AG325" i="1"/>
  <c r="I325" i="1"/>
  <c r="EQ325" i="1"/>
  <c r="DS325" i="1"/>
  <c r="CU325" i="1"/>
  <c r="BW325" i="1"/>
  <c r="AY325" i="1"/>
  <c r="AA325" i="1"/>
  <c r="EK325" i="1"/>
  <c r="DM325" i="1"/>
  <c r="CO325" i="1"/>
  <c r="BQ325" i="1"/>
  <c r="AS325" i="1"/>
  <c r="U325" i="1"/>
  <c r="EE325" i="1"/>
  <c r="DG325" i="1"/>
  <c r="CI325" i="1"/>
  <c r="BK325" i="1"/>
  <c r="AM325" i="1"/>
  <c r="O325" i="1"/>
  <c r="EK295" i="1"/>
  <c r="DM295" i="1"/>
  <c r="CO295" i="1"/>
  <c r="BQ295" i="1"/>
  <c r="AS295" i="1"/>
  <c r="U295" i="1"/>
  <c r="EE295" i="1"/>
  <c r="DG295" i="1"/>
  <c r="CI295" i="1"/>
  <c r="BK295" i="1"/>
  <c r="AM295" i="1"/>
  <c r="O295" i="1"/>
  <c r="DY295" i="1"/>
  <c r="DA295" i="1"/>
  <c r="CC295" i="1"/>
  <c r="BE295" i="1"/>
  <c r="AG295" i="1"/>
  <c r="I295" i="1"/>
  <c r="EQ295" i="1"/>
  <c r="DS295" i="1"/>
  <c r="CU295" i="1"/>
  <c r="BW295" i="1"/>
  <c r="AY295" i="1"/>
  <c r="AA295" i="1"/>
  <c r="EK299" i="1"/>
  <c r="DM299" i="1"/>
  <c r="CO299" i="1"/>
  <c r="BQ299" i="1"/>
  <c r="AS299" i="1"/>
  <c r="U299" i="1"/>
  <c r="EE299" i="1"/>
  <c r="DG299" i="1"/>
  <c r="CI299" i="1"/>
  <c r="BK299" i="1"/>
  <c r="AM299" i="1"/>
  <c r="O299" i="1"/>
  <c r="DY299" i="1"/>
  <c r="DA299" i="1"/>
  <c r="CC299" i="1"/>
  <c r="BE299" i="1"/>
  <c r="AG299" i="1"/>
  <c r="I299" i="1"/>
  <c r="EQ299" i="1"/>
  <c r="DS299" i="1"/>
  <c r="CU299" i="1"/>
  <c r="BW299" i="1"/>
  <c r="AY299" i="1"/>
  <c r="AA299" i="1"/>
  <c r="EK303" i="1"/>
  <c r="DM303" i="1"/>
  <c r="CO303" i="1"/>
  <c r="BQ303" i="1"/>
  <c r="AS303" i="1"/>
  <c r="U303" i="1"/>
  <c r="EE303" i="1"/>
  <c r="DG303" i="1"/>
  <c r="CI303" i="1"/>
  <c r="BK303" i="1"/>
  <c r="AM303" i="1"/>
  <c r="O303" i="1"/>
  <c r="DY303" i="1"/>
  <c r="DA303" i="1"/>
  <c r="CC303" i="1"/>
  <c r="BE303" i="1"/>
  <c r="AG303" i="1"/>
  <c r="I303" i="1"/>
  <c r="EQ303" i="1"/>
  <c r="DS303" i="1"/>
  <c r="CU303" i="1"/>
  <c r="BW303" i="1"/>
  <c r="AY303" i="1"/>
  <c r="AA303" i="1"/>
  <c r="EK307" i="1"/>
  <c r="DM307" i="1"/>
  <c r="CO307" i="1"/>
  <c r="BQ307" i="1"/>
  <c r="AS307" i="1"/>
  <c r="U307" i="1"/>
  <c r="EE307" i="1"/>
  <c r="DG307" i="1"/>
  <c r="CI307" i="1"/>
  <c r="BK307" i="1"/>
  <c r="AM307" i="1"/>
  <c r="O307" i="1"/>
  <c r="DY307" i="1"/>
  <c r="DA307" i="1"/>
  <c r="CC307" i="1"/>
  <c r="BE307" i="1"/>
  <c r="AG307" i="1"/>
  <c r="I307" i="1"/>
  <c r="EQ307" i="1"/>
  <c r="DS307" i="1"/>
  <c r="CU307" i="1"/>
  <c r="BW307" i="1"/>
  <c r="AY307" i="1"/>
  <c r="AA307" i="1"/>
  <c r="EK311" i="1"/>
  <c r="DM311" i="1"/>
  <c r="CO311" i="1"/>
  <c r="BQ311" i="1"/>
  <c r="AS311" i="1"/>
  <c r="U311" i="1"/>
  <c r="EE311" i="1"/>
  <c r="DG311" i="1"/>
  <c r="CI311" i="1"/>
  <c r="BK311" i="1"/>
  <c r="AM311" i="1"/>
  <c r="O311" i="1"/>
  <c r="DY311" i="1"/>
  <c r="DA311" i="1"/>
  <c r="CC311" i="1"/>
  <c r="BE311" i="1"/>
  <c r="AG311" i="1"/>
  <c r="I311" i="1"/>
  <c r="EQ311" i="1"/>
  <c r="DS311" i="1"/>
  <c r="CU311" i="1"/>
  <c r="BW311" i="1"/>
  <c r="AY311" i="1"/>
  <c r="AA311" i="1"/>
  <c r="EE316" i="1"/>
  <c r="DG316" i="1"/>
  <c r="CI316" i="1"/>
  <c r="BK316" i="1"/>
  <c r="AM316" i="1"/>
  <c r="O316" i="1"/>
  <c r="DY316" i="1"/>
  <c r="DA316" i="1"/>
  <c r="CC316" i="1"/>
  <c r="BE316" i="1"/>
  <c r="AG316" i="1"/>
  <c r="I316" i="1"/>
  <c r="EQ316" i="1"/>
  <c r="DS316" i="1"/>
  <c r="CU316" i="1"/>
  <c r="BW316" i="1"/>
  <c r="AY316" i="1"/>
  <c r="AA316" i="1"/>
  <c r="EK316" i="1"/>
  <c r="DM316" i="1"/>
  <c r="CO316" i="1"/>
  <c r="BQ316" i="1"/>
  <c r="AS316" i="1"/>
  <c r="U316" i="1"/>
  <c r="EE324" i="1"/>
  <c r="DG324" i="1"/>
  <c r="CI324" i="1"/>
  <c r="BK324" i="1"/>
  <c r="AM324" i="1"/>
  <c r="O324" i="1"/>
  <c r="DY324" i="1"/>
  <c r="DA324" i="1"/>
  <c r="CC324" i="1"/>
  <c r="BE324" i="1"/>
  <c r="AG324" i="1"/>
  <c r="I324" i="1"/>
  <c r="EQ324" i="1"/>
  <c r="DS324" i="1"/>
  <c r="CU324" i="1"/>
  <c r="BW324" i="1"/>
  <c r="AY324" i="1"/>
  <c r="AA324" i="1"/>
  <c r="EK324" i="1"/>
  <c r="DM324" i="1"/>
  <c r="CO324" i="1"/>
  <c r="BQ324" i="1"/>
  <c r="AS324" i="1"/>
  <c r="U324" i="1"/>
  <c r="A1984" i="1"/>
  <c r="A1949" i="1"/>
  <c r="A1915" i="1"/>
  <c r="A1879" i="1"/>
  <c r="A1843" i="1"/>
  <c r="A1807" i="1"/>
  <c r="A1735" i="1"/>
  <c r="A1771" i="1"/>
  <c r="A1663" i="1"/>
  <c r="A1627" i="1"/>
  <c r="A1699" i="1"/>
  <c r="A1555" i="1"/>
  <c r="A1435" i="1"/>
  <c r="A1329" i="1"/>
  <c r="A1519" i="1"/>
  <c r="A1591" i="1"/>
  <c r="A1401" i="1"/>
  <c r="A1293" i="1"/>
  <c r="A1470" i="1"/>
  <c r="A1365" i="1"/>
  <c r="A1257" i="1"/>
  <c r="A1221" i="1"/>
  <c r="A1149" i="1"/>
  <c r="A1185" i="1"/>
  <c r="A1113" i="1"/>
  <c r="A917" i="1"/>
  <c r="A1005" i="1"/>
  <c r="A953" i="1"/>
  <c r="A1041" i="1"/>
  <c r="A1077" i="1"/>
  <c r="A881" i="1"/>
  <c r="A809" i="1"/>
  <c r="A665" i="1"/>
  <c r="A845" i="1"/>
  <c r="A701" i="1"/>
  <c r="A737" i="1"/>
  <c r="A773" i="1"/>
  <c r="A629" i="1"/>
  <c r="A476" i="1"/>
  <c r="A557" i="1"/>
  <c r="A512" i="1"/>
  <c r="A593" i="1"/>
  <c r="A404" i="1"/>
  <c r="A440" i="1"/>
  <c r="AY116" i="1"/>
  <c r="BW116" i="1"/>
  <c r="DS116" i="1"/>
  <c r="EQ116" i="1"/>
  <c r="A1992" i="1"/>
  <c r="A1957" i="1"/>
  <c r="A1923" i="1"/>
  <c r="A1887" i="1"/>
  <c r="A1815" i="1"/>
  <c r="A1851" i="1"/>
  <c r="A1707" i="1"/>
  <c r="A1743" i="1"/>
  <c r="A1779" i="1"/>
  <c r="A1671" i="1"/>
  <c r="A1635" i="1"/>
  <c r="A1563" i="1"/>
  <c r="A1443" i="1"/>
  <c r="A1337" i="1"/>
  <c r="A1527" i="1"/>
  <c r="A1409" i="1"/>
  <c r="A1599" i="1"/>
  <c r="A1478" i="1"/>
  <c r="A1301" i="1"/>
  <c r="A1373" i="1"/>
  <c r="A1265" i="1"/>
  <c r="A1229" i="1"/>
  <c r="A1157" i="1"/>
  <c r="A1193" i="1"/>
  <c r="A925" i="1"/>
  <c r="A1013" i="1"/>
  <c r="A961" i="1"/>
  <c r="A1121" i="1"/>
  <c r="A1049" i="1"/>
  <c r="A853" i="1"/>
  <c r="A1085" i="1"/>
  <c r="A889" i="1"/>
  <c r="A817" i="1"/>
  <c r="A673" i="1"/>
  <c r="A709" i="1"/>
  <c r="A745" i="1"/>
  <c r="A601" i="1"/>
  <c r="A781" i="1"/>
  <c r="A637" i="1"/>
  <c r="A484" i="1"/>
  <c r="A340" i="1"/>
  <c r="A565" i="1"/>
  <c r="A520" i="1"/>
  <c r="A412" i="1"/>
  <c r="A448" i="1"/>
  <c r="AY124" i="1"/>
  <c r="CU124" i="1"/>
  <c r="EQ124" i="1"/>
  <c r="BW132" i="1"/>
  <c r="I116" i="1"/>
  <c r="CC116" i="1"/>
  <c r="DY116" i="1"/>
  <c r="AA117" i="1"/>
  <c r="BW117" i="1"/>
  <c r="DS117" i="1"/>
  <c r="EQ117" i="1"/>
  <c r="AG120" i="1"/>
  <c r="BE120" i="1"/>
  <c r="DA120" i="1"/>
  <c r="DY120" i="1"/>
  <c r="AA121" i="1"/>
  <c r="BW121" i="1"/>
  <c r="DS121" i="1"/>
  <c r="BE124" i="1"/>
  <c r="DA124" i="1"/>
  <c r="DY124" i="1"/>
  <c r="AA125" i="1"/>
  <c r="BW125" i="1"/>
  <c r="DS125" i="1"/>
  <c r="BE128" i="1"/>
  <c r="A1997" i="1"/>
  <c r="A1962" i="1"/>
  <c r="A1928" i="1"/>
  <c r="A1892" i="1"/>
  <c r="A1820" i="1"/>
  <c r="A1856" i="1"/>
  <c r="A1712" i="1"/>
  <c r="A1748" i="1"/>
  <c r="A1784" i="1"/>
  <c r="A1640" i="1"/>
  <c r="A1532" i="1"/>
  <c r="A1414" i="1"/>
  <c r="A1676" i="1"/>
  <c r="A1604" i="1"/>
  <c r="A1483" i="1"/>
  <c r="A1448" i="1"/>
  <c r="A1378" i="1"/>
  <c r="A1306" i="1"/>
  <c r="A1568" i="1"/>
  <c r="A1270" i="1"/>
  <c r="A1342" i="1"/>
  <c r="A1234" i="1"/>
  <c r="A1126" i="1"/>
  <c r="A1162" i="1"/>
  <c r="A1198" i="1"/>
  <c r="A1018" i="1"/>
  <c r="A966" i="1"/>
  <c r="A1054" i="1"/>
  <c r="A858" i="1"/>
  <c r="A1090" i="1"/>
  <c r="A894" i="1"/>
  <c r="A930" i="1"/>
  <c r="A714" i="1"/>
  <c r="A750" i="1"/>
  <c r="A786" i="1"/>
  <c r="A642" i="1"/>
  <c r="A822" i="1"/>
  <c r="A678" i="1"/>
  <c r="A606" i="1"/>
  <c r="A570" i="1"/>
  <c r="A525" i="1"/>
  <c r="A381" i="1"/>
  <c r="A417" i="1"/>
  <c r="A453" i="1"/>
  <c r="A489" i="1"/>
  <c r="A345" i="1"/>
  <c r="AY129" i="1"/>
  <c r="CU129" i="1"/>
  <c r="EQ129" i="1"/>
  <c r="AG132" i="1"/>
  <c r="CC132" i="1"/>
  <c r="DA132" i="1"/>
  <c r="DY132" i="1"/>
  <c r="AA133" i="1"/>
  <c r="AY133" i="1"/>
  <c r="CU133" i="1"/>
  <c r="EQ133" i="1"/>
  <c r="I136" i="1"/>
  <c r="DY136" i="1"/>
  <c r="U115" i="1"/>
  <c r="AS115" i="1"/>
  <c r="BQ115" i="1"/>
  <c r="CO115" i="1"/>
  <c r="DM115" i="1"/>
  <c r="EK115" i="1"/>
  <c r="O116" i="1"/>
  <c r="AM116" i="1"/>
  <c r="BK116" i="1"/>
  <c r="CI116" i="1"/>
  <c r="DG116" i="1"/>
  <c r="EE116" i="1"/>
  <c r="I117" i="1"/>
  <c r="AG117" i="1"/>
  <c r="BE117" i="1"/>
  <c r="CC117" i="1"/>
  <c r="DA117" i="1"/>
  <c r="DY117" i="1"/>
  <c r="A1986" i="1"/>
  <c r="A1917" i="1"/>
  <c r="A1881" i="1"/>
  <c r="A1951" i="1"/>
  <c r="A1845" i="1"/>
  <c r="A1737" i="1"/>
  <c r="A1773" i="1"/>
  <c r="A1809" i="1"/>
  <c r="A1665" i="1"/>
  <c r="A1701" i="1"/>
  <c r="A1557" i="1"/>
  <c r="A1437" i="1"/>
  <c r="A1521" i="1"/>
  <c r="A1593" i="1"/>
  <c r="A1403" i="1"/>
  <c r="A1472" i="1"/>
  <c r="A1331" i="1"/>
  <c r="A1629" i="1"/>
  <c r="A1295" i="1"/>
  <c r="A1367" i="1"/>
  <c r="A1259" i="1"/>
  <c r="A1151" i="1"/>
  <c r="A1223" i="1"/>
  <c r="A1187" i="1"/>
  <c r="A1115" i="1"/>
  <c r="A1043" i="1"/>
  <c r="A1079" i="1"/>
  <c r="A883" i="1"/>
  <c r="A919" i="1"/>
  <c r="A1007" i="1"/>
  <c r="A955" i="1"/>
  <c r="A739" i="1"/>
  <c r="A775" i="1"/>
  <c r="A631" i="1"/>
  <c r="A811" i="1"/>
  <c r="A667" i="1"/>
  <c r="A847" i="1"/>
  <c r="A703" i="1"/>
  <c r="A595" i="1"/>
  <c r="A406" i="1"/>
  <c r="A442" i="1"/>
  <c r="A478" i="1"/>
  <c r="A559" i="1"/>
  <c r="A514" i="1"/>
  <c r="A370" i="1"/>
  <c r="AA118" i="1"/>
  <c r="AY118" i="1"/>
  <c r="BW118" i="1"/>
  <c r="CU118" i="1"/>
  <c r="DS118" i="1"/>
  <c r="EQ118" i="1"/>
  <c r="U119" i="1"/>
  <c r="AS119" i="1"/>
  <c r="BQ119" i="1"/>
  <c r="CO119" i="1"/>
  <c r="DM119" i="1"/>
  <c r="EK119" i="1"/>
  <c r="O120" i="1"/>
  <c r="AM120" i="1"/>
  <c r="BK120" i="1"/>
  <c r="CI120" i="1"/>
  <c r="DG120" i="1"/>
  <c r="EE120" i="1"/>
  <c r="I121" i="1"/>
  <c r="AG121" i="1"/>
  <c r="BE121" i="1"/>
  <c r="CC121" i="1"/>
  <c r="DA121" i="1"/>
  <c r="DY121" i="1"/>
  <c r="A1990" i="1"/>
  <c r="A1955" i="1"/>
  <c r="A1921" i="1"/>
  <c r="A1885" i="1"/>
  <c r="A1849" i="1"/>
  <c r="A1741" i="1"/>
  <c r="A1777" i="1"/>
  <c r="A1813" i="1"/>
  <c r="A1705" i="1"/>
  <c r="A1669" i="1"/>
  <c r="A1561" i="1"/>
  <c r="A1441" i="1"/>
  <c r="A1633" i="1"/>
  <c r="A1597" i="1"/>
  <c r="A1476" i="1"/>
  <c r="A1525" i="1"/>
  <c r="A1335" i="1"/>
  <c r="A1407" i="1"/>
  <c r="A1299" i="1"/>
  <c r="A1263" i="1"/>
  <c r="A1371" i="1"/>
  <c r="A1155" i="1"/>
  <c r="A1191" i="1"/>
  <c r="A1227" i="1"/>
  <c r="A1119" i="1"/>
  <c r="A1047" i="1"/>
  <c r="A851" i="1"/>
  <c r="A1083" i="1"/>
  <c r="A887" i="1"/>
  <c r="A923" i="1"/>
  <c r="A1011" i="1"/>
  <c r="A959" i="1"/>
  <c r="A743" i="1"/>
  <c r="A599" i="1"/>
  <c r="A779" i="1"/>
  <c r="A635" i="1"/>
  <c r="A815" i="1"/>
  <c r="A671" i="1"/>
  <c r="A707" i="1"/>
  <c r="A410" i="1"/>
  <c r="A446" i="1"/>
  <c r="A482" i="1"/>
  <c r="A563" i="1"/>
  <c r="A518" i="1"/>
  <c r="A374" i="1"/>
  <c r="AA122" i="1"/>
  <c r="AY122" i="1"/>
  <c r="BW122" i="1"/>
  <c r="CU122" i="1"/>
  <c r="DS122" i="1"/>
  <c r="EQ122" i="1"/>
  <c r="U123" i="1"/>
  <c r="AS123" i="1"/>
  <c r="BQ123" i="1"/>
  <c r="CO123" i="1"/>
  <c r="DM123" i="1"/>
  <c r="EK123" i="1"/>
  <c r="O124" i="1"/>
  <c r="AM124" i="1"/>
  <c r="BK124" i="1"/>
  <c r="CI124" i="1"/>
  <c r="DG124" i="1"/>
  <c r="EE124" i="1"/>
  <c r="I125" i="1"/>
  <c r="AG125" i="1"/>
  <c r="BE125" i="1"/>
  <c r="CC125" i="1"/>
  <c r="DA125" i="1"/>
  <c r="DY125" i="1"/>
  <c r="A1994" i="1"/>
  <c r="A1959" i="1"/>
  <c r="A1925" i="1"/>
  <c r="A1889" i="1"/>
  <c r="A1853" i="1"/>
  <c r="A1745" i="1"/>
  <c r="A1781" i="1"/>
  <c r="A1817" i="1"/>
  <c r="A1673" i="1"/>
  <c r="A1709" i="1"/>
  <c r="A1565" i="1"/>
  <c r="A1445" i="1"/>
  <c r="A1601" i="1"/>
  <c r="A1529" i="1"/>
  <c r="A1411" i="1"/>
  <c r="A1637" i="1"/>
  <c r="A1480" i="1"/>
  <c r="A1339" i="1"/>
  <c r="A1303" i="1"/>
  <c r="A1375" i="1"/>
  <c r="A1267" i="1"/>
  <c r="A1159" i="1"/>
  <c r="A1195" i="1"/>
  <c r="A1231" i="1"/>
  <c r="A1123" i="1"/>
  <c r="A1051" i="1"/>
  <c r="A855" i="1"/>
  <c r="A1087" i="1"/>
  <c r="A891" i="1"/>
  <c r="A927" i="1"/>
  <c r="A1015" i="1"/>
  <c r="A963" i="1"/>
  <c r="A747" i="1"/>
  <c r="A603" i="1"/>
  <c r="A783" i="1"/>
  <c r="A639" i="1"/>
  <c r="A819" i="1"/>
  <c r="A675" i="1"/>
  <c r="A711" i="1"/>
  <c r="A414" i="1"/>
  <c r="A450" i="1"/>
  <c r="A486" i="1"/>
  <c r="A342" i="1"/>
  <c r="A567" i="1"/>
  <c r="A522" i="1"/>
  <c r="A378" i="1"/>
  <c r="AA126" i="1"/>
  <c r="AY126" i="1"/>
  <c r="BW126" i="1"/>
  <c r="CU126" i="1"/>
  <c r="DS126" i="1"/>
  <c r="EQ126" i="1"/>
  <c r="U127" i="1"/>
  <c r="AS127" i="1"/>
  <c r="BQ127" i="1"/>
  <c r="CO127" i="1"/>
  <c r="DM127" i="1"/>
  <c r="EK127" i="1"/>
  <c r="O128" i="1"/>
  <c r="AM128" i="1"/>
  <c r="BK128" i="1"/>
  <c r="CI128" i="1"/>
  <c r="DG128" i="1"/>
  <c r="EE128" i="1"/>
  <c r="I129" i="1"/>
  <c r="AG129" i="1"/>
  <c r="BE129" i="1"/>
  <c r="CC129" i="1"/>
  <c r="DA129" i="1"/>
  <c r="DY129" i="1"/>
  <c r="A1998" i="1"/>
  <c r="A1963" i="1"/>
  <c r="A1929" i="1"/>
  <c r="A1893" i="1"/>
  <c r="A1857" i="1"/>
  <c r="A1749" i="1"/>
  <c r="A1821" i="1"/>
  <c r="A1785" i="1"/>
  <c r="A1677" i="1"/>
  <c r="A1713" i="1"/>
  <c r="A1569" i="1"/>
  <c r="A1449" i="1"/>
  <c r="A1641" i="1"/>
  <c r="A1605" i="1"/>
  <c r="A1484" i="1"/>
  <c r="A1533" i="1"/>
  <c r="A1343" i="1"/>
  <c r="A1415" i="1"/>
  <c r="A1307" i="1"/>
  <c r="A1379" i="1"/>
  <c r="A1235" i="1"/>
  <c r="A1271" i="1"/>
  <c r="A1163" i="1"/>
  <c r="A1199" i="1"/>
  <c r="A1127" i="1"/>
  <c r="A1055" i="1"/>
  <c r="A859" i="1"/>
  <c r="A1091" i="1"/>
  <c r="A895" i="1"/>
  <c r="A931" i="1"/>
  <c r="A1019" i="1"/>
  <c r="A967" i="1"/>
  <c r="A751" i="1"/>
  <c r="A607" i="1"/>
  <c r="A787" i="1"/>
  <c r="A643" i="1"/>
  <c r="A823" i="1"/>
  <c r="A679" i="1"/>
  <c r="A715" i="1"/>
  <c r="A418" i="1"/>
  <c r="A454" i="1"/>
  <c r="A490" i="1"/>
  <c r="A346" i="1"/>
  <c r="A571" i="1"/>
  <c r="A526" i="1"/>
  <c r="A382" i="1"/>
  <c r="AA130" i="1"/>
  <c r="AY130" i="1"/>
  <c r="BW130" i="1"/>
  <c r="CU130" i="1"/>
  <c r="DS130" i="1"/>
  <c r="EQ130" i="1"/>
  <c r="U131" i="1"/>
  <c r="AS131" i="1"/>
  <c r="BQ131" i="1"/>
  <c r="CO131" i="1"/>
  <c r="DM131" i="1"/>
  <c r="EK131" i="1"/>
  <c r="O132" i="1"/>
  <c r="AM132" i="1"/>
  <c r="BK132" i="1"/>
  <c r="CI132" i="1"/>
  <c r="DG132" i="1"/>
  <c r="EE132" i="1"/>
  <c r="I133" i="1"/>
  <c r="AG133" i="1"/>
  <c r="BE133" i="1"/>
  <c r="CC133" i="1"/>
  <c r="DA133" i="1"/>
  <c r="DY133" i="1"/>
  <c r="A2002" i="1"/>
  <c r="A1967" i="1"/>
  <c r="A1933" i="1"/>
  <c r="A1897" i="1"/>
  <c r="A1861" i="1"/>
  <c r="A1825" i="1"/>
  <c r="A1753" i="1"/>
  <c r="A1789" i="1"/>
  <c r="A1681" i="1"/>
  <c r="A1717" i="1"/>
  <c r="A1609" i="1"/>
  <c r="A1573" i="1"/>
  <c r="A1453" i="1"/>
  <c r="A1537" i="1"/>
  <c r="A1645" i="1"/>
  <c r="A1419" i="1"/>
  <c r="A1488" i="1"/>
  <c r="A1347" i="1"/>
  <c r="A1383" i="1"/>
  <c r="A1311" i="1"/>
  <c r="A1239" i="1"/>
  <c r="A1275" i="1"/>
  <c r="A1167" i="1"/>
  <c r="A1203" i="1"/>
  <c r="A1131" i="1"/>
  <c r="A1059" i="1"/>
  <c r="A863" i="1"/>
  <c r="A1095" i="1"/>
  <c r="A899" i="1"/>
  <c r="A935" i="1"/>
  <c r="A1023" i="1"/>
  <c r="A971" i="1"/>
  <c r="A755" i="1"/>
  <c r="A611" i="1"/>
  <c r="A791" i="1"/>
  <c r="A647" i="1"/>
  <c r="A827" i="1"/>
  <c r="A683" i="1"/>
  <c r="A719" i="1"/>
  <c r="A422" i="1"/>
  <c r="A458" i="1"/>
  <c r="A494" i="1"/>
  <c r="A350" i="1"/>
  <c r="A575" i="1"/>
  <c r="A530" i="1"/>
  <c r="A386" i="1"/>
  <c r="AA134" i="1"/>
  <c r="AY134" i="1"/>
  <c r="BW134" i="1"/>
  <c r="CU134" i="1"/>
  <c r="DS134" i="1"/>
  <c r="EQ134" i="1"/>
  <c r="U135" i="1"/>
  <c r="AS135" i="1"/>
  <c r="BQ135" i="1"/>
  <c r="CO135" i="1"/>
  <c r="DM135" i="1"/>
  <c r="EK135" i="1"/>
  <c r="O136" i="1"/>
  <c r="AM136" i="1"/>
  <c r="BK136" i="1"/>
  <c r="CI136" i="1"/>
  <c r="DG136" i="1"/>
  <c r="EE136" i="1"/>
  <c r="I137" i="1"/>
  <c r="AG137" i="1"/>
  <c r="BE137" i="1"/>
  <c r="CC137" i="1"/>
  <c r="DA137" i="1"/>
  <c r="DY137" i="1"/>
  <c r="A2006" i="1"/>
  <c r="A1971" i="1"/>
  <c r="A1937" i="1"/>
  <c r="A1901" i="1"/>
  <c r="A1865" i="1"/>
  <c r="A1757" i="1"/>
  <c r="A1793" i="1"/>
  <c r="A1829" i="1"/>
  <c r="A1721" i="1"/>
  <c r="A1685" i="1"/>
  <c r="A1613" i="1"/>
  <c r="A1577" i="1"/>
  <c r="A1457" i="1"/>
  <c r="A1649" i="1"/>
  <c r="A1492" i="1"/>
  <c r="A1541" i="1"/>
  <c r="A1351" i="1"/>
  <c r="A1279" i="1"/>
  <c r="A1315" i="1"/>
  <c r="A1423" i="1"/>
  <c r="A1387" i="1"/>
  <c r="A1243" i="1"/>
  <c r="A1171" i="1"/>
  <c r="A1207" i="1"/>
  <c r="A1135" i="1"/>
  <c r="A1063" i="1"/>
  <c r="A867" i="1"/>
  <c r="A1099" i="1"/>
  <c r="A903" i="1"/>
  <c r="A939" i="1"/>
  <c r="A1027" i="1"/>
  <c r="A975" i="1"/>
  <c r="A759" i="1"/>
  <c r="A615" i="1"/>
  <c r="A795" i="1"/>
  <c r="A651" i="1"/>
  <c r="A831" i="1"/>
  <c r="A687" i="1"/>
  <c r="A723" i="1"/>
  <c r="A426" i="1"/>
  <c r="A462" i="1"/>
  <c r="A498" i="1"/>
  <c r="A354" i="1"/>
  <c r="A579" i="1"/>
  <c r="A534" i="1"/>
  <c r="A390" i="1"/>
  <c r="AA138" i="1"/>
  <c r="AY138" i="1"/>
  <c r="BW138" i="1"/>
  <c r="CU138" i="1"/>
  <c r="DS138" i="1"/>
  <c r="EQ138" i="1"/>
  <c r="U139" i="1"/>
  <c r="AS139" i="1"/>
  <c r="BQ139" i="1"/>
  <c r="CO139" i="1"/>
  <c r="DM139" i="1"/>
  <c r="EK139" i="1"/>
  <c r="O140" i="1"/>
  <c r="AM140" i="1"/>
  <c r="BK140" i="1"/>
  <c r="CI140" i="1"/>
  <c r="DG140" i="1"/>
  <c r="EE140" i="1"/>
  <c r="I141" i="1"/>
  <c r="AG141" i="1"/>
  <c r="BE141" i="1"/>
  <c r="CC141" i="1"/>
  <c r="DA141" i="1"/>
  <c r="DY141" i="1"/>
  <c r="A2010" i="1"/>
  <c r="A1975" i="1"/>
  <c r="A1941" i="1"/>
  <c r="A1905" i="1"/>
  <c r="A1869" i="1"/>
  <c r="A1761" i="1"/>
  <c r="A1797" i="1"/>
  <c r="A1833" i="1"/>
  <c r="A1689" i="1"/>
  <c r="A1617" i="1"/>
  <c r="A1581" i="1"/>
  <c r="A1461" i="1"/>
  <c r="A1653" i="1"/>
  <c r="A1545" i="1"/>
  <c r="A1725" i="1"/>
  <c r="A1427" i="1"/>
  <c r="A1496" i="1"/>
  <c r="A1355" i="1"/>
  <c r="A1319" i="1"/>
  <c r="A1283" i="1"/>
  <c r="A1391" i="1"/>
  <c r="A1247" i="1"/>
  <c r="A1175" i="1"/>
  <c r="A1211" i="1"/>
  <c r="A1139" i="1"/>
  <c r="A1067" i="1"/>
  <c r="A871" i="1"/>
  <c r="A1103" i="1"/>
  <c r="A907" i="1"/>
  <c r="A943" i="1"/>
  <c r="A1031" i="1"/>
  <c r="A979" i="1"/>
  <c r="A763" i="1"/>
  <c r="A619" i="1"/>
  <c r="A799" i="1"/>
  <c r="A655" i="1"/>
  <c r="A835" i="1"/>
  <c r="A691" i="1"/>
  <c r="A727" i="1"/>
  <c r="A430" i="1"/>
  <c r="A466" i="1"/>
  <c r="A502" i="1"/>
  <c r="A358" i="1"/>
  <c r="A583" i="1"/>
  <c r="A538" i="1"/>
  <c r="A394" i="1"/>
  <c r="AA142" i="1"/>
  <c r="AY142" i="1"/>
  <c r="BW142" i="1"/>
  <c r="CU142" i="1"/>
  <c r="DS142" i="1"/>
  <c r="EQ142" i="1"/>
  <c r="U143" i="1"/>
  <c r="AS143" i="1"/>
  <c r="BQ143" i="1"/>
  <c r="CO143" i="1"/>
  <c r="DM143" i="1"/>
  <c r="EK143" i="1"/>
  <c r="O144" i="1"/>
  <c r="AM144" i="1"/>
  <c r="BK144" i="1"/>
  <c r="CI144" i="1"/>
  <c r="DG144" i="1"/>
  <c r="EE144" i="1"/>
  <c r="I145" i="1"/>
  <c r="AG145" i="1"/>
  <c r="BE145" i="1"/>
  <c r="CC145" i="1"/>
  <c r="DA145" i="1"/>
  <c r="DY145" i="1"/>
  <c r="A151" i="1"/>
  <c r="A155" i="1"/>
  <c r="A159" i="1"/>
  <c r="A163" i="1"/>
  <c r="A167" i="1"/>
  <c r="A171" i="1"/>
  <c r="A175" i="1"/>
  <c r="A179" i="1"/>
  <c r="A188" i="1"/>
  <c r="A192" i="1"/>
  <c r="A196" i="1"/>
  <c r="A208" i="1"/>
  <c r="A212" i="1"/>
  <c r="A216" i="1"/>
  <c r="A237" i="1"/>
  <c r="A249" i="1"/>
  <c r="A253" i="1"/>
  <c r="A262" i="1"/>
  <c r="A266" i="1"/>
  <c r="A270" i="1"/>
  <c r="A274" i="1"/>
  <c r="A278" i="1"/>
  <c r="A282" i="1"/>
  <c r="A286" i="1"/>
  <c r="A315" i="1"/>
  <c r="A332" i="1"/>
  <c r="A336" i="1"/>
  <c r="A388" i="1"/>
  <c r="A1988" i="1"/>
  <c r="A1953" i="1"/>
  <c r="A1919" i="1"/>
  <c r="A1883" i="1"/>
  <c r="A1847" i="1"/>
  <c r="A1811" i="1"/>
  <c r="A1703" i="1"/>
  <c r="A1739" i="1"/>
  <c r="A1775" i="1"/>
  <c r="A1667" i="1"/>
  <c r="A1631" i="1"/>
  <c r="A1559" i="1"/>
  <c r="A1439" i="1"/>
  <c r="A1595" i="1"/>
  <c r="A1405" i="1"/>
  <c r="A1333" i="1"/>
  <c r="A1474" i="1"/>
  <c r="A1369" i="1"/>
  <c r="A1523" i="1"/>
  <c r="A1261" i="1"/>
  <c r="A1297" i="1"/>
  <c r="A1153" i="1"/>
  <c r="A1225" i="1"/>
  <c r="A1189" i="1"/>
  <c r="A921" i="1"/>
  <c r="A1009" i="1"/>
  <c r="A957" i="1"/>
  <c r="A1045" i="1"/>
  <c r="A849" i="1"/>
  <c r="A1117" i="1"/>
  <c r="A1081" i="1"/>
  <c r="A885" i="1"/>
  <c r="A813" i="1"/>
  <c r="A669" i="1"/>
  <c r="A705" i="1"/>
  <c r="A741" i="1"/>
  <c r="A597" i="1"/>
  <c r="A777" i="1"/>
  <c r="A633" i="1"/>
  <c r="A480" i="1"/>
  <c r="A561" i="1"/>
  <c r="A516" i="1"/>
  <c r="A408" i="1"/>
  <c r="A444" i="1"/>
  <c r="AY120" i="1"/>
  <c r="BW120" i="1"/>
  <c r="DS120" i="1"/>
  <c r="EQ120" i="1"/>
  <c r="A1996" i="1"/>
  <c r="A1961" i="1"/>
  <c r="A1927" i="1"/>
  <c r="A1891" i="1"/>
  <c r="A1819" i="1"/>
  <c r="A1855" i="1"/>
  <c r="A1711" i="1"/>
  <c r="A1747" i="1"/>
  <c r="A1675" i="1"/>
  <c r="A1783" i="1"/>
  <c r="A1639" i="1"/>
  <c r="A1567" i="1"/>
  <c r="A1447" i="1"/>
  <c r="A1413" i="1"/>
  <c r="A1341" i="1"/>
  <c r="A1482" i="1"/>
  <c r="A1603" i="1"/>
  <c r="A1377" i="1"/>
  <c r="A1531" i="1"/>
  <c r="A1233" i="1"/>
  <c r="A1305" i="1"/>
  <c r="A1269" i="1"/>
  <c r="A1161" i="1"/>
  <c r="A1197" i="1"/>
  <c r="A929" i="1"/>
  <c r="A1125" i="1"/>
  <c r="A1017" i="1"/>
  <c r="A965" i="1"/>
  <c r="A1053" i="1"/>
  <c r="A857" i="1"/>
  <c r="A1089" i="1"/>
  <c r="A893" i="1"/>
  <c r="A821" i="1"/>
  <c r="A677" i="1"/>
  <c r="A713" i="1"/>
  <c r="A749" i="1"/>
  <c r="A605" i="1"/>
  <c r="A785" i="1"/>
  <c r="A641" i="1"/>
  <c r="A488" i="1"/>
  <c r="A344" i="1"/>
  <c r="A569" i="1"/>
  <c r="A524" i="1"/>
  <c r="A416" i="1"/>
  <c r="A452" i="1"/>
  <c r="AA128" i="1"/>
  <c r="AY128" i="1"/>
  <c r="BW128" i="1"/>
  <c r="CU128" i="1"/>
  <c r="DS128" i="1"/>
  <c r="EQ128" i="1"/>
  <c r="A2000" i="1"/>
  <c r="A1965" i="1"/>
  <c r="A1931" i="1"/>
  <c r="A1895" i="1"/>
  <c r="A1859" i="1"/>
  <c r="A1823" i="1"/>
  <c r="A1715" i="1"/>
  <c r="A1751" i="1"/>
  <c r="A1607" i="1"/>
  <c r="A1787" i="1"/>
  <c r="A1679" i="1"/>
  <c r="A1643" i="1"/>
  <c r="A1571" i="1"/>
  <c r="A1451" i="1"/>
  <c r="A1345" i="1"/>
  <c r="A1535" i="1"/>
  <c r="A1381" i="1"/>
  <c r="A1417" i="1"/>
  <c r="A1486" i="1"/>
  <c r="A1309" i="1"/>
  <c r="A1273" i="1"/>
  <c r="A1237" i="1"/>
  <c r="A1129" i="1"/>
  <c r="A1165" i="1"/>
  <c r="A1201" i="1"/>
  <c r="A933" i="1"/>
  <c r="A1021" i="1"/>
  <c r="A969" i="1"/>
  <c r="A1057" i="1"/>
  <c r="A861" i="1"/>
  <c r="A1093" i="1"/>
  <c r="A897" i="1"/>
  <c r="A825" i="1"/>
  <c r="A681" i="1"/>
  <c r="A717" i="1"/>
  <c r="A753" i="1"/>
  <c r="A609" i="1"/>
  <c r="A789" i="1"/>
  <c r="A645" i="1"/>
  <c r="A492" i="1"/>
  <c r="A348" i="1"/>
  <c r="A573" i="1"/>
  <c r="A528" i="1"/>
  <c r="A420" i="1"/>
  <c r="A456" i="1"/>
  <c r="AG116" i="1"/>
  <c r="BE116" i="1"/>
  <c r="DA116" i="1"/>
  <c r="A1985" i="1"/>
  <c r="A1950" i="1"/>
  <c r="A1880" i="1"/>
  <c r="A1844" i="1"/>
  <c r="A1916" i="1"/>
  <c r="A1736" i="1"/>
  <c r="A1772" i="1"/>
  <c r="A1628" i="1"/>
  <c r="A1808" i="1"/>
  <c r="A1700" i="1"/>
  <c r="A1664" i="1"/>
  <c r="A1520" i="1"/>
  <c r="A1402" i="1"/>
  <c r="A1592" i="1"/>
  <c r="A1471" i="1"/>
  <c r="A1366" i="1"/>
  <c r="A1556" i="1"/>
  <c r="A1436" i="1"/>
  <c r="A1330" i="1"/>
  <c r="A1258" i="1"/>
  <c r="A1222" i="1"/>
  <c r="A1150" i="1"/>
  <c r="A1186" i="1"/>
  <c r="A1294" i="1"/>
  <c r="A1006" i="1"/>
  <c r="A954" i="1"/>
  <c r="A1042" i="1"/>
  <c r="A1078" i="1"/>
  <c r="A882" i="1"/>
  <c r="A1114" i="1"/>
  <c r="A918" i="1"/>
  <c r="A846" i="1"/>
  <c r="A702" i="1"/>
  <c r="A738" i="1"/>
  <c r="A774" i="1"/>
  <c r="A630" i="1"/>
  <c r="A810" i="1"/>
  <c r="A666" i="1"/>
  <c r="A558" i="1"/>
  <c r="A513" i="1"/>
  <c r="A369" i="1"/>
  <c r="A594" i="1"/>
  <c r="A405" i="1"/>
  <c r="A441" i="1"/>
  <c r="A477" i="1"/>
  <c r="AY117" i="1"/>
  <c r="CU117" i="1"/>
  <c r="I120" i="1"/>
  <c r="CC120" i="1"/>
  <c r="A1954" i="1"/>
  <c r="A1989" i="1"/>
  <c r="A1884" i="1"/>
  <c r="A1920" i="1"/>
  <c r="A1848" i="1"/>
  <c r="A1704" i="1"/>
  <c r="A1740" i="1"/>
  <c r="A1776" i="1"/>
  <c r="A1632" i="1"/>
  <c r="A1812" i="1"/>
  <c r="A1524" i="1"/>
  <c r="A1406" i="1"/>
  <c r="A1668" i="1"/>
  <c r="A1596" i="1"/>
  <c r="A1475" i="1"/>
  <c r="A1440" i="1"/>
  <c r="A1370" i="1"/>
  <c r="A1298" i="1"/>
  <c r="A1560" i="1"/>
  <c r="A1262" i="1"/>
  <c r="A1334" i="1"/>
  <c r="A1226" i="1"/>
  <c r="A1118" i="1"/>
  <c r="A1154" i="1"/>
  <c r="A1190" i="1"/>
  <c r="A1010" i="1"/>
  <c r="A958" i="1"/>
  <c r="A1046" i="1"/>
  <c r="A850" i="1"/>
  <c r="A1082" i="1"/>
  <c r="A886" i="1"/>
  <c r="A922" i="1"/>
  <c r="A706" i="1"/>
  <c r="A742" i="1"/>
  <c r="A778" i="1"/>
  <c r="A634" i="1"/>
  <c r="A814" i="1"/>
  <c r="A670" i="1"/>
  <c r="A562" i="1"/>
  <c r="A517" i="1"/>
  <c r="A373" i="1"/>
  <c r="A409" i="1"/>
  <c r="A598" i="1"/>
  <c r="A445" i="1"/>
  <c r="A481" i="1"/>
  <c r="AY121" i="1"/>
  <c r="CU121" i="1"/>
  <c r="EQ121" i="1"/>
  <c r="I124" i="1"/>
  <c r="AG124" i="1"/>
  <c r="CC124" i="1"/>
  <c r="A1993" i="1"/>
  <c r="A1958" i="1"/>
  <c r="A1924" i="1"/>
  <c r="A1888" i="1"/>
  <c r="A1816" i="1"/>
  <c r="A1852" i="1"/>
  <c r="A1708" i="1"/>
  <c r="A1744" i="1"/>
  <c r="A1780" i="1"/>
  <c r="A1636" i="1"/>
  <c r="A1672" i="1"/>
  <c r="A1528" i="1"/>
  <c r="A1410" i="1"/>
  <c r="A1600" i="1"/>
  <c r="A1479" i="1"/>
  <c r="A1374" i="1"/>
  <c r="A1564" i="1"/>
  <c r="A1444" i="1"/>
  <c r="A1302" i="1"/>
  <c r="A1338" i="1"/>
  <c r="A1266" i="1"/>
  <c r="A1230" i="1"/>
  <c r="A1122" i="1"/>
  <c r="A1158" i="1"/>
  <c r="A1194" i="1"/>
  <c r="A1014" i="1"/>
  <c r="A962" i="1"/>
  <c r="A1050" i="1"/>
  <c r="A854" i="1"/>
  <c r="A1086" i="1"/>
  <c r="A890" i="1"/>
  <c r="A926" i="1"/>
  <c r="A710" i="1"/>
  <c r="A746" i="1"/>
  <c r="A782" i="1"/>
  <c r="A638" i="1"/>
  <c r="A818" i="1"/>
  <c r="A674" i="1"/>
  <c r="A566" i="1"/>
  <c r="A521" i="1"/>
  <c r="A377" i="1"/>
  <c r="A602" i="1"/>
  <c r="A413" i="1"/>
  <c r="A449" i="1"/>
  <c r="A485" i="1"/>
  <c r="A341" i="1"/>
  <c r="AY125" i="1"/>
  <c r="CU125" i="1"/>
  <c r="EQ125" i="1"/>
  <c r="I128" i="1"/>
  <c r="AG128" i="1"/>
  <c r="CC128" i="1"/>
  <c r="DA128" i="1"/>
  <c r="DY128" i="1"/>
  <c r="AA129" i="1"/>
  <c r="BW129" i="1"/>
  <c r="DS129" i="1"/>
  <c r="I132" i="1"/>
  <c r="BE132" i="1"/>
  <c r="A2001" i="1"/>
  <c r="A1966" i="1"/>
  <c r="A1896" i="1"/>
  <c r="A1932" i="1"/>
  <c r="A1824" i="1"/>
  <c r="A1716" i="1"/>
  <c r="A1752" i="1"/>
  <c r="A1788" i="1"/>
  <c r="A1644" i="1"/>
  <c r="A1860" i="1"/>
  <c r="A1680" i="1"/>
  <c r="A1536" i="1"/>
  <c r="A1418" i="1"/>
  <c r="A1487" i="1"/>
  <c r="A1382" i="1"/>
  <c r="A1608" i="1"/>
  <c r="A1572" i="1"/>
  <c r="A1452" i="1"/>
  <c r="A1310" i="1"/>
  <c r="A1346" i="1"/>
  <c r="A1274" i="1"/>
  <c r="A1238" i="1"/>
  <c r="A1130" i="1"/>
  <c r="A1166" i="1"/>
  <c r="A1202" i="1"/>
  <c r="A1022" i="1"/>
  <c r="A970" i="1"/>
  <c r="A1058" i="1"/>
  <c r="A862" i="1"/>
  <c r="A1094" i="1"/>
  <c r="A898" i="1"/>
  <c r="A934" i="1"/>
  <c r="A718" i="1"/>
  <c r="A754" i="1"/>
  <c r="A790" i="1"/>
  <c r="A646" i="1"/>
  <c r="A826" i="1"/>
  <c r="A682" i="1"/>
  <c r="A574" i="1"/>
  <c r="A529" i="1"/>
  <c r="A385" i="1"/>
  <c r="A421" i="1"/>
  <c r="A457" i="1"/>
  <c r="A610" i="1"/>
  <c r="A493" i="1"/>
  <c r="A349" i="1"/>
  <c r="BW133" i="1"/>
  <c r="DS133" i="1"/>
  <c r="AG136" i="1"/>
  <c r="BE136" i="1"/>
  <c r="CC136" i="1"/>
  <c r="DA136" i="1"/>
  <c r="A2005" i="1"/>
  <c r="A1970" i="1"/>
  <c r="A1936" i="1"/>
  <c r="A1900" i="1"/>
  <c r="A1828" i="1"/>
  <c r="A1864" i="1"/>
  <c r="A1720" i="1"/>
  <c r="A1756" i="1"/>
  <c r="A1792" i="1"/>
  <c r="A1648" i="1"/>
  <c r="A1540" i="1"/>
  <c r="A1422" i="1"/>
  <c r="A1612" i="1"/>
  <c r="A1684" i="1"/>
  <c r="A1491" i="1"/>
  <c r="A1456" i="1"/>
  <c r="A1386" i="1"/>
  <c r="A1314" i="1"/>
  <c r="A1576" i="1"/>
  <c r="A1278" i="1"/>
  <c r="A1350" i="1"/>
  <c r="A1242" i="1"/>
  <c r="A1134" i="1"/>
  <c r="A1170" i="1"/>
  <c r="A1206" i="1"/>
  <c r="A1026" i="1"/>
  <c r="A974" i="1"/>
  <c r="A1062" i="1"/>
  <c r="A866" i="1"/>
  <c r="A1098" i="1"/>
  <c r="A902" i="1"/>
  <c r="A938" i="1"/>
  <c r="A722" i="1"/>
  <c r="A758" i="1"/>
  <c r="A794" i="1"/>
  <c r="A650" i="1"/>
  <c r="A830" i="1"/>
  <c r="A686" i="1"/>
  <c r="A578" i="1"/>
  <c r="A533" i="1"/>
  <c r="A389" i="1"/>
  <c r="A425" i="1"/>
  <c r="A614" i="1"/>
  <c r="A461" i="1"/>
  <c r="A497" i="1"/>
  <c r="A353" i="1"/>
  <c r="AA137" i="1"/>
  <c r="AY137" i="1"/>
  <c r="BW137" i="1"/>
  <c r="CU137" i="1"/>
  <c r="DS137" i="1"/>
  <c r="EQ137" i="1"/>
  <c r="A1983" i="1"/>
  <c r="A1948" i="1"/>
  <c r="A1914" i="1"/>
  <c r="A1770" i="1"/>
  <c r="A1842" i="1"/>
  <c r="A1806" i="1"/>
  <c r="A1698" i="1"/>
  <c r="A1878" i="1"/>
  <c r="A1734" i="1"/>
  <c r="A1626" i="1"/>
  <c r="A1590" i="1"/>
  <c r="A1469" i="1"/>
  <c r="A1662" i="1"/>
  <c r="A1518" i="1"/>
  <c r="A1400" i="1"/>
  <c r="A1554" i="1"/>
  <c r="A1364" i="1"/>
  <c r="A1292" i="1"/>
  <c r="A1434" i="1"/>
  <c r="A1328" i="1"/>
  <c r="A1256" i="1"/>
  <c r="A1184" i="1"/>
  <c r="A1220" i="1"/>
  <c r="A1148" i="1"/>
  <c r="A1076" i="1"/>
  <c r="A880" i="1"/>
  <c r="A1112" i="1"/>
  <c r="A916" i="1"/>
  <c r="A1004" i="1"/>
  <c r="A952" i="1"/>
  <c r="A1040" i="1"/>
  <c r="A772" i="1"/>
  <c r="A628" i="1"/>
  <c r="A808" i="1"/>
  <c r="A664" i="1"/>
  <c r="A844" i="1"/>
  <c r="A700" i="1"/>
  <c r="A736" i="1"/>
  <c r="A439" i="1"/>
  <c r="A475" i="1"/>
  <c r="A556" i="1"/>
  <c r="A511" i="1"/>
  <c r="A367" i="1"/>
  <c r="A592" i="1"/>
  <c r="A403" i="1"/>
  <c r="AA115" i="1"/>
  <c r="AY115" i="1"/>
  <c r="BW115" i="1"/>
  <c r="CU115" i="1"/>
  <c r="DS115" i="1"/>
  <c r="EQ115" i="1"/>
  <c r="U116" i="1"/>
  <c r="AS116" i="1"/>
  <c r="BQ116" i="1"/>
  <c r="CO116" i="1"/>
  <c r="DM116" i="1"/>
  <c r="EK116" i="1"/>
  <c r="O117" i="1"/>
  <c r="AM117" i="1"/>
  <c r="BK117" i="1"/>
  <c r="CI117" i="1"/>
  <c r="DG117" i="1"/>
  <c r="EE117" i="1"/>
  <c r="A1987" i="1"/>
  <c r="A1952" i="1"/>
  <c r="A1918" i="1"/>
  <c r="A1882" i="1"/>
  <c r="A1846" i="1"/>
  <c r="A1774" i="1"/>
  <c r="A1810" i="1"/>
  <c r="A1702" i="1"/>
  <c r="A1738" i="1"/>
  <c r="A1630" i="1"/>
  <c r="A1594" i="1"/>
  <c r="A1473" i="1"/>
  <c r="A1522" i="1"/>
  <c r="A1404" i="1"/>
  <c r="A1558" i="1"/>
  <c r="A1296" i="1"/>
  <c r="A1438" i="1"/>
  <c r="A1368" i="1"/>
  <c r="A1332" i="1"/>
  <c r="A1666" i="1"/>
  <c r="A1260" i="1"/>
  <c r="A1188" i="1"/>
  <c r="A1224" i="1"/>
  <c r="A1116" i="1"/>
  <c r="A1152" i="1"/>
  <c r="A1080" i="1"/>
  <c r="A884" i="1"/>
  <c r="A920" i="1"/>
  <c r="A1008" i="1"/>
  <c r="A956" i="1"/>
  <c r="A1044" i="1"/>
  <c r="A776" i="1"/>
  <c r="A632" i="1"/>
  <c r="A812" i="1"/>
  <c r="A668" i="1"/>
  <c r="A848" i="1"/>
  <c r="A704" i="1"/>
  <c r="A740" i="1"/>
  <c r="A596" i="1"/>
  <c r="A443" i="1"/>
  <c r="A479" i="1"/>
  <c r="A560" i="1"/>
  <c r="A515" i="1"/>
  <c r="A371" i="1"/>
  <c r="A407" i="1"/>
  <c r="AA119" i="1"/>
  <c r="AY119" i="1"/>
  <c r="BW119" i="1"/>
  <c r="CU119" i="1"/>
  <c r="DS119" i="1"/>
  <c r="EQ119" i="1"/>
  <c r="U120" i="1"/>
  <c r="AS120" i="1"/>
  <c r="BQ120" i="1"/>
  <c r="CO120" i="1"/>
  <c r="DM120" i="1"/>
  <c r="EK120" i="1"/>
  <c r="O121" i="1"/>
  <c r="AM121" i="1"/>
  <c r="BK121" i="1"/>
  <c r="CI121" i="1"/>
  <c r="DG121" i="1"/>
  <c r="EE121" i="1"/>
  <c r="A1991" i="1"/>
  <c r="A1922" i="1"/>
  <c r="A1956" i="1"/>
  <c r="A1886" i="1"/>
  <c r="A1814" i="1"/>
  <c r="A1778" i="1"/>
  <c r="A1706" i="1"/>
  <c r="A1742" i="1"/>
  <c r="A1634" i="1"/>
  <c r="A1850" i="1"/>
  <c r="A1598" i="1"/>
  <c r="A1477" i="1"/>
  <c r="A1670" i="1"/>
  <c r="A1526" i="1"/>
  <c r="A1408" i="1"/>
  <c r="A1300" i="1"/>
  <c r="A1562" i="1"/>
  <c r="A1372" i="1"/>
  <c r="A1442" i="1"/>
  <c r="A1336" i="1"/>
  <c r="A1192" i="1"/>
  <c r="A1264" i="1"/>
  <c r="A1120" i="1"/>
  <c r="A1228" i="1"/>
  <c r="A1156" i="1"/>
  <c r="A1084" i="1"/>
  <c r="A888" i="1"/>
  <c r="A924" i="1"/>
  <c r="A1012" i="1"/>
  <c r="A960" i="1"/>
  <c r="A1048" i="1"/>
  <c r="A852" i="1"/>
  <c r="A780" i="1"/>
  <c r="A636" i="1"/>
  <c r="A816" i="1"/>
  <c r="A672" i="1"/>
  <c r="A708" i="1"/>
  <c r="A744" i="1"/>
  <c r="A600" i="1"/>
  <c r="A447" i="1"/>
  <c r="A483" i="1"/>
  <c r="A564" i="1"/>
  <c r="A519" i="1"/>
  <c r="A375" i="1"/>
  <c r="A411" i="1"/>
  <c r="AA123" i="1"/>
  <c r="AY123" i="1"/>
  <c r="BW123" i="1"/>
  <c r="CU123" i="1"/>
  <c r="DS123" i="1"/>
  <c r="EQ123" i="1"/>
  <c r="U124" i="1"/>
  <c r="AS124" i="1"/>
  <c r="BQ124" i="1"/>
  <c r="CO124" i="1"/>
  <c r="DM124" i="1"/>
  <c r="EK124" i="1"/>
  <c r="O125" i="1"/>
  <c r="AM125" i="1"/>
  <c r="BK125" i="1"/>
  <c r="CI125" i="1"/>
  <c r="DG125" i="1"/>
  <c r="EE125" i="1"/>
  <c r="A1960" i="1"/>
  <c r="A1995" i="1"/>
  <c r="A1926" i="1"/>
  <c r="A1890" i="1"/>
  <c r="A1818" i="1"/>
  <c r="A1782" i="1"/>
  <c r="A1854" i="1"/>
  <c r="A1710" i="1"/>
  <c r="A1638" i="1"/>
  <c r="A1602" i="1"/>
  <c r="A1481" i="1"/>
  <c r="A1746" i="1"/>
  <c r="A1530" i="1"/>
  <c r="A1412" i="1"/>
  <c r="A1566" i="1"/>
  <c r="A1304" i="1"/>
  <c r="A1446" i="1"/>
  <c r="A1674" i="1"/>
  <c r="A1376" i="1"/>
  <c r="A1340" i="1"/>
  <c r="A1268" i="1"/>
  <c r="A1196" i="1"/>
  <c r="A1124" i="1"/>
  <c r="A1232" i="1"/>
  <c r="A1160" i="1"/>
  <c r="A1088" i="1"/>
  <c r="A892" i="1"/>
  <c r="A928" i="1"/>
  <c r="A1016" i="1"/>
  <c r="A964" i="1"/>
  <c r="A1052" i="1"/>
  <c r="A856" i="1"/>
  <c r="A784" i="1"/>
  <c r="A640" i="1"/>
  <c r="A820" i="1"/>
  <c r="A676" i="1"/>
  <c r="A712" i="1"/>
  <c r="A748" i="1"/>
  <c r="A604" i="1"/>
  <c r="A451" i="1"/>
  <c r="A487" i="1"/>
  <c r="A568" i="1"/>
  <c r="A523" i="1"/>
  <c r="A379" i="1"/>
  <c r="A415" i="1"/>
  <c r="AA127" i="1"/>
  <c r="AY127" i="1"/>
  <c r="BW127" i="1"/>
  <c r="CU127" i="1"/>
  <c r="DS127" i="1"/>
  <c r="EQ127" i="1"/>
  <c r="U128" i="1"/>
  <c r="AS128" i="1"/>
  <c r="BQ128" i="1"/>
  <c r="CO128" i="1"/>
  <c r="DM128" i="1"/>
  <c r="EK128" i="1"/>
  <c r="O129" i="1"/>
  <c r="AM129" i="1"/>
  <c r="BK129" i="1"/>
  <c r="CI129" i="1"/>
  <c r="DG129" i="1"/>
  <c r="EE129" i="1"/>
  <c r="A1999" i="1"/>
  <c r="A1964" i="1"/>
  <c r="A1930" i="1"/>
  <c r="A1858" i="1"/>
  <c r="A1822" i="1"/>
  <c r="A1786" i="1"/>
  <c r="A1894" i="1"/>
  <c r="A1714" i="1"/>
  <c r="A1750" i="1"/>
  <c r="A1642" i="1"/>
  <c r="A1606" i="1"/>
  <c r="A1485" i="1"/>
  <c r="A1678" i="1"/>
  <c r="A1534" i="1"/>
  <c r="A1416" i="1"/>
  <c r="A1308" i="1"/>
  <c r="A1570" i="1"/>
  <c r="A1380" i="1"/>
  <c r="A1450" i="1"/>
  <c r="A1344" i="1"/>
  <c r="A1200" i="1"/>
  <c r="A1272" i="1"/>
  <c r="A1236" i="1"/>
  <c r="A1128" i="1"/>
  <c r="A1164" i="1"/>
  <c r="A1092" i="1"/>
  <c r="A896" i="1"/>
  <c r="A932" i="1"/>
  <c r="A1020" i="1"/>
  <c r="A968" i="1"/>
  <c r="A1056" i="1"/>
  <c r="A860" i="1"/>
  <c r="A788" i="1"/>
  <c r="A644" i="1"/>
  <c r="A824" i="1"/>
  <c r="A680" i="1"/>
  <c r="A716" i="1"/>
  <c r="A752" i="1"/>
  <c r="A608" i="1"/>
  <c r="A455" i="1"/>
  <c r="A491" i="1"/>
  <c r="A572" i="1"/>
  <c r="A527" i="1"/>
  <c r="A383" i="1"/>
  <c r="A419" i="1"/>
  <c r="AA131" i="1"/>
  <c r="AY131" i="1"/>
  <c r="BW131" i="1"/>
  <c r="CU131" i="1"/>
  <c r="DS131" i="1"/>
  <c r="EQ131" i="1"/>
  <c r="U132" i="1"/>
  <c r="AS132" i="1"/>
  <c r="BQ132" i="1"/>
  <c r="CO132" i="1"/>
  <c r="DM132" i="1"/>
  <c r="EK132" i="1"/>
  <c r="O133" i="1"/>
  <c r="AM133" i="1"/>
  <c r="BK133" i="1"/>
  <c r="CI133" i="1"/>
  <c r="DG133" i="1"/>
  <c r="EE133" i="1"/>
  <c r="AG134" i="1"/>
  <c r="BE134" i="1"/>
  <c r="CC134" i="1"/>
  <c r="DA134" i="1"/>
  <c r="DY134" i="1"/>
  <c r="A2003" i="1"/>
  <c r="A1968" i="1"/>
  <c r="A1934" i="1"/>
  <c r="A1862" i="1"/>
  <c r="A1826" i="1"/>
  <c r="A1898" i="1"/>
  <c r="A1790" i="1"/>
  <c r="A1718" i="1"/>
  <c r="A1754" i="1"/>
  <c r="A1646" i="1"/>
  <c r="A1489" i="1"/>
  <c r="A1610" i="1"/>
  <c r="A1538" i="1"/>
  <c r="A1420" i="1"/>
  <c r="A1574" i="1"/>
  <c r="A1312" i="1"/>
  <c r="A1682" i="1"/>
  <c r="A1454" i="1"/>
  <c r="A1384" i="1"/>
  <c r="A1348" i="1"/>
  <c r="A1276" i="1"/>
  <c r="A1204" i="1"/>
  <c r="A1240" i="1"/>
  <c r="A1132" i="1"/>
  <c r="A1168" i="1"/>
  <c r="A1096" i="1"/>
  <c r="A900" i="1"/>
  <c r="A936" i="1"/>
  <c r="A1024" i="1"/>
  <c r="A972" i="1"/>
  <c r="A1060" i="1"/>
  <c r="A864" i="1"/>
  <c r="A792" i="1"/>
  <c r="A648" i="1"/>
  <c r="A828" i="1"/>
  <c r="A684" i="1"/>
  <c r="A720" i="1"/>
  <c r="A756" i="1"/>
  <c r="A612" i="1"/>
  <c r="A459" i="1"/>
  <c r="A495" i="1"/>
  <c r="A576" i="1"/>
  <c r="A531" i="1"/>
  <c r="A387" i="1"/>
  <c r="A423" i="1"/>
  <c r="AA135" i="1"/>
  <c r="AY135" i="1"/>
  <c r="BW135" i="1"/>
  <c r="CU135" i="1"/>
  <c r="DS135" i="1"/>
  <c r="EQ135" i="1"/>
  <c r="U136" i="1"/>
  <c r="AS136" i="1"/>
  <c r="BQ136" i="1"/>
  <c r="CO136" i="1"/>
  <c r="DM136" i="1"/>
  <c r="EK136" i="1"/>
  <c r="O137" i="1"/>
  <c r="AM137" i="1"/>
  <c r="BK137" i="1"/>
  <c r="CI137" i="1"/>
  <c r="DG137" i="1"/>
  <c r="EE137" i="1"/>
  <c r="I138" i="1"/>
  <c r="AG138" i="1"/>
  <c r="BE138" i="1"/>
  <c r="CC138" i="1"/>
  <c r="DA138" i="1"/>
  <c r="DY138" i="1"/>
  <c r="A1972" i="1"/>
  <c r="A2007" i="1"/>
  <c r="A1902" i="1"/>
  <c r="A1866" i="1"/>
  <c r="A1938" i="1"/>
  <c r="A1830" i="1"/>
  <c r="A1794" i="1"/>
  <c r="A1722" i="1"/>
  <c r="A1758" i="1"/>
  <c r="A1650" i="1"/>
  <c r="A1614" i="1"/>
  <c r="A1493" i="1"/>
  <c r="A1686" i="1"/>
  <c r="A1542" i="1"/>
  <c r="A1424" i="1"/>
  <c r="A1316" i="1"/>
  <c r="A1578" i="1"/>
  <c r="A1388" i="1"/>
  <c r="A1280" i="1"/>
  <c r="A1352" i="1"/>
  <c r="A1458" i="1"/>
  <c r="A1244" i="1"/>
  <c r="A1208" i="1"/>
  <c r="A1136" i="1"/>
  <c r="A1172" i="1"/>
  <c r="A1100" i="1"/>
  <c r="A904" i="1"/>
  <c r="A940" i="1"/>
  <c r="A1028" i="1"/>
  <c r="A976" i="1"/>
  <c r="A1064" i="1"/>
  <c r="A868" i="1"/>
  <c r="A796" i="1"/>
  <c r="A652" i="1"/>
  <c r="A832" i="1"/>
  <c r="A688" i="1"/>
  <c r="A724" i="1"/>
  <c r="A760" i="1"/>
  <c r="A616" i="1"/>
  <c r="A463" i="1"/>
  <c r="A499" i="1"/>
  <c r="A580" i="1"/>
  <c r="A535" i="1"/>
  <c r="A391" i="1"/>
  <c r="A427" i="1"/>
  <c r="AA139" i="1"/>
  <c r="AY139" i="1"/>
  <c r="BW139" i="1"/>
  <c r="CU139" i="1"/>
  <c r="DS139" i="1"/>
  <c r="EQ139" i="1"/>
  <c r="U140" i="1"/>
  <c r="AS140" i="1"/>
  <c r="BQ140" i="1"/>
  <c r="CO140" i="1"/>
  <c r="DM140" i="1"/>
  <c r="EK140" i="1"/>
  <c r="O141" i="1"/>
  <c r="AM141" i="1"/>
  <c r="BK141" i="1"/>
  <c r="CI141" i="1"/>
  <c r="DG141" i="1"/>
  <c r="EE141" i="1"/>
  <c r="I142" i="1"/>
  <c r="AG142" i="1"/>
  <c r="BE142" i="1"/>
  <c r="CC142" i="1"/>
  <c r="DA142" i="1"/>
  <c r="DY142" i="1"/>
  <c r="A2011" i="1"/>
  <c r="A1976" i="1"/>
  <c r="A1942" i="1"/>
  <c r="A1906" i="1"/>
  <c r="A1870" i="1"/>
  <c r="A1834" i="1"/>
  <c r="A1798" i="1"/>
  <c r="A1726" i="1"/>
  <c r="A1654" i="1"/>
  <c r="A1497" i="1"/>
  <c r="A1762" i="1"/>
  <c r="A1618" i="1"/>
  <c r="A1546" i="1"/>
  <c r="A1428" i="1"/>
  <c r="A1582" i="1"/>
  <c r="A1320" i="1"/>
  <c r="A1462" i="1"/>
  <c r="A1690" i="1"/>
  <c r="A1392" i="1"/>
  <c r="A1356" i="1"/>
  <c r="A1284" i="1"/>
  <c r="A1212" i="1"/>
  <c r="A1140" i="1"/>
  <c r="A1248" i="1"/>
  <c r="A1176" i="1"/>
  <c r="A1104" i="1"/>
  <c r="A908" i="1"/>
  <c r="A944" i="1"/>
  <c r="A1032" i="1"/>
  <c r="A980" i="1"/>
  <c r="A1068" i="1"/>
  <c r="A872" i="1"/>
  <c r="A800" i="1"/>
  <c r="A656" i="1"/>
  <c r="A836" i="1"/>
  <c r="A692" i="1"/>
  <c r="A728" i="1"/>
  <c r="A764" i="1"/>
  <c r="A620" i="1"/>
  <c r="A467" i="1"/>
  <c r="A503" i="1"/>
  <c r="A584" i="1"/>
  <c r="A539" i="1"/>
  <c r="A395" i="1"/>
  <c r="A431" i="1"/>
  <c r="AA143" i="1"/>
  <c r="AY143" i="1"/>
  <c r="BW143" i="1"/>
  <c r="CU143" i="1"/>
  <c r="DS143" i="1"/>
  <c r="EQ143" i="1"/>
  <c r="U144" i="1"/>
  <c r="AS144" i="1"/>
  <c r="BQ144" i="1"/>
  <c r="CO144" i="1"/>
  <c r="DM144" i="1"/>
  <c r="EK144" i="1"/>
  <c r="O145" i="1"/>
  <c r="AM145" i="1"/>
  <c r="BK145" i="1"/>
  <c r="CI145" i="1"/>
  <c r="DG145" i="1"/>
  <c r="EE145" i="1"/>
  <c r="A152" i="1"/>
  <c r="A156" i="1"/>
  <c r="A160" i="1"/>
  <c r="A164" i="1"/>
  <c r="A168" i="1"/>
  <c r="A172" i="1"/>
  <c r="A176" i="1"/>
  <c r="A180" i="1"/>
  <c r="A189" i="1"/>
  <c r="A193" i="1"/>
  <c r="A197" i="1"/>
  <c r="A201" i="1"/>
  <c r="A205" i="1"/>
  <c r="A209" i="1"/>
  <c r="A213" i="1"/>
  <c r="A217" i="1"/>
  <c r="A226" i="1"/>
  <c r="A230" i="1"/>
  <c r="A234" i="1"/>
  <c r="A238" i="1"/>
  <c r="A242" i="1"/>
  <c r="A246" i="1"/>
  <c r="A250" i="1"/>
  <c r="A259" i="1"/>
  <c r="A263" i="1"/>
  <c r="A267" i="1"/>
  <c r="A271" i="1"/>
  <c r="A275" i="1"/>
  <c r="A279" i="1"/>
  <c r="A283" i="1"/>
  <c r="A287" i="1"/>
  <c r="A296" i="1"/>
  <c r="A300" i="1"/>
  <c r="A304" i="1"/>
  <c r="A308" i="1"/>
  <c r="A312" i="1"/>
  <c r="A320" i="1"/>
  <c r="A333" i="1"/>
  <c r="A337" i="1"/>
  <c r="A339" i="1"/>
  <c r="A355" i="1"/>
  <c r="A376" i="1"/>
  <c r="AA120" i="1"/>
  <c r="CU120" i="1"/>
  <c r="A2004" i="1"/>
  <c r="A1969" i="1"/>
  <c r="A1899" i="1"/>
  <c r="A1935" i="1"/>
  <c r="A1863" i="1"/>
  <c r="A1827" i="1"/>
  <c r="A1719" i="1"/>
  <c r="A1755" i="1"/>
  <c r="A1611" i="1"/>
  <c r="A1791" i="1"/>
  <c r="A1683" i="1"/>
  <c r="A1647" i="1"/>
  <c r="A1575" i="1"/>
  <c r="A1455" i="1"/>
  <c r="A1421" i="1"/>
  <c r="A1349" i="1"/>
  <c r="A1490" i="1"/>
  <c r="A1385" i="1"/>
  <c r="A1539" i="1"/>
  <c r="A1313" i="1"/>
  <c r="A1241" i="1"/>
  <c r="A1277" i="1"/>
  <c r="A1133" i="1"/>
  <c r="A1169" i="1"/>
  <c r="A1205" i="1"/>
  <c r="A937" i="1"/>
  <c r="A1025" i="1"/>
  <c r="A973" i="1"/>
  <c r="A1061" i="1"/>
  <c r="A865" i="1"/>
  <c r="A1097" i="1"/>
  <c r="A901" i="1"/>
  <c r="A829" i="1"/>
  <c r="A685" i="1"/>
  <c r="A721" i="1"/>
  <c r="A757" i="1"/>
  <c r="A613" i="1"/>
  <c r="A793" i="1"/>
  <c r="A649" i="1"/>
  <c r="A496" i="1"/>
  <c r="A352" i="1"/>
  <c r="A577" i="1"/>
  <c r="A532" i="1"/>
  <c r="A424" i="1"/>
  <c r="A460" i="1"/>
  <c r="AA136" i="1"/>
  <c r="AY136" i="1"/>
  <c r="BW136" i="1"/>
  <c r="CU136" i="1"/>
  <c r="DS136" i="1"/>
  <c r="EQ136" i="1"/>
  <c r="A2008" i="1"/>
  <c r="A1973" i="1"/>
  <c r="A1939" i="1"/>
  <c r="A1903" i="1"/>
  <c r="A1867" i="1"/>
  <c r="A1831" i="1"/>
  <c r="A1723" i="1"/>
  <c r="A1759" i="1"/>
  <c r="A1795" i="1"/>
  <c r="A1615" i="1"/>
  <c r="A1687" i="1"/>
  <c r="A1651" i="1"/>
  <c r="A1579" i="1"/>
  <c r="A1459" i="1"/>
  <c r="A1353" i="1"/>
  <c r="A1543" i="1"/>
  <c r="A1389" i="1"/>
  <c r="A1425" i="1"/>
  <c r="A1317" i="1"/>
  <c r="A1494" i="1"/>
  <c r="A1245" i="1"/>
  <c r="A1281" i="1"/>
  <c r="A1137" i="1"/>
  <c r="A1173" i="1"/>
  <c r="A1209" i="1"/>
  <c r="A941" i="1"/>
  <c r="A1029" i="1"/>
  <c r="A977" i="1"/>
  <c r="A1065" i="1"/>
  <c r="A869" i="1"/>
  <c r="A1101" i="1"/>
  <c r="A905" i="1"/>
  <c r="A833" i="1"/>
  <c r="A689" i="1"/>
  <c r="A725" i="1"/>
  <c r="A761" i="1"/>
  <c r="A617" i="1"/>
  <c r="A797" i="1"/>
  <c r="A653" i="1"/>
  <c r="A500" i="1"/>
  <c r="A356" i="1"/>
  <c r="A581" i="1"/>
  <c r="A536" i="1"/>
  <c r="A428" i="1"/>
  <c r="A464" i="1"/>
  <c r="AA140" i="1"/>
  <c r="AY140" i="1"/>
  <c r="BW140" i="1"/>
  <c r="CU140" i="1"/>
  <c r="DS140" i="1"/>
  <c r="EQ140" i="1"/>
  <c r="U141" i="1"/>
  <c r="AS141" i="1"/>
  <c r="BQ141" i="1"/>
  <c r="CO141" i="1"/>
  <c r="DM141" i="1"/>
  <c r="EK141" i="1"/>
  <c r="BE143" i="1"/>
  <c r="CC143" i="1"/>
  <c r="DA143" i="1"/>
  <c r="DY143" i="1"/>
  <c r="A2012" i="1"/>
  <c r="A1977" i="1"/>
  <c r="A1943" i="1"/>
  <c r="A1871" i="1"/>
  <c r="A1907" i="1"/>
  <c r="A1835" i="1"/>
  <c r="A1727" i="1"/>
  <c r="A1763" i="1"/>
  <c r="A1619" i="1"/>
  <c r="A1691" i="1"/>
  <c r="A1655" i="1"/>
  <c r="A1583" i="1"/>
  <c r="A1463" i="1"/>
  <c r="A1799" i="1"/>
  <c r="A1429" i="1"/>
  <c r="A1357" i="1"/>
  <c r="A1498" i="1"/>
  <c r="A1393" i="1"/>
  <c r="A1547" i="1"/>
  <c r="A1285" i="1"/>
  <c r="A1249" i="1"/>
  <c r="A1141" i="1"/>
  <c r="A1177" i="1"/>
  <c r="A1321" i="1"/>
  <c r="A1213" i="1"/>
  <c r="A945" i="1"/>
  <c r="A1033" i="1"/>
  <c r="A981" i="1"/>
  <c r="A1069" i="1"/>
  <c r="A873" i="1"/>
  <c r="A1105" i="1"/>
  <c r="A909" i="1"/>
  <c r="A837" i="1"/>
  <c r="A693" i="1"/>
  <c r="A729" i="1"/>
  <c r="A765" i="1"/>
  <c r="A621" i="1"/>
  <c r="A801" i="1"/>
  <c r="A657" i="1"/>
  <c r="A504" i="1"/>
  <c r="A360" i="1"/>
  <c r="A585" i="1"/>
  <c r="A540" i="1"/>
  <c r="A396" i="1"/>
  <c r="A432" i="1"/>
  <c r="A468" i="1"/>
  <c r="AA144" i="1"/>
  <c r="AY144" i="1"/>
  <c r="BW144" i="1"/>
  <c r="CU144" i="1"/>
  <c r="DS144" i="1"/>
  <c r="EQ144" i="1"/>
  <c r="U145" i="1"/>
  <c r="AS145" i="1"/>
  <c r="BQ145" i="1"/>
  <c r="CO145" i="1"/>
  <c r="DM145" i="1"/>
  <c r="EK145" i="1"/>
  <c r="A153" i="1"/>
  <c r="A157" i="1"/>
  <c r="A161" i="1"/>
  <c r="A165" i="1"/>
  <c r="A169" i="1"/>
  <c r="A173" i="1"/>
  <c r="A177" i="1"/>
  <c r="A181" i="1"/>
  <c r="A190" i="1"/>
  <c r="A194" i="1"/>
  <c r="A198" i="1"/>
  <c r="A202" i="1"/>
  <c r="A206" i="1"/>
  <c r="A210" i="1"/>
  <c r="A214" i="1"/>
  <c r="A223" i="1"/>
  <c r="A227" i="1"/>
  <c r="A231" i="1"/>
  <c r="A235" i="1"/>
  <c r="A239" i="1"/>
  <c r="A243" i="1"/>
  <c r="A247" i="1"/>
  <c r="A251" i="1"/>
  <c r="A260" i="1"/>
  <c r="A264" i="1"/>
  <c r="A268" i="1"/>
  <c r="A272" i="1"/>
  <c r="A276" i="1"/>
  <c r="A280" i="1"/>
  <c r="A284" i="1"/>
  <c r="A288" i="1"/>
  <c r="A297" i="1"/>
  <c r="A301" i="1"/>
  <c r="A305" i="1"/>
  <c r="A309" i="1"/>
  <c r="A313" i="1"/>
  <c r="A317" i="1"/>
  <c r="A334" i="1"/>
  <c r="A338" i="1"/>
  <c r="A343" i="1"/>
  <c r="A359" i="1"/>
  <c r="A380" i="1"/>
  <c r="AA116" i="1"/>
  <c r="CU116" i="1"/>
  <c r="AA124" i="1"/>
  <c r="BW124" i="1"/>
  <c r="DS124" i="1"/>
  <c r="AA132" i="1"/>
  <c r="AY132" i="1"/>
  <c r="CU132" i="1"/>
  <c r="DS132" i="1"/>
  <c r="EQ132" i="1"/>
  <c r="A2009" i="1"/>
  <c r="A1974" i="1"/>
  <c r="A1940" i="1"/>
  <c r="A1904" i="1"/>
  <c r="A1868" i="1"/>
  <c r="A1832" i="1"/>
  <c r="A1724" i="1"/>
  <c r="A1760" i="1"/>
  <c r="A1796" i="1"/>
  <c r="A1652" i="1"/>
  <c r="A1688" i="1"/>
  <c r="A1544" i="1"/>
  <c r="A1426" i="1"/>
  <c r="A1495" i="1"/>
  <c r="A1616" i="1"/>
  <c r="A1390" i="1"/>
  <c r="A1580" i="1"/>
  <c r="A1460" i="1"/>
  <c r="A1318" i="1"/>
  <c r="A1354" i="1"/>
  <c r="A1282" i="1"/>
  <c r="A1246" i="1"/>
  <c r="A1138" i="1"/>
  <c r="A1174" i="1"/>
  <c r="A1210" i="1"/>
  <c r="A1030" i="1"/>
  <c r="A978" i="1"/>
  <c r="A1066" i="1"/>
  <c r="A870" i="1"/>
  <c r="A1102" i="1"/>
  <c r="A906" i="1"/>
  <c r="A942" i="1"/>
  <c r="A726" i="1"/>
  <c r="A762" i="1"/>
  <c r="A798" i="1"/>
  <c r="A654" i="1"/>
  <c r="A834" i="1"/>
  <c r="A690" i="1"/>
  <c r="A582" i="1"/>
  <c r="A537" i="1"/>
  <c r="A393" i="1"/>
  <c r="A618" i="1"/>
  <c r="A429" i="1"/>
  <c r="A465" i="1"/>
  <c r="A501" i="1"/>
  <c r="A357" i="1"/>
  <c r="AA141" i="1"/>
  <c r="AY141" i="1"/>
  <c r="BW141" i="1"/>
  <c r="CU141" i="1"/>
  <c r="DS141" i="1"/>
  <c r="EQ141" i="1"/>
  <c r="A2013" i="1"/>
  <c r="A1978" i="1"/>
  <c r="A1944" i="1"/>
  <c r="A1908" i="1"/>
  <c r="A1872" i="1"/>
  <c r="A1836" i="1"/>
  <c r="A1728" i="1"/>
  <c r="A1764" i="1"/>
  <c r="A1800" i="1"/>
  <c r="A1656" i="1"/>
  <c r="A1692" i="1"/>
  <c r="A1548" i="1"/>
  <c r="A1430" i="1"/>
  <c r="A1620" i="1"/>
  <c r="A1499" i="1"/>
  <c r="A1464" i="1"/>
  <c r="A1322" i="1"/>
  <c r="A1394" i="1"/>
  <c r="A1286" i="1"/>
  <c r="A1584" i="1"/>
  <c r="A1250" i="1"/>
  <c r="A1142" i="1"/>
  <c r="A1178" i="1"/>
  <c r="A1214" i="1"/>
  <c r="A1358" i="1"/>
  <c r="A1034" i="1"/>
  <c r="A982" i="1"/>
  <c r="A1070" i="1"/>
  <c r="A874" i="1"/>
  <c r="A1106" i="1"/>
  <c r="A910" i="1"/>
  <c r="A946" i="1"/>
  <c r="A730" i="1"/>
  <c r="A766" i="1"/>
  <c r="A622" i="1"/>
  <c r="A802" i="1"/>
  <c r="A658" i="1"/>
  <c r="A838" i="1"/>
  <c r="A694" i="1"/>
  <c r="A586" i="1"/>
  <c r="A541" i="1"/>
  <c r="A397" i="1"/>
  <c r="A433" i="1"/>
  <c r="A469" i="1"/>
  <c r="A505" i="1"/>
  <c r="A361" i="1"/>
  <c r="AA145" i="1"/>
  <c r="AY145" i="1"/>
  <c r="BW145" i="1"/>
  <c r="CU145" i="1"/>
  <c r="DS145" i="1"/>
  <c r="EQ145" i="1"/>
  <c r="A154" i="1"/>
  <c r="A158" i="1"/>
  <c r="A162" i="1"/>
  <c r="A166" i="1"/>
  <c r="A170" i="1"/>
  <c r="A174" i="1"/>
  <c r="A178" i="1"/>
  <c r="A187" i="1"/>
  <c r="A191" i="1"/>
  <c r="A195" i="1"/>
  <c r="A199" i="1"/>
  <c r="A203" i="1"/>
  <c r="A207" i="1"/>
  <c r="A211" i="1"/>
  <c r="A215" i="1"/>
  <c r="A224" i="1"/>
  <c r="A228" i="1"/>
  <c r="A232" i="1"/>
  <c r="A236" i="1"/>
  <c r="A240" i="1"/>
  <c r="A244" i="1"/>
  <c r="A248" i="1"/>
  <c r="A252" i="1"/>
  <c r="A261" i="1"/>
  <c r="A265" i="1"/>
  <c r="A269" i="1"/>
  <c r="A273" i="1"/>
  <c r="A277" i="1"/>
  <c r="A281" i="1"/>
  <c r="A285" i="1"/>
  <c r="A289" i="1"/>
  <c r="A298" i="1"/>
  <c r="A302" i="1"/>
  <c r="A306" i="1"/>
  <c r="A310" i="1"/>
  <c r="A314" i="1"/>
  <c r="A318" i="1"/>
  <c r="A322" i="1"/>
  <c r="A331" i="1"/>
  <c r="A335" i="1"/>
  <c r="A347" i="1"/>
  <c r="A368" i="1"/>
  <c r="A384" i="1"/>
  <c r="DY384" i="1" l="1"/>
  <c r="DA384" i="1"/>
  <c r="CC384" i="1"/>
  <c r="BE384" i="1"/>
  <c r="AG384" i="1"/>
  <c r="I384" i="1"/>
  <c r="EK384" i="1"/>
  <c r="DM384" i="1"/>
  <c r="CO384" i="1"/>
  <c r="BQ384" i="1"/>
  <c r="AS384" i="1"/>
  <c r="U384" i="1"/>
  <c r="EE384" i="1"/>
  <c r="DG384" i="1"/>
  <c r="CI384" i="1"/>
  <c r="BK384" i="1"/>
  <c r="AM384" i="1"/>
  <c r="O384" i="1"/>
  <c r="CU384" i="1"/>
  <c r="BW384" i="1"/>
  <c r="EQ384" i="1"/>
  <c r="AY384" i="1"/>
  <c r="DS384" i="1"/>
  <c r="AA384" i="1"/>
  <c r="EQ331" i="1"/>
  <c r="DS331" i="1"/>
  <c r="CU331" i="1"/>
  <c r="BW331" i="1"/>
  <c r="AY331" i="1"/>
  <c r="AA331" i="1"/>
  <c r="EK331" i="1"/>
  <c r="DM331" i="1"/>
  <c r="CO331" i="1"/>
  <c r="BQ331" i="1"/>
  <c r="AS331" i="1"/>
  <c r="U331" i="1"/>
  <c r="EE331" i="1"/>
  <c r="DG331" i="1"/>
  <c r="CI331" i="1"/>
  <c r="BK331" i="1"/>
  <c r="AM331" i="1"/>
  <c r="O331" i="1"/>
  <c r="DY331" i="1"/>
  <c r="DA331" i="1"/>
  <c r="CC331" i="1"/>
  <c r="BE331" i="1"/>
  <c r="AG331" i="1"/>
  <c r="I331" i="1"/>
  <c r="EQ310" i="1"/>
  <c r="DS310" i="1"/>
  <c r="CU310" i="1"/>
  <c r="BW310" i="1"/>
  <c r="AY310" i="1"/>
  <c r="AA310" i="1"/>
  <c r="EK310" i="1"/>
  <c r="DM310" i="1"/>
  <c r="CO310" i="1"/>
  <c r="BQ310" i="1"/>
  <c r="AS310" i="1"/>
  <c r="U310" i="1"/>
  <c r="EE310" i="1"/>
  <c r="DG310" i="1"/>
  <c r="CI310" i="1"/>
  <c r="BK310" i="1"/>
  <c r="AM310" i="1"/>
  <c r="O310" i="1"/>
  <c r="DY310" i="1"/>
  <c r="DA310" i="1"/>
  <c r="CC310" i="1"/>
  <c r="BE310" i="1"/>
  <c r="AG310" i="1"/>
  <c r="I310" i="1"/>
  <c r="EQ289" i="1"/>
  <c r="DS289" i="1"/>
  <c r="CU289" i="1"/>
  <c r="BW289" i="1"/>
  <c r="AY289" i="1"/>
  <c r="AA289" i="1"/>
  <c r="EK289" i="1"/>
  <c r="DM289" i="1"/>
  <c r="CO289" i="1"/>
  <c r="BQ289" i="1"/>
  <c r="AS289" i="1"/>
  <c r="U289" i="1"/>
  <c r="EE289" i="1"/>
  <c r="DG289" i="1"/>
  <c r="CI289" i="1"/>
  <c r="BK289" i="1"/>
  <c r="AM289" i="1"/>
  <c r="O289" i="1"/>
  <c r="DY289" i="1"/>
  <c r="DA289" i="1"/>
  <c r="CC289" i="1"/>
  <c r="BE289" i="1"/>
  <c r="AG289" i="1"/>
  <c r="I289" i="1"/>
  <c r="EQ273" i="1"/>
  <c r="DS273" i="1"/>
  <c r="CU273" i="1"/>
  <c r="BW273" i="1"/>
  <c r="AY273" i="1"/>
  <c r="AA273" i="1"/>
  <c r="EK273" i="1"/>
  <c r="DM273" i="1"/>
  <c r="CO273" i="1"/>
  <c r="BQ273" i="1"/>
  <c r="AS273" i="1"/>
  <c r="U273" i="1"/>
  <c r="EE273" i="1"/>
  <c r="DG273" i="1"/>
  <c r="CI273" i="1"/>
  <c r="BK273" i="1"/>
  <c r="AM273" i="1"/>
  <c r="O273" i="1"/>
  <c r="DY273" i="1"/>
  <c r="DA273" i="1"/>
  <c r="CC273" i="1"/>
  <c r="BE273" i="1"/>
  <c r="AG273" i="1"/>
  <c r="I273" i="1"/>
  <c r="EQ252" i="1"/>
  <c r="DS252" i="1"/>
  <c r="CU252" i="1"/>
  <c r="BW252" i="1"/>
  <c r="AY252" i="1"/>
  <c r="AA252" i="1"/>
  <c r="EK252" i="1"/>
  <c r="DM252" i="1"/>
  <c r="CO252" i="1"/>
  <c r="BQ252" i="1"/>
  <c r="AS252" i="1"/>
  <c r="U252" i="1"/>
  <c r="EE252" i="1"/>
  <c r="DG252" i="1"/>
  <c r="CI252" i="1"/>
  <c r="BK252" i="1"/>
  <c r="AM252" i="1"/>
  <c r="O252" i="1"/>
  <c r="DY252" i="1"/>
  <c r="DA252" i="1"/>
  <c r="CC252" i="1"/>
  <c r="BE252" i="1"/>
  <c r="AG252" i="1"/>
  <c r="I252" i="1"/>
  <c r="EQ236" i="1"/>
  <c r="DS236" i="1"/>
  <c r="CU236" i="1"/>
  <c r="BW236" i="1"/>
  <c r="AY236" i="1"/>
  <c r="AA236" i="1"/>
  <c r="EK236" i="1"/>
  <c r="DM236" i="1"/>
  <c r="CO236" i="1"/>
  <c r="BQ236" i="1"/>
  <c r="AS236" i="1"/>
  <c r="U236" i="1"/>
  <c r="EE236" i="1"/>
  <c r="DG236" i="1"/>
  <c r="CI236" i="1"/>
  <c r="BK236" i="1"/>
  <c r="AM236" i="1"/>
  <c r="O236" i="1"/>
  <c r="DY236" i="1"/>
  <c r="DA236" i="1"/>
  <c r="CC236" i="1"/>
  <c r="BE236" i="1"/>
  <c r="AG236" i="1"/>
  <c r="I236" i="1"/>
  <c r="EQ199" i="1"/>
  <c r="DS199" i="1"/>
  <c r="CU199" i="1"/>
  <c r="BW199" i="1"/>
  <c r="AY199" i="1"/>
  <c r="AA199" i="1"/>
  <c r="EK199" i="1"/>
  <c r="DM199" i="1"/>
  <c r="CO199" i="1"/>
  <c r="BQ199" i="1"/>
  <c r="AS199" i="1"/>
  <c r="U199" i="1"/>
  <c r="EE199" i="1"/>
  <c r="DG199" i="1"/>
  <c r="CI199" i="1"/>
  <c r="BK199" i="1"/>
  <c r="AM199" i="1"/>
  <c r="O199" i="1"/>
  <c r="DY199" i="1"/>
  <c r="DA199" i="1"/>
  <c r="CC199" i="1"/>
  <c r="BE199" i="1"/>
  <c r="AG199" i="1"/>
  <c r="I199" i="1"/>
  <c r="EQ178" i="1"/>
  <c r="DS178" i="1"/>
  <c r="CU178" i="1"/>
  <c r="BW178" i="1"/>
  <c r="AY178" i="1"/>
  <c r="AA178" i="1"/>
  <c r="EK178" i="1"/>
  <c r="DM178" i="1"/>
  <c r="CO178" i="1"/>
  <c r="BQ178" i="1"/>
  <c r="AS178" i="1"/>
  <c r="U178" i="1"/>
  <c r="EE178" i="1"/>
  <c r="DG178" i="1"/>
  <c r="CI178" i="1"/>
  <c r="BK178" i="1"/>
  <c r="AM178" i="1"/>
  <c r="O178" i="1"/>
  <c r="DY178" i="1"/>
  <c r="DA178" i="1"/>
  <c r="CC178" i="1"/>
  <c r="BE178" i="1"/>
  <c r="AG178" i="1"/>
  <c r="I178" i="1"/>
  <c r="EQ162" i="1"/>
  <c r="DS162" i="1"/>
  <c r="CU162" i="1"/>
  <c r="BW162" i="1"/>
  <c r="AY162" i="1"/>
  <c r="AA162" i="1"/>
  <c r="EK162" i="1"/>
  <c r="DM162" i="1"/>
  <c r="CO162" i="1"/>
  <c r="BQ162" i="1"/>
  <c r="AS162" i="1"/>
  <c r="U162" i="1"/>
  <c r="EE162" i="1"/>
  <c r="DG162" i="1"/>
  <c r="CI162" i="1"/>
  <c r="BK162" i="1"/>
  <c r="AM162" i="1"/>
  <c r="O162" i="1"/>
  <c r="DY162" i="1"/>
  <c r="DA162" i="1"/>
  <c r="CC162" i="1"/>
  <c r="BE162" i="1"/>
  <c r="AG162" i="1"/>
  <c r="I162" i="1"/>
  <c r="DY429" i="1"/>
  <c r="DA429" i="1"/>
  <c r="CC429" i="1"/>
  <c r="BE429" i="1"/>
  <c r="AG429" i="1"/>
  <c r="I429" i="1"/>
  <c r="EQ429" i="1"/>
  <c r="DS429" i="1"/>
  <c r="CU429" i="1"/>
  <c r="BW429" i="1"/>
  <c r="AY429" i="1"/>
  <c r="AA429" i="1"/>
  <c r="EK429" i="1"/>
  <c r="DM429" i="1"/>
  <c r="CO429" i="1"/>
  <c r="BQ429" i="1"/>
  <c r="AS429" i="1"/>
  <c r="U429" i="1"/>
  <c r="EE429" i="1"/>
  <c r="DG429" i="1"/>
  <c r="CI429" i="1"/>
  <c r="BK429" i="1"/>
  <c r="AM429" i="1"/>
  <c r="O429" i="1"/>
  <c r="EQ582" i="1"/>
  <c r="DS582" i="1"/>
  <c r="CU582" i="1"/>
  <c r="BW582" i="1"/>
  <c r="AY582" i="1"/>
  <c r="AA582" i="1"/>
  <c r="EK582" i="1"/>
  <c r="DM582" i="1"/>
  <c r="CO582" i="1"/>
  <c r="BQ582" i="1"/>
  <c r="AS582" i="1"/>
  <c r="U582" i="1"/>
  <c r="EE582" i="1"/>
  <c r="DG582" i="1"/>
  <c r="CI582" i="1"/>
  <c r="BK582" i="1"/>
  <c r="AM582" i="1"/>
  <c r="O582" i="1"/>
  <c r="DY582" i="1"/>
  <c r="DA582" i="1"/>
  <c r="CC582" i="1"/>
  <c r="BE582" i="1"/>
  <c r="AG582" i="1"/>
  <c r="I582" i="1"/>
  <c r="EE798" i="1"/>
  <c r="DG798" i="1"/>
  <c r="CI798" i="1"/>
  <c r="BK798" i="1"/>
  <c r="AM798" i="1"/>
  <c r="O798" i="1"/>
  <c r="DY798" i="1"/>
  <c r="DA798" i="1"/>
  <c r="CC798" i="1"/>
  <c r="BE798" i="1"/>
  <c r="AG798" i="1"/>
  <c r="I798" i="1"/>
  <c r="EQ798" i="1"/>
  <c r="DS798" i="1"/>
  <c r="CU798" i="1"/>
  <c r="BW798" i="1"/>
  <c r="AY798" i="1"/>
  <c r="AA798" i="1"/>
  <c r="EK798" i="1"/>
  <c r="DM798" i="1"/>
  <c r="CO798" i="1"/>
  <c r="BQ798" i="1"/>
  <c r="AS798" i="1"/>
  <c r="U798" i="1"/>
  <c r="EE906" i="1"/>
  <c r="DG906" i="1"/>
  <c r="CI906" i="1"/>
  <c r="BK906" i="1"/>
  <c r="AM906" i="1"/>
  <c r="O906" i="1"/>
  <c r="DY906" i="1"/>
  <c r="DA906" i="1"/>
  <c r="CC906" i="1"/>
  <c r="BE906" i="1"/>
  <c r="AG906" i="1"/>
  <c r="I906" i="1"/>
  <c r="EQ906" i="1"/>
  <c r="DS906" i="1"/>
  <c r="CU906" i="1"/>
  <c r="BW906" i="1"/>
  <c r="AY906" i="1"/>
  <c r="AA906" i="1"/>
  <c r="EK906" i="1"/>
  <c r="DM906" i="1"/>
  <c r="CO906" i="1"/>
  <c r="BQ906" i="1"/>
  <c r="AS906" i="1"/>
  <c r="U906" i="1"/>
  <c r="EQ978" i="1"/>
  <c r="DS978" i="1"/>
  <c r="CU978" i="1"/>
  <c r="BW978" i="1"/>
  <c r="AY978" i="1"/>
  <c r="AA978" i="1"/>
  <c r="EK978" i="1"/>
  <c r="DM978" i="1"/>
  <c r="CO978" i="1"/>
  <c r="BQ978" i="1"/>
  <c r="AS978" i="1"/>
  <c r="U978" i="1"/>
  <c r="EE978" i="1"/>
  <c r="DG978" i="1"/>
  <c r="CI978" i="1"/>
  <c r="BK978" i="1"/>
  <c r="AM978" i="1"/>
  <c r="O978" i="1"/>
  <c r="DY978" i="1"/>
  <c r="DA978" i="1"/>
  <c r="CC978" i="1"/>
  <c r="BE978" i="1"/>
  <c r="AG978" i="1"/>
  <c r="I978" i="1"/>
  <c r="EE1318" i="1"/>
  <c r="DG1318" i="1"/>
  <c r="CI1318" i="1"/>
  <c r="BK1318" i="1"/>
  <c r="AM1318" i="1"/>
  <c r="O1318" i="1"/>
  <c r="EQ1318" i="1"/>
  <c r="DS1318" i="1"/>
  <c r="CU1318" i="1"/>
  <c r="BW1318" i="1"/>
  <c r="AY1318" i="1"/>
  <c r="AA1318" i="1"/>
  <c r="DA1318" i="1"/>
  <c r="BE1318" i="1"/>
  <c r="I1318" i="1"/>
  <c r="EK1318" i="1"/>
  <c r="CO1318" i="1"/>
  <c r="AS1318" i="1"/>
  <c r="DY1318" i="1"/>
  <c r="CC1318" i="1"/>
  <c r="AG1318" i="1"/>
  <c r="U1318" i="1"/>
  <c r="DM1318" i="1"/>
  <c r="BQ1318" i="1"/>
  <c r="EK1616" i="1"/>
  <c r="DM1616" i="1"/>
  <c r="CO1616" i="1"/>
  <c r="BQ1616" i="1"/>
  <c r="AS1616" i="1"/>
  <c r="U1616" i="1"/>
  <c r="DY1616" i="1"/>
  <c r="DA1616" i="1"/>
  <c r="CC1616" i="1"/>
  <c r="BE1616" i="1"/>
  <c r="AG1616" i="1"/>
  <c r="I1616" i="1"/>
  <c r="EE1616" i="1"/>
  <c r="CI1616" i="1"/>
  <c r="AM1616" i="1"/>
  <c r="DS1616" i="1"/>
  <c r="BW1616" i="1"/>
  <c r="AA1616" i="1"/>
  <c r="DG1616" i="1"/>
  <c r="BK1616" i="1"/>
  <c r="O1616" i="1"/>
  <c r="EQ1616" i="1"/>
  <c r="CU1616" i="1"/>
  <c r="AY1616" i="1"/>
  <c r="DY1688" i="1"/>
  <c r="DA1688" i="1"/>
  <c r="CC1688" i="1"/>
  <c r="BE1688" i="1"/>
  <c r="AG1688" i="1"/>
  <c r="I1688" i="1"/>
  <c r="EQ1688" i="1"/>
  <c r="DS1688" i="1"/>
  <c r="EK1688" i="1"/>
  <c r="DM1688" i="1"/>
  <c r="CO1688" i="1"/>
  <c r="BQ1688" i="1"/>
  <c r="AS1688" i="1"/>
  <c r="U1688" i="1"/>
  <c r="CU1688" i="1"/>
  <c r="AY1688" i="1"/>
  <c r="CI1688" i="1"/>
  <c r="AM1688" i="1"/>
  <c r="EE1688" i="1"/>
  <c r="BW1688" i="1"/>
  <c r="AA1688" i="1"/>
  <c r="DG1688" i="1"/>
  <c r="BK1688" i="1"/>
  <c r="O1688" i="1"/>
  <c r="EQ1724" i="1"/>
  <c r="DS1724" i="1"/>
  <c r="CU1724" i="1"/>
  <c r="BW1724" i="1"/>
  <c r="AY1724" i="1"/>
  <c r="AA1724" i="1"/>
  <c r="EK1724" i="1"/>
  <c r="DM1724" i="1"/>
  <c r="CO1724" i="1"/>
  <c r="BQ1724" i="1"/>
  <c r="AS1724" i="1"/>
  <c r="U1724" i="1"/>
  <c r="EE1724" i="1"/>
  <c r="DG1724" i="1"/>
  <c r="CI1724" i="1"/>
  <c r="BK1724" i="1"/>
  <c r="AM1724" i="1"/>
  <c r="O1724" i="1"/>
  <c r="DY1724" i="1"/>
  <c r="AG1724" i="1"/>
  <c r="DA1724" i="1"/>
  <c r="I1724" i="1"/>
  <c r="CC1724" i="1"/>
  <c r="BE1724" i="1"/>
  <c r="DY1940" i="1"/>
  <c r="DA1940" i="1"/>
  <c r="CC1940" i="1"/>
  <c r="BE1940" i="1"/>
  <c r="AG1940" i="1"/>
  <c r="I1940" i="1"/>
  <c r="EK1940" i="1"/>
  <c r="DG1940" i="1"/>
  <c r="BW1940" i="1"/>
  <c r="AS1940" i="1"/>
  <c r="O1940" i="1"/>
  <c r="EE1940" i="1"/>
  <c r="CU1940" i="1"/>
  <c r="BQ1940" i="1"/>
  <c r="AM1940" i="1"/>
  <c r="DS1940" i="1"/>
  <c r="CO1940" i="1"/>
  <c r="BK1940" i="1"/>
  <c r="AA1940" i="1"/>
  <c r="AY1940" i="1"/>
  <c r="EQ1940" i="1"/>
  <c r="U1940" i="1"/>
  <c r="DM1940" i="1"/>
  <c r="CI1940" i="1"/>
  <c r="EQ360" i="1"/>
  <c r="DS360" i="1"/>
  <c r="CU360" i="1"/>
  <c r="BW360" i="1"/>
  <c r="AY360" i="1"/>
  <c r="AA360" i="1"/>
  <c r="EE360" i="1"/>
  <c r="DG360" i="1"/>
  <c r="CI360" i="1"/>
  <c r="BK360" i="1"/>
  <c r="AM360" i="1"/>
  <c r="O360" i="1"/>
  <c r="DY360" i="1"/>
  <c r="DA360" i="1"/>
  <c r="CC360" i="1"/>
  <c r="BE360" i="1"/>
  <c r="AG360" i="1"/>
  <c r="I360" i="1"/>
  <c r="BQ360" i="1"/>
  <c r="EK360" i="1"/>
  <c r="AS360" i="1"/>
  <c r="DM360" i="1"/>
  <c r="U360" i="1"/>
  <c r="CO360" i="1"/>
  <c r="EQ941" i="1"/>
  <c r="DS941" i="1"/>
  <c r="CU941" i="1"/>
  <c r="BW941" i="1"/>
  <c r="AY941" i="1"/>
  <c r="AA941" i="1"/>
  <c r="EK941" i="1"/>
  <c r="DM941" i="1"/>
  <c r="CO941" i="1"/>
  <c r="BQ941" i="1"/>
  <c r="AS941" i="1"/>
  <c r="U941" i="1"/>
  <c r="EE941" i="1"/>
  <c r="DG941" i="1"/>
  <c r="CI941" i="1"/>
  <c r="BK941" i="1"/>
  <c r="AM941" i="1"/>
  <c r="O941" i="1"/>
  <c r="DY941" i="1"/>
  <c r="DA941" i="1"/>
  <c r="CC941" i="1"/>
  <c r="BE941" i="1"/>
  <c r="AG941" i="1"/>
  <c r="I941" i="1"/>
  <c r="EE1726" i="1"/>
  <c r="DG1726" i="1"/>
  <c r="CI1726" i="1"/>
  <c r="BK1726" i="1"/>
  <c r="AM1726" i="1"/>
  <c r="O1726" i="1"/>
  <c r="DY1726" i="1"/>
  <c r="DA1726" i="1"/>
  <c r="CC1726" i="1"/>
  <c r="BE1726" i="1"/>
  <c r="AG1726" i="1"/>
  <c r="I1726" i="1"/>
  <c r="EQ1726" i="1"/>
  <c r="DS1726" i="1"/>
  <c r="CU1726" i="1"/>
  <c r="BW1726" i="1"/>
  <c r="AY1726" i="1"/>
  <c r="AA1726" i="1"/>
  <c r="DM1726" i="1"/>
  <c r="U1726" i="1"/>
  <c r="CO1726" i="1"/>
  <c r="BQ1726" i="1"/>
  <c r="EK1726" i="1"/>
  <c r="AS1726" i="1"/>
  <c r="DY347" i="1"/>
  <c r="DA347" i="1"/>
  <c r="CC347" i="1"/>
  <c r="BE347" i="1"/>
  <c r="AG347" i="1"/>
  <c r="I347" i="1"/>
  <c r="EK347" i="1"/>
  <c r="DM347" i="1"/>
  <c r="CO347" i="1"/>
  <c r="BQ347" i="1"/>
  <c r="AS347" i="1"/>
  <c r="U347" i="1"/>
  <c r="EE347" i="1"/>
  <c r="DG347" i="1"/>
  <c r="CI347" i="1"/>
  <c r="BK347" i="1"/>
  <c r="AM347" i="1"/>
  <c r="O347" i="1"/>
  <c r="CU347" i="1"/>
  <c r="BW347" i="1"/>
  <c r="EQ347" i="1"/>
  <c r="AY347" i="1"/>
  <c r="DS347" i="1"/>
  <c r="AA347" i="1"/>
  <c r="EQ318" i="1"/>
  <c r="DS318" i="1"/>
  <c r="CU318" i="1"/>
  <c r="BW318" i="1"/>
  <c r="AY318" i="1"/>
  <c r="AA318" i="1"/>
  <c r="EK318" i="1"/>
  <c r="DM318" i="1"/>
  <c r="CO318" i="1"/>
  <c r="BQ318" i="1"/>
  <c r="AS318" i="1"/>
  <c r="U318" i="1"/>
  <c r="EE318" i="1"/>
  <c r="DG318" i="1"/>
  <c r="CI318" i="1"/>
  <c r="BK318" i="1"/>
  <c r="AM318" i="1"/>
  <c r="O318" i="1"/>
  <c r="DY318" i="1"/>
  <c r="DA318" i="1"/>
  <c r="CC318" i="1"/>
  <c r="BE318" i="1"/>
  <c r="AG318" i="1"/>
  <c r="I318" i="1"/>
  <c r="EQ302" i="1"/>
  <c r="DS302" i="1"/>
  <c r="CU302" i="1"/>
  <c r="BW302" i="1"/>
  <c r="AY302" i="1"/>
  <c r="AA302" i="1"/>
  <c r="EK302" i="1"/>
  <c r="DM302" i="1"/>
  <c r="CO302" i="1"/>
  <c r="BQ302" i="1"/>
  <c r="AS302" i="1"/>
  <c r="U302" i="1"/>
  <c r="EE302" i="1"/>
  <c r="DG302" i="1"/>
  <c r="CI302" i="1"/>
  <c r="BK302" i="1"/>
  <c r="AM302" i="1"/>
  <c r="O302" i="1"/>
  <c r="DY302" i="1"/>
  <c r="DA302" i="1"/>
  <c r="CC302" i="1"/>
  <c r="BE302" i="1"/>
  <c r="AG302" i="1"/>
  <c r="I302" i="1"/>
  <c r="EQ281" i="1"/>
  <c r="DS281" i="1"/>
  <c r="CU281" i="1"/>
  <c r="BW281" i="1"/>
  <c r="AY281" i="1"/>
  <c r="AA281" i="1"/>
  <c r="EK281" i="1"/>
  <c r="DM281" i="1"/>
  <c r="CO281" i="1"/>
  <c r="BQ281" i="1"/>
  <c r="AS281" i="1"/>
  <c r="U281" i="1"/>
  <c r="EE281" i="1"/>
  <c r="DG281" i="1"/>
  <c r="CI281" i="1"/>
  <c r="BK281" i="1"/>
  <c r="AM281" i="1"/>
  <c r="O281" i="1"/>
  <c r="DY281" i="1"/>
  <c r="DA281" i="1"/>
  <c r="CC281" i="1"/>
  <c r="BE281" i="1"/>
  <c r="AG281" i="1"/>
  <c r="I281" i="1"/>
  <c r="EQ265" i="1"/>
  <c r="DS265" i="1"/>
  <c r="CU265" i="1"/>
  <c r="BW265" i="1"/>
  <c r="AY265" i="1"/>
  <c r="AA265" i="1"/>
  <c r="EK265" i="1"/>
  <c r="DM265" i="1"/>
  <c r="CO265" i="1"/>
  <c r="BQ265" i="1"/>
  <c r="AS265" i="1"/>
  <c r="U265" i="1"/>
  <c r="EE265" i="1"/>
  <c r="DG265" i="1"/>
  <c r="CI265" i="1"/>
  <c r="BK265" i="1"/>
  <c r="AM265" i="1"/>
  <c r="O265" i="1"/>
  <c r="DY265" i="1"/>
  <c r="DA265" i="1"/>
  <c r="CC265" i="1"/>
  <c r="BE265" i="1"/>
  <c r="AG265" i="1"/>
  <c r="I265" i="1"/>
  <c r="EQ244" i="1"/>
  <c r="DS244" i="1"/>
  <c r="CU244" i="1"/>
  <c r="BW244" i="1"/>
  <c r="AY244" i="1"/>
  <c r="AA244" i="1"/>
  <c r="EK244" i="1"/>
  <c r="DM244" i="1"/>
  <c r="CO244" i="1"/>
  <c r="BQ244" i="1"/>
  <c r="AS244" i="1"/>
  <c r="U244" i="1"/>
  <c r="EE244" i="1"/>
  <c r="DG244" i="1"/>
  <c r="CI244" i="1"/>
  <c r="BK244" i="1"/>
  <c r="AM244" i="1"/>
  <c r="O244" i="1"/>
  <c r="DY244" i="1"/>
  <c r="DA244" i="1"/>
  <c r="CC244" i="1"/>
  <c r="BE244" i="1"/>
  <c r="AG244" i="1"/>
  <c r="I244" i="1"/>
  <c r="EQ228" i="1"/>
  <c r="DS228" i="1"/>
  <c r="CU228" i="1"/>
  <c r="BW228" i="1"/>
  <c r="AY228" i="1"/>
  <c r="AA228" i="1"/>
  <c r="EK228" i="1"/>
  <c r="DM228" i="1"/>
  <c r="CO228" i="1"/>
  <c r="BQ228" i="1"/>
  <c r="AS228" i="1"/>
  <c r="U228" i="1"/>
  <c r="EE228" i="1"/>
  <c r="DG228" i="1"/>
  <c r="CI228" i="1"/>
  <c r="BK228" i="1"/>
  <c r="AM228" i="1"/>
  <c r="O228" i="1"/>
  <c r="DY228" i="1"/>
  <c r="DA228" i="1"/>
  <c r="CC228" i="1"/>
  <c r="BE228" i="1"/>
  <c r="AG228" i="1"/>
  <c r="I228" i="1"/>
  <c r="EQ207" i="1"/>
  <c r="DS207" i="1"/>
  <c r="CU207" i="1"/>
  <c r="BW207" i="1"/>
  <c r="AY207" i="1"/>
  <c r="AA207" i="1"/>
  <c r="EK207" i="1"/>
  <c r="DM207" i="1"/>
  <c r="CO207" i="1"/>
  <c r="BQ207" i="1"/>
  <c r="AS207" i="1"/>
  <c r="U207" i="1"/>
  <c r="EE207" i="1"/>
  <c r="DG207" i="1"/>
  <c r="CI207" i="1"/>
  <c r="BK207" i="1"/>
  <c r="AM207" i="1"/>
  <c r="O207" i="1"/>
  <c r="DY207" i="1"/>
  <c r="DA207" i="1"/>
  <c r="CC207" i="1"/>
  <c r="BE207" i="1"/>
  <c r="AG207" i="1"/>
  <c r="I207" i="1"/>
  <c r="EQ191" i="1"/>
  <c r="DS191" i="1"/>
  <c r="CU191" i="1"/>
  <c r="BW191" i="1"/>
  <c r="AY191" i="1"/>
  <c r="AA191" i="1"/>
  <c r="EK191" i="1"/>
  <c r="DM191" i="1"/>
  <c r="CO191" i="1"/>
  <c r="BQ191" i="1"/>
  <c r="AS191" i="1"/>
  <c r="U191" i="1"/>
  <c r="EE191" i="1"/>
  <c r="DG191" i="1"/>
  <c r="CI191" i="1"/>
  <c r="BK191" i="1"/>
  <c r="AM191" i="1"/>
  <c r="O191" i="1"/>
  <c r="DY191" i="1"/>
  <c r="DA191" i="1"/>
  <c r="CC191" i="1"/>
  <c r="BE191" i="1"/>
  <c r="AG191" i="1"/>
  <c r="I191" i="1"/>
  <c r="EQ170" i="1"/>
  <c r="DS170" i="1"/>
  <c r="CU170" i="1"/>
  <c r="BW170" i="1"/>
  <c r="AY170" i="1"/>
  <c r="AA170" i="1"/>
  <c r="EK170" i="1"/>
  <c r="DM170" i="1"/>
  <c r="CO170" i="1"/>
  <c r="BQ170" i="1"/>
  <c r="AS170" i="1"/>
  <c r="U170" i="1"/>
  <c r="EE170" i="1"/>
  <c r="DG170" i="1"/>
  <c r="CI170" i="1"/>
  <c r="BK170" i="1"/>
  <c r="AM170" i="1"/>
  <c r="O170" i="1"/>
  <c r="DY170" i="1"/>
  <c r="DA170" i="1"/>
  <c r="CC170" i="1"/>
  <c r="BE170" i="1"/>
  <c r="AG170" i="1"/>
  <c r="I170" i="1"/>
  <c r="EQ154" i="1"/>
  <c r="DS154" i="1"/>
  <c r="CU154" i="1"/>
  <c r="BW154" i="1"/>
  <c r="AY154" i="1"/>
  <c r="AA154" i="1"/>
  <c r="EK154" i="1"/>
  <c r="DM154" i="1"/>
  <c r="CO154" i="1"/>
  <c r="BQ154" i="1"/>
  <c r="AS154" i="1"/>
  <c r="U154" i="1"/>
  <c r="EE154" i="1"/>
  <c r="DG154" i="1"/>
  <c r="CI154" i="1"/>
  <c r="BK154" i="1"/>
  <c r="AM154" i="1"/>
  <c r="O154" i="1"/>
  <c r="DY154" i="1"/>
  <c r="DA154" i="1"/>
  <c r="CC154" i="1"/>
  <c r="BE154" i="1"/>
  <c r="AG154" i="1"/>
  <c r="I154" i="1"/>
  <c r="EK501" i="1"/>
  <c r="DM501" i="1"/>
  <c r="CO501" i="1"/>
  <c r="BQ501" i="1"/>
  <c r="AS501" i="1"/>
  <c r="U501" i="1"/>
  <c r="EE501" i="1"/>
  <c r="DG501" i="1"/>
  <c r="CI501" i="1"/>
  <c r="BK501" i="1"/>
  <c r="AM501" i="1"/>
  <c r="O501" i="1"/>
  <c r="DY501" i="1"/>
  <c r="DA501" i="1"/>
  <c r="CC501" i="1"/>
  <c r="BE501" i="1"/>
  <c r="AG501" i="1"/>
  <c r="I501" i="1"/>
  <c r="EQ501" i="1"/>
  <c r="DS501" i="1"/>
  <c r="CU501" i="1"/>
  <c r="BW501" i="1"/>
  <c r="AY501" i="1"/>
  <c r="AA501" i="1"/>
  <c r="EK834" i="1"/>
  <c r="DM834" i="1"/>
  <c r="CO834" i="1"/>
  <c r="BQ834" i="1"/>
  <c r="AS834" i="1"/>
  <c r="U834" i="1"/>
  <c r="EE834" i="1"/>
  <c r="DG834" i="1"/>
  <c r="CI834" i="1"/>
  <c r="BK834" i="1"/>
  <c r="AM834" i="1"/>
  <c r="O834" i="1"/>
  <c r="DY834" i="1"/>
  <c r="DA834" i="1"/>
  <c r="CC834" i="1"/>
  <c r="BE834" i="1"/>
  <c r="AG834" i="1"/>
  <c r="I834" i="1"/>
  <c r="EQ834" i="1"/>
  <c r="DS834" i="1"/>
  <c r="CU834" i="1"/>
  <c r="BW834" i="1"/>
  <c r="AY834" i="1"/>
  <c r="AA834" i="1"/>
  <c r="EQ726" i="1"/>
  <c r="DS726" i="1"/>
  <c r="CU726" i="1"/>
  <c r="BW726" i="1"/>
  <c r="AY726" i="1"/>
  <c r="AA726" i="1"/>
  <c r="EK726" i="1"/>
  <c r="DM726" i="1"/>
  <c r="CO726" i="1"/>
  <c r="BQ726" i="1"/>
  <c r="AS726" i="1"/>
  <c r="U726" i="1"/>
  <c r="EE726" i="1"/>
  <c r="DG726" i="1"/>
  <c r="CI726" i="1"/>
  <c r="BK726" i="1"/>
  <c r="AM726" i="1"/>
  <c r="O726" i="1"/>
  <c r="DY726" i="1"/>
  <c r="DA726" i="1"/>
  <c r="CC726" i="1"/>
  <c r="BE726" i="1"/>
  <c r="AG726" i="1"/>
  <c r="I726" i="1"/>
  <c r="DY870" i="1"/>
  <c r="DA870" i="1"/>
  <c r="CC870" i="1"/>
  <c r="BE870" i="1"/>
  <c r="AG870" i="1"/>
  <c r="I870" i="1"/>
  <c r="EQ870" i="1"/>
  <c r="DS870" i="1"/>
  <c r="CU870" i="1"/>
  <c r="BW870" i="1"/>
  <c r="AY870" i="1"/>
  <c r="AA870" i="1"/>
  <c r="EK870" i="1"/>
  <c r="DM870" i="1"/>
  <c r="CO870" i="1"/>
  <c r="BQ870" i="1"/>
  <c r="AS870" i="1"/>
  <c r="U870" i="1"/>
  <c r="EE870" i="1"/>
  <c r="DG870" i="1"/>
  <c r="CI870" i="1"/>
  <c r="BK870" i="1"/>
  <c r="AM870" i="1"/>
  <c r="O870" i="1"/>
  <c r="EE1210" i="1"/>
  <c r="DG1210" i="1"/>
  <c r="CI1210" i="1"/>
  <c r="BK1210" i="1"/>
  <c r="AM1210" i="1"/>
  <c r="O1210" i="1"/>
  <c r="DY1210" i="1"/>
  <c r="DA1210" i="1"/>
  <c r="CC1210" i="1"/>
  <c r="BE1210" i="1"/>
  <c r="AG1210" i="1"/>
  <c r="I1210" i="1"/>
  <c r="EQ1210" i="1"/>
  <c r="DS1210" i="1"/>
  <c r="CU1210" i="1"/>
  <c r="BW1210" i="1"/>
  <c r="AY1210" i="1"/>
  <c r="AA1210" i="1"/>
  <c r="EK1210" i="1"/>
  <c r="DM1210" i="1"/>
  <c r="CO1210" i="1"/>
  <c r="BQ1210" i="1"/>
  <c r="AS1210" i="1"/>
  <c r="U1210" i="1"/>
  <c r="EE1282" i="1"/>
  <c r="DG1282" i="1"/>
  <c r="CI1282" i="1"/>
  <c r="BK1282" i="1"/>
  <c r="AM1282" i="1"/>
  <c r="O1282" i="1"/>
  <c r="DY1282" i="1"/>
  <c r="DA1282" i="1"/>
  <c r="CC1282" i="1"/>
  <c r="BE1282" i="1"/>
  <c r="AG1282" i="1"/>
  <c r="I1282" i="1"/>
  <c r="EQ1282" i="1"/>
  <c r="DS1282" i="1"/>
  <c r="CU1282" i="1"/>
  <c r="BW1282" i="1"/>
  <c r="AY1282" i="1"/>
  <c r="AA1282" i="1"/>
  <c r="DM1282" i="1"/>
  <c r="U1282" i="1"/>
  <c r="BQ1282" i="1"/>
  <c r="EK1282" i="1"/>
  <c r="CO1282" i="1"/>
  <c r="AS1282" i="1"/>
  <c r="EQ1426" i="1"/>
  <c r="DS1426" i="1"/>
  <c r="CU1426" i="1"/>
  <c r="BW1426" i="1"/>
  <c r="AY1426" i="1"/>
  <c r="AA1426" i="1"/>
  <c r="EE1426" i="1"/>
  <c r="DG1426" i="1"/>
  <c r="CI1426" i="1"/>
  <c r="BK1426" i="1"/>
  <c r="AM1426" i="1"/>
  <c r="O1426" i="1"/>
  <c r="DM1426" i="1"/>
  <c r="BQ1426" i="1"/>
  <c r="U1426" i="1"/>
  <c r="DA1426" i="1"/>
  <c r="BE1426" i="1"/>
  <c r="I1426" i="1"/>
  <c r="EK1426" i="1"/>
  <c r="CO1426" i="1"/>
  <c r="AS1426" i="1"/>
  <c r="CC1426" i="1"/>
  <c r="AG1426" i="1"/>
  <c r="DY1426" i="1"/>
  <c r="EE1796" i="1"/>
  <c r="DG1796" i="1"/>
  <c r="CI1796" i="1"/>
  <c r="BK1796" i="1"/>
  <c r="AM1796" i="1"/>
  <c r="O1796" i="1"/>
  <c r="DY1796" i="1"/>
  <c r="DA1796" i="1"/>
  <c r="CC1796" i="1"/>
  <c r="BE1796" i="1"/>
  <c r="AG1796" i="1"/>
  <c r="I1796" i="1"/>
  <c r="EQ1796" i="1"/>
  <c r="DS1796" i="1"/>
  <c r="CU1796" i="1"/>
  <c r="BW1796" i="1"/>
  <c r="AY1796" i="1"/>
  <c r="AA1796" i="1"/>
  <c r="EK1796" i="1"/>
  <c r="AS1796" i="1"/>
  <c r="DM1796" i="1"/>
  <c r="U1796" i="1"/>
  <c r="CO1796" i="1"/>
  <c r="BQ1796" i="1"/>
  <c r="EQ1868" i="1"/>
  <c r="DS1868" i="1"/>
  <c r="CU1868" i="1"/>
  <c r="BW1868" i="1"/>
  <c r="AY1868" i="1"/>
  <c r="AA1868" i="1"/>
  <c r="EK1868" i="1"/>
  <c r="DM1868" i="1"/>
  <c r="CO1868" i="1"/>
  <c r="BQ1868" i="1"/>
  <c r="AS1868" i="1"/>
  <c r="U1868" i="1"/>
  <c r="EE1868" i="1"/>
  <c r="DG1868" i="1"/>
  <c r="CI1868" i="1"/>
  <c r="BK1868" i="1"/>
  <c r="AM1868" i="1"/>
  <c r="O1868" i="1"/>
  <c r="BE1868" i="1"/>
  <c r="DY1868" i="1"/>
  <c r="AG1868" i="1"/>
  <c r="DA1868" i="1"/>
  <c r="I1868" i="1"/>
  <c r="CC1868" i="1"/>
  <c r="DY2009" i="1"/>
  <c r="DA2009" i="1"/>
  <c r="CC2009" i="1"/>
  <c r="BE2009" i="1"/>
  <c r="AG2009" i="1"/>
  <c r="I2009" i="1"/>
  <c r="DS2009" i="1"/>
  <c r="CO2009" i="1"/>
  <c r="BK2009" i="1"/>
  <c r="AA2009" i="1"/>
  <c r="EK2009" i="1"/>
  <c r="DG2009" i="1"/>
  <c r="BW2009" i="1"/>
  <c r="AS2009" i="1"/>
  <c r="O2009" i="1"/>
  <c r="DM2009" i="1"/>
  <c r="AY2009" i="1"/>
  <c r="CU2009" i="1"/>
  <c r="AM2009" i="1"/>
  <c r="EQ2009" i="1"/>
  <c r="U2009" i="1"/>
  <c r="EE2009" i="1"/>
  <c r="CI2009" i="1"/>
  <c r="BQ2009" i="1"/>
  <c r="EQ335" i="1"/>
  <c r="DS335" i="1"/>
  <c r="CU335" i="1"/>
  <c r="BW335" i="1"/>
  <c r="AY335" i="1"/>
  <c r="AA335" i="1"/>
  <c r="EK335" i="1"/>
  <c r="DM335" i="1"/>
  <c r="CO335" i="1"/>
  <c r="BQ335" i="1"/>
  <c r="AS335" i="1"/>
  <c r="U335" i="1"/>
  <c r="EE335" i="1"/>
  <c r="DG335" i="1"/>
  <c r="CI335" i="1"/>
  <c r="BK335" i="1"/>
  <c r="AM335" i="1"/>
  <c r="O335" i="1"/>
  <c r="DY335" i="1"/>
  <c r="DA335" i="1"/>
  <c r="CC335" i="1"/>
  <c r="BE335" i="1"/>
  <c r="AG335" i="1"/>
  <c r="I335" i="1"/>
  <c r="EQ314" i="1"/>
  <c r="DS314" i="1"/>
  <c r="CU314" i="1"/>
  <c r="BW314" i="1"/>
  <c r="AY314" i="1"/>
  <c r="AA314" i="1"/>
  <c r="EK314" i="1"/>
  <c r="DM314" i="1"/>
  <c r="CO314" i="1"/>
  <c r="BQ314" i="1"/>
  <c r="AS314" i="1"/>
  <c r="U314" i="1"/>
  <c r="EE314" i="1"/>
  <c r="DG314" i="1"/>
  <c r="CI314" i="1"/>
  <c r="BK314" i="1"/>
  <c r="AM314" i="1"/>
  <c r="O314" i="1"/>
  <c r="DY314" i="1"/>
  <c r="DA314" i="1"/>
  <c r="CC314" i="1"/>
  <c r="BE314" i="1"/>
  <c r="AG314" i="1"/>
  <c r="I314" i="1"/>
  <c r="EQ298" i="1"/>
  <c r="DS298" i="1"/>
  <c r="CU298" i="1"/>
  <c r="BW298" i="1"/>
  <c r="AY298" i="1"/>
  <c r="AA298" i="1"/>
  <c r="EK298" i="1"/>
  <c r="DM298" i="1"/>
  <c r="CO298" i="1"/>
  <c r="BQ298" i="1"/>
  <c r="AS298" i="1"/>
  <c r="U298" i="1"/>
  <c r="EE298" i="1"/>
  <c r="DG298" i="1"/>
  <c r="CI298" i="1"/>
  <c r="BK298" i="1"/>
  <c r="AM298" i="1"/>
  <c r="O298" i="1"/>
  <c r="DY298" i="1"/>
  <c r="DA298" i="1"/>
  <c r="CC298" i="1"/>
  <c r="BE298" i="1"/>
  <c r="AG298" i="1"/>
  <c r="I298" i="1"/>
  <c r="EQ277" i="1"/>
  <c r="DS277" i="1"/>
  <c r="CU277" i="1"/>
  <c r="BW277" i="1"/>
  <c r="AY277" i="1"/>
  <c r="AA277" i="1"/>
  <c r="EK277" i="1"/>
  <c r="DM277" i="1"/>
  <c r="CO277" i="1"/>
  <c r="BQ277" i="1"/>
  <c r="AS277" i="1"/>
  <c r="U277" i="1"/>
  <c r="EE277" i="1"/>
  <c r="DG277" i="1"/>
  <c r="CI277" i="1"/>
  <c r="BK277" i="1"/>
  <c r="AM277" i="1"/>
  <c r="O277" i="1"/>
  <c r="DY277" i="1"/>
  <c r="DA277" i="1"/>
  <c r="CC277" i="1"/>
  <c r="BE277" i="1"/>
  <c r="AG277" i="1"/>
  <c r="I277" i="1"/>
  <c r="EQ261" i="1"/>
  <c r="DS261" i="1"/>
  <c r="CU261" i="1"/>
  <c r="BW261" i="1"/>
  <c r="AY261" i="1"/>
  <c r="AA261" i="1"/>
  <c r="EK261" i="1"/>
  <c r="DM261" i="1"/>
  <c r="CO261" i="1"/>
  <c r="BQ261" i="1"/>
  <c r="AS261" i="1"/>
  <c r="U261" i="1"/>
  <c r="EE261" i="1"/>
  <c r="DG261" i="1"/>
  <c r="CI261" i="1"/>
  <c r="BK261" i="1"/>
  <c r="AM261" i="1"/>
  <c r="O261" i="1"/>
  <c r="DY261" i="1"/>
  <c r="DA261" i="1"/>
  <c r="CC261" i="1"/>
  <c r="BE261" i="1"/>
  <c r="AG261" i="1"/>
  <c r="I261" i="1"/>
  <c r="EQ240" i="1"/>
  <c r="DS240" i="1"/>
  <c r="CU240" i="1"/>
  <c r="BW240" i="1"/>
  <c r="AY240" i="1"/>
  <c r="AA240" i="1"/>
  <c r="EK240" i="1"/>
  <c r="DM240" i="1"/>
  <c r="CO240" i="1"/>
  <c r="BQ240" i="1"/>
  <c r="AS240" i="1"/>
  <c r="U240" i="1"/>
  <c r="EE240" i="1"/>
  <c r="DG240" i="1"/>
  <c r="CI240" i="1"/>
  <c r="BK240" i="1"/>
  <c r="AM240" i="1"/>
  <c r="O240" i="1"/>
  <c r="DY240" i="1"/>
  <c r="DA240" i="1"/>
  <c r="CC240" i="1"/>
  <c r="BE240" i="1"/>
  <c r="AG240" i="1"/>
  <c r="I240" i="1"/>
  <c r="EQ224" i="1"/>
  <c r="DS224" i="1"/>
  <c r="CU224" i="1"/>
  <c r="BW224" i="1"/>
  <c r="AY224" i="1"/>
  <c r="AA224" i="1"/>
  <c r="EK224" i="1"/>
  <c r="DM224" i="1"/>
  <c r="CO224" i="1"/>
  <c r="BQ224" i="1"/>
  <c r="AS224" i="1"/>
  <c r="U224" i="1"/>
  <c r="EE224" i="1"/>
  <c r="DG224" i="1"/>
  <c r="CI224" i="1"/>
  <c r="BK224" i="1"/>
  <c r="AM224" i="1"/>
  <c r="O224" i="1"/>
  <c r="DY224" i="1"/>
  <c r="DA224" i="1"/>
  <c r="CC224" i="1"/>
  <c r="BE224" i="1"/>
  <c r="AG224" i="1"/>
  <c r="I224" i="1"/>
  <c r="EQ203" i="1"/>
  <c r="DS203" i="1"/>
  <c r="CU203" i="1"/>
  <c r="BW203" i="1"/>
  <c r="AY203" i="1"/>
  <c r="AA203" i="1"/>
  <c r="EK203" i="1"/>
  <c r="DM203" i="1"/>
  <c r="CO203" i="1"/>
  <c r="BQ203" i="1"/>
  <c r="AS203" i="1"/>
  <c r="U203" i="1"/>
  <c r="EE203" i="1"/>
  <c r="DG203" i="1"/>
  <c r="CI203" i="1"/>
  <c r="BK203" i="1"/>
  <c r="AM203" i="1"/>
  <c r="O203" i="1"/>
  <c r="DY203" i="1"/>
  <c r="DA203" i="1"/>
  <c r="CC203" i="1"/>
  <c r="BE203" i="1"/>
  <c r="AG203" i="1"/>
  <c r="I203" i="1"/>
  <c r="EQ187" i="1"/>
  <c r="DS187" i="1"/>
  <c r="CU187" i="1"/>
  <c r="BW187" i="1"/>
  <c r="AY187" i="1"/>
  <c r="AA187" i="1"/>
  <c r="EK187" i="1"/>
  <c r="DM187" i="1"/>
  <c r="CO187" i="1"/>
  <c r="BQ187" i="1"/>
  <c r="AS187" i="1"/>
  <c r="U187" i="1"/>
  <c r="EE187" i="1"/>
  <c r="DG187" i="1"/>
  <c r="CI187" i="1"/>
  <c r="BK187" i="1"/>
  <c r="AM187" i="1"/>
  <c r="O187" i="1"/>
  <c r="DY187" i="1"/>
  <c r="DA187" i="1"/>
  <c r="CC187" i="1"/>
  <c r="BE187" i="1"/>
  <c r="AG187" i="1"/>
  <c r="I187" i="1"/>
  <c r="EQ166" i="1"/>
  <c r="DS166" i="1"/>
  <c r="CU166" i="1"/>
  <c r="BW166" i="1"/>
  <c r="AY166" i="1"/>
  <c r="AA166" i="1"/>
  <c r="EK166" i="1"/>
  <c r="DM166" i="1"/>
  <c r="CO166" i="1"/>
  <c r="BQ166" i="1"/>
  <c r="AS166" i="1"/>
  <c r="U166" i="1"/>
  <c r="EE166" i="1"/>
  <c r="DG166" i="1"/>
  <c r="CI166" i="1"/>
  <c r="BK166" i="1"/>
  <c r="AM166" i="1"/>
  <c r="O166" i="1"/>
  <c r="DY166" i="1"/>
  <c r="DA166" i="1"/>
  <c r="CC166" i="1"/>
  <c r="BE166" i="1"/>
  <c r="AG166" i="1"/>
  <c r="I166" i="1"/>
  <c r="EE469" i="1"/>
  <c r="DG469" i="1"/>
  <c r="CI469" i="1"/>
  <c r="BK469" i="1"/>
  <c r="AM469" i="1"/>
  <c r="O469" i="1"/>
  <c r="DY469" i="1"/>
  <c r="DA469" i="1"/>
  <c r="CC469" i="1"/>
  <c r="BE469" i="1"/>
  <c r="AG469" i="1"/>
  <c r="I469" i="1"/>
  <c r="EQ469" i="1"/>
  <c r="DS469" i="1"/>
  <c r="CU469" i="1"/>
  <c r="BW469" i="1"/>
  <c r="AY469" i="1"/>
  <c r="AA469" i="1"/>
  <c r="EK469" i="1"/>
  <c r="DM469" i="1"/>
  <c r="CO469" i="1"/>
  <c r="BQ469" i="1"/>
  <c r="AS469" i="1"/>
  <c r="U469" i="1"/>
  <c r="EQ586" i="1"/>
  <c r="DS586" i="1"/>
  <c r="CU586" i="1"/>
  <c r="BW586" i="1"/>
  <c r="AY586" i="1"/>
  <c r="AA586" i="1"/>
  <c r="EK586" i="1"/>
  <c r="DM586" i="1"/>
  <c r="CO586" i="1"/>
  <c r="BQ586" i="1"/>
  <c r="AS586" i="1"/>
  <c r="U586" i="1"/>
  <c r="EE586" i="1"/>
  <c r="DG586" i="1"/>
  <c r="CI586" i="1"/>
  <c r="BK586" i="1"/>
  <c r="AM586" i="1"/>
  <c r="O586" i="1"/>
  <c r="DY586" i="1"/>
  <c r="DA586" i="1"/>
  <c r="CC586" i="1"/>
  <c r="BE586" i="1"/>
  <c r="AG586" i="1"/>
  <c r="I586" i="1"/>
  <c r="EE802" i="1"/>
  <c r="DG802" i="1"/>
  <c r="CI802" i="1"/>
  <c r="BK802" i="1"/>
  <c r="AM802" i="1"/>
  <c r="O802" i="1"/>
  <c r="DY802" i="1"/>
  <c r="DA802" i="1"/>
  <c r="CC802" i="1"/>
  <c r="BE802" i="1"/>
  <c r="AG802" i="1"/>
  <c r="I802" i="1"/>
  <c r="EQ802" i="1"/>
  <c r="DS802" i="1"/>
  <c r="CU802" i="1"/>
  <c r="BW802" i="1"/>
  <c r="AY802" i="1"/>
  <c r="AA802" i="1"/>
  <c r="EK802" i="1"/>
  <c r="DM802" i="1"/>
  <c r="CO802" i="1"/>
  <c r="BQ802" i="1"/>
  <c r="AS802" i="1"/>
  <c r="U802" i="1"/>
  <c r="EK946" i="1"/>
  <c r="DM946" i="1"/>
  <c r="CO946" i="1"/>
  <c r="BQ946" i="1"/>
  <c r="AS946" i="1"/>
  <c r="U946" i="1"/>
  <c r="EE946" i="1"/>
  <c r="DG946" i="1"/>
  <c r="CI946" i="1"/>
  <c r="BK946" i="1"/>
  <c r="AM946" i="1"/>
  <c r="O946" i="1"/>
  <c r="DY946" i="1"/>
  <c r="DA946" i="1"/>
  <c r="CC946" i="1"/>
  <c r="BE946" i="1"/>
  <c r="AG946" i="1"/>
  <c r="I946" i="1"/>
  <c r="EQ946" i="1"/>
  <c r="DS946" i="1"/>
  <c r="CU946" i="1"/>
  <c r="BW946" i="1"/>
  <c r="AY946" i="1"/>
  <c r="AA946" i="1"/>
  <c r="DY1070" i="1"/>
  <c r="DA1070" i="1"/>
  <c r="CC1070" i="1"/>
  <c r="BE1070" i="1"/>
  <c r="AG1070" i="1"/>
  <c r="I1070" i="1"/>
  <c r="EQ1070" i="1"/>
  <c r="DS1070" i="1"/>
  <c r="CU1070" i="1"/>
  <c r="BW1070" i="1"/>
  <c r="AY1070" i="1"/>
  <c r="AA1070" i="1"/>
  <c r="EK1070" i="1"/>
  <c r="DM1070" i="1"/>
  <c r="CO1070" i="1"/>
  <c r="BQ1070" i="1"/>
  <c r="AS1070" i="1"/>
  <c r="U1070" i="1"/>
  <c r="EE1070" i="1"/>
  <c r="DG1070" i="1"/>
  <c r="CI1070" i="1"/>
  <c r="BK1070" i="1"/>
  <c r="AM1070" i="1"/>
  <c r="O1070" i="1"/>
  <c r="EK1214" i="1"/>
  <c r="DM1214" i="1"/>
  <c r="CO1214" i="1"/>
  <c r="BQ1214" i="1"/>
  <c r="DY1214" i="1"/>
  <c r="CU1214" i="1"/>
  <c r="BK1214" i="1"/>
  <c r="AM1214" i="1"/>
  <c r="O1214" i="1"/>
  <c r="DS1214" i="1"/>
  <c r="CI1214" i="1"/>
  <c r="BE1214" i="1"/>
  <c r="AG1214" i="1"/>
  <c r="I1214" i="1"/>
  <c r="EQ1214" i="1"/>
  <c r="DG1214" i="1"/>
  <c r="CC1214" i="1"/>
  <c r="AY1214" i="1"/>
  <c r="AA1214" i="1"/>
  <c r="EE1214" i="1"/>
  <c r="DA1214" i="1"/>
  <c r="BW1214" i="1"/>
  <c r="AS1214" i="1"/>
  <c r="U1214" i="1"/>
  <c r="DY1584" i="1"/>
  <c r="DA1584" i="1"/>
  <c r="CC1584" i="1"/>
  <c r="BE1584" i="1"/>
  <c r="AG1584" i="1"/>
  <c r="I1584" i="1"/>
  <c r="EK1584" i="1"/>
  <c r="DM1584" i="1"/>
  <c r="CO1584" i="1"/>
  <c r="BQ1584" i="1"/>
  <c r="AS1584" i="1"/>
  <c r="U1584" i="1"/>
  <c r="EE1584" i="1"/>
  <c r="CI1584" i="1"/>
  <c r="AM1584" i="1"/>
  <c r="DS1584" i="1"/>
  <c r="BW1584" i="1"/>
  <c r="AA1584" i="1"/>
  <c r="DG1584" i="1"/>
  <c r="BK1584" i="1"/>
  <c r="O1584" i="1"/>
  <c r="EQ1584" i="1"/>
  <c r="CU1584" i="1"/>
  <c r="AY1584" i="1"/>
  <c r="DY1464" i="1"/>
  <c r="DA1464" i="1"/>
  <c r="CC1464" i="1"/>
  <c r="BE1464" i="1"/>
  <c r="AG1464" i="1"/>
  <c r="I1464" i="1"/>
  <c r="EK1464" i="1"/>
  <c r="DM1464" i="1"/>
  <c r="CO1464" i="1"/>
  <c r="BQ1464" i="1"/>
  <c r="AS1464" i="1"/>
  <c r="U1464" i="1"/>
  <c r="EQ1464" i="1"/>
  <c r="CU1464" i="1"/>
  <c r="AY1464" i="1"/>
  <c r="EE1464" i="1"/>
  <c r="CI1464" i="1"/>
  <c r="AM1464" i="1"/>
  <c r="DS1464" i="1"/>
  <c r="BW1464" i="1"/>
  <c r="AA1464" i="1"/>
  <c r="O1464" i="1"/>
  <c r="DG1464" i="1"/>
  <c r="BK1464" i="1"/>
  <c r="EQ1548" i="1"/>
  <c r="DS1548" i="1"/>
  <c r="CU1548" i="1"/>
  <c r="BW1548" i="1"/>
  <c r="AY1548" i="1"/>
  <c r="AA1548" i="1"/>
  <c r="EE1548" i="1"/>
  <c r="DG1548" i="1"/>
  <c r="CI1548" i="1"/>
  <c r="BK1548" i="1"/>
  <c r="AM1548" i="1"/>
  <c r="O1548" i="1"/>
  <c r="DY1548" i="1"/>
  <c r="CC1548" i="1"/>
  <c r="AG1548" i="1"/>
  <c r="DM1548" i="1"/>
  <c r="BQ1548" i="1"/>
  <c r="U1548" i="1"/>
  <c r="DA1548" i="1"/>
  <c r="BE1548" i="1"/>
  <c r="I1548" i="1"/>
  <c r="EK1548" i="1"/>
  <c r="CO1548" i="1"/>
  <c r="AS1548" i="1"/>
  <c r="DY1764" i="1"/>
  <c r="DA1764" i="1"/>
  <c r="CC1764" i="1"/>
  <c r="BE1764" i="1"/>
  <c r="AG1764" i="1"/>
  <c r="I1764" i="1"/>
  <c r="EQ1764" i="1"/>
  <c r="DS1764" i="1"/>
  <c r="CU1764" i="1"/>
  <c r="BW1764" i="1"/>
  <c r="AY1764" i="1"/>
  <c r="AA1764" i="1"/>
  <c r="EK1764" i="1"/>
  <c r="DM1764" i="1"/>
  <c r="CO1764" i="1"/>
  <c r="BQ1764" i="1"/>
  <c r="AS1764" i="1"/>
  <c r="U1764" i="1"/>
  <c r="BK1764" i="1"/>
  <c r="EE1764" i="1"/>
  <c r="AM1764" i="1"/>
  <c r="DG1764" i="1"/>
  <c r="O1764" i="1"/>
  <c r="CI1764" i="1"/>
  <c r="EQ1908" i="1"/>
  <c r="DS1908" i="1"/>
  <c r="CU1908" i="1"/>
  <c r="BW1908" i="1"/>
  <c r="AY1908" i="1"/>
  <c r="AA1908" i="1"/>
  <c r="DY1908" i="1"/>
  <c r="CO1908" i="1"/>
  <c r="BK1908" i="1"/>
  <c r="AG1908" i="1"/>
  <c r="DM1908" i="1"/>
  <c r="CI1908" i="1"/>
  <c r="BE1908" i="1"/>
  <c r="U1908" i="1"/>
  <c r="EK1908" i="1"/>
  <c r="DG1908" i="1"/>
  <c r="CC1908" i="1"/>
  <c r="AS1908" i="1"/>
  <c r="O1908" i="1"/>
  <c r="EE1908" i="1"/>
  <c r="I1908" i="1"/>
  <c r="DA1908" i="1"/>
  <c r="BQ1908" i="1"/>
  <c r="AM1908" i="1"/>
  <c r="EE465" i="1"/>
  <c r="DG465" i="1"/>
  <c r="CI465" i="1"/>
  <c r="BK465" i="1"/>
  <c r="AM465" i="1"/>
  <c r="O465" i="1"/>
  <c r="DY465" i="1"/>
  <c r="DA465" i="1"/>
  <c r="CC465" i="1"/>
  <c r="BE465" i="1"/>
  <c r="AG465" i="1"/>
  <c r="I465" i="1"/>
  <c r="EQ465" i="1"/>
  <c r="DS465" i="1"/>
  <c r="CU465" i="1"/>
  <c r="BW465" i="1"/>
  <c r="AY465" i="1"/>
  <c r="AA465" i="1"/>
  <c r="EK465" i="1"/>
  <c r="DM465" i="1"/>
  <c r="CO465" i="1"/>
  <c r="BQ465" i="1"/>
  <c r="AS465" i="1"/>
  <c r="U465" i="1"/>
  <c r="EQ537" i="1"/>
  <c r="DS537" i="1"/>
  <c r="CU537" i="1"/>
  <c r="BW537" i="1"/>
  <c r="AY537" i="1"/>
  <c r="AA537" i="1"/>
  <c r="EK537" i="1"/>
  <c r="DM537" i="1"/>
  <c r="CO537" i="1"/>
  <c r="BQ537" i="1"/>
  <c r="AS537" i="1"/>
  <c r="U537" i="1"/>
  <c r="EE537" i="1"/>
  <c r="DG537" i="1"/>
  <c r="CI537" i="1"/>
  <c r="BK537" i="1"/>
  <c r="AM537" i="1"/>
  <c r="O537" i="1"/>
  <c r="DY537" i="1"/>
  <c r="DA537" i="1"/>
  <c r="CC537" i="1"/>
  <c r="BE537" i="1"/>
  <c r="AG537" i="1"/>
  <c r="I537" i="1"/>
  <c r="EE654" i="1"/>
  <c r="DG654" i="1"/>
  <c r="CI654" i="1"/>
  <c r="BK654" i="1"/>
  <c r="AM654" i="1"/>
  <c r="O654" i="1"/>
  <c r="DY654" i="1"/>
  <c r="DA654" i="1"/>
  <c r="CC654" i="1"/>
  <c r="BE654" i="1"/>
  <c r="AG654" i="1"/>
  <c r="I654" i="1"/>
  <c r="EQ654" i="1"/>
  <c r="DS654" i="1"/>
  <c r="CU654" i="1"/>
  <c r="BW654" i="1"/>
  <c r="AY654" i="1"/>
  <c r="AA654" i="1"/>
  <c r="EK654" i="1"/>
  <c r="DM654" i="1"/>
  <c r="CO654" i="1"/>
  <c r="BQ654" i="1"/>
  <c r="AS654" i="1"/>
  <c r="U654" i="1"/>
  <c r="EK942" i="1"/>
  <c r="DM942" i="1"/>
  <c r="CO942" i="1"/>
  <c r="BQ942" i="1"/>
  <c r="AS942" i="1"/>
  <c r="U942" i="1"/>
  <c r="EE942" i="1"/>
  <c r="DG942" i="1"/>
  <c r="CI942" i="1"/>
  <c r="BK942" i="1"/>
  <c r="AM942" i="1"/>
  <c r="O942" i="1"/>
  <c r="DY942" i="1"/>
  <c r="DA942" i="1"/>
  <c r="CC942" i="1"/>
  <c r="BE942" i="1"/>
  <c r="AG942" i="1"/>
  <c r="I942" i="1"/>
  <c r="EQ942" i="1"/>
  <c r="DS942" i="1"/>
  <c r="CU942" i="1"/>
  <c r="BW942" i="1"/>
  <c r="AY942" i="1"/>
  <c r="AA942" i="1"/>
  <c r="DY1066" i="1"/>
  <c r="DA1066" i="1"/>
  <c r="CC1066" i="1"/>
  <c r="BE1066" i="1"/>
  <c r="AG1066" i="1"/>
  <c r="I1066" i="1"/>
  <c r="EQ1066" i="1"/>
  <c r="DS1066" i="1"/>
  <c r="CU1066" i="1"/>
  <c r="BW1066" i="1"/>
  <c r="AY1066" i="1"/>
  <c r="AA1066" i="1"/>
  <c r="EK1066" i="1"/>
  <c r="DM1066" i="1"/>
  <c r="CO1066" i="1"/>
  <c r="BQ1066" i="1"/>
  <c r="AS1066" i="1"/>
  <c r="U1066" i="1"/>
  <c r="EE1066" i="1"/>
  <c r="DG1066" i="1"/>
  <c r="CI1066" i="1"/>
  <c r="BK1066" i="1"/>
  <c r="AM1066" i="1"/>
  <c r="O1066" i="1"/>
  <c r="DY1174" i="1"/>
  <c r="DA1174" i="1"/>
  <c r="CC1174" i="1"/>
  <c r="BE1174" i="1"/>
  <c r="AG1174" i="1"/>
  <c r="I1174" i="1"/>
  <c r="EQ1174" i="1"/>
  <c r="DS1174" i="1"/>
  <c r="CU1174" i="1"/>
  <c r="BW1174" i="1"/>
  <c r="AY1174" i="1"/>
  <c r="AA1174" i="1"/>
  <c r="EK1174" i="1"/>
  <c r="DM1174" i="1"/>
  <c r="CO1174" i="1"/>
  <c r="BQ1174" i="1"/>
  <c r="AS1174" i="1"/>
  <c r="U1174" i="1"/>
  <c r="EE1174" i="1"/>
  <c r="DG1174" i="1"/>
  <c r="CI1174" i="1"/>
  <c r="BK1174" i="1"/>
  <c r="AM1174" i="1"/>
  <c r="O1174" i="1"/>
  <c r="EK1354" i="1"/>
  <c r="DM1354" i="1"/>
  <c r="CO1354" i="1"/>
  <c r="BQ1354" i="1"/>
  <c r="AS1354" i="1"/>
  <c r="U1354" i="1"/>
  <c r="DY1354" i="1"/>
  <c r="DA1354" i="1"/>
  <c r="CC1354" i="1"/>
  <c r="BE1354" i="1"/>
  <c r="AG1354" i="1"/>
  <c r="I1354" i="1"/>
  <c r="DG1354" i="1"/>
  <c r="BK1354" i="1"/>
  <c r="O1354" i="1"/>
  <c r="EQ1354" i="1"/>
  <c r="CU1354" i="1"/>
  <c r="AY1354" i="1"/>
  <c r="EE1354" i="1"/>
  <c r="CI1354" i="1"/>
  <c r="AM1354" i="1"/>
  <c r="DS1354" i="1"/>
  <c r="BW1354" i="1"/>
  <c r="AA1354" i="1"/>
  <c r="EQ1390" i="1"/>
  <c r="DS1390" i="1"/>
  <c r="CU1390" i="1"/>
  <c r="BW1390" i="1"/>
  <c r="AY1390" i="1"/>
  <c r="AA1390" i="1"/>
  <c r="EK1390" i="1"/>
  <c r="DM1390" i="1"/>
  <c r="CO1390" i="1"/>
  <c r="BQ1390" i="1"/>
  <c r="AS1390" i="1"/>
  <c r="U1390" i="1"/>
  <c r="EE1390" i="1"/>
  <c r="DG1390" i="1"/>
  <c r="CI1390" i="1"/>
  <c r="BK1390" i="1"/>
  <c r="AM1390" i="1"/>
  <c r="O1390" i="1"/>
  <c r="DA1390" i="1"/>
  <c r="I1390" i="1"/>
  <c r="CC1390" i="1"/>
  <c r="BE1390" i="1"/>
  <c r="DY1390" i="1"/>
  <c r="AG1390" i="1"/>
  <c r="EQ1544" i="1"/>
  <c r="DS1544" i="1"/>
  <c r="CU1544" i="1"/>
  <c r="BW1544" i="1"/>
  <c r="AY1544" i="1"/>
  <c r="AA1544" i="1"/>
  <c r="EE1544" i="1"/>
  <c r="DG1544" i="1"/>
  <c r="CI1544" i="1"/>
  <c r="BK1544" i="1"/>
  <c r="AM1544" i="1"/>
  <c r="O1544" i="1"/>
  <c r="DA1544" i="1"/>
  <c r="BE1544" i="1"/>
  <c r="I1544" i="1"/>
  <c r="EK1544" i="1"/>
  <c r="CO1544" i="1"/>
  <c r="AS1544" i="1"/>
  <c r="DY1544" i="1"/>
  <c r="CC1544" i="1"/>
  <c r="AG1544" i="1"/>
  <c r="U1544" i="1"/>
  <c r="DM1544" i="1"/>
  <c r="BQ1544" i="1"/>
  <c r="DY1760" i="1"/>
  <c r="DA1760" i="1"/>
  <c r="CC1760" i="1"/>
  <c r="BE1760" i="1"/>
  <c r="AG1760" i="1"/>
  <c r="I1760" i="1"/>
  <c r="EQ1760" i="1"/>
  <c r="DS1760" i="1"/>
  <c r="CU1760" i="1"/>
  <c r="BW1760" i="1"/>
  <c r="AY1760" i="1"/>
  <c r="AA1760" i="1"/>
  <c r="EK1760" i="1"/>
  <c r="DM1760" i="1"/>
  <c r="CO1760" i="1"/>
  <c r="BQ1760" i="1"/>
  <c r="AS1760" i="1"/>
  <c r="U1760" i="1"/>
  <c r="CI1760" i="1"/>
  <c r="BK1760" i="1"/>
  <c r="EE1760" i="1"/>
  <c r="AM1760" i="1"/>
  <c r="O1760" i="1"/>
  <c r="DG1760" i="1"/>
  <c r="EQ1904" i="1"/>
  <c r="DS1904" i="1"/>
  <c r="CU1904" i="1"/>
  <c r="BW1904" i="1"/>
  <c r="AY1904" i="1"/>
  <c r="AA1904" i="1"/>
  <c r="DM1904" i="1"/>
  <c r="CI1904" i="1"/>
  <c r="BE1904" i="1"/>
  <c r="U1904" i="1"/>
  <c r="EK1904" i="1"/>
  <c r="DG1904" i="1"/>
  <c r="CC1904" i="1"/>
  <c r="AS1904" i="1"/>
  <c r="O1904" i="1"/>
  <c r="EE1904" i="1"/>
  <c r="DA1904" i="1"/>
  <c r="BQ1904" i="1"/>
  <c r="AM1904" i="1"/>
  <c r="I1904" i="1"/>
  <c r="CO1904" i="1"/>
  <c r="BK1904" i="1"/>
  <c r="AG1904" i="1"/>
  <c r="DY1904" i="1"/>
  <c r="DY343" i="1"/>
  <c r="DA343" i="1"/>
  <c r="CC343" i="1"/>
  <c r="BE343" i="1"/>
  <c r="AG343" i="1"/>
  <c r="I343" i="1"/>
  <c r="EK343" i="1"/>
  <c r="DM343" i="1"/>
  <c r="CO343" i="1"/>
  <c r="BQ343" i="1"/>
  <c r="AS343" i="1"/>
  <c r="U343" i="1"/>
  <c r="EE343" i="1"/>
  <c r="DG343" i="1"/>
  <c r="CI343" i="1"/>
  <c r="BK343" i="1"/>
  <c r="AM343" i="1"/>
  <c r="O343" i="1"/>
  <c r="DS343" i="1"/>
  <c r="AA343" i="1"/>
  <c r="CU343" i="1"/>
  <c r="BW343" i="1"/>
  <c r="EQ343" i="1"/>
  <c r="AY343" i="1"/>
  <c r="DY313" i="1"/>
  <c r="DA313" i="1"/>
  <c r="CC313" i="1"/>
  <c r="BE313" i="1"/>
  <c r="AG313" i="1"/>
  <c r="I313" i="1"/>
  <c r="EQ313" i="1"/>
  <c r="DS313" i="1"/>
  <c r="CU313" i="1"/>
  <c r="BW313" i="1"/>
  <c r="AY313" i="1"/>
  <c r="AA313" i="1"/>
  <c r="EK313" i="1"/>
  <c r="DM313" i="1"/>
  <c r="CO313" i="1"/>
  <c r="BQ313" i="1"/>
  <c r="AS313" i="1"/>
  <c r="U313" i="1"/>
  <c r="EE313" i="1"/>
  <c r="DG313" i="1"/>
  <c r="CI313" i="1"/>
  <c r="BK313" i="1"/>
  <c r="AM313" i="1"/>
  <c r="O313" i="1"/>
  <c r="DY297" i="1"/>
  <c r="DA297" i="1"/>
  <c r="CC297" i="1"/>
  <c r="BE297" i="1"/>
  <c r="AG297" i="1"/>
  <c r="I297" i="1"/>
  <c r="EQ297" i="1"/>
  <c r="DS297" i="1"/>
  <c r="CU297" i="1"/>
  <c r="BW297" i="1"/>
  <c r="AY297" i="1"/>
  <c r="AA297" i="1"/>
  <c r="EK297" i="1"/>
  <c r="DM297" i="1"/>
  <c r="CO297" i="1"/>
  <c r="BQ297" i="1"/>
  <c r="AS297" i="1"/>
  <c r="U297" i="1"/>
  <c r="EE297" i="1"/>
  <c r="DG297" i="1"/>
  <c r="CI297" i="1"/>
  <c r="BK297" i="1"/>
  <c r="AM297" i="1"/>
  <c r="O297" i="1"/>
  <c r="DY276" i="1"/>
  <c r="DA276" i="1"/>
  <c r="CC276" i="1"/>
  <c r="BE276" i="1"/>
  <c r="AG276" i="1"/>
  <c r="I276" i="1"/>
  <c r="EQ276" i="1"/>
  <c r="DS276" i="1"/>
  <c r="CU276" i="1"/>
  <c r="BW276" i="1"/>
  <c r="AY276" i="1"/>
  <c r="AA276" i="1"/>
  <c r="EK276" i="1"/>
  <c r="DM276" i="1"/>
  <c r="CO276" i="1"/>
  <c r="BQ276" i="1"/>
  <c r="AS276" i="1"/>
  <c r="U276" i="1"/>
  <c r="EE276" i="1"/>
  <c r="DG276" i="1"/>
  <c r="CI276" i="1"/>
  <c r="BK276" i="1"/>
  <c r="AM276" i="1"/>
  <c r="O276" i="1"/>
  <c r="DY260" i="1"/>
  <c r="DA260" i="1"/>
  <c r="CC260" i="1"/>
  <c r="BE260" i="1"/>
  <c r="AG260" i="1"/>
  <c r="I260" i="1"/>
  <c r="EQ260" i="1"/>
  <c r="DS260" i="1"/>
  <c r="CU260" i="1"/>
  <c r="BW260" i="1"/>
  <c r="AY260" i="1"/>
  <c r="AA260" i="1"/>
  <c r="EK260" i="1"/>
  <c r="DM260" i="1"/>
  <c r="CO260" i="1"/>
  <c r="BQ260" i="1"/>
  <c r="AS260" i="1"/>
  <c r="U260" i="1"/>
  <c r="EE260" i="1"/>
  <c r="DG260" i="1"/>
  <c r="CI260" i="1"/>
  <c r="BK260" i="1"/>
  <c r="AM260" i="1"/>
  <c r="O260" i="1"/>
  <c r="DY239" i="1"/>
  <c r="DA239" i="1"/>
  <c r="CC239" i="1"/>
  <c r="BE239" i="1"/>
  <c r="AG239" i="1"/>
  <c r="I239" i="1"/>
  <c r="EQ239" i="1"/>
  <c r="DS239" i="1"/>
  <c r="CU239" i="1"/>
  <c r="BW239" i="1"/>
  <c r="AY239" i="1"/>
  <c r="AA239" i="1"/>
  <c r="EK239" i="1"/>
  <c r="DM239" i="1"/>
  <c r="CO239" i="1"/>
  <c r="BQ239" i="1"/>
  <c r="AS239" i="1"/>
  <c r="U239" i="1"/>
  <c r="EE239" i="1"/>
  <c r="DG239" i="1"/>
  <c r="CI239" i="1"/>
  <c r="BK239" i="1"/>
  <c r="AM239" i="1"/>
  <c r="O239" i="1"/>
  <c r="DY223" i="1"/>
  <c r="DA223" i="1"/>
  <c r="CC223" i="1"/>
  <c r="BE223" i="1"/>
  <c r="AG223" i="1"/>
  <c r="I223" i="1"/>
  <c r="EQ223" i="1"/>
  <c r="DS223" i="1"/>
  <c r="CU223" i="1"/>
  <c r="BW223" i="1"/>
  <c r="AY223" i="1"/>
  <c r="AA223" i="1"/>
  <c r="EK223" i="1"/>
  <c r="DM223" i="1"/>
  <c r="CO223" i="1"/>
  <c r="BQ223" i="1"/>
  <c r="AS223" i="1"/>
  <c r="U223" i="1"/>
  <c r="EE223" i="1"/>
  <c r="DG223" i="1"/>
  <c r="CI223" i="1"/>
  <c r="BK223" i="1"/>
  <c r="AM223" i="1"/>
  <c r="O223" i="1"/>
  <c r="DY202" i="1"/>
  <c r="DA202" i="1"/>
  <c r="CC202" i="1"/>
  <c r="BE202" i="1"/>
  <c r="AG202" i="1"/>
  <c r="I202" i="1"/>
  <c r="EQ202" i="1"/>
  <c r="DS202" i="1"/>
  <c r="CU202" i="1"/>
  <c r="BW202" i="1"/>
  <c r="AY202" i="1"/>
  <c r="AA202" i="1"/>
  <c r="EK202" i="1"/>
  <c r="DM202" i="1"/>
  <c r="CO202" i="1"/>
  <c r="BQ202" i="1"/>
  <c r="AS202" i="1"/>
  <c r="U202" i="1"/>
  <c r="EE202" i="1"/>
  <c r="DG202" i="1"/>
  <c r="CI202" i="1"/>
  <c r="BK202" i="1"/>
  <c r="AM202" i="1"/>
  <c r="O202" i="1"/>
  <c r="DY181" i="1"/>
  <c r="DA181" i="1"/>
  <c r="CC181" i="1"/>
  <c r="BE181" i="1"/>
  <c r="AG181" i="1"/>
  <c r="I181" i="1"/>
  <c r="EQ181" i="1"/>
  <c r="DS181" i="1"/>
  <c r="CU181" i="1"/>
  <c r="BW181" i="1"/>
  <c r="AY181" i="1"/>
  <c r="AA181" i="1"/>
  <c r="EK181" i="1"/>
  <c r="DM181" i="1"/>
  <c r="CO181" i="1"/>
  <c r="BQ181" i="1"/>
  <c r="AS181" i="1"/>
  <c r="U181" i="1"/>
  <c r="EE181" i="1"/>
  <c r="DG181" i="1"/>
  <c r="CI181" i="1"/>
  <c r="BK181" i="1"/>
  <c r="AM181" i="1"/>
  <c r="O181" i="1"/>
  <c r="DY165" i="1"/>
  <c r="DA165" i="1"/>
  <c r="CC165" i="1"/>
  <c r="BE165" i="1"/>
  <c r="AG165" i="1"/>
  <c r="I165" i="1"/>
  <c r="EQ165" i="1"/>
  <c r="DS165" i="1"/>
  <c r="CU165" i="1"/>
  <c r="BW165" i="1"/>
  <c r="AY165" i="1"/>
  <c r="AA165" i="1"/>
  <c r="EK165" i="1"/>
  <c r="DM165" i="1"/>
  <c r="CO165" i="1"/>
  <c r="BQ165" i="1"/>
  <c r="AS165" i="1"/>
  <c r="U165" i="1"/>
  <c r="EE165" i="1"/>
  <c r="DG165" i="1"/>
  <c r="CI165" i="1"/>
  <c r="BK165" i="1"/>
  <c r="AM165" i="1"/>
  <c r="O165" i="1"/>
  <c r="EK468" i="1"/>
  <c r="DM468" i="1"/>
  <c r="CO468" i="1"/>
  <c r="BQ468" i="1"/>
  <c r="AS468" i="1"/>
  <c r="U468" i="1"/>
  <c r="EE468" i="1"/>
  <c r="DG468" i="1"/>
  <c r="CI468" i="1"/>
  <c r="BK468" i="1"/>
  <c r="AM468" i="1"/>
  <c r="O468" i="1"/>
  <c r="DY468" i="1"/>
  <c r="DA468" i="1"/>
  <c r="CC468" i="1"/>
  <c r="BE468" i="1"/>
  <c r="AG468" i="1"/>
  <c r="I468" i="1"/>
  <c r="EQ468" i="1"/>
  <c r="DS468" i="1"/>
  <c r="CU468" i="1"/>
  <c r="BW468" i="1"/>
  <c r="AY468" i="1"/>
  <c r="AA468" i="1"/>
  <c r="DY585" i="1"/>
  <c r="DA585" i="1"/>
  <c r="CC585" i="1"/>
  <c r="BE585" i="1"/>
  <c r="AG585" i="1"/>
  <c r="I585" i="1"/>
  <c r="EQ585" i="1"/>
  <c r="DS585" i="1"/>
  <c r="CU585" i="1"/>
  <c r="BW585" i="1"/>
  <c r="AY585" i="1"/>
  <c r="AA585" i="1"/>
  <c r="EK585" i="1"/>
  <c r="DM585" i="1"/>
  <c r="CO585" i="1"/>
  <c r="BQ585" i="1"/>
  <c r="AS585" i="1"/>
  <c r="U585" i="1"/>
  <c r="EE585" i="1"/>
  <c r="DG585" i="1"/>
  <c r="CI585" i="1"/>
  <c r="BK585" i="1"/>
  <c r="AM585" i="1"/>
  <c r="O585" i="1"/>
  <c r="EK801" i="1"/>
  <c r="DM801" i="1"/>
  <c r="CO801" i="1"/>
  <c r="BQ801" i="1"/>
  <c r="AS801" i="1"/>
  <c r="U801" i="1"/>
  <c r="EE801" i="1"/>
  <c r="DG801" i="1"/>
  <c r="CI801" i="1"/>
  <c r="BK801" i="1"/>
  <c r="AM801" i="1"/>
  <c r="O801" i="1"/>
  <c r="DY801" i="1"/>
  <c r="DA801" i="1"/>
  <c r="CC801" i="1"/>
  <c r="BE801" i="1"/>
  <c r="AG801" i="1"/>
  <c r="I801" i="1"/>
  <c r="EQ801" i="1"/>
  <c r="DS801" i="1"/>
  <c r="CU801" i="1"/>
  <c r="BW801" i="1"/>
  <c r="AY801" i="1"/>
  <c r="AA801" i="1"/>
  <c r="EQ693" i="1"/>
  <c r="DS693" i="1"/>
  <c r="CU693" i="1"/>
  <c r="BW693" i="1"/>
  <c r="AY693" i="1"/>
  <c r="AA693" i="1"/>
  <c r="EK693" i="1"/>
  <c r="DM693" i="1"/>
  <c r="CO693" i="1"/>
  <c r="BQ693" i="1"/>
  <c r="AS693" i="1"/>
  <c r="U693" i="1"/>
  <c r="EE693" i="1"/>
  <c r="DG693" i="1"/>
  <c r="CI693" i="1"/>
  <c r="BK693" i="1"/>
  <c r="AM693" i="1"/>
  <c r="O693" i="1"/>
  <c r="DY693" i="1"/>
  <c r="DA693" i="1"/>
  <c r="CC693" i="1"/>
  <c r="BE693" i="1"/>
  <c r="AG693" i="1"/>
  <c r="I693" i="1"/>
  <c r="EE873" i="1"/>
  <c r="DG873" i="1"/>
  <c r="CI873" i="1"/>
  <c r="BK873" i="1"/>
  <c r="AM873" i="1"/>
  <c r="O873" i="1"/>
  <c r="DY873" i="1"/>
  <c r="DA873" i="1"/>
  <c r="CC873" i="1"/>
  <c r="BE873" i="1"/>
  <c r="AG873" i="1"/>
  <c r="I873" i="1"/>
  <c r="EQ873" i="1"/>
  <c r="DS873" i="1"/>
  <c r="CU873" i="1"/>
  <c r="BW873" i="1"/>
  <c r="AY873" i="1"/>
  <c r="AA873" i="1"/>
  <c r="EK873" i="1"/>
  <c r="DM873" i="1"/>
  <c r="CO873" i="1"/>
  <c r="BQ873" i="1"/>
  <c r="AS873" i="1"/>
  <c r="U873" i="1"/>
  <c r="EQ945" i="1"/>
  <c r="DS945" i="1"/>
  <c r="CU945" i="1"/>
  <c r="BW945" i="1"/>
  <c r="AY945" i="1"/>
  <c r="AA945" i="1"/>
  <c r="EK945" i="1"/>
  <c r="DM945" i="1"/>
  <c r="CO945" i="1"/>
  <c r="BQ945" i="1"/>
  <c r="AS945" i="1"/>
  <c r="U945" i="1"/>
  <c r="EE945" i="1"/>
  <c r="DG945" i="1"/>
  <c r="CI945" i="1"/>
  <c r="BK945" i="1"/>
  <c r="AM945" i="1"/>
  <c r="O945" i="1"/>
  <c r="DY945" i="1"/>
  <c r="DA945" i="1"/>
  <c r="CC945" i="1"/>
  <c r="BE945" i="1"/>
  <c r="AG945" i="1"/>
  <c r="I945" i="1"/>
  <c r="DY1141" i="1"/>
  <c r="DA1141" i="1"/>
  <c r="CC1141" i="1"/>
  <c r="BE1141" i="1"/>
  <c r="AG1141" i="1"/>
  <c r="I1141" i="1"/>
  <c r="EQ1141" i="1"/>
  <c r="DS1141" i="1"/>
  <c r="CU1141" i="1"/>
  <c r="BW1141" i="1"/>
  <c r="AY1141" i="1"/>
  <c r="AA1141" i="1"/>
  <c r="EK1141" i="1"/>
  <c r="DM1141" i="1"/>
  <c r="CO1141" i="1"/>
  <c r="BQ1141" i="1"/>
  <c r="AS1141" i="1"/>
  <c r="U1141" i="1"/>
  <c r="EE1141" i="1"/>
  <c r="DG1141" i="1"/>
  <c r="CI1141" i="1"/>
  <c r="BK1141" i="1"/>
  <c r="AM1141" i="1"/>
  <c r="O1141" i="1"/>
  <c r="EQ1393" i="1"/>
  <c r="DS1393" i="1"/>
  <c r="CU1393" i="1"/>
  <c r="BW1393" i="1"/>
  <c r="AY1393" i="1"/>
  <c r="AA1393" i="1"/>
  <c r="EE1393" i="1"/>
  <c r="DG1393" i="1"/>
  <c r="CI1393" i="1"/>
  <c r="BK1393" i="1"/>
  <c r="AM1393" i="1"/>
  <c r="EK1393" i="1"/>
  <c r="CO1393" i="1"/>
  <c r="AS1393" i="1"/>
  <c r="I1393" i="1"/>
  <c r="DY1393" i="1"/>
  <c r="CC1393" i="1"/>
  <c r="AG1393" i="1"/>
  <c r="DM1393" i="1"/>
  <c r="BQ1393" i="1"/>
  <c r="U1393" i="1"/>
  <c r="BE1393" i="1"/>
  <c r="O1393" i="1"/>
  <c r="DA1393" i="1"/>
  <c r="EK1799" i="1"/>
  <c r="DM1799" i="1"/>
  <c r="CO1799" i="1"/>
  <c r="BQ1799" i="1"/>
  <c r="AS1799" i="1"/>
  <c r="U1799" i="1"/>
  <c r="EE1799" i="1"/>
  <c r="DG1799" i="1"/>
  <c r="CI1799" i="1"/>
  <c r="BK1799" i="1"/>
  <c r="AM1799" i="1"/>
  <c r="O1799" i="1"/>
  <c r="DY1799" i="1"/>
  <c r="DA1799" i="1"/>
  <c r="CC1799" i="1"/>
  <c r="BE1799" i="1"/>
  <c r="AG1799" i="1"/>
  <c r="I1799" i="1"/>
  <c r="BW1799" i="1"/>
  <c r="EQ1799" i="1"/>
  <c r="AY1799" i="1"/>
  <c r="DS1799" i="1"/>
  <c r="AA1799" i="1"/>
  <c r="CU1799" i="1"/>
  <c r="EE1691" i="1"/>
  <c r="DG1691" i="1"/>
  <c r="CI1691" i="1"/>
  <c r="BK1691" i="1"/>
  <c r="AM1691" i="1"/>
  <c r="O1691" i="1"/>
  <c r="DY1691" i="1"/>
  <c r="DA1691" i="1"/>
  <c r="CC1691" i="1"/>
  <c r="BE1691" i="1"/>
  <c r="AG1691" i="1"/>
  <c r="I1691" i="1"/>
  <c r="EQ1691" i="1"/>
  <c r="DS1691" i="1"/>
  <c r="CU1691" i="1"/>
  <c r="BW1691" i="1"/>
  <c r="AY1691" i="1"/>
  <c r="AA1691" i="1"/>
  <c r="DM1691" i="1"/>
  <c r="U1691" i="1"/>
  <c r="CO1691" i="1"/>
  <c r="BQ1691" i="1"/>
  <c r="AS1691" i="1"/>
  <c r="EK1691" i="1"/>
  <c r="DY1835" i="1"/>
  <c r="DA1835" i="1"/>
  <c r="CC1835" i="1"/>
  <c r="BE1835" i="1"/>
  <c r="AG1835" i="1"/>
  <c r="I1835" i="1"/>
  <c r="EQ1835" i="1"/>
  <c r="DS1835" i="1"/>
  <c r="CU1835" i="1"/>
  <c r="BW1835" i="1"/>
  <c r="AY1835" i="1"/>
  <c r="AA1835" i="1"/>
  <c r="EK1835" i="1"/>
  <c r="DM1835" i="1"/>
  <c r="CO1835" i="1"/>
  <c r="BQ1835" i="1"/>
  <c r="AS1835" i="1"/>
  <c r="U1835" i="1"/>
  <c r="EE1835" i="1"/>
  <c r="AM1835" i="1"/>
  <c r="DG1835" i="1"/>
  <c r="O1835" i="1"/>
  <c r="CI1835" i="1"/>
  <c r="BK1835" i="1"/>
  <c r="EK1977" i="1"/>
  <c r="DM1977" i="1"/>
  <c r="CO1977" i="1"/>
  <c r="BQ1977" i="1"/>
  <c r="AS1977" i="1"/>
  <c r="U1977" i="1"/>
  <c r="EQ1977" i="1"/>
  <c r="DG1977" i="1"/>
  <c r="CC1977" i="1"/>
  <c r="AY1977" i="1"/>
  <c r="O1977" i="1"/>
  <c r="EE1977" i="1"/>
  <c r="DA1977" i="1"/>
  <c r="BW1977" i="1"/>
  <c r="AM1977" i="1"/>
  <c r="I1977" i="1"/>
  <c r="CI1977" i="1"/>
  <c r="AA1977" i="1"/>
  <c r="DY1977" i="1"/>
  <c r="BK1977" i="1"/>
  <c r="DS1977" i="1"/>
  <c r="BE1977" i="1"/>
  <c r="CU1977" i="1"/>
  <c r="AG1977" i="1"/>
  <c r="DY536" i="1"/>
  <c r="DA536" i="1"/>
  <c r="CC536" i="1"/>
  <c r="BE536" i="1"/>
  <c r="AG536" i="1"/>
  <c r="I536" i="1"/>
  <c r="EQ536" i="1"/>
  <c r="DS536" i="1"/>
  <c r="CU536" i="1"/>
  <c r="BW536" i="1"/>
  <c r="AY536" i="1"/>
  <c r="AA536" i="1"/>
  <c r="EK536" i="1"/>
  <c r="DM536" i="1"/>
  <c r="CO536" i="1"/>
  <c r="BQ536" i="1"/>
  <c r="AS536" i="1"/>
  <c r="U536" i="1"/>
  <c r="EE536" i="1"/>
  <c r="DG536" i="1"/>
  <c r="CI536" i="1"/>
  <c r="BK536" i="1"/>
  <c r="AM536" i="1"/>
  <c r="O536" i="1"/>
  <c r="EK653" i="1"/>
  <c r="DM653" i="1"/>
  <c r="CO653" i="1"/>
  <c r="BQ653" i="1"/>
  <c r="AS653" i="1"/>
  <c r="U653" i="1"/>
  <c r="EE653" i="1"/>
  <c r="DG653" i="1"/>
  <c r="CI653" i="1"/>
  <c r="BK653" i="1"/>
  <c r="AM653" i="1"/>
  <c r="O653" i="1"/>
  <c r="DY653" i="1"/>
  <c r="DA653" i="1"/>
  <c r="CC653" i="1"/>
  <c r="BE653" i="1"/>
  <c r="AG653" i="1"/>
  <c r="I653" i="1"/>
  <c r="EQ653" i="1"/>
  <c r="DS653" i="1"/>
  <c r="CU653" i="1"/>
  <c r="BW653" i="1"/>
  <c r="AY653" i="1"/>
  <c r="AA653" i="1"/>
  <c r="DY725" i="1"/>
  <c r="DA725" i="1"/>
  <c r="CC725" i="1"/>
  <c r="BE725" i="1"/>
  <c r="AG725" i="1"/>
  <c r="I725" i="1"/>
  <c r="EQ725" i="1"/>
  <c r="DS725" i="1"/>
  <c r="CU725" i="1"/>
  <c r="BW725" i="1"/>
  <c r="AY725" i="1"/>
  <c r="AA725" i="1"/>
  <c r="EK725" i="1"/>
  <c r="DM725" i="1"/>
  <c r="CO725" i="1"/>
  <c r="BQ725" i="1"/>
  <c r="AS725" i="1"/>
  <c r="U725" i="1"/>
  <c r="EE725" i="1"/>
  <c r="DG725" i="1"/>
  <c r="CI725" i="1"/>
  <c r="BK725" i="1"/>
  <c r="AM725" i="1"/>
  <c r="O725" i="1"/>
  <c r="EK1101" i="1"/>
  <c r="DM1101" i="1"/>
  <c r="CO1101" i="1"/>
  <c r="BQ1101" i="1"/>
  <c r="AS1101" i="1"/>
  <c r="U1101" i="1"/>
  <c r="EE1101" i="1"/>
  <c r="DG1101" i="1"/>
  <c r="CI1101" i="1"/>
  <c r="BK1101" i="1"/>
  <c r="AM1101" i="1"/>
  <c r="O1101" i="1"/>
  <c r="DY1101" i="1"/>
  <c r="DA1101" i="1"/>
  <c r="CC1101" i="1"/>
  <c r="BE1101" i="1"/>
  <c r="AG1101" i="1"/>
  <c r="I1101" i="1"/>
  <c r="EQ1101" i="1"/>
  <c r="DS1101" i="1"/>
  <c r="CU1101" i="1"/>
  <c r="BW1101" i="1"/>
  <c r="AY1101" i="1"/>
  <c r="AA1101" i="1"/>
  <c r="DY1029" i="1"/>
  <c r="DA1029" i="1"/>
  <c r="CC1029" i="1"/>
  <c r="BE1029" i="1"/>
  <c r="AG1029" i="1"/>
  <c r="I1029" i="1"/>
  <c r="EQ1029" i="1"/>
  <c r="DS1029" i="1"/>
  <c r="CU1029" i="1"/>
  <c r="BW1029" i="1"/>
  <c r="AY1029" i="1"/>
  <c r="AA1029" i="1"/>
  <c r="EK1029" i="1"/>
  <c r="DM1029" i="1"/>
  <c r="CO1029" i="1"/>
  <c r="BQ1029" i="1"/>
  <c r="AS1029" i="1"/>
  <c r="U1029" i="1"/>
  <c r="EE1029" i="1"/>
  <c r="DG1029" i="1"/>
  <c r="CI1029" i="1"/>
  <c r="BK1029" i="1"/>
  <c r="AM1029" i="1"/>
  <c r="O1029" i="1"/>
  <c r="DY1137" i="1"/>
  <c r="DA1137" i="1"/>
  <c r="CC1137" i="1"/>
  <c r="BE1137" i="1"/>
  <c r="AG1137" i="1"/>
  <c r="I1137" i="1"/>
  <c r="EQ1137" i="1"/>
  <c r="DS1137" i="1"/>
  <c r="CU1137" i="1"/>
  <c r="BW1137" i="1"/>
  <c r="AY1137" i="1"/>
  <c r="AA1137" i="1"/>
  <c r="EK1137" i="1"/>
  <c r="DM1137" i="1"/>
  <c r="CO1137" i="1"/>
  <c r="BQ1137" i="1"/>
  <c r="AS1137" i="1"/>
  <c r="U1137" i="1"/>
  <c r="EE1137" i="1"/>
  <c r="DG1137" i="1"/>
  <c r="CI1137" i="1"/>
  <c r="BK1137" i="1"/>
  <c r="AM1137" i="1"/>
  <c r="O1137" i="1"/>
  <c r="EK1317" i="1"/>
  <c r="DM1317" i="1"/>
  <c r="CO1317" i="1"/>
  <c r="BQ1317" i="1"/>
  <c r="AS1317" i="1"/>
  <c r="U1317" i="1"/>
  <c r="DY1317" i="1"/>
  <c r="DA1317" i="1"/>
  <c r="CC1317" i="1"/>
  <c r="BE1317" i="1"/>
  <c r="AG1317" i="1"/>
  <c r="I1317" i="1"/>
  <c r="DG1317" i="1"/>
  <c r="BK1317" i="1"/>
  <c r="O1317" i="1"/>
  <c r="EQ1317" i="1"/>
  <c r="CU1317" i="1"/>
  <c r="AY1317" i="1"/>
  <c r="EE1317" i="1"/>
  <c r="CI1317" i="1"/>
  <c r="AM1317" i="1"/>
  <c r="DS1317" i="1"/>
  <c r="AA1317" i="1"/>
  <c r="BW1317" i="1"/>
  <c r="EQ1353" i="1"/>
  <c r="DS1353" i="1"/>
  <c r="CU1353" i="1"/>
  <c r="BW1353" i="1"/>
  <c r="AY1353" i="1"/>
  <c r="AA1353" i="1"/>
  <c r="EE1353" i="1"/>
  <c r="DG1353" i="1"/>
  <c r="CI1353" i="1"/>
  <c r="BK1353" i="1"/>
  <c r="AM1353" i="1"/>
  <c r="O1353" i="1"/>
  <c r="DM1353" i="1"/>
  <c r="BQ1353" i="1"/>
  <c r="U1353" i="1"/>
  <c r="DA1353" i="1"/>
  <c r="BE1353" i="1"/>
  <c r="I1353" i="1"/>
  <c r="EK1353" i="1"/>
  <c r="CO1353" i="1"/>
  <c r="AS1353" i="1"/>
  <c r="CC1353" i="1"/>
  <c r="DY1353" i="1"/>
  <c r="AG1353" i="1"/>
  <c r="EE1687" i="1"/>
  <c r="DG1687" i="1"/>
  <c r="CI1687" i="1"/>
  <c r="BK1687" i="1"/>
  <c r="AM1687" i="1"/>
  <c r="O1687" i="1"/>
  <c r="EQ1687" i="1"/>
  <c r="DS1687" i="1"/>
  <c r="CU1687" i="1"/>
  <c r="BW1687" i="1"/>
  <c r="AY1687" i="1"/>
  <c r="AA1687" i="1"/>
  <c r="DA1687" i="1"/>
  <c r="BE1687" i="1"/>
  <c r="I1687" i="1"/>
  <c r="EK1687" i="1"/>
  <c r="CO1687" i="1"/>
  <c r="AS1687" i="1"/>
  <c r="DY1687" i="1"/>
  <c r="CC1687" i="1"/>
  <c r="AG1687" i="1"/>
  <c r="BQ1687" i="1"/>
  <c r="U1687" i="1"/>
  <c r="DM1687" i="1"/>
  <c r="DY1723" i="1"/>
  <c r="DA1723" i="1"/>
  <c r="CC1723" i="1"/>
  <c r="BE1723" i="1"/>
  <c r="AG1723" i="1"/>
  <c r="I1723" i="1"/>
  <c r="EQ1723" i="1"/>
  <c r="DS1723" i="1"/>
  <c r="CU1723" i="1"/>
  <c r="BW1723" i="1"/>
  <c r="AY1723" i="1"/>
  <c r="AA1723" i="1"/>
  <c r="EK1723" i="1"/>
  <c r="DM1723" i="1"/>
  <c r="CO1723" i="1"/>
  <c r="BQ1723" i="1"/>
  <c r="AS1723" i="1"/>
  <c r="U1723" i="1"/>
  <c r="CI1723" i="1"/>
  <c r="BK1723" i="1"/>
  <c r="EE1723" i="1"/>
  <c r="AM1723" i="1"/>
  <c r="DG1723" i="1"/>
  <c r="O1723" i="1"/>
  <c r="EE1939" i="1"/>
  <c r="DG1939" i="1"/>
  <c r="CI1939" i="1"/>
  <c r="BK1939" i="1"/>
  <c r="AM1939" i="1"/>
  <c r="O1939" i="1"/>
  <c r="DY1939" i="1"/>
  <c r="CU1939" i="1"/>
  <c r="BQ1939" i="1"/>
  <c r="AG1939" i="1"/>
  <c r="DS1939" i="1"/>
  <c r="CO1939" i="1"/>
  <c r="BE1939" i="1"/>
  <c r="AA1939" i="1"/>
  <c r="EQ1939" i="1"/>
  <c r="DM1939" i="1"/>
  <c r="CC1939" i="1"/>
  <c r="AY1939" i="1"/>
  <c r="U1939" i="1"/>
  <c r="BW1939" i="1"/>
  <c r="AS1939" i="1"/>
  <c r="EK1939" i="1"/>
  <c r="I1939" i="1"/>
  <c r="DA1939" i="1"/>
  <c r="DY577" i="1"/>
  <c r="DA577" i="1"/>
  <c r="CC577" i="1"/>
  <c r="BE577" i="1"/>
  <c r="AG577" i="1"/>
  <c r="I577" i="1"/>
  <c r="EQ577" i="1"/>
  <c r="DS577" i="1"/>
  <c r="CU577" i="1"/>
  <c r="BW577" i="1"/>
  <c r="AY577" i="1"/>
  <c r="AA577" i="1"/>
  <c r="EK577" i="1"/>
  <c r="DM577" i="1"/>
  <c r="CO577" i="1"/>
  <c r="BQ577" i="1"/>
  <c r="AS577" i="1"/>
  <c r="U577" i="1"/>
  <c r="EE577" i="1"/>
  <c r="DG577" i="1"/>
  <c r="CI577" i="1"/>
  <c r="BK577" i="1"/>
  <c r="AM577" i="1"/>
  <c r="O577" i="1"/>
  <c r="EK793" i="1"/>
  <c r="DM793" i="1"/>
  <c r="CO793" i="1"/>
  <c r="BQ793" i="1"/>
  <c r="AS793" i="1"/>
  <c r="U793" i="1"/>
  <c r="EE793" i="1"/>
  <c r="DG793" i="1"/>
  <c r="CI793" i="1"/>
  <c r="BK793" i="1"/>
  <c r="AM793" i="1"/>
  <c r="O793" i="1"/>
  <c r="DY793" i="1"/>
  <c r="DA793" i="1"/>
  <c r="CC793" i="1"/>
  <c r="BE793" i="1"/>
  <c r="AG793" i="1"/>
  <c r="I793" i="1"/>
  <c r="EQ793" i="1"/>
  <c r="DS793" i="1"/>
  <c r="CU793" i="1"/>
  <c r="BW793" i="1"/>
  <c r="AY793" i="1"/>
  <c r="AA793" i="1"/>
  <c r="EQ685" i="1"/>
  <c r="DS685" i="1"/>
  <c r="CU685" i="1"/>
  <c r="BW685" i="1"/>
  <c r="AY685" i="1"/>
  <c r="AA685" i="1"/>
  <c r="EK685" i="1"/>
  <c r="DM685" i="1"/>
  <c r="CO685" i="1"/>
  <c r="BQ685" i="1"/>
  <c r="AS685" i="1"/>
  <c r="U685" i="1"/>
  <c r="EE685" i="1"/>
  <c r="DG685" i="1"/>
  <c r="CI685" i="1"/>
  <c r="BK685" i="1"/>
  <c r="AM685" i="1"/>
  <c r="O685" i="1"/>
  <c r="DY685" i="1"/>
  <c r="DA685" i="1"/>
  <c r="CC685" i="1"/>
  <c r="BE685" i="1"/>
  <c r="AG685" i="1"/>
  <c r="I685" i="1"/>
  <c r="EE865" i="1"/>
  <c r="DG865" i="1"/>
  <c r="CI865" i="1"/>
  <c r="BK865" i="1"/>
  <c r="AM865" i="1"/>
  <c r="O865" i="1"/>
  <c r="DY865" i="1"/>
  <c r="DA865" i="1"/>
  <c r="CC865" i="1"/>
  <c r="BE865" i="1"/>
  <c r="AG865" i="1"/>
  <c r="I865" i="1"/>
  <c r="EQ865" i="1"/>
  <c r="DS865" i="1"/>
  <c r="CU865" i="1"/>
  <c r="BW865" i="1"/>
  <c r="AY865" i="1"/>
  <c r="AA865" i="1"/>
  <c r="EK865" i="1"/>
  <c r="DM865" i="1"/>
  <c r="CO865" i="1"/>
  <c r="BQ865" i="1"/>
  <c r="AS865" i="1"/>
  <c r="U865" i="1"/>
  <c r="EQ937" i="1"/>
  <c r="DS937" i="1"/>
  <c r="CU937" i="1"/>
  <c r="BW937" i="1"/>
  <c r="AY937" i="1"/>
  <c r="AA937" i="1"/>
  <c r="EK937" i="1"/>
  <c r="DM937" i="1"/>
  <c r="CO937" i="1"/>
  <c r="BQ937" i="1"/>
  <c r="AS937" i="1"/>
  <c r="U937" i="1"/>
  <c r="EE937" i="1"/>
  <c r="DG937" i="1"/>
  <c r="CI937" i="1"/>
  <c r="BK937" i="1"/>
  <c r="AM937" i="1"/>
  <c r="O937" i="1"/>
  <c r="DY937" i="1"/>
  <c r="DA937" i="1"/>
  <c r="CC937" i="1"/>
  <c r="BE937" i="1"/>
  <c r="AG937" i="1"/>
  <c r="I937" i="1"/>
  <c r="DY1277" i="1"/>
  <c r="DA1277" i="1"/>
  <c r="CC1277" i="1"/>
  <c r="BE1277" i="1"/>
  <c r="AG1277" i="1"/>
  <c r="I1277" i="1"/>
  <c r="EK1277" i="1"/>
  <c r="DG1277" i="1"/>
  <c r="BW1277" i="1"/>
  <c r="AS1277" i="1"/>
  <c r="O1277" i="1"/>
  <c r="DM1277" i="1"/>
  <c r="BQ1277" i="1"/>
  <c r="AA1277" i="1"/>
  <c r="EE1277" i="1"/>
  <c r="CO1277" i="1"/>
  <c r="AY1277" i="1"/>
  <c r="DS1277" i="1"/>
  <c r="CI1277" i="1"/>
  <c r="AM1277" i="1"/>
  <c r="U1277" i="1"/>
  <c r="EQ1277" i="1"/>
  <c r="CU1277" i="1"/>
  <c r="BK1277" i="1"/>
  <c r="DY1385" i="1"/>
  <c r="DA1385" i="1"/>
  <c r="CC1385" i="1"/>
  <c r="BE1385" i="1"/>
  <c r="AG1385" i="1"/>
  <c r="I1385" i="1"/>
  <c r="EQ1385" i="1"/>
  <c r="DS1385" i="1"/>
  <c r="CU1385" i="1"/>
  <c r="BW1385" i="1"/>
  <c r="AY1385" i="1"/>
  <c r="AA1385" i="1"/>
  <c r="EK1385" i="1"/>
  <c r="DM1385" i="1"/>
  <c r="CO1385" i="1"/>
  <c r="BQ1385" i="1"/>
  <c r="AS1385" i="1"/>
  <c r="U1385" i="1"/>
  <c r="CI1385" i="1"/>
  <c r="BK1385" i="1"/>
  <c r="EE1385" i="1"/>
  <c r="AM1385" i="1"/>
  <c r="DG1385" i="1"/>
  <c r="O1385" i="1"/>
  <c r="EE1455" i="1"/>
  <c r="DG1455" i="1"/>
  <c r="CI1455" i="1"/>
  <c r="BK1455" i="1"/>
  <c r="AM1455" i="1"/>
  <c r="O1455" i="1"/>
  <c r="EQ1455" i="1"/>
  <c r="DS1455" i="1"/>
  <c r="CU1455" i="1"/>
  <c r="BW1455" i="1"/>
  <c r="AY1455" i="1"/>
  <c r="AA1455" i="1"/>
  <c r="DA1455" i="1"/>
  <c r="BE1455" i="1"/>
  <c r="I1455" i="1"/>
  <c r="EK1455" i="1"/>
  <c r="CO1455" i="1"/>
  <c r="AS1455" i="1"/>
  <c r="DY1455" i="1"/>
  <c r="CC1455" i="1"/>
  <c r="AG1455" i="1"/>
  <c r="U1455" i="1"/>
  <c r="DM1455" i="1"/>
  <c r="BQ1455" i="1"/>
  <c r="EK1791" i="1"/>
  <c r="DM1791" i="1"/>
  <c r="CO1791" i="1"/>
  <c r="BQ1791" i="1"/>
  <c r="AS1791" i="1"/>
  <c r="U1791" i="1"/>
  <c r="EE1791" i="1"/>
  <c r="DG1791" i="1"/>
  <c r="CI1791" i="1"/>
  <c r="BK1791" i="1"/>
  <c r="AM1791" i="1"/>
  <c r="O1791" i="1"/>
  <c r="DY1791" i="1"/>
  <c r="DA1791" i="1"/>
  <c r="CC1791" i="1"/>
  <c r="BE1791" i="1"/>
  <c r="AG1791" i="1"/>
  <c r="I1791" i="1"/>
  <c r="DS1791" i="1"/>
  <c r="AA1791" i="1"/>
  <c r="CU1791" i="1"/>
  <c r="BW1791" i="1"/>
  <c r="EQ1791" i="1"/>
  <c r="AY1791" i="1"/>
  <c r="DY1827" i="1"/>
  <c r="DA1827" i="1"/>
  <c r="CC1827" i="1"/>
  <c r="BE1827" i="1"/>
  <c r="AG1827" i="1"/>
  <c r="I1827" i="1"/>
  <c r="EQ1827" i="1"/>
  <c r="DS1827" i="1"/>
  <c r="CU1827" i="1"/>
  <c r="BW1827" i="1"/>
  <c r="AY1827" i="1"/>
  <c r="AA1827" i="1"/>
  <c r="EK1827" i="1"/>
  <c r="DM1827" i="1"/>
  <c r="CO1827" i="1"/>
  <c r="BQ1827" i="1"/>
  <c r="AS1827" i="1"/>
  <c r="U1827" i="1"/>
  <c r="CI1827" i="1"/>
  <c r="BK1827" i="1"/>
  <c r="EE1827" i="1"/>
  <c r="AM1827" i="1"/>
  <c r="DG1827" i="1"/>
  <c r="O1827" i="1"/>
  <c r="EK1969" i="1"/>
  <c r="DM1969" i="1"/>
  <c r="CO1969" i="1"/>
  <c r="BQ1969" i="1"/>
  <c r="AS1969" i="1"/>
  <c r="U1969" i="1"/>
  <c r="DS1969" i="1"/>
  <c r="CI1969" i="1"/>
  <c r="BE1969" i="1"/>
  <c r="AA1969" i="1"/>
  <c r="EE1969" i="1"/>
  <c r="CU1969" i="1"/>
  <c r="AY1969" i="1"/>
  <c r="I1969" i="1"/>
  <c r="DY1969" i="1"/>
  <c r="CC1969" i="1"/>
  <c r="AM1969" i="1"/>
  <c r="DG1969" i="1"/>
  <c r="BW1969" i="1"/>
  <c r="AG1969" i="1"/>
  <c r="DA1969" i="1"/>
  <c r="BK1969" i="1"/>
  <c r="O1969" i="1"/>
  <c r="EQ1969" i="1"/>
  <c r="DY376" i="1"/>
  <c r="DA376" i="1"/>
  <c r="CC376" i="1"/>
  <c r="BE376" i="1"/>
  <c r="AG376" i="1"/>
  <c r="I376" i="1"/>
  <c r="EK376" i="1"/>
  <c r="DM376" i="1"/>
  <c r="CO376" i="1"/>
  <c r="BQ376" i="1"/>
  <c r="AS376" i="1"/>
  <c r="U376" i="1"/>
  <c r="EE376" i="1"/>
  <c r="DG376" i="1"/>
  <c r="CI376" i="1"/>
  <c r="BK376" i="1"/>
  <c r="AM376" i="1"/>
  <c r="O376" i="1"/>
  <c r="EQ376" i="1"/>
  <c r="AY376" i="1"/>
  <c r="DS376" i="1"/>
  <c r="AA376" i="1"/>
  <c r="CU376" i="1"/>
  <c r="BW376" i="1"/>
  <c r="EE333" i="1"/>
  <c r="DG333" i="1"/>
  <c r="CI333" i="1"/>
  <c r="BK333" i="1"/>
  <c r="AM333" i="1"/>
  <c r="O333" i="1"/>
  <c r="DY333" i="1"/>
  <c r="DA333" i="1"/>
  <c r="CC333" i="1"/>
  <c r="BE333" i="1"/>
  <c r="AG333" i="1"/>
  <c r="I333" i="1"/>
  <c r="EQ333" i="1"/>
  <c r="DS333" i="1"/>
  <c r="CU333" i="1"/>
  <c r="BW333" i="1"/>
  <c r="AY333" i="1"/>
  <c r="AA333" i="1"/>
  <c r="EK333" i="1"/>
  <c r="DM333" i="1"/>
  <c r="CO333" i="1"/>
  <c r="BQ333" i="1"/>
  <c r="AS333" i="1"/>
  <c r="U333" i="1"/>
  <c r="EE304" i="1"/>
  <c r="DG304" i="1"/>
  <c r="CI304" i="1"/>
  <c r="BK304" i="1"/>
  <c r="AM304" i="1"/>
  <c r="O304" i="1"/>
  <c r="DY304" i="1"/>
  <c r="DA304" i="1"/>
  <c r="CC304" i="1"/>
  <c r="BE304" i="1"/>
  <c r="AG304" i="1"/>
  <c r="I304" i="1"/>
  <c r="EQ304" i="1"/>
  <c r="DS304" i="1"/>
  <c r="CU304" i="1"/>
  <c r="BW304" i="1"/>
  <c r="AY304" i="1"/>
  <c r="AA304" i="1"/>
  <c r="EK304" i="1"/>
  <c r="DM304" i="1"/>
  <c r="CO304" i="1"/>
  <c r="BQ304" i="1"/>
  <c r="AS304" i="1"/>
  <c r="U304" i="1"/>
  <c r="EE283" i="1"/>
  <c r="DG283" i="1"/>
  <c r="CI283" i="1"/>
  <c r="BK283" i="1"/>
  <c r="AM283" i="1"/>
  <c r="O283" i="1"/>
  <c r="DY283" i="1"/>
  <c r="DA283" i="1"/>
  <c r="CC283" i="1"/>
  <c r="BE283" i="1"/>
  <c r="AG283" i="1"/>
  <c r="I283" i="1"/>
  <c r="EQ283" i="1"/>
  <c r="DS283" i="1"/>
  <c r="CU283" i="1"/>
  <c r="BW283" i="1"/>
  <c r="AY283" i="1"/>
  <c r="AA283" i="1"/>
  <c r="EK283" i="1"/>
  <c r="DM283" i="1"/>
  <c r="CO283" i="1"/>
  <c r="BQ283" i="1"/>
  <c r="AS283" i="1"/>
  <c r="U283" i="1"/>
  <c r="EE267" i="1"/>
  <c r="DG267" i="1"/>
  <c r="CI267" i="1"/>
  <c r="BK267" i="1"/>
  <c r="AM267" i="1"/>
  <c r="O267" i="1"/>
  <c r="DY267" i="1"/>
  <c r="DA267" i="1"/>
  <c r="CC267" i="1"/>
  <c r="BE267" i="1"/>
  <c r="AG267" i="1"/>
  <c r="I267" i="1"/>
  <c r="EQ267" i="1"/>
  <c r="DS267" i="1"/>
  <c r="CU267" i="1"/>
  <c r="BW267" i="1"/>
  <c r="AY267" i="1"/>
  <c r="AA267" i="1"/>
  <c r="EK267" i="1"/>
  <c r="DM267" i="1"/>
  <c r="CO267" i="1"/>
  <c r="BQ267" i="1"/>
  <c r="AS267" i="1"/>
  <c r="U267" i="1"/>
  <c r="EE246" i="1"/>
  <c r="DG246" i="1"/>
  <c r="CI246" i="1"/>
  <c r="BK246" i="1"/>
  <c r="AM246" i="1"/>
  <c r="O246" i="1"/>
  <c r="DY246" i="1"/>
  <c r="DA246" i="1"/>
  <c r="CC246" i="1"/>
  <c r="BE246" i="1"/>
  <c r="AG246" i="1"/>
  <c r="I246" i="1"/>
  <c r="EQ246" i="1"/>
  <c r="DS246" i="1"/>
  <c r="CU246" i="1"/>
  <c r="BW246" i="1"/>
  <c r="AY246" i="1"/>
  <c r="AA246" i="1"/>
  <c r="EK246" i="1"/>
  <c r="DM246" i="1"/>
  <c r="CO246" i="1"/>
  <c r="BQ246" i="1"/>
  <c r="AS246" i="1"/>
  <c r="U246" i="1"/>
  <c r="EE230" i="1"/>
  <c r="DG230" i="1"/>
  <c r="CI230" i="1"/>
  <c r="BK230" i="1"/>
  <c r="AM230" i="1"/>
  <c r="O230" i="1"/>
  <c r="DY230" i="1"/>
  <c r="DA230" i="1"/>
  <c r="CC230" i="1"/>
  <c r="BE230" i="1"/>
  <c r="AG230" i="1"/>
  <c r="I230" i="1"/>
  <c r="EQ230" i="1"/>
  <c r="DS230" i="1"/>
  <c r="CU230" i="1"/>
  <c r="BW230" i="1"/>
  <c r="AY230" i="1"/>
  <c r="AA230" i="1"/>
  <c r="EK230" i="1"/>
  <c r="DM230" i="1"/>
  <c r="CO230" i="1"/>
  <c r="BQ230" i="1"/>
  <c r="AS230" i="1"/>
  <c r="U230" i="1"/>
  <c r="EE209" i="1"/>
  <c r="DG209" i="1"/>
  <c r="CI209" i="1"/>
  <c r="BK209" i="1"/>
  <c r="AM209" i="1"/>
  <c r="O209" i="1"/>
  <c r="DY209" i="1"/>
  <c r="DA209" i="1"/>
  <c r="CC209" i="1"/>
  <c r="BE209" i="1"/>
  <c r="AG209" i="1"/>
  <c r="I209" i="1"/>
  <c r="EQ209" i="1"/>
  <c r="DS209" i="1"/>
  <c r="CU209" i="1"/>
  <c r="BW209" i="1"/>
  <c r="AY209" i="1"/>
  <c r="AA209" i="1"/>
  <c r="EK209" i="1"/>
  <c r="DM209" i="1"/>
  <c r="CO209" i="1"/>
  <c r="BQ209" i="1"/>
  <c r="AS209" i="1"/>
  <c r="U209" i="1"/>
  <c r="EE193" i="1"/>
  <c r="DG193" i="1"/>
  <c r="CI193" i="1"/>
  <c r="BK193" i="1"/>
  <c r="AM193" i="1"/>
  <c r="O193" i="1"/>
  <c r="DY193" i="1"/>
  <c r="DA193" i="1"/>
  <c r="CC193" i="1"/>
  <c r="BE193" i="1"/>
  <c r="AG193" i="1"/>
  <c r="I193" i="1"/>
  <c r="EQ193" i="1"/>
  <c r="DS193" i="1"/>
  <c r="CU193" i="1"/>
  <c r="BW193" i="1"/>
  <c r="AY193" i="1"/>
  <c r="AA193" i="1"/>
  <c r="EK193" i="1"/>
  <c r="DM193" i="1"/>
  <c r="CO193" i="1"/>
  <c r="BQ193" i="1"/>
  <c r="AS193" i="1"/>
  <c r="U193" i="1"/>
  <c r="EE172" i="1"/>
  <c r="DG172" i="1"/>
  <c r="CI172" i="1"/>
  <c r="BK172" i="1"/>
  <c r="AM172" i="1"/>
  <c r="O172" i="1"/>
  <c r="DY172" i="1"/>
  <c r="DA172" i="1"/>
  <c r="CC172" i="1"/>
  <c r="BE172" i="1"/>
  <c r="AG172" i="1"/>
  <c r="I172" i="1"/>
  <c r="EQ172" i="1"/>
  <c r="DS172" i="1"/>
  <c r="CU172" i="1"/>
  <c r="BW172" i="1"/>
  <c r="AY172" i="1"/>
  <c r="AA172" i="1"/>
  <c r="EK172" i="1"/>
  <c r="DM172" i="1"/>
  <c r="CO172" i="1"/>
  <c r="BQ172" i="1"/>
  <c r="AS172" i="1"/>
  <c r="U172" i="1"/>
  <c r="EE156" i="1"/>
  <c r="DG156" i="1"/>
  <c r="CI156" i="1"/>
  <c r="BK156" i="1"/>
  <c r="AM156" i="1"/>
  <c r="O156" i="1"/>
  <c r="DY156" i="1"/>
  <c r="DA156" i="1"/>
  <c r="CC156" i="1"/>
  <c r="BE156" i="1"/>
  <c r="AG156" i="1"/>
  <c r="I156" i="1"/>
  <c r="EQ156" i="1"/>
  <c r="DS156" i="1"/>
  <c r="CU156" i="1"/>
  <c r="BW156" i="1"/>
  <c r="AY156" i="1"/>
  <c r="AA156" i="1"/>
  <c r="EK156" i="1"/>
  <c r="DM156" i="1"/>
  <c r="CO156" i="1"/>
  <c r="BQ156" i="1"/>
  <c r="AS156" i="1"/>
  <c r="U156" i="1"/>
  <c r="EK431" i="1"/>
  <c r="DM431" i="1"/>
  <c r="CO431" i="1"/>
  <c r="BQ431" i="1"/>
  <c r="AS431" i="1"/>
  <c r="U431" i="1"/>
  <c r="EE431" i="1"/>
  <c r="DG431" i="1"/>
  <c r="CI431" i="1"/>
  <c r="BK431" i="1"/>
  <c r="AM431" i="1"/>
  <c r="O431" i="1"/>
  <c r="DY431" i="1"/>
  <c r="DA431" i="1"/>
  <c r="CC431" i="1"/>
  <c r="BE431" i="1"/>
  <c r="AG431" i="1"/>
  <c r="I431" i="1"/>
  <c r="EQ431" i="1"/>
  <c r="DS431" i="1"/>
  <c r="CU431" i="1"/>
  <c r="BW431" i="1"/>
  <c r="AY431" i="1"/>
  <c r="AA431" i="1"/>
  <c r="DY503" i="1"/>
  <c r="DA503" i="1"/>
  <c r="CC503" i="1"/>
  <c r="BE503" i="1"/>
  <c r="AG503" i="1"/>
  <c r="I503" i="1"/>
  <c r="EQ503" i="1"/>
  <c r="DS503" i="1"/>
  <c r="CU503" i="1"/>
  <c r="BW503" i="1"/>
  <c r="AY503" i="1"/>
  <c r="AA503" i="1"/>
  <c r="EK503" i="1"/>
  <c r="DM503" i="1"/>
  <c r="CO503" i="1"/>
  <c r="BQ503" i="1"/>
  <c r="AS503" i="1"/>
  <c r="U503" i="1"/>
  <c r="EE503" i="1"/>
  <c r="DG503" i="1"/>
  <c r="CI503" i="1"/>
  <c r="BK503" i="1"/>
  <c r="AM503" i="1"/>
  <c r="O503" i="1"/>
  <c r="EE728" i="1"/>
  <c r="DG728" i="1"/>
  <c r="CI728" i="1"/>
  <c r="BK728" i="1"/>
  <c r="AM728" i="1"/>
  <c r="O728" i="1"/>
  <c r="DY728" i="1"/>
  <c r="DA728" i="1"/>
  <c r="CC728" i="1"/>
  <c r="BE728" i="1"/>
  <c r="AG728" i="1"/>
  <c r="I728" i="1"/>
  <c r="EQ728" i="1"/>
  <c r="DS728" i="1"/>
  <c r="CU728" i="1"/>
  <c r="BW728" i="1"/>
  <c r="AY728" i="1"/>
  <c r="AA728" i="1"/>
  <c r="EK728" i="1"/>
  <c r="DM728" i="1"/>
  <c r="CO728" i="1"/>
  <c r="BQ728" i="1"/>
  <c r="AS728" i="1"/>
  <c r="U728" i="1"/>
  <c r="EQ800" i="1"/>
  <c r="DS800" i="1"/>
  <c r="CU800" i="1"/>
  <c r="BW800" i="1"/>
  <c r="AY800" i="1"/>
  <c r="AA800" i="1"/>
  <c r="EK800" i="1"/>
  <c r="DM800" i="1"/>
  <c r="CO800" i="1"/>
  <c r="BQ800" i="1"/>
  <c r="AS800" i="1"/>
  <c r="U800" i="1"/>
  <c r="EE800" i="1"/>
  <c r="DG800" i="1"/>
  <c r="CI800" i="1"/>
  <c r="BK800" i="1"/>
  <c r="AM800" i="1"/>
  <c r="O800" i="1"/>
  <c r="DY800" i="1"/>
  <c r="DA800" i="1"/>
  <c r="CC800" i="1"/>
  <c r="BE800" i="1"/>
  <c r="AG800" i="1"/>
  <c r="I800" i="1"/>
  <c r="EE1032" i="1"/>
  <c r="DG1032" i="1"/>
  <c r="CI1032" i="1"/>
  <c r="BK1032" i="1"/>
  <c r="AM1032" i="1"/>
  <c r="O1032" i="1"/>
  <c r="DY1032" i="1"/>
  <c r="DA1032" i="1"/>
  <c r="CC1032" i="1"/>
  <c r="BE1032" i="1"/>
  <c r="AG1032" i="1"/>
  <c r="I1032" i="1"/>
  <c r="EQ1032" i="1"/>
  <c r="DS1032" i="1"/>
  <c r="CU1032" i="1"/>
  <c r="BW1032" i="1"/>
  <c r="AY1032" i="1"/>
  <c r="AA1032" i="1"/>
  <c r="EK1032" i="1"/>
  <c r="DM1032" i="1"/>
  <c r="CO1032" i="1"/>
  <c r="BQ1032" i="1"/>
  <c r="AS1032" i="1"/>
  <c r="U1032" i="1"/>
  <c r="EK1176" i="1"/>
  <c r="DM1176" i="1"/>
  <c r="CO1176" i="1"/>
  <c r="BQ1176" i="1"/>
  <c r="AS1176" i="1"/>
  <c r="U1176" i="1"/>
  <c r="EE1176" i="1"/>
  <c r="DG1176" i="1"/>
  <c r="CI1176" i="1"/>
  <c r="BK1176" i="1"/>
  <c r="AM1176" i="1"/>
  <c r="O1176" i="1"/>
  <c r="DY1176" i="1"/>
  <c r="DA1176" i="1"/>
  <c r="CC1176" i="1"/>
  <c r="BE1176" i="1"/>
  <c r="AG1176" i="1"/>
  <c r="I1176" i="1"/>
  <c r="EQ1176" i="1"/>
  <c r="DS1176" i="1"/>
  <c r="CU1176" i="1"/>
  <c r="BW1176" i="1"/>
  <c r="AY1176" i="1"/>
  <c r="AA1176" i="1"/>
  <c r="EQ1284" i="1"/>
  <c r="DS1284" i="1"/>
  <c r="CU1284" i="1"/>
  <c r="BW1284" i="1"/>
  <c r="AY1284" i="1"/>
  <c r="AA1284" i="1"/>
  <c r="EK1284" i="1"/>
  <c r="DM1284" i="1"/>
  <c r="CO1284" i="1"/>
  <c r="BQ1284" i="1"/>
  <c r="AS1284" i="1"/>
  <c r="U1284" i="1"/>
  <c r="EE1284" i="1"/>
  <c r="DG1284" i="1"/>
  <c r="CI1284" i="1"/>
  <c r="BK1284" i="1"/>
  <c r="AM1284" i="1"/>
  <c r="O1284" i="1"/>
  <c r="DA1284" i="1"/>
  <c r="I1284" i="1"/>
  <c r="AG1284" i="1"/>
  <c r="CC1284" i="1"/>
  <c r="BE1284" i="1"/>
  <c r="DY1284" i="1"/>
  <c r="EK1462" i="1"/>
  <c r="DM1462" i="1"/>
  <c r="CO1462" i="1"/>
  <c r="BQ1462" i="1"/>
  <c r="AS1462" i="1"/>
  <c r="U1462" i="1"/>
  <c r="DY1462" i="1"/>
  <c r="DA1462" i="1"/>
  <c r="CC1462" i="1"/>
  <c r="BE1462" i="1"/>
  <c r="AG1462" i="1"/>
  <c r="I1462" i="1"/>
  <c r="DG1462" i="1"/>
  <c r="BK1462" i="1"/>
  <c r="O1462" i="1"/>
  <c r="EQ1462" i="1"/>
  <c r="CU1462" i="1"/>
  <c r="AY1462" i="1"/>
  <c r="EE1462" i="1"/>
  <c r="CI1462" i="1"/>
  <c r="AM1462" i="1"/>
  <c r="DS1462" i="1"/>
  <c r="BW1462" i="1"/>
  <c r="AA1462" i="1"/>
  <c r="EE1546" i="1"/>
  <c r="DG1546" i="1"/>
  <c r="CI1546" i="1"/>
  <c r="BK1546" i="1"/>
  <c r="AM1546" i="1"/>
  <c r="O1546" i="1"/>
  <c r="EQ1546" i="1"/>
  <c r="DS1546" i="1"/>
  <c r="CU1546" i="1"/>
  <c r="BW1546" i="1"/>
  <c r="AY1546" i="1"/>
  <c r="AA1546" i="1"/>
  <c r="EK1546" i="1"/>
  <c r="CO1546" i="1"/>
  <c r="AS1546" i="1"/>
  <c r="DY1546" i="1"/>
  <c r="CC1546" i="1"/>
  <c r="AG1546" i="1"/>
  <c r="DM1546" i="1"/>
  <c r="BQ1546" i="1"/>
  <c r="U1546" i="1"/>
  <c r="DA1546" i="1"/>
  <c r="BE1546" i="1"/>
  <c r="I1546" i="1"/>
  <c r="EE1654" i="1"/>
  <c r="DG1654" i="1"/>
  <c r="CI1654" i="1"/>
  <c r="BK1654" i="1"/>
  <c r="AM1654" i="1"/>
  <c r="O1654" i="1"/>
  <c r="EQ1654" i="1"/>
  <c r="DS1654" i="1"/>
  <c r="CU1654" i="1"/>
  <c r="BW1654" i="1"/>
  <c r="AY1654" i="1"/>
  <c r="AA1654" i="1"/>
  <c r="DY1654" i="1"/>
  <c r="CC1654" i="1"/>
  <c r="AG1654" i="1"/>
  <c r="DM1654" i="1"/>
  <c r="BQ1654" i="1"/>
  <c r="U1654" i="1"/>
  <c r="DA1654" i="1"/>
  <c r="BE1654" i="1"/>
  <c r="I1654" i="1"/>
  <c r="AS1654" i="1"/>
  <c r="EK1654" i="1"/>
  <c r="CO1654" i="1"/>
  <c r="EE1870" i="1"/>
  <c r="DG1870" i="1"/>
  <c r="CI1870" i="1"/>
  <c r="BK1870" i="1"/>
  <c r="AM1870" i="1"/>
  <c r="O1870" i="1"/>
  <c r="DY1870" i="1"/>
  <c r="DA1870" i="1"/>
  <c r="CC1870" i="1"/>
  <c r="BE1870" i="1"/>
  <c r="AG1870" i="1"/>
  <c r="I1870" i="1"/>
  <c r="EQ1870" i="1"/>
  <c r="DS1870" i="1"/>
  <c r="CU1870" i="1"/>
  <c r="BW1870" i="1"/>
  <c r="AY1870" i="1"/>
  <c r="AA1870" i="1"/>
  <c r="EK1870" i="1"/>
  <c r="AS1870" i="1"/>
  <c r="DM1870" i="1"/>
  <c r="U1870" i="1"/>
  <c r="CO1870" i="1"/>
  <c r="BQ1870" i="1"/>
  <c r="DY2011" i="1"/>
  <c r="DA2011" i="1"/>
  <c r="CC2011" i="1"/>
  <c r="BE2011" i="1"/>
  <c r="EK2011" i="1"/>
  <c r="DM2011" i="1"/>
  <c r="CO2011" i="1"/>
  <c r="BQ2011" i="1"/>
  <c r="AS2011" i="1"/>
  <c r="U2011" i="1"/>
  <c r="EQ2011" i="1"/>
  <c r="CU2011" i="1"/>
  <c r="AY2011" i="1"/>
  <c r="O2011" i="1"/>
  <c r="EE2011" i="1"/>
  <c r="CI2011" i="1"/>
  <c r="AM2011" i="1"/>
  <c r="DS2011" i="1"/>
  <c r="BW2011" i="1"/>
  <c r="AG2011" i="1"/>
  <c r="I2011" i="1"/>
  <c r="DG2011" i="1"/>
  <c r="BK2011" i="1"/>
  <c r="AA2011" i="1"/>
  <c r="EE580" i="1"/>
  <c r="DG580" i="1"/>
  <c r="CI580" i="1"/>
  <c r="BK580" i="1"/>
  <c r="AM580" i="1"/>
  <c r="O580" i="1"/>
  <c r="DY580" i="1"/>
  <c r="DA580" i="1"/>
  <c r="CC580" i="1"/>
  <c r="BE580" i="1"/>
  <c r="AG580" i="1"/>
  <c r="I580" i="1"/>
  <c r="EQ580" i="1"/>
  <c r="DS580" i="1"/>
  <c r="CU580" i="1"/>
  <c r="BW580" i="1"/>
  <c r="AY580" i="1"/>
  <c r="AA580" i="1"/>
  <c r="EK580" i="1"/>
  <c r="DM580" i="1"/>
  <c r="CO580" i="1"/>
  <c r="BQ580" i="1"/>
  <c r="AS580" i="1"/>
  <c r="U580" i="1"/>
  <c r="EK760" i="1"/>
  <c r="DM760" i="1"/>
  <c r="CO760" i="1"/>
  <c r="BQ760" i="1"/>
  <c r="AS760" i="1"/>
  <c r="U760" i="1"/>
  <c r="EE760" i="1"/>
  <c r="DG760" i="1"/>
  <c r="CI760" i="1"/>
  <c r="BK760" i="1"/>
  <c r="AM760" i="1"/>
  <c r="O760" i="1"/>
  <c r="DY760" i="1"/>
  <c r="DA760" i="1"/>
  <c r="CC760" i="1"/>
  <c r="BE760" i="1"/>
  <c r="AG760" i="1"/>
  <c r="I760" i="1"/>
  <c r="EQ760" i="1"/>
  <c r="DS760" i="1"/>
  <c r="CU760" i="1"/>
  <c r="BW760" i="1"/>
  <c r="AY760" i="1"/>
  <c r="AA760" i="1"/>
  <c r="EQ652" i="1"/>
  <c r="DS652" i="1"/>
  <c r="CU652" i="1"/>
  <c r="BW652" i="1"/>
  <c r="AY652" i="1"/>
  <c r="AA652" i="1"/>
  <c r="EK652" i="1"/>
  <c r="DM652" i="1"/>
  <c r="CO652" i="1"/>
  <c r="BQ652" i="1"/>
  <c r="AS652" i="1"/>
  <c r="U652" i="1"/>
  <c r="EE652" i="1"/>
  <c r="DG652" i="1"/>
  <c r="CI652" i="1"/>
  <c r="BK652" i="1"/>
  <c r="AM652" i="1"/>
  <c r="O652" i="1"/>
  <c r="DY652" i="1"/>
  <c r="DA652" i="1"/>
  <c r="CC652" i="1"/>
  <c r="BE652" i="1"/>
  <c r="AG652" i="1"/>
  <c r="I652" i="1"/>
  <c r="EE976" i="1"/>
  <c r="DG976" i="1"/>
  <c r="CI976" i="1"/>
  <c r="BK976" i="1"/>
  <c r="AM976" i="1"/>
  <c r="O976" i="1"/>
  <c r="DY976" i="1"/>
  <c r="DA976" i="1"/>
  <c r="CC976" i="1"/>
  <c r="BE976" i="1"/>
  <c r="AG976" i="1"/>
  <c r="I976" i="1"/>
  <c r="EQ976" i="1"/>
  <c r="DS976" i="1"/>
  <c r="CU976" i="1"/>
  <c r="BW976" i="1"/>
  <c r="AY976" i="1"/>
  <c r="AA976" i="1"/>
  <c r="EK976" i="1"/>
  <c r="DM976" i="1"/>
  <c r="CO976" i="1"/>
  <c r="BQ976" i="1"/>
  <c r="AS976" i="1"/>
  <c r="U976" i="1"/>
  <c r="EQ1100" i="1"/>
  <c r="DS1100" i="1"/>
  <c r="CU1100" i="1"/>
  <c r="BW1100" i="1"/>
  <c r="AY1100" i="1"/>
  <c r="AA1100" i="1"/>
  <c r="EK1100" i="1"/>
  <c r="DM1100" i="1"/>
  <c r="CO1100" i="1"/>
  <c r="BQ1100" i="1"/>
  <c r="AS1100" i="1"/>
  <c r="U1100" i="1"/>
  <c r="EE1100" i="1"/>
  <c r="DG1100" i="1"/>
  <c r="CI1100" i="1"/>
  <c r="BK1100" i="1"/>
  <c r="AM1100" i="1"/>
  <c r="O1100" i="1"/>
  <c r="DY1100" i="1"/>
  <c r="DA1100" i="1"/>
  <c r="CC1100" i="1"/>
  <c r="BE1100" i="1"/>
  <c r="AG1100" i="1"/>
  <c r="I1100" i="1"/>
  <c r="DY1244" i="1"/>
  <c r="DA1244" i="1"/>
  <c r="CC1244" i="1"/>
  <c r="BE1244" i="1"/>
  <c r="AG1244" i="1"/>
  <c r="I1244" i="1"/>
  <c r="EK1244" i="1"/>
  <c r="DM1244" i="1"/>
  <c r="CO1244" i="1"/>
  <c r="BQ1244" i="1"/>
  <c r="AS1244" i="1"/>
  <c r="U1244" i="1"/>
  <c r="EE1244" i="1"/>
  <c r="DG1244" i="1"/>
  <c r="CI1244" i="1"/>
  <c r="BK1244" i="1"/>
  <c r="AM1244" i="1"/>
  <c r="O1244" i="1"/>
  <c r="CU1244" i="1"/>
  <c r="BW1244" i="1"/>
  <c r="EQ1244" i="1"/>
  <c r="AY1244" i="1"/>
  <c r="DS1244" i="1"/>
  <c r="AA1244" i="1"/>
  <c r="EE1388" i="1"/>
  <c r="DG1388" i="1"/>
  <c r="CI1388" i="1"/>
  <c r="BK1388" i="1"/>
  <c r="AM1388" i="1"/>
  <c r="O1388" i="1"/>
  <c r="DY1388" i="1"/>
  <c r="DA1388" i="1"/>
  <c r="CC1388" i="1"/>
  <c r="BE1388" i="1"/>
  <c r="AG1388" i="1"/>
  <c r="I1388" i="1"/>
  <c r="EQ1388" i="1"/>
  <c r="DS1388" i="1"/>
  <c r="CU1388" i="1"/>
  <c r="BW1388" i="1"/>
  <c r="AY1388" i="1"/>
  <c r="AA1388" i="1"/>
  <c r="DM1388" i="1"/>
  <c r="U1388" i="1"/>
  <c r="CO1388" i="1"/>
  <c r="BQ1388" i="1"/>
  <c r="EK1388" i="1"/>
  <c r="AS1388" i="1"/>
  <c r="EE1542" i="1"/>
  <c r="DG1542" i="1"/>
  <c r="CI1542" i="1"/>
  <c r="BK1542" i="1"/>
  <c r="AM1542" i="1"/>
  <c r="O1542" i="1"/>
  <c r="EQ1542" i="1"/>
  <c r="DS1542" i="1"/>
  <c r="CU1542" i="1"/>
  <c r="BW1542" i="1"/>
  <c r="AY1542" i="1"/>
  <c r="AA1542" i="1"/>
  <c r="DM1542" i="1"/>
  <c r="BQ1542" i="1"/>
  <c r="U1542" i="1"/>
  <c r="DA1542" i="1"/>
  <c r="BE1542" i="1"/>
  <c r="I1542" i="1"/>
  <c r="EK1542" i="1"/>
  <c r="CO1542" i="1"/>
  <c r="AS1542" i="1"/>
  <c r="DY1542" i="1"/>
  <c r="CC1542" i="1"/>
  <c r="AG1542" i="1"/>
  <c r="EE1650" i="1"/>
  <c r="DG1650" i="1"/>
  <c r="CI1650" i="1"/>
  <c r="BK1650" i="1"/>
  <c r="AM1650" i="1"/>
  <c r="O1650" i="1"/>
  <c r="EQ1650" i="1"/>
  <c r="DS1650" i="1"/>
  <c r="CU1650" i="1"/>
  <c r="BW1650" i="1"/>
  <c r="AY1650" i="1"/>
  <c r="AA1650" i="1"/>
  <c r="DA1650" i="1"/>
  <c r="BE1650" i="1"/>
  <c r="I1650" i="1"/>
  <c r="EK1650" i="1"/>
  <c r="CO1650" i="1"/>
  <c r="AS1650" i="1"/>
  <c r="DY1650" i="1"/>
  <c r="CC1650" i="1"/>
  <c r="AG1650" i="1"/>
  <c r="BQ1650" i="1"/>
  <c r="U1650" i="1"/>
  <c r="DM1650" i="1"/>
  <c r="EE1830" i="1"/>
  <c r="DG1830" i="1"/>
  <c r="CI1830" i="1"/>
  <c r="BK1830" i="1"/>
  <c r="AM1830" i="1"/>
  <c r="O1830" i="1"/>
  <c r="DY1830" i="1"/>
  <c r="DA1830" i="1"/>
  <c r="CC1830" i="1"/>
  <c r="BE1830" i="1"/>
  <c r="AG1830" i="1"/>
  <c r="I1830" i="1"/>
  <c r="EQ1830" i="1"/>
  <c r="DS1830" i="1"/>
  <c r="CU1830" i="1"/>
  <c r="BW1830" i="1"/>
  <c r="AY1830" i="1"/>
  <c r="AA1830" i="1"/>
  <c r="DM1830" i="1"/>
  <c r="U1830" i="1"/>
  <c r="CO1830" i="1"/>
  <c r="BQ1830" i="1"/>
  <c r="EK1830" i="1"/>
  <c r="AS1830" i="1"/>
  <c r="EK2007" i="1"/>
  <c r="DM2007" i="1"/>
  <c r="CO2007" i="1"/>
  <c r="BQ2007" i="1"/>
  <c r="AS2007" i="1"/>
  <c r="U2007" i="1"/>
  <c r="EE2007" i="1"/>
  <c r="DA2007" i="1"/>
  <c r="BW2007" i="1"/>
  <c r="AM2007" i="1"/>
  <c r="I2007" i="1"/>
  <c r="DS2007" i="1"/>
  <c r="CI2007" i="1"/>
  <c r="BE2007" i="1"/>
  <c r="AA2007" i="1"/>
  <c r="CU2007" i="1"/>
  <c r="AG2007" i="1"/>
  <c r="EQ2007" i="1"/>
  <c r="CC2007" i="1"/>
  <c r="O2007" i="1"/>
  <c r="BK2007" i="1"/>
  <c r="AY2007" i="1"/>
  <c r="DY2007" i="1"/>
  <c r="DG2007" i="1"/>
  <c r="EE531" i="1"/>
  <c r="DG531" i="1"/>
  <c r="CI531" i="1"/>
  <c r="BK531" i="1"/>
  <c r="AM531" i="1"/>
  <c r="O531" i="1"/>
  <c r="DY531" i="1"/>
  <c r="DA531" i="1"/>
  <c r="CC531" i="1"/>
  <c r="BE531" i="1"/>
  <c r="AG531" i="1"/>
  <c r="I531" i="1"/>
  <c r="EQ531" i="1"/>
  <c r="DS531" i="1"/>
  <c r="CU531" i="1"/>
  <c r="BW531" i="1"/>
  <c r="AY531" i="1"/>
  <c r="AA531" i="1"/>
  <c r="EK531" i="1"/>
  <c r="DM531" i="1"/>
  <c r="CO531" i="1"/>
  <c r="BQ531" i="1"/>
  <c r="AS531" i="1"/>
  <c r="U531" i="1"/>
  <c r="EK612" i="1"/>
  <c r="DM612" i="1"/>
  <c r="CO612" i="1"/>
  <c r="BQ612" i="1"/>
  <c r="AS612" i="1"/>
  <c r="U612" i="1"/>
  <c r="DY612" i="1"/>
  <c r="DA612" i="1"/>
  <c r="CC612" i="1"/>
  <c r="BE612" i="1"/>
  <c r="AG612" i="1"/>
  <c r="I612" i="1"/>
  <c r="EQ612" i="1"/>
  <c r="DS612" i="1"/>
  <c r="CU612" i="1"/>
  <c r="BW612" i="1"/>
  <c r="AY612" i="1"/>
  <c r="AA612" i="1"/>
  <c r="BK612" i="1"/>
  <c r="EE612" i="1"/>
  <c r="AM612" i="1"/>
  <c r="DG612" i="1"/>
  <c r="O612" i="1"/>
  <c r="CI612" i="1"/>
  <c r="DY828" i="1"/>
  <c r="DA828" i="1"/>
  <c r="CC828" i="1"/>
  <c r="BE828" i="1"/>
  <c r="AG828" i="1"/>
  <c r="I828" i="1"/>
  <c r="EQ828" i="1"/>
  <c r="DS828" i="1"/>
  <c r="CU828" i="1"/>
  <c r="BW828" i="1"/>
  <c r="AY828" i="1"/>
  <c r="AA828" i="1"/>
  <c r="EK828" i="1"/>
  <c r="DM828" i="1"/>
  <c r="CO828" i="1"/>
  <c r="BQ828" i="1"/>
  <c r="AS828" i="1"/>
  <c r="U828" i="1"/>
  <c r="EE828" i="1"/>
  <c r="DG828" i="1"/>
  <c r="CI828" i="1"/>
  <c r="BK828" i="1"/>
  <c r="AM828" i="1"/>
  <c r="O828" i="1"/>
  <c r="EK1060" i="1"/>
  <c r="DM1060" i="1"/>
  <c r="CO1060" i="1"/>
  <c r="BQ1060" i="1"/>
  <c r="AS1060" i="1"/>
  <c r="U1060" i="1"/>
  <c r="EE1060" i="1"/>
  <c r="DG1060" i="1"/>
  <c r="CI1060" i="1"/>
  <c r="BK1060" i="1"/>
  <c r="AM1060" i="1"/>
  <c r="O1060" i="1"/>
  <c r="DY1060" i="1"/>
  <c r="DA1060" i="1"/>
  <c r="CC1060" i="1"/>
  <c r="BE1060" i="1"/>
  <c r="AG1060" i="1"/>
  <c r="I1060" i="1"/>
  <c r="EQ1060" i="1"/>
  <c r="DS1060" i="1"/>
  <c r="CU1060" i="1"/>
  <c r="BW1060" i="1"/>
  <c r="AY1060" i="1"/>
  <c r="AA1060" i="1"/>
  <c r="EQ900" i="1"/>
  <c r="DS900" i="1"/>
  <c r="CU900" i="1"/>
  <c r="BW900" i="1"/>
  <c r="AY900" i="1"/>
  <c r="AA900" i="1"/>
  <c r="EK900" i="1"/>
  <c r="DM900" i="1"/>
  <c r="CO900" i="1"/>
  <c r="BQ900" i="1"/>
  <c r="AS900" i="1"/>
  <c r="U900" i="1"/>
  <c r="EE900" i="1"/>
  <c r="DG900" i="1"/>
  <c r="CI900" i="1"/>
  <c r="BK900" i="1"/>
  <c r="AM900" i="1"/>
  <c r="O900" i="1"/>
  <c r="DY900" i="1"/>
  <c r="DA900" i="1"/>
  <c r="CC900" i="1"/>
  <c r="BE900" i="1"/>
  <c r="AG900" i="1"/>
  <c r="I900" i="1"/>
  <c r="DY1240" i="1"/>
  <c r="DA1240" i="1"/>
  <c r="CC1240" i="1"/>
  <c r="BE1240" i="1"/>
  <c r="AG1240" i="1"/>
  <c r="I1240" i="1"/>
  <c r="EK1240" i="1"/>
  <c r="DM1240" i="1"/>
  <c r="CO1240" i="1"/>
  <c r="BQ1240" i="1"/>
  <c r="AS1240" i="1"/>
  <c r="U1240" i="1"/>
  <c r="EE1240" i="1"/>
  <c r="DG1240" i="1"/>
  <c r="CI1240" i="1"/>
  <c r="BK1240" i="1"/>
  <c r="AM1240" i="1"/>
  <c r="O1240" i="1"/>
  <c r="DS1240" i="1"/>
  <c r="AA1240" i="1"/>
  <c r="CU1240" i="1"/>
  <c r="BW1240" i="1"/>
  <c r="EQ1240" i="1"/>
  <c r="AY1240" i="1"/>
  <c r="EE1384" i="1"/>
  <c r="DG1384" i="1"/>
  <c r="CI1384" i="1"/>
  <c r="BK1384" i="1"/>
  <c r="AM1384" i="1"/>
  <c r="O1384" i="1"/>
  <c r="DY1384" i="1"/>
  <c r="DA1384" i="1"/>
  <c r="CC1384" i="1"/>
  <c r="BE1384" i="1"/>
  <c r="AG1384" i="1"/>
  <c r="I1384" i="1"/>
  <c r="EQ1384" i="1"/>
  <c r="DS1384" i="1"/>
  <c r="CU1384" i="1"/>
  <c r="BW1384" i="1"/>
  <c r="AY1384" i="1"/>
  <c r="AA1384" i="1"/>
  <c r="EK1384" i="1"/>
  <c r="AS1384" i="1"/>
  <c r="DM1384" i="1"/>
  <c r="U1384" i="1"/>
  <c r="CO1384" i="1"/>
  <c r="BQ1384" i="1"/>
  <c r="EK1574" i="1"/>
  <c r="DM1574" i="1"/>
  <c r="CO1574" i="1"/>
  <c r="BQ1574" i="1"/>
  <c r="AS1574" i="1"/>
  <c r="U1574" i="1"/>
  <c r="DY1574" i="1"/>
  <c r="DA1574" i="1"/>
  <c r="CC1574" i="1"/>
  <c r="BE1574" i="1"/>
  <c r="AG1574" i="1"/>
  <c r="I1574" i="1"/>
  <c r="EQ1574" i="1"/>
  <c r="CU1574" i="1"/>
  <c r="AY1574" i="1"/>
  <c r="EE1574" i="1"/>
  <c r="CI1574" i="1"/>
  <c r="AM1574" i="1"/>
  <c r="DS1574" i="1"/>
  <c r="BW1574" i="1"/>
  <c r="AA1574" i="1"/>
  <c r="DG1574" i="1"/>
  <c r="BK1574" i="1"/>
  <c r="O1574" i="1"/>
  <c r="EQ1489" i="1"/>
  <c r="DS1489" i="1"/>
  <c r="CU1489" i="1"/>
  <c r="BW1489" i="1"/>
  <c r="AY1489" i="1"/>
  <c r="AA1489" i="1"/>
  <c r="EE1489" i="1"/>
  <c r="DG1489" i="1"/>
  <c r="CI1489" i="1"/>
  <c r="BK1489" i="1"/>
  <c r="AM1489" i="1"/>
  <c r="O1489" i="1"/>
  <c r="DM1489" i="1"/>
  <c r="BQ1489" i="1"/>
  <c r="U1489" i="1"/>
  <c r="DA1489" i="1"/>
  <c r="BE1489" i="1"/>
  <c r="I1489" i="1"/>
  <c r="EK1489" i="1"/>
  <c r="CO1489" i="1"/>
  <c r="AS1489" i="1"/>
  <c r="DY1489" i="1"/>
  <c r="CC1489" i="1"/>
  <c r="AG1489" i="1"/>
  <c r="EQ1790" i="1"/>
  <c r="DS1790" i="1"/>
  <c r="CU1790" i="1"/>
  <c r="BW1790" i="1"/>
  <c r="AY1790" i="1"/>
  <c r="AA1790" i="1"/>
  <c r="EK1790" i="1"/>
  <c r="DM1790" i="1"/>
  <c r="CO1790" i="1"/>
  <c r="BQ1790" i="1"/>
  <c r="AS1790" i="1"/>
  <c r="U1790" i="1"/>
  <c r="EE1790" i="1"/>
  <c r="DG1790" i="1"/>
  <c r="CI1790" i="1"/>
  <c r="BK1790" i="1"/>
  <c r="AM1790" i="1"/>
  <c r="O1790" i="1"/>
  <c r="CC1790" i="1"/>
  <c r="BE1790" i="1"/>
  <c r="DY1790" i="1"/>
  <c r="AG1790" i="1"/>
  <c r="DA1790" i="1"/>
  <c r="I1790" i="1"/>
  <c r="EK1934" i="1"/>
  <c r="DM1934" i="1"/>
  <c r="CO1934" i="1"/>
  <c r="BQ1934" i="1"/>
  <c r="AS1934" i="1"/>
  <c r="U1934" i="1"/>
  <c r="EQ1934" i="1"/>
  <c r="DG1934" i="1"/>
  <c r="CC1934" i="1"/>
  <c r="AY1934" i="1"/>
  <c r="O1934" i="1"/>
  <c r="EE1934" i="1"/>
  <c r="DA1934" i="1"/>
  <c r="BW1934" i="1"/>
  <c r="AM1934" i="1"/>
  <c r="I1934" i="1"/>
  <c r="DY1934" i="1"/>
  <c r="CU1934" i="1"/>
  <c r="BK1934" i="1"/>
  <c r="AG1934" i="1"/>
  <c r="BE1934" i="1"/>
  <c r="AA1934" i="1"/>
  <c r="DS1934" i="1"/>
  <c r="CI1934" i="1"/>
  <c r="EE527" i="1"/>
  <c r="DG527" i="1"/>
  <c r="CI527" i="1"/>
  <c r="BK527" i="1"/>
  <c r="AM527" i="1"/>
  <c r="O527" i="1"/>
  <c r="DY527" i="1"/>
  <c r="DA527" i="1"/>
  <c r="CC527" i="1"/>
  <c r="BE527" i="1"/>
  <c r="AG527" i="1"/>
  <c r="I527" i="1"/>
  <c r="EQ527" i="1"/>
  <c r="DS527" i="1"/>
  <c r="CU527" i="1"/>
  <c r="BW527" i="1"/>
  <c r="AY527" i="1"/>
  <c r="AA527" i="1"/>
  <c r="EK527" i="1"/>
  <c r="DM527" i="1"/>
  <c r="CO527" i="1"/>
  <c r="BQ527" i="1"/>
  <c r="AS527" i="1"/>
  <c r="U527" i="1"/>
  <c r="EK608" i="1"/>
  <c r="DM608" i="1"/>
  <c r="CO608" i="1"/>
  <c r="BQ608" i="1"/>
  <c r="AS608" i="1"/>
  <c r="U608" i="1"/>
  <c r="DY608" i="1"/>
  <c r="DA608" i="1"/>
  <c r="CC608" i="1"/>
  <c r="BE608" i="1"/>
  <c r="AG608" i="1"/>
  <c r="I608" i="1"/>
  <c r="EQ608" i="1"/>
  <c r="DS608" i="1"/>
  <c r="CU608" i="1"/>
  <c r="BW608" i="1"/>
  <c r="AY608" i="1"/>
  <c r="AA608" i="1"/>
  <c r="CI608" i="1"/>
  <c r="BK608" i="1"/>
  <c r="EE608" i="1"/>
  <c r="AM608" i="1"/>
  <c r="DG608" i="1"/>
  <c r="O608" i="1"/>
  <c r="DY824" i="1"/>
  <c r="DA824" i="1"/>
  <c r="CC824" i="1"/>
  <c r="BE824" i="1"/>
  <c r="AG824" i="1"/>
  <c r="I824" i="1"/>
  <c r="EQ824" i="1"/>
  <c r="DS824" i="1"/>
  <c r="CU824" i="1"/>
  <c r="BW824" i="1"/>
  <c r="AY824" i="1"/>
  <c r="AA824" i="1"/>
  <c r="EK824" i="1"/>
  <c r="DM824" i="1"/>
  <c r="CO824" i="1"/>
  <c r="BQ824" i="1"/>
  <c r="AS824" i="1"/>
  <c r="U824" i="1"/>
  <c r="EE824" i="1"/>
  <c r="DG824" i="1"/>
  <c r="CI824" i="1"/>
  <c r="BK824" i="1"/>
  <c r="AM824" i="1"/>
  <c r="O824" i="1"/>
  <c r="EK1056" i="1"/>
  <c r="DM1056" i="1"/>
  <c r="CO1056" i="1"/>
  <c r="BQ1056" i="1"/>
  <c r="AS1056" i="1"/>
  <c r="U1056" i="1"/>
  <c r="EE1056" i="1"/>
  <c r="DG1056" i="1"/>
  <c r="CI1056" i="1"/>
  <c r="BK1056" i="1"/>
  <c r="AM1056" i="1"/>
  <c r="O1056" i="1"/>
  <c r="DY1056" i="1"/>
  <c r="DA1056" i="1"/>
  <c r="CC1056" i="1"/>
  <c r="BE1056" i="1"/>
  <c r="AG1056" i="1"/>
  <c r="I1056" i="1"/>
  <c r="EQ1056" i="1"/>
  <c r="DS1056" i="1"/>
  <c r="CU1056" i="1"/>
  <c r="BW1056" i="1"/>
  <c r="AY1056" i="1"/>
  <c r="AA1056" i="1"/>
  <c r="EQ896" i="1"/>
  <c r="DS896" i="1"/>
  <c r="CU896" i="1"/>
  <c r="BW896" i="1"/>
  <c r="AY896" i="1"/>
  <c r="AA896" i="1"/>
  <c r="EK896" i="1"/>
  <c r="DM896" i="1"/>
  <c r="CO896" i="1"/>
  <c r="BQ896" i="1"/>
  <c r="AS896" i="1"/>
  <c r="U896" i="1"/>
  <c r="EE896" i="1"/>
  <c r="DG896" i="1"/>
  <c r="CI896" i="1"/>
  <c r="BK896" i="1"/>
  <c r="AM896" i="1"/>
  <c r="O896" i="1"/>
  <c r="DY896" i="1"/>
  <c r="DA896" i="1"/>
  <c r="CC896" i="1"/>
  <c r="BE896" i="1"/>
  <c r="AG896" i="1"/>
  <c r="I896" i="1"/>
  <c r="DY1236" i="1"/>
  <c r="DA1236" i="1"/>
  <c r="CC1236" i="1"/>
  <c r="BE1236" i="1"/>
  <c r="AG1236" i="1"/>
  <c r="I1236" i="1"/>
  <c r="EK1236" i="1"/>
  <c r="DM1236" i="1"/>
  <c r="CO1236" i="1"/>
  <c r="BQ1236" i="1"/>
  <c r="AS1236" i="1"/>
  <c r="U1236" i="1"/>
  <c r="EE1236" i="1"/>
  <c r="DG1236" i="1"/>
  <c r="CI1236" i="1"/>
  <c r="BK1236" i="1"/>
  <c r="AM1236" i="1"/>
  <c r="O1236" i="1"/>
  <c r="EQ1236" i="1"/>
  <c r="AY1236" i="1"/>
  <c r="DS1236" i="1"/>
  <c r="AA1236" i="1"/>
  <c r="CU1236" i="1"/>
  <c r="BW1236" i="1"/>
  <c r="EK1450" i="1"/>
  <c r="DM1450" i="1"/>
  <c r="CO1450" i="1"/>
  <c r="BQ1450" i="1"/>
  <c r="AS1450" i="1"/>
  <c r="U1450" i="1"/>
  <c r="DY1450" i="1"/>
  <c r="DA1450" i="1"/>
  <c r="CC1450" i="1"/>
  <c r="BE1450" i="1"/>
  <c r="AG1450" i="1"/>
  <c r="I1450" i="1"/>
  <c r="EE1450" i="1"/>
  <c r="CI1450" i="1"/>
  <c r="AM1450" i="1"/>
  <c r="DS1450" i="1"/>
  <c r="BW1450" i="1"/>
  <c r="AA1450" i="1"/>
  <c r="DG1450" i="1"/>
  <c r="BK1450" i="1"/>
  <c r="O1450" i="1"/>
  <c r="EQ1450" i="1"/>
  <c r="CU1450" i="1"/>
  <c r="AY1450" i="1"/>
  <c r="EE1416" i="1"/>
  <c r="DG1416" i="1"/>
  <c r="CI1416" i="1"/>
  <c r="BK1416" i="1"/>
  <c r="AM1416" i="1"/>
  <c r="O1416" i="1"/>
  <c r="EQ1416" i="1"/>
  <c r="DS1416" i="1"/>
  <c r="CU1416" i="1"/>
  <c r="BW1416" i="1"/>
  <c r="AY1416" i="1"/>
  <c r="AA1416" i="1"/>
  <c r="DY1416" i="1"/>
  <c r="CC1416" i="1"/>
  <c r="AG1416" i="1"/>
  <c r="DM1416" i="1"/>
  <c r="BQ1416" i="1"/>
  <c r="U1416" i="1"/>
  <c r="DA1416" i="1"/>
  <c r="BE1416" i="1"/>
  <c r="I1416" i="1"/>
  <c r="AS1416" i="1"/>
  <c r="EK1416" i="1"/>
  <c r="CO1416" i="1"/>
  <c r="DY1606" i="1"/>
  <c r="DA1606" i="1"/>
  <c r="CC1606" i="1"/>
  <c r="BE1606" i="1"/>
  <c r="AG1606" i="1"/>
  <c r="I1606" i="1"/>
  <c r="EK1606" i="1"/>
  <c r="DM1606" i="1"/>
  <c r="CO1606" i="1"/>
  <c r="BQ1606" i="1"/>
  <c r="AS1606" i="1"/>
  <c r="U1606" i="1"/>
  <c r="EQ1606" i="1"/>
  <c r="CU1606" i="1"/>
  <c r="AY1606" i="1"/>
  <c r="EE1606" i="1"/>
  <c r="CI1606" i="1"/>
  <c r="AM1606" i="1"/>
  <c r="DS1606" i="1"/>
  <c r="BW1606" i="1"/>
  <c r="AA1606" i="1"/>
  <c r="DG1606" i="1"/>
  <c r="BK1606" i="1"/>
  <c r="O1606" i="1"/>
  <c r="EK1894" i="1"/>
  <c r="DM1894" i="1"/>
  <c r="CO1894" i="1"/>
  <c r="BQ1894" i="1"/>
  <c r="AS1894" i="1"/>
  <c r="U1894" i="1"/>
  <c r="EE1894" i="1"/>
  <c r="DG1894" i="1"/>
  <c r="CI1894" i="1"/>
  <c r="BK1894" i="1"/>
  <c r="AM1894" i="1"/>
  <c r="O1894" i="1"/>
  <c r="DY1894" i="1"/>
  <c r="DA1894" i="1"/>
  <c r="CC1894" i="1"/>
  <c r="BE1894" i="1"/>
  <c r="AG1894" i="1"/>
  <c r="I1894" i="1"/>
  <c r="BW1894" i="1"/>
  <c r="EQ1894" i="1"/>
  <c r="AY1894" i="1"/>
  <c r="DS1894" i="1"/>
  <c r="AA1894" i="1"/>
  <c r="CU1894" i="1"/>
  <c r="EK1930" i="1"/>
  <c r="DM1930" i="1"/>
  <c r="CO1930" i="1"/>
  <c r="BQ1930" i="1"/>
  <c r="AS1930" i="1"/>
  <c r="U1930" i="1"/>
  <c r="EE1930" i="1"/>
  <c r="DA1930" i="1"/>
  <c r="BW1930" i="1"/>
  <c r="AM1930" i="1"/>
  <c r="I1930" i="1"/>
  <c r="DY1930" i="1"/>
  <c r="CU1930" i="1"/>
  <c r="BK1930" i="1"/>
  <c r="AG1930" i="1"/>
  <c r="DS1930" i="1"/>
  <c r="CI1930" i="1"/>
  <c r="BE1930" i="1"/>
  <c r="AA1930" i="1"/>
  <c r="EQ1930" i="1"/>
  <c r="O1930" i="1"/>
  <c r="DG1930" i="1"/>
  <c r="CC1930" i="1"/>
  <c r="AY1930" i="1"/>
  <c r="EE568" i="1"/>
  <c r="DG568" i="1"/>
  <c r="CI568" i="1"/>
  <c r="BK568" i="1"/>
  <c r="AM568" i="1"/>
  <c r="O568" i="1"/>
  <c r="DY568" i="1"/>
  <c r="DA568" i="1"/>
  <c r="CC568" i="1"/>
  <c r="BE568" i="1"/>
  <c r="AG568" i="1"/>
  <c r="I568" i="1"/>
  <c r="EQ568" i="1"/>
  <c r="DS568" i="1"/>
  <c r="CU568" i="1"/>
  <c r="BW568" i="1"/>
  <c r="AY568" i="1"/>
  <c r="AA568" i="1"/>
  <c r="EK568" i="1"/>
  <c r="DM568" i="1"/>
  <c r="CO568" i="1"/>
  <c r="BQ568" i="1"/>
  <c r="AS568" i="1"/>
  <c r="U568" i="1"/>
  <c r="EK748" i="1"/>
  <c r="DM748" i="1"/>
  <c r="CO748" i="1"/>
  <c r="BQ748" i="1"/>
  <c r="AS748" i="1"/>
  <c r="U748" i="1"/>
  <c r="EE748" i="1"/>
  <c r="DG748" i="1"/>
  <c r="CI748" i="1"/>
  <c r="BK748" i="1"/>
  <c r="AM748" i="1"/>
  <c r="O748" i="1"/>
  <c r="DY748" i="1"/>
  <c r="DA748" i="1"/>
  <c r="CC748" i="1"/>
  <c r="BE748" i="1"/>
  <c r="AG748" i="1"/>
  <c r="I748" i="1"/>
  <c r="EQ748" i="1"/>
  <c r="DS748" i="1"/>
  <c r="CU748" i="1"/>
  <c r="BW748" i="1"/>
  <c r="AY748" i="1"/>
  <c r="AA748" i="1"/>
  <c r="EQ640" i="1"/>
  <c r="DS640" i="1"/>
  <c r="CU640" i="1"/>
  <c r="BW640" i="1"/>
  <c r="AY640" i="1"/>
  <c r="AA640" i="1"/>
  <c r="EK640" i="1"/>
  <c r="DM640" i="1"/>
  <c r="CO640" i="1"/>
  <c r="BQ640" i="1"/>
  <c r="AS640" i="1"/>
  <c r="U640" i="1"/>
  <c r="EE640" i="1"/>
  <c r="DG640" i="1"/>
  <c r="CI640" i="1"/>
  <c r="BK640" i="1"/>
  <c r="AM640" i="1"/>
  <c r="O640" i="1"/>
  <c r="DY640" i="1"/>
  <c r="DA640" i="1"/>
  <c r="CC640" i="1"/>
  <c r="BE640" i="1"/>
  <c r="AG640" i="1"/>
  <c r="I640" i="1"/>
  <c r="EE964" i="1"/>
  <c r="DG964" i="1"/>
  <c r="CI964" i="1"/>
  <c r="BK964" i="1"/>
  <c r="AM964" i="1"/>
  <c r="O964" i="1"/>
  <c r="DY964" i="1"/>
  <c r="DA964" i="1"/>
  <c r="CC964" i="1"/>
  <c r="BE964" i="1"/>
  <c r="AG964" i="1"/>
  <c r="I964" i="1"/>
  <c r="EQ964" i="1"/>
  <c r="DS964" i="1"/>
  <c r="CU964" i="1"/>
  <c r="BW964" i="1"/>
  <c r="AY964" i="1"/>
  <c r="AA964" i="1"/>
  <c r="EK964" i="1"/>
  <c r="DM964" i="1"/>
  <c r="CO964" i="1"/>
  <c r="BQ964" i="1"/>
  <c r="AS964" i="1"/>
  <c r="U964" i="1"/>
  <c r="EQ1088" i="1"/>
  <c r="DS1088" i="1"/>
  <c r="CU1088" i="1"/>
  <c r="BW1088" i="1"/>
  <c r="AY1088" i="1"/>
  <c r="AA1088" i="1"/>
  <c r="EK1088" i="1"/>
  <c r="DM1088" i="1"/>
  <c r="CO1088" i="1"/>
  <c r="BQ1088" i="1"/>
  <c r="AS1088" i="1"/>
  <c r="U1088" i="1"/>
  <c r="EE1088" i="1"/>
  <c r="DG1088" i="1"/>
  <c r="CI1088" i="1"/>
  <c r="BK1088" i="1"/>
  <c r="AM1088" i="1"/>
  <c r="O1088" i="1"/>
  <c r="DY1088" i="1"/>
  <c r="DA1088" i="1"/>
  <c r="CC1088" i="1"/>
  <c r="BE1088" i="1"/>
  <c r="AG1088" i="1"/>
  <c r="I1088" i="1"/>
  <c r="EQ1196" i="1"/>
  <c r="DS1196" i="1"/>
  <c r="CU1196" i="1"/>
  <c r="BW1196" i="1"/>
  <c r="AY1196" i="1"/>
  <c r="AA1196" i="1"/>
  <c r="EK1196" i="1"/>
  <c r="DM1196" i="1"/>
  <c r="CO1196" i="1"/>
  <c r="BQ1196" i="1"/>
  <c r="AS1196" i="1"/>
  <c r="U1196" i="1"/>
  <c r="EE1196" i="1"/>
  <c r="DG1196" i="1"/>
  <c r="CI1196" i="1"/>
  <c r="BK1196" i="1"/>
  <c r="AM1196" i="1"/>
  <c r="O1196" i="1"/>
  <c r="DY1196" i="1"/>
  <c r="DA1196" i="1"/>
  <c r="CC1196" i="1"/>
  <c r="BE1196" i="1"/>
  <c r="AG1196" i="1"/>
  <c r="I1196" i="1"/>
  <c r="EK1674" i="1"/>
  <c r="DM1674" i="1"/>
  <c r="CO1674" i="1"/>
  <c r="BQ1674" i="1"/>
  <c r="AS1674" i="1"/>
  <c r="U1674" i="1"/>
  <c r="DY1674" i="1"/>
  <c r="DA1674" i="1"/>
  <c r="CC1674" i="1"/>
  <c r="BE1674" i="1"/>
  <c r="AG1674" i="1"/>
  <c r="I1674" i="1"/>
  <c r="EE1674" i="1"/>
  <c r="CI1674" i="1"/>
  <c r="AM1674" i="1"/>
  <c r="DS1674" i="1"/>
  <c r="BW1674" i="1"/>
  <c r="AA1674" i="1"/>
  <c r="DG1674" i="1"/>
  <c r="BK1674" i="1"/>
  <c r="O1674" i="1"/>
  <c r="CU1674" i="1"/>
  <c r="AY1674" i="1"/>
  <c r="EQ1674" i="1"/>
  <c r="EE1412" i="1"/>
  <c r="DG1412" i="1"/>
  <c r="CI1412" i="1"/>
  <c r="BK1412" i="1"/>
  <c r="AM1412" i="1"/>
  <c r="O1412" i="1"/>
  <c r="EQ1412" i="1"/>
  <c r="DS1412" i="1"/>
  <c r="CU1412" i="1"/>
  <c r="BW1412" i="1"/>
  <c r="AY1412" i="1"/>
  <c r="AA1412" i="1"/>
  <c r="DA1412" i="1"/>
  <c r="BE1412" i="1"/>
  <c r="I1412" i="1"/>
  <c r="EK1412" i="1"/>
  <c r="CO1412" i="1"/>
  <c r="AS1412" i="1"/>
  <c r="DY1412" i="1"/>
  <c r="CC1412" i="1"/>
  <c r="AG1412" i="1"/>
  <c r="BQ1412" i="1"/>
  <c r="U1412" i="1"/>
  <c r="DM1412" i="1"/>
  <c r="EQ1602" i="1"/>
  <c r="DS1602" i="1"/>
  <c r="CU1602" i="1"/>
  <c r="BW1602" i="1"/>
  <c r="AY1602" i="1"/>
  <c r="AA1602" i="1"/>
  <c r="EK1602" i="1"/>
  <c r="DM1602" i="1"/>
  <c r="CO1602" i="1"/>
  <c r="BQ1602" i="1"/>
  <c r="AS1602" i="1"/>
  <c r="U1602" i="1"/>
  <c r="EE1602" i="1"/>
  <c r="DG1602" i="1"/>
  <c r="CI1602" i="1"/>
  <c r="BK1602" i="1"/>
  <c r="AM1602" i="1"/>
  <c r="O1602" i="1"/>
  <c r="DA1602" i="1"/>
  <c r="I1602" i="1"/>
  <c r="CC1602" i="1"/>
  <c r="BE1602" i="1"/>
  <c r="AG1602" i="1"/>
  <c r="DY1602" i="1"/>
  <c r="EQ1782" i="1"/>
  <c r="DS1782" i="1"/>
  <c r="CU1782" i="1"/>
  <c r="BW1782" i="1"/>
  <c r="AY1782" i="1"/>
  <c r="AA1782" i="1"/>
  <c r="EK1782" i="1"/>
  <c r="DM1782" i="1"/>
  <c r="CO1782" i="1"/>
  <c r="BQ1782" i="1"/>
  <c r="AS1782" i="1"/>
  <c r="U1782" i="1"/>
  <c r="EE1782" i="1"/>
  <c r="DG1782" i="1"/>
  <c r="CI1782" i="1"/>
  <c r="BK1782" i="1"/>
  <c r="AM1782" i="1"/>
  <c r="O1782" i="1"/>
  <c r="DY1782" i="1"/>
  <c r="AG1782" i="1"/>
  <c r="DA1782" i="1"/>
  <c r="I1782" i="1"/>
  <c r="CC1782" i="1"/>
  <c r="BE1782" i="1"/>
  <c r="DY1995" i="1"/>
  <c r="DA1995" i="1"/>
  <c r="CC1995" i="1"/>
  <c r="BE1995" i="1"/>
  <c r="AG1995" i="1"/>
  <c r="I1995" i="1"/>
  <c r="DS1995" i="1"/>
  <c r="CO1995" i="1"/>
  <c r="BK1995" i="1"/>
  <c r="AA1995" i="1"/>
  <c r="EQ1995" i="1"/>
  <c r="DM1995" i="1"/>
  <c r="CI1995" i="1"/>
  <c r="AY1995" i="1"/>
  <c r="U1995" i="1"/>
  <c r="DG1995" i="1"/>
  <c r="AS1995" i="1"/>
  <c r="CU1995" i="1"/>
  <c r="AM1995" i="1"/>
  <c r="EK1995" i="1"/>
  <c r="BW1995" i="1"/>
  <c r="O1995" i="1"/>
  <c r="EE1995" i="1"/>
  <c r="BQ1995" i="1"/>
  <c r="EK411" i="1"/>
  <c r="DM411" i="1"/>
  <c r="CO411" i="1"/>
  <c r="BQ411" i="1"/>
  <c r="AS411" i="1"/>
  <c r="U411" i="1"/>
  <c r="EE411" i="1"/>
  <c r="DG411" i="1"/>
  <c r="CI411" i="1"/>
  <c r="BK411" i="1"/>
  <c r="AM411" i="1"/>
  <c r="O411" i="1"/>
  <c r="DY411" i="1"/>
  <c r="DA411" i="1"/>
  <c r="CC411" i="1"/>
  <c r="BE411" i="1"/>
  <c r="AG411" i="1"/>
  <c r="I411" i="1"/>
  <c r="EQ411" i="1"/>
  <c r="DS411" i="1"/>
  <c r="CU411" i="1"/>
  <c r="BW411" i="1"/>
  <c r="AY411" i="1"/>
  <c r="AA411" i="1"/>
  <c r="DY483" i="1"/>
  <c r="DA483" i="1"/>
  <c r="CC483" i="1"/>
  <c r="BE483" i="1"/>
  <c r="AG483" i="1"/>
  <c r="I483" i="1"/>
  <c r="EQ483" i="1"/>
  <c r="DS483" i="1"/>
  <c r="CU483" i="1"/>
  <c r="BW483" i="1"/>
  <c r="AY483" i="1"/>
  <c r="AA483" i="1"/>
  <c r="EK483" i="1"/>
  <c r="DM483" i="1"/>
  <c r="CO483" i="1"/>
  <c r="BQ483" i="1"/>
  <c r="AS483" i="1"/>
  <c r="U483" i="1"/>
  <c r="EE483" i="1"/>
  <c r="DG483" i="1"/>
  <c r="CI483" i="1"/>
  <c r="BK483" i="1"/>
  <c r="AM483" i="1"/>
  <c r="O483" i="1"/>
  <c r="EE708" i="1"/>
  <c r="DG708" i="1"/>
  <c r="CI708" i="1"/>
  <c r="BK708" i="1"/>
  <c r="AM708" i="1"/>
  <c r="O708" i="1"/>
  <c r="DY708" i="1"/>
  <c r="DA708" i="1"/>
  <c r="CC708" i="1"/>
  <c r="BE708" i="1"/>
  <c r="AG708" i="1"/>
  <c r="I708" i="1"/>
  <c r="EQ708" i="1"/>
  <c r="DS708" i="1"/>
  <c r="CU708" i="1"/>
  <c r="BW708" i="1"/>
  <c r="AY708" i="1"/>
  <c r="AA708" i="1"/>
  <c r="EK708" i="1"/>
  <c r="DM708" i="1"/>
  <c r="CO708" i="1"/>
  <c r="BQ708" i="1"/>
  <c r="AS708" i="1"/>
  <c r="U708" i="1"/>
  <c r="EQ780" i="1"/>
  <c r="DS780" i="1"/>
  <c r="CU780" i="1"/>
  <c r="BW780" i="1"/>
  <c r="AY780" i="1"/>
  <c r="AA780" i="1"/>
  <c r="EK780" i="1"/>
  <c r="DM780" i="1"/>
  <c r="CO780" i="1"/>
  <c r="BQ780" i="1"/>
  <c r="AS780" i="1"/>
  <c r="U780" i="1"/>
  <c r="EE780" i="1"/>
  <c r="DG780" i="1"/>
  <c r="CI780" i="1"/>
  <c r="BK780" i="1"/>
  <c r="AM780" i="1"/>
  <c r="O780" i="1"/>
  <c r="DY780" i="1"/>
  <c r="DA780" i="1"/>
  <c r="CC780" i="1"/>
  <c r="BE780" i="1"/>
  <c r="AG780" i="1"/>
  <c r="I780" i="1"/>
  <c r="EE1012" i="1"/>
  <c r="DG1012" i="1"/>
  <c r="CI1012" i="1"/>
  <c r="BK1012" i="1"/>
  <c r="AM1012" i="1"/>
  <c r="O1012" i="1"/>
  <c r="DY1012" i="1"/>
  <c r="DA1012" i="1"/>
  <c r="CC1012" i="1"/>
  <c r="BE1012" i="1"/>
  <c r="AG1012" i="1"/>
  <c r="I1012" i="1"/>
  <c r="EQ1012" i="1"/>
  <c r="DS1012" i="1"/>
  <c r="CU1012" i="1"/>
  <c r="BW1012" i="1"/>
  <c r="AY1012" i="1"/>
  <c r="AA1012" i="1"/>
  <c r="EK1012" i="1"/>
  <c r="DM1012" i="1"/>
  <c r="CO1012" i="1"/>
  <c r="BQ1012" i="1"/>
  <c r="AS1012" i="1"/>
  <c r="U1012" i="1"/>
  <c r="EK1156" i="1"/>
  <c r="DM1156" i="1"/>
  <c r="CO1156" i="1"/>
  <c r="BQ1156" i="1"/>
  <c r="AS1156" i="1"/>
  <c r="U1156" i="1"/>
  <c r="EE1156" i="1"/>
  <c r="DG1156" i="1"/>
  <c r="CI1156" i="1"/>
  <c r="BK1156" i="1"/>
  <c r="AM1156" i="1"/>
  <c r="O1156" i="1"/>
  <c r="DY1156" i="1"/>
  <c r="DA1156" i="1"/>
  <c r="CC1156" i="1"/>
  <c r="BE1156" i="1"/>
  <c r="AG1156" i="1"/>
  <c r="I1156" i="1"/>
  <c r="EQ1156" i="1"/>
  <c r="DS1156" i="1"/>
  <c r="CU1156" i="1"/>
  <c r="BW1156" i="1"/>
  <c r="AY1156" i="1"/>
  <c r="AA1156" i="1"/>
  <c r="EQ1192" i="1"/>
  <c r="DS1192" i="1"/>
  <c r="CU1192" i="1"/>
  <c r="BW1192" i="1"/>
  <c r="AY1192" i="1"/>
  <c r="AA1192" i="1"/>
  <c r="EK1192" i="1"/>
  <c r="DM1192" i="1"/>
  <c r="CO1192" i="1"/>
  <c r="BQ1192" i="1"/>
  <c r="AS1192" i="1"/>
  <c r="U1192" i="1"/>
  <c r="EE1192" i="1"/>
  <c r="DG1192" i="1"/>
  <c r="CI1192" i="1"/>
  <c r="BK1192" i="1"/>
  <c r="AM1192" i="1"/>
  <c r="O1192" i="1"/>
  <c r="DY1192" i="1"/>
  <c r="DA1192" i="1"/>
  <c r="CC1192" i="1"/>
  <c r="BE1192" i="1"/>
  <c r="AG1192" i="1"/>
  <c r="I1192" i="1"/>
  <c r="EK1562" i="1"/>
  <c r="DM1562" i="1"/>
  <c r="CO1562" i="1"/>
  <c r="BQ1562" i="1"/>
  <c r="AS1562" i="1"/>
  <c r="U1562" i="1"/>
  <c r="DY1562" i="1"/>
  <c r="DA1562" i="1"/>
  <c r="CC1562" i="1"/>
  <c r="BE1562" i="1"/>
  <c r="AG1562" i="1"/>
  <c r="I1562" i="1"/>
  <c r="DS1562" i="1"/>
  <c r="BW1562" i="1"/>
  <c r="AA1562" i="1"/>
  <c r="DG1562" i="1"/>
  <c r="BK1562" i="1"/>
  <c r="O1562" i="1"/>
  <c r="EQ1562" i="1"/>
  <c r="CU1562" i="1"/>
  <c r="AY1562" i="1"/>
  <c r="EE1562" i="1"/>
  <c r="CI1562" i="1"/>
  <c r="AM1562" i="1"/>
  <c r="EK1670" i="1"/>
  <c r="DM1670" i="1"/>
  <c r="CO1670" i="1"/>
  <c r="BQ1670" i="1"/>
  <c r="AS1670" i="1"/>
  <c r="U1670" i="1"/>
  <c r="DY1670" i="1"/>
  <c r="DA1670" i="1"/>
  <c r="CC1670" i="1"/>
  <c r="BE1670" i="1"/>
  <c r="AG1670" i="1"/>
  <c r="I1670" i="1"/>
  <c r="DG1670" i="1"/>
  <c r="BK1670" i="1"/>
  <c r="O1670" i="1"/>
  <c r="EQ1670" i="1"/>
  <c r="CU1670" i="1"/>
  <c r="AY1670" i="1"/>
  <c r="EE1670" i="1"/>
  <c r="CI1670" i="1"/>
  <c r="AM1670" i="1"/>
  <c r="DS1670" i="1"/>
  <c r="BW1670" i="1"/>
  <c r="AA1670" i="1"/>
  <c r="EE1634" i="1"/>
  <c r="DG1634" i="1"/>
  <c r="CI1634" i="1"/>
  <c r="BK1634" i="1"/>
  <c r="AM1634" i="1"/>
  <c r="O1634" i="1"/>
  <c r="EQ1634" i="1"/>
  <c r="DS1634" i="1"/>
  <c r="CU1634" i="1"/>
  <c r="BW1634" i="1"/>
  <c r="AY1634" i="1"/>
  <c r="AA1634" i="1"/>
  <c r="DA1634" i="1"/>
  <c r="BE1634" i="1"/>
  <c r="I1634" i="1"/>
  <c r="EK1634" i="1"/>
  <c r="CO1634" i="1"/>
  <c r="AS1634" i="1"/>
  <c r="DY1634" i="1"/>
  <c r="CC1634" i="1"/>
  <c r="AG1634" i="1"/>
  <c r="DM1634" i="1"/>
  <c r="BQ1634" i="1"/>
  <c r="U1634" i="1"/>
  <c r="EE1814" i="1"/>
  <c r="DG1814" i="1"/>
  <c r="CI1814" i="1"/>
  <c r="BK1814" i="1"/>
  <c r="AM1814" i="1"/>
  <c r="O1814" i="1"/>
  <c r="DY1814" i="1"/>
  <c r="DA1814" i="1"/>
  <c r="CC1814" i="1"/>
  <c r="BE1814" i="1"/>
  <c r="AG1814" i="1"/>
  <c r="I1814" i="1"/>
  <c r="EQ1814" i="1"/>
  <c r="DS1814" i="1"/>
  <c r="CU1814" i="1"/>
  <c r="BW1814" i="1"/>
  <c r="AY1814" i="1"/>
  <c r="AA1814" i="1"/>
  <c r="DM1814" i="1"/>
  <c r="U1814" i="1"/>
  <c r="CO1814" i="1"/>
  <c r="BQ1814" i="1"/>
  <c r="EK1814" i="1"/>
  <c r="AS1814" i="1"/>
  <c r="DY1991" i="1"/>
  <c r="DA1991" i="1"/>
  <c r="CC1991" i="1"/>
  <c r="BE1991" i="1"/>
  <c r="AG1991" i="1"/>
  <c r="I1991" i="1"/>
  <c r="EQ1991" i="1"/>
  <c r="DM1991" i="1"/>
  <c r="CI1991" i="1"/>
  <c r="AY1991" i="1"/>
  <c r="U1991" i="1"/>
  <c r="EK1991" i="1"/>
  <c r="DG1991" i="1"/>
  <c r="BW1991" i="1"/>
  <c r="AS1991" i="1"/>
  <c r="O1991" i="1"/>
  <c r="EE1991" i="1"/>
  <c r="BQ1991" i="1"/>
  <c r="DS1991" i="1"/>
  <c r="BK1991" i="1"/>
  <c r="CU1991" i="1"/>
  <c r="AM1991" i="1"/>
  <c r="CO1991" i="1"/>
  <c r="AA1991" i="1"/>
  <c r="EE371" i="1"/>
  <c r="DG371" i="1"/>
  <c r="CI371" i="1"/>
  <c r="BK371" i="1"/>
  <c r="AM371" i="1"/>
  <c r="O371" i="1"/>
  <c r="EQ371" i="1"/>
  <c r="DS371" i="1"/>
  <c r="CU371" i="1"/>
  <c r="BW371" i="1"/>
  <c r="AY371" i="1"/>
  <c r="AA371" i="1"/>
  <c r="EK371" i="1"/>
  <c r="DM371" i="1"/>
  <c r="CO371" i="1"/>
  <c r="BQ371" i="1"/>
  <c r="AS371" i="1"/>
  <c r="U371" i="1"/>
  <c r="DY371" i="1"/>
  <c r="AG371" i="1"/>
  <c r="DA371" i="1"/>
  <c r="I371" i="1"/>
  <c r="CC371" i="1"/>
  <c r="BE371" i="1"/>
  <c r="EQ443" i="1"/>
  <c r="DS443" i="1"/>
  <c r="CU443" i="1"/>
  <c r="BW443" i="1"/>
  <c r="AY443" i="1"/>
  <c r="AA443" i="1"/>
  <c r="EK443" i="1"/>
  <c r="DM443" i="1"/>
  <c r="CO443" i="1"/>
  <c r="BQ443" i="1"/>
  <c r="AS443" i="1"/>
  <c r="U443" i="1"/>
  <c r="EE443" i="1"/>
  <c r="DG443" i="1"/>
  <c r="CI443" i="1"/>
  <c r="BK443" i="1"/>
  <c r="AM443" i="1"/>
  <c r="O443" i="1"/>
  <c r="DY443" i="1"/>
  <c r="DA443" i="1"/>
  <c r="CC443" i="1"/>
  <c r="BE443" i="1"/>
  <c r="AG443" i="1"/>
  <c r="I443" i="1"/>
  <c r="EK848" i="1"/>
  <c r="DM848" i="1"/>
  <c r="CO848" i="1"/>
  <c r="EE848" i="1"/>
  <c r="DG848" i="1"/>
  <c r="CI848" i="1"/>
  <c r="DY848" i="1"/>
  <c r="DA848" i="1"/>
  <c r="CC848" i="1"/>
  <c r="EQ848" i="1"/>
  <c r="DS848" i="1"/>
  <c r="CU848" i="1"/>
  <c r="BW848" i="1"/>
  <c r="BK848" i="1"/>
  <c r="AM848" i="1"/>
  <c r="O848" i="1"/>
  <c r="BE848" i="1"/>
  <c r="AG848" i="1"/>
  <c r="I848" i="1"/>
  <c r="AY848" i="1"/>
  <c r="AA848" i="1"/>
  <c r="BQ848" i="1"/>
  <c r="AS848" i="1"/>
  <c r="U848" i="1"/>
  <c r="EQ776" i="1"/>
  <c r="DS776" i="1"/>
  <c r="CU776" i="1"/>
  <c r="BW776" i="1"/>
  <c r="AY776" i="1"/>
  <c r="AA776" i="1"/>
  <c r="EK776" i="1"/>
  <c r="DM776" i="1"/>
  <c r="CO776" i="1"/>
  <c r="BQ776" i="1"/>
  <c r="AS776" i="1"/>
  <c r="U776" i="1"/>
  <c r="EE776" i="1"/>
  <c r="DG776" i="1"/>
  <c r="CI776" i="1"/>
  <c r="BK776" i="1"/>
  <c r="AM776" i="1"/>
  <c r="O776" i="1"/>
  <c r="DY776" i="1"/>
  <c r="DA776" i="1"/>
  <c r="CC776" i="1"/>
  <c r="BE776" i="1"/>
  <c r="AG776" i="1"/>
  <c r="I776" i="1"/>
  <c r="DY920" i="1"/>
  <c r="DA920" i="1"/>
  <c r="CC920" i="1"/>
  <c r="BE920" i="1"/>
  <c r="AG920" i="1"/>
  <c r="I920" i="1"/>
  <c r="EQ920" i="1"/>
  <c r="DS920" i="1"/>
  <c r="CU920" i="1"/>
  <c r="BW920" i="1"/>
  <c r="AY920" i="1"/>
  <c r="AA920" i="1"/>
  <c r="EK920" i="1"/>
  <c r="DM920" i="1"/>
  <c r="CO920" i="1"/>
  <c r="BQ920" i="1"/>
  <c r="AS920" i="1"/>
  <c r="U920" i="1"/>
  <c r="EE920" i="1"/>
  <c r="DG920" i="1"/>
  <c r="CI920" i="1"/>
  <c r="BK920" i="1"/>
  <c r="AM920" i="1"/>
  <c r="O920" i="1"/>
  <c r="EE1116" i="1"/>
  <c r="DG1116" i="1"/>
  <c r="CI1116" i="1"/>
  <c r="BK1116" i="1"/>
  <c r="AM1116" i="1"/>
  <c r="O1116" i="1"/>
  <c r="EQ1116" i="1"/>
  <c r="DS1116" i="1"/>
  <c r="CU1116" i="1"/>
  <c r="BW1116" i="1"/>
  <c r="AY1116" i="1"/>
  <c r="AA1116" i="1"/>
  <c r="EK1116" i="1"/>
  <c r="DM1116" i="1"/>
  <c r="CO1116" i="1"/>
  <c r="BQ1116" i="1"/>
  <c r="AS1116" i="1"/>
  <c r="U1116" i="1"/>
  <c r="DY1116" i="1"/>
  <c r="AG1116" i="1"/>
  <c r="DA1116" i="1"/>
  <c r="I1116" i="1"/>
  <c r="CC1116" i="1"/>
  <c r="BE1116" i="1"/>
  <c r="EK1666" i="1"/>
  <c r="DM1666" i="1"/>
  <c r="CO1666" i="1"/>
  <c r="BQ1666" i="1"/>
  <c r="AS1666" i="1"/>
  <c r="U1666" i="1"/>
  <c r="DY1666" i="1"/>
  <c r="DA1666" i="1"/>
  <c r="CC1666" i="1"/>
  <c r="BE1666" i="1"/>
  <c r="AG1666" i="1"/>
  <c r="I1666" i="1"/>
  <c r="EE1666" i="1"/>
  <c r="CI1666" i="1"/>
  <c r="AM1666" i="1"/>
  <c r="DS1666" i="1"/>
  <c r="BW1666" i="1"/>
  <c r="AA1666" i="1"/>
  <c r="DG1666" i="1"/>
  <c r="BK1666" i="1"/>
  <c r="O1666" i="1"/>
  <c r="EQ1666" i="1"/>
  <c r="CU1666" i="1"/>
  <c r="AY1666" i="1"/>
  <c r="EQ1296" i="1"/>
  <c r="DS1296" i="1"/>
  <c r="CU1296" i="1"/>
  <c r="BW1296" i="1"/>
  <c r="AY1296" i="1"/>
  <c r="AA1296" i="1"/>
  <c r="EE1296" i="1"/>
  <c r="DG1296" i="1"/>
  <c r="CI1296" i="1"/>
  <c r="BK1296" i="1"/>
  <c r="AM1296" i="1"/>
  <c r="O1296" i="1"/>
  <c r="EK1296" i="1"/>
  <c r="CO1296" i="1"/>
  <c r="AS1296" i="1"/>
  <c r="DY1296" i="1"/>
  <c r="CC1296" i="1"/>
  <c r="AG1296" i="1"/>
  <c r="DM1296" i="1"/>
  <c r="BQ1296" i="1"/>
  <c r="U1296" i="1"/>
  <c r="BE1296" i="1"/>
  <c r="DA1296" i="1"/>
  <c r="I1296" i="1"/>
  <c r="EQ1473" i="1"/>
  <c r="DS1473" i="1"/>
  <c r="CU1473" i="1"/>
  <c r="BW1473" i="1"/>
  <c r="AY1473" i="1"/>
  <c r="AA1473" i="1"/>
  <c r="EE1473" i="1"/>
  <c r="DG1473" i="1"/>
  <c r="CI1473" i="1"/>
  <c r="BK1473" i="1"/>
  <c r="AM1473" i="1"/>
  <c r="O1473" i="1"/>
  <c r="DM1473" i="1"/>
  <c r="BQ1473" i="1"/>
  <c r="U1473" i="1"/>
  <c r="DA1473" i="1"/>
  <c r="BE1473" i="1"/>
  <c r="I1473" i="1"/>
  <c r="EK1473" i="1"/>
  <c r="CO1473" i="1"/>
  <c r="AS1473" i="1"/>
  <c r="AG1473" i="1"/>
  <c r="DY1473" i="1"/>
  <c r="CC1473" i="1"/>
  <c r="EQ1702" i="1"/>
  <c r="DS1702" i="1"/>
  <c r="CU1702" i="1"/>
  <c r="BW1702" i="1"/>
  <c r="AY1702" i="1"/>
  <c r="AA1702" i="1"/>
  <c r="EK1702" i="1"/>
  <c r="DM1702" i="1"/>
  <c r="CO1702" i="1"/>
  <c r="BQ1702" i="1"/>
  <c r="AS1702" i="1"/>
  <c r="U1702" i="1"/>
  <c r="EE1702" i="1"/>
  <c r="DG1702" i="1"/>
  <c r="CI1702" i="1"/>
  <c r="BK1702" i="1"/>
  <c r="AM1702" i="1"/>
  <c r="O1702" i="1"/>
  <c r="CC1702" i="1"/>
  <c r="BE1702" i="1"/>
  <c r="DY1702" i="1"/>
  <c r="AG1702" i="1"/>
  <c r="DA1702" i="1"/>
  <c r="I1702" i="1"/>
  <c r="EK1882" i="1"/>
  <c r="DM1882" i="1"/>
  <c r="CO1882" i="1"/>
  <c r="BQ1882" i="1"/>
  <c r="AS1882" i="1"/>
  <c r="U1882" i="1"/>
  <c r="EE1882" i="1"/>
  <c r="DG1882" i="1"/>
  <c r="CI1882" i="1"/>
  <c r="BK1882" i="1"/>
  <c r="AM1882" i="1"/>
  <c r="O1882" i="1"/>
  <c r="DY1882" i="1"/>
  <c r="DA1882" i="1"/>
  <c r="CC1882" i="1"/>
  <c r="BE1882" i="1"/>
  <c r="AG1882" i="1"/>
  <c r="I1882" i="1"/>
  <c r="EQ1882" i="1"/>
  <c r="AY1882" i="1"/>
  <c r="DS1882" i="1"/>
  <c r="AA1882" i="1"/>
  <c r="CU1882" i="1"/>
  <c r="BW1882" i="1"/>
  <c r="EE367" i="1"/>
  <c r="DG367" i="1"/>
  <c r="CI367" i="1"/>
  <c r="BK367" i="1"/>
  <c r="AM367" i="1"/>
  <c r="O367" i="1"/>
  <c r="EQ367" i="1"/>
  <c r="DS367" i="1"/>
  <c r="CU367" i="1"/>
  <c r="BW367" i="1"/>
  <c r="AY367" i="1"/>
  <c r="AA367" i="1"/>
  <c r="EK367" i="1"/>
  <c r="DM367" i="1"/>
  <c r="CO367" i="1"/>
  <c r="BQ367" i="1"/>
  <c r="AS367" i="1"/>
  <c r="U367" i="1"/>
  <c r="BE367" i="1"/>
  <c r="DY367" i="1"/>
  <c r="AG367" i="1"/>
  <c r="DA367" i="1"/>
  <c r="I367" i="1"/>
  <c r="CC367" i="1"/>
  <c r="EQ439" i="1"/>
  <c r="DS439" i="1"/>
  <c r="CU439" i="1"/>
  <c r="BW439" i="1"/>
  <c r="AY439" i="1"/>
  <c r="AA439" i="1"/>
  <c r="EK439" i="1"/>
  <c r="DM439" i="1"/>
  <c r="CO439" i="1"/>
  <c r="BQ439" i="1"/>
  <c r="AS439" i="1"/>
  <c r="U439" i="1"/>
  <c r="EE439" i="1"/>
  <c r="DG439" i="1"/>
  <c r="CI439" i="1"/>
  <c r="BK439" i="1"/>
  <c r="AM439" i="1"/>
  <c r="O439" i="1"/>
  <c r="DY439" i="1"/>
  <c r="DA439" i="1"/>
  <c r="CC439" i="1"/>
  <c r="BE439" i="1"/>
  <c r="AG439" i="1"/>
  <c r="I439" i="1"/>
  <c r="DY664" i="1"/>
  <c r="DA664" i="1"/>
  <c r="CC664" i="1"/>
  <c r="BE664" i="1"/>
  <c r="AG664" i="1"/>
  <c r="I664" i="1"/>
  <c r="EQ664" i="1"/>
  <c r="DS664" i="1"/>
  <c r="CU664" i="1"/>
  <c r="BW664" i="1"/>
  <c r="AY664" i="1"/>
  <c r="AA664" i="1"/>
  <c r="EK664" i="1"/>
  <c r="DM664" i="1"/>
  <c r="CO664" i="1"/>
  <c r="BQ664" i="1"/>
  <c r="AS664" i="1"/>
  <c r="U664" i="1"/>
  <c r="EE664" i="1"/>
  <c r="DG664" i="1"/>
  <c r="CI664" i="1"/>
  <c r="BK664" i="1"/>
  <c r="AM664" i="1"/>
  <c r="O664" i="1"/>
  <c r="EK1040" i="1"/>
  <c r="DM1040" i="1"/>
  <c r="CO1040" i="1"/>
  <c r="BQ1040" i="1"/>
  <c r="AS1040" i="1"/>
  <c r="U1040" i="1"/>
  <c r="EE1040" i="1"/>
  <c r="DG1040" i="1"/>
  <c r="CI1040" i="1"/>
  <c r="BK1040" i="1"/>
  <c r="AM1040" i="1"/>
  <c r="O1040" i="1"/>
  <c r="DY1040" i="1"/>
  <c r="DA1040" i="1"/>
  <c r="CC1040" i="1"/>
  <c r="BE1040" i="1"/>
  <c r="AG1040" i="1"/>
  <c r="I1040" i="1"/>
  <c r="EQ1040" i="1"/>
  <c r="DS1040" i="1"/>
  <c r="CU1040" i="1"/>
  <c r="BW1040" i="1"/>
  <c r="AY1040" i="1"/>
  <c r="AA1040" i="1"/>
  <c r="DY1112" i="1"/>
  <c r="DA1112" i="1"/>
  <c r="CC1112" i="1"/>
  <c r="BE1112" i="1"/>
  <c r="AG1112" i="1"/>
  <c r="I1112" i="1"/>
  <c r="EQ1112" i="1"/>
  <c r="DS1112" i="1"/>
  <c r="CU1112" i="1"/>
  <c r="BW1112" i="1"/>
  <c r="AY1112" i="1"/>
  <c r="AA1112" i="1"/>
  <c r="EK1112" i="1"/>
  <c r="DM1112" i="1"/>
  <c r="CO1112" i="1"/>
  <c r="BQ1112" i="1"/>
  <c r="AS1112" i="1"/>
  <c r="U1112" i="1"/>
  <c r="EE1112" i="1"/>
  <c r="DG1112" i="1"/>
  <c r="CI1112" i="1"/>
  <c r="BK1112" i="1"/>
  <c r="AM1112" i="1"/>
  <c r="O1112" i="1"/>
  <c r="EE1220" i="1"/>
  <c r="DG1220" i="1"/>
  <c r="CI1220" i="1"/>
  <c r="BK1220" i="1"/>
  <c r="AM1220" i="1"/>
  <c r="O1220" i="1"/>
  <c r="EK1220" i="1"/>
  <c r="DA1220" i="1"/>
  <c r="BW1220" i="1"/>
  <c r="AS1220" i="1"/>
  <c r="I1220" i="1"/>
  <c r="DY1220" i="1"/>
  <c r="CU1220" i="1"/>
  <c r="BQ1220" i="1"/>
  <c r="AG1220" i="1"/>
  <c r="DS1220" i="1"/>
  <c r="CO1220" i="1"/>
  <c r="BE1220" i="1"/>
  <c r="AA1220" i="1"/>
  <c r="EQ1220" i="1"/>
  <c r="DM1220" i="1"/>
  <c r="CC1220" i="1"/>
  <c r="AY1220" i="1"/>
  <c r="U1220" i="1"/>
  <c r="EK1434" i="1"/>
  <c r="DM1434" i="1"/>
  <c r="CO1434" i="1"/>
  <c r="BQ1434" i="1"/>
  <c r="AS1434" i="1"/>
  <c r="U1434" i="1"/>
  <c r="DY1434" i="1"/>
  <c r="DA1434" i="1"/>
  <c r="CC1434" i="1"/>
  <c r="BE1434" i="1"/>
  <c r="AG1434" i="1"/>
  <c r="I1434" i="1"/>
  <c r="EE1434" i="1"/>
  <c r="CI1434" i="1"/>
  <c r="AM1434" i="1"/>
  <c r="DS1434" i="1"/>
  <c r="BW1434" i="1"/>
  <c r="AA1434" i="1"/>
  <c r="DG1434" i="1"/>
  <c r="BK1434" i="1"/>
  <c r="O1434" i="1"/>
  <c r="CU1434" i="1"/>
  <c r="AY1434" i="1"/>
  <c r="EQ1434" i="1"/>
  <c r="EE1400" i="1"/>
  <c r="DG1400" i="1"/>
  <c r="CI1400" i="1"/>
  <c r="BK1400" i="1"/>
  <c r="AM1400" i="1"/>
  <c r="O1400" i="1"/>
  <c r="EQ1400" i="1"/>
  <c r="DS1400" i="1"/>
  <c r="CU1400" i="1"/>
  <c r="BW1400" i="1"/>
  <c r="AY1400" i="1"/>
  <c r="AA1400" i="1"/>
  <c r="DY1400" i="1"/>
  <c r="CC1400" i="1"/>
  <c r="AG1400" i="1"/>
  <c r="DM1400" i="1"/>
  <c r="BQ1400" i="1"/>
  <c r="U1400" i="1"/>
  <c r="DA1400" i="1"/>
  <c r="BE1400" i="1"/>
  <c r="I1400" i="1"/>
  <c r="EK1400" i="1"/>
  <c r="CO1400" i="1"/>
  <c r="AS1400" i="1"/>
  <c r="EQ1590" i="1"/>
  <c r="DS1590" i="1"/>
  <c r="CU1590" i="1"/>
  <c r="BW1590" i="1"/>
  <c r="AY1590" i="1"/>
  <c r="AA1590" i="1"/>
  <c r="EE1590" i="1"/>
  <c r="DG1590" i="1"/>
  <c r="CI1590" i="1"/>
  <c r="BK1590" i="1"/>
  <c r="AM1590" i="1"/>
  <c r="O1590" i="1"/>
  <c r="DY1590" i="1"/>
  <c r="CC1590" i="1"/>
  <c r="AG1590" i="1"/>
  <c r="DM1590" i="1"/>
  <c r="BQ1590" i="1"/>
  <c r="U1590" i="1"/>
  <c r="DA1590" i="1"/>
  <c r="BE1590" i="1"/>
  <c r="I1590" i="1"/>
  <c r="EK1590" i="1"/>
  <c r="CO1590" i="1"/>
  <c r="AS1590" i="1"/>
  <c r="EQ1698" i="1"/>
  <c r="DS1698" i="1"/>
  <c r="CU1698" i="1"/>
  <c r="BW1698" i="1"/>
  <c r="AY1698" i="1"/>
  <c r="AA1698" i="1"/>
  <c r="EK1698" i="1"/>
  <c r="DM1698" i="1"/>
  <c r="CO1698" i="1"/>
  <c r="BQ1698" i="1"/>
  <c r="AS1698" i="1"/>
  <c r="U1698" i="1"/>
  <c r="EE1698" i="1"/>
  <c r="DG1698" i="1"/>
  <c r="CI1698" i="1"/>
  <c r="BK1698" i="1"/>
  <c r="AM1698" i="1"/>
  <c r="O1698" i="1"/>
  <c r="DA1698" i="1"/>
  <c r="I1698" i="1"/>
  <c r="CC1698" i="1"/>
  <c r="BE1698" i="1"/>
  <c r="DY1698" i="1"/>
  <c r="AG1698" i="1"/>
  <c r="EK1914" i="1"/>
  <c r="DM1914" i="1"/>
  <c r="CO1914" i="1"/>
  <c r="BQ1914" i="1"/>
  <c r="AS1914" i="1"/>
  <c r="U1914" i="1"/>
  <c r="EE1914" i="1"/>
  <c r="DA1914" i="1"/>
  <c r="BW1914" i="1"/>
  <c r="AM1914" i="1"/>
  <c r="I1914" i="1"/>
  <c r="DY1914" i="1"/>
  <c r="CU1914" i="1"/>
  <c r="BK1914" i="1"/>
  <c r="AG1914" i="1"/>
  <c r="DS1914" i="1"/>
  <c r="CI1914" i="1"/>
  <c r="BE1914" i="1"/>
  <c r="AA1914" i="1"/>
  <c r="DG1914" i="1"/>
  <c r="CC1914" i="1"/>
  <c r="AY1914" i="1"/>
  <c r="EQ1914" i="1"/>
  <c r="O1914" i="1"/>
  <c r="DY614" i="1"/>
  <c r="DA614" i="1"/>
  <c r="CC614" i="1"/>
  <c r="BE614" i="1"/>
  <c r="AG614" i="1"/>
  <c r="I614" i="1"/>
  <c r="EK614" i="1"/>
  <c r="DM614" i="1"/>
  <c r="CO614" i="1"/>
  <c r="BQ614" i="1"/>
  <c r="AS614" i="1"/>
  <c r="U614" i="1"/>
  <c r="EE614" i="1"/>
  <c r="DG614" i="1"/>
  <c r="CI614" i="1"/>
  <c r="BK614" i="1"/>
  <c r="AM614" i="1"/>
  <c r="O614" i="1"/>
  <c r="EQ614" i="1"/>
  <c r="AY614" i="1"/>
  <c r="DS614" i="1"/>
  <c r="AA614" i="1"/>
  <c r="CU614" i="1"/>
  <c r="BW614" i="1"/>
  <c r="EQ578" i="1"/>
  <c r="DS578" i="1"/>
  <c r="CU578" i="1"/>
  <c r="BW578" i="1"/>
  <c r="AY578" i="1"/>
  <c r="AA578" i="1"/>
  <c r="EK578" i="1"/>
  <c r="DM578" i="1"/>
  <c r="CO578" i="1"/>
  <c r="BQ578" i="1"/>
  <c r="AS578" i="1"/>
  <c r="U578" i="1"/>
  <c r="EE578" i="1"/>
  <c r="DG578" i="1"/>
  <c r="CI578" i="1"/>
  <c r="BK578" i="1"/>
  <c r="AM578" i="1"/>
  <c r="O578" i="1"/>
  <c r="DY578" i="1"/>
  <c r="DA578" i="1"/>
  <c r="CC578" i="1"/>
  <c r="BE578" i="1"/>
  <c r="AG578" i="1"/>
  <c r="I578" i="1"/>
  <c r="EE794" i="1"/>
  <c r="DG794" i="1"/>
  <c r="CI794" i="1"/>
  <c r="BK794" i="1"/>
  <c r="AM794" i="1"/>
  <c r="O794" i="1"/>
  <c r="DY794" i="1"/>
  <c r="DA794" i="1"/>
  <c r="CC794" i="1"/>
  <c r="BE794" i="1"/>
  <c r="AG794" i="1"/>
  <c r="I794" i="1"/>
  <c r="EQ794" i="1"/>
  <c r="DS794" i="1"/>
  <c r="CU794" i="1"/>
  <c r="BW794" i="1"/>
  <c r="AY794" i="1"/>
  <c r="AA794" i="1"/>
  <c r="EK794" i="1"/>
  <c r="DM794" i="1"/>
  <c r="CO794" i="1"/>
  <c r="BQ794" i="1"/>
  <c r="AS794" i="1"/>
  <c r="U794" i="1"/>
  <c r="EE902" i="1"/>
  <c r="DG902" i="1"/>
  <c r="CI902" i="1"/>
  <c r="BK902" i="1"/>
  <c r="AM902" i="1"/>
  <c r="O902" i="1"/>
  <c r="DY902" i="1"/>
  <c r="DA902" i="1"/>
  <c r="CC902" i="1"/>
  <c r="BE902" i="1"/>
  <c r="AG902" i="1"/>
  <c r="I902" i="1"/>
  <c r="EQ902" i="1"/>
  <c r="DS902" i="1"/>
  <c r="CU902" i="1"/>
  <c r="BW902" i="1"/>
  <c r="AY902" i="1"/>
  <c r="AA902" i="1"/>
  <c r="EK902" i="1"/>
  <c r="DM902" i="1"/>
  <c r="CO902" i="1"/>
  <c r="BQ902" i="1"/>
  <c r="AS902" i="1"/>
  <c r="U902" i="1"/>
  <c r="EQ974" i="1"/>
  <c r="DS974" i="1"/>
  <c r="CU974" i="1"/>
  <c r="BW974" i="1"/>
  <c r="AY974" i="1"/>
  <c r="AA974" i="1"/>
  <c r="EK974" i="1"/>
  <c r="DM974" i="1"/>
  <c r="CO974" i="1"/>
  <c r="BQ974" i="1"/>
  <c r="AS974" i="1"/>
  <c r="U974" i="1"/>
  <c r="EE974" i="1"/>
  <c r="DG974" i="1"/>
  <c r="CI974" i="1"/>
  <c r="BK974" i="1"/>
  <c r="AM974" i="1"/>
  <c r="O974" i="1"/>
  <c r="DY974" i="1"/>
  <c r="DA974" i="1"/>
  <c r="CC974" i="1"/>
  <c r="BE974" i="1"/>
  <c r="AG974" i="1"/>
  <c r="I974" i="1"/>
  <c r="EQ1134" i="1"/>
  <c r="DS1134" i="1"/>
  <c r="CU1134" i="1"/>
  <c r="BW1134" i="1"/>
  <c r="AY1134" i="1"/>
  <c r="AA1134" i="1"/>
  <c r="EK1134" i="1"/>
  <c r="DM1134" i="1"/>
  <c r="CO1134" i="1"/>
  <c r="BQ1134" i="1"/>
  <c r="AS1134" i="1"/>
  <c r="U1134" i="1"/>
  <c r="EE1134" i="1"/>
  <c r="DG1134" i="1"/>
  <c r="CI1134" i="1"/>
  <c r="BK1134" i="1"/>
  <c r="AM1134" i="1"/>
  <c r="O1134" i="1"/>
  <c r="DY1134" i="1"/>
  <c r="DA1134" i="1"/>
  <c r="CC1134" i="1"/>
  <c r="BE1134" i="1"/>
  <c r="AG1134" i="1"/>
  <c r="I1134" i="1"/>
  <c r="DY1576" i="1"/>
  <c r="DA1576" i="1"/>
  <c r="CC1576" i="1"/>
  <c r="BE1576" i="1"/>
  <c r="AG1576" i="1"/>
  <c r="I1576" i="1"/>
  <c r="EK1576" i="1"/>
  <c r="DM1576" i="1"/>
  <c r="CO1576" i="1"/>
  <c r="BQ1576" i="1"/>
  <c r="AS1576" i="1"/>
  <c r="U1576" i="1"/>
  <c r="EE1576" i="1"/>
  <c r="CI1576" i="1"/>
  <c r="AM1576" i="1"/>
  <c r="DS1576" i="1"/>
  <c r="BW1576" i="1"/>
  <c r="AA1576" i="1"/>
  <c r="DG1576" i="1"/>
  <c r="BK1576" i="1"/>
  <c r="O1576" i="1"/>
  <c r="EQ1576" i="1"/>
  <c r="CU1576" i="1"/>
  <c r="AY1576" i="1"/>
  <c r="EE1491" i="1"/>
  <c r="DG1491" i="1"/>
  <c r="CI1491" i="1"/>
  <c r="BK1491" i="1"/>
  <c r="AM1491" i="1"/>
  <c r="O1491" i="1"/>
  <c r="EQ1491" i="1"/>
  <c r="DS1491" i="1"/>
  <c r="CU1491" i="1"/>
  <c r="BW1491" i="1"/>
  <c r="AY1491" i="1"/>
  <c r="AA1491" i="1"/>
  <c r="DA1491" i="1"/>
  <c r="BE1491" i="1"/>
  <c r="I1491" i="1"/>
  <c r="EK1491" i="1"/>
  <c r="CO1491" i="1"/>
  <c r="AS1491" i="1"/>
  <c r="DY1491" i="1"/>
  <c r="CC1491" i="1"/>
  <c r="AG1491" i="1"/>
  <c r="U1491" i="1"/>
  <c r="DM1491" i="1"/>
  <c r="BQ1491" i="1"/>
  <c r="EQ1540" i="1"/>
  <c r="DS1540" i="1"/>
  <c r="CU1540" i="1"/>
  <c r="BW1540" i="1"/>
  <c r="AY1540" i="1"/>
  <c r="AA1540" i="1"/>
  <c r="EE1540" i="1"/>
  <c r="DG1540" i="1"/>
  <c r="CI1540" i="1"/>
  <c r="BK1540" i="1"/>
  <c r="AM1540" i="1"/>
  <c r="O1540" i="1"/>
  <c r="DY1540" i="1"/>
  <c r="CC1540" i="1"/>
  <c r="AG1540" i="1"/>
  <c r="DM1540" i="1"/>
  <c r="BQ1540" i="1"/>
  <c r="U1540" i="1"/>
  <c r="DA1540" i="1"/>
  <c r="BE1540" i="1"/>
  <c r="I1540" i="1"/>
  <c r="AS1540" i="1"/>
  <c r="EK1540" i="1"/>
  <c r="CO1540" i="1"/>
  <c r="EQ1720" i="1"/>
  <c r="DS1720" i="1"/>
  <c r="CU1720" i="1"/>
  <c r="BW1720" i="1"/>
  <c r="AY1720" i="1"/>
  <c r="AA1720" i="1"/>
  <c r="EK1720" i="1"/>
  <c r="DM1720" i="1"/>
  <c r="CO1720" i="1"/>
  <c r="BQ1720" i="1"/>
  <c r="AS1720" i="1"/>
  <c r="U1720" i="1"/>
  <c r="EE1720" i="1"/>
  <c r="DG1720" i="1"/>
  <c r="CI1720" i="1"/>
  <c r="BK1720" i="1"/>
  <c r="AM1720" i="1"/>
  <c r="O1720" i="1"/>
  <c r="BE1720" i="1"/>
  <c r="DY1720" i="1"/>
  <c r="AG1720" i="1"/>
  <c r="DA1720" i="1"/>
  <c r="I1720" i="1"/>
  <c r="CC1720" i="1"/>
  <c r="DY1936" i="1"/>
  <c r="DA1936" i="1"/>
  <c r="CC1936" i="1"/>
  <c r="BE1936" i="1"/>
  <c r="AG1936" i="1"/>
  <c r="I1936" i="1"/>
  <c r="EE1936" i="1"/>
  <c r="CU1936" i="1"/>
  <c r="BQ1936" i="1"/>
  <c r="AM1936" i="1"/>
  <c r="DS1936" i="1"/>
  <c r="CO1936" i="1"/>
  <c r="BK1936" i="1"/>
  <c r="AA1936" i="1"/>
  <c r="EQ1936" i="1"/>
  <c r="DM1936" i="1"/>
  <c r="CI1936" i="1"/>
  <c r="AY1936" i="1"/>
  <c r="U1936" i="1"/>
  <c r="EK1936" i="1"/>
  <c r="O1936" i="1"/>
  <c r="DG1936" i="1"/>
  <c r="BW1936" i="1"/>
  <c r="AS1936" i="1"/>
  <c r="EE457" i="1"/>
  <c r="DG457" i="1"/>
  <c r="CI457" i="1"/>
  <c r="BK457" i="1"/>
  <c r="AM457" i="1"/>
  <c r="O457" i="1"/>
  <c r="DY457" i="1"/>
  <c r="DA457" i="1"/>
  <c r="CC457" i="1"/>
  <c r="BE457" i="1"/>
  <c r="AG457" i="1"/>
  <c r="I457" i="1"/>
  <c r="EQ457" i="1"/>
  <c r="DS457" i="1"/>
  <c r="CU457" i="1"/>
  <c r="BW457" i="1"/>
  <c r="AY457" i="1"/>
  <c r="AA457" i="1"/>
  <c r="EK457" i="1"/>
  <c r="DM457" i="1"/>
  <c r="CO457" i="1"/>
  <c r="BQ457" i="1"/>
  <c r="AS457" i="1"/>
  <c r="U457" i="1"/>
  <c r="EQ574" i="1"/>
  <c r="DS574" i="1"/>
  <c r="CU574" i="1"/>
  <c r="BW574" i="1"/>
  <c r="AY574" i="1"/>
  <c r="AA574" i="1"/>
  <c r="EK574" i="1"/>
  <c r="DM574" i="1"/>
  <c r="CO574" i="1"/>
  <c r="BQ574" i="1"/>
  <c r="AS574" i="1"/>
  <c r="U574" i="1"/>
  <c r="EE574" i="1"/>
  <c r="DG574" i="1"/>
  <c r="CI574" i="1"/>
  <c r="BK574" i="1"/>
  <c r="AM574" i="1"/>
  <c r="O574" i="1"/>
  <c r="DY574" i="1"/>
  <c r="DA574" i="1"/>
  <c r="CC574" i="1"/>
  <c r="BE574" i="1"/>
  <c r="AG574" i="1"/>
  <c r="I574" i="1"/>
  <c r="EE790" i="1"/>
  <c r="DG790" i="1"/>
  <c r="CI790" i="1"/>
  <c r="BK790" i="1"/>
  <c r="AM790" i="1"/>
  <c r="O790" i="1"/>
  <c r="DY790" i="1"/>
  <c r="DA790" i="1"/>
  <c r="CC790" i="1"/>
  <c r="BE790" i="1"/>
  <c r="AG790" i="1"/>
  <c r="I790" i="1"/>
  <c r="EQ790" i="1"/>
  <c r="DS790" i="1"/>
  <c r="CU790" i="1"/>
  <c r="BW790" i="1"/>
  <c r="AY790" i="1"/>
  <c r="AA790" i="1"/>
  <c r="EK790" i="1"/>
  <c r="DM790" i="1"/>
  <c r="CO790" i="1"/>
  <c r="BQ790" i="1"/>
  <c r="AS790" i="1"/>
  <c r="U790" i="1"/>
  <c r="EE898" i="1"/>
  <c r="DG898" i="1"/>
  <c r="CI898" i="1"/>
  <c r="BK898" i="1"/>
  <c r="AM898" i="1"/>
  <c r="O898" i="1"/>
  <c r="DY898" i="1"/>
  <c r="DA898" i="1"/>
  <c r="CC898" i="1"/>
  <c r="BE898" i="1"/>
  <c r="AG898" i="1"/>
  <c r="I898" i="1"/>
  <c r="EQ898" i="1"/>
  <c r="DS898" i="1"/>
  <c r="CU898" i="1"/>
  <c r="BW898" i="1"/>
  <c r="AY898" i="1"/>
  <c r="AA898" i="1"/>
  <c r="EK898" i="1"/>
  <c r="DM898" i="1"/>
  <c r="CO898" i="1"/>
  <c r="BQ898" i="1"/>
  <c r="AS898" i="1"/>
  <c r="U898" i="1"/>
  <c r="EQ970" i="1"/>
  <c r="DS970" i="1"/>
  <c r="CU970" i="1"/>
  <c r="BW970" i="1"/>
  <c r="AY970" i="1"/>
  <c r="AA970" i="1"/>
  <c r="EK970" i="1"/>
  <c r="DM970" i="1"/>
  <c r="CO970" i="1"/>
  <c r="BQ970" i="1"/>
  <c r="AS970" i="1"/>
  <c r="U970" i="1"/>
  <c r="EE970" i="1"/>
  <c r="DG970" i="1"/>
  <c r="CI970" i="1"/>
  <c r="BK970" i="1"/>
  <c r="AM970" i="1"/>
  <c r="O970" i="1"/>
  <c r="DY970" i="1"/>
  <c r="DA970" i="1"/>
  <c r="CC970" i="1"/>
  <c r="BE970" i="1"/>
  <c r="AG970" i="1"/>
  <c r="I970" i="1"/>
  <c r="EQ1130" i="1"/>
  <c r="DS1130" i="1"/>
  <c r="CU1130" i="1"/>
  <c r="BW1130" i="1"/>
  <c r="AY1130" i="1"/>
  <c r="AA1130" i="1"/>
  <c r="EK1130" i="1"/>
  <c r="DM1130" i="1"/>
  <c r="CO1130" i="1"/>
  <c r="BQ1130" i="1"/>
  <c r="AS1130" i="1"/>
  <c r="U1130" i="1"/>
  <c r="EE1130" i="1"/>
  <c r="DG1130" i="1"/>
  <c r="CI1130" i="1"/>
  <c r="BK1130" i="1"/>
  <c r="AM1130" i="1"/>
  <c r="O1130" i="1"/>
  <c r="DY1130" i="1"/>
  <c r="DA1130" i="1"/>
  <c r="CC1130" i="1"/>
  <c r="BE1130" i="1"/>
  <c r="AG1130" i="1"/>
  <c r="I1130" i="1"/>
  <c r="EE1310" i="1"/>
  <c r="DG1310" i="1"/>
  <c r="CI1310" i="1"/>
  <c r="BK1310" i="1"/>
  <c r="AM1310" i="1"/>
  <c r="O1310" i="1"/>
  <c r="EQ1310" i="1"/>
  <c r="DS1310" i="1"/>
  <c r="CU1310" i="1"/>
  <c r="BW1310" i="1"/>
  <c r="AY1310" i="1"/>
  <c r="AA1310" i="1"/>
  <c r="DA1310" i="1"/>
  <c r="BE1310" i="1"/>
  <c r="I1310" i="1"/>
  <c r="EK1310" i="1"/>
  <c r="CO1310" i="1"/>
  <c r="AS1310" i="1"/>
  <c r="DY1310" i="1"/>
  <c r="CC1310" i="1"/>
  <c r="AG1310" i="1"/>
  <c r="BQ1310" i="1"/>
  <c r="U1310" i="1"/>
  <c r="DM1310" i="1"/>
  <c r="EQ1382" i="1"/>
  <c r="DS1382" i="1"/>
  <c r="CU1382" i="1"/>
  <c r="BW1382" i="1"/>
  <c r="AY1382" i="1"/>
  <c r="AA1382" i="1"/>
  <c r="EK1382" i="1"/>
  <c r="DM1382" i="1"/>
  <c r="CO1382" i="1"/>
  <c r="BQ1382" i="1"/>
  <c r="AS1382" i="1"/>
  <c r="U1382" i="1"/>
  <c r="EE1382" i="1"/>
  <c r="DG1382" i="1"/>
  <c r="CI1382" i="1"/>
  <c r="BK1382" i="1"/>
  <c r="AM1382" i="1"/>
  <c r="O1382" i="1"/>
  <c r="BE1382" i="1"/>
  <c r="DY1382" i="1"/>
  <c r="AG1382" i="1"/>
  <c r="DA1382" i="1"/>
  <c r="I1382" i="1"/>
  <c r="CC1382" i="1"/>
  <c r="DY1680" i="1"/>
  <c r="DA1680" i="1"/>
  <c r="CC1680" i="1"/>
  <c r="BE1680" i="1"/>
  <c r="AG1680" i="1"/>
  <c r="I1680" i="1"/>
  <c r="EK1680" i="1"/>
  <c r="DM1680" i="1"/>
  <c r="CO1680" i="1"/>
  <c r="BQ1680" i="1"/>
  <c r="AS1680" i="1"/>
  <c r="U1680" i="1"/>
  <c r="EQ1680" i="1"/>
  <c r="CU1680" i="1"/>
  <c r="AY1680" i="1"/>
  <c r="EE1680" i="1"/>
  <c r="CI1680" i="1"/>
  <c r="AM1680" i="1"/>
  <c r="DS1680" i="1"/>
  <c r="BW1680" i="1"/>
  <c r="AA1680" i="1"/>
  <c r="DG1680" i="1"/>
  <c r="BK1680" i="1"/>
  <c r="O1680" i="1"/>
  <c r="DY1752" i="1"/>
  <c r="DA1752" i="1"/>
  <c r="CC1752" i="1"/>
  <c r="BE1752" i="1"/>
  <c r="AG1752" i="1"/>
  <c r="I1752" i="1"/>
  <c r="EQ1752" i="1"/>
  <c r="DS1752" i="1"/>
  <c r="CU1752" i="1"/>
  <c r="BW1752" i="1"/>
  <c r="AY1752" i="1"/>
  <c r="AA1752" i="1"/>
  <c r="EK1752" i="1"/>
  <c r="DM1752" i="1"/>
  <c r="CO1752" i="1"/>
  <c r="BQ1752" i="1"/>
  <c r="AS1752" i="1"/>
  <c r="U1752" i="1"/>
  <c r="EE1752" i="1"/>
  <c r="AM1752" i="1"/>
  <c r="DG1752" i="1"/>
  <c r="O1752" i="1"/>
  <c r="CI1752" i="1"/>
  <c r="BK1752" i="1"/>
  <c r="DY1896" i="1"/>
  <c r="DA1896" i="1"/>
  <c r="CC1896" i="1"/>
  <c r="BE1896" i="1"/>
  <c r="AG1896" i="1"/>
  <c r="I1896" i="1"/>
  <c r="EQ1896" i="1"/>
  <c r="DS1896" i="1"/>
  <c r="CU1896" i="1"/>
  <c r="BW1896" i="1"/>
  <c r="AY1896" i="1"/>
  <c r="AA1896" i="1"/>
  <c r="EK1896" i="1"/>
  <c r="DM1896" i="1"/>
  <c r="CO1896" i="1"/>
  <c r="BQ1896" i="1"/>
  <c r="AS1896" i="1"/>
  <c r="U1896" i="1"/>
  <c r="BK1896" i="1"/>
  <c r="EE1896" i="1"/>
  <c r="AM1896" i="1"/>
  <c r="DG1896" i="1"/>
  <c r="O1896" i="1"/>
  <c r="CI1896" i="1"/>
  <c r="EK341" i="1"/>
  <c r="DM341" i="1"/>
  <c r="CO341" i="1"/>
  <c r="BQ341" i="1"/>
  <c r="AS341" i="1"/>
  <c r="U341" i="1"/>
  <c r="DY341" i="1"/>
  <c r="DA341" i="1"/>
  <c r="CC341" i="1"/>
  <c r="BE341" i="1"/>
  <c r="AG341" i="1"/>
  <c r="I341" i="1"/>
  <c r="EQ341" i="1"/>
  <c r="DS341" i="1"/>
  <c r="CU341" i="1"/>
  <c r="BW341" i="1"/>
  <c r="AY341" i="1"/>
  <c r="AA341" i="1"/>
  <c r="EE341" i="1"/>
  <c r="AM341" i="1"/>
  <c r="DG341" i="1"/>
  <c r="O341" i="1"/>
  <c r="CI341" i="1"/>
  <c r="BK341" i="1"/>
  <c r="DY602" i="1"/>
  <c r="DA602" i="1"/>
  <c r="CC602" i="1"/>
  <c r="BE602" i="1"/>
  <c r="AG602" i="1"/>
  <c r="I602" i="1"/>
  <c r="EK602" i="1"/>
  <c r="DM602" i="1"/>
  <c r="CO602" i="1"/>
  <c r="BQ602" i="1"/>
  <c r="AS602" i="1"/>
  <c r="U602" i="1"/>
  <c r="EE602" i="1"/>
  <c r="DG602" i="1"/>
  <c r="CI602" i="1"/>
  <c r="BK602" i="1"/>
  <c r="AM602" i="1"/>
  <c r="O602" i="1"/>
  <c r="DS602" i="1"/>
  <c r="AA602" i="1"/>
  <c r="CU602" i="1"/>
  <c r="BW602" i="1"/>
  <c r="EQ602" i="1"/>
  <c r="AY602" i="1"/>
  <c r="EK674" i="1"/>
  <c r="DM674" i="1"/>
  <c r="CO674" i="1"/>
  <c r="BQ674" i="1"/>
  <c r="AS674" i="1"/>
  <c r="U674" i="1"/>
  <c r="EE674" i="1"/>
  <c r="DG674" i="1"/>
  <c r="CI674" i="1"/>
  <c r="BK674" i="1"/>
  <c r="AM674" i="1"/>
  <c r="O674" i="1"/>
  <c r="DY674" i="1"/>
  <c r="DA674" i="1"/>
  <c r="CC674" i="1"/>
  <c r="BE674" i="1"/>
  <c r="AG674" i="1"/>
  <c r="I674" i="1"/>
  <c r="EQ674" i="1"/>
  <c r="DS674" i="1"/>
  <c r="CU674" i="1"/>
  <c r="BW674" i="1"/>
  <c r="AY674" i="1"/>
  <c r="AA674" i="1"/>
  <c r="DY746" i="1"/>
  <c r="DA746" i="1"/>
  <c r="CC746" i="1"/>
  <c r="BE746" i="1"/>
  <c r="AG746" i="1"/>
  <c r="I746" i="1"/>
  <c r="EQ746" i="1"/>
  <c r="DS746" i="1"/>
  <c r="CU746" i="1"/>
  <c r="BW746" i="1"/>
  <c r="AY746" i="1"/>
  <c r="AA746" i="1"/>
  <c r="EK746" i="1"/>
  <c r="DM746" i="1"/>
  <c r="CO746" i="1"/>
  <c r="BQ746" i="1"/>
  <c r="AS746" i="1"/>
  <c r="U746" i="1"/>
  <c r="EE746" i="1"/>
  <c r="DG746" i="1"/>
  <c r="CI746" i="1"/>
  <c r="BK746" i="1"/>
  <c r="AM746" i="1"/>
  <c r="O746" i="1"/>
  <c r="EE1086" i="1"/>
  <c r="DG1086" i="1"/>
  <c r="CI1086" i="1"/>
  <c r="BK1086" i="1"/>
  <c r="AM1086" i="1"/>
  <c r="O1086" i="1"/>
  <c r="DY1086" i="1"/>
  <c r="DA1086" i="1"/>
  <c r="CC1086" i="1"/>
  <c r="BE1086" i="1"/>
  <c r="AG1086" i="1"/>
  <c r="I1086" i="1"/>
  <c r="EQ1086" i="1"/>
  <c r="DS1086" i="1"/>
  <c r="CU1086" i="1"/>
  <c r="BW1086" i="1"/>
  <c r="AY1086" i="1"/>
  <c r="AA1086" i="1"/>
  <c r="EK1086" i="1"/>
  <c r="DM1086" i="1"/>
  <c r="CO1086" i="1"/>
  <c r="BQ1086" i="1"/>
  <c r="AS1086" i="1"/>
  <c r="U1086" i="1"/>
  <c r="EQ1014" i="1"/>
  <c r="DS1014" i="1"/>
  <c r="CU1014" i="1"/>
  <c r="BW1014" i="1"/>
  <c r="AY1014" i="1"/>
  <c r="AA1014" i="1"/>
  <c r="EK1014" i="1"/>
  <c r="DM1014" i="1"/>
  <c r="CO1014" i="1"/>
  <c r="BQ1014" i="1"/>
  <c r="AS1014" i="1"/>
  <c r="U1014" i="1"/>
  <c r="EE1014" i="1"/>
  <c r="DG1014" i="1"/>
  <c r="CI1014" i="1"/>
  <c r="BK1014" i="1"/>
  <c r="AM1014" i="1"/>
  <c r="O1014" i="1"/>
  <c r="DY1014" i="1"/>
  <c r="DA1014" i="1"/>
  <c r="CC1014" i="1"/>
  <c r="BE1014" i="1"/>
  <c r="AG1014" i="1"/>
  <c r="I1014" i="1"/>
  <c r="EQ1230" i="1"/>
  <c r="DS1230" i="1"/>
  <c r="CU1230" i="1"/>
  <c r="BW1230" i="1"/>
  <c r="AY1230" i="1"/>
  <c r="AA1230" i="1"/>
  <c r="EK1230" i="1"/>
  <c r="DG1230" i="1"/>
  <c r="CC1230" i="1"/>
  <c r="AS1230" i="1"/>
  <c r="O1230" i="1"/>
  <c r="EE1230" i="1"/>
  <c r="DA1230" i="1"/>
  <c r="BQ1230" i="1"/>
  <c r="AM1230" i="1"/>
  <c r="I1230" i="1"/>
  <c r="DY1230" i="1"/>
  <c r="CO1230" i="1"/>
  <c r="BK1230" i="1"/>
  <c r="AG1230" i="1"/>
  <c r="DM1230" i="1"/>
  <c r="CI1230" i="1"/>
  <c r="BE1230" i="1"/>
  <c r="U1230" i="1"/>
  <c r="DY1444" i="1"/>
  <c r="DA1444" i="1"/>
  <c r="CC1444" i="1"/>
  <c r="BE1444" i="1"/>
  <c r="AG1444" i="1"/>
  <c r="I1444" i="1"/>
  <c r="EK1444" i="1"/>
  <c r="DM1444" i="1"/>
  <c r="CO1444" i="1"/>
  <c r="BQ1444" i="1"/>
  <c r="AS1444" i="1"/>
  <c r="U1444" i="1"/>
  <c r="DS1444" i="1"/>
  <c r="BW1444" i="1"/>
  <c r="AA1444" i="1"/>
  <c r="DG1444" i="1"/>
  <c r="BK1444" i="1"/>
  <c r="O1444" i="1"/>
  <c r="EQ1444" i="1"/>
  <c r="CU1444" i="1"/>
  <c r="AY1444" i="1"/>
  <c r="EE1444" i="1"/>
  <c r="CI1444" i="1"/>
  <c r="AM1444" i="1"/>
  <c r="EE1600" i="1"/>
  <c r="DG1600" i="1"/>
  <c r="CI1600" i="1"/>
  <c r="BK1600" i="1"/>
  <c r="AM1600" i="1"/>
  <c r="O1600" i="1"/>
  <c r="DY1600" i="1"/>
  <c r="DA1600" i="1"/>
  <c r="CC1600" i="1"/>
  <c r="BE1600" i="1"/>
  <c r="AG1600" i="1"/>
  <c r="I1600" i="1"/>
  <c r="EQ1600" i="1"/>
  <c r="DS1600" i="1"/>
  <c r="CU1600" i="1"/>
  <c r="BW1600" i="1"/>
  <c r="AY1600" i="1"/>
  <c r="AA1600" i="1"/>
  <c r="DM1600" i="1"/>
  <c r="U1600" i="1"/>
  <c r="CO1600" i="1"/>
  <c r="BQ1600" i="1"/>
  <c r="EK1600" i="1"/>
  <c r="AS1600" i="1"/>
  <c r="EQ1636" i="1"/>
  <c r="DS1636" i="1"/>
  <c r="CU1636" i="1"/>
  <c r="BW1636" i="1"/>
  <c r="AY1636" i="1"/>
  <c r="AA1636" i="1"/>
  <c r="EE1636" i="1"/>
  <c r="DG1636" i="1"/>
  <c r="CI1636" i="1"/>
  <c r="BK1636" i="1"/>
  <c r="AM1636" i="1"/>
  <c r="O1636" i="1"/>
  <c r="EK1636" i="1"/>
  <c r="CO1636" i="1"/>
  <c r="AS1636" i="1"/>
  <c r="DY1636" i="1"/>
  <c r="CC1636" i="1"/>
  <c r="AG1636" i="1"/>
  <c r="DM1636" i="1"/>
  <c r="BQ1636" i="1"/>
  <c r="U1636" i="1"/>
  <c r="BE1636" i="1"/>
  <c r="I1636" i="1"/>
  <c r="DA1636" i="1"/>
  <c r="DY1852" i="1"/>
  <c r="DA1852" i="1"/>
  <c r="CC1852" i="1"/>
  <c r="BE1852" i="1"/>
  <c r="AG1852" i="1"/>
  <c r="I1852" i="1"/>
  <c r="EQ1852" i="1"/>
  <c r="DS1852" i="1"/>
  <c r="CU1852" i="1"/>
  <c r="BW1852" i="1"/>
  <c r="AY1852" i="1"/>
  <c r="AA1852" i="1"/>
  <c r="EK1852" i="1"/>
  <c r="DM1852" i="1"/>
  <c r="CO1852" i="1"/>
  <c r="BQ1852" i="1"/>
  <c r="AS1852" i="1"/>
  <c r="U1852" i="1"/>
  <c r="BK1852" i="1"/>
  <c r="EE1852" i="1"/>
  <c r="AM1852" i="1"/>
  <c r="DG1852" i="1"/>
  <c r="O1852" i="1"/>
  <c r="CI1852" i="1"/>
  <c r="EQ1958" i="1"/>
  <c r="DS1958" i="1"/>
  <c r="CU1958" i="1"/>
  <c r="BW1958" i="1"/>
  <c r="AY1958" i="1"/>
  <c r="AA1958" i="1"/>
  <c r="EK1958" i="1"/>
  <c r="DG1958" i="1"/>
  <c r="CC1958" i="1"/>
  <c r="AS1958" i="1"/>
  <c r="O1958" i="1"/>
  <c r="EE1958" i="1"/>
  <c r="DA1958" i="1"/>
  <c r="BQ1958" i="1"/>
  <c r="AM1958" i="1"/>
  <c r="I1958" i="1"/>
  <c r="DY1958" i="1"/>
  <c r="CO1958" i="1"/>
  <c r="BK1958" i="1"/>
  <c r="AG1958" i="1"/>
  <c r="BE1958" i="1"/>
  <c r="U1958" i="1"/>
  <c r="DM1958" i="1"/>
  <c r="CI1958" i="1"/>
  <c r="EK481" i="1"/>
  <c r="DM481" i="1"/>
  <c r="CO481" i="1"/>
  <c r="BQ481" i="1"/>
  <c r="AS481" i="1"/>
  <c r="U481" i="1"/>
  <c r="EE481" i="1"/>
  <c r="DG481" i="1"/>
  <c r="CI481" i="1"/>
  <c r="BK481" i="1"/>
  <c r="AM481" i="1"/>
  <c r="O481" i="1"/>
  <c r="DY481" i="1"/>
  <c r="DA481" i="1"/>
  <c r="CC481" i="1"/>
  <c r="BE481" i="1"/>
  <c r="AG481" i="1"/>
  <c r="I481" i="1"/>
  <c r="EQ481" i="1"/>
  <c r="DS481" i="1"/>
  <c r="CU481" i="1"/>
  <c r="BW481" i="1"/>
  <c r="AY481" i="1"/>
  <c r="AA481" i="1"/>
  <c r="EQ373" i="1"/>
  <c r="DS373" i="1"/>
  <c r="CU373" i="1"/>
  <c r="BW373" i="1"/>
  <c r="AY373" i="1"/>
  <c r="AA373" i="1"/>
  <c r="EE373" i="1"/>
  <c r="DG373" i="1"/>
  <c r="CI373" i="1"/>
  <c r="BK373" i="1"/>
  <c r="AM373" i="1"/>
  <c r="O373" i="1"/>
  <c r="DY373" i="1"/>
  <c r="DA373" i="1"/>
  <c r="CC373" i="1"/>
  <c r="BE373" i="1"/>
  <c r="AG373" i="1"/>
  <c r="I373" i="1"/>
  <c r="DM373" i="1"/>
  <c r="U373" i="1"/>
  <c r="CO373" i="1"/>
  <c r="BQ373" i="1"/>
  <c r="EK373" i="1"/>
  <c r="AS373" i="1"/>
  <c r="EK814" i="1"/>
  <c r="DM814" i="1"/>
  <c r="CO814" i="1"/>
  <c r="BQ814" i="1"/>
  <c r="AS814" i="1"/>
  <c r="U814" i="1"/>
  <c r="EE814" i="1"/>
  <c r="DG814" i="1"/>
  <c r="CI814" i="1"/>
  <c r="BK814" i="1"/>
  <c r="AM814" i="1"/>
  <c r="O814" i="1"/>
  <c r="DY814" i="1"/>
  <c r="DA814" i="1"/>
  <c r="CC814" i="1"/>
  <c r="BE814" i="1"/>
  <c r="AG814" i="1"/>
  <c r="I814" i="1"/>
  <c r="EQ814" i="1"/>
  <c r="DS814" i="1"/>
  <c r="CU814" i="1"/>
  <c r="BW814" i="1"/>
  <c r="AY814" i="1"/>
  <c r="AA814" i="1"/>
  <c r="EQ706" i="1"/>
  <c r="DS706" i="1"/>
  <c r="CU706" i="1"/>
  <c r="BW706" i="1"/>
  <c r="AY706" i="1"/>
  <c r="AA706" i="1"/>
  <c r="EK706" i="1"/>
  <c r="DM706" i="1"/>
  <c r="CO706" i="1"/>
  <c r="BQ706" i="1"/>
  <c r="AS706" i="1"/>
  <c r="U706" i="1"/>
  <c r="EE706" i="1"/>
  <c r="DG706" i="1"/>
  <c r="CI706" i="1"/>
  <c r="BK706" i="1"/>
  <c r="AM706" i="1"/>
  <c r="O706" i="1"/>
  <c r="DY706" i="1"/>
  <c r="DA706" i="1"/>
  <c r="CC706" i="1"/>
  <c r="BE706" i="1"/>
  <c r="AG706" i="1"/>
  <c r="I706" i="1"/>
  <c r="DY850" i="1"/>
  <c r="DA850" i="1"/>
  <c r="CC850" i="1"/>
  <c r="BE850" i="1"/>
  <c r="AG850" i="1"/>
  <c r="I850" i="1"/>
  <c r="EQ850" i="1"/>
  <c r="DS850" i="1"/>
  <c r="CU850" i="1"/>
  <c r="BW850" i="1"/>
  <c r="AY850" i="1"/>
  <c r="AA850" i="1"/>
  <c r="EK850" i="1"/>
  <c r="DM850" i="1"/>
  <c r="CO850" i="1"/>
  <c r="BQ850" i="1"/>
  <c r="AS850" i="1"/>
  <c r="U850" i="1"/>
  <c r="EE850" i="1"/>
  <c r="DG850" i="1"/>
  <c r="CI850" i="1"/>
  <c r="BK850" i="1"/>
  <c r="AM850" i="1"/>
  <c r="O850" i="1"/>
  <c r="EE1190" i="1"/>
  <c r="DG1190" i="1"/>
  <c r="CI1190" i="1"/>
  <c r="BK1190" i="1"/>
  <c r="AM1190" i="1"/>
  <c r="O1190" i="1"/>
  <c r="DY1190" i="1"/>
  <c r="DA1190" i="1"/>
  <c r="CC1190" i="1"/>
  <c r="BE1190" i="1"/>
  <c r="AG1190" i="1"/>
  <c r="I1190" i="1"/>
  <c r="EQ1190" i="1"/>
  <c r="DS1190" i="1"/>
  <c r="CU1190" i="1"/>
  <c r="BW1190" i="1"/>
  <c r="AY1190" i="1"/>
  <c r="AA1190" i="1"/>
  <c r="EK1190" i="1"/>
  <c r="DM1190" i="1"/>
  <c r="CO1190" i="1"/>
  <c r="BQ1190" i="1"/>
  <c r="AS1190" i="1"/>
  <c r="U1190" i="1"/>
  <c r="EK1334" i="1"/>
  <c r="DM1334" i="1"/>
  <c r="CO1334" i="1"/>
  <c r="BQ1334" i="1"/>
  <c r="AS1334" i="1"/>
  <c r="U1334" i="1"/>
  <c r="DY1334" i="1"/>
  <c r="DA1334" i="1"/>
  <c r="CC1334" i="1"/>
  <c r="BE1334" i="1"/>
  <c r="AG1334" i="1"/>
  <c r="I1334" i="1"/>
  <c r="EE1334" i="1"/>
  <c r="CI1334" i="1"/>
  <c r="AM1334" i="1"/>
  <c r="DS1334" i="1"/>
  <c r="BW1334" i="1"/>
  <c r="AA1334" i="1"/>
  <c r="DG1334" i="1"/>
  <c r="BK1334" i="1"/>
  <c r="O1334" i="1"/>
  <c r="CU1334" i="1"/>
  <c r="EQ1334" i="1"/>
  <c r="AY1334" i="1"/>
  <c r="EQ1370" i="1"/>
  <c r="DS1370" i="1"/>
  <c r="CU1370" i="1"/>
  <c r="BW1370" i="1"/>
  <c r="AY1370" i="1"/>
  <c r="AA1370" i="1"/>
  <c r="EE1370" i="1"/>
  <c r="DG1370" i="1"/>
  <c r="CI1370" i="1"/>
  <c r="BK1370" i="1"/>
  <c r="AM1370" i="1"/>
  <c r="O1370" i="1"/>
  <c r="EK1370" i="1"/>
  <c r="CO1370" i="1"/>
  <c r="AS1370" i="1"/>
  <c r="DY1370" i="1"/>
  <c r="CC1370" i="1"/>
  <c r="AG1370" i="1"/>
  <c r="DM1370" i="1"/>
  <c r="BQ1370" i="1"/>
  <c r="U1370" i="1"/>
  <c r="I1370" i="1"/>
  <c r="BE1370" i="1"/>
  <c r="DA1370" i="1"/>
  <c r="DY1668" i="1"/>
  <c r="DA1668" i="1"/>
  <c r="CC1668" i="1"/>
  <c r="BE1668" i="1"/>
  <c r="AG1668" i="1"/>
  <c r="I1668" i="1"/>
  <c r="EK1668" i="1"/>
  <c r="DM1668" i="1"/>
  <c r="CO1668" i="1"/>
  <c r="BQ1668" i="1"/>
  <c r="AS1668" i="1"/>
  <c r="U1668" i="1"/>
  <c r="DS1668" i="1"/>
  <c r="BW1668" i="1"/>
  <c r="AA1668" i="1"/>
  <c r="DG1668" i="1"/>
  <c r="BK1668" i="1"/>
  <c r="O1668" i="1"/>
  <c r="EQ1668" i="1"/>
  <c r="CU1668" i="1"/>
  <c r="AY1668" i="1"/>
  <c r="AM1668" i="1"/>
  <c r="EE1668" i="1"/>
  <c r="CI1668" i="1"/>
  <c r="EQ1632" i="1"/>
  <c r="DS1632" i="1"/>
  <c r="CU1632" i="1"/>
  <c r="BW1632" i="1"/>
  <c r="AY1632" i="1"/>
  <c r="AA1632" i="1"/>
  <c r="EE1632" i="1"/>
  <c r="DG1632" i="1"/>
  <c r="CI1632" i="1"/>
  <c r="BK1632" i="1"/>
  <c r="AM1632" i="1"/>
  <c r="O1632" i="1"/>
  <c r="DM1632" i="1"/>
  <c r="BQ1632" i="1"/>
  <c r="U1632" i="1"/>
  <c r="DA1632" i="1"/>
  <c r="BE1632" i="1"/>
  <c r="I1632" i="1"/>
  <c r="EK1632" i="1"/>
  <c r="CO1632" i="1"/>
  <c r="AS1632" i="1"/>
  <c r="CC1632" i="1"/>
  <c r="AG1632" i="1"/>
  <c r="DY1632" i="1"/>
  <c r="DY1848" i="1"/>
  <c r="DA1848" i="1"/>
  <c r="CC1848" i="1"/>
  <c r="BE1848" i="1"/>
  <c r="AG1848" i="1"/>
  <c r="I1848" i="1"/>
  <c r="EQ1848" i="1"/>
  <c r="DS1848" i="1"/>
  <c r="CU1848" i="1"/>
  <c r="BW1848" i="1"/>
  <c r="AY1848" i="1"/>
  <c r="AA1848" i="1"/>
  <c r="EK1848" i="1"/>
  <c r="DM1848" i="1"/>
  <c r="CO1848" i="1"/>
  <c r="BQ1848" i="1"/>
  <c r="AS1848" i="1"/>
  <c r="U1848" i="1"/>
  <c r="CI1848" i="1"/>
  <c r="BK1848" i="1"/>
  <c r="EE1848" i="1"/>
  <c r="AM1848" i="1"/>
  <c r="DG1848" i="1"/>
  <c r="O1848" i="1"/>
  <c r="EQ1954" i="1"/>
  <c r="DS1954" i="1"/>
  <c r="CU1954" i="1"/>
  <c r="BW1954" i="1"/>
  <c r="AY1954" i="1"/>
  <c r="AA1954" i="1"/>
  <c r="EE1954" i="1"/>
  <c r="DA1954" i="1"/>
  <c r="BQ1954" i="1"/>
  <c r="AM1954" i="1"/>
  <c r="I1954" i="1"/>
  <c r="DY1954" i="1"/>
  <c r="CO1954" i="1"/>
  <c r="BK1954" i="1"/>
  <c r="AG1954" i="1"/>
  <c r="DM1954" i="1"/>
  <c r="CI1954" i="1"/>
  <c r="BE1954" i="1"/>
  <c r="U1954" i="1"/>
  <c r="EK1954" i="1"/>
  <c r="O1954" i="1"/>
  <c r="DG1954" i="1"/>
  <c r="CC1954" i="1"/>
  <c r="AS1954" i="1"/>
  <c r="DY594" i="1"/>
  <c r="DA594" i="1"/>
  <c r="CC594" i="1"/>
  <c r="BE594" i="1"/>
  <c r="AG594" i="1"/>
  <c r="I594" i="1"/>
  <c r="EQ594" i="1"/>
  <c r="DS594" i="1"/>
  <c r="CU594" i="1"/>
  <c r="BW594" i="1"/>
  <c r="AY594" i="1"/>
  <c r="AA594" i="1"/>
  <c r="EK594" i="1"/>
  <c r="DM594" i="1"/>
  <c r="CO594" i="1"/>
  <c r="BQ594" i="1"/>
  <c r="AS594" i="1"/>
  <c r="U594" i="1"/>
  <c r="EE594" i="1"/>
  <c r="DG594" i="1"/>
  <c r="CI594" i="1"/>
  <c r="BK594" i="1"/>
  <c r="AM594" i="1"/>
  <c r="O594" i="1"/>
  <c r="EK666" i="1"/>
  <c r="DM666" i="1"/>
  <c r="CO666" i="1"/>
  <c r="BQ666" i="1"/>
  <c r="AS666" i="1"/>
  <c r="U666" i="1"/>
  <c r="EE666" i="1"/>
  <c r="DG666" i="1"/>
  <c r="CI666" i="1"/>
  <c r="BK666" i="1"/>
  <c r="AM666" i="1"/>
  <c r="O666" i="1"/>
  <c r="DY666" i="1"/>
  <c r="DA666" i="1"/>
  <c r="CC666" i="1"/>
  <c r="BE666" i="1"/>
  <c r="AG666" i="1"/>
  <c r="I666" i="1"/>
  <c r="EQ666" i="1"/>
  <c r="DS666" i="1"/>
  <c r="CU666" i="1"/>
  <c r="BW666" i="1"/>
  <c r="AY666" i="1"/>
  <c r="AA666" i="1"/>
  <c r="DY738" i="1"/>
  <c r="DA738" i="1"/>
  <c r="CC738" i="1"/>
  <c r="BE738" i="1"/>
  <c r="AG738" i="1"/>
  <c r="I738" i="1"/>
  <c r="EQ738" i="1"/>
  <c r="DS738" i="1"/>
  <c r="CU738" i="1"/>
  <c r="BW738" i="1"/>
  <c r="AY738" i="1"/>
  <c r="AA738" i="1"/>
  <c r="EK738" i="1"/>
  <c r="DM738" i="1"/>
  <c r="CO738" i="1"/>
  <c r="BQ738" i="1"/>
  <c r="AS738" i="1"/>
  <c r="U738" i="1"/>
  <c r="EE738" i="1"/>
  <c r="DG738" i="1"/>
  <c r="CI738" i="1"/>
  <c r="BK738" i="1"/>
  <c r="AM738" i="1"/>
  <c r="O738" i="1"/>
  <c r="EQ1114" i="1"/>
  <c r="EE1114" i="1"/>
  <c r="DM1114" i="1"/>
  <c r="CO1114" i="1"/>
  <c r="BQ1114" i="1"/>
  <c r="AS1114" i="1"/>
  <c r="U1114" i="1"/>
  <c r="EK1114" i="1"/>
  <c r="DG1114" i="1"/>
  <c r="CI1114" i="1"/>
  <c r="BK1114" i="1"/>
  <c r="AM1114" i="1"/>
  <c r="O1114" i="1"/>
  <c r="DY1114" i="1"/>
  <c r="DA1114" i="1"/>
  <c r="CC1114" i="1"/>
  <c r="BE1114" i="1"/>
  <c r="AG1114" i="1"/>
  <c r="I1114" i="1"/>
  <c r="DS1114" i="1"/>
  <c r="CU1114" i="1"/>
  <c r="BW1114" i="1"/>
  <c r="AY1114" i="1"/>
  <c r="AA1114" i="1"/>
  <c r="EQ954" i="1"/>
  <c r="DS954" i="1"/>
  <c r="CU954" i="1"/>
  <c r="BW954" i="1"/>
  <c r="AY954" i="1"/>
  <c r="AA954" i="1"/>
  <c r="EK954" i="1"/>
  <c r="DM954" i="1"/>
  <c r="CO954" i="1"/>
  <c r="BQ954" i="1"/>
  <c r="AS954" i="1"/>
  <c r="U954" i="1"/>
  <c r="EE954" i="1"/>
  <c r="DG954" i="1"/>
  <c r="CI954" i="1"/>
  <c r="BK954" i="1"/>
  <c r="AM954" i="1"/>
  <c r="O954" i="1"/>
  <c r="DY954" i="1"/>
  <c r="DA954" i="1"/>
  <c r="CC954" i="1"/>
  <c r="BE954" i="1"/>
  <c r="AG954" i="1"/>
  <c r="I954" i="1"/>
  <c r="DY1150" i="1"/>
  <c r="DA1150" i="1"/>
  <c r="CC1150" i="1"/>
  <c r="BE1150" i="1"/>
  <c r="AG1150" i="1"/>
  <c r="I1150" i="1"/>
  <c r="EQ1150" i="1"/>
  <c r="DS1150" i="1"/>
  <c r="CU1150" i="1"/>
  <c r="BW1150" i="1"/>
  <c r="AY1150" i="1"/>
  <c r="AA1150" i="1"/>
  <c r="EK1150" i="1"/>
  <c r="DM1150" i="1"/>
  <c r="CO1150" i="1"/>
  <c r="BQ1150" i="1"/>
  <c r="AS1150" i="1"/>
  <c r="U1150" i="1"/>
  <c r="EE1150" i="1"/>
  <c r="DG1150" i="1"/>
  <c r="CI1150" i="1"/>
  <c r="BK1150" i="1"/>
  <c r="AM1150" i="1"/>
  <c r="O1150" i="1"/>
  <c r="DY1436" i="1"/>
  <c r="DA1436" i="1"/>
  <c r="CC1436" i="1"/>
  <c r="BE1436" i="1"/>
  <c r="AG1436" i="1"/>
  <c r="I1436" i="1"/>
  <c r="EK1436" i="1"/>
  <c r="DM1436" i="1"/>
  <c r="CO1436" i="1"/>
  <c r="BQ1436" i="1"/>
  <c r="AS1436" i="1"/>
  <c r="U1436" i="1"/>
  <c r="DS1436" i="1"/>
  <c r="BW1436" i="1"/>
  <c r="AA1436" i="1"/>
  <c r="DG1436" i="1"/>
  <c r="BK1436" i="1"/>
  <c r="O1436" i="1"/>
  <c r="EQ1436" i="1"/>
  <c r="CU1436" i="1"/>
  <c r="AY1436" i="1"/>
  <c r="EE1436" i="1"/>
  <c r="CI1436" i="1"/>
  <c r="AM1436" i="1"/>
  <c r="EE1592" i="1"/>
  <c r="DG1592" i="1"/>
  <c r="CI1592" i="1"/>
  <c r="BK1592" i="1"/>
  <c r="AM1592" i="1"/>
  <c r="O1592" i="1"/>
  <c r="EQ1592" i="1"/>
  <c r="DS1592" i="1"/>
  <c r="CU1592" i="1"/>
  <c r="BW1592" i="1"/>
  <c r="AY1592" i="1"/>
  <c r="AA1592" i="1"/>
  <c r="DM1592" i="1"/>
  <c r="BQ1592" i="1"/>
  <c r="U1592" i="1"/>
  <c r="DA1592" i="1"/>
  <c r="BE1592" i="1"/>
  <c r="I1592" i="1"/>
  <c r="EK1592" i="1"/>
  <c r="CO1592" i="1"/>
  <c r="AS1592" i="1"/>
  <c r="CC1592" i="1"/>
  <c r="AG1592" i="1"/>
  <c r="DY1592" i="1"/>
  <c r="EE1700" i="1"/>
  <c r="DG1700" i="1"/>
  <c r="CI1700" i="1"/>
  <c r="BK1700" i="1"/>
  <c r="AM1700" i="1"/>
  <c r="O1700" i="1"/>
  <c r="DY1700" i="1"/>
  <c r="DA1700" i="1"/>
  <c r="CC1700" i="1"/>
  <c r="BE1700" i="1"/>
  <c r="AG1700" i="1"/>
  <c r="I1700" i="1"/>
  <c r="EQ1700" i="1"/>
  <c r="DS1700" i="1"/>
  <c r="CU1700" i="1"/>
  <c r="BW1700" i="1"/>
  <c r="AY1700" i="1"/>
  <c r="AA1700" i="1"/>
  <c r="CO1700" i="1"/>
  <c r="BQ1700" i="1"/>
  <c r="EK1700" i="1"/>
  <c r="AS1700" i="1"/>
  <c r="DM1700" i="1"/>
  <c r="U1700" i="1"/>
  <c r="DY1736" i="1"/>
  <c r="DA1736" i="1"/>
  <c r="CC1736" i="1"/>
  <c r="BE1736" i="1"/>
  <c r="AG1736" i="1"/>
  <c r="I1736" i="1"/>
  <c r="EQ1736" i="1"/>
  <c r="DS1736" i="1"/>
  <c r="CU1736" i="1"/>
  <c r="BW1736" i="1"/>
  <c r="AY1736" i="1"/>
  <c r="AA1736" i="1"/>
  <c r="EK1736" i="1"/>
  <c r="DM1736" i="1"/>
  <c r="CO1736" i="1"/>
  <c r="BQ1736" i="1"/>
  <c r="AS1736" i="1"/>
  <c r="U1736" i="1"/>
  <c r="EE1736" i="1"/>
  <c r="AM1736" i="1"/>
  <c r="DG1736" i="1"/>
  <c r="O1736" i="1"/>
  <c r="CI1736" i="1"/>
  <c r="BK1736" i="1"/>
  <c r="EK1950" i="1"/>
  <c r="DM1950" i="1"/>
  <c r="CO1950" i="1"/>
  <c r="BQ1950" i="1"/>
  <c r="AS1950" i="1"/>
  <c r="U1950" i="1"/>
  <c r="EE1950" i="1"/>
  <c r="DG1950" i="1"/>
  <c r="CI1950" i="1"/>
  <c r="BK1950" i="1"/>
  <c r="AM1950" i="1"/>
  <c r="O1950" i="1"/>
  <c r="EQ1950" i="1"/>
  <c r="CU1950" i="1"/>
  <c r="AY1950" i="1"/>
  <c r="DY1950" i="1"/>
  <c r="CC1950" i="1"/>
  <c r="AG1950" i="1"/>
  <c r="DS1950" i="1"/>
  <c r="BW1950" i="1"/>
  <c r="AA1950" i="1"/>
  <c r="I1950" i="1"/>
  <c r="DA1950" i="1"/>
  <c r="BE1950" i="1"/>
  <c r="DY573" i="1"/>
  <c r="DA573" i="1"/>
  <c r="CC573" i="1"/>
  <c r="BE573" i="1"/>
  <c r="AG573" i="1"/>
  <c r="I573" i="1"/>
  <c r="EQ573" i="1"/>
  <c r="DS573" i="1"/>
  <c r="CU573" i="1"/>
  <c r="BW573" i="1"/>
  <c r="AY573" i="1"/>
  <c r="AA573" i="1"/>
  <c r="EK573" i="1"/>
  <c r="DM573" i="1"/>
  <c r="CO573" i="1"/>
  <c r="BQ573" i="1"/>
  <c r="AS573" i="1"/>
  <c r="U573" i="1"/>
  <c r="EE573" i="1"/>
  <c r="DG573" i="1"/>
  <c r="CI573" i="1"/>
  <c r="BK573" i="1"/>
  <c r="AM573" i="1"/>
  <c r="O573" i="1"/>
  <c r="EK789" i="1"/>
  <c r="DM789" i="1"/>
  <c r="CO789" i="1"/>
  <c r="BQ789" i="1"/>
  <c r="AS789" i="1"/>
  <c r="U789" i="1"/>
  <c r="EE789" i="1"/>
  <c r="DG789" i="1"/>
  <c r="CI789" i="1"/>
  <c r="BK789" i="1"/>
  <c r="AM789" i="1"/>
  <c r="O789" i="1"/>
  <c r="DY789" i="1"/>
  <c r="DA789" i="1"/>
  <c r="CC789" i="1"/>
  <c r="BE789" i="1"/>
  <c r="AG789" i="1"/>
  <c r="I789" i="1"/>
  <c r="EQ789" i="1"/>
  <c r="DS789" i="1"/>
  <c r="CU789" i="1"/>
  <c r="BW789" i="1"/>
  <c r="AY789" i="1"/>
  <c r="AA789" i="1"/>
  <c r="EQ681" i="1"/>
  <c r="DS681" i="1"/>
  <c r="CU681" i="1"/>
  <c r="BW681" i="1"/>
  <c r="AY681" i="1"/>
  <c r="AA681" i="1"/>
  <c r="EK681" i="1"/>
  <c r="DM681" i="1"/>
  <c r="CO681" i="1"/>
  <c r="BQ681" i="1"/>
  <c r="AS681" i="1"/>
  <c r="U681" i="1"/>
  <c r="EE681" i="1"/>
  <c r="DG681" i="1"/>
  <c r="CI681" i="1"/>
  <c r="BK681" i="1"/>
  <c r="AM681" i="1"/>
  <c r="O681" i="1"/>
  <c r="DY681" i="1"/>
  <c r="DA681" i="1"/>
  <c r="CC681" i="1"/>
  <c r="BE681" i="1"/>
  <c r="AG681" i="1"/>
  <c r="I681" i="1"/>
  <c r="EE861" i="1"/>
  <c r="DG861" i="1"/>
  <c r="CI861" i="1"/>
  <c r="BK861" i="1"/>
  <c r="AM861" i="1"/>
  <c r="O861" i="1"/>
  <c r="DY861" i="1"/>
  <c r="DA861" i="1"/>
  <c r="CC861" i="1"/>
  <c r="BE861" i="1"/>
  <c r="AG861" i="1"/>
  <c r="I861" i="1"/>
  <c r="EQ861" i="1"/>
  <c r="DS861" i="1"/>
  <c r="CU861" i="1"/>
  <c r="BW861" i="1"/>
  <c r="AY861" i="1"/>
  <c r="AA861" i="1"/>
  <c r="EK861" i="1"/>
  <c r="DM861" i="1"/>
  <c r="CO861" i="1"/>
  <c r="BQ861" i="1"/>
  <c r="AS861" i="1"/>
  <c r="U861" i="1"/>
  <c r="EQ933" i="1"/>
  <c r="DS933" i="1"/>
  <c r="CU933" i="1"/>
  <c r="BW933" i="1"/>
  <c r="AY933" i="1"/>
  <c r="AA933" i="1"/>
  <c r="EK933" i="1"/>
  <c r="DM933" i="1"/>
  <c r="CO933" i="1"/>
  <c r="BQ933" i="1"/>
  <c r="AS933" i="1"/>
  <c r="U933" i="1"/>
  <c r="EE933" i="1"/>
  <c r="DG933" i="1"/>
  <c r="CI933" i="1"/>
  <c r="BK933" i="1"/>
  <c r="AM933" i="1"/>
  <c r="O933" i="1"/>
  <c r="DY933" i="1"/>
  <c r="DA933" i="1"/>
  <c r="CC933" i="1"/>
  <c r="BE933" i="1"/>
  <c r="AG933" i="1"/>
  <c r="I933" i="1"/>
  <c r="EQ1237" i="1"/>
  <c r="DS1237" i="1"/>
  <c r="CU1237" i="1"/>
  <c r="BW1237" i="1"/>
  <c r="AY1237" i="1"/>
  <c r="AA1237" i="1"/>
  <c r="EE1237" i="1"/>
  <c r="DG1237" i="1"/>
  <c r="CI1237" i="1"/>
  <c r="BK1237" i="1"/>
  <c r="AM1237" i="1"/>
  <c r="O1237" i="1"/>
  <c r="DY1237" i="1"/>
  <c r="DA1237" i="1"/>
  <c r="CC1237" i="1"/>
  <c r="BE1237" i="1"/>
  <c r="AG1237" i="1"/>
  <c r="I1237" i="1"/>
  <c r="CO1237" i="1"/>
  <c r="BQ1237" i="1"/>
  <c r="EK1237" i="1"/>
  <c r="AS1237" i="1"/>
  <c r="DM1237" i="1"/>
  <c r="U1237" i="1"/>
  <c r="DY1417" i="1"/>
  <c r="DA1417" i="1"/>
  <c r="CC1417" i="1"/>
  <c r="BE1417" i="1"/>
  <c r="AG1417" i="1"/>
  <c r="I1417" i="1"/>
  <c r="EK1417" i="1"/>
  <c r="DM1417" i="1"/>
  <c r="CO1417" i="1"/>
  <c r="BQ1417" i="1"/>
  <c r="AS1417" i="1"/>
  <c r="U1417" i="1"/>
  <c r="DS1417" i="1"/>
  <c r="BW1417" i="1"/>
  <c r="AA1417" i="1"/>
  <c r="DG1417" i="1"/>
  <c r="BK1417" i="1"/>
  <c r="O1417" i="1"/>
  <c r="EQ1417" i="1"/>
  <c r="CU1417" i="1"/>
  <c r="AY1417" i="1"/>
  <c r="CI1417" i="1"/>
  <c r="AM1417" i="1"/>
  <c r="EE1417" i="1"/>
  <c r="EE1451" i="1"/>
  <c r="DG1451" i="1"/>
  <c r="CI1451" i="1"/>
  <c r="BK1451" i="1"/>
  <c r="AM1451" i="1"/>
  <c r="O1451" i="1"/>
  <c r="EQ1451" i="1"/>
  <c r="DS1451" i="1"/>
  <c r="CU1451" i="1"/>
  <c r="BW1451" i="1"/>
  <c r="AY1451" i="1"/>
  <c r="AA1451" i="1"/>
  <c r="DY1451" i="1"/>
  <c r="CC1451" i="1"/>
  <c r="AG1451" i="1"/>
  <c r="DM1451" i="1"/>
  <c r="BQ1451" i="1"/>
  <c r="U1451" i="1"/>
  <c r="DA1451" i="1"/>
  <c r="BE1451" i="1"/>
  <c r="I1451" i="1"/>
  <c r="AS1451" i="1"/>
  <c r="EK1451" i="1"/>
  <c r="CO1451" i="1"/>
  <c r="EK1787" i="1"/>
  <c r="DM1787" i="1"/>
  <c r="CO1787" i="1"/>
  <c r="BQ1787" i="1"/>
  <c r="AS1787" i="1"/>
  <c r="U1787" i="1"/>
  <c r="EE1787" i="1"/>
  <c r="DG1787" i="1"/>
  <c r="CI1787" i="1"/>
  <c r="BK1787" i="1"/>
  <c r="AM1787" i="1"/>
  <c r="O1787" i="1"/>
  <c r="DY1787" i="1"/>
  <c r="DA1787" i="1"/>
  <c r="CC1787" i="1"/>
  <c r="BE1787" i="1"/>
  <c r="AG1787" i="1"/>
  <c r="I1787" i="1"/>
  <c r="EQ1787" i="1"/>
  <c r="AY1787" i="1"/>
  <c r="DS1787" i="1"/>
  <c r="AA1787" i="1"/>
  <c r="CU1787" i="1"/>
  <c r="BW1787" i="1"/>
  <c r="DY1823" i="1"/>
  <c r="DA1823" i="1"/>
  <c r="CC1823" i="1"/>
  <c r="BE1823" i="1"/>
  <c r="AG1823" i="1"/>
  <c r="I1823" i="1"/>
  <c r="EQ1823" i="1"/>
  <c r="DS1823" i="1"/>
  <c r="CU1823" i="1"/>
  <c r="BW1823" i="1"/>
  <c r="AY1823" i="1"/>
  <c r="AA1823" i="1"/>
  <c r="EK1823" i="1"/>
  <c r="DM1823" i="1"/>
  <c r="CO1823" i="1"/>
  <c r="BQ1823" i="1"/>
  <c r="AS1823" i="1"/>
  <c r="U1823" i="1"/>
  <c r="DG1823" i="1"/>
  <c r="O1823" i="1"/>
  <c r="CI1823" i="1"/>
  <c r="BK1823" i="1"/>
  <c r="EE1823" i="1"/>
  <c r="AM1823" i="1"/>
  <c r="DY1965" i="1"/>
  <c r="DA1965" i="1"/>
  <c r="CC1965" i="1"/>
  <c r="BE1965" i="1"/>
  <c r="AG1965" i="1"/>
  <c r="I1965" i="1"/>
  <c r="EQ1965" i="1"/>
  <c r="DM1965" i="1"/>
  <c r="CI1965" i="1"/>
  <c r="AY1965" i="1"/>
  <c r="U1965" i="1"/>
  <c r="EK1965" i="1"/>
  <c r="DG1965" i="1"/>
  <c r="BW1965" i="1"/>
  <c r="AS1965" i="1"/>
  <c r="O1965" i="1"/>
  <c r="EE1965" i="1"/>
  <c r="CU1965" i="1"/>
  <c r="BQ1965" i="1"/>
  <c r="AM1965" i="1"/>
  <c r="AA1965" i="1"/>
  <c r="DS1965" i="1"/>
  <c r="CO1965" i="1"/>
  <c r="BK1965" i="1"/>
  <c r="EK452" i="1"/>
  <c r="DM452" i="1"/>
  <c r="CO452" i="1"/>
  <c r="BQ452" i="1"/>
  <c r="AS452" i="1"/>
  <c r="U452" i="1"/>
  <c r="EE452" i="1"/>
  <c r="DG452" i="1"/>
  <c r="CI452" i="1"/>
  <c r="BK452" i="1"/>
  <c r="AM452" i="1"/>
  <c r="O452" i="1"/>
  <c r="DY452" i="1"/>
  <c r="DA452" i="1"/>
  <c r="CC452" i="1"/>
  <c r="BE452" i="1"/>
  <c r="AG452" i="1"/>
  <c r="I452" i="1"/>
  <c r="EQ452" i="1"/>
  <c r="DS452" i="1"/>
  <c r="CU452" i="1"/>
  <c r="BW452" i="1"/>
  <c r="AY452" i="1"/>
  <c r="AA452" i="1"/>
  <c r="EQ344" i="1"/>
  <c r="DS344" i="1"/>
  <c r="CU344" i="1"/>
  <c r="BW344" i="1"/>
  <c r="AY344" i="1"/>
  <c r="AA344" i="1"/>
  <c r="EE344" i="1"/>
  <c r="DG344" i="1"/>
  <c r="CI344" i="1"/>
  <c r="BK344" i="1"/>
  <c r="AM344" i="1"/>
  <c r="O344" i="1"/>
  <c r="DY344" i="1"/>
  <c r="DA344" i="1"/>
  <c r="CC344" i="1"/>
  <c r="BE344" i="1"/>
  <c r="AG344" i="1"/>
  <c r="I344" i="1"/>
  <c r="BQ344" i="1"/>
  <c r="EK344" i="1"/>
  <c r="AS344" i="1"/>
  <c r="DM344" i="1"/>
  <c r="U344" i="1"/>
  <c r="CO344" i="1"/>
  <c r="EE605" i="1"/>
  <c r="DG605" i="1"/>
  <c r="CI605" i="1"/>
  <c r="BK605" i="1"/>
  <c r="AM605" i="1"/>
  <c r="O605" i="1"/>
  <c r="EQ605" i="1"/>
  <c r="DS605" i="1"/>
  <c r="CU605" i="1"/>
  <c r="BW605" i="1"/>
  <c r="AY605" i="1"/>
  <c r="AA605" i="1"/>
  <c r="EK605" i="1"/>
  <c r="DM605" i="1"/>
  <c r="CO605" i="1"/>
  <c r="BQ605" i="1"/>
  <c r="AS605" i="1"/>
  <c r="U605" i="1"/>
  <c r="BE605" i="1"/>
  <c r="DY605" i="1"/>
  <c r="AG605" i="1"/>
  <c r="DA605" i="1"/>
  <c r="I605" i="1"/>
  <c r="CC605" i="1"/>
  <c r="EQ821" i="1"/>
  <c r="DS821" i="1"/>
  <c r="CU821" i="1"/>
  <c r="BW821" i="1"/>
  <c r="AY821" i="1"/>
  <c r="AA821" i="1"/>
  <c r="EK821" i="1"/>
  <c r="DM821" i="1"/>
  <c r="CO821" i="1"/>
  <c r="BQ821" i="1"/>
  <c r="AS821" i="1"/>
  <c r="U821" i="1"/>
  <c r="EE821" i="1"/>
  <c r="DG821" i="1"/>
  <c r="CI821" i="1"/>
  <c r="BK821" i="1"/>
  <c r="AM821" i="1"/>
  <c r="O821" i="1"/>
  <c r="DY821" i="1"/>
  <c r="DA821" i="1"/>
  <c r="CC821" i="1"/>
  <c r="BE821" i="1"/>
  <c r="AG821" i="1"/>
  <c r="I821" i="1"/>
  <c r="EE1053" i="1"/>
  <c r="DG1053" i="1"/>
  <c r="CI1053" i="1"/>
  <c r="BK1053" i="1"/>
  <c r="AM1053" i="1"/>
  <c r="O1053" i="1"/>
  <c r="DY1053" i="1"/>
  <c r="DA1053" i="1"/>
  <c r="CC1053" i="1"/>
  <c r="BE1053" i="1"/>
  <c r="AG1053" i="1"/>
  <c r="I1053" i="1"/>
  <c r="EQ1053" i="1"/>
  <c r="DS1053" i="1"/>
  <c r="CU1053" i="1"/>
  <c r="BW1053" i="1"/>
  <c r="AY1053" i="1"/>
  <c r="AA1053" i="1"/>
  <c r="EK1053" i="1"/>
  <c r="DM1053" i="1"/>
  <c r="CO1053" i="1"/>
  <c r="BQ1053" i="1"/>
  <c r="AS1053" i="1"/>
  <c r="U1053" i="1"/>
  <c r="EQ929" i="1"/>
  <c r="DS929" i="1"/>
  <c r="CU929" i="1"/>
  <c r="BW929" i="1"/>
  <c r="AY929" i="1"/>
  <c r="AA929" i="1"/>
  <c r="EK929" i="1"/>
  <c r="DM929" i="1"/>
  <c r="CO929" i="1"/>
  <c r="BQ929" i="1"/>
  <c r="AS929" i="1"/>
  <c r="U929" i="1"/>
  <c r="EE929" i="1"/>
  <c r="DG929" i="1"/>
  <c r="CI929" i="1"/>
  <c r="BK929" i="1"/>
  <c r="AM929" i="1"/>
  <c r="O929" i="1"/>
  <c r="DY929" i="1"/>
  <c r="DA929" i="1"/>
  <c r="CC929" i="1"/>
  <c r="BE929" i="1"/>
  <c r="AG929" i="1"/>
  <c r="I929" i="1"/>
  <c r="EK1305" i="1"/>
  <c r="DM1305" i="1"/>
  <c r="CO1305" i="1"/>
  <c r="BQ1305" i="1"/>
  <c r="AS1305" i="1"/>
  <c r="U1305" i="1"/>
  <c r="DY1305" i="1"/>
  <c r="DA1305" i="1"/>
  <c r="CC1305" i="1"/>
  <c r="BE1305" i="1"/>
  <c r="AG1305" i="1"/>
  <c r="I1305" i="1"/>
  <c r="EE1305" i="1"/>
  <c r="CI1305" i="1"/>
  <c r="AM1305" i="1"/>
  <c r="DS1305" i="1"/>
  <c r="BW1305" i="1"/>
  <c r="AA1305" i="1"/>
  <c r="DG1305" i="1"/>
  <c r="BK1305" i="1"/>
  <c r="O1305" i="1"/>
  <c r="AY1305" i="1"/>
  <c r="EQ1305" i="1"/>
  <c r="CU1305" i="1"/>
  <c r="EK1603" i="1"/>
  <c r="DM1603" i="1"/>
  <c r="CO1603" i="1"/>
  <c r="BQ1603" i="1"/>
  <c r="AS1603" i="1"/>
  <c r="U1603" i="1"/>
  <c r="EE1603" i="1"/>
  <c r="DG1603" i="1"/>
  <c r="CI1603" i="1"/>
  <c r="BK1603" i="1"/>
  <c r="AM1603" i="1"/>
  <c r="O1603" i="1"/>
  <c r="DY1603" i="1"/>
  <c r="DA1603" i="1"/>
  <c r="CC1603" i="1"/>
  <c r="BE1603" i="1"/>
  <c r="AG1603" i="1"/>
  <c r="I1603" i="1"/>
  <c r="EQ1603" i="1"/>
  <c r="AY1603" i="1"/>
  <c r="DS1603" i="1"/>
  <c r="AA1603" i="1"/>
  <c r="CU1603" i="1"/>
  <c r="BW1603" i="1"/>
  <c r="EE1447" i="1"/>
  <c r="DG1447" i="1"/>
  <c r="CI1447" i="1"/>
  <c r="BK1447" i="1"/>
  <c r="AM1447" i="1"/>
  <c r="O1447" i="1"/>
  <c r="EQ1447" i="1"/>
  <c r="DS1447" i="1"/>
  <c r="CU1447" i="1"/>
  <c r="BW1447" i="1"/>
  <c r="AY1447" i="1"/>
  <c r="AA1447" i="1"/>
  <c r="DA1447" i="1"/>
  <c r="BE1447" i="1"/>
  <c r="I1447" i="1"/>
  <c r="EK1447" i="1"/>
  <c r="CO1447" i="1"/>
  <c r="AS1447" i="1"/>
  <c r="DY1447" i="1"/>
  <c r="CC1447" i="1"/>
  <c r="AG1447" i="1"/>
  <c r="BQ1447" i="1"/>
  <c r="U1447" i="1"/>
  <c r="DM1447" i="1"/>
  <c r="EE1675" i="1"/>
  <c r="DG1675" i="1"/>
  <c r="CI1675" i="1"/>
  <c r="BK1675" i="1"/>
  <c r="AM1675" i="1"/>
  <c r="O1675" i="1"/>
  <c r="EQ1675" i="1"/>
  <c r="DS1675" i="1"/>
  <c r="CU1675" i="1"/>
  <c r="BW1675" i="1"/>
  <c r="AY1675" i="1"/>
  <c r="AA1675" i="1"/>
  <c r="DY1675" i="1"/>
  <c r="CC1675" i="1"/>
  <c r="AG1675" i="1"/>
  <c r="DM1675" i="1"/>
  <c r="BQ1675" i="1"/>
  <c r="U1675" i="1"/>
  <c r="DA1675" i="1"/>
  <c r="BE1675" i="1"/>
  <c r="I1675" i="1"/>
  <c r="EK1675" i="1"/>
  <c r="CO1675" i="1"/>
  <c r="AS1675" i="1"/>
  <c r="DY1819" i="1"/>
  <c r="DA1819" i="1"/>
  <c r="CC1819" i="1"/>
  <c r="BE1819" i="1"/>
  <c r="AG1819" i="1"/>
  <c r="I1819" i="1"/>
  <c r="EQ1819" i="1"/>
  <c r="DS1819" i="1"/>
  <c r="CU1819" i="1"/>
  <c r="BW1819" i="1"/>
  <c r="AY1819" i="1"/>
  <c r="AA1819" i="1"/>
  <c r="EK1819" i="1"/>
  <c r="DM1819" i="1"/>
  <c r="CO1819" i="1"/>
  <c r="BQ1819" i="1"/>
  <c r="AS1819" i="1"/>
  <c r="U1819" i="1"/>
  <c r="EE1819" i="1"/>
  <c r="AM1819" i="1"/>
  <c r="DG1819" i="1"/>
  <c r="O1819" i="1"/>
  <c r="CI1819" i="1"/>
  <c r="BK1819" i="1"/>
  <c r="EE1996" i="1"/>
  <c r="DG1996" i="1"/>
  <c r="CI1996" i="1"/>
  <c r="BK1996" i="1"/>
  <c r="EQ1996" i="1"/>
  <c r="DS1996" i="1"/>
  <c r="CU1996" i="1"/>
  <c r="BW1996" i="1"/>
  <c r="AY1996" i="1"/>
  <c r="AA1996" i="1"/>
  <c r="DY1996" i="1"/>
  <c r="CC1996" i="1"/>
  <c r="AM1996" i="1"/>
  <c r="I1996" i="1"/>
  <c r="DM1996" i="1"/>
  <c r="BQ1996" i="1"/>
  <c r="AG1996" i="1"/>
  <c r="DA1996" i="1"/>
  <c r="U1996" i="1"/>
  <c r="CO1996" i="1"/>
  <c r="O1996" i="1"/>
  <c r="BE1996" i="1"/>
  <c r="EK1996" i="1"/>
  <c r="AS1996" i="1"/>
  <c r="DY561" i="1"/>
  <c r="DA561" i="1"/>
  <c r="CC561" i="1"/>
  <c r="BE561" i="1"/>
  <c r="AG561" i="1"/>
  <c r="I561" i="1"/>
  <c r="EQ561" i="1"/>
  <c r="DS561" i="1"/>
  <c r="CU561" i="1"/>
  <c r="BW561" i="1"/>
  <c r="AY561" i="1"/>
  <c r="AA561" i="1"/>
  <c r="EK561" i="1"/>
  <c r="DM561" i="1"/>
  <c r="CO561" i="1"/>
  <c r="BQ561" i="1"/>
  <c r="AS561" i="1"/>
  <c r="U561" i="1"/>
  <c r="EE561" i="1"/>
  <c r="DG561" i="1"/>
  <c r="CI561" i="1"/>
  <c r="BK561" i="1"/>
  <c r="AM561" i="1"/>
  <c r="O561" i="1"/>
  <c r="EE597" i="1"/>
  <c r="DG597" i="1"/>
  <c r="CI597" i="1"/>
  <c r="BK597" i="1"/>
  <c r="AM597" i="1"/>
  <c r="O597" i="1"/>
  <c r="EQ597" i="1"/>
  <c r="DS597" i="1"/>
  <c r="CU597" i="1"/>
  <c r="BW597" i="1"/>
  <c r="AY597" i="1"/>
  <c r="AA597" i="1"/>
  <c r="EK597" i="1"/>
  <c r="DM597" i="1"/>
  <c r="CO597" i="1"/>
  <c r="BQ597" i="1"/>
  <c r="AS597" i="1"/>
  <c r="U597" i="1"/>
  <c r="DA597" i="1"/>
  <c r="I597" i="1"/>
  <c r="CC597" i="1"/>
  <c r="BE597" i="1"/>
  <c r="DY597" i="1"/>
  <c r="AG597" i="1"/>
  <c r="EQ813" i="1"/>
  <c r="DS813" i="1"/>
  <c r="CU813" i="1"/>
  <c r="BW813" i="1"/>
  <c r="AY813" i="1"/>
  <c r="AA813" i="1"/>
  <c r="EK813" i="1"/>
  <c r="DM813" i="1"/>
  <c r="CO813" i="1"/>
  <c r="BQ813" i="1"/>
  <c r="AS813" i="1"/>
  <c r="U813" i="1"/>
  <c r="EE813" i="1"/>
  <c r="DG813" i="1"/>
  <c r="CI813" i="1"/>
  <c r="BK813" i="1"/>
  <c r="AM813" i="1"/>
  <c r="O813" i="1"/>
  <c r="DY813" i="1"/>
  <c r="DA813" i="1"/>
  <c r="CC813" i="1"/>
  <c r="BE813" i="1"/>
  <c r="AG813" i="1"/>
  <c r="I813" i="1"/>
  <c r="EE849" i="1"/>
  <c r="DG849" i="1"/>
  <c r="CI849" i="1"/>
  <c r="BK849" i="1"/>
  <c r="AM849" i="1"/>
  <c r="O849" i="1"/>
  <c r="DY849" i="1"/>
  <c r="DA849" i="1"/>
  <c r="CC849" i="1"/>
  <c r="BE849" i="1"/>
  <c r="AG849" i="1"/>
  <c r="I849" i="1"/>
  <c r="EQ849" i="1"/>
  <c r="DS849" i="1"/>
  <c r="CU849" i="1"/>
  <c r="BW849" i="1"/>
  <c r="AY849" i="1"/>
  <c r="AA849" i="1"/>
  <c r="EK849" i="1"/>
  <c r="DM849" i="1"/>
  <c r="CO849" i="1"/>
  <c r="BQ849" i="1"/>
  <c r="AS849" i="1"/>
  <c r="U849" i="1"/>
  <c r="EQ921" i="1"/>
  <c r="DS921" i="1"/>
  <c r="CU921" i="1"/>
  <c r="BW921" i="1"/>
  <c r="AY921" i="1"/>
  <c r="AA921" i="1"/>
  <c r="EK921" i="1"/>
  <c r="DM921" i="1"/>
  <c r="CO921" i="1"/>
  <c r="BQ921" i="1"/>
  <c r="AS921" i="1"/>
  <c r="U921" i="1"/>
  <c r="EE921" i="1"/>
  <c r="DG921" i="1"/>
  <c r="CI921" i="1"/>
  <c r="BK921" i="1"/>
  <c r="AM921" i="1"/>
  <c r="O921" i="1"/>
  <c r="DY921" i="1"/>
  <c r="DA921" i="1"/>
  <c r="CC921" i="1"/>
  <c r="BE921" i="1"/>
  <c r="AG921" i="1"/>
  <c r="I921" i="1"/>
  <c r="EK1297" i="1"/>
  <c r="DM1297" i="1"/>
  <c r="CO1297" i="1"/>
  <c r="BQ1297" i="1"/>
  <c r="AS1297" i="1"/>
  <c r="U1297" i="1"/>
  <c r="DY1297" i="1"/>
  <c r="DA1297" i="1"/>
  <c r="CC1297" i="1"/>
  <c r="BE1297" i="1"/>
  <c r="AG1297" i="1"/>
  <c r="I1297" i="1"/>
  <c r="EE1297" i="1"/>
  <c r="CI1297" i="1"/>
  <c r="AM1297" i="1"/>
  <c r="DS1297" i="1"/>
  <c r="BW1297" i="1"/>
  <c r="AA1297" i="1"/>
  <c r="DG1297" i="1"/>
  <c r="BK1297" i="1"/>
  <c r="O1297" i="1"/>
  <c r="CU1297" i="1"/>
  <c r="AY1297" i="1"/>
  <c r="EQ1297" i="1"/>
  <c r="EK1474" i="1"/>
  <c r="DM1474" i="1"/>
  <c r="CO1474" i="1"/>
  <c r="BQ1474" i="1"/>
  <c r="AS1474" i="1"/>
  <c r="U1474" i="1"/>
  <c r="DY1474" i="1"/>
  <c r="DA1474" i="1"/>
  <c r="CC1474" i="1"/>
  <c r="BE1474" i="1"/>
  <c r="AG1474" i="1"/>
  <c r="I1474" i="1"/>
  <c r="DG1474" i="1"/>
  <c r="BK1474" i="1"/>
  <c r="O1474" i="1"/>
  <c r="EQ1474" i="1"/>
  <c r="CU1474" i="1"/>
  <c r="AY1474" i="1"/>
  <c r="EE1474" i="1"/>
  <c r="CI1474" i="1"/>
  <c r="AM1474" i="1"/>
  <c r="BW1474" i="1"/>
  <c r="AA1474" i="1"/>
  <c r="DS1474" i="1"/>
  <c r="EE1439" i="1"/>
  <c r="DG1439" i="1"/>
  <c r="CI1439" i="1"/>
  <c r="BK1439" i="1"/>
  <c r="AM1439" i="1"/>
  <c r="O1439" i="1"/>
  <c r="EQ1439" i="1"/>
  <c r="DS1439" i="1"/>
  <c r="CU1439" i="1"/>
  <c r="BW1439" i="1"/>
  <c r="AY1439" i="1"/>
  <c r="AA1439" i="1"/>
  <c r="DA1439" i="1"/>
  <c r="BE1439" i="1"/>
  <c r="I1439" i="1"/>
  <c r="EK1439" i="1"/>
  <c r="CO1439" i="1"/>
  <c r="AS1439" i="1"/>
  <c r="DY1439" i="1"/>
  <c r="CC1439" i="1"/>
  <c r="AG1439" i="1"/>
  <c r="DM1439" i="1"/>
  <c r="BQ1439" i="1"/>
  <c r="U1439" i="1"/>
  <c r="EK1775" i="1"/>
  <c r="DM1775" i="1"/>
  <c r="CO1775" i="1"/>
  <c r="BQ1775" i="1"/>
  <c r="AS1775" i="1"/>
  <c r="U1775" i="1"/>
  <c r="EE1775" i="1"/>
  <c r="DG1775" i="1"/>
  <c r="CI1775" i="1"/>
  <c r="BK1775" i="1"/>
  <c r="AM1775" i="1"/>
  <c r="O1775" i="1"/>
  <c r="DY1775" i="1"/>
  <c r="DA1775" i="1"/>
  <c r="CC1775" i="1"/>
  <c r="BE1775" i="1"/>
  <c r="AG1775" i="1"/>
  <c r="I1775" i="1"/>
  <c r="DS1775" i="1"/>
  <c r="AA1775" i="1"/>
  <c r="CU1775" i="1"/>
  <c r="BW1775" i="1"/>
  <c r="AY1775" i="1"/>
  <c r="EQ1775" i="1"/>
  <c r="EE1847" i="1"/>
  <c r="DG1847" i="1"/>
  <c r="CI1847" i="1"/>
  <c r="BK1847" i="1"/>
  <c r="AM1847" i="1"/>
  <c r="O1847" i="1"/>
  <c r="DY1847" i="1"/>
  <c r="DA1847" i="1"/>
  <c r="CC1847" i="1"/>
  <c r="BE1847" i="1"/>
  <c r="AG1847" i="1"/>
  <c r="I1847" i="1"/>
  <c r="EQ1847" i="1"/>
  <c r="DS1847" i="1"/>
  <c r="CU1847" i="1"/>
  <c r="BW1847" i="1"/>
  <c r="AY1847" i="1"/>
  <c r="AA1847" i="1"/>
  <c r="EK1847" i="1"/>
  <c r="AS1847" i="1"/>
  <c r="DM1847" i="1"/>
  <c r="U1847" i="1"/>
  <c r="CO1847" i="1"/>
  <c r="BQ1847" i="1"/>
  <c r="EQ1988" i="1"/>
  <c r="DS1988" i="1"/>
  <c r="CU1988" i="1"/>
  <c r="BW1988" i="1"/>
  <c r="AY1988" i="1"/>
  <c r="AA1988" i="1"/>
  <c r="EK1988" i="1"/>
  <c r="DG1988" i="1"/>
  <c r="CC1988" i="1"/>
  <c r="AS1988" i="1"/>
  <c r="O1988" i="1"/>
  <c r="EE1988" i="1"/>
  <c r="CO1988" i="1"/>
  <c r="BE1988" i="1"/>
  <c r="I1988" i="1"/>
  <c r="DY1988" i="1"/>
  <c r="CI1988" i="1"/>
  <c r="AM1988" i="1"/>
  <c r="DM1988" i="1"/>
  <c r="BQ1988" i="1"/>
  <c r="AG1988" i="1"/>
  <c r="BK1988" i="1"/>
  <c r="U1988" i="1"/>
  <c r="DA1988" i="1"/>
  <c r="EK315" i="1"/>
  <c r="DM315" i="1"/>
  <c r="CO315" i="1"/>
  <c r="BQ315" i="1"/>
  <c r="AS315" i="1"/>
  <c r="U315" i="1"/>
  <c r="EE315" i="1"/>
  <c r="DG315" i="1"/>
  <c r="CI315" i="1"/>
  <c r="BK315" i="1"/>
  <c r="AM315" i="1"/>
  <c r="O315" i="1"/>
  <c r="DY315" i="1"/>
  <c r="DA315" i="1"/>
  <c r="CC315" i="1"/>
  <c r="BE315" i="1"/>
  <c r="AG315" i="1"/>
  <c r="I315" i="1"/>
  <c r="EQ315" i="1"/>
  <c r="DS315" i="1"/>
  <c r="CU315" i="1"/>
  <c r="BW315" i="1"/>
  <c r="AY315" i="1"/>
  <c r="AA315" i="1"/>
  <c r="EK274" i="1"/>
  <c r="DM274" i="1"/>
  <c r="CO274" i="1"/>
  <c r="BQ274" i="1"/>
  <c r="AS274" i="1"/>
  <c r="U274" i="1"/>
  <c r="EE274" i="1"/>
  <c r="DG274" i="1"/>
  <c r="CI274" i="1"/>
  <c r="BK274" i="1"/>
  <c r="AM274" i="1"/>
  <c r="O274" i="1"/>
  <c r="DY274" i="1"/>
  <c r="DA274" i="1"/>
  <c r="CC274" i="1"/>
  <c r="BE274" i="1"/>
  <c r="AG274" i="1"/>
  <c r="I274" i="1"/>
  <c r="EQ274" i="1"/>
  <c r="DS274" i="1"/>
  <c r="CU274" i="1"/>
  <c r="BW274" i="1"/>
  <c r="AY274" i="1"/>
  <c r="AA274" i="1"/>
  <c r="EK253" i="1"/>
  <c r="DM253" i="1"/>
  <c r="CO253" i="1"/>
  <c r="BQ253" i="1"/>
  <c r="AS253" i="1"/>
  <c r="U253" i="1"/>
  <c r="EE253" i="1"/>
  <c r="DG253" i="1"/>
  <c r="CI253" i="1"/>
  <c r="BK253" i="1"/>
  <c r="AM253" i="1"/>
  <c r="O253" i="1"/>
  <c r="DY253" i="1"/>
  <c r="DA253" i="1"/>
  <c r="CC253" i="1"/>
  <c r="BE253" i="1"/>
  <c r="AG253" i="1"/>
  <c r="I253" i="1"/>
  <c r="EQ253" i="1"/>
  <c r="DS253" i="1"/>
  <c r="CU253" i="1"/>
  <c r="BW253" i="1"/>
  <c r="AY253" i="1"/>
  <c r="AA253" i="1"/>
  <c r="EK212" i="1"/>
  <c r="DM212" i="1"/>
  <c r="CO212" i="1"/>
  <c r="BQ212" i="1"/>
  <c r="AS212" i="1"/>
  <c r="U212" i="1"/>
  <c r="EE212" i="1"/>
  <c r="DG212" i="1"/>
  <c r="CI212" i="1"/>
  <c r="BK212" i="1"/>
  <c r="AM212" i="1"/>
  <c r="O212" i="1"/>
  <c r="DY212" i="1"/>
  <c r="DA212" i="1"/>
  <c r="CC212" i="1"/>
  <c r="BE212" i="1"/>
  <c r="AG212" i="1"/>
  <c r="I212" i="1"/>
  <c r="EQ212" i="1"/>
  <c r="DS212" i="1"/>
  <c r="CU212" i="1"/>
  <c r="BW212" i="1"/>
  <c r="AY212" i="1"/>
  <c r="AA212" i="1"/>
  <c r="EK188" i="1"/>
  <c r="DM188" i="1"/>
  <c r="CO188" i="1"/>
  <c r="BQ188" i="1"/>
  <c r="AS188" i="1"/>
  <c r="U188" i="1"/>
  <c r="EE188" i="1"/>
  <c r="DG188" i="1"/>
  <c r="CI188" i="1"/>
  <c r="BK188" i="1"/>
  <c r="AM188" i="1"/>
  <c r="O188" i="1"/>
  <c r="DY188" i="1"/>
  <c r="DA188" i="1"/>
  <c r="CC188" i="1"/>
  <c r="BE188" i="1"/>
  <c r="AG188" i="1"/>
  <c r="I188" i="1"/>
  <c r="EQ188" i="1"/>
  <c r="DS188" i="1"/>
  <c r="CU188" i="1"/>
  <c r="BW188" i="1"/>
  <c r="AY188" i="1"/>
  <c r="AA188" i="1"/>
  <c r="EK167" i="1"/>
  <c r="DM167" i="1"/>
  <c r="CO167" i="1"/>
  <c r="BQ167" i="1"/>
  <c r="AS167" i="1"/>
  <c r="U167" i="1"/>
  <c r="EE167" i="1"/>
  <c r="DG167" i="1"/>
  <c r="CI167" i="1"/>
  <c r="BK167" i="1"/>
  <c r="AM167" i="1"/>
  <c r="O167" i="1"/>
  <c r="DY167" i="1"/>
  <c r="DA167" i="1"/>
  <c r="CC167" i="1"/>
  <c r="BE167" i="1"/>
  <c r="AG167" i="1"/>
  <c r="I167" i="1"/>
  <c r="EQ167" i="1"/>
  <c r="DS167" i="1"/>
  <c r="CU167" i="1"/>
  <c r="BW167" i="1"/>
  <c r="AY167" i="1"/>
  <c r="AA167" i="1"/>
  <c r="EK151" i="1"/>
  <c r="DM151" i="1"/>
  <c r="CO151" i="1"/>
  <c r="BQ151" i="1"/>
  <c r="AS151" i="1"/>
  <c r="U151" i="1"/>
  <c r="EE151" i="1"/>
  <c r="DG151" i="1"/>
  <c r="CI151" i="1"/>
  <c r="BK151" i="1"/>
  <c r="AM151" i="1"/>
  <c r="O151" i="1"/>
  <c r="DY151" i="1"/>
  <c r="DA151" i="1"/>
  <c r="CC151" i="1"/>
  <c r="BE151" i="1"/>
  <c r="AG151" i="1"/>
  <c r="I151" i="1"/>
  <c r="EQ151" i="1"/>
  <c r="DS151" i="1"/>
  <c r="CU151" i="1"/>
  <c r="BW151" i="1"/>
  <c r="AY151" i="1"/>
  <c r="AA151" i="1"/>
  <c r="EE358" i="1"/>
  <c r="DG358" i="1"/>
  <c r="CI358" i="1"/>
  <c r="BK358" i="1"/>
  <c r="AM358" i="1"/>
  <c r="O358" i="1"/>
  <c r="EQ358" i="1"/>
  <c r="DS358" i="1"/>
  <c r="CU358" i="1"/>
  <c r="BW358" i="1"/>
  <c r="AY358" i="1"/>
  <c r="AA358" i="1"/>
  <c r="EK358" i="1"/>
  <c r="DM358" i="1"/>
  <c r="CO358" i="1"/>
  <c r="BQ358" i="1"/>
  <c r="AS358" i="1"/>
  <c r="U358" i="1"/>
  <c r="CC358" i="1"/>
  <c r="BE358" i="1"/>
  <c r="DY358" i="1"/>
  <c r="AG358" i="1"/>
  <c r="DA358" i="1"/>
  <c r="I358" i="1"/>
  <c r="EK727" i="1"/>
  <c r="DM727" i="1"/>
  <c r="CO727" i="1"/>
  <c r="BQ727" i="1"/>
  <c r="AS727" i="1"/>
  <c r="U727" i="1"/>
  <c r="EE727" i="1"/>
  <c r="DG727" i="1"/>
  <c r="CI727" i="1"/>
  <c r="BK727" i="1"/>
  <c r="AM727" i="1"/>
  <c r="O727" i="1"/>
  <c r="DY727" i="1"/>
  <c r="DA727" i="1"/>
  <c r="CC727" i="1"/>
  <c r="BE727" i="1"/>
  <c r="AG727" i="1"/>
  <c r="I727" i="1"/>
  <c r="EQ727" i="1"/>
  <c r="DS727" i="1"/>
  <c r="CU727" i="1"/>
  <c r="BW727" i="1"/>
  <c r="AY727" i="1"/>
  <c r="AA727" i="1"/>
  <c r="DY799" i="1"/>
  <c r="DA799" i="1"/>
  <c r="CC799" i="1"/>
  <c r="BE799" i="1"/>
  <c r="AG799" i="1"/>
  <c r="I799" i="1"/>
  <c r="EQ799" i="1"/>
  <c r="DS799" i="1"/>
  <c r="CU799" i="1"/>
  <c r="BW799" i="1"/>
  <c r="AY799" i="1"/>
  <c r="AA799" i="1"/>
  <c r="EK799" i="1"/>
  <c r="DM799" i="1"/>
  <c r="CO799" i="1"/>
  <c r="BQ799" i="1"/>
  <c r="AS799" i="1"/>
  <c r="U799" i="1"/>
  <c r="EE799" i="1"/>
  <c r="DG799" i="1"/>
  <c r="CI799" i="1"/>
  <c r="BK799" i="1"/>
  <c r="AM799" i="1"/>
  <c r="O799" i="1"/>
  <c r="EK1031" i="1"/>
  <c r="DM1031" i="1"/>
  <c r="CO1031" i="1"/>
  <c r="BQ1031" i="1"/>
  <c r="AS1031" i="1"/>
  <c r="U1031" i="1"/>
  <c r="EE1031" i="1"/>
  <c r="DG1031" i="1"/>
  <c r="CI1031" i="1"/>
  <c r="BK1031" i="1"/>
  <c r="AM1031" i="1"/>
  <c r="O1031" i="1"/>
  <c r="DY1031" i="1"/>
  <c r="DA1031" i="1"/>
  <c r="CC1031" i="1"/>
  <c r="BE1031" i="1"/>
  <c r="AG1031" i="1"/>
  <c r="I1031" i="1"/>
  <c r="EQ1031" i="1"/>
  <c r="DS1031" i="1"/>
  <c r="CU1031" i="1"/>
  <c r="BW1031" i="1"/>
  <c r="AY1031" i="1"/>
  <c r="AA1031" i="1"/>
  <c r="EQ871" i="1"/>
  <c r="DS871" i="1"/>
  <c r="CU871" i="1"/>
  <c r="BW871" i="1"/>
  <c r="AY871" i="1"/>
  <c r="AA871" i="1"/>
  <c r="EK871" i="1"/>
  <c r="DM871" i="1"/>
  <c r="CO871" i="1"/>
  <c r="BQ871" i="1"/>
  <c r="AS871" i="1"/>
  <c r="U871" i="1"/>
  <c r="EE871" i="1"/>
  <c r="DG871" i="1"/>
  <c r="CI871" i="1"/>
  <c r="BK871" i="1"/>
  <c r="AM871" i="1"/>
  <c r="O871" i="1"/>
  <c r="DY871" i="1"/>
  <c r="DA871" i="1"/>
  <c r="CC871" i="1"/>
  <c r="BE871" i="1"/>
  <c r="AG871" i="1"/>
  <c r="I871" i="1"/>
  <c r="EQ1175" i="1"/>
  <c r="DS1175" i="1"/>
  <c r="CU1175" i="1"/>
  <c r="BW1175" i="1"/>
  <c r="AY1175" i="1"/>
  <c r="AA1175" i="1"/>
  <c r="EK1175" i="1"/>
  <c r="DM1175" i="1"/>
  <c r="CO1175" i="1"/>
  <c r="BQ1175" i="1"/>
  <c r="AS1175" i="1"/>
  <c r="U1175" i="1"/>
  <c r="EE1175" i="1"/>
  <c r="DG1175" i="1"/>
  <c r="CI1175" i="1"/>
  <c r="BK1175" i="1"/>
  <c r="AM1175" i="1"/>
  <c r="O1175" i="1"/>
  <c r="DY1175" i="1"/>
  <c r="DA1175" i="1"/>
  <c r="CC1175" i="1"/>
  <c r="BE1175" i="1"/>
  <c r="AG1175" i="1"/>
  <c r="I1175" i="1"/>
  <c r="DY1319" i="1"/>
  <c r="DA1319" i="1"/>
  <c r="CC1319" i="1"/>
  <c r="BE1319" i="1"/>
  <c r="AG1319" i="1"/>
  <c r="I1319" i="1"/>
  <c r="EK1319" i="1"/>
  <c r="DM1319" i="1"/>
  <c r="CO1319" i="1"/>
  <c r="BQ1319" i="1"/>
  <c r="AS1319" i="1"/>
  <c r="U1319" i="1"/>
  <c r="EQ1319" i="1"/>
  <c r="CU1319" i="1"/>
  <c r="AY1319" i="1"/>
  <c r="EE1319" i="1"/>
  <c r="CI1319" i="1"/>
  <c r="AM1319" i="1"/>
  <c r="DS1319" i="1"/>
  <c r="BW1319" i="1"/>
  <c r="AA1319" i="1"/>
  <c r="BK1319" i="1"/>
  <c r="DG1319" i="1"/>
  <c r="O1319" i="1"/>
  <c r="EK1725" i="1"/>
  <c r="DM1725" i="1"/>
  <c r="CO1725" i="1"/>
  <c r="BQ1725" i="1"/>
  <c r="AS1725" i="1"/>
  <c r="U1725" i="1"/>
  <c r="EE1725" i="1"/>
  <c r="DG1725" i="1"/>
  <c r="CI1725" i="1"/>
  <c r="BK1725" i="1"/>
  <c r="AM1725" i="1"/>
  <c r="O1725" i="1"/>
  <c r="DY1725" i="1"/>
  <c r="DA1725" i="1"/>
  <c r="CC1725" i="1"/>
  <c r="BE1725" i="1"/>
  <c r="AG1725" i="1"/>
  <c r="I1725" i="1"/>
  <c r="BW1725" i="1"/>
  <c r="EQ1725" i="1"/>
  <c r="AY1725" i="1"/>
  <c r="DS1725" i="1"/>
  <c r="AA1725" i="1"/>
  <c r="CU1725" i="1"/>
  <c r="EQ1581" i="1"/>
  <c r="DS1581" i="1"/>
  <c r="CU1581" i="1"/>
  <c r="BW1581" i="1"/>
  <c r="AY1581" i="1"/>
  <c r="AA1581" i="1"/>
  <c r="EE1581" i="1"/>
  <c r="DG1581" i="1"/>
  <c r="CI1581" i="1"/>
  <c r="BK1581" i="1"/>
  <c r="AM1581" i="1"/>
  <c r="O1581" i="1"/>
  <c r="DA1581" i="1"/>
  <c r="BE1581" i="1"/>
  <c r="I1581" i="1"/>
  <c r="EK1581" i="1"/>
  <c r="CO1581" i="1"/>
  <c r="AS1581" i="1"/>
  <c r="DY1581" i="1"/>
  <c r="CC1581" i="1"/>
  <c r="AG1581" i="1"/>
  <c r="U1581" i="1"/>
  <c r="DM1581" i="1"/>
  <c r="BQ1581" i="1"/>
  <c r="DY1797" i="1"/>
  <c r="DA1797" i="1"/>
  <c r="CC1797" i="1"/>
  <c r="BE1797" i="1"/>
  <c r="AG1797" i="1"/>
  <c r="I1797" i="1"/>
  <c r="EQ1797" i="1"/>
  <c r="DS1797" i="1"/>
  <c r="CU1797" i="1"/>
  <c r="BW1797" i="1"/>
  <c r="AY1797" i="1"/>
  <c r="AA1797" i="1"/>
  <c r="EK1797" i="1"/>
  <c r="DM1797" i="1"/>
  <c r="CO1797" i="1"/>
  <c r="BQ1797" i="1"/>
  <c r="AS1797" i="1"/>
  <c r="U1797" i="1"/>
  <c r="CI1797" i="1"/>
  <c r="BK1797" i="1"/>
  <c r="EE1797" i="1"/>
  <c r="AM1797" i="1"/>
  <c r="DG1797" i="1"/>
  <c r="O1797" i="1"/>
  <c r="EQ1941" i="1"/>
  <c r="DS1941" i="1"/>
  <c r="CU1941" i="1"/>
  <c r="BW1941" i="1"/>
  <c r="AY1941" i="1"/>
  <c r="AA1941" i="1"/>
  <c r="DM1941" i="1"/>
  <c r="CI1941" i="1"/>
  <c r="BE1941" i="1"/>
  <c r="U1941" i="1"/>
  <c r="EK1941" i="1"/>
  <c r="DG1941" i="1"/>
  <c r="CC1941" i="1"/>
  <c r="AS1941" i="1"/>
  <c r="O1941" i="1"/>
  <c r="EE1941" i="1"/>
  <c r="DA1941" i="1"/>
  <c r="BQ1941" i="1"/>
  <c r="AM1941" i="1"/>
  <c r="I1941" i="1"/>
  <c r="AG1941" i="1"/>
  <c r="DY1941" i="1"/>
  <c r="CO1941" i="1"/>
  <c r="BK1941" i="1"/>
  <c r="EK534" i="1"/>
  <c r="DM534" i="1"/>
  <c r="CO534" i="1"/>
  <c r="BQ534" i="1"/>
  <c r="AS534" i="1"/>
  <c r="U534" i="1"/>
  <c r="EE534" i="1"/>
  <c r="DG534" i="1"/>
  <c r="CI534" i="1"/>
  <c r="BK534" i="1"/>
  <c r="AM534" i="1"/>
  <c r="O534" i="1"/>
  <c r="DY534" i="1"/>
  <c r="DA534" i="1"/>
  <c r="CC534" i="1"/>
  <c r="BE534" i="1"/>
  <c r="AG534" i="1"/>
  <c r="I534" i="1"/>
  <c r="EQ534" i="1"/>
  <c r="DS534" i="1"/>
  <c r="CU534" i="1"/>
  <c r="BW534" i="1"/>
  <c r="AY534" i="1"/>
  <c r="AA534" i="1"/>
  <c r="DY462" i="1"/>
  <c r="DA462" i="1"/>
  <c r="CC462" i="1"/>
  <c r="BE462" i="1"/>
  <c r="AG462" i="1"/>
  <c r="I462" i="1"/>
  <c r="EQ462" i="1"/>
  <c r="DS462" i="1"/>
  <c r="CU462" i="1"/>
  <c r="BW462" i="1"/>
  <c r="AY462" i="1"/>
  <c r="AA462" i="1"/>
  <c r="EK462" i="1"/>
  <c r="DM462" i="1"/>
  <c r="CO462" i="1"/>
  <c r="BQ462" i="1"/>
  <c r="AS462" i="1"/>
  <c r="U462" i="1"/>
  <c r="EE462" i="1"/>
  <c r="DG462" i="1"/>
  <c r="CI462" i="1"/>
  <c r="BK462" i="1"/>
  <c r="AM462" i="1"/>
  <c r="O462" i="1"/>
  <c r="EE831" i="1"/>
  <c r="DG831" i="1"/>
  <c r="CI831" i="1"/>
  <c r="BK831" i="1"/>
  <c r="AM831" i="1"/>
  <c r="O831" i="1"/>
  <c r="DY831" i="1"/>
  <c r="DA831" i="1"/>
  <c r="CC831" i="1"/>
  <c r="BE831" i="1"/>
  <c r="AG831" i="1"/>
  <c r="I831" i="1"/>
  <c r="EQ831" i="1"/>
  <c r="DS831" i="1"/>
  <c r="CU831" i="1"/>
  <c r="BW831" i="1"/>
  <c r="AY831" i="1"/>
  <c r="AA831" i="1"/>
  <c r="EK831" i="1"/>
  <c r="DM831" i="1"/>
  <c r="CO831" i="1"/>
  <c r="BQ831" i="1"/>
  <c r="AS831" i="1"/>
  <c r="U831" i="1"/>
  <c r="EQ759" i="1"/>
  <c r="DS759" i="1"/>
  <c r="CU759" i="1"/>
  <c r="BW759" i="1"/>
  <c r="AY759" i="1"/>
  <c r="AA759" i="1"/>
  <c r="EK759" i="1"/>
  <c r="DM759" i="1"/>
  <c r="CO759" i="1"/>
  <c r="BQ759" i="1"/>
  <c r="AS759" i="1"/>
  <c r="U759" i="1"/>
  <c r="EE759" i="1"/>
  <c r="DG759" i="1"/>
  <c r="CI759" i="1"/>
  <c r="BK759" i="1"/>
  <c r="AM759" i="1"/>
  <c r="O759" i="1"/>
  <c r="DY759" i="1"/>
  <c r="DA759" i="1"/>
  <c r="CC759" i="1"/>
  <c r="BE759" i="1"/>
  <c r="AG759" i="1"/>
  <c r="I759" i="1"/>
  <c r="DY903" i="1"/>
  <c r="DA903" i="1"/>
  <c r="CC903" i="1"/>
  <c r="BE903" i="1"/>
  <c r="AG903" i="1"/>
  <c r="I903" i="1"/>
  <c r="EQ903" i="1"/>
  <c r="DS903" i="1"/>
  <c r="CU903" i="1"/>
  <c r="BW903" i="1"/>
  <c r="AY903" i="1"/>
  <c r="AA903" i="1"/>
  <c r="EK903" i="1"/>
  <c r="DM903" i="1"/>
  <c r="CO903" i="1"/>
  <c r="BQ903" i="1"/>
  <c r="AS903" i="1"/>
  <c r="U903" i="1"/>
  <c r="EE903" i="1"/>
  <c r="DG903" i="1"/>
  <c r="CI903" i="1"/>
  <c r="BK903" i="1"/>
  <c r="AM903" i="1"/>
  <c r="O903" i="1"/>
  <c r="EK1135" i="1"/>
  <c r="DM1135" i="1"/>
  <c r="CO1135" i="1"/>
  <c r="BQ1135" i="1"/>
  <c r="AS1135" i="1"/>
  <c r="U1135" i="1"/>
  <c r="EE1135" i="1"/>
  <c r="DG1135" i="1"/>
  <c r="CI1135" i="1"/>
  <c r="BK1135" i="1"/>
  <c r="AM1135" i="1"/>
  <c r="O1135" i="1"/>
  <c r="DY1135" i="1"/>
  <c r="DA1135" i="1"/>
  <c r="CC1135" i="1"/>
  <c r="BE1135" i="1"/>
  <c r="AG1135" i="1"/>
  <c r="I1135" i="1"/>
  <c r="EQ1135" i="1"/>
  <c r="DS1135" i="1"/>
  <c r="CU1135" i="1"/>
  <c r="BW1135" i="1"/>
  <c r="AY1135" i="1"/>
  <c r="AA1135" i="1"/>
  <c r="EK1387" i="1"/>
  <c r="DM1387" i="1"/>
  <c r="CO1387" i="1"/>
  <c r="BQ1387" i="1"/>
  <c r="AS1387" i="1"/>
  <c r="U1387" i="1"/>
  <c r="EE1387" i="1"/>
  <c r="DG1387" i="1"/>
  <c r="CI1387" i="1"/>
  <c r="BK1387" i="1"/>
  <c r="AM1387" i="1"/>
  <c r="O1387" i="1"/>
  <c r="DY1387" i="1"/>
  <c r="DA1387" i="1"/>
  <c r="CC1387" i="1"/>
  <c r="BE1387" i="1"/>
  <c r="AG1387" i="1"/>
  <c r="I1387" i="1"/>
  <c r="BW1387" i="1"/>
  <c r="EQ1387" i="1"/>
  <c r="AY1387" i="1"/>
  <c r="DS1387" i="1"/>
  <c r="AA1387" i="1"/>
  <c r="CU1387" i="1"/>
  <c r="EE1351" i="1"/>
  <c r="DG1351" i="1"/>
  <c r="CI1351" i="1"/>
  <c r="BK1351" i="1"/>
  <c r="AM1351" i="1"/>
  <c r="O1351" i="1"/>
  <c r="EQ1351" i="1"/>
  <c r="DS1351" i="1"/>
  <c r="CU1351" i="1"/>
  <c r="BW1351" i="1"/>
  <c r="AY1351" i="1"/>
  <c r="AA1351" i="1"/>
  <c r="DY1351" i="1"/>
  <c r="CC1351" i="1"/>
  <c r="AG1351" i="1"/>
  <c r="DM1351" i="1"/>
  <c r="BQ1351" i="1"/>
  <c r="U1351" i="1"/>
  <c r="DA1351" i="1"/>
  <c r="BE1351" i="1"/>
  <c r="I1351" i="1"/>
  <c r="AS1351" i="1"/>
  <c r="EK1351" i="1"/>
  <c r="CO1351" i="1"/>
  <c r="EQ1457" i="1"/>
  <c r="DS1457" i="1"/>
  <c r="CU1457" i="1"/>
  <c r="BW1457" i="1"/>
  <c r="AY1457" i="1"/>
  <c r="AA1457" i="1"/>
  <c r="EE1457" i="1"/>
  <c r="DG1457" i="1"/>
  <c r="CI1457" i="1"/>
  <c r="BK1457" i="1"/>
  <c r="AM1457" i="1"/>
  <c r="O1457" i="1"/>
  <c r="EK1457" i="1"/>
  <c r="CO1457" i="1"/>
  <c r="AS1457" i="1"/>
  <c r="DY1457" i="1"/>
  <c r="CC1457" i="1"/>
  <c r="AG1457" i="1"/>
  <c r="DM1457" i="1"/>
  <c r="BQ1457" i="1"/>
  <c r="U1457" i="1"/>
  <c r="DA1457" i="1"/>
  <c r="BE1457" i="1"/>
  <c r="I1457" i="1"/>
  <c r="EK1721" i="1"/>
  <c r="DM1721" i="1"/>
  <c r="CO1721" i="1"/>
  <c r="BQ1721" i="1"/>
  <c r="AS1721" i="1"/>
  <c r="U1721" i="1"/>
  <c r="EE1721" i="1"/>
  <c r="DG1721" i="1"/>
  <c r="CI1721" i="1"/>
  <c r="BK1721" i="1"/>
  <c r="AM1721" i="1"/>
  <c r="O1721" i="1"/>
  <c r="DY1721" i="1"/>
  <c r="DA1721" i="1"/>
  <c r="CC1721" i="1"/>
  <c r="BE1721" i="1"/>
  <c r="AG1721" i="1"/>
  <c r="I1721" i="1"/>
  <c r="CU1721" i="1"/>
  <c r="BW1721" i="1"/>
  <c r="EQ1721" i="1"/>
  <c r="AY1721" i="1"/>
  <c r="DS1721" i="1"/>
  <c r="AA1721" i="1"/>
  <c r="EK1865" i="1"/>
  <c r="DM1865" i="1"/>
  <c r="CO1865" i="1"/>
  <c r="BQ1865" i="1"/>
  <c r="AS1865" i="1"/>
  <c r="U1865" i="1"/>
  <c r="EE1865" i="1"/>
  <c r="DG1865" i="1"/>
  <c r="CI1865" i="1"/>
  <c r="BK1865" i="1"/>
  <c r="AM1865" i="1"/>
  <c r="O1865" i="1"/>
  <c r="DY1865" i="1"/>
  <c r="DA1865" i="1"/>
  <c r="CC1865" i="1"/>
  <c r="BE1865" i="1"/>
  <c r="AG1865" i="1"/>
  <c r="I1865" i="1"/>
  <c r="DS1865" i="1"/>
  <c r="AA1865" i="1"/>
  <c r="CU1865" i="1"/>
  <c r="BW1865" i="1"/>
  <c r="EQ1865" i="1"/>
  <c r="AY1865" i="1"/>
  <c r="EQ2006" i="1"/>
  <c r="DS2006" i="1"/>
  <c r="CU2006" i="1"/>
  <c r="BW2006" i="1"/>
  <c r="AY2006" i="1"/>
  <c r="AA2006" i="1"/>
  <c r="DY2006" i="1"/>
  <c r="CO2006" i="1"/>
  <c r="BK2006" i="1"/>
  <c r="AG2006" i="1"/>
  <c r="EK2006" i="1"/>
  <c r="DG2006" i="1"/>
  <c r="CC2006" i="1"/>
  <c r="AS2006" i="1"/>
  <c r="O2006" i="1"/>
  <c r="DM2006" i="1"/>
  <c r="BE2006" i="1"/>
  <c r="DA2006" i="1"/>
  <c r="AM2006" i="1"/>
  <c r="CI2006" i="1"/>
  <c r="BQ2006" i="1"/>
  <c r="U2006" i="1"/>
  <c r="EE2006" i="1"/>
  <c r="I2006" i="1"/>
  <c r="EE350" i="1"/>
  <c r="DG350" i="1"/>
  <c r="CI350" i="1"/>
  <c r="BK350" i="1"/>
  <c r="AM350" i="1"/>
  <c r="O350" i="1"/>
  <c r="EQ350" i="1"/>
  <c r="DS350" i="1"/>
  <c r="CU350" i="1"/>
  <c r="BW350" i="1"/>
  <c r="AY350" i="1"/>
  <c r="AA350" i="1"/>
  <c r="EK350" i="1"/>
  <c r="DM350" i="1"/>
  <c r="CO350" i="1"/>
  <c r="BQ350" i="1"/>
  <c r="AS350" i="1"/>
  <c r="U350" i="1"/>
  <c r="DY350" i="1"/>
  <c r="AG350" i="1"/>
  <c r="DA350" i="1"/>
  <c r="I350" i="1"/>
  <c r="CC350" i="1"/>
  <c r="BE350" i="1"/>
  <c r="EK719" i="1"/>
  <c r="DM719" i="1"/>
  <c r="CO719" i="1"/>
  <c r="BQ719" i="1"/>
  <c r="AS719" i="1"/>
  <c r="U719" i="1"/>
  <c r="EE719" i="1"/>
  <c r="DG719" i="1"/>
  <c r="CI719" i="1"/>
  <c r="BK719" i="1"/>
  <c r="AM719" i="1"/>
  <c r="O719" i="1"/>
  <c r="DY719" i="1"/>
  <c r="DA719" i="1"/>
  <c r="CC719" i="1"/>
  <c r="BE719" i="1"/>
  <c r="AG719" i="1"/>
  <c r="I719" i="1"/>
  <c r="EQ719" i="1"/>
  <c r="DS719" i="1"/>
  <c r="CU719" i="1"/>
  <c r="BW719" i="1"/>
  <c r="AY719" i="1"/>
  <c r="AA719" i="1"/>
  <c r="DY791" i="1"/>
  <c r="DA791" i="1"/>
  <c r="CC791" i="1"/>
  <c r="BE791" i="1"/>
  <c r="AG791" i="1"/>
  <c r="I791" i="1"/>
  <c r="EQ791" i="1"/>
  <c r="DS791" i="1"/>
  <c r="CU791" i="1"/>
  <c r="BW791" i="1"/>
  <c r="AY791" i="1"/>
  <c r="AA791" i="1"/>
  <c r="EK791" i="1"/>
  <c r="DM791" i="1"/>
  <c r="CO791" i="1"/>
  <c r="BQ791" i="1"/>
  <c r="AS791" i="1"/>
  <c r="U791" i="1"/>
  <c r="EE791" i="1"/>
  <c r="DG791" i="1"/>
  <c r="CI791" i="1"/>
  <c r="BK791" i="1"/>
  <c r="AM791" i="1"/>
  <c r="O791" i="1"/>
  <c r="EK1023" i="1"/>
  <c r="DM1023" i="1"/>
  <c r="CO1023" i="1"/>
  <c r="BQ1023" i="1"/>
  <c r="AS1023" i="1"/>
  <c r="U1023" i="1"/>
  <c r="EE1023" i="1"/>
  <c r="DG1023" i="1"/>
  <c r="CI1023" i="1"/>
  <c r="BK1023" i="1"/>
  <c r="AM1023" i="1"/>
  <c r="O1023" i="1"/>
  <c r="DY1023" i="1"/>
  <c r="DA1023" i="1"/>
  <c r="CC1023" i="1"/>
  <c r="BE1023" i="1"/>
  <c r="AG1023" i="1"/>
  <c r="I1023" i="1"/>
  <c r="EQ1023" i="1"/>
  <c r="DS1023" i="1"/>
  <c r="CU1023" i="1"/>
  <c r="BW1023" i="1"/>
  <c r="AY1023" i="1"/>
  <c r="AA1023" i="1"/>
  <c r="EQ863" i="1"/>
  <c r="DS863" i="1"/>
  <c r="CU863" i="1"/>
  <c r="BW863" i="1"/>
  <c r="AY863" i="1"/>
  <c r="AA863" i="1"/>
  <c r="EK863" i="1"/>
  <c r="DM863" i="1"/>
  <c r="CO863" i="1"/>
  <c r="BQ863" i="1"/>
  <c r="AS863" i="1"/>
  <c r="U863" i="1"/>
  <c r="EE863" i="1"/>
  <c r="DG863" i="1"/>
  <c r="CI863" i="1"/>
  <c r="BK863" i="1"/>
  <c r="AM863" i="1"/>
  <c r="O863" i="1"/>
  <c r="DY863" i="1"/>
  <c r="DA863" i="1"/>
  <c r="CC863" i="1"/>
  <c r="BE863" i="1"/>
  <c r="AG863" i="1"/>
  <c r="I863" i="1"/>
  <c r="EQ1167" i="1"/>
  <c r="DS1167" i="1"/>
  <c r="CU1167" i="1"/>
  <c r="BW1167" i="1"/>
  <c r="AY1167" i="1"/>
  <c r="AA1167" i="1"/>
  <c r="EK1167" i="1"/>
  <c r="DM1167" i="1"/>
  <c r="CO1167" i="1"/>
  <c r="BQ1167" i="1"/>
  <c r="AS1167" i="1"/>
  <c r="U1167" i="1"/>
  <c r="EE1167" i="1"/>
  <c r="DG1167" i="1"/>
  <c r="CI1167" i="1"/>
  <c r="BK1167" i="1"/>
  <c r="AM1167" i="1"/>
  <c r="O1167" i="1"/>
  <c r="DY1167" i="1"/>
  <c r="DA1167" i="1"/>
  <c r="CC1167" i="1"/>
  <c r="BE1167" i="1"/>
  <c r="AG1167" i="1"/>
  <c r="I1167" i="1"/>
  <c r="EK1383" i="1"/>
  <c r="DM1383" i="1"/>
  <c r="CO1383" i="1"/>
  <c r="BQ1383" i="1"/>
  <c r="AS1383" i="1"/>
  <c r="U1383" i="1"/>
  <c r="EE1383" i="1"/>
  <c r="DG1383" i="1"/>
  <c r="CI1383" i="1"/>
  <c r="BK1383" i="1"/>
  <c r="AM1383" i="1"/>
  <c r="O1383" i="1"/>
  <c r="DY1383" i="1"/>
  <c r="DA1383" i="1"/>
  <c r="CC1383" i="1"/>
  <c r="BE1383" i="1"/>
  <c r="AG1383" i="1"/>
  <c r="I1383" i="1"/>
  <c r="CU1383" i="1"/>
  <c r="BW1383" i="1"/>
  <c r="EQ1383" i="1"/>
  <c r="AY1383" i="1"/>
  <c r="DS1383" i="1"/>
  <c r="AA1383" i="1"/>
  <c r="EK1645" i="1"/>
  <c r="DM1645" i="1"/>
  <c r="CO1645" i="1"/>
  <c r="BQ1645" i="1"/>
  <c r="AS1645" i="1"/>
  <c r="U1645" i="1"/>
  <c r="DY1645" i="1"/>
  <c r="DA1645" i="1"/>
  <c r="CC1645" i="1"/>
  <c r="BE1645" i="1"/>
  <c r="AG1645" i="1"/>
  <c r="I1645" i="1"/>
  <c r="EE1645" i="1"/>
  <c r="CI1645" i="1"/>
  <c r="AM1645" i="1"/>
  <c r="DS1645" i="1"/>
  <c r="BW1645" i="1"/>
  <c r="AA1645" i="1"/>
  <c r="DG1645" i="1"/>
  <c r="BK1645" i="1"/>
  <c r="O1645" i="1"/>
  <c r="AY1645" i="1"/>
  <c r="EQ1645" i="1"/>
  <c r="CU1645" i="1"/>
  <c r="EE1609" i="1"/>
  <c r="DG1609" i="1"/>
  <c r="CI1609" i="1"/>
  <c r="BK1609" i="1"/>
  <c r="AM1609" i="1"/>
  <c r="O1609" i="1"/>
  <c r="EQ1609" i="1"/>
  <c r="DS1609" i="1"/>
  <c r="CU1609" i="1"/>
  <c r="BW1609" i="1"/>
  <c r="AY1609" i="1"/>
  <c r="AA1609" i="1"/>
  <c r="DY1609" i="1"/>
  <c r="CC1609" i="1"/>
  <c r="AG1609" i="1"/>
  <c r="DM1609" i="1"/>
  <c r="BQ1609" i="1"/>
  <c r="U1609" i="1"/>
  <c r="DA1609" i="1"/>
  <c r="BE1609" i="1"/>
  <c r="I1609" i="1"/>
  <c r="CO1609" i="1"/>
  <c r="AS1609" i="1"/>
  <c r="EK1609" i="1"/>
  <c r="EQ1753" i="1"/>
  <c r="DS1753" i="1"/>
  <c r="CU1753" i="1"/>
  <c r="BW1753" i="1"/>
  <c r="AY1753" i="1"/>
  <c r="AA1753" i="1"/>
  <c r="EK1753" i="1"/>
  <c r="DM1753" i="1"/>
  <c r="CO1753" i="1"/>
  <c r="BQ1753" i="1"/>
  <c r="AS1753" i="1"/>
  <c r="U1753" i="1"/>
  <c r="EE1753" i="1"/>
  <c r="DG1753" i="1"/>
  <c r="CI1753" i="1"/>
  <c r="BK1753" i="1"/>
  <c r="AM1753" i="1"/>
  <c r="O1753" i="1"/>
  <c r="CC1753" i="1"/>
  <c r="BE1753" i="1"/>
  <c r="DY1753" i="1"/>
  <c r="AG1753" i="1"/>
  <c r="DA1753" i="1"/>
  <c r="I1753" i="1"/>
  <c r="EQ1933" i="1"/>
  <c r="DS1933" i="1"/>
  <c r="CU1933" i="1"/>
  <c r="BW1933" i="1"/>
  <c r="AY1933" i="1"/>
  <c r="AA1933" i="1"/>
  <c r="EE1933" i="1"/>
  <c r="DA1933" i="1"/>
  <c r="BQ1933" i="1"/>
  <c r="AM1933" i="1"/>
  <c r="I1933" i="1"/>
  <c r="DY1933" i="1"/>
  <c r="CO1933" i="1"/>
  <c r="BK1933" i="1"/>
  <c r="AG1933" i="1"/>
  <c r="DM1933" i="1"/>
  <c r="CI1933" i="1"/>
  <c r="BE1933" i="1"/>
  <c r="U1933" i="1"/>
  <c r="CC1933" i="1"/>
  <c r="AS1933" i="1"/>
  <c r="EK1933" i="1"/>
  <c r="O1933" i="1"/>
  <c r="DG1933" i="1"/>
  <c r="EK526" i="1"/>
  <c r="DM526" i="1"/>
  <c r="CO526" i="1"/>
  <c r="BQ526" i="1"/>
  <c r="AS526" i="1"/>
  <c r="U526" i="1"/>
  <c r="EE526" i="1"/>
  <c r="DG526" i="1"/>
  <c r="CI526" i="1"/>
  <c r="BK526" i="1"/>
  <c r="AM526" i="1"/>
  <c r="O526" i="1"/>
  <c r="DY526" i="1"/>
  <c r="DA526" i="1"/>
  <c r="CC526" i="1"/>
  <c r="BE526" i="1"/>
  <c r="AG526" i="1"/>
  <c r="I526" i="1"/>
  <c r="EQ526" i="1"/>
  <c r="DS526" i="1"/>
  <c r="CU526" i="1"/>
  <c r="BW526" i="1"/>
  <c r="AY526" i="1"/>
  <c r="AA526" i="1"/>
  <c r="DY454" i="1"/>
  <c r="DA454" i="1"/>
  <c r="CC454" i="1"/>
  <c r="BE454" i="1"/>
  <c r="AG454" i="1"/>
  <c r="I454" i="1"/>
  <c r="EQ454" i="1"/>
  <c r="DS454" i="1"/>
  <c r="CU454" i="1"/>
  <c r="BW454" i="1"/>
  <c r="AY454" i="1"/>
  <c r="AA454" i="1"/>
  <c r="EK454" i="1"/>
  <c r="DM454" i="1"/>
  <c r="CO454" i="1"/>
  <c r="BQ454" i="1"/>
  <c r="AS454" i="1"/>
  <c r="U454" i="1"/>
  <c r="EE454" i="1"/>
  <c r="DG454" i="1"/>
  <c r="CI454" i="1"/>
  <c r="BK454" i="1"/>
  <c r="AM454" i="1"/>
  <c r="O454" i="1"/>
  <c r="EE823" i="1"/>
  <c r="DG823" i="1"/>
  <c r="CI823" i="1"/>
  <c r="BK823" i="1"/>
  <c r="AM823" i="1"/>
  <c r="O823" i="1"/>
  <c r="DY823" i="1"/>
  <c r="DA823" i="1"/>
  <c r="CC823" i="1"/>
  <c r="BE823" i="1"/>
  <c r="AG823" i="1"/>
  <c r="I823" i="1"/>
  <c r="EQ823" i="1"/>
  <c r="DS823" i="1"/>
  <c r="CU823" i="1"/>
  <c r="BW823" i="1"/>
  <c r="AY823" i="1"/>
  <c r="AA823" i="1"/>
  <c r="EK823" i="1"/>
  <c r="DM823" i="1"/>
  <c r="CO823" i="1"/>
  <c r="BQ823" i="1"/>
  <c r="AS823" i="1"/>
  <c r="U823" i="1"/>
  <c r="EQ751" i="1"/>
  <c r="DS751" i="1"/>
  <c r="CU751" i="1"/>
  <c r="BW751" i="1"/>
  <c r="AY751" i="1"/>
  <c r="AA751" i="1"/>
  <c r="EK751" i="1"/>
  <c r="DM751" i="1"/>
  <c r="CO751" i="1"/>
  <c r="BQ751" i="1"/>
  <c r="AS751" i="1"/>
  <c r="U751" i="1"/>
  <c r="EE751" i="1"/>
  <c r="DG751" i="1"/>
  <c r="CI751" i="1"/>
  <c r="BK751" i="1"/>
  <c r="AM751" i="1"/>
  <c r="O751" i="1"/>
  <c r="DY751" i="1"/>
  <c r="DA751" i="1"/>
  <c r="CC751" i="1"/>
  <c r="BE751" i="1"/>
  <c r="AG751" i="1"/>
  <c r="I751" i="1"/>
  <c r="DY895" i="1"/>
  <c r="DA895" i="1"/>
  <c r="CC895" i="1"/>
  <c r="BE895" i="1"/>
  <c r="AG895" i="1"/>
  <c r="I895" i="1"/>
  <c r="EQ895" i="1"/>
  <c r="DS895" i="1"/>
  <c r="CU895" i="1"/>
  <c r="BW895" i="1"/>
  <c r="AY895" i="1"/>
  <c r="AA895" i="1"/>
  <c r="EK895" i="1"/>
  <c r="DM895" i="1"/>
  <c r="CO895" i="1"/>
  <c r="BQ895" i="1"/>
  <c r="AS895" i="1"/>
  <c r="U895" i="1"/>
  <c r="EE895" i="1"/>
  <c r="DG895" i="1"/>
  <c r="CI895" i="1"/>
  <c r="BK895" i="1"/>
  <c r="AM895" i="1"/>
  <c r="O895" i="1"/>
  <c r="EK1127" i="1"/>
  <c r="DM1127" i="1"/>
  <c r="CO1127" i="1"/>
  <c r="BQ1127" i="1"/>
  <c r="AS1127" i="1"/>
  <c r="U1127" i="1"/>
  <c r="EE1127" i="1"/>
  <c r="DG1127" i="1"/>
  <c r="CI1127" i="1"/>
  <c r="BK1127" i="1"/>
  <c r="AM1127" i="1"/>
  <c r="O1127" i="1"/>
  <c r="DY1127" i="1"/>
  <c r="DA1127" i="1"/>
  <c r="CC1127" i="1"/>
  <c r="BE1127" i="1"/>
  <c r="AG1127" i="1"/>
  <c r="I1127" i="1"/>
  <c r="EQ1127" i="1"/>
  <c r="DS1127" i="1"/>
  <c r="CU1127" i="1"/>
  <c r="BW1127" i="1"/>
  <c r="AY1127" i="1"/>
  <c r="AA1127" i="1"/>
  <c r="EE1235" i="1"/>
  <c r="DG1235" i="1"/>
  <c r="CI1235" i="1"/>
  <c r="BK1235" i="1"/>
  <c r="AM1235" i="1"/>
  <c r="O1235" i="1"/>
  <c r="EQ1235" i="1"/>
  <c r="DS1235" i="1"/>
  <c r="CU1235" i="1"/>
  <c r="BW1235" i="1"/>
  <c r="AY1235" i="1"/>
  <c r="AA1235" i="1"/>
  <c r="EK1235" i="1"/>
  <c r="DM1235" i="1"/>
  <c r="CO1235" i="1"/>
  <c r="BQ1235" i="1"/>
  <c r="AS1235" i="1"/>
  <c r="U1235" i="1"/>
  <c r="DA1235" i="1"/>
  <c r="I1235" i="1"/>
  <c r="CC1235" i="1"/>
  <c r="BE1235" i="1"/>
  <c r="DY1235" i="1"/>
  <c r="AG1235" i="1"/>
  <c r="EE1343" i="1"/>
  <c r="DG1343" i="1"/>
  <c r="CI1343" i="1"/>
  <c r="BK1343" i="1"/>
  <c r="AM1343" i="1"/>
  <c r="O1343" i="1"/>
  <c r="EQ1343" i="1"/>
  <c r="DS1343" i="1"/>
  <c r="CU1343" i="1"/>
  <c r="BW1343" i="1"/>
  <c r="AY1343" i="1"/>
  <c r="AA1343" i="1"/>
  <c r="DY1343" i="1"/>
  <c r="CC1343" i="1"/>
  <c r="AG1343" i="1"/>
  <c r="DM1343" i="1"/>
  <c r="BQ1343" i="1"/>
  <c r="U1343" i="1"/>
  <c r="DA1343" i="1"/>
  <c r="BE1343" i="1"/>
  <c r="I1343" i="1"/>
  <c r="CO1343" i="1"/>
  <c r="AS1343" i="1"/>
  <c r="EK1343" i="1"/>
  <c r="EK1641" i="1"/>
  <c r="DM1641" i="1"/>
  <c r="CO1641" i="1"/>
  <c r="BQ1641" i="1"/>
  <c r="AS1641" i="1"/>
  <c r="U1641" i="1"/>
  <c r="DY1641" i="1"/>
  <c r="DA1641" i="1"/>
  <c r="CC1641" i="1"/>
  <c r="BE1641" i="1"/>
  <c r="AG1641" i="1"/>
  <c r="I1641" i="1"/>
  <c r="DG1641" i="1"/>
  <c r="BK1641" i="1"/>
  <c r="O1641" i="1"/>
  <c r="EQ1641" i="1"/>
  <c r="CU1641" i="1"/>
  <c r="AY1641" i="1"/>
  <c r="EE1641" i="1"/>
  <c r="CI1641" i="1"/>
  <c r="AM1641" i="1"/>
  <c r="BW1641" i="1"/>
  <c r="AA1641" i="1"/>
  <c r="DS1641" i="1"/>
  <c r="EQ1677" i="1"/>
  <c r="DS1677" i="1"/>
  <c r="CU1677" i="1"/>
  <c r="BW1677" i="1"/>
  <c r="AY1677" i="1"/>
  <c r="AA1677" i="1"/>
  <c r="EE1677" i="1"/>
  <c r="DG1677" i="1"/>
  <c r="CI1677" i="1"/>
  <c r="BK1677" i="1"/>
  <c r="AM1677" i="1"/>
  <c r="O1677" i="1"/>
  <c r="DM1677" i="1"/>
  <c r="BQ1677" i="1"/>
  <c r="U1677" i="1"/>
  <c r="DA1677" i="1"/>
  <c r="BE1677" i="1"/>
  <c r="I1677" i="1"/>
  <c r="EK1677" i="1"/>
  <c r="CO1677" i="1"/>
  <c r="AS1677" i="1"/>
  <c r="AG1677" i="1"/>
  <c r="DY1677" i="1"/>
  <c r="CC1677" i="1"/>
  <c r="DY1857" i="1"/>
  <c r="DA1857" i="1"/>
  <c r="CC1857" i="1"/>
  <c r="BE1857" i="1"/>
  <c r="AG1857" i="1"/>
  <c r="I1857" i="1"/>
  <c r="EK1857" i="1"/>
  <c r="DG1857" i="1"/>
  <c r="BW1857" i="1"/>
  <c r="AS1857" i="1"/>
  <c r="O1857" i="1"/>
  <c r="EE1857" i="1"/>
  <c r="CU1857" i="1"/>
  <c r="BQ1857" i="1"/>
  <c r="AM1857" i="1"/>
  <c r="DS1857" i="1"/>
  <c r="CO1857" i="1"/>
  <c r="BK1857" i="1"/>
  <c r="AA1857" i="1"/>
  <c r="DM1857" i="1"/>
  <c r="CI1857" i="1"/>
  <c r="AY1857" i="1"/>
  <c r="U1857" i="1"/>
  <c r="EQ1857" i="1"/>
  <c r="EQ1998" i="1"/>
  <c r="DS1998" i="1"/>
  <c r="CU1998" i="1"/>
  <c r="BW1998" i="1"/>
  <c r="AY1998" i="1"/>
  <c r="AA1998" i="1"/>
  <c r="EE1998" i="1"/>
  <c r="DG1998" i="1"/>
  <c r="CI1998" i="1"/>
  <c r="BK1998" i="1"/>
  <c r="AM1998" i="1"/>
  <c r="O1998" i="1"/>
  <c r="DM1998" i="1"/>
  <c r="BQ1998" i="1"/>
  <c r="U1998" i="1"/>
  <c r="DA1998" i="1"/>
  <c r="BE1998" i="1"/>
  <c r="I1998" i="1"/>
  <c r="CO1998" i="1"/>
  <c r="CC1998" i="1"/>
  <c r="EK1998" i="1"/>
  <c r="AS1998" i="1"/>
  <c r="AG1998" i="1"/>
  <c r="DY1998" i="1"/>
  <c r="EE342" i="1"/>
  <c r="DG342" i="1"/>
  <c r="CI342" i="1"/>
  <c r="BK342" i="1"/>
  <c r="AM342" i="1"/>
  <c r="O342" i="1"/>
  <c r="EQ342" i="1"/>
  <c r="DS342" i="1"/>
  <c r="CU342" i="1"/>
  <c r="BW342" i="1"/>
  <c r="AY342" i="1"/>
  <c r="AA342" i="1"/>
  <c r="EK342" i="1"/>
  <c r="DM342" i="1"/>
  <c r="CO342" i="1"/>
  <c r="BQ342" i="1"/>
  <c r="AS342" i="1"/>
  <c r="U342" i="1"/>
  <c r="CC342" i="1"/>
  <c r="BE342" i="1"/>
  <c r="DY342" i="1"/>
  <c r="AG342" i="1"/>
  <c r="DA342" i="1"/>
  <c r="I342" i="1"/>
  <c r="EK711" i="1"/>
  <c r="DM711" i="1"/>
  <c r="CO711" i="1"/>
  <c r="BQ711" i="1"/>
  <c r="AS711" i="1"/>
  <c r="U711" i="1"/>
  <c r="EE711" i="1"/>
  <c r="DG711" i="1"/>
  <c r="CI711" i="1"/>
  <c r="BK711" i="1"/>
  <c r="AM711" i="1"/>
  <c r="O711" i="1"/>
  <c r="DY711" i="1"/>
  <c r="DA711" i="1"/>
  <c r="CC711" i="1"/>
  <c r="BE711" i="1"/>
  <c r="AG711" i="1"/>
  <c r="I711" i="1"/>
  <c r="EQ711" i="1"/>
  <c r="DS711" i="1"/>
  <c r="CU711" i="1"/>
  <c r="BW711" i="1"/>
  <c r="AY711" i="1"/>
  <c r="AA711" i="1"/>
  <c r="DY783" i="1"/>
  <c r="DA783" i="1"/>
  <c r="CC783" i="1"/>
  <c r="BE783" i="1"/>
  <c r="AG783" i="1"/>
  <c r="I783" i="1"/>
  <c r="EQ783" i="1"/>
  <c r="DS783" i="1"/>
  <c r="CU783" i="1"/>
  <c r="BW783" i="1"/>
  <c r="AY783" i="1"/>
  <c r="AA783" i="1"/>
  <c r="EK783" i="1"/>
  <c r="DM783" i="1"/>
  <c r="CO783" i="1"/>
  <c r="BQ783" i="1"/>
  <c r="AS783" i="1"/>
  <c r="U783" i="1"/>
  <c r="EE783" i="1"/>
  <c r="DG783" i="1"/>
  <c r="CI783" i="1"/>
  <c r="BK783" i="1"/>
  <c r="AM783" i="1"/>
  <c r="O783" i="1"/>
  <c r="EK1015" i="1"/>
  <c r="DM1015" i="1"/>
  <c r="CO1015" i="1"/>
  <c r="BQ1015" i="1"/>
  <c r="AS1015" i="1"/>
  <c r="U1015" i="1"/>
  <c r="EE1015" i="1"/>
  <c r="DG1015" i="1"/>
  <c r="CI1015" i="1"/>
  <c r="BK1015" i="1"/>
  <c r="AM1015" i="1"/>
  <c r="O1015" i="1"/>
  <c r="DY1015" i="1"/>
  <c r="DA1015" i="1"/>
  <c r="CC1015" i="1"/>
  <c r="BE1015" i="1"/>
  <c r="AG1015" i="1"/>
  <c r="I1015" i="1"/>
  <c r="EQ1015" i="1"/>
  <c r="DS1015" i="1"/>
  <c r="CU1015" i="1"/>
  <c r="BW1015" i="1"/>
  <c r="AY1015" i="1"/>
  <c r="AA1015" i="1"/>
  <c r="EQ855" i="1"/>
  <c r="DS855" i="1"/>
  <c r="CU855" i="1"/>
  <c r="BW855" i="1"/>
  <c r="AY855" i="1"/>
  <c r="AA855" i="1"/>
  <c r="EK855" i="1"/>
  <c r="DM855" i="1"/>
  <c r="CO855" i="1"/>
  <c r="BQ855" i="1"/>
  <c r="AS855" i="1"/>
  <c r="U855" i="1"/>
  <c r="EE855" i="1"/>
  <c r="DG855" i="1"/>
  <c r="CI855" i="1"/>
  <c r="BK855" i="1"/>
  <c r="AM855" i="1"/>
  <c r="O855" i="1"/>
  <c r="DY855" i="1"/>
  <c r="DA855" i="1"/>
  <c r="CC855" i="1"/>
  <c r="BE855" i="1"/>
  <c r="AG855" i="1"/>
  <c r="I855" i="1"/>
  <c r="DY1195" i="1"/>
  <c r="DA1195" i="1"/>
  <c r="CC1195" i="1"/>
  <c r="BE1195" i="1"/>
  <c r="AG1195" i="1"/>
  <c r="I1195" i="1"/>
  <c r="EQ1195" i="1"/>
  <c r="DS1195" i="1"/>
  <c r="CU1195" i="1"/>
  <c r="BW1195" i="1"/>
  <c r="AY1195" i="1"/>
  <c r="AA1195" i="1"/>
  <c r="EK1195" i="1"/>
  <c r="DM1195" i="1"/>
  <c r="CO1195" i="1"/>
  <c r="BQ1195" i="1"/>
  <c r="AS1195" i="1"/>
  <c r="U1195" i="1"/>
  <c r="EE1195" i="1"/>
  <c r="DG1195" i="1"/>
  <c r="CI1195" i="1"/>
  <c r="BK1195" i="1"/>
  <c r="AM1195" i="1"/>
  <c r="O1195" i="1"/>
  <c r="DY1303" i="1"/>
  <c r="DA1303" i="1"/>
  <c r="CC1303" i="1"/>
  <c r="BE1303" i="1"/>
  <c r="AG1303" i="1"/>
  <c r="I1303" i="1"/>
  <c r="EK1303" i="1"/>
  <c r="DM1303" i="1"/>
  <c r="CO1303" i="1"/>
  <c r="BQ1303" i="1"/>
  <c r="AS1303" i="1"/>
  <c r="U1303" i="1"/>
  <c r="EQ1303" i="1"/>
  <c r="CU1303" i="1"/>
  <c r="AY1303" i="1"/>
  <c r="EE1303" i="1"/>
  <c r="CI1303" i="1"/>
  <c r="AM1303" i="1"/>
  <c r="DS1303" i="1"/>
  <c r="BW1303" i="1"/>
  <c r="AA1303" i="1"/>
  <c r="BK1303" i="1"/>
  <c r="O1303" i="1"/>
  <c r="DG1303" i="1"/>
  <c r="EK1411" i="1"/>
  <c r="DM1411" i="1"/>
  <c r="CO1411" i="1"/>
  <c r="BQ1411" i="1"/>
  <c r="AS1411" i="1"/>
  <c r="U1411" i="1"/>
  <c r="DY1411" i="1"/>
  <c r="DA1411" i="1"/>
  <c r="CC1411" i="1"/>
  <c r="BE1411" i="1"/>
  <c r="AG1411" i="1"/>
  <c r="I1411" i="1"/>
  <c r="DG1411" i="1"/>
  <c r="BK1411" i="1"/>
  <c r="O1411" i="1"/>
  <c r="EQ1411" i="1"/>
  <c r="CU1411" i="1"/>
  <c r="AY1411" i="1"/>
  <c r="EE1411" i="1"/>
  <c r="CI1411" i="1"/>
  <c r="AM1411" i="1"/>
  <c r="AA1411" i="1"/>
  <c r="DS1411" i="1"/>
  <c r="BW1411" i="1"/>
  <c r="EQ1565" i="1"/>
  <c r="DS1565" i="1"/>
  <c r="CU1565" i="1"/>
  <c r="BW1565" i="1"/>
  <c r="AY1565" i="1"/>
  <c r="AA1565" i="1"/>
  <c r="EE1565" i="1"/>
  <c r="DG1565" i="1"/>
  <c r="CI1565" i="1"/>
  <c r="BK1565" i="1"/>
  <c r="AM1565" i="1"/>
  <c r="O1565" i="1"/>
  <c r="DA1565" i="1"/>
  <c r="BE1565" i="1"/>
  <c r="I1565" i="1"/>
  <c r="EK1565" i="1"/>
  <c r="CO1565" i="1"/>
  <c r="AS1565" i="1"/>
  <c r="DY1565" i="1"/>
  <c r="CC1565" i="1"/>
  <c r="AG1565" i="1"/>
  <c r="DM1565" i="1"/>
  <c r="BQ1565" i="1"/>
  <c r="U1565" i="1"/>
  <c r="DY1781" i="1"/>
  <c r="DA1781" i="1"/>
  <c r="CC1781" i="1"/>
  <c r="BE1781" i="1"/>
  <c r="AG1781" i="1"/>
  <c r="I1781" i="1"/>
  <c r="EQ1781" i="1"/>
  <c r="DS1781" i="1"/>
  <c r="CU1781" i="1"/>
  <c r="BW1781" i="1"/>
  <c r="AY1781" i="1"/>
  <c r="AA1781" i="1"/>
  <c r="EK1781" i="1"/>
  <c r="DM1781" i="1"/>
  <c r="CO1781" i="1"/>
  <c r="BQ1781" i="1"/>
  <c r="AS1781" i="1"/>
  <c r="U1781" i="1"/>
  <c r="CI1781" i="1"/>
  <c r="BK1781" i="1"/>
  <c r="EE1781" i="1"/>
  <c r="AM1781" i="1"/>
  <c r="DG1781" i="1"/>
  <c r="O1781" i="1"/>
  <c r="EE1925" i="1"/>
  <c r="DG1925" i="1"/>
  <c r="CI1925" i="1"/>
  <c r="BK1925" i="1"/>
  <c r="AM1925" i="1"/>
  <c r="O1925" i="1"/>
  <c r="DY1925" i="1"/>
  <c r="DA1925" i="1"/>
  <c r="CC1925" i="1"/>
  <c r="BE1925" i="1"/>
  <c r="AG1925" i="1"/>
  <c r="I1925" i="1"/>
  <c r="EQ1925" i="1"/>
  <c r="DS1925" i="1"/>
  <c r="CU1925" i="1"/>
  <c r="BW1925" i="1"/>
  <c r="AY1925" i="1"/>
  <c r="AA1925" i="1"/>
  <c r="BQ1925" i="1"/>
  <c r="EK1925" i="1"/>
  <c r="AS1925" i="1"/>
  <c r="DM1925" i="1"/>
  <c r="U1925" i="1"/>
  <c r="CO1925" i="1"/>
  <c r="EK518" i="1"/>
  <c r="DM518" i="1"/>
  <c r="CO518" i="1"/>
  <c r="BQ518" i="1"/>
  <c r="AS518" i="1"/>
  <c r="U518" i="1"/>
  <c r="EE518" i="1"/>
  <c r="DG518" i="1"/>
  <c r="CI518" i="1"/>
  <c r="BK518" i="1"/>
  <c r="AM518" i="1"/>
  <c r="O518" i="1"/>
  <c r="DY518" i="1"/>
  <c r="DA518" i="1"/>
  <c r="CC518" i="1"/>
  <c r="BE518" i="1"/>
  <c r="AG518" i="1"/>
  <c r="I518" i="1"/>
  <c r="EQ518" i="1"/>
  <c r="DS518" i="1"/>
  <c r="CU518" i="1"/>
  <c r="BW518" i="1"/>
  <c r="AY518" i="1"/>
  <c r="AA518" i="1"/>
  <c r="EQ410" i="1"/>
  <c r="DS410" i="1"/>
  <c r="CU410" i="1"/>
  <c r="BW410" i="1"/>
  <c r="AY410" i="1"/>
  <c r="AA410" i="1"/>
  <c r="EK410" i="1"/>
  <c r="DM410" i="1"/>
  <c r="CO410" i="1"/>
  <c r="BQ410" i="1"/>
  <c r="AS410" i="1"/>
  <c r="U410" i="1"/>
  <c r="EE410" i="1"/>
  <c r="DG410" i="1"/>
  <c r="CI410" i="1"/>
  <c r="BK410" i="1"/>
  <c r="AM410" i="1"/>
  <c r="O410" i="1"/>
  <c r="DY410" i="1"/>
  <c r="DA410" i="1"/>
  <c r="CC410" i="1"/>
  <c r="BE410" i="1"/>
  <c r="AG410" i="1"/>
  <c r="I410" i="1"/>
  <c r="DY635" i="1"/>
  <c r="DA635" i="1"/>
  <c r="CC635" i="1"/>
  <c r="BE635" i="1"/>
  <c r="AG635" i="1"/>
  <c r="I635" i="1"/>
  <c r="EQ635" i="1"/>
  <c r="DS635" i="1"/>
  <c r="CU635" i="1"/>
  <c r="BW635" i="1"/>
  <c r="AY635" i="1"/>
  <c r="AA635" i="1"/>
  <c r="EK635" i="1"/>
  <c r="DM635" i="1"/>
  <c r="CO635" i="1"/>
  <c r="BQ635" i="1"/>
  <c r="AS635" i="1"/>
  <c r="U635" i="1"/>
  <c r="EE635" i="1"/>
  <c r="DG635" i="1"/>
  <c r="CI635" i="1"/>
  <c r="BK635" i="1"/>
  <c r="AM635" i="1"/>
  <c r="O635" i="1"/>
  <c r="EK959" i="1"/>
  <c r="DM959" i="1"/>
  <c r="CO959" i="1"/>
  <c r="BQ959" i="1"/>
  <c r="AS959" i="1"/>
  <c r="U959" i="1"/>
  <c r="EE959" i="1"/>
  <c r="DG959" i="1"/>
  <c r="CI959" i="1"/>
  <c r="BK959" i="1"/>
  <c r="AM959" i="1"/>
  <c r="O959" i="1"/>
  <c r="DY959" i="1"/>
  <c r="DA959" i="1"/>
  <c r="CC959" i="1"/>
  <c r="BE959" i="1"/>
  <c r="AG959" i="1"/>
  <c r="I959" i="1"/>
  <c r="EQ959" i="1"/>
  <c r="DS959" i="1"/>
  <c r="CU959" i="1"/>
  <c r="BW959" i="1"/>
  <c r="AY959" i="1"/>
  <c r="AA959" i="1"/>
  <c r="DY1083" i="1"/>
  <c r="DA1083" i="1"/>
  <c r="CC1083" i="1"/>
  <c r="BE1083" i="1"/>
  <c r="AG1083" i="1"/>
  <c r="I1083" i="1"/>
  <c r="EQ1083" i="1"/>
  <c r="DS1083" i="1"/>
  <c r="CU1083" i="1"/>
  <c r="BW1083" i="1"/>
  <c r="AY1083" i="1"/>
  <c r="AA1083" i="1"/>
  <c r="EK1083" i="1"/>
  <c r="DM1083" i="1"/>
  <c r="CO1083" i="1"/>
  <c r="BQ1083" i="1"/>
  <c r="AS1083" i="1"/>
  <c r="U1083" i="1"/>
  <c r="EE1083" i="1"/>
  <c r="DG1083" i="1"/>
  <c r="CI1083" i="1"/>
  <c r="BK1083" i="1"/>
  <c r="AM1083" i="1"/>
  <c r="O1083" i="1"/>
  <c r="EK1227" i="1"/>
  <c r="DM1227" i="1"/>
  <c r="CO1227" i="1"/>
  <c r="BQ1227" i="1"/>
  <c r="AS1227" i="1"/>
  <c r="U1227" i="1"/>
  <c r="EQ1227" i="1"/>
  <c r="DG1227" i="1"/>
  <c r="CC1227" i="1"/>
  <c r="AY1227" i="1"/>
  <c r="O1227" i="1"/>
  <c r="EE1227" i="1"/>
  <c r="DA1227" i="1"/>
  <c r="BW1227" i="1"/>
  <c r="AM1227" i="1"/>
  <c r="I1227" i="1"/>
  <c r="DY1227" i="1"/>
  <c r="CU1227" i="1"/>
  <c r="BK1227" i="1"/>
  <c r="AG1227" i="1"/>
  <c r="DS1227" i="1"/>
  <c r="CI1227" i="1"/>
  <c r="BE1227" i="1"/>
  <c r="AA1227" i="1"/>
  <c r="EK1263" i="1"/>
  <c r="DM1263" i="1"/>
  <c r="CO1263" i="1"/>
  <c r="BQ1263" i="1"/>
  <c r="AS1263" i="1"/>
  <c r="U1263" i="1"/>
  <c r="DY1263" i="1"/>
  <c r="CU1263" i="1"/>
  <c r="BK1263" i="1"/>
  <c r="AG1263" i="1"/>
  <c r="DS1263" i="1"/>
  <c r="CC1263" i="1"/>
  <c r="AM1263" i="1"/>
  <c r="EQ1263" i="1"/>
  <c r="DA1263" i="1"/>
  <c r="BE1263" i="1"/>
  <c r="O1263" i="1"/>
  <c r="EE1263" i="1"/>
  <c r="CI1263" i="1"/>
  <c r="AY1263" i="1"/>
  <c r="I1263" i="1"/>
  <c r="BW1263" i="1"/>
  <c r="AA1263" i="1"/>
  <c r="DG1263" i="1"/>
  <c r="EK1525" i="1"/>
  <c r="DM1525" i="1"/>
  <c r="CO1525" i="1"/>
  <c r="BQ1525" i="1"/>
  <c r="AS1525" i="1"/>
  <c r="U1525" i="1"/>
  <c r="DY1525" i="1"/>
  <c r="DA1525" i="1"/>
  <c r="CC1525" i="1"/>
  <c r="BE1525" i="1"/>
  <c r="AG1525" i="1"/>
  <c r="I1525" i="1"/>
  <c r="DS1525" i="1"/>
  <c r="BW1525" i="1"/>
  <c r="AA1525" i="1"/>
  <c r="DG1525" i="1"/>
  <c r="BK1525" i="1"/>
  <c r="O1525" i="1"/>
  <c r="EQ1525" i="1"/>
  <c r="CU1525" i="1"/>
  <c r="AY1525" i="1"/>
  <c r="EE1525" i="1"/>
  <c r="CI1525" i="1"/>
  <c r="AM1525" i="1"/>
  <c r="EQ1441" i="1"/>
  <c r="DS1441" i="1"/>
  <c r="CU1441" i="1"/>
  <c r="BW1441" i="1"/>
  <c r="AY1441" i="1"/>
  <c r="AA1441" i="1"/>
  <c r="EE1441" i="1"/>
  <c r="DG1441" i="1"/>
  <c r="CI1441" i="1"/>
  <c r="BK1441" i="1"/>
  <c r="AM1441" i="1"/>
  <c r="O1441" i="1"/>
  <c r="EK1441" i="1"/>
  <c r="CO1441" i="1"/>
  <c r="AS1441" i="1"/>
  <c r="DY1441" i="1"/>
  <c r="CC1441" i="1"/>
  <c r="AG1441" i="1"/>
  <c r="DM1441" i="1"/>
  <c r="BQ1441" i="1"/>
  <c r="U1441" i="1"/>
  <c r="I1441" i="1"/>
  <c r="DA1441" i="1"/>
  <c r="BE1441" i="1"/>
  <c r="EK1813" i="1"/>
  <c r="DM1813" i="1"/>
  <c r="CO1813" i="1"/>
  <c r="EE1813" i="1"/>
  <c r="DG1813" i="1"/>
  <c r="CI1813" i="1"/>
  <c r="DY1813" i="1"/>
  <c r="DA1813" i="1"/>
  <c r="CC1813" i="1"/>
  <c r="BE1813" i="1"/>
  <c r="AG1813" i="1"/>
  <c r="BW1813" i="1"/>
  <c r="AS1813" i="1"/>
  <c r="O1813" i="1"/>
  <c r="EQ1813" i="1"/>
  <c r="BQ1813" i="1"/>
  <c r="AM1813" i="1"/>
  <c r="I1813" i="1"/>
  <c r="DS1813" i="1"/>
  <c r="BK1813" i="1"/>
  <c r="AA1813" i="1"/>
  <c r="CU1813" i="1"/>
  <c r="AY1813" i="1"/>
  <c r="U1813" i="1"/>
  <c r="EQ1885" i="1"/>
  <c r="DS1885" i="1"/>
  <c r="CU1885" i="1"/>
  <c r="BW1885" i="1"/>
  <c r="AY1885" i="1"/>
  <c r="AA1885" i="1"/>
  <c r="EK1885" i="1"/>
  <c r="DM1885" i="1"/>
  <c r="CO1885" i="1"/>
  <c r="BQ1885" i="1"/>
  <c r="AS1885" i="1"/>
  <c r="U1885" i="1"/>
  <c r="EE1885" i="1"/>
  <c r="DG1885" i="1"/>
  <c r="CI1885" i="1"/>
  <c r="BK1885" i="1"/>
  <c r="AM1885" i="1"/>
  <c r="O1885" i="1"/>
  <c r="CC1885" i="1"/>
  <c r="BE1885" i="1"/>
  <c r="DY1885" i="1"/>
  <c r="AG1885" i="1"/>
  <c r="I1885" i="1"/>
  <c r="DA1885" i="1"/>
  <c r="EK370" i="1"/>
  <c r="DM370" i="1"/>
  <c r="CO370" i="1"/>
  <c r="BQ370" i="1"/>
  <c r="AS370" i="1"/>
  <c r="U370" i="1"/>
  <c r="DY370" i="1"/>
  <c r="DA370" i="1"/>
  <c r="CC370" i="1"/>
  <c r="BE370" i="1"/>
  <c r="AG370" i="1"/>
  <c r="I370" i="1"/>
  <c r="EQ370" i="1"/>
  <c r="DS370" i="1"/>
  <c r="CU370" i="1"/>
  <c r="BW370" i="1"/>
  <c r="AY370" i="1"/>
  <c r="AA370" i="1"/>
  <c r="CI370" i="1"/>
  <c r="BK370" i="1"/>
  <c r="EE370" i="1"/>
  <c r="AM370" i="1"/>
  <c r="DG370" i="1"/>
  <c r="O370" i="1"/>
  <c r="DY442" i="1"/>
  <c r="DA442" i="1"/>
  <c r="CC442" i="1"/>
  <c r="BE442" i="1"/>
  <c r="AG442" i="1"/>
  <c r="I442" i="1"/>
  <c r="EQ442" i="1"/>
  <c r="DS442" i="1"/>
  <c r="CU442" i="1"/>
  <c r="BW442" i="1"/>
  <c r="AY442" i="1"/>
  <c r="AA442" i="1"/>
  <c r="EK442" i="1"/>
  <c r="DM442" i="1"/>
  <c r="CO442" i="1"/>
  <c r="BQ442" i="1"/>
  <c r="AS442" i="1"/>
  <c r="U442" i="1"/>
  <c r="EE442" i="1"/>
  <c r="DG442" i="1"/>
  <c r="CI442" i="1"/>
  <c r="BK442" i="1"/>
  <c r="AM442" i="1"/>
  <c r="O442" i="1"/>
  <c r="EK847" i="1"/>
  <c r="DM847" i="1"/>
  <c r="CO847" i="1"/>
  <c r="BQ847" i="1"/>
  <c r="AS847" i="1"/>
  <c r="U847" i="1"/>
  <c r="EE847" i="1"/>
  <c r="DG847" i="1"/>
  <c r="CI847" i="1"/>
  <c r="BK847" i="1"/>
  <c r="AM847" i="1"/>
  <c r="O847" i="1"/>
  <c r="DY847" i="1"/>
  <c r="DA847" i="1"/>
  <c r="CC847" i="1"/>
  <c r="BE847" i="1"/>
  <c r="AG847" i="1"/>
  <c r="I847" i="1"/>
  <c r="EQ847" i="1"/>
  <c r="DS847" i="1"/>
  <c r="CU847" i="1"/>
  <c r="BW847" i="1"/>
  <c r="AY847" i="1"/>
  <c r="AA847" i="1"/>
  <c r="DY775" i="1"/>
  <c r="DA775" i="1"/>
  <c r="CC775" i="1"/>
  <c r="BE775" i="1"/>
  <c r="AG775" i="1"/>
  <c r="I775" i="1"/>
  <c r="EQ775" i="1"/>
  <c r="DS775" i="1"/>
  <c r="CU775" i="1"/>
  <c r="BW775" i="1"/>
  <c r="AY775" i="1"/>
  <c r="AA775" i="1"/>
  <c r="EK775" i="1"/>
  <c r="DM775" i="1"/>
  <c r="CO775" i="1"/>
  <c r="BQ775" i="1"/>
  <c r="AS775" i="1"/>
  <c r="U775" i="1"/>
  <c r="EE775" i="1"/>
  <c r="DG775" i="1"/>
  <c r="CI775" i="1"/>
  <c r="BK775" i="1"/>
  <c r="AM775" i="1"/>
  <c r="O775" i="1"/>
  <c r="EE919" i="1"/>
  <c r="DG919" i="1"/>
  <c r="CI919" i="1"/>
  <c r="BK919" i="1"/>
  <c r="AM919" i="1"/>
  <c r="O919" i="1"/>
  <c r="DY919" i="1"/>
  <c r="DA919" i="1"/>
  <c r="CC919" i="1"/>
  <c r="BE919" i="1"/>
  <c r="AG919" i="1"/>
  <c r="I919" i="1"/>
  <c r="EQ919" i="1"/>
  <c r="DS919" i="1"/>
  <c r="CU919" i="1"/>
  <c r="BW919" i="1"/>
  <c r="AY919" i="1"/>
  <c r="AA919" i="1"/>
  <c r="EK919" i="1"/>
  <c r="DM919" i="1"/>
  <c r="CO919" i="1"/>
  <c r="BQ919" i="1"/>
  <c r="AS919" i="1"/>
  <c r="U919" i="1"/>
  <c r="EK1115" i="1"/>
  <c r="DM1115" i="1"/>
  <c r="CO1115" i="1"/>
  <c r="BQ1115" i="1"/>
  <c r="AS1115" i="1"/>
  <c r="U1115" i="1"/>
  <c r="DY1115" i="1"/>
  <c r="DA1115" i="1"/>
  <c r="CC1115" i="1"/>
  <c r="BE1115" i="1"/>
  <c r="AG1115" i="1"/>
  <c r="I1115" i="1"/>
  <c r="EQ1115" i="1"/>
  <c r="DS1115" i="1"/>
  <c r="CU1115" i="1"/>
  <c r="BW1115" i="1"/>
  <c r="AY1115" i="1"/>
  <c r="AA1115" i="1"/>
  <c r="CI1115" i="1"/>
  <c r="BK1115" i="1"/>
  <c r="EE1115" i="1"/>
  <c r="AM1115" i="1"/>
  <c r="DG1115" i="1"/>
  <c r="O1115" i="1"/>
  <c r="EK1259" i="1"/>
  <c r="EQ1259" i="1"/>
  <c r="DM1259" i="1"/>
  <c r="CO1259" i="1"/>
  <c r="BQ1259" i="1"/>
  <c r="AS1259" i="1"/>
  <c r="U1259" i="1"/>
  <c r="DY1259" i="1"/>
  <c r="DA1259" i="1"/>
  <c r="CC1259" i="1"/>
  <c r="BE1259" i="1"/>
  <c r="AG1259" i="1"/>
  <c r="I1259" i="1"/>
  <c r="DS1259" i="1"/>
  <c r="CU1259" i="1"/>
  <c r="BW1259" i="1"/>
  <c r="AY1259" i="1"/>
  <c r="AA1259" i="1"/>
  <c r="EE1259" i="1"/>
  <c r="AM1259" i="1"/>
  <c r="DG1259" i="1"/>
  <c r="O1259" i="1"/>
  <c r="CI1259" i="1"/>
  <c r="BK1259" i="1"/>
  <c r="EE1331" i="1"/>
  <c r="DG1331" i="1"/>
  <c r="CI1331" i="1"/>
  <c r="BK1331" i="1"/>
  <c r="AM1331" i="1"/>
  <c r="O1331" i="1"/>
  <c r="EQ1331" i="1"/>
  <c r="DS1331" i="1"/>
  <c r="CU1331" i="1"/>
  <c r="BW1331" i="1"/>
  <c r="AY1331" i="1"/>
  <c r="AA1331" i="1"/>
  <c r="DA1331" i="1"/>
  <c r="BE1331" i="1"/>
  <c r="I1331" i="1"/>
  <c r="EK1331" i="1"/>
  <c r="CO1331" i="1"/>
  <c r="AS1331" i="1"/>
  <c r="DY1331" i="1"/>
  <c r="CC1331" i="1"/>
  <c r="AG1331" i="1"/>
  <c r="BQ1331" i="1"/>
  <c r="DM1331" i="1"/>
  <c r="U1331" i="1"/>
  <c r="EK1521" i="1"/>
  <c r="DM1521" i="1"/>
  <c r="CO1521" i="1"/>
  <c r="BQ1521" i="1"/>
  <c r="AS1521" i="1"/>
  <c r="U1521" i="1"/>
  <c r="DY1521" i="1"/>
  <c r="DA1521" i="1"/>
  <c r="CC1521" i="1"/>
  <c r="BE1521" i="1"/>
  <c r="AG1521" i="1"/>
  <c r="I1521" i="1"/>
  <c r="EQ1521" i="1"/>
  <c r="CU1521" i="1"/>
  <c r="AY1521" i="1"/>
  <c r="EE1521" i="1"/>
  <c r="CI1521" i="1"/>
  <c r="AM1521" i="1"/>
  <c r="DS1521" i="1"/>
  <c r="BW1521" i="1"/>
  <c r="AA1521" i="1"/>
  <c r="O1521" i="1"/>
  <c r="DG1521" i="1"/>
  <c r="BK1521" i="1"/>
  <c r="EQ1665" i="1"/>
  <c r="DS1665" i="1"/>
  <c r="CU1665" i="1"/>
  <c r="BW1665" i="1"/>
  <c r="AY1665" i="1"/>
  <c r="AA1665" i="1"/>
  <c r="EE1665" i="1"/>
  <c r="DG1665" i="1"/>
  <c r="CI1665" i="1"/>
  <c r="BK1665" i="1"/>
  <c r="AM1665" i="1"/>
  <c r="O1665" i="1"/>
  <c r="EK1665" i="1"/>
  <c r="CO1665" i="1"/>
  <c r="AS1665" i="1"/>
  <c r="DY1665" i="1"/>
  <c r="CC1665" i="1"/>
  <c r="AG1665" i="1"/>
  <c r="DM1665" i="1"/>
  <c r="BQ1665" i="1"/>
  <c r="U1665" i="1"/>
  <c r="DA1665" i="1"/>
  <c r="BE1665" i="1"/>
  <c r="I1665" i="1"/>
  <c r="EQ1845" i="1"/>
  <c r="DS1845" i="1"/>
  <c r="CU1845" i="1"/>
  <c r="BW1845" i="1"/>
  <c r="AY1845" i="1"/>
  <c r="AA1845" i="1"/>
  <c r="EK1845" i="1"/>
  <c r="DM1845" i="1"/>
  <c r="CO1845" i="1"/>
  <c r="BQ1845" i="1"/>
  <c r="AS1845" i="1"/>
  <c r="U1845" i="1"/>
  <c r="EE1845" i="1"/>
  <c r="DG1845" i="1"/>
  <c r="CI1845" i="1"/>
  <c r="BK1845" i="1"/>
  <c r="AM1845" i="1"/>
  <c r="O1845" i="1"/>
  <c r="BE1845" i="1"/>
  <c r="DY1845" i="1"/>
  <c r="AG1845" i="1"/>
  <c r="DA1845" i="1"/>
  <c r="I1845" i="1"/>
  <c r="CC1845" i="1"/>
  <c r="EE1986" i="1"/>
  <c r="DG1986" i="1"/>
  <c r="CI1986" i="1"/>
  <c r="BK1986" i="1"/>
  <c r="AM1986" i="1"/>
  <c r="O1986" i="1"/>
  <c r="DS1986" i="1"/>
  <c r="CO1986" i="1"/>
  <c r="BE1986" i="1"/>
  <c r="AA1986" i="1"/>
  <c r="EK1986" i="1"/>
  <c r="CU1986" i="1"/>
  <c r="AY1986" i="1"/>
  <c r="I1986" i="1"/>
  <c r="DY1986" i="1"/>
  <c r="CC1986" i="1"/>
  <c r="AS1986" i="1"/>
  <c r="DM1986" i="1"/>
  <c r="BW1986" i="1"/>
  <c r="AG1986" i="1"/>
  <c r="U1986" i="1"/>
  <c r="EQ1986" i="1"/>
  <c r="DA1986" i="1"/>
  <c r="BQ1986" i="1"/>
  <c r="EK345" i="1"/>
  <c r="DM345" i="1"/>
  <c r="CO345" i="1"/>
  <c r="BQ345" i="1"/>
  <c r="AS345" i="1"/>
  <c r="U345" i="1"/>
  <c r="DY345" i="1"/>
  <c r="DA345" i="1"/>
  <c r="CC345" i="1"/>
  <c r="BE345" i="1"/>
  <c r="AG345" i="1"/>
  <c r="I345" i="1"/>
  <c r="EQ345" i="1"/>
  <c r="DS345" i="1"/>
  <c r="CU345" i="1"/>
  <c r="BW345" i="1"/>
  <c r="AY345" i="1"/>
  <c r="AA345" i="1"/>
  <c r="DG345" i="1"/>
  <c r="O345" i="1"/>
  <c r="CI345" i="1"/>
  <c r="BK345" i="1"/>
  <c r="EE345" i="1"/>
  <c r="AM345" i="1"/>
  <c r="EQ381" i="1"/>
  <c r="DS381" i="1"/>
  <c r="CU381" i="1"/>
  <c r="BW381" i="1"/>
  <c r="AY381" i="1"/>
  <c r="AA381" i="1"/>
  <c r="EE381" i="1"/>
  <c r="DG381" i="1"/>
  <c r="CI381" i="1"/>
  <c r="BK381" i="1"/>
  <c r="AM381" i="1"/>
  <c r="O381" i="1"/>
  <c r="DY381" i="1"/>
  <c r="DA381" i="1"/>
  <c r="CC381" i="1"/>
  <c r="BE381" i="1"/>
  <c r="AG381" i="1"/>
  <c r="I381" i="1"/>
  <c r="BQ381" i="1"/>
  <c r="EK381" i="1"/>
  <c r="AS381" i="1"/>
  <c r="DM381" i="1"/>
  <c r="U381" i="1"/>
  <c r="CO381" i="1"/>
  <c r="EK678" i="1"/>
  <c r="DM678" i="1"/>
  <c r="CO678" i="1"/>
  <c r="BQ678" i="1"/>
  <c r="AS678" i="1"/>
  <c r="U678" i="1"/>
  <c r="EE678" i="1"/>
  <c r="DG678" i="1"/>
  <c r="CI678" i="1"/>
  <c r="BK678" i="1"/>
  <c r="AM678" i="1"/>
  <c r="O678" i="1"/>
  <c r="DY678" i="1"/>
  <c r="DA678" i="1"/>
  <c r="CC678" i="1"/>
  <c r="BE678" i="1"/>
  <c r="AG678" i="1"/>
  <c r="I678" i="1"/>
  <c r="EQ678" i="1"/>
  <c r="DS678" i="1"/>
  <c r="CU678" i="1"/>
  <c r="BW678" i="1"/>
  <c r="AY678" i="1"/>
  <c r="AA678" i="1"/>
  <c r="DY750" i="1"/>
  <c r="DA750" i="1"/>
  <c r="CC750" i="1"/>
  <c r="BE750" i="1"/>
  <c r="AG750" i="1"/>
  <c r="I750" i="1"/>
  <c r="EQ750" i="1"/>
  <c r="DS750" i="1"/>
  <c r="CU750" i="1"/>
  <c r="BW750" i="1"/>
  <c r="AY750" i="1"/>
  <c r="AA750" i="1"/>
  <c r="EK750" i="1"/>
  <c r="DM750" i="1"/>
  <c r="CO750" i="1"/>
  <c r="BQ750" i="1"/>
  <c r="AS750" i="1"/>
  <c r="U750" i="1"/>
  <c r="EE750" i="1"/>
  <c r="DG750" i="1"/>
  <c r="CI750" i="1"/>
  <c r="BK750" i="1"/>
  <c r="AM750" i="1"/>
  <c r="O750" i="1"/>
  <c r="EE1090" i="1"/>
  <c r="DG1090" i="1"/>
  <c r="CI1090" i="1"/>
  <c r="BK1090" i="1"/>
  <c r="AM1090" i="1"/>
  <c r="O1090" i="1"/>
  <c r="DY1090" i="1"/>
  <c r="DA1090" i="1"/>
  <c r="CC1090" i="1"/>
  <c r="BE1090" i="1"/>
  <c r="AG1090" i="1"/>
  <c r="I1090" i="1"/>
  <c r="EQ1090" i="1"/>
  <c r="DS1090" i="1"/>
  <c r="CU1090" i="1"/>
  <c r="BW1090" i="1"/>
  <c r="AY1090" i="1"/>
  <c r="AA1090" i="1"/>
  <c r="EK1090" i="1"/>
  <c r="DM1090" i="1"/>
  <c r="CO1090" i="1"/>
  <c r="BQ1090" i="1"/>
  <c r="AS1090" i="1"/>
  <c r="U1090" i="1"/>
  <c r="EQ1018" i="1"/>
  <c r="DS1018" i="1"/>
  <c r="CU1018" i="1"/>
  <c r="BW1018" i="1"/>
  <c r="AY1018" i="1"/>
  <c r="AA1018" i="1"/>
  <c r="EK1018" i="1"/>
  <c r="DM1018" i="1"/>
  <c r="CO1018" i="1"/>
  <c r="BQ1018" i="1"/>
  <c r="AS1018" i="1"/>
  <c r="U1018" i="1"/>
  <c r="EE1018" i="1"/>
  <c r="DG1018" i="1"/>
  <c r="CI1018" i="1"/>
  <c r="BK1018" i="1"/>
  <c r="AM1018" i="1"/>
  <c r="O1018" i="1"/>
  <c r="DY1018" i="1"/>
  <c r="DA1018" i="1"/>
  <c r="CC1018" i="1"/>
  <c r="BE1018" i="1"/>
  <c r="AG1018" i="1"/>
  <c r="I1018" i="1"/>
  <c r="EK1234" i="1"/>
  <c r="DM1234" i="1"/>
  <c r="CO1234" i="1"/>
  <c r="BQ1234" i="1"/>
  <c r="AS1234" i="1"/>
  <c r="U1234" i="1"/>
  <c r="DY1234" i="1"/>
  <c r="DA1234" i="1"/>
  <c r="CC1234" i="1"/>
  <c r="BE1234" i="1"/>
  <c r="AG1234" i="1"/>
  <c r="I1234" i="1"/>
  <c r="EQ1234" i="1"/>
  <c r="DS1234" i="1"/>
  <c r="CU1234" i="1"/>
  <c r="BW1234" i="1"/>
  <c r="AY1234" i="1"/>
  <c r="AA1234" i="1"/>
  <c r="BK1234" i="1"/>
  <c r="EE1234" i="1"/>
  <c r="AM1234" i="1"/>
  <c r="DG1234" i="1"/>
  <c r="O1234" i="1"/>
  <c r="CI1234" i="1"/>
  <c r="EE1306" i="1"/>
  <c r="DG1306" i="1"/>
  <c r="CI1306" i="1"/>
  <c r="BK1306" i="1"/>
  <c r="AM1306" i="1"/>
  <c r="O1306" i="1"/>
  <c r="EQ1306" i="1"/>
  <c r="DS1306" i="1"/>
  <c r="CU1306" i="1"/>
  <c r="BW1306" i="1"/>
  <c r="AY1306" i="1"/>
  <c r="AA1306" i="1"/>
  <c r="DY1306" i="1"/>
  <c r="CC1306" i="1"/>
  <c r="AG1306" i="1"/>
  <c r="DM1306" i="1"/>
  <c r="BQ1306" i="1"/>
  <c r="U1306" i="1"/>
  <c r="DA1306" i="1"/>
  <c r="BE1306" i="1"/>
  <c r="I1306" i="1"/>
  <c r="CO1306" i="1"/>
  <c r="EK1306" i="1"/>
  <c r="AS1306" i="1"/>
  <c r="EE1604" i="1"/>
  <c r="DG1604" i="1"/>
  <c r="CI1604" i="1"/>
  <c r="BK1604" i="1"/>
  <c r="AM1604" i="1"/>
  <c r="O1604" i="1"/>
  <c r="DY1604" i="1"/>
  <c r="DA1604" i="1"/>
  <c r="CC1604" i="1"/>
  <c r="BE1604" i="1"/>
  <c r="AG1604" i="1"/>
  <c r="I1604" i="1"/>
  <c r="EQ1604" i="1"/>
  <c r="DS1604" i="1"/>
  <c r="CU1604" i="1"/>
  <c r="BW1604" i="1"/>
  <c r="AY1604" i="1"/>
  <c r="AA1604" i="1"/>
  <c r="CO1604" i="1"/>
  <c r="BQ1604" i="1"/>
  <c r="EK1604" i="1"/>
  <c r="AS1604" i="1"/>
  <c r="DM1604" i="1"/>
  <c r="U1604" i="1"/>
  <c r="EQ1640" i="1"/>
  <c r="DS1640" i="1"/>
  <c r="CU1640" i="1"/>
  <c r="BW1640" i="1"/>
  <c r="AY1640" i="1"/>
  <c r="AA1640" i="1"/>
  <c r="EE1640" i="1"/>
  <c r="DG1640" i="1"/>
  <c r="CI1640" i="1"/>
  <c r="BK1640" i="1"/>
  <c r="AM1640" i="1"/>
  <c r="O1640" i="1"/>
  <c r="DM1640" i="1"/>
  <c r="BQ1640" i="1"/>
  <c r="U1640" i="1"/>
  <c r="DA1640" i="1"/>
  <c r="BE1640" i="1"/>
  <c r="I1640" i="1"/>
  <c r="EK1640" i="1"/>
  <c r="CO1640" i="1"/>
  <c r="AS1640" i="1"/>
  <c r="AG1640" i="1"/>
  <c r="DY1640" i="1"/>
  <c r="CC1640" i="1"/>
  <c r="EE1856" i="1"/>
  <c r="DY1856" i="1"/>
  <c r="DA1856" i="1"/>
  <c r="CC1856" i="1"/>
  <c r="BE1856" i="1"/>
  <c r="AG1856" i="1"/>
  <c r="I1856" i="1"/>
  <c r="DS1856" i="1"/>
  <c r="CU1856" i="1"/>
  <c r="BW1856" i="1"/>
  <c r="AY1856" i="1"/>
  <c r="AA1856" i="1"/>
  <c r="EQ1856" i="1"/>
  <c r="DM1856" i="1"/>
  <c r="CO1856" i="1"/>
  <c r="BQ1856" i="1"/>
  <c r="AS1856" i="1"/>
  <c r="U1856" i="1"/>
  <c r="EK1856" i="1"/>
  <c r="AM1856" i="1"/>
  <c r="DG1856" i="1"/>
  <c r="O1856" i="1"/>
  <c r="CI1856" i="1"/>
  <c r="BK1856" i="1"/>
  <c r="EQ1962" i="1"/>
  <c r="DS1962" i="1"/>
  <c r="CU1962" i="1"/>
  <c r="BW1962" i="1"/>
  <c r="AY1962" i="1"/>
  <c r="AA1962" i="1"/>
  <c r="DM1962" i="1"/>
  <c r="CI1962" i="1"/>
  <c r="BE1962" i="1"/>
  <c r="U1962" i="1"/>
  <c r="EK1962" i="1"/>
  <c r="DG1962" i="1"/>
  <c r="CC1962" i="1"/>
  <c r="AS1962" i="1"/>
  <c r="O1962" i="1"/>
  <c r="EE1962" i="1"/>
  <c r="DA1962" i="1"/>
  <c r="BQ1962" i="1"/>
  <c r="AM1962" i="1"/>
  <c r="I1962" i="1"/>
  <c r="CO1962" i="1"/>
  <c r="BK1962" i="1"/>
  <c r="AG1962" i="1"/>
  <c r="DY1962" i="1"/>
  <c r="EE412" i="1"/>
  <c r="DG412" i="1"/>
  <c r="CI412" i="1"/>
  <c r="BK412" i="1"/>
  <c r="AM412" i="1"/>
  <c r="O412" i="1"/>
  <c r="DY412" i="1"/>
  <c r="DA412" i="1"/>
  <c r="CC412" i="1"/>
  <c r="BE412" i="1"/>
  <c r="AG412" i="1"/>
  <c r="I412" i="1"/>
  <c r="EQ412" i="1"/>
  <c r="DS412" i="1"/>
  <c r="CU412" i="1"/>
  <c r="BW412" i="1"/>
  <c r="AY412" i="1"/>
  <c r="AA412" i="1"/>
  <c r="EK412" i="1"/>
  <c r="DM412" i="1"/>
  <c r="CO412" i="1"/>
  <c r="BQ412" i="1"/>
  <c r="AS412" i="1"/>
  <c r="U412" i="1"/>
  <c r="EQ484" i="1"/>
  <c r="DS484" i="1"/>
  <c r="CU484" i="1"/>
  <c r="BW484" i="1"/>
  <c r="AY484" i="1"/>
  <c r="AA484" i="1"/>
  <c r="EK484" i="1"/>
  <c r="DM484" i="1"/>
  <c r="CO484" i="1"/>
  <c r="BQ484" i="1"/>
  <c r="AS484" i="1"/>
  <c r="U484" i="1"/>
  <c r="EE484" i="1"/>
  <c r="DG484" i="1"/>
  <c r="CI484" i="1"/>
  <c r="BK484" i="1"/>
  <c r="AM484" i="1"/>
  <c r="O484" i="1"/>
  <c r="DY484" i="1"/>
  <c r="DA484" i="1"/>
  <c r="CC484" i="1"/>
  <c r="BE484" i="1"/>
  <c r="AG484" i="1"/>
  <c r="I484" i="1"/>
  <c r="EE745" i="1"/>
  <c r="DG745" i="1"/>
  <c r="CI745" i="1"/>
  <c r="BK745" i="1"/>
  <c r="AM745" i="1"/>
  <c r="O745" i="1"/>
  <c r="DY745" i="1"/>
  <c r="DA745" i="1"/>
  <c r="CC745" i="1"/>
  <c r="BE745" i="1"/>
  <c r="AG745" i="1"/>
  <c r="I745" i="1"/>
  <c r="EQ745" i="1"/>
  <c r="DS745" i="1"/>
  <c r="CU745" i="1"/>
  <c r="BW745" i="1"/>
  <c r="AY745" i="1"/>
  <c r="AA745" i="1"/>
  <c r="EK745" i="1"/>
  <c r="DM745" i="1"/>
  <c r="CO745" i="1"/>
  <c r="BQ745" i="1"/>
  <c r="AS745" i="1"/>
  <c r="U745" i="1"/>
  <c r="EK889" i="1"/>
  <c r="DM889" i="1"/>
  <c r="CO889" i="1"/>
  <c r="BQ889" i="1"/>
  <c r="AS889" i="1"/>
  <c r="U889" i="1"/>
  <c r="EE889" i="1"/>
  <c r="DG889" i="1"/>
  <c r="CI889" i="1"/>
  <c r="BK889" i="1"/>
  <c r="AM889" i="1"/>
  <c r="O889" i="1"/>
  <c r="DY889" i="1"/>
  <c r="DA889" i="1"/>
  <c r="CC889" i="1"/>
  <c r="BE889" i="1"/>
  <c r="AG889" i="1"/>
  <c r="I889" i="1"/>
  <c r="EQ889" i="1"/>
  <c r="DS889" i="1"/>
  <c r="CU889" i="1"/>
  <c r="BW889" i="1"/>
  <c r="AY889" i="1"/>
  <c r="AA889" i="1"/>
  <c r="DY1121" i="1"/>
  <c r="DA1121" i="1"/>
  <c r="CC1121" i="1"/>
  <c r="BE1121" i="1"/>
  <c r="AG1121" i="1"/>
  <c r="I1121" i="1"/>
  <c r="EK1121" i="1"/>
  <c r="DM1121" i="1"/>
  <c r="CO1121" i="1"/>
  <c r="BQ1121" i="1"/>
  <c r="AS1121" i="1"/>
  <c r="U1121" i="1"/>
  <c r="EE1121" i="1"/>
  <c r="DG1121" i="1"/>
  <c r="CI1121" i="1"/>
  <c r="BK1121" i="1"/>
  <c r="AM1121" i="1"/>
  <c r="O1121" i="1"/>
  <c r="EQ1121" i="1"/>
  <c r="AY1121" i="1"/>
  <c r="DS1121" i="1"/>
  <c r="AA1121" i="1"/>
  <c r="CU1121" i="1"/>
  <c r="BW1121" i="1"/>
  <c r="EK1193" i="1"/>
  <c r="DM1193" i="1"/>
  <c r="CO1193" i="1"/>
  <c r="BQ1193" i="1"/>
  <c r="AS1193" i="1"/>
  <c r="U1193" i="1"/>
  <c r="EE1193" i="1"/>
  <c r="DG1193" i="1"/>
  <c r="CI1193" i="1"/>
  <c r="BK1193" i="1"/>
  <c r="AM1193" i="1"/>
  <c r="O1193" i="1"/>
  <c r="DY1193" i="1"/>
  <c r="DA1193" i="1"/>
  <c r="CC1193" i="1"/>
  <c r="BE1193" i="1"/>
  <c r="AG1193" i="1"/>
  <c r="I1193" i="1"/>
  <c r="EQ1193" i="1"/>
  <c r="DS1193" i="1"/>
  <c r="CU1193" i="1"/>
  <c r="BW1193" i="1"/>
  <c r="AY1193" i="1"/>
  <c r="AA1193" i="1"/>
  <c r="DY1373" i="1"/>
  <c r="DA1373" i="1"/>
  <c r="CC1373" i="1"/>
  <c r="BE1373" i="1"/>
  <c r="AG1373" i="1"/>
  <c r="I1373" i="1"/>
  <c r="EK1373" i="1"/>
  <c r="DM1373" i="1"/>
  <c r="CO1373" i="1"/>
  <c r="BQ1373" i="1"/>
  <c r="AS1373" i="1"/>
  <c r="U1373" i="1"/>
  <c r="DS1373" i="1"/>
  <c r="BW1373" i="1"/>
  <c r="AA1373" i="1"/>
  <c r="DG1373" i="1"/>
  <c r="BK1373" i="1"/>
  <c r="O1373" i="1"/>
  <c r="EQ1373" i="1"/>
  <c r="CU1373" i="1"/>
  <c r="AY1373" i="1"/>
  <c r="EE1373" i="1"/>
  <c r="CI1373" i="1"/>
  <c r="AM1373" i="1"/>
  <c r="DY1409" i="1"/>
  <c r="DA1409" i="1"/>
  <c r="CC1409" i="1"/>
  <c r="BE1409" i="1"/>
  <c r="AG1409" i="1"/>
  <c r="I1409" i="1"/>
  <c r="EK1409" i="1"/>
  <c r="DM1409" i="1"/>
  <c r="CO1409" i="1"/>
  <c r="BQ1409" i="1"/>
  <c r="AS1409" i="1"/>
  <c r="U1409" i="1"/>
  <c r="DS1409" i="1"/>
  <c r="BW1409" i="1"/>
  <c r="AA1409" i="1"/>
  <c r="DG1409" i="1"/>
  <c r="BK1409" i="1"/>
  <c r="O1409" i="1"/>
  <c r="EQ1409" i="1"/>
  <c r="CU1409" i="1"/>
  <c r="AY1409" i="1"/>
  <c r="EE1409" i="1"/>
  <c r="CI1409" i="1"/>
  <c r="AM1409" i="1"/>
  <c r="EE1563" i="1"/>
  <c r="DG1563" i="1"/>
  <c r="CI1563" i="1"/>
  <c r="BK1563" i="1"/>
  <c r="AM1563" i="1"/>
  <c r="O1563" i="1"/>
  <c r="EQ1563" i="1"/>
  <c r="DS1563" i="1"/>
  <c r="CU1563" i="1"/>
  <c r="BW1563" i="1"/>
  <c r="AY1563" i="1"/>
  <c r="AA1563" i="1"/>
  <c r="DM1563" i="1"/>
  <c r="BQ1563" i="1"/>
  <c r="U1563" i="1"/>
  <c r="DA1563" i="1"/>
  <c r="BE1563" i="1"/>
  <c r="I1563" i="1"/>
  <c r="EK1563" i="1"/>
  <c r="CO1563" i="1"/>
  <c r="AS1563" i="1"/>
  <c r="AG1563" i="1"/>
  <c r="DY1563" i="1"/>
  <c r="CC1563" i="1"/>
  <c r="EE1743" i="1"/>
  <c r="DG1743" i="1"/>
  <c r="CI1743" i="1"/>
  <c r="BK1743" i="1"/>
  <c r="AM1743" i="1"/>
  <c r="O1743" i="1"/>
  <c r="DY1743" i="1"/>
  <c r="DA1743" i="1"/>
  <c r="CC1743" i="1"/>
  <c r="BE1743" i="1"/>
  <c r="AG1743" i="1"/>
  <c r="I1743" i="1"/>
  <c r="EQ1743" i="1"/>
  <c r="DS1743" i="1"/>
  <c r="CU1743" i="1"/>
  <c r="BW1743" i="1"/>
  <c r="AY1743" i="1"/>
  <c r="AA1743" i="1"/>
  <c r="EK1743" i="1"/>
  <c r="AS1743" i="1"/>
  <c r="DM1743" i="1"/>
  <c r="U1743" i="1"/>
  <c r="CO1743" i="1"/>
  <c r="BQ1743" i="1"/>
  <c r="EE1887" i="1"/>
  <c r="DG1887" i="1"/>
  <c r="CI1887" i="1"/>
  <c r="BK1887" i="1"/>
  <c r="AM1887" i="1"/>
  <c r="O1887" i="1"/>
  <c r="DY1887" i="1"/>
  <c r="DA1887" i="1"/>
  <c r="CC1887" i="1"/>
  <c r="BE1887" i="1"/>
  <c r="AG1887" i="1"/>
  <c r="I1887" i="1"/>
  <c r="EQ1887" i="1"/>
  <c r="DS1887" i="1"/>
  <c r="CU1887" i="1"/>
  <c r="BW1887" i="1"/>
  <c r="AY1887" i="1"/>
  <c r="AA1887" i="1"/>
  <c r="BQ1887" i="1"/>
  <c r="EK1887" i="1"/>
  <c r="AS1887" i="1"/>
  <c r="DM1887" i="1"/>
  <c r="U1887" i="1"/>
  <c r="CO1887" i="1"/>
  <c r="EK440" i="1"/>
  <c r="DM440" i="1"/>
  <c r="CO440" i="1"/>
  <c r="BQ440" i="1"/>
  <c r="AS440" i="1"/>
  <c r="U440" i="1"/>
  <c r="EE440" i="1"/>
  <c r="DG440" i="1"/>
  <c r="CI440" i="1"/>
  <c r="BK440" i="1"/>
  <c r="AM440" i="1"/>
  <c r="O440" i="1"/>
  <c r="DY440" i="1"/>
  <c r="DA440" i="1"/>
  <c r="CC440" i="1"/>
  <c r="BE440" i="1"/>
  <c r="AG440" i="1"/>
  <c r="I440" i="1"/>
  <c r="EQ440" i="1"/>
  <c r="DS440" i="1"/>
  <c r="CU440" i="1"/>
  <c r="BW440" i="1"/>
  <c r="AY440" i="1"/>
  <c r="AA440" i="1"/>
  <c r="DY557" i="1"/>
  <c r="DA557" i="1"/>
  <c r="CC557" i="1"/>
  <c r="BE557" i="1"/>
  <c r="AG557" i="1"/>
  <c r="I557" i="1"/>
  <c r="EQ557" i="1"/>
  <c r="DS557" i="1"/>
  <c r="CU557" i="1"/>
  <c r="BW557" i="1"/>
  <c r="AY557" i="1"/>
  <c r="AA557" i="1"/>
  <c r="EK557" i="1"/>
  <c r="DM557" i="1"/>
  <c r="CO557" i="1"/>
  <c r="BQ557" i="1"/>
  <c r="AS557" i="1"/>
  <c r="U557" i="1"/>
  <c r="EE557" i="1"/>
  <c r="DG557" i="1"/>
  <c r="CI557" i="1"/>
  <c r="BK557" i="1"/>
  <c r="AM557" i="1"/>
  <c r="O557" i="1"/>
  <c r="EE737" i="1"/>
  <c r="DG737" i="1"/>
  <c r="CI737" i="1"/>
  <c r="BK737" i="1"/>
  <c r="AM737" i="1"/>
  <c r="O737" i="1"/>
  <c r="DY737" i="1"/>
  <c r="DA737" i="1"/>
  <c r="CC737" i="1"/>
  <c r="BE737" i="1"/>
  <c r="AG737" i="1"/>
  <c r="I737" i="1"/>
  <c r="EQ737" i="1"/>
  <c r="DS737" i="1"/>
  <c r="CU737" i="1"/>
  <c r="BW737" i="1"/>
  <c r="AY737" i="1"/>
  <c r="AA737" i="1"/>
  <c r="EK737" i="1"/>
  <c r="DM737" i="1"/>
  <c r="CO737" i="1"/>
  <c r="BQ737" i="1"/>
  <c r="AS737" i="1"/>
  <c r="U737" i="1"/>
  <c r="EQ809" i="1"/>
  <c r="DS809" i="1"/>
  <c r="CU809" i="1"/>
  <c r="BW809" i="1"/>
  <c r="AY809" i="1"/>
  <c r="AA809" i="1"/>
  <c r="EK809" i="1"/>
  <c r="DM809" i="1"/>
  <c r="CO809" i="1"/>
  <c r="BQ809" i="1"/>
  <c r="AS809" i="1"/>
  <c r="U809" i="1"/>
  <c r="EE809" i="1"/>
  <c r="DG809" i="1"/>
  <c r="CI809" i="1"/>
  <c r="BK809" i="1"/>
  <c r="AM809" i="1"/>
  <c r="O809" i="1"/>
  <c r="DY809" i="1"/>
  <c r="DA809" i="1"/>
  <c r="CC809" i="1"/>
  <c r="BE809" i="1"/>
  <c r="AG809" i="1"/>
  <c r="I809" i="1"/>
  <c r="DY953" i="1"/>
  <c r="DA953" i="1"/>
  <c r="CC953" i="1"/>
  <c r="BE953" i="1"/>
  <c r="AG953" i="1"/>
  <c r="I953" i="1"/>
  <c r="EQ953" i="1"/>
  <c r="DS953" i="1"/>
  <c r="CU953" i="1"/>
  <c r="BW953" i="1"/>
  <c r="AY953" i="1"/>
  <c r="AA953" i="1"/>
  <c r="EK953" i="1"/>
  <c r="DM953" i="1"/>
  <c r="CO953" i="1"/>
  <c r="BQ953" i="1"/>
  <c r="AS953" i="1"/>
  <c r="U953" i="1"/>
  <c r="EE953" i="1"/>
  <c r="DG953" i="1"/>
  <c r="CI953" i="1"/>
  <c r="BK953" i="1"/>
  <c r="AM953" i="1"/>
  <c r="O953" i="1"/>
  <c r="EK1185" i="1"/>
  <c r="DM1185" i="1"/>
  <c r="CO1185" i="1"/>
  <c r="BQ1185" i="1"/>
  <c r="AS1185" i="1"/>
  <c r="U1185" i="1"/>
  <c r="EE1185" i="1"/>
  <c r="DG1185" i="1"/>
  <c r="CI1185" i="1"/>
  <c r="BK1185" i="1"/>
  <c r="AM1185" i="1"/>
  <c r="O1185" i="1"/>
  <c r="DY1185" i="1"/>
  <c r="DA1185" i="1"/>
  <c r="CC1185" i="1"/>
  <c r="BE1185" i="1"/>
  <c r="AG1185" i="1"/>
  <c r="I1185" i="1"/>
  <c r="EQ1185" i="1"/>
  <c r="DS1185" i="1"/>
  <c r="CU1185" i="1"/>
  <c r="BW1185" i="1"/>
  <c r="AY1185" i="1"/>
  <c r="AA1185" i="1"/>
  <c r="DY1365" i="1"/>
  <c r="DA1365" i="1"/>
  <c r="CC1365" i="1"/>
  <c r="BE1365" i="1"/>
  <c r="AG1365" i="1"/>
  <c r="I1365" i="1"/>
  <c r="EK1365" i="1"/>
  <c r="DM1365" i="1"/>
  <c r="CO1365" i="1"/>
  <c r="BQ1365" i="1"/>
  <c r="AS1365" i="1"/>
  <c r="U1365" i="1"/>
  <c r="DS1365" i="1"/>
  <c r="BW1365" i="1"/>
  <c r="AA1365" i="1"/>
  <c r="DG1365" i="1"/>
  <c r="BK1365" i="1"/>
  <c r="O1365" i="1"/>
  <c r="EQ1365" i="1"/>
  <c r="CU1365" i="1"/>
  <c r="AY1365" i="1"/>
  <c r="AM1365" i="1"/>
  <c r="EE1365" i="1"/>
  <c r="CI1365" i="1"/>
  <c r="EK1591" i="1"/>
  <c r="DM1591" i="1"/>
  <c r="CO1591" i="1"/>
  <c r="BQ1591" i="1"/>
  <c r="AS1591" i="1"/>
  <c r="U1591" i="1"/>
  <c r="DY1591" i="1"/>
  <c r="DA1591" i="1"/>
  <c r="CC1591" i="1"/>
  <c r="BE1591" i="1"/>
  <c r="AG1591" i="1"/>
  <c r="I1591" i="1"/>
  <c r="DS1591" i="1"/>
  <c r="BW1591" i="1"/>
  <c r="AA1591" i="1"/>
  <c r="DG1591" i="1"/>
  <c r="BK1591" i="1"/>
  <c r="O1591" i="1"/>
  <c r="EQ1591" i="1"/>
  <c r="CU1591" i="1"/>
  <c r="AY1591" i="1"/>
  <c r="AM1591" i="1"/>
  <c r="EE1591" i="1"/>
  <c r="CI1591" i="1"/>
  <c r="EE1555" i="1"/>
  <c r="DG1555" i="1"/>
  <c r="CI1555" i="1"/>
  <c r="BK1555" i="1"/>
  <c r="AM1555" i="1"/>
  <c r="O1555" i="1"/>
  <c r="EQ1555" i="1"/>
  <c r="DS1555" i="1"/>
  <c r="CU1555" i="1"/>
  <c r="BW1555" i="1"/>
  <c r="AY1555" i="1"/>
  <c r="AA1555" i="1"/>
  <c r="DM1555" i="1"/>
  <c r="BQ1555" i="1"/>
  <c r="U1555" i="1"/>
  <c r="DA1555" i="1"/>
  <c r="BE1555" i="1"/>
  <c r="I1555" i="1"/>
  <c r="EK1555" i="1"/>
  <c r="CO1555" i="1"/>
  <c r="AS1555" i="1"/>
  <c r="CC1555" i="1"/>
  <c r="AG1555" i="1"/>
  <c r="DY1555" i="1"/>
  <c r="EK1771" i="1"/>
  <c r="DM1771" i="1"/>
  <c r="CO1771" i="1"/>
  <c r="BQ1771" i="1"/>
  <c r="AS1771" i="1"/>
  <c r="U1771" i="1"/>
  <c r="EE1771" i="1"/>
  <c r="DG1771" i="1"/>
  <c r="CI1771" i="1"/>
  <c r="BK1771" i="1"/>
  <c r="AM1771" i="1"/>
  <c r="O1771" i="1"/>
  <c r="DY1771" i="1"/>
  <c r="DA1771" i="1"/>
  <c r="CC1771" i="1"/>
  <c r="BE1771" i="1"/>
  <c r="AG1771" i="1"/>
  <c r="I1771" i="1"/>
  <c r="EQ1771" i="1"/>
  <c r="AY1771" i="1"/>
  <c r="DS1771" i="1"/>
  <c r="AA1771" i="1"/>
  <c r="CU1771" i="1"/>
  <c r="BW1771" i="1"/>
  <c r="EE1879" i="1"/>
  <c r="DG1879" i="1"/>
  <c r="CI1879" i="1"/>
  <c r="BK1879" i="1"/>
  <c r="AM1879" i="1"/>
  <c r="O1879" i="1"/>
  <c r="DY1879" i="1"/>
  <c r="DA1879" i="1"/>
  <c r="CC1879" i="1"/>
  <c r="BE1879" i="1"/>
  <c r="AG1879" i="1"/>
  <c r="I1879" i="1"/>
  <c r="EQ1879" i="1"/>
  <c r="DS1879" i="1"/>
  <c r="CU1879" i="1"/>
  <c r="BW1879" i="1"/>
  <c r="AY1879" i="1"/>
  <c r="AA1879" i="1"/>
  <c r="DM1879" i="1"/>
  <c r="U1879" i="1"/>
  <c r="CO1879" i="1"/>
  <c r="BQ1879" i="1"/>
  <c r="EK1879" i="1"/>
  <c r="AS1879" i="1"/>
  <c r="EQ215" i="1"/>
  <c r="DS215" i="1"/>
  <c r="CU215" i="1"/>
  <c r="BW215" i="1"/>
  <c r="AY215" i="1"/>
  <c r="AA215" i="1"/>
  <c r="EK215" i="1"/>
  <c r="DM215" i="1"/>
  <c r="CO215" i="1"/>
  <c r="BQ215" i="1"/>
  <c r="AS215" i="1"/>
  <c r="U215" i="1"/>
  <c r="EE215" i="1"/>
  <c r="DG215" i="1"/>
  <c r="CI215" i="1"/>
  <c r="BK215" i="1"/>
  <c r="AM215" i="1"/>
  <c r="O215" i="1"/>
  <c r="DY215" i="1"/>
  <c r="DA215" i="1"/>
  <c r="CC215" i="1"/>
  <c r="BE215" i="1"/>
  <c r="AG215" i="1"/>
  <c r="I215" i="1"/>
  <c r="EQ1138" i="1"/>
  <c r="DS1138" i="1"/>
  <c r="CU1138" i="1"/>
  <c r="BW1138" i="1"/>
  <c r="AY1138" i="1"/>
  <c r="AA1138" i="1"/>
  <c r="EK1138" i="1"/>
  <c r="DM1138" i="1"/>
  <c r="CO1138" i="1"/>
  <c r="BQ1138" i="1"/>
  <c r="AS1138" i="1"/>
  <c r="U1138" i="1"/>
  <c r="EE1138" i="1"/>
  <c r="DG1138" i="1"/>
  <c r="CI1138" i="1"/>
  <c r="BK1138" i="1"/>
  <c r="AM1138" i="1"/>
  <c r="O1138" i="1"/>
  <c r="DY1138" i="1"/>
  <c r="DA1138" i="1"/>
  <c r="CC1138" i="1"/>
  <c r="BE1138" i="1"/>
  <c r="AG1138" i="1"/>
  <c r="I1138" i="1"/>
  <c r="EQ338" i="1"/>
  <c r="EK338" i="1"/>
  <c r="DY338" i="1"/>
  <c r="DA338" i="1"/>
  <c r="CC338" i="1"/>
  <c r="BE338" i="1"/>
  <c r="AG338" i="1"/>
  <c r="I338" i="1"/>
  <c r="DS338" i="1"/>
  <c r="CU338" i="1"/>
  <c r="BW338" i="1"/>
  <c r="AY338" i="1"/>
  <c r="AA338" i="1"/>
  <c r="DM338" i="1"/>
  <c r="CO338" i="1"/>
  <c r="BQ338" i="1"/>
  <c r="AS338" i="1"/>
  <c r="U338" i="1"/>
  <c r="EE338" i="1"/>
  <c r="DG338" i="1"/>
  <c r="CI338" i="1"/>
  <c r="BK338" i="1"/>
  <c r="AM338" i="1"/>
  <c r="O338" i="1"/>
  <c r="DY309" i="1"/>
  <c r="DA309" i="1"/>
  <c r="CC309" i="1"/>
  <c r="BE309" i="1"/>
  <c r="AG309" i="1"/>
  <c r="I309" i="1"/>
  <c r="EQ309" i="1"/>
  <c r="DS309" i="1"/>
  <c r="CU309" i="1"/>
  <c r="BW309" i="1"/>
  <c r="AY309" i="1"/>
  <c r="AA309" i="1"/>
  <c r="EK309" i="1"/>
  <c r="DM309" i="1"/>
  <c r="CO309" i="1"/>
  <c r="BQ309" i="1"/>
  <c r="AS309" i="1"/>
  <c r="U309" i="1"/>
  <c r="EE309" i="1"/>
  <c r="DG309" i="1"/>
  <c r="CI309" i="1"/>
  <c r="BK309" i="1"/>
  <c r="AM309" i="1"/>
  <c r="O309" i="1"/>
  <c r="DY288" i="1"/>
  <c r="DA288" i="1"/>
  <c r="CC288" i="1"/>
  <c r="BE288" i="1"/>
  <c r="AG288" i="1"/>
  <c r="I288" i="1"/>
  <c r="EQ288" i="1"/>
  <c r="DS288" i="1"/>
  <c r="CU288" i="1"/>
  <c r="BW288" i="1"/>
  <c r="AY288" i="1"/>
  <c r="AA288" i="1"/>
  <c r="EK288" i="1"/>
  <c r="DM288" i="1"/>
  <c r="CO288" i="1"/>
  <c r="BQ288" i="1"/>
  <c r="AS288" i="1"/>
  <c r="U288" i="1"/>
  <c r="EE288" i="1"/>
  <c r="DG288" i="1"/>
  <c r="CI288" i="1"/>
  <c r="BK288" i="1"/>
  <c r="AM288" i="1"/>
  <c r="O288" i="1"/>
  <c r="DY272" i="1"/>
  <c r="DA272" i="1"/>
  <c r="CC272" i="1"/>
  <c r="BE272" i="1"/>
  <c r="AG272" i="1"/>
  <c r="I272" i="1"/>
  <c r="EQ272" i="1"/>
  <c r="DS272" i="1"/>
  <c r="CU272" i="1"/>
  <c r="BW272" i="1"/>
  <c r="AY272" i="1"/>
  <c r="AA272" i="1"/>
  <c r="EK272" i="1"/>
  <c r="DM272" i="1"/>
  <c r="CO272" i="1"/>
  <c r="BQ272" i="1"/>
  <c r="AS272" i="1"/>
  <c r="U272" i="1"/>
  <c r="EE272" i="1"/>
  <c r="DG272" i="1"/>
  <c r="CI272" i="1"/>
  <c r="BK272" i="1"/>
  <c r="AM272" i="1"/>
  <c r="O272" i="1"/>
  <c r="DY251" i="1"/>
  <c r="DA251" i="1"/>
  <c r="CC251" i="1"/>
  <c r="BE251" i="1"/>
  <c r="AG251" i="1"/>
  <c r="I251" i="1"/>
  <c r="EQ251" i="1"/>
  <c r="DS251" i="1"/>
  <c r="CU251" i="1"/>
  <c r="BW251" i="1"/>
  <c r="AY251" i="1"/>
  <c r="AA251" i="1"/>
  <c r="EK251" i="1"/>
  <c r="DM251" i="1"/>
  <c r="CO251" i="1"/>
  <c r="BQ251" i="1"/>
  <c r="AS251" i="1"/>
  <c r="U251" i="1"/>
  <c r="EE251" i="1"/>
  <c r="DG251" i="1"/>
  <c r="CI251" i="1"/>
  <c r="BK251" i="1"/>
  <c r="AM251" i="1"/>
  <c r="O251" i="1"/>
  <c r="DY235" i="1"/>
  <c r="DA235" i="1"/>
  <c r="CC235" i="1"/>
  <c r="BE235" i="1"/>
  <c r="AG235" i="1"/>
  <c r="I235" i="1"/>
  <c r="EQ235" i="1"/>
  <c r="DS235" i="1"/>
  <c r="CU235" i="1"/>
  <c r="BW235" i="1"/>
  <c r="AY235" i="1"/>
  <c r="AA235" i="1"/>
  <c r="EK235" i="1"/>
  <c r="DM235" i="1"/>
  <c r="CO235" i="1"/>
  <c r="BQ235" i="1"/>
  <c r="AS235" i="1"/>
  <c r="U235" i="1"/>
  <c r="EE235" i="1"/>
  <c r="DG235" i="1"/>
  <c r="CI235" i="1"/>
  <c r="BK235" i="1"/>
  <c r="AM235" i="1"/>
  <c r="O235" i="1"/>
  <c r="DY214" i="1"/>
  <c r="DA214" i="1"/>
  <c r="CC214" i="1"/>
  <c r="BE214" i="1"/>
  <c r="AG214" i="1"/>
  <c r="I214" i="1"/>
  <c r="EQ214" i="1"/>
  <c r="DS214" i="1"/>
  <c r="CU214" i="1"/>
  <c r="BW214" i="1"/>
  <c r="AY214" i="1"/>
  <c r="AA214" i="1"/>
  <c r="EK214" i="1"/>
  <c r="DM214" i="1"/>
  <c r="CO214" i="1"/>
  <c r="BQ214" i="1"/>
  <c r="AS214" i="1"/>
  <c r="U214" i="1"/>
  <c r="EE214" i="1"/>
  <c r="DG214" i="1"/>
  <c r="CI214" i="1"/>
  <c r="BK214" i="1"/>
  <c r="AM214" i="1"/>
  <c r="O214" i="1"/>
  <c r="DY198" i="1"/>
  <c r="DA198" i="1"/>
  <c r="CC198" i="1"/>
  <c r="BE198" i="1"/>
  <c r="AG198" i="1"/>
  <c r="I198" i="1"/>
  <c r="EQ198" i="1"/>
  <c r="DS198" i="1"/>
  <c r="CU198" i="1"/>
  <c r="BW198" i="1"/>
  <c r="AY198" i="1"/>
  <c r="AA198" i="1"/>
  <c r="EK198" i="1"/>
  <c r="DM198" i="1"/>
  <c r="CO198" i="1"/>
  <c r="BQ198" i="1"/>
  <c r="AS198" i="1"/>
  <c r="U198" i="1"/>
  <c r="EE198" i="1"/>
  <c r="DG198" i="1"/>
  <c r="CI198" i="1"/>
  <c r="BK198" i="1"/>
  <c r="AM198" i="1"/>
  <c r="O198" i="1"/>
  <c r="DY177" i="1"/>
  <c r="DA177" i="1"/>
  <c r="CC177" i="1"/>
  <c r="BE177" i="1"/>
  <c r="AG177" i="1"/>
  <c r="I177" i="1"/>
  <c r="EQ177" i="1"/>
  <c r="DS177" i="1"/>
  <c r="CU177" i="1"/>
  <c r="BW177" i="1"/>
  <c r="AY177" i="1"/>
  <c r="AA177" i="1"/>
  <c r="EK177" i="1"/>
  <c r="DM177" i="1"/>
  <c r="CO177" i="1"/>
  <c r="BQ177" i="1"/>
  <c r="AS177" i="1"/>
  <c r="U177" i="1"/>
  <c r="EE177" i="1"/>
  <c r="DG177" i="1"/>
  <c r="CI177" i="1"/>
  <c r="BK177" i="1"/>
  <c r="AM177" i="1"/>
  <c r="O177" i="1"/>
  <c r="DY161" i="1"/>
  <c r="DA161" i="1"/>
  <c r="CC161" i="1"/>
  <c r="BE161" i="1"/>
  <c r="AG161" i="1"/>
  <c r="I161" i="1"/>
  <c r="EQ161" i="1"/>
  <c r="DS161" i="1"/>
  <c r="CU161" i="1"/>
  <c r="BW161" i="1"/>
  <c r="AY161" i="1"/>
  <c r="AA161" i="1"/>
  <c r="EK161" i="1"/>
  <c r="DM161" i="1"/>
  <c r="CO161" i="1"/>
  <c r="BQ161" i="1"/>
  <c r="AS161" i="1"/>
  <c r="U161" i="1"/>
  <c r="EE161" i="1"/>
  <c r="DG161" i="1"/>
  <c r="CI161" i="1"/>
  <c r="BK161" i="1"/>
  <c r="AM161" i="1"/>
  <c r="O161" i="1"/>
  <c r="EE1061" i="1"/>
  <c r="DG1061" i="1"/>
  <c r="CI1061" i="1"/>
  <c r="BK1061" i="1"/>
  <c r="AM1061" i="1"/>
  <c r="O1061" i="1"/>
  <c r="DY1061" i="1"/>
  <c r="DA1061" i="1"/>
  <c r="CC1061" i="1"/>
  <c r="BE1061" i="1"/>
  <c r="AG1061" i="1"/>
  <c r="I1061" i="1"/>
  <c r="EQ1061" i="1"/>
  <c r="DS1061" i="1"/>
  <c r="CU1061" i="1"/>
  <c r="BW1061" i="1"/>
  <c r="AY1061" i="1"/>
  <c r="AA1061" i="1"/>
  <c r="EK1061" i="1"/>
  <c r="DM1061" i="1"/>
  <c r="CO1061" i="1"/>
  <c r="BQ1061" i="1"/>
  <c r="AS1061" i="1"/>
  <c r="U1061" i="1"/>
  <c r="EQ1611" i="1"/>
  <c r="DS1611" i="1"/>
  <c r="CU1611" i="1"/>
  <c r="BW1611" i="1"/>
  <c r="AY1611" i="1"/>
  <c r="AA1611" i="1"/>
  <c r="EE1611" i="1"/>
  <c r="DG1611" i="1"/>
  <c r="CI1611" i="1"/>
  <c r="BK1611" i="1"/>
  <c r="AM1611" i="1"/>
  <c r="O1611" i="1"/>
  <c r="DM1611" i="1"/>
  <c r="BQ1611" i="1"/>
  <c r="U1611" i="1"/>
  <c r="DA1611" i="1"/>
  <c r="BE1611" i="1"/>
  <c r="I1611" i="1"/>
  <c r="EK1611" i="1"/>
  <c r="CO1611" i="1"/>
  <c r="AS1611" i="1"/>
  <c r="DY1611" i="1"/>
  <c r="CC1611" i="1"/>
  <c r="AG1611" i="1"/>
  <c r="EE320" i="1"/>
  <c r="DG320" i="1"/>
  <c r="CI320" i="1"/>
  <c r="BK320" i="1"/>
  <c r="AM320" i="1"/>
  <c r="O320" i="1"/>
  <c r="DY320" i="1"/>
  <c r="DA320" i="1"/>
  <c r="CC320" i="1"/>
  <c r="BE320" i="1"/>
  <c r="AG320" i="1"/>
  <c r="I320" i="1"/>
  <c r="EQ320" i="1"/>
  <c r="DS320" i="1"/>
  <c r="CU320" i="1"/>
  <c r="BW320" i="1"/>
  <c r="AY320" i="1"/>
  <c r="AA320" i="1"/>
  <c r="EK320" i="1"/>
  <c r="DM320" i="1"/>
  <c r="CO320" i="1"/>
  <c r="BQ320" i="1"/>
  <c r="AS320" i="1"/>
  <c r="U320" i="1"/>
  <c r="EE226" i="1"/>
  <c r="DG226" i="1"/>
  <c r="CI226" i="1"/>
  <c r="BK226" i="1"/>
  <c r="AM226" i="1"/>
  <c r="O226" i="1"/>
  <c r="DY226" i="1"/>
  <c r="DA226" i="1"/>
  <c r="CC226" i="1"/>
  <c r="BE226" i="1"/>
  <c r="AG226" i="1"/>
  <c r="I226" i="1"/>
  <c r="EQ226" i="1"/>
  <c r="DS226" i="1"/>
  <c r="CU226" i="1"/>
  <c r="BW226" i="1"/>
  <c r="AY226" i="1"/>
  <c r="AA226" i="1"/>
  <c r="EK226" i="1"/>
  <c r="DM226" i="1"/>
  <c r="CO226" i="1"/>
  <c r="BQ226" i="1"/>
  <c r="AS226" i="1"/>
  <c r="U226" i="1"/>
  <c r="EK872" i="1"/>
  <c r="DM872" i="1"/>
  <c r="CO872" i="1"/>
  <c r="BQ872" i="1"/>
  <c r="AS872" i="1"/>
  <c r="U872" i="1"/>
  <c r="EE872" i="1"/>
  <c r="DG872" i="1"/>
  <c r="CI872" i="1"/>
  <c r="BK872" i="1"/>
  <c r="AM872" i="1"/>
  <c r="O872" i="1"/>
  <c r="DY872" i="1"/>
  <c r="DA872" i="1"/>
  <c r="CC872" i="1"/>
  <c r="BE872" i="1"/>
  <c r="AG872" i="1"/>
  <c r="I872" i="1"/>
  <c r="EQ872" i="1"/>
  <c r="DS872" i="1"/>
  <c r="CU872" i="1"/>
  <c r="BW872" i="1"/>
  <c r="AY872" i="1"/>
  <c r="AA872" i="1"/>
  <c r="DY1356" i="1"/>
  <c r="DA1356" i="1"/>
  <c r="CC1356" i="1"/>
  <c r="BE1356" i="1"/>
  <c r="AG1356" i="1"/>
  <c r="I1356" i="1"/>
  <c r="EK1356" i="1"/>
  <c r="DM1356" i="1"/>
  <c r="CO1356" i="1"/>
  <c r="BQ1356" i="1"/>
  <c r="AS1356" i="1"/>
  <c r="U1356" i="1"/>
  <c r="EQ1356" i="1"/>
  <c r="CU1356" i="1"/>
  <c r="AY1356" i="1"/>
  <c r="EE1356" i="1"/>
  <c r="CI1356" i="1"/>
  <c r="AM1356" i="1"/>
  <c r="DS1356" i="1"/>
  <c r="BW1356" i="1"/>
  <c r="AA1356" i="1"/>
  <c r="O1356" i="1"/>
  <c r="BK1356" i="1"/>
  <c r="DG1356" i="1"/>
  <c r="DY1618" i="1"/>
  <c r="DA1618" i="1"/>
  <c r="CC1618" i="1"/>
  <c r="BE1618" i="1"/>
  <c r="AG1618" i="1"/>
  <c r="I1618" i="1"/>
  <c r="EK1618" i="1"/>
  <c r="DM1618" i="1"/>
  <c r="CO1618" i="1"/>
  <c r="BQ1618" i="1"/>
  <c r="AS1618" i="1"/>
  <c r="U1618" i="1"/>
  <c r="DS1618" i="1"/>
  <c r="BW1618" i="1"/>
  <c r="AA1618" i="1"/>
  <c r="DG1618" i="1"/>
  <c r="BK1618" i="1"/>
  <c r="O1618" i="1"/>
  <c r="EQ1618" i="1"/>
  <c r="CU1618" i="1"/>
  <c r="AY1618" i="1"/>
  <c r="CI1618" i="1"/>
  <c r="AM1618" i="1"/>
  <c r="EE1618" i="1"/>
  <c r="EK427" i="1"/>
  <c r="DM427" i="1"/>
  <c r="CO427" i="1"/>
  <c r="BQ427" i="1"/>
  <c r="AS427" i="1"/>
  <c r="U427" i="1"/>
  <c r="EE427" i="1"/>
  <c r="DG427" i="1"/>
  <c r="CI427" i="1"/>
  <c r="BK427" i="1"/>
  <c r="AM427" i="1"/>
  <c r="O427" i="1"/>
  <c r="DY427" i="1"/>
  <c r="DA427" i="1"/>
  <c r="CC427" i="1"/>
  <c r="BE427" i="1"/>
  <c r="AG427" i="1"/>
  <c r="I427" i="1"/>
  <c r="EQ427" i="1"/>
  <c r="DS427" i="1"/>
  <c r="CU427" i="1"/>
  <c r="BW427" i="1"/>
  <c r="AY427" i="1"/>
  <c r="AA427" i="1"/>
  <c r="DY499" i="1"/>
  <c r="DA499" i="1"/>
  <c r="CC499" i="1"/>
  <c r="BE499" i="1"/>
  <c r="AG499" i="1"/>
  <c r="I499" i="1"/>
  <c r="EQ499" i="1"/>
  <c r="DS499" i="1"/>
  <c r="CU499" i="1"/>
  <c r="BW499" i="1"/>
  <c r="AY499" i="1"/>
  <c r="AA499" i="1"/>
  <c r="EK499" i="1"/>
  <c r="DM499" i="1"/>
  <c r="CO499" i="1"/>
  <c r="BQ499" i="1"/>
  <c r="AS499" i="1"/>
  <c r="U499" i="1"/>
  <c r="EE499" i="1"/>
  <c r="DG499" i="1"/>
  <c r="CI499" i="1"/>
  <c r="BK499" i="1"/>
  <c r="AM499" i="1"/>
  <c r="O499" i="1"/>
  <c r="EE724" i="1"/>
  <c r="DG724" i="1"/>
  <c r="CI724" i="1"/>
  <c r="BK724" i="1"/>
  <c r="AM724" i="1"/>
  <c r="O724" i="1"/>
  <c r="DY724" i="1"/>
  <c r="DA724" i="1"/>
  <c r="CC724" i="1"/>
  <c r="BE724" i="1"/>
  <c r="AG724" i="1"/>
  <c r="I724" i="1"/>
  <c r="EQ724" i="1"/>
  <c r="DS724" i="1"/>
  <c r="CU724" i="1"/>
  <c r="BW724" i="1"/>
  <c r="AY724" i="1"/>
  <c r="AA724" i="1"/>
  <c r="EK724" i="1"/>
  <c r="DM724" i="1"/>
  <c r="CO724" i="1"/>
  <c r="BQ724" i="1"/>
  <c r="AS724" i="1"/>
  <c r="U724" i="1"/>
  <c r="EQ796" i="1"/>
  <c r="DS796" i="1"/>
  <c r="CU796" i="1"/>
  <c r="BW796" i="1"/>
  <c r="AY796" i="1"/>
  <c r="AA796" i="1"/>
  <c r="EK796" i="1"/>
  <c r="DM796" i="1"/>
  <c r="CO796" i="1"/>
  <c r="BQ796" i="1"/>
  <c r="AS796" i="1"/>
  <c r="U796" i="1"/>
  <c r="EE796" i="1"/>
  <c r="DG796" i="1"/>
  <c r="CI796" i="1"/>
  <c r="BK796" i="1"/>
  <c r="AM796" i="1"/>
  <c r="O796" i="1"/>
  <c r="DY796" i="1"/>
  <c r="DA796" i="1"/>
  <c r="CC796" i="1"/>
  <c r="BE796" i="1"/>
  <c r="AG796" i="1"/>
  <c r="I796" i="1"/>
  <c r="EE1028" i="1"/>
  <c r="DG1028" i="1"/>
  <c r="CI1028" i="1"/>
  <c r="BK1028" i="1"/>
  <c r="AM1028" i="1"/>
  <c r="O1028" i="1"/>
  <c r="DY1028" i="1"/>
  <c r="DA1028" i="1"/>
  <c r="CC1028" i="1"/>
  <c r="BE1028" i="1"/>
  <c r="AG1028" i="1"/>
  <c r="I1028" i="1"/>
  <c r="EQ1028" i="1"/>
  <c r="DS1028" i="1"/>
  <c r="CU1028" i="1"/>
  <c r="BW1028" i="1"/>
  <c r="AY1028" i="1"/>
  <c r="AA1028" i="1"/>
  <c r="EK1028" i="1"/>
  <c r="DM1028" i="1"/>
  <c r="CO1028" i="1"/>
  <c r="BQ1028" i="1"/>
  <c r="AS1028" i="1"/>
  <c r="U1028" i="1"/>
  <c r="EK1172" i="1"/>
  <c r="DM1172" i="1"/>
  <c r="CO1172" i="1"/>
  <c r="BQ1172" i="1"/>
  <c r="AS1172" i="1"/>
  <c r="U1172" i="1"/>
  <c r="EE1172" i="1"/>
  <c r="DG1172" i="1"/>
  <c r="CI1172" i="1"/>
  <c r="BK1172" i="1"/>
  <c r="AM1172" i="1"/>
  <c r="O1172" i="1"/>
  <c r="DY1172" i="1"/>
  <c r="DA1172" i="1"/>
  <c r="CC1172" i="1"/>
  <c r="BE1172" i="1"/>
  <c r="AG1172" i="1"/>
  <c r="I1172" i="1"/>
  <c r="EQ1172" i="1"/>
  <c r="DS1172" i="1"/>
  <c r="CU1172" i="1"/>
  <c r="BW1172" i="1"/>
  <c r="AY1172" i="1"/>
  <c r="AA1172" i="1"/>
  <c r="EK1458" i="1"/>
  <c r="DM1458" i="1"/>
  <c r="CO1458" i="1"/>
  <c r="BQ1458" i="1"/>
  <c r="AS1458" i="1"/>
  <c r="U1458" i="1"/>
  <c r="DY1458" i="1"/>
  <c r="DA1458" i="1"/>
  <c r="CC1458" i="1"/>
  <c r="BE1458" i="1"/>
  <c r="AG1458" i="1"/>
  <c r="I1458" i="1"/>
  <c r="EE1458" i="1"/>
  <c r="CI1458" i="1"/>
  <c r="AM1458" i="1"/>
  <c r="DS1458" i="1"/>
  <c r="BW1458" i="1"/>
  <c r="AA1458" i="1"/>
  <c r="DG1458" i="1"/>
  <c r="BK1458" i="1"/>
  <c r="O1458" i="1"/>
  <c r="EQ1458" i="1"/>
  <c r="CU1458" i="1"/>
  <c r="AY1458" i="1"/>
  <c r="EK1578" i="1"/>
  <c r="DM1578" i="1"/>
  <c r="CO1578" i="1"/>
  <c r="BQ1578" i="1"/>
  <c r="AS1578" i="1"/>
  <c r="U1578" i="1"/>
  <c r="DY1578" i="1"/>
  <c r="DA1578" i="1"/>
  <c r="CC1578" i="1"/>
  <c r="BE1578" i="1"/>
  <c r="AG1578" i="1"/>
  <c r="I1578" i="1"/>
  <c r="DS1578" i="1"/>
  <c r="BW1578" i="1"/>
  <c r="AA1578" i="1"/>
  <c r="DG1578" i="1"/>
  <c r="BK1578" i="1"/>
  <c r="O1578" i="1"/>
  <c r="EQ1578" i="1"/>
  <c r="CU1578" i="1"/>
  <c r="AY1578" i="1"/>
  <c r="CI1578" i="1"/>
  <c r="AM1578" i="1"/>
  <c r="EE1578" i="1"/>
  <c r="EK1686" i="1"/>
  <c r="DM1686" i="1"/>
  <c r="CO1686" i="1"/>
  <c r="BQ1686" i="1"/>
  <c r="AS1686" i="1"/>
  <c r="U1686" i="1"/>
  <c r="DY1686" i="1"/>
  <c r="DA1686" i="1"/>
  <c r="CC1686" i="1"/>
  <c r="BE1686" i="1"/>
  <c r="AG1686" i="1"/>
  <c r="I1686" i="1"/>
  <c r="DG1686" i="1"/>
  <c r="BK1686" i="1"/>
  <c r="O1686" i="1"/>
  <c r="EQ1686" i="1"/>
  <c r="CU1686" i="1"/>
  <c r="AY1686" i="1"/>
  <c r="EE1686" i="1"/>
  <c r="CI1686" i="1"/>
  <c r="AM1686" i="1"/>
  <c r="AA1686" i="1"/>
  <c r="DS1686" i="1"/>
  <c r="BW1686" i="1"/>
  <c r="EK1758" i="1"/>
  <c r="DM1758" i="1"/>
  <c r="CO1758" i="1"/>
  <c r="BQ1758" i="1"/>
  <c r="AS1758" i="1"/>
  <c r="U1758" i="1"/>
  <c r="EE1758" i="1"/>
  <c r="DG1758" i="1"/>
  <c r="CI1758" i="1"/>
  <c r="BK1758" i="1"/>
  <c r="AM1758" i="1"/>
  <c r="O1758" i="1"/>
  <c r="DY1758" i="1"/>
  <c r="DA1758" i="1"/>
  <c r="CC1758" i="1"/>
  <c r="BE1758" i="1"/>
  <c r="AG1758" i="1"/>
  <c r="I1758" i="1"/>
  <c r="CU1758" i="1"/>
  <c r="BW1758" i="1"/>
  <c r="EQ1758" i="1"/>
  <c r="AY1758" i="1"/>
  <c r="DS1758" i="1"/>
  <c r="AA1758" i="1"/>
  <c r="EK1938" i="1"/>
  <c r="DM1938" i="1"/>
  <c r="CO1938" i="1"/>
  <c r="BQ1938" i="1"/>
  <c r="AS1938" i="1"/>
  <c r="U1938" i="1"/>
  <c r="DS1938" i="1"/>
  <c r="CI1938" i="1"/>
  <c r="BE1938" i="1"/>
  <c r="AA1938" i="1"/>
  <c r="EQ1938" i="1"/>
  <c r="DG1938" i="1"/>
  <c r="CC1938" i="1"/>
  <c r="AY1938" i="1"/>
  <c r="O1938" i="1"/>
  <c r="EE1938" i="1"/>
  <c r="DA1938" i="1"/>
  <c r="BW1938" i="1"/>
  <c r="AM1938" i="1"/>
  <c r="I1938" i="1"/>
  <c r="CU1938" i="1"/>
  <c r="BK1938" i="1"/>
  <c r="AG1938" i="1"/>
  <c r="DY1938" i="1"/>
  <c r="EQ1972" i="1"/>
  <c r="DS1972" i="1"/>
  <c r="CU1972" i="1"/>
  <c r="BW1972" i="1"/>
  <c r="AY1972" i="1"/>
  <c r="AA1972" i="1"/>
  <c r="DM1972" i="1"/>
  <c r="CI1972" i="1"/>
  <c r="BE1972" i="1"/>
  <c r="U1972" i="1"/>
  <c r="DG1972" i="1"/>
  <c r="BQ1972" i="1"/>
  <c r="AG1972" i="1"/>
  <c r="EK1972" i="1"/>
  <c r="DA1972" i="1"/>
  <c r="BK1972" i="1"/>
  <c r="O1972" i="1"/>
  <c r="EE1972" i="1"/>
  <c r="CO1972" i="1"/>
  <c r="AS1972" i="1"/>
  <c r="I1972" i="1"/>
  <c r="DY1972" i="1"/>
  <c r="CC1972" i="1"/>
  <c r="AM1972" i="1"/>
  <c r="EE576" i="1"/>
  <c r="DG576" i="1"/>
  <c r="CI576" i="1"/>
  <c r="BK576" i="1"/>
  <c r="AM576" i="1"/>
  <c r="O576" i="1"/>
  <c r="DY576" i="1"/>
  <c r="DA576" i="1"/>
  <c r="CC576" i="1"/>
  <c r="BE576" i="1"/>
  <c r="AG576" i="1"/>
  <c r="I576" i="1"/>
  <c r="EQ576" i="1"/>
  <c r="DS576" i="1"/>
  <c r="CU576" i="1"/>
  <c r="BW576" i="1"/>
  <c r="AY576" i="1"/>
  <c r="AA576" i="1"/>
  <c r="EK576" i="1"/>
  <c r="DM576" i="1"/>
  <c r="CO576" i="1"/>
  <c r="BQ576" i="1"/>
  <c r="AS576" i="1"/>
  <c r="U576" i="1"/>
  <c r="EK756" i="1"/>
  <c r="DM756" i="1"/>
  <c r="CO756" i="1"/>
  <c r="BQ756" i="1"/>
  <c r="AS756" i="1"/>
  <c r="U756" i="1"/>
  <c r="EE756" i="1"/>
  <c r="DG756" i="1"/>
  <c r="CI756" i="1"/>
  <c r="BK756" i="1"/>
  <c r="AM756" i="1"/>
  <c r="O756" i="1"/>
  <c r="DY756" i="1"/>
  <c r="DA756" i="1"/>
  <c r="CC756" i="1"/>
  <c r="BE756" i="1"/>
  <c r="AG756" i="1"/>
  <c r="I756" i="1"/>
  <c r="EQ756" i="1"/>
  <c r="DS756" i="1"/>
  <c r="CU756" i="1"/>
  <c r="BW756" i="1"/>
  <c r="AY756" i="1"/>
  <c r="AA756" i="1"/>
  <c r="EQ648" i="1"/>
  <c r="DS648" i="1"/>
  <c r="CU648" i="1"/>
  <c r="BW648" i="1"/>
  <c r="AY648" i="1"/>
  <c r="AA648" i="1"/>
  <c r="EK648" i="1"/>
  <c r="DM648" i="1"/>
  <c r="CO648" i="1"/>
  <c r="BQ648" i="1"/>
  <c r="AS648" i="1"/>
  <c r="U648" i="1"/>
  <c r="EE648" i="1"/>
  <c r="DG648" i="1"/>
  <c r="CI648" i="1"/>
  <c r="BK648" i="1"/>
  <c r="AM648" i="1"/>
  <c r="O648" i="1"/>
  <c r="DY648" i="1"/>
  <c r="DA648" i="1"/>
  <c r="CC648" i="1"/>
  <c r="BE648" i="1"/>
  <c r="AG648" i="1"/>
  <c r="I648" i="1"/>
  <c r="EE972" i="1"/>
  <c r="DG972" i="1"/>
  <c r="CI972" i="1"/>
  <c r="BK972" i="1"/>
  <c r="AM972" i="1"/>
  <c r="O972" i="1"/>
  <c r="DY972" i="1"/>
  <c r="DA972" i="1"/>
  <c r="CC972" i="1"/>
  <c r="BE972" i="1"/>
  <c r="AG972" i="1"/>
  <c r="I972" i="1"/>
  <c r="EQ972" i="1"/>
  <c r="DS972" i="1"/>
  <c r="CU972" i="1"/>
  <c r="BW972" i="1"/>
  <c r="AY972" i="1"/>
  <c r="AA972" i="1"/>
  <c r="EK972" i="1"/>
  <c r="DM972" i="1"/>
  <c r="CO972" i="1"/>
  <c r="BQ972" i="1"/>
  <c r="AS972" i="1"/>
  <c r="U972" i="1"/>
  <c r="EQ1096" i="1"/>
  <c r="DS1096" i="1"/>
  <c r="CU1096" i="1"/>
  <c r="BW1096" i="1"/>
  <c r="AY1096" i="1"/>
  <c r="AA1096" i="1"/>
  <c r="EK1096" i="1"/>
  <c r="DM1096" i="1"/>
  <c r="CO1096" i="1"/>
  <c r="BQ1096" i="1"/>
  <c r="AS1096" i="1"/>
  <c r="U1096" i="1"/>
  <c r="EE1096" i="1"/>
  <c r="DG1096" i="1"/>
  <c r="CI1096" i="1"/>
  <c r="BK1096" i="1"/>
  <c r="AM1096" i="1"/>
  <c r="O1096" i="1"/>
  <c r="DY1096" i="1"/>
  <c r="DA1096" i="1"/>
  <c r="CC1096" i="1"/>
  <c r="BE1096" i="1"/>
  <c r="AG1096" i="1"/>
  <c r="I1096" i="1"/>
  <c r="EQ1204" i="1"/>
  <c r="DS1204" i="1"/>
  <c r="CU1204" i="1"/>
  <c r="BW1204" i="1"/>
  <c r="AY1204" i="1"/>
  <c r="AA1204" i="1"/>
  <c r="EK1204" i="1"/>
  <c r="DM1204" i="1"/>
  <c r="CO1204" i="1"/>
  <c r="BQ1204" i="1"/>
  <c r="AS1204" i="1"/>
  <c r="U1204" i="1"/>
  <c r="EE1204" i="1"/>
  <c r="DG1204" i="1"/>
  <c r="CI1204" i="1"/>
  <c r="BK1204" i="1"/>
  <c r="AM1204" i="1"/>
  <c r="O1204" i="1"/>
  <c r="DY1204" i="1"/>
  <c r="DA1204" i="1"/>
  <c r="CC1204" i="1"/>
  <c r="BE1204" i="1"/>
  <c r="AG1204" i="1"/>
  <c r="I1204" i="1"/>
  <c r="EK1454" i="1"/>
  <c r="DM1454" i="1"/>
  <c r="CO1454" i="1"/>
  <c r="BQ1454" i="1"/>
  <c r="AS1454" i="1"/>
  <c r="U1454" i="1"/>
  <c r="DY1454" i="1"/>
  <c r="DA1454" i="1"/>
  <c r="CC1454" i="1"/>
  <c r="BE1454" i="1"/>
  <c r="AG1454" i="1"/>
  <c r="I1454" i="1"/>
  <c r="DG1454" i="1"/>
  <c r="BK1454" i="1"/>
  <c r="O1454" i="1"/>
  <c r="EQ1454" i="1"/>
  <c r="CU1454" i="1"/>
  <c r="AY1454" i="1"/>
  <c r="EE1454" i="1"/>
  <c r="CI1454" i="1"/>
  <c r="AM1454" i="1"/>
  <c r="DS1454" i="1"/>
  <c r="BW1454" i="1"/>
  <c r="AA1454" i="1"/>
  <c r="EE1420" i="1"/>
  <c r="DG1420" i="1"/>
  <c r="CI1420" i="1"/>
  <c r="BK1420" i="1"/>
  <c r="AM1420" i="1"/>
  <c r="O1420" i="1"/>
  <c r="EQ1420" i="1"/>
  <c r="DS1420" i="1"/>
  <c r="CU1420" i="1"/>
  <c r="BW1420" i="1"/>
  <c r="AY1420" i="1"/>
  <c r="AA1420" i="1"/>
  <c r="DA1420" i="1"/>
  <c r="BE1420" i="1"/>
  <c r="I1420" i="1"/>
  <c r="EK1420" i="1"/>
  <c r="CO1420" i="1"/>
  <c r="AS1420" i="1"/>
  <c r="DY1420" i="1"/>
  <c r="CC1420" i="1"/>
  <c r="AG1420" i="1"/>
  <c r="U1420" i="1"/>
  <c r="DM1420" i="1"/>
  <c r="BQ1420" i="1"/>
  <c r="EE1646" i="1"/>
  <c r="DG1646" i="1"/>
  <c r="CI1646" i="1"/>
  <c r="BK1646" i="1"/>
  <c r="AM1646" i="1"/>
  <c r="O1646" i="1"/>
  <c r="EQ1646" i="1"/>
  <c r="DS1646" i="1"/>
  <c r="CU1646" i="1"/>
  <c r="BW1646" i="1"/>
  <c r="AY1646" i="1"/>
  <c r="AA1646" i="1"/>
  <c r="DY1646" i="1"/>
  <c r="CC1646" i="1"/>
  <c r="AG1646" i="1"/>
  <c r="DM1646" i="1"/>
  <c r="BQ1646" i="1"/>
  <c r="U1646" i="1"/>
  <c r="DA1646" i="1"/>
  <c r="BE1646" i="1"/>
  <c r="I1646" i="1"/>
  <c r="CO1646" i="1"/>
  <c r="AS1646" i="1"/>
  <c r="EK1646" i="1"/>
  <c r="EE1898" i="1"/>
  <c r="DG1898" i="1"/>
  <c r="CI1898" i="1"/>
  <c r="BK1898" i="1"/>
  <c r="AM1898" i="1"/>
  <c r="O1898" i="1"/>
  <c r="DS1898" i="1"/>
  <c r="CO1898" i="1"/>
  <c r="BE1898" i="1"/>
  <c r="AA1898" i="1"/>
  <c r="EQ1898" i="1"/>
  <c r="DM1898" i="1"/>
  <c r="CC1898" i="1"/>
  <c r="AY1898" i="1"/>
  <c r="U1898" i="1"/>
  <c r="EK1898" i="1"/>
  <c r="DA1898" i="1"/>
  <c r="BW1898" i="1"/>
  <c r="AS1898" i="1"/>
  <c r="I1898" i="1"/>
  <c r="CU1898" i="1"/>
  <c r="BQ1898" i="1"/>
  <c r="AG1898" i="1"/>
  <c r="DY1898" i="1"/>
  <c r="EQ1968" i="1"/>
  <c r="DS1968" i="1"/>
  <c r="EK1968" i="1"/>
  <c r="DG1968" i="1"/>
  <c r="CI1968" i="1"/>
  <c r="BK1968" i="1"/>
  <c r="AM1968" i="1"/>
  <c r="O1968" i="1"/>
  <c r="DM1968" i="1"/>
  <c r="CC1968" i="1"/>
  <c r="AY1968" i="1"/>
  <c r="U1968" i="1"/>
  <c r="DA1968" i="1"/>
  <c r="BW1968" i="1"/>
  <c r="AS1968" i="1"/>
  <c r="I1968" i="1"/>
  <c r="EE1968" i="1"/>
  <c r="CU1968" i="1"/>
  <c r="BQ1968" i="1"/>
  <c r="AG1968" i="1"/>
  <c r="CO1968" i="1"/>
  <c r="BE1968" i="1"/>
  <c r="AA1968" i="1"/>
  <c r="DY1968" i="1"/>
  <c r="EE572" i="1"/>
  <c r="DG572" i="1"/>
  <c r="CI572" i="1"/>
  <c r="BK572" i="1"/>
  <c r="AM572" i="1"/>
  <c r="O572" i="1"/>
  <c r="DY572" i="1"/>
  <c r="DA572" i="1"/>
  <c r="CC572" i="1"/>
  <c r="BE572" i="1"/>
  <c r="AG572" i="1"/>
  <c r="I572" i="1"/>
  <c r="EQ572" i="1"/>
  <c r="DS572" i="1"/>
  <c r="CU572" i="1"/>
  <c r="BW572" i="1"/>
  <c r="AY572" i="1"/>
  <c r="AA572" i="1"/>
  <c r="EK572" i="1"/>
  <c r="DM572" i="1"/>
  <c r="CO572" i="1"/>
  <c r="BQ572" i="1"/>
  <c r="AS572" i="1"/>
  <c r="U572" i="1"/>
  <c r="EK752" i="1"/>
  <c r="DM752" i="1"/>
  <c r="CO752" i="1"/>
  <c r="BQ752" i="1"/>
  <c r="AS752" i="1"/>
  <c r="U752" i="1"/>
  <c r="EE752" i="1"/>
  <c r="DG752" i="1"/>
  <c r="CI752" i="1"/>
  <c r="BK752" i="1"/>
  <c r="AM752" i="1"/>
  <c r="O752" i="1"/>
  <c r="DY752" i="1"/>
  <c r="DA752" i="1"/>
  <c r="CC752" i="1"/>
  <c r="BE752" i="1"/>
  <c r="AG752" i="1"/>
  <c r="I752" i="1"/>
  <c r="EQ752" i="1"/>
  <c r="DS752" i="1"/>
  <c r="CU752" i="1"/>
  <c r="BW752" i="1"/>
  <c r="AY752" i="1"/>
  <c r="AA752" i="1"/>
  <c r="EQ644" i="1"/>
  <c r="DS644" i="1"/>
  <c r="CU644" i="1"/>
  <c r="BW644" i="1"/>
  <c r="AY644" i="1"/>
  <c r="AA644" i="1"/>
  <c r="EK644" i="1"/>
  <c r="DM644" i="1"/>
  <c r="CO644" i="1"/>
  <c r="BQ644" i="1"/>
  <c r="AS644" i="1"/>
  <c r="U644" i="1"/>
  <c r="EE644" i="1"/>
  <c r="DG644" i="1"/>
  <c r="CI644" i="1"/>
  <c r="BK644" i="1"/>
  <c r="AM644" i="1"/>
  <c r="O644" i="1"/>
  <c r="DY644" i="1"/>
  <c r="DA644" i="1"/>
  <c r="CC644" i="1"/>
  <c r="BE644" i="1"/>
  <c r="AG644" i="1"/>
  <c r="I644" i="1"/>
  <c r="EE968" i="1"/>
  <c r="DG968" i="1"/>
  <c r="CI968" i="1"/>
  <c r="BK968" i="1"/>
  <c r="AM968" i="1"/>
  <c r="O968" i="1"/>
  <c r="DY968" i="1"/>
  <c r="DA968" i="1"/>
  <c r="CC968" i="1"/>
  <c r="BE968" i="1"/>
  <c r="AG968" i="1"/>
  <c r="I968" i="1"/>
  <c r="EQ968" i="1"/>
  <c r="DS968" i="1"/>
  <c r="CU968" i="1"/>
  <c r="BW968" i="1"/>
  <c r="AY968" i="1"/>
  <c r="AA968" i="1"/>
  <c r="EK968" i="1"/>
  <c r="DM968" i="1"/>
  <c r="CO968" i="1"/>
  <c r="BQ968" i="1"/>
  <c r="AS968" i="1"/>
  <c r="U968" i="1"/>
  <c r="EQ1092" i="1"/>
  <c r="DS1092" i="1"/>
  <c r="CU1092" i="1"/>
  <c r="BW1092" i="1"/>
  <c r="AY1092" i="1"/>
  <c r="AA1092" i="1"/>
  <c r="EK1092" i="1"/>
  <c r="DM1092" i="1"/>
  <c r="CO1092" i="1"/>
  <c r="BQ1092" i="1"/>
  <c r="AS1092" i="1"/>
  <c r="U1092" i="1"/>
  <c r="EE1092" i="1"/>
  <c r="DG1092" i="1"/>
  <c r="CI1092" i="1"/>
  <c r="BK1092" i="1"/>
  <c r="AM1092" i="1"/>
  <c r="O1092" i="1"/>
  <c r="DY1092" i="1"/>
  <c r="DA1092" i="1"/>
  <c r="CC1092" i="1"/>
  <c r="BE1092" i="1"/>
  <c r="AG1092" i="1"/>
  <c r="I1092" i="1"/>
  <c r="EE1272" i="1"/>
  <c r="DG1272" i="1"/>
  <c r="CI1272" i="1"/>
  <c r="BK1272" i="1"/>
  <c r="AM1272" i="1"/>
  <c r="O1272" i="1"/>
  <c r="DS1272" i="1"/>
  <c r="CO1272" i="1"/>
  <c r="BE1272" i="1"/>
  <c r="AA1272" i="1"/>
  <c r="EK1272" i="1"/>
  <c r="CU1272" i="1"/>
  <c r="AY1272" i="1"/>
  <c r="I1272" i="1"/>
  <c r="DM1272" i="1"/>
  <c r="BW1272" i="1"/>
  <c r="AG1272" i="1"/>
  <c r="EQ1272" i="1"/>
  <c r="DA1272" i="1"/>
  <c r="BQ1272" i="1"/>
  <c r="U1272" i="1"/>
  <c r="CC1272" i="1"/>
  <c r="AS1272" i="1"/>
  <c r="DY1272" i="1"/>
  <c r="EE1380" i="1"/>
  <c r="DG1380" i="1"/>
  <c r="CI1380" i="1"/>
  <c r="BK1380" i="1"/>
  <c r="AM1380" i="1"/>
  <c r="O1380" i="1"/>
  <c r="DY1380" i="1"/>
  <c r="DA1380" i="1"/>
  <c r="CC1380" i="1"/>
  <c r="BE1380" i="1"/>
  <c r="AG1380" i="1"/>
  <c r="I1380" i="1"/>
  <c r="EQ1380" i="1"/>
  <c r="DS1380" i="1"/>
  <c r="CU1380" i="1"/>
  <c r="BW1380" i="1"/>
  <c r="AY1380" i="1"/>
  <c r="AA1380" i="1"/>
  <c r="BQ1380" i="1"/>
  <c r="EK1380" i="1"/>
  <c r="AS1380" i="1"/>
  <c r="DM1380" i="1"/>
  <c r="U1380" i="1"/>
  <c r="CO1380" i="1"/>
  <c r="EE1534" i="1"/>
  <c r="DG1534" i="1"/>
  <c r="CI1534" i="1"/>
  <c r="BK1534" i="1"/>
  <c r="AM1534" i="1"/>
  <c r="O1534" i="1"/>
  <c r="EQ1534" i="1"/>
  <c r="DS1534" i="1"/>
  <c r="CU1534" i="1"/>
  <c r="BW1534" i="1"/>
  <c r="AY1534" i="1"/>
  <c r="AA1534" i="1"/>
  <c r="DM1534" i="1"/>
  <c r="BQ1534" i="1"/>
  <c r="U1534" i="1"/>
  <c r="DA1534" i="1"/>
  <c r="BE1534" i="1"/>
  <c r="I1534" i="1"/>
  <c r="EK1534" i="1"/>
  <c r="CO1534" i="1"/>
  <c r="AS1534" i="1"/>
  <c r="DY1534" i="1"/>
  <c r="CC1534" i="1"/>
  <c r="AG1534" i="1"/>
  <c r="EE1642" i="1"/>
  <c r="DG1642" i="1"/>
  <c r="CI1642" i="1"/>
  <c r="BK1642" i="1"/>
  <c r="AM1642" i="1"/>
  <c r="O1642" i="1"/>
  <c r="EQ1642" i="1"/>
  <c r="DS1642" i="1"/>
  <c r="CU1642" i="1"/>
  <c r="BW1642" i="1"/>
  <c r="AY1642" i="1"/>
  <c r="AA1642" i="1"/>
  <c r="DA1642" i="1"/>
  <c r="BE1642" i="1"/>
  <c r="I1642" i="1"/>
  <c r="EK1642" i="1"/>
  <c r="CO1642" i="1"/>
  <c r="AS1642" i="1"/>
  <c r="DY1642" i="1"/>
  <c r="CC1642" i="1"/>
  <c r="AG1642" i="1"/>
  <c r="DM1642" i="1"/>
  <c r="BQ1642" i="1"/>
  <c r="U1642" i="1"/>
  <c r="EQ1786" i="1"/>
  <c r="DS1786" i="1"/>
  <c r="CU1786" i="1"/>
  <c r="BW1786" i="1"/>
  <c r="AY1786" i="1"/>
  <c r="AA1786" i="1"/>
  <c r="EK1786" i="1"/>
  <c r="DM1786" i="1"/>
  <c r="CO1786" i="1"/>
  <c r="BQ1786" i="1"/>
  <c r="AS1786" i="1"/>
  <c r="U1786" i="1"/>
  <c r="EE1786" i="1"/>
  <c r="DG1786" i="1"/>
  <c r="CI1786" i="1"/>
  <c r="BK1786" i="1"/>
  <c r="AM1786" i="1"/>
  <c r="O1786" i="1"/>
  <c r="DA1786" i="1"/>
  <c r="I1786" i="1"/>
  <c r="CC1786" i="1"/>
  <c r="BE1786" i="1"/>
  <c r="DY1786" i="1"/>
  <c r="AG1786" i="1"/>
  <c r="EE1964" i="1"/>
  <c r="DG1964" i="1"/>
  <c r="CI1964" i="1"/>
  <c r="BK1964" i="1"/>
  <c r="AM1964" i="1"/>
  <c r="O1964" i="1"/>
  <c r="EK1964" i="1"/>
  <c r="DA1964" i="1"/>
  <c r="BW1964" i="1"/>
  <c r="AS1964" i="1"/>
  <c r="I1964" i="1"/>
  <c r="DY1964" i="1"/>
  <c r="CU1964" i="1"/>
  <c r="BQ1964" i="1"/>
  <c r="AG1964" i="1"/>
  <c r="DS1964" i="1"/>
  <c r="CO1964" i="1"/>
  <c r="BE1964" i="1"/>
  <c r="AA1964" i="1"/>
  <c r="AY1964" i="1"/>
  <c r="EQ1964" i="1"/>
  <c r="U1964" i="1"/>
  <c r="DM1964" i="1"/>
  <c r="CC1964" i="1"/>
  <c r="EK415" i="1"/>
  <c r="DM415" i="1"/>
  <c r="CO415" i="1"/>
  <c r="BQ415" i="1"/>
  <c r="AS415" i="1"/>
  <c r="U415" i="1"/>
  <c r="EE415" i="1"/>
  <c r="DG415" i="1"/>
  <c r="CI415" i="1"/>
  <c r="BK415" i="1"/>
  <c r="AM415" i="1"/>
  <c r="O415" i="1"/>
  <c r="DY415" i="1"/>
  <c r="DA415" i="1"/>
  <c r="CC415" i="1"/>
  <c r="BE415" i="1"/>
  <c r="AG415" i="1"/>
  <c r="I415" i="1"/>
  <c r="EQ415" i="1"/>
  <c r="DS415" i="1"/>
  <c r="CU415" i="1"/>
  <c r="BW415" i="1"/>
  <c r="AY415" i="1"/>
  <c r="AA415" i="1"/>
  <c r="DY487" i="1"/>
  <c r="DA487" i="1"/>
  <c r="CC487" i="1"/>
  <c r="BE487" i="1"/>
  <c r="AG487" i="1"/>
  <c r="I487" i="1"/>
  <c r="EQ487" i="1"/>
  <c r="DS487" i="1"/>
  <c r="CU487" i="1"/>
  <c r="BW487" i="1"/>
  <c r="AY487" i="1"/>
  <c r="AA487" i="1"/>
  <c r="EK487" i="1"/>
  <c r="DM487" i="1"/>
  <c r="CO487" i="1"/>
  <c r="BQ487" i="1"/>
  <c r="AS487" i="1"/>
  <c r="U487" i="1"/>
  <c r="EE487" i="1"/>
  <c r="DG487" i="1"/>
  <c r="CI487" i="1"/>
  <c r="BK487" i="1"/>
  <c r="AM487" i="1"/>
  <c r="O487" i="1"/>
  <c r="EE712" i="1"/>
  <c r="DG712" i="1"/>
  <c r="CI712" i="1"/>
  <c r="BK712" i="1"/>
  <c r="AM712" i="1"/>
  <c r="O712" i="1"/>
  <c r="DY712" i="1"/>
  <c r="DA712" i="1"/>
  <c r="CC712" i="1"/>
  <c r="BE712" i="1"/>
  <c r="AG712" i="1"/>
  <c r="I712" i="1"/>
  <c r="EQ712" i="1"/>
  <c r="DS712" i="1"/>
  <c r="CU712" i="1"/>
  <c r="BW712" i="1"/>
  <c r="AY712" i="1"/>
  <c r="AA712" i="1"/>
  <c r="EK712" i="1"/>
  <c r="DM712" i="1"/>
  <c r="CO712" i="1"/>
  <c r="BQ712" i="1"/>
  <c r="AS712" i="1"/>
  <c r="U712" i="1"/>
  <c r="EQ784" i="1"/>
  <c r="DS784" i="1"/>
  <c r="CU784" i="1"/>
  <c r="BW784" i="1"/>
  <c r="AY784" i="1"/>
  <c r="AA784" i="1"/>
  <c r="EK784" i="1"/>
  <c r="DM784" i="1"/>
  <c r="CO784" i="1"/>
  <c r="BQ784" i="1"/>
  <c r="AS784" i="1"/>
  <c r="U784" i="1"/>
  <c r="EE784" i="1"/>
  <c r="DG784" i="1"/>
  <c r="CI784" i="1"/>
  <c r="BK784" i="1"/>
  <c r="AM784" i="1"/>
  <c r="O784" i="1"/>
  <c r="DY784" i="1"/>
  <c r="DA784" i="1"/>
  <c r="CC784" i="1"/>
  <c r="BE784" i="1"/>
  <c r="AG784" i="1"/>
  <c r="I784" i="1"/>
  <c r="EE1016" i="1"/>
  <c r="DG1016" i="1"/>
  <c r="CI1016" i="1"/>
  <c r="BK1016" i="1"/>
  <c r="AM1016" i="1"/>
  <c r="O1016" i="1"/>
  <c r="DY1016" i="1"/>
  <c r="DA1016" i="1"/>
  <c r="CC1016" i="1"/>
  <c r="BE1016" i="1"/>
  <c r="AG1016" i="1"/>
  <c r="I1016" i="1"/>
  <c r="EQ1016" i="1"/>
  <c r="DS1016" i="1"/>
  <c r="CU1016" i="1"/>
  <c r="BW1016" i="1"/>
  <c r="AY1016" i="1"/>
  <c r="AA1016" i="1"/>
  <c r="EK1016" i="1"/>
  <c r="DM1016" i="1"/>
  <c r="CO1016" i="1"/>
  <c r="BQ1016" i="1"/>
  <c r="AS1016" i="1"/>
  <c r="U1016" i="1"/>
  <c r="EK1160" i="1"/>
  <c r="DM1160" i="1"/>
  <c r="CO1160" i="1"/>
  <c r="BQ1160" i="1"/>
  <c r="AS1160" i="1"/>
  <c r="U1160" i="1"/>
  <c r="EE1160" i="1"/>
  <c r="DG1160" i="1"/>
  <c r="CI1160" i="1"/>
  <c r="BK1160" i="1"/>
  <c r="AM1160" i="1"/>
  <c r="O1160" i="1"/>
  <c r="DY1160" i="1"/>
  <c r="DA1160" i="1"/>
  <c r="CC1160" i="1"/>
  <c r="BE1160" i="1"/>
  <c r="AG1160" i="1"/>
  <c r="I1160" i="1"/>
  <c r="EQ1160" i="1"/>
  <c r="DS1160" i="1"/>
  <c r="CU1160" i="1"/>
  <c r="BW1160" i="1"/>
  <c r="AY1160" i="1"/>
  <c r="AA1160" i="1"/>
  <c r="EE1268" i="1"/>
  <c r="DG1268" i="1"/>
  <c r="CI1268" i="1"/>
  <c r="BK1268" i="1"/>
  <c r="AM1268" i="1"/>
  <c r="O1268" i="1"/>
  <c r="EQ1268" i="1"/>
  <c r="DM1268" i="1"/>
  <c r="CC1268" i="1"/>
  <c r="AY1268" i="1"/>
  <c r="U1268" i="1"/>
  <c r="EK1268" i="1"/>
  <c r="CU1268" i="1"/>
  <c r="BE1268" i="1"/>
  <c r="I1268" i="1"/>
  <c r="DS1268" i="1"/>
  <c r="BW1268" i="1"/>
  <c r="AG1268" i="1"/>
  <c r="DA1268" i="1"/>
  <c r="BQ1268" i="1"/>
  <c r="AA1268" i="1"/>
  <c r="DY1268" i="1"/>
  <c r="CO1268" i="1"/>
  <c r="AS1268" i="1"/>
  <c r="EK1446" i="1"/>
  <c r="DM1446" i="1"/>
  <c r="CO1446" i="1"/>
  <c r="BQ1446" i="1"/>
  <c r="AS1446" i="1"/>
  <c r="U1446" i="1"/>
  <c r="DY1446" i="1"/>
  <c r="DA1446" i="1"/>
  <c r="CC1446" i="1"/>
  <c r="BE1446" i="1"/>
  <c r="AG1446" i="1"/>
  <c r="I1446" i="1"/>
  <c r="DG1446" i="1"/>
  <c r="BK1446" i="1"/>
  <c r="O1446" i="1"/>
  <c r="EQ1446" i="1"/>
  <c r="CU1446" i="1"/>
  <c r="AY1446" i="1"/>
  <c r="EE1446" i="1"/>
  <c r="CI1446" i="1"/>
  <c r="AM1446" i="1"/>
  <c r="AA1446" i="1"/>
  <c r="DS1446" i="1"/>
  <c r="BW1446" i="1"/>
  <c r="EE1530" i="1"/>
  <c r="DG1530" i="1"/>
  <c r="CI1530" i="1"/>
  <c r="BK1530" i="1"/>
  <c r="AM1530" i="1"/>
  <c r="O1530" i="1"/>
  <c r="EQ1530" i="1"/>
  <c r="DS1530" i="1"/>
  <c r="CU1530" i="1"/>
  <c r="BW1530" i="1"/>
  <c r="AY1530" i="1"/>
  <c r="AA1530" i="1"/>
  <c r="EK1530" i="1"/>
  <c r="CO1530" i="1"/>
  <c r="AS1530" i="1"/>
  <c r="DY1530" i="1"/>
  <c r="CC1530" i="1"/>
  <c r="AG1530" i="1"/>
  <c r="DM1530" i="1"/>
  <c r="BQ1530" i="1"/>
  <c r="U1530" i="1"/>
  <c r="I1530" i="1"/>
  <c r="DA1530" i="1"/>
  <c r="BE1530" i="1"/>
  <c r="EE1638" i="1"/>
  <c r="DG1638" i="1"/>
  <c r="CI1638" i="1"/>
  <c r="BK1638" i="1"/>
  <c r="AM1638" i="1"/>
  <c r="O1638" i="1"/>
  <c r="EQ1638" i="1"/>
  <c r="DS1638" i="1"/>
  <c r="CU1638" i="1"/>
  <c r="BW1638" i="1"/>
  <c r="AY1638" i="1"/>
  <c r="AA1638" i="1"/>
  <c r="DY1638" i="1"/>
  <c r="CC1638" i="1"/>
  <c r="AG1638" i="1"/>
  <c r="DM1638" i="1"/>
  <c r="BQ1638" i="1"/>
  <c r="U1638" i="1"/>
  <c r="DA1638" i="1"/>
  <c r="BE1638" i="1"/>
  <c r="I1638" i="1"/>
  <c r="EK1638" i="1"/>
  <c r="CO1638" i="1"/>
  <c r="AS1638" i="1"/>
  <c r="EE1818" i="1"/>
  <c r="DG1818" i="1"/>
  <c r="CI1818" i="1"/>
  <c r="BK1818" i="1"/>
  <c r="AM1818" i="1"/>
  <c r="O1818" i="1"/>
  <c r="DY1818" i="1"/>
  <c r="DA1818" i="1"/>
  <c r="CC1818" i="1"/>
  <c r="BE1818" i="1"/>
  <c r="AG1818" i="1"/>
  <c r="I1818" i="1"/>
  <c r="EQ1818" i="1"/>
  <c r="DS1818" i="1"/>
  <c r="CU1818" i="1"/>
  <c r="BW1818" i="1"/>
  <c r="AY1818" i="1"/>
  <c r="AA1818" i="1"/>
  <c r="CO1818" i="1"/>
  <c r="BQ1818" i="1"/>
  <c r="EK1818" i="1"/>
  <c r="AS1818" i="1"/>
  <c r="DM1818" i="1"/>
  <c r="U1818" i="1"/>
  <c r="EE1960" i="1"/>
  <c r="DG1960" i="1"/>
  <c r="CI1960" i="1"/>
  <c r="BK1960" i="1"/>
  <c r="AM1960" i="1"/>
  <c r="O1960" i="1"/>
  <c r="DY1960" i="1"/>
  <c r="CU1960" i="1"/>
  <c r="BQ1960" i="1"/>
  <c r="AG1960" i="1"/>
  <c r="DS1960" i="1"/>
  <c r="CO1960" i="1"/>
  <c r="BE1960" i="1"/>
  <c r="AA1960" i="1"/>
  <c r="EQ1960" i="1"/>
  <c r="DM1960" i="1"/>
  <c r="CC1960" i="1"/>
  <c r="AY1960" i="1"/>
  <c r="U1960" i="1"/>
  <c r="EK1960" i="1"/>
  <c r="I1960" i="1"/>
  <c r="DA1960" i="1"/>
  <c r="BW1960" i="1"/>
  <c r="AS1960" i="1"/>
  <c r="EE375" i="1"/>
  <c r="DG375" i="1"/>
  <c r="CI375" i="1"/>
  <c r="BK375" i="1"/>
  <c r="AM375" i="1"/>
  <c r="O375" i="1"/>
  <c r="EQ375" i="1"/>
  <c r="DS375" i="1"/>
  <c r="CU375" i="1"/>
  <c r="BW375" i="1"/>
  <c r="AY375" i="1"/>
  <c r="AA375" i="1"/>
  <c r="EK375" i="1"/>
  <c r="DM375" i="1"/>
  <c r="CO375" i="1"/>
  <c r="BQ375" i="1"/>
  <c r="AS375" i="1"/>
  <c r="U375" i="1"/>
  <c r="DA375" i="1"/>
  <c r="I375" i="1"/>
  <c r="CC375" i="1"/>
  <c r="BE375" i="1"/>
  <c r="DY375" i="1"/>
  <c r="AG375" i="1"/>
  <c r="EQ447" i="1"/>
  <c r="DS447" i="1"/>
  <c r="CU447" i="1"/>
  <c r="BW447" i="1"/>
  <c r="AY447" i="1"/>
  <c r="AA447" i="1"/>
  <c r="EK447" i="1"/>
  <c r="DM447" i="1"/>
  <c r="CO447" i="1"/>
  <c r="BQ447" i="1"/>
  <c r="AS447" i="1"/>
  <c r="U447" i="1"/>
  <c r="EE447" i="1"/>
  <c r="DG447" i="1"/>
  <c r="CI447" i="1"/>
  <c r="BK447" i="1"/>
  <c r="AM447" i="1"/>
  <c r="O447" i="1"/>
  <c r="DY447" i="1"/>
  <c r="DA447" i="1"/>
  <c r="CC447" i="1"/>
  <c r="BE447" i="1"/>
  <c r="AG447" i="1"/>
  <c r="I447" i="1"/>
  <c r="DY672" i="1"/>
  <c r="DA672" i="1"/>
  <c r="CC672" i="1"/>
  <c r="BE672" i="1"/>
  <c r="AG672" i="1"/>
  <c r="I672" i="1"/>
  <c r="EQ672" i="1"/>
  <c r="DS672" i="1"/>
  <c r="CU672" i="1"/>
  <c r="BW672" i="1"/>
  <c r="AY672" i="1"/>
  <c r="AA672" i="1"/>
  <c r="EK672" i="1"/>
  <c r="DM672" i="1"/>
  <c r="CO672" i="1"/>
  <c r="BQ672" i="1"/>
  <c r="AS672" i="1"/>
  <c r="U672" i="1"/>
  <c r="EE672" i="1"/>
  <c r="DG672" i="1"/>
  <c r="CI672" i="1"/>
  <c r="BK672" i="1"/>
  <c r="AM672" i="1"/>
  <c r="O672" i="1"/>
  <c r="EK852" i="1"/>
  <c r="DM852" i="1"/>
  <c r="CO852" i="1"/>
  <c r="BQ852" i="1"/>
  <c r="AS852" i="1"/>
  <c r="U852" i="1"/>
  <c r="EE852" i="1"/>
  <c r="DG852" i="1"/>
  <c r="CI852" i="1"/>
  <c r="BK852" i="1"/>
  <c r="AM852" i="1"/>
  <c r="O852" i="1"/>
  <c r="DY852" i="1"/>
  <c r="DA852" i="1"/>
  <c r="CC852" i="1"/>
  <c r="BE852" i="1"/>
  <c r="AG852" i="1"/>
  <c r="I852" i="1"/>
  <c r="EQ852" i="1"/>
  <c r="DS852" i="1"/>
  <c r="CU852" i="1"/>
  <c r="BW852" i="1"/>
  <c r="AY852" i="1"/>
  <c r="AA852" i="1"/>
  <c r="DY924" i="1"/>
  <c r="DA924" i="1"/>
  <c r="CC924" i="1"/>
  <c r="BE924" i="1"/>
  <c r="AG924" i="1"/>
  <c r="I924" i="1"/>
  <c r="EQ924" i="1"/>
  <c r="DS924" i="1"/>
  <c r="CU924" i="1"/>
  <c r="BW924" i="1"/>
  <c r="AY924" i="1"/>
  <c r="AA924" i="1"/>
  <c r="EK924" i="1"/>
  <c r="DM924" i="1"/>
  <c r="CO924" i="1"/>
  <c r="BQ924" i="1"/>
  <c r="AS924" i="1"/>
  <c r="U924" i="1"/>
  <c r="EE924" i="1"/>
  <c r="DG924" i="1"/>
  <c r="CI924" i="1"/>
  <c r="BK924" i="1"/>
  <c r="AM924" i="1"/>
  <c r="O924" i="1"/>
  <c r="EE1228" i="1"/>
  <c r="DG1228" i="1"/>
  <c r="CI1228" i="1"/>
  <c r="BK1228" i="1"/>
  <c r="AM1228" i="1"/>
  <c r="O1228" i="1"/>
  <c r="DS1228" i="1"/>
  <c r="CO1228" i="1"/>
  <c r="BE1228" i="1"/>
  <c r="AA1228" i="1"/>
  <c r="EQ1228" i="1"/>
  <c r="DM1228" i="1"/>
  <c r="CC1228" i="1"/>
  <c r="AY1228" i="1"/>
  <c r="U1228" i="1"/>
  <c r="EK1228" i="1"/>
  <c r="DA1228" i="1"/>
  <c r="BW1228" i="1"/>
  <c r="AS1228" i="1"/>
  <c r="I1228" i="1"/>
  <c r="DY1228" i="1"/>
  <c r="CU1228" i="1"/>
  <c r="BQ1228" i="1"/>
  <c r="AG1228" i="1"/>
  <c r="DY1336" i="1"/>
  <c r="DA1336" i="1"/>
  <c r="CC1336" i="1"/>
  <c r="BE1336" i="1"/>
  <c r="AG1336" i="1"/>
  <c r="I1336" i="1"/>
  <c r="EK1336" i="1"/>
  <c r="DM1336" i="1"/>
  <c r="CO1336" i="1"/>
  <c r="BQ1336" i="1"/>
  <c r="AS1336" i="1"/>
  <c r="U1336" i="1"/>
  <c r="DS1336" i="1"/>
  <c r="BW1336" i="1"/>
  <c r="AA1336" i="1"/>
  <c r="DG1336" i="1"/>
  <c r="BK1336" i="1"/>
  <c r="O1336" i="1"/>
  <c r="EQ1336" i="1"/>
  <c r="CU1336" i="1"/>
  <c r="AY1336" i="1"/>
  <c r="CI1336" i="1"/>
  <c r="EE1336" i="1"/>
  <c r="AM1336" i="1"/>
  <c r="EQ1300" i="1"/>
  <c r="DS1300" i="1"/>
  <c r="CU1300" i="1"/>
  <c r="BW1300" i="1"/>
  <c r="AY1300" i="1"/>
  <c r="AA1300" i="1"/>
  <c r="EE1300" i="1"/>
  <c r="DG1300" i="1"/>
  <c r="CI1300" i="1"/>
  <c r="BK1300" i="1"/>
  <c r="AM1300" i="1"/>
  <c r="O1300" i="1"/>
  <c r="DM1300" i="1"/>
  <c r="BQ1300" i="1"/>
  <c r="U1300" i="1"/>
  <c r="DA1300" i="1"/>
  <c r="BE1300" i="1"/>
  <c r="I1300" i="1"/>
  <c r="EK1300" i="1"/>
  <c r="CO1300" i="1"/>
  <c r="AS1300" i="1"/>
  <c r="AG1300" i="1"/>
  <c r="DY1300" i="1"/>
  <c r="CC1300" i="1"/>
  <c r="EQ1477" i="1"/>
  <c r="DS1477" i="1"/>
  <c r="CU1477" i="1"/>
  <c r="BW1477" i="1"/>
  <c r="AY1477" i="1"/>
  <c r="AA1477" i="1"/>
  <c r="EE1477" i="1"/>
  <c r="DG1477" i="1"/>
  <c r="CI1477" i="1"/>
  <c r="BK1477" i="1"/>
  <c r="AM1477" i="1"/>
  <c r="O1477" i="1"/>
  <c r="EK1477" i="1"/>
  <c r="CO1477" i="1"/>
  <c r="AS1477" i="1"/>
  <c r="DY1477" i="1"/>
  <c r="CC1477" i="1"/>
  <c r="AG1477" i="1"/>
  <c r="DM1477" i="1"/>
  <c r="BQ1477" i="1"/>
  <c r="U1477" i="1"/>
  <c r="I1477" i="1"/>
  <c r="DA1477" i="1"/>
  <c r="BE1477" i="1"/>
  <c r="EK1742" i="1"/>
  <c r="DM1742" i="1"/>
  <c r="CO1742" i="1"/>
  <c r="BQ1742" i="1"/>
  <c r="AS1742" i="1"/>
  <c r="U1742" i="1"/>
  <c r="EE1742" i="1"/>
  <c r="DG1742" i="1"/>
  <c r="CI1742" i="1"/>
  <c r="BK1742" i="1"/>
  <c r="AM1742" i="1"/>
  <c r="O1742" i="1"/>
  <c r="DY1742" i="1"/>
  <c r="DA1742" i="1"/>
  <c r="CC1742" i="1"/>
  <c r="BE1742" i="1"/>
  <c r="AG1742" i="1"/>
  <c r="I1742" i="1"/>
  <c r="CU1742" i="1"/>
  <c r="BW1742" i="1"/>
  <c r="EQ1742" i="1"/>
  <c r="AY1742" i="1"/>
  <c r="AA1742" i="1"/>
  <c r="DS1742" i="1"/>
  <c r="EK1886" i="1"/>
  <c r="DM1886" i="1"/>
  <c r="CO1886" i="1"/>
  <c r="BQ1886" i="1"/>
  <c r="AS1886" i="1"/>
  <c r="U1886" i="1"/>
  <c r="EE1886" i="1"/>
  <c r="DG1886" i="1"/>
  <c r="CI1886" i="1"/>
  <c r="BK1886" i="1"/>
  <c r="AM1886" i="1"/>
  <c r="O1886" i="1"/>
  <c r="DY1886" i="1"/>
  <c r="DA1886" i="1"/>
  <c r="CC1886" i="1"/>
  <c r="BE1886" i="1"/>
  <c r="AG1886" i="1"/>
  <c r="I1886" i="1"/>
  <c r="DS1886" i="1"/>
  <c r="AA1886" i="1"/>
  <c r="CU1886" i="1"/>
  <c r="BW1886" i="1"/>
  <c r="EQ1886" i="1"/>
  <c r="AY1886" i="1"/>
  <c r="EE515" i="1"/>
  <c r="DG515" i="1"/>
  <c r="CI515" i="1"/>
  <c r="BK515" i="1"/>
  <c r="AM515" i="1"/>
  <c r="O515" i="1"/>
  <c r="DY515" i="1"/>
  <c r="DA515" i="1"/>
  <c r="CC515" i="1"/>
  <c r="BE515" i="1"/>
  <c r="AG515" i="1"/>
  <c r="I515" i="1"/>
  <c r="EQ515" i="1"/>
  <c r="DS515" i="1"/>
  <c r="CU515" i="1"/>
  <c r="BW515" i="1"/>
  <c r="AY515" i="1"/>
  <c r="AA515" i="1"/>
  <c r="EK515" i="1"/>
  <c r="DM515" i="1"/>
  <c r="CO515" i="1"/>
  <c r="BQ515" i="1"/>
  <c r="AS515" i="1"/>
  <c r="U515" i="1"/>
  <c r="EK596" i="1"/>
  <c r="DM596" i="1"/>
  <c r="CO596" i="1"/>
  <c r="BQ596" i="1"/>
  <c r="AS596" i="1"/>
  <c r="U596" i="1"/>
  <c r="DY596" i="1"/>
  <c r="DA596" i="1"/>
  <c r="CC596" i="1"/>
  <c r="BE596" i="1"/>
  <c r="AG596" i="1"/>
  <c r="I596" i="1"/>
  <c r="EQ596" i="1"/>
  <c r="DS596" i="1"/>
  <c r="CU596" i="1"/>
  <c r="BW596" i="1"/>
  <c r="AY596" i="1"/>
  <c r="AA596" i="1"/>
  <c r="BK596" i="1"/>
  <c r="EE596" i="1"/>
  <c r="AM596" i="1"/>
  <c r="DG596" i="1"/>
  <c r="O596" i="1"/>
  <c r="CI596" i="1"/>
  <c r="DY668" i="1"/>
  <c r="DA668" i="1"/>
  <c r="CC668" i="1"/>
  <c r="BE668" i="1"/>
  <c r="AG668" i="1"/>
  <c r="I668" i="1"/>
  <c r="EQ668" i="1"/>
  <c r="DS668" i="1"/>
  <c r="CU668" i="1"/>
  <c r="BW668" i="1"/>
  <c r="AY668" i="1"/>
  <c r="AA668" i="1"/>
  <c r="EK668" i="1"/>
  <c r="DM668" i="1"/>
  <c r="CO668" i="1"/>
  <c r="BQ668" i="1"/>
  <c r="AS668" i="1"/>
  <c r="U668" i="1"/>
  <c r="EE668" i="1"/>
  <c r="DG668" i="1"/>
  <c r="CI668" i="1"/>
  <c r="BK668" i="1"/>
  <c r="AM668" i="1"/>
  <c r="O668" i="1"/>
  <c r="EK1044" i="1"/>
  <c r="DM1044" i="1"/>
  <c r="CO1044" i="1"/>
  <c r="BQ1044" i="1"/>
  <c r="AS1044" i="1"/>
  <c r="U1044" i="1"/>
  <c r="EE1044" i="1"/>
  <c r="DG1044" i="1"/>
  <c r="CI1044" i="1"/>
  <c r="BK1044" i="1"/>
  <c r="AM1044" i="1"/>
  <c r="O1044" i="1"/>
  <c r="DY1044" i="1"/>
  <c r="DA1044" i="1"/>
  <c r="CC1044" i="1"/>
  <c r="BE1044" i="1"/>
  <c r="AG1044" i="1"/>
  <c r="I1044" i="1"/>
  <c r="EQ1044" i="1"/>
  <c r="DS1044" i="1"/>
  <c r="CU1044" i="1"/>
  <c r="BW1044" i="1"/>
  <c r="AY1044" i="1"/>
  <c r="AA1044" i="1"/>
  <c r="EQ884" i="1"/>
  <c r="DS884" i="1"/>
  <c r="CU884" i="1"/>
  <c r="BW884" i="1"/>
  <c r="AY884" i="1"/>
  <c r="AA884" i="1"/>
  <c r="EK884" i="1"/>
  <c r="DM884" i="1"/>
  <c r="CO884" i="1"/>
  <c r="BQ884" i="1"/>
  <c r="AS884" i="1"/>
  <c r="U884" i="1"/>
  <c r="EE884" i="1"/>
  <c r="DG884" i="1"/>
  <c r="CI884" i="1"/>
  <c r="BK884" i="1"/>
  <c r="AM884" i="1"/>
  <c r="O884" i="1"/>
  <c r="DY884" i="1"/>
  <c r="DA884" i="1"/>
  <c r="CC884" i="1"/>
  <c r="BE884" i="1"/>
  <c r="AG884" i="1"/>
  <c r="I884" i="1"/>
  <c r="EE1224" i="1"/>
  <c r="DG1224" i="1"/>
  <c r="CI1224" i="1"/>
  <c r="BK1224" i="1"/>
  <c r="AM1224" i="1"/>
  <c r="O1224" i="1"/>
  <c r="EQ1224" i="1"/>
  <c r="DM1224" i="1"/>
  <c r="CC1224" i="1"/>
  <c r="AY1224" i="1"/>
  <c r="U1224" i="1"/>
  <c r="EK1224" i="1"/>
  <c r="DA1224" i="1"/>
  <c r="BW1224" i="1"/>
  <c r="AS1224" i="1"/>
  <c r="I1224" i="1"/>
  <c r="DY1224" i="1"/>
  <c r="CU1224" i="1"/>
  <c r="BQ1224" i="1"/>
  <c r="AG1224" i="1"/>
  <c r="DS1224" i="1"/>
  <c r="CO1224" i="1"/>
  <c r="BE1224" i="1"/>
  <c r="AA1224" i="1"/>
  <c r="DY1332" i="1"/>
  <c r="DA1332" i="1"/>
  <c r="CC1332" i="1"/>
  <c r="BE1332" i="1"/>
  <c r="AG1332" i="1"/>
  <c r="I1332" i="1"/>
  <c r="EK1332" i="1"/>
  <c r="DM1332" i="1"/>
  <c r="CO1332" i="1"/>
  <c r="BQ1332" i="1"/>
  <c r="AS1332" i="1"/>
  <c r="U1332" i="1"/>
  <c r="EQ1332" i="1"/>
  <c r="CU1332" i="1"/>
  <c r="AY1332" i="1"/>
  <c r="EE1332" i="1"/>
  <c r="CI1332" i="1"/>
  <c r="AM1332" i="1"/>
  <c r="DS1332" i="1"/>
  <c r="BW1332" i="1"/>
  <c r="AA1332" i="1"/>
  <c r="O1332" i="1"/>
  <c r="BK1332" i="1"/>
  <c r="DG1332" i="1"/>
  <c r="EK1558" i="1"/>
  <c r="DM1558" i="1"/>
  <c r="CO1558" i="1"/>
  <c r="BQ1558" i="1"/>
  <c r="AS1558" i="1"/>
  <c r="U1558" i="1"/>
  <c r="DY1558" i="1"/>
  <c r="DA1558" i="1"/>
  <c r="CC1558" i="1"/>
  <c r="BE1558" i="1"/>
  <c r="AG1558" i="1"/>
  <c r="I1558" i="1"/>
  <c r="EQ1558" i="1"/>
  <c r="CU1558" i="1"/>
  <c r="AY1558" i="1"/>
  <c r="EE1558" i="1"/>
  <c r="CI1558" i="1"/>
  <c r="AM1558" i="1"/>
  <c r="DS1558" i="1"/>
  <c r="BW1558" i="1"/>
  <c r="AA1558" i="1"/>
  <c r="O1558" i="1"/>
  <c r="DG1558" i="1"/>
  <c r="BK1558" i="1"/>
  <c r="EQ1594" i="1"/>
  <c r="DS1594" i="1"/>
  <c r="CU1594" i="1"/>
  <c r="BW1594" i="1"/>
  <c r="AY1594" i="1"/>
  <c r="AA1594" i="1"/>
  <c r="EE1594" i="1"/>
  <c r="DG1594" i="1"/>
  <c r="CI1594" i="1"/>
  <c r="BK1594" i="1"/>
  <c r="AM1594" i="1"/>
  <c r="O1594" i="1"/>
  <c r="DA1594" i="1"/>
  <c r="BE1594" i="1"/>
  <c r="I1594" i="1"/>
  <c r="EK1594" i="1"/>
  <c r="CO1594" i="1"/>
  <c r="AS1594" i="1"/>
  <c r="DY1594" i="1"/>
  <c r="CC1594" i="1"/>
  <c r="AG1594" i="1"/>
  <c r="DM1594" i="1"/>
  <c r="BQ1594" i="1"/>
  <c r="U1594" i="1"/>
  <c r="DY1810" i="1"/>
  <c r="DA1810" i="1"/>
  <c r="CC1810" i="1"/>
  <c r="BE1810" i="1"/>
  <c r="AG1810" i="1"/>
  <c r="I1810" i="1"/>
  <c r="EQ1810" i="1"/>
  <c r="DS1810" i="1"/>
  <c r="CU1810" i="1"/>
  <c r="BW1810" i="1"/>
  <c r="AY1810" i="1"/>
  <c r="AA1810" i="1"/>
  <c r="EK1810" i="1"/>
  <c r="DM1810" i="1"/>
  <c r="CO1810" i="1"/>
  <c r="BQ1810" i="1"/>
  <c r="AS1810" i="1"/>
  <c r="U1810" i="1"/>
  <c r="EE1810" i="1"/>
  <c r="AM1810" i="1"/>
  <c r="DG1810" i="1"/>
  <c r="O1810" i="1"/>
  <c r="CI1810" i="1"/>
  <c r="BK1810" i="1"/>
  <c r="EQ1918" i="1"/>
  <c r="DS1918" i="1"/>
  <c r="CU1918" i="1"/>
  <c r="BW1918" i="1"/>
  <c r="AY1918" i="1"/>
  <c r="AA1918" i="1"/>
  <c r="EK1918" i="1"/>
  <c r="DM1918" i="1"/>
  <c r="CO1918" i="1"/>
  <c r="BQ1918" i="1"/>
  <c r="AS1918" i="1"/>
  <c r="U1918" i="1"/>
  <c r="DA1918" i="1"/>
  <c r="BE1918" i="1"/>
  <c r="I1918" i="1"/>
  <c r="EE1918" i="1"/>
  <c r="CI1918" i="1"/>
  <c r="AM1918" i="1"/>
  <c r="DY1918" i="1"/>
  <c r="CC1918" i="1"/>
  <c r="AG1918" i="1"/>
  <c r="DG1918" i="1"/>
  <c r="BK1918" i="1"/>
  <c r="O1918" i="1"/>
  <c r="EE511" i="1"/>
  <c r="DG511" i="1"/>
  <c r="CI511" i="1"/>
  <c r="BK511" i="1"/>
  <c r="AM511" i="1"/>
  <c r="O511" i="1"/>
  <c r="DY511" i="1"/>
  <c r="DA511" i="1"/>
  <c r="CC511" i="1"/>
  <c r="BE511" i="1"/>
  <c r="AG511" i="1"/>
  <c r="I511" i="1"/>
  <c r="EQ511" i="1"/>
  <c r="DS511" i="1"/>
  <c r="CU511" i="1"/>
  <c r="BW511" i="1"/>
  <c r="AY511" i="1"/>
  <c r="AA511" i="1"/>
  <c r="EK511" i="1"/>
  <c r="DM511" i="1"/>
  <c r="CO511" i="1"/>
  <c r="BQ511" i="1"/>
  <c r="AS511" i="1"/>
  <c r="U511" i="1"/>
  <c r="EK736" i="1"/>
  <c r="DM736" i="1"/>
  <c r="CO736" i="1"/>
  <c r="BQ736" i="1"/>
  <c r="AS736" i="1"/>
  <c r="U736" i="1"/>
  <c r="EE736" i="1"/>
  <c r="DG736" i="1"/>
  <c r="CI736" i="1"/>
  <c r="BK736" i="1"/>
  <c r="AM736" i="1"/>
  <c r="O736" i="1"/>
  <c r="DY736" i="1"/>
  <c r="DA736" i="1"/>
  <c r="CC736" i="1"/>
  <c r="BE736" i="1"/>
  <c r="AG736" i="1"/>
  <c r="I736" i="1"/>
  <c r="EQ736" i="1"/>
  <c r="DS736" i="1"/>
  <c r="CU736" i="1"/>
  <c r="BW736" i="1"/>
  <c r="AY736" i="1"/>
  <c r="AA736" i="1"/>
  <c r="DY808" i="1"/>
  <c r="DA808" i="1"/>
  <c r="CC808" i="1"/>
  <c r="BE808" i="1"/>
  <c r="AG808" i="1"/>
  <c r="I808" i="1"/>
  <c r="EQ808" i="1"/>
  <c r="DS808" i="1"/>
  <c r="CU808" i="1"/>
  <c r="BW808" i="1"/>
  <c r="AY808" i="1"/>
  <c r="AA808" i="1"/>
  <c r="EK808" i="1"/>
  <c r="DM808" i="1"/>
  <c r="CO808" i="1"/>
  <c r="BQ808" i="1"/>
  <c r="AS808" i="1"/>
  <c r="U808" i="1"/>
  <c r="EE808" i="1"/>
  <c r="DG808" i="1"/>
  <c r="CI808" i="1"/>
  <c r="BK808" i="1"/>
  <c r="AM808" i="1"/>
  <c r="O808" i="1"/>
  <c r="EE952" i="1"/>
  <c r="DG952" i="1"/>
  <c r="CI952" i="1"/>
  <c r="BK952" i="1"/>
  <c r="AM952" i="1"/>
  <c r="O952" i="1"/>
  <c r="DY952" i="1"/>
  <c r="DA952" i="1"/>
  <c r="CC952" i="1"/>
  <c r="BE952" i="1"/>
  <c r="AG952" i="1"/>
  <c r="I952" i="1"/>
  <c r="EQ952" i="1"/>
  <c r="DS952" i="1"/>
  <c r="CU952" i="1"/>
  <c r="BW952" i="1"/>
  <c r="AY952" i="1"/>
  <c r="AA952" i="1"/>
  <c r="EK952" i="1"/>
  <c r="DM952" i="1"/>
  <c r="CO952" i="1"/>
  <c r="BQ952" i="1"/>
  <c r="AS952" i="1"/>
  <c r="U952" i="1"/>
  <c r="EQ880" i="1"/>
  <c r="DS880" i="1"/>
  <c r="CU880" i="1"/>
  <c r="BW880" i="1"/>
  <c r="AY880" i="1"/>
  <c r="AA880" i="1"/>
  <c r="EK880" i="1"/>
  <c r="DM880" i="1"/>
  <c r="CO880" i="1"/>
  <c r="BQ880" i="1"/>
  <c r="AS880" i="1"/>
  <c r="U880" i="1"/>
  <c r="EE880" i="1"/>
  <c r="DG880" i="1"/>
  <c r="CI880" i="1"/>
  <c r="BK880" i="1"/>
  <c r="AM880" i="1"/>
  <c r="O880" i="1"/>
  <c r="DY880" i="1"/>
  <c r="DA880" i="1"/>
  <c r="CC880" i="1"/>
  <c r="BE880" i="1"/>
  <c r="AG880" i="1"/>
  <c r="I880" i="1"/>
  <c r="EQ1184" i="1"/>
  <c r="DS1184" i="1"/>
  <c r="CU1184" i="1"/>
  <c r="BW1184" i="1"/>
  <c r="AY1184" i="1"/>
  <c r="AA1184" i="1"/>
  <c r="EK1184" i="1"/>
  <c r="DM1184" i="1"/>
  <c r="CO1184" i="1"/>
  <c r="BQ1184" i="1"/>
  <c r="AS1184" i="1"/>
  <c r="U1184" i="1"/>
  <c r="EE1184" i="1"/>
  <c r="DG1184" i="1"/>
  <c r="CI1184" i="1"/>
  <c r="BK1184" i="1"/>
  <c r="AM1184" i="1"/>
  <c r="O1184" i="1"/>
  <c r="DY1184" i="1"/>
  <c r="DA1184" i="1"/>
  <c r="CC1184" i="1"/>
  <c r="BE1184" i="1"/>
  <c r="AG1184" i="1"/>
  <c r="I1184" i="1"/>
  <c r="DY1292" i="1"/>
  <c r="DA1292" i="1"/>
  <c r="CC1292" i="1"/>
  <c r="BE1292" i="1"/>
  <c r="AG1292" i="1"/>
  <c r="I1292" i="1"/>
  <c r="EQ1292" i="1"/>
  <c r="DS1292" i="1"/>
  <c r="CU1292" i="1"/>
  <c r="BW1292" i="1"/>
  <c r="AY1292" i="1"/>
  <c r="AA1292" i="1"/>
  <c r="EK1292" i="1"/>
  <c r="DM1292" i="1"/>
  <c r="CO1292" i="1"/>
  <c r="BQ1292" i="1"/>
  <c r="AS1292" i="1"/>
  <c r="U1292" i="1"/>
  <c r="EE1292" i="1"/>
  <c r="AM1292" i="1"/>
  <c r="CI1292" i="1"/>
  <c r="O1292" i="1"/>
  <c r="DG1292" i="1"/>
  <c r="BK1292" i="1"/>
  <c r="EE1518" i="1"/>
  <c r="DG1518" i="1"/>
  <c r="CI1518" i="1"/>
  <c r="BK1518" i="1"/>
  <c r="AM1518" i="1"/>
  <c r="O1518" i="1"/>
  <c r="EQ1518" i="1"/>
  <c r="DS1518" i="1"/>
  <c r="CU1518" i="1"/>
  <c r="BW1518" i="1"/>
  <c r="AY1518" i="1"/>
  <c r="AA1518" i="1"/>
  <c r="DM1518" i="1"/>
  <c r="BQ1518" i="1"/>
  <c r="U1518" i="1"/>
  <c r="DA1518" i="1"/>
  <c r="BE1518" i="1"/>
  <c r="I1518" i="1"/>
  <c r="EK1518" i="1"/>
  <c r="CO1518" i="1"/>
  <c r="AS1518" i="1"/>
  <c r="CC1518" i="1"/>
  <c r="AG1518" i="1"/>
  <c r="DY1518" i="1"/>
  <c r="EE1626" i="1"/>
  <c r="DG1626" i="1"/>
  <c r="CI1626" i="1"/>
  <c r="BK1626" i="1"/>
  <c r="AM1626" i="1"/>
  <c r="O1626" i="1"/>
  <c r="EQ1626" i="1"/>
  <c r="DS1626" i="1"/>
  <c r="CU1626" i="1"/>
  <c r="BW1626" i="1"/>
  <c r="AY1626" i="1"/>
  <c r="AA1626" i="1"/>
  <c r="DA1626" i="1"/>
  <c r="BE1626" i="1"/>
  <c r="I1626" i="1"/>
  <c r="EK1626" i="1"/>
  <c r="CO1626" i="1"/>
  <c r="AS1626" i="1"/>
  <c r="DY1626" i="1"/>
  <c r="CC1626" i="1"/>
  <c r="AG1626" i="1"/>
  <c r="U1626" i="1"/>
  <c r="DM1626" i="1"/>
  <c r="BQ1626" i="1"/>
  <c r="DY1806" i="1"/>
  <c r="DA1806" i="1"/>
  <c r="CC1806" i="1"/>
  <c r="BE1806" i="1"/>
  <c r="AG1806" i="1"/>
  <c r="I1806" i="1"/>
  <c r="EQ1806" i="1"/>
  <c r="DS1806" i="1"/>
  <c r="CU1806" i="1"/>
  <c r="BW1806" i="1"/>
  <c r="AY1806" i="1"/>
  <c r="AA1806" i="1"/>
  <c r="EK1806" i="1"/>
  <c r="DM1806" i="1"/>
  <c r="CO1806" i="1"/>
  <c r="BQ1806" i="1"/>
  <c r="AS1806" i="1"/>
  <c r="U1806" i="1"/>
  <c r="BK1806" i="1"/>
  <c r="EE1806" i="1"/>
  <c r="AM1806" i="1"/>
  <c r="DG1806" i="1"/>
  <c r="O1806" i="1"/>
  <c r="CI1806" i="1"/>
  <c r="DY1948" i="1"/>
  <c r="DA1948" i="1"/>
  <c r="CC1948" i="1"/>
  <c r="BE1948" i="1"/>
  <c r="AG1948" i="1"/>
  <c r="I1948" i="1"/>
  <c r="EQ1948" i="1"/>
  <c r="DS1948" i="1"/>
  <c r="CU1948" i="1"/>
  <c r="BW1948" i="1"/>
  <c r="AY1948" i="1"/>
  <c r="AA1948" i="1"/>
  <c r="DG1948" i="1"/>
  <c r="BK1948" i="1"/>
  <c r="O1948" i="1"/>
  <c r="EK1948" i="1"/>
  <c r="CO1948" i="1"/>
  <c r="AS1948" i="1"/>
  <c r="EE1948" i="1"/>
  <c r="CI1948" i="1"/>
  <c r="AM1948" i="1"/>
  <c r="DM1948" i="1"/>
  <c r="BQ1948" i="1"/>
  <c r="U1948" i="1"/>
  <c r="EK353" i="1"/>
  <c r="DM353" i="1"/>
  <c r="CO353" i="1"/>
  <c r="BQ353" i="1"/>
  <c r="AS353" i="1"/>
  <c r="U353" i="1"/>
  <c r="DY353" i="1"/>
  <c r="DA353" i="1"/>
  <c r="CC353" i="1"/>
  <c r="BE353" i="1"/>
  <c r="AG353" i="1"/>
  <c r="I353" i="1"/>
  <c r="EQ353" i="1"/>
  <c r="DS353" i="1"/>
  <c r="CU353" i="1"/>
  <c r="BW353" i="1"/>
  <c r="AY353" i="1"/>
  <c r="AA353" i="1"/>
  <c r="BK353" i="1"/>
  <c r="EE353" i="1"/>
  <c r="AM353" i="1"/>
  <c r="DG353" i="1"/>
  <c r="O353" i="1"/>
  <c r="CI353" i="1"/>
  <c r="DY425" i="1"/>
  <c r="DA425" i="1"/>
  <c r="CC425" i="1"/>
  <c r="BE425" i="1"/>
  <c r="AG425" i="1"/>
  <c r="I425" i="1"/>
  <c r="EQ425" i="1"/>
  <c r="DS425" i="1"/>
  <c r="CU425" i="1"/>
  <c r="BW425" i="1"/>
  <c r="AY425" i="1"/>
  <c r="AA425" i="1"/>
  <c r="EK425" i="1"/>
  <c r="DM425" i="1"/>
  <c r="CO425" i="1"/>
  <c r="BQ425" i="1"/>
  <c r="AS425" i="1"/>
  <c r="U425" i="1"/>
  <c r="EE425" i="1"/>
  <c r="DG425" i="1"/>
  <c r="CI425" i="1"/>
  <c r="BK425" i="1"/>
  <c r="AM425" i="1"/>
  <c r="O425" i="1"/>
  <c r="EK686" i="1"/>
  <c r="DM686" i="1"/>
  <c r="CO686" i="1"/>
  <c r="BQ686" i="1"/>
  <c r="AS686" i="1"/>
  <c r="U686" i="1"/>
  <c r="EE686" i="1"/>
  <c r="DG686" i="1"/>
  <c r="CI686" i="1"/>
  <c r="BK686" i="1"/>
  <c r="AM686" i="1"/>
  <c r="O686" i="1"/>
  <c r="DY686" i="1"/>
  <c r="DA686" i="1"/>
  <c r="CC686" i="1"/>
  <c r="BE686" i="1"/>
  <c r="AG686" i="1"/>
  <c r="I686" i="1"/>
  <c r="EQ686" i="1"/>
  <c r="DS686" i="1"/>
  <c r="CU686" i="1"/>
  <c r="BW686" i="1"/>
  <c r="AY686" i="1"/>
  <c r="AA686" i="1"/>
  <c r="DY758" i="1"/>
  <c r="DA758" i="1"/>
  <c r="CC758" i="1"/>
  <c r="BE758" i="1"/>
  <c r="AG758" i="1"/>
  <c r="I758" i="1"/>
  <c r="EQ758" i="1"/>
  <c r="DS758" i="1"/>
  <c r="CU758" i="1"/>
  <c r="BW758" i="1"/>
  <c r="AY758" i="1"/>
  <c r="AA758" i="1"/>
  <c r="EK758" i="1"/>
  <c r="DM758" i="1"/>
  <c r="CO758" i="1"/>
  <c r="BQ758" i="1"/>
  <c r="AS758" i="1"/>
  <c r="U758" i="1"/>
  <c r="EE758" i="1"/>
  <c r="DG758" i="1"/>
  <c r="CI758" i="1"/>
  <c r="BK758" i="1"/>
  <c r="AM758" i="1"/>
  <c r="O758" i="1"/>
  <c r="EE1098" i="1"/>
  <c r="DG1098" i="1"/>
  <c r="CI1098" i="1"/>
  <c r="BK1098" i="1"/>
  <c r="AM1098" i="1"/>
  <c r="O1098" i="1"/>
  <c r="DY1098" i="1"/>
  <c r="DA1098" i="1"/>
  <c r="CC1098" i="1"/>
  <c r="BE1098" i="1"/>
  <c r="AG1098" i="1"/>
  <c r="I1098" i="1"/>
  <c r="EQ1098" i="1"/>
  <c r="DS1098" i="1"/>
  <c r="CU1098" i="1"/>
  <c r="BW1098" i="1"/>
  <c r="AY1098" i="1"/>
  <c r="AA1098" i="1"/>
  <c r="EK1098" i="1"/>
  <c r="DM1098" i="1"/>
  <c r="CO1098" i="1"/>
  <c r="BQ1098" i="1"/>
  <c r="AS1098" i="1"/>
  <c r="U1098" i="1"/>
  <c r="EQ1026" i="1"/>
  <c r="DS1026" i="1"/>
  <c r="CU1026" i="1"/>
  <c r="BW1026" i="1"/>
  <c r="AY1026" i="1"/>
  <c r="AA1026" i="1"/>
  <c r="EK1026" i="1"/>
  <c r="DM1026" i="1"/>
  <c r="CO1026" i="1"/>
  <c r="BQ1026" i="1"/>
  <c r="AS1026" i="1"/>
  <c r="U1026" i="1"/>
  <c r="EE1026" i="1"/>
  <c r="DG1026" i="1"/>
  <c r="CI1026" i="1"/>
  <c r="BK1026" i="1"/>
  <c r="AM1026" i="1"/>
  <c r="O1026" i="1"/>
  <c r="DY1026" i="1"/>
  <c r="DA1026" i="1"/>
  <c r="CC1026" i="1"/>
  <c r="BE1026" i="1"/>
  <c r="AG1026" i="1"/>
  <c r="I1026" i="1"/>
  <c r="EK1242" i="1"/>
  <c r="DM1242" i="1"/>
  <c r="CO1242" i="1"/>
  <c r="BQ1242" i="1"/>
  <c r="AS1242" i="1"/>
  <c r="U1242" i="1"/>
  <c r="DY1242" i="1"/>
  <c r="DA1242" i="1"/>
  <c r="CC1242" i="1"/>
  <c r="BE1242" i="1"/>
  <c r="AG1242" i="1"/>
  <c r="I1242" i="1"/>
  <c r="EQ1242" i="1"/>
  <c r="DS1242" i="1"/>
  <c r="CU1242" i="1"/>
  <c r="BW1242" i="1"/>
  <c r="AY1242" i="1"/>
  <c r="AA1242" i="1"/>
  <c r="DG1242" i="1"/>
  <c r="O1242" i="1"/>
  <c r="CI1242" i="1"/>
  <c r="BK1242" i="1"/>
  <c r="EE1242" i="1"/>
  <c r="AM1242" i="1"/>
  <c r="EE1314" i="1"/>
  <c r="DG1314" i="1"/>
  <c r="CI1314" i="1"/>
  <c r="BK1314" i="1"/>
  <c r="AM1314" i="1"/>
  <c r="O1314" i="1"/>
  <c r="EQ1314" i="1"/>
  <c r="DS1314" i="1"/>
  <c r="CU1314" i="1"/>
  <c r="BW1314" i="1"/>
  <c r="AY1314" i="1"/>
  <c r="AA1314" i="1"/>
  <c r="DY1314" i="1"/>
  <c r="CC1314" i="1"/>
  <c r="AG1314" i="1"/>
  <c r="DM1314" i="1"/>
  <c r="BQ1314" i="1"/>
  <c r="U1314" i="1"/>
  <c r="DA1314" i="1"/>
  <c r="BE1314" i="1"/>
  <c r="I1314" i="1"/>
  <c r="AS1314" i="1"/>
  <c r="CO1314" i="1"/>
  <c r="EK1314" i="1"/>
  <c r="DY1684" i="1"/>
  <c r="DA1684" i="1"/>
  <c r="CC1684" i="1"/>
  <c r="BE1684" i="1"/>
  <c r="AG1684" i="1"/>
  <c r="I1684" i="1"/>
  <c r="EK1684" i="1"/>
  <c r="DM1684" i="1"/>
  <c r="CO1684" i="1"/>
  <c r="BQ1684" i="1"/>
  <c r="AS1684" i="1"/>
  <c r="U1684" i="1"/>
  <c r="DS1684" i="1"/>
  <c r="BW1684" i="1"/>
  <c r="AA1684" i="1"/>
  <c r="DG1684" i="1"/>
  <c r="BK1684" i="1"/>
  <c r="O1684" i="1"/>
  <c r="EQ1684" i="1"/>
  <c r="CU1684" i="1"/>
  <c r="AY1684" i="1"/>
  <c r="EE1684" i="1"/>
  <c r="CI1684" i="1"/>
  <c r="AM1684" i="1"/>
  <c r="EQ1648" i="1"/>
  <c r="DS1648" i="1"/>
  <c r="CU1648" i="1"/>
  <c r="BW1648" i="1"/>
  <c r="AY1648" i="1"/>
  <c r="AA1648" i="1"/>
  <c r="EE1648" i="1"/>
  <c r="DG1648" i="1"/>
  <c r="CI1648" i="1"/>
  <c r="BK1648" i="1"/>
  <c r="AM1648" i="1"/>
  <c r="O1648" i="1"/>
  <c r="DM1648" i="1"/>
  <c r="BQ1648" i="1"/>
  <c r="U1648" i="1"/>
  <c r="DA1648" i="1"/>
  <c r="BE1648" i="1"/>
  <c r="I1648" i="1"/>
  <c r="EK1648" i="1"/>
  <c r="CO1648" i="1"/>
  <c r="AS1648" i="1"/>
  <c r="DY1648" i="1"/>
  <c r="CC1648" i="1"/>
  <c r="AG1648" i="1"/>
  <c r="EQ1864" i="1"/>
  <c r="EK1864" i="1"/>
  <c r="DM1864" i="1"/>
  <c r="CO1864" i="1"/>
  <c r="BQ1864" i="1"/>
  <c r="AS1864" i="1"/>
  <c r="U1864" i="1"/>
  <c r="EE1864" i="1"/>
  <c r="DG1864" i="1"/>
  <c r="CI1864" i="1"/>
  <c r="BK1864" i="1"/>
  <c r="AM1864" i="1"/>
  <c r="O1864" i="1"/>
  <c r="DA1864" i="1"/>
  <c r="BE1864" i="1"/>
  <c r="I1864" i="1"/>
  <c r="CU1864" i="1"/>
  <c r="AY1864" i="1"/>
  <c r="DY1864" i="1"/>
  <c r="CC1864" i="1"/>
  <c r="AG1864" i="1"/>
  <c r="DS1864" i="1"/>
  <c r="BW1864" i="1"/>
  <c r="AA1864" i="1"/>
  <c r="EE1970" i="1"/>
  <c r="DG1970" i="1"/>
  <c r="CI1970" i="1"/>
  <c r="BK1970" i="1"/>
  <c r="AM1970" i="1"/>
  <c r="O1970" i="1"/>
  <c r="DY1970" i="1"/>
  <c r="CU1970" i="1"/>
  <c r="BQ1970" i="1"/>
  <c r="AG1970" i="1"/>
  <c r="DM1970" i="1"/>
  <c r="BW1970" i="1"/>
  <c r="AA1970" i="1"/>
  <c r="EQ1970" i="1"/>
  <c r="DA1970" i="1"/>
  <c r="BE1970" i="1"/>
  <c r="U1970" i="1"/>
  <c r="EK1970" i="1"/>
  <c r="CO1970" i="1"/>
  <c r="AY1970" i="1"/>
  <c r="I1970" i="1"/>
  <c r="DS1970" i="1"/>
  <c r="CC1970" i="1"/>
  <c r="AS1970" i="1"/>
  <c r="EK349" i="1"/>
  <c r="DM349" i="1"/>
  <c r="CO349" i="1"/>
  <c r="BQ349" i="1"/>
  <c r="AS349" i="1"/>
  <c r="U349" i="1"/>
  <c r="DY349" i="1"/>
  <c r="DA349" i="1"/>
  <c r="CC349" i="1"/>
  <c r="BE349" i="1"/>
  <c r="AG349" i="1"/>
  <c r="I349" i="1"/>
  <c r="EQ349" i="1"/>
  <c r="DS349" i="1"/>
  <c r="CU349" i="1"/>
  <c r="BW349" i="1"/>
  <c r="AY349" i="1"/>
  <c r="AA349" i="1"/>
  <c r="CI349" i="1"/>
  <c r="BK349" i="1"/>
  <c r="EE349" i="1"/>
  <c r="AM349" i="1"/>
  <c r="DG349" i="1"/>
  <c r="O349" i="1"/>
  <c r="DY421" i="1"/>
  <c r="DA421" i="1"/>
  <c r="CC421" i="1"/>
  <c r="BE421" i="1"/>
  <c r="AG421" i="1"/>
  <c r="I421" i="1"/>
  <c r="EQ421" i="1"/>
  <c r="DS421" i="1"/>
  <c r="CU421" i="1"/>
  <c r="BW421" i="1"/>
  <c r="AY421" i="1"/>
  <c r="AA421" i="1"/>
  <c r="EK421" i="1"/>
  <c r="DM421" i="1"/>
  <c r="CO421" i="1"/>
  <c r="BQ421" i="1"/>
  <c r="AS421" i="1"/>
  <c r="U421" i="1"/>
  <c r="EE421" i="1"/>
  <c r="DG421" i="1"/>
  <c r="CI421" i="1"/>
  <c r="BK421" i="1"/>
  <c r="AM421" i="1"/>
  <c r="O421" i="1"/>
  <c r="EK682" i="1"/>
  <c r="DM682" i="1"/>
  <c r="CO682" i="1"/>
  <c r="BQ682" i="1"/>
  <c r="AS682" i="1"/>
  <c r="U682" i="1"/>
  <c r="EE682" i="1"/>
  <c r="DG682" i="1"/>
  <c r="CI682" i="1"/>
  <c r="BK682" i="1"/>
  <c r="AM682" i="1"/>
  <c r="O682" i="1"/>
  <c r="DY682" i="1"/>
  <c r="DA682" i="1"/>
  <c r="CC682" i="1"/>
  <c r="BE682" i="1"/>
  <c r="AG682" i="1"/>
  <c r="I682" i="1"/>
  <c r="EQ682" i="1"/>
  <c r="DS682" i="1"/>
  <c r="CU682" i="1"/>
  <c r="BW682" i="1"/>
  <c r="AY682" i="1"/>
  <c r="AA682" i="1"/>
  <c r="DY754" i="1"/>
  <c r="DA754" i="1"/>
  <c r="CC754" i="1"/>
  <c r="BE754" i="1"/>
  <c r="AG754" i="1"/>
  <c r="I754" i="1"/>
  <c r="EQ754" i="1"/>
  <c r="DS754" i="1"/>
  <c r="CU754" i="1"/>
  <c r="BW754" i="1"/>
  <c r="AY754" i="1"/>
  <c r="AA754" i="1"/>
  <c r="EK754" i="1"/>
  <c r="DM754" i="1"/>
  <c r="CO754" i="1"/>
  <c r="BQ754" i="1"/>
  <c r="AS754" i="1"/>
  <c r="U754" i="1"/>
  <c r="EE754" i="1"/>
  <c r="DG754" i="1"/>
  <c r="CI754" i="1"/>
  <c r="BK754" i="1"/>
  <c r="AM754" i="1"/>
  <c r="O754" i="1"/>
  <c r="EE1094" i="1"/>
  <c r="DG1094" i="1"/>
  <c r="CI1094" i="1"/>
  <c r="BK1094" i="1"/>
  <c r="AM1094" i="1"/>
  <c r="O1094" i="1"/>
  <c r="DY1094" i="1"/>
  <c r="DA1094" i="1"/>
  <c r="CC1094" i="1"/>
  <c r="BE1094" i="1"/>
  <c r="AG1094" i="1"/>
  <c r="I1094" i="1"/>
  <c r="EQ1094" i="1"/>
  <c r="DS1094" i="1"/>
  <c r="CU1094" i="1"/>
  <c r="BW1094" i="1"/>
  <c r="AY1094" i="1"/>
  <c r="AA1094" i="1"/>
  <c r="EK1094" i="1"/>
  <c r="DM1094" i="1"/>
  <c r="CO1094" i="1"/>
  <c r="BQ1094" i="1"/>
  <c r="AS1094" i="1"/>
  <c r="U1094" i="1"/>
  <c r="EQ1022" i="1"/>
  <c r="DS1022" i="1"/>
  <c r="CU1022" i="1"/>
  <c r="BW1022" i="1"/>
  <c r="AY1022" i="1"/>
  <c r="AA1022" i="1"/>
  <c r="EK1022" i="1"/>
  <c r="DM1022" i="1"/>
  <c r="CO1022" i="1"/>
  <c r="BQ1022" i="1"/>
  <c r="AS1022" i="1"/>
  <c r="U1022" i="1"/>
  <c r="EE1022" i="1"/>
  <c r="DG1022" i="1"/>
  <c r="CI1022" i="1"/>
  <c r="BK1022" i="1"/>
  <c r="AM1022" i="1"/>
  <c r="O1022" i="1"/>
  <c r="DY1022" i="1"/>
  <c r="DA1022" i="1"/>
  <c r="CC1022" i="1"/>
  <c r="BE1022" i="1"/>
  <c r="AG1022" i="1"/>
  <c r="I1022" i="1"/>
  <c r="EK1238" i="1"/>
  <c r="DM1238" i="1"/>
  <c r="CO1238" i="1"/>
  <c r="BQ1238" i="1"/>
  <c r="AS1238" i="1"/>
  <c r="U1238" i="1"/>
  <c r="DY1238" i="1"/>
  <c r="DA1238" i="1"/>
  <c r="CC1238" i="1"/>
  <c r="BE1238" i="1"/>
  <c r="AG1238" i="1"/>
  <c r="I1238" i="1"/>
  <c r="EQ1238" i="1"/>
  <c r="DS1238" i="1"/>
  <c r="CU1238" i="1"/>
  <c r="BW1238" i="1"/>
  <c r="AY1238" i="1"/>
  <c r="AA1238" i="1"/>
  <c r="EE1238" i="1"/>
  <c r="AM1238" i="1"/>
  <c r="DG1238" i="1"/>
  <c r="O1238" i="1"/>
  <c r="CI1238" i="1"/>
  <c r="BK1238" i="1"/>
  <c r="DY1452" i="1"/>
  <c r="DA1452" i="1"/>
  <c r="CC1452" i="1"/>
  <c r="BE1452" i="1"/>
  <c r="AG1452" i="1"/>
  <c r="I1452" i="1"/>
  <c r="EK1452" i="1"/>
  <c r="DM1452" i="1"/>
  <c r="CO1452" i="1"/>
  <c r="BQ1452" i="1"/>
  <c r="AS1452" i="1"/>
  <c r="U1452" i="1"/>
  <c r="DS1452" i="1"/>
  <c r="BW1452" i="1"/>
  <c r="AA1452" i="1"/>
  <c r="DG1452" i="1"/>
  <c r="BK1452" i="1"/>
  <c r="O1452" i="1"/>
  <c r="EQ1452" i="1"/>
  <c r="CU1452" i="1"/>
  <c r="AY1452" i="1"/>
  <c r="CI1452" i="1"/>
  <c r="AM1452" i="1"/>
  <c r="EE1452" i="1"/>
  <c r="EE1487" i="1"/>
  <c r="DG1487" i="1"/>
  <c r="CI1487" i="1"/>
  <c r="BK1487" i="1"/>
  <c r="AM1487" i="1"/>
  <c r="O1487" i="1"/>
  <c r="EQ1487" i="1"/>
  <c r="DS1487" i="1"/>
  <c r="CU1487" i="1"/>
  <c r="BW1487" i="1"/>
  <c r="AY1487" i="1"/>
  <c r="AA1487" i="1"/>
  <c r="DY1487" i="1"/>
  <c r="CC1487" i="1"/>
  <c r="AG1487" i="1"/>
  <c r="DM1487" i="1"/>
  <c r="BQ1487" i="1"/>
  <c r="U1487" i="1"/>
  <c r="DA1487" i="1"/>
  <c r="BE1487" i="1"/>
  <c r="I1487" i="1"/>
  <c r="AS1487" i="1"/>
  <c r="EK1487" i="1"/>
  <c r="CO1487" i="1"/>
  <c r="EK1860" i="1"/>
  <c r="DM1860" i="1"/>
  <c r="CO1860" i="1"/>
  <c r="BQ1860" i="1"/>
  <c r="AS1860" i="1"/>
  <c r="U1860" i="1"/>
  <c r="EE1860" i="1"/>
  <c r="DG1860" i="1"/>
  <c r="CI1860" i="1"/>
  <c r="BK1860" i="1"/>
  <c r="AM1860" i="1"/>
  <c r="O1860" i="1"/>
  <c r="DY1860" i="1"/>
  <c r="CC1860" i="1"/>
  <c r="AG1860" i="1"/>
  <c r="DS1860" i="1"/>
  <c r="BW1860" i="1"/>
  <c r="AA1860" i="1"/>
  <c r="DA1860" i="1"/>
  <c r="BE1860" i="1"/>
  <c r="I1860" i="1"/>
  <c r="EQ1860" i="1"/>
  <c r="CU1860" i="1"/>
  <c r="AY1860" i="1"/>
  <c r="EQ1716" i="1"/>
  <c r="DS1716" i="1"/>
  <c r="CU1716" i="1"/>
  <c r="BW1716" i="1"/>
  <c r="AY1716" i="1"/>
  <c r="AA1716" i="1"/>
  <c r="EK1716" i="1"/>
  <c r="DM1716" i="1"/>
  <c r="CO1716" i="1"/>
  <c r="BQ1716" i="1"/>
  <c r="AS1716" i="1"/>
  <c r="U1716" i="1"/>
  <c r="EE1716" i="1"/>
  <c r="DG1716" i="1"/>
  <c r="CI1716" i="1"/>
  <c r="BK1716" i="1"/>
  <c r="AM1716" i="1"/>
  <c r="O1716" i="1"/>
  <c r="CC1716" i="1"/>
  <c r="BE1716" i="1"/>
  <c r="DY1716" i="1"/>
  <c r="AG1716" i="1"/>
  <c r="DA1716" i="1"/>
  <c r="I1716" i="1"/>
  <c r="EQ1966" i="1"/>
  <c r="DS1966" i="1"/>
  <c r="CU1966" i="1"/>
  <c r="BW1966" i="1"/>
  <c r="AY1966" i="1"/>
  <c r="AA1966" i="1"/>
  <c r="DY1966" i="1"/>
  <c r="CO1966" i="1"/>
  <c r="BK1966" i="1"/>
  <c r="AG1966" i="1"/>
  <c r="DM1966" i="1"/>
  <c r="CI1966" i="1"/>
  <c r="BE1966" i="1"/>
  <c r="U1966" i="1"/>
  <c r="EK1966" i="1"/>
  <c r="DG1966" i="1"/>
  <c r="CC1966" i="1"/>
  <c r="AS1966" i="1"/>
  <c r="O1966" i="1"/>
  <c r="EE1966" i="1"/>
  <c r="I1966" i="1"/>
  <c r="DA1966" i="1"/>
  <c r="BQ1966" i="1"/>
  <c r="AM1966" i="1"/>
  <c r="EK485" i="1"/>
  <c r="DM485" i="1"/>
  <c r="CO485" i="1"/>
  <c r="BQ485" i="1"/>
  <c r="AS485" i="1"/>
  <c r="U485" i="1"/>
  <c r="EE485" i="1"/>
  <c r="DG485" i="1"/>
  <c r="CI485" i="1"/>
  <c r="BK485" i="1"/>
  <c r="AM485" i="1"/>
  <c r="O485" i="1"/>
  <c r="DY485" i="1"/>
  <c r="DA485" i="1"/>
  <c r="CC485" i="1"/>
  <c r="BE485" i="1"/>
  <c r="AG485" i="1"/>
  <c r="I485" i="1"/>
  <c r="EQ485" i="1"/>
  <c r="DS485" i="1"/>
  <c r="CU485" i="1"/>
  <c r="BW485" i="1"/>
  <c r="AY485" i="1"/>
  <c r="AA485" i="1"/>
  <c r="EQ377" i="1"/>
  <c r="DS377" i="1"/>
  <c r="CU377" i="1"/>
  <c r="BW377" i="1"/>
  <c r="AY377" i="1"/>
  <c r="AA377" i="1"/>
  <c r="EE377" i="1"/>
  <c r="DG377" i="1"/>
  <c r="CI377" i="1"/>
  <c r="BK377" i="1"/>
  <c r="AM377" i="1"/>
  <c r="O377" i="1"/>
  <c r="DY377" i="1"/>
  <c r="DA377" i="1"/>
  <c r="CC377" i="1"/>
  <c r="BE377" i="1"/>
  <c r="AG377" i="1"/>
  <c r="I377" i="1"/>
  <c r="CO377" i="1"/>
  <c r="BQ377" i="1"/>
  <c r="EK377" i="1"/>
  <c r="AS377" i="1"/>
  <c r="DM377" i="1"/>
  <c r="U377" i="1"/>
  <c r="EK818" i="1"/>
  <c r="DM818" i="1"/>
  <c r="CO818" i="1"/>
  <c r="BQ818" i="1"/>
  <c r="AS818" i="1"/>
  <c r="U818" i="1"/>
  <c r="EE818" i="1"/>
  <c r="DG818" i="1"/>
  <c r="CI818" i="1"/>
  <c r="BK818" i="1"/>
  <c r="AM818" i="1"/>
  <c r="O818" i="1"/>
  <c r="DY818" i="1"/>
  <c r="DA818" i="1"/>
  <c r="CC818" i="1"/>
  <c r="BE818" i="1"/>
  <c r="AG818" i="1"/>
  <c r="I818" i="1"/>
  <c r="EQ818" i="1"/>
  <c r="DS818" i="1"/>
  <c r="CU818" i="1"/>
  <c r="BW818" i="1"/>
  <c r="AY818" i="1"/>
  <c r="AA818" i="1"/>
  <c r="EQ710" i="1"/>
  <c r="DS710" i="1"/>
  <c r="CU710" i="1"/>
  <c r="BW710" i="1"/>
  <c r="AY710" i="1"/>
  <c r="AA710" i="1"/>
  <c r="EK710" i="1"/>
  <c r="DM710" i="1"/>
  <c r="CO710" i="1"/>
  <c r="BQ710" i="1"/>
  <c r="AS710" i="1"/>
  <c r="U710" i="1"/>
  <c r="EE710" i="1"/>
  <c r="DG710" i="1"/>
  <c r="CI710" i="1"/>
  <c r="BK710" i="1"/>
  <c r="AM710" i="1"/>
  <c r="O710" i="1"/>
  <c r="DY710" i="1"/>
  <c r="DA710" i="1"/>
  <c r="CC710" i="1"/>
  <c r="BE710" i="1"/>
  <c r="AG710" i="1"/>
  <c r="I710" i="1"/>
  <c r="DY854" i="1"/>
  <c r="DA854" i="1"/>
  <c r="CC854" i="1"/>
  <c r="BE854" i="1"/>
  <c r="AG854" i="1"/>
  <c r="I854" i="1"/>
  <c r="EQ854" i="1"/>
  <c r="DS854" i="1"/>
  <c r="CU854" i="1"/>
  <c r="BW854" i="1"/>
  <c r="AY854" i="1"/>
  <c r="AA854" i="1"/>
  <c r="EK854" i="1"/>
  <c r="DM854" i="1"/>
  <c r="CO854" i="1"/>
  <c r="BQ854" i="1"/>
  <c r="AS854" i="1"/>
  <c r="U854" i="1"/>
  <c r="EE854" i="1"/>
  <c r="DG854" i="1"/>
  <c r="CI854" i="1"/>
  <c r="BK854" i="1"/>
  <c r="AM854" i="1"/>
  <c r="O854" i="1"/>
  <c r="EE1194" i="1"/>
  <c r="DG1194" i="1"/>
  <c r="CI1194" i="1"/>
  <c r="BK1194" i="1"/>
  <c r="AM1194" i="1"/>
  <c r="O1194" i="1"/>
  <c r="DY1194" i="1"/>
  <c r="DA1194" i="1"/>
  <c r="CC1194" i="1"/>
  <c r="BE1194" i="1"/>
  <c r="AG1194" i="1"/>
  <c r="I1194" i="1"/>
  <c r="EQ1194" i="1"/>
  <c r="DS1194" i="1"/>
  <c r="CU1194" i="1"/>
  <c r="BW1194" i="1"/>
  <c r="AY1194" i="1"/>
  <c r="AA1194" i="1"/>
  <c r="EK1194" i="1"/>
  <c r="DM1194" i="1"/>
  <c r="CO1194" i="1"/>
  <c r="BQ1194" i="1"/>
  <c r="AS1194" i="1"/>
  <c r="U1194" i="1"/>
  <c r="EQ1266" i="1"/>
  <c r="DS1266" i="1"/>
  <c r="CU1266" i="1"/>
  <c r="BW1266" i="1"/>
  <c r="AY1266" i="1"/>
  <c r="AA1266" i="1"/>
  <c r="DY1266" i="1"/>
  <c r="CO1266" i="1"/>
  <c r="BK1266" i="1"/>
  <c r="AG1266" i="1"/>
  <c r="EK1266" i="1"/>
  <c r="DA1266" i="1"/>
  <c r="BE1266" i="1"/>
  <c r="O1266" i="1"/>
  <c r="DM1266" i="1"/>
  <c r="CC1266" i="1"/>
  <c r="AM1266" i="1"/>
  <c r="DG1266" i="1"/>
  <c r="BQ1266" i="1"/>
  <c r="U1266" i="1"/>
  <c r="EE1266" i="1"/>
  <c r="CI1266" i="1"/>
  <c r="AS1266" i="1"/>
  <c r="I1266" i="1"/>
  <c r="DY1564" i="1"/>
  <c r="DA1564" i="1"/>
  <c r="CC1564" i="1"/>
  <c r="BE1564" i="1"/>
  <c r="AG1564" i="1"/>
  <c r="I1564" i="1"/>
  <c r="EK1564" i="1"/>
  <c r="DM1564" i="1"/>
  <c r="CO1564" i="1"/>
  <c r="BQ1564" i="1"/>
  <c r="AS1564" i="1"/>
  <c r="U1564" i="1"/>
  <c r="DG1564" i="1"/>
  <c r="BK1564" i="1"/>
  <c r="O1564" i="1"/>
  <c r="EQ1564" i="1"/>
  <c r="CU1564" i="1"/>
  <c r="AY1564" i="1"/>
  <c r="EE1564" i="1"/>
  <c r="CI1564" i="1"/>
  <c r="AM1564" i="1"/>
  <c r="BW1564" i="1"/>
  <c r="AA1564" i="1"/>
  <c r="DS1564" i="1"/>
  <c r="EQ1410" i="1"/>
  <c r="DS1410" i="1"/>
  <c r="CU1410" i="1"/>
  <c r="BW1410" i="1"/>
  <c r="AY1410" i="1"/>
  <c r="AA1410" i="1"/>
  <c r="EE1410" i="1"/>
  <c r="DG1410" i="1"/>
  <c r="CI1410" i="1"/>
  <c r="BK1410" i="1"/>
  <c r="AM1410" i="1"/>
  <c r="O1410" i="1"/>
  <c r="DM1410" i="1"/>
  <c r="BQ1410" i="1"/>
  <c r="U1410" i="1"/>
  <c r="DA1410" i="1"/>
  <c r="BE1410" i="1"/>
  <c r="I1410" i="1"/>
  <c r="EK1410" i="1"/>
  <c r="CO1410" i="1"/>
  <c r="AS1410" i="1"/>
  <c r="DY1410" i="1"/>
  <c r="CC1410" i="1"/>
  <c r="AG1410" i="1"/>
  <c r="EE1780" i="1"/>
  <c r="DG1780" i="1"/>
  <c r="CI1780" i="1"/>
  <c r="BK1780" i="1"/>
  <c r="AM1780" i="1"/>
  <c r="O1780" i="1"/>
  <c r="DY1780" i="1"/>
  <c r="DA1780" i="1"/>
  <c r="CC1780" i="1"/>
  <c r="BE1780" i="1"/>
  <c r="AG1780" i="1"/>
  <c r="I1780" i="1"/>
  <c r="EQ1780" i="1"/>
  <c r="DS1780" i="1"/>
  <c r="CU1780" i="1"/>
  <c r="BW1780" i="1"/>
  <c r="AY1780" i="1"/>
  <c r="AA1780" i="1"/>
  <c r="EK1780" i="1"/>
  <c r="AS1780" i="1"/>
  <c r="DM1780" i="1"/>
  <c r="U1780" i="1"/>
  <c r="CO1780" i="1"/>
  <c r="BQ1780" i="1"/>
  <c r="EQ1816" i="1"/>
  <c r="DS1816" i="1"/>
  <c r="CU1816" i="1"/>
  <c r="BW1816" i="1"/>
  <c r="AY1816" i="1"/>
  <c r="AA1816" i="1"/>
  <c r="EK1816" i="1"/>
  <c r="DM1816" i="1"/>
  <c r="CO1816" i="1"/>
  <c r="BQ1816" i="1"/>
  <c r="AS1816" i="1"/>
  <c r="U1816" i="1"/>
  <c r="EE1816" i="1"/>
  <c r="DG1816" i="1"/>
  <c r="CI1816" i="1"/>
  <c r="BK1816" i="1"/>
  <c r="AM1816" i="1"/>
  <c r="O1816" i="1"/>
  <c r="DA1816" i="1"/>
  <c r="I1816" i="1"/>
  <c r="CC1816" i="1"/>
  <c r="BE1816" i="1"/>
  <c r="AG1816" i="1"/>
  <c r="DY1816" i="1"/>
  <c r="EK1993" i="1"/>
  <c r="DM1993" i="1"/>
  <c r="CO1993" i="1"/>
  <c r="BQ1993" i="1"/>
  <c r="AS1993" i="1"/>
  <c r="U1993" i="1"/>
  <c r="EE1993" i="1"/>
  <c r="DA1993" i="1"/>
  <c r="BW1993" i="1"/>
  <c r="AM1993" i="1"/>
  <c r="I1993" i="1"/>
  <c r="DY1993" i="1"/>
  <c r="CU1993" i="1"/>
  <c r="BK1993" i="1"/>
  <c r="AG1993" i="1"/>
  <c r="CI1993" i="1"/>
  <c r="AA1993" i="1"/>
  <c r="EQ1993" i="1"/>
  <c r="CC1993" i="1"/>
  <c r="O1993" i="1"/>
  <c r="DS1993" i="1"/>
  <c r="BE1993" i="1"/>
  <c r="DG1993" i="1"/>
  <c r="AY1993" i="1"/>
  <c r="EE445" i="1"/>
  <c r="DG445" i="1"/>
  <c r="CI445" i="1"/>
  <c r="BK445" i="1"/>
  <c r="AM445" i="1"/>
  <c r="O445" i="1"/>
  <c r="DY445" i="1"/>
  <c r="DA445" i="1"/>
  <c r="CC445" i="1"/>
  <c r="BE445" i="1"/>
  <c r="AG445" i="1"/>
  <c r="I445" i="1"/>
  <c r="EQ445" i="1"/>
  <c r="DS445" i="1"/>
  <c r="CU445" i="1"/>
  <c r="BW445" i="1"/>
  <c r="AY445" i="1"/>
  <c r="AA445" i="1"/>
  <c r="EK445" i="1"/>
  <c r="DM445" i="1"/>
  <c r="CO445" i="1"/>
  <c r="BQ445" i="1"/>
  <c r="AS445" i="1"/>
  <c r="U445" i="1"/>
  <c r="EQ517" i="1"/>
  <c r="DS517" i="1"/>
  <c r="CU517" i="1"/>
  <c r="BW517" i="1"/>
  <c r="AY517" i="1"/>
  <c r="AA517" i="1"/>
  <c r="EK517" i="1"/>
  <c r="DM517" i="1"/>
  <c r="CO517" i="1"/>
  <c r="BQ517" i="1"/>
  <c r="AS517" i="1"/>
  <c r="U517" i="1"/>
  <c r="EE517" i="1"/>
  <c r="DG517" i="1"/>
  <c r="CI517" i="1"/>
  <c r="BK517" i="1"/>
  <c r="AM517" i="1"/>
  <c r="O517" i="1"/>
  <c r="DY517" i="1"/>
  <c r="DA517" i="1"/>
  <c r="CC517" i="1"/>
  <c r="BE517" i="1"/>
  <c r="AG517" i="1"/>
  <c r="I517" i="1"/>
  <c r="EE634" i="1"/>
  <c r="DG634" i="1"/>
  <c r="CI634" i="1"/>
  <c r="BK634" i="1"/>
  <c r="AM634" i="1"/>
  <c r="O634" i="1"/>
  <c r="DY634" i="1"/>
  <c r="DA634" i="1"/>
  <c r="CC634" i="1"/>
  <c r="BE634" i="1"/>
  <c r="AG634" i="1"/>
  <c r="I634" i="1"/>
  <c r="EQ634" i="1"/>
  <c r="DS634" i="1"/>
  <c r="CU634" i="1"/>
  <c r="BW634" i="1"/>
  <c r="AY634" i="1"/>
  <c r="AA634" i="1"/>
  <c r="EK634" i="1"/>
  <c r="DM634" i="1"/>
  <c r="CO634" i="1"/>
  <c r="BQ634" i="1"/>
  <c r="AS634" i="1"/>
  <c r="U634" i="1"/>
  <c r="EK922" i="1"/>
  <c r="DM922" i="1"/>
  <c r="CO922" i="1"/>
  <c r="BQ922" i="1"/>
  <c r="AS922" i="1"/>
  <c r="U922" i="1"/>
  <c r="EE922" i="1"/>
  <c r="DG922" i="1"/>
  <c r="CI922" i="1"/>
  <c r="BK922" i="1"/>
  <c r="AM922" i="1"/>
  <c r="O922" i="1"/>
  <c r="DY922" i="1"/>
  <c r="DA922" i="1"/>
  <c r="CC922" i="1"/>
  <c r="BE922" i="1"/>
  <c r="AG922" i="1"/>
  <c r="I922" i="1"/>
  <c r="EQ922" i="1"/>
  <c r="DS922" i="1"/>
  <c r="CU922" i="1"/>
  <c r="BW922" i="1"/>
  <c r="AY922" i="1"/>
  <c r="AA922" i="1"/>
  <c r="DY1046" i="1"/>
  <c r="DA1046" i="1"/>
  <c r="CC1046" i="1"/>
  <c r="BE1046" i="1"/>
  <c r="AG1046" i="1"/>
  <c r="I1046" i="1"/>
  <c r="EQ1046" i="1"/>
  <c r="DS1046" i="1"/>
  <c r="CU1046" i="1"/>
  <c r="BW1046" i="1"/>
  <c r="AY1046" i="1"/>
  <c r="AA1046" i="1"/>
  <c r="EK1046" i="1"/>
  <c r="DM1046" i="1"/>
  <c r="CO1046" i="1"/>
  <c r="BQ1046" i="1"/>
  <c r="AS1046" i="1"/>
  <c r="U1046" i="1"/>
  <c r="EE1046" i="1"/>
  <c r="DG1046" i="1"/>
  <c r="CI1046" i="1"/>
  <c r="BK1046" i="1"/>
  <c r="AM1046" i="1"/>
  <c r="O1046" i="1"/>
  <c r="DY1154" i="1"/>
  <c r="DA1154" i="1"/>
  <c r="CC1154" i="1"/>
  <c r="BE1154" i="1"/>
  <c r="AG1154" i="1"/>
  <c r="I1154" i="1"/>
  <c r="EQ1154" i="1"/>
  <c r="DS1154" i="1"/>
  <c r="CU1154" i="1"/>
  <c r="BW1154" i="1"/>
  <c r="AY1154" i="1"/>
  <c r="AA1154" i="1"/>
  <c r="EK1154" i="1"/>
  <c r="DM1154" i="1"/>
  <c r="CO1154" i="1"/>
  <c r="BQ1154" i="1"/>
  <c r="AS1154" i="1"/>
  <c r="U1154" i="1"/>
  <c r="EE1154" i="1"/>
  <c r="DG1154" i="1"/>
  <c r="CI1154" i="1"/>
  <c r="BK1154" i="1"/>
  <c r="AM1154" i="1"/>
  <c r="O1154" i="1"/>
  <c r="EQ1262" i="1"/>
  <c r="DS1262" i="1"/>
  <c r="CU1262" i="1"/>
  <c r="BW1262" i="1"/>
  <c r="AY1262" i="1"/>
  <c r="AA1262" i="1"/>
  <c r="EK1262" i="1"/>
  <c r="DG1262" i="1"/>
  <c r="CC1262" i="1"/>
  <c r="AS1262" i="1"/>
  <c r="O1262" i="1"/>
  <c r="DY1262" i="1"/>
  <c r="CO1262" i="1"/>
  <c r="BK1262" i="1"/>
  <c r="AG1262" i="1"/>
  <c r="DM1262" i="1"/>
  <c r="CI1262" i="1"/>
  <c r="BE1262" i="1"/>
  <c r="U1262" i="1"/>
  <c r="BQ1262" i="1"/>
  <c r="AM1262" i="1"/>
  <c r="EE1262" i="1"/>
  <c r="I1262" i="1"/>
  <c r="DA1262" i="1"/>
  <c r="DY1440" i="1"/>
  <c r="DA1440" i="1"/>
  <c r="CC1440" i="1"/>
  <c r="BE1440" i="1"/>
  <c r="AG1440" i="1"/>
  <c r="I1440" i="1"/>
  <c r="EK1440" i="1"/>
  <c r="DM1440" i="1"/>
  <c r="CO1440" i="1"/>
  <c r="BQ1440" i="1"/>
  <c r="AS1440" i="1"/>
  <c r="U1440" i="1"/>
  <c r="EQ1440" i="1"/>
  <c r="CU1440" i="1"/>
  <c r="AY1440" i="1"/>
  <c r="EE1440" i="1"/>
  <c r="CI1440" i="1"/>
  <c r="AM1440" i="1"/>
  <c r="DS1440" i="1"/>
  <c r="BW1440" i="1"/>
  <c r="AA1440" i="1"/>
  <c r="DG1440" i="1"/>
  <c r="BK1440" i="1"/>
  <c r="O1440" i="1"/>
  <c r="EQ1406" i="1"/>
  <c r="DS1406" i="1"/>
  <c r="CU1406" i="1"/>
  <c r="BW1406" i="1"/>
  <c r="AY1406" i="1"/>
  <c r="AA1406" i="1"/>
  <c r="EE1406" i="1"/>
  <c r="DG1406" i="1"/>
  <c r="CI1406" i="1"/>
  <c r="BK1406" i="1"/>
  <c r="AM1406" i="1"/>
  <c r="O1406" i="1"/>
  <c r="EK1406" i="1"/>
  <c r="CO1406" i="1"/>
  <c r="AS1406" i="1"/>
  <c r="DY1406" i="1"/>
  <c r="CC1406" i="1"/>
  <c r="AG1406" i="1"/>
  <c r="DM1406" i="1"/>
  <c r="BQ1406" i="1"/>
  <c r="U1406" i="1"/>
  <c r="I1406" i="1"/>
  <c r="DA1406" i="1"/>
  <c r="BE1406" i="1"/>
  <c r="EE1776" i="1"/>
  <c r="DG1776" i="1"/>
  <c r="CI1776" i="1"/>
  <c r="BK1776" i="1"/>
  <c r="AM1776" i="1"/>
  <c r="O1776" i="1"/>
  <c r="DY1776" i="1"/>
  <c r="DA1776" i="1"/>
  <c r="CC1776" i="1"/>
  <c r="BE1776" i="1"/>
  <c r="AG1776" i="1"/>
  <c r="I1776" i="1"/>
  <c r="EQ1776" i="1"/>
  <c r="DS1776" i="1"/>
  <c r="CU1776" i="1"/>
  <c r="BW1776" i="1"/>
  <c r="AY1776" i="1"/>
  <c r="AA1776" i="1"/>
  <c r="BQ1776" i="1"/>
  <c r="EK1776" i="1"/>
  <c r="AS1776" i="1"/>
  <c r="DM1776" i="1"/>
  <c r="U1776" i="1"/>
  <c r="CO1776" i="1"/>
  <c r="EK1920" i="1"/>
  <c r="DM1920" i="1"/>
  <c r="CO1920" i="1"/>
  <c r="BQ1920" i="1"/>
  <c r="AS1920" i="1"/>
  <c r="U1920" i="1"/>
  <c r="EE1920" i="1"/>
  <c r="DG1920" i="1"/>
  <c r="CI1920" i="1"/>
  <c r="BK1920" i="1"/>
  <c r="AM1920" i="1"/>
  <c r="O1920" i="1"/>
  <c r="DY1920" i="1"/>
  <c r="DA1920" i="1"/>
  <c r="CC1920" i="1"/>
  <c r="BE1920" i="1"/>
  <c r="AG1920" i="1"/>
  <c r="I1920" i="1"/>
  <c r="EQ1920" i="1"/>
  <c r="AY1920" i="1"/>
  <c r="DS1920" i="1"/>
  <c r="AA1920" i="1"/>
  <c r="CU1920" i="1"/>
  <c r="BW1920" i="1"/>
  <c r="EK477" i="1"/>
  <c r="DM477" i="1"/>
  <c r="CO477" i="1"/>
  <c r="BQ477" i="1"/>
  <c r="AS477" i="1"/>
  <c r="U477" i="1"/>
  <c r="EE477" i="1"/>
  <c r="DG477" i="1"/>
  <c r="CI477" i="1"/>
  <c r="BK477" i="1"/>
  <c r="AM477" i="1"/>
  <c r="O477" i="1"/>
  <c r="DY477" i="1"/>
  <c r="DA477" i="1"/>
  <c r="CC477" i="1"/>
  <c r="BE477" i="1"/>
  <c r="AG477" i="1"/>
  <c r="I477" i="1"/>
  <c r="EQ477" i="1"/>
  <c r="DS477" i="1"/>
  <c r="CU477" i="1"/>
  <c r="BW477" i="1"/>
  <c r="AY477" i="1"/>
  <c r="AA477" i="1"/>
  <c r="EQ369" i="1"/>
  <c r="DS369" i="1"/>
  <c r="CU369" i="1"/>
  <c r="BW369" i="1"/>
  <c r="AY369" i="1"/>
  <c r="AA369" i="1"/>
  <c r="EE369" i="1"/>
  <c r="DG369" i="1"/>
  <c r="CI369" i="1"/>
  <c r="BK369" i="1"/>
  <c r="AM369" i="1"/>
  <c r="O369" i="1"/>
  <c r="DY369" i="1"/>
  <c r="DA369" i="1"/>
  <c r="CC369" i="1"/>
  <c r="BE369" i="1"/>
  <c r="AG369" i="1"/>
  <c r="I369" i="1"/>
  <c r="EK369" i="1"/>
  <c r="AS369" i="1"/>
  <c r="DM369" i="1"/>
  <c r="U369" i="1"/>
  <c r="CO369" i="1"/>
  <c r="BQ369" i="1"/>
  <c r="EK810" i="1"/>
  <c r="DM810" i="1"/>
  <c r="CO810" i="1"/>
  <c r="BQ810" i="1"/>
  <c r="AS810" i="1"/>
  <c r="U810" i="1"/>
  <c r="EE810" i="1"/>
  <c r="DG810" i="1"/>
  <c r="CI810" i="1"/>
  <c r="BK810" i="1"/>
  <c r="AM810" i="1"/>
  <c r="O810" i="1"/>
  <c r="DY810" i="1"/>
  <c r="DA810" i="1"/>
  <c r="CC810" i="1"/>
  <c r="BE810" i="1"/>
  <c r="AG810" i="1"/>
  <c r="I810" i="1"/>
  <c r="EQ810" i="1"/>
  <c r="DS810" i="1"/>
  <c r="CU810" i="1"/>
  <c r="BW810" i="1"/>
  <c r="AY810" i="1"/>
  <c r="AA810" i="1"/>
  <c r="EQ702" i="1"/>
  <c r="DS702" i="1"/>
  <c r="CU702" i="1"/>
  <c r="BW702" i="1"/>
  <c r="AY702" i="1"/>
  <c r="AA702" i="1"/>
  <c r="EK702" i="1"/>
  <c r="DM702" i="1"/>
  <c r="CO702" i="1"/>
  <c r="BQ702" i="1"/>
  <c r="AS702" i="1"/>
  <c r="U702" i="1"/>
  <c r="EE702" i="1"/>
  <c r="DG702" i="1"/>
  <c r="CI702" i="1"/>
  <c r="BK702" i="1"/>
  <c r="AM702" i="1"/>
  <c r="O702" i="1"/>
  <c r="DY702" i="1"/>
  <c r="DA702" i="1"/>
  <c r="CC702" i="1"/>
  <c r="BE702" i="1"/>
  <c r="AG702" i="1"/>
  <c r="I702" i="1"/>
  <c r="EE882" i="1"/>
  <c r="DG882" i="1"/>
  <c r="CI882" i="1"/>
  <c r="BK882" i="1"/>
  <c r="AM882" i="1"/>
  <c r="O882" i="1"/>
  <c r="DY882" i="1"/>
  <c r="DA882" i="1"/>
  <c r="CC882" i="1"/>
  <c r="BE882" i="1"/>
  <c r="AG882" i="1"/>
  <c r="I882" i="1"/>
  <c r="EQ882" i="1"/>
  <c r="DS882" i="1"/>
  <c r="CU882" i="1"/>
  <c r="BW882" i="1"/>
  <c r="AY882" i="1"/>
  <c r="AA882" i="1"/>
  <c r="EK882" i="1"/>
  <c r="DM882" i="1"/>
  <c r="CO882" i="1"/>
  <c r="BQ882" i="1"/>
  <c r="AS882" i="1"/>
  <c r="U882" i="1"/>
  <c r="EQ1006" i="1"/>
  <c r="DS1006" i="1"/>
  <c r="CU1006" i="1"/>
  <c r="BW1006" i="1"/>
  <c r="AY1006" i="1"/>
  <c r="AA1006" i="1"/>
  <c r="EK1006" i="1"/>
  <c r="DM1006" i="1"/>
  <c r="CO1006" i="1"/>
  <c r="BQ1006" i="1"/>
  <c r="AS1006" i="1"/>
  <c r="U1006" i="1"/>
  <c r="EE1006" i="1"/>
  <c r="DG1006" i="1"/>
  <c r="CI1006" i="1"/>
  <c r="BK1006" i="1"/>
  <c r="AM1006" i="1"/>
  <c r="O1006" i="1"/>
  <c r="DY1006" i="1"/>
  <c r="DA1006" i="1"/>
  <c r="CC1006" i="1"/>
  <c r="BE1006" i="1"/>
  <c r="AG1006" i="1"/>
  <c r="I1006" i="1"/>
  <c r="EQ1222" i="1"/>
  <c r="DS1222" i="1"/>
  <c r="CU1222" i="1"/>
  <c r="BW1222" i="1"/>
  <c r="AY1222" i="1"/>
  <c r="AA1222" i="1"/>
  <c r="DY1222" i="1"/>
  <c r="CO1222" i="1"/>
  <c r="BK1222" i="1"/>
  <c r="AG1222" i="1"/>
  <c r="DM1222" i="1"/>
  <c r="CI1222" i="1"/>
  <c r="BE1222" i="1"/>
  <c r="U1222" i="1"/>
  <c r="EK1222" i="1"/>
  <c r="DG1222" i="1"/>
  <c r="CC1222" i="1"/>
  <c r="AS1222" i="1"/>
  <c r="O1222" i="1"/>
  <c r="EE1222" i="1"/>
  <c r="DA1222" i="1"/>
  <c r="BQ1222" i="1"/>
  <c r="AM1222" i="1"/>
  <c r="I1222" i="1"/>
  <c r="DY1556" i="1"/>
  <c r="DA1556" i="1"/>
  <c r="CC1556" i="1"/>
  <c r="BE1556" i="1"/>
  <c r="AG1556" i="1"/>
  <c r="I1556" i="1"/>
  <c r="EK1556" i="1"/>
  <c r="DM1556" i="1"/>
  <c r="CO1556" i="1"/>
  <c r="BQ1556" i="1"/>
  <c r="AS1556" i="1"/>
  <c r="U1556" i="1"/>
  <c r="DG1556" i="1"/>
  <c r="BK1556" i="1"/>
  <c r="O1556" i="1"/>
  <c r="EQ1556" i="1"/>
  <c r="CU1556" i="1"/>
  <c r="AY1556" i="1"/>
  <c r="EE1556" i="1"/>
  <c r="CI1556" i="1"/>
  <c r="AM1556" i="1"/>
  <c r="DS1556" i="1"/>
  <c r="BW1556" i="1"/>
  <c r="AA1556" i="1"/>
  <c r="EQ1402" i="1"/>
  <c r="DS1402" i="1"/>
  <c r="CU1402" i="1"/>
  <c r="BW1402" i="1"/>
  <c r="AY1402" i="1"/>
  <c r="AA1402" i="1"/>
  <c r="EE1402" i="1"/>
  <c r="DG1402" i="1"/>
  <c r="CI1402" i="1"/>
  <c r="BK1402" i="1"/>
  <c r="AM1402" i="1"/>
  <c r="O1402" i="1"/>
  <c r="DM1402" i="1"/>
  <c r="BQ1402" i="1"/>
  <c r="U1402" i="1"/>
  <c r="DA1402" i="1"/>
  <c r="BE1402" i="1"/>
  <c r="I1402" i="1"/>
  <c r="EK1402" i="1"/>
  <c r="CO1402" i="1"/>
  <c r="AS1402" i="1"/>
  <c r="AG1402" i="1"/>
  <c r="DY1402" i="1"/>
  <c r="CC1402" i="1"/>
  <c r="EK1808" i="1"/>
  <c r="DM1808" i="1"/>
  <c r="CO1808" i="1"/>
  <c r="BQ1808" i="1"/>
  <c r="AS1808" i="1"/>
  <c r="U1808" i="1"/>
  <c r="EE1808" i="1"/>
  <c r="DG1808" i="1"/>
  <c r="CI1808" i="1"/>
  <c r="BK1808" i="1"/>
  <c r="AM1808" i="1"/>
  <c r="O1808" i="1"/>
  <c r="DY1808" i="1"/>
  <c r="DA1808" i="1"/>
  <c r="CC1808" i="1"/>
  <c r="BE1808" i="1"/>
  <c r="AG1808" i="1"/>
  <c r="I1808" i="1"/>
  <c r="EQ1808" i="1"/>
  <c r="AY1808" i="1"/>
  <c r="DS1808" i="1"/>
  <c r="AA1808" i="1"/>
  <c r="CU1808" i="1"/>
  <c r="BW1808" i="1"/>
  <c r="DY1916" i="1"/>
  <c r="DA1916" i="1"/>
  <c r="CC1916" i="1"/>
  <c r="BE1916" i="1"/>
  <c r="AG1916" i="1"/>
  <c r="I1916" i="1"/>
  <c r="DS1916" i="1"/>
  <c r="CO1916" i="1"/>
  <c r="BK1916" i="1"/>
  <c r="AA1916" i="1"/>
  <c r="EQ1916" i="1"/>
  <c r="DM1916" i="1"/>
  <c r="CI1916" i="1"/>
  <c r="AY1916" i="1"/>
  <c r="U1916" i="1"/>
  <c r="EK1916" i="1"/>
  <c r="DG1916" i="1"/>
  <c r="BW1916" i="1"/>
  <c r="AS1916" i="1"/>
  <c r="O1916" i="1"/>
  <c r="BQ1916" i="1"/>
  <c r="AM1916" i="1"/>
  <c r="EE1916" i="1"/>
  <c r="CU1916" i="1"/>
  <c r="EK1985" i="1"/>
  <c r="DM1985" i="1"/>
  <c r="CO1985" i="1"/>
  <c r="BQ1985" i="1"/>
  <c r="AS1985" i="1"/>
  <c r="EQ1985" i="1"/>
  <c r="DG1985" i="1"/>
  <c r="CC1985" i="1"/>
  <c r="AY1985" i="1"/>
  <c r="U1985" i="1"/>
  <c r="DS1985" i="1"/>
  <c r="BW1985" i="1"/>
  <c r="AG1985" i="1"/>
  <c r="DA1985" i="1"/>
  <c r="BK1985" i="1"/>
  <c r="AA1985" i="1"/>
  <c r="EE1985" i="1"/>
  <c r="CU1985" i="1"/>
  <c r="BE1985" i="1"/>
  <c r="O1985" i="1"/>
  <c r="I1985" i="1"/>
  <c r="DY1985" i="1"/>
  <c r="CI1985" i="1"/>
  <c r="AM1985" i="1"/>
  <c r="EK456" i="1"/>
  <c r="DM456" i="1"/>
  <c r="CO456" i="1"/>
  <c r="BQ456" i="1"/>
  <c r="AS456" i="1"/>
  <c r="U456" i="1"/>
  <c r="EE456" i="1"/>
  <c r="DG456" i="1"/>
  <c r="CI456" i="1"/>
  <c r="BK456" i="1"/>
  <c r="AM456" i="1"/>
  <c r="O456" i="1"/>
  <c r="DY456" i="1"/>
  <c r="DA456" i="1"/>
  <c r="CC456" i="1"/>
  <c r="BE456" i="1"/>
  <c r="AG456" i="1"/>
  <c r="I456" i="1"/>
  <c r="EQ456" i="1"/>
  <c r="DS456" i="1"/>
  <c r="CU456" i="1"/>
  <c r="BW456" i="1"/>
  <c r="AY456" i="1"/>
  <c r="AA456" i="1"/>
  <c r="EQ348" i="1"/>
  <c r="DS348" i="1"/>
  <c r="CU348" i="1"/>
  <c r="BW348" i="1"/>
  <c r="AY348" i="1"/>
  <c r="AA348" i="1"/>
  <c r="EE348" i="1"/>
  <c r="DG348" i="1"/>
  <c r="CI348" i="1"/>
  <c r="BK348" i="1"/>
  <c r="AM348" i="1"/>
  <c r="O348" i="1"/>
  <c r="DY348" i="1"/>
  <c r="DA348" i="1"/>
  <c r="CC348" i="1"/>
  <c r="BE348" i="1"/>
  <c r="AG348" i="1"/>
  <c r="I348" i="1"/>
  <c r="EK348" i="1"/>
  <c r="AS348" i="1"/>
  <c r="DM348" i="1"/>
  <c r="U348" i="1"/>
  <c r="CO348" i="1"/>
  <c r="BQ348" i="1"/>
  <c r="EE609" i="1"/>
  <c r="DG609" i="1"/>
  <c r="CI609" i="1"/>
  <c r="BK609" i="1"/>
  <c r="AM609" i="1"/>
  <c r="O609" i="1"/>
  <c r="EQ609" i="1"/>
  <c r="DS609" i="1"/>
  <c r="CU609" i="1"/>
  <c r="BW609" i="1"/>
  <c r="AY609" i="1"/>
  <c r="AA609" i="1"/>
  <c r="EK609" i="1"/>
  <c r="DM609" i="1"/>
  <c r="CO609" i="1"/>
  <c r="BQ609" i="1"/>
  <c r="AS609" i="1"/>
  <c r="U609" i="1"/>
  <c r="DY609" i="1"/>
  <c r="AG609" i="1"/>
  <c r="DA609" i="1"/>
  <c r="I609" i="1"/>
  <c r="CC609" i="1"/>
  <c r="BE609" i="1"/>
  <c r="EQ825" i="1"/>
  <c r="DS825" i="1"/>
  <c r="CU825" i="1"/>
  <c r="BW825" i="1"/>
  <c r="AY825" i="1"/>
  <c r="AA825" i="1"/>
  <c r="EK825" i="1"/>
  <c r="DM825" i="1"/>
  <c r="CO825" i="1"/>
  <c r="BQ825" i="1"/>
  <c r="AS825" i="1"/>
  <c r="U825" i="1"/>
  <c r="EE825" i="1"/>
  <c r="DG825" i="1"/>
  <c r="CI825" i="1"/>
  <c r="BK825" i="1"/>
  <c r="AM825" i="1"/>
  <c r="O825" i="1"/>
  <c r="DY825" i="1"/>
  <c r="DA825" i="1"/>
  <c r="CC825" i="1"/>
  <c r="BE825" i="1"/>
  <c r="AG825" i="1"/>
  <c r="I825" i="1"/>
  <c r="EE1057" i="1"/>
  <c r="DG1057" i="1"/>
  <c r="CI1057" i="1"/>
  <c r="BK1057" i="1"/>
  <c r="AM1057" i="1"/>
  <c r="O1057" i="1"/>
  <c r="DY1057" i="1"/>
  <c r="DA1057" i="1"/>
  <c r="CC1057" i="1"/>
  <c r="BE1057" i="1"/>
  <c r="AG1057" i="1"/>
  <c r="I1057" i="1"/>
  <c r="EQ1057" i="1"/>
  <c r="DS1057" i="1"/>
  <c r="CU1057" i="1"/>
  <c r="BW1057" i="1"/>
  <c r="AY1057" i="1"/>
  <c r="AA1057" i="1"/>
  <c r="EK1057" i="1"/>
  <c r="DM1057" i="1"/>
  <c r="CO1057" i="1"/>
  <c r="BQ1057" i="1"/>
  <c r="AS1057" i="1"/>
  <c r="U1057" i="1"/>
  <c r="EK1201" i="1"/>
  <c r="DM1201" i="1"/>
  <c r="CO1201" i="1"/>
  <c r="BQ1201" i="1"/>
  <c r="AS1201" i="1"/>
  <c r="U1201" i="1"/>
  <c r="EE1201" i="1"/>
  <c r="DG1201" i="1"/>
  <c r="CI1201" i="1"/>
  <c r="BK1201" i="1"/>
  <c r="AM1201" i="1"/>
  <c r="O1201" i="1"/>
  <c r="DY1201" i="1"/>
  <c r="DA1201" i="1"/>
  <c r="CC1201" i="1"/>
  <c r="BE1201" i="1"/>
  <c r="AG1201" i="1"/>
  <c r="I1201" i="1"/>
  <c r="EQ1201" i="1"/>
  <c r="DS1201" i="1"/>
  <c r="CU1201" i="1"/>
  <c r="BW1201" i="1"/>
  <c r="AY1201" i="1"/>
  <c r="AA1201" i="1"/>
  <c r="DY1273" i="1"/>
  <c r="DA1273" i="1"/>
  <c r="CC1273" i="1"/>
  <c r="BE1273" i="1"/>
  <c r="AG1273" i="1"/>
  <c r="I1273" i="1"/>
  <c r="EE1273" i="1"/>
  <c r="CU1273" i="1"/>
  <c r="BQ1273" i="1"/>
  <c r="AM1273" i="1"/>
  <c r="DM1273" i="1"/>
  <c r="BW1273" i="1"/>
  <c r="AA1273" i="1"/>
  <c r="EK1273" i="1"/>
  <c r="CO1273" i="1"/>
  <c r="AY1273" i="1"/>
  <c r="O1273" i="1"/>
  <c r="DS1273" i="1"/>
  <c r="CI1273" i="1"/>
  <c r="AS1273" i="1"/>
  <c r="DG1273" i="1"/>
  <c r="BK1273" i="1"/>
  <c r="U1273" i="1"/>
  <c r="EQ1273" i="1"/>
  <c r="DY1381" i="1"/>
  <c r="DA1381" i="1"/>
  <c r="CC1381" i="1"/>
  <c r="BE1381" i="1"/>
  <c r="AG1381" i="1"/>
  <c r="I1381" i="1"/>
  <c r="EQ1381" i="1"/>
  <c r="DS1381" i="1"/>
  <c r="CU1381" i="1"/>
  <c r="BW1381" i="1"/>
  <c r="AY1381" i="1"/>
  <c r="AA1381" i="1"/>
  <c r="EK1381" i="1"/>
  <c r="DM1381" i="1"/>
  <c r="CO1381" i="1"/>
  <c r="BQ1381" i="1"/>
  <c r="AS1381" i="1"/>
  <c r="U1381" i="1"/>
  <c r="DG1381" i="1"/>
  <c r="O1381" i="1"/>
  <c r="CI1381" i="1"/>
  <c r="BK1381" i="1"/>
  <c r="AM1381" i="1"/>
  <c r="EE1381" i="1"/>
  <c r="EE1571" i="1"/>
  <c r="DG1571" i="1"/>
  <c r="CI1571" i="1"/>
  <c r="BK1571" i="1"/>
  <c r="AM1571" i="1"/>
  <c r="O1571" i="1"/>
  <c r="EQ1571" i="1"/>
  <c r="DS1571" i="1"/>
  <c r="CU1571" i="1"/>
  <c r="BW1571" i="1"/>
  <c r="AY1571" i="1"/>
  <c r="AA1571" i="1"/>
  <c r="DM1571" i="1"/>
  <c r="BQ1571" i="1"/>
  <c r="U1571" i="1"/>
  <c r="DA1571" i="1"/>
  <c r="BE1571" i="1"/>
  <c r="I1571" i="1"/>
  <c r="EK1571" i="1"/>
  <c r="CO1571" i="1"/>
  <c r="AS1571" i="1"/>
  <c r="DY1571" i="1"/>
  <c r="CC1571" i="1"/>
  <c r="AG1571" i="1"/>
  <c r="EQ1607" i="1"/>
  <c r="DS1607" i="1"/>
  <c r="CU1607" i="1"/>
  <c r="BW1607" i="1"/>
  <c r="AY1607" i="1"/>
  <c r="AA1607" i="1"/>
  <c r="EE1607" i="1"/>
  <c r="DG1607" i="1"/>
  <c r="CI1607" i="1"/>
  <c r="BK1607" i="1"/>
  <c r="AM1607" i="1"/>
  <c r="O1607" i="1"/>
  <c r="EK1607" i="1"/>
  <c r="CO1607" i="1"/>
  <c r="AS1607" i="1"/>
  <c r="DY1607" i="1"/>
  <c r="CC1607" i="1"/>
  <c r="AG1607" i="1"/>
  <c r="DM1607" i="1"/>
  <c r="BQ1607" i="1"/>
  <c r="U1607" i="1"/>
  <c r="I1607" i="1"/>
  <c r="DA1607" i="1"/>
  <c r="BE1607" i="1"/>
  <c r="EQ1859" i="1"/>
  <c r="DS1859" i="1"/>
  <c r="CU1859" i="1"/>
  <c r="BW1859" i="1"/>
  <c r="AY1859" i="1"/>
  <c r="AA1859" i="1"/>
  <c r="EK1859" i="1"/>
  <c r="DM1859" i="1"/>
  <c r="CO1859" i="1"/>
  <c r="BQ1859" i="1"/>
  <c r="AS1859" i="1"/>
  <c r="U1859" i="1"/>
  <c r="EE1859" i="1"/>
  <c r="CI1859" i="1"/>
  <c r="AM1859" i="1"/>
  <c r="DY1859" i="1"/>
  <c r="CC1859" i="1"/>
  <c r="AG1859" i="1"/>
  <c r="DG1859" i="1"/>
  <c r="BK1859" i="1"/>
  <c r="O1859" i="1"/>
  <c r="DA1859" i="1"/>
  <c r="BE1859" i="1"/>
  <c r="I1859" i="1"/>
  <c r="EE2000" i="1"/>
  <c r="DG2000" i="1"/>
  <c r="CI2000" i="1"/>
  <c r="BK2000" i="1"/>
  <c r="DY2000" i="1"/>
  <c r="CU2000" i="1"/>
  <c r="BQ2000" i="1"/>
  <c r="AM2000" i="1"/>
  <c r="O2000" i="1"/>
  <c r="EQ2000" i="1"/>
  <c r="DM2000" i="1"/>
  <c r="CC2000" i="1"/>
  <c r="AY2000" i="1"/>
  <c r="AA2000" i="1"/>
  <c r="DS2000" i="1"/>
  <c r="BE2000" i="1"/>
  <c r="I2000" i="1"/>
  <c r="DA2000" i="1"/>
  <c r="AS2000" i="1"/>
  <c r="CO2000" i="1"/>
  <c r="BW2000" i="1"/>
  <c r="AG2000" i="1"/>
  <c r="EK2000" i="1"/>
  <c r="U2000" i="1"/>
  <c r="EE416" i="1"/>
  <c r="DG416" i="1"/>
  <c r="CI416" i="1"/>
  <c r="BK416" i="1"/>
  <c r="AM416" i="1"/>
  <c r="O416" i="1"/>
  <c r="DY416" i="1"/>
  <c r="DA416" i="1"/>
  <c r="CC416" i="1"/>
  <c r="BE416" i="1"/>
  <c r="AG416" i="1"/>
  <c r="I416" i="1"/>
  <c r="EQ416" i="1"/>
  <c r="DS416" i="1"/>
  <c r="CU416" i="1"/>
  <c r="BW416" i="1"/>
  <c r="AY416" i="1"/>
  <c r="AA416" i="1"/>
  <c r="EK416" i="1"/>
  <c r="DM416" i="1"/>
  <c r="CO416" i="1"/>
  <c r="BQ416" i="1"/>
  <c r="AS416" i="1"/>
  <c r="U416" i="1"/>
  <c r="EQ488" i="1"/>
  <c r="DS488" i="1"/>
  <c r="CU488" i="1"/>
  <c r="BW488" i="1"/>
  <c r="AY488" i="1"/>
  <c r="AA488" i="1"/>
  <c r="EK488" i="1"/>
  <c r="DM488" i="1"/>
  <c r="CO488" i="1"/>
  <c r="BQ488" i="1"/>
  <c r="AS488" i="1"/>
  <c r="U488" i="1"/>
  <c r="EE488" i="1"/>
  <c r="DG488" i="1"/>
  <c r="CI488" i="1"/>
  <c r="BK488" i="1"/>
  <c r="AM488" i="1"/>
  <c r="O488" i="1"/>
  <c r="DY488" i="1"/>
  <c r="DA488" i="1"/>
  <c r="CC488" i="1"/>
  <c r="BE488" i="1"/>
  <c r="AG488" i="1"/>
  <c r="I488" i="1"/>
  <c r="EE749" i="1"/>
  <c r="DG749" i="1"/>
  <c r="CI749" i="1"/>
  <c r="BK749" i="1"/>
  <c r="AM749" i="1"/>
  <c r="O749" i="1"/>
  <c r="DY749" i="1"/>
  <c r="DA749" i="1"/>
  <c r="CC749" i="1"/>
  <c r="BE749" i="1"/>
  <c r="AG749" i="1"/>
  <c r="I749" i="1"/>
  <c r="EQ749" i="1"/>
  <c r="DS749" i="1"/>
  <c r="CU749" i="1"/>
  <c r="BW749" i="1"/>
  <c r="AY749" i="1"/>
  <c r="AA749" i="1"/>
  <c r="EK749" i="1"/>
  <c r="DM749" i="1"/>
  <c r="CO749" i="1"/>
  <c r="BQ749" i="1"/>
  <c r="AS749" i="1"/>
  <c r="U749" i="1"/>
  <c r="EK893" i="1"/>
  <c r="DM893" i="1"/>
  <c r="CO893" i="1"/>
  <c r="BQ893" i="1"/>
  <c r="AS893" i="1"/>
  <c r="U893" i="1"/>
  <c r="EE893" i="1"/>
  <c r="DG893" i="1"/>
  <c r="CI893" i="1"/>
  <c r="BK893" i="1"/>
  <c r="AM893" i="1"/>
  <c r="O893" i="1"/>
  <c r="DY893" i="1"/>
  <c r="DA893" i="1"/>
  <c r="CC893" i="1"/>
  <c r="BE893" i="1"/>
  <c r="AG893" i="1"/>
  <c r="I893" i="1"/>
  <c r="EQ893" i="1"/>
  <c r="DS893" i="1"/>
  <c r="CU893" i="1"/>
  <c r="BW893" i="1"/>
  <c r="AY893" i="1"/>
  <c r="AA893" i="1"/>
  <c r="DY965" i="1"/>
  <c r="DA965" i="1"/>
  <c r="CC965" i="1"/>
  <c r="BE965" i="1"/>
  <c r="AG965" i="1"/>
  <c r="I965" i="1"/>
  <c r="EQ965" i="1"/>
  <c r="DS965" i="1"/>
  <c r="CU965" i="1"/>
  <c r="BW965" i="1"/>
  <c r="AY965" i="1"/>
  <c r="AA965" i="1"/>
  <c r="EK965" i="1"/>
  <c r="DM965" i="1"/>
  <c r="CO965" i="1"/>
  <c r="BQ965" i="1"/>
  <c r="AS965" i="1"/>
  <c r="U965" i="1"/>
  <c r="EE965" i="1"/>
  <c r="DG965" i="1"/>
  <c r="CI965" i="1"/>
  <c r="BK965" i="1"/>
  <c r="AM965" i="1"/>
  <c r="O965" i="1"/>
  <c r="EK1197" i="1"/>
  <c r="DM1197" i="1"/>
  <c r="CO1197" i="1"/>
  <c r="BQ1197" i="1"/>
  <c r="AS1197" i="1"/>
  <c r="U1197" i="1"/>
  <c r="EE1197" i="1"/>
  <c r="DG1197" i="1"/>
  <c r="CI1197" i="1"/>
  <c r="BK1197" i="1"/>
  <c r="AM1197" i="1"/>
  <c r="O1197" i="1"/>
  <c r="DY1197" i="1"/>
  <c r="DA1197" i="1"/>
  <c r="CC1197" i="1"/>
  <c r="BE1197" i="1"/>
  <c r="AG1197" i="1"/>
  <c r="I1197" i="1"/>
  <c r="EQ1197" i="1"/>
  <c r="DS1197" i="1"/>
  <c r="CU1197" i="1"/>
  <c r="BW1197" i="1"/>
  <c r="AY1197" i="1"/>
  <c r="AA1197" i="1"/>
  <c r="EQ1233" i="1"/>
  <c r="DS1233" i="1"/>
  <c r="CU1233" i="1"/>
  <c r="BW1233" i="1"/>
  <c r="AY1233" i="1"/>
  <c r="AA1233" i="1"/>
  <c r="EE1233" i="1"/>
  <c r="DG1233" i="1"/>
  <c r="CI1233" i="1"/>
  <c r="BK1233" i="1"/>
  <c r="AM1233" i="1"/>
  <c r="O1233" i="1"/>
  <c r="DY1233" i="1"/>
  <c r="DA1233" i="1"/>
  <c r="CC1233" i="1"/>
  <c r="BE1233" i="1"/>
  <c r="AG1233" i="1"/>
  <c r="I1233" i="1"/>
  <c r="DM1233" i="1"/>
  <c r="U1233" i="1"/>
  <c r="CO1233" i="1"/>
  <c r="BQ1233" i="1"/>
  <c r="EK1233" i="1"/>
  <c r="AS1233" i="1"/>
  <c r="EK1482" i="1"/>
  <c r="DM1482" i="1"/>
  <c r="CO1482" i="1"/>
  <c r="BQ1482" i="1"/>
  <c r="AS1482" i="1"/>
  <c r="U1482" i="1"/>
  <c r="DY1482" i="1"/>
  <c r="DA1482" i="1"/>
  <c r="CC1482" i="1"/>
  <c r="BE1482" i="1"/>
  <c r="AG1482" i="1"/>
  <c r="I1482" i="1"/>
  <c r="DG1482" i="1"/>
  <c r="BK1482" i="1"/>
  <c r="O1482" i="1"/>
  <c r="EQ1482" i="1"/>
  <c r="CU1482" i="1"/>
  <c r="AY1482" i="1"/>
  <c r="EE1482" i="1"/>
  <c r="CI1482" i="1"/>
  <c r="AM1482" i="1"/>
  <c r="AA1482" i="1"/>
  <c r="DS1482" i="1"/>
  <c r="BW1482" i="1"/>
  <c r="EE1567" i="1"/>
  <c r="DG1567" i="1"/>
  <c r="CI1567" i="1"/>
  <c r="BK1567" i="1"/>
  <c r="AM1567" i="1"/>
  <c r="O1567" i="1"/>
  <c r="EQ1567" i="1"/>
  <c r="DS1567" i="1"/>
  <c r="CU1567" i="1"/>
  <c r="BW1567" i="1"/>
  <c r="AY1567" i="1"/>
  <c r="AA1567" i="1"/>
  <c r="EK1567" i="1"/>
  <c r="CO1567" i="1"/>
  <c r="AS1567" i="1"/>
  <c r="DY1567" i="1"/>
  <c r="CC1567" i="1"/>
  <c r="AG1567" i="1"/>
  <c r="DM1567" i="1"/>
  <c r="BQ1567" i="1"/>
  <c r="U1567" i="1"/>
  <c r="I1567" i="1"/>
  <c r="DA1567" i="1"/>
  <c r="BE1567" i="1"/>
  <c r="EE1747" i="1"/>
  <c r="DG1747" i="1"/>
  <c r="CI1747" i="1"/>
  <c r="BK1747" i="1"/>
  <c r="AM1747" i="1"/>
  <c r="O1747" i="1"/>
  <c r="DY1747" i="1"/>
  <c r="DA1747" i="1"/>
  <c r="CC1747" i="1"/>
  <c r="BE1747" i="1"/>
  <c r="AG1747" i="1"/>
  <c r="I1747" i="1"/>
  <c r="EQ1747" i="1"/>
  <c r="DS1747" i="1"/>
  <c r="CU1747" i="1"/>
  <c r="BW1747" i="1"/>
  <c r="AY1747" i="1"/>
  <c r="AA1747" i="1"/>
  <c r="DM1747" i="1"/>
  <c r="U1747" i="1"/>
  <c r="CO1747" i="1"/>
  <c r="BQ1747" i="1"/>
  <c r="AS1747" i="1"/>
  <c r="EK1747" i="1"/>
  <c r="EE1891" i="1"/>
  <c r="DG1891" i="1"/>
  <c r="CI1891" i="1"/>
  <c r="BK1891" i="1"/>
  <c r="AM1891" i="1"/>
  <c r="O1891" i="1"/>
  <c r="DY1891" i="1"/>
  <c r="DA1891" i="1"/>
  <c r="CC1891" i="1"/>
  <c r="BE1891" i="1"/>
  <c r="AG1891" i="1"/>
  <c r="I1891" i="1"/>
  <c r="EQ1891" i="1"/>
  <c r="DS1891" i="1"/>
  <c r="CU1891" i="1"/>
  <c r="BW1891" i="1"/>
  <c r="AY1891" i="1"/>
  <c r="AA1891" i="1"/>
  <c r="EK1891" i="1"/>
  <c r="AS1891" i="1"/>
  <c r="DM1891" i="1"/>
  <c r="U1891" i="1"/>
  <c r="CO1891" i="1"/>
  <c r="BQ1891" i="1"/>
  <c r="EK444" i="1"/>
  <c r="DM444" i="1"/>
  <c r="CO444" i="1"/>
  <c r="BQ444" i="1"/>
  <c r="AS444" i="1"/>
  <c r="U444" i="1"/>
  <c r="EE444" i="1"/>
  <c r="DG444" i="1"/>
  <c r="CI444" i="1"/>
  <c r="BK444" i="1"/>
  <c r="AM444" i="1"/>
  <c r="O444" i="1"/>
  <c r="DY444" i="1"/>
  <c r="DA444" i="1"/>
  <c r="CC444" i="1"/>
  <c r="BE444" i="1"/>
  <c r="AG444" i="1"/>
  <c r="I444" i="1"/>
  <c r="EQ444" i="1"/>
  <c r="DS444" i="1"/>
  <c r="CU444" i="1"/>
  <c r="BW444" i="1"/>
  <c r="AY444" i="1"/>
  <c r="AA444" i="1"/>
  <c r="EQ480" i="1"/>
  <c r="DS480" i="1"/>
  <c r="CU480" i="1"/>
  <c r="BW480" i="1"/>
  <c r="AY480" i="1"/>
  <c r="AA480" i="1"/>
  <c r="EK480" i="1"/>
  <c r="DM480" i="1"/>
  <c r="CO480" i="1"/>
  <c r="BQ480" i="1"/>
  <c r="AS480" i="1"/>
  <c r="U480" i="1"/>
  <c r="EE480" i="1"/>
  <c r="DG480" i="1"/>
  <c r="CI480" i="1"/>
  <c r="BK480" i="1"/>
  <c r="AM480" i="1"/>
  <c r="O480" i="1"/>
  <c r="DY480" i="1"/>
  <c r="DA480" i="1"/>
  <c r="CC480" i="1"/>
  <c r="BE480" i="1"/>
  <c r="AG480" i="1"/>
  <c r="I480" i="1"/>
  <c r="EE741" i="1"/>
  <c r="DG741" i="1"/>
  <c r="CI741" i="1"/>
  <c r="BK741" i="1"/>
  <c r="AM741" i="1"/>
  <c r="O741" i="1"/>
  <c r="DY741" i="1"/>
  <c r="DA741" i="1"/>
  <c r="CC741" i="1"/>
  <c r="BE741" i="1"/>
  <c r="AG741" i="1"/>
  <c r="I741" i="1"/>
  <c r="EQ741" i="1"/>
  <c r="DS741" i="1"/>
  <c r="CU741" i="1"/>
  <c r="BW741" i="1"/>
  <c r="AY741" i="1"/>
  <c r="AA741" i="1"/>
  <c r="EK741" i="1"/>
  <c r="DM741" i="1"/>
  <c r="CO741" i="1"/>
  <c r="BQ741" i="1"/>
  <c r="AS741" i="1"/>
  <c r="U741" i="1"/>
  <c r="EK885" i="1"/>
  <c r="DM885" i="1"/>
  <c r="CO885" i="1"/>
  <c r="BQ885" i="1"/>
  <c r="AS885" i="1"/>
  <c r="U885" i="1"/>
  <c r="EE885" i="1"/>
  <c r="DG885" i="1"/>
  <c r="CI885" i="1"/>
  <c r="BK885" i="1"/>
  <c r="AM885" i="1"/>
  <c r="O885" i="1"/>
  <c r="DY885" i="1"/>
  <c r="DA885" i="1"/>
  <c r="CC885" i="1"/>
  <c r="BE885" i="1"/>
  <c r="AG885" i="1"/>
  <c r="I885" i="1"/>
  <c r="EQ885" i="1"/>
  <c r="DS885" i="1"/>
  <c r="CU885" i="1"/>
  <c r="BW885" i="1"/>
  <c r="AY885" i="1"/>
  <c r="AA885" i="1"/>
  <c r="EE1045" i="1"/>
  <c r="DG1045" i="1"/>
  <c r="CI1045" i="1"/>
  <c r="BK1045" i="1"/>
  <c r="AM1045" i="1"/>
  <c r="O1045" i="1"/>
  <c r="DY1045" i="1"/>
  <c r="DA1045" i="1"/>
  <c r="CC1045" i="1"/>
  <c r="BE1045" i="1"/>
  <c r="AG1045" i="1"/>
  <c r="I1045" i="1"/>
  <c r="EQ1045" i="1"/>
  <c r="DS1045" i="1"/>
  <c r="CU1045" i="1"/>
  <c r="BW1045" i="1"/>
  <c r="AY1045" i="1"/>
  <c r="AA1045" i="1"/>
  <c r="EK1045" i="1"/>
  <c r="DM1045" i="1"/>
  <c r="CO1045" i="1"/>
  <c r="BQ1045" i="1"/>
  <c r="AS1045" i="1"/>
  <c r="U1045" i="1"/>
  <c r="EK1189" i="1"/>
  <c r="DM1189" i="1"/>
  <c r="CO1189" i="1"/>
  <c r="BQ1189" i="1"/>
  <c r="AS1189" i="1"/>
  <c r="U1189" i="1"/>
  <c r="EE1189" i="1"/>
  <c r="DG1189" i="1"/>
  <c r="CI1189" i="1"/>
  <c r="BK1189" i="1"/>
  <c r="AM1189" i="1"/>
  <c r="O1189" i="1"/>
  <c r="DY1189" i="1"/>
  <c r="DA1189" i="1"/>
  <c r="CC1189" i="1"/>
  <c r="BE1189" i="1"/>
  <c r="AG1189" i="1"/>
  <c r="I1189" i="1"/>
  <c r="EQ1189" i="1"/>
  <c r="DS1189" i="1"/>
  <c r="CU1189" i="1"/>
  <c r="BW1189" i="1"/>
  <c r="AY1189" i="1"/>
  <c r="AA1189" i="1"/>
  <c r="DY1261" i="1"/>
  <c r="DA1261" i="1"/>
  <c r="CC1261" i="1"/>
  <c r="BE1261" i="1"/>
  <c r="AG1261" i="1"/>
  <c r="I1261" i="1"/>
  <c r="EE1261" i="1"/>
  <c r="CU1261" i="1"/>
  <c r="BQ1261" i="1"/>
  <c r="AM1261" i="1"/>
  <c r="EQ1261" i="1"/>
  <c r="DM1261" i="1"/>
  <c r="CI1261" i="1"/>
  <c r="AY1261" i="1"/>
  <c r="U1261" i="1"/>
  <c r="EK1261" i="1"/>
  <c r="DG1261" i="1"/>
  <c r="BW1261" i="1"/>
  <c r="AS1261" i="1"/>
  <c r="O1261" i="1"/>
  <c r="CO1261" i="1"/>
  <c r="BK1261" i="1"/>
  <c r="AA1261" i="1"/>
  <c r="DS1261" i="1"/>
  <c r="EQ1333" i="1"/>
  <c r="DS1333" i="1"/>
  <c r="CU1333" i="1"/>
  <c r="BW1333" i="1"/>
  <c r="AY1333" i="1"/>
  <c r="AA1333" i="1"/>
  <c r="EE1333" i="1"/>
  <c r="DG1333" i="1"/>
  <c r="CI1333" i="1"/>
  <c r="BK1333" i="1"/>
  <c r="AM1333" i="1"/>
  <c r="O1333" i="1"/>
  <c r="EK1333" i="1"/>
  <c r="CO1333" i="1"/>
  <c r="AS1333" i="1"/>
  <c r="DY1333" i="1"/>
  <c r="CC1333" i="1"/>
  <c r="AG1333" i="1"/>
  <c r="DM1333" i="1"/>
  <c r="BQ1333" i="1"/>
  <c r="U1333" i="1"/>
  <c r="BE1333" i="1"/>
  <c r="I1333" i="1"/>
  <c r="DA1333" i="1"/>
  <c r="EE1559" i="1"/>
  <c r="DG1559" i="1"/>
  <c r="CI1559" i="1"/>
  <c r="BK1559" i="1"/>
  <c r="AM1559" i="1"/>
  <c r="O1559" i="1"/>
  <c r="EQ1559" i="1"/>
  <c r="DS1559" i="1"/>
  <c r="CU1559" i="1"/>
  <c r="BW1559" i="1"/>
  <c r="AY1559" i="1"/>
  <c r="AA1559" i="1"/>
  <c r="EK1559" i="1"/>
  <c r="CO1559" i="1"/>
  <c r="AS1559" i="1"/>
  <c r="DY1559" i="1"/>
  <c r="CC1559" i="1"/>
  <c r="AG1559" i="1"/>
  <c r="DM1559" i="1"/>
  <c r="BQ1559" i="1"/>
  <c r="U1559" i="1"/>
  <c r="BE1559" i="1"/>
  <c r="I1559" i="1"/>
  <c r="DA1559" i="1"/>
  <c r="EE1739" i="1"/>
  <c r="DG1739" i="1"/>
  <c r="CI1739" i="1"/>
  <c r="BK1739" i="1"/>
  <c r="AM1739" i="1"/>
  <c r="O1739" i="1"/>
  <c r="DY1739" i="1"/>
  <c r="DA1739" i="1"/>
  <c r="CC1739" i="1"/>
  <c r="BE1739" i="1"/>
  <c r="AG1739" i="1"/>
  <c r="I1739" i="1"/>
  <c r="EQ1739" i="1"/>
  <c r="DS1739" i="1"/>
  <c r="CU1739" i="1"/>
  <c r="BW1739" i="1"/>
  <c r="AY1739" i="1"/>
  <c r="AA1739" i="1"/>
  <c r="BQ1739" i="1"/>
  <c r="EK1739" i="1"/>
  <c r="AS1739" i="1"/>
  <c r="DM1739" i="1"/>
  <c r="U1739" i="1"/>
  <c r="CO1739" i="1"/>
  <c r="EE1883" i="1"/>
  <c r="DG1883" i="1"/>
  <c r="CI1883" i="1"/>
  <c r="BK1883" i="1"/>
  <c r="AM1883" i="1"/>
  <c r="O1883" i="1"/>
  <c r="DY1883" i="1"/>
  <c r="DA1883" i="1"/>
  <c r="CC1883" i="1"/>
  <c r="BE1883" i="1"/>
  <c r="AG1883" i="1"/>
  <c r="I1883" i="1"/>
  <c r="EQ1883" i="1"/>
  <c r="DS1883" i="1"/>
  <c r="CU1883" i="1"/>
  <c r="BW1883" i="1"/>
  <c r="AY1883" i="1"/>
  <c r="AA1883" i="1"/>
  <c r="CO1883" i="1"/>
  <c r="BQ1883" i="1"/>
  <c r="EK1883" i="1"/>
  <c r="AS1883" i="1"/>
  <c r="DM1883" i="1"/>
  <c r="U1883" i="1"/>
  <c r="DY388" i="1"/>
  <c r="DA388" i="1"/>
  <c r="CC388" i="1"/>
  <c r="BE388" i="1"/>
  <c r="AG388" i="1"/>
  <c r="I388" i="1"/>
  <c r="EK388" i="1"/>
  <c r="DM388" i="1"/>
  <c r="CO388" i="1"/>
  <c r="BQ388" i="1"/>
  <c r="AS388" i="1"/>
  <c r="U388" i="1"/>
  <c r="EE388" i="1"/>
  <c r="DG388" i="1"/>
  <c r="CI388" i="1"/>
  <c r="BK388" i="1"/>
  <c r="AM388" i="1"/>
  <c r="O388" i="1"/>
  <c r="BW388" i="1"/>
  <c r="EQ388" i="1"/>
  <c r="AY388" i="1"/>
  <c r="DS388" i="1"/>
  <c r="AA388" i="1"/>
  <c r="CU388" i="1"/>
  <c r="EK286" i="1"/>
  <c r="DM286" i="1"/>
  <c r="CO286" i="1"/>
  <c r="BQ286" i="1"/>
  <c r="AS286" i="1"/>
  <c r="U286" i="1"/>
  <c r="EE286" i="1"/>
  <c r="DG286" i="1"/>
  <c r="CI286" i="1"/>
  <c r="BK286" i="1"/>
  <c r="AM286" i="1"/>
  <c r="O286" i="1"/>
  <c r="DY286" i="1"/>
  <c r="DA286" i="1"/>
  <c r="CC286" i="1"/>
  <c r="BE286" i="1"/>
  <c r="AG286" i="1"/>
  <c r="I286" i="1"/>
  <c r="EQ286" i="1"/>
  <c r="DS286" i="1"/>
  <c r="CU286" i="1"/>
  <c r="BW286" i="1"/>
  <c r="AY286" i="1"/>
  <c r="AA286" i="1"/>
  <c r="EK270" i="1"/>
  <c r="DM270" i="1"/>
  <c r="CO270" i="1"/>
  <c r="BQ270" i="1"/>
  <c r="AS270" i="1"/>
  <c r="U270" i="1"/>
  <c r="EE270" i="1"/>
  <c r="DG270" i="1"/>
  <c r="CI270" i="1"/>
  <c r="BK270" i="1"/>
  <c r="AM270" i="1"/>
  <c r="O270" i="1"/>
  <c r="DY270" i="1"/>
  <c r="DA270" i="1"/>
  <c r="CC270" i="1"/>
  <c r="BE270" i="1"/>
  <c r="AG270" i="1"/>
  <c r="I270" i="1"/>
  <c r="EQ270" i="1"/>
  <c r="DS270" i="1"/>
  <c r="CU270" i="1"/>
  <c r="BW270" i="1"/>
  <c r="AY270" i="1"/>
  <c r="AA270" i="1"/>
  <c r="EK249" i="1"/>
  <c r="DM249" i="1"/>
  <c r="CO249" i="1"/>
  <c r="BQ249" i="1"/>
  <c r="AS249" i="1"/>
  <c r="U249" i="1"/>
  <c r="EE249" i="1"/>
  <c r="DG249" i="1"/>
  <c r="CI249" i="1"/>
  <c r="BK249" i="1"/>
  <c r="AM249" i="1"/>
  <c r="O249" i="1"/>
  <c r="DY249" i="1"/>
  <c r="DA249" i="1"/>
  <c r="CC249" i="1"/>
  <c r="BE249" i="1"/>
  <c r="AG249" i="1"/>
  <c r="I249" i="1"/>
  <c r="EQ249" i="1"/>
  <c r="DS249" i="1"/>
  <c r="CU249" i="1"/>
  <c r="BW249" i="1"/>
  <c r="AY249" i="1"/>
  <c r="AA249" i="1"/>
  <c r="EK208" i="1"/>
  <c r="DM208" i="1"/>
  <c r="CO208" i="1"/>
  <c r="BQ208" i="1"/>
  <c r="AS208" i="1"/>
  <c r="U208" i="1"/>
  <c r="EE208" i="1"/>
  <c r="DG208" i="1"/>
  <c r="CI208" i="1"/>
  <c r="BK208" i="1"/>
  <c r="AM208" i="1"/>
  <c r="O208" i="1"/>
  <c r="DY208" i="1"/>
  <c r="DA208" i="1"/>
  <c r="CC208" i="1"/>
  <c r="BE208" i="1"/>
  <c r="AG208" i="1"/>
  <c r="I208" i="1"/>
  <c r="EQ208" i="1"/>
  <c r="DS208" i="1"/>
  <c r="CU208" i="1"/>
  <c r="BW208" i="1"/>
  <c r="AY208" i="1"/>
  <c r="AA208" i="1"/>
  <c r="EK179" i="1"/>
  <c r="DM179" i="1"/>
  <c r="CO179" i="1"/>
  <c r="BQ179" i="1"/>
  <c r="AS179" i="1"/>
  <c r="U179" i="1"/>
  <c r="EE179" i="1"/>
  <c r="DG179" i="1"/>
  <c r="CI179" i="1"/>
  <c r="BK179" i="1"/>
  <c r="AM179" i="1"/>
  <c r="O179" i="1"/>
  <c r="DY179" i="1"/>
  <c r="DA179" i="1"/>
  <c r="CC179" i="1"/>
  <c r="BE179" i="1"/>
  <c r="AG179" i="1"/>
  <c r="I179" i="1"/>
  <c r="EQ179" i="1"/>
  <c r="DS179" i="1"/>
  <c r="CU179" i="1"/>
  <c r="BW179" i="1"/>
  <c r="AY179" i="1"/>
  <c r="AA179" i="1"/>
  <c r="EK163" i="1"/>
  <c r="DM163" i="1"/>
  <c r="CO163" i="1"/>
  <c r="BQ163" i="1"/>
  <c r="AS163" i="1"/>
  <c r="U163" i="1"/>
  <c r="EE163" i="1"/>
  <c r="DG163" i="1"/>
  <c r="CI163" i="1"/>
  <c r="BK163" i="1"/>
  <c r="AM163" i="1"/>
  <c r="O163" i="1"/>
  <c r="DY163" i="1"/>
  <c r="DA163" i="1"/>
  <c r="CC163" i="1"/>
  <c r="BE163" i="1"/>
  <c r="AG163" i="1"/>
  <c r="I163" i="1"/>
  <c r="EQ163" i="1"/>
  <c r="DS163" i="1"/>
  <c r="CU163" i="1"/>
  <c r="BW163" i="1"/>
  <c r="AY163" i="1"/>
  <c r="AA163" i="1"/>
  <c r="EK394" i="1"/>
  <c r="DM394" i="1"/>
  <c r="CO394" i="1"/>
  <c r="BQ394" i="1"/>
  <c r="AS394" i="1"/>
  <c r="U394" i="1"/>
  <c r="EE394" i="1"/>
  <c r="DG394" i="1"/>
  <c r="CI394" i="1"/>
  <c r="BK394" i="1"/>
  <c r="AM394" i="1"/>
  <c r="O394" i="1"/>
  <c r="DY394" i="1"/>
  <c r="DA394" i="1"/>
  <c r="CC394" i="1"/>
  <c r="BE394" i="1"/>
  <c r="AG394" i="1"/>
  <c r="I394" i="1"/>
  <c r="EQ394" i="1"/>
  <c r="DS394" i="1"/>
  <c r="CU394" i="1"/>
  <c r="BW394" i="1"/>
  <c r="AY394" i="1"/>
  <c r="AA394" i="1"/>
  <c r="EE502" i="1"/>
  <c r="DG502" i="1"/>
  <c r="CI502" i="1"/>
  <c r="BK502" i="1"/>
  <c r="AM502" i="1"/>
  <c r="O502" i="1"/>
  <c r="DY502" i="1"/>
  <c r="DA502" i="1"/>
  <c r="CC502" i="1"/>
  <c r="BE502" i="1"/>
  <c r="AG502" i="1"/>
  <c r="I502" i="1"/>
  <c r="EQ502" i="1"/>
  <c r="DS502" i="1"/>
  <c r="CU502" i="1"/>
  <c r="BW502" i="1"/>
  <c r="AY502" i="1"/>
  <c r="AA502" i="1"/>
  <c r="EK502" i="1"/>
  <c r="DM502" i="1"/>
  <c r="CO502" i="1"/>
  <c r="BQ502" i="1"/>
  <c r="AS502" i="1"/>
  <c r="U502" i="1"/>
  <c r="EE691" i="1"/>
  <c r="DG691" i="1"/>
  <c r="CI691" i="1"/>
  <c r="BK691" i="1"/>
  <c r="AM691" i="1"/>
  <c r="O691" i="1"/>
  <c r="DY691" i="1"/>
  <c r="DA691" i="1"/>
  <c r="CC691" i="1"/>
  <c r="BE691" i="1"/>
  <c r="AG691" i="1"/>
  <c r="I691" i="1"/>
  <c r="EQ691" i="1"/>
  <c r="DS691" i="1"/>
  <c r="CU691" i="1"/>
  <c r="BW691" i="1"/>
  <c r="AY691" i="1"/>
  <c r="AA691" i="1"/>
  <c r="EK691" i="1"/>
  <c r="DM691" i="1"/>
  <c r="CO691" i="1"/>
  <c r="BQ691" i="1"/>
  <c r="AS691" i="1"/>
  <c r="U691" i="1"/>
  <c r="EQ619" i="1"/>
  <c r="DS619" i="1"/>
  <c r="CU619" i="1"/>
  <c r="BW619" i="1"/>
  <c r="AY619" i="1"/>
  <c r="AA619" i="1"/>
  <c r="EK619" i="1"/>
  <c r="DM619" i="1"/>
  <c r="EE619" i="1"/>
  <c r="DG619" i="1"/>
  <c r="CI619" i="1"/>
  <c r="BK619" i="1"/>
  <c r="AM619" i="1"/>
  <c r="O619" i="1"/>
  <c r="DY619" i="1"/>
  <c r="DA619" i="1"/>
  <c r="CC619" i="1"/>
  <c r="BE619" i="1"/>
  <c r="AG619" i="1"/>
  <c r="I619" i="1"/>
  <c r="BQ619" i="1"/>
  <c r="AS619" i="1"/>
  <c r="U619" i="1"/>
  <c r="CO619" i="1"/>
  <c r="EE943" i="1"/>
  <c r="DG943" i="1"/>
  <c r="CI943" i="1"/>
  <c r="BK943" i="1"/>
  <c r="AM943" i="1"/>
  <c r="O943" i="1"/>
  <c r="DY943" i="1"/>
  <c r="DA943" i="1"/>
  <c r="CC943" i="1"/>
  <c r="BE943" i="1"/>
  <c r="AG943" i="1"/>
  <c r="I943" i="1"/>
  <c r="EQ943" i="1"/>
  <c r="DS943" i="1"/>
  <c r="CU943" i="1"/>
  <c r="BW943" i="1"/>
  <c r="AY943" i="1"/>
  <c r="AA943" i="1"/>
  <c r="EK943" i="1"/>
  <c r="DM943" i="1"/>
  <c r="CO943" i="1"/>
  <c r="BQ943" i="1"/>
  <c r="AS943" i="1"/>
  <c r="U943" i="1"/>
  <c r="EQ1067" i="1"/>
  <c r="DS1067" i="1"/>
  <c r="CU1067" i="1"/>
  <c r="BW1067" i="1"/>
  <c r="AY1067" i="1"/>
  <c r="AA1067" i="1"/>
  <c r="EK1067" i="1"/>
  <c r="DM1067" i="1"/>
  <c r="CO1067" i="1"/>
  <c r="BQ1067" i="1"/>
  <c r="AS1067" i="1"/>
  <c r="U1067" i="1"/>
  <c r="EE1067" i="1"/>
  <c r="DG1067" i="1"/>
  <c r="CI1067" i="1"/>
  <c r="BK1067" i="1"/>
  <c r="AM1067" i="1"/>
  <c r="O1067" i="1"/>
  <c r="DY1067" i="1"/>
  <c r="DA1067" i="1"/>
  <c r="CC1067" i="1"/>
  <c r="BE1067" i="1"/>
  <c r="AG1067" i="1"/>
  <c r="I1067" i="1"/>
  <c r="EE1247" i="1"/>
  <c r="DG1247" i="1"/>
  <c r="CI1247" i="1"/>
  <c r="BK1247" i="1"/>
  <c r="AM1247" i="1"/>
  <c r="O1247" i="1"/>
  <c r="EQ1247" i="1"/>
  <c r="DS1247" i="1"/>
  <c r="CU1247" i="1"/>
  <c r="BW1247" i="1"/>
  <c r="AY1247" i="1"/>
  <c r="AA1247" i="1"/>
  <c r="EK1247" i="1"/>
  <c r="DM1247" i="1"/>
  <c r="CO1247" i="1"/>
  <c r="BQ1247" i="1"/>
  <c r="AS1247" i="1"/>
  <c r="U1247" i="1"/>
  <c r="DY1247" i="1"/>
  <c r="AG1247" i="1"/>
  <c r="DA1247" i="1"/>
  <c r="I1247" i="1"/>
  <c r="CC1247" i="1"/>
  <c r="BE1247" i="1"/>
  <c r="EE1355" i="1"/>
  <c r="DG1355" i="1"/>
  <c r="CI1355" i="1"/>
  <c r="BK1355" i="1"/>
  <c r="AM1355" i="1"/>
  <c r="O1355" i="1"/>
  <c r="EQ1355" i="1"/>
  <c r="DS1355" i="1"/>
  <c r="CU1355" i="1"/>
  <c r="BW1355" i="1"/>
  <c r="AY1355" i="1"/>
  <c r="AA1355" i="1"/>
  <c r="DA1355" i="1"/>
  <c r="BE1355" i="1"/>
  <c r="I1355" i="1"/>
  <c r="EK1355" i="1"/>
  <c r="CO1355" i="1"/>
  <c r="AS1355" i="1"/>
  <c r="DY1355" i="1"/>
  <c r="CC1355" i="1"/>
  <c r="AG1355" i="1"/>
  <c r="U1355" i="1"/>
  <c r="DM1355" i="1"/>
  <c r="BQ1355" i="1"/>
  <c r="EK1545" i="1"/>
  <c r="DM1545" i="1"/>
  <c r="CO1545" i="1"/>
  <c r="BQ1545" i="1"/>
  <c r="AS1545" i="1"/>
  <c r="U1545" i="1"/>
  <c r="DY1545" i="1"/>
  <c r="DA1545" i="1"/>
  <c r="CC1545" i="1"/>
  <c r="BE1545" i="1"/>
  <c r="AG1545" i="1"/>
  <c r="I1545" i="1"/>
  <c r="EQ1545" i="1"/>
  <c r="CU1545" i="1"/>
  <c r="AY1545" i="1"/>
  <c r="EE1545" i="1"/>
  <c r="CI1545" i="1"/>
  <c r="AM1545" i="1"/>
  <c r="DS1545" i="1"/>
  <c r="BW1545" i="1"/>
  <c r="AA1545" i="1"/>
  <c r="BK1545" i="1"/>
  <c r="O1545" i="1"/>
  <c r="DG1545" i="1"/>
  <c r="EE1617" i="1"/>
  <c r="DG1617" i="1"/>
  <c r="CI1617" i="1"/>
  <c r="BK1617" i="1"/>
  <c r="AM1617" i="1"/>
  <c r="O1617" i="1"/>
  <c r="EQ1617" i="1"/>
  <c r="DS1617" i="1"/>
  <c r="CU1617" i="1"/>
  <c r="BW1617" i="1"/>
  <c r="AY1617" i="1"/>
  <c r="AA1617" i="1"/>
  <c r="DY1617" i="1"/>
  <c r="CC1617" i="1"/>
  <c r="AG1617" i="1"/>
  <c r="DM1617" i="1"/>
  <c r="BQ1617" i="1"/>
  <c r="U1617" i="1"/>
  <c r="DA1617" i="1"/>
  <c r="BE1617" i="1"/>
  <c r="I1617" i="1"/>
  <c r="AS1617" i="1"/>
  <c r="EK1617" i="1"/>
  <c r="CO1617" i="1"/>
  <c r="EQ1761" i="1"/>
  <c r="DS1761" i="1"/>
  <c r="CU1761" i="1"/>
  <c r="BW1761" i="1"/>
  <c r="AY1761" i="1"/>
  <c r="AA1761" i="1"/>
  <c r="EK1761" i="1"/>
  <c r="DM1761" i="1"/>
  <c r="CO1761" i="1"/>
  <c r="BQ1761" i="1"/>
  <c r="AS1761" i="1"/>
  <c r="U1761" i="1"/>
  <c r="EE1761" i="1"/>
  <c r="DG1761" i="1"/>
  <c r="CI1761" i="1"/>
  <c r="BK1761" i="1"/>
  <c r="AM1761" i="1"/>
  <c r="O1761" i="1"/>
  <c r="DY1761" i="1"/>
  <c r="AG1761" i="1"/>
  <c r="DA1761" i="1"/>
  <c r="I1761" i="1"/>
  <c r="CC1761" i="1"/>
  <c r="BE1761" i="1"/>
  <c r="DY1975" i="1"/>
  <c r="DA1975" i="1"/>
  <c r="CC1975" i="1"/>
  <c r="BE1975" i="1"/>
  <c r="AG1975" i="1"/>
  <c r="I1975" i="1"/>
  <c r="DS1975" i="1"/>
  <c r="CO1975" i="1"/>
  <c r="BK1975" i="1"/>
  <c r="AA1975" i="1"/>
  <c r="EQ1975" i="1"/>
  <c r="DM1975" i="1"/>
  <c r="CI1975" i="1"/>
  <c r="AY1975" i="1"/>
  <c r="U1975" i="1"/>
  <c r="EE1975" i="1"/>
  <c r="BQ1975" i="1"/>
  <c r="DG1975" i="1"/>
  <c r="AS1975" i="1"/>
  <c r="CU1975" i="1"/>
  <c r="AM1975" i="1"/>
  <c r="EK1975" i="1"/>
  <c r="BW1975" i="1"/>
  <c r="O1975" i="1"/>
  <c r="EK579" i="1"/>
  <c r="DM579" i="1"/>
  <c r="CO579" i="1"/>
  <c r="BQ579" i="1"/>
  <c r="AS579" i="1"/>
  <c r="U579" i="1"/>
  <c r="EE579" i="1"/>
  <c r="DG579" i="1"/>
  <c r="CI579" i="1"/>
  <c r="BK579" i="1"/>
  <c r="AM579" i="1"/>
  <c r="O579" i="1"/>
  <c r="DY579" i="1"/>
  <c r="DA579" i="1"/>
  <c r="CC579" i="1"/>
  <c r="BE579" i="1"/>
  <c r="AG579" i="1"/>
  <c r="I579" i="1"/>
  <c r="EQ579" i="1"/>
  <c r="DS579" i="1"/>
  <c r="CU579" i="1"/>
  <c r="BW579" i="1"/>
  <c r="AY579" i="1"/>
  <c r="AA579" i="1"/>
  <c r="EQ426" i="1"/>
  <c r="DS426" i="1"/>
  <c r="CU426" i="1"/>
  <c r="BW426" i="1"/>
  <c r="AY426" i="1"/>
  <c r="AA426" i="1"/>
  <c r="EK426" i="1"/>
  <c r="DM426" i="1"/>
  <c r="CO426" i="1"/>
  <c r="BQ426" i="1"/>
  <c r="AS426" i="1"/>
  <c r="U426" i="1"/>
  <c r="EE426" i="1"/>
  <c r="DG426" i="1"/>
  <c r="CI426" i="1"/>
  <c r="BK426" i="1"/>
  <c r="AM426" i="1"/>
  <c r="O426" i="1"/>
  <c r="DY426" i="1"/>
  <c r="DA426" i="1"/>
  <c r="CC426" i="1"/>
  <c r="BE426" i="1"/>
  <c r="AG426" i="1"/>
  <c r="I426" i="1"/>
  <c r="DY651" i="1"/>
  <c r="DA651" i="1"/>
  <c r="CC651" i="1"/>
  <c r="BE651" i="1"/>
  <c r="AG651" i="1"/>
  <c r="I651" i="1"/>
  <c r="EQ651" i="1"/>
  <c r="DS651" i="1"/>
  <c r="CU651" i="1"/>
  <c r="BW651" i="1"/>
  <c r="AY651" i="1"/>
  <c r="AA651" i="1"/>
  <c r="EK651" i="1"/>
  <c r="DM651" i="1"/>
  <c r="CO651" i="1"/>
  <c r="BQ651" i="1"/>
  <c r="AS651" i="1"/>
  <c r="U651" i="1"/>
  <c r="EE651" i="1"/>
  <c r="DG651" i="1"/>
  <c r="CI651" i="1"/>
  <c r="BK651" i="1"/>
  <c r="AM651" i="1"/>
  <c r="O651" i="1"/>
  <c r="EK975" i="1"/>
  <c r="DM975" i="1"/>
  <c r="CO975" i="1"/>
  <c r="BQ975" i="1"/>
  <c r="AS975" i="1"/>
  <c r="U975" i="1"/>
  <c r="EE975" i="1"/>
  <c r="DG975" i="1"/>
  <c r="CI975" i="1"/>
  <c r="BK975" i="1"/>
  <c r="AM975" i="1"/>
  <c r="O975" i="1"/>
  <c r="DY975" i="1"/>
  <c r="DA975" i="1"/>
  <c r="CC975" i="1"/>
  <c r="BE975" i="1"/>
  <c r="AG975" i="1"/>
  <c r="I975" i="1"/>
  <c r="EQ975" i="1"/>
  <c r="DS975" i="1"/>
  <c r="CU975" i="1"/>
  <c r="BW975" i="1"/>
  <c r="AY975" i="1"/>
  <c r="AA975" i="1"/>
  <c r="DY1099" i="1"/>
  <c r="DA1099" i="1"/>
  <c r="CC1099" i="1"/>
  <c r="BE1099" i="1"/>
  <c r="AG1099" i="1"/>
  <c r="I1099" i="1"/>
  <c r="EQ1099" i="1"/>
  <c r="DS1099" i="1"/>
  <c r="CU1099" i="1"/>
  <c r="BW1099" i="1"/>
  <c r="AY1099" i="1"/>
  <c r="AA1099" i="1"/>
  <c r="EK1099" i="1"/>
  <c r="DM1099" i="1"/>
  <c r="CO1099" i="1"/>
  <c r="BQ1099" i="1"/>
  <c r="AS1099" i="1"/>
  <c r="U1099" i="1"/>
  <c r="EE1099" i="1"/>
  <c r="DG1099" i="1"/>
  <c r="CI1099" i="1"/>
  <c r="BK1099" i="1"/>
  <c r="AM1099" i="1"/>
  <c r="O1099" i="1"/>
  <c r="DY1207" i="1"/>
  <c r="DA1207" i="1"/>
  <c r="CC1207" i="1"/>
  <c r="BE1207" i="1"/>
  <c r="AG1207" i="1"/>
  <c r="I1207" i="1"/>
  <c r="EQ1207" i="1"/>
  <c r="DS1207" i="1"/>
  <c r="CU1207" i="1"/>
  <c r="BW1207" i="1"/>
  <c r="AY1207" i="1"/>
  <c r="AA1207" i="1"/>
  <c r="EK1207" i="1"/>
  <c r="DM1207" i="1"/>
  <c r="CO1207" i="1"/>
  <c r="BQ1207" i="1"/>
  <c r="AS1207" i="1"/>
  <c r="U1207" i="1"/>
  <c r="EE1207" i="1"/>
  <c r="DG1207" i="1"/>
  <c r="CI1207" i="1"/>
  <c r="BK1207" i="1"/>
  <c r="AM1207" i="1"/>
  <c r="O1207" i="1"/>
  <c r="EK1423" i="1"/>
  <c r="DM1423" i="1"/>
  <c r="CO1423" i="1"/>
  <c r="BQ1423" i="1"/>
  <c r="AS1423" i="1"/>
  <c r="U1423" i="1"/>
  <c r="DY1423" i="1"/>
  <c r="DA1423" i="1"/>
  <c r="CC1423" i="1"/>
  <c r="BE1423" i="1"/>
  <c r="AG1423" i="1"/>
  <c r="I1423" i="1"/>
  <c r="EE1423" i="1"/>
  <c r="CI1423" i="1"/>
  <c r="AM1423" i="1"/>
  <c r="DS1423" i="1"/>
  <c r="BW1423" i="1"/>
  <c r="AA1423" i="1"/>
  <c r="DG1423" i="1"/>
  <c r="BK1423" i="1"/>
  <c r="O1423" i="1"/>
  <c r="EQ1423" i="1"/>
  <c r="CU1423" i="1"/>
  <c r="AY1423" i="1"/>
  <c r="EK1541" i="1"/>
  <c r="DM1541" i="1"/>
  <c r="CO1541" i="1"/>
  <c r="BQ1541" i="1"/>
  <c r="AS1541" i="1"/>
  <c r="U1541" i="1"/>
  <c r="DY1541" i="1"/>
  <c r="DA1541" i="1"/>
  <c r="CC1541" i="1"/>
  <c r="BE1541" i="1"/>
  <c r="AG1541" i="1"/>
  <c r="I1541" i="1"/>
  <c r="DS1541" i="1"/>
  <c r="BW1541" i="1"/>
  <c r="AA1541" i="1"/>
  <c r="DG1541" i="1"/>
  <c r="BK1541" i="1"/>
  <c r="O1541" i="1"/>
  <c r="EQ1541" i="1"/>
  <c r="CU1541" i="1"/>
  <c r="AY1541" i="1"/>
  <c r="CI1541" i="1"/>
  <c r="AM1541" i="1"/>
  <c r="EE1541" i="1"/>
  <c r="EQ1577" i="1"/>
  <c r="DS1577" i="1"/>
  <c r="CU1577" i="1"/>
  <c r="BW1577" i="1"/>
  <c r="AY1577" i="1"/>
  <c r="AA1577" i="1"/>
  <c r="EE1577" i="1"/>
  <c r="DG1577" i="1"/>
  <c r="CI1577" i="1"/>
  <c r="BK1577" i="1"/>
  <c r="AM1577" i="1"/>
  <c r="O1577" i="1"/>
  <c r="DY1577" i="1"/>
  <c r="CC1577" i="1"/>
  <c r="AG1577" i="1"/>
  <c r="DM1577" i="1"/>
  <c r="BQ1577" i="1"/>
  <c r="U1577" i="1"/>
  <c r="DA1577" i="1"/>
  <c r="BE1577" i="1"/>
  <c r="I1577" i="1"/>
  <c r="AS1577" i="1"/>
  <c r="EK1577" i="1"/>
  <c r="CO1577" i="1"/>
  <c r="EK1829" i="1"/>
  <c r="DM1829" i="1"/>
  <c r="CO1829" i="1"/>
  <c r="BQ1829" i="1"/>
  <c r="AS1829" i="1"/>
  <c r="U1829" i="1"/>
  <c r="EE1829" i="1"/>
  <c r="DG1829" i="1"/>
  <c r="CI1829" i="1"/>
  <c r="BK1829" i="1"/>
  <c r="AM1829" i="1"/>
  <c r="O1829" i="1"/>
  <c r="DY1829" i="1"/>
  <c r="DA1829" i="1"/>
  <c r="CC1829" i="1"/>
  <c r="BE1829" i="1"/>
  <c r="AG1829" i="1"/>
  <c r="I1829" i="1"/>
  <c r="BW1829" i="1"/>
  <c r="EQ1829" i="1"/>
  <c r="AY1829" i="1"/>
  <c r="DS1829" i="1"/>
  <c r="AA1829" i="1"/>
  <c r="CU1829" i="1"/>
  <c r="EK1901" i="1"/>
  <c r="DM1901" i="1"/>
  <c r="CO1901" i="1"/>
  <c r="BQ1901" i="1"/>
  <c r="AS1901" i="1"/>
  <c r="U1901" i="1"/>
  <c r="DS1901" i="1"/>
  <c r="CI1901" i="1"/>
  <c r="BE1901" i="1"/>
  <c r="AA1901" i="1"/>
  <c r="EQ1901" i="1"/>
  <c r="DG1901" i="1"/>
  <c r="CC1901" i="1"/>
  <c r="AY1901" i="1"/>
  <c r="O1901" i="1"/>
  <c r="EE1901" i="1"/>
  <c r="DA1901" i="1"/>
  <c r="BW1901" i="1"/>
  <c r="AM1901" i="1"/>
  <c r="I1901" i="1"/>
  <c r="AG1901" i="1"/>
  <c r="DY1901" i="1"/>
  <c r="CU1901" i="1"/>
  <c r="BK1901" i="1"/>
  <c r="EK386" i="1"/>
  <c r="DM386" i="1"/>
  <c r="CO386" i="1"/>
  <c r="BQ386" i="1"/>
  <c r="AS386" i="1"/>
  <c r="U386" i="1"/>
  <c r="DY386" i="1"/>
  <c r="DA386" i="1"/>
  <c r="CC386" i="1"/>
  <c r="BE386" i="1"/>
  <c r="AG386" i="1"/>
  <c r="I386" i="1"/>
  <c r="EQ386" i="1"/>
  <c r="DS386" i="1"/>
  <c r="CU386" i="1"/>
  <c r="BW386" i="1"/>
  <c r="AY386" i="1"/>
  <c r="AA386" i="1"/>
  <c r="CI386" i="1"/>
  <c r="BK386" i="1"/>
  <c r="EE386" i="1"/>
  <c r="AM386" i="1"/>
  <c r="DG386" i="1"/>
  <c r="O386" i="1"/>
  <c r="EE494" i="1"/>
  <c r="DG494" i="1"/>
  <c r="CI494" i="1"/>
  <c r="BK494" i="1"/>
  <c r="AM494" i="1"/>
  <c r="O494" i="1"/>
  <c r="DY494" i="1"/>
  <c r="DA494" i="1"/>
  <c r="CC494" i="1"/>
  <c r="BE494" i="1"/>
  <c r="AG494" i="1"/>
  <c r="I494" i="1"/>
  <c r="EQ494" i="1"/>
  <c r="DS494" i="1"/>
  <c r="CU494" i="1"/>
  <c r="BW494" i="1"/>
  <c r="AY494" i="1"/>
  <c r="AA494" i="1"/>
  <c r="EK494" i="1"/>
  <c r="DM494" i="1"/>
  <c r="CO494" i="1"/>
  <c r="BQ494" i="1"/>
  <c r="AS494" i="1"/>
  <c r="U494" i="1"/>
  <c r="EE683" i="1"/>
  <c r="DG683" i="1"/>
  <c r="CI683" i="1"/>
  <c r="BK683" i="1"/>
  <c r="AM683" i="1"/>
  <c r="O683" i="1"/>
  <c r="DY683" i="1"/>
  <c r="DA683" i="1"/>
  <c r="CC683" i="1"/>
  <c r="BE683" i="1"/>
  <c r="AG683" i="1"/>
  <c r="I683" i="1"/>
  <c r="EQ683" i="1"/>
  <c r="DS683" i="1"/>
  <c r="CU683" i="1"/>
  <c r="BW683" i="1"/>
  <c r="AY683" i="1"/>
  <c r="AA683" i="1"/>
  <c r="EK683" i="1"/>
  <c r="DM683" i="1"/>
  <c r="CO683" i="1"/>
  <c r="BQ683" i="1"/>
  <c r="AS683" i="1"/>
  <c r="U683" i="1"/>
  <c r="EQ611" i="1"/>
  <c r="DS611" i="1"/>
  <c r="CU611" i="1"/>
  <c r="BW611" i="1"/>
  <c r="AY611" i="1"/>
  <c r="AA611" i="1"/>
  <c r="EE611" i="1"/>
  <c r="DG611" i="1"/>
  <c r="CI611" i="1"/>
  <c r="BK611" i="1"/>
  <c r="AM611" i="1"/>
  <c r="O611" i="1"/>
  <c r="DY611" i="1"/>
  <c r="DA611" i="1"/>
  <c r="CC611" i="1"/>
  <c r="BE611" i="1"/>
  <c r="AG611" i="1"/>
  <c r="I611" i="1"/>
  <c r="DM611" i="1"/>
  <c r="U611" i="1"/>
  <c r="CO611" i="1"/>
  <c r="BQ611" i="1"/>
  <c r="EK611" i="1"/>
  <c r="AS611" i="1"/>
  <c r="EE935" i="1"/>
  <c r="DG935" i="1"/>
  <c r="CI935" i="1"/>
  <c r="BK935" i="1"/>
  <c r="AM935" i="1"/>
  <c r="O935" i="1"/>
  <c r="DY935" i="1"/>
  <c r="DA935" i="1"/>
  <c r="CC935" i="1"/>
  <c r="BE935" i="1"/>
  <c r="AG935" i="1"/>
  <c r="I935" i="1"/>
  <c r="EQ935" i="1"/>
  <c r="DS935" i="1"/>
  <c r="CU935" i="1"/>
  <c r="BW935" i="1"/>
  <c r="AY935" i="1"/>
  <c r="AA935" i="1"/>
  <c r="EK935" i="1"/>
  <c r="DM935" i="1"/>
  <c r="CO935" i="1"/>
  <c r="BQ935" i="1"/>
  <c r="AS935" i="1"/>
  <c r="U935" i="1"/>
  <c r="EQ1059" i="1"/>
  <c r="DS1059" i="1"/>
  <c r="CU1059" i="1"/>
  <c r="BW1059" i="1"/>
  <c r="AY1059" i="1"/>
  <c r="AA1059" i="1"/>
  <c r="EK1059" i="1"/>
  <c r="DM1059" i="1"/>
  <c r="CO1059" i="1"/>
  <c r="BQ1059" i="1"/>
  <c r="AS1059" i="1"/>
  <c r="U1059" i="1"/>
  <c r="EE1059" i="1"/>
  <c r="DG1059" i="1"/>
  <c r="CI1059" i="1"/>
  <c r="BK1059" i="1"/>
  <c r="AM1059" i="1"/>
  <c r="O1059" i="1"/>
  <c r="DY1059" i="1"/>
  <c r="DA1059" i="1"/>
  <c r="CC1059" i="1"/>
  <c r="BE1059" i="1"/>
  <c r="AG1059" i="1"/>
  <c r="I1059" i="1"/>
  <c r="EK1275" i="1"/>
  <c r="DM1275" i="1"/>
  <c r="CO1275" i="1"/>
  <c r="BQ1275" i="1"/>
  <c r="AS1275" i="1"/>
  <c r="U1275" i="1"/>
  <c r="DS1275" i="1"/>
  <c r="CI1275" i="1"/>
  <c r="BE1275" i="1"/>
  <c r="AA1275" i="1"/>
  <c r="DG1275" i="1"/>
  <c r="BW1275" i="1"/>
  <c r="AG1275" i="1"/>
  <c r="EE1275" i="1"/>
  <c r="CU1275" i="1"/>
  <c r="AY1275" i="1"/>
  <c r="I1275" i="1"/>
  <c r="DY1275" i="1"/>
  <c r="CC1275" i="1"/>
  <c r="AM1275" i="1"/>
  <c r="EQ1275" i="1"/>
  <c r="DA1275" i="1"/>
  <c r="BK1275" i="1"/>
  <c r="O1275" i="1"/>
  <c r="EE1347" i="1"/>
  <c r="DG1347" i="1"/>
  <c r="CI1347" i="1"/>
  <c r="BK1347" i="1"/>
  <c r="AM1347" i="1"/>
  <c r="O1347" i="1"/>
  <c r="EQ1347" i="1"/>
  <c r="DS1347" i="1"/>
  <c r="CU1347" i="1"/>
  <c r="BW1347" i="1"/>
  <c r="AY1347" i="1"/>
  <c r="AA1347" i="1"/>
  <c r="DA1347" i="1"/>
  <c r="BE1347" i="1"/>
  <c r="I1347" i="1"/>
  <c r="EK1347" i="1"/>
  <c r="CO1347" i="1"/>
  <c r="AS1347" i="1"/>
  <c r="DY1347" i="1"/>
  <c r="CC1347" i="1"/>
  <c r="AG1347" i="1"/>
  <c r="U1347" i="1"/>
  <c r="BQ1347" i="1"/>
  <c r="DM1347" i="1"/>
  <c r="EK1537" i="1"/>
  <c r="DM1537" i="1"/>
  <c r="CO1537" i="1"/>
  <c r="BQ1537" i="1"/>
  <c r="AS1537" i="1"/>
  <c r="U1537" i="1"/>
  <c r="DY1537" i="1"/>
  <c r="DA1537" i="1"/>
  <c r="CC1537" i="1"/>
  <c r="BE1537" i="1"/>
  <c r="AG1537" i="1"/>
  <c r="I1537" i="1"/>
  <c r="EQ1537" i="1"/>
  <c r="CU1537" i="1"/>
  <c r="AY1537" i="1"/>
  <c r="EE1537" i="1"/>
  <c r="CI1537" i="1"/>
  <c r="AM1537" i="1"/>
  <c r="DS1537" i="1"/>
  <c r="BW1537" i="1"/>
  <c r="AA1537" i="1"/>
  <c r="DG1537" i="1"/>
  <c r="BK1537" i="1"/>
  <c r="O1537" i="1"/>
  <c r="EK1717" i="1"/>
  <c r="DM1717" i="1"/>
  <c r="CO1717" i="1"/>
  <c r="BQ1717" i="1"/>
  <c r="AS1717" i="1"/>
  <c r="U1717" i="1"/>
  <c r="EE1717" i="1"/>
  <c r="DG1717" i="1"/>
  <c r="CI1717" i="1"/>
  <c r="BK1717" i="1"/>
  <c r="AM1717" i="1"/>
  <c r="O1717" i="1"/>
  <c r="DY1717" i="1"/>
  <c r="DA1717" i="1"/>
  <c r="CC1717" i="1"/>
  <c r="BE1717" i="1"/>
  <c r="AG1717" i="1"/>
  <c r="I1717" i="1"/>
  <c r="DS1717" i="1"/>
  <c r="AA1717" i="1"/>
  <c r="CU1717" i="1"/>
  <c r="BW1717" i="1"/>
  <c r="EQ1717" i="1"/>
  <c r="AY1717" i="1"/>
  <c r="EK1825" i="1"/>
  <c r="DM1825" i="1"/>
  <c r="CO1825" i="1"/>
  <c r="BQ1825" i="1"/>
  <c r="AS1825" i="1"/>
  <c r="U1825" i="1"/>
  <c r="EE1825" i="1"/>
  <c r="DG1825" i="1"/>
  <c r="CI1825" i="1"/>
  <c r="BK1825" i="1"/>
  <c r="AM1825" i="1"/>
  <c r="O1825" i="1"/>
  <c r="DY1825" i="1"/>
  <c r="DA1825" i="1"/>
  <c r="CC1825" i="1"/>
  <c r="BE1825" i="1"/>
  <c r="AG1825" i="1"/>
  <c r="I1825" i="1"/>
  <c r="CU1825" i="1"/>
  <c r="BW1825" i="1"/>
  <c r="EQ1825" i="1"/>
  <c r="AY1825" i="1"/>
  <c r="DS1825" i="1"/>
  <c r="AA1825" i="1"/>
  <c r="EK1967" i="1"/>
  <c r="DM1967" i="1"/>
  <c r="CO1967" i="1"/>
  <c r="BQ1967" i="1"/>
  <c r="AS1967" i="1"/>
  <c r="U1967" i="1"/>
  <c r="EE1967" i="1"/>
  <c r="DA1967" i="1"/>
  <c r="BW1967" i="1"/>
  <c r="AM1967" i="1"/>
  <c r="I1967" i="1"/>
  <c r="DY1967" i="1"/>
  <c r="CU1967" i="1"/>
  <c r="BK1967" i="1"/>
  <c r="AG1967" i="1"/>
  <c r="DS1967" i="1"/>
  <c r="CI1967" i="1"/>
  <c r="BE1967" i="1"/>
  <c r="AA1967" i="1"/>
  <c r="DG1967" i="1"/>
  <c r="CC1967" i="1"/>
  <c r="AY1967" i="1"/>
  <c r="EQ1967" i="1"/>
  <c r="O1967" i="1"/>
  <c r="EK571" i="1"/>
  <c r="DM571" i="1"/>
  <c r="CO571" i="1"/>
  <c r="BQ571" i="1"/>
  <c r="AS571" i="1"/>
  <c r="U571" i="1"/>
  <c r="EE571" i="1"/>
  <c r="DG571" i="1"/>
  <c r="CI571" i="1"/>
  <c r="BK571" i="1"/>
  <c r="AM571" i="1"/>
  <c r="O571" i="1"/>
  <c r="DY571" i="1"/>
  <c r="DA571" i="1"/>
  <c r="CC571" i="1"/>
  <c r="BE571" i="1"/>
  <c r="AG571" i="1"/>
  <c r="I571" i="1"/>
  <c r="EQ571" i="1"/>
  <c r="DS571" i="1"/>
  <c r="CU571" i="1"/>
  <c r="BW571" i="1"/>
  <c r="AY571" i="1"/>
  <c r="AA571" i="1"/>
  <c r="EQ418" i="1"/>
  <c r="DS418" i="1"/>
  <c r="CU418" i="1"/>
  <c r="BW418" i="1"/>
  <c r="AY418" i="1"/>
  <c r="AA418" i="1"/>
  <c r="EK418" i="1"/>
  <c r="DM418" i="1"/>
  <c r="CO418" i="1"/>
  <c r="BQ418" i="1"/>
  <c r="AS418" i="1"/>
  <c r="U418" i="1"/>
  <c r="EE418" i="1"/>
  <c r="DG418" i="1"/>
  <c r="CI418" i="1"/>
  <c r="BK418" i="1"/>
  <c r="AM418" i="1"/>
  <c r="O418" i="1"/>
  <c r="DY418" i="1"/>
  <c r="DA418" i="1"/>
  <c r="CC418" i="1"/>
  <c r="BE418" i="1"/>
  <c r="AG418" i="1"/>
  <c r="I418" i="1"/>
  <c r="DY643" i="1"/>
  <c r="DA643" i="1"/>
  <c r="CC643" i="1"/>
  <c r="BE643" i="1"/>
  <c r="AG643" i="1"/>
  <c r="I643" i="1"/>
  <c r="EQ643" i="1"/>
  <c r="DS643" i="1"/>
  <c r="CU643" i="1"/>
  <c r="BW643" i="1"/>
  <c r="AY643" i="1"/>
  <c r="AA643" i="1"/>
  <c r="EK643" i="1"/>
  <c r="DM643" i="1"/>
  <c r="CO643" i="1"/>
  <c r="BQ643" i="1"/>
  <c r="AS643" i="1"/>
  <c r="U643" i="1"/>
  <c r="EE643" i="1"/>
  <c r="DG643" i="1"/>
  <c r="CI643" i="1"/>
  <c r="BK643" i="1"/>
  <c r="AM643" i="1"/>
  <c r="O643" i="1"/>
  <c r="EK967" i="1"/>
  <c r="DM967" i="1"/>
  <c r="CO967" i="1"/>
  <c r="BQ967" i="1"/>
  <c r="AS967" i="1"/>
  <c r="U967" i="1"/>
  <c r="EE967" i="1"/>
  <c r="DG967" i="1"/>
  <c r="CI967" i="1"/>
  <c r="BK967" i="1"/>
  <c r="AM967" i="1"/>
  <c r="O967" i="1"/>
  <c r="DY967" i="1"/>
  <c r="DA967" i="1"/>
  <c r="CC967" i="1"/>
  <c r="BE967" i="1"/>
  <c r="AG967" i="1"/>
  <c r="I967" i="1"/>
  <c r="EQ967" i="1"/>
  <c r="DS967" i="1"/>
  <c r="CU967" i="1"/>
  <c r="BW967" i="1"/>
  <c r="AY967" i="1"/>
  <c r="AA967" i="1"/>
  <c r="DY1091" i="1"/>
  <c r="DA1091" i="1"/>
  <c r="CC1091" i="1"/>
  <c r="BE1091" i="1"/>
  <c r="AG1091" i="1"/>
  <c r="I1091" i="1"/>
  <c r="EQ1091" i="1"/>
  <c r="DS1091" i="1"/>
  <c r="CU1091" i="1"/>
  <c r="BW1091" i="1"/>
  <c r="AY1091" i="1"/>
  <c r="AA1091" i="1"/>
  <c r="EK1091" i="1"/>
  <c r="DM1091" i="1"/>
  <c r="CO1091" i="1"/>
  <c r="BQ1091" i="1"/>
  <c r="AS1091" i="1"/>
  <c r="U1091" i="1"/>
  <c r="EE1091" i="1"/>
  <c r="DG1091" i="1"/>
  <c r="CI1091" i="1"/>
  <c r="BK1091" i="1"/>
  <c r="AM1091" i="1"/>
  <c r="O1091" i="1"/>
  <c r="DY1199" i="1"/>
  <c r="DA1199" i="1"/>
  <c r="CC1199" i="1"/>
  <c r="BE1199" i="1"/>
  <c r="AG1199" i="1"/>
  <c r="I1199" i="1"/>
  <c r="EQ1199" i="1"/>
  <c r="DS1199" i="1"/>
  <c r="CU1199" i="1"/>
  <c r="BW1199" i="1"/>
  <c r="AY1199" i="1"/>
  <c r="AA1199" i="1"/>
  <c r="EK1199" i="1"/>
  <c r="DM1199" i="1"/>
  <c r="CO1199" i="1"/>
  <c r="BQ1199" i="1"/>
  <c r="AS1199" i="1"/>
  <c r="U1199" i="1"/>
  <c r="EE1199" i="1"/>
  <c r="DG1199" i="1"/>
  <c r="CI1199" i="1"/>
  <c r="BK1199" i="1"/>
  <c r="AM1199" i="1"/>
  <c r="O1199" i="1"/>
  <c r="EK1379" i="1"/>
  <c r="DM1379" i="1"/>
  <c r="CO1379" i="1"/>
  <c r="BQ1379" i="1"/>
  <c r="AS1379" i="1"/>
  <c r="U1379" i="1"/>
  <c r="EE1379" i="1"/>
  <c r="DG1379" i="1"/>
  <c r="CI1379" i="1"/>
  <c r="BK1379" i="1"/>
  <c r="DY1379" i="1"/>
  <c r="DA1379" i="1"/>
  <c r="CC1379" i="1"/>
  <c r="BE1379" i="1"/>
  <c r="AG1379" i="1"/>
  <c r="I1379" i="1"/>
  <c r="DS1379" i="1"/>
  <c r="AM1379" i="1"/>
  <c r="CU1379" i="1"/>
  <c r="AA1379" i="1"/>
  <c r="BW1379" i="1"/>
  <c r="O1379" i="1"/>
  <c r="EQ1379" i="1"/>
  <c r="AY1379" i="1"/>
  <c r="EK1533" i="1"/>
  <c r="DM1533" i="1"/>
  <c r="CO1533" i="1"/>
  <c r="BQ1533" i="1"/>
  <c r="AS1533" i="1"/>
  <c r="U1533" i="1"/>
  <c r="DY1533" i="1"/>
  <c r="DA1533" i="1"/>
  <c r="CC1533" i="1"/>
  <c r="BE1533" i="1"/>
  <c r="AG1533" i="1"/>
  <c r="I1533" i="1"/>
  <c r="DS1533" i="1"/>
  <c r="BW1533" i="1"/>
  <c r="AA1533" i="1"/>
  <c r="DG1533" i="1"/>
  <c r="BK1533" i="1"/>
  <c r="O1533" i="1"/>
  <c r="EQ1533" i="1"/>
  <c r="CU1533" i="1"/>
  <c r="AY1533" i="1"/>
  <c r="EE1533" i="1"/>
  <c r="CI1533" i="1"/>
  <c r="AM1533" i="1"/>
  <c r="EQ1449" i="1"/>
  <c r="DS1449" i="1"/>
  <c r="CU1449" i="1"/>
  <c r="BW1449" i="1"/>
  <c r="AY1449" i="1"/>
  <c r="AA1449" i="1"/>
  <c r="EE1449" i="1"/>
  <c r="DG1449" i="1"/>
  <c r="CI1449" i="1"/>
  <c r="BK1449" i="1"/>
  <c r="AM1449" i="1"/>
  <c r="O1449" i="1"/>
  <c r="EK1449" i="1"/>
  <c r="CO1449" i="1"/>
  <c r="AS1449" i="1"/>
  <c r="DY1449" i="1"/>
  <c r="CC1449" i="1"/>
  <c r="AG1449" i="1"/>
  <c r="DM1449" i="1"/>
  <c r="BQ1449" i="1"/>
  <c r="U1449" i="1"/>
  <c r="DA1449" i="1"/>
  <c r="BE1449" i="1"/>
  <c r="I1449" i="1"/>
  <c r="DY1785" i="1"/>
  <c r="DA1785" i="1"/>
  <c r="CC1785" i="1"/>
  <c r="BE1785" i="1"/>
  <c r="AG1785" i="1"/>
  <c r="I1785" i="1"/>
  <c r="EQ1785" i="1"/>
  <c r="DS1785" i="1"/>
  <c r="CU1785" i="1"/>
  <c r="BW1785" i="1"/>
  <c r="AY1785" i="1"/>
  <c r="AA1785" i="1"/>
  <c r="EK1785" i="1"/>
  <c r="DM1785" i="1"/>
  <c r="CO1785" i="1"/>
  <c r="BQ1785" i="1"/>
  <c r="AS1785" i="1"/>
  <c r="U1785" i="1"/>
  <c r="BK1785" i="1"/>
  <c r="EE1785" i="1"/>
  <c r="AM1785" i="1"/>
  <c r="DG1785" i="1"/>
  <c r="O1785" i="1"/>
  <c r="CI1785" i="1"/>
  <c r="EQ1893" i="1"/>
  <c r="DS1893" i="1"/>
  <c r="CU1893" i="1"/>
  <c r="BW1893" i="1"/>
  <c r="AY1893" i="1"/>
  <c r="AA1893" i="1"/>
  <c r="EK1893" i="1"/>
  <c r="DM1893" i="1"/>
  <c r="CO1893" i="1"/>
  <c r="BQ1893" i="1"/>
  <c r="AS1893" i="1"/>
  <c r="U1893" i="1"/>
  <c r="EE1893" i="1"/>
  <c r="DG1893" i="1"/>
  <c r="CI1893" i="1"/>
  <c r="BK1893" i="1"/>
  <c r="AM1893" i="1"/>
  <c r="O1893" i="1"/>
  <c r="DY1893" i="1"/>
  <c r="AG1893" i="1"/>
  <c r="DA1893" i="1"/>
  <c r="I1893" i="1"/>
  <c r="CC1893" i="1"/>
  <c r="BE1893" i="1"/>
  <c r="EK378" i="1"/>
  <c r="DM378" i="1"/>
  <c r="CO378" i="1"/>
  <c r="BQ378" i="1"/>
  <c r="AS378" i="1"/>
  <c r="U378" i="1"/>
  <c r="DY378" i="1"/>
  <c r="DA378" i="1"/>
  <c r="CC378" i="1"/>
  <c r="BE378" i="1"/>
  <c r="AG378" i="1"/>
  <c r="I378" i="1"/>
  <c r="EQ378" i="1"/>
  <c r="DS378" i="1"/>
  <c r="CU378" i="1"/>
  <c r="BW378" i="1"/>
  <c r="AY378" i="1"/>
  <c r="AA378" i="1"/>
  <c r="EE378" i="1"/>
  <c r="AM378" i="1"/>
  <c r="DG378" i="1"/>
  <c r="O378" i="1"/>
  <c r="CI378" i="1"/>
  <c r="BK378" i="1"/>
  <c r="EE486" i="1"/>
  <c r="DG486" i="1"/>
  <c r="CI486" i="1"/>
  <c r="BK486" i="1"/>
  <c r="AM486" i="1"/>
  <c r="O486" i="1"/>
  <c r="DY486" i="1"/>
  <c r="DA486" i="1"/>
  <c r="CC486" i="1"/>
  <c r="BE486" i="1"/>
  <c r="AG486" i="1"/>
  <c r="I486" i="1"/>
  <c r="EQ486" i="1"/>
  <c r="DS486" i="1"/>
  <c r="CU486" i="1"/>
  <c r="BW486" i="1"/>
  <c r="AY486" i="1"/>
  <c r="AA486" i="1"/>
  <c r="EK486" i="1"/>
  <c r="DM486" i="1"/>
  <c r="CO486" i="1"/>
  <c r="BQ486" i="1"/>
  <c r="AS486" i="1"/>
  <c r="U486" i="1"/>
  <c r="EE675" i="1"/>
  <c r="DG675" i="1"/>
  <c r="CI675" i="1"/>
  <c r="BK675" i="1"/>
  <c r="AM675" i="1"/>
  <c r="O675" i="1"/>
  <c r="DY675" i="1"/>
  <c r="DA675" i="1"/>
  <c r="CC675" i="1"/>
  <c r="BE675" i="1"/>
  <c r="AG675" i="1"/>
  <c r="I675" i="1"/>
  <c r="EQ675" i="1"/>
  <c r="DS675" i="1"/>
  <c r="CU675" i="1"/>
  <c r="BW675" i="1"/>
  <c r="AY675" i="1"/>
  <c r="AA675" i="1"/>
  <c r="EK675" i="1"/>
  <c r="DM675" i="1"/>
  <c r="CO675" i="1"/>
  <c r="BQ675" i="1"/>
  <c r="AS675" i="1"/>
  <c r="U675" i="1"/>
  <c r="EQ603" i="1"/>
  <c r="DS603" i="1"/>
  <c r="CU603" i="1"/>
  <c r="BW603" i="1"/>
  <c r="AY603" i="1"/>
  <c r="AA603" i="1"/>
  <c r="EE603" i="1"/>
  <c r="DG603" i="1"/>
  <c r="CI603" i="1"/>
  <c r="BK603" i="1"/>
  <c r="AM603" i="1"/>
  <c r="O603" i="1"/>
  <c r="DY603" i="1"/>
  <c r="DA603" i="1"/>
  <c r="CC603" i="1"/>
  <c r="BE603" i="1"/>
  <c r="AG603" i="1"/>
  <c r="I603" i="1"/>
  <c r="BQ603" i="1"/>
  <c r="EK603" i="1"/>
  <c r="AS603" i="1"/>
  <c r="DM603" i="1"/>
  <c r="U603" i="1"/>
  <c r="CO603" i="1"/>
  <c r="EE927" i="1"/>
  <c r="DG927" i="1"/>
  <c r="CI927" i="1"/>
  <c r="BK927" i="1"/>
  <c r="AM927" i="1"/>
  <c r="O927" i="1"/>
  <c r="DY927" i="1"/>
  <c r="DA927" i="1"/>
  <c r="CC927" i="1"/>
  <c r="BE927" i="1"/>
  <c r="AG927" i="1"/>
  <c r="I927" i="1"/>
  <c r="EQ927" i="1"/>
  <c r="DS927" i="1"/>
  <c r="CU927" i="1"/>
  <c r="BW927" i="1"/>
  <c r="AY927" i="1"/>
  <c r="AA927" i="1"/>
  <c r="EK927" i="1"/>
  <c r="DM927" i="1"/>
  <c r="CO927" i="1"/>
  <c r="BQ927" i="1"/>
  <c r="AS927" i="1"/>
  <c r="U927" i="1"/>
  <c r="EQ1051" i="1"/>
  <c r="DS1051" i="1"/>
  <c r="CU1051" i="1"/>
  <c r="BW1051" i="1"/>
  <c r="AY1051" i="1"/>
  <c r="AA1051" i="1"/>
  <c r="EK1051" i="1"/>
  <c r="DM1051" i="1"/>
  <c r="CO1051" i="1"/>
  <c r="BQ1051" i="1"/>
  <c r="AS1051" i="1"/>
  <c r="U1051" i="1"/>
  <c r="EE1051" i="1"/>
  <c r="DG1051" i="1"/>
  <c r="CI1051" i="1"/>
  <c r="BK1051" i="1"/>
  <c r="AM1051" i="1"/>
  <c r="O1051" i="1"/>
  <c r="DY1051" i="1"/>
  <c r="DA1051" i="1"/>
  <c r="CC1051" i="1"/>
  <c r="BE1051" i="1"/>
  <c r="AG1051" i="1"/>
  <c r="I1051" i="1"/>
  <c r="EQ1159" i="1"/>
  <c r="DS1159" i="1"/>
  <c r="CU1159" i="1"/>
  <c r="BW1159" i="1"/>
  <c r="AY1159" i="1"/>
  <c r="AA1159" i="1"/>
  <c r="EK1159" i="1"/>
  <c r="DM1159" i="1"/>
  <c r="CO1159" i="1"/>
  <c r="BQ1159" i="1"/>
  <c r="AS1159" i="1"/>
  <c r="U1159" i="1"/>
  <c r="EE1159" i="1"/>
  <c r="DG1159" i="1"/>
  <c r="CI1159" i="1"/>
  <c r="BK1159" i="1"/>
  <c r="AM1159" i="1"/>
  <c r="O1159" i="1"/>
  <c r="DY1159" i="1"/>
  <c r="DA1159" i="1"/>
  <c r="CC1159" i="1"/>
  <c r="BE1159" i="1"/>
  <c r="AG1159" i="1"/>
  <c r="I1159" i="1"/>
  <c r="EE1339" i="1"/>
  <c r="DG1339" i="1"/>
  <c r="CI1339" i="1"/>
  <c r="BK1339" i="1"/>
  <c r="AM1339" i="1"/>
  <c r="O1339" i="1"/>
  <c r="EQ1339" i="1"/>
  <c r="DS1339" i="1"/>
  <c r="CU1339" i="1"/>
  <c r="BW1339" i="1"/>
  <c r="AY1339" i="1"/>
  <c r="AA1339" i="1"/>
  <c r="DA1339" i="1"/>
  <c r="BE1339" i="1"/>
  <c r="I1339" i="1"/>
  <c r="EK1339" i="1"/>
  <c r="CO1339" i="1"/>
  <c r="AS1339" i="1"/>
  <c r="DY1339" i="1"/>
  <c r="CC1339" i="1"/>
  <c r="AG1339" i="1"/>
  <c r="DM1339" i="1"/>
  <c r="U1339" i="1"/>
  <c r="BQ1339" i="1"/>
  <c r="EK1529" i="1"/>
  <c r="DM1529" i="1"/>
  <c r="CO1529" i="1"/>
  <c r="BQ1529" i="1"/>
  <c r="AS1529" i="1"/>
  <c r="U1529" i="1"/>
  <c r="DY1529" i="1"/>
  <c r="DA1529" i="1"/>
  <c r="CC1529" i="1"/>
  <c r="BE1529" i="1"/>
  <c r="AG1529" i="1"/>
  <c r="I1529" i="1"/>
  <c r="EQ1529" i="1"/>
  <c r="CU1529" i="1"/>
  <c r="AY1529" i="1"/>
  <c r="EE1529" i="1"/>
  <c r="CI1529" i="1"/>
  <c r="AM1529" i="1"/>
  <c r="DS1529" i="1"/>
  <c r="BW1529" i="1"/>
  <c r="AA1529" i="1"/>
  <c r="DG1529" i="1"/>
  <c r="BK1529" i="1"/>
  <c r="O1529" i="1"/>
  <c r="EK1709" i="1"/>
  <c r="DM1709" i="1"/>
  <c r="CO1709" i="1"/>
  <c r="BQ1709" i="1"/>
  <c r="AS1709" i="1"/>
  <c r="U1709" i="1"/>
  <c r="EE1709" i="1"/>
  <c r="DG1709" i="1"/>
  <c r="CI1709" i="1"/>
  <c r="BK1709" i="1"/>
  <c r="AM1709" i="1"/>
  <c r="O1709" i="1"/>
  <c r="DY1709" i="1"/>
  <c r="DA1709" i="1"/>
  <c r="CC1709" i="1"/>
  <c r="BE1709" i="1"/>
  <c r="AG1709" i="1"/>
  <c r="I1709" i="1"/>
  <c r="BW1709" i="1"/>
  <c r="EQ1709" i="1"/>
  <c r="AY1709" i="1"/>
  <c r="DS1709" i="1"/>
  <c r="AA1709" i="1"/>
  <c r="CU1709" i="1"/>
  <c r="EQ1745" i="1"/>
  <c r="DS1745" i="1"/>
  <c r="CU1745" i="1"/>
  <c r="BW1745" i="1"/>
  <c r="AY1745" i="1"/>
  <c r="AA1745" i="1"/>
  <c r="EK1745" i="1"/>
  <c r="DM1745" i="1"/>
  <c r="CO1745" i="1"/>
  <c r="BQ1745" i="1"/>
  <c r="AS1745" i="1"/>
  <c r="U1745" i="1"/>
  <c r="EE1745" i="1"/>
  <c r="DG1745" i="1"/>
  <c r="CI1745" i="1"/>
  <c r="BK1745" i="1"/>
  <c r="AM1745" i="1"/>
  <c r="O1745" i="1"/>
  <c r="DY1745" i="1"/>
  <c r="AG1745" i="1"/>
  <c r="DA1745" i="1"/>
  <c r="I1745" i="1"/>
  <c r="CC1745" i="1"/>
  <c r="BE1745" i="1"/>
  <c r="EK1959" i="1"/>
  <c r="DM1959" i="1"/>
  <c r="CO1959" i="1"/>
  <c r="BQ1959" i="1"/>
  <c r="AS1959" i="1"/>
  <c r="U1959" i="1"/>
  <c r="DS1959" i="1"/>
  <c r="CI1959" i="1"/>
  <c r="BE1959" i="1"/>
  <c r="AA1959" i="1"/>
  <c r="EQ1959" i="1"/>
  <c r="DG1959" i="1"/>
  <c r="CC1959" i="1"/>
  <c r="AY1959" i="1"/>
  <c r="O1959" i="1"/>
  <c r="EE1959" i="1"/>
  <c r="DA1959" i="1"/>
  <c r="BW1959" i="1"/>
  <c r="AM1959" i="1"/>
  <c r="I1959" i="1"/>
  <c r="AG1959" i="1"/>
  <c r="DY1959" i="1"/>
  <c r="CU1959" i="1"/>
  <c r="BK1959" i="1"/>
  <c r="EK563" i="1"/>
  <c r="DM563" i="1"/>
  <c r="CO563" i="1"/>
  <c r="BQ563" i="1"/>
  <c r="AS563" i="1"/>
  <c r="U563" i="1"/>
  <c r="EE563" i="1"/>
  <c r="DG563" i="1"/>
  <c r="CI563" i="1"/>
  <c r="BK563" i="1"/>
  <c r="AM563" i="1"/>
  <c r="O563" i="1"/>
  <c r="DY563" i="1"/>
  <c r="DA563" i="1"/>
  <c r="CC563" i="1"/>
  <c r="BE563" i="1"/>
  <c r="AG563" i="1"/>
  <c r="I563" i="1"/>
  <c r="EQ563" i="1"/>
  <c r="DS563" i="1"/>
  <c r="CU563" i="1"/>
  <c r="BW563" i="1"/>
  <c r="AY563" i="1"/>
  <c r="AA563" i="1"/>
  <c r="EK707" i="1"/>
  <c r="DM707" i="1"/>
  <c r="CO707" i="1"/>
  <c r="BQ707" i="1"/>
  <c r="AS707" i="1"/>
  <c r="U707" i="1"/>
  <c r="EE707" i="1"/>
  <c r="DG707" i="1"/>
  <c r="CI707" i="1"/>
  <c r="BK707" i="1"/>
  <c r="AM707" i="1"/>
  <c r="O707" i="1"/>
  <c r="DY707" i="1"/>
  <c r="DA707" i="1"/>
  <c r="CC707" i="1"/>
  <c r="BE707" i="1"/>
  <c r="AG707" i="1"/>
  <c r="I707" i="1"/>
  <c r="EQ707" i="1"/>
  <c r="DS707" i="1"/>
  <c r="CU707" i="1"/>
  <c r="BW707" i="1"/>
  <c r="AY707" i="1"/>
  <c r="AA707" i="1"/>
  <c r="DY779" i="1"/>
  <c r="DA779" i="1"/>
  <c r="CC779" i="1"/>
  <c r="BE779" i="1"/>
  <c r="AG779" i="1"/>
  <c r="I779" i="1"/>
  <c r="EQ779" i="1"/>
  <c r="DS779" i="1"/>
  <c r="CU779" i="1"/>
  <c r="BW779" i="1"/>
  <c r="AY779" i="1"/>
  <c r="AA779" i="1"/>
  <c r="EK779" i="1"/>
  <c r="DM779" i="1"/>
  <c r="CO779" i="1"/>
  <c r="BQ779" i="1"/>
  <c r="AS779" i="1"/>
  <c r="U779" i="1"/>
  <c r="EE779" i="1"/>
  <c r="DG779" i="1"/>
  <c r="CI779" i="1"/>
  <c r="BK779" i="1"/>
  <c r="AM779" i="1"/>
  <c r="O779" i="1"/>
  <c r="EK1011" i="1"/>
  <c r="DM1011" i="1"/>
  <c r="CO1011" i="1"/>
  <c r="BQ1011" i="1"/>
  <c r="AS1011" i="1"/>
  <c r="U1011" i="1"/>
  <c r="EE1011" i="1"/>
  <c r="DG1011" i="1"/>
  <c r="CI1011" i="1"/>
  <c r="BK1011" i="1"/>
  <c r="AM1011" i="1"/>
  <c r="O1011" i="1"/>
  <c r="DY1011" i="1"/>
  <c r="DA1011" i="1"/>
  <c r="CC1011" i="1"/>
  <c r="BE1011" i="1"/>
  <c r="AG1011" i="1"/>
  <c r="I1011" i="1"/>
  <c r="EQ1011" i="1"/>
  <c r="DS1011" i="1"/>
  <c r="CU1011" i="1"/>
  <c r="BW1011" i="1"/>
  <c r="AY1011" i="1"/>
  <c r="AA1011" i="1"/>
  <c r="EQ851" i="1"/>
  <c r="DS851" i="1"/>
  <c r="CU851" i="1"/>
  <c r="BW851" i="1"/>
  <c r="AY851" i="1"/>
  <c r="AA851" i="1"/>
  <c r="EK851" i="1"/>
  <c r="DM851" i="1"/>
  <c r="CO851" i="1"/>
  <c r="BQ851" i="1"/>
  <c r="AS851" i="1"/>
  <c r="U851" i="1"/>
  <c r="EE851" i="1"/>
  <c r="DG851" i="1"/>
  <c r="CI851" i="1"/>
  <c r="BK851" i="1"/>
  <c r="AM851" i="1"/>
  <c r="O851" i="1"/>
  <c r="DY851" i="1"/>
  <c r="DA851" i="1"/>
  <c r="CC851" i="1"/>
  <c r="BE851" i="1"/>
  <c r="AG851" i="1"/>
  <c r="I851" i="1"/>
  <c r="DY1191" i="1"/>
  <c r="DA1191" i="1"/>
  <c r="CC1191" i="1"/>
  <c r="BE1191" i="1"/>
  <c r="AG1191" i="1"/>
  <c r="I1191" i="1"/>
  <c r="EQ1191" i="1"/>
  <c r="DS1191" i="1"/>
  <c r="CU1191" i="1"/>
  <c r="BW1191" i="1"/>
  <c r="AY1191" i="1"/>
  <c r="AA1191" i="1"/>
  <c r="EK1191" i="1"/>
  <c r="DM1191" i="1"/>
  <c r="CO1191" i="1"/>
  <c r="BQ1191" i="1"/>
  <c r="AS1191" i="1"/>
  <c r="U1191" i="1"/>
  <c r="EE1191" i="1"/>
  <c r="DG1191" i="1"/>
  <c r="CI1191" i="1"/>
  <c r="BK1191" i="1"/>
  <c r="AM1191" i="1"/>
  <c r="O1191" i="1"/>
  <c r="DY1299" i="1"/>
  <c r="DA1299" i="1"/>
  <c r="CC1299" i="1"/>
  <c r="BE1299" i="1"/>
  <c r="AG1299" i="1"/>
  <c r="I1299" i="1"/>
  <c r="EK1299" i="1"/>
  <c r="DM1299" i="1"/>
  <c r="CO1299" i="1"/>
  <c r="BQ1299" i="1"/>
  <c r="AS1299" i="1"/>
  <c r="U1299" i="1"/>
  <c r="DS1299" i="1"/>
  <c r="BW1299" i="1"/>
  <c r="AA1299" i="1"/>
  <c r="DG1299" i="1"/>
  <c r="BK1299" i="1"/>
  <c r="O1299" i="1"/>
  <c r="EQ1299" i="1"/>
  <c r="CU1299" i="1"/>
  <c r="AY1299" i="1"/>
  <c r="AM1299" i="1"/>
  <c r="EE1299" i="1"/>
  <c r="CI1299" i="1"/>
  <c r="DY1476" i="1"/>
  <c r="DA1476" i="1"/>
  <c r="CC1476" i="1"/>
  <c r="BE1476" i="1"/>
  <c r="AG1476" i="1"/>
  <c r="I1476" i="1"/>
  <c r="EK1476" i="1"/>
  <c r="DM1476" i="1"/>
  <c r="CO1476" i="1"/>
  <c r="BQ1476" i="1"/>
  <c r="AS1476" i="1"/>
  <c r="U1476" i="1"/>
  <c r="EQ1476" i="1"/>
  <c r="CU1476" i="1"/>
  <c r="AY1476" i="1"/>
  <c r="EE1476" i="1"/>
  <c r="CI1476" i="1"/>
  <c r="AM1476" i="1"/>
  <c r="DS1476" i="1"/>
  <c r="BW1476" i="1"/>
  <c r="AA1476" i="1"/>
  <c r="DG1476" i="1"/>
  <c r="BK1476" i="1"/>
  <c r="O1476" i="1"/>
  <c r="EQ1561" i="1"/>
  <c r="DS1561" i="1"/>
  <c r="CU1561" i="1"/>
  <c r="BW1561" i="1"/>
  <c r="AY1561" i="1"/>
  <c r="AA1561" i="1"/>
  <c r="EE1561" i="1"/>
  <c r="DG1561" i="1"/>
  <c r="CI1561" i="1"/>
  <c r="BK1561" i="1"/>
  <c r="AM1561" i="1"/>
  <c r="O1561" i="1"/>
  <c r="DY1561" i="1"/>
  <c r="CC1561" i="1"/>
  <c r="AG1561" i="1"/>
  <c r="DM1561" i="1"/>
  <c r="BQ1561" i="1"/>
  <c r="U1561" i="1"/>
  <c r="DA1561" i="1"/>
  <c r="BE1561" i="1"/>
  <c r="I1561" i="1"/>
  <c r="EK1561" i="1"/>
  <c r="CO1561" i="1"/>
  <c r="AS1561" i="1"/>
  <c r="DY1777" i="1"/>
  <c r="DA1777" i="1"/>
  <c r="CC1777" i="1"/>
  <c r="BE1777" i="1"/>
  <c r="AG1777" i="1"/>
  <c r="I1777" i="1"/>
  <c r="EQ1777" i="1"/>
  <c r="DS1777" i="1"/>
  <c r="CU1777" i="1"/>
  <c r="BW1777" i="1"/>
  <c r="AY1777" i="1"/>
  <c r="AA1777" i="1"/>
  <c r="EK1777" i="1"/>
  <c r="DM1777" i="1"/>
  <c r="CO1777" i="1"/>
  <c r="BQ1777" i="1"/>
  <c r="AS1777" i="1"/>
  <c r="U1777" i="1"/>
  <c r="DG1777" i="1"/>
  <c r="O1777" i="1"/>
  <c r="CI1777" i="1"/>
  <c r="BK1777" i="1"/>
  <c r="EE1777" i="1"/>
  <c r="AM1777" i="1"/>
  <c r="EE1921" i="1"/>
  <c r="DG1921" i="1"/>
  <c r="CI1921" i="1"/>
  <c r="BK1921" i="1"/>
  <c r="AM1921" i="1"/>
  <c r="O1921" i="1"/>
  <c r="DY1921" i="1"/>
  <c r="DA1921" i="1"/>
  <c r="CC1921" i="1"/>
  <c r="BE1921" i="1"/>
  <c r="AG1921" i="1"/>
  <c r="I1921" i="1"/>
  <c r="EQ1921" i="1"/>
  <c r="DS1921" i="1"/>
  <c r="CU1921" i="1"/>
  <c r="BW1921" i="1"/>
  <c r="AY1921" i="1"/>
  <c r="AA1921" i="1"/>
  <c r="CO1921" i="1"/>
  <c r="BQ1921" i="1"/>
  <c r="EK1921" i="1"/>
  <c r="AS1921" i="1"/>
  <c r="DM1921" i="1"/>
  <c r="U1921" i="1"/>
  <c r="EK514" i="1"/>
  <c r="DM514" i="1"/>
  <c r="CO514" i="1"/>
  <c r="BQ514" i="1"/>
  <c r="AS514" i="1"/>
  <c r="U514" i="1"/>
  <c r="EE514" i="1"/>
  <c r="DG514" i="1"/>
  <c r="CI514" i="1"/>
  <c r="BK514" i="1"/>
  <c r="AM514" i="1"/>
  <c r="O514" i="1"/>
  <c r="DY514" i="1"/>
  <c r="DA514" i="1"/>
  <c r="CC514" i="1"/>
  <c r="BE514" i="1"/>
  <c r="AG514" i="1"/>
  <c r="I514" i="1"/>
  <c r="EQ514" i="1"/>
  <c r="DS514" i="1"/>
  <c r="CU514" i="1"/>
  <c r="BW514" i="1"/>
  <c r="AY514" i="1"/>
  <c r="AA514" i="1"/>
  <c r="EQ406" i="1"/>
  <c r="DS406" i="1"/>
  <c r="CU406" i="1"/>
  <c r="BW406" i="1"/>
  <c r="AY406" i="1"/>
  <c r="AA406" i="1"/>
  <c r="EK406" i="1"/>
  <c r="DM406" i="1"/>
  <c r="CO406" i="1"/>
  <c r="BQ406" i="1"/>
  <c r="AS406" i="1"/>
  <c r="U406" i="1"/>
  <c r="EE406" i="1"/>
  <c r="DG406" i="1"/>
  <c r="CI406" i="1"/>
  <c r="BK406" i="1"/>
  <c r="AM406" i="1"/>
  <c r="O406" i="1"/>
  <c r="DY406" i="1"/>
  <c r="DA406" i="1"/>
  <c r="CC406" i="1"/>
  <c r="BE406" i="1"/>
  <c r="AG406" i="1"/>
  <c r="I406" i="1"/>
  <c r="EE667" i="1"/>
  <c r="DG667" i="1"/>
  <c r="CI667" i="1"/>
  <c r="BK667" i="1"/>
  <c r="AM667" i="1"/>
  <c r="O667" i="1"/>
  <c r="DY667" i="1"/>
  <c r="DA667" i="1"/>
  <c r="CC667" i="1"/>
  <c r="BE667" i="1"/>
  <c r="AG667" i="1"/>
  <c r="I667" i="1"/>
  <c r="EQ667" i="1"/>
  <c r="DS667" i="1"/>
  <c r="CU667" i="1"/>
  <c r="BW667" i="1"/>
  <c r="AY667" i="1"/>
  <c r="AA667" i="1"/>
  <c r="EK667" i="1"/>
  <c r="DM667" i="1"/>
  <c r="CO667" i="1"/>
  <c r="BQ667" i="1"/>
  <c r="AS667" i="1"/>
  <c r="U667" i="1"/>
  <c r="EQ739" i="1"/>
  <c r="DS739" i="1"/>
  <c r="CU739" i="1"/>
  <c r="BW739" i="1"/>
  <c r="AY739" i="1"/>
  <c r="AA739" i="1"/>
  <c r="EK739" i="1"/>
  <c r="DM739" i="1"/>
  <c r="CO739" i="1"/>
  <c r="BQ739" i="1"/>
  <c r="AS739" i="1"/>
  <c r="U739" i="1"/>
  <c r="EE739" i="1"/>
  <c r="DG739" i="1"/>
  <c r="CI739" i="1"/>
  <c r="BK739" i="1"/>
  <c r="AM739" i="1"/>
  <c r="O739" i="1"/>
  <c r="DY739" i="1"/>
  <c r="DA739" i="1"/>
  <c r="CC739" i="1"/>
  <c r="BE739" i="1"/>
  <c r="AG739" i="1"/>
  <c r="I739" i="1"/>
  <c r="DY883" i="1"/>
  <c r="DA883" i="1"/>
  <c r="CC883" i="1"/>
  <c r="BE883" i="1"/>
  <c r="AG883" i="1"/>
  <c r="I883" i="1"/>
  <c r="EQ883" i="1"/>
  <c r="DS883" i="1"/>
  <c r="CU883" i="1"/>
  <c r="BW883" i="1"/>
  <c r="AY883" i="1"/>
  <c r="AA883" i="1"/>
  <c r="EK883" i="1"/>
  <c r="DM883" i="1"/>
  <c r="CO883" i="1"/>
  <c r="BQ883" i="1"/>
  <c r="AS883" i="1"/>
  <c r="U883" i="1"/>
  <c r="EE883" i="1"/>
  <c r="DG883" i="1"/>
  <c r="CI883" i="1"/>
  <c r="BK883" i="1"/>
  <c r="AM883" i="1"/>
  <c r="O883" i="1"/>
  <c r="DY1187" i="1"/>
  <c r="DA1187" i="1"/>
  <c r="CC1187" i="1"/>
  <c r="BE1187" i="1"/>
  <c r="AG1187" i="1"/>
  <c r="I1187" i="1"/>
  <c r="EQ1187" i="1"/>
  <c r="DS1187" i="1"/>
  <c r="CU1187" i="1"/>
  <c r="BW1187" i="1"/>
  <c r="AY1187" i="1"/>
  <c r="AA1187" i="1"/>
  <c r="EK1187" i="1"/>
  <c r="DM1187" i="1"/>
  <c r="CO1187" i="1"/>
  <c r="BQ1187" i="1"/>
  <c r="AS1187" i="1"/>
  <c r="U1187" i="1"/>
  <c r="EE1187" i="1"/>
  <c r="DG1187" i="1"/>
  <c r="CI1187" i="1"/>
  <c r="BK1187" i="1"/>
  <c r="AM1187" i="1"/>
  <c r="O1187" i="1"/>
  <c r="EK1367" i="1"/>
  <c r="DM1367" i="1"/>
  <c r="CO1367" i="1"/>
  <c r="BQ1367" i="1"/>
  <c r="AS1367" i="1"/>
  <c r="U1367" i="1"/>
  <c r="DY1367" i="1"/>
  <c r="DA1367" i="1"/>
  <c r="CC1367" i="1"/>
  <c r="BE1367" i="1"/>
  <c r="AG1367" i="1"/>
  <c r="I1367" i="1"/>
  <c r="DG1367" i="1"/>
  <c r="BK1367" i="1"/>
  <c r="O1367" i="1"/>
  <c r="EQ1367" i="1"/>
  <c r="CU1367" i="1"/>
  <c r="AY1367" i="1"/>
  <c r="EE1367" i="1"/>
  <c r="CI1367" i="1"/>
  <c r="AM1367" i="1"/>
  <c r="BW1367" i="1"/>
  <c r="DS1367" i="1"/>
  <c r="AA1367" i="1"/>
  <c r="DY1472" i="1"/>
  <c r="DA1472" i="1"/>
  <c r="CC1472" i="1"/>
  <c r="BE1472" i="1"/>
  <c r="AG1472" i="1"/>
  <c r="I1472" i="1"/>
  <c r="EK1472" i="1"/>
  <c r="DM1472" i="1"/>
  <c r="CO1472" i="1"/>
  <c r="BQ1472" i="1"/>
  <c r="AS1472" i="1"/>
  <c r="U1472" i="1"/>
  <c r="DS1472" i="1"/>
  <c r="BW1472" i="1"/>
  <c r="AA1472" i="1"/>
  <c r="DG1472" i="1"/>
  <c r="BK1472" i="1"/>
  <c r="O1472" i="1"/>
  <c r="EQ1472" i="1"/>
  <c r="CU1472" i="1"/>
  <c r="AY1472" i="1"/>
  <c r="EE1472" i="1"/>
  <c r="CI1472" i="1"/>
  <c r="AM1472" i="1"/>
  <c r="EQ1437" i="1"/>
  <c r="DS1437" i="1"/>
  <c r="CU1437" i="1"/>
  <c r="BW1437" i="1"/>
  <c r="AY1437" i="1"/>
  <c r="AA1437" i="1"/>
  <c r="EE1437" i="1"/>
  <c r="DG1437" i="1"/>
  <c r="CI1437" i="1"/>
  <c r="BK1437" i="1"/>
  <c r="AM1437" i="1"/>
  <c r="O1437" i="1"/>
  <c r="DM1437" i="1"/>
  <c r="BQ1437" i="1"/>
  <c r="U1437" i="1"/>
  <c r="DA1437" i="1"/>
  <c r="BE1437" i="1"/>
  <c r="I1437" i="1"/>
  <c r="EK1437" i="1"/>
  <c r="CO1437" i="1"/>
  <c r="AS1437" i="1"/>
  <c r="AG1437" i="1"/>
  <c r="DY1437" i="1"/>
  <c r="CC1437" i="1"/>
  <c r="EE1809" i="1"/>
  <c r="DG1809" i="1"/>
  <c r="CI1809" i="1"/>
  <c r="BK1809" i="1"/>
  <c r="AM1809" i="1"/>
  <c r="O1809" i="1"/>
  <c r="DY1809" i="1"/>
  <c r="DA1809" i="1"/>
  <c r="CC1809" i="1"/>
  <c r="BE1809" i="1"/>
  <c r="AG1809" i="1"/>
  <c r="I1809" i="1"/>
  <c r="EQ1809" i="1"/>
  <c r="DS1809" i="1"/>
  <c r="CU1809" i="1"/>
  <c r="BW1809" i="1"/>
  <c r="AY1809" i="1"/>
  <c r="AA1809" i="1"/>
  <c r="CO1809" i="1"/>
  <c r="BQ1809" i="1"/>
  <c r="EK1809" i="1"/>
  <c r="AS1809" i="1"/>
  <c r="DM1809" i="1"/>
  <c r="U1809" i="1"/>
  <c r="EK1951" i="1"/>
  <c r="DM1951" i="1"/>
  <c r="CO1951" i="1"/>
  <c r="BQ1951" i="1"/>
  <c r="EE1951" i="1"/>
  <c r="DG1951" i="1"/>
  <c r="CI1951" i="1"/>
  <c r="BK1951" i="1"/>
  <c r="AM1951" i="1"/>
  <c r="O1951" i="1"/>
  <c r="DY1951" i="1"/>
  <c r="DA1951" i="1"/>
  <c r="CC1951" i="1"/>
  <c r="BE1951" i="1"/>
  <c r="AG1951" i="1"/>
  <c r="I1951" i="1"/>
  <c r="DS1951" i="1"/>
  <c r="AS1951" i="1"/>
  <c r="CU1951" i="1"/>
  <c r="AA1951" i="1"/>
  <c r="BW1951" i="1"/>
  <c r="U1951" i="1"/>
  <c r="AY1951" i="1"/>
  <c r="EQ1951" i="1"/>
  <c r="EK489" i="1"/>
  <c r="DM489" i="1"/>
  <c r="CO489" i="1"/>
  <c r="BQ489" i="1"/>
  <c r="AS489" i="1"/>
  <c r="U489" i="1"/>
  <c r="EE489" i="1"/>
  <c r="DG489" i="1"/>
  <c r="CI489" i="1"/>
  <c r="BK489" i="1"/>
  <c r="AM489" i="1"/>
  <c r="O489" i="1"/>
  <c r="DY489" i="1"/>
  <c r="DA489" i="1"/>
  <c r="CC489" i="1"/>
  <c r="BE489" i="1"/>
  <c r="AG489" i="1"/>
  <c r="I489" i="1"/>
  <c r="EQ489" i="1"/>
  <c r="DS489" i="1"/>
  <c r="CU489" i="1"/>
  <c r="BW489" i="1"/>
  <c r="AY489" i="1"/>
  <c r="AA489" i="1"/>
  <c r="EQ525" i="1"/>
  <c r="DS525" i="1"/>
  <c r="CU525" i="1"/>
  <c r="BW525" i="1"/>
  <c r="AY525" i="1"/>
  <c r="AA525" i="1"/>
  <c r="EK525" i="1"/>
  <c r="DM525" i="1"/>
  <c r="CO525" i="1"/>
  <c r="BQ525" i="1"/>
  <c r="AS525" i="1"/>
  <c r="U525" i="1"/>
  <c r="EE525" i="1"/>
  <c r="DG525" i="1"/>
  <c r="CI525" i="1"/>
  <c r="BK525" i="1"/>
  <c r="AM525" i="1"/>
  <c r="O525" i="1"/>
  <c r="DY525" i="1"/>
  <c r="DA525" i="1"/>
  <c r="CC525" i="1"/>
  <c r="BE525" i="1"/>
  <c r="AG525" i="1"/>
  <c r="I525" i="1"/>
  <c r="EK822" i="1"/>
  <c r="DM822" i="1"/>
  <c r="CO822" i="1"/>
  <c r="BQ822" i="1"/>
  <c r="AS822" i="1"/>
  <c r="U822" i="1"/>
  <c r="EE822" i="1"/>
  <c r="DG822" i="1"/>
  <c r="CI822" i="1"/>
  <c r="BK822" i="1"/>
  <c r="AM822" i="1"/>
  <c r="O822" i="1"/>
  <c r="DY822" i="1"/>
  <c r="DA822" i="1"/>
  <c r="CC822" i="1"/>
  <c r="BE822" i="1"/>
  <c r="AG822" i="1"/>
  <c r="I822" i="1"/>
  <c r="EQ822" i="1"/>
  <c r="DS822" i="1"/>
  <c r="CU822" i="1"/>
  <c r="BW822" i="1"/>
  <c r="AY822" i="1"/>
  <c r="AA822" i="1"/>
  <c r="EQ714" i="1"/>
  <c r="DS714" i="1"/>
  <c r="CU714" i="1"/>
  <c r="BW714" i="1"/>
  <c r="AY714" i="1"/>
  <c r="AA714" i="1"/>
  <c r="EK714" i="1"/>
  <c r="DM714" i="1"/>
  <c r="CO714" i="1"/>
  <c r="BQ714" i="1"/>
  <c r="AS714" i="1"/>
  <c r="U714" i="1"/>
  <c r="EE714" i="1"/>
  <c r="DG714" i="1"/>
  <c r="CI714" i="1"/>
  <c r="BK714" i="1"/>
  <c r="AM714" i="1"/>
  <c r="O714" i="1"/>
  <c r="DY714" i="1"/>
  <c r="DA714" i="1"/>
  <c r="CC714" i="1"/>
  <c r="BE714" i="1"/>
  <c r="AG714" i="1"/>
  <c r="I714" i="1"/>
  <c r="DY858" i="1"/>
  <c r="DA858" i="1"/>
  <c r="CC858" i="1"/>
  <c r="BE858" i="1"/>
  <c r="AG858" i="1"/>
  <c r="I858" i="1"/>
  <c r="EQ858" i="1"/>
  <c r="DS858" i="1"/>
  <c r="CU858" i="1"/>
  <c r="BW858" i="1"/>
  <c r="AY858" i="1"/>
  <c r="AA858" i="1"/>
  <c r="EK858" i="1"/>
  <c r="DM858" i="1"/>
  <c r="CO858" i="1"/>
  <c r="BQ858" i="1"/>
  <c r="AS858" i="1"/>
  <c r="U858" i="1"/>
  <c r="EE858" i="1"/>
  <c r="DG858" i="1"/>
  <c r="CI858" i="1"/>
  <c r="BK858" i="1"/>
  <c r="AM858" i="1"/>
  <c r="O858" i="1"/>
  <c r="EE1198" i="1"/>
  <c r="DG1198" i="1"/>
  <c r="CI1198" i="1"/>
  <c r="BK1198" i="1"/>
  <c r="AM1198" i="1"/>
  <c r="O1198" i="1"/>
  <c r="DY1198" i="1"/>
  <c r="DA1198" i="1"/>
  <c r="CC1198" i="1"/>
  <c r="BE1198" i="1"/>
  <c r="AG1198" i="1"/>
  <c r="I1198" i="1"/>
  <c r="EQ1198" i="1"/>
  <c r="DS1198" i="1"/>
  <c r="CU1198" i="1"/>
  <c r="BW1198" i="1"/>
  <c r="AY1198" i="1"/>
  <c r="AA1198" i="1"/>
  <c r="EK1198" i="1"/>
  <c r="DM1198" i="1"/>
  <c r="CO1198" i="1"/>
  <c r="BQ1198" i="1"/>
  <c r="AS1198" i="1"/>
  <c r="U1198" i="1"/>
  <c r="EK1342" i="1"/>
  <c r="DM1342" i="1"/>
  <c r="CO1342" i="1"/>
  <c r="BQ1342" i="1"/>
  <c r="AS1342" i="1"/>
  <c r="U1342" i="1"/>
  <c r="DY1342" i="1"/>
  <c r="DA1342" i="1"/>
  <c r="CC1342" i="1"/>
  <c r="BE1342" i="1"/>
  <c r="AG1342" i="1"/>
  <c r="I1342" i="1"/>
  <c r="EE1342" i="1"/>
  <c r="CI1342" i="1"/>
  <c r="AM1342" i="1"/>
  <c r="DS1342" i="1"/>
  <c r="BW1342" i="1"/>
  <c r="AA1342" i="1"/>
  <c r="DG1342" i="1"/>
  <c r="BK1342" i="1"/>
  <c r="O1342" i="1"/>
  <c r="AY1342" i="1"/>
  <c r="CU1342" i="1"/>
  <c r="EQ1342" i="1"/>
  <c r="EQ1378" i="1"/>
  <c r="DS1378" i="1"/>
  <c r="CU1378" i="1"/>
  <c r="BW1378" i="1"/>
  <c r="AY1378" i="1"/>
  <c r="AA1378" i="1"/>
  <c r="EE1378" i="1"/>
  <c r="DG1378" i="1"/>
  <c r="CI1378" i="1"/>
  <c r="BK1378" i="1"/>
  <c r="AM1378" i="1"/>
  <c r="O1378" i="1"/>
  <c r="EK1378" i="1"/>
  <c r="CO1378" i="1"/>
  <c r="AS1378" i="1"/>
  <c r="DY1378" i="1"/>
  <c r="CC1378" i="1"/>
  <c r="AG1378" i="1"/>
  <c r="DM1378" i="1"/>
  <c r="BQ1378" i="1"/>
  <c r="U1378" i="1"/>
  <c r="DA1378" i="1"/>
  <c r="I1378" i="1"/>
  <c r="BE1378" i="1"/>
  <c r="DY1676" i="1"/>
  <c r="DA1676" i="1"/>
  <c r="CC1676" i="1"/>
  <c r="BE1676" i="1"/>
  <c r="AG1676" i="1"/>
  <c r="I1676" i="1"/>
  <c r="EK1676" i="1"/>
  <c r="DM1676" i="1"/>
  <c r="CO1676" i="1"/>
  <c r="BQ1676" i="1"/>
  <c r="AS1676" i="1"/>
  <c r="U1676" i="1"/>
  <c r="DS1676" i="1"/>
  <c r="BW1676" i="1"/>
  <c r="AA1676" i="1"/>
  <c r="DG1676" i="1"/>
  <c r="BK1676" i="1"/>
  <c r="O1676" i="1"/>
  <c r="EQ1676" i="1"/>
  <c r="CU1676" i="1"/>
  <c r="AY1676" i="1"/>
  <c r="EE1676" i="1"/>
  <c r="CI1676" i="1"/>
  <c r="AM1676" i="1"/>
  <c r="EE1784" i="1"/>
  <c r="DG1784" i="1"/>
  <c r="CI1784" i="1"/>
  <c r="BK1784" i="1"/>
  <c r="AM1784" i="1"/>
  <c r="O1784" i="1"/>
  <c r="DY1784" i="1"/>
  <c r="DA1784" i="1"/>
  <c r="CC1784" i="1"/>
  <c r="BE1784" i="1"/>
  <c r="AG1784" i="1"/>
  <c r="I1784" i="1"/>
  <c r="EQ1784" i="1"/>
  <c r="DS1784" i="1"/>
  <c r="CU1784" i="1"/>
  <c r="BW1784" i="1"/>
  <c r="AY1784" i="1"/>
  <c r="AA1784" i="1"/>
  <c r="DM1784" i="1"/>
  <c r="U1784" i="1"/>
  <c r="CO1784" i="1"/>
  <c r="BQ1784" i="1"/>
  <c r="EK1784" i="1"/>
  <c r="AS1784" i="1"/>
  <c r="EQ1820" i="1"/>
  <c r="DS1820" i="1"/>
  <c r="CU1820" i="1"/>
  <c r="BW1820" i="1"/>
  <c r="AY1820" i="1"/>
  <c r="AA1820" i="1"/>
  <c r="EK1820" i="1"/>
  <c r="DM1820" i="1"/>
  <c r="CO1820" i="1"/>
  <c r="BQ1820" i="1"/>
  <c r="AS1820" i="1"/>
  <c r="U1820" i="1"/>
  <c r="EE1820" i="1"/>
  <c r="DG1820" i="1"/>
  <c r="CI1820" i="1"/>
  <c r="BK1820" i="1"/>
  <c r="AM1820" i="1"/>
  <c r="O1820" i="1"/>
  <c r="CC1820" i="1"/>
  <c r="BE1820" i="1"/>
  <c r="DY1820" i="1"/>
  <c r="AG1820" i="1"/>
  <c r="DA1820" i="1"/>
  <c r="I1820" i="1"/>
  <c r="DY1997" i="1"/>
  <c r="DA1997" i="1"/>
  <c r="CC1997" i="1"/>
  <c r="BE1997" i="1"/>
  <c r="AG1997" i="1"/>
  <c r="I1997" i="1"/>
  <c r="EK1997" i="1"/>
  <c r="DM1997" i="1"/>
  <c r="CO1997" i="1"/>
  <c r="BQ1997" i="1"/>
  <c r="AS1997" i="1"/>
  <c r="U1997" i="1"/>
  <c r="DS1997" i="1"/>
  <c r="BW1997" i="1"/>
  <c r="AA1997" i="1"/>
  <c r="DG1997" i="1"/>
  <c r="BK1997" i="1"/>
  <c r="O1997" i="1"/>
  <c r="EQ1997" i="1"/>
  <c r="AY1997" i="1"/>
  <c r="EE1997" i="1"/>
  <c r="AM1997" i="1"/>
  <c r="CU1997" i="1"/>
  <c r="CI1997" i="1"/>
  <c r="DY520" i="1"/>
  <c r="DA520" i="1"/>
  <c r="CC520" i="1"/>
  <c r="BE520" i="1"/>
  <c r="AG520" i="1"/>
  <c r="I520" i="1"/>
  <c r="EQ520" i="1"/>
  <c r="DS520" i="1"/>
  <c r="CU520" i="1"/>
  <c r="BW520" i="1"/>
  <c r="AY520" i="1"/>
  <c r="AA520" i="1"/>
  <c r="EK520" i="1"/>
  <c r="DM520" i="1"/>
  <c r="CO520" i="1"/>
  <c r="BQ520" i="1"/>
  <c r="AS520" i="1"/>
  <c r="U520" i="1"/>
  <c r="EE520" i="1"/>
  <c r="DG520" i="1"/>
  <c r="CI520" i="1"/>
  <c r="BK520" i="1"/>
  <c r="AM520" i="1"/>
  <c r="O520" i="1"/>
  <c r="EK637" i="1"/>
  <c r="DM637" i="1"/>
  <c r="CO637" i="1"/>
  <c r="BQ637" i="1"/>
  <c r="AS637" i="1"/>
  <c r="U637" i="1"/>
  <c r="EE637" i="1"/>
  <c r="DG637" i="1"/>
  <c r="CI637" i="1"/>
  <c r="BK637" i="1"/>
  <c r="AM637" i="1"/>
  <c r="O637" i="1"/>
  <c r="DY637" i="1"/>
  <c r="DA637" i="1"/>
  <c r="CC637" i="1"/>
  <c r="BE637" i="1"/>
  <c r="AG637" i="1"/>
  <c r="I637" i="1"/>
  <c r="EQ637" i="1"/>
  <c r="DS637" i="1"/>
  <c r="CU637" i="1"/>
  <c r="BW637" i="1"/>
  <c r="AY637" i="1"/>
  <c r="AA637" i="1"/>
  <c r="DY709" i="1"/>
  <c r="DA709" i="1"/>
  <c r="CC709" i="1"/>
  <c r="BE709" i="1"/>
  <c r="AG709" i="1"/>
  <c r="I709" i="1"/>
  <c r="EQ709" i="1"/>
  <c r="DS709" i="1"/>
  <c r="CU709" i="1"/>
  <c r="BW709" i="1"/>
  <c r="AY709" i="1"/>
  <c r="AA709" i="1"/>
  <c r="EK709" i="1"/>
  <c r="DM709" i="1"/>
  <c r="CO709" i="1"/>
  <c r="BQ709" i="1"/>
  <c r="AS709" i="1"/>
  <c r="U709" i="1"/>
  <c r="EE709" i="1"/>
  <c r="DG709" i="1"/>
  <c r="CI709" i="1"/>
  <c r="BK709" i="1"/>
  <c r="AM709" i="1"/>
  <c r="O709" i="1"/>
  <c r="EK1085" i="1"/>
  <c r="DM1085" i="1"/>
  <c r="CO1085" i="1"/>
  <c r="BQ1085" i="1"/>
  <c r="AS1085" i="1"/>
  <c r="U1085" i="1"/>
  <c r="EE1085" i="1"/>
  <c r="DG1085" i="1"/>
  <c r="CI1085" i="1"/>
  <c r="BK1085" i="1"/>
  <c r="AM1085" i="1"/>
  <c r="O1085" i="1"/>
  <c r="DY1085" i="1"/>
  <c r="DA1085" i="1"/>
  <c r="CC1085" i="1"/>
  <c r="BE1085" i="1"/>
  <c r="AG1085" i="1"/>
  <c r="I1085" i="1"/>
  <c r="EQ1085" i="1"/>
  <c r="DS1085" i="1"/>
  <c r="CU1085" i="1"/>
  <c r="BW1085" i="1"/>
  <c r="AY1085" i="1"/>
  <c r="AA1085" i="1"/>
  <c r="DY961" i="1"/>
  <c r="DA961" i="1"/>
  <c r="CC961" i="1"/>
  <c r="BE961" i="1"/>
  <c r="AG961" i="1"/>
  <c r="I961" i="1"/>
  <c r="EQ961" i="1"/>
  <c r="DS961" i="1"/>
  <c r="CU961" i="1"/>
  <c r="BW961" i="1"/>
  <c r="AY961" i="1"/>
  <c r="AA961" i="1"/>
  <c r="EK961" i="1"/>
  <c r="DM961" i="1"/>
  <c r="CO961" i="1"/>
  <c r="BQ961" i="1"/>
  <c r="AS961" i="1"/>
  <c r="U961" i="1"/>
  <c r="EE961" i="1"/>
  <c r="DG961" i="1"/>
  <c r="CI961" i="1"/>
  <c r="BK961" i="1"/>
  <c r="AM961" i="1"/>
  <c r="O961" i="1"/>
  <c r="EE1157" i="1"/>
  <c r="DG1157" i="1"/>
  <c r="CI1157" i="1"/>
  <c r="BK1157" i="1"/>
  <c r="AM1157" i="1"/>
  <c r="O1157" i="1"/>
  <c r="DY1157" i="1"/>
  <c r="DA1157" i="1"/>
  <c r="CC1157" i="1"/>
  <c r="BE1157" i="1"/>
  <c r="AG1157" i="1"/>
  <c r="I1157" i="1"/>
  <c r="EQ1157" i="1"/>
  <c r="DS1157" i="1"/>
  <c r="CU1157" i="1"/>
  <c r="BW1157" i="1"/>
  <c r="AY1157" i="1"/>
  <c r="AA1157" i="1"/>
  <c r="EK1157" i="1"/>
  <c r="DM1157" i="1"/>
  <c r="CO1157" i="1"/>
  <c r="BQ1157" i="1"/>
  <c r="AS1157" i="1"/>
  <c r="U1157" i="1"/>
  <c r="EK1301" i="1"/>
  <c r="DM1301" i="1"/>
  <c r="CO1301" i="1"/>
  <c r="BQ1301" i="1"/>
  <c r="AS1301" i="1"/>
  <c r="U1301" i="1"/>
  <c r="DY1301" i="1"/>
  <c r="DA1301" i="1"/>
  <c r="CC1301" i="1"/>
  <c r="BE1301" i="1"/>
  <c r="AG1301" i="1"/>
  <c r="I1301" i="1"/>
  <c r="DG1301" i="1"/>
  <c r="BK1301" i="1"/>
  <c r="O1301" i="1"/>
  <c r="EQ1301" i="1"/>
  <c r="CU1301" i="1"/>
  <c r="AY1301" i="1"/>
  <c r="EE1301" i="1"/>
  <c r="CI1301" i="1"/>
  <c r="AM1301" i="1"/>
  <c r="BW1301" i="1"/>
  <c r="DS1301" i="1"/>
  <c r="AA1301" i="1"/>
  <c r="DY1527" i="1"/>
  <c r="DA1527" i="1"/>
  <c r="CC1527" i="1"/>
  <c r="BE1527" i="1"/>
  <c r="AG1527" i="1"/>
  <c r="I1527" i="1"/>
  <c r="EK1527" i="1"/>
  <c r="DM1527" i="1"/>
  <c r="CO1527" i="1"/>
  <c r="BQ1527" i="1"/>
  <c r="AS1527" i="1"/>
  <c r="U1527" i="1"/>
  <c r="DG1527" i="1"/>
  <c r="BK1527" i="1"/>
  <c r="O1527" i="1"/>
  <c r="EQ1527" i="1"/>
  <c r="CU1527" i="1"/>
  <c r="AY1527" i="1"/>
  <c r="EE1527" i="1"/>
  <c r="CI1527" i="1"/>
  <c r="AM1527" i="1"/>
  <c r="BW1527" i="1"/>
  <c r="AA1527" i="1"/>
  <c r="DS1527" i="1"/>
  <c r="DY1635" i="1"/>
  <c r="DA1635" i="1"/>
  <c r="CC1635" i="1"/>
  <c r="BE1635" i="1"/>
  <c r="AG1635" i="1"/>
  <c r="I1635" i="1"/>
  <c r="EK1635" i="1"/>
  <c r="DM1635" i="1"/>
  <c r="CO1635" i="1"/>
  <c r="BQ1635" i="1"/>
  <c r="AS1635" i="1"/>
  <c r="U1635" i="1"/>
  <c r="EQ1635" i="1"/>
  <c r="CU1635" i="1"/>
  <c r="AY1635" i="1"/>
  <c r="EE1635" i="1"/>
  <c r="CI1635" i="1"/>
  <c r="AM1635" i="1"/>
  <c r="DS1635" i="1"/>
  <c r="BW1635" i="1"/>
  <c r="AA1635" i="1"/>
  <c r="O1635" i="1"/>
  <c r="DG1635" i="1"/>
  <c r="BK1635" i="1"/>
  <c r="DY1707" i="1"/>
  <c r="DA1707" i="1"/>
  <c r="CC1707" i="1"/>
  <c r="BE1707" i="1"/>
  <c r="AG1707" i="1"/>
  <c r="I1707" i="1"/>
  <c r="EQ1707" i="1"/>
  <c r="DS1707" i="1"/>
  <c r="CU1707" i="1"/>
  <c r="BW1707" i="1"/>
  <c r="AY1707" i="1"/>
  <c r="AA1707" i="1"/>
  <c r="EK1707" i="1"/>
  <c r="DM1707" i="1"/>
  <c r="CO1707" i="1"/>
  <c r="BQ1707" i="1"/>
  <c r="AS1707" i="1"/>
  <c r="U1707" i="1"/>
  <c r="CI1707" i="1"/>
  <c r="BK1707" i="1"/>
  <c r="EE1707" i="1"/>
  <c r="AM1707" i="1"/>
  <c r="DG1707" i="1"/>
  <c r="O1707" i="1"/>
  <c r="EQ1923" i="1"/>
  <c r="DS1923" i="1"/>
  <c r="CU1923" i="1"/>
  <c r="BW1923" i="1"/>
  <c r="AY1923" i="1"/>
  <c r="AA1923" i="1"/>
  <c r="EK1923" i="1"/>
  <c r="DM1923" i="1"/>
  <c r="CO1923" i="1"/>
  <c r="BQ1923" i="1"/>
  <c r="AS1923" i="1"/>
  <c r="U1923" i="1"/>
  <c r="EE1923" i="1"/>
  <c r="DG1923" i="1"/>
  <c r="CI1923" i="1"/>
  <c r="BK1923" i="1"/>
  <c r="AM1923" i="1"/>
  <c r="O1923" i="1"/>
  <c r="CC1923" i="1"/>
  <c r="BE1923" i="1"/>
  <c r="DY1923" i="1"/>
  <c r="AG1923" i="1"/>
  <c r="I1923" i="1"/>
  <c r="DA1923" i="1"/>
  <c r="EE404" i="1"/>
  <c r="DG404" i="1"/>
  <c r="CI404" i="1"/>
  <c r="BK404" i="1"/>
  <c r="AM404" i="1"/>
  <c r="O404" i="1"/>
  <c r="DY404" i="1"/>
  <c r="DA404" i="1"/>
  <c r="CC404" i="1"/>
  <c r="BE404" i="1"/>
  <c r="AG404" i="1"/>
  <c r="I404" i="1"/>
  <c r="EQ404" i="1"/>
  <c r="DS404" i="1"/>
  <c r="CU404" i="1"/>
  <c r="BW404" i="1"/>
  <c r="AY404" i="1"/>
  <c r="AA404" i="1"/>
  <c r="EK404" i="1"/>
  <c r="DM404" i="1"/>
  <c r="CO404" i="1"/>
  <c r="BQ404" i="1"/>
  <c r="AS404" i="1"/>
  <c r="U404" i="1"/>
  <c r="EQ476" i="1"/>
  <c r="DS476" i="1"/>
  <c r="CU476" i="1"/>
  <c r="BW476" i="1"/>
  <c r="AY476" i="1"/>
  <c r="AA476" i="1"/>
  <c r="EK476" i="1"/>
  <c r="DM476" i="1"/>
  <c r="CO476" i="1"/>
  <c r="BQ476" i="1"/>
  <c r="AS476" i="1"/>
  <c r="U476" i="1"/>
  <c r="EE476" i="1"/>
  <c r="DG476" i="1"/>
  <c r="CI476" i="1"/>
  <c r="BK476" i="1"/>
  <c r="AM476" i="1"/>
  <c r="O476" i="1"/>
  <c r="DY476" i="1"/>
  <c r="DA476" i="1"/>
  <c r="CC476" i="1"/>
  <c r="BE476" i="1"/>
  <c r="AG476" i="1"/>
  <c r="I476" i="1"/>
  <c r="DY701" i="1"/>
  <c r="DA701" i="1"/>
  <c r="CC701" i="1"/>
  <c r="BE701" i="1"/>
  <c r="AG701" i="1"/>
  <c r="I701" i="1"/>
  <c r="EQ701" i="1"/>
  <c r="DS701" i="1"/>
  <c r="CU701" i="1"/>
  <c r="BW701" i="1"/>
  <c r="AY701" i="1"/>
  <c r="AA701" i="1"/>
  <c r="EK701" i="1"/>
  <c r="DM701" i="1"/>
  <c r="CO701" i="1"/>
  <c r="BQ701" i="1"/>
  <c r="AS701" i="1"/>
  <c r="U701" i="1"/>
  <c r="EE701" i="1"/>
  <c r="DG701" i="1"/>
  <c r="CI701" i="1"/>
  <c r="BK701" i="1"/>
  <c r="AM701" i="1"/>
  <c r="O701" i="1"/>
  <c r="EK881" i="1"/>
  <c r="DM881" i="1"/>
  <c r="CO881" i="1"/>
  <c r="BQ881" i="1"/>
  <c r="AS881" i="1"/>
  <c r="U881" i="1"/>
  <c r="EE881" i="1"/>
  <c r="DG881" i="1"/>
  <c r="CI881" i="1"/>
  <c r="BK881" i="1"/>
  <c r="AM881" i="1"/>
  <c r="O881" i="1"/>
  <c r="DY881" i="1"/>
  <c r="DA881" i="1"/>
  <c r="CC881" i="1"/>
  <c r="BE881" i="1"/>
  <c r="AG881" i="1"/>
  <c r="I881" i="1"/>
  <c r="EQ881" i="1"/>
  <c r="DS881" i="1"/>
  <c r="CU881" i="1"/>
  <c r="BW881" i="1"/>
  <c r="AY881" i="1"/>
  <c r="AA881" i="1"/>
  <c r="DY1005" i="1"/>
  <c r="DA1005" i="1"/>
  <c r="CC1005" i="1"/>
  <c r="BE1005" i="1"/>
  <c r="AG1005" i="1"/>
  <c r="I1005" i="1"/>
  <c r="EQ1005" i="1"/>
  <c r="DS1005" i="1"/>
  <c r="CU1005" i="1"/>
  <c r="BW1005" i="1"/>
  <c r="AY1005" i="1"/>
  <c r="AA1005" i="1"/>
  <c r="EK1005" i="1"/>
  <c r="DM1005" i="1"/>
  <c r="CO1005" i="1"/>
  <c r="BQ1005" i="1"/>
  <c r="AS1005" i="1"/>
  <c r="U1005" i="1"/>
  <c r="EE1005" i="1"/>
  <c r="DG1005" i="1"/>
  <c r="CI1005" i="1"/>
  <c r="BK1005" i="1"/>
  <c r="AM1005" i="1"/>
  <c r="O1005" i="1"/>
  <c r="EE1149" i="1"/>
  <c r="DG1149" i="1"/>
  <c r="CI1149" i="1"/>
  <c r="BK1149" i="1"/>
  <c r="AM1149" i="1"/>
  <c r="O1149" i="1"/>
  <c r="DY1149" i="1"/>
  <c r="DA1149" i="1"/>
  <c r="CC1149" i="1"/>
  <c r="BE1149" i="1"/>
  <c r="AG1149" i="1"/>
  <c r="I1149" i="1"/>
  <c r="EQ1149" i="1"/>
  <c r="DS1149" i="1"/>
  <c r="CU1149" i="1"/>
  <c r="BW1149" i="1"/>
  <c r="AY1149" i="1"/>
  <c r="AA1149" i="1"/>
  <c r="EK1149" i="1"/>
  <c r="DM1149" i="1"/>
  <c r="CO1149" i="1"/>
  <c r="BQ1149" i="1"/>
  <c r="AS1149" i="1"/>
  <c r="U1149" i="1"/>
  <c r="EK1470" i="1"/>
  <c r="DM1470" i="1"/>
  <c r="CO1470" i="1"/>
  <c r="BQ1470" i="1"/>
  <c r="AS1470" i="1"/>
  <c r="U1470" i="1"/>
  <c r="DY1470" i="1"/>
  <c r="DA1470" i="1"/>
  <c r="CC1470" i="1"/>
  <c r="BE1470" i="1"/>
  <c r="AG1470" i="1"/>
  <c r="I1470" i="1"/>
  <c r="EE1470" i="1"/>
  <c r="CI1470" i="1"/>
  <c r="AM1470" i="1"/>
  <c r="DS1470" i="1"/>
  <c r="BW1470" i="1"/>
  <c r="AA1470" i="1"/>
  <c r="DG1470" i="1"/>
  <c r="BK1470" i="1"/>
  <c r="O1470" i="1"/>
  <c r="CU1470" i="1"/>
  <c r="AY1470" i="1"/>
  <c r="EQ1470" i="1"/>
  <c r="DY1519" i="1"/>
  <c r="DA1519" i="1"/>
  <c r="CC1519" i="1"/>
  <c r="BE1519" i="1"/>
  <c r="AG1519" i="1"/>
  <c r="I1519" i="1"/>
  <c r="EK1519" i="1"/>
  <c r="DM1519" i="1"/>
  <c r="CO1519" i="1"/>
  <c r="BQ1519" i="1"/>
  <c r="AS1519" i="1"/>
  <c r="U1519" i="1"/>
  <c r="DG1519" i="1"/>
  <c r="BK1519" i="1"/>
  <c r="O1519" i="1"/>
  <c r="EQ1519" i="1"/>
  <c r="CU1519" i="1"/>
  <c r="AY1519" i="1"/>
  <c r="EE1519" i="1"/>
  <c r="CI1519" i="1"/>
  <c r="AM1519" i="1"/>
  <c r="DS1519" i="1"/>
  <c r="BW1519" i="1"/>
  <c r="AA1519" i="1"/>
  <c r="EK1699" i="1"/>
  <c r="DM1699" i="1"/>
  <c r="CO1699" i="1"/>
  <c r="BQ1699" i="1"/>
  <c r="AS1699" i="1"/>
  <c r="U1699" i="1"/>
  <c r="EE1699" i="1"/>
  <c r="DG1699" i="1"/>
  <c r="CI1699" i="1"/>
  <c r="BK1699" i="1"/>
  <c r="AM1699" i="1"/>
  <c r="O1699" i="1"/>
  <c r="DY1699" i="1"/>
  <c r="DA1699" i="1"/>
  <c r="CC1699" i="1"/>
  <c r="BE1699" i="1"/>
  <c r="AG1699" i="1"/>
  <c r="I1699" i="1"/>
  <c r="EQ1699" i="1"/>
  <c r="AY1699" i="1"/>
  <c r="DS1699" i="1"/>
  <c r="AA1699" i="1"/>
  <c r="CU1699" i="1"/>
  <c r="BW1699" i="1"/>
  <c r="EE1735" i="1"/>
  <c r="DG1735" i="1"/>
  <c r="CI1735" i="1"/>
  <c r="BK1735" i="1"/>
  <c r="AM1735" i="1"/>
  <c r="O1735" i="1"/>
  <c r="DY1735" i="1"/>
  <c r="DA1735" i="1"/>
  <c r="CC1735" i="1"/>
  <c r="BE1735" i="1"/>
  <c r="AG1735" i="1"/>
  <c r="I1735" i="1"/>
  <c r="EQ1735" i="1"/>
  <c r="DS1735" i="1"/>
  <c r="CU1735" i="1"/>
  <c r="BW1735" i="1"/>
  <c r="AY1735" i="1"/>
  <c r="AA1735" i="1"/>
  <c r="CO1735" i="1"/>
  <c r="BQ1735" i="1"/>
  <c r="EK1735" i="1"/>
  <c r="AS1735" i="1"/>
  <c r="DM1735" i="1"/>
  <c r="U1735" i="1"/>
  <c r="EE1915" i="1"/>
  <c r="DG1915" i="1"/>
  <c r="CI1915" i="1"/>
  <c r="BK1915" i="1"/>
  <c r="AM1915" i="1"/>
  <c r="O1915" i="1"/>
  <c r="EQ1915" i="1"/>
  <c r="DM1915" i="1"/>
  <c r="CC1915" i="1"/>
  <c r="AY1915" i="1"/>
  <c r="U1915" i="1"/>
  <c r="EK1915" i="1"/>
  <c r="DA1915" i="1"/>
  <c r="BW1915" i="1"/>
  <c r="AS1915" i="1"/>
  <c r="I1915" i="1"/>
  <c r="DY1915" i="1"/>
  <c r="CU1915" i="1"/>
  <c r="BQ1915" i="1"/>
  <c r="AG1915" i="1"/>
  <c r="CO1915" i="1"/>
  <c r="BE1915" i="1"/>
  <c r="AA1915" i="1"/>
  <c r="DS1915" i="1"/>
  <c r="DY433" i="1"/>
  <c r="DA433" i="1"/>
  <c r="CC433" i="1"/>
  <c r="BE433" i="1"/>
  <c r="AG433" i="1"/>
  <c r="I433" i="1"/>
  <c r="EQ433" i="1"/>
  <c r="DS433" i="1"/>
  <c r="CU433" i="1"/>
  <c r="BW433" i="1"/>
  <c r="AY433" i="1"/>
  <c r="AA433" i="1"/>
  <c r="EK433" i="1"/>
  <c r="DM433" i="1"/>
  <c r="CO433" i="1"/>
  <c r="BQ433" i="1"/>
  <c r="AS433" i="1"/>
  <c r="U433" i="1"/>
  <c r="EE433" i="1"/>
  <c r="DG433" i="1"/>
  <c r="CI433" i="1"/>
  <c r="BK433" i="1"/>
  <c r="AM433" i="1"/>
  <c r="O433" i="1"/>
  <c r="EK694" i="1"/>
  <c r="DM694" i="1"/>
  <c r="CO694" i="1"/>
  <c r="BQ694" i="1"/>
  <c r="AS694" i="1"/>
  <c r="U694" i="1"/>
  <c r="EE694" i="1"/>
  <c r="DG694" i="1"/>
  <c r="CI694" i="1"/>
  <c r="BK694" i="1"/>
  <c r="AM694" i="1"/>
  <c r="O694" i="1"/>
  <c r="DY694" i="1"/>
  <c r="DA694" i="1"/>
  <c r="CC694" i="1"/>
  <c r="BE694" i="1"/>
  <c r="AG694" i="1"/>
  <c r="I694" i="1"/>
  <c r="EQ694" i="1"/>
  <c r="DS694" i="1"/>
  <c r="CU694" i="1"/>
  <c r="BW694" i="1"/>
  <c r="AY694" i="1"/>
  <c r="AA694" i="1"/>
  <c r="DY622" i="1"/>
  <c r="DA622" i="1"/>
  <c r="CC622" i="1"/>
  <c r="BE622" i="1"/>
  <c r="AG622" i="1"/>
  <c r="I622" i="1"/>
  <c r="EQ622" i="1"/>
  <c r="DS622" i="1"/>
  <c r="CU622" i="1"/>
  <c r="BW622" i="1"/>
  <c r="AY622" i="1"/>
  <c r="AA622" i="1"/>
  <c r="EK622" i="1"/>
  <c r="DM622" i="1"/>
  <c r="CO622" i="1"/>
  <c r="BQ622" i="1"/>
  <c r="AS622" i="1"/>
  <c r="U622" i="1"/>
  <c r="EE622" i="1"/>
  <c r="DG622" i="1"/>
  <c r="CI622" i="1"/>
  <c r="BK622" i="1"/>
  <c r="AM622" i="1"/>
  <c r="O622" i="1"/>
  <c r="EE910" i="1"/>
  <c r="DG910" i="1"/>
  <c r="CI910" i="1"/>
  <c r="BK910" i="1"/>
  <c r="AM910" i="1"/>
  <c r="O910" i="1"/>
  <c r="DY910" i="1"/>
  <c r="DA910" i="1"/>
  <c r="CC910" i="1"/>
  <c r="BE910" i="1"/>
  <c r="AG910" i="1"/>
  <c r="I910" i="1"/>
  <c r="EQ910" i="1"/>
  <c r="DS910" i="1"/>
  <c r="CU910" i="1"/>
  <c r="BW910" i="1"/>
  <c r="AY910" i="1"/>
  <c r="AA910" i="1"/>
  <c r="EK910" i="1"/>
  <c r="DM910" i="1"/>
  <c r="CO910" i="1"/>
  <c r="BQ910" i="1"/>
  <c r="AS910" i="1"/>
  <c r="U910" i="1"/>
  <c r="EQ982" i="1"/>
  <c r="DS982" i="1"/>
  <c r="CU982" i="1"/>
  <c r="BW982" i="1"/>
  <c r="AY982" i="1"/>
  <c r="AA982" i="1"/>
  <c r="EK982" i="1"/>
  <c r="DM982" i="1"/>
  <c r="CO982" i="1"/>
  <c r="BQ982" i="1"/>
  <c r="AS982" i="1"/>
  <c r="U982" i="1"/>
  <c r="EE982" i="1"/>
  <c r="DG982" i="1"/>
  <c r="CI982" i="1"/>
  <c r="BK982" i="1"/>
  <c r="AM982" i="1"/>
  <c r="O982" i="1"/>
  <c r="DY982" i="1"/>
  <c r="DA982" i="1"/>
  <c r="CC982" i="1"/>
  <c r="BE982" i="1"/>
  <c r="AG982" i="1"/>
  <c r="I982" i="1"/>
  <c r="DY1178" i="1"/>
  <c r="DA1178" i="1"/>
  <c r="CC1178" i="1"/>
  <c r="BE1178" i="1"/>
  <c r="AG1178" i="1"/>
  <c r="I1178" i="1"/>
  <c r="EQ1178" i="1"/>
  <c r="DS1178" i="1"/>
  <c r="CU1178" i="1"/>
  <c r="BW1178" i="1"/>
  <c r="AY1178" i="1"/>
  <c r="AA1178" i="1"/>
  <c r="EK1178" i="1"/>
  <c r="DM1178" i="1"/>
  <c r="CO1178" i="1"/>
  <c r="BQ1178" i="1"/>
  <c r="AS1178" i="1"/>
  <c r="U1178" i="1"/>
  <c r="EE1178" i="1"/>
  <c r="DG1178" i="1"/>
  <c r="CI1178" i="1"/>
  <c r="BK1178" i="1"/>
  <c r="AM1178" i="1"/>
  <c r="O1178" i="1"/>
  <c r="EE1286" i="1"/>
  <c r="DG1286" i="1"/>
  <c r="CI1286" i="1"/>
  <c r="BK1286" i="1"/>
  <c r="AM1286" i="1"/>
  <c r="O1286" i="1"/>
  <c r="DY1286" i="1"/>
  <c r="DA1286" i="1"/>
  <c r="CC1286" i="1"/>
  <c r="BE1286" i="1"/>
  <c r="AG1286" i="1"/>
  <c r="I1286" i="1"/>
  <c r="EQ1286" i="1"/>
  <c r="DS1286" i="1"/>
  <c r="CU1286" i="1"/>
  <c r="BW1286" i="1"/>
  <c r="AY1286" i="1"/>
  <c r="AA1286" i="1"/>
  <c r="CO1286" i="1"/>
  <c r="DM1286" i="1"/>
  <c r="AS1286" i="1"/>
  <c r="EK1286" i="1"/>
  <c r="U1286" i="1"/>
  <c r="BQ1286" i="1"/>
  <c r="EE1499" i="1"/>
  <c r="DG1499" i="1"/>
  <c r="CI1499" i="1"/>
  <c r="BK1499" i="1"/>
  <c r="AM1499" i="1"/>
  <c r="O1499" i="1"/>
  <c r="EQ1499" i="1"/>
  <c r="DS1499" i="1"/>
  <c r="CU1499" i="1"/>
  <c r="BW1499" i="1"/>
  <c r="AY1499" i="1"/>
  <c r="AA1499" i="1"/>
  <c r="DA1499" i="1"/>
  <c r="BE1499" i="1"/>
  <c r="I1499" i="1"/>
  <c r="EK1499" i="1"/>
  <c r="CO1499" i="1"/>
  <c r="AS1499" i="1"/>
  <c r="DY1499" i="1"/>
  <c r="CC1499" i="1"/>
  <c r="AG1499" i="1"/>
  <c r="DM1499" i="1"/>
  <c r="BQ1499" i="1"/>
  <c r="U1499" i="1"/>
  <c r="DY1692" i="1"/>
  <c r="DA1692" i="1"/>
  <c r="CC1692" i="1"/>
  <c r="BE1692" i="1"/>
  <c r="AG1692" i="1"/>
  <c r="I1692" i="1"/>
  <c r="EQ1692" i="1"/>
  <c r="DS1692" i="1"/>
  <c r="CU1692" i="1"/>
  <c r="BW1692" i="1"/>
  <c r="AY1692" i="1"/>
  <c r="AA1692" i="1"/>
  <c r="EK1692" i="1"/>
  <c r="DM1692" i="1"/>
  <c r="CO1692" i="1"/>
  <c r="BQ1692" i="1"/>
  <c r="AS1692" i="1"/>
  <c r="U1692" i="1"/>
  <c r="BK1692" i="1"/>
  <c r="EE1692" i="1"/>
  <c r="AM1692" i="1"/>
  <c r="DG1692" i="1"/>
  <c r="O1692" i="1"/>
  <c r="CI1692" i="1"/>
  <c r="EQ1728" i="1"/>
  <c r="DS1728" i="1"/>
  <c r="CU1728" i="1"/>
  <c r="BW1728" i="1"/>
  <c r="AY1728" i="1"/>
  <c r="AA1728" i="1"/>
  <c r="EK1728" i="1"/>
  <c r="DM1728" i="1"/>
  <c r="CO1728" i="1"/>
  <c r="BQ1728" i="1"/>
  <c r="AS1728" i="1"/>
  <c r="U1728" i="1"/>
  <c r="EE1728" i="1"/>
  <c r="DG1728" i="1"/>
  <c r="CI1728" i="1"/>
  <c r="BK1728" i="1"/>
  <c r="AM1728" i="1"/>
  <c r="O1728" i="1"/>
  <c r="DA1728" i="1"/>
  <c r="I1728" i="1"/>
  <c r="CC1728" i="1"/>
  <c r="BE1728" i="1"/>
  <c r="DY1728" i="1"/>
  <c r="AG1728" i="1"/>
  <c r="EE1944" i="1"/>
  <c r="DG1944" i="1"/>
  <c r="CI1944" i="1"/>
  <c r="BK1944" i="1"/>
  <c r="AM1944" i="1"/>
  <c r="O1944" i="1"/>
  <c r="DY1944" i="1"/>
  <c r="DA1944" i="1"/>
  <c r="CC1944" i="1"/>
  <c r="BE1944" i="1"/>
  <c r="AG1944" i="1"/>
  <c r="I1944" i="1"/>
  <c r="DM1944" i="1"/>
  <c r="BQ1944" i="1"/>
  <c r="U1944" i="1"/>
  <c r="EQ1944" i="1"/>
  <c r="CU1944" i="1"/>
  <c r="AY1944" i="1"/>
  <c r="EK1944" i="1"/>
  <c r="CO1944" i="1"/>
  <c r="AS1944" i="1"/>
  <c r="BW1944" i="1"/>
  <c r="AA1944" i="1"/>
  <c r="DS1944" i="1"/>
  <c r="EE432" i="1"/>
  <c r="DG432" i="1"/>
  <c r="CI432" i="1"/>
  <c r="BK432" i="1"/>
  <c r="AM432" i="1"/>
  <c r="O432" i="1"/>
  <c r="DY432" i="1"/>
  <c r="DA432" i="1"/>
  <c r="CC432" i="1"/>
  <c r="BE432" i="1"/>
  <c r="AG432" i="1"/>
  <c r="I432" i="1"/>
  <c r="EQ432" i="1"/>
  <c r="DS432" i="1"/>
  <c r="CU432" i="1"/>
  <c r="BW432" i="1"/>
  <c r="AY432" i="1"/>
  <c r="AA432" i="1"/>
  <c r="EK432" i="1"/>
  <c r="DM432" i="1"/>
  <c r="CO432" i="1"/>
  <c r="BQ432" i="1"/>
  <c r="AS432" i="1"/>
  <c r="U432" i="1"/>
  <c r="EE621" i="1"/>
  <c r="DG621" i="1"/>
  <c r="CI621" i="1"/>
  <c r="BK621" i="1"/>
  <c r="AM621" i="1"/>
  <c r="O621" i="1"/>
  <c r="DY621" i="1"/>
  <c r="DA621" i="1"/>
  <c r="CC621" i="1"/>
  <c r="BE621" i="1"/>
  <c r="AG621" i="1"/>
  <c r="I621" i="1"/>
  <c r="EQ621" i="1"/>
  <c r="DS621" i="1"/>
  <c r="CU621" i="1"/>
  <c r="BW621" i="1"/>
  <c r="AY621" i="1"/>
  <c r="AA621" i="1"/>
  <c r="EK621" i="1"/>
  <c r="DM621" i="1"/>
  <c r="CO621" i="1"/>
  <c r="BQ621" i="1"/>
  <c r="AS621" i="1"/>
  <c r="U621" i="1"/>
  <c r="EQ837" i="1"/>
  <c r="DS837" i="1"/>
  <c r="CU837" i="1"/>
  <c r="BW837" i="1"/>
  <c r="AY837" i="1"/>
  <c r="AA837" i="1"/>
  <c r="EK837" i="1"/>
  <c r="DM837" i="1"/>
  <c r="CO837" i="1"/>
  <c r="BQ837" i="1"/>
  <c r="AS837" i="1"/>
  <c r="U837" i="1"/>
  <c r="EE837" i="1"/>
  <c r="DG837" i="1"/>
  <c r="CI837" i="1"/>
  <c r="BK837" i="1"/>
  <c r="AM837" i="1"/>
  <c r="O837" i="1"/>
  <c r="DY837" i="1"/>
  <c r="DA837" i="1"/>
  <c r="CC837" i="1"/>
  <c r="BE837" i="1"/>
  <c r="AG837" i="1"/>
  <c r="I837" i="1"/>
  <c r="EE1069" i="1"/>
  <c r="DG1069" i="1"/>
  <c r="CI1069" i="1"/>
  <c r="BK1069" i="1"/>
  <c r="AM1069" i="1"/>
  <c r="O1069" i="1"/>
  <c r="DY1069" i="1"/>
  <c r="DA1069" i="1"/>
  <c r="CC1069" i="1"/>
  <c r="BE1069" i="1"/>
  <c r="AG1069" i="1"/>
  <c r="I1069" i="1"/>
  <c r="EQ1069" i="1"/>
  <c r="DS1069" i="1"/>
  <c r="CU1069" i="1"/>
  <c r="BW1069" i="1"/>
  <c r="AY1069" i="1"/>
  <c r="AA1069" i="1"/>
  <c r="EK1069" i="1"/>
  <c r="DM1069" i="1"/>
  <c r="CO1069" i="1"/>
  <c r="BQ1069" i="1"/>
  <c r="AS1069" i="1"/>
  <c r="U1069" i="1"/>
  <c r="EK1213" i="1"/>
  <c r="DM1213" i="1"/>
  <c r="CO1213" i="1"/>
  <c r="BQ1213" i="1"/>
  <c r="AS1213" i="1"/>
  <c r="U1213" i="1"/>
  <c r="EE1213" i="1"/>
  <c r="DG1213" i="1"/>
  <c r="CI1213" i="1"/>
  <c r="BK1213" i="1"/>
  <c r="AM1213" i="1"/>
  <c r="O1213" i="1"/>
  <c r="DY1213" i="1"/>
  <c r="DA1213" i="1"/>
  <c r="CC1213" i="1"/>
  <c r="BE1213" i="1"/>
  <c r="AG1213" i="1"/>
  <c r="I1213" i="1"/>
  <c r="EQ1213" i="1"/>
  <c r="DS1213" i="1"/>
  <c r="CU1213" i="1"/>
  <c r="BW1213" i="1"/>
  <c r="AY1213" i="1"/>
  <c r="AA1213" i="1"/>
  <c r="EQ1249" i="1"/>
  <c r="DS1249" i="1"/>
  <c r="CU1249" i="1"/>
  <c r="BW1249" i="1"/>
  <c r="AY1249" i="1"/>
  <c r="AA1249" i="1"/>
  <c r="EE1249" i="1"/>
  <c r="DG1249" i="1"/>
  <c r="CI1249" i="1"/>
  <c r="BK1249" i="1"/>
  <c r="AM1249" i="1"/>
  <c r="O1249" i="1"/>
  <c r="DY1249" i="1"/>
  <c r="DA1249" i="1"/>
  <c r="CC1249" i="1"/>
  <c r="BE1249" i="1"/>
  <c r="AG1249" i="1"/>
  <c r="I1249" i="1"/>
  <c r="DM1249" i="1"/>
  <c r="U1249" i="1"/>
  <c r="CO1249" i="1"/>
  <c r="BQ1249" i="1"/>
  <c r="EK1249" i="1"/>
  <c r="AS1249" i="1"/>
  <c r="EK1498" i="1"/>
  <c r="DM1498" i="1"/>
  <c r="CO1498" i="1"/>
  <c r="BQ1498" i="1"/>
  <c r="AS1498" i="1"/>
  <c r="U1498" i="1"/>
  <c r="DY1498" i="1"/>
  <c r="DA1498" i="1"/>
  <c r="CC1498" i="1"/>
  <c r="BE1498" i="1"/>
  <c r="AG1498" i="1"/>
  <c r="I1498" i="1"/>
  <c r="DG1498" i="1"/>
  <c r="BK1498" i="1"/>
  <c r="O1498" i="1"/>
  <c r="EQ1498" i="1"/>
  <c r="CU1498" i="1"/>
  <c r="AY1498" i="1"/>
  <c r="EE1498" i="1"/>
  <c r="CI1498" i="1"/>
  <c r="AM1498" i="1"/>
  <c r="DS1498" i="1"/>
  <c r="BW1498" i="1"/>
  <c r="AA1498" i="1"/>
  <c r="EE1463" i="1"/>
  <c r="DG1463" i="1"/>
  <c r="CI1463" i="1"/>
  <c r="BK1463" i="1"/>
  <c r="AM1463" i="1"/>
  <c r="O1463" i="1"/>
  <c r="EQ1463" i="1"/>
  <c r="DS1463" i="1"/>
  <c r="CU1463" i="1"/>
  <c r="BW1463" i="1"/>
  <c r="AY1463" i="1"/>
  <c r="AA1463" i="1"/>
  <c r="DA1463" i="1"/>
  <c r="BE1463" i="1"/>
  <c r="I1463" i="1"/>
  <c r="EK1463" i="1"/>
  <c r="CO1463" i="1"/>
  <c r="AS1463" i="1"/>
  <c r="DY1463" i="1"/>
  <c r="CC1463" i="1"/>
  <c r="AG1463" i="1"/>
  <c r="DM1463" i="1"/>
  <c r="BQ1463" i="1"/>
  <c r="U1463" i="1"/>
  <c r="EQ1619" i="1"/>
  <c r="DS1619" i="1"/>
  <c r="CU1619" i="1"/>
  <c r="BW1619" i="1"/>
  <c r="AY1619" i="1"/>
  <c r="AA1619" i="1"/>
  <c r="EE1619" i="1"/>
  <c r="DG1619" i="1"/>
  <c r="CI1619" i="1"/>
  <c r="BK1619" i="1"/>
  <c r="AM1619" i="1"/>
  <c r="O1619" i="1"/>
  <c r="DM1619" i="1"/>
  <c r="BQ1619" i="1"/>
  <c r="U1619" i="1"/>
  <c r="DA1619" i="1"/>
  <c r="BE1619" i="1"/>
  <c r="I1619" i="1"/>
  <c r="EK1619" i="1"/>
  <c r="CO1619" i="1"/>
  <c r="AS1619" i="1"/>
  <c r="DY1619" i="1"/>
  <c r="CC1619" i="1"/>
  <c r="AG1619" i="1"/>
  <c r="DY1907" i="1"/>
  <c r="DA1907" i="1"/>
  <c r="CC1907" i="1"/>
  <c r="BE1907" i="1"/>
  <c r="AG1907" i="1"/>
  <c r="I1907" i="1"/>
  <c r="EQ1907" i="1"/>
  <c r="DM1907" i="1"/>
  <c r="CI1907" i="1"/>
  <c r="AY1907" i="1"/>
  <c r="U1907" i="1"/>
  <c r="EK1907" i="1"/>
  <c r="DG1907" i="1"/>
  <c r="BW1907" i="1"/>
  <c r="AS1907" i="1"/>
  <c r="O1907" i="1"/>
  <c r="EE1907" i="1"/>
  <c r="CU1907" i="1"/>
  <c r="BQ1907" i="1"/>
  <c r="AM1907" i="1"/>
  <c r="AA1907" i="1"/>
  <c r="DS1907" i="1"/>
  <c r="CO1907" i="1"/>
  <c r="BK1907" i="1"/>
  <c r="EQ2012" i="1"/>
  <c r="DS2012" i="1"/>
  <c r="CU2012" i="1"/>
  <c r="BW2012" i="1"/>
  <c r="AY2012" i="1"/>
  <c r="AA2012" i="1"/>
  <c r="EE2012" i="1"/>
  <c r="DG2012" i="1"/>
  <c r="CI2012" i="1"/>
  <c r="BK2012" i="1"/>
  <c r="AM2012" i="1"/>
  <c r="O2012" i="1"/>
  <c r="EK2012" i="1"/>
  <c r="CO2012" i="1"/>
  <c r="AS2012" i="1"/>
  <c r="DY2012" i="1"/>
  <c r="CC2012" i="1"/>
  <c r="AG2012" i="1"/>
  <c r="DM2012" i="1"/>
  <c r="BQ2012" i="1"/>
  <c r="U2012" i="1"/>
  <c r="I2012" i="1"/>
  <c r="DA2012" i="1"/>
  <c r="BE2012" i="1"/>
  <c r="DY581" i="1"/>
  <c r="DA581" i="1"/>
  <c r="CC581" i="1"/>
  <c r="BE581" i="1"/>
  <c r="AG581" i="1"/>
  <c r="I581" i="1"/>
  <c r="EQ581" i="1"/>
  <c r="DS581" i="1"/>
  <c r="CU581" i="1"/>
  <c r="BW581" i="1"/>
  <c r="AY581" i="1"/>
  <c r="AA581" i="1"/>
  <c r="EK581" i="1"/>
  <c r="DM581" i="1"/>
  <c r="CO581" i="1"/>
  <c r="BQ581" i="1"/>
  <c r="AS581" i="1"/>
  <c r="U581" i="1"/>
  <c r="EE581" i="1"/>
  <c r="DG581" i="1"/>
  <c r="CI581" i="1"/>
  <c r="BK581" i="1"/>
  <c r="AM581" i="1"/>
  <c r="O581" i="1"/>
  <c r="EK797" i="1"/>
  <c r="DM797" i="1"/>
  <c r="CO797" i="1"/>
  <c r="BQ797" i="1"/>
  <c r="AS797" i="1"/>
  <c r="U797" i="1"/>
  <c r="EE797" i="1"/>
  <c r="DG797" i="1"/>
  <c r="CI797" i="1"/>
  <c r="BK797" i="1"/>
  <c r="AM797" i="1"/>
  <c r="O797" i="1"/>
  <c r="DY797" i="1"/>
  <c r="DA797" i="1"/>
  <c r="CC797" i="1"/>
  <c r="BE797" i="1"/>
  <c r="AG797" i="1"/>
  <c r="I797" i="1"/>
  <c r="EQ797" i="1"/>
  <c r="DS797" i="1"/>
  <c r="CU797" i="1"/>
  <c r="BW797" i="1"/>
  <c r="AY797" i="1"/>
  <c r="AA797" i="1"/>
  <c r="EQ689" i="1"/>
  <c r="DS689" i="1"/>
  <c r="CU689" i="1"/>
  <c r="BW689" i="1"/>
  <c r="AY689" i="1"/>
  <c r="AA689" i="1"/>
  <c r="EK689" i="1"/>
  <c r="DM689" i="1"/>
  <c r="CO689" i="1"/>
  <c r="BQ689" i="1"/>
  <c r="AS689" i="1"/>
  <c r="U689" i="1"/>
  <c r="EE689" i="1"/>
  <c r="DG689" i="1"/>
  <c r="CI689" i="1"/>
  <c r="BK689" i="1"/>
  <c r="AM689" i="1"/>
  <c r="O689" i="1"/>
  <c r="DY689" i="1"/>
  <c r="DA689" i="1"/>
  <c r="CC689" i="1"/>
  <c r="BE689" i="1"/>
  <c r="AG689" i="1"/>
  <c r="I689" i="1"/>
  <c r="EE869" i="1"/>
  <c r="DG869" i="1"/>
  <c r="CI869" i="1"/>
  <c r="BK869" i="1"/>
  <c r="AM869" i="1"/>
  <c r="O869" i="1"/>
  <c r="DY869" i="1"/>
  <c r="DA869" i="1"/>
  <c r="CC869" i="1"/>
  <c r="BE869" i="1"/>
  <c r="AG869" i="1"/>
  <c r="I869" i="1"/>
  <c r="EQ869" i="1"/>
  <c r="DS869" i="1"/>
  <c r="CU869" i="1"/>
  <c r="BW869" i="1"/>
  <c r="AY869" i="1"/>
  <c r="AA869" i="1"/>
  <c r="EK869" i="1"/>
  <c r="DM869" i="1"/>
  <c r="CO869" i="1"/>
  <c r="BQ869" i="1"/>
  <c r="AS869" i="1"/>
  <c r="U869" i="1"/>
  <c r="EK1281" i="1"/>
  <c r="DM1281" i="1"/>
  <c r="CO1281" i="1"/>
  <c r="BQ1281" i="1"/>
  <c r="AS1281" i="1"/>
  <c r="U1281" i="1"/>
  <c r="EE1281" i="1"/>
  <c r="DG1281" i="1"/>
  <c r="CI1281" i="1"/>
  <c r="BK1281" i="1"/>
  <c r="AM1281" i="1"/>
  <c r="O1281" i="1"/>
  <c r="DY1281" i="1"/>
  <c r="DA1281" i="1"/>
  <c r="CC1281" i="1"/>
  <c r="BE1281" i="1"/>
  <c r="AG1281" i="1"/>
  <c r="I1281" i="1"/>
  <c r="BW1281" i="1"/>
  <c r="CU1281" i="1"/>
  <c r="EQ1281" i="1"/>
  <c r="AA1281" i="1"/>
  <c r="DS1281" i="1"/>
  <c r="AY1281" i="1"/>
  <c r="DY1425" i="1"/>
  <c r="DA1425" i="1"/>
  <c r="CC1425" i="1"/>
  <c r="BE1425" i="1"/>
  <c r="AG1425" i="1"/>
  <c r="I1425" i="1"/>
  <c r="EK1425" i="1"/>
  <c r="DM1425" i="1"/>
  <c r="CO1425" i="1"/>
  <c r="BQ1425" i="1"/>
  <c r="AS1425" i="1"/>
  <c r="U1425" i="1"/>
  <c r="DS1425" i="1"/>
  <c r="BW1425" i="1"/>
  <c r="AA1425" i="1"/>
  <c r="DG1425" i="1"/>
  <c r="BK1425" i="1"/>
  <c r="O1425" i="1"/>
  <c r="EQ1425" i="1"/>
  <c r="CU1425" i="1"/>
  <c r="AY1425" i="1"/>
  <c r="AM1425" i="1"/>
  <c r="EE1425" i="1"/>
  <c r="CI1425" i="1"/>
  <c r="EE1459" i="1"/>
  <c r="DG1459" i="1"/>
  <c r="CI1459" i="1"/>
  <c r="BK1459" i="1"/>
  <c r="AM1459" i="1"/>
  <c r="O1459" i="1"/>
  <c r="EQ1459" i="1"/>
  <c r="DS1459" i="1"/>
  <c r="CU1459" i="1"/>
  <c r="BW1459" i="1"/>
  <c r="AY1459" i="1"/>
  <c r="AA1459" i="1"/>
  <c r="DY1459" i="1"/>
  <c r="CC1459" i="1"/>
  <c r="AG1459" i="1"/>
  <c r="DM1459" i="1"/>
  <c r="BQ1459" i="1"/>
  <c r="U1459" i="1"/>
  <c r="DA1459" i="1"/>
  <c r="BE1459" i="1"/>
  <c r="I1459" i="1"/>
  <c r="EK1459" i="1"/>
  <c r="CO1459" i="1"/>
  <c r="AS1459" i="1"/>
  <c r="EQ1615" i="1"/>
  <c r="DS1615" i="1"/>
  <c r="CU1615" i="1"/>
  <c r="BW1615" i="1"/>
  <c r="AY1615" i="1"/>
  <c r="AA1615" i="1"/>
  <c r="EE1615" i="1"/>
  <c r="DG1615" i="1"/>
  <c r="CI1615" i="1"/>
  <c r="BK1615" i="1"/>
  <c r="AM1615" i="1"/>
  <c r="O1615" i="1"/>
  <c r="EK1615" i="1"/>
  <c r="CO1615" i="1"/>
  <c r="AS1615" i="1"/>
  <c r="DY1615" i="1"/>
  <c r="CC1615" i="1"/>
  <c r="AG1615" i="1"/>
  <c r="DM1615" i="1"/>
  <c r="BQ1615" i="1"/>
  <c r="U1615" i="1"/>
  <c r="DA1615" i="1"/>
  <c r="BE1615" i="1"/>
  <c r="I1615" i="1"/>
  <c r="DY1831" i="1"/>
  <c r="DA1831" i="1"/>
  <c r="CC1831" i="1"/>
  <c r="BE1831" i="1"/>
  <c r="AG1831" i="1"/>
  <c r="I1831" i="1"/>
  <c r="EQ1831" i="1"/>
  <c r="DS1831" i="1"/>
  <c r="CU1831" i="1"/>
  <c r="BW1831" i="1"/>
  <c r="AY1831" i="1"/>
  <c r="AA1831" i="1"/>
  <c r="EK1831" i="1"/>
  <c r="DM1831" i="1"/>
  <c r="CO1831" i="1"/>
  <c r="BQ1831" i="1"/>
  <c r="AS1831" i="1"/>
  <c r="U1831" i="1"/>
  <c r="BK1831" i="1"/>
  <c r="EE1831" i="1"/>
  <c r="AM1831" i="1"/>
  <c r="DG1831" i="1"/>
  <c r="O1831" i="1"/>
  <c r="CI1831" i="1"/>
  <c r="EK1973" i="1"/>
  <c r="DM1973" i="1"/>
  <c r="CO1973" i="1"/>
  <c r="BQ1973" i="1"/>
  <c r="AS1973" i="1"/>
  <c r="U1973" i="1"/>
  <c r="DY1973" i="1"/>
  <c r="CU1973" i="1"/>
  <c r="BK1973" i="1"/>
  <c r="AG1973" i="1"/>
  <c r="EE1973" i="1"/>
  <c r="CI1973" i="1"/>
  <c r="AY1973" i="1"/>
  <c r="I1973" i="1"/>
  <c r="DS1973" i="1"/>
  <c r="CC1973" i="1"/>
  <c r="AM1973" i="1"/>
  <c r="DG1973" i="1"/>
  <c r="BW1973" i="1"/>
  <c r="AA1973" i="1"/>
  <c r="O1973" i="1"/>
  <c r="EQ1973" i="1"/>
  <c r="DA1973" i="1"/>
  <c r="BE1973" i="1"/>
  <c r="EK460" i="1"/>
  <c r="DM460" i="1"/>
  <c r="CO460" i="1"/>
  <c r="BQ460" i="1"/>
  <c r="AS460" i="1"/>
  <c r="U460" i="1"/>
  <c r="EE460" i="1"/>
  <c r="DG460" i="1"/>
  <c r="CI460" i="1"/>
  <c r="BK460" i="1"/>
  <c r="AM460" i="1"/>
  <c r="O460" i="1"/>
  <c r="DY460" i="1"/>
  <c r="DA460" i="1"/>
  <c r="CC460" i="1"/>
  <c r="BE460" i="1"/>
  <c r="AG460" i="1"/>
  <c r="I460" i="1"/>
  <c r="EQ460" i="1"/>
  <c r="DS460" i="1"/>
  <c r="CU460" i="1"/>
  <c r="BW460" i="1"/>
  <c r="AY460" i="1"/>
  <c r="AA460" i="1"/>
  <c r="EQ352" i="1"/>
  <c r="DS352" i="1"/>
  <c r="CU352" i="1"/>
  <c r="BW352" i="1"/>
  <c r="AY352" i="1"/>
  <c r="AA352" i="1"/>
  <c r="EE352" i="1"/>
  <c r="DG352" i="1"/>
  <c r="CI352" i="1"/>
  <c r="BK352" i="1"/>
  <c r="AM352" i="1"/>
  <c r="O352" i="1"/>
  <c r="DY352" i="1"/>
  <c r="DA352" i="1"/>
  <c r="CC352" i="1"/>
  <c r="BE352" i="1"/>
  <c r="AG352" i="1"/>
  <c r="I352" i="1"/>
  <c r="DM352" i="1"/>
  <c r="U352" i="1"/>
  <c r="CO352" i="1"/>
  <c r="BQ352" i="1"/>
  <c r="EK352" i="1"/>
  <c r="AS352" i="1"/>
  <c r="EE613" i="1"/>
  <c r="DG613" i="1"/>
  <c r="CI613" i="1"/>
  <c r="BK613" i="1"/>
  <c r="AM613" i="1"/>
  <c r="O613" i="1"/>
  <c r="EQ613" i="1"/>
  <c r="DS613" i="1"/>
  <c r="CU613" i="1"/>
  <c r="BW613" i="1"/>
  <c r="AY613" i="1"/>
  <c r="AA613" i="1"/>
  <c r="EK613" i="1"/>
  <c r="DM613" i="1"/>
  <c r="CO613" i="1"/>
  <c r="BQ613" i="1"/>
  <c r="AS613" i="1"/>
  <c r="U613" i="1"/>
  <c r="DA613" i="1"/>
  <c r="I613" i="1"/>
  <c r="CC613" i="1"/>
  <c r="BE613" i="1"/>
  <c r="DY613" i="1"/>
  <c r="AG613" i="1"/>
  <c r="EQ829" i="1"/>
  <c r="DS829" i="1"/>
  <c r="CU829" i="1"/>
  <c r="BW829" i="1"/>
  <c r="AY829" i="1"/>
  <c r="AA829" i="1"/>
  <c r="EK829" i="1"/>
  <c r="DM829" i="1"/>
  <c r="CO829" i="1"/>
  <c r="BQ829" i="1"/>
  <c r="AS829" i="1"/>
  <c r="U829" i="1"/>
  <c r="EE829" i="1"/>
  <c r="DG829" i="1"/>
  <c r="CI829" i="1"/>
  <c r="BK829" i="1"/>
  <c r="AM829" i="1"/>
  <c r="O829" i="1"/>
  <c r="DY829" i="1"/>
  <c r="DA829" i="1"/>
  <c r="CC829" i="1"/>
  <c r="BE829" i="1"/>
  <c r="AG829" i="1"/>
  <c r="I829" i="1"/>
  <c r="EK1205" i="1"/>
  <c r="DM1205" i="1"/>
  <c r="CO1205" i="1"/>
  <c r="BQ1205" i="1"/>
  <c r="AS1205" i="1"/>
  <c r="U1205" i="1"/>
  <c r="EE1205" i="1"/>
  <c r="DG1205" i="1"/>
  <c r="CI1205" i="1"/>
  <c r="BK1205" i="1"/>
  <c r="AM1205" i="1"/>
  <c r="O1205" i="1"/>
  <c r="DY1205" i="1"/>
  <c r="DA1205" i="1"/>
  <c r="CC1205" i="1"/>
  <c r="BE1205" i="1"/>
  <c r="AG1205" i="1"/>
  <c r="I1205" i="1"/>
  <c r="EQ1205" i="1"/>
  <c r="DS1205" i="1"/>
  <c r="CU1205" i="1"/>
  <c r="BW1205" i="1"/>
  <c r="AY1205" i="1"/>
  <c r="AA1205" i="1"/>
  <c r="EQ1241" i="1"/>
  <c r="DS1241" i="1"/>
  <c r="CU1241" i="1"/>
  <c r="BW1241" i="1"/>
  <c r="AY1241" i="1"/>
  <c r="AA1241" i="1"/>
  <c r="EE1241" i="1"/>
  <c r="DG1241" i="1"/>
  <c r="CI1241" i="1"/>
  <c r="BK1241" i="1"/>
  <c r="AM1241" i="1"/>
  <c r="O1241" i="1"/>
  <c r="DY1241" i="1"/>
  <c r="DA1241" i="1"/>
  <c r="CC1241" i="1"/>
  <c r="BE1241" i="1"/>
  <c r="AG1241" i="1"/>
  <c r="I1241" i="1"/>
  <c r="BQ1241" i="1"/>
  <c r="EK1241" i="1"/>
  <c r="AS1241" i="1"/>
  <c r="DM1241" i="1"/>
  <c r="U1241" i="1"/>
  <c r="CO1241" i="1"/>
  <c r="EK1490" i="1"/>
  <c r="DM1490" i="1"/>
  <c r="CO1490" i="1"/>
  <c r="BQ1490" i="1"/>
  <c r="AS1490" i="1"/>
  <c r="U1490" i="1"/>
  <c r="DY1490" i="1"/>
  <c r="DA1490" i="1"/>
  <c r="CC1490" i="1"/>
  <c r="BE1490" i="1"/>
  <c r="AG1490" i="1"/>
  <c r="I1490" i="1"/>
  <c r="DG1490" i="1"/>
  <c r="BK1490" i="1"/>
  <c r="O1490" i="1"/>
  <c r="EQ1490" i="1"/>
  <c r="CU1490" i="1"/>
  <c r="AY1490" i="1"/>
  <c r="EE1490" i="1"/>
  <c r="CI1490" i="1"/>
  <c r="AM1490" i="1"/>
  <c r="DS1490" i="1"/>
  <c r="BW1490" i="1"/>
  <c r="AA1490" i="1"/>
  <c r="EE1575" i="1"/>
  <c r="DG1575" i="1"/>
  <c r="CI1575" i="1"/>
  <c r="BK1575" i="1"/>
  <c r="AM1575" i="1"/>
  <c r="O1575" i="1"/>
  <c r="EQ1575" i="1"/>
  <c r="DS1575" i="1"/>
  <c r="CU1575" i="1"/>
  <c r="BW1575" i="1"/>
  <c r="AY1575" i="1"/>
  <c r="AA1575" i="1"/>
  <c r="EK1575" i="1"/>
  <c r="CO1575" i="1"/>
  <c r="AS1575" i="1"/>
  <c r="DY1575" i="1"/>
  <c r="CC1575" i="1"/>
  <c r="AG1575" i="1"/>
  <c r="DM1575" i="1"/>
  <c r="BQ1575" i="1"/>
  <c r="U1575" i="1"/>
  <c r="DA1575" i="1"/>
  <c r="BE1575" i="1"/>
  <c r="I1575" i="1"/>
  <c r="EQ1863" i="1"/>
  <c r="DS1863" i="1"/>
  <c r="CU1863" i="1"/>
  <c r="BW1863" i="1"/>
  <c r="AY1863" i="1"/>
  <c r="AA1863" i="1"/>
  <c r="EK1863" i="1"/>
  <c r="DM1863" i="1"/>
  <c r="CO1863" i="1"/>
  <c r="BQ1863" i="1"/>
  <c r="AS1863" i="1"/>
  <c r="U1863" i="1"/>
  <c r="DG1863" i="1"/>
  <c r="BK1863" i="1"/>
  <c r="O1863" i="1"/>
  <c r="DA1863" i="1"/>
  <c r="BE1863" i="1"/>
  <c r="I1863" i="1"/>
  <c r="EE1863" i="1"/>
  <c r="CI1863" i="1"/>
  <c r="AM1863" i="1"/>
  <c r="CC1863" i="1"/>
  <c r="AG1863" i="1"/>
  <c r="DY1863" i="1"/>
  <c r="EE2004" i="1"/>
  <c r="DG2004" i="1"/>
  <c r="CI2004" i="1"/>
  <c r="BK2004" i="1"/>
  <c r="AM2004" i="1"/>
  <c r="O2004" i="1"/>
  <c r="EK2004" i="1"/>
  <c r="DA2004" i="1"/>
  <c r="BW2004" i="1"/>
  <c r="AS2004" i="1"/>
  <c r="I2004" i="1"/>
  <c r="DS2004" i="1"/>
  <c r="CO2004" i="1"/>
  <c r="BE2004" i="1"/>
  <c r="AA2004" i="1"/>
  <c r="CU2004" i="1"/>
  <c r="AG2004" i="1"/>
  <c r="EQ2004" i="1"/>
  <c r="CC2004" i="1"/>
  <c r="U2004" i="1"/>
  <c r="DY2004" i="1"/>
  <c r="DM2004" i="1"/>
  <c r="BQ2004" i="1"/>
  <c r="AY2004" i="1"/>
  <c r="DY355" i="1"/>
  <c r="DA355" i="1"/>
  <c r="CC355" i="1"/>
  <c r="BE355" i="1"/>
  <c r="AG355" i="1"/>
  <c r="I355" i="1"/>
  <c r="EK355" i="1"/>
  <c r="DM355" i="1"/>
  <c r="CO355" i="1"/>
  <c r="BQ355" i="1"/>
  <c r="AS355" i="1"/>
  <c r="U355" i="1"/>
  <c r="EE355" i="1"/>
  <c r="DG355" i="1"/>
  <c r="CI355" i="1"/>
  <c r="BK355" i="1"/>
  <c r="AM355" i="1"/>
  <c r="O355" i="1"/>
  <c r="EQ355" i="1"/>
  <c r="AY355" i="1"/>
  <c r="DS355" i="1"/>
  <c r="AA355" i="1"/>
  <c r="CU355" i="1"/>
  <c r="BW355" i="1"/>
  <c r="EE300" i="1"/>
  <c r="DG300" i="1"/>
  <c r="CI300" i="1"/>
  <c r="BK300" i="1"/>
  <c r="AM300" i="1"/>
  <c r="O300" i="1"/>
  <c r="DY300" i="1"/>
  <c r="DA300" i="1"/>
  <c r="CC300" i="1"/>
  <c r="BE300" i="1"/>
  <c r="AG300" i="1"/>
  <c r="I300" i="1"/>
  <c r="EQ300" i="1"/>
  <c r="DS300" i="1"/>
  <c r="CU300" i="1"/>
  <c r="BW300" i="1"/>
  <c r="AY300" i="1"/>
  <c r="AA300" i="1"/>
  <c r="EK300" i="1"/>
  <c r="DM300" i="1"/>
  <c r="CO300" i="1"/>
  <c r="BQ300" i="1"/>
  <c r="AS300" i="1"/>
  <c r="U300" i="1"/>
  <c r="EE279" i="1"/>
  <c r="DG279" i="1"/>
  <c r="CI279" i="1"/>
  <c r="BK279" i="1"/>
  <c r="AM279" i="1"/>
  <c r="O279" i="1"/>
  <c r="DY279" i="1"/>
  <c r="DA279" i="1"/>
  <c r="CC279" i="1"/>
  <c r="BE279" i="1"/>
  <c r="AG279" i="1"/>
  <c r="I279" i="1"/>
  <c r="EQ279" i="1"/>
  <c r="DS279" i="1"/>
  <c r="CU279" i="1"/>
  <c r="BW279" i="1"/>
  <c r="AY279" i="1"/>
  <c r="AA279" i="1"/>
  <c r="EK279" i="1"/>
  <c r="DM279" i="1"/>
  <c r="CO279" i="1"/>
  <c r="BQ279" i="1"/>
  <c r="AS279" i="1"/>
  <c r="U279" i="1"/>
  <c r="EE263" i="1"/>
  <c r="DG263" i="1"/>
  <c r="CI263" i="1"/>
  <c r="BK263" i="1"/>
  <c r="AM263" i="1"/>
  <c r="O263" i="1"/>
  <c r="DY263" i="1"/>
  <c r="DA263" i="1"/>
  <c r="CC263" i="1"/>
  <c r="BE263" i="1"/>
  <c r="AG263" i="1"/>
  <c r="I263" i="1"/>
  <c r="EQ263" i="1"/>
  <c r="DS263" i="1"/>
  <c r="CU263" i="1"/>
  <c r="BW263" i="1"/>
  <c r="AY263" i="1"/>
  <c r="AA263" i="1"/>
  <c r="EK263" i="1"/>
  <c r="DM263" i="1"/>
  <c r="CO263" i="1"/>
  <c r="BQ263" i="1"/>
  <c r="AS263" i="1"/>
  <c r="U263" i="1"/>
  <c r="EE242" i="1"/>
  <c r="DG242" i="1"/>
  <c r="CI242" i="1"/>
  <c r="BK242" i="1"/>
  <c r="AM242" i="1"/>
  <c r="O242" i="1"/>
  <c r="DY242" i="1"/>
  <c r="DA242" i="1"/>
  <c r="CC242" i="1"/>
  <c r="BE242" i="1"/>
  <c r="AG242" i="1"/>
  <c r="I242" i="1"/>
  <c r="EQ242" i="1"/>
  <c r="DS242" i="1"/>
  <c r="CU242" i="1"/>
  <c r="BW242" i="1"/>
  <c r="AY242" i="1"/>
  <c r="AA242" i="1"/>
  <c r="EK242" i="1"/>
  <c r="DM242" i="1"/>
  <c r="CO242" i="1"/>
  <c r="BQ242" i="1"/>
  <c r="AS242" i="1"/>
  <c r="U242" i="1"/>
  <c r="EE205" i="1"/>
  <c r="DG205" i="1"/>
  <c r="CI205" i="1"/>
  <c r="BK205" i="1"/>
  <c r="AM205" i="1"/>
  <c r="O205" i="1"/>
  <c r="DY205" i="1"/>
  <c r="DA205" i="1"/>
  <c r="CC205" i="1"/>
  <c r="BE205" i="1"/>
  <c r="AG205" i="1"/>
  <c r="I205" i="1"/>
  <c r="EQ205" i="1"/>
  <c r="DS205" i="1"/>
  <c r="CU205" i="1"/>
  <c r="BW205" i="1"/>
  <c r="AY205" i="1"/>
  <c r="AA205" i="1"/>
  <c r="EK205" i="1"/>
  <c r="DM205" i="1"/>
  <c r="CO205" i="1"/>
  <c r="BQ205" i="1"/>
  <c r="AS205" i="1"/>
  <c r="U205" i="1"/>
  <c r="EE189" i="1"/>
  <c r="DG189" i="1"/>
  <c r="CI189" i="1"/>
  <c r="BK189" i="1"/>
  <c r="AM189" i="1"/>
  <c r="O189" i="1"/>
  <c r="DY189" i="1"/>
  <c r="DA189" i="1"/>
  <c r="CC189" i="1"/>
  <c r="BE189" i="1"/>
  <c r="AG189" i="1"/>
  <c r="I189" i="1"/>
  <c r="EQ189" i="1"/>
  <c r="DS189" i="1"/>
  <c r="CU189" i="1"/>
  <c r="BW189" i="1"/>
  <c r="AY189" i="1"/>
  <c r="AA189" i="1"/>
  <c r="EK189" i="1"/>
  <c r="DM189" i="1"/>
  <c r="CO189" i="1"/>
  <c r="BQ189" i="1"/>
  <c r="AS189" i="1"/>
  <c r="U189" i="1"/>
  <c r="EE168" i="1"/>
  <c r="DG168" i="1"/>
  <c r="CI168" i="1"/>
  <c r="BK168" i="1"/>
  <c r="AM168" i="1"/>
  <c r="O168" i="1"/>
  <c r="DY168" i="1"/>
  <c r="DA168" i="1"/>
  <c r="CC168" i="1"/>
  <c r="BE168" i="1"/>
  <c r="AG168" i="1"/>
  <c r="I168" i="1"/>
  <c r="EQ168" i="1"/>
  <c r="DS168" i="1"/>
  <c r="CU168" i="1"/>
  <c r="BW168" i="1"/>
  <c r="AY168" i="1"/>
  <c r="AA168" i="1"/>
  <c r="EK168" i="1"/>
  <c r="DM168" i="1"/>
  <c r="CO168" i="1"/>
  <c r="BQ168" i="1"/>
  <c r="AS168" i="1"/>
  <c r="U168" i="1"/>
  <c r="EE152" i="1"/>
  <c r="DG152" i="1"/>
  <c r="CI152" i="1"/>
  <c r="BK152" i="1"/>
  <c r="AM152" i="1"/>
  <c r="O152" i="1"/>
  <c r="DY152" i="1"/>
  <c r="DA152" i="1"/>
  <c r="CC152" i="1"/>
  <c r="BE152" i="1"/>
  <c r="AG152" i="1"/>
  <c r="I152" i="1"/>
  <c r="EQ152" i="1"/>
  <c r="DS152" i="1"/>
  <c r="CU152" i="1"/>
  <c r="BW152" i="1"/>
  <c r="AY152" i="1"/>
  <c r="AA152" i="1"/>
  <c r="EK152" i="1"/>
  <c r="DM152" i="1"/>
  <c r="CO152" i="1"/>
  <c r="BQ152" i="1"/>
  <c r="AS152" i="1"/>
  <c r="U152" i="1"/>
  <c r="EE395" i="1"/>
  <c r="DG395" i="1"/>
  <c r="CI395" i="1"/>
  <c r="BK395" i="1"/>
  <c r="AM395" i="1"/>
  <c r="O395" i="1"/>
  <c r="DY395" i="1"/>
  <c r="DA395" i="1"/>
  <c r="CC395" i="1"/>
  <c r="BE395" i="1"/>
  <c r="AG395" i="1"/>
  <c r="I395" i="1"/>
  <c r="EQ395" i="1"/>
  <c r="DS395" i="1"/>
  <c r="CU395" i="1"/>
  <c r="BW395" i="1"/>
  <c r="AY395" i="1"/>
  <c r="AA395" i="1"/>
  <c r="EK395" i="1"/>
  <c r="DM395" i="1"/>
  <c r="CO395" i="1"/>
  <c r="BQ395" i="1"/>
  <c r="AS395" i="1"/>
  <c r="U395" i="1"/>
  <c r="EQ467" i="1"/>
  <c r="DS467" i="1"/>
  <c r="CU467" i="1"/>
  <c r="BW467" i="1"/>
  <c r="AY467" i="1"/>
  <c r="AA467" i="1"/>
  <c r="EK467" i="1"/>
  <c r="DM467" i="1"/>
  <c r="CO467" i="1"/>
  <c r="BQ467" i="1"/>
  <c r="AS467" i="1"/>
  <c r="U467" i="1"/>
  <c r="EE467" i="1"/>
  <c r="DG467" i="1"/>
  <c r="CI467" i="1"/>
  <c r="BK467" i="1"/>
  <c r="AM467" i="1"/>
  <c r="O467" i="1"/>
  <c r="DY467" i="1"/>
  <c r="DA467" i="1"/>
  <c r="CC467" i="1"/>
  <c r="BE467" i="1"/>
  <c r="AG467" i="1"/>
  <c r="I467" i="1"/>
  <c r="DY692" i="1"/>
  <c r="DA692" i="1"/>
  <c r="CC692" i="1"/>
  <c r="BE692" i="1"/>
  <c r="AG692" i="1"/>
  <c r="I692" i="1"/>
  <c r="EQ692" i="1"/>
  <c r="DS692" i="1"/>
  <c r="CU692" i="1"/>
  <c r="BW692" i="1"/>
  <c r="AY692" i="1"/>
  <c r="AA692" i="1"/>
  <c r="EK692" i="1"/>
  <c r="DM692" i="1"/>
  <c r="CO692" i="1"/>
  <c r="BQ692" i="1"/>
  <c r="AS692" i="1"/>
  <c r="U692" i="1"/>
  <c r="EE692" i="1"/>
  <c r="DG692" i="1"/>
  <c r="CI692" i="1"/>
  <c r="BK692" i="1"/>
  <c r="AM692" i="1"/>
  <c r="O692" i="1"/>
  <c r="DY944" i="1"/>
  <c r="DA944" i="1"/>
  <c r="CC944" i="1"/>
  <c r="BE944" i="1"/>
  <c r="AG944" i="1"/>
  <c r="I944" i="1"/>
  <c r="EQ944" i="1"/>
  <c r="DS944" i="1"/>
  <c r="CU944" i="1"/>
  <c r="BW944" i="1"/>
  <c r="AY944" i="1"/>
  <c r="AA944" i="1"/>
  <c r="EK944" i="1"/>
  <c r="DM944" i="1"/>
  <c r="CO944" i="1"/>
  <c r="BQ944" i="1"/>
  <c r="AS944" i="1"/>
  <c r="U944" i="1"/>
  <c r="EE944" i="1"/>
  <c r="DG944" i="1"/>
  <c r="CI944" i="1"/>
  <c r="BK944" i="1"/>
  <c r="AM944" i="1"/>
  <c r="O944" i="1"/>
  <c r="DY1248" i="1"/>
  <c r="DA1248" i="1"/>
  <c r="CC1248" i="1"/>
  <c r="BE1248" i="1"/>
  <c r="AG1248" i="1"/>
  <c r="I1248" i="1"/>
  <c r="EK1248" i="1"/>
  <c r="DM1248" i="1"/>
  <c r="CO1248" i="1"/>
  <c r="BQ1248" i="1"/>
  <c r="AS1248" i="1"/>
  <c r="U1248" i="1"/>
  <c r="EE1248" i="1"/>
  <c r="DG1248" i="1"/>
  <c r="CI1248" i="1"/>
  <c r="BK1248" i="1"/>
  <c r="AM1248" i="1"/>
  <c r="O1248" i="1"/>
  <c r="BW1248" i="1"/>
  <c r="EQ1248" i="1"/>
  <c r="AY1248" i="1"/>
  <c r="DS1248" i="1"/>
  <c r="AA1248" i="1"/>
  <c r="CU1248" i="1"/>
  <c r="EQ1320" i="1"/>
  <c r="DS1320" i="1"/>
  <c r="CU1320" i="1"/>
  <c r="BW1320" i="1"/>
  <c r="AY1320" i="1"/>
  <c r="AA1320" i="1"/>
  <c r="EE1320" i="1"/>
  <c r="DG1320" i="1"/>
  <c r="CI1320" i="1"/>
  <c r="BK1320" i="1"/>
  <c r="AM1320" i="1"/>
  <c r="O1320" i="1"/>
  <c r="EK1320" i="1"/>
  <c r="CO1320" i="1"/>
  <c r="AS1320" i="1"/>
  <c r="DY1320" i="1"/>
  <c r="CC1320" i="1"/>
  <c r="AG1320" i="1"/>
  <c r="DM1320" i="1"/>
  <c r="BQ1320" i="1"/>
  <c r="U1320" i="1"/>
  <c r="DA1320" i="1"/>
  <c r="BE1320" i="1"/>
  <c r="I1320" i="1"/>
  <c r="EE1906" i="1"/>
  <c r="DG1906" i="1"/>
  <c r="CI1906" i="1"/>
  <c r="BK1906" i="1"/>
  <c r="AM1906" i="1"/>
  <c r="O1906" i="1"/>
  <c r="EK1906" i="1"/>
  <c r="DA1906" i="1"/>
  <c r="BW1906" i="1"/>
  <c r="AS1906" i="1"/>
  <c r="I1906" i="1"/>
  <c r="DY1906" i="1"/>
  <c r="CU1906" i="1"/>
  <c r="BQ1906" i="1"/>
  <c r="AG1906" i="1"/>
  <c r="DS1906" i="1"/>
  <c r="CO1906" i="1"/>
  <c r="BE1906" i="1"/>
  <c r="AA1906" i="1"/>
  <c r="AY1906" i="1"/>
  <c r="EQ1906" i="1"/>
  <c r="U1906" i="1"/>
  <c r="DM1906" i="1"/>
  <c r="CC1906" i="1"/>
  <c r="DY368" i="1"/>
  <c r="DA368" i="1"/>
  <c r="CC368" i="1"/>
  <c r="BE368" i="1"/>
  <c r="AG368" i="1"/>
  <c r="I368" i="1"/>
  <c r="EK368" i="1"/>
  <c r="DM368" i="1"/>
  <c r="CO368" i="1"/>
  <c r="BQ368" i="1"/>
  <c r="AS368" i="1"/>
  <c r="U368" i="1"/>
  <c r="EE368" i="1"/>
  <c r="DG368" i="1"/>
  <c r="CI368" i="1"/>
  <c r="BK368" i="1"/>
  <c r="AM368" i="1"/>
  <c r="O368" i="1"/>
  <c r="CU368" i="1"/>
  <c r="BW368" i="1"/>
  <c r="EQ368" i="1"/>
  <c r="AY368" i="1"/>
  <c r="DS368" i="1"/>
  <c r="AA368" i="1"/>
  <c r="EQ322" i="1"/>
  <c r="DS322" i="1"/>
  <c r="CU322" i="1"/>
  <c r="BW322" i="1"/>
  <c r="AY322" i="1"/>
  <c r="AA322" i="1"/>
  <c r="EK322" i="1"/>
  <c r="DM322" i="1"/>
  <c r="CO322" i="1"/>
  <c r="BQ322" i="1"/>
  <c r="AS322" i="1"/>
  <c r="U322" i="1"/>
  <c r="EE322" i="1"/>
  <c r="DG322" i="1"/>
  <c r="CI322" i="1"/>
  <c r="BK322" i="1"/>
  <c r="AM322" i="1"/>
  <c r="O322" i="1"/>
  <c r="DY322" i="1"/>
  <c r="DA322" i="1"/>
  <c r="CC322" i="1"/>
  <c r="BE322" i="1"/>
  <c r="AG322" i="1"/>
  <c r="I322" i="1"/>
  <c r="EQ306" i="1"/>
  <c r="DS306" i="1"/>
  <c r="CU306" i="1"/>
  <c r="BW306" i="1"/>
  <c r="AY306" i="1"/>
  <c r="AA306" i="1"/>
  <c r="EK306" i="1"/>
  <c r="DM306" i="1"/>
  <c r="CO306" i="1"/>
  <c r="BQ306" i="1"/>
  <c r="AS306" i="1"/>
  <c r="U306" i="1"/>
  <c r="EE306" i="1"/>
  <c r="DG306" i="1"/>
  <c r="CI306" i="1"/>
  <c r="BK306" i="1"/>
  <c r="AM306" i="1"/>
  <c r="O306" i="1"/>
  <c r="DY306" i="1"/>
  <c r="DA306" i="1"/>
  <c r="CC306" i="1"/>
  <c r="BE306" i="1"/>
  <c r="AG306" i="1"/>
  <c r="I306" i="1"/>
  <c r="EQ285" i="1"/>
  <c r="DS285" i="1"/>
  <c r="CU285" i="1"/>
  <c r="BW285" i="1"/>
  <c r="AY285" i="1"/>
  <c r="AA285" i="1"/>
  <c r="EK285" i="1"/>
  <c r="DM285" i="1"/>
  <c r="CO285" i="1"/>
  <c r="BQ285" i="1"/>
  <c r="AS285" i="1"/>
  <c r="U285" i="1"/>
  <c r="EE285" i="1"/>
  <c r="DG285" i="1"/>
  <c r="CI285" i="1"/>
  <c r="BK285" i="1"/>
  <c r="AM285" i="1"/>
  <c r="O285" i="1"/>
  <c r="DY285" i="1"/>
  <c r="DA285" i="1"/>
  <c r="CC285" i="1"/>
  <c r="BE285" i="1"/>
  <c r="AG285" i="1"/>
  <c r="I285" i="1"/>
  <c r="EQ269" i="1"/>
  <c r="DS269" i="1"/>
  <c r="CU269" i="1"/>
  <c r="BW269" i="1"/>
  <c r="AY269" i="1"/>
  <c r="AA269" i="1"/>
  <c r="EK269" i="1"/>
  <c r="DM269" i="1"/>
  <c r="CO269" i="1"/>
  <c r="BQ269" i="1"/>
  <c r="AS269" i="1"/>
  <c r="U269" i="1"/>
  <c r="EE269" i="1"/>
  <c r="DG269" i="1"/>
  <c r="CI269" i="1"/>
  <c r="BK269" i="1"/>
  <c r="AM269" i="1"/>
  <c r="O269" i="1"/>
  <c r="DY269" i="1"/>
  <c r="DA269" i="1"/>
  <c r="CC269" i="1"/>
  <c r="BE269" i="1"/>
  <c r="AG269" i="1"/>
  <c r="I269" i="1"/>
  <c r="EQ248" i="1"/>
  <c r="DS248" i="1"/>
  <c r="CU248" i="1"/>
  <c r="BW248" i="1"/>
  <c r="AY248" i="1"/>
  <c r="AA248" i="1"/>
  <c r="EK248" i="1"/>
  <c r="DM248" i="1"/>
  <c r="CO248" i="1"/>
  <c r="BQ248" i="1"/>
  <c r="AS248" i="1"/>
  <c r="U248" i="1"/>
  <c r="EE248" i="1"/>
  <c r="DG248" i="1"/>
  <c r="CI248" i="1"/>
  <c r="BK248" i="1"/>
  <c r="AM248" i="1"/>
  <c r="O248" i="1"/>
  <c r="DY248" i="1"/>
  <c r="DA248" i="1"/>
  <c r="CC248" i="1"/>
  <c r="BE248" i="1"/>
  <c r="AG248" i="1"/>
  <c r="I248" i="1"/>
  <c r="EQ232" i="1"/>
  <c r="DS232" i="1"/>
  <c r="CU232" i="1"/>
  <c r="BW232" i="1"/>
  <c r="AY232" i="1"/>
  <c r="AA232" i="1"/>
  <c r="EK232" i="1"/>
  <c r="DM232" i="1"/>
  <c r="CO232" i="1"/>
  <c r="BQ232" i="1"/>
  <c r="AS232" i="1"/>
  <c r="U232" i="1"/>
  <c r="EE232" i="1"/>
  <c r="DG232" i="1"/>
  <c r="CI232" i="1"/>
  <c r="BK232" i="1"/>
  <c r="AM232" i="1"/>
  <c r="O232" i="1"/>
  <c r="DY232" i="1"/>
  <c r="DA232" i="1"/>
  <c r="CC232" i="1"/>
  <c r="BE232" i="1"/>
  <c r="AG232" i="1"/>
  <c r="I232" i="1"/>
  <c r="EQ211" i="1"/>
  <c r="DS211" i="1"/>
  <c r="CU211" i="1"/>
  <c r="BW211" i="1"/>
  <c r="AY211" i="1"/>
  <c r="AA211" i="1"/>
  <c r="EK211" i="1"/>
  <c r="DM211" i="1"/>
  <c r="CO211" i="1"/>
  <c r="BQ211" i="1"/>
  <c r="AS211" i="1"/>
  <c r="U211" i="1"/>
  <c r="EE211" i="1"/>
  <c r="DG211" i="1"/>
  <c r="CI211" i="1"/>
  <c r="BK211" i="1"/>
  <c r="AM211" i="1"/>
  <c r="O211" i="1"/>
  <c r="DY211" i="1"/>
  <c r="DA211" i="1"/>
  <c r="CC211" i="1"/>
  <c r="BE211" i="1"/>
  <c r="AG211" i="1"/>
  <c r="I211" i="1"/>
  <c r="EQ195" i="1"/>
  <c r="DS195" i="1"/>
  <c r="CU195" i="1"/>
  <c r="BW195" i="1"/>
  <c r="AY195" i="1"/>
  <c r="AA195" i="1"/>
  <c r="EK195" i="1"/>
  <c r="DM195" i="1"/>
  <c r="CO195" i="1"/>
  <c r="BQ195" i="1"/>
  <c r="AS195" i="1"/>
  <c r="U195" i="1"/>
  <c r="EE195" i="1"/>
  <c r="DG195" i="1"/>
  <c r="CI195" i="1"/>
  <c r="BK195" i="1"/>
  <c r="AM195" i="1"/>
  <c r="O195" i="1"/>
  <c r="DY195" i="1"/>
  <c r="DA195" i="1"/>
  <c r="CC195" i="1"/>
  <c r="BE195" i="1"/>
  <c r="AG195" i="1"/>
  <c r="I195" i="1"/>
  <c r="EQ174" i="1"/>
  <c r="DS174" i="1"/>
  <c r="CU174" i="1"/>
  <c r="BW174" i="1"/>
  <c r="AY174" i="1"/>
  <c r="AA174" i="1"/>
  <c r="EK174" i="1"/>
  <c r="DM174" i="1"/>
  <c r="CO174" i="1"/>
  <c r="BQ174" i="1"/>
  <c r="AS174" i="1"/>
  <c r="U174" i="1"/>
  <c r="EE174" i="1"/>
  <c r="DG174" i="1"/>
  <c r="CI174" i="1"/>
  <c r="BK174" i="1"/>
  <c r="AM174" i="1"/>
  <c r="O174" i="1"/>
  <c r="DY174" i="1"/>
  <c r="DA174" i="1"/>
  <c r="CC174" i="1"/>
  <c r="BE174" i="1"/>
  <c r="AG174" i="1"/>
  <c r="I174" i="1"/>
  <c r="EQ158" i="1"/>
  <c r="DS158" i="1"/>
  <c r="CU158" i="1"/>
  <c r="BW158" i="1"/>
  <c r="AY158" i="1"/>
  <c r="AA158" i="1"/>
  <c r="EK158" i="1"/>
  <c r="DM158" i="1"/>
  <c r="CO158" i="1"/>
  <c r="BQ158" i="1"/>
  <c r="AS158" i="1"/>
  <c r="U158" i="1"/>
  <c r="EE158" i="1"/>
  <c r="DG158" i="1"/>
  <c r="CI158" i="1"/>
  <c r="BK158" i="1"/>
  <c r="AM158" i="1"/>
  <c r="O158" i="1"/>
  <c r="DY158" i="1"/>
  <c r="DA158" i="1"/>
  <c r="CC158" i="1"/>
  <c r="BE158" i="1"/>
  <c r="AG158" i="1"/>
  <c r="I158" i="1"/>
  <c r="EK361" i="1"/>
  <c r="DM361" i="1"/>
  <c r="CO361" i="1"/>
  <c r="BQ361" i="1"/>
  <c r="AS361" i="1"/>
  <c r="U361" i="1"/>
  <c r="DY361" i="1"/>
  <c r="DA361" i="1"/>
  <c r="CC361" i="1"/>
  <c r="BE361" i="1"/>
  <c r="AG361" i="1"/>
  <c r="I361" i="1"/>
  <c r="EQ361" i="1"/>
  <c r="DS361" i="1"/>
  <c r="CU361" i="1"/>
  <c r="BW361" i="1"/>
  <c r="AY361" i="1"/>
  <c r="AA361" i="1"/>
  <c r="DG361" i="1"/>
  <c r="O361" i="1"/>
  <c r="CI361" i="1"/>
  <c r="BK361" i="1"/>
  <c r="EE361" i="1"/>
  <c r="AM361" i="1"/>
  <c r="EQ397" i="1"/>
  <c r="DS397" i="1"/>
  <c r="CU397" i="1"/>
  <c r="BW397" i="1"/>
  <c r="AY397" i="1"/>
  <c r="AA397" i="1"/>
  <c r="EK397" i="1"/>
  <c r="DM397" i="1"/>
  <c r="CO397" i="1"/>
  <c r="BQ397" i="1"/>
  <c r="AS397" i="1"/>
  <c r="U397" i="1"/>
  <c r="EE397" i="1"/>
  <c r="DG397" i="1"/>
  <c r="CI397" i="1"/>
  <c r="BK397" i="1"/>
  <c r="AM397" i="1"/>
  <c r="O397" i="1"/>
  <c r="DY397" i="1"/>
  <c r="DA397" i="1"/>
  <c r="CC397" i="1"/>
  <c r="BE397" i="1"/>
  <c r="AG397" i="1"/>
  <c r="I397" i="1"/>
  <c r="EK838" i="1"/>
  <c r="DM838" i="1"/>
  <c r="CO838" i="1"/>
  <c r="BQ838" i="1"/>
  <c r="AS838" i="1"/>
  <c r="U838" i="1"/>
  <c r="EE838" i="1"/>
  <c r="DG838" i="1"/>
  <c r="CI838" i="1"/>
  <c r="BK838" i="1"/>
  <c r="AM838" i="1"/>
  <c r="O838" i="1"/>
  <c r="DY838" i="1"/>
  <c r="DA838" i="1"/>
  <c r="CC838" i="1"/>
  <c r="BE838" i="1"/>
  <c r="AG838" i="1"/>
  <c r="I838" i="1"/>
  <c r="EQ838" i="1"/>
  <c r="DS838" i="1"/>
  <c r="CU838" i="1"/>
  <c r="BW838" i="1"/>
  <c r="AY838" i="1"/>
  <c r="AA838" i="1"/>
  <c r="DY766" i="1"/>
  <c r="DA766" i="1"/>
  <c r="CC766" i="1"/>
  <c r="BE766" i="1"/>
  <c r="AG766" i="1"/>
  <c r="I766" i="1"/>
  <c r="EQ766" i="1"/>
  <c r="DS766" i="1"/>
  <c r="CU766" i="1"/>
  <c r="BW766" i="1"/>
  <c r="AY766" i="1"/>
  <c r="AA766" i="1"/>
  <c r="EK766" i="1"/>
  <c r="DM766" i="1"/>
  <c r="CO766" i="1"/>
  <c r="BQ766" i="1"/>
  <c r="AS766" i="1"/>
  <c r="U766" i="1"/>
  <c r="EE766" i="1"/>
  <c r="DG766" i="1"/>
  <c r="CI766" i="1"/>
  <c r="BK766" i="1"/>
  <c r="AM766" i="1"/>
  <c r="O766" i="1"/>
  <c r="EE1106" i="1"/>
  <c r="DG1106" i="1"/>
  <c r="CI1106" i="1"/>
  <c r="BK1106" i="1"/>
  <c r="AM1106" i="1"/>
  <c r="O1106" i="1"/>
  <c r="DY1106" i="1"/>
  <c r="DA1106" i="1"/>
  <c r="CC1106" i="1"/>
  <c r="BE1106" i="1"/>
  <c r="AG1106" i="1"/>
  <c r="I1106" i="1"/>
  <c r="EQ1106" i="1"/>
  <c r="DS1106" i="1"/>
  <c r="CU1106" i="1"/>
  <c r="BW1106" i="1"/>
  <c r="AY1106" i="1"/>
  <c r="AA1106" i="1"/>
  <c r="EK1106" i="1"/>
  <c r="DM1106" i="1"/>
  <c r="CO1106" i="1"/>
  <c r="BQ1106" i="1"/>
  <c r="AS1106" i="1"/>
  <c r="U1106" i="1"/>
  <c r="EQ1034" i="1"/>
  <c r="DS1034" i="1"/>
  <c r="CU1034" i="1"/>
  <c r="BW1034" i="1"/>
  <c r="AY1034" i="1"/>
  <c r="AA1034" i="1"/>
  <c r="EK1034" i="1"/>
  <c r="DM1034" i="1"/>
  <c r="CO1034" i="1"/>
  <c r="BQ1034" i="1"/>
  <c r="AS1034" i="1"/>
  <c r="U1034" i="1"/>
  <c r="EE1034" i="1"/>
  <c r="DG1034" i="1"/>
  <c r="CI1034" i="1"/>
  <c r="BK1034" i="1"/>
  <c r="AM1034" i="1"/>
  <c r="O1034" i="1"/>
  <c r="DY1034" i="1"/>
  <c r="DA1034" i="1"/>
  <c r="CC1034" i="1"/>
  <c r="BE1034" i="1"/>
  <c r="AG1034" i="1"/>
  <c r="I1034" i="1"/>
  <c r="EQ1142" i="1"/>
  <c r="DS1142" i="1"/>
  <c r="CU1142" i="1"/>
  <c r="BW1142" i="1"/>
  <c r="AY1142" i="1"/>
  <c r="AA1142" i="1"/>
  <c r="EK1142" i="1"/>
  <c r="DM1142" i="1"/>
  <c r="CO1142" i="1"/>
  <c r="BQ1142" i="1"/>
  <c r="AS1142" i="1"/>
  <c r="U1142" i="1"/>
  <c r="EE1142" i="1"/>
  <c r="DG1142" i="1"/>
  <c r="CI1142" i="1"/>
  <c r="BK1142" i="1"/>
  <c r="AM1142" i="1"/>
  <c r="O1142" i="1"/>
  <c r="DY1142" i="1"/>
  <c r="DA1142" i="1"/>
  <c r="CC1142" i="1"/>
  <c r="BE1142" i="1"/>
  <c r="AG1142" i="1"/>
  <c r="I1142" i="1"/>
  <c r="EK1394" i="1"/>
  <c r="DM1394" i="1"/>
  <c r="CO1394" i="1"/>
  <c r="BQ1394" i="1"/>
  <c r="AS1394" i="1"/>
  <c r="U1394" i="1"/>
  <c r="DY1394" i="1"/>
  <c r="DA1394" i="1"/>
  <c r="CC1394" i="1"/>
  <c r="BE1394" i="1"/>
  <c r="AG1394" i="1"/>
  <c r="I1394" i="1"/>
  <c r="EE1394" i="1"/>
  <c r="CI1394" i="1"/>
  <c r="AM1394" i="1"/>
  <c r="DS1394" i="1"/>
  <c r="BW1394" i="1"/>
  <c r="AA1394" i="1"/>
  <c r="DG1394" i="1"/>
  <c r="BK1394" i="1"/>
  <c r="O1394" i="1"/>
  <c r="CU1394" i="1"/>
  <c r="AY1394" i="1"/>
  <c r="EQ1394" i="1"/>
  <c r="EK1620" i="1"/>
  <c r="DM1620" i="1"/>
  <c r="CO1620" i="1"/>
  <c r="BQ1620" i="1"/>
  <c r="AS1620" i="1"/>
  <c r="U1620" i="1"/>
  <c r="DY1620" i="1"/>
  <c r="DA1620" i="1"/>
  <c r="CC1620" i="1"/>
  <c r="BE1620" i="1"/>
  <c r="AG1620" i="1"/>
  <c r="I1620" i="1"/>
  <c r="DG1620" i="1"/>
  <c r="BK1620" i="1"/>
  <c r="O1620" i="1"/>
  <c r="EQ1620" i="1"/>
  <c r="CU1620" i="1"/>
  <c r="AY1620" i="1"/>
  <c r="EE1620" i="1"/>
  <c r="CI1620" i="1"/>
  <c r="AM1620" i="1"/>
  <c r="DS1620" i="1"/>
  <c r="BW1620" i="1"/>
  <c r="AA1620" i="1"/>
  <c r="EQ1656" i="1"/>
  <c r="DS1656" i="1"/>
  <c r="CU1656" i="1"/>
  <c r="BW1656" i="1"/>
  <c r="AY1656" i="1"/>
  <c r="AA1656" i="1"/>
  <c r="EE1656" i="1"/>
  <c r="DG1656" i="1"/>
  <c r="CI1656" i="1"/>
  <c r="BK1656" i="1"/>
  <c r="AM1656" i="1"/>
  <c r="O1656" i="1"/>
  <c r="DM1656" i="1"/>
  <c r="BQ1656" i="1"/>
  <c r="U1656" i="1"/>
  <c r="DA1656" i="1"/>
  <c r="BE1656" i="1"/>
  <c r="I1656" i="1"/>
  <c r="EK1656" i="1"/>
  <c r="CO1656" i="1"/>
  <c r="AS1656" i="1"/>
  <c r="DY1656" i="1"/>
  <c r="CC1656" i="1"/>
  <c r="AG1656" i="1"/>
  <c r="EQ1836" i="1"/>
  <c r="DS1836" i="1"/>
  <c r="CU1836" i="1"/>
  <c r="BW1836" i="1"/>
  <c r="AY1836" i="1"/>
  <c r="AA1836" i="1"/>
  <c r="EK1836" i="1"/>
  <c r="DM1836" i="1"/>
  <c r="CO1836" i="1"/>
  <c r="BQ1836" i="1"/>
  <c r="AS1836" i="1"/>
  <c r="U1836" i="1"/>
  <c r="EE1836" i="1"/>
  <c r="DG1836" i="1"/>
  <c r="CI1836" i="1"/>
  <c r="BK1836" i="1"/>
  <c r="AM1836" i="1"/>
  <c r="O1836" i="1"/>
  <c r="CC1836" i="1"/>
  <c r="BE1836" i="1"/>
  <c r="DY1836" i="1"/>
  <c r="AG1836" i="1"/>
  <c r="DA1836" i="1"/>
  <c r="I1836" i="1"/>
  <c r="EE1978" i="1"/>
  <c r="DG1978" i="1"/>
  <c r="CI1978" i="1"/>
  <c r="BK1978" i="1"/>
  <c r="AM1978" i="1"/>
  <c r="O1978" i="1"/>
  <c r="DS1978" i="1"/>
  <c r="CO1978" i="1"/>
  <c r="BE1978" i="1"/>
  <c r="AA1978" i="1"/>
  <c r="EQ1978" i="1"/>
  <c r="DM1978" i="1"/>
  <c r="CC1978" i="1"/>
  <c r="AY1978" i="1"/>
  <c r="U1978" i="1"/>
  <c r="DY1978" i="1"/>
  <c r="BQ1978" i="1"/>
  <c r="DA1978" i="1"/>
  <c r="AS1978" i="1"/>
  <c r="CU1978" i="1"/>
  <c r="AG1978" i="1"/>
  <c r="EK1978" i="1"/>
  <c r="BW1978" i="1"/>
  <c r="I1978" i="1"/>
  <c r="EK357" i="1"/>
  <c r="DM357" i="1"/>
  <c r="CO357" i="1"/>
  <c r="BQ357" i="1"/>
  <c r="AS357" i="1"/>
  <c r="U357" i="1"/>
  <c r="DY357" i="1"/>
  <c r="DA357" i="1"/>
  <c r="CC357" i="1"/>
  <c r="BE357" i="1"/>
  <c r="AG357" i="1"/>
  <c r="I357" i="1"/>
  <c r="EQ357" i="1"/>
  <c r="DS357" i="1"/>
  <c r="CU357" i="1"/>
  <c r="BW357" i="1"/>
  <c r="AY357" i="1"/>
  <c r="AA357" i="1"/>
  <c r="EE357" i="1"/>
  <c r="AM357" i="1"/>
  <c r="DG357" i="1"/>
  <c r="O357" i="1"/>
  <c r="CI357" i="1"/>
  <c r="BK357" i="1"/>
  <c r="DY618" i="1"/>
  <c r="DA618" i="1"/>
  <c r="CC618" i="1"/>
  <c r="BE618" i="1"/>
  <c r="AG618" i="1"/>
  <c r="I618" i="1"/>
  <c r="EK618" i="1"/>
  <c r="DM618" i="1"/>
  <c r="CO618" i="1"/>
  <c r="BQ618" i="1"/>
  <c r="AS618" i="1"/>
  <c r="U618" i="1"/>
  <c r="EE618" i="1"/>
  <c r="DG618" i="1"/>
  <c r="CI618" i="1"/>
  <c r="BK618" i="1"/>
  <c r="AM618" i="1"/>
  <c r="O618" i="1"/>
  <c r="DS618" i="1"/>
  <c r="AA618" i="1"/>
  <c r="CU618" i="1"/>
  <c r="BW618" i="1"/>
  <c r="EQ618" i="1"/>
  <c r="AY618" i="1"/>
  <c r="EK690" i="1"/>
  <c r="DM690" i="1"/>
  <c r="CO690" i="1"/>
  <c r="BQ690" i="1"/>
  <c r="AS690" i="1"/>
  <c r="U690" i="1"/>
  <c r="EE690" i="1"/>
  <c r="DG690" i="1"/>
  <c r="CI690" i="1"/>
  <c r="BK690" i="1"/>
  <c r="AM690" i="1"/>
  <c r="O690" i="1"/>
  <c r="DY690" i="1"/>
  <c r="DA690" i="1"/>
  <c r="CC690" i="1"/>
  <c r="BE690" i="1"/>
  <c r="AG690" i="1"/>
  <c r="I690" i="1"/>
  <c r="EQ690" i="1"/>
  <c r="DS690" i="1"/>
  <c r="CU690" i="1"/>
  <c r="BW690" i="1"/>
  <c r="AY690" i="1"/>
  <c r="AA690" i="1"/>
  <c r="DY762" i="1"/>
  <c r="DA762" i="1"/>
  <c r="CC762" i="1"/>
  <c r="BE762" i="1"/>
  <c r="AG762" i="1"/>
  <c r="I762" i="1"/>
  <c r="EQ762" i="1"/>
  <c r="DS762" i="1"/>
  <c r="CU762" i="1"/>
  <c r="BW762" i="1"/>
  <c r="AY762" i="1"/>
  <c r="AA762" i="1"/>
  <c r="EK762" i="1"/>
  <c r="DM762" i="1"/>
  <c r="CO762" i="1"/>
  <c r="BQ762" i="1"/>
  <c r="AS762" i="1"/>
  <c r="U762" i="1"/>
  <c r="EE762" i="1"/>
  <c r="DG762" i="1"/>
  <c r="CI762" i="1"/>
  <c r="BK762" i="1"/>
  <c r="AM762" i="1"/>
  <c r="O762" i="1"/>
  <c r="EE1102" i="1"/>
  <c r="DG1102" i="1"/>
  <c r="CI1102" i="1"/>
  <c r="BK1102" i="1"/>
  <c r="AM1102" i="1"/>
  <c r="O1102" i="1"/>
  <c r="DY1102" i="1"/>
  <c r="DA1102" i="1"/>
  <c r="CC1102" i="1"/>
  <c r="BE1102" i="1"/>
  <c r="AG1102" i="1"/>
  <c r="I1102" i="1"/>
  <c r="EQ1102" i="1"/>
  <c r="DS1102" i="1"/>
  <c r="CU1102" i="1"/>
  <c r="BW1102" i="1"/>
  <c r="AY1102" i="1"/>
  <c r="AA1102" i="1"/>
  <c r="EK1102" i="1"/>
  <c r="DM1102" i="1"/>
  <c r="CO1102" i="1"/>
  <c r="BQ1102" i="1"/>
  <c r="AS1102" i="1"/>
  <c r="U1102" i="1"/>
  <c r="EQ1030" i="1"/>
  <c r="DS1030" i="1"/>
  <c r="CU1030" i="1"/>
  <c r="BW1030" i="1"/>
  <c r="AY1030" i="1"/>
  <c r="AA1030" i="1"/>
  <c r="EK1030" i="1"/>
  <c r="DM1030" i="1"/>
  <c r="CO1030" i="1"/>
  <c r="BQ1030" i="1"/>
  <c r="AS1030" i="1"/>
  <c r="U1030" i="1"/>
  <c r="EE1030" i="1"/>
  <c r="DG1030" i="1"/>
  <c r="CI1030" i="1"/>
  <c r="BK1030" i="1"/>
  <c r="AM1030" i="1"/>
  <c r="O1030" i="1"/>
  <c r="DY1030" i="1"/>
  <c r="DA1030" i="1"/>
  <c r="CC1030" i="1"/>
  <c r="BE1030" i="1"/>
  <c r="AG1030" i="1"/>
  <c r="I1030" i="1"/>
  <c r="EK1246" i="1"/>
  <c r="DM1246" i="1"/>
  <c r="CO1246" i="1"/>
  <c r="BQ1246" i="1"/>
  <c r="AS1246" i="1"/>
  <c r="U1246" i="1"/>
  <c r="DY1246" i="1"/>
  <c r="DA1246" i="1"/>
  <c r="CC1246" i="1"/>
  <c r="BE1246" i="1"/>
  <c r="AG1246" i="1"/>
  <c r="I1246" i="1"/>
  <c r="EQ1246" i="1"/>
  <c r="DS1246" i="1"/>
  <c r="CU1246" i="1"/>
  <c r="BW1246" i="1"/>
  <c r="AY1246" i="1"/>
  <c r="AA1246" i="1"/>
  <c r="CI1246" i="1"/>
  <c r="BK1246" i="1"/>
  <c r="EE1246" i="1"/>
  <c r="AM1246" i="1"/>
  <c r="DG1246" i="1"/>
  <c r="O1246" i="1"/>
  <c r="DY1460" i="1"/>
  <c r="DA1460" i="1"/>
  <c r="CC1460" i="1"/>
  <c r="BE1460" i="1"/>
  <c r="AG1460" i="1"/>
  <c r="I1460" i="1"/>
  <c r="EK1460" i="1"/>
  <c r="DM1460" i="1"/>
  <c r="CO1460" i="1"/>
  <c r="BQ1460" i="1"/>
  <c r="AS1460" i="1"/>
  <c r="U1460" i="1"/>
  <c r="DS1460" i="1"/>
  <c r="BW1460" i="1"/>
  <c r="AA1460" i="1"/>
  <c r="DG1460" i="1"/>
  <c r="BK1460" i="1"/>
  <c r="O1460" i="1"/>
  <c r="EQ1460" i="1"/>
  <c r="CU1460" i="1"/>
  <c r="AY1460" i="1"/>
  <c r="AM1460" i="1"/>
  <c r="EE1460" i="1"/>
  <c r="CI1460" i="1"/>
  <c r="EE1495" i="1"/>
  <c r="DG1495" i="1"/>
  <c r="CI1495" i="1"/>
  <c r="BK1495" i="1"/>
  <c r="AM1495" i="1"/>
  <c r="O1495" i="1"/>
  <c r="EQ1495" i="1"/>
  <c r="DS1495" i="1"/>
  <c r="CU1495" i="1"/>
  <c r="BW1495" i="1"/>
  <c r="AY1495" i="1"/>
  <c r="AA1495" i="1"/>
  <c r="DY1495" i="1"/>
  <c r="CC1495" i="1"/>
  <c r="AG1495" i="1"/>
  <c r="DM1495" i="1"/>
  <c r="BQ1495" i="1"/>
  <c r="U1495" i="1"/>
  <c r="DA1495" i="1"/>
  <c r="BE1495" i="1"/>
  <c r="I1495" i="1"/>
  <c r="EK1495" i="1"/>
  <c r="CO1495" i="1"/>
  <c r="AS1495" i="1"/>
  <c r="EQ1652" i="1"/>
  <c r="DS1652" i="1"/>
  <c r="CU1652" i="1"/>
  <c r="BW1652" i="1"/>
  <c r="AY1652" i="1"/>
  <c r="AA1652" i="1"/>
  <c r="EE1652" i="1"/>
  <c r="DG1652" i="1"/>
  <c r="CI1652" i="1"/>
  <c r="BK1652" i="1"/>
  <c r="AM1652" i="1"/>
  <c r="O1652" i="1"/>
  <c r="EK1652" i="1"/>
  <c r="CO1652" i="1"/>
  <c r="AS1652" i="1"/>
  <c r="DY1652" i="1"/>
  <c r="CC1652" i="1"/>
  <c r="AG1652" i="1"/>
  <c r="DM1652" i="1"/>
  <c r="BQ1652" i="1"/>
  <c r="U1652" i="1"/>
  <c r="DA1652" i="1"/>
  <c r="BE1652" i="1"/>
  <c r="I1652" i="1"/>
  <c r="EQ1832" i="1"/>
  <c r="DS1832" i="1"/>
  <c r="CU1832" i="1"/>
  <c r="BW1832" i="1"/>
  <c r="AY1832" i="1"/>
  <c r="AA1832" i="1"/>
  <c r="EK1832" i="1"/>
  <c r="DM1832" i="1"/>
  <c r="CO1832" i="1"/>
  <c r="BQ1832" i="1"/>
  <c r="AS1832" i="1"/>
  <c r="U1832" i="1"/>
  <c r="EE1832" i="1"/>
  <c r="DG1832" i="1"/>
  <c r="CI1832" i="1"/>
  <c r="BK1832" i="1"/>
  <c r="AM1832" i="1"/>
  <c r="O1832" i="1"/>
  <c r="DA1832" i="1"/>
  <c r="I1832" i="1"/>
  <c r="CC1832" i="1"/>
  <c r="BE1832" i="1"/>
  <c r="DY1832" i="1"/>
  <c r="AG1832" i="1"/>
  <c r="EE1974" i="1"/>
  <c r="DG1974" i="1"/>
  <c r="CI1974" i="1"/>
  <c r="BK1974" i="1"/>
  <c r="AM1974" i="1"/>
  <c r="O1974" i="1"/>
  <c r="EQ1974" i="1"/>
  <c r="DM1974" i="1"/>
  <c r="CC1974" i="1"/>
  <c r="AY1974" i="1"/>
  <c r="EK1974" i="1"/>
  <c r="DA1974" i="1"/>
  <c r="BW1974" i="1"/>
  <c r="AS1974" i="1"/>
  <c r="I1974" i="1"/>
  <c r="CO1974" i="1"/>
  <c r="AA1974" i="1"/>
  <c r="DY1974" i="1"/>
  <c r="BQ1974" i="1"/>
  <c r="U1974" i="1"/>
  <c r="DS1974" i="1"/>
  <c r="BE1974" i="1"/>
  <c r="AG1974" i="1"/>
  <c r="CU1974" i="1"/>
  <c r="DY380" i="1"/>
  <c r="DA380" i="1"/>
  <c r="CC380" i="1"/>
  <c r="BE380" i="1"/>
  <c r="AG380" i="1"/>
  <c r="I380" i="1"/>
  <c r="EK380" i="1"/>
  <c r="DM380" i="1"/>
  <c r="CO380" i="1"/>
  <c r="BQ380" i="1"/>
  <c r="AS380" i="1"/>
  <c r="U380" i="1"/>
  <c r="EE380" i="1"/>
  <c r="DG380" i="1"/>
  <c r="CI380" i="1"/>
  <c r="BK380" i="1"/>
  <c r="AM380" i="1"/>
  <c r="O380" i="1"/>
  <c r="DS380" i="1"/>
  <c r="AA380" i="1"/>
  <c r="CU380" i="1"/>
  <c r="BW380" i="1"/>
  <c r="EQ380" i="1"/>
  <c r="AY380" i="1"/>
  <c r="DY334" i="1"/>
  <c r="DA334" i="1"/>
  <c r="CC334" i="1"/>
  <c r="BE334" i="1"/>
  <c r="AG334" i="1"/>
  <c r="I334" i="1"/>
  <c r="EQ334" i="1"/>
  <c r="DS334" i="1"/>
  <c r="CU334" i="1"/>
  <c r="BW334" i="1"/>
  <c r="AY334" i="1"/>
  <c r="AA334" i="1"/>
  <c r="EK334" i="1"/>
  <c r="DM334" i="1"/>
  <c r="CO334" i="1"/>
  <c r="BQ334" i="1"/>
  <c r="AS334" i="1"/>
  <c r="U334" i="1"/>
  <c r="EE334" i="1"/>
  <c r="DG334" i="1"/>
  <c r="CI334" i="1"/>
  <c r="BK334" i="1"/>
  <c r="AM334" i="1"/>
  <c r="O334" i="1"/>
  <c r="DY305" i="1"/>
  <c r="DA305" i="1"/>
  <c r="CC305" i="1"/>
  <c r="BE305" i="1"/>
  <c r="AG305" i="1"/>
  <c r="I305" i="1"/>
  <c r="EQ305" i="1"/>
  <c r="DS305" i="1"/>
  <c r="CU305" i="1"/>
  <c r="BW305" i="1"/>
  <c r="AY305" i="1"/>
  <c r="AA305" i="1"/>
  <c r="EK305" i="1"/>
  <c r="DM305" i="1"/>
  <c r="CO305" i="1"/>
  <c r="BQ305" i="1"/>
  <c r="AS305" i="1"/>
  <c r="U305" i="1"/>
  <c r="EE305" i="1"/>
  <c r="DG305" i="1"/>
  <c r="CI305" i="1"/>
  <c r="BK305" i="1"/>
  <c r="AM305" i="1"/>
  <c r="O305" i="1"/>
  <c r="DY284" i="1"/>
  <c r="DA284" i="1"/>
  <c r="CC284" i="1"/>
  <c r="BE284" i="1"/>
  <c r="AG284" i="1"/>
  <c r="I284" i="1"/>
  <c r="EQ284" i="1"/>
  <c r="DS284" i="1"/>
  <c r="CU284" i="1"/>
  <c r="BW284" i="1"/>
  <c r="AY284" i="1"/>
  <c r="AA284" i="1"/>
  <c r="EK284" i="1"/>
  <c r="DM284" i="1"/>
  <c r="CO284" i="1"/>
  <c r="BQ284" i="1"/>
  <c r="AS284" i="1"/>
  <c r="U284" i="1"/>
  <c r="EE284" i="1"/>
  <c r="DG284" i="1"/>
  <c r="CI284" i="1"/>
  <c r="BK284" i="1"/>
  <c r="AM284" i="1"/>
  <c r="O284" i="1"/>
  <c r="DY268" i="1"/>
  <c r="DA268" i="1"/>
  <c r="CC268" i="1"/>
  <c r="BE268" i="1"/>
  <c r="AG268" i="1"/>
  <c r="I268" i="1"/>
  <c r="EQ268" i="1"/>
  <c r="DS268" i="1"/>
  <c r="CU268" i="1"/>
  <c r="BW268" i="1"/>
  <c r="AY268" i="1"/>
  <c r="AA268" i="1"/>
  <c r="EK268" i="1"/>
  <c r="DM268" i="1"/>
  <c r="CO268" i="1"/>
  <c r="BQ268" i="1"/>
  <c r="AS268" i="1"/>
  <c r="U268" i="1"/>
  <c r="EE268" i="1"/>
  <c r="DG268" i="1"/>
  <c r="CI268" i="1"/>
  <c r="BK268" i="1"/>
  <c r="AM268" i="1"/>
  <c r="O268" i="1"/>
  <c r="DY247" i="1"/>
  <c r="DA247" i="1"/>
  <c r="CC247" i="1"/>
  <c r="BE247" i="1"/>
  <c r="AG247" i="1"/>
  <c r="I247" i="1"/>
  <c r="EQ247" i="1"/>
  <c r="DS247" i="1"/>
  <c r="CU247" i="1"/>
  <c r="BW247" i="1"/>
  <c r="AY247" i="1"/>
  <c r="AA247" i="1"/>
  <c r="EK247" i="1"/>
  <c r="DM247" i="1"/>
  <c r="CO247" i="1"/>
  <c r="BQ247" i="1"/>
  <c r="AS247" i="1"/>
  <c r="U247" i="1"/>
  <c r="EE247" i="1"/>
  <c r="DG247" i="1"/>
  <c r="CI247" i="1"/>
  <c r="BK247" i="1"/>
  <c r="AM247" i="1"/>
  <c r="O247" i="1"/>
  <c r="DY231" i="1"/>
  <c r="DA231" i="1"/>
  <c r="CC231" i="1"/>
  <c r="BE231" i="1"/>
  <c r="AG231" i="1"/>
  <c r="I231" i="1"/>
  <c r="EQ231" i="1"/>
  <c r="DS231" i="1"/>
  <c r="CU231" i="1"/>
  <c r="BW231" i="1"/>
  <c r="AY231" i="1"/>
  <c r="AA231" i="1"/>
  <c r="EK231" i="1"/>
  <c r="DM231" i="1"/>
  <c r="CO231" i="1"/>
  <c r="BQ231" i="1"/>
  <c r="AS231" i="1"/>
  <c r="U231" i="1"/>
  <c r="EE231" i="1"/>
  <c r="DG231" i="1"/>
  <c r="CI231" i="1"/>
  <c r="BK231" i="1"/>
  <c r="AM231" i="1"/>
  <c r="O231" i="1"/>
  <c r="DY210" i="1"/>
  <c r="DA210" i="1"/>
  <c r="CC210" i="1"/>
  <c r="BE210" i="1"/>
  <c r="AG210" i="1"/>
  <c r="I210" i="1"/>
  <c r="EQ210" i="1"/>
  <c r="DS210" i="1"/>
  <c r="CU210" i="1"/>
  <c r="BW210" i="1"/>
  <c r="AY210" i="1"/>
  <c r="AA210" i="1"/>
  <c r="EK210" i="1"/>
  <c r="DM210" i="1"/>
  <c r="CO210" i="1"/>
  <c r="BQ210" i="1"/>
  <c r="AS210" i="1"/>
  <c r="U210" i="1"/>
  <c r="EE210" i="1"/>
  <c r="DG210" i="1"/>
  <c r="CI210" i="1"/>
  <c r="BK210" i="1"/>
  <c r="AM210" i="1"/>
  <c r="O210" i="1"/>
  <c r="DY194" i="1"/>
  <c r="DA194" i="1"/>
  <c r="CC194" i="1"/>
  <c r="BE194" i="1"/>
  <c r="AG194" i="1"/>
  <c r="I194" i="1"/>
  <c r="EQ194" i="1"/>
  <c r="DS194" i="1"/>
  <c r="CU194" i="1"/>
  <c r="BW194" i="1"/>
  <c r="AY194" i="1"/>
  <c r="AA194" i="1"/>
  <c r="EK194" i="1"/>
  <c r="DM194" i="1"/>
  <c r="CO194" i="1"/>
  <c r="BQ194" i="1"/>
  <c r="AS194" i="1"/>
  <c r="U194" i="1"/>
  <c r="EE194" i="1"/>
  <c r="DG194" i="1"/>
  <c r="CI194" i="1"/>
  <c r="BK194" i="1"/>
  <c r="AM194" i="1"/>
  <c r="O194" i="1"/>
  <c r="DY173" i="1"/>
  <c r="DA173" i="1"/>
  <c r="CC173" i="1"/>
  <c r="BE173" i="1"/>
  <c r="AG173" i="1"/>
  <c r="I173" i="1"/>
  <c r="EQ173" i="1"/>
  <c r="DS173" i="1"/>
  <c r="CU173" i="1"/>
  <c r="BW173" i="1"/>
  <c r="AY173" i="1"/>
  <c r="AA173" i="1"/>
  <c r="EK173" i="1"/>
  <c r="DM173" i="1"/>
  <c r="CO173" i="1"/>
  <c r="BQ173" i="1"/>
  <c r="AS173" i="1"/>
  <c r="U173" i="1"/>
  <c r="EE173" i="1"/>
  <c r="DG173" i="1"/>
  <c r="CI173" i="1"/>
  <c r="BK173" i="1"/>
  <c r="AM173" i="1"/>
  <c r="O173" i="1"/>
  <c r="DY157" i="1"/>
  <c r="DA157" i="1"/>
  <c r="CC157" i="1"/>
  <c r="BE157" i="1"/>
  <c r="AG157" i="1"/>
  <c r="I157" i="1"/>
  <c r="EQ157" i="1"/>
  <c r="DS157" i="1"/>
  <c r="CU157" i="1"/>
  <c r="BW157" i="1"/>
  <c r="AY157" i="1"/>
  <c r="AA157" i="1"/>
  <c r="EK157" i="1"/>
  <c r="DM157" i="1"/>
  <c r="CO157" i="1"/>
  <c r="BQ157" i="1"/>
  <c r="AS157" i="1"/>
  <c r="U157" i="1"/>
  <c r="EE157" i="1"/>
  <c r="DG157" i="1"/>
  <c r="CI157" i="1"/>
  <c r="BK157" i="1"/>
  <c r="AM157" i="1"/>
  <c r="O157" i="1"/>
  <c r="DY396" i="1"/>
  <c r="DA396" i="1"/>
  <c r="CC396" i="1"/>
  <c r="BE396" i="1"/>
  <c r="AG396" i="1"/>
  <c r="I396" i="1"/>
  <c r="EQ396" i="1"/>
  <c r="DS396" i="1"/>
  <c r="CU396" i="1"/>
  <c r="BW396" i="1"/>
  <c r="AY396" i="1"/>
  <c r="AA396" i="1"/>
  <c r="EK396" i="1"/>
  <c r="DM396" i="1"/>
  <c r="CO396" i="1"/>
  <c r="BQ396" i="1"/>
  <c r="AS396" i="1"/>
  <c r="U396" i="1"/>
  <c r="EE396" i="1"/>
  <c r="DG396" i="1"/>
  <c r="CI396" i="1"/>
  <c r="BK396" i="1"/>
  <c r="AM396" i="1"/>
  <c r="O396" i="1"/>
  <c r="EQ504" i="1"/>
  <c r="DS504" i="1"/>
  <c r="CU504" i="1"/>
  <c r="BW504" i="1"/>
  <c r="AY504" i="1"/>
  <c r="AA504" i="1"/>
  <c r="EK504" i="1"/>
  <c r="DM504" i="1"/>
  <c r="CO504" i="1"/>
  <c r="BQ504" i="1"/>
  <c r="AS504" i="1"/>
  <c r="U504" i="1"/>
  <c r="EE504" i="1"/>
  <c r="DG504" i="1"/>
  <c r="CI504" i="1"/>
  <c r="BK504" i="1"/>
  <c r="AM504" i="1"/>
  <c r="O504" i="1"/>
  <c r="DY504" i="1"/>
  <c r="DA504" i="1"/>
  <c r="CC504" i="1"/>
  <c r="BE504" i="1"/>
  <c r="AG504" i="1"/>
  <c r="I504" i="1"/>
  <c r="EE765" i="1"/>
  <c r="DG765" i="1"/>
  <c r="CI765" i="1"/>
  <c r="BK765" i="1"/>
  <c r="AM765" i="1"/>
  <c r="O765" i="1"/>
  <c r="DY765" i="1"/>
  <c r="DA765" i="1"/>
  <c r="CC765" i="1"/>
  <c r="BE765" i="1"/>
  <c r="AG765" i="1"/>
  <c r="I765" i="1"/>
  <c r="EQ765" i="1"/>
  <c r="DS765" i="1"/>
  <c r="CU765" i="1"/>
  <c r="BW765" i="1"/>
  <c r="AY765" i="1"/>
  <c r="AA765" i="1"/>
  <c r="EK765" i="1"/>
  <c r="DM765" i="1"/>
  <c r="CO765" i="1"/>
  <c r="BQ765" i="1"/>
  <c r="AS765" i="1"/>
  <c r="U765" i="1"/>
  <c r="EK909" i="1"/>
  <c r="DM909" i="1"/>
  <c r="CO909" i="1"/>
  <c r="BQ909" i="1"/>
  <c r="AS909" i="1"/>
  <c r="U909" i="1"/>
  <c r="EE909" i="1"/>
  <c r="DG909" i="1"/>
  <c r="CI909" i="1"/>
  <c r="BK909" i="1"/>
  <c r="AM909" i="1"/>
  <c r="O909" i="1"/>
  <c r="DY909" i="1"/>
  <c r="DA909" i="1"/>
  <c r="CC909" i="1"/>
  <c r="BE909" i="1"/>
  <c r="AG909" i="1"/>
  <c r="I909" i="1"/>
  <c r="EQ909" i="1"/>
  <c r="DS909" i="1"/>
  <c r="CU909" i="1"/>
  <c r="BW909" i="1"/>
  <c r="AY909" i="1"/>
  <c r="AA909" i="1"/>
  <c r="DY981" i="1"/>
  <c r="DA981" i="1"/>
  <c r="CC981" i="1"/>
  <c r="BE981" i="1"/>
  <c r="AG981" i="1"/>
  <c r="I981" i="1"/>
  <c r="EQ981" i="1"/>
  <c r="DS981" i="1"/>
  <c r="CU981" i="1"/>
  <c r="BW981" i="1"/>
  <c r="AY981" i="1"/>
  <c r="AA981" i="1"/>
  <c r="EK981" i="1"/>
  <c r="DM981" i="1"/>
  <c r="CO981" i="1"/>
  <c r="BQ981" i="1"/>
  <c r="AS981" i="1"/>
  <c r="U981" i="1"/>
  <c r="EE981" i="1"/>
  <c r="DG981" i="1"/>
  <c r="CI981" i="1"/>
  <c r="BK981" i="1"/>
  <c r="AM981" i="1"/>
  <c r="O981" i="1"/>
  <c r="EK1321" i="1"/>
  <c r="DM1321" i="1"/>
  <c r="CO1321" i="1"/>
  <c r="BQ1321" i="1"/>
  <c r="AS1321" i="1"/>
  <c r="U1321" i="1"/>
  <c r="DY1321" i="1"/>
  <c r="DA1321" i="1"/>
  <c r="CC1321" i="1"/>
  <c r="BE1321" i="1"/>
  <c r="AG1321" i="1"/>
  <c r="I1321" i="1"/>
  <c r="EE1321" i="1"/>
  <c r="CI1321" i="1"/>
  <c r="AM1321" i="1"/>
  <c r="DS1321" i="1"/>
  <c r="BW1321" i="1"/>
  <c r="AA1321" i="1"/>
  <c r="DG1321" i="1"/>
  <c r="BK1321" i="1"/>
  <c r="O1321" i="1"/>
  <c r="EQ1321" i="1"/>
  <c r="AY1321" i="1"/>
  <c r="CU1321" i="1"/>
  <c r="EK1285" i="1"/>
  <c r="DM1285" i="1"/>
  <c r="CO1285" i="1"/>
  <c r="BQ1285" i="1"/>
  <c r="AS1285" i="1"/>
  <c r="U1285" i="1"/>
  <c r="EE1285" i="1"/>
  <c r="DG1285" i="1"/>
  <c r="CI1285" i="1"/>
  <c r="BK1285" i="1"/>
  <c r="AM1285" i="1"/>
  <c r="O1285" i="1"/>
  <c r="DY1285" i="1"/>
  <c r="DA1285" i="1"/>
  <c r="CC1285" i="1"/>
  <c r="BE1285" i="1"/>
  <c r="AG1285" i="1"/>
  <c r="I1285" i="1"/>
  <c r="EQ1285" i="1"/>
  <c r="AY1285" i="1"/>
  <c r="DS1285" i="1"/>
  <c r="BW1285" i="1"/>
  <c r="AA1285" i="1"/>
  <c r="CU1285" i="1"/>
  <c r="EQ1357" i="1"/>
  <c r="DS1357" i="1"/>
  <c r="CU1357" i="1"/>
  <c r="BW1357" i="1"/>
  <c r="AY1357" i="1"/>
  <c r="AA1357" i="1"/>
  <c r="EE1357" i="1"/>
  <c r="DG1357" i="1"/>
  <c r="CI1357" i="1"/>
  <c r="BK1357" i="1"/>
  <c r="AM1357" i="1"/>
  <c r="O1357" i="1"/>
  <c r="EK1357" i="1"/>
  <c r="CO1357" i="1"/>
  <c r="AS1357" i="1"/>
  <c r="DY1357" i="1"/>
  <c r="CC1357" i="1"/>
  <c r="AG1357" i="1"/>
  <c r="DM1357" i="1"/>
  <c r="BQ1357" i="1"/>
  <c r="U1357" i="1"/>
  <c r="BE1357" i="1"/>
  <c r="DA1357" i="1"/>
  <c r="I1357" i="1"/>
  <c r="EE1583" i="1"/>
  <c r="DG1583" i="1"/>
  <c r="CI1583" i="1"/>
  <c r="BK1583" i="1"/>
  <c r="AM1583" i="1"/>
  <c r="O1583" i="1"/>
  <c r="EQ1583" i="1"/>
  <c r="DS1583" i="1"/>
  <c r="CU1583" i="1"/>
  <c r="BW1583" i="1"/>
  <c r="AY1583" i="1"/>
  <c r="AA1583" i="1"/>
  <c r="EK1583" i="1"/>
  <c r="CO1583" i="1"/>
  <c r="AS1583" i="1"/>
  <c r="DY1583" i="1"/>
  <c r="CC1583" i="1"/>
  <c r="AG1583" i="1"/>
  <c r="DM1583" i="1"/>
  <c r="BQ1583" i="1"/>
  <c r="U1583" i="1"/>
  <c r="DA1583" i="1"/>
  <c r="BE1583" i="1"/>
  <c r="I1583" i="1"/>
  <c r="EE1763" i="1"/>
  <c r="DG1763" i="1"/>
  <c r="CI1763" i="1"/>
  <c r="BK1763" i="1"/>
  <c r="AM1763" i="1"/>
  <c r="O1763" i="1"/>
  <c r="DY1763" i="1"/>
  <c r="DA1763" i="1"/>
  <c r="CC1763" i="1"/>
  <c r="BE1763" i="1"/>
  <c r="AG1763" i="1"/>
  <c r="I1763" i="1"/>
  <c r="EQ1763" i="1"/>
  <c r="DS1763" i="1"/>
  <c r="CU1763" i="1"/>
  <c r="BW1763" i="1"/>
  <c r="AY1763" i="1"/>
  <c r="AA1763" i="1"/>
  <c r="DM1763" i="1"/>
  <c r="U1763" i="1"/>
  <c r="CO1763" i="1"/>
  <c r="BQ1763" i="1"/>
  <c r="EK1763" i="1"/>
  <c r="AS1763" i="1"/>
  <c r="DY1871" i="1"/>
  <c r="DA1871" i="1"/>
  <c r="CC1871" i="1"/>
  <c r="BE1871" i="1"/>
  <c r="AG1871" i="1"/>
  <c r="I1871" i="1"/>
  <c r="EQ1871" i="1"/>
  <c r="DS1871" i="1"/>
  <c r="CU1871" i="1"/>
  <c r="BW1871" i="1"/>
  <c r="AY1871" i="1"/>
  <c r="AA1871" i="1"/>
  <c r="EK1871" i="1"/>
  <c r="DM1871" i="1"/>
  <c r="CO1871" i="1"/>
  <c r="BQ1871" i="1"/>
  <c r="AS1871" i="1"/>
  <c r="U1871" i="1"/>
  <c r="CI1871" i="1"/>
  <c r="BK1871" i="1"/>
  <c r="EE1871" i="1"/>
  <c r="AM1871" i="1"/>
  <c r="DG1871" i="1"/>
  <c r="O1871" i="1"/>
  <c r="EK464" i="1"/>
  <c r="DM464" i="1"/>
  <c r="CO464" i="1"/>
  <c r="BQ464" i="1"/>
  <c r="AS464" i="1"/>
  <c r="U464" i="1"/>
  <c r="EE464" i="1"/>
  <c r="DG464" i="1"/>
  <c r="CI464" i="1"/>
  <c r="BK464" i="1"/>
  <c r="AM464" i="1"/>
  <c r="O464" i="1"/>
  <c r="DY464" i="1"/>
  <c r="DA464" i="1"/>
  <c r="CC464" i="1"/>
  <c r="BE464" i="1"/>
  <c r="AG464" i="1"/>
  <c r="I464" i="1"/>
  <c r="EQ464" i="1"/>
  <c r="DS464" i="1"/>
  <c r="CU464" i="1"/>
  <c r="BW464" i="1"/>
  <c r="AY464" i="1"/>
  <c r="AA464" i="1"/>
  <c r="EQ356" i="1"/>
  <c r="DS356" i="1"/>
  <c r="CU356" i="1"/>
  <c r="BW356" i="1"/>
  <c r="AY356" i="1"/>
  <c r="AA356" i="1"/>
  <c r="EE356" i="1"/>
  <c r="DG356" i="1"/>
  <c r="CI356" i="1"/>
  <c r="BK356" i="1"/>
  <c r="AM356" i="1"/>
  <c r="O356" i="1"/>
  <c r="DY356" i="1"/>
  <c r="DA356" i="1"/>
  <c r="CC356" i="1"/>
  <c r="BE356" i="1"/>
  <c r="AG356" i="1"/>
  <c r="I356" i="1"/>
  <c r="CO356" i="1"/>
  <c r="BQ356" i="1"/>
  <c r="EK356" i="1"/>
  <c r="AS356" i="1"/>
  <c r="DM356" i="1"/>
  <c r="U356" i="1"/>
  <c r="EE617" i="1"/>
  <c r="DG617" i="1"/>
  <c r="CI617" i="1"/>
  <c r="BK617" i="1"/>
  <c r="AM617" i="1"/>
  <c r="O617" i="1"/>
  <c r="EQ617" i="1"/>
  <c r="DS617" i="1"/>
  <c r="CU617" i="1"/>
  <c r="BW617" i="1"/>
  <c r="AY617" i="1"/>
  <c r="AA617" i="1"/>
  <c r="EK617" i="1"/>
  <c r="DM617" i="1"/>
  <c r="CO617" i="1"/>
  <c r="BQ617" i="1"/>
  <c r="AS617" i="1"/>
  <c r="U617" i="1"/>
  <c r="CC617" i="1"/>
  <c r="BE617" i="1"/>
  <c r="DY617" i="1"/>
  <c r="AG617" i="1"/>
  <c r="DA617" i="1"/>
  <c r="I617" i="1"/>
  <c r="EQ833" i="1"/>
  <c r="DS833" i="1"/>
  <c r="CU833" i="1"/>
  <c r="BW833" i="1"/>
  <c r="AY833" i="1"/>
  <c r="AA833" i="1"/>
  <c r="EK833" i="1"/>
  <c r="DM833" i="1"/>
  <c r="CO833" i="1"/>
  <c r="BQ833" i="1"/>
  <c r="AS833" i="1"/>
  <c r="U833" i="1"/>
  <c r="EE833" i="1"/>
  <c r="DG833" i="1"/>
  <c r="CI833" i="1"/>
  <c r="BK833" i="1"/>
  <c r="AM833" i="1"/>
  <c r="O833" i="1"/>
  <c r="DY833" i="1"/>
  <c r="DA833" i="1"/>
  <c r="CC833" i="1"/>
  <c r="BE833" i="1"/>
  <c r="AG833" i="1"/>
  <c r="I833" i="1"/>
  <c r="EE1065" i="1"/>
  <c r="DG1065" i="1"/>
  <c r="CI1065" i="1"/>
  <c r="BK1065" i="1"/>
  <c r="AM1065" i="1"/>
  <c r="O1065" i="1"/>
  <c r="DY1065" i="1"/>
  <c r="DA1065" i="1"/>
  <c r="CC1065" i="1"/>
  <c r="BE1065" i="1"/>
  <c r="AG1065" i="1"/>
  <c r="I1065" i="1"/>
  <c r="EQ1065" i="1"/>
  <c r="DS1065" i="1"/>
  <c r="CU1065" i="1"/>
  <c r="BW1065" i="1"/>
  <c r="AY1065" i="1"/>
  <c r="AA1065" i="1"/>
  <c r="EK1065" i="1"/>
  <c r="DM1065" i="1"/>
  <c r="CO1065" i="1"/>
  <c r="BQ1065" i="1"/>
  <c r="AS1065" i="1"/>
  <c r="U1065" i="1"/>
  <c r="EK1209" i="1"/>
  <c r="DM1209" i="1"/>
  <c r="CO1209" i="1"/>
  <c r="BQ1209" i="1"/>
  <c r="AS1209" i="1"/>
  <c r="U1209" i="1"/>
  <c r="EE1209" i="1"/>
  <c r="DG1209" i="1"/>
  <c r="CI1209" i="1"/>
  <c r="BK1209" i="1"/>
  <c r="AM1209" i="1"/>
  <c r="O1209" i="1"/>
  <c r="DY1209" i="1"/>
  <c r="DA1209" i="1"/>
  <c r="CC1209" i="1"/>
  <c r="BE1209" i="1"/>
  <c r="AG1209" i="1"/>
  <c r="I1209" i="1"/>
  <c r="EQ1209" i="1"/>
  <c r="DS1209" i="1"/>
  <c r="CU1209" i="1"/>
  <c r="BW1209" i="1"/>
  <c r="AY1209" i="1"/>
  <c r="AA1209" i="1"/>
  <c r="EQ1245" i="1"/>
  <c r="DS1245" i="1"/>
  <c r="CU1245" i="1"/>
  <c r="BW1245" i="1"/>
  <c r="AY1245" i="1"/>
  <c r="AA1245" i="1"/>
  <c r="EE1245" i="1"/>
  <c r="DG1245" i="1"/>
  <c r="CI1245" i="1"/>
  <c r="BK1245" i="1"/>
  <c r="AM1245" i="1"/>
  <c r="O1245" i="1"/>
  <c r="DY1245" i="1"/>
  <c r="DA1245" i="1"/>
  <c r="CC1245" i="1"/>
  <c r="BE1245" i="1"/>
  <c r="AG1245" i="1"/>
  <c r="I1245" i="1"/>
  <c r="EK1245" i="1"/>
  <c r="AS1245" i="1"/>
  <c r="DM1245" i="1"/>
  <c r="U1245" i="1"/>
  <c r="CO1245" i="1"/>
  <c r="BQ1245" i="1"/>
  <c r="DY1389" i="1"/>
  <c r="DA1389" i="1"/>
  <c r="CC1389" i="1"/>
  <c r="BE1389" i="1"/>
  <c r="AG1389" i="1"/>
  <c r="I1389" i="1"/>
  <c r="EQ1389" i="1"/>
  <c r="DS1389" i="1"/>
  <c r="CU1389" i="1"/>
  <c r="BW1389" i="1"/>
  <c r="AY1389" i="1"/>
  <c r="AA1389" i="1"/>
  <c r="EK1389" i="1"/>
  <c r="DM1389" i="1"/>
  <c r="CO1389" i="1"/>
  <c r="BQ1389" i="1"/>
  <c r="AS1389" i="1"/>
  <c r="U1389" i="1"/>
  <c r="BK1389" i="1"/>
  <c r="EE1389" i="1"/>
  <c r="AM1389" i="1"/>
  <c r="DG1389" i="1"/>
  <c r="O1389" i="1"/>
  <c r="CI1389" i="1"/>
  <c r="EE1579" i="1"/>
  <c r="DG1579" i="1"/>
  <c r="CI1579" i="1"/>
  <c r="BK1579" i="1"/>
  <c r="AM1579" i="1"/>
  <c r="O1579" i="1"/>
  <c r="EQ1579" i="1"/>
  <c r="DS1579" i="1"/>
  <c r="CU1579" i="1"/>
  <c r="BW1579" i="1"/>
  <c r="AY1579" i="1"/>
  <c r="AA1579" i="1"/>
  <c r="DM1579" i="1"/>
  <c r="BQ1579" i="1"/>
  <c r="U1579" i="1"/>
  <c r="DA1579" i="1"/>
  <c r="BE1579" i="1"/>
  <c r="I1579" i="1"/>
  <c r="EK1579" i="1"/>
  <c r="CO1579" i="1"/>
  <c r="AS1579" i="1"/>
  <c r="DY1579" i="1"/>
  <c r="CC1579" i="1"/>
  <c r="AG1579" i="1"/>
  <c r="EK1795" i="1"/>
  <c r="DM1795" i="1"/>
  <c r="CO1795" i="1"/>
  <c r="BQ1795" i="1"/>
  <c r="AS1795" i="1"/>
  <c r="U1795" i="1"/>
  <c r="EE1795" i="1"/>
  <c r="DG1795" i="1"/>
  <c r="CI1795" i="1"/>
  <c r="BK1795" i="1"/>
  <c r="AM1795" i="1"/>
  <c r="O1795" i="1"/>
  <c r="DY1795" i="1"/>
  <c r="DA1795" i="1"/>
  <c r="CC1795" i="1"/>
  <c r="BE1795" i="1"/>
  <c r="AG1795" i="1"/>
  <c r="I1795" i="1"/>
  <c r="CU1795" i="1"/>
  <c r="BW1795" i="1"/>
  <c r="EQ1795" i="1"/>
  <c r="AY1795" i="1"/>
  <c r="DS1795" i="1"/>
  <c r="AA1795" i="1"/>
  <c r="DY1867" i="1"/>
  <c r="DA1867" i="1"/>
  <c r="CC1867" i="1"/>
  <c r="BE1867" i="1"/>
  <c r="AG1867" i="1"/>
  <c r="I1867" i="1"/>
  <c r="EQ1867" i="1"/>
  <c r="DS1867" i="1"/>
  <c r="CU1867" i="1"/>
  <c r="BW1867" i="1"/>
  <c r="AY1867" i="1"/>
  <c r="AA1867" i="1"/>
  <c r="EK1867" i="1"/>
  <c r="DM1867" i="1"/>
  <c r="CO1867" i="1"/>
  <c r="BQ1867" i="1"/>
  <c r="AS1867" i="1"/>
  <c r="U1867" i="1"/>
  <c r="DG1867" i="1"/>
  <c r="O1867" i="1"/>
  <c r="CI1867" i="1"/>
  <c r="BK1867" i="1"/>
  <c r="AM1867" i="1"/>
  <c r="EE1867" i="1"/>
  <c r="EE2008" i="1"/>
  <c r="DG2008" i="1"/>
  <c r="CI2008" i="1"/>
  <c r="BK2008" i="1"/>
  <c r="AM2008" i="1"/>
  <c r="O2008" i="1"/>
  <c r="EQ2008" i="1"/>
  <c r="DM2008" i="1"/>
  <c r="CC2008" i="1"/>
  <c r="AY2008" i="1"/>
  <c r="U2008" i="1"/>
  <c r="DY2008" i="1"/>
  <c r="CU2008" i="1"/>
  <c r="BQ2008" i="1"/>
  <c r="AG2008" i="1"/>
  <c r="EK2008" i="1"/>
  <c r="BW2008" i="1"/>
  <c r="I2008" i="1"/>
  <c r="DS2008" i="1"/>
  <c r="BE2008" i="1"/>
  <c r="AS2008" i="1"/>
  <c r="AA2008" i="1"/>
  <c r="DA2008" i="1"/>
  <c r="CO2008" i="1"/>
  <c r="EE424" i="1"/>
  <c r="DG424" i="1"/>
  <c r="CI424" i="1"/>
  <c r="BK424" i="1"/>
  <c r="AM424" i="1"/>
  <c r="O424" i="1"/>
  <c r="DY424" i="1"/>
  <c r="DA424" i="1"/>
  <c r="CC424" i="1"/>
  <c r="BE424" i="1"/>
  <c r="AG424" i="1"/>
  <c r="I424" i="1"/>
  <c r="EQ424" i="1"/>
  <c r="DS424" i="1"/>
  <c r="CU424" i="1"/>
  <c r="BW424" i="1"/>
  <c r="AY424" i="1"/>
  <c r="AA424" i="1"/>
  <c r="EK424" i="1"/>
  <c r="DM424" i="1"/>
  <c r="CO424" i="1"/>
  <c r="BQ424" i="1"/>
  <c r="AS424" i="1"/>
  <c r="U424" i="1"/>
  <c r="EQ496" i="1"/>
  <c r="DS496" i="1"/>
  <c r="CU496" i="1"/>
  <c r="BW496" i="1"/>
  <c r="AY496" i="1"/>
  <c r="AA496" i="1"/>
  <c r="EK496" i="1"/>
  <c r="DM496" i="1"/>
  <c r="CO496" i="1"/>
  <c r="BQ496" i="1"/>
  <c r="AS496" i="1"/>
  <c r="U496" i="1"/>
  <c r="EE496" i="1"/>
  <c r="DG496" i="1"/>
  <c r="CI496" i="1"/>
  <c r="BK496" i="1"/>
  <c r="AM496" i="1"/>
  <c r="O496" i="1"/>
  <c r="DY496" i="1"/>
  <c r="DA496" i="1"/>
  <c r="CC496" i="1"/>
  <c r="BE496" i="1"/>
  <c r="AG496" i="1"/>
  <c r="I496" i="1"/>
  <c r="EE757" i="1"/>
  <c r="DG757" i="1"/>
  <c r="CI757" i="1"/>
  <c r="BK757" i="1"/>
  <c r="AM757" i="1"/>
  <c r="O757" i="1"/>
  <c r="DY757" i="1"/>
  <c r="DA757" i="1"/>
  <c r="CC757" i="1"/>
  <c r="BE757" i="1"/>
  <c r="AG757" i="1"/>
  <c r="I757" i="1"/>
  <c r="EQ757" i="1"/>
  <c r="DS757" i="1"/>
  <c r="CU757" i="1"/>
  <c r="BW757" i="1"/>
  <c r="AY757" i="1"/>
  <c r="AA757" i="1"/>
  <c r="EK757" i="1"/>
  <c r="DM757" i="1"/>
  <c r="CO757" i="1"/>
  <c r="BQ757" i="1"/>
  <c r="AS757" i="1"/>
  <c r="U757" i="1"/>
  <c r="EK901" i="1"/>
  <c r="DM901" i="1"/>
  <c r="CO901" i="1"/>
  <c r="BQ901" i="1"/>
  <c r="AS901" i="1"/>
  <c r="U901" i="1"/>
  <c r="EE901" i="1"/>
  <c r="DG901" i="1"/>
  <c r="CI901" i="1"/>
  <c r="BK901" i="1"/>
  <c r="AM901" i="1"/>
  <c r="O901" i="1"/>
  <c r="DY901" i="1"/>
  <c r="DA901" i="1"/>
  <c r="CC901" i="1"/>
  <c r="BE901" i="1"/>
  <c r="AG901" i="1"/>
  <c r="I901" i="1"/>
  <c r="EQ901" i="1"/>
  <c r="DS901" i="1"/>
  <c r="CU901" i="1"/>
  <c r="BW901" i="1"/>
  <c r="AY901" i="1"/>
  <c r="AA901" i="1"/>
  <c r="DY973" i="1"/>
  <c r="DA973" i="1"/>
  <c r="CC973" i="1"/>
  <c r="BE973" i="1"/>
  <c r="AG973" i="1"/>
  <c r="I973" i="1"/>
  <c r="EQ973" i="1"/>
  <c r="DS973" i="1"/>
  <c r="CU973" i="1"/>
  <c r="BW973" i="1"/>
  <c r="AY973" i="1"/>
  <c r="AA973" i="1"/>
  <c r="EK973" i="1"/>
  <c r="DM973" i="1"/>
  <c r="CO973" i="1"/>
  <c r="BQ973" i="1"/>
  <c r="AS973" i="1"/>
  <c r="U973" i="1"/>
  <c r="EE973" i="1"/>
  <c r="DG973" i="1"/>
  <c r="CI973" i="1"/>
  <c r="BK973" i="1"/>
  <c r="AM973" i="1"/>
  <c r="O973" i="1"/>
  <c r="EE1169" i="1"/>
  <c r="DG1169" i="1"/>
  <c r="CI1169" i="1"/>
  <c r="BK1169" i="1"/>
  <c r="AM1169" i="1"/>
  <c r="O1169" i="1"/>
  <c r="DY1169" i="1"/>
  <c r="DA1169" i="1"/>
  <c r="CC1169" i="1"/>
  <c r="BE1169" i="1"/>
  <c r="AG1169" i="1"/>
  <c r="I1169" i="1"/>
  <c r="EQ1169" i="1"/>
  <c r="DS1169" i="1"/>
  <c r="CU1169" i="1"/>
  <c r="BW1169" i="1"/>
  <c r="AY1169" i="1"/>
  <c r="AA1169" i="1"/>
  <c r="EK1169" i="1"/>
  <c r="DM1169" i="1"/>
  <c r="CO1169" i="1"/>
  <c r="BQ1169" i="1"/>
  <c r="AS1169" i="1"/>
  <c r="U1169" i="1"/>
  <c r="EK1313" i="1"/>
  <c r="DM1313" i="1"/>
  <c r="CO1313" i="1"/>
  <c r="BQ1313" i="1"/>
  <c r="AS1313" i="1"/>
  <c r="U1313" i="1"/>
  <c r="DY1313" i="1"/>
  <c r="DA1313" i="1"/>
  <c r="CC1313" i="1"/>
  <c r="BE1313" i="1"/>
  <c r="AG1313" i="1"/>
  <c r="I1313" i="1"/>
  <c r="EE1313" i="1"/>
  <c r="CI1313" i="1"/>
  <c r="AM1313" i="1"/>
  <c r="DS1313" i="1"/>
  <c r="BW1313" i="1"/>
  <c r="AA1313" i="1"/>
  <c r="DG1313" i="1"/>
  <c r="BK1313" i="1"/>
  <c r="O1313" i="1"/>
  <c r="CU1313" i="1"/>
  <c r="AY1313" i="1"/>
  <c r="EQ1313" i="1"/>
  <c r="EQ1349" i="1"/>
  <c r="DS1349" i="1"/>
  <c r="CU1349" i="1"/>
  <c r="BW1349" i="1"/>
  <c r="AY1349" i="1"/>
  <c r="AA1349" i="1"/>
  <c r="EE1349" i="1"/>
  <c r="DG1349" i="1"/>
  <c r="CI1349" i="1"/>
  <c r="BK1349" i="1"/>
  <c r="AM1349" i="1"/>
  <c r="O1349" i="1"/>
  <c r="EK1349" i="1"/>
  <c r="CO1349" i="1"/>
  <c r="AS1349" i="1"/>
  <c r="DY1349" i="1"/>
  <c r="CC1349" i="1"/>
  <c r="AG1349" i="1"/>
  <c r="DM1349" i="1"/>
  <c r="BQ1349" i="1"/>
  <c r="U1349" i="1"/>
  <c r="DA1349" i="1"/>
  <c r="BE1349" i="1"/>
  <c r="I1349" i="1"/>
  <c r="DY1647" i="1"/>
  <c r="DA1647" i="1"/>
  <c r="CC1647" i="1"/>
  <c r="BE1647" i="1"/>
  <c r="AG1647" i="1"/>
  <c r="I1647" i="1"/>
  <c r="EK1647" i="1"/>
  <c r="DM1647" i="1"/>
  <c r="CO1647" i="1"/>
  <c r="BQ1647" i="1"/>
  <c r="AS1647" i="1"/>
  <c r="U1647" i="1"/>
  <c r="DS1647" i="1"/>
  <c r="BW1647" i="1"/>
  <c r="AA1647" i="1"/>
  <c r="DG1647" i="1"/>
  <c r="BK1647" i="1"/>
  <c r="O1647" i="1"/>
  <c r="EQ1647" i="1"/>
  <c r="CU1647" i="1"/>
  <c r="AY1647" i="1"/>
  <c r="EE1647" i="1"/>
  <c r="CI1647" i="1"/>
  <c r="AM1647" i="1"/>
  <c r="EE1755" i="1"/>
  <c r="DG1755" i="1"/>
  <c r="CI1755" i="1"/>
  <c r="BK1755" i="1"/>
  <c r="AM1755" i="1"/>
  <c r="O1755" i="1"/>
  <c r="DY1755" i="1"/>
  <c r="DA1755" i="1"/>
  <c r="CC1755" i="1"/>
  <c r="BE1755" i="1"/>
  <c r="AG1755" i="1"/>
  <c r="I1755" i="1"/>
  <c r="EQ1755" i="1"/>
  <c r="DS1755" i="1"/>
  <c r="CU1755" i="1"/>
  <c r="BW1755" i="1"/>
  <c r="AY1755" i="1"/>
  <c r="AA1755" i="1"/>
  <c r="BQ1755" i="1"/>
  <c r="EK1755" i="1"/>
  <c r="AS1755" i="1"/>
  <c r="DM1755" i="1"/>
  <c r="U1755" i="1"/>
  <c r="CO1755" i="1"/>
  <c r="EE1935" i="1"/>
  <c r="DG1935" i="1"/>
  <c r="CI1935" i="1"/>
  <c r="BK1935" i="1"/>
  <c r="AM1935" i="1"/>
  <c r="O1935" i="1"/>
  <c r="DS1935" i="1"/>
  <c r="CO1935" i="1"/>
  <c r="BE1935" i="1"/>
  <c r="AA1935" i="1"/>
  <c r="EQ1935" i="1"/>
  <c r="DM1935" i="1"/>
  <c r="CC1935" i="1"/>
  <c r="AY1935" i="1"/>
  <c r="U1935" i="1"/>
  <c r="EK1935" i="1"/>
  <c r="DA1935" i="1"/>
  <c r="BW1935" i="1"/>
  <c r="AS1935" i="1"/>
  <c r="I1935" i="1"/>
  <c r="AG1935" i="1"/>
  <c r="DY1935" i="1"/>
  <c r="CU1935" i="1"/>
  <c r="BQ1935" i="1"/>
  <c r="DY339" i="1"/>
  <c r="DA339" i="1"/>
  <c r="CC339" i="1"/>
  <c r="BE339" i="1"/>
  <c r="AG339" i="1"/>
  <c r="I339" i="1"/>
  <c r="EK339" i="1"/>
  <c r="DM339" i="1"/>
  <c r="CO339" i="1"/>
  <c r="BQ339" i="1"/>
  <c r="AS339" i="1"/>
  <c r="U339" i="1"/>
  <c r="EE339" i="1"/>
  <c r="DG339" i="1"/>
  <c r="CI339" i="1"/>
  <c r="BK339" i="1"/>
  <c r="AM339" i="1"/>
  <c r="O339" i="1"/>
  <c r="EQ339" i="1"/>
  <c r="AY339" i="1"/>
  <c r="DS339" i="1"/>
  <c r="AA339" i="1"/>
  <c r="CU339" i="1"/>
  <c r="BW339" i="1"/>
  <c r="EE312" i="1"/>
  <c r="DG312" i="1"/>
  <c r="CI312" i="1"/>
  <c r="BK312" i="1"/>
  <c r="AM312" i="1"/>
  <c r="O312" i="1"/>
  <c r="DY312" i="1"/>
  <c r="DA312" i="1"/>
  <c r="CC312" i="1"/>
  <c r="BE312" i="1"/>
  <c r="AG312" i="1"/>
  <c r="I312" i="1"/>
  <c r="EQ312" i="1"/>
  <c r="DS312" i="1"/>
  <c r="CU312" i="1"/>
  <c r="BW312" i="1"/>
  <c r="AY312" i="1"/>
  <c r="AA312" i="1"/>
  <c r="EK312" i="1"/>
  <c r="DM312" i="1"/>
  <c r="CO312" i="1"/>
  <c r="BQ312" i="1"/>
  <c r="AS312" i="1"/>
  <c r="U312" i="1"/>
  <c r="EE296" i="1"/>
  <c r="DG296" i="1"/>
  <c r="CI296" i="1"/>
  <c r="BK296" i="1"/>
  <c r="AM296" i="1"/>
  <c r="O296" i="1"/>
  <c r="DY296" i="1"/>
  <c r="DA296" i="1"/>
  <c r="CC296" i="1"/>
  <c r="BE296" i="1"/>
  <c r="AG296" i="1"/>
  <c r="I296" i="1"/>
  <c r="EQ296" i="1"/>
  <c r="DS296" i="1"/>
  <c r="CU296" i="1"/>
  <c r="BW296" i="1"/>
  <c r="AY296" i="1"/>
  <c r="AA296" i="1"/>
  <c r="EK296" i="1"/>
  <c r="DM296" i="1"/>
  <c r="CO296" i="1"/>
  <c r="BQ296" i="1"/>
  <c r="AS296" i="1"/>
  <c r="U296" i="1"/>
  <c r="EE275" i="1"/>
  <c r="DG275" i="1"/>
  <c r="CI275" i="1"/>
  <c r="BK275" i="1"/>
  <c r="AM275" i="1"/>
  <c r="O275" i="1"/>
  <c r="DY275" i="1"/>
  <c r="DA275" i="1"/>
  <c r="CC275" i="1"/>
  <c r="BE275" i="1"/>
  <c r="AG275" i="1"/>
  <c r="I275" i="1"/>
  <c r="EQ275" i="1"/>
  <c r="DS275" i="1"/>
  <c r="CU275" i="1"/>
  <c r="BW275" i="1"/>
  <c r="AY275" i="1"/>
  <c r="AA275" i="1"/>
  <c r="EK275" i="1"/>
  <c r="DM275" i="1"/>
  <c r="CO275" i="1"/>
  <c r="BQ275" i="1"/>
  <c r="AS275" i="1"/>
  <c r="U275" i="1"/>
  <c r="EE259" i="1"/>
  <c r="DG259" i="1"/>
  <c r="CI259" i="1"/>
  <c r="BK259" i="1"/>
  <c r="AM259" i="1"/>
  <c r="O259" i="1"/>
  <c r="DY259" i="1"/>
  <c r="DA259" i="1"/>
  <c r="CC259" i="1"/>
  <c r="BE259" i="1"/>
  <c r="AG259" i="1"/>
  <c r="I259" i="1"/>
  <c r="EQ259" i="1"/>
  <c r="DS259" i="1"/>
  <c r="CU259" i="1"/>
  <c r="BW259" i="1"/>
  <c r="AY259" i="1"/>
  <c r="AA259" i="1"/>
  <c r="EK259" i="1"/>
  <c r="DM259" i="1"/>
  <c r="CO259" i="1"/>
  <c r="BQ259" i="1"/>
  <c r="AS259" i="1"/>
  <c r="U259" i="1"/>
  <c r="EE238" i="1"/>
  <c r="DG238" i="1"/>
  <c r="CI238" i="1"/>
  <c r="BK238" i="1"/>
  <c r="AM238" i="1"/>
  <c r="O238" i="1"/>
  <c r="DY238" i="1"/>
  <c r="DA238" i="1"/>
  <c r="CC238" i="1"/>
  <c r="BE238" i="1"/>
  <c r="AG238" i="1"/>
  <c r="I238" i="1"/>
  <c r="EQ238" i="1"/>
  <c r="DS238" i="1"/>
  <c r="CU238" i="1"/>
  <c r="BW238" i="1"/>
  <c r="AY238" i="1"/>
  <c r="AA238" i="1"/>
  <c r="EK238" i="1"/>
  <c r="DM238" i="1"/>
  <c r="CO238" i="1"/>
  <c r="BQ238" i="1"/>
  <c r="AS238" i="1"/>
  <c r="U238" i="1"/>
  <c r="EE217" i="1"/>
  <c r="DG217" i="1"/>
  <c r="CI217" i="1"/>
  <c r="BK217" i="1"/>
  <c r="AM217" i="1"/>
  <c r="O217" i="1"/>
  <c r="DY217" i="1"/>
  <c r="DA217" i="1"/>
  <c r="CC217" i="1"/>
  <c r="BE217" i="1"/>
  <c r="AG217" i="1"/>
  <c r="I217" i="1"/>
  <c r="EQ217" i="1"/>
  <c r="DS217" i="1"/>
  <c r="CU217" i="1"/>
  <c r="BW217" i="1"/>
  <c r="AY217" i="1"/>
  <c r="AA217" i="1"/>
  <c r="EK217" i="1"/>
  <c r="DM217" i="1"/>
  <c r="CO217" i="1"/>
  <c r="BQ217" i="1"/>
  <c r="AS217" i="1"/>
  <c r="U217" i="1"/>
  <c r="EE201" i="1"/>
  <c r="DG201" i="1"/>
  <c r="CI201" i="1"/>
  <c r="BK201" i="1"/>
  <c r="AM201" i="1"/>
  <c r="O201" i="1"/>
  <c r="DY201" i="1"/>
  <c r="DA201" i="1"/>
  <c r="CC201" i="1"/>
  <c r="BE201" i="1"/>
  <c r="AG201" i="1"/>
  <c r="I201" i="1"/>
  <c r="EQ201" i="1"/>
  <c r="DS201" i="1"/>
  <c r="CU201" i="1"/>
  <c r="BW201" i="1"/>
  <c r="AY201" i="1"/>
  <c r="AA201" i="1"/>
  <c r="EK201" i="1"/>
  <c r="DM201" i="1"/>
  <c r="CO201" i="1"/>
  <c r="BQ201" i="1"/>
  <c r="AS201" i="1"/>
  <c r="U201" i="1"/>
  <c r="EE180" i="1"/>
  <c r="DG180" i="1"/>
  <c r="CI180" i="1"/>
  <c r="BK180" i="1"/>
  <c r="AM180" i="1"/>
  <c r="O180" i="1"/>
  <c r="DY180" i="1"/>
  <c r="DA180" i="1"/>
  <c r="CC180" i="1"/>
  <c r="BE180" i="1"/>
  <c r="AG180" i="1"/>
  <c r="I180" i="1"/>
  <c r="EQ180" i="1"/>
  <c r="DS180" i="1"/>
  <c r="CU180" i="1"/>
  <c r="BW180" i="1"/>
  <c r="AY180" i="1"/>
  <c r="AA180" i="1"/>
  <c r="EK180" i="1"/>
  <c r="DM180" i="1"/>
  <c r="CO180" i="1"/>
  <c r="BQ180" i="1"/>
  <c r="AS180" i="1"/>
  <c r="U180" i="1"/>
  <c r="EE164" i="1"/>
  <c r="DG164" i="1"/>
  <c r="CI164" i="1"/>
  <c r="BK164" i="1"/>
  <c r="AM164" i="1"/>
  <c r="O164" i="1"/>
  <c r="DY164" i="1"/>
  <c r="DA164" i="1"/>
  <c r="CC164" i="1"/>
  <c r="BE164" i="1"/>
  <c r="AG164" i="1"/>
  <c r="I164" i="1"/>
  <c r="EQ164" i="1"/>
  <c r="DS164" i="1"/>
  <c r="CU164" i="1"/>
  <c r="BW164" i="1"/>
  <c r="AY164" i="1"/>
  <c r="AA164" i="1"/>
  <c r="EK164" i="1"/>
  <c r="DM164" i="1"/>
  <c r="CO164" i="1"/>
  <c r="BQ164" i="1"/>
  <c r="AS164" i="1"/>
  <c r="U164" i="1"/>
  <c r="EE539" i="1"/>
  <c r="DG539" i="1"/>
  <c r="CI539" i="1"/>
  <c r="BK539" i="1"/>
  <c r="AM539" i="1"/>
  <c r="O539" i="1"/>
  <c r="DY539" i="1"/>
  <c r="DA539" i="1"/>
  <c r="CC539" i="1"/>
  <c r="BE539" i="1"/>
  <c r="AG539" i="1"/>
  <c r="I539" i="1"/>
  <c r="EQ539" i="1"/>
  <c r="DS539" i="1"/>
  <c r="CU539" i="1"/>
  <c r="BW539" i="1"/>
  <c r="AY539" i="1"/>
  <c r="AA539" i="1"/>
  <c r="EK539" i="1"/>
  <c r="DM539" i="1"/>
  <c r="CO539" i="1"/>
  <c r="BQ539" i="1"/>
  <c r="AS539" i="1"/>
  <c r="U539" i="1"/>
  <c r="EK620" i="1"/>
  <c r="DM620" i="1"/>
  <c r="CO620" i="1"/>
  <c r="BQ620" i="1"/>
  <c r="AS620" i="1"/>
  <c r="U620" i="1"/>
  <c r="EE620" i="1"/>
  <c r="DG620" i="1"/>
  <c r="CI620" i="1"/>
  <c r="BK620" i="1"/>
  <c r="AM620" i="1"/>
  <c r="O620" i="1"/>
  <c r="DY620" i="1"/>
  <c r="DA620" i="1"/>
  <c r="CC620" i="1"/>
  <c r="BE620" i="1"/>
  <c r="AG620" i="1"/>
  <c r="I620" i="1"/>
  <c r="EQ620" i="1"/>
  <c r="DS620" i="1"/>
  <c r="CU620" i="1"/>
  <c r="BW620" i="1"/>
  <c r="AY620" i="1"/>
  <c r="AA620" i="1"/>
  <c r="DY836" i="1"/>
  <c r="DA836" i="1"/>
  <c r="CC836" i="1"/>
  <c r="BE836" i="1"/>
  <c r="AG836" i="1"/>
  <c r="I836" i="1"/>
  <c r="EQ836" i="1"/>
  <c r="DS836" i="1"/>
  <c r="CU836" i="1"/>
  <c r="BW836" i="1"/>
  <c r="AY836" i="1"/>
  <c r="AA836" i="1"/>
  <c r="EK836" i="1"/>
  <c r="DM836" i="1"/>
  <c r="CO836" i="1"/>
  <c r="BQ836" i="1"/>
  <c r="AS836" i="1"/>
  <c r="U836" i="1"/>
  <c r="EE836" i="1"/>
  <c r="DG836" i="1"/>
  <c r="CI836" i="1"/>
  <c r="BK836" i="1"/>
  <c r="AM836" i="1"/>
  <c r="O836" i="1"/>
  <c r="EK1068" i="1"/>
  <c r="DM1068" i="1"/>
  <c r="CO1068" i="1"/>
  <c r="BQ1068" i="1"/>
  <c r="AS1068" i="1"/>
  <c r="U1068" i="1"/>
  <c r="EE1068" i="1"/>
  <c r="DG1068" i="1"/>
  <c r="CI1068" i="1"/>
  <c r="BK1068" i="1"/>
  <c r="AM1068" i="1"/>
  <c r="O1068" i="1"/>
  <c r="DY1068" i="1"/>
  <c r="DA1068" i="1"/>
  <c r="CC1068" i="1"/>
  <c r="BE1068" i="1"/>
  <c r="AG1068" i="1"/>
  <c r="I1068" i="1"/>
  <c r="EQ1068" i="1"/>
  <c r="DS1068" i="1"/>
  <c r="CU1068" i="1"/>
  <c r="BW1068" i="1"/>
  <c r="AY1068" i="1"/>
  <c r="AA1068" i="1"/>
  <c r="EQ908" i="1"/>
  <c r="DS908" i="1"/>
  <c r="CU908" i="1"/>
  <c r="BW908" i="1"/>
  <c r="AY908" i="1"/>
  <c r="AA908" i="1"/>
  <c r="EK908" i="1"/>
  <c r="DM908" i="1"/>
  <c r="CO908" i="1"/>
  <c r="BQ908" i="1"/>
  <c r="AS908" i="1"/>
  <c r="U908" i="1"/>
  <c r="EE908" i="1"/>
  <c r="DG908" i="1"/>
  <c r="CI908" i="1"/>
  <c r="BK908" i="1"/>
  <c r="AM908" i="1"/>
  <c r="O908" i="1"/>
  <c r="DY908" i="1"/>
  <c r="DA908" i="1"/>
  <c r="CC908" i="1"/>
  <c r="BE908" i="1"/>
  <c r="AG908" i="1"/>
  <c r="I908" i="1"/>
  <c r="EE1140" i="1"/>
  <c r="DG1140" i="1"/>
  <c r="CI1140" i="1"/>
  <c r="BK1140" i="1"/>
  <c r="AM1140" i="1"/>
  <c r="O1140" i="1"/>
  <c r="DY1140" i="1"/>
  <c r="DA1140" i="1"/>
  <c r="CC1140" i="1"/>
  <c r="BE1140" i="1"/>
  <c r="AG1140" i="1"/>
  <c r="I1140" i="1"/>
  <c r="EQ1140" i="1"/>
  <c r="DS1140" i="1"/>
  <c r="CU1140" i="1"/>
  <c r="BW1140" i="1"/>
  <c r="AY1140" i="1"/>
  <c r="AA1140" i="1"/>
  <c r="EK1140" i="1"/>
  <c r="DM1140" i="1"/>
  <c r="CO1140" i="1"/>
  <c r="BQ1140" i="1"/>
  <c r="AS1140" i="1"/>
  <c r="U1140" i="1"/>
  <c r="EE1392" i="1"/>
  <c r="DG1392" i="1"/>
  <c r="CI1392" i="1"/>
  <c r="BK1392" i="1"/>
  <c r="AM1392" i="1"/>
  <c r="O1392" i="1"/>
  <c r="DY1392" i="1"/>
  <c r="DA1392" i="1"/>
  <c r="CC1392" i="1"/>
  <c r="BE1392" i="1"/>
  <c r="AG1392" i="1"/>
  <c r="I1392" i="1"/>
  <c r="EQ1392" i="1"/>
  <c r="DS1392" i="1"/>
  <c r="CU1392" i="1"/>
  <c r="BW1392" i="1"/>
  <c r="AY1392" i="1"/>
  <c r="AA1392" i="1"/>
  <c r="CO1392" i="1"/>
  <c r="BQ1392" i="1"/>
  <c r="EK1392" i="1"/>
  <c r="AS1392" i="1"/>
  <c r="DM1392" i="1"/>
  <c r="U1392" i="1"/>
  <c r="EK1582" i="1"/>
  <c r="DM1582" i="1"/>
  <c r="CO1582" i="1"/>
  <c r="BQ1582" i="1"/>
  <c r="AS1582" i="1"/>
  <c r="U1582" i="1"/>
  <c r="DY1582" i="1"/>
  <c r="DA1582" i="1"/>
  <c r="CC1582" i="1"/>
  <c r="BE1582" i="1"/>
  <c r="AG1582" i="1"/>
  <c r="I1582" i="1"/>
  <c r="EQ1582" i="1"/>
  <c r="CU1582" i="1"/>
  <c r="AY1582" i="1"/>
  <c r="EE1582" i="1"/>
  <c r="CI1582" i="1"/>
  <c r="AM1582" i="1"/>
  <c r="DS1582" i="1"/>
  <c r="BW1582" i="1"/>
  <c r="AA1582" i="1"/>
  <c r="BK1582" i="1"/>
  <c r="O1582" i="1"/>
  <c r="DG1582" i="1"/>
  <c r="EK1762" i="1"/>
  <c r="DM1762" i="1"/>
  <c r="CO1762" i="1"/>
  <c r="BQ1762" i="1"/>
  <c r="AS1762" i="1"/>
  <c r="U1762" i="1"/>
  <c r="EE1762" i="1"/>
  <c r="DG1762" i="1"/>
  <c r="CI1762" i="1"/>
  <c r="BK1762" i="1"/>
  <c r="AM1762" i="1"/>
  <c r="O1762" i="1"/>
  <c r="DY1762" i="1"/>
  <c r="DA1762" i="1"/>
  <c r="CC1762" i="1"/>
  <c r="BE1762" i="1"/>
  <c r="AG1762" i="1"/>
  <c r="I1762" i="1"/>
  <c r="BW1762" i="1"/>
  <c r="EQ1762" i="1"/>
  <c r="AY1762" i="1"/>
  <c r="DS1762" i="1"/>
  <c r="AA1762" i="1"/>
  <c r="CU1762" i="1"/>
  <c r="EQ1798" i="1"/>
  <c r="DS1798" i="1"/>
  <c r="CU1798" i="1"/>
  <c r="BW1798" i="1"/>
  <c r="AY1798" i="1"/>
  <c r="AA1798" i="1"/>
  <c r="EK1798" i="1"/>
  <c r="DM1798" i="1"/>
  <c r="CO1798" i="1"/>
  <c r="BQ1798" i="1"/>
  <c r="AS1798" i="1"/>
  <c r="U1798" i="1"/>
  <c r="EE1798" i="1"/>
  <c r="DG1798" i="1"/>
  <c r="CI1798" i="1"/>
  <c r="BK1798" i="1"/>
  <c r="AM1798" i="1"/>
  <c r="O1798" i="1"/>
  <c r="DY1798" i="1"/>
  <c r="AG1798" i="1"/>
  <c r="DA1798" i="1"/>
  <c r="I1798" i="1"/>
  <c r="CC1798" i="1"/>
  <c r="BE1798" i="1"/>
  <c r="EQ1942" i="1"/>
  <c r="DS1942" i="1"/>
  <c r="CU1942" i="1"/>
  <c r="BW1942" i="1"/>
  <c r="AY1942" i="1"/>
  <c r="EK1942" i="1"/>
  <c r="DM1942" i="1"/>
  <c r="CO1942" i="1"/>
  <c r="BQ1942" i="1"/>
  <c r="AS1942" i="1"/>
  <c r="U1942" i="1"/>
  <c r="DY1942" i="1"/>
  <c r="CC1942" i="1"/>
  <c r="AG1942" i="1"/>
  <c r="DG1942" i="1"/>
  <c r="BK1942" i="1"/>
  <c r="AA1942" i="1"/>
  <c r="DA1942" i="1"/>
  <c r="BE1942" i="1"/>
  <c r="O1942" i="1"/>
  <c r="I1942" i="1"/>
  <c r="EE1942" i="1"/>
  <c r="CI1942" i="1"/>
  <c r="AM1942" i="1"/>
  <c r="EE391" i="1"/>
  <c r="DG391" i="1"/>
  <c r="CI391" i="1"/>
  <c r="BK391" i="1"/>
  <c r="AM391" i="1"/>
  <c r="O391" i="1"/>
  <c r="EQ391" i="1"/>
  <c r="DS391" i="1"/>
  <c r="CU391" i="1"/>
  <c r="BW391" i="1"/>
  <c r="AY391" i="1"/>
  <c r="AA391" i="1"/>
  <c r="EK391" i="1"/>
  <c r="DM391" i="1"/>
  <c r="CO391" i="1"/>
  <c r="BQ391" i="1"/>
  <c r="AS391" i="1"/>
  <c r="U391" i="1"/>
  <c r="DA391" i="1"/>
  <c r="I391" i="1"/>
  <c r="CC391" i="1"/>
  <c r="BE391" i="1"/>
  <c r="DY391" i="1"/>
  <c r="AG391" i="1"/>
  <c r="EQ463" i="1"/>
  <c r="DS463" i="1"/>
  <c r="CU463" i="1"/>
  <c r="BW463" i="1"/>
  <c r="AY463" i="1"/>
  <c r="AA463" i="1"/>
  <c r="EK463" i="1"/>
  <c r="DM463" i="1"/>
  <c r="CO463" i="1"/>
  <c r="BQ463" i="1"/>
  <c r="AS463" i="1"/>
  <c r="U463" i="1"/>
  <c r="EE463" i="1"/>
  <c r="DG463" i="1"/>
  <c r="CI463" i="1"/>
  <c r="BK463" i="1"/>
  <c r="AM463" i="1"/>
  <c r="O463" i="1"/>
  <c r="DY463" i="1"/>
  <c r="DA463" i="1"/>
  <c r="CC463" i="1"/>
  <c r="BE463" i="1"/>
  <c r="AG463" i="1"/>
  <c r="I463" i="1"/>
  <c r="DY688" i="1"/>
  <c r="DA688" i="1"/>
  <c r="CC688" i="1"/>
  <c r="BE688" i="1"/>
  <c r="AG688" i="1"/>
  <c r="I688" i="1"/>
  <c r="EQ688" i="1"/>
  <c r="DS688" i="1"/>
  <c r="CU688" i="1"/>
  <c r="BW688" i="1"/>
  <c r="AY688" i="1"/>
  <c r="AA688" i="1"/>
  <c r="EK688" i="1"/>
  <c r="DM688" i="1"/>
  <c r="CO688" i="1"/>
  <c r="BQ688" i="1"/>
  <c r="AS688" i="1"/>
  <c r="U688" i="1"/>
  <c r="EE688" i="1"/>
  <c r="DG688" i="1"/>
  <c r="CI688" i="1"/>
  <c r="BK688" i="1"/>
  <c r="AM688" i="1"/>
  <c r="O688" i="1"/>
  <c r="EK868" i="1"/>
  <c r="DM868" i="1"/>
  <c r="CO868" i="1"/>
  <c r="BQ868" i="1"/>
  <c r="AS868" i="1"/>
  <c r="U868" i="1"/>
  <c r="EE868" i="1"/>
  <c r="DG868" i="1"/>
  <c r="CI868" i="1"/>
  <c r="BK868" i="1"/>
  <c r="AM868" i="1"/>
  <c r="O868" i="1"/>
  <c r="DY868" i="1"/>
  <c r="DA868" i="1"/>
  <c r="CC868" i="1"/>
  <c r="BE868" i="1"/>
  <c r="AG868" i="1"/>
  <c r="I868" i="1"/>
  <c r="EQ868" i="1"/>
  <c r="DS868" i="1"/>
  <c r="CU868" i="1"/>
  <c r="BW868" i="1"/>
  <c r="AY868" i="1"/>
  <c r="AA868" i="1"/>
  <c r="DY940" i="1"/>
  <c r="DA940" i="1"/>
  <c r="CC940" i="1"/>
  <c r="BE940" i="1"/>
  <c r="AG940" i="1"/>
  <c r="I940" i="1"/>
  <c r="EQ940" i="1"/>
  <c r="DS940" i="1"/>
  <c r="CU940" i="1"/>
  <c r="BW940" i="1"/>
  <c r="AY940" i="1"/>
  <c r="AA940" i="1"/>
  <c r="EK940" i="1"/>
  <c r="DM940" i="1"/>
  <c r="CO940" i="1"/>
  <c r="BQ940" i="1"/>
  <c r="AS940" i="1"/>
  <c r="U940" i="1"/>
  <c r="EE940" i="1"/>
  <c r="DG940" i="1"/>
  <c r="CI940" i="1"/>
  <c r="BK940" i="1"/>
  <c r="AM940" i="1"/>
  <c r="O940" i="1"/>
  <c r="EE1136" i="1"/>
  <c r="DG1136" i="1"/>
  <c r="CI1136" i="1"/>
  <c r="BK1136" i="1"/>
  <c r="AM1136" i="1"/>
  <c r="O1136" i="1"/>
  <c r="DY1136" i="1"/>
  <c r="DA1136" i="1"/>
  <c r="CC1136" i="1"/>
  <c r="BE1136" i="1"/>
  <c r="AG1136" i="1"/>
  <c r="I1136" i="1"/>
  <c r="EQ1136" i="1"/>
  <c r="DS1136" i="1"/>
  <c r="CU1136" i="1"/>
  <c r="BW1136" i="1"/>
  <c r="AY1136" i="1"/>
  <c r="AA1136" i="1"/>
  <c r="EK1136" i="1"/>
  <c r="DM1136" i="1"/>
  <c r="CO1136" i="1"/>
  <c r="BQ1136" i="1"/>
  <c r="AS1136" i="1"/>
  <c r="U1136" i="1"/>
  <c r="DY1352" i="1"/>
  <c r="DA1352" i="1"/>
  <c r="CC1352" i="1"/>
  <c r="BE1352" i="1"/>
  <c r="AG1352" i="1"/>
  <c r="I1352" i="1"/>
  <c r="EK1352" i="1"/>
  <c r="DM1352" i="1"/>
  <c r="CO1352" i="1"/>
  <c r="BQ1352" i="1"/>
  <c r="AS1352" i="1"/>
  <c r="U1352" i="1"/>
  <c r="DS1352" i="1"/>
  <c r="BW1352" i="1"/>
  <c r="AA1352" i="1"/>
  <c r="DG1352" i="1"/>
  <c r="BK1352" i="1"/>
  <c r="O1352" i="1"/>
  <c r="EQ1352" i="1"/>
  <c r="CU1352" i="1"/>
  <c r="AY1352" i="1"/>
  <c r="AM1352" i="1"/>
  <c r="CI1352" i="1"/>
  <c r="EE1352" i="1"/>
  <c r="EQ1316" i="1"/>
  <c r="DS1316" i="1"/>
  <c r="CU1316" i="1"/>
  <c r="BW1316" i="1"/>
  <c r="AY1316" i="1"/>
  <c r="AA1316" i="1"/>
  <c r="EE1316" i="1"/>
  <c r="DG1316" i="1"/>
  <c r="CI1316" i="1"/>
  <c r="BK1316" i="1"/>
  <c r="AM1316" i="1"/>
  <c r="O1316" i="1"/>
  <c r="DM1316" i="1"/>
  <c r="BQ1316" i="1"/>
  <c r="U1316" i="1"/>
  <c r="DA1316" i="1"/>
  <c r="BE1316" i="1"/>
  <c r="I1316" i="1"/>
  <c r="EK1316" i="1"/>
  <c r="CO1316" i="1"/>
  <c r="AS1316" i="1"/>
  <c r="DY1316" i="1"/>
  <c r="AG1316" i="1"/>
  <c r="CC1316" i="1"/>
  <c r="EQ1493" i="1"/>
  <c r="DS1493" i="1"/>
  <c r="CU1493" i="1"/>
  <c r="BW1493" i="1"/>
  <c r="AY1493" i="1"/>
  <c r="AA1493" i="1"/>
  <c r="EE1493" i="1"/>
  <c r="DG1493" i="1"/>
  <c r="CI1493" i="1"/>
  <c r="BK1493" i="1"/>
  <c r="AM1493" i="1"/>
  <c r="O1493" i="1"/>
  <c r="EK1493" i="1"/>
  <c r="CO1493" i="1"/>
  <c r="AS1493" i="1"/>
  <c r="DY1493" i="1"/>
  <c r="CC1493" i="1"/>
  <c r="AG1493" i="1"/>
  <c r="DM1493" i="1"/>
  <c r="BQ1493" i="1"/>
  <c r="U1493" i="1"/>
  <c r="DA1493" i="1"/>
  <c r="BE1493" i="1"/>
  <c r="I1493" i="1"/>
  <c r="EE1722" i="1"/>
  <c r="DG1722" i="1"/>
  <c r="CI1722" i="1"/>
  <c r="BK1722" i="1"/>
  <c r="AM1722" i="1"/>
  <c r="O1722" i="1"/>
  <c r="DY1722" i="1"/>
  <c r="DA1722" i="1"/>
  <c r="CC1722" i="1"/>
  <c r="BE1722" i="1"/>
  <c r="AG1722" i="1"/>
  <c r="I1722" i="1"/>
  <c r="EQ1722" i="1"/>
  <c r="DS1722" i="1"/>
  <c r="CU1722" i="1"/>
  <c r="BW1722" i="1"/>
  <c r="AY1722" i="1"/>
  <c r="AA1722" i="1"/>
  <c r="EK1722" i="1"/>
  <c r="AS1722" i="1"/>
  <c r="DM1722" i="1"/>
  <c r="U1722" i="1"/>
  <c r="CO1722" i="1"/>
  <c r="BQ1722" i="1"/>
  <c r="EE1866" i="1"/>
  <c r="DG1866" i="1"/>
  <c r="CI1866" i="1"/>
  <c r="BK1866" i="1"/>
  <c r="AM1866" i="1"/>
  <c r="O1866" i="1"/>
  <c r="DY1866" i="1"/>
  <c r="DA1866" i="1"/>
  <c r="CC1866" i="1"/>
  <c r="BE1866" i="1"/>
  <c r="AG1866" i="1"/>
  <c r="I1866" i="1"/>
  <c r="EQ1866" i="1"/>
  <c r="DS1866" i="1"/>
  <c r="CU1866" i="1"/>
  <c r="BW1866" i="1"/>
  <c r="AY1866" i="1"/>
  <c r="AA1866" i="1"/>
  <c r="BQ1866" i="1"/>
  <c r="EK1866" i="1"/>
  <c r="AS1866" i="1"/>
  <c r="DM1866" i="1"/>
  <c r="U1866" i="1"/>
  <c r="CO1866" i="1"/>
  <c r="EK423" i="1"/>
  <c r="DM423" i="1"/>
  <c r="CO423" i="1"/>
  <c r="BQ423" i="1"/>
  <c r="AS423" i="1"/>
  <c r="U423" i="1"/>
  <c r="EE423" i="1"/>
  <c r="DG423" i="1"/>
  <c r="CI423" i="1"/>
  <c r="BK423" i="1"/>
  <c r="AM423" i="1"/>
  <c r="O423" i="1"/>
  <c r="DY423" i="1"/>
  <c r="DA423" i="1"/>
  <c r="CC423" i="1"/>
  <c r="BE423" i="1"/>
  <c r="AG423" i="1"/>
  <c r="I423" i="1"/>
  <c r="EQ423" i="1"/>
  <c r="DS423" i="1"/>
  <c r="CU423" i="1"/>
  <c r="BW423" i="1"/>
  <c r="AY423" i="1"/>
  <c r="AA423" i="1"/>
  <c r="DY495" i="1"/>
  <c r="DA495" i="1"/>
  <c r="CC495" i="1"/>
  <c r="BE495" i="1"/>
  <c r="AG495" i="1"/>
  <c r="I495" i="1"/>
  <c r="EQ495" i="1"/>
  <c r="DS495" i="1"/>
  <c r="CU495" i="1"/>
  <c r="BW495" i="1"/>
  <c r="AY495" i="1"/>
  <c r="AA495" i="1"/>
  <c r="EK495" i="1"/>
  <c r="DM495" i="1"/>
  <c r="CO495" i="1"/>
  <c r="BQ495" i="1"/>
  <c r="AS495" i="1"/>
  <c r="U495" i="1"/>
  <c r="EE495" i="1"/>
  <c r="DG495" i="1"/>
  <c r="CI495" i="1"/>
  <c r="BK495" i="1"/>
  <c r="AM495" i="1"/>
  <c r="O495" i="1"/>
  <c r="EE720" i="1"/>
  <c r="DG720" i="1"/>
  <c r="CI720" i="1"/>
  <c r="BK720" i="1"/>
  <c r="AM720" i="1"/>
  <c r="O720" i="1"/>
  <c r="DY720" i="1"/>
  <c r="DA720" i="1"/>
  <c r="CC720" i="1"/>
  <c r="BE720" i="1"/>
  <c r="AG720" i="1"/>
  <c r="I720" i="1"/>
  <c r="EQ720" i="1"/>
  <c r="DS720" i="1"/>
  <c r="CU720" i="1"/>
  <c r="BW720" i="1"/>
  <c r="AY720" i="1"/>
  <c r="AA720" i="1"/>
  <c r="EK720" i="1"/>
  <c r="DM720" i="1"/>
  <c r="CO720" i="1"/>
  <c r="BQ720" i="1"/>
  <c r="AS720" i="1"/>
  <c r="U720" i="1"/>
  <c r="EQ792" i="1"/>
  <c r="DS792" i="1"/>
  <c r="CU792" i="1"/>
  <c r="BW792" i="1"/>
  <c r="AY792" i="1"/>
  <c r="AA792" i="1"/>
  <c r="EK792" i="1"/>
  <c r="DM792" i="1"/>
  <c r="CO792" i="1"/>
  <c r="BQ792" i="1"/>
  <c r="AS792" i="1"/>
  <c r="U792" i="1"/>
  <c r="EE792" i="1"/>
  <c r="DG792" i="1"/>
  <c r="CI792" i="1"/>
  <c r="BK792" i="1"/>
  <c r="AM792" i="1"/>
  <c r="O792" i="1"/>
  <c r="DY792" i="1"/>
  <c r="DA792" i="1"/>
  <c r="CC792" i="1"/>
  <c r="BE792" i="1"/>
  <c r="AG792" i="1"/>
  <c r="I792" i="1"/>
  <c r="EE1024" i="1"/>
  <c r="DG1024" i="1"/>
  <c r="CI1024" i="1"/>
  <c r="BK1024" i="1"/>
  <c r="AM1024" i="1"/>
  <c r="O1024" i="1"/>
  <c r="DY1024" i="1"/>
  <c r="DA1024" i="1"/>
  <c r="CC1024" i="1"/>
  <c r="BE1024" i="1"/>
  <c r="AG1024" i="1"/>
  <c r="I1024" i="1"/>
  <c r="EQ1024" i="1"/>
  <c r="DS1024" i="1"/>
  <c r="CU1024" i="1"/>
  <c r="BW1024" i="1"/>
  <c r="AY1024" i="1"/>
  <c r="AA1024" i="1"/>
  <c r="EK1024" i="1"/>
  <c r="DM1024" i="1"/>
  <c r="CO1024" i="1"/>
  <c r="BQ1024" i="1"/>
  <c r="AS1024" i="1"/>
  <c r="U1024" i="1"/>
  <c r="EK1168" i="1"/>
  <c r="DM1168" i="1"/>
  <c r="CO1168" i="1"/>
  <c r="BQ1168" i="1"/>
  <c r="AS1168" i="1"/>
  <c r="U1168" i="1"/>
  <c r="EE1168" i="1"/>
  <c r="DG1168" i="1"/>
  <c r="CI1168" i="1"/>
  <c r="BK1168" i="1"/>
  <c r="AM1168" i="1"/>
  <c r="O1168" i="1"/>
  <c r="DY1168" i="1"/>
  <c r="DA1168" i="1"/>
  <c r="CC1168" i="1"/>
  <c r="BE1168" i="1"/>
  <c r="AG1168" i="1"/>
  <c r="I1168" i="1"/>
  <c r="EQ1168" i="1"/>
  <c r="DS1168" i="1"/>
  <c r="CU1168" i="1"/>
  <c r="BW1168" i="1"/>
  <c r="AY1168" i="1"/>
  <c r="AA1168" i="1"/>
  <c r="EE1276" i="1"/>
  <c r="DG1276" i="1"/>
  <c r="CI1276" i="1"/>
  <c r="BK1276" i="1"/>
  <c r="AM1276" i="1"/>
  <c r="O1276" i="1"/>
  <c r="DY1276" i="1"/>
  <c r="CU1276" i="1"/>
  <c r="BQ1276" i="1"/>
  <c r="AG1276" i="1"/>
  <c r="EK1276" i="1"/>
  <c r="CO1276" i="1"/>
  <c r="AY1276" i="1"/>
  <c r="I1276" i="1"/>
  <c r="DM1276" i="1"/>
  <c r="BW1276" i="1"/>
  <c r="AA1276" i="1"/>
  <c r="EQ1276" i="1"/>
  <c r="DA1276" i="1"/>
  <c r="BE1276" i="1"/>
  <c r="U1276" i="1"/>
  <c r="DS1276" i="1"/>
  <c r="CC1276" i="1"/>
  <c r="AS1276" i="1"/>
  <c r="EK1682" i="1"/>
  <c r="DM1682" i="1"/>
  <c r="CO1682" i="1"/>
  <c r="BQ1682" i="1"/>
  <c r="AS1682" i="1"/>
  <c r="U1682" i="1"/>
  <c r="DY1682" i="1"/>
  <c r="DA1682" i="1"/>
  <c r="CC1682" i="1"/>
  <c r="BE1682" i="1"/>
  <c r="AG1682" i="1"/>
  <c r="I1682" i="1"/>
  <c r="EE1682" i="1"/>
  <c r="CI1682" i="1"/>
  <c r="AM1682" i="1"/>
  <c r="DS1682" i="1"/>
  <c r="BW1682" i="1"/>
  <c r="AA1682" i="1"/>
  <c r="DG1682" i="1"/>
  <c r="BK1682" i="1"/>
  <c r="O1682" i="1"/>
  <c r="AY1682" i="1"/>
  <c r="EQ1682" i="1"/>
  <c r="CU1682" i="1"/>
  <c r="EE1538" i="1"/>
  <c r="DG1538" i="1"/>
  <c r="CI1538" i="1"/>
  <c r="BK1538" i="1"/>
  <c r="AM1538" i="1"/>
  <c r="O1538" i="1"/>
  <c r="EQ1538" i="1"/>
  <c r="DS1538" i="1"/>
  <c r="CU1538" i="1"/>
  <c r="BW1538" i="1"/>
  <c r="AY1538" i="1"/>
  <c r="AA1538" i="1"/>
  <c r="EK1538" i="1"/>
  <c r="CO1538" i="1"/>
  <c r="AS1538" i="1"/>
  <c r="DY1538" i="1"/>
  <c r="CC1538" i="1"/>
  <c r="AG1538" i="1"/>
  <c r="DM1538" i="1"/>
  <c r="BQ1538" i="1"/>
  <c r="U1538" i="1"/>
  <c r="DA1538" i="1"/>
  <c r="BE1538" i="1"/>
  <c r="I1538" i="1"/>
  <c r="EK1754" i="1"/>
  <c r="DM1754" i="1"/>
  <c r="CO1754" i="1"/>
  <c r="BQ1754" i="1"/>
  <c r="AS1754" i="1"/>
  <c r="U1754" i="1"/>
  <c r="EE1754" i="1"/>
  <c r="DG1754" i="1"/>
  <c r="CI1754" i="1"/>
  <c r="BK1754" i="1"/>
  <c r="AM1754" i="1"/>
  <c r="O1754" i="1"/>
  <c r="DY1754" i="1"/>
  <c r="DA1754" i="1"/>
  <c r="CC1754" i="1"/>
  <c r="BE1754" i="1"/>
  <c r="AG1754" i="1"/>
  <c r="I1754" i="1"/>
  <c r="DS1754" i="1"/>
  <c r="AA1754" i="1"/>
  <c r="CU1754" i="1"/>
  <c r="BW1754" i="1"/>
  <c r="EQ1754" i="1"/>
  <c r="AY1754" i="1"/>
  <c r="EE1826" i="1"/>
  <c r="DG1826" i="1"/>
  <c r="CI1826" i="1"/>
  <c r="BK1826" i="1"/>
  <c r="AM1826" i="1"/>
  <c r="O1826" i="1"/>
  <c r="DY1826" i="1"/>
  <c r="DA1826" i="1"/>
  <c r="CC1826" i="1"/>
  <c r="BE1826" i="1"/>
  <c r="AG1826" i="1"/>
  <c r="I1826" i="1"/>
  <c r="EQ1826" i="1"/>
  <c r="DS1826" i="1"/>
  <c r="CU1826" i="1"/>
  <c r="BW1826" i="1"/>
  <c r="AY1826" i="1"/>
  <c r="AA1826" i="1"/>
  <c r="EK1826" i="1"/>
  <c r="AS1826" i="1"/>
  <c r="DM1826" i="1"/>
  <c r="U1826" i="1"/>
  <c r="CO1826" i="1"/>
  <c r="BQ1826" i="1"/>
  <c r="EK2003" i="1"/>
  <c r="DM2003" i="1"/>
  <c r="CO2003" i="1"/>
  <c r="BQ2003" i="1"/>
  <c r="AS2003" i="1"/>
  <c r="U2003" i="1"/>
  <c r="DY2003" i="1"/>
  <c r="CU2003" i="1"/>
  <c r="BK2003" i="1"/>
  <c r="AG2003" i="1"/>
  <c r="EQ2003" i="1"/>
  <c r="DG2003" i="1"/>
  <c r="CC2003" i="1"/>
  <c r="AY2003" i="1"/>
  <c r="O2003" i="1"/>
  <c r="DS2003" i="1"/>
  <c r="BE2003" i="1"/>
  <c r="DA2003" i="1"/>
  <c r="AM2003" i="1"/>
  <c r="AA2003" i="1"/>
  <c r="EE2003" i="1"/>
  <c r="I2003" i="1"/>
  <c r="CI2003" i="1"/>
  <c r="BW2003" i="1"/>
  <c r="EK419" i="1"/>
  <c r="DM419" i="1"/>
  <c r="CO419" i="1"/>
  <c r="BQ419" i="1"/>
  <c r="AS419" i="1"/>
  <c r="U419" i="1"/>
  <c r="EE419" i="1"/>
  <c r="DG419" i="1"/>
  <c r="CI419" i="1"/>
  <c r="BK419" i="1"/>
  <c r="AM419" i="1"/>
  <c r="O419" i="1"/>
  <c r="DY419" i="1"/>
  <c r="DA419" i="1"/>
  <c r="CC419" i="1"/>
  <c r="BE419" i="1"/>
  <c r="AG419" i="1"/>
  <c r="I419" i="1"/>
  <c r="EQ419" i="1"/>
  <c r="DS419" i="1"/>
  <c r="CU419" i="1"/>
  <c r="BW419" i="1"/>
  <c r="AY419" i="1"/>
  <c r="AA419" i="1"/>
  <c r="DY491" i="1"/>
  <c r="DA491" i="1"/>
  <c r="CC491" i="1"/>
  <c r="BE491" i="1"/>
  <c r="AG491" i="1"/>
  <c r="I491" i="1"/>
  <c r="EQ491" i="1"/>
  <c r="DS491" i="1"/>
  <c r="CU491" i="1"/>
  <c r="BW491" i="1"/>
  <c r="AY491" i="1"/>
  <c r="AA491" i="1"/>
  <c r="EK491" i="1"/>
  <c r="DM491" i="1"/>
  <c r="CO491" i="1"/>
  <c r="BQ491" i="1"/>
  <c r="AS491" i="1"/>
  <c r="U491" i="1"/>
  <c r="EE491" i="1"/>
  <c r="DG491" i="1"/>
  <c r="CI491" i="1"/>
  <c r="BK491" i="1"/>
  <c r="AM491" i="1"/>
  <c r="O491" i="1"/>
  <c r="EE716" i="1"/>
  <c r="DG716" i="1"/>
  <c r="CI716" i="1"/>
  <c r="BK716" i="1"/>
  <c r="AM716" i="1"/>
  <c r="O716" i="1"/>
  <c r="DY716" i="1"/>
  <c r="DA716" i="1"/>
  <c r="CC716" i="1"/>
  <c r="BE716" i="1"/>
  <c r="AG716" i="1"/>
  <c r="I716" i="1"/>
  <c r="EQ716" i="1"/>
  <c r="DS716" i="1"/>
  <c r="CU716" i="1"/>
  <c r="BW716" i="1"/>
  <c r="AY716" i="1"/>
  <c r="AA716" i="1"/>
  <c r="EK716" i="1"/>
  <c r="DM716" i="1"/>
  <c r="CO716" i="1"/>
  <c r="BQ716" i="1"/>
  <c r="AS716" i="1"/>
  <c r="U716" i="1"/>
  <c r="EQ788" i="1"/>
  <c r="DS788" i="1"/>
  <c r="CU788" i="1"/>
  <c r="BW788" i="1"/>
  <c r="AY788" i="1"/>
  <c r="AA788" i="1"/>
  <c r="EK788" i="1"/>
  <c r="DM788" i="1"/>
  <c r="CO788" i="1"/>
  <c r="BQ788" i="1"/>
  <c r="AS788" i="1"/>
  <c r="U788" i="1"/>
  <c r="EE788" i="1"/>
  <c r="DG788" i="1"/>
  <c r="CI788" i="1"/>
  <c r="BK788" i="1"/>
  <c r="AM788" i="1"/>
  <c r="O788" i="1"/>
  <c r="DY788" i="1"/>
  <c r="DA788" i="1"/>
  <c r="CC788" i="1"/>
  <c r="BE788" i="1"/>
  <c r="AG788" i="1"/>
  <c r="I788" i="1"/>
  <c r="EE1020" i="1"/>
  <c r="DG1020" i="1"/>
  <c r="CI1020" i="1"/>
  <c r="BK1020" i="1"/>
  <c r="AM1020" i="1"/>
  <c r="O1020" i="1"/>
  <c r="DY1020" i="1"/>
  <c r="DA1020" i="1"/>
  <c r="CC1020" i="1"/>
  <c r="BE1020" i="1"/>
  <c r="AG1020" i="1"/>
  <c r="I1020" i="1"/>
  <c r="EQ1020" i="1"/>
  <c r="DS1020" i="1"/>
  <c r="CU1020" i="1"/>
  <c r="BW1020" i="1"/>
  <c r="AY1020" i="1"/>
  <c r="AA1020" i="1"/>
  <c r="EK1020" i="1"/>
  <c r="DM1020" i="1"/>
  <c r="CO1020" i="1"/>
  <c r="BQ1020" i="1"/>
  <c r="AS1020" i="1"/>
  <c r="U1020" i="1"/>
  <c r="EK1164" i="1"/>
  <c r="DM1164" i="1"/>
  <c r="CO1164" i="1"/>
  <c r="BQ1164" i="1"/>
  <c r="AS1164" i="1"/>
  <c r="U1164" i="1"/>
  <c r="EE1164" i="1"/>
  <c r="DG1164" i="1"/>
  <c r="CI1164" i="1"/>
  <c r="BK1164" i="1"/>
  <c r="AM1164" i="1"/>
  <c r="O1164" i="1"/>
  <c r="DY1164" i="1"/>
  <c r="DA1164" i="1"/>
  <c r="CC1164" i="1"/>
  <c r="BE1164" i="1"/>
  <c r="AG1164" i="1"/>
  <c r="I1164" i="1"/>
  <c r="EQ1164" i="1"/>
  <c r="DS1164" i="1"/>
  <c r="CU1164" i="1"/>
  <c r="BW1164" i="1"/>
  <c r="AY1164" i="1"/>
  <c r="AA1164" i="1"/>
  <c r="EQ1200" i="1"/>
  <c r="DS1200" i="1"/>
  <c r="CU1200" i="1"/>
  <c r="BW1200" i="1"/>
  <c r="AY1200" i="1"/>
  <c r="AA1200" i="1"/>
  <c r="EK1200" i="1"/>
  <c r="DM1200" i="1"/>
  <c r="CO1200" i="1"/>
  <c r="BQ1200" i="1"/>
  <c r="AS1200" i="1"/>
  <c r="U1200" i="1"/>
  <c r="EE1200" i="1"/>
  <c r="DG1200" i="1"/>
  <c r="CI1200" i="1"/>
  <c r="BK1200" i="1"/>
  <c r="AM1200" i="1"/>
  <c r="O1200" i="1"/>
  <c r="DY1200" i="1"/>
  <c r="DA1200" i="1"/>
  <c r="CC1200" i="1"/>
  <c r="BE1200" i="1"/>
  <c r="AG1200" i="1"/>
  <c r="I1200" i="1"/>
  <c r="EK1570" i="1"/>
  <c r="DM1570" i="1"/>
  <c r="CO1570" i="1"/>
  <c r="BQ1570" i="1"/>
  <c r="AS1570" i="1"/>
  <c r="U1570" i="1"/>
  <c r="DY1570" i="1"/>
  <c r="DA1570" i="1"/>
  <c r="CC1570" i="1"/>
  <c r="BE1570" i="1"/>
  <c r="AG1570" i="1"/>
  <c r="I1570" i="1"/>
  <c r="DS1570" i="1"/>
  <c r="BW1570" i="1"/>
  <c r="AA1570" i="1"/>
  <c r="DG1570" i="1"/>
  <c r="BK1570" i="1"/>
  <c r="O1570" i="1"/>
  <c r="EQ1570" i="1"/>
  <c r="CU1570" i="1"/>
  <c r="AY1570" i="1"/>
  <c r="EE1570" i="1"/>
  <c r="CI1570" i="1"/>
  <c r="AM1570" i="1"/>
  <c r="EK1678" i="1"/>
  <c r="DM1678" i="1"/>
  <c r="CO1678" i="1"/>
  <c r="BQ1678" i="1"/>
  <c r="AS1678" i="1"/>
  <c r="U1678" i="1"/>
  <c r="DY1678" i="1"/>
  <c r="DA1678" i="1"/>
  <c r="CC1678" i="1"/>
  <c r="BE1678" i="1"/>
  <c r="AG1678" i="1"/>
  <c r="I1678" i="1"/>
  <c r="DG1678" i="1"/>
  <c r="BK1678" i="1"/>
  <c r="O1678" i="1"/>
  <c r="EQ1678" i="1"/>
  <c r="CU1678" i="1"/>
  <c r="AY1678" i="1"/>
  <c r="EE1678" i="1"/>
  <c r="CI1678" i="1"/>
  <c r="AM1678" i="1"/>
  <c r="BW1678" i="1"/>
  <c r="AA1678" i="1"/>
  <c r="DS1678" i="1"/>
  <c r="EK1750" i="1"/>
  <c r="DM1750" i="1"/>
  <c r="CO1750" i="1"/>
  <c r="BQ1750" i="1"/>
  <c r="AS1750" i="1"/>
  <c r="U1750" i="1"/>
  <c r="EE1750" i="1"/>
  <c r="DG1750" i="1"/>
  <c r="CI1750" i="1"/>
  <c r="BK1750" i="1"/>
  <c r="AM1750" i="1"/>
  <c r="O1750" i="1"/>
  <c r="DY1750" i="1"/>
  <c r="DA1750" i="1"/>
  <c r="CC1750" i="1"/>
  <c r="BE1750" i="1"/>
  <c r="AG1750" i="1"/>
  <c r="I1750" i="1"/>
  <c r="EQ1750" i="1"/>
  <c r="AY1750" i="1"/>
  <c r="DS1750" i="1"/>
  <c r="AA1750" i="1"/>
  <c r="CU1750" i="1"/>
  <c r="BW1750" i="1"/>
  <c r="EE1822" i="1"/>
  <c r="DG1822" i="1"/>
  <c r="CI1822" i="1"/>
  <c r="BK1822" i="1"/>
  <c r="AM1822" i="1"/>
  <c r="O1822" i="1"/>
  <c r="DY1822" i="1"/>
  <c r="DA1822" i="1"/>
  <c r="CC1822" i="1"/>
  <c r="BE1822" i="1"/>
  <c r="AG1822" i="1"/>
  <c r="I1822" i="1"/>
  <c r="EQ1822" i="1"/>
  <c r="DS1822" i="1"/>
  <c r="CU1822" i="1"/>
  <c r="BW1822" i="1"/>
  <c r="AY1822" i="1"/>
  <c r="AA1822" i="1"/>
  <c r="BQ1822" i="1"/>
  <c r="EK1822" i="1"/>
  <c r="AS1822" i="1"/>
  <c r="DM1822" i="1"/>
  <c r="U1822" i="1"/>
  <c r="CO1822" i="1"/>
  <c r="EK1999" i="1"/>
  <c r="DM1999" i="1"/>
  <c r="CO1999" i="1"/>
  <c r="BQ1999" i="1"/>
  <c r="AS1999" i="1"/>
  <c r="U1999" i="1"/>
  <c r="DY1999" i="1"/>
  <c r="DA1999" i="1"/>
  <c r="CC1999" i="1"/>
  <c r="BE1999" i="1"/>
  <c r="AG1999" i="1"/>
  <c r="I1999" i="1"/>
  <c r="DG1999" i="1"/>
  <c r="BK1999" i="1"/>
  <c r="O1999" i="1"/>
  <c r="EQ1999" i="1"/>
  <c r="CU1999" i="1"/>
  <c r="AY1999" i="1"/>
  <c r="EE1999" i="1"/>
  <c r="AM1999" i="1"/>
  <c r="DS1999" i="1"/>
  <c r="AA1999" i="1"/>
  <c r="CI1999" i="1"/>
  <c r="BW1999" i="1"/>
  <c r="EE379" i="1"/>
  <c r="DG379" i="1"/>
  <c r="CI379" i="1"/>
  <c r="BK379" i="1"/>
  <c r="AM379" i="1"/>
  <c r="O379" i="1"/>
  <c r="EQ379" i="1"/>
  <c r="DS379" i="1"/>
  <c r="CU379" i="1"/>
  <c r="BW379" i="1"/>
  <c r="AY379" i="1"/>
  <c r="AA379" i="1"/>
  <c r="EK379" i="1"/>
  <c r="DM379" i="1"/>
  <c r="CO379" i="1"/>
  <c r="BQ379" i="1"/>
  <c r="AS379" i="1"/>
  <c r="U379" i="1"/>
  <c r="CC379" i="1"/>
  <c r="BE379" i="1"/>
  <c r="DY379" i="1"/>
  <c r="AG379" i="1"/>
  <c r="DA379" i="1"/>
  <c r="I379" i="1"/>
  <c r="EQ451" i="1"/>
  <c r="DS451" i="1"/>
  <c r="CU451" i="1"/>
  <c r="BW451" i="1"/>
  <c r="AY451" i="1"/>
  <c r="AA451" i="1"/>
  <c r="EK451" i="1"/>
  <c r="DM451" i="1"/>
  <c r="CO451" i="1"/>
  <c r="BQ451" i="1"/>
  <c r="AS451" i="1"/>
  <c r="U451" i="1"/>
  <c r="EE451" i="1"/>
  <c r="DG451" i="1"/>
  <c r="CI451" i="1"/>
  <c r="BK451" i="1"/>
  <c r="AM451" i="1"/>
  <c r="O451" i="1"/>
  <c r="DY451" i="1"/>
  <c r="DA451" i="1"/>
  <c r="CC451" i="1"/>
  <c r="BE451" i="1"/>
  <c r="AG451" i="1"/>
  <c r="I451" i="1"/>
  <c r="DY676" i="1"/>
  <c r="DA676" i="1"/>
  <c r="CC676" i="1"/>
  <c r="BE676" i="1"/>
  <c r="AG676" i="1"/>
  <c r="I676" i="1"/>
  <c r="EQ676" i="1"/>
  <c r="DS676" i="1"/>
  <c r="CU676" i="1"/>
  <c r="BW676" i="1"/>
  <c r="AY676" i="1"/>
  <c r="AA676" i="1"/>
  <c r="EK676" i="1"/>
  <c r="DM676" i="1"/>
  <c r="CO676" i="1"/>
  <c r="BQ676" i="1"/>
  <c r="AS676" i="1"/>
  <c r="U676" i="1"/>
  <c r="EE676" i="1"/>
  <c r="DG676" i="1"/>
  <c r="CI676" i="1"/>
  <c r="BK676" i="1"/>
  <c r="AM676" i="1"/>
  <c r="O676" i="1"/>
  <c r="EK856" i="1"/>
  <c r="DM856" i="1"/>
  <c r="CO856" i="1"/>
  <c r="BQ856" i="1"/>
  <c r="AS856" i="1"/>
  <c r="U856" i="1"/>
  <c r="EE856" i="1"/>
  <c r="DG856" i="1"/>
  <c r="CI856" i="1"/>
  <c r="BK856" i="1"/>
  <c r="AM856" i="1"/>
  <c r="O856" i="1"/>
  <c r="DY856" i="1"/>
  <c r="DA856" i="1"/>
  <c r="CC856" i="1"/>
  <c r="BE856" i="1"/>
  <c r="AG856" i="1"/>
  <c r="I856" i="1"/>
  <c r="EQ856" i="1"/>
  <c r="DS856" i="1"/>
  <c r="CU856" i="1"/>
  <c r="BW856" i="1"/>
  <c r="AY856" i="1"/>
  <c r="AA856" i="1"/>
  <c r="DY928" i="1"/>
  <c r="DA928" i="1"/>
  <c r="CC928" i="1"/>
  <c r="BE928" i="1"/>
  <c r="AG928" i="1"/>
  <c r="I928" i="1"/>
  <c r="EQ928" i="1"/>
  <c r="DS928" i="1"/>
  <c r="CU928" i="1"/>
  <c r="BW928" i="1"/>
  <c r="AY928" i="1"/>
  <c r="AA928" i="1"/>
  <c r="EK928" i="1"/>
  <c r="DM928" i="1"/>
  <c r="CO928" i="1"/>
  <c r="BQ928" i="1"/>
  <c r="AS928" i="1"/>
  <c r="U928" i="1"/>
  <c r="EE928" i="1"/>
  <c r="DG928" i="1"/>
  <c r="CI928" i="1"/>
  <c r="BK928" i="1"/>
  <c r="AM928" i="1"/>
  <c r="O928" i="1"/>
  <c r="DY1232" i="1"/>
  <c r="DA1232" i="1"/>
  <c r="CC1232" i="1"/>
  <c r="BE1232" i="1"/>
  <c r="AG1232" i="1"/>
  <c r="I1232" i="1"/>
  <c r="EK1232" i="1"/>
  <c r="DM1232" i="1"/>
  <c r="CO1232" i="1"/>
  <c r="BQ1232" i="1"/>
  <c r="AS1232" i="1"/>
  <c r="U1232" i="1"/>
  <c r="EE1232" i="1"/>
  <c r="DG1232" i="1"/>
  <c r="CI1232" i="1"/>
  <c r="BK1232" i="1"/>
  <c r="AM1232" i="1"/>
  <c r="O1232" i="1"/>
  <c r="BW1232" i="1"/>
  <c r="EQ1232" i="1"/>
  <c r="AY1232" i="1"/>
  <c r="DS1232" i="1"/>
  <c r="AA1232" i="1"/>
  <c r="CU1232" i="1"/>
  <c r="DY1340" i="1"/>
  <c r="DA1340" i="1"/>
  <c r="CC1340" i="1"/>
  <c r="BE1340" i="1"/>
  <c r="AG1340" i="1"/>
  <c r="I1340" i="1"/>
  <c r="EK1340" i="1"/>
  <c r="DM1340" i="1"/>
  <c r="CO1340" i="1"/>
  <c r="BQ1340" i="1"/>
  <c r="AS1340" i="1"/>
  <c r="U1340" i="1"/>
  <c r="EQ1340" i="1"/>
  <c r="CU1340" i="1"/>
  <c r="AY1340" i="1"/>
  <c r="EE1340" i="1"/>
  <c r="CI1340" i="1"/>
  <c r="AM1340" i="1"/>
  <c r="DS1340" i="1"/>
  <c r="BW1340" i="1"/>
  <c r="AA1340" i="1"/>
  <c r="O1340" i="1"/>
  <c r="DG1340" i="1"/>
  <c r="BK1340" i="1"/>
  <c r="EQ1304" i="1"/>
  <c r="DS1304" i="1"/>
  <c r="CU1304" i="1"/>
  <c r="BW1304" i="1"/>
  <c r="AY1304" i="1"/>
  <c r="AA1304" i="1"/>
  <c r="EE1304" i="1"/>
  <c r="DG1304" i="1"/>
  <c r="CI1304" i="1"/>
  <c r="BK1304" i="1"/>
  <c r="AM1304" i="1"/>
  <c r="O1304" i="1"/>
  <c r="EK1304" i="1"/>
  <c r="CO1304" i="1"/>
  <c r="AS1304" i="1"/>
  <c r="DY1304" i="1"/>
  <c r="CC1304" i="1"/>
  <c r="AG1304" i="1"/>
  <c r="DM1304" i="1"/>
  <c r="BQ1304" i="1"/>
  <c r="U1304" i="1"/>
  <c r="I1304" i="1"/>
  <c r="BE1304" i="1"/>
  <c r="DA1304" i="1"/>
  <c r="EK1746" i="1"/>
  <c r="DM1746" i="1"/>
  <c r="CO1746" i="1"/>
  <c r="BQ1746" i="1"/>
  <c r="AS1746" i="1"/>
  <c r="U1746" i="1"/>
  <c r="EE1746" i="1"/>
  <c r="DG1746" i="1"/>
  <c r="CI1746" i="1"/>
  <c r="BK1746" i="1"/>
  <c r="AM1746" i="1"/>
  <c r="O1746" i="1"/>
  <c r="DY1746" i="1"/>
  <c r="DA1746" i="1"/>
  <c r="CC1746" i="1"/>
  <c r="BE1746" i="1"/>
  <c r="AG1746" i="1"/>
  <c r="I1746" i="1"/>
  <c r="BW1746" i="1"/>
  <c r="EQ1746" i="1"/>
  <c r="AY1746" i="1"/>
  <c r="DS1746" i="1"/>
  <c r="AA1746" i="1"/>
  <c r="CU1746" i="1"/>
  <c r="EE1710" i="1"/>
  <c r="DG1710" i="1"/>
  <c r="CI1710" i="1"/>
  <c r="BK1710" i="1"/>
  <c r="AM1710" i="1"/>
  <c r="O1710" i="1"/>
  <c r="DY1710" i="1"/>
  <c r="DA1710" i="1"/>
  <c r="CC1710" i="1"/>
  <c r="BE1710" i="1"/>
  <c r="AG1710" i="1"/>
  <c r="I1710" i="1"/>
  <c r="EQ1710" i="1"/>
  <c r="DS1710" i="1"/>
  <c r="CU1710" i="1"/>
  <c r="BW1710" i="1"/>
  <c r="AY1710" i="1"/>
  <c r="AA1710" i="1"/>
  <c r="DM1710" i="1"/>
  <c r="U1710" i="1"/>
  <c r="CO1710" i="1"/>
  <c r="BQ1710" i="1"/>
  <c r="EK1710" i="1"/>
  <c r="AS1710" i="1"/>
  <c r="EK1890" i="1"/>
  <c r="DM1890" i="1"/>
  <c r="CO1890" i="1"/>
  <c r="BQ1890" i="1"/>
  <c r="AS1890" i="1"/>
  <c r="U1890" i="1"/>
  <c r="EE1890" i="1"/>
  <c r="DG1890" i="1"/>
  <c r="CI1890" i="1"/>
  <c r="BK1890" i="1"/>
  <c r="AM1890" i="1"/>
  <c r="O1890" i="1"/>
  <c r="DY1890" i="1"/>
  <c r="DA1890" i="1"/>
  <c r="CC1890" i="1"/>
  <c r="BE1890" i="1"/>
  <c r="AG1890" i="1"/>
  <c r="I1890" i="1"/>
  <c r="CU1890" i="1"/>
  <c r="BW1890" i="1"/>
  <c r="EQ1890" i="1"/>
  <c r="AY1890" i="1"/>
  <c r="AA1890" i="1"/>
  <c r="DS1890" i="1"/>
  <c r="EE519" i="1"/>
  <c r="DG519" i="1"/>
  <c r="CI519" i="1"/>
  <c r="BK519" i="1"/>
  <c r="AM519" i="1"/>
  <c r="O519" i="1"/>
  <c r="DY519" i="1"/>
  <c r="DA519" i="1"/>
  <c r="CC519" i="1"/>
  <c r="BE519" i="1"/>
  <c r="AG519" i="1"/>
  <c r="I519" i="1"/>
  <c r="EQ519" i="1"/>
  <c r="DS519" i="1"/>
  <c r="CU519" i="1"/>
  <c r="BW519" i="1"/>
  <c r="AY519" i="1"/>
  <c r="AA519" i="1"/>
  <c r="EK519" i="1"/>
  <c r="DM519" i="1"/>
  <c r="CO519" i="1"/>
  <c r="BQ519" i="1"/>
  <c r="AS519" i="1"/>
  <c r="U519" i="1"/>
  <c r="EK600" i="1"/>
  <c r="DM600" i="1"/>
  <c r="CO600" i="1"/>
  <c r="BQ600" i="1"/>
  <c r="AS600" i="1"/>
  <c r="U600" i="1"/>
  <c r="DY600" i="1"/>
  <c r="DA600" i="1"/>
  <c r="CC600" i="1"/>
  <c r="BE600" i="1"/>
  <c r="AG600" i="1"/>
  <c r="I600" i="1"/>
  <c r="EQ600" i="1"/>
  <c r="DS600" i="1"/>
  <c r="CU600" i="1"/>
  <c r="BW600" i="1"/>
  <c r="AY600" i="1"/>
  <c r="AA600" i="1"/>
  <c r="EE600" i="1"/>
  <c r="AM600" i="1"/>
  <c r="DG600" i="1"/>
  <c r="O600" i="1"/>
  <c r="CI600" i="1"/>
  <c r="BK600" i="1"/>
  <c r="DY816" i="1"/>
  <c r="DA816" i="1"/>
  <c r="CC816" i="1"/>
  <c r="BE816" i="1"/>
  <c r="AG816" i="1"/>
  <c r="I816" i="1"/>
  <c r="EQ816" i="1"/>
  <c r="DS816" i="1"/>
  <c r="CU816" i="1"/>
  <c r="BW816" i="1"/>
  <c r="AY816" i="1"/>
  <c r="AA816" i="1"/>
  <c r="EK816" i="1"/>
  <c r="DM816" i="1"/>
  <c r="CO816" i="1"/>
  <c r="BQ816" i="1"/>
  <c r="AS816" i="1"/>
  <c r="U816" i="1"/>
  <c r="EE816" i="1"/>
  <c r="DG816" i="1"/>
  <c r="CI816" i="1"/>
  <c r="BK816" i="1"/>
  <c r="AM816" i="1"/>
  <c r="O816" i="1"/>
  <c r="EK1048" i="1"/>
  <c r="DM1048" i="1"/>
  <c r="CO1048" i="1"/>
  <c r="BQ1048" i="1"/>
  <c r="AS1048" i="1"/>
  <c r="U1048" i="1"/>
  <c r="EE1048" i="1"/>
  <c r="DG1048" i="1"/>
  <c r="CI1048" i="1"/>
  <c r="BK1048" i="1"/>
  <c r="AM1048" i="1"/>
  <c r="O1048" i="1"/>
  <c r="DY1048" i="1"/>
  <c r="DA1048" i="1"/>
  <c r="CC1048" i="1"/>
  <c r="BE1048" i="1"/>
  <c r="AG1048" i="1"/>
  <c r="I1048" i="1"/>
  <c r="EQ1048" i="1"/>
  <c r="DS1048" i="1"/>
  <c r="CU1048" i="1"/>
  <c r="BW1048" i="1"/>
  <c r="AY1048" i="1"/>
  <c r="AA1048" i="1"/>
  <c r="EQ888" i="1"/>
  <c r="DS888" i="1"/>
  <c r="CU888" i="1"/>
  <c r="BW888" i="1"/>
  <c r="AY888" i="1"/>
  <c r="AA888" i="1"/>
  <c r="EK888" i="1"/>
  <c r="DM888" i="1"/>
  <c r="CO888" i="1"/>
  <c r="BQ888" i="1"/>
  <c r="AS888" i="1"/>
  <c r="U888" i="1"/>
  <c r="EE888" i="1"/>
  <c r="DG888" i="1"/>
  <c r="CI888" i="1"/>
  <c r="BK888" i="1"/>
  <c r="AM888" i="1"/>
  <c r="O888" i="1"/>
  <c r="DY888" i="1"/>
  <c r="DA888" i="1"/>
  <c r="CC888" i="1"/>
  <c r="BE888" i="1"/>
  <c r="AG888" i="1"/>
  <c r="I888" i="1"/>
  <c r="EE1120" i="1"/>
  <c r="DG1120" i="1"/>
  <c r="CI1120" i="1"/>
  <c r="BK1120" i="1"/>
  <c r="AM1120" i="1"/>
  <c r="O1120" i="1"/>
  <c r="EQ1120" i="1"/>
  <c r="DS1120" i="1"/>
  <c r="CU1120" i="1"/>
  <c r="BW1120" i="1"/>
  <c r="AY1120" i="1"/>
  <c r="AA1120" i="1"/>
  <c r="EK1120" i="1"/>
  <c r="DM1120" i="1"/>
  <c r="CO1120" i="1"/>
  <c r="BQ1120" i="1"/>
  <c r="AS1120" i="1"/>
  <c r="U1120" i="1"/>
  <c r="DA1120" i="1"/>
  <c r="I1120" i="1"/>
  <c r="CC1120" i="1"/>
  <c r="BE1120" i="1"/>
  <c r="DY1120" i="1"/>
  <c r="AG1120" i="1"/>
  <c r="EK1442" i="1"/>
  <c r="DM1442" i="1"/>
  <c r="CO1442" i="1"/>
  <c r="BQ1442" i="1"/>
  <c r="AS1442" i="1"/>
  <c r="U1442" i="1"/>
  <c r="DY1442" i="1"/>
  <c r="DA1442" i="1"/>
  <c r="CC1442" i="1"/>
  <c r="BE1442" i="1"/>
  <c r="AG1442" i="1"/>
  <c r="I1442" i="1"/>
  <c r="EE1442" i="1"/>
  <c r="CI1442" i="1"/>
  <c r="AM1442" i="1"/>
  <c r="DS1442" i="1"/>
  <c r="BW1442" i="1"/>
  <c r="AA1442" i="1"/>
  <c r="DG1442" i="1"/>
  <c r="BK1442" i="1"/>
  <c r="O1442" i="1"/>
  <c r="AY1442" i="1"/>
  <c r="EQ1442" i="1"/>
  <c r="CU1442" i="1"/>
  <c r="EE1408" i="1"/>
  <c r="DG1408" i="1"/>
  <c r="CI1408" i="1"/>
  <c r="BK1408" i="1"/>
  <c r="AM1408" i="1"/>
  <c r="O1408" i="1"/>
  <c r="EQ1408" i="1"/>
  <c r="DS1408" i="1"/>
  <c r="CU1408" i="1"/>
  <c r="BW1408" i="1"/>
  <c r="AY1408" i="1"/>
  <c r="AA1408" i="1"/>
  <c r="DY1408" i="1"/>
  <c r="CC1408" i="1"/>
  <c r="AG1408" i="1"/>
  <c r="DM1408" i="1"/>
  <c r="BQ1408" i="1"/>
  <c r="U1408" i="1"/>
  <c r="DA1408" i="1"/>
  <c r="BE1408" i="1"/>
  <c r="I1408" i="1"/>
  <c r="CO1408" i="1"/>
  <c r="AS1408" i="1"/>
  <c r="EK1408" i="1"/>
  <c r="EQ1598" i="1"/>
  <c r="DS1598" i="1"/>
  <c r="CU1598" i="1"/>
  <c r="BW1598" i="1"/>
  <c r="AY1598" i="1"/>
  <c r="AA1598" i="1"/>
  <c r="EK1598" i="1"/>
  <c r="DM1598" i="1"/>
  <c r="CO1598" i="1"/>
  <c r="BQ1598" i="1"/>
  <c r="AS1598" i="1"/>
  <c r="U1598" i="1"/>
  <c r="EE1598" i="1"/>
  <c r="DG1598" i="1"/>
  <c r="CI1598" i="1"/>
  <c r="BK1598" i="1"/>
  <c r="AM1598" i="1"/>
  <c r="O1598" i="1"/>
  <c r="DY1598" i="1"/>
  <c r="AG1598" i="1"/>
  <c r="DA1598" i="1"/>
  <c r="I1598" i="1"/>
  <c r="CC1598" i="1"/>
  <c r="BE1598" i="1"/>
  <c r="EE1706" i="1"/>
  <c r="DG1706" i="1"/>
  <c r="CI1706" i="1"/>
  <c r="BK1706" i="1"/>
  <c r="AM1706" i="1"/>
  <c r="O1706" i="1"/>
  <c r="DY1706" i="1"/>
  <c r="DA1706" i="1"/>
  <c r="CC1706" i="1"/>
  <c r="BE1706" i="1"/>
  <c r="AG1706" i="1"/>
  <c r="I1706" i="1"/>
  <c r="EQ1706" i="1"/>
  <c r="DS1706" i="1"/>
  <c r="CU1706" i="1"/>
  <c r="BW1706" i="1"/>
  <c r="AY1706" i="1"/>
  <c r="AA1706" i="1"/>
  <c r="EK1706" i="1"/>
  <c r="AS1706" i="1"/>
  <c r="DM1706" i="1"/>
  <c r="U1706" i="1"/>
  <c r="CO1706" i="1"/>
  <c r="BQ1706" i="1"/>
  <c r="EE1956" i="1"/>
  <c r="DG1956" i="1"/>
  <c r="CI1956" i="1"/>
  <c r="BK1956" i="1"/>
  <c r="AM1956" i="1"/>
  <c r="O1956" i="1"/>
  <c r="DS1956" i="1"/>
  <c r="CO1956" i="1"/>
  <c r="BE1956" i="1"/>
  <c r="AA1956" i="1"/>
  <c r="EQ1956" i="1"/>
  <c r="DM1956" i="1"/>
  <c r="CC1956" i="1"/>
  <c r="AY1956" i="1"/>
  <c r="U1956" i="1"/>
  <c r="EK1956" i="1"/>
  <c r="DA1956" i="1"/>
  <c r="BW1956" i="1"/>
  <c r="AS1956" i="1"/>
  <c r="I1956" i="1"/>
  <c r="CU1956" i="1"/>
  <c r="BQ1956" i="1"/>
  <c r="AG1956" i="1"/>
  <c r="DY1956" i="1"/>
  <c r="EE560" i="1"/>
  <c r="DG560" i="1"/>
  <c r="CI560" i="1"/>
  <c r="BK560" i="1"/>
  <c r="AM560" i="1"/>
  <c r="O560" i="1"/>
  <c r="DY560" i="1"/>
  <c r="DA560" i="1"/>
  <c r="CC560" i="1"/>
  <c r="BE560" i="1"/>
  <c r="AG560" i="1"/>
  <c r="I560" i="1"/>
  <c r="EQ560" i="1"/>
  <c r="DS560" i="1"/>
  <c r="CU560" i="1"/>
  <c r="BW560" i="1"/>
  <c r="AY560" i="1"/>
  <c r="AA560" i="1"/>
  <c r="EK560" i="1"/>
  <c r="DM560" i="1"/>
  <c r="CO560" i="1"/>
  <c r="BQ560" i="1"/>
  <c r="AS560" i="1"/>
  <c r="U560" i="1"/>
  <c r="EK740" i="1"/>
  <c r="DM740" i="1"/>
  <c r="CO740" i="1"/>
  <c r="BQ740" i="1"/>
  <c r="AS740" i="1"/>
  <c r="U740" i="1"/>
  <c r="EE740" i="1"/>
  <c r="DG740" i="1"/>
  <c r="CI740" i="1"/>
  <c r="BK740" i="1"/>
  <c r="AM740" i="1"/>
  <c r="O740" i="1"/>
  <c r="DY740" i="1"/>
  <c r="DA740" i="1"/>
  <c r="CC740" i="1"/>
  <c r="BE740" i="1"/>
  <c r="AG740" i="1"/>
  <c r="I740" i="1"/>
  <c r="EQ740" i="1"/>
  <c r="DS740" i="1"/>
  <c r="CU740" i="1"/>
  <c r="BW740" i="1"/>
  <c r="AY740" i="1"/>
  <c r="AA740" i="1"/>
  <c r="DY812" i="1"/>
  <c r="DA812" i="1"/>
  <c r="CC812" i="1"/>
  <c r="BE812" i="1"/>
  <c r="AG812" i="1"/>
  <c r="I812" i="1"/>
  <c r="EQ812" i="1"/>
  <c r="DS812" i="1"/>
  <c r="CU812" i="1"/>
  <c r="BW812" i="1"/>
  <c r="AY812" i="1"/>
  <c r="AA812" i="1"/>
  <c r="EK812" i="1"/>
  <c r="DM812" i="1"/>
  <c r="CO812" i="1"/>
  <c r="BQ812" i="1"/>
  <c r="AS812" i="1"/>
  <c r="U812" i="1"/>
  <c r="EE812" i="1"/>
  <c r="DG812" i="1"/>
  <c r="CI812" i="1"/>
  <c r="BK812" i="1"/>
  <c r="AM812" i="1"/>
  <c r="O812" i="1"/>
  <c r="EE956" i="1"/>
  <c r="DG956" i="1"/>
  <c r="CI956" i="1"/>
  <c r="BK956" i="1"/>
  <c r="AM956" i="1"/>
  <c r="O956" i="1"/>
  <c r="DY956" i="1"/>
  <c r="DA956" i="1"/>
  <c r="CC956" i="1"/>
  <c r="BE956" i="1"/>
  <c r="AG956" i="1"/>
  <c r="I956" i="1"/>
  <c r="EQ956" i="1"/>
  <c r="DS956" i="1"/>
  <c r="CU956" i="1"/>
  <c r="BW956" i="1"/>
  <c r="AY956" i="1"/>
  <c r="AA956" i="1"/>
  <c r="EK956" i="1"/>
  <c r="DM956" i="1"/>
  <c r="CO956" i="1"/>
  <c r="BQ956" i="1"/>
  <c r="AS956" i="1"/>
  <c r="U956" i="1"/>
  <c r="EQ1080" i="1"/>
  <c r="DS1080" i="1"/>
  <c r="CU1080" i="1"/>
  <c r="BW1080" i="1"/>
  <c r="AY1080" i="1"/>
  <c r="AA1080" i="1"/>
  <c r="EK1080" i="1"/>
  <c r="DM1080" i="1"/>
  <c r="CO1080" i="1"/>
  <c r="BQ1080" i="1"/>
  <c r="AS1080" i="1"/>
  <c r="U1080" i="1"/>
  <c r="EE1080" i="1"/>
  <c r="DG1080" i="1"/>
  <c r="CI1080" i="1"/>
  <c r="BK1080" i="1"/>
  <c r="AM1080" i="1"/>
  <c r="O1080" i="1"/>
  <c r="DY1080" i="1"/>
  <c r="DA1080" i="1"/>
  <c r="CC1080" i="1"/>
  <c r="BE1080" i="1"/>
  <c r="AG1080" i="1"/>
  <c r="I1080" i="1"/>
  <c r="EQ1188" i="1"/>
  <c r="DS1188" i="1"/>
  <c r="CU1188" i="1"/>
  <c r="BW1188" i="1"/>
  <c r="AY1188" i="1"/>
  <c r="AA1188" i="1"/>
  <c r="EK1188" i="1"/>
  <c r="DM1188" i="1"/>
  <c r="CO1188" i="1"/>
  <c r="BQ1188" i="1"/>
  <c r="AS1188" i="1"/>
  <c r="U1188" i="1"/>
  <c r="EE1188" i="1"/>
  <c r="DG1188" i="1"/>
  <c r="CI1188" i="1"/>
  <c r="BK1188" i="1"/>
  <c r="AM1188" i="1"/>
  <c r="O1188" i="1"/>
  <c r="DY1188" i="1"/>
  <c r="DA1188" i="1"/>
  <c r="CC1188" i="1"/>
  <c r="BE1188" i="1"/>
  <c r="AG1188" i="1"/>
  <c r="I1188" i="1"/>
  <c r="EE1368" i="1"/>
  <c r="DG1368" i="1"/>
  <c r="CI1368" i="1"/>
  <c r="BK1368" i="1"/>
  <c r="AM1368" i="1"/>
  <c r="O1368" i="1"/>
  <c r="EQ1368" i="1"/>
  <c r="DS1368" i="1"/>
  <c r="CU1368" i="1"/>
  <c r="BW1368" i="1"/>
  <c r="AY1368" i="1"/>
  <c r="AA1368" i="1"/>
  <c r="DA1368" i="1"/>
  <c r="BE1368" i="1"/>
  <c r="I1368" i="1"/>
  <c r="EK1368" i="1"/>
  <c r="CO1368" i="1"/>
  <c r="AS1368" i="1"/>
  <c r="DY1368" i="1"/>
  <c r="CC1368" i="1"/>
  <c r="AG1368" i="1"/>
  <c r="DM1368" i="1"/>
  <c r="BQ1368" i="1"/>
  <c r="U1368" i="1"/>
  <c r="EE1404" i="1"/>
  <c r="DG1404" i="1"/>
  <c r="CI1404" i="1"/>
  <c r="BK1404" i="1"/>
  <c r="AM1404" i="1"/>
  <c r="O1404" i="1"/>
  <c r="EQ1404" i="1"/>
  <c r="DS1404" i="1"/>
  <c r="CU1404" i="1"/>
  <c r="BW1404" i="1"/>
  <c r="AY1404" i="1"/>
  <c r="AA1404" i="1"/>
  <c r="DA1404" i="1"/>
  <c r="BE1404" i="1"/>
  <c r="I1404" i="1"/>
  <c r="EK1404" i="1"/>
  <c r="CO1404" i="1"/>
  <c r="AS1404" i="1"/>
  <c r="DY1404" i="1"/>
  <c r="CC1404" i="1"/>
  <c r="AG1404" i="1"/>
  <c r="DM1404" i="1"/>
  <c r="BQ1404" i="1"/>
  <c r="U1404" i="1"/>
  <c r="EE1630" i="1"/>
  <c r="DG1630" i="1"/>
  <c r="CI1630" i="1"/>
  <c r="BK1630" i="1"/>
  <c r="AM1630" i="1"/>
  <c r="O1630" i="1"/>
  <c r="EQ1630" i="1"/>
  <c r="DS1630" i="1"/>
  <c r="CU1630" i="1"/>
  <c r="BW1630" i="1"/>
  <c r="AY1630" i="1"/>
  <c r="AA1630" i="1"/>
  <c r="DY1630" i="1"/>
  <c r="CC1630" i="1"/>
  <c r="AG1630" i="1"/>
  <c r="DM1630" i="1"/>
  <c r="BQ1630" i="1"/>
  <c r="U1630" i="1"/>
  <c r="DA1630" i="1"/>
  <c r="BE1630" i="1"/>
  <c r="I1630" i="1"/>
  <c r="EK1630" i="1"/>
  <c r="CO1630" i="1"/>
  <c r="AS1630" i="1"/>
  <c r="EQ1774" i="1"/>
  <c r="DS1774" i="1"/>
  <c r="CU1774" i="1"/>
  <c r="BW1774" i="1"/>
  <c r="AY1774" i="1"/>
  <c r="AA1774" i="1"/>
  <c r="EK1774" i="1"/>
  <c r="DM1774" i="1"/>
  <c r="CO1774" i="1"/>
  <c r="BQ1774" i="1"/>
  <c r="AS1774" i="1"/>
  <c r="U1774" i="1"/>
  <c r="EE1774" i="1"/>
  <c r="DG1774" i="1"/>
  <c r="CI1774" i="1"/>
  <c r="BK1774" i="1"/>
  <c r="AM1774" i="1"/>
  <c r="O1774" i="1"/>
  <c r="CC1774" i="1"/>
  <c r="BE1774" i="1"/>
  <c r="DY1774" i="1"/>
  <c r="AG1774" i="1"/>
  <c r="DA1774" i="1"/>
  <c r="I1774" i="1"/>
  <c r="EE1952" i="1"/>
  <c r="DG1952" i="1"/>
  <c r="EQ1952" i="1"/>
  <c r="DM1952" i="1"/>
  <c r="CI1952" i="1"/>
  <c r="BK1952" i="1"/>
  <c r="AM1952" i="1"/>
  <c r="O1952" i="1"/>
  <c r="EK1952" i="1"/>
  <c r="DA1952" i="1"/>
  <c r="CC1952" i="1"/>
  <c r="BE1952" i="1"/>
  <c r="AG1952" i="1"/>
  <c r="I1952" i="1"/>
  <c r="DY1952" i="1"/>
  <c r="CU1952" i="1"/>
  <c r="BW1952" i="1"/>
  <c r="AY1952" i="1"/>
  <c r="AA1952" i="1"/>
  <c r="BQ1952" i="1"/>
  <c r="AS1952" i="1"/>
  <c r="DS1952" i="1"/>
  <c r="U1952" i="1"/>
  <c r="CO1952" i="1"/>
  <c r="EK403" i="1"/>
  <c r="DM403" i="1"/>
  <c r="CO403" i="1"/>
  <c r="BQ403" i="1"/>
  <c r="AS403" i="1"/>
  <c r="U403" i="1"/>
  <c r="EE403" i="1"/>
  <c r="DG403" i="1"/>
  <c r="CI403" i="1"/>
  <c r="BK403" i="1"/>
  <c r="AM403" i="1"/>
  <c r="O403" i="1"/>
  <c r="DY403" i="1"/>
  <c r="DA403" i="1"/>
  <c r="CC403" i="1"/>
  <c r="BE403" i="1"/>
  <c r="AG403" i="1"/>
  <c r="I403" i="1"/>
  <c r="EQ403" i="1"/>
  <c r="DS403" i="1"/>
  <c r="CU403" i="1"/>
  <c r="BW403" i="1"/>
  <c r="AY403" i="1"/>
  <c r="AA403" i="1"/>
  <c r="EE556" i="1"/>
  <c r="DG556" i="1"/>
  <c r="CI556" i="1"/>
  <c r="BK556" i="1"/>
  <c r="AM556" i="1"/>
  <c r="O556" i="1"/>
  <c r="DY556" i="1"/>
  <c r="DA556" i="1"/>
  <c r="CC556" i="1"/>
  <c r="BE556" i="1"/>
  <c r="AG556" i="1"/>
  <c r="I556" i="1"/>
  <c r="EQ556" i="1"/>
  <c r="DS556" i="1"/>
  <c r="CU556" i="1"/>
  <c r="BW556" i="1"/>
  <c r="AY556" i="1"/>
  <c r="AA556" i="1"/>
  <c r="EK556" i="1"/>
  <c r="DM556" i="1"/>
  <c r="CO556" i="1"/>
  <c r="BQ556" i="1"/>
  <c r="AS556" i="1"/>
  <c r="U556" i="1"/>
  <c r="EE700" i="1"/>
  <c r="DG700" i="1"/>
  <c r="CI700" i="1"/>
  <c r="BK700" i="1"/>
  <c r="AM700" i="1"/>
  <c r="O700" i="1"/>
  <c r="DY700" i="1"/>
  <c r="DA700" i="1"/>
  <c r="CC700" i="1"/>
  <c r="BE700" i="1"/>
  <c r="AG700" i="1"/>
  <c r="I700" i="1"/>
  <c r="EQ700" i="1"/>
  <c r="DS700" i="1"/>
  <c r="CU700" i="1"/>
  <c r="BW700" i="1"/>
  <c r="AY700" i="1"/>
  <c r="AA700" i="1"/>
  <c r="EK700" i="1"/>
  <c r="DM700" i="1"/>
  <c r="CO700" i="1"/>
  <c r="BQ700" i="1"/>
  <c r="AS700" i="1"/>
  <c r="U700" i="1"/>
  <c r="EQ628" i="1"/>
  <c r="DS628" i="1"/>
  <c r="CU628" i="1"/>
  <c r="BW628" i="1"/>
  <c r="AY628" i="1"/>
  <c r="AA628" i="1"/>
  <c r="EK628" i="1"/>
  <c r="DM628" i="1"/>
  <c r="CO628" i="1"/>
  <c r="BQ628" i="1"/>
  <c r="AS628" i="1"/>
  <c r="U628" i="1"/>
  <c r="EE628" i="1"/>
  <c r="DG628" i="1"/>
  <c r="CI628" i="1"/>
  <c r="BK628" i="1"/>
  <c r="AM628" i="1"/>
  <c r="O628" i="1"/>
  <c r="DY628" i="1"/>
  <c r="DA628" i="1"/>
  <c r="CC628" i="1"/>
  <c r="BE628" i="1"/>
  <c r="AG628" i="1"/>
  <c r="I628" i="1"/>
  <c r="EE1004" i="1"/>
  <c r="DG1004" i="1"/>
  <c r="CI1004" i="1"/>
  <c r="BK1004" i="1"/>
  <c r="AM1004" i="1"/>
  <c r="O1004" i="1"/>
  <c r="DY1004" i="1"/>
  <c r="DA1004" i="1"/>
  <c r="CC1004" i="1"/>
  <c r="BE1004" i="1"/>
  <c r="AG1004" i="1"/>
  <c r="I1004" i="1"/>
  <c r="EQ1004" i="1"/>
  <c r="DS1004" i="1"/>
  <c r="CU1004" i="1"/>
  <c r="BW1004" i="1"/>
  <c r="AY1004" i="1"/>
  <c r="AA1004" i="1"/>
  <c r="EK1004" i="1"/>
  <c r="DM1004" i="1"/>
  <c r="CO1004" i="1"/>
  <c r="BQ1004" i="1"/>
  <c r="AS1004" i="1"/>
  <c r="U1004" i="1"/>
  <c r="EQ1076" i="1"/>
  <c r="DS1076" i="1"/>
  <c r="CU1076" i="1"/>
  <c r="BW1076" i="1"/>
  <c r="AY1076" i="1"/>
  <c r="AA1076" i="1"/>
  <c r="EK1076" i="1"/>
  <c r="DM1076" i="1"/>
  <c r="CO1076" i="1"/>
  <c r="BQ1076" i="1"/>
  <c r="AS1076" i="1"/>
  <c r="U1076" i="1"/>
  <c r="EE1076" i="1"/>
  <c r="DG1076" i="1"/>
  <c r="CI1076" i="1"/>
  <c r="BK1076" i="1"/>
  <c r="AM1076" i="1"/>
  <c r="O1076" i="1"/>
  <c r="DY1076" i="1"/>
  <c r="DA1076" i="1"/>
  <c r="CC1076" i="1"/>
  <c r="BE1076" i="1"/>
  <c r="AG1076" i="1"/>
  <c r="I1076" i="1"/>
  <c r="EE1256" i="1"/>
  <c r="DG1256" i="1"/>
  <c r="CI1256" i="1"/>
  <c r="BK1256" i="1"/>
  <c r="AM1256" i="1"/>
  <c r="O1256" i="1"/>
  <c r="EQ1256" i="1"/>
  <c r="DS1256" i="1"/>
  <c r="CU1256" i="1"/>
  <c r="BW1256" i="1"/>
  <c r="AY1256" i="1"/>
  <c r="AA1256" i="1"/>
  <c r="EK1256" i="1"/>
  <c r="DM1256" i="1"/>
  <c r="CO1256" i="1"/>
  <c r="BQ1256" i="1"/>
  <c r="AS1256" i="1"/>
  <c r="U1256" i="1"/>
  <c r="DA1256" i="1"/>
  <c r="I1256" i="1"/>
  <c r="CC1256" i="1"/>
  <c r="BE1256" i="1"/>
  <c r="DY1256" i="1"/>
  <c r="AG1256" i="1"/>
  <c r="EE1364" i="1"/>
  <c r="DG1364" i="1"/>
  <c r="CI1364" i="1"/>
  <c r="BK1364" i="1"/>
  <c r="AM1364" i="1"/>
  <c r="O1364" i="1"/>
  <c r="EQ1364" i="1"/>
  <c r="DS1364" i="1"/>
  <c r="CU1364" i="1"/>
  <c r="BW1364" i="1"/>
  <c r="AY1364" i="1"/>
  <c r="AA1364" i="1"/>
  <c r="DY1364" i="1"/>
  <c r="CC1364" i="1"/>
  <c r="AG1364" i="1"/>
  <c r="DM1364" i="1"/>
  <c r="BQ1364" i="1"/>
  <c r="U1364" i="1"/>
  <c r="DA1364" i="1"/>
  <c r="BE1364" i="1"/>
  <c r="I1364" i="1"/>
  <c r="EK1364" i="1"/>
  <c r="CO1364" i="1"/>
  <c r="AS1364" i="1"/>
  <c r="EK1662" i="1"/>
  <c r="DM1662" i="1"/>
  <c r="CO1662" i="1"/>
  <c r="BQ1662" i="1"/>
  <c r="AS1662" i="1"/>
  <c r="U1662" i="1"/>
  <c r="DY1662" i="1"/>
  <c r="DA1662" i="1"/>
  <c r="CC1662" i="1"/>
  <c r="BE1662" i="1"/>
  <c r="AG1662" i="1"/>
  <c r="I1662" i="1"/>
  <c r="DG1662" i="1"/>
  <c r="BK1662" i="1"/>
  <c r="O1662" i="1"/>
  <c r="EQ1662" i="1"/>
  <c r="CU1662" i="1"/>
  <c r="AY1662" i="1"/>
  <c r="EE1662" i="1"/>
  <c r="CI1662" i="1"/>
  <c r="AM1662" i="1"/>
  <c r="DS1662" i="1"/>
  <c r="BW1662" i="1"/>
  <c r="AA1662" i="1"/>
  <c r="EK1734" i="1"/>
  <c r="DM1734" i="1"/>
  <c r="CO1734" i="1"/>
  <c r="BQ1734" i="1"/>
  <c r="AS1734" i="1"/>
  <c r="U1734" i="1"/>
  <c r="EE1734" i="1"/>
  <c r="DG1734" i="1"/>
  <c r="CI1734" i="1"/>
  <c r="BK1734" i="1"/>
  <c r="AM1734" i="1"/>
  <c r="O1734" i="1"/>
  <c r="DY1734" i="1"/>
  <c r="DA1734" i="1"/>
  <c r="CC1734" i="1"/>
  <c r="BE1734" i="1"/>
  <c r="AG1734" i="1"/>
  <c r="I1734" i="1"/>
  <c r="EQ1734" i="1"/>
  <c r="AY1734" i="1"/>
  <c r="DS1734" i="1"/>
  <c r="AA1734" i="1"/>
  <c r="CU1734" i="1"/>
  <c r="BW1734" i="1"/>
  <c r="EK1842" i="1"/>
  <c r="DM1842" i="1"/>
  <c r="CO1842" i="1"/>
  <c r="BQ1842" i="1"/>
  <c r="AS1842" i="1"/>
  <c r="U1842" i="1"/>
  <c r="EE1842" i="1"/>
  <c r="DG1842" i="1"/>
  <c r="CI1842" i="1"/>
  <c r="BK1842" i="1"/>
  <c r="AM1842" i="1"/>
  <c r="O1842" i="1"/>
  <c r="DY1842" i="1"/>
  <c r="DA1842" i="1"/>
  <c r="CC1842" i="1"/>
  <c r="BE1842" i="1"/>
  <c r="AG1842" i="1"/>
  <c r="I1842" i="1"/>
  <c r="DS1842" i="1"/>
  <c r="AA1842" i="1"/>
  <c r="CU1842" i="1"/>
  <c r="BW1842" i="1"/>
  <c r="EQ1842" i="1"/>
  <c r="AY1842" i="1"/>
  <c r="DY1983" i="1"/>
  <c r="DA1983" i="1"/>
  <c r="CC1983" i="1"/>
  <c r="BE1983" i="1"/>
  <c r="AG1983" i="1"/>
  <c r="I1983" i="1"/>
  <c r="EE1983" i="1"/>
  <c r="CU1983" i="1"/>
  <c r="BQ1983" i="1"/>
  <c r="AM1983" i="1"/>
  <c r="DS1983" i="1"/>
  <c r="CO1983" i="1"/>
  <c r="BK1983" i="1"/>
  <c r="AA1983" i="1"/>
  <c r="DG1983" i="1"/>
  <c r="AS1983" i="1"/>
  <c r="EQ1983" i="1"/>
  <c r="CI1983" i="1"/>
  <c r="U1983" i="1"/>
  <c r="EK1983" i="1"/>
  <c r="BW1983" i="1"/>
  <c r="O1983" i="1"/>
  <c r="AY1983" i="1"/>
  <c r="DM1983" i="1"/>
  <c r="EK497" i="1"/>
  <c r="DM497" i="1"/>
  <c r="CO497" i="1"/>
  <c r="BQ497" i="1"/>
  <c r="AS497" i="1"/>
  <c r="U497" i="1"/>
  <c r="EE497" i="1"/>
  <c r="DG497" i="1"/>
  <c r="CI497" i="1"/>
  <c r="BK497" i="1"/>
  <c r="AM497" i="1"/>
  <c r="O497" i="1"/>
  <c r="DY497" i="1"/>
  <c r="DA497" i="1"/>
  <c r="CC497" i="1"/>
  <c r="BE497" i="1"/>
  <c r="AG497" i="1"/>
  <c r="I497" i="1"/>
  <c r="EQ497" i="1"/>
  <c r="DS497" i="1"/>
  <c r="CU497" i="1"/>
  <c r="BW497" i="1"/>
  <c r="AY497" i="1"/>
  <c r="AA497" i="1"/>
  <c r="EQ389" i="1"/>
  <c r="DS389" i="1"/>
  <c r="CU389" i="1"/>
  <c r="BW389" i="1"/>
  <c r="AY389" i="1"/>
  <c r="AA389" i="1"/>
  <c r="EE389" i="1"/>
  <c r="DG389" i="1"/>
  <c r="CI389" i="1"/>
  <c r="BK389" i="1"/>
  <c r="AM389" i="1"/>
  <c r="O389" i="1"/>
  <c r="DY389" i="1"/>
  <c r="DA389" i="1"/>
  <c r="CC389" i="1"/>
  <c r="BE389" i="1"/>
  <c r="AG389" i="1"/>
  <c r="I389" i="1"/>
  <c r="DM389" i="1"/>
  <c r="U389" i="1"/>
  <c r="CO389" i="1"/>
  <c r="BQ389" i="1"/>
  <c r="EK389" i="1"/>
  <c r="AS389" i="1"/>
  <c r="EK830" i="1"/>
  <c r="DM830" i="1"/>
  <c r="CO830" i="1"/>
  <c r="BQ830" i="1"/>
  <c r="AS830" i="1"/>
  <c r="U830" i="1"/>
  <c r="EE830" i="1"/>
  <c r="DG830" i="1"/>
  <c r="CI830" i="1"/>
  <c r="BK830" i="1"/>
  <c r="AM830" i="1"/>
  <c r="O830" i="1"/>
  <c r="DY830" i="1"/>
  <c r="DA830" i="1"/>
  <c r="CC830" i="1"/>
  <c r="BE830" i="1"/>
  <c r="AG830" i="1"/>
  <c r="I830" i="1"/>
  <c r="EQ830" i="1"/>
  <c r="DS830" i="1"/>
  <c r="CU830" i="1"/>
  <c r="BW830" i="1"/>
  <c r="AY830" i="1"/>
  <c r="AA830" i="1"/>
  <c r="EQ722" i="1"/>
  <c r="DS722" i="1"/>
  <c r="CU722" i="1"/>
  <c r="BW722" i="1"/>
  <c r="AY722" i="1"/>
  <c r="AA722" i="1"/>
  <c r="EK722" i="1"/>
  <c r="DM722" i="1"/>
  <c r="CO722" i="1"/>
  <c r="BQ722" i="1"/>
  <c r="AS722" i="1"/>
  <c r="U722" i="1"/>
  <c r="EE722" i="1"/>
  <c r="DG722" i="1"/>
  <c r="CI722" i="1"/>
  <c r="BK722" i="1"/>
  <c r="AM722" i="1"/>
  <c r="O722" i="1"/>
  <c r="DY722" i="1"/>
  <c r="DA722" i="1"/>
  <c r="CC722" i="1"/>
  <c r="BE722" i="1"/>
  <c r="AG722" i="1"/>
  <c r="I722" i="1"/>
  <c r="DY866" i="1"/>
  <c r="DA866" i="1"/>
  <c r="CC866" i="1"/>
  <c r="BE866" i="1"/>
  <c r="AG866" i="1"/>
  <c r="I866" i="1"/>
  <c r="EQ866" i="1"/>
  <c r="DS866" i="1"/>
  <c r="CU866" i="1"/>
  <c r="BW866" i="1"/>
  <c r="AY866" i="1"/>
  <c r="AA866" i="1"/>
  <c r="EK866" i="1"/>
  <c r="DM866" i="1"/>
  <c r="CO866" i="1"/>
  <c r="BQ866" i="1"/>
  <c r="AS866" i="1"/>
  <c r="U866" i="1"/>
  <c r="EE866" i="1"/>
  <c r="DG866" i="1"/>
  <c r="CI866" i="1"/>
  <c r="BK866" i="1"/>
  <c r="AM866" i="1"/>
  <c r="O866" i="1"/>
  <c r="EE1206" i="1"/>
  <c r="DG1206" i="1"/>
  <c r="CI1206" i="1"/>
  <c r="BK1206" i="1"/>
  <c r="AM1206" i="1"/>
  <c r="O1206" i="1"/>
  <c r="DY1206" i="1"/>
  <c r="DA1206" i="1"/>
  <c r="CC1206" i="1"/>
  <c r="BE1206" i="1"/>
  <c r="AG1206" i="1"/>
  <c r="I1206" i="1"/>
  <c r="EQ1206" i="1"/>
  <c r="DS1206" i="1"/>
  <c r="CU1206" i="1"/>
  <c r="BW1206" i="1"/>
  <c r="AY1206" i="1"/>
  <c r="AA1206" i="1"/>
  <c r="EK1206" i="1"/>
  <c r="DM1206" i="1"/>
  <c r="CO1206" i="1"/>
  <c r="BQ1206" i="1"/>
  <c r="AS1206" i="1"/>
  <c r="U1206" i="1"/>
  <c r="EK1350" i="1"/>
  <c r="DM1350" i="1"/>
  <c r="CO1350" i="1"/>
  <c r="BQ1350" i="1"/>
  <c r="AS1350" i="1"/>
  <c r="U1350" i="1"/>
  <c r="DY1350" i="1"/>
  <c r="DA1350" i="1"/>
  <c r="CC1350" i="1"/>
  <c r="BE1350" i="1"/>
  <c r="AG1350" i="1"/>
  <c r="I1350" i="1"/>
  <c r="EE1350" i="1"/>
  <c r="CI1350" i="1"/>
  <c r="AM1350" i="1"/>
  <c r="DS1350" i="1"/>
  <c r="BW1350" i="1"/>
  <c r="AA1350" i="1"/>
  <c r="DG1350" i="1"/>
  <c r="BK1350" i="1"/>
  <c r="O1350" i="1"/>
  <c r="EQ1350" i="1"/>
  <c r="CU1350" i="1"/>
  <c r="AY1350" i="1"/>
  <c r="EQ1386" i="1"/>
  <c r="DS1386" i="1"/>
  <c r="CU1386" i="1"/>
  <c r="BW1386" i="1"/>
  <c r="AY1386" i="1"/>
  <c r="AA1386" i="1"/>
  <c r="EK1386" i="1"/>
  <c r="DM1386" i="1"/>
  <c r="CO1386" i="1"/>
  <c r="BQ1386" i="1"/>
  <c r="AS1386" i="1"/>
  <c r="U1386" i="1"/>
  <c r="EE1386" i="1"/>
  <c r="DG1386" i="1"/>
  <c r="CI1386" i="1"/>
  <c r="BK1386" i="1"/>
  <c r="AM1386" i="1"/>
  <c r="O1386" i="1"/>
  <c r="DY1386" i="1"/>
  <c r="AG1386" i="1"/>
  <c r="DA1386" i="1"/>
  <c r="I1386" i="1"/>
  <c r="CC1386" i="1"/>
  <c r="BE1386" i="1"/>
  <c r="EK1612" i="1"/>
  <c r="DM1612" i="1"/>
  <c r="CO1612" i="1"/>
  <c r="BQ1612" i="1"/>
  <c r="AS1612" i="1"/>
  <c r="U1612" i="1"/>
  <c r="DY1612" i="1"/>
  <c r="DA1612" i="1"/>
  <c r="CC1612" i="1"/>
  <c r="BE1612" i="1"/>
  <c r="AG1612" i="1"/>
  <c r="I1612" i="1"/>
  <c r="DG1612" i="1"/>
  <c r="BK1612" i="1"/>
  <c r="O1612" i="1"/>
  <c r="EQ1612" i="1"/>
  <c r="CU1612" i="1"/>
  <c r="AY1612" i="1"/>
  <c r="EE1612" i="1"/>
  <c r="CI1612" i="1"/>
  <c r="AM1612" i="1"/>
  <c r="AA1612" i="1"/>
  <c r="DS1612" i="1"/>
  <c r="BW1612" i="1"/>
  <c r="EE1792" i="1"/>
  <c r="DG1792" i="1"/>
  <c r="CI1792" i="1"/>
  <c r="BK1792" i="1"/>
  <c r="AM1792" i="1"/>
  <c r="O1792" i="1"/>
  <c r="DY1792" i="1"/>
  <c r="DA1792" i="1"/>
  <c r="CC1792" i="1"/>
  <c r="BE1792" i="1"/>
  <c r="AG1792" i="1"/>
  <c r="I1792" i="1"/>
  <c r="EQ1792" i="1"/>
  <c r="DS1792" i="1"/>
  <c r="CU1792" i="1"/>
  <c r="BW1792" i="1"/>
  <c r="AY1792" i="1"/>
  <c r="AA1792" i="1"/>
  <c r="BQ1792" i="1"/>
  <c r="EK1792" i="1"/>
  <c r="AS1792" i="1"/>
  <c r="DM1792" i="1"/>
  <c r="U1792" i="1"/>
  <c r="CO1792" i="1"/>
  <c r="EQ1828" i="1"/>
  <c r="DS1828" i="1"/>
  <c r="CU1828" i="1"/>
  <c r="BW1828" i="1"/>
  <c r="AY1828" i="1"/>
  <c r="AA1828" i="1"/>
  <c r="EK1828" i="1"/>
  <c r="DM1828" i="1"/>
  <c r="CO1828" i="1"/>
  <c r="BQ1828" i="1"/>
  <c r="AS1828" i="1"/>
  <c r="U1828" i="1"/>
  <c r="EE1828" i="1"/>
  <c r="DG1828" i="1"/>
  <c r="CI1828" i="1"/>
  <c r="BK1828" i="1"/>
  <c r="AM1828" i="1"/>
  <c r="O1828" i="1"/>
  <c r="DY1828" i="1"/>
  <c r="AG1828" i="1"/>
  <c r="DA1828" i="1"/>
  <c r="I1828" i="1"/>
  <c r="CC1828" i="1"/>
  <c r="BE1828" i="1"/>
  <c r="DY2005" i="1"/>
  <c r="DA2005" i="1"/>
  <c r="CC2005" i="1"/>
  <c r="BE2005" i="1"/>
  <c r="AG2005" i="1"/>
  <c r="I2005" i="1"/>
  <c r="EQ2005" i="1"/>
  <c r="DM2005" i="1"/>
  <c r="CI2005" i="1"/>
  <c r="AY2005" i="1"/>
  <c r="U2005" i="1"/>
  <c r="EE2005" i="1"/>
  <c r="CU2005" i="1"/>
  <c r="BQ2005" i="1"/>
  <c r="AM2005" i="1"/>
  <c r="EK2005" i="1"/>
  <c r="BW2005" i="1"/>
  <c r="O2005" i="1"/>
  <c r="DS2005" i="1"/>
  <c r="BK2005" i="1"/>
  <c r="DG2005" i="1"/>
  <c r="CO2005" i="1"/>
  <c r="AS2005" i="1"/>
  <c r="AA2005" i="1"/>
  <c r="EK493" i="1"/>
  <c r="DM493" i="1"/>
  <c r="CO493" i="1"/>
  <c r="BQ493" i="1"/>
  <c r="AS493" i="1"/>
  <c r="U493" i="1"/>
  <c r="EE493" i="1"/>
  <c r="DG493" i="1"/>
  <c r="CI493" i="1"/>
  <c r="BK493" i="1"/>
  <c r="AM493" i="1"/>
  <c r="O493" i="1"/>
  <c r="DY493" i="1"/>
  <c r="DA493" i="1"/>
  <c r="CC493" i="1"/>
  <c r="BE493" i="1"/>
  <c r="AG493" i="1"/>
  <c r="I493" i="1"/>
  <c r="EQ493" i="1"/>
  <c r="DS493" i="1"/>
  <c r="CU493" i="1"/>
  <c r="BW493" i="1"/>
  <c r="AY493" i="1"/>
  <c r="AA493" i="1"/>
  <c r="EQ385" i="1"/>
  <c r="DS385" i="1"/>
  <c r="CU385" i="1"/>
  <c r="BW385" i="1"/>
  <c r="AY385" i="1"/>
  <c r="AA385" i="1"/>
  <c r="EE385" i="1"/>
  <c r="DG385" i="1"/>
  <c r="CI385" i="1"/>
  <c r="BK385" i="1"/>
  <c r="AM385" i="1"/>
  <c r="O385" i="1"/>
  <c r="DY385" i="1"/>
  <c r="DA385" i="1"/>
  <c r="CC385" i="1"/>
  <c r="BE385" i="1"/>
  <c r="AG385" i="1"/>
  <c r="I385" i="1"/>
  <c r="EK385" i="1"/>
  <c r="AS385" i="1"/>
  <c r="DM385" i="1"/>
  <c r="U385" i="1"/>
  <c r="CO385" i="1"/>
  <c r="BQ385" i="1"/>
  <c r="EK826" i="1"/>
  <c r="DM826" i="1"/>
  <c r="CO826" i="1"/>
  <c r="BQ826" i="1"/>
  <c r="AS826" i="1"/>
  <c r="U826" i="1"/>
  <c r="EE826" i="1"/>
  <c r="DG826" i="1"/>
  <c r="CI826" i="1"/>
  <c r="BK826" i="1"/>
  <c r="AM826" i="1"/>
  <c r="O826" i="1"/>
  <c r="DY826" i="1"/>
  <c r="DA826" i="1"/>
  <c r="CC826" i="1"/>
  <c r="BE826" i="1"/>
  <c r="AG826" i="1"/>
  <c r="I826" i="1"/>
  <c r="EQ826" i="1"/>
  <c r="DS826" i="1"/>
  <c r="CU826" i="1"/>
  <c r="BW826" i="1"/>
  <c r="AY826" i="1"/>
  <c r="AA826" i="1"/>
  <c r="EQ718" i="1"/>
  <c r="DS718" i="1"/>
  <c r="CU718" i="1"/>
  <c r="BW718" i="1"/>
  <c r="AY718" i="1"/>
  <c r="AA718" i="1"/>
  <c r="EK718" i="1"/>
  <c r="DM718" i="1"/>
  <c r="CO718" i="1"/>
  <c r="BQ718" i="1"/>
  <c r="AS718" i="1"/>
  <c r="U718" i="1"/>
  <c r="EE718" i="1"/>
  <c r="DG718" i="1"/>
  <c r="CI718" i="1"/>
  <c r="BK718" i="1"/>
  <c r="AM718" i="1"/>
  <c r="O718" i="1"/>
  <c r="DY718" i="1"/>
  <c r="DA718" i="1"/>
  <c r="CC718" i="1"/>
  <c r="BE718" i="1"/>
  <c r="AG718" i="1"/>
  <c r="I718" i="1"/>
  <c r="DY862" i="1"/>
  <c r="DA862" i="1"/>
  <c r="CC862" i="1"/>
  <c r="BE862" i="1"/>
  <c r="AG862" i="1"/>
  <c r="I862" i="1"/>
  <c r="EQ862" i="1"/>
  <c r="DS862" i="1"/>
  <c r="CU862" i="1"/>
  <c r="BW862" i="1"/>
  <c r="AY862" i="1"/>
  <c r="AA862" i="1"/>
  <c r="EK862" i="1"/>
  <c r="DM862" i="1"/>
  <c r="CO862" i="1"/>
  <c r="BQ862" i="1"/>
  <c r="AS862" i="1"/>
  <c r="U862" i="1"/>
  <c r="EE862" i="1"/>
  <c r="DG862" i="1"/>
  <c r="CI862" i="1"/>
  <c r="BK862" i="1"/>
  <c r="AM862" i="1"/>
  <c r="O862" i="1"/>
  <c r="EE1202" i="1"/>
  <c r="DG1202" i="1"/>
  <c r="CI1202" i="1"/>
  <c r="BK1202" i="1"/>
  <c r="AM1202" i="1"/>
  <c r="O1202" i="1"/>
  <c r="DY1202" i="1"/>
  <c r="DA1202" i="1"/>
  <c r="CC1202" i="1"/>
  <c r="BE1202" i="1"/>
  <c r="AG1202" i="1"/>
  <c r="I1202" i="1"/>
  <c r="EQ1202" i="1"/>
  <c r="DS1202" i="1"/>
  <c r="CU1202" i="1"/>
  <c r="BW1202" i="1"/>
  <c r="AY1202" i="1"/>
  <c r="AA1202" i="1"/>
  <c r="EK1202" i="1"/>
  <c r="DM1202" i="1"/>
  <c r="CO1202" i="1"/>
  <c r="BQ1202" i="1"/>
  <c r="AS1202" i="1"/>
  <c r="U1202" i="1"/>
  <c r="EQ1274" i="1"/>
  <c r="DS1274" i="1"/>
  <c r="CU1274" i="1"/>
  <c r="BW1274" i="1"/>
  <c r="AY1274" i="1"/>
  <c r="AA1274" i="1"/>
  <c r="EK1274" i="1"/>
  <c r="DG1274" i="1"/>
  <c r="CC1274" i="1"/>
  <c r="AS1274" i="1"/>
  <c r="O1274" i="1"/>
  <c r="EE1274" i="1"/>
  <c r="CO1274" i="1"/>
  <c r="BE1274" i="1"/>
  <c r="I1274" i="1"/>
  <c r="DM1274" i="1"/>
  <c r="BQ1274" i="1"/>
  <c r="AG1274" i="1"/>
  <c r="DA1274" i="1"/>
  <c r="BK1274" i="1"/>
  <c r="U1274" i="1"/>
  <c r="DY1274" i="1"/>
  <c r="CI1274" i="1"/>
  <c r="AM1274" i="1"/>
  <c r="DY1572" i="1"/>
  <c r="DA1572" i="1"/>
  <c r="CC1572" i="1"/>
  <c r="BE1572" i="1"/>
  <c r="AG1572" i="1"/>
  <c r="I1572" i="1"/>
  <c r="EK1572" i="1"/>
  <c r="DM1572" i="1"/>
  <c r="CO1572" i="1"/>
  <c r="BQ1572" i="1"/>
  <c r="AS1572" i="1"/>
  <c r="U1572" i="1"/>
  <c r="DG1572" i="1"/>
  <c r="BK1572" i="1"/>
  <c r="O1572" i="1"/>
  <c r="EQ1572" i="1"/>
  <c r="CU1572" i="1"/>
  <c r="AY1572" i="1"/>
  <c r="EE1572" i="1"/>
  <c r="CI1572" i="1"/>
  <c r="AM1572" i="1"/>
  <c r="AA1572" i="1"/>
  <c r="DS1572" i="1"/>
  <c r="BW1572" i="1"/>
  <c r="EQ1418" i="1"/>
  <c r="DS1418" i="1"/>
  <c r="CU1418" i="1"/>
  <c r="BW1418" i="1"/>
  <c r="AY1418" i="1"/>
  <c r="AA1418" i="1"/>
  <c r="EE1418" i="1"/>
  <c r="DG1418" i="1"/>
  <c r="CI1418" i="1"/>
  <c r="BK1418" i="1"/>
  <c r="AM1418" i="1"/>
  <c r="O1418" i="1"/>
  <c r="DM1418" i="1"/>
  <c r="BQ1418" i="1"/>
  <c r="U1418" i="1"/>
  <c r="DA1418" i="1"/>
  <c r="BE1418" i="1"/>
  <c r="I1418" i="1"/>
  <c r="EK1418" i="1"/>
  <c r="CO1418" i="1"/>
  <c r="AS1418" i="1"/>
  <c r="DY1418" i="1"/>
  <c r="CC1418" i="1"/>
  <c r="AG1418" i="1"/>
  <c r="EQ1644" i="1"/>
  <c r="DS1644" i="1"/>
  <c r="CU1644" i="1"/>
  <c r="BW1644" i="1"/>
  <c r="AY1644" i="1"/>
  <c r="AA1644" i="1"/>
  <c r="EE1644" i="1"/>
  <c r="DG1644" i="1"/>
  <c r="CI1644" i="1"/>
  <c r="BK1644" i="1"/>
  <c r="AM1644" i="1"/>
  <c r="O1644" i="1"/>
  <c r="EK1644" i="1"/>
  <c r="CO1644" i="1"/>
  <c r="AS1644" i="1"/>
  <c r="DY1644" i="1"/>
  <c r="CC1644" i="1"/>
  <c r="AG1644" i="1"/>
  <c r="DM1644" i="1"/>
  <c r="BQ1644" i="1"/>
  <c r="U1644" i="1"/>
  <c r="I1644" i="1"/>
  <c r="DA1644" i="1"/>
  <c r="BE1644" i="1"/>
  <c r="EQ1824" i="1"/>
  <c r="DS1824" i="1"/>
  <c r="CU1824" i="1"/>
  <c r="BW1824" i="1"/>
  <c r="AY1824" i="1"/>
  <c r="AA1824" i="1"/>
  <c r="EK1824" i="1"/>
  <c r="DM1824" i="1"/>
  <c r="CO1824" i="1"/>
  <c r="BQ1824" i="1"/>
  <c r="AS1824" i="1"/>
  <c r="U1824" i="1"/>
  <c r="EE1824" i="1"/>
  <c r="DG1824" i="1"/>
  <c r="CI1824" i="1"/>
  <c r="BK1824" i="1"/>
  <c r="AM1824" i="1"/>
  <c r="O1824" i="1"/>
  <c r="BE1824" i="1"/>
  <c r="DY1824" i="1"/>
  <c r="AG1824" i="1"/>
  <c r="DA1824" i="1"/>
  <c r="I1824" i="1"/>
  <c r="CC1824" i="1"/>
  <c r="DY2001" i="1"/>
  <c r="DA2001" i="1"/>
  <c r="CC2001" i="1"/>
  <c r="BE2001" i="1"/>
  <c r="AG2001" i="1"/>
  <c r="I2001" i="1"/>
  <c r="EK2001" i="1"/>
  <c r="DG2001" i="1"/>
  <c r="BW2001" i="1"/>
  <c r="AS2001" i="1"/>
  <c r="O2001" i="1"/>
  <c r="DS2001" i="1"/>
  <c r="CO2001" i="1"/>
  <c r="BK2001" i="1"/>
  <c r="AA2001" i="1"/>
  <c r="CU2001" i="1"/>
  <c r="AM2001" i="1"/>
  <c r="EQ2001" i="1"/>
  <c r="CI2001" i="1"/>
  <c r="U2001" i="1"/>
  <c r="BQ2001" i="1"/>
  <c r="AY2001" i="1"/>
  <c r="EE2001" i="1"/>
  <c r="DM2001" i="1"/>
  <c r="EE449" i="1"/>
  <c r="DG449" i="1"/>
  <c r="CI449" i="1"/>
  <c r="BK449" i="1"/>
  <c r="AM449" i="1"/>
  <c r="O449" i="1"/>
  <c r="DY449" i="1"/>
  <c r="DA449" i="1"/>
  <c r="CC449" i="1"/>
  <c r="BE449" i="1"/>
  <c r="AG449" i="1"/>
  <c r="I449" i="1"/>
  <c r="EQ449" i="1"/>
  <c r="DS449" i="1"/>
  <c r="CU449" i="1"/>
  <c r="BW449" i="1"/>
  <c r="AY449" i="1"/>
  <c r="AA449" i="1"/>
  <c r="EK449" i="1"/>
  <c r="DM449" i="1"/>
  <c r="CO449" i="1"/>
  <c r="BQ449" i="1"/>
  <c r="AS449" i="1"/>
  <c r="U449" i="1"/>
  <c r="EQ521" i="1"/>
  <c r="DS521" i="1"/>
  <c r="CU521" i="1"/>
  <c r="BW521" i="1"/>
  <c r="AY521" i="1"/>
  <c r="AA521" i="1"/>
  <c r="EK521" i="1"/>
  <c r="DM521" i="1"/>
  <c r="CO521" i="1"/>
  <c r="BQ521" i="1"/>
  <c r="AS521" i="1"/>
  <c r="U521" i="1"/>
  <c r="EE521" i="1"/>
  <c r="DG521" i="1"/>
  <c r="CI521" i="1"/>
  <c r="BK521" i="1"/>
  <c r="AM521" i="1"/>
  <c r="O521" i="1"/>
  <c r="DY521" i="1"/>
  <c r="DA521" i="1"/>
  <c r="CC521" i="1"/>
  <c r="BE521" i="1"/>
  <c r="AG521" i="1"/>
  <c r="I521" i="1"/>
  <c r="EE638" i="1"/>
  <c r="DG638" i="1"/>
  <c r="CI638" i="1"/>
  <c r="BK638" i="1"/>
  <c r="AM638" i="1"/>
  <c r="O638" i="1"/>
  <c r="DY638" i="1"/>
  <c r="DA638" i="1"/>
  <c r="CC638" i="1"/>
  <c r="BE638" i="1"/>
  <c r="AG638" i="1"/>
  <c r="I638" i="1"/>
  <c r="EQ638" i="1"/>
  <c r="DS638" i="1"/>
  <c r="CU638" i="1"/>
  <c r="BW638" i="1"/>
  <c r="AY638" i="1"/>
  <c r="AA638" i="1"/>
  <c r="EK638" i="1"/>
  <c r="DM638" i="1"/>
  <c r="CO638" i="1"/>
  <c r="BQ638" i="1"/>
  <c r="AS638" i="1"/>
  <c r="U638" i="1"/>
  <c r="EK926" i="1"/>
  <c r="DM926" i="1"/>
  <c r="CO926" i="1"/>
  <c r="BQ926" i="1"/>
  <c r="AS926" i="1"/>
  <c r="U926" i="1"/>
  <c r="EE926" i="1"/>
  <c r="DG926" i="1"/>
  <c r="CI926" i="1"/>
  <c r="BK926" i="1"/>
  <c r="AM926" i="1"/>
  <c r="O926" i="1"/>
  <c r="DY926" i="1"/>
  <c r="DA926" i="1"/>
  <c r="CC926" i="1"/>
  <c r="BE926" i="1"/>
  <c r="AG926" i="1"/>
  <c r="I926" i="1"/>
  <c r="EQ926" i="1"/>
  <c r="DS926" i="1"/>
  <c r="CU926" i="1"/>
  <c r="BW926" i="1"/>
  <c r="AY926" i="1"/>
  <c r="AA926" i="1"/>
  <c r="DY1050" i="1"/>
  <c r="DA1050" i="1"/>
  <c r="CC1050" i="1"/>
  <c r="BE1050" i="1"/>
  <c r="AG1050" i="1"/>
  <c r="I1050" i="1"/>
  <c r="EQ1050" i="1"/>
  <c r="DS1050" i="1"/>
  <c r="CU1050" i="1"/>
  <c r="BW1050" i="1"/>
  <c r="AY1050" i="1"/>
  <c r="AA1050" i="1"/>
  <c r="EK1050" i="1"/>
  <c r="DM1050" i="1"/>
  <c r="CO1050" i="1"/>
  <c r="BQ1050" i="1"/>
  <c r="AS1050" i="1"/>
  <c r="U1050" i="1"/>
  <c r="EE1050" i="1"/>
  <c r="DG1050" i="1"/>
  <c r="CI1050" i="1"/>
  <c r="BK1050" i="1"/>
  <c r="AM1050" i="1"/>
  <c r="O1050" i="1"/>
  <c r="DY1158" i="1"/>
  <c r="DA1158" i="1"/>
  <c r="CC1158" i="1"/>
  <c r="BE1158" i="1"/>
  <c r="AG1158" i="1"/>
  <c r="I1158" i="1"/>
  <c r="EQ1158" i="1"/>
  <c r="DS1158" i="1"/>
  <c r="CU1158" i="1"/>
  <c r="BW1158" i="1"/>
  <c r="AY1158" i="1"/>
  <c r="AA1158" i="1"/>
  <c r="EK1158" i="1"/>
  <c r="DM1158" i="1"/>
  <c r="CO1158" i="1"/>
  <c r="BQ1158" i="1"/>
  <c r="AS1158" i="1"/>
  <c r="U1158" i="1"/>
  <c r="EE1158" i="1"/>
  <c r="DG1158" i="1"/>
  <c r="CI1158" i="1"/>
  <c r="BK1158" i="1"/>
  <c r="AM1158" i="1"/>
  <c r="O1158" i="1"/>
  <c r="EK1338" i="1"/>
  <c r="DM1338" i="1"/>
  <c r="CO1338" i="1"/>
  <c r="BQ1338" i="1"/>
  <c r="AS1338" i="1"/>
  <c r="U1338" i="1"/>
  <c r="DY1338" i="1"/>
  <c r="DA1338" i="1"/>
  <c r="CC1338" i="1"/>
  <c r="BE1338" i="1"/>
  <c r="AG1338" i="1"/>
  <c r="I1338" i="1"/>
  <c r="DG1338" i="1"/>
  <c r="BK1338" i="1"/>
  <c r="O1338" i="1"/>
  <c r="EQ1338" i="1"/>
  <c r="CU1338" i="1"/>
  <c r="AY1338" i="1"/>
  <c r="EE1338" i="1"/>
  <c r="CI1338" i="1"/>
  <c r="AM1338" i="1"/>
  <c r="BW1338" i="1"/>
  <c r="AA1338" i="1"/>
  <c r="DS1338" i="1"/>
  <c r="EQ1374" i="1"/>
  <c r="DS1374" i="1"/>
  <c r="CU1374" i="1"/>
  <c r="BW1374" i="1"/>
  <c r="AY1374" i="1"/>
  <c r="AA1374" i="1"/>
  <c r="EE1374" i="1"/>
  <c r="DG1374" i="1"/>
  <c r="CI1374" i="1"/>
  <c r="BK1374" i="1"/>
  <c r="AM1374" i="1"/>
  <c r="O1374" i="1"/>
  <c r="DM1374" i="1"/>
  <c r="BQ1374" i="1"/>
  <c r="U1374" i="1"/>
  <c r="DA1374" i="1"/>
  <c r="BE1374" i="1"/>
  <c r="I1374" i="1"/>
  <c r="EK1374" i="1"/>
  <c r="CO1374" i="1"/>
  <c r="AS1374" i="1"/>
  <c r="AG1374" i="1"/>
  <c r="DY1374" i="1"/>
  <c r="CC1374" i="1"/>
  <c r="EQ1528" i="1"/>
  <c r="DS1528" i="1"/>
  <c r="CU1528" i="1"/>
  <c r="BW1528" i="1"/>
  <c r="AY1528" i="1"/>
  <c r="AA1528" i="1"/>
  <c r="EE1528" i="1"/>
  <c r="DG1528" i="1"/>
  <c r="CI1528" i="1"/>
  <c r="BK1528" i="1"/>
  <c r="AM1528" i="1"/>
  <c r="O1528" i="1"/>
  <c r="DA1528" i="1"/>
  <c r="BE1528" i="1"/>
  <c r="I1528" i="1"/>
  <c r="EK1528" i="1"/>
  <c r="CO1528" i="1"/>
  <c r="AS1528" i="1"/>
  <c r="DY1528" i="1"/>
  <c r="CC1528" i="1"/>
  <c r="AG1528" i="1"/>
  <c r="DM1528" i="1"/>
  <c r="BQ1528" i="1"/>
  <c r="U1528" i="1"/>
  <c r="DY1744" i="1"/>
  <c r="DA1744" i="1"/>
  <c r="CC1744" i="1"/>
  <c r="BE1744" i="1"/>
  <c r="AG1744" i="1"/>
  <c r="I1744" i="1"/>
  <c r="EQ1744" i="1"/>
  <c r="DS1744" i="1"/>
  <c r="CU1744" i="1"/>
  <c r="BW1744" i="1"/>
  <c r="AY1744" i="1"/>
  <c r="AA1744" i="1"/>
  <c r="EK1744" i="1"/>
  <c r="DM1744" i="1"/>
  <c r="CO1744" i="1"/>
  <c r="BQ1744" i="1"/>
  <c r="AS1744" i="1"/>
  <c r="U1744" i="1"/>
  <c r="CI1744" i="1"/>
  <c r="BK1744" i="1"/>
  <c r="EE1744" i="1"/>
  <c r="AM1744" i="1"/>
  <c r="DG1744" i="1"/>
  <c r="O1744" i="1"/>
  <c r="DY1888" i="1"/>
  <c r="DA1888" i="1"/>
  <c r="CC1888" i="1"/>
  <c r="BE1888" i="1"/>
  <c r="AG1888" i="1"/>
  <c r="I1888" i="1"/>
  <c r="EQ1888" i="1"/>
  <c r="DS1888" i="1"/>
  <c r="CU1888" i="1"/>
  <c r="BW1888" i="1"/>
  <c r="AY1888" i="1"/>
  <c r="AA1888" i="1"/>
  <c r="EK1888" i="1"/>
  <c r="DM1888" i="1"/>
  <c r="CO1888" i="1"/>
  <c r="BQ1888" i="1"/>
  <c r="AS1888" i="1"/>
  <c r="U1888" i="1"/>
  <c r="DG1888" i="1"/>
  <c r="O1888" i="1"/>
  <c r="CI1888" i="1"/>
  <c r="BK1888" i="1"/>
  <c r="EE1888" i="1"/>
  <c r="AM1888" i="1"/>
  <c r="DY598" i="1"/>
  <c r="DA598" i="1"/>
  <c r="CC598" i="1"/>
  <c r="BE598" i="1"/>
  <c r="AG598" i="1"/>
  <c r="I598" i="1"/>
  <c r="EK598" i="1"/>
  <c r="DM598" i="1"/>
  <c r="CO598" i="1"/>
  <c r="BQ598" i="1"/>
  <c r="AS598" i="1"/>
  <c r="U598" i="1"/>
  <c r="EE598" i="1"/>
  <c r="DG598" i="1"/>
  <c r="CI598" i="1"/>
  <c r="BK598" i="1"/>
  <c r="AM598" i="1"/>
  <c r="O598" i="1"/>
  <c r="EQ598" i="1"/>
  <c r="AY598" i="1"/>
  <c r="DS598" i="1"/>
  <c r="AA598" i="1"/>
  <c r="CU598" i="1"/>
  <c r="BW598" i="1"/>
  <c r="EQ562" i="1"/>
  <c r="DS562" i="1"/>
  <c r="CU562" i="1"/>
  <c r="BW562" i="1"/>
  <c r="AY562" i="1"/>
  <c r="AA562" i="1"/>
  <c r="EK562" i="1"/>
  <c r="DM562" i="1"/>
  <c r="CO562" i="1"/>
  <c r="BQ562" i="1"/>
  <c r="AS562" i="1"/>
  <c r="U562" i="1"/>
  <c r="EE562" i="1"/>
  <c r="DG562" i="1"/>
  <c r="CI562" i="1"/>
  <c r="BK562" i="1"/>
  <c r="AM562" i="1"/>
  <c r="O562" i="1"/>
  <c r="DY562" i="1"/>
  <c r="DA562" i="1"/>
  <c r="CC562" i="1"/>
  <c r="BE562" i="1"/>
  <c r="AG562" i="1"/>
  <c r="I562" i="1"/>
  <c r="EE778" i="1"/>
  <c r="DG778" i="1"/>
  <c r="CI778" i="1"/>
  <c r="BK778" i="1"/>
  <c r="AM778" i="1"/>
  <c r="O778" i="1"/>
  <c r="DY778" i="1"/>
  <c r="DA778" i="1"/>
  <c r="CC778" i="1"/>
  <c r="BE778" i="1"/>
  <c r="AG778" i="1"/>
  <c r="I778" i="1"/>
  <c r="EQ778" i="1"/>
  <c r="DS778" i="1"/>
  <c r="CU778" i="1"/>
  <c r="BW778" i="1"/>
  <c r="AY778" i="1"/>
  <c r="AA778" i="1"/>
  <c r="EK778" i="1"/>
  <c r="DM778" i="1"/>
  <c r="CO778" i="1"/>
  <c r="BQ778" i="1"/>
  <c r="AS778" i="1"/>
  <c r="U778" i="1"/>
  <c r="EE886" i="1"/>
  <c r="DG886" i="1"/>
  <c r="CI886" i="1"/>
  <c r="BK886" i="1"/>
  <c r="AM886" i="1"/>
  <c r="O886" i="1"/>
  <c r="DY886" i="1"/>
  <c r="DA886" i="1"/>
  <c r="CC886" i="1"/>
  <c r="BE886" i="1"/>
  <c r="AG886" i="1"/>
  <c r="I886" i="1"/>
  <c r="EQ886" i="1"/>
  <c r="DS886" i="1"/>
  <c r="CU886" i="1"/>
  <c r="BW886" i="1"/>
  <c r="AY886" i="1"/>
  <c r="AA886" i="1"/>
  <c r="EK886" i="1"/>
  <c r="DM886" i="1"/>
  <c r="CO886" i="1"/>
  <c r="BQ886" i="1"/>
  <c r="AS886" i="1"/>
  <c r="U886" i="1"/>
  <c r="EQ958" i="1"/>
  <c r="DS958" i="1"/>
  <c r="CU958" i="1"/>
  <c r="BW958" i="1"/>
  <c r="AY958" i="1"/>
  <c r="AA958" i="1"/>
  <c r="EK958" i="1"/>
  <c r="DM958" i="1"/>
  <c r="CO958" i="1"/>
  <c r="BQ958" i="1"/>
  <c r="AS958" i="1"/>
  <c r="U958" i="1"/>
  <c r="EE958" i="1"/>
  <c r="DG958" i="1"/>
  <c r="CI958" i="1"/>
  <c r="BK958" i="1"/>
  <c r="AM958" i="1"/>
  <c r="O958" i="1"/>
  <c r="DY958" i="1"/>
  <c r="DA958" i="1"/>
  <c r="CC958" i="1"/>
  <c r="BE958" i="1"/>
  <c r="AG958" i="1"/>
  <c r="I958" i="1"/>
  <c r="EQ1118" i="1"/>
  <c r="DS1118" i="1"/>
  <c r="CU1118" i="1"/>
  <c r="BW1118" i="1"/>
  <c r="AY1118" i="1"/>
  <c r="AA1118" i="1"/>
  <c r="EE1118" i="1"/>
  <c r="DG1118" i="1"/>
  <c r="CI1118" i="1"/>
  <c r="BK1118" i="1"/>
  <c r="AM1118" i="1"/>
  <c r="O1118" i="1"/>
  <c r="DY1118" i="1"/>
  <c r="DA1118" i="1"/>
  <c r="CC1118" i="1"/>
  <c r="BE1118" i="1"/>
  <c r="AG1118" i="1"/>
  <c r="I1118" i="1"/>
  <c r="DM1118" i="1"/>
  <c r="U1118" i="1"/>
  <c r="CO1118" i="1"/>
  <c r="BQ1118" i="1"/>
  <c r="EK1118" i="1"/>
  <c r="AS1118" i="1"/>
  <c r="DY1560" i="1"/>
  <c r="DA1560" i="1"/>
  <c r="CC1560" i="1"/>
  <c r="BE1560" i="1"/>
  <c r="AG1560" i="1"/>
  <c r="I1560" i="1"/>
  <c r="EK1560" i="1"/>
  <c r="DM1560" i="1"/>
  <c r="CO1560" i="1"/>
  <c r="BQ1560" i="1"/>
  <c r="AS1560" i="1"/>
  <c r="U1560" i="1"/>
  <c r="EE1560" i="1"/>
  <c r="CI1560" i="1"/>
  <c r="AM1560" i="1"/>
  <c r="DS1560" i="1"/>
  <c r="BW1560" i="1"/>
  <c r="AA1560" i="1"/>
  <c r="DG1560" i="1"/>
  <c r="BK1560" i="1"/>
  <c r="O1560" i="1"/>
  <c r="CU1560" i="1"/>
  <c r="AY1560" i="1"/>
  <c r="EQ1560" i="1"/>
  <c r="EE1475" i="1"/>
  <c r="DG1475" i="1"/>
  <c r="CI1475" i="1"/>
  <c r="BK1475" i="1"/>
  <c r="AM1475" i="1"/>
  <c r="O1475" i="1"/>
  <c r="EQ1475" i="1"/>
  <c r="DS1475" i="1"/>
  <c r="CU1475" i="1"/>
  <c r="BW1475" i="1"/>
  <c r="AY1475" i="1"/>
  <c r="AA1475" i="1"/>
  <c r="DA1475" i="1"/>
  <c r="BE1475" i="1"/>
  <c r="I1475" i="1"/>
  <c r="EK1475" i="1"/>
  <c r="CO1475" i="1"/>
  <c r="AS1475" i="1"/>
  <c r="DY1475" i="1"/>
  <c r="CC1475" i="1"/>
  <c r="AG1475" i="1"/>
  <c r="DM1475" i="1"/>
  <c r="BQ1475" i="1"/>
  <c r="U1475" i="1"/>
  <c r="EQ1524" i="1"/>
  <c r="DS1524" i="1"/>
  <c r="CU1524" i="1"/>
  <c r="BW1524" i="1"/>
  <c r="AY1524" i="1"/>
  <c r="AA1524" i="1"/>
  <c r="EE1524" i="1"/>
  <c r="DG1524" i="1"/>
  <c r="CI1524" i="1"/>
  <c r="BK1524" i="1"/>
  <c r="AM1524" i="1"/>
  <c r="O1524" i="1"/>
  <c r="DY1524" i="1"/>
  <c r="CC1524" i="1"/>
  <c r="AG1524" i="1"/>
  <c r="DM1524" i="1"/>
  <c r="BQ1524" i="1"/>
  <c r="U1524" i="1"/>
  <c r="DA1524" i="1"/>
  <c r="BE1524" i="1"/>
  <c r="I1524" i="1"/>
  <c r="EK1524" i="1"/>
  <c r="CO1524" i="1"/>
  <c r="AS1524" i="1"/>
  <c r="DY1740" i="1"/>
  <c r="DA1740" i="1"/>
  <c r="CC1740" i="1"/>
  <c r="BE1740" i="1"/>
  <c r="AG1740" i="1"/>
  <c r="I1740" i="1"/>
  <c r="EQ1740" i="1"/>
  <c r="DS1740" i="1"/>
  <c r="CU1740" i="1"/>
  <c r="BW1740" i="1"/>
  <c r="AY1740" i="1"/>
  <c r="AA1740" i="1"/>
  <c r="EK1740" i="1"/>
  <c r="DM1740" i="1"/>
  <c r="CO1740" i="1"/>
  <c r="BQ1740" i="1"/>
  <c r="AS1740" i="1"/>
  <c r="U1740" i="1"/>
  <c r="DG1740" i="1"/>
  <c r="O1740" i="1"/>
  <c r="CI1740" i="1"/>
  <c r="BK1740" i="1"/>
  <c r="EE1740" i="1"/>
  <c r="AM1740" i="1"/>
  <c r="DY1884" i="1"/>
  <c r="DA1884" i="1"/>
  <c r="CC1884" i="1"/>
  <c r="BE1884" i="1"/>
  <c r="AG1884" i="1"/>
  <c r="I1884" i="1"/>
  <c r="EQ1884" i="1"/>
  <c r="DS1884" i="1"/>
  <c r="CU1884" i="1"/>
  <c r="BW1884" i="1"/>
  <c r="AY1884" i="1"/>
  <c r="AA1884" i="1"/>
  <c r="EK1884" i="1"/>
  <c r="DM1884" i="1"/>
  <c r="CO1884" i="1"/>
  <c r="BQ1884" i="1"/>
  <c r="AS1884" i="1"/>
  <c r="U1884" i="1"/>
  <c r="EE1884" i="1"/>
  <c r="AM1884" i="1"/>
  <c r="DG1884" i="1"/>
  <c r="O1884" i="1"/>
  <c r="CI1884" i="1"/>
  <c r="BK1884" i="1"/>
  <c r="EE441" i="1"/>
  <c r="DG441" i="1"/>
  <c r="CI441" i="1"/>
  <c r="BK441" i="1"/>
  <c r="AM441" i="1"/>
  <c r="O441" i="1"/>
  <c r="DY441" i="1"/>
  <c r="DA441" i="1"/>
  <c r="CC441" i="1"/>
  <c r="BE441" i="1"/>
  <c r="AG441" i="1"/>
  <c r="I441" i="1"/>
  <c r="EQ441" i="1"/>
  <c r="DS441" i="1"/>
  <c r="CU441" i="1"/>
  <c r="BW441" i="1"/>
  <c r="AY441" i="1"/>
  <c r="AA441" i="1"/>
  <c r="EK441" i="1"/>
  <c r="DM441" i="1"/>
  <c r="CO441" i="1"/>
  <c r="BQ441" i="1"/>
  <c r="AS441" i="1"/>
  <c r="U441" i="1"/>
  <c r="EQ513" i="1"/>
  <c r="DS513" i="1"/>
  <c r="CU513" i="1"/>
  <c r="BW513" i="1"/>
  <c r="AY513" i="1"/>
  <c r="AA513" i="1"/>
  <c r="EK513" i="1"/>
  <c r="DM513" i="1"/>
  <c r="CO513" i="1"/>
  <c r="BQ513" i="1"/>
  <c r="AS513" i="1"/>
  <c r="U513" i="1"/>
  <c r="EE513" i="1"/>
  <c r="DG513" i="1"/>
  <c r="CI513" i="1"/>
  <c r="BK513" i="1"/>
  <c r="AM513" i="1"/>
  <c r="O513" i="1"/>
  <c r="DY513" i="1"/>
  <c r="DA513" i="1"/>
  <c r="CC513" i="1"/>
  <c r="BE513" i="1"/>
  <c r="AG513" i="1"/>
  <c r="I513" i="1"/>
  <c r="EE630" i="1"/>
  <c r="DG630" i="1"/>
  <c r="CI630" i="1"/>
  <c r="BK630" i="1"/>
  <c r="AM630" i="1"/>
  <c r="O630" i="1"/>
  <c r="DY630" i="1"/>
  <c r="DA630" i="1"/>
  <c r="CC630" i="1"/>
  <c r="BE630" i="1"/>
  <c r="AG630" i="1"/>
  <c r="I630" i="1"/>
  <c r="EQ630" i="1"/>
  <c r="DS630" i="1"/>
  <c r="CU630" i="1"/>
  <c r="BW630" i="1"/>
  <c r="AY630" i="1"/>
  <c r="AA630" i="1"/>
  <c r="EK630" i="1"/>
  <c r="DM630" i="1"/>
  <c r="CO630" i="1"/>
  <c r="BQ630" i="1"/>
  <c r="AS630" i="1"/>
  <c r="U630" i="1"/>
  <c r="EQ846" i="1"/>
  <c r="DS846" i="1"/>
  <c r="CU846" i="1"/>
  <c r="BW846" i="1"/>
  <c r="AY846" i="1"/>
  <c r="AA846" i="1"/>
  <c r="EK846" i="1"/>
  <c r="DM846" i="1"/>
  <c r="CO846" i="1"/>
  <c r="BQ846" i="1"/>
  <c r="AS846" i="1"/>
  <c r="U846" i="1"/>
  <c r="EE846" i="1"/>
  <c r="DG846" i="1"/>
  <c r="CI846" i="1"/>
  <c r="BK846" i="1"/>
  <c r="AM846" i="1"/>
  <c r="O846" i="1"/>
  <c r="DY846" i="1"/>
  <c r="DA846" i="1"/>
  <c r="CC846" i="1"/>
  <c r="BE846" i="1"/>
  <c r="AG846" i="1"/>
  <c r="I846" i="1"/>
  <c r="EE1078" i="1"/>
  <c r="DG1078" i="1"/>
  <c r="CI1078" i="1"/>
  <c r="BK1078" i="1"/>
  <c r="AM1078" i="1"/>
  <c r="O1078" i="1"/>
  <c r="DY1078" i="1"/>
  <c r="DA1078" i="1"/>
  <c r="CC1078" i="1"/>
  <c r="BE1078" i="1"/>
  <c r="AG1078" i="1"/>
  <c r="I1078" i="1"/>
  <c r="EQ1078" i="1"/>
  <c r="DS1078" i="1"/>
  <c r="CU1078" i="1"/>
  <c r="BW1078" i="1"/>
  <c r="AY1078" i="1"/>
  <c r="AA1078" i="1"/>
  <c r="EK1078" i="1"/>
  <c r="DM1078" i="1"/>
  <c r="CO1078" i="1"/>
  <c r="BQ1078" i="1"/>
  <c r="AS1078" i="1"/>
  <c r="U1078" i="1"/>
  <c r="EQ1294" i="1"/>
  <c r="DS1294" i="1"/>
  <c r="CU1294" i="1"/>
  <c r="BW1294" i="1"/>
  <c r="AY1294" i="1"/>
  <c r="AA1294" i="1"/>
  <c r="DM1294" i="1"/>
  <c r="CI1294" i="1"/>
  <c r="BE1294" i="1"/>
  <c r="U1294" i="1"/>
  <c r="EK1294" i="1"/>
  <c r="DG1294" i="1"/>
  <c r="CC1294" i="1"/>
  <c r="AS1294" i="1"/>
  <c r="O1294" i="1"/>
  <c r="EE1294" i="1"/>
  <c r="DA1294" i="1"/>
  <c r="BQ1294" i="1"/>
  <c r="AM1294" i="1"/>
  <c r="I1294" i="1"/>
  <c r="AG1294" i="1"/>
  <c r="BK1294" i="1"/>
  <c r="DY1294" i="1"/>
  <c r="CO1294" i="1"/>
  <c r="EQ1258" i="1"/>
  <c r="DS1258" i="1"/>
  <c r="CU1258" i="1"/>
  <c r="BW1258" i="1"/>
  <c r="AY1258" i="1"/>
  <c r="AA1258" i="1"/>
  <c r="EE1258" i="1"/>
  <c r="DG1258" i="1"/>
  <c r="CI1258" i="1"/>
  <c r="BK1258" i="1"/>
  <c r="AM1258" i="1"/>
  <c r="O1258" i="1"/>
  <c r="DY1258" i="1"/>
  <c r="DA1258" i="1"/>
  <c r="CC1258" i="1"/>
  <c r="BE1258" i="1"/>
  <c r="AG1258" i="1"/>
  <c r="I1258" i="1"/>
  <c r="CO1258" i="1"/>
  <c r="BQ1258" i="1"/>
  <c r="EK1258" i="1"/>
  <c r="AS1258" i="1"/>
  <c r="DM1258" i="1"/>
  <c r="U1258" i="1"/>
  <c r="EQ1366" i="1"/>
  <c r="DS1366" i="1"/>
  <c r="CU1366" i="1"/>
  <c r="BW1366" i="1"/>
  <c r="AY1366" i="1"/>
  <c r="AA1366" i="1"/>
  <c r="EE1366" i="1"/>
  <c r="DG1366" i="1"/>
  <c r="CI1366" i="1"/>
  <c r="BK1366" i="1"/>
  <c r="AM1366" i="1"/>
  <c r="O1366" i="1"/>
  <c r="DM1366" i="1"/>
  <c r="BQ1366" i="1"/>
  <c r="U1366" i="1"/>
  <c r="DA1366" i="1"/>
  <c r="BE1366" i="1"/>
  <c r="I1366" i="1"/>
  <c r="EK1366" i="1"/>
  <c r="CO1366" i="1"/>
  <c r="AS1366" i="1"/>
  <c r="AG1366" i="1"/>
  <c r="CC1366" i="1"/>
  <c r="DY1366" i="1"/>
  <c r="EQ1520" i="1"/>
  <c r="DS1520" i="1"/>
  <c r="CU1520" i="1"/>
  <c r="BW1520" i="1"/>
  <c r="AY1520" i="1"/>
  <c r="AA1520" i="1"/>
  <c r="EE1520" i="1"/>
  <c r="DG1520" i="1"/>
  <c r="CI1520" i="1"/>
  <c r="BK1520" i="1"/>
  <c r="AM1520" i="1"/>
  <c r="O1520" i="1"/>
  <c r="DA1520" i="1"/>
  <c r="BE1520" i="1"/>
  <c r="I1520" i="1"/>
  <c r="EK1520" i="1"/>
  <c r="CO1520" i="1"/>
  <c r="AS1520" i="1"/>
  <c r="DY1520" i="1"/>
  <c r="CC1520" i="1"/>
  <c r="AG1520" i="1"/>
  <c r="DM1520" i="1"/>
  <c r="BQ1520" i="1"/>
  <c r="U1520" i="1"/>
  <c r="EQ1628" i="1"/>
  <c r="DS1628" i="1"/>
  <c r="CU1628" i="1"/>
  <c r="BW1628" i="1"/>
  <c r="AY1628" i="1"/>
  <c r="AA1628" i="1"/>
  <c r="EE1628" i="1"/>
  <c r="DG1628" i="1"/>
  <c r="CI1628" i="1"/>
  <c r="BK1628" i="1"/>
  <c r="AM1628" i="1"/>
  <c r="O1628" i="1"/>
  <c r="EK1628" i="1"/>
  <c r="CO1628" i="1"/>
  <c r="AS1628" i="1"/>
  <c r="DY1628" i="1"/>
  <c r="CC1628" i="1"/>
  <c r="AG1628" i="1"/>
  <c r="DM1628" i="1"/>
  <c r="BQ1628" i="1"/>
  <c r="U1628" i="1"/>
  <c r="DA1628" i="1"/>
  <c r="BE1628" i="1"/>
  <c r="I1628" i="1"/>
  <c r="DY1844" i="1"/>
  <c r="DA1844" i="1"/>
  <c r="CC1844" i="1"/>
  <c r="BE1844" i="1"/>
  <c r="AG1844" i="1"/>
  <c r="I1844" i="1"/>
  <c r="EQ1844" i="1"/>
  <c r="DS1844" i="1"/>
  <c r="CU1844" i="1"/>
  <c r="BW1844" i="1"/>
  <c r="AY1844" i="1"/>
  <c r="AA1844" i="1"/>
  <c r="EK1844" i="1"/>
  <c r="DM1844" i="1"/>
  <c r="CO1844" i="1"/>
  <c r="BQ1844" i="1"/>
  <c r="AS1844" i="1"/>
  <c r="U1844" i="1"/>
  <c r="DG1844" i="1"/>
  <c r="O1844" i="1"/>
  <c r="CI1844" i="1"/>
  <c r="BK1844" i="1"/>
  <c r="AM1844" i="1"/>
  <c r="EE1844" i="1"/>
  <c r="EE420" i="1"/>
  <c r="DG420" i="1"/>
  <c r="CI420" i="1"/>
  <c r="BK420" i="1"/>
  <c r="AM420" i="1"/>
  <c r="O420" i="1"/>
  <c r="DY420" i="1"/>
  <c r="DA420" i="1"/>
  <c r="CC420" i="1"/>
  <c r="BE420" i="1"/>
  <c r="AG420" i="1"/>
  <c r="I420" i="1"/>
  <c r="EQ420" i="1"/>
  <c r="DS420" i="1"/>
  <c r="CU420" i="1"/>
  <c r="BW420" i="1"/>
  <c r="AY420" i="1"/>
  <c r="AA420" i="1"/>
  <c r="EK420" i="1"/>
  <c r="DM420" i="1"/>
  <c r="CO420" i="1"/>
  <c r="BQ420" i="1"/>
  <c r="AS420" i="1"/>
  <c r="U420" i="1"/>
  <c r="EQ492" i="1"/>
  <c r="DS492" i="1"/>
  <c r="CU492" i="1"/>
  <c r="BW492" i="1"/>
  <c r="AY492" i="1"/>
  <c r="AA492" i="1"/>
  <c r="EK492" i="1"/>
  <c r="DM492" i="1"/>
  <c r="CO492" i="1"/>
  <c r="BQ492" i="1"/>
  <c r="AS492" i="1"/>
  <c r="U492" i="1"/>
  <c r="EE492" i="1"/>
  <c r="DG492" i="1"/>
  <c r="CI492" i="1"/>
  <c r="BK492" i="1"/>
  <c r="AM492" i="1"/>
  <c r="O492" i="1"/>
  <c r="DY492" i="1"/>
  <c r="DA492" i="1"/>
  <c r="CC492" i="1"/>
  <c r="BE492" i="1"/>
  <c r="AG492" i="1"/>
  <c r="I492" i="1"/>
  <c r="EE753" i="1"/>
  <c r="DG753" i="1"/>
  <c r="CI753" i="1"/>
  <c r="BK753" i="1"/>
  <c r="AM753" i="1"/>
  <c r="O753" i="1"/>
  <c r="DY753" i="1"/>
  <c r="DA753" i="1"/>
  <c r="CC753" i="1"/>
  <c r="BE753" i="1"/>
  <c r="AG753" i="1"/>
  <c r="I753" i="1"/>
  <c r="EQ753" i="1"/>
  <c r="DS753" i="1"/>
  <c r="CU753" i="1"/>
  <c r="BW753" i="1"/>
  <c r="AY753" i="1"/>
  <c r="AA753" i="1"/>
  <c r="EK753" i="1"/>
  <c r="DM753" i="1"/>
  <c r="CO753" i="1"/>
  <c r="BQ753" i="1"/>
  <c r="AS753" i="1"/>
  <c r="U753" i="1"/>
  <c r="EK897" i="1"/>
  <c r="DM897" i="1"/>
  <c r="CO897" i="1"/>
  <c r="BQ897" i="1"/>
  <c r="AS897" i="1"/>
  <c r="U897" i="1"/>
  <c r="EE897" i="1"/>
  <c r="DG897" i="1"/>
  <c r="CI897" i="1"/>
  <c r="BK897" i="1"/>
  <c r="AM897" i="1"/>
  <c r="O897" i="1"/>
  <c r="DY897" i="1"/>
  <c r="DA897" i="1"/>
  <c r="CC897" i="1"/>
  <c r="BE897" i="1"/>
  <c r="AG897" i="1"/>
  <c r="I897" i="1"/>
  <c r="EQ897" i="1"/>
  <c r="DS897" i="1"/>
  <c r="CU897" i="1"/>
  <c r="BW897" i="1"/>
  <c r="AY897" i="1"/>
  <c r="AA897" i="1"/>
  <c r="DY969" i="1"/>
  <c r="DA969" i="1"/>
  <c r="CC969" i="1"/>
  <c r="BE969" i="1"/>
  <c r="AG969" i="1"/>
  <c r="I969" i="1"/>
  <c r="EQ969" i="1"/>
  <c r="DS969" i="1"/>
  <c r="CU969" i="1"/>
  <c r="BW969" i="1"/>
  <c r="AY969" i="1"/>
  <c r="AA969" i="1"/>
  <c r="EK969" i="1"/>
  <c r="DM969" i="1"/>
  <c r="CO969" i="1"/>
  <c r="BQ969" i="1"/>
  <c r="AS969" i="1"/>
  <c r="U969" i="1"/>
  <c r="EE969" i="1"/>
  <c r="DG969" i="1"/>
  <c r="CI969" i="1"/>
  <c r="BK969" i="1"/>
  <c r="AM969" i="1"/>
  <c r="O969" i="1"/>
  <c r="EE1165" i="1"/>
  <c r="DG1165" i="1"/>
  <c r="CI1165" i="1"/>
  <c r="BK1165" i="1"/>
  <c r="AM1165" i="1"/>
  <c r="O1165" i="1"/>
  <c r="DY1165" i="1"/>
  <c r="DA1165" i="1"/>
  <c r="CC1165" i="1"/>
  <c r="BE1165" i="1"/>
  <c r="AG1165" i="1"/>
  <c r="I1165" i="1"/>
  <c r="EQ1165" i="1"/>
  <c r="DS1165" i="1"/>
  <c r="CU1165" i="1"/>
  <c r="BW1165" i="1"/>
  <c r="AY1165" i="1"/>
  <c r="AA1165" i="1"/>
  <c r="EK1165" i="1"/>
  <c r="DM1165" i="1"/>
  <c r="CO1165" i="1"/>
  <c r="BQ1165" i="1"/>
  <c r="AS1165" i="1"/>
  <c r="U1165" i="1"/>
  <c r="EK1309" i="1"/>
  <c r="DM1309" i="1"/>
  <c r="CO1309" i="1"/>
  <c r="BQ1309" i="1"/>
  <c r="AS1309" i="1"/>
  <c r="U1309" i="1"/>
  <c r="DY1309" i="1"/>
  <c r="DA1309" i="1"/>
  <c r="CC1309" i="1"/>
  <c r="BE1309" i="1"/>
  <c r="AG1309" i="1"/>
  <c r="I1309" i="1"/>
  <c r="DG1309" i="1"/>
  <c r="BK1309" i="1"/>
  <c r="O1309" i="1"/>
  <c r="EQ1309" i="1"/>
  <c r="CU1309" i="1"/>
  <c r="AY1309" i="1"/>
  <c r="EE1309" i="1"/>
  <c r="CI1309" i="1"/>
  <c r="AM1309" i="1"/>
  <c r="AA1309" i="1"/>
  <c r="BW1309" i="1"/>
  <c r="DS1309" i="1"/>
  <c r="DY1535" i="1"/>
  <c r="DA1535" i="1"/>
  <c r="CC1535" i="1"/>
  <c r="BE1535" i="1"/>
  <c r="AG1535" i="1"/>
  <c r="I1535" i="1"/>
  <c r="EK1535" i="1"/>
  <c r="DM1535" i="1"/>
  <c r="CO1535" i="1"/>
  <c r="BQ1535" i="1"/>
  <c r="AS1535" i="1"/>
  <c r="U1535" i="1"/>
  <c r="DG1535" i="1"/>
  <c r="BK1535" i="1"/>
  <c r="O1535" i="1"/>
  <c r="EQ1535" i="1"/>
  <c r="CU1535" i="1"/>
  <c r="AY1535" i="1"/>
  <c r="EE1535" i="1"/>
  <c r="CI1535" i="1"/>
  <c r="AM1535" i="1"/>
  <c r="AA1535" i="1"/>
  <c r="DS1535" i="1"/>
  <c r="BW1535" i="1"/>
  <c r="DY1643" i="1"/>
  <c r="DA1643" i="1"/>
  <c r="CC1643" i="1"/>
  <c r="BE1643" i="1"/>
  <c r="AG1643" i="1"/>
  <c r="I1643" i="1"/>
  <c r="EK1643" i="1"/>
  <c r="DM1643" i="1"/>
  <c r="CO1643" i="1"/>
  <c r="BQ1643" i="1"/>
  <c r="AS1643" i="1"/>
  <c r="U1643" i="1"/>
  <c r="EQ1643" i="1"/>
  <c r="CU1643" i="1"/>
  <c r="AY1643" i="1"/>
  <c r="EE1643" i="1"/>
  <c r="CI1643" i="1"/>
  <c r="AM1643" i="1"/>
  <c r="DS1643" i="1"/>
  <c r="BW1643" i="1"/>
  <c r="AA1643" i="1"/>
  <c r="DG1643" i="1"/>
  <c r="BK1643" i="1"/>
  <c r="O1643" i="1"/>
  <c r="EE1751" i="1"/>
  <c r="DG1751" i="1"/>
  <c r="CI1751" i="1"/>
  <c r="BK1751" i="1"/>
  <c r="AM1751" i="1"/>
  <c r="O1751" i="1"/>
  <c r="DY1751" i="1"/>
  <c r="DA1751" i="1"/>
  <c r="CC1751" i="1"/>
  <c r="BE1751" i="1"/>
  <c r="AG1751" i="1"/>
  <c r="I1751" i="1"/>
  <c r="EQ1751" i="1"/>
  <c r="DS1751" i="1"/>
  <c r="CU1751" i="1"/>
  <c r="BW1751" i="1"/>
  <c r="AY1751" i="1"/>
  <c r="AA1751" i="1"/>
  <c r="CO1751" i="1"/>
  <c r="BQ1751" i="1"/>
  <c r="EK1751" i="1"/>
  <c r="AS1751" i="1"/>
  <c r="DM1751" i="1"/>
  <c r="U1751" i="1"/>
  <c r="EE1895" i="1"/>
  <c r="DG1895" i="1"/>
  <c r="CI1895" i="1"/>
  <c r="BK1895" i="1"/>
  <c r="AM1895" i="1"/>
  <c r="O1895" i="1"/>
  <c r="DY1895" i="1"/>
  <c r="DA1895" i="1"/>
  <c r="CC1895" i="1"/>
  <c r="BE1895" i="1"/>
  <c r="AG1895" i="1"/>
  <c r="I1895" i="1"/>
  <c r="EQ1895" i="1"/>
  <c r="DS1895" i="1"/>
  <c r="CU1895" i="1"/>
  <c r="BW1895" i="1"/>
  <c r="AY1895" i="1"/>
  <c r="AA1895" i="1"/>
  <c r="DM1895" i="1"/>
  <c r="U1895" i="1"/>
  <c r="CO1895" i="1"/>
  <c r="BQ1895" i="1"/>
  <c r="AS1895" i="1"/>
  <c r="EK1895" i="1"/>
  <c r="DY524" i="1"/>
  <c r="DA524" i="1"/>
  <c r="CC524" i="1"/>
  <c r="BE524" i="1"/>
  <c r="AG524" i="1"/>
  <c r="I524" i="1"/>
  <c r="EQ524" i="1"/>
  <c r="DS524" i="1"/>
  <c r="CU524" i="1"/>
  <c r="BW524" i="1"/>
  <c r="AY524" i="1"/>
  <c r="AA524" i="1"/>
  <c r="EK524" i="1"/>
  <c r="DM524" i="1"/>
  <c r="CO524" i="1"/>
  <c r="BQ524" i="1"/>
  <c r="AS524" i="1"/>
  <c r="U524" i="1"/>
  <c r="EE524" i="1"/>
  <c r="DG524" i="1"/>
  <c r="CI524" i="1"/>
  <c r="BK524" i="1"/>
  <c r="AM524" i="1"/>
  <c r="O524" i="1"/>
  <c r="EK641" i="1"/>
  <c r="DM641" i="1"/>
  <c r="CO641" i="1"/>
  <c r="BQ641" i="1"/>
  <c r="AS641" i="1"/>
  <c r="U641" i="1"/>
  <c r="EE641" i="1"/>
  <c r="DG641" i="1"/>
  <c r="CI641" i="1"/>
  <c r="BK641" i="1"/>
  <c r="AM641" i="1"/>
  <c r="O641" i="1"/>
  <c r="DY641" i="1"/>
  <c r="DA641" i="1"/>
  <c r="CC641" i="1"/>
  <c r="BE641" i="1"/>
  <c r="AG641" i="1"/>
  <c r="I641" i="1"/>
  <c r="EQ641" i="1"/>
  <c r="DS641" i="1"/>
  <c r="CU641" i="1"/>
  <c r="BW641" i="1"/>
  <c r="AY641" i="1"/>
  <c r="AA641" i="1"/>
  <c r="DY713" i="1"/>
  <c r="DA713" i="1"/>
  <c r="CC713" i="1"/>
  <c r="BE713" i="1"/>
  <c r="AG713" i="1"/>
  <c r="I713" i="1"/>
  <c r="EQ713" i="1"/>
  <c r="DS713" i="1"/>
  <c r="CU713" i="1"/>
  <c r="BW713" i="1"/>
  <c r="AY713" i="1"/>
  <c r="AA713" i="1"/>
  <c r="EK713" i="1"/>
  <c r="DM713" i="1"/>
  <c r="CO713" i="1"/>
  <c r="BQ713" i="1"/>
  <c r="AS713" i="1"/>
  <c r="U713" i="1"/>
  <c r="EE713" i="1"/>
  <c r="DG713" i="1"/>
  <c r="CI713" i="1"/>
  <c r="BK713" i="1"/>
  <c r="AM713" i="1"/>
  <c r="O713" i="1"/>
  <c r="EK1089" i="1"/>
  <c r="DM1089" i="1"/>
  <c r="CO1089" i="1"/>
  <c r="BQ1089" i="1"/>
  <c r="AS1089" i="1"/>
  <c r="U1089" i="1"/>
  <c r="EE1089" i="1"/>
  <c r="DG1089" i="1"/>
  <c r="CI1089" i="1"/>
  <c r="BK1089" i="1"/>
  <c r="AM1089" i="1"/>
  <c r="O1089" i="1"/>
  <c r="DY1089" i="1"/>
  <c r="DA1089" i="1"/>
  <c r="CC1089" i="1"/>
  <c r="BE1089" i="1"/>
  <c r="AG1089" i="1"/>
  <c r="I1089" i="1"/>
  <c r="EQ1089" i="1"/>
  <c r="DS1089" i="1"/>
  <c r="CU1089" i="1"/>
  <c r="BW1089" i="1"/>
  <c r="AY1089" i="1"/>
  <c r="AA1089" i="1"/>
  <c r="DY1017" i="1"/>
  <c r="DA1017" i="1"/>
  <c r="CC1017" i="1"/>
  <c r="BE1017" i="1"/>
  <c r="AG1017" i="1"/>
  <c r="I1017" i="1"/>
  <c r="EQ1017" i="1"/>
  <c r="DS1017" i="1"/>
  <c r="CU1017" i="1"/>
  <c r="BW1017" i="1"/>
  <c r="AY1017" i="1"/>
  <c r="AA1017" i="1"/>
  <c r="EK1017" i="1"/>
  <c r="DM1017" i="1"/>
  <c r="CO1017" i="1"/>
  <c r="BQ1017" i="1"/>
  <c r="AS1017" i="1"/>
  <c r="U1017" i="1"/>
  <c r="EE1017" i="1"/>
  <c r="DG1017" i="1"/>
  <c r="CI1017" i="1"/>
  <c r="BK1017" i="1"/>
  <c r="AM1017" i="1"/>
  <c r="O1017" i="1"/>
  <c r="EE1161" i="1"/>
  <c r="DG1161" i="1"/>
  <c r="CI1161" i="1"/>
  <c r="BK1161" i="1"/>
  <c r="AM1161" i="1"/>
  <c r="O1161" i="1"/>
  <c r="DY1161" i="1"/>
  <c r="DA1161" i="1"/>
  <c r="CC1161" i="1"/>
  <c r="BE1161" i="1"/>
  <c r="AG1161" i="1"/>
  <c r="I1161" i="1"/>
  <c r="EQ1161" i="1"/>
  <c r="DS1161" i="1"/>
  <c r="CU1161" i="1"/>
  <c r="BW1161" i="1"/>
  <c r="AY1161" i="1"/>
  <c r="AA1161" i="1"/>
  <c r="EK1161" i="1"/>
  <c r="DM1161" i="1"/>
  <c r="CO1161" i="1"/>
  <c r="BQ1161" i="1"/>
  <c r="AS1161" i="1"/>
  <c r="U1161" i="1"/>
  <c r="DY1531" i="1"/>
  <c r="DA1531" i="1"/>
  <c r="CC1531" i="1"/>
  <c r="BE1531" i="1"/>
  <c r="AG1531" i="1"/>
  <c r="I1531" i="1"/>
  <c r="EK1531" i="1"/>
  <c r="DM1531" i="1"/>
  <c r="CO1531" i="1"/>
  <c r="BQ1531" i="1"/>
  <c r="AS1531" i="1"/>
  <c r="U1531" i="1"/>
  <c r="EE1531" i="1"/>
  <c r="CI1531" i="1"/>
  <c r="AM1531" i="1"/>
  <c r="DS1531" i="1"/>
  <c r="BW1531" i="1"/>
  <c r="AA1531" i="1"/>
  <c r="DG1531" i="1"/>
  <c r="BK1531" i="1"/>
  <c r="O1531" i="1"/>
  <c r="AY1531" i="1"/>
  <c r="EQ1531" i="1"/>
  <c r="CU1531" i="1"/>
  <c r="EQ1341" i="1"/>
  <c r="DS1341" i="1"/>
  <c r="CU1341" i="1"/>
  <c r="BW1341" i="1"/>
  <c r="AY1341" i="1"/>
  <c r="AA1341" i="1"/>
  <c r="EE1341" i="1"/>
  <c r="DG1341" i="1"/>
  <c r="CI1341" i="1"/>
  <c r="BK1341" i="1"/>
  <c r="AM1341" i="1"/>
  <c r="O1341" i="1"/>
  <c r="EK1341" i="1"/>
  <c r="CO1341" i="1"/>
  <c r="AS1341" i="1"/>
  <c r="DY1341" i="1"/>
  <c r="CC1341" i="1"/>
  <c r="AG1341" i="1"/>
  <c r="DM1341" i="1"/>
  <c r="BQ1341" i="1"/>
  <c r="U1341" i="1"/>
  <c r="I1341" i="1"/>
  <c r="DA1341" i="1"/>
  <c r="BE1341" i="1"/>
  <c r="DY1639" i="1"/>
  <c r="DA1639" i="1"/>
  <c r="CC1639" i="1"/>
  <c r="BE1639" i="1"/>
  <c r="AG1639" i="1"/>
  <c r="I1639" i="1"/>
  <c r="EK1639" i="1"/>
  <c r="DM1639" i="1"/>
  <c r="CO1639" i="1"/>
  <c r="BQ1639" i="1"/>
  <c r="AS1639" i="1"/>
  <c r="U1639" i="1"/>
  <c r="DS1639" i="1"/>
  <c r="BW1639" i="1"/>
  <c r="AA1639" i="1"/>
  <c r="DG1639" i="1"/>
  <c r="BK1639" i="1"/>
  <c r="O1639" i="1"/>
  <c r="EQ1639" i="1"/>
  <c r="CU1639" i="1"/>
  <c r="AY1639" i="1"/>
  <c r="EE1639" i="1"/>
  <c r="CI1639" i="1"/>
  <c r="AM1639" i="1"/>
  <c r="DY1711" i="1"/>
  <c r="DA1711" i="1"/>
  <c r="CC1711" i="1"/>
  <c r="BE1711" i="1"/>
  <c r="AG1711" i="1"/>
  <c r="I1711" i="1"/>
  <c r="EQ1711" i="1"/>
  <c r="DS1711" i="1"/>
  <c r="CU1711" i="1"/>
  <c r="BW1711" i="1"/>
  <c r="AY1711" i="1"/>
  <c r="AA1711" i="1"/>
  <c r="EK1711" i="1"/>
  <c r="DM1711" i="1"/>
  <c r="CO1711" i="1"/>
  <c r="BQ1711" i="1"/>
  <c r="AS1711" i="1"/>
  <c r="U1711" i="1"/>
  <c r="BK1711" i="1"/>
  <c r="EE1711" i="1"/>
  <c r="AM1711" i="1"/>
  <c r="DG1711" i="1"/>
  <c r="O1711" i="1"/>
  <c r="CI1711" i="1"/>
  <c r="EE1927" i="1"/>
  <c r="DG1927" i="1"/>
  <c r="CI1927" i="1"/>
  <c r="BK1927" i="1"/>
  <c r="AM1927" i="1"/>
  <c r="O1927" i="1"/>
  <c r="EK1927" i="1"/>
  <c r="DA1927" i="1"/>
  <c r="BW1927" i="1"/>
  <c r="AS1927" i="1"/>
  <c r="I1927" i="1"/>
  <c r="DY1927" i="1"/>
  <c r="CU1927" i="1"/>
  <c r="BQ1927" i="1"/>
  <c r="AG1927" i="1"/>
  <c r="DS1927" i="1"/>
  <c r="CO1927" i="1"/>
  <c r="BE1927" i="1"/>
  <c r="AA1927" i="1"/>
  <c r="CC1927" i="1"/>
  <c r="AY1927" i="1"/>
  <c r="EQ1927" i="1"/>
  <c r="U1927" i="1"/>
  <c r="DM1927" i="1"/>
  <c r="EE408" i="1"/>
  <c r="DG408" i="1"/>
  <c r="CI408" i="1"/>
  <c r="BK408" i="1"/>
  <c r="AM408" i="1"/>
  <c r="O408" i="1"/>
  <c r="DY408" i="1"/>
  <c r="DA408" i="1"/>
  <c r="CC408" i="1"/>
  <c r="BE408" i="1"/>
  <c r="AG408" i="1"/>
  <c r="I408" i="1"/>
  <c r="EQ408" i="1"/>
  <c r="DS408" i="1"/>
  <c r="CU408" i="1"/>
  <c r="BW408" i="1"/>
  <c r="AY408" i="1"/>
  <c r="AA408" i="1"/>
  <c r="EK408" i="1"/>
  <c r="DM408" i="1"/>
  <c r="CO408" i="1"/>
  <c r="BQ408" i="1"/>
  <c r="AS408" i="1"/>
  <c r="U408" i="1"/>
  <c r="EK633" i="1"/>
  <c r="DM633" i="1"/>
  <c r="CO633" i="1"/>
  <c r="BQ633" i="1"/>
  <c r="AS633" i="1"/>
  <c r="U633" i="1"/>
  <c r="EE633" i="1"/>
  <c r="DG633" i="1"/>
  <c r="CI633" i="1"/>
  <c r="BK633" i="1"/>
  <c r="AM633" i="1"/>
  <c r="O633" i="1"/>
  <c r="DY633" i="1"/>
  <c r="DA633" i="1"/>
  <c r="CC633" i="1"/>
  <c r="BE633" i="1"/>
  <c r="AG633" i="1"/>
  <c r="I633" i="1"/>
  <c r="EQ633" i="1"/>
  <c r="DS633" i="1"/>
  <c r="CU633" i="1"/>
  <c r="BW633" i="1"/>
  <c r="AY633" i="1"/>
  <c r="AA633" i="1"/>
  <c r="DY705" i="1"/>
  <c r="DA705" i="1"/>
  <c r="CC705" i="1"/>
  <c r="BE705" i="1"/>
  <c r="AG705" i="1"/>
  <c r="I705" i="1"/>
  <c r="EQ705" i="1"/>
  <c r="DS705" i="1"/>
  <c r="CU705" i="1"/>
  <c r="BW705" i="1"/>
  <c r="AY705" i="1"/>
  <c r="AA705" i="1"/>
  <c r="EK705" i="1"/>
  <c r="DM705" i="1"/>
  <c r="CO705" i="1"/>
  <c r="BQ705" i="1"/>
  <c r="AS705" i="1"/>
  <c r="U705" i="1"/>
  <c r="EE705" i="1"/>
  <c r="DG705" i="1"/>
  <c r="CI705" i="1"/>
  <c r="BK705" i="1"/>
  <c r="AM705" i="1"/>
  <c r="O705" i="1"/>
  <c r="EK1081" i="1"/>
  <c r="DM1081" i="1"/>
  <c r="CO1081" i="1"/>
  <c r="BQ1081" i="1"/>
  <c r="AS1081" i="1"/>
  <c r="U1081" i="1"/>
  <c r="EE1081" i="1"/>
  <c r="DG1081" i="1"/>
  <c r="CI1081" i="1"/>
  <c r="BK1081" i="1"/>
  <c r="AM1081" i="1"/>
  <c r="O1081" i="1"/>
  <c r="DY1081" i="1"/>
  <c r="DA1081" i="1"/>
  <c r="CC1081" i="1"/>
  <c r="BE1081" i="1"/>
  <c r="AG1081" i="1"/>
  <c r="I1081" i="1"/>
  <c r="EQ1081" i="1"/>
  <c r="DS1081" i="1"/>
  <c r="CU1081" i="1"/>
  <c r="BW1081" i="1"/>
  <c r="AY1081" i="1"/>
  <c r="AA1081" i="1"/>
  <c r="DY957" i="1"/>
  <c r="DA957" i="1"/>
  <c r="CC957" i="1"/>
  <c r="BE957" i="1"/>
  <c r="AG957" i="1"/>
  <c r="I957" i="1"/>
  <c r="EQ957" i="1"/>
  <c r="DS957" i="1"/>
  <c r="CU957" i="1"/>
  <c r="BW957" i="1"/>
  <c r="AY957" i="1"/>
  <c r="AA957" i="1"/>
  <c r="EK957" i="1"/>
  <c r="DM957" i="1"/>
  <c r="CO957" i="1"/>
  <c r="BQ957" i="1"/>
  <c r="AS957" i="1"/>
  <c r="U957" i="1"/>
  <c r="EE957" i="1"/>
  <c r="DG957" i="1"/>
  <c r="CI957" i="1"/>
  <c r="BK957" i="1"/>
  <c r="AM957" i="1"/>
  <c r="O957" i="1"/>
  <c r="DY1225" i="1"/>
  <c r="DA1225" i="1"/>
  <c r="CC1225" i="1"/>
  <c r="BE1225" i="1"/>
  <c r="AG1225" i="1"/>
  <c r="I1225" i="1"/>
  <c r="DS1225" i="1"/>
  <c r="CO1225" i="1"/>
  <c r="BK1225" i="1"/>
  <c r="AA1225" i="1"/>
  <c r="EQ1225" i="1"/>
  <c r="DM1225" i="1"/>
  <c r="CI1225" i="1"/>
  <c r="AY1225" i="1"/>
  <c r="U1225" i="1"/>
  <c r="EK1225" i="1"/>
  <c r="DG1225" i="1"/>
  <c r="BW1225" i="1"/>
  <c r="AS1225" i="1"/>
  <c r="O1225" i="1"/>
  <c r="EE1225" i="1"/>
  <c r="CU1225" i="1"/>
  <c r="BQ1225" i="1"/>
  <c r="AM1225" i="1"/>
  <c r="DY1523" i="1"/>
  <c r="DA1523" i="1"/>
  <c r="CC1523" i="1"/>
  <c r="BE1523" i="1"/>
  <c r="AG1523" i="1"/>
  <c r="I1523" i="1"/>
  <c r="EK1523" i="1"/>
  <c r="DM1523" i="1"/>
  <c r="CO1523" i="1"/>
  <c r="BQ1523" i="1"/>
  <c r="AS1523" i="1"/>
  <c r="U1523" i="1"/>
  <c r="EE1523" i="1"/>
  <c r="CI1523" i="1"/>
  <c r="AM1523" i="1"/>
  <c r="DS1523" i="1"/>
  <c r="BW1523" i="1"/>
  <c r="AA1523" i="1"/>
  <c r="DG1523" i="1"/>
  <c r="BK1523" i="1"/>
  <c r="O1523" i="1"/>
  <c r="CU1523" i="1"/>
  <c r="AY1523" i="1"/>
  <c r="EQ1523" i="1"/>
  <c r="DY1405" i="1"/>
  <c r="DA1405" i="1"/>
  <c r="CC1405" i="1"/>
  <c r="BE1405" i="1"/>
  <c r="AG1405" i="1"/>
  <c r="I1405" i="1"/>
  <c r="EK1405" i="1"/>
  <c r="DM1405" i="1"/>
  <c r="CO1405" i="1"/>
  <c r="BQ1405" i="1"/>
  <c r="AS1405" i="1"/>
  <c r="U1405" i="1"/>
  <c r="EQ1405" i="1"/>
  <c r="CU1405" i="1"/>
  <c r="AY1405" i="1"/>
  <c r="EE1405" i="1"/>
  <c r="CI1405" i="1"/>
  <c r="AM1405" i="1"/>
  <c r="DS1405" i="1"/>
  <c r="BW1405" i="1"/>
  <c r="AA1405" i="1"/>
  <c r="DG1405" i="1"/>
  <c r="BK1405" i="1"/>
  <c r="O1405" i="1"/>
  <c r="DY1631" i="1"/>
  <c r="DA1631" i="1"/>
  <c r="CC1631" i="1"/>
  <c r="BE1631" i="1"/>
  <c r="AG1631" i="1"/>
  <c r="I1631" i="1"/>
  <c r="EK1631" i="1"/>
  <c r="DM1631" i="1"/>
  <c r="CO1631" i="1"/>
  <c r="BQ1631" i="1"/>
  <c r="AS1631" i="1"/>
  <c r="U1631" i="1"/>
  <c r="DS1631" i="1"/>
  <c r="BW1631" i="1"/>
  <c r="AA1631" i="1"/>
  <c r="DG1631" i="1"/>
  <c r="BK1631" i="1"/>
  <c r="O1631" i="1"/>
  <c r="EQ1631" i="1"/>
  <c r="CU1631" i="1"/>
  <c r="AY1631" i="1"/>
  <c r="AM1631" i="1"/>
  <c r="EE1631" i="1"/>
  <c r="CI1631" i="1"/>
  <c r="DY1703" i="1"/>
  <c r="DA1703" i="1"/>
  <c r="CC1703" i="1"/>
  <c r="BE1703" i="1"/>
  <c r="AG1703" i="1"/>
  <c r="I1703" i="1"/>
  <c r="EQ1703" i="1"/>
  <c r="DS1703" i="1"/>
  <c r="CU1703" i="1"/>
  <c r="BW1703" i="1"/>
  <c r="AY1703" i="1"/>
  <c r="AA1703" i="1"/>
  <c r="EK1703" i="1"/>
  <c r="DM1703" i="1"/>
  <c r="CO1703" i="1"/>
  <c r="BQ1703" i="1"/>
  <c r="AS1703" i="1"/>
  <c r="U1703" i="1"/>
  <c r="DG1703" i="1"/>
  <c r="O1703" i="1"/>
  <c r="CI1703" i="1"/>
  <c r="BK1703" i="1"/>
  <c r="EE1703" i="1"/>
  <c r="AM1703" i="1"/>
  <c r="EQ1919" i="1"/>
  <c r="DS1919" i="1"/>
  <c r="CU1919" i="1"/>
  <c r="EK1919" i="1"/>
  <c r="DM1919" i="1"/>
  <c r="CO1919" i="1"/>
  <c r="BQ1919" i="1"/>
  <c r="AS1919" i="1"/>
  <c r="U1919" i="1"/>
  <c r="EE1919" i="1"/>
  <c r="DG1919" i="1"/>
  <c r="CI1919" i="1"/>
  <c r="BK1919" i="1"/>
  <c r="AM1919" i="1"/>
  <c r="O1919" i="1"/>
  <c r="DA1919" i="1"/>
  <c r="AY1919" i="1"/>
  <c r="CC1919" i="1"/>
  <c r="AG1919" i="1"/>
  <c r="BW1919" i="1"/>
  <c r="AA1919" i="1"/>
  <c r="DY1919" i="1"/>
  <c r="BE1919" i="1"/>
  <c r="I1919" i="1"/>
  <c r="EK336" i="1"/>
  <c r="DM336" i="1"/>
  <c r="CO336" i="1"/>
  <c r="BQ336" i="1"/>
  <c r="AS336" i="1"/>
  <c r="U336" i="1"/>
  <c r="EE336" i="1"/>
  <c r="DG336" i="1"/>
  <c r="CI336" i="1"/>
  <c r="BK336" i="1"/>
  <c r="AM336" i="1"/>
  <c r="O336" i="1"/>
  <c r="DY336" i="1"/>
  <c r="DA336" i="1"/>
  <c r="CC336" i="1"/>
  <c r="BE336" i="1"/>
  <c r="AG336" i="1"/>
  <c r="I336" i="1"/>
  <c r="EQ336" i="1"/>
  <c r="DS336" i="1"/>
  <c r="CU336" i="1"/>
  <c r="BW336" i="1"/>
  <c r="AY336" i="1"/>
  <c r="AA336" i="1"/>
  <c r="EK282" i="1"/>
  <c r="DM282" i="1"/>
  <c r="CO282" i="1"/>
  <c r="BQ282" i="1"/>
  <c r="AS282" i="1"/>
  <c r="U282" i="1"/>
  <c r="EE282" i="1"/>
  <c r="DG282" i="1"/>
  <c r="CI282" i="1"/>
  <c r="BK282" i="1"/>
  <c r="AM282" i="1"/>
  <c r="O282" i="1"/>
  <c r="DY282" i="1"/>
  <c r="DA282" i="1"/>
  <c r="CC282" i="1"/>
  <c r="BE282" i="1"/>
  <c r="AG282" i="1"/>
  <c r="I282" i="1"/>
  <c r="EQ282" i="1"/>
  <c r="DS282" i="1"/>
  <c r="CU282" i="1"/>
  <c r="BW282" i="1"/>
  <c r="AY282" i="1"/>
  <c r="AA282" i="1"/>
  <c r="EK266" i="1"/>
  <c r="DM266" i="1"/>
  <c r="CO266" i="1"/>
  <c r="BQ266" i="1"/>
  <c r="AS266" i="1"/>
  <c r="U266" i="1"/>
  <c r="EE266" i="1"/>
  <c r="DG266" i="1"/>
  <c r="CI266" i="1"/>
  <c r="BK266" i="1"/>
  <c r="AM266" i="1"/>
  <c r="O266" i="1"/>
  <c r="DY266" i="1"/>
  <c r="DA266" i="1"/>
  <c r="CC266" i="1"/>
  <c r="BE266" i="1"/>
  <c r="AG266" i="1"/>
  <c r="I266" i="1"/>
  <c r="EQ266" i="1"/>
  <c r="DS266" i="1"/>
  <c r="CU266" i="1"/>
  <c r="BW266" i="1"/>
  <c r="AY266" i="1"/>
  <c r="AA266" i="1"/>
  <c r="EK237" i="1"/>
  <c r="DM237" i="1"/>
  <c r="CO237" i="1"/>
  <c r="BQ237" i="1"/>
  <c r="AS237" i="1"/>
  <c r="U237" i="1"/>
  <c r="EE237" i="1"/>
  <c r="DG237" i="1"/>
  <c r="CI237" i="1"/>
  <c r="BK237" i="1"/>
  <c r="AM237" i="1"/>
  <c r="O237" i="1"/>
  <c r="DY237" i="1"/>
  <c r="DA237" i="1"/>
  <c r="CC237" i="1"/>
  <c r="BE237" i="1"/>
  <c r="AG237" i="1"/>
  <c r="I237" i="1"/>
  <c r="EQ237" i="1"/>
  <c r="DS237" i="1"/>
  <c r="CU237" i="1"/>
  <c r="BW237" i="1"/>
  <c r="AY237" i="1"/>
  <c r="AA237" i="1"/>
  <c r="EK196" i="1"/>
  <c r="DM196" i="1"/>
  <c r="CO196" i="1"/>
  <c r="BQ196" i="1"/>
  <c r="AS196" i="1"/>
  <c r="U196" i="1"/>
  <c r="EE196" i="1"/>
  <c r="DG196" i="1"/>
  <c r="CI196" i="1"/>
  <c r="BK196" i="1"/>
  <c r="AM196" i="1"/>
  <c r="O196" i="1"/>
  <c r="DY196" i="1"/>
  <c r="DA196" i="1"/>
  <c r="CC196" i="1"/>
  <c r="BE196" i="1"/>
  <c r="AG196" i="1"/>
  <c r="I196" i="1"/>
  <c r="EQ196" i="1"/>
  <c r="DS196" i="1"/>
  <c r="CU196" i="1"/>
  <c r="BW196" i="1"/>
  <c r="AY196" i="1"/>
  <c r="AA196" i="1"/>
  <c r="EK175" i="1"/>
  <c r="DM175" i="1"/>
  <c r="CO175" i="1"/>
  <c r="BQ175" i="1"/>
  <c r="AS175" i="1"/>
  <c r="U175" i="1"/>
  <c r="EE175" i="1"/>
  <c r="DG175" i="1"/>
  <c r="CI175" i="1"/>
  <c r="BK175" i="1"/>
  <c r="AM175" i="1"/>
  <c r="O175" i="1"/>
  <c r="DY175" i="1"/>
  <c r="DA175" i="1"/>
  <c r="CC175" i="1"/>
  <c r="BE175" i="1"/>
  <c r="AG175" i="1"/>
  <c r="I175" i="1"/>
  <c r="EQ175" i="1"/>
  <c r="DS175" i="1"/>
  <c r="CU175" i="1"/>
  <c r="BW175" i="1"/>
  <c r="AY175" i="1"/>
  <c r="AA175" i="1"/>
  <c r="EK159" i="1"/>
  <c r="DM159" i="1"/>
  <c r="CO159" i="1"/>
  <c r="BQ159" i="1"/>
  <c r="AS159" i="1"/>
  <c r="U159" i="1"/>
  <c r="EE159" i="1"/>
  <c r="DG159" i="1"/>
  <c r="CI159" i="1"/>
  <c r="BK159" i="1"/>
  <c r="AM159" i="1"/>
  <c r="O159" i="1"/>
  <c r="DY159" i="1"/>
  <c r="DA159" i="1"/>
  <c r="CC159" i="1"/>
  <c r="BE159" i="1"/>
  <c r="AG159" i="1"/>
  <c r="I159" i="1"/>
  <c r="EQ159" i="1"/>
  <c r="DS159" i="1"/>
  <c r="CU159" i="1"/>
  <c r="BW159" i="1"/>
  <c r="AY159" i="1"/>
  <c r="AA159" i="1"/>
  <c r="EK538" i="1"/>
  <c r="DM538" i="1"/>
  <c r="CO538" i="1"/>
  <c r="BQ538" i="1"/>
  <c r="AS538" i="1"/>
  <c r="U538" i="1"/>
  <c r="EE538" i="1"/>
  <c r="DG538" i="1"/>
  <c r="CI538" i="1"/>
  <c r="BK538" i="1"/>
  <c r="AM538" i="1"/>
  <c r="O538" i="1"/>
  <c r="DY538" i="1"/>
  <c r="DA538" i="1"/>
  <c r="CC538" i="1"/>
  <c r="BE538" i="1"/>
  <c r="AG538" i="1"/>
  <c r="I538" i="1"/>
  <c r="EQ538" i="1"/>
  <c r="DS538" i="1"/>
  <c r="CU538" i="1"/>
  <c r="BW538" i="1"/>
  <c r="AY538" i="1"/>
  <c r="AA538" i="1"/>
  <c r="DY466" i="1"/>
  <c r="DA466" i="1"/>
  <c r="CC466" i="1"/>
  <c r="BE466" i="1"/>
  <c r="AG466" i="1"/>
  <c r="I466" i="1"/>
  <c r="EQ466" i="1"/>
  <c r="DS466" i="1"/>
  <c r="CU466" i="1"/>
  <c r="BW466" i="1"/>
  <c r="AY466" i="1"/>
  <c r="AA466" i="1"/>
  <c r="EK466" i="1"/>
  <c r="DM466" i="1"/>
  <c r="CO466" i="1"/>
  <c r="BQ466" i="1"/>
  <c r="AS466" i="1"/>
  <c r="U466" i="1"/>
  <c r="EE466" i="1"/>
  <c r="DG466" i="1"/>
  <c r="CI466" i="1"/>
  <c r="BK466" i="1"/>
  <c r="AM466" i="1"/>
  <c r="O466" i="1"/>
  <c r="EE835" i="1"/>
  <c r="DG835" i="1"/>
  <c r="CI835" i="1"/>
  <c r="BK835" i="1"/>
  <c r="AM835" i="1"/>
  <c r="O835" i="1"/>
  <c r="DY835" i="1"/>
  <c r="DA835" i="1"/>
  <c r="CC835" i="1"/>
  <c r="BE835" i="1"/>
  <c r="AG835" i="1"/>
  <c r="I835" i="1"/>
  <c r="EQ835" i="1"/>
  <c r="DS835" i="1"/>
  <c r="CU835" i="1"/>
  <c r="BW835" i="1"/>
  <c r="AY835" i="1"/>
  <c r="AA835" i="1"/>
  <c r="EK835" i="1"/>
  <c r="DM835" i="1"/>
  <c r="CO835" i="1"/>
  <c r="BQ835" i="1"/>
  <c r="AS835" i="1"/>
  <c r="U835" i="1"/>
  <c r="EQ763" i="1"/>
  <c r="DS763" i="1"/>
  <c r="CU763" i="1"/>
  <c r="BW763" i="1"/>
  <c r="AY763" i="1"/>
  <c r="AA763" i="1"/>
  <c r="EK763" i="1"/>
  <c r="DM763" i="1"/>
  <c r="CO763" i="1"/>
  <c r="BQ763" i="1"/>
  <c r="AS763" i="1"/>
  <c r="U763" i="1"/>
  <c r="EE763" i="1"/>
  <c r="DG763" i="1"/>
  <c r="CI763" i="1"/>
  <c r="BK763" i="1"/>
  <c r="AM763" i="1"/>
  <c r="O763" i="1"/>
  <c r="DY763" i="1"/>
  <c r="DA763" i="1"/>
  <c r="CC763" i="1"/>
  <c r="BE763" i="1"/>
  <c r="AG763" i="1"/>
  <c r="I763" i="1"/>
  <c r="DY907" i="1"/>
  <c r="DA907" i="1"/>
  <c r="CC907" i="1"/>
  <c r="BE907" i="1"/>
  <c r="AG907" i="1"/>
  <c r="I907" i="1"/>
  <c r="EQ907" i="1"/>
  <c r="DS907" i="1"/>
  <c r="CU907" i="1"/>
  <c r="BW907" i="1"/>
  <c r="AY907" i="1"/>
  <c r="AA907" i="1"/>
  <c r="EK907" i="1"/>
  <c r="DM907" i="1"/>
  <c r="CO907" i="1"/>
  <c r="BQ907" i="1"/>
  <c r="AS907" i="1"/>
  <c r="U907" i="1"/>
  <c r="EE907" i="1"/>
  <c r="DG907" i="1"/>
  <c r="CI907" i="1"/>
  <c r="BK907" i="1"/>
  <c r="AM907" i="1"/>
  <c r="O907" i="1"/>
  <c r="EK1139" i="1"/>
  <c r="DM1139" i="1"/>
  <c r="CO1139" i="1"/>
  <c r="BQ1139" i="1"/>
  <c r="AS1139" i="1"/>
  <c r="U1139" i="1"/>
  <c r="EE1139" i="1"/>
  <c r="DG1139" i="1"/>
  <c r="CI1139" i="1"/>
  <c r="BK1139" i="1"/>
  <c r="AM1139" i="1"/>
  <c r="O1139" i="1"/>
  <c r="DY1139" i="1"/>
  <c r="DA1139" i="1"/>
  <c r="CC1139" i="1"/>
  <c r="BE1139" i="1"/>
  <c r="AG1139" i="1"/>
  <c r="I1139" i="1"/>
  <c r="EQ1139" i="1"/>
  <c r="DS1139" i="1"/>
  <c r="CU1139" i="1"/>
  <c r="BW1139" i="1"/>
  <c r="AY1139" i="1"/>
  <c r="AA1139" i="1"/>
  <c r="EK1391" i="1"/>
  <c r="DM1391" i="1"/>
  <c r="CO1391" i="1"/>
  <c r="BQ1391" i="1"/>
  <c r="AS1391" i="1"/>
  <c r="U1391" i="1"/>
  <c r="EE1391" i="1"/>
  <c r="DG1391" i="1"/>
  <c r="CI1391" i="1"/>
  <c r="BK1391" i="1"/>
  <c r="AM1391" i="1"/>
  <c r="O1391" i="1"/>
  <c r="DY1391" i="1"/>
  <c r="DA1391" i="1"/>
  <c r="CC1391" i="1"/>
  <c r="BE1391" i="1"/>
  <c r="AG1391" i="1"/>
  <c r="I1391" i="1"/>
  <c r="EQ1391" i="1"/>
  <c r="AY1391" i="1"/>
  <c r="DS1391" i="1"/>
  <c r="AA1391" i="1"/>
  <c r="CU1391" i="1"/>
  <c r="BW1391" i="1"/>
  <c r="DY1496" i="1"/>
  <c r="DA1496" i="1"/>
  <c r="CC1496" i="1"/>
  <c r="BE1496" i="1"/>
  <c r="AG1496" i="1"/>
  <c r="I1496" i="1"/>
  <c r="EK1496" i="1"/>
  <c r="DM1496" i="1"/>
  <c r="CO1496" i="1"/>
  <c r="BQ1496" i="1"/>
  <c r="AS1496" i="1"/>
  <c r="U1496" i="1"/>
  <c r="DS1496" i="1"/>
  <c r="BW1496" i="1"/>
  <c r="AA1496" i="1"/>
  <c r="DG1496" i="1"/>
  <c r="BK1496" i="1"/>
  <c r="O1496" i="1"/>
  <c r="EQ1496" i="1"/>
  <c r="CU1496" i="1"/>
  <c r="AY1496" i="1"/>
  <c r="AM1496" i="1"/>
  <c r="EE1496" i="1"/>
  <c r="CI1496" i="1"/>
  <c r="EK1653" i="1"/>
  <c r="DM1653" i="1"/>
  <c r="CO1653" i="1"/>
  <c r="BQ1653" i="1"/>
  <c r="AS1653" i="1"/>
  <c r="U1653" i="1"/>
  <c r="DY1653" i="1"/>
  <c r="DA1653" i="1"/>
  <c r="CC1653" i="1"/>
  <c r="BE1653" i="1"/>
  <c r="AG1653" i="1"/>
  <c r="I1653" i="1"/>
  <c r="EE1653" i="1"/>
  <c r="CI1653" i="1"/>
  <c r="AM1653" i="1"/>
  <c r="DS1653" i="1"/>
  <c r="BW1653" i="1"/>
  <c r="AA1653" i="1"/>
  <c r="DG1653" i="1"/>
  <c r="BK1653" i="1"/>
  <c r="O1653" i="1"/>
  <c r="EQ1653" i="1"/>
  <c r="CU1653" i="1"/>
  <c r="AY1653" i="1"/>
  <c r="EQ1689" i="1"/>
  <c r="DS1689" i="1"/>
  <c r="CU1689" i="1"/>
  <c r="BW1689" i="1"/>
  <c r="AY1689" i="1"/>
  <c r="AA1689" i="1"/>
  <c r="EK1689" i="1"/>
  <c r="DM1689" i="1"/>
  <c r="CO1689" i="1"/>
  <c r="BQ1689" i="1"/>
  <c r="AS1689" i="1"/>
  <c r="U1689" i="1"/>
  <c r="EE1689" i="1"/>
  <c r="DG1689" i="1"/>
  <c r="CI1689" i="1"/>
  <c r="BK1689" i="1"/>
  <c r="AM1689" i="1"/>
  <c r="O1689" i="1"/>
  <c r="DY1689" i="1"/>
  <c r="AG1689" i="1"/>
  <c r="DA1689" i="1"/>
  <c r="I1689" i="1"/>
  <c r="CC1689" i="1"/>
  <c r="BE1689" i="1"/>
  <c r="EK1869" i="1"/>
  <c r="DM1869" i="1"/>
  <c r="CO1869" i="1"/>
  <c r="BQ1869" i="1"/>
  <c r="AS1869" i="1"/>
  <c r="U1869" i="1"/>
  <c r="EE1869" i="1"/>
  <c r="DG1869" i="1"/>
  <c r="CI1869" i="1"/>
  <c r="BK1869" i="1"/>
  <c r="AM1869" i="1"/>
  <c r="O1869" i="1"/>
  <c r="DY1869" i="1"/>
  <c r="DA1869" i="1"/>
  <c r="CC1869" i="1"/>
  <c r="BE1869" i="1"/>
  <c r="AG1869" i="1"/>
  <c r="I1869" i="1"/>
  <c r="CU1869" i="1"/>
  <c r="BW1869" i="1"/>
  <c r="EQ1869" i="1"/>
  <c r="AY1869" i="1"/>
  <c r="DS1869" i="1"/>
  <c r="AA1869" i="1"/>
  <c r="EQ2010" i="1"/>
  <c r="DS2010" i="1"/>
  <c r="CU2010" i="1"/>
  <c r="BW2010" i="1"/>
  <c r="AY2010" i="1"/>
  <c r="AA2010" i="1"/>
  <c r="EE2010" i="1"/>
  <c r="DA2010" i="1"/>
  <c r="BQ2010" i="1"/>
  <c r="AM2010" i="1"/>
  <c r="I2010" i="1"/>
  <c r="DM2010" i="1"/>
  <c r="CI2010" i="1"/>
  <c r="BE2010" i="1"/>
  <c r="U2010" i="1"/>
  <c r="CO2010" i="1"/>
  <c r="AG2010" i="1"/>
  <c r="EK2010" i="1"/>
  <c r="CC2010" i="1"/>
  <c r="O2010" i="1"/>
  <c r="DY2010" i="1"/>
  <c r="DG2010" i="1"/>
  <c r="BK2010" i="1"/>
  <c r="AS2010" i="1"/>
  <c r="EE354" i="1"/>
  <c r="DG354" i="1"/>
  <c r="CI354" i="1"/>
  <c r="BK354" i="1"/>
  <c r="AM354" i="1"/>
  <c r="O354" i="1"/>
  <c r="EQ354" i="1"/>
  <c r="DS354" i="1"/>
  <c r="CU354" i="1"/>
  <c r="BW354" i="1"/>
  <c r="AY354" i="1"/>
  <c r="AA354" i="1"/>
  <c r="EK354" i="1"/>
  <c r="DM354" i="1"/>
  <c r="CO354" i="1"/>
  <c r="BQ354" i="1"/>
  <c r="AS354" i="1"/>
  <c r="U354" i="1"/>
  <c r="DA354" i="1"/>
  <c r="I354" i="1"/>
  <c r="CC354" i="1"/>
  <c r="BE354" i="1"/>
  <c r="DY354" i="1"/>
  <c r="AG354" i="1"/>
  <c r="EK723" i="1"/>
  <c r="DM723" i="1"/>
  <c r="CO723" i="1"/>
  <c r="BQ723" i="1"/>
  <c r="AS723" i="1"/>
  <c r="U723" i="1"/>
  <c r="EE723" i="1"/>
  <c r="DG723" i="1"/>
  <c r="CI723" i="1"/>
  <c r="BK723" i="1"/>
  <c r="AM723" i="1"/>
  <c r="O723" i="1"/>
  <c r="DY723" i="1"/>
  <c r="DA723" i="1"/>
  <c r="CC723" i="1"/>
  <c r="BE723" i="1"/>
  <c r="AG723" i="1"/>
  <c r="I723" i="1"/>
  <c r="EQ723" i="1"/>
  <c r="DS723" i="1"/>
  <c r="CU723" i="1"/>
  <c r="BW723" i="1"/>
  <c r="AY723" i="1"/>
  <c r="AA723" i="1"/>
  <c r="DY795" i="1"/>
  <c r="DA795" i="1"/>
  <c r="CC795" i="1"/>
  <c r="BE795" i="1"/>
  <c r="AG795" i="1"/>
  <c r="I795" i="1"/>
  <c r="EQ795" i="1"/>
  <c r="DS795" i="1"/>
  <c r="CU795" i="1"/>
  <c r="BW795" i="1"/>
  <c r="AY795" i="1"/>
  <c r="AA795" i="1"/>
  <c r="EK795" i="1"/>
  <c r="DM795" i="1"/>
  <c r="CO795" i="1"/>
  <c r="BQ795" i="1"/>
  <c r="AS795" i="1"/>
  <c r="U795" i="1"/>
  <c r="EE795" i="1"/>
  <c r="DG795" i="1"/>
  <c r="CI795" i="1"/>
  <c r="BK795" i="1"/>
  <c r="AM795" i="1"/>
  <c r="O795" i="1"/>
  <c r="EK1027" i="1"/>
  <c r="DM1027" i="1"/>
  <c r="CO1027" i="1"/>
  <c r="BQ1027" i="1"/>
  <c r="AS1027" i="1"/>
  <c r="U1027" i="1"/>
  <c r="EE1027" i="1"/>
  <c r="DG1027" i="1"/>
  <c r="CI1027" i="1"/>
  <c r="BK1027" i="1"/>
  <c r="AM1027" i="1"/>
  <c r="O1027" i="1"/>
  <c r="DY1027" i="1"/>
  <c r="DA1027" i="1"/>
  <c r="CC1027" i="1"/>
  <c r="BE1027" i="1"/>
  <c r="AG1027" i="1"/>
  <c r="I1027" i="1"/>
  <c r="EQ1027" i="1"/>
  <c r="DS1027" i="1"/>
  <c r="CU1027" i="1"/>
  <c r="BW1027" i="1"/>
  <c r="AY1027" i="1"/>
  <c r="AA1027" i="1"/>
  <c r="EQ867" i="1"/>
  <c r="DS867" i="1"/>
  <c r="CU867" i="1"/>
  <c r="BW867" i="1"/>
  <c r="AY867" i="1"/>
  <c r="AA867" i="1"/>
  <c r="EK867" i="1"/>
  <c r="DM867" i="1"/>
  <c r="CO867" i="1"/>
  <c r="BQ867" i="1"/>
  <c r="AS867" i="1"/>
  <c r="U867" i="1"/>
  <c r="EE867" i="1"/>
  <c r="DG867" i="1"/>
  <c r="CI867" i="1"/>
  <c r="BK867" i="1"/>
  <c r="AM867" i="1"/>
  <c r="O867" i="1"/>
  <c r="DY867" i="1"/>
  <c r="DA867" i="1"/>
  <c r="CC867" i="1"/>
  <c r="BE867" i="1"/>
  <c r="AG867" i="1"/>
  <c r="I867" i="1"/>
  <c r="EQ1171" i="1"/>
  <c r="DS1171" i="1"/>
  <c r="CU1171" i="1"/>
  <c r="BW1171" i="1"/>
  <c r="AY1171" i="1"/>
  <c r="AA1171" i="1"/>
  <c r="EK1171" i="1"/>
  <c r="DM1171" i="1"/>
  <c r="CO1171" i="1"/>
  <c r="BQ1171" i="1"/>
  <c r="AS1171" i="1"/>
  <c r="U1171" i="1"/>
  <c r="EE1171" i="1"/>
  <c r="DG1171" i="1"/>
  <c r="CI1171" i="1"/>
  <c r="BK1171" i="1"/>
  <c r="AM1171" i="1"/>
  <c r="O1171" i="1"/>
  <c r="DY1171" i="1"/>
  <c r="DA1171" i="1"/>
  <c r="CC1171" i="1"/>
  <c r="BE1171" i="1"/>
  <c r="AG1171" i="1"/>
  <c r="I1171" i="1"/>
  <c r="DY1315" i="1"/>
  <c r="DA1315" i="1"/>
  <c r="CC1315" i="1"/>
  <c r="BE1315" i="1"/>
  <c r="AG1315" i="1"/>
  <c r="I1315" i="1"/>
  <c r="EK1315" i="1"/>
  <c r="DM1315" i="1"/>
  <c r="CO1315" i="1"/>
  <c r="BQ1315" i="1"/>
  <c r="AS1315" i="1"/>
  <c r="U1315" i="1"/>
  <c r="DS1315" i="1"/>
  <c r="BW1315" i="1"/>
  <c r="AA1315" i="1"/>
  <c r="DG1315" i="1"/>
  <c r="BK1315" i="1"/>
  <c r="O1315" i="1"/>
  <c r="EQ1315" i="1"/>
  <c r="CU1315" i="1"/>
  <c r="AY1315" i="1"/>
  <c r="CI1315" i="1"/>
  <c r="AM1315" i="1"/>
  <c r="EE1315" i="1"/>
  <c r="DY1492" i="1"/>
  <c r="DA1492" i="1"/>
  <c r="CC1492" i="1"/>
  <c r="BE1492" i="1"/>
  <c r="AG1492" i="1"/>
  <c r="I1492" i="1"/>
  <c r="EK1492" i="1"/>
  <c r="DM1492" i="1"/>
  <c r="CO1492" i="1"/>
  <c r="BQ1492" i="1"/>
  <c r="AS1492" i="1"/>
  <c r="U1492" i="1"/>
  <c r="EQ1492" i="1"/>
  <c r="CU1492" i="1"/>
  <c r="AY1492" i="1"/>
  <c r="EE1492" i="1"/>
  <c r="CI1492" i="1"/>
  <c r="AM1492" i="1"/>
  <c r="DS1492" i="1"/>
  <c r="BW1492" i="1"/>
  <c r="AA1492" i="1"/>
  <c r="BK1492" i="1"/>
  <c r="O1492" i="1"/>
  <c r="DG1492" i="1"/>
  <c r="EE1613" i="1"/>
  <c r="DG1613" i="1"/>
  <c r="CI1613" i="1"/>
  <c r="BK1613" i="1"/>
  <c r="AM1613" i="1"/>
  <c r="O1613" i="1"/>
  <c r="EQ1613" i="1"/>
  <c r="DS1613" i="1"/>
  <c r="CU1613" i="1"/>
  <c r="BW1613" i="1"/>
  <c r="AY1613" i="1"/>
  <c r="AA1613" i="1"/>
  <c r="DA1613" i="1"/>
  <c r="BE1613" i="1"/>
  <c r="I1613" i="1"/>
  <c r="EK1613" i="1"/>
  <c r="CO1613" i="1"/>
  <c r="AS1613" i="1"/>
  <c r="DY1613" i="1"/>
  <c r="CC1613" i="1"/>
  <c r="AG1613" i="1"/>
  <c r="BQ1613" i="1"/>
  <c r="U1613" i="1"/>
  <c r="DM1613" i="1"/>
  <c r="DY1793" i="1"/>
  <c r="DA1793" i="1"/>
  <c r="CC1793" i="1"/>
  <c r="BE1793" i="1"/>
  <c r="AG1793" i="1"/>
  <c r="I1793" i="1"/>
  <c r="EQ1793" i="1"/>
  <c r="DS1793" i="1"/>
  <c r="CU1793" i="1"/>
  <c r="BW1793" i="1"/>
  <c r="AY1793" i="1"/>
  <c r="AA1793" i="1"/>
  <c r="EK1793" i="1"/>
  <c r="DM1793" i="1"/>
  <c r="CO1793" i="1"/>
  <c r="BQ1793" i="1"/>
  <c r="AS1793" i="1"/>
  <c r="U1793" i="1"/>
  <c r="DG1793" i="1"/>
  <c r="O1793" i="1"/>
  <c r="CI1793" i="1"/>
  <c r="BK1793" i="1"/>
  <c r="AM1793" i="1"/>
  <c r="EE1793" i="1"/>
  <c r="EQ1937" i="1"/>
  <c r="DS1937" i="1"/>
  <c r="CU1937" i="1"/>
  <c r="BW1937" i="1"/>
  <c r="AY1937" i="1"/>
  <c r="AA1937" i="1"/>
  <c r="EK1937" i="1"/>
  <c r="DG1937" i="1"/>
  <c r="CC1937" i="1"/>
  <c r="AS1937" i="1"/>
  <c r="O1937" i="1"/>
  <c r="EE1937" i="1"/>
  <c r="DA1937" i="1"/>
  <c r="BQ1937" i="1"/>
  <c r="AM1937" i="1"/>
  <c r="I1937" i="1"/>
  <c r="DY1937" i="1"/>
  <c r="CO1937" i="1"/>
  <c r="BK1937" i="1"/>
  <c r="AG1937" i="1"/>
  <c r="DM1937" i="1"/>
  <c r="CI1937" i="1"/>
  <c r="BE1937" i="1"/>
  <c r="U1937" i="1"/>
  <c r="EK530" i="1"/>
  <c r="DM530" i="1"/>
  <c r="CO530" i="1"/>
  <c r="BQ530" i="1"/>
  <c r="AS530" i="1"/>
  <c r="U530" i="1"/>
  <c r="EE530" i="1"/>
  <c r="DG530" i="1"/>
  <c r="CI530" i="1"/>
  <c r="BK530" i="1"/>
  <c r="AM530" i="1"/>
  <c r="O530" i="1"/>
  <c r="DY530" i="1"/>
  <c r="DA530" i="1"/>
  <c r="CC530" i="1"/>
  <c r="BE530" i="1"/>
  <c r="AG530" i="1"/>
  <c r="I530" i="1"/>
  <c r="EQ530" i="1"/>
  <c r="DS530" i="1"/>
  <c r="CU530" i="1"/>
  <c r="BW530" i="1"/>
  <c r="AY530" i="1"/>
  <c r="AA530" i="1"/>
  <c r="DY458" i="1"/>
  <c r="DA458" i="1"/>
  <c r="CC458" i="1"/>
  <c r="BE458" i="1"/>
  <c r="AG458" i="1"/>
  <c r="I458" i="1"/>
  <c r="EQ458" i="1"/>
  <c r="DS458" i="1"/>
  <c r="CU458" i="1"/>
  <c r="BW458" i="1"/>
  <c r="AY458" i="1"/>
  <c r="AA458" i="1"/>
  <c r="EK458" i="1"/>
  <c r="DM458" i="1"/>
  <c r="CO458" i="1"/>
  <c r="BQ458" i="1"/>
  <c r="AS458" i="1"/>
  <c r="U458" i="1"/>
  <c r="EE458" i="1"/>
  <c r="DG458" i="1"/>
  <c r="CI458" i="1"/>
  <c r="BK458" i="1"/>
  <c r="AM458" i="1"/>
  <c r="O458" i="1"/>
  <c r="EE827" i="1"/>
  <c r="DG827" i="1"/>
  <c r="CI827" i="1"/>
  <c r="BK827" i="1"/>
  <c r="AM827" i="1"/>
  <c r="O827" i="1"/>
  <c r="DY827" i="1"/>
  <c r="DA827" i="1"/>
  <c r="CC827" i="1"/>
  <c r="BE827" i="1"/>
  <c r="AG827" i="1"/>
  <c r="I827" i="1"/>
  <c r="EQ827" i="1"/>
  <c r="DS827" i="1"/>
  <c r="CU827" i="1"/>
  <c r="BW827" i="1"/>
  <c r="AY827" i="1"/>
  <c r="AA827" i="1"/>
  <c r="EK827" i="1"/>
  <c r="DM827" i="1"/>
  <c r="CO827" i="1"/>
  <c r="BQ827" i="1"/>
  <c r="AS827" i="1"/>
  <c r="U827" i="1"/>
  <c r="EQ755" i="1"/>
  <c r="DS755" i="1"/>
  <c r="CU755" i="1"/>
  <c r="BW755" i="1"/>
  <c r="AY755" i="1"/>
  <c r="AA755" i="1"/>
  <c r="EK755" i="1"/>
  <c r="DM755" i="1"/>
  <c r="CO755" i="1"/>
  <c r="BQ755" i="1"/>
  <c r="AS755" i="1"/>
  <c r="U755" i="1"/>
  <c r="EE755" i="1"/>
  <c r="DG755" i="1"/>
  <c r="CI755" i="1"/>
  <c r="BK755" i="1"/>
  <c r="AM755" i="1"/>
  <c r="O755" i="1"/>
  <c r="DY755" i="1"/>
  <c r="DA755" i="1"/>
  <c r="CC755" i="1"/>
  <c r="BE755" i="1"/>
  <c r="AG755" i="1"/>
  <c r="I755" i="1"/>
  <c r="DY899" i="1"/>
  <c r="DA899" i="1"/>
  <c r="CC899" i="1"/>
  <c r="BE899" i="1"/>
  <c r="AG899" i="1"/>
  <c r="I899" i="1"/>
  <c r="EQ899" i="1"/>
  <c r="DS899" i="1"/>
  <c r="CU899" i="1"/>
  <c r="BW899" i="1"/>
  <c r="AY899" i="1"/>
  <c r="AA899" i="1"/>
  <c r="EK899" i="1"/>
  <c r="DM899" i="1"/>
  <c r="CO899" i="1"/>
  <c r="BQ899" i="1"/>
  <c r="AS899" i="1"/>
  <c r="U899" i="1"/>
  <c r="EE899" i="1"/>
  <c r="DG899" i="1"/>
  <c r="CI899" i="1"/>
  <c r="BK899" i="1"/>
  <c r="AM899" i="1"/>
  <c r="O899" i="1"/>
  <c r="EK1131" i="1"/>
  <c r="DM1131" i="1"/>
  <c r="CO1131" i="1"/>
  <c r="BQ1131" i="1"/>
  <c r="AS1131" i="1"/>
  <c r="U1131" i="1"/>
  <c r="EE1131" i="1"/>
  <c r="DG1131" i="1"/>
  <c r="CI1131" i="1"/>
  <c r="BK1131" i="1"/>
  <c r="AM1131" i="1"/>
  <c r="O1131" i="1"/>
  <c r="DY1131" i="1"/>
  <c r="DA1131" i="1"/>
  <c r="CC1131" i="1"/>
  <c r="BE1131" i="1"/>
  <c r="AG1131" i="1"/>
  <c r="I1131" i="1"/>
  <c r="EQ1131" i="1"/>
  <c r="DS1131" i="1"/>
  <c r="CU1131" i="1"/>
  <c r="BW1131" i="1"/>
  <c r="AY1131" i="1"/>
  <c r="AA1131" i="1"/>
  <c r="EE1239" i="1"/>
  <c r="DG1239" i="1"/>
  <c r="CI1239" i="1"/>
  <c r="BK1239" i="1"/>
  <c r="AM1239" i="1"/>
  <c r="O1239" i="1"/>
  <c r="EQ1239" i="1"/>
  <c r="DS1239" i="1"/>
  <c r="CU1239" i="1"/>
  <c r="BW1239" i="1"/>
  <c r="AY1239" i="1"/>
  <c r="AA1239" i="1"/>
  <c r="EK1239" i="1"/>
  <c r="DM1239" i="1"/>
  <c r="CO1239" i="1"/>
  <c r="BQ1239" i="1"/>
  <c r="AS1239" i="1"/>
  <c r="U1239" i="1"/>
  <c r="CC1239" i="1"/>
  <c r="BE1239" i="1"/>
  <c r="DY1239" i="1"/>
  <c r="AG1239" i="1"/>
  <c r="DA1239" i="1"/>
  <c r="I1239" i="1"/>
  <c r="DY1488" i="1"/>
  <c r="DA1488" i="1"/>
  <c r="CC1488" i="1"/>
  <c r="BE1488" i="1"/>
  <c r="AG1488" i="1"/>
  <c r="I1488" i="1"/>
  <c r="EK1488" i="1"/>
  <c r="DM1488" i="1"/>
  <c r="CO1488" i="1"/>
  <c r="BQ1488" i="1"/>
  <c r="AS1488" i="1"/>
  <c r="U1488" i="1"/>
  <c r="DS1488" i="1"/>
  <c r="BW1488" i="1"/>
  <c r="AA1488" i="1"/>
  <c r="DG1488" i="1"/>
  <c r="BK1488" i="1"/>
  <c r="O1488" i="1"/>
  <c r="EQ1488" i="1"/>
  <c r="CU1488" i="1"/>
  <c r="AY1488" i="1"/>
  <c r="CI1488" i="1"/>
  <c r="AM1488" i="1"/>
  <c r="EE1488" i="1"/>
  <c r="EQ1453" i="1"/>
  <c r="DS1453" i="1"/>
  <c r="CU1453" i="1"/>
  <c r="BW1453" i="1"/>
  <c r="AY1453" i="1"/>
  <c r="AA1453" i="1"/>
  <c r="EE1453" i="1"/>
  <c r="DG1453" i="1"/>
  <c r="CI1453" i="1"/>
  <c r="BK1453" i="1"/>
  <c r="AM1453" i="1"/>
  <c r="O1453" i="1"/>
  <c r="DM1453" i="1"/>
  <c r="BQ1453" i="1"/>
  <c r="U1453" i="1"/>
  <c r="DA1453" i="1"/>
  <c r="BE1453" i="1"/>
  <c r="I1453" i="1"/>
  <c r="EK1453" i="1"/>
  <c r="CO1453" i="1"/>
  <c r="AS1453" i="1"/>
  <c r="DY1453" i="1"/>
  <c r="CC1453" i="1"/>
  <c r="AG1453" i="1"/>
  <c r="EQ1681" i="1"/>
  <c r="DS1681" i="1"/>
  <c r="CU1681" i="1"/>
  <c r="BW1681" i="1"/>
  <c r="AY1681" i="1"/>
  <c r="AA1681" i="1"/>
  <c r="EE1681" i="1"/>
  <c r="DG1681" i="1"/>
  <c r="CI1681" i="1"/>
  <c r="BK1681" i="1"/>
  <c r="AM1681" i="1"/>
  <c r="O1681" i="1"/>
  <c r="EK1681" i="1"/>
  <c r="CO1681" i="1"/>
  <c r="AS1681" i="1"/>
  <c r="DY1681" i="1"/>
  <c r="CC1681" i="1"/>
  <c r="AG1681" i="1"/>
  <c r="DM1681" i="1"/>
  <c r="BQ1681" i="1"/>
  <c r="U1681" i="1"/>
  <c r="I1681" i="1"/>
  <c r="DA1681" i="1"/>
  <c r="BE1681" i="1"/>
  <c r="EE1861" i="1"/>
  <c r="DG1861" i="1"/>
  <c r="CI1861" i="1"/>
  <c r="BK1861" i="1"/>
  <c r="AM1861" i="1"/>
  <c r="O1861" i="1"/>
  <c r="DY1861" i="1"/>
  <c r="DA1861" i="1"/>
  <c r="CC1861" i="1"/>
  <c r="BE1861" i="1"/>
  <c r="AG1861" i="1"/>
  <c r="I1861" i="1"/>
  <c r="DS1861" i="1"/>
  <c r="BW1861" i="1"/>
  <c r="AA1861" i="1"/>
  <c r="DM1861" i="1"/>
  <c r="BQ1861" i="1"/>
  <c r="U1861" i="1"/>
  <c r="EQ1861" i="1"/>
  <c r="CU1861" i="1"/>
  <c r="AY1861" i="1"/>
  <c r="EK1861" i="1"/>
  <c r="CO1861" i="1"/>
  <c r="AS1861" i="1"/>
  <c r="EQ2002" i="1"/>
  <c r="DS2002" i="1"/>
  <c r="CU2002" i="1"/>
  <c r="BW2002" i="1"/>
  <c r="AY2002" i="1"/>
  <c r="AA2002" i="1"/>
  <c r="DM2002" i="1"/>
  <c r="CI2002" i="1"/>
  <c r="BE2002" i="1"/>
  <c r="U2002" i="1"/>
  <c r="EE2002" i="1"/>
  <c r="DA2002" i="1"/>
  <c r="BQ2002" i="1"/>
  <c r="AM2002" i="1"/>
  <c r="I2002" i="1"/>
  <c r="EK2002" i="1"/>
  <c r="CC2002" i="1"/>
  <c r="O2002" i="1"/>
  <c r="DY2002" i="1"/>
  <c r="BK2002" i="1"/>
  <c r="AS2002" i="1"/>
  <c r="AG2002" i="1"/>
  <c r="DG2002" i="1"/>
  <c r="CO2002" i="1"/>
  <c r="EE346" i="1"/>
  <c r="DG346" i="1"/>
  <c r="CI346" i="1"/>
  <c r="BK346" i="1"/>
  <c r="AM346" i="1"/>
  <c r="O346" i="1"/>
  <c r="EQ346" i="1"/>
  <c r="DS346" i="1"/>
  <c r="CU346" i="1"/>
  <c r="BW346" i="1"/>
  <c r="AY346" i="1"/>
  <c r="AA346" i="1"/>
  <c r="EK346" i="1"/>
  <c r="DM346" i="1"/>
  <c r="CO346" i="1"/>
  <c r="BQ346" i="1"/>
  <c r="AS346" i="1"/>
  <c r="U346" i="1"/>
  <c r="BE346" i="1"/>
  <c r="DY346" i="1"/>
  <c r="AG346" i="1"/>
  <c r="DA346" i="1"/>
  <c r="I346" i="1"/>
  <c r="CC346" i="1"/>
  <c r="EK715" i="1"/>
  <c r="DM715" i="1"/>
  <c r="CO715" i="1"/>
  <c r="BQ715" i="1"/>
  <c r="AS715" i="1"/>
  <c r="U715" i="1"/>
  <c r="EE715" i="1"/>
  <c r="DG715" i="1"/>
  <c r="CI715" i="1"/>
  <c r="BK715" i="1"/>
  <c r="AM715" i="1"/>
  <c r="O715" i="1"/>
  <c r="DY715" i="1"/>
  <c r="DA715" i="1"/>
  <c r="CC715" i="1"/>
  <c r="BE715" i="1"/>
  <c r="AG715" i="1"/>
  <c r="I715" i="1"/>
  <c r="EQ715" i="1"/>
  <c r="DS715" i="1"/>
  <c r="CU715" i="1"/>
  <c r="BW715" i="1"/>
  <c r="AY715" i="1"/>
  <c r="AA715" i="1"/>
  <c r="DY787" i="1"/>
  <c r="DA787" i="1"/>
  <c r="CC787" i="1"/>
  <c r="BE787" i="1"/>
  <c r="AG787" i="1"/>
  <c r="I787" i="1"/>
  <c r="EQ787" i="1"/>
  <c r="DS787" i="1"/>
  <c r="CU787" i="1"/>
  <c r="BW787" i="1"/>
  <c r="AY787" i="1"/>
  <c r="AA787" i="1"/>
  <c r="EK787" i="1"/>
  <c r="DM787" i="1"/>
  <c r="CO787" i="1"/>
  <c r="BQ787" i="1"/>
  <c r="AS787" i="1"/>
  <c r="U787" i="1"/>
  <c r="EE787" i="1"/>
  <c r="DG787" i="1"/>
  <c r="CI787" i="1"/>
  <c r="BK787" i="1"/>
  <c r="AM787" i="1"/>
  <c r="O787" i="1"/>
  <c r="EK1019" i="1"/>
  <c r="DM1019" i="1"/>
  <c r="CO1019" i="1"/>
  <c r="BQ1019" i="1"/>
  <c r="AS1019" i="1"/>
  <c r="U1019" i="1"/>
  <c r="EE1019" i="1"/>
  <c r="DG1019" i="1"/>
  <c r="CI1019" i="1"/>
  <c r="BK1019" i="1"/>
  <c r="AM1019" i="1"/>
  <c r="O1019" i="1"/>
  <c r="DY1019" i="1"/>
  <c r="DA1019" i="1"/>
  <c r="CC1019" i="1"/>
  <c r="BE1019" i="1"/>
  <c r="AG1019" i="1"/>
  <c r="I1019" i="1"/>
  <c r="EQ1019" i="1"/>
  <c r="DS1019" i="1"/>
  <c r="CU1019" i="1"/>
  <c r="BW1019" i="1"/>
  <c r="AY1019" i="1"/>
  <c r="AA1019" i="1"/>
  <c r="EQ859" i="1"/>
  <c r="DS859" i="1"/>
  <c r="CU859" i="1"/>
  <c r="BW859" i="1"/>
  <c r="AY859" i="1"/>
  <c r="AA859" i="1"/>
  <c r="EK859" i="1"/>
  <c r="DM859" i="1"/>
  <c r="CO859" i="1"/>
  <c r="BQ859" i="1"/>
  <c r="AS859" i="1"/>
  <c r="U859" i="1"/>
  <c r="EE859" i="1"/>
  <c r="DG859" i="1"/>
  <c r="CI859" i="1"/>
  <c r="BK859" i="1"/>
  <c r="AM859" i="1"/>
  <c r="O859" i="1"/>
  <c r="DY859" i="1"/>
  <c r="DA859" i="1"/>
  <c r="CC859" i="1"/>
  <c r="BE859" i="1"/>
  <c r="AG859" i="1"/>
  <c r="I859" i="1"/>
  <c r="EQ1163" i="1"/>
  <c r="DS1163" i="1"/>
  <c r="CU1163" i="1"/>
  <c r="BW1163" i="1"/>
  <c r="AY1163" i="1"/>
  <c r="AA1163" i="1"/>
  <c r="EK1163" i="1"/>
  <c r="DM1163" i="1"/>
  <c r="CO1163" i="1"/>
  <c r="BQ1163" i="1"/>
  <c r="AS1163" i="1"/>
  <c r="U1163" i="1"/>
  <c r="EE1163" i="1"/>
  <c r="DG1163" i="1"/>
  <c r="CI1163" i="1"/>
  <c r="BK1163" i="1"/>
  <c r="AM1163" i="1"/>
  <c r="O1163" i="1"/>
  <c r="DY1163" i="1"/>
  <c r="DA1163" i="1"/>
  <c r="CC1163" i="1"/>
  <c r="BE1163" i="1"/>
  <c r="AG1163" i="1"/>
  <c r="I1163" i="1"/>
  <c r="DY1307" i="1"/>
  <c r="DA1307" i="1"/>
  <c r="CC1307" i="1"/>
  <c r="BE1307" i="1"/>
  <c r="AG1307" i="1"/>
  <c r="I1307" i="1"/>
  <c r="EK1307" i="1"/>
  <c r="DM1307" i="1"/>
  <c r="CO1307" i="1"/>
  <c r="BQ1307" i="1"/>
  <c r="AS1307" i="1"/>
  <c r="U1307" i="1"/>
  <c r="DS1307" i="1"/>
  <c r="BW1307" i="1"/>
  <c r="AA1307" i="1"/>
  <c r="DG1307" i="1"/>
  <c r="BK1307" i="1"/>
  <c r="O1307" i="1"/>
  <c r="EQ1307" i="1"/>
  <c r="CU1307" i="1"/>
  <c r="AY1307" i="1"/>
  <c r="EE1307" i="1"/>
  <c r="CI1307" i="1"/>
  <c r="AM1307" i="1"/>
  <c r="DY1484" i="1"/>
  <c r="DA1484" i="1"/>
  <c r="CC1484" i="1"/>
  <c r="BE1484" i="1"/>
  <c r="AG1484" i="1"/>
  <c r="I1484" i="1"/>
  <c r="EK1484" i="1"/>
  <c r="DM1484" i="1"/>
  <c r="CO1484" i="1"/>
  <c r="BQ1484" i="1"/>
  <c r="AS1484" i="1"/>
  <c r="U1484" i="1"/>
  <c r="EQ1484" i="1"/>
  <c r="CU1484" i="1"/>
  <c r="AY1484" i="1"/>
  <c r="EE1484" i="1"/>
  <c r="CI1484" i="1"/>
  <c r="AM1484" i="1"/>
  <c r="DS1484" i="1"/>
  <c r="BW1484" i="1"/>
  <c r="AA1484" i="1"/>
  <c r="DG1484" i="1"/>
  <c r="BK1484" i="1"/>
  <c r="O1484" i="1"/>
  <c r="EQ1569" i="1"/>
  <c r="DS1569" i="1"/>
  <c r="CU1569" i="1"/>
  <c r="BW1569" i="1"/>
  <c r="AY1569" i="1"/>
  <c r="AA1569" i="1"/>
  <c r="EE1569" i="1"/>
  <c r="DG1569" i="1"/>
  <c r="CI1569" i="1"/>
  <c r="BK1569" i="1"/>
  <c r="AM1569" i="1"/>
  <c r="O1569" i="1"/>
  <c r="DY1569" i="1"/>
  <c r="CC1569" i="1"/>
  <c r="AG1569" i="1"/>
  <c r="DM1569" i="1"/>
  <c r="BQ1569" i="1"/>
  <c r="U1569" i="1"/>
  <c r="DA1569" i="1"/>
  <c r="BE1569" i="1"/>
  <c r="I1569" i="1"/>
  <c r="CO1569" i="1"/>
  <c r="AS1569" i="1"/>
  <c r="EK1569" i="1"/>
  <c r="EK1821" i="1"/>
  <c r="DM1821" i="1"/>
  <c r="CO1821" i="1"/>
  <c r="BQ1821" i="1"/>
  <c r="AS1821" i="1"/>
  <c r="U1821" i="1"/>
  <c r="EE1821" i="1"/>
  <c r="DG1821" i="1"/>
  <c r="CI1821" i="1"/>
  <c r="BK1821" i="1"/>
  <c r="AM1821" i="1"/>
  <c r="O1821" i="1"/>
  <c r="DY1821" i="1"/>
  <c r="DA1821" i="1"/>
  <c r="CC1821" i="1"/>
  <c r="BE1821" i="1"/>
  <c r="AG1821" i="1"/>
  <c r="I1821" i="1"/>
  <c r="DS1821" i="1"/>
  <c r="AA1821" i="1"/>
  <c r="CU1821" i="1"/>
  <c r="BW1821" i="1"/>
  <c r="AY1821" i="1"/>
  <c r="EQ1821" i="1"/>
  <c r="EQ1929" i="1"/>
  <c r="DS1929" i="1"/>
  <c r="CU1929" i="1"/>
  <c r="BW1929" i="1"/>
  <c r="AY1929" i="1"/>
  <c r="AA1929" i="1"/>
  <c r="DY1929" i="1"/>
  <c r="CO1929" i="1"/>
  <c r="BK1929" i="1"/>
  <c r="AG1929" i="1"/>
  <c r="DM1929" i="1"/>
  <c r="CI1929" i="1"/>
  <c r="BE1929" i="1"/>
  <c r="U1929" i="1"/>
  <c r="EK1929" i="1"/>
  <c r="DG1929" i="1"/>
  <c r="CC1929" i="1"/>
  <c r="AS1929" i="1"/>
  <c r="O1929" i="1"/>
  <c r="AM1929" i="1"/>
  <c r="EE1929" i="1"/>
  <c r="I1929" i="1"/>
  <c r="DA1929" i="1"/>
  <c r="BQ1929" i="1"/>
  <c r="EK522" i="1"/>
  <c r="DM522" i="1"/>
  <c r="CO522" i="1"/>
  <c r="BQ522" i="1"/>
  <c r="AS522" i="1"/>
  <c r="U522" i="1"/>
  <c r="EE522" i="1"/>
  <c r="DG522" i="1"/>
  <c r="CI522" i="1"/>
  <c r="BK522" i="1"/>
  <c r="AM522" i="1"/>
  <c r="O522" i="1"/>
  <c r="DY522" i="1"/>
  <c r="DA522" i="1"/>
  <c r="CC522" i="1"/>
  <c r="BE522" i="1"/>
  <c r="AG522" i="1"/>
  <c r="I522" i="1"/>
  <c r="EQ522" i="1"/>
  <c r="DS522" i="1"/>
  <c r="CU522" i="1"/>
  <c r="BW522" i="1"/>
  <c r="AY522" i="1"/>
  <c r="AA522" i="1"/>
  <c r="DY450" i="1"/>
  <c r="DA450" i="1"/>
  <c r="CC450" i="1"/>
  <c r="BE450" i="1"/>
  <c r="AG450" i="1"/>
  <c r="I450" i="1"/>
  <c r="EQ450" i="1"/>
  <c r="DS450" i="1"/>
  <c r="CU450" i="1"/>
  <c r="BW450" i="1"/>
  <c r="AY450" i="1"/>
  <c r="AA450" i="1"/>
  <c r="EK450" i="1"/>
  <c r="DM450" i="1"/>
  <c r="CO450" i="1"/>
  <c r="BQ450" i="1"/>
  <c r="AS450" i="1"/>
  <c r="U450" i="1"/>
  <c r="EE450" i="1"/>
  <c r="DG450" i="1"/>
  <c r="CI450" i="1"/>
  <c r="BK450" i="1"/>
  <c r="AM450" i="1"/>
  <c r="O450" i="1"/>
  <c r="EE819" i="1"/>
  <c r="DG819" i="1"/>
  <c r="CI819" i="1"/>
  <c r="BK819" i="1"/>
  <c r="AM819" i="1"/>
  <c r="O819" i="1"/>
  <c r="DY819" i="1"/>
  <c r="DA819" i="1"/>
  <c r="CC819" i="1"/>
  <c r="BE819" i="1"/>
  <c r="AG819" i="1"/>
  <c r="I819" i="1"/>
  <c r="EQ819" i="1"/>
  <c r="DS819" i="1"/>
  <c r="CU819" i="1"/>
  <c r="BW819" i="1"/>
  <c r="AY819" i="1"/>
  <c r="AA819" i="1"/>
  <c r="EK819" i="1"/>
  <c r="DM819" i="1"/>
  <c r="CO819" i="1"/>
  <c r="BQ819" i="1"/>
  <c r="AS819" i="1"/>
  <c r="U819" i="1"/>
  <c r="EQ747" i="1"/>
  <c r="DS747" i="1"/>
  <c r="CU747" i="1"/>
  <c r="BW747" i="1"/>
  <c r="AY747" i="1"/>
  <c r="AA747" i="1"/>
  <c r="EK747" i="1"/>
  <c r="DM747" i="1"/>
  <c r="CO747" i="1"/>
  <c r="BQ747" i="1"/>
  <c r="AS747" i="1"/>
  <c r="U747" i="1"/>
  <c r="EE747" i="1"/>
  <c r="DG747" i="1"/>
  <c r="CI747" i="1"/>
  <c r="BK747" i="1"/>
  <c r="AM747" i="1"/>
  <c r="O747" i="1"/>
  <c r="DY747" i="1"/>
  <c r="DA747" i="1"/>
  <c r="CC747" i="1"/>
  <c r="BE747" i="1"/>
  <c r="AG747" i="1"/>
  <c r="I747" i="1"/>
  <c r="DY891" i="1"/>
  <c r="DA891" i="1"/>
  <c r="CC891" i="1"/>
  <c r="BE891" i="1"/>
  <c r="AG891" i="1"/>
  <c r="I891" i="1"/>
  <c r="EQ891" i="1"/>
  <c r="DS891" i="1"/>
  <c r="CU891" i="1"/>
  <c r="BW891" i="1"/>
  <c r="AY891" i="1"/>
  <c r="AA891" i="1"/>
  <c r="EK891" i="1"/>
  <c r="DM891" i="1"/>
  <c r="CO891" i="1"/>
  <c r="BQ891" i="1"/>
  <c r="AS891" i="1"/>
  <c r="U891" i="1"/>
  <c r="EE891" i="1"/>
  <c r="DG891" i="1"/>
  <c r="CI891" i="1"/>
  <c r="BK891" i="1"/>
  <c r="AM891" i="1"/>
  <c r="O891" i="1"/>
  <c r="EK1123" i="1"/>
  <c r="DM1123" i="1"/>
  <c r="CO1123" i="1"/>
  <c r="BQ1123" i="1"/>
  <c r="AS1123" i="1"/>
  <c r="U1123" i="1"/>
  <c r="DY1123" i="1"/>
  <c r="DA1123" i="1"/>
  <c r="CC1123" i="1"/>
  <c r="BE1123" i="1"/>
  <c r="AG1123" i="1"/>
  <c r="I1123" i="1"/>
  <c r="EQ1123" i="1"/>
  <c r="DS1123" i="1"/>
  <c r="CU1123" i="1"/>
  <c r="BW1123" i="1"/>
  <c r="AY1123" i="1"/>
  <c r="AA1123" i="1"/>
  <c r="EE1123" i="1"/>
  <c r="AM1123" i="1"/>
  <c r="DG1123" i="1"/>
  <c r="O1123" i="1"/>
  <c r="CI1123" i="1"/>
  <c r="BK1123" i="1"/>
  <c r="EK1267" i="1"/>
  <c r="DM1267" i="1"/>
  <c r="CO1267" i="1"/>
  <c r="BQ1267" i="1"/>
  <c r="AS1267" i="1"/>
  <c r="U1267" i="1"/>
  <c r="EE1267" i="1"/>
  <c r="DA1267" i="1"/>
  <c r="BW1267" i="1"/>
  <c r="AM1267" i="1"/>
  <c r="I1267" i="1"/>
  <c r="DS1267" i="1"/>
  <c r="CC1267" i="1"/>
  <c r="AG1267" i="1"/>
  <c r="EQ1267" i="1"/>
  <c r="CU1267" i="1"/>
  <c r="BE1267" i="1"/>
  <c r="O1267" i="1"/>
  <c r="DY1267" i="1"/>
  <c r="CI1267" i="1"/>
  <c r="AY1267" i="1"/>
  <c r="DG1267" i="1"/>
  <c r="BK1267" i="1"/>
  <c r="AA1267" i="1"/>
  <c r="DY1480" i="1"/>
  <c r="DA1480" i="1"/>
  <c r="CC1480" i="1"/>
  <c r="BE1480" i="1"/>
  <c r="AG1480" i="1"/>
  <c r="I1480" i="1"/>
  <c r="EK1480" i="1"/>
  <c r="DM1480" i="1"/>
  <c r="CO1480" i="1"/>
  <c r="BQ1480" i="1"/>
  <c r="AS1480" i="1"/>
  <c r="U1480" i="1"/>
  <c r="DS1480" i="1"/>
  <c r="BW1480" i="1"/>
  <c r="AA1480" i="1"/>
  <c r="DG1480" i="1"/>
  <c r="BK1480" i="1"/>
  <c r="O1480" i="1"/>
  <c r="EQ1480" i="1"/>
  <c r="CU1480" i="1"/>
  <c r="AY1480" i="1"/>
  <c r="EE1480" i="1"/>
  <c r="CI1480" i="1"/>
  <c r="AM1480" i="1"/>
  <c r="DY1601" i="1"/>
  <c r="DA1601" i="1"/>
  <c r="CC1601" i="1"/>
  <c r="BE1601" i="1"/>
  <c r="AG1601" i="1"/>
  <c r="I1601" i="1"/>
  <c r="EQ1601" i="1"/>
  <c r="DS1601" i="1"/>
  <c r="CU1601" i="1"/>
  <c r="BW1601" i="1"/>
  <c r="AY1601" i="1"/>
  <c r="AA1601" i="1"/>
  <c r="EK1601" i="1"/>
  <c r="DM1601" i="1"/>
  <c r="CO1601" i="1"/>
  <c r="BQ1601" i="1"/>
  <c r="AS1601" i="1"/>
  <c r="U1601" i="1"/>
  <c r="BK1601" i="1"/>
  <c r="EE1601" i="1"/>
  <c r="AM1601" i="1"/>
  <c r="DG1601" i="1"/>
  <c r="O1601" i="1"/>
  <c r="CI1601" i="1"/>
  <c r="EQ1673" i="1"/>
  <c r="DS1673" i="1"/>
  <c r="CU1673" i="1"/>
  <c r="BW1673" i="1"/>
  <c r="AY1673" i="1"/>
  <c r="AA1673" i="1"/>
  <c r="EE1673" i="1"/>
  <c r="DG1673" i="1"/>
  <c r="CI1673" i="1"/>
  <c r="BK1673" i="1"/>
  <c r="AM1673" i="1"/>
  <c r="O1673" i="1"/>
  <c r="EK1673" i="1"/>
  <c r="CO1673" i="1"/>
  <c r="AS1673" i="1"/>
  <c r="DY1673" i="1"/>
  <c r="CC1673" i="1"/>
  <c r="AG1673" i="1"/>
  <c r="DM1673" i="1"/>
  <c r="BQ1673" i="1"/>
  <c r="U1673" i="1"/>
  <c r="BE1673" i="1"/>
  <c r="I1673" i="1"/>
  <c r="DA1673" i="1"/>
  <c r="EQ1853" i="1"/>
  <c r="DS1853" i="1"/>
  <c r="CU1853" i="1"/>
  <c r="BW1853" i="1"/>
  <c r="AY1853" i="1"/>
  <c r="AA1853" i="1"/>
  <c r="EK1853" i="1"/>
  <c r="DM1853" i="1"/>
  <c r="CO1853" i="1"/>
  <c r="BQ1853" i="1"/>
  <c r="AS1853" i="1"/>
  <c r="U1853" i="1"/>
  <c r="EE1853" i="1"/>
  <c r="DG1853" i="1"/>
  <c r="CI1853" i="1"/>
  <c r="BK1853" i="1"/>
  <c r="AM1853" i="1"/>
  <c r="O1853" i="1"/>
  <c r="DA1853" i="1"/>
  <c r="I1853" i="1"/>
  <c r="CC1853" i="1"/>
  <c r="BE1853" i="1"/>
  <c r="DY1853" i="1"/>
  <c r="AG1853" i="1"/>
  <c r="EE1994" i="1"/>
  <c r="DG1994" i="1"/>
  <c r="CI1994" i="1"/>
  <c r="BK1994" i="1"/>
  <c r="AM1994" i="1"/>
  <c r="O1994" i="1"/>
  <c r="EQ1994" i="1"/>
  <c r="DM1994" i="1"/>
  <c r="CC1994" i="1"/>
  <c r="AY1994" i="1"/>
  <c r="U1994" i="1"/>
  <c r="EK1994" i="1"/>
  <c r="DA1994" i="1"/>
  <c r="BW1994" i="1"/>
  <c r="AS1994" i="1"/>
  <c r="I1994" i="1"/>
  <c r="DY1994" i="1"/>
  <c r="BQ1994" i="1"/>
  <c r="DS1994" i="1"/>
  <c r="BE1994" i="1"/>
  <c r="CU1994" i="1"/>
  <c r="AG1994" i="1"/>
  <c r="AA1994" i="1"/>
  <c r="CO1994" i="1"/>
  <c r="EE482" i="1"/>
  <c r="DG482" i="1"/>
  <c r="CI482" i="1"/>
  <c r="BK482" i="1"/>
  <c r="AM482" i="1"/>
  <c r="O482" i="1"/>
  <c r="DY482" i="1"/>
  <c r="DA482" i="1"/>
  <c r="CC482" i="1"/>
  <c r="BE482" i="1"/>
  <c r="AG482" i="1"/>
  <c r="I482" i="1"/>
  <c r="EQ482" i="1"/>
  <c r="DS482" i="1"/>
  <c r="CU482" i="1"/>
  <c r="BW482" i="1"/>
  <c r="AY482" i="1"/>
  <c r="AA482" i="1"/>
  <c r="EK482" i="1"/>
  <c r="DM482" i="1"/>
  <c r="CO482" i="1"/>
  <c r="BQ482" i="1"/>
  <c r="AS482" i="1"/>
  <c r="U482" i="1"/>
  <c r="EE671" i="1"/>
  <c r="DG671" i="1"/>
  <c r="CI671" i="1"/>
  <c r="BK671" i="1"/>
  <c r="AM671" i="1"/>
  <c r="O671" i="1"/>
  <c r="DY671" i="1"/>
  <c r="DA671" i="1"/>
  <c r="CC671" i="1"/>
  <c r="BE671" i="1"/>
  <c r="AG671" i="1"/>
  <c r="I671" i="1"/>
  <c r="EQ671" i="1"/>
  <c r="DS671" i="1"/>
  <c r="CU671" i="1"/>
  <c r="BW671" i="1"/>
  <c r="AY671" i="1"/>
  <c r="AA671" i="1"/>
  <c r="EK671" i="1"/>
  <c r="DM671" i="1"/>
  <c r="CO671" i="1"/>
  <c r="BQ671" i="1"/>
  <c r="AS671" i="1"/>
  <c r="U671" i="1"/>
  <c r="EQ599" i="1"/>
  <c r="DS599" i="1"/>
  <c r="CU599" i="1"/>
  <c r="BW599" i="1"/>
  <c r="AY599" i="1"/>
  <c r="AA599" i="1"/>
  <c r="EE599" i="1"/>
  <c r="DG599" i="1"/>
  <c r="CI599" i="1"/>
  <c r="BK599" i="1"/>
  <c r="AM599" i="1"/>
  <c r="O599" i="1"/>
  <c r="DY599" i="1"/>
  <c r="DA599" i="1"/>
  <c r="CC599" i="1"/>
  <c r="BE599" i="1"/>
  <c r="AG599" i="1"/>
  <c r="I599" i="1"/>
  <c r="CO599" i="1"/>
  <c r="BQ599" i="1"/>
  <c r="EK599" i="1"/>
  <c r="AS599" i="1"/>
  <c r="DM599" i="1"/>
  <c r="U599" i="1"/>
  <c r="EE923" i="1"/>
  <c r="DG923" i="1"/>
  <c r="CI923" i="1"/>
  <c r="BK923" i="1"/>
  <c r="AM923" i="1"/>
  <c r="O923" i="1"/>
  <c r="DY923" i="1"/>
  <c r="DA923" i="1"/>
  <c r="CC923" i="1"/>
  <c r="BE923" i="1"/>
  <c r="AG923" i="1"/>
  <c r="I923" i="1"/>
  <c r="EQ923" i="1"/>
  <c r="DS923" i="1"/>
  <c r="CU923" i="1"/>
  <c r="BW923" i="1"/>
  <c r="AY923" i="1"/>
  <c r="AA923" i="1"/>
  <c r="EK923" i="1"/>
  <c r="DM923" i="1"/>
  <c r="CO923" i="1"/>
  <c r="BQ923" i="1"/>
  <c r="AS923" i="1"/>
  <c r="U923" i="1"/>
  <c r="EQ1047" i="1"/>
  <c r="DS1047" i="1"/>
  <c r="CU1047" i="1"/>
  <c r="BW1047" i="1"/>
  <c r="AY1047" i="1"/>
  <c r="AA1047" i="1"/>
  <c r="EK1047" i="1"/>
  <c r="DM1047" i="1"/>
  <c r="CO1047" i="1"/>
  <c r="BQ1047" i="1"/>
  <c r="AS1047" i="1"/>
  <c r="U1047" i="1"/>
  <c r="EE1047" i="1"/>
  <c r="DG1047" i="1"/>
  <c r="CI1047" i="1"/>
  <c r="BK1047" i="1"/>
  <c r="AM1047" i="1"/>
  <c r="O1047" i="1"/>
  <c r="DY1047" i="1"/>
  <c r="DA1047" i="1"/>
  <c r="CC1047" i="1"/>
  <c r="BE1047" i="1"/>
  <c r="AG1047" i="1"/>
  <c r="I1047" i="1"/>
  <c r="EQ1155" i="1"/>
  <c r="DS1155" i="1"/>
  <c r="CU1155" i="1"/>
  <c r="BW1155" i="1"/>
  <c r="AY1155" i="1"/>
  <c r="AA1155" i="1"/>
  <c r="EK1155" i="1"/>
  <c r="DM1155" i="1"/>
  <c r="CO1155" i="1"/>
  <c r="BQ1155" i="1"/>
  <c r="AS1155" i="1"/>
  <c r="U1155" i="1"/>
  <c r="EE1155" i="1"/>
  <c r="DG1155" i="1"/>
  <c r="CI1155" i="1"/>
  <c r="BK1155" i="1"/>
  <c r="AM1155" i="1"/>
  <c r="O1155" i="1"/>
  <c r="DY1155" i="1"/>
  <c r="DA1155" i="1"/>
  <c r="CC1155" i="1"/>
  <c r="BE1155" i="1"/>
  <c r="AG1155" i="1"/>
  <c r="I1155" i="1"/>
  <c r="EK1407" i="1"/>
  <c r="DM1407" i="1"/>
  <c r="CO1407" i="1"/>
  <c r="BQ1407" i="1"/>
  <c r="AS1407" i="1"/>
  <c r="U1407" i="1"/>
  <c r="DY1407" i="1"/>
  <c r="DA1407" i="1"/>
  <c r="CC1407" i="1"/>
  <c r="BE1407" i="1"/>
  <c r="AG1407" i="1"/>
  <c r="I1407" i="1"/>
  <c r="EE1407" i="1"/>
  <c r="CI1407" i="1"/>
  <c r="AM1407" i="1"/>
  <c r="DS1407" i="1"/>
  <c r="BW1407" i="1"/>
  <c r="AA1407" i="1"/>
  <c r="DG1407" i="1"/>
  <c r="BK1407" i="1"/>
  <c r="O1407" i="1"/>
  <c r="AY1407" i="1"/>
  <c r="EQ1407" i="1"/>
  <c r="CU1407" i="1"/>
  <c r="DY1597" i="1"/>
  <c r="DA1597" i="1"/>
  <c r="CC1597" i="1"/>
  <c r="BE1597" i="1"/>
  <c r="AG1597" i="1"/>
  <c r="I1597" i="1"/>
  <c r="EQ1597" i="1"/>
  <c r="DS1597" i="1"/>
  <c r="CU1597" i="1"/>
  <c r="BW1597" i="1"/>
  <c r="AY1597" i="1"/>
  <c r="AA1597" i="1"/>
  <c r="EK1597" i="1"/>
  <c r="DM1597" i="1"/>
  <c r="CO1597" i="1"/>
  <c r="BQ1597" i="1"/>
  <c r="AS1597" i="1"/>
  <c r="U1597" i="1"/>
  <c r="CI1597" i="1"/>
  <c r="BK1597" i="1"/>
  <c r="EE1597" i="1"/>
  <c r="AM1597" i="1"/>
  <c r="O1597" i="1"/>
  <c r="DG1597" i="1"/>
  <c r="EQ1669" i="1"/>
  <c r="DS1669" i="1"/>
  <c r="CU1669" i="1"/>
  <c r="BW1669" i="1"/>
  <c r="AY1669" i="1"/>
  <c r="AA1669" i="1"/>
  <c r="EE1669" i="1"/>
  <c r="DG1669" i="1"/>
  <c r="CI1669" i="1"/>
  <c r="BK1669" i="1"/>
  <c r="AM1669" i="1"/>
  <c r="O1669" i="1"/>
  <c r="DM1669" i="1"/>
  <c r="BQ1669" i="1"/>
  <c r="U1669" i="1"/>
  <c r="DA1669" i="1"/>
  <c r="BE1669" i="1"/>
  <c r="I1669" i="1"/>
  <c r="EK1669" i="1"/>
  <c r="CO1669" i="1"/>
  <c r="AS1669" i="1"/>
  <c r="CC1669" i="1"/>
  <c r="AG1669" i="1"/>
  <c r="DY1669" i="1"/>
  <c r="EQ1741" i="1"/>
  <c r="DS1741" i="1"/>
  <c r="CU1741" i="1"/>
  <c r="BW1741" i="1"/>
  <c r="AY1741" i="1"/>
  <c r="AA1741" i="1"/>
  <c r="EK1741" i="1"/>
  <c r="DM1741" i="1"/>
  <c r="CO1741" i="1"/>
  <c r="BQ1741" i="1"/>
  <c r="AS1741" i="1"/>
  <c r="U1741" i="1"/>
  <c r="EE1741" i="1"/>
  <c r="DG1741" i="1"/>
  <c r="CI1741" i="1"/>
  <c r="BK1741" i="1"/>
  <c r="AM1741" i="1"/>
  <c r="O1741" i="1"/>
  <c r="BE1741" i="1"/>
  <c r="DY1741" i="1"/>
  <c r="AG1741" i="1"/>
  <c r="DA1741" i="1"/>
  <c r="I1741" i="1"/>
  <c r="CC1741" i="1"/>
  <c r="EK1955" i="1"/>
  <c r="DM1955" i="1"/>
  <c r="CO1955" i="1"/>
  <c r="BQ1955" i="1"/>
  <c r="AS1955" i="1"/>
  <c r="U1955" i="1"/>
  <c r="EQ1955" i="1"/>
  <c r="DG1955" i="1"/>
  <c r="CC1955" i="1"/>
  <c r="AY1955" i="1"/>
  <c r="O1955" i="1"/>
  <c r="EE1955" i="1"/>
  <c r="DA1955" i="1"/>
  <c r="BW1955" i="1"/>
  <c r="AM1955" i="1"/>
  <c r="I1955" i="1"/>
  <c r="DY1955" i="1"/>
  <c r="CU1955" i="1"/>
  <c r="BK1955" i="1"/>
  <c r="AG1955" i="1"/>
  <c r="DS1955" i="1"/>
  <c r="CI1955" i="1"/>
  <c r="BE1955" i="1"/>
  <c r="AA1955" i="1"/>
  <c r="EK559" i="1"/>
  <c r="DM559" i="1"/>
  <c r="CO559" i="1"/>
  <c r="BQ559" i="1"/>
  <c r="AS559" i="1"/>
  <c r="U559" i="1"/>
  <c r="EE559" i="1"/>
  <c r="DG559" i="1"/>
  <c r="CI559" i="1"/>
  <c r="BK559" i="1"/>
  <c r="AM559" i="1"/>
  <c r="O559" i="1"/>
  <c r="DY559" i="1"/>
  <c r="DA559" i="1"/>
  <c r="CC559" i="1"/>
  <c r="BE559" i="1"/>
  <c r="AG559" i="1"/>
  <c r="I559" i="1"/>
  <c r="EQ559" i="1"/>
  <c r="DS559" i="1"/>
  <c r="CU559" i="1"/>
  <c r="BW559" i="1"/>
  <c r="AY559" i="1"/>
  <c r="AA559" i="1"/>
  <c r="EQ595" i="1"/>
  <c r="DS595" i="1"/>
  <c r="CU595" i="1"/>
  <c r="BW595" i="1"/>
  <c r="AY595" i="1"/>
  <c r="EE595" i="1"/>
  <c r="DG595" i="1"/>
  <c r="CI595" i="1"/>
  <c r="BK595" i="1"/>
  <c r="AM595" i="1"/>
  <c r="DY595" i="1"/>
  <c r="DA595" i="1"/>
  <c r="CC595" i="1"/>
  <c r="BE595" i="1"/>
  <c r="AG595" i="1"/>
  <c r="DM595" i="1"/>
  <c r="AA595" i="1"/>
  <c r="CO595" i="1"/>
  <c r="U595" i="1"/>
  <c r="BQ595" i="1"/>
  <c r="O595" i="1"/>
  <c r="EK595" i="1"/>
  <c r="AS595" i="1"/>
  <c r="I595" i="1"/>
  <c r="EE811" i="1"/>
  <c r="DG811" i="1"/>
  <c r="CI811" i="1"/>
  <c r="BK811" i="1"/>
  <c r="AM811" i="1"/>
  <c r="O811" i="1"/>
  <c r="DY811" i="1"/>
  <c r="DA811" i="1"/>
  <c r="CC811" i="1"/>
  <c r="BE811" i="1"/>
  <c r="AG811" i="1"/>
  <c r="I811" i="1"/>
  <c r="EQ811" i="1"/>
  <c r="DS811" i="1"/>
  <c r="CU811" i="1"/>
  <c r="BW811" i="1"/>
  <c r="AY811" i="1"/>
  <c r="AA811" i="1"/>
  <c r="EK811" i="1"/>
  <c r="DM811" i="1"/>
  <c r="CO811" i="1"/>
  <c r="BQ811" i="1"/>
  <c r="AS811" i="1"/>
  <c r="U811" i="1"/>
  <c r="EK955" i="1"/>
  <c r="DM955" i="1"/>
  <c r="CO955" i="1"/>
  <c r="BQ955" i="1"/>
  <c r="AS955" i="1"/>
  <c r="U955" i="1"/>
  <c r="EE955" i="1"/>
  <c r="DG955" i="1"/>
  <c r="CI955" i="1"/>
  <c r="BK955" i="1"/>
  <c r="AM955" i="1"/>
  <c r="O955" i="1"/>
  <c r="DY955" i="1"/>
  <c r="DA955" i="1"/>
  <c r="CC955" i="1"/>
  <c r="BE955" i="1"/>
  <c r="AG955" i="1"/>
  <c r="I955" i="1"/>
  <c r="EQ955" i="1"/>
  <c r="DS955" i="1"/>
  <c r="CU955" i="1"/>
  <c r="BW955" i="1"/>
  <c r="AY955" i="1"/>
  <c r="AA955" i="1"/>
  <c r="DY1079" i="1"/>
  <c r="DA1079" i="1"/>
  <c r="CC1079" i="1"/>
  <c r="BE1079" i="1"/>
  <c r="AG1079" i="1"/>
  <c r="I1079" i="1"/>
  <c r="EQ1079" i="1"/>
  <c r="DS1079" i="1"/>
  <c r="CU1079" i="1"/>
  <c r="BW1079" i="1"/>
  <c r="AY1079" i="1"/>
  <c r="AA1079" i="1"/>
  <c r="EK1079" i="1"/>
  <c r="DM1079" i="1"/>
  <c r="CO1079" i="1"/>
  <c r="BQ1079" i="1"/>
  <c r="AS1079" i="1"/>
  <c r="U1079" i="1"/>
  <c r="EE1079" i="1"/>
  <c r="DG1079" i="1"/>
  <c r="CI1079" i="1"/>
  <c r="BK1079" i="1"/>
  <c r="AM1079" i="1"/>
  <c r="O1079" i="1"/>
  <c r="EK1223" i="1"/>
  <c r="DM1223" i="1"/>
  <c r="CO1223" i="1"/>
  <c r="BQ1223" i="1"/>
  <c r="AS1223" i="1"/>
  <c r="U1223" i="1"/>
  <c r="EE1223" i="1"/>
  <c r="DA1223" i="1"/>
  <c r="BW1223" i="1"/>
  <c r="AM1223" i="1"/>
  <c r="I1223" i="1"/>
  <c r="DY1223" i="1"/>
  <c r="CU1223" i="1"/>
  <c r="BK1223" i="1"/>
  <c r="AG1223" i="1"/>
  <c r="DS1223" i="1"/>
  <c r="CI1223" i="1"/>
  <c r="BE1223" i="1"/>
  <c r="AA1223" i="1"/>
  <c r="EQ1223" i="1"/>
  <c r="DG1223" i="1"/>
  <c r="CC1223" i="1"/>
  <c r="AY1223" i="1"/>
  <c r="O1223" i="1"/>
  <c r="DY1295" i="1"/>
  <c r="DA1295" i="1"/>
  <c r="CC1295" i="1"/>
  <c r="BE1295" i="1"/>
  <c r="AG1295" i="1"/>
  <c r="I1295" i="1"/>
  <c r="EK1295" i="1"/>
  <c r="DM1295" i="1"/>
  <c r="CO1295" i="1"/>
  <c r="BQ1295" i="1"/>
  <c r="AS1295" i="1"/>
  <c r="U1295" i="1"/>
  <c r="EQ1295" i="1"/>
  <c r="CU1295" i="1"/>
  <c r="AY1295" i="1"/>
  <c r="EE1295" i="1"/>
  <c r="CI1295" i="1"/>
  <c r="AM1295" i="1"/>
  <c r="DS1295" i="1"/>
  <c r="BW1295" i="1"/>
  <c r="AA1295" i="1"/>
  <c r="O1295" i="1"/>
  <c r="DG1295" i="1"/>
  <c r="BK1295" i="1"/>
  <c r="EK1403" i="1"/>
  <c r="DM1403" i="1"/>
  <c r="CO1403" i="1"/>
  <c r="BQ1403" i="1"/>
  <c r="AS1403" i="1"/>
  <c r="U1403" i="1"/>
  <c r="DY1403" i="1"/>
  <c r="DA1403" i="1"/>
  <c r="CC1403" i="1"/>
  <c r="BE1403" i="1"/>
  <c r="AG1403" i="1"/>
  <c r="I1403" i="1"/>
  <c r="DG1403" i="1"/>
  <c r="BK1403" i="1"/>
  <c r="O1403" i="1"/>
  <c r="EQ1403" i="1"/>
  <c r="CU1403" i="1"/>
  <c r="AY1403" i="1"/>
  <c r="EE1403" i="1"/>
  <c r="CI1403" i="1"/>
  <c r="AM1403" i="1"/>
  <c r="BW1403" i="1"/>
  <c r="AA1403" i="1"/>
  <c r="DS1403" i="1"/>
  <c r="EQ1557" i="1"/>
  <c r="DS1557" i="1"/>
  <c r="CU1557" i="1"/>
  <c r="BW1557" i="1"/>
  <c r="AY1557" i="1"/>
  <c r="AA1557" i="1"/>
  <c r="EE1557" i="1"/>
  <c r="DG1557" i="1"/>
  <c r="CI1557" i="1"/>
  <c r="BK1557" i="1"/>
  <c r="AM1557" i="1"/>
  <c r="O1557" i="1"/>
  <c r="DA1557" i="1"/>
  <c r="BE1557" i="1"/>
  <c r="I1557" i="1"/>
  <c r="EK1557" i="1"/>
  <c r="CO1557" i="1"/>
  <c r="AS1557" i="1"/>
  <c r="DY1557" i="1"/>
  <c r="CC1557" i="1"/>
  <c r="AG1557" i="1"/>
  <c r="DM1557" i="1"/>
  <c r="BQ1557" i="1"/>
  <c r="U1557" i="1"/>
  <c r="DY1773" i="1"/>
  <c r="DA1773" i="1"/>
  <c r="CC1773" i="1"/>
  <c r="BE1773" i="1"/>
  <c r="AG1773" i="1"/>
  <c r="I1773" i="1"/>
  <c r="EQ1773" i="1"/>
  <c r="DS1773" i="1"/>
  <c r="CU1773" i="1"/>
  <c r="BW1773" i="1"/>
  <c r="AY1773" i="1"/>
  <c r="AA1773" i="1"/>
  <c r="EK1773" i="1"/>
  <c r="DM1773" i="1"/>
  <c r="CO1773" i="1"/>
  <c r="BQ1773" i="1"/>
  <c r="AS1773" i="1"/>
  <c r="U1773" i="1"/>
  <c r="EE1773" i="1"/>
  <c r="AM1773" i="1"/>
  <c r="DG1773" i="1"/>
  <c r="O1773" i="1"/>
  <c r="CI1773" i="1"/>
  <c r="BK1773" i="1"/>
  <c r="EQ1881" i="1"/>
  <c r="DS1881" i="1"/>
  <c r="CU1881" i="1"/>
  <c r="BW1881" i="1"/>
  <c r="AY1881" i="1"/>
  <c r="AA1881" i="1"/>
  <c r="EK1881" i="1"/>
  <c r="DM1881" i="1"/>
  <c r="CO1881" i="1"/>
  <c r="BQ1881" i="1"/>
  <c r="AS1881" i="1"/>
  <c r="U1881" i="1"/>
  <c r="EE1881" i="1"/>
  <c r="DG1881" i="1"/>
  <c r="CI1881" i="1"/>
  <c r="BK1881" i="1"/>
  <c r="AM1881" i="1"/>
  <c r="O1881" i="1"/>
  <c r="DA1881" i="1"/>
  <c r="I1881" i="1"/>
  <c r="CC1881" i="1"/>
  <c r="BE1881" i="1"/>
  <c r="DY1881" i="1"/>
  <c r="AG1881" i="1"/>
  <c r="EE453" i="1"/>
  <c r="DG453" i="1"/>
  <c r="CI453" i="1"/>
  <c r="BK453" i="1"/>
  <c r="AM453" i="1"/>
  <c r="O453" i="1"/>
  <c r="DY453" i="1"/>
  <c r="DA453" i="1"/>
  <c r="CC453" i="1"/>
  <c r="BE453" i="1"/>
  <c r="AG453" i="1"/>
  <c r="I453" i="1"/>
  <c r="EQ453" i="1"/>
  <c r="DS453" i="1"/>
  <c r="CU453" i="1"/>
  <c r="BW453" i="1"/>
  <c r="AY453" i="1"/>
  <c r="AA453" i="1"/>
  <c r="EK453" i="1"/>
  <c r="DM453" i="1"/>
  <c r="CO453" i="1"/>
  <c r="BQ453" i="1"/>
  <c r="AS453" i="1"/>
  <c r="U453" i="1"/>
  <c r="EQ570" i="1"/>
  <c r="DS570" i="1"/>
  <c r="CU570" i="1"/>
  <c r="BW570" i="1"/>
  <c r="AY570" i="1"/>
  <c r="AA570" i="1"/>
  <c r="EK570" i="1"/>
  <c r="DM570" i="1"/>
  <c r="CO570" i="1"/>
  <c r="BQ570" i="1"/>
  <c r="AS570" i="1"/>
  <c r="U570" i="1"/>
  <c r="EE570" i="1"/>
  <c r="DG570" i="1"/>
  <c r="CI570" i="1"/>
  <c r="BK570" i="1"/>
  <c r="AM570" i="1"/>
  <c r="O570" i="1"/>
  <c r="DY570" i="1"/>
  <c r="DA570" i="1"/>
  <c r="CC570" i="1"/>
  <c r="BE570" i="1"/>
  <c r="AG570" i="1"/>
  <c r="I570" i="1"/>
  <c r="EE642" i="1"/>
  <c r="DG642" i="1"/>
  <c r="CI642" i="1"/>
  <c r="BK642" i="1"/>
  <c r="AM642" i="1"/>
  <c r="O642" i="1"/>
  <c r="DY642" i="1"/>
  <c r="DA642" i="1"/>
  <c r="CC642" i="1"/>
  <c r="BE642" i="1"/>
  <c r="AG642" i="1"/>
  <c r="I642" i="1"/>
  <c r="EQ642" i="1"/>
  <c r="DS642" i="1"/>
  <c r="CU642" i="1"/>
  <c r="BW642" i="1"/>
  <c r="AY642" i="1"/>
  <c r="AA642" i="1"/>
  <c r="EK642" i="1"/>
  <c r="DM642" i="1"/>
  <c r="CO642" i="1"/>
  <c r="BQ642" i="1"/>
  <c r="AS642" i="1"/>
  <c r="U642" i="1"/>
  <c r="EK930" i="1"/>
  <c r="DM930" i="1"/>
  <c r="CO930" i="1"/>
  <c r="BQ930" i="1"/>
  <c r="AS930" i="1"/>
  <c r="U930" i="1"/>
  <c r="EE930" i="1"/>
  <c r="DG930" i="1"/>
  <c r="CI930" i="1"/>
  <c r="BK930" i="1"/>
  <c r="AM930" i="1"/>
  <c r="O930" i="1"/>
  <c r="DY930" i="1"/>
  <c r="DA930" i="1"/>
  <c r="CC930" i="1"/>
  <c r="BE930" i="1"/>
  <c r="AG930" i="1"/>
  <c r="I930" i="1"/>
  <c r="EQ930" i="1"/>
  <c r="DS930" i="1"/>
  <c r="CU930" i="1"/>
  <c r="BW930" i="1"/>
  <c r="AY930" i="1"/>
  <c r="AA930" i="1"/>
  <c r="DY1054" i="1"/>
  <c r="DA1054" i="1"/>
  <c r="CC1054" i="1"/>
  <c r="BE1054" i="1"/>
  <c r="AG1054" i="1"/>
  <c r="I1054" i="1"/>
  <c r="EQ1054" i="1"/>
  <c r="DS1054" i="1"/>
  <c r="CU1054" i="1"/>
  <c r="BW1054" i="1"/>
  <c r="AY1054" i="1"/>
  <c r="AA1054" i="1"/>
  <c r="EK1054" i="1"/>
  <c r="DM1054" i="1"/>
  <c r="CO1054" i="1"/>
  <c r="BQ1054" i="1"/>
  <c r="AS1054" i="1"/>
  <c r="U1054" i="1"/>
  <c r="EE1054" i="1"/>
  <c r="DG1054" i="1"/>
  <c r="CI1054" i="1"/>
  <c r="BK1054" i="1"/>
  <c r="AM1054" i="1"/>
  <c r="O1054" i="1"/>
  <c r="DY1162" i="1"/>
  <c r="DA1162" i="1"/>
  <c r="CC1162" i="1"/>
  <c r="BE1162" i="1"/>
  <c r="AG1162" i="1"/>
  <c r="I1162" i="1"/>
  <c r="EQ1162" i="1"/>
  <c r="DS1162" i="1"/>
  <c r="CU1162" i="1"/>
  <c r="BW1162" i="1"/>
  <c r="AY1162" i="1"/>
  <c r="AA1162" i="1"/>
  <c r="EK1162" i="1"/>
  <c r="DM1162" i="1"/>
  <c r="CO1162" i="1"/>
  <c r="BQ1162" i="1"/>
  <c r="AS1162" i="1"/>
  <c r="U1162" i="1"/>
  <c r="EE1162" i="1"/>
  <c r="DG1162" i="1"/>
  <c r="CI1162" i="1"/>
  <c r="BK1162" i="1"/>
  <c r="AM1162" i="1"/>
  <c r="O1162" i="1"/>
  <c r="EQ1270" i="1"/>
  <c r="DS1270" i="1"/>
  <c r="CU1270" i="1"/>
  <c r="BW1270" i="1"/>
  <c r="AY1270" i="1"/>
  <c r="AA1270" i="1"/>
  <c r="EE1270" i="1"/>
  <c r="DA1270" i="1"/>
  <c r="BQ1270" i="1"/>
  <c r="AM1270" i="1"/>
  <c r="I1270" i="1"/>
  <c r="EK1270" i="1"/>
  <c r="CO1270" i="1"/>
  <c r="BE1270" i="1"/>
  <c r="O1270" i="1"/>
  <c r="DM1270" i="1"/>
  <c r="CC1270" i="1"/>
  <c r="AG1270" i="1"/>
  <c r="DG1270" i="1"/>
  <c r="BK1270" i="1"/>
  <c r="U1270" i="1"/>
  <c r="AS1270" i="1"/>
  <c r="DY1270" i="1"/>
  <c r="CI1270" i="1"/>
  <c r="DY1448" i="1"/>
  <c r="DA1448" i="1"/>
  <c r="CC1448" i="1"/>
  <c r="BE1448" i="1"/>
  <c r="AG1448" i="1"/>
  <c r="I1448" i="1"/>
  <c r="EK1448" i="1"/>
  <c r="DM1448" i="1"/>
  <c r="CO1448" i="1"/>
  <c r="BQ1448" i="1"/>
  <c r="AS1448" i="1"/>
  <c r="U1448" i="1"/>
  <c r="EQ1448" i="1"/>
  <c r="CU1448" i="1"/>
  <c r="AY1448" i="1"/>
  <c r="EE1448" i="1"/>
  <c r="CI1448" i="1"/>
  <c r="AM1448" i="1"/>
  <c r="DS1448" i="1"/>
  <c r="BW1448" i="1"/>
  <c r="AA1448" i="1"/>
  <c r="DG1448" i="1"/>
  <c r="BK1448" i="1"/>
  <c r="O1448" i="1"/>
  <c r="EQ1414" i="1"/>
  <c r="DS1414" i="1"/>
  <c r="CU1414" i="1"/>
  <c r="BW1414" i="1"/>
  <c r="AY1414" i="1"/>
  <c r="AA1414" i="1"/>
  <c r="EE1414" i="1"/>
  <c r="DG1414" i="1"/>
  <c r="CI1414" i="1"/>
  <c r="BK1414" i="1"/>
  <c r="AM1414" i="1"/>
  <c r="O1414" i="1"/>
  <c r="EK1414" i="1"/>
  <c r="CO1414" i="1"/>
  <c r="AS1414" i="1"/>
  <c r="DY1414" i="1"/>
  <c r="CC1414" i="1"/>
  <c r="AG1414" i="1"/>
  <c r="DM1414" i="1"/>
  <c r="BQ1414" i="1"/>
  <c r="U1414" i="1"/>
  <c r="DA1414" i="1"/>
  <c r="BE1414" i="1"/>
  <c r="I1414" i="1"/>
  <c r="DY1748" i="1"/>
  <c r="DA1748" i="1"/>
  <c r="CC1748" i="1"/>
  <c r="BE1748" i="1"/>
  <c r="AG1748" i="1"/>
  <c r="I1748" i="1"/>
  <c r="EQ1748" i="1"/>
  <c r="DS1748" i="1"/>
  <c r="CU1748" i="1"/>
  <c r="BW1748" i="1"/>
  <c r="AY1748" i="1"/>
  <c r="AA1748" i="1"/>
  <c r="EK1748" i="1"/>
  <c r="DM1748" i="1"/>
  <c r="CO1748" i="1"/>
  <c r="BQ1748" i="1"/>
  <c r="AS1748" i="1"/>
  <c r="U1748" i="1"/>
  <c r="BK1748" i="1"/>
  <c r="EE1748" i="1"/>
  <c r="AM1748" i="1"/>
  <c r="DG1748" i="1"/>
  <c r="O1748" i="1"/>
  <c r="CI1748" i="1"/>
  <c r="DY1892" i="1"/>
  <c r="DA1892" i="1"/>
  <c r="CC1892" i="1"/>
  <c r="BE1892" i="1"/>
  <c r="AG1892" i="1"/>
  <c r="I1892" i="1"/>
  <c r="EQ1892" i="1"/>
  <c r="DS1892" i="1"/>
  <c r="CU1892" i="1"/>
  <c r="BW1892" i="1"/>
  <c r="AY1892" i="1"/>
  <c r="AA1892" i="1"/>
  <c r="EK1892" i="1"/>
  <c r="DM1892" i="1"/>
  <c r="CO1892" i="1"/>
  <c r="BQ1892" i="1"/>
  <c r="AS1892" i="1"/>
  <c r="U1892" i="1"/>
  <c r="CI1892" i="1"/>
  <c r="BK1892" i="1"/>
  <c r="EE1892" i="1"/>
  <c r="AM1892" i="1"/>
  <c r="DG1892" i="1"/>
  <c r="O1892" i="1"/>
  <c r="DY565" i="1"/>
  <c r="DA565" i="1"/>
  <c r="CC565" i="1"/>
  <c r="BE565" i="1"/>
  <c r="AG565" i="1"/>
  <c r="I565" i="1"/>
  <c r="EQ565" i="1"/>
  <c r="DS565" i="1"/>
  <c r="CU565" i="1"/>
  <c r="BW565" i="1"/>
  <c r="AY565" i="1"/>
  <c r="AA565" i="1"/>
  <c r="EK565" i="1"/>
  <c r="DM565" i="1"/>
  <c r="CO565" i="1"/>
  <c r="BQ565" i="1"/>
  <c r="AS565" i="1"/>
  <c r="U565" i="1"/>
  <c r="EE565" i="1"/>
  <c r="DG565" i="1"/>
  <c r="CI565" i="1"/>
  <c r="BK565" i="1"/>
  <c r="AM565" i="1"/>
  <c r="O565" i="1"/>
  <c r="EK781" i="1"/>
  <c r="DM781" i="1"/>
  <c r="CO781" i="1"/>
  <c r="BQ781" i="1"/>
  <c r="AS781" i="1"/>
  <c r="U781" i="1"/>
  <c r="EE781" i="1"/>
  <c r="DG781" i="1"/>
  <c r="CI781" i="1"/>
  <c r="BK781" i="1"/>
  <c r="AM781" i="1"/>
  <c r="O781" i="1"/>
  <c r="DY781" i="1"/>
  <c r="DA781" i="1"/>
  <c r="CC781" i="1"/>
  <c r="BE781" i="1"/>
  <c r="AG781" i="1"/>
  <c r="I781" i="1"/>
  <c r="EQ781" i="1"/>
  <c r="DS781" i="1"/>
  <c r="CU781" i="1"/>
  <c r="BW781" i="1"/>
  <c r="AY781" i="1"/>
  <c r="AA781" i="1"/>
  <c r="EQ673" i="1"/>
  <c r="DS673" i="1"/>
  <c r="CU673" i="1"/>
  <c r="BW673" i="1"/>
  <c r="AY673" i="1"/>
  <c r="AA673" i="1"/>
  <c r="EK673" i="1"/>
  <c r="DM673" i="1"/>
  <c r="CO673" i="1"/>
  <c r="BQ673" i="1"/>
  <c r="AS673" i="1"/>
  <c r="U673" i="1"/>
  <c r="EE673" i="1"/>
  <c r="DG673" i="1"/>
  <c r="CI673" i="1"/>
  <c r="BK673" i="1"/>
  <c r="AM673" i="1"/>
  <c r="O673" i="1"/>
  <c r="DY673" i="1"/>
  <c r="DA673" i="1"/>
  <c r="CC673" i="1"/>
  <c r="BE673" i="1"/>
  <c r="AG673" i="1"/>
  <c r="I673" i="1"/>
  <c r="EE853" i="1"/>
  <c r="DG853" i="1"/>
  <c r="CI853" i="1"/>
  <c r="BK853" i="1"/>
  <c r="AM853" i="1"/>
  <c r="O853" i="1"/>
  <c r="DY853" i="1"/>
  <c r="DA853" i="1"/>
  <c r="CC853" i="1"/>
  <c r="BE853" i="1"/>
  <c r="AG853" i="1"/>
  <c r="I853" i="1"/>
  <c r="EQ853" i="1"/>
  <c r="DS853" i="1"/>
  <c r="CU853" i="1"/>
  <c r="BW853" i="1"/>
  <c r="AY853" i="1"/>
  <c r="AA853" i="1"/>
  <c r="EK853" i="1"/>
  <c r="DM853" i="1"/>
  <c r="CO853" i="1"/>
  <c r="BQ853" i="1"/>
  <c r="AS853" i="1"/>
  <c r="U853" i="1"/>
  <c r="DY1013" i="1"/>
  <c r="DA1013" i="1"/>
  <c r="CC1013" i="1"/>
  <c r="BE1013" i="1"/>
  <c r="AG1013" i="1"/>
  <c r="I1013" i="1"/>
  <c r="EQ1013" i="1"/>
  <c r="DS1013" i="1"/>
  <c r="CU1013" i="1"/>
  <c r="BW1013" i="1"/>
  <c r="AY1013" i="1"/>
  <c r="AA1013" i="1"/>
  <c r="EK1013" i="1"/>
  <c r="DM1013" i="1"/>
  <c r="CO1013" i="1"/>
  <c r="BQ1013" i="1"/>
  <c r="AS1013" i="1"/>
  <c r="U1013" i="1"/>
  <c r="EE1013" i="1"/>
  <c r="DG1013" i="1"/>
  <c r="CI1013" i="1"/>
  <c r="BK1013" i="1"/>
  <c r="AM1013" i="1"/>
  <c r="O1013" i="1"/>
  <c r="DY1229" i="1"/>
  <c r="DA1229" i="1"/>
  <c r="CC1229" i="1"/>
  <c r="BE1229" i="1"/>
  <c r="AG1229" i="1"/>
  <c r="I1229" i="1"/>
  <c r="EE1229" i="1"/>
  <c r="CU1229" i="1"/>
  <c r="BQ1229" i="1"/>
  <c r="AM1229" i="1"/>
  <c r="DS1229" i="1"/>
  <c r="CO1229" i="1"/>
  <c r="BK1229" i="1"/>
  <c r="AA1229" i="1"/>
  <c r="EQ1229" i="1"/>
  <c r="DM1229" i="1"/>
  <c r="CI1229" i="1"/>
  <c r="AY1229" i="1"/>
  <c r="U1229" i="1"/>
  <c r="EK1229" i="1"/>
  <c r="DG1229" i="1"/>
  <c r="BW1229" i="1"/>
  <c r="AS1229" i="1"/>
  <c r="O1229" i="1"/>
  <c r="EK1478" i="1"/>
  <c r="DM1478" i="1"/>
  <c r="CO1478" i="1"/>
  <c r="BQ1478" i="1"/>
  <c r="AS1478" i="1"/>
  <c r="U1478" i="1"/>
  <c r="DY1478" i="1"/>
  <c r="DA1478" i="1"/>
  <c r="CC1478" i="1"/>
  <c r="BE1478" i="1"/>
  <c r="AG1478" i="1"/>
  <c r="I1478" i="1"/>
  <c r="EE1478" i="1"/>
  <c r="CI1478" i="1"/>
  <c r="AM1478" i="1"/>
  <c r="DS1478" i="1"/>
  <c r="BW1478" i="1"/>
  <c r="AA1478" i="1"/>
  <c r="DG1478" i="1"/>
  <c r="BK1478" i="1"/>
  <c r="O1478" i="1"/>
  <c r="AY1478" i="1"/>
  <c r="EQ1478" i="1"/>
  <c r="CU1478" i="1"/>
  <c r="EQ1337" i="1"/>
  <c r="DS1337" i="1"/>
  <c r="CU1337" i="1"/>
  <c r="BW1337" i="1"/>
  <c r="AY1337" i="1"/>
  <c r="AA1337" i="1"/>
  <c r="EE1337" i="1"/>
  <c r="DG1337" i="1"/>
  <c r="CI1337" i="1"/>
  <c r="BK1337" i="1"/>
  <c r="AM1337" i="1"/>
  <c r="O1337" i="1"/>
  <c r="DM1337" i="1"/>
  <c r="BQ1337" i="1"/>
  <c r="U1337" i="1"/>
  <c r="DA1337" i="1"/>
  <c r="BE1337" i="1"/>
  <c r="I1337" i="1"/>
  <c r="EK1337" i="1"/>
  <c r="CO1337" i="1"/>
  <c r="AS1337" i="1"/>
  <c r="AG1337" i="1"/>
  <c r="CC1337" i="1"/>
  <c r="DY1337" i="1"/>
  <c r="EE1671" i="1"/>
  <c r="DG1671" i="1"/>
  <c r="CI1671" i="1"/>
  <c r="BK1671" i="1"/>
  <c r="AM1671" i="1"/>
  <c r="O1671" i="1"/>
  <c r="EQ1671" i="1"/>
  <c r="DS1671" i="1"/>
  <c r="CU1671" i="1"/>
  <c r="BW1671" i="1"/>
  <c r="AY1671" i="1"/>
  <c r="AA1671" i="1"/>
  <c r="DA1671" i="1"/>
  <c r="BE1671" i="1"/>
  <c r="I1671" i="1"/>
  <c r="EK1671" i="1"/>
  <c r="CO1671" i="1"/>
  <c r="AS1671" i="1"/>
  <c r="DY1671" i="1"/>
  <c r="CC1671" i="1"/>
  <c r="AG1671" i="1"/>
  <c r="DM1671" i="1"/>
  <c r="BQ1671" i="1"/>
  <c r="U1671" i="1"/>
  <c r="EE1851" i="1"/>
  <c r="DG1851" i="1"/>
  <c r="CI1851" i="1"/>
  <c r="BK1851" i="1"/>
  <c r="AM1851" i="1"/>
  <c r="O1851" i="1"/>
  <c r="DY1851" i="1"/>
  <c r="DA1851" i="1"/>
  <c r="CC1851" i="1"/>
  <c r="BE1851" i="1"/>
  <c r="AG1851" i="1"/>
  <c r="I1851" i="1"/>
  <c r="EQ1851" i="1"/>
  <c r="DS1851" i="1"/>
  <c r="CU1851" i="1"/>
  <c r="BW1851" i="1"/>
  <c r="AY1851" i="1"/>
  <c r="AA1851" i="1"/>
  <c r="DM1851" i="1"/>
  <c r="U1851" i="1"/>
  <c r="CO1851" i="1"/>
  <c r="BQ1851" i="1"/>
  <c r="EK1851" i="1"/>
  <c r="AS1851" i="1"/>
  <c r="DY1957" i="1"/>
  <c r="DA1957" i="1"/>
  <c r="CC1957" i="1"/>
  <c r="BE1957" i="1"/>
  <c r="AG1957" i="1"/>
  <c r="I1957" i="1"/>
  <c r="EE1957" i="1"/>
  <c r="CU1957" i="1"/>
  <c r="BQ1957" i="1"/>
  <c r="AM1957" i="1"/>
  <c r="DS1957" i="1"/>
  <c r="CO1957" i="1"/>
  <c r="BK1957" i="1"/>
  <c r="AA1957" i="1"/>
  <c r="EQ1957" i="1"/>
  <c r="DM1957" i="1"/>
  <c r="CI1957" i="1"/>
  <c r="AY1957" i="1"/>
  <c r="U1957" i="1"/>
  <c r="BW1957" i="1"/>
  <c r="AS1957" i="1"/>
  <c r="EK1957" i="1"/>
  <c r="O1957" i="1"/>
  <c r="DG1957" i="1"/>
  <c r="EE593" i="1"/>
  <c r="DG593" i="1"/>
  <c r="CI593" i="1"/>
  <c r="BK593" i="1"/>
  <c r="AM593" i="1"/>
  <c r="O593" i="1"/>
  <c r="DY593" i="1"/>
  <c r="DA593" i="1"/>
  <c r="CC593" i="1"/>
  <c r="BE593" i="1"/>
  <c r="AG593" i="1"/>
  <c r="I593" i="1"/>
  <c r="EQ593" i="1"/>
  <c r="DS593" i="1"/>
  <c r="CU593" i="1"/>
  <c r="BW593" i="1"/>
  <c r="AY593" i="1"/>
  <c r="AA593" i="1"/>
  <c r="EK593" i="1"/>
  <c r="DM593" i="1"/>
  <c r="CO593" i="1"/>
  <c r="BQ593" i="1"/>
  <c r="AS593" i="1"/>
  <c r="U593" i="1"/>
  <c r="EK629" i="1"/>
  <c r="DM629" i="1"/>
  <c r="CO629" i="1"/>
  <c r="BQ629" i="1"/>
  <c r="AS629" i="1"/>
  <c r="U629" i="1"/>
  <c r="EE629" i="1"/>
  <c r="DG629" i="1"/>
  <c r="CI629" i="1"/>
  <c r="BK629" i="1"/>
  <c r="AM629" i="1"/>
  <c r="O629" i="1"/>
  <c r="DY629" i="1"/>
  <c r="DA629" i="1"/>
  <c r="CC629" i="1"/>
  <c r="BE629" i="1"/>
  <c r="AG629" i="1"/>
  <c r="I629" i="1"/>
  <c r="EQ629" i="1"/>
  <c r="DS629" i="1"/>
  <c r="CU629" i="1"/>
  <c r="BW629" i="1"/>
  <c r="AY629" i="1"/>
  <c r="AA629" i="1"/>
  <c r="DY845" i="1"/>
  <c r="DA845" i="1"/>
  <c r="CC845" i="1"/>
  <c r="BE845" i="1"/>
  <c r="AG845" i="1"/>
  <c r="I845" i="1"/>
  <c r="EQ845" i="1"/>
  <c r="DS845" i="1"/>
  <c r="CU845" i="1"/>
  <c r="BW845" i="1"/>
  <c r="AY845" i="1"/>
  <c r="AA845" i="1"/>
  <c r="EK845" i="1"/>
  <c r="DM845" i="1"/>
  <c r="CO845" i="1"/>
  <c r="BQ845" i="1"/>
  <c r="AS845" i="1"/>
  <c r="U845" i="1"/>
  <c r="EE845" i="1"/>
  <c r="DG845" i="1"/>
  <c r="CI845" i="1"/>
  <c r="BK845" i="1"/>
  <c r="AM845" i="1"/>
  <c r="O845" i="1"/>
  <c r="EK1077" i="1"/>
  <c r="DM1077" i="1"/>
  <c r="CO1077" i="1"/>
  <c r="BQ1077" i="1"/>
  <c r="AS1077" i="1"/>
  <c r="U1077" i="1"/>
  <c r="EE1077" i="1"/>
  <c r="DG1077" i="1"/>
  <c r="CI1077" i="1"/>
  <c r="BK1077" i="1"/>
  <c r="AM1077" i="1"/>
  <c r="O1077" i="1"/>
  <c r="DY1077" i="1"/>
  <c r="DA1077" i="1"/>
  <c r="CC1077" i="1"/>
  <c r="BE1077" i="1"/>
  <c r="AG1077" i="1"/>
  <c r="I1077" i="1"/>
  <c r="EQ1077" i="1"/>
  <c r="DS1077" i="1"/>
  <c r="CU1077" i="1"/>
  <c r="BW1077" i="1"/>
  <c r="AY1077" i="1"/>
  <c r="AA1077" i="1"/>
  <c r="EQ917" i="1"/>
  <c r="DS917" i="1"/>
  <c r="CU917" i="1"/>
  <c r="BW917" i="1"/>
  <c r="AY917" i="1"/>
  <c r="AA917" i="1"/>
  <c r="EK917" i="1"/>
  <c r="DM917" i="1"/>
  <c r="CO917" i="1"/>
  <c r="BQ917" i="1"/>
  <c r="AS917" i="1"/>
  <c r="U917" i="1"/>
  <c r="EE917" i="1"/>
  <c r="DG917" i="1"/>
  <c r="CI917" i="1"/>
  <c r="BK917" i="1"/>
  <c r="AM917" i="1"/>
  <c r="O917" i="1"/>
  <c r="DY917" i="1"/>
  <c r="DA917" i="1"/>
  <c r="CC917" i="1"/>
  <c r="BE917" i="1"/>
  <c r="AG917" i="1"/>
  <c r="I917" i="1"/>
  <c r="DY1221" i="1"/>
  <c r="DA1221" i="1"/>
  <c r="CC1221" i="1"/>
  <c r="BE1221" i="1"/>
  <c r="AG1221" i="1"/>
  <c r="I1221" i="1"/>
  <c r="EQ1221" i="1"/>
  <c r="DM1221" i="1"/>
  <c r="CI1221" i="1"/>
  <c r="AY1221" i="1"/>
  <c r="U1221" i="1"/>
  <c r="EK1221" i="1"/>
  <c r="DG1221" i="1"/>
  <c r="BW1221" i="1"/>
  <c r="AS1221" i="1"/>
  <c r="O1221" i="1"/>
  <c r="EE1221" i="1"/>
  <c r="CU1221" i="1"/>
  <c r="BQ1221" i="1"/>
  <c r="AM1221" i="1"/>
  <c r="DS1221" i="1"/>
  <c r="CO1221" i="1"/>
  <c r="BK1221" i="1"/>
  <c r="AA1221" i="1"/>
  <c r="EQ1293" i="1"/>
  <c r="DS1293" i="1"/>
  <c r="CU1293" i="1"/>
  <c r="BW1293" i="1"/>
  <c r="AY1293" i="1"/>
  <c r="AA1293" i="1"/>
  <c r="EK1293" i="1"/>
  <c r="DM1293" i="1"/>
  <c r="CO1293" i="1"/>
  <c r="BQ1293" i="1"/>
  <c r="AS1293" i="1"/>
  <c r="U1293" i="1"/>
  <c r="EE1293" i="1"/>
  <c r="DG1293" i="1"/>
  <c r="CI1293" i="1"/>
  <c r="BK1293" i="1"/>
  <c r="AM1293" i="1"/>
  <c r="O1293" i="1"/>
  <c r="CC1293" i="1"/>
  <c r="BE1293" i="1"/>
  <c r="DY1293" i="1"/>
  <c r="I1293" i="1"/>
  <c r="DA1293" i="1"/>
  <c r="AG1293" i="1"/>
  <c r="EQ1329" i="1"/>
  <c r="DS1329" i="1"/>
  <c r="CU1329" i="1"/>
  <c r="BW1329" i="1"/>
  <c r="AY1329" i="1"/>
  <c r="AA1329" i="1"/>
  <c r="EE1329" i="1"/>
  <c r="DG1329" i="1"/>
  <c r="CI1329" i="1"/>
  <c r="BK1329" i="1"/>
  <c r="AM1329" i="1"/>
  <c r="O1329" i="1"/>
  <c r="DM1329" i="1"/>
  <c r="BQ1329" i="1"/>
  <c r="U1329" i="1"/>
  <c r="DA1329" i="1"/>
  <c r="BE1329" i="1"/>
  <c r="I1329" i="1"/>
  <c r="EK1329" i="1"/>
  <c r="CO1329" i="1"/>
  <c r="AS1329" i="1"/>
  <c r="CC1329" i="1"/>
  <c r="DY1329" i="1"/>
  <c r="AG1329" i="1"/>
  <c r="DY1627" i="1"/>
  <c r="DA1627" i="1"/>
  <c r="CC1627" i="1"/>
  <c r="BE1627" i="1"/>
  <c r="AG1627" i="1"/>
  <c r="I1627" i="1"/>
  <c r="EK1627" i="1"/>
  <c r="DM1627" i="1"/>
  <c r="CO1627" i="1"/>
  <c r="BQ1627" i="1"/>
  <c r="AS1627" i="1"/>
  <c r="U1627" i="1"/>
  <c r="EQ1627" i="1"/>
  <c r="CU1627" i="1"/>
  <c r="AY1627" i="1"/>
  <c r="EE1627" i="1"/>
  <c r="CI1627" i="1"/>
  <c r="AM1627" i="1"/>
  <c r="DS1627" i="1"/>
  <c r="BW1627" i="1"/>
  <c r="AA1627" i="1"/>
  <c r="BK1627" i="1"/>
  <c r="O1627" i="1"/>
  <c r="DG1627" i="1"/>
  <c r="EQ1807" i="1"/>
  <c r="DS1807" i="1"/>
  <c r="CU1807" i="1"/>
  <c r="BW1807" i="1"/>
  <c r="AY1807" i="1"/>
  <c r="AA1807" i="1"/>
  <c r="EK1807" i="1"/>
  <c r="DM1807" i="1"/>
  <c r="CO1807" i="1"/>
  <c r="BQ1807" i="1"/>
  <c r="AS1807" i="1"/>
  <c r="U1807" i="1"/>
  <c r="EE1807" i="1"/>
  <c r="DG1807" i="1"/>
  <c r="CI1807" i="1"/>
  <c r="BK1807" i="1"/>
  <c r="AM1807" i="1"/>
  <c r="O1807" i="1"/>
  <c r="DA1807" i="1"/>
  <c r="I1807" i="1"/>
  <c r="CC1807" i="1"/>
  <c r="BE1807" i="1"/>
  <c r="DY1807" i="1"/>
  <c r="AG1807" i="1"/>
  <c r="EQ1949" i="1"/>
  <c r="DS1949" i="1"/>
  <c r="CU1949" i="1"/>
  <c r="BW1949" i="1"/>
  <c r="AY1949" i="1"/>
  <c r="AA1949" i="1"/>
  <c r="EK1949" i="1"/>
  <c r="DM1949" i="1"/>
  <c r="CO1949" i="1"/>
  <c r="BQ1949" i="1"/>
  <c r="AS1949" i="1"/>
  <c r="U1949" i="1"/>
  <c r="DA1949" i="1"/>
  <c r="BE1949" i="1"/>
  <c r="I1949" i="1"/>
  <c r="EE1949" i="1"/>
  <c r="CI1949" i="1"/>
  <c r="AM1949" i="1"/>
  <c r="DY1949" i="1"/>
  <c r="CC1949" i="1"/>
  <c r="AG1949" i="1"/>
  <c r="DG1949" i="1"/>
  <c r="BK1949" i="1"/>
  <c r="O1949" i="1"/>
  <c r="EK505" i="1"/>
  <c r="DM505" i="1"/>
  <c r="CO505" i="1"/>
  <c r="BQ505" i="1"/>
  <c r="AS505" i="1"/>
  <c r="U505" i="1"/>
  <c r="EE505" i="1"/>
  <c r="DG505" i="1"/>
  <c r="CI505" i="1"/>
  <c r="BK505" i="1"/>
  <c r="AM505" i="1"/>
  <c r="O505" i="1"/>
  <c r="DY505" i="1"/>
  <c r="DA505" i="1"/>
  <c r="CC505" i="1"/>
  <c r="BE505" i="1"/>
  <c r="AG505" i="1"/>
  <c r="I505" i="1"/>
  <c r="EQ505" i="1"/>
  <c r="DS505" i="1"/>
  <c r="CU505" i="1"/>
  <c r="BW505" i="1"/>
  <c r="AY505" i="1"/>
  <c r="AA505" i="1"/>
  <c r="EQ541" i="1"/>
  <c r="DS541" i="1"/>
  <c r="CU541" i="1"/>
  <c r="BW541" i="1"/>
  <c r="AY541" i="1"/>
  <c r="AA541" i="1"/>
  <c r="EK541" i="1"/>
  <c r="DM541" i="1"/>
  <c r="CO541" i="1"/>
  <c r="BQ541" i="1"/>
  <c r="AS541" i="1"/>
  <c r="U541" i="1"/>
  <c r="EE541" i="1"/>
  <c r="DG541" i="1"/>
  <c r="CI541" i="1"/>
  <c r="BK541" i="1"/>
  <c r="AM541" i="1"/>
  <c r="O541" i="1"/>
  <c r="DY541" i="1"/>
  <c r="DA541" i="1"/>
  <c r="CC541" i="1"/>
  <c r="BE541" i="1"/>
  <c r="AG541" i="1"/>
  <c r="I541" i="1"/>
  <c r="EE658" i="1"/>
  <c r="DG658" i="1"/>
  <c r="CI658" i="1"/>
  <c r="BK658" i="1"/>
  <c r="AM658" i="1"/>
  <c r="O658" i="1"/>
  <c r="DY658" i="1"/>
  <c r="DA658" i="1"/>
  <c r="CC658" i="1"/>
  <c r="BE658" i="1"/>
  <c r="AG658" i="1"/>
  <c r="I658" i="1"/>
  <c r="EQ658" i="1"/>
  <c r="DS658" i="1"/>
  <c r="CU658" i="1"/>
  <c r="BW658" i="1"/>
  <c r="AY658" i="1"/>
  <c r="AA658" i="1"/>
  <c r="EK658" i="1"/>
  <c r="DM658" i="1"/>
  <c r="CO658" i="1"/>
  <c r="BQ658" i="1"/>
  <c r="AS658" i="1"/>
  <c r="U658" i="1"/>
  <c r="EQ730" i="1"/>
  <c r="DS730" i="1"/>
  <c r="CU730" i="1"/>
  <c r="BW730" i="1"/>
  <c r="AY730" i="1"/>
  <c r="AA730" i="1"/>
  <c r="EK730" i="1"/>
  <c r="DM730" i="1"/>
  <c r="CO730" i="1"/>
  <c r="BQ730" i="1"/>
  <c r="AS730" i="1"/>
  <c r="U730" i="1"/>
  <c r="EE730" i="1"/>
  <c r="DG730" i="1"/>
  <c r="CI730" i="1"/>
  <c r="BK730" i="1"/>
  <c r="AM730" i="1"/>
  <c r="O730" i="1"/>
  <c r="DY730" i="1"/>
  <c r="DA730" i="1"/>
  <c r="CC730" i="1"/>
  <c r="BE730" i="1"/>
  <c r="AG730" i="1"/>
  <c r="I730" i="1"/>
  <c r="DY874" i="1"/>
  <c r="DA874" i="1"/>
  <c r="CC874" i="1"/>
  <c r="BE874" i="1"/>
  <c r="AG874" i="1"/>
  <c r="I874" i="1"/>
  <c r="EQ874" i="1"/>
  <c r="DS874" i="1"/>
  <c r="CU874" i="1"/>
  <c r="BW874" i="1"/>
  <c r="AY874" i="1"/>
  <c r="AA874" i="1"/>
  <c r="EK874" i="1"/>
  <c r="DM874" i="1"/>
  <c r="CO874" i="1"/>
  <c r="BQ874" i="1"/>
  <c r="AS874" i="1"/>
  <c r="U874" i="1"/>
  <c r="EE874" i="1"/>
  <c r="DG874" i="1"/>
  <c r="CI874" i="1"/>
  <c r="BK874" i="1"/>
  <c r="AM874" i="1"/>
  <c r="O874" i="1"/>
  <c r="EK1358" i="1"/>
  <c r="DM1358" i="1"/>
  <c r="CO1358" i="1"/>
  <c r="BQ1358" i="1"/>
  <c r="AS1358" i="1"/>
  <c r="U1358" i="1"/>
  <c r="DY1358" i="1"/>
  <c r="DA1358" i="1"/>
  <c r="CC1358" i="1"/>
  <c r="BE1358" i="1"/>
  <c r="AG1358" i="1"/>
  <c r="I1358" i="1"/>
  <c r="EE1358" i="1"/>
  <c r="CI1358" i="1"/>
  <c r="AM1358" i="1"/>
  <c r="DS1358" i="1"/>
  <c r="BW1358" i="1"/>
  <c r="AA1358" i="1"/>
  <c r="DG1358" i="1"/>
  <c r="BK1358" i="1"/>
  <c r="O1358" i="1"/>
  <c r="CU1358" i="1"/>
  <c r="EQ1358" i="1"/>
  <c r="AY1358" i="1"/>
  <c r="EK1250" i="1"/>
  <c r="DM1250" i="1"/>
  <c r="CO1250" i="1"/>
  <c r="BQ1250" i="1"/>
  <c r="AS1250" i="1"/>
  <c r="U1250" i="1"/>
  <c r="DY1250" i="1"/>
  <c r="DA1250" i="1"/>
  <c r="CC1250" i="1"/>
  <c r="BE1250" i="1"/>
  <c r="AG1250" i="1"/>
  <c r="I1250" i="1"/>
  <c r="EQ1250" i="1"/>
  <c r="DS1250" i="1"/>
  <c r="CU1250" i="1"/>
  <c r="BW1250" i="1"/>
  <c r="AY1250" i="1"/>
  <c r="AA1250" i="1"/>
  <c r="BK1250" i="1"/>
  <c r="EE1250" i="1"/>
  <c r="AM1250" i="1"/>
  <c r="DG1250" i="1"/>
  <c r="O1250" i="1"/>
  <c r="CI1250" i="1"/>
  <c r="EE1322" i="1"/>
  <c r="DG1322" i="1"/>
  <c r="CI1322" i="1"/>
  <c r="BK1322" i="1"/>
  <c r="AM1322" i="1"/>
  <c r="O1322" i="1"/>
  <c r="EQ1322" i="1"/>
  <c r="DS1322" i="1"/>
  <c r="CU1322" i="1"/>
  <c r="BW1322" i="1"/>
  <c r="AY1322" i="1"/>
  <c r="AA1322" i="1"/>
  <c r="DY1322" i="1"/>
  <c r="CC1322" i="1"/>
  <c r="AG1322" i="1"/>
  <c r="DM1322" i="1"/>
  <c r="BQ1322" i="1"/>
  <c r="U1322" i="1"/>
  <c r="DA1322" i="1"/>
  <c r="BE1322" i="1"/>
  <c r="I1322" i="1"/>
  <c r="EK1322" i="1"/>
  <c r="AS1322" i="1"/>
  <c r="CO1322" i="1"/>
  <c r="EQ1430" i="1"/>
  <c r="DS1430" i="1"/>
  <c r="CU1430" i="1"/>
  <c r="BW1430" i="1"/>
  <c r="AY1430" i="1"/>
  <c r="AA1430" i="1"/>
  <c r="EE1430" i="1"/>
  <c r="DG1430" i="1"/>
  <c r="CI1430" i="1"/>
  <c r="BK1430" i="1"/>
  <c r="AM1430" i="1"/>
  <c r="O1430" i="1"/>
  <c r="EK1430" i="1"/>
  <c r="CO1430" i="1"/>
  <c r="AS1430" i="1"/>
  <c r="DY1430" i="1"/>
  <c r="CC1430" i="1"/>
  <c r="AG1430" i="1"/>
  <c r="DM1430" i="1"/>
  <c r="BQ1430" i="1"/>
  <c r="U1430" i="1"/>
  <c r="BE1430" i="1"/>
  <c r="I1430" i="1"/>
  <c r="DA1430" i="1"/>
  <c r="EE1800" i="1"/>
  <c r="DG1800" i="1"/>
  <c r="CI1800" i="1"/>
  <c r="BK1800" i="1"/>
  <c r="AM1800" i="1"/>
  <c r="O1800" i="1"/>
  <c r="DY1800" i="1"/>
  <c r="DA1800" i="1"/>
  <c r="CC1800" i="1"/>
  <c r="BE1800" i="1"/>
  <c r="AG1800" i="1"/>
  <c r="I1800" i="1"/>
  <c r="EQ1800" i="1"/>
  <c r="DS1800" i="1"/>
  <c r="CU1800" i="1"/>
  <c r="BW1800" i="1"/>
  <c r="AY1800" i="1"/>
  <c r="AA1800" i="1"/>
  <c r="DM1800" i="1"/>
  <c r="U1800" i="1"/>
  <c r="CO1800" i="1"/>
  <c r="BQ1800" i="1"/>
  <c r="EK1800" i="1"/>
  <c r="AS1800" i="1"/>
  <c r="EQ1872" i="1"/>
  <c r="DS1872" i="1"/>
  <c r="CU1872" i="1"/>
  <c r="BW1872" i="1"/>
  <c r="AY1872" i="1"/>
  <c r="AA1872" i="1"/>
  <c r="EK1872" i="1"/>
  <c r="DM1872" i="1"/>
  <c r="CO1872" i="1"/>
  <c r="BQ1872" i="1"/>
  <c r="AS1872" i="1"/>
  <c r="U1872" i="1"/>
  <c r="EE1872" i="1"/>
  <c r="DG1872" i="1"/>
  <c r="CI1872" i="1"/>
  <c r="BK1872" i="1"/>
  <c r="AM1872" i="1"/>
  <c r="O1872" i="1"/>
  <c r="DY1872" i="1"/>
  <c r="AG1872" i="1"/>
  <c r="DA1872" i="1"/>
  <c r="I1872" i="1"/>
  <c r="CC1872" i="1"/>
  <c r="BE1872" i="1"/>
  <c r="EK2013" i="1"/>
  <c r="DM2013" i="1"/>
  <c r="CO2013" i="1"/>
  <c r="BQ2013" i="1"/>
  <c r="AS2013" i="1"/>
  <c r="U2013" i="1"/>
  <c r="DY2013" i="1"/>
  <c r="DA2013" i="1"/>
  <c r="CC2013" i="1"/>
  <c r="BE2013" i="1"/>
  <c r="AG2013" i="1"/>
  <c r="I2013" i="1"/>
  <c r="EE2013" i="1"/>
  <c r="CI2013" i="1"/>
  <c r="AM2013" i="1"/>
  <c r="DS2013" i="1"/>
  <c r="BW2013" i="1"/>
  <c r="AA2013" i="1"/>
  <c r="DG2013" i="1"/>
  <c r="BK2013" i="1"/>
  <c r="O2013" i="1"/>
  <c r="CU2013" i="1"/>
  <c r="AY2013" i="1"/>
  <c r="EQ2013" i="1"/>
  <c r="EQ393" i="1"/>
  <c r="DS393" i="1"/>
  <c r="CU393" i="1"/>
  <c r="BW393" i="1"/>
  <c r="AY393" i="1"/>
  <c r="AA393" i="1"/>
  <c r="EK393" i="1"/>
  <c r="DM393" i="1"/>
  <c r="CO393" i="1"/>
  <c r="BQ393" i="1"/>
  <c r="AS393" i="1"/>
  <c r="U393" i="1"/>
  <c r="EE393" i="1"/>
  <c r="DG393" i="1"/>
  <c r="CI393" i="1"/>
  <c r="BK393" i="1"/>
  <c r="AM393" i="1"/>
  <c r="O393" i="1"/>
  <c r="DY393" i="1"/>
  <c r="DA393" i="1"/>
  <c r="CC393" i="1"/>
  <c r="BE393" i="1"/>
  <c r="AG393" i="1"/>
  <c r="I393" i="1"/>
  <c r="DY1580" i="1"/>
  <c r="DA1580" i="1"/>
  <c r="CC1580" i="1"/>
  <c r="BE1580" i="1"/>
  <c r="AG1580" i="1"/>
  <c r="I1580" i="1"/>
  <c r="EK1580" i="1"/>
  <c r="DM1580" i="1"/>
  <c r="CO1580" i="1"/>
  <c r="BQ1580" i="1"/>
  <c r="AS1580" i="1"/>
  <c r="U1580" i="1"/>
  <c r="DG1580" i="1"/>
  <c r="BK1580" i="1"/>
  <c r="O1580" i="1"/>
  <c r="EQ1580" i="1"/>
  <c r="CU1580" i="1"/>
  <c r="AY1580" i="1"/>
  <c r="EE1580" i="1"/>
  <c r="CI1580" i="1"/>
  <c r="AM1580" i="1"/>
  <c r="DS1580" i="1"/>
  <c r="BW1580" i="1"/>
  <c r="AA1580" i="1"/>
  <c r="DY359" i="1"/>
  <c r="DA359" i="1"/>
  <c r="CC359" i="1"/>
  <c r="BE359" i="1"/>
  <c r="AG359" i="1"/>
  <c r="I359" i="1"/>
  <c r="EK359" i="1"/>
  <c r="DM359" i="1"/>
  <c r="CO359" i="1"/>
  <c r="BQ359" i="1"/>
  <c r="AS359" i="1"/>
  <c r="U359" i="1"/>
  <c r="EE359" i="1"/>
  <c r="DG359" i="1"/>
  <c r="CI359" i="1"/>
  <c r="BK359" i="1"/>
  <c r="AM359" i="1"/>
  <c r="O359" i="1"/>
  <c r="DS359" i="1"/>
  <c r="AA359" i="1"/>
  <c r="CU359" i="1"/>
  <c r="BW359" i="1"/>
  <c r="EQ359" i="1"/>
  <c r="AY359" i="1"/>
  <c r="DY317" i="1"/>
  <c r="DA317" i="1"/>
  <c r="CC317" i="1"/>
  <c r="BE317" i="1"/>
  <c r="AG317" i="1"/>
  <c r="I317" i="1"/>
  <c r="EQ317" i="1"/>
  <c r="DS317" i="1"/>
  <c r="CU317" i="1"/>
  <c r="BW317" i="1"/>
  <c r="AY317" i="1"/>
  <c r="AA317" i="1"/>
  <c r="EK317" i="1"/>
  <c r="DM317" i="1"/>
  <c r="CO317" i="1"/>
  <c r="BQ317" i="1"/>
  <c r="AS317" i="1"/>
  <c r="U317" i="1"/>
  <c r="EE317" i="1"/>
  <c r="DG317" i="1"/>
  <c r="CI317" i="1"/>
  <c r="BK317" i="1"/>
  <c r="AM317" i="1"/>
  <c r="O317" i="1"/>
  <c r="DY301" i="1"/>
  <c r="DA301" i="1"/>
  <c r="CC301" i="1"/>
  <c r="BE301" i="1"/>
  <c r="AG301" i="1"/>
  <c r="I301" i="1"/>
  <c r="EQ301" i="1"/>
  <c r="DS301" i="1"/>
  <c r="CU301" i="1"/>
  <c r="BW301" i="1"/>
  <c r="AY301" i="1"/>
  <c r="AA301" i="1"/>
  <c r="EK301" i="1"/>
  <c r="DM301" i="1"/>
  <c r="CO301" i="1"/>
  <c r="BQ301" i="1"/>
  <c r="AS301" i="1"/>
  <c r="U301" i="1"/>
  <c r="EE301" i="1"/>
  <c r="DG301" i="1"/>
  <c r="CI301" i="1"/>
  <c r="BK301" i="1"/>
  <c r="AM301" i="1"/>
  <c r="O301" i="1"/>
  <c r="DY280" i="1"/>
  <c r="DA280" i="1"/>
  <c r="CC280" i="1"/>
  <c r="BE280" i="1"/>
  <c r="AG280" i="1"/>
  <c r="I280" i="1"/>
  <c r="EQ280" i="1"/>
  <c r="DS280" i="1"/>
  <c r="CU280" i="1"/>
  <c r="BW280" i="1"/>
  <c r="AY280" i="1"/>
  <c r="AA280" i="1"/>
  <c r="EK280" i="1"/>
  <c r="DM280" i="1"/>
  <c r="CO280" i="1"/>
  <c r="BQ280" i="1"/>
  <c r="AS280" i="1"/>
  <c r="U280" i="1"/>
  <c r="EE280" i="1"/>
  <c r="DG280" i="1"/>
  <c r="CI280" i="1"/>
  <c r="BK280" i="1"/>
  <c r="AM280" i="1"/>
  <c r="O280" i="1"/>
  <c r="DY264" i="1"/>
  <c r="DA264" i="1"/>
  <c r="CC264" i="1"/>
  <c r="BE264" i="1"/>
  <c r="AG264" i="1"/>
  <c r="I264" i="1"/>
  <c r="EQ264" i="1"/>
  <c r="DS264" i="1"/>
  <c r="CU264" i="1"/>
  <c r="BW264" i="1"/>
  <c r="AY264" i="1"/>
  <c r="AA264" i="1"/>
  <c r="EK264" i="1"/>
  <c r="DM264" i="1"/>
  <c r="CO264" i="1"/>
  <c r="BQ264" i="1"/>
  <c r="AS264" i="1"/>
  <c r="U264" i="1"/>
  <c r="EE264" i="1"/>
  <c r="DG264" i="1"/>
  <c r="CI264" i="1"/>
  <c r="BK264" i="1"/>
  <c r="AM264" i="1"/>
  <c r="O264" i="1"/>
  <c r="DY243" i="1"/>
  <c r="DA243" i="1"/>
  <c r="CC243" i="1"/>
  <c r="BE243" i="1"/>
  <c r="AG243" i="1"/>
  <c r="I243" i="1"/>
  <c r="EQ243" i="1"/>
  <c r="DS243" i="1"/>
  <c r="CU243" i="1"/>
  <c r="BW243" i="1"/>
  <c r="AY243" i="1"/>
  <c r="AA243" i="1"/>
  <c r="EK243" i="1"/>
  <c r="DM243" i="1"/>
  <c r="CO243" i="1"/>
  <c r="BQ243" i="1"/>
  <c r="AS243" i="1"/>
  <c r="U243" i="1"/>
  <c r="EE243" i="1"/>
  <c r="DG243" i="1"/>
  <c r="CI243" i="1"/>
  <c r="BK243" i="1"/>
  <c r="AM243" i="1"/>
  <c r="O243" i="1"/>
  <c r="DY227" i="1"/>
  <c r="DA227" i="1"/>
  <c r="CC227" i="1"/>
  <c r="BE227" i="1"/>
  <c r="AG227" i="1"/>
  <c r="I227" i="1"/>
  <c r="EQ227" i="1"/>
  <c r="DS227" i="1"/>
  <c r="CU227" i="1"/>
  <c r="BW227" i="1"/>
  <c r="AY227" i="1"/>
  <c r="AA227" i="1"/>
  <c r="EK227" i="1"/>
  <c r="DM227" i="1"/>
  <c r="CO227" i="1"/>
  <c r="BQ227" i="1"/>
  <c r="AS227" i="1"/>
  <c r="U227" i="1"/>
  <c r="EE227" i="1"/>
  <c r="DG227" i="1"/>
  <c r="CI227" i="1"/>
  <c r="BK227" i="1"/>
  <c r="AM227" i="1"/>
  <c r="O227" i="1"/>
  <c r="DY206" i="1"/>
  <c r="DA206" i="1"/>
  <c r="CC206" i="1"/>
  <c r="BE206" i="1"/>
  <c r="AG206" i="1"/>
  <c r="I206" i="1"/>
  <c r="EQ206" i="1"/>
  <c r="DS206" i="1"/>
  <c r="CU206" i="1"/>
  <c r="BW206" i="1"/>
  <c r="AY206" i="1"/>
  <c r="AA206" i="1"/>
  <c r="EK206" i="1"/>
  <c r="DM206" i="1"/>
  <c r="CO206" i="1"/>
  <c r="BQ206" i="1"/>
  <c r="AS206" i="1"/>
  <c r="U206" i="1"/>
  <c r="EE206" i="1"/>
  <c r="DG206" i="1"/>
  <c r="CI206" i="1"/>
  <c r="BK206" i="1"/>
  <c r="AM206" i="1"/>
  <c r="O206" i="1"/>
  <c r="DY190" i="1"/>
  <c r="DA190" i="1"/>
  <c r="CC190" i="1"/>
  <c r="BE190" i="1"/>
  <c r="AG190" i="1"/>
  <c r="I190" i="1"/>
  <c r="EQ190" i="1"/>
  <c r="DS190" i="1"/>
  <c r="CU190" i="1"/>
  <c r="BW190" i="1"/>
  <c r="AY190" i="1"/>
  <c r="AA190" i="1"/>
  <c r="EK190" i="1"/>
  <c r="DM190" i="1"/>
  <c r="CO190" i="1"/>
  <c r="BQ190" i="1"/>
  <c r="AS190" i="1"/>
  <c r="U190" i="1"/>
  <c r="EE190" i="1"/>
  <c r="DG190" i="1"/>
  <c r="CI190" i="1"/>
  <c r="BK190" i="1"/>
  <c r="AM190" i="1"/>
  <c r="O190" i="1"/>
  <c r="DY169" i="1"/>
  <c r="DA169" i="1"/>
  <c r="CC169" i="1"/>
  <c r="BE169" i="1"/>
  <c r="AG169" i="1"/>
  <c r="I169" i="1"/>
  <c r="EQ169" i="1"/>
  <c r="DS169" i="1"/>
  <c r="CU169" i="1"/>
  <c r="BW169" i="1"/>
  <c r="AY169" i="1"/>
  <c r="AA169" i="1"/>
  <c r="EK169" i="1"/>
  <c r="DM169" i="1"/>
  <c r="CO169" i="1"/>
  <c r="BQ169" i="1"/>
  <c r="AS169" i="1"/>
  <c r="U169" i="1"/>
  <c r="EE169" i="1"/>
  <c r="DG169" i="1"/>
  <c r="CI169" i="1"/>
  <c r="BK169" i="1"/>
  <c r="AM169" i="1"/>
  <c r="O169" i="1"/>
  <c r="DY153" i="1"/>
  <c r="DA153" i="1"/>
  <c r="CC153" i="1"/>
  <c r="BE153" i="1"/>
  <c r="AG153" i="1"/>
  <c r="I153" i="1"/>
  <c r="EQ153" i="1"/>
  <c r="DS153" i="1"/>
  <c r="CU153" i="1"/>
  <c r="BW153" i="1"/>
  <c r="AY153" i="1"/>
  <c r="AA153" i="1"/>
  <c r="EK153" i="1"/>
  <c r="DM153" i="1"/>
  <c r="CO153" i="1"/>
  <c r="BQ153" i="1"/>
  <c r="AS153" i="1"/>
  <c r="U153" i="1"/>
  <c r="EE153" i="1"/>
  <c r="DG153" i="1"/>
  <c r="CI153" i="1"/>
  <c r="BK153" i="1"/>
  <c r="AM153" i="1"/>
  <c r="O153" i="1"/>
  <c r="DY540" i="1"/>
  <c r="DA540" i="1"/>
  <c r="CC540" i="1"/>
  <c r="BE540" i="1"/>
  <c r="AG540" i="1"/>
  <c r="I540" i="1"/>
  <c r="EQ540" i="1"/>
  <c r="DS540" i="1"/>
  <c r="CU540" i="1"/>
  <c r="BW540" i="1"/>
  <c r="AY540" i="1"/>
  <c r="AA540" i="1"/>
  <c r="EK540" i="1"/>
  <c r="DM540" i="1"/>
  <c r="CO540" i="1"/>
  <c r="BQ540" i="1"/>
  <c r="AS540" i="1"/>
  <c r="U540" i="1"/>
  <c r="EE540" i="1"/>
  <c r="DG540" i="1"/>
  <c r="CI540" i="1"/>
  <c r="BK540" i="1"/>
  <c r="AM540" i="1"/>
  <c r="O540" i="1"/>
  <c r="EK657" i="1"/>
  <c r="DM657" i="1"/>
  <c r="CO657" i="1"/>
  <c r="BQ657" i="1"/>
  <c r="AS657" i="1"/>
  <c r="U657" i="1"/>
  <c r="EE657" i="1"/>
  <c r="DG657" i="1"/>
  <c r="CI657" i="1"/>
  <c r="BK657" i="1"/>
  <c r="AM657" i="1"/>
  <c r="O657" i="1"/>
  <c r="DY657" i="1"/>
  <c r="DA657" i="1"/>
  <c r="CC657" i="1"/>
  <c r="BE657" i="1"/>
  <c r="AG657" i="1"/>
  <c r="I657" i="1"/>
  <c r="EQ657" i="1"/>
  <c r="DS657" i="1"/>
  <c r="CU657" i="1"/>
  <c r="BW657" i="1"/>
  <c r="AY657" i="1"/>
  <c r="AA657" i="1"/>
  <c r="DY729" i="1"/>
  <c r="DA729" i="1"/>
  <c r="CC729" i="1"/>
  <c r="BE729" i="1"/>
  <c r="AG729" i="1"/>
  <c r="I729" i="1"/>
  <c r="EQ729" i="1"/>
  <c r="DS729" i="1"/>
  <c r="CU729" i="1"/>
  <c r="BW729" i="1"/>
  <c r="AY729" i="1"/>
  <c r="AA729" i="1"/>
  <c r="EK729" i="1"/>
  <c r="DM729" i="1"/>
  <c r="CO729" i="1"/>
  <c r="BQ729" i="1"/>
  <c r="AS729" i="1"/>
  <c r="U729" i="1"/>
  <c r="EE729" i="1"/>
  <c r="DG729" i="1"/>
  <c r="CI729" i="1"/>
  <c r="BK729" i="1"/>
  <c r="AM729" i="1"/>
  <c r="O729" i="1"/>
  <c r="EK1105" i="1"/>
  <c r="DM1105" i="1"/>
  <c r="CO1105" i="1"/>
  <c r="BQ1105" i="1"/>
  <c r="AS1105" i="1"/>
  <c r="U1105" i="1"/>
  <c r="EE1105" i="1"/>
  <c r="DG1105" i="1"/>
  <c r="CI1105" i="1"/>
  <c r="BK1105" i="1"/>
  <c r="AM1105" i="1"/>
  <c r="O1105" i="1"/>
  <c r="DY1105" i="1"/>
  <c r="DA1105" i="1"/>
  <c r="CC1105" i="1"/>
  <c r="BE1105" i="1"/>
  <c r="AG1105" i="1"/>
  <c r="I1105" i="1"/>
  <c r="EQ1105" i="1"/>
  <c r="DS1105" i="1"/>
  <c r="CU1105" i="1"/>
  <c r="BW1105" i="1"/>
  <c r="AY1105" i="1"/>
  <c r="AA1105" i="1"/>
  <c r="DY1033" i="1"/>
  <c r="DA1033" i="1"/>
  <c r="CC1033" i="1"/>
  <c r="BE1033" i="1"/>
  <c r="AG1033" i="1"/>
  <c r="I1033" i="1"/>
  <c r="EQ1033" i="1"/>
  <c r="DS1033" i="1"/>
  <c r="CU1033" i="1"/>
  <c r="BW1033" i="1"/>
  <c r="AY1033" i="1"/>
  <c r="AA1033" i="1"/>
  <c r="EK1033" i="1"/>
  <c r="DM1033" i="1"/>
  <c r="CO1033" i="1"/>
  <c r="BQ1033" i="1"/>
  <c r="AS1033" i="1"/>
  <c r="U1033" i="1"/>
  <c r="EE1033" i="1"/>
  <c r="DG1033" i="1"/>
  <c r="CI1033" i="1"/>
  <c r="BK1033" i="1"/>
  <c r="AM1033" i="1"/>
  <c r="O1033" i="1"/>
  <c r="EE1177" i="1"/>
  <c r="DG1177" i="1"/>
  <c r="CI1177" i="1"/>
  <c r="BK1177" i="1"/>
  <c r="AM1177" i="1"/>
  <c r="O1177" i="1"/>
  <c r="DY1177" i="1"/>
  <c r="DA1177" i="1"/>
  <c r="CC1177" i="1"/>
  <c r="BE1177" i="1"/>
  <c r="AG1177" i="1"/>
  <c r="I1177" i="1"/>
  <c r="EQ1177" i="1"/>
  <c r="DS1177" i="1"/>
  <c r="CU1177" i="1"/>
  <c r="BW1177" i="1"/>
  <c r="AY1177" i="1"/>
  <c r="AA1177" i="1"/>
  <c r="EK1177" i="1"/>
  <c r="DM1177" i="1"/>
  <c r="CO1177" i="1"/>
  <c r="BQ1177" i="1"/>
  <c r="AS1177" i="1"/>
  <c r="U1177" i="1"/>
  <c r="DY1547" i="1"/>
  <c r="DA1547" i="1"/>
  <c r="CC1547" i="1"/>
  <c r="BE1547" i="1"/>
  <c r="AG1547" i="1"/>
  <c r="I1547" i="1"/>
  <c r="EK1547" i="1"/>
  <c r="DM1547" i="1"/>
  <c r="CO1547" i="1"/>
  <c r="BQ1547" i="1"/>
  <c r="AS1547" i="1"/>
  <c r="U1547" i="1"/>
  <c r="EE1547" i="1"/>
  <c r="CI1547" i="1"/>
  <c r="AM1547" i="1"/>
  <c r="DS1547" i="1"/>
  <c r="BW1547" i="1"/>
  <c r="AA1547" i="1"/>
  <c r="DG1547" i="1"/>
  <c r="BK1547" i="1"/>
  <c r="O1547" i="1"/>
  <c r="EQ1547" i="1"/>
  <c r="CU1547" i="1"/>
  <c r="AY1547" i="1"/>
  <c r="DY1429" i="1"/>
  <c r="DA1429" i="1"/>
  <c r="CC1429" i="1"/>
  <c r="BE1429" i="1"/>
  <c r="AG1429" i="1"/>
  <c r="I1429" i="1"/>
  <c r="EK1429" i="1"/>
  <c r="DM1429" i="1"/>
  <c r="CO1429" i="1"/>
  <c r="BQ1429" i="1"/>
  <c r="AS1429" i="1"/>
  <c r="U1429" i="1"/>
  <c r="EQ1429" i="1"/>
  <c r="CU1429" i="1"/>
  <c r="AY1429" i="1"/>
  <c r="EE1429" i="1"/>
  <c r="CI1429" i="1"/>
  <c r="AM1429" i="1"/>
  <c r="DS1429" i="1"/>
  <c r="BW1429" i="1"/>
  <c r="AA1429" i="1"/>
  <c r="O1429" i="1"/>
  <c r="DG1429" i="1"/>
  <c r="BK1429" i="1"/>
  <c r="DY1655" i="1"/>
  <c r="DA1655" i="1"/>
  <c r="CC1655" i="1"/>
  <c r="BE1655" i="1"/>
  <c r="AG1655" i="1"/>
  <c r="I1655" i="1"/>
  <c r="EK1655" i="1"/>
  <c r="DM1655" i="1"/>
  <c r="CO1655" i="1"/>
  <c r="BQ1655" i="1"/>
  <c r="AS1655" i="1"/>
  <c r="U1655" i="1"/>
  <c r="DS1655" i="1"/>
  <c r="BW1655" i="1"/>
  <c r="AA1655" i="1"/>
  <c r="DG1655" i="1"/>
  <c r="BK1655" i="1"/>
  <c r="O1655" i="1"/>
  <c r="EQ1655" i="1"/>
  <c r="CU1655" i="1"/>
  <c r="AY1655" i="1"/>
  <c r="CI1655" i="1"/>
  <c r="AM1655" i="1"/>
  <c r="EE1655" i="1"/>
  <c r="DY1727" i="1"/>
  <c r="DA1727" i="1"/>
  <c r="CC1727" i="1"/>
  <c r="BE1727" i="1"/>
  <c r="AG1727" i="1"/>
  <c r="I1727" i="1"/>
  <c r="EQ1727" i="1"/>
  <c r="DS1727" i="1"/>
  <c r="CU1727" i="1"/>
  <c r="BW1727" i="1"/>
  <c r="AY1727" i="1"/>
  <c r="AA1727" i="1"/>
  <c r="EK1727" i="1"/>
  <c r="DM1727" i="1"/>
  <c r="CO1727" i="1"/>
  <c r="BQ1727" i="1"/>
  <c r="AS1727" i="1"/>
  <c r="U1727" i="1"/>
  <c r="BK1727" i="1"/>
  <c r="EE1727" i="1"/>
  <c r="AM1727" i="1"/>
  <c r="DG1727" i="1"/>
  <c r="O1727" i="1"/>
  <c r="CI1727" i="1"/>
  <c r="EK1943" i="1"/>
  <c r="DM1943" i="1"/>
  <c r="CO1943" i="1"/>
  <c r="BQ1943" i="1"/>
  <c r="AS1943" i="1"/>
  <c r="U1943" i="1"/>
  <c r="EE1943" i="1"/>
  <c r="DG1943" i="1"/>
  <c r="CI1943" i="1"/>
  <c r="BK1943" i="1"/>
  <c r="AM1943" i="1"/>
  <c r="O1943" i="1"/>
  <c r="DS1943" i="1"/>
  <c r="BW1943" i="1"/>
  <c r="AA1943" i="1"/>
  <c r="DA1943" i="1"/>
  <c r="BE1943" i="1"/>
  <c r="I1943" i="1"/>
  <c r="EQ1943" i="1"/>
  <c r="CU1943" i="1"/>
  <c r="AY1943" i="1"/>
  <c r="AG1943" i="1"/>
  <c r="DY1943" i="1"/>
  <c r="CC1943" i="1"/>
  <c r="EE428" i="1"/>
  <c r="DG428" i="1"/>
  <c r="CI428" i="1"/>
  <c r="BK428" i="1"/>
  <c r="AM428" i="1"/>
  <c r="O428" i="1"/>
  <c r="DY428" i="1"/>
  <c r="DA428" i="1"/>
  <c r="CC428" i="1"/>
  <c r="BE428" i="1"/>
  <c r="AG428" i="1"/>
  <c r="I428" i="1"/>
  <c r="EQ428" i="1"/>
  <c r="DS428" i="1"/>
  <c r="CU428" i="1"/>
  <c r="BW428" i="1"/>
  <c r="AY428" i="1"/>
  <c r="AA428" i="1"/>
  <c r="EK428" i="1"/>
  <c r="DM428" i="1"/>
  <c r="CO428" i="1"/>
  <c r="BQ428" i="1"/>
  <c r="AS428" i="1"/>
  <c r="U428" i="1"/>
  <c r="EQ500" i="1"/>
  <c r="DS500" i="1"/>
  <c r="CU500" i="1"/>
  <c r="BW500" i="1"/>
  <c r="AY500" i="1"/>
  <c r="AA500" i="1"/>
  <c r="EK500" i="1"/>
  <c r="DM500" i="1"/>
  <c r="CO500" i="1"/>
  <c r="BQ500" i="1"/>
  <c r="AS500" i="1"/>
  <c r="U500" i="1"/>
  <c r="EE500" i="1"/>
  <c r="DG500" i="1"/>
  <c r="CI500" i="1"/>
  <c r="BK500" i="1"/>
  <c r="AM500" i="1"/>
  <c r="O500" i="1"/>
  <c r="DY500" i="1"/>
  <c r="DA500" i="1"/>
  <c r="CC500" i="1"/>
  <c r="BE500" i="1"/>
  <c r="AG500" i="1"/>
  <c r="I500" i="1"/>
  <c r="EE761" i="1"/>
  <c r="DG761" i="1"/>
  <c r="CI761" i="1"/>
  <c r="BK761" i="1"/>
  <c r="AM761" i="1"/>
  <c r="O761" i="1"/>
  <c r="DY761" i="1"/>
  <c r="DA761" i="1"/>
  <c r="CC761" i="1"/>
  <c r="BE761" i="1"/>
  <c r="AG761" i="1"/>
  <c r="I761" i="1"/>
  <c r="EQ761" i="1"/>
  <c r="DS761" i="1"/>
  <c r="CU761" i="1"/>
  <c r="BW761" i="1"/>
  <c r="AY761" i="1"/>
  <c r="AA761" i="1"/>
  <c r="EK761" i="1"/>
  <c r="DM761" i="1"/>
  <c r="CO761" i="1"/>
  <c r="BQ761" i="1"/>
  <c r="AS761" i="1"/>
  <c r="U761" i="1"/>
  <c r="EK905" i="1"/>
  <c r="DM905" i="1"/>
  <c r="CO905" i="1"/>
  <c r="BQ905" i="1"/>
  <c r="AS905" i="1"/>
  <c r="U905" i="1"/>
  <c r="EE905" i="1"/>
  <c r="DG905" i="1"/>
  <c r="CI905" i="1"/>
  <c r="BK905" i="1"/>
  <c r="AM905" i="1"/>
  <c r="O905" i="1"/>
  <c r="DY905" i="1"/>
  <c r="DA905" i="1"/>
  <c r="CC905" i="1"/>
  <c r="BE905" i="1"/>
  <c r="AG905" i="1"/>
  <c r="I905" i="1"/>
  <c r="EQ905" i="1"/>
  <c r="DS905" i="1"/>
  <c r="CU905" i="1"/>
  <c r="BW905" i="1"/>
  <c r="AY905" i="1"/>
  <c r="AA905" i="1"/>
  <c r="DY977" i="1"/>
  <c r="DA977" i="1"/>
  <c r="CC977" i="1"/>
  <c r="BE977" i="1"/>
  <c r="AG977" i="1"/>
  <c r="I977" i="1"/>
  <c r="EQ977" i="1"/>
  <c r="DS977" i="1"/>
  <c r="CU977" i="1"/>
  <c r="BW977" i="1"/>
  <c r="AY977" i="1"/>
  <c r="AA977" i="1"/>
  <c r="EK977" i="1"/>
  <c r="DM977" i="1"/>
  <c r="CO977" i="1"/>
  <c r="BQ977" i="1"/>
  <c r="AS977" i="1"/>
  <c r="U977" i="1"/>
  <c r="EE977" i="1"/>
  <c r="DG977" i="1"/>
  <c r="CI977" i="1"/>
  <c r="BK977" i="1"/>
  <c r="AM977" i="1"/>
  <c r="O977" i="1"/>
  <c r="EE1173" i="1"/>
  <c r="DG1173" i="1"/>
  <c r="CI1173" i="1"/>
  <c r="BK1173" i="1"/>
  <c r="AM1173" i="1"/>
  <c r="O1173" i="1"/>
  <c r="DY1173" i="1"/>
  <c r="DA1173" i="1"/>
  <c r="CC1173" i="1"/>
  <c r="BE1173" i="1"/>
  <c r="AG1173" i="1"/>
  <c r="I1173" i="1"/>
  <c r="EQ1173" i="1"/>
  <c r="DS1173" i="1"/>
  <c r="CU1173" i="1"/>
  <c r="BW1173" i="1"/>
  <c r="AY1173" i="1"/>
  <c r="AA1173" i="1"/>
  <c r="EK1173" i="1"/>
  <c r="DM1173" i="1"/>
  <c r="CO1173" i="1"/>
  <c r="BQ1173" i="1"/>
  <c r="AS1173" i="1"/>
  <c r="U1173" i="1"/>
  <c r="EK1494" i="1"/>
  <c r="DM1494" i="1"/>
  <c r="CO1494" i="1"/>
  <c r="BQ1494" i="1"/>
  <c r="AS1494" i="1"/>
  <c r="U1494" i="1"/>
  <c r="DY1494" i="1"/>
  <c r="DA1494" i="1"/>
  <c r="CC1494" i="1"/>
  <c r="BE1494" i="1"/>
  <c r="AG1494" i="1"/>
  <c r="I1494" i="1"/>
  <c r="EE1494" i="1"/>
  <c r="CI1494" i="1"/>
  <c r="AM1494" i="1"/>
  <c r="DS1494" i="1"/>
  <c r="BW1494" i="1"/>
  <c r="AA1494" i="1"/>
  <c r="DG1494" i="1"/>
  <c r="BK1494" i="1"/>
  <c r="O1494" i="1"/>
  <c r="EQ1494" i="1"/>
  <c r="CU1494" i="1"/>
  <c r="AY1494" i="1"/>
  <c r="DY1543" i="1"/>
  <c r="DA1543" i="1"/>
  <c r="CC1543" i="1"/>
  <c r="BE1543" i="1"/>
  <c r="AG1543" i="1"/>
  <c r="I1543" i="1"/>
  <c r="EK1543" i="1"/>
  <c r="DM1543" i="1"/>
  <c r="CO1543" i="1"/>
  <c r="BQ1543" i="1"/>
  <c r="AS1543" i="1"/>
  <c r="U1543" i="1"/>
  <c r="DG1543" i="1"/>
  <c r="BK1543" i="1"/>
  <c r="O1543" i="1"/>
  <c r="EQ1543" i="1"/>
  <c r="CU1543" i="1"/>
  <c r="AY1543" i="1"/>
  <c r="EE1543" i="1"/>
  <c r="CI1543" i="1"/>
  <c r="AM1543" i="1"/>
  <c r="DS1543" i="1"/>
  <c r="BW1543" i="1"/>
  <c r="AA1543" i="1"/>
  <c r="DY1651" i="1"/>
  <c r="DA1651" i="1"/>
  <c r="CC1651" i="1"/>
  <c r="BE1651" i="1"/>
  <c r="AG1651" i="1"/>
  <c r="I1651" i="1"/>
  <c r="EK1651" i="1"/>
  <c r="DM1651" i="1"/>
  <c r="CO1651" i="1"/>
  <c r="BQ1651" i="1"/>
  <c r="AS1651" i="1"/>
  <c r="U1651" i="1"/>
  <c r="EQ1651" i="1"/>
  <c r="CU1651" i="1"/>
  <c r="AY1651" i="1"/>
  <c r="EE1651" i="1"/>
  <c r="CI1651" i="1"/>
  <c r="AM1651" i="1"/>
  <c r="DS1651" i="1"/>
  <c r="BW1651" i="1"/>
  <c r="AA1651" i="1"/>
  <c r="DG1651" i="1"/>
  <c r="BK1651" i="1"/>
  <c r="O1651" i="1"/>
  <c r="EE1759" i="1"/>
  <c r="DG1759" i="1"/>
  <c r="CI1759" i="1"/>
  <c r="BK1759" i="1"/>
  <c r="AM1759" i="1"/>
  <c r="O1759" i="1"/>
  <c r="DY1759" i="1"/>
  <c r="DA1759" i="1"/>
  <c r="CC1759" i="1"/>
  <c r="BE1759" i="1"/>
  <c r="AG1759" i="1"/>
  <c r="I1759" i="1"/>
  <c r="EQ1759" i="1"/>
  <c r="DS1759" i="1"/>
  <c r="CU1759" i="1"/>
  <c r="BW1759" i="1"/>
  <c r="AY1759" i="1"/>
  <c r="AA1759" i="1"/>
  <c r="EK1759" i="1"/>
  <c r="AS1759" i="1"/>
  <c r="DM1759" i="1"/>
  <c r="U1759" i="1"/>
  <c r="CO1759" i="1"/>
  <c r="BQ1759" i="1"/>
  <c r="DY1903" i="1"/>
  <c r="DA1903" i="1"/>
  <c r="CC1903" i="1"/>
  <c r="BE1903" i="1"/>
  <c r="AG1903" i="1"/>
  <c r="I1903" i="1"/>
  <c r="EK1903" i="1"/>
  <c r="DG1903" i="1"/>
  <c r="BW1903" i="1"/>
  <c r="AS1903" i="1"/>
  <c r="O1903" i="1"/>
  <c r="EE1903" i="1"/>
  <c r="CU1903" i="1"/>
  <c r="BQ1903" i="1"/>
  <c r="AM1903" i="1"/>
  <c r="DS1903" i="1"/>
  <c r="CO1903" i="1"/>
  <c r="BK1903" i="1"/>
  <c r="AA1903" i="1"/>
  <c r="DM1903" i="1"/>
  <c r="CI1903" i="1"/>
  <c r="AY1903" i="1"/>
  <c r="EQ1903" i="1"/>
  <c r="U1903" i="1"/>
  <c r="DY532" i="1"/>
  <c r="DA532" i="1"/>
  <c r="CC532" i="1"/>
  <c r="BE532" i="1"/>
  <c r="AG532" i="1"/>
  <c r="I532" i="1"/>
  <c r="EQ532" i="1"/>
  <c r="DS532" i="1"/>
  <c r="CU532" i="1"/>
  <c r="BW532" i="1"/>
  <c r="AY532" i="1"/>
  <c r="AA532" i="1"/>
  <c r="EK532" i="1"/>
  <c r="DM532" i="1"/>
  <c r="CO532" i="1"/>
  <c r="BQ532" i="1"/>
  <c r="AS532" i="1"/>
  <c r="U532" i="1"/>
  <c r="EE532" i="1"/>
  <c r="DG532" i="1"/>
  <c r="CI532" i="1"/>
  <c r="BK532" i="1"/>
  <c r="AM532" i="1"/>
  <c r="O532" i="1"/>
  <c r="EK649" i="1"/>
  <c r="DM649" i="1"/>
  <c r="CO649" i="1"/>
  <c r="BQ649" i="1"/>
  <c r="AS649" i="1"/>
  <c r="U649" i="1"/>
  <c r="EE649" i="1"/>
  <c r="DG649" i="1"/>
  <c r="CI649" i="1"/>
  <c r="BK649" i="1"/>
  <c r="AM649" i="1"/>
  <c r="O649" i="1"/>
  <c r="DY649" i="1"/>
  <c r="DA649" i="1"/>
  <c r="CC649" i="1"/>
  <c r="BE649" i="1"/>
  <c r="AG649" i="1"/>
  <c r="I649" i="1"/>
  <c r="EQ649" i="1"/>
  <c r="DS649" i="1"/>
  <c r="CU649" i="1"/>
  <c r="BW649" i="1"/>
  <c r="AY649" i="1"/>
  <c r="AA649" i="1"/>
  <c r="DY721" i="1"/>
  <c r="DA721" i="1"/>
  <c r="CC721" i="1"/>
  <c r="BE721" i="1"/>
  <c r="AG721" i="1"/>
  <c r="I721" i="1"/>
  <c r="EQ721" i="1"/>
  <c r="DS721" i="1"/>
  <c r="CU721" i="1"/>
  <c r="BW721" i="1"/>
  <c r="AY721" i="1"/>
  <c r="AA721" i="1"/>
  <c r="EK721" i="1"/>
  <c r="DM721" i="1"/>
  <c r="CO721" i="1"/>
  <c r="BQ721" i="1"/>
  <c r="AS721" i="1"/>
  <c r="U721" i="1"/>
  <c r="EE721" i="1"/>
  <c r="DG721" i="1"/>
  <c r="CI721" i="1"/>
  <c r="BK721" i="1"/>
  <c r="AM721" i="1"/>
  <c r="O721" i="1"/>
  <c r="EK1097" i="1"/>
  <c r="DM1097" i="1"/>
  <c r="CO1097" i="1"/>
  <c r="BQ1097" i="1"/>
  <c r="AS1097" i="1"/>
  <c r="U1097" i="1"/>
  <c r="EE1097" i="1"/>
  <c r="DG1097" i="1"/>
  <c r="CI1097" i="1"/>
  <c r="BK1097" i="1"/>
  <c r="AM1097" i="1"/>
  <c r="O1097" i="1"/>
  <c r="DY1097" i="1"/>
  <c r="DA1097" i="1"/>
  <c r="CC1097" i="1"/>
  <c r="BE1097" i="1"/>
  <c r="AG1097" i="1"/>
  <c r="I1097" i="1"/>
  <c r="EQ1097" i="1"/>
  <c r="DS1097" i="1"/>
  <c r="CU1097" i="1"/>
  <c r="BW1097" i="1"/>
  <c r="AY1097" i="1"/>
  <c r="AA1097" i="1"/>
  <c r="DY1025" i="1"/>
  <c r="DA1025" i="1"/>
  <c r="CC1025" i="1"/>
  <c r="BE1025" i="1"/>
  <c r="AG1025" i="1"/>
  <c r="I1025" i="1"/>
  <c r="EQ1025" i="1"/>
  <c r="DS1025" i="1"/>
  <c r="CU1025" i="1"/>
  <c r="BW1025" i="1"/>
  <c r="AY1025" i="1"/>
  <c r="AA1025" i="1"/>
  <c r="EK1025" i="1"/>
  <c r="DM1025" i="1"/>
  <c r="CO1025" i="1"/>
  <c r="BQ1025" i="1"/>
  <c r="AS1025" i="1"/>
  <c r="U1025" i="1"/>
  <c r="EE1025" i="1"/>
  <c r="DG1025" i="1"/>
  <c r="CI1025" i="1"/>
  <c r="BK1025" i="1"/>
  <c r="AM1025" i="1"/>
  <c r="O1025" i="1"/>
  <c r="DY1133" i="1"/>
  <c r="DA1133" i="1"/>
  <c r="CC1133" i="1"/>
  <c r="BE1133" i="1"/>
  <c r="AG1133" i="1"/>
  <c r="I1133" i="1"/>
  <c r="EQ1133" i="1"/>
  <c r="DS1133" i="1"/>
  <c r="CU1133" i="1"/>
  <c r="BW1133" i="1"/>
  <c r="AY1133" i="1"/>
  <c r="AA1133" i="1"/>
  <c r="EK1133" i="1"/>
  <c r="DM1133" i="1"/>
  <c r="CO1133" i="1"/>
  <c r="BQ1133" i="1"/>
  <c r="AS1133" i="1"/>
  <c r="U1133" i="1"/>
  <c r="EE1133" i="1"/>
  <c r="DG1133" i="1"/>
  <c r="CI1133" i="1"/>
  <c r="BK1133" i="1"/>
  <c r="AM1133" i="1"/>
  <c r="O1133" i="1"/>
  <c r="DY1539" i="1"/>
  <c r="DA1539" i="1"/>
  <c r="CC1539" i="1"/>
  <c r="BE1539" i="1"/>
  <c r="AG1539" i="1"/>
  <c r="I1539" i="1"/>
  <c r="EK1539" i="1"/>
  <c r="DM1539" i="1"/>
  <c r="CO1539" i="1"/>
  <c r="BQ1539" i="1"/>
  <c r="AS1539" i="1"/>
  <c r="U1539" i="1"/>
  <c r="EE1539" i="1"/>
  <c r="CI1539" i="1"/>
  <c r="AM1539" i="1"/>
  <c r="DS1539" i="1"/>
  <c r="BW1539" i="1"/>
  <c r="AA1539" i="1"/>
  <c r="DG1539" i="1"/>
  <c r="BK1539" i="1"/>
  <c r="O1539" i="1"/>
  <c r="EQ1539" i="1"/>
  <c r="CU1539" i="1"/>
  <c r="AY1539" i="1"/>
  <c r="DY1421" i="1"/>
  <c r="DA1421" i="1"/>
  <c r="CC1421" i="1"/>
  <c r="BE1421" i="1"/>
  <c r="AG1421" i="1"/>
  <c r="I1421" i="1"/>
  <c r="EK1421" i="1"/>
  <c r="DM1421" i="1"/>
  <c r="CO1421" i="1"/>
  <c r="BQ1421" i="1"/>
  <c r="AS1421" i="1"/>
  <c r="U1421" i="1"/>
  <c r="EQ1421" i="1"/>
  <c r="CU1421" i="1"/>
  <c r="AY1421" i="1"/>
  <c r="EE1421" i="1"/>
  <c r="CI1421" i="1"/>
  <c r="AM1421" i="1"/>
  <c r="DS1421" i="1"/>
  <c r="BW1421" i="1"/>
  <c r="AA1421" i="1"/>
  <c r="BK1421" i="1"/>
  <c r="O1421" i="1"/>
  <c r="DG1421" i="1"/>
  <c r="EE1683" i="1"/>
  <c r="DG1683" i="1"/>
  <c r="CI1683" i="1"/>
  <c r="BK1683" i="1"/>
  <c r="AM1683" i="1"/>
  <c r="O1683" i="1"/>
  <c r="EQ1683" i="1"/>
  <c r="DS1683" i="1"/>
  <c r="CU1683" i="1"/>
  <c r="BW1683" i="1"/>
  <c r="AY1683" i="1"/>
  <c r="AA1683" i="1"/>
  <c r="DY1683" i="1"/>
  <c r="CC1683" i="1"/>
  <c r="AG1683" i="1"/>
  <c r="DM1683" i="1"/>
  <c r="BQ1683" i="1"/>
  <c r="U1683" i="1"/>
  <c r="DA1683" i="1"/>
  <c r="BE1683" i="1"/>
  <c r="I1683" i="1"/>
  <c r="CO1683" i="1"/>
  <c r="AS1683" i="1"/>
  <c r="EK1683" i="1"/>
  <c r="DY1719" i="1"/>
  <c r="DA1719" i="1"/>
  <c r="CC1719" i="1"/>
  <c r="BE1719" i="1"/>
  <c r="AG1719" i="1"/>
  <c r="I1719" i="1"/>
  <c r="EQ1719" i="1"/>
  <c r="DS1719" i="1"/>
  <c r="CU1719" i="1"/>
  <c r="BW1719" i="1"/>
  <c r="AY1719" i="1"/>
  <c r="AA1719" i="1"/>
  <c r="EK1719" i="1"/>
  <c r="DM1719" i="1"/>
  <c r="CO1719" i="1"/>
  <c r="BQ1719" i="1"/>
  <c r="AS1719" i="1"/>
  <c r="U1719" i="1"/>
  <c r="DG1719" i="1"/>
  <c r="O1719" i="1"/>
  <c r="CI1719" i="1"/>
  <c r="BK1719" i="1"/>
  <c r="AM1719" i="1"/>
  <c r="EE1719" i="1"/>
  <c r="DY1899" i="1"/>
  <c r="DA1899" i="1"/>
  <c r="CC1899" i="1"/>
  <c r="BE1899" i="1"/>
  <c r="AG1899" i="1"/>
  <c r="I1899" i="1"/>
  <c r="EE1899" i="1"/>
  <c r="CU1899" i="1"/>
  <c r="BQ1899" i="1"/>
  <c r="AM1899" i="1"/>
  <c r="DS1899" i="1"/>
  <c r="CO1899" i="1"/>
  <c r="BK1899" i="1"/>
  <c r="AA1899" i="1"/>
  <c r="EQ1899" i="1"/>
  <c r="DM1899" i="1"/>
  <c r="CI1899" i="1"/>
  <c r="AY1899" i="1"/>
  <c r="U1899" i="1"/>
  <c r="BW1899" i="1"/>
  <c r="AS1899" i="1"/>
  <c r="EK1899" i="1"/>
  <c r="O1899" i="1"/>
  <c r="DG1899" i="1"/>
  <c r="EE337" i="1"/>
  <c r="DG337" i="1"/>
  <c r="CI337" i="1"/>
  <c r="BK337" i="1"/>
  <c r="AM337" i="1"/>
  <c r="O337" i="1"/>
  <c r="DY337" i="1"/>
  <c r="DA337" i="1"/>
  <c r="CC337" i="1"/>
  <c r="BE337" i="1"/>
  <c r="AG337" i="1"/>
  <c r="I337" i="1"/>
  <c r="EQ337" i="1"/>
  <c r="DS337" i="1"/>
  <c r="CU337" i="1"/>
  <c r="BW337" i="1"/>
  <c r="AY337" i="1"/>
  <c r="AA337" i="1"/>
  <c r="EK337" i="1"/>
  <c r="DM337" i="1"/>
  <c r="CO337" i="1"/>
  <c r="BQ337" i="1"/>
  <c r="AS337" i="1"/>
  <c r="U337" i="1"/>
  <c r="EE308" i="1"/>
  <c r="DG308" i="1"/>
  <c r="CI308" i="1"/>
  <c r="BK308" i="1"/>
  <c r="AM308" i="1"/>
  <c r="O308" i="1"/>
  <c r="DY308" i="1"/>
  <c r="DA308" i="1"/>
  <c r="CC308" i="1"/>
  <c r="BE308" i="1"/>
  <c r="AG308" i="1"/>
  <c r="I308" i="1"/>
  <c r="EQ308" i="1"/>
  <c r="DS308" i="1"/>
  <c r="CU308" i="1"/>
  <c r="BW308" i="1"/>
  <c r="AY308" i="1"/>
  <c r="AA308" i="1"/>
  <c r="EK308" i="1"/>
  <c r="DM308" i="1"/>
  <c r="CO308" i="1"/>
  <c r="BQ308" i="1"/>
  <c r="AS308" i="1"/>
  <c r="U308" i="1"/>
  <c r="EE287" i="1"/>
  <c r="DG287" i="1"/>
  <c r="CI287" i="1"/>
  <c r="BK287" i="1"/>
  <c r="AM287" i="1"/>
  <c r="O287" i="1"/>
  <c r="DY287" i="1"/>
  <c r="DA287" i="1"/>
  <c r="CC287" i="1"/>
  <c r="BE287" i="1"/>
  <c r="AG287" i="1"/>
  <c r="I287" i="1"/>
  <c r="EQ287" i="1"/>
  <c r="DS287" i="1"/>
  <c r="CU287" i="1"/>
  <c r="BW287" i="1"/>
  <c r="AY287" i="1"/>
  <c r="AA287" i="1"/>
  <c r="EK287" i="1"/>
  <c r="DM287" i="1"/>
  <c r="CO287" i="1"/>
  <c r="BQ287" i="1"/>
  <c r="AS287" i="1"/>
  <c r="U287" i="1"/>
  <c r="EE271" i="1"/>
  <c r="DG271" i="1"/>
  <c r="CI271" i="1"/>
  <c r="BK271" i="1"/>
  <c r="AM271" i="1"/>
  <c r="O271" i="1"/>
  <c r="DY271" i="1"/>
  <c r="DA271" i="1"/>
  <c r="CC271" i="1"/>
  <c r="BE271" i="1"/>
  <c r="AG271" i="1"/>
  <c r="I271" i="1"/>
  <c r="EQ271" i="1"/>
  <c r="DS271" i="1"/>
  <c r="CU271" i="1"/>
  <c r="BW271" i="1"/>
  <c r="AY271" i="1"/>
  <c r="AA271" i="1"/>
  <c r="EK271" i="1"/>
  <c r="DM271" i="1"/>
  <c r="CO271" i="1"/>
  <c r="BQ271" i="1"/>
  <c r="AS271" i="1"/>
  <c r="U271" i="1"/>
  <c r="EE250" i="1"/>
  <c r="DG250" i="1"/>
  <c r="CI250" i="1"/>
  <c r="BK250" i="1"/>
  <c r="AM250" i="1"/>
  <c r="O250" i="1"/>
  <c r="DY250" i="1"/>
  <c r="DA250" i="1"/>
  <c r="CC250" i="1"/>
  <c r="BE250" i="1"/>
  <c r="AG250" i="1"/>
  <c r="I250" i="1"/>
  <c r="EQ250" i="1"/>
  <c r="DS250" i="1"/>
  <c r="CU250" i="1"/>
  <c r="BW250" i="1"/>
  <c r="AY250" i="1"/>
  <c r="AA250" i="1"/>
  <c r="EK250" i="1"/>
  <c r="DM250" i="1"/>
  <c r="CO250" i="1"/>
  <c r="BQ250" i="1"/>
  <c r="AS250" i="1"/>
  <c r="U250" i="1"/>
  <c r="EE234" i="1"/>
  <c r="DG234" i="1"/>
  <c r="CI234" i="1"/>
  <c r="BK234" i="1"/>
  <c r="AM234" i="1"/>
  <c r="O234" i="1"/>
  <c r="DY234" i="1"/>
  <c r="DA234" i="1"/>
  <c r="CC234" i="1"/>
  <c r="BE234" i="1"/>
  <c r="AG234" i="1"/>
  <c r="I234" i="1"/>
  <c r="EQ234" i="1"/>
  <c r="DS234" i="1"/>
  <c r="CU234" i="1"/>
  <c r="BW234" i="1"/>
  <c r="AY234" i="1"/>
  <c r="AA234" i="1"/>
  <c r="EK234" i="1"/>
  <c r="DM234" i="1"/>
  <c r="CO234" i="1"/>
  <c r="BQ234" i="1"/>
  <c r="AS234" i="1"/>
  <c r="U234" i="1"/>
  <c r="EE213" i="1"/>
  <c r="DG213" i="1"/>
  <c r="CI213" i="1"/>
  <c r="BK213" i="1"/>
  <c r="AM213" i="1"/>
  <c r="O213" i="1"/>
  <c r="DY213" i="1"/>
  <c r="DA213" i="1"/>
  <c r="CC213" i="1"/>
  <c r="BE213" i="1"/>
  <c r="AG213" i="1"/>
  <c r="I213" i="1"/>
  <c r="EQ213" i="1"/>
  <c r="DS213" i="1"/>
  <c r="CU213" i="1"/>
  <c r="BW213" i="1"/>
  <c r="AY213" i="1"/>
  <c r="AA213" i="1"/>
  <c r="EK213" i="1"/>
  <c r="DM213" i="1"/>
  <c r="CO213" i="1"/>
  <c r="BQ213" i="1"/>
  <c r="AS213" i="1"/>
  <c r="U213" i="1"/>
  <c r="EE197" i="1"/>
  <c r="DG197" i="1"/>
  <c r="CI197" i="1"/>
  <c r="BK197" i="1"/>
  <c r="AM197" i="1"/>
  <c r="O197" i="1"/>
  <c r="DY197" i="1"/>
  <c r="DA197" i="1"/>
  <c r="CC197" i="1"/>
  <c r="BE197" i="1"/>
  <c r="AG197" i="1"/>
  <c r="I197" i="1"/>
  <c r="EQ197" i="1"/>
  <c r="DS197" i="1"/>
  <c r="CU197" i="1"/>
  <c r="BW197" i="1"/>
  <c r="AY197" i="1"/>
  <c r="AA197" i="1"/>
  <c r="EK197" i="1"/>
  <c r="DM197" i="1"/>
  <c r="CO197" i="1"/>
  <c r="BQ197" i="1"/>
  <c r="AS197" i="1"/>
  <c r="U197" i="1"/>
  <c r="EE176" i="1"/>
  <c r="DG176" i="1"/>
  <c r="CI176" i="1"/>
  <c r="BK176" i="1"/>
  <c r="AM176" i="1"/>
  <c r="O176" i="1"/>
  <c r="DY176" i="1"/>
  <c r="DA176" i="1"/>
  <c r="CC176" i="1"/>
  <c r="BE176" i="1"/>
  <c r="AG176" i="1"/>
  <c r="I176" i="1"/>
  <c r="EQ176" i="1"/>
  <c r="DS176" i="1"/>
  <c r="CU176" i="1"/>
  <c r="BW176" i="1"/>
  <c r="AY176" i="1"/>
  <c r="AA176" i="1"/>
  <c r="EK176" i="1"/>
  <c r="DM176" i="1"/>
  <c r="CO176" i="1"/>
  <c r="BQ176" i="1"/>
  <c r="AS176" i="1"/>
  <c r="U176" i="1"/>
  <c r="EE160" i="1"/>
  <c r="DG160" i="1"/>
  <c r="CI160" i="1"/>
  <c r="BK160" i="1"/>
  <c r="AM160" i="1"/>
  <c r="O160" i="1"/>
  <c r="DY160" i="1"/>
  <c r="DA160" i="1"/>
  <c r="CC160" i="1"/>
  <c r="BE160" i="1"/>
  <c r="AG160" i="1"/>
  <c r="I160" i="1"/>
  <c r="EQ160" i="1"/>
  <c r="DS160" i="1"/>
  <c r="CU160" i="1"/>
  <c r="BW160" i="1"/>
  <c r="AY160" i="1"/>
  <c r="AA160" i="1"/>
  <c r="EK160" i="1"/>
  <c r="DM160" i="1"/>
  <c r="CO160" i="1"/>
  <c r="BQ160" i="1"/>
  <c r="AS160" i="1"/>
  <c r="U160" i="1"/>
  <c r="EE584" i="1"/>
  <c r="DG584" i="1"/>
  <c r="CI584" i="1"/>
  <c r="BK584" i="1"/>
  <c r="AM584" i="1"/>
  <c r="O584" i="1"/>
  <c r="DY584" i="1"/>
  <c r="DA584" i="1"/>
  <c r="CC584" i="1"/>
  <c r="BE584" i="1"/>
  <c r="AG584" i="1"/>
  <c r="I584" i="1"/>
  <c r="EQ584" i="1"/>
  <c r="DS584" i="1"/>
  <c r="CU584" i="1"/>
  <c r="BW584" i="1"/>
  <c r="AY584" i="1"/>
  <c r="AA584" i="1"/>
  <c r="EK584" i="1"/>
  <c r="DM584" i="1"/>
  <c r="CO584" i="1"/>
  <c r="BQ584" i="1"/>
  <c r="AS584" i="1"/>
  <c r="U584" i="1"/>
  <c r="EK764" i="1"/>
  <c r="DM764" i="1"/>
  <c r="CO764" i="1"/>
  <c r="BQ764" i="1"/>
  <c r="AS764" i="1"/>
  <c r="U764" i="1"/>
  <c r="EE764" i="1"/>
  <c r="DG764" i="1"/>
  <c r="CI764" i="1"/>
  <c r="BK764" i="1"/>
  <c r="AM764" i="1"/>
  <c r="O764" i="1"/>
  <c r="DY764" i="1"/>
  <c r="DA764" i="1"/>
  <c r="CC764" i="1"/>
  <c r="BE764" i="1"/>
  <c r="AG764" i="1"/>
  <c r="I764" i="1"/>
  <c r="EQ764" i="1"/>
  <c r="DS764" i="1"/>
  <c r="CU764" i="1"/>
  <c r="BW764" i="1"/>
  <c r="AY764" i="1"/>
  <c r="AA764" i="1"/>
  <c r="EQ656" i="1"/>
  <c r="DS656" i="1"/>
  <c r="CU656" i="1"/>
  <c r="BW656" i="1"/>
  <c r="AY656" i="1"/>
  <c r="AA656" i="1"/>
  <c r="EK656" i="1"/>
  <c r="DM656" i="1"/>
  <c r="CO656" i="1"/>
  <c r="BQ656" i="1"/>
  <c r="AS656" i="1"/>
  <c r="U656" i="1"/>
  <c r="EE656" i="1"/>
  <c r="DG656" i="1"/>
  <c r="CI656" i="1"/>
  <c r="BK656" i="1"/>
  <c r="AM656" i="1"/>
  <c r="O656" i="1"/>
  <c r="DY656" i="1"/>
  <c r="DA656" i="1"/>
  <c r="CC656" i="1"/>
  <c r="BE656" i="1"/>
  <c r="AG656" i="1"/>
  <c r="I656" i="1"/>
  <c r="EE980" i="1"/>
  <c r="DG980" i="1"/>
  <c r="CI980" i="1"/>
  <c r="BK980" i="1"/>
  <c r="AM980" i="1"/>
  <c r="O980" i="1"/>
  <c r="DY980" i="1"/>
  <c r="DA980" i="1"/>
  <c r="CC980" i="1"/>
  <c r="BE980" i="1"/>
  <c r="AG980" i="1"/>
  <c r="I980" i="1"/>
  <c r="EQ980" i="1"/>
  <c r="DS980" i="1"/>
  <c r="CU980" i="1"/>
  <c r="BW980" i="1"/>
  <c r="AY980" i="1"/>
  <c r="AA980" i="1"/>
  <c r="EK980" i="1"/>
  <c r="DM980" i="1"/>
  <c r="CO980" i="1"/>
  <c r="BQ980" i="1"/>
  <c r="AS980" i="1"/>
  <c r="U980" i="1"/>
  <c r="EQ1104" i="1"/>
  <c r="DS1104" i="1"/>
  <c r="CU1104" i="1"/>
  <c r="BW1104" i="1"/>
  <c r="AY1104" i="1"/>
  <c r="AA1104" i="1"/>
  <c r="EK1104" i="1"/>
  <c r="DM1104" i="1"/>
  <c r="CO1104" i="1"/>
  <c r="BQ1104" i="1"/>
  <c r="AS1104" i="1"/>
  <c r="U1104" i="1"/>
  <c r="EE1104" i="1"/>
  <c r="DG1104" i="1"/>
  <c r="CI1104" i="1"/>
  <c r="BK1104" i="1"/>
  <c r="AM1104" i="1"/>
  <c r="O1104" i="1"/>
  <c r="DY1104" i="1"/>
  <c r="DA1104" i="1"/>
  <c r="CC1104" i="1"/>
  <c r="BE1104" i="1"/>
  <c r="AG1104" i="1"/>
  <c r="I1104" i="1"/>
  <c r="EQ1212" i="1"/>
  <c r="DS1212" i="1"/>
  <c r="CU1212" i="1"/>
  <c r="BW1212" i="1"/>
  <c r="AY1212" i="1"/>
  <c r="AA1212" i="1"/>
  <c r="EK1212" i="1"/>
  <c r="DM1212" i="1"/>
  <c r="CO1212" i="1"/>
  <c r="BQ1212" i="1"/>
  <c r="AS1212" i="1"/>
  <c r="U1212" i="1"/>
  <c r="EE1212" i="1"/>
  <c r="DG1212" i="1"/>
  <c r="CI1212" i="1"/>
  <c r="BK1212" i="1"/>
  <c r="AM1212" i="1"/>
  <c r="O1212" i="1"/>
  <c r="DY1212" i="1"/>
  <c r="DA1212" i="1"/>
  <c r="CC1212" i="1"/>
  <c r="BE1212" i="1"/>
  <c r="AG1212" i="1"/>
  <c r="I1212" i="1"/>
  <c r="EK1690" i="1"/>
  <c r="DM1690" i="1"/>
  <c r="CO1690" i="1"/>
  <c r="BQ1690" i="1"/>
  <c r="AS1690" i="1"/>
  <c r="U1690" i="1"/>
  <c r="EE1690" i="1"/>
  <c r="DG1690" i="1"/>
  <c r="CI1690" i="1"/>
  <c r="BK1690" i="1"/>
  <c r="AM1690" i="1"/>
  <c r="O1690" i="1"/>
  <c r="DY1690" i="1"/>
  <c r="DA1690" i="1"/>
  <c r="CC1690" i="1"/>
  <c r="BE1690" i="1"/>
  <c r="AG1690" i="1"/>
  <c r="I1690" i="1"/>
  <c r="BW1690" i="1"/>
  <c r="EQ1690" i="1"/>
  <c r="AY1690" i="1"/>
  <c r="DS1690" i="1"/>
  <c r="AA1690" i="1"/>
  <c r="CU1690" i="1"/>
  <c r="EE1428" i="1"/>
  <c r="DG1428" i="1"/>
  <c r="CI1428" i="1"/>
  <c r="BK1428" i="1"/>
  <c r="AM1428" i="1"/>
  <c r="O1428" i="1"/>
  <c r="EQ1428" i="1"/>
  <c r="DS1428" i="1"/>
  <c r="CU1428" i="1"/>
  <c r="BW1428" i="1"/>
  <c r="AY1428" i="1"/>
  <c r="AA1428" i="1"/>
  <c r="DA1428" i="1"/>
  <c r="BE1428" i="1"/>
  <c r="I1428" i="1"/>
  <c r="EK1428" i="1"/>
  <c r="CO1428" i="1"/>
  <c r="AS1428" i="1"/>
  <c r="DY1428" i="1"/>
  <c r="CC1428" i="1"/>
  <c r="AG1428" i="1"/>
  <c r="DM1428" i="1"/>
  <c r="BQ1428" i="1"/>
  <c r="U1428" i="1"/>
  <c r="EQ1497" i="1"/>
  <c r="DS1497" i="1"/>
  <c r="CU1497" i="1"/>
  <c r="BW1497" i="1"/>
  <c r="AY1497" i="1"/>
  <c r="AA1497" i="1"/>
  <c r="EE1497" i="1"/>
  <c r="DG1497" i="1"/>
  <c r="CI1497" i="1"/>
  <c r="BK1497" i="1"/>
  <c r="AM1497" i="1"/>
  <c r="O1497" i="1"/>
  <c r="DM1497" i="1"/>
  <c r="BQ1497" i="1"/>
  <c r="U1497" i="1"/>
  <c r="DA1497" i="1"/>
  <c r="BE1497" i="1"/>
  <c r="I1497" i="1"/>
  <c r="EK1497" i="1"/>
  <c r="CO1497" i="1"/>
  <c r="AS1497" i="1"/>
  <c r="CC1497" i="1"/>
  <c r="AG1497" i="1"/>
  <c r="DY1497" i="1"/>
  <c r="EE1834" i="1"/>
  <c r="DG1834" i="1"/>
  <c r="CI1834" i="1"/>
  <c r="BK1834" i="1"/>
  <c r="AM1834" i="1"/>
  <c r="O1834" i="1"/>
  <c r="DY1834" i="1"/>
  <c r="DA1834" i="1"/>
  <c r="CC1834" i="1"/>
  <c r="BE1834" i="1"/>
  <c r="AG1834" i="1"/>
  <c r="I1834" i="1"/>
  <c r="EQ1834" i="1"/>
  <c r="DS1834" i="1"/>
  <c r="CU1834" i="1"/>
  <c r="BW1834" i="1"/>
  <c r="AY1834" i="1"/>
  <c r="AA1834" i="1"/>
  <c r="CO1834" i="1"/>
  <c r="BQ1834" i="1"/>
  <c r="EK1834" i="1"/>
  <c r="AS1834" i="1"/>
  <c r="U1834" i="1"/>
  <c r="DM1834" i="1"/>
  <c r="EQ1976" i="1"/>
  <c r="DS1976" i="1"/>
  <c r="CU1976" i="1"/>
  <c r="BW1976" i="1"/>
  <c r="AY1976" i="1"/>
  <c r="AA1976" i="1"/>
  <c r="EE1976" i="1"/>
  <c r="DA1976" i="1"/>
  <c r="BQ1976" i="1"/>
  <c r="AM1976" i="1"/>
  <c r="I1976" i="1"/>
  <c r="DY1976" i="1"/>
  <c r="CO1976" i="1"/>
  <c r="BK1976" i="1"/>
  <c r="AG1976" i="1"/>
  <c r="DG1976" i="1"/>
  <c r="AS1976" i="1"/>
  <c r="CI1976" i="1"/>
  <c r="U1976" i="1"/>
  <c r="EK1976" i="1"/>
  <c r="CC1976" i="1"/>
  <c r="O1976" i="1"/>
  <c r="DM1976" i="1"/>
  <c r="BE1976" i="1"/>
  <c r="EE535" i="1"/>
  <c r="DG535" i="1"/>
  <c r="CI535" i="1"/>
  <c r="BK535" i="1"/>
  <c r="AM535" i="1"/>
  <c r="O535" i="1"/>
  <c r="DY535" i="1"/>
  <c r="DA535" i="1"/>
  <c r="CC535" i="1"/>
  <c r="BE535" i="1"/>
  <c r="AG535" i="1"/>
  <c r="I535" i="1"/>
  <c r="EQ535" i="1"/>
  <c r="DS535" i="1"/>
  <c r="CU535" i="1"/>
  <c r="BW535" i="1"/>
  <c r="AY535" i="1"/>
  <c r="AA535" i="1"/>
  <c r="EK535" i="1"/>
  <c r="DM535" i="1"/>
  <c r="CO535" i="1"/>
  <c r="BQ535" i="1"/>
  <c r="AS535" i="1"/>
  <c r="U535" i="1"/>
  <c r="EK616" i="1"/>
  <c r="DM616" i="1"/>
  <c r="CO616" i="1"/>
  <c r="BQ616" i="1"/>
  <c r="AS616" i="1"/>
  <c r="U616" i="1"/>
  <c r="DY616" i="1"/>
  <c r="DA616" i="1"/>
  <c r="CC616" i="1"/>
  <c r="BE616" i="1"/>
  <c r="AG616" i="1"/>
  <c r="I616" i="1"/>
  <c r="EQ616" i="1"/>
  <c r="DS616" i="1"/>
  <c r="CU616" i="1"/>
  <c r="BW616" i="1"/>
  <c r="AY616" i="1"/>
  <c r="AA616" i="1"/>
  <c r="EE616" i="1"/>
  <c r="AM616" i="1"/>
  <c r="DG616" i="1"/>
  <c r="O616" i="1"/>
  <c r="CI616" i="1"/>
  <c r="BK616" i="1"/>
  <c r="DY832" i="1"/>
  <c r="DA832" i="1"/>
  <c r="CC832" i="1"/>
  <c r="BE832" i="1"/>
  <c r="AG832" i="1"/>
  <c r="I832" i="1"/>
  <c r="EQ832" i="1"/>
  <c r="DS832" i="1"/>
  <c r="CU832" i="1"/>
  <c r="BW832" i="1"/>
  <c r="AY832" i="1"/>
  <c r="AA832" i="1"/>
  <c r="EK832" i="1"/>
  <c r="DM832" i="1"/>
  <c r="CO832" i="1"/>
  <c r="BQ832" i="1"/>
  <c r="AS832" i="1"/>
  <c r="U832" i="1"/>
  <c r="EE832" i="1"/>
  <c r="DG832" i="1"/>
  <c r="CI832" i="1"/>
  <c r="BK832" i="1"/>
  <c r="AM832" i="1"/>
  <c r="O832" i="1"/>
  <c r="EK1064" i="1"/>
  <c r="DM1064" i="1"/>
  <c r="CO1064" i="1"/>
  <c r="BQ1064" i="1"/>
  <c r="AS1064" i="1"/>
  <c r="U1064" i="1"/>
  <c r="EE1064" i="1"/>
  <c r="DG1064" i="1"/>
  <c r="CI1064" i="1"/>
  <c r="BK1064" i="1"/>
  <c r="AM1064" i="1"/>
  <c r="O1064" i="1"/>
  <c r="DY1064" i="1"/>
  <c r="DA1064" i="1"/>
  <c r="CC1064" i="1"/>
  <c r="BE1064" i="1"/>
  <c r="AG1064" i="1"/>
  <c r="I1064" i="1"/>
  <c r="EQ1064" i="1"/>
  <c r="DS1064" i="1"/>
  <c r="CU1064" i="1"/>
  <c r="BW1064" i="1"/>
  <c r="AY1064" i="1"/>
  <c r="AA1064" i="1"/>
  <c r="EQ904" i="1"/>
  <c r="DS904" i="1"/>
  <c r="CU904" i="1"/>
  <c r="BW904" i="1"/>
  <c r="AY904" i="1"/>
  <c r="AA904" i="1"/>
  <c r="EK904" i="1"/>
  <c r="DM904" i="1"/>
  <c r="CO904" i="1"/>
  <c r="BQ904" i="1"/>
  <c r="AS904" i="1"/>
  <c r="U904" i="1"/>
  <c r="EE904" i="1"/>
  <c r="DG904" i="1"/>
  <c r="CI904" i="1"/>
  <c r="BK904" i="1"/>
  <c r="AM904" i="1"/>
  <c r="O904" i="1"/>
  <c r="DY904" i="1"/>
  <c r="DA904" i="1"/>
  <c r="CC904" i="1"/>
  <c r="BE904" i="1"/>
  <c r="AG904" i="1"/>
  <c r="I904" i="1"/>
  <c r="EQ1208" i="1"/>
  <c r="DS1208" i="1"/>
  <c r="CU1208" i="1"/>
  <c r="BW1208" i="1"/>
  <c r="AY1208" i="1"/>
  <c r="AA1208" i="1"/>
  <c r="EK1208" i="1"/>
  <c r="DM1208" i="1"/>
  <c r="CO1208" i="1"/>
  <c r="BQ1208" i="1"/>
  <c r="AS1208" i="1"/>
  <c r="U1208" i="1"/>
  <c r="EE1208" i="1"/>
  <c r="DG1208" i="1"/>
  <c r="CI1208" i="1"/>
  <c r="BK1208" i="1"/>
  <c r="AM1208" i="1"/>
  <c r="O1208" i="1"/>
  <c r="DY1208" i="1"/>
  <c r="DA1208" i="1"/>
  <c r="CC1208" i="1"/>
  <c r="BE1208" i="1"/>
  <c r="AG1208" i="1"/>
  <c r="I1208" i="1"/>
  <c r="EQ1280" i="1"/>
  <c r="DS1280" i="1"/>
  <c r="CU1280" i="1"/>
  <c r="BW1280" i="1"/>
  <c r="AY1280" i="1"/>
  <c r="AA1280" i="1"/>
  <c r="EK1280" i="1"/>
  <c r="DM1280" i="1"/>
  <c r="CO1280" i="1"/>
  <c r="BQ1280" i="1"/>
  <c r="AS1280" i="1"/>
  <c r="U1280" i="1"/>
  <c r="EE1280" i="1"/>
  <c r="DG1280" i="1"/>
  <c r="CI1280" i="1"/>
  <c r="BK1280" i="1"/>
  <c r="AM1280" i="1"/>
  <c r="O1280" i="1"/>
  <c r="DY1280" i="1"/>
  <c r="AG1280" i="1"/>
  <c r="DA1280" i="1"/>
  <c r="BE1280" i="1"/>
  <c r="I1280" i="1"/>
  <c r="CC1280" i="1"/>
  <c r="EE1424" i="1"/>
  <c r="DG1424" i="1"/>
  <c r="CI1424" i="1"/>
  <c r="BK1424" i="1"/>
  <c r="AM1424" i="1"/>
  <c r="O1424" i="1"/>
  <c r="EQ1424" i="1"/>
  <c r="DS1424" i="1"/>
  <c r="CU1424" i="1"/>
  <c r="BW1424" i="1"/>
  <c r="AY1424" i="1"/>
  <c r="AA1424" i="1"/>
  <c r="DY1424" i="1"/>
  <c r="CC1424" i="1"/>
  <c r="AG1424" i="1"/>
  <c r="DM1424" i="1"/>
  <c r="BQ1424" i="1"/>
  <c r="U1424" i="1"/>
  <c r="DA1424" i="1"/>
  <c r="BE1424" i="1"/>
  <c r="I1424" i="1"/>
  <c r="EK1424" i="1"/>
  <c r="CO1424" i="1"/>
  <c r="AS1424" i="1"/>
  <c r="DY1614" i="1"/>
  <c r="DA1614" i="1"/>
  <c r="CC1614" i="1"/>
  <c r="BE1614" i="1"/>
  <c r="AG1614" i="1"/>
  <c r="I1614" i="1"/>
  <c r="EK1614" i="1"/>
  <c r="DM1614" i="1"/>
  <c r="CO1614" i="1"/>
  <c r="BQ1614" i="1"/>
  <c r="AS1614" i="1"/>
  <c r="U1614" i="1"/>
  <c r="EQ1614" i="1"/>
  <c r="CU1614" i="1"/>
  <c r="AY1614" i="1"/>
  <c r="EE1614" i="1"/>
  <c r="CI1614" i="1"/>
  <c r="AM1614" i="1"/>
  <c r="DS1614" i="1"/>
  <c r="BW1614" i="1"/>
  <c r="AA1614" i="1"/>
  <c r="DG1614" i="1"/>
  <c r="BK1614" i="1"/>
  <c r="O1614" i="1"/>
  <c r="EQ1794" i="1"/>
  <c r="DS1794" i="1"/>
  <c r="CU1794" i="1"/>
  <c r="BW1794" i="1"/>
  <c r="AY1794" i="1"/>
  <c r="AA1794" i="1"/>
  <c r="EK1794" i="1"/>
  <c r="DM1794" i="1"/>
  <c r="CO1794" i="1"/>
  <c r="BQ1794" i="1"/>
  <c r="AS1794" i="1"/>
  <c r="U1794" i="1"/>
  <c r="EE1794" i="1"/>
  <c r="DG1794" i="1"/>
  <c r="CI1794" i="1"/>
  <c r="BK1794" i="1"/>
  <c r="AM1794" i="1"/>
  <c r="O1794" i="1"/>
  <c r="BE1794" i="1"/>
  <c r="DY1794" i="1"/>
  <c r="AG1794" i="1"/>
  <c r="DA1794" i="1"/>
  <c r="I1794" i="1"/>
  <c r="CC1794" i="1"/>
  <c r="EE1902" i="1"/>
  <c r="DG1902" i="1"/>
  <c r="CI1902" i="1"/>
  <c r="BK1902" i="1"/>
  <c r="AM1902" i="1"/>
  <c r="O1902" i="1"/>
  <c r="DY1902" i="1"/>
  <c r="CU1902" i="1"/>
  <c r="BQ1902" i="1"/>
  <c r="AG1902" i="1"/>
  <c r="DS1902" i="1"/>
  <c r="CO1902" i="1"/>
  <c r="BE1902" i="1"/>
  <c r="AA1902" i="1"/>
  <c r="EQ1902" i="1"/>
  <c r="DM1902" i="1"/>
  <c r="CC1902" i="1"/>
  <c r="AY1902" i="1"/>
  <c r="U1902" i="1"/>
  <c r="EK1902" i="1"/>
  <c r="I1902" i="1"/>
  <c r="DA1902" i="1"/>
  <c r="BW1902" i="1"/>
  <c r="AS1902" i="1"/>
  <c r="EE387" i="1"/>
  <c r="DG387" i="1"/>
  <c r="CI387" i="1"/>
  <c r="BK387" i="1"/>
  <c r="AM387" i="1"/>
  <c r="O387" i="1"/>
  <c r="EQ387" i="1"/>
  <c r="DS387" i="1"/>
  <c r="CU387" i="1"/>
  <c r="BW387" i="1"/>
  <c r="AY387" i="1"/>
  <c r="AA387" i="1"/>
  <c r="EK387" i="1"/>
  <c r="DM387" i="1"/>
  <c r="CO387" i="1"/>
  <c r="BQ387" i="1"/>
  <c r="AS387" i="1"/>
  <c r="U387" i="1"/>
  <c r="DY387" i="1"/>
  <c r="AG387" i="1"/>
  <c r="DA387" i="1"/>
  <c r="I387" i="1"/>
  <c r="CC387" i="1"/>
  <c r="BE387" i="1"/>
  <c r="EQ459" i="1"/>
  <c r="DS459" i="1"/>
  <c r="CU459" i="1"/>
  <c r="BW459" i="1"/>
  <c r="AY459" i="1"/>
  <c r="AA459" i="1"/>
  <c r="EK459" i="1"/>
  <c r="DM459" i="1"/>
  <c r="CO459" i="1"/>
  <c r="BQ459" i="1"/>
  <c r="AS459" i="1"/>
  <c r="U459" i="1"/>
  <c r="EE459" i="1"/>
  <c r="DG459" i="1"/>
  <c r="CI459" i="1"/>
  <c r="BK459" i="1"/>
  <c r="AM459" i="1"/>
  <c r="O459" i="1"/>
  <c r="DY459" i="1"/>
  <c r="DA459" i="1"/>
  <c r="CC459" i="1"/>
  <c r="BE459" i="1"/>
  <c r="AG459" i="1"/>
  <c r="I459" i="1"/>
  <c r="DY684" i="1"/>
  <c r="DA684" i="1"/>
  <c r="CC684" i="1"/>
  <c r="BE684" i="1"/>
  <c r="AG684" i="1"/>
  <c r="I684" i="1"/>
  <c r="EQ684" i="1"/>
  <c r="DS684" i="1"/>
  <c r="CU684" i="1"/>
  <c r="BW684" i="1"/>
  <c r="AY684" i="1"/>
  <c r="AA684" i="1"/>
  <c r="EK684" i="1"/>
  <c r="DM684" i="1"/>
  <c r="CO684" i="1"/>
  <c r="BQ684" i="1"/>
  <c r="AS684" i="1"/>
  <c r="U684" i="1"/>
  <c r="EE684" i="1"/>
  <c r="DG684" i="1"/>
  <c r="CI684" i="1"/>
  <c r="BK684" i="1"/>
  <c r="AM684" i="1"/>
  <c r="O684" i="1"/>
  <c r="EK864" i="1"/>
  <c r="DM864" i="1"/>
  <c r="CO864" i="1"/>
  <c r="BQ864" i="1"/>
  <c r="AS864" i="1"/>
  <c r="U864" i="1"/>
  <c r="EE864" i="1"/>
  <c r="DG864" i="1"/>
  <c r="CI864" i="1"/>
  <c r="BK864" i="1"/>
  <c r="AM864" i="1"/>
  <c r="O864" i="1"/>
  <c r="DY864" i="1"/>
  <c r="DA864" i="1"/>
  <c r="CC864" i="1"/>
  <c r="BE864" i="1"/>
  <c r="AG864" i="1"/>
  <c r="I864" i="1"/>
  <c r="EQ864" i="1"/>
  <c r="DS864" i="1"/>
  <c r="CU864" i="1"/>
  <c r="BW864" i="1"/>
  <c r="AY864" i="1"/>
  <c r="AA864" i="1"/>
  <c r="DY936" i="1"/>
  <c r="DA936" i="1"/>
  <c r="CC936" i="1"/>
  <c r="BE936" i="1"/>
  <c r="AG936" i="1"/>
  <c r="I936" i="1"/>
  <c r="EQ936" i="1"/>
  <c r="DS936" i="1"/>
  <c r="CU936" i="1"/>
  <c r="BW936" i="1"/>
  <c r="AY936" i="1"/>
  <c r="AA936" i="1"/>
  <c r="EK936" i="1"/>
  <c r="DM936" i="1"/>
  <c r="CO936" i="1"/>
  <c r="BQ936" i="1"/>
  <c r="AS936" i="1"/>
  <c r="U936" i="1"/>
  <c r="EE936" i="1"/>
  <c r="DG936" i="1"/>
  <c r="CI936" i="1"/>
  <c r="BK936" i="1"/>
  <c r="AM936" i="1"/>
  <c r="O936" i="1"/>
  <c r="EE1132" i="1"/>
  <c r="DG1132" i="1"/>
  <c r="CI1132" i="1"/>
  <c r="BK1132" i="1"/>
  <c r="AM1132" i="1"/>
  <c r="O1132" i="1"/>
  <c r="DY1132" i="1"/>
  <c r="DA1132" i="1"/>
  <c r="CC1132" i="1"/>
  <c r="BE1132" i="1"/>
  <c r="AG1132" i="1"/>
  <c r="I1132" i="1"/>
  <c r="EQ1132" i="1"/>
  <c r="DS1132" i="1"/>
  <c r="CU1132" i="1"/>
  <c r="BW1132" i="1"/>
  <c r="AY1132" i="1"/>
  <c r="AA1132" i="1"/>
  <c r="EK1132" i="1"/>
  <c r="DM1132" i="1"/>
  <c r="CO1132" i="1"/>
  <c r="BQ1132" i="1"/>
  <c r="AS1132" i="1"/>
  <c r="U1132" i="1"/>
  <c r="DY1348" i="1"/>
  <c r="DA1348" i="1"/>
  <c r="CC1348" i="1"/>
  <c r="BE1348" i="1"/>
  <c r="AG1348" i="1"/>
  <c r="I1348" i="1"/>
  <c r="EK1348" i="1"/>
  <c r="DM1348" i="1"/>
  <c r="CO1348" i="1"/>
  <c r="BQ1348" i="1"/>
  <c r="AS1348" i="1"/>
  <c r="U1348" i="1"/>
  <c r="EQ1348" i="1"/>
  <c r="CU1348" i="1"/>
  <c r="AY1348" i="1"/>
  <c r="EE1348" i="1"/>
  <c r="CI1348" i="1"/>
  <c r="AM1348" i="1"/>
  <c r="DS1348" i="1"/>
  <c r="BW1348" i="1"/>
  <c r="AA1348" i="1"/>
  <c r="BK1348" i="1"/>
  <c r="DG1348" i="1"/>
  <c r="O1348" i="1"/>
  <c r="EQ1312" i="1"/>
  <c r="DS1312" i="1"/>
  <c r="CU1312" i="1"/>
  <c r="BW1312" i="1"/>
  <c r="AY1312" i="1"/>
  <c r="AA1312" i="1"/>
  <c r="EE1312" i="1"/>
  <c r="DG1312" i="1"/>
  <c r="CI1312" i="1"/>
  <c r="BK1312" i="1"/>
  <c r="AM1312" i="1"/>
  <c r="O1312" i="1"/>
  <c r="EK1312" i="1"/>
  <c r="CO1312" i="1"/>
  <c r="AS1312" i="1"/>
  <c r="DY1312" i="1"/>
  <c r="CC1312" i="1"/>
  <c r="AG1312" i="1"/>
  <c r="DM1312" i="1"/>
  <c r="BQ1312" i="1"/>
  <c r="U1312" i="1"/>
  <c r="DA1312" i="1"/>
  <c r="I1312" i="1"/>
  <c r="BE1312" i="1"/>
  <c r="DY1610" i="1"/>
  <c r="DA1610" i="1"/>
  <c r="CC1610" i="1"/>
  <c r="BE1610" i="1"/>
  <c r="AG1610" i="1"/>
  <c r="I1610" i="1"/>
  <c r="EK1610" i="1"/>
  <c r="DM1610" i="1"/>
  <c r="CO1610" i="1"/>
  <c r="BQ1610" i="1"/>
  <c r="AS1610" i="1"/>
  <c r="U1610" i="1"/>
  <c r="DS1610" i="1"/>
  <c r="BW1610" i="1"/>
  <c r="AA1610" i="1"/>
  <c r="DG1610" i="1"/>
  <c r="BK1610" i="1"/>
  <c r="O1610" i="1"/>
  <c r="EQ1610" i="1"/>
  <c r="CU1610" i="1"/>
  <c r="AY1610" i="1"/>
  <c r="EE1610" i="1"/>
  <c r="CI1610" i="1"/>
  <c r="AM1610" i="1"/>
  <c r="EE1718" i="1"/>
  <c r="DG1718" i="1"/>
  <c r="CI1718" i="1"/>
  <c r="BK1718" i="1"/>
  <c r="AM1718" i="1"/>
  <c r="O1718" i="1"/>
  <c r="DY1718" i="1"/>
  <c r="DA1718" i="1"/>
  <c r="CC1718" i="1"/>
  <c r="BE1718" i="1"/>
  <c r="AG1718" i="1"/>
  <c r="I1718" i="1"/>
  <c r="EQ1718" i="1"/>
  <c r="DS1718" i="1"/>
  <c r="CU1718" i="1"/>
  <c r="BW1718" i="1"/>
  <c r="AY1718" i="1"/>
  <c r="AA1718" i="1"/>
  <c r="BQ1718" i="1"/>
  <c r="EK1718" i="1"/>
  <c r="AS1718" i="1"/>
  <c r="DM1718" i="1"/>
  <c r="U1718" i="1"/>
  <c r="CO1718" i="1"/>
  <c r="DY1862" i="1"/>
  <c r="DA1862" i="1"/>
  <c r="CC1862" i="1"/>
  <c r="BE1862" i="1"/>
  <c r="AG1862" i="1"/>
  <c r="I1862" i="1"/>
  <c r="EQ1862" i="1"/>
  <c r="DS1862" i="1"/>
  <c r="CU1862" i="1"/>
  <c r="BW1862" i="1"/>
  <c r="AY1862" i="1"/>
  <c r="AA1862" i="1"/>
  <c r="DM1862" i="1"/>
  <c r="BQ1862" i="1"/>
  <c r="U1862" i="1"/>
  <c r="DG1862" i="1"/>
  <c r="BK1862" i="1"/>
  <c r="O1862" i="1"/>
  <c r="EK1862" i="1"/>
  <c r="CO1862" i="1"/>
  <c r="AS1862" i="1"/>
  <c r="AM1862" i="1"/>
  <c r="EE1862" i="1"/>
  <c r="CI1862" i="1"/>
  <c r="EE383" i="1"/>
  <c r="DG383" i="1"/>
  <c r="CI383" i="1"/>
  <c r="BK383" i="1"/>
  <c r="AM383" i="1"/>
  <c r="O383" i="1"/>
  <c r="EQ383" i="1"/>
  <c r="DS383" i="1"/>
  <c r="CU383" i="1"/>
  <c r="BW383" i="1"/>
  <c r="AY383" i="1"/>
  <c r="AA383" i="1"/>
  <c r="EK383" i="1"/>
  <c r="DM383" i="1"/>
  <c r="CO383" i="1"/>
  <c r="BQ383" i="1"/>
  <c r="AS383" i="1"/>
  <c r="U383" i="1"/>
  <c r="BE383" i="1"/>
  <c r="DY383" i="1"/>
  <c r="AG383" i="1"/>
  <c r="DA383" i="1"/>
  <c r="I383" i="1"/>
  <c r="CC383" i="1"/>
  <c r="EQ455" i="1"/>
  <c r="DS455" i="1"/>
  <c r="CU455" i="1"/>
  <c r="BW455" i="1"/>
  <c r="AY455" i="1"/>
  <c r="AA455" i="1"/>
  <c r="EK455" i="1"/>
  <c r="DM455" i="1"/>
  <c r="CO455" i="1"/>
  <c r="BQ455" i="1"/>
  <c r="AS455" i="1"/>
  <c r="U455" i="1"/>
  <c r="EE455" i="1"/>
  <c r="DG455" i="1"/>
  <c r="CI455" i="1"/>
  <c r="BK455" i="1"/>
  <c r="AM455" i="1"/>
  <c r="O455" i="1"/>
  <c r="DY455" i="1"/>
  <c r="DA455" i="1"/>
  <c r="CC455" i="1"/>
  <c r="BE455" i="1"/>
  <c r="AG455" i="1"/>
  <c r="I455" i="1"/>
  <c r="DY680" i="1"/>
  <c r="DA680" i="1"/>
  <c r="CC680" i="1"/>
  <c r="BE680" i="1"/>
  <c r="AG680" i="1"/>
  <c r="I680" i="1"/>
  <c r="EQ680" i="1"/>
  <c r="DS680" i="1"/>
  <c r="CU680" i="1"/>
  <c r="BW680" i="1"/>
  <c r="AY680" i="1"/>
  <c r="AA680" i="1"/>
  <c r="EK680" i="1"/>
  <c r="DM680" i="1"/>
  <c r="CO680" i="1"/>
  <c r="BQ680" i="1"/>
  <c r="AS680" i="1"/>
  <c r="U680" i="1"/>
  <c r="EE680" i="1"/>
  <c r="DG680" i="1"/>
  <c r="CI680" i="1"/>
  <c r="BK680" i="1"/>
  <c r="AM680" i="1"/>
  <c r="O680" i="1"/>
  <c r="EK860" i="1"/>
  <c r="DM860" i="1"/>
  <c r="CO860" i="1"/>
  <c r="BQ860" i="1"/>
  <c r="AS860" i="1"/>
  <c r="U860" i="1"/>
  <c r="EE860" i="1"/>
  <c r="DG860" i="1"/>
  <c r="CI860" i="1"/>
  <c r="BK860" i="1"/>
  <c r="AM860" i="1"/>
  <c r="O860" i="1"/>
  <c r="DY860" i="1"/>
  <c r="DA860" i="1"/>
  <c r="CC860" i="1"/>
  <c r="BE860" i="1"/>
  <c r="AG860" i="1"/>
  <c r="I860" i="1"/>
  <c r="EQ860" i="1"/>
  <c r="DS860" i="1"/>
  <c r="CU860" i="1"/>
  <c r="BW860" i="1"/>
  <c r="AY860" i="1"/>
  <c r="AA860" i="1"/>
  <c r="DY932" i="1"/>
  <c r="DA932" i="1"/>
  <c r="CC932" i="1"/>
  <c r="BE932" i="1"/>
  <c r="AG932" i="1"/>
  <c r="I932" i="1"/>
  <c r="EQ932" i="1"/>
  <c r="DS932" i="1"/>
  <c r="CU932" i="1"/>
  <c r="BW932" i="1"/>
  <c r="AY932" i="1"/>
  <c r="AA932" i="1"/>
  <c r="EK932" i="1"/>
  <c r="DM932" i="1"/>
  <c r="CO932" i="1"/>
  <c r="BQ932" i="1"/>
  <c r="AS932" i="1"/>
  <c r="U932" i="1"/>
  <c r="EE932" i="1"/>
  <c r="DG932" i="1"/>
  <c r="CI932" i="1"/>
  <c r="BK932" i="1"/>
  <c r="AM932" i="1"/>
  <c r="O932" i="1"/>
  <c r="EE1128" i="1"/>
  <c r="DG1128" i="1"/>
  <c r="CI1128" i="1"/>
  <c r="BK1128" i="1"/>
  <c r="AM1128" i="1"/>
  <c r="O1128" i="1"/>
  <c r="DY1128" i="1"/>
  <c r="DA1128" i="1"/>
  <c r="CC1128" i="1"/>
  <c r="BE1128" i="1"/>
  <c r="AG1128" i="1"/>
  <c r="I1128" i="1"/>
  <c r="EQ1128" i="1"/>
  <c r="DS1128" i="1"/>
  <c r="CU1128" i="1"/>
  <c r="BW1128" i="1"/>
  <c r="AY1128" i="1"/>
  <c r="AA1128" i="1"/>
  <c r="EK1128" i="1"/>
  <c r="DM1128" i="1"/>
  <c r="CO1128" i="1"/>
  <c r="BQ1128" i="1"/>
  <c r="AS1128" i="1"/>
  <c r="U1128" i="1"/>
  <c r="DY1344" i="1"/>
  <c r="DA1344" i="1"/>
  <c r="CC1344" i="1"/>
  <c r="BE1344" i="1"/>
  <c r="AG1344" i="1"/>
  <c r="I1344" i="1"/>
  <c r="EK1344" i="1"/>
  <c r="DM1344" i="1"/>
  <c r="CO1344" i="1"/>
  <c r="BQ1344" i="1"/>
  <c r="AS1344" i="1"/>
  <c r="U1344" i="1"/>
  <c r="DS1344" i="1"/>
  <c r="BW1344" i="1"/>
  <c r="AA1344" i="1"/>
  <c r="DG1344" i="1"/>
  <c r="BK1344" i="1"/>
  <c r="O1344" i="1"/>
  <c r="EQ1344" i="1"/>
  <c r="CU1344" i="1"/>
  <c r="AY1344" i="1"/>
  <c r="CI1344" i="1"/>
  <c r="EE1344" i="1"/>
  <c r="AM1344" i="1"/>
  <c r="EQ1308" i="1"/>
  <c r="DS1308" i="1"/>
  <c r="CU1308" i="1"/>
  <c r="BW1308" i="1"/>
  <c r="AY1308" i="1"/>
  <c r="AA1308" i="1"/>
  <c r="EE1308" i="1"/>
  <c r="DG1308" i="1"/>
  <c r="CI1308" i="1"/>
  <c r="BK1308" i="1"/>
  <c r="AM1308" i="1"/>
  <c r="O1308" i="1"/>
  <c r="DM1308" i="1"/>
  <c r="BQ1308" i="1"/>
  <c r="U1308" i="1"/>
  <c r="DA1308" i="1"/>
  <c r="BE1308" i="1"/>
  <c r="I1308" i="1"/>
  <c r="EK1308" i="1"/>
  <c r="CO1308" i="1"/>
  <c r="AS1308" i="1"/>
  <c r="CC1308" i="1"/>
  <c r="AG1308" i="1"/>
  <c r="DY1308" i="1"/>
  <c r="EQ1485" i="1"/>
  <c r="DS1485" i="1"/>
  <c r="CU1485" i="1"/>
  <c r="BW1485" i="1"/>
  <c r="AY1485" i="1"/>
  <c r="AA1485" i="1"/>
  <c r="EE1485" i="1"/>
  <c r="DG1485" i="1"/>
  <c r="CI1485" i="1"/>
  <c r="BK1485" i="1"/>
  <c r="AM1485" i="1"/>
  <c r="O1485" i="1"/>
  <c r="EK1485" i="1"/>
  <c r="CO1485" i="1"/>
  <c r="AS1485" i="1"/>
  <c r="DY1485" i="1"/>
  <c r="CC1485" i="1"/>
  <c r="AG1485" i="1"/>
  <c r="DM1485" i="1"/>
  <c r="BQ1485" i="1"/>
  <c r="U1485" i="1"/>
  <c r="DA1485" i="1"/>
  <c r="BE1485" i="1"/>
  <c r="I1485" i="1"/>
  <c r="EE1714" i="1"/>
  <c r="DG1714" i="1"/>
  <c r="CI1714" i="1"/>
  <c r="BK1714" i="1"/>
  <c r="AM1714" i="1"/>
  <c r="O1714" i="1"/>
  <c r="DY1714" i="1"/>
  <c r="DA1714" i="1"/>
  <c r="CC1714" i="1"/>
  <c r="BE1714" i="1"/>
  <c r="AG1714" i="1"/>
  <c r="I1714" i="1"/>
  <c r="EQ1714" i="1"/>
  <c r="DS1714" i="1"/>
  <c r="CU1714" i="1"/>
  <c r="BW1714" i="1"/>
  <c r="AY1714" i="1"/>
  <c r="AA1714" i="1"/>
  <c r="CO1714" i="1"/>
  <c r="BQ1714" i="1"/>
  <c r="EK1714" i="1"/>
  <c r="AS1714" i="1"/>
  <c r="U1714" i="1"/>
  <c r="DM1714" i="1"/>
  <c r="EQ1858" i="1"/>
  <c r="DS1858" i="1"/>
  <c r="CU1858" i="1"/>
  <c r="BW1858" i="1"/>
  <c r="AY1858" i="1"/>
  <c r="AA1858" i="1"/>
  <c r="DM1858" i="1"/>
  <c r="CI1858" i="1"/>
  <c r="BE1858" i="1"/>
  <c r="U1858" i="1"/>
  <c r="EK1858" i="1"/>
  <c r="DG1858" i="1"/>
  <c r="CC1858" i="1"/>
  <c r="AS1858" i="1"/>
  <c r="O1858" i="1"/>
  <c r="EE1858" i="1"/>
  <c r="DA1858" i="1"/>
  <c r="BQ1858" i="1"/>
  <c r="AM1858" i="1"/>
  <c r="I1858" i="1"/>
  <c r="CO1858" i="1"/>
  <c r="BK1858" i="1"/>
  <c r="AG1858" i="1"/>
  <c r="DY1858" i="1"/>
  <c r="EE523" i="1"/>
  <c r="DG523" i="1"/>
  <c r="CI523" i="1"/>
  <c r="BK523" i="1"/>
  <c r="AM523" i="1"/>
  <c r="O523" i="1"/>
  <c r="DY523" i="1"/>
  <c r="DA523" i="1"/>
  <c r="CC523" i="1"/>
  <c r="BE523" i="1"/>
  <c r="AG523" i="1"/>
  <c r="I523" i="1"/>
  <c r="EQ523" i="1"/>
  <c r="DS523" i="1"/>
  <c r="CU523" i="1"/>
  <c r="BW523" i="1"/>
  <c r="AY523" i="1"/>
  <c r="AA523" i="1"/>
  <c r="EK523" i="1"/>
  <c r="DM523" i="1"/>
  <c r="CO523" i="1"/>
  <c r="BQ523" i="1"/>
  <c r="AS523" i="1"/>
  <c r="U523" i="1"/>
  <c r="EK604" i="1"/>
  <c r="DM604" i="1"/>
  <c r="CO604" i="1"/>
  <c r="BQ604" i="1"/>
  <c r="AS604" i="1"/>
  <c r="U604" i="1"/>
  <c r="DY604" i="1"/>
  <c r="DA604" i="1"/>
  <c r="CC604" i="1"/>
  <c r="BE604" i="1"/>
  <c r="AG604" i="1"/>
  <c r="I604" i="1"/>
  <c r="EQ604" i="1"/>
  <c r="DS604" i="1"/>
  <c r="CU604" i="1"/>
  <c r="BW604" i="1"/>
  <c r="AY604" i="1"/>
  <c r="AA604" i="1"/>
  <c r="DG604" i="1"/>
  <c r="O604" i="1"/>
  <c r="CI604" i="1"/>
  <c r="BK604" i="1"/>
  <c r="EE604" i="1"/>
  <c r="AM604" i="1"/>
  <c r="DY820" i="1"/>
  <c r="DA820" i="1"/>
  <c r="CC820" i="1"/>
  <c r="BE820" i="1"/>
  <c r="AG820" i="1"/>
  <c r="I820" i="1"/>
  <c r="EQ820" i="1"/>
  <c r="DS820" i="1"/>
  <c r="CU820" i="1"/>
  <c r="BW820" i="1"/>
  <c r="AY820" i="1"/>
  <c r="AA820" i="1"/>
  <c r="EK820" i="1"/>
  <c r="DM820" i="1"/>
  <c r="CO820" i="1"/>
  <c r="BQ820" i="1"/>
  <c r="AS820" i="1"/>
  <c r="U820" i="1"/>
  <c r="EE820" i="1"/>
  <c r="DG820" i="1"/>
  <c r="CI820" i="1"/>
  <c r="BK820" i="1"/>
  <c r="AM820" i="1"/>
  <c r="O820" i="1"/>
  <c r="EK1052" i="1"/>
  <c r="DM1052" i="1"/>
  <c r="CO1052" i="1"/>
  <c r="BQ1052" i="1"/>
  <c r="AS1052" i="1"/>
  <c r="U1052" i="1"/>
  <c r="EE1052" i="1"/>
  <c r="DG1052" i="1"/>
  <c r="CI1052" i="1"/>
  <c r="BK1052" i="1"/>
  <c r="AM1052" i="1"/>
  <c r="O1052" i="1"/>
  <c r="DY1052" i="1"/>
  <c r="DA1052" i="1"/>
  <c r="CC1052" i="1"/>
  <c r="BE1052" i="1"/>
  <c r="AG1052" i="1"/>
  <c r="I1052" i="1"/>
  <c r="EQ1052" i="1"/>
  <c r="DS1052" i="1"/>
  <c r="CU1052" i="1"/>
  <c r="BW1052" i="1"/>
  <c r="AY1052" i="1"/>
  <c r="AA1052" i="1"/>
  <c r="EQ892" i="1"/>
  <c r="DS892" i="1"/>
  <c r="CU892" i="1"/>
  <c r="BW892" i="1"/>
  <c r="AY892" i="1"/>
  <c r="AA892" i="1"/>
  <c r="EK892" i="1"/>
  <c r="DM892" i="1"/>
  <c r="CO892" i="1"/>
  <c r="BQ892" i="1"/>
  <c r="AS892" i="1"/>
  <c r="U892" i="1"/>
  <c r="EE892" i="1"/>
  <c r="DG892" i="1"/>
  <c r="CI892" i="1"/>
  <c r="BK892" i="1"/>
  <c r="AM892" i="1"/>
  <c r="O892" i="1"/>
  <c r="DY892" i="1"/>
  <c r="DA892" i="1"/>
  <c r="CC892" i="1"/>
  <c r="BE892" i="1"/>
  <c r="AG892" i="1"/>
  <c r="I892" i="1"/>
  <c r="EE1124" i="1"/>
  <c r="DG1124" i="1"/>
  <c r="CI1124" i="1"/>
  <c r="BK1124" i="1"/>
  <c r="AM1124" i="1"/>
  <c r="O1124" i="1"/>
  <c r="EQ1124" i="1"/>
  <c r="DS1124" i="1"/>
  <c r="CU1124" i="1"/>
  <c r="BW1124" i="1"/>
  <c r="AY1124" i="1"/>
  <c r="AA1124" i="1"/>
  <c r="EK1124" i="1"/>
  <c r="DM1124" i="1"/>
  <c r="CO1124" i="1"/>
  <c r="BQ1124" i="1"/>
  <c r="AS1124" i="1"/>
  <c r="U1124" i="1"/>
  <c r="CC1124" i="1"/>
  <c r="BE1124" i="1"/>
  <c r="DY1124" i="1"/>
  <c r="AG1124" i="1"/>
  <c r="DA1124" i="1"/>
  <c r="I1124" i="1"/>
  <c r="EE1376" i="1"/>
  <c r="DG1376" i="1"/>
  <c r="CI1376" i="1"/>
  <c r="BK1376" i="1"/>
  <c r="AM1376" i="1"/>
  <c r="O1376" i="1"/>
  <c r="EQ1376" i="1"/>
  <c r="DS1376" i="1"/>
  <c r="CU1376" i="1"/>
  <c r="BW1376" i="1"/>
  <c r="AY1376" i="1"/>
  <c r="AA1376" i="1"/>
  <c r="DA1376" i="1"/>
  <c r="BE1376" i="1"/>
  <c r="I1376" i="1"/>
  <c r="EK1376" i="1"/>
  <c r="CO1376" i="1"/>
  <c r="AS1376" i="1"/>
  <c r="DY1376" i="1"/>
  <c r="CC1376" i="1"/>
  <c r="AG1376" i="1"/>
  <c r="BQ1376" i="1"/>
  <c r="DM1376" i="1"/>
  <c r="U1376" i="1"/>
  <c r="EK1566" i="1"/>
  <c r="DM1566" i="1"/>
  <c r="CO1566" i="1"/>
  <c r="BQ1566" i="1"/>
  <c r="AS1566" i="1"/>
  <c r="U1566" i="1"/>
  <c r="DY1566" i="1"/>
  <c r="DA1566" i="1"/>
  <c r="CC1566" i="1"/>
  <c r="BE1566" i="1"/>
  <c r="AG1566" i="1"/>
  <c r="I1566" i="1"/>
  <c r="EQ1566" i="1"/>
  <c r="CU1566" i="1"/>
  <c r="AY1566" i="1"/>
  <c r="EE1566" i="1"/>
  <c r="CI1566" i="1"/>
  <c r="AM1566" i="1"/>
  <c r="DS1566" i="1"/>
  <c r="BW1566" i="1"/>
  <c r="AA1566" i="1"/>
  <c r="DG1566" i="1"/>
  <c r="BK1566" i="1"/>
  <c r="O1566" i="1"/>
  <c r="EQ1481" i="1"/>
  <c r="DS1481" i="1"/>
  <c r="CU1481" i="1"/>
  <c r="BW1481" i="1"/>
  <c r="AY1481" i="1"/>
  <c r="AA1481" i="1"/>
  <c r="EE1481" i="1"/>
  <c r="DG1481" i="1"/>
  <c r="CI1481" i="1"/>
  <c r="BK1481" i="1"/>
  <c r="AM1481" i="1"/>
  <c r="O1481" i="1"/>
  <c r="DM1481" i="1"/>
  <c r="BQ1481" i="1"/>
  <c r="U1481" i="1"/>
  <c r="DA1481" i="1"/>
  <c r="BE1481" i="1"/>
  <c r="I1481" i="1"/>
  <c r="EK1481" i="1"/>
  <c r="CO1481" i="1"/>
  <c r="AS1481" i="1"/>
  <c r="DY1481" i="1"/>
  <c r="CC1481" i="1"/>
  <c r="AG1481" i="1"/>
  <c r="EK1854" i="1"/>
  <c r="DM1854" i="1"/>
  <c r="CO1854" i="1"/>
  <c r="BQ1854" i="1"/>
  <c r="AS1854" i="1"/>
  <c r="U1854" i="1"/>
  <c r="EE1854" i="1"/>
  <c r="DG1854" i="1"/>
  <c r="CI1854" i="1"/>
  <c r="BK1854" i="1"/>
  <c r="AM1854" i="1"/>
  <c r="O1854" i="1"/>
  <c r="DY1854" i="1"/>
  <c r="DA1854" i="1"/>
  <c r="CC1854" i="1"/>
  <c r="BE1854" i="1"/>
  <c r="AG1854" i="1"/>
  <c r="I1854" i="1"/>
  <c r="EQ1854" i="1"/>
  <c r="AY1854" i="1"/>
  <c r="DS1854" i="1"/>
  <c r="AA1854" i="1"/>
  <c r="CU1854" i="1"/>
  <c r="BW1854" i="1"/>
  <c r="EK1926" i="1"/>
  <c r="DY1926" i="1"/>
  <c r="DA1926" i="1"/>
  <c r="CC1926" i="1"/>
  <c r="BE1926" i="1"/>
  <c r="AG1926" i="1"/>
  <c r="I1926" i="1"/>
  <c r="DS1926" i="1"/>
  <c r="CU1926" i="1"/>
  <c r="BW1926" i="1"/>
  <c r="AY1926" i="1"/>
  <c r="AA1926" i="1"/>
  <c r="EQ1926" i="1"/>
  <c r="DM1926" i="1"/>
  <c r="CO1926" i="1"/>
  <c r="BQ1926" i="1"/>
  <c r="AS1926" i="1"/>
  <c r="U1926" i="1"/>
  <c r="DG1926" i="1"/>
  <c r="O1926" i="1"/>
  <c r="CI1926" i="1"/>
  <c r="BK1926" i="1"/>
  <c r="EE1926" i="1"/>
  <c r="AM1926" i="1"/>
  <c r="EE564" i="1"/>
  <c r="DG564" i="1"/>
  <c r="CI564" i="1"/>
  <c r="BK564" i="1"/>
  <c r="AM564" i="1"/>
  <c r="O564" i="1"/>
  <c r="DY564" i="1"/>
  <c r="DA564" i="1"/>
  <c r="CC564" i="1"/>
  <c r="BE564" i="1"/>
  <c r="AG564" i="1"/>
  <c r="I564" i="1"/>
  <c r="EQ564" i="1"/>
  <c r="DS564" i="1"/>
  <c r="CU564" i="1"/>
  <c r="BW564" i="1"/>
  <c r="AY564" i="1"/>
  <c r="AA564" i="1"/>
  <c r="EK564" i="1"/>
  <c r="DM564" i="1"/>
  <c r="CO564" i="1"/>
  <c r="BQ564" i="1"/>
  <c r="AS564" i="1"/>
  <c r="U564" i="1"/>
  <c r="EK744" i="1"/>
  <c r="DM744" i="1"/>
  <c r="CO744" i="1"/>
  <c r="BQ744" i="1"/>
  <c r="AS744" i="1"/>
  <c r="U744" i="1"/>
  <c r="EE744" i="1"/>
  <c r="DG744" i="1"/>
  <c r="CI744" i="1"/>
  <c r="BK744" i="1"/>
  <c r="AM744" i="1"/>
  <c r="O744" i="1"/>
  <c r="DY744" i="1"/>
  <c r="DA744" i="1"/>
  <c r="CC744" i="1"/>
  <c r="BE744" i="1"/>
  <c r="AG744" i="1"/>
  <c r="I744" i="1"/>
  <c r="EQ744" i="1"/>
  <c r="DS744" i="1"/>
  <c r="CU744" i="1"/>
  <c r="BW744" i="1"/>
  <c r="AY744" i="1"/>
  <c r="AA744" i="1"/>
  <c r="EQ636" i="1"/>
  <c r="DS636" i="1"/>
  <c r="CU636" i="1"/>
  <c r="BW636" i="1"/>
  <c r="AY636" i="1"/>
  <c r="AA636" i="1"/>
  <c r="EK636" i="1"/>
  <c r="DM636" i="1"/>
  <c r="CO636" i="1"/>
  <c r="BQ636" i="1"/>
  <c r="AS636" i="1"/>
  <c r="U636" i="1"/>
  <c r="EE636" i="1"/>
  <c r="DG636" i="1"/>
  <c r="CI636" i="1"/>
  <c r="BK636" i="1"/>
  <c r="AM636" i="1"/>
  <c r="O636" i="1"/>
  <c r="DY636" i="1"/>
  <c r="DA636" i="1"/>
  <c r="CC636" i="1"/>
  <c r="BE636" i="1"/>
  <c r="AG636" i="1"/>
  <c r="I636" i="1"/>
  <c r="EE960" i="1"/>
  <c r="DG960" i="1"/>
  <c r="CI960" i="1"/>
  <c r="BK960" i="1"/>
  <c r="AM960" i="1"/>
  <c r="O960" i="1"/>
  <c r="DY960" i="1"/>
  <c r="DA960" i="1"/>
  <c r="CC960" i="1"/>
  <c r="BE960" i="1"/>
  <c r="AG960" i="1"/>
  <c r="I960" i="1"/>
  <c r="EQ960" i="1"/>
  <c r="DS960" i="1"/>
  <c r="CU960" i="1"/>
  <c r="BW960" i="1"/>
  <c r="AY960" i="1"/>
  <c r="AA960" i="1"/>
  <c r="EK960" i="1"/>
  <c r="DM960" i="1"/>
  <c r="CO960" i="1"/>
  <c r="BQ960" i="1"/>
  <c r="AS960" i="1"/>
  <c r="U960" i="1"/>
  <c r="EQ1084" i="1"/>
  <c r="DS1084" i="1"/>
  <c r="CU1084" i="1"/>
  <c r="BW1084" i="1"/>
  <c r="AY1084" i="1"/>
  <c r="AA1084" i="1"/>
  <c r="EK1084" i="1"/>
  <c r="DM1084" i="1"/>
  <c r="CO1084" i="1"/>
  <c r="BQ1084" i="1"/>
  <c r="AS1084" i="1"/>
  <c r="U1084" i="1"/>
  <c r="EE1084" i="1"/>
  <c r="DG1084" i="1"/>
  <c r="CI1084" i="1"/>
  <c r="BK1084" i="1"/>
  <c r="AM1084" i="1"/>
  <c r="O1084" i="1"/>
  <c r="DY1084" i="1"/>
  <c r="DA1084" i="1"/>
  <c r="CC1084" i="1"/>
  <c r="BE1084" i="1"/>
  <c r="AG1084" i="1"/>
  <c r="I1084" i="1"/>
  <c r="EE1264" i="1"/>
  <c r="DG1264" i="1"/>
  <c r="CI1264" i="1"/>
  <c r="BK1264" i="1"/>
  <c r="AM1264" i="1"/>
  <c r="O1264" i="1"/>
  <c r="EK1264" i="1"/>
  <c r="DA1264" i="1"/>
  <c r="BW1264" i="1"/>
  <c r="AS1264" i="1"/>
  <c r="I1264" i="1"/>
  <c r="EQ1264" i="1"/>
  <c r="CU1264" i="1"/>
  <c r="BE1264" i="1"/>
  <c r="U1264" i="1"/>
  <c r="DS1264" i="1"/>
  <c r="CC1264" i="1"/>
  <c r="AG1264" i="1"/>
  <c r="DM1264" i="1"/>
  <c r="BQ1264" i="1"/>
  <c r="AA1264" i="1"/>
  <c r="CO1264" i="1"/>
  <c r="AY1264" i="1"/>
  <c r="DY1264" i="1"/>
  <c r="EE1372" i="1"/>
  <c r="DG1372" i="1"/>
  <c r="CI1372" i="1"/>
  <c r="BK1372" i="1"/>
  <c r="AM1372" i="1"/>
  <c r="O1372" i="1"/>
  <c r="EQ1372" i="1"/>
  <c r="DS1372" i="1"/>
  <c r="CU1372" i="1"/>
  <c r="BW1372" i="1"/>
  <c r="AY1372" i="1"/>
  <c r="AA1372" i="1"/>
  <c r="DY1372" i="1"/>
  <c r="CC1372" i="1"/>
  <c r="AG1372" i="1"/>
  <c r="DM1372" i="1"/>
  <c r="BQ1372" i="1"/>
  <c r="U1372" i="1"/>
  <c r="DA1372" i="1"/>
  <c r="BE1372" i="1"/>
  <c r="I1372" i="1"/>
  <c r="CO1372" i="1"/>
  <c r="EK1372" i="1"/>
  <c r="AS1372" i="1"/>
  <c r="EE1526" i="1"/>
  <c r="DG1526" i="1"/>
  <c r="CI1526" i="1"/>
  <c r="BK1526" i="1"/>
  <c r="AM1526" i="1"/>
  <c r="O1526" i="1"/>
  <c r="EQ1526" i="1"/>
  <c r="DS1526" i="1"/>
  <c r="CU1526" i="1"/>
  <c r="BW1526" i="1"/>
  <c r="AY1526" i="1"/>
  <c r="AA1526" i="1"/>
  <c r="DM1526" i="1"/>
  <c r="BQ1526" i="1"/>
  <c r="U1526" i="1"/>
  <c r="DA1526" i="1"/>
  <c r="BE1526" i="1"/>
  <c r="I1526" i="1"/>
  <c r="EK1526" i="1"/>
  <c r="CO1526" i="1"/>
  <c r="AS1526" i="1"/>
  <c r="AG1526" i="1"/>
  <c r="DY1526" i="1"/>
  <c r="CC1526" i="1"/>
  <c r="EK1850" i="1"/>
  <c r="DM1850" i="1"/>
  <c r="CO1850" i="1"/>
  <c r="BQ1850" i="1"/>
  <c r="AS1850" i="1"/>
  <c r="U1850" i="1"/>
  <c r="EE1850" i="1"/>
  <c r="DG1850" i="1"/>
  <c r="CI1850" i="1"/>
  <c r="BK1850" i="1"/>
  <c r="AM1850" i="1"/>
  <c r="O1850" i="1"/>
  <c r="DY1850" i="1"/>
  <c r="DA1850" i="1"/>
  <c r="CC1850" i="1"/>
  <c r="BE1850" i="1"/>
  <c r="AG1850" i="1"/>
  <c r="I1850" i="1"/>
  <c r="BW1850" i="1"/>
  <c r="EQ1850" i="1"/>
  <c r="AY1850" i="1"/>
  <c r="DS1850" i="1"/>
  <c r="AA1850" i="1"/>
  <c r="CU1850" i="1"/>
  <c r="EQ1778" i="1"/>
  <c r="DS1778" i="1"/>
  <c r="CU1778" i="1"/>
  <c r="BW1778" i="1"/>
  <c r="AY1778" i="1"/>
  <c r="AA1778" i="1"/>
  <c r="EK1778" i="1"/>
  <c r="DM1778" i="1"/>
  <c r="CO1778" i="1"/>
  <c r="BQ1778" i="1"/>
  <c r="AS1778" i="1"/>
  <c r="U1778" i="1"/>
  <c r="EE1778" i="1"/>
  <c r="DG1778" i="1"/>
  <c r="CI1778" i="1"/>
  <c r="BK1778" i="1"/>
  <c r="AM1778" i="1"/>
  <c r="O1778" i="1"/>
  <c r="BE1778" i="1"/>
  <c r="DY1778" i="1"/>
  <c r="AG1778" i="1"/>
  <c r="DA1778" i="1"/>
  <c r="I1778" i="1"/>
  <c r="CC1778" i="1"/>
  <c r="DY1922" i="1"/>
  <c r="DA1922" i="1"/>
  <c r="CC1922" i="1"/>
  <c r="BE1922" i="1"/>
  <c r="AG1922" i="1"/>
  <c r="I1922" i="1"/>
  <c r="EQ1922" i="1"/>
  <c r="DS1922" i="1"/>
  <c r="CU1922" i="1"/>
  <c r="BW1922" i="1"/>
  <c r="AY1922" i="1"/>
  <c r="AA1922" i="1"/>
  <c r="EK1922" i="1"/>
  <c r="DM1922" i="1"/>
  <c r="CO1922" i="1"/>
  <c r="BQ1922" i="1"/>
  <c r="AS1922" i="1"/>
  <c r="U1922" i="1"/>
  <c r="EE1922" i="1"/>
  <c r="AM1922" i="1"/>
  <c r="DG1922" i="1"/>
  <c r="O1922" i="1"/>
  <c r="CI1922" i="1"/>
  <c r="BK1922" i="1"/>
  <c r="EK407" i="1"/>
  <c r="DM407" i="1"/>
  <c r="CO407" i="1"/>
  <c r="BQ407" i="1"/>
  <c r="AS407" i="1"/>
  <c r="U407" i="1"/>
  <c r="EE407" i="1"/>
  <c r="DG407" i="1"/>
  <c r="CI407" i="1"/>
  <c r="BK407" i="1"/>
  <c r="AM407" i="1"/>
  <c r="O407" i="1"/>
  <c r="DY407" i="1"/>
  <c r="DA407" i="1"/>
  <c r="CC407" i="1"/>
  <c r="BE407" i="1"/>
  <c r="AG407" i="1"/>
  <c r="I407" i="1"/>
  <c r="EQ407" i="1"/>
  <c r="DS407" i="1"/>
  <c r="CU407" i="1"/>
  <c r="BW407" i="1"/>
  <c r="AY407" i="1"/>
  <c r="AA407" i="1"/>
  <c r="DY479" i="1"/>
  <c r="DA479" i="1"/>
  <c r="CC479" i="1"/>
  <c r="BE479" i="1"/>
  <c r="AG479" i="1"/>
  <c r="I479" i="1"/>
  <c r="EQ479" i="1"/>
  <c r="DS479" i="1"/>
  <c r="CU479" i="1"/>
  <c r="BW479" i="1"/>
  <c r="AY479" i="1"/>
  <c r="AA479" i="1"/>
  <c r="EK479" i="1"/>
  <c r="DM479" i="1"/>
  <c r="CO479" i="1"/>
  <c r="BQ479" i="1"/>
  <c r="AS479" i="1"/>
  <c r="U479" i="1"/>
  <c r="EE479" i="1"/>
  <c r="DG479" i="1"/>
  <c r="CI479" i="1"/>
  <c r="BK479" i="1"/>
  <c r="AM479" i="1"/>
  <c r="O479" i="1"/>
  <c r="EE704" i="1"/>
  <c r="DG704" i="1"/>
  <c r="CI704" i="1"/>
  <c r="BK704" i="1"/>
  <c r="AM704" i="1"/>
  <c r="O704" i="1"/>
  <c r="DY704" i="1"/>
  <c r="DA704" i="1"/>
  <c r="CC704" i="1"/>
  <c r="BE704" i="1"/>
  <c r="AG704" i="1"/>
  <c r="I704" i="1"/>
  <c r="EQ704" i="1"/>
  <c r="DS704" i="1"/>
  <c r="CU704" i="1"/>
  <c r="BW704" i="1"/>
  <c r="AY704" i="1"/>
  <c r="AA704" i="1"/>
  <c r="EK704" i="1"/>
  <c r="DM704" i="1"/>
  <c r="CO704" i="1"/>
  <c r="BQ704" i="1"/>
  <c r="AS704" i="1"/>
  <c r="U704" i="1"/>
  <c r="EQ632" i="1"/>
  <c r="DS632" i="1"/>
  <c r="CU632" i="1"/>
  <c r="BW632" i="1"/>
  <c r="AY632" i="1"/>
  <c r="AA632" i="1"/>
  <c r="EK632" i="1"/>
  <c r="DM632" i="1"/>
  <c r="CO632" i="1"/>
  <c r="BQ632" i="1"/>
  <c r="AS632" i="1"/>
  <c r="U632" i="1"/>
  <c r="EE632" i="1"/>
  <c r="DG632" i="1"/>
  <c r="CI632" i="1"/>
  <c r="BK632" i="1"/>
  <c r="AM632" i="1"/>
  <c r="O632" i="1"/>
  <c r="DY632" i="1"/>
  <c r="DA632" i="1"/>
  <c r="CC632" i="1"/>
  <c r="BE632" i="1"/>
  <c r="AG632" i="1"/>
  <c r="I632" i="1"/>
  <c r="EE1008" i="1"/>
  <c r="DG1008" i="1"/>
  <c r="CI1008" i="1"/>
  <c r="BK1008" i="1"/>
  <c r="AM1008" i="1"/>
  <c r="O1008" i="1"/>
  <c r="DY1008" i="1"/>
  <c r="DA1008" i="1"/>
  <c r="CC1008" i="1"/>
  <c r="BE1008" i="1"/>
  <c r="AG1008" i="1"/>
  <c r="I1008" i="1"/>
  <c r="EQ1008" i="1"/>
  <c r="DS1008" i="1"/>
  <c r="CU1008" i="1"/>
  <c r="BW1008" i="1"/>
  <c r="AY1008" i="1"/>
  <c r="AA1008" i="1"/>
  <c r="EK1008" i="1"/>
  <c r="DM1008" i="1"/>
  <c r="CO1008" i="1"/>
  <c r="BQ1008" i="1"/>
  <c r="AS1008" i="1"/>
  <c r="U1008" i="1"/>
  <c r="EK1152" i="1"/>
  <c r="DM1152" i="1"/>
  <c r="CO1152" i="1"/>
  <c r="BQ1152" i="1"/>
  <c r="AS1152" i="1"/>
  <c r="U1152" i="1"/>
  <c r="EE1152" i="1"/>
  <c r="DG1152" i="1"/>
  <c r="CI1152" i="1"/>
  <c r="BK1152" i="1"/>
  <c r="AM1152" i="1"/>
  <c r="O1152" i="1"/>
  <c r="DY1152" i="1"/>
  <c r="DA1152" i="1"/>
  <c r="CC1152" i="1"/>
  <c r="BE1152" i="1"/>
  <c r="AG1152" i="1"/>
  <c r="I1152" i="1"/>
  <c r="EQ1152" i="1"/>
  <c r="DS1152" i="1"/>
  <c r="CU1152" i="1"/>
  <c r="BW1152" i="1"/>
  <c r="AY1152" i="1"/>
  <c r="AA1152" i="1"/>
  <c r="EE1260" i="1"/>
  <c r="DG1260" i="1"/>
  <c r="CI1260" i="1"/>
  <c r="BK1260" i="1"/>
  <c r="AM1260" i="1"/>
  <c r="O1260" i="1"/>
  <c r="DS1260" i="1"/>
  <c r="CO1260" i="1"/>
  <c r="BE1260" i="1"/>
  <c r="AA1260" i="1"/>
  <c r="EK1260" i="1"/>
  <c r="DA1260" i="1"/>
  <c r="BW1260" i="1"/>
  <c r="AS1260" i="1"/>
  <c r="I1260" i="1"/>
  <c r="DY1260" i="1"/>
  <c r="CU1260" i="1"/>
  <c r="BQ1260" i="1"/>
  <c r="AG1260" i="1"/>
  <c r="DM1260" i="1"/>
  <c r="CC1260" i="1"/>
  <c r="AY1260" i="1"/>
  <c r="EQ1260" i="1"/>
  <c r="U1260" i="1"/>
  <c r="EK1438" i="1"/>
  <c r="DM1438" i="1"/>
  <c r="CO1438" i="1"/>
  <c r="BQ1438" i="1"/>
  <c r="AS1438" i="1"/>
  <c r="U1438" i="1"/>
  <c r="DY1438" i="1"/>
  <c r="DA1438" i="1"/>
  <c r="CC1438" i="1"/>
  <c r="BE1438" i="1"/>
  <c r="AG1438" i="1"/>
  <c r="I1438" i="1"/>
  <c r="DG1438" i="1"/>
  <c r="BK1438" i="1"/>
  <c r="O1438" i="1"/>
  <c r="EQ1438" i="1"/>
  <c r="CU1438" i="1"/>
  <c r="AY1438" i="1"/>
  <c r="EE1438" i="1"/>
  <c r="CI1438" i="1"/>
  <c r="AM1438" i="1"/>
  <c r="BW1438" i="1"/>
  <c r="AA1438" i="1"/>
  <c r="DS1438" i="1"/>
  <c r="EE1522" i="1"/>
  <c r="DG1522" i="1"/>
  <c r="CI1522" i="1"/>
  <c r="BK1522" i="1"/>
  <c r="AM1522" i="1"/>
  <c r="O1522" i="1"/>
  <c r="EQ1522" i="1"/>
  <c r="DS1522" i="1"/>
  <c r="CU1522" i="1"/>
  <c r="BW1522" i="1"/>
  <c r="AY1522" i="1"/>
  <c r="AA1522" i="1"/>
  <c r="EK1522" i="1"/>
  <c r="CO1522" i="1"/>
  <c r="AS1522" i="1"/>
  <c r="DY1522" i="1"/>
  <c r="CC1522" i="1"/>
  <c r="AG1522" i="1"/>
  <c r="DM1522" i="1"/>
  <c r="BQ1522" i="1"/>
  <c r="U1522" i="1"/>
  <c r="BE1522" i="1"/>
  <c r="I1522" i="1"/>
  <c r="DA1522" i="1"/>
  <c r="EK1738" i="1"/>
  <c r="DM1738" i="1"/>
  <c r="CO1738" i="1"/>
  <c r="BQ1738" i="1"/>
  <c r="AS1738" i="1"/>
  <c r="U1738" i="1"/>
  <c r="EE1738" i="1"/>
  <c r="DG1738" i="1"/>
  <c r="CI1738" i="1"/>
  <c r="BK1738" i="1"/>
  <c r="AM1738" i="1"/>
  <c r="O1738" i="1"/>
  <c r="DY1738" i="1"/>
  <c r="DA1738" i="1"/>
  <c r="CC1738" i="1"/>
  <c r="BE1738" i="1"/>
  <c r="AG1738" i="1"/>
  <c r="I1738" i="1"/>
  <c r="DS1738" i="1"/>
  <c r="AA1738" i="1"/>
  <c r="CU1738" i="1"/>
  <c r="BW1738" i="1"/>
  <c r="EQ1738" i="1"/>
  <c r="AY1738" i="1"/>
  <c r="EK1846" i="1"/>
  <c r="DM1846" i="1"/>
  <c r="CO1846" i="1"/>
  <c r="BQ1846" i="1"/>
  <c r="AS1846" i="1"/>
  <c r="U1846" i="1"/>
  <c r="EE1846" i="1"/>
  <c r="DG1846" i="1"/>
  <c r="CI1846" i="1"/>
  <c r="BK1846" i="1"/>
  <c r="AM1846" i="1"/>
  <c r="O1846" i="1"/>
  <c r="DY1846" i="1"/>
  <c r="DA1846" i="1"/>
  <c r="CC1846" i="1"/>
  <c r="BE1846" i="1"/>
  <c r="AG1846" i="1"/>
  <c r="I1846" i="1"/>
  <c r="CU1846" i="1"/>
  <c r="BW1846" i="1"/>
  <c r="EQ1846" i="1"/>
  <c r="AY1846" i="1"/>
  <c r="DS1846" i="1"/>
  <c r="AA1846" i="1"/>
  <c r="DY1987" i="1"/>
  <c r="DA1987" i="1"/>
  <c r="CC1987" i="1"/>
  <c r="BE1987" i="1"/>
  <c r="AG1987" i="1"/>
  <c r="I1987" i="1"/>
  <c r="EE1987" i="1"/>
  <c r="CU1987" i="1"/>
  <c r="BQ1987" i="1"/>
  <c r="AM1987" i="1"/>
  <c r="DM1987" i="1"/>
  <c r="BW1987" i="1"/>
  <c r="AA1987" i="1"/>
  <c r="EQ1987" i="1"/>
  <c r="DG1987" i="1"/>
  <c r="BK1987" i="1"/>
  <c r="U1987" i="1"/>
  <c r="EK1987" i="1"/>
  <c r="CO1987" i="1"/>
  <c r="AY1987" i="1"/>
  <c r="O1987" i="1"/>
  <c r="AS1987" i="1"/>
  <c r="DS1987" i="1"/>
  <c r="CI1987" i="1"/>
  <c r="EK592" i="1"/>
  <c r="DM592" i="1"/>
  <c r="CO592" i="1"/>
  <c r="BQ592" i="1"/>
  <c r="AS592" i="1"/>
  <c r="U592" i="1"/>
  <c r="EE592" i="1"/>
  <c r="DG592" i="1"/>
  <c r="CI592" i="1"/>
  <c r="BK592" i="1"/>
  <c r="AM592" i="1"/>
  <c r="O592" i="1"/>
  <c r="DY592" i="1"/>
  <c r="DA592" i="1"/>
  <c r="CC592" i="1"/>
  <c r="BE592" i="1"/>
  <c r="AG592" i="1"/>
  <c r="I592" i="1"/>
  <c r="EQ592" i="1"/>
  <c r="DS592" i="1"/>
  <c r="CU592" i="1"/>
  <c r="BW592" i="1"/>
  <c r="AY592" i="1"/>
  <c r="AA592" i="1"/>
  <c r="DY475" i="1"/>
  <c r="DA475" i="1"/>
  <c r="CC475" i="1"/>
  <c r="BE475" i="1"/>
  <c r="AG475" i="1"/>
  <c r="I475" i="1"/>
  <c r="EQ475" i="1"/>
  <c r="DS475" i="1"/>
  <c r="CU475" i="1"/>
  <c r="BW475" i="1"/>
  <c r="AY475" i="1"/>
  <c r="AA475" i="1"/>
  <c r="EK475" i="1"/>
  <c r="DM475" i="1"/>
  <c r="CO475" i="1"/>
  <c r="BQ475" i="1"/>
  <c r="AS475" i="1"/>
  <c r="U475" i="1"/>
  <c r="EE475" i="1"/>
  <c r="DG475" i="1"/>
  <c r="CI475" i="1"/>
  <c r="BK475" i="1"/>
  <c r="AM475" i="1"/>
  <c r="O475" i="1"/>
  <c r="EE844" i="1"/>
  <c r="DG844" i="1"/>
  <c r="CI844" i="1"/>
  <c r="BK844" i="1"/>
  <c r="AM844" i="1"/>
  <c r="O844" i="1"/>
  <c r="DY844" i="1"/>
  <c r="DA844" i="1"/>
  <c r="CC844" i="1"/>
  <c r="BE844" i="1"/>
  <c r="AG844" i="1"/>
  <c r="I844" i="1"/>
  <c r="EQ844" i="1"/>
  <c r="DS844" i="1"/>
  <c r="CU844" i="1"/>
  <c r="BW844" i="1"/>
  <c r="AY844" i="1"/>
  <c r="AA844" i="1"/>
  <c r="EK844" i="1"/>
  <c r="DM844" i="1"/>
  <c r="CO844" i="1"/>
  <c r="BQ844" i="1"/>
  <c r="AS844" i="1"/>
  <c r="U844" i="1"/>
  <c r="EQ772" i="1"/>
  <c r="DS772" i="1"/>
  <c r="CU772" i="1"/>
  <c r="BW772" i="1"/>
  <c r="AY772" i="1"/>
  <c r="AA772" i="1"/>
  <c r="EK772" i="1"/>
  <c r="DM772" i="1"/>
  <c r="CO772" i="1"/>
  <c r="BQ772" i="1"/>
  <c r="AS772" i="1"/>
  <c r="U772" i="1"/>
  <c r="EE772" i="1"/>
  <c r="DG772" i="1"/>
  <c r="CI772" i="1"/>
  <c r="BK772" i="1"/>
  <c r="AM772" i="1"/>
  <c r="O772" i="1"/>
  <c r="DY772" i="1"/>
  <c r="DA772" i="1"/>
  <c r="CC772" i="1"/>
  <c r="BE772" i="1"/>
  <c r="AG772" i="1"/>
  <c r="I772" i="1"/>
  <c r="DY916" i="1"/>
  <c r="DA916" i="1"/>
  <c r="CC916" i="1"/>
  <c r="BE916" i="1"/>
  <c r="AG916" i="1"/>
  <c r="I916" i="1"/>
  <c r="EQ916" i="1"/>
  <c r="DS916" i="1"/>
  <c r="CU916" i="1"/>
  <c r="BW916" i="1"/>
  <c r="AY916" i="1"/>
  <c r="AA916" i="1"/>
  <c r="EK916" i="1"/>
  <c r="DM916" i="1"/>
  <c r="CO916" i="1"/>
  <c r="BQ916" i="1"/>
  <c r="AS916" i="1"/>
  <c r="U916" i="1"/>
  <c r="EE916" i="1"/>
  <c r="DG916" i="1"/>
  <c r="CI916" i="1"/>
  <c r="BK916" i="1"/>
  <c r="AM916" i="1"/>
  <c r="O916" i="1"/>
  <c r="EK1148" i="1"/>
  <c r="DM1148" i="1"/>
  <c r="CO1148" i="1"/>
  <c r="BQ1148" i="1"/>
  <c r="AS1148" i="1"/>
  <c r="U1148" i="1"/>
  <c r="EE1148" i="1"/>
  <c r="DG1148" i="1"/>
  <c r="CI1148" i="1"/>
  <c r="BK1148" i="1"/>
  <c r="AM1148" i="1"/>
  <c r="O1148" i="1"/>
  <c r="DY1148" i="1"/>
  <c r="DA1148" i="1"/>
  <c r="CC1148" i="1"/>
  <c r="BE1148" i="1"/>
  <c r="AG1148" i="1"/>
  <c r="I1148" i="1"/>
  <c r="EQ1148" i="1"/>
  <c r="DS1148" i="1"/>
  <c r="CU1148" i="1"/>
  <c r="BW1148" i="1"/>
  <c r="AY1148" i="1"/>
  <c r="AA1148" i="1"/>
  <c r="DY1328" i="1"/>
  <c r="DA1328" i="1"/>
  <c r="CC1328" i="1"/>
  <c r="BE1328" i="1"/>
  <c r="AG1328" i="1"/>
  <c r="I1328" i="1"/>
  <c r="EK1328" i="1"/>
  <c r="DM1328" i="1"/>
  <c r="CO1328" i="1"/>
  <c r="BQ1328" i="1"/>
  <c r="AS1328" i="1"/>
  <c r="U1328" i="1"/>
  <c r="DS1328" i="1"/>
  <c r="BW1328" i="1"/>
  <c r="AA1328" i="1"/>
  <c r="DG1328" i="1"/>
  <c r="BK1328" i="1"/>
  <c r="O1328" i="1"/>
  <c r="EQ1328" i="1"/>
  <c r="CU1328" i="1"/>
  <c r="AY1328" i="1"/>
  <c r="AM1328" i="1"/>
  <c r="EE1328" i="1"/>
  <c r="CI1328" i="1"/>
  <c r="EK1554" i="1"/>
  <c r="DM1554" i="1"/>
  <c r="CO1554" i="1"/>
  <c r="BQ1554" i="1"/>
  <c r="AS1554" i="1"/>
  <c r="U1554" i="1"/>
  <c r="DY1554" i="1"/>
  <c r="DA1554" i="1"/>
  <c r="CC1554" i="1"/>
  <c r="BE1554" i="1"/>
  <c r="AG1554" i="1"/>
  <c r="I1554" i="1"/>
  <c r="DS1554" i="1"/>
  <c r="BW1554" i="1"/>
  <c r="AA1554" i="1"/>
  <c r="DG1554" i="1"/>
  <c r="BK1554" i="1"/>
  <c r="O1554" i="1"/>
  <c r="EQ1554" i="1"/>
  <c r="CU1554" i="1"/>
  <c r="AY1554" i="1"/>
  <c r="AM1554" i="1"/>
  <c r="EE1554" i="1"/>
  <c r="CI1554" i="1"/>
  <c r="EQ1469" i="1"/>
  <c r="DS1469" i="1"/>
  <c r="CU1469" i="1"/>
  <c r="BW1469" i="1"/>
  <c r="AY1469" i="1"/>
  <c r="AA1469" i="1"/>
  <c r="EE1469" i="1"/>
  <c r="DG1469" i="1"/>
  <c r="CI1469" i="1"/>
  <c r="BK1469" i="1"/>
  <c r="AM1469" i="1"/>
  <c r="O1469" i="1"/>
  <c r="EK1469" i="1"/>
  <c r="CO1469" i="1"/>
  <c r="AS1469" i="1"/>
  <c r="DY1469" i="1"/>
  <c r="CC1469" i="1"/>
  <c r="AG1469" i="1"/>
  <c r="DM1469" i="1"/>
  <c r="BQ1469" i="1"/>
  <c r="U1469" i="1"/>
  <c r="BE1469" i="1"/>
  <c r="I1469" i="1"/>
  <c r="DA1469" i="1"/>
  <c r="EK1878" i="1"/>
  <c r="DM1878" i="1"/>
  <c r="CO1878" i="1"/>
  <c r="BQ1878" i="1"/>
  <c r="AS1878" i="1"/>
  <c r="U1878" i="1"/>
  <c r="EE1878" i="1"/>
  <c r="DG1878" i="1"/>
  <c r="CI1878" i="1"/>
  <c r="BK1878" i="1"/>
  <c r="AM1878" i="1"/>
  <c r="O1878" i="1"/>
  <c r="DY1878" i="1"/>
  <c r="DA1878" i="1"/>
  <c r="CC1878" i="1"/>
  <c r="BE1878" i="1"/>
  <c r="AG1878" i="1"/>
  <c r="I1878" i="1"/>
  <c r="BW1878" i="1"/>
  <c r="EQ1878" i="1"/>
  <c r="AY1878" i="1"/>
  <c r="DS1878" i="1"/>
  <c r="AA1878" i="1"/>
  <c r="CU1878" i="1"/>
  <c r="EQ1770" i="1"/>
  <c r="DS1770" i="1"/>
  <c r="CU1770" i="1"/>
  <c r="BW1770" i="1"/>
  <c r="AY1770" i="1"/>
  <c r="AA1770" i="1"/>
  <c r="EK1770" i="1"/>
  <c r="DM1770" i="1"/>
  <c r="CO1770" i="1"/>
  <c r="BQ1770" i="1"/>
  <c r="AS1770" i="1"/>
  <c r="U1770" i="1"/>
  <c r="EE1770" i="1"/>
  <c r="DG1770" i="1"/>
  <c r="CI1770" i="1"/>
  <c r="BK1770" i="1"/>
  <c r="AM1770" i="1"/>
  <c r="O1770" i="1"/>
  <c r="DA1770" i="1"/>
  <c r="I1770" i="1"/>
  <c r="CC1770" i="1"/>
  <c r="BE1770" i="1"/>
  <c r="AG1770" i="1"/>
  <c r="DY1770" i="1"/>
  <c r="EE461" i="1"/>
  <c r="DG461" i="1"/>
  <c r="CI461" i="1"/>
  <c r="BK461" i="1"/>
  <c r="AM461" i="1"/>
  <c r="O461" i="1"/>
  <c r="DY461" i="1"/>
  <c r="DA461" i="1"/>
  <c r="CC461" i="1"/>
  <c r="BE461" i="1"/>
  <c r="AG461" i="1"/>
  <c r="I461" i="1"/>
  <c r="EQ461" i="1"/>
  <c r="DS461" i="1"/>
  <c r="CU461" i="1"/>
  <c r="BW461" i="1"/>
  <c r="AY461" i="1"/>
  <c r="AA461" i="1"/>
  <c r="EK461" i="1"/>
  <c r="DM461" i="1"/>
  <c r="CO461" i="1"/>
  <c r="BQ461" i="1"/>
  <c r="AS461" i="1"/>
  <c r="U461" i="1"/>
  <c r="EQ533" i="1"/>
  <c r="DS533" i="1"/>
  <c r="CU533" i="1"/>
  <c r="BW533" i="1"/>
  <c r="AY533" i="1"/>
  <c r="AA533" i="1"/>
  <c r="EK533" i="1"/>
  <c r="DM533" i="1"/>
  <c r="CO533" i="1"/>
  <c r="BQ533" i="1"/>
  <c r="AS533" i="1"/>
  <c r="U533" i="1"/>
  <c r="EE533" i="1"/>
  <c r="DG533" i="1"/>
  <c r="CI533" i="1"/>
  <c r="BK533" i="1"/>
  <c r="AM533" i="1"/>
  <c r="O533" i="1"/>
  <c r="DY533" i="1"/>
  <c r="DA533" i="1"/>
  <c r="CC533" i="1"/>
  <c r="BE533" i="1"/>
  <c r="AG533" i="1"/>
  <c r="I533" i="1"/>
  <c r="EE650" i="1"/>
  <c r="DG650" i="1"/>
  <c r="CI650" i="1"/>
  <c r="BK650" i="1"/>
  <c r="AM650" i="1"/>
  <c r="O650" i="1"/>
  <c r="DY650" i="1"/>
  <c r="DA650" i="1"/>
  <c r="CC650" i="1"/>
  <c r="BE650" i="1"/>
  <c r="AG650" i="1"/>
  <c r="I650" i="1"/>
  <c r="EQ650" i="1"/>
  <c r="DS650" i="1"/>
  <c r="CU650" i="1"/>
  <c r="BW650" i="1"/>
  <c r="AY650" i="1"/>
  <c r="AA650" i="1"/>
  <c r="EK650" i="1"/>
  <c r="DM650" i="1"/>
  <c r="CO650" i="1"/>
  <c r="BQ650" i="1"/>
  <c r="AS650" i="1"/>
  <c r="U650" i="1"/>
  <c r="EK938" i="1"/>
  <c r="DM938" i="1"/>
  <c r="CO938" i="1"/>
  <c r="BQ938" i="1"/>
  <c r="AS938" i="1"/>
  <c r="U938" i="1"/>
  <c r="EE938" i="1"/>
  <c r="DG938" i="1"/>
  <c r="CI938" i="1"/>
  <c r="BK938" i="1"/>
  <c r="AM938" i="1"/>
  <c r="O938" i="1"/>
  <c r="DY938" i="1"/>
  <c r="DA938" i="1"/>
  <c r="CC938" i="1"/>
  <c r="BE938" i="1"/>
  <c r="AG938" i="1"/>
  <c r="I938" i="1"/>
  <c r="EQ938" i="1"/>
  <c r="DS938" i="1"/>
  <c r="CU938" i="1"/>
  <c r="BW938" i="1"/>
  <c r="AY938" i="1"/>
  <c r="AA938" i="1"/>
  <c r="DY1062" i="1"/>
  <c r="DA1062" i="1"/>
  <c r="CC1062" i="1"/>
  <c r="BE1062" i="1"/>
  <c r="AG1062" i="1"/>
  <c r="I1062" i="1"/>
  <c r="EQ1062" i="1"/>
  <c r="DS1062" i="1"/>
  <c r="CU1062" i="1"/>
  <c r="BW1062" i="1"/>
  <c r="AY1062" i="1"/>
  <c r="AA1062" i="1"/>
  <c r="EK1062" i="1"/>
  <c r="DM1062" i="1"/>
  <c r="CO1062" i="1"/>
  <c r="BQ1062" i="1"/>
  <c r="AS1062" i="1"/>
  <c r="U1062" i="1"/>
  <c r="EE1062" i="1"/>
  <c r="DG1062" i="1"/>
  <c r="CI1062" i="1"/>
  <c r="BK1062" i="1"/>
  <c r="AM1062" i="1"/>
  <c r="O1062" i="1"/>
  <c r="DY1170" i="1"/>
  <c r="DA1170" i="1"/>
  <c r="CC1170" i="1"/>
  <c r="BE1170" i="1"/>
  <c r="AG1170" i="1"/>
  <c r="I1170" i="1"/>
  <c r="EQ1170" i="1"/>
  <c r="DS1170" i="1"/>
  <c r="CU1170" i="1"/>
  <c r="BW1170" i="1"/>
  <c r="AY1170" i="1"/>
  <c r="AA1170" i="1"/>
  <c r="EK1170" i="1"/>
  <c r="DM1170" i="1"/>
  <c r="CO1170" i="1"/>
  <c r="BQ1170" i="1"/>
  <c r="AS1170" i="1"/>
  <c r="U1170" i="1"/>
  <c r="EE1170" i="1"/>
  <c r="DG1170" i="1"/>
  <c r="CI1170" i="1"/>
  <c r="BK1170" i="1"/>
  <c r="AM1170" i="1"/>
  <c r="O1170" i="1"/>
  <c r="EE1278" i="1"/>
  <c r="DG1278" i="1"/>
  <c r="CI1278" i="1"/>
  <c r="DY1278" i="1"/>
  <c r="DA1278" i="1"/>
  <c r="CC1278" i="1"/>
  <c r="BE1278" i="1"/>
  <c r="EQ1278" i="1"/>
  <c r="DS1278" i="1"/>
  <c r="CU1278" i="1"/>
  <c r="BW1278" i="1"/>
  <c r="AY1278" i="1"/>
  <c r="AA1278" i="1"/>
  <c r="EK1278" i="1"/>
  <c r="BK1278" i="1"/>
  <c r="U1278" i="1"/>
  <c r="AS1278" i="1"/>
  <c r="I1278" i="1"/>
  <c r="CO1278" i="1"/>
  <c r="AG1278" i="1"/>
  <c r="BQ1278" i="1"/>
  <c r="O1278" i="1"/>
  <c r="AM1278" i="1"/>
  <c r="DM1278" i="1"/>
  <c r="DY1456" i="1"/>
  <c r="DA1456" i="1"/>
  <c r="CC1456" i="1"/>
  <c r="BE1456" i="1"/>
  <c r="AG1456" i="1"/>
  <c r="I1456" i="1"/>
  <c r="EK1456" i="1"/>
  <c r="DM1456" i="1"/>
  <c r="CO1456" i="1"/>
  <c r="BQ1456" i="1"/>
  <c r="AS1456" i="1"/>
  <c r="U1456" i="1"/>
  <c r="EQ1456" i="1"/>
  <c r="CU1456" i="1"/>
  <c r="AY1456" i="1"/>
  <c r="EE1456" i="1"/>
  <c r="CI1456" i="1"/>
  <c r="AM1456" i="1"/>
  <c r="DS1456" i="1"/>
  <c r="BW1456" i="1"/>
  <c r="AA1456" i="1"/>
  <c r="BK1456" i="1"/>
  <c r="O1456" i="1"/>
  <c r="DG1456" i="1"/>
  <c r="EQ1422" i="1"/>
  <c r="DS1422" i="1"/>
  <c r="CU1422" i="1"/>
  <c r="BW1422" i="1"/>
  <c r="AY1422" i="1"/>
  <c r="AA1422" i="1"/>
  <c r="EE1422" i="1"/>
  <c r="DG1422" i="1"/>
  <c r="CI1422" i="1"/>
  <c r="BK1422" i="1"/>
  <c r="AM1422" i="1"/>
  <c r="O1422" i="1"/>
  <c r="EK1422" i="1"/>
  <c r="CO1422" i="1"/>
  <c r="AS1422" i="1"/>
  <c r="DY1422" i="1"/>
  <c r="CC1422" i="1"/>
  <c r="AG1422" i="1"/>
  <c r="DM1422" i="1"/>
  <c r="BQ1422" i="1"/>
  <c r="U1422" i="1"/>
  <c r="DA1422" i="1"/>
  <c r="BE1422" i="1"/>
  <c r="I1422" i="1"/>
  <c r="DY1756" i="1"/>
  <c r="DA1756" i="1"/>
  <c r="CC1756" i="1"/>
  <c r="BE1756" i="1"/>
  <c r="AG1756" i="1"/>
  <c r="I1756" i="1"/>
  <c r="EQ1756" i="1"/>
  <c r="DS1756" i="1"/>
  <c r="CU1756" i="1"/>
  <c r="BW1756" i="1"/>
  <c r="AY1756" i="1"/>
  <c r="AA1756" i="1"/>
  <c r="EK1756" i="1"/>
  <c r="DM1756" i="1"/>
  <c r="CO1756" i="1"/>
  <c r="BQ1756" i="1"/>
  <c r="AS1756" i="1"/>
  <c r="U1756" i="1"/>
  <c r="DG1756" i="1"/>
  <c r="O1756" i="1"/>
  <c r="CI1756" i="1"/>
  <c r="BK1756" i="1"/>
  <c r="EE1756" i="1"/>
  <c r="AM1756" i="1"/>
  <c r="EQ1900" i="1"/>
  <c r="DS1900" i="1"/>
  <c r="CU1900" i="1"/>
  <c r="BW1900" i="1"/>
  <c r="AY1900" i="1"/>
  <c r="AA1900" i="1"/>
  <c r="EK1900" i="1"/>
  <c r="DG1900" i="1"/>
  <c r="CC1900" i="1"/>
  <c r="AS1900" i="1"/>
  <c r="O1900" i="1"/>
  <c r="EE1900" i="1"/>
  <c r="DA1900" i="1"/>
  <c r="BQ1900" i="1"/>
  <c r="AM1900" i="1"/>
  <c r="I1900" i="1"/>
  <c r="DY1900" i="1"/>
  <c r="CO1900" i="1"/>
  <c r="BK1900" i="1"/>
  <c r="AG1900" i="1"/>
  <c r="BE1900" i="1"/>
  <c r="U1900" i="1"/>
  <c r="DM1900" i="1"/>
  <c r="CI1900" i="1"/>
  <c r="DY610" i="1"/>
  <c r="DA610" i="1"/>
  <c r="CC610" i="1"/>
  <c r="BE610" i="1"/>
  <c r="AG610" i="1"/>
  <c r="I610" i="1"/>
  <c r="EK610" i="1"/>
  <c r="DM610" i="1"/>
  <c r="CO610" i="1"/>
  <c r="BQ610" i="1"/>
  <c r="AS610" i="1"/>
  <c r="U610" i="1"/>
  <c r="EE610" i="1"/>
  <c r="DG610" i="1"/>
  <c r="CI610" i="1"/>
  <c r="BK610" i="1"/>
  <c r="AM610" i="1"/>
  <c r="O610" i="1"/>
  <c r="BW610" i="1"/>
  <c r="EQ610" i="1"/>
  <c r="AY610" i="1"/>
  <c r="DS610" i="1"/>
  <c r="AA610" i="1"/>
  <c r="CU610" i="1"/>
  <c r="EQ529" i="1"/>
  <c r="DS529" i="1"/>
  <c r="CU529" i="1"/>
  <c r="BW529" i="1"/>
  <c r="AY529" i="1"/>
  <c r="AA529" i="1"/>
  <c r="EK529" i="1"/>
  <c r="DM529" i="1"/>
  <c r="CO529" i="1"/>
  <c r="BQ529" i="1"/>
  <c r="AS529" i="1"/>
  <c r="U529" i="1"/>
  <c r="EE529" i="1"/>
  <c r="DG529" i="1"/>
  <c r="CI529" i="1"/>
  <c r="BK529" i="1"/>
  <c r="AM529" i="1"/>
  <c r="O529" i="1"/>
  <c r="DY529" i="1"/>
  <c r="DA529" i="1"/>
  <c r="CC529" i="1"/>
  <c r="BE529" i="1"/>
  <c r="AG529" i="1"/>
  <c r="I529" i="1"/>
  <c r="EE646" i="1"/>
  <c r="DG646" i="1"/>
  <c r="CI646" i="1"/>
  <c r="BK646" i="1"/>
  <c r="AM646" i="1"/>
  <c r="O646" i="1"/>
  <c r="DY646" i="1"/>
  <c r="DA646" i="1"/>
  <c r="CC646" i="1"/>
  <c r="BE646" i="1"/>
  <c r="AG646" i="1"/>
  <c r="I646" i="1"/>
  <c r="EQ646" i="1"/>
  <c r="DS646" i="1"/>
  <c r="CU646" i="1"/>
  <c r="BW646" i="1"/>
  <c r="AY646" i="1"/>
  <c r="AA646" i="1"/>
  <c r="EK646" i="1"/>
  <c r="DM646" i="1"/>
  <c r="CO646" i="1"/>
  <c r="BQ646" i="1"/>
  <c r="AS646" i="1"/>
  <c r="U646" i="1"/>
  <c r="EK934" i="1"/>
  <c r="DM934" i="1"/>
  <c r="CO934" i="1"/>
  <c r="BQ934" i="1"/>
  <c r="AS934" i="1"/>
  <c r="U934" i="1"/>
  <c r="EE934" i="1"/>
  <c r="DG934" i="1"/>
  <c r="CI934" i="1"/>
  <c r="BK934" i="1"/>
  <c r="AM934" i="1"/>
  <c r="O934" i="1"/>
  <c r="DY934" i="1"/>
  <c r="DA934" i="1"/>
  <c r="CC934" i="1"/>
  <c r="BE934" i="1"/>
  <c r="AG934" i="1"/>
  <c r="I934" i="1"/>
  <c r="EQ934" i="1"/>
  <c r="DS934" i="1"/>
  <c r="CU934" i="1"/>
  <c r="BW934" i="1"/>
  <c r="AY934" i="1"/>
  <c r="AA934" i="1"/>
  <c r="DY1058" i="1"/>
  <c r="DA1058" i="1"/>
  <c r="CC1058" i="1"/>
  <c r="BE1058" i="1"/>
  <c r="AG1058" i="1"/>
  <c r="I1058" i="1"/>
  <c r="EQ1058" i="1"/>
  <c r="DS1058" i="1"/>
  <c r="CU1058" i="1"/>
  <c r="BW1058" i="1"/>
  <c r="AY1058" i="1"/>
  <c r="AA1058" i="1"/>
  <c r="EK1058" i="1"/>
  <c r="DM1058" i="1"/>
  <c r="CO1058" i="1"/>
  <c r="BQ1058" i="1"/>
  <c r="AS1058" i="1"/>
  <c r="U1058" i="1"/>
  <c r="EE1058" i="1"/>
  <c r="DG1058" i="1"/>
  <c r="CI1058" i="1"/>
  <c r="BK1058" i="1"/>
  <c r="AM1058" i="1"/>
  <c r="O1058" i="1"/>
  <c r="DY1166" i="1"/>
  <c r="DA1166" i="1"/>
  <c r="CC1166" i="1"/>
  <c r="BE1166" i="1"/>
  <c r="AG1166" i="1"/>
  <c r="I1166" i="1"/>
  <c r="EQ1166" i="1"/>
  <c r="DS1166" i="1"/>
  <c r="CU1166" i="1"/>
  <c r="BW1166" i="1"/>
  <c r="AY1166" i="1"/>
  <c r="AA1166" i="1"/>
  <c r="EK1166" i="1"/>
  <c r="DM1166" i="1"/>
  <c r="CO1166" i="1"/>
  <c r="BQ1166" i="1"/>
  <c r="AS1166" i="1"/>
  <c r="U1166" i="1"/>
  <c r="EE1166" i="1"/>
  <c r="DG1166" i="1"/>
  <c r="CI1166" i="1"/>
  <c r="BK1166" i="1"/>
  <c r="AM1166" i="1"/>
  <c r="O1166" i="1"/>
  <c r="EK1346" i="1"/>
  <c r="DM1346" i="1"/>
  <c r="CO1346" i="1"/>
  <c r="BQ1346" i="1"/>
  <c r="AS1346" i="1"/>
  <c r="U1346" i="1"/>
  <c r="DY1346" i="1"/>
  <c r="DA1346" i="1"/>
  <c r="CC1346" i="1"/>
  <c r="BE1346" i="1"/>
  <c r="AG1346" i="1"/>
  <c r="I1346" i="1"/>
  <c r="DG1346" i="1"/>
  <c r="BK1346" i="1"/>
  <c r="O1346" i="1"/>
  <c r="EQ1346" i="1"/>
  <c r="CU1346" i="1"/>
  <c r="AY1346" i="1"/>
  <c r="EE1346" i="1"/>
  <c r="CI1346" i="1"/>
  <c r="AM1346" i="1"/>
  <c r="AA1346" i="1"/>
  <c r="DS1346" i="1"/>
  <c r="BW1346" i="1"/>
  <c r="EK1608" i="1"/>
  <c r="DM1608" i="1"/>
  <c r="CO1608" i="1"/>
  <c r="BQ1608" i="1"/>
  <c r="AS1608" i="1"/>
  <c r="U1608" i="1"/>
  <c r="DY1608" i="1"/>
  <c r="DA1608" i="1"/>
  <c r="CC1608" i="1"/>
  <c r="BE1608" i="1"/>
  <c r="AG1608" i="1"/>
  <c r="I1608" i="1"/>
  <c r="EE1608" i="1"/>
  <c r="CI1608" i="1"/>
  <c r="AM1608" i="1"/>
  <c r="DS1608" i="1"/>
  <c r="BW1608" i="1"/>
  <c r="AA1608" i="1"/>
  <c r="DG1608" i="1"/>
  <c r="BK1608" i="1"/>
  <c r="O1608" i="1"/>
  <c r="AY1608" i="1"/>
  <c r="EQ1608" i="1"/>
  <c r="CU1608" i="1"/>
  <c r="EQ1536" i="1"/>
  <c r="DS1536" i="1"/>
  <c r="CU1536" i="1"/>
  <c r="BW1536" i="1"/>
  <c r="AY1536" i="1"/>
  <c r="AA1536" i="1"/>
  <c r="EE1536" i="1"/>
  <c r="DG1536" i="1"/>
  <c r="CI1536" i="1"/>
  <c r="BK1536" i="1"/>
  <c r="AM1536" i="1"/>
  <c r="O1536" i="1"/>
  <c r="DA1536" i="1"/>
  <c r="BE1536" i="1"/>
  <c r="I1536" i="1"/>
  <c r="EK1536" i="1"/>
  <c r="CO1536" i="1"/>
  <c r="AS1536" i="1"/>
  <c r="DY1536" i="1"/>
  <c r="CC1536" i="1"/>
  <c r="AG1536" i="1"/>
  <c r="BQ1536" i="1"/>
  <c r="U1536" i="1"/>
  <c r="DM1536" i="1"/>
  <c r="EE1788" i="1"/>
  <c r="DG1788" i="1"/>
  <c r="CI1788" i="1"/>
  <c r="BK1788" i="1"/>
  <c r="AM1788" i="1"/>
  <c r="O1788" i="1"/>
  <c r="DY1788" i="1"/>
  <c r="DA1788" i="1"/>
  <c r="CC1788" i="1"/>
  <c r="BE1788" i="1"/>
  <c r="AG1788" i="1"/>
  <c r="I1788" i="1"/>
  <c r="EQ1788" i="1"/>
  <c r="DS1788" i="1"/>
  <c r="CU1788" i="1"/>
  <c r="BW1788" i="1"/>
  <c r="AY1788" i="1"/>
  <c r="AA1788" i="1"/>
  <c r="CO1788" i="1"/>
  <c r="BQ1788" i="1"/>
  <c r="EK1788" i="1"/>
  <c r="AS1788" i="1"/>
  <c r="U1788" i="1"/>
  <c r="DM1788" i="1"/>
  <c r="DY1932" i="1"/>
  <c r="DA1932" i="1"/>
  <c r="CC1932" i="1"/>
  <c r="BE1932" i="1"/>
  <c r="AG1932" i="1"/>
  <c r="I1932" i="1"/>
  <c r="DS1932" i="1"/>
  <c r="CO1932" i="1"/>
  <c r="BK1932" i="1"/>
  <c r="AA1932" i="1"/>
  <c r="EQ1932" i="1"/>
  <c r="DM1932" i="1"/>
  <c r="CI1932" i="1"/>
  <c r="AY1932" i="1"/>
  <c r="U1932" i="1"/>
  <c r="EK1932" i="1"/>
  <c r="DG1932" i="1"/>
  <c r="BW1932" i="1"/>
  <c r="AS1932" i="1"/>
  <c r="O1932" i="1"/>
  <c r="CU1932" i="1"/>
  <c r="BQ1932" i="1"/>
  <c r="AM1932" i="1"/>
  <c r="EE1932" i="1"/>
  <c r="DY413" i="1"/>
  <c r="DA413" i="1"/>
  <c r="CC413" i="1"/>
  <c r="BE413" i="1"/>
  <c r="AG413" i="1"/>
  <c r="I413" i="1"/>
  <c r="EQ413" i="1"/>
  <c r="DS413" i="1"/>
  <c r="CU413" i="1"/>
  <c r="BW413" i="1"/>
  <c r="AY413" i="1"/>
  <c r="AA413" i="1"/>
  <c r="EK413" i="1"/>
  <c r="DM413" i="1"/>
  <c r="CO413" i="1"/>
  <c r="BQ413" i="1"/>
  <c r="AS413" i="1"/>
  <c r="U413" i="1"/>
  <c r="EE413" i="1"/>
  <c r="DG413" i="1"/>
  <c r="CI413" i="1"/>
  <c r="BK413" i="1"/>
  <c r="AM413" i="1"/>
  <c r="O413" i="1"/>
  <c r="EQ566" i="1"/>
  <c r="DS566" i="1"/>
  <c r="CU566" i="1"/>
  <c r="BW566" i="1"/>
  <c r="AY566" i="1"/>
  <c r="AA566" i="1"/>
  <c r="EK566" i="1"/>
  <c r="DM566" i="1"/>
  <c r="CO566" i="1"/>
  <c r="BQ566" i="1"/>
  <c r="AS566" i="1"/>
  <c r="U566" i="1"/>
  <c r="EE566" i="1"/>
  <c r="DG566" i="1"/>
  <c r="CI566" i="1"/>
  <c r="BK566" i="1"/>
  <c r="AM566" i="1"/>
  <c r="O566" i="1"/>
  <c r="DY566" i="1"/>
  <c r="DA566" i="1"/>
  <c r="CC566" i="1"/>
  <c r="BE566" i="1"/>
  <c r="AG566" i="1"/>
  <c r="I566" i="1"/>
  <c r="EE782" i="1"/>
  <c r="DG782" i="1"/>
  <c r="CI782" i="1"/>
  <c r="BK782" i="1"/>
  <c r="AM782" i="1"/>
  <c r="O782" i="1"/>
  <c r="DY782" i="1"/>
  <c r="DA782" i="1"/>
  <c r="CC782" i="1"/>
  <c r="BE782" i="1"/>
  <c r="AG782" i="1"/>
  <c r="I782" i="1"/>
  <c r="EQ782" i="1"/>
  <c r="DS782" i="1"/>
  <c r="CU782" i="1"/>
  <c r="BW782" i="1"/>
  <c r="AY782" i="1"/>
  <c r="AA782" i="1"/>
  <c r="EK782" i="1"/>
  <c r="DM782" i="1"/>
  <c r="CO782" i="1"/>
  <c r="BQ782" i="1"/>
  <c r="AS782" i="1"/>
  <c r="U782" i="1"/>
  <c r="EE890" i="1"/>
  <c r="DG890" i="1"/>
  <c r="CI890" i="1"/>
  <c r="BK890" i="1"/>
  <c r="AM890" i="1"/>
  <c r="O890" i="1"/>
  <c r="DY890" i="1"/>
  <c r="DA890" i="1"/>
  <c r="CC890" i="1"/>
  <c r="BE890" i="1"/>
  <c r="AG890" i="1"/>
  <c r="I890" i="1"/>
  <c r="EQ890" i="1"/>
  <c r="DS890" i="1"/>
  <c r="CU890" i="1"/>
  <c r="BW890" i="1"/>
  <c r="AY890" i="1"/>
  <c r="AA890" i="1"/>
  <c r="EK890" i="1"/>
  <c r="DM890" i="1"/>
  <c r="CO890" i="1"/>
  <c r="BQ890" i="1"/>
  <c r="AS890" i="1"/>
  <c r="U890" i="1"/>
  <c r="EQ962" i="1"/>
  <c r="DS962" i="1"/>
  <c r="CU962" i="1"/>
  <c r="BW962" i="1"/>
  <c r="AY962" i="1"/>
  <c r="AA962" i="1"/>
  <c r="EK962" i="1"/>
  <c r="DM962" i="1"/>
  <c r="CO962" i="1"/>
  <c r="BQ962" i="1"/>
  <c r="AS962" i="1"/>
  <c r="U962" i="1"/>
  <c r="EE962" i="1"/>
  <c r="DG962" i="1"/>
  <c r="CI962" i="1"/>
  <c r="BK962" i="1"/>
  <c r="AM962" i="1"/>
  <c r="O962" i="1"/>
  <c r="DY962" i="1"/>
  <c r="DA962" i="1"/>
  <c r="CC962" i="1"/>
  <c r="BE962" i="1"/>
  <c r="AG962" i="1"/>
  <c r="I962" i="1"/>
  <c r="EQ1122" i="1"/>
  <c r="DS1122" i="1"/>
  <c r="CU1122" i="1"/>
  <c r="BW1122" i="1"/>
  <c r="AY1122" i="1"/>
  <c r="AA1122" i="1"/>
  <c r="EE1122" i="1"/>
  <c r="DG1122" i="1"/>
  <c r="CI1122" i="1"/>
  <c r="BK1122" i="1"/>
  <c r="AM1122" i="1"/>
  <c r="O1122" i="1"/>
  <c r="DY1122" i="1"/>
  <c r="DA1122" i="1"/>
  <c r="CC1122" i="1"/>
  <c r="BE1122" i="1"/>
  <c r="AG1122" i="1"/>
  <c r="I1122" i="1"/>
  <c r="CO1122" i="1"/>
  <c r="BQ1122" i="1"/>
  <c r="EK1122" i="1"/>
  <c r="AS1122" i="1"/>
  <c r="DM1122" i="1"/>
  <c r="U1122" i="1"/>
  <c r="EE1302" i="1"/>
  <c r="DG1302" i="1"/>
  <c r="CI1302" i="1"/>
  <c r="BK1302" i="1"/>
  <c r="AM1302" i="1"/>
  <c r="O1302" i="1"/>
  <c r="EQ1302" i="1"/>
  <c r="DS1302" i="1"/>
  <c r="CU1302" i="1"/>
  <c r="BW1302" i="1"/>
  <c r="AY1302" i="1"/>
  <c r="AA1302" i="1"/>
  <c r="DA1302" i="1"/>
  <c r="BE1302" i="1"/>
  <c r="I1302" i="1"/>
  <c r="EK1302" i="1"/>
  <c r="CO1302" i="1"/>
  <c r="AS1302" i="1"/>
  <c r="DY1302" i="1"/>
  <c r="CC1302" i="1"/>
  <c r="AG1302" i="1"/>
  <c r="DM1302" i="1"/>
  <c r="BQ1302" i="1"/>
  <c r="U1302" i="1"/>
  <c r="EE1479" i="1"/>
  <c r="DG1479" i="1"/>
  <c r="CI1479" i="1"/>
  <c r="BK1479" i="1"/>
  <c r="AM1479" i="1"/>
  <c r="O1479" i="1"/>
  <c r="EQ1479" i="1"/>
  <c r="DS1479" i="1"/>
  <c r="CU1479" i="1"/>
  <c r="BW1479" i="1"/>
  <c r="AY1479" i="1"/>
  <c r="AA1479" i="1"/>
  <c r="DY1479" i="1"/>
  <c r="CC1479" i="1"/>
  <c r="AG1479" i="1"/>
  <c r="DM1479" i="1"/>
  <c r="BQ1479" i="1"/>
  <c r="U1479" i="1"/>
  <c r="DA1479" i="1"/>
  <c r="BE1479" i="1"/>
  <c r="I1479" i="1"/>
  <c r="CO1479" i="1"/>
  <c r="AS1479" i="1"/>
  <c r="EK1479" i="1"/>
  <c r="DY1672" i="1"/>
  <c r="DA1672" i="1"/>
  <c r="CC1672" i="1"/>
  <c r="BE1672" i="1"/>
  <c r="AG1672" i="1"/>
  <c r="I1672" i="1"/>
  <c r="EK1672" i="1"/>
  <c r="DM1672" i="1"/>
  <c r="CO1672" i="1"/>
  <c r="BQ1672" i="1"/>
  <c r="AS1672" i="1"/>
  <c r="U1672" i="1"/>
  <c r="EQ1672" i="1"/>
  <c r="CU1672" i="1"/>
  <c r="AY1672" i="1"/>
  <c r="EE1672" i="1"/>
  <c r="CI1672" i="1"/>
  <c r="AM1672" i="1"/>
  <c r="DS1672" i="1"/>
  <c r="BW1672" i="1"/>
  <c r="AA1672" i="1"/>
  <c r="O1672" i="1"/>
  <c r="DG1672" i="1"/>
  <c r="BK1672" i="1"/>
  <c r="EQ1708" i="1"/>
  <c r="DS1708" i="1"/>
  <c r="CU1708" i="1"/>
  <c r="BW1708" i="1"/>
  <c r="AY1708" i="1"/>
  <c r="AA1708" i="1"/>
  <c r="EK1708" i="1"/>
  <c r="DM1708" i="1"/>
  <c r="CO1708" i="1"/>
  <c r="BQ1708" i="1"/>
  <c r="AS1708" i="1"/>
  <c r="U1708" i="1"/>
  <c r="EE1708" i="1"/>
  <c r="DG1708" i="1"/>
  <c r="CI1708" i="1"/>
  <c r="BK1708" i="1"/>
  <c r="AM1708" i="1"/>
  <c r="O1708" i="1"/>
  <c r="DY1708" i="1"/>
  <c r="AG1708" i="1"/>
  <c r="DA1708" i="1"/>
  <c r="I1708" i="1"/>
  <c r="CC1708" i="1"/>
  <c r="BE1708" i="1"/>
  <c r="EK1924" i="1"/>
  <c r="DM1924" i="1"/>
  <c r="CO1924" i="1"/>
  <c r="BQ1924" i="1"/>
  <c r="AS1924" i="1"/>
  <c r="U1924" i="1"/>
  <c r="EE1924" i="1"/>
  <c r="DG1924" i="1"/>
  <c r="CI1924" i="1"/>
  <c r="BK1924" i="1"/>
  <c r="AM1924" i="1"/>
  <c r="O1924" i="1"/>
  <c r="DY1924" i="1"/>
  <c r="DA1924" i="1"/>
  <c r="CC1924" i="1"/>
  <c r="BE1924" i="1"/>
  <c r="AG1924" i="1"/>
  <c r="I1924" i="1"/>
  <c r="DS1924" i="1"/>
  <c r="AA1924" i="1"/>
  <c r="CU1924" i="1"/>
  <c r="BW1924" i="1"/>
  <c r="EQ1924" i="1"/>
  <c r="AY1924" i="1"/>
  <c r="DY409" i="1"/>
  <c r="DA409" i="1"/>
  <c r="CC409" i="1"/>
  <c r="BE409" i="1"/>
  <c r="AG409" i="1"/>
  <c r="I409" i="1"/>
  <c r="EQ409" i="1"/>
  <c r="DS409" i="1"/>
  <c r="CU409" i="1"/>
  <c r="BW409" i="1"/>
  <c r="AY409" i="1"/>
  <c r="AA409" i="1"/>
  <c r="EK409" i="1"/>
  <c r="DM409" i="1"/>
  <c r="CO409" i="1"/>
  <c r="BQ409" i="1"/>
  <c r="AS409" i="1"/>
  <c r="U409" i="1"/>
  <c r="EE409" i="1"/>
  <c r="DG409" i="1"/>
  <c r="CI409" i="1"/>
  <c r="BK409" i="1"/>
  <c r="AM409" i="1"/>
  <c r="O409" i="1"/>
  <c r="EK670" i="1"/>
  <c r="DM670" i="1"/>
  <c r="CO670" i="1"/>
  <c r="BQ670" i="1"/>
  <c r="AS670" i="1"/>
  <c r="U670" i="1"/>
  <c r="EE670" i="1"/>
  <c r="DG670" i="1"/>
  <c r="CI670" i="1"/>
  <c r="BK670" i="1"/>
  <c r="AM670" i="1"/>
  <c r="O670" i="1"/>
  <c r="DY670" i="1"/>
  <c r="DA670" i="1"/>
  <c r="CC670" i="1"/>
  <c r="BE670" i="1"/>
  <c r="AG670" i="1"/>
  <c r="I670" i="1"/>
  <c r="EQ670" i="1"/>
  <c r="DS670" i="1"/>
  <c r="CU670" i="1"/>
  <c r="BW670" i="1"/>
  <c r="AY670" i="1"/>
  <c r="AA670" i="1"/>
  <c r="DY742" i="1"/>
  <c r="DA742" i="1"/>
  <c r="CC742" i="1"/>
  <c r="BE742" i="1"/>
  <c r="AG742" i="1"/>
  <c r="I742" i="1"/>
  <c r="EQ742" i="1"/>
  <c r="DS742" i="1"/>
  <c r="CU742" i="1"/>
  <c r="BW742" i="1"/>
  <c r="AY742" i="1"/>
  <c r="AA742" i="1"/>
  <c r="EK742" i="1"/>
  <c r="DM742" i="1"/>
  <c r="CO742" i="1"/>
  <c r="BQ742" i="1"/>
  <c r="AS742" i="1"/>
  <c r="U742" i="1"/>
  <c r="EE742" i="1"/>
  <c r="DG742" i="1"/>
  <c r="CI742" i="1"/>
  <c r="BK742" i="1"/>
  <c r="AM742" i="1"/>
  <c r="O742" i="1"/>
  <c r="EE1082" i="1"/>
  <c r="DG1082" i="1"/>
  <c r="CI1082" i="1"/>
  <c r="BK1082" i="1"/>
  <c r="AM1082" i="1"/>
  <c r="O1082" i="1"/>
  <c r="DY1082" i="1"/>
  <c r="DA1082" i="1"/>
  <c r="CC1082" i="1"/>
  <c r="BE1082" i="1"/>
  <c r="AG1082" i="1"/>
  <c r="I1082" i="1"/>
  <c r="EQ1082" i="1"/>
  <c r="DS1082" i="1"/>
  <c r="CU1082" i="1"/>
  <c r="BW1082" i="1"/>
  <c r="AY1082" i="1"/>
  <c r="AA1082" i="1"/>
  <c r="EK1082" i="1"/>
  <c r="DM1082" i="1"/>
  <c r="CO1082" i="1"/>
  <c r="BQ1082" i="1"/>
  <c r="AS1082" i="1"/>
  <c r="U1082" i="1"/>
  <c r="EQ1010" i="1"/>
  <c r="DS1010" i="1"/>
  <c r="CU1010" i="1"/>
  <c r="BW1010" i="1"/>
  <c r="AY1010" i="1"/>
  <c r="AA1010" i="1"/>
  <c r="EK1010" i="1"/>
  <c r="DM1010" i="1"/>
  <c r="CO1010" i="1"/>
  <c r="BQ1010" i="1"/>
  <c r="AS1010" i="1"/>
  <c r="U1010" i="1"/>
  <c r="EE1010" i="1"/>
  <c r="DG1010" i="1"/>
  <c r="CI1010" i="1"/>
  <c r="BK1010" i="1"/>
  <c r="AM1010" i="1"/>
  <c r="O1010" i="1"/>
  <c r="DY1010" i="1"/>
  <c r="DA1010" i="1"/>
  <c r="CC1010" i="1"/>
  <c r="BE1010" i="1"/>
  <c r="AG1010" i="1"/>
  <c r="I1010" i="1"/>
  <c r="EQ1226" i="1"/>
  <c r="DS1226" i="1"/>
  <c r="CU1226" i="1"/>
  <c r="BW1226" i="1"/>
  <c r="AY1226" i="1"/>
  <c r="AA1226" i="1"/>
  <c r="EE1226" i="1"/>
  <c r="DA1226" i="1"/>
  <c r="BQ1226" i="1"/>
  <c r="AM1226" i="1"/>
  <c r="I1226" i="1"/>
  <c r="DY1226" i="1"/>
  <c r="CO1226" i="1"/>
  <c r="BK1226" i="1"/>
  <c r="AG1226" i="1"/>
  <c r="DM1226" i="1"/>
  <c r="CI1226" i="1"/>
  <c r="BE1226" i="1"/>
  <c r="U1226" i="1"/>
  <c r="EK1226" i="1"/>
  <c r="DG1226" i="1"/>
  <c r="CC1226" i="1"/>
  <c r="AS1226" i="1"/>
  <c r="O1226" i="1"/>
  <c r="EE1298" i="1"/>
  <c r="DG1298" i="1"/>
  <c r="CI1298" i="1"/>
  <c r="BK1298" i="1"/>
  <c r="AM1298" i="1"/>
  <c r="O1298" i="1"/>
  <c r="EQ1298" i="1"/>
  <c r="DS1298" i="1"/>
  <c r="CU1298" i="1"/>
  <c r="BW1298" i="1"/>
  <c r="AY1298" i="1"/>
  <c r="AA1298" i="1"/>
  <c r="DY1298" i="1"/>
  <c r="CC1298" i="1"/>
  <c r="AG1298" i="1"/>
  <c r="DM1298" i="1"/>
  <c r="BQ1298" i="1"/>
  <c r="U1298" i="1"/>
  <c r="DA1298" i="1"/>
  <c r="BE1298" i="1"/>
  <c r="I1298" i="1"/>
  <c r="EK1298" i="1"/>
  <c r="AS1298" i="1"/>
  <c r="CO1298" i="1"/>
  <c r="EE1596" i="1"/>
  <c r="DG1596" i="1"/>
  <c r="CI1596" i="1"/>
  <c r="BK1596" i="1"/>
  <c r="AM1596" i="1"/>
  <c r="O1596" i="1"/>
  <c r="DY1596" i="1"/>
  <c r="DA1596" i="1"/>
  <c r="CC1596" i="1"/>
  <c r="BE1596" i="1"/>
  <c r="AG1596" i="1"/>
  <c r="I1596" i="1"/>
  <c r="EQ1596" i="1"/>
  <c r="DS1596" i="1"/>
  <c r="CU1596" i="1"/>
  <c r="BW1596" i="1"/>
  <c r="AY1596" i="1"/>
  <c r="AA1596" i="1"/>
  <c r="EK1596" i="1"/>
  <c r="AS1596" i="1"/>
  <c r="DM1596" i="1"/>
  <c r="U1596" i="1"/>
  <c r="CO1596" i="1"/>
  <c r="BQ1596" i="1"/>
  <c r="EK1812" i="1"/>
  <c r="DM1812" i="1"/>
  <c r="CO1812" i="1"/>
  <c r="BQ1812" i="1"/>
  <c r="AS1812" i="1"/>
  <c r="U1812" i="1"/>
  <c r="EE1812" i="1"/>
  <c r="DG1812" i="1"/>
  <c r="CI1812" i="1"/>
  <c r="BK1812" i="1"/>
  <c r="AM1812" i="1"/>
  <c r="O1812" i="1"/>
  <c r="DY1812" i="1"/>
  <c r="DA1812" i="1"/>
  <c r="CC1812" i="1"/>
  <c r="BE1812" i="1"/>
  <c r="AG1812" i="1"/>
  <c r="I1812" i="1"/>
  <c r="DS1812" i="1"/>
  <c r="AA1812" i="1"/>
  <c r="CU1812" i="1"/>
  <c r="BW1812" i="1"/>
  <c r="EQ1812" i="1"/>
  <c r="AY1812" i="1"/>
  <c r="EQ1704" i="1"/>
  <c r="DS1704" i="1"/>
  <c r="CU1704" i="1"/>
  <c r="BW1704" i="1"/>
  <c r="AY1704" i="1"/>
  <c r="AA1704" i="1"/>
  <c r="EK1704" i="1"/>
  <c r="DM1704" i="1"/>
  <c r="CO1704" i="1"/>
  <c r="BQ1704" i="1"/>
  <c r="AS1704" i="1"/>
  <c r="U1704" i="1"/>
  <c r="EE1704" i="1"/>
  <c r="DG1704" i="1"/>
  <c r="CI1704" i="1"/>
  <c r="BK1704" i="1"/>
  <c r="AM1704" i="1"/>
  <c r="O1704" i="1"/>
  <c r="BE1704" i="1"/>
  <c r="DY1704" i="1"/>
  <c r="AG1704" i="1"/>
  <c r="DA1704" i="1"/>
  <c r="I1704" i="1"/>
  <c r="CC1704" i="1"/>
  <c r="EK1989" i="1"/>
  <c r="DM1989" i="1"/>
  <c r="CO1989" i="1"/>
  <c r="BQ1989" i="1"/>
  <c r="AS1989" i="1"/>
  <c r="U1989" i="1"/>
  <c r="DS1989" i="1"/>
  <c r="CI1989" i="1"/>
  <c r="BE1989" i="1"/>
  <c r="AA1989" i="1"/>
  <c r="DG1989" i="1"/>
  <c r="BW1989" i="1"/>
  <c r="AG1989" i="1"/>
  <c r="EQ1989" i="1"/>
  <c r="DA1989" i="1"/>
  <c r="BK1989" i="1"/>
  <c r="O1989" i="1"/>
  <c r="EE1989" i="1"/>
  <c r="CU1989" i="1"/>
  <c r="AY1989" i="1"/>
  <c r="I1989" i="1"/>
  <c r="CC1989" i="1"/>
  <c r="AM1989" i="1"/>
  <c r="DY1989" i="1"/>
  <c r="DY405" i="1"/>
  <c r="DA405" i="1"/>
  <c r="CC405" i="1"/>
  <c r="BE405" i="1"/>
  <c r="AG405" i="1"/>
  <c r="I405" i="1"/>
  <c r="EQ405" i="1"/>
  <c r="DS405" i="1"/>
  <c r="CU405" i="1"/>
  <c r="BW405" i="1"/>
  <c r="AY405" i="1"/>
  <c r="AA405" i="1"/>
  <c r="EK405" i="1"/>
  <c r="DM405" i="1"/>
  <c r="CO405" i="1"/>
  <c r="BQ405" i="1"/>
  <c r="AS405" i="1"/>
  <c r="U405" i="1"/>
  <c r="EE405" i="1"/>
  <c r="DG405" i="1"/>
  <c r="CI405" i="1"/>
  <c r="BK405" i="1"/>
  <c r="AM405" i="1"/>
  <c r="O405" i="1"/>
  <c r="EQ558" i="1"/>
  <c r="DS558" i="1"/>
  <c r="CU558" i="1"/>
  <c r="BW558" i="1"/>
  <c r="AY558" i="1"/>
  <c r="AA558" i="1"/>
  <c r="EK558" i="1"/>
  <c r="DM558" i="1"/>
  <c r="CO558" i="1"/>
  <c r="BQ558" i="1"/>
  <c r="AS558" i="1"/>
  <c r="U558" i="1"/>
  <c r="EE558" i="1"/>
  <c r="DG558" i="1"/>
  <c r="CI558" i="1"/>
  <c r="BK558" i="1"/>
  <c r="AM558" i="1"/>
  <c r="O558" i="1"/>
  <c r="DY558" i="1"/>
  <c r="DA558" i="1"/>
  <c r="CC558" i="1"/>
  <c r="BE558" i="1"/>
  <c r="AG558" i="1"/>
  <c r="I558" i="1"/>
  <c r="EE774" i="1"/>
  <c r="DG774" i="1"/>
  <c r="CI774" i="1"/>
  <c r="BK774" i="1"/>
  <c r="AM774" i="1"/>
  <c r="O774" i="1"/>
  <c r="DY774" i="1"/>
  <c r="DA774" i="1"/>
  <c r="CC774" i="1"/>
  <c r="BE774" i="1"/>
  <c r="AG774" i="1"/>
  <c r="I774" i="1"/>
  <c r="EQ774" i="1"/>
  <c r="DS774" i="1"/>
  <c r="CU774" i="1"/>
  <c r="BW774" i="1"/>
  <c r="AY774" i="1"/>
  <c r="AA774" i="1"/>
  <c r="EK774" i="1"/>
  <c r="DM774" i="1"/>
  <c r="CO774" i="1"/>
  <c r="BQ774" i="1"/>
  <c r="AS774" i="1"/>
  <c r="U774" i="1"/>
  <c r="EK918" i="1"/>
  <c r="DM918" i="1"/>
  <c r="CO918" i="1"/>
  <c r="BQ918" i="1"/>
  <c r="AS918" i="1"/>
  <c r="U918" i="1"/>
  <c r="EE918" i="1"/>
  <c r="DG918" i="1"/>
  <c r="CI918" i="1"/>
  <c r="BK918" i="1"/>
  <c r="AM918" i="1"/>
  <c r="O918" i="1"/>
  <c r="DY918" i="1"/>
  <c r="DA918" i="1"/>
  <c r="CC918" i="1"/>
  <c r="BE918" i="1"/>
  <c r="AG918" i="1"/>
  <c r="I918" i="1"/>
  <c r="EQ918" i="1"/>
  <c r="DS918" i="1"/>
  <c r="CU918" i="1"/>
  <c r="BW918" i="1"/>
  <c r="AY918" i="1"/>
  <c r="AA918" i="1"/>
  <c r="DY1042" i="1"/>
  <c r="DA1042" i="1"/>
  <c r="CC1042" i="1"/>
  <c r="BE1042" i="1"/>
  <c r="AG1042" i="1"/>
  <c r="I1042" i="1"/>
  <c r="EQ1042" i="1"/>
  <c r="DS1042" i="1"/>
  <c r="CU1042" i="1"/>
  <c r="BW1042" i="1"/>
  <c r="AY1042" i="1"/>
  <c r="AA1042" i="1"/>
  <c r="EK1042" i="1"/>
  <c r="DM1042" i="1"/>
  <c r="CO1042" i="1"/>
  <c r="BQ1042" i="1"/>
  <c r="AS1042" i="1"/>
  <c r="U1042" i="1"/>
  <c r="EE1042" i="1"/>
  <c r="DG1042" i="1"/>
  <c r="CI1042" i="1"/>
  <c r="BK1042" i="1"/>
  <c r="AM1042" i="1"/>
  <c r="O1042" i="1"/>
  <c r="EE1186" i="1"/>
  <c r="DG1186" i="1"/>
  <c r="CI1186" i="1"/>
  <c r="BK1186" i="1"/>
  <c r="AM1186" i="1"/>
  <c r="O1186" i="1"/>
  <c r="DY1186" i="1"/>
  <c r="DA1186" i="1"/>
  <c r="CC1186" i="1"/>
  <c r="BE1186" i="1"/>
  <c r="AG1186" i="1"/>
  <c r="I1186" i="1"/>
  <c r="EQ1186" i="1"/>
  <c r="DS1186" i="1"/>
  <c r="CU1186" i="1"/>
  <c r="BW1186" i="1"/>
  <c r="AY1186" i="1"/>
  <c r="AA1186" i="1"/>
  <c r="EK1186" i="1"/>
  <c r="DM1186" i="1"/>
  <c r="CO1186" i="1"/>
  <c r="BQ1186" i="1"/>
  <c r="AS1186" i="1"/>
  <c r="U1186" i="1"/>
  <c r="EK1330" i="1"/>
  <c r="DM1330" i="1"/>
  <c r="CO1330" i="1"/>
  <c r="BQ1330" i="1"/>
  <c r="AS1330" i="1"/>
  <c r="U1330" i="1"/>
  <c r="DY1330" i="1"/>
  <c r="DA1330" i="1"/>
  <c r="CC1330" i="1"/>
  <c r="BE1330" i="1"/>
  <c r="AG1330" i="1"/>
  <c r="I1330" i="1"/>
  <c r="DG1330" i="1"/>
  <c r="BK1330" i="1"/>
  <c r="O1330" i="1"/>
  <c r="EQ1330" i="1"/>
  <c r="CU1330" i="1"/>
  <c r="AY1330" i="1"/>
  <c r="EE1330" i="1"/>
  <c r="CI1330" i="1"/>
  <c r="AM1330" i="1"/>
  <c r="DS1330" i="1"/>
  <c r="BW1330" i="1"/>
  <c r="AA1330" i="1"/>
  <c r="EE1471" i="1"/>
  <c r="DG1471" i="1"/>
  <c r="CI1471" i="1"/>
  <c r="BK1471" i="1"/>
  <c r="AM1471" i="1"/>
  <c r="O1471" i="1"/>
  <c r="EQ1471" i="1"/>
  <c r="DS1471" i="1"/>
  <c r="CU1471" i="1"/>
  <c r="BW1471" i="1"/>
  <c r="AY1471" i="1"/>
  <c r="AA1471" i="1"/>
  <c r="DY1471" i="1"/>
  <c r="CC1471" i="1"/>
  <c r="AG1471" i="1"/>
  <c r="DM1471" i="1"/>
  <c r="BQ1471" i="1"/>
  <c r="U1471" i="1"/>
  <c r="DA1471" i="1"/>
  <c r="BE1471" i="1"/>
  <c r="I1471" i="1"/>
  <c r="EK1471" i="1"/>
  <c r="CO1471" i="1"/>
  <c r="AS1471" i="1"/>
  <c r="DY1664" i="1"/>
  <c r="DA1664" i="1"/>
  <c r="CC1664" i="1"/>
  <c r="BE1664" i="1"/>
  <c r="AG1664" i="1"/>
  <c r="I1664" i="1"/>
  <c r="EK1664" i="1"/>
  <c r="DM1664" i="1"/>
  <c r="CO1664" i="1"/>
  <c r="BQ1664" i="1"/>
  <c r="AS1664" i="1"/>
  <c r="U1664" i="1"/>
  <c r="EQ1664" i="1"/>
  <c r="CU1664" i="1"/>
  <c r="AY1664" i="1"/>
  <c r="EE1664" i="1"/>
  <c r="CI1664" i="1"/>
  <c r="AM1664" i="1"/>
  <c r="DS1664" i="1"/>
  <c r="BW1664" i="1"/>
  <c r="AA1664" i="1"/>
  <c r="BK1664" i="1"/>
  <c r="O1664" i="1"/>
  <c r="DG1664" i="1"/>
  <c r="EE1772" i="1"/>
  <c r="DG1772" i="1"/>
  <c r="CI1772" i="1"/>
  <c r="BK1772" i="1"/>
  <c r="AM1772" i="1"/>
  <c r="O1772" i="1"/>
  <c r="DY1772" i="1"/>
  <c r="DA1772" i="1"/>
  <c r="CC1772" i="1"/>
  <c r="BE1772" i="1"/>
  <c r="AG1772" i="1"/>
  <c r="I1772" i="1"/>
  <c r="EQ1772" i="1"/>
  <c r="DS1772" i="1"/>
  <c r="CU1772" i="1"/>
  <c r="BW1772" i="1"/>
  <c r="AY1772" i="1"/>
  <c r="AA1772" i="1"/>
  <c r="CO1772" i="1"/>
  <c r="BQ1772" i="1"/>
  <c r="EK1772" i="1"/>
  <c r="AS1772" i="1"/>
  <c r="DM1772" i="1"/>
  <c r="U1772" i="1"/>
  <c r="DY1880" i="1"/>
  <c r="DA1880" i="1"/>
  <c r="CC1880" i="1"/>
  <c r="BE1880" i="1"/>
  <c r="AG1880" i="1"/>
  <c r="I1880" i="1"/>
  <c r="EQ1880" i="1"/>
  <c r="DS1880" i="1"/>
  <c r="CU1880" i="1"/>
  <c r="BW1880" i="1"/>
  <c r="AY1880" i="1"/>
  <c r="AA1880" i="1"/>
  <c r="EK1880" i="1"/>
  <c r="DM1880" i="1"/>
  <c r="CO1880" i="1"/>
  <c r="BQ1880" i="1"/>
  <c r="AS1880" i="1"/>
  <c r="U1880" i="1"/>
  <c r="BK1880" i="1"/>
  <c r="EE1880" i="1"/>
  <c r="AM1880" i="1"/>
  <c r="DG1880" i="1"/>
  <c r="O1880" i="1"/>
  <c r="CI1880" i="1"/>
  <c r="DY528" i="1"/>
  <c r="DA528" i="1"/>
  <c r="CC528" i="1"/>
  <c r="BE528" i="1"/>
  <c r="AG528" i="1"/>
  <c r="I528" i="1"/>
  <c r="EQ528" i="1"/>
  <c r="DS528" i="1"/>
  <c r="CU528" i="1"/>
  <c r="BW528" i="1"/>
  <c r="AY528" i="1"/>
  <c r="AA528" i="1"/>
  <c r="EK528" i="1"/>
  <c r="DM528" i="1"/>
  <c r="CO528" i="1"/>
  <c r="BQ528" i="1"/>
  <c r="AS528" i="1"/>
  <c r="U528" i="1"/>
  <c r="EE528" i="1"/>
  <c r="DG528" i="1"/>
  <c r="CI528" i="1"/>
  <c r="BK528" i="1"/>
  <c r="AM528" i="1"/>
  <c r="O528" i="1"/>
  <c r="EK645" i="1"/>
  <c r="DM645" i="1"/>
  <c r="CO645" i="1"/>
  <c r="BQ645" i="1"/>
  <c r="AS645" i="1"/>
  <c r="U645" i="1"/>
  <c r="EE645" i="1"/>
  <c r="DG645" i="1"/>
  <c r="CI645" i="1"/>
  <c r="BK645" i="1"/>
  <c r="AM645" i="1"/>
  <c r="O645" i="1"/>
  <c r="DY645" i="1"/>
  <c r="DA645" i="1"/>
  <c r="CC645" i="1"/>
  <c r="BE645" i="1"/>
  <c r="AG645" i="1"/>
  <c r="I645" i="1"/>
  <c r="EQ645" i="1"/>
  <c r="DS645" i="1"/>
  <c r="CU645" i="1"/>
  <c r="BW645" i="1"/>
  <c r="AY645" i="1"/>
  <c r="AA645" i="1"/>
  <c r="DY717" i="1"/>
  <c r="DA717" i="1"/>
  <c r="CC717" i="1"/>
  <c r="BE717" i="1"/>
  <c r="AG717" i="1"/>
  <c r="I717" i="1"/>
  <c r="EQ717" i="1"/>
  <c r="DS717" i="1"/>
  <c r="CU717" i="1"/>
  <c r="BW717" i="1"/>
  <c r="AY717" i="1"/>
  <c r="AA717" i="1"/>
  <c r="EK717" i="1"/>
  <c r="DM717" i="1"/>
  <c r="CO717" i="1"/>
  <c r="BQ717" i="1"/>
  <c r="AS717" i="1"/>
  <c r="U717" i="1"/>
  <c r="EE717" i="1"/>
  <c r="DG717" i="1"/>
  <c r="CI717" i="1"/>
  <c r="BK717" i="1"/>
  <c r="AM717" i="1"/>
  <c r="O717" i="1"/>
  <c r="EK1093" i="1"/>
  <c r="DM1093" i="1"/>
  <c r="CO1093" i="1"/>
  <c r="BQ1093" i="1"/>
  <c r="AS1093" i="1"/>
  <c r="U1093" i="1"/>
  <c r="EE1093" i="1"/>
  <c r="DG1093" i="1"/>
  <c r="CI1093" i="1"/>
  <c r="BK1093" i="1"/>
  <c r="AM1093" i="1"/>
  <c r="O1093" i="1"/>
  <c r="DY1093" i="1"/>
  <c r="DA1093" i="1"/>
  <c r="CC1093" i="1"/>
  <c r="BE1093" i="1"/>
  <c r="AG1093" i="1"/>
  <c r="I1093" i="1"/>
  <c r="EQ1093" i="1"/>
  <c r="DS1093" i="1"/>
  <c r="CU1093" i="1"/>
  <c r="BW1093" i="1"/>
  <c r="AY1093" i="1"/>
  <c r="AA1093" i="1"/>
  <c r="DY1021" i="1"/>
  <c r="DA1021" i="1"/>
  <c r="CC1021" i="1"/>
  <c r="BE1021" i="1"/>
  <c r="AG1021" i="1"/>
  <c r="I1021" i="1"/>
  <c r="EQ1021" i="1"/>
  <c r="DS1021" i="1"/>
  <c r="CU1021" i="1"/>
  <c r="BW1021" i="1"/>
  <c r="AY1021" i="1"/>
  <c r="AA1021" i="1"/>
  <c r="EK1021" i="1"/>
  <c r="DM1021" i="1"/>
  <c r="CO1021" i="1"/>
  <c r="BQ1021" i="1"/>
  <c r="AS1021" i="1"/>
  <c r="U1021" i="1"/>
  <c r="EE1021" i="1"/>
  <c r="DG1021" i="1"/>
  <c r="CI1021" i="1"/>
  <c r="BK1021" i="1"/>
  <c r="AM1021" i="1"/>
  <c r="O1021" i="1"/>
  <c r="DY1129" i="1"/>
  <c r="DA1129" i="1"/>
  <c r="CC1129" i="1"/>
  <c r="BE1129" i="1"/>
  <c r="AG1129" i="1"/>
  <c r="I1129" i="1"/>
  <c r="EQ1129" i="1"/>
  <c r="DS1129" i="1"/>
  <c r="CU1129" i="1"/>
  <c r="BW1129" i="1"/>
  <c r="AY1129" i="1"/>
  <c r="AA1129" i="1"/>
  <c r="EK1129" i="1"/>
  <c r="DM1129" i="1"/>
  <c r="CO1129" i="1"/>
  <c r="BQ1129" i="1"/>
  <c r="AS1129" i="1"/>
  <c r="U1129" i="1"/>
  <c r="EE1129" i="1"/>
  <c r="DG1129" i="1"/>
  <c r="CI1129" i="1"/>
  <c r="BK1129" i="1"/>
  <c r="AM1129" i="1"/>
  <c r="O1129" i="1"/>
  <c r="EK1486" i="1"/>
  <c r="DM1486" i="1"/>
  <c r="CO1486" i="1"/>
  <c r="BQ1486" i="1"/>
  <c r="AS1486" i="1"/>
  <c r="U1486" i="1"/>
  <c r="DY1486" i="1"/>
  <c r="DA1486" i="1"/>
  <c r="CC1486" i="1"/>
  <c r="BE1486" i="1"/>
  <c r="AG1486" i="1"/>
  <c r="I1486" i="1"/>
  <c r="EE1486" i="1"/>
  <c r="CI1486" i="1"/>
  <c r="AM1486" i="1"/>
  <c r="DS1486" i="1"/>
  <c r="BW1486" i="1"/>
  <c r="AA1486" i="1"/>
  <c r="DG1486" i="1"/>
  <c r="BK1486" i="1"/>
  <c r="O1486" i="1"/>
  <c r="EQ1486" i="1"/>
  <c r="CU1486" i="1"/>
  <c r="AY1486" i="1"/>
  <c r="EQ1345" i="1"/>
  <c r="DS1345" i="1"/>
  <c r="CU1345" i="1"/>
  <c r="BW1345" i="1"/>
  <c r="AY1345" i="1"/>
  <c r="AA1345" i="1"/>
  <c r="EE1345" i="1"/>
  <c r="DG1345" i="1"/>
  <c r="CI1345" i="1"/>
  <c r="BK1345" i="1"/>
  <c r="AM1345" i="1"/>
  <c r="O1345" i="1"/>
  <c r="DM1345" i="1"/>
  <c r="BQ1345" i="1"/>
  <c r="U1345" i="1"/>
  <c r="DA1345" i="1"/>
  <c r="BE1345" i="1"/>
  <c r="I1345" i="1"/>
  <c r="EK1345" i="1"/>
  <c r="CO1345" i="1"/>
  <c r="AS1345" i="1"/>
  <c r="DY1345" i="1"/>
  <c r="CC1345" i="1"/>
  <c r="AG1345" i="1"/>
  <c r="EE1679" i="1"/>
  <c r="DG1679" i="1"/>
  <c r="CI1679" i="1"/>
  <c r="BK1679" i="1"/>
  <c r="AM1679" i="1"/>
  <c r="O1679" i="1"/>
  <c r="EQ1679" i="1"/>
  <c r="DS1679" i="1"/>
  <c r="CU1679" i="1"/>
  <c r="BW1679" i="1"/>
  <c r="AY1679" i="1"/>
  <c r="AA1679" i="1"/>
  <c r="DA1679" i="1"/>
  <c r="BE1679" i="1"/>
  <c r="I1679" i="1"/>
  <c r="EK1679" i="1"/>
  <c r="CO1679" i="1"/>
  <c r="AS1679" i="1"/>
  <c r="DY1679" i="1"/>
  <c r="CC1679" i="1"/>
  <c r="AG1679" i="1"/>
  <c r="DM1679" i="1"/>
  <c r="BQ1679" i="1"/>
  <c r="U1679" i="1"/>
  <c r="DY1715" i="1"/>
  <c r="DA1715" i="1"/>
  <c r="CC1715" i="1"/>
  <c r="BE1715" i="1"/>
  <c r="AG1715" i="1"/>
  <c r="I1715" i="1"/>
  <c r="EQ1715" i="1"/>
  <c r="DS1715" i="1"/>
  <c r="CU1715" i="1"/>
  <c r="BW1715" i="1"/>
  <c r="AY1715" i="1"/>
  <c r="AA1715" i="1"/>
  <c r="EK1715" i="1"/>
  <c r="DM1715" i="1"/>
  <c r="CO1715" i="1"/>
  <c r="BQ1715" i="1"/>
  <c r="AS1715" i="1"/>
  <c r="U1715" i="1"/>
  <c r="EE1715" i="1"/>
  <c r="AM1715" i="1"/>
  <c r="DG1715" i="1"/>
  <c r="O1715" i="1"/>
  <c r="CI1715" i="1"/>
  <c r="BK1715" i="1"/>
  <c r="EE1931" i="1"/>
  <c r="DG1931" i="1"/>
  <c r="CI1931" i="1"/>
  <c r="BK1931" i="1"/>
  <c r="AM1931" i="1"/>
  <c r="O1931" i="1"/>
  <c r="EQ1931" i="1"/>
  <c r="DM1931" i="1"/>
  <c r="CC1931" i="1"/>
  <c r="AY1931" i="1"/>
  <c r="U1931" i="1"/>
  <c r="EK1931" i="1"/>
  <c r="DA1931" i="1"/>
  <c r="BW1931" i="1"/>
  <c r="AS1931" i="1"/>
  <c r="I1931" i="1"/>
  <c r="DY1931" i="1"/>
  <c r="CU1931" i="1"/>
  <c r="BQ1931" i="1"/>
  <c r="AG1931" i="1"/>
  <c r="DS1931" i="1"/>
  <c r="CO1931" i="1"/>
  <c r="BE1931" i="1"/>
  <c r="AA1931" i="1"/>
  <c r="DY569" i="1"/>
  <c r="DA569" i="1"/>
  <c r="CC569" i="1"/>
  <c r="BE569" i="1"/>
  <c r="AG569" i="1"/>
  <c r="I569" i="1"/>
  <c r="EQ569" i="1"/>
  <c r="DS569" i="1"/>
  <c r="CU569" i="1"/>
  <c r="BW569" i="1"/>
  <c r="AY569" i="1"/>
  <c r="AA569" i="1"/>
  <c r="EK569" i="1"/>
  <c r="DM569" i="1"/>
  <c r="CO569" i="1"/>
  <c r="BQ569" i="1"/>
  <c r="AS569" i="1"/>
  <c r="U569" i="1"/>
  <c r="EE569" i="1"/>
  <c r="DG569" i="1"/>
  <c r="CI569" i="1"/>
  <c r="BK569" i="1"/>
  <c r="AM569" i="1"/>
  <c r="O569" i="1"/>
  <c r="EK785" i="1"/>
  <c r="DM785" i="1"/>
  <c r="CO785" i="1"/>
  <c r="BQ785" i="1"/>
  <c r="AS785" i="1"/>
  <c r="U785" i="1"/>
  <c r="EE785" i="1"/>
  <c r="DG785" i="1"/>
  <c r="CI785" i="1"/>
  <c r="BK785" i="1"/>
  <c r="AM785" i="1"/>
  <c r="O785" i="1"/>
  <c r="DY785" i="1"/>
  <c r="DA785" i="1"/>
  <c r="CC785" i="1"/>
  <c r="BE785" i="1"/>
  <c r="AG785" i="1"/>
  <c r="I785" i="1"/>
  <c r="EQ785" i="1"/>
  <c r="DS785" i="1"/>
  <c r="CU785" i="1"/>
  <c r="BW785" i="1"/>
  <c r="AY785" i="1"/>
  <c r="AA785" i="1"/>
  <c r="EQ677" i="1"/>
  <c r="DS677" i="1"/>
  <c r="CU677" i="1"/>
  <c r="BW677" i="1"/>
  <c r="AY677" i="1"/>
  <c r="AA677" i="1"/>
  <c r="EK677" i="1"/>
  <c r="DM677" i="1"/>
  <c r="CO677" i="1"/>
  <c r="BQ677" i="1"/>
  <c r="AS677" i="1"/>
  <c r="U677" i="1"/>
  <c r="EE677" i="1"/>
  <c r="DG677" i="1"/>
  <c r="CI677" i="1"/>
  <c r="BK677" i="1"/>
  <c r="AM677" i="1"/>
  <c r="O677" i="1"/>
  <c r="DY677" i="1"/>
  <c r="DA677" i="1"/>
  <c r="CC677" i="1"/>
  <c r="BE677" i="1"/>
  <c r="AG677" i="1"/>
  <c r="I677" i="1"/>
  <c r="EE857" i="1"/>
  <c r="DG857" i="1"/>
  <c r="CI857" i="1"/>
  <c r="BK857" i="1"/>
  <c r="AM857" i="1"/>
  <c r="O857" i="1"/>
  <c r="DY857" i="1"/>
  <c r="DA857" i="1"/>
  <c r="CC857" i="1"/>
  <c r="BE857" i="1"/>
  <c r="AG857" i="1"/>
  <c r="I857" i="1"/>
  <c r="EQ857" i="1"/>
  <c r="DS857" i="1"/>
  <c r="CU857" i="1"/>
  <c r="BW857" i="1"/>
  <c r="AY857" i="1"/>
  <c r="AA857" i="1"/>
  <c r="EK857" i="1"/>
  <c r="DM857" i="1"/>
  <c r="CO857" i="1"/>
  <c r="BQ857" i="1"/>
  <c r="AS857" i="1"/>
  <c r="U857" i="1"/>
  <c r="DY1125" i="1"/>
  <c r="DA1125" i="1"/>
  <c r="CC1125" i="1"/>
  <c r="BE1125" i="1"/>
  <c r="AG1125" i="1"/>
  <c r="I1125" i="1"/>
  <c r="EK1125" i="1"/>
  <c r="DM1125" i="1"/>
  <c r="CO1125" i="1"/>
  <c r="BQ1125" i="1"/>
  <c r="AS1125" i="1"/>
  <c r="U1125" i="1"/>
  <c r="EE1125" i="1"/>
  <c r="DG1125" i="1"/>
  <c r="CI1125" i="1"/>
  <c r="BK1125" i="1"/>
  <c r="AM1125" i="1"/>
  <c r="O1125" i="1"/>
  <c r="DS1125" i="1"/>
  <c r="AA1125" i="1"/>
  <c r="CU1125" i="1"/>
  <c r="BW1125" i="1"/>
  <c r="EQ1125" i="1"/>
  <c r="AY1125" i="1"/>
  <c r="DY1269" i="1"/>
  <c r="DA1269" i="1"/>
  <c r="CC1269" i="1"/>
  <c r="BE1269" i="1"/>
  <c r="AG1269" i="1"/>
  <c r="I1269" i="1"/>
  <c r="DS1269" i="1"/>
  <c r="CO1269" i="1"/>
  <c r="BK1269" i="1"/>
  <c r="AA1269" i="1"/>
  <c r="DM1269" i="1"/>
  <c r="BW1269" i="1"/>
  <c r="AM1269" i="1"/>
  <c r="EK1269" i="1"/>
  <c r="CU1269" i="1"/>
  <c r="AY1269" i="1"/>
  <c r="O1269" i="1"/>
  <c r="EE1269" i="1"/>
  <c r="CI1269" i="1"/>
  <c r="AS1269" i="1"/>
  <c r="U1269" i="1"/>
  <c r="EQ1269" i="1"/>
  <c r="DG1269" i="1"/>
  <c r="BQ1269" i="1"/>
  <c r="DY1377" i="1"/>
  <c r="DA1377" i="1"/>
  <c r="CC1377" i="1"/>
  <c r="BE1377" i="1"/>
  <c r="AG1377" i="1"/>
  <c r="I1377" i="1"/>
  <c r="EK1377" i="1"/>
  <c r="DM1377" i="1"/>
  <c r="CO1377" i="1"/>
  <c r="BQ1377" i="1"/>
  <c r="AS1377" i="1"/>
  <c r="U1377" i="1"/>
  <c r="EQ1377" i="1"/>
  <c r="CU1377" i="1"/>
  <c r="AY1377" i="1"/>
  <c r="EE1377" i="1"/>
  <c r="CI1377" i="1"/>
  <c r="AM1377" i="1"/>
  <c r="DS1377" i="1"/>
  <c r="BW1377" i="1"/>
  <c r="AA1377" i="1"/>
  <c r="DG1377" i="1"/>
  <c r="BK1377" i="1"/>
  <c r="O1377" i="1"/>
  <c r="DY1413" i="1"/>
  <c r="DA1413" i="1"/>
  <c r="CC1413" i="1"/>
  <c r="BE1413" i="1"/>
  <c r="AG1413" i="1"/>
  <c r="I1413" i="1"/>
  <c r="EK1413" i="1"/>
  <c r="DM1413" i="1"/>
  <c r="CO1413" i="1"/>
  <c r="BQ1413" i="1"/>
  <c r="AS1413" i="1"/>
  <c r="U1413" i="1"/>
  <c r="EQ1413" i="1"/>
  <c r="CU1413" i="1"/>
  <c r="AY1413" i="1"/>
  <c r="EE1413" i="1"/>
  <c r="CI1413" i="1"/>
  <c r="AM1413" i="1"/>
  <c r="DS1413" i="1"/>
  <c r="BW1413" i="1"/>
  <c r="AA1413" i="1"/>
  <c r="DG1413" i="1"/>
  <c r="BK1413" i="1"/>
  <c r="O1413" i="1"/>
  <c r="EK1783" i="1"/>
  <c r="DM1783" i="1"/>
  <c r="CO1783" i="1"/>
  <c r="BQ1783" i="1"/>
  <c r="AS1783" i="1"/>
  <c r="U1783" i="1"/>
  <c r="EE1783" i="1"/>
  <c r="DG1783" i="1"/>
  <c r="CI1783" i="1"/>
  <c r="BK1783" i="1"/>
  <c r="AM1783" i="1"/>
  <c r="O1783" i="1"/>
  <c r="DY1783" i="1"/>
  <c r="DA1783" i="1"/>
  <c r="CC1783" i="1"/>
  <c r="BE1783" i="1"/>
  <c r="AG1783" i="1"/>
  <c r="I1783" i="1"/>
  <c r="BW1783" i="1"/>
  <c r="EQ1783" i="1"/>
  <c r="AY1783" i="1"/>
  <c r="DS1783" i="1"/>
  <c r="AA1783" i="1"/>
  <c r="CU1783" i="1"/>
  <c r="EE1855" i="1"/>
  <c r="DG1855" i="1"/>
  <c r="CI1855" i="1"/>
  <c r="BK1855" i="1"/>
  <c r="AM1855" i="1"/>
  <c r="O1855" i="1"/>
  <c r="DY1855" i="1"/>
  <c r="DA1855" i="1"/>
  <c r="CC1855" i="1"/>
  <c r="BE1855" i="1"/>
  <c r="AG1855" i="1"/>
  <c r="I1855" i="1"/>
  <c r="EQ1855" i="1"/>
  <c r="DS1855" i="1"/>
  <c r="CU1855" i="1"/>
  <c r="BW1855" i="1"/>
  <c r="AY1855" i="1"/>
  <c r="AA1855" i="1"/>
  <c r="CO1855" i="1"/>
  <c r="BQ1855" i="1"/>
  <c r="EK1855" i="1"/>
  <c r="AS1855" i="1"/>
  <c r="DM1855" i="1"/>
  <c r="U1855" i="1"/>
  <c r="DY1961" i="1"/>
  <c r="DA1961" i="1"/>
  <c r="CC1961" i="1"/>
  <c r="BE1961" i="1"/>
  <c r="AG1961" i="1"/>
  <c r="I1961" i="1"/>
  <c r="EK1961" i="1"/>
  <c r="DG1961" i="1"/>
  <c r="BW1961" i="1"/>
  <c r="AS1961" i="1"/>
  <c r="O1961" i="1"/>
  <c r="EE1961" i="1"/>
  <c r="CU1961" i="1"/>
  <c r="BQ1961" i="1"/>
  <c r="AM1961" i="1"/>
  <c r="DS1961" i="1"/>
  <c r="CO1961" i="1"/>
  <c r="BK1961" i="1"/>
  <c r="AA1961" i="1"/>
  <c r="DM1961" i="1"/>
  <c r="CI1961" i="1"/>
  <c r="AY1961" i="1"/>
  <c r="U1961" i="1"/>
  <c r="EQ1961" i="1"/>
  <c r="DY516" i="1"/>
  <c r="DA516" i="1"/>
  <c r="CC516" i="1"/>
  <c r="BE516" i="1"/>
  <c r="AG516" i="1"/>
  <c r="I516" i="1"/>
  <c r="EQ516" i="1"/>
  <c r="DS516" i="1"/>
  <c r="CU516" i="1"/>
  <c r="BW516" i="1"/>
  <c r="AY516" i="1"/>
  <c r="AA516" i="1"/>
  <c r="EK516" i="1"/>
  <c r="DM516" i="1"/>
  <c r="CO516" i="1"/>
  <c r="BQ516" i="1"/>
  <c r="AS516" i="1"/>
  <c r="U516" i="1"/>
  <c r="EE516" i="1"/>
  <c r="DG516" i="1"/>
  <c r="CI516" i="1"/>
  <c r="BK516" i="1"/>
  <c r="AM516" i="1"/>
  <c r="O516" i="1"/>
  <c r="EK777" i="1"/>
  <c r="DM777" i="1"/>
  <c r="CO777" i="1"/>
  <c r="BQ777" i="1"/>
  <c r="AS777" i="1"/>
  <c r="U777" i="1"/>
  <c r="EE777" i="1"/>
  <c r="DG777" i="1"/>
  <c r="CI777" i="1"/>
  <c r="BK777" i="1"/>
  <c r="AM777" i="1"/>
  <c r="O777" i="1"/>
  <c r="DY777" i="1"/>
  <c r="DA777" i="1"/>
  <c r="CC777" i="1"/>
  <c r="BE777" i="1"/>
  <c r="AG777" i="1"/>
  <c r="I777" i="1"/>
  <c r="EQ777" i="1"/>
  <c r="DS777" i="1"/>
  <c r="CU777" i="1"/>
  <c r="BW777" i="1"/>
  <c r="AY777" i="1"/>
  <c r="AA777" i="1"/>
  <c r="EQ669" i="1"/>
  <c r="DS669" i="1"/>
  <c r="CU669" i="1"/>
  <c r="BW669" i="1"/>
  <c r="AY669" i="1"/>
  <c r="AA669" i="1"/>
  <c r="EK669" i="1"/>
  <c r="DM669" i="1"/>
  <c r="CO669" i="1"/>
  <c r="BQ669" i="1"/>
  <c r="AS669" i="1"/>
  <c r="U669" i="1"/>
  <c r="EE669" i="1"/>
  <c r="DG669" i="1"/>
  <c r="CI669" i="1"/>
  <c r="BK669" i="1"/>
  <c r="AM669" i="1"/>
  <c r="O669" i="1"/>
  <c r="DY669" i="1"/>
  <c r="DA669" i="1"/>
  <c r="CC669" i="1"/>
  <c r="BE669" i="1"/>
  <c r="AG669" i="1"/>
  <c r="I669" i="1"/>
  <c r="DY1117" i="1"/>
  <c r="DA1117" i="1"/>
  <c r="CC1117" i="1"/>
  <c r="BE1117" i="1"/>
  <c r="AG1117" i="1"/>
  <c r="I1117" i="1"/>
  <c r="EK1117" i="1"/>
  <c r="DM1117" i="1"/>
  <c r="CO1117" i="1"/>
  <c r="BQ1117" i="1"/>
  <c r="AS1117" i="1"/>
  <c r="U1117" i="1"/>
  <c r="EE1117" i="1"/>
  <c r="DG1117" i="1"/>
  <c r="CI1117" i="1"/>
  <c r="BK1117" i="1"/>
  <c r="AM1117" i="1"/>
  <c r="O1117" i="1"/>
  <c r="BW1117" i="1"/>
  <c r="EQ1117" i="1"/>
  <c r="AY1117" i="1"/>
  <c r="DS1117" i="1"/>
  <c r="AA1117" i="1"/>
  <c r="CU1117" i="1"/>
  <c r="DY1009" i="1"/>
  <c r="DA1009" i="1"/>
  <c r="CC1009" i="1"/>
  <c r="BE1009" i="1"/>
  <c r="AG1009" i="1"/>
  <c r="I1009" i="1"/>
  <c r="EQ1009" i="1"/>
  <c r="DS1009" i="1"/>
  <c r="CU1009" i="1"/>
  <c r="BW1009" i="1"/>
  <c r="AY1009" i="1"/>
  <c r="AA1009" i="1"/>
  <c r="EK1009" i="1"/>
  <c r="DM1009" i="1"/>
  <c r="CO1009" i="1"/>
  <c r="BQ1009" i="1"/>
  <c r="AS1009" i="1"/>
  <c r="U1009" i="1"/>
  <c r="EE1009" i="1"/>
  <c r="DG1009" i="1"/>
  <c r="CI1009" i="1"/>
  <c r="BK1009" i="1"/>
  <c r="AM1009" i="1"/>
  <c r="O1009" i="1"/>
  <c r="EE1153" i="1"/>
  <c r="DG1153" i="1"/>
  <c r="CI1153" i="1"/>
  <c r="BK1153" i="1"/>
  <c r="AM1153" i="1"/>
  <c r="O1153" i="1"/>
  <c r="DY1153" i="1"/>
  <c r="DA1153" i="1"/>
  <c r="CC1153" i="1"/>
  <c r="BE1153" i="1"/>
  <c r="AG1153" i="1"/>
  <c r="I1153" i="1"/>
  <c r="EQ1153" i="1"/>
  <c r="DS1153" i="1"/>
  <c r="CU1153" i="1"/>
  <c r="BW1153" i="1"/>
  <c r="AY1153" i="1"/>
  <c r="AA1153" i="1"/>
  <c r="EK1153" i="1"/>
  <c r="DM1153" i="1"/>
  <c r="CO1153" i="1"/>
  <c r="BQ1153" i="1"/>
  <c r="AS1153" i="1"/>
  <c r="U1153" i="1"/>
  <c r="DY1369" i="1"/>
  <c r="DA1369" i="1"/>
  <c r="CC1369" i="1"/>
  <c r="BE1369" i="1"/>
  <c r="AG1369" i="1"/>
  <c r="I1369" i="1"/>
  <c r="EK1369" i="1"/>
  <c r="DM1369" i="1"/>
  <c r="CO1369" i="1"/>
  <c r="BQ1369" i="1"/>
  <c r="AS1369" i="1"/>
  <c r="U1369" i="1"/>
  <c r="EQ1369" i="1"/>
  <c r="CU1369" i="1"/>
  <c r="AY1369" i="1"/>
  <c r="EE1369" i="1"/>
  <c r="CI1369" i="1"/>
  <c r="AM1369" i="1"/>
  <c r="DS1369" i="1"/>
  <c r="BW1369" i="1"/>
  <c r="AA1369" i="1"/>
  <c r="O1369" i="1"/>
  <c r="DG1369" i="1"/>
  <c r="BK1369" i="1"/>
  <c r="EK1595" i="1"/>
  <c r="DM1595" i="1"/>
  <c r="CO1595" i="1"/>
  <c r="BQ1595" i="1"/>
  <c r="AS1595" i="1"/>
  <c r="U1595" i="1"/>
  <c r="EE1595" i="1"/>
  <c r="DG1595" i="1"/>
  <c r="DY1595" i="1"/>
  <c r="DA1595" i="1"/>
  <c r="CC1595" i="1"/>
  <c r="BE1595" i="1"/>
  <c r="AG1595" i="1"/>
  <c r="I1595" i="1"/>
  <c r="CU1595" i="1"/>
  <c r="AY1595" i="1"/>
  <c r="CI1595" i="1"/>
  <c r="AM1595" i="1"/>
  <c r="EQ1595" i="1"/>
  <c r="BW1595" i="1"/>
  <c r="AA1595" i="1"/>
  <c r="O1595" i="1"/>
  <c r="DS1595" i="1"/>
  <c r="BK1595" i="1"/>
  <c r="EE1667" i="1"/>
  <c r="DG1667" i="1"/>
  <c r="CI1667" i="1"/>
  <c r="BK1667" i="1"/>
  <c r="AM1667" i="1"/>
  <c r="O1667" i="1"/>
  <c r="EQ1667" i="1"/>
  <c r="DS1667" i="1"/>
  <c r="CU1667" i="1"/>
  <c r="BW1667" i="1"/>
  <c r="AY1667" i="1"/>
  <c r="AA1667" i="1"/>
  <c r="DY1667" i="1"/>
  <c r="CC1667" i="1"/>
  <c r="AG1667" i="1"/>
  <c r="DM1667" i="1"/>
  <c r="BQ1667" i="1"/>
  <c r="U1667" i="1"/>
  <c r="DA1667" i="1"/>
  <c r="BE1667" i="1"/>
  <c r="I1667" i="1"/>
  <c r="EK1667" i="1"/>
  <c r="CO1667" i="1"/>
  <c r="AS1667" i="1"/>
  <c r="EQ1811" i="1"/>
  <c r="DS1811" i="1"/>
  <c r="CU1811" i="1"/>
  <c r="BW1811" i="1"/>
  <c r="AY1811" i="1"/>
  <c r="AA1811" i="1"/>
  <c r="EK1811" i="1"/>
  <c r="DM1811" i="1"/>
  <c r="CO1811" i="1"/>
  <c r="BQ1811" i="1"/>
  <c r="AS1811" i="1"/>
  <c r="U1811" i="1"/>
  <c r="EE1811" i="1"/>
  <c r="DG1811" i="1"/>
  <c r="CI1811" i="1"/>
  <c r="BK1811" i="1"/>
  <c r="AM1811" i="1"/>
  <c r="O1811" i="1"/>
  <c r="CC1811" i="1"/>
  <c r="BE1811" i="1"/>
  <c r="DY1811" i="1"/>
  <c r="AG1811" i="1"/>
  <c r="I1811" i="1"/>
  <c r="DA1811" i="1"/>
  <c r="DY1953" i="1"/>
  <c r="DA1953" i="1"/>
  <c r="CC1953" i="1"/>
  <c r="BE1953" i="1"/>
  <c r="AG1953" i="1"/>
  <c r="I1953" i="1"/>
  <c r="DS1953" i="1"/>
  <c r="CO1953" i="1"/>
  <c r="BK1953" i="1"/>
  <c r="AA1953" i="1"/>
  <c r="EQ1953" i="1"/>
  <c r="DM1953" i="1"/>
  <c r="CI1953" i="1"/>
  <c r="AY1953" i="1"/>
  <c r="U1953" i="1"/>
  <c r="EK1953" i="1"/>
  <c r="DG1953" i="1"/>
  <c r="BW1953" i="1"/>
  <c r="AS1953" i="1"/>
  <c r="O1953" i="1"/>
  <c r="AM1953" i="1"/>
  <c r="EE1953" i="1"/>
  <c r="CU1953" i="1"/>
  <c r="BQ1953" i="1"/>
  <c r="EK332" i="1"/>
  <c r="DM332" i="1"/>
  <c r="CO332" i="1"/>
  <c r="BQ332" i="1"/>
  <c r="AS332" i="1"/>
  <c r="U332" i="1"/>
  <c r="EE332" i="1"/>
  <c r="DG332" i="1"/>
  <c r="CI332" i="1"/>
  <c r="BK332" i="1"/>
  <c r="AM332" i="1"/>
  <c r="O332" i="1"/>
  <c r="DY332" i="1"/>
  <c r="DA332" i="1"/>
  <c r="CC332" i="1"/>
  <c r="BE332" i="1"/>
  <c r="AG332" i="1"/>
  <c r="I332" i="1"/>
  <c r="EQ332" i="1"/>
  <c r="DS332" i="1"/>
  <c r="CU332" i="1"/>
  <c r="BW332" i="1"/>
  <c r="AY332" i="1"/>
  <c r="AA332" i="1"/>
  <c r="EK278" i="1"/>
  <c r="DM278" i="1"/>
  <c r="CO278" i="1"/>
  <c r="BQ278" i="1"/>
  <c r="AS278" i="1"/>
  <c r="U278" i="1"/>
  <c r="EE278" i="1"/>
  <c r="DG278" i="1"/>
  <c r="CI278" i="1"/>
  <c r="BK278" i="1"/>
  <c r="AM278" i="1"/>
  <c r="O278" i="1"/>
  <c r="DY278" i="1"/>
  <c r="DA278" i="1"/>
  <c r="CC278" i="1"/>
  <c r="BE278" i="1"/>
  <c r="AG278" i="1"/>
  <c r="I278" i="1"/>
  <c r="EQ278" i="1"/>
  <c r="DS278" i="1"/>
  <c r="CU278" i="1"/>
  <c r="BW278" i="1"/>
  <c r="AY278" i="1"/>
  <c r="AA278" i="1"/>
  <c r="EK262" i="1"/>
  <c r="DM262" i="1"/>
  <c r="CO262" i="1"/>
  <c r="BQ262" i="1"/>
  <c r="AS262" i="1"/>
  <c r="U262" i="1"/>
  <c r="EE262" i="1"/>
  <c r="DG262" i="1"/>
  <c r="CI262" i="1"/>
  <c r="BK262" i="1"/>
  <c r="AM262" i="1"/>
  <c r="O262" i="1"/>
  <c r="DY262" i="1"/>
  <c r="DA262" i="1"/>
  <c r="CC262" i="1"/>
  <c r="BE262" i="1"/>
  <c r="AG262" i="1"/>
  <c r="I262" i="1"/>
  <c r="EQ262" i="1"/>
  <c r="DS262" i="1"/>
  <c r="CU262" i="1"/>
  <c r="BW262" i="1"/>
  <c r="AY262" i="1"/>
  <c r="AA262" i="1"/>
  <c r="EK216" i="1"/>
  <c r="DM216" i="1"/>
  <c r="CO216" i="1"/>
  <c r="BQ216" i="1"/>
  <c r="AS216" i="1"/>
  <c r="U216" i="1"/>
  <c r="EE216" i="1"/>
  <c r="DG216" i="1"/>
  <c r="CI216" i="1"/>
  <c r="BK216" i="1"/>
  <c r="AM216" i="1"/>
  <c r="O216" i="1"/>
  <c r="DY216" i="1"/>
  <c r="DA216" i="1"/>
  <c r="CC216" i="1"/>
  <c r="BE216" i="1"/>
  <c r="AG216" i="1"/>
  <c r="I216" i="1"/>
  <c r="EQ216" i="1"/>
  <c r="DS216" i="1"/>
  <c r="CU216" i="1"/>
  <c r="BW216" i="1"/>
  <c r="AY216" i="1"/>
  <c r="AA216" i="1"/>
  <c r="EK192" i="1"/>
  <c r="DM192" i="1"/>
  <c r="CO192" i="1"/>
  <c r="BQ192" i="1"/>
  <c r="AS192" i="1"/>
  <c r="U192" i="1"/>
  <c r="EE192" i="1"/>
  <c r="DG192" i="1"/>
  <c r="CI192" i="1"/>
  <c r="BK192" i="1"/>
  <c r="AM192" i="1"/>
  <c r="O192" i="1"/>
  <c r="DY192" i="1"/>
  <c r="DA192" i="1"/>
  <c r="CC192" i="1"/>
  <c r="BE192" i="1"/>
  <c r="AG192" i="1"/>
  <c r="I192" i="1"/>
  <c r="EQ192" i="1"/>
  <c r="DS192" i="1"/>
  <c r="CU192" i="1"/>
  <c r="BW192" i="1"/>
  <c r="AY192" i="1"/>
  <c r="AA192" i="1"/>
  <c r="EK171" i="1"/>
  <c r="DM171" i="1"/>
  <c r="CO171" i="1"/>
  <c r="BQ171" i="1"/>
  <c r="AS171" i="1"/>
  <c r="U171" i="1"/>
  <c r="EE171" i="1"/>
  <c r="DG171" i="1"/>
  <c r="CI171" i="1"/>
  <c r="BK171" i="1"/>
  <c r="AM171" i="1"/>
  <c r="O171" i="1"/>
  <c r="DY171" i="1"/>
  <c r="DA171" i="1"/>
  <c r="CC171" i="1"/>
  <c r="BE171" i="1"/>
  <c r="AG171" i="1"/>
  <c r="I171" i="1"/>
  <c r="EQ171" i="1"/>
  <c r="DS171" i="1"/>
  <c r="CU171" i="1"/>
  <c r="BW171" i="1"/>
  <c r="AY171" i="1"/>
  <c r="AA171" i="1"/>
  <c r="EK155" i="1"/>
  <c r="DM155" i="1"/>
  <c r="CO155" i="1"/>
  <c r="BQ155" i="1"/>
  <c r="AS155" i="1"/>
  <c r="U155" i="1"/>
  <c r="EE155" i="1"/>
  <c r="DG155" i="1"/>
  <c r="CI155" i="1"/>
  <c r="BK155" i="1"/>
  <c r="AM155" i="1"/>
  <c r="O155" i="1"/>
  <c r="DY155" i="1"/>
  <c r="DA155" i="1"/>
  <c r="CC155" i="1"/>
  <c r="BE155" i="1"/>
  <c r="AG155" i="1"/>
  <c r="I155" i="1"/>
  <c r="EQ155" i="1"/>
  <c r="DS155" i="1"/>
  <c r="CU155" i="1"/>
  <c r="BW155" i="1"/>
  <c r="AY155" i="1"/>
  <c r="AA155" i="1"/>
  <c r="EK583" i="1"/>
  <c r="DM583" i="1"/>
  <c r="CO583" i="1"/>
  <c r="BQ583" i="1"/>
  <c r="AS583" i="1"/>
  <c r="U583" i="1"/>
  <c r="EE583" i="1"/>
  <c r="DG583" i="1"/>
  <c r="CI583" i="1"/>
  <c r="BK583" i="1"/>
  <c r="AM583" i="1"/>
  <c r="O583" i="1"/>
  <c r="DY583" i="1"/>
  <c r="DA583" i="1"/>
  <c r="CC583" i="1"/>
  <c r="BE583" i="1"/>
  <c r="AG583" i="1"/>
  <c r="I583" i="1"/>
  <c r="EQ583" i="1"/>
  <c r="DS583" i="1"/>
  <c r="CU583" i="1"/>
  <c r="BW583" i="1"/>
  <c r="AY583" i="1"/>
  <c r="AA583" i="1"/>
  <c r="EQ430" i="1"/>
  <c r="DS430" i="1"/>
  <c r="CU430" i="1"/>
  <c r="BW430" i="1"/>
  <c r="AY430" i="1"/>
  <c r="AA430" i="1"/>
  <c r="EK430" i="1"/>
  <c r="DM430" i="1"/>
  <c r="CO430" i="1"/>
  <c r="BQ430" i="1"/>
  <c r="AS430" i="1"/>
  <c r="U430" i="1"/>
  <c r="EE430" i="1"/>
  <c r="DG430" i="1"/>
  <c r="CI430" i="1"/>
  <c r="BK430" i="1"/>
  <c r="AM430" i="1"/>
  <c r="O430" i="1"/>
  <c r="DY430" i="1"/>
  <c r="DA430" i="1"/>
  <c r="CC430" i="1"/>
  <c r="BE430" i="1"/>
  <c r="AG430" i="1"/>
  <c r="I430" i="1"/>
  <c r="DY655" i="1"/>
  <c r="DA655" i="1"/>
  <c r="CC655" i="1"/>
  <c r="BE655" i="1"/>
  <c r="AG655" i="1"/>
  <c r="I655" i="1"/>
  <c r="EQ655" i="1"/>
  <c r="DS655" i="1"/>
  <c r="CU655" i="1"/>
  <c r="BW655" i="1"/>
  <c r="AY655" i="1"/>
  <c r="AA655" i="1"/>
  <c r="EK655" i="1"/>
  <c r="DM655" i="1"/>
  <c r="CO655" i="1"/>
  <c r="BQ655" i="1"/>
  <c r="AS655" i="1"/>
  <c r="U655" i="1"/>
  <c r="EE655" i="1"/>
  <c r="DG655" i="1"/>
  <c r="CI655" i="1"/>
  <c r="BK655" i="1"/>
  <c r="AM655" i="1"/>
  <c r="O655" i="1"/>
  <c r="EK979" i="1"/>
  <c r="DM979" i="1"/>
  <c r="CO979" i="1"/>
  <c r="BQ979" i="1"/>
  <c r="AS979" i="1"/>
  <c r="U979" i="1"/>
  <c r="EE979" i="1"/>
  <c r="DG979" i="1"/>
  <c r="CI979" i="1"/>
  <c r="BK979" i="1"/>
  <c r="AM979" i="1"/>
  <c r="O979" i="1"/>
  <c r="DY979" i="1"/>
  <c r="DA979" i="1"/>
  <c r="CC979" i="1"/>
  <c r="BE979" i="1"/>
  <c r="AG979" i="1"/>
  <c r="I979" i="1"/>
  <c r="EQ979" i="1"/>
  <c r="DS979" i="1"/>
  <c r="CU979" i="1"/>
  <c r="BW979" i="1"/>
  <c r="AY979" i="1"/>
  <c r="AA979" i="1"/>
  <c r="DY1103" i="1"/>
  <c r="DA1103" i="1"/>
  <c r="CC1103" i="1"/>
  <c r="BE1103" i="1"/>
  <c r="AG1103" i="1"/>
  <c r="I1103" i="1"/>
  <c r="EQ1103" i="1"/>
  <c r="DS1103" i="1"/>
  <c r="CU1103" i="1"/>
  <c r="BW1103" i="1"/>
  <c r="AY1103" i="1"/>
  <c r="AA1103" i="1"/>
  <c r="EK1103" i="1"/>
  <c r="DM1103" i="1"/>
  <c r="CO1103" i="1"/>
  <c r="BQ1103" i="1"/>
  <c r="AS1103" i="1"/>
  <c r="U1103" i="1"/>
  <c r="EE1103" i="1"/>
  <c r="DG1103" i="1"/>
  <c r="CI1103" i="1"/>
  <c r="BK1103" i="1"/>
  <c r="AM1103" i="1"/>
  <c r="O1103" i="1"/>
  <c r="DY1211" i="1"/>
  <c r="DA1211" i="1"/>
  <c r="CC1211" i="1"/>
  <c r="BE1211" i="1"/>
  <c r="AG1211" i="1"/>
  <c r="I1211" i="1"/>
  <c r="EQ1211" i="1"/>
  <c r="DS1211" i="1"/>
  <c r="CU1211" i="1"/>
  <c r="BW1211" i="1"/>
  <c r="AY1211" i="1"/>
  <c r="AA1211" i="1"/>
  <c r="EK1211" i="1"/>
  <c r="DM1211" i="1"/>
  <c r="CO1211" i="1"/>
  <c r="BQ1211" i="1"/>
  <c r="AS1211" i="1"/>
  <c r="U1211" i="1"/>
  <c r="EE1211" i="1"/>
  <c r="DG1211" i="1"/>
  <c r="CI1211" i="1"/>
  <c r="BK1211" i="1"/>
  <c r="AM1211" i="1"/>
  <c r="O1211" i="1"/>
  <c r="DY1283" i="1"/>
  <c r="DA1283" i="1"/>
  <c r="CC1283" i="1"/>
  <c r="BE1283" i="1"/>
  <c r="AG1283" i="1"/>
  <c r="I1283" i="1"/>
  <c r="EQ1283" i="1"/>
  <c r="DS1283" i="1"/>
  <c r="CU1283" i="1"/>
  <c r="BW1283" i="1"/>
  <c r="AY1283" i="1"/>
  <c r="AA1283" i="1"/>
  <c r="EK1283" i="1"/>
  <c r="DM1283" i="1"/>
  <c r="CO1283" i="1"/>
  <c r="BQ1283" i="1"/>
  <c r="AS1283" i="1"/>
  <c r="U1283" i="1"/>
  <c r="BK1283" i="1"/>
  <c r="AM1283" i="1"/>
  <c r="DG1283" i="1"/>
  <c r="CI1283" i="1"/>
  <c r="EE1283" i="1"/>
  <c r="O1283" i="1"/>
  <c r="EK1427" i="1"/>
  <c r="DM1427" i="1"/>
  <c r="CO1427" i="1"/>
  <c r="BQ1427" i="1"/>
  <c r="AS1427" i="1"/>
  <c r="U1427" i="1"/>
  <c r="DY1427" i="1"/>
  <c r="DA1427" i="1"/>
  <c r="CC1427" i="1"/>
  <c r="BE1427" i="1"/>
  <c r="AG1427" i="1"/>
  <c r="I1427" i="1"/>
  <c r="DG1427" i="1"/>
  <c r="BK1427" i="1"/>
  <c r="O1427" i="1"/>
  <c r="EQ1427" i="1"/>
  <c r="CU1427" i="1"/>
  <c r="AY1427" i="1"/>
  <c r="EE1427" i="1"/>
  <c r="CI1427" i="1"/>
  <c r="AM1427" i="1"/>
  <c r="DS1427" i="1"/>
  <c r="BW1427" i="1"/>
  <c r="AA1427" i="1"/>
  <c r="EQ1461" i="1"/>
  <c r="DS1461" i="1"/>
  <c r="CU1461" i="1"/>
  <c r="BW1461" i="1"/>
  <c r="AY1461" i="1"/>
  <c r="AA1461" i="1"/>
  <c r="EE1461" i="1"/>
  <c r="DG1461" i="1"/>
  <c r="CI1461" i="1"/>
  <c r="BK1461" i="1"/>
  <c r="AM1461" i="1"/>
  <c r="O1461" i="1"/>
  <c r="DM1461" i="1"/>
  <c r="BQ1461" i="1"/>
  <c r="U1461" i="1"/>
  <c r="DA1461" i="1"/>
  <c r="BE1461" i="1"/>
  <c r="I1461" i="1"/>
  <c r="EK1461" i="1"/>
  <c r="CO1461" i="1"/>
  <c r="AS1461" i="1"/>
  <c r="CC1461" i="1"/>
  <c r="AG1461" i="1"/>
  <c r="DY1461" i="1"/>
  <c r="EK1833" i="1"/>
  <c r="DM1833" i="1"/>
  <c r="CO1833" i="1"/>
  <c r="BQ1833" i="1"/>
  <c r="AS1833" i="1"/>
  <c r="U1833" i="1"/>
  <c r="EE1833" i="1"/>
  <c r="DG1833" i="1"/>
  <c r="CI1833" i="1"/>
  <c r="BK1833" i="1"/>
  <c r="AM1833" i="1"/>
  <c r="O1833" i="1"/>
  <c r="DY1833" i="1"/>
  <c r="DA1833" i="1"/>
  <c r="CC1833" i="1"/>
  <c r="BE1833" i="1"/>
  <c r="AG1833" i="1"/>
  <c r="I1833" i="1"/>
  <c r="EQ1833" i="1"/>
  <c r="AY1833" i="1"/>
  <c r="DS1833" i="1"/>
  <c r="AA1833" i="1"/>
  <c r="CU1833" i="1"/>
  <c r="BW1833" i="1"/>
  <c r="EK1905" i="1"/>
  <c r="DM1905" i="1"/>
  <c r="CO1905" i="1"/>
  <c r="BQ1905" i="1"/>
  <c r="AS1905" i="1"/>
  <c r="U1905" i="1"/>
  <c r="DY1905" i="1"/>
  <c r="CU1905" i="1"/>
  <c r="BK1905" i="1"/>
  <c r="AG1905" i="1"/>
  <c r="DS1905" i="1"/>
  <c r="CI1905" i="1"/>
  <c r="BE1905" i="1"/>
  <c r="AA1905" i="1"/>
  <c r="EQ1905" i="1"/>
  <c r="DG1905" i="1"/>
  <c r="CC1905" i="1"/>
  <c r="AY1905" i="1"/>
  <c r="O1905" i="1"/>
  <c r="BW1905" i="1"/>
  <c r="AM1905" i="1"/>
  <c r="EE1905" i="1"/>
  <c r="I1905" i="1"/>
  <c r="DA1905" i="1"/>
  <c r="EK390" i="1"/>
  <c r="DM390" i="1"/>
  <c r="CO390" i="1"/>
  <c r="BQ390" i="1"/>
  <c r="AS390" i="1"/>
  <c r="U390" i="1"/>
  <c r="DY390" i="1"/>
  <c r="DA390" i="1"/>
  <c r="CC390" i="1"/>
  <c r="BE390" i="1"/>
  <c r="AG390" i="1"/>
  <c r="I390" i="1"/>
  <c r="EQ390" i="1"/>
  <c r="DS390" i="1"/>
  <c r="CU390" i="1"/>
  <c r="BW390" i="1"/>
  <c r="AY390" i="1"/>
  <c r="AA390" i="1"/>
  <c r="BK390" i="1"/>
  <c r="EE390" i="1"/>
  <c r="AM390" i="1"/>
  <c r="DG390" i="1"/>
  <c r="O390" i="1"/>
  <c r="CI390" i="1"/>
  <c r="EE498" i="1"/>
  <c r="DG498" i="1"/>
  <c r="CI498" i="1"/>
  <c r="BK498" i="1"/>
  <c r="AM498" i="1"/>
  <c r="O498" i="1"/>
  <c r="DY498" i="1"/>
  <c r="DA498" i="1"/>
  <c r="CC498" i="1"/>
  <c r="BE498" i="1"/>
  <c r="AG498" i="1"/>
  <c r="I498" i="1"/>
  <c r="EQ498" i="1"/>
  <c r="DS498" i="1"/>
  <c r="CU498" i="1"/>
  <c r="BW498" i="1"/>
  <c r="AY498" i="1"/>
  <c r="AA498" i="1"/>
  <c r="EK498" i="1"/>
  <c r="DM498" i="1"/>
  <c r="CO498" i="1"/>
  <c r="BQ498" i="1"/>
  <c r="AS498" i="1"/>
  <c r="U498" i="1"/>
  <c r="EE687" i="1"/>
  <c r="DG687" i="1"/>
  <c r="CI687" i="1"/>
  <c r="BK687" i="1"/>
  <c r="AM687" i="1"/>
  <c r="O687" i="1"/>
  <c r="DY687" i="1"/>
  <c r="DA687" i="1"/>
  <c r="CC687" i="1"/>
  <c r="BE687" i="1"/>
  <c r="AG687" i="1"/>
  <c r="I687" i="1"/>
  <c r="EQ687" i="1"/>
  <c r="DS687" i="1"/>
  <c r="CU687" i="1"/>
  <c r="BW687" i="1"/>
  <c r="AY687" i="1"/>
  <c r="AA687" i="1"/>
  <c r="EK687" i="1"/>
  <c r="DM687" i="1"/>
  <c r="CO687" i="1"/>
  <c r="BQ687" i="1"/>
  <c r="AS687" i="1"/>
  <c r="U687" i="1"/>
  <c r="EQ615" i="1"/>
  <c r="DS615" i="1"/>
  <c r="CU615" i="1"/>
  <c r="BW615" i="1"/>
  <c r="AY615" i="1"/>
  <c r="AA615" i="1"/>
  <c r="EE615" i="1"/>
  <c r="DG615" i="1"/>
  <c r="CI615" i="1"/>
  <c r="BK615" i="1"/>
  <c r="AM615" i="1"/>
  <c r="O615" i="1"/>
  <c r="DY615" i="1"/>
  <c r="DA615" i="1"/>
  <c r="CC615" i="1"/>
  <c r="BE615" i="1"/>
  <c r="AG615" i="1"/>
  <c r="I615" i="1"/>
  <c r="CO615" i="1"/>
  <c r="BQ615" i="1"/>
  <c r="EK615" i="1"/>
  <c r="AS615" i="1"/>
  <c r="DM615" i="1"/>
  <c r="U615" i="1"/>
  <c r="EE939" i="1"/>
  <c r="DG939" i="1"/>
  <c r="CI939" i="1"/>
  <c r="BK939" i="1"/>
  <c r="AM939" i="1"/>
  <c r="O939" i="1"/>
  <c r="DY939" i="1"/>
  <c r="DA939" i="1"/>
  <c r="CC939" i="1"/>
  <c r="BE939" i="1"/>
  <c r="AG939" i="1"/>
  <c r="I939" i="1"/>
  <c r="EQ939" i="1"/>
  <c r="DS939" i="1"/>
  <c r="CU939" i="1"/>
  <c r="BW939" i="1"/>
  <c r="AY939" i="1"/>
  <c r="AA939" i="1"/>
  <c r="EK939" i="1"/>
  <c r="DM939" i="1"/>
  <c r="CO939" i="1"/>
  <c r="BQ939" i="1"/>
  <c r="AS939" i="1"/>
  <c r="U939" i="1"/>
  <c r="EQ1063" i="1"/>
  <c r="DS1063" i="1"/>
  <c r="CU1063" i="1"/>
  <c r="BW1063" i="1"/>
  <c r="AY1063" i="1"/>
  <c r="AA1063" i="1"/>
  <c r="EK1063" i="1"/>
  <c r="DM1063" i="1"/>
  <c r="CO1063" i="1"/>
  <c r="BQ1063" i="1"/>
  <c r="AS1063" i="1"/>
  <c r="U1063" i="1"/>
  <c r="EE1063" i="1"/>
  <c r="DG1063" i="1"/>
  <c r="CI1063" i="1"/>
  <c r="BK1063" i="1"/>
  <c r="AM1063" i="1"/>
  <c r="O1063" i="1"/>
  <c r="DY1063" i="1"/>
  <c r="DA1063" i="1"/>
  <c r="CC1063" i="1"/>
  <c r="BE1063" i="1"/>
  <c r="AG1063" i="1"/>
  <c r="I1063" i="1"/>
  <c r="EE1243" i="1"/>
  <c r="DG1243" i="1"/>
  <c r="CI1243" i="1"/>
  <c r="BK1243" i="1"/>
  <c r="AM1243" i="1"/>
  <c r="O1243" i="1"/>
  <c r="EQ1243" i="1"/>
  <c r="DS1243" i="1"/>
  <c r="CU1243" i="1"/>
  <c r="BW1243" i="1"/>
  <c r="AY1243" i="1"/>
  <c r="AA1243" i="1"/>
  <c r="EK1243" i="1"/>
  <c r="DM1243" i="1"/>
  <c r="CO1243" i="1"/>
  <c r="BQ1243" i="1"/>
  <c r="AS1243" i="1"/>
  <c r="U1243" i="1"/>
  <c r="BE1243" i="1"/>
  <c r="DY1243" i="1"/>
  <c r="AG1243" i="1"/>
  <c r="DA1243" i="1"/>
  <c r="I1243" i="1"/>
  <c r="CC1243" i="1"/>
  <c r="DY1279" i="1"/>
  <c r="DA1279" i="1"/>
  <c r="CC1279" i="1"/>
  <c r="BE1279" i="1"/>
  <c r="AG1279" i="1"/>
  <c r="I1279" i="1"/>
  <c r="EQ1279" i="1"/>
  <c r="DS1279" i="1"/>
  <c r="CU1279" i="1"/>
  <c r="BW1279" i="1"/>
  <c r="AY1279" i="1"/>
  <c r="AA1279" i="1"/>
  <c r="EK1279" i="1"/>
  <c r="DM1279" i="1"/>
  <c r="CO1279" i="1"/>
  <c r="BQ1279" i="1"/>
  <c r="AS1279" i="1"/>
  <c r="U1279" i="1"/>
  <c r="CI1279" i="1"/>
  <c r="EE1279" i="1"/>
  <c r="O1279" i="1"/>
  <c r="BK1279" i="1"/>
  <c r="AM1279" i="1"/>
  <c r="DG1279" i="1"/>
  <c r="EK1649" i="1"/>
  <c r="DM1649" i="1"/>
  <c r="CO1649" i="1"/>
  <c r="BQ1649" i="1"/>
  <c r="AS1649" i="1"/>
  <c r="U1649" i="1"/>
  <c r="DY1649" i="1"/>
  <c r="DA1649" i="1"/>
  <c r="CC1649" i="1"/>
  <c r="BE1649" i="1"/>
  <c r="AG1649" i="1"/>
  <c r="I1649" i="1"/>
  <c r="DG1649" i="1"/>
  <c r="BK1649" i="1"/>
  <c r="O1649" i="1"/>
  <c r="EQ1649" i="1"/>
  <c r="CU1649" i="1"/>
  <c r="AY1649" i="1"/>
  <c r="EE1649" i="1"/>
  <c r="CI1649" i="1"/>
  <c r="AM1649" i="1"/>
  <c r="AA1649" i="1"/>
  <c r="DS1649" i="1"/>
  <c r="BW1649" i="1"/>
  <c r="EQ1685" i="1"/>
  <c r="DS1685" i="1"/>
  <c r="CU1685" i="1"/>
  <c r="BW1685" i="1"/>
  <c r="AY1685" i="1"/>
  <c r="AA1685" i="1"/>
  <c r="EE1685" i="1"/>
  <c r="DG1685" i="1"/>
  <c r="CI1685" i="1"/>
  <c r="BK1685" i="1"/>
  <c r="AM1685" i="1"/>
  <c r="O1685" i="1"/>
  <c r="DM1685" i="1"/>
  <c r="BQ1685" i="1"/>
  <c r="U1685" i="1"/>
  <c r="DA1685" i="1"/>
  <c r="BE1685" i="1"/>
  <c r="I1685" i="1"/>
  <c r="EK1685" i="1"/>
  <c r="CO1685" i="1"/>
  <c r="AS1685" i="1"/>
  <c r="DY1685" i="1"/>
  <c r="CC1685" i="1"/>
  <c r="AG1685" i="1"/>
  <c r="EQ1757" i="1"/>
  <c r="DS1757" i="1"/>
  <c r="CU1757" i="1"/>
  <c r="BW1757" i="1"/>
  <c r="AY1757" i="1"/>
  <c r="AA1757" i="1"/>
  <c r="EK1757" i="1"/>
  <c r="DM1757" i="1"/>
  <c r="CO1757" i="1"/>
  <c r="BQ1757" i="1"/>
  <c r="AS1757" i="1"/>
  <c r="U1757" i="1"/>
  <c r="EE1757" i="1"/>
  <c r="DG1757" i="1"/>
  <c r="CI1757" i="1"/>
  <c r="BK1757" i="1"/>
  <c r="AM1757" i="1"/>
  <c r="O1757" i="1"/>
  <c r="BE1757" i="1"/>
  <c r="DY1757" i="1"/>
  <c r="AG1757" i="1"/>
  <c r="DA1757" i="1"/>
  <c r="I1757" i="1"/>
  <c r="CC1757" i="1"/>
  <c r="DY1971" i="1"/>
  <c r="DA1971" i="1"/>
  <c r="CC1971" i="1"/>
  <c r="BE1971" i="1"/>
  <c r="AG1971" i="1"/>
  <c r="I1971" i="1"/>
  <c r="EK1971" i="1"/>
  <c r="DG1971" i="1"/>
  <c r="BW1971" i="1"/>
  <c r="AS1971" i="1"/>
  <c r="O1971" i="1"/>
  <c r="EE1971" i="1"/>
  <c r="CO1971" i="1"/>
  <c r="AY1971" i="1"/>
  <c r="DS1971" i="1"/>
  <c r="CI1971" i="1"/>
  <c r="AM1971" i="1"/>
  <c r="DM1971" i="1"/>
  <c r="BQ1971" i="1"/>
  <c r="AA1971" i="1"/>
  <c r="EQ1971" i="1"/>
  <c r="CU1971" i="1"/>
  <c r="BK1971" i="1"/>
  <c r="U1971" i="1"/>
  <c r="EK575" i="1"/>
  <c r="DM575" i="1"/>
  <c r="CO575" i="1"/>
  <c r="BQ575" i="1"/>
  <c r="AS575" i="1"/>
  <c r="U575" i="1"/>
  <c r="EE575" i="1"/>
  <c r="DG575" i="1"/>
  <c r="CI575" i="1"/>
  <c r="BK575" i="1"/>
  <c r="AM575" i="1"/>
  <c r="O575" i="1"/>
  <c r="DY575" i="1"/>
  <c r="DA575" i="1"/>
  <c r="CC575" i="1"/>
  <c r="BE575" i="1"/>
  <c r="AG575" i="1"/>
  <c r="I575" i="1"/>
  <c r="EQ575" i="1"/>
  <c r="DS575" i="1"/>
  <c r="CU575" i="1"/>
  <c r="BW575" i="1"/>
  <c r="AY575" i="1"/>
  <c r="AA575" i="1"/>
  <c r="EQ422" i="1"/>
  <c r="DS422" i="1"/>
  <c r="CU422" i="1"/>
  <c r="BW422" i="1"/>
  <c r="AY422" i="1"/>
  <c r="AA422" i="1"/>
  <c r="EK422" i="1"/>
  <c r="DM422" i="1"/>
  <c r="CO422" i="1"/>
  <c r="BQ422" i="1"/>
  <c r="AS422" i="1"/>
  <c r="U422" i="1"/>
  <c r="EE422" i="1"/>
  <c r="DG422" i="1"/>
  <c r="CI422" i="1"/>
  <c r="BK422" i="1"/>
  <c r="AM422" i="1"/>
  <c r="O422" i="1"/>
  <c r="DY422" i="1"/>
  <c r="DA422" i="1"/>
  <c r="CC422" i="1"/>
  <c r="BE422" i="1"/>
  <c r="AG422" i="1"/>
  <c r="I422" i="1"/>
  <c r="DY647" i="1"/>
  <c r="DA647" i="1"/>
  <c r="CC647" i="1"/>
  <c r="BE647" i="1"/>
  <c r="AG647" i="1"/>
  <c r="I647" i="1"/>
  <c r="EQ647" i="1"/>
  <c r="DS647" i="1"/>
  <c r="CU647" i="1"/>
  <c r="BW647" i="1"/>
  <c r="AY647" i="1"/>
  <c r="AA647" i="1"/>
  <c r="EK647" i="1"/>
  <c r="DM647" i="1"/>
  <c r="CO647" i="1"/>
  <c r="BQ647" i="1"/>
  <c r="AS647" i="1"/>
  <c r="U647" i="1"/>
  <c r="EE647" i="1"/>
  <c r="DG647" i="1"/>
  <c r="CI647" i="1"/>
  <c r="BK647" i="1"/>
  <c r="AM647" i="1"/>
  <c r="O647" i="1"/>
  <c r="EK971" i="1"/>
  <c r="DM971" i="1"/>
  <c r="CO971" i="1"/>
  <c r="BQ971" i="1"/>
  <c r="AS971" i="1"/>
  <c r="U971" i="1"/>
  <c r="EE971" i="1"/>
  <c r="DG971" i="1"/>
  <c r="CI971" i="1"/>
  <c r="BK971" i="1"/>
  <c r="AM971" i="1"/>
  <c r="O971" i="1"/>
  <c r="DY971" i="1"/>
  <c r="DA971" i="1"/>
  <c r="CC971" i="1"/>
  <c r="BE971" i="1"/>
  <c r="AG971" i="1"/>
  <c r="I971" i="1"/>
  <c r="EQ971" i="1"/>
  <c r="DS971" i="1"/>
  <c r="CU971" i="1"/>
  <c r="BW971" i="1"/>
  <c r="AY971" i="1"/>
  <c r="AA971" i="1"/>
  <c r="DY1095" i="1"/>
  <c r="DA1095" i="1"/>
  <c r="CC1095" i="1"/>
  <c r="BE1095" i="1"/>
  <c r="AG1095" i="1"/>
  <c r="I1095" i="1"/>
  <c r="EQ1095" i="1"/>
  <c r="DS1095" i="1"/>
  <c r="CU1095" i="1"/>
  <c r="BW1095" i="1"/>
  <c r="AY1095" i="1"/>
  <c r="AA1095" i="1"/>
  <c r="EK1095" i="1"/>
  <c r="DM1095" i="1"/>
  <c r="CO1095" i="1"/>
  <c r="BQ1095" i="1"/>
  <c r="AS1095" i="1"/>
  <c r="U1095" i="1"/>
  <c r="EE1095" i="1"/>
  <c r="DG1095" i="1"/>
  <c r="CI1095" i="1"/>
  <c r="BK1095" i="1"/>
  <c r="AM1095" i="1"/>
  <c r="O1095" i="1"/>
  <c r="DY1203" i="1"/>
  <c r="DA1203" i="1"/>
  <c r="CC1203" i="1"/>
  <c r="BE1203" i="1"/>
  <c r="AG1203" i="1"/>
  <c r="I1203" i="1"/>
  <c r="EQ1203" i="1"/>
  <c r="DS1203" i="1"/>
  <c r="CU1203" i="1"/>
  <c r="BW1203" i="1"/>
  <c r="AY1203" i="1"/>
  <c r="AA1203" i="1"/>
  <c r="EK1203" i="1"/>
  <c r="DM1203" i="1"/>
  <c r="CO1203" i="1"/>
  <c r="BQ1203" i="1"/>
  <c r="AS1203" i="1"/>
  <c r="U1203" i="1"/>
  <c r="EE1203" i="1"/>
  <c r="DG1203" i="1"/>
  <c r="CI1203" i="1"/>
  <c r="BK1203" i="1"/>
  <c r="AM1203" i="1"/>
  <c r="O1203" i="1"/>
  <c r="DY1311" i="1"/>
  <c r="DA1311" i="1"/>
  <c r="CC1311" i="1"/>
  <c r="BE1311" i="1"/>
  <c r="AG1311" i="1"/>
  <c r="I1311" i="1"/>
  <c r="EK1311" i="1"/>
  <c r="DM1311" i="1"/>
  <c r="CO1311" i="1"/>
  <c r="BQ1311" i="1"/>
  <c r="AS1311" i="1"/>
  <c r="U1311" i="1"/>
  <c r="EQ1311" i="1"/>
  <c r="CU1311" i="1"/>
  <c r="AY1311" i="1"/>
  <c r="EE1311" i="1"/>
  <c r="CI1311" i="1"/>
  <c r="AM1311" i="1"/>
  <c r="DS1311" i="1"/>
  <c r="BW1311" i="1"/>
  <c r="AA1311" i="1"/>
  <c r="DG1311" i="1"/>
  <c r="O1311" i="1"/>
  <c r="BK1311" i="1"/>
  <c r="EK1419" i="1"/>
  <c r="DM1419" i="1"/>
  <c r="CO1419" i="1"/>
  <c r="BQ1419" i="1"/>
  <c r="AS1419" i="1"/>
  <c r="U1419" i="1"/>
  <c r="DY1419" i="1"/>
  <c r="DA1419" i="1"/>
  <c r="CC1419" i="1"/>
  <c r="BE1419" i="1"/>
  <c r="AG1419" i="1"/>
  <c r="I1419" i="1"/>
  <c r="DG1419" i="1"/>
  <c r="BK1419" i="1"/>
  <c r="O1419" i="1"/>
  <c r="EQ1419" i="1"/>
  <c r="CU1419" i="1"/>
  <c r="AY1419" i="1"/>
  <c r="EE1419" i="1"/>
  <c r="CI1419" i="1"/>
  <c r="AM1419" i="1"/>
  <c r="DS1419" i="1"/>
  <c r="BW1419" i="1"/>
  <c r="AA1419" i="1"/>
  <c r="EQ1573" i="1"/>
  <c r="DS1573" i="1"/>
  <c r="CU1573" i="1"/>
  <c r="BW1573" i="1"/>
  <c r="AY1573" i="1"/>
  <c r="AA1573" i="1"/>
  <c r="EE1573" i="1"/>
  <c r="DG1573" i="1"/>
  <c r="CI1573" i="1"/>
  <c r="BK1573" i="1"/>
  <c r="AM1573" i="1"/>
  <c r="O1573" i="1"/>
  <c r="DA1573" i="1"/>
  <c r="BE1573" i="1"/>
  <c r="I1573" i="1"/>
  <c r="EK1573" i="1"/>
  <c r="CO1573" i="1"/>
  <c r="AS1573" i="1"/>
  <c r="DY1573" i="1"/>
  <c r="CC1573" i="1"/>
  <c r="AG1573" i="1"/>
  <c r="BQ1573" i="1"/>
  <c r="U1573" i="1"/>
  <c r="DM1573" i="1"/>
  <c r="DY1789" i="1"/>
  <c r="DA1789" i="1"/>
  <c r="CC1789" i="1"/>
  <c r="BE1789" i="1"/>
  <c r="AG1789" i="1"/>
  <c r="I1789" i="1"/>
  <c r="EQ1789" i="1"/>
  <c r="DS1789" i="1"/>
  <c r="CU1789" i="1"/>
  <c r="BW1789" i="1"/>
  <c r="AY1789" i="1"/>
  <c r="AA1789" i="1"/>
  <c r="EK1789" i="1"/>
  <c r="DM1789" i="1"/>
  <c r="CO1789" i="1"/>
  <c r="BQ1789" i="1"/>
  <c r="AS1789" i="1"/>
  <c r="U1789" i="1"/>
  <c r="EE1789" i="1"/>
  <c r="AM1789" i="1"/>
  <c r="DG1789" i="1"/>
  <c r="O1789" i="1"/>
  <c r="CI1789" i="1"/>
  <c r="BK1789" i="1"/>
  <c r="EK1897" i="1"/>
  <c r="DM1897" i="1"/>
  <c r="CO1897" i="1"/>
  <c r="BQ1897" i="1"/>
  <c r="EQ1897" i="1"/>
  <c r="DG1897" i="1"/>
  <c r="CC1897" i="1"/>
  <c r="AY1897" i="1"/>
  <c r="AA1897" i="1"/>
  <c r="EE1897" i="1"/>
  <c r="DA1897" i="1"/>
  <c r="BW1897" i="1"/>
  <c r="AS1897" i="1"/>
  <c r="U1897" i="1"/>
  <c r="DY1897" i="1"/>
  <c r="CU1897" i="1"/>
  <c r="BK1897" i="1"/>
  <c r="AM1897" i="1"/>
  <c r="O1897" i="1"/>
  <c r="DS1897" i="1"/>
  <c r="I1897" i="1"/>
  <c r="CI1897" i="1"/>
  <c r="BE1897" i="1"/>
  <c r="AG1897" i="1"/>
  <c r="EK382" i="1"/>
  <c r="DM382" i="1"/>
  <c r="CO382" i="1"/>
  <c r="BQ382" i="1"/>
  <c r="AS382" i="1"/>
  <c r="U382" i="1"/>
  <c r="DY382" i="1"/>
  <c r="DA382" i="1"/>
  <c r="CC382" i="1"/>
  <c r="BE382" i="1"/>
  <c r="AG382" i="1"/>
  <c r="I382" i="1"/>
  <c r="EQ382" i="1"/>
  <c r="DS382" i="1"/>
  <c r="CU382" i="1"/>
  <c r="BW382" i="1"/>
  <c r="AY382" i="1"/>
  <c r="AA382" i="1"/>
  <c r="DG382" i="1"/>
  <c r="O382" i="1"/>
  <c r="CI382" i="1"/>
  <c r="BK382" i="1"/>
  <c r="EE382" i="1"/>
  <c r="AM382" i="1"/>
  <c r="EE490" i="1"/>
  <c r="DG490" i="1"/>
  <c r="CI490" i="1"/>
  <c r="BK490" i="1"/>
  <c r="AM490" i="1"/>
  <c r="O490" i="1"/>
  <c r="DY490" i="1"/>
  <c r="DA490" i="1"/>
  <c r="CC490" i="1"/>
  <c r="BE490" i="1"/>
  <c r="AG490" i="1"/>
  <c r="I490" i="1"/>
  <c r="EQ490" i="1"/>
  <c r="DS490" i="1"/>
  <c r="CU490" i="1"/>
  <c r="BW490" i="1"/>
  <c r="AY490" i="1"/>
  <c r="AA490" i="1"/>
  <c r="EK490" i="1"/>
  <c r="DM490" i="1"/>
  <c r="CO490" i="1"/>
  <c r="BQ490" i="1"/>
  <c r="AS490" i="1"/>
  <c r="U490" i="1"/>
  <c r="EE679" i="1"/>
  <c r="DG679" i="1"/>
  <c r="CI679" i="1"/>
  <c r="BK679" i="1"/>
  <c r="AM679" i="1"/>
  <c r="O679" i="1"/>
  <c r="DY679" i="1"/>
  <c r="DA679" i="1"/>
  <c r="CC679" i="1"/>
  <c r="BE679" i="1"/>
  <c r="AG679" i="1"/>
  <c r="I679" i="1"/>
  <c r="EQ679" i="1"/>
  <c r="DS679" i="1"/>
  <c r="CU679" i="1"/>
  <c r="BW679" i="1"/>
  <c r="AY679" i="1"/>
  <c r="AA679" i="1"/>
  <c r="EK679" i="1"/>
  <c r="DM679" i="1"/>
  <c r="CO679" i="1"/>
  <c r="BQ679" i="1"/>
  <c r="AS679" i="1"/>
  <c r="U679" i="1"/>
  <c r="EQ607" i="1"/>
  <c r="DS607" i="1"/>
  <c r="CU607" i="1"/>
  <c r="BW607" i="1"/>
  <c r="AY607" i="1"/>
  <c r="AA607" i="1"/>
  <c r="EE607" i="1"/>
  <c r="DG607" i="1"/>
  <c r="CI607" i="1"/>
  <c r="BK607" i="1"/>
  <c r="AM607" i="1"/>
  <c r="O607" i="1"/>
  <c r="DY607" i="1"/>
  <c r="DA607" i="1"/>
  <c r="CC607" i="1"/>
  <c r="BE607" i="1"/>
  <c r="AG607" i="1"/>
  <c r="I607" i="1"/>
  <c r="EK607" i="1"/>
  <c r="AS607" i="1"/>
  <c r="DM607" i="1"/>
  <c r="U607" i="1"/>
  <c r="CO607" i="1"/>
  <c r="BQ607" i="1"/>
  <c r="EE931" i="1"/>
  <c r="DG931" i="1"/>
  <c r="CI931" i="1"/>
  <c r="BK931" i="1"/>
  <c r="AM931" i="1"/>
  <c r="O931" i="1"/>
  <c r="DY931" i="1"/>
  <c r="DA931" i="1"/>
  <c r="CC931" i="1"/>
  <c r="BE931" i="1"/>
  <c r="AG931" i="1"/>
  <c r="I931" i="1"/>
  <c r="EQ931" i="1"/>
  <c r="DS931" i="1"/>
  <c r="CU931" i="1"/>
  <c r="BW931" i="1"/>
  <c r="AY931" i="1"/>
  <c r="AA931" i="1"/>
  <c r="EK931" i="1"/>
  <c r="DM931" i="1"/>
  <c r="CO931" i="1"/>
  <c r="BQ931" i="1"/>
  <c r="AS931" i="1"/>
  <c r="U931" i="1"/>
  <c r="EQ1055" i="1"/>
  <c r="DS1055" i="1"/>
  <c r="CU1055" i="1"/>
  <c r="BW1055" i="1"/>
  <c r="AY1055" i="1"/>
  <c r="AA1055" i="1"/>
  <c r="EK1055" i="1"/>
  <c r="DM1055" i="1"/>
  <c r="CO1055" i="1"/>
  <c r="BQ1055" i="1"/>
  <c r="AS1055" i="1"/>
  <c r="U1055" i="1"/>
  <c r="EE1055" i="1"/>
  <c r="DG1055" i="1"/>
  <c r="CI1055" i="1"/>
  <c r="BK1055" i="1"/>
  <c r="AM1055" i="1"/>
  <c r="O1055" i="1"/>
  <c r="DY1055" i="1"/>
  <c r="DA1055" i="1"/>
  <c r="CC1055" i="1"/>
  <c r="BE1055" i="1"/>
  <c r="AG1055" i="1"/>
  <c r="I1055" i="1"/>
  <c r="EK1271" i="1"/>
  <c r="DM1271" i="1"/>
  <c r="CO1271" i="1"/>
  <c r="BQ1271" i="1"/>
  <c r="AS1271" i="1"/>
  <c r="U1271" i="1"/>
  <c r="EQ1271" i="1"/>
  <c r="DG1271" i="1"/>
  <c r="CC1271" i="1"/>
  <c r="AY1271" i="1"/>
  <c r="O1271" i="1"/>
  <c r="DS1271" i="1"/>
  <c r="BW1271" i="1"/>
  <c r="AG1271" i="1"/>
  <c r="EE1271" i="1"/>
  <c r="CU1271" i="1"/>
  <c r="BE1271" i="1"/>
  <c r="I1271" i="1"/>
  <c r="DY1271" i="1"/>
  <c r="CI1271" i="1"/>
  <c r="AM1271" i="1"/>
  <c r="BK1271" i="1"/>
  <c r="AA1271" i="1"/>
  <c r="DA1271" i="1"/>
  <c r="EK1415" i="1"/>
  <c r="DM1415" i="1"/>
  <c r="CO1415" i="1"/>
  <c r="BQ1415" i="1"/>
  <c r="AS1415" i="1"/>
  <c r="U1415" i="1"/>
  <c r="DY1415" i="1"/>
  <c r="DA1415" i="1"/>
  <c r="CC1415" i="1"/>
  <c r="BE1415" i="1"/>
  <c r="AG1415" i="1"/>
  <c r="I1415" i="1"/>
  <c r="EE1415" i="1"/>
  <c r="CI1415" i="1"/>
  <c r="AM1415" i="1"/>
  <c r="DS1415" i="1"/>
  <c r="BW1415" i="1"/>
  <c r="AA1415" i="1"/>
  <c r="DG1415" i="1"/>
  <c r="BK1415" i="1"/>
  <c r="O1415" i="1"/>
  <c r="EQ1415" i="1"/>
  <c r="CU1415" i="1"/>
  <c r="AY1415" i="1"/>
  <c r="DY1605" i="1"/>
  <c r="DA1605" i="1"/>
  <c r="CC1605" i="1"/>
  <c r="BE1605" i="1"/>
  <c r="AG1605" i="1"/>
  <c r="I1605" i="1"/>
  <c r="EQ1605" i="1"/>
  <c r="DS1605" i="1"/>
  <c r="CU1605" i="1"/>
  <c r="BW1605" i="1"/>
  <c r="AY1605" i="1"/>
  <c r="AA1605" i="1"/>
  <c r="EK1605" i="1"/>
  <c r="DM1605" i="1"/>
  <c r="CO1605" i="1"/>
  <c r="BQ1605" i="1"/>
  <c r="AS1605" i="1"/>
  <c r="U1605" i="1"/>
  <c r="EE1605" i="1"/>
  <c r="AM1605" i="1"/>
  <c r="DG1605" i="1"/>
  <c r="O1605" i="1"/>
  <c r="CI1605" i="1"/>
  <c r="BK1605" i="1"/>
  <c r="EK1713" i="1"/>
  <c r="DM1713" i="1"/>
  <c r="CO1713" i="1"/>
  <c r="BQ1713" i="1"/>
  <c r="AS1713" i="1"/>
  <c r="U1713" i="1"/>
  <c r="EE1713" i="1"/>
  <c r="DG1713" i="1"/>
  <c r="CI1713" i="1"/>
  <c r="BK1713" i="1"/>
  <c r="AM1713" i="1"/>
  <c r="O1713" i="1"/>
  <c r="DY1713" i="1"/>
  <c r="DA1713" i="1"/>
  <c r="CC1713" i="1"/>
  <c r="BE1713" i="1"/>
  <c r="AG1713" i="1"/>
  <c r="I1713" i="1"/>
  <c r="EQ1713" i="1"/>
  <c r="AY1713" i="1"/>
  <c r="DS1713" i="1"/>
  <c r="AA1713" i="1"/>
  <c r="CU1713" i="1"/>
  <c r="BW1713" i="1"/>
  <c r="EQ1749" i="1"/>
  <c r="DS1749" i="1"/>
  <c r="CU1749" i="1"/>
  <c r="BW1749" i="1"/>
  <c r="AY1749" i="1"/>
  <c r="AA1749" i="1"/>
  <c r="EK1749" i="1"/>
  <c r="DM1749" i="1"/>
  <c r="CO1749" i="1"/>
  <c r="BQ1749" i="1"/>
  <c r="AS1749" i="1"/>
  <c r="U1749" i="1"/>
  <c r="EE1749" i="1"/>
  <c r="DG1749" i="1"/>
  <c r="CI1749" i="1"/>
  <c r="BK1749" i="1"/>
  <c r="AM1749" i="1"/>
  <c r="O1749" i="1"/>
  <c r="DA1749" i="1"/>
  <c r="I1749" i="1"/>
  <c r="CC1749" i="1"/>
  <c r="BE1749" i="1"/>
  <c r="DY1749" i="1"/>
  <c r="AG1749" i="1"/>
  <c r="EK1963" i="1"/>
  <c r="DM1963" i="1"/>
  <c r="CO1963" i="1"/>
  <c r="BQ1963" i="1"/>
  <c r="AS1963" i="1"/>
  <c r="U1963" i="1"/>
  <c r="DY1963" i="1"/>
  <c r="CU1963" i="1"/>
  <c r="BK1963" i="1"/>
  <c r="AG1963" i="1"/>
  <c r="DS1963" i="1"/>
  <c r="CI1963" i="1"/>
  <c r="BE1963" i="1"/>
  <c r="AA1963" i="1"/>
  <c r="EQ1963" i="1"/>
  <c r="DG1963" i="1"/>
  <c r="CC1963" i="1"/>
  <c r="AY1963" i="1"/>
  <c r="O1963" i="1"/>
  <c r="BW1963" i="1"/>
  <c r="AM1963" i="1"/>
  <c r="EE1963" i="1"/>
  <c r="I1963" i="1"/>
  <c r="DA1963" i="1"/>
  <c r="EK567" i="1"/>
  <c r="DM567" i="1"/>
  <c r="CO567" i="1"/>
  <c r="BQ567" i="1"/>
  <c r="AS567" i="1"/>
  <c r="U567" i="1"/>
  <c r="EE567" i="1"/>
  <c r="DG567" i="1"/>
  <c r="CI567" i="1"/>
  <c r="BK567" i="1"/>
  <c r="AM567" i="1"/>
  <c r="O567" i="1"/>
  <c r="DY567" i="1"/>
  <c r="DA567" i="1"/>
  <c r="CC567" i="1"/>
  <c r="BE567" i="1"/>
  <c r="AG567" i="1"/>
  <c r="I567" i="1"/>
  <c r="EQ567" i="1"/>
  <c r="DS567" i="1"/>
  <c r="CU567" i="1"/>
  <c r="BW567" i="1"/>
  <c r="AY567" i="1"/>
  <c r="AA567" i="1"/>
  <c r="EQ414" i="1"/>
  <c r="DS414" i="1"/>
  <c r="CU414" i="1"/>
  <c r="BW414" i="1"/>
  <c r="AY414" i="1"/>
  <c r="AA414" i="1"/>
  <c r="EK414" i="1"/>
  <c r="DM414" i="1"/>
  <c r="CO414" i="1"/>
  <c r="BQ414" i="1"/>
  <c r="AS414" i="1"/>
  <c r="U414" i="1"/>
  <c r="EE414" i="1"/>
  <c r="DG414" i="1"/>
  <c r="CI414" i="1"/>
  <c r="BK414" i="1"/>
  <c r="AM414" i="1"/>
  <c r="O414" i="1"/>
  <c r="DY414" i="1"/>
  <c r="DA414" i="1"/>
  <c r="CC414" i="1"/>
  <c r="BE414" i="1"/>
  <c r="AG414" i="1"/>
  <c r="I414" i="1"/>
  <c r="DY639" i="1"/>
  <c r="DA639" i="1"/>
  <c r="CC639" i="1"/>
  <c r="BE639" i="1"/>
  <c r="AG639" i="1"/>
  <c r="I639" i="1"/>
  <c r="EQ639" i="1"/>
  <c r="DS639" i="1"/>
  <c r="CU639" i="1"/>
  <c r="BW639" i="1"/>
  <c r="AY639" i="1"/>
  <c r="AA639" i="1"/>
  <c r="EK639" i="1"/>
  <c r="DM639" i="1"/>
  <c r="CO639" i="1"/>
  <c r="BQ639" i="1"/>
  <c r="AS639" i="1"/>
  <c r="U639" i="1"/>
  <c r="EE639" i="1"/>
  <c r="DG639" i="1"/>
  <c r="CI639" i="1"/>
  <c r="BK639" i="1"/>
  <c r="AM639" i="1"/>
  <c r="O639" i="1"/>
  <c r="EK963" i="1"/>
  <c r="DM963" i="1"/>
  <c r="CO963" i="1"/>
  <c r="BQ963" i="1"/>
  <c r="AS963" i="1"/>
  <c r="U963" i="1"/>
  <c r="EE963" i="1"/>
  <c r="DG963" i="1"/>
  <c r="CI963" i="1"/>
  <c r="BK963" i="1"/>
  <c r="AM963" i="1"/>
  <c r="O963" i="1"/>
  <c r="DY963" i="1"/>
  <c r="DA963" i="1"/>
  <c r="CC963" i="1"/>
  <c r="BE963" i="1"/>
  <c r="AG963" i="1"/>
  <c r="I963" i="1"/>
  <c r="EQ963" i="1"/>
  <c r="DS963" i="1"/>
  <c r="CU963" i="1"/>
  <c r="BW963" i="1"/>
  <c r="AY963" i="1"/>
  <c r="AA963" i="1"/>
  <c r="DY1087" i="1"/>
  <c r="DA1087" i="1"/>
  <c r="CC1087" i="1"/>
  <c r="BE1087" i="1"/>
  <c r="AG1087" i="1"/>
  <c r="I1087" i="1"/>
  <c r="EQ1087" i="1"/>
  <c r="DS1087" i="1"/>
  <c r="CU1087" i="1"/>
  <c r="BW1087" i="1"/>
  <c r="AY1087" i="1"/>
  <c r="AA1087" i="1"/>
  <c r="EK1087" i="1"/>
  <c r="DM1087" i="1"/>
  <c r="CO1087" i="1"/>
  <c r="BQ1087" i="1"/>
  <c r="AS1087" i="1"/>
  <c r="U1087" i="1"/>
  <c r="EE1087" i="1"/>
  <c r="DG1087" i="1"/>
  <c r="CI1087" i="1"/>
  <c r="BK1087" i="1"/>
  <c r="AM1087" i="1"/>
  <c r="O1087" i="1"/>
  <c r="EE1231" i="1"/>
  <c r="EQ1231" i="1"/>
  <c r="DS1231" i="1"/>
  <c r="EK1231" i="1"/>
  <c r="DM1231" i="1"/>
  <c r="CO1231" i="1"/>
  <c r="BQ1231" i="1"/>
  <c r="AS1231" i="1"/>
  <c r="U1231" i="1"/>
  <c r="DY1231" i="1"/>
  <c r="CI1231" i="1"/>
  <c r="BE1231" i="1"/>
  <c r="AA1231" i="1"/>
  <c r="DG1231" i="1"/>
  <c r="CC1231" i="1"/>
  <c r="AY1231" i="1"/>
  <c r="O1231" i="1"/>
  <c r="DA1231" i="1"/>
  <c r="BW1231" i="1"/>
  <c r="AM1231" i="1"/>
  <c r="I1231" i="1"/>
  <c r="CU1231" i="1"/>
  <c r="BK1231" i="1"/>
  <c r="AG1231" i="1"/>
  <c r="EK1375" i="1"/>
  <c r="DM1375" i="1"/>
  <c r="CO1375" i="1"/>
  <c r="BQ1375" i="1"/>
  <c r="AS1375" i="1"/>
  <c r="U1375" i="1"/>
  <c r="DY1375" i="1"/>
  <c r="DA1375" i="1"/>
  <c r="CC1375" i="1"/>
  <c r="BE1375" i="1"/>
  <c r="AG1375" i="1"/>
  <c r="I1375" i="1"/>
  <c r="DG1375" i="1"/>
  <c r="BK1375" i="1"/>
  <c r="O1375" i="1"/>
  <c r="EQ1375" i="1"/>
  <c r="CU1375" i="1"/>
  <c r="AY1375" i="1"/>
  <c r="EE1375" i="1"/>
  <c r="CI1375" i="1"/>
  <c r="AM1375" i="1"/>
  <c r="AA1375" i="1"/>
  <c r="BW1375" i="1"/>
  <c r="DS1375" i="1"/>
  <c r="EK1637" i="1"/>
  <c r="DM1637" i="1"/>
  <c r="CO1637" i="1"/>
  <c r="BQ1637" i="1"/>
  <c r="AS1637" i="1"/>
  <c r="U1637" i="1"/>
  <c r="DY1637" i="1"/>
  <c r="DA1637" i="1"/>
  <c r="CC1637" i="1"/>
  <c r="BE1637" i="1"/>
  <c r="AG1637" i="1"/>
  <c r="I1637" i="1"/>
  <c r="EE1637" i="1"/>
  <c r="CI1637" i="1"/>
  <c r="AM1637" i="1"/>
  <c r="DS1637" i="1"/>
  <c r="BW1637" i="1"/>
  <c r="AA1637" i="1"/>
  <c r="DG1637" i="1"/>
  <c r="BK1637" i="1"/>
  <c r="O1637" i="1"/>
  <c r="CU1637" i="1"/>
  <c r="AY1637" i="1"/>
  <c r="EQ1637" i="1"/>
  <c r="EQ1445" i="1"/>
  <c r="DS1445" i="1"/>
  <c r="CU1445" i="1"/>
  <c r="BW1445" i="1"/>
  <c r="AY1445" i="1"/>
  <c r="AA1445" i="1"/>
  <c r="EE1445" i="1"/>
  <c r="DG1445" i="1"/>
  <c r="CI1445" i="1"/>
  <c r="BK1445" i="1"/>
  <c r="AM1445" i="1"/>
  <c r="O1445" i="1"/>
  <c r="DM1445" i="1"/>
  <c r="BQ1445" i="1"/>
  <c r="U1445" i="1"/>
  <c r="DA1445" i="1"/>
  <c r="BE1445" i="1"/>
  <c r="I1445" i="1"/>
  <c r="EK1445" i="1"/>
  <c r="CO1445" i="1"/>
  <c r="AS1445" i="1"/>
  <c r="DY1445" i="1"/>
  <c r="CC1445" i="1"/>
  <c r="AG1445" i="1"/>
  <c r="EK1817" i="1"/>
  <c r="DM1817" i="1"/>
  <c r="CO1817" i="1"/>
  <c r="BQ1817" i="1"/>
  <c r="AS1817" i="1"/>
  <c r="U1817" i="1"/>
  <c r="EE1817" i="1"/>
  <c r="DG1817" i="1"/>
  <c r="CI1817" i="1"/>
  <c r="BK1817" i="1"/>
  <c r="AM1817" i="1"/>
  <c r="O1817" i="1"/>
  <c r="DY1817" i="1"/>
  <c r="DA1817" i="1"/>
  <c r="CC1817" i="1"/>
  <c r="BE1817" i="1"/>
  <c r="AG1817" i="1"/>
  <c r="I1817" i="1"/>
  <c r="EQ1817" i="1"/>
  <c r="AY1817" i="1"/>
  <c r="DS1817" i="1"/>
  <c r="AA1817" i="1"/>
  <c r="CU1817" i="1"/>
  <c r="BW1817" i="1"/>
  <c r="EQ1889" i="1"/>
  <c r="DS1889" i="1"/>
  <c r="CU1889" i="1"/>
  <c r="BW1889" i="1"/>
  <c r="AY1889" i="1"/>
  <c r="AA1889" i="1"/>
  <c r="EK1889" i="1"/>
  <c r="DM1889" i="1"/>
  <c r="CO1889" i="1"/>
  <c r="BQ1889" i="1"/>
  <c r="AS1889" i="1"/>
  <c r="U1889" i="1"/>
  <c r="EE1889" i="1"/>
  <c r="DG1889" i="1"/>
  <c r="CI1889" i="1"/>
  <c r="BK1889" i="1"/>
  <c r="AM1889" i="1"/>
  <c r="O1889" i="1"/>
  <c r="BE1889" i="1"/>
  <c r="DY1889" i="1"/>
  <c r="AG1889" i="1"/>
  <c r="DA1889" i="1"/>
  <c r="I1889" i="1"/>
  <c r="CC1889" i="1"/>
  <c r="EK374" i="1"/>
  <c r="DM374" i="1"/>
  <c r="CO374" i="1"/>
  <c r="BQ374" i="1"/>
  <c r="AS374" i="1"/>
  <c r="U374" i="1"/>
  <c r="DY374" i="1"/>
  <c r="DA374" i="1"/>
  <c r="CC374" i="1"/>
  <c r="BE374" i="1"/>
  <c r="AG374" i="1"/>
  <c r="I374" i="1"/>
  <c r="EQ374" i="1"/>
  <c r="DS374" i="1"/>
  <c r="CU374" i="1"/>
  <c r="BW374" i="1"/>
  <c r="AY374" i="1"/>
  <c r="AA374" i="1"/>
  <c r="BK374" i="1"/>
  <c r="EE374" i="1"/>
  <c r="AM374" i="1"/>
  <c r="DG374" i="1"/>
  <c r="O374" i="1"/>
  <c r="CI374" i="1"/>
  <c r="DY446" i="1"/>
  <c r="DA446" i="1"/>
  <c r="CC446" i="1"/>
  <c r="BE446" i="1"/>
  <c r="AG446" i="1"/>
  <c r="I446" i="1"/>
  <c r="EQ446" i="1"/>
  <c r="DS446" i="1"/>
  <c r="CU446" i="1"/>
  <c r="BW446" i="1"/>
  <c r="AY446" i="1"/>
  <c r="AA446" i="1"/>
  <c r="EK446" i="1"/>
  <c r="DM446" i="1"/>
  <c r="CO446" i="1"/>
  <c r="BQ446" i="1"/>
  <c r="AS446" i="1"/>
  <c r="U446" i="1"/>
  <c r="EE446" i="1"/>
  <c r="DG446" i="1"/>
  <c r="CI446" i="1"/>
  <c r="BK446" i="1"/>
  <c r="AM446" i="1"/>
  <c r="O446" i="1"/>
  <c r="EE815" i="1"/>
  <c r="DG815" i="1"/>
  <c r="CI815" i="1"/>
  <c r="BK815" i="1"/>
  <c r="AM815" i="1"/>
  <c r="O815" i="1"/>
  <c r="DY815" i="1"/>
  <c r="DA815" i="1"/>
  <c r="CC815" i="1"/>
  <c r="BE815" i="1"/>
  <c r="AG815" i="1"/>
  <c r="I815" i="1"/>
  <c r="EQ815" i="1"/>
  <c r="DS815" i="1"/>
  <c r="CU815" i="1"/>
  <c r="BW815" i="1"/>
  <c r="AY815" i="1"/>
  <c r="AA815" i="1"/>
  <c r="EK815" i="1"/>
  <c r="DM815" i="1"/>
  <c r="CO815" i="1"/>
  <c r="BQ815" i="1"/>
  <c r="AS815" i="1"/>
  <c r="U815" i="1"/>
  <c r="EQ743" i="1"/>
  <c r="DS743" i="1"/>
  <c r="CU743" i="1"/>
  <c r="BW743" i="1"/>
  <c r="AY743" i="1"/>
  <c r="AA743" i="1"/>
  <c r="EK743" i="1"/>
  <c r="DM743" i="1"/>
  <c r="CO743" i="1"/>
  <c r="BQ743" i="1"/>
  <c r="AS743" i="1"/>
  <c r="U743" i="1"/>
  <c r="EE743" i="1"/>
  <c r="DG743" i="1"/>
  <c r="CI743" i="1"/>
  <c r="BK743" i="1"/>
  <c r="AM743" i="1"/>
  <c r="O743" i="1"/>
  <c r="DY743" i="1"/>
  <c r="DA743" i="1"/>
  <c r="CC743" i="1"/>
  <c r="BE743" i="1"/>
  <c r="AG743" i="1"/>
  <c r="I743" i="1"/>
  <c r="DY887" i="1"/>
  <c r="DA887" i="1"/>
  <c r="CC887" i="1"/>
  <c r="BE887" i="1"/>
  <c r="AG887" i="1"/>
  <c r="I887" i="1"/>
  <c r="EQ887" i="1"/>
  <c r="DS887" i="1"/>
  <c r="CU887" i="1"/>
  <c r="BW887" i="1"/>
  <c r="AY887" i="1"/>
  <c r="AA887" i="1"/>
  <c r="EK887" i="1"/>
  <c r="DM887" i="1"/>
  <c r="CO887" i="1"/>
  <c r="BQ887" i="1"/>
  <c r="AS887" i="1"/>
  <c r="U887" i="1"/>
  <c r="EE887" i="1"/>
  <c r="DG887" i="1"/>
  <c r="CI887" i="1"/>
  <c r="BK887" i="1"/>
  <c r="AM887" i="1"/>
  <c r="O887" i="1"/>
  <c r="EK1119" i="1"/>
  <c r="DM1119" i="1"/>
  <c r="CO1119" i="1"/>
  <c r="BQ1119" i="1"/>
  <c r="AS1119" i="1"/>
  <c r="U1119" i="1"/>
  <c r="DY1119" i="1"/>
  <c r="DA1119" i="1"/>
  <c r="CC1119" i="1"/>
  <c r="BE1119" i="1"/>
  <c r="AG1119" i="1"/>
  <c r="I1119" i="1"/>
  <c r="EQ1119" i="1"/>
  <c r="DS1119" i="1"/>
  <c r="CU1119" i="1"/>
  <c r="BW1119" i="1"/>
  <c r="AY1119" i="1"/>
  <c r="AA1119" i="1"/>
  <c r="BK1119" i="1"/>
  <c r="EE1119" i="1"/>
  <c r="AM1119" i="1"/>
  <c r="DG1119" i="1"/>
  <c r="O1119" i="1"/>
  <c r="CI1119" i="1"/>
  <c r="EK1371" i="1"/>
  <c r="DM1371" i="1"/>
  <c r="CO1371" i="1"/>
  <c r="BQ1371" i="1"/>
  <c r="AS1371" i="1"/>
  <c r="U1371" i="1"/>
  <c r="DY1371" i="1"/>
  <c r="DA1371" i="1"/>
  <c r="CC1371" i="1"/>
  <c r="BE1371" i="1"/>
  <c r="AG1371" i="1"/>
  <c r="I1371" i="1"/>
  <c r="EE1371" i="1"/>
  <c r="CI1371" i="1"/>
  <c r="AM1371" i="1"/>
  <c r="DS1371" i="1"/>
  <c r="BW1371" i="1"/>
  <c r="AA1371" i="1"/>
  <c r="DG1371" i="1"/>
  <c r="BK1371" i="1"/>
  <c r="O1371" i="1"/>
  <c r="AY1371" i="1"/>
  <c r="CU1371" i="1"/>
  <c r="EQ1371" i="1"/>
  <c r="EE1335" i="1"/>
  <c r="DG1335" i="1"/>
  <c r="CI1335" i="1"/>
  <c r="BK1335" i="1"/>
  <c r="AM1335" i="1"/>
  <c r="O1335" i="1"/>
  <c r="EQ1335" i="1"/>
  <c r="DS1335" i="1"/>
  <c r="CU1335" i="1"/>
  <c r="BW1335" i="1"/>
  <c r="AY1335" i="1"/>
  <c r="AA1335" i="1"/>
  <c r="DY1335" i="1"/>
  <c r="CC1335" i="1"/>
  <c r="AG1335" i="1"/>
  <c r="DM1335" i="1"/>
  <c r="BQ1335" i="1"/>
  <c r="U1335" i="1"/>
  <c r="DA1335" i="1"/>
  <c r="BE1335" i="1"/>
  <c r="I1335" i="1"/>
  <c r="EK1335" i="1"/>
  <c r="CO1335" i="1"/>
  <c r="AS1335" i="1"/>
  <c r="EK1633" i="1"/>
  <c r="DM1633" i="1"/>
  <c r="CO1633" i="1"/>
  <c r="BQ1633" i="1"/>
  <c r="AS1633" i="1"/>
  <c r="U1633" i="1"/>
  <c r="DY1633" i="1"/>
  <c r="DA1633" i="1"/>
  <c r="CC1633" i="1"/>
  <c r="BE1633" i="1"/>
  <c r="AG1633" i="1"/>
  <c r="I1633" i="1"/>
  <c r="DG1633" i="1"/>
  <c r="BK1633" i="1"/>
  <c r="O1633" i="1"/>
  <c r="EQ1633" i="1"/>
  <c r="CU1633" i="1"/>
  <c r="AY1633" i="1"/>
  <c r="EE1633" i="1"/>
  <c r="CI1633" i="1"/>
  <c r="AM1633" i="1"/>
  <c r="DS1633" i="1"/>
  <c r="BW1633" i="1"/>
  <c r="AA1633" i="1"/>
  <c r="EK1705" i="1"/>
  <c r="DM1705" i="1"/>
  <c r="CO1705" i="1"/>
  <c r="BQ1705" i="1"/>
  <c r="AS1705" i="1"/>
  <c r="U1705" i="1"/>
  <c r="EE1705" i="1"/>
  <c r="DG1705" i="1"/>
  <c r="CI1705" i="1"/>
  <c r="BK1705" i="1"/>
  <c r="AM1705" i="1"/>
  <c r="O1705" i="1"/>
  <c r="DY1705" i="1"/>
  <c r="DA1705" i="1"/>
  <c r="CC1705" i="1"/>
  <c r="BE1705" i="1"/>
  <c r="AG1705" i="1"/>
  <c r="I1705" i="1"/>
  <c r="CU1705" i="1"/>
  <c r="BW1705" i="1"/>
  <c r="EQ1705" i="1"/>
  <c r="AY1705" i="1"/>
  <c r="DS1705" i="1"/>
  <c r="AA1705" i="1"/>
  <c r="EQ1849" i="1"/>
  <c r="DS1849" i="1"/>
  <c r="CU1849" i="1"/>
  <c r="BW1849" i="1"/>
  <c r="AY1849" i="1"/>
  <c r="AA1849" i="1"/>
  <c r="EK1849" i="1"/>
  <c r="DM1849" i="1"/>
  <c r="CO1849" i="1"/>
  <c r="BQ1849" i="1"/>
  <c r="AS1849" i="1"/>
  <c r="U1849" i="1"/>
  <c r="EE1849" i="1"/>
  <c r="DG1849" i="1"/>
  <c r="CI1849" i="1"/>
  <c r="BK1849" i="1"/>
  <c r="AM1849" i="1"/>
  <c r="O1849" i="1"/>
  <c r="DY1849" i="1"/>
  <c r="AG1849" i="1"/>
  <c r="DA1849" i="1"/>
  <c r="I1849" i="1"/>
  <c r="CC1849" i="1"/>
  <c r="BE1849" i="1"/>
  <c r="EE1990" i="1"/>
  <c r="DG1990" i="1"/>
  <c r="CI1990" i="1"/>
  <c r="BK1990" i="1"/>
  <c r="AM1990" i="1"/>
  <c r="O1990" i="1"/>
  <c r="EK1990" i="1"/>
  <c r="DA1990" i="1"/>
  <c r="DY1990" i="1"/>
  <c r="CU1990" i="1"/>
  <c r="BQ1990" i="1"/>
  <c r="AG1990" i="1"/>
  <c r="CO1990" i="1"/>
  <c r="AY1990" i="1"/>
  <c r="I1990" i="1"/>
  <c r="EQ1990" i="1"/>
  <c r="CC1990" i="1"/>
  <c r="AS1990" i="1"/>
  <c r="DS1990" i="1"/>
  <c r="BW1990" i="1"/>
  <c r="AA1990" i="1"/>
  <c r="DM1990" i="1"/>
  <c r="BE1990" i="1"/>
  <c r="U1990" i="1"/>
  <c r="EE478" i="1"/>
  <c r="DG478" i="1"/>
  <c r="CI478" i="1"/>
  <c r="BK478" i="1"/>
  <c r="AM478" i="1"/>
  <c r="O478" i="1"/>
  <c r="DY478" i="1"/>
  <c r="DA478" i="1"/>
  <c r="CC478" i="1"/>
  <c r="BE478" i="1"/>
  <c r="AG478" i="1"/>
  <c r="I478" i="1"/>
  <c r="EQ478" i="1"/>
  <c r="DS478" i="1"/>
  <c r="CU478" i="1"/>
  <c r="BW478" i="1"/>
  <c r="AY478" i="1"/>
  <c r="AA478" i="1"/>
  <c r="EK478" i="1"/>
  <c r="DM478" i="1"/>
  <c r="CO478" i="1"/>
  <c r="BQ478" i="1"/>
  <c r="AS478" i="1"/>
  <c r="U478" i="1"/>
  <c r="EK703" i="1"/>
  <c r="DM703" i="1"/>
  <c r="CO703" i="1"/>
  <c r="BQ703" i="1"/>
  <c r="AS703" i="1"/>
  <c r="U703" i="1"/>
  <c r="EE703" i="1"/>
  <c r="DG703" i="1"/>
  <c r="CI703" i="1"/>
  <c r="BK703" i="1"/>
  <c r="AM703" i="1"/>
  <c r="O703" i="1"/>
  <c r="DY703" i="1"/>
  <c r="DA703" i="1"/>
  <c r="CC703" i="1"/>
  <c r="BE703" i="1"/>
  <c r="AG703" i="1"/>
  <c r="I703" i="1"/>
  <c r="EQ703" i="1"/>
  <c r="DS703" i="1"/>
  <c r="CU703" i="1"/>
  <c r="BW703" i="1"/>
  <c r="AY703" i="1"/>
  <c r="AA703" i="1"/>
  <c r="DY631" i="1"/>
  <c r="DA631" i="1"/>
  <c r="CC631" i="1"/>
  <c r="BE631" i="1"/>
  <c r="AG631" i="1"/>
  <c r="I631" i="1"/>
  <c r="EQ631" i="1"/>
  <c r="DS631" i="1"/>
  <c r="CU631" i="1"/>
  <c r="BW631" i="1"/>
  <c r="AY631" i="1"/>
  <c r="AA631" i="1"/>
  <c r="EK631" i="1"/>
  <c r="DM631" i="1"/>
  <c r="CO631" i="1"/>
  <c r="BQ631" i="1"/>
  <c r="AS631" i="1"/>
  <c r="U631" i="1"/>
  <c r="EE631" i="1"/>
  <c r="DG631" i="1"/>
  <c r="CI631" i="1"/>
  <c r="BK631" i="1"/>
  <c r="AM631" i="1"/>
  <c r="O631" i="1"/>
  <c r="EK1007" i="1"/>
  <c r="DM1007" i="1"/>
  <c r="CO1007" i="1"/>
  <c r="BQ1007" i="1"/>
  <c r="AS1007" i="1"/>
  <c r="U1007" i="1"/>
  <c r="EE1007" i="1"/>
  <c r="DG1007" i="1"/>
  <c r="CI1007" i="1"/>
  <c r="BK1007" i="1"/>
  <c r="AM1007" i="1"/>
  <c r="O1007" i="1"/>
  <c r="DY1007" i="1"/>
  <c r="DA1007" i="1"/>
  <c r="CC1007" i="1"/>
  <c r="BE1007" i="1"/>
  <c r="AG1007" i="1"/>
  <c r="I1007" i="1"/>
  <c r="EQ1007" i="1"/>
  <c r="DS1007" i="1"/>
  <c r="CU1007" i="1"/>
  <c r="BW1007" i="1"/>
  <c r="AY1007" i="1"/>
  <c r="AA1007" i="1"/>
  <c r="EQ1043" i="1"/>
  <c r="DS1043" i="1"/>
  <c r="CU1043" i="1"/>
  <c r="BW1043" i="1"/>
  <c r="AY1043" i="1"/>
  <c r="AA1043" i="1"/>
  <c r="EK1043" i="1"/>
  <c r="DM1043" i="1"/>
  <c r="CO1043" i="1"/>
  <c r="BQ1043" i="1"/>
  <c r="AS1043" i="1"/>
  <c r="U1043" i="1"/>
  <c r="EE1043" i="1"/>
  <c r="DG1043" i="1"/>
  <c r="CI1043" i="1"/>
  <c r="BK1043" i="1"/>
  <c r="AM1043" i="1"/>
  <c r="O1043" i="1"/>
  <c r="DY1043" i="1"/>
  <c r="DA1043" i="1"/>
  <c r="CC1043" i="1"/>
  <c r="BE1043" i="1"/>
  <c r="AG1043" i="1"/>
  <c r="I1043" i="1"/>
  <c r="EQ1151" i="1"/>
  <c r="DS1151" i="1"/>
  <c r="CU1151" i="1"/>
  <c r="BW1151" i="1"/>
  <c r="AY1151" i="1"/>
  <c r="AA1151" i="1"/>
  <c r="EK1151" i="1"/>
  <c r="DM1151" i="1"/>
  <c r="CO1151" i="1"/>
  <c r="BQ1151" i="1"/>
  <c r="AS1151" i="1"/>
  <c r="U1151" i="1"/>
  <c r="EE1151" i="1"/>
  <c r="DG1151" i="1"/>
  <c r="CI1151" i="1"/>
  <c r="BK1151" i="1"/>
  <c r="AM1151" i="1"/>
  <c r="O1151" i="1"/>
  <c r="DY1151" i="1"/>
  <c r="DA1151" i="1"/>
  <c r="CC1151" i="1"/>
  <c r="BE1151" i="1"/>
  <c r="AG1151" i="1"/>
  <c r="I1151" i="1"/>
  <c r="EK1629" i="1"/>
  <c r="DM1629" i="1"/>
  <c r="CO1629" i="1"/>
  <c r="BQ1629" i="1"/>
  <c r="AS1629" i="1"/>
  <c r="U1629" i="1"/>
  <c r="DY1629" i="1"/>
  <c r="DA1629" i="1"/>
  <c r="CC1629" i="1"/>
  <c r="BE1629" i="1"/>
  <c r="AG1629" i="1"/>
  <c r="I1629" i="1"/>
  <c r="EE1629" i="1"/>
  <c r="CI1629" i="1"/>
  <c r="AM1629" i="1"/>
  <c r="DS1629" i="1"/>
  <c r="BW1629" i="1"/>
  <c r="AA1629" i="1"/>
  <c r="DG1629" i="1"/>
  <c r="BK1629" i="1"/>
  <c r="O1629" i="1"/>
  <c r="EQ1629" i="1"/>
  <c r="CU1629" i="1"/>
  <c r="AY1629" i="1"/>
  <c r="DY1593" i="1"/>
  <c r="DA1593" i="1"/>
  <c r="CC1593" i="1"/>
  <c r="BE1593" i="1"/>
  <c r="AG1593" i="1"/>
  <c r="I1593" i="1"/>
  <c r="EK1593" i="1"/>
  <c r="DM1593" i="1"/>
  <c r="CO1593" i="1"/>
  <c r="BQ1593" i="1"/>
  <c r="AS1593" i="1"/>
  <c r="U1593" i="1"/>
  <c r="DG1593" i="1"/>
  <c r="BK1593" i="1"/>
  <c r="O1593" i="1"/>
  <c r="EQ1593" i="1"/>
  <c r="CU1593" i="1"/>
  <c r="AY1593" i="1"/>
  <c r="EE1593" i="1"/>
  <c r="CI1593" i="1"/>
  <c r="AM1593" i="1"/>
  <c r="DS1593" i="1"/>
  <c r="BW1593" i="1"/>
  <c r="AA1593" i="1"/>
  <c r="DY1701" i="1"/>
  <c r="DA1701" i="1"/>
  <c r="CC1701" i="1"/>
  <c r="BE1701" i="1"/>
  <c r="AG1701" i="1"/>
  <c r="I1701" i="1"/>
  <c r="EQ1701" i="1"/>
  <c r="DS1701" i="1"/>
  <c r="CU1701" i="1"/>
  <c r="BW1701" i="1"/>
  <c r="AY1701" i="1"/>
  <c r="AA1701" i="1"/>
  <c r="EK1701" i="1"/>
  <c r="DM1701" i="1"/>
  <c r="CO1701" i="1"/>
  <c r="BQ1701" i="1"/>
  <c r="AS1701" i="1"/>
  <c r="U1701" i="1"/>
  <c r="EE1701" i="1"/>
  <c r="AM1701" i="1"/>
  <c r="DG1701" i="1"/>
  <c r="O1701" i="1"/>
  <c r="CI1701" i="1"/>
  <c r="BK1701" i="1"/>
  <c r="EQ1737" i="1"/>
  <c r="DS1737" i="1"/>
  <c r="CU1737" i="1"/>
  <c r="BW1737" i="1"/>
  <c r="AY1737" i="1"/>
  <c r="AA1737" i="1"/>
  <c r="EK1737" i="1"/>
  <c r="DM1737" i="1"/>
  <c r="CO1737" i="1"/>
  <c r="BQ1737" i="1"/>
  <c r="AS1737" i="1"/>
  <c r="U1737" i="1"/>
  <c r="EE1737" i="1"/>
  <c r="DG1737" i="1"/>
  <c r="CI1737" i="1"/>
  <c r="BK1737" i="1"/>
  <c r="AM1737" i="1"/>
  <c r="O1737" i="1"/>
  <c r="CC1737" i="1"/>
  <c r="BE1737" i="1"/>
  <c r="DY1737" i="1"/>
  <c r="AG1737" i="1"/>
  <c r="I1737" i="1"/>
  <c r="DA1737" i="1"/>
  <c r="DY1917" i="1"/>
  <c r="DA1917" i="1"/>
  <c r="CC1917" i="1"/>
  <c r="BE1917" i="1"/>
  <c r="AG1917" i="1"/>
  <c r="I1917" i="1"/>
  <c r="EQ1917" i="1"/>
  <c r="DS1917" i="1"/>
  <c r="CU1917" i="1"/>
  <c r="BW1917" i="1"/>
  <c r="AY1917" i="1"/>
  <c r="AA1917" i="1"/>
  <c r="DG1917" i="1"/>
  <c r="BK1917" i="1"/>
  <c r="O1917" i="1"/>
  <c r="EK1917" i="1"/>
  <c r="CO1917" i="1"/>
  <c r="AS1917" i="1"/>
  <c r="EE1917" i="1"/>
  <c r="CI1917" i="1"/>
  <c r="AM1917" i="1"/>
  <c r="BQ1917" i="1"/>
  <c r="U1917" i="1"/>
  <c r="DM1917" i="1"/>
  <c r="DY417" i="1"/>
  <c r="DA417" i="1"/>
  <c r="CC417" i="1"/>
  <c r="BE417" i="1"/>
  <c r="AG417" i="1"/>
  <c r="I417" i="1"/>
  <c r="EQ417" i="1"/>
  <c r="DS417" i="1"/>
  <c r="CU417" i="1"/>
  <c r="BW417" i="1"/>
  <c r="AY417" i="1"/>
  <c r="AA417" i="1"/>
  <c r="EK417" i="1"/>
  <c r="DM417" i="1"/>
  <c r="CO417" i="1"/>
  <c r="BQ417" i="1"/>
  <c r="AS417" i="1"/>
  <c r="U417" i="1"/>
  <c r="EE417" i="1"/>
  <c r="DG417" i="1"/>
  <c r="CI417" i="1"/>
  <c r="BK417" i="1"/>
  <c r="AM417" i="1"/>
  <c r="O417" i="1"/>
  <c r="DY606" i="1"/>
  <c r="DA606" i="1"/>
  <c r="CC606" i="1"/>
  <c r="BE606" i="1"/>
  <c r="AG606" i="1"/>
  <c r="I606" i="1"/>
  <c r="EK606" i="1"/>
  <c r="DM606" i="1"/>
  <c r="CO606" i="1"/>
  <c r="BQ606" i="1"/>
  <c r="AS606" i="1"/>
  <c r="U606" i="1"/>
  <c r="EE606" i="1"/>
  <c r="DG606" i="1"/>
  <c r="CI606" i="1"/>
  <c r="BK606" i="1"/>
  <c r="AM606" i="1"/>
  <c r="O606" i="1"/>
  <c r="CU606" i="1"/>
  <c r="BW606" i="1"/>
  <c r="EQ606" i="1"/>
  <c r="AY606" i="1"/>
  <c r="DS606" i="1"/>
  <c r="AA606" i="1"/>
  <c r="EE786" i="1"/>
  <c r="DG786" i="1"/>
  <c r="CI786" i="1"/>
  <c r="BK786" i="1"/>
  <c r="AM786" i="1"/>
  <c r="O786" i="1"/>
  <c r="DY786" i="1"/>
  <c r="DA786" i="1"/>
  <c r="CC786" i="1"/>
  <c r="BE786" i="1"/>
  <c r="AG786" i="1"/>
  <c r="I786" i="1"/>
  <c r="EQ786" i="1"/>
  <c r="DS786" i="1"/>
  <c r="CU786" i="1"/>
  <c r="BW786" i="1"/>
  <c r="AY786" i="1"/>
  <c r="AA786" i="1"/>
  <c r="EK786" i="1"/>
  <c r="DM786" i="1"/>
  <c r="CO786" i="1"/>
  <c r="BQ786" i="1"/>
  <c r="AS786" i="1"/>
  <c r="U786" i="1"/>
  <c r="EE894" i="1"/>
  <c r="DG894" i="1"/>
  <c r="CI894" i="1"/>
  <c r="BK894" i="1"/>
  <c r="AM894" i="1"/>
  <c r="O894" i="1"/>
  <c r="DY894" i="1"/>
  <c r="DA894" i="1"/>
  <c r="CC894" i="1"/>
  <c r="BE894" i="1"/>
  <c r="AG894" i="1"/>
  <c r="I894" i="1"/>
  <c r="EQ894" i="1"/>
  <c r="DS894" i="1"/>
  <c r="CU894" i="1"/>
  <c r="BW894" i="1"/>
  <c r="AY894" i="1"/>
  <c r="AA894" i="1"/>
  <c r="EK894" i="1"/>
  <c r="DM894" i="1"/>
  <c r="CO894" i="1"/>
  <c r="BQ894" i="1"/>
  <c r="AS894" i="1"/>
  <c r="U894" i="1"/>
  <c r="EQ966" i="1"/>
  <c r="DS966" i="1"/>
  <c r="CU966" i="1"/>
  <c r="BW966" i="1"/>
  <c r="AY966" i="1"/>
  <c r="AA966" i="1"/>
  <c r="EK966" i="1"/>
  <c r="DM966" i="1"/>
  <c r="CO966" i="1"/>
  <c r="BQ966" i="1"/>
  <c r="AS966" i="1"/>
  <c r="U966" i="1"/>
  <c r="EE966" i="1"/>
  <c r="DG966" i="1"/>
  <c r="CI966" i="1"/>
  <c r="BK966" i="1"/>
  <c r="AM966" i="1"/>
  <c r="O966" i="1"/>
  <c r="DY966" i="1"/>
  <c r="DA966" i="1"/>
  <c r="CC966" i="1"/>
  <c r="BE966" i="1"/>
  <c r="AG966" i="1"/>
  <c r="I966" i="1"/>
  <c r="EQ1126" i="1"/>
  <c r="DS1126" i="1"/>
  <c r="CU1126" i="1"/>
  <c r="BW1126" i="1"/>
  <c r="AY1126" i="1"/>
  <c r="AA1126" i="1"/>
  <c r="EK1126" i="1"/>
  <c r="EE1126" i="1"/>
  <c r="DG1126" i="1"/>
  <c r="CI1126" i="1"/>
  <c r="BK1126" i="1"/>
  <c r="AM1126" i="1"/>
  <c r="O1126" i="1"/>
  <c r="DY1126" i="1"/>
  <c r="DA1126" i="1"/>
  <c r="CC1126" i="1"/>
  <c r="BE1126" i="1"/>
  <c r="AG1126" i="1"/>
  <c r="I1126" i="1"/>
  <c r="BQ1126" i="1"/>
  <c r="AS1126" i="1"/>
  <c r="DM1126" i="1"/>
  <c r="U1126" i="1"/>
  <c r="CO1126" i="1"/>
  <c r="DY1568" i="1"/>
  <c r="DA1568" i="1"/>
  <c r="CC1568" i="1"/>
  <c r="BE1568" i="1"/>
  <c r="AG1568" i="1"/>
  <c r="I1568" i="1"/>
  <c r="EK1568" i="1"/>
  <c r="DM1568" i="1"/>
  <c r="CO1568" i="1"/>
  <c r="BQ1568" i="1"/>
  <c r="AS1568" i="1"/>
  <c r="U1568" i="1"/>
  <c r="EE1568" i="1"/>
  <c r="CI1568" i="1"/>
  <c r="AM1568" i="1"/>
  <c r="DS1568" i="1"/>
  <c r="BW1568" i="1"/>
  <c r="AA1568" i="1"/>
  <c r="DG1568" i="1"/>
  <c r="BK1568" i="1"/>
  <c r="O1568" i="1"/>
  <c r="AY1568" i="1"/>
  <c r="EQ1568" i="1"/>
  <c r="CU1568" i="1"/>
  <c r="EE1483" i="1"/>
  <c r="DG1483" i="1"/>
  <c r="CI1483" i="1"/>
  <c r="BK1483" i="1"/>
  <c r="AM1483" i="1"/>
  <c r="O1483" i="1"/>
  <c r="EQ1483" i="1"/>
  <c r="DS1483" i="1"/>
  <c r="CU1483" i="1"/>
  <c r="BW1483" i="1"/>
  <c r="AY1483" i="1"/>
  <c r="AA1483" i="1"/>
  <c r="DA1483" i="1"/>
  <c r="BE1483" i="1"/>
  <c r="I1483" i="1"/>
  <c r="EK1483" i="1"/>
  <c r="CO1483" i="1"/>
  <c r="AS1483" i="1"/>
  <c r="DY1483" i="1"/>
  <c r="CC1483" i="1"/>
  <c r="AG1483" i="1"/>
  <c r="BQ1483" i="1"/>
  <c r="U1483" i="1"/>
  <c r="DM1483" i="1"/>
  <c r="EQ1532" i="1"/>
  <c r="DS1532" i="1"/>
  <c r="CU1532" i="1"/>
  <c r="BW1532" i="1"/>
  <c r="AY1532" i="1"/>
  <c r="AA1532" i="1"/>
  <c r="EE1532" i="1"/>
  <c r="DG1532" i="1"/>
  <c r="CI1532" i="1"/>
  <c r="BK1532" i="1"/>
  <c r="AM1532" i="1"/>
  <c r="O1532" i="1"/>
  <c r="DY1532" i="1"/>
  <c r="CC1532" i="1"/>
  <c r="AG1532" i="1"/>
  <c r="DM1532" i="1"/>
  <c r="BQ1532" i="1"/>
  <c r="U1532" i="1"/>
  <c r="DA1532" i="1"/>
  <c r="BE1532" i="1"/>
  <c r="I1532" i="1"/>
  <c r="CO1532" i="1"/>
  <c r="AS1532" i="1"/>
  <c r="EK1532" i="1"/>
  <c r="EQ1712" i="1"/>
  <c r="DS1712" i="1"/>
  <c r="CU1712" i="1"/>
  <c r="BW1712" i="1"/>
  <c r="AY1712" i="1"/>
  <c r="AA1712" i="1"/>
  <c r="EK1712" i="1"/>
  <c r="DM1712" i="1"/>
  <c r="CO1712" i="1"/>
  <c r="BQ1712" i="1"/>
  <c r="AS1712" i="1"/>
  <c r="U1712" i="1"/>
  <c r="EE1712" i="1"/>
  <c r="DG1712" i="1"/>
  <c r="CI1712" i="1"/>
  <c r="BK1712" i="1"/>
  <c r="AM1712" i="1"/>
  <c r="O1712" i="1"/>
  <c r="DA1712" i="1"/>
  <c r="I1712" i="1"/>
  <c r="CC1712" i="1"/>
  <c r="BE1712" i="1"/>
  <c r="DY1712" i="1"/>
  <c r="AG1712" i="1"/>
  <c r="DY1928" i="1"/>
  <c r="DA1928" i="1"/>
  <c r="CC1928" i="1"/>
  <c r="BE1928" i="1"/>
  <c r="AG1928" i="1"/>
  <c r="I1928" i="1"/>
  <c r="EQ1928" i="1"/>
  <c r="DM1928" i="1"/>
  <c r="CI1928" i="1"/>
  <c r="AY1928" i="1"/>
  <c r="U1928" i="1"/>
  <c r="EK1928" i="1"/>
  <c r="DG1928" i="1"/>
  <c r="BW1928" i="1"/>
  <c r="AS1928" i="1"/>
  <c r="O1928" i="1"/>
  <c r="EE1928" i="1"/>
  <c r="CU1928" i="1"/>
  <c r="BQ1928" i="1"/>
  <c r="AM1928" i="1"/>
  <c r="BK1928" i="1"/>
  <c r="AA1928" i="1"/>
  <c r="DS1928" i="1"/>
  <c r="CO1928" i="1"/>
  <c r="EK448" i="1"/>
  <c r="DM448" i="1"/>
  <c r="CO448" i="1"/>
  <c r="BQ448" i="1"/>
  <c r="AS448" i="1"/>
  <c r="U448" i="1"/>
  <c r="EE448" i="1"/>
  <c r="DG448" i="1"/>
  <c r="CI448" i="1"/>
  <c r="BK448" i="1"/>
  <c r="AM448" i="1"/>
  <c r="O448" i="1"/>
  <c r="DY448" i="1"/>
  <c r="DA448" i="1"/>
  <c r="CC448" i="1"/>
  <c r="BE448" i="1"/>
  <c r="AG448" i="1"/>
  <c r="I448" i="1"/>
  <c r="EQ448" i="1"/>
  <c r="DS448" i="1"/>
  <c r="CU448" i="1"/>
  <c r="BW448" i="1"/>
  <c r="AY448" i="1"/>
  <c r="AA448" i="1"/>
  <c r="EQ340" i="1"/>
  <c r="DS340" i="1"/>
  <c r="CU340" i="1"/>
  <c r="BW340" i="1"/>
  <c r="AY340" i="1"/>
  <c r="AA340" i="1"/>
  <c r="EE340" i="1"/>
  <c r="DG340" i="1"/>
  <c r="CI340" i="1"/>
  <c r="BK340" i="1"/>
  <c r="AM340" i="1"/>
  <c r="O340" i="1"/>
  <c r="DY340" i="1"/>
  <c r="DA340" i="1"/>
  <c r="CC340" i="1"/>
  <c r="BE340" i="1"/>
  <c r="AG340" i="1"/>
  <c r="I340" i="1"/>
  <c r="CO340" i="1"/>
  <c r="BQ340" i="1"/>
  <c r="EK340" i="1"/>
  <c r="AS340" i="1"/>
  <c r="DM340" i="1"/>
  <c r="U340" i="1"/>
  <c r="EE601" i="1"/>
  <c r="DG601" i="1"/>
  <c r="CI601" i="1"/>
  <c r="BK601" i="1"/>
  <c r="AM601" i="1"/>
  <c r="O601" i="1"/>
  <c r="EQ601" i="1"/>
  <c r="DS601" i="1"/>
  <c r="CU601" i="1"/>
  <c r="BW601" i="1"/>
  <c r="AY601" i="1"/>
  <c r="AA601" i="1"/>
  <c r="EK601" i="1"/>
  <c r="DM601" i="1"/>
  <c r="CO601" i="1"/>
  <c r="BQ601" i="1"/>
  <c r="AS601" i="1"/>
  <c r="U601" i="1"/>
  <c r="CC601" i="1"/>
  <c r="BE601" i="1"/>
  <c r="DY601" i="1"/>
  <c r="AG601" i="1"/>
  <c r="DA601" i="1"/>
  <c r="I601" i="1"/>
  <c r="EQ817" i="1"/>
  <c r="DS817" i="1"/>
  <c r="CU817" i="1"/>
  <c r="BW817" i="1"/>
  <c r="AY817" i="1"/>
  <c r="AA817" i="1"/>
  <c r="EK817" i="1"/>
  <c r="DM817" i="1"/>
  <c r="CO817" i="1"/>
  <c r="BQ817" i="1"/>
  <c r="AS817" i="1"/>
  <c r="U817" i="1"/>
  <c r="EE817" i="1"/>
  <c r="DG817" i="1"/>
  <c r="CI817" i="1"/>
  <c r="BK817" i="1"/>
  <c r="AM817" i="1"/>
  <c r="O817" i="1"/>
  <c r="DY817" i="1"/>
  <c r="DA817" i="1"/>
  <c r="CC817" i="1"/>
  <c r="BE817" i="1"/>
  <c r="AG817" i="1"/>
  <c r="I817" i="1"/>
  <c r="EE1049" i="1"/>
  <c r="DG1049" i="1"/>
  <c r="CI1049" i="1"/>
  <c r="BK1049" i="1"/>
  <c r="AM1049" i="1"/>
  <c r="O1049" i="1"/>
  <c r="DY1049" i="1"/>
  <c r="DA1049" i="1"/>
  <c r="CC1049" i="1"/>
  <c r="BE1049" i="1"/>
  <c r="AG1049" i="1"/>
  <c r="I1049" i="1"/>
  <c r="EQ1049" i="1"/>
  <c r="DS1049" i="1"/>
  <c r="CU1049" i="1"/>
  <c r="BW1049" i="1"/>
  <c r="AY1049" i="1"/>
  <c r="AA1049" i="1"/>
  <c r="EK1049" i="1"/>
  <c r="DM1049" i="1"/>
  <c r="CO1049" i="1"/>
  <c r="BQ1049" i="1"/>
  <c r="AS1049" i="1"/>
  <c r="U1049" i="1"/>
  <c r="EQ925" i="1"/>
  <c r="DS925" i="1"/>
  <c r="CU925" i="1"/>
  <c r="BW925" i="1"/>
  <c r="AY925" i="1"/>
  <c r="AA925" i="1"/>
  <c r="EK925" i="1"/>
  <c r="DM925" i="1"/>
  <c r="CO925" i="1"/>
  <c r="BQ925" i="1"/>
  <c r="AS925" i="1"/>
  <c r="U925" i="1"/>
  <c r="EE925" i="1"/>
  <c r="DG925" i="1"/>
  <c r="CI925" i="1"/>
  <c r="BK925" i="1"/>
  <c r="AM925" i="1"/>
  <c r="O925" i="1"/>
  <c r="DY925" i="1"/>
  <c r="DA925" i="1"/>
  <c r="CC925" i="1"/>
  <c r="BE925" i="1"/>
  <c r="AG925" i="1"/>
  <c r="I925" i="1"/>
  <c r="DY1265" i="1"/>
  <c r="DA1265" i="1"/>
  <c r="CC1265" i="1"/>
  <c r="BE1265" i="1"/>
  <c r="AG1265" i="1"/>
  <c r="I1265" i="1"/>
  <c r="EQ1265" i="1"/>
  <c r="DM1265" i="1"/>
  <c r="CI1265" i="1"/>
  <c r="AY1265" i="1"/>
  <c r="U1265" i="1"/>
  <c r="DS1265" i="1"/>
  <c r="BW1265" i="1"/>
  <c r="AM1265" i="1"/>
  <c r="EK1265" i="1"/>
  <c r="CU1265" i="1"/>
  <c r="BK1265" i="1"/>
  <c r="O1265" i="1"/>
  <c r="EE1265" i="1"/>
  <c r="CO1265" i="1"/>
  <c r="AS1265" i="1"/>
  <c r="DG1265" i="1"/>
  <c r="BQ1265" i="1"/>
  <c r="AA1265" i="1"/>
  <c r="EK1599" i="1"/>
  <c r="DM1599" i="1"/>
  <c r="CO1599" i="1"/>
  <c r="BQ1599" i="1"/>
  <c r="AS1599" i="1"/>
  <c r="U1599" i="1"/>
  <c r="EE1599" i="1"/>
  <c r="DG1599" i="1"/>
  <c r="CI1599" i="1"/>
  <c r="BK1599" i="1"/>
  <c r="AM1599" i="1"/>
  <c r="O1599" i="1"/>
  <c r="DY1599" i="1"/>
  <c r="DA1599" i="1"/>
  <c r="CC1599" i="1"/>
  <c r="BE1599" i="1"/>
  <c r="AG1599" i="1"/>
  <c r="I1599" i="1"/>
  <c r="BW1599" i="1"/>
  <c r="EQ1599" i="1"/>
  <c r="AY1599" i="1"/>
  <c r="DS1599" i="1"/>
  <c r="AA1599" i="1"/>
  <c r="CU1599" i="1"/>
  <c r="EE1443" i="1"/>
  <c r="DG1443" i="1"/>
  <c r="CI1443" i="1"/>
  <c r="BK1443" i="1"/>
  <c r="AM1443" i="1"/>
  <c r="O1443" i="1"/>
  <c r="EQ1443" i="1"/>
  <c r="DS1443" i="1"/>
  <c r="CU1443" i="1"/>
  <c r="BW1443" i="1"/>
  <c r="AY1443" i="1"/>
  <c r="AA1443" i="1"/>
  <c r="DY1443" i="1"/>
  <c r="CC1443" i="1"/>
  <c r="AG1443" i="1"/>
  <c r="DM1443" i="1"/>
  <c r="BQ1443" i="1"/>
  <c r="U1443" i="1"/>
  <c r="DA1443" i="1"/>
  <c r="BE1443" i="1"/>
  <c r="I1443" i="1"/>
  <c r="CO1443" i="1"/>
  <c r="AS1443" i="1"/>
  <c r="EK1443" i="1"/>
  <c r="EK1779" i="1"/>
  <c r="DM1779" i="1"/>
  <c r="CO1779" i="1"/>
  <c r="BQ1779" i="1"/>
  <c r="AS1779" i="1"/>
  <c r="U1779" i="1"/>
  <c r="EE1779" i="1"/>
  <c r="DG1779" i="1"/>
  <c r="CI1779" i="1"/>
  <c r="BK1779" i="1"/>
  <c r="AM1779" i="1"/>
  <c r="O1779" i="1"/>
  <c r="DY1779" i="1"/>
  <c r="DA1779" i="1"/>
  <c r="CC1779" i="1"/>
  <c r="BE1779" i="1"/>
  <c r="AG1779" i="1"/>
  <c r="I1779" i="1"/>
  <c r="CU1779" i="1"/>
  <c r="BW1779" i="1"/>
  <c r="EQ1779" i="1"/>
  <c r="AY1779" i="1"/>
  <c r="DS1779" i="1"/>
  <c r="AA1779" i="1"/>
  <c r="DY1815" i="1"/>
  <c r="DA1815" i="1"/>
  <c r="CC1815" i="1"/>
  <c r="BE1815" i="1"/>
  <c r="AG1815" i="1"/>
  <c r="I1815" i="1"/>
  <c r="EQ1815" i="1"/>
  <c r="DS1815" i="1"/>
  <c r="CU1815" i="1"/>
  <c r="BW1815" i="1"/>
  <c r="AY1815" i="1"/>
  <c r="AA1815" i="1"/>
  <c r="EK1815" i="1"/>
  <c r="DM1815" i="1"/>
  <c r="CO1815" i="1"/>
  <c r="BQ1815" i="1"/>
  <c r="AS1815" i="1"/>
  <c r="U1815" i="1"/>
  <c r="BK1815" i="1"/>
  <c r="EE1815" i="1"/>
  <c r="AM1815" i="1"/>
  <c r="DG1815" i="1"/>
  <c r="O1815" i="1"/>
  <c r="CI1815" i="1"/>
  <c r="EQ1992" i="1"/>
  <c r="DS1992" i="1"/>
  <c r="CU1992" i="1"/>
  <c r="BW1992" i="1"/>
  <c r="AY1992" i="1"/>
  <c r="AA1992" i="1"/>
  <c r="DY1992" i="1"/>
  <c r="CO1992" i="1"/>
  <c r="BK1992" i="1"/>
  <c r="AG1992" i="1"/>
  <c r="DM1992" i="1"/>
  <c r="CI1992" i="1"/>
  <c r="BE1992" i="1"/>
  <c r="U1992" i="1"/>
  <c r="DG1992" i="1"/>
  <c r="AS1992" i="1"/>
  <c r="DA1992" i="1"/>
  <c r="AM1992" i="1"/>
  <c r="EK1992" i="1"/>
  <c r="CC1992" i="1"/>
  <c r="O1992" i="1"/>
  <c r="BQ1992" i="1"/>
  <c r="I1992" i="1"/>
  <c r="EE1992" i="1"/>
  <c r="DY512" i="1"/>
  <c r="DA512" i="1"/>
  <c r="CC512" i="1"/>
  <c r="BE512" i="1"/>
  <c r="AG512" i="1"/>
  <c r="I512" i="1"/>
  <c r="EQ512" i="1"/>
  <c r="DS512" i="1"/>
  <c r="CU512" i="1"/>
  <c r="BW512" i="1"/>
  <c r="AY512" i="1"/>
  <c r="AA512" i="1"/>
  <c r="EK512" i="1"/>
  <c r="DM512" i="1"/>
  <c r="CO512" i="1"/>
  <c r="BQ512" i="1"/>
  <c r="AS512" i="1"/>
  <c r="U512" i="1"/>
  <c r="EE512" i="1"/>
  <c r="DG512" i="1"/>
  <c r="CI512" i="1"/>
  <c r="BK512" i="1"/>
  <c r="AM512" i="1"/>
  <c r="O512" i="1"/>
  <c r="EK773" i="1"/>
  <c r="DM773" i="1"/>
  <c r="CO773" i="1"/>
  <c r="BQ773" i="1"/>
  <c r="AS773" i="1"/>
  <c r="U773" i="1"/>
  <c r="EE773" i="1"/>
  <c r="DG773" i="1"/>
  <c r="CI773" i="1"/>
  <c r="BK773" i="1"/>
  <c r="AM773" i="1"/>
  <c r="O773" i="1"/>
  <c r="DY773" i="1"/>
  <c r="DA773" i="1"/>
  <c r="CC773" i="1"/>
  <c r="BE773" i="1"/>
  <c r="AG773" i="1"/>
  <c r="I773" i="1"/>
  <c r="EQ773" i="1"/>
  <c r="DS773" i="1"/>
  <c r="CU773" i="1"/>
  <c r="BW773" i="1"/>
  <c r="AY773" i="1"/>
  <c r="AA773" i="1"/>
  <c r="EQ665" i="1"/>
  <c r="DS665" i="1"/>
  <c r="CU665" i="1"/>
  <c r="BW665" i="1"/>
  <c r="AY665" i="1"/>
  <c r="AA665" i="1"/>
  <c r="EK665" i="1"/>
  <c r="DM665" i="1"/>
  <c r="CO665" i="1"/>
  <c r="BQ665" i="1"/>
  <c r="AS665" i="1"/>
  <c r="U665" i="1"/>
  <c r="EE665" i="1"/>
  <c r="DG665" i="1"/>
  <c r="CI665" i="1"/>
  <c r="BK665" i="1"/>
  <c r="AM665" i="1"/>
  <c r="O665" i="1"/>
  <c r="DY665" i="1"/>
  <c r="DA665" i="1"/>
  <c r="CC665" i="1"/>
  <c r="BE665" i="1"/>
  <c r="AG665" i="1"/>
  <c r="I665" i="1"/>
  <c r="EE1041" i="1"/>
  <c r="DG1041" i="1"/>
  <c r="CI1041" i="1"/>
  <c r="BK1041" i="1"/>
  <c r="AM1041" i="1"/>
  <c r="O1041" i="1"/>
  <c r="DY1041" i="1"/>
  <c r="DA1041" i="1"/>
  <c r="CC1041" i="1"/>
  <c r="BE1041" i="1"/>
  <c r="AG1041" i="1"/>
  <c r="I1041" i="1"/>
  <c r="EQ1041" i="1"/>
  <c r="DS1041" i="1"/>
  <c r="CU1041" i="1"/>
  <c r="BW1041" i="1"/>
  <c r="AY1041" i="1"/>
  <c r="AA1041" i="1"/>
  <c r="EK1041" i="1"/>
  <c r="DM1041" i="1"/>
  <c r="CO1041" i="1"/>
  <c r="BQ1041" i="1"/>
  <c r="AS1041" i="1"/>
  <c r="U1041" i="1"/>
  <c r="EQ1113" i="1"/>
  <c r="DS1113" i="1"/>
  <c r="CU1113" i="1"/>
  <c r="BW1113" i="1"/>
  <c r="AY1113" i="1"/>
  <c r="AA1113" i="1"/>
  <c r="EK1113" i="1"/>
  <c r="DM1113" i="1"/>
  <c r="CO1113" i="1"/>
  <c r="BQ1113" i="1"/>
  <c r="AS1113" i="1"/>
  <c r="U1113" i="1"/>
  <c r="EE1113" i="1"/>
  <c r="DG1113" i="1"/>
  <c r="CI1113" i="1"/>
  <c r="BK1113" i="1"/>
  <c r="AM1113" i="1"/>
  <c r="O1113" i="1"/>
  <c r="DY1113" i="1"/>
  <c r="DA1113" i="1"/>
  <c r="CC1113" i="1"/>
  <c r="BE1113" i="1"/>
  <c r="AG1113" i="1"/>
  <c r="I1113" i="1"/>
  <c r="DY1257" i="1"/>
  <c r="DA1257" i="1"/>
  <c r="CC1257" i="1"/>
  <c r="BE1257" i="1"/>
  <c r="AG1257" i="1"/>
  <c r="I1257" i="1"/>
  <c r="EK1257" i="1"/>
  <c r="DM1257" i="1"/>
  <c r="CO1257" i="1"/>
  <c r="BQ1257" i="1"/>
  <c r="AS1257" i="1"/>
  <c r="U1257" i="1"/>
  <c r="EE1257" i="1"/>
  <c r="DG1257" i="1"/>
  <c r="CI1257" i="1"/>
  <c r="BK1257" i="1"/>
  <c r="AM1257" i="1"/>
  <c r="O1257" i="1"/>
  <c r="EQ1257" i="1"/>
  <c r="AY1257" i="1"/>
  <c r="DS1257" i="1"/>
  <c r="AA1257" i="1"/>
  <c r="CU1257" i="1"/>
  <c r="BW1257" i="1"/>
  <c r="DY1401" i="1"/>
  <c r="DA1401" i="1"/>
  <c r="CC1401" i="1"/>
  <c r="BE1401" i="1"/>
  <c r="AG1401" i="1"/>
  <c r="I1401" i="1"/>
  <c r="EK1401" i="1"/>
  <c r="DM1401" i="1"/>
  <c r="CO1401" i="1"/>
  <c r="BQ1401" i="1"/>
  <c r="AS1401" i="1"/>
  <c r="U1401" i="1"/>
  <c r="DS1401" i="1"/>
  <c r="BW1401" i="1"/>
  <c r="AA1401" i="1"/>
  <c r="DG1401" i="1"/>
  <c r="BK1401" i="1"/>
  <c r="O1401" i="1"/>
  <c r="EQ1401" i="1"/>
  <c r="CU1401" i="1"/>
  <c r="AY1401" i="1"/>
  <c r="EE1401" i="1"/>
  <c r="CI1401" i="1"/>
  <c r="AM1401" i="1"/>
  <c r="EE1435" i="1"/>
  <c r="DG1435" i="1"/>
  <c r="CI1435" i="1"/>
  <c r="BK1435" i="1"/>
  <c r="AM1435" i="1"/>
  <c r="O1435" i="1"/>
  <c r="EQ1435" i="1"/>
  <c r="DS1435" i="1"/>
  <c r="CU1435" i="1"/>
  <c r="BW1435" i="1"/>
  <c r="AY1435" i="1"/>
  <c r="AA1435" i="1"/>
  <c r="DY1435" i="1"/>
  <c r="CC1435" i="1"/>
  <c r="AG1435" i="1"/>
  <c r="DM1435" i="1"/>
  <c r="BQ1435" i="1"/>
  <c r="U1435" i="1"/>
  <c r="DA1435" i="1"/>
  <c r="BE1435" i="1"/>
  <c r="I1435" i="1"/>
  <c r="EK1435" i="1"/>
  <c r="CO1435" i="1"/>
  <c r="AS1435" i="1"/>
  <c r="EE1663" i="1"/>
  <c r="DG1663" i="1"/>
  <c r="CI1663" i="1"/>
  <c r="BK1663" i="1"/>
  <c r="AM1663" i="1"/>
  <c r="O1663" i="1"/>
  <c r="EQ1663" i="1"/>
  <c r="DS1663" i="1"/>
  <c r="CU1663" i="1"/>
  <c r="BW1663" i="1"/>
  <c r="AY1663" i="1"/>
  <c r="AA1663" i="1"/>
  <c r="DA1663" i="1"/>
  <c r="BE1663" i="1"/>
  <c r="I1663" i="1"/>
  <c r="EK1663" i="1"/>
  <c r="CO1663" i="1"/>
  <c r="AS1663" i="1"/>
  <c r="DY1663" i="1"/>
  <c r="CC1663" i="1"/>
  <c r="AG1663" i="1"/>
  <c r="U1663" i="1"/>
  <c r="DM1663" i="1"/>
  <c r="BQ1663" i="1"/>
  <c r="EE1843" i="1"/>
  <c r="DG1843" i="1"/>
  <c r="CI1843" i="1"/>
  <c r="BK1843" i="1"/>
  <c r="AM1843" i="1"/>
  <c r="O1843" i="1"/>
  <c r="DY1843" i="1"/>
  <c r="DA1843" i="1"/>
  <c r="CC1843" i="1"/>
  <c r="BE1843" i="1"/>
  <c r="AG1843" i="1"/>
  <c r="I1843" i="1"/>
  <c r="EQ1843" i="1"/>
  <c r="DS1843" i="1"/>
  <c r="CU1843" i="1"/>
  <c r="BW1843" i="1"/>
  <c r="AY1843" i="1"/>
  <c r="AA1843" i="1"/>
  <c r="BQ1843" i="1"/>
  <c r="EK1843" i="1"/>
  <c r="AS1843" i="1"/>
  <c r="DM1843" i="1"/>
  <c r="U1843" i="1"/>
  <c r="CO1843" i="1"/>
  <c r="EQ1984" i="1"/>
  <c r="DS1984" i="1"/>
  <c r="CU1984" i="1"/>
  <c r="BW1984" i="1"/>
  <c r="AY1984" i="1"/>
  <c r="AA1984" i="1"/>
  <c r="EK1984" i="1"/>
  <c r="DG1984" i="1"/>
  <c r="CC1984" i="1"/>
  <c r="AS1984" i="1"/>
  <c r="O1984" i="1"/>
  <c r="EE1984" i="1"/>
  <c r="DA1984" i="1"/>
  <c r="BQ1984" i="1"/>
  <c r="AM1984" i="1"/>
  <c r="I1984" i="1"/>
  <c r="CI1984" i="1"/>
  <c r="U1984" i="1"/>
  <c r="DY1984" i="1"/>
  <c r="BK1984" i="1"/>
  <c r="DM1984" i="1"/>
  <c r="BE1984" i="1"/>
  <c r="CO1984" i="1"/>
  <c r="AG1984" i="1"/>
</calcChain>
</file>

<file path=xl/sharedStrings.xml><?xml version="1.0" encoding="utf-8"?>
<sst xmlns="http://schemas.openxmlformats.org/spreadsheetml/2006/main" count="1632" uniqueCount="113">
  <si>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</si>
  <si>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</si>
  <si>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потребители с максимальной мощностью энергопринимающих устройств</t>
  </si>
  <si>
    <t>Уровень напряжения</t>
  </si>
  <si>
    <t>BH</t>
  </si>
  <si>
    <t>CH I</t>
  </si>
  <si>
    <t>CH II</t>
  </si>
  <si>
    <t>HH</t>
  </si>
  <si>
    <t>Предельный уровень нерегулируемых цен, рублей/мВт·ч без НДС</t>
  </si>
  <si>
    <t>до 670 кВт</t>
  </si>
  <si>
    <t>от 670 до 10 мВт.</t>
  </si>
  <si>
    <t>не менее 10 мВт.</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</si>
  <si>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</si>
  <si>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</si>
  <si>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</si>
  <si>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</si>
  <si>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</si>
  <si>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</si>
  <si>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</si>
  <si>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</si>
  <si>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</si>
  <si>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</si>
  <si>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</si>
  <si>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</si>
  <si>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</si>
  <si>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</si>
  <si>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</si>
  <si>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</si>
  <si>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</si>
  <si>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</si>
  <si>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</si>
  <si>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</si>
  <si>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</si>
  <si>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</si>
  <si>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</si>
  <si>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</si>
  <si>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</si>
  <si>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</si>
  <si>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</si>
  <si>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</si>
  <si>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</si>
  <si>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</si>
  <si>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</si>
  <si>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</si>
  <si>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</si>
  <si>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</si>
  <si>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</si>
  <si>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</si>
  <si>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</si>
  <si>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</si>
  <si>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</si>
  <si>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</si>
  <si>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</si>
  <si>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</si>
  <si>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</si>
  <si>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</si>
  <si>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</si>
  <si>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Для категории потребителей с  максимальной мощностью энергопринимающих устройств до 670 кВт.</t>
  </si>
  <si>
    <t>Ночная</t>
  </si>
  <si>
    <t>Полупиковая</t>
  </si>
  <si>
    <t>Пиковая</t>
  </si>
  <si>
    <t>Для категории потребителей с  максимальной мощностью энергопринимающих устройств от 670 кВт. до 10 мВт.</t>
  </si>
  <si>
    <t>Для категории потребителей с  максимальной мощностью энергопринимающих устройств не менее 10 мВт.</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</si>
  <si>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</si>
  <si>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</si>
  <si>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</si>
  <si>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</si>
  <si>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</si>
  <si>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</si>
  <si>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</si>
  <si>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</si>
  <si>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</si>
  <si>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</si>
  <si>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</si>
  <si>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</si>
  <si>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</si>
  <si>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</si>
  <si>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</si>
  <si>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</si>
  <si>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</si>
  <si>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</si>
  <si>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</si>
  <si>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</si>
  <si>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</si>
  <si>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</si>
  <si>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</si>
  <si>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</si>
  <si>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</si>
  <si>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</si>
  <si>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</si>
  <si>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</si>
  <si>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</si>
  <si>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</si>
  <si>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</si>
  <si>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</si>
  <si>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от 670 кВт до 10 мВт</t>
  </si>
  <si>
    <t>не менее 10 мВт</t>
  </si>
  <si>
    <t>СН1</t>
  </si>
  <si>
    <t>СН2</t>
  </si>
  <si>
    <t>НН</t>
  </si>
  <si>
    <t>2. Ставка за мощность, приобретаемую потребителем (покупателем), предельного уровня нерегулируемых цен, рублей/мВт в месяц</t>
  </si>
  <si>
    <t>без НДС</t>
  </si>
  <si>
    <t>Величина ставки</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</si>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</sst>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
  </numFmts>
  <fonts count="5" x14ac:knownFonts="1">
    <font>
      <sz val="10"/>
      <name val="Arial"/>
      <family val="2"/>
      <charset val="204"/>
    </font>
    <font>
      <sz val="12"/>
      <name val="Times New Roman"/>
      <family val="1"/>
      <charset val="204"/>
    </font>
    <font>
      <sz val="12"/>
      <color indexed="9"/>
      <name val="Times New Roman"/>
      <family val="1"/>
      <charset val="204"/>
    </font>
    <font>
      <sz val="9"/>
      <color indexed="9"/>
      <name val="Times New Roman"/>
      <family val="1"/>
      <charset val="204"/>
    </font>
    <font>
      <sz val="9"/>
      <name val="Times New Roman"/>
      <family val="1"/>
      <charset val="204"/>
    </font>
  </fonts>
  <fills count="2">
    <fill>
      <patternFill patternType="none"/>
    </fill>
    <fill>
      <patternFill patternType="gray125"/>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06">
    <xf numFmtId="0" fontId="0" fillId="0" borderId="0" xfId="0"/>
    <xf numFmtId="0" fontId="1" fillId="0" borderId="0" xfId="0" applyFont="1" applyAlignment="1">
      <alignment horizontal="center" wrapText="1"/>
    </xf>
    <xf numFmtId="0" fontId="1" fillId="0" borderId="0" xfId="0" applyFont="1"/>
    <xf numFmtId="0" fontId="1" fillId="0" borderId="0" xfId="0" applyFont="1" applyAlignment="1">
      <alignment horizontal="center"/>
    </xf>
    <xf numFmtId="0" fontId="2" fillId="0" borderId="0" xfId="0" applyFont="1" applyAlignment="1">
      <alignment horizontal="left"/>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1" fillId="0" borderId="9" xfId="0" applyFont="1" applyBorder="1" applyAlignment="1">
      <alignment horizontal="center" vertical="center"/>
    </xf>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xf numFmtId="0" fontId="1" fillId="0" borderId="3" xfId="0" applyFont="1" applyBorder="1"/>
    <xf numFmtId="2" fontId="1" fillId="0" borderId="4" xfId="0" applyNumberFormat="1" applyFont="1" applyBorder="1" applyAlignment="1">
      <alignment horizontal="center"/>
    </xf>
    <xf numFmtId="2" fontId="1" fillId="0" borderId="5" xfId="0" applyNumberFormat="1" applyFont="1" applyBorder="1" applyAlignment="1">
      <alignment horizontal="center"/>
    </xf>
    <xf numFmtId="2" fontId="1" fillId="0" borderId="6" xfId="0" applyNumberFormat="1" applyFont="1" applyBorder="1" applyAlignment="1">
      <alignment horizontal="center"/>
    </xf>
    <xf numFmtId="0" fontId="1" fillId="0" borderId="10"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0" xfId="0" applyFont="1" applyBorder="1"/>
    <xf numFmtId="0" fontId="1" fillId="0" borderId="11" xfId="0" applyFont="1" applyBorder="1"/>
    <xf numFmtId="0" fontId="1" fillId="0" borderId="7" xfId="0" applyFont="1" applyBorder="1" applyAlignment="1">
      <alignment horizontal="center" vertical="center" wrapText="1"/>
    </xf>
    <xf numFmtId="0" fontId="1" fillId="0" borderId="8" xfId="0" applyFont="1" applyBorder="1"/>
    <xf numFmtId="0" fontId="1" fillId="0" borderId="9" xfId="0" applyFont="1" applyBorder="1"/>
    <xf numFmtId="0" fontId="1" fillId="0" borderId="0" xfId="0" applyFont="1" applyAlignment="1">
      <alignment horizontal="left"/>
    </xf>
    <xf numFmtId="0" fontId="1" fillId="0" borderId="8" xfId="0" applyFont="1" applyBorder="1" applyAlignment="1">
      <alignment horizontal="center"/>
    </xf>
    <xf numFmtId="0" fontId="1" fillId="0" borderId="8" xfId="0" applyFont="1" applyBorder="1" applyAlignment="1">
      <alignment horizontal="center"/>
    </xf>
    <xf numFmtId="0" fontId="1" fillId="0" borderId="8" xfId="0" applyFont="1" applyBorder="1"/>
    <xf numFmtId="0" fontId="3" fillId="0" borderId="0" xfId="0" applyFont="1" applyAlignment="1">
      <alignment horizontal="justify" wrapText="1"/>
    </xf>
    <xf numFmtId="0" fontId="4" fillId="0" borderId="0" xfId="0" applyFont="1" applyAlignment="1">
      <alignment horizontal="justify" wrapText="1"/>
    </xf>
    <xf numFmtId="0" fontId="4" fillId="0" borderId="0" xfId="0" applyFont="1"/>
    <xf numFmtId="0" fontId="1" fillId="0" borderId="4" xfId="0" applyFont="1" applyBorder="1" applyAlignment="1">
      <alignment vertical="top"/>
    </xf>
    <xf numFmtId="0" fontId="1" fillId="0" borderId="5" xfId="0" applyFont="1" applyBorder="1" applyAlignment="1">
      <alignment vertical="top"/>
    </xf>
    <xf numFmtId="0" fontId="1" fillId="0" borderId="6" xfId="0" applyFont="1" applyBorder="1" applyAlignment="1">
      <alignment vertical="top"/>
    </xf>
    <xf numFmtId="2" fontId="1" fillId="0" borderId="4" xfId="0" applyNumberFormat="1" applyFont="1" applyBorder="1" applyAlignment="1">
      <alignment horizontal="center" vertical="top"/>
    </xf>
    <xf numFmtId="0" fontId="1" fillId="0" borderId="5" xfId="0" applyFont="1" applyBorder="1" applyAlignment="1">
      <alignment horizontal="center" vertical="top"/>
    </xf>
    <xf numFmtId="0" fontId="1" fillId="0" borderId="6" xfId="0" applyFont="1" applyBorder="1" applyAlignment="1">
      <alignment horizontal="center" vertical="top"/>
    </xf>
    <xf numFmtId="0" fontId="1" fillId="0" borderId="4" xfId="0" applyFont="1" applyBorder="1" applyAlignment="1">
      <alignment vertical="top"/>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1" xfId="0" applyFont="1" applyBorder="1" applyAlignment="1">
      <alignment horizontal="left"/>
    </xf>
    <xf numFmtId="0" fontId="4" fillId="0" borderId="2" xfId="0" applyFont="1" applyBorder="1" applyAlignment="1">
      <alignment horizontal="left"/>
    </xf>
    <xf numFmtId="0" fontId="4" fillId="0" borderId="2" xfId="0" applyFont="1" applyBorder="1"/>
    <xf numFmtId="0" fontId="4" fillId="0" borderId="2" xfId="0" applyFont="1" applyBorder="1" applyAlignment="1">
      <alignment horizontal="right"/>
    </xf>
    <xf numFmtId="0" fontId="1" fillId="0" borderId="5" xfId="0" applyFont="1" applyBorder="1" applyAlignment="1">
      <alignment horizontal="center"/>
    </xf>
    <xf numFmtId="0" fontId="4" fillId="0" borderId="10" xfId="0" applyFont="1" applyBorder="1" applyAlignment="1">
      <alignment horizontal="center" vertical="center"/>
    </xf>
    <xf numFmtId="0" fontId="4" fillId="0" borderId="0" xfId="0" applyFont="1" applyBorder="1" applyAlignment="1">
      <alignment horizontal="center" vertical="center"/>
    </xf>
    <xf numFmtId="0" fontId="4" fillId="0" borderId="11" xfId="0" applyFont="1" applyBorder="1" applyAlignment="1">
      <alignment horizontal="center" vertical="center"/>
    </xf>
    <xf numFmtId="0" fontId="4" fillId="0" borderId="10" xfId="0" applyFont="1" applyBorder="1" applyAlignment="1">
      <alignment horizontal="left"/>
    </xf>
    <xf numFmtId="0" fontId="4" fillId="0" borderId="0" xfId="0" applyFont="1" applyBorder="1" applyAlignment="1">
      <alignment horizontal="left"/>
    </xf>
    <xf numFmtId="0" fontId="4" fillId="0" borderId="0" xfId="0" applyFont="1" applyBorder="1"/>
    <xf numFmtId="0" fontId="4" fillId="0" borderId="0" xfId="0" applyFont="1" applyBorder="1" applyAlignment="1">
      <alignment horizontal="right"/>
    </xf>
    <xf numFmtId="0" fontId="4" fillId="0" borderId="7" xfId="0" applyFont="1" applyBorder="1" applyAlignment="1">
      <alignment horizontal="left"/>
    </xf>
    <xf numFmtId="0" fontId="4" fillId="0" borderId="8" xfId="0" applyFont="1" applyBorder="1" applyAlignment="1">
      <alignment horizontal="left"/>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49" fontId="4" fillId="0" borderId="4" xfId="0" applyNumberFormat="1" applyFont="1" applyBorder="1" applyAlignment="1">
      <alignment horizontal="center" wrapText="1"/>
    </xf>
    <xf numFmtId="49" fontId="4" fillId="0" borderId="5" xfId="0" applyNumberFormat="1" applyFont="1" applyBorder="1" applyAlignment="1">
      <alignment horizontal="center" wrapText="1"/>
    </xf>
    <xf numFmtId="49" fontId="4" fillId="0" borderId="6" xfId="0" applyNumberFormat="1" applyFont="1" applyBorder="1" applyAlignment="1">
      <alignment horizontal="center" wrapText="1"/>
    </xf>
    <xf numFmtId="164" fontId="4" fillId="0" borderId="4" xfId="0" applyNumberFormat="1" applyFont="1" applyBorder="1" applyAlignment="1">
      <alignment horizontal="center"/>
    </xf>
    <xf numFmtId="164" fontId="4" fillId="0" borderId="5" xfId="0" applyNumberFormat="1" applyFont="1" applyBorder="1" applyAlignment="1">
      <alignment horizontal="center"/>
    </xf>
    <xf numFmtId="164" fontId="4" fillId="0" borderId="6" xfId="0" applyNumberFormat="1" applyFont="1" applyBorder="1" applyAlignment="1">
      <alignment horizontal="center"/>
    </xf>
    <xf numFmtId="4" fontId="4" fillId="0" borderId="4" xfId="0" applyNumberFormat="1" applyFont="1" applyBorder="1" applyAlignment="1">
      <alignment horizontal="center"/>
    </xf>
    <xf numFmtId="4" fontId="4" fillId="0" borderId="5" xfId="0" applyNumberFormat="1" applyFont="1" applyBorder="1" applyAlignment="1">
      <alignment horizontal="center"/>
    </xf>
    <xf numFmtId="4" fontId="4" fillId="0" borderId="6" xfId="0" applyNumberFormat="1" applyFont="1" applyBorder="1" applyAlignment="1">
      <alignment horizontal="center"/>
    </xf>
    <xf numFmtId="164" fontId="4" fillId="0" borderId="0" xfId="0" applyNumberFormat="1" applyFont="1" applyBorder="1" applyAlignment="1">
      <alignment horizontal="center"/>
    </xf>
    <xf numFmtId="0" fontId="4" fillId="0" borderId="0" xfId="0" applyNumberFormat="1" applyFont="1" applyBorder="1" applyAlignment="1">
      <alignment horizontal="center"/>
    </xf>
    <xf numFmtId="0" fontId="4" fillId="0" borderId="5" xfId="0" applyNumberFormat="1" applyFont="1" applyBorder="1" applyAlignment="1">
      <alignment horizontal="center"/>
    </xf>
    <xf numFmtId="0" fontId="4" fillId="0" borderId="6" xfId="0" applyNumberFormat="1" applyFont="1" applyBorder="1" applyAlignment="1">
      <alignment horizontal="center"/>
    </xf>
    <xf numFmtId="0" fontId="1" fillId="0" borderId="12" xfId="0" applyFont="1" applyBorder="1" applyAlignment="1">
      <alignment horizontal="left"/>
    </xf>
    <xf numFmtId="2" fontId="1" fillId="0" borderId="12" xfId="0" applyNumberFormat="1" applyFont="1" applyBorder="1" applyAlignment="1">
      <alignment horizontal="center"/>
    </xf>
    <xf numFmtId="0" fontId="1" fillId="0" borderId="12" xfId="0" applyFont="1" applyBorder="1" applyAlignment="1">
      <alignment horizontal="center"/>
    </xf>
    <xf numFmtId="0" fontId="1" fillId="0" borderId="0" xfId="0" applyFont="1" applyBorder="1" applyAlignment="1">
      <alignment horizontal="center"/>
    </xf>
    <xf numFmtId="0" fontId="1" fillId="0" borderId="4" xfId="0" applyFont="1" applyBorder="1"/>
    <xf numFmtId="0" fontId="1" fillId="0" borderId="5" xfId="0" applyFont="1" applyBorder="1" applyAlignment="1">
      <alignment horizontal="left" wrapText="1"/>
    </xf>
    <xf numFmtId="0" fontId="1" fillId="0" borderId="6" xfId="0" applyFont="1" applyBorder="1" applyAlignment="1">
      <alignment horizontal="left" wrapText="1"/>
    </xf>
    <xf numFmtId="0" fontId="1" fillId="0" borderId="4" xfId="0" applyFont="1" applyBorder="1" applyAlignment="1">
      <alignment horizontal="center"/>
    </xf>
    <xf numFmtId="0" fontId="1" fillId="0" borderId="6" xfId="0" applyFont="1" applyBorder="1" applyAlignment="1">
      <alignment horizontal="center"/>
    </xf>
    <xf numFmtId="0" fontId="1" fillId="0" borderId="10" xfId="0" applyFont="1" applyBorder="1"/>
    <xf numFmtId="0" fontId="1" fillId="0" borderId="0" xfId="0" applyFont="1" applyBorder="1"/>
    <xf numFmtId="0" fontId="1" fillId="0" borderId="10" xfId="0" applyFont="1" applyBorder="1" applyAlignment="1">
      <alignment horizontal="center" wrapText="1"/>
    </xf>
    <xf numFmtId="0" fontId="1" fillId="0" borderId="0" xfId="0" applyFont="1" applyBorder="1" applyAlignment="1">
      <alignment horizontal="center"/>
    </xf>
    <xf numFmtId="164" fontId="4" fillId="0" borderId="1" xfId="0" applyNumberFormat="1" applyFont="1" applyBorder="1" applyAlignment="1">
      <alignment horizontal="center"/>
    </xf>
    <xf numFmtId="164" fontId="4" fillId="0" borderId="2" xfId="0" applyNumberFormat="1" applyFont="1" applyBorder="1" applyAlignment="1">
      <alignment horizontal="center"/>
    </xf>
    <xf numFmtId="164" fontId="4" fillId="0" borderId="3" xfId="0" applyNumberFormat="1" applyFont="1" applyBorder="1" applyAlignment="1">
      <alignment horizontal="center"/>
    </xf>
    <xf numFmtId="0" fontId="4" fillId="0" borderId="12" xfId="0" applyFont="1" applyBorder="1" applyAlignment="1">
      <alignment horizontal="center" vertical="center"/>
    </xf>
    <xf numFmtId="0" fontId="4" fillId="0" borderId="4" xfId="0" applyFont="1" applyBorder="1" applyAlignment="1">
      <alignment horizontal="right" vertical="center" wrapText="1"/>
    </xf>
    <xf numFmtId="0" fontId="4" fillId="0" borderId="5" xfId="0" applyFont="1" applyBorder="1" applyAlignment="1">
      <alignment horizontal="right" vertical="center" wrapText="1"/>
    </xf>
    <xf numFmtId="0" fontId="4" fillId="0" borderId="5" xfId="0" applyFont="1" applyBorder="1" applyAlignment="1">
      <alignment vertical="center" wrapText="1"/>
    </xf>
    <xf numFmtId="0" fontId="4" fillId="0" borderId="6" xfId="0" applyFont="1" applyBorder="1" applyAlignment="1">
      <alignment vertical="center" wrapText="1"/>
    </xf>
    <xf numFmtId="4" fontId="4" fillId="0" borderId="0" xfId="0" applyNumberFormat="1" applyFont="1" applyBorder="1" applyAlignment="1">
      <alignment horizontal="center"/>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1" fillId="0" borderId="12" xfId="0" applyFont="1" applyBorder="1" applyAlignment="1">
      <alignment horizontal="left" wrapText="1"/>
    </xf>
    <xf numFmtId="0" fontId="1" fillId="0" borderId="12" xfId="0" applyFont="1" applyBorder="1" applyAlignment="1">
      <alignment horizontal="left" indent="1"/>
    </xf>
    <xf numFmtId="0" fontId="1" fillId="0" borderId="4" xfId="0" applyFont="1" applyBorder="1" applyAlignment="1">
      <alignment horizontal="left"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23/&#1052;&#1072;&#1088;&#1090;/&#1058;&#1072;&#1088;&#1080;&#1092;&#1085;&#1086;&#1077;%20&#1084;&#1077;&#1085;&#1102;%20&#1084;&#1072;&#1088;&#1090;%202023_&#1050;&#1041;&#10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СК"/>
      <sheetName val="Форма публикуемая"/>
      <sheetName val="ОАО &quot;АТС&quot;"/>
      <sheetName val="Одноставочная цена"/>
      <sheetName val="Иные услуги"/>
      <sheetName val="Услуги по передаче"/>
      <sheetName val="Сбытовая надбавка"/>
      <sheetName val="Перерасчеты"/>
      <sheetName val="1 категория"/>
      <sheetName val="2 категория"/>
      <sheetName val="3 категория"/>
      <sheetName val="4 категория"/>
      <sheetName val="5 категория"/>
      <sheetName val="6 категория"/>
    </sheetNames>
    <sheetDataSet>
      <sheetData sheetId="0"/>
      <sheetData sheetId="1"/>
      <sheetData sheetId="2">
        <row r="9">
          <cell r="D9">
            <v>1137.44</v>
          </cell>
        </row>
        <row r="10">
          <cell r="D10">
            <v>1934.79</v>
          </cell>
        </row>
        <row r="11">
          <cell r="D11">
            <v>6919.49</v>
          </cell>
        </row>
        <row r="13">
          <cell r="D13">
            <v>1137.44</v>
          </cell>
        </row>
        <row r="14">
          <cell r="D14">
            <v>3326.8</v>
          </cell>
        </row>
        <row r="22">
          <cell r="D22">
            <v>546551.81999999995</v>
          </cell>
        </row>
        <row r="26">
          <cell r="D26">
            <v>4.42</v>
          </cell>
        </row>
        <row r="27">
          <cell r="D27">
            <v>218.43</v>
          </cell>
        </row>
        <row r="30">
          <cell r="A30">
            <v>44986</v>
          </cell>
          <cell r="B30">
            <v>0</v>
          </cell>
          <cell r="C30">
            <v>1114.6500000000001</v>
          </cell>
          <cell r="D30">
            <v>0</v>
          </cell>
          <cell r="E30">
            <v>322.47000000000003</v>
          </cell>
          <cell r="F30">
            <v>1137.55</v>
          </cell>
        </row>
        <row r="31">
          <cell r="A31">
            <v>44986.041669999999</v>
          </cell>
          <cell r="B31">
            <v>1</v>
          </cell>
          <cell r="C31">
            <v>1103.83</v>
          </cell>
          <cell r="D31">
            <v>0</v>
          </cell>
          <cell r="E31">
            <v>248.62</v>
          </cell>
          <cell r="F31">
            <v>1126.73</v>
          </cell>
        </row>
        <row r="32">
          <cell r="A32">
            <v>44986.083330000001</v>
          </cell>
          <cell r="B32">
            <v>2</v>
          </cell>
          <cell r="C32">
            <v>1103.83</v>
          </cell>
          <cell r="D32">
            <v>0</v>
          </cell>
          <cell r="E32">
            <v>175.24</v>
          </cell>
          <cell r="F32">
            <v>1126.73</v>
          </cell>
        </row>
        <row r="33">
          <cell r="A33">
            <v>44986.125</v>
          </cell>
          <cell r="B33">
            <v>3</v>
          </cell>
          <cell r="C33">
            <v>1103.81</v>
          </cell>
          <cell r="D33">
            <v>0</v>
          </cell>
          <cell r="E33">
            <v>221.1</v>
          </cell>
          <cell r="F33">
            <v>1126.71</v>
          </cell>
        </row>
        <row r="34">
          <cell r="A34">
            <v>44986.166669999999</v>
          </cell>
          <cell r="B34">
            <v>4</v>
          </cell>
          <cell r="C34">
            <v>1103.8</v>
          </cell>
          <cell r="D34">
            <v>28.01</v>
          </cell>
          <cell r="E34">
            <v>0</v>
          </cell>
          <cell r="F34">
            <v>1126.7</v>
          </cell>
        </row>
        <row r="35">
          <cell r="A35">
            <v>44986.208330000001</v>
          </cell>
          <cell r="B35">
            <v>5</v>
          </cell>
          <cell r="C35">
            <v>1103.6400000000001</v>
          </cell>
          <cell r="D35">
            <v>134.13999999999999</v>
          </cell>
          <cell r="E35">
            <v>0</v>
          </cell>
          <cell r="F35">
            <v>1126.54</v>
          </cell>
        </row>
        <row r="36">
          <cell r="A36">
            <v>44986.25</v>
          </cell>
          <cell r="B36">
            <v>6</v>
          </cell>
          <cell r="C36">
            <v>1149.3</v>
          </cell>
          <cell r="D36">
            <v>136.19</v>
          </cell>
          <cell r="E36">
            <v>0</v>
          </cell>
          <cell r="F36">
            <v>1172.2</v>
          </cell>
        </row>
        <row r="37">
          <cell r="A37">
            <v>44986.291669999999</v>
          </cell>
          <cell r="B37">
            <v>7</v>
          </cell>
          <cell r="C37">
            <v>1277.23</v>
          </cell>
          <cell r="D37">
            <v>0</v>
          </cell>
          <cell r="E37">
            <v>12.04</v>
          </cell>
          <cell r="F37">
            <v>1300.1300000000001</v>
          </cell>
        </row>
        <row r="38">
          <cell r="A38">
            <v>44986.333330000001</v>
          </cell>
          <cell r="B38">
            <v>8</v>
          </cell>
          <cell r="C38">
            <v>1118.8599999999999</v>
          </cell>
          <cell r="D38">
            <v>2.16</v>
          </cell>
          <cell r="E38">
            <v>0</v>
          </cell>
          <cell r="F38">
            <v>1141.76</v>
          </cell>
        </row>
        <row r="39">
          <cell r="A39">
            <v>44986.375</v>
          </cell>
          <cell r="B39">
            <v>9</v>
          </cell>
          <cell r="C39">
            <v>1223.83</v>
          </cell>
          <cell r="D39">
            <v>0</v>
          </cell>
          <cell r="E39">
            <v>39.85</v>
          </cell>
          <cell r="F39">
            <v>1246.73</v>
          </cell>
        </row>
        <row r="40">
          <cell r="A40">
            <v>44986.416669999999</v>
          </cell>
          <cell r="B40">
            <v>10</v>
          </cell>
          <cell r="C40">
            <v>1257.1099999999999</v>
          </cell>
          <cell r="D40">
            <v>0</v>
          </cell>
          <cell r="E40">
            <v>106.49</v>
          </cell>
          <cell r="F40">
            <v>1280.01</v>
          </cell>
        </row>
        <row r="41">
          <cell r="A41">
            <v>44986.458330000001</v>
          </cell>
          <cell r="B41">
            <v>11</v>
          </cell>
          <cell r="C41">
            <v>1243.58</v>
          </cell>
          <cell r="D41">
            <v>0</v>
          </cell>
          <cell r="E41">
            <v>97.25</v>
          </cell>
          <cell r="F41">
            <v>1266.48</v>
          </cell>
        </row>
        <row r="42">
          <cell r="A42">
            <v>44986.5</v>
          </cell>
          <cell r="B42">
            <v>12</v>
          </cell>
          <cell r="C42">
            <v>1192.75</v>
          </cell>
          <cell r="D42">
            <v>0</v>
          </cell>
          <cell r="E42">
            <v>72.489999999999995</v>
          </cell>
          <cell r="F42">
            <v>1215.6500000000001</v>
          </cell>
        </row>
        <row r="43">
          <cell r="A43">
            <v>44986.541669999999</v>
          </cell>
          <cell r="B43">
            <v>13</v>
          </cell>
          <cell r="C43">
            <v>1181.24</v>
          </cell>
          <cell r="D43">
            <v>0</v>
          </cell>
          <cell r="E43">
            <v>76.83</v>
          </cell>
          <cell r="F43">
            <v>1204.1400000000001</v>
          </cell>
        </row>
        <row r="44">
          <cell r="A44">
            <v>44986.583330000001</v>
          </cell>
          <cell r="B44">
            <v>14</v>
          </cell>
          <cell r="C44">
            <v>1164.1600000000001</v>
          </cell>
          <cell r="D44">
            <v>0</v>
          </cell>
          <cell r="E44">
            <v>116.98</v>
          </cell>
          <cell r="F44">
            <v>1187.06</v>
          </cell>
        </row>
        <row r="45">
          <cell r="A45">
            <v>44986.625</v>
          </cell>
          <cell r="B45">
            <v>15</v>
          </cell>
          <cell r="C45">
            <v>1158.25</v>
          </cell>
          <cell r="D45">
            <v>0</v>
          </cell>
          <cell r="E45">
            <v>123.31</v>
          </cell>
          <cell r="F45">
            <v>1181.1500000000001</v>
          </cell>
        </row>
        <row r="46">
          <cell r="A46">
            <v>44986.666669999999</v>
          </cell>
          <cell r="B46">
            <v>16</v>
          </cell>
          <cell r="C46">
            <v>1163.3900000000001</v>
          </cell>
          <cell r="D46">
            <v>0</v>
          </cell>
          <cell r="E46">
            <v>110.29</v>
          </cell>
          <cell r="F46">
            <v>1186.29</v>
          </cell>
        </row>
        <row r="47">
          <cell r="A47">
            <v>44986.708330000001</v>
          </cell>
          <cell r="B47">
            <v>17</v>
          </cell>
          <cell r="C47">
            <v>1190.32</v>
          </cell>
          <cell r="D47">
            <v>0</v>
          </cell>
          <cell r="E47">
            <v>82.58</v>
          </cell>
          <cell r="F47">
            <v>1213.22</v>
          </cell>
        </row>
        <row r="48">
          <cell r="A48">
            <v>44986.75</v>
          </cell>
          <cell r="B48">
            <v>18</v>
          </cell>
          <cell r="C48">
            <v>1254.6199999999999</v>
          </cell>
          <cell r="D48">
            <v>0</v>
          </cell>
          <cell r="E48">
            <v>83.34</v>
          </cell>
          <cell r="F48">
            <v>1277.52</v>
          </cell>
        </row>
        <row r="49">
          <cell r="A49">
            <v>44986.791669999999</v>
          </cell>
          <cell r="B49">
            <v>19</v>
          </cell>
          <cell r="C49">
            <v>1222.28</v>
          </cell>
          <cell r="D49">
            <v>0</v>
          </cell>
          <cell r="E49">
            <v>149.06</v>
          </cell>
          <cell r="F49">
            <v>1245.18</v>
          </cell>
        </row>
        <row r="50">
          <cell r="A50">
            <v>44986.833330000001</v>
          </cell>
          <cell r="B50">
            <v>20</v>
          </cell>
          <cell r="C50">
            <v>1168.67</v>
          </cell>
          <cell r="D50">
            <v>0</v>
          </cell>
          <cell r="E50">
            <v>188.1</v>
          </cell>
          <cell r="F50">
            <v>1191.57</v>
          </cell>
        </row>
        <row r="51">
          <cell r="A51">
            <v>44986.875</v>
          </cell>
          <cell r="B51">
            <v>21</v>
          </cell>
          <cell r="C51">
            <v>1101.83</v>
          </cell>
          <cell r="D51">
            <v>0</v>
          </cell>
          <cell r="E51">
            <v>757.91</v>
          </cell>
          <cell r="F51">
            <v>1124.73</v>
          </cell>
        </row>
        <row r="52">
          <cell r="A52">
            <v>44986.916669999999</v>
          </cell>
          <cell r="B52">
            <v>22</v>
          </cell>
          <cell r="C52">
            <v>1287.24</v>
          </cell>
          <cell r="D52">
            <v>0</v>
          </cell>
          <cell r="E52">
            <v>819.37</v>
          </cell>
          <cell r="F52">
            <v>1310.1400000000001</v>
          </cell>
        </row>
        <row r="53">
          <cell r="A53">
            <v>44986.958330000001</v>
          </cell>
          <cell r="B53">
            <v>23</v>
          </cell>
          <cell r="C53">
            <v>1167.8699999999999</v>
          </cell>
          <cell r="D53">
            <v>0</v>
          </cell>
          <cell r="E53">
            <v>564.24</v>
          </cell>
          <cell r="F53">
            <v>1190.77</v>
          </cell>
        </row>
        <row r="54">
          <cell r="A54">
            <v>44987</v>
          </cell>
          <cell r="B54">
            <v>0</v>
          </cell>
          <cell r="C54">
            <v>1140.71</v>
          </cell>
          <cell r="D54">
            <v>0</v>
          </cell>
          <cell r="E54">
            <v>175.13</v>
          </cell>
          <cell r="F54">
            <v>1163.6099999999999</v>
          </cell>
        </row>
        <row r="55">
          <cell r="A55">
            <v>44987.041669999999</v>
          </cell>
          <cell r="B55">
            <v>1</v>
          </cell>
          <cell r="C55">
            <v>1124.8599999999999</v>
          </cell>
          <cell r="D55">
            <v>0</v>
          </cell>
          <cell r="E55">
            <v>121.59</v>
          </cell>
          <cell r="F55">
            <v>1147.76</v>
          </cell>
        </row>
        <row r="56">
          <cell r="A56">
            <v>44987.083330000001</v>
          </cell>
          <cell r="B56">
            <v>2</v>
          </cell>
          <cell r="C56">
            <v>1117.45</v>
          </cell>
          <cell r="D56">
            <v>0</v>
          </cell>
          <cell r="E56">
            <v>135.81</v>
          </cell>
          <cell r="F56">
            <v>1140.3499999999999</v>
          </cell>
        </row>
        <row r="57">
          <cell r="A57">
            <v>44987.125</v>
          </cell>
          <cell r="B57">
            <v>3</v>
          </cell>
          <cell r="C57">
            <v>1117.05</v>
          </cell>
          <cell r="D57">
            <v>0</v>
          </cell>
          <cell r="E57">
            <v>27.61</v>
          </cell>
          <cell r="F57">
            <v>1139.95</v>
          </cell>
        </row>
        <row r="58">
          <cell r="A58">
            <v>44987.166669999999</v>
          </cell>
          <cell r="B58">
            <v>4</v>
          </cell>
          <cell r="C58">
            <v>1118.7</v>
          </cell>
          <cell r="D58">
            <v>112.51</v>
          </cell>
          <cell r="E58">
            <v>0</v>
          </cell>
          <cell r="F58">
            <v>1141.5999999999999</v>
          </cell>
        </row>
        <row r="59">
          <cell r="A59">
            <v>44987.208330000001</v>
          </cell>
          <cell r="B59">
            <v>5</v>
          </cell>
          <cell r="C59">
            <v>1144</v>
          </cell>
          <cell r="D59">
            <v>400.4</v>
          </cell>
          <cell r="E59">
            <v>0</v>
          </cell>
          <cell r="F59">
            <v>1166.9000000000001</v>
          </cell>
        </row>
        <row r="60">
          <cell r="A60">
            <v>44987.25</v>
          </cell>
          <cell r="B60">
            <v>6</v>
          </cell>
          <cell r="C60">
            <v>1145.97</v>
          </cell>
          <cell r="D60">
            <v>48.35</v>
          </cell>
          <cell r="E60">
            <v>0</v>
          </cell>
          <cell r="F60">
            <v>1168.8699999999999</v>
          </cell>
        </row>
        <row r="61">
          <cell r="A61">
            <v>44987.291669999999</v>
          </cell>
          <cell r="B61">
            <v>7</v>
          </cell>
          <cell r="C61">
            <v>1163.82</v>
          </cell>
          <cell r="D61">
            <v>12.07</v>
          </cell>
          <cell r="E61">
            <v>0</v>
          </cell>
          <cell r="F61">
            <v>1186.72</v>
          </cell>
        </row>
        <row r="62">
          <cell r="A62">
            <v>44987.333330000001</v>
          </cell>
          <cell r="B62">
            <v>8</v>
          </cell>
          <cell r="C62">
            <v>1102.8599999999999</v>
          </cell>
          <cell r="D62">
            <v>5.81</v>
          </cell>
          <cell r="E62">
            <v>0</v>
          </cell>
          <cell r="F62">
            <v>1125.76</v>
          </cell>
        </row>
        <row r="63">
          <cell r="A63">
            <v>44987.375</v>
          </cell>
          <cell r="B63">
            <v>9</v>
          </cell>
          <cell r="C63">
            <v>1102.9100000000001</v>
          </cell>
          <cell r="D63">
            <v>0</v>
          </cell>
          <cell r="E63">
            <v>4.6399999999999997</v>
          </cell>
          <cell r="F63">
            <v>1125.81</v>
          </cell>
        </row>
        <row r="64">
          <cell r="A64">
            <v>44987.416669999999</v>
          </cell>
          <cell r="B64">
            <v>10</v>
          </cell>
          <cell r="C64">
            <v>1146.1199999999999</v>
          </cell>
          <cell r="D64">
            <v>0</v>
          </cell>
          <cell r="E64">
            <v>25.81</v>
          </cell>
          <cell r="F64">
            <v>1169.02</v>
          </cell>
        </row>
        <row r="65">
          <cell r="A65">
            <v>44987.458330000001</v>
          </cell>
          <cell r="B65">
            <v>11</v>
          </cell>
          <cell r="C65">
            <v>1145.75</v>
          </cell>
          <cell r="D65">
            <v>0</v>
          </cell>
          <cell r="E65">
            <v>26.72</v>
          </cell>
          <cell r="F65">
            <v>1168.6500000000001</v>
          </cell>
        </row>
        <row r="66">
          <cell r="A66">
            <v>44987.5</v>
          </cell>
          <cell r="B66">
            <v>12</v>
          </cell>
          <cell r="C66">
            <v>1118.8399999999999</v>
          </cell>
          <cell r="D66">
            <v>0</v>
          </cell>
          <cell r="E66">
            <v>31.03</v>
          </cell>
          <cell r="F66">
            <v>1141.74</v>
          </cell>
        </row>
        <row r="67">
          <cell r="A67">
            <v>44987.541669999999</v>
          </cell>
          <cell r="B67">
            <v>13</v>
          </cell>
          <cell r="C67">
            <v>1111.72</v>
          </cell>
          <cell r="D67">
            <v>0</v>
          </cell>
          <cell r="E67">
            <v>32.18</v>
          </cell>
          <cell r="F67">
            <v>1134.6199999999999</v>
          </cell>
        </row>
        <row r="68">
          <cell r="A68">
            <v>44987.583330000001</v>
          </cell>
          <cell r="B68">
            <v>14</v>
          </cell>
          <cell r="C68">
            <v>1102.8800000000001</v>
          </cell>
          <cell r="D68">
            <v>0</v>
          </cell>
          <cell r="E68">
            <v>49.23</v>
          </cell>
          <cell r="F68">
            <v>1125.78</v>
          </cell>
        </row>
        <row r="69">
          <cell r="A69">
            <v>44987.625</v>
          </cell>
          <cell r="B69">
            <v>15</v>
          </cell>
          <cell r="C69">
            <v>1102.8599999999999</v>
          </cell>
          <cell r="D69">
            <v>0</v>
          </cell>
          <cell r="E69">
            <v>14.52</v>
          </cell>
          <cell r="F69">
            <v>1125.76</v>
          </cell>
        </row>
        <row r="70">
          <cell r="A70">
            <v>44987.666669999999</v>
          </cell>
          <cell r="B70">
            <v>16</v>
          </cell>
          <cell r="C70">
            <v>1103.3699999999999</v>
          </cell>
          <cell r="D70">
            <v>0</v>
          </cell>
          <cell r="E70">
            <v>45.88</v>
          </cell>
          <cell r="F70">
            <v>1126.27</v>
          </cell>
        </row>
        <row r="71">
          <cell r="A71">
            <v>44987.708330000001</v>
          </cell>
          <cell r="B71">
            <v>17</v>
          </cell>
          <cell r="C71">
            <v>1144.05</v>
          </cell>
          <cell r="D71">
            <v>0</v>
          </cell>
          <cell r="E71">
            <v>16.79</v>
          </cell>
          <cell r="F71">
            <v>1166.95</v>
          </cell>
        </row>
        <row r="72">
          <cell r="A72">
            <v>44987.75</v>
          </cell>
          <cell r="B72">
            <v>18</v>
          </cell>
          <cell r="C72">
            <v>1274.32</v>
          </cell>
          <cell r="D72">
            <v>0</v>
          </cell>
          <cell r="E72">
            <v>33.54</v>
          </cell>
          <cell r="F72">
            <v>1297.22</v>
          </cell>
        </row>
        <row r="73">
          <cell r="A73">
            <v>44987.791669999999</v>
          </cell>
          <cell r="B73">
            <v>19</v>
          </cell>
          <cell r="C73">
            <v>1300.52</v>
          </cell>
          <cell r="D73">
            <v>0</v>
          </cell>
          <cell r="E73">
            <v>46.41</v>
          </cell>
          <cell r="F73">
            <v>1323.42</v>
          </cell>
        </row>
        <row r="74">
          <cell r="A74">
            <v>44987.833330000001</v>
          </cell>
          <cell r="B74">
            <v>20</v>
          </cell>
          <cell r="C74">
            <v>1255.6400000000001</v>
          </cell>
          <cell r="D74">
            <v>0</v>
          </cell>
          <cell r="E74">
            <v>66.97</v>
          </cell>
          <cell r="F74">
            <v>1278.54</v>
          </cell>
        </row>
        <row r="75">
          <cell r="A75">
            <v>44987.875</v>
          </cell>
          <cell r="B75">
            <v>21</v>
          </cell>
          <cell r="C75">
            <v>1189.9100000000001</v>
          </cell>
          <cell r="D75">
            <v>0</v>
          </cell>
          <cell r="E75">
            <v>60.46</v>
          </cell>
          <cell r="F75">
            <v>1212.81</v>
          </cell>
        </row>
        <row r="76">
          <cell r="A76">
            <v>44987.916669999999</v>
          </cell>
          <cell r="B76">
            <v>22</v>
          </cell>
          <cell r="C76">
            <v>1358.34</v>
          </cell>
          <cell r="D76">
            <v>0</v>
          </cell>
          <cell r="E76">
            <v>987.04</v>
          </cell>
          <cell r="F76">
            <v>1381.24</v>
          </cell>
        </row>
        <row r="77">
          <cell r="A77">
            <v>44987.958330000001</v>
          </cell>
          <cell r="B77">
            <v>23</v>
          </cell>
          <cell r="C77">
            <v>1242.48</v>
          </cell>
          <cell r="D77">
            <v>0</v>
          </cell>
          <cell r="E77">
            <v>1026.17</v>
          </cell>
          <cell r="F77">
            <v>1265.3800000000001</v>
          </cell>
        </row>
        <row r="78">
          <cell r="A78">
            <v>44988</v>
          </cell>
          <cell r="B78">
            <v>0</v>
          </cell>
          <cell r="C78">
            <v>1158.44</v>
          </cell>
          <cell r="D78">
            <v>0</v>
          </cell>
          <cell r="E78">
            <v>449.51</v>
          </cell>
          <cell r="F78">
            <v>1181.3399999999999</v>
          </cell>
        </row>
        <row r="79">
          <cell r="A79">
            <v>44988.041669999999</v>
          </cell>
          <cell r="B79">
            <v>1</v>
          </cell>
          <cell r="C79">
            <v>1122.54</v>
          </cell>
          <cell r="D79">
            <v>0</v>
          </cell>
          <cell r="E79">
            <v>322.51</v>
          </cell>
          <cell r="F79">
            <v>1145.44</v>
          </cell>
        </row>
        <row r="80">
          <cell r="A80">
            <v>44988.083330000001</v>
          </cell>
          <cell r="B80">
            <v>2</v>
          </cell>
          <cell r="C80">
            <v>1113.57</v>
          </cell>
          <cell r="D80">
            <v>0</v>
          </cell>
          <cell r="E80">
            <v>148.84</v>
          </cell>
          <cell r="F80">
            <v>1136.47</v>
          </cell>
        </row>
        <row r="81">
          <cell r="A81">
            <v>44988.125</v>
          </cell>
          <cell r="B81">
            <v>3</v>
          </cell>
          <cell r="C81">
            <v>1111.99</v>
          </cell>
          <cell r="D81">
            <v>0</v>
          </cell>
          <cell r="E81">
            <v>92.14</v>
          </cell>
          <cell r="F81">
            <v>1134.8900000000001</v>
          </cell>
        </row>
        <row r="82">
          <cell r="A82">
            <v>44988.166669999999</v>
          </cell>
          <cell r="B82">
            <v>4</v>
          </cell>
          <cell r="C82">
            <v>1111.19</v>
          </cell>
          <cell r="D82">
            <v>0</v>
          </cell>
          <cell r="E82">
            <v>8.6</v>
          </cell>
          <cell r="F82">
            <v>1134.0899999999999</v>
          </cell>
        </row>
        <row r="83">
          <cell r="A83">
            <v>44988.208330000001</v>
          </cell>
          <cell r="B83">
            <v>5</v>
          </cell>
          <cell r="C83">
            <v>1136.1300000000001</v>
          </cell>
          <cell r="D83">
            <v>87.97</v>
          </cell>
          <cell r="E83">
            <v>0</v>
          </cell>
          <cell r="F83">
            <v>1159.03</v>
          </cell>
        </row>
        <row r="84">
          <cell r="A84">
            <v>44988.25</v>
          </cell>
          <cell r="B84">
            <v>6</v>
          </cell>
          <cell r="C84">
            <v>1107.6099999999999</v>
          </cell>
          <cell r="D84">
            <v>13.9</v>
          </cell>
          <cell r="E84">
            <v>0</v>
          </cell>
          <cell r="F84">
            <v>1130.51</v>
          </cell>
        </row>
        <row r="85">
          <cell r="A85">
            <v>44988.291669999999</v>
          </cell>
          <cell r="B85">
            <v>7</v>
          </cell>
          <cell r="C85">
            <v>1129.3399999999999</v>
          </cell>
          <cell r="D85">
            <v>0</v>
          </cell>
          <cell r="E85">
            <v>6.76</v>
          </cell>
          <cell r="F85">
            <v>1152.24</v>
          </cell>
        </row>
        <row r="86">
          <cell r="A86">
            <v>44988.333330000001</v>
          </cell>
          <cell r="B86">
            <v>8</v>
          </cell>
          <cell r="C86">
            <v>1102.19</v>
          </cell>
          <cell r="D86">
            <v>0</v>
          </cell>
          <cell r="E86">
            <v>21.06</v>
          </cell>
          <cell r="F86">
            <v>1125.0899999999999</v>
          </cell>
        </row>
        <row r="87">
          <cell r="A87">
            <v>44988.375</v>
          </cell>
          <cell r="B87">
            <v>9</v>
          </cell>
          <cell r="C87">
            <v>1102.32</v>
          </cell>
          <cell r="D87">
            <v>0</v>
          </cell>
          <cell r="E87">
            <v>37.229999999999997</v>
          </cell>
          <cell r="F87">
            <v>1125.22</v>
          </cell>
        </row>
        <row r="88">
          <cell r="A88">
            <v>44988.416669999999</v>
          </cell>
          <cell r="B88">
            <v>10</v>
          </cell>
          <cell r="C88">
            <v>1120.08</v>
          </cell>
          <cell r="D88">
            <v>0</v>
          </cell>
          <cell r="E88">
            <v>46.79</v>
          </cell>
          <cell r="F88">
            <v>1142.98</v>
          </cell>
        </row>
        <row r="89">
          <cell r="A89">
            <v>44988.458330000001</v>
          </cell>
          <cell r="B89">
            <v>11</v>
          </cell>
          <cell r="C89">
            <v>1120.97</v>
          </cell>
          <cell r="D89">
            <v>0</v>
          </cell>
          <cell r="E89">
            <v>40.83</v>
          </cell>
          <cell r="F89">
            <v>1143.8699999999999</v>
          </cell>
        </row>
        <row r="90">
          <cell r="A90">
            <v>44988.5</v>
          </cell>
          <cell r="B90">
            <v>12</v>
          </cell>
          <cell r="C90">
            <v>1102.21</v>
          </cell>
          <cell r="D90">
            <v>0</v>
          </cell>
          <cell r="E90">
            <v>47.37</v>
          </cell>
          <cell r="F90">
            <v>1125.1099999999999</v>
          </cell>
        </row>
        <row r="91">
          <cell r="A91">
            <v>44988.541669999999</v>
          </cell>
          <cell r="B91">
            <v>13</v>
          </cell>
          <cell r="C91">
            <v>1102.6199999999999</v>
          </cell>
          <cell r="D91">
            <v>0</v>
          </cell>
          <cell r="E91">
            <v>18.309999999999999</v>
          </cell>
          <cell r="F91">
            <v>1125.52</v>
          </cell>
        </row>
        <row r="92">
          <cell r="A92">
            <v>44988.583330000001</v>
          </cell>
          <cell r="B92">
            <v>14</v>
          </cell>
          <cell r="C92">
            <v>1102.3800000000001</v>
          </cell>
          <cell r="D92">
            <v>0</v>
          </cell>
          <cell r="E92">
            <v>51.37</v>
          </cell>
          <cell r="F92">
            <v>1125.28</v>
          </cell>
        </row>
        <row r="93">
          <cell r="A93">
            <v>44988.625</v>
          </cell>
          <cell r="B93">
            <v>15</v>
          </cell>
          <cell r="C93">
            <v>1102.5</v>
          </cell>
          <cell r="D93">
            <v>0</v>
          </cell>
          <cell r="E93">
            <v>37.53</v>
          </cell>
          <cell r="F93">
            <v>1125.4000000000001</v>
          </cell>
        </row>
        <row r="94">
          <cell r="A94">
            <v>44988.666669999999</v>
          </cell>
          <cell r="B94">
            <v>16</v>
          </cell>
          <cell r="C94">
            <v>1103.1600000000001</v>
          </cell>
          <cell r="D94">
            <v>0</v>
          </cell>
          <cell r="E94">
            <v>26.8</v>
          </cell>
          <cell r="F94">
            <v>1126.06</v>
          </cell>
        </row>
        <row r="95">
          <cell r="A95">
            <v>44988.708330000001</v>
          </cell>
          <cell r="B95">
            <v>17</v>
          </cell>
          <cell r="C95">
            <v>1119.6400000000001</v>
          </cell>
          <cell r="D95">
            <v>0</v>
          </cell>
          <cell r="E95">
            <v>38.64</v>
          </cell>
          <cell r="F95">
            <v>1142.54</v>
          </cell>
        </row>
        <row r="96">
          <cell r="A96">
            <v>44988.75</v>
          </cell>
          <cell r="B96">
            <v>18</v>
          </cell>
          <cell r="C96">
            <v>1241.48</v>
          </cell>
          <cell r="D96">
            <v>0</v>
          </cell>
          <cell r="E96">
            <v>61.85</v>
          </cell>
          <cell r="F96">
            <v>1264.3800000000001</v>
          </cell>
        </row>
        <row r="97">
          <cell r="A97">
            <v>44988.791669999999</v>
          </cell>
          <cell r="B97">
            <v>19</v>
          </cell>
          <cell r="C97">
            <v>1272.22</v>
          </cell>
          <cell r="D97">
            <v>0</v>
          </cell>
          <cell r="E97">
            <v>76.290000000000006</v>
          </cell>
          <cell r="F97">
            <v>1295.1199999999999</v>
          </cell>
        </row>
        <row r="98">
          <cell r="A98">
            <v>44988.833330000001</v>
          </cell>
          <cell r="B98">
            <v>20</v>
          </cell>
          <cell r="C98">
            <v>1219.19</v>
          </cell>
          <cell r="D98">
            <v>0</v>
          </cell>
          <cell r="E98">
            <v>73.14</v>
          </cell>
          <cell r="F98">
            <v>1242.0899999999999</v>
          </cell>
        </row>
        <row r="99">
          <cell r="A99">
            <v>44988.875</v>
          </cell>
          <cell r="B99">
            <v>21</v>
          </cell>
          <cell r="C99">
            <v>1159.28</v>
          </cell>
          <cell r="D99">
            <v>0</v>
          </cell>
          <cell r="E99">
            <v>118.52</v>
          </cell>
          <cell r="F99">
            <v>1182.18</v>
          </cell>
        </row>
        <row r="100">
          <cell r="A100">
            <v>44988.916669999999</v>
          </cell>
          <cell r="B100">
            <v>22</v>
          </cell>
          <cell r="C100">
            <v>1504.95</v>
          </cell>
          <cell r="D100">
            <v>0</v>
          </cell>
          <cell r="E100">
            <v>842.12</v>
          </cell>
          <cell r="F100">
            <v>1527.85</v>
          </cell>
        </row>
        <row r="101">
          <cell r="A101">
            <v>44988.958330000001</v>
          </cell>
          <cell r="B101">
            <v>23</v>
          </cell>
          <cell r="C101">
            <v>1227.02</v>
          </cell>
          <cell r="D101">
            <v>0</v>
          </cell>
          <cell r="E101">
            <v>810.01</v>
          </cell>
          <cell r="F101">
            <v>1249.92</v>
          </cell>
        </row>
        <row r="102">
          <cell r="A102">
            <v>44989</v>
          </cell>
          <cell r="B102">
            <v>0</v>
          </cell>
          <cell r="C102">
            <v>1121.28</v>
          </cell>
          <cell r="D102">
            <v>0</v>
          </cell>
          <cell r="E102">
            <v>33.76</v>
          </cell>
          <cell r="F102">
            <v>1144.18</v>
          </cell>
        </row>
        <row r="103">
          <cell r="A103">
            <v>44989.041669999999</v>
          </cell>
          <cell r="B103">
            <v>1</v>
          </cell>
          <cell r="C103">
            <v>1102.8499999999999</v>
          </cell>
          <cell r="D103">
            <v>0</v>
          </cell>
          <cell r="E103">
            <v>357.24</v>
          </cell>
          <cell r="F103">
            <v>1125.75</v>
          </cell>
        </row>
        <row r="104">
          <cell r="A104">
            <v>44989.083330000001</v>
          </cell>
          <cell r="B104">
            <v>2</v>
          </cell>
          <cell r="C104">
            <v>1103.29</v>
          </cell>
          <cell r="D104">
            <v>0</v>
          </cell>
          <cell r="E104">
            <v>120.67</v>
          </cell>
          <cell r="F104">
            <v>1126.19</v>
          </cell>
        </row>
        <row r="105">
          <cell r="A105">
            <v>44989.125</v>
          </cell>
          <cell r="B105">
            <v>3</v>
          </cell>
          <cell r="C105">
            <v>1103.28</v>
          </cell>
          <cell r="D105">
            <v>0</v>
          </cell>
          <cell r="E105">
            <v>34.53</v>
          </cell>
          <cell r="F105">
            <v>1126.18</v>
          </cell>
        </row>
        <row r="106">
          <cell r="A106">
            <v>44989.166669999999</v>
          </cell>
          <cell r="B106">
            <v>4</v>
          </cell>
          <cell r="C106">
            <v>1103.2</v>
          </cell>
          <cell r="D106">
            <v>19</v>
          </cell>
          <cell r="E106">
            <v>0</v>
          </cell>
          <cell r="F106">
            <v>1126.0999999999999</v>
          </cell>
        </row>
        <row r="107">
          <cell r="A107">
            <v>44989.208330000001</v>
          </cell>
          <cell r="B107">
            <v>5</v>
          </cell>
          <cell r="C107">
            <v>1103</v>
          </cell>
          <cell r="D107">
            <v>145.75</v>
          </cell>
          <cell r="E107">
            <v>0</v>
          </cell>
          <cell r="F107">
            <v>1125.9000000000001</v>
          </cell>
        </row>
        <row r="108">
          <cell r="A108">
            <v>44989.25</v>
          </cell>
          <cell r="B108">
            <v>6</v>
          </cell>
          <cell r="C108">
            <v>1101.79</v>
          </cell>
          <cell r="D108">
            <v>11.87</v>
          </cell>
          <cell r="E108">
            <v>0</v>
          </cell>
          <cell r="F108">
            <v>1124.69</v>
          </cell>
        </row>
        <row r="109">
          <cell r="A109">
            <v>44989.291669999999</v>
          </cell>
          <cell r="B109">
            <v>7</v>
          </cell>
          <cell r="C109">
            <v>1101.77</v>
          </cell>
          <cell r="D109">
            <v>141.37</v>
          </cell>
          <cell r="E109">
            <v>0</v>
          </cell>
          <cell r="F109">
            <v>1124.67</v>
          </cell>
        </row>
        <row r="110">
          <cell r="A110">
            <v>44989.333330000001</v>
          </cell>
          <cell r="B110">
            <v>8</v>
          </cell>
          <cell r="C110">
            <v>1102.4000000000001</v>
          </cell>
          <cell r="D110">
            <v>25.53</v>
          </cell>
          <cell r="E110">
            <v>0</v>
          </cell>
          <cell r="F110">
            <v>1125.3</v>
          </cell>
        </row>
        <row r="111">
          <cell r="A111">
            <v>44989.375</v>
          </cell>
          <cell r="B111">
            <v>9</v>
          </cell>
          <cell r="C111">
            <v>1102.8399999999999</v>
          </cell>
          <cell r="D111">
            <v>39.590000000000003</v>
          </cell>
          <cell r="E111">
            <v>0</v>
          </cell>
          <cell r="F111">
            <v>1125.74</v>
          </cell>
        </row>
        <row r="112">
          <cell r="A112">
            <v>44989.416669999999</v>
          </cell>
          <cell r="B112">
            <v>10</v>
          </cell>
          <cell r="C112">
            <v>1152.9000000000001</v>
          </cell>
          <cell r="D112">
            <v>68.400000000000006</v>
          </cell>
          <cell r="E112">
            <v>0</v>
          </cell>
          <cell r="F112">
            <v>1175.8</v>
          </cell>
        </row>
        <row r="113">
          <cell r="A113">
            <v>44989.458330000001</v>
          </cell>
          <cell r="B113">
            <v>11</v>
          </cell>
          <cell r="C113">
            <v>1186.1199999999999</v>
          </cell>
          <cell r="D113">
            <v>38.33</v>
          </cell>
          <cell r="E113">
            <v>0</v>
          </cell>
          <cell r="F113">
            <v>1209.02</v>
          </cell>
        </row>
        <row r="114">
          <cell r="A114">
            <v>44989.5</v>
          </cell>
          <cell r="B114">
            <v>12</v>
          </cell>
          <cell r="C114">
            <v>1173.0999999999999</v>
          </cell>
          <cell r="D114">
            <v>0</v>
          </cell>
          <cell r="E114">
            <v>133.88</v>
          </cell>
          <cell r="F114">
            <v>1196</v>
          </cell>
        </row>
        <row r="115">
          <cell r="A115">
            <v>44989.541669999999</v>
          </cell>
          <cell r="B115">
            <v>13</v>
          </cell>
          <cell r="C115">
            <v>1146.01</v>
          </cell>
          <cell r="D115">
            <v>0</v>
          </cell>
          <cell r="E115">
            <v>102.91</v>
          </cell>
          <cell r="F115">
            <v>1168.9100000000001</v>
          </cell>
        </row>
        <row r="116">
          <cell r="A116">
            <v>44989.583330000001</v>
          </cell>
          <cell r="B116">
            <v>14</v>
          </cell>
          <cell r="C116">
            <v>1132.75</v>
          </cell>
          <cell r="D116">
            <v>0</v>
          </cell>
          <cell r="E116">
            <v>123.09</v>
          </cell>
          <cell r="F116">
            <v>1155.6500000000001</v>
          </cell>
        </row>
        <row r="117">
          <cell r="A117">
            <v>44989.625</v>
          </cell>
          <cell r="B117">
            <v>15</v>
          </cell>
          <cell r="C117">
            <v>1110.4100000000001</v>
          </cell>
          <cell r="D117">
            <v>0</v>
          </cell>
          <cell r="E117">
            <v>118.65</v>
          </cell>
          <cell r="F117">
            <v>1133.31</v>
          </cell>
        </row>
        <row r="118">
          <cell r="A118">
            <v>44989.666669999999</v>
          </cell>
          <cell r="B118">
            <v>16</v>
          </cell>
          <cell r="C118">
            <v>1103.17</v>
          </cell>
          <cell r="D118">
            <v>19.95</v>
          </cell>
          <cell r="E118">
            <v>0</v>
          </cell>
          <cell r="F118">
            <v>1126.07</v>
          </cell>
        </row>
        <row r="119">
          <cell r="A119">
            <v>44989.708330000001</v>
          </cell>
          <cell r="B119">
            <v>17</v>
          </cell>
          <cell r="C119">
            <v>1103.3599999999999</v>
          </cell>
          <cell r="D119">
            <v>65.180000000000007</v>
          </cell>
          <cell r="E119">
            <v>0</v>
          </cell>
          <cell r="F119">
            <v>1126.26</v>
          </cell>
        </row>
        <row r="120">
          <cell r="A120">
            <v>44989.75</v>
          </cell>
          <cell r="B120">
            <v>18</v>
          </cell>
          <cell r="C120">
            <v>1167.42</v>
          </cell>
          <cell r="D120">
            <v>41.97</v>
          </cell>
          <cell r="E120">
            <v>0</v>
          </cell>
          <cell r="F120">
            <v>1190.32</v>
          </cell>
        </row>
        <row r="121">
          <cell r="A121">
            <v>44989.791669999999</v>
          </cell>
          <cell r="B121">
            <v>19</v>
          </cell>
          <cell r="C121">
            <v>1160.08</v>
          </cell>
          <cell r="D121">
            <v>26.26</v>
          </cell>
          <cell r="E121">
            <v>0</v>
          </cell>
          <cell r="F121">
            <v>1182.98</v>
          </cell>
        </row>
        <row r="122">
          <cell r="A122">
            <v>44989.833330000001</v>
          </cell>
          <cell r="B122">
            <v>20</v>
          </cell>
          <cell r="C122">
            <v>1102.0999999999999</v>
          </cell>
          <cell r="D122">
            <v>0</v>
          </cell>
          <cell r="E122">
            <v>8.8699999999999992</v>
          </cell>
          <cell r="F122">
            <v>1125</v>
          </cell>
        </row>
        <row r="123">
          <cell r="A123">
            <v>44989.875</v>
          </cell>
          <cell r="B123">
            <v>21</v>
          </cell>
          <cell r="C123">
            <v>1100.9000000000001</v>
          </cell>
          <cell r="D123">
            <v>0</v>
          </cell>
          <cell r="E123">
            <v>30.15</v>
          </cell>
          <cell r="F123">
            <v>1123.8</v>
          </cell>
        </row>
        <row r="124">
          <cell r="A124">
            <v>44989.916669999999</v>
          </cell>
          <cell r="B124">
            <v>22</v>
          </cell>
          <cell r="C124">
            <v>1280.3499999999999</v>
          </cell>
          <cell r="D124">
            <v>27.67</v>
          </cell>
          <cell r="E124">
            <v>0</v>
          </cell>
          <cell r="F124">
            <v>1303.25</v>
          </cell>
        </row>
        <row r="125">
          <cell r="A125">
            <v>44989.958330000001</v>
          </cell>
          <cell r="B125">
            <v>23</v>
          </cell>
          <cell r="C125">
            <v>1173.83</v>
          </cell>
          <cell r="D125">
            <v>0</v>
          </cell>
          <cell r="E125">
            <v>37.21</v>
          </cell>
          <cell r="F125">
            <v>1196.73</v>
          </cell>
        </row>
        <row r="126">
          <cell r="A126">
            <v>44990</v>
          </cell>
          <cell r="B126">
            <v>0</v>
          </cell>
          <cell r="C126">
            <v>1158.3900000000001</v>
          </cell>
          <cell r="D126">
            <v>0</v>
          </cell>
          <cell r="E126">
            <v>392.27</v>
          </cell>
          <cell r="F126">
            <v>1181.29</v>
          </cell>
        </row>
        <row r="127">
          <cell r="A127">
            <v>44990.041669999999</v>
          </cell>
          <cell r="B127">
            <v>1</v>
          </cell>
          <cell r="C127">
            <v>1107.51</v>
          </cell>
          <cell r="D127">
            <v>0</v>
          </cell>
          <cell r="E127">
            <v>743.79</v>
          </cell>
          <cell r="F127">
            <v>1130.4100000000001</v>
          </cell>
        </row>
        <row r="128">
          <cell r="A128">
            <v>44990.083330000001</v>
          </cell>
          <cell r="B128">
            <v>2</v>
          </cell>
          <cell r="C128">
            <v>1103.52</v>
          </cell>
          <cell r="D128">
            <v>0</v>
          </cell>
          <cell r="E128">
            <v>259.2</v>
          </cell>
          <cell r="F128">
            <v>1126.42</v>
          </cell>
        </row>
        <row r="129">
          <cell r="A129">
            <v>44990.125</v>
          </cell>
          <cell r="B129">
            <v>3</v>
          </cell>
          <cell r="C129">
            <v>1103.49</v>
          </cell>
          <cell r="D129">
            <v>0</v>
          </cell>
          <cell r="E129">
            <v>138.93</v>
          </cell>
          <cell r="F129">
            <v>1126.3900000000001</v>
          </cell>
        </row>
        <row r="130">
          <cell r="A130">
            <v>44990.166669999999</v>
          </cell>
          <cell r="B130">
            <v>4</v>
          </cell>
          <cell r="C130">
            <v>1103.48</v>
          </cell>
          <cell r="D130">
            <v>0</v>
          </cell>
          <cell r="E130">
            <v>26.46</v>
          </cell>
          <cell r="F130">
            <v>1126.3800000000001</v>
          </cell>
        </row>
        <row r="131">
          <cell r="A131">
            <v>44990.208330000001</v>
          </cell>
          <cell r="B131">
            <v>5</v>
          </cell>
          <cell r="C131">
            <v>1102.98</v>
          </cell>
          <cell r="D131">
            <v>0</v>
          </cell>
          <cell r="E131">
            <v>374.95</v>
          </cell>
          <cell r="F131">
            <v>1125.8800000000001</v>
          </cell>
        </row>
        <row r="132">
          <cell r="A132">
            <v>44990.25</v>
          </cell>
          <cell r="B132">
            <v>6</v>
          </cell>
          <cell r="C132">
            <v>1101.97</v>
          </cell>
          <cell r="D132">
            <v>0</v>
          </cell>
          <cell r="E132">
            <v>339.09</v>
          </cell>
          <cell r="F132">
            <v>1124.8699999999999</v>
          </cell>
        </row>
        <row r="133">
          <cell r="A133">
            <v>44990.291669999999</v>
          </cell>
          <cell r="B133">
            <v>7</v>
          </cell>
          <cell r="C133">
            <v>1101.98</v>
          </cell>
          <cell r="D133">
            <v>0</v>
          </cell>
          <cell r="E133">
            <v>13.32</v>
          </cell>
          <cell r="F133">
            <v>1124.8800000000001</v>
          </cell>
        </row>
        <row r="134">
          <cell r="A134">
            <v>44990.333330000001</v>
          </cell>
          <cell r="B134">
            <v>8</v>
          </cell>
          <cell r="C134">
            <v>1102.33</v>
          </cell>
          <cell r="D134">
            <v>0</v>
          </cell>
          <cell r="E134">
            <v>4.0599999999999996</v>
          </cell>
          <cell r="F134">
            <v>1125.23</v>
          </cell>
        </row>
        <row r="135">
          <cell r="A135">
            <v>44990.375</v>
          </cell>
          <cell r="B135">
            <v>9</v>
          </cell>
          <cell r="C135">
            <v>1102.44</v>
          </cell>
          <cell r="D135">
            <v>0</v>
          </cell>
          <cell r="E135">
            <v>35.46</v>
          </cell>
          <cell r="F135">
            <v>1125.3399999999999</v>
          </cell>
        </row>
        <row r="136">
          <cell r="A136">
            <v>44990.416669999999</v>
          </cell>
          <cell r="B136">
            <v>10</v>
          </cell>
          <cell r="C136">
            <v>1120.31</v>
          </cell>
          <cell r="D136">
            <v>0</v>
          </cell>
          <cell r="E136">
            <v>40.58</v>
          </cell>
          <cell r="F136">
            <v>1143.21</v>
          </cell>
        </row>
        <row r="137">
          <cell r="A137">
            <v>44990.458330000001</v>
          </cell>
          <cell r="B137">
            <v>11</v>
          </cell>
          <cell r="C137">
            <v>1127.6199999999999</v>
          </cell>
          <cell r="D137">
            <v>0</v>
          </cell>
          <cell r="E137">
            <v>39.57</v>
          </cell>
          <cell r="F137">
            <v>1150.52</v>
          </cell>
        </row>
        <row r="138">
          <cell r="A138">
            <v>44990.5</v>
          </cell>
          <cell r="B138">
            <v>12</v>
          </cell>
          <cell r="C138">
            <v>1102.56</v>
          </cell>
          <cell r="D138">
            <v>0</v>
          </cell>
          <cell r="E138">
            <v>86.19</v>
          </cell>
          <cell r="F138">
            <v>1125.46</v>
          </cell>
        </row>
        <row r="139">
          <cell r="A139">
            <v>44990.541669999999</v>
          </cell>
          <cell r="B139">
            <v>13</v>
          </cell>
          <cell r="C139">
            <v>1102.77</v>
          </cell>
          <cell r="D139">
            <v>0</v>
          </cell>
          <cell r="E139">
            <v>28.06</v>
          </cell>
          <cell r="F139">
            <v>1125.67</v>
          </cell>
        </row>
        <row r="140">
          <cell r="A140">
            <v>44990.583330000001</v>
          </cell>
          <cell r="B140">
            <v>14</v>
          </cell>
          <cell r="C140">
            <v>1102.52</v>
          </cell>
          <cell r="D140">
            <v>0</v>
          </cell>
          <cell r="E140">
            <v>53.22</v>
          </cell>
          <cell r="F140">
            <v>1125.42</v>
          </cell>
        </row>
        <row r="141">
          <cell r="A141">
            <v>44990.625</v>
          </cell>
          <cell r="B141">
            <v>15</v>
          </cell>
          <cell r="C141">
            <v>1102.5899999999999</v>
          </cell>
          <cell r="D141">
            <v>0</v>
          </cell>
          <cell r="E141">
            <v>42.24</v>
          </cell>
          <cell r="F141">
            <v>1125.49</v>
          </cell>
        </row>
        <row r="142">
          <cell r="A142">
            <v>44990.666669999999</v>
          </cell>
          <cell r="B142">
            <v>16</v>
          </cell>
          <cell r="C142">
            <v>1103.02</v>
          </cell>
          <cell r="D142">
            <v>0</v>
          </cell>
          <cell r="E142">
            <v>31.99</v>
          </cell>
          <cell r="F142">
            <v>1125.92</v>
          </cell>
        </row>
        <row r="143">
          <cell r="A143">
            <v>44990.708330000001</v>
          </cell>
          <cell r="B143">
            <v>17</v>
          </cell>
          <cell r="C143">
            <v>1126.58</v>
          </cell>
          <cell r="D143">
            <v>0</v>
          </cell>
          <cell r="E143">
            <v>51.17</v>
          </cell>
          <cell r="F143">
            <v>1149.48</v>
          </cell>
        </row>
        <row r="144">
          <cell r="A144">
            <v>44990.75</v>
          </cell>
          <cell r="B144">
            <v>18</v>
          </cell>
          <cell r="C144">
            <v>1248.77</v>
          </cell>
          <cell r="D144">
            <v>0</v>
          </cell>
          <cell r="E144">
            <v>35.5</v>
          </cell>
          <cell r="F144">
            <v>1271.67</v>
          </cell>
        </row>
        <row r="145">
          <cell r="A145">
            <v>44990.791669999999</v>
          </cell>
          <cell r="B145">
            <v>19</v>
          </cell>
          <cell r="C145">
            <v>1261.1500000000001</v>
          </cell>
          <cell r="D145">
            <v>0</v>
          </cell>
          <cell r="E145">
            <v>44.19</v>
          </cell>
          <cell r="F145">
            <v>1284.05</v>
          </cell>
        </row>
        <row r="146">
          <cell r="A146">
            <v>44990.833330000001</v>
          </cell>
          <cell r="B146">
            <v>20</v>
          </cell>
          <cell r="C146">
            <v>1196.18</v>
          </cell>
          <cell r="D146">
            <v>0</v>
          </cell>
          <cell r="E146">
            <v>52.58</v>
          </cell>
          <cell r="F146">
            <v>1219.08</v>
          </cell>
        </row>
        <row r="147">
          <cell r="A147">
            <v>44990.875</v>
          </cell>
          <cell r="B147">
            <v>21</v>
          </cell>
          <cell r="C147">
            <v>1101.31</v>
          </cell>
          <cell r="D147">
            <v>0</v>
          </cell>
          <cell r="E147">
            <v>85.33</v>
          </cell>
          <cell r="F147">
            <v>1124.21</v>
          </cell>
        </row>
        <row r="148">
          <cell r="A148">
            <v>44990.916669999999</v>
          </cell>
          <cell r="B148">
            <v>22</v>
          </cell>
          <cell r="C148">
            <v>1313.59</v>
          </cell>
          <cell r="D148">
            <v>0</v>
          </cell>
          <cell r="E148">
            <v>59.67</v>
          </cell>
          <cell r="F148">
            <v>1336.49</v>
          </cell>
        </row>
        <row r="149">
          <cell r="A149">
            <v>44990.958330000001</v>
          </cell>
          <cell r="B149">
            <v>23</v>
          </cell>
          <cell r="C149">
            <v>1200.33</v>
          </cell>
          <cell r="D149">
            <v>0</v>
          </cell>
          <cell r="E149">
            <v>168.03</v>
          </cell>
          <cell r="F149">
            <v>1223.23</v>
          </cell>
        </row>
        <row r="150">
          <cell r="A150">
            <v>44991</v>
          </cell>
          <cell r="B150">
            <v>0</v>
          </cell>
          <cell r="C150">
            <v>1102.79</v>
          </cell>
          <cell r="D150">
            <v>0</v>
          </cell>
          <cell r="E150">
            <v>106.05</v>
          </cell>
          <cell r="F150">
            <v>1125.69</v>
          </cell>
        </row>
        <row r="151">
          <cell r="A151">
            <v>44991.041669999999</v>
          </cell>
          <cell r="B151">
            <v>1</v>
          </cell>
          <cell r="C151">
            <v>1103.18</v>
          </cell>
          <cell r="D151">
            <v>0</v>
          </cell>
          <cell r="E151">
            <v>210.99</v>
          </cell>
          <cell r="F151">
            <v>1126.08</v>
          </cell>
        </row>
        <row r="152">
          <cell r="A152">
            <v>44991.083330000001</v>
          </cell>
          <cell r="B152">
            <v>2</v>
          </cell>
          <cell r="C152">
            <v>1103.3399999999999</v>
          </cell>
          <cell r="D152">
            <v>0</v>
          </cell>
          <cell r="E152">
            <v>238.5</v>
          </cell>
          <cell r="F152">
            <v>1126.24</v>
          </cell>
        </row>
        <row r="153">
          <cell r="A153">
            <v>44991.125</v>
          </cell>
          <cell r="B153">
            <v>3</v>
          </cell>
          <cell r="C153">
            <v>1103.33</v>
          </cell>
          <cell r="D153">
            <v>38.56</v>
          </cell>
          <cell r="E153">
            <v>0</v>
          </cell>
          <cell r="F153">
            <v>1126.23</v>
          </cell>
        </row>
        <row r="154">
          <cell r="A154">
            <v>44991.166669999999</v>
          </cell>
          <cell r="B154">
            <v>4</v>
          </cell>
          <cell r="C154">
            <v>1103.17</v>
          </cell>
          <cell r="D154">
            <v>163.47</v>
          </cell>
          <cell r="E154">
            <v>0</v>
          </cell>
          <cell r="F154">
            <v>1126.07</v>
          </cell>
        </row>
        <row r="155">
          <cell r="A155">
            <v>44991.208330000001</v>
          </cell>
          <cell r="B155">
            <v>5</v>
          </cell>
          <cell r="C155">
            <v>1102.93</v>
          </cell>
          <cell r="D155">
            <v>17.78</v>
          </cell>
          <cell r="E155">
            <v>0.26</v>
          </cell>
          <cell r="F155">
            <v>1125.83</v>
          </cell>
        </row>
        <row r="156">
          <cell r="A156">
            <v>44991.25</v>
          </cell>
          <cell r="B156">
            <v>6</v>
          </cell>
          <cell r="C156">
            <v>1106.72</v>
          </cell>
          <cell r="D156">
            <v>55.39</v>
          </cell>
          <cell r="E156">
            <v>0</v>
          </cell>
          <cell r="F156">
            <v>1129.6199999999999</v>
          </cell>
        </row>
        <row r="157">
          <cell r="A157">
            <v>44991.291669999999</v>
          </cell>
          <cell r="B157">
            <v>7</v>
          </cell>
          <cell r="C157">
            <v>1239.2</v>
          </cell>
          <cell r="D157">
            <v>28.02</v>
          </cell>
          <cell r="E157">
            <v>0</v>
          </cell>
          <cell r="F157">
            <v>1262.0999999999999</v>
          </cell>
        </row>
        <row r="158">
          <cell r="A158">
            <v>44991.333330000001</v>
          </cell>
          <cell r="B158">
            <v>8</v>
          </cell>
          <cell r="C158">
            <v>1102.77</v>
          </cell>
          <cell r="D158">
            <v>0</v>
          </cell>
          <cell r="E158">
            <v>9.41</v>
          </cell>
          <cell r="F158">
            <v>1125.67</v>
          </cell>
        </row>
        <row r="159">
          <cell r="A159">
            <v>44991.375</v>
          </cell>
          <cell r="B159">
            <v>9</v>
          </cell>
          <cell r="C159">
            <v>1186.73</v>
          </cell>
          <cell r="D159">
            <v>66.709999999999994</v>
          </cell>
          <cell r="E159">
            <v>0</v>
          </cell>
          <cell r="F159">
            <v>1209.6300000000001</v>
          </cell>
        </row>
        <row r="160">
          <cell r="A160">
            <v>44991.416669999999</v>
          </cell>
          <cell r="B160">
            <v>10</v>
          </cell>
          <cell r="C160">
            <v>1211.4100000000001</v>
          </cell>
          <cell r="D160">
            <v>0</v>
          </cell>
          <cell r="E160">
            <v>19.13</v>
          </cell>
          <cell r="F160">
            <v>1234.31</v>
          </cell>
        </row>
        <row r="161">
          <cell r="A161">
            <v>44991.458330000001</v>
          </cell>
          <cell r="B161">
            <v>11</v>
          </cell>
          <cell r="C161">
            <v>1199.3399999999999</v>
          </cell>
          <cell r="D161">
            <v>0</v>
          </cell>
          <cell r="E161">
            <v>35.03</v>
          </cell>
          <cell r="F161">
            <v>1222.24</v>
          </cell>
        </row>
        <row r="162">
          <cell r="A162">
            <v>44991.5</v>
          </cell>
          <cell r="B162">
            <v>12</v>
          </cell>
          <cell r="C162">
            <v>1158.57</v>
          </cell>
          <cell r="D162">
            <v>0</v>
          </cell>
          <cell r="E162">
            <v>26.11</v>
          </cell>
          <cell r="F162">
            <v>1181.47</v>
          </cell>
        </row>
        <row r="163">
          <cell r="A163">
            <v>44991.541669999999</v>
          </cell>
          <cell r="B163">
            <v>13</v>
          </cell>
          <cell r="C163">
            <v>1154.21</v>
          </cell>
          <cell r="D163">
            <v>0</v>
          </cell>
          <cell r="E163">
            <v>41.92</v>
          </cell>
          <cell r="F163">
            <v>1177.1099999999999</v>
          </cell>
        </row>
        <row r="164">
          <cell r="A164">
            <v>44991.583330000001</v>
          </cell>
          <cell r="B164">
            <v>14</v>
          </cell>
          <cell r="C164">
            <v>1146.57</v>
          </cell>
          <cell r="D164">
            <v>0</v>
          </cell>
          <cell r="E164">
            <v>50.94</v>
          </cell>
          <cell r="F164">
            <v>1169.47</v>
          </cell>
        </row>
        <row r="165">
          <cell r="A165">
            <v>44991.625</v>
          </cell>
          <cell r="B165">
            <v>15</v>
          </cell>
          <cell r="C165">
            <v>1153.54</v>
          </cell>
          <cell r="D165">
            <v>0</v>
          </cell>
          <cell r="E165">
            <v>47.95</v>
          </cell>
          <cell r="F165">
            <v>1176.44</v>
          </cell>
        </row>
        <row r="166">
          <cell r="A166">
            <v>44991.666669999999</v>
          </cell>
          <cell r="B166">
            <v>16</v>
          </cell>
          <cell r="C166">
            <v>1133.3699999999999</v>
          </cell>
          <cell r="D166">
            <v>0</v>
          </cell>
          <cell r="E166">
            <v>26.3</v>
          </cell>
          <cell r="F166">
            <v>1156.27</v>
          </cell>
        </row>
        <row r="167">
          <cell r="A167">
            <v>44991.708330000001</v>
          </cell>
          <cell r="B167">
            <v>17</v>
          </cell>
          <cell r="C167">
            <v>1146.57</v>
          </cell>
          <cell r="D167">
            <v>0</v>
          </cell>
          <cell r="E167">
            <v>30.76</v>
          </cell>
          <cell r="F167">
            <v>1169.47</v>
          </cell>
        </row>
        <row r="168">
          <cell r="A168">
            <v>44991.75</v>
          </cell>
          <cell r="B168">
            <v>18</v>
          </cell>
          <cell r="C168">
            <v>1211.53</v>
          </cell>
          <cell r="D168">
            <v>0</v>
          </cell>
          <cell r="E168">
            <v>15.19</v>
          </cell>
          <cell r="F168">
            <v>1234.43</v>
          </cell>
        </row>
        <row r="169">
          <cell r="A169">
            <v>44991.791669999999</v>
          </cell>
          <cell r="B169">
            <v>19</v>
          </cell>
          <cell r="C169">
            <v>1205.95</v>
          </cell>
          <cell r="D169">
            <v>0</v>
          </cell>
          <cell r="E169">
            <v>35.25</v>
          </cell>
          <cell r="F169">
            <v>1228.8499999999999</v>
          </cell>
        </row>
        <row r="170">
          <cell r="A170">
            <v>44991.833330000001</v>
          </cell>
          <cell r="B170">
            <v>20</v>
          </cell>
          <cell r="C170">
            <v>1143.8399999999999</v>
          </cell>
          <cell r="D170">
            <v>0</v>
          </cell>
          <cell r="E170">
            <v>110.77</v>
          </cell>
          <cell r="F170">
            <v>1166.74</v>
          </cell>
        </row>
        <row r="171">
          <cell r="A171">
            <v>44991.875</v>
          </cell>
          <cell r="B171">
            <v>21</v>
          </cell>
          <cell r="C171">
            <v>1101.1500000000001</v>
          </cell>
          <cell r="D171">
            <v>0</v>
          </cell>
          <cell r="E171">
            <v>112.76</v>
          </cell>
          <cell r="F171">
            <v>1124.05</v>
          </cell>
        </row>
        <row r="172">
          <cell r="A172">
            <v>44991.916669999999</v>
          </cell>
          <cell r="B172">
            <v>22</v>
          </cell>
          <cell r="C172">
            <v>1302.9000000000001</v>
          </cell>
          <cell r="D172">
            <v>0</v>
          </cell>
          <cell r="E172">
            <v>192.42</v>
          </cell>
          <cell r="F172">
            <v>1325.8</v>
          </cell>
        </row>
        <row r="173">
          <cell r="A173">
            <v>44991.958330000001</v>
          </cell>
          <cell r="B173">
            <v>23</v>
          </cell>
          <cell r="C173">
            <v>1184.8399999999999</v>
          </cell>
          <cell r="D173">
            <v>0</v>
          </cell>
          <cell r="E173">
            <v>81.510000000000005</v>
          </cell>
          <cell r="F173">
            <v>1207.74</v>
          </cell>
        </row>
        <row r="174">
          <cell r="A174">
            <v>44992</v>
          </cell>
          <cell r="B174">
            <v>0</v>
          </cell>
          <cell r="C174">
            <v>1102.83</v>
          </cell>
          <cell r="D174">
            <v>0</v>
          </cell>
          <cell r="E174">
            <v>776.46</v>
          </cell>
          <cell r="F174">
            <v>1125.73</v>
          </cell>
        </row>
        <row r="175">
          <cell r="A175">
            <v>44992.041669999999</v>
          </cell>
          <cell r="B175">
            <v>1</v>
          </cell>
          <cell r="C175">
            <v>1102.8599999999999</v>
          </cell>
          <cell r="D175">
            <v>0</v>
          </cell>
          <cell r="E175">
            <v>875.33</v>
          </cell>
          <cell r="F175">
            <v>1125.76</v>
          </cell>
        </row>
        <row r="176">
          <cell r="A176">
            <v>44992.083330000001</v>
          </cell>
          <cell r="B176">
            <v>2</v>
          </cell>
          <cell r="C176">
            <v>1103.54</v>
          </cell>
          <cell r="D176">
            <v>0</v>
          </cell>
          <cell r="E176">
            <v>180.02</v>
          </cell>
          <cell r="F176">
            <v>1126.44</v>
          </cell>
        </row>
        <row r="177">
          <cell r="A177">
            <v>44992.125</v>
          </cell>
          <cell r="B177">
            <v>3</v>
          </cell>
          <cell r="C177">
            <v>1103.47</v>
          </cell>
          <cell r="D177">
            <v>0</v>
          </cell>
          <cell r="E177">
            <v>138.97999999999999</v>
          </cell>
          <cell r="F177">
            <v>1126.3699999999999</v>
          </cell>
        </row>
        <row r="178">
          <cell r="A178">
            <v>44992.166669999999</v>
          </cell>
          <cell r="B178">
            <v>4</v>
          </cell>
          <cell r="C178">
            <v>1103.42</v>
          </cell>
          <cell r="D178">
            <v>1.04</v>
          </cell>
          <cell r="E178">
            <v>1.49</v>
          </cell>
          <cell r="F178">
            <v>1126.32</v>
          </cell>
        </row>
        <row r="179">
          <cell r="A179">
            <v>44992.208330000001</v>
          </cell>
          <cell r="B179">
            <v>5</v>
          </cell>
          <cell r="C179">
            <v>1102.7</v>
          </cell>
          <cell r="D179">
            <v>0</v>
          </cell>
          <cell r="E179">
            <v>274.11</v>
          </cell>
          <cell r="F179">
            <v>1125.5999999999999</v>
          </cell>
        </row>
        <row r="180">
          <cell r="A180">
            <v>44992.25</v>
          </cell>
          <cell r="B180">
            <v>6</v>
          </cell>
          <cell r="C180">
            <v>1101.71</v>
          </cell>
          <cell r="D180">
            <v>0</v>
          </cell>
          <cell r="E180">
            <v>66.33</v>
          </cell>
          <cell r="F180">
            <v>1124.6099999999999</v>
          </cell>
        </row>
        <row r="181">
          <cell r="A181">
            <v>44992.291669999999</v>
          </cell>
          <cell r="B181">
            <v>7</v>
          </cell>
          <cell r="C181">
            <v>1230.33</v>
          </cell>
          <cell r="D181">
            <v>33.549999999999997</v>
          </cell>
          <cell r="E181">
            <v>0</v>
          </cell>
          <cell r="F181">
            <v>1253.23</v>
          </cell>
        </row>
        <row r="182">
          <cell r="A182">
            <v>44992.333330000001</v>
          </cell>
          <cell r="B182">
            <v>8</v>
          </cell>
          <cell r="C182">
            <v>1102.04</v>
          </cell>
          <cell r="D182">
            <v>10.02</v>
          </cell>
          <cell r="E182">
            <v>0</v>
          </cell>
          <cell r="F182">
            <v>1124.94</v>
          </cell>
        </row>
        <row r="183">
          <cell r="A183">
            <v>44992.375</v>
          </cell>
          <cell r="B183">
            <v>9</v>
          </cell>
          <cell r="C183">
            <v>1176.75</v>
          </cell>
          <cell r="D183">
            <v>62.79</v>
          </cell>
          <cell r="E183">
            <v>0</v>
          </cell>
          <cell r="F183">
            <v>1199.6500000000001</v>
          </cell>
        </row>
        <row r="184">
          <cell r="A184">
            <v>44992.416669999999</v>
          </cell>
          <cell r="B184">
            <v>10</v>
          </cell>
          <cell r="C184">
            <v>1200.19</v>
          </cell>
          <cell r="D184">
            <v>277.43</v>
          </cell>
          <cell r="E184">
            <v>0</v>
          </cell>
          <cell r="F184">
            <v>1223.0899999999999</v>
          </cell>
        </row>
        <row r="185">
          <cell r="A185">
            <v>44992.458330000001</v>
          </cell>
          <cell r="B185">
            <v>11</v>
          </cell>
          <cell r="C185">
            <v>1194.6199999999999</v>
          </cell>
          <cell r="D185">
            <v>0</v>
          </cell>
          <cell r="E185">
            <v>61.85</v>
          </cell>
          <cell r="F185">
            <v>1217.52</v>
          </cell>
        </row>
        <row r="186">
          <cell r="A186">
            <v>44992.5</v>
          </cell>
          <cell r="B186">
            <v>12</v>
          </cell>
          <cell r="C186">
            <v>1155.3699999999999</v>
          </cell>
          <cell r="D186">
            <v>0</v>
          </cell>
          <cell r="E186">
            <v>179.58</v>
          </cell>
          <cell r="F186">
            <v>1178.27</v>
          </cell>
        </row>
        <row r="187">
          <cell r="A187">
            <v>44992.541669999999</v>
          </cell>
          <cell r="B187">
            <v>13</v>
          </cell>
          <cell r="C187">
            <v>1149.7</v>
          </cell>
          <cell r="D187">
            <v>0</v>
          </cell>
          <cell r="E187">
            <v>251.09</v>
          </cell>
          <cell r="F187">
            <v>1172.5999999999999</v>
          </cell>
        </row>
        <row r="188">
          <cell r="A188">
            <v>44992.583330000001</v>
          </cell>
          <cell r="B188">
            <v>14</v>
          </cell>
          <cell r="C188">
            <v>1139.99</v>
          </cell>
          <cell r="D188">
            <v>0</v>
          </cell>
          <cell r="E188">
            <v>162.53</v>
          </cell>
          <cell r="F188">
            <v>1162.8900000000001</v>
          </cell>
        </row>
        <row r="189">
          <cell r="A189">
            <v>44992.625</v>
          </cell>
          <cell r="B189">
            <v>15</v>
          </cell>
          <cell r="C189">
            <v>1164.0999999999999</v>
          </cell>
          <cell r="D189">
            <v>0</v>
          </cell>
          <cell r="E189">
            <v>686.19</v>
          </cell>
          <cell r="F189">
            <v>1187</v>
          </cell>
        </row>
        <row r="190">
          <cell r="A190">
            <v>44992.666669999999</v>
          </cell>
          <cell r="B190">
            <v>16</v>
          </cell>
          <cell r="C190">
            <v>1127.3900000000001</v>
          </cell>
          <cell r="D190">
            <v>0</v>
          </cell>
          <cell r="E190">
            <v>180.39</v>
          </cell>
          <cell r="F190">
            <v>1150.29</v>
          </cell>
        </row>
        <row r="191">
          <cell r="A191">
            <v>44992.708330000001</v>
          </cell>
          <cell r="B191">
            <v>17</v>
          </cell>
          <cell r="C191">
            <v>1138.57</v>
          </cell>
          <cell r="D191">
            <v>25.97</v>
          </cell>
          <cell r="E191">
            <v>0</v>
          </cell>
          <cell r="F191">
            <v>1161.47</v>
          </cell>
        </row>
        <row r="192">
          <cell r="A192">
            <v>44992.75</v>
          </cell>
          <cell r="B192">
            <v>18</v>
          </cell>
          <cell r="C192">
            <v>1199.94</v>
          </cell>
          <cell r="D192">
            <v>68.69</v>
          </cell>
          <cell r="E192">
            <v>0</v>
          </cell>
          <cell r="F192">
            <v>1222.8399999999999</v>
          </cell>
        </row>
        <row r="193">
          <cell r="A193">
            <v>44992.791669999999</v>
          </cell>
          <cell r="B193">
            <v>19</v>
          </cell>
          <cell r="C193">
            <v>1199.83</v>
          </cell>
          <cell r="D193">
            <v>0.89</v>
          </cell>
          <cell r="E193">
            <v>3.59</v>
          </cell>
          <cell r="F193">
            <v>1222.73</v>
          </cell>
        </row>
        <row r="194">
          <cell r="A194">
            <v>44992.833330000001</v>
          </cell>
          <cell r="B194">
            <v>20</v>
          </cell>
          <cell r="C194">
            <v>1153.26</v>
          </cell>
          <cell r="D194">
            <v>0</v>
          </cell>
          <cell r="E194">
            <v>787.78</v>
          </cell>
          <cell r="F194">
            <v>1176.1600000000001</v>
          </cell>
        </row>
        <row r="195">
          <cell r="A195">
            <v>44992.875</v>
          </cell>
          <cell r="B195">
            <v>21</v>
          </cell>
          <cell r="C195">
            <v>1098.8699999999999</v>
          </cell>
          <cell r="D195">
            <v>0</v>
          </cell>
          <cell r="E195">
            <v>727.44</v>
          </cell>
          <cell r="F195">
            <v>1121.77</v>
          </cell>
        </row>
        <row r="196">
          <cell r="A196">
            <v>44992.916669999999</v>
          </cell>
          <cell r="B196">
            <v>22</v>
          </cell>
          <cell r="C196">
            <v>1301.07</v>
          </cell>
          <cell r="D196">
            <v>0</v>
          </cell>
          <cell r="E196">
            <v>209.65</v>
          </cell>
          <cell r="F196">
            <v>1323.97</v>
          </cell>
        </row>
        <row r="197">
          <cell r="A197">
            <v>44992.958330000001</v>
          </cell>
          <cell r="B197">
            <v>23</v>
          </cell>
          <cell r="C197">
            <v>1178.6600000000001</v>
          </cell>
          <cell r="D197">
            <v>0</v>
          </cell>
          <cell r="E197">
            <v>52.75</v>
          </cell>
          <cell r="F197">
            <v>1201.56</v>
          </cell>
        </row>
        <row r="198">
          <cell r="A198">
            <v>44993</v>
          </cell>
          <cell r="B198">
            <v>0</v>
          </cell>
          <cell r="C198">
            <v>1134.01</v>
          </cell>
          <cell r="D198">
            <v>0</v>
          </cell>
          <cell r="E198">
            <v>788.74</v>
          </cell>
          <cell r="F198">
            <v>1156.9100000000001</v>
          </cell>
        </row>
        <row r="199">
          <cell r="A199">
            <v>44993.041669999999</v>
          </cell>
          <cell r="B199">
            <v>1</v>
          </cell>
          <cell r="C199">
            <v>1103.07</v>
          </cell>
          <cell r="D199">
            <v>0</v>
          </cell>
          <cell r="E199">
            <v>859.18</v>
          </cell>
          <cell r="F199">
            <v>1125.97</v>
          </cell>
        </row>
        <row r="200">
          <cell r="A200">
            <v>44993.083330000001</v>
          </cell>
          <cell r="B200">
            <v>2</v>
          </cell>
          <cell r="C200">
            <v>1103.75</v>
          </cell>
          <cell r="D200">
            <v>0</v>
          </cell>
          <cell r="E200">
            <v>114.24</v>
          </cell>
          <cell r="F200">
            <v>1126.6500000000001</v>
          </cell>
        </row>
        <row r="201">
          <cell r="A201">
            <v>44993.125</v>
          </cell>
          <cell r="B201">
            <v>3</v>
          </cell>
          <cell r="C201">
            <v>1103.68</v>
          </cell>
          <cell r="D201">
            <v>0</v>
          </cell>
          <cell r="E201">
            <v>151.96</v>
          </cell>
          <cell r="F201">
            <v>1126.58</v>
          </cell>
        </row>
        <row r="202">
          <cell r="A202">
            <v>44993.166669999999</v>
          </cell>
          <cell r="B202">
            <v>4</v>
          </cell>
          <cell r="C202">
            <v>1103.6600000000001</v>
          </cell>
          <cell r="D202">
            <v>0</v>
          </cell>
          <cell r="E202">
            <v>75.56</v>
          </cell>
          <cell r="F202">
            <v>1126.56</v>
          </cell>
        </row>
        <row r="203">
          <cell r="A203">
            <v>44993.208330000001</v>
          </cell>
          <cell r="B203">
            <v>5</v>
          </cell>
          <cell r="C203">
            <v>1103.3599999999999</v>
          </cell>
          <cell r="D203">
            <v>0</v>
          </cell>
          <cell r="E203">
            <v>214.68</v>
          </cell>
          <cell r="F203">
            <v>1126.26</v>
          </cell>
        </row>
        <row r="204">
          <cell r="A204">
            <v>44993.25</v>
          </cell>
          <cell r="B204">
            <v>6</v>
          </cell>
          <cell r="C204">
            <v>1102.57</v>
          </cell>
          <cell r="D204">
            <v>0</v>
          </cell>
          <cell r="E204">
            <v>268.06</v>
          </cell>
          <cell r="F204">
            <v>1125.47</v>
          </cell>
        </row>
        <row r="205">
          <cell r="A205">
            <v>44993.291669999999</v>
          </cell>
          <cell r="B205">
            <v>7</v>
          </cell>
          <cell r="C205">
            <v>1112.21</v>
          </cell>
          <cell r="D205">
            <v>0</v>
          </cell>
          <cell r="E205">
            <v>241.82</v>
          </cell>
          <cell r="F205">
            <v>1135.1099999999999</v>
          </cell>
        </row>
        <row r="206">
          <cell r="A206">
            <v>44993.333330000001</v>
          </cell>
          <cell r="B206">
            <v>8</v>
          </cell>
          <cell r="C206">
            <v>1102.48</v>
          </cell>
          <cell r="D206">
            <v>0</v>
          </cell>
          <cell r="E206">
            <v>187.86</v>
          </cell>
          <cell r="F206">
            <v>1125.3800000000001</v>
          </cell>
        </row>
        <row r="207">
          <cell r="A207">
            <v>44993.375</v>
          </cell>
          <cell r="B207">
            <v>9</v>
          </cell>
          <cell r="C207">
            <v>1104.33</v>
          </cell>
          <cell r="D207">
            <v>0</v>
          </cell>
          <cell r="E207">
            <v>179.71</v>
          </cell>
          <cell r="F207">
            <v>1127.23</v>
          </cell>
        </row>
        <row r="208">
          <cell r="A208">
            <v>44993.416669999999</v>
          </cell>
          <cell r="B208">
            <v>10</v>
          </cell>
          <cell r="C208">
            <v>1125.3499999999999</v>
          </cell>
          <cell r="D208">
            <v>0</v>
          </cell>
          <cell r="E208">
            <v>224.76</v>
          </cell>
          <cell r="F208">
            <v>1148.25</v>
          </cell>
        </row>
        <row r="209">
          <cell r="A209">
            <v>44993.458330000001</v>
          </cell>
          <cell r="B209">
            <v>11</v>
          </cell>
          <cell r="C209">
            <v>1131.49</v>
          </cell>
          <cell r="D209">
            <v>0</v>
          </cell>
          <cell r="E209">
            <v>224.72</v>
          </cell>
          <cell r="F209">
            <v>1154.3900000000001</v>
          </cell>
        </row>
        <row r="210">
          <cell r="A210">
            <v>44993.5</v>
          </cell>
          <cell r="B210">
            <v>12</v>
          </cell>
          <cell r="C210">
            <v>1104.58</v>
          </cell>
          <cell r="D210">
            <v>0</v>
          </cell>
          <cell r="E210">
            <v>307.16000000000003</v>
          </cell>
          <cell r="F210">
            <v>1127.48</v>
          </cell>
        </row>
        <row r="211">
          <cell r="A211">
            <v>44993.541669999999</v>
          </cell>
          <cell r="B211">
            <v>13</v>
          </cell>
          <cell r="C211">
            <v>1104.93</v>
          </cell>
          <cell r="D211">
            <v>0</v>
          </cell>
          <cell r="E211">
            <v>156.88999999999999</v>
          </cell>
          <cell r="F211">
            <v>1127.83</v>
          </cell>
        </row>
        <row r="212">
          <cell r="A212">
            <v>44993.583330000001</v>
          </cell>
          <cell r="B212">
            <v>14</v>
          </cell>
          <cell r="C212">
            <v>1104.8499999999999</v>
          </cell>
          <cell r="D212">
            <v>0</v>
          </cell>
          <cell r="E212">
            <v>430.25</v>
          </cell>
          <cell r="F212">
            <v>1127.75</v>
          </cell>
        </row>
        <row r="213">
          <cell r="A213">
            <v>44993.625</v>
          </cell>
          <cell r="B213">
            <v>15</v>
          </cell>
          <cell r="C213">
            <v>1121.4100000000001</v>
          </cell>
          <cell r="D213">
            <v>0</v>
          </cell>
          <cell r="E213">
            <v>500.09</v>
          </cell>
          <cell r="F213">
            <v>1144.31</v>
          </cell>
        </row>
        <row r="214">
          <cell r="A214">
            <v>44993.666669999999</v>
          </cell>
          <cell r="B214">
            <v>16</v>
          </cell>
          <cell r="C214">
            <v>1129.3599999999999</v>
          </cell>
          <cell r="D214">
            <v>0</v>
          </cell>
          <cell r="E214">
            <v>448.54</v>
          </cell>
          <cell r="F214">
            <v>1152.26</v>
          </cell>
        </row>
        <row r="215">
          <cell r="A215">
            <v>44993.708330000001</v>
          </cell>
          <cell r="B215">
            <v>17</v>
          </cell>
          <cell r="C215">
            <v>1135.94</v>
          </cell>
          <cell r="D215">
            <v>0</v>
          </cell>
          <cell r="E215">
            <v>556.69000000000005</v>
          </cell>
          <cell r="F215">
            <v>1158.8399999999999</v>
          </cell>
        </row>
        <row r="216">
          <cell r="A216">
            <v>44993.75</v>
          </cell>
          <cell r="B216">
            <v>18</v>
          </cell>
          <cell r="C216">
            <v>1214.08</v>
          </cell>
          <cell r="D216">
            <v>0</v>
          </cell>
          <cell r="E216">
            <v>866.6</v>
          </cell>
          <cell r="F216">
            <v>1236.98</v>
          </cell>
        </row>
        <row r="217">
          <cell r="A217">
            <v>44993.791669999999</v>
          </cell>
          <cell r="B217">
            <v>19</v>
          </cell>
          <cell r="C217">
            <v>1242.0899999999999</v>
          </cell>
          <cell r="D217">
            <v>0</v>
          </cell>
          <cell r="E217">
            <v>888.87</v>
          </cell>
          <cell r="F217">
            <v>1264.99</v>
          </cell>
        </row>
        <row r="218">
          <cell r="A218">
            <v>44993.833330000001</v>
          </cell>
          <cell r="B218">
            <v>20</v>
          </cell>
          <cell r="C218">
            <v>1131.92</v>
          </cell>
          <cell r="D218">
            <v>0</v>
          </cell>
          <cell r="E218">
            <v>917.15</v>
          </cell>
          <cell r="F218">
            <v>1154.82</v>
          </cell>
        </row>
        <row r="219">
          <cell r="A219">
            <v>44993.875</v>
          </cell>
          <cell r="B219">
            <v>21</v>
          </cell>
          <cell r="C219">
            <v>1100.43</v>
          </cell>
          <cell r="D219">
            <v>0</v>
          </cell>
          <cell r="E219">
            <v>651.39</v>
          </cell>
          <cell r="F219">
            <v>1123.33</v>
          </cell>
        </row>
        <row r="220">
          <cell r="A220">
            <v>44993.916669999999</v>
          </cell>
          <cell r="B220">
            <v>22</v>
          </cell>
          <cell r="C220">
            <v>1284.3</v>
          </cell>
          <cell r="D220">
            <v>0</v>
          </cell>
          <cell r="E220">
            <v>925.04</v>
          </cell>
          <cell r="F220">
            <v>1307.2</v>
          </cell>
        </row>
        <row r="221">
          <cell r="A221">
            <v>44993.958330000001</v>
          </cell>
          <cell r="B221">
            <v>23</v>
          </cell>
          <cell r="C221">
            <v>1174.95</v>
          </cell>
          <cell r="D221">
            <v>0</v>
          </cell>
          <cell r="E221">
            <v>867.41</v>
          </cell>
          <cell r="F221">
            <v>1197.8499999999999</v>
          </cell>
        </row>
        <row r="222">
          <cell r="A222">
            <v>44994</v>
          </cell>
          <cell r="B222">
            <v>0</v>
          </cell>
          <cell r="C222">
            <v>1107.52</v>
          </cell>
          <cell r="D222">
            <v>0</v>
          </cell>
          <cell r="E222">
            <v>957.55</v>
          </cell>
          <cell r="F222">
            <v>1130.42</v>
          </cell>
        </row>
        <row r="223">
          <cell r="A223">
            <v>44994.041669999999</v>
          </cell>
          <cell r="B223">
            <v>1</v>
          </cell>
          <cell r="C223">
            <v>1103.0899999999999</v>
          </cell>
          <cell r="D223">
            <v>0</v>
          </cell>
          <cell r="E223">
            <v>1010.03</v>
          </cell>
          <cell r="F223">
            <v>1125.99</v>
          </cell>
        </row>
        <row r="224">
          <cell r="A224">
            <v>44994.083330000001</v>
          </cell>
          <cell r="B224">
            <v>2</v>
          </cell>
          <cell r="C224">
            <v>1103.73</v>
          </cell>
          <cell r="D224">
            <v>0</v>
          </cell>
          <cell r="E224">
            <v>365.88</v>
          </cell>
          <cell r="F224">
            <v>1126.6300000000001</v>
          </cell>
        </row>
        <row r="225">
          <cell r="A225">
            <v>44994.125</v>
          </cell>
          <cell r="B225">
            <v>3</v>
          </cell>
          <cell r="C225">
            <v>1103.6400000000001</v>
          </cell>
          <cell r="D225">
            <v>0</v>
          </cell>
          <cell r="E225">
            <v>234.46</v>
          </cell>
          <cell r="F225">
            <v>1126.54</v>
          </cell>
        </row>
        <row r="226">
          <cell r="A226">
            <v>44994.166669999999</v>
          </cell>
          <cell r="B226">
            <v>4</v>
          </cell>
          <cell r="C226">
            <v>1103.57</v>
          </cell>
          <cell r="D226">
            <v>0</v>
          </cell>
          <cell r="E226">
            <v>214.44</v>
          </cell>
          <cell r="F226">
            <v>1126.47</v>
          </cell>
        </row>
        <row r="227">
          <cell r="A227">
            <v>44994.208330000001</v>
          </cell>
          <cell r="B227">
            <v>5</v>
          </cell>
          <cell r="C227">
            <v>1103.4100000000001</v>
          </cell>
          <cell r="D227">
            <v>176.12</v>
          </cell>
          <cell r="E227">
            <v>0</v>
          </cell>
          <cell r="F227">
            <v>1126.31</v>
          </cell>
        </row>
        <row r="228">
          <cell r="A228">
            <v>44994.25</v>
          </cell>
          <cell r="B228">
            <v>6</v>
          </cell>
          <cell r="C228">
            <v>1121.77</v>
          </cell>
          <cell r="D228">
            <v>47.25</v>
          </cell>
          <cell r="E228">
            <v>0</v>
          </cell>
          <cell r="F228">
            <v>1144.67</v>
          </cell>
        </row>
        <row r="229">
          <cell r="A229">
            <v>44994.291669999999</v>
          </cell>
          <cell r="B229">
            <v>7</v>
          </cell>
          <cell r="C229">
            <v>1181.98</v>
          </cell>
          <cell r="D229">
            <v>15.29</v>
          </cell>
          <cell r="E229">
            <v>0.6</v>
          </cell>
          <cell r="F229">
            <v>1204.8800000000001</v>
          </cell>
        </row>
        <row r="230">
          <cell r="A230">
            <v>44994.333330000001</v>
          </cell>
          <cell r="B230">
            <v>8</v>
          </cell>
          <cell r="C230">
            <v>1103.44</v>
          </cell>
          <cell r="D230">
            <v>0.38</v>
          </cell>
          <cell r="E230">
            <v>1.92</v>
          </cell>
          <cell r="F230">
            <v>1126.3399999999999</v>
          </cell>
        </row>
        <row r="231">
          <cell r="A231">
            <v>44994.375</v>
          </cell>
          <cell r="B231">
            <v>9</v>
          </cell>
          <cell r="C231">
            <v>1140.8599999999999</v>
          </cell>
          <cell r="D231">
            <v>45.76</v>
          </cell>
          <cell r="E231">
            <v>0</v>
          </cell>
          <cell r="F231">
            <v>1163.76</v>
          </cell>
        </row>
        <row r="232">
          <cell r="A232">
            <v>44994.416669999999</v>
          </cell>
          <cell r="B232">
            <v>10</v>
          </cell>
          <cell r="C232">
            <v>1169.23</v>
          </cell>
          <cell r="D232">
            <v>123.32</v>
          </cell>
          <cell r="E232">
            <v>0</v>
          </cell>
          <cell r="F232">
            <v>1192.1300000000001</v>
          </cell>
        </row>
        <row r="233">
          <cell r="A233">
            <v>44994.458330000001</v>
          </cell>
          <cell r="B233">
            <v>11</v>
          </cell>
          <cell r="C233">
            <v>1162.46</v>
          </cell>
          <cell r="D233">
            <v>0</v>
          </cell>
          <cell r="E233">
            <v>74.290000000000006</v>
          </cell>
          <cell r="F233">
            <v>1185.3599999999999</v>
          </cell>
        </row>
        <row r="234">
          <cell r="A234">
            <v>44994.5</v>
          </cell>
          <cell r="B234">
            <v>12</v>
          </cell>
          <cell r="C234">
            <v>1119.08</v>
          </cell>
          <cell r="D234">
            <v>0</v>
          </cell>
          <cell r="E234">
            <v>52.28</v>
          </cell>
          <cell r="F234">
            <v>1141.98</v>
          </cell>
        </row>
        <row r="235">
          <cell r="A235">
            <v>44994.541669999999</v>
          </cell>
          <cell r="B235">
            <v>13</v>
          </cell>
          <cell r="C235">
            <v>1111.3699999999999</v>
          </cell>
          <cell r="D235">
            <v>0</v>
          </cell>
          <cell r="E235">
            <v>187.93</v>
          </cell>
          <cell r="F235">
            <v>1134.27</v>
          </cell>
        </row>
        <row r="236">
          <cell r="A236">
            <v>44994.583330000001</v>
          </cell>
          <cell r="B236">
            <v>14</v>
          </cell>
          <cell r="C236">
            <v>1119.56</v>
          </cell>
          <cell r="D236">
            <v>0</v>
          </cell>
          <cell r="E236">
            <v>193.35</v>
          </cell>
          <cell r="F236">
            <v>1142.46</v>
          </cell>
        </row>
        <row r="237">
          <cell r="A237">
            <v>44994.625</v>
          </cell>
          <cell r="B237">
            <v>15</v>
          </cell>
          <cell r="C237">
            <v>1111.48</v>
          </cell>
          <cell r="D237">
            <v>0</v>
          </cell>
          <cell r="E237">
            <v>70.17</v>
          </cell>
          <cell r="F237">
            <v>1134.3800000000001</v>
          </cell>
        </row>
        <row r="238">
          <cell r="A238">
            <v>44994.666669999999</v>
          </cell>
          <cell r="B238">
            <v>16</v>
          </cell>
          <cell r="C238">
            <v>1103.93</v>
          </cell>
          <cell r="D238">
            <v>0</v>
          </cell>
          <cell r="E238">
            <v>85</v>
          </cell>
          <cell r="F238">
            <v>1126.83</v>
          </cell>
        </row>
        <row r="239">
          <cell r="A239">
            <v>44994.708330000001</v>
          </cell>
          <cell r="B239">
            <v>17</v>
          </cell>
          <cell r="C239">
            <v>1131.67</v>
          </cell>
          <cell r="D239">
            <v>5.56</v>
          </cell>
          <cell r="E239">
            <v>0.23</v>
          </cell>
          <cell r="F239">
            <v>1154.57</v>
          </cell>
        </row>
        <row r="240">
          <cell r="A240">
            <v>44994.75</v>
          </cell>
          <cell r="B240">
            <v>18</v>
          </cell>
          <cell r="C240">
            <v>1185.19</v>
          </cell>
          <cell r="D240">
            <v>17.75</v>
          </cell>
          <cell r="E240">
            <v>0</v>
          </cell>
          <cell r="F240">
            <v>1208.0899999999999</v>
          </cell>
        </row>
        <row r="241">
          <cell r="A241">
            <v>44994.791669999999</v>
          </cell>
          <cell r="B241">
            <v>19</v>
          </cell>
          <cell r="C241">
            <v>1185</v>
          </cell>
          <cell r="D241">
            <v>0</v>
          </cell>
          <cell r="E241">
            <v>72.040000000000006</v>
          </cell>
          <cell r="F241">
            <v>1207.9000000000001</v>
          </cell>
        </row>
        <row r="242">
          <cell r="A242">
            <v>44994.833330000001</v>
          </cell>
          <cell r="B242">
            <v>20</v>
          </cell>
          <cell r="C242">
            <v>1134.68</v>
          </cell>
          <cell r="D242">
            <v>0</v>
          </cell>
          <cell r="E242">
            <v>162.65</v>
          </cell>
          <cell r="F242">
            <v>1157.58</v>
          </cell>
        </row>
        <row r="243">
          <cell r="A243">
            <v>44994.875</v>
          </cell>
          <cell r="B243">
            <v>21</v>
          </cell>
          <cell r="C243">
            <v>1100.9100000000001</v>
          </cell>
          <cell r="D243">
            <v>0</v>
          </cell>
          <cell r="E243">
            <v>153.26</v>
          </cell>
          <cell r="F243">
            <v>1123.81</v>
          </cell>
        </row>
        <row r="244">
          <cell r="A244">
            <v>44994.916669999999</v>
          </cell>
          <cell r="B244">
            <v>22</v>
          </cell>
          <cell r="C244">
            <v>1302.6400000000001</v>
          </cell>
          <cell r="D244">
            <v>0</v>
          </cell>
          <cell r="E244">
            <v>727.64</v>
          </cell>
          <cell r="F244">
            <v>1325.54</v>
          </cell>
        </row>
        <row r="245">
          <cell r="A245">
            <v>44994.958330000001</v>
          </cell>
          <cell r="B245">
            <v>23</v>
          </cell>
          <cell r="C245">
            <v>1173.17</v>
          </cell>
          <cell r="D245">
            <v>23.44</v>
          </cell>
          <cell r="E245">
            <v>0</v>
          </cell>
          <cell r="F245">
            <v>1196.07</v>
          </cell>
        </row>
        <row r="246">
          <cell r="A246">
            <v>44995</v>
          </cell>
          <cell r="B246">
            <v>0</v>
          </cell>
          <cell r="C246">
            <v>1103.06</v>
          </cell>
          <cell r="D246">
            <v>0</v>
          </cell>
          <cell r="E246">
            <v>851.94</v>
          </cell>
          <cell r="F246">
            <v>1125.96</v>
          </cell>
        </row>
        <row r="247">
          <cell r="A247">
            <v>44995.041669999999</v>
          </cell>
          <cell r="B247">
            <v>1</v>
          </cell>
          <cell r="C247">
            <v>1103.0899999999999</v>
          </cell>
          <cell r="D247">
            <v>0</v>
          </cell>
          <cell r="E247">
            <v>883</v>
          </cell>
          <cell r="F247">
            <v>1125.99</v>
          </cell>
        </row>
        <row r="248">
          <cell r="A248">
            <v>44995.083330000001</v>
          </cell>
          <cell r="B248">
            <v>2</v>
          </cell>
          <cell r="C248">
            <v>1103.69</v>
          </cell>
          <cell r="D248">
            <v>0</v>
          </cell>
          <cell r="E248">
            <v>270.83999999999997</v>
          </cell>
          <cell r="F248">
            <v>1126.5899999999999</v>
          </cell>
        </row>
        <row r="249">
          <cell r="A249">
            <v>44995.125</v>
          </cell>
          <cell r="B249">
            <v>3</v>
          </cell>
          <cell r="C249">
            <v>1103.5999999999999</v>
          </cell>
          <cell r="D249">
            <v>0</v>
          </cell>
          <cell r="E249">
            <v>42.31</v>
          </cell>
          <cell r="F249">
            <v>1126.5</v>
          </cell>
        </row>
        <row r="250">
          <cell r="A250">
            <v>44995.166669999999</v>
          </cell>
          <cell r="B250">
            <v>4</v>
          </cell>
          <cell r="C250">
            <v>1103.53</v>
          </cell>
          <cell r="D250">
            <v>0</v>
          </cell>
          <cell r="E250">
            <v>29.61</v>
          </cell>
          <cell r="F250">
            <v>1126.43</v>
          </cell>
        </row>
        <row r="251">
          <cell r="A251">
            <v>44995.208330000001</v>
          </cell>
          <cell r="B251">
            <v>5</v>
          </cell>
          <cell r="C251">
            <v>1103.08</v>
          </cell>
          <cell r="D251">
            <v>0.19</v>
          </cell>
          <cell r="E251">
            <v>158.19999999999999</v>
          </cell>
          <cell r="F251">
            <v>1125.98</v>
          </cell>
        </row>
        <row r="252">
          <cell r="A252">
            <v>44995.25</v>
          </cell>
          <cell r="B252">
            <v>6</v>
          </cell>
          <cell r="C252">
            <v>1106.21</v>
          </cell>
          <cell r="D252">
            <v>31.15</v>
          </cell>
          <cell r="E252">
            <v>0</v>
          </cell>
          <cell r="F252">
            <v>1129.1099999999999</v>
          </cell>
        </row>
        <row r="253">
          <cell r="A253">
            <v>44995.291669999999</v>
          </cell>
          <cell r="B253">
            <v>7</v>
          </cell>
          <cell r="C253">
            <v>1192.17</v>
          </cell>
          <cell r="D253">
            <v>104.3</v>
          </cell>
          <cell r="E253">
            <v>0</v>
          </cell>
          <cell r="F253">
            <v>1215.07</v>
          </cell>
        </row>
        <row r="254">
          <cell r="A254">
            <v>44995.333330000001</v>
          </cell>
          <cell r="B254">
            <v>8</v>
          </cell>
          <cell r="C254">
            <v>1103.56</v>
          </cell>
          <cell r="D254">
            <v>0</v>
          </cell>
          <cell r="E254">
            <v>97.95</v>
          </cell>
          <cell r="F254">
            <v>1126.46</v>
          </cell>
        </row>
        <row r="255">
          <cell r="A255">
            <v>44995.375</v>
          </cell>
          <cell r="B255">
            <v>9</v>
          </cell>
          <cell r="C255">
            <v>1151.07</v>
          </cell>
          <cell r="D255">
            <v>0</v>
          </cell>
          <cell r="E255">
            <v>128.1</v>
          </cell>
          <cell r="F255">
            <v>1173.97</v>
          </cell>
        </row>
        <row r="256">
          <cell r="A256">
            <v>44995.416669999999</v>
          </cell>
          <cell r="B256">
            <v>10</v>
          </cell>
          <cell r="C256">
            <v>1180.3800000000001</v>
          </cell>
          <cell r="D256">
            <v>0</v>
          </cell>
          <cell r="E256">
            <v>269.24</v>
          </cell>
          <cell r="F256">
            <v>1203.28</v>
          </cell>
        </row>
        <row r="257">
          <cell r="A257">
            <v>44995.458330000001</v>
          </cell>
          <cell r="B257">
            <v>11</v>
          </cell>
          <cell r="C257">
            <v>1166.3</v>
          </cell>
          <cell r="D257">
            <v>0.81</v>
          </cell>
          <cell r="E257">
            <v>1.9</v>
          </cell>
          <cell r="F257">
            <v>1189.2</v>
          </cell>
        </row>
        <row r="258">
          <cell r="A258">
            <v>44995.5</v>
          </cell>
          <cell r="B258">
            <v>12</v>
          </cell>
          <cell r="C258">
            <v>1125.94</v>
          </cell>
          <cell r="D258">
            <v>0</v>
          </cell>
          <cell r="E258">
            <v>12.17</v>
          </cell>
          <cell r="F258">
            <v>1148.8399999999999</v>
          </cell>
        </row>
        <row r="259">
          <cell r="A259">
            <v>44995.541669999999</v>
          </cell>
          <cell r="B259">
            <v>13</v>
          </cell>
          <cell r="C259">
            <v>1119.08</v>
          </cell>
          <cell r="D259">
            <v>0</v>
          </cell>
          <cell r="E259">
            <v>14.66</v>
          </cell>
          <cell r="F259">
            <v>1141.98</v>
          </cell>
        </row>
        <row r="260">
          <cell r="A260">
            <v>44995.583330000001</v>
          </cell>
          <cell r="B260">
            <v>14</v>
          </cell>
          <cell r="C260">
            <v>1126.25</v>
          </cell>
          <cell r="D260">
            <v>0</v>
          </cell>
          <cell r="E260">
            <v>14.44</v>
          </cell>
          <cell r="F260">
            <v>1149.1500000000001</v>
          </cell>
        </row>
        <row r="261">
          <cell r="A261">
            <v>44995.625</v>
          </cell>
          <cell r="B261">
            <v>15</v>
          </cell>
          <cell r="C261">
            <v>1119.02</v>
          </cell>
          <cell r="D261">
            <v>0</v>
          </cell>
          <cell r="E261">
            <v>19.399999999999999</v>
          </cell>
          <cell r="F261">
            <v>1141.92</v>
          </cell>
        </row>
        <row r="262">
          <cell r="A262">
            <v>44995.666669999999</v>
          </cell>
          <cell r="B262">
            <v>16</v>
          </cell>
          <cell r="C262">
            <v>1104.1199999999999</v>
          </cell>
          <cell r="D262">
            <v>0</v>
          </cell>
          <cell r="E262">
            <v>117.59</v>
          </cell>
          <cell r="F262">
            <v>1127.02</v>
          </cell>
        </row>
        <row r="263">
          <cell r="A263">
            <v>44995.708330000001</v>
          </cell>
          <cell r="B263">
            <v>17</v>
          </cell>
          <cell r="C263">
            <v>1138.1600000000001</v>
          </cell>
          <cell r="D263">
            <v>0</v>
          </cell>
          <cell r="E263">
            <v>9.99</v>
          </cell>
          <cell r="F263">
            <v>1161.06</v>
          </cell>
        </row>
        <row r="264">
          <cell r="A264">
            <v>44995.75</v>
          </cell>
          <cell r="B264">
            <v>18</v>
          </cell>
          <cell r="C264">
            <v>1189.17</v>
          </cell>
          <cell r="D264">
            <v>30.94</v>
          </cell>
          <cell r="E264">
            <v>0</v>
          </cell>
          <cell r="F264">
            <v>1212.07</v>
          </cell>
        </row>
        <row r="265">
          <cell r="A265">
            <v>44995.791669999999</v>
          </cell>
          <cell r="B265">
            <v>19</v>
          </cell>
          <cell r="C265">
            <v>1184.55</v>
          </cell>
          <cell r="D265">
            <v>17.02</v>
          </cell>
          <cell r="E265">
            <v>0</v>
          </cell>
          <cell r="F265">
            <v>1207.45</v>
          </cell>
        </row>
        <row r="266">
          <cell r="A266">
            <v>44995.833330000001</v>
          </cell>
          <cell r="B266">
            <v>20</v>
          </cell>
          <cell r="C266">
            <v>1140.31</v>
          </cell>
          <cell r="D266">
            <v>1.37</v>
          </cell>
          <cell r="E266">
            <v>3.04</v>
          </cell>
          <cell r="F266">
            <v>1163.21</v>
          </cell>
        </row>
        <row r="267">
          <cell r="A267">
            <v>44995.875</v>
          </cell>
          <cell r="B267">
            <v>21</v>
          </cell>
          <cell r="C267">
            <v>1101.8399999999999</v>
          </cell>
          <cell r="D267">
            <v>0</v>
          </cell>
          <cell r="E267">
            <v>16.2</v>
          </cell>
          <cell r="F267">
            <v>1124.74</v>
          </cell>
        </row>
        <row r="268">
          <cell r="A268">
            <v>44995.916669999999</v>
          </cell>
          <cell r="B268">
            <v>22</v>
          </cell>
          <cell r="C268">
            <v>1280.7</v>
          </cell>
          <cell r="D268">
            <v>0</v>
          </cell>
          <cell r="E268">
            <v>328</v>
          </cell>
          <cell r="F268">
            <v>1303.5999999999999</v>
          </cell>
        </row>
        <row r="269">
          <cell r="A269">
            <v>44995.958330000001</v>
          </cell>
          <cell r="B269">
            <v>23</v>
          </cell>
          <cell r="C269">
            <v>1176.57</v>
          </cell>
          <cell r="D269">
            <v>0</v>
          </cell>
          <cell r="E269">
            <v>603.13</v>
          </cell>
          <cell r="F269">
            <v>1199.47</v>
          </cell>
        </row>
        <row r="270">
          <cell r="A270">
            <v>44996</v>
          </cell>
          <cell r="B270">
            <v>0</v>
          </cell>
          <cell r="C270">
            <v>1103.2</v>
          </cell>
          <cell r="D270">
            <v>0</v>
          </cell>
          <cell r="E270">
            <v>560.61</v>
          </cell>
          <cell r="F270">
            <v>1126.0999999999999</v>
          </cell>
        </row>
        <row r="271">
          <cell r="A271">
            <v>44996.041669999999</v>
          </cell>
          <cell r="B271">
            <v>1</v>
          </cell>
          <cell r="C271">
            <v>1103.33</v>
          </cell>
          <cell r="D271">
            <v>0</v>
          </cell>
          <cell r="E271">
            <v>502.43</v>
          </cell>
          <cell r="F271">
            <v>1126.23</v>
          </cell>
        </row>
        <row r="272">
          <cell r="A272">
            <v>44996.083330000001</v>
          </cell>
          <cell r="B272">
            <v>2</v>
          </cell>
          <cell r="C272">
            <v>1103.56</v>
          </cell>
          <cell r="D272">
            <v>0</v>
          </cell>
          <cell r="E272">
            <v>339.5</v>
          </cell>
          <cell r="F272">
            <v>1126.46</v>
          </cell>
        </row>
        <row r="273">
          <cell r="A273">
            <v>44996.125</v>
          </cell>
          <cell r="B273">
            <v>3</v>
          </cell>
          <cell r="C273">
            <v>1103.5899999999999</v>
          </cell>
          <cell r="D273">
            <v>0</v>
          </cell>
          <cell r="E273">
            <v>247.66</v>
          </cell>
          <cell r="F273">
            <v>1126.49</v>
          </cell>
        </row>
        <row r="274">
          <cell r="A274">
            <v>44996.166669999999</v>
          </cell>
          <cell r="B274">
            <v>4</v>
          </cell>
          <cell r="C274">
            <v>1103.47</v>
          </cell>
          <cell r="D274">
            <v>0</v>
          </cell>
          <cell r="E274">
            <v>267.94</v>
          </cell>
          <cell r="F274">
            <v>1126.3699999999999</v>
          </cell>
        </row>
        <row r="275">
          <cell r="A275">
            <v>44996.208330000001</v>
          </cell>
          <cell r="B275">
            <v>5</v>
          </cell>
          <cell r="C275">
            <v>1103.29</v>
          </cell>
          <cell r="D275">
            <v>0</v>
          </cell>
          <cell r="E275">
            <v>86.24</v>
          </cell>
          <cell r="F275">
            <v>1126.19</v>
          </cell>
        </row>
        <row r="276">
          <cell r="A276">
            <v>44996.25</v>
          </cell>
          <cell r="B276">
            <v>6</v>
          </cell>
          <cell r="C276">
            <v>1102.5899999999999</v>
          </cell>
          <cell r="D276">
            <v>0</v>
          </cell>
          <cell r="E276">
            <v>94.02</v>
          </cell>
          <cell r="F276">
            <v>1125.49</v>
          </cell>
        </row>
        <row r="277">
          <cell r="A277">
            <v>44996.291669999999</v>
          </cell>
          <cell r="B277">
            <v>7</v>
          </cell>
          <cell r="C277">
            <v>1102.58</v>
          </cell>
          <cell r="D277">
            <v>68.8</v>
          </cell>
          <cell r="E277">
            <v>0</v>
          </cell>
          <cell r="F277">
            <v>1125.48</v>
          </cell>
        </row>
        <row r="278">
          <cell r="A278">
            <v>44996.333330000001</v>
          </cell>
          <cell r="B278">
            <v>8</v>
          </cell>
          <cell r="C278">
            <v>1103.8499999999999</v>
          </cell>
          <cell r="D278">
            <v>22.36</v>
          </cell>
          <cell r="E278">
            <v>0</v>
          </cell>
          <cell r="F278">
            <v>1126.75</v>
          </cell>
        </row>
        <row r="279">
          <cell r="A279">
            <v>44996.375</v>
          </cell>
          <cell r="B279">
            <v>9</v>
          </cell>
          <cell r="C279">
            <v>1103.92</v>
          </cell>
          <cell r="D279">
            <v>0</v>
          </cell>
          <cell r="E279">
            <v>27.06</v>
          </cell>
          <cell r="F279">
            <v>1126.82</v>
          </cell>
        </row>
        <row r="280">
          <cell r="A280">
            <v>44996.416669999999</v>
          </cell>
          <cell r="B280">
            <v>10</v>
          </cell>
          <cell r="C280">
            <v>1103.93</v>
          </cell>
          <cell r="D280">
            <v>0.05</v>
          </cell>
          <cell r="E280">
            <v>3.67</v>
          </cell>
          <cell r="F280">
            <v>1126.83</v>
          </cell>
        </row>
        <row r="281">
          <cell r="A281">
            <v>44996.458330000001</v>
          </cell>
          <cell r="B281">
            <v>11</v>
          </cell>
          <cell r="C281">
            <v>1103.93</v>
          </cell>
          <cell r="D281">
            <v>0</v>
          </cell>
          <cell r="E281">
            <v>32.32</v>
          </cell>
          <cell r="F281">
            <v>1126.83</v>
          </cell>
        </row>
        <row r="282">
          <cell r="A282">
            <v>44996.5</v>
          </cell>
          <cell r="B282">
            <v>12</v>
          </cell>
          <cell r="C282">
            <v>1103.96</v>
          </cell>
          <cell r="D282">
            <v>11.01</v>
          </cell>
          <cell r="E282">
            <v>0</v>
          </cell>
          <cell r="F282">
            <v>1126.8599999999999</v>
          </cell>
        </row>
        <row r="283">
          <cell r="A283">
            <v>44996.541669999999</v>
          </cell>
          <cell r="B283">
            <v>13</v>
          </cell>
          <cell r="C283">
            <v>1103.97</v>
          </cell>
          <cell r="D283">
            <v>67.41</v>
          </cell>
          <cell r="E283">
            <v>0</v>
          </cell>
          <cell r="F283">
            <v>1126.8699999999999</v>
          </cell>
        </row>
        <row r="284">
          <cell r="A284">
            <v>44996.583330000001</v>
          </cell>
          <cell r="B284">
            <v>14</v>
          </cell>
          <cell r="C284">
            <v>1104</v>
          </cell>
          <cell r="D284">
            <v>70.33</v>
          </cell>
          <cell r="E284">
            <v>0</v>
          </cell>
          <cell r="F284">
            <v>1126.9000000000001</v>
          </cell>
        </row>
        <row r="285">
          <cell r="A285">
            <v>44996.625</v>
          </cell>
          <cell r="B285">
            <v>15</v>
          </cell>
          <cell r="C285">
            <v>1103.99</v>
          </cell>
          <cell r="D285">
            <v>46</v>
          </cell>
          <cell r="E285">
            <v>0</v>
          </cell>
          <cell r="F285">
            <v>1126.8900000000001</v>
          </cell>
        </row>
        <row r="286">
          <cell r="A286">
            <v>44996.666669999999</v>
          </cell>
          <cell r="B286">
            <v>16</v>
          </cell>
          <cell r="C286">
            <v>1104.1500000000001</v>
          </cell>
          <cell r="D286">
            <v>37.74</v>
          </cell>
          <cell r="E286">
            <v>0</v>
          </cell>
          <cell r="F286">
            <v>1127.05</v>
          </cell>
        </row>
        <row r="287">
          <cell r="A287">
            <v>44996.708330000001</v>
          </cell>
          <cell r="B287">
            <v>17</v>
          </cell>
          <cell r="C287">
            <v>1103.6300000000001</v>
          </cell>
          <cell r="D287">
            <v>141.36000000000001</v>
          </cell>
          <cell r="E287">
            <v>0</v>
          </cell>
          <cell r="F287">
            <v>1126.53</v>
          </cell>
        </row>
        <row r="288">
          <cell r="A288">
            <v>44996.75</v>
          </cell>
          <cell r="B288">
            <v>18</v>
          </cell>
          <cell r="C288">
            <v>1119.17</v>
          </cell>
          <cell r="D288">
            <v>35.28</v>
          </cell>
          <cell r="E288">
            <v>0</v>
          </cell>
          <cell r="F288">
            <v>1142.07</v>
          </cell>
        </row>
        <row r="289">
          <cell r="A289">
            <v>44996.791669999999</v>
          </cell>
          <cell r="B289">
            <v>19</v>
          </cell>
          <cell r="C289">
            <v>1109.82</v>
          </cell>
          <cell r="D289">
            <v>6.59</v>
          </cell>
          <cell r="E289">
            <v>0</v>
          </cell>
          <cell r="F289">
            <v>1132.72</v>
          </cell>
        </row>
        <row r="290">
          <cell r="A290">
            <v>44996.833330000001</v>
          </cell>
          <cell r="B290">
            <v>20</v>
          </cell>
          <cell r="C290">
            <v>1102.6199999999999</v>
          </cell>
          <cell r="D290">
            <v>0</v>
          </cell>
          <cell r="E290">
            <v>22.61</v>
          </cell>
          <cell r="F290">
            <v>1125.52</v>
          </cell>
        </row>
        <row r="291">
          <cell r="A291">
            <v>44996.875</v>
          </cell>
          <cell r="B291">
            <v>21</v>
          </cell>
          <cell r="C291">
            <v>1101.67</v>
          </cell>
          <cell r="D291">
            <v>0</v>
          </cell>
          <cell r="E291">
            <v>72.650000000000006</v>
          </cell>
          <cell r="F291">
            <v>1124.57</v>
          </cell>
        </row>
        <row r="292">
          <cell r="A292">
            <v>44996.916669999999</v>
          </cell>
          <cell r="B292">
            <v>22</v>
          </cell>
          <cell r="C292">
            <v>1232.6099999999999</v>
          </cell>
          <cell r="D292">
            <v>0</v>
          </cell>
          <cell r="E292">
            <v>164.76</v>
          </cell>
          <cell r="F292">
            <v>1255.51</v>
          </cell>
        </row>
        <row r="293">
          <cell r="A293">
            <v>44996.958330000001</v>
          </cell>
          <cell r="B293">
            <v>23</v>
          </cell>
          <cell r="C293">
            <v>1166.6500000000001</v>
          </cell>
          <cell r="D293">
            <v>0</v>
          </cell>
          <cell r="E293">
            <v>249.12</v>
          </cell>
          <cell r="F293">
            <v>1189.55</v>
          </cell>
        </row>
        <row r="294">
          <cell r="A294">
            <v>44997</v>
          </cell>
          <cell r="B294">
            <v>0</v>
          </cell>
          <cell r="C294">
            <v>1103.6099999999999</v>
          </cell>
          <cell r="D294">
            <v>0</v>
          </cell>
          <cell r="E294">
            <v>322.64999999999998</v>
          </cell>
          <cell r="F294">
            <v>1126.51</v>
          </cell>
        </row>
        <row r="295">
          <cell r="A295">
            <v>44997.041669999999</v>
          </cell>
          <cell r="B295">
            <v>1</v>
          </cell>
          <cell r="C295">
            <v>1103.71</v>
          </cell>
          <cell r="D295">
            <v>0</v>
          </cell>
          <cell r="E295">
            <v>233.61</v>
          </cell>
          <cell r="F295">
            <v>1126.6099999999999</v>
          </cell>
        </row>
        <row r="296">
          <cell r="A296">
            <v>44997.083330000001</v>
          </cell>
          <cell r="B296">
            <v>2</v>
          </cell>
          <cell r="C296">
            <v>1103.83</v>
          </cell>
          <cell r="D296">
            <v>0</v>
          </cell>
          <cell r="E296">
            <v>104.12</v>
          </cell>
          <cell r="F296">
            <v>1126.73</v>
          </cell>
        </row>
        <row r="297">
          <cell r="A297">
            <v>44997.125</v>
          </cell>
          <cell r="B297">
            <v>3</v>
          </cell>
          <cell r="C297">
            <v>1103.8699999999999</v>
          </cell>
          <cell r="D297">
            <v>0</v>
          </cell>
          <cell r="E297">
            <v>114.27</v>
          </cell>
          <cell r="F297">
            <v>1126.77</v>
          </cell>
        </row>
        <row r="298">
          <cell r="A298">
            <v>44997.166669999999</v>
          </cell>
          <cell r="B298">
            <v>4</v>
          </cell>
          <cell r="C298">
            <v>1103.82</v>
          </cell>
          <cell r="D298">
            <v>0</v>
          </cell>
          <cell r="E298">
            <v>107.47</v>
          </cell>
          <cell r="F298">
            <v>1126.72</v>
          </cell>
        </row>
        <row r="299">
          <cell r="A299">
            <v>44997.208330000001</v>
          </cell>
          <cell r="B299">
            <v>5</v>
          </cell>
          <cell r="C299">
            <v>1103.73</v>
          </cell>
          <cell r="D299">
            <v>0</v>
          </cell>
          <cell r="E299">
            <v>90.62</v>
          </cell>
          <cell r="F299">
            <v>1126.6300000000001</v>
          </cell>
        </row>
        <row r="300">
          <cell r="A300">
            <v>44997.25</v>
          </cell>
          <cell r="B300">
            <v>6</v>
          </cell>
          <cell r="C300">
            <v>1103.08</v>
          </cell>
          <cell r="D300">
            <v>0</v>
          </cell>
          <cell r="E300">
            <v>28.89</v>
          </cell>
          <cell r="F300">
            <v>1125.98</v>
          </cell>
        </row>
        <row r="301">
          <cell r="A301">
            <v>44997.291669999999</v>
          </cell>
          <cell r="B301">
            <v>7</v>
          </cell>
          <cell r="C301">
            <v>1102.72</v>
          </cell>
          <cell r="D301">
            <v>94.09</v>
          </cell>
          <cell r="E301">
            <v>0</v>
          </cell>
          <cell r="F301">
            <v>1125.6199999999999</v>
          </cell>
        </row>
        <row r="302">
          <cell r="A302">
            <v>44997.333330000001</v>
          </cell>
          <cell r="B302">
            <v>8</v>
          </cell>
          <cell r="C302">
            <v>1103.8900000000001</v>
          </cell>
          <cell r="D302">
            <v>11.9</v>
          </cell>
          <cell r="E302">
            <v>0</v>
          </cell>
          <cell r="F302">
            <v>1126.79</v>
          </cell>
        </row>
        <row r="303">
          <cell r="A303">
            <v>44997.375</v>
          </cell>
          <cell r="B303">
            <v>9</v>
          </cell>
          <cell r="C303">
            <v>1103.95</v>
          </cell>
          <cell r="D303">
            <v>0</v>
          </cell>
          <cell r="E303">
            <v>125.13</v>
          </cell>
          <cell r="F303">
            <v>1126.8499999999999</v>
          </cell>
        </row>
        <row r="304">
          <cell r="A304">
            <v>44997.416669999999</v>
          </cell>
          <cell r="B304">
            <v>10</v>
          </cell>
          <cell r="C304">
            <v>1103.96</v>
          </cell>
          <cell r="D304">
            <v>0</v>
          </cell>
          <cell r="E304">
            <v>117.71</v>
          </cell>
          <cell r="F304">
            <v>1126.8599999999999</v>
          </cell>
        </row>
        <row r="305">
          <cell r="A305">
            <v>44997.458330000001</v>
          </cell>
          <cell r="B305">
            <v>11</v>
          </cell>
          <cell r="C305">
            <v>1103.99</v>
          </cell>
          <cell r="D305">
            <v>0</v>
          </cell>
          <cell r="E305">
            <v>106.64</v>
          </cell>
          <cell r="F305">
            <v>1126.8900000000001</v>
          </cell>
        </row>
        <row r="306">
          <cell r="A306">
            <v>44997.5</v>
          </cell>
          <cell r="B306">
            <v>12</v>
          </cell>
          <cell r="C306">
            <v>1103.99</v>
          </cell>
          <cell r="D306">
            <v>0</v>
          </cell>
          <cell r="E306">
            <v>107.24</v>
          </cell>
          <cell r="F306">
            <v>1126.8900000000001</v>
          </cell>
        </row>
        <row r="307">
          <cell r="A307">
            <v>44997.541669999999</v>
          </cell>
          <cell r="B307">
            <v>13</v>
          </cell>
          <cell r="C307">
            <v>1103.99</v>
          </cell>
          <cell r="D307">
            <v>0</v>
          </cell>
          <cell r="E307">
            <v>69.040000000000006</v>
          </cell>
          <cell r="F307">
            <v>1126.8900000000001</v>
          </cell>
        </row>
        <row r="308">
          <cell r="A308">
            <v>44997.583330000001</v>
          </cell>
          <cell r="B308">
            <v>14</v>
          </cell>
          <cell r="C308">
            <v>1104</v>
          </cell>
          <cell r="D308">
            <v>0</v>
          </cell>
          <cell r="E308">
            <v>53.69</v>
          </cell>
          <cell r="F308">
            <v>1126.9000000000001</v>
          </cell>
        </row>
        <row r="309">
          <cell r="A309">
            <v>44997.625</v>
          </cell>
          <cell r="B309">
            <v>15</v>
          </cell>
          <cell r="C309">
            <v>1104</v>
          </cell>
          <cell r="D309">
            <v>0</v>
          </cell>
          <cell r="E309">
            <v>39.46</v>
          </cell>
          <cell r="F309">
            <v>1126.9000000000001</v>
          </cell>
        </row>
        <row r="310">
          <cell r="A310">
            <v>44997.666669999999</v>
          </cell>
          <cell r="B310">
            <v>16</v>
          </cell>
          <cell r="C310">
            <v>1104.1099999999999</v>
          </cell>
          <cell r="D310">
            <v>5.74</v>
          </cell>
          <cell r="E310">
            <v>0</v>
          </cell>
          <cell r="F310">
            <v>1127.01</v>
          </cell>
        </row>
        <row r="311">
          <cell r="A311">
            <v>44997.708330000001</v>
          </cell>
          <cell r="B311">
            <v>17</v>
          </cell>
          <cell r="C311">
            <v>1103.67</v>
          </cell>
          <cell r="D311">
            <v>0</v>
          </cell>
          <cell r="E311">
            <v>85.8</v>
          </cell>
          <cell r="F311">
            <v>1126.57</v>
          </cell>
        </row>
        <row r="312">
          <cell r="A312">
            <v>44997.75</v>
          </cell>
          <cell r="B312">
            <v>18</v>
          </cell>
          <cell r="C312">
            <v>1135.6199999999999</v>
          </cell>
          <cell r="D312">
            <v>0</v>
          </cell>
          <cell r="E312">
            <v>24.07</v>
          </cell>
          <cell r="F312">
            <v>1158.52</v>
          </cell>
        </row>
        <row r="313">
          <cell r="A313">
            <v>44997.791669999999</v>
          </cell>
          <cell r="B313">
            <v>19</v>
          </cell>
          <cell r="C313">
            <v>1170.6500000000001</v>
          </cell>
          <cell r="D313">
            <v>0</v>
          </cell>
          <cell r="E313">
            <v>18.350000000000001</v>
          </cell>
          <cell r="F313">
            <v>1193.55</v>
          </cell>
        </row>
        <row r="314">
          <cell r="A314">
            <v>44997.833330000001</v>
          </cell>
          <cell r="B314">
            <v>20</v>
          </cell>
          <cell r="C314">
            <v>1119.72</v>
          </cell>
          <cell r="D314">
            <v>0</v>
          </cell>
          <cell r="E314">
            <v>51.62</v>
          </cell>
          <cell r="F314">
            <v>1142.6199999999999</v>
          </cell>
        </row>
        <row r="315">
          <cell r="A315">
            <v>44997.875</v>
          </cell>
          <cell r="B315">
            <v>21</v>
          </cell>
          <cell r="C315">
            <v>1102.22</v>
          </cell>
          <cell r="D315">
            <v>0</v>
          </cell>
          <cell r="E315">
            <v>101.41</v>
          </cell>
          <cell r="F315">
            <v>1125.1199999999999</v>
          </cell>
        </row>
        <row r="316">
          <cell r="A316">
            <v>44997.916669999999</v>
          </cell>
          <cell r="B316">
            <v>22</v>
          </cell>
          <cell r="C316">
            <v>1267.5</v>
          </cell>
          <cell r="D316">
            <v>0</v>
          </cell>
          <cell r="E316">
            <v>301.18</v>
          </cell>
          <cell r="F316">
            <v>1290.4000000000001</v>
          </cell>
        </row>
        <row r="317">
          <cell r="A317">
            <v>44997.958330000001</v>
          </cell>
          <cell r="B317">
            <v>23</v>
          </cell>
          <cell r="C317">
            <v>1164.3</v>
          </cell>
          <cell r="D317">
            <v>0</v>
          </cell>
          <cell r="E317">
            <v>249.53</v>
          </cell>
          <cell r="F317">
            <v>1187.2</v>
          </cell>
        </row>
        <row r="318">
          <cell r="A318">
            <v>44998</v>
          </cell>
          <cell r="B318">
            <v>0</v>
          </cell>
          <cell r="C318">
            <v>1103.53</v>
          </cell>
          <cell r="D318">
            <v>0</v>
          </cell>
          <cell r="E318">
            <v>94.32</v>
          </cell>
          <cell r="F318">
            <v>1126.43</v>
          </cell>
        </row>
        <row r="319">
          <cell r="A319">
            <v>44998.041669999999</v>
          </cell>
          <cell r="B319">
            <v>1</v>
          </cell>
          <cell r="C319">
            <v>1103.5899999999999</v>
          </cell>
          <cell r="D319">
            <v>0</v>
          </cell>
          <cell r="E319">
            <v>210.77</v>
          </cell>
          <cell r="F319">
            <v>1126.49</v>
          </cell>
        </row>
        <row r="320">
          <cell r="A320">
            <v>44998.083330000001</v>
          </cell>
          <cell r="B320">
            <v>2</v>
          </cell>
          <cell r="C320">
            <v>1103.6600000000001</v>
          </cell>
          <cell r="D320">
            <v>0</v>
          </cell>
          <cell r="E320">
            <v>191.47</v>
          </cell>
          <cell r="F320">
            <v>1126.56</v>
          </cell>
        </row>
        <row r="321">
          <cell r="A321">
            <v>44998.125</v>
          </cell>
          <cell r="B321">
            <v>3</v>
          </cell>
          <cell r="C321">
            <v>1103.6500000000001</v>
          </cell>
          <cell r="D321">
            <v>0</v>
          </cell>
          <cell r="E321">
            <v>83.09</v>
          </cell>
          <cell r="F321">
            <v>1126.55</v>
          </cell>
        </row>
        <row r="322">
          <cell r="A322">
            <v>44998.166669999999</v>
          </cell>
          <cell r="B322">
            <v>4</v>
          </cell>
          <cell r="C322">
            <v>1103.6300000000001</v>
          </cell>
          <cell r="D322">
            <v>0</v>
          </cell>
          <cell r="E322">
            <v>56.18</v>
          </cell>
          <cell r="F322">
            <v>1126.53</v>
          </cell>
        </row>
        <row r="323">
          <cell r="A323">
            <v>44998.208330000001</v>
          </cell>
          <cell r="B323">
            <v>5</v>
          </cell>
          <cell r="C323">
            <v>1103.6300000000001</v>
          </cell>
          <cell r="D323">
            <v>113.47</v>
          </cell>
          <cell r="E323">
            <v>0</v>
          </cell>
          <cell r="F323">
            <v>1126.53</v>
          </cell>
        </row>
        <row r="324">
          <cell r="A324">
            <v>44998.25</v>
          </cell>
          <cell r="B324">
            <v>6</v>
          </cell>
          <cell r="C324">
            <v>1102.99</v>
          </cell>
          <cell r="D324">
            <v>0</v>
          </cell>
          <cell r="E324">
            <v>51.94</v>
          </cell>
          <cell r="F324">
            <v>1125.8900000000001</v>
          </cell>
        </row>
        <row r="325">
          <cell r="A325">
            <v>44998.291669999999</v>
          </cell>
          <cell r="B325">
            <v>7</v>
          </cell>
          <cell r="C325">
            <v>1171.8800000000001</v>
          </cell>
          <cell r="D325">
            <v>0</v>
          </cell>
          <cell r="E325">
            <v>40.799999999999997</v>
          </cell>
          <cell r="F325">
            <v>1194.78</v>
          </cell>
        </row>
        <row r="326">
          <cell r="A326">
            <v>44998.333330000001</v>
          </cell>
          <cell r="B326">
            <v>8</v>
          </cell>
          <cell r="C326">
            <v>1103.18</v>
          </cell>
          <cell r="D326">
            <v>0</v>
          </cell>
          <cell r="E326">
            <v>41.59</v>
          </cell>
          <cell r="F326">
            <v>1126.08</v>
          </cell>
        </row>
        <row r="327">
          <cell r="A327">
            <v>44998.375</v>
          </cell>
          <cell r="B327">
            <v>9</v>
          </cell>
          <cell r="C327">
            <v>1166.06</v>
          </cell>
          <cell r="D327">
            <v>0</v>
          </cell>
          <cell r="E327">
            <v>98.98</v>
          </cell>
          <cell r="F327">
            <v>1188.96</v>
          </cell>
        </row>
        <row r="328">
          <cell r="A328">
            <v>44998.416669999999</v>
          </cell>
          <cell r="B328">
            <v>10</v>
          </cell>
          <cell r="C328">
            <v>1204.73</v>
          </cell>
          <cell r="D328">
            <v>0</v>
          </cell>
          <cell r="E328">
            <v>115.77</v>
          </cell>
          <cell r="F328">
            <v>1227.6300000000001</v>
          </cell>
        </row>
        <row r="329">
          <cell r="A329">
            <v>44998.458330000001</v>
          </cell>
          <cell r="B329">
            <v>11</v>
          </cell>
          <cell r="C329">
            <v>1213.8</v>
          </cell>
          <cell r="D329">
            <v>0</v>
          </cell>
          <cell r="E329">
            <v>98.28</v>
          </cell>
          <cell r="F329">
            <v>1236.7</v>
          </cell>
        </row>
        <row r="330">
          <cell r="A330">
            <v>44998.5</v>
          </cell>
          <cell r="B330">
            <v>12</v>
          </cell>
          <cell r="C330">
            <v>1180.79</v>
          </cell>
          <cell r="D330">
            <v>0</v>
          </cell>
          <cell r="E330">
            <v>102.2</v>
          </cell>
          <cell r="F330">
            <v>1203.69</v>
          </cell>
        </row>
        <row r="331">
          <cell r="A331">
            <v>44998.541669999999</v>
          </cell>
          <cell r="B331">
            <v>13</v>
          </cell>
          <cell r="C331">
            <v>1171.52</v>
          </cell>
          <cell r="D331">
            <v>0</v>
          </cell>
          <cell r="E331">
            <v>93.47</v>
          </cell>
          <cell r="F331">
            <v>1194.42</v>
          </cell>
        </row>
        <row r="332">
          <cell r="A332">
            <v>44998.583330000001</v>
          </cell>
          <cell r="B332">
            <v>14</v>
          </cell>
          <cell r="C332">
            <v>1159.81</v>
          </cell>
          <cell r="D332">
            <v>0</v>
          </cell>
          <cell r="E332">
            <v>76.7</v>
          </cell>
          <cell r="F332">
            <v>1182.71</v>
          </cell>
        </row>
        <row r="333">
          <cell r="A333">
            <v>44998.625</v>
          </cell>
          <cell r="B333">
            <v>15</v>
          </cell>
          <cell r="C333">
            <v>1147.82</v>
          </cell>
          <cell r="D333">
            <v>0</v>
          </cell>
          <cell r="E333">
            <v>47.3</v>
          </cell>
          <cell r="F333">
            <v>1170.72</v>
          </cell>
        </row>
        <row r="334">
          <cell r="A334">
            <v>44998.666669999999</v>
          </cell>
          <cell r="B334">
            <v>16</v>
          </cell>
          <cell r="C334">
            <v>1159.03</v>
          </cell>
          <cell r="D334">
            <v>0</v>
          </cell>
          <cell r="E334">
            <v>37.6</v>
          </cell>
          <cell r="F334">
            <v>1181.93</v>
          </cell>
        </row>
        <row r="335">
          <cell r="A335">
            <v>44998.708330000001</v>
          </cell>
          <cell r="B335">
            <v>17</v>
          </cell>
          <cell r="C335">
            <v>1180.52</v>
          </cell>
          <cell r="D335">
            <v>0</v>
          </cell>
          <cell r="E335">
            <v>14.43</v>
          </cell>
          <cell r="F335">
            <v>1203.42</v>
          </cell>
        </row>
        <row r="336">
          <cell r="A336">
            <v>44998.75</v>
          </cell>
          <cell r="B336">
            <v>18</v>
          </cell>
          <cell r="C336">
            <v>1206.2</v>
          </cell>
          <cell r="D336">
            <v>11.51</v>
          </cell>
          <cell r="E336">
            <v>0</v>
          </cell>
          <cell r="F336">
            <v>1229.0999999999999</v>
          </cell>
        </row>
        <row r="337">
          <cell r="A337">
            <v>44998.791669999999</v>
          </cell>
          <cell r="B337">
            <v>19</v>
          </cell>
          <cell r="C337">
            <v>1187.6300000000001</v>
          </cell>
          <cell r="D337">
            <v>0</v>
          </cell>
          <cell r="E337">
            <v>32.26</v>
          </cell>
          <cell r="F337">
            <v>1210.53</v>
          </cell>
        </row>
        <row r="338">
          <cell r="A338">
            <v>44998.833330000001</v>
          </cell>
          <cell r="B338">
            <v>20</v>
          </cell>
          <cell r="C338">
            <v>1129.3</v>
          </cell>
          <cell r="D338">
            <v>0</v>
          </cell>
          <cell r="E338">
            <v>62.61</v>
          </cell>
          <cell r="F338">
            <v>1152.2</v>
          </cell>
        </row>
        <row r="339">
          <cell r="A339">
            <v>44998.875</v>
          </cell>
          <cell r="B339">
            <v>21</v>
          </cell>
          <cell r="C339">
            <v>1101.99</v>
          </cell>
          <cell r="D339">
            <v>0</v>
          </cell>
          <cell r="E339">
            <v>39.729999999999997</v>
          </cell>
          <cell r="F339">
            <v>1124.8900000000001</v>
          </cell>
        </row>
        <row r="340">
          <cell r="A340">
            <v>44998.916669999999</v>
          </cell>
          <cell r="B340">
            <v>22</v>
          </cell>
          <cell r="C340">
            <v>1274.01</v>
          </cell>
          <cell r="D340">
            <v>0</v>
          </cell>
          <cell r="E340">
            <v>79.599999999999994</v>
          </cell>
          <cell r="F340">
            <v>1296.9100000000001</v>
          </cell>
        </row>
        <row r="341">
          <cell r="A341">
            <v>44998.958330000001</v>
          </cell>
          <cell r="B341">
            <v>23</v>
          </cell>
          <cell r="C341">
            <v>1187.8699999999999</v>
          </cell>
          <cell r="D341">
            <v>0</v>
          </cell>
          <cell r="E341">
            <v>867.09</v>
          </cell>
          <cell r="F341">
            <v>1210.77</v>
          </cell>
        </row>
        <row r="342">
          <cell r="A342">
            <v>44999</v>
          </cell>
          <cell r="B342">
            <v>0</v>
          </cell>
          <cell r="C342">
            <v>1103.5899999999999</v>
          </cell>
          <cell r="D342">
            <v>0</v>
          </cell>
          <cell r="E342">
            <v>239.67</v>
          </cell>
          <cell r="F342">
            <v>1126.49</v>
          </cell>
        </row>
        <row r="343">
          <cell r="A343">
            <v>44999.041669999999</v>
          </cell>
          <cell r="B343">
            <v>1</v>
          </cell>
          <cell r="C343">
            <v>1103.55</v>
          </cell>
          <cell r="D343">
            <v>0</v>
          </cell>
          <cell r="E343">
            <v>235.9</v>
          </cell>
          <cell r="F343">
            <v>1126.45</v>
          </cell>
        </row>
        <row r="344">
          <cell r="A344">
            <v>44999.083330000001</v>
          </cell>
          <cell r="B344">
            <v>2</v>
          </cell>
          <cell r="C344">
            <v>1103.6500000000001</v>
          </cell>
          <cell r="D344">
            <v>0</v>
          </cell>
          <cell r="E344">
            <v>247.65</v>
          </cell>
          <cell r="F344">
            <v>1126.55</v>
          </cell>
        </row>
        <row r="345">
          <cell r="A345">
            <v>44999.125</v>
          </cell>
          <cell r="B345">
            <v>3</v>
          </cell>
          <cell r="C345">
            <v>1103.6199999999999</v>
          </cell>
          <cell r="D345">
            <v>0</v>
          </cell>
          <cell r="E345">
            <v>191.24</v>
          </cell>
          <cell r="F345">
            <v>1126.52</v>
          </cell>
        </row>
        <row r="346">
          <cell r="A346">
            <v>44999.166669999999</v>
          </cell>
          <cell r="B346">
            <v>4</v>
          </cell>
          <cell r="C346">
            <v>1103.6400000000001</v>
          </cell>
          <cell r="D346">
            <v>10.92</v>
          </cell>
          <cell r="E346">
            <v>0</v>
          </cell>
          <cell r="F346">
            <v>1126.54</v>
          </cell>
        </row>
        <row r="347">
          <cell r="A347">
            <v>44999.208330000001</v>
          </cell>
          <cell r="B347">
            <v>5</v>
          </cell>
          <cell r="C347">
            <v>1103.58</v>
          </cell>
          <cell r="D347">
            <v>157.11000000000001</v>
          </cell>
          <cell r="E347">
            <v>0</v>
          </cell>
          <cell r="F347">
            <v>1126.48</v>
          </cell>
        </row>
        <row r="348">
          <cell r="A348">
            <v>44999.25</v>
          </cell>
          <cell r="B348">
            <v>6</v>
          </cell>
          <cell r="C348">
            <v>1102.81</v>
          </cell>
          <cell r="D348">
            <v>48.66</v>
          </cell>
          <cell r="E348">
            <v>0</v>
          </cell>
          <cell r="F348">
            <v>1125.71</v>
          </cell>
        </row>
        <row r="349">
          <cell r="A349">
            <v>44999.291669999999</v>
          </cell>
          <cell r="B349">
            <v>7</v>
          </cell>
          <cell r="C349">
            <v>1202.32</v>
          </cell>
          <cell r="D349">
            <v>13.34</v>
          </cell>
          <cell r="E349">
            <v>0</v>
          </cell>
          <cell r="F349">
            <v>1225.22</v>
          </cell>
        </row>
        <row r="350">
          <cell r="A350">
            <v>44999.333330000001</v>
          </cell>
          <cell r="B350">
            <v>8</v>
          </cell>
          <cell r="C350">
            <v>1103.5999999999999</v>
          </cell>
          <cell r="D350">
            <v>14.98</v>
          </cell>
          <cell r="E350">
            <v>0</v>
          </cell>
          <cell r="F350">
            <v>1126.5</v>
          </cell>
        </row>
        <row r="351">
          <cell r="A351">
            <v>44999.375</v>
          </cell>
          <cell r="B351">
            <v>9</v>
          </cell>
          <cell r="C351">
            <v>1154.6600000000001</v>
          </cell>
          <cell r="D351">
            <v>0</v>
          </cell>
          <cell r="E351">
            <v>22.23</v>
          </cell>
          <cell r="F351">
            <v>1177.56</v>
          </cell>
        </row>
        <row r="352">
          <cell r="A352">
            <v>44999.416669999999</v>
          </cell>
          <cell r="B352">
            <v>10</v>
          </cell>
          <cell r="C352">
            <v>1170.43</v>
          </cell>
          <cell r="D352">
            <v>0</v>
          </cell>
          <cell r="E352">
            <v>81.86</v>
          </cell>
          <cell r="F352">
            <v>1193.33</v>
          </cell>
        </row>
        <row r="353">
          <cell r="A353">
            <v>44999.458330000001</v>
          </cell>
          <cell r="B353">
            <v>11</v>
          </cell>
          <cell r="C353">
            <v>1159.55</v>
          </cell>
          <cell r="D353">
            <v>0</v>
          </cell>
          <cell r="E353">
            <v>48.45</v>
          </cell>
          <cell r="F353">
            <v>1182.45</v>
          </cell>
        </row>
        <row r="354">
          <cell r="A354">
            <v>44999.5</v>
          </cell>
          <cell r="B354">
            <v>12</v>
          </cell>
          <cell r="C354">
            <v>1138</v>
          </cell>
          <cell r="D354">
            <v>0</v>
          </cell>
          <cell r="E354">
            <v>43.63</v>
          </cell>
          <cell r="F354">
            <v>1160.9000000000001</v>
          </cell>
        </row>
        <row r="355">
          <cell r="A355">
            <v>44999.541669999999</v>
          </cell>
          <cell r="B355">
            <v>13</v>
          </cell>
          <cell r="C355">
            <v>1121.6300000000001</v>
          </cell>
          <cell r="D355">
            <v>0</v>
          </cell>
          <cell r="E355">
            <v>44.65</v>
          </cell>
          <cell r="F355">
            <v>1144.53</v>
          </cell>
        </row>
        <row r="356">
          <cell r="A356">
            <v>44999.583330000001</v>
          </cell>
          <cell r="B356">
            <v>14</v>
          </cell>
          <cell r="C356">
            <v>1115.49</v>
          </cell>
          <cell r="D356">
            <v>0</v>
          </cell>
          <cell r="E356">
            <v>18.72</v>
          </cell>
          <cell r="F356">
            <v>1138.3900000000001</v>
          </cell>
        </row>
        <row r="357">
          <cell r="A357">
            <v>44999.625</v>
          </cell>
          <cell r="B357">
            <v>15</v>
          </cell>
          <cell r="C357">
            <v>1109.1600000000001</v>
          </cell>
          <cell r="D357">
            <v>0</v>
          </cell>
          <cell r="E357">
            <v>8.9499999999999993</v>
          </cell>
          <cell r="F357">
            <v>1132.06</v>
          </cell>
        </row>
        <row r="358">
          <cell r="A358">
            <v>44999.666669999999</v>
          </cell>
          <cell r="B358">
            <v>16</v>
          </cell>
          <cell r="C358">
            <v>1103.69</v>
          </cell>
          <cell r="D358">
            <v>1.31</v>
          </cell>
          <cell r="E358">
            <v>0.03</v>
          </cell>
          <cell r="F358">
            <v>1126.5899999999999</v>
          </cell>
        </row>
        <row r="359">
          <cell r="A359">
            <v>44999.708330000001</v>
          </cell>
          <cell r="B359">
            <v>17</v>
          </cell>
          <cell r="C359">
            <v>1103.74</v>
          </cell>
          <cell r="D359">
            <v>0</v>
          </cell>
          <cell r="E359">
            <v>20.84</v>
          </cell>
          <cell r="F359">
            <v>1126.6400000000001</v>
          </cell>
        </row>
        <row r="360">
          <cell r="A360">
            <v>44999.75</v>
          </cell>
          <cell r="B360">
            <v>18</v>
          </cell>
          <cell r="C360">
            <v>1148.83</v>
          </cell>
          <cell r="D360">
            <v>88.26</v>
          </cell>
          <cell r="E360">
            <v>0</v>
          </cell>
          <cell r="F360">
            <v>1171.73</v>
          </cell>
        </row>
        <row r="361">
          <cell r="A361">
            <v>44999.791669999999</v>
          </cell>
          <cell r="B361">
            <v>19</v>
          </cell>
          <cell r="C361">
            <v>1158.74</v>
          </cell>
          <cell r="D361">
            <v>37.83</v>
          </cell>
          <cell r="E361">
            <v>0</v>
          </cell>
          <cell r="F361">
            <v>1181.6400000000001</v>
          </cell>
        </row>
        <row r="362">
          <cell r="A362">
            <v>44999.833330000001</v>
          </cell>
          <cell r="B362">
            <v>20</v>
          </cell>
          <cell r="C362">
            <v>1102.82</v>
          </cell>
          <cell r="D362">
            <v>0</v>
          </cell>
          <cell r="E362">
            <v>20.309999999999999</v>
          </cell>
          <cell r="F362">
            <v>1125.72</v>
          </cell>
        </row>
        <row r="363">
          <cell r="A363">
            <v>44999.875</v>
          </cell>
          <cell r="B363">
            <v>21</v>
          </cell>
          <cell r="C363">
            <v>1102.07</v>
          </cell>
          <cell r="D363">
            <v>0</v>
          </cell>
          <cell r="E363">
            <v>91.31</v>
          </cell>
          <cell r="F363">
            <v>1124.97</v>
          </cell>
        </row>
        <row r="364">
          <cell r="A364">
            <v>44999.916669999999</v>
          </cell>
          <cell r="B364">
            <v>22</v>
          </cell>
          <cell r="C364">
            <v>1249.08</v>
          </cell>
          <cell r="D364">
            <v>0</v>
          </cell>
          <cell r="E364">
            <v>794.35</v>
          </cell>
          <cell r="F364">
            <v>1271.98</v>
          </cell>
        </row>
        <row r="365">
          <cell r="A365">
            <v>44999.958330000001</v>
          </cell>
          <cell r="B365">
            <v>23</v>
          </cell>
          <cell r="C365">
            <v>1130.68</v>
          </cell>
          <cell r="D365">
            <v>0</v>
          </cell>
          <cell r="E365">
            <v>439.91</v>
          </cell>
          <cell r="F365">
            <v>1153.58</v>
          </cell>
        </row>
        <row r="366">
          <cell r="A366">
            <v>45000</v>
          </cell>
          <cell r="B366">
            <v>0</v>
          </cell>
          <cell r="C366">
            <v>1103.92</v>
          </cell>
          <cell r="D366">
            <v>0</v>
          </cell>
          <cell r="E366">
            <v>204.09</v>
          </cell>
          <cell r="F366">
            <v>1126.82</v>
          </cell>
        </row>
        <row r="367">
          <cell r="A367">
            <v>45000.041669999999</v>
          </cell>
          <cell r="B367">
            <v>1</v>
          </cell>
          <cell r="C367">
            <v>1104.02</v>
          </cell>
          <cell r="D367">
            <v>0</v>
          </cell>
          <cell r="E367">
            <v>95.84</v>
          </cell>
          <cell r="F367">
            <v>1126.92</v>
          </cell>
        </row>
        <row r="368">
          <cell r="A368">
            <v>45000.083330000001</v>
          </cell>
          <cell r="B368">
            <v>2</v>
          </cell>
          <cell r="C368">
            <v>1104.04</v>
          </cell>
          <cell r="D368">
            <v>0</v>
          </cell>
          <cell r="E368">
            <v>129</v>
          </cell>
          <cell r="F368">
            <v>1126.94</v>
          </cell>
        </row>
        <row r="369">
          <cell r="A369">
            <v>45000.125</v>
          </cell>
          <cell r="B369">
            <v>3</v>
          </cell>
          <cell r="C369">
            <v>1104.04</v>
          </cell>
          <cell r="D369">
            <v>0</v>
          </cell>
          <cell r="E369">
            <v>9.81</v>
          </cell>
          <cell r="F369">
            <v>1126.94</v>
          </cell>
        </row>
        <row r="370">
          <cell r="A370">
            <v>45000.166669999999</v>
          </cell>
          <cell r="B370">
            <v>4</v>
          </cell>
          <cell r="C370">
            <v>1104.05</v>
          </cell>
          <cell r="D370">
            <v>19.329999999999998</v>
          </cell>
          <cell r="E370">
            <v>0</v>
          </cell>
          <cell r="F370">
            <v>1126.95</v>
          </cell>
        </row>
        <row r="371">
          <cell r="A371">
            <v>45000.208330000001</v>
          </cell>
          <cell r="B371">
            <v>5</v>
          </cell>
          <cell r="C371">
            <v>1103.98</v>
          </cell>
          <cell r="D371">
            <v>119.17</v>
          </cell>
          <cell r="E371">
            <v>0</v>
          </cell>
          <cell r="F371">
            <v>1126.8800000000001</v>
          </cell>
        </row>
        <row r="372">
          <cell r="A372">
            <v>45000.25</v>
          </cell>
          <cell r="B372">
            <v>6</v>
          </cell>
          <cell r="C372">
            <v>1103.53</v>
          </cell>
          <cell r="D372">
            <v>357.77</v>
          </cell>
          <cell r="E372">
            <v>0</v>
          </cell>
          <cell r="F372">
            <v>1126.43</v>
          </cell>
        </row>
        <row r="373">
          <cell r="A373">
            <v>45000.291669999999</v>
          </cell>
          <cell r="B373">
            <v>7</v>
          </cell>
          <cell r="C373">
            <v>1181.7</v>
          </cell>
          <cell r="D373">
            <v>59.84</v>
          </cell>
          <cell r="E373">
            <v>0</v>
          </cell>
          <cell r="F373">
            <v>1204.5999999999999</v>
          </cell>
        </row>
        <row r="374">
          <cell r="A374">
            <v>45000.333330000001</v>
          </cell>
          <cell r="B374">
            <v>8</v>
          </cell>
          <cell r="C374">
            <v>1104.01</v>
          </cell>
          <cell r="D374">
            <v>0</v>
          </cell>
          <cell r="E374">
            <v>94.62</v>
          </cell>
          <cell r="F374">
            <v>1126.9100000000001</v>
          </cell>
        </row>
        <row r="375">
          <cell r="A375">
            <v>45000.375</v>
          </cell>
          <cell r="B375">
            <v>9</v>
          </cell>
          <cell r="C375">
            <v>1174.3900000000001</v>
          </cell>
          <cell r="D375">
            <v>0</v>
          </cell>
          <cell r="E375">
            <v>14.39</v>
          </cell>
          <cell r="F375">
            <v>1197.29</v>
          </cell>
        </row>
        <row r="376">
          <cell r="A376">
            <v>45000.416669999999</v>
          </cell>
          <cell r="B376">
            <v>10</v>
          </cell>
          <cell r="C376">
            <v>1199.03</v>
          </cell>
          <cell r="D376">
            <v>0</v>
          </cell>
          <cell r="E376">
            <v>110.4</v>
          </cell>
          <cell r="F376">
            <v>1221.93</v>
          </cell>
        </row>
        <row r="377">
          <cell r="A377">
            <v>45000.458330000001</v>
          </cell>
          <cell r="B377">
            <v>11</v>
          </cell>
          <cell r="C377">
            <v>1208.44</v>
          </cell>
          <cell r="D377">
            <v>0</v>
          </cell>
          <cell r="E377">
            <v>118.45</v>
          </cell>
          <cell r="F377">
            <v>1231.3399999999999</v>
          </cell>
        </row>
        <row r="378">
          <cell r="A378">
            <v>45000.5</v>
          </cell>
          <cell r="B378">
            <v>12</v>
          </cell>
          <cell r="C378">
            <v>1179.4100000000001</v>
          </cell>
          <cell r="D378">
            <v>0</v>
          </cell>
          <cell r="E378">
            <v>157.24</v>
          </cell>
          <cell r="F378">
            <v>1202.31</v>
          </cell>
        </row>
        <row r="379">
          <cell r="A379">
            <v>45000.541669999999</v>
          </cell>
          <cell r="B379">
            <v>13</v>
          </cell>
          <cell r="C379">
            <v>1159.24</v>
          </cell>
          <cell r="D379">
            <v>0</v>
          </cell>
          <cell r="E379">
            <v>361.99</v>
          </cell>
          <cell r="F379">
            <v>1182.1400000000001</v>
          </cell>
        </row>
        <row r="380">
          <cell r="A380">
            <v>45000.583330000001</v>
          </cell>
          <cell r="B380">
            <v>14</v>
          </cell>
          <cell r="C380">
            <v>1148.6099999999999</v>
          </cell>
          <cell r="D380">
            <v>0</v>
          </cell>
          <cell r="E380">
            <v>723.5</v>
          </cell>
          <cell r="F380">
            <v>1171.51</v>
          </cell>
        </row>
        <row r="381">
          <cell r="A381">
            <v>45000.625</v>
          </cell>
          <cell r="B381">
            <v>15</v>
          </cell>
          <cell r="C381">
            <v>1143.4000000000001</v>
          </cell>
          <cell r="D381">
            <v>0</v>
          </cell>
          <cell r="E381">
            <v>736.96</v>
          </cell>
          <cell r="F381">
            <v>1166.3</v>
          </cell>
        </row>
        <row r="382">
          <cell r="A382">
            <v>45000.666669999999</v>
          </cell>
          <cell r="B382">
            <v>16</v>
          </cell>
          <cell r="C382">
            <v>1148.71</v>
          </cell>
          <cell r="D382">
            <v>0</v>
          </cell>
          <cell r="E382">
            <v>847.72</v>
          </cell>
          <cell r="F382">
            <v>1171.6099999999999</v>
          </cell>
        </row>
        <row r="383">
          <cell r="A383">
            <v>45000.708330000001</v>
          </cell>
          <cell r="B383">
            <v>17</v>
          </cell>
          <cell r="C383">
            <v>1162.5999999999999</v>
          </cell>
          <cell r="D383">
            <v>0</v>
          </cell>
          <cell r="E383">
            <v>762.22</v>
          </cell>
          <cell r="F383">
            <v>1185.5</v>
          </cell>
        </row>
        <row r="384">
          <cell r="A384">
            <v>45000.75</v>
          </cell>
          <cell r="B384">
            <v>18</v>
          </cell>
          <cell r="C384">
            <v>1195.52</v>
          </cell>
          <cell r="D384">
            <v>0</v>
          </cell>
          <cell r="E384">
            <v>54.32</v>
          </cell>
          <cell r="F384">
            <v>1218.42</v>
          </cell>
        </row>
        <row r="385">
          <cell r="A385">
            <v>45000.791669999999</v>
          </cell>
          <cell r="B385">
            <v>19</v>
          </cell>
          <cell r="C385">
            <v>1185.1199999999999</v>
          </cell>
          <cell r="D385">
            <v>0</v>
          </cell>
          <cell r="E385">
            <v>548.14</v>
          </cell>
          <cell r="F385">
            <v>1208.02</v>
          </cell>
        </row>
        <row r="386">
          <cell r="A386">
            <v>45000.833330000001</v>
          </cell>
          <cell r="B386">
            <v>20</v>
          </cell>
          <cell r="C386">
            <v>1135.5999999999999</v>
          </cell>
          <cell r="D386">
            <v>0</v>
          </cell>
          <cell r="E386">
            <v>964.82</v>
          </cell>
          <cell r="F386">
            <v>1158.5</v>
          </cell>
        </row>
        <row r="387">
          <cell r="A387">
            <v>45000.875</v>
          </cell>
          <cell r="B387">
            <v>21</v>
          </cell>
          <cell r="C387">
            <v>1102.4100000000001</v>
          </cell>
          <cell r="D387">
            <v>0</v>
          </cell>
          <cell r="E387">
            <v>73.22</v>
          </cell>
          <cell r="F387">
            <v>1125.31</v>
          </cell>
        </row>
        <row r="388">
          <cell r="A388">
            <v>45000.916669999999</v>
          </cell>
          <cell r="B388">
            <v>22</v>
          </cell>
          <cell r="C388">
            <v>1255.1099999999999</v>
          </cell>
          <cell r="D388">
            <v>0</v>
          </cell>
          <cell r="E388">
            <v>972.93</v>
          </cell>
          <cell r="F388">
            <v>1278.01</v>
          </cell>
        </row>
        <row r="389">
          <cell r="A389">
            <v>45000.958330000001</v>
          </cell>
          <cell r="B389">
            <v>23</v>
          </cell>
          <cell r="C389">
            <v>1140.82</v>
          </cell>
          <cell r="D389">
            <v>0</v>
          </cell>
          <cell r="E389">
            <v>1611.47</v>
          </cell>
          <cell r="F389">
            <v>1163.72</v>
          </cell>
        </row>
        <row r="390">
          <cell r="A390">
            <v>45001</v>
          </cell>
          <cell r="B390">
            <v>0</v>
          </cell>
          <cell r="C390">
            <v>1109.8</v>
          </cell>
          <cell r="D390">
            <v>0</v>
          </cell>
          <cell r="E390">
            <v>529.32000000000005</v>
          </cell>
          <cell r="F390">
            <v>1132.7</v>
          </cell>
        </row>
        <row r="391">
          <cell r="A391">
            <v>45001.041669999999</v>
          </cell>
          <cell r="B391">
            <v>1</v>
          </cell>
          <cell r="C391">
            <v>1104.02</v>
          </cell>
          <cell r="D391">
            <v>0</v>
          </cell>
          <cell r="E391">
            <v>247.74</v>
          </cell>
          <cell r="F391">
            <v>1126.92</v>
          </cell>
        </row>
        <row r="392">
          <cell r="A392">
            <v>45001.083330000001</v>
          </cell>
          <cell r="B392">
            <v>2</v>
          </cell>
          <cell r="C392">
            <v>1104.06</v>
          </cell>
          <cell r="D392">
            <v>0</v>
          </cell>
          <cell r="E392">
            <v>260.83999999999997</v>
          </cell>
          <cell r="F392">
            <v>1126.96</v>
          </cell>
        </row>
        <row r="393">
          <cell r="A393">
            <v>45001.125</v>
          </cell>
          <cell r="B393">
            <v>3</v>
          </cell>
          <cell r="C393">
            <v>1104.04</v>
          </cell>
          <cell r="D393">
            <v>0</v>
          </cell>
          <cell r="E393">
            <v>209.34</v>
          </cell>
          <cell r="F393">
            <v>1126.94</v>
          </cell>
        </row>
        <row r="394">
          <cell r="A394">
            <v>45001.166669999999</v>
          </cell>
          <cell r="B394">
            <v>4</v>
          </cell>
          <cell r="C394">
            <v>1103.95</v>
          </cell>
          <cell r="D394">
            <v>0</v>
          </cell>
          <cell r="E394">
            <v>116.65</v>
          </cell>
          <cell r="F394">
            <v>1126.8499999999999</v>
          </cell>
        </row>
        <row r="395">
          <cell r="A395">
            <v>45001.208330000001</v>
          </cell>
          <cell r="B395">
            <v>5</v>
          </cell>
          <cell r="C395">
            <v>1103.92</v>
          </cell>
          <cell r="D395">
            <v>0</v>
          </cell>
          <cell r="E395">
            <v>93.67</v>
          </cell>
          <cell r="F395">
            <v>1126.82</v>
          </cell>
        </row>
        <row r="396">
          <cell r="A396">
            <v>45001.25</v>
          </cell>
          <cell r="B396">
            <v>6</v>
          </cell>
          <cell r="C396">
            <v>1111.28</v>
          </cell>
          <cell r="D396">
            <v>9.25</v>
          </cell>
          <cell r="E396">
            <v>0</v>
          </cell>
          <cell r="F396">
            <v>1134.18</v>
          </cell>
        </row>
        <row r="397">
          <cell r="A397">
            <v>45001.291669999999</v>
          </cell>
          <cell r="B397">
            <v>7</v>
          </cell>
          <cell r="C397">
            <v>1212.05</v>
          </cell>
          <cell r="D397">
            <v>0</v>
          </cell>
          <cell r="E397">
            <v>7.83</v>
          </cell>
          <cell r="F397">
            <v>1234.95</v>
          </cell>
        </row>
        <row r="398">
          <cell r="A398">
            <v>45001.333330000001</v>
          </cell>
          <cell r="B398">
            <v>8</v>
          </cell>
          <cell r="C398">
            <v>1103.43</v>
          </cell>
          <cell r="D398">
            <v>0</v>
          </cell>
          <cell r="E398">
            <v>86.01</v>
          </cell>
          <cell r="F398">
            <v>1126.33</v>
          </cell>
        </row>
        <row r="399">
          <cell r="A399">
            <v>45001.375</v>
          </cell>
          <cell r="B399">
            <v>9</v>
          </cell>
          <cell r="C399">
            <v>1173.1600000000001</v>
          </cell>
          <cell r="D399">
            <v>0</v>
          </cell>
          <cell r="E399">
            <v>188.84</v>
          </cell>
          <cell r="F399">
            <v>1196.06</v>
          </cell>
        </row>
        <row r="400">
          <cell r="A400">
            <v>45001.416669999999</v>
          </cell>
          <cell r="B400">
            <v>10</v>
          </cell>
          <cell r="C400">
            <v>1178.75</v>
          </cell>
          <cell r="D400">
            <v>0</v>
          </cell>
          <cell r="E400">
            <v>295.86</v>
          </cell>
          <cell r="F400">
            <v>1201.6500000000001</v>
          </cell>
        </row>
        <row r="401">
          <cell r="A401">
            <v>45001.458330000001</v>
          </cell>
          <cell r="B401">
            <v>11</v>
          </cell>
          <cell r="C401">
            <v>1166.81</v>
          </cell>
          <cell r="D401">
            <v>0</v>
          </cell>
          <cell r="E401">
            <v>281.52</v>
          </cell>
          <cell r="F401">
            <v>1189.71</v>
          </cell>
        </row>
        <row r="402">
          <cell r="A402">
            <v>45001.5</v>
          </cell>
          <cell r="B402">
            <v>12</v>
          </cell>
          <cell r="C402">
            <v>1128.07</v>
          </cell>
          <cell r="D402">
            <v>0</v>
          </cell>
          <cell r="E402">
            <v>339.23</v>
          </cell>
          <cell r="F402">
            <v>1150.97</v>
          </cell>
        </row>
        <row r="403">
          <cell r="A403">
            <v>45001.541669999999</v>
          </cell>
          <cell r="B403">
            <v>13</v>
          </cell>
          <cell r="C403">
            <v>1116.3699999999999</v>
          </cell>
          <cell r="D403">
            <v>0</v>
          </cell>
          <cell r="E403">
            <v>327.39</v>
          </cell>
          <cell r="F403">
            <v>1139.27</v>
          </cell>
        </row>
        <row r="404">
          <cell r="A404">
            <v>45001.583330000001</v>
          </cell>
          <cell r="B404">
            <v>14</v>
          </cell>
          <cell r="C404">
            <v>1103.49</v>
          </cell>
          <cell r="D404">
            <v>0</v>
          </cell>
          <cell r="E404">
            <v>295.08</v>
          </cell>
          <cell r="F404">
            <v>1126.3900000000001</v>
          </cell>
        </row>
        <row r="405">
          <cell r="A405">
            <v>45001.625</v>
          </cell>
          <cell r="B405">
            <v>15</v>
          </cell>
          <cell r="C405">
            <v>1103.51</v>
          </cell>
          <cell r="D405">
            <v>0</v>
          </cell>
          <cell r="E405">
            <v>296.49</v>
          </cell>
          <cell r="F405">
            <v>1126.4100000000001</v>
          </cell>
        </row>
        <row r="406">
          <cell r="A406">
            <v>45001.666669999999</v>
          </cell>
          <cell r="B406">
            <v>16</v>
          </cell>
          <cell r="C406">
            <v>1103.49</v>
          </cell>
          <cell r="D406">
            <v>0</v>
          </cell>
          <cell r="E406">
            <v>421.81</v>
          </cell>
          <cell r="F406">
            <v>1126.3900000000001</v>
          </cell>
        </row>
        <row r="407">
          <cell r="A407">
            <v>45001.708330000001</v>
          </cell>
          <cell r="B407">
            <v>17</v>
          </cell>
          <cell r="C407">
            <v>1103.6199999999999</v>
          </cell>
          <cell r="D407">
            <v>0</v>
          </cell>
          <cell r="E407">
            <v>353.28</v>
          </cell>
          <cell r="F407">
            <v>1126.52</v>
          </cell>
        </row>
        <row r="408">
          <cell r="A408">
            <v>45001.75</v>
          </cell>
          <cell r="B408">
            <v>18</v>
          </cell>
          <cell r="C408">
            <v>1173</v>
          </cell>
          <cell r="D408">
            <v>0</v>
          </cell>
          <cell r="E408">
            <v>97.53</v>
          </cell>
          <cell r="F408">
            <v>1195.9000000000001</v>
          </cell>
        </row>
        <row r="409">
          <cell r="A409">
            <v>45001.791669999999</v>
          </cell>
          <cell r="B409">
            <v>19</v>
          </cell>
          <cell r="C409">
            <v>1218.67</v>
          </cell>
          <cell r="D409">
            <v>0</v>
          </cell>
          <cell r="E409">
            <v>763.57</v>
          </cell>
          <cell r="F409">
            <v>1241.57</v>
          </cell>
        </row>
        <row r="410">
          <cell r="A410">
            <v>45001.833330000001</v>
          </cell>
          <cell r="B410">
            <v>20</v>
          </cell>
          <cell r="C410">
            <v>1164.6099999999999</v>
          </cell>
          <cell r="D410">
            <v>0</v>
          </cell>
          <cell r="E410">
            <v>129.28</v>
          </cell>
          <cell r="F410">
            <v>1187.51</v>
          </cell>
        </row>
        <row r="411">
          <cell r="A411">
            <v>45001.875</v>
          </cell>
          <cell r="B411">
            <v>21</v>
          </cell>
          <cell r="C411">
            <v>1102.8499999999999</v>
          </cell>
          <cell r="D411">
            <v>0</v>
          </cell>
          <cell r="E411">
            <v>95.29</v>
          </cell>
          <cell r="F411">
            <v>1125.75</v>
          </cell>
        </row>
        <row r="412">
          <cell r="A412">
            <v>45001.916669999999</v>
          </cell>
          <cell r="B412">
            <v>22</v>
          </cell>
          <cell r="C412">
            <v>1268.0999999999999</v>
          </cell>
          <cell r="D412">
            <v>0</v>
          </cell>
          <cell r="E412">
            <v>995.42</v>
          </cell>
          <cell r="F412">
            <v>1291</v>
          </cell>
        </row>
        <row r="413">
          <cell r="A413">
            <v>45001.958330000001</v>
          </cell>
          <cell r="B413">
            <v>23</v>
          </cell>
          <cell r="C413">
            <v>1174.57</v>
          </cell>
          <cell r="D413">
            <v>0</v>
          </cell>
          <cell r="E413">
            <v>912.71</v>
          </cell>
          <cell r="F413">
            <v>1197.47</v>
          </cell>
        </row>
        <row r="414">
          <cell r="A414">
            <v>45002</v>
          </cell>
          <cell r="B414">
            <v>0</v>
          </cell>
          <cell r="C414">
            <v>1108.43</v>
          </cell>
          <cell r="D414">
            <v>0</v>
          </cell>
          <cell r="E414">
            <v>294.99</v>
          </cell>
          <cell r="F414">
            <v>1131.33</v>
          </cell>
        </row>
        <row r="415">
          <cell r="A415">
            <v>45002.041669999999</v>
          </cell>
          <cell r="B415">
            <v>1</v>
          </cell>
          <cell r="C415">
            <v>1103.9000000000001</v>
          </cell>
          <cell r="D415">
            <v>0</v>
          </cell>
          <cell r="E415">
            <v>207.35</v>
          </cell>
          <cell r="F415">
            <v>1126.8</v>
          </cell>
        </row>
        <row r="416">
          <cell r="A416">
            <v>45002.083330000001</v>
          </cell>
          <cell r="B416">
            <v>2</v>
          </cell>
          <cell r="C416">
            <v>1103.99</v>
          </cell>
          <cell r="D416">
            <v>0</v>
          </cell>
          <cell r="E416">
            <v>63.51</v>
          </cell>
          <cell r="F416">
            <v>1126.8900000000001</v>
          </cell>
        </row>
        <row r="417">
          <cell r="A417">
            <v>45002.125</v>
          </cell>
          <cell r="B417">
            <v>3</v>
          </cell>
          <cell r="C417">
            <v>1103.97</v>
          </cell>
          <cell r="D417">
            <v>0</v>
          </cell>
          <cell r="E417">
            <v>60.91</v>
          </cell>
          <cell r="F417">
            <v>1126.8699999999999</v>
          </cell>
        </row>
        <row r="418">
          <cell r="A418">
            <v>45002.166669999999</v>
          </cell>
          <cell r="B418">
            <v>4</v>
          </cell>
          <cell r="C418">
            <v>1103.9100000000001</v>
          </cell>
          <cell r="D418">
            <v>0</v>
          </cell>
          <cell r="E418">
            <v>2.06</v>
          </cell>
          <cell r="F418">
            <v>1126.81</v>
          </cell>
        </row>
        <row r="419">
          <cell r="A419">
            <v>45002.208330000001</v>
          </cell>
          <cell r="B419">
            <v>5</v>
          </cell>
          <cell r="C419">
            <v>1103.9000000000001</v>
          </cell>
          <cell r="D419">
            <v>84.31</v>
          </cell>
          <cell r="E419">
            <v>0</v>
          </cell>
          <cell r="F419">
            <v>1126.8</v>
          </cell>
        </row>
        <row r="420">
          <cell r="A420">
            <v>45002.25</v>
          </cell>
          <cell r="B420">
            <v>6</v>
          </cell>
          <cell r="C420">
            <v>1103.27</v>
          </cell>
          <cell r="D420">
            <v>291.39</v>
          </cell>
          <cell r="E420">
            <v>0</v>
          </cell>
          <cell r="F420">
            <v>1126.17</v>
          </cell>
        </row>
        <row r="421">
          <cell r="A421">
            <v>45002.291669999999</v>
          </cell>
          <cell r="B421">
            <v>7</v>
          </cell>
          <cell r="C421">
            <v>1190.8699999999999</v>
          </cell>
          <cell r="D421">
            <v>109.15</v>
          </cell>
          <cell r="E421">
            <v>0</v>
          </cell>
          <cell r="F421">
            <v>1213.77</v>
          </cell>
        </row>
        <row r="422">
          <cell r="A422">
            <v>45002.333330000001</v>
          </cell>
          <cell r="B422">
            <v>8</v>
          </cell>
          <cell r="C422">
            <v>1103.42</v>
          </cell>
          <cell r="D422">
            <v>0</v>
          </cell>
          <cell r="E422">
            <v>3.87</v>
          </cell>
          <cell r="F422">
            <v>1126.32</v>
          </cell>
        </row>
        <row r="423">
          <cell r="A423">
            <v>45002.375</v>
          </cell>
          <cell r="B423">
            <v>9</v>
          </cell>
          <cell r="C423">
            <v>1189.47</v>
          </cell>
          <cell r="D423">
            <v>0</v>
          </cell>
          <cell r="E423">
            <v>118.41</v>
          </cell>
          <cell r="F423">
            <v>1212.3699999999999</v>
          </cell>
        </row>
        <row r="424">
          <cell r="A424">
            <v>45002.416669999999</v>
          </cell>
          <cell r="B424">
            <v>10</v>
          </cell>
          <cell r="C424">
            <v>1216.92</v>
          </cell>
          <cell r="D424">
            <v>0</v>
          </cell>
          <cell r="E424">
            <v>242.55</v>
          </cell>
          <cell r="F424">
            <v>1239.82</v>
          </cell>
        </row>
        <row r="425">
          <cell r="A425">
            <v>45002.458330000001</v>
          </cell>
          <cell r="B425">
            <v>11</v>
          </cell>
          <cell r="C425">
            <v>1224.23</v>
          </cell>
          <cell r="D425">
            <v>0</v>
          </cell>
          <cell r="E425">
            <v>219.12</v>
          </cell>
          <cell r="F425">
            <v>1247.1300000000001</v>
          </cell>
        </row>
        <row r="426">
          <cell r="A426">
            <v>45002.5</v>
          </cell>
          <cell r="B426">
            <v>12</v>
          </cell>
          <cell r="C426">
            <v>1198.44</v>
          </cell>
          <cell r="D426">
            <v>0</v>
          </cell>
          <cell r="E426">
            <v>207.73</v>
          </cell>
          <cell r="F426">
            <v>1221.3399999999999</v>
          </cell>
        </row>
        <row r="427">
          <cell r="A427">
            <v>45002.541669999999</v>
          </cell>
          <cell r="B427">
            <v>13</v>
          </cell>
          <cell r="C427">
            <v>1188.92</v>
          </cell>
          <cell r="D427">
            <v>0</v>
          </cell>
          <cell r="E427">
            <v>115.56</v>
          </cell>
          <cell r="F427">
            <v>1211.82</v>
          </cell>
        </row>
        <row r="428">
          <cell r="A428">
            <v>45002.583330000001</v>
          </cell>
          <cell r="B428">
            <v>14</v>
          </cell>
          <cell r="C428">
            <v>1193.58</v>
          </cell>
          <cell r="D428">
            <v>0</v>
          </cell>
          <cell r="E428">
            <v>153.16</v>
          </cell>
          <cell r="F428">
            <v>1216.48</v>
          </cell>
        </row>
        <row r="429">
          <cell r="A429">
            <v>45002.625</v>
          </cell>
          <cell r="B429">
            <v>15</v>
          </cell>
          <cell r="C429">
            <v>1182.8900000000001</v>
          </cell>
          <cell r="D429">
            <v>0</v>
          </cell>
          <cell r="E429">
            <v>168.38</v>
          </cell>
          <cell r="F429">
            <v>1205.79</v>
          </cell>
        </row>
        <row r="430">
          <cell r="A430">
            <v>45002.666669999999</v>
          </cell>
          <cell r="B430">
            <v>16</v>
          </cell>
          <cell r="C430">
            <v>1161.31</v>
          </cell>
          <cell r="D430">
            <v>0</v>
          </cell>
          <cell r="E430">
            <v>217.92</v>
          </cell>
          <cell r="F430">
            <v>1184.21</v>
          </cell>
        </row>
        <row r="431">
          <cell r="A431">
            <v>45002.708330000001</v>
          </cell>
          <cell r="B431">
            <v>17</v>
          </cell>
          <cell r="C431">
            <v>1175.19</v>
          </cell>
          <cell r="D431">
            <v>0</v>
          </cell>
          <cell r="E431">
            <v>164.01</v>
          </cell>
          <cell r="F431">
            <v>1198.0899999999999</v>
          </cell>
        </row>
        <row r="432">
          <cell r="A432">
            <v>45002.75</v>
          </cell>
          <cell r="B432">
            <v>18</v>
          </cell>
          <cell r="C432">
            <v>1220.6300000000001</v>
          </cell>
          <cell r="D432">
            <v>0</v>
          </cell>
          <cell r="E432">
            <v>88.18</v>
          </cell>
          <cell r="F432">
            <v>1243.53</v>
          </cell>
        </row>
        <row r="433">
          <cell r="A433">
            <v>45002.791669999999</v>
          </cell>
          <cell r="B433">
            <v>19</v>
          </cell>
          <cell r="C433">
            <v>1221.24</v>
          </cell>
          <cell r="D433">
            <v>0</v>
          </cell>
          <cell r="E433">
            <v>243.39</v>
          </cell>
          <cell r="F433">
            <v>1244.1400000000001</v>
          </cell>
        </row>
        <row r="434">
          <cell r="A434">
            <v>45002.833330000001</v>
          </cell>
          <cell r="B434">
            <v>20</v>
          </cell>
          <cell r="C434">
            <v>1156.83</v>
          </cell>
          <cell r="D434">
            <v>0</v>
          </cell>
          <cell r="E434">
            <v>193.7</v>
          </cell>
          <cell r="F434">
            <v>1179.73</v>
          </cell>
        </row>
        <row r="435">
          <cell r="A435">
            <v>45002.875</v>
          </cell>
          <cell r="B435">
            <v>21</v>
          </cell>
          <cell r="C435">
            <v>1102.5</v>
          </cell>
          <cell r="D435">
            <v>22.99</v>
          </cell>
          <cell r="E435">
            <v>0.04</v>
          </cell>
          <cell r="F435">
            <v>1125.4000000000001</v>
          </cell>
        </row>
        <row r="436">
          <cell r="A436">
            <v>45002.916669999999</v>
          </cell>
          <cell r="B436">
            <v>22</v>
          </cell>
          <cell r="C436">
            <v>1259.8599999999999</v>
          </cell>
          <cell r="D436">
            <v>0</v>
          </cell>
          <cell r="E436">
            <v>44.91</v>
          </cell>
          <cell r="F436">
            <v>1282.76</v>
          </cell>
        </row>
        <row r="437">
          <cell r="A437">
            <v>45002.958330000001</v>
          </cell>
          <cell r="B437">
            <v>23</v>
          </cell>
          <cell r="C437">
            <v>1152.01</v>
          </cell>
          <cell r="D437">
            <v>0</v>
          </cell>
          <cell r="E437">
            <v>269.83999999999997</v>
          </cell>
          <cell r="F437">
            <v>1174.9100000000001</v>
          </cell>
        </row>
        <row r="438">
          <cell r="A438">
            <v>45003</v>
          </cell>
          <cell r="B438">
            <v>0</v>
          </cell>
          <cell r="C438">
            <v>1103.58</v>
          </cell>
          <cell r="D438">
            <v>0</v>
          </cell>
          <cell r="E438">
            <v>137.81</v>
          </cell>
          <cell r="F438">
            <v>1126.48</v>
          </cell>
        </row>
        <row r="439">
          <cell r="A439">
            <v>45003.041669999999</v>
          </cell>
          <cell r="B439">
            <v>1</v>
          </cell>
          <cell r="C439">
            <v>1103.76</v>
          </cell>
          <cell r="D439">
            <v>0</v>
          </cell>
          <cell r="E439">
            <v>99.03</v>
          </cell>
          <cell r="F439">
            <v>1126.6600000000001</v>
          </cell>
        </row>
        <row r="440">
          <cell r="A440">
            <v>45003.083330000001</v>
          </cell>
          <cell r="B440">
            <v>2</v>
          </cell>
          <cell r="C440">
            <v>1103.8699999999999</v>
          </cell>
          <cell r="D440">
            <v>37.479999999999997</v>
          </cell>
          <cell r="E440">
            <v>0</v>
          </cell>
          <cell r="F440">
            <v>1126.77</v>
          </cell>
        </row>
        <row r="441">
          <cell r="A441">
            <v>45003.125</v>
          </cell>
          <cell r="B441">
            <v>3</v>
          </cell>
          <cell r="C441">
            <v>1103.9000000000001</v>
          </cell>
          <cell r="D441">
            <v>39.03</v>
          </cell>
          <cell r="E441">
            <v>0</v>
          </cell>
          <cell r="F441">
            <v>1126.8</v>
          </cell>
        </row>
        <row r="442">
          <cell r="A442">
            <v>45003.166669999999</v>
          </cell>
          <cell r="B442">
            <v>4</v>
          </cell>
          <cell r="C442">
            <v>1103.8499999999999</v>
          </cell>
          <cell r="D442">
            <v>92.82</v>
          </cell>
          <cell r="E442">
            <v>0</v>
          </cell>
          <cell r="F442">
            <v>1126.75</v>
          </cell>
        </row>
        <row r="443">
          <cell r="A443">
            <v>45003.208330000001</v>
          </cell>
          <cell r="B443">
            <v>5</v>
          </cell>
          <cell r="C443">
            <v>1103.8399999999999</v>
          </cell>
          <cell r="D443">
            <v>146.34</v>
          </cell>
          <cell r="E443">
            <v>0</v>
          </cell>
          <cell r="F443">
            <v>1126.74</v>
          </cell>
        </row>
        <row r="444">
          <cell r="A444">
            <v>45003.25</v>
          </cell>
          <cell r="B444">
            <v>6</v>
          </cell>
          <cell r="C444">
            <v>1103.29</v>
          </cell>
          <cell r="D444">
            <v>152.84</v>
          </cell>
          <cell r="E444">
            <v>0</v>
          </cell>
          <cell r="F444">
            <v>1126.19</v>
          </cell>
        </row>
        <row r="445">
          <cell r="A445">
            <v>45003.291669999999</v>
          </cell>
          <cell r="B445">
            <v>7</v>
          </cell>
          <cell r="C445">
            <v>1103.32</v>
          </cell>
          <cell r="D445">
            <v>136.96</v>
          </cell>
          <cell r="E445">
            <v>0</v>
          </cell>
          <cell r="F445">
            <v>1126.22</v>
          </cell>
        </row>
        <row r="446">
          <cell r="A446">
            <v>45003.333330000001</v>
          </cell>
          <cell r="B446">
            <v>8</v>
          </cell>
          <cell r="C446">
            <v>1103.55</v>
          </cell>
          <cell r="D446">
            <v>0</v>
          </cell>
          <cell r="E446">
            <v>8.61</v>
          </cell>
          <cell r="F446">
            <v>1126.45</v>
          </cell>
        </row>
        <row r="447">
          <cell r="A447">
            <v>45003.375</v>
          </cell>
          <cell r="B447">
            <v>9</v>
          </cell>
          <cell r="C447">
            <v>1103.6300000000001</v>
          </cell>
          <cell r="D447">
            <v>0</v>
          </cell>
          <cell r="E447">
            <v>66.77</v>
          </cell>
          <cell r="F447">
            <v>1126.53</v>
          </cell>
        </row>
        <row r="448">
          <cell r="A448">
            <v>45003.416669999999</v>
          </cell>
          <cell r="B448">
            <v>10</v>
          </cell>
          <cell r="C448">
            <v>1103.6500000000001</v>
          </cell>
          <cell r="D448">
            <v>0</v>
          </cell>
          <cell r="E448">
            <v>128.86000000000001</v>
          </cell>
          <cell r="F448">
            <v>1126.55</v>
          </cell>
        </row>
        <row r="449">
          <cell r="A449">
            <v>45003.458330000001</v>
          </cell>
          <cell r="B449">
            <v>11</v>
          </cell>
          <cell r="C449">
            <v>1103.69</v>
          </cell>
          <cell r="D449">
            <v>5.09</v>
          </cell>
          <cell r="E449">
            <v>0</v>
          </cell>
          <cell r="F449">
            <v>1126.5899999999999</v>
          </cell>
        </row>
        <row r="450">
          <cell r="A450">
            <v>45003.5</v>
          </cell>
          <cell r="B450">
            <v>12</v>
          </cell>
          <cell r="C450">
            <v>1103.6600000000001</v>
          </cell>
          <cell r="D450">
            <v>1.96</v>
          </cell>
          <cell r="E450">
            <v>0.13</v>
          </cell>
          <cell r="F450">
            <v>1126.56</v>
          </cell>
        </row>
        <row r="451">
          <cell r="A451">
            <v>45003.541669999999</v>
          </cell>
          <cell r="B451">
            <v>13</v>
          </cell>
          <cell r="C451">
            <v>1103.72</v>
          </cell>
          <cell r="D451">
            <v>0</v>
          </cell>
          <cell r="E451">
            <v>7.87</v>
          </cell>
          <cell r="F451">
            <v>1126.6199999999999</v>
          </cell>
        </row>
        <row r="452">
          <cell r="A452">
            <v>45003.583330000001</v>
          </cell>
          <cell r="B452">
            <v>14</v>
          </cell>
          <cell r="C452">
            <v>1103.76</v>
          </cell>
          <cell r="D452">
            <v>0</v>
          </cell>
          <cell r="E452">
            <v>22.61</v>
          </cell>
          <cell r="F452">
            <v>1126.6600000000001</v>
          </cell>
        </row>
        <row r="453">
          <cell r="A453">
            <v>45003.625</v>
          </cell>
          <cell r="B453">
            <v>15</v>
          </cell>
          <cell r="C453">
            <v>1103.92</v>
          </cell>
          <cell r="D453">
            <v>0</v>
          </cell>
          <cell r="E453">
            <v>56.84</v>
          </cell>
          <cell r="F453">
            <v>1126.82</v>
          </cell>
        </row>
        <row r="454">
          <cell r="A454">
            <v>45003.666669999999</v>
          </cell>
          <cell r="B454">
            <v>16</v>
          </cell>
          <cell r="C454">
            <v>1103.93</v>
          </cell>
          <cell r="D454">
            <v>0</v>
          </cell>
          <cell r="E454">
            <v>49.71</v>
          </cell>
          <cell r="F454">
            <v>1126.83</v>
          </cell>
        </row>
        <row r="455">
          <cell r="A455">
            <v>45003.708330000001</v>
          </cell>
          <cell r="B455">
            <v>17</v>
          </cell>
          <cell r="C455">
            <v>1103.99</v>
          </cell>
          <cell r="D455">
            <v>0</v>
          </cell>
          <cell r="E455">
            <v>11.01</v>
          </cell>
          <cell r="F455">
            <v>1126.8900000000001</v>
          </cell>
        </row>
        <row r="456">
          <cell r="A456">
            <v>45003.75</v>
          </cell>
          <cell r="B456">
            <v>18</v>
          </cell>
          <cell r="C456">
            <v>1133.3</v>
          </cell>
          <cell r="D456">
            <v>44.75</v>
          </cell>
          <cell r="E456">
            <v>0</v>
          </cell>
          <cell r="F456">
            <v>1156.2</v>
          </cell>
        </row>
        <row r="457">
          <cell r="A457">
            <v>45003.791669999999</v>
          </cell>
          <cell r="B457">
            <v>19</v>
          </cell>
          <cell r="C457">
            <v>1128.52</v>
          </cell>
          <cell r="D457">
            <v>0</v>
          </cell>
          <cell r="E457">
            <v>25.55</v>
          </cell>
          <cell r="F457">
            <v>1151.42</v>
          </cell>
        </row>
        <row r="458">
          <cell r="A458">
            <v>45003.833330000001</v>
          </cell>
          <cell r="B458">
            <v>20</v>
          </cell>
          <cell r="C458">
            <v>1103.1400000000001</v>
          </cell>
          <cell r="D458">
            <v>0</v>
          </cell>
          <cell r="E458">
            <v>238.22</v>
          </cell>
          <cell r="F458">
            <v>1126.04</v>
          </cell>
        </row>
        <row r="459">
          <cell r="A459">
            <v>45003.875</v>
          </cell>
          <cell r="B459">
            <v>21</v>
          </cell>
          <cell r="C459">
            <v>1102.94</v>
          </cell>
          <cell r="D459">
            <v>0</v>
          </cell>
          <cell r="E459">
            <v>514.39</v>
          </cell>
          <cell r="F459">
            <v>1125.8399999999999</v>
          </cell>
        </row>
        <row r="460">
          <cell r="A460">
            <v>45003.916669999999</v>
          </cell>
          <cell r="B460">
            <v>22</v>
          </cell>
          <cell r="C460">
            <v>1196.27</v>
          </cell>
          <cell r="D460">
            <v>0</v>
          </cell>
          <cell r="E460">
            <v>110.91</v>
          </cell>
          <cell r="F460">
            <v>1219.17</v>
          </cell>
        </row>
        <row r="461">
          <cell r="A461">
            <v>45003.958330000001</v>
          </cell>
          <cell r="B461">
            <v>23</v>
          </cell>
          <cell r="C461">
            <v>1135.23</v>
          </cell>
          <cell r="D461">
            <v>0</v>
          </cell>
          <cell r="E461">
            <v>547.78</v>
          </cell>
          <cell r="F461">
            <v>1158.1300000000001</v>
          </cell>
        </row>
        <row r="462">
          <cell r="A462">
            <v>45004</v>
          </cell>
          <cell r="B462">
            <v>0</v>
          </cell>
          <cell r="C462">
            <v>1103.71</v>
          </cell>
          <cell r="D462">
            <v>0</v>
          </cell>
          <cell r="E462">
            <v>421.19</v>
          </cell>
          <cell r="F462">
            <v>1126.6099999999999</v>
          </cell>
        </row>
        <row r="463">
          <cell r="A463">
            <v>45004.041669999999</v>
          </cell>
          <cell r="B463">
            <v>1</v>
          </cell>
          <cell r="C463">
            <v>1103.77</v>
          </cell>
          <cell r="D463">
            <v>0</v>
          </cell>
          <cell r="E463">
            <v>315.5</v>
          </cell>
          <cell r="F463">
            <v>1126.67</v>
          </cell>
        </row>
        <row r="464">
          <cell r="A464">
            <v>45004.083330000001</v>
          </cell>
          <cell r="B464">
            <v>2</v>
          </cell>
          <cell r="C464">
            <v>1103.93</v>
          </cell>
          <cell r="D464">
            <v>0</v>
          </cell>
          <cell r="E464">
            <v>184.4</v>
          </cell>
          <cell r="F464">
            <v>1126.83</v>
          </cell>
        </row>
        <row r="465">
          <cell r="A465">
            <v>45004.125</v>
          </cell>
          <cell r="B465">
            <v>3</v>
          </cell>
          <cell r="C465">
            <v>1103.93</v>
          </cell>
          <cell r="D465">
            <v>0</v>
          </cell>
          <cell r="E465">
            <v>120.4</v>
          </cell>
          <cell r="F465">
            <v>1126.83</v>
          </cell>
        </row>
        <row r="466">
          <cell r="A466">
            <v>45004.166669999999</v>
          </cell>
          <cell r="B466">
            <v>4</v>
          </cell>
          <cell r="C466">
            <v>1103.8900000000001</v>
          </cell>
          <cell r="D466">
            <v>0</v>
          </cell>
          <cell r="E466">
            <v>118.67</v>
          </cell>
          <cell r="F466">
            <v>1126.79</v>
          </cell>
        </row>
        <row r="467">
          <cell r="A467">
            <v>45004.208330000001</v>
          </cell>
          <cell r="B467">
            <v>5</v>
          </cell>
          <cell r="C467">
            <v>1103.82</v>
          </cell>
          <cell r="D467">
            <v>0</v>
          </cell>
          <cell r="E467">
            <v>246.86</v>
          </cell>
          <cell r="F467">
            <v>1126.72</v>
          </cell>
        </row>
        <row r="468">
          <cell r="A468">
            <v>45004.25</v>
          </cell>
          <cell r="B468">
            <v>6</v>
          </cell>
          <cell r="C468">
            <v>1103.29</v>
          </cell>
          <cell r="D468">
            <v>0</v>
          </cell>
          <cell r="E468">
            <v>167.86</v>
          </cell>
          <cell r="F468">
            <v>1126.19</v>
          </cell>
        </row>
        <row r="469">
          <cell r="A469">
            <v>45004.291669999999</v>
          </cell>
          <cell r="B469">
            <v>7</v>
          </cell>
          <cell r="C469">
            <v>1103.48</v>
          </cell>
          <cell r="D469">
            <v>0</v>
          </cell>
          <cell r="E469">
            <v>66.599999999999994</v>
          </cell>
          <cell r="F469">
            <v>1126.3800000000001</v>
          </cell>
        </row>
        <row r="470">
          <cell r="A470">
            <v>45004.333330000001</v>
          </cell>
          <cell r="B470">
            <v>8</v>
          </cell>
          <cell r="C470">
            <v>1103.47</v>
          </cell>
          <cell r="D470">
            <v>0</v>
          </cell>
          <cell r="E470">
            <v>14.31</v>
          </cell>
          <cell r="F470">
            <v>1126.3699999999999</v>
          </cell>
        </row>
        <row r="471">
          <cell r="A471">
            <v>45004.375</v>
          </cell>
          <cell r="B471">
            <v>9</v>
          </cell>
          <cell r="C471">
            <v>1103.72</v>
          </cell>
          <cell r="D471">
            <v>127.99</v>
          </cell>
          <cell r="E471">
            <v>0</v>
          </cell>
          <cell r="F471">
            <v>1126.6199999999999</v>
          </cell>
        </row>
        <row r="472">
          <cell r="A472">
            <v>45004.416669999999</v>
          </cell>
          <cell r="B472">
            <v>10</v>
          </cell>
          <cell r="C472">
            <v>1103.6199999999999</v>
          </cell>
          <cell r="D472">
            <v>0</v>
          </cell>
          <cell r="E472">
            <v>104.03</v>
          </cell>
          <cell r="F472">
            <v>1126.52</v>
          </cell>
        </row>
        <row r="473">
          <cell r="A473">
            <v>45004.458330000001</v>
          </cell>
          <cell r="B473">
            <v>11</v>
          </cell>
          <cell r="C473">
            <v>1103.77</v>
          </cell>
          <cell r="D473">
            <v>0</v>
          </cell>
          <cell r="E473">
            <v>154.56</v>
          </cell>
          <cell r="F473">
            <v>1126.67</v>
          </cell>
        </row>
        <row r="474">
          <cell r="A474">
            <v>45004.5</v>
          </cell>
          <cell r="B474">
            <v>12</v>
          </cell>
          <cell r="C474">
            <v>1103.74</v>
          </cell>
          <cell r="D474">
            <v>129.82</v>
          </cell>
          <cell r="E474">
            <v>0</v>
          </cell>
          <cell r="F474">
            <v>1126.6400000000001</v>
          </cell>
        </row>
        <row r="475">
          <cell r="A475">
            <v>45004.541669999999</v>
          </cell>
          <cell r="B475">
            <v>13</v>
          </cell>
          <cell r="C475">
            <v>1103.76</v>
          </cell>
          <cell r="D475">
            <v>131.63</v>
          </cell>
          <cell r="E475">
            <v>0</v>
          </cell>
          <cell r="F475">
            <v>1126.6600000000001</v>
          </cell>
        </row>
        <row r="476">
          <cell r="A476">
            <v>45004.583330000001</v>
          </cell>
          <cell r="B476">
            <v>14</v>
          </cell>
          <cell r="C476">
            <v>1103.8</v>
          </cell>
          <cell r="D476">
            <v>115.11</v>
          </cell>
          <cell r="E476">
            <v>0</v>
          </cell>
          <cell r="F476">
            <v>1126.7</v>
          </cell>
        </row>
        <row r="477">
          <cell r="A477">
            <v>45004.625</v>
          </cell>
          <cell r="B477">
            <v>15</v>
          </cell>
          <cell r="C477">
            <v>1103.93</v>
          </cell>
          <cell r="D477">
            <v>136.06</v>
          </cell>
          <cell r="E477">
            <v>0</v>
          </cell>
          <cell r="F477">
            <v>1126.83</v>
          </cell>
        </row>
        <row r="478">
          <cell r="A478">
            <v>45004.666669999999</v>
          </cell>
          <cell r="B478">
            <v>16</v>
          </cell>
          <cell r="C478">
            <v>1103.93</v>
          </cell>
          <cell r="D478">
            <v>85.2</v>
          </cell>
          <cell r="E478">
            <v>0</v>
          </cell>
          <cell r="F478">
            <v>1126.83</v>
          </cell>
        </row>
        <row r="479">
          <cell r="A479">
            <v>45004.708330000001</v>
          </cell>
          <cell r="B479">
            <v>17</v>
          </cell>
          <cell r="C479">
            <v>1104.02</v>
          </cell>
          <cell r="D479">
            <v>173.96</v>
          </cell>
          <cell r="E479">
            <v>0</v>
          </cell>
          <cell r="F479">
            <v>1126.92</v>
          </cell>
        </row>
        <row r="480">
          <cell r="A480">
            <v>45004.75</v>
          </cell>
          <cell r="B480">
            <v>18</v>
          </cell>
          <cell r="C480">
            <v>1102.18</v>
          </cell>
          <cell r="D480">
            <v>53.92</v>
          </cell>
          <cell r="E480">
            <v>0</v>
          </cell>
          <cell r="F480">
            <v>1125.08</v>
          </cell>
        </row>
        <row r="481">
          <cell r="A481">
            <v>45004.791669999999</v>
          </cell>
          <cell r="B481">
            <v>19</v>
          </cell>
          <cell r="C481">
            <v>1142.03</v>
          </cell>
          <cell r="D481">
            <v>0</v>
          </cell>
          <cell r="E481">
            <v>145.34</v>
          </cell>
          <cell r="F481">
            <v>1164.93</v>
          </cell>
        </row>
        <row r="482">
          <cell r="A482">
            <v>45004.833330000001</v>
          </cell>
          <cell r="B482">
            <v>20</v>
          </cell>
          <cell r="C482">
            <v>1109.9000000000001</v>
          </cell>
          <cell r="D482">
            <v>0</v>
          </cell>
          <cell r="E482">
            <v>278.31</v>
          </cell>
          <cell r="F482">
            <v>1132.8</v>
          </cell>
        </row>
        <row r="483">
          <cell r="A483">
            <v>45004.875</v>
          </cell>
          <cell r="B483">
            <v>21</v>
          </cell>
          <cell r="C483">
            <v>1102.6099999999999</v>
          </cell>
          <cell r="D483">
            <v>0</v>
          </cell>
          <cell r="E483">
            <v>19.63</v>
          </cell>
          <cell r="F483">
            <v>1125.51</v>
          </cell>
        </row>
        <row r="484">
          <cell r="A484">
            <v>45004.916669999999</v>
          </cell>
          <cell r="B484">
            <v>22</v>
          </cell>
          <cell r="C484">
            <v>1197.25</v>
          </cell>
          <cell r="D484">
            <v>0</v>
          </cell>
          <cell r="E484">
            <v>449.26</v>
          </cell>
          <cell r="F484">
            <v>1220.1500000000001</v>
          </cell>
        </row>
        <row r="485">
          <cell r="A485">
            <v>45004.958330000001</v>
          </cell>
          <cell r="B485">
            <v>23</v>
          </cell>
          <cell r="C485">
            <v>1128.5899999999999</v>
          </cell>
          <cell r="D485">
            <v>0</v>
          </cell>
          <cell r="E485">
            <v>545.45000000000005</v>
          </cell>
          <cell r="F485">
            <v>1151.49</v>
          </cell>
        </row>
        <row r="486">
          <cell r="A486">
            <v>45005</v>
          </cell>
          <cell r="B486">
            <v>0</v>
          </cell>
          <cell r="C486">
            <v>1103.6600000000001</v>
          </cell>
          <cell r="D486">
            <v>0</v>
          </cell>
          <cell r="E486">
            <v>329.43</v>
          </cell>
          <cell r="F486">
            <v>1126.56</v>
          </cell>
        </row>
        <row r="487">
          <cell r="A487">
            <v>45005.041669999999</v>
          </cell>
          <cell r="B487">
            <v>1</v>
          </cell>
          <cell r="C487">
            <v>1103.8499999999999</v>
          </cell>
          <cell r="D487">
            <v>0</v>
          </cell>
          <cell r="E487">
            <v>288.42</v>
          </cell>
          <cell r="F487">
            <v>1126.75</v>
          </cell>
        </row>
        <row r="488">
          <cell r="A488">
            <v>45005.083330000001</v>
          </cell>
          <cell r="B488">
            <v>2</v>
          </cell>
          <cell r="C488">
            <v>1103.81</v>
          </cell>
          <cell r="D488">
            <v>0</v>
          </cell>
          <cell r="E488">
            <v>140.77000000000001</v>
          </cell>
          <cell r="F488">
            <v>1126.71</v>
          </cell>
        </row>
        <row r="489">
          <cell r="A489">
            <v>45005.125</v>
          </cell>
          <cell r="B489">
            <v>3</v>
          </cell>
          <cell r="C489">
            <v>1103.77</v>
          </cell>
          <cell r="D489">
            <v>0</v>
          </cell>
          <cell r="E489">
            <v>127.8</v>
          </cell>
          <cell r="F489">
            <v>1126.67</v>
          </cell>
        </row>
        <row r="490">
          <cell r="A490">
            <v>45005.166669999999</v>
          </cell>
          <cell r="B490">
            <v>4</v>
          </cell>
          <cell r="C490">
            <v>1103.67</v>
          </cell>
          <cell r="D490">
            <v>0</v>
          </cell>
          <cell r="E490">
            <v>63.44</v>
          </cell>
          <cell r="F490">
            <v>1126.57</v>
          </cell>
        </row>
        <row r="491">
          <cell r="A491">
            <v>45005.208330000001</v>
          </cell>
          <cell r="B491">
            <v>5</v>
          </cell>
          <cell r="C491">
            <v>1103.68</v>
          </cell>
          <cell r="D491">
            <v>34.200000000000003</v>
          </cell>
          <cell r="E491">
            <v>0</v>
          </cell>
          <cell r="F491">
            <v>1126.58</v>
          </cell>
        </row>
        <row r="492">
          <cell r="A492">
            <v>45005.25</v>
          </cell>
          <cell r="B492">
            <v>6</v>
          </cell>
          <cell r="C492">
            <v>1102.92</v>
          </cell>
          <cell r="D492">
            <v>0</v>
          </cell>
          <cell r="E492">
            <v>0.88</v>
          </cell>
          <cell r="F492">
            <v>1125.82</v>
          </cell>
        </row>
        <row r="493">
          <cell r="A493">
            <v>45005.291669999999</v>
          </cell>
          <cell r="B493">
            <v>7</v>
          </cell>
          <cell r="C493">
            <v>1178.8599999999999</v>
          </cell>
          <cell r="D493">
            <v>69.58</v>
          </cell>
          <cell r="E493">
            <v>0</v>
          </cell>
          <cell r="F493">
            <v>1201.76</v>
          </cell>
        </row>
        <row r="494">
          <cell r="A494">
            <v>45005.333330000001</v>
          </cell>
          <cell r="B494">
            <v>8</v>
          </cell>
          <cell r="C494">
            <v>1103.45</v>
          </cell>
          <cell r="D494">
            <v>107.92</v>
          </cell>
          <cell r="E494">
            <v>0</v>
          </cell>
          <cell r="F494">
            <v>1126.3499999999999</v>
          </cell>
        </row>
        <row r="495">
          <cell r="A495">
            <v>45005.375</v>
          </cell>
          <cell r="B495">
            <v>9</v>
          </cell>
          <cell r="C495">
            <v>1152.03</v>
          </cell>
          <cell r="D495">
            <v>72.849999999999994</v>
          </cell>
          <cell r="E495">
            <v>0</v>
          </cell>
          <cell r="F495">
            <v>1174.93</v>
          </cell>
        </row>
        <row r="496">
          <cell r="A496">
            <v>45005.416669999999</v>
          </cell>
          <cell r="B496">
            <v>10</v>
          </cell>
          <cell r="C496">
            <v>1161.76</v>
          </cell>
          <cell r="D496">
            <v>54.47</v>
          </cell>
          <cell r="E496">
            <v>0</v>
          </cell>
          <cell r="F496">
            <v>1184.6600000000001</v>
          </cell>
        </row>
        <row r="497">
          <cell r="A497">
            <v>45005.458330000001</v>
          </cell>
          <cell r="B497">
            <v>11</v>
          </cell>
          <cell r="C497">
            <v>1150.01</v>
          </cell>
          <cell r="D497">
            <v>0</v>
          </cell>
          <cell r="E497">
            <v>18.440000000000001</v>
          </cell>
          <cell r="F497">
            <v>1172.9100000000001</v>
          </cell>
        </row>
        <row r="498">
          <cell r="A498">
            <v>45005.5</v>
          </cell>
          <cell r="B498">
            <v>12</v>
          </cell>
          <cell r="C498">
            <v>1110.1300000000001</v>
          </cell>
          <cell r="D498">
            <v>21.01</v>
          </cell>
          <cell r="E498">
            <v>0</v>
          </cell>
          <cell r="F498">
            <v>1133.03</v>
          </cell>
        </row>
        <row r="499">
          <cell r="A499">
            <v>45005.541669999999</v>
          </cell>
          <cell r="B499">
            <v>13</v>
          </cell>
          <cell r="C499">
            <v>1103.5</v>
          </cell>
          <cell r="D499">
            <v>0</v>
          </cell>
          <cell r="E499">
            <v>14.46</v>
          </cell>
          <cell r="F499">
            <v>1126.4000000000001</v>
          </cell>
        </row>
        <row r="500">
          <cell r="A500">
            <v>45005.583330000001</v>
          </cell>
          <cell r="B500">
            <v>14</v>
          </cell>
          <cell r="C500">
            <v>1103.53</v>
          </cell>
          <cell r="D500">
            <v>0</v>
          </cell>
          <cell r="E500">
            <v>28.54</v>
          </cell>
          <cell r="F500">
            <v>1126.43</v>
          </cell>
        </row>
        <row r="501">
          <cell r="A501">
            <v>45005.625</v>
          </cell>
          <cell r="B501">
            <v>15</v>
          </cell>
          <cell r="C501">
            <v>1103.76</v>
          </cell>
          <cell r="D501">
            <v>21.94</v>
          </cell>
          <cell r="E501">
            <v>0.01</v>
          </cell>
          <cell r="F501">
            <v>1126.6600000000001</v>
          </cell>
        </row>
        <row r="502">
          <cell r="A502">
            <v>45005.666669999999</v>
          </cell>
          <cell r="B502">
            <v>16</v>
          </cell>
          <cell r="C502">
            <v>1103.8900000000001</v>
          </cell>
          <cell r="D502">
            <v>37.799999999999997</v>
          </cell>
          <cell r="E502">
            <v>0</v>
          </cell>
          <cell r="F502">
            <v>1126.79</v>
          </cell>
        </row>
        <row r="503">
          <cell r="A503">
            <v>45005.708330000001</v>
          </cell>
          <cell r="B503">
            <v>17</v>
          </cell>
          <cell r="C503">
            <v>1103.92</v>
          </cell>
          <cell r="D503">
            <v>15.05</v>
          </cell>
          <cell r="E503">
            <v>0</v>
          </cell>
          <cell r="F503">
            <v>1126.82</v>
          </cell>
        </row>
        <row r="504">
          <cell r="A504">
            <v>45005.75</v>
          </cell>
          <cell r="B504">
            <v>18</v>
          </cell>
          <cell r="C504">
            <v>1133.47</v>
          </cell>
          <cell r="D504">
            <v>59.57</v>
          </cell>
          <cell r="E504">
            <v>0</v>
          </cell>
          <cell r="F504">
            <v>1156.3699999999999</v>
          </cell>
        </row>
        <row r="505">
          <cell r="A505">
            <v>45005.791669999999</v>
          </cell>
          <cell r="B505">
            <v>19</v>
          </cell>
          <cell r="C505">
            <v>1182.56</v>
          </cell>
          <cell r="D505">
            <v>5.83</v>
          </cell>
          <cell r="E505">
            <v>0</v>
          </cell>
          <cell r="F505">
            <v>1205.46</v>
          </cell>
        </row>
        <row r="506">
          <cell r="A506">
            <v>45005.833330000001</v>
          </cell>
          <cell r="B506">
            <v>20</v>
          </cell>
          <cell r="C506">
            <v>1129.5899999999999</v>
          </cell>
          <cell r="D506">
            <v>0</v>
          </cell>
          <cell r="E506">
            <v>149.43</v>
          </cell>
          <cell r="F506">
            <v>1152.49</v>
          </cell>
        </row>
        <row r="507">
          <cell r="A507">
            <v>45005.875</v>
          </cell>
          <cell r="B507">
            <v>21</v>
          </cell>
          <cell r="C507">
            <v>1102.3900000000001</v>
          </cell>
          <cell r="D507">
            <v>0</v>
          </cell>
          <cell r="E507">
            <v>271.33999999999997</v>
          </cell>
          <cell r="F507">
            <v>1125.29</v>
          </cell>
        </row>
        <row r="508">
          <cell r="A508">
            <v>45005.916669999999</v>
          </cell>
          <cell r="B508">
            <v>22</v>
          </cell>
          <cell r="C508">
            <v>1234.94</v>
          </cell>
          <cell r="D508">
            <v>0</v>
          </cell>
          <cell r="E508">
            <v>387.18</v>
          </cell>
          <cell r="F508">
            <v>1257.8399999999999</v>
          </cell>
        </row>
        <row r="509">
          <cell r="A509">
            <v>45005.958330000001</v>
          </cell>
          <cell r="B509">
            <v>23</v>
          </cell>
          <cell r="C509">
            <v>1131.44</v>
          </cell>
          <cell r="D509">
            <v>0</v>
          </cell>
          <cell r="E509">
            <v>90.27</v>
          </cell>
          <cell r="F509">
            <v>1154.3399999999999</v>
          </cell>
        </row>
        <row r="510">
          <cell r="A510">
            <v>45006</v>
          </cell>
          <cell r="B510">
            <v>0</v>
          </cell>
          <cell r="C510">
            <v>1103.6099999999999</v>
          </cell>
          <cell r="D510">
            <v>0</v>
          </cell>
          <cell r="E510">
            <v>343.09</v>
          </cell>
          <cell r="F510">
            <v>1126.51</v>
          </cell>
        </row>
        <row r="511">
          <cell r="A511">
            <v>45006.041669999999</v>
          </cell>
          <cell r="B511">
            <v>1</v>
          </cell>
          <cell r="C511">
            <v>1103.32</v>
          </cell>
          <cell r="D511">
            <v>0</v>
          </cell>
          <cell r="E511">
            <v>860.99</v>
          </cell>
          <cell r="F511">
            <v>1126.22</v>
          </cell>
        </row>
        <row r="512">
          <cell r="A512">
            <v>45006.083330000001</v>
          </cell>
          <cell r="B512">
            <v>2</v>
          </cell>
          <cell r="C512">
            <v>1103.8399999999999</v>
          </cell>
          <cell r="D512">
            <v>0</v>
          </cell>
          <cell r="E512">
            <v>181.22</v>
          </cell>
          <cell r="F512">
            <v>1126.74</v>
          </cell>
        </row>
        <row r="513">
          <cell r="A513">
            <v>45006.125</v>
          </cell>
          <cell r="B513">
            <v>3</v>
          </cell>
          <cell r="C513">
            <v>1103.8399999999999</v>
          </cell>
          <cell r="D513">
            <v>0</v>
          </cell>
          <cell r="E513">
            <v>66.069999999999993</v>
          </cell>
          <cell r="F513">
            <v>1126.74</v>
          </cell>
        </row>
        <row r="514">
          <cell r="A514">
            <v>45006.166669999999</v>
          </cell>
          <cell r="B514">
            <v>4</v>
          </cell>
          <cell r="C514">
            <v>1103.76</v>
          </cell>
          <cell r="D514">
            <v>5.56</v>
          </cell>
          <cell r="E514">
            <v>0</v>
          </cell>
          <cell r="F514">
            <v>1126.6600000000001</v>
          </cell>
        </row>
        <row r="515">
          <cell r="A515">
            <v>45006.208330000001</v>
          </cell>
          <cell r="B515">
            <v>5</v>
          </cell>
          <cell r="C515">
            <v>1103.74</v>
          </cell>
          <cell r="D515">
            <v>170.19</v>
          </cell>
          <cell r="E515">
            <v>0</v>
          </cell>
          <cell r="F515">
            <v>1126.6400000000001</v>
          </cell>
        </row>
        <row r="516">
          <cell r="A516">
            <v>45006.25</v>
          </cell>
          <cell r="B516">
            <v>6</v>
          </cell>
          <cell r="C516">
            <v>1103.1300000000001</v>
          </cell>
          <cell r="D516">
            <v>75.959999999999994</v>
          </cell>
          <cell r="E516">
            <v>0</v>
          </cell>
          <cell r="F516">
            <v>1126.03</v>
          </cell>
        </row>
        <row r="517">
          <cell r="A517">
            <v>45006.291669999999</v>
          </cell>
          <cell r="B517">
            <v>7</v>
          </cell>
          <cell r="C517">
            <v>1174.67</v>
          </cell>
          <cell r="D517">
            <v>193.32</v>
          </cell>
          <cell r="E517">
            <v>0</v>
          </cell>
          <cell r="F517">
            <v>1197.57</v>
          </cell>
        </row>
        <row r="518">
          <cell r="A518">
            <v>45006.333330000001</v>
          </cell>
          <cell r="B518">
            <v>8</v>
          </cell>
          <cell r="C518">
            <v>1103.4100000000001</v>
          </cell>
          <cell r="D518">
            <v>25.77</v>
          </cell>
          <cell r="E518">
            <v>0</v>
          </cell>
          <cell r="F518">
            <v>1126.31</v>
          </cell>
        </row>
        <row r="519">
          <cell r="A519">
            <v>45006.375</v>
          </cell>
          <cell r="B519">
            <v>9</v>
          </cell>
          <cell r="C519">
            <v>1162</v>
          </cell>
          <cell r="D519">
            <v>8.94</v>
          </cell>
          <cell r="E519">
            <v>0</v>
          </cell>
          <cell r="F519">
            <v>1184.9000000000001</v>
          </cell>
        </row>
        <row r="520">
          <cell r="A520">
            <v>45006.416669999999</v>
          </cell>
          <cell r="B520">
            <v>10</v>
          </cell>
          <cell r="C520">
            <v>1171.78</v>
          </cell>
          <cell r="D520">
            <v>47.32</v>
          </cell>
          <cell r="E520">
            <v>0</v>
          </cell>
          <cell r="F520">
            <v>1194.68</v>
          </cell>
        </row>
        <row r="521">
          <cell r="A521">
            <v>45006.458330000001</v>
          </cell>
          <cell r="B521">
            <v>11</v>
          </cell>
          <cell r="C521">
            <v>1158.6400000000001</v>
          </cell>
          <cell r="D521">
            <v>71.66</v>
          </cell>
          <cell r="E521">
            <v>0</v>
          </cell>
          <cell r="F521">
            <v>1181.54</v>
          </cell>
        </row>
        <row r="522">
          <cell r="A522">
            <v>45006.5</v>
          </cell>
          <cell r="B522">
            <v>12</v>
          </cell>
          <cell r="C522">
            <v>1116.58</v>
          </cell>
          <cell r="D522">
            <v>92.37</v>
          </cell>
          <cell r="E522">
            <v>0</v>
          </cell>
          <cell r="F522">
            <v>1139.48</v>
          </cell>
        </row>
        <row r="523">
          <cell r="A523">
            <v>45006.541669999999</v>
          </cell>
          <cell r="B523">
            <v>13</v>
          </cell>
          <cell r="C523">
            <v>1103.5999999999999</v>
          </cell>
          <cell r="D523">
            <v>84.37</v>
          </cell>
          <cell r="E523">
            <v>0</v>
          </cell>
          <cell r="F523">
            <v>1126.5</v>
          </cell>
        </row>
        <row r="524">
          <cell r="A524">
            <v>45006.583330000001</v>
          </cell>
          <cell r="B524">
            <v>14</v>
          </cell>
          <cell r="C524">
            <v>1103.6099999999999</v>
          </cell>
          <cell r="D524">
            <v>86.77</v>
          </cell>
          <cell r="E524">
            <v>0</v>
          </cell>
          <cell r="F524">
            <v>1126.51</v>
          </cell>
        </row>
        <row r="525">
          <cell r="A525">
            <v>45006.625</v>
          </cell>
          <cell r="B525">
            <v>15</v>
          </cell>
          <cell r="C525">
            <v>1103.8</v>
          </cell>
          <cell r="D525">
            <v>84.13</v>
          </cell>
          <cell r="E525">
            <v>0</v>
          </cell>
          <cell r="F525">
            <v>1126.7</v>
          </cell>
        </row>
        <row r="526">
          <cell r="A526">
            <v>45006.666669999999</v>
          </cell>
          <cell r="B526">
            <v>16</v>
          </cell>
          <cell r="C526">
            <v>1103.8800000000001</v>
          </cell>
          <cell r="D526">
            <v>81.180000000000007</v>
          </cell>
          <cell r="E526">
            <v>0</v>
          </cell>
          <cell r="F526">
            <v>1126.78</v>
          </cell>
        </row>
        <row r="527">
          <cell r="A527">
            <v>45006.708330000001</v>
          </cell>
          <cell r="B527">
            <v>17</v>
          </cell>
          <cell r="C527">
            <v>1103.9100000000001</v>
          </cell>
          <cell r="D527">
            <v>100.17</v>
          </cell>
          <cell r="E527">
            <v>0</v>
          </cell>
          <cell r="F527">
            <v>1126.81</v>
          </cell>
        </row>
        <row r="528">
          <cell r="A528">
            <v>45006.75</v>
          </cell>
          <cell r="B528">
            <v>18</v>
          </cell>
          <cell r="C528">
            <v>1142.5899999999999</v>
          </cell>
          <cell r="D528">
            <v>82.98</v>
          </cell>
          <cell r="E528">
            <v>0</v>
          </cell>
          <cell r="F528">
            <v>1165.49</v>
          </cell>
        </row>
        <row r="529">
          <cell r="A529">
            <v>45006.791669999999</v>
          </cell>
          <cell r="B529">
            <v>19</v>
          </cell>
          <cell r="C529">
            <v>1194.74</v>
          </cell>
          <cell r="D529">
            <v>8.56</v>
          </cell>
          <cell r="E529">
            <v>0</v>
          </cell>
          <cell r="F529">
            <v>1217.6400000000001</v>
          </cell>
        </row>
        <row r="530">
          <cell r="A530">
            <v>45006.833330000001</v>
          </cell>
          <cell r="B530">
            <v>20</v>
          </cell>
          <cell r="C530">
            <v>1138.69</v>
          </cell>
          <cell r="D530">
            <v>0</v>
          </cell>
          <cell r="E530">
            <v>6.39</v>
          </cell>
          <cell r="F530">
            <v>1161.5899999999999</v>
          </cell>
        </row>
        <row r="531">
          <cell r="A531">
            <v>45006.875</v>
          </cell>
          <cell r="B531">
            <v>21</v>
          </cell>
          <cell r="C531">
            <v>1102.8800000000001</v>
          </cell>
          <cell r="D531">
            <v>0</v>
          </cell>
          <cell r="E531">
            <v>25.03</v>
          </cell>
          <cell r="F531">
            <v>1125.78</v>
          </cell>
        </row>
        <row r="532">
          <cell r="A532">
            <v>45006.916669999999</v>
          </cell>
          <cell r="B532">
            <v>22</v>
          </cell>
          <cell r="C532">
            <v>1229.67</v>
          </cell>
          <cell r="D532">
            <v>0</v>
          </cell>
          <cell r="E532">
            <v>151.61000000000001</v>
          </cell>
          <cell r="F532">
            <v>1252.57</v>
          </cell>
        </row>
        <row r="533">
          <cell r="A533">
            <v>45006.958330000001</v>
          </cell>
          <cell r="B533">
            <v>23</v>
          </cell>
          <cell r="C533">
            <v>1147.6600000000001</v>
          </cell>
          <cell r="D533">
            <v>0</v>
          </cell>
          <cell r="E533">
            <v>9.44</v>
          </cell>
          <cell r="F533">
            <v>1170.56</v>
          </cell>
        </row>
        <row r="534">
          <cell r="A534">
            <v>45007</v>
          </cell>
          <cell r="B534">
            <v>0</v>
          </cell>
          <cell r="C534">
            <v>1103.52</v>
          </cell>
          <cell r="D534">
            <v>0</v>
          </cell>
          <cell r="E534">
            <v>148.77000000000001</v>
          </cell>
          <cell r="F534">
            <v>1126.42</v>
          </cell>
        </row>
        <row r="535">
          <cell r="A535">
            <v>45007.041669999999</v>
          </cell>
          <cell r="B535">
            <v>1</v>
          </cell>
          <cell r="C535">
            <v>1103.53</v>
          </cell>
          <cell r="D535">
            <v>0</v>
          </cell>
          <cell r="E535">
            <v>150.72</v>
          </cell>
          <cell r="F535">
            <v>1126.43</v>
          </cell>
        </row>
        <row r="536">
          <cell r="A536">
            <v>45007.083330000001</v>
          </cell>
          <cell r="B536">
            <v>2</v>
          </cell>
          <cell r="C536">
            <v>1103.6400000000001</v>
          </cell>
          <cell r="D536">
            <v>52.51</v>
          </cell>
          <cell r="E536">
            <v>0</v>
          </cell>
          <cell r="F536">
            <v>1126.54</v>
          </cell>
        </row>
        <row r="537">
          <cell r="A537">
            <v>45007.125</v>
          </cell>
          <cell r="B537">
            <v>3</v>
          </cell>
          <cell r="C537">
            <v>1103.6300000000001</v>
          </cell>
          <cell r="D537">
            <v>145.15</v>
          </cell>
          <cell r="E537">
            <v>0</v>
          </cell>
          <cell r="F537">
            <v>1126.53</v>
          </cell>
        </row>
        <row r="538">
          <cell r="A538">
            <v>45007.166669999999</v>
          </cell>
          <cell r="B538">
            <v>4</v>
          </cell>
          <cell r="C538">
            <v>1103.52</v>
          </cell>
          <cell r="D538">
            <v>0</v>
          </cell>
          <cell r="E538">
            <v>36.299999999999997</v>
          </cell>
          <cell r="F538">
            <v>1126.42</v>
          </cell>
        </row>
        <row r="539">
          <cell r="A539">
            <v>45007.208330000001</v>
          </cell>
          <cell r="B539">
            <v>5</v>
          </cell>
          <cell r="C539">
            <v>1103.58</v>
          </cell>
          <cell r="D539">
            <v>85.48</v>
          </cell>
          <cell r="E539">
            <v>0</v>
          </cell>
          <cell r="F539">
            <v>1126.48</v>
          </cell>
        </row>
        <row r="540">
          <cell r="A540">
            <v>45007.25</v>
          </cell>
          <cell r="B540">
            <v>6</v>
          </cell>
          <cell r="C540">
            <v>1102.8</v>
          </cell>
          <cell r="D540">
            <v>108.74</v>
          </cell>
          <cell r="E540">
            <v>0</v>
          </cell>
          <cell r="F540">
            <v>1125.7</v>
          </cell>
        </row>
        <row r="541">
          <cell r="A541">
            <v>45007.291669999999</v>
          </cell>
          <cell r="B541">
            <v>7</v>
          </cell>
          <cell r="C541">
            <v>1178.68</v>
          </cell>
          <cell r="D541">
            <v>0</v>
          </cell>
          <cell r="E541">
            <v>60.21</v>
          </cell>
          <cell r="F541">
            <v>1201.58</v>
          </cell>
        </row>
        <row r="542">
          <cell r="A542">
            <v>45007.333330000001</v>
          </cell>
          <cell r="B542">
            <v>8</v>
          </cell>
          <cell r="C542">
            <v>1103.51</v>
          </cell>
          <cell r="D542">
            <v>0</v>
          </cell>
          <cell r="E542">
            <v>50.05</v>
          </cell>
          <cell r="F542">
            <v>1126.4100000000001</v>
          </cell>
        </row>
        <row r="543">
          <cell r="A543">
            <v>45007.375</v>
          </cell>
          <cell r="B543">
            <v>9</v>
          </cell>
          <cell r="C543">
            <v>1144.3800000000001</v>
          </cell>
          <cell r="D543">
            <v>0</v>
          </cell>
          <cell r="E543">
            <v>61.57</v>
          </cell>
          <cell r="F543">
            <v>1167.28</v>
          </cell>
        </row>
        <row r="544">
          <cell r="A544">
            <v>45007.416669999999</v>
          </cell>
          <cell r="B544">
            <v>10</v>
          </cell>
          <cell r="C544">
            <v>1157.04</v>
          </cell>
          <cell r="D544">
            <v>0</v>
          </cell>
          <cell r="E544">
            <v>66.61</v>
          </cell>
          <cell r="F544">
            <v>1179.94</v>
          </cell>
        </row>
        <row r="545">
          <cell r="A545">
            <v>45007.458330000001</v>
          </cell>
          <cell r="B545">
            <v>11</v>
          </cell>
          <cell r="C545">
            <v>1144.44</v>
          </cell>
          <cell r="D545">
            <v>0</v>
          </cell>
          <cell r="E545">
            <v>101.27</v>
          </cell>
          <cell r="F545">
            <v>1167.3399999999999</v>
          </cell>
        </row>
        <row r="546">
          <cell r="A546">
            <v>45007.5</v>
          </cell>
          <cell r="B546">
            <v>12</v>
          </cell>
          <cell r="C546">
            <v>1103.53</v>
          </cell>
          <cell r="D546">
            <v>0</v>
          </cell>
          <cell r="E546">
            <v>124.95</v>
          </cell>
          <cell r="F546">
            <v>1126.43</v>
          </cell>
        </row>
        <row r="547">
          <cell r="A547">
            <v>45007.541669999999</v>
          </cell>
          <cell r="B547">
            <v>13</v>
          </cell>
          <cell r="C547">
            <v>1103.54</v>
          </cell>
          <cell r="D547">
            <v>0</v>
          </cell>
          <cell r="E547">
            <v>146.04</v>
          </cell>
          <cell r="F547">
            <v>1126.44</v>
          </cell>
        </row>
        <row r="548">
          <cell r="A548">
            <v>45007.583330000001</v>
          </cell>
          <cell r="B548">
            <v>14</v>
          </cell>
          <cell r="C548">
            <v>1103.53</v>
          </cell>
          <cell r="D548">
            <v>0</v>
          </cell>
          <cell r="E548">
            <v>154.94999999999999</v>
          </cell>
          <cell r="F548">
            <v>1126.43</v>
          </cell>
        </row>
        <row r="549">
          <cell r="A549">
            <v>45007.625</v>
          </cell>
          <cell r="B549">
            <v>15</v>
          </cell>
          <cell r="C549">
            <v>1103.71</v>
          </cell>
          <cell r="D549">
            <v>0</v>
          </cell>
          <cell r="E549">
            <v>178.78</v>
          </cell>
          <cell r="F549">
            <v>1126.6099999999999</v>
          </cell>
        </row>
        <row r="550">
          <cell r="A550">
            <v>45007.666669999999</v>
          </cell>
          <cell r="B550">
            <v>16</v>
          </cell>
          <cell r="C550">
            <v>1103.76</v>
          </cell>
          <cell r="D550">
            <v>0</v>
          </cell>
          <cell r="E550">
            <v>123.34</v>
          </cell>
          <cell r="F550">
            <v>1126.6600000000001</v>
          </cell>
        </row>
        <row r="551">
          <cell r="A551">
            <v>45007.708330000001</v>
          </cell>
          <cell r="B551">
            <v>17</v>
          </cell>
          <cell r="C551">
            <v>1103.78</v>
          </cell>
          <cell r="D551">
            <v>0</v>
          </cell>
          <cell r="E551">
            <v>130.83000000000001</v>
          </cell>
          <cell r="F551">
            <v>1126.68</v>
          </cell>
        </row>
        <row r="552">
          <cell r="A552">
            <v>45007.75</v>
          </cell>
          <cell r="B552">
            <v>18</v>
          </cell>
          <cell r="C552">
            <v>1203.54</v>
          </cell>
          <cell r="D552">
            <v>0</v>
          </cell>
          <cell r="E552">
            <v>36.81</v>
          </cell>
          <cell r="F552">
            <v>1226.44</v>
          </cell>
        </row>
        <row r="553">
          <cell r="A553">
            <v>45007.791669999999</v>
          </cell>
          <cell r="B553">
            <v>19</v>
          </cell>
          <cell r="C553">
            <v>1174.6199999999999</v>
          </cell>
          <cell r="D553">
            <v>0</v>
          </cell>
          <cell r="E553">
            <v>75.14</v>
          </cell>
          <cell r="F553">
            <v>1197.52</v>
          </cell>
        </row>
        <row r="554">
          <cell r="A554">
            <v>45007.833330000001</v>
          </cell>
          <cell r="B554">
            <v>20</v>
          </cell>
          <cell r="C554">
            <v>1110.07</v>
          </cell>
          <cell r="D554">
            <v>0</v>
          </cell>
          <cell r="E554">
            <v>181.04</v>
          </cell>
          <cell r="F554">
            <v>1132.97</v>
          </cell>
        </row>
        <row r="555">
          <cell r="A555">
            <v>45007.875</v>
          </cell>
          <cell r="B555">
            <v>21</v>
          </cell>
          <cell r="C555">
            <v>1102.79</v>
          </cell>
          <cell r="D555">
            <v>0</v>
          </cell>
          <cell r="E555">
            <v>222.54</v>
          </cell>
          <cell r="F555">
            <v>1125.69</v>
          </cell>
        </row>
        <row r="556">
          <cell r="A556">
            <v>45007.916669999999</v>
          </cell>
          <cell r="B556">
            <v>22</v>
          </cell>
          <cell r="C556">
            <v>1253.8</v>
          </cell>
          <cell r="D556">
            <v>0</v>
          </cell>
          <cell r="E556">
            <v>428.03</v>
          </cell>
          <cell r="F556">
            <v>1276.7</v>
          </cell>
        </row>
        <row r="557">
          <cell r="A557">
            <v>45007.958330000001</v>
          </cell>
          <cell r="B557">
            <v>23</v>
          </cell>
          <cell r="C557">
            <v>1144.48</v>
          </cell>
          <cell r="D557">
            <v>0</v>
          </cell>
          <cell r="E557">
            <v>329.07</v>
          </cell>
          <cell r="F557">
            <v>1167.3800000000001</v>
          </cell>
        </row>
        <row r="558">
          <cell r="A558">
            <v>45008</v>
          </cell>
          <cell r="B558">
            <v>0</v>
          </cell>
          <cell r="C558">
            <v>1103.8800000000001</v>
          </cell>
          <cell r="D558">
            <v>0</v>
          </cell>
          <cell r="E558">
            <v>163.12</v>
          </cell>
          <cell r="F558">
            <v>1126.78</v>
          </cell>
        </row>
        <row r="559">
          <cell r="A559">
            <v>45008.041669999999</v>
          </cell>
          <cell r="B559">
            <v>1</v>
          </cell>
          <cell r="C559">
            <v>1103.8800000000001</v>
          </cell>
          <cell r="D559">
            <v>0</v>
          </cell>
          <cell r="E559">
            <v>131.44999999999999</v>
          </cell>
          <cell r="F559">
            <v>1126.78</v>
          </cell>
        </row>
        <row r="560">
          <cell r="A560">
            <v>45008.083330000001</v>
          </cell>
          <cell r="B560">
            <v>2</v>
          </cell>
          <cell r="C560">
            <v>1103.96</v>
          </cell>
          <cell r="D560">
            <v>0</v>
          </cell>
          <cell r="E560">
            <v>71.7</v>
          </cell>
          <cell r="F560">
            <v>1126.8599999999999</v>
          </cell>
        </row>
        <row r="561">
          <cell r="A561">
            <v>45008.125</v>
          </cell>
          <cell r="B561">
            <v>3</v>
          </cell>
          <cell r="C561">
            <v>1103.8900000000001</v>
          </cell>
          <cell r="D561">
            <v>48.42</v>
          </cell>
          <cell r="E561">
            <v>0</v>
          </cell>
          <cell r="F561">
            <v>1126.79</v>
          </cell>
        </row>
        <row r="562">
          <cell r="A562">
            <v>45008.166669999999</v>
          </cell>
          <cell r="B562">
            <v>4</v>
          </cell>
          <cell r="C562">
            <v>1103.75</v>
          </cell>
          <cell r="D562">
            <v>125.71</v>
          </cell>
          <cell r="E562">
            <v>0</v>
          </cell>
          <cell r="F562">
            <v>1126.6500000000001</v>
          </cell>
        </row>
        <row r="563">
          <cell r="A563">
            <v>45008.208330000001</v>
          </cell>
          <cell r="B563">
            <v>5</v>
          </cell>
          <cell r="C563">
            <v>1103.76</v>
          </cell>
          <cell r="D563">
            <v>135.63999999999999</v>
          </cell>
          <cell r="E563">
            <v>0</v>
          </cell>
          <cell r="F563">
            <v>1126.6600000000001</v>
          </cell>
        </row>
        <row r="564">
          <cell r="A564">
            <v>45008.25</v>
          </cell>
          <cell r="B564">
            <v>6</v>
          </cell>
          <cell r="C564">
            <v>1103.21</v>
          </cell>
          <cell r="D564">
            <v>177.67</v>
          </cell>
          <cell r="E564">
            <v>0</v>
          </cell>
          <cell r="F564">
            <v>1126.1099999999999</v>
          </cell>
        </row>
        <row r="565">
          <cell r="A565">
            <v>45008.291669999999</v>
          </cell>
          <cell r="B565">
            <v>7</v>
          </cell>
          <cell r="C565">
            <v>1195.3599999999999</v>
          </cell>
          <cell r="D565">
            <v>0</v>
          </cell>
          <cell r="E565">
            <v>22.11</v>
          </cell>
          <cell r="F565">
            <v>1218.26</v>
          </cell>
        </row>
        <row r="566">
          <cell r="A566">
            <v>45008.333330000001</v>
          </cell>
          <cell r="B566">
            <v>8</v>
          </cell>
          <cell r="C566">
            <v>1103.44</v>
          </cell>
          <cell r="D566">
            <v>0.04</v>
          </cell>
          <cell r="E566">
            <v>0.96</v>
          </cell>
          <cell r="F566">
            <v>1126.3399999999999</v>
          </cell>
        </row>
        <row r="567">
          <cell r="A567">
            <v>45008.375</v>
          </cell>
          <cell r="B567">
            <v>9</v>
          </cell>
          <cell r="C567">
            <v>1149.97</v>
          </cell>
          <cell r="D567">
            <v>0</v>
          </cell>
          <cell r="E567">
            <v>39.32</v>
          </cell>
          <cell r="F567">
            <v>1172.8699999999999</v>
          </cell>
        </row>
        <row r="568">
          <cell r="A568">
            <v>45008.416669999999</v>
          </cell>
          <cell r="B568">
            <v>10</v>
          </cell>
          <cell r="C568">
            <v>1162.1500000000001</v>
          </cell>
          <cell r="D568">
            <v>0</v>
          </cell>
          <cell r="E568">
            <v>90.92</v>
          </cell>
          <cell r="F568">
            <v>1185.05</v>
          </cell>
        </row>
        <row r="569">
          <cell r="A569">
            <v>45008.458330000001</v>
          </cell>
          <cell r="B569">
            <v>11</v>
          </cell>
          <cell r="C569">
            <v>1149.52</v>
          </cell>
          <cell r="D569">
            <v>0</v>
          </cell>
          <cell r="E569">
            <v>121.93</v>
          </cell>
          <cell r="F569">
            <v>1172.42</v>
          </cell>
        </row>
        <row r="570">
          <cell r="A570">
            <v>45008.5</v>
          </cell>
          <cell r="B570">
            <v>12</v>
          </cell>
          <cell r="C570">
            <v>1118.46</v>
          </cell>
          <cell r="D570">
            <v>0</v>
          </cell>
          <cell r="E570">
            <v>189.95</v>
          </cell>
          <cell r="F570">
            <v>1141.3599999999999</v>
          </cell>
        </row>
        <row r="571">
          <cell r="A571">
            <v>45008.541669999999</v>
          </cell>
          <cell r="B571">
            <v>13</v>
          </cell>
          <cell r="C571">
            <v>1118.69</v>
          </cell>
          <cell r="D571">
            <v>0</v>
          </cell>
          <cell r="E571">
            <v>234.73</v>
          </cell>
          <cell r="F571">
            <v>1141.5899999999999</v>
          </cell>
        </row>
        <row r="572">
          <cell r="A572">
            <v>45008.583330000001</v>
          </cell>
          <cell r="B572">
            <v>14</v>
          </cell>
          <cell r="C572">
            <v>1103.47</v>
          </cell>
          <cell r="D572">
            <v>0</v>
          </cell>
          <cell r="E572">
            <v>388.68</v>
          </cell>
          <cell r="F572">
            <v>1126.3699999999999</v>
          </cell>
        </row>
        <row r="573">
          <cell r="A573">
            <v>45008.625</v>
          </cell>
          <cell r="B573">
            <v>15</v>
          </cell>
          <cell r="C573">
            <v>1103.46</v>
          </cell>
          <cell r="D573">
            <v>0</v>
          </cell>
          <cell r="E573">
            <v>333.5</v>
          </cell>
          <cell r="F573">
            <v>1126.3599999999999</v>
          </cell>
        </row>
        <row r="574">
          <cell r="A574">
            <v>45008.666669999999</v>
          </cell>
          <cell r="B574">
            <v>16</v>
          </cell>
          <cell r="C574">
            <v>1103.73</v>
          </cell>
          <cell r="D574">
            <v>0</v>
          </cell>
          <cell r="E574">
            <v>373.12</v>
          </cell>
          <cell r="F574">
            <v>1126.6300000000001</v>
          </cell>
        </row>
        <row r="575">
          <cell r="A575">
            <v>45008.708330000001</v>
          </cell>
          <cell r="B575">
            <v>17</v>
          </cell>
          <cell r="C575">
            <v>1103.83</v>
          </cell>
          <cell r="D575">
            <v>0</v>
          </cell>
          <cell r="E575">
            <v>285.58999999999997</v>
          </cell>
          <cell r="F575">
            <v>1126.73</v>
          </cell>
        </row>
        <row r="576">
          <cell r="A576">
            <v>45008.75</v>
          </cell>
          <cell r="B576">
            <v>18</v>
          </cell>
          <cell r="C576">
            <v>1206.8399999999999</v>
          </cell>
          <cell r="D576">
            <v>0</v>
          </cell>
          <cell r="E576">
            <v>95.37</v>
          </cell>
          <cell r="F576">
            <v>1229.74</v>
          </cell>
        </row>
        <row r="577">
          <cell r="A577">
            <v>45008.791669999999</v>
          </cell>
          <cell r="B577">
            <v>19</v>
          </cell>
          <cell r="C577">
            <v>1179.92</v>
          </cell>
          <cell r="D577">
            <v>0</v>
          </cell>
          <cell r="E577">
            <v>39.590000000000003</v>
          </cell>
          <cell r="F577">
            <v>1202.82</v>
          </cell>
        </row>
        <row r="578">
          <cell r="A578">
            <v>45008.833330000001</v>
          </cell>
          <cell r="B578">
            <v>20</v>
          </cell>
          <cell r="C578">
            <v>1120.54</v>
          </cell>
          <cell r="D578">
            <v>0</v>
          </cell>
          <cell r="E578">
            <v>190.04</v>
          </cell>
          <cell r="F578">
            <v>1143.44</v>
          </cell>
        </row>
        <row r="579">
          <cell r="A579">
            <v>45008.875</v>
          </cell>
          <cell r="B579">
            <v>21</v>
          </cell>
          <cell r="C579">
            <v>1102.72</v>
          </cell>
          <cell r="D579">
            <v>0</v>
          </cell>
          <cell r="E579">
            <v>525.34</v>
          </cell>
          <cell r="F579">
            <v>1125.6199999999999</v>
          </cell>
        </row>
        <row r="580">
          <cell r="A580">
            <v>45008.916669999999</v>
          </cell>
          <cell r="B580">
            <v>22</v>
          </cell>
          <cell r="C580">
            <v>1263.4100000000001</v>
          </cell>
          <cell r="D580">
            <v>0</v>
          </cell>
          <cell r="E580">
            <v>967.31</v>
          </cell>
          <cell r="F580">
            <v>1286.31</v>
          </cell>
        </row>
        <row r="581">
          <cell r="A581">
            <v>45008.958330000001</v>
          </cell>
          <cell r="B581">
            <v>23</v>
          </cell>
          <cell r="C581">
            <v>1150.5</v>
          </cell>
          <cell r="D581">
            <v>0</v>
          </cell>
          <cell r="E581">
            <v>603.38</v>
          </cell>
          <cell r="F581">
            <v>1173.4000000000001</v>
          </cell>
        </row>
        <row r="582">
          <cell r="A582">
            <v>45009</v>
          </cell>
          <cell r="B582">
            <v>0</v>
          </cell>
          <cell r="C582">
            <v>1103.83</v>
          </cell>
          <cell r="D582">
            <v>0</v>
          </cell>
          <cell r="E582">
            <v>457.3</v>
          </cell>
          <cell r="F582">
            <v>1126.73</v>
          </cell>
        </row>
        <row r="583">
          <cell r="A583">
            <v>45009.041669999999</v>
          </cell>
          <cell r="B583">
            <v>1</v>
          </cell>
          <cell r="C583">
            <v>1103.92</v>
          </cell>
          <cell r="D583">
            <v>0</v>
          </cell>
          <cell r="E583">
            <v>286.60000000000002</v>
          </cell>
          <cell r="F583">
            <v>1126.82</v>
          </cell>
        </row>
        <row r="584">
          <cell r="A584">
            <v>45009.083330000001</v>
          </cell>
          <cell r="B584">
            <v>2</v>
          </cell>
          <cell r="C584">
            <v>1103.97</v>
          </cell>
          <cell r="D584">
            <v>0</v>
          </cell>
          <cell r="E584">
            <v>124.72</v>
          </cell>
          <cell r="F584">
            <v>1126.8699999999999</v>
          </cell>
        </row>
        <row r="585">
          <cell r="A585">
            <v>45009.125</v>
          </cell>
          <cell r="B585">
            <v>3</v>
          </cell>
          <cell r="C585">
            <v>1103.8599999999999</v>
          </cell>
          <cell r="D585">
            <v>0</v>
          </cell>
          <cell r="E585">
            <v>86.8</v>
          </cell>
          <cell r="F585">
            <v>1126.76</v>
          </cell>
        </row>
        <row r="586">
          <cell r="A586">
            <v>45009.166669999999</v>
          </cell>
          <cell r="B586">
            <v>4</v>
          </cell>
          <cell r="C586">
            <v>1103.78</v>
          </cell>
          <cell r="D586">
            <v>0</v>
          </cell>
          <cell r="E586">
            <v>11.22</v>
          </cell>
          <cell r="F586">
            <v>1126.68</v>
          </cell>
        </row>
        <row r="587">
          <cell r="A587">
            <v>45009.208330000001</v>
          </cell>
          <cell r="B587">
            <v>5</v>
          </cell>
          <cell r="C587">
            <v>1103.83</v>
          </cell>
          <cell r="D587">
            <v>40.58</v>
          </cell>
          <cell r="E587">
            <v>0</v>
          </cell>
          <cell r="F587">
            <v>1126.73</v>
          </cell>
        </row>
        <row r="588">
          <cell r="A588">
            <v>45009.25</v>
          </cell>
          <cell r="B588">
            <v>6</v>
          </cell>
          <cell r="C588">
            <v>1103.3599999999999</v>
          </cell>
          <cell r="D588">
            <v>0</v>
          </cell>
          <cell r="E588">
            <v>3.46</v>
          </cell>
          <cell r="F588">
            <v>1126.26</v>
          </cell>
        </row>
        <row r="589">
          <cell r="A589">
            <v>45009.291669999999</v>
          </cell>
          <cell r="B589">
            <v>7</v>
          </cell>
          <cell r="C589">
            <v>1199.53</v>
          </cell>
          <cell r="D589">
            <v>0</v>
          </cell>
          <cell r="E589">
            <v>239.29</v>
          </cell>
          <cell r="F589">
            <v>1222.43</v>
          </cell>
        </row>
        <row r="590">
          <cell r="A590">
            <v>45009.333330000001</v>
          </cell>
          <cell r="B590">
            <v>8</v>
          </cell>
          <cell r="C590">
            <v>1103.3499999999999</v>
          </cell>
          <cell r="D590">
            <v>0</v>
          </cell>
          <cell r="E590">
            <v>174.65</v>
          </cell>
          <cell r="F590">
            <v>1126.25</v>
          </cell>
        </row>
        <row r="591">
          <cell r="A591">
            <v>45009.375</v>
          </cell>
          <cell r="B591">
            <v>9</v>
          </cell>
          <cell r="C591">
            <v>1117.54</v>
          </cell>
          <cell r="D591">
            <v>0</v>
          </cell>
          <cell r="E591">
            <v>256.91000000000003</v>
          </cell>
          <cell r="F591">
            <v>1140.44</v>
          </cell>
        </row>
        <row r="592">
          <cell r="A592">
            <v>45009.416669999999</v>
          </cell>
          <cell r="B592">
            <v>10</v>
          </cell>
          <cell r="C592">
            <v>1130.82</v>
          </cell>
          <cell r="D592">
            <v>0</v>
          </cell>
          <cell r="E592">
            <v>266.83999999999997</v>
          </cell>
          <cell r="F592">
            <v>1153.72</v>
          </cell>
        </row>
        <row r="593">
          <cell r="A593">
            <v>45009.458330000001</v>
          </cell>
          <cell r="B593">
            <v>11</v>
          </cell>
          <cell r="C593">
            <v>1117.8800000000001</v>
          </cell>
          <cell r="D593">
            <v>0</v>
          </cell>
          <cell r="E593">
            <v>288.58999999999997</v>
          </cell>
          <cell r="F593">
            <v>1140.78</v>
          </cell>
        </row>
        <row r="594">
          <cell r="A594">
            <v>45009.5</v>
          </cell>
          <cell r="B594">
            <v>12</v>
          </cell>
          <cell r="C594">
            <v>1103.4100000000001</v>
          </cell>
          <cell r="D594">
            <v>0</v>
          </cell>
          <cell r="E594">
            <v>252.87</v>
          </cell>
          <cell r="F594">
            <v>1126.31</v>
          </cell>
        </row>
        <row r="595">
          <cell r="A595">
            <v>45009.541669999999</v>
          </cell>
          <cell r="B595">
            <v>13</v>
          </cell>
          <cell r="C595">
            <v>1103.3800000000001</v>
          </cell>
          <cell r="D595">
            <v>0</v>
          </cell>
          <cell r="E595">
            <v>228.92</v>
          </cell>
          <cell r="F595">
            <v>1126.28</v>
          </cell>
        </row>
        <row r="596">
          <cell r="A596">
            <v>45009.583330000001</v>
          </cell>
          <cell r="B596">
            <v>14</v>
          </cell>
          <cell r="C596">
            <v>1104.27</v>
          </cell>
          <cell r="D596">
            <v>0</v>
          </cell>
          <cell r="E596">
            <v>265.32</v>
          </cell>
          <cell r="F596">
            <v>1127.17</v>
          </cell>
        </row>
        <row r="597">
          <cell r="A597">
            <v>45009.625</v>
          </cell>
          <cell r="B597">
            <v>15</v>
          </cell>
          <cell r="C597">
            <v>1103.71</v>
          </cell>
          <cell r="D597">
            <v>0</v>
          </cell>
          <cell r="E597">
            <v>233.27</v>
          </cell>
          <cell r="F597">
            <v>1126.6099999999999</v>
          </cell>
        </row>
        <row r="598">
          <cell r="A598">
            <v>45009.666669999999</v>
          </cell>
          <cell r="B598">
            <v>16</v>
          </cell>
          <cell r="C598">
            <v>1103.78</v>
          </cell>
          <cell r="D598">
            <v>0</v>
          </cell>
          <cell r="E598">
            <v>206.93</v>
          </cell>
          <cell r="F598">
            <v>1126.68</v>
          </cell>
        </row>
        <row r="599">
          <cell r="A599">
            <v>45009.708330000001</v>
          </cell>
          <cell r="B599">
            <v>17</v>
          </cell>
          <cell r="C599">
            <v>1103.83</v>
          </cell>
          <cell r="D599">
            <v>0</v>
          </cell>
          <cell r="E599">
            <v>165.28</v>
          </cell>
          <cell r="F599">
            <v>1126.73</v>
          </cell>
        </row>
        <row r="600">
          <cell r="A600">
            <v>45009.75</v>
          </cell>
          <cell r="B600">
            <v>18</v>
          </cell>
          <cell r="C600">
            <v>1108.03</v>
          </cell>
          <cell r="D600">
            <v>20.57</v>
          </cell>
          <cell r="E600">
            <v>0</v>
          </cell>
          <cell r="F600">
            <v>1130.93</v>
          </cell>
        </row>
        <row r="601">
          <cell r="A601">
            <v>45009.791669999999</v>
          </cell>
          <cell r="B601">
            <v>19</v>
          </cell>
          <cell r="C601">
            <v>1102.8900000000001</v>
          </cell>
          <cell r="D601">
            <v>0</v>
          </cell>
          <cell r="E601">
            <v>14.74</v>
          </cell>
          <cell r="F601">
            <v>1125.79</v>
          </cell>
        </row>
        <row r="602">
          <cell r="A602">
            <v>45009.833330000001</v>
          </cell>
          <cell r="B602">
            <v>20</v>
          </cell>
          <cell r="C602">
            <v>1103.1400000000001</v>
          </cell>
          <cell r="D602">
            <v>0</v>
          </cell>
          <cell r="E602">
            <v>20.63</v>
          </cell>
          <cell r="F602">
            <v>1126.04</v>
          </cell>
        </row>
        <row r="603">
          <cell r="A603">
            <v>45009.875</v>
          </cell>
          <cell r="B603">
            <v>21</v>
          </cell>
          <cell r="C603">
            <v>1103.08</v>
          </cell>
          <cell r="D603">
            <v>0</v>
          </cell>
          <cell r="E603">
            <v>544.03</v>
          </cell>
          <cell r="F603">
            <v>1125.98</v>
          </cell>
        </row>
        <row r="604">
          <cell r="A604">
            <v>45009.916669999999</v>
          </cell>
          <cell r="B604">
            <v>22</v>
          </cell>
          <cell r="C604">
            <v>1275.29</v>
          </cell>
          <cell r="D604">
            <v>0</v>
          </cell>
          <cell r="E604">
            <v>265.22000000000003</v>
          </cell>
          <cell r="F604">
            <v>1298.19</v>
          </cell>
        </row>
        <row r="605">
          <cell r="A605">
            <v>45009.958330000001</v>
          </cell>
          <cell r="B605">
            <v>23</v>
          </cell>
          <cell r="C605">
            <v>1166.43</v>
          </cell>
          <cell r="D605">
            <v>0</v>
          </cell>
          <cell r="E605">
            <v>577.14</v>
          </cell>
          <cell r="F605">
            <v>1189.33</v>
          </cell>
        </row>
        <row r="606">
          <cell r="A606">
            <v>45010</v>
          </cell>
          <cell r="B606">
            <v>0</v>
          </cell>
          <cell r="C606">
            <v>1103.5899999999999</v>
          </cell>
          <cell r="D606">
            <v>0</v>
          </cell>
          <cell r="E606">
            <v>352.81</v>
          </cell>
          <cell r="F606">
            <v>1126.49</v>
          </cell>
        </row>
        <row r="607">
          <cell r="A607">
            <v>45010.041669999999</v>
          </cell>
          <cell r="B607">
            <v>1</v>
          </cell>
          <cell r="C607">
            <v>1103.6500000000001</v>
          </cell>
          <cell r="D607">
            <v>0</v>
          </cell>
          <cell r="E607">
            <v>377.51</v>
          </cell>
          <cell r="F607">
            <v>1126.55</v>
          </cell>
        </row>
        <row r="608">
          <cell r="A608">
            <v>45010.083330000001</v>
          </cell>
          <cell r="B608">
            <v>2</v>
          </cell>
          <cell r="C608">
            <v>1103.78</v>
          </cell>
          <cell r="D608">
            <v>0</v>
          </cell>
          <cell r="E608">
            <v>121.39</v>
          </cell>
          <cell r="F608">
            <v>1126.68</v>
          </cell>
        </row>
        <row r="609">
          <cell r="A609">
            <v>45010.125</v>
          </cell>
          <cell r="B609">
            <v>3</v>
          </cell>
          <cell r="C609">
            <v>1103.7</v>
          </cell>
          <cell r="D609">
            <v>0</v>
          </cell>
          <cell r="E609">
            <v>164.71</v>
          </cell>
          <cell r="F609">
            <v>1126.5999999999999</v>
          </cell>
        </row>
        <row r="610">
          <cell r="A610">
            <v>45010.166669999999</v>
          </cell>
          <cell r="B610">
            <v>4</v>
          </cell>
          <cell r="C610">
            <v>1103.6199999999999</v>
          </cell>
          <cell r="D610">
            <v>0</v>
          </cell>
          <cell r="E610">
            <v>212.97</v>
          </cell>
          <cell r="F610">
            <v>1126.52</v>
          </cell>
        </row>
        <row r="611">
          <cell r="A611">
            <v>45010.208330000001</v>
          </cell>
          <cell r="B611">
            <v>5</v>
          </cell>
          <cell r="C611">
            <v>1103.8</v>
          </cell>
          <cell r="D611">
            <v>0</v>
          </cell>
          <cell r="E611">
            <v>13.62</v>
          </cell>
          <cell r="F611">
            <v>1126.7</v>
          </cell>
        </row>
        <row r="612">
          <cell r="A612">
            <v>45010.25</v>
          </cell>
          <cell r="B612">
            <v>6</v>
          </cell>
          <cell r="C612">
            <v>1103.51</v>
          </cell>
          <cell r="D612">
            <v>101.98</v>
          </cell>
          <cell r="E612">
            <v>0</v>
          </cell>
          <cell r="F612">
            <v>1126.4100000000001</v>
          </cell>
        </row>
        <row r="613">
          <cell r="A613">
            <v>45010.291669999999</v>
          </cell>
          <cell r="B613">
            <v>7</v>
          </cell>
          <cell r="C613">
            <v>1161.99</v>
          </cell>
          <cell r="D613">
            <v>176.15</v>
          </cell>
          <cell r="E613">
            <v>0</v>
          </cell>
          <cell r="F613">
            <v>1184.8900000000001</v>
          </cell>
        </row>
        <row r="614">
          <cell r="A614">
            <v>45010.333330000001</v>
          </cell>
          <cell r="B614">
            <v>8</v>
          </cell>
          <cell r="C614">
            <v>1103.78</v>
          </cell>
          <cell r="D614">
            <v>0</v>
          </cell>
          <cell r="E614">
            <v>102.81</v>
          </cell>
          <cell r="F614">
            <v>1126.68</v>
          </cell>
        </row>
        <row r="615">
          <cell r="A615">
            <v>45010.375</v>
          </cell>
          <cell r="B615">
            <v>9</v>
          </cell>
          <cell r="C615">
            <v>1111.5</v>
          </cell>
          <cell r="D615">
            <v>0</v>
          </cell>
          <cell r="E615">
            <v>162.81</v>
          </cell>
          <cell r="F615">
            <v>1134.4000000000001</v>
          </cell>
        </row>
        <row r="616">
          <cell r="A616">
            <v>45010.416669999999</v>
          </cell>
          <cell r="B616">
            <v>10</v>
          </cell>
          <cell r="C616">
            <v>1129.23</v>
          </cell>
          <cell r="D616">
            <v>0</v>
          </cell>
          <cell r="E616">
            <v>155.41</v>
          </cell>
          <cell r="F616">
            <v>1152.1300000000001</v>
          </cell>
        </row>
        <row r="617">
          <cell r="A617">
            <v>45010.458330000001</v>
          </cell>
          <cell r="B617">
            <v>11</v>
          </cell>
          <cell r="C617">
            <v>1117.81</v>
          </cell>
          <cell r="D617">
            <v>0</v>
          </cell>
          <cell r="E617">
            <v>124.82</v>
          </cell>
          <cell r="F617">
            <v>1140.71</v>
          </cell>
        </row>
        <row r="618">
          <cell r="A618">
            <v>45010.5</v>
          </cell>
          <cell r="B618">
            <v>12</v>
          </cell>
          <cell r="C618">
            <v>1103.81</v>
          </cell>
          <cell r="D618">
            <v>0</v>
          </cell>
          <cell r="E618">
            <v>12.48</v>
          </cell>
          <cell r="F618">
            <v>1126.71</v>
          </cell>
        </row>
        <row r="619">
          <cell r="A619">
            <v>45010.541669999999</v>
          </cell>
          <cell r="B619">
            <v>13</v>
          </cell>
          <cell r="C619">
            <v>1103.8</v>
          </cell>
          <cell r="D619">
            <v>0</v>
          </cell>
          <cell r="E619">
            <v>11.14</v>
          </cell>
          <cell r="F619">
            <v>1126.7</v>
          </cell>
        </row>
        <row r="620">
          <cell r="A620">
            <v>45010.583330000001</v>
          </cell>
          <cell r="B620">
            <v>14</v>
          </cell>
          <cell r="C620">
            <v>1105</v>
          </cell>
          <cell r="D620">
            <v>0</v>
          </cell>
          <cell r="E620">
            <v>12.93</v>
          </cell>
          <cell r="F620">
            <v>1127.9000000000001</v>
          </cell>
        </row>
        <row r="621">
          <cell r="A621">
            <v>45010.625</v>
          </cell>
          <cell r="B621">
            <v>15</v>
          </cell>
          <cell r="C621">
            <v>1103.98</v>
          </cell>
          <cell r="D621">
            <v>0</v>
          </cell>
          <cell r="E621">
            <v>30.24</v>
          </cell>
          <cell r="F621">
            <v>1126.8800000000001</v>
          </cell>
        </row>
        <row r="622">
          <cell r="A622">
            <v>45010.666669999999</v>
          </cell>
          <cell r="B622">
            <v>16</v>
          </cell>
          <cell r="C622">
            <v>1103.8599999999999</v>
          </cell>
          <cell r="D622">
            <v>2.27</v>
          </cell>
          <cell r="E622">
            <v>0.17</v>
          </cell>
          <cell r="F622">
            <v>1126.76</v>
          </cell>
        </row>
        <row r="623">
          <cell r="A623">
            <v>45010.708330000001</v>
          </cell>
          <cell r="B623">
            <v>17</v>
          </cell>
          <cell r="C623">
            <v>1103.9100000000001</v>
          </cell>
          <cell r="D623">
            <v>23.41</v>
          </cell>
          <cell r="E623">
            <v>0</v>
          </cell>
          <cell r="F623">
            <v>1126.81</v>
          </cell>
        </row>
        <row r="624">
          <cell r="A624">
            <v>45010.75</v>
          </cell>
          <cell r="B624">
            <v>18</v>
          </cell>
          <cell r="C624">
            <v>1101.8499999999999</v>
          </cell>
          <cell r="D624">
            <v>73.3</v>
          </cell>
          <cell r="E624">
            <v>0</v>
          </cell>
          <cell r="F624">
            <v>1124.75</v>
          </cell>
        </row>
        <row r="625">
          <cell r="A625">
            <v>45010.791669999999</v>
          </cell>
          <cell r="B625">
            <v>19</v>
          </cell>
          <cell r="C625">
            <v>1102.92</v>
          </cell>
          <cell r="D625">
            <v>41.64</v>
          </cell>
          <cell r="E625">
            <v>0</v>
          </cell>
          <cell r="F625">
            <v>1125.82</v>
          </cell>
        </row>
        <row r="626">
          <cell r="A626">
            <v>45010.833330000001</v>
          </cell>
          <cell r="B626">
            <v>20</v>
          </cell>
          <cell r="C626">
            <v>1103.18</v>
          </cell>
          <cell r="D626">
            <v>0</v>
          </cell>
          <cell r="E626">
            <v>50.2</v>
          </cell>
          <cell r="F626">
            <v>1126.08</v>
          </cell>
        </row>
        <row r="627">
          <cell r="A627">
            <v>45010.875</v>
          </cell>
          <cell r="B627">
            <v>21</v>
          </cell>
          <cell r="C627">
            <v>1103.01</v>
          </cell>
          <cell r="D627">
            <v>0</v>
          </cell>
          <cell r="E627">
            <v>279.97000000000003</v>
          </cell>
          <cell r="F627">
            <v>1125.9100000000001</v>
          </cell>
        </row>
        <row r="628">
          <cell r="A628">
            <v>45010.916669999999</v>
          </cell>
          <cell r="B628">
            <v>22</v>
          </cell>
          <cell r="C628">
            <v>1265.81</v>
          </cell>
          <cell r="D628">
            <v>0</v>
          </cell>
          <cell r="E628">
            <v>616.95000000000005</v>
          </cell>
          <cell r="F628">
            <v>1288.71</v>
          </cell>
        </row>
        <row r="629">
          <cell r="A629">
            <v>45010.958330000001</v>
          </cell>
          <cell r="B629">
            <v>23</v>
          </cell>
          <cell r="C629">
            <v>1171.92</v>
          </cell>
          <cell r="D629">
            <v>0</v>
          </cell>
          <cell r="E629">
            <v>491.41</v>
          </cell>
          <cell r="F629">
            <v>1194.82</v>
          </cell>
        </row>
        <row r="630">
          <cell r="A630">
            <v>45011</v>
          </cell>
          <cell r="B630">
            <v>0</v>
          </cell>
          <cell r="C630">
            <v>1103.57</v>
          </cell>
          <cell r="D630">
            <v>0</v>
          </cell>
          <cell r="E630">
            <v>381.21</v>
          </cell>
          <cell r="F630">
            <v>1126.47</v>
          </cell>
        </row>
        <row r="631">
          <cell r="A631">
            <v>45011.041669999999</v>
          </cell>
          <cell r="B631">
            <v>1</v>
          </cell>
          <cell r="C631">
            <v>1103.6300000000001</v>
          </cell>
          <cell r="D631">
            <v>0</v>
          </cell>
          <cell r="E631">
            <v>377.51</v>
          </cell>
          <cell r="F631">
            <v>1126.53</v>
          </cell>
        </row>
        <row r="632">
          <cell r="A632">
            <v>45011.083330000001</v>
          </cell>
          <cell r="B632">
            <v>2</v>
          </cell>
          <cell r="C632">
            <v>1103.81</v>
          </cell>
          <cell r="D632">
            <v>0</v>
          </cell>
          <cell r="E632">
            <v>198.71</v>
          </cell>
          <cell r="F632">
            <v>1126.71</v>
          </cell>
        </row>
        <row r="633">
          <cell r="A633">
            <v>45011.125</v>
          </cell>
          <cell r="B633">
            <v>3</v>
          </cell>
          <cell r="C633">
            <v>1103.76</v>
          </cell>
          <cell r="D633">
            <v>0</v>
          </cell>
          <cell r="E633">
            <v>148.21</v>
          </cell>
          <cell r="F633">
            <v>1126.6600000000001</v>
          </cell>
        </row>
        <row r="634">
          <cell r="A634">
            <v>45011.166669999999</v>
          </cell>
          <cell r="B634">
            <v>4</v>
          </cell>
          <cell r="C634">
            <v>1103.46</v>
          </cell>
          <cell r="D634">
            <v>0</v>
          </cell>
          <cell r="E634">
            <v>208.86</v>
          </cell>
          <cell r="F634">
            <v>1126.3599999999999</v>
          </cell>
        </row>
        <row r="635">
          <cell r="A635">
            <v>45011.208330000001</v>
          </cell>
          <cell r="B635">
            <v>5</v>
          </cell>
          <cell r="C635">
            <v>1103.68</v>
          </cell>
          <cell r="D635">
            <v>16.12</v>
          </cell>
          <cell r="E635">
            <v>0</v>
          </cell>
          <cell r="F635">
            <v>1126.58</v>
          </cell>
        </row>
        <row r="636">
          <cell r="A636">
            <v>45011.25</v>
          </cell>
          <cell r="B636">
            <v>6</v>
          </cell>
          <cell r="C636">
            <v>1103.23</v>
          </cell>
          <cell r="D636">
            <v>0</v>
          </cell>
          <cell r="E636">
            <v>58.71</v>
          </cell>
          <cell r="F636">
            <v>1126.1300000000001</v>
          </cell>
        </row>
        <row r="637">
          <cell r="A637">
            <v>45011.291669999999</v>
          </cell>
          <cell r="B637">
            <v>7</v>
          </cell>
          <cell r="C637">
            <v>1103.4100000000001</v>
          </cell>
          <cell r="D637">
            <v>24.58</v>
          </cell>
          <cell r="E637">
            <v>0</v>
          </cell>
          <cell r="F637">
            <v>1126.31</v>
          </cell>
        </row>
        <row r="638">
          <cell r="A638">
            <v>45011.333330000001</v>
          </cell>
          <cell r="B638">
            <v>8</v>
          </cell>
          <cell r="C638">
            <v>1103.5999999999999</v>
          </cell>
          <cell r="D638">
            <v>0</v>
          </cell>
          <cell r="E638">
            <v>127.26</v>
          </cell>
          <cell r="F638">
            <v>1126.5</v>
          </cell>
        </row>
        <row r="639">
          <cell r="A639">
            <v>45011.375</v>
          </cell>
          <cell r="B639">
            <v>9</v>
          </cell>
          <cell r="C639">
            <v>1103.74</v>
          </cell>
          <cell r="D639">
            <v>0</v>
          </cell>
          <cell r="E639">
            <v>233.79</v>
          </cell>
          <cell r="F639">
            <v>1126.6400000000001</v>
          </cell>
        </row>
        <row r="640">
          <cell r="A640">
            <v>45011.416669999999</v>
          </cell>
          <cell r="B640">
            <v>10</v>
          </cell>
          <cell r="C640">
            <v>1103.78</v>
          </cell>
          <cell r="D640">
            <v>0</v>
          </cell>
          <cell r="E640">
            <v>105.71</v>
          </cell>
          <cell r="F640">
            <v>1126.68</v>
          </cell>
        </row>
        <row r="641">
          <cell r="A641">
            <v>45011.458330000001</v>
          </cell>
          <cell r="B641">
            <v>11</v>
          </cell>
          <cell r="C641">
            <v>1103.8</v>
          </cell>
          <cell r="D641">
            <v>0</v>
          </cell>
          <cell r="E641">
            <v>44.39</v>
          </cell>
          <cell r="F641">
            <v>1126.7</v>
          </cell>
        </row>
        <row r="642">
          <cell r="A642">
            <v>45011.5</v>
          </cell>
          <cell r="B642">
            <v>12</v>
          </cell>
          <cell r="C642">
            <v>1103.75</v>
          </cell>
          <cell r="D642">
            <v>0</v>
          </cell>
          <cell r="E642">
            <v>72.52</v>
          </cell>
          <cell r="F642">
            <v>1126.6500000000001</v>
          </cell>
        </row>
        <row r="643">
          <cell r="A643">
            <v>45011.541669999999</v>
          </cell>
          <cell r="B643">
            <v>13</v>
          </cell>
          <cell r="C643">
            <v>1103.74</v>
          </cell>
          <cell r="D643">
            <v>0</v>
          </cell>
          <cell r="E643">
            <v>29.89</v>
          </cell>
          <cell r="F643">
            <v>1126.6400000000001</v>
          </cell>
        </row>
        <row r="644">
          <cell r="A644">
            <v>45011.583330000001</v>
          </cell>
          <cell r="B644">
            <v>14</v>
          </cell>
          <cell r="C644">
            <v>1103.74</v>
          </cell>
          <cell r="D644">
            <v>0</v>
          </cell>
          <cell r="E644">
            <v>13.39</v>
          </cell>
          <cell r="F644">
            <v>1126.6400000000001</v>
          </cell>
        </row>
        <row r="645">
          <cell r="A645">
            <v>45011.625</v>
          </cell>
          <cell r="B645">
            <v>15</v>
          </cell>
          <cell r="C645">
            <v>1103.8499999999999</v>
          </cell>
          <cell r="D645">
            <v>0</v>
          </cell>
          <cell r="E645">
            <v>36.96</v>
          </cell>
          <cell r="F645">
            <v>1126.75</v>
          </cell>
        </row>
        <row r="646">
          <cell r="A646">
            <v>45011.666669999999</v>
          </cell>
          <cell r="B646">
            <v>16</v>
          </cell>
          <cell r="C646">
            <v>1103.75</v>
          </cell>
          <cell r="D646">
            <v>0</v>
          </cell>
          <cell r="E646">
            <v>3.26</v>
          </cell>
          <cell r="F646">
            <v>1126.6500000000001</v>
          </cell>
        </row>
        <row r="647">
          <cell r="A647">
            <v>45011.708330000001</v>
          </cell>
          <cell r="B647">
            <v>17</v>
          </cell>
          <cell r="C647">
            <v>1103.83</v>
          </cell>
          <cell r="D647">
            <v>0</v>
          </cell>
          <cell r="E647">
            <v>1.64</v>
          </cell>
          <cell r="F647">
            <v>1126.73</v>
          </cell>
        </row>
        <row r="648">
          <cell r="A648">
            <v>45011.75</v>
          </cell>
          <cell r="B648">
            <v>18</v>
          </cell>
          <cell r="C648">
            <v>1101.78</v>
          </cell>
          <cell r="D648">
            <v>7.37</v>
          </cell>
          <cell r="E648">
            <v>0</v>
          </cell>
          <cell r="F648">
            <v>1124.68</v>
          </cell>
        </row>
        <row r="649">
          <cell r="A649">
            <v>45011.791669999999</v>
          </cell>
          <cell r="B649">
            <v>19</v>
          </cell>
          <cell r="C649">
            <v>1137.04</v>
          </cell>
          <cell r="D649">
            <v>0</v>
          </cell>
          <cell r="E649">
            <v>114.16</v>
          </cell>
          <cell r="F649">
            <v>1159.94</v>
          </cell>
        </row>
        <row r="650">
          <cell r="A650">
            <v>45011.833330000001</v>
          </cell>
          <cell r="B650">
            <v>20</v>
          </cell>
          <cell r="C650">
            <v>1103.1500000000001</v>
          </cell>
          <cell r="D650">
            <v>0</v>
          </cell>
          <cell r="E650">
            <v>259.69</v>
          </cell>
          <cell r="F650">
            <v>1126.05</v>
          </cell>
        </row>
        <row r="651">
          <cell r="A651">
            <v>45011.875</v>
          </cell>
          <cell r="B651">
            <v>21</v>
          </cell>
          <cell r="C651">
            <v>1102.96</v>
          </cell>
          <cell r="D651">
            <v>0</v>
          </cell>
          <cell r="E651">
            <v>331.5</v>
          </cell>
          <cell r="F651">
            <v>1125.8599999999999</v>
          </cell>
        </row>
        <row r="652">
          <cell r="A652">
            <v>45011.916669999999</v>
          </cell>
          <cell r="B652">
            <v>22</v>
          </cell>
          <cell r="C652">
            <v>1242.8800000000001</v>
          </cell>
          <cell r="D652">
            <v>0</v>
          </cell>
          <cell r="E652">
            <v>247.02</v>
          </cell>
          <cell r="F652">
            <v>1265.78</v>
          </cell>
        </row>
        <row r="653">
          <cell r="A653">
            <v>45011.958330000001</v>
          </cell>
          <cell r="B653">
            <v>23</v>
          </cell>
          <cell r="C653">
            <v>1152.93</v>
          </cell>
          <cell r="D653">
            <v>0</v>
          </cell>
          <cell r="E653">
            <v>879.75</v>
          </cell>
          <cell r="F653">
            <v>1175.83</v>
          </cell>
        </row>
        <row r="654">
          <cell r="A654">
            <v>45012</v>
          </cell>
          <cell r="B654">
            <v>0</v>
          </cell>
          <cell r="C654">
            <v>1103.7</v>
          </cell>
          <cell r="D654">
            <v>0</v>
          </cell>
          <cell r="E654">
            <v>277.57</v>
          </cell>
          <cell r="F654">
            <v>1126.5999999999999</v>
          </cell>
        </row>
        <row r="655">
          <cell r="A655">
            <v>45012.041669999999</v>
          </cell>
          <cell r="B655">
            <v>1</v>
          </cell>
          <cell r="C655">
            <v>1103.8599999999999</v>
          </cell>
          <cell r="D655">
            <v>0</v>
          </cell>
          <cell r="E655">
            <v>88.06</v>
          </cell>
          <cell r="F655">
            <v>1126.76</v>
          </cell>
        </row>
        <row r="656">
          <cell r="A656">
            <v>45012.083330000001</v>
          </cell>
          <cell r="B656">
            <v>2</v>
          </cell>
          <cell r="C656">
            <v>1103.92</v>
          </cell>
          <cell r="D656">
            <v>0</v>
          </cell>
          <cell r="E656">
            <v>25.22</v>
          </cell>
          <cell r="F656">
            <v>1126.82</v>
          </cell>
        </row>
        <row r="657">
          <cell r="A657">
            <v>45012.125</v>
          </cell>
          <cell r="B657">
            <v>3</v>
          </cell>
          <cell r="C657">
            <v>1103.8599999999999</v>
          </cell>
          <cell r="D657">
            <v>0</v>
          </cell>
          <cell r="E657">
            <v>11.54</v>
          </cell>
          <cell r="F657">
            <v>1126.76</v>
          </cell>
        </row>
        <row r="658">
          <cell r="A658">
            <v>45012.166669999999</v>
          </cell>
          <cell r="B658">
            <v>4</v>
          </cell>
          <cell r="C658">
            <v>1103.7</v>
          </cell>
          <cell r="D658">
            <v>129.58000000000001</v>
          </cell>
          <cell r="E658">
            <v>0</v>
          </cell>
          <cell r="F658">
            <v>1126.5999999999999</v>
          </cell>
        </row>
        <row r="659">
          <cell r="A659">
            <v>45012.208330000001</v>
          </cell>
          <cell r="B659">
            <v>5</v>
          </cell>
          <cell r="C659">
            <v>1103.79</v>
          </cell>
          <cell r="D659">
            <v>0</v>
          </cell>
          <cell r="E659">
            <v>5.45</v>
          </cell>
          <cell r="F659">
            <v>1126.69</v>
          </cell>
        </row>
        <row r="660">
          <cell r="A660">
            <v>45012.25</v>
          </cell>
          <cell r="B660">
            <v>6</v>
          </cell>
          <cell r="C660">
            <v>1107.19</v>
          </cell>
          <cell r="D660">
            <v>96.02</v>
          </cell>
          <cell r="E660">
            <v>0</v>
          </cell>
          <cell r="F660">
            <v>1130.0899999999999</v>
          </cell>
        </row>
        <row r="661">
          <cell r="A661">
            <v>45012.291669999999</v>
          </cell>
          <cell r="B661">
            <v>7</v>
          </cell>
          <cell r="C661">
            <v>1208.1199999999999</v>
          </cell>
          <cell r="D661">
            <v>0</v>
          </cell>
          <cell r="E661">
            <v>71.010000000000005</v>
          </cell>
          <cell r="F661">
            <v>1231.02</v>
          </cell>
        </row>
        <row r="662">
          <cell r="A662">
            <v>45012.333330000001</v>
          </cell>
          <cell r="B662">
            <v>8</v>
          </cell>
          <cell r="C662">
            <v>1103.68</v>
          </cell>
          <cell r="D662">
            <v>0</v>
          </cell>
          <cell r="E662">
            <v>25.19</v>
          </cell>
          <cell r="F662">
            <v>1126.58</v>
          </cell>
        </row>
        <row r="663">
          <cell r="A663">
            <v>45012.375</v>
          </cell>
          <cell r="B663">
            <v>9</v>
          </cell>
          <cell r="C663">
            <v>1124.26</v>
          </cell>
          <cell r="D663">
            <v>0</v>
          </cell>
          <cell r="E663">
            <v>13</v>
          </cell>
          <cell r="F663">
            <v>1147.1600000000001</v>
          </cell>
        </row>
        <row r="664">
          <cell r="A664">
            <v>45012.416669999999</v>
          </cell>
          <cell r="B664">
            <v>10</v>
          </cell>
          <cell r="C664">
            <v>1136.27</v>
          </cell>
          <cell r="D664">
            <v>0</v>
          </cell>
          <cell r="E664">
            <v>11.26</v>
          </cell>
          <cell r="F664">
            <v>1159.17</v>
          </cell>
        </row>
        <row r="665">
          <cell r="A665">
            <v>45012.458330000001</v>
          </cell>
          <cell r="B665">
            <v>11</v>
          </cell>
          <cell r="C665">
            <v>1124.3499999999999</v>
          </cell>
          <cell r="D665">
            <v>0</v>
          </cell>
          <cell r="E665">
            <v>42.07</v>
          </cell>
          <cell r="F665">
            <v>1147.25</v>
          </cell>
        </row>
        <row r="666">
          <cell r="A666">
            <v>45012.5</v>
          </cell>
          <cell r="B666">
            <v>12</v>
          </cell>
          <cell r="C666">
            <v>1103.74</v>
          </cell>
          <cell r="D666">
            <v>0</v>
          </cell>
          <cell r="E666">
            <v>53.05</v>
          </cell>
          <cell r="F666">
            <v>1126.6400000000001</v>
          </cell>
        </row>
        <row r="667">
          <cell r="A667">
            <v>45012.541669999999</v>
          </cell>
          <cell r="B667">
            <v>13</v>
          </cell>
          <cell r="C667">
            <v>1103.72</v>
          </cell>
          <cell r="D667">
            <v>0</v>
          </cell>
          <cell r="E667">
            <v>87.46</v>
          </cell>
          <cell r="F667">
            <v>1126.6199999999999</v>
          </cell>
        </row>
        <row r="668">
          <cell r="A668">
            <v>45012.583330000001</v>
          </cell>
          <cell r="B668">
            <v>14</v>
          </cell>
          <cell r="C668">
            <v>1111.26</v>
          </cell>
          <cell r="D668">
            <v>0</v>
          </cell>
          <cell r="E668">
            <v>84.34</v>
          </cell>
          <cell r="F668">
            <v>1134.1600000000001</v>
          </cell>
        </row>
        <row r="669">
          <cell r="A669">
            <v>45012.625</v>
          </cell>
          <cell r="B669">
            <v>15</v>
          </cell>
          <cell r="C669">
            <v>1103.8399999999999</v>
          </cell>
          <cell r="D669">
            <v>0</v>
          </cell>
          <cell r="E669">
            <v>82.15</v>
          </cell>
          <cell r="F669">
            <v>1126.74</v>
          </cell>
        </row>
        <row r="670">
          <cell r="A670">
            <v>45012.666669999999</v>
          </cell>
          <cell r="B670">
            <v>16</v>
          </cell>
          <cell r="C670">
            <v>1103.71</v>
          </cell>
          <cell r="D670">
            <v>0</v>
          </cell>
          <cell r="E670">
            <v>32.659999999999997</v>
          </cell>
          <cell r="F670">
            <v>1126.6099999999999</v>
          </cell>
        </row>
        <row r="671">
          <cell r="A671">
            <v>45012.708330000001</v>
          </cell>
          <cell r="B671">
            <v>17</v>
          </cell>
          <cell r="C671">
            <v>1103.76</v>
          </cell>
          <cell r="D671">
            <v>0</v>
          </cell>
          <cell r="E671">
            <v>3.38</v>
          </cell>
          <cell r="F671">
            <v>1126.6600000000001</v>
          </cell>
        </row>
        <row r="672">
          <cell r="A672">
            <v>45012.75</v>
          </cell>
          <cell r="B672">
            <v>18</v>
          </cell>
          <cell r="C672">
            <v>1116.97</v>
          </cell>
          <cell r="D672">
            <v>8.49</v>
          </cell>
          <cell r="E672">
            <v>0</v>
          </cell>
          <cell r="F672">
            <v>1139.8699999999999</v>
          </cell>
        </row>
        <row r="673">
          <cell r="A673">
            <v>45012.791669999999</v>
          </cell>
          <cell r="B673">
            <v>19</v>
          </cell>
          <cell r="C673">
            <v>1108.57</v>
          </cell>
          <cell r="D673">
            <v>0</v>
          </cell>
          <cell r="E673">
            <v>27.69</v>
          </cell>
          <cell r="F673">
            <v>1131.47</v>
          </cell>
        </row>
        <row r="674">
          <cell r="A674">
            <v>45012.833330000001</v>
          </cell>
          <cell r="B674">
            <v>20</v>
          </cell>
          <cell r="C674">
            <v>1102.96</v>
          </cell>
          <cell r="D674">
            <v>0</v>
          </cell>
          <cell r="E674">
            <v>125.9</v>
          </cell>
          <cell r="F674">
            <v>1125.8599999999999</v>
          </cell>
        </row>
        <row r="675">
          <cell r="A675">
            <v>45012.875</v>
          </cell>
          <cell r="B675">
            <v>21</v>
          </cell>
          <cell r="C675">
            <v>1102.79</v>
          </cell>
          <cell r="D675">
            <v>0</v>
          </cell>
          <cell r="E675">
            <v>471.95</v>
          </cell>
          <cell r="F675">
            <v>1125.69</v>
          </cell>
        </row>
        <row r="676">
          <cell r="A676">
            <v>45012.916669999999</v>
          </cell>
          <cell r="B676">
            <v>22</v>
          </cell>
          <cell r="C676">
            <v>1273.46</v>
          </cell>
          <cell r="D676">
            <v>0</v>
          </cell>
          <cell r="E676">
            <v>435.45</v>
          </cell>
          <cell r="F676">
            <v>1296.3599999999999</v>
          </cell>
        </row>
        <row r="677">
          <cell r="A677">
            <v>45012.958330000001</v>
          </cell>
          <cell r="B677">
            <v>23</v>
          </cell>
          <cell r="C677">
            <v>1178.0999999999999</v>
          </cell>
          <cell r="D677">
            <v>0</v>
          </cell>
          <cell r="E677">
            <v>411.81</v>
          </cell>
          <cell r="F677">
            <v>1201</v>
          </cell>
        </row>
        <row r="678">
          <cell r="A678">
            <v>45013</v>
          </cell>
          <cell r="B678">
            <v>0</v>
          </cell>
          <cell r="C678">
            <v>1103.6300000000001</v>
          </cell>
          <cell r="D678">
            <v>0</v>
          </cell>
          <cell r="E678">
            <v>372.73</v>
          </cell>
          <cell r="F678">
            <v>1126.53</v>
          </cell>
        </row>
        <row r="679">
          <cell r="A679">
            <v>45013.041669999999</v>
          </cell>
          <cell r="B679">
            <v>1</v>
          </cell>
          <cell r="C679">
            <v>1103.73</v>
          </cell>
          <cell r="D679">
            <v>0</v>
          </cell>
          <cell r="E679">
            <v>335.41</v>
          </cell>
          <cell r="F679">
            <v>1126.6300000000001</v>
          </cell>
        </row>
        <row r="680">
          <cell r="A680">
            <v>45013.083330000001</v>
          </cell>
          <cell r="B680">
            <v>2</v>
          </cell>
          <cell r="C680">
            <v>1103.8</v>
          </cell>
          <cell r="D680">
            <v>0</v>
          </cell>
          <cell r="E680">
            <v>245.43</v>
          </cell>
          <cell r="F680">
            <v>1126.7</v>
          </cell>
        </row>
        <row r="681">
          <cell r="A681">
            <v>45013.125</v>
          </cell>
          <cell r="B681">
            <v>3</v>
          </cell>
          <cell r="C681">
            <v>1103.74</v>
          </cell>
          <cell r="D681">
            <v>0</v>
          </cell>
          <cell r="E681">
            <v>218.8</v>
          </cell>
          <cell r="F681">
            <v>1126.6400000000001</v>
          </cell>
        </row>
        <row r="682">
          <cell r="A682">
            <v>45013.166669999999</v>
          </cell>
          <cell r="B682">
            <v>4</v>
          </cell>
          <cell r="C682">
            <v>1103.56</v>
          </cell>
          <cell r="D682">
            <v>0</v>
          </cell>
          <cell r="E682">
            <v>162.52000000000001</v>
          </cell>
          <cell r="F682">
            <v>1126.46</v>
          </cell>
        </row>
        <row r="683">
          <cell r="A683">
            <v>45013.208330000001</v>
          </cell>
          <cell r="B683">
            <v>5</v>
          </cell>
          <cell r="C683">
            <v>1103.83</v>
          </cell>
          <cell r="D683">
            <v>0</v>
          </cell>
          <cell r="E683">
            <v>43.81</v>
          </cell>
          <cell r="F683">
            <v>1126.73</v>
          </cell>
        </row>
        <row r="684">
          <cell r="A684">
            <v>45013.25</v>
          </cell>
          <cell r="B684">
            <v>6</v>
          </cell>
          <cell r="C684">
            <v>1103.3499999999999</v>
          </cell>
          <cell r="D684">
            <v>0</v>
          </cell>
          <cell r="E684">
            <v>99.19</v>
          </cell>
          <cell r="F684">
            <v>1126.25</v>
          </cell>
        </row>
        <row r="685">
          <cell r="A685">
            <v>45013.291669999999</v>
          </cell>
          <cell r="B685">
            <v>7</v>
          </cell>
          <cell r="C685">
            <v>1169.8599999999999</v>
          </cell>
          <cell r="D685">
            <v>0</v>
          </cell>
          <cell r="E685">
            <v>31.73</v>
          </cell>
          <cell r="F685">
            <v>1192.76</v>
          </cell>
        </row>
        <row r="686">
          <cell r="A686">
            <v>45013.333330000001</v>
          </cell>
          <cell r="B686">
            <v>8</v>
          </cell>
          <cell r="C686">
            <v>1103.58</v>
          </cell>
          <cell r="D686">
            <v>0</v>
          </cell>
          <cell r="E686">
            <v>81.97</v>
          </cell>
          <cell r="F686">
            <v>1126.48</v>
          </cell>
        </row>
        <row r="687">
          <cell r="A687">
            <v>45013.375</v>
          </cell>
          <cell r="B687">
            <v>9</v>
          </cell>
          <cell r="C687">
            <v>1103.6600000000001</v>
          </cell>
          <cell r="D687">
            <v>0</v>
          </cell>
          <cell r="E687">
            <v>117.69</v>
          </cell>
          <cell r="F687">
            <v>1126.56</v>
          </cell>
        </row>
        <row r="688">
          <cell r="A688">
            <v>45013.416669999999</v>
          </cell>
          <cell r="B688">
            <v>10</v>
          </cell>
          <cell r="C688">
            <v>1103.67</v>
          </cell>
          <cell r="D688">
            <v>0</v>
          </cell>
          <cell r="E688">
            <v>180.75</v>
          </cell>
          <cell r="F688">
            <v>1126.57</v>
          </cell>
        </row>
        <row r="689">
          <cell r="A689">
            <v>45013.458330000001</v>
          </cell>
          <cell r="B689">
            <v>11</v>
          </cell>
          <cell r="C689">
            <v>1103.77</v>
          </cell>
          <cell r="D689">
            <v>0</v>
          </cell>
          <cell r="E689">
            <v>144.62</v>
          </cell>
          <cell r="F689">
            <v>1126.67</v>
          </cell>
        </row>
        <row r="690">
          <cell r="A690">
            <v>45013.5</v>
          </cell>
          <cell r="B690">
            <v>12</v>
          </cell>
          <cell r="C690">
            <v>1103.74</v>
          </cell>
          <cell r="D690">
            <v>0</v>
          </cell>
          <cell r="E690">
            <v>136.76</v>
          </cell>
          <cell r="F690">
            <v>1126.6400000000001</v>
          </cell>
        </row>
        <row r="691">
          <cell r="A691">
            <v>45013.541669999999</v>
          </cell>
          <cell r="B691">
            <v>13</v>
          </cell>
          <cell r="C691">
            <v>1103.71</v>
          </cell>
          <cell r="D691">
            <v>0</v>
          </cell>
          <cell r="E691">
            <v>181.81</v>
          </cell>
          <cell r="F691">
            <v>1126.6099999999999</v>
          </cell>
        </row>
        <row r="692">
          <cell r="A692">
            <v>45013.583330000001</v>
          </cell>
          <cell r="B692">
            <v>14</v>
          </cell>
          <cell r="C692">
            <v>1103.78</v>
          </cell>
          <cell r="D692">
            <v>0</v>
          </cell>
          <cell r="E692">
            <v>146.36000000000001</v>
          </cell>
          <cell r="F692">
            <v>1126.68</v>
          </cell>
        </row>
        <row r="693">
          <cell r="A693">
            <v>45013.625</v>
          </cell>
          <cell r="B693">
            <v>15</v>
          </cell>
          <cell r="C693">
            <v>1103.94</v>
          </cell>
          <cell r="D693">
            <v>0</v>
          </cell>
          <cell r="E693">
            <v>226.77</v>
          </cell>
          <cell r="F693">
            <v>1126.8399999999999</v>
          </cell>
        </row>
        <row r="694">
          <cell r="A694">
            <v>45013.666669999999</v>
          </cell>
          <cell r="B694">
            <v>16</v>
          </cell>
          <cell r="C694">
            <v>1103.74</v>
          </cell>
          <cell r="D694">
            <v>0</v>
          </cell>
          <cell r="E694">
            <v>239.55</v>
          </cell>
          <cell r="F694">
            <v>1126.6400000000001</v>
          </cell>
        </row>
        <row r="695">
          <cell r="A695">
            <v>45013.708330000001</v>
          </cell>
          <cell r="B695">
            <v>17</v>
          </cell>
          <cell r="C695">
            <v>1103.8399999999999</v>
          </cell>
          <cell r="D695">
            <v>0</v>
          </cell>
          <cell r="E695">
            <v>261.91000000000003</v>
          </cell>
          <cell r="F695">
            <v>1126.74</v>
          </cell>
        </row>
        <row r="696">
          <cell r="A696">
            <v>45013.75</v>
          </cell>
          <cell r="B696">
            <v>18</v>
          </cell>
          <cell r="C696">
            <v>1101.56</v>
          </cell>
          <cell r="D696">
            <v>0</v>
          </cell>
          <cell r="E696">
            <v>184.82</v>
          </cell>
          <cell r="F696">
            <v>1124.46</v>
          </cell>
        </row>
        <row r="697">
          <cell r="A697">
            <v>45013.791669999999</v>
          </cell>
          <cell r="B697">
            <v>19</v>
          </cell>
          <cell r="C697">
            <v>1102.5999999999999</v>
          </cell>
          <cell r="D697">
            <v>0</v>
          </cell>
          <cell r="E697">
            <v>284.48</v>
          </cell>
          <cell r="F697">
            <v>1125.5</v>
          </cell>
        </row>
        <row r="698">
          <cell r="A698">
            <v>45013.833330000001</v>
          </cell>
          <cell r="B698">
            <v>20</v>
          </cell>
          <cell r="C698">
            <v>1102.9000000000001</v>
          </cell>
          <cell r="D698">
            <v>0</v>
          </cell>
          <cell r="E698">
            <v>373.48</v>
          </cell>
          <cell r="F698">
            <v>1125.8</v>
          </cell>
        </row>
        <row r="699">
          <cell r="A699">
            <v>45013.875</v>
          </cell>
          <cell r="B699">
            <v>21</v>
          </cell>
          <cell r="C699">
            <v>1102.97</v>
          </cell>
          <cell r="D699">
            <v>0</v>
          </cell>
          <cell r="E699">
            <v>660.24</v>
          </cell>
          <cell r="F699">
            <v>1125.8699999999999</v>
          </cell>
        </row>
        <row r="700">
          <cell r="A700">
            <v>45013.916669999999</v>
          </cell>
          <cell r="B700">
            <v>22</v>
          </cell>
          <cell r="C700">
            <v>1244.43</v>
          </cell>
          <cell r="D700">
            <v>0</v>
          </cell>
          <cell r="E700">
            <v>1027.0999999999999</v>
          </cell>
          <cell r="F700">
            <v>1267.33</v>
          </cell>
        </row>
        <row r="701">
          <cell r="A701">
            <v>45013.958330000001</v>
          </cell>
          <cell r="B701">
            <v>23</v>
          </cell>
          <cell r="C701">
            <v>1145.82</v>
          </cell>
          <cell r="D701">
            <v>0</v>
          </cell>
          <cell r="E701">
            <v>768.4</v>
          </cell>
          <cell r="F701">
            <v>1168.72</v>
          </cell>
        </row>
        <row r="702">
          <cell r="A702">
            <v>45014</v>
          </cell>
          <cell r="B702">
            <v>0</v>
          </cell>
          <cell r="C702">
            <v>1103.9100000000001</v>
          </cell>
          <cell r="D702">
            <v>0</v>
          </cell>
          <cell r="E702">
            <v>221.31</v>
          </cell>
          <cell r="F702">
            <v>1126.81</v>
          </cell>
        </row>
        <row r="703">
          <cell r="A703">
            <v>45014.041669999999</v>
          </cell>
          <cell r="B703">
            <v>1</v>
          </cell>
          <cell r="C703">
            <v>1103.95</v>
          </cell>
          <cell r="D703">
            <v>0</v>
          </cell>
          <cell r="E703">
            <v>149.69999999999999</v>
          </cell>
          <cell r="F703">
            <v>1126.8499999999999</v>
          </cell>
        </row>
        <row r="704">
          <cell r="A704">
            <v>45014.083330000001</v>
          </cell>
          <cell r="B704">
            <v>2</v>
          </cell>
          <cell r="C704">
            <v>1103.98</v>
          </cell>
          <cell r="D704">
            <v>0</v>
          </cell>
          <cell r="E704">
            <v>151.88</v>
          </cell>
          <cell r="F704">
            <v>1126.8800000000001</v>
          </cell>
        </row>
        <row r="705">
          <cell r="A705">
            <v>45014.125</v>
          </cell>
          <cell r="B705">
            <v>3</v>
          </cell>
          <cell r="C705">
            <v>1103.9000000000001</v>
          </cell>
          <cell r="D705">
            <v>0</v>
          </cell>
          <cell r="E705">
            <v>63.51</v>
          </cell>
          <cell r="F705">
            <v>1126.8</v>
          </cell>
        </row>
        <row r="706">
          <cell r="A706">
            <v>45014.166669999999</v>
          </cell>
          <cell r="B706">
            <v>4</v>
          </cell>
          <cell r="C706">
            <v>1104.1500000000001</v>
          </cell>
          <cell r="D706">
            <v>43.97</v>
          </cell>
          <cell r="E706">
            <v>0</v>
          </cell>
          <cell r="F706">
            <v>1127.05</v>
          </cell>
        </row>
        <row r="707">
          <cell r="A707">
            <v>45014.208330000001</v>
          </cell>
          <cell r="B707">
            <v>5</v>
          </cell>
          <cell r="C707">
            <v>1104.1500000000001</v>
          </cell>
          <cell r="D707">
            <v>239.55</v>
          </cell>
          <cell r="E707">
            <v>0</v>
          </cell>
          <cell r="F707">
            <v>1127.05</v>
          </cell>
        </row>
        <row r="708">
          <cell r="A708">
            <v>45014.25</v>
          </cell>
          <cell r="B708">
            <v>6</v>
          </cell>
          <cell r="C708">
            <v>1103.6099999999999</v>
          </cell>
          <cell r="D708">
            <v>87.96</v>
          </cell>
          <cell r="E708">
            <v>0</v>
          </cell>
          <cell r="F708">
            <v>1126.51</v>
          </cell>
        </row>
        <row r="709">
          <cell r="A709">
            <v>45014.291669999999</v>
          </cell>
          <cell r="B709">
            <v>7</v>
          </cell>
          <cell r="C709">
            <v>1163.52</v>
          </cell>
          <cell r="D709">
            <v>143.91999999999999</v>
          </cell>
          <cell r="E709">
            <v>0</v>
          </cell>
          <cell r="F709">
            <v>1186.42</v>
          </cell>
        </row>
        <row r="710">
          <cell r="A710">
            <v>45014.333330000001</v>
          </cell>
          <cell r="B710">
            <v>8</v>
          </cell>
          <cell r="C710">
            <v>1103.8599999999999</v>
          </cell>
          <cell r="D710">
            <v>134.55000000000001</v>
          </cell>
          <cell r="E710">
            <v>0</v>
          </cell>
          <cell r="F710">
            <v>1126.76</v>
          </cell>
        </row>
        <row r="711">
          <cell r="A711">
            <v>45014.375</v>
          </cell>
          <cell r="B711">
            <v>9</v>
          </cell>
          <cell r="C711">
            <v>1103.8499999999999</v>
          </cell>
          <cell r="D711">
            <v>27.51</v>
          </cell>
          <cell r="E711">
            <v>0</v>
          </cell>
          <cell r="F711">
            <v>1126.75</v>
          </cell>
        </row>
        <row r="712">
          <cell r="A712">
            <v>45014.416669999999</v>
          </cell>
          <cell r="B712">
            <v>10</v>
          </cell>
          <cell r="C712">
            <v>1103.8399999999999</v>
          </cell>
          <cell r="D712">
            <v>6.93</v>
          </cell>
          <cell r="E712">
            <v>0</v>
          </cell>
          <cell r="F712">
            <v>1126.74</v>
          </cell>
        </row>
        <row r="713">
          <cell r="A713">
            <v>45014.458330000001</v>
          </cell>
          <cell r="B713">
            <v>11</v>
          </cell>
          <cell r="C713">
            <v>1103.8499999999999</v>
          </cell>
          <cell r="D713">
            <v>0</v>
          </cell>
          <cell r="E713">
            <v>28.51</v>
          </cell>
          <cell r="F713">
            <v>1126.75</v>
          </cell>
        </row>
        <row r="714">
          <cell r="A714">
            <v>45014.5</v>
          </cell>
          <cell r="B714">
            <v>12</v>
          </cell>
          <cell r="C714">
            <v>1103.83</v>
          </cell>
          <cell r="D714">
            <v>60.05</v>
          </cell>
          <cell r="E714">
            <v>0</v>
          </cell>
          <cell r="F714">
            <v>1126.73</v>
          </cell>
        </row>
        <row r="715">
          <cell r="A715">
            <v>45014.541669999999</v>
          </cell>
          <cell r="B715">
            <v>13</v>
          </cell>
          <cell r="C715">
            <v>1103.8</v>
          </cell>
          <cell r="D715">
            <v>55.73</v>
          </cell>
          <cell r="E715">
            <v>0</v>
          </cell>
          <cell r="F715">
            <v>1126.7</v>
          </cell>
        </row>
        <row r="716">
          <cell r="A716">
            <v>45014.583330000001</v>
          </cell>
          <cell r="B716">
            <v>14</v>
          </cell>
          <cell r="C716">
            <v>1103.8699999999999</v>
          </cell>
          <cell r="D716">
            <v>54.87</v>
          </cell>
          <cell r="E716">
            <v>0</v>
          </cell>
          <cell r="F716">
            <v>1126.77</v>
          </cell>
        </row>
        <row r="717">
          <cell r="A717">
            <v>45014.625</v>
          </cell>
          <cell r="B717">
            <v>15</v>
          </cell>
          <cell r="C717">
            <v>1104.02</v>
          </cell>
          <cell r="D717">
            <v>75.430000000000007</v>
          </cell>
          <cell r="E717">
            <v>0</v>
          </cell>
          <cell r="F717">
            <v>1126.92</v>
          </cell>
        </row>
        <row r="718">
          <cell r="A718">
            <v>45014.666669999999</v>
          </cell>
          <cell r="B718">
            <v>16</v>
          </cell>
          <cell r="C718">
            <v>1103.96</v>
          </cell>
          <cell r="D718">
            <v>184.99</v>
          </cell>
          <cell r="E718">
            <v>0</v>
          </cell>
          <cell r="F718">
            <v>1126.8599999999999</v>
          </cell>
        </row>
        <row r="719">
          <cell r="A719">
            <v>45014.708330000001</v>
          </cell>
          <cell r="B719">
            <v>17</v>
          </cell>
          <cell r="C719">
            <v>1103.93</v>
          </cell>
          <cell r="D719">
            <v>217.03</v>
          </cell>
          <cell r="E719">
            <v>0</v>
          </cell>
          <cell r="F719">
            <v>1126.83</v>
          </cell>
        </row>
        <row r="720">
          <cell r="A720">
            <v>45014.75</v>
          </cell>
          <cell r="B720">
            <v>18</v>
          </cell>
          <cell r="C720">
            <v>1101.81</v>
          </cell>
          <cell r="D720">
            <v>206.11</v>
          </cell>
          <cell r="E720">
            <v>0</v>
          </cell>
          <cell r="F720">
            <v>1124.71</v>
          </cell>
        </row>
        <row r="721">
          <cell r="A721">
            <v>45014.791669999999</v>
          </cell>
          <cell r="B721">
            <v>19</v>
          </cell>
          <cell r="C721">
            <v>1102.74</v>
          </cell>
          <cell r="D721">
            <v>104.86</v>
          </cell>
          <cell r="E721">
            <v>0</v>
          </cell>
          <cell r="F721">
            <v>1125.6400000000001</v>
          </cell>
        </row>
        <row r="722">
          <cell r="A722">
            <v>45014.833330000001</v>
          </cell>
          <cell r="B722">
            <v>20</v>
          </cell>
          <cell r="C722">
            <v>1103.03</v>
          </cell>
          <cell r="D722">
            <v>61.69</v>
          </cell>
          <cell r="E722">
            <v>0</v>
          </cell>
          <cell r="F722">
            <v>1125.93</v>
          </cell>
        </row>
        <row r="723">
          <cell r="A723">
            <v>45014.875</v>
          </cell>
          <cell r="B723">
            <v>21</v>
          </cell>
          <cell r="C723">
            <v>1103.0999999999999</v>
          </cell>
          <cell r="D723">
            <v>23.25</v>
          </cell>
          <cell r="E723">
            <v>0</v>
          </cell>
          <cell r="F723">
            <v>1126</v>
          </cell>
        </row>
        <row r="724">
          <cell r="A724">
            <v>45014.916669999999</v>
          </cell>
          <cell r="B724">
            <v>22</v>
          </cell>
          <cell r="C724">
            <v>1186.51</v>
          </cell>
          <cell r="D724">
            <v>0</v>
          </cell>
          <cell r="E724">
            <v>225.89</v>
          </cell>
          <cell r="F724">
            <v>1209.4100000000001</v>
          </cell>
        </row>
        <row r="725">
          <cell r="A725">
            <v>45014.958330000001</v>
          </cell>
          <cell r="B725">
            <v>23</v>
          </cell>
          <cell r="C725">
            <v>1117.32</v>
          </cell>
          <cell r="D725">
            <v>0</v>
          </cell>
          <cell r="E725">
            <v>240.19</v>
          </cell>
          <cell r="F725">
            <v>1140.22</v>
          </cell>
        </row>
        <row r="726">
          <cell r="A726">
            <v>45015</v>
          </cell>
          <cell r="B726">
            <v>0</v>
          </cell>
          <cell r="C726">
            <v>1103.96</v>
          </cell>
          <cell r="D726">
            <v>0</v>
          </cell>
          <cell r="E726">
            <v>95.58</v>
          </cell>
          <cell r="F726">
            <v>1126.8599999999999</v>
          </cell>
        </row>
        <row r="727">
          <cell r="A727">
            <v>45015.041669999999</v>
          </cell>
          <cell r="B727">
            <v>1</v>
          </cell>
          <cell r="C727">
            <v>1104.04</v>
          </cell>
          <cell r="D727">
            <v>0</v>
          </cell>
          <cell r="E727">
            <v>65.75</v>
          </cell>
          <cell r="F727">
            <v>1126.94</v>
          </cell>
        </row>
        <row r="728">
          <cell r="A728">
            <v>45015.083330000001</v>
          </cell>
          <cell r="B728">
            <v>2</v>
          </cell>
          <cell r="C728">
            <v>1104.1199999999999</v>
          </cell>
          <cell r="D728">
            <v>7.6</v>
          </cell>
          <cell r="E728">
            <v>0</v>
          </cell>
          <cell r="F728">
            <v>1127.02</v>
          </cell>
        </row>
        <row r="729">
          <cell r="A729">
            <v>45015.125</v>
          </cell>
          <cell r="B729">
            <v>3</v>
          </cell>
          <cell r="C729">
            <v>1104.06</v>
          </cell>
          <cell r="D729">
            <v>46.08</v>
          </cell>
          <cell r="E729">
            <v>0</v>
          </cell>
          <cell r="F729">
            <v>1126.96</v>
          </cell>
        </row>
        <row r="730">
          <cell r="A730">
            <v>45015.166669999999</v>
          </cell>
          <cell r="B730">
            <v>4</v>
          </cell>
          <cell r="C730">
            <v>1104.18</v>
          </cell>
          <cell r="D730">
            <v>85.7</v>
          </cell>
          <cell r="E730">
            <v>0</v>
          </cell>
          <cell r="F730">
            <v>1127.08</v>
          </cell>
        </row>
        <row r="731">
          <cell r="A731">
            <v>45015.208330000001</v>
          </cell>
          <cell r="B731">
            <v>5</v>
          </cell>
          <cell r="C731">
            <v>1104.22</v>
          </cell>
          <cell r="D731">
            <v>129.43</v>
          </cell>
          <cell r="E731">
            <v>0</v>
          </cell>
          <cell r="F731">
            <v>1127.1199999999999</v>
          </cell>
        </row>
        <row r="732">
          <cell r="A732">
            <v>45015.25</v>
          </cell>
          <cell r="B732">
            <v>6</v>
          </cell>
          <cell r="C732">
            <v>1103.8</v>
          </cell>
          <cell r="D732">
            <v>250.99</v>
          </cell>
          <cell r="E732">
            <v>0</v>
          </cell>
          <cell r="F732">
            <v>1126.7</v>
          </cell>
        </row>
        <row r="733">
          <cell r="A733">
            <v>45015.291669999999</v>
          </cell>
          <cell r="B733">
            <v>7</v>
          </cell>
          <cell r="C733">
            <v>1151.43</v>
          </cell>
          <cell r="D733">
            <v>193.97</v>
          </cell>
          <cell r="E733">
            <v>0</v>
          </cell>
          <cell r="F733">
            <v>1174.33</v>
          </cell>
        </row>
        <row r="734">
          <cell r="A734">
            <v>45015.333330000001</v>
          </cell>
          <cell r="B734">
            <v>8</v>
          </cell>
          <cell r="C734">
            <v>1104.03</v>
          </cell>
          <cell r="D734">
            <v>317.42</v>
          </cell>
          <cell r="E734">
            <v>0</v>
          </cell>
          <cell r="F734">
            <v>1126.93</v>
          </cell>
        </row>
        <row r="735">
          <cell r="A735">
            <v>45015.375</v>
          </cell>
          <cell r="B735">
            <v>9</v>
          </cell>
          <cell r="C735">
            <v>1143.58</v>
          </cell>
          <cell r="D735">
            <v>124.47</v>
          </cell>
          <cell r="E735">
            <v>0</v>
          </cell>
          <cell r="F735">
            <v>1166.48</v>
          </cell>
        </row>
        <row r="736">
          <cell r="A736">
            <v>45015.416669999999</v>
          </cell>
          <cell r="B736">
            <v>10</v>
          </cell>
          <cell r="C736">
            <v>1160.8</v>
          </cell>
          <cell r="D736">
            <v>111.54</v>
          </cell>
          <cell r="E736">
            <v>0</v>
          </cell>
          <cell r="F736">
            <v>1183.7</v>
          </cell>
        </row>
        <row r="737">
          <cell r="A737">
            <v>45015.458330000001</v>
          </cell>
          <cell r="B737">
            <v>11</v>
          </cell>
          <cell r="C737">
            <v>1150.26</v>
          </cell>
          <cell r="D737">
            <v>78.13</v>
          </cell>
          <cell r="E737">
            <v>0</v>
          </cell>
          <cell r="F737">
            <v>1173.1600000000001</v>
          </cell>
        </row>
        <row r="738">
          <cell r="A738">
            <v>45015.5</v>
          </cell>
          <cell r="B738">
            <v>12</v>
          </cell>
          <cell r="C738">
            <v>1123.1099999999999</v>
          </cell>
          <cell r="D738">
            <v>190.93</v>
          </cell>
          <cell r="E738">
            <v>0</v>
          </cell>
          <cell r="F738">
            <v>1146.01</v>
          </cell>
        </row>
        <row r="739">
          <cell r="A739">
            <v>45015.541669999999</v>
          </cell>
          <cell r="B739">
            <v>13</v>
          </cell>
          <cell r="C739">
            <v>1128.08</v>
          </cell>
          <cell r="D739">
            <v>69.16</v>
          </cell>
          <cell r="E739">
            <v>0</v>
          </cell>
          <cell r="F739">
            <v>1150.98</v>
          </cell>
        </row>
        <row r="740">
          <cell r="A740">
            <v>45015.583330000001</v>
          </cell>
          <cell r="B740">
            <v>14</v>
          </cell>
          <cell r="C740">
            <v>1129.92</v>
          </cell>
          <cell r="D740">
            <v>109.79</v>
          </cell>
          <cell r="E740">
            <v>0</v>
          </cell>
          <cell r="F740">
            <v>1152.82</v>
          </cell>
        </row>
        <row r="741">
          <cell r="A741">
            <v>45015.625</v>
          </cell>
          <cell r="B741">
            <v>15</v>
          </cell>
          <cell r="C741">
            <v>1126.8399999999999</v>
          </cell>
          <cell r="D741">
            <v>307.20999999999998</v>
          </cell>
          <cell r="E741">
            <v>0</v>
          </cell>
          <cell r="F741">
            <v>1149.74</v>
          </cell>
        </row>
        <row r="742">
          <cell r="A742">
            <v>45015.666669999999</v>
          </cell>
          <cell r="B742">
            <v>16</v>
          </cell>
          <cell r="C742">
            <v>1112.26</v>
          </cell>
          <cell r="D742">
            <v>206.18</v>
          </cell>
          <cell r="E742">
            <v>0</v>
          </cell>
          <cell r="F742">
            <v>1135.1600000000001</v>
          </cell>
        </row>
        <row r="743">
          <cell r="A743">
            <v>45015.708330000001</v>
          </cell>
          <cell r="B743">
            <v>17</v>
          </cell>
          <cell r="C743">
            <v>1118.94</v>
          </cell>
          <cell r="D743">
            <v>280.36</v>
          </cell>
          <cell r="E743">
            <v>0</v>
          </cell>
          <cell r="F743">
            <v>1141.8399999999999</v>
          </cell>
        </row>
        <row r="744">
          <cell r="A744">
            <v>45015.75</v>
          </cell>
          <cell r="B744">
            <v>18</v>
          </cell>
          <cell r="C744">
            <v>1149.47</v>
          </cell>
          <cell r="D744">
            <v>281.67</v>
          </cell>
          <cell r="E744">
            <v>0</v>
          </cell>
          <cell r="F744">
            <v>1172.3699999999999</v>
          </cell>
        </row>
        <row r="745">
          <cell r="A745">
            <v>45015.791669999999</v>
          </cell>
          <cell r="B745">
            <v>19</v>
          </cell>
          <cell r="C745">
            <v>1154.47</v>
          </cell>
          <cell r="D745">
            <v>170.08</v>
          </cell>
          <cell r="E745">
            <v>0</v>
          </cell>
          <cell r="F745">
            <v>1177.3699999999999</v>
          </cell>
        </row>
        <row r="746">
          <cell r="A746">
            <v>45015.833330000001</v>
          </cell>
          <cell r="B746">
            <v>20</v>
          </cell>
          <cell r="C746">
            <v>1108.27</v>
          </cell>
          <cell r="D746">
            <v>112.27</v>
          </cell>
          <cell r="E746">
            <v>0</v>
          </cell>
          <cell r="F746">
            <v>1131.17</v>
          </cell>
        </row>
        <row r="747">
          <cell r="A747">
            <v>45015.875</v>
          </cell>
          <cell r="B747">
            <v>21</v>
          </cell>
          <cell r="C747">
            <v>1103.19</v>
          </cell>
          <cell r="D747">
            <v>141.47999999999999</v>
          </cell>
          <cell r="E747">
            <v>0</v>
          </cell>
          <cell r="F747">
            <v>1126.0899999999999</v>
          </cell>
        </row>
        <row r="748">
          <cell r="A748">
            <v>45015.916669999999</v>
          </cell>
          <cell r="B748">
            <v>22</v>
          </cell>
          <cell r="C748">
            <v>1190.17</v>
          </cell>
          <cell r="D748">
            <v>0</v>
          </cell>
          <cell r="E748">
            <v>543</v>
          </cell>
          <cell r="F748">
            <v>1213.07</v>
          </cell>
        </row>
        <row r="749">
          <cell r="A749">
            <v>45015.958330000001</v>
          </cell>
          <cell r="B749">
            <v>23</v>
          </cell>
          <cell r="C749">
            <v>1114.8499999999999</v>
          </cell>
          <cell r="D749">
            <v>0</v>
          </cell>
          <cell r="E749">
            <v>219.28</v>
          </cell>
          <cell r="F749">
            <v>1137.75</v>
          </cell>
        </row>
        <row r="750">
          <cell r="A750">
            <v>45016</v>
          </cell>
          <cell r="B750">
            <v>0</v>
          </cell>
          <cell r="C750">
            <v>1103.94</v>
          </cell>
          <cell r="D750">
            <v>0</v>
          </cell>
          <cell r="E750">
            <v>201.78</v>
          </cell>
          <cell r="F750">
            <v>1126.8399999999999</v>
          </cell>
        </row>
        <row r="751">
          <cell r="A751">
            <v>45016.041669999999</v>
          </cell>
          <cell r="B751">
            <v>1</v>
          </cell>
          <cell r="C751">
            <v>1103.97</v>
          </cell>
          <cell r="D751">
            <v>0</v>
          </cell>
          <cell r="E751">
            <v>170.54</v>
          </cell>
          <cell r="F751">
            <v>1126.8699999999999</v>
          </cell>
        </row>
        <row r="752">
          <cell r="A752">
            <v>45016.083330000001</v>
          </cell>
          <cell r="B752">
            <v>2</v>
          </cell>
          <cell r="C752">
            <v>1104.02</v>
          </cell>
          <cell r="D752">
            <v>0</v>
          </cell>
          <cell r="E752">
            <v>118.91</v>
          </cell>
          <cell r="F752">
            <v>1126.92</v>
          </cell>
        </row>
        <row r="753">
          <cell r="A753">
            <v>45016.125</v>
          </cell>
          <cell r="B753">
            <v>3</v>
          </cell>
          <cell r="C753">
            <v>1103.96</v>
          </cell>
          <cell r="D753">
            <v>0</v>
          </cell>
          <cell r="E753">
            <v>24.76</v>
          </cell>
          <cell r="F753">
            <v>1126.8599999999999</v>
          </cell>
        </row>
        <row r="754">
          <cell r="A754">
            <v>45016.166669999999</v>
          </cell>
          <cell r="B754">
            <v>4</v>
          </cell>
          <cell r="C754">
            <v>1104.04</v>
          </cell>
          <cell r="D754">
            <v>47.03</v>
          </cell>
          <cell r="E754">
            <v>0</v>
          </cell>
          <cell r="F754">
            <v>1126.94</v>
          </cell>
        </row>
        <row r="755">
          <cell r="A755">
            <v>45016.208330000001</v>
          </cell>
          <cell r="B755">
            <v>5</v>
          </cell>
          <cell r="C755">
            <v>1104.0999999999999</v>
          </cell>
          <cell r="D755">
            <v>137.54</v>
          </cell>
          <cell r="E755">
            <v>0</v>
          </cell>
          <cell r="F755">
            <v>1127</v>
          </cell>
        </row>
        <row r="756">
          <cell r="A756">
            <v>45016.25</v>
          </cell>
          <cell r="B756">
            <v>6</v>
          </cell>
          <cell r="C756">
            <v>1103.57</v>
          </cell>
          <cell r="D756">
            <v>176.13</v>
          </cell>
          <cell r="E756">
            <v>0</v>
          </cell>
          <cell r="F756">
            <v>1126.47</v>
          </cell>
        </row>
        <row r="757">
          <cell r="A757">
            <v>45016.291669999999</v>
          </cell>
          <cell r="B757">
            <v>7</v>
          </cell>
          <cell r="C757">
            <v>1147.99</v>
          </cell>
          <cell r="D757">
            <v>159.26</v>
          </cell>
          <cell r="E757">
            <v>0</v>
          </cell>
          <cell r="F757">
            <v>1170.8900000000001</v>
          </cell>
        </row>
        <row r="758">
          <cell r="A758">
            <v>45016.333330000001</v>
          </cell>
          <cell r="B758">
            <v>8</v>
          </cell>
          <cell r="C758">
            <v>1103.8900000000001</v>
          </cell>
          <cell r="D758">
            <v>179.5</v>
          </cell>
          <cell r="E758">
            <v>0</v>
          </cell>
          <cell r="F758">
            <v>1126.79</v>
          </cell>
        </row>
        <row r="759">
          <cell r="A759">
            <v>45016.375</v>
          </cell>
          <cell r="B759">
            <v>9</v>
          </cell>
          <cell r="C759">
            <v>1161.71</v>
          </cell>
          <cell r="D759">
            <v>17.23</v>
          </cell>
          <cell r="E759">
            <v>0</v>
          </cell>
          <cell r="F759">
            <v>1184.6099999999999</v>
          </cell>
        </row>
        <row r="760">
          <cell r="A760">
            <v>45016.416669999999</v>
          </cell>
          <cell r="B760">
            <v>10</v>
          </cell>
          <cell r="C760">
            <v>1178.06</v>
          </cell>
          <cell r="D760">
            <v>12.66</v>
          </cell>
          <cell r="E760">
            <v>0</v>
          </cell>
          <cell r="F760">
            <v>1200.96</v>
          </cell>
        </row>
        <row r="761">
          <cell r="A761">
            <v>45016.458330000001</v>
          </cell>
          <cell r="B761">
            <v>11</v>
          </cell>
          <cell r="C761">
            <v>1183.27</v>
          </cell>
          <cell r="D761">
            <v>0</v>
          </cell>
          <cell r="E761">
            <v>54.91</v>
          </cell>
          <cell r="F761">
            <v>1206.17</v>
          </cell>
        </row>
        <row r="762">
          <cell r="A762">
            <v>45016.5</v>
          </cell>
          <cell r="B762">
            <v>12</v>
          </cell>
          <cell r="C762">
            <v>1161.05</v>
          </cell>
          <cell r="D762">
            <v>0</v>
          </cell>
          <cell r="E762">
            <v>84.75</v>
          </cell>
          <cell r="F762">
            <v>1183.95</v>
          </cell>
        </row>
        <row r="763">
          <cell r="A763">
            <v>45016.541669999999</v>
          </cell>
          <cell r="B763">
            <v>13</v>
          </cell>
          <cell r="C763">
            <v>1155.6500000000001</v>
          </cell>
          <cell r="D763">
            <v>0</v>
          </cell>
          <cell r="E763">
            <v>65.959999999999994</v>
          </cell>
          <cell r="F763">
            <v>1178.55</v>
          </cell>
        </row>
        <row r="764">
          <cell r="A764">
            <v>45016.583330000001</v>
          </cell>
          <cell r="B764">
            <v>14</v>
          </cell>
          <cell r="C764">
            <v>1155.6600000000001</v>
          </cell>
          <cell r="D764">
            <v>0</v>
          </cell>
          <cell r="E764">
            <v>40.299999999999997</v>
          </cell>
          <cell r="F764">
            <v>1178.56</v>
          </cell>
        </row>
        <row r="765">
          <cell r="A765">
            <v>45016.625</v>
          </cell>
          <cell r="B765">
            <v>15</v>
          </cell>
          <cell r="C765">
            <v>1148.25</v>
          </cell>
          <cell r="D765">
            <v>149.41</v>
          </cell>
          <cell r="E765">
            <v>0</v>
          </cell>
          <cell r="F765">
            <v>1171.1500000000001</v>
          </cell>
        </row>
        <row r="766">
          <cell r="A766">
            <v>45016.666669999999</v>
          </cell>
          <cell r="B766">
            <v>16</v>
          </cell>
          <cell r="C766">
            <v>1133.8699999999999</v>
          </cell>
          <cell r="D766">
            <v>132.88</v>
          </cell>
          <cell r="E766">
            <v>0</v>
          </cell>
          <cell r="F766">
            <v>1156.77</v>
          </cell>
        </row>
        <row r="767">
          <cell r="A767">
            <v>45016.708330000001</v>
          </cell>
          <cell r="B767">
            <v>17</v>
          </cell>
          <cell r="C767">
            <v>1136.44</v>
          </cell>
          <cell r="D767">
            <v>45.83</v>
          </cell>
          <cell r="E767">
            <v>0</v>
          </cell>
          <cell r="F767">
            <v>1159.3399999999999</v>
          </cell>
        </row>
        <row r="768">
          <cell r="A768">
            <v>45016.75</v>
          </cell>
          <cell r="B768">
            <v>18</v>
          </cell>
          <cell r="C768">
            <v>1165.51</v>
          </cell>
          <cell r="D768">
            <v>116.09</v>
          </cell>
          <cell r="E768">
            <v>0</v>
          </cell>
          <cell r="F768">
            <v>1188.4100000000001</v>
          </cell>
        </row>
        <row r="769">
          <cell r="A769">
            <v>45016.791669999999</v>
          </cell>
          <cell r="B769">
            <v>19</v>
          </cell>
          <cell r="C769">
            <v>1172.6300000000001</v>
          </cell>
          <cell r="D769">
            <v>14.5</v>
          </cell>
          <cell r="E769">
            <v>0</v>
          </cell>
          <cell r="F769">
            <v>1195.53</v>
          </cell>
        </row>
        <row r="770">
          <cell r="A770">
            <v>45016.833330000001</v>
          </cell>
          <cell r="B770">
            <v>20</v>
          </cell>
          <cell r="C770">
            <v>1108.54</v>
          </cell>
          <cell r="D770">
            <v>0</v>
          </cell>
          <cell r="E770">
            <v>100.13</v>
          </cell>
          <cell r="F770">
            <v>1131.44</v>
          </cell>
        </row>
        <row r="771">
          <cell r="A771">
            <v>45016.875</v>
          </cell>
          <cell r="B771">
            <v>21</v>
          </cell>
          <cell r="C771">
            <v>1102.98</v>
          </cell>
          <cell r="D771">
            <v>0</v>
          </cell>
          <cell r="E771">
            <v>204.35</v>
          </cell>
          <cell r="F771">
            <v>1125.8800000000001</v>
          </cell>
        </row>
        <row r="772">
          <cell r="A772">
            <v>45016.916669999999</v>
          </cell>
          <cell r="B772">
            <v>22</v>
          </cell>
          <cell r="C772">
            <v>1233.95</v>
          </cell>
          <cell r="D772">
            <v>0</v>
          </cell>
          <cell r="E772">
            <v>590.09</v>
          </cell>
          <cell r="F772">
            <v>1256.8499999999999</v>
          </cell>
        </row>
        <row r="773">
          <cell r="A773">
            <v>45016.958330000001</v>
          </cell>
          <cell r="B773">
            <v>23</v>
          </cell>
          <cell r="C773">
            <v>1141.51</v>
          </cell>
          <cell r="D773">
            <v>0</v>
          </cell>
          <cell r="E773">
            <v>425.98</v>
          </cell>
          <cell r="F773">
            <v>1164.4100000000001</v>
          </cell>
        </row>
      </sheetData>
      <sheetData sheetId="3">
        <row r="2">
          <cell r="B2" t="str">
            <v xml:space="preserve">ПАО "Россети Северный Кавказ"-"Каббалкэнерго" за </v>
          </cell>
          <cell r="C2" t="str">
            <v>март 2023 года</v>
          </cell>
        </row>
        <row r="5">
          <cell r="D5">
            <v>1929.11</v>
          </cell>
        </row>
        <row r="6">
          <cell r="D6">
            <v>1158.4000000000001</v>
          </cell>
        </row>
        <row r="7">
          <cell r="D7">
            <v>546551.81999999995</v>
          </cell>
        </row>
        <row r="8">
          <cell r="D8">
            <v>2.0869999999999999E-3</v>
          </cell>
        </row>
        <row r="9">
          <cell r="D9">
            <v>1.4101279400000001E-3</v>
          </cell>
        </row>
        <row r="10">
          <cell r="D10">
            <v>0</v>
          </cell>
        </row>
        <row r="11">
          <cell r="D11">
            <v>229.69800000000001</v>
          </cell>
        </row>
        <row r="12">
          <cell r="D12">
            <v>0</v>
          </cell>
        </row>
        <row r="13">
          <cell r="D13">
            <v>35.218999999999994</v>
          </cell>
        </row>
        <row r="14">
          <cell r="D14">
            <v>7.0000000000000001E-3</v>
          </cell>
        </row>
        <row r="15">
          <cell r="D15">
            <v>13.794</v>
          </cell>
        </row>
        <row r="16">
          <cell r="D16">
            <v>21.300999999999998</v>
          </cell>
        </row>
        <row r="17">
          <cell r="D17">
            <v>0.11700000000000001</v>
          </cell>
        </row>
        <row r="18">
          <cell r="D18">
            <v>0</v>
          </cell>
        </row>
        <row r="19">
          <cell r="D19">
            <v>86.03</v>
          </cell>
        </row>
        <row r="20">
          <cell r="D20">
            <v>145556.204</v>
          </cell>
        </row>
        <row r="21">
          <cell r="D21">
            <v>0</v>
          </cell>
        </row>
        <row r="22">
          <cell r="D22">
            <v>25628.998</v>
          </cell>
        </row>
        <row r="23">
          <cell r="D23">
            <v>1.66</v>
          </cell>
        </row>
        <row r="24">
          <cell r="D24">
            <v>0</v>
          </cell>
        </row>
        <row r="25">
          <cell r="D25">
            <v>0</v>
          </cell>
        </row>
        <row r="26">
          <cell r="D26">
            <v>0</v>
          </cell>
        </row>
        <row r="27">
          <cell r="D27">
            <v>0</v>
          </cell>
        </row>
        <row r="28">
          <cell r="D28">
            <v>1.66</v>
          </cell>
        </row>
        <row r="29">
          <cell r="D29">
            <v>0</v>
          </cell>
        </row>
        <row r="30">
          <cell r="D30">
            <v>1.66</v>
          </cell>
        </row>
        <row r="31">
          <cell r="D31">
            <v>9848.3050000000003</v>
          </cell>
        </row>
        <row r="32">
          <cell r="D32">
            <v>15675.754999999999</v>
          </cell>
        </row>
        <row r="33">
          <cell r="D33">
            <v>103.27800000000001</v>
          </cell>
        </row>
        <row r="34">
          <cell r="D34">
            <v>0</v>
          </cell>
        </row>
        <row r="35">
          <cell r="D35">
            <v>43020</v>
          </cell>
        </row>
      </sheetData>
      <sheetData sheetId="4">
        <row r="6">
          <cell r="C6">
            <v>4.58</v>
          </cell>
        </row>
      </sheetData>
      <sheetData sheetId="5">
        <row r="5">
          <cell r="G5" t="str">
            <v>ВН</v>
          </cell>
          <cell r="H5" t="str">
            <v>СН1</v>
          </cell>
          <cell r="I5" t="str">
            <v>СН2</v>
          </cell>
          <cell r="J5" t="str">
            <v>НН</v>
          </cell>
        </row>
        <row r="6">
          <cell r="G6">
            <v>2626.1299999999997</v>
          </cell>
          <cell r="H6">
            <v>2819.07</v>
          </cell>
          <cell r="I6">
            <v>3409.7200000000003</v>
          </cell>
          <cell r="J6">
            <v>4381.3599999999997</v>
          </cell>
        </row>
        <row r="7">
          <cell r="G7">
            <v>179.9</v>
          </cell>
          <cell r="H7">
            <v>229.88</v>
          </cell>
          <cell r="I7">
            <v>464.77000000000004</v>
          </cell>
          <cell r="J7">
            <v>678</v>
          </cell>
        </row>
        <row r="8">
          <cell r="G8">
            <v>1234209.54</v>
          </cell>
          <cell r="H8">
            <v>1454815.6300000001</v>
          </cell>
          <cell r="I8">
            <v>1653711.8599999999</v>
          </cell>
          <cell r="J8">
            <v>1339558.73</v>
          </cell>
        </row>
      </sheetData>
      <sheetData sheetId="6">
        <row r="5">
          <cell r="F5" t="str">
            <v>до 670 кВт</v>
          </cell>
          <cell r="G5" t="str">
            <v>от 670 кВт до 10 мВт</v>
          </cell>
          <cell r="H5" t="str">
            <v>не менее 10 мВт</v>
          </cell>
        </row>
        <row r="6">
          <cell r="F6">
            <v>712.71</v>
          </cell>
          <cell r="G6">
            <v>238.47</v>
          </cell>
          <cell r="H6">
            <v>237.57</v>
          </cell>
        </row>
      </sheetData>
      <sheetData sheetId="7"/>
      <sheetData sheetId="8"/>
      <sheetData sheetId="9"/>
      <sheetData sheetId="10">
        <row r="16">
          <cell r="A16">
            <v>44986</v>
          </cell>
        </row>
        <row r="17">
          <cell r="A17">
            <v>44987</v>
          </cell>
        </row>
        <row r="18">
          <cell r="A18">
            <v>44988</v>
          </cell>
        </row>
        <row r="19">
          <cell r="A19">
            <v>44989</v>
          </cell>
        </row>
        <row r="20">
          <cell r="A20">
            <v>44990</v>
          </cell>
        </row>
        <row r="21">
          <cell r="A21">
            <v>44991</v>
          </cell>
        </row>
        <row r="22">
          <cell r="A22">
            <v>44992</v>
          </cell>
        </row>
        <row r="23">
          <cell r="A23">
            <v>44993</v>
          </cell>
        </row>
        <row r="24">
          <cell r="A24">
            <v>44994</v>
          </cell>
        </row>
        <row r="25">
          <cell r="A25">
            <v>44995</v>
          </cell>
        </row>
        <row r="26">
          <cell r="A26">
            <v>44996</v>
          </cell>
        </row>
        <row r="27">
          <cell r="A27">
            <v>44997</v>
          </cell>
        </row>
        <row r="28">
          <cell r="A28">
            <v>44998</v>
          </cell>
        </row>
        <row r="29">
          <cell r="A29">
            <v>44999</v>
          </cell>
        </row>
        <row r="30">
          <cell r="A30">
            <v>45000</v>
          </cell>
        </row>
        <row r="31">
          <cell r="A31">
            <v>45001</v>
          </cell>
        </row>
        <row r="32">
          <cell r="A32">
            <v>45002</v>
          </cell>
        </row>
        <row r="33">
          <cell r="A33">
            <v>45003</v>
          </cell>
        </row>
        <row r="34">
          <cell r="A34">
            <v>45004</v>
          </cell>
        </row>
        <row r="35">
          <cell r="A35">
            <v>45005</v>
          </cell>
        </row>
        <row r="36">
          <cell r="A36">
            <v>45006</v>
          </cell>
        </row>
        <row r="37">
          <cell r="A37">
            <v>45007</v>
          </cell>
        </row>
        <row r="38">
          <cell r="A38">
            <v>45008</v>
          </cell>
        </row>
        <row r="39">
          <cell r="A39">
            <v>45009</v>
          </cell>
        </row>
        <row r="40">
          <cell r="A40">
            <v>45010</v>
          </cell>
        </row>
        <row r="41">
          <cell r="A41">
            <v>45011</v>
          </cell>
        </row>
        <row r="42">
          <cell r="A42">
            <v>45012</v>
          </cell>
        </row>
        <row r="43">
          <cell r="A43">
            <v>45013</v>
          </cell>
        </row>
        <row r="44">
          <cell r="A44">
            <v>45014</v>
          </cell>
        </row>
        <row r="45">
          <cell r="A45">
            <v>45015</v>
          </cell>
        </row>
        <row r="46">
          <cell r="A46">
            <v>45016</v>
          </cell>
        </row>
      </sheetData>
      <sheetData sheetId="11"/>
      <sheetData sheetId="12"/>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V2029"/>
  <sheetViews>
    <sheetView tabSelected="1" view="pageBreakPreview" zoomScaleNormal="100" zoomScaleSheetLayoutView="100" workbookViewId="0">
      <selection activeCell="GS17" sqref="GS17"/>
    </sheetView>
  </sheetViews>
  <sheetFormatPr defaultColWidth="0.85546875" defaultRowHeight="15.75" x14ac:dyDescent="0.25"/>
  <cols>
    <col min="1" max="8" width="1.140625" style="2" customWidth="1"/>
    <col min="9" max="152" width="1.28515625" style="2" customWidth="1"/>
    <col min="153" max="162" width="0.85546875" style="2"/>
    <col min="163" max="163" width="0.85546875" style="2" customWidth="1"/>
    <col min="164" max="16384" width="0.85546875" style="2"/>
  </cols>
  <sheetData>
    <row r="1" spans="1:152" ht="31.5" customHeight="1" x14ac:dyDescent="0.25">
      <c r="A1" s="1" t="str">
        <f>"             Предельные уровни нерегулируемых цен на электрическую энергию (мощность), посталяемую покупателям (потребителям) "&amp;'[1]Одноставочная цена'!$B$2&amp;'[1]Одноставочная цена'!$C$2</f>
        <v xml:space="preserve">             Предельные уровни нерегулируемых цен на электрическую энергию (мощность), посталяемую покупателям (потребителям) ПАО "Россети Северный Кавказ"-"Каббалкэнерго" за март 2023 года</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row>
    <row r="2" spans="1:152" ht="15.75" customHeight="1" x14ac:dyDescent="0.25"/>
    <row r="3" spans="1:152" ht="30" customHeight="1" x14ac:dyDescent="0.25">
      <c r="A3" s="1" t="s">
        <v>0</v>
      </c>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row>
    <row r="4" spans="1:152" ht="15.75" customHeight="1" x14ac:dyDescent="0.25"/>
    <row r="5" spans="1:152" ht="15.75" customHeight="1" x14ac:dyDescent="0.25">
      <c r="A5" s="4" t="s">
        <v>1</v>
      </c>
    </row>
    <row r="6" spans="1:152" ht="6" customHeight="1" x14ac:dyDescent="0.25">
      <c r="A6" s="4"/>
    </row>
    <row r="7" spans="1:152" ht="17.25" customHeight="1" x14ac:dyDescent="0.25">
      <c r="A7" s="5"/>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7"/>
      <c r="AO7" s="8" t="s">
        <v>2</v>
      </c>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9"/>
      <c r="BZ7" s="10" t="s">
        <v>3</v>
      </c>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2"/>
    </row>
    <row r="8" spans="1:152" ht="15.75" customHeight="1" x14ac:dyDescent="0.25">
      <c r="A8" s="13"/>
      <c r="B8" s="14"/>
      <c r="C8" s="14"/>
      <c r="D8" s="14"/>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5"/>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7"/>
      <c r="BZ8" s="10" t="s">
        <v>4</v>
      </c>
      <c r="CA8" s="11"/>
      <c r="CB8" s="11"/>
      <c r="CC8" s="11"/>
      <c r="CD8" s="11"/>
      <c r="CE8" s="11"/>
      <c r="CF8" s="11"/>
      <c r="CG8" s="11"/>
      <c r="CH8" s="11"/>
      <c r="CI8" s="11"/>
      <c r="CJ8" s="11"/>
      <c r="CK8" s="11"/>
      <c r="CL8" s="11"/>
      <c r="CM8" s="11"/>
      <c r="CN8" s="11"/>
      <c r="CO8" s="11"/>
      <c r="CP8" s="11"/>
      <c r="CQ8" s="11"/>
      <c r="CR8" s="12"/>
      <c r="CS8" s="10" t="s">
        <v>5</v>
      </c>
      <c r="CT8" s="11"/>
      <c r="CU8" s="11"/>
      <c r="CV8" s="11"/>
      <c r="CW8" s="11"/>
      <c r="CX8" s="11"/>
      <c r="CY8" s="11"/>
      <c r="CZ8" s="11"/>
      <c r="DA8" s="11"/>
      <c r="DB8" s="11"/>
      <c r="DC8" s="11"/>
      <c r="DD8" s="11"/>
      <c r="DE8" s="11"/>
      <c r="DF8" s="11"/>
      <c r="DG8" s="11"/>
      <c r="DH8" s="11"/>
      <c r="DI8" s="11"/>
      <c r="DJ8" s="11"/>
      <c r="DK8" s="12"/>
      <c r="DL8" s="10" t="s">
        <v>6</v>
      </c>
      <c r="DM8" s="11"/>
      <c r="DN8" s="11"/>
      <c r="DO8" s="11"/>
      <c r="DP8" s="11"/>
      <c r="DQ8" s="11"/>
      <c r="DR8" s="11"/>
      <c r="DS8" s="11"/>
      <c r="DT8" s="11"/>
      <c r="DU8" s="11"/>
      <c r="DV8" s="11"/>
      <c r="DW8" s="11"/>
      <c r="DX8" s="11"/>
      <c r="DY8" s="11"/>
      <c r="DZ8" s="11"/>
      <c r="EA8" s="11"/>
      <c r="EB8" s="11"/>
      <c r="EC8" s="12"/>
      <c r="ED8" s="10" t="s">
        <v>7</v>
      </c>
      <c r="EE8" s="11"/>
      <c r="EF8" s="11"/>
      <c r="EG8" s="11"/>
      <c r="EH8" s="11"/>
      <c r="EI8" s="11"/>
      <c r="EJ8" s="11"/>
      <c r="EK8" s="11"/>
      <c r="EL8" s="11"/>
      <c r="EM8" s="11"/>
      <c r="EN8" s="11"/>
      <c r="EO8" s="11"/>
      <c r="EP8" s="11"/>
      <c r="EQ8" s="11"/>
      <c r="ER8" s="11"/>
      <c r="ES8" s="11"/>
      <c r="ET8" s="11"/>
      <c r="EU8" s="11"/>
      <c r="EV8" s="12"/>
    </row>
    <row r="9" spans="1:152" ht="15.75" customHeight="1" x14ac:dyDescent="0.25">
      <c r="A9" s="18" t="s">
        <v>8</v>
      </c>
      <c r="B9" s="8"/>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9"/>
      <c r="AO9" s="19" t="s">
        <v>9</v>
      </c>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20"/>
      <c r="BZ9" s="21">
        <f>'[1]Услуги по передаче'!$G$6+'[1]Сбытовая надбавка'!$F$6+'[1]Иные услуги'!$C$6+'[1]Одноставочная цена'!$D$5</f>
        <v>5272.53</v>
      </c>
      <c r="CA9" s="22"/>
      <c r="CB9" s="22"/>
      <c r="CC9" s="22"/>
      <c r="CD9" s="22"/>
      <c r="CE9" s="22"/>
      <c r="CF9" s="22"/>
      <c r="CG9" s="22"/>
      <c r="CH9" s="22"/>
      <c r="CI9" s="22"/>
      <c r="CJ9" s="22"/>
      <c r="CK9" s="22"/>
      <c r="CL9" s="22"/>
      <c r="CM9" s="22"/>
      <c r="CN9" s="22"/>
      <c r="CO9" s="22"/>
      <c r="CP9" s="22"/>
      <c r="CQ9" s="22"/>
      <c r="CR9" s="23"/>
      <c r="CS9" s="21">
        <f>'[1]Услуги по передаче'!$H$6+'[1]Сбытовая надбавка'!$F$6+'[1]Иные услуги'!$C$6+'[1]Одноставочная цена'!$D$5</f>
        <v>5465.47</v>
      </c>
      <c r="CT9" s="22"/>
      <c r="CU9" s="22"/>
      <c r="CV9" s="22"/>
      <c r="CW9" s="22"/>
      <c r="CX9" s="22"/>
      <c r="CY9" s="22"/>
      <c r="CZ9" s="22"/>
      <c r="DA9" s="22"/>
      <c r="DB9" s="22"/>
      <c r="DC9" s="22"/>
      <c r="DD9" s="22"/>
      <c r="DE9" s="22"/>
      <c r="DF9" s="22"/>
      <c r="DG9" s="22"/>
      <c r="DH9" s="22"/>
      <c r="DI9" s="22"/>
      <c r="DJ9" s="22"/>
      <c r="DK9" s="23"/>
      <c r="DL9" s="21">
        <f>'[1]Услуги по передаче'!$I$6+'[1]Сбытовая надбавка'!$F$6+'[1]Иные услуги'!$C$6+'[1]Одноставочная цена'!$D$5</f>
        <v>6056.12</v>
      </c>
      <c r="DM9" s="22"/>
      <c r="DN9" s="22"/>
      <c r="DO9" s="22"/>
      <c r="DP9" s="22"/>
      <c r="DQ9" s="22"/>
      <c r="DR9" s="22"/>
      <c r="DS9" s="22"/>
      <c r="DT9" s="22"/>
      <c r="DU9" s="22"/>
      <c r="DV9" s="22"/>
      <c r="DW9" s="22"/>
      <c r="DX9" s="22"/>
      <c r="DY9" s="22"/>
      <c r="DZ9" s="22"/>
      <c r="EA9" s="22"/>
      <c r="EB9" s="22"/>
      <c r="EC9" s="23"/>
      <c r="ED9" s="21">
        <f>'[1]Услуги по передаче'!$J$6+'[1]Сбытовая надбавка'!$F$6+'[1]Иные услуги'!$C$6+'[1]Одноставочная цена'!$D$5</f>
        <v>7027.7599999999993</v>
      </c>
      <c r="EE9" s="22"/>
      <c r="EF9" s="22"/>
      <c r="EG9" s="22"/>
      <c r="EH9" s="22"/>
      <c r="EI9" s="22"/>
      <c r="EJ9" s="22"/>
      <c r="EK9" s="22"/>
      <c r="EL9" s="22"/>
      <c r="EM9" s="22"/>
      <c r="EN9" s="22"/>
      <c r="EO9" s="22"/>
      <c r="EP9" s="22"/>
      <c r="EQ9" s="22"/>
      <c r="ER9" s="22"/>
      <c r="ES9" s="22"/>
      <c r="ET9" s="22"/>
      <c r="EU9" s="22"/>
      <c r="EV9" s="23"/>
    </row>
    <row r="10" spans="1:152" ht="15.75" customHeight="1" x14ac:dyDescent="0.25">
      <c r="A10" s="24"/>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6"/>
      <c r="AO10" s="27" t="s">
        <v>10</v>
      </c>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8"/>
      <c r="BZ10" s="21">
        <f>'[1]Услуги по передаче'!$G$6+'[1]Сбытовая надбавка'!$G$6+'[1]Иные услуги'!$C$6+'[1]Одноставочная цена'!$D$5</f>
        <v>4798.2899999999991</v>
      </c>
      <c r="CA10" s="22"/>
      <c r="CB10" s="22"/>
      <c r="CC10" s="22"/>
      <c r="CD10" s="22"/>
      <c r="CE10" s="22"/>
      <c r="CF10" s="22"/>
      <c r="CG10" s="22"/>
      <c r="CH10" s="22"/>
      <c r="CI10" s="22"/>
      <c r="CJ10" s="22"/>
      <c r="CK10" s="22"/>
      <c r="CL10" s="22"/>
      <c r="CM10" s="22"/>
      <c r="CN10" s="22"/>
      <c r="CO10" s="22"/>
      <c r="CP10" s="22"/>
      <c r="CQ10" s="22"/>
      <c r="CR10" s="23"/>
      <c r="CS10" s="21">
        <f>'[1]Услуги по передаче'!$H$6+'[1]Сбытовая надбавка'!$G$6+'[1]Иные услуги'!$C$6+'[1]Одноставочная цена'!$D$5</f>
        <v>4991.2299999999996</v>
      </c>
      <c r="CT10" s="22"/>
      <c r="CU10" s="22"/>
      <c r="CV10" s="22"/>
      <c r="CW10" s="22"/>
      <c r="CX10" s="22"/>
      <c r="CY10" s="22"/>
      <c r="CZ10" s="22"/>
      <c r="DA10" s="22"/>
      <c r="DB10" s="22"/>
      <c r="DC10" s="22"/>
      <c r="DD10" s="22"/>
      <c r="DE10" s="22"/>
      <c r="DF10" s="22"/>
      <c r="DG10" s="22"/>
      <c r="DH10" s="22"/>
      <c r="DI10" s="22"/>
      <c r="DJ10" s="22"/>
      <c r="DK10" s="23"/>
      <c r="DL10" s="21">
        <f>'[1]Услуги по передаче'!$I$6+'[1]Сбытовая надбавка'!$G$6+'[1]Иные услуги'!$C$6+'[1]Одноставочная цена'!$D$5</f>
        <v>5581.88</v>
      </c>
      <c r="DM10" s="22"/>
      <c r="DN10" s="22"/>
      <c r="DO10" s="22"/>
      <c r="DP10" s="22"/>
      <c r="DQ10" s="22"/>
      <c r="DR10" s="22"/>
      <c r="DS10" s="22"/>
      <c r="DT10" s="22"/>
      <c r="DU10" s="22"/>
      <c r="DV10" s="22"/>
      <c r="DW10" s="22"/>
      <c r="DX10" s="22"/>
      <c r="DY10" s="22"/>
      <c r="DZ10" s="22"/>
      <c r="EA10" s="22"/>
      <c r="EB10" s="22"/>
      <c r="EC10" s="23"/>
      <c r="ED10" s="21">
        <f>'[1]Услуги по передаче'!$J$6+'[1]Сбытовая надбавка'!$G$6+'[1]Иные услуги'!$C$6+'[1]Одноставочная цена'!$D$5</f>
        <v>6553.5199999999995</v>
      </c>
      <c r="EE10" s="22"/>
      <c r="EF10" s="22"/>
      <c r="EG10" s="22"/>
      <c r="EH10" s="22"/>
      <c r="EI10" s="22"/>
      <c r="EJ10" s="22"/>
      <c r="EK10" s="22"/>
      <c r="EL10" s="22"/>
      <c r="EM10" s="22"/>
      <c r="EN10" s="22"/>
      <c r="EO10" s="22"/>
      <c r="EP10" s="22"/>
      <c r="EQ10" s="22"/>
      <c r="ER10" s="22"/>
      <c r="ES10" s="22"/>
      <c r="ET10" s="22"/>
      <c r="EU10" s="22"/>
      <c r="EV10" s="23"/>
    </row>
    <row r="11" spans="1:152" ht="15.75" customHeight="1" x14ac:dyDescent="0.25">
      <c r="A11" s="29"/>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7"/>
      <c r="AO11" s="30" t="s">
        <v>11</v>
      </c>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1"/>
      <c r="BZ11" s="21">
        <f>'[1]Услуги по передаче'!$G$6+'[1]Сбытовая надбавка'!$H$6+'[1]Иные услуги'!$C$6+'[1]Одноставочная цена'!$D$5</f>
        <v>4797.3899999999994</v>
      </c>
      <c r="CA11" s="22"/>
      <c r="CB11" s="22"/>
      <c r="CC11" s="22"/>
      <c r="CD11" s="22"/>
      <c r="CE11" s="22"/>
      <c r="CF11" s="22"/>
      <c r="CG11" s="22"/>
      <c r="CH11" s="22"/>
      <c r="CI11" s="22"/>
      <c r="CJ11" s="22"/>
      <c r="CK11" s="22"/>
      <c r="CL11" s="22"/>
      <c r="CM11" s="22"/>
      <c r="CN11" s="22"/>
      <c r="CO11" s="22"/>
      <c r="CP11" s="22"/>
      <c r="CQ11" s="22"/>
      <c r="CR11" s="23"/>
      <c r="CS11" s="21">
        <f>'[1]Услуги по передаче'!$H$6+'[1]Сбытовая надбавка'!$H$6+'[1]Иные услуги'!$C$6+'[1]Одноставочная цена'!$D$5</f>
        <v>4990.33</v>
      </c>
      <c r="CT11" s="22"/>
      <c r="CU11" s="22"/>
      <c r="CV11" s="22"/>
      <c r="CW11" s="22"/>
      <c r="CX11" s="22"/>
      <c r="CY11" s="22"/>
      <c r="CZ11" s="22"/>
      <c r="DA11" s="22"/>
      <c r="DB11" s="22"/>
      <c r="DC11" s="22"/>
      <c r="DD11" s="22"/>
      <c r="DE11" s="22"/>
      <c r="DF11" s="22"/>
      <c r="DG11" s="22"/>
      <c r="DH11" s="22"/>
      <c r="DI11" s="22"/>
      <c r="DJ11" s="22"/>
      <c r="DK11" s="23"/>
      <c r="DL11" s="21">
        <f>'[1]Услуги по передаче'!$I$6+'[1]Сбытовая надбавка'!$H$6+'[1]Иные услуги'!$C$6+'[1]Одноставочная цена'!$D$5</f>
        <v>5580.9800000000005</v>
      </c>
      <c r="DM11" s="22"/>
      <c r="DN11" s="22"/>
      <c r="DO11" s="22"/>
      <c r="DP11" s="22"/>
      <c r="DQ11" s="22"/>
      <c r="DR11" s="22"/>
      <c r="DS11" s="22"/>
      <c r="DT11" s="22"/>
      <c r="DU11" s="22"/>
      <c r="DV11" s="22"/>
      <c r="DW11" s="22"/>
      <c r="DX11" s="22"/>
      <c r="DY11" s="22"/>
      <c r="DZ11" s="22"/>
      <c r="EA11" s="22"/>
      <c r="EB11" s="22"/>
      <c r="EC11" s="23"/>
      <c r="ED11" s="21">
        <f>'[1]Услуги по передаче'!$J$6+'[1]Сбытовая надбавка'!$H$6+'[1]Иные услуги'!$C$6+'[1]Одноставочная цена'!$D$5</f>
        <v>6552.619999999999</v>
      </c>
      <c r="EE11" s="22"/>
      <c r="EF11" s="22"/>
      <c r="EG11" s="22"/>
      <c r="EH11" s="22"/>
      <c r="EI11" s="22"/>
      <c r="EJ11" s="22"/>
      <c r="EK11" s="22"/>
      <c r="EL11" s="22"/>
      <c r="EM11" s="22"/>
      <c r="EN11" s="22"/>
      <c r="EO11" s="22"/>
      <c r="EP11" s="22"/>
      <c r="EQ11" s="22"/>
      <c r="ER11" s="22"/>
      <c r="ES11" s="22"/>
      <c r="ET11" s="22"/>
      <c r="EU11" s="22"/>
      <c r="EV11" s="23"/>
    </row>
    <row r="12" spans="1:152" ht="15.75" customHeight="1" x14ac:dyDescent="0.25"/>
    <row r="13" spans="1:152" ht="15.75" customHeight="1" x14ac:dyDescent="0.25">
      <c r="G13" s="32" t="s">
        <v>12</v>
      </c>
    </row>
    <row r="14" spans="1:152" x14ac:dyDescent="0.25">
      <c r="A14" s="32" t="s">
        <v>13</v>
      </c>
      <c r="B14" s="32"/>
      <c r="C14" s="32"/>
      <c r="D14" s="32"/>
      <c r="E14" s="32"/>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3">
        <f>'[1]Одноставочная цена'!D5</f>
        <v>1929.11</v>
      </c>
      <c r="BP14" s="33"/>
      <c r="BQ14" s="33"/>
      <c r="BR14" s="33"/>
      <c r="BS14" s="33"/>
      <c r="BT14" s="33"/>
      <c r="BU14" s="33"/>
      <c r="BV14" s="33"/>
      <c r="BW14" s="33"/>
      <c r="BX14" s="33"/>
      <c r="BY14" s="33"/>
      <c r="BZ14" s="33"/>
      <c r="CA14" s="33"/>
      <c r="CB14" s="33"/>
      <c r="CC14" s="32"/>
      <c r="CD14" s="32"/>
      <c r="CE14" s="32"/>
      <c r="CF14" s="32"/>
    </row>
    <row r="15" spans="1:152" ht="15.75" customHeight="1" x14ac:dyDescent="0.25">
      <c r="G15" s="2" t="s">
        <v>14</v>
      </c>
    </row>
    <row r="16" spans="1:152" ht="15.75" customHeight="1" x14ac:dyDescent="0.25">
      <c r="A16" s="32" t="s">
        <v>15</v>
      </c>
    </row>
    <row r="17" spans="1:139" ht="12" customHeight="1" x14ac:dyDescent="0.25"/>
    <row r="18" spans="1:139" ht="15.75" customHeight="1" x14ac:dyDescent="0.25">
      <c r="A18" s="32" t="s">
        <v>16</v>
      </c>
      <c r="B18" s="32"/>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c r="CE18" s="32"/>
      <c r="CF18" s="32"/>
      <c r="CG18" s="32"/>
      <c r="CH18" s="32"/>
      <c r="CI18" s="33">
        <f>'[1]Одноставочная цена'!D6</f>
        <v>1158.4000000000001</v>
      </c>
      <c r="CJ18" s="33"/>
      <c r="CK18" s="33"/>
      <c r="CL18" s="33"/>
      <c r="CM18" s="33"/>
      <c r="CN18" s="33"/>
      <c r="CO18" s="33"/>
      <c r="CP18" s="33"/>
      <c r="CQ18" s="33"/>
      <c r="CR18" s="33"/>
      <c r="CS18" s="33"/>
      <c r="CT18" s="33"/>
      <c r="CU18" s="33"/>
      <c r="CV18" s="33"/>
      <c r="CW18" s="32"/>
      <c r="CX18" s="32"/>
      <c r="CY18" s="32"/>
      <c r="CZ18" s="32"/>
      <c r="DA18" s="32"/>
      <c r="DB18" s="32"/>
      <c r="DC18" s="32"/>
      <c r="DD18" s="32"/>
      <c r="DE18" s="32"/>
      <c r="DF18" s="32"/>
      <c r="DG18" s="32"/>
    </row>
    <row r="19" spans="1:139" ht="12" customHeight="1" x14ac:dyDescent="0.25"/>
    <row r="20" spans="1:139" ht="15.75" customHeight="1" x14ac:dyDescent="0.25">
      <c r="A20" s="32" t="s">
        <v>17</v>
      </c>
      <c r="B20" s="32"/>
      <c r="C20" s="32"/>
      <c r="D20" s="32"/>
      <c r="E20" s="32"/>
      <c r="F20" s="32"/>
      <c r="G20" s="32"/>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3">
        <f>'[1]Одноставочная цена'!D7</f>
        <v>546551.81999999995</v>
      </c>
      <c r="BY20" s="33"/>
      <c r="BZ20" s="33"/>
      <c r="CA20" s="33"/>
      <c r="CB20" s="33"/>
      <c r="CC20" s="33"/>
      <c r="CD20" s="33"/>
      <c r="CE20" s="33"/>
      <c r="CF20" s="33"/>
      <c r="CG20" s="33"/>
      <c r="CH20" s="33"/>
      <c r="CI20" s="33"/>
      <c r="CJ20" s="33"/>
      <c r="CK20" s="33"/>
      <c r="CL20" s="32"/>
      <c r="CM20" s="32"/>
      <c r="CN20" s="32"/>
      <c r="CO20" s="32"/>
      <c r="CP20" s="32"/>
      <c r="CQ20" s="32"/>
      <c r="CR20" s="32"/>
    </row>
    <row r="21" spans="1:139" ht="12" customHeight="1" x14ac:dyDescent="0.25"/>
    <row r="22" spans="1:139" ht="15.75" customHeight="1" x14ac:dyDescent="0.25">
      <c r="A22" s="32" t="s">
        <v>18</v>
      </c>
      <c r="B22" s="32"/>
      <c r="C22" s="32"/>
      <c r="D22" s="32"/>
      <c r="E22" s="32"/>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3">
        <f>MIN('[1]Одноставочная цена'!D9,'[1]Одноставочная цена'!D8)</f>
        <v>1.4101279400000001E-3</v>
      </c>
      <c r="DD22" s="33"/>
      <c r="DE22" s="33"/>
      <c r="DF22" s="33"/>
      <c r="DG22" s="33"/>
      <c r="DH22" s="33"/>
      <c r="DI22" s="33"/>
      <c r="DJ22" s="33"/>
      <c r="DK22" s="33"/>
      <c r="DL22" s="33"/>
      <c r="DM22" s="33"/>
      <c r="DN22" s="33"/>
      <c r="DO22" s="33"/>
      <c r="DP22" s="33"/>
      <c r="DQ22" s="32"/>
      <c r="DR22" s="32"/>
      <c r="DS22" s="32"/>
      <c r="DT22" s="32"/>
      <c r="DU22" s="32"/>
      <c r="DV22" s="32"/>
      <c r="DW22" s="32"/>
      <c r="DX22" s="32"/>
      <c r="DY22" s="32"/>
      <c r="DZ22" s="32"/>
      <c r="EA22" s="32"/>
      <c r="EB22" s="32"/>
      <c r="EC22" s="32"/>
      <c r="ED22" s="32"/>
      <c r="EE22" s="32"/>
      <c r="EF22" s="32"/>
      <c r="EG22" s="32"/>
      <c r="EH22" s="32"/>
      <c r="EI22" s="32"/>
    </row>
    <row r="23" spans="1:139" ht="12" customHeight="1" x14ac:dyDescent="0.25"/>
    <row r="24" spans="1:139" ht="15.75" customHeight="1" x14ac:dyDescent="0.25">
      <c r="A24" s="32" t="s">
        <v>19</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c r="CD24" s="32"/>
      <c r="CE24" s="33">
        <f>'[1]Одноставочная цена'!D11</f>
        <v>229.69800000000001</v>
      </c>
      <c r="CF24" s="33"/>
      <c r="CG24" s="33"/>
      <c r="CH24" s="33"/>
      <c r="CI24" s="33"/>
      <c r="CJ24" s="33"/>
      <c r="CK24" s="33"/>
      <c r="CL24" s="33"/>
      <c r="CM24" s="33"/>
      <c r="CN24" s="33"/>
      <c r="CO24" s="33"/>
      <c r="CP24" s="33"/>
      <c r="CQ24" s="33"/>
      <c r="CR24" s="33"/>
      <c r="CS24" s="32"/>
      <c r="CT24" s="32"/>
      <c r="CU24" s="32"/>
      <c r="CV24" s="32"/>
      <c r="CW24" s="32"/>
      <c r="CX24" s="32"/>
      <c r="CY24" s="32"/>
      <c r="CZ24" s="32"/>
      <c r="DA24" s="32"/>
      <c r="DB24" s="32"/>
      <c r="DC24" s="32"/>
    </row>
    <row r="25" spans="1:139" ht="12" customHeight="1" x14ac:dyDescent="0.25"/>
    <row r="26" spans="1:139" ht="15.75" customHeight="1" x14ac:dyDescent="0.25">
      <c r="A26" s="32" t="s">
        <v>20</v>
      </c>
    </row>
    <row r="27" spans="1:139" ht="15.75" customHeight="1" x14ac:dyDescent="0.25">
      <c r="A27" s="32" t="s">
        <v>21</v>
      </c>
      <c r="AJ27" s="33">
        <f>'[1]Одноставочная цена'!D12</f>
        <v>0</v>
      </c>
      <c r="AK27" s="33"/>
      <c r="AL27" s="33"/>
      <c r="AM27" s="33"/>
      <c r="AN27" s="33"/>
      <c r="AO27" s="33"/>
      <c r="AP27" s="33"/>
      <c r="AQ27" s="33"/>
      <c r="AR27" s="33"/>
      <c r="AS27" s="33"/>
      <c r="AT27" s="33"/>
      <c r="AU27" s="33"/>
      <c r="AV27" s="33"/>
      <c r="AW27" s="33"/>
      <c r="AX27" s="33"/>
      <c r="AY27" s="33"/>
    </row>
    <row r="28" spans="1:139" ht="12" customHeight="1" x14ac:dyDescent="0.25"/>
    <row r="29" spans="1:139" ht="15.75" customHeight="1" x14ac:dyDescent="0.25">
      <c r="A29" s="32" t="s">
        <v>22</v>
      </c>
    </row>
    <row r="30" spans="1:139" ht="15.75" customHeight="1" x14ac:dyDescent="0.25">
      <c r="A30" s="32" t="s">
        <v>23</v>
      </c>
      <c r="Y30" s="33">
        <f>'[1]Одноставочная цена'!D13</f>
        <v>35.218999999999994</v>
      </c>
      <c r="Z30" s="33"/>
      <c r="AA30" s="33"/>
      <c r="AB30" s="33"/>
      <c r="AC30" s="33"/>
      <c r="AD30" s="33"/>
      <c r="AE30" s="33"/>
      <c r="AF30" s="33"/>
      <c r="AG30" s="33"/>
      <c r="AH30" s="33"/>
      <c r="AI30" s="33"/>
      <c r="AJ30" s="33"/>
      <c r="AK30" s="33"/>
      <c r="AL30" s="33"/>
      <c r="AM30" s="33"/>
      <c r="AN30" s="33"/>
      <c r="AO30" s="32" t="s">
        <v>24</v>
      </c>
    </row>
    <row r="31" spans="1:139" ht="15.75" customHeight="1" x14ac:dyDescent="0.25">
      <c r="A31" s="32" t="s">
        <v>25</v>
      </c>
      <c r="AV31" s="34"/>
      <c r="AW31" s="34"/>
      <c r="AX31" s="34"/>
      <c r="AY31" s="34"/>
      <c r="AZ31" s="34"/>
      <c r="BA31" s="34"/>
      <c r="BB31" s="34"/>
      <c r="BC31" s="34"/>
      <c r="BD31" s="34"/>
      <c r="BE31" s="34"/>
      <c r="BF31" s="34"/>
      <c r="BG31" s="34"/>
      <c r="BH31" s="34"/>
      <c r="BI31" s="34"/>
      <c r="BJ31" s="34"/>
      <c r="BK31" s="34"/>
    </row>
    <row r="32" spans="1:139" ht="18" customHeight="1" x14ac:dyDescent="0.25">
      <c r="J32" s="32" t="s">
        <v>26</v>
      </c>
      <c r="AV32" s="33">
        <f>'[1]Одноставочная цена'!D14</f>
        <v>7.0000000000000001E-3</v>
      </c>
      <c r="AW32" s="33"/>
      <c r="AX32" s="33"/>
      <c r="AY32" s="33"/>
      <c r="AZ32" s="33"/>
      <c r="BA32" s="33"/>
      <c r="BB32" s="33"/>
      <c r="BC32" s="33"/>
      <c r="BD32" s="33"/>
      <c r="BE32" s="33"/>
      <c r="BF32" s="33"/>
      <c r="BG32" s="33"/>
      <c r="BH32" s="33"/>
      <c r="BI32" s="33"/>
      <c r="BJ32" s="33"/>
      <c r="BK32" s="33"/>
    </row>
    <row r="33" spans="1:112" ht="18" customHeight="1" x14ac:dyDescent="0.25">
      <c r="J33" s="32" t="s">
        <v>27</v>
      </c>
      <c r="AV33" s="33">
        <f>'[1]Одноставочная цена'!D15</f>
        <v>13.794</v>
      </c>
      <c r="AW33" s="33"/>
      <c r="AX33" s="33"/>
      <c r="AY33" s="33"/>
      <c r="AZ33" s="33"/>
      <c r="BA33" s="33"/>
      <c r="BB33" s="33"/>
      <c r="BC33" s="33"/>
      <c r="BD33" s="33"/>
      <c r="BE33" s="33"/>
      <c r="BF33" s="33"/>
      <c r="BG33" s="33"/>
      <c r="BH33" s="33"/>
      <c r="BI33" s="33"/>
      <c r="BJ33" s="33"/>
      <c r="BK33" s="33"/>
    </row>
    <row r="34" spans="1:112" ht="18" customHeight="1" x14ac:dyDescent="0.25">
      <c r="J34" s="32" t="s">
        <v>28</v>
      </c>
      <c r="AV34" s="33">
        <f>'[1]Одноставочная цена'!D16</f>
        <v>21.300999999999998</v>
      </c>
      <c r="AW34" s="33"/>
      <c r="AX34" s="33"/>
      <c r="AY34" s="33"/>
      <c r="AZ34" s="33"/>
      <c r="BA34" s="33"/>
      <c r="BB34" s="33"/>
      <c r="BC34" s="33"/>
      <c r="BD34" s="33"/>
      <c r="BE34" s="33"/>
      <c r="BF34" s="33"/>
      <c r="BG34" s="33"/>
      <c r="BH34" s="33"/>
      <c r="BI34" s="33"/>
      <c r="BJ34" s="33"/>
      <c r="BK34" s="33"/>
    </row>
    <row r="35" spans="1:112" ht="18" customHeight="1" x14ac:dyDescent="0.25">
      <c r="J35" s="32" t="s">
        <v>29</v>
      </c>
      <c r="AV35" s="33">
        <f>'[1]Одноставочная цена'!D17</f>
        <v>0.11700000000000001</v>
      </c>
      <c r="AW35" s="33"/>
      <c r="AX35" s="33"/>
      <c r="AY35" s="33"/>
      <c r="AZ35" s="33"/>
      <c r="BA35" s="33"/>
      <c r="BB35" s="33"/>
      <c r="BC35" s="33"/>
      <c r="BD35" s="33"/>
      <c r="BE35" s="33"/>
      <c r="BF35" s="33"/>
      <c r="BG35" s="33"/>
      <c r="BH35" s="33"/>
      <c r="BI35" s="33"/>
      <c r="BJ35" s="33"/>
      <c r="BK35" s="33"/>
    </row>
    <row r="36" spans="1:112" ht="18" customHeight="1" x14ac:dyDescent="0.25">
      <c r="J36" s="32" t="s">
        <v>30</v>
      </c>
      <c r="AV36" s="33">
        <f>'[1]Одноставочная цена'!D18</f>
        <v>0</v>
      </c>
      <c r="AW36" s="33"/>
      <c r="AX36" s="33"/>
      <c r="AY36" s="33"/>
      <c r="AZ36" s="33"/>
      <c r="BA36" s="33"/>
      <c r="BB36" s="33"/>
      <c r="BC36" s="33"/>
      <c r="BD36" s="33"/>
      <c r="BE36" s="33"/>
      <c r="BF36" s="33"/>
      <c r="BG36" s="33"/>
      <c r="BH36" s="33"/>
      <c r="BI36" s="33"/>
      <c r="BJ36" s="33"/>
      <c r="BK36" s="33"/>
    </row>
    <row r="37" spans="1:112" ht="12" customHeight="1" x14ac:dyDescent="0.25"/>
    <row r="38" spans="1:112" ht="15.75" customHeight="1" x14ac:dyDescent="0.25">
      <c r="A38" s="32" t="s">
        <v>31</v>
      </c>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3">
        <f>'[1]Одноставочная цена'!D19</f>
        <v>86.03</v>
      </c>
      <c r="CJ38" s="33"/>
      <c r="CK38" s="33"/>
      <c r="CL38" s="33"/>
      <c r="CM38" s="33"/>
      <c r="CN38" s="33"/>
      <c r="CO38" s="33"/>
      <c r="CP38" s="33"/>
      <c r="CQ38" s="33"/>
      <c r="CR38" s="33"/>
      <c r="CS38" s="33"/>
      <c r="CT38" s="33"/>
      <c r="CU38" s="33"/>
      <c r="CV38" s="33"/>
      <c r="CW38" s="32"/>
      <c r="CX38" s="32"/>
      <c r="CY38" s="32"/>
      <c r="CZ38" s="32"/>
      <c r="DA38" s="32"/>
      <c r="DB38" s="32"/>
      <c r="DC38" s="32"/>
      <c r="DD38" s="32"/>
      <c r="DE38" s="32"/>
      <c r="DF38" s="32"/>
      <c r="DG38" s="32"/>
      <c r="DH38" s="32"/>
    </row>
    <row r="39" spans="1:112" ht="12" customHeight="1" x14ac:dyDescent="0.25"/>
    <row r="40" spans="1:112" ht="15.75" customHeight="1" x14ac:dyDescent="0.25">
      <c r="A40" s="32" t="s">
        <v>32</v>
      </c>
    </row>
    <row r="41" spans="1:112" ht="15.75" customHeight="1" x14ac:dyDescent="0.25">
      <c r="A41" s="33">
        <f>'[1]Одноставочная цена'!D23</f>
        <v>1.66</v>
      </c>
      <c r="B41" s="33"/>
      <c r="C41" s="33"/>
      <c r="D41" s="33"/>
      <c r="E41" s="33"/>
      <c r="F41" s="33"/>
      <c r="G41" s="33"/>
      <c r="H41" s="33"/>
      <c r="I41" s="33"/>
      <c r="J41" s="33"/>
      <c r="K41" s="33"/>
      <c r="L41" s="33"/>
      <c r="M41" s="33"/>
      <c r="N41" s="33"/>
      <c r="O41" s="33"/>
      <c r="P41" s="33"/>
      <c r="Q41" s="32" t="s">
        <v>24</v>
      </c>
    </row>
    <row r="42" spans="1:112" ht="15.75" customHeight="1" x14ac:dyDescent="0.25">
      <c r="A42" s="32" t="s">
        <v>25</v>
      </c>
    </row>
    <row r="43" spans="1:112" ht="18" customHeight="1" x14ac:dyDescent="0.25">
      <c r="D43" s="2" t="s">
        <v>33</v>
      </c>
      <c r="AI43" s="33">
        <f>'[1]Одноставочная цена'!D24</f>
        <v>0</v>
      </c>
      <c r="AJ43" s="33"/>
      <c r="AK43" s="33"/>
      <c r="AL43" s="33"/>
      <c r="AM43" s="33"/>
      <c r="AN43" s="33"/>
      <c r="AO43" s="33"/>
      <c r="AP43" s="33"/>
      <c r="AQ43" s="33"/>
      <c r="AR43" s="33"/>
      <c r="AS43" s="33"/>
      <c r="AT43" s="33"/>
      <c r="AU43" s="33"/>
      <c r="AV43" s="33"/>
      <c r="AW43" s="33"/>
      <c r="AX43" s="33"/>
    </row>
    <row r="44" spans="1:112" ht="18" customHeight="1" x14ac:dyDescent="0.25">
      <c r="G44" s="2" t="s">
        <v>34</v>
      </c>
      <c r="AV44" s="33">
        <f>'[1]Одноставочная цена'!D25</f>
        <v>0</v>
      </c>
      <c r="AW44" s="33"/>
      <c r="AX44" s="33"/>
      <c r="AY44" s="33"/>
      <c r="AZ44" s="33"/>
      <c r="BA44" s="33"/>
      <c r="BB44" s="33"/>
      <c r="BC44" s="33"/>
      <c r="BD44" s="33"/>
      <c r="BE44" s="33"/>
      <c r="BF44" s="33"/>
      <c r="BG44" s="33"/>
      <c r="BH44" s="33"/>
      <c r="BI44" s="33"/>
      <c r="BJ44" s="33"/>
      <c r="BK44" s="33"/>
    </row>
    <row r="45" spans="1:112" ht="18" customHeight="1" x14ac:dyDescent="0.25">
      <c r="G45" s="2" t="s">
        <v>35</v>
      </c>
      <c r="AV45" s="33">
        <f>'[1]Одноставочная цена'!D26</f>
        <v>0</v>
      </c>
      <c r="AW45" s="33"/>
      <c r="AX45" s="33"/>
      <c r="AY45" s="33"/>
      <c r="AZ45" s="33"/>
      <c r="BA45" s="33"/>
      <c r="BB45" s="33"/>
      <c r="BC45" s="33"/>
      <c r="BD45" s="33"/>
      <c r="BE45" s="33"/>
      <c r="BF45" s="33"/>
      <c r="BG45" s="33"/>
      <c r="BH45" s="33"/>
      <c r="BI45" s="33"/>
      <c r="BJ45" s="33"/>
      <c r="BK45" s="33"/>
    </row>
    <row r="46" spans="1:112" ht="18" customHeight="1" x14ac:dyDescent="0.25">
      <c r="G46" s="2" t="s">
        <v>36</v>
      </c>
      <c r="AV46" s="33">
        <f>'[1]Одноставочная цена'!D27</f>
        <v>0</v>
      </c>
      <c r="AW46" s="33"/>
      <c r="AX46" s="33"/>
      <c r="AY46" s="33"/>
      <c r="AZ46" s="33"/>
      <c r="BA46" s="33"/>
      <c r="BB46" s="33"/>
      <c r="BC46" s="33"/>
      <c r="BD46" s="33"/>
      <c r="BE46" s="33"/>
      <c r="BF46" s="33"/>
      <c r="BG46" s="33"/>
      <c r="BH46" s="33"/>
      <c r="BI46" s="33"/>
      <c r="BJ46" s="33"/>
      <c r="BK46" s="33"/>
    </row>
    <row r="47" spans="1:112" ht="18" customHeight="1" x14ac:dyDescent="0.25">
      <c r="D47" s="2" t="s">
        <v>37</v>
      </c>
      <c r="AI47" s="33">
        <f>'[1]Одноставочная цена'!D28</f>
        <v>1.66</v>
      </c>
      <c r="AJ47" s="33"/>
      <c r="AK47" s="33"/>
      <c r="AL47" s="33"/>
      <c r="AM47" s="33"/>
      <c r="AN47" s="33"/>
      <c r="AO47" s="33"/>
      <c r="AP47" s="33"/>
      <c r="AQ47" s="33"/>
      <c r="AR47" s="33"/>
      <c r="AS47" s="33"/>
      <c r="AT47" s="33"/>
      <c r="AU47" s="33"/>
      <c r="AV47" s="33"/>
      <c r="AW47" s="33"/>
      <c r="AX47" s="33"/>
    </row>
    <row r="48" spans="1:112" ht="18" customHeight="1" x14ac:dyDescent="0.25">
      <c r="G48" s="2" t="s">
        <v>34</v>
      </c>
      <c r="AV48" s="33">
        <f>'[1]Одноставочная цена'!D29</f>
        <v>0</v>
      </c>
      <c r="AW48" s="33"/>
      <c r="AX48" s="33"/>
      <c r="AY48" s="33"/>
      <c r="AZ48" s="33"/>
      <c r="BA48" s="33"/>
      <c r="BB48" s="33"/>
      <c r="BC48" s="33"/>
      <c r="BD48" s="33"/>
      <c r="BE48" s="33"/>
      <c r="BF48" s="33"/>
      <c r="BG48" s="33"/>
      <c r="BH48" s="33"/>
      <c r="BI48" s="33"/>
      <c r="BJ48" s="33"/>
      <c r="BK48" s="33"/>
    </row>
    <row r="49" spans="1:63" ht="18" customHeight="1" x14ac:dyDescent="0.25">
      <c r="G49" s="2" t="s">
        <v>36</v>
      </c>
      <c r="AV49" s="33">
        <f>'[1]Одноставочная цена'!D30</f>
        <v>1.66</v>
      </c>
      <c r="AW49" s="33"/>
      <c r="AX49" s="33"/>
      <c r="AY49" s="33"/>
      <c r="AZ49" s="33"/>
      <c r="BA49" s="33"/>
      <c r="BB49" s="33"/>
      <c r="BC49" s="33"/>
      <c r="BD49" s="33"/>
      <c r="BE49" s="33"/>
      <c r="BF49" s="33"/>
      <c r="BG49" s="33"/>
      <c r="BH49" s="33"/>
      <c r="BI49" s="33"/>
      <c r="BJ49" s="33"/>
      <c r="BK49" s="33"/>
    </row>
    <row r="50" spans="1:63" ht="12" customHeight="1" x14ac:dyDescent="0.25"/>
    <row r="51" spans="1:63" ht="15.75" customHeight="1" x14ac:dyDescent="0.25">
      <c r="A51" s="32" t="s">
        <v>38</v>
      </c>
    </row>
    <row r="52" spans="1:63" ht="15.75" customHeight="1" x14ac:dyDescent="0.25">
      <c r="A52" s="32" t="s">
        <v>39</v>
      </c>
      <c r="AE52" s="33">
        <f>'[1]Одноставочная цена'!D20</f>
        <v>145556.204</v>
      </c>
      <c r="AF52" s="33"/>
      <c r="AG52" s="33"/>
      <c r="AH52" s="33"/>
      <c r="AI52" s="33"/>
      <c r="AJ52" s="33"/>
      <c r="AK52" s="33"/>
      <c r="AL52" s="33"/>
      <c r="AM52" s="33"/>
      <c r="AN52" s="33"/>
      <c r="AO52" s="33"/>
      <c r="AP52" s="33"/>
      <c r="AQ52" s="33"/>
      <c r="AR52" s="33"/>
      <c r="AS52" s="33"/>
      <c r="AT52" s="33"/>
    </row>
    <row r="53" spans="1:63" ht="12" customHeight="1" x14ac:dyDescent="0.25"/>
    <row r="54" spans="1:63" ht="15.75" customHeight="1" x14ac:dyDescent="0.25">
      <c r="A54" s="32" t="s">
        <v>40</v>
      </c>
    </row>
    <row r="55" spans="1:63" ht="15.75" customHeight="1" x14ac:dyDescent="0.25">
      <c r="A55" s="32" t="s">
        <v>41</v>
      </c>
      <c r="S55" s="33">
        <f>'[1]Одноставочная цена'!D21</f>
        <v>0</v>
      </c>
      <c r="T55" s="33"/>
      <c r="U55" s="33"/>
      <c r="V55" s="33"/>
      <c r="W55" s="33"/>
      <c r="X55" s="33"/>
      <c r="Y55" s="33"/>
      <c r="Z55" s="33"/>
      <c r="AA55" s="33"/>
      <c r="AB55" s="33"/>
      <c r="AC55" s="33"/>
      <c r="AD55" s="33"/>
      <c r="AE55" s="33"/>
      <c r="AF55" s="33"/>
      <c r="AG55" s="33"/>
      <c r="AH55" s="33"/>
    </row>
    <row r="56" spans="1:63" ht="12" customHeight="1" x14ac:dyDescent="0.25"/>
    <row r="57" spans="1:63" ht="15.75" customHeight="1" x14ac:dyDescent="0.25">
      <c r="A57" s="32" t="s">
        <v>42</v>
      </c>
    </row>
    <row r="58" spans="1:63" ht="15.75" customHeight="1" x14ac:dyDescent="0.25">
      <c r="A58" s="32" t="s">
        <v>43</v>
      </c>
      <c r="W58" s="33">
        <f>'[1]Одноставочная цена'!D22</f>
        <v>25628.998</v>
      </c>
      <c r="X58" s="33"/>
      <c r="Y58" s="33"/>
      <c r="Z58" s="33"/>
      <c r="AA58" s="33"/>
      <c r="AB58" s="33"/>
      <c r="AC58" s="33"/>
      <c r="AD58" s="33"/>
      <c r="AE58" s="33"/>
      <c r="AF58" s="33"/>
      <c r="AG58" s="33"/>
      <c r="AH58" s="33"/>
      <c r="AI58" s="33"/>
      <c r="AJ58" s="33"/>
      <c r="AK58" s="33"/>
      <c r="AL58" s="33"/>
      <c r="AM58" s="32" t="s">
        <v>24</v>
      </c>
    </row>
    <row r="59" spans="1:63" ht="15.75" customHeight="1" x14ac:dyDescent="0.25">
      <c r="A59" s="32" t="s">
        <v>25</v>
      </c>
    </row>
    <row r="60" spans="1:63" ht="21" customHeight="1" x14ac:dyDescent="0.25">
      <c r="G60" s="32" t="s">
        <v>44</v>
      </c>
      <c r="AV60" s="33">
        <f>'[1]Одноставочная цена'!D23</f>
        <v>1.66</v>
      </c>
      <c r="AW60" s="33"/>
      <c r="AX60" s="33"/>
      <c r="AY60" s="33"/>
      <c r="AZ60" s="33"/>
      <c r="BA60" s="33"/>
      <c r="BB60" s="33"/>
      <c r="BC60" s="33"/>
      <c r="BD60" s="33"/>
      <c r="BE60" s="33"/>
      <c r="BF60" s="33"/>
      <c r="BG60" s="33"/>
      <c r="BH60" s="33"/>
      <c r="BI60" s="33"/>
      <c r="BJ60" s="33"/>
      <c r="BK60" s="33"/>
    </row>
    <row r="61" spans="1:63" ht="21" customHeight="1" x14ac:dyDescent="0.25">
      <c r="G61" s="32" t="s">
        <v>45</v>
      </c>
      <c r="AV61" s="33">
        <f>'[1]Одноставочная цена'!D31</f>
        <v>9848.3050000000003</v>
      </c>
      <c r="AW61" s="33"/>
      <c r="AX61" s="33"/>
      <c r="AY61" s="33"/>
      <c r="AZ61" s="33"/>
      <c r="BA61" s="33"/>
      <c r="BB61" s="33"/>
      <c r="BC61" s="33"/>
      <c r="BD61" s="33"/>
      <c r="BE61" s="33"/>
      <c r="BF61" s="33"/>
      <c r="BG61" s="33"/>
      <c r="BH61" s="33"/>
      <c r="BI61" s="33"/>
      <c r="BJ61" s="33"/>
      <c r="BK61" s="33"/>
    </row>
    <row r="62" spans="1:63" ht="21" customHeight="1" x14ac:dyDescent="0.25">
      <c r="G62" s="32" t="s">
        <v>46</v>
      </c>
      <c r="AV62" s="33">
        <f>'[1]Одноставочная цена'!D32</f>
        <v>15675.754999999999</v>
      </c>
      <c r="AW62" s="33"/>
      <c r="AX62" s="33"/>
      <c r="AY62" s="33"/>
      <c r="AZ62" s="33"/>
      <c r="BA62" s="33"/>
      <c r="BB62" s="33"/>
      <c r="BC62" s="33"/>
      <c r="BD62" s="33"/>
      <c r="BE62" s="33"/>
      <c r="BF62" s="33"/>
      <c r="BG62" s="33"/>
      <c r="BH62" s="33"/>
      <c r="BI62" s="33"/>
      <c r="BJ62" s="33"/>
      <c r="BK62" s="33"/>
    </row>
    <row r="63" spans="1:63" ht="21" customHeight="1" x14ac:dyDescent="0.25">
      <c r="G63" s="32" t="s">
        <v>47</v>
      </c>
      <c r="AV63" s="33">
        <f>'[1]Одноставочная цена'!D33</f>
        <v>103.27800000000001</v>
      </c>
      <c r="AW63" s="33"/>
      <c r="AX63" s="33"/>
      <c r="AY63" s="33"/>
      <c r="AZ63" s="33"/>
      <c r="BA63" s="33"/>
      <c r="BB63" s="33"/>
      <c r="BC63" s="33"/>
      <c r="BD63" s="33"/>
      <c r="BE63" s="33"/>
      <c r="BF63" s="33"/>
      <c r="BG63" s="33"/>
      <c r="BH63" s="33"/>
      <c r="BI63" s="33"/>
      <c r="BJ63" s="33"/>
      <c r="BK63" s="33"/>
    </row>
    <row r="64" spans="1:63" ht="21" customHeight="1" x14ac:dyDescent="0.25">
      <c r="G64" s="32" t="s">
        <v>48</v>
      </c>
      <c r="AV64" s="33">
        <f>'[1]Одноставочная цена'!D34</f>
        <v>0</v>
      </c>
      <c r="AW64" s="33"/>
      <c r="AX64" s="33"/>
      <c r="AY64" s="33"/>
      <c r="AZ64" s="33"/>
      <c r="BA64" s="33"/>
      <c r="BB64" s="33"/>
      <c r="BC64" s="33"/>
      <c r="BD64" s="33"/>
      <c r="BE64" s="33"/>
      <c r="BF64" s="33"/>
      <c r="BG64" s="33"/>
      <c r="BH64" s="33"/>
      <c r="BI64" s="33"/>
      <c r="BJ64" s="33"/>
      <c r="BK64" s="33"/>
    </row>
    <row r="65" spans="1:152" ht="12" customHeight="1" x14ac:dyDescent="0.25"/>
    <row r="66" spans="1:152" ht="15.75" customHeight="1" x14ac:dyDescent="0.25">
      <c r="A66" s="32" t="s">
        <v>49</v>
      </c>
    </row>
    <row r="67" spans="1:152" ht="15.75" customHeight="1" x14ac:dyDescent="0.25">
      <c r="A67" s="32" t="s">
        <v>50</v>
      </c>
      <c r="T67" s="33">
        <f>'[1]Одноставочная цена'!D35</f>
        <v>43020</v>
      </c>
      <c r="U67" s="33"/>
      <c r="V67" s="33"/>
      <c r="W67" s="33"/>
      <c r="X67" s="33"/>
      <c r="Y67" s="33"/>
      <c r="Z67" s="33"/>
      <c r="AA67" s="33"/>
      <c r="AB67" s="33"/>
      <c r="AC67" s="33"/>
      <c r="AD67" s="33"/>
      <c r="AE67" s="33"/>
      <c r="AF67" s="33"/>
      <c r="AG67" s="33"/>
      <c r="AH67" s="33"/>
      <c r="AI67" s="33"/>
    </row>
    <row r="68" spans="1:152" ht="12" customHeight="1" x14ac:dyDescent="0.25"/>
    <row r="69" spans="1:152" ht="15.75" customHeight="1" x14ac:dyDescent="0.25">
      <c r="A69" s="32" t="s">
        <v>51</v>
      </c>
    </row>
    <row r="70" spans="1:152" ht="15.75" customHeight="1" x14ac:dyDescent="0.25">
      <c r="A70" s="32" t="s">
        <v>52</v>
      </c>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3">
        <f>'[1]Одноставочная цена'!D10</f>
        <v>0</v>
      </c>
      <c r="AS70" s="33"/>
      <c r="AT70" s="33"/>
      <c r="AU70" s="33"/>
      <c r="AV70" s="33"/>
      <c r="AW70" s="33"/>
      <c r="AX70" s="33"/>
      <c r="AY70" s="33"/>
      <c r="AZ70" s="33"/>
      <c r="BA70" s="33"/>
      <c r="BB70" s="33"/>
      <c r="BC70" s="33"/>
      <c r="BD70" s="33"/>
      <c r="BE70" s="33"/>
      <c r="BF70" s="33"/>
      <c r="BG70" s="33"/>
    </row>
    <row r="71" spans="1:152" ht="3" customHeight="1" x14ac:dyDescent="0.25">
      <c r="A71" s="35"/>
      <c r="B71" s="35"/>
      <c r="C71" s="35"/>
      <c r="D71" s="35"/>
      <c r="E71" s="35"/>
      <c r="F71" s="35"/>
      <c r="G71" s="35"/>
      <c r="H71" s="35"/>
      <c r="I71" s="35"/>
      <c r="J71" s="35"/>
      <c r="K71" s="35"/>
      <c r="L71" s="35"/>
      <c r="M71" s="35"/>
      <c r="N71" s="35"/>
      <c r="O71" s="35"/>
      <c r="P71" s="35"/>
      <c r="Q71" s="35"/>
      <c r="R71" s="35"/>
      <c r="S71" s="35"/>
      <c r="T71" s="35"/>
      <c r="U71" s="35"/>
      <c r="V71" s="35"/>
      <c r="W71" s="35"/>
      <c r="X71" s="35"/>
    </row>
    <row r="72" spans="1:152" s="38" customFormat="1" ht="48.75" customHeight="1" x14ac:dyDescent="0.2">
      <c r="A72" s="36" t="s">
        <v>53</v>
      </c>
      <c r="B72" s="37"/>
      <c r="C72" s="37"/>
      <c r="D72" s="37"/>
      <c r="E72" s="37"/>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37"/>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37"/>
      <c r="EF72" s="37"/>
      <c r="EG72" s="37"/>
      <c r="EH72" s="37"/>
      <c r="EI72" s="37"/>
      <c r="EJ72" s="37"/>
      <c r="EK72" s="37"/>
      <c r="EL72" s="37"/>
      <c r="EM72" s="37"/>
      <c r="EN72" s="37"/>
      <c r="EO72" s="37"/>
      <c r="EP72" s="37"/>
      <c r="EQ72" s="37"/>
      <c r="ER72" s="37"/>
      <c r="ES72" s="37"/>
      <c r="ET72" s="37"/>
      <c r="EU72" s="37"/>
      <c r="EV72" s="37"/>
    </row>
    <row r="73" spans="1:152" ht="15.75" customHeight="1" x14ac:dyDescent="0.25"/>
    <row r="74" spans="1:152" ht="45" customHeight="1" x14ac:dyDescent="0.25">
      <c r="A74" s="1" t="s">
        <v>54</v>
      </c>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row>
    <row r="75" spans="1:152" ht="15.75" customHeight="1" x14ac:dyDescent="0.25"/>
    <row r="76" spans="1:152" ht="15.75" customHeight="1" x14ac:dyDescent="0.25">
      <c r="G76" s="2" t="s">
        <v>55</v>
      </c>
    </row>
    <row r="77" spans="1:152" ht="15.75" customHeight="1" x14ac:dyDescent="0.25"/>
    <row r="78" spans="1:152" ht="18" customHeight="1" x14ac:dyDescent="0.25">
      <c r="A78" s="5" t="s">
        <v>56</v>
      </c>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7"/>
      <c r="BZ78" s="10" t="s">
        <v>3</v>
      </c>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row>
    <row r="79" spans="1:152" ht="18" customHeight="1" x14ac:dyDescent="0.25">
      <c r="A79" s="13"/>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5"/>
      <c r="BZ79" s="10" t="s">
        <v>4</v>
      </c>
      <c r="CA79" s="11"/>
      <c r="CB79" s="11"/>
      <c r="CC79" s="11"/>
      <c r="CD79" s="11"/>
      <c r="CE79" s="11"/>
      <c r="CF79" s="11"/>
      <c r="CG79" s="11"/>
      <c r="CH79" s="11"/>
      <c r="CI79" s="11"/>
      <c r="CJ79" s="11"/>
      <c r="CK79" s="11"/>
      <c r="CL79" s="11"/>
      <c r="CM79" s="11"/>
      <c r="CN79" s="11"/>
      <c r="CO79" s="11"/>
      <c r="CP79" s="11"/>
      <c r="CQ79" s="11"/>
      <c r="CR79" s="12"/>
      <c r="CS79" s="10" t="s">
        <v>5</v>
      </c>
      <c r="CT79" s="11"/>
      <c r="CU79" s="11"/>
      <c r="CV79" s="11"/>
      <c r="CW79" s="11"/>
      <c r="CX79" s="11"/>
      <c r="CY79" s="11"/>
      <c r="CZ79" s="11"/>
      <c r="DA79" s="11"/>
      <c r="DB79" s="11"/>
      <c r="DC79" s="11"/>
      <c r="DD79" s="11"/>
      <c r="DE79" s="11"/>
      <c r="DF79" s="11"/>
      <c r="DG79" s="11"/>
      <c r="DH79" s="11"/>
      <c r="DI79" s="11"/>
      <c r="DJ79" s="11"/>
      <c r="DK79" s="12"/>
      <c r="DL79" s="10" t="s">
        <v>6</v>
      </c>
      <c r="DM79" s="11"/>
      <c r="DN79" s="11"/>
      <c r="DO79" s="11"/>
      <c r="DP79" s="11"/>
      <c r="DQ79" s="11"/>
      <c r="DR79" s="11"/>
      <c r="DS79" s="11"/>
      <c r="DT79" s="11"/>
      <c r="DU79" s="11"/>
      <c r="DV79" s="11"/>
      <c r="DW79" s="11"/>
      <c r="DX79" s="11"/>
      <c r="DY79" s="11"/>
      <c r="DZ79" s="11"/>
      <c r="EA79" s="11"/>
      <c r="EB79" s="11"/>
      <c r="EC79" s="12"/>
      <c r="ED79" s="10" t="s">
        <v>7</v>
      </c>
      <c r="EE79" s="11"/>
      <c r="EF79" s="11"/>
      <c r="EG79" s="11"/>
      <c r="EH79" s="11"/>
      <c r="EI79" s="11"/>
      <c r="EJ79" s="11"/>
      <c r="EK79" s="11"/>
      <c r="EL79" s="11"/>
      <c r="EM79" s="11"/>
      <c r="EN79" s="11"/>
      <c r="EO79" s="11"/>
      <c r="EP79" s="11"/>
      <c r="EQ79" s="11"/>
      <c r="ER79" s="11"/>
      <c r="ES79" s="11"/>
      <c r="ET79" s="11"/>
      <c r="EU79" s="11"/>
      <c r="EV79" s="11"/>
    </row>
    <row r="80" spans="1:152" ht="18" customHeight="1" x14ac:dyDescent="0.25">
      <c r="A80" s="10" t="s">
        <v>57</v>
      </c>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c r="DJ80" s="11"/>
      <c r="DK80" s="11"/>
      <c r="DL80" s="11"/>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c r="EM80" s="11"/>
      <c r="EN80" s="11"/>
      <c r="EO80" s="11"/>
      <c r="EP80" s="11"/>
      <c r="EQ80" s="11"/>
      <c r="ER80" s="11"/>
      <c r="ES80" s="11"/>
      <c r="ET80" s="11"/>
      <c r="EU80" s="11"/>
      <c r="EV80" s="11"/>
    </row>
    <row r="81" spans="1:152" ht="18" customHeight="1" x14ac:dyDescent="0.25">
      <c r="A81" s="39"/>
      <c r="B81" s="40" t="s">
        <v>58</v>
      </c>
      <c r="C81" s="40"/>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1"/>
      <c r="BZ81" s="42">
        <f>'[1]Иные услуги'!$C$6+'[1]Сбытовая надбавка'!$F$6+'[1]Услуги по передаче'!$G$6+'[1]ОАО "АТС"'!$D$9</f>
        <v>4480.8599999999997</v>
      </c>
      <c r="CA81" s="43"/>
      <c r="CB81" s="43"/>
      <c r="CC81" s="43"/>
      <c r="CD81" s="43"/>
      <c r="CE81" s="43"/>
      <c r="CF81" s="43"/>
      <c r="CG81" s="43"/>
      <c r="CH81" s="43"/>
      <c r="CI81" s="43"/>
      <c r="CJ81" s="43"/>
      <c r="CK81" s="43"/>
      <c r="CL81" s="43"/>
      <c r="CM81" s="43"/>
      <c r="CN81" s="43"/>
      <c r="CO81" s="43"/>
      <c r="CP81" s="43"/>
      <c r="CQ81" s="43"/>
      <c r="CR81" s="44"/>
      <c r="CS81" s="42">
        <f>'[1]Иные услуги'!$C$6+'[1]Сбытовая надбавка'!$F$6+'[1]Услуги по передаче'!$H$6+'[1]ОАО "АТС"'!$D$9</f>
        <v>4673.8</v>
      </c>
      <c r="CT81" s="43"/>
      <c r="CU81" s="43"/>
      <c r="CV81" s="43"/>
      <c r="CW81" s="43"/>
      <c r="CX81" s="43"/>
      <c r="CY81" s="43"/>
      <c r="CZ81" s="43"/>
      <c r="DA81" s="43"/>
      <c r="DB81" s="43"/>
      <c r="DC81" s="43"/>
      <c r="DD81" s="43"/>
      <c r="DE81" s="43"/>
      <c r="DF81" s="43"/>
      <c r="DG81" s="43"/>
      <c r="DH81" s="43"/>
      <c r="DI81" s="43"/>
      <c r="DJ81" s="43"/>
      <c r="DK81" s="44"/>
      <c r="DL81" s="42">
        <f>'[1]Иные услуги'!$C$6+'[1]Сбытовая надбавка'!$F$6+'[1]Услуги по передаче'!$I$6+'[1]ОАО "АТС"'!$D$9</f>
        <v>5264.4500000000007</v>
      </c>
      <c r="DM81" s="43"/>
      <c r="DN81" s="43"/>
      <c r="DO81" s="43"/>
      <c r="DP81" s="43"/>
      <c r="DQ81" s="43"/>
      <c r="DR81" s="43"/>
      <c r="DS81" s="43"/>
      <c r="DT81" s="43"/>
      <c r="DU81" s="43"/>
      <c r="DV81" s="43"/>
      <c r="DW81" s="43"/>
      <c r="DX81" s="43"/>
      <c r="DY81" s="43"/>
      <c r="DZ81" s="43"/>
      <c r="EA81" s="43"/>
      <c r="EB81" s="43"/>
      <c r="EC81" s="44"/>
      <c r="ED81" s="42">
        <f>'[1]Иные услуги'!$C$6+'[1]Сбытовая надбавка'!$F$6+'[1]Услуги по передаче'!$J$6+'[1]ОАО "АТС"'!$D$9</f>
        <v>6236.09</v>
      </c>
      <c r="EE81" s="43"/>
      <c r="EF81" s="43"/>
      <c r="EG81" s="43"/>
      <c r="EH81" s="43"/>
      <c r="EI81" s="43"/>
      <c r="EJ81" s="43"/>
      <c r="EK81" s="43"/>
      <c r="EL81" s="43"/>
      <c r="EM81" s="43"/>
      <c r="EN81" s="43"/>
      <c r="EO81" s="43"/>
      <c r="EP81" s="43"/>
      <c r="EQ81" s="43"/>
      <c r="ER81" s="43"/>
      <c r="ES81" s="43"/>
      <c r="ET81" s="43"/>
      <c r="EU81" s="43"/>
      <c r="EV81" s="43"/>
    </row>
    <row r="82" spans="1:152" ht="18" customHeight="1" x14ac:dyDescent="0.25">
      <c r="A82" s="39"/>
      <c r="B82" s="40" t="s">
        <v>59</v>
      </c>
      <c r="C82" s="40"/>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1"/>
      <c r="BZ82" s="42">
        <f>'[1]Иные услуги'!$C$6+'[1]Сбытовая надбавка'!$F$6+'[1]Услуги по передаче'!$G$6+'[1]ОАО "АТС"'!$D$10</f>
        <v>5278.2099999999991</v>
      </c>
      <c r="CA82" s="43"/>
      <c r="CB82" s="43"/>
      <c r="CC82" s="43"/>
      <c r="CD82" s="43"/>
      <c r="CE82" s="43"/>
      <c r="CF82" s="43"/>
      <c r="CG82" s="43"/>
      <c r="CH82" s="43"/>
      <c r="CI82" s="43"/>
      <c r="CJ82" s="43"/>
      <c r="CK82" s="43"/>
      <c r="CL82" s="43"/>
      <c r="CM82" s="43"/>
      <c r="CN82" s="43"/>
      <c r="CO82" s="43"/>
      <c r="CP82" s="43"/>
      <c r="CQ82" s="43"/>
      <c r="CR82" s="44"/>
      <c r="CS82" s="42">
        <f>'[1]Иные услуги'!$C$6+'[1]Сбытовая надбавка'!$F$6+'[1]Услуги по передаче'!$H$6+'[1]ОАО "АТС"'!$D$10</f>
        <v>5471.15</v>
      </c>
      <c r="CT82" s="43"/>
      <c r="CU82" s="43"/>
      <c r="CV82" s="43"/>
      <c r="CW82" s="43"/>
      <c r="CX82" s="43"/>
      <c r="CY82" s="43"/>
      <c r="CZ82" s="43"/>
      <c r="DA82" s="43"/>
      <c r="DB82" s="43"/>
      <c r="DC82" s="43"/>
      <c r="DD82" s="43"/>
      <c r="DE82" s="43"/>
      <c r="DF82" s="43"/>
      <c r="DG82" s="43"/>
      <c r="DH82" s="43"/>
      <c r="DI82" s="43"/>
      <c r="DJ82" s="43"/>
      <c r="DK82" s="44"/>
      <c r="DL82" s="42">
        <f>'[1]Иные услуги'!$C$6+'[1]Сбытовая надбавка'!$F$6+'[1]Услуги по передаче'!$I$6+'[1]ОАО "АТС"'!$D$10</f>
        <v>6061.8</v>
      </c>
      <c r="DM82" s="43"/>
      <c r="DN82" s="43"/>
      <c r="DO82" s="43"/>
      <c r="DP82" s="43"/>
      <c r="DQ82" s="43"/>
      <c r="DR82" s="43"/>
      <c r="DS82" s="43"/>
      <c r="DT82" s="43"/>
      <c r="DU82" s="43"/>
      <c r="DV82" s="43"/>
      <c r="DW82" s="43"/>
      <c r="DX82" s="43"/>
      <c r="DY82" s="43"/>
      <c r="DZ82" s="43"/>
      <c r="EA82" s="43"/>
      <c r="EB82" s="43"/>
      <c r="EC82" s="44"/>
      <c r="ED82" s="42">
        <f>'[1]Иные услуги'!$C$6+'[1]Сбытовая надбавка'!$F$6+'[1]Услуги по передаче'!$J$6+'[1]ОАО "АТС"'!$D$10</f>
        <v>7033.44</v>
      </c>
      <c r="EE82" s="43"/>
      <c r="EF82" s="43"/>
      <c r="EG82" s="43"/>
      <c r="EH82" s="43"/>
      <c r="EI82" s="43"/>
      <c r="EJ82" s="43"/>
      <c r="EK82" s="43"/>
      <c r="EL82" s="43"/>
      <c r="EM82" s="43"/>
      <c r="EN82" s="43"/>
      <c r="EO82" s="43"/>
      <c r="EP82" s="43"/>
      <c r="EQ82" s="43"/>
      <c r="ER82" s="43"/>
      <c r="ES82" s="43"/>
      <c r="ET82" s="43"/>
      <c r="EU82" s="43"/>
      <c r="EV82" s="43"/>
    </row>
    <row r="83" spans="1:152" ht="18" customHeight="1" x14ac:dyDescent="0.25">
      <c r="A83" s="39"/>
      <c r="B83" s="40" t="s">
        <v>60</v>
      </c>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1"/>
      <c r="BZ83" s="42">
        <f>'[1]Иные услуги'!$C$6+'[1]Сбытовая надбавка'!$F$6+'[1]Услуги по передаче'!$G$6+'[1]ОАО "АТС"'!$D$11</f>
        <v>10262.91</v>
      </c>
      <c r="CA83" s="43"/>
      <c r="CB83" s="43"/>
      <c r="CC83" s="43"/>
      <c r="CD83" s="43"/>
      <c r="CE83" s="43"/>
      <c r="CF83" s="43"/>
      <c r="CG83" s="43"/>
      <c r="CH83" s="43"/>
      <c r="CI83" s="43"/>
      <c r="CJ83" s="43"/>
      <c r="CK83" s="43"/>
      <c r="CL83" s="43"/>
      <c r="CM83" s="43"/>
      <c r="CN83" s="43"/>
      <c r="CO83" s="43"/>
      <c r="CP83" s="43"/>
      <c r="CQ83" s="43"/>
      <c r="CR83" s="44"/>
      <c r="CS83" s="42">
        <f>'[1]Иные услуги'!$C$6+'[1]Сбытовая надбавка'!$F$6+'[1]Услуги по передаче'!$H$6+'[1]ОАО "АТС"'!$D$11</f>
        <v>10455.85</v>
      </c>
      <c r="CT83" s="43"/>
      <c r="CU83" s="43"/>
      <c r="CV83" s="43"/>
      <c r="CW83" s="43"/>
      <c r="CX83" s="43"/>
      <c r="CY83" s="43"/>
      <c r="CZ83" s="43"/>
      <c r="DA83" s="43"/>
      <c r="DB83" s="43"/>
      <c r="DC83" s="43"/>
      <c r="DD83" s="43"/>
      <c r="DE83" s="43"/>
      <c r="DF83" s="43"/>
      <c r="DG83" s="43"/>
      <c r="DH83" s="43"/>
      <c r="DI83" s="43"/>
      <c r="DJ83" s="43"/>
      <c r="DK83" s="44"/>
      <c r="DL83" s="42">
        <f>'[1]Иные услуги'!$C$6+'[1]Сбытовая надбавка'!$F$6+'[1]Услуги по передаче'!$I$6+'[1]ОАО "АТС"'!$D$11</f>
        <v>11046.5</v>
      </c>
      <c r="DM83" s="43"/>
      <c r="DN83" s="43"/>
      <c r="DO83" s="43"/>
      <c r="DP83" s="43"/>
      <c r="DQ83" s="43"/>
      <c r="DR83" s="43"/>
      <c r="DS83" s="43"/>
      <c r="DT83" s="43"/>
      <c r="DU83" s="43"/>
      <c r="DV83" s="43"/>
      <c r="DW83" s="43"/>
      <c r="DX83" s="43"/>
      <c r="DY83" s="43"/>
      <c r="DZ83" s="43"/>
      <c r="EA83" s="43"/>
      <c r="EB83" s="43"/>
      <c r="EC83" s="44"/>
      <c r="ED83" s="42">
        <f>'[1]Иные услуги'!$C$6+'[1]Сбытовая надбавка'!$F$6+'[1]Услуги по передаче'!$J$6+'[1]ОАО "АТС"'!$D$11</f>
        <v>12018.14</v>
      </c>
      <c r="EE83" s="43"/>
      <c r="EF83" s="43"/>
      <c r="EG83" s="43"/>
      <c r="EH83" s="43"/>
      <c r="EI83" s="43"/>
      <c r="EJ83" s="43"/>
      <c r="EK83" s="43"/>
      <c r="EL83" s="43"/>
      <c r="EM83" s="43"/>
      <c r="EN83" s="43"/>
      <c r="EO83" s="43"/>
      <c r="EP83" s="43"/>
      <c r="EQ83" s="43"/>
      <c r="ER83" s="43"/>
      <c r="ES83" s="43"/>
      <c r="ET83" s="43"/>
      <c r="EU83" s="43"/>
      <c r="EV83" s="43"/>
    </row>
    <row r="84" spans="1:152" ht="18" customHeight="1" x14ac:dyDescent="0.25">
      <c r="A84" s="10" t="s">
        <v>61</v>
      </c>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c r="EM84" s="11"/>
      <c r="EN84" s="11"/>
      <c r="EO84" s="11"/>
      <c r="EP84" s="11"/>
      <c r="EQ84" s="11"/>
      <c r="ER84" s="11"/>
      <c r="ES84" s="11"/>
      <c r="ET84" s="11"/>
      <c r="EU84" s="11"/>
      <c r="EV84" s="11"/>
    </row>
    <row r="85" spans="1:152" ht="18" customHeight="1" x14ac:dyDescent="0.25">
      <c r="A85" s="39"/>
      <c r="B85" s="40" t="s">
        <v>58</v>
      </c>
      <c r="C85" s="4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1"/>
      <c r="BZ85" s="42">
        <f>'[1]Иные услуги'!$C$6+'[1]Сбытовая надбавка'!$G$6+'[1]Услуги по передаче'!$G$6+'[1]ОАО "АТС"'!$D$9</f>
        <v>4006.62</v>
      </c>
      <c r="CA85" s="43"/>
      <c r="CB85" s="43"/>
      <c r="CC85" s="43"/>
      <c r="CD85" s="43"/>
      <c r="CE85" s="43"/>
      <c r="CF85" s="43"/>
      <c r="CG85" s="43"/>
      <c r="CH85" s="43"/>
      <c r="CI85" s="43"/>
      <c r="CJ85" s="43"/>
      <c r="CK85" s="43"/>
      <c r="CL85" s="43"/>
      <c r="CM85" s="43"/>
      <c r="CN85" s="43"/>
      <c r="CO85" s="43"/>
      <c r="CP85" s="43"/>
      <c r="CQ85" s="43"/>
      <c r="CR85" s="44"/>
      <c r="CS85" s="42">
        <f>'[1]Иные услуги'!$C$6+'[1]Сбытовая надбавка'!$G$6+'[1]Услуги по передаче'!$H$6+'[1]ОАО "АТС"'!$D$9</f>
        <v>4199.5600000000004</v>
      </c>
      <c r="CT85" s="43"/>
      <c r="CU85" s="43"/>
      <c r="CV85" s="43"/>
      <c r="CW85" s="43"/>
      <c r="CX85" s="43"/>
      <c r="CY85" s="43"/>
      <c r="CZ85" s="43"/>
      <c r="DA85" s="43"/>
      <c r="DB85" s="43"/>
      <c r="DC85" s="43"/>
      <c r="DD85" s="43"/>
      <c r="DE85" s="43"/>
      <c r="DF85" s="43"/>
      <c r="DG85" s="43"/>
      <c r="DH85" s="43"/>
      <c r="DI85" s="43"/>
      <c r="DJ85" s="43"/>
      <c r="DK85" s="44"/>
      <c r="DL85" s="42">
        <f>'[1]Иные услуги'!$C$6+'[1]Сбытовая надбавка'!$G$6+'[1]Услуги по передаче'!$I$6+'[1]ОАО "АТС"'!$D$9</f>
        <v>4790.2100000000009</v>
      </c>
      <c r="DM85" s="43"/>
      <c r="DN85" s="43"/>
      <c r="DO85" s="43"/>
      <c r="DP85" s="43"/>
      <c r="DQ85" s="43"/>
      <c r="DR85" s="43"/>
      <c r="DS85" s="43"/>
      <c r="DT85" s="43"/>
      <c r="DU85" s="43"/>
      <c r="DV85" s="43"/>
      <c r="DW85" s="43"/>
      <c r="DX85" s="43"/>
      <c r="DY85" s="43"/>
      <c r="DZ85" s="43"/>
      <c r="EA85" s="43"/>
      <c r="EB85" s="43"/>
      <c r="EC85" s="44"/>
      <c r="ED85" s="42">
        <f>'[1]Иные услуги'!$C$6+'[1]Сбытовая надбавка'!$G$6+'[1]Услуги по передаче'!$J$6+'[1]ОАО "АТС"'!$D$9</f>
        <v>5761.85</v>
      </c>
      <c r="EE85" s="43"/>
      <c r="EF85" s="43"/>
      <c r="EG85" s="43"/>
      <c r="EH85" s="43"/>
      <c r="EI85" s="43"/>
      <c r="EJ85" s="43"/>
      <c r="EK85" s="43"/>
      <c r="EL85" s="43"/>
      <c r="EM85" s="43"/>
      <c r="EN85" s="43"/>
      <c r="EO85" s="43"/>
      <c r="EP85" s="43"/>
      <c r="EQ85" s="43"/>
      <c r="ER85" s="43"/>
      <c r="ES85" s="43"/>
      <c r="ET85" s="43"/>
      <c r="EU85" s="43"/>
      <c r="EV85" s="43"/>
    </row>
    <row r="86" spans="1:152" ht="18" customHeight="1" x14ac:dyDescent="0.25">
      <c r="A86" s="39"/>
      <c r="B86" s="40" t="s">
        <v>59</v>
      </c>
      <c r="C86" s="40"/>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1"/>
      <c r="BZ86" s="42">
        <f>'[1]Иные услуги'!$C$6+'[1]Сбытовая надбавка'!$G$6+'[1]Услуги по передаче'!$G$6+'[1]ОАО "АТС"'!$D$10</f>
        <v>4803.9699999999993</v>
      </c>
      <c r="CA86" s="43"/>
      <c r="CB86" s="43"/>
      <c r="CC86" s="43"/>
      <c r="CD86" s="43"/>
      <c r="CE86" s="43"/>
      <c r="CF86" s="43"/>
      <c r="CG86" s="43"/>
      <c r="CH86" s="43"/>
      <c r="CI86" s="43"/>
      <c r="CJ86" s="43"/>
      <c r="CK86" s="43"/>
      <c r="CL86" s="43"/>
      <c r="CM86" s="43"/>
      <c r="CN86" s="43"/>
      <c r="CO86" s="43"/>
      <c r="CP86" s="43"/>
      <c r="CQ86" s="43"/>
      <c r="CR86" s="44"/>
      <c r="CS86" s="42">
        <f>'[1]Иные услуги'!$C$6+'[1]Сбытовая надбавка'!$G$6+'[1]Услуги по передаче'!$H$6+'[1]ОАО "АТС"'!$D$10</f>
        <v>4996.91</v>
      </c>
      <c r="CT86" s="43"/>
      <c r="CU86" s="43"/>
      <c r="CV86" s="43"/>
      <c r="CW86" s="43"/>
      <c r="CX86" s="43"/>
      <c r="CY86" s="43"/>
      <c r="CZ86" s="43"/>
      <c r="DA86" s="43"/>
      <c r="DB86" s="43"/>
      <c r="DC86" s="43"/>
      <c r="DD86" s="43"/>
      <c r="DE86" s="43"/>
      <c r="DF86" s="43"/>
      <c r="DG86" s="43"/>
      <c r="DH86" s="43"/>
      <c r="DI86" s="43"/>
      <c r="DJ86" s="43"/>
      <c r="DK86" s="44"/>
      <c r="DL86" s="42">
        <f>'[1]Иные услуги'!$C$6+'[1]Сбытовая надбавка'!$G$6+'[1]Услуги по передаче'!$I$6+'[1]ОАО "АТС"'!$D$10</f>
        <v>5587.56</v>
      </c>
      <c r="DM86" s="43"/>
      <c r="DN86" s="43"/>
      <c r="DO86" s="43"/>
      <c r="DP86" s="43"/>
      <c r="DQ86" s="43"/>
      <c r="DR86" s="43"/>
      <c r="DS86" s="43"/>
      <c r="DT86" s="43"/>
      <c r="DU86" s="43"/>
      <c r="DV86" s="43"/>
      <c r="DW86" s="43"/>
      <c r="DX86" s="43"/>
      <c r="DY86" s="43"/>
      <c r="DZ86" s="43"/>
      <c r="EA86" s="43"/>
      <c r="EB86" s="43"/>
      <c r="EC86" s="44"/>
      <c r="ED86" s="42">
        <f>'[1]Иные услуги'!$C$6+'[1]Сбытовая надбавка'!$G$6+'[1]Услуги по передаче'!$J$6+'[1]ОАО "АТС"'!$D$10</f>
        <v>6559.2</v>
      </c>
      <c r="EE86" s="43"/>
      <c r="EF86" s="43"/>
      <c r="EG86" s="43"/>
      <c r="EH86" s="43"/>
      <c r="EI86" s="43"/>
      <c r="EJ86" s="43"/>
      <c r="EK86" s="43"/>
      <c r="EL86" s="43"/>
      <c r="EM86" s="43"/>
      <c r="EN86" s="43"/>
      <c r="EO86" s="43"/>
      <c r="EP86" s="43"/>
      <c r="EQ86" s="43"/>
      <c r="ER86" s="43"/>
      <c r="ES86" s="43"/>
      <c r="ET86" s="43"/>
      <c r="EU86" s="43"/>
      <c r="EV86" s="43"/>
    </row>
    <row r="87" spans="1:152" ht="18" customHeight="1" x14ac:dyDescent="0.25">
      <c r="A87" s="39"/>
      <c r="B87" s="40" t="s">
        <v>60</v>
      </c>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1"/>
      <c r="BZ87" s="42">
        <f>'[1]Иные услуги'!$C$6+'[1]Сбытовая надбавка'!$G$6+'[1]Услуги по передаче'!$G$6+'[1]ОАО "АТС"'!$D$11</f>
        <v>9788.67</v>
      </c>
      <c r="CA87" s="43"/>
      <c r="CB87" s="43"/>
      <c r="CC87" s="43"/>
      <c r="CD87" s="43"/>
      <c r="CE87" s="43"/>
      <c r="CF87" s="43"/>
      <c r="CG87" s="43"/>
      <c r="CH87" s="43"/>
      <c r="CI87" s="43"/>
      <c r="CJ87" s="43"/>
      <c r="CK87" s="43"/>
      <c r="CL87" s="43"/>
      <c r="CM87" s="43"/>
      <c r="CN87" s="43"/>
      <c r="CO87" s="43"/>
      <c r="CP87" s="43"/>
      <c r="CQ87" s="43"/>
      <c r="CR87" s="44"/>
      <c r="CS87" s="42">
        <f>'[1]Иные услуги'!$C$6+'[1]Сбытовая надбавка'!$G$6+'[1]Услуги по передаче'!$H$6+'[1]ОАО "АТС"'!$D$11</f>
        <v>9981.61</v>
      </c>
      <c r="CT87" s="43"/>
      <c r="CU87" s="43"/>
      <c r="CV87" s="43"/>
      <c r="CW87" s="43"/>
      <c r="CX87" s="43"/>
      <c r="CY87" s="43"/>
      <c r="CZ87" s="43"/>
      <c r="DA87" s="43"/>
      <c r="DB87" s="43"/>
      <c r="DC87" s="43"/>
      <c r="DD87" s="43"/>
      <c r="DE87" s="43"/>
      <c r="DF87" s="43"/>
      <c r="DG87" s="43"/>
      <c r="DH87" s="43"/>
      <c r="DI87" s="43"/>
      <c r="DJ87" s="43"/>
      <c r="DK87" s="44"/>
      <c r="DL87" s="42">
        <f>'[1]Иные услуги'!$C$6+'[1]Сбытовая надбавка'!$G$6+'[1]Услуги по передаче'!$I$6+'[1]ОАО "АТС"'!$D$11</f>
        <v>10572.26</v>
      </c>
      <c r="DM87" s="43"/>
      <c r="DN87" s="43"/>
      <c r="DO87" s="43"/>
      <c r="DP87" s="43"/>
      <c r="DQ87" s="43"/>
      <c r="DR87" s="43"/>
      <c r="DS87" s="43"/>
      <c r="DT87" s="43"/>
      <c r="DU87" s="43"/>
      <c r="DV87" s="43"/>
      <c r="DW87" s="43"/>
      <c r="DX87" s="43"/>
      <c r="DY87" s="43"/>
      <c r="DZ87" s="43"/>
      <c r="EA87" s="43"/>
      <c r="EB87" s="43"/>
      <c r="EC87" s="44"/>
      <c r="ED87" s="42">
        <f>'[1]Иные услуги'!$C$6+'[1]Сбытовая надбавка'!$G$6+'[1]Услуги по передаче'!$J$6+'[1]ОАО "АТС"'!$D$11</f>
        <v>11543.9</v>
      </c>
      <c r="EE87" s="43"/>
      <c r="EF87" s="43"/>
      <c r="EG87" s="43"/>
      <c r="EH87" s="43"/>
      <c r="EI87" s="43"/>
      <c r="EJ87" s="43"/>
      <c r="EK87" s="43"/>
      <c r="EL87" s="43"/>
      <c r="EM87" s="43"/>
      <c r="EN87" s="43"/>
      <c r="EO87" s="43"/>
      <c r="EP87" s="43"/>
      <c r="EQ87" s="43"/>
      <c r="ER87" s="43"/>
      <c r="ES87" s="43"/>
      <c r="ET87" s="43"/>
      <c r="EU87" s="43"/>
      <c r="EV87" s="43"/>
    </row>
    <row r="88" spans="1:152" ht="18" customHeight="1" x14ac:dyDescent="0.25">
      <c r="A88" s="10" t="s">
        <v>62</v>
      </c>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c r="DA88" s="11"/>
      <c r="DB88" s="11"/>
      <c r="DC88" s="11"/>
      <c r="DD88" s="11"/>
      <c r="DE88" s="11"/>
      <c r="DF88" s="11"/>
      <c r="DG88" s="11"/>
      <c r="DH88" s="11"/>
      <c r="DI88" s="11"/>
      <c r="DJ88" s="11"/>
      <c r="DK88" s="11"/>
      <c r="DL88" s="11"/>
      <c r="DM88" s="11"/>
      <c r="DN88" s="11"/>
      <c r="DO88" s="11"/>
      <c r="DP88" s="11"/>
      <c r="DQ88" s="11"/>
      <c r="DR88" s="11"/>
      <c r="DS88" s="11"/>
      <c r="DT88" s="11"/>
      <c r="DU88" s="11"/>
      <c r="DV88" s="11"/>
      <c r="DW88" s="11"/>
      <c r="DX88" s="11"/>
      <c r="DY88" s="11"/>
      <c r="DZ88" s="11"/>
      <c r="EA88" s="11"/>
      <c r="EB88" s="11"/>
      <c r="EC88" s="11"/>
      <c r="ED88" s="11"/>
      <c r="EE88" s="11"/>
      <c r="EF88" s="11"/>
      <c r="EG88" s="11"/>
      <c r="EH88" s="11"/>
      <c r="EI88" s="11"/>
      <c r="EJ88" s="11"/>
      <c r="EK88" s="11"/>
      <c r="EL88" s="11"/>
      <c r="EM88" s="11"/>
      <c r="EN88" s="11"/>
      <c r="EO88" s="11"/>
      <c r="EP88" s="11"/>
      <c r="EQ88" s="11"/>
      <c r="ER88" s="11"/>
      <c r="ES88" s="11"/>
      <c r="ET88" s="11"/>
      <c r="EU88" s="11"/>
      <c r="EV88" s="11"/>
    </row>
    <row r="89" spans="1:152" ht="18" customHeight="1" x14ac:dyDescent="0.25">
      <c r="A89" s="39"/>
      <c r="B89" s="40" t="s">
        <v>58</v>
      </c>
      <c r="C89" s="40"/>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1"/>
      <c r="BZ89" s="42">
        <f>'[1]Иные услуги'!$C$6+'[1]Сбытовая надбавка'!$H$6+'[1]Услуги по передаче'!$G$6+'[1]ОАО "АТС"'!$D$9</f>
        <v>4005.72</v>
      </c>
      <c r="CA89" s="43"/>
      <c r="CB89" s="43"/>
      <c r="CC89" s="43"/>
      <c r="CD89" s="43"/>
      <c r="CE89" s="43"/>
      <c r="CF89" s="43"/>
      <c r="CG89" s="43"/>
      <c r="CH89" s="43"/>
      <c r="CI89" s="43"/>
      <c r="CJ89" s="43"/>
      <c r="CK89" s="43"/>
      <c r="CL89" s="43"/>
      <c r="CM89" s="43"/>
      <c r="CN89" s="43"/>
      <c r="CO89" s="43"/>
      <c r="CP89" s="43"/>
      <c r="CQ89" s="43"/>
      <c r="CR89" s="44"/>
      <c r="CS89" s="42">
        <f>'[1]Иные услуги'!$C$6+'[1]Сбытовая надбавка'!$H$6+'[1]Услуги по передаче'!$H$6+'[1]ОАО "АТС"'!$D$9</f>
        <v>4198.66</v>
      </c>
      <c r="CT89" s="43"/>
      <c r="CU89" s="43"/>
      <c r="CV89" s="43"/>
      <c r="CW89" s="43"/>
      <c r="CX89" s="43"/>
      <c r="CY89" s="43"/>
      <c r="CZ89" s="43"/>
      <c r="DA89" s="43"/>
      <c r="DB89" s="43"/>
      <c r="DC89" s="43"/>
      <c r="DD89" s="43"/>
      <c r="DE89" s="43"/>
      <c r="DF89" s="43"/>
      <c r="DG89" s="43"/>
      <c r="DH89" s="43"/>
      <c r="DI89" s="43"/>
      <c r="DJ89" s="43"/>
      <c r="DK89" s="44"/>
      <c r="DL89" s="42">
        <f>'[1]Иные услуги'!$C$6+'[1]Сбытовая надбавка'!$H$6+'[1]Услуги по передаче'!$I$6+'[1]ОАО "АТС"'!$D$9</f>
        <v>4789.3100000000004</v>
      </c>
      <c r="DM89" s="43"/>
      <c r="DN89" s="43"/>
      <c r="DO89" s="43"/>
      <c r="DP89" s="43"/>
      <c r="DQ89" s="43"/>
      <c r="DR89" s="43"/>
      <c r="DS89" s="43"/>
      <c r="DT89" s="43"/>
      <c r="DU89" s="43"/>
      <c r="DV89" s="43"/>
      <c r="DW89" s="43"/>
      <c r="DX89" s="43"/>
      <c r="DY89" s="43"/>
      <c r="DZ89" s="43"/>
      <c r="EA89" s="43"/>
      <c r="EB89" s="43"/>
      <c r="EC89" s="44"/>
      <c r="ED89" s="42">
        <f>'[1]Иные услуги'!$C$6+'[1]Сбытовая надбавка'!$H$6+'[1]Услуги по передаче'!$J$6+'[1]ОАО "АТС"'!$D$9</f>
        <v>5760.9499999999989</v>
      </c>
      <c r="EE89" s="43"/>
      <c r="EF89" s="43"/>
      <c r="EG89" s="43"/>
      <c r="EH89" s="43"/>
      <c r="EI89" s="43"/>
      <c r="EJ89" s="43"/>
      <c r="EK89" s="43"/>
      <c r="EL89" s="43"/>
      <c r="EM89" s="43"/>
      <c r="EN89" s="43"/>
      <c r="EO89" s="43"/>
      <c r="EP89" s="43"/>
      <c r="EQ89" s="43"/>
      <c r="ER89" s="43"/>
      <c r="ES89" s="43"/>
      <c r="ET89" s="43"/>
      <c r="EU89" s="43"/>
      <c r="EV89" s="43"/>
    </row>
    <row r="90" spans="1:152" ht="18" customHeight="1" x14ac:dyDescent="0.25">
      <c r="A90" s="39"/>
      <c r="B90" s="40" t="s">
        <v>59</v>
      </c>
      <c r="C90" s="40"/>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1"/>
      <c r="BZ90" s="42">
        <f>'[1]Иные услуги'!$C$6+'[1]Сбытовая надбавка'!$H$6+'[1]Услуги по передаче'!$G$6+'[1]ОАО "АТС"'!$D$10</f>
        <v>4803.07</v>
      </c>
      <c r="CA90" s="43"/>
      <c r="CB90" s="43"/>
      <c r="CC90" s="43"/>
      <c r="CD90" s="43"/>
      <c r="CE90" s="43"/>
      <c r="CF90" s="43"/>
      <c r="CG90" s="43"/>
      <c r="CH90" s="43"/>
      <c r="CI90" s="43"/>
      <c r="CJ90" s="43"/>
      <c r="CK90" s="43"/>
      <c r="CL90" s="43"/>
      <c r="CM90" s="43"/>
      <c r="CN90" s="43"/>
      <c r="CO90" s="43"/>
      <c r="CP90" s="43"/>
      <c r="CQ90" s="43"/>
      <c r="CR90" s="44"/>
      <c r="CS90" s="42">
        <f>'[1]Иные услуги'!$C$6+'[1]Сбытовая надбавка'!$H$6+'[1]Услуги по передаче'!$H$6+'[1]ОАО "АТС"'!$D$10</f>
        <v>4996.01</v>
      </c>
      <c r="CT90" s="43"/>
      <c r="CU90" s="43"/>
      <c r="CV90" s="43"/>
      <c r="CW90" s="43"/>
      <c r="CX90" s="43"/>
      <c r="CY90" s="43"/>
      <c r="CZ90" s="43"/>
      <c r="DA90" s="43"/>
      <c r="DB90" s="43"/>
      <c r="DC90" s="43"/>
      <c r="DD90" s="43"/>
      <c r="DE90" s="43"/>
      <c r="DF90" s="43"/>
      <c r="DG90" s="43"/>
      <c r="DH90" s="43"/>
      <c r="DI90" s="43"/>
      <c r="DJ90" s="43"/>
      <c r="DK90" s="44"/>
      <c r="DL90" s="42">
        <f>'[1]Иные услуги'!$C$6+'[1]Сбытовая надбавка'!$H$6+'[1]Услуги по передаче'!$I$6+'[1]ОАО "АТС"'!$D$10</f>
        <v>5586.66</v>
      </c>
      <c r="DM90" s="43"/>
      <c r="DN90" s="43"/>
      <c r="DO90" s="43"/>
      <c r="DP90" s="43"/>
      <c r="DQ90" s="43"/>
      <c r="DR90" s="43"/>
      <c r="DS90" s="43"/>
      <c r="DT90" s="43"/>
      <c r="DU90" s="43"/>
      <c r="DV90" s="43"/>
      <c r="DW90" s="43"/>
      <c r="DX90" s="43"/>
      <c r="DY90" s="43"/>
      <c r="DZ90" s="43"/>
      <c r="EA90" s="43"/>
      <c r="EB90" s="43"/>
      <c r="EC90" s="44"/>
      <c r="ED90" s="42">
        <f>'[1]Иные услуги'!$C$6+'[1]Сбытовая надбавка'!$H$6+'[1]Услуги по передаче'!$J$6+'[1]ОАО "АТС"'!$D$10</f>
        <v>6558.2999999999993</v>
      </c>
      <c r="EE90" s="43"/>
      <c r="EF90" s="43"/>
      <c r="EG90" s="43"/>
      <c r="EH90" s="43"/>
      <c r="EI90" s="43"/>
      <c r="EJ90" s="43"/>
      <c r="EK90" s="43"/>
      <c r="EL90" s="43"/>
      <c r="EM90" s="43"/>
      <c r="EN90" s="43"/>
      <c r="EO90" s="43"/>
      <c r="EP90" s="43"/>
      <c r="EQ90" s="43"/>
      <c r="ER90" s="43"/>
      <c r="ES90" s="43"/>
      <c r="ET90" s="43"/>
      <c r="EU90" s="43"/>
      <c r="EV90" s="43"/>
    </row>
    <row r="91" spans="1:152" ht="18" customHeight="1" x14ac:dyDescent="0.25">
      <c r="A91" s="39"/>
      <c r="B91" s="40" t="s">
        <v>60</v>
      </c>
      <c r="C91" s="40"/>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1"/>
      <c r="BZ91" s="42">
        <f>'[1]Иные услуги'!$C$6+'[1]Сбытовая надбавка'!$H$6+'[1]Услуги по передаче'!$G$6+'[1]ОАО "АТС"'!$D$11</f>
        <v>9787.77</v>
      </c>
      <c r="CA91" s="43"/>
      <c r="CB91" s="43"/>
      <c r="CC91" s="43"/>
      <c r="CD91" s="43"/>
      <c r="CE91" s="43"/>
      <c r="CF91" s="43"/>
      <c r="CG91" s="43"/>
      <c r="CH91" s="43"/>
      <c r="CI91" s="43"/>
      <c r="CJ91" s="43"/>
      <c r="CK91" s="43"/>
      <c r="CL91" s="43"/>
      <c r="CM91" s="43"/>
      <c r="CN91" s="43"/>
      <c r="CO91" s="43"/>
      <c r="CP91" s="43"/>
      <c r="CQ91" s="43"/>
      <c r="CR91" s="44"/>
      <c r="CS91" s="42">
        <f>'[1]Иные услуги'!$C$6+'[1]Сбытовая надбавка'!$H$6+'[1]Услуги по передаче'!$H$6+'[1]ОАО "АТС"'!$D$11</f>
        <v>9980.7099999999991</v>
      </c>
      <c r="CT91" s="43"/>
      <c r="CU91" s="43"/>
      <c r="CV91" s="43"/>
      <c r="CW91" s="43"/>
      <c r="CX91" s="43"/>
      <c r="CY91" s="43"/>
      <c r="CZ91" s="43"/>
      <c r="DA91" s="43"/>
      <c r="DB91" s="43"/>
      <c r="DC91" s="43"/>
      <c r="DD91" s="43"/>
      <c r="DE91" s="43"/>
      <c r="DF91" s="43"/>
      <c r="DG91" s="43"/>
      <c r="DH91" s="43"/>
      <c r="DI91" s="43"/>
      <c r="DJ91" s="43"/>
      <c r="DK91" s="44"/>
      <c r="DL91" s="42">
        <f>'[1]Иные услуги'!$C$6+'[1]Сбытовая надбавка'!$H$6+'[1]Услуги по передаче'!$I$6+'[1]ОАО "АТС"'!$D$11</f>
        <v>10571.36</v>
      </c>
      <c r="DM91" s="43"/>
      <c r="DN91" s="43"/>
      <c r="DO91" s="43"/>
      <c r="DP91" s="43"/>
      <c r="DQ91" s="43"/>
      <c r="DR91" s="43"/>
      <c r="DS91" s="43"/>
      <c r="DT91" s="43"/>
      <c r="DU91" s="43"/>
      <c r="DV91" s="43"/>
      <c r="DW91" s="43"/>
      <c r="DX91" s="43"/>
      <c r="DY91" s="43"/>
      <c r="DZ91" s="43"/>
      <c r="EA91" s="43"/>
      <c r="EB91" s="43"/>
      <c r="EC91" s="44"/>
      <c r="ED91" s="42">
        <f>'[1]Иные услуги'!$C$6+'[1]Сбытовая надбавка'!$H$6+'[1]Услуги по передаче'!$J$6+'[1]ОАО "АТС"'!$D$11</f>
        <v>11543</v>
      </c>
      <c r="EE91" s="43"/>
      <c r="EF91" s="43"/>
      <c r="EG91" s="43"/>
      <c r="EH91" s="43"/>
      <c r="EI91" s="43"/>
      <c r="EJ91" s="43"/>
      <c r="EK91" s="43"/>
      <c r="EL91" s="43"/>
      <c r="EM91" s="43"/>
      <c r="EN91" s="43"/>
      <c r="EO91" s="43"/>
      <c r="EP91" s="43"/>
      <c r="EQ91" s="43"/>
      <c r="ER91" s="43"/>
      <c r="ES91" s="43"/>
      <c r="ET91" s="43"/>
      <c r="EU91" s="43"/>
      <c r="EV91" s="43"/>
    </row>
    <row r="92" spans="1:152" ht="15.75" customHeight="1" x14ac:dyDescent="0.25"/>
    <row r="93" spans="1:152" ht="15.75" customHeight="1" x14ac:dyDescent="0.25">
      <c r="G93" s="2" t="s">
        <v>63</v>
      </c>
    </row>
    <row r="94" spans="1:152" ht="15.75" customHeight="1" x14ac:dyDescent="0.25"/>
    <row r="95" spans="1:152" ht="16.5" customHeight="1" x14ac:dyDescent="0.25">
      <c r="A95" s="5" t="s">
        <v>56</v>
      </c>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7"/>
      <c r="BZ95" s="10" t="s">
        <v>3</v>
      </c>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11"/>
      <c r="CZ95" s="11"/>
      <c r="DA95" s="11"/>
      <c r="DB95" s="11"/>
      <c r="DC95" s="11"/>
      <c r="DD95" s="11"/>
      <c r="DE95" s="11"/>
      <c r="DF95" s="11"/>
      <c r="DG95" s="11"/>
      <c r="DH95" s="11"/>
      <c r="DI95" s="11"/>
      <c r="DJ95" s="11"/>
      <c r="DK95" s="11"/>
      <c r="DL95" s="11"/>
      <c r="DM95" s="11"/>
      <c r="DN95" s="11"/>
      <c r="DO95" s="11"/>
      <c r="DP95" s="11"/>
      <c r="DQ95" s="11"/>
      <c r="DR95" s="11"/>
      <c r="DS95" s="11"/>
      <c r="DT95" s="11"/>
      <c r="DU95" s="11"/>
      <c r="DV95" s="11"/>
      <c r="DW95" s="11"/>
      <c r="DX95" s="11"/>
      <c r="DY95" s="11"/>
      <c r="DZ95" s="11"/>
      <c r="EA95" s="11"/>
      <c r="EB95" s="11"/>
      <c r="EC95" s="11"/>
      <c r="ED95" s="11"/>
      <c r="EE95" s="11"/>
      <c r="EF95" s="11"/>
      <c r="EG95" s="11"/>
      <c r="EH95" s="11"/>
      <c r="EI95" s="11"/>
      <c r="EJ95" s="11"/>
      <c r="EK95" s="11"/>
      <c r="EL95" s="11"/>
      <c r="EM95" s="11"/>
      <c r="EN95" s="11"/>
      <c r="EO95" s="11"/>
      <c r="EP95" s="11"/>
      <c r="EQ95" s="11"/>
      <c r="ER95" s="11"/>
      <c r="ES95" s="11"/>
      <c r="ET95" s="11"/>
      <c r="EU95" s="11"/>
      <c r="EV95" s="11"/>
    </row>
    <row r="96" spans="1:152" ht="16.5" customHeight="1" x14ac:dyDescent="0.25">
      <c r="A96" s="13"/>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5"/>
      <c r="BZ96" s="10" t="s">
        <v>4</v>
      </c>
      <c r="CA96" s="11"/>
      <c r="CB96" s="11"/>
      <c r="CC96" s="11"/>
      <c r="CD96" s="11"/>
      <c r="CE96" s="11"/>
      <c r="CF96" s="11"/>
      <c r="CG96" s="11"/>
      <c r="CH96" s="11"/>
      <c r="CI96" s="11"/>
      <c r="CJ96" s="11"/>
      <c r="CK96" s="11"/>
      <c r="CL96" s="11"/>
      <c r="CM96" s="11"/>
      <c r="CN96" s="11"/>
      <c r="CO96" s="11"/>
      <c r="CP96" s="11"/>
      <c r="CQ96" s="11"/>
      <c r="CR96" s="12"/>
      <c r="CS96" s="10" t="s">
        <v>5</v>
      </c>
      <c r="CT96" s="11"/>
      <c r="CU96" s="11"/>
      <c r="CV96" s="11"/>
      <c r="CW96" s="11"/>
      <c r="CX96" s="11"/>
      <c r="CY96" s="11"/>
      <c r="CZ96" s="11"/>
      <c r="DA96" s="11"/>
      <c r="DB96" s="11"/>
      <c r="DC96" s="11"/>
      <c r="DD96" s="11"/>
      <c r="DE96" s="11"/>
      <c r="DF96" s="11"/>
      <c r="DG96" s="11"/>
      <c r="DH96" s="11"/>
      <c r="DI96" s="11"/>
      <c r="DJ96" s="11"/>
      <c r="DK96" s="12"/>
      <c r="DL96" s="10" t="s">
        <v>6</v>
      </c>
      <c r="DM96" s="11"/>
      <c r="DN96" s="11"/>
      <c r="DO96" s="11"/>
      <c r="DP96" s="11"/>
      <c r="DQ96" s="11"/>
      <c r="DR96" s="11"/>
      <c r="DS96" s="11"/>
      <c r="DT96" s="11"/>
      <c r="DU96" s="11"/>
      <c r="DV96" s="11"/>
      <c r="DW96" s="11"/>
      <c r="DX96" s="11"/>
      <c r="DY96" s="11"/>
      <c r="DZ96" s="11"/>
      <c r="EA96" s="11"/>
      <c r="EB96" s="11"/>
      <c r="EC96" s="12"/>
      <c r="ED96" s="10" t="s">
        <v>7</v>
      </c>
      <c r="EE96" s="11"/>
      <c r="EF96" s="11"/>
      <c r="EG96" s="11"/>
      <c r="EH96" s="11"/>
      <c r="EI96" s="11"/>
      <c r="EJ96" s="11"/>
      <c r="EK96" s="11"/>
      <c r="EL96" s="11"/>
      <c r="EM96" s="11"/>
      <c r="EN96" s="11"/>
      <c r="EO96" s="11"/>
      <c r="EP96" s="11"/>
      <c r="EQ96" s="11"/>
      <c r="ER96" s="11"/>
      <c r="ES96" s="11"/>
      <c r="ET96" s="11"/>
      <c r="EU96" s="11"/>
      <c r="EV96" s="11"/>
    </row>
    <row r="97" spans="1:152" ht="18" customHeight="1" x14ac:dyDescent="0.25">
      <c r="A97" s="10" t="s">
        <v>57</v>
      </c>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1"/>
      <c r="CZ97" s="11"/>
      <c r="DA97" s="11"/>
      <c r="DB97" s="11"/>
      <c r="DC97" s="11"/>
      <c r="DD97" s="11"/>
      <c r="DE97" s="11"/>
      <c r="DF97" s="11"/>
      <c r="DG97" s="11"/>
      <c r="DH97" s="11"/>
      <c r="DI97" s="11"/>
      <c r="DJ97" s="11"/>
      <c r="DK97" s="11"/>
      <c r="DL97" s="11"/>
      <c r="DM97" s="11"/>
      <c r="DN97" s="11"/>
      <c r="DO97" s="11"/>
      <c r="DP97" s="11"/>
      <c r="DQ97" s="11"/>
      <c r="DR97" s="11"/>
      <c r="DS97" s="11"/>
      <c r="DT97" s="11"/>
      <c r="DU97" s="11"/>
      <c r="DV97" s="11"/>
      <c r="DW97" s="11"/>
      <c r="DX97" s="11"/>
      <c r="DY97" s="11"/>
      <c r="DZ97" s="11"/>
      <c r="EA97" s="11"/>
      <c r="EB97" s="11"/>
      <c r="EC97" s="11"/>
      <c r="ED97" s="11"/>
      <c r="EE97" s="11"/>
      <c r="EF97" s="11"/>
      <c r="EG97" s="11"/>
      <c r="EH97" s="11"/>
      <c r="EI97" s="11"/>
      <c r="EJ97" s="11"/>
      <c r="EK97" s="11"/>
      <c r="EL97" s="11"/>
      <c r="EM97" s="11"/>
      <c r="EN97" s="11"/>
      <c r="EO97" s="11"/>
      <c r="EP97" s="11"/>
      <c r="EQ97" s="11"/>
      <c r="ER97" s="11"/>
      <c r="ES97" s="11"/>
      <c r="ET97" s="11"/>
      <c r="EU97" s="11"/>
      <c r="EV97" s="11"/>
    </row>
    <row r="98" spans="1:152" ht="21.75" customHeight="1" x14ac:dyDescent="0.25">
      <c r="A98" s="45" t="s">
        <v>58</v>
      </c>
      <c r="B98" s="40"/>
      <c r="C98" s="40"/>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1"/>
      <c r="BZ98" s="42">
        <f>'[1]Иные услуги'!$C$6+'[1]Сбытовая надбавка'!$F$6+'[1]Услуги по передаче'!$G$6+'[1]ОАО "АТС"'!$D$13</f>
        <v>4480.8599999999997</v>
      </c>
      <c r="CA98" s="43"/>
      <c r="CB98" s="43"/>
      <c r="CC98" s="43"/>
      <c r="CD98" s="43"/>
      <c r="CE98" s="43"/>
      <c r="CF98" s="43"/>
      <c r="CG98" s="43"/>
      <c r="CH98" s="43"/>
      <c r="CI98" s="43"/>
      <c r="CJ98" s="43"/>
      <c r="CK98" s="43"/>
      <c r="CL98" s="43"/>
      <c r="CM98" s="43"/>
      <c r="CN98" s="43"/>
      <c r="CO98" s="43"/>
      <c r="CP98" s="43"/>
      <c r="CQ98" s="43"/>
      <c r="CR98" s="44"/>
      <c r="CS98" s="42">
        <f>'[1]Иные услуги'!$C$6+'[1]Сбытовая надбавка'!$F$6+'[1]Услуги по передаче'!$H$6+'[1]ОАО "АТС"'!$D$13</f>
        <v>4673.8</v>
      </c>
      <c r="CT98" s="43"/>
      <c r="CU98" s="43"/>
      <c r="CV98" s="43"/>
      <c r="CW98" s="43"/>
      <c r="CX98" s="43"/>
      <c r="CY98" s="43"/>
      <c r="CZ98" s="43"/>
      <c r="DA98" s="43"/>
      <c r="DB98" s="43"/>
      <c r="DC98" s="43"/>
      <c r="DD98" s="43"/>
      <c r="DE98" s="43"/>
      <c r="DF98" s="43"/>
      <c r="DG98" s="43"/>
      <c r="DH98" s="43"/>
      <c r="DI98" s="43"/>
      <c r="DJ98" s="43"/>
      <c r="DK98" s="44"/>
      <c r="DL98" s="42">
        <f>'[1]Иные услуги'!$C$6+'[1]Сбытовая надбавка'!$F$6+'[1]Услуги по передаче'!$I$6+'[1]ОАО "АТС"'!$D$13</f>
        <v>5264.4500000000007</v>
      </c>
      <c r="DM98" s="43"/>
      <c r="DN98" s="43"/>
      <c r="DO98" s="43"/>
      <c r="DP98" s="43"/>
      <c r="DQ98" s="43"/>
      <c r="DR98" s="43"/>
      <c r="DS98" s="43"/>
      <c r="DT98" s="43"/>
      <c r="DU98" s="43"/>
      <c r="DV98" s="43"/>
      <c r="DW98" s="43"/>
      <c r="DX98" s="43"/>
      <c r="DY98" s="43"/>
      <c r="DZ98" s="43"/>
      <c r="EA98" s="43"/>
      <c r="EB98" s="43"/>
      <c r="EC98" s="44"/>
      <c r="ED98" s="42">
        <f>'[1]Иные услуги'!$C$6+'[1]Сбытовая надбавка'!$F$6+'[1]Услуги по передаче'!$J$6+'[1]ОАО "АТС"'!$D$13</f>
        <v>6236.09</v>
      </c>
      <c r="EE98" s="43"/>
      <c r="EF98" s="43"/>
      <c r="EG98" s="43"/>
      <c r="EH98" s="43"/>
      <c r="EI98" s="43"/>
      <c r="EJ98" s="43"/>
      <c r="EK98" s="43"/>
      <c r="EL98" s="43"/>
      <c r="EM98" s="43"/>
      <c r="EN98" s="43"/>
      <c r="EO98" s="43"/>
      <c r="EP98" s="43"/>
      <c r="EQ98" s="43"/>
      <c r="ER98" s="43"/>
      <c r="ES98" s="43"/>
      <c r="ET98" s="43"/>
      <c r="EU98" s="43"/>
      <c r="EV98" s="43"/>
    </row>
    <row r="99" spans="1:152" ht="21.75" customHeight="1" x14ac:dyDescent="0.25">
      <c r="A99" s="39"/>
      <c r="B99" s="40" t="s">
        <v>64</v>
      </c>
      <c r="C99" s="40"/>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1"/>
      <c r="BZ99" s="42">
        <f>'[1]Иные услуги'!$C$6+'[1]Сбытовая надбавка'!$F$6+'[1]Услуги по передаче'!$G$6+'[1]ОАО "АТС"'!$D$14</f>
        <v>6670.2199999999993</v>
      </c>
      <c r="CA99" s="43"/>
      <c r="CB99" s="43"/>
      <c r="CC99" s="43"/>
      <c r="CD99" s="43"/>
      <c r="CE99" s="43"/>
      <c r="CF99" s="43"/>
      <c r="CG99" s="43"/>
      <c r="CH99" s="43"/>
      <c r="CI99" s="43"/>
      <c r="CJ99" s="43"/>
      <c r="CK99" s="43"/>
      <c r="CL99" s="43"/>
      <c r="CM99" s="43"/>
      <c r="CN99" s="43"/>
      <c r="CO99" s="43"/>
      <c r="CP99" s="43"/>
      <c r="CQ99" s="43"/>
      <c r="CR99" s="44"/>
      <c r="CS99" s="42">
        <f>'[1]Иные услуги'!$C$6+'[1]Сбытовая надбавка'!$F$6+'[1]Услуги по передаче'!$H$6+'[1]ОАО "АТС"'!$D$14</f>
        <v>6863.16</v>
      </c>
      <c r="CT99" s="43"/>
      <c r="CU99" s="43"/>
      <c r="CV99" s="43"/>
      <c r="CW99" s="43"/>
      <c r="CX99" s="43"/>
      <c r="CY99" s="43"/>
      <c r="CZ99" s="43"/>
      <c r="DA99" s="43"/>
      <c r="DB99" s="43"/>
      <c r="DC99" s="43"/>
      <c r="DD99" s="43"/>
      <c r="DE99" s="43"/>
      <c r="DF99" s="43"/>
      <c r="DG99" s="43"/>
      <c r="DH99" s="43"/>
      <c r="DI99" s="43"/>
      <c r="DJ99" s="43"/>
      <c r="DK99" s="44"/>
      <c r="DL99" s="42">
        <f>'[1]Иные услуги'!$C$6+'[1]Сбытовая надбавка'!$F$6+'[1]Услуги по передаче'!$I$6+'[1]ОАО "АТС"'!$D$14</f>
        <v>7453.81</v>
      </c>
      <c r="DM99" s="43"/>
      <c r="DN99" s="43"/>
      <c r="DO99" s="43"/>
      <c r="DP99" s="43"/>
      <c r="DQ99" s="43"/>
      <c r="DR99" s="43"/>
      <c r="DS99" s="43"/>
      <c r="DT99" s="43"/>
      <c r="DU99" s="43"/>
      <c r="DV99" s="43"/>
      <c r="DW99" s="43"/>
      <c r="DX99" s="43"/>
      <c r="DY99" s="43"/>
      <c r="DZ99" s="43"/>
      <c r="EA99" s="43"/>
      <c r="EB99" s="43"/>
      <c r="EC99" s="44"/>
      <c r="ED99" s="42">
        <f>'[1]Иные услуги'!$C$6+'[1]Сбытовая надбавка'!$F$6+'[1]Услуги по передаче'!$J$6+'[1]ОАО "АТС"'!$D$14</f>
        <v>8425.4500000000007</v>
      </c>
      <c r="EE99" s="43"/>
      <c r="EF99" s="43"/>
      <c r="EG99" s="43"/>
      <c r="EH99" s="43"/>
      <c r="EI99" s="43"/>
      <c r="EJ99" s="43"/>
      <c r="EK99" s="43"/>
      <c r="EL99" s="43"/>
      <c r="EM99" s="43"/>
      <c r="EN99" s="43"/>
      <c r="EO99" s="43"/>
      <c r="EP99" s="43"/>
      <c r="EQ99" s="43"/>
      <c r="ER99" s="43"/>
      <c r="ES99" s="43"/>
      <c r="ET99" s="43"/>
      <c r="EU99" s="43"/>
      <c r="EV99" s="43"/>
    </row>
    <row r="100" spans="1:152" ht="18" customHeight="1" x14ac:dyDescent="0.25">
      <c r="A100" s="10" t="s">
        <v>61</v>
      </c>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c r="DB100" s="11"/>
      <c r="DC100" s="11"/>
      <c r="DD100" s="11"/>
      <c r="DE100" s="11"/>
      <c r="DF100" s="11"/>
      <c r="DG100" s="11"/>
      <c r="DH100" s="11"/>
      <c r="DI100" s="11"/>
      <c r="DJ100" s="11"/>
      <c r="DK100" s="11"/>
      <c r="DL100" s="11"/>
      <c r="DM100" s="11"/>
      <c r="DN100" s="11"/>
      <c r="DO100" s="11"/>
      <c r="DP100" s="11"/>
      <c r="DQ100" s="11"/>
      <c r="DR100" s="11"/>
      <c r="DS100" s="11"/>
      <c r="DT100" s="11"/>
      <c r="DU100" s="11"/>
      <c r="DV100" s="11"/>
      <c r="DW100" s="11"/>
      <c r="DX100" s="11"/>
      <c r="DY100" s="11"/>
      <c r="DZ100" s="11"/>
      <c r="EA100" s="11"/>
      <c r="EB100" s="11"/>
      <c r="EC100" s="11"/>
      <c r="ED100" s="11"/>
      <c r="EE100" s="11"/>
      <c r="EF100" s="11"/>
      <c r="EG100" s="11"/>
      <c r="EH100" s="11"/>
      <c r="EI100" s="11"/>
      <c r="EJ100" s="11"/>
      <c r="EK100" s="11"/>
      <c r="EL100" s="11"/>
      <c r="EM100" s="11"/>
      <c r="EN100" s="11"/>
      <c r="EO100" s="11"/>
      <c r="EP100" s="11"/>
      <c r="EQ100" s="11"/>
      <c r="ER100" s="11"/>
      <c r="ES100" s="11"/>
      <c r="ET100" s="11"/>
      <c r="EU100" s="11"/>
      <c r="EV100" s="11"/>
    </row>
    <row r="101" spans="1:152" ht="21.75" customHeight="1" x14ac:dyDescent="0.25">
      <c r="A101" s="45" t="s">
        <v>58</v>
      </c>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1"/>
      <c r="BZ101" s="42">
        <f>'[1]Иные услуги'!$C$6+'[1]Сбытовая надбавка'!$G$6+'[1]Услуги по передаче'!$G$6+'[1]ОАО "АТС"'!$D$13</f>
        <v>4006.62</v>
      </c>
      <c r="CA101" s="43"/>
      <c r="CB101" s="43"/>
      <c r="CC101" s="43"/>
      <c r="CD101" s="43"/>
      <c r="CE101" s="43"/>
      <c r="CF101" s="43"/>
      <c r="CG101" s="43"/>
      <c r="CH101" s="43"/>
      <c r="CI101" s="43"/>
      <c r="CJ101" s="43"/>
      <c r="CK101" s="43"/>
      <c r="CL101" s="43"/>
      <c r="CM101" s="43"/>
      <c r="CN101" s="43"/>
      <c r="CO101" s="43"/>
      <c r="CP101" s="43"/>
      <c r="CQ101" s="43"/>
      <c r="CR101" s="44"/>
      <c r="CS101" s="42">
        <f>'[1]Иные услуги'!$C$6+'[1]Сбытовая надбавка'!$G$6+'[1]Услуги по передаче'!$H$6+'[1]ОАО "АТС"'!$D$13</f>
        <v>4199.5600000000004</v>
      </c>
      <c r="CT101" s="43"/>
      <c r="CU101" s="43"/>
      <c r="CV101" s="43"/>
      <c r="CW101" s="43"/>
      <c r="CX101" s="43"/>
      <c r="CY101" s="43"/>
      <c r="CZ101" s="43"/>
      <c r="DA101" s="43"/>
      <c r="DB101" s="43"/>
      <c r="DC101" s="43"/>
      <c r="DD101" s="43"/>
      <c r="DE101" s="43"/>
      <c r="DF101" s="43"/>
      <c r="DG101" s="43"/>
      <c r="DH101" s="43"/>
      <c r="DI101" s="43"/>
      <c r="DJ101" s="43"/>
      <c r="DK101" s="44"/>
      <c r="DL101" s="42">
        <f>'[1]Иные услуги'!$C$6+'[1]Сбытовая надбавка'!$G$6+'[1]Услуги по передаче'!$I$6+'[1]ОАО "АТС"'!$D$13</f>
        <v>4790.2100000000009</v>
      </c>
      <c r="DM101" s="43"/>
      <c r="DN101" s="43"/>
      <c r="DO101" s="43"/>
      <c r="DP101" s="43"/>
      <c r="DQ101" s="43"/>
      <c r="DR101" s="43"/>
      <c r="DS101" s="43"/>
      <c r="DT101" s="43"/>
      <c r="DU101" s="43"/>
      <c r="DV101" s="43"/>
      <c r="DW101" s="43"/>
      <c r="DX101" s="43"/>
      <c r="DY101" s="43"/>
      <c r="DZ101" s="43"/>
      <c r="EA101" s="43"/>
      <c r="EB101" s="43"/>
      <c r="EC101" s="44"/>
      <c r="ED101" s="42">
        <f>'[1]Иные услуги'!$C$6+'[1]Сбытовая надбавка'!$G$6+'[1]Услуги по передаче'!$J$6+'[1]ОАО "АТС"'!$D$13</f>
        <v>5761.85</v>
      </c>
      <c r="EE101" s="43"/>
      <c r="EF101" s="43"/>
      <c r="EG101" s="43"/>
      <c r="EH101" s="43"/>
      <c r="EI101" s="43"/>
      <c r="EJ101" s="43"/>
      <c r="EK101" s="43"/>
      <c r="EL101" s="43"/>
      <c r="EM101" s="43"/>
      <c r="EN101" s="43"/>
      <c r="EO101" s="43"/>
      <c r="EP101" s="43"/>
      <c r="EQ101" s="43"/>
      <c r="ER101" s="43"/>
      <c r="ES101" s="43"/>
      <c r="ET101" s="43"/>
      <c r="EU101" s="43"/>
      <c r="EV101" s="43"/>
    </row>
    <row r="102" spans="1:152" ht="21.75" customHeight="1" x14ac:dyDescent="0.25">
      <c r="A102" s="45" t="s">
        <v>64</v>
      </c>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1"/>
      <c r="BZ102" s="42">
        <f>'[1]Иные услуги'!$C$6+'[1]Сбытовая надбавка'!$G$6+'[1]Услуги по передаче'!$G$6+'[1]ОАО "АТС"'!$D$14</f>
        <v>6195.98</v>
      </c>
      <c r="CA102" s="43"/>
      <c r="CB102" s="43"/>
      <c r="CC102" s="43"/>
      <c r="CD102" s="43"/>
      <c r="CE102" s="43"/>
      <c r="CF102" s="43"/>
      <c r="CG102" s="43"/>
      <c r="CH102" s="43"/>
      <c r="CI102" s="43"/>
      <c r="CJ102" s="43"/>
      <c r="CK102" s="43"/>
      <c r="CL102" s="43"/>
      <c r="CM102" s="43"/>
      <c r="CN102" s="43"/>
      <c r="CO102" s="43"/>
      <c r="CP102" s="43"/>
      <c r="CQ102" s="43"/>
      <c r="CR102" s="44"/>
      <c r="CS102" s="42">
        <f>'[1]Иные услуги'!$C$6+'[1]Сбытовая надбавка'!$G$6+'[1]Услуги по передаче'!$H$6+'[1]ОАО "АТС"'!$D$14</f>
        <v>6388.92</v>
      </c>
      <c r="CT102" s="43"/>
      <c r="CU102" s="43"/>
      <c r="CV102" s="43"/>
      <c r="CW102" s="43"/>
      <c r="CX102" s="43"/>
      <c r="CY102" s="43"/>
      <c r="CZ102" s="43"/>
      <c r="DA102" s="43"/>
      <c r="DB102" s="43"/>
      <c r="DC102" s="43"/>
      <c r="DD102" s="43"/>
      <c r="DE102" s="43"/>
      <c r="DF102" s="43"/>
      <c r="DG102" s="43"/>
      <c r="DH102" s="43"/>
      <c r="DI102" s="43"/>
      <c r="DJ102" s="43"/>
      <c r="DK102" s="44"/>
      <c r="DL102" s="42">
        <f>'[1]Иные услуги'!$C$6+'[1]Сбытовая надбавка'!$G$6+'[1]Услуги по передаче'!$I$6+'[1]ОАО "АТС"'!$D$14</f>
        <v>6979.5700000000006</v>
      </c>
      <c r="DM102" s="43"/>
      <c r="DN102" s="43"/>
      <c r="DO102" s="43"/>
      <c r="DP102" s="43"/>
      <c r="DQ102" s="43"/>
      <c r="DR102" s="43"/>
      <c r="DS102" s="43"/>
      <c r="DT102" s="43"/>
      <c r="DU102" s="43"/>
      <c r="DV102" s="43"/>
      <c r="DW102" s="43"/>
      <c r="DX102" s="43"/>
      <c r="DY102" s="43"/>
      <c r="DZ102" s="43"/>
      <c r="EA102" s="43"/>
      <c r="EB102" s="43"/>
      <c r="EC102" s="44"/>
      <c r="ED102" s="42">
        <f>'[1]Иные услуги'!$C$6+'[1]Сбытовая надбавка'!$G$6+'[1]Услуги по передаче'!$J$6+'[1]ОАО "АТС"'!$D$14</f>
        <v>7951.21</v>
      </c>
      <c r="EE102" s="43"/>
      <c r="EF102" s="43"/>
      <c r="EG102" s="43"/>
      <c r="EH102" s="43"/>
      <c r="EI102" s="43"/>
      <c r="EJ102" s="43"/>
      <c r="EK102" s="43"/>
      <c r="EL102" s="43"/>
      <c r="EM102" s="43"/>
      <c r="EN102" s="43"/>
      <c r="EO102" s="43"/>
      <c r="EP102" s="43"/>
      <c r="EQ102" s="43"/>
      <c r="ER102" s="43"/>
      <c r="ES102" s="43"/>
      <c r="ET102" s="43"/>
      <c r="EU102" s="43"/>
      <c r="EV102" s="43"/>
    </row>
    <row r="103" spans="1:152" ht="18" customHeight="1" x14ac:dyDescent="0.25">
      <c r="A103" s="10" t="s">
        <v>62</v>
      </c>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1"/>
      <c r="CZ103" s="11"/>
      <c r="DA103" s="11"/>
      <c r="DB103" s="11"/>
      <c r="DC103" s="11"/>
      <c r="DD103" s="11"/>
      <c r="DE103" s="11"/>
      <c r="DF103" s="11"/>
      <c r="DG103" s="11"/>
      <c r="DH103" s="11"/>
      <c r="DI103" s="11"/>
      <c r="DJ103" s="11"/>
      <c r="DK103" s="11"/>
      <c r="DL103" s="11"/>
      <c r="DM103" s="11"/>
      <c r="DN103" s="11"/>
      <c r="DO103" s="11"/>
      <c r="DP103" s="11"/>
      <c r="DQ103" s="11"/>
      <c r="DR103" s="11"/>
      <c r="DS103" s="11"/>
      <c r="DT103" s="11"/>
      <c r="DU103" s="11"/>
      <c r="DV103" s="11"/>
      <c r="DW103" s="11"/>
      <c r="DX103" s="11"/>
      <c r="DY103" s="11"/>
      <c r="DZ103" s="11"/>
      <c r="EA103" s="11"/>
      <c r="EB103" s="11"/>
      <c r="EC103" s="11"/>
      <c r="ED103" s="11"/>
      <c r="EE103" s="11"/>
      <c r="EF103" s="11"/>
      <c r="EG103" s="11"/>
      <c r="EH103" s="11"/>
      <c r="EI103" s="11"/>
      <c r="EJ103" s="11"/>
      <c r="EK103" s="11"/>
      <c r="EL103" s="11"/>
      <c r="EM103" s="11"/>
      <c r="EN103" s="11"/>
      <c r="EO103" s="11"/>
      <c r="EP103" s="11"/>
      <c r="EQ103" s="11"/>
      <c r="ER103" s="11"/>
      <c r="ES103" s="11"/>
      <c r="ET103" s="11"/>
      <c r="EU103" s="11"/>
      <c r="EV103" s="11"/>
    </row>
    <row r="104" spans="1:152" ht="21.75" customHeight="1" x14ac:dyDescent="0.25">
      <c r="A104" s="45" t="s">
        <v>58</v>
      </c>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1"/>
      <c r="BZ104" s="42">
        <f>'[1]Иные услуги'!$C$6+'[1]Сбытовая надбавка'!$H$6+'[1]Услуги по передаче'!$G$6+'[1]ОАО "АТС"'!$D$13</f>
        <v>4005.72</v>
      </c>
      <c r="CA104" s="43"/>
      <c r="CB104" s="43"/>
      <c r="CC104" s="43"/>
      <c r="CD104" s="43"/>
      <c r="CE104" s="43"/>
      <c r="CF104" s="43"/>
      <c r="CG104" s="43"/>
      <c r="CH104" s="43"/>
      <c r="CI104" s="43"/>
      <c r="CJ104" s="43"/>
      <c r="CK104" s="43"/>
      <c r="CL104" s="43"/>
      <c r="CM104" s="43"/>
      <c r="CN104" s="43"/>
      <c r="CO104" s="43"/>
      <c r="CP104" s="43"/>
      <c r="CQ104" s="43"/>
      <c r="CR104" s="44"/>
      <c r="CS104" s="42">
        <f>'[1]Иные услуги'!$C$6+'[1]Сбытовая надбавка'!$H$6+'[1]Услуги по передаче'!$H$6+'[1]ОАО "АТС"'!$D$13</f>
        <v>4198.66</v>
      </c>
      <c r="CT104" s="43"/>
      <c r="CU104" s="43"/>
      <c r="CV104" s="43"/>
      <c r="CW104" s="43"/>
      <c r="CX104" s="43"/>
      <c r="CY104" s="43"/>
      <c r="CZ104" s="43"/>
      <c r="DA104" s="43"/>
      <c r="DB104" s="43"/>
      <c r="DC104" s="43"/>
      <c r="DD104" s="43"/>
      <c r="DE104" s="43"/>
      <c r="DF104" s="43"/>
      <c r="DG104" s="43"/>
      <c r="DH104" s="43"/>
      <c r="DI104" s="43"/>
      <c r="DJ104" s="43"/>
      <c r="DK104" s="44"/>
      <c r="DL104" s="42">
        <f>'[1]Иные услуги'!$C$6+'[1]Сбытовая надбавка'!$H$6+'[1]Услуги по передаче'!$I$6+'[1]ОАО "АТС"'!$D$13</f>
        <v>4789.3100000000004</v>
      </c>
      <c r="DM104" s="43"/>
      <c r="DN104" s="43"/>
      <c r="DO104" s="43"/>
      <c r="DP104" s="43"/>
      <c r="DQ104" s="43"/>
      <c r="DR104" s="43"/>
      <c r="DS104" s="43"/>
      <c r="DT104" s="43"/>
      <c r="DU104" s="43"/>
      <c r="DV104" s="43"/>
      <c r="DW104" s="43"/>
      <c r="DX104" s="43"/>
      <c r="DY104" s="43"/>
      <c r="DZ104" s="43"/>
      <c r="EA104" s="43"/>
      <c r="EB104" s="43"/>
      <c r="EC104" s="44"/>
      <c r="ED104" s="42">
        <f>'[1]Иные услуги'!$C$6+'[1]Сбытовая надбавка'!$H$6+'[1]Услуги по передаче'!$J$6+'[1]ОАО "АТС"'!$D$13</f>
        <v>5760.9499999999989</v>
      </c>
      <c r="EE104" s="43"/>
      <c r="EF104" s="43"/>
      <c r="EG104" s="43"/>
      <c r="EH104" s="43"/>
      <c r="EI104" s="43"/>
      <c r="EJ104" s="43"/>
      <c r="EK104" s="43"/>
      <c r="EL104" s="43"/>
      <c r="EM104" s="43"/>
      <c r="EN104" s="43"/>
      <c r="EO104" s="43"/>
      <c r="EP104" s="43"/>
      <c r="EQ104" s="43"/>
      <c r="ER104" s="43"/>
      <c r="ES104" s="43"/>
      <c r="ET104" s="43"/>
      <c r="EU104" s="43"/>
      <c r="EV104" s="43"/>
    </row>
    <row r="105" spans="1:152" ht="21.75" customHeight="1" x14ac:dyDescent="0.25">
      <c r="A105" s="45" t="s">
        <v>64</v>
      </c>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1"/>
      <c r="BZ105" s="42">
        <f>'[1]Иные услуги'!$C$6+'[1]Сбытовая надбавка'!$H$6+'[1]Услуги по передаче'!$G$6+'[1]ОАО "АТС"'!$D$14</f>
        <v>6195.08</v>
      </c>
      <c r="CA105" s="43"/>
      <c r="CB105" s="43"/>
      <c r="CC105" s="43"/>
      <c r="CD105" s="43"/>
      <c r="CE105" s="43"/>
      <c r="CF105" s="43"/>
      <c r="CG105" s="43"/>
      <c r="CH105" s="43"/>
      <c r="CI105" s="43"/>
      <c r="CJ105" s="43"/>
      <c r="CK105" s="43"/>
      <c r="CL105" s="43"/>
      <c r="CM105" s="43"/>
      <c r="CN105" s="43"/>
      <c r="CO105" s="43"/>
      <c r="CP105" s="43"/>
      <c r="CQ105" s="43"/>
      <c r="CR105" s="44"/>
      <c r="CS105" s="42">
        <f>'[1]Иные услуги'!$C$6+'[1]Сбытовая надбавка'!$H$6+'[1]Услуги по передаче'!$H$6+'[1]ОАО "АТС"'!$D$14</f>
        <v>6388.02</v>
      </c>
      <c r="CT105" s="43"/>
      <c r="CU105" s="43"/>
      <c r="CV105" s="43"/>
      <c r="CW105" s="43"/>
      <c r="CX105" s="43"/>
      <c r="CY105" s="43"/>
      <c r="CZ105" s="43"/>
      <c r="DA105" s="43"/>
      <c r="DB105" s="43"/>
      <c r="DC105" s="43"/>
      <c r="DD105" s="43"/>
      <c r="DE105" s="43"/>
      <c r="DF105" s="43"/>
      <c r="DG105" s="43"/>
      <c r="DH105" s="43"/>
      <c r="DI105" s="43"/>
      <c r="DJ105" s="43"/>
      <c r="DK105" s="44"/>
      <c r="DL105" s="42">
        <f>'[1]Иные услуги'!$C$6+'[1]Сбытовая надбавка'!$H$6+'[1]Услуги по передаче'!$I$6+'[1]ОАО "АТС"'!$D$14</f>
        <v>6978.67</v>
      </c>
      <c r="DM105" s="43"/>
      <c r="DN105" s="43"/>
      <c r="DO105" s="43"/>
      <c r="DP105" s="43"/>
      <c r="DQ105" s="43"/>
      <c r="DR105" s="43"/>
      <c r="DS105" s="43"/>
      <c r="DT105" s="43"/>
      <c r="DU105" s="43"/>
      <c r="DV105" s="43"/>
      <c r="DW105" s="43"/>
      <c r="DX105" s="43"/>
      <c r="DY105" s="43"/>
      <c r="DZ105" s="43"/>
      <c r="EA105" s="43"/>
      <c r="EB105" s="43"/>
      <c r="EC105" s="44"/>
      <c r="ED105" s="42">
        <f>'[1]Иные услуги'!$C$6+'[1]Сбытовая надбавка'!$H$6+'[1]Услуги по передаче'!$J$6+'[1]ОАО "АТС"'!$D$14</f>
        <v>7950.3099999999995</v>
      </c>
      <c r="EE105" s="43"/>
      <c r="EF105" s="43"/>
      <c r="EG105" s="43"/>
      <c r="EH105" s="43"/>
      <c r="EI105" s="43"/>
      <c r="EJ105" s="43"/>
      <c r="EK105" s="43"/>
      <c r="EL105" s="43"/>
      <c r="EM105" s="43"/>
      <c r="EN105" s="43"/>
      <c r="EO105" s="43"/>
      <c r="EP105" s="43"/>
      <c r="EQ105" s="43"/>
      <c r="ER105" s="43"/>
      <c r="ES105" s="43"/>
      <c r="ET105" s="43"/>
      <c r="EU105" s="43"/>
      <c r="EV105" s="43"/>
    </row>
    <row r="106" spans="1:152" ht="15.75" customHeight="1" x14ac:dyDescent="0.25"/>
    <row r="107" spans="1:152" ht="61.5" customHeight="1" x14ac:dyDescent="0.25">
      <c r="A107" s="1" t="s">
        <v>65</v>
      </c>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row>
    <row r="108" spans="1:152" ht="15.75" customHeight="1" x14ac:dyDescent="0.25"/>
    <row r="109" spans="1:152" x14ac:dyDescent="0.25">
      <c r="G109" s="2" t="s">
        <v>66</v>
      </c>
    </row>
    <row r="110" spans="1:152" ht="15.75" customHeight="1" x14ac:dyDescent="0.25"/>
    <row r="111" spans="1:152" s="38" customFormat="1" ht="14.25" customHeight="1" x14ac:dyDescent="0.25">
      <c r="A111" s="46" t="s">
        <v>67</v>
      </c>
      <c r="B111" s="47"/>
      <c r="C111" s="47"/>
      <c r="D111" s="47"/>
      <c r="E111" s="47"/>
      <c r="F111" s="47"/>
      <c r="G111" s="47"/>
      <c r="H111" s="48"/>
      <c r="I111" s="49"/>
      <c r="J111" s="50"/>
      <c r="K111" s="50"/>
      <c r="L111" s="50"/>
      <c r="M111" s="51"/>
      <c r="N111" s="50"/>
      <c r="O111" s="50"/>
      <c r="P111" s="50"/>
      <c r="Q111" s="50"/>
      <c r="R111" s="50"/>
      <c r="S111" s="50"/>
      <c r="T111" s="50"/>
      <c r="U111" s="50"/>
      <c r="V111" s="50"/>
      <c r="W111" s="50"/>
      <c r="X111" s="50"/>
      <c r="Y111" s="50"/>
      <c r="Z111" s="50"/>
      <c r="AA111" s="50"/>
      <c r="AB111" s="50"/>
      <c r="AC111" s="51"/>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c r="BI111" s="50"/>
      <c r="BJ111" s="50"/>
      <c r="BK111" s="50"/>
      <c r="BL111" s="50"/>
      <c r="BM111" s="50"/>
      <c r="BN111" s="50"/>
      <c r="BO111" s="50"/>
      <c r="BP111" s="50"/>
      <c r="BQ111" s="50"/>
      <c r="BR111" s="50"/>
      <c r="BS111" s="50"/>
      <c r="BT111" s="50"/>
      <c r="BU111" s="50"/>
      <c r="BV111" s="50"/>
      <c r="BW111" s="50"/>
      <c r="BX111" s="50"/>
      <c r="BY111" s="50"/>
      <c r="BZ111" s="50"/>
      <c r="CA111" s="50"/>
      <c r="CB111" s="50"/>
      <c r="CC111" s="50"/>
      <c r="CD111" s="50"/>
      <c r="CE111" s="50"/>
      <c r="CF111" s="50"/>
      <c r="CG111" s="50"/>
      <c r="CH111" s="50"/>
      <c r="CI111" s="50"/>
      <c r="CJ111" s="50"/>
      <c r="CK111" s="50"/>
      <c r="CL111" s="50"/>
      <c r="CM111" s="50"/>
      <c r="CN111" s="50"/>
      <c r="CO111" s="50"/>
      <c r="CP111" s="50"/>
      <c r="CQ111" s="50"/>
      <c r="CR111" s="50"/>
      <c r="CS111" s="50"/>
      <c r="CT111" s="50"/>
      <c r="CU111" s="50"/>
      <c r="CV111" s="50"/>
      <c r="CW111" s="50"/>
      <c r="CX111" s="50"/>
      <c r="CY111" s="50"/>
      <c r="CZ111" s="50"/>
      <c r="DA111" s="50"/>
      <c r="DB111" s="50"/>
      <c r="DC111" s="50"/>
      <c r="DD111" s="50"/>
      <c r="DE111" s="50"/>
      <c r="DF111" s="50"/>
      <c r="DG111" s="50"/>
      <c r="DH111" s="50"/>
      <c r="DI111" s="50"/>
      <c r="DJ111" s="50"/>
      <c r="DK111" s="50"/>
      <c r="DL111" s="50"/>
      <c r="DM111" s="51"/>
      <c r="DN111" s="51"/>
      <c r="DO111" s="51"/>
      <c r="DP111" s="51"/>
      <c r="DQ111" s="52" t="s">
        <v>68</v>
      </c>
      <c r="DR111" s="53" t="s">
        <v>69</v>
      </c>
      <c r="DS111" s="53"/>
      <c r="DT111" s="53"/>
      <c r="DU111" s="53"/>
      <c r="DV111" s="53"/>
      <c r="DW111" s="53"/>
      <c r="DX111" s="53"/>
      <c r="DY111" s="53"/>
      <c r="DZ111" s="53"/>
      <c r="EA111" s="50"/>
      <c r="EB111" s="50"/>
      <c r="EC111" s="50"/>
      <c r="ED111" s="50"/>
      <c r="EE111" s="50"/>
      <c r="EF111" s="50"/>
      <c r="EG111" s="50"/>
      <c r="EH111" s="50"/>
      <c r="EI111" s="50"/>
      <c r="EJ111" s="50"/>
      <c r="EK111" s="50"/>
      <c r="EL111" s="50"/>
      <c r="EM111" s="50"/>
      <c r="EN111" s="50"/>
      <c r="EO111" s="50"/>
      <c r="EP111" s="50"/>
      <c r="EQ111" s="50"/>
      <c r="ER111" s="50"/>
      <c r="ES111" s="50"/>
      <c r="ET111" s="50"/>
      <c r="EU111" s="50"/>
      <c r="EV111" s="50"/>
    </row>
    <row r="112" spans="1:152" s="38" customFormat="1" ht="14.25" customHeight="1" x14ac:dyDescent="0.25">
      <c r="A112" s="54"/>
      <c r="B112" s="55"/>
      <c r="C112" s="55"/>
      <c r="D112" s="55"/>
      <c r="E112" s="55"/>
      <c r="F112" s="55"/>
      <c r="G112" s="55"/>
      <c r="H112" s="56"/>
      <c r="I112" s="57"/>
      <c r="J112" s="58"/>
      <c r="K112" s="58"/>
      <c r="L112" s="58"/>
      <c r="M112" s="59"/>
      <c r="N112" s="58"/>
      <c r="O112" s="58"/>
      <c r="P112" s="58"/>
      <c r="Q112" s="58"/>
      <c r="R112" s="58"/>
      <c r="S112" s="58"/>
      <c r="T112" s="58"/>
      <c r="U112" s="58"/>
      <c r="V112" s="58"/>
      <c r="W112" s="58"/>
      <c r="X112" s="58"/>
      <c r="Y112" s="58"/>
      <c r="Z112" s="58"/>
      <c r="AA112" s="58"/>
      <c r="AB112" s="58"/>
      <c r="AC112" s="59"/>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c r="BY112" s="58"/>
      <c r="BZ112" s="58"/>
      <c r="CA112" s="58"/>
      <c r="CB112" s="58"/>
      <c r="CC112" s="58"/>
      <c r="CD112" s="58"/>
      <c r="CE112" s="58"/>
      <c r="CF112" s="58"/>
      <c r="CG112" s="58"/>
      <c r="CH112" s="58"/>
      <c r="CI112" s="58"/>
      <c r="CJ112" s="58"/>
      <c r="CK112" s="58"/>
      <c r="CL112" s="58"/>
      <c r="CM112" s="58"/>
      <c r="CN112" s="58"/>
      <c r="CO112" s="58"/>
      <c r="CP112" s="58"/>
      <c r="CQ112" s="58"/>
      <c r="CR112" s="58"/>
      <c r="CS112" s="58"/>
      <c r="CT112" s="58"/>
      <c r="CU112" s="58"/>
      <c r="CV112" s="58"/>
      <c r="CW112" s="58"/>
      <c r="CX112" s="58"/>
      <c r="CY112" s="58"/>
      <c r="CZ112" s="58"/>
      <c r="DA112" s="58"/>
      <c r="DB112" s="58"/>
      <c r="DC112" s="58"/>
      <c r="DD112" s="58"/>
      <c r="DE112" s="58"/>
      <c r="DF112" s="58"/>
      <c r="DG112" s="58"/>
      <c r="DH112" s="58"/>
      <c r="DI112" s="58"/>
      <c r="DJ112" s="58"/>
      <c r="DK112" s="60" t="s">
        <v>70</v>
      </c>
      <c r="DL112" s="33" t="s">
        <v>9</v>
      </c>
      <c r="DM112" s="33"/>
      <c r="DN112" s="33"/>
      <c r="DO112" s="33"/>
      <c r="DP112" s="33"/>
      <c r="DQ112" s="33"/>
      <c r="DR112" s="33"/>
      <c r="DS112" s="33"/>
      <c r="DT112" s="33"/>
      <c r="DU112" s="33"/>
      <c r="DV112" s="33"/>
      <c r="DW112" s="33"/>
      <c r="DX112" s="33"/>
      <c r="DY112" s="33"/>
      <c r="DZ112" s="33"/>
      <c r="EA112" s="33"/>
      <c r="EB112" s="33"/>
      <c r="EC112" s="33"/>
      <c r="ED112" s="58"/>
      <c r="EE112" s="58"/>
      <c r="EF112" s="58"/>
      <c r="EG112" s="58"/>
      <c r="EH112" s="58"/>
      <c r="EI112" s="58"/>
      <c r="EJ112" s="58"/>
      <c r="EK112" s="58"/>
      <c r="EL112" s="58"/>
      <c r="EM112" s="58"/>
      <c r="EN112" s="58"/>
      <c r="EO112" s="58"/>
      <c r="EP112" s="58"/>
      <c r="EQ112" s="58"/>
      <c r="ER112" s="58"/>
      <c r="ES112" s="58"/>
      <c r="ET112" s="58"/>
      <c r="EU112" s="58"/>
      <c r="EV112" s="58"/>
    </row>
    <row r="113" spans="1:152" s="38" customFormat="1" ht="3" customHeight="1" x14ac:dyDescent="0.2">
      <c r="A113" s="54"/>
      <c r="B113" s="55"/>
      <c r="C113" s="55"/>
      <c r="D113" s="55"/>
      <c r="E113" s="55"/>
      <c r="F113" s="55"/>
      <c r="G113" s="55"/>
      <c r="H113" s="56"/>
      <c r="I113" s="61"/>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c r="AL113" s="62"/>
      <c r="AM113" s="62"/>
      <c r="AN113" s="62"/>
      <c r="AO113" s="62"/>
      <c r="AP113" s="62"/>
      <c r="AQ113" s="62"/>
      <c r="AR113" s="62"/>
      <c r="AS113" s="62"/>
      <c r="AT113" s="62"/>
      <c r="AU113" s="62"/>
      <c r="AV113" s="62"/>
      <c r="AW113" s="62"/>
      <c r="AX113" s="62"/>
      <c r="AY113" s="62"/>
      <c r="AZ113" s="62"/>
      <c r="BA113" s="62"/>
      <c r="BB113" s="62"/>
      <c r="BC113" s="62"/>
      <c r="BD113" s="62"/>
      <c r="BE113" s="62"/>
      <c r="BF113" s="62"/>
      <c r="BG113" s="62"/>
      <c r="BH113" s="62"/>
      <c r="BI113" s="62"/>
      <c r="BJ113" s="62"/>
      <c r="BK113" s="62"/>
      <c r="BL113" s="62"/>
      <c r="BM113" s="62"/>
      <c r="BN113" s="62"/>
      <c r="BO113" s="62"/>
      <c r="BP113" s="62"/>
      <c r="BQ113" s="62"/>
      <c r="BR113" s="62"/>
      <c r="BS113" s="62"/>
      <c r="BT113" s="62"/>
      <c r="BU113" s="62"/>
      <c r="BV113" s="62"/>
      <c r="BW113" s="62"/>
      <c r="BX113" s="62"/>
      <c r="BY113" s="62"/>
      <c r="BZ113" s="62"/>
      <c r="CA113" s="62"/>
      <c r="CB113" s="62"/>
      <c r="CC113" s="62"/>
      <c r="CD113" s="62"/>
      <c r="CE113" s="62"/>
      <c r="CF113" s="62"/>
      <c r="CG113" s="62"/>
      <c r="CH113" s="62"/>
      <c r="CI113" s="62"/>
      <c r="CJ113" s="62"/>
      <c r="CK113" s="62"/>
      <c r="CL113" s="62"/>
      <c r="CM113" s="62"/>
      <c r="CN113" s="62"/>
      <c r="CO113" s="62"/>
      <c r="CP113" s="62"/>
      <c r="CQ113" s="62"/>
      <c r="CR113" s="62"/>
      <c r="CS113" s="62"/>
      <c r="CT113" s="62"/>
      <c r="CU113" s="62"/>
      <c r="CV113" s="62"/>
      <c r="CW113" s="62"/>
      <c r="CX113" s="62"/>
      <c r="CY113" s="62"/>
      <c r="CZ113" s="62"/>
      <c r="DA113" s="62"/>
      <c r="DB113" s="62"/>
      <c r="DC113" s="62"/>
      <c r="DD113" s="62"/>
      <c r="DE113" s="62"/>
      <c r="DF113" s="62"/>
      <c r="DG113" s="62"/>
      <c r="DH113" s="62"/>
      <c r="DI113" s="62"/>
      <c r="DJ113" s="62"/>
      <c r="DK113" s="62"/>
      <c r="DL113" s="62"/>
      <c r="DM113" s="62"/>
      <c r="DN113" s="62"/>
      <c r="DO113" s="62"/>
      <c r="DP113" s="62"/>
      <c r="DQ113" s="62"/>
      <c r="DR113" s="62"/>
      <c r="DS113" s="62"/>
      <c r="DT113" s="62"/>
      <c r="DU113" s="62"/>
      <c r="DV113" s="62"/>
      <c r="DW113" s="62"/>
      <c r="DX113" s="62"/>
      <c r="DY113" s="62"/>
      <c r="DZ113" s="62"/>
      <c r="EA113" s="62"/>
      <c r="EB113" s="62"/>
      <c r="EC113" s="62"/>
      <c r="ED113" s="62"/>
      <c r="EE113" s="62"/>
      <c r="EF113" s="62"/>
      <c r="EG113" s="62"/>
      <c r="EH113" s="62"/>
      <c r="EI113" s="62"/>
      <c r="EJ113" s="62"/>
      <c r="EK113" s="62"/>
      <c r="EL113" s="62"/>
      <c r="EM113" s="62"/>
      <c r="EN113" s="62"/>
      <c r="EO113" s="62"/>
      <c r="EP113" s="62"/>
      <c r="EQ113" s="62"/>
      <c r="ER113" s="62"/>
      <c r="ES113" s="62"/>
      <c r="ET113" s="62"/>
      <c r="EU113" s="62"/>
      <c r="EV113" s="62"/>
    </row>
    <row r="114" spans="1:152" s="38" customFormat="1" ht="27" customHeight="1" x14ac:dyDescent="0.2">
      <c r="A114" s="63"/>
      <c r="B114" s="64"/>
      <c r="C114" s="64"/>
      <c r="D114" s="64"/>
      <c r="E114" s="64"/>
      <c r="F114" s="64"/>
      <c r="G114" s="64"/>
      <c r="H114" s="65"/>
      <c r="I114" s="66" t="s">
        <v>71</v>
      </c>
      <c r="J114" s="67"/>
      <c r="K114" s="67"/>
      <c r="L114" s="67"/>
      <c r="M114" s="67"/>
      <c r="N114" s="68"/>
      <c r="O114" s="66" t="s">
        <v>72</v>
      </c>
      <c r="P114" s="67"/>
      <c r="Q114" s="67"/>
      <c r="R114" s="67"/>
      <c r="S114" s="67"/>
      <c r="T114" s="68"/>
      <c r="U114" s="66" t="s">
        <v>73</v>
      </c>
      <c r="V114" s="67"/>
      <c r="W114" s="67"/>
      <c r="X114" s="67"/>
      <c r="Y114" s="67"/>
      <c r="Z114" s="68"/>
      <c r="AA114" s="66" t="s">
        <v>74</v>
      </c>
      <c r="AB114" s="67"/>
      <c r="AC114" s="67"/>
      <c r="AD114" s="67"/>
      <c r="AE114" s="67"/>
      <c r="AF114" s="68"/>
      <c r="AG114" s="66" t="s">
        <v>75</v>
      </c>
      <c r="AH114" s="67"/>
      <c r="AI114" s="67"/>
      <c r="AJ114" s="67"/>
      <c r="AK114" s="67"/>
      <c r="AL114" s="68"/>
      <c r="AM114" s="66" t="s">
        <v>76</v>
      </c>
      <c r="AN114" s="67"/>
      <c r="AO114" s="67"/>
      <c r="AP114" s="67"/>
      <c r="AQ114" s="67"/>
      <c r="AR114" s="68"/>
      <c r="AS114" s="66" t="s">
        <v>77</v>
      </c>
      <c r="AT114" s="67"/>
      <c r="AU114" s="67"/>
      <c r="AV114" s="67"/>
      <c r="AW114" s="67"/>
      <c r="AX114" s="68"/>
      <c r="AY114" s="66" t="s">
        <v>78</v>
      </c>
      <c r="AZ114" s="67"/>
      <c r="BA114" s="67"/>
      <c r="BB114" s="67"/>
      <c r="BC114" s="67"/>
      <c r="BD114" s="67"/>
      <c r="BE114" s="66" t="s">
        <v>79</v>
      </c>
      <c r="BF114" s="67"/>
      <c r="BG114" s="67"/>
      <c r="BH114" s="67"/>
      <c r="BI114" s="67"/>
      <c r="BJ114" s="68"/>
      <c r="BK114" s="66" t="s">
        <v>80</v>
      </c>
      <c r="BL114" s="67"/>
      <c r="BM114" s="67"/>
      <c r="BN114" s="67"/>
      <c r="BO114" s="67"/>
      <c r="BP114" s="67"/>
      <c r="BQ114" s="66" t="s">
        <v>81</v>
      </c>
      <c r="BR114" s="67"/>
      <c r="BS114" s="67"/>
      <c r="BT114" s="67"/>
      <c r="BU114" s="67"/>
      <c r="BV114" s="68"/>
      <c r="BW114" s="66" t="s">
        <v>82</v>
      </c>
      <c r="BX114" s="67"/>
      <c r="BY114" s="67"/>
      <c r="BZ114" s="67"/>
      <c r="CA114" s="67"/>
      <c r="CB114" s="67"/>
      <c r="CC114" s="66" t="s">
        <v>83</v>
      </c>
      <c r="CD114" s="67"/>
      <c r="CE114" s="67"/>
      <c r="CF114" s="67"/>
      <c r="CG114" s="67"/>
      <c r="CH114" s="67"/>
      <c r="CI114" s="66" t="s">
        <v>84</v>
      </c>
      <c r="CJ114" s="67"/>
      <c r="CK114" s="67"/>
      <c r="CL114" s="67"/>
      <c r="CM114" s="67"/>
      <c r="CN114" s="67"/>
      <c r="CO114" s="66" t="s">
        <v>85</v>
      </c>
      <c r="CP114" s="67"/>
      <c r="CQ114" s="67"/>
      <c r="CR114" s="67"/>
      <c r="CS114" s="67"/>
      <c r="CT114" s="67"/>
      <c r="CU114" s="66" t="s">
        <v>86</v>
      </c>
      <c r="CV114" s="67"/>
      <c r="CW114" s="67"/>
      <c r="CX114" s="67"/>
      <c r="CY114" s="67"/>
      <c r="CZ114" s="67"/>
      <c r="DA114" s="66" t="s">
        <v>87</v>
      </c>
      <c r="DB114" s="67"/>
      <c r="DC114" s="67"/>
      <c r="DD114" s="67"/>
      <c r="DE114" s="67"/>
      <c r="DF114" s="67"/>
      <c r="DG114" s="66" t="s">
        <v>88</v>
      </c>
      <c r="DH114" s="67"/>
      <c r="DI114" s="67"/>
      <c r="DJ114" s="67"/>
      <c r="DK114" s="67"/>
      <c r="DL114" s="67"/>
      <c r="DM114" s="66" t="s">
        <v>89</v>
      </c>
      <c r="DN114" s="67"/>
      <c r="DO114" s="67"/>
      <c r="DP114" s="67"/>
      <c r="DQ114" s="67"/>
      <c r="DR114" s="67"/>
      <c r="DS114" s="66" t="s">
        <v>90</v>
      </c>
      <c r="DT114" s="67"/>
      <c r="DU114" s="67"/>
      <c r="DV114" s="67"/>
      <c r="DW114" s="67"/>
      <c r="DX114" s="67"/>
      <c r="DY114" s="66" t="s">
        <v>91</v>
      </c>
      <c r="DZ114" s="67"/>
      <c r="EA114" s="67"/>
      <c r="EB114" s="67"/>
      <c r="EC114" s="67"/>
      <c r="ED114" s="68"/>
      <c r="EE114" s="66" t="s">
        <v>92</v>
      </c>
      <c r="EF114" s="67"/>
      <c r="EG114" s="67"/>
      <c r="EH114" s="67"/>
      <c r="EI114" s="67"/>
      <c r="EJ114" s="67"/>
      <c r="EK114" s="66" t="s">
        <v>93</v>
      </c>
      <c r="EL114" s="67"/>
      <c r="EM114" s="67"/>
      <c r="EN114" s="67"/>
      <c r="EO114" s="67"/>
      <c r="EP114" s="67"/>
      <c r="EQ114" s="66" t="s">
        <v>94</v>
      </c>
      <c r="ER114" s="67"/>
      <c r="ES114" s="67"/>
      <c r="ET114" s="67"/>
      <c r="EU114" s="67"/>
      <c r="EV114" s="67"/>
    </row>
    <row r="115" spans="1:152" s="38" customFormat="1" ht="15.75" customHeight="1" x14ac:dyDescent="0.2">
      <c r="A115" s="69">
        <f>'[1]3 категория'!A16</f>
        <v>44986</v>
      </c>
      <c r="B115" s="70"/>
      <c r="C115" s="70"/>
      <c r="D115" s="70"/>
      <c r="E115" s="70"/>
      <c r="F115" s="70"/>
      <c r="G115" s="70"/>
      <c r="H115" s="71"/>
      <c r="I115" s="72">
        <f>IF($A115="-","-",ROUND(VLOOKUP($A115+ROUND(LEFT(I$114,1)/24,5),'[1]ОАО "АТС"'!$A$30:$F$773,6,FALSE)+HLOOKUP($DL$112,'[1]Сбытовая надбавка'!$F$5:$H$6,2,FALSE),2)+'[1]Иные услуги'!$C$6+HLOOKUP($DR$111,'[1]Услуги по передаче'!$G$5:$J$7,2,FALSE))</f>
        <v>4480.9699999999993</v>
      </c>
      <c r="J115" s="73"/>
      <c r="K115" s="73"/>
      <c r="L115" s="73"/>
      <c r="M115" s="73"/>
      <c r="N115" s="74"/>
      <c r="O115" s="72">
        <f>IF($A115="-","-",ROUND(VLOOKUP($A115+ROUND(LEFT(O$114,1)/24,5),'[1]ОАО "АТС"'!$A$30:$F$773,6,FALSE)+HLOOKUP($DL$112,'[1]Сбытовая надбавка'!$F$5:$H$6,2,FALSE),2)+'[1]Иные услуги'!$C$6+HLOOKUP($DR$111,'[1]Услуги по передаче'!$G$5:$J$7,2,FALSE))</f>
        <v>4470.1499999999996</v>
      </c>
      <c r="P115" s="73"/>
      <c r="Q115" s="73"/>
      <c r="R115" s="73"/>
      <c r="S115" s="73"/>
      <c r="T115" s="74"/>
      <c r="U115" s="72">
        <f>IF($A115="-","-",ROUND(VLOOKUP($A115+ROUND(LEFT(U$114,1)/24,5),'[1]ОАО "АТС"'!$A$30:$F$773,6,FALSE)+HLOOKUP($DL$112,'[1]Сбытовая надбавка'!$F$5:$H$6,2,FALSE),2)+'[1]Иные услуги'!$C$6+HLOOKUP($DR$111,'[1]Услуги по передаче'!$G$5:$J$7,2,FALSE))</f>
        <v>4470.1499999999996</v>
      </c>
      <c r="V115" s="73"/>
      <c r="W115" s="73"/>
      <c r="X115" s="73"/>
      <c r="Y115" s="73"/>
      <c r="Z115" s="74"/>
      <c r="AA115" s="72">
        <f>IF($A115="-","-",ROUND(VLOOKUP($A115+ROUND(LEFT(AA$114,1)/24,5),'[1]ОАО "АТС"'!$A$30:$F$773,6,FALSE)+HLOOKUP($DL$112,'[1]Сбытовая надбавка'!$F$5:$H$6,2,FALSE),2)+'[1]Иные услуги'!$C$6+HLOOKUP($DR$111,'[1]Услуги по передаче'!$G$5:$J$7,2,FALSE))</f>
        <v>4470.1299999999992</v>
      </c>
      <c r="AB115" s="73"/>
      <c r="AC115" s="73"/>
      <c r="AD115" s="73"/>
      <c r="AE115" s="73"/>
      <c r="AF115" s="74"/>
      <c r="AG115" s="72">
        <f>IF($A115="-","-",ROUND(VLOOKUP($A115+ROUND(LEFT(AG$114,1)/24,5),'[1]ОАО "АТС"'!$A$30:$F$773,6,FALSE)+HLOOKUP($DL$112,'[1]Сбытовая надбавка'!$F$5:$H$6,2,FALSE),2)+'[1]Иные услуги'!$C$6+HLOOKUP($DR$111,'[1]Услуги по передаче'!$G$5:$J$7,2,FALSE))</f>
        <v>4470.12</v>
      </c>
      <c r="AH115" s="73"/>
      <c r="AI115" s="73"/>
      <c r="AJ115" s="73"/>
      <c r="AK115" s="73"/>
      <c r="AL115" s="74"/>
      <c r="AM115" s="72">
        <f>IF($A115="-","-",ROUND(VLOOKUP($A115+ROUND(LEFT(AM$114,1)/24,5),'[1]ОАО "АТС"'!$A$30:$F$773,6,FALSE)+HLOOKUP($DL$112,'[1]Сбытовая надбавка'!$F$5:$H$6,2,FALSE),2)+'[1]Иные услуги'!$C$6+HLOOKUP($DR$111,'[1]Услуги по передаче'!$G$5:$J$7,2,FALSE))</f>
        <v>4469.9599999999991</v>
      </c>
      <c r="AN115" s="73"/>
      <c r="AO115" s="73"/>
      <c r="AP115" s="73"/>
      <c r="AQ115" s="73"/>
      <c r="AR115" s="74"/>
      <c r="AS115" s="72">
        <f>IF($A115="-","-",ROUND(VLOOKUP($A115+ROUND(LEFT(AS$114,1)/24,5),'[1]ОАО "АТС"'!$A$30:$F$773,6,FALSE)+HLOOKUP($DL$112,'[1]Сбытовая надбавка'!$F$5:$H$6,2,FALSE),2)+'[1]Иные услуги'!$C$6+HLOOKUP($DR$111,'[1]Услуги по передаче'!$G$5:$J$7,2,FALSE))</f>
        <v>4515.62</v>
      </c>
      <c r="AT115" s="73"/>
      <c r="AU115" s="73"/>
      <c r="AV115" s="73"/>
      <c r="AW115" s="73"/>
      <c r="AX115" s="74"/>
      <c r="AY115" s="72">
        <f>IF($A115="-","-",ROUND(VLOOKUP($A115+ROUND(LEFT(AY$114,1)/24,5),'[1]ОАО "АТС"'!$A$30:$F$773,6,FALSE)+HLOOKUP($DL$112,'[1]Сбытовая надбавка'!$F$5:$H$6,2,FALSE),2)+'[1]Иные услуги'!$C$6+HLOOKUP($DR$111,'[1]Услуги по передаче'!$G$5:$J$7,2,FALSE))</f>
        <v>4643.5499999999993</v>
      </c>
      <c r="AZ115" s="73"/>
      <c r="BA115" s="73"/>
      <c r="BB115" s="73"/>
      <c r="BC115" s="73"/>
      <c r="BD115" s="74"/>
      <c r="BE115" s="72">
        <f>IF($A115="-","-",ROUND(VLOOKUP($A115+ROUND(LEFT(BE$114,1)/24,5),'[1]ОАО "АТС"'!$A$30:$F$773,6,FALSE)+HLOOKUP($DL$112,'[1]Сбытовая надбавка'!$F$5:$H$6,2,FALSE),2)+'[1]Иные услуги'!$C$6+HLOOKUP($DR$111,'[1]Услуги по передаче'!$G$5:$J$7,2,FALSE))</f>
        <v>4485.1799999999994</v>
      </c>
      <c r="BF115" s="73"/>
      <c r="BG115" s="73"/>
      <c r="BH115" s="73"/>
      <c r="BI115" s="73"/>
      <c r="BJ115" s="74"/>
      <c r="BK115" s="72">
        <f>IF($A115="-","-",ROUND(VLOOKUP($A115+ROUND(LEFT(BK$114,1)/24,5),'[1]ОАО "АТС"'!$A$30:$F$773,6,FALSE)+HLOOKUP($DL$112,'[1]Сбытовая надбавка'!$F$5:$H$6,2,FALSE),2)+'[1]Иные услуги'!$C$6+HLOOKUP($DR$111,'[1]Услуги по передаче'!$G$5:$J$7,2,FALSE))</f>
        <v>4590.1499999999996</v>
      </c>
      <c r="BL115" s="73"/>
      <c r="BM115" s="73"/>
      <c r="BN115" s="73"/>
      <c r="BO115" s="73"/>
      <c r="BP115" s="74"/>
      <c r="BQ115" s="72">
        <f>IF($A115="-","-",ROUND(VLOOKUP($A115+ROUND(LEFT(BQ$114,2)/24,5),'[1]ОАО "АТС"'!$A$30:$F$773,6,FALSE)+HLOOKUP($DL$112,'[1]Сбытовая надбавка'!$F$5:$H$6,2,FALSE),2)+'[1]Иные услуги'!$C$6+HLOOKUP($DR$111,'[1]Услуги по передаче'!$G$5:$J$7,2,FALSE))</f>
        <v>4623.4299999999994</v>
      </c>
      <c r="BR115" s="73"/>
      <c r="BS115" s="73"/>
      <c r="BT115" s="73"/>
      <c r="BU115" s="73"/>
      <c r="BV115" s="74"/>
      <c r="BW115" s="72">
        <f>IF($A115="-","-",ROUND(VLOOKUP($A115+ROUND(LEFT(BW$114,2)/24,5),'[1]ОАО "АТС"'!$A$30:$F$773,6,FALSE)+HLOOKUP($DL$112,'[1]Сбытовая надбавка'!$F$5:$H$6,2,FALSE),2)+'[1]Иные услуги'!$C$6+HLOOKUP($DR$111,'[1]Услуги по передаче'!$G$5:$J$7,2,FALSE))</f>
        <v>4609.8999999999996</v>
      </c>
      <c r="BX115" s="73"/>
      <c r="BY115" s="73"/>
      <c r="BZ115" s="73"/>
      <c r="CA115" s="73"/>
      <c r="CB115" s="74"/>
      <c r="CC115" s="72">
        <f>IF($A115="-","-",ROUND(VLOOKUP($A115+ROUND(LEFT(CC$114,2)/24,5),'[1]ОАО "АТС"'!$A$30:$F$773,6,FALSE)+HLOOKUP($DL$112,'[1]Сбытовая надбавка'!$F$5:$H$6,2,FALSE),2)+'[1]Иные услуги'!$C$6+HLOOKUP($DR$111,'[1]Услуги по передаче'!$G$5:$J$7,2,FALSE))</f>
        <v>4559.07</v>
      </c>
      <c r="CD115" s="73"/>
      <c r="CE115" s="73"/>
      <c r="CF115" s="73"/>
      <c r="CG115" s="73"/>
      <c r="CH115" s="74"/>
      <c r="CI115" s="72">
        <f>IF($A115="-","-",ROUND(VLOOKUP($A115+ROUND(LEFT(CI$114,2)/24,5),'[1]ОАО "АТС"'!$A$30:$F$773,6,FALSE)+HLOOKUP($DL$112,'[1]Сбытовая надбавка'!$F$5:$H$6,2,FALSE),2)+'[1]Иные услуги'!$C$6+HLOOKUP($DR$111,'[1]Услуги по передаче'!$G$5:$J$7,2,FALSE))</f>
        <v>4547.5599999999995</v>
      </c>
      <c r="CJ115" s="73"/>
      <c r="CK115" s="73"/>
      <c r="CL115" s="73"/>
      <c r="CM115" s="73"/>
      <c r="CN115" s="74"/>
      <c r="CO115" s="72">
        <f>IF($A115="-","-",ROUND(VLOOKUP($A115+ROUND(LEFT(CO$114,2)/24,5),'[1]ОАО "АТС"'!$A$30:$F$773,6,FALSE)+HLOOKUP($DL$112,'[1]Сбытовая надбавка'!$F$5:$H$6,2,FALSE),2)+'[1]Иные услуги'!$C$6+HLOOKUP($DR$111,'[1]Услуги по передаче'!$G$5:$J$7,2,FALSE))</f>
        <v>4530.4799999999996</v>
      </c>
      <c r="CP115" s="73"/>
      <c r="CQ115" s="73"/>
      <c r="CR115" s="73"/>
      <c r="CS115" s="73"/>
      <c r="CT115" s="74"/>
      <c r="CU115" s="72">
        <f>IF($A115="-","-",ROUND(VLOOKUP($A115+ROUND(LEFT(CU$114,2)/24,5),'[1]ОАО "АТС"'!$A$30:$F$773,6,FALSE)+HLOOKUP($DL$112,'[1]Сбытовая надбавка'!$F$5:$H$6,2,FALSE),2)+'[1]Иные услуги'!$C$6+HLOOKUP($DR$111,'[1]Услуги по передаче'!$G$5:$J$7,2,FALSE))</f>
        <v>4524.57</v>
      </c>
      <c r="CV115" s="73"/>
      <c r="CW115" s="73"/>
      <c r="CX115" s="73"/>
      <c r="CY115" s="73"/>
      <c r="CZ115" s="74"/>
      <c r="DA115" s="72">
        <f>IF($A115="-","-",ROUND(VLOOKUP($A115+ROUND(LEFT(DA$114,2)/24,5),'[1]ОАО "АТС"'!$A$30:$F$773,6,FALSE)+HLOOKUP($DL$112,'[1]Сбытовая надбавка'!$F$5:$H$6,2,FALSE),2)+'[1]Иные услуги'!$C$6+HLOOKUP($DR$111,'[1]Услуги по передаче'!$G$5:$J$7,2,FALSE))</f>
        <v>4529.7099999999991</v>
      </c>
      <c r="DB115" s="73"/>
      <c r="DC115" s="73"/>
      <c r="DD115" s="73"/>
      <c r="DE115" s="73"/>
      <c r="DF115" s="74"/>
      <c r="DG115" s="72">
        <f>IF($A115="-","-",ROUND(VLOOKUP($A115+ROUND(LEFT(DG$114,2)/24,5),'[1]ОАО "АТС"'!$A$30:$F$773,6,FALSE)+HLOOKUP($DL$112,'[1]Сбытовая надбавка'!$F$5:$H$6,2,FALSE),2)+'[1]Иные услуги'!$C$6+HLOOKUP($DR$111,'[1]Услуги по передаче'!$G$5:$J$7,2,FALSE))</f>
        <v>4556.6399999999994</v>
      </c>
      <c r="DH115" s="73"/>
      <c r="DI115" s="73"/>
      <c r="DJ115" s="73"/>
      <c r="DK115" s="73"/>
      <c r="DL115" s="74"/>
      <c r="DM115" s="72">
        <f>IF($A115="-","-",ROUND(VLOOKUP($A115+ROUND(LEFT(DM$114,2)/24,5),'[1]ОАО "АТС"'!$A$30:$F$773,6,FALSE)+HLOOKUP($DL$112,'[1]Сбытовая надбавка'!$F$5:$H$6,2,FALSE),2)+'[1]Иные услуги'!$C$6+HLOOKUP($DR$111,'[1]Услуги по передаче'!$G$5:$J$7,2,FALSE))</f>
        <v>4620.9399999999996</v>
      </c>
      <c r="DN115" s="73"/>
      <c r="DO115" s="73"/>
      <c r="DP115" s="73"/>
      <c r="DQ115" s="73"/>
      <c r="DR115" s="74"/>
      <c r="DS115" s="72">
        <f>IF($A115="-","-",ROUND(VLOOKUP($A115+ROUND(LEFT(DS$114,2)/24,5),'[1]ОАО "АТС"'!$A$30:$F$773,6,FALSE)+HLOOKUP($DL$112,'[1]Сбытовая надбавка'!$F$5:$H$6,2,FALSE),2)+'[1]Иные услуги'!$C$6+HLOOKUP($DR$111,'[1]Услуги по передаче'!$G$5:$J$7,2,FALSE))</f>
        <v>4588.5999999999995</v>
      </c>
      <c r="DT115" s="73"/>
      <c r="DU115" s="73"/>
      <c r="DV115" s="73"/>
      <c r="DW115" s="73"/>
      <c r="DX115" s="74"/>
      <c r="DY115" s="72">
        <f>IF($A115="-","-",ROUND(VLOOKUP($A115+ROUND(LEFT(DY$114,2)/24,5),'[1]ОАО "АТС"'!$A$30:$F$773,6,FALSE)+HLOOKUP($DL$112,'[1]Сбытовая надбавка'!$F$5:$H$6,2,FALSE),2)+'[1]Иные услуги'!$C$6+HLOOKUP($DR$111,'[1]Услуги по передаче'!$G$5:$J$7,2,FALSE))</f>
        <v>4534.99</v>
      </c>
      <c r="DZ115" s="73"/>
      <c r="EA115" s="73"/>
      <c r="EB115" s="73"/>
      <c r="EC115" s="73"/>
      <c r="ED115" s="74"/>
      <c r="EE115" s="72">
        <f>IF($A115="-","-",ROUND(VLOOKUP($A115+ROUND(LEFT(EE$114,2)/24,5),'[1]ОАО "АТС"'!$A$30:$F$773,6,FALSE)+HLOOKUP($DL$112,'[1]Сбытовая надбавка'!$F$5:$H$6,2,FALSE),2)+'[1]Иные услуги'!$C$6+HLOOKUP($DR$111,'[1]Услуги по передаче'!$G$5:$J$7,2,FALSE))</f>
        <v>4468.1499999999996</v>
      </c>
      <c r="EF115" s="73"/>
      <c r="EG115" s="73"/>
      <c r="EH115" s="73"/>
      <c r="EI115" s="73"/>
      <c r="EJ115" s="74"/>
      <c r="EK115" s="72">
        <f>IF($A115="-","-",ROUND(VLOOKUP($A115+ROUND(LEFT(EK$114,2)/24,5),'[1]ОАО "АТС"'!$A$30:$F$773,6,FALSE)+HLOOKUP($DL$112,'[1]Сбытовая надбавка'!$F$5:$H$6,2,FALSE),2)+'[1]Иные услуги'!$C$6+HLOOKUP($DR$111,'[1]Услуги по передаче'!$G$5:$J$7,2,FALSE))</f>
        <v>4653.5599999999995</v>
      </c>
      <c r="EL115" s="73"/>
      <c r="EM115" s="73"/>
      <c r="EN115" s="73"/>
      <c r="EO115" s="73"/>
      <c r="EP115" s="74"/>
      <c r="EQ115" s="72">
        <f>IF($A115="-","-",ROUND(VLOOKUP($A115+ROUND(LEFT(EQ$114,2)/24,5),'[1]ОАО "АТС"'!$A$30:$F$773,6,FALSE)+HLOOKUP($DL$112,'[1]Сбытовая надбавка'!$F$5:$H$6,2,FALSE),2)+'[1]Иные услуги'!$C$6+HLOOKUP($DR$111,'[1]Услуги по передаче'!$G$5:$J$7,2,FALSE))</f>
        <v>4534.1899999999996</v>
      </c>
      <c r="ER115" s="73"/>
      <c r="ES115" s="73"/>
      <c r="ET115" s="73"/>
      <c r="EU115" s="73"/>
      <c r="EV115" s="74"/>
    </row>
    <row r="116" spans="1:152" s="38" customFormat="1" ht="15.75" customHeight="1" x14ac:dyDescent="0.2">
      <c r="A116" s="69">
        <f>'[1]3 категория'!A17</f>
        <v>44987</v>
      </c>
      <c r="B116" s="70"/>
      <c r="C116" s="70"/>
      <c r="D116" s="70"/>
      <c r="E116" s="70"/>
      <c r="F116" s="70"/>
      <c r="G116" s="70"/>
      <c r="H116" s="71"/>
      <c r="I116" s="72">
        <f>IF($A116="-","-",ROUND(VLOOKUP($A116+ROUND(LEFT(I$114,1)/24,5),'[1]ОАО "АТС"'!$A$30:$F$773,6,FALSE)+HLOOKUP($DL$112,'[1]Сбытовая надбавка'!$F$5:$H$6,2,FALSE),2)+'[1]Иные услуги'!$C$6+HLOOKUP($DR$111,'[1]Услуги по передаче'!$G$5:$J$7,2,FALSE))</f>
        <v>4507.03</v>
      </c>
      <c r="J116" s="73"/>
      <c r="K116" s="73"/>
      <c r="L116" s="73"/>
      <c r="M116" s="73"/>
      <c r="N116" s="74"/>
      <c r="O116" s="72">
        <f>IF($A116="-","-",ROUND(VLOOKUP($A116+ROUND(LEFT(O$114,1)/24,5),'[1]ОАО "АТС"'!$A$30:$F$773,6,FALSE)+HLOOKUP($DL$112,'[1]Сбытовая надбавка'!$F$5:$H$6,2,FALSE),2)+'[1]Иные услуги'!$C$6+HLOOKUP($DR$111,'[1]Услуги по передаче'!$G$5:$J$7,2,FALSE))</f>
        <v>4491.1799999999994</v>
      </c>
      <c r="P116" s="73"/>
      <c r="Q116" s="73"/>
      <c r="R116" s="73"/>
      <c r="S116" s="73"/>
      <c r="T116" s="74"/>
      <c r="U116" s="72">
        <f>IF($A116="-","-",ROUND(VLOOKUP($A116+ROUND(LEFT(U$114,1)/24,5),'[1]ОАО "АТС"'!$A$30:$F$773,6,FALSE)+HLOOKUP($DL$112,'[1]Сбытовая надбавка'!$F$5:$H$6,2,FALSE),2)+'[1]Иные услуги'!$C$6+HLOOKUP($DR$111,'[1]Услуги по передаче'!$G$5:$J$7,2,FALSE))</f>
        <v>4483.7699999999995</v>
      </c>
      <c r="V116" s="73"/>
      <c r="W116" s="73"/>
      <c r="X116" s="73"/>
      <c r="Y116" s="73"/>
      <c r="Z116" s="74"/>
      <c r="AA116" s="72">
        <f>IF($A116="-","-",ROUND(VLOOKUP($A116+ROUND(LEFT(AA$114,1)/24,5),'[1]ОАО "АТС"'!$A$30:$F$773,6,FALSE)+HLOOKUP($DL$112,'[1]Сбытовая надбавка'!$F$5:$H$6,2,FALSE),2)+'[1]Иные услуги'!$C$6+HLOOKUP($DR$111,'[1]Услуги по передаче'!$G$5:$J$7,2,FALSE))</f>
        <v>4483.37</v>
      </c>
      <c r="AB116" s="73"/>
      <c r="AC116" s="73"/>
      <c r="AD116" s="73"/>
      <c r="AE116" s="73"/>
      <c r="AF116" s="74"/>
      <c r="AG116" s="72">
        <f>IF($A116="-","-",ROUND(VLOOKUP($A116+ROUND(LEFT(AG$114,1)/24,5),'[1]ОАО "АТС"'!$A$30:$F$773,6,FALSE)+HLOOKUP($DL$112,'[1]Сбытовая надбавка'!$F$5:$H$6,2,FALSE),2)+'[1]Иные услуги'!$C$6+HLOOKUP($DR$111,'[1]Услуги по передаче'!$G$5:$J$7,2,FALSE))</f>
        <v>4485.0199999999995</v>
      </c>
      <c r="AH116" s="73"/>
      <c r="AI116" s="73"/>
      <c r="AJ116" s="73"/>
      <c r="AK116" s="73"/>
      <c r="AL116" s="74"/>
      <c r="AM116" s="72">
        <f>IF($A116="-","-",ROUND(VLOOKUP($A116+ROUND(LEFT(AM$114,1)/24,5),'[1]ОАО "АТС"'!$A$30:$F$773,6,FALSE)+HLOOKUP($DL$112,'[1]Сбытовая надбавка'!$F$5:$H$6,2,FALSE),2)+'[1]Иные услуги'!$C$6+HLOOKUP($DR$111,'[1]Услуги по передаче'!$G$5:$J$7,2,FALSE))</f>
        <v>4510.32</v>
      </c>
      <c r="AN116" s="73"/>
      <c r="AO116" s="73"/>
      <c r="AP116" s="73"/>
      <c r="AQ116" s="73"/>
      <c r="AR116" s="74"/>
      <c r="AS116" s="72">
        <f>IF($A116="-","-",ROUND(VLOOKUP($A116+ROUND(LEFT(AS$114,1)/24,5),'[1]ОАО "АТС"'!$A$30:$F$773,6,FALSE)+HLOOKUP($DL$112,'[1]Сбытовая надбавка'!$F$5:$H$6,2,FALSE),2)+'[1]Иные услуги'!$C$6+HLOOKUP($DR$111,'[1]Услуги по передаче'!$G$5:$J$7,2,FALSE))</f>
        <v>4512.2899999999991</v>
      </c>
      <c r="AT116" s="73"/>
      <c r="AU116" s="73"/>
      <c r="AV116" s="73"/>
      <c r="AW116" s="73"/>
      <c r="AX116" s="74"/>
      <c r="AY116" s="72">
        <f>IF($A116="-","-",ROUND(VLOOKUP($A116+ROUND(LEFT(AY$114,1)/24,5),'[1]ОАО "АТС"'!$A$30:$F$773,6,FALSE)+HLOOKUP($DL$112,'[1]Сбытовая надбавка'!$F$5:$H$6,2,FALSE),2)+'[1]Иные услуги'!$C$6+HLOOKUP($DR$111,'[1]Услуги по передаче'!$G$5:$J$7,2,FALSE))</f>
        <v>4530.1399999999994</v>
      </c>
      <c r="AZ116" s="73"/>
      <c r="BA116" s="73"/>
      <c r="BB116" s="73"/>
      <c r="BC116" s="73"/>
      <c r="BD116" s="74"/>
      <c r="BE116" s="72">
        <f>IF($A116="-","-",ROUND(VLOOKUP($A116+ROUND(LEFT(BE$114,1)/24,5),'[1]ОАО "АТС"'!$A$30:$F$773,6,FALSE)+HLOOKUP($DL$112,'[1]Сбытовая надбавка'!$F$5:$H$6,2,FALSE),2)+'[1]Иные услуги'!$C$6+HLOOKUP($DR$111,'[1]Услуги по передаче'!$G$5:$J$7,2,FALSE))</f>
        <v>4469.1799999999994</v>
      </c>
      <c r="BF116" s="73"/>
      <c r="BG116" s="73"/>
      <c r="BH116" s="73"/>
      <c r="BI116" s="73"/>
      <c r="BJ116" s="74"/>
      <c r="BK116" s="72">
        <f>IF($A116="-","-",ROUND(VLOOKUP($A116+ROUND(LEFT(BK$114,1)/24,5),'[1]ОАО "АТС"'!$A$30:$F$773,6,FALSE)+HLOOKUP($DL$112,'[1]Сбытовая надбавка'!$F$5:$H$6,2,FALSE),2)+'[1]Иные услуги'!$C$6+HLOOKUP($DR$111,'[1]Услуги по передаче'!$G$5:$J$7,2,FALSE))</f>
        <v>4469.2299999999996</v>
      </c>
      <c r="BL116" s="73"/>
      <c r="BM116" s="73"/>
      <c r="BN116" s="73"/>
      <c r="BO116" s="73"/>
      <c r="BP116" s="74"/>
      <c r="BQ116" s="72">
        <f>IF($A116="-","-",ROUND(VLOOKUP($A116+ROUND(LEFT(BQ$114,2)/24,5),'[1]ОАО "АТС"'!$A$30:$F$773,6,FALSE)+HLOOKUP($DL$112,'[1]Сбытовая надбавка'!$F$5:$H$6,2,FALSE),2)+'[1]Иные услуги'!$C$6+HLOOKUP($DR$111,'[1]Услуги по передаче'!$G$5:$J$7,2,FALSE))</f>
        <v>4512.4399999999996</v>
      </c>
      <c r="BR116" s="73"/>
      <c r="BS116" s="73"/>
      <c r="BT116" s="73"/>
      <c r="BU116" s="73"/>
      <c r="BV116" s="74"/>
      <c r="BW116" s="72">
        <f>IF($A116="-","-",ROUND(VLOOKUP($A116+ROUND(LEFT(BW$114,2)/24,5),'[1]ОАО "АТС"'!$A$30:$F$773,6,FALSE)+HLOOKUP($DL$112,'[1]Сбытовая надбавка'!$F$5:$H$6,2,FALSE),2)+'[1]Иные услуги'!$C$6+HLOOKUP($DR$111,'[1]Услуги по передаче'!$G$5:$J$7,2,FALSE))</f>
        <v>4512.07</v>
      </c>
      <c r="BX116" s="73"/>
      <c r="BY116" s="73"/>
      <c r="BZ116" s="73"/>
      <c r="CA116" s="73"/>
      <c r="CB116" s="74"/>
      <c r="CC116" s="72">
        <f>IF($A116="-","-",ROUND(VLOOKUP($A116+ROUND(LEFT(CC$114,2)/24,5),'[1]ОАО "АТС"'!$A$30:$F$773,6,FALSE)+HLOOKUP($DL$112,'[1]Сбытовая надбавка'!$F$5:$H$6,2,FALSE),2)+'[1]Иные услуги'!$C$6+HLOOKUP($DR$111,'[1]Услуги по передаче'!$G$5:$J$7,2,FALSE))</f>
        <v>4485.16</v>
      </c>
      <c r="CD116" s="73"/>
      <c r="CE116" s="73"/>
      <c r="CF116" s="73"/>
      <c r="CG116" s="73"/>
      <c r="CH116" s="74"/>
      <c r="CI116" s="72">
        <f>IF($A116="-","-",ROUND(VLOOKUP($A116+ROUND(LEFT(CI$114,2)/24,5),'[1]ОАО "АТС"'!$A$30:$F$773,6,FALSE)+HLOOKUP($DL$112,'[1]Сбытовая надбавка'!$F$5:$H$6,2,FALSE),2)+'[1]Иные услуги'!$C$6+HLOOKUP($DR$111,'[1]Услуги по передаче'!$G$5:$J$7,2,FALSE))</f>
        <v>4478.0399999999991</v>
      </c>
      <c r="CJ116" s="73"/>
      <c r="CK116" s="73"/>
      <c r="CL116" s="73"/>
      <c r="CM116" s="73"/>
      <c r="CN116" s="74"/>
      <c r="CO116" s="72">
        <f>IF($A116="-","-",ROUND(VLOOKUP($A116+ROUND(LEFT(CO$114,2)/24,5),'[1]ОАО "АТС"'!$A$30:$F$773,6,FALSE)+HLOOKUP($DL$112,'[1]Сбытовая надбавка'!$F$5:$H$6,2,FALSE),2)+'[1]Иные услуги'!$C$6+HLOOKUP($DR$111,'[1]Услуги по передаче'!$G$5:$J$7,2,FALSE))</f>
        <v>4469.2</v>
      </c>
      <c r="CP116" s="73"/>
      <c r="CQ116" s="73"/>
      <c r="CR116" s="73"/>
      <c r="CS116" s="73"/>
      <c r="CT116" s="74"/>
      <c r="CU116" s="72">
        <f>IF($A116="-","-",ROUND(VLOOKUP($A116+ROUND(LEFT(CU$114,2)/24,5),'[1]ОАО "АТС"'!$A$30:$F$773,6,FALSE)+HLOOKUP($DL$112,'[1]Сбытовая надбавка'!$F$5:$H$6,2,FALSE),2)+'[1]Иные услуги'!$C$6+HLOOKUP($DR$111,'[1]Услуги по передаче'!$G$5:$J$7,2,FALSE))</f>
        <v>4469.1799999999994</v>
      </c>
      <c r="CV116" s="73"/>
      <c r="CW116" s="73"/>
      <c r="CX116" s="73"/>
      <c r="CY116" s="73"/>
      <c r="CZ116" s="74"/>
      <c r="DA116" s="72">
        <f>IF($A116="-","-",ROUND(VLOOKUP($A116+ROUND(LEFT(DA$114,2)/24,5),'[1]ОАО "АТС"'!$A$30:$F$773,6,FALSE)+HLOOKUP($DL$112,'[1]Сбытовая надбавка'!$F$5:$H$6,2,FALSE),2)+'[1]Иные услуги'!$C$6+HLOOKUP($DR$111,'[1]Услуги по передаче'!$G$5:$J$7,2,FALSE))</f>
        <v>4469.6899999999996</v>
      </c>
      <c r="DB116" s="73"/>
      <c r="DC116" s="73"/>
      <c r="DD116" s="73"/>
      <c r="DE116" s="73"/>
      <c r="DF116" s="74"/>
      <c r="DG116" s="72">
        <f>IF($A116="-","-",ROUND(VLOOKUP($A116+ROUND(LEFT(DG$114,2)/24,5),'[1]ОАО "АТС"'!$A$30:$F$773,6,FALSE)+HLOOKUP($DL$112,'[1]Сбытовая надбавка'!$F$5:$H$6,2,FALSE),2)+'[1]Иные услуги'!$C$6+HLOOKUP($DR$111,'[1]Услуги по передаче'!$G$5:$J$7,2,FALSE))</f>
        <v>4510.37</v>
      </c>
      <c r="DH116" s="73"/>
      <c r="DI116" s="73"/>
      <c r="DJ116" s="73"/>
      <c r="DK116" s="73"/>
      <c r="DL116" s="74"/>
      <c r="DM116" s="72">
        <f>IF($A116="-","-",ROUND(VLOOKUP($A116+ROUND(LEFT(DM$114,2)/24,5),'[1]ОАО "АТС"'!$A$30:$F$773,6,FALSE)+HLOOKUP($DL$112,'[1]Сбытовая надбавка'!$F$5:$H$6,2,FALSE),2)+'[1]Иные услуги'!$C$6+HLOOKUP($DR$111,'[1]Услуги по передаче'!$G$5:$J$7,2,FALSE))</f>
        <v>4640.6399999999994</v>
      </c>
      <c r="DN116" s="73"/>
      <c r="DO116" s="73"/>
      <c r="DP116" s="73"/>
      <c r="DQ116" s="73"/>
      <c r="DR116" s="74"/>
      <c r="DS116" s="72">
        <f>IF($A116="-","-",ROUND(VLOOKUP($A116+ROUND(LEFT(DS$114,2)/24,5),'[1]ОАО "АТС"'!$A$30:$F$773,6,FALSE)+HLOOKUP($DL$112,'[1]Сбытовая надбавка'!$F$5:$H$6,2,FALSE),2)+'[1]Иные услуги'!$C$6+HLOOKUP($DR$111,'[1]Услуги по передаче'!$G$5:$J$7,2,FALSE))</f>
        <v>4666.84</v>
      </c>
      <c r="DT116" s="73"/>
      <c r="DU116" s="73"/>
      <c r="DV116" s="73"/>
      <c r="DW116" s="73"/>
      <c r="DX116" s="74"/>
      <c r="DY116" s="72">
        <f>IF($A116="-","-",ROUND(VLOOKUP($A116+ROUND(LEFT(DY$114,2)/24,5),'[1]ОАО "АТС"'!$A$30:$F$773,6,FALSE)+HLOOKUP($DL$112,'[1]Сбытовая надбавка'!$F$5:$H$6,2,FALSE),2)+'[1]Иные услуги'!$C$6+HLOOKUP($DR$111,'[1]Услуги по передаче'!$G$5:$J$7,2,FALSE))</f>
        <v>4621.9599999999991</v>
      </c>
      <c r="DZ116" s="73"/>
      <c r="EA116" s="73"/>
      <c r="EB116" s="73"/>
      <c r="EC116" s="73"/>
      <c r="ED116" s="74"/>
      <c r="EE116" s="72">
        <f>IF($A116="-","-",ROUND(VLOOKUP($A116+ROUND(LEFT(EE$114,2)/24,5),'[1]ОАО "АТС"'!$A$30:$F$773,6,FALSE)+HLOOKUP($DL$112,'[1]Сбытовая надбавка'!$F$5:$H$6,2,FALSE),2)+'[1]Иные услуги'!$C$6+HLOOKUP($DR$111,'[1]Услуги по передаче'!$G$5:$J$7,2,FALSE))</f>
        <v>4556.2299999999996</v>
      </c>
      <c r="EF116" s="73"/>
      <c r="EG116" s="73"/>
      <c r="EH116" s="73"/>
      <c r="EI116" s="73"/>
      <c r="EJ116" s="74"/>
      <c r="EK116" s="72">
        <f>IF($A116="-","-",ROUND(VLOOKUP($A116+ROUND(LEFT(EK$114,2)/24,5),'[1]ОАО "АТС"'!$A$30:$F$773,6,FALSE)+HLOOKUP($DL$112,'[1]Сбытовая надбавка'!$F$5:$H$6,2,FALSE),2)+'[1]Иные услуги'!$C$6+HLOOKUP($DR$111,'[1]Услуги по передаче'!$G$5:$J$7,2,FALSE))</f>
        <v>4724.66</v>
      </c>
      <c r="EL116" s="73"/>
      <c r="EM116" s="73"/>
      <c r="EN116" s="73"/>
      <c r="EO116" s="73"/>
      <c r="EP116" s="74"/>
      <c r="EQ116" s="72">
        <f>IF($A116="-","-",ROUND(VLOOKUP($A116+ROUND(LEFT(EQ$114,2)/24,5),'[1]ОАО "АТС"'!$A$30:$F$773,6,FALSE)+HLOOKUP($DL$112,'[1]Сбытовая надбавка'!$F$5:$H$6,2,FALSE),2)+'[1]Иные услуги'!$C$6+HLOOKUP($DR$111,'[1]Услуги по передаче'!$G$5:$J$7,2,FALSE))</f>
        <v>4608.7999999999993</v>
      </c>
      <c r="ER116" s="73"/>
      <c r="ES116" s="73"/>
      <c r="ET116" s="73"/>
      <c r="EU116" s="73"/>
      <c r="EV116" s="74"/>
    </row>
    <row r="117" spans="1:152" s="38" customFormat="1" ht="15.75" customHeight="1" x14ac:dyDescent="0.2">
      <c r="A117" s="69">
        <f>'[1]3 категория'!A18</f>
        <v>44988</v>
      </c>
      <c r="B117" s="70"/>
      <c r="C117" s="70"/>
      <c r="D117" s="70"/>
      <c r="E117" s="70"/>
      <c r="F117" s="70"/>
      <c r="G117" s="70"/>
      <c r="H117" s="71"/>
      <c r="I117" s="72">
        <f>IF($A117="-","-",ROUND(VLOOKUP($A117+ROUND(LEFT(I$114,1)/24,5),'[1]ОАО "АТС"'!$A$30:$F$773,6,FALSE)+HLOOKUP($DL$112,'[1]Сбытовая надбавка'!$F$5:$H$6,2,FALSE),2)+'[1]Иные услуги'!$C$6+HLOOKUP($DR$111,'[1]Услуги по передаче'!$G$5:$J$7,2,FALSE))</f>
        <v>4524.7599999999993</v>
      </c>
      <c r="J117" s="73"/>
      <c r="K117" s="73"/>
      <c r="L117" s="73"/>
      <c r="M117" s="73"/>
      <c r="N117" s="74"/>
      <c r="O117" s="72">
        <f>IF($A117="-","-",ROUND(VLOOKUP($A117+ROUND(LEFT(O$114,1)/24,5),'[1]ОАО "АТС"'!$A$30:$F$773,6,FALSE)+HLOOKUP($DL$112,'[1]Сбытовая надбавка'!$F$5:$H$6,2,FALSE),2)+'[1]Иные услуги'!$C$6+HLOOKUP($DR$111,'[1]Услуги по передаче'!$G$5:$J$7,2,FALSE))</f>
        <v>4488.8599999999997</v>
      </c>
      <c r="P117" s="73"/>
      <c r="Q117" s="73"/>
      <c r="R117" s="73"/>
      <c r="S117" s="73"/>
      <c r="T117" s="74"/>
      <c r="U117" s="72">
        <f>IF($A117="-","-",ROUND(VLOOKUP($A117+ROUND(LEFT(U$114,1)/24,5),'[1]ОАО "АТС"'!$A$30:$F$773,6,FALSE)+HLOOKUP($DL$112,'[1]Сбытовая надбавка'!$F$5:$H$6,2,FALSE),2)+'[1]Иные услуги'!$C$6+HLOOKUP($DR$111,'[1]Услуги по передаче'!$G$5:$J$7,2,FALSE))</f>
        <v>4479.8899999999994</v>
      </c>
      <c r="V117" s="73"/>
      <c r="W117" s="73"/>
      <c r="X117" s="73"/>
      <c r="Y117" s="73"/>
      <c r="Z117" s="74"/>
      <c r="AA117" s="72">
        <f>IF($A117="-","-",ROUND(VLOOKUP($A117+ROUND(LEFT(AA$114,1)/24,5),'[1]ОАО "АТС"'!$A$30:$F$773,6,FALSE)+HLOOKUP($DL$112,'[1]Сбытовая надбавка'!$F$5:$H$6,2,FALSE),2)+'[1]Иные услуги'!$C$6+HLOOKUP($DR$111,'[1]Услуги по передаче'!$G$5:$J$7,2,FALSE))</f>
        <v>4478.3099999999995</v>
      </c>
      <c r="AB117" s="73"/>
      <c r="AC117" s="73"/>
      <c r="AD117" s="73"/>
      <c r="AE117" s="73"/>
      <c r="AF117" s="74"/>
      <c r="AG117" s="72">
        <f>IF($A117="-","-",ROUND(VLOOKUP($A117+ROUND(LEFT(AG$114,1)/24,5),'[1]ОАО "АТС"'!$A$30:$F$773,6,FALSE)+HLOOKUP($DL$112,'[1]Сбытовая надбавка'!$F$5:$H$6,2,FALSE),2)+'[1]Иные услуги'!$C$6+HLOOKUP($DR$111,'[1]Услуги по передаче'!$G$5:$J$7,2,FALSE))</f>
        <v>4477.5099999999993</v>
      </c>
      <c r="AH117" s="73"/>
      <c r="AI117" s="73"/>
      <c r="AJ117" s="73"/>
      <c r="AK117" s="73"/>
      <c r="AL117" s="74"/>
      <c r="AM117" s="72">
        <f>IF($A117="-","-",ROUND(VLOOKUP($A117+ROUND(LEFT(AM$114,1)/24,5),'[1]ОАО "АТС"'!$A$30:$F$773,6,FALSE)+HLOOKUP($DL$112,'[1]Сбытовая надбавка'!$F$5:$H$6,2,FALSE),2)+'[1]Иные услуги'!$C$6+HLOOKUP($DR$111,'[1]Услуги по передаче'!$G$5:$J$7,2,FALSE))</f>
        <v>4502.45</v>
      </c>
      <c r="AN117" s="73"/>
      <c r="AO117" s="73"/>
      <c r="AP117" s="73"/>
      <c r="AQ117" s="73"/>
      <c r="AR117" s="74"/>
      <c r="AS117" s="72">
        <f>IF($A117="-","-",ROUND(VLOOKUP($A117+ROUND(LEFT(AS$114,1)/24,5),'[1]ОАО "АТС"'!$A$30:$F$773,6,FALSE)+HLOOKUP($DL$112,'[1]Сбытовая надбавка'!$F$5:$H$6,2,FALSE),2)+'[1]Иные услуги'!$C$6+HLOOKUP($DR$111,'[1]Услуги по передаче'!$G$5:$J$7,2,FALSE))</f>
        <v>4473.9299999999994</v>
      </c>
      <c r="AT117" s="73"/>
      <c r="AU117" s="73"/>
      <c r="AV117" s="73"/>
      <c r="AW117" s="73"/>
      <c r="AX117" s="74"/>
      <c r="AY117" s="72">
        <f>IF($A117="-","-",ROUND(VLOOKUP($A117+ROUND(LEFT(AY$114,1)/24,5),'[1]ОАО "АТС"'!$A$30:$F$773,6,FALSE)+HLOOKUP($DL$112,'[1]Сбытовая надбавка'!$F$5:$H$6,2,FALSE),2)+'[1]Иные услуги'!$C$6+HLOOKUP($DR$111,'[1]Услуги по передаче'!$G$5:$J$7,2,FALSE))</f>
        <v>4495.66</v>
      </c>
      <c r="AZ117" s="73"/>
      <c r="BA117" s="73"/>
      <c r="BB117" s="73"/>
      <c r="BC117" s="73"/>
      <c r="BD117" s="74"/>
      <c r="BE117" s="72">
        <f>IF($A117="-","-",ROUND(VLOOKUP($A117+ROUND(LEFT(BE$114,1)/24,5),'[1]ОАО "АТС"'!$A$30:$F$773,6,FALSE)+HLOOKUP($DL$112,'[1]Сбытовая надбавка'!$F$5:$H$6,2,FALSE),2)+'[1]Иные услуги'!$C$6+HLOOKUP($DR$111,'[1]Услуги по передаче'!$G$5:$J$7,2,FALSE))</f>
        <v>4468.5099999999993</v>
      </c>
      <c r="BF117" s="73"/>
      <c r="BG117" s="73"/>
      <c r="BH117" s="73"/>
      <c r="BI117" s="73"/>
      <c r="BJ117" s="74"/>
      <c r="BK117" s="72">
        <f>IF($A117="-","-",ROUND(VLOOKUP($A117+ROUND(LEFT(BK$114,1)/24,5),'[1]ОАО "АТС"'!$A$30:$F$773,6,FALSE)+HLOOKUP($DL$112,'[1]Сбытовая надбавка'!$F$5:$H$6,2,FALSE),2)+'[1]Иные услуги'!$C$6+HLOOKUP($DR$111,'[1]Услуги по передаче'!$G$5:$J$7,2,FALSE))</f>
        <v>4468.6399999999994</v>
      </c>
      <c r="BL117" s="73"/>
      <c r="BM117" s="73"/>
      <c r="BN117" s="73"/>
      <c r="BO117" s="73"/>
      <c r="BP117" s="74"/>
      <c r="BQ117" s="72">
        <f>IF($A117="-","-",ROUND(VLOOKUP($A117+ROUND(LEFT(BQ$114,2)/24,5),'[1]ОАО "АТС"'!$A$30:$F$773,6,FALSE)+HLOOKUP($DL$112,'[1]Сбытовая надбавка'!$F$5:$H$6,2,FALSE),2)+'[1]Иные услуги'!$C$6+HLOOKUP($DR$111,'[1]Услуги по передаче'!$G$5:$J$7,2,FALSE))</f>
        <v>4486.3999999999996</v>
      </c>
      <c r="BR117" s="73"/>
      <c r="BS117" s="73"/>
      <c r="BT117" s="73"/>
      <c r="BU117" s="73"/>
      <c r="BV117" s="74"/>
      <c r="BW117" s="72">
        <f>IF($A117="-","-",ROUND(VLOOKUP($A117+ROUND(LEFT(BW$114,2)/24,5),'[1]ОАО "АТС"'!$A$30:$F$773,6,FALSE)+HLOOKUP($DL$112,'[1]Сбытовая надбавка'!$F$5:$H$6,2,FALSE),2)+'[1]Иные услуги'!$C$6+HLOOKUP($DR$111,'[1]Услуги по передаче'!$G$5:$J$7,2,FALSE))</f>
        <v>4487.2899999999991</v>
      </c>
      <c r="BX117" s="73"/>
      <c r="BY117" s="73"/>
      <c r="BZ117" s="73"/>
      <c r="CA117" s="73"/>
      <c r="CB117" s="74"/>
      <c r="CC117" s="72">
        <f>IF($A117="-","-",ROUND(VLOOKUP($A117+ROUND(LEFT(CC$114,2)/24,5),'[1]ОАО "АТС"'!$A$30:$F$773,6,FALSE)+HLOOKUP($DL$112,'[1]Сбытовая надбавка'!$F$5:$H$6,2,FALSE),2)+'[1]Иные услуги'!$C$6+HLOOKUP($DR$111,'[1]Услуги по передаче'!$G$5:$J$7,2,FALSE))</f>
        <v>4468.53</v>
      </c>
      <c r="CD117" s="73"/>
      <c r="CE117" s="73"/>
      <c r="CF117" s="73"/>
      <c r="CG117" s="73"/>
      <c r="CH117" s="74"/>
      <c r="CI117" s="72">
        <f>IF($A117="-","-",ROUND(VLOOKUP($A117+ROUND(LEFT(CI$114,2)/24,5),'[1]ОАО "АТС"'!$A$30:$F$773,6,FALSE)+HLOOKUP($DL$112,'[1]Сбытовая надбавка'!$F$5:$H$6,2,FALSE),2)+'[1]Иные услуги'!$C$6+HLOOKUP($DR$111,'[1]Услуги по передаче'!$G$5:$J$7,2,FALSE))</f>
        <v>4468.9399999999996</v>
      </c>
      <c r="CJ117" s="73"/>
      <c r="CK117" s="73"/>
      <c r="CL117" s="73"/>
      <c r="CM117" s="73"/>
      <c r="CN117" s="74"/>
      <c r="CO117" s="72">
        <f>IF($A117="-","-",ROUND(VLOOKUP($A117+ROUND(LEFT(CO$114,2)/24,5),'[1]ОАО "АТС"'!$A$30:$F$773,6,FALSE)+HLOOKUP($DL$112,'[1]Сбытовая надбавка'!$F$5:$H$6,2,FALSE),2)+'[1]Иные услуги'!$C$6+HLOOKUP($DR$111,'[1]Услуги по передаче'!$G$5:$J$7,2,FALSE))</f>
        <v>4468.7</v>
      </c>
      <c r="CP117" s="73"/>
      <c r="CQ117" s="73"/>
      <c r="CR117" s="73"/>
      <c r="CS117" s="73"/>
      <c r="CT117" s="74"/>
      <c r="CU117" s="72">
        <f>IF($A117="-","-",ROUND(VLOOKUP($A117+ROUND(LEFT(CU$114,2)/24,5),'[1]ОАО "АТС"'!$A$30:$F$773,6,FALSE)+HLOOKUP($DL$112,'[1]Сбытовая надбавка'!$F$5:$H$6,2,FALSE),2)+'[1]Иные услуги'!$C$6+HLOOKUP($DR$111,'[1]Услуги по передаче'!$G$5:$J$7,2,FALSE))</f>
        <v>4468.82</v>
      </c>
      <c r="CV117" s="73"/>
      <c r="CW117" s="73"/>
      <c r="CX117" s="73"/>
      <c r="CY117" s="73"/>
      <c r="CZ117" s="74"/>
      <c r="DA117" s="72">
        <f>IF($A117="-","-",ROUND(VLOOKUP($A117+ROUND(LEFT(DA$114,2)/24,5),'[1]ОАО "АТС"'!$A$30:$F$773,6,FALSE)+HLOOKUP($DL$112,'[1]Сбытовая надбавка'!$F$5:$H$6,2,FALSE),2)+'[1]Иные услуги'!$C$6+HLOOKUP($DR$111,'[1]Услуги по передаче'!$G$5:$J$7,2,FALSE))</f>
        <v>4469.4799999999996</v>
      </c>
      <c r="DB117" s="73"/>
      <c r="DC117" s="73"/>
      <c r="DD117" s="73"/>
      <c r="DE117" s="73"/>
      <c r="DF117" s="74"/>
      <c r="DG117" s="72">
        <f>IF($A117="-","-",ROUND(VLOOKUP($A117+ROUND(LEFT(DG$114,2)/24,5),'[1]ОАО "АТС"'!$A$30:$F$773,6,FALSE)+HLOOKUP($DL$112,'[1]Сбытовая надбавка'!$F$5:$H$6,2,FALSE),2)+'[1]Иные услуги'!$C$6+HLOOKUP($DR$111,'[1]Услуги по передаче'!$G$5:$J$7,2,FALSE))</f>
        <v>4485.9599999999991</v>
      </c>
      <c r="DH117" s="73"/>
      <c r="DI117" s="73"/>
      <c r="DJ117" s="73"/>
      <c r="DK117" s="73"/>
      <c r="DL117" s="74"/>
      <c r="DM117" s="72">
        <f>IF($A117="-","-",ROUND(VLOOKUP($A117+ROUND(LEFT(DM$114,2)/24,5),'[1]ОАО "АТС"'!$A$30:$F$773,6,FALSE)+HLOOKUP($DL$112,'[1]Сбытовая надбавка'!$F$5:$H$6,2,FALSE),2)+'[1]Иные услуги'!$C$6+HLOOKUP($DR$111,'[1]Услуги по передаче'!$G$5:$J$7,2,FALSE))</f>
        <v>4607.7999999999993</v>
      </c>
      <c r="DN117" s="73"/>
      <c r="DO117" s="73"/>
      <c r="DP117" s="73"/>
      <c r="DQ117" s="73"/>
      <c r="DR117" s="74"/>
      <c r="DS117" s="72">
        <f>IF($A117="-","-",ROUND(VLOOKUP($A117+ROUND(LEFT(DS$114,2)/24,5),'[1]ОАО "АТС"'!$A$30:$F$773,6,FALSE)+HLOOKUP($DL$112,'[1]Сбытовая надбавка'!$F$5:$H$6,2,FALSE),2)+'[1]Иные услуги'!$C$6+HLOOKUP($DR$111,'[1]Услуги по передаче'!$G$5:$J$7,2,FALSE))</f>
        <v>4638.5399999999991</v>
      </c>
      <c r="DT117" s="73"/>
      <c r="DU117" s="73"/>
      <c r="DV117" s="73"/>
      <c r="DW117" s="73"/>
      <c r="DX117" s="74"/>
      <c r="DY117" s="72">
        <f>IF($A117="-","-",ROUND(VLOOKUP($A117+ROUND(LEFT(DY$114,2)/24,5),'[1]ОАО "АТС"'!$A$30:$F$773,6,FALSE)+HLOOKUP($DL$112,'[1]Сбытовая надбавка'!$F$5:$H$6,2,FALSE),2)+'[1]Иные услуги'!$C$6+HLOOKUP($DR$111,'[1]Услуги по передаче'!$G$5:$J$7,2,FALSE))</f>
        <v>4585.5099999999993</v>
      </c>
      <c r="DZ117" s="73"/>
      <c r="EA117" s="73"/>
      <c r="EB117" s="73"/>
      <c r="EC117" s="73"/>
      <c r="ED117" s="74"/>
      <c r="EE117" s="72">
        <f>IF($A117="-","-",ROUND(VLOOKUP($A117+ROUND(LEFT(EE$114,2)/24,5),'[1]ОАО "АТС"'!$A$30:$F$773,6,FALSE)+HLOOKUP($DL$112,'[1]Сбытовая надбавка'!$F$5:$H$6,2,FALSE),2)+'[1]Иные услуги'!$C$6+HLOOKUP($DR$111,'[1]Услуги по передаче'!$G$5:$J$7,2,FALSE))</f>
        <v>4525.5999999999995</v>
      </c>
      <c r="EF117" s="73"/>
      <c r="EG117" s="73"/>
      <c r="EH117" s="73"/>
      <c r="EI117" s="73"/>
      <c r="EJ117" s="74"/>
      <c r="EK117" s="72">
        <f>IF($A117="-","-",ROUND(VLOOKUP($A117+ROUND(LEFT(EK$114,2)/24,5),'[1]ОАО "АТС"'!$A$30:$F$773,6,FALSE)+HLOOKUP($DL$112,'[1]Сбытовая надбавка'!$F$5:$H$6,2,FALSE),2)+'[1]Иные услуги'!$C$6+HLOOKUP($DR$111,'[1]Услуги по передаче'!$G$5:$J$7,2,FALSE))</f>
        <v>4871.2699999999995</v>
      </c>
      <c r="EL117" s="73"/>
      <c r="EM117" s="73"/>
      <c r="EN117" s="73"/>
      <c r="EO117" s="73"/>
      <c r="EP117" s="74"/>
      <c r="EQ117" s="72">
        <f>IF($A117="-","-",ROUND(VLOOKUP($A117+ROUND(LEFT(EQ$114,2)/24,5),'[1]ОАО "АТС"'!$A$30:$F$773,6,FALSE)+HLOOKUP($DL$112,'[1]Сбытовая надбавка'!$F$5:$H$6,2,FALSE),2)+'[1]Иные услуги'!$C$6+HLOOKUP($DR$111,'[1]Услуги по передаче'!$G$5:$J$7,2,FALSE))</f>
        <v>4593.34</v>
      </c>
      <c r="ER117" s="73"/>
      <c r="ES117" s="73"/>
      <c r="ET117" s="73"/>
      <c r="EU117" s="73"/>
      <c r="EV117" s="74"/>
    </row>
    <row r="118" spans="1:152" s="38" customFormat="1" ht="15.75" customHeight="1" x14ac:dyDescent="0.2">
      <c r="A118" s="69">
        <f>'[1]3 категория'!A19</f>
        <v>44989</v>
      </c>
      <c r="B118" s="70"/>
      <c r="C118" s="70"/>
      <c r="D118" s="70"/>
      <c r="E118" s="70"/>
      <c r="F118" s="70"/>
      <c r="G118" s="70"/>
      <c r="H118" s="71"/>
      <c r="I118" s="72">
        <f>IF($A118="-","-",ROUND(VLOOKUP($A118+ROUND(LEFT(I$114,1)/24,5),'[1]ОАО "АТС"'!$A$30:$F$773,6,FALSE)+HLOOKUP($DL$112,'[1]Сбытовая надбавка'!$F$5:$H$6,2,FALSE),2)+'[1]Иные услуги'!$C$6+HLOOKUP($DR$111,'[1]Услуги по передаче'!$G$5:$J$7,2,FALSE))</f>
        <v>4487.5999999999995</v>
      </c>
      <c r="J118" s="73"/>
      <c r="K118" s="73"/>
      <c r="L118" s="73"/>
      <c r="M118" s="73"/>
      <c r="N118" s="74"/>
      <c r="O118" s="72">
        <f>IF($A118="-","-",ROUND(VLOOKUP($A118+ROUND(LEFT(O$114,1)/24,5),'[1]ОАО "АТС"'!$A$30:$F$773,6,FALSE)+HLOOKUP($DL$112,'[1]Сбытовая надбавка'!$F$5:$H$6,2,FALSE),2)+'[1]Иные услуги'!$C$6+HLOOKUP($DR$111,'[1]Услуги по передаче'!$G$5:$J$7,2,FALSE))</f>
        <v>4469.17</v>
      </c>
      <c r="P118" s="73"/>
      <c r="Q118" s="73"/>
      <c r="R118" s="73"/>
      <c r="S118" s="73"/>
      <c r="T118" s="74"/>
      <c r="U118" s="72">
        <f>IF($A118="-","-",ROUND(VLOOKUP($A118+ROUND(LEFT(U$114,1)/24,5),'[1]ОАО "АТС"'!$A$30:$F$773,6,FALSE)+HLOOKUP($DL$112,'[1]Сбытовая надбавка'!$F$5:$H$6,2,FALSE),2)+'[1]Иные услуги'!$C$6+HLOOKUP($DR$111,'[1]Услуги по передаче'!$G$5:$J$7,2,FALSE))</f>
        <v>4469.6099999999997</v>
      </c>
      <c r="V118" s="73"/>
      <c r="W118" s="73"/>
      <c r="X118" s="73"/>
      <c r="Y118" s="73"/>
      <c r="Z118" s="74"/>
      <c r="AA118" s="72">
        <f>IF($A118="-","-",ROUND(VLOOKUP($A118+ROUND(LEFT(AA$114,1)/24,5),'[1]ОАО "АТС"'!$A$30:$F$773,6,FALSE)+HLOOKUP($DL$112,'[1]Сбытовая надбавка'!$F$5:$H$6,2,FALSE),2)+'[1]Иные услуги'!$C$6+HLOOKUP($DR$111,'[1]Услуги по передаче'!$G$5:$J$7,2,FALSE))</f>
        <v>4469.5999999999995</v>
      </c>
      <c r="AB118" s="73"/>
      <c r="AC118" s="73"/>
      <c r="AD118" s="73"/>
      <c r="AE118" s="73"/>
      <c r="AF118" s="74"/>
      <c r="AG118" s="72">
        <f>IF($A118="-","-",ROUND(VLOOKUP($A118+ROUND(LEFT(AG$114,1)/24,5),'[1]ОАО "АТС"'!$A$30:$F$773,6,FALSE)+HLOOKUP($DL$112,'[1]Сбытовая надбавка'!$F$5:$H$6,2,FALSE),2)+'[1]Иные услуги'!$C$6+HLOOKUP($DR$111,'[1]Услуги по передаче'!$G$5:$J$7,2,FALSE))</f>
        <v>4469.5199999999995</v>
      </c>
      <c r="AH118" s="73"/>
      <c r="AI118" s="73"/>
      <c r="AJ118" s="73"/>
      <c r="AK118" s="73"/>
      <c r="AL118" s="74"/>
      <c r="AM118" s="72">
        <f>IF($A118="-","-",ROUND(VLOOKUP($A118+ROUND(LEFT(AM$114,1)/24,5),'[1]ОАО "АТС"'!$A$30:$F$773,6,FALSE)+HLOOKUP($DL$112,'[1]Сбытовая надбавка'!$F$5:$H$6,2,FALSE),2)+'[1]Иные услуги'!$C$6+HLOOKUP($DR$111,'[1]Услуги по передаче'!$G$5:$J$7,2,FALSE))</f>
        <v>4469.32</v>
      </c>
      <c r="AN118" s="73"/>
      <c r="AO118" s="73"/>
      <c r="AP118" s="73"/>
      <c r="AQ118" s="73"/>
      <c r="AR118" s="74"/>
      <c r="AS118" s="72">
        <f>IF($A118="-","-",ROUND(VLOOKUP($A118+ROUND(LEFT(AS$114,1)/24,5),'[1]ОАО "АТС"'!$A$30:$F$773,6,FALSE)+HLOOKUP($DL$112,'[1]Сбытовая надбавка'!$F$5:$H$6,2,FALSE),2)+'[1]Иные услуги'!$C$6+HLOOKUP($DR$111,'[1]Услуги по передаче'!$G$5:$J$7,2,FALSE))</f>
        <v>4468.1099999999997</v>
      </c>
      <c r="AT118" s="73"/>
      <c r="AU118" s="73"/>
      <c r="AV118" s="73"/>
      <c r="AW118" s="73"/>
      <c r="AX118" s="74"/>
      <c r="AY118" s="72">
        <f>IF($A118="-","-",ROUND(VLOOKUP($A118+ROUND(LEFT(AY$114,1)/24,5),'[1]ОАО "АТС"'!$A$30:$F$773,6,FALSE)+HLOOKUP($DL$112,'[1]Сбытовая надбавка'!$F$5:$H$6,2,FALSE),2)+'[1]Иные услуги'!$C$6+HLOOKUP($DR$111,'[1]Услуги по передаче'!$G$5:$J$7,2,FALSE))</f>
        <v>4468.09</v>
      </c>
      <c r="AZ118" s="73"/>
      <c r="BA118" s="73"/>
      <c r="BB118" s="73"/>
      <c r="BC118" s="73"/>
      <c r="BD118" s="74"/>
      <c r="BE118" s="72">
        <f>IF($A118="-","-",ROUND(VLOOKUP($A118+ROUND(LEFT(BE$114,1)/24,5),'[1]ОАО "АТС"'!$A$30:$F$773,6,FALSE)+HLOOKUP($DL$112,'[1]Сбытовая надбавка'!$F$5:$H$6,2,FALSE),2)+'[1]Иные услуги'!$C$6+HLOOKUP($DR$111,'[1]Услуги по передаче'!$G$5:$J$7,2,FALSE))</f>
        <v>4468.7199999999993</v>
      </c>
      <c r="BF118" s="73"/>
      <c r="BG118" s="73"/>
      <c r="BH118" s="73"/>
      <c r="BI118" s="73"/>
      <c r="BJ118" s="74"/>
      <c r="BK118" s="72">
        <f>IF($A118="-","-",ROUND(VLOOKUP($A118+ROUND(LEFT(BK$114,1)/24,5),'[1]ОАО "АТС"'!$A$30:$F$773,6,FALSE)+HLOOKUP($DL$112,'[1]Сбытовая надбавка'!$F$5:$H$6,2,FALSE),2)+'[1]Иные услуги'!$C$6+HLOOKUP($DR$111,'[1]Услуги по передаче'!$G$5:$J$7,2,FALSE))</f>
        <v>4469.16</v>
      </c>
      <c r="BL118" s="73"/>
      <c r="BM118" s="73"/>
      <c r="BN118" s="73"/>
      <c r="BO118" s="73"/>
      <c r="BP118" s="74"/>
      <c r="BQ118" s="72">
        <f>IF($A118="-","-",ROUND(VLOOKUP($A118+ROUND(LEFT(BQ$114,2)/24,5),'[1]ОАО "АТС"'!$A$30:$F$773,6,FALSE)+HLOOKUP($DL$112,'[1]Сбытовая надбавка'!$F$5:$H$6,2,FALSE),2)+'[1]Иные услуги'!$C$6+HLOOKUP($DR$111,'[1]Услуги по передаче'!$G$5:$J$7,2,FALSE))</f>
        <v>4519.2199999999993</v>
      </c>
      <c r="BR118" s="73"/>
      <c r="BS118" s="73"/>
      <c r="BT118" s="73"/>
      <c r="BU118" s="73"/>
      <c r="BV118" s="74"/>
      <c r="BW118" s="72">
        <f>IF($A118="-","-",ROUND(VLOOKUP($A118+ROUND(LEFT(BW$114,2)/24,5),'[1]ОАО "АТС"'!$A$30:$F$773,6,FALSE)+HLOOKUP($DL$112,'[1]Сбытовая надбавка'!$F$5:$H$6,2,FALSE),2)+'[1]Иные услуги'!$C$6+HLOOKUP($DR$111,'[1]Услуги по передаче'!$G$5:$J$7,2,FALSE))</f>
        <v>4552.4399999999996</v>
      </c>
      <c r="BX118" s="73"/>
      <c r="BY118" s="73"/>
      <c r="BZ118" s="73"/>
      <c r="CA118" s="73"/>
      <c r="CB118" s="74"/>
      <c r="CC118" s="72">
        <f>IF($A118="-","-",ROUND(VLOOKUP($A118+ROUND(LEFT(CC$114,2)/24,5),'[1]ОАО "АТС"'!$A$30:$F$773,6,FALSE)+HLOOKUP($DL$112,'[1]Сбытовая надбавка'!$F$5:$H$6,2,FALSE),2)+'[1]Иные услуги'!$C$6+HLOOKUP($DR$111,'[1]Услуги по передаче'!$G$5:$J$7,2,FALSE))</f>
        <v>4539.42</v>
      </c>
      <c r="CD118" s="73"/>
      <c r="CE118" s="73"/>
      <c r="CF118" s="73"/>
      <c r="CG118" s="73"/>
      <c r="CH118" s="74"/>
      <c r="CI118" s="72">
        <f>IF($A118="-","-",ROUND(VLOOKUP($A118+ROUND(LEFT(CI$114,2)/24,5),'[1]ОАО "АТС"'!$A$30:$F$773,6,FALSE)+HLOOKUP($DL$112,'[1]Сбытовая надбавка'!$F$5:$H$6,2,FALSE),2)+'[1]Иные услуги'!$C$6+HLOOKUP($DR$111,'[1]Услуги по передаче'!$G$5:$J$7,2,FALSE))</f>
        <v>4512.33</v>
      </c>
      <c r="CJ118" s="73"/>
      <c r="CK118" s="73"/>
      <c r="CL118" s="73"/>
      <c r="CM118" s="73"/>
      <c r="CN118" s="74"/>
      <c r="CO118" s="72">
        <f>IF($A118="-","-",ROUND(VLOOKUP($A118+ROUND(LEFT(CO$114,2)/24,5),'[1]ОАО "АТС"'!$A$30:$F$773,6,FALSE)+HLOOKUP($DL$112,'[1]Сбытовая надбавка'!$F$5:$H$6,2,FALSE),2)+'[1]Иные услуги'!$C$6+HLOOKUP($DR$111,'[1]Услуги по передаче'!$G$5:$J$7,2,FALSE))</f>
        <v>4499.07</v>
      </c>
      <c r="CP118" s="73"/>
      <c r="CQ118" s="73"/>
      <c r="CR118" s="73"/>
      <c r="CS118" s="73"/>
      <c r="CT118" s="74"/>
      <c r="CU118" s="72">
        <f>IF($A118="-","-",ROUND(VLOOKUP($A118+ROUND(LEFT(CU$114,2)/24,5),'[1]ОАО "АТС"'!$A$30:$F$773,6,FALSE)+HLOOKUP($DL$112,'[1]Сбытовая надбавка'!$F$5:$H$6,2,FALSE),2)+'[1]Иные услуги'!$C$6+HLOOKUP($DR$111,'[1]Услуги по передаче'!$G$5:$J$7,2,FALSE))</f>
        <v>4476.7299999999996</v>
      </c>
      <c r="CV118" s="73"/>
      <c r="CW118" s="73"/>
      <c r="CX118" s="73"/>
      <c r="CY118" s="73"/>
      <c r="CZ118" s="74"/>
      <c r="DA118" s="72">
        <f>IF($A118="-","-",ROUND(VLOOKUP($A118+ROUND(LEFT(DA$114,2)/24,5),'[1]ОАО "АТС"'!$A$30:$F$773,6,FALSE)+HLOOKUP($DL$112,'[1]Сбытовая надбавка'!$F$5:$H$6,2,FALSE),2)+'[1]Иные услуги'!$C$6+HLOOKUP($DR$111,'[1]Услуги по передаче'!$G$5:$J$7,2,FALSE))</f>
        <v>4469.49</v>
      </c>
      <c r="DB118" s="73"/>
      <c r="DC118" s="73"/>
      <c r="DD118" s="73"/>
      <c r="DE118" s="73"/>
      <c r="DF118" s="74"/>
      <c r="DG118" s="72">
        <f>IF($A118="-","-",ROUND(VLOOKUP($A118+ROUND(LEFT(DG$114,2)/24,5),'[1]ОАО "АТС"'!$A$30:$F$773,6,FALSE)+HLOOKUP($DL$112,'[1]Сбытовая надбавка'!$F$5:$H$6,2,FALSE),2)+'[1]Иные услуги'!$C$6+HLOOKUP($DR$111,'[1]Услуги по передаче'!$G$5:$J$7,2,FALSE))</f>
        <v>4469.6799999999994</v>
      </c>
      <c r="DH118" s="73"/>
      <c r="DI118" s="73"/>
      <c r="DJ118" s="73"/>
      <c r="DK118" s="73"/>
      <c r="DL118" s="74"/>
      <c r="DM118" s="72">
        <f>IF($A118="-","-",ROUND(VLOOKUP($A118+ROUND(LEFT(DM$114,2)/24,5),'[1]ОАО "АТС"'!$A$30:$F$773,6,FALSE)+HLOOKUP($DL$112,'[1]Сбытовая надбавка'!$F$5:$H$6,2,FALSE),2)+'[1]Иные услуги'!$C$6+HLOOKUP($DR$111,'[1]Услуги по передаче'!$G$5:$J$7,2,FALSE))</f>
        <v>4533.74</v>
      </c>
      <c r="DN118" s="73"/>
      <c r="DO118" s="73"/>
      <c r="DP118" s="73"/>
      <c r="DQ118" s="73"/>
      <c r="DR118" s="74"/>
      <c r="DS118" s="72">
        <f>IF($A118="-","-",ROUND(VLOOKUP($A118+ROUND(LEFT(DS$114,2)/24,5),'[1]ОАО "АТС"'!$A$30:$F$773,6,FALSE)+HLOOKUP($DL$112,'[1]Сбытовая надбавка'!$F$5:$H$6,2,FALSE),2)+'[1]Иные услуги'!$C$6+HLOOKUP($DR$111,'[1]Услуги по передаче'!$G$5:$J$7,2,FALSE))</f>
        <v>4526.3999999999996</v>
      </c>
      <c r="DT118" s="73"/>
      <c r="DU118" s="73"/>
      <c r="DV118" s="73"/>
      <c r="DW118" s="73"/>
      <c r="DX118" s="74"/>
      <c r="DY118" s="72">
        <f>IF($A118="-","-",ROUND(VLOOKUP($A118+ROUND(LEFT(DY$114,2)/24,5),'[1]ОАО "АТС"'!$A$30:$F$773,6,FALSE)+HLOOKUP($DL$112,'[1]Сбытовая надбавка'!$F$5:$H$6,2,FALSE),2)+'[1]Иные услуги'!$C$6+HLOOKUP($DR$111,'[1]Услуги по передаче'!$G$5:$J$7,2,FALSE))</f>
        <v>4468.42</v>
      </c>
      <c r="DZ118" s="73"/>
      <c r="EA118" s="73"/>
      <c r="EB118" s="73"/>
      <c r="EC118" s="73"/>
      <c r="ED118" s="74"/>
      <c r="EE118" s="72">
        <f>IF($A118="-","-",ROUND(VLOOKUP($A118+ROUND(LEFT(EE$114,2)/24,5),'[1]ОАО "АТС"'!$A$30:$F$773,6,FALSE)+HLOOKUP($DL$112,'[1]Сбытовая надбавка'!$F$5:$H$6,2,FALSE),2)+'[1]Иные услуги'!$C$6+HLOOKUP($DR$111,'[1]Услуги по передаче'!$G$5:$J$7,2,FALSE))</f>
        <v>4467.2199999999993</v>
      </c>
      <c r="EF118" s="73"/>
      <c r="EG118" s="73"/>
      <c r="EH118" s="73"/>
      <c r="EI118" s="73"/>
      <c r="EJ118" s="74"/>
      <c r="EK118" s="72">
        <f>IF($A118="-","-",ROUND(VLOOKUP($A118+ROUND(LEFT(EK$114,2)/24,5),'[1]ОАО "АТС"'!$A$30:$F$773,6,FALSE)+HLOOKUP($DL$112,'[1]Сбытовая надбавка'!$F$5:$H$6,2,FALSE),2)+'[1]Иные услуги'!$C$6+HLOOKUP($DR$111,'[1]Услуги по передаче'!$G$5:$J$7,2,FALSE))</f>
        <v>4646.67</v>
      </c>
      <c r="EL118" s="73"/>
      <c r="EM118" s="73"/>
      <c r="EN118" s="73"/>
      <c r="EO118" s="73"/>
      <c r="EP118" s="74"/>
      <c r="EQ118" s="72">
        <f>IF($A118="-","-",ROUND(VLOOKUP($A118+ROUND(LEFT(EQ$114,2)/24,5),'[1]ОАО "АТС"'!$A$30:$F$773,6,FALSE)+HLOOKUP($DL$112,'[1]Сбытовая надбавка'!$F$5:$H$6,2,FALSE),2)+'[1]Иные услуги'!$C$6+HLOOKUP($DR$111,'[1]Услуги по передаче'!$G$5:$J$7,2,FALSE))</f>
        <v>4540.1499999999996</v>
      </c>
      <c r="ER118" s="73"/>
      <c r="ES118" s="73"/>
      <c r="ET118" s="73"/>
      <c r="EU118" s="73"/>
      <c r="EV118" s="74"/>
    </row>
    <row r="119" spans="1:152" s="38" customFormat="1" ht="15.75" customHeight="1" x14ac:dyDescent="0.2">
      <c r="A119" s="69">
        <f>'[1]3 категория'!A20</f>
        <v>44990</v>
      </c>
      <c r="B119" s="70"/>
      <c r="C119" s="70"/>
      <c r="D119" s="70"/>
      <c r="E119" s="70"/>
      <c r="F119" s="70"/>
      <c r="G119" s="70"/>
      <c r="H119" s="71"/>
      <c r="I119" s="72">
        <f>IF($A119="-","-",ROUND(VLOOKUP($A119+ROUND(LEFT(I$114,1)/24,5),'[1]ОАО "АТС"'!$A$30:$F$773,6,FALSE)+HLOOKUP($DL$112,'[1]Сбытовая надбавка'!$F$5:$H$6,2,FALSE),2)+'[1]Иные услуги'!$C$6+HLOOKUP($DR$111,'[1]Услуги по передаче'!$G$5:$J$7,2,FALSE))</f>
        <v>4524.7099999999991</v>
      </c>
      <c r="J119" s="73"/>
      <c r="K119" s="73"/>
      <c r="L119" s="73"/>
      <c r="M119" s="73"/>
      <c r="N119" s="74"/>
      <c r="O119" s="72">
        <f>IF($A119="-","-",ROUND(VLOOKUP($A119+ROUND(LEFT(O$114,1)/24,5),'[1]ОАО "АТС"'!$A$30:$F$773,6,FALSE)+HLOOKUP($DL$112,'[1]Сбытовая надбавка'!$F$5:$H$6,2,FALSE),2)+'[1]Иные услуги'!$C$6+HLOOKUP($DR$111,'[1]Услуги по передаче'!$G$5:$J$7,2,FALSE))</f>
        <v>4473.83</v>
      </c>
      <c r="P119" s="73"/>
      <c r="Q119" s="73"/>
      <c r="R119" s="73"/>
      <c r="S119" s="73"/>
      <c r="T119" s="74"/>
      <c r="U119" s="72">
        <f>IF($A119="-","-",ROUND(VLOOKUP($A119+ROUND(LEFT(U$114,1)/24,5),'[1]ОАО "АТС"'!$A$30:$F$773,6,FALSE)+HLOOKUP($DL$112,'[1]Сбытовая надбавка'!$F$5:$H$6,2,FALSE),2)+'[1]Иные услуги'!$C$6+HLOOKUP($DR$111,'[1]Услуги по передаче'!$G$5:$J$7,2,FALSE))</f>
        <v>4469.84</v>
      </c>
      <c r="V119" s="73"/>
      <c r="W119" s="73"/>
      <c r="X119" s="73"/>
      <c r="Y119" s="73"/>
      <c r="Z119" s="74"/>
      <c r="AA119" s="72">
        <f>IF($A119="-","-",ROUND(VLOOKUP($A119+ROUND(LEFT(AA$114,1)/24,5),'[1]ОАО "АТС"'!$A$30:$F$773,6,FALSE)+HLOOKUP($DL$112,'[1]Сбытовая надбавка'!$F$5:$H$6,2,FALSE),2)+'[1]Иные услуги'!$C$6+HLOOKUP($DR$111,'[1]Услуги по передаче'!$G$5:$J$7,2,FALSE))</f>
        <v>4469.8099999999995</v>
      </c>
      <c r="AB119" s="73"/>
      <c r="AC119" s="73"/>
      <c r="AD119" s="73"/>
      <c r="AE119" s="73"/>
      <c r="AF119" s="74"/>
      <c r="AG119" s="72">
        <f>IF($A119="-","-",ROUND(VLOOKUP($A119+ROUND(LEFT(AG$114,1)/24,5),'[1]ОАО "АТС"'!$A$30:$F$773,6,FALSE)+HLOOKUP($DL$112,'[1]Сбытовая надбавка'!$F$5:$H$6,2,FALSE),2)+'[1]Иные услуги'!$C$6+HLOOKUP($DR$111,'[1]Услуги по передаче'!$G$5:$J$7,2,FALSE))</f>
        <v>4469.7999999999993</v>
      </c>
      <c r="AH119" s="73"/>
      <c r="AI119" s="73"/>
      <c r="AJ119" s="73"/>
      <c r="AK119" s="73"/>
      <c r="AL119" s="74"/>
      <c r="AM119" s="72">
        <f>IF($A119="-","-",ROUND(VLOOKUP($A119+ROUND(LEFT(AM$114,1)/24,5),'[1]ОАО "АТС"'!$A$30:$F$773,6,FALSE)+HLOOKUP($DL$112,'[1]Сбытовая надбавка'!$F$5:$H$6,2,FALSE),2)+'[1]Иные услуги'!$C$6+HLOOKUP($DR$111,'[1]Услуги по передаче'!$G$5:$J$7,2,FALSE))</f>
        <v>4469.2999999999993</v>
      </c>
      <c r="AN119" s="73"/>
      <c r="AO119" s="73"/>
      <c r="AP119" s="73"/>
      <c r="AQ119" s="73"/>
      <c r="AR119" s="74"/>
      <c r="AS119" s="72">
        <f>IF($A119="-","-",ROUND(VLOOKUP($A119+ROUND(LEFT(AS$114,1)/24,5),'[1]ОАО "АТС"'!$A$30:$F$773,6,FALSE)+HLOOKUP($DL$112,'[1]Сбытовая надбавка'!$F$5:$H$6,2,FALSE),2)+'[1]Иные услуги'!$C$6+HLOOKUP($DR$111,'[1]Услуги по передаче'!$G$5:$J$7,2,FALSE))</f>
        <v>4468.2899999999991</v>
      </c>
      <c r="AT119" s="73"/>
      <c r="AU119" s="73"/>
      <c r="AV119" s="73"/>
      <c r="AW119" s="73"/>
      <c r="AX119" s="74"/>
      <c r="AY119" s="72">
        <f>IF($A119="-","-",ROUND(VLOOKUP($A119+ROUND(LEFT(AY$114,1)/24,5),'[1]ОАО "АТС"'!$A$30:$F$773,6,FALSE)+HLOOKUP($DL$112,'[1]Сбытовая надбавка'!$F$5:$H$6,2,FALSE),2)+'[1]Иные услуги'!$C$6+HLOOKUP($DR$111,'[1]Услуги по передаче'!$G$5:$J$7,2,FALSE))</f>
        <v>4468.2999999999993</v>
      </c>
      <c r="AZ119" s="73"/>
      <c r="BA119" s="73"/>
      <c r="BB119" s="73"/>
      <c r="BC119" s="73"/>
      <c r="BD119" s="74"/>
      <c r="BE119" s="72">
        <f>IF($A119="-","-",ROUND(VLOOKUP($A119+ROUND(LEFT(BE$114,1)/24,5),'[1]ОАО "АТС"'!$A$30:$F$773,6,FALSE)+HLOOKUP($DL$112,'[1]Сбытовая надбавка'!$F$5:$H$6,2,FALSE),2)+'[1]Иные услуги'!$C$6+HLOOKUP($DR$111,'[1]Услуги по передаче'!$G$5:$J$7,2,FALSE))</f>
        <v>4468.6499999999996</v>
      </c>
      <c r="BF119" s="73"/>
      <c r="BG119" s="73"/>
      <c r="BH119" s="73"/>
      <c r="BI119" s="73"/>
      <c r="BJ119" s="74"/>
      <c r="BK119" s="72">
        <f>IF($A119="-","-",ROUND(VLOOKUP($A119+ROUND(LEFT(BK$114,1)/24,5),'[1]ОАО "АТС"'!$A$30:$F$773,6,FALSE)+HLOOKUP($DL$112,'[1]Сбытовая надбавка'!$F$5:$H$6,2,FALSE),2)+'[1]Иные услуги'!$C$6+HLOOKUP($DR$111,'[1]Услуги по передаче'!$G$5:$J$7,2,FALSE))</f>
        <v>4468.7599999999993</v>
      </c>
      <c r="BL119" s="73"/>
      <c r="BM119" s="73"/>
      <c r="BN119" s="73"/>
      <c r="BO119" s="73"/>
      <c r="BP119" s="74"/>
      <c r="BQ119" s="72">
        <f>IF($A119="-","-",ROUND(VLOOKUP($A119+ROUND(LEFT(BQ$114,2)/24,5),'[1]ОАО "АТС"'!$A$30:$F$773,6,FALSE)+HLOOKUP($DL$112,'[1]Сбытовая надбавка'!$F$5:$H$6,2,FALSE),2)+'[1]Иные услуги'!$C$6+HLOOKUP($DR$111,'[1]Услуги по передаче'!$G$5:$J$7,2,FALSE))</f>
        <v>4486.6299999999992</v>
      </c>
      <c r="BR119" s="73"/>
      <c r="BS119" s="73"/>
      <c r="BT119" s="73"/>
      <c r="BU119" s="73"/>
      <c r="BV119" s="74"/>
      <c r="BW119" s="72">
        <f>IF($A119="-","-",ROUND(VLOOKUP($A119+ROUND(LEFT(BW$114,2)/24,5),'[1]ОАО "АТС"'!$A$30:$F$773,6,FALSE)+HLOOKUP($DL$112,'[1]Сбытовая надбавка'!$F$5:$H$6,2,FALSE),2)+'[1]Иные услуги'!$C$6+HLOOKUP($DR$111,'[1]Услуги по передаче'!$G$5:$J$7,2,FALSE))</f>
        <v>4493.9399999999996</v>
      </c>
      <c r="BX119" s="73"/>
      <c r="BY119" s="73"/>
      <c r="BZ119" s="73"/>
      <c r="CA119" s="73"/>
      <c r="CB119" s="74"/>
      <c r="CC119" s="72">
        <f>IF($A119="-","-",ROUND(VLOOKUP($A119+ROUND(LEFT(CC$114,2)/24,5),'[1]ОАО "АТС"'!$A$30:$F$773,6,FALSE)+HLOOKUP($DL$112,'[1]Сбытовая надбавка'!$F$5:$H$6,2,FALSE),2)+'[1]Иные услуги'!$C$6+HLOOKUP($DR$111,'[1]Услуги по передаче'!$G$5:$J$7,2,FALSE))</f>
        <v>4468.8799999999992</v>
      </c>
      <c r="CD119" s="73"/>
      <c r="CE119" s="73"/>
      <c r="CF119" s="73"/>
      <c r="CG119" s="73"/>
      <c r="CH119" s="74"/>
      <c r="CI119" s="72">
        <f>IF($A119="-","-",ROUND(VLOOKUP($A119+ROUND(LEFT(CI$114,2)/24,5),'[1]ОАО "АТС"'!$A$30:$F$773,6,FALSE)+HLOOKUP($DL$112,'[1]Сбытовая надбавка'!$F$5:$H$6,2,FALSE),2)+'[1]Иные услуги'!$C$6+HLOOKUP($DR$111,'[1]Услуги по передаче'!$G$5:$J$7,2,FALSE))</f>
        <v>4469.09</v>
      </c>
      <c r="CJ119" s="73"/>
      <c r="CK119" s="73"/>
      <c r="CL119" s="73"/>
      <c r="CM119" s="73"/>
      <c r="CN119" s="74"/>
      <c r="CO119" s="72">
        <f>IF($A119="-","-",ROUND(VLOOKUP($A119+ROUND(LEFT(CO$114,2)/24,5),'[1]ОАО "АТС"'!$A$30:$F$773,6,FALSE)+HLOOKUP($DL$112,'[1]Сбытовая надбавка'!$F$5:$H$6,2,FALSE),2)+'[1]Иные услуги'!$C$6+HLOOKUP($DR$111,'[1]Услуги по передаче'!$G$5:$J$7,2,FALSE))</f>
        <v>4468.84</v>
      </c>
      <c r="CP119" s="73"/>
      <c r="CQ119" s="73"/>
      <c r="CR119" s="73"/>
      <c r="CS119" s="73"/>
      <c r="CT119" s="74"/>
      <c r="CU119" s="72">
        <f>IF($A119="-","-",ROUND(VLOOKUP($A119+ROUND(LEFT(CU$114,2)/24,5),'[1]ОАО "АТС"'!$A$30:$F$773,6,FALSE)+HLOOKUP($DL$112,'[1]Сбытовая надбавка'!$F$5:$H$6,2,FALSE),2)+'[1]Иные услуги'!$C$6+HLOOKUP($DR$111,'[1]Услуги по передаче'!$G$5:$J$7,2,FALSE))</f>
        <v>4468.91</v>
      </c>
      <c r="CV119" s="73"/>
      <c r="CW119" s="73"/>
      <c r="CX119" s="73"/>
      <c r="CY119" s="73"/>
      <c r="CZ119" s="74"/>
      <c r="DA119" s="72">
        <f>IF($A119="-","-",ROUND(VLOOKUP($A119+ROUND(LEFT(DA$114,2)/24,5),'[1]ОАО "АТС"'!$A$30:$F$773,6,FALSE)+HLOOKUP($DL$112,'[1]Сбытовая надбавка'!$F$5:$H$6,2,FALSE),2)+'[1]Иные услуги'!$C$6+HLOOKUP($DR$111,'[1]Услуги по передаче'!$G$5:$J$7,2,FALSE))</f>
        <v>4469.34</v>
      </c>
      <c r="DB119" s="73"/>
      <c r="DC119" s="73"/>
      <c r="DD119" s="73"/>
      <c r="DE119" s="73"/>
      <c r="DF119" s="74"/>
      <c r="DG119" s="72">
        <f>IF($A119="-","-",ROUND(VLOOKUP($A119+ROUND(LEFT(DG$114,2)/24,5),'[1]ОАО "АТС"'!$A$30:$F$773,6,FALSE)+HLOOKUP($DL$112,'[1]Сбытовая надбавка'!$F$5:$H$6,2,FALSE),2)+'[1]Иные услуги'!$C$6+HLOOKUP($DR$111,'[1]Услуги по передаче'!$G$5:$J$7,2,FALSE))</f>
        <v>4492.8999999999996</v>
      </c>
      <c r="DH119" s="73"/>
      <c r="DI119" s="73"/>
      <c r="DJ119" s="73"/>
      <c r="DK119" s="73"/>
      <c r="DL119" s="74"/>
      <c r="DM119" s="72">
        <f>IF($A119="-","-",ROUND(VLOOKUP($A119+ROUND(LEFT(DM$114,2)/24,5),'[1]ОАО "АТС"'!$A$30:$F$773,6,FALSE)+HLOOKUP($DL$112,'[1]Сбытовая надбавка'!$F$5:$H$6,2,FALSE),2)+'[1]Иные услуги'!$C$6+HLOOKUP($DR$111,'[1]Услуги по передаче'!$G$5:$J$7,2,FALSE))</f>
        <v>4615.09</v>
      </c>
      <c r="DN119" s="73"/>
      <c r="DO119" s="73"/>
      <c r="DP119" s="73"/>
      <c r="DQ119" s="73"/>
      <c r="DR119" s="74"/>
      <c r="DS119" s="72">
        <f>IF($A119="-","-",ROUND(VLOOKUP($A119+ROUND(LEFT(DS$114,2)/24,5),'[1]ОАО "АТС"'!$A$30:$F$773,6,FALSE)+HLOOKUP($DL$112,'[1]Сбытовая надбавка'!$F$5:$H$6,2,FALSE),2)+'[1]Иные услуги'!$C$6+HLOOKUP($DR$111,'[1]Услуги по передаче'!$G$5:$J$7,2,FALSE))</f>
        <v>4627.4699999999993</v>
      </c>
      <c r="DT119" s="73"/>
      <c r="DU119" s="73"/>
      <c r="DV119" s="73"/>
      <c r="DW119" s="73"/>
      <c r="DX119" s="74"/>
      <c r="DY119" s="72">
        <f>IF($A119="-","-",ROUND(VLOOKUP($A119+ROUND(LEFT(DY$114,2)/24,5),'[1]ОАО "АТС"'!$A$30:$F$773,6,FALSE)+HLOOKUP($DL$112,'[1]Сбытовая надбавка'!$F$5:$H$6,2,FALSE),2)+'[1]Иные услуги'!$C$6+HLOOKUP($DR$111,'[1]Услуги по передаче'!$G$5:$J$7,2,FALSE))</f>
        <v>4562.5</v>
      </c>
      <c r="DZ119" s="73"/>
      <c r="EA119" s="73"/>
      <c r="EB119" s="73"/>
      <c r="EC119" s="73"/>
      <c r="ED119" s="74"/>
      <c r="EE119" s="72">
        <f>IF($A119="-","-",ROUND(VLOOKUP($A119+ROUND(LEFT(EE$114,2)/24,5),'[1]ОАО "АТС"'!$A$30:$F$773,6,FALSE)+HLOOKUP($DL$112,'[1]Сбытовая надбавка'!$F$5:$H$6,2,FALSE),2)+'[1]Иные услуги'!$C$6+HLOOKUP($DR$111,'[1]Услуги по передаче'!$G$5:$J$7,2,FALSE))</f>
        <v>4467.6299999999992</v>
      </c>
      <c r="EF119" s="73"/>
      <c r="EG119" s="73"/>
      <c r="EH119" s="73"/>
      <c r="EI119" s="73"/>
      <c r="EJ119" s="74"/>
      <c r="EK119" s="72">
        <f>IF($A119="-","-",ROUND(VLOOKUP($A119+ROUND(LEFT(EK$114,2)/24,5),'[1]ОАО "АТС"'!$A$30:$F$773,6,FALSE)+HLOOKUP($DL$112,'[1]Сбытовая надбавка'!$F$5:$H$6,2,FALSE),2)+'[1]Иные услуги'!$C$6+HLOOKUP($DR$111,'[1]Услуги по передаче'!$G$5:$J$7,2,FALSE))</f>
        <v>4679.91</v>
      </c>
      <c r="EL119" s="73"/>
      <c r="EM119" s="73"/>
      <c r="EN119" s="73"/>
      <c r="EO119" s="73"/>
      <c r="EP119" s="74"/>
      <c r="EQ119" s="72">
        <f>IF($A119="-","-",ROUND(VLOOKUP($A119+ROUND(LEFT(EQ$114,2)/24,5),'[1]ОАО "АТС"'!$A$30:$F$773,6,FALSE)+HLOOKUP($DL$112,'[1]Сбытовая надбавка'!$F$5:$H$6,2,FALSE),2)+'[1]Иные услуги'!$C$6+HLOOKUP($DR$111,'[1]Услуги по передаче'!$G$5:$J$7,2,FALSE))</f>
        <v>4566.6499999999996</v>
      </c>
      <c r="ER119" s="73"/>
      <c r="ES119" s="73"/>
      <c r="ET119" s="73"/>
      <c r="EU119" s="73"/>
      <c r="EV119" s="74"/>
    </row>
    <row r="120" spans="1:152" s="38" customFormat="1" ht="15.75" customHeight="1" x14ac:dyDescent="0.2">
      <c r="A120" s="69">
        <f>'[1]3 категория'!A21</f>
        <v>44991</v>
      </c>
      <c r="B120" s="70"/>
      <c r="C120" s="70"/>
      <c r="D120" s="70"/>
      <c r="E120" s="70"/>
      <c r="F120" s="70"/>
      <c r="G120" s="70"/>
      <c r="H120" s="71"/>
      <c r="I120" s="72">
        <f>IF($A120="-","-",ROUND(VLOOKUP($A120+ROUND(LEFT(I$114,1)/24,5),'[1]ОАО "АТС"'!$A$30:$F$773,6,FALSE)+HLOOKUP($DL$112,'[1]Сбытовая надбавка'!$F$5:$H$6,2,FALSE),2)+'[1]Иные услуги'!$C$6+HLOOKUP($DR$111,'[1]Услуги по передаче'!$G$5:$J$7,2,FALSE))</f>
        <v>4469.1099999999997</v>
      </c>
      <c r="J120" s="73"/>
      <c r="K120" s="73"/>
      <c r="L120" s="73"/>
      <c r="M120" s="73"/>
      <c r="N120" s="74"/>
      <c r="O120" s="72">
        <f>IF($A120="-","-",ROUND(VLOOKUP($A120+ROUND(LEFT(O$114,1)/24,5),'[1]ОАО "АТС"'!$A$30:$F$773,6,FALSE)+HLOOKUP($DL$112,'[1]Сбытовая надбавка'!$F$5:$H$6,2,FALSE),2)+'[1]Иные услуги'!$C$6+HLOOKUP($DR$111,'[1]Услуги по передаче'!$G$5:$J$7,2,FALSE))</f>
        <v>4469.5</v>
      </c>
      <c r="P120" s="73"/>
      <c r="Q120" s="73"/>
      <c r="R120" s="73"/>
      <c r="S120" s="73"/>
      <c r="T120" s="74"/>
      <c r="U120" s="72">
        <f>IF($A120="-","-",ROUND(VLOOKUP($A120+ROUND(LEFT(U$114,1)/24,5),'[1]ОАО "АТС"'!$A$30:$F$773,6,FALSE)+HLOOKUP($DL$112,'[1]Сбытовая надбавка'!$F$5:$H$6,2,FALSE),2)+'[1]Иные услуги'!$C$6+HLOOKUP($DR$111,'[1]Услуги по передаче'!$G$5:$J$7,2,FALSE))</f>
        <v>4469.66</v>
      </c>
      <c r="V120" s="73"/>
      <c r="W120" s="73"/>
      <c r="X120" s="73"/>
      <c r="Y120" s="73"/>
      <c r="Z120" s="74"/>
      <c r="AA120" s="72">
        <f>IF($A120="-","-",ROUND(VLOOKUP($A120+ROUND(LEFT(AA$114,1)/24,5),'[1]ОАО "АТС"'!$A$30:$F$773,6,FALSE)+HLOOKUP($DL$112,'[1]Сбытовая надбавка'!$F$5:$H$6,2,FALSE),2)+'[1]Иные услуги'!$C$6+HLOOKUP($DR$111,'[1]Услуги по передаче'!$G$5:$J$7,2,FALSE))</f>
        <v>4469.6499999999996</v>
      </c>
      <c r="AB120" s="73"/>
      <c r="AC120" s="73"/>
      <c r="AD120" s="73"/>
      <c r="AE120" s="73"/>
      <c r="AF120" s="74"/>
      <c r="AG120" s="72">
        <f>IF($A120="-","-",ROUND(VLOOKUP($A120+ROUND(LEFT(AG$114,1)/24,5),'[1]ОАО "АТС"'!$A$30:$F$773,6,FALSE)+HLOOKUP($DL$112,'[1]Сбытовая надбавка'!$F$5:$H$6,2,FALSE),2)+'[1]Иные услуги'!$C$6+HLOOKUP($DR$111,'[1]Услуги по передаче'!$G$5:$J$7,2,FALSE))</f>
        <v>4469.49</v>
      </c>
      <c r="AH120" s="73"/>
      <c r="AI120" s="73"/>
      <c r="AJ120" s="73"/>
      <c r="AK120" s="73"/>
      <c r="AL120" s="74"/>
      <c r="AM120" s="72">
        <f>IF($A120="-","-",ROUND(VLOOKUP($A120+ROUND(LEFT(AM$114,1)/24,5),'[1]ОАО "АТС"'!$A$30:$F$773,6,FALSE)+HLOOKUP($DL$112,'[1]Сбытовая надбавка'!$F$5:$H$6,2,FALSE),2)+'[1]Иные услуги'!$C$6+HLOOKUP($DR$111,'[1]Услуги по передаче'!$G$5:$J$7,2,FALSE))</f>
        <v>4469.25</v>
      </c>
      <c r="AN120" s="73"/>
      <c r="AO120" s="73"/>
      <c r="AP120" s="73"/>
      <c r="AQ120" s="73"/>
      <c r="AR120" s="74"/>
      <c r="AS120" s="72">
        <f>IF($A120="-","-",ROUND(VLOOKUP($A120+ROUND(LEFT(AS$114,1)/24,5),'[1]ОАО "АТС"'!$A$30:$F$773,6,FALSE)+HLOOKUP($DL$112,'[1]Сбытовая надбавка'!$F$5:$H$6,2,FALSE),2)+'[1]Иные услуги'!$C$6+HLOOKUP($DR$111,'[1]Услуги по передаче'!$G$5:$J$7,2,FALSE))</f>
        <v>4473.0399999999991</v>
      </c>
      <c r="AT120" s="73"/>
      <c r="AU120" s="73"/>
      <c r="AV120" s="73"/>
      <c r="AW120" s="73"/>
      <c r="AX120" s="74"/>
      <c r="AY120" s="72">
        <f>IF($A120="-","-",ROUND(VLOOKUP($A120+ROUND(LEFT(AY$114,1)/24,5),'[1]ОАО "АТС"'!$A$30:$F$773,6,FALSE)+HLOOKUP($DL$112,'[1]Сбытовая надбавка'!$F$5:$H$6,2,FALSE),2)+'[1]Иные услуги'!$C$6+HLOOKUP($DR$111,'[1]Услуги по передаче'!$G$5:$J$7,2,FALSE))</f>
        <v>4605.5199999999995</v>
      </c>
      <c r="AZ120" s="73"/>
      <c r="BA120" s="73"/>
      <c r="BB120" s="73"/>
      <c r="BC120" s="73"/>
      <c r="BD120" s="74"/>
      <c r="BE120" s="72">
        <f>IF($A120="-","-",ROUND(VLOOKUP($A120+ROUND(LEFT(BE$114,1)/24,5),'[1]ОАО "АТС"'!$A$30:$F$773,6,FALSE)+HLOOKUP($DL$112,'[1]Сбытовая надбавка'!$F$5:$H$6,2,FALSE),2)+'[1]Иные услуги'!$C$6+HLOOKUP($DR$111,'[1]Услуги по передаче'!$G$5:$J$7,2,FALSE))</f>
        <v>4469.09</v>
      </c>
      <c r="BF120" s="73"/>
      <c r="BG120" s="73"/>
      <c r="BH120" s="73"/>
      <c r="BI120" s="73"/>
      <c r="BJ120" s="74"/>
      <c r="BK120" s="72">
        <f>IF($A120="-","-",ROUND(VLOOKUP($A120+ROUND(LEFT(BK$114,1)/24,5),'[1]ОАО "АТС"'!$A$30:$F$773,6,FALSE)+HLOOKUP($DL$112,'[1]Сбытовая надбавка'!$F$5:$H$6,2,FALSE),2)+'[1]Иные услуги'!$C$6+HLOOKUP($DR$111,'[1]Услуги по передаче'!$G$5:$J$7,2,FALSE))</f>
        <v>4553.0499999999993</v>
      </c>
      <c r="BL120" s="73"/>
      <c r="BM120" s="73"/>
      <c r="BN120" s="73"/>
      <c r="BO120" s="73"/>
      <c r="BP120" s="74"/>
      <c r="BQ120" s="72">
        <f>IF($A120="-","-",ROUND(VLOOKUP($A120+ROUND(LEFT(BQ$114,2)/24,5),'[1]ОАО "АТС"'!$A$30:$F$773,6,FALSE)+HLOOKUP($DL$112,'[1]Сбытовая надбавка'!$F$5:$H$6,2,FALSE),2)+'[1]Иные услуги'!$C$6+HLOOKUP($DR$111,'[1]Услуги по передаче'!$G$5:$J$7,2,FALSE))</f>
        <v>4577.7299999999996</v>
      </c>
      <c r="BR120" s="73"/>
      <c r="BS120" s="73"/>
      <c r="BT120" s="73"/>
      <c r="BU120" s="73"/>
      <c r="BV120" s="74"/>
      <c r="BW120" s="72">
        <f>IF($A120="-","-",ROUND(VLOOKUP($A120+ROUND(LEFT(BW$114,2)/24,5),'[1]ОАО "АТС"'!$A$30:$F$773,6,FALSE)+HLOOKUP($DL$112,'[1]Сбытовая надбавка'!$F$5:$H$6,2,FALSE),2)+'[1]Иные услуги'!$C$6+HLOOKUP($DR$111,'[1]Услуги по передаче'!$G$5:$J$7,2,FALSE))</f>
        <v>4565.66</v>
      </c>
      <c r="BX120" s="73"/>
      <c r="BY120" s="73"/>
      <c r="BZ120" s="73"/>
      <c r="CA120" s="73"/>
      <c r="CB120" s="74"/>
      <c r="CC120" s="72">
        <f>IF($A120="-","-",ROUND(VLOOKUP($A120+ROUND(LEFT(CC$114,2)/24,5),'[1]ОАО "АТС"'!$A$30:$F$773,6,FALSE)+HLOOKUP($DL$112,'[1]Сбытовая надбавка'!$F$5:$H$6,2,FALSE),2)+'[1]Иные услуги'!$C$6+HLOOKUP($DR$111,'[1]Услуги по передаче'!$G$5:$J$7,2,FALSE))</f>
        <v>4524.8899999999994</v>
      </c>
      <c r="CD120" s="73"/>
      <c r="CE120" s="73"/>
      <c r="CF120" s="73"/>
      <c r="CG120" s="73"/>
      <c r="CH120" s="74"/>
      <c r="CI120" s="72">
        <f>IF($A120="-","-",ROUND(VLOOKUP($A120+ROUND(LEFT(CI$114,2)/24,5),'[1]ОАО "АТС"'!$A$30:$F$773,6,FALSE)+HLOOKUP($DL$112,'[1]Сбытовая надбавка'!$F$5:$H$6,2,FALSE),2)+'[1]Иные услуги'!$C$6+HLOOKUP($DR$111,'[1]Услуги по передаче'!$G$5:$J$7,2,FALSE))</f>
        <v>4520.53</v>
      </c>
      <c r="CJ120" s="73"/>
      <c r="CK120" s="73"/>
      <c r="CL120" s="73"/>
      <c r="CM120" s="73"/>
      <c r="CN120" s="74"/>
      <c r="CO120" s="72">
        <f>IF($A120="-","-",ROUND(VLOOKUP($A120+ROUND(LEFT(CO$114,2)/24,5),'[1]ОАО "АТС"'!$A$30:$F$773,6,FALSE)+HLOOKUP($DL$112,'[1]Сбытовая надбавка'!$F$5:$H$6,2,FALSE),2)+'[1]Иные услуги'!$C$6+HLOOKUP($DR$111,'[1]Услуги по передаче'!$G$5:$J$7,2,FALSE))</f>
        <v>4512.8899999999994</v>
      </c>
      <c r="CP120" s="73"/>
      <c r="CQ120" s="73"/>
      <c r="CR120" s="73"/>
      <c r="CS120" s="73"/>
      <c r="CT120" s="74"/>
      <c r="CU120" s="72">
        <f>IF($A120="-","-",ROUND(VLOOKUP($A120+ROUND(LEFT(CU$114,2)/24,5),'[1]ОАО "АТС"'!$A$30:$F$773,6,FALSE)+HLOOKUP($DL$112,'[1]Сбытовая надбавка'!$F$5:$H$6,2,FALSE),2)+'[1]Иные услуги'!$C$6+HLOOKUP($DR$111,'[1]Услуги по передаче'!$G$5:$J$7,2,FALSE))</f>
        <v>4519.8599999999997</v>
      </c>
      <c r="CV120" s="73"/>
      <c r="CW120" s="73"/>
      <c r="CX120" s="73"/>
      <c r="CY120" s="73"/>
      <c r="CZ120" s="74"/>
      <c r="DA120" s="72">
        <f>IF($A120="-","-",ROUND(VLOOKUP($A120+ROUND(LEFT(DA$114,2)/24,5),'[1]ОАО "АТС"'!$A$30:$F$773,6,FALSE)+HLOOKUP($DL$112,'[1]Сбытовая надбавка'!$F$5:$H$6,2,FALSE),2)+'[1]Иные услуги'!$C$6+HLOOKUP($DR$111,'[1]Услуги по передаче'!$G$5:$J$7,2,FALSE))</f>
        <v>4499.6899999999996</v>
      </c>
      <c r="DB120" s="73"/>
      <c r="DC120" s="73"/>
      <c r="DD120" s="73"/>
      <c r="DE120" s="73"/>
      <c r="DF120" s="74"/>
      <c r="DG120" s="72">
        <f>IF($A120="-","-",ROUND(VLOOKUP($A120+ROUND(LEFT(DG$114,2)/24,5),'[1]ОАО "АТС"'!$A$30:$F$773,6,FALSE)+HLOOKUP($DL$112,'[1]Сбытовая надбавка'!$F$5:$H$6,2,FALSE),2)+'[1]Иные услуги'!$C$6+HLOOKUP($DR$111,'[1]Услуги по передаче'!$G$5:$J$7,2,FALSE))</f>
        <v>4512.8899999999994</v>
      </c>
      <c r="DH120" s="73"/>
      <c r="DI120" s="73"/>
      <c r="DJ120" s="73"/>
      <c r="DK120" s="73"/>
      <c r="DL120" s="74"/>
      <c r="DM120" s="72">
        <f>IF($A120="-","-",ROUND(VLOOKUP($A120+ROUND(LEFT(DM$114,2)/24,5),'[1]ОАО "АТС"'!$A$30:$F$773,6,FALSE)+HLOOKUP($DL$112,'[1]Сбытовая надбавка'!$F$5:$H$6,2,FALSE),2)+'[1]Иные услуги'!$C$6+HLOOKUP($DR$111,'[1]Услуги по передаче'!$G$5:$J$7,2,FALSE))</f>
        <v>4577.8499999999995</v>
      </c>
      <c r="DN120" s="73"/>
      <c r="DO120" s="73"/>
      <c r="DP120" s="73"/>
      <c r="DQ120" s="73"/>
      <c r="DR120" s="74"/>
      <c r="DS120" s="72">
        <f>IF($A120="-","-",ROUND(VLOOKUP($A120+ROUND(LEFT(DS$114,2)/24,5),'[1]ОАО "АТС"'!$A$30:$F$773,6,FALSE)+HLOOKUP($DL$112,'[1]Сбытовая надбавка'!$F$5:$H$6,2,FALSE),2)+'[1]Иные услуги'!$C$6+HLOOKUP($DR$111,'[1]Услуги по передаче'!$G$5:$J$7,2,FALSE))</f>
        <v>4572.2699999999995</v>
      </c>
      <c r="DT120" s="73"/>
      <c r="DU120" s="73"/>
      <c r="DV120" s="73"/>
      <c r="DW120" s="73"/>
      <c r="DX120" s="74"/>
      <c r="DY120" s="72">
        <f>IF($A120="-","-",ROUND(VLOOKUP($A120+ROUND(LEFT(DY$114,2)/24,5),'[1]ОАО "АТС"'!$A$30:$F$773,6,FALSE)+HLOOKUP($DL$112,'[1]Сбытовая надбавка'!$F$5:$H$6,2,FALSE),2)+'[1]Иные услуги'!$C$6+HLOOKUP($DR$111,'[1]Услуги по передаче'!$G$5:$J$7,2,FALSE))</f>
        <v>4510.16</v>
      </c>
      <c r="DZ120" s="73"/>
      <c r="EA120" s="73"/>
      <c r="EB120" s="73"/>
      <c r="EC120" s="73"/>
      <c r="ED120" s="74"/>
      <c r="EE120" s="72">
        <f>IF($A120="-","-",ROUND(VLOOKUP($A120+ROUND(LEFT(EE$114,2)/24,5),'[1]ОАО "АТС"'!$A$30:$F$773,6,FALSE)+HLOOKUP($DL$112,'[1]Сбытовая надбавка'!$F$5:$H$6,2,FALSE),2)+'[1]Иные услуги'!$C$6+HLOOKUP($DR$111,'[1]Услуги по передаче'!$G$5:$J$7,2,FALSE))</f>
        <v>4467.4699999999993</v>
      </c>
      <c r="EF120" s="73"/>
      <c r="EG120" s="73"/>
      <c r="EH120" s="73"/>
      <c r="EI120" s="73"/>
      <c r="EJ120" s="74"/>
      <c r="EK120" s="72">
        <f>IF($A120="-","-",ROUND(VLOOKUP($A120+ROUND(LEFT(EK$114,2)/24,5),'[1]ОАО "АТС"'!$A$30:$F$773,6,FALSE)+HLOOKUP($DL$112,'[1]Сбытовая надбавка'!$F$5:$H$6,2,FALSE),2)+'[1]Иные услуги'!$C$6+HLOOKUP($DR$111,'[1]Услуги по передаче'!$G$5:$J$7,2,FALSE))</f>
        <v>4669.2199999999993</v>
      </c>
      <c r="EL120" s="73"/>
      <c r="EM120" s="73"/>
      <c r="EN120" s="73"/>
      <c r="EO120" s="73"/>
      <c r="EP120" s="74"/>
      <c r="EQ120" s="72">
        <f>IF($A120="-","-",ROUND(VLOOKUP($A120+ROUND(LEFT(EQ$114,2)/24,5),'[1]ОАО "АТС"'!$A$30:$F$773,6,FALSE)+HLOOKUP($DL$112,'[1]Сбытовая надбавка'!$F$5:$H$6,2,FALSE),2)+'[1]Иные услуги'!$C$6+HLOOKUP($DR$111,'[1]Услуги по передаче'!$G$5:$J$7,2,FALSE))</f>
        <v>4551.16</v>
      </c>
      <c r="ER120" s="73"/>
      <c r="ES120" s="73"/>
      <c r="ET120" s="73"/>
      <c r="EU120" s="73"/>
      <c r="EV120" s="74"/>
    </row>
    <row r="121" spans="1:152" s="38" customFormat="1" ht="15.75" customHeight="1" x14ac:dyDescent="0.2">
      <c r="A121" s="69">
        <f>'[1]3 категория'!A22</f>
        <v>44992</v>
      </c>
      <c r="B121" s="70"/>
      <c r="C121" s="70"/>
      <c r="D121" s="70"/>
      <c r="E121" s="70"/>
      <c r="F121" s="70"/>
      <c r="G121" s="70"/>
      <c r="H121" s="71"/>
      <c r="I121" s="72">
        <f>IF($A121="-","-",ROUND(VLOOKUP($A121+ROUND(LEFT(I$114,1)/24,5),'[1]ОАО "АТС"'!$A$30:$F$773,6,FALSE)+HLOOKUP($DL$112,'[1]Сбытовая надбавка'!$F$5:$H$6,2,FALSE),2)+'[1]Иные услуги'!$C$6+HLOOKUP($DR$111,'[1]Услуги по передаче'!$G$5:$J$7,2,FALSE))</f>
        <v>4469.1499999999996</v>
      </c>
      <c r="J121" s="73"/>
      <c r="K121" s="73"/>
      <c r="L121" s="73"/>
      <c r="M121" s="73"/>
      <c r="N121" s="74"/>
      <c r="O121" s="72">
        <f>IF($A121="-","-",ROUND(VLOOKUP($A121+ROUND(LEFT(O$114,1)/24,5),'[1]ОАО "АТС"'!$A$30:$F$773,6,FALSE)+HLOOKUP($DL$112,'[1]Сбытовая надбавка'!$F$5:$H$6,2,FALSE),2)+'[1]Иные услуги'!$C$6+HLOOKUP($DR$111,'[1]Услуги по передаче'!$G$5:$J$7,2,FALSE))</f>
        <v>4469.1799999999994</v>
      </c>
      <c r="P121" s="73"/>
      <c r="Q121" s="73"/>
      <c r="R121" s="73"/>
      <c r="S121" s="73"/>
      <c r="T121" s="74"/>
      <c r="U121" s="72">
        <f>IF($A121="-","-",ROUND(VLOOKUP($A121+ROUND(LEFT(U$114,1)/24,5),'[1]ОАО "АТС"'!$A$30:$F$773,6,FALSE)+HLOOKUP($DL$112,'[1]Сбытовая надбавка'!$F$5:$H$6,2,FALSE),2)+'[1]Иные услуги'!$C$6+HLOOKUP($DR$111,'[1]Услуги по передаче'!$G$5:$J$7,2,FALSE))</f>
        <v>4469.8599999999997</v>
      </c>
      <c r="V121" s="73"/>
      <c r="W121" s="73"/>
      <c r="X121" s="73"/>
      <c r="Y121" s="73"/>
      <c r="Z121" s="74"/>
      <c r="AA121" s="72">
        <f>IF($A121="-","-",ROUND(VLOOKUP($A121+ROUND(LEFT(AA$114,1)/24,5),'[1]ОАО "АТС"'!$A$30:$F$773,6,FALSE)+HLOOKUP($DL$112,'[1]Сбытовая надбавка'!$F$5:$H$6,2,FALSE),2)+'[1]Иные услуги'!$C$6+HLOOKUP($DR$111,'[1]Услуги по передаче'!$G$5:$J$7,2,FALSE))</f>
        <v>4469.7899999999991</v>
      </c>
      <c r="AB121" s="73"/>
      <c r="AC121" s="73"/>
      <c r="AD121" s="73"/>
      <c r="AE121" s="73"/>
      <c r="AF121" s="74"/>
      <c r="AG121" s="72">
        <f>IF($A121="-","-",ROUND(VLOOKUP($A121+ROUND(LEFT(AG$114,1)/24,5),'[1]ОАО "АТС"'!$A$30:$F$773,6,FALSE)+HLOOKUP($DL$112,'[1]Сбытовая надбавка'!$F$5:$H$6,2,FALSE),2)+'[1]Иные услуги'!$C$6+HLOOKUP($DR$111,'[1]Услуги по передаче'!$G$5:$J$7,2,FALSE))</f>
        <v>4469.74</v>
      </c>
      <c r="AH121" s="73"/>
      <c r="AI121" s="73"/>
      <c r="AJ121" s="73"/>
      <c r="AK121" s="73"/>
      <c r="AL121" s="74"/>
      <c r="AM121" s="72">
        <f>IF($A121="-","-",ROUND(VLOOKUP($A121+ROUND(LEFT(AM$114,1)/24,5),'[1]ОАО "АТС"'!$A$30:$F$773,6,FALSE)+HLOOKUP($DL$112,'[1]Сбытовая надбавка'!$F$5:$H$6,2,FALSE),2)+'[1]Иные услуги'!$C$6+HLOOKUP($DR$111,'[1]Услуги по передаче'!$G$5:$J$7,2,FALSE))</f>
        <v>4469.0199999999995</v>
      </c>
      <c r="AN121" s="73"/>
      <c r="AO121" s="73"/>
      <c r="AP121" s="73"/>
      <c r="AQ121" s="73"/>
      <c r="AR121" s="74"/>
      <c r="AS121" s="72">
        <f>IF($A121="-","-",ROUND(VLOOKUP($A121+ROUND(LEFT(AS$114,1)/24,5),'[1]ОАО "АТС"'!$A$30:$F$773,6,FALSE)+HLOOKUP($DL$112,'[1]Сбытовая надбавка'!$F$5:$H$6,2,FALSE),2)+'[1]Иные услуги'!$C$6+HLOOKUP($DR$111,'[1]Услуги по передаче'!$G$5:$J$7,2,FALSE))</f>
        <v>4468.03</v>
      </c>
      <c r="AT121" s="73"/>
      <c r="AU121" s="73"/>
      <c r="AV121" s="73"/>
      <c r="AW121" s="73"/>
      <c r="AX121" s="74"/>
      <c r="AY121" s="72">
        <f>IF($A121="-","-",ROUND(VLOOKUP($A121+ROUND(LEFT(AY$114,1)/24,5),'[1]ОАО "АТС"'!$A$30:$F$773,6,FALSE)+HLOOKUP($DL$112,'[1]Сбытовая надбавка'!$F$5:$H$6,2,FALSE),2)+'[1]Иные услуги'!$C$6+HLOOKUP($DR$111,'[1]Услуги по передаче'!$G$5:$J$7,2,FALSE))</f>
        <v>4596.6499999999996</v>
      </c>
      <c r="AZ121" s="73"/>
      <c r="BA121" s="73"/>
      <c r="BB121" s="73"/>
      <c r="BC121" s="73"/>
      <c r="BD121" s="74"/>
      <c r="BE121" s="72">
        <f>IF($A121="-","-",ROUND(VLOOKUP($A121+ROUND(LEFT(BE$114,1)/24,5),'[1]ОАО "АТС"'!$A$30:$F$773,6,FALSE)+HLOOKUP($DL$112,'[1]Сбытовая надбавка'!$F$5:$H$6,2,FALSE),2)+'[1]Иные услуги'!$C$6+HLOOKUP($DR$111,'[1]Услуги по передаче'!$G$5:$J$7,2,FALSE))</f>
        <v>4468.3599999999997</v>
      </c>
      <c r="BF121" s="73"/>
      <c r="BG121" s="73"/>
      <c r="BH121" s="73"/>
      <c r="BI121" s="73"/>
      <c r="BJ121" s="74"/>
      <c r="BK121" s="72">
        <f>IF($A121="-","-",ROUND(VLOOKUP($A121+ROUND(LEFT(BK$114,1)/24,5),'[1]ОАО "АТС"'!$A$30:$F$773,6,FALSE)+HLOOKUP($DL$112,'[1]Сбытовая надбавка'!$F$5:$H$6,2,FALSE),2)+'[1]Иные услуги'!$C$6+HLOOKUP($DR$111,'[1]Услуги по передаче'!$G$5:$J$7,2,FALSE))</f>
        <v>4543.07</v>
      </c>
      <c r="BL121" s="73"/>
      <c r="BM121" s="73"/>
      <c r="BN121" s="73"/>
      <c r="BO121" s="73"/>
      <c r="BP121" s="74"/>
      <c r="BQ121" s="72">
        <f>IF($A121="-","-",ROUND(VLOOKUP($A121+ROUND(LEFT(BQ$114,2)/24,5),'[1]ОАО "АТС"'!$A$30:$F$773,6,FALSE)+HLOOKUP($DL$112,'[1]Сбытовая надбавка'!$F$5:$H$6,2,FALSE),2)+'[1]Иные услуги'!$C$6+HLOOKUP($DR$111,'[1]Услуги по передаче'!$G$5:$J$7,2,FALSE))</f>
        <v>4566.5099999999993</v>
      </c>
      <c r="BR121" s="73"/>
      <c r="BS121" s="73"/>
      <c r="BT121" s="73"/>
      <c r="BU121" s="73"/>
      <c r="BV121" s="74"/>
      <c r="BW121" s="72">
        <f>IF($A121="-","-",ROUND(VLOOKUP($A121+ROUND(LEFT(BW$114,2)/24,5),'[1]ОАО "АТС"'!$A$30:$F$773,6,FALSE)+HLOOKUP($DL$112,'[1]Сбытовая надбавка'!$F$5:$H$6,2,FALSE),2)+'[1]Иные услуги'!$C$6+HLOOKUP($DR$111,'[1]Услуги по передаче'!$G$5:$J$7,2,FALSE))</f>
        <v>4560.9399999999996</v>
      </c>
      <c r="BX121" s="73"/>
      <c r="BY121" s="73"/>
      <c r="BZ121" s="73"/>
      <c r="CA121" s="73"/>
      <c r="CB121" s="74"/>
      <c r="CC121" s="72">
        <f>IF($A121="-","-",ROUND(VLOOKUP($A121+ROUND(LEFT(CC$114,2)/24,5),'[1]ОАО "АТС"'!$A$30:$F$773,6,FALSE)+HLOOKUP($DL$112,'[1]Сбытовая надбавка'!$F$5:$H$6,2,FALSE),2)+'[1]Иные услуги'!$C$6+HLOOKUP($DR$111,'[1]Услуги по передаче'!$G$5:$J$7,2,FALSE))</f>
        <v>4521.6899999999996</v>
      </c>
      <c r="CD121" s="73"/>
      <c r="CE121" s="73"/>
      <c r="CF121" s="73"/>
      <c r="CG121" s="73"/>
      <c r="CH121" s="74"/>
      <c r="CI121" s="72">
        <f>IF($A121="-","-",ROUND(VLOOKUP($A121+ROUND(LEFT(CI$114,2)/24,5),'[1]ОАО "АТС"'!$A$30:$F$773,6,FALSE)+HLOOKUP($DL$112,'[1]Сбытовая надбавка'!$F$5:$H$6,2,FALSE),2)+'[1]Иные услуги'!$C$6+HLOOKUP($DR$111,'[1]Услуги по передаче'!$G$5:$J$7,2,FALSE))</f>
        <v>4516.0199999999995</v>
      </c>
      <c r="CJ121" s="73"/>
      <c r="CK121" s="73"/>
      <c r="CL121" s="73"/>
      <c r="CM121" s="73"/>
      <c r="CN121" s="74"/>
      <c r="CO121" s="72">
        <f>IF($A121="-","-",ROUND(VLOOKUP($A121+ROUND(LEFT(CO$114,2)/24,5),'[1]ОАО "АТС"'!$A$30:$F$773,6,FALSE)+HLOOKUP($DL$112,'[1]Сбытовая надбавка'!$F$5:$H$6,2,FALSE),2)+'[1]Иные услуги'!$C$6+HLOOKUP($DR$111,'[1]Услуги по передаче'!$G$5:$J$7,2,FALSE))</f>
        <v>4506.3099999999995</v>
      </c>
      <c r="CP121" s="73"/>
      <c r="CQ121" s="73"/>
      <c r="CR121" s="73"/>
      <c r="CS121" s="73"/>
      <c r="CT121" s="74"/>
      <c r="CU121" s="72">
        <f>IF($A121="-","-",ROUND(VLOOKUP($A121+ROUND(LEFT(CU$114,2)/24,5),'[1]ОАО "АТС"'!$A$30:$F$773,6,FALSE)+HLOOKUP($DL$112,'[1]Сбытовая надбавка'!$F$5:$H$6,2,FALSE),2)+'[1]Иные услуги'!$C$6+HLOOKUP($DR$111,'[1]Услуги по передаче'!$G$5:$J$7,2,FALSE))</f>
        <v>4530.42</v>
      </c>
      <c r="CV121" s="73"/>
      <c r="CW121" s="73"/>
      <c r="CX121" s="73"/>
      <c r="CY121" s="73"/>
      <c r="CZ121" s="74"/>
      <c r="DA121" s="72">
        <f>IF($A121="-","-",ROUND(VLOOKUP($A121+ROUND(LEFT(DA$114,2)/24,5),'[1]ОАО "АТС"'!$A$30:$F$773,6,FALSE)+HLOOKUP($DL$112,'[1]Сбытовая надбавка'!$F$5:$H$6,2,FALSE),2)+'[1]Иные услуги'!$C$6+HLOOKUP($DR$111,'[1]Услуги по передаче'!$G$5:$J$7,2,FALSE))</f>
        <v>4493.7099999999991</v>
      </c>
      <c r="DB121" s="73"/>
      <c r="DC121" s="73"/>
      <c r="DD121" s="73"/>
      <c r="DE121" s="73"/>
      <c r="DF121" s="74"/>
      <c r="DG121" s="72">
        <f>IF($A121="-","-",ROUND(VLOOKUP($A121+ROUND(LEFT(DG$114,2)/24,5),'[1]ОАО "АТС"'!$A$30:$F$773,6,FALSE)+HLOOKUP($DL$112,'[1]Сбытовая надбавка'!$F$5:$H$6,2,FALSE),2)+'[1]Иные услуги'!$C$6+HLOOKUP($DR$111,'[1]Услуги по передаче'!$G$5:$J$7,2,FALSE))</f>
        <v>4504.8899999999994</v>
      </c>
      <c r="DH121" s="73"/>
      <c r="DI121" s="73"/>
      <c r="DJ121" s="73"/>
      <c r="DK121" s="73"/>
      <c r="DL121" s="74"/>
      <c r="DM121" s="72">
        <f>IF($A121="-","-",ROUND(VLOOKUP($A121+ROUND(LEFT(DM$114,2)/24,5),'[1]ОАО "АТС"'!$A$30:$F$773,6,FALSE)+HLOOKUP($DL$112,'[1]Сбытовая надбавка'!$F$5:$H$6,2,FALSE),2)+'[1]Иные услуги'!$C$6+HLOOKUP($DR$111,'[1]Услуги по передаче'!$G$5:$J$7,2,FALSE))</f>
        <v>4566.2599999999993</v>
      </c>
      <c r="DN121" s="73"/>
      <c r="DO121" s="73"/>
      <c r="DP121" s="73"/>
      <c r="DQ121" s="73"/>
      <c r="DR121" s="74"/>
      <c r="DS121" s="72">
        <f>IF($A121="-","-",ROUND(VLOOKUP($A121+ROUND(LEFT(DS$114,2)/24,5),'[1]ОАО "АТС"'!$A$30:$F$773,6,FALSE)+HLOOKUP($DL$112,'[1]Сбытовая надбавка'!$F$5:$H$6,2,FALSE),2)+'[1]Иные услуги'!$C$6+HLOOKUP($DR$111,'[1]Услуги по передаче'!$G$5:$J$7,2,FALSE))</f>
        <v>4566.1499999999996</v>
      </c>
      <c r="DT121" s="73"/>
      <c r="DU121" s="73"/>
      <c r="DV121" s="73"/>
      <c r="DW121" s="73"/>
      <c r="DX121" s="74"/>
      <c r="DY121" s="72">
        <f>IF($A121="-","-",ROUND(VLOOKUP($A121+ROUND(LEFT(DY$114,2)/24,5),'[1]ОАО "АТС"'!$A$30:$F$773,6,FALSE)+HLOOKUP($DL$112,'[1]Сбытовая надбавка'!$F$5:$H$6,2,FALSE),2)+'[1]Иные услуги'!$C$6+HLOOKUP($DR$111,'[1]Услуги по передаче'!$G$5:$J$7,2,FALSE))</f>
        <v>4519.58</v>
      </c>
      <c r="DZ121" s="73"/>
      <c r="EA121" s="73"/>
      <c r="EB121" s="73"/>
      <c r="EC121" s="73"/>
      <c r="ED121" s="74"/>
      <c r="EE121" s="72">
        <f>IF($A121="-","-",ROUND(VLOOKUP($A121+ROUND(LEFT(EE$114,2)/24,5),'[1]ОАО "АТС"'!$A$30:$F$773,6,FALSE)+HLOOKUP($DL$112,'[1]Сбытовая надбавка'!$F$5:$H$6,2,FALSE),2)+'[1]Иные услуги'!$C$6+HLOOKUP($DR$111,'[1]Услуги по передаче'!$G$5:$J$7,2,FALSE))</f>
        <v>4465.1899999999996</v>
      </c>
      <c r="EF121" s="73"/>
      <c r="EG121" s="73"/>
      <c r="EH121" s="73"/>
      <c r="EI121" s="73"/>
      <c r="EJ121" s="74"/>
      <c r="EK121" s="72">
        <f>IF($A121="-","-",ROUND(VLOOKUP($A121+ROUND(LEFT(EK$114,2)/24,5),'[1]ОАО "АТС"'!$A$30:$F$773,6,FALSE)+HLOOKUP($DL$112,'[1]Сбытовая надбавка'!$F$5:$H$6,2,FALSE),2)+'[1]Иные услуги'!$C$6+HLOOKUP($DR$111,'[1]Услуги по передаче'!$G$5:$J$7,2,FALSE))</f>
        <v>4667.3899999999994</v>
      </c>
      <c r="EL121" s="73"/>
      <c r="EM121" s="73"/>
      <c r="EN121" s="73"/>
      <c r="EO121" s="73"/>
      <c r="EP121" s="74"/>
      <c r="EQ121" s="72">
        <f>IF($A121="-","-",ROUND(VLOOKUP($A121+ROUND(LEFT(EQ$114,2)/24,5),'[1]ОАО "АТС"'!$A$30:$F$773,6,FALSE)+HLOOKUP($DL$112,'[1]Сбытовая надбавка'!$F$5:$H$6,2,FALSE),2)+'[1]Иные услуги'!$C$6+HLOOKUP($DR$111,'[1]Услуги по передаче'!$G$5:$J$7,2,FALSE))</f>
        <v>4544.9799999999996</v>
      </c>
      <c r="ER121" s="73"/>
      <c r="ES121" s="73"/>
      <c r="ET121" s="73"/>
      <c r="EU121" s="73"/>
      <c r="EV121" s="74"/>
    </row>
    <row r="122" spans="1:152" s="38" customFormat="1" ht="15.75" customHeight="1" x14ac:dyDescent="0.2">
      <c r="A122" s="69">
        <f>'[1]3 категория'!A23</f>
        <v>44993</v>
      </c>
      <c r="B122" s="70"/>
      <c r="C122" s="70"/>
      <c r="D122" s="70"/>
      <c r="E122" s="70"/>
      <c r="F122" s="70"/>
      <c r="G122" s="70"/>
      <c r="H122" s="71"/>
      <c r="I122" s="72">
        <f>IF($A122="-","-",ROUND(VLOOKUP($A122+ROUND(LEFT(I$114,1)/24,5),'[1]ОАО "АТС"'!$A$30:$F$773,6,FALSE)+HLOOKUP($DL$112,'[1]Сбытовая надбавка'!$F$5:$H$6,2,FALSE),2)+'[1]Иные услуги'!$C$6+HLOOKUP($DR$111,'[1]Услуги по передаче'!$G$5:$J$7,2,FALSE))</f>
        <v>4500.33</v>
      </c>
      <c r="J122" s="73"/>
      <c r="K122" s="73"/>
      <c r="L122" s="73"/>
      <c r="M122" s="73"/>
      <c r="N122" s="74"/>
      <c r="O122" s="72">
        <f>IF($A122="-","-",ROUND(VLOOKUP($A122+ROUND(LEFT(O$114,1)/24,5),'[1]ОАО "АТС"'!$A$30:$F$773,6,FALSE)+HLOOKUP($DL$112,'[1]Сбытовая надбавка'!$F$5:$H$6,2,FALSE),2)+'[1]Иные услуги'!$C$6+HLOOKUP($DR$111,'[1]Услуги по передаче'!$G$5:$J$7,2,FALSE))</f>
        <v>4469.3899999999994</v>
      </c>
      <c r="P122" s="73"/>
      <c r="Q122" s="73"/>
      <c r="R122" s="73"/>
      <c r="S122" s="73"/>
      <c r="T122" s="74"/>
      <c r="U122" s="72">
        <f>IF($A122="-","-",ROUND(VLOOKUP($A122+ROUND(LEFT(U$114,1)/24,5),'[1]ОАО "АТС"'!$A$30:$F$773,6,FALSE)+HLOOKUP($DL$112,'[1]Сбытовая надбавка'!$F$5:$H$6,2,FALSE),2)+'[1]Иные услуги'!$C$6+HLOOKUP($DR$111,'[1]Услуги по передаче'!$G$5:$J$7,2,FALSE))</f>
        <v>4470.07</v>
      </c>
      <c r="V122" s="73"/>
      <c r="W122" s="73"/>
      <c r="X122" s="73"/>
      <c r="Y122" s="73"/>
      <c r="Z122" s="74"/>
      <c r="AA122" s="72">
        <f>IF($A122="-","-",ROUND(VLOOKUP($A122+ROUND(LEFT(AA$114,1)/24,5),'[1]ОАО "АТС"'!$A$30:$F$773,6,FALSE)+HLOOKUP($DL$112,'[1]Сбытовая надбавка'!$F$5:$H$6,2,FALSE),2)+'[1]Иные услуги'!$C$6+HLOOKUP($DR$111,'[1]Услуги по передаче'!$G$5:$J$7,2,FALSE))</f>
        <v>4470</v>
      </c>
      <c r="AB122" s="73"/>
      <c r="AC122" s="73"/>
      <c r="AD122" s="73"/>
      <c r="AE122" s="73"/>
      <c r="AF122" s="74"/>
      <c r="AG122" s="72">
        <f>IF($A122="-","-",ROUND(VLOOKUP($A122+ROUND(LEFT(AG$114,1)/24,5),'[1]ОАО "АТС"'!$A$30:$F$773,6,FALSE)+HLOOKUP($DL$112,'[1]Сбытовая надбавка'!$F$5:$H$6,2,FALSE),2)+'[1]Иные услуги'!$C$6+HLOOKUP($DR$111,'[1]Услуги по передаче'!$G$5:$J$7,2,FALSE))</f>
        <v>4469.9799999999996</v>
      </c>
      <c r="AH122" s="73"/>
      <c r="AI122" s="73"/>
      <c r="AJ122" s="73"/>
      <c r="AK122" s="73"/>
      <c r="AL122" s="74"/>
      <c r="AM122" s="72">
        <f>IF($A122="-","-",ROUND(VLOOKUP($A122+ROUND(LEFT(AM$114,1)/24,5),'[1]ОАО "АТС"'!$A$30:$F$773,6,FALSE)+HLOOKUP($DL$112,'[1]Сбытовая надбавка'!$F$5:$H$6,2,FALSE),2)+'[1]Иные услуги'!$C$6+HLOOKUP($DR$111,'[1]Услуги по передаче'!$G$5:$J$7,2,FALSE))</f>
        <v>4469.6799999999994</v>
      </c>
      <c r="AN122" s="73"/>
      <c r="AO122" s="73"/>
      <c r="AP122" s="73"/>
      <c r="AQ122" s="73"/>
      <c r="AR122" s="74"/>
      <c r="AS122" s="72">
        <f>IF($A122="-","-",ROUND(VLOOKUP($A122+ROUND(LEFT(AS$114,1)/24,5),'[1]ОАО "АТС"'!$A$30:$F$773,6,FALSE)+HLOOKUP($DL$112,'[1]Сбытовая надбавка'!$F$5:$H$6,2,FALSE),2)+'[1]Иные услуги'!$C$6+HLOOKUP($DR$111,'[1]Услуги по передаче'!$G$5:$J$7,2,FALSE))</f>
        <v>4468.8899999999994</v>
      </c>
      <c r="AT122" s="73"/>
      <c r="AU122" s="73"/>
      <c r="AV122" s="73"/>
      <c r="AW122" s="73"/>
      <c r="AX122" s="74"/>
      <c r="AY122" s="72">
        <f>IF($A122="-","-",ROUND(VLOOKUP($A122+ROUND(LEFT(AY$114,1)/24,5),'[1]ОАО "АТС"'!$A$30:$F$773,6,FALSE)+HLOOKUP($DL$112,'[1]Сбытовая надбавка'!$F$5:$H$6,2,FALSE),2)+'[1]Иные услуги'!$C$6+HLOOKUP($DR$111,'[1]Услуги по передаче'!$G$5:$J$7,2,FALSE))</f>
        <v>4478.53</v>
      </c>
      <c r="AZ122" s="73"/>
      <c r="BA122" s="73"/>
      <c r="BB122" s="73"/>
      <c r="BC122" s="73"/>
      <c r="BD122" s="74"/>
      <c r="BE122" s="72">
        <f>IF($A122="-","-",ROUND(VLOOKUP($A122+ROUND(LEFT(BE$114,1)/24,5),'[1]ОАО "АТС"'!$A$30:$F$773,6,FALSE)+HLOOKUP($DL$112,'[1]Сбытовая надбавка'!$F$5:$H$6,2,FALSE),2)+'[1]Иные услуги'!$C$6+HLOOKUP($DR$111,'[1]Услуги по передаче'!$G$5:$J$7,2,FALSE))</f>
        <v>4468.7999999999993</v>
      </c>
      <c r="BF122" s="73"/>
      <c r="BG122" s="73"/>
      <c r="BH122" s="73"/>
      <c r="BI122" s="73"/>
      <c r="BJ122" s="74"/>
      <c r="BK122" s="72">
        <f>IF($A122="-","-",ROUND(VLOOKUP($A122+ROUND(LEFT(BK$114,1)/24,5),'[1]ОАО "АТС"'!$A$30:$F$773,6,FALSE)+HLOOKUP($DL$112,'[1]Сбытовая надбавка'!$F$5:$H$6,2,FALSE),2)+'[1]Иные услуги'!$C$6+HLOOKUP($DR$111,'[1]Услуги по передаче'!$G$5:$J$7,2,FALSE))</f>
        <v>4470.6499999999996</v>
      </c>
      <c r="BL122" s="73"/>
      <c r="BM122" s="73"/>
      <c r="BN122" s="73"/>
      <c r="BO122" s="73"/>
      <c r="BP122" s="74"/>
      <c r="BQ122" s="72">
        <f>IF($A122="-","-",ROUND(VLOOKUP($A122+ROUND(LEFT(BQ$114,2)/24,5),'[1]ОАО "АТС"'!$A$30:$F$773,6,FALSE)+HLOOKUP($DL$112,'[1]Сбытовая надбавка'!$F$5:$H$6,2,FALSE),2)+'[1]Иные услуги'!$C$6+HLOOKUP($DR$111,'[1]Услуги по передаче'!$G$5:$J$7,2,FALSE))</f>
        <v>4491.67</v>
      </c>
      <c r="BR122" s="73"/>
      <c r="BS122" s="73"/>
      <c r="BT122" s="73"/>
      <c r="BU122" s="73"/>
      <c r="BV122" s="74"/>
      <c r="BW122" s="72">
        <f>IF($A122="-","-",ROUND(VLOOKUP($A122+ROUND(LEFT(BW$114,2)/24,5),'[1]ОАО "АТС"'!$A$30:$F$773,6,FALSE)+HLOOKUP($DL$112,'[1]Сбытовая надбавка'!$F$5:$H$6,2,FALSE),2)+'[1]Иные услуги'!$C$6+HLOOKUP($DR$111,'[1]Услуги по передаче'!$G$5:$J$7,2,FALSE))</f>
        <v>4497.8099999999995</v>
      </c>
      <c r="BX122" s="73"/>
      <c r="BY122" s="73"/>
      <c r="BZ122" s="73"/>
      <c r="CA122" s="73"/>
      <c r="CB122" s="74"/>
      <c r="CC122" s="72">
        <f>IF($A122="-","-",ROUND(VLOOKUP($A122+ROUND(LEFT(CC$114,2)/24,5),'[1]ОАО "АТС"'!$A$30:$F$773,6,FALSE)+HLOOKUP($DL$112,'[1]Сбытовая надбавка'!$F$5:$H$6,2,FALSE),2)+'[1]Иные услуги'!$C$6+HLOOKUP($DR$111,'[1]Услуги по передаче'!$G$5:$J$7,2,FALSE))</f>
        <v>4470.8999999999996</v>
      </c>
      <c r="CD122" s="73"/>
      <c r="CE122" s="73"/>
      <c r="CF122" s="73"/>
      <c r="CG122" s="73"/>
      <c r="CH122" s="74"/>
      <c r="CI122" s="72">
        <f>IF($A122="-","-",ROUND(VLOOKUP($A122+ROUND(LEFT(CI$114,2)/24,5),'[1]ОАО "АТС"'!$A$30:$F$773,6,FALSE)+HLOOKUP($DL$112,'[1]Сбытовая надбавка'!$F$5:$H$6,2,FALSE),2)+'[1]Иные услуги'!$C$6+HLOOKUP($DR$111,'[1]Услуги по передаче'!$G$5:$J$7,2,FALSE))</f>
        <v>4471.25</v>
      </c>
      <c r="CJ122" s="73"/>
      <c r="CK122" s="73"/>
      <c r="CL122" s="73"/>
      <c r="CM122" s="73"/>
      <c r="CN122" s="74"/>
      <c r="CO122" s="72">
        <f>IF($A122="-","-",ROUND(VLOOKUP($A122+ROUND(LEFT(CO$114,2)/24,5),'[1]ОАО "АТС"'!$A$30:$F$773,6,FALSE)+HLOOKUP($DL$112,'[1]Сбытовая надбавка'!$F$5:$H$6,2,FALSE),2)+'[1]Иные услуги'!$C$6+HLOOKUP($DR$111,'[1]Услуги по передаче'!$G$5:$J$7,2,FALSE))</f>
        <v>4471.17</v>
      </c>
      <c r="CP122" s="73"/>
      <c r="CQ122" s="73"/>
      <c r="CR122" s="73"/>
      <c r="CS122" s="73"/>
      <c r="CT122" s="74"/>
      <c r="CU122" s="72">
        <f>IF($A122="-","-",ROUND(VLOOKUP($A122+ROUND(LEFT(CU$114,2)/24,5),'[1]ОАО "АТС"'!$A$30:$F$773,6,FALSE)+HLOOKUP($DL$112,'[1]Сбытовая надбавка'!$F$5:$H$6,2,FALSE),2)+'[1]Иные услуги'!$C$6+HLOOKUP($DR$111,'[1]Услуги по передаче'!$G$5:$J$7,2,FALSE))</f>
        <v>4487.7299999999996</v>
      </c>
      <c r="CV122" s="73"/>
      <c r="CW122" s="73"/>
      <c r="CX122" s="73"/>
      <c r="CY122" s="73"/>
      <c r="CZ122" s="74"/>
      <c r="DA122" s="72">
        <f>IF($A122="-","-",ROUND(VLOOKUP($A122+ROUND(LEFT(DA$114,2)/24,5),'[1]ОАО "АТС"'!$A$30:$F$773,6,FALSE)+HLOOKUP($DL$112,'[1]Сбытовая надбавка'!$F$5:$H$6,2,FALSE),2)+'[1]Иные услуги'!$C$6+HLOOKUP($DR$111,'[1]Услуги по передаче'!$G$5:$J$7,2,FALSE))</f>
        <v>4495.6799999999994</v>
      </c>
      <c r="DB122" s="73"/>
      <c r="DC122" s="73"/>
      <c r="DD122" s="73"/>
      <c r="DE122" s="73"/>
      <c r="DF122" s="74"/>
      <c r="DG122" s="72">
        <f>IF($A122="-","-",ROUND(VLOOKUP($A122+ROUND(LEFT(DG$114,2)/24,5),'[1]ОАО "АТС"'!$A$30:$F$773,6,FALSE)+HLOOKUP($DL$112,'[1]Сбытовая надбавка'!$F$5:$H$6,2,FALSE),2)+'[1]Иные услуги'!$C$6+HLOOKUP($DR$111,'[1]Услуги по передаче'!$G$5:$J$7,2,FALSE))</f>
        <v>4502.2599999999993</v>
      </c>
      <c r="DH122" s="73"/>
      <c r="DI122" s="73"/>
      <c r="DJ122" s="73"/>
      <c r="DK122" s="73"/>
      <c r="DL122" s="74"/>
      <c r="DM122" s="72">
        <f>IF($A122="-","-",ROUND(VLOOKUP($A122+ROUND(LEFT(DM$114,2)/24,5),'[1]ОАО "АТС"'!$A$30:$F$773,6,FALSE)+HLOOKUP($DL$112,'[1]Сбытовая надбавка'!$F$5:$H$6,2,FALSE),2)+'[1]Иные услуги'!$C$6+HLOOKUP($DR$111,'[1]Услуги по передаче'!$G$5:$J$7,2,FALSE))</f>
        <v>4580.3999999999996</v>
      </c>
      <c r="DN122" s="73"/>
      <c r="DO122" s="73"/>
      <c r="DP122" s="73"/>
      <c r="DQ122" s="73"/>
      <c r="DR122" s="74"/>
      <c r="DS122" s="72">
        <f>IF($A122="-","-",ROUND(VLOOKUP($A122+ROUND(LEFT(DS$114,2)/24,5),'[1]ОАО "АТС"'!$A$30:$F$773,6,FALSE)+HLOOKUP($DL$112,'[1]Сбытовая надбавка'!$F$5:$H$6,2,FALSE),2)+'[1]Иные услуги'!$C$6+HLOOKUP($DR$111,'[1]Услуги по передаче'!$G$5:$J$7,2,FALSE))</f>
        <v>4608.41</v>
      </c>
      <c r="DT122" s="73"/>
      <c r="DU122" s="73"/>
      <c r="DV122" s="73"/>
      <c r="DW122" s="73"/>
      <c r="DX122" s="74"/>
      <c r="DY122" s="72">
        <f>IF($A122="-","-",ROUND(VLOOKUP($A122+ROUND(LEFT(DY$114,2)/24,5),'[1]ОАО "АТС"'!$A$30:$F$773,6,FALSE)+HLOOKUP($DL$112,'[1]Сбытовая надбавка'!$F$5:$H$6,2,FALSE),2)+'[1]Иные услуги'!$C$6+HLOOKUP($DR$111,'[1]Услуги по передаче'!$G$5:$J$7,2,FALSE))</f>
        <v>4498.24</v>
      </c>
      <c r="DZ122" s="73"/>
      <c r="EA122" s="73"/>
      <c r="EB122" s="73"/>
      <c r="EC122" s="73"/>
      <c r="ED122" s="74"/>
      <c r="EE122" s="72">
        <f>IF($A122="-","-",ROUND(VLOOKUP($A122+ROUND(LEFT(EE$114,2)/24,5),'[1]ОАО "АТС"'!$A$30:$F$773,6,FALSE)+HLOOKUP($DL$112,'[1]Сбытовая надбавка'!$F$5:$H$6,2,FALSE),2)+'[1]Иные услуги'!$C$6+HLOOKUP($DR$111,'[1]Услуги по передаче'!$G$5:$J$7,2,FALSE))</f>
        <v>4466.75</v>
      </c>
      <c r="EF122" s="73"/>
      <c r="EG122" s="73"/>
      <c r="EH122" s="73"/>
      <c r="EI122" s="73"/>
      <c r="EJ122" s="74"/>
      <c r="EK122" s="72">
        <f>IF($A122="-","-",ROUND(VLOOKUP($A122+ROUND(LEFT(EK$114,2)/24,5),'[1]ОАО "АТС"'!$A$30:$F$773,6,FALSE)+HLOOKUP($DL$112,'[1]Сбытовая надбавка'!$F$5:$H$6,2,FALSE),2)+'[1]Иные услуги'!$C$6+HLOOKUP($DR$111,'[1]Услуги по передаче'!$G$5:$J$7,2,FALSE))</f>
        <v>4650.62</v>
      </c>
      <c r="EL122" s="73"/>
      <c r="EM122" s="73"/>
      <c r="EN122" s="73"/>
      <c r="EO122" s="73"/>
      <c r="EP122" s="74"/>
      <c r="EQ122" s="72">
        <f>IF($A122="-","-",ROUND(VLOOKUP($A122+ROUND(LEFT(EQ$114,2)/24,5),'[1]ОАО "АТС"'!$A$30:$F$773,6,FALSE)+HLOOKUP($DL$112,'[1]Сбытовая надбавка'!$F$5:$H$6,2,FALSE),2)+'[1]Иные услуги'!$C$6+HLOOKUP($DR$111,'[1]Услуги по передаче'!$G$5:$J$7,2,FALSE))</f>
        <v>4541.2699999999995</v>
      </c>
      <c r="ER122" s="73"/>
      <c r="ES122" s="73"/>
      <c r="ET122" s="73"/>
      <c r="EU122" s="73"/>
      <c r="EV122" s="74"/>
    </row>
    <row r="123" spans="1:152" s="38" customFormat="1" ht="15.75" customHeight="1" x14ac:dyDescent="0.2">
      <c r="A123" s="69">
        <f>'[1]3 категория'!A24</f>
        <v>44994</v>
      </c>
      <c r="B123" s="70"/>
      <c r="C123" s="70"/>
      <c r="D123" s="70"/>
      <c r="E123" s="70"/>
      <c r="F123" s="70"/>
      <c r="G123" s="70"/>
      <c r="H123" s="71"/>
      <c r="I123" s="72">
        <f>IF($A123="-","-",ROUND(VLOOKUP($A123+ROUND(LEFT(I$114,1)/24,5),'[1]ОАО "АТС"'!$A$30:$F$773,6,FALSE)+HLOOKUP($DL$112,'[1]Сбытовая надбавка'!$F$5:$H$6,2,FALSE),2)+'[1]Иные услуги'!$C$6+HLOOKUP($DR$111,'[1]Услуги по передаче'!$G$5:$J$7,2,FALSE))</f>
        <v>4473.84</v>
      </c>
      <c r="J123" s="73"/>
      <c r="K123" s="73"/>
      <c r="L123" s="73"/>
      <c r="M123" s="73"/>
      <c r="N123" s="74"/>
      <c r="O123" s="72">
        <f>IF($A123="-","-",ROUND(VLOOKUP($A123+ROUND(LEFT(O$114,1)/24,5),'[1]ОАО "АТС"'!$A$30:$F$773,6,FALSE)+HLOOKUP($DL$112,'[1]Сбытовая надбавка'!$F$5:$H$6,2,FALSE),2)+'[1]Иные услуги'!$C$6+HLOOKUP($DR$111,'[1]Услуги по передаче'!$G$5:$J$7,2,FALSE))</f>
        <v>4469.41</v>
      </c>
      <c r="P123" s="73"/>
      <c r="Q123" s="73"/>
      <c r="R123" s="73"/>
      <c r="S123" s="73"/>
      <c r="T123" s="74"/>
      <c r="U123" s="72">
        <f>IF($A123="-","-",ROUND(VLOOKUP($A123+ROUND(LEFT(U$114,1)/24,5),'[1]ОАО "АТС"'!$A$30:$F$773,6,FALSE)+HLOOKUP($DL$112,'[1]Сбытовая надбавка'!$F$5:$H$6,2,FALSE),2)+'[1]Иные услуги'!$C$6+HLOOKUP($DR$111,'[1]Услуги по передаче'!$G$5:$J$7,2,FALSE))</f>
        <v>4470.0499999999993</v>
      </c>
      <c r="V123" s="73"/>
      <c r="W123" s="73"/>
      <c r="X123" s="73"/>
      <c r="Y123" s="73"/>
      <c r="Z123" s="74"/>
      <c r="AA123" s="72">
        <f>IF($A123="-","-",ROUND(VLOOKUP($A123+ROUND(LEFT(AA$114,1)/24,5),'[1]ОАО "АТС"'!$A$30:$F$773,6,FALSE)+HLOOKUP($DL$112,'[1]Сбытовая надбавка'!$F$5:$H$6,2,FALSE),2)+'[1]Иные услуги'!$C$6+HLOOKUP($DR$111,'[1]Услуги по передаче'!$G$5:$J$7,2,FALSE))</f>
        <v>4469.9599999999991</v>
      </c>
      <c r="AB123" s="73"/>
      <c r="AC123" s="73"/>
      <c r="AD123" s="73"/>
      <c r="AE123" s="73"/>
      <c r="AF123" s="74"/>
      <c r="AG123" s="72">
        <f>IF($A123="-","-",ROUND(VLOOKUP($A123+ROUND(LEFT(AG$114,1)/24,5),'[1]ОАО "АТС"'!$A$30:$F$773,6,FALSE)+HLOOKUP($DL$112,'[1]Сбытовая надбавка'!$F$5:$H$6,2,FALSE),2)+'[1]Иные услуги'!$C$6+HLOOKUP($DR$111,'[1]Услуги по передаче'!$G$5:$J$7,2,FALSE))</f>
        <v>4469.8899999999994</v>
      </c>
      <c r="AH123" s="73"/>
      <c r="AI123" s="73"/>
      <c r="AJ123" s="73"/>
      <c r="AK123" s="73"/>
      <c r="AL123" s="74"/>
      <c r="AM123" s="72">
        <f>IF($A123="-","-",ROUND(VLOOKUP($A123+ROUND(LEFT(AM$114,1)/24,5),'[1]ОАО "АТС"'!$A$30:$F$773,6,FALSE)+HLOOKUP($DL$112,'[1]Сбытовая надбавка'!$F$5:$H$6,2,FALSE),2)+'[1]Иные услуги'!$C$6+HLOOKUP($DR$111,'[1]Услуги по передаче'!$G$5:$J$7,2,FALSE))</f>
        <v>4469.7299999999996</v>
      </c>
      <c r="AN123" s="73"/>
      <c r="AO123" s="73"/>
      <c r="AP123" s="73"/>
      <c r="AQ123" s="73"/>
      <c r="AR123" s="74"/>
      <c r="AS123" s="72">
        <f>IF($A123="-","-",ROUND(VLOOKUP($A123+ROUND(LEFT(AS$114,1)/24,5),'[1]ОАО "АТС"'!$A$30:$F$773,6,FALSE)+HLOOKUP($DL$112,'[1]Сбытовая надбавка'!$F$5:$H$6,2,FALSE),2)+'[1]Иные услуги'!$C$6+HLOOKUP($DR$111,'[1]Услуги по передаче'!$G$5:$J$7,2,FALSE))</f>
        <v>4488.09</v>
      </c>
      <c r="AT123" s="73"/>
      <c r="AU123" s="73"/>
      <c r="AV123" s="73"/>
      <c r="AW123" s="73"/>
      <c r="AX123" s="74"/>
      <c r="AY123" s="72">
        <f>IF($A123="-","-",ROUND(VLOOKUP($A123+ROUND(LEFT(AY$114,1)/24,5),'[1]ОАО "АТС"'!$A$30:$F$773,6,FALSE)+HLOOKUP($DL$112,'[1]Сбытовая надбавка'!$F$5:$H$6,2,FALSE),2)+'[1]Иные услуги'!$C$6+HLOOKUP($DR$111,'[1]Услуги по передаче'!$G$5:$J$7,2,FALSE))</f>
        <v>4548.2999999999993</v>
      </c>
      <c r="AZ123" s="73"/>
      <c r="BA123" s="73"/>
      <c r="BB123" s="73"/>
      <c r="BC123" s="73"/>
      <c r="BD123" s="74"/>
      <c r="BE123" s="72">
        <f>IF($A123="-","-",ROUND(VLOOKUP($A123+ROUND(LEFT(BE$114,1)/24,5),'[1]ОАО "АТС"'!$A$30:$F$773,6,FALSE)+HLOOKUP($DL$112,'[1]Сбытовая надбавка'!$F$5:$H$6,2,FALSE),2)+'[1]Иные услуги'!$C$6+HLOOKUP($DR$111,'[1]Услуги по передаче'!$G$5:$J$7,2,FALSE))</f>
        <v>4469.7599999999993</v>
      </c>
      <c r="BF123" s="73"/>
      <c r="BG123" s="73"/>
      <c r="BH123" s="73"/>
      <c r="BI123" s="73"/>
      <c r="BJ123" s="74"/>
      <c r="BK123" s="72">
        <f>IF($A123="-","-",ROUND(VLOOKUP($A123+ROUND(LEFT(BK$114,1)/24,5),'[1]ОАО "АТС"'!$A$30:$F$773,6,FALSE)+HLOOKUP($DL$112,'[1]Сбытовая надбавка'!$F$5:$H$6,2,FALSE),2)+'[1]Иные услуги'!$C$6+HLOOKUP($DR$111,'[1]Услуги по передаче'!$G$5:$J$7,2,FALSE))</f>
        <v>4507.1799999999994</v>
      </c>
      <c r="BL123" s="73"/>
      <c r="BM123" s="73"/>
      <c r="BN123" s="73"/>
      <c r="BO123" s="73"/>
      <c r="BP123" s="74"/>
      <c r="BQ123" s="72">
        <f>IF($A123="-","-",ROUND(VLOOKUP($A123+ROUND(LEFT(BQ$114,2)/24,5),'[1]ОАО "АТС"'!$A$30:$F$773,6,FALSE)+HLOOKUP($DL$112,'[1]Сбытовая надбавка'!$F$5:$H$6,2,FALSE),2)+'[1]Иные услуги'!$C$6+HLOOKUP($DR$111,'[1]Услуги по передаче'!$G$5:$J$7,2,FALSE))</f>
        <v>4535.5499999999993</v>
      </c>
      <c r="BR123" s="73"/>
      <c r="BS123" s="73"/>
      <c r="BT123" s="73"/>
      <c r="BU123" s="73"/>
      <c r="BV123" s="74"/>
      <c r="BW123" s="72">
        <f>IF($A123="-","-",ROUND(VLOOKUP($A123+ROUND(LEFT(BW$114,2)/24,5),'[1]ОАО "АТС"'!$A$30:$F$773,6,FALSE)+HLOOKUP($DL$112,'[1]Сбытовая надбавка'!$F$5:$H$6,2,FALSE),2)+'[1]Иные услуги'!$C$6+HLOOKUP($DR$111,'[1]Услуги по передаче'!$G$5:$J$7,2,FALSE))</f>
        <v>4528.78</v>
      </c>
      <c r="BX123" s="73"/>
      <c r="BY123" s="73"/>
      <c r="BZ123" s="73"/>
      <c r="CA123" s="73"/>
      <c r="CB123" s="74"/>
      <c r="CC123" s="72">
        <f>IF($A123="-","-",ROUND(VLOOKUP($A123+ROUND(LEFT(CC$114,2)/24,5),'[1]ОАО "АТС"'!$A$30:$F$773,6,FALSE)+HLOOKUP($DL$112,'[1]Сбытовая надбавка'!$F$5:$H$6,2,FALSE),2)+'[1]Иные услуги'!$C$6+HLOOKUP($DR$111,'[1]Услуги по передаче'!$G$5:$J$7,2,FALSE))</f>
        <v>4485.3999999999996</v>
      </c>
      <c r="CD123" s="73"/>
      <c r="CE123" s="73"/>
      <c r="CF123" s="73"/>
      <c r="CG123" s="73"/>
      <c r="CH123" s="74"/>
      <c r="CI123" s="72">
        <f>IF($A123="-","-",ROUND(VLOOKUP($A123+ROUND(LEFT(CI$114,2)/24,5),'[1]ОАО "АТС"'!$A$30:$F$773,6,FALSE)+HLOOKUP($DL$112,'[1]Сбытовая надбавка'!$F$5:$H$6,2,FALSE),2)+'[1]Иные услуги'!$C$6+HLOOKUP($DR$111,'[1]Услуги по передаче'!$G$5:$J$7,2,FALSE))</f>
        <v>4477.6899999999996</v>
      </c>
      <c r="CJ123" s="73"/>
      <c r="CK123" s="73"/>
      <c r="CL123" s="73"/>
      <c r="CM123" s="73"/>
      <c r="CN123" s="74"/>
      <c r="CO123" s="72">
        <f>IF($A123="-","-",ROUND(VLOOKUP($A123+ROUND(LEFT(CO$114,2)/24,5),'[1]ОАО "АТС"'!$A$30:$F$773,6,FALSE)+HLOOKUP($DL$112,'[1]Сбытовая надбавка'!$F$5:$H$6,2,FALSE),2)+'[1]Иные услуги'!$C$6+HLOOKUP($DR$111,'[1]Услуги по передаче'!$G$5:$J$7,2,FALSE))</f>
        <v>4485.8799999999992</v>
      </c>
      <c r="CP123" s="73"/>
      <c r="CQ123" s="73"/>
      <c r="CR123" s="73"/>
      <c r="CS123" s="73"/>
      <c r="CT123" s="74"/>
      <c r="CU123" s="72">
        <f>IF($A123="-","-",ROUND(VLOOKUP($A123+ROUND(LEFT(CU$114,2)/24,5),'[1]ОАО "АТС"'!$A$30:$F$773,6,FALSE)+HLOOKUP($DL$112,'[1]Сбытовая надбавка'!$F$5:$H$6,2,FALSE),2)+'[1]Иные услуги'!$C$6+HLOOKUP($DR$111,'[1]Услуги по передаче'!$G$5:$J$7,2,FALSE))</f>
        <v>4477.7999999999993</v>
      </c>
      <c r="CV123" s="73"/>
      <c r="CW123" s="73"/>
      <c r="CX123" s="73"/>
      <c r="CY123" s="73"/>
      <c r="CZ123" s="74"/>
      <c r="DA123" s="72">
        <f>IF($A123="-","-",ROUND(VLOOKUP($A123+ROUND(LEFT(DA$114,2)/24,5),'[1]ОАО "АТС"'!$A$30:$F$773,6,FALSE)+HLOOKUP($DL$112,'[1]Сбытовая надбавка'!$F$5:$H$6,2,FALSE),2)+'[1]Иные услуги'!$C$6+HLOOKUP($DR$111,'[1]Услуги по передаче'!$G$5:$J$7,2,FALSE))</f>
        <v>4470.25</v>
      </c>
      <c r="DB123" s="73"/>
      <c r="DC123" s="73"/>
      <c r="DD123" s="73"/>
      <c r="DE123" s="73"/>
      <c r="DF123" s="74"/>
      <c r="DG123" s="72">
        <f>IF($A123="-","-",ROUND(VLOOKUP($A123+ROUND(LEFT(DG$114,2)/24,5),'[1]ОАО "АТС"'!$A$30:$F$773,6,FALSE)+HLOOKUP($DL$112,'[1]Сбытовая надбавка'!$F$5:$H$6,2,FALSE),2)+'[1]Иные услуги'!$C$6+HLOOKUP($DR$111,'[1]Услуги по передаче'!$G$5:$J$7,2,FALSE))</f>
        <v>4497.99</v>
      </c>
      <c r="DH123" s="73"/>
      <c r="DI123" s="73"/>
      <c r="DJ123" s="73"/>
      <c r="DK123" s="73"/>
      <c r="DL123" s="74"/>
      <c r="DM123" s="72">
        <f>IF($A123="-","-",ROUND(VLOOKUP($A123+ROUND(LEFT(DM$114,2)/24,5),'[1]ОАО "АТС"'!$A$30:$F$773,6,FALSE)+HLOOKUP($DL$112,'[1]Сбытовая надбавка'!$F$5:$H$6,2,FALSE),2)+'[1]Иные услуги'!$C$6+HLOOKUP($DR$111,'[1]Услуги по передаче'!$G$5:$J$7,2,FALSE))</f>
        <v>4551.5099999999993</v>
      </c>
      <c r="DN123" s="73"/>
      <c r="DO123" s="73"/>
      <c r="DP123" s="73"/>
      <c r="DQ123" s="73"/>
      <c r="DR123" s="74"/>
      <c r="DS123" s="72">
        <f>IF($A123="-","-",ROUND(VLOOKUP($A123+ROUND(LEFT(DS$114,2)/24,5),'[1]ОАО "АТС"'!$A$30:$F$773,6,FALSE)+HLOOKUP($DL$112,'[1]Сбытовая надбавка'!$F$5:$H$6,2,FALSE),2)+'[1]Иные услуги'!$C$6+HLOOKUP($DR$111,'[1]Услуги по передаче'!$G$5:$J$7,2,FALSE))</f>
        <v>4551.32</v>
      </c>
      <c r="DT123" s="73"/>
      <c r="DU123" s="73"/>
      <c r="DV123" s="73"/>
      <c r="DW123" s="73"/>
      <c r="DX123" s="74"/>
      <c r="DY123" s="72">
        <f>IF($A123="-","-",ROUND(VLOOKUP($A123+ROUND(LEFT(DY$114,2)/24,5),'[1]ОАО "АТС"'!$A$30:$F$773,6,FALSE)+HLOOKUP($DL$112,'[1]Сбытовая надбавка'!$F$5:$H$6,2,FALSE),2)+'[1]Иные услуги'!$C$6+HLOOKUP($DR$111,'[1]Услуги по передаче'!$G$5:$J$7,2,FALSE))</f>
        <v>4501</v>
      </c>
      <c r="DZ123" s="73"/>
      <c r="EA123" s="73"/>
      <c r="EB123" s="73"/>
      <c r="EC123" s="73"/>
      <c r="ED123" s="74"/>
      <c r="EE123" s="72">
        <f>IF($A123="-","-",ROUND(VLOOKUP($A123+ROUND(LEFT(EE$114,2)/24,5),'[1]ОАО "АТС"'!$A$30:$F$773,6,FALSE)+HLOOKUP($DL$112,'[1]Сбытовая надбавка'!$F$5:$H$6,2,FALSE),2)+'[1]Иные услуги'!$C$6+HLOOKUP($DR$111,'[1]Услуги по передаче'!$G$5:$J$7,2,FALSE))</f>
        <v>4467.2299999999996</v>
      </c>
      <c r="EF123" s="73"/>
      <c r="EG123" s="73"/>
      <c r="EH123" s="73"/>
      <c r="EI123" s="73"/>
      <c r="EJ123" s="74"/>
      <c r="EK123" s="72">
        <f>IF($A123="-","-",ROUND(VLOOKUP($A123+ROUND(LEFT(EK$114,2)/24,5),'[1]ОАО "АТС"'!$A$30:$F$773,6,FALSE)+HLOOKUP($DL$112,'[1]Сбытовая надбавка'!$F$5:$H$6,2,FALSE),2)+'[1]Иные услуги'!$C$6+HLOOKUP($DR$111,'[1]Услуги по передаче'!$G$5:$J$7,2,FALSE))</f>
        <v>4668.9599999999991</v>
      </c>
      <c r="EL123" s="73"/>
      <c r="EM123" s="73"/>
      <c r="EN123" s="73"/>
      <c r="EO123" s="73"/>
      <c r="EP123" s="74"/>
      <c r="EQ123" s="72">
        <f>IF($A123="-","-",ROUND(VLOOKUP($A123+ROUND(LEFT(EQ$114,2)/24,5),'[1]ОАО "АТС"'!$A$30:$F$773,6,FALSE)+HLOOKUP($DL$112,'[1]Сбытовая надбавка'!$F$5:$H$6,2,FALSE),2)+'[1]Иные услуги'!$C$6+HLOOKUP($DR$111,'[1]Услуги по передаче'!$G$5:$J$7,2,FALSE))</f>
        <v>4539.49</v>
      </c>
      <c r="ER123" s="73"/>
      <c r="ES123" s="73"/>
      <c r="ET123" s="73"/>
      <c r="EU123" s="73"/>
      <c r="EV123" s="74"/>
    </row>
    <row r="124" spans="1:152" s="38" customFormat="1" ht="15.75" customHeight="1" x14ac:dyDescent="0.2">
      <c r="A124" s="69">
        <f>'[1]3 категория'!A25</f>
        <v>44995</v>
      </c>
      <c r="B124" s="70"/>
      <c r="C124" s="70"/>
      <c r="D124" s="70"/>
      <c r="E124" s="70"/>
      <c r="F124" s="70"/>
      <c r="G124" s="70"/>
      <c r="H124" s="71"/>
      <c r="I124" s="72">
        <f>IF($A124="-","-",ROUND(VLOOKUP($A124+ROUND(LEFT(I$114,1)/24,5),'[1]ОАО "АТС"'!$A$30:$F$773,6,FALSE)+HLOOKUP($DL$112,'[1]Сбытовая надбавка'!$F$5:$H$6,2,FALSE),2)+'[1]Иные услуги'!$C$6+HLOOKUP($DR$111,'[1]Услуги по передаче'!$G$5:$J$7,2,FALSE))</f>
        <v>4469.3799999999992</v>
      </c>
      <c r="J124" s="73"/>
      <c r="K124" s="73"/>
      <c r="L124" s="73"/>
      <c r="M124" s="73"/>
      <c r="N124" s="74"/>
      <c r="O124" s="72">
        <f>IF($A124="-","-",ROUND(VLOOKUP($A124+ROUND(LEFT(O$114,1)/24,5),'[1]ОАО "АТС"'!$A$30:$F$773,6,FALSE)+HLOOKUP($DL$112,'[1]Сбытовая надбавка'!$F$5:$H$6,2,FALSE),2)+'[1]Иные услуги'!$C$6+HLOOKUP($DR$111,'[1]Услуги по передаче'!$G$5:$J$7,2,FALSE))</f>
        <v>4469.41</v>
      </c>
      <c r="P124" s="73"/>
      <c r="Q124" s="73"/>
      <c r="R124" s="73"/>
      <c r="S124" s="73"/>
      <c r="T124" s="74"/>
      <c r="U124" s="72">
        <f>IF($A124="-","-",ROUND(VLOOKUP($A124+ROUND(LEFT(U$114,1)/24,5),'[1]ОАО "АТС"'!$A$30:$F$773,6,FALSE)+HLOOKUP($DL$112,'[1]Сбытовая надбавка'!$F$5:$H$6,2,FALSE),2)+'[1]Иные услуги'!$C$6+HLOOKUP($DR$111,'[1]Услуги по передаче'!$G$5:$J$7,2,FALSE))</f>
        <v>4470.0099999999993</v>
      </c>
      <c r="V124" s="73"/>
      <c r="W124" s="73"/>
      <c r="X124" s="73"/>
      <c r="Y124" s="73"/>
      <c r="Z124" s="74"/>
      <c r="AA124" s="72">
        <f>IF($A124="-","-",ROUND(VLOOKUP($A124+ROUND(LEFT(AA$114,1)/24,5),'[1]ОАО "АТС"'!$A$30:$F$773,6,FALSE)+HLOOKUP($DL$112,'[1]Сбытовая надбавка'!$F$5:$H$6,2,FALSE),2)+'[1]Иные услуги'!$C$6+HLOOKUP($DR$111,'[1]Услуги по передаче'!$G$5:$J$7,2,FALSE))</f>
        <v>4469.92</v>
      </c>
      <c r="AB124" s="73"/>
      <c r="AC124" s="73"/>
      <c r="AD124" s="73"/>
      <c r="AE124" s="73"/>
      <c r="AF124" s="74"/>
      <c r="AG124" s="72">
        <f>IF($A124="-","-",ROUND(VLOOKUP($A124+ROUND(LEFT(AG$114,1)/24,5),'[1]ОАО "АТС"'!$A$30:$F$773,6,FALSE)+HLOOKUP($DL$112,'[1]Сбытовая надбавка'!$F$5:$H$6,2,FALSE),2)+'[1]Иные услуги'!$C$6+HLOOKUP($DR$111,'[1]Услуги по передаче'!$G$5:$J$7,2,FALSE))</f>
        <v>4469.8499999999995</v>
      </c>
      <c r="AH124" s="73"/>
      <c r="AI124" s="73"/>
      <c r="AJ124" s="73"/>
      <c r="AK124" s="73"/>
      <c r="AL124" s="74"/>
      <c r="AM124" s="72">
        <f>IF($A124="-","-",ROUND(VLOOKUP($A124+ROUND(LEFT(AM$114,1)/24,5),'[1]ОАО "АТС"'!$A$30:$F$773,6,FALSE)+HLOOKUP($DL$112,'[1]Сбытовая надбавка'!$F$5:$H$6,2,FALSE),2)+'[1]Иные услуги'!$C$6+HLOOKUP($DR$111,'[1]Услуги по передаче'!$G$5:$J$7,2,FALSE))</f>
        <v>4469.3999999999996</v>
      </c>
      <c r="AN124" s="73"/>
      <c r="AO124" s="73"/>
      <c r="AP124" s="73"/>
      <c r="AQ124" s="73"/>
      <c r="AR124" s="74"/>
      <c r="AS124" s="72">
        <f>IF($A124="-","-",ROUND(VLOOKUP($A124+ROUND(LEFT(AS$114,1)/24,5),'[1]ОАО "АТС"'!$A$30:$F$773,6,FALSE)+HLOOKUP($DL$112,'[1]Сбытовая надбавка'!$F$5:$H$6,2,FALSE),2)+'[1]Иные услуги'!$C$6+HLOOKUP($DR$111,'[1]Услуги по передаче'!$G$5:$J$7,2,FALSE))</f>
        <v>4472.53</v>
      </c>
      <c r="AT124" s="73"/>
      <c r="AU124" s="73"/>
      <c r="AV124" s="73"/>
      <c r="AW124" s="73"/>
      <c r="AX124" s="74"/>
      <c r="AY124" s="72">
        <f>IF($A124="-","-",ROUND(VLOOKUP($A124+ROUND(LEFT(AY$114,1)/24,5),'[1]ОАО "АТС"'!$A$30:$F$773,6,FALSE)+HLOOKUP($DL$112,'[1]Сбытовая надбавка'!$F$5:$H$6,2,FALSE),2)+'[1]Иные услуги'!$C$6+HLOOKUP($DR$111,'[1]Услуги по передаче'!$G$5:$J$7,2,FALSE))</f>
        <v>4558.49</v>
      </c>
      <c r="AZ124" s="73"/>
      <c r="BA124" s="73"/>
      <c r="BB124" s="73"/>
      <c r="BC124" s="73"/>
      <c r="BD124" s="74"/>
      <c r="BE124" s="72">
        <f>IF($A124="-","-",ROUND(VLOOKUP($A124+ROUND(LEFT(BE$114,1)/24,5),'[1]ОАО "АТС"'!$A$30:$F$773,6,FALSE)+HLOOKUP($DL$112,'[1]Сбытовая надбавка'!$F$5:$H$6,2,FALSE),2)+'[1]Иные услуги'!$C$6+HLOOKUP($DR$111,'[1]Услуги по передаче'!$G$5:$J$7,2,FALSE))</f>
        <v>4469.8799999999992</v>
      </c>
      <c r="BF124" s="73"/>
      <c r="BG124" s="73"/>
      <c r="BH124" s="73"/>
      <c r="BI124" s="73"/>
      <c r="BJ124" s="74"/>
      <c r="BK124" s="72">
        <f>IF($A124="-","-",ROUND(VLOOKUP($A124+ROUND(LEFT(BK$114,1)/24,5),'[1]ОАО "АТС"'!$A$30:$F$773,6,FALSE)+HLOOKUP($DL$112,'[1]Сбытовая надбавка'!$F$5:$H$6,2,FALSE),2)+'[1]Иные услуги'!$C$6+HLOOKUP($DR$111,'[1]Услуги по передаче'!$G$5:$J$7,2,FALSE))</f>
        <v>4517.3899999999994</v>
      </c>
      <c r="BL124" s="73"/>
      <c r="BM124" s="73"/>
      <c r="BN124" s="73"/>
      <c r="BO124" s="73"/>
      <c r="BP124" s="74"/>
      <c r="BQ124" s="72">
        <f>IF($A124="-","-",ROUND(VLOOKUP($A124+ROUND(LEFT(BQ$114,2)/24,5),'[1]ОАО "АТС"'!$A$30:$F$773,6,FALSE)+HLOOKUP($DL$112,'[1]Сбытовая надбавка'!$F$5:$H$6,2,FALSE),2)+'[1]Иные услуги'!$C$6+HLOOKUP($DR$111,'[1]Услуги по передаче'!$G$5:$J$7,2,FALSE))</f>
        <v>4546.7</v>
      </c>
      <c r="BR124" s="73"/>
      <c r="BS124" s="73"/>
      <c r="BT124" s="73"/>
      <c r="BU124" s="73"/>
      <c r="BV124" s="74"/>
      <c r="BW124" s="72">
        <f>IF($A124="-","-",ROUND(VLOOKUP($A124+ROUND(LEFT(BW$114,2)/24,5),'[1]ОАО "АТС"'!$A$30:$F$773,6,FALSE)+HLOOKUP($DL$112,'[1]Сбытовая надбавка'!$F$5:$H$6,2,FALSE),2)+'[1]Иные услуги'!$C$6+HLOOKUP($DR$111,'[1]Услуги по передаче'!$G$5:$J$7,2,FALSE))</f>
        <v>4532.62</v>
      </c>
      <c r="BX124" s="73"/>
      <c r="BY124" s="73"/>
      <c r="BZ124" s="73"/>
      <c r="CA124" s="73"/>
      <c r="CB124" s="74"/>
      <c r="CC124" s="72">
        <f>IF($A124="-","-",ROUND(VLOOKUP($A124+ROUND(LEFT(CC$114,2)/24,5),'[1]ОАО "АТС"'!$A$30:$F$773,6,FALSE)+HLOOKUP($DL$112,'[1]Сбытовая надбавка'!$F$5:$H$6,2,FALSE),2)+'[1]Иные услуги'!$C$6+HLOOKUP($DR$111,'[1]Услуги по передаче'!$G$5:$J$7,2,FALSE))</f>
        <v>4492.2599999999993</v>
      </c>
      <c r="CD124" s="73"/>
      <c r="CE124" s="73"/>
      <c r="CF124" s="73"/>
      <c r="CG124" s="73"/>
      <c r="CH124" s="74"/>
      <c r="CI124" s="72">
        <f>IF($A124="-","-",ROUND(VLOOKUP($A124+ROUND(LEFT(CI$114,2)/24,5),'[1]ОАО "АТС"'!$A$30:$F$773,6,FALSE)+HLOOKUP($DL$112,'[1]Сбытовая надбавка'!$F$5:$H$6,2,FALSE),2)+'[1]Иные услуги'!$C$6+HLOOKUP($DR$111,'[1]Услуги по передаче'!$G$5:$J$7,2,FALSE))</f>
        <v>4485.3999999999996</v>
      </c>
      <c r="CJ124" s="73"/>
      <c r="CK124" s="73"/>
      <c r="CL124" s="73"/>
      <c r="CM124" s="73"/>
      <c r="CN124" s="74"/>
      <c r="CO124" s="72">
        <f>IF($A124="-","-",ROUND(VLOOKUP($A124+ROUND(LEFT(CO$114,2)/24,5),'[1]ОАО "АТС"'!$A$30:$F$773,6,FALSE)+HLOOKUP($DL$112,'[1]Сбытовая надбавка'!$F$5:$H$6,2,FALSE),2)+'[1]Иные услуги'!$C$6+HLOOKUP($DR$111,'[1]Услуги по передаче'!$G$5:$J$7,2,FALSE))</f>
        <v>4492.57</v>
      </c>
      <c r="CP124" s="73"/>
      <c r="CQ124" s="73"/>
      <c r="CR124" s="73"/>
      <c r="CS124" s="73"/>
      <c r="CT124" s="74"/>
      <c r="CU124" s="72">
        <f>IF($A124="-","-",ROUND(VLOOKUP($A124+ROUND(LEFT(CU$114,2)/24,5),'[1]ОАО "АТС"'!$A$30:$F$773,6,FALSE)+HLOOKUP($DL$112,'[1]Сбытовая надбавка'!$F$5:$H$6,2,FALSE),2)+'[1]Иные услуги'!$C$6+HLOOKUP($DR$111,'[1]Услуги по передаче'!$G$5:$J$7,2,FALSE))</f>
        <v>4485.34</v>
      </c>
      <c r="CV124" s="73"/>
      <c r="CW124" s="73"/>
      <c r="CX124" s="73"/>
      <c r="CY124" s="73"/>
      <c r="CZ124" s="74"/>
      <c r="DA124" s="72">
        <f>IF($A124="-","-",ROUND(VLOOKUP($A124+ROUND(LEFT(DA$114,2)/24,5),'[1]ОАО "АТС"'!$A$30:$F$773,6,FALSE)+HLOOKUP($DL$112,'[1]Сбытовая надбавка'!$F$5:$H$6,2,FALSE),2)+'[1]Иные услуги'!$C$6+HLOOKUP($DR$111,'[1]Услуги по передаче'!$G$5:$J$7,2,FALSE))</f>
        <v>4470.4399999999996</v>
      </c>
      <c r="DB124" s="73"/>
      <c r="DC124" s="73"/>
      <c r="DD124" s="73"/>
      <c r="DE124" s="73"/>
      <c r="DF124" s="74"/>
      <c r="DG124" s="72">
        <f>IF($A124="-","-",ROUND(VLOOKUP($A124+ROUND(LEFT(DG$114,2)/24,5),'[1]ОАО "АТС"'!$A$30:$F$773,6,FALSE)+HLOOKUP($DL$112,'[1]Сбытовая надбавка'!$F$5:$H$6,2,FALSE),2)+'[1]Иные услуги'!$C$6+HLOOKUP($DR$111,'[1]Услуги по передаче'!$G$5:$J$7,2,FALSE))</f>
        <v>4504.4799999999996</v>
      </c>
      <c r="DH124" s="73"/>
      <c r="DI124" s="73"/>
      <c r="DJ124" s="73"/>
      <c r="DK124" s="73"/>
      <c r="DL124" s="74"/>
      <c r="DM124" s="72">
        <f>IF($A124="-","-",ROUND(VLOOKUP($A124+ROUND(LEFT(DM$114,2)/24,5),'[1]ОАО "АТС"'!$A$30:$F$773,6,FALSE)+HLOOKUP($DL$112,'[1]Сбытовая надбавка'!$F$5:$H$6,2,FALSE),2)+'[1]Иные услуги'!$C$6+HLOOKUP($DR$111,'[1]Услуги по передаче'!$G$5:$J$7,2,FALSE))</f>
        <v>4555.49</v>
      </c>
      <c r="DN124" s="73"/>
      <c r="DO124" s="73"/>
      <c r="DP124" s="73"/>
      <c r="DQ124" s="73"/>
      <c r="DR124" s="74"/>
      <c r="DS124" s="72">
        <f>IF($A124="-","-",ROUND(VLOOKUP($A124+ROUND(LEFT(DS$114,2)/24,5),'[1]ОАО "АТС"'!$A$30:$F$773,6,FALSE)+HLOOKUP($DL$112,'[1]Сбытовая надбавка'!$F$5:$H$6,2,FALSE),2)+'[1]Иные услуги'!$C$6+HLOOKUP($DR$111,'[1]Услуги по передаче'!$G$5:$J$7,2,FALSE))</f>
        <v>4550.87</v>
      </c>
      <c r="DT124" s="73"/>
      <c r="DU124" s="73"/>
      <c r="DV124" s="73"/>
      <c r="DW124" s="73"/>
      <c r="DX124" s="74"/>
      <c r="DY124" s="72">
        <f>IF($A124="-","-",ROUND(VLOOKUP($A124+ROUND(LEFT(DY$114,2)/24,5),'[1]ОАО "АТС"'!$A$30:$F$773,6,FALSE)+HLOOKUP($DL$112,'[1]Сбытовая надбавка'!$F$5:$H$6,2,FALSE),2)+'[1]Иные услуги'!$C$6+HLOOKUP($DR$111,'[1]Услуги по передаче'!$G$5:$J$7,2,FALSE))</f>
        <v>4506.6299999999992</v>
      </c>
      <c r="DZ124" s="73"/>
      <c r="EA124" s="73"/>
      <c r="EB124" s="73"/>
      <c r="EC124" s="73"/>
      <c r="ED124" s="74"/>
      <c r="EE124" s="72">
        <f>IF($A124="-","-",ROUND(VLOOKUP($A124+ROUND(LEFT(EE$114,2)/24,5),'[1]ОАО "АТС"'!$A$30:$F$773,6,FALSE)+HLOOKUP($DL$112,'[1]Сбытовая надбавка'!$F$5:$H$6,2,FALSE),2)+'[1]Иные услуги'!$C$6+HLOOKUP($DR$111,'[1]Услуги по передаче'!$G$5:$J$7,2,FALSE))</f>
        <v>4468.16</v>
      </c>
      <c r="EF124" s="73"/>
      <c r="EG124" s="73"/>
      <c r="EH124" s="73"/>
      <c r="EI124" s="73"/>
      <c r="EJ124" s="74"/>
      <c r="EK124" s="72">
        <f>IF($A124="-","-",ROUND(VLOOKUP($A124+ROUND(LEFT(EK$114,2)/24,5),'[1]ОАО "АТС"'!$A$30:$F$773,6,FALSE)+HLOOKUP($DL$112,'[1]Сбытовая надбавка'!$F$5:$H$6,2,FALSE),2)+'[1]Иные услуги'!$C$6+HLOOKUP($DR$111,'[1]Услуги по передаче'!$G$5:$J$7,2,FALSE))</f>
        <v>4647.0199999999995</v>
      </c>
      <c r="EL124" s="73"/>
      <c r="EM124" s="73"/>
      <c r="EN124" s="73"/>
      <c r="EO124" s="73"/>
      <c r="EP124" s="74"/>
      <c r="EQ124" s="72">
        <f>IF($A124="-","-",ROUND(VLOOKUP($A124+ROUND(LEFT(EQ$114,2)/24,5),'[1]ОАО "АТС"'!$A$30:$F$773,6,FALSE)+HLOOKUP($DL$112,'[1]Сбытовая надбавка'!$F$5:$H$6,2,FALSE),2)+'[1]Иные услуги'!$C$6+HLOOKUP($DR$111,'[1]Услуги по передаче'!$G$5:$J$7,2,FALSE))</f>
        <v>4542.8899999999994</v>
      </c>
      <c r="ER124" s="73"/>
      <c r="ES124" s="73"/>
      <c r="ET124" s="73"/>
      <c r="EU124" s="73"/>
      <c r="EV124" s="74"/>
    </row>
    <row r="125" spans="1:152" s="38" customFormat="1" ht="15.75" customHeight="1" x14ac:dyDescent="0.2">
      <c r="A125" s="69">
        <f>'[1]3 категория'!A26</f>
        <v>44996</v>
      </c>
      <c r="B125" s="70"/>
      <c r="C125" s="70"/>
      <c r="D125" s="70"/>
      <c r="E125" s="70"/>
      <c r="F125" s="70"/>
      <c r="G125" s="70"/>
      <c r="H125" s="71"/>
      <c r="I125" s="72">
        <f>IF($A125="-","-",ROUND(VLOOKUP($A125+ROUND(LEFT(I$114,1)/24,5),'[1]ОАО "АТС"'!$A$30:$F$773,6,FALSE)+HLOOKUP($DL$112,'[1]Сбытовая надбавка'!$F$5:$H$6,2,FALSE),2)+'[1]Иные услуги'!$C$6+HLOOKUP($DR$111,'[1]Услуги по передаче'!$G$5:$J$7,2,FALSE))</f>
        <v>4469.5199999999995</v>
      </c>
      <c r="J125" s="73"/>
      <c r="K125" s="73"/>
      <c r="L125" s="73"/>
      <c r="M125" s="73"/>
      <c r="N125" s="74"/>
      <c r="O125" s="72">
        <f>IF($A125="-","-",ROUND(VLOOKUP($A125+ROUND(LEFT(O$114,1)/24,5),'[1]ОАО "АТС"'!$A$30:$F$773,6,FALSE)+HLOOKUP($DL$112,'[1]Сбытовая надбавка'!$F$5:$H$6,2,FALSE),2)+'[1]Иные услуги'!$C$6+HLOOKUP($DR$111,'[1]Услуги по передаче'!$G$5:$J$7,2,FALSE))</f>
        <v>4469.6499999999996</v>
      </c>
      <c r="P125" s="73"/>
      <c r="Q125" s="73"/>
      <c r="R125" s="73"/>
      <c r="S125" s="73"/>
      <c r="T125" s="74"/>
      <c r="U125" s="72">
        <f>IF($A125="-","-",ROUND(VLOOKUP($A125+ROUND(LEFT(U$114,1)/24,5),'[1]ОАО "АТС"'!$A$30:$F$773,6,FALSE)+HLOOKUP($DL$112,'[1]Сбытовая надбавка'!$F$5:$H$6,2,FALSE),2)+'[1]Иные услуги'!$C$6+HLOOKUP($DR$111,'[1]Услуги по передаче'!$G$5:$J$7,2,FALSE))</f>
        <v>4469.8799999999992</v>
      </c>
      <c r="V125" s="73"/>
      <c r="W125" s="73"/>
      <c r="X125" s="73"/>
      <c r="Y125" s="73"/>
      <c r="Z125" s="74"/>
      <c r="AA125" s="72">
        <f>IF($A125="-","-",ROUND(VLOOKUP($A125+ROUND(LEFT(AA$114,1)/24,5),'[1]ОАО "АТС"'!$A$30:$F$773,6,FALSE)+HLOOKUP($DL$112,'[1]Сбытовая надбавка'!$F$5:$H$6,2,FALSE),2)+'[1]Иные услуги'!$C$6+HLOOKUP($DR$111,'[1]Услуги по передаче'!$G$5:$J$7,2,FALSE))</f>
        <v>4469.91</v>
      </c>
      <c r="AB125" s="73"/>
      <c r="AC125" s="73"/>
      <c r="AD125" s="73"/>
      <c r="AE125" s="73"/>
      <c r="AF125" s="74"/>
      <c r="AG125" s="72">
        <f>IF($A125="-","-",ROUND(VLOOKUP($A125+ROUND(LEFT(AG$114,1)/24,5),'[1]ОАО "АТС"'!$A$30:$F$773,6,FALSE)+HLOOKUP($DL$112,'[1]Сбытовая надбавка'!$F$5:$H$6,2,FALSE),2)+'[1]Иные услуги'!$C$6+HLOOKUP($DR$111,'[1]Услуги по передаче'!$G$5:$J$7,2,FALSE))</f>
        <v>4469.7899999999991</v>
      </c>
      <c r="AH125" s="73"/>
      <c r="AI125" s="73"/>
      <c r="AJ125" s="73"/>
      <c r="AK125" s="73"/>
      <c r="AL125" s="74"/>
      <c r="AM125" s="72">
        <f>IF($A125="-","-",ROUND(VLOOKUP($A125+ROUND(LEFT(AM$114,1)/24,5),'[1]ОАО "АТС"'!$A$30:$F$773,6,FALSE)+HLOOKUP($DL$112,'[1]Сбытовая надбавка'!$F$5:$H$6,2,FALSE),2)+'[1]Иные услуги'!$C$6+HLOOKUP($DR$111,'[1]Услуги по передаче'!$G$5:$J$7,2,FALSE))</f>
        <v>4469.6099999999997</v>
      </c>
      <c r="AN125" s="73"/>
      <c r="AO125" s="73"/>
      <c r="AP125" s="73"/>
      <c r="AQ125" s="73"/>
      <c r="AR125" s="74"/>
      <c r="AS125" s="72">
        <f>IF($A125="-","-",ROUND(VLOOKUP($A125+ROUND(LEFT(AS$114,1)/24,5),'[1]ОАО "АТС"'!$A$30:$F$773,6,FALSE)+HLOOKUP($DL$112,'[1]Сбытовая надбавка'!$F$5:$H$6,2,FALSE),2)+'[1]Иные услуги'!$C$6+HLOOKUP($DR$111,'[1]Услуги по передаче'!$G$5:$J$7,2,FALSE))</f>
        <v>4468.91</v>
      </c>
      <c r="AT125" s="73"/>
      <c r="AU125" s="73"/>
      <c r="AV125" s="73"/>
      <c r="AW125" s="73"/>
      <c r="AX125" s="74"/>
      <c r="AY125" s="72">
        <f>IF($A125="-","-",ROUND(VLOOKUP($A125+ROUND(LEFT(AY$114,1)/24,5),'[1]ОАО "АТС"'!$A$30:$F$773,6,FALSE)+HLOOKUP($DL$112,'[1]Сбытовая надбавка'!$F$5:$H$6,2,FALSE),2)+'[1]Иные услуги'!$C$6+HLOOKUP($DR$111,'[1]Услуги по передаче'!$G$5:$J$7,2,FALSE))</f>
        <v>4468.8999999999996</v>
      </c>
      <c r="AZ125" s="73"/>
      <c r="BA125" s="73"/>
      <c r="BB125" s="73"/>
      <c r="BC125" s="73"/>
      <c r="BD125" s="74"/>
      <c r="BE125" s="72">
        <f>IF($A125="-","-",ROUND(VLOOKUP($A125+ROUND(LEFT(BE$114,1)/24,5),'[1]ОАО "АТС"'!$A$30:$F$773,6,FALSE)+HLOOKUP($DL$112,'[1]Сбытовая надбавка'!$F$5:$H$6,2,FALSE),2)+'[1]Иные услуги'!$C$6+HLOOKUP($DR$111,'[1]Услуги по передаче'!$G$5:$J$7,2,FALSE))</f>
        <v>4470.17</v>
      </c>
      <c r="BF125" s="73"/>
      <c r="BG125" s="73"/>
      <c r="BH125" s="73"/>
      <c r="BI125" s="73"/>
      <c r="BJ125" s="74"/>
      <c r="BK125" s="72">
        <f>IF($A125="-","-",ROUND(VLOOKUP($A125+ROUND(LEFT(BK$114,1)/24,5),'[1]ОАО "АТС"'!$A$30:$F$773,6,FALSE)+HLOOKUP($DL$112,'[1]Сбытовая надбавка'!$F$5:$H$6,2,FALSE),2)+'[1]Иные услуги'!$C$6+HLOOKUP($DR$111,'[1]Услуги по передаче'!$G$5:$J$7,2,FALSE))</f>
        <v>4470.24</v>
      </c>
      <c r="BL125" s="73"/>
      <c r="BM125" s="73"/>
      <c r="BN125" s="73"/>
      <c r="BO125" s="73"/>
      <c r="BP125" s="74"/>
      <c r="BQ125" s="72">
        <f>IF($A125="-","-",ROUND(VLOOKUP($A125+ROUND(LEFT(BQ$114,2)/24,5),'[1]ОАО "АТС"'!$A$30:$F$773,6,FALSE)+HLOOKUP($DL$112,'[1]Сбытовая надбавка'!$F$5:$H$6,2,FALSE),2)+'[1]Иные услуги'!$C$6+HLOOKUP($DR$111,'[1]Услуги по передаче'!$G$5:$J$7,2,FALSE))</f>
        <v>4470.25</v>
      </c>
      <c r="BR125" s="73"/>
      <c r="BS125" s="73"/>
      <c r="BT125" s="73"/>
      <c r="BU125" s="73"/>
      <c r="BV125" s="74"/>
      <c r="BW125" s="72">
        <f>IF($A125="-","-",ROUND(VLOOKUP($A125+ROUND(LEFT(BW$114,2)/24,5),'[1]ОАО "АТС"'!$A$30:$F$773,6,FALSE)+HLOOKUP($DL$112,'[1]Сбытовая надбавка'!$F$5:$H$6,2,FALSE),2)+'[1]Иные услуги'!$C$6+HLOOKUP($DR$111,'[1]Услуги по передаче'!$G$5:$J$7,2,FALSE))</f>
        <v>4470.25</v>
      </c>
      <c r="BX125" s="73"/>
      <c r="BY125" s="73"/>
      <c r="BZ125" s="73"/>
      <c r="CA125" s="73"/>
      <c r="CB125" s="74"/>
      <c r="CC125" s="72">
        <f>IF($A125="-","-",ROUND(VLOOKUP($A125+ROUND(LEFT(CC$114,2)/24,5),'[1]ОАО "АТС"'!$A$30:$F$773,6,FALSE)+HLOOKUP($DL$112,'[1]Сбытовая надбавка'!$F$5:$H$6,2,FALSE),2)+'[1]Иные услуги'!$C$6+HLOOKUP($DR$111,'[1]Услуги по передаче'!$G$5:$J$7,2,FALSE))</f>
        <v>4470.28</v>
      </c>
      <c r="CD125" s="73"/>
      <c r="CE125" s="73"/>
      <c r="CF125" s="73"/>
      <c r="CG125" s="73"/>
      <c r="CH125" s="74"/>
      <c r="CI125" s="72">
        <f>IF($A125="-","-",ROUND(VLOOKUP($A125+ROUND(LEFT(CI$114,2)/24,5),'[1]ОАО "АТС"'!$A$30:$F$773,6,FALSE)+HLOOKUP($DL$112,'[1]Сбытовая надбавка'!$F$5:$H$6,2,FALSE),2)+'[1]Иные услуги'!$C$6+HLOOKUP($DR$111,'[1]Услуги по передаче'!$G$5:$J$7,2,FALSE))</f>
        <v>4470.2899999999991</v>
      </c>
      <c r="CJ125" s="73"/>
      <c r="CK125" s="73"/>
      <c r="CL125" s="73"/>
      <c r="CM125" s="73"/>
      <c r="CN125" s="74"/>
      <c r="CO125" s="72">
        <f>IF($A125="-","-",ROUND(VLOOKUP($A125+ROUND(LEFT(CO$114,2)/24,5),'[1]ОАО "АТС"'!$A$30:$F$773,6,FALSE)+HLOOKUP($DL$112,'[1]Сбытовая надбавка'!$F$5:$H$6,2,FALSE),2)+'[1]Иные услуги'!$C$6+HLOOKUP($DR$111,'[1]Услуги по передаче'!$G$5:$J$7,2,FALSE))</f>
        <v>4470.32</v>
      </c>
      <c r="CP125" s="73"/>
      <c r="CQ125" s="73"/>
      <c r="CR125" s="73"/>
      <c r="CS125" s="73"/>
      <c r="CT125" s="74"/>
      <c r="CU125" s="72">
        <f>IF($A125="-","-",ROUND(VLOOKUP($A125+ROUND(LEFT(CU$114,2)/24,5),'[1]ОАО "АТС"'!$A$30:$F$773,6,FALSE)+HLOOKUP($DL$112,'[1]Сбытовая надбавка'!$F$5:$H$6,2,FALSE),2)+'[1]Иные услуги'!$C$6+HLOOKUP($DR$111,'[1]Услуги по передаче'!$G$5:$J$7,2,FALSE))</f>
        <v>4470.3099999999995</v>
      </c>
      <c r="CV125" s="73"/>
      <c r="CW125" s="73"/>
      <c r="CX125" s="73"/>
      <c r="CY125" s="73"/>
      <c r="CZ125" s="74"/>
      <c r="DA125" s="72">
        <f>IF($A125="-","-",ROUND(VLOOKUP($A125+ROUND(LEFT(DA$114,2)/24,5),'[1]ОАО "АТС"'!$A$30:$F$773,6,FALSE)+HLOOKUP($DL$112,'[1]Сбытовая надбавка'!$F$5:$H$6,2,FALSE),2)+'[1]Иные услуги'!$C$6+HLOOKUP($DR$111,'[1]Услуги по передаче'!$G$5:$J$7,2,FALSE))</f>
        <v>4470.4699999999993</v>
      </c>
      <c r="DB125" s="73"/>
      <c r="DC125" s="73"/>
      <c r="DD125" s="73"/>
      <c r="DE125" s="73"/>
      <c r="DF125" s="74"/>
      <c r="DG125" s="72">
        <f>IF($A125="-","-",ROUND(VLOOKUP($A125+ROUND(LEFT(DG$114,2)/24,5),'[1]ОАО "АТС"'!$A$30:$F$773,6,FALSE)+HLOOKUP($DL$112,'[1]Сбытовая надбавка'!$F$5:$H$6,2,FALSE),2)+'[1]Иные услуги'!$C$6+HLOOKUP($DR$111,'[1]Услуги по передаче'!$G$5:$J$7,2,FALSE))</f>
        <v>4469.95</v>
      </c>
      <c r="DH125" s="73"/>
      <c r="DI125" s="73"/>
      <c r="DJ125" s="73"/>
      <c r="DK125" s="73"/>
      <c r="DL125" s="74"/>
      <c r="DM125" s="72">
        <f>IF($A125="-","-",ROUND(VLOOKUP($A125+ROUND(LEFT(DM$114,2)/24,5),'[1]ОАО "АТС"'!$A$30:$F$773,6,FALSE)+HLOOKUP($DL$112,'[1]Сбытовая надбавка'!$F$5:$H$6,2,FALSE),2)+'[1]Иные услуги'!$C$6+HLOOKUP($DR$111,'[1]Услуги по передаче'!$G$5:$J$7,2,FALSE))</f>
        <v>4485.49</v>
      </c>
      <c r="DN125" s="73"/>
      <c r="DO125" s="73"/>
      <c r="DP125" s="73"/>
      <c r="DQ125" s="73"/>
      <c r="DR125" s="74"/>
      <c r="DS125" s="72">
        <f>IF($A125="-","-",ROUND(VLOOKUP($A125+ROUND(LEFT(DS$114,2)/24,5),'[1]ОАО "АТС"'!$A$30:$F$773,6,FALSE)+HLOOKUP($DL$112,'[1]Сбытовая надбавка'!$F$5:$H$6,2,FALSE),2)+'[1]Иные услуги'!$C$6+HLOOKUP($DR$111,'[1]Услуги по передаче'!$G$5:$J$7,2,FALSE))</f>
        <v>4476.1399999999994</v>
      </c>
      <c r="DT125" s="73"/>
      <c r="DU125" s="73"/>
      <c r="DV125" s="73"/>
      <c r="DW125" s="73"/>
      <c r="DX125" s="74"/>
      <c r="DY125" s="72">
        <f>IF($A125="-","-",ROUND(VLOOKUP($A125+ROUND(LEFT(DY$114,2)/24,5),'[1]ОАО "АТС"'!$A$30:$F$773,6,FALSE)+HLOOKUP($DL$112,'[1]Сбытовая надбавка'!$F$5:$H$6,2,FALSE),2)+'[1]Иные услуги'!$C$6+HLOOKUP($DR$111,'[1]Услуги по передаче'!$G$5:$J$7,2,FALSE))</f>
        <v>4468.9399999999996</v>
      </c>
      <c r="DZ125" s="73"/>
      <c r="EA125" s="73"/>
      <c r="EB125" s="73"/>
      <c r="EC125" s="73"/>
      <c r="ED125" s="74"/>
      <c r="EE125" s="72">
        <f>IF($A125="-","-",ROUND(VLOOKUP($A125+ROUND(LEFT(EE$114,2)/24,5),'[1]ОАО "АТС"'!$A$30:$F$773,6,FALSE)+HLOOKUP($DL$112,'[1]Сбытовая надбавка'!$F$5:$H$6,2,FALSE),2)+'[1]Иные услуги'!$C$6+HLOOKUP($DR$111,'[1]Услуги по передаче'!$G$5:$J$7,2,FALSE))</f>
        <v>4467.99</v>
      </c>
      <c r="EF125" s="73"/>
      <c r="EG125" s="73"/>
      <c r="EH125" s="73"/>
      <c r="EI125" s="73"/>
      <c r="EJ125" s="74"/>
      <c r="EK125" s="72">
        <f>IF($A125="-","-",ROUND(VLOOKUP($A125+ROUND(LEFT(EK$114,2)/24,5),'[1]ОАО "АТС"'!$A$30:$F$773,6,FALSE)+HLOOKUP($DL$112,'[1]Сбытовая надбавка'!$F$5:$H$6,2,FALSE),2)+'[1]Иные услуги'!$C$6+HLOOKUP($DR$111,'[1]Услуги по передаче'!$G$5:$J$7,2,FALSE))</f>
        <v>4598.9299999999994</v>
      </c>
      <c r="EL125" s="73"/>
      <c r="EM125" s="73"/>
      <c r="EN125" s="73"/>
      <c r="EO125" s="73"/>
      <c r="EP125" s="74"/>
      <c r="EQ125" s="72">
        <f>IF($A125="-","-",ROUND(VLOOKUP($A125+ROUND(LEFT(EQ$114,2)/24,5),'[1]ОАО "АТС"'!$A$30:$F$773,6,FALSE)+HLOOKUP($DL$112,'[1]Сбытовая надбавка'!$F$5:$H$6,2,FALSE),2)+'[1]Иные услуги'!$C$6+HLOOKUP($DR$111,'[1]Услуги по передаче'!$G$5:$J$7,2,FALSE))</f>
        <v>4532.9699999999993</v>
      </c>
      <c r="ER125" s="73"/>
      <c r="ES125" s="73"/>
      <c r="ET125" s="73"/>
      <c r="EU125" s="73"/>
      <c r="EV125" s="74"/>
    </row>
    <row r="126" spans="1:152" s="38" customFormat="1" ht="15.75" customHeight="1" x14ac:dyDescent="0.2">
      <c r="A126" s="69">
        <f>'[1]3 категория'!A27</f>
        <v>44997</v>
      </c>
      <c r="B126" s="70"/>
      <c r="C126" s="70"/>
      <c r="D126" s="70"/>
      <c r="E126" s="70"/>
      <c r="F126" s="70"/>
      <c r="G126" s="70"/>
      <c r="H126" s="71"/>
      <c r="I126" s="72">
        <f>IF($A126="-","-",ROUND(VLOOKUP($A126+ROUND(LEFT(I$114,1)/24,5),'[1]ОАО "АТС"'!$A$30:$F$773,6,FALSE)+HLOOKUP($DL$112,'[1]Сбытовая надбавка'!$F$5:$H$6,2,FALSE),2)+'[1]Иные услуги'!$C$6+HLOOKUP($DR$111,'[1]Услуги по передаче'!$G$5:$J$7,2,FALSE))</f>
        <v>4469.9299999999994</v>
      </c>
      <c r="J126" s="73"/>
      <c r="K126" s="73"/>
      <c r="L126" s="73"/>
      <c r="M126" s="73"/>
      <c r="N126" s="74"/>
      <c r="O126" s="72">
        <f>IF($A126="-","-",ROUND(VLOOKUP($A126+ROUND(LEFT(O$114,1)/24,5),'[1]ОАО "АТС"'!$A$30:$F$773,6,FALSE)+HLOOKUP($DL$112,'[1]Сбытовая надбавка'!$F$5:$H$6,2,FALSE),2)+'[1]Иные услуги'!$C$6+HLOOKUP($DR$111,'[1]Услуги по передаче'!$G$5:$J$7,2,FALSE))</f>
        <v>4470.03</v>
      </c>
      <c r="P126" s="73"/>
      <c r="Q126" s="73"/>
      <c r="R126" s="73"/>
      <c r="S126" s="73"/>
      <c r="T126" s="74"/>
      <c r="U126" s="72">
        <f>IF($A126="-","-",ROUND(VLOOKUP($A126+ROUND(LEFT(U$114,1)/24,5),'[1]ОАО "АТС"'!$A$30:$F$773,6,FALSE)+HLOOKUP($DL$112,'[1]Сбытовая надбавка'!$F$5:$H$6,2,FALSE),2)+'[1]Иные услуги'!$C$6+HLOOKUP($DR$111,'[1]Услуги по передаче'!$G$5:$J$7,2,FALSE))</f>
        <v>4470.1499999999996</v>
      </c>
      <c r="V126" s="73"/>
      <c r="W126" s="73"/>
      <c r="X126" s="73"/>
      <c r="Y126" s="73"/>
      <c r="Z126" s="74"/>
      <c r="AA126" s="72">
        <f>IF($A126="-","-",ROUND(VLOOKUP($A126+ROUND(LEFT(AA$114,1)/24,5),'[1]ОАО "АТС"'!$A$30:$F$773,6,FALSE)+HLOOKUP($DL$112,'[1]Сбытовая надбавка'!$F$5:$H$6,2,FALSE),2)+'[1]Иные услуги'!$C$6+HLOOKUP($DR$111,'[1]Услуги по передаче'!$G$5:$J$7,2,FALSE))</f>
        <v>4470.1899999999996</v>
      </c>
      <c r="AB126" s="73"/>
      <c r="AC126" s="73"/>
      <c r="AD126" s="73"/>
      <c r="AE126" s="73"/>
      <c r="AF126" s="74"/>
      <c r="AG126" s="72">
        <f>IF($A126="-","-",ROUND(VLOOKUP($A126+ROUND(LEFT(AG$114,1)/24,5),'[1]ОАО "АТС"'!$A$30:$F$773,6,FALSE)+HLOOKUP($DL$112,'[1]Сбытовая надбавка'!$F$5:$H$6,2,FALSE),2)+'[1]Иные услуги'!$C$6+HLOOKUP($DR$111,'[1]Услуги по передаче'!$G$5:$J$7,2,FALSE))</f>
        <v>4470.1399999999994</v>
      </c>
      <c r="AH126" s="73"/>
      <c r="AI126" s="73"/>
      <c r="AJ126" s="73"/>
      <c r="AK126" s="73"/>
      <c r="AL126" s="74"/>
      <c r="AM126" s="72">
        <f>IF($A126="-","-",ROUND(VLOOKUP($A126+ROUND(LEFT(AM$114,1)/24,5),'[1]ОАО "АТС"'!$A$30:$F$773,6,FALSE)+HLOOKUP($DL$112,'[1]Сбытовая надбавка'!$F$5:$H$6,2,FALSE),2)+'[1]Иные услуги'!$C$6+HLOOKUP($DR$111,'[1]Услуги по передаче'!$G$5:$J$7,2,FALSE))</f>
        <v>4470.0499999999993</v>
      </c>
      <c r="AN126" s="73"/>
      <c r="AO126" s="73"/>
      <c r="AP126" s="73"/>
      <c r="AQ126" s="73"/>
      <c r="AR126" s="74"/>
      <c r="AS126" s="72">
        <f>IF($A126="-","-",ROUND(VLOOKUP($A126+ROUND(LEFT(AS$114,1)/24,5),'[1]ОАО "АТС"'!$A$30:$F$773,6,FALSE)+HLOOKUP($DL$112,'[1]Сбытовая надбавка'!$F$5:$H$6,2,FALSE),2)+'[1]Иные услуги'!$C$6+HLOOKUP($DR$111,'[1]Услуги по передаче'!$G$5:$J$7,2,FALSE))</f>
        <v>4469.3999999999996</v>
      </c>
      <c r="AT126" s="73"/>
      <c r="AU126" s="73"/>
      <c r="AV126" s="73"/>
      <c r="AW126" s="73"/>
      <c r="AX126" s="74"/>
      <c r="AY126" s="72">
        <f>IF($A126="-","-",ROUND(VLOOKUP($A126+ROUND(LEFT(AY$114,1)/24,5),'[1]ОАО "АТС"'!$A$30:$F$773,6,FALSE)+HLOOKUP($DL$112,'[1]Сбытовая надбавка'!$F$5:$H$6,2,FALSE),2)+'[1]Иные услуги'!$C$6+HLOOKUP($DR$111,'[1]Услуги по передаче'!$G$5:$J$7,2,FALSE))</f>
        <v>4469.0399999999991</v>
      </c>
      <c r="AZ126" s="73"/>
      <c r="BA126" s="73"/>
      <c r="BB126" s="73"/>
      <c r="BC126" s="73"/>
      <c r="BD126" s="74"/>
      <c r="BE126" s="72">
        <f>IF($A126="-","-",ROUND(VLOOKUP($A126+ROUND(LEFT(BE$114,1)/24,5),'[1]ОАО "АТС"'!$A$30:$F$773,6,FALSE)+HLOOKUP($DL$112,'[1]Сбытовая надбавка'!$F$5:$H$6,2,FALSE),2)+'[1]Иные услуги'!$C$6+HLOOKUP($DR$111,'[1]Услуги по передаче'!$G$5:$J$7,2,FALSE))</f>
        <v>4470.2099999999991</v>
      </c>
      <c r="BF126" s="73"/>
      <c r="BG126" s="73"/>
      <c r="BH126" s="73"/>
      <c r="BI126" s="73"/>
      <c r="BJ126" s="74"/>
      <c r="BK126" s="72">
        <f>IF($A126="-","-",ROUND(VLOOKUP($A126+ROUND(LEFT(BK$114,1)/24,5),'[1]ОАО "АТС"'!$A$30:$F$773,6,FALSE)+HLOOKUP($DL$112,'[1]Сбытовая надбавка'!$F$5:$H$6,2,FALSE),2)+'[1]Иные услуги'!$C$6+HLOOKUP($DR$111,'[1]Услуги по передаче'!$G$5:$J$7,2,FALSE))</f>
        <v>4470.2699999999995</v>
      </c>
      <c r="BL126" s="73"/>
      <c r="BM126" s="73"/>
      <c r="BN126" s="73"/>
      <c r="BO126" s="73"/>
      <c r="BP126" s="74"/>
      <c r="BQ126" s="72">
        <f>IF($A126="-","-",ROUND(VLOOKUP($A126+ROUND(LEFT(BQ$114,2)/24,5),'[1]ОАО "АТС"'!$A$30:$F$773,6,FALSE)+HLOOKUP($DL$112,'[1]Сбытовая надбавка'!$F$5:$H$6,2,FALSE),2)+'[1]Иные услуги'!$C$6+HLOOKUP($DR$111,'[1]Услуги по передаче'!$G$5:$J$7,2,FALSE))</f>
        <v>4470.28</v>
      </c>
      <c r="BR126" s="73"/>
      <c r="BS126" s="73"/>
      <c r="BT126" s="73"/>
      <c r="BU126" s="73"/>
      <c r="BV126" s="74"/>
      <c r="BW126" s="72">
        <f>IF($A126="-","-",ROUND(VLOOKUP($A126+ROUND(LEFT(BW$114,2)/24,5),'[1]ОАО "АТС"'!$A$30:$F$773,6,FALSE)+HLOOKUP($DL$112,'[1]Сбытовая надбавка'!$F$5:$H$6,2,FALSE),2)+'[1]Иные услуги'!$C$6+HLOOKUP($DR$111,'[1]Услуги по передаче'!$G$5:$J$7,2,FALSE))</f>
        <v>4470.3099999999995</v>
      </c>
      <c r="BX126" s="73"/>
      <c r="BY126" s="73"/>
      <c r="BZ126" s="73"/>
      <c r="CA126" s="73"/>
      <c r="CB126" s="74"/>
      <c r="CC126" s="72">
        <f>IF($A126="-","-",ROUND(VLOOKUP($A126+ROUND(LEFT(CC$114,2)/24,5),'[1]ОАО "АТС"'!$A$30:$F$773,6,FALSE)+HLOOKUP($DL$112,'[1]Сбытовая надбавка'!$F$5:$H$6,2,FALSE),2)+'[1]Иные услуги'!$C$6+HLOOKUP($DR$111,'[1]Услуги по передаче'!$G$5:$J$7,2,FALSE))</f>
        <v>4470.3099999999995</v>
      </c>
      <c r="CD126" s="73"/>
      <c r="CE126" s="73"/>
      <c r="CF126" s="73"/>
      <c r="CG126" s="73"/>
      <c r="CH126" s="74"/>
      <c r="CI126" s="72">
        <f>IF($A126="-","-",ROUND(VLOOKUP($A126+ROUND(LEFT(CI$114,2)/24,5),'[1]ОАО "АТС"'!$A$30:$F$773,6,FALSE)+HLOOKUP($DL$112,'[1]Сбытовая надбавка'!$F$5:$H$6,2,FALSE),2)+'[1]Иные услуги'!$C$6+HLOOKUP($DR$111,'[1]Услуги по передаче'!$G$5:$J$7,2,FALSE))</f>
        <v>4470.3099999999995</v>
      </c>
      <c r="CJ126" s="73"/>
      <c r="CK126" s="73"/>
      <c r="CL126" s="73"/>
      <c r="CM126" s="73"/>
      <c r="CN126" s="74"/>
      <c r="CO126" s="72">
        <f>IF($A126="-","-",ROUND(VLOOKUP($A126+ROUND(LEFT(CO$114,2)/24,5),'[1]ОАО "АТС"'!$A$30:$F$773,6,FALSE)+HLOOKUP($DL$112,'[1]Сбытовая надбавка'!$F$5:$H$6,2,FALSE),2)+'[1]Иные услуги'!$C$6+HLOOKUP($DR$111,'[1]Услуги по передаче'!$G$5:$J$7,2,FALSE))</f>
        <v>4470.32</v>
      </c>
      <c r="CP126" s="73"/>
      <c r="CQ126" s="73"/>
      <c r="CR126" s="73"/>
      <c r="CS126" s="73"/>
      <c r="CT126" s="74"/>
      <c r="CU126" s="72">
        <f>IF($A126="-","-",ROUND(VLOOKUP($A126+ROUND(LEFT(CU$114,2)/24,5),'[1]ОАО "АТС"'!$A$30:$F$773,6,FALSE)+HLOOKUP($DL$112,'[1]Сбытовая надбавка'!$F$5:$H$6,2,FALSE),2)+'[1]Иные услуги'!$C$6+HLOOKUP($DR$111,'[1]Услуги по передаче'!$G$5:$J$7,2,FALSE))</f>
        <v>4470.32</v>
      </c>
      <c r="CV126" s="73"/>
      <c r="CW126" s="73"/>
      <c r="CX126" s="73"/>
      <c r="CY126" s="73"/>
      <c r="CZ126" s="74"/>
      <c r="DA126" s="72">
        <f>IF($A126="-","-",ROUND(VLOOKUP($A126+ROUND(LEFT(DA$114,2)/24,5),'[1]ОАО "АТС"'!$A$30:$F$773,6,FALSE)+HLOOKUP($DL$112,'[1]Сбытовая надбавка'!$F$5:$H$6,2,FALSE),2)+'[1]Иные услуги'!$C$6+HLOOKUP($DR$111,'[1]Услуги по передаче'!$G$5:$J$7,2,FALSE))</f>
        <v>4470.4299999999994</v>
      </c>
      <c r="DB126" s="73"/>
      <c r="DC126" s="73"/>
      <c r="DD126" s="73"/>
      <c r="DE126" s="73"/>
      <c r="DF126" s="74"/>
      <c r="DG126" s="72">
        <f>IF($A126="-","-",ROUND(VLOOKUP($A126+ROUND(LEFT(DG$114,2)/24,5),'[1]ОАО "АТС"'!$A$30:$F$773,6,FALSE)+HLOOKUP($DL$112,'[1]Сбытовая надбавка'!$F$5:$H$6,2,FALSE),2)+'[1]Иные услуги'!$C$6+HLOOKUP($DR$111,'[1]Услуги по передаче'!$G$5:$J$7,2,FALSE))</f>
        <v>4469.99</v>
      </c>
      <c r="DH126" s="73"/>
      <c r="DI126" s="73"/>
      <c r="DJ126" s="73"/>
      <c r="DK126" s="73"/>
      <c r="DL126" s="74"/>
      <c r="DM126" s="72">
        <f>IF($A126="-","-",ROUND(VLOOKUP($A126+ROUND(LEFT(DM$114,2)/24,5),'[1]ОАО "АТС"'!$A$30:$F$773,6,FALSE)+HLOOKUP($DL$112,'[1]Сбытовая надбавка'!$F$5:$H$6,2,FALSE),2)+'[1]Иные услуги'!$C$6+HLOOKUP($DR$111,'[1]Услуги по передаче'!$G$5:$J$7,2,FALSE))</f>
        <v>4501.9399999999996</v>
      </c>
      <c r="DN126" s="73"/>
      <c r="DO126" s="73"/>
      <c r="DP126" s="73"/>
      <c r="DQ126" s="73"/>
      <c r="DR126" s="74"/>
      <c r="DS126" s="72">
        <f>IF($A126="-","-",ROUND(VLOOKUP($A126+ROUND(LEFT(DS$114,2)/24,5),'[1]ОАО "АТС"'!$A$30:$F$773,6,FALSE)+HLOOKUP($DL$112,'[1]Сбытовая надбавка'!$F$5:$H$6,2,FALSE),2)+'[1]Иные услуги'!$C$6+HLOOKUP($DR$111,'[1]Услуги по передаче'!$G$5:$J$7,2,FALSE))</f>
        <v>4536.9699999999993</v>
      </c>
      <c r="DT126" s="73"/>
      <c r="DU126" s="73"/>
      <c r="DV126" s="73"/>
      <c r="DW126" s="73"/>
      <c r="DX126" s="74"/>
      <c r="DY126" s="72">
        <f>IF($A126="-","-",ROUND(VLOOKUP($A126+ROUND(LEFT(DY$114,2)/24,5),'[1]ОАО "АТС"'!$A$30:$F$773,6,FALSE)+HLOOKUP($DL$112,'[1]Сбытовая надбавка'!$F$5:$H$6,2,FALSE),2)+'[1]Иные услуги'!$C$6+HLOOKUP($DR$111,'[1]Услуги по передаче'!$G$5:$J$7,2,FALSE))</f>
        <v>4486.0399999999991</v>
      </c>
      <c r="DZ126" s="73"/>
      <c r="EA126" s="73"/>
      <c r="EB126" s="73"/>
      <c r="EC126" s="73"/>
      <c r="ED126" s="74"/>
      <c r="EE126" s="72">
        <f>IF($A126="-","-",ROUND(VLOOKUP($A126+ROUND(LEFT(EE$114,2)/24,5),'[1]ОАО "АТС"'!$A$30:$F$773,6,FALSE)+HLOOKUP($DL$112,'[1]Сбытовая надбавка'!$F$5:$H$6,2,FALSE),2)+'[1]Иные услуги'!$C$6+HLOOKUP($DR$111,'[1]Услуги по передаче'!$G$5:$J$7,2,FALSE))</f>
        <v>4468.5399999999991</v>
      </c>
      <c r="EF126" s="73"/>
      <c r="EG126" s="73"/>
      <c r="EH126" s="73"/>
      <c r="EI126" s="73"/>
      <c r="EJ126" s="74"/>
      <c r="EK126" s="72">
        <f>IF($A126="-","-",ROUND(VLOOKUP($A126+ROUND(LEFT(EK$114,2)/24,5),'[1]ОАО "АТС"'!$A$30:$F$773,6,FALSE)+HLOOKUP($DL$112,'[1]Сбытовая надбавка'!$F$5:$H$6,2,FALSE),2)+'[1]Иные услуги'!$C$6+HLOOKUP($DR$111,'[1]Услуги по передаче'!$G$5:$J$7,2,FALSE))</f>
        <v>4633.82</v>
      </c>
      <c r="EL126" s="73"/>
      <c r="EM126" s="73"/>
      <c r="EN126" s="73"/>
      <c r="EO126" s="73"/>
      <c r="EP126" s="74"/>
      <c r="EQ126" s="72">
        <f>IF($A126="-","-",ROUND(VLOOKUP($A126+ROUND(LEFT(EQ$114,2)/24,5),'[1]ОАО "АТС"'!$A$30:$F$773,6,FALSE)+HLOOKUP($DL$112,'[1]Сбытовая надбавка'!$F$5:$H$6,2,FALSE),2)+'[1]Иные услуги'!$C$6+HLOOKUP($DR$111,'[1]Услуги по передаче'!$G$5:$J$7,2,FALSE))</f>
        <v>4530.62</v>
      </c>
      <c r="ER126" s="73"/>
      <c r="ES126" s="73"/>
      <c r="ET126" s="73"/>
      <c r="EU126" s="73"/>
      <c r="EV126" s="74"/>
    </row>
    <row r="127" spans="1:152" s="38" customFormat="1" ht="15.75" customHeight="1" x14ac:dyDescent="0.2">
      <c r="A127" s="69">
        <f>'[1]3 категория'!A28</f>
        <v>44998</v>
      </c>
      <c r="B127" s="70"/>
      <c r="C127" s="70"/>
      <c r="D127" s="70"/>
      <c r="E127" s="70"/>
      <c r="F127" s="70"/>
      <c r="G127" s="70"/>
      <c r="H127" s="71"/>
      <c r="I127" s="72">
        <f>IF($A127="-","-",ROUND(VLOOKUP($A127+ROUND(LEFT(I$114,1)/24,5),'[1]ОАО "АТС"'!$A$30:$F$773,6,FALSE)+HLOOKUP($DL$112,'[1]Сбытовая надбавка'!$F$5:$H$6,2,FALSE),2)+'[1]Иные услуги'!$C$6+HLOOKUP($DR$111,'[1]Услуги по передаче'!$G$5:$J$7,2,FALSE))</f>
        <v>4469.8499999999995</v>
      </c>
      <c r="J127" s="73"/>
      <c r="K127" s="73"/>
      <c r="L127" s="73"/>
      <c r="M127" s="73"/>
      <c r="N127" s="74"/>
      <c r="O127" s="72">
        <f>IF($A127="-","-",ROUND(VLOOKUP($A127+ROUND(LEFT(O$114,1)/24,5),'[1]ОАО "АТС"'!$A$30:$F$773,6,FALSE)+HLOOKUP($DL$112,'[1]Сбытовая надбавка'!$F$5:$H$6,2,FALSE),2)+'[1]Иные услуги'!$C$6+HLOOKUP($DR$111,'[1]Услуги по передаче'!$G$5:$J$7,2,FALSE))</f>
        <v>4469.91</v>
      </c>
      <c r="P127" s="73"/>
      <c r="Q127" s="73"/>
      <c r="R127" s="73"/>
      <c r="S127" s="73"/>
      <c r="T127" s="74"/>
      <c r="U127" s="72">
        <f>IF($A127="-","-",ROUND(VLOOKUP($A127+ROUND(LEFT(U$114,1)/24,5),'[1]ОАО "АТС"'!$A$30:$F$773,6,FALSE)+HLOOKUP($DL$112,'[1]Сбытовая надбавка'!$F$5:$H$6,2,FALSE),2)+'[1]Иные услуги'!$C$6+HLOOKUP($DR$111,'[1]Услуги по передаче'!$G$5:$J$7,2,FALSE))</f>
        <v>4469.9799999999996</v>
      </c>
      <c r="V127" s="73"/>
      <c r="W127" s="73"/>
      <c r="X127" s="73"/>
      <c r="Y127" s="73"/>
      <c r="Z127" s="74"/>
      <c r="AA127" s="72">
        <f>IF($A127="-","-",ROUND(VLOOKUP($A127+ROUND(LEFT(AA$114,1)/24,5),'[1]ОАО "АТС"'!$A$30:$F$773,6,FALSE)+HLOOKUP($DL$112,'[1]Сбытовая надбавка'!$F$5:$H$6,2,FALSE),2)+'[1]Иные услуги'!$C$6+HLOOKUP($DR$111,'[1]Услуги по передаче'!$G$5:$J$7,2,FALSE))</f>
        <v>4469.9699999999993</v>
      </c>
      <c r="AB127" s="73"/>
      <c r="AC127" s="73"/>
      <c r="AD127" s="73"/>
      <c r="AE127" s="73"/>
      <c r="AF127" s="74"/>
      <c r="AG127" s="72">
        <f>IF($A127="-","-",ROUND(VLOOKUP($A127+ROUND(LEFT(AG$114,1)/24,5),'[1]ОАО "АТС"'!$A$30:$F$773,6,FALSE)+HLOOKUP($DL$112,'[1]Сбытовая надбавка'!$F$5:$H$6,2,FALSE),2)+'[1]Иные услуги'!$C$6+HLOOKUP($DR$111,'[1]Услуги по передаче'!$G$5:$J$7,2,FALSE))</f>
        <v>4469.95</v>
      </c>
      <c r="AH127" s="73"/>
      <c r="AI127" s="73"/>
      <c r="AJ127" s="73"/>
      <c r="AK127" s="73"/>
      <c r="AL127" s="74"/>
      <c r="AM127" s="72">
        <f>IF($A127="-","-",ROUND(VLOOKUP($A127+ROUND(LEFT(AM$114,1)/24,5),'[1]ОАО "АТС"'!$A$30:$F$773,6,FALSE)+HLOOKUP($DL$112,'[1]Сбытовая надбавка'!$F$5:$H$6,2,FALSE),2)+'[1]Иные услуги'!$C$6+HLOOKUP($DR$111,'[1]Услуги по передаче'!$G$5:$J$7,2,FALSE))</f>
        <v>4469.95</v>
      </c>
      <c r="AN127" s="73"/>
      <c r="AO127" s="73"/>
      <c r="AP127" s="73"/>
      <c r="AQ127" s="73"/>
      <c r="AR127" s="74"/>
      <c r="AS127" s="72">
        <f>IF($A127="-","-",ROUND(VLOOKUP($A127+ROUND(LEFT(AS$114,1)/24,5),'[1]ОАО "АТС"'!$A$30:$F$773,6,FALSE)+HLOOKUP($DL$112,'[1]Сбытовая надбавка'!$F$5:$H$6,2,FALSE),2)+'[1]Иные услуги'!$C$6+HLOOKUP($DR$111,'[1]Услуги по передаче'!$G$5:$J$7,2,FALSE))</f>
        <v>4469.3099999999995</v>
      </c>
      <c r="AT127" s="73"/>
      <c r="AU127" s="73"/>
      <c r="AV127" s="73"/>
      <c r="AW127" s="73"/>
      <c r="AX127" s="74"/>
      <c r="AY127" s="72">
        <f>IF($A127="-","-",ROUND(VLOOKUP($A127+ROUND(LEFT(AY$114,1)/24,5),'[1]ОАО "АТС"'!$A$30:$F$773,6,FALSE)+HLOOKUP($DL$112,'[1]Сбытовая надбавка'!$F$5:$H$6,2,FALSE),2)+'[1]Иные услуги'!$C$6+HLOOKUP($DR$111,'[1]Услуги по передаче'!$G$5:$J$7,2,FALSE))</f>
        <v>4538.2</v>
      </c>
      <c r="AZ127" s="73"/>
      <c r="BA127" s="73"/>
      <c r="BB127" s="73"/>
      <c r="BC127" s="73"/>
      <c r="BD127" s="74"/>
      <c r="BE127" s="72">
        <f>IF($A127="-","-",ROUND(VLOOKUP($A127+ROUND(LEFT(BE$114,1)/24,5),'[1]ОАО "АТС"'!$A$30:$F$773,6,FALSE)+HLOOKUP($DL$112,'[1]Сбытовая надбавка'!$F$5:$H$6,2,FALSE),2)+'[1]Иные услуги'!$C$6+HLOOKUP($DR$111,'[1]Услуги по передаче'!$G$5:$J$7,2,FALSE))</f>
        <v>4469.5</v>
      </c>
      <c r="BF127" s="73"/>
      <c r="BG127" s="73"/>
      <c r="BH127" s="73"/>
      <c r="BI127" s="73"/>
      <c r="BJ127" s="74"/>
      <c r="BK127" s="72">
        <f>IF($A127="-","-",ROUND(VLOOKUP($A127+ROUND(LEFT(BK$114,1)/24,5),'[1]ОАО "АТС"'!$A$30:$F$773,6,FALSE)+HLOOKUP($DL$112,'[1]Сбытовая надбавка'!$F$5:$H$6,2,FALSE),2)+'[1]Иные услуги'!$C$6+HLOOKUP($DR$111,'[1]Услуги по передаче'!$G$5:$J$7,2,FALSE))</f>
        <v>4532.3799999999992</v>
      </c>
      <c r="BL127" s="73"/>
      <c r="BM127" s="73"/>
      <c r="BN127" s="73"/>
      <c r="BO127" s="73"/>
      <c r="BP127" s="74"/>
      <c r="BQ127" s="72">
        <f>IF($A127="-","-",ROUND(VLOOKUP($A127+ROUND(LEFT(BQ$114,2)/24,5),'[1]ОАО "АТС"'!$A$30:$F$773,6,FALSE)+HLOOKUP($DL$112,'[1]Сбытовая надбавка'!$F$5:$H$6,2,FALSE),2)+'[1]Иные услуги'!$C$6+HLOOKUP($DR$111,'[1]Услуги по передаче'!$G$5:$J$7,2,FALSE))</f>
        <v>4571.0499999999993</v>
      </c>
      <c r="BR127" s="73"/>
      <c r="BS127" s="73"/>
      <c r="BT127" s="73"/>
      <c r="BU127" s="73"/>
      <c r="BV127" s="74"/>
      <c r="BW127" s="72">
        <f>IF($A127="-","-",ROUND(VLOOKUP($A127+ROUND(LEFT(BW$114,2)/24,5),'[1]ОАО "АТС"'!$A$30:$F$773,6,FALSE)+HLOOKUP($DL$112,'[1]Сбытовая надбавка'!$F$5:$H$6,2,FALSE),2)+'[1]Иные услуги'!$C$6+HLOOKUP($DR$111,'[1]Услуги по передаче'!$G$5:$J$7,2,FALSE))</f>
        <v>4580.12</v>
      </c>
      <c r="BX127" s="73"/>
      <c r="BY127" s="73"/>
      <c r="BZ127" s="73"/>
      <c r="CA127" s="73"/>
      <c r="CB127" s="74"/>
      <c r="CC127" s="72">
        <f>IF($A127="-","-",ROUND(VLOOKUP($A127+ROUND(LEFT(CC$114,2)/24,5),'[1]ОАО "АТС"'!$A$30:$F$773,6,FALSE)+HLOOKUP($DL$112,'[1]Сбытовая надбавка'!$F$5:$H$6,2,FALSE),2)+'[1]Иные услуги'!$C$6+HLOOKUP($DR$111,'[1]Услуги по передаче'!$G$5:$J$7,2,FALSE))</f>
        <v>4547.1099999999997</v>
      </c>
      <c r="CD127" s="73"/>
      <c r="CE127" s="73"/>
      <c r="CF127" s="73"/>
      <c r="CG127" s="73"/>
      <c r="CH127" s="74"/>
      <c r="CI127" s="72">
        <f>IF($A127="-","-",ROUND(VLOOKUP($A127+ROUND(LEFT(CI$114,2)/24,5),'[1]ОАО "АТС"'!$A$30:$F$773,6,FALSE)+HLOOKUP($DL$112,'[1]Сбытовая надбавка'!$F$5:$H$6,2,FALSE),2)+'[1]Иные услуги'!$C$6+HLOOKUP($DR$111,'[1]Услуги по передаче'!$G$5:$J$7,2,FALSE))</f>
        <v>4537.84</v>
      </c>
      <c r="CJ127" s="73"/>
      <c r="CK127" s="73"/>
      <c r="CL127" s="73"/>
      <c r="CM127" s="73"/>
      <c r="CN127" s="74"/>
      <c r="CO127" s="72">
        <f>IF($A127="-","-",ROUND(VLOOKUP($A127+ROUND(LEFT(CO$114,2)/24,5),'[1]ОАО "АТС"'!$A$30:$F$773,6,FALSE)+HLOOKUP($DL$112,'[1]Сбытовая надбавка'!$F$5:$H$6,2,FALSE),2)+'[1]Иные услуги'!$C$6+HLOOKUP($DR$111,'[1]Услуги по передаче'!$G$5:$J$7,2,FALSE))</f>
        <v>4526.1299999999992</v>
      </c>
      <c r="CP127" s="73"/>
      <c r="CQ127" s="73"/>
      <c r="CR127" s="73"/>
      <c r="CS127" s="73"/>
      <c r="CT127" s="74"/>
      <c r="CU127" s="72">
        <f>IF($A127="-","-",ROUND(VLOOKUP($A127+ROUND(LEFT(CU$114,2)/24,5),'[1]ОАО "АТС"'!$A$30:$F$773,6,FALSE)+HLOOKUP($DL$112,'[1]Сбытовая надбавка'!$F$5:$H$6,2,FALSE),2)+'[1]Иные услуги'!$C$6+HLOOKUP($DR$111,'[1]Услуги по передаче'!$G$5:$J$7,2,FALSE))</f>
        <v>4514.1399999999994</v>
      </c>
      <c r="CV127" s="73"/>
      <c r="CW127" s="73"/>
      <c r="CX127" s="73"/>
      <c r="CY127" s="73"/>
      <c r="CZ127" s="74"/>
      <c r="DA127" s="72">
        <f>IF($A127="-","-",ROUND(VLOOKUP($A127+ROUND(LEFT(DA$114,2)/24,5),'[1]ОАО "АТС"'!$A$30:$F$773,6,FALSE)+HLOOKUP($DL$112,'[1]Сбытовая надбавка'!$F$5:$H$6,2,FALSE),2)+'[1]Иные услуги'!$C$6+HLOOKUP($DR$111,'[1]Услуги по передаче'!$G$5:$J$7,2,FALSE))</f>
        <v>4525.3499999999995</v>
      </c>
      <c r="DB127" s="73"/>
      <c r="DC127" s="73"/>
      <c r="DD127" s="73"/>
      <c r="DE127" s="73"/>
      <c r="DF127" s="74"/>
      <c r="DG127" s="72">
        <f>IF($A127="-","-",ROUND(VLOOKUP($A127+ROUND(LEFT(DG$114,2)/24,5),'[1]ОАО "АТС"'!$A$30:$F$773,6,FALSE)+HLOOKUP($DL$112,'[1]Сбытовая надбавка'!$F$5:$H$6,2,FALSE),2)+'[1]Иные услуги'!$C$6+HLOOKUP($DR$111,'[1]Услуги по передаче'!$G$5:$J$7,2,FALSE))</f>
        <v>4546.84</v>
      </c>
      <c r="DH127" s="73"/>
      <c r="DI127" s="73"/>
      <c r="DJ127" s="73"/>
      <c r="DK127" s="73"/>
      <c r="DL127" s="74"/>
      <c r="DM127" s="72">
        <f>IF($A127="-","-",ROUND(VLOOKUP($A127+ROUND(LEFT(DM$114,2)/24,5),'[1]ОАО "АТС"'!$A$30:$F$773,6,FALSE)+HLOOKUP($DL$112,'[1]Сбытовая надбавка'!$F$5:$H$6,2,FALSE),2)+'[1]Иные услуги'!$C$6+HLOOKUP($DR$111,'[1]Услуги по передаче'!$G$5:$J$7,2,FALSE))</f>
        <v>4572.5199999999995</v>
      </c>
      <c r="DN127" s="73"/>
      <c r="DO127" s="73"/>
      <c r="DP127" s="73"/>
      <c r="DQ127" s="73"/>
      <c r="DR127" s="74"/>
      <c r="DS127" s="72">
        <f>IF($A127="-","-",ROUND(VLOOKUP($A127+ROUND(LEFT(DS$114,2)/24,5),'[1]ОАО "АТС"'!$A$30:$F$773,6,FALSE)+HLOOKUP($DL$112,'[1]Сбытовая надбавка'!$F$5:$H$6,2,FALSE),2)+'[1]Иные услуги'!$C$6+HLOOKUP($DR$111,'[1]Услуги по передаче'!$G$5:$J$7,2,FALSE))</f>
        <v>4553.95</v>
      </c>
      <c r="DT127" s="73"/>
      <c r="DU127" s="73"/>
      <c r="DV127" s="73"/>
      <c r="DW127" s="73"/>
      <c r="DX127" s="74"/>
      <c r="DY127" s="72">
        <f>IF($A127="-","-",ROUND(VLOOKUP($A127+ROUND(LEFT(DY$114,2)/24,5),'[1]ОАО "АТС"'!$A$30:$F$773,6,FALSE)+HLOOKUP($DL$112,'[1]Сбытовая надбавка'!$F$5:$H$6,2,FALSE),2)+'[1]Иные услуги'!$C$6+HLOOKUP($DR$111,'[1]Услуги по передаче'!$G$5:$J$7,2,FALSE))</f>
        <v>4495.62</v>
      </c>
      <c r="DZ127" s="73"/>
      <c r="EA127" s="73"/>
      <c r="EB127" s="73"/>
      <c r="EC127" s="73"/>
      <c r="ED127" s="74"/>
      <c r="EE127" s="72">
        <f>IF($A127="-","-",ROUND(VLOOKUP($A127+ROUND(LEFT(EE$114,2)/24,5),'[1]ОАО "АТС"'!$A$30:$F$773,6,FALSE)+HLOOKUP($DL$112,'[1]Сбытовая надбавка'!$F$5:$H$6,2,FALSE),2)+'[1]Иные услуги'!$C$6+HLOOKUP($DR$111,'[1]Услуги по передаче'!$G$5:$J$7,2,FALSE))</f>
        <v>4468.3099999999995</v>
      </c>
      <c r="EF127" s="73"/>
      <c r="EG127" s="73"/>
      <c r="EH127" s="73"/>
      <c r="EI127" s="73"/>
      <c r="EJ127" s="74"/>
      <c r="EK127" s="72">
        <f>IF($A127="-","-",ROUND(VLOOKUP($A127+ROUND(LEFT(EK$114,2)/24,5),'[1]ОАО "АТС"'!$A$30:$F$773,6,FALSE)+HLOOKUP($DL$112,'[1]Сбытовая надбавка'!$F$5:$H$6,2,FALSE),2)+'[1]Иные услуги'!$C$6+HLOOKUP($DR$111,'[1]Услуги по передаче'!$G$5:$J$7,2,FALSE))</f>
        <v>4640.33</v>
      </c>
      <c r="EL127" s="73"/>
      <c r="EM127" s="73"/>
      <c r="EN127" s="73"/>
      <c r="EO127" s="73"/>
      <c r="EP127" s="74"/>
      <c r="EQ127" s="72">
        <f>IF($A127="-","-",ROUND(VLOOKUP($A127+ROUND(LEFT(EQ$114,2)/24,5),'[1]ОАО "АТС"'!$A$30:$F$773,6,FALSE)+HLOOKUP($DL$112,'[1]Сбытовая надбавка'!$F$5:$H$6,2,FALSE),2)+'[1]Иные услуги'!$C$6+HLOOKUP($DR$111,'[1]Услуги по передаче'!$G$5:$J$7,2,FALSE))</f>
        <v>4554.1899999999996</v>
      </c>
      <c r="ER127" s="73"/>
      <c r="ES127" s="73"/>
      <c r="ET127" s="73"/>
      <c r="EU127" s="73"/>
      <c r="EV127" s="74"/>
    </row>
    <row r="128" spans="1:152" s="38" customFormat="1" ht="15.75" customHeight="1" x14ac:dyDescent="0.2">
      <c r="A128" s="69">
        <f>'[1]3 категория'!A29</f>
        <v>44999</v>
      </c>
      <c r="B128" s="70"/>
      <c r="C128" s="70"/>
      <c r="D128" s="70"/>
      <c r="E128" s="70"/>
      <c r="F128" s="70"/>
      <c r="G128" s="70"/>
      <c r="H128" s="71"/>
      <c r="I128" s="72">
        <f>IF($A128="-","-",ROUND(VLOOKUP($A128+ROUND(LEFT(I$114,1)/24,5),'[1]ОАО "АТС"'!$A$30:$F$773,6,FALSE)+HLOOKUP($DL$112,'[1]Сбытовая надбавка'!$F$5:$H$6,2,FALSE),2)+'[1]Иные услуги'!$C$6+HLOOKUP($DR$111,'[1]Услуги по передаче'!$G$5:$J$7,2,FALSE))</f>
        <v>4469.91</v>
      </c>
      <c r="J128" s="73"/>
      <c r="K128" s="73"/>
      <c r="L128" s="73"/>
      <c r="M128" s="73"/>
      <c r="N128" s="74"/>
      <c r="O128" s="72">
        <f>IF($A128="-","-",ROUND(VLOOKUP($A128+ROUND(LEFT(O$114,1)/24,5),'[1]ОАО "АТС"'!$A$30:$F$773,6,FALSE)+HLOOKUP($DL$112,'[1]Сбытовая надбавка'!$F$5:$H$6,2,FALSE),2)+'[1]Иные услуги'!$C$6+HLOOKUP($DR$111,'[1]Услуги по передаче'!$G$5:$J$7,2,FALSE))</f>
        <v>4469.87</v>
      </c>
      <c r="P128" s="73"/>
      <c r="Q128" s="73"/>
      <c r="R128" s="73"/>
      <c r="S128" s="73"/>
      <c r="T128" s="74"/>
      <c r="U128" s="72">
        <f>IF($A128="-","-",ROUND(VLOOKUP($A128+ROUND(LEFT(U$114,1)/24,5),'[1]ОАО "АТС"'!$A$30:$F$773,6,FALSE)+HLOOKUP($DL$112,'[1]Сбытовая надбавка'!$F$5:$H$6,2,FALSE),2)+'[1]Иные услуги'!$C$6+HLOOKUP($DR$111,'[1]Услуги по передаче'!$G$5:$J$7,2,FALSE))</f>
        <v>4469.9699999999993</v>
      </c>
      <c r="V128" s="73"/>
      <c r="W128" s="73"/>
      <c r="X128" s="73"/>
      <c r="Y128" s="73"/>
      <c r="Z128" s="74"/>
      <c r="AA128" s="72">
        <f>IF($A128="-","-",ROUND(VLOOKUP($A128+ROUND(LEFT(AA$114,1)/24,5),'[1]ОАО "АТС"'!$A$30:$F$773,6,FALSE)+HLOOKUP($DL$112,'[1]Сбытовая надбавка'!$F$5:$H$6,2,FALSE),2)+'[1]Иные услуги'!$C$6+HLOOKUP($DR$111,'[1]Услуги по передаче'!$G$5:$J$7,2,FALSE))</f>
        <v>4469.9399999999996</v>
      </c>
      <c r="AB128" s="73"/>
      <c r="AC128" s="73"/>
      <c r="AD128" s="73"/>
      <c r="AE128" s="73"/>
      <c r="AF128" s="74"/>
      <c r="AG128" s="72">
        <f>IF($A128="-","-",ROUND(VLOOKUP($A128+ROUND(LEFT(AG$114,1)/24,5),'[1]ОАО "АТС"'!$A$30:$F$773,6,FALSE)+HLOOKUP($DL$112,'[1]Сбытовая надбавка'!$F$5:$H$6,2,FALSE),2)+'[1]Иные услуги'!$C$6+HLOOKUP($DR$111,'[1]Услуги по передаче'!$G$5:$J$7,2,FALSE))</f>
        <v>4469.9599999999991</v>
      </c>
      <c r="AH128" s="73"/>
      <c r="AI128" s="73"/>
      <c r="AJ128" s="73"/>
      <c r="AK128" s="73"/>
      <c r="AL128" s="74"/>
      <c r="AM128" s="72">
        <f>IF($A128="-","-",ROUND(VLOOKUP($A128+ROUND(LEFT(AM$114,1)/24,5),'[1]ОАО "АТС"'!$A$30:$F$773,6,FALSE)+HLOOKUP($DL$112,'[1]Сбытовая надбавка'!$F$5:$H$6,2,FALSE),2)+'[1]Иные услуги'!$C$6+HLOOKUP($DR$111,'[1]Услуги по передаче'!$G$5:$J$7,2,FALSE))</f>
        <v>4469.8999999999996</v>
      </c>
      <c r="AN128" s="73"/>
      <c r="AO128" s="73"/>
      <c r="AP128" s="73"/>
      <c r="AQ128" s="73"/>
      <c r="AR128" s="74"/>
      <c r="AS128" s="72">
        <f>IF($A128="-","-",ROUND(VLOOKUP($A128+ROUND(LEFT(AS$114,1)/24,5),'[1]ОАО "АТС"'!$A$30:$F$773,6,FALSE)+HLOOKUP($DL$112,'[1]Сбытовая надбавка'!$F$5:$H$6,2,FALSE),2)+'[1]Иные услуги'!$C$6+HLOOKUP($DR$111,'[1]Услуги по передаче'!$G$5:$J$7,2,FALSE))</f>
        <v>4469.1299999999992</v>
      </c>
      <c r="AT128" s="73"/>
      <c r="AU128" s="73"/>
      <c r="AV128" s="73"/>
      <c r="AW128" s="73"/>
      <c r="AX128" s="74"/>
      <c r="AY128" s="72">
        <f>IF($A128="-","-",ROUND(VLOOKUP($A128+ROUND(LEFT(AY$114,1)/24,5),'[1]ОАО "АТС"'!$A$30:$F$773,6,FALSE)+HLOOKUP($DL$112,'[1]Сбытовая надбавка'!$F$5:$H$6,2,FALSE),2)+'[1]Иные услуги'!$C$6+HLOOKUP($DR$111,'[1]Услуги по передаче'!$G$5:$J$7,2,FALSE))</f>
        <v>4568.6399999999994</v>
      </c>
      <c r="AZ128" s="73"/>
      <c r="BA128" s="73"/>
      <c r="BB128" s="73"/>
      <c r="BC128" s="73"/>
      <c r="BD128" s="74"/>
      <c r="BE128" s="72">
        <f>IF($A128="-","-",ROUND(VLOOKUP($A128+ROUND(LEFT(BE$114,1)/24,5),'[1]ОАО "АТС"'!$A$30:$F$773,6,FALSE)+HLOOKUP($DL$112,'[1]Сбытовая надбавка'!$F$5:$H$6,2,FALSE),2)+'[1]Иные услуги'!$C$6+HLOOKUP($DR$111,'[1]Услуги по передаче'!$G$5:$J$7,2,FALSE))</f>
        <v>4469.92</v>
      </c>
      <c r="BF128" s="73"/>
      <c r="BG128" s="73"/>
      <c r="BH128" s="73"/>
      <c r="BI128" s="73"/>
      <c r="BJ128" s="74"/>
      <c r="BK128" s="72">
        <f>IF($A128="-","-",ROUND(VLOOKUP($A128+ROUND(LEFT(BK$114,1)/24,5),'[1]ОАО "АТС"'!$A$30:$F$773,6,FALSE)+HLOOKUP($DL$112,'[1]Сбытовая надбавка'!$F$5:$H$6,2,FALSE),2)+'[1]Иные услуги'!$C$6+HLOOKUP($DR$111,'[1]Услуги по передаче'!$G$5:$J$7,2,FALSE))</f>
        <v>4520.9799999999996</v>
      </c>
      <c r="BL128" s="73"/>
      <c r="BM128" s="73"/>
      <c r="BN128" s="73"/>
      <c r="BO128" s="73"/>
      <c r="BP128" s="74"/>
      <c r="BQ128" s="72">
        <f>IF($A128="-","-",ROUND(VLOOKUP($A128+ROUND(LEFT(BQ$114,2)/24,5),'[1]ОАО "АТС"'!$A$30:$F$773,6,FALSE)+HLOOKUP($DL$112,'[1]Сбытовая надбавка'!$F$5:$H$6,2,FALSE),2)+'[1]Иные услуги'!$C$6+HLOOKUP($DR$111,'[1]Услуги по передаче'!$G$5:$J$7,2,FALSE))</f>
        <v>4536.75</v>
      </c>
      <c r="BR128" s="73"/>
      <c r="BS128" s="73"/>
      <c r="BT128" s="73"/>
      <c r="BU128" s="73"/>
      <c r="BV128" s="74"/>
      <c r="BW128" s="72">
        <f>IF($A128="-","-",ROUND(VLOOKUP($A128+ROUND(LEFT(BW$114,2)/24,5),'[1]ОАО "АТС"'!$A$30:$F$773,6,FALSE)+HLOOKUP($DL$112,'[1]Сбытовая надбавка'!$F$5:$H$6,2,FALSE),2)+'[1]Иные услуги'!$C$6+HLOOKUP($DR$111,'[1]Услуги по передаче'!$G$5:$J$7,2,FALSE))</f>
        <v>4525.87</v>
      </c>
      <c r="BX128" s="73"/>
      <c r="BY128" s="73"/>
      <c r="BZ128" s="73"/>
      <c r="CA128" s="73"/>
      <c r="CB128" s="74"/>
      <c r="CC128" s="72">
        <f>IF($A128="-","-",ROUND(VLOOKUP($A128+ROUND(LEFT(CC$114,2)/24,5),'[1]ОАО "АТС"'!$A$30:$F$773,6,FALSE)+HLOOKUP($DL$112,'[1]Сбытовая надбавка'!$F$5:$H$6,2,FALSE),2)+'[1]Иные услуги'!$C$6+HLOOKUP($DR$111,'[1]Услуги по передаче'!$G$5:$J$7,2,FALSE))</f>
        <v>4504.32</v>
      </c>
      <c r="CD128" s="73"/>
      <c r="CE128" s="73"/>
      <c r="CF128" s="73"/>
      <c r="CG128" s="73"/>
      <c r="CH128" s="74"/>
      <c r="CI128" s="72">
        <f>IF($A128="-","-",ROUND(VLOOKUP($A128+ROUND(LEFT(CI$114,2)/24,5),'[1]ОАО "АТС"'!$A$30:$F$773,6,FALSE)+HLOOKUP($DL$112,'[1]Сбытовая надбавка'!$F$5:$H$6,2,FALSE),2)+'[1]Иные услуги'!$C$6+HLOOKUP($DR$111,'[1]Услуги по передаче'!$G$5:$J$7,2,FALSE))</f>
        <v>4487.95</v>
      </c>
      <c r="CJ128" s="73"/>
      <c r="CK128" s="73"/>
      <c r="CL128" s="73"/>
      <c r="CM128" s="73"/>
      <c r="CN128" s="74"/>
      <c r="CO128" s="72">
        <f>IF($A128="-","-",ROUND(VLOOKUP($A128+ROUND(LEFT(CO$114,2)/24,5),'[1]ОАО "АТС"'!$A$30:$F$773,6,FALSE)+HLOOKUP($DL$112,'[1]Сбытовая надбавка'!$F$5:$H$6,2,FALSE),2)+'[1]Иные услуги'!$C$6+HLOOKUP($DR$111,'[1]Услуги по передаче'!$G$5:$J$7,2,FALSE))</f>
        <v>4481.8099999999995</v>
      </c>
      <c r="CP128" s="73"/>
      <c r="CQ128" s="73"/>
      <c r="CR128" s="73"/>
      <c r="CS128" s="73"/>
      <c r="CT128" s="74"/>
      <c r="CU128" s="72">
        <f>IF($A128="-","-",ROUND(VLOOKUP($A128+ROUND(LEFT(CU$114,2)/24,5),'[1]ОАО "АТС"'!$A$30:$F$773,6,FALSE)+HLOOKUP($DL$112,'[1]Сбытовая надбавка'!$F$5:$H$6,2,FALSE),2)+'[1]Иные услуги'!$C$6+HLOOKUP($DR$111,'[1]Услуги по передаче'!$G$5:$J$7,2,FALSE))</f>
        <v>4475.4799999999996</v>
      </c>
      <c r="CV128" s="73"/>
      <c r="CW128" s="73"/>
      <c r="CX128" s="73"/>
      <c r="CY128" s="73"/>
      <c r="CZ128" s="74"/>
      <c r="DA128" s="72">
        <f>IF($A128="-","-",ROUND(VLOOKUP($A128+ROUND(LEFT(DA$114,2)/24,5),'[1]ОАО "АТС"'!$A$30:$F$773,6,FALSE)+HLOOKUP($DL$112,'[1]Сбытовая надбавка'!$F$5:$H$6,2,FALSE),2)+'[1]Иные услуги'!$C$6+HLOOKUP($DR$111,'[1]Услуги по передаче'!$G$5:$J$7,2,FALSE))</f>
        <v>4470.0099999999993</v>
      </c>
      <c r="DB128" s="73"/>
      <c r="DC128" s="73"/>
      <c r="DD128" s="73"/>
      <c r="DE128" s="73"/>
      <c r="DF128" s="74"/>
      <c r="DG128" s="72">
        <f>IF($A128="-","-",ROUND(VLOOKUP($A128+ROUND(LEFT(DG$114,2)/24,5),'[1]ОАО "АТС"'!$A$30:$F$773,6,FALSE)+HLOOKUP($DL$112,'[1]Сбытовая надбавка'!$F$5:$H$6,2,FALSE),2)+'[1]Иные услуги'!$C$6+HLOOKUP($DR$111,'[1]Услуги по передаче'!$G$5:$J$7,2,FALSE))</f>
        <v>4470.0599999999995</v>
      </c>
      <c r="DH128" s="73"/>
      <c r="DI128" s="73"/>
      <c r="DJ128" s="73"/>
      <c r="DK128" s="73"/>
      <c r="DL128" s="74"/>
      <c r="DM128" s="72">
        <f>IF($A128="-","-",ROUND(VLOOKUP($A128+ROUND(LEFT(DM$114,2)/24,5),'[1]ОАО "АТС"'!$A$30:$F$773,6,FALSE)+HLOOKUP($DL$112,'[1]Сбытовая надбавка'!$F$5:$H$6,2,FALSE),2)+'[1]Иные услуги'!$C$6+HLOOKUP($DR$111,'[1]Услуги по передаче'!$G$5:$J$7,2,FALSE))</f>
        <v>4515.1499999999996</v>
      </c>
      <c r="DN128" s="73"/>
      <c r="DO128" s="73"/>
      <c r="DP128" s="73"/>
      <c r="DQ128" s="73"/>
      <c r="DR128" s="74"/>
      <c r="DS128" s="72">
        <f>IF($A128="-","-",ROUND(VLOOKUP($A128+ROUND(LEFT(DS$114,2)/24,5),'[1]ОАО "АТС"'!$A$30:$F$773,6,FALSE)+HLOOKUP($DL$112,'[1]Сбытовая надбавка'!$F$5:$H$6,2,FALSE),2)+'[1]Иные услуги'!$C$6+HLOOKUP($DR$111,'[1]Услуги по передаче'!$G$5:$J$7,2,FALSE))</f>
        <v>4525.0599999999995</v>
      </c>
      <c r="DT128" s="73"/>
      <c r="DU128" s="73"/>
      <c r="DV128" s="73"/>
      <c r="DW128" s="73"/>
      <c r="DX128" s="74"/>
      <c r="DY128" s="72">
        <f>IF($A128="-","-",ROUND(VLOOKUP($A128+ROUND(LEFT(DY$114,2)/24,5),'[1]ОАО "АТС"'!$A$30:$F$773,6,FALSE)+HLOOKUP($DL$112,'[1]Сбытовая надбавка'!$F$5:$H$6,2,FALSE),2)+'[1]Иные услуги'!$C$6+HLOOKUP($DR$111,'[1]Услуги по передаче'!$G$5:$J$7,2,FALSE))</f>
        <v>4469.1399999999994</v>
      </c>
      <c r="DZ128" s="73"/>
      <c r="EA128" s="73"/>
      <c r="EB128" s="73"/>
      <c r="EC128" s="73"/>
      <c r="ED128" s="74"/>
      <c r="EE128" s="72">
        <f>IF($A128="-","-",ROUND(VLOOKUP($A128+ROUND(LEFT(EE$114,2)/24,5),'[1]ОАО "АТС"'!$A$30:$F$773,6,FALSE)+HLOOKUP($DL$112,'[1]Сбытовая надбавка'!$F$5:$H$6,2,FALSE),2)+'[1]Иные услуги'!$C$6+HLOOKUP($DR$111,'[1]Услуги по передаче'!$G$5:$J$7,2,FALSE))</f>
        <v>4468.3899999999994</v>
      </c>
      <c r="EF128" s="73"/>
      <c r="EG128" s="73"/>
      <c r="EH128" s="73"/>
      <c r="EI128" s="73"/>
      <c r="EJ128" s="74"/>
      <c r="EK128" s="72">
        <f>IF($A128="-","-",ROUND(VLOOKUP($A128+ROUND(LEFT(EK$114,2)/24,5),'[1]ОАО "АТС"'!$A$30:$F$773,6,FALSE)+HLOOKUP($DL$112,'[1]Сбытовая надбавка'!$F$5:$H$6,2,FALSE),2)+'[1]Иные услуги'!$C$6+HLOOKUP($DR$111,'[1]Услуги по передаче'!$G$5:$J$7,2,FALSE))</f>
        <v>4615.3999999999996</v>
      </c>
      <c r="EL128" s="73"/>
      <c r="EM128" s="73"/>
      <c r="EN128" s="73"/>
      <c r="EO128" s="73"/>
      <c r="EP128" s="74"/>
      <c r="EQ128" s="72">
        <f>IF($A128="-","-",ROUND(VLOOKUP($A128+ROUND(LEFT(EQ$114,2)/24,5),'[1]ОАО "АТС"'!$A$30:$F$773,6,FALSE)+HLOOKUP($DL$112,'[1]Сбытовая надбавка'!$F$5:$H$6,2,FALSE),2)+'[1]Иные услуги'!$C$6+HLOOKUP($DR$111,'[1]Услуги по передаче'!$G$5:$J$7,2,FALSE))</f>
        <v>4497</v>
      </c>
      <c r="ER128" s="73"/>
      <c r="ES128" s="73"/>
      <c r="ET128" s="73"/>
      <c r="EU128" s="73"/>
      <c r="EV128" s="74"/>
    </row>
    <row r="129" spans="1:152" s="38" customFormat="1" ht="15.75" customHeight="1" x14ac:dyDescent="0.2">
      <c r="A129" s="69">
        <f>'[1]3 категория'!A30</f>
        <v>45000</v>
      </c>
      <c r="B129" s="70"/>
      <c r="C129" s="70"/>
      <c r="D129" s="70"/>
      <c r="E129" s="70"/>
      <c r="F129" s="70"/>
      <c r="G129" s="70"/>
      <c r="H129" s="71"/>
      <c r="I129" s="72">
        <f>IF($A129="-","-",ROUND(VLOOKUP($A129+ROUND(LEFT(I$114,1)/24,5),'[1]ОАО "АТС"'!$A$30:$F$773,6,FALSE)+HLOOKUP($DL$112,'[1]Сбытовая надбавка'!$F$5:$H$6,2,FALSE),2)+'[1]Иные услуги'!$C$6+HLOOKUP($DR$111,'[1]Услуги по передаче'!$G$5:$J$7,2,FALSE))</f>
        <v>4470.24</v>
      </c>
      <c r="J129" s="73"/>
      <c r="K129" s="73"/>
      <c r="L129" s="73"/>
      <c r="M129" s="73"/>
      <c r="N129" s="74"/>
      <c r="O129" s="72">
        <f>IF($A129="-","-",ROUND(VLOOKUP($A129+ROUND(LEFT(O$114,1)/24,5),'[1]ОАО "АТС"'!$A$30:$F$773,6,FALSE)+HLOOKUP($DL$112,'[1]Сбытовая надбавка'!$F$5:$H$6,2,FALSE),2)+'[1]Иные услуги'!$C$6+HLOOKUP($DR$111,'[1]Услуги по передаче'!$G$5:$J$7,2,FALSE))</f>
        <v>4470.34</v>
      </c>
      <c r="P129" s="73"/>
      <c r="Q129" s="73"/>
      <c r="R129" s="73"/>
      <c r="S129" s="73"/>
      <c r="T129" s="74"/>
      <c r="U129" s="72">
        <f>IF($A129="-","-",ROUND(VLOOKUP($A129+ROUND(LEFT(U$114,1)/24,5),'[1]ОАО "АТС"'!$A$30:$F$773,6,FALSE)+HLOOKUP($DL$112,'[1]Сбытовая надбавка'!$F$5:$H$6,2,FALSE),2)+'[1]Иные услуги'!$C$6+HLOOKUP($DR$111,'[1]Услуги по передаче'!$G$5:$J$7,2,FALSE))</f>
        <v>4470.3599999999997</v>
      </c>
      <c r="V129" s="73"/>
      <c r="W129" s="73"/>
      <c r="X129" s="73"/>
      <c r="Y129" s="73"/>
      <c r="Z129" s="74"/>
      <c r="AA129" s="72">
        <f>IF($A129="-","-",ROUND(VLOOKUP($A129+ROUND(LEFT(AA$114,1)/24,5),'[1]ОАО "АТС"'!$A$30:$F$773,6,FALSE)+HLOOKUP($DL$112,'[1]Сбытовая надбавка'!$F$5:$H$6,2,FALSE),2)+'[1]Иные услуги'!$C$6+HLOOKUP($DR$111,'[1]Услуги по передаче'!$G$5:$J$7,2,FALSE))</f>
        <v>4470.3599999999997</v>
      </c>
      <c r="AB129" s="73"/>
      <c r="AC129" s="73"/>
      <c r="AD129" s="73"/>
      <c r="AE129" s="73"/>
      <c r="AF129" s="74"/>
      <c r="AG129" s="72">
        <f>IF($A129="-","-",ROUND(VLOOKUP($A129+ROUND(LEFT(AG$114,1)/24,5),'[1]ОАО "АТС"'!$A$30:$F$773,6,FALSE)+HLOOKUP($DL$112,'[1]Сбытовая надбавка'!$F$5:$H$6,2,FALSE),2)+'[1]Иные услуги'!$C$6+HLOOKUP($DR$111,'[1]Услуги по передаче'!$G$5:$J$7,2,FALSE))</f>
        <v>4470.37</v>
      </c>
      <c r="AH129" s="73"/>
      <c r="AI129" s="73"/>
      <c r="AJ129" s="73"/>
      <c r="AK129" s="73"/>
      <c r="AL129" s="74"/>
      <c r="AM129" s="72">
        <f>IF($A129="-","-",ROUND(VLOOKUP($A129+ROUND(LEFT(AM$114,1)/24,5),'[1]ОАО "АТС"'!$A$30:$F$773,6,FALSE)+HLOOKUP($DL$112,'[1]Сбытовая надбавка'!$F$5:$H$6,2,FALSE),2)+'[1]Иные услуги'!$C$6+HLOOKUP($DR$111,'[1]Услуги по передаче'!$G$5:$J$7,2,FALSE))</f>
        <v>4470.2999999999993</v>
      </c>
      <c r="AN129" s="73"/>
      <c r="AO129" s="73"/>
      <c r="AP129" s="73"/>
      <c r="AQ129" s="73"/>
      <c r="AR129" s="74"/>
      <c r="AS129" s="72">
        <f>IF($A129="-","-",ROUND(VLOOKUP($A129+ROUND(LEFT(AS$114,1)/24,5),'[1]ОАО "АТС"'!$A$30:$F$773,6,FALSE)+HLOOKUP($DL$112,'[1]Сбытовая надбавка'!$F$5:$H$6,2,FALSE),2)+'[1]Иные услуги'!$C$6+HLOOKUP($DR$111,'[1]Услуги по передаче'!$G$5:$J$7,2,FALSE))</f>
        <v>4469.8499999999995</v>
      </c>
      <c r="AT129" s="73"/>
      <c r="AU129" s="73"/>
      <c r="AV129" s="73"/>
      <c r="AW129" s="73"/>
      <c r="AX129" s="74"/>
      <c r="AY129" s="72">
        <f>IF($A129="-","-",ROUND(VLOOKUP($A129+ROUND(LEFT(AY$114,1)/24,5),'[1]ОАО "АТС"'!$A$30:$F$773,6,FALSE)+HLOOKUP($DL$112,'[1]Сбытовая надбавка'!$F$5:$H$6,2,FALSE),2)+'[1]Иные услуги'!$C$6+HLOOKUP($DR$111,'[1]Услуги по передаче'!$G$5:$J$7,2,FALSE))</f>
        <v>4548.0199999999995</v>
      </c>
      <c r="AZ129" s="73"/>
      <c r="BA129" s="73"/>
      <c r="BB129" s="73"/>
      <c r="BC129" s="73"/>
      <c r="BD129" s="74"/>
      <c r="BE129" s="72">
        <f>IF($A129="-","-",ROUND(VLOOKUP($A129+ROUND(LEFT(BE$114,1)/24,5),'[1]ОАО "АТС"'!$A$30:$F$773,6,FALSE)+HLOOKUP($DL$112,'[1]Сбытовая надбавка'!$F$5:$H$6,2,FALSE),2)+'[1]Иные услуги'!$C$6+HLOOKUP($DR$111,'[1]Услуги по передаче'!$G$5:$J$7,2,FALSE))</f>
        <v>4470.33</v>
      </c>
      <c r="BF129" s="73"/>
      <c r="BG129" s="73"/>
      <c r="BH129" s="73"/>
      <c r="BI129" s="73"/>
      <c r="BJ129" s="74"/>
      <c r="BK129" s="72">
        <f>IF($A129="-","-",ROUND(VLOOKUP($A129+ROUND(LEFT(BK$114,1)/24,5),'[1]ОАО "АТС"'!$A$30:$F$773,6,FALSE)+HLOOKUP($DL$112,'[1]Сбытовая надбавка'!$F$5:$H$6,2,FALSE),2)+'[1]Иные услуги'!$C$6+HLOOKUP($DR$111,'[1]Услуги по передаче'!$G$5:$J$7,2,FALSE))</f>
        <v>4540.7099999999991</v>
      </c>
      <c r="BL129" s="73"/>
      <c r="BM129" s="73"/>
      <c r="BN129" s="73"/>
      <c r="BO129" s="73"/>
      <c r="BP129" s="74"/>
      <c r="BQ129" s="72">
        <f>IF($A129="-","-",ROUND(VLOOKUP($A129+ROUND(LEFT(BQ$114,2)/24,5),'[1]ОАО "АТС"'!$A$30:$F$773,6,FALSE)+HLOOKUP($DL$112,'[1]Сбытовая надбавка'!$F$5:$H$6,2,FALSE),2)+'[1]Иные услуги'!$C$6+HLOOKUP($DR$111,'[1]Услуги по передаче'!$G$5:$J$7,2,FALSE))</f>
        <v>4565.3499999999995</v>
      </c>
      <c r="BR129" s="73"/>
      <c r="BS129" s="73"/>
      <c r="BT129" s="73"/>
      <c r="BU129" s="73"/>
      <c r="BV129" s="74"/>
      <c r="BW129" s="72">
        <f>IF($A129="-","-",ROUND(VLOOKUP($A129+ROUND(LEFT(BW$114,2)/24,5),'[1]ОАО "АТС"'!$A$30:$F$773,6,FALSE)+HLOOKUP($DL$112,'[1]Сбытовая надбавка'!$F$5:$H$6,2,FALSE),2)+'[1]Иные услуги'!$C$6+HLOOKUP($DR$111,'[1]Услуги по передаче'!$G$5:$J$7,2,FALSE))</f>
        <v>4574.7599999999993</v>
      </c>
      <c r="BX129" s="73"/>
      <c r="BY129" s="73"/>
      <c r="BZ129" s="73"/>
      <c r="CA129" s="73"/>
      <c r="CB129" s="74"/>
      <c r="CC129" s="72">
        <f>IF($A129="-","-",ROUND(VLOOKUP($A129+ROUND(LEFT(CC$114,2)/24,5),'[1]ОАО "АТС"'!$A$30:$F$773,6,FALSE)+HLOOKUP($DL$112,'[1]Сбытовая надбавка'!$F$5:$H$6,2,FALSE),2)+'[1]Иные услуги'!$C$6+HLOOKUP($DR$111,'[1]Услуги по передаче'!$G$5:$J$7,2,FALSE))</f>
        <v>4545.7299999999996</v>
      </c>
      <c r="CD129" s="73"/>
      <c r="CE129" s="73"/>
      <c r="CF129" s="73"/>
      <c r="CG129" s="73"/>
      <c r="CH129" s="74"/>
      <c r="CI129" s="72">
        <f>IF($A129="-","-",ROUND(VLOOKUP($A129+ROUND(LEFT(CI$114,2)/24,5),'[1]ОАО "АТС"'!$A$30:$F$773,6,FALSE)+HLOOKUP($DL$112,'[1]Сбытовая надбавка'!$F$5:$H$6,2,FALSE),2)+'[1]Иные услуги'!$C$6+HLOOKUP($DR$111,'[1]Услуги по передаче'!$G$5:$J$7,2,FALSE))</f>
        <v>4525.5599999999995</v>
      </c>
      <c r="CJ129" s="73"/>
      <c r="CK129" s="73"/>
      <c r="CL129" s="73"/>
      <c r="CM129" s="73"/>
      <c r="CN129" s="74"/>
      <c r="CO129" s="72">
        <f>IF($A129="-","-",ROUND(VLOOKUP($A129+ROUND(LEFT(CO$114,2)/24,5),'[1]ОАО "АТС"'!$A$30:$F$773,6,FALSE)+HLOOKUP($DL$112,'[1]Сбытовая надбавка'!$F$5:$H$6,2,FALSE),2)+'[1]Иные услуги'!$C$6+HLOOKUP($DR$111,'[1]Услуги по передаче'!$G$5:$J$7,2,FALSE))</f>
        <v>4514.9299999999994</v>
      </c>
      <c r="CP129" s="73"/>
      <c r="CQ129" s="73"/>
      <c r="CR129" s="73"/>
      <c r="CS129" s="73"/>
      <c r="CT129" s="74"/>
      <c r="CU129" s="72">
        <f>IF($A129="-","-",ROUND(VLOOKUP($A129+ROUND(LEFT(CU$114,2)/24,5),'[1]ОАО "АТС"'!$A$30:$F$773,6,FALSE)+HLOOKUP($DL$112,'[1]Сбытовая надбавка'!$F$5:$H$6,2,FALSE),2)+'[1]Иные услуги'!$C$6+HLOOKUP($DR$111,'[1]Услуги по передаче'!$G$5:$J$7,2,FALSE))</f>
        <v>4509.7199999999993</v>
      </c>
      <c r="CV129" s="73"/>
      <c r="CW129" s="73"/>
      <c r="CX129" s="73"/>
      <c r="CY129" s="73"/>
      <c r="CZ129" s="74"/>
      <c r="DA129" s="72">
        <f>IF($A129="-","-",ROUND(VLOOKUP($A129+ROUND(LEFT(DA$114,2)/24,5),'[1]ОАО "АТС"'!$A$30:$F$773,6,FALSE)+HLOOKUP($DL$112,'[1]Сбытовая надбавка'!$F$5:$H$6,2,FALSE),2)+'[1]Иные услуги'!$C$6+HLOOKUP($DR$111,'[1]Услуги по передаче'!$G$5:$J$7,2,FALSE))</f>
        <v>4515.03</v>
      </c>
      <c r="DB129" s="73"/>
      <c r="DC129" s="73"/>
      <c r="DD129" s="73"/>
      <c r="DE129" s="73"/>
      <c r="DF129" s="74"/>
      <c r="DG129" s="72">
        <f>IF($A129="-","-",ROUND(VLOOKUP($A129+ROUND(LEFT(DG$114,2)/24,5),'[1]ОАО "АТС"'!$A$30:$F$773,6,FALSE)+HLOOKUP($DL$112,'[1]Сбытовая надбавка'!$F$5:$H$6,2,FALSE),2)+'[1]Иные услуги'!$C$6+HLOOKUP($DR$111,'[1]Услуги по передаче'!$G$5:$J$7,2,FALSE))</f>
        <v>4528.92</v>
      </c>
      <c r="DH129" s="73"/>
      <c r="DI129" s="73"/>
      <c r="DJ129" s="73"/>
      <c r="DK129" s="73"/>
      <c r="DL129" s="74"/>
      <c r="DM129" s="72">
        <f>IF($A129="-","-",ROUND(VLOOKUP($A129+ROUND(LEFT(DM$114,2)/24,5),'[1]ОАО "АТС"'!$A$30:$F$773,6,FALSE)+HLOOKUP($DL$112,'[1]Сбытовая надбавка'!$F$5:$H$6,2,FALSE),2)+'[1]Иные услуги'!$C$6+HLOOKUP($DR$111,'[1]Услуги по передаче'!$G$5:$J$7,2,FALSE))</f>
        <v>4561.84</v>
      </c>
      <c r="DN129" s="73"/>
      <c r="DO129" s="73"/>
      <c r="DP129" s="73"/>
      <c r="DQ129" s="73"/>
      <c r="DR129" s="74"/>
      <c r="DS129" s="72">
        <f>IF($A129="-","-",ROUND(VLOOKUP($A129+ROUND(LEFT(DS$114,2)/24,5),'[1]ОАО "АТС"'!$A$30:$F$773,6,FALSE)+HLOOKUP($DL$112,'[1]Сбытовая надбавка'!$F$5:$H$6,2,FALSE),2)+'[1]Иные услуги'!$C$6+HLOOKUP($DR$111,'[1]Услуги по передаче'!$G$5:$J$7,2,FALSE))</f>
        <v>4551.4399999999996</v>
      </c>
      <c r="DT129" s="73"/>
      <c r="DU129" s="73"/>
      <c r="DV129" s="73"/>
      <c r="DW129" s="73"/>
      <c r="DX129" s="74"/>
      <c r="DY129" s="72">
        <f>IF($A129="-","-",ROUND(VLOOKUP($A129+ROUND(LEFT(DY$114,2)/24,5),'[1]ОАО "АТС"'!$A$30:$F$773,6,FALSE)+HLOOKUP($DL$112,'[1]Сбытовая надбавка'!$F$5:$H$6,2,FALSE),2)+'[1]Иные услуги'!$C$6+HLOOKUP($DR$111,'[1]Услуги по передаче'!$G$5:$J$7,2,FALSE))</f>
        <v>4501.92</v>
      </c>
      <c r="DZ129" s="73"/>
      <c r="EA129" s="73"/>
      <c r="EB129" s="73"/>
      <c r="EC129" s="73"/>
      <c r="ED129" s="74"/>
      <c r="EE129" s="72">
        <f>IF($A129="-","-",ROUND(VLOOKUP($A129+ROUND(LEFT(EE$114,2)/24,5),'[1]ОАО "АТС"'!$A$30:$F$773,6,FALSE)+HLOOKUP($DL$112,'[1]Сбытовая надбавка'!$F$5:$H$6,2,FALSE),2)+'[1]Иные услуги'!$C$6+HLOOKUP($DR$111,'[1]Услуги по передаче'!$G$5:$J$7,2,FALSE))</f>
        <v>4468.7299999999996</v>
      </c>
      <c r="EF129" s="73"/>
      <c r="EG129" s="73"/>
      <c r="EH129" s="73"/>
      <c r="EI129" s="73"/>
      <c r="EJ129" s="74"/>
      <c r="EK129" s="72">
        <f>IF($A129="-","-",ROUND(VLOOKUP($A129+ROUND(LEFT(EK$114,2)/24,5),'[1]ОАО "АТС"'!$A$30:$F$773,6,FALSE)+HLOOKUP($DL$112,'[1]Сбытовая надбавка'!$F$5:$H$6,2,FALSE),2)+'[1]Иные услуги'!$C$6+HLOOKUP($DR$111,'[1]Услуги по передаче'!$G$5:$J$7,2,FALSE))</f>
        <v>4621.4299999999994</v>
      </c>
      <c r="EL129" s="73"/>
      <c r="EM129" s="73"/>
      <c r="EN129" s="73"/>
      <c r="EO129" s="73"/>
      <c r="EP129" s="74"/>
      <c r="EQ129" s="72">
        <f>IF($A129="-","-",ROUND(VLOOKUP($A129+ROUND(LEFT(EQ$114,2)/24,5),'[1]ОАО "АТС"'!$A$30:$F$773,6,FALSE)+HLOOKUP($DL$112,'[1]Сбытовая надбавка'!$F$5:$H$6,2,FALSE),2)+'[1]Иные услуги'!$C$6+HLOOKUP($DR$111,'[1]Услуги по передаче'!$G$5:$J$7,2,FALSE))</f>
        <v>4507.1399999999994</v>
      </c>
      <c r="ER129" s="73"/>
      <c r="ES129" s="73"/>
      <c r="ET129" s="73"/>
      <c r="EU129" s="73"/>
      <c r="EV129" s="74"/>
    </row>
    <row r="130" spans="1:152" s="38" customFormat="1" ht="15.75" customHeight="1" x14ac:dyDescent="0.2">
      <c r="A130" s="69">
        <f>'[1]3 категория'!A31</f>
        <v>45001</v>
      </c>
      <c r="B130" s="70"/>
      <c r="C130" s="70"/>
      <c r="D130" s="70"/>
      <c r="E130" s="70"/>
      <c r="F130" s="70"/>
      <c r="G130" s="70"/>
      <c r="H130" s="71"/>
      <c r="I130" s="72">
        <f>IF($A130="-","-",ROUND(VLOOKUP($A130+ROUND(LEFT(I$114,1)/24,5),'[1]ОАО "АТС"'!$A$30:$F$773,6,FALSE)+HLOOKUP($DL$112,'[1]Сбытовая надбавка'!$F$5:$H$6,2,FALSE),2)+'[1]Иные услуги'!$C$6+HLOOKUP($DR$111,'[1]Услуги по передаче'!$G$5:$J$7,2,FALSE))</f>
        <v>4476.12</v>
      </c>
      <c r="J130" s="73"/>
      <c r="K130" s="73"/>
      <c r="L130" s="73"/>
      <c r="M130" s="73"/>
      <c r="N130" s="74"/>
      <c r="O130" s="72">
        <f>IF($A130="-","-",ROUND(VLOOKUP($A130+ROUND(LEFT(O$114,1)/24,5),'[1]ОАО "АТС"'!$A$30:$F$773,6,FALSE)+HLOOKUP($DL$112,'[1]Сбытовая надбавка'!$F$5:$H$6,2,FALSE),2)+'[1]Иные услуги'!$C$6+HLOOKUP($DR$111,'[1]Услуги по передаче'!$G$5:$J$7,2,FALSE))</f>
        <v>4470.34</v>
      </c>
      <c r="P130" s="73"/>
      <c r="Q130" s="73"/>
      <c r="R130" s="73"/>
      <c r="S130" s="73"/>
      <c r="T130" s="74"/>
      <c r="U130" s="72">
        <f>IF($A130="-","-",ROUND(VLOOKUP($A130+ROUND(LEFT(U$114,1)/24,5),'[1]ОАО "АТС"'!$A$30:$F$773,6,FALSE)+HLOOKUP($DL$112,'[1]Сбытовая надбавка'!$F$5:$H$6,2,FALSE),2)+'[1]Иные услуги'!$C$6+HLOOKUP($DR$111,'[1]Услуги по передаче'!$G$5:$J$7,2,FALSE))</f>
        <v>4470.3799999999992</v>
      </c>
      <c r="V130" s="73"/>
      <c r="W130" s="73"/>
      <c r="X130" s="73"/>
      <c r="Y130" s="73"/>
      <c r="Z130" s="74"/>
      <c r="AA130" s="72">
        <f>IF($A130="-","-",ROUND(VLOOKUP($A130+ROUND(LEFT(AA$114,1)/24,5),'[1]ОАО "АТС"'!$A$30:$F$773,6,FALSE)+HLOOKUP($DL$112,'[1]Сбытовая надбавка'!$F$5:$H$6,2,FALSE),2)+'[1]Иные услуги'!$C$6+HLOOKUP($DR$111,'[1]Услуги по передаче'!$G$5:$J$7,2,FALSE))</f>
        <v>4470.3599999999997</v>
      </c>
      <c r="AB130" s="73"/>
      <c r="AC130" s="73"/>
      <c r="AD130" s="73"/>
      <c r="AE130" s="73"/>
      <c r="AF130" s="74"/>
      <c r="AG130" s="72">
        <f>IF($A130="-","-",ROUND(VLOOKUP($A130+ROUND(LEFT(AG$114,1)/24,5),'[1]ОАО "АТС"'!$A$30:$F$773,6,FALSE)+HLOOKUP($DL$112,'[1]Сбытовая надбавка'!$F$5:$H$6,2,FALSE),2)+'[1]Иные услуги'!$C$6+HLOOKUP($DR$111,'[1]Услуги по передаче'!$G$5:$J$7,2,FALSE))</f>
        <v>4470.2699999999995</v>
      </c>
      <c r="AH130" s="73"/>
      <c r="AI130" s="73"/>
      <c r="AJ130" s="73"/>
      <c r="AK130" s="73"/>
      <c r="AL130" s="74"/>
      <c r="AM130" s="72">
        <f>IF($A130="-","-",ROUND(VLOOKUP($A130+ROUND(LEFT(AM$114,1)/24,5),'[1]ОАО "АТС"'!$A$30:$F$773,6,FALSE)+HLOOKUP($DL$112,'[1]Сбытовая надбавка'!$F$5:$H$6,2,FALSE),2)+'[1]Иные услуги'!$C$6+HLOOKUP($DR$111,'[1]Услуги по передаче'!$G$5:$J$7,2,FALSE))</f>
        <v>4470.24</v>
      </c>
      <c r="AN130" s="73"/>
      <c r="AO130" s="73"/>
      <c r="AP130" s="73"/>
      <c r="AQ130" s="73"/>
      <c r="AR130" s="74"/>
      <c r="AS130" s="72">
        <f>IF($A130="-","-",ROUND(VLOOKUP($A130+ROUND(LEFT(AS$114,1)/24,5),'[1]ОАО "АТС"'!$A$30:$F$773,6,FALSE)+HLOOKUP($DL$112,'[1]Сбытовая надбавка'!$F$5:$H$6,2,FALSE),2)+'[1]Иные услуги'!$C$6+HLOOKUP($DR$111,'[1]Услуги по передаче'!$G$5:$J$7,2,FALSE))</f>
        <v>4477.5999999999995</v>
      </c>
      <c r="AT130" s="73"/>
      <c r="AU130" s="73"/>
      <c r="AV130" s="73"/>
      <c r="AW130" s="73"/>
      <c r="AX130" s="74"/>
      <c r="AY130" s="72">
        <f>IF($A130="-","-",ROUND(VLOOKUP($A130+ROUND(LEFT(AY$114,1)/24,5),'[1]ОАО "АТС"'!$A$30:$F$773,6,FALSE)+HLOOKUP($DL$112,'[1]Сбытовая надбавка'!$F$5:$H$6,2,FALSE),2)+'[1]Иные услуги'!$C$6+HLOOKUP($DR$111,'[1]Услуги по передаче'!$G$5:$J$7,2,FALSE))</f>
        <v>4578.37</v>
      </c>
      <c r="AZ130" s="73"/>
      <c r="BA130" s="73"/>
      <c r="BB130" s="73"/>
      <c r="BC130" s="73"/>
      <c r="BD130" s="74"/>
      <c r="BE130" s="72">
        <f>IF($A130="-","-",ROUND(VLOOKUP($A130+ROUND(LEFT(BE$114,1)/24,5),'[1]ОАО "АТС"'!$A$30:$F$773,6,FALSE)+HLOOKUP($DL$112,'[1]Сбытовая надбавка'!$F$5:$H$6,2,FALSE),2)+'[1]Иные услуги'!$C$6+HLOOKUP($DR$111,'[1]Услуги по передаче'!$G$5:$J$7,2,FALSE))</f>
        <v>4469.75</v>
      </c>
      <c r="BF130" s="73"/>
      <c r="BG130" s="73"/>
      <c r="BH130" s="73"/>
      <c r="BI130" s="73"/>
      <c r="BJ130" s="74"/>
      <c r="BK130" s="72">
        <f>IF($A130="-","-",ROUND(VLOOKUP($A130+ROUND(LEFT(BK$114,1)/24,5),'[1]ОАО "АТС"'!$A$30:$F$773,6,FALSE)+HLOOKUP($DL$112,'[1]Сбытовая надбавка'!$F$5:$H$6,2,FALSE),2)+'[1]Иные услуги'!$C$6+HLOOKUP($DR$111,'[1]Услуги по передаче'!$G$5:$J$7,2,FALSE))</f>
        <v>4539.4799999999996</v>
      </c>
      <c r="BL130" s="73"/>
      <c r="BM130" s="73"/>
      <c r="BN130" s="73"/>
      <c r="BO130" s="73"/>
      <c r="BP130" s="74"/>
      <c r="BQ130" s="72">
        <f>IF($A130="-","-",ROUND(VLOOKUP($A130+ROUND(LEFT(BQ$114,2)/24,5),'[1]ОАО "АТС"'!$A$30:$F$773,6,FALSE)+HLOOKUP($DL$112,'[1]Сбытовая надбавка'!$F$5:$H$6,2,FALSE),2)+'[1]Иные услуги'!$C$6+HLOOKUP($DR$111,'[1]Услуги по передаче'!$G$5:$J$7,2,FALSE))</f>
        <v>4545.07</v>
      </c>
      <c r="BR130" s="73"/>
      <c r="BS130" s="73"/>
      <c r="BT130" s="73"/>
      <c r="BU130" s="73"/>
      <c r="BV130" s="74"/>
      <c r="BW130" s="72">
        <f>IF($A130="-","-",ROUND(VLOOKUP($A130+ROUND(LEFT(BW$114,2)/24,5),'[1]ОАО "АТС"'!$A$30:$F$773,6,FALSE)+HLOOKUP($DL$112,'[1]Сбытовая надбавка'!$F$5:$H$6,2,FALSE),2)+'[1]Иные услуги'!$C$6+HLOOKUP($DR$111,'[1]Услуги по передаче'!$G$5:$J$7,2,FALSE))</f>
        <v>4533.1299999999992</v>
      </c>
      <c r="BX130" s="73"/>
      <c r="BY130" s="73"/>
      <c r="BZ130" s="73"/>
      <c r="CA130" s="73"/>
      <c r="CB130" s="74"/>
      <c r="CC130" s="72">
        <f>IF($A130="-","-",ROUND(VLOOKUP($A130+ROUND(LEFT(CC$114,2)/24,5),'[1]ОАО "АТС"'!$A$30:$F$773,6,FALSE)+HLOOKUP($DL$112,'[1]Сбытовая надбавка'!$F$5:$H$6,2,FALSE),2)+'[1]Иные услуги'!$C$6+HLOOKUP($DR$111,'[1]Услуги по передаче'!$G$5:$J$7,2,FALSE))</f>
        <v>4494.3899999999994</v>
      </c>
      <c r="CD130" s="73"/>
      <c r="CE130" s="73"/>
      <c r="CF130" s="73"/>
      <c r="CG130" s="73"/>
      <c r="CH130" s="74"/>
      <c r="CI130" s="72">
        <f>IF($A130="-","-",ROUND(VLOOKUP($A130+ROUND(LEFT(CI$114,2)/24,5),'[1]ОАО "АТС"'!$A$30:$F$773,6,FALSE)+HLOOKUP($DL$112,'[1]Сбытовая надбавка'!$F$5:$H$6,2,FALSE),2)+'[1]Иные услуги'!$C$6+HLOOKUP($DR$111,'[1]Услуги по передаче'!$G$5:$J$7,2,FALSE))</f>
        <v>4482.6899999999996</v>
      </c>
      <c r="CJ130" s="73"/>
      <c r="CK130" s="73"/>
      <c r="CL130" s="73"/>
      <c r="CM130" s="73"/>
      <c r="CN130" s="74"/>
      <c r="CO130" s="72">
        <f>IF($A130="-","-",ROUND(VLOOKUP($A130+ROUND(LEFT(CO$114,2)/24,5),'[1]ОАО "АТС"'!$A$30:$F$773,6,FALSE)+HLOOKUP($DL$112,'[1]Сбытовая надбавка'!$F$5:$H$6,2,FALSE),2)+'[1]Иные услуги'!$C$6+HLOOKUP($DR$111,'[1]Услуги по передаче'!$G$5:$J$7,2,FALSE))</f>
        <v>4469.8099999999995</v>
      </c>
      <c r="CP130" s="73"/>
      <c r="CQ130" s="73"/>
      <c r="CR130" s="73"/>
      <c r="CS130" s="73"/>
      <c r="CT130" s="74"/>
      <c r="CU130" s="72">
        <f>IF($A130="-","-",ROUND(VLOOKUP($A130+ROUND(LEFT(CU$114,2)/24,5),'[1]ОАО "АТС"'!$A$30:$F$773,6,FALSE)+HLOOKUP($DL$112,'[1]Сбытовая надбавка'!$F$5:$H$6,2,FALSE),2)+'[1]Иные услуги'!$C$6+HLOOKUP($DR$111,'[1]Услуги по передаче'!$G$5:$J$7,2,FALSE))</f>
        <v>4469.83</v>
      </c>
      <c r="CV130" s="73"/>
      <c r="CW130" s="73"/>
      <c r="CX130" s="73"/>
      <c r="CY130" s="73"/>
      <c r="CZ130" s="74"/>
      <c r="DA130" s="72">
        <f>IF($A130="-","-",ROUND(VLOOKUP($A130+ROUND(LEFT(DA$114,2)/24,5),'[1]ОАО "АТС"'!$A$30:$F$773,6,FALSE)+HLOOKUP($DL$112,'[1]Сбытовая надбавка'!$F$5:$H$6,2,FALSE),2)+'[1]Иные услуги'!$C$6+HLOOKUP($DR$111,'[1]Услуги по передаче'!$G$5:$J$7,2,FALSE))</f>
        <v>4469.8099999999995</v>
      </c>
      <c r="DB130" s="73"/>
      <c r="DC130" s="73"/>
      <c r="DD130" s="73"/>
      <c r="DE130" s="73"/>
      <c r="DF130" s="74"/>
      <c r="DG130" s="72">
        <f>IF($A130="-","-",ROUND(VLOOKUP($A130+ROUND(LEFT(DG$114,2)/24,5),'[1]ОАО "АТС"'!$A$30:$F$773,6,FALSE)+HLOOKUP($DL$112,'[1]Сбытовая надбавка'!$F$5:$H$6,2,FALSE),2)+'[1]Иные услуги'!$C$6+HLOOKUP($DR$111,'[1]Услуги по передаче'!$G$5:$J$7,2,FALSE))</f>
        <v>4469.9399999999996</v>
      </c>
      <c r="DH130" s="73"/>
      <c r="DI130" s="73"/>
      <c r="DJ130" s="73"/>
      <c r="DK130" s="73"/>
      <c r="DL130" s="74"/>
      <c r="DM130" s="72">
        <f>IF($A130="-","-",ROUND(VLOOKUP($A130+ROUND(LEFT(DM$114,2)/24,5),'[1]ОАО "АТС"'!$A$30:$F$773,6,FALSE)+HLOOKUP($DL$112,'[1]Сбытовая надбавка'!$F$5:$H$6,2,FALSE),2)+'[1]Иные услуги'!$C$6+HLOOKUP($DR$111,'[1]Услуги по передаче'!$G$5:$J$7,2,FALSE))</f>
        <v>4539.32</v>
      </c>
      <c r="DN130" s="73"/>
      <c r="DO130" s="73"/>
      <c r="DP130" s="73"/>
      <c r="DQ130" s="73"/>
      <c r="DR130" s="74"/>
      <c r="DS130" s="72">
        <f>IF($A130="-","-",ROUND(VLOOKUP($A130+ROUND(LEFT(DS$114,2)/24,5),'[1]ОАО "АТС"'!$A$30:$F$773,6,FALSE)+HLOOKUP($DL$112,'[1]Сбытовая надбавка'!$F$5:$H$6,2,FALSE),2)+'[1]Иные услуги'!$C$6+HLOOKUP($DR$111,'[1]Услуги по передаче'!$G$5:$J$7,2,FALSE))</f>
        <v>4584.99</v>
      </c>
      <c r="DT130" s="73"/>
      <c r="DU130" s="73"/>
      <c r="DV130" s="73"/>
      <c r="DW130" s="73"/>
      <c r="DX130" s="74"/>
      <c r="DY130" s="72">
        <f>IF($A130="-","-",ROUND(VLOOKUP($A130+ROUND(LEFT(DY$114,2)/24,5),'[1]ОАО "АТС"'!$A$30:$F$773,6,FALSE)+HLOOKUP($DL$112,'[1]Сбытовая надбавка'!$F$5:$H$6,2,FALSE),2)+'[1]Иные услуги'!$C$6+HLOOKUP($DR$111,'[1]Услуги по передаче'!$G$5:$J$7,2,FALSE))</f>
        <v>4530.9299999999994</v>
      </c>
      <c r="DZ130" s="73"/>
      <c r="EA130" s="73"/>
      <c r="EB130" s="73"/>
      <c r="EC130" s="73"/>
      <c r="ED130" s="74"/>
      <c r="EE130" s="72">
        <f>IF($A130="-","-",ROUND(VLOOKUP($A130+ROUND(LEFT(EE$114,2)/24,5),'[1]ОАО "АТС"'!$A$30:$F$773,6,FALSE)+HLOOKUP($DL$112,'[1]Сбытовая надбавка'!$F$5:$H$6,2,FALSE),2)+'[1]Иные услуги'!$C$6+HLOOKUP($DR$111,'[1]Услуги по передаче'!$G$5:$J$7,2,FALSE))</f>
        <v>4469.17</v>
      </c>
      <c r="EF130" s="73"/>
      <c r="EG130" s="73"/>
      <c r="EH130" s="73"/>
      <c r="EI130" s="73"/>
      <c r="EJ130" s="74"/>
      <c r="EK130" s="72">
        <f>IF($A130="-","-",ROUND(VLOOKUP($A130+ROUND(LEFT(EK$114,2)/24,5),'[1]ОАО "АТС"'!$A$30:$F$773,6,FALSE)+HLOOKUP($DL$112,'[1]Сбытовая надбавка'!$F$5:$H$6,2,FALSE),2)+'[1]Иные услуги'!$C$6+HLOOKUP($DR$111,'[1]Услуги по передаче'!$G$5:$J$7,2,FALSE))</f>
        <v>4634.42</v>
      </c>
      <c r="EL130" s="73"/>
      <c r="EM130" s="73"/>
      <c r="EN130" s="73"/>
      <c r="EO130" s="73"/>
      <c r="EP130" s="74"/>
      <c r="EQ130" s="72">
        <f>IF($A130="-","-",ROUND(VLOOKUP($A130+ROUND(LEFT(EQ$114,2)/24,5),'[1]ОАО "АТС"'!$A$30:$F$773,6,FALSE)+HLOOKUP($DL$112,'[1]Сбытовая надбавка'!$F$5:$H$6,2,FALSE),2)+'[1]Иные услуги'!$C$6+HLOOKUP($DR$111,'[1]Услуги по передаче'!$G$5:$J$7,2,FALSE))</f>
        <v>4540.8899999999994</v>
      </c>
      <c r="ER130" s="73"/>
      <c r="ES130" s="73"/>
      <c r="ET130" s="73"/>
      <c r="EU130" s="73"/>
      <c r="EV130" s="74"/>
    </row>
    <row r="131" spans="1:152" s="38" customFormat="1" ht="15.75" customHeight="1" x14ac:dyDescent="0.2">
      <c r="A131" s="69">
        <f>'[1]3 категория'!A32</f>
        <v>45002</v>
      </c>
      <c r="B131" s="70"/>
      <c r="C131" s="70"/>
      <c r="D131" s="70"/>
      <c r="E131" s="70"/>
      <c r="F131" s="70"/>
      <c r="G131" s="70"/>
      <c r="H131" s="71"/>
      <c r="I131" s="72">
        <f>IF($A131="-","-",ROUND(VLOOKUP($A131+ROUND(LEFT(I$114,1)/24,5),'[1]ОАО "АТС"'!$A$30:$F$773,6,FALSE)+HLOOKUP($DL$112,'[1]Сбытовая надбавка'!$F$5:$H$6,2,FALSE),2)+'[1]Иные услуги'!$C$6+HLOOKUP($DR$111,'[1]Услуги по передаче'!$G$5:$J$7,2,FALSE))</f>
        <v>4474.75</v>
      </c>
      <c r="J131" s="73"/>
      <c r="K131" s="73"/>
      <c r="L131" s="73"/>
      <c r="M131" s="73"/>
      <c r="N131" s="74"/>
      <c r="O131" s="72">
        <f>IF($A131="-","-",ROUND(VLOOKUP($A131+ROUND(LEFT(O$114,1)/24,5),'[1]ОАО "АТС"'!$A$30:$F$773,6,FALSE)+HLOOKUP($DL$112,'[1]Сбытовая надбавка'!$F$5:$H$6,2,FALSE),2)+'[1]Иные услуги'!$C$6+HLOOKUP($DR$111,'[1]Услуги по передаче'!$G$5:$J$7,2,FALSE))</f>
        <v>4470.2199999999993</v>
      </c>
      <c r="P131" s="73"/>
      <c r="Q131" s="73"/>
      <c r="R131" s="73"/>
      <c r="S131" s="73"/>
      <c r="T131" s="74"/>
      <c r="U131" s="72">
        <f>IF($A131="-","-",ROUND(VLOOKUP($A131+ROUND(LEFT(U$114,1)/24,5),'[1]ОАО "АТС"'!$A$30:$F$773,6,FALSE)+HLOOKUP($DL$112,'[1]Сбытовая надбавка'!$F$5:$H$6,2,FALSE),2)+'[1]Иные услуги'!$C$6+HLOOKUP($DR$111,'[1]Услуги по передаче'!$G$5:$J$7,2,FALSE))</f>
        <v>4470.3099999999995</v>
      </c>
      <c r="V131" s="73"/>
      <c r="W131" s="73"/>
      <c r="X131" s="73"/>
      <c r="Y131" s="73"/>
      <c r="Z131" s="74"/>
      <c r="AA131" s="72">
        <f>IF($A131="-","-",ROUND(VLOOKUP($A131+ROUND(LEFT(AA$114,1)/24,5),'[1]ОАО "АТС"'!$A$30:$F$773,6,FALSE)+HLOOKUP($DL$112,'[1]Сбытовая надбавка'!$F$5:$H$6,2,FALSE),2)+'[1]Иные услуги'!$C$6+HLOOKUP($DR$111,'[1]Услуги по передаче'!$G$5:$J$7,2,FALSE))</f>
        <v>4470.2899999999991</v>
      </c>
      <c r="AB131" s="73"/>
      <c r="AC131" s="73"/>
      <c r="AD131" s="73"/>
      <c r="AE131" s="73"/>
      <c r="AF131" s="74"/>
      <c r="AG131" s="72">
        <f>IF($A131="-","-",ROUND(VLOOKUP($A131+ROUND(LEFT(AG$114,1)/24,5),'[1]ОАО "АТС"'!$A$30:$F$773,6,FALSE)+HLOOKUP($DL$112,'[1]Сбытовая надбавка'!$F$5:$H$6,2,FALSE),2)+'[1]Иные услуги'!$C$6+HLOOKUP($DR$111,'[1]Услуги по передаче'!$G$5:$J$7,2,FALSE))</f>
        <v>4470.2299999999996</v>
      </c>
      <c r="AH131" s="73"/>
      <c r="AI131" s="73"/>
      <c r="AJ131" s="73"/>
      <c r="AK131" s="73"/>
      <c r="AL131" s="74"/>
      <c r="AM131" s="72">
        <f>IF($A131="-","-",ROUND(VLOOKUP($A131+ROUND(LEFT(AM$114,1)/24,5),'[1]ОАО "АТС"'!$A$30:$F$773,6,FALSE)+HLOOKUP($DL$112,'[1]Сбытовая надбавка'!$F$5:$H$6,2,FALSE),2)+'[1]Иные услуги'!$C$6+HLOOKUP($DR$111,'[1]Услуги по передаче'!$G$5:$J$7,2,FALSE))</f>
        <v>4470.2199999999993</v>
      </c>
      <c r="AN131" s="73"/>
      <c r="AO131" s="73"/>
      <c r="AP131" s="73"/>
      <c r="AQ131" s="73"/>
      <c r="AR131" s="74"/>
      <c r="AS131" s="72">
        <f>IF($A131="-","-",ROUND(VLOOKUP($A131+ROUND(LEFT(AS$114,1)/24,5),'[1]ОАО "АТС"'!$A$30:$F$773,6,FALSE)+HLOOKUP($DL$112,'[1]Сбытовая надбавка'!$F$5:$H$6,2,FALSE),2)+'[1]Иные услуги'!$C$6+HLOOKUP($DR$111,'[1]Услуги по передаче'!$G$5:$J$7,2,FALSE))</f>
        <v>4469.59</v>
      </c>
      <c r="AT131" s="73"/>
      <c r="AU131" s="73"/>
      <c r="AV131" s="73"/>
      <c r="AW131" s="73"/>
      <c r="AX131" s="74"/>
      <c r="AY131" s="72">
        <f>IF($A131="-","-",ROUND(VLOOKUP($A131+ROUND(LEFT(AY$114,1)/24,5),'[1]ОАО "АТС"'!$A$30:$F$773,6,FALSE)+HLOOKUP($DL$112,'[1]Сбытовая надбавка'!$F$5:$H$6,2,FALSE),2)+'[1]Иные услуги'!$C$6+HLOOKUP($DR$111,'[1]Услуги по передаче'!$G$5:$J$7,2,FALSE))</f>
        <v>4557.1899999999996</v>
      </c>
      <c r="AZ131" s="73"/>
      <c r="BA131" s="73"/>
      <c r="BB131" s="73"/>
      <c r="BC131" s="73"/>
      <c r="BD131" s="74"/>
      <c r="BE131" s="72">
        <f>IF($A131="-","-",ROUND(VLOOKUP($A131+ROUND(LEFT(BE$114,1)/24,5),'[1]ОАО "АТС"'!$A$30:$F$773,6,FALSE)+HLOOKUP($DL$112,'[1]Сбытовая надбавка'!$F$5:$H$6,2,FALSE),2)+'[1]Иные услуги'!$C$6+HLOOKUP($DR$111,'[1]Услуги по передаче'!$G$5:$J$7,2,FALSE))</f>
        <v>4469.74</v>
      </c>
      <c r="BF131" s="73"/>
      <c r="BG131" s="73"/>
      <c r="BH131" s="73"/>
      <c r="BI131" s="73"/>
      <c r="BJ131" s="74"/>
      <c r="BK131" s="72">
        <f>IF($A131="-","-",ROUND(VLOOKUP($A131+ROUND(LEFT(BK$114,1)/24,5),'[1]ОАО "АТС"'!$A$30:$F$773,6,FALSE)+HLOOKUP($DL$112,'[1]Сбытовая надбавка'!$F$5:$H$6,2,FALSE),2)+'[1]Иные услуги'!$C$6+HLOOKUP($DR$111,'[1]Услуги по передаче'!$G$5:$J$7,2,FALSE))</f>
        <v>4555.7899999999991</v>
      </c>
      <c r="BL131" s="73"/>
      <c r="BM131" s="73"/>
      <c r="BN131" s="73"/>
      <c r="BO131" s="73"/>
      <c r="BP131" s="74"/>
      <c r="BQ131" s="72">
        <f>IF($A131="-","-",ROUND(VLOOKUP($A131+ROUND(LEFT(BQ$114,2)/24,5),'[1]ОАО "АТС"'!$A$30:$F$773,6,FALSE)+HLOOKUP($DL$112,'[1]Сбытовая надбавка'!$F$5:$H$6,2,FALSE),2)+'[1]Иные услуги'!$C$6+HLOOKUP($DR$111,'[1]Услуги по передаче'!$G$5:$J$7,2,FALSE))</f>
        <v>4583.24</v>
      </c>
      <c r="BR131" s="73"/>
      <c r="BS131" s="73"/>
      <c r="BT131" s="73"/>
      <c r="BU131" s="73"/>
      <c r="BV131" s="74"/>
      <c r="BW131" s="72">
        <f>IF($A131="-","-",ROUND(VLOOKUP($A131+ROUND(LEFT(BW$114,2)/24,5),'[1]ОАО "АТС"'!$A$30:$F$773,6,FALSE)+HLOOKUP($DL$112,'[1]Сбытовая надбавка'!$F$5:$H$6,2,FALSE),2)+'[1]Иные услуги'!$C$6+HLOOKUP($DR$111,'[1]Услуги по передаче'!$G$5:$J$7,2,FALSE))</f>
        <v>4590.5499999999993</v>
      </c>
      <c r="BX131" s="73"/>
      <c r="BY131" s="73"/>
      <c r="BZ131" s="73"/>
      <c r="CA131" s="73"/>
      <c r="CB131" s="74"/>
      <c r="CC131" s="72">
        <f>IF($A131="-","-",ROUND(VLOOKUP($A131+ROUND(LEFT(CC$114,2)/24,5),'[1]ОАО "АТС"'!$A$30:$F$773,6,FALSE)+HLOOKUP($DL$112,'[1]Сбытовая надбавка'!$F$5:$H$6,2,FALSE),2)+'[1]Иные услуги'!$C$6+HLOOKUP($DR$111,'[1]Услуги по передаче'!$G$5:$J$7,2,FALSE))</f>
        <v>4564.7599999999993</v>
      </c>
      <c r="CD131" s="73"/>
      <c r="CE131" s="73"/>
      <c r="CF131" s="73"/>
      <c r="CG131" s="73"/>
      <c r="CH131" s="74"/>
      <c r="CI131" s="72">
        <f>IF($A131="-","-",ROUND(VLOOKUP($A131+ROUND(LEFT(CI$114,2)/24,5),'[1]ОАО "АТС"'!$A$30:$F$773,6,FALSE)+HLOOKUP($DL$112,'[1]Сбытовая надбавка'!$F$5:$H$6,2,FALSE),2)+'[1]Иные услуги'!$C$6+HLOOKUP($DR$111,'[1]Услуги по передаче'!$G$5:$J$7,2,FALSE))</f>
        <v>4555.24</v>
      </c>
      <c r="CJ131" s="73"/>
      <c r="CK131" s="73"/>
      <c r="CL131" s="73"/>
      <c r="CM131" s="73"/>
      <c r="CN131" s="74"/>
      <c r="CO131" s="72">
        <f>IF($A131="-","-",ROUND(VLOOKUP($A131+ROUND(LEFT(CO$114,2)/24,5),'[1]ОАО "АТС"'!$A$30:$F$773,6,FALSE)+HLOOKUP($DL$112,'[1]Сбытовая надбавка'!$F$5:$H$6,2,FALSE),2)+'[1]Иные услуги'!$C$6+HLOOKUP($DR$111,'[1]Услуги по передаче'!$G$5:$J$7,2,FALSE))</f>
        <v>4559.8999999999996</v>
      </c>
      <c r="CP131" s="73"/>
      <c r="CQ131" s="73"/>
      <c r="CR131" s="73"/>
      <c r="CS131" s="73"/>
      <c r="CT131" s="74"/>
      <c r="CU131" s="72">
        <f>IF($A131="-","-",ROUND(VLOOKUP($A131+ROUND(LEFT(CU$114,2)/24,5),'[1]ОАО "АТС"'!$A$30:$F$773,6,FALSE)+HLOOKUP($DL$112,'[1]Сбытовая надбавка'!$F$5:$H$6,2,FALSE),2)+'[1]Иные услуги'!$C$6+HLOOKUP($DR$111,'[1]Услуги по передаче'!$G$5:$J$7,2,FALSE))</f>
        <v>4549.2099999999991</v>
      </c>
      <c r="CV131" s="73"/>
      <c r="CW131" s="73"/>
      <c r="CX131" s="73"/>
      <c r="CY131" s="73"/>
      <c r="CZ131" s="74"/>
      <c r="DA131" s="72">
        <f>IF($A131="-","-",ROUND(VLOOKUP($A131+ROUND(LEFT(DA$114,2)/24,5),'[1]ОАО "АТС"'!$A$30:$F$773,6,FALSE)+HLOOKUP($DL$112,'[1]Сбытовая надбавка'!$F$5:$H$6,2,FALSE),2)+'[1]Иные услуги'!$C$6+HLOOKUP($DR$111,'[1]Услуги по передаче'!$G$5:$J$7,2,FALSE))</f>
        <v>4527.6299999999992</v>
      </c>
      <c r="DB131" s="73"/>
      <c r="DC131" s="73"/>
      <c r="DD131" s="73"/>
      <c r="DE131" s="73"/>
      <c r="DF131" s="74"/>
      <c r="DG131" s="72">
        <f>IF($A131="-","-",ROUND(VLOOKUP($A131+ROUND(LEFT(DG$114,2)/24,5),'[1]ОАО "АТС"'!$A$30:$F$773,6,FALSE)+HLOOKUP($DL$112,'[1]Сбытовая надбавка'!$F$5:$H$6,2,FALSE),2)+'[1]Иные услуги'!$C$6+HLOOKUP($DR$111,'[1]Услуги по передаче'!$G$5:$J$7,2,FALSE))</f>
        <v>4541.5099999999993</v>
      </c>
      <c r="DH131" s="73"/>
      <c r="DI131" s="73"/>
      <c r="DJ131" s="73"/>
      <c r="DK131" s="73"/>
      <c r="DL131" s="74"/>
      <c r="DM131" s="72">
        <f>IF($A131="-","-",ROUND(VLOOKUP($A131+ROUND(LEFT(DM$114,2)/24,5),'[1]ОАО "АТС"'!$A$30:$F$773,6,FALSE)+HLOOKUP($DL$112,'[1]Сбытовая надбавка'!$F$5:$H$6,2,FALSE),2)+'[1]Иные услуги'!$C$6+HLOOKUP($DR$111,'[1]Услуги по передаче'!$G$5:$J$7,2,FALSE))</f>
        <v>4586.95</v>
      </c>
      <c r="DN131" s="73"/>
      <c r="DO131" s="73"/>
      <c r="DP131" s="73"/>
      <c r="DQ131" s="73"/>
      <c r="DR131" s="74"/>
      <c r="DS131" s="72">
        <f>IF($A131="-","-",ROUND(VLOOKUP($A131+ROUND(LEFT(DS$114,2)/24,5),'[1]ОАО "АТС"'!$A$30:$F$773,6,FALSE)+HLOOKUP($DL$112,'[1]Сбытовая надбавка'!$F$5:$H$6,2,FALSE),2)+'[1]Иные услуги'!$C$6+HLOOKUP($DR$111,'[1]Услуги по передаче'!$G$5:$J$7,2,FALSE))</f>
        <v>4587.5599999999995</v>
      </c>
      <c r="DT131" s="73"/>
      <c r="DU131" s="73"/>
      <c r="DV131" s="73"/>
      <c r="DW131" s="73"/>
      <c r="DX131" s="74"/>
      <c r="DY131" s="72">
        <f>IF($A131="-","-",ROUND(VLOOKUP($A131+ROUND(LEFT(DY$114,2)/24,5),'[1]ОАО "АТС"'!$A$30:$F$773,6,FALSE)+HLOOKUP($DL$112,'[1]Сбытовая надбавка'!$F$5:$H$6,2,FALSE),2)+'[1]Иные услуги'!$C$6+HLOOKUP($DR$111,'[1]Услуги по передаче'!$G$5:$J$7,2,FALSE))</f>
        <v>4523.1499999999996</v>
      </c>
      <c r="DZ131" s="73"/>
      <c r="EA131" s="73"/>
      <c r="EB131" s="73"/>
      <c r="EC131" s="73"/>
      <c r="ED131" s="74"/>
      <c r="EE131" s="72">
        <f>IF($A131="-","-",ROUND(VLOOKUP($A131+ROUND(LEFT(EE$114,2)/24,5),'[1]ОАО "АТС"'!$A$30:$F$773,6,FALSE)+HLOOKUP($DL$112,'[1]Сбытовая надбавка'!$F$5:$H$6,2,FALSE),2)+'[1]Иные услуги'!$C$6+HLOOKUP($DR$111,'[1]Услуги по передаче'!$G$5:$J$7,2,FALSE))</f>
        <v>4468.82</v>
      </c>
      <c r="EF131" s="73"/>
      <c r="EG131" s="73"/>
      <c r="EH131" s="73"/>
      <c r="EI131" s="73"/>
      <c r="EJ131" s="74"/>
      <c r="EK131" s="72">
        <f>IF($A131="-","-",ROUND(VLOOKUP($A131+ROUND(LEFT(EK$114,2)/24,5),'[1]ОАО "АТС"'!$A$30:$F$773,6,FALSE)+HLOOKUP($DL$112,'[1]Сбытовая надбавка'!$F$5:$H$6,2,FALSE),2)+'[1]Иные услуги'!$C$6+HLOOKUP($DR$111,'[1]Услуги по передаче'!$G$5:$J$7,2,FALSE))</f>
        <v>4626.1799999999994</v>
      </c>
      <c r="EL131" s="73"/>
      <c r="EM131" s="73"/>
      <c r="EN131" s="73"/>
      <c r="EO131" s="73"/>
      <c r="EP131" s="74"/>
      <c r="EQ131" s="72">
        <f>IF($A131="-","-",ROUND(VLOOKUP($A131+ROUND(LEFT(EQ$114,2)/24,5),'[1]ОАО "АТС"'!$A$30:$F$773,6,FALSE)+HLOOKUP($DL$112,'[1]Сбытовая надбавка'!$F$5:$H$6,2,FALSE),2)+'[1]Иные услуги'!$C$6+HLOOKUP($DR$111,'[1]Услуги по передаче'!$G$5:$J$7,2,FALSE))</f>
        <v>4518.33</v>
      </c>
      <c r="ER131" s="73"/>
      <c r="ES131" s="73"/>
      <c r="ET131" s="73"/>
      <c r="EU131" s="73"/>
      <c r="EV131" s="74"/>
    </row>
    <row r="132" spans="1:152" s="38" customFormat="1" ht="15.75" customHeight="1" x14ac:dyDescent="0.2">
      <c r="A132" s="69">
        <f>'[1]3 категория'!A33</f>
        <v>45003</v>
      </c>
      <c r="B132" s="70"/>
      <c r="C132" s="70"/>
      <c r="D132" s="70"/>
      <c r="E132" s="70"/>
      <c r="F132" s="70"/>
      <c r="G132" s="70"/>
      <c r="H132" s="71"/>
      <c r="I132" s="72">
        <f>IF($A132="-","-",ROUND(VLOOKUP($A132+ROUND(LEFT(I$114,1)/24,5),'[1]ОАО "АТС"'!$A$30:$F$773,6,FALSE)+HLOOKUP($DL$112,'[1]Сбытовая надбавка'!$F$5:$H$6,2,FALSE),2)+'[1]Иные услуги'!$C$6+HLOOKUP($DR$111,'[1]Услуги по передаче'!$G$5:$J$7,2,FALSE))</f>
        <v>4469.8999999999996</v>
      </c>
      <c r="J132" s="73"/>
      <c r="K132" s="73"/>
      <c r="L132" s="73"/>
      <c r="M132" s="73"/>
      <c r="N132" s="74"/>
      <c r="O132" s="72">
        <f>IF($A132="-","-",ROUND(VLOOKUP($A132+ROUND(LEFT(O$114,1)/24,5),'[1]ОАО "АТС"'!$A$30:$F$773,6,FALSE)+HLOOKUP($DL$112,'[1]Сбытовая надбавка'!$F$5:$H$6,2,FALSE),2)+'[1]Иные услуги'!$C$6+HLOOKUP($DR$111,'[1]Услуги по передаче'!$G$5:$J$7,2,FALSE))</f>
        <v>4470.08</v>
      </c>
      <c r="P132" s="73"/>
      <c r="Q132" s="73"/>
      <c r="R132" s="73"/>
      <c r="S132" s="73"/>
      <c r="T132" s="74"/>
      <c r="U132" s="72">
        <f>IF($A132="-","-",ROUND(VLOOKUP($A132+ROUND(LEFT(U$114,1)/24,5),'[1]ОАО "АТС"'!$A$30:$F$773,6,FALSE)+HLOOKUP($DL$112,'[1]Сбытовая надбавка'!$F$5:$H$6,2,FALSE),2)+'[1]Иные услуги'!$C$6+HLOOKUP($DR$111,'[1]Услуги по передаче'!$G$5:$J$7,2,FALSE))</f>
        <v>4470.1899999999996</v>
      </c>
      <c r="V132" s="73"/>
      <c r="W132" s="73"/>
      <c r="X132" s="73"/>
      <c r="Y132" s="73"/>
      <c r="Z132" s="74"/>
      <c r="AA132" s="72">
        <f>IF($A132="-","-",ROUND(VLOOKUP($A132+ROUND(LEFT(AA$114,1)/24,5),'[1]ОАО "АТС"'!$A$30:$F$773,6,FALSE)+HLOOKUP($DL$112,'[1]Сбытовая надбавка'!$F$5:$H$6,2,FALSE),2)+'[1]Иные услуги'!$C$6+HLOOKUP($DR$111,'[1]Услуги по передаче'!$G$5:$J$7,2,FALSE))</f>
        <v>4470.2199999999993</v>
      </c>
      <c r="AB132" s="73"/>
      <c r="AC132" s="73"/>
      <c r="AD132" s="73"/>
      <c r="AE132" s="73"/>
      <c r="AF132" s="74"/>
      <c r="AG132" s="72">
        <f>IF($A132="-","-",ROUND(VLOOKUP($A132+ROUND(LEFT(AG$114,1)/24,5),'[1]ОАО "АТС"'!$A$30:$F$773,6,FALSE)+HLOOKUP($DL$112,'[1]Сбытовая надбавка'!$F$5:$H$6,2,FALSE),2)+'[1]Иные услуги'!$C$6+HLOOKUP($DR$111,'[1]Услуги по передаче'!$G$5:$J$7,2,FALSE))</f>
        <v>4470.17</v>
      </c>
      <c r="AH132" s="73"/>
      <c r="AI132" s="73"/>
      <c r="AJ132" s="73"/>
      <c r="AK132" s="73"/>
      <c r="AL132" s="74"/>
      <c r="AM132" s="72">
        <f>IF($A132="-","-",ROUND(VLOOKUP($A132+ROUND(LEFT(AM$114,1)/24,5),'[1]ОАО "АТС"'!$A$30:$F$773,6,FALSE)+HLOOKUP($DL$112,'[1]Сбытовая надбавка'!$F$5:$H$6,2,FALSE),2)+'[1]Иные услуги'!$C$6+HLOOKUP($DR$111,'[1]Услуги по передаче'!$G$5:$J$7,2,FALSE))</f>
        <v>4470.16</v>
      </c>
      <c r="AN132" s="73"/>
      <c r="AO132" s="73"/>
      <c r="AP132" s="73"/>
      <c r="AQ132" s="73"/>
      <c r="AR132" s="74"/>
      <c r="AS132" s="72">
        <f>IF($A132="-","-",ROUND(VLOOKUP($A132+ROUND(LEFT(AS$114,1)/24,5),'[1]ОАО "АТС"'!$A$30:$F$773,6,FALSE)+HLOOKUP($DL$112,'[1]Сбытовая надбавка'!$F$5:$H$6,2,FALSE),2)+'[1]Иные услуги'!$C$6+HLOOKUP($DR$111,'[1]Услуги по передаче'!$G$5:$J$7,2,FALSE))</f>
        <v>4469.6099999999997</v>
      </c>
      <c r="AT132" s="73"/>
      <c r="AU132" s="73"/>
      <c r="AV132" s="73"/>
      <c r="AW132" s="73"/>
      <c r="AX132" s="74"/>
      <c r="AY132" s="72">
        <f>IF($A132="-","-",ROUND(VLOOKUP($A132+ROUND(LEFT(AY$114,1)/24,5),'[1]ОАО "АТС"'!$A$30:$F$773,6,FALSE)+HLOOKUP($DL$112,'[1]Сбытовая надбавка'!$F$5:$H$6,2,FALSE),2)+'[1]Иные услуги'!$C$6+HLOOKUP($DR$111,'[1]Услуги по передаче'!$G$5:$J$7,2,FALSE))</f>
        <v>4469.6399999999994</v>
      </c>
      <c r="AZ132" s="73"/>
      <c r="BA132" s="73"/>
      <c r="BB132" s="73"/>
      <c r="BC132" s="73"/>
      <c r="BD132" s="74"/>
      <c r="BE132" s="72">
        <f>IF($A132="-","-",ROUND(VLOOKUP($A132+ROUND(LEFT(BE$114,1)/24,5),'[1]ОАО "АТС"'!$A$30:$F$773,6,FALSE)+HLOOKUP($DL$112,'[1]Сбытовая надбавка'!$F$5:$H$6,2,FALSE),2)+'[1]Иные услуги'!$C$6+HLOOKUP($DR$111,'[1]Услуги по передаче'!$G$5:$J$7,2,FALSE))</f>
        <v>4469.87</v>
      </c>
      <c r="BF132" s="73"/>
      <c r="BG132" s="73"/>
      <c r="BH132" s="73"/>
      <c r="BI132" s="73"/>
      <c r="BJ132" s="74"/>
      <c r="BK132" s="72">
        <f>IF($A132="-","-",ROUND(VLOOKUP($A132+ROUND(LEFT(BK$114,1)/24,5),'[1]ОАО "АТС"'!$A$30:$F$773,6,FALSE)+HLOOKUP($DL$112,'[1]Сбытовая надбавка'!$F$5:$H$6,2,FALSE),2)+'[1]Иные услуги'!$C$6+HLOOKUP($DR$111,'[1]Услуги по передаче'!$G$5:$J$7,2,FALSE))</f>
        <v>4469.95</v>
      </c>
      <c r="BL132" s="73"/>
      <c r="BM132" s="73"/>
      <c r="BN132" s="73"/>
      <c r="BO132" s="73"/>
      <c r="BP132" s="74"/>
      <c r="BQ132" s="72">
        <f>IF($A132="-","-",ROUND(VLOOKUP($A132+ROUND(LEFT(BQ$114,2)/24,5),'[1]ОАО "АТС"'!$A$30:$F$773,6,FALSE)+HLOOKUP($DL$112,'[1]Сбытовая надбавка'!$F$5:$H$6,2,FALSE),2)+'[1]Иные услуги'!$C$6+HLOOKUP($DR$111,'[1]Услуги по передаче'!$G$5:$J$7,2,FALSE))</f>
        <v>4469.9699999999993</v>
      </c>
      <c r="BR132" s="73"/>
      <c r="BS132" s="73"/>
      <c r="BT132" s="73"/>
      <c r="BU132" s="73"/>
      <c r="BV132" s="74"/>
      <c r="BW132" s="72">
        <f>IF($A132="-","-",ROUND(VLOOKUP($A132+ROUND(LEFT(BW$114,2)/24,5),'[1]ОАО "АТС"'!$A$30:$F$773,6,FALSE)+HLOOKUP($DL$112,'[1]Сбытовая надбавка'!$F$5:$H$6,2,FALSE),2)+'[1]Иные услуги'!$C$6+HLOOKUP($DR$111,'[1]Услуги по передаче'!$G$5:$J$7,2,FALSE))</f>
        <v>4470.0099999999993</v>
      </c>
      <c r="BX132" s="73"/>
      <c r="BY132" s="73"/>
      <c r="BZ132" s="73"/>
      <c r="CA132" s="73"/>
      <c r="CB132" s="74"/>
      <c r="CC132" s="72">
        <f>IF($A132="-","-",ROUND(VLOOKUP($A132+ROUND(LEFT(CC$114,2)/24,5),'[1]ОАО "АТС"'!$A$30:$F$773,6,FALSE)+HLOOKUP($DL$112,'[1]Сбытовая надбавка'!$F$5:$H$6,2,FALSE),2)+'[1]Иные услуги'!$C$6+HLOOKUP($DR$111,'[1]Услуги по передаче'!$G$5:$J$7,2,FALSE))</f>
        <v>4469.9799999999996</v>
      </c>
      <c r="CD132" s="73"/>
      <c r="CE132" s="73"/>
      <c r="CF132" s="73"/>
      <c r="CG132" s="73"/>
      <c r="CH132" s="74"/>
      <c r="CI132" s="72">
        <f>IF($A132="-","-",ROUND(VLOOKUP($A132+ROUND(LEFT(CI$114,2)/24,5),'[1]ОАО "АТС"'!$A$30:$F$773,6,FALSE)+HLOOKUP($DL$112,'[1]Сбытовая надбавка'!$F$5:$H$6,2,FALSE),2)+'[1]Иные услуги'!$C$6+HLOOKUP($DR$111,'[1]Услуги по передаче'!$G$5:$J$7,2,FALSE))</f>
        <v>4470.0399999999991</v>
      </c>
      <c r="CJ132" s="73"/>
      <c r="CK132" s="73"/>
      <c r="CL132" s="73"/>
      <c r="CM132" s="73"/>
      <c r="CN132" s="74"/>
      <c r="CO132" s="72">
        <f>IF($A132="-","-",ROUND(VLOOKUP($A132+ROUND(LEFT(CO$114,2)/24,5),'[1]ОАО "АТС"'!$A$30:$F$773,6,FALSE)+HLOOKUP($DL$112,'[1]Сбытовая надбавка'!$F$5:$H$6,2,FALSE),2)+'[1]Иные услуги'!$C$6+HLOOKUP($DR$111,'[1]Услуги по передаче'!$G$5:$J$7,2,FALSE))</f>
        <v>4470.08</v>
      </c>
      <c r="CP132" s="73"/>
      <c r="CQ132" s="73"/>
      <c r="CR132" s="73"/>
      <c r="CS132" s="73"/>
      <c r="CT132" s="74"/>
      <c r="CU132" s="72">
        <f>IF($A132="-","-",ROUND(VLOOKUP($A132+ROUND(LEFT(CU$114,2)/24,5),'[1]ОАО "АТС"'!$A$30:$F$773,6,FALSE)+HLOOKUP($DL$112,'[1]Сбытовая надбавка'!$F$5:$H$6,2,FALSE),2)+'[1]Иные услуги'!$C$6+HLOOKUP($DR$111,'[1]Услуги по передаче'!$G$5:$J$7,2,FALSE))</f>
        <v>4470.24</v>
      </c>
      <c r="CV132" s="73"/>
      <c r="CW132" s="73"/>
      <c r="CX132" s="73"/>
      <c r="CY132" s="73"/>
      <c r="CZ132" s="74"/>
      <c r="DA132" s="72">
        <f>IF($A132="-","-",ROUND(VLOOKUP($A132+ROUND(LEFT(DA$114,2)/24,5),'[1]ОАО "АТС"'!$A$30:$F$773,6,FALSE)+HLOOKUP($DL$112,'[1]Сбытовая надбавка'!$F$5:$H$6,2,FALSE),2)+'[1]Иные услуги'!$C$6+HLOOKUP($DR$111,'[1]Услуги по передаче'!$G$5:$J$7,2,FALSE))</f>
        <v>4470.25</v>
      </c>
      <c r="DB132" s="73"/>
      <c r="DC132" s="73"/>
      <c r="DD132" s="73"/>
      <c r="DE132" s="73"/>
      <c r="DF132" s="74"/>
      <c r="DG132" s="72">
        <f>IF($A132="-","-",ROUND(VLOOKUP($A132+ROUND(LEFT(DG$114,2)/24,5),'[1]ОАО "АТС"'!$A$30:$F$773,6,FALSE)+HLOOKUP($DL$112,'[1]Сбытовая надбавка'!$F$5:$H$6,2,FALSE),2)+'[1]Иные услуги'!$C$6+HLOOKUP($DR$111,'[1]Услуги по передаче'!$G$5:$J$7,2,FALSE))</f>
        <v>4470.3099999999995</v>
      </c>
      <c r="DH132" s="73"/>
      <c r="DI132" s="73"/>
      <c r="DJ132" s="73"/>
      <c r="DK132" s="73"/>
      <c r="DL132" s="74"/>
      <c r="DM132" s="72">
        <f>IF($A132="-","-",ROUND(VLOOKUP($A132+ROUND(LEFT(DM$114,2)/24,5),'[1]ОАО "АТС"'!$A$30:$F$773,6,FALSE)+HLOOKUP($DL$112,'[1]Сбытовая надбавка'!$F$5:$H$6,2,FALSE),2)+'[1]Иные услуги'!$C$6+HLOOKUP($DR$111,'[1]Услуги по передаче'!$G$5:$J$7,2,FALSE))</f>
        <v>4499.62</v>
      </c>
      <c r="DN132" s="73"/>
      <c r="DO132" s="73"/>
      <c r="DP132" s="73"/>
      <c r="DQ132" s="73"/>
      <c r="DR132" s="74"/>
      <c r="DS132" s="72">
        <f>IF($A132="-","-",ROUND(VLOOKUP($A132+ROUND(LEFT(DS$114,2)/24,5),'[1]ОАО "АТС"'!$A$30:$F$773,6,FALSE)+HLOOKUP($DL$112,'[1]Сбытовая надбавка'!$F$5:$H$6,2,FALSE),2)+'[1]Иные услуги'!$C$6+HLOOKUP($DR$111,'[1]Услуги по передаче'!$G$5:$J$7,2,FALSE))</f>
        <v>4494.84</v>
      </c>
      <c r="DT132" s="73"/>
      <c r="DU132" s="73"/>
      <c r="DV132" s="73"/>
      <c r="DW132" s="73"/>
      <c r="DX132" s="74"/>
      <c r="DY132" s="72">
        <f>IF($A132="-","-",ROUND(VLOOKUP($A132+ROUND(LEFT(DY$114,2)/24,5),'[1]ОАО "АТС"'!$A$30:$F$773,6,FALSE)+HLOOKUP($DL$112,'[1]Сбытовая надбавка'!$F$5:$H$6,2,FALSE),2)+'[1]Иные услуги'!$C$6+HLOOKUP($DR$111,'[1]Услуги по передаче'!$G$5:$J$7,2,FALSE))</f>
        <v>4469.4599999999991</v>
      </c>
      <c r="DZ132" s="73"/>
      <c r="EA132" s="73"/>
      <c r="EB132" s="73"/>
      <c r="EC132" s="73"/>
      <c r="ED132" s="74"/>
      <c r="EE132" s="72">
        <f>IF($A132="-","-",ROUND(VLOOKUP($A132+ROUND(LEFT(EE$114,2)/24,5),'[1]ОАО "АТС"'!$A$30:$F$773,6,FALSE)+HLOOKUP($DL$112,'[1]Сбытовая надбавка'!$F$5:$H$6,2,FALSE),2)+'[1]Иные услуги'!$C$6+HLOOKUP($DR$111,'[1]Услуги по передаче'!$G$5:$J$7,2,FALSE))</f>
        <v>4469.2599999999993</v>
      </c>
      <c r="EF132" s="73"/>
      <c r="EG132" s="73"/>
      <c r="EH132" s="73"/>
      <c r="EI132" s="73"/>
      <c r="EJ132" s="74"/>
      <c r="EK132" s="72">
        <f>IF($A132="-","-",ROUND(VLOOKUP($A132+ROUND(LEFT(EK$114,2)/24,5),'[1]ОАО "АТС"'!$A$30:$F$773,6,FALSE)+HLOOKUP($DL$112,'[1]Сбытовая надбавка'!$F$5:$H$6,2,FALSE),2)+'[1]Иные услуги'!$C$6+HLOOKUP($DR$111,'[1]Услуги по передаче'!$G$5:$J$7,2,FALSE))</f>
        <v>4562.59</v>
      </c>
      <c r="EL132" s="73"/>
      <c r="EM132" s="73"/>
      <c r="EN132" s="73"/>
      <c r="EO132" s="73"/>
      <c r="EP132" s="74"/>
      <c r="EQ132" s="72">
        <f>IF($A132="-","-",ROUND(VLOOKUP($A132+ROUND(LEFT(EQ$114,2)/24,5),'[1]ОАО "АТС"'!$A$30:$F$773,6,FALSE)+HLOOKUP($DL$112,'[1]Сбытовая надбавка'!$F$5:$H$6,2,FALSE),2)+'[1]Иные услуги'!$C$6+HLOOKUP($DR$111,'[1]Услуги по передаче'!$G$5:$J$7,2,FALSE))</f>
        <v>4501.5499999999993</v>
      </c>
      <c r="ER132" s="73"/>
      <c r="ES132" s="73"/>
      <c r="ET132" s="73"/>
      <c r="EU132" s="73"/>
      <c r="EV132" s="74"/>
    </row>
    <row r="133" spans="1:152" s="38" customFormat="1" ht="15.75" customHeight="1" x14ac:dyDescent="0.2">
      <c r="A133" s="69">
        <f>'[1]3 категория'!A34</f>
        <v>45004</v>
      </c>
      <c r="B133" s="70"/>
      <c r="C133" s="70"/>
      <c r="D133" s="70"/>
      <c r="E133" s="70"/>
      <c r="F133" s="70"/>
      <c r="G133" s="70"/>
      <c r="H133" s="71"/>
      <c r="I133" s="72">
        <f>IF($A133="-","-",ROUND(VLOOKUP($A133+ROUND(LEFT(I$114,1)/24,5),'[1]ОАО "АТС"'!$A$30:$F$773,6,FALSE)+HLOOKUP($DL$112,'[1]Сбытовая надбавка'!$F$5:$H$6,2,FALSE),2)+'[1]Иные услуги'!$C$6+HLOOKUP($DR$111,'[1]Услуги по передаче'!$G$5:$J$7,2,FALSE))</f>
        <v>4470.03</v>
      </c>
      <c r="J133" s="73"/>
      <c r="K133" s="73"/>
      <c r="L133" s="73"/>
      <c r="M133" s="73"/>
      <c r="N133" s="74"/>
      <c r="O133" s="72">
        <f>IF($A133="-","-",ROUND(VLOOKUP($A133+ROUND(LEFT(O$114,1)/24,5),'[1]ОАО "АТС"'!$A$30:$F$773,6,FALSE)+HLOOKUP($DL$112,'[1]Сбытовая надбавка'!$F$5:$H$6,2,FALSE),2)+'[1]Иные услуги'!$C$6+HLOOKUP($DR$111,'[1]Услуги по передаче'!$G$5:$J$7,2,FALSE))</f>
        <v>4470.09</v>
      </c>
      <c r="P133" s="73"/>
      <c r="Q133" s="73"/>
      <c r="R133" s="73"/>
      <c r="S133" s="73"/>
      <c r="T133" s="74"/>
      <c r="U133" s="72">
        <f>IF($A133="-","-",ROUND(VLOOKUP($A133+ROUND(LEFT(U$114,1)/24,5),'[1]ОАО "АТС"'!$A$30:$F$773,6,FALSE)+HLOOKUP($DL$112,'[1]Сбытовая надбавка'!$F$5:$H$6,2,FALSE),2)+'[1]Иные услуги'!$C$6+HLOOKUP($DR$111,'[1]Услуги по передаче'!$G$5:$J$7,2,FALSE))</f>
        <v>4470.25</v>
      </c>
      <c r="V133" s="73"/>
      <c r="W133" s="73"/>
      <c r="X133" s="73"/>
      <c r="Y133" s="73"/>
      <c r="Z133" s="74"/>
      <c r="AA133" s="72">
        <f>IF($A133="-","-",ROUND(VLOOKUP($A133+ROUND(LEFT(AA$114,1)/24,5),'[1]ОАО "АТС"'!$A$30:$F$773,6,FALSE)+HLOOKUP($DL$112,'[1]Сбытовая надбавка'!$F$5:$H$6,2,FALSE),2)+'[1]Иные услуги'!$C$6+HLOOKUP($DR$111,'[1]Услуги по передаче'!$G$5:$J$7,2,FALSE))</f>
        <v>4470.25</v>
      </c>
      <c r="AB133" s="73"/>
      <c r="AC133" s="73"/>
      <c r="AD133" s="73"/>
      <c r="AE133" s="73"/>
      <c r="AF133" s="74"/>
      <c r="AG133" s="72">
        <f>IF($A133="-","-",ROUND(VLOOKUP($A133+ROUND(LEFT(AG$114,1)/24,5),'[1]ОАО "АТС"'!$A$30:$F$773,6,FALSE)+HLOOKUP($DL$112,'[1]Сбытовая надбавка'!$F$5:$H$6,2,FALSE),2)+'[1]Иные услуги'!$C$6+HLOOKUP($DR$111,'[1]Услуги по передаче'!$G$5:$J$7,2,FALSE))</f>
        <v>4470.2099999999991</v>
      </c>
      <c r="AH133" s="73"/>
      <c r="AI133" s="73"/>
      <c r="AJ133" s="73"/>
      <c r="AK133" s="73"/>
      <c r="AL133" s="74"/>
      <c r="AM133" s="72">
        <f>IF($A133="-","-",ROUND(VLOOKUP($A133+ROUND(LEFT(AM$114,1)/24,5),'[1]ОАО "АТС"'!$A$30:$F$773,6,FALSE)+HLOOKUP($DL$112,'[1]Сбытовая надбавка'!$F$5:$H$6,2,FALSE),2)+'[1]Иные услуги'!$C$6+HLOOKUP($DR$111,'[1]Услуги по передаче'!$G$5:$J$7,2,FALSE))</f>
        <v>4470.1399999999994</v>
      </c>
      <c r="AN133" s="73"/>
      <c r="AO133" s="73"/>
      <c r="AP133" s="73"/>
      <c r="AQ133" s="73"/>
      <c r="AR133" s="74"/>
      <c r="AS133" s="72">
        <f>IF($A133="-","-",ROUND(VLOOKUP($A133+ROUND(LEFT(AS$114,1)/24,5),'[1]ОАО "АТС"'!$A$30:$F$773,6,FALSE)+HLOOKUP($DL$112,'[1]Сбытовая надбавка'!$F$5:$H$6,2,FALSE),2)+'[1]Иные услуги'!$C$6+HLOOKUP($DR$111,'[1]Услуги по передаче'!$G$5:$J$7,2,FALSE))</f>
        <v>4469.6099999999997</v>
      </c>
      <c r="AT133" s="73"/>
      <c r="AU133" s="73"/>
      <c r="AV133" s="73"/>
      <c r="AW133" s="73"/>
      <c r="AX133" s="74"/>
      <c r="AY133" s="72">
        <f>IF($A133="-","-",ROUND(VLOOKUP($A133+ROUND(LEFT(AY$114,1)/24,5),'[1]ОАО "АТС"'!$A$30:$F$773,6,FALSE)+HLOOKUP($DL$112,'[1]Сбытовая надбавка'!$F$5:$H$6,2,FALSE),2)+'[1]Иные услуги'!$C$6+HLOOKUP($DR$111,'[1]Услуги по передаче'!$G$5:$J$7,2,FALSE))</f>
        <v>4469.7999999999993</v>
      </c>
      <c r="AZ133" s="73"/>
      <c r="BA133" s="73"/>
      <c r="BB133" s="73"/>
      <c r="BC133" s="73"/>
      <c r="BD133" s="74"/>
      <c r="BE133" s="72">
        <f>IF($A133="-","-",ROUND(VLOOKUP($A133+ROUND(LEFT(BE$114,1)/24,5),'[1]ОАО "АТС"'!$A$30:$F$773,6,FALSE)+HLOOKUP($DL$112,'[1]Сбытовая надбавка'!$F$5:$H$6,2,FALSE),2)+'[1]Иные услуги'!$C$6+HLOOKUP($DR$111,'[1]Услуги по передаче'!$G$5:$J$7,2,FALSE))</f>
        <v>4469.7899999999991</v>
      </c>
      <c r="BF133" s="73"/>
      <c r="BG133" s="73"/>
      <c r="BH133" s="73"/>
      <c r="BI133" s="73"/>
      <c r="BJ133" s="74"/>
      <c r="BK133" s="72">
        <f>IF($A133="-","-",ROUND(VLOOKUP($A133+ROUND(LEFT(BK$114,1)/24,5),'[1]ОАО "АТС"'!$A$30:$F$773,6,FALSE)+HLOOKUP($DL$112,'[1]Сбытовая надбавка'!$F$5:$H$6,2,FALSE),2)+'[1]Иные услуги'!$C$6+HLOOKUP($DR$111,'[1]Услуги по передаче'!$G$5:$J$7,2,FALSE))</f>
        <v>4470.0399999999991</v>
      </c>
      <c r="BL133" s="73"/>
      <c r="BM133" s="73"/>
      <c r="BN133" s="73"/>
      <c r="BO133" s="73"/>
      <c r="BP133" s="74"/>
      <c r="BQ133" s="72">
        <f>IF($A133="-","-",ROUND(VLOOKUP($A133+ROUND(LEFT(BQ$114,2)/24,5),'[1]ОАО "АТС"'!$A$30:$F$773,6,FALSE)+HLOOKUP($DL$112,'[1]Сбытовая надбавка'!$F$5:$H$6,2,FALSE),2)+'[1]Иные услуги'!$C$6+HLOOKUP($DR$111,'[1]Услуги по передаче'!$G$5:$J$7,2,FALSE))</f>
        <v>4469.9399999999996</v>
      </c>
      <c r="BR133" s="73"/>
      <c r="BS133" s="73"/>
      <c r="BT133" s="73"/>
      <c r="BU133" s="73"/>
      <c r="BV133" s="74"/>
      <c r="BW133" s="72">
        <f>IF($A133="-","-",ROUND(VLOOKUP($A133+ROUND(LEFT(BW$114,2)/24,5),'[1]ОАО "АТС"'!$A$30:$F$773,6,FALSE)+HLOOKUP($DL$112,'[1]Сбытовая надбавка'!$F$5:$H$6,2,FALSE),2)+'[1]Иные услуги'!$C$6+HLOOKUP($DR$111,'[1]Услуги по передаче'!$G$5:$J$7,2,FALSE))</f>
        <v>4470.09</v>
      </c>
      <c r="BX133" s="73"/>
      <c r="BY133" s="73"/>
      <c r="BZ133" s="73"/>
      <c r="CA133" s="73"/>
      <c r="CB133" s="74"/>
      <c r="CC133" s="72">
        <f>IF($A133="-","-",ROUND(VLOOKUP($A133+ROUND(LEFT(CC$114,2)/24,5),'[1]ОАО "АТС"'!$A$30:$F$773,6,FALSE)+HLOOKUP($DL$112,'[1]Сбытовая надбавка'!$F$5:$H$6,2,FALSE),2)+'[1]Иные услуги'!$C$6+HLOOKUP($DR$111,'[1]Услуги по передаче'!$G$5:$J$7,2,FALSE))</f>
        <v>4470.0599999999995</v>
      </c>
      <c r="CD133" s="73"/>
      <c r="CE133" s="73"/>
      <c r="CF133" s="73"/>
      <c r="CG133" s="73"/>
      <c r="CH133" s="74"/>
      <c r="CI133" s="72">
        <f>IF($A133="-","-",ROUND(VLOOKUP($A133+ROUND(LEFT(CI$114,2)/24,5),'[1]ОАО "АТС"'!$A$30:$F$773,6,FALSE)+HLOOKUP($DL$112,'[1]Сбытовая надбавка'!$F$5:$H$6,2,FALSE),2)+'[1]Иные услуги'!$C$6+HLOOKUP($DR$111,'[1]Услуги по передаче'!$G$5:$J$7,2,FALSE))</f>
        <v>4470.08</v>
      </c>
      <c r="CJ133" s="73"/>
      <c r="CK133" s="73"/>
      <c r="CL133" s="73"/>
      <c r="CM133" s="73"/>
      <c r="CN133" s="74"/>
      <c r="CO133" s="72">
        <f>IF($A133="-","-",ROUND(VLOOKUP($A133+ROUND(LEFT(CO$114,2)/24,5),'[1]ОАО "АТС"'!$A$30:$F$773,6,FALSE)+HLOOKUP($DL$112,'[1]Сбытовая надбавка'!$F$5:$H$6,2,FALSE),2)+'[1]Иные услуги'!$C$6+HLOOKUP($DR$111,'[1]Услуги по передаче'!$G$5:$J$7,2,FALSE))</f>
        <v>4470.12</v>
      </c>
      <c r="CP133" s="73"/>
      <c r="CQ133" s="73"/>
      <c r="CR133" s="73"/>
      <c r="CS133" s="73"/>
      <c r="CT133" s="74"/>
      <c r="CU133" s="72">
        <f>IF($A133="-","-",ROUND(VLOOKUP($A133+ROUND(LEFT(CU$114,2)/24,5),'[1]ОАО "АТС"'!$A$30:$F$773,6,FALSE)+HLOOKUP($DL$112,'[1]Сбытовая надбавка'!$F$5:$H$6,2,FALSE),2)+'[1]Иные услуги'!$C$6+HLOOKUP($DR$111,'[1]Услуги по передаче'!$G$5:$J$7,2,FALSE))</f>
        <v>4470.25</v>
      </c>
      <c r="CV133" s="73"/>
      <c r="CW133" s="73"/>
      <c r="CX133" s="73"/>
      <c r="CY133" s="73"/>
      <c r="CZ133" s="74"/>
      <c r="DA133" s="72">
        <f>IF($A133="-","-",ROUND(VLOOKUP($A133+ROUND(LEFT(DA$114,2)/24,5),'[1]ОАО "АТС"'!$A$30:$F$773,6,FALSE)+HLOOKUP($DL$112,'[1]Сбытовая надбавка'!$F$5:$H$6,2,FALSE),2)+'[1]Иные услуги'!$C$6+HLOOKUP($DR$111,'[1]Услуги по передаче'!$G$5:$J$7,2,FALSE))</f>
        <v>4470.25</v>
      </c>
      <c r="DB133" s="73"/>
      <c r="DC133" s="73"/>
      <c r="DD133" s="73"/>
      <c r="DE133" s="73"/>
      <c r="DF133" s="74"/>
      <c r="DG133" s="72">
        <f>IF($A133="-","-",ROUND(VLOOKUP($A133+ROUND(LEFT(DG$114,2)/24,5),'[1]ОАО "АТС"'!$A$30:$F$773,6,FALSE)+HLOOKUP($DL$112,'[1]Сбытовая надбавка'!$F$5:$H$6,2,FALSE),2)+'[1]Иные услуги'!$C$6+HLOOKUP($DR$111,'[1]Услуги по передаче'!$G$5:$J$7,2,FALSE))</f>
        <v>4470.34</v>
      </c>
      <c r="DH133" s="73"/>
      <c r="DI133" s="73"/>
      <c r="DJ133" s="73"/>
      <c r="DK133" s="73"/>
      <c r="DL133" s="74"/>
      <c r="DM133" s="72">
        <f>IF($A133="-","-",ROUND(VLOOKUP($A133+ROUND(LEFT(DM$114,2)/24,5),'[1]ОАО "АТС"'!$A$30:$F$773,6,FALSE)+HLOOKUP($DL$112,'[1]Сбытовая надбавка'!$F$5:$H$6,2,FALSE),2)+'[1]Иные услуги'!$C$6+HLOOKUP($DR$111,'[1]Услуги по передаче'!$G$5:$J$7,2,FALSE))</f>
        <v>4468.5</v>
      </c>
      <c r="DN133" s="73"/>
      <c r="DO133" s="73"/>
      <c r="DP133" s="73"/>
      <c r="DQ133" s="73"/>
      <c r="DR133" s="74"/>
      <c r="DS133" s="72">
        <f>IF($A133="-","-",ROUND(VLOOKUP($A133+ROUND(LEFT(DS$114,2)/24,5),'[1]ОАО "АТС"'!$A$30:$F$773,6,FALSE)+HLOOKUP($DL$112,'[1]Сбытовая надбавка'!$F$5:$H$6,2,FALSE),2)+'[1]Иные услуги'!$C$6+HLOOKUP($DR$111,'[1]Услуги по передаче'!$G$5:$J$7,2,FALSE))</f>
        <v>4508.3499999999995</v>
      </c>
      <c r="DT133" s="73"/>
      <c r="DU133" s="73"/>
      <c r="DV133" s="73"/>
      <c r="DW133" s="73"/>
      <c r="DX133" s="74"/>
      <c r="DY133" s="72">
        <f>IF($A133="-","-",ROUND(VLOOKUP($A133+ROUND(LEFT(DY$114,2)/24,5),'[1]ОАО "АТС"'!$A$30:$F$773,6,FALSE)+HLOOKUP($DL$112,'[1]Сбытовая надбавка'!$F$5:$H$6,2,FALSE),2)+'[1]Иные услуги'!$C$6+HLOOKUP($DR$111,'[1]Услуги по передаче'!$G$5:$J$7,2,FALSE))</f>
        <v>4476.2199999999993</v>
      </c>
      <c r="DZ133" s="73"/>
      <c r="EA133" s="73"/>
      <c r="EB133" s="73"/>
      <c r="EC133" s="73"/>
      <c r="ED133" s="74"/>
      <c r="EE133" s="72">
        <f>IF($A133="-","-",ROUND(VLOOKUP($A133+ROUND(LEFT(EE$114,2)/24,5),'[1]ОАО "АТС"'!$A$30:$F$773,6,FALSE)+HLOOKUP($DL$112,'[1]Сбытовая надбавка'!$F$5:$H$6,2,FALSE),2)+'[1]Иные услуги'!$C$6+HLOOKUP($DR$111,'[1]Услуги по передаче'!$G$5:$J$7,2,FALSE))</f>
        <v>4468.9299999999994</v>
      </c>
      <c r="EF133" s="73"/>
      <c r="EG133" s="73"/>
      <c r="EH133" s="73"/>
      <c r="EI133" s="73"/>
      <c r="EJ133" s="74"/>
      <c r="EK133" s="72">
        <f>IF($A133="-","-",ROUND(VLOOKUP($A133+ROUND(LEFT(EK$114,2)/24,5),'[1]ОАО "АТС"'!$A$30:$F$773,6,FALSE)+HLOOKUP($DL$112,'[1]Сбытовая надбавка'!$F$5:$H$6,2,FALSE),2)+'[1]Иные услуги'!$C$6+HLOOKUP($DR$111,'[1]Услуги по передаче'!$G$5:$J$7,2,FALSE))</f>
        <v>4563.57</v>
      </c>
      <c r="EL133" s="73"/>
      <c r="EM133" s="73"/>
      <c r="EN133" s="73"/>
      <c r="EO133" s="73"/>
      <c r="EP133" s="74"/>
      <c r="EQ133" s="72">
        <f>IF($A133="-","-",ROUND(VLOOKUP($A133+ROUND(LEFT(EQ$114,2)/24,5),'[1]ОАО "АТС"'!$A$30:$F$773,6,FALSE)+HLOOKUP($DL$112,'[1]Сбытовая надбавка'!$F$5:$H$6,2,FALSE),2)+'[1]Иные услуги'!$C$6+HLOOKUP($DR$111,'[1]Услуги по передаче'!$G$5:$J$7,2,FALSE))</f>
        <v>4494.91</v>
      </c>
      <c r="ER133" s="73"/>
      <c r="ES133" s="73"/>
      <c r="ET133" s="73"/>
      <c r="EU133" s="73"/>
      <c r="EV133" s="74"/>
    </row>
    <row r="134" spans="1:152" s="38" customFormat="1" ht="15.75" customHeight="1" x14ac:dyDescent="0.2">
      <c r="A134" s="69">
        <f>'[1]3 категория'!A35</f>
        <v>45005</v>
      </c>
      <c r="B134" s="70"/>
      <c r="C134" s="70"/>
      <c r="D134" s="70"/>
      <c r="E134" s="70"/>
      <c r="F134" s="70"/>
      <c r="G134" s="70"/>
      <c r="H134" s="71"/>
      <c r="I134" s="72">
        <f>IF($A134="-","-",ROUND(VLOOKUP($A134+ROUND(LEFT(I$114,1)/24,5),'[1]ОАО "АТС"'!$A$30:$F$773,6,FALSE)+HLOOKUP($DL$112,'[1]Сбытовая надбавка'!$F$5:$H$6,2,FALSE),2)+'[1]Иные услуги'!$C$6+HLOOKUP($DR$111,'[1]Услуги по передаче'!$G$5:$J$7,2,FALSE))</f>
        <v>4469.9799999999996</v>
      </c>
      <c r="J134" s="73"/>
      <c r="K134" s="73"/>
      <c r="L134" s="73"/>
      <c r="M134" s="73"/>
      <c r="N134" s="74"/>
      <c r="O134" s="72">
        <f>IF($A134="-","-",ROUND(VLOOKUP($A134+ROUND(LEFT(O$114,1)/24,5),'[1]ОАО "АТС"'!$A$30:$F$773,6,FALSE)+HLOOKUP($DL$112,'[1]Сбытовая надбавка'!$F$5:$H$6,2,FALSE),2)+'[1]Иные услуги'!$C$6+HLOOKUP($DR$111,'[1]Услуги по передаче'!$G$5:$J$7,2,FALSE))</f>
        <v>4470.17</v>
      </c>
      <c r="P134" s="73"/>
      <c r="Q134" s="73"/>
      <c r="R134" s="73"/>
      <c r="S134" s="73"/>
      <c r="T134" s="74"/>
      <c r="U134" s="72">
        <f>IF($A134="-","-",ROUND(VLOOKUP($A134+ROUND(LEFT(U$114,1)/24,5),'[1]ОАО "АТС"'!$A$30:$F$773,6,FALSE)+HLOOKUP($DL$112,'[1]Сбытовая надбавка'!$F$5:$H$6,2,FALSE),2)+'[1]Иные услуги'!$C$6+HLOOKUP($DR$111,'[1]Услуги по передаче'!$G$5:$J$7,2,FALSE))</f>
        <v>4470.1299999999992</v>
      </c>
      <c r="V134" s="73"/>
      <c r="W134" s="73"/>
      <c r="X134" s="73"/>
      <c r="Y134" s="73"/>
      <c r="Z134" s="74"/>
      <c r="AA134" s="72">
        <f>IF($A134="-","-",ROUND(VLOOKUP($A134+ROUND(LEFT(AA$114,1)/24,5),'[1]ОАО "АТС"'!$A$30:$F$773,6,FALSE)+HLOOKUP($DL$112,'[1]Сбытовая надбавка'!$F$5:$H$6,2,FALSE),2)+'[1]Иные услуги'!$C$6+HLOOKUP($DR$111,'[1]Услуги по передаче'!$G$5:$J$7,2,FALSE))</f>
        <v>4470.09</v>
      </c>
      <c r="AB134" s="73"/>
      <c r="AC134" s="73"/>
      <c r="AD134" s="73"/>
      <c r="AE134" s="73"/>
      <c r="AF134" s="74"/>
      <c r="AG134" s="72">
        <f>IF($A134="-","-",ROUND(VLOOKUP($A134+ROUND(LEFT(AG$114,1)/24,5),'[1]ОАО "АТС"'!$A$30:$F$773,6,FALSE)+HLOOKUP($DL$112,'[1]Сбытовая надбавка'!$F$5:$H$6,2,FALSE),2)+'[1]Иные услуги'!$C$6+HLOOKUP($DR$111,'[1]Услуги по передаче'!$G$5:$J$7,2,FALSE))</f>
        <v>4469.99</v>
      </c>
      <c r="AH134" s="73"/>
      <c r="AI134" s="73"/>
      <c r="AJ134" s="73"/>
      <c r="AK134" s="73"/>
      <c r="AL134" s="74"/>
      <c r="AM134" s="72">
        <f>IF($A134="-","-",ROUND(VLOOKUP($A134+ROUND(LEFT(AM$114,1)/24,5),'[1]ОАО "АТС"'!$A$30:$F$773,6,FALSE)+HLOOKUP($DL$112,'[1]Сбытовая надбавка'!$F$5:$H$6,2,FALSE),2)+'[1]Иные услуги'!$C$6+HLOOKUP($DR$111,'[1]Услуги по передаче'!$G$5:$J$7,2,FALSE))</f>
        <v>4470</v>
      </c>
      <c r="AN134" s="73"/>
      <c r="AO134" s="73"/>
      <c r="AP134" s="73"/>
      <c r="AQ134" s="73"/>
      <c r="AR134" s="74"/>
      <c r="AS134" s="72">
        <f>IF($A134="-","-",ROUND(VLOOKUP($A134+ROUND(LEFT(AS$114,1)/24,5),'[1]ОАО "АТС"'!$A$30:$F$773,6,FALSE)+HLOOKUP($DL$112,'[1]Сбытовая надбавка'!$F$5:$H$6,2,FALSE),2)+'[1]Иные услуги'!$C$6+HLOOKUP($DR$111,'[1]Услуги по передаче'!$G$5:$J$7,2,FALSE))</f>
        <v>4469.24</v>
      </c>
      <c r="AT134" s="73"/>
      <c r="AU134" s="73"/>
      <c r="AV134" s="73"/>
      <c r="AW134" s="73"/>
      <c r="AX134" s="74"/>
      <c r="AY134" s="72">
        <f>IF($A134="-","-",ROUND(VLOOKUP($A134+ROUND(LEFT(AY$114,1)/24,5),'[1]ОАО "АТС"'!$A$30:$F$773,6,FALSE)+HLOOKUP($DL$112,'[1]Сбытовая надбавка'!$F$5:$H$6,2,FALSE),2)+'[1]Иные услуги'!$C$6+HLOOKUP($DR$111,'[1]Услуги по передаче'!$G$5:$J$7,2,FALSE))</f>
        <v>4545.1799999999994</v>
      </c>
      <c r="AZ134" s="73"/>
      <c r="BA134" s="73"/>
      <c r="BB134" s="73"/>
      <c r="BC134" s="73"/>
      <c r="BD134" s="74"/>
      <c r="BE134" s="72">
        <f>IF($A134="-","-",ROUND(VLOOKUP($A134+ROUND(LEFT(BE$114,1)/24,5),'[1]ОАО "АТС"'!$A$30:$F$773,6,FALSE)+HLOOKUP($DL$112,'[1]Сбытовая надбавка'!$F$5:$H$6,2,FALSE),2)+'[1]Иные услуги'!$C$6+HLOOKUP($DR$111,'[1]Услуги по передаче'!$G$5:$J$7,2,FALSE))</f>
        <v>4469.7699999999995</v>
      </c>
      <c r="BF134" s="73"/>
      <c r="BG134" s="73"/>
      <c r="BH134" s="73"/>
      <c r="BI134" s="73"/>
      <c r="BJ134" s="74"/>
      <c r="BK134" s="72">
        <f>IF($A134="-","-",ROUND(VLOOKUP($A134+ROUND(LEFT(BK$114,1)/24,5),'[1]ОАО "АТС"'!$A$30:$F$773,6,FALSE)+HLOOKUP($DL$112,'[1]Сбытовая надбавка'!$F$5:$H$6,2,FALSE),2)+'[1]Иные услуги'!$C$6+HLOOKUP($DR$111,'[1]Услуги по передаче'!$G$5:$J$7,2,FALSE))</f>
        <v>4518.3499999999995</v>
      </c>
      <c r="BL134" s="73"/>
      <c r="BM134" s="73"/>
      <c r="BN134" s="73"/>
      <c r="BO134" s="73"/>
      <c r="BP134" s="74"/>
      <c r="BQ134" s="72">
        <f>IF($A134="-","-",ROUND(VLOOKUP($A134+ROUND(LEFT(BQ$114,2)/24,5),'[1]ОАО "АТС"'!$A$30:$F$773,6,FALSE)+HLOOKUP($DL$112,'[1]Сбытовая надбавка'!$F$5:$H$6,2,FALSE),2)+'[1]Иные услуги'!$C$6+HLOOKUP($DR$111,'[1]Услуги по передаче'!$G$5:$J$7,2,FALSE))</f>
        <v>4528.08</v>
      </c>
      <c r="BR134" s="73"/>
      <c r="BS134" s="73"/>
      <c r="BT134" s="73"/>
      <c r="BU134" s="73"/>
      <c r="BV134" s="74"/>
      <c r="BW134" s="72">
        <f>IF($A134="-","-",ROUND(VLOOKUP($A134+ROUND(LEFT(BW$114,2)/24,5),'[1]ОАО "АТС"'!$A$30:$F$773,6,FALSE)+HLOOKUP($DL$112,'[1]Сбытовая надбавка'!$F$5:$H$6,2,FALSE),2)+'[1]Иные услуги'!$C$6+HLOOKUP($DR$111,'[1]Услуги по передаче'!$G$5:$J$7,2,FALSE))</f>
        <v>4516.33</v>
      </c>
      <c r="BX134" s="73"/>
      <c r="BY134" s="73"/>
      <c r="BZ134" s="73"/>
      <c r="CA134" s="73"/>
      <c r="CB134" s="74"/>
      <c r="CC134" s="72">
        <f>IF($A134="-","-",ROUND(VLOOKUP($A134+ROUND(LEFT(CC$114,2)/24,5),'[1]ОАО "АТС"'!$A$30:$F$773,6,FALSE)+HLOOKUP($DL$112,'[1]Сбытовая надбавка'!$F$5:$H$6,2,FALSE),2)+'[1]Иные услуги'!$C$6+HLOOKUP($DR$111,'[1]Услуги по передаче'!$G$5:$J$7,2,FALSE))</f>
        <v>4476.45</v>
      </c>
      <c r="CD134" s="73"/>
      <c r="CE134" s="73"/>
      <c r="CF134" s="73"/>
      <c r="CG134" s="73"/>
      <c r="CH134" s="74"/>
      <c r="CI134" s="72">
        <f>IF($A134="-","-",ROUND(VLOOKUP($A134+ROUND(LEFT(CI$114,2)/24,5),'[1]ОАО "АТС"'!$A$30:$F$773,6,FALSE)+HLOOKUP($DL$112,'[1]Сбытовая надбавка'!$F$5:$H$6,2,FALSE),2)+'[1]Иные услуги'!$C$6+HLOOKUP($DR$111,'[1]Услуги по передаче'!$G$5:$J$7,2,FALSE))</f>
        <v>4469.82</v>
      </c>
      <c r="CJ134" s="73"/>
      <c r="CK134" s="73"/>
      <c r="CL134" s="73"/>
      <c r="CM134" s="73"/>
      <c r="CN134" s="74"/>
      <c r="CO134" s="72">
        <f>IF($A134="-","-",ROUND(VLOOKUP($A134+ROUND(LEFT(CO$114,2)/24,5),'[1]ОАО "АТС"'!$A$30:$F$773,6,FALSE)+HLOOKUP($DL$112,'[1]Сбытовая надбавка'!$F$5:$H$6,2,FALSE),2)+'[1]Иные услуги'!$C$6+HLOOKUP($DR$111,'[1]Услуги по передаче'!$G$5:$J$7,2,FALSE))</f>
        <v>4469.8499999999995</v>
      </c>
      <c r="CP134" s="73"/>
      <c r="CQ134" s="73"/>
      <c r="CR134" s="73"/>
      <c r="CS134" s="73"/>
      <c r="CT134" s="74"/>
      <c r="CU134" s="72">
        <f>IF($A134="-","-",ROUND(VLOOKUP($A134+ROUND(LEFT(CU$114,2)/24,5),'[1]ОАО "АТС"'!$A$30:$F$773,6,FALSE)+HLOOKUP($DL$112,'[1]Сбытовая надбавка'!$F$5:$H$6,2,FALSE),2)+'[1]Иные услуги'!$C$6+HLOOKUP($DR$111,'[1]Услуги по передаче'!$G$5:$J$7,2,FALSE))</f>
        <v>4470.08</v>
      </c>
      <c r="CV134" s="73"/>
      <c r="CW134" s="73"/>
      <c r="CX134" s="73"/>
      <c r="CY134" s="73"/>
      <c r="CZ134" s="74"/>
      <c r="DA134" s="72">
        <f>IF($A134="-","-",ROUND(VLOOKUP($A134+ROUND(LEFT(DA$114,2)/24,5),'[1]ОАО "АТС"'!$A$30:$F$773,6,FALSE)+HLOOKUP($DL$112,'[1]Сбытовая надбавка'!$F$5:$H$6,2,FALSE),2)+'[1]Иные услуги'!$C$6+HLOOKUP($DR$111,'[1]Услуги по передаче'!$G$5:$J$7,2,FALSE))</f>
        <v>4470.2099999999991</v>
      </c>
      <c r="DB134" s="73"/>
      <c r="DC134" s="73"/>
      <c r="DD134" s="73"/>
      <c r="DE134" s="73"/>
      <c r="DF134" s="74"/>
      <c r="DG134" s="72">
        <f>IF($A134="-","-",ROUND(VLOOKUP($A134+ROUND(LEFT(DG$114,2)/24,5),'[1]ОАО "АТС"'!$A$30:$F$773,6,FALSE)+HLOOKUP($DL$112,'[1]Сбытовая надбавка'!$F$5:$H$6,2,FALSE),2)+'[1]Иные услуги'!$C$6+HLOOKUP($DR$111,'[1]Услуги по передаче'!$G$5:$J$7,2,FALSE))</f>
        <v>4470.24</v>
      </c>
      <c r="DH134" s="73"/>
      <c r="DI134" s="73"/>
      <c r="DJ134" s="73"/>
      <c r="DK134" s="73"/>
      <c r="DL134" s="74"/>
      <c r="DM134" s="72">
        <f>IF($A134="-","-",ROUND(VLOOKUP($A134+ROUND(LEFT(DM$114,2)/24,5),'[1]ОАО "АТС"'!$A$30:$F$773,6,FALSE)+HLOOKUP($DL$112,'[1]Сбытовая надбавка'!$F$5:$H$6,2,FALSE),2)+'[1]Иные услуги'!$C$6+HLOOKUP($DR$111,'[1]Услуги по передаче'!$G$5:$J$7,2,FALSE))</f>
        <v>4499.7899999999991</v>
      </c>
      <c r="DN134" s="73"/>
      <c r="DO134" s="73"/>
      <c r="DP134" s="73"/>
      <c r="DQ134" s="73"/>
      <c r="DR134" s="74"/>
      <c r="DS134" s="72">
        <f>IF($A134="-","-",ROUND(VLOOKUP($A134+ROUND(LEFT(DS$114,2)/24,5),'[1]ОАО "АТС"'!$A$30:$F$773,6,FALSE)+HLOOKUP($DL$112,'[1]Сбытовая надбавка'!$F$5:$H$6,2,FALSE),2)+'[1]Иные услуги'!$C$6+HLOOKUP($DR$111,'[1]Услуги по передаче'!$G$5:$J$7,2,FALSE))</f>
        <v>4548.8799999999992</v>
      </c>
      <c r="DT134" s="73"/>
      <c r="DU134" s="73"/>
      <c r="DV134" s="73"/>
      <c r="DW134" s="73"/>
      <c r="DX134" s="74"/>
      <c r="DY134" s="72">
        <f>IF($A134="-","-",ROUND(VLOOKUP($A134+ROUND(LEFT(DY$114,2)/24,5),'[1]ОАО "АТС"'!$A$30:$F$773,6,FALSE)+HLOOKUP($DL$112,'[1]Сбытовая надбавка'!$F$5:$H$6,2,FALSE),2)+'[1]Иные услуги'!$C$6+HLOOKUP($DR$111,'[1]Услуги по передаче'!$G$5:$J$7,2,FALSE))</f>
        <v>4495.91</v>
      </c>
      <c r="DZ134" s="73"/>
      <c r="EA134" s="73"/>
      <c r="EB134" s="73"/>
      <c r="EC134" s="73"/>
      <c r="ED134" s="74"/>
      <c r="EE134" s="72">
        <f>IF($A134="-","-",ROUND(VLOOKUP($A134+ROUND(LEFT(EE$114,2)/24,5),'[1]ОАО "АТС"'!$A$30:$F$773,6,FALSE)+HLOOKUP($DL$112,'[1]Сбытовая надбавка'!$F$5:$H$6,2,FALSE),2)+'[1]Иные услуги'!$C$6+HLOOKUP($DR$111,'[1]Услуги по передаче'!$G$5:$J$7,2,FALSE))</f>
        <v>4468.7099999999991</v>
      </c>
      <c r="EF134" s="73"/>
      <c r="EG134" s="73"/>
      <c r="EH134" s="73"/>
      <c r="EI134" s="73"/>
      <c r="EJ134" s="74"/>
      <c r="EK134" s="72">
        <f>IF($A134="-","-",ROUND(VLOOKUP($A134+ROUND(LEFT(EK$114,2)/24,5),'[1]ОАО "АТС"'!$A$30:$F$773,6,FALSE)+HLOOKUP($DL$112,'[1]Сбытовая надбавка'!$F$5:$H$6,2,FALSE),2)+'[1]Иные услуги'!$C$6+HLOOKUP($DR$111,'[1]Услуги по передаче'!$G$5:$J$7,2,FALSE))</f>
        <v>4601.2599999999993</v>
      </c>
      <c r="EL134" s="73"/>
      <c r="EM134" s="73"/>
      <c r="EN134" s="73"/>
      <c r="EO134" s="73"/>
      <c r="EP134" s="74"/>
      <c r="EQ134" s="72">
        <f>IF($A134="-","-",ROUND(VLOOKUP($A134+ROUND(LEFT(EQ$114,2)/24,5),'[1]ОАО "АТС"'!$A$30:$F$773,6,FALSE)+HLOOKUP($DL$112,'[1]Сбытовая надбавка'!$F$5:$H$6,2,FALSE),2)+'[1]Иные услуги'!$C$6+HLOOKUP($DR$111,'[1]Услуги по передаче'!$G$5:$J$7,2,FALSE))</f>
        <v>4497.7599999999993</v>
      </c>
      <c r="ER134" s="73"/>
      <c r="ES134" s="73"/>
      <c r="ET134" s="73"/>
      <c r="EU134" s="73"/>
      <c r="EV134" s="74"/>
    </row>
    <row r="135" spans="1:152" s="38" customFormat="1" ht="15.75" customHeight="1" x14ac:dyDescent="0.2">
      <c r="A135" s="69">
        <f>'[1]3 категория'!A36</f>
        <v>45006</v>
      </c>
      <c r="B135" s="70"/>
      <c r="C135" s="70"/>
      <c r="D135" s="70"/>
      <c r="E135" s="70"/>
      <c r="F135" s="70"/>
      <c r="G135" s="70"/>
      <c r="H135" s="71"/>
      <c r="I135" s="72">
        <f>IF($A135="-","-",ROUND(VLOOKUP($A135+ROUND(LEFT(I$114,1)/24,5),'[1]ОАО "АТС"'!$A$30:$F$773,6,FALSE)+HLOOKUP($DL$112,'[1]Сбытовая надбавка'!$F$5:$H$6,2,FALSE),2)+'[1]Иные услуги'!$C$6+HLOOKUP($DR$111,'[1]Услуги по передаче'!$G$5:$J$7,2,FALSE))</f>
        <v>4469.9299999999994</v>
      </c>
      <c r="J135" s="73"/>
      <c r="K135" s="73"/>
      <c r="L135" s="73"/>
      <c r="M135" s="73"/>
      <c r="N135" s="74"/>
      <c r="O135" s="72">
        <f>IF($A135="-","-",ROUND(VLOOKUP($A135+ROUND(LEFT(O$114,1)/24,5),'[1]ОАО "АТС"'!$A$30:$F$773,6,FALSE)+HLOOKUP($DL$112,'[1]Сбытовая надбавка'!$F$5:$H$6,2,FALSE),2)+'[1]Иные услуги'!$C$6+HLOOKUP($DR$111,'[1]Услуги по передаче'!$G$5:$J$7,2,FALSE))</f>
        <v>4469.6399999999994</v>
      </c>
      <c r="P135" s="73"/>
      <c r="Q135" s="73"/>
      <c r="R135" s="73"/>
      <c r="S135" s="73"/>
      <c r="T135" s="74"/>
      <c r="U135" s="72">
        <f>IF($A135="-","-",ROUND(VLOOKUP($A135+ROUND(LEFT(U$114,1)/24,5),'[1]ОАО "АТС"'!$A$30:$F$773,6,FALSE)+HLOOKUP($DL$112,'[1]Сбытовая надбавка'!$F$5:$H$6,2,FALSE),2)+'[1]Иные услуги'!$C$6+HLOOKUP($DR$111,'[1]Услуги по передаче'!$G$5:$J$7,2,FALSE))</f>
        <v>4470.16</v>
      </c>
      <c r="V135" s="73"/>
      <c r="W135" s="73"/>
      <c r="X135" s="73"/>
      <c r="Y135" s="73"/>
      <c r="Z135" s="74"/>
      <c r="AA135" s="72">
        <f>IF($A135="-","-",ROUND(VLOOKUP($A135+ROUND(LEFT(AA$114,1)/24,5),'[1]ОАО "АТС"'!$A$30:$F$773,6,FALSE)+HLOOKUP($DL$112,'[1]Сбытовая надбавка'!$F$5:$H$6,2,FALSE),2)+'[1]Иные услуги'!$C$6+HLOOKUP($DR$111,'[1]Услуги по передаче'!$G$5:$J$7,2,FALSE))</f>
        <v>4470.16</v>
      </c>
      <c r="AB135" s="73"/>
      <c r="AC135" s="73"/>
      <c r="AD135" s="73"/>
      <c r="AE135" s="73"/>
      <c r="AF135" s="74"/>
      <c r="AG135" s="72">
        <f>IF($A135="-","-",ROUND(VLOOKUP($A135+ROUND(LEFT(AG$114,1)/24,5),'[1]ОАО "АТС"'!$A$30:$F$773,6,FALSE)+HLOOKUP($DL$112,'[1]Сбытовая надбавка'!$F$5:$H$6,2,FALSE),2)+'[1]Иные услуги'!$C$6+HLOOKUP($DR$111,'[1]Услуги по передаче'!$G$5:$J$7,2,FALSE))</f>
        <v>4470.08</v>
      </c>
      <c r="AH135" s="73"/>
      <c r="AI135" s="73"/>
      <c r="AJ135" s="73"/>
      <c r="AK135" s="73"/>
      <c r="AL135" s="74"/>
      <c r="AM135" s="72">
        <f>IF($A135="-","-",ROUND(VLOOKUP($A135+ROUND(LEFT(AM$114,1)/24,5),'[1]ОАО "АТС"'!$A$30:$F$773,6,FALSE)+HLOOKUP($DL$112,'[1]Сбытовая надбавка'!$F$5:$H$6,2,FALSE),2)+'[1]Иные услуги'!$C$6+HLOOKUP($DR$111,'[1]Услуги по передаче'!$G$5:$J$7,2,FALSE))</f>
        <v>4470.0599999999995</v>
      </c>
      <c r="AN135" s="73"/>
      <c r="AO135" s="73"/>
      <c r="AP135" s="73"/>
      <c r="AQ135" s="73"/>
      <c r="AR135" s="74"/>
      <c r="AS135" s="72">
        <f>IF($A135="-","-",ROUND(VLOOKUP($A135+ROUND(LEFT(AS$114,1)/24,5),'[1]ОАО "АТС"'!$A$30:$F$773,6,FALSE)+HLOOKUP($DL$112,'[1]Сбытовая надбавка'!$F$5:$H$6,2,FALSE),2)+'[1]Иные услуги'!$C$6+HLOOKUP($DR$111,'[1]Услуги по передаче'!$G$5:$J$7,2,FALSE))</f>
        <v>4469.45</v>
      </c>
      <c r="AT135" s="73"/>
      <c r="AU135" s="73"/>
      <c r="AV135" s="73"/>
      <c r="AW135" s="73"/>
      <c r="AX135" s="74"/>
      <c r="AY135" s="72">
        <f>IF($A135="-","-",ROUND(VLOOKUP($A135+ROUND(LEFT(AY$114,1)/24,5),'[1]ОАО "АТС"'!$A$30:$F$773,6,FALSE)+HLOOKUP($DL$112,'[1]Сбытовая надбавка'!$F$5:$H$6,2,FALSE),2)+'[1]Иные услуги'!$C$6+HLOOKUP($DR$111,'[1]Услуги по передаче'!$G$5:$J$7,2,FALSE))</f>
        <v>4540.99</v>
      </c>
      <c r="AZ135" s="73"/>
      <c r="BA135" s="73"/>
      <c r="BB135" s="73"/>
      <c r="BC135" s="73"/>
      <c r="BD135" s="74"/>
      <c r="BE135" s="72">
        <f>IF($A135="-","-",ROUND(VLOOKUP($A135+ROUND(LEFT(BE$114,1)/24,5),'[1]ОАО "АТС"'!$A$30:$F$773,6,FALSE)+HLOOKUP($DL$112,'[1]Сбытовая надбавка'!$F$5:$H$6,2,FALSE),2)+'[1]Иные услуги'!$C$6+HLOOKUP($DR$111,'[1]Услуги по передаче'!$G$5:$J$7,2,FALSE))</f>
        <v>4469.7299999999996</v>
      </c>
      <c r="BF135" s="73"/>
      <c r="BG135" s="73"/>
      <c r="BH135" s="73"/>
      <c r="BI135" s="73"/>
      <c r="BJ135" s="74"/>
      <c r="BK135" s="72">
        <f>IF($A135="-","-",ROUND(VLOOKUP($A135+ROUND(LEFT(BK$114,1)/24,5),'[1]ОАО "АТС"'!$A$30:$F$773,6,FALSE)+HLOOKUP($DL$112,'[1]Сбытовая надбавка'!$F$5:$H$6,2,FALSE),2)+'[1]Иные услуги'!$C$6+HLOOKUP($DR$111,'[1]Услуги по передаче'!$G$5:$J$7,2,FALSE))</f>
        <v>4528.32</v>
      </c>
      <c r="BL135" s="73"/>
      <c r="BM135" s="73"/>
      <c r="BN135" s="73"/>
      <c r="BO135" s="73"/>
      <c r="BP135" s="74"/>
      <c r="BQ135" s="72">
        <f>IF($A135="-","-",ROUND(VLOOKUP($A135+ROUND(LEFT(BQ$114,2)/24,5),'[1]ОАО "АТС"'!$A$30:$F$773,6,FALSE)+HLOOKUP($DL$112,'[1]Сбытовая надбавка'!$F$5:$H$6,2,FALSE),2)+'[1]Иные услуги'!$C$6+HLOOKUP($DR$111,'[1]Услуги по передаче'!$G$5:$J$7,2,FALSE))</f>
        <v>4538.0999999999995</v>
      </c>
      <c r="BR135" s="73"/>
      <c r="BS135" s="73"/>
      <c r="BT135" s="73"/>
      <c r="BU135" s="73"/>
      <c r="BV135" s="74"/>
      <c r="BW135" s="72">
        <f>IF($A135="-","-",ROUND(VLOOKUP($A135+ROUND(LEFT(BW$114,2)/24,5),'[1]ОАО "АТС"'!$A$30:$F$773,6,FALSE)+HLOOKUP($DL$112,'[1]Сбытовая надбавка'!$F$5:$H$6,2,FALSE),2)+'[1]Иные услуги'!$C$6+HLOOKUP($DR$111,'[1]Услуги по передаче'!$G$5:$J$7,2,FALSE))</f>
        <v>4524.9599999999991</v>
      </c>
      <c r="BX135" s="73"/>
      <c r="BY135" s="73"/>
      <c r="BZ135" s="73"/>
      <c r="CA135" s="73"/>
      <c r="CB135" s="74"/>
      <c r="CC135" s="72">
        <f>IF($A135="-","-",ROUND(VLOOKUP($A135+ROUND(LEFT(CC$114,2)/24,5),'[1]ОАО "АТС"'!$A$30:$F$773,6,FALSE)+HLOOKUP($DL$112,'[1]Сбытовая надбавка'!$F$5:$H$6,2,FALSE),2)+'[1]Иные услуги'!$C$6+HLOOKUP($DR$111,'[1]Услуги по передаче'!$G$5:$J$7,2,FALSE))</f>
        <v>4482.8999999999996</v>
      </c>
      <c r="CD135" s="73"/>
      <c r="CE135" s="73"/>
      <c r="CF135" s="73"/>
      <c r="CG135" s="73"/>
      <c r="CH135" s="74"/>
      <c r="CI135" s="72">
        <f>IF($A135="-","-",ROUND(VLOOKUP($A135+ROUND(LEFT(CI$114,2)/24,5),'[1]ОАО "АТС"'!$A$30:$F$773,6,FALSE)+HLOOKUP($DL$112,'[1]Сбытовая надбавка'!$F$5:$H$6,2,FALSE),2)+'[1]Иные услуги'!$C$6+HLOOKUP($DR$111,'[1]Услуги по передаче'!$G$5:$J$7,2,FALSE))</f>
        <v>4469.92</v>
      </c>
      <c r="CJ135" s="73"/>
      <c r="CK135" s="73"/>
      <c r="CL135" s="73"/>
      <c r="CM135" s="73"/>
      <c r="CN135" s="74"/>
      <c r="CO135" s="72">
        <f>IF($A135="-","-",ROUND(VLOOKUP($A135+ROUND(LEFT(CO$114,2)/24,5),'[1]ОАО "АТС"'!$A$30:$F$773,6,FALSE)+HLOOKUP($DL$112,'[1]Сбытовая надбавка'!$F$5:$H$6,2,FALSE),2)+'[1]Иные услуги'!$C$6+HLOOKUP($DR$111,'[1]Услуги по передаче'!$G$5:$J$7,2,FALSE))</f>
        <v>4469.9299999999994</v>
      </c>
      <c r="CP135" s="73"/>
      <c r="CQ135" s="73"/>
      <c r="CR135" s="73"/>
      <c r="CS135" s="73"/>
      <c r="CT135" s="74"/>
      <c r="CU135" s="72">
        <f>IF($A135="-","-",ROUND(VLOOKUP($A135+ROUND(LEFT(CU$114,2)/24,5),'[1]ОАО "АТС"'!$A$30:$F$773,6,FALSE)+HLOOKUP($DL$112,'[1]Сбытовая надбавка'!$F$5:$H$6,2,FALSE),2)+'[1]Иные услуги'!$C$6+HLOOKUP($DR$111,'[1]Услуги по передаче'!$G$5:$J$7,2,FALSE))</f>
        <v>4470.12</v>
      </c>
      <c r="CV135" s="73"/>
      <c r="CW135" s="73"/>
      <c r="CX135" s="73"/>
      <c r="CY135" s="73"/>
      <c r="CZ135" s="74"/>
      <c r="DA135" s="72">
        <f>IF($A135="-","-",ROUND(VLOOKUP($A135+ROUND(LEFT(DA$114,2)/24,5),'[1]ОАО "АТС"'!$A$30:$F$773,6,FALSE)+HLOOKUP($DL$112,'[1]Сбытовая надбавка'!$F$5:$H$6,2,FALSE),2)+'[1]Иные услуги'!$C$6+HLOOKUP($DR$111,'[1]Услуги по передаче'!$G$5:$J$7,2,FALSE))</f>
        <v>4470.2</v>
      </c>
      <c r="DB135" s="73"/>
      <c r="DC135" s="73"/>
      <c r="DD135" s="73"/>
      <c r="DE135" s="73"/>
      <c r="DF135" s="74"/>
      <c r="DG135" s="72">
        <f>IF($A135="-","-",ROUND(VLOOKUP($A135+ROUND(LEFT(DG$114,2)/24,5),'[1]ОАО "АТС"'!$A$30:$F$773,6,FALSE)+HLOOKUP($DL$112,'[1]Сбытовая надбавка'!$F$5:$H$6,2,FALSE),2)+'[1]Иные услуги'!$C$6+HLOOKUP($DR$111,'[1]Услуги по передаче'!$G$5:$J$7,2,FALSE))</f>
        <v>4470.2299999999996</v>
      </c>
      <c r="DH135" s="73"/>
      <c r="DI135" s="73"/>
      <c r="DJ135" s="73"/>
      <c r="DK135" s="73"/>
      <c r="DL135" s="74"/>
      <c r="DM135" s="72">
        <f>IF($A135="-","-",ROUND(VLOOKUP($A135+ROUND(LEFT(DM$114,2)/24,5),'[1]ОАО "АТС"'!$A$30:$F$773,6,FALSE)+HLOOKUP($DL$112,'[1]Сбытовая надбавка'!$F$5:$H$6,2,FALSE),2)+'[1]Иные услуги'!$C$6+HLOOKUP($DR$111,'[1]Услуги по передаче'!$G$5:$J$7,2,FALSE))</f>
        <v>4508.91</v>
      </c>
      <c r="DN135" s="73"/>
      <c r="DO135" s="73"/>
      <c r="DP135" s="73"/>
      <c r="DQ135" s="73"/>
      <c r="DR135" s="74"/>
      <c r="DS135" s="72">
        <f>IF($A135="-","-",ROUND(VLOOKUP($A135+ROUND(LEFT(DS$114,2)/24,5),'[1]ОАО "АТС"'!$A$30:$F$773,6,FALSE)+HLOOKUP($DL$112,'[1]Сбытовая надбавка'!$F$5:$H$6,2,FALSE),2)+'[1]Иные услуги'!$C$6+HLOOKUP($DR$111,'[1]Услуги по передаче'!$G$5:$J$7,2,FALSE))</f>
        <v>4561.0599999999995</v>
      </c>
      <c r="DT135" s="73"/>
      <c r="DU135" s="73"/>
      <c r="DV135" s="73"/>
      <c r="DW135" s="73"/>
      <c r="DX135" s="74"/>
      <c r="DY135" s="72">
        <f>IF($A135="-","-",ROUND(VLOOKUP($A135+ROUND(LEFT(DY$114,2)/24,5),'[1]ОАО "АТС"'!$A$30:$F$773,6,FALSE)+HLOOKUP($DL$112,'[1]Сбытовая надбавка'!$F$5:$H$6,2,FALSE),2)+'[1]Иные услуги'!$C$6+HLOOKUP($DR$111,'[1]Услуги по передаче'!$G$5:$J$7,2,FALSE))</f>
        <v>4505.0099999999993</v>
      </c>
      <c r="DZ135" s="73"/>
      <c r="EA135" s="73"/>
      <c r="EB135" s="73"/>
      <c r="EC135" s="73"/>
      <c r="ED135" s="74"/>
      <c r="EE135" s="72">
        <f>IF($A135="-","-",ROUND(VLOOKUP($A135+ROUND(LEFT(EE$114,2)/24,5),'[1]ОАО "АТС"'!$A$30:$F$773,6,FALSE)+HLOOKUP($DL$112,'[1]Сбытовая надбавка'!$F$5:$H$6,2,FALSE),2)+'[1]Иные услуги'!$C$6+HLOOKUP($DR$111,'[1]Услуги по передаче'!$G$5:$J$7,2,FALSE))</f>
        <v>4469.2</v>
      </c>
      <c r="EF135" s="73"/>
      <c r="EG135" s="73"/>
      <c r="EH135" s="73"/>
      <c r="EI135" s="73"/>
      <c r="EJ135" s="74"/>
      <c r="EK135" s="72">
        <f>IF($A135="-","-",ROUND(VLOOKUP($A135+ROUND(LEFT(EK$114,2)/24,5),'[1]ОАО "АТС"'!$A$30:$F$773,6,FALSE)+HLOOKUP($DL$112,'[1]Сбытовая надбавка'!$F$5:$H$6,2,FALSE),2)+'[1]Иные услуги'!$C$6+HLOOKUP($DR$111,'[1]Услуги по передаче'!$G$5:$J$7,2,FALSE))</f>
        <v>4595.99</v>
      </c>
      <c r="EL135" s="73"/>
      <c r="EM135" s="73"/>
      <c r="EN135" s="73"/>
      <c r="EO135" s="73"/>
      <c r="EP135" s="74"/>
      <c r="EQ135" s="72">
        <f>IF($A135="-","-",ROUND(VLOOKUP($A135+ROUND(LEFT(EQ$114,2)/24,5),'[1]ОАО "АТС"'!$A$30:$F$773,6,FALSE)+HLOOKUP($DL$112,'[1]Сбытовая надбавка'!$F$5:$H$6,2,FALSE),2)+'[1]Иные услуги'!$C$6+HLOOKUP($DR$111,'[1]Услуги по передаче'!$G$5:$J$7,2,FALSE))</f>
        <v>4513.9799999999996</v>
      </c>
      <c r="ER135" s="73"/>
      <c r="ES135" s="73"/>
      <c r="ET135" s="73"/>
      <c r="EU135" s="73"/>
      <c r="EV135" s="74"/>
    </row>
    <row r="136" spans="1:152" s="38" customFormat="1" ht="15.75" customHeight="1" x14ac:dyDescent="0.2">
      <c r="A136" s="69">
        <f>'[1]3 категория'!A37</f>
        <v>45007</v>
      </c>
      <c r="B136" s="70"/>
      <c r="C136" s="70"/>
      <c r="D136" s="70"/>
      <c r="E136" s="70"/>
      <c r="F136" s="70"/>
      <c r="G136" s="70"/>
      <c r="H136" s="71"/>
      <c r="I136" s="72">
        <f>IF($A136="-","-",ROUND(VLOOKUP($A136+ROUND(LEFT(I$114,1)/24,5),'[1]ОАО "АТС"'!$A$30:$F$773,6,FALSE)+HLOOKUP($DL$112,'[1]Сбытовая надбавка'!$F$5:$H$6,2,FALSE),2)+'[1]Иные услуги'!$C$6+HLOOKUP($DR$111,'[1]Услуги по передаче'!$G$5:$J$7,2,FALSE))</f>
        <v>4469.84</v>
      </c>
      <c r="J136" s="73"/>
      <c r="K136" s="73"/>
      <c r="L136" s="73"/>
      <c r="M136" s="73"/>
      <c r="N136" s="74"/>
      <c r="O136" s="72">
        <f>IF($A136="-","-",ROUND(VLOOKUP($A136+ROUND(LEFT(O$114,1)/24,5),'[1]ОАО "АТС"'!$A$30:$F$773,6,FALSE)+HLOOKUP($DL$112,'[1]Сбытовая надбавка'!$F$5:$H$6,2,FALSE),2)+'[1]Иные услуги'!$C$6+HLOOKUP($DR$111,'[1]Услуги по передаче'!$G$5:$J$7,2,FALSE))</f>
        <v>4469.8499999999995</v>
      </c>
      <c r="P136" s="73"/>
      <c r="Q136" s="73"/>
      <c r="R136" s="73"/>
      <c r="S136" s="73"/>
      <c r="T136" s="74"/>
      <c r="U136" s="72">
        <f>IF($A136="-","-",ROUND(VLOOKUP($A136+ROUND(LEFT(U$114,1)/24,5),'[1]ОАО "АТС"'!$A$30:$F$773,6,FALSE)+HLOOKUP($DL$112,'[1]Сбытовая надбавка'!$F$5:$H$6,2,FALSE),2)+'[1]Иные услуги'!$C$6+HLOOKUP($DR$111,'[1]Услуги по передаче'!$G$5:$J$7,2,FALSE))</f>
        <v>4469.9599999999991</v>
      </c>
      <c r="V136" s="73"/>
      <c r="W136" s="73"/>
      <c r="X136" s="73"/>
      <c r="Y136" s="73"/>
      <c r="Z136" s="74"/>
      <c r="AA136" s="72">
        <f>IF($A136="-","-",ROUND(VLOOKUP($A136+ROUND(LEFT(AA$114,1)/24,5),'[1]ОАО "АТС"'!$A$30:$F$773,6,FALSE)+HLOOKUP($DL$112,'[1]Сбытовая надбавка'!$F$5:$H$6,2,FALSE),2)+'[1]Иные услуги'!$C$6+HLOOKUP($DR$111,'[1]Услуги по передаче'!$G$5:$J$7,2,FALSE))</f>
        <v>4469.95</v>
      </c>
      <c r="AB136" s="73"/>
      <c r="AC136" s="73"/>
      <c r="AD136" s="73"/>
      <c r="AE136" s="73"/>
      <c r="AF136" s="74"/>
      <c r="AG136" s="72">
        <f>IF($A136="-","-",ROUND(VLOOKUP($A136+ROUND(LEFT(AG$114,1)/24,5),'[1]ОАО "АТС"'!$A$30:$F$773,6,FALSE)+HLOOKUP($DL$112,'[1]Сбытовая надбавка'!$F$5:$H$6,2,FALSE),2)+'[1]Иные услуги'!$C$6+HLOOKUP($DR$111,'[1]Услуги по передаче'!$G$5:$J$7,2,FALSE))</f>
        <v>4469.84</v>
      </c>
      <c r="AH136" s="73"/>
      <c r="AI136" s="73"/>
      <c r="AJ136" s="73"/>
      <c r="AK136" s="73"/>
      <c r="AL136" s="74"/>
      <c r="AM136" s="72">
        <f>IF($A136="-","-",ROUND(VLOOKUP($A136+ROUND(LEFT(AM$114,1)/24,5),'[1]ОАО "АТС"'!$A$30:$F$773,6,FALSE)+HLOOKUP($DL$112,'[1]Сбытовая надбавка'!$F$5:$H$6,2,FALSE),2)+'[1]Иные услуги'!$C$6+HLOOKUP($DR$111,'[1]Услуги по передаче'!$G$5:$J$7,2,FALSE))</f>
        <v>4469.8999999999996</v>
      </c>
      <c r="AN136" s="73"/>
      <c r="AO136" s="73"/>
      <c r="AP136" s="73"/>
      <c r="AQ136" s="73"/>
      <c r="AR136" s="74"/>
      <c r="AS136" s="72">
        <f>IF($A136="-","-",ROUND(VLOOKUP($A136+ROUND(LEFT(AS$114,1)/24,5),'[1]ОАО "АТС"'!$A$30:$F$773,6,FALSE)+HLOOKUP($DL$112,'[1]Сбытовая надбавка'!$F$5:$H$6,2,FALSE),2)+'[1]Иные услуги'!$C$6+HLOOKUP($DR$111,'[1]Услуги по передаче'!$G$5:$J$7,2,FALSE))</f>
        <v>4469.12</v>
      </c>
      <c r="AT136" s="73"/>
      <c r="AU136" s="73"/>
      <c r="AV136" s="73"/>
      <c r="AW136" s="73"/>
      <c r="AX136" s="74"/>
      <c r="AY136" s="72">
        <f>IF($A136="-","-",ROUND(VLOOKUP($A136+ROUND(LEFT(AY$114,1)/24,5),'[1]ОАО "АТС"'!$A$30:$F$773,6,FALSE)+HLOOKUP($DL$112,'[1]Сбытовая надбавка'!$F$5:$H$6,2,FALSE),2)+'[1]Иные услуги'!$C$6+HLOOKUP($DR$111,'[1]Услуги по передаче'!$G$5:$J$7,2,FALSE))</f>
        <v>4545</v>
      </c>
      <c r="AZ136" s="73"/>
      <c r="BA136" s="73"/>
      <c r="BB136" s="73"/>
      <c r="BC136" s="73"/>
      <c r="BD136" s="74"/>
      <c r="BE136" s="72">
        <f>IF($A136="-","-",ROUND(VLOOKUP($A136+ROUND(LEFT(BE$114,1)/24,5),'[1]ОАО "АТС"'!$A$30:$F$773,6,FALSE)+HLOOKUP($DL$112,'[1]Сбытовая надбавка'!$F$5:$H$6,2,FALSE),2)+'[1]Иные услуги'!$C$6+HLOOKUP($DR$111,'[1]Услуги по передаче'!$G$5:$J$7,2,FALSE))</f>
        <v>4469.83</v>
      </c>
      <c r="BF136" s="73"/>
      <c r="BG136" s="73"/>
      <c r="BH136" s="73"/>
      <c r="BI136" s="73"/>
      <c r="BJ136" s="74"/>
      <c r="BK136" s="72">
        <f>IF($A136="-","-",ROUND(VLOOKUP($A136+ROUND(LEFT(BK$114,1)/24,5),'[1]ОАО "АТС"'!$A$30:$F$773,6,FALSE)+HLOOKUP($DL$112,'[1]Сбытовая надбавка'!$F$5:$H$6,2,FALSE),2)+'[1]Иные услуги'!$C$6+HLOOKUP($DR$111,'[1]Услуги по передаче'!$G$5:$J$7,2,FALSE))</f>
        <v>4510.7</v>
      </c>
      <c r="BL136" s="73"/>
      <c r="BM136" s="73"/>
      <c r="BN136" s="73"/>
      <c r="BO136" s="73"/>
      <c r="BP136" s="74"/>
      <c r="BQ136" s="72">
        <f>IF($A136="-","-",ROUND(VLOOKUP($A136+ROUND(LEFT(BQ$114,2)/24,5),'[1]ОАО "АТС"'!$A$30:$F$773,6,FALSE)+HLOOKUP($DL$112,'[1]Сбытовая надбавка'!$F$5:$H$6,2,FALSE),2)+'[1]Иные услуги'!$C$6+HLOOKUP($DR$111,'[1]Услуги по передаче'!$G$5:$J$7,2,FALSE))</f>
        <v>4523.3599999999997</v>
      </c>
      <c r="BR136" s="73"/>
      <c r="BS136" s="73"/>
      <c r="BT136" s="73"/>
      <c r="BU136" s="73"/>
      <c r="BV136" s="74"/>
      <c r="BW136" s="72">
        <f>IF($A136="-","-",ROUND(VLOOKUP($A136+ROUND(LEFT(BW$114,2)/24,5),'[1]ОАО "АТС"'!$A$30:$F$773,6,FALSE)+HLOOKUP($DL$112,'[1]Сбытовая надбавка'!$F$5:$H$6,2,FALSE),2)+'[1]Иные услуги'!$C$6+HLOOKUP($DR$111,'[1]Услуги по передаче'!$G$5:$J$7,2,FALSE))</f>
        <v>4510.7599999999993</v>
      </c>
      <c r="BX136" s="73"/>
      <c r="BY136" s="73"/>
      <c r="BZ136" s="73"/>
      <c r="CA136" s="73"/>
      <c r="CB136" s="74"/>
      <c r="CC136" s="72">
        <f>IF($A136="-","-",ROUND(VLOOKUP($A136+ROUND(LEFT(CC$114,2)/24,5),'[1]ОАО "АТС"'!$A$30:$F$773,6,FALSE)+HLOOKUP($DL$112,'[1]Сбытовая надбавка'!$F$5:$H$6,2,FALSE),2)+'[1]Иные услуги'!$C$6+HLOOKUP($DR$111,'[1]Услуги по передаче'!$G$5:$J$7,2,FALSE))</f>
        <v>4469.8499999999995</v>
      </c>
      <c r="CD136" s="73"/>
      <c r="CE136" s="73"/>
      <c r="CF136" s="73"/>
      <c r="CG136" s="73"/>
      <c r="CH136" s="74"/>
      <c r="CI136" s="72">
        <f>IF($A136="-","-",ROUND(VLOOKUP($A136+ROUND(LEFT(CI$114,2)/24,5),'[1]ОАО "АТС"'!$A$30:$F$773,6,FALSE)+HLOOKUP($DL$112,'[1]Сбытовая надбавка'!$F$5:$H$6,2,FALSE),2)+'[1]Иные услуги'!$C$6+HLOOKUP($DR$111,'[1]Услуги по передаче'!$G$5:$J$7,2,FALSE))</f>
        <v>4469.8599999999997</v>
      </c>
      <c r="CJ136" s="73"/>
      <c r="CK136" s="73"/>
      <c r="CL136" s="73"/>
      <c r="CM136" s="73"/>
      <c r="CN136" s="74"/>
      <c r="CO136" s="72">
        <f>IF($A136="-","-",ROUND(VLOOKUP($A136+ROUND(LEFT(CO$114,2)/24,5),'[1]ОАО "АТС"'!$A$30:$F$773,6,FALSE)+HLOOKUP($DL$112,'[1]Сбытовая надбавка'!$F$5:$H$6,2,FALSE),2)+'[1]Иные услуги'!$C$6+HLOOKUP($DR$111,'[1]Услуги по передаче'!$G$5:$J$7,2,FALSE))</f>
        <v>4469.8499999999995</v>
      </c>
      <c r="CP136" s="73"/>
      <c r="CQ136" s="73"/>
      <c r="CR136" s="73"/>
      <c r="CS136" s="73"/>
      <c r="CT136" s="74"/>
      <c r="CU136" s="72">
        <f>IF($A136="-","-",ROUND(VLOOKUP($A136+ROUND(LEFT(CU$114,2)/24,5),'[1]ОАО "АТС"'!$A$30:$F$773,6,FALSE)+HLOOKUP($DL$112,'[1]Сбытовая надбавка'!$F$5:$H$6,2,FALSE),2)+'[1]Иные услуги'!$C$6+HLOOKUP($DR$111,'[1]Услуги по передаче'!$G$5:$J$7,2,FALSE))</f>
        <v>4470.03</v>
      </c>
      <c r="CV136" s="73"/>
      <c r="CW136" s="73"/>
      <c r="CX136" s="73"/>
      <c r="CY136" s="73"/>
      <c r="CZ136" s="74"/>
      <c r="DA136" s="72">
        <f>IF($A136="-","-",ROUND(VLOOKUP($A136+ROUND(LEFT(DA$114,2)/24,5),'[1]ОАО "АТС"'!$A$30:$F$773,6,FALSE)+HLOOKUP($DL$112,'[1]Сбытовая надбавка'!$F$5:$H$6,2,FALSE),2)+'[1]Иные услуги'!$C$6+HLOOKUP($DR$111,'[1]Услуги по передаче'!$G$5:$J$7,2,FALSE))</f>
        <v>4470.08</v>
      </c>
      <c r="DB136" s="73"/>
      <c r="DC136" s="73"/>
      <c r="DD136" s="73"/>
      <c r="DE136" s="73"/>
      <c r="DF136" s="74"/>
      <c r="DG136" s="72">
        <f>IF($A136="-","-",ROUND(VLOOKUP($A136+ROUND(LEFT(DG$114,2)/24,5),'[1]ОАО "АТС"'!$A$30:$F$773,6,FALSE)+HLOOKUP($DL$112,'[1]Сбытовая надбавка'!$F$5:$H$6,2,FALSE),2)+'[1]Иные услуги'!$C$6+HLOOKUP($DR$111,'[1]Услуги по передаче'!$G$5:$J$7,2,FALSE))</f>
        <v>4470.0999999999995</v>
      </c>
      <c r="DH136" s="73"/>
      <c r="DI136" s="73"/>
      <c r="DJ136" s="73"/>
      <c r="DK136" s="73"/>
      <c r="DL136" s="74"/>
      <c r="DM136" s="72">
        <f>IF($A136="-","-",ROUND(VLOOKUP($A136+ROUND(LEFT(DM$114,2)/24,5),'[1]ОАО "АТС"'!$A$30:$F$773,6,FALSE)+HLOOKUP($DL$112,'[1]Сбытовая надбавка'!$F$5:$H$6,2,FALSE),2)+'[1]Иные услуги'!$C$6+HLOOKUP($DR$111,'[1]Услуги по передаче'!$G$5:$J$7,2,FALSE))</f>
        <v>4569.8599999999997</v>
      </c>
      <c r="DN136" s="73"/>
      <c r="DO136" s="73"/>
      <c r="DP136" s="73"/>
      <c r="DQ136" s="73"/>
      <c r="DR136" s="74"/>
      <c r="DS136" s="72">
        <f>IF($A136="-","-",ROUND(VLOOKUP($A136+ROUND(LEFT(DS$114,2)/24,5),'[1]ОАО "АТС"'!$A$30:$F$773,6,FALSE)+HLOOKUP($DL$112,'[1]Сбытовая надбавка'!$F$5:$H$6,2,FALSE),2)+'[1]Иные услуги'!$C$6+HLOOKUP($DR$111,'[1]Услуги по передаче'!$G$5:$J$7,2,FALSE))</f>
        <v>4540.9399999999996</v>
      </c>
      <c r="DT136" s="73"/>
      <c r="DU136" s="73"/>
      <c r="DV136" s="73"/>
      <c r="DW136" s="73"/>
      <c r="DX136" s="74"/>
      <c r="DY136" s="72">
        <f>IF($A136="-","-",ROUND(VLOOKUP($A136+ROUND(LEFT(DY$114,2)/24,5),'[1]ОАО "АТС"'!$A$30:$F$773,6,FALSE)+HLOOKUP($DL$112,'[1]Сбытовая надбавка'!$F$5:$H$6,2,FALSE),2)+'[1]Иные услуги'!$C$6+HLOOKUP($DR$111,'[1]Услуги по передаче'!$G$5:$J$7,2,FALSE))</f>
        <v>4476.3899999999994</v>
      </c>
      <c r="DZ136" s="73"/>
      <c r="EA136" s="73"/>
      <c r="EB136" s="73"/>
      <c r="EC136" s="73"/>
      <c r="ED136" s="74"/>
      <c r="EE136" s="72">
        <f>IF($A136="-","-",ROUND(VLOOKUP($A136+ROUND(LEFT(EE$114,2)/24,5),'[1]ОАО "АТС"'!$A$30:$F$773,6,FALSE)+HLOOKUP($DL$112,'[1]Сбытовая надбавка'!$F$5:$H$6,2,FALSE),2)+'[1]Иные услуги'!$C$6+HLOOKUP($DR$111,'[1]Услуги по передаче'!$G$5:$J$7,2,FALSE))</f>
        <v>4469.1099999999997</v>
      </c>
      <c r="EF136" s="73"/>
      <c r="EG136" s="73"/>
      <c r="EH136" s="73"/>
      <c r="EI136" s="73"/>
      <c r="EJ136" s="74"/>
      <c r="EK136" s="72">
        <f>IF($A136="-","-",ROUND(VLOOKUP($A136+ROUND(LEFT(EK$114,2)/24,5),'[1]ОАО "АТС"'!$A$30:$F$773,6,FALSE)+HLOOKUP($DL$112,'[1]Сбытовая надбавка'!$F$5:$H$6,2,FALSE),2)+'[1]Иные услуги'!$C$6+HLOOKUP($DR$111,'[1]Услуги по передаче'!$G$5:$J$7,2,FALSE))</f>
        <v>4620.12</v>
      </c>
      <c r="EL136" s="73"/>
      <c r="EM136" s="73"/>
      <c r="EN136" s="73"/>
      <c r="EO136" s="73"/>
      <c r="EP136" s="74"/>
      <c r="EQ136" s="72">
        <f>IF($A136="-","-",ROUND(VLOOKUP($A136+ROUND(LEFT(EQ$114,2)/24,5),'[1]ОАО "АТС"'!$A$30:$F$773,6,FALSE)+HLOOKUP($DL$112,'[1]Сбытовая надбавка'!$F$5:$H$6,2,FALSE),2)+'[1]Иные услуги'!$C$6+HLOOKUP($DR$111,'[1]Услуги по передаче'!$G$5:$J$7,2,FALSE))</f>
        <v>4510.7999999999993</v>
      </c>
      <c r="ER136" s="73"/>
      <c r="ES136" s="73"/>
      <c r="ET136" s="73"/>
      <c r="EU136" s="73"/>
      <c r="EV136" s="74"/>
    </row>
    <row r="137" spans="1:152" s="38" customFormat="1" ht="15.75" customHeight="1" x14ac:dyDescent="0.2">
      <c r="A137" s="69">
        <f>'[1]3 категория'!A38</f>
        <v>45008</v>
      </c>
      <c r="B137" s="70"/>
      <c r="C137" s="70"/>
      <c r="D137" s="70"/>
      <c r="E137" s="70"/>
      <c r="F137" s="70"/>
      <c r="G137" s="70"/>
      <c r="H137" s="71"/>
      <c r="I137" s="72">
        <f>IF($A137="-","-",ROUND(VLOOKUP($A137+ROUND(LEFT(I$114,1)/24,5),'[1]ОАО "АТС"'!$A$30:$F$773,6,FALSE)+HLOOKUP($DL$112,'[1]Сбытовая надбавка'!$F$5:$H$6,2,FALSE),2)+'[1]Иные услуги'!$C$6+HLOOKUP($DR$111,'[1]Услуги по передаче'!$G$5:$J$7,2,FALSE))</f>
        <v>4470.2</v>
      </c>
      <c r="J137" s="73"/>
      <c r="K137" s="73"/>
      <c r="L137" s="73"/>
      <c r="M137" s="73"/>
      <c r="N137" s="74"/>
      <c r="O137" s="72">
        <f>IF($A137="-","-",ROUND(VLOOKUP($A137+ROUND(LEFT(O$114,1)/24,5),'[1]ОАО "АТС"'!$A$30:$F$773,6,FALSE)+HLOOKUP($DL$112,'[1]Сбытовая надбавка'!$F$5:$H$6,2,FALSE),2)+'[1]Иные услуги'!$C$6+HLOOKUP($DR$111,'[1]Услуги по передаче'!$G$5:$J$7,2,FALSE))</f>
        <v>4470.2</v>
      </c>
      <c r="P137" s="73"/>
      <c r="Q137" s="73"/>
      <c r="R137" s="73"/>
      <c r="S137" s="73"/>
      <c r="T137" s="74"/>
      <c r="U137" s="72">
        <f>IF($A137="-","-",ROUND(VLOOKUP($A137+ROUND(LEFT(U$114,1)/24,5),'[1]ОАО "АТС"'!$A$30:$F$773,6,FALSE)+HLOOKUP($DL$112,'[1]Сбытовая надбавка'!$F$5:$H$6,2,FALSE),2)+'[1]Иные услуги'!$C$6+HLOOKUP($DR$111,'[1]Услуги по передаче'!$G$5:$J$7,2,FALSE))</f>
        <v>4470.28</v>
      </c>
      <c r="V137" s="73"/>
      <c r="W137" s="73"/>
      <c r="X137" s="73"/>
      <c r="Y137" s="73"/>
      <c r="Z137" s="74"/>
      <c r="AA137" s="72">
        <f>IF($A137="-","-",ROUND(VLOOKUP($A137+ROUND(LEFT(AA$114,1)/24,5),'[1]ОАО "АТС"'!$A$30:$F$773,6,FALSE)+HLOOKUP($DL$112,'[1]Сбытовая надбавка'!$F$5:$H$6,2,FALSE),2)+'[1]Иные услуги'!$C$6+HLOOKUP($DR$111,'[1]Услуги по передаче'!$G$5:$J$7,2,FALSE))</f>
        <v>4470.2099999999991</v>
      </c>
      <c r="AB137" s="73"/>
      <c r="AC137" s="73"/>
      <c r="AD137" s="73"/>
      <c r="AE137" s="73"/>
      <c r="AF137" s="74"/>
      <c r="AG137" s="72">
        <f>IF($A137="-","-",ROUND(VLOOKUP($A137+ROUND(LEFT(AG$114,1)/24,5),'[1]ОАО "АТС"'!$A$30:$F$773,6,FALSE)+HLOOKUP($DL$112,'[1]Сбытовая надбавка'!$F$5:$H$6,2,FALSE),2)+'[1]Иные услуги'!$C$6+HLOOKUP($DR$111,'[1]Услуги по передаче'!$G$5:$J$7,2,FALSE))</f>
        <v>4470.07</v>
      </c>
      <c r="AH137" s="73"/>
      <c r="AI137" s="73"/>
      <c r="AJ137" s="73"/>
      <c r="AK137" s="73"/>
      <c r="AL137" s="74"/>
      <c r="AM137" s="72">
        <f>IF($A137="-","-",ROUND(VLOOKUP($A137+ROUND(LEFT(AM$114,1)/24,5),'[1]ОАО "АТС"'!$A$30:$F$773,6,FALSE)+HLOOKUP($DL$112,'[1]Сбытовая надбавка'!$F$5:$H$6,2,FALSE),2)+'[1]Иные услуги'!$C$6+HLOOKUP($DR$111,'[1]Услуги по передаче'!$G$5:$J$7,2,FALSE))</f>
        <v>4470.08</v>
      </c>
      <c r="AN137" s="73"/>
      <c r="AO137" s="73"/>
      <c r="AP137" s="73"/>
      <c r="AQ137" s="73"/>
      <c r="AR137" s="74"/>
      <c r="AS137" s="72">
        <f>IF($A137="-","-",ROUND(VLOOKUP($A137+ROUND(LEFT(AS$114,1)/24,5),'[1]ОАО "АТС"'!$A$30:$F$773,6,FALSE)+HLOOKUP($DL$112,'[1]Сбытовая надбавка'!$F$5:$H$6,2,FALSE),2)+'[1]Иные услуги'!$C$6+HLOOKUP($DR$111,'[1]Услуги по передаче'!$G$5:$J$7,2,FALSE))</f>
        <v>4469.53</v>
      </c>
      <c r="AT137" s="73"/>
      <c r="AU137" s="73"/>
      <c r="AV137" s="73"/>
      <c r="AW137" s="73"/>
      <c r="AX137" s="74"/>
      <c r="AY137" s="72">
        <f>IF($A137="-","-",ROUND(VLOOKUP($A137+ROUND(LEFT(AY$114,1)/24,5),'[1]ОАО "АТС"'!$A$30:$F$773,6,FALSE)+HLOOKUP($DL$112,'[1]Сбытовая надбавка'!$F$5:$H$6,2,FALSE),2)+'[1]Иные услуги'!$C$6+HLOOKUP($DR$111,'[1]Услуги по передаче'!$G$5:$J$7,2,FALSE))</f>
        <v>4561.6799999999994</v>
      </c>
      <c r="AZ137" s="73"/>
      <c r="BA137" s="73"/>
      <c r="BB137" s="73"/>
      <c r="BC137" s="73"/>
      <c r="BD137" s="74"/>
      <c r="BE137" s="72">
        <f>IF($A137="-","-",ROUND(VLOOKUP($A137+ROUND(LEFT(BE$114,1)/24,5),'[1]ОАО "АТС"'!$A$30:$F$773,6,FALSE)+HLOOKUP($DL$112,'[1]Сбытовая надбавка'!$F$5:$H$6,2,FALSE),2)+'[1]Иные услуги'!$C$6+HLOOKUP($DR$111,'[1]Услуги по передаче'!$G$5:$J$7,2,FALSE))</f>
        <v>4469.7599999999993</v>
      </c>
      <c r="BF137" s="73"/>
      <c r="BG137" s="73"/>
      <c r="BH137" s="73"/>
      <c r="BI137" s="73"/>
      <c r="BJ137" s="74"/>
      <c r="BK137" s="72">
        <f>IF($A137="-","-",ROUND(VLOOKUP($A137+ROUND(LEFT(BK$114,1)/24,5),'[1]ОАО "АТС"'!$A$30:$F$773,6,FALSE)+HLOOKUP($DL$112,'[1]Сбытовая надбавка'!$F$5:$H$6,2,FALSE),2)+'[1]Иные услуги'!$C$6+HLOOKUP($DR$111,'[1]Услуги по передаче'!$G$5:$J$7,2,FALSE))</f>
        <v>4516.2899999999991</v>
      </c>
      <c r="BL137" s="73"/>
      <c r="BM137" s="73"/>
      <c r="BN137" s="73"/>
      <c r="BO137" s="73"/>
      <c r="BP137" s="74"/>
      <c r="BQ137" s="72">
        <f>IF($A137="-","-",ROUND(VLOOKUP($A137+ROUND(LEFT(BQ$114,2)/24,5),'[1]ОАО "АТС"'!$A$30:$F$773,6,FALSE)+HLOOKUP($DL$112,'[1]Сбытовая надбавка'!$F$5:$H$6,2,FALSE),2)+'[1]Иные услуги'!$C$6+HLOOKUP($DR$111,'[1]Услуги по передаче'!$G$5:$J$7,2,FALSE))</f>
        <v>4528.4699999999993</v>
      </c>
      <c r="BR137" s="73"/>
      <c r="BS137" s="73"/>
      <c r="BT137" s="73"/>
      <c r="BU137" s="73"/>
      <c r="BV137" s="74"/>
      <c r="BW137" s="72">
        <f>IF($A137="-","-",ROUND(VLOOKUP($A137+ROUND(LEFT(BW$114,2)/24,5),'[1]ОАО "АТС"'!$A$30:$F$773,6,FALSE)+HLOOKUP($DL$112,'[1]Сбытовая надбавка'!$F$5:$H$6,2,FALSE),2)+'[1]Иные услуги'!$C$6+HLOOKUP($DR$111,'[1]Услуги по передаче'!$G$5:$J$7,2,FALSE))</f>
        <v>4515.84</v>
      </c>
      <c r="BX137" s="73"/>
      <c r="BY137" s="73"/>
      <c r="BZ137" s="73"/>
      <c r="CA137" s="73"/>
      <c r="CB137" s="74"/>
      <c r="CC137" s="72">
        <f>IF($A137="-","-",ROUND(VLOOKUP($A137+ROUND(LEFT(CC$114,2)/24,5),'[1]ОАО "АТС"'!$A$30:$F$773,6,FALSE)+HLOOKUP($DL$112,'[1]Сбытовая надбавка'!$F$5:$H$6,2,FALSE),2)+'[1]Иные услуги'!$C$6+HLOOKUP($DR$111,'[1]Услуги по передаче'!$G$5:$J$7,2,FALSE))</f>
        <v>4484.78</v>
      </c>
      <c r="CD137" s="73"/>
      <c r="CE137" s="73"/>
      <c r="CF137" s="73"/>
      <c r="CG137" s="73"/>
      <c r="CH137" s="74"/>
      <c r="CI137" s="72">
        <f>IF($A137="-","-",ROUND(VLOOKUP($A137+ROUND(LEFT(CI$114,2)/24,5),'[1]ОАО "АТС"'!$A$30:$F$773,6,FALSE)+HLOOKUP($DL$112,'[1]Сбытовая надбавка'!$F$5:$H$6,2,FALSE),2)+'[1]Иные услуги'!$C$6+HLOOKUP($DR$111,'[1]Услуги по передаче'!$G$5:$J$7,2,FALSE))</f>
        <v>4485.0099999999993</v>
      </c>
      <c r="CJ137" s="73"/>
      <c r="CK137" s="73"/>
      <c r="CL137" s="73"/>
      <c r="CM137" s="73"/>
      <c r="CN137" s="74"/>
      <c r="CO137" s="72">
        <f>IF($A137="-","-",ROUND(VLOOKUP($A137+ROUND(LEFT(CO$114,2)/24,5),'[1]ОАО "АТС"'!$A$30:$F$773,6,FALSE)+HLOOKUP($DL$112,'[1]Сбытовая надбавка'!$F$5:$H$6,2,FALSE),2)+'[1]Иные услуги'!$C$6+HLOOKUP($DR$111,'[1]Услуги по передаче'!$G$5:$J$7,2,FALSE))</f>
        <v>4469.7899999999991</v>
      </c>
      <c r="CP137" s="73"/>
      <c r="CQ137" s="73"/>
      <c r="CR137" s="73"/>
      <c r="CS137" s="73"/>
      <c r="CT137" s="74"/>
      <c r="CU137" s="72">
        <f>IF($A137="-","-",ROUND(VLOOKUP($A137+ROUND(LEFT(CU$114,2)/24,5),'[1]ОАО "АТС"'!$A$30:$F$773,6,FALSE)+HLOOKUP($DL$112,'[1]Сбытовая надбавка'!$F$5:$H$6,2,FALSE),2)+'[1]Иные услуги'!$C$6+HLOOKUP($DR$111,'[1]Услуги по передаче'!$G$5:$J$7,2,FALSE))</f>
        <v>4469.78</v>
      </c>
      <c r="CV137" s="73"/>
      <c r="CW137" s="73"/>
      <c r="CX137" s="73"/>
      <c r="CY137" s="73"/>
      <c r="CZ137" s="74"/>
      <c r="DA137" s="72">
        <f>IF($A137="-","-",ROUND(VLOOKUP($A137+ROUND(LEFT(DA$114,2)/24,5),'[1]ОАО "АТС"'!$A$30:$F$773,6,FALSE)+HLOOKUP($DL$112,'[1]Сбытовая надбавка'!$F$5:$H$6,2,FALSE),2)+'[1]Иные услуги'!$C$6+HLOOKUP($DR$111,'[1]Услуги по передаче'!$G$5:$J$7,2,FALSE))</f>
        <v>4470.0499999999993</v>
      </c>
      <c r="DB137" s="73"/>
      <c r="DC137" s="73"/>
      <c r="DD137" s="73"/>
      <c r="DE137" s="73"/>
      <c r="DF137" s="74"/>
      <c r="DG137" s="72">
        <f>IF($A137="-","-",ROUND(VLOOKUP($A137+ROUND(LEFT(DG$114,2)/24,5),'[1]ОАО "АТС"'!$A$30:$F$773,6,FALSE)+HLOOKUP($DL$112,'[1]Сбытовая надбавка'!$F$5:$H$6,2,FALSE),2)+'[1]Иные услуги'!$C$6+HLOOKUP($DR$111,'[1]Услуги по передаче'!$G$5:$J$7,2,FALSE))</f>
        <v>4470.1499999999996</v>
      </c>
      <c r="DH137" s="73"/>
      <c r="DI137" s="73"/>
      <c r="DJ137" s="73"/>
      <c r="DK137" s="73"/>
      <c r="DL137" s="74"/>
      <c r="DM137" s="72">
        <f>IF($A137="-","-",ROUND(VLOOKUP($A137+ROUND(LEFT(DM$114,2)/24,5),'[1]ОАО "АТС"'!$A$30:$F$773,6,FALSE)+HLOOKUP($DL$112,'[1]Сбытовая надбавка'!$F$5:$H$6,2,FALSE),2)+'[1]Иные услуги'!$C$6+HLOOKUP($DR$111,'[1]Услуги по передаче'!$G$5:$J$7,2,FALSE))</f>
        <v>4573.16</v>
      </c>
      <c r="DN137" s="73"/>
      <c r="DO137" s="73"/>
      <c r="DP137" s="73"/>
      <c r="DQ137" s="73"/>
      <c r="DR137" s="74"/>
      <c r="DS137" s="72">
        <f>IF($A137="-","-",ROUND(VLOOKUP($A137+ROUND(LEFT(DS$114,2)/24,5),'[1]ОАО "АТС"'!$A$30:$F$773,6,FALSE)+HLOOKUP($DL$112,'[1]Сбытовая надбавка'!$F$5:$H$6,2,FALSE),2)+'[1]Иные услуги'!$C$6+HLOOKUP($DR$111,'[1]Услуги по передаче'!$G$5:$J$7,2,FALSE))</f>
        <v>4546.24</v>
      </c>
      <c r="DT137" s="73"/>
      <c r="DU137" s="73"/>
      <c r="DV137" s="73"/>
      <c r="DW137" s="73"/>
      <c r="DX137" s="74"/>
      <c r="DY137" s="72">
        <f>IF($A137="-","-",ROUND(VLOOKUP($A137+ROUND(LEFT(DY$114,2)/24,5),'[1]ОАО "АТС"'!$A$30:$F$773,6,FALSE)+HLOOKUP($DL$112,'[1]Сбытовая надбавка'!$F$5:$H$6,2,FALSE),2)+'[1]Иные услуги'!$C$6+HLOOKUP($DR$111,'[1]Услуги по передаче'!$G$5:$J$7,2,FALSE))</f>
        <v>4486.8599999999997</v>
      </c>
      <c r="DZ137" s="73"/>
      <c r="EA137" s="73"/>
      <c r="EB137" s="73"/>
      <c r="EC137" s="73"/>
      <c r="ED137" s="74"/>
      <c r="EE137" s="72">
        <f>IF($A137="-","-",ROUND(VLOOKUP($A137+ROUND(LEFT(EE$114,2)/24,5),'[1]ОАО "АТС"'!$A$30:$F$773,6,FALSE)+HLOOKUP($DL$112,'[1]Сбытовая надбавка'!$F$5:$H$6,2,FALSE),2)+'[1]Иные услуги'!$C$6+HLOOKUP($DR$111,'[1]Услуги по передаче'!$G$5:$J$7,2,FALSE))</f>
        <v>4469.0399999999991</v>
      </c>
      <c r="EF137" s="73"/>
      <c r="EG137" s="73"/>
      <c r="EH137" s="73"/>
      <c r="EI137" s="73"/>
      <c r="EJ137" s="74"/>
      <c r="EK137" s="72">
        <f>IF($A137="-","-",ROUND(VLOOKUP($A137+ROUND(LEFT(EK$114,2)/24,5),'[1]ОАО "АТС"'!$A$30:$F$773,6,FALSE)+HLOOKUP($DL$112,'[1]Сбытовая надбавка'!$F$5:$H$6,2,FALSE),2)+'[1]Иные услуги'!$C$6+HLOOKUP($DR$111,'[1]Услуги по передаче'!$G$5:$J$7,2,FALSE))</f>
        <v>4629.7299999999996</v>
      </c>
      <c r="EL137" s="73"/>
      <c r="EM137" s="73"/>
      <c r="EN137" s="73"/>
      <c r="EO137" s="73"/>
      <c r="EP137" s="74"/>
      <c r="EQ137" s="72">
        <f>IF($A137="-","-",ROUND(VLOOKUP($A137+ROUND(LEFT(EQ$114,2)/24,5),'[1]ОАО "АТС"'!$A$30:$F$773,6,FALSE)+HLOOKUP($DL$112,'[1]Сбытовая надбавка'!$F$5:$H$6,2,FALSE),2)+'[1]Иные услуги'!$C$6+HLOOKUP($DR$111,'[1]Услуги по передаче'!$G$5:$J$7,2,FALSE))</f>
        <v>4516.82</v>
      </c>
      <c r="ER137" s="73"/>
      <c r="ES137" s="73"/>
      <c r="ET137" s="73"/>
      <c r="EU137" s="73"/>
      <c r="EV137" s="74"/>
    </row>
    <row r="138" spans="1:152" s="38" customFormat="1" ht="15.75" customHeight="1" x14ac:dyDescent="0.2">
      <c r="A138" s="69">
        <f>'[1]3 категория'!A39</f>
        <v>45009</v>
      </c>
      <c r="B138" s="70"/>
      <c r="C138" s="70"/>
      <c r="D138" s="70"/>
      <c r="E138" s="70"/>
      <c r="F138" s="70"/>
      <c r="G138" s="70"/>
      <c r="H138" s="71"/>
      <c r="I138" s="72">
        <f>IF($A138="-","-",ROUND(VLOOKUP($A138+ROUND(LEFT(I$114,1)/24,5),'[1]ОАО "АТС"'!$A$30:$F$773,6,FALSE)+HLOOKUP($DL$112,'[1]Сбытовая надбавка'!$F$5:$H$6,2,FALSE),2)+'[1]Иные услуги'!$C$6+HLOOKUP($DR$111,'[1]Услуги по передаче'!$G$5:$J$7,2,FALSE))</f>
        <v>4470.1499999999996</v>
      </c>
      <c r="J138" s="73"/>
      <c r="K138" s="73"/>
      <c r="L138" s="73"/>
      <c r="M138" s="73"/>
      <c r="N138" s="74"/>
      <c r="O138" s="72">
        <f>IF($A138="-","-",ROUND(VLOOKUP($A138+ROUND(LEFT(O$114,1)/24,5),'[1]ОАО "АТС"'!$A$30:$F$773,6,FALSE)+HLOOKUP($DL$112,'[1]Сбытовая надбавка'!$F$5:$H$6,2,FALSE),2)+'[1]Иные услуги'!$C$6+HLOOKUP($DR$111,'[1]Услуги по передаче'!$G$5:$J$7,2,FALSE))</f>
        <v>4470.24</v>
      </c>
      <c r="P138" s="73"/>
      <c r="Q138" s="73"/>
      <c r="R138" s="73"/>
      <c r="S138" s="73"/>
      <c r="T138" s="74"/>
      <c r="U138" s="72">
        <f>IF($A138="-","-",ROUND(VLOOKUP($A138+ROUND(LEFT(U$114,1)/24,5),'[1]ОАО "АТС"'!$A$30:$F$773,6,FALSE)+HLOOKUP($DL$112,'[1]Сбытовая надбавка'!$F$5:$H$6,2,FALSE),2)+'[1]Иные услуги'!$C$6+HLOOKUP($DR$111,'[1]Услуги по передаче'!$G$5:$J$7,2,FALSE))</f>
        <v>4470.2899999999991</v>
      </c>
      <c r="V138" s="73"/>
      <c r="W138" s="73"/>
      <c r="X138" s="73"/>
      <c r="Y138" s="73"/>
      <c r="Z138" s="74"/>
      <c r="AA138" s="72">
        <f>IF($A138="-","-",ROUND(VLOOKUP($A138+ROUND(LEFT(AA$114,1)/24,5),'[1]ОАО "АТС"'!$A$30:$F$773,6,FALSE)+HLOOKUP($DL$112,'[1]Сбытовая надбавка'!$F$5:$H$6,2,FALSE),2)+'[1]Иные услуги'!$C$6+HLOOKUP($DR$111,'[1]Услуги по передаче'!$G$5:$J$7,2,FALSE))</f>
        <v>4470.1799999999994</v>
      </c>
      <c r="AB138" s="73"/>
      <c r="AC138" s="73"/>
      <c r="AD138" s="73"/>
      <c r="AE138" s="73"/>
      <c r="AF138" s="74"/>
      <c r="AG138" s="72">
        <f>IF($A138="-","-",ROUND(VLOOKUP($A138+ROUND(LEFT(AG$114,1)/24,5),'[1]ОАО "АТС"'!$A$30:$F$773,6,FALSE)+HLOOKUP($DL$112,'[1]Сбытовая надбавка'!$F$5:$H$6,2,FALSE),2)+'[1]Иные услуги'!$C$6+HLOOKUP($DR$111,'[1]Услуги по передаче'!$G$5:$J$7,2,FALSE))</f>
        <v>4470.0999999999995</v>
      </c>
      <c r="AH138" s="73"/>
      <c r="AI138" s="73"/>
      <c r="AJ138" s="73"/>
      <c r="AK138" s="73"/>
      <c r="AL138" s="74"/>
      <c r="AM138" s="72">
        <f>IF($A138="-","-",ROUND(VLOOKUP($A138+ROUND(LEFT(AM$114,1)/24,5),'[1]ОАО "АТС"'!$A$30:$F$773,6,FALSE)+HLOOKUP($DL$112,'[1]Сбытовая надбавка'!$F$5:$H$6,2,FALSE),2)+'[1]Иные услуги'!$C$6+HLOOKUP($DR$111,'[1]Услуги по передаче'!$G$5:$J$7,2,FALSE))</f>
        <v>4470.1499999999996</v>
      </c>
      <c r="AN138" s="73"/>
      <c r="AO138" s="73"/>
      <c r="AP138" s="73"/>
      <c r="AQ138" s="73"/>
      <c r="AR138" s="74"/>
      <c r="AS138" s="72">
        <f>IF($A138="-","-",ROUND(VLOOKUP($A138+ROUND(LEFT(AS$114,1)/24,5),'[1]ОАО "АТС"'!$A$30:$F$773,6,FALSE)+HLOOKUP($DL$112,'[1]Сбытовая надбавка'!$F$5:$H$6,2,FALSE),2)+'[1]Иные услуги'!$C$6+HLOOKUP($DR$111,'[1]Услуги по передаче'!$G$5:$J$7,2,FALSE))</f>
        <v>4469.6799999999994</v>
      </c>
      <c r="AT138" s="73"/>
      <c r="AU138" s="73"/>
      <c r="AV138" s="73"/>
      <c r="AW138" s="73"/>
      <c r="AX138" s="74"/>
      <c r="AY138" s="72">
        <f>IF($A138="-","-",ROUND(VLOOKUP($A138+ROUND(LEFT(AY$114,1)/24,5),'[1]ОАО "АТС"'!$A$30:$F$773,6,FALSE)+HLOOKUP($DL$112,'[1]Сбытовая надбавка'!$F$5:$H$6,2,FALSE),2)+'[1]Иные услуги'!$C$6+HLOOKUP($DR$111,'[1]Услуги по передаче'!$G$5:$J$7,2,FALSE))</f>
        <v>4565.8499999999995</v>
      </c>
      <c r="AZ138" s="73"/>
      <c r="BA138" s="73"/>
      <c r="BB138" s="73"/>
      <c r="BC138" s="73"/>
      <c r="BD138" s="74"/>
      <c r="BE138" s="72">
        <f>IF($A138="-","-",ROUND(VLOOKUP($A138+ROUND(LEFT(BE$114,1)/24,5),'[1]ОАО "АТС"'!$A$30:$F$773,6,FALSE)+HLOOKUP($DL$112,'[1]Сбытовая надбавка'!$F$5:$H$6,2,FALSE),2)+'[1]Иные услуги'!$C$6+HLOOKUP($DR$111,'[1]Услуги по передаче'!$G$5:$J$7,2,FALSE))</f>
        <v>4469.67</v>
      </c>
      <c r="BF138" s="73"/>
      <c r="BG138" s="73"/>
      <c r="BH138" s="73"/>
      <c r="BI138" s="73"/>
      <c r="BJ138" s="74"/>
      <c r="BK138" s="72">
        <f>IF($A138="-","-",ROUND(VLOOKUP($A138+ROUND(LEFT(BK$114,1)/24,5),'[1]ОАО "АТС"'!$A$30:$F$773,6,FALSE)+HLOOKUP($DL$112,'[1]Сбытовая надбавка'!$F$5:$H$6,2,FALSE),2)+'[1]Иные услуги'!$C$6+HLOOKUP($DR$111,'[1]Услуги по передаче'!$G$5:$J$7,2,FALSE))</f>
        <v>4483.8599999999997</v>
      </c>
      <c r="BL138" s="73"/>
      <c r="BM138" s="73"/>
      <c r="BN138" s="73"/>
      <c r="BO138" s="73"/>
      <c r="BP138" s="74"/>
      <c r="BQ138" s="72">
        <f>IF($A138="-","-",ROUND(VLOOKUP($A138+ROUND(LEFT(BQ$114,2)/24,5),'[1]ОАО "АТС"'!$A$30:$F$773,6,FALSE)+HLOOKUP($DL$112,'[1]Сбытовая надбавка'!$F$5:$H$6,2,FALSE),2)+'[1]Иные услуги'!$C$6+HLOOKUP($DR$111,'[1]Услуги по передаче'!$G$5:$J$7,2,FALSE))</f>
        <v>4497.1399999999994</v>
      </c>
      <c r="BR138" s="73"/>
      <c r="BS138" s="73"/>
      <c r="BT138" s="73"/>
      <c r="BU138" s="73"/>
      <c r="BV138" s="74"/>
      <c r="BW138" s="72">
        <f>IF($A138="-","-",ROUND(VLOOKUP($A138+ROUND(LEFT(BW$114,2)/24,5),'[1]ОАО "АТС"'!$A$30:$F$773,6,FALSE)+HLOOKUP($DL$112,'[1]Сбытовая надбавка'!$F$5:$H$6,2,FALSE),2)+'[1]Иные услуги'!$C$6+HLOOKUP($DR$111,'[1]Услуги по передаче'!$G$5:$J$7,2,FALSE))</f>
        <v>4484.2</v>
      </c>
      <c r="BX138" s="73"/>
      <c r="BY138" s="73"/>
      <c r="BZ138" s="73"/>
      <c r="CA138" s="73"/>
      <c r="CB138" s="74"/>
      <c r="CC138" s="72">
        <f>IF($A138="-","-",ROUND(VLOOKUP($A138+ROUND(LEFT(CC$114,2)/24,5),'[1]ОАО "АТС"'!$A$30:$F$773,6,FALSE)+HLOOKUP($DL$112,'[1]Сбытовая надбавка'!$F$5:$H$6,2,FALSE),2)+'[1]Иные услуги'!$C$6+HLOOKUP($DR$111,'[1]Услуги по передаче'!$G$5:$J$7,2,FALSE))</f>
        <v>4469.7299999999996</v>
      </c>
      <c r="CD138" s="73"/>
      <c r="CE138" s="73"/>
      <c r="CF138" s="73"/>
      <c r="CG138" s="73"/>
      <c r="CH138" s="74"/>
      <c r="CI138" s="72">
        <f>IF($A138="-","-",ROUND(VLOOKUP($A138+ROUND(LEFT(CI$114,2)/24,5),'[1]ОАО "АТС"'!$A$30:$F$773,6,FALSE)+HLOOKUP($DL$112,'[1]Сбытовая надбавка'!$F$5:$H$6,2,FALSE),2)+'[1]Иные услуги'!$C$6+HLOOKUP($DR$111,'[1]Услуги по передаче'!$G$5:$J$7,2,FALSE))</f>
        <v>4469.7</v>
      </c>
      <c r="CJ138" s="73"/>
      <c r="CK138" s="73"/>
      <c r="CL138" s="73"/>
      <c r="CM138" s="73"/>
      <c r="CN138" s="74"/>
      <c r="CO138" s="72">
        <f>IF($A138="-","-",ROUND(VLOOKUP($A138+ROUND(LEFT(CO$114,2)/24,5),'[1]ОАО "АТС"'!$A$30:$F$773,6,FALSE)+HLOOKUP($DL$112,'[1]Сбытовая надбавка'!$F$5:$H$6,2,FALSE),2)+'[1]Иные услуги'!$C$6+HLOOKUP($DR$111,'[1]Услуги по передаче'!$G$5:$J$7,2,FALSE))</f>
        <v>4470.59</v>
      </c>
      <c r="CP138" s="73"/>
      <c r="CQ138" s="73"/>
      <c r="CR138" s="73"/>
      <c r="CS138" s="73"/>
      <c r="CT138" s="74"/>
      <c r="CU138" s="72">
        <f>IF($A138="-","-",ROUND(VLOOKUP($A138+ROUND(LEFT(CU$114,2)/24,5),'[1]ОАО "АТС"'!$A$30:$F$773,6,FALSE)+HLOOKUP($DL$112,'[1]Сбытовая надбавка'!$F$5:$H$6,2,FALSE),2)+'[1]Иные услуги'!$C$6+HLOOKUP($DR$111,'[1]Услуги по передаче'!$G$5:$J$7,2,FALSE))</f>
        <v>4470.03</v>
      </c>
      <c r="CV138" s="73"/>
      <c r="CW138" s="73"/>
      <c r="CX138" s="73"/>
      <c r="CY138" s="73"/>
      <c r="CZ138" s="74"/>
      <c r="DA138" s="72">
        <f>IF($A138="-","-",ROUND(VLOOKUP($A138+ROUND(LEFT(DA$114,2)/24,5),'[1]ОАО "АТС"'!$A$30:$F$773,6,FALSE)+HLOOKUP($DL$112,'[1]Сбытовая надбавка'!$F$5:$H$6,2,FALSE),2)+'[1]Иные услуги'!$C$6+HLOOKUP($DR$111,'[1]Услуги по передаче'!$G$5:$J$7,2,FALSE))</f>
        <v>4470.0999999999995</v>
      </c>
      <c r="DB138" s="73"/>
      <c r="DC138" s="73"/>
      <c r="DD138" s="73"/>
      <c r="DE138" s="73"/>
      <c r="DF138" s="74"/>
      <c r="DG138" s="72">
        <f>IF($A138="-","-",ROUND(VLOOKUP($A138+ROUND(LEFT(DG$114,2)/24,5),'[1]ОАО "АТС"'!$A$30:$F$773,6,FALSE)+HLOOKUP($DL$112,'[1]Сбытовая надбавка'!$F$5:$H$6,2,FALSE),2)+'[1]Иные услуги'!$C$6+HLOOKUP($DR$111,'[1]Услуги по передаче'!$G$5:$J$7,2,FALSE))</f>
        <v>4470.1499999999996</v>
      </c>
      <c r="DH138" s="73"/>
      <c r="DI138" s="73"/>
      <c r="DJ138" s="73"/>
      <c r="DK138" s="73"/>
      <c r="DL138" s="74"/>
      <c r="DM138" s="72">
        <f>IF($A138="-","-",ROUND(VLOOKUP($A138+ROUND(LEFT(DM$114,2)/24,5),'[1]ОАО "АТС"'!$A$30:$F$773,6,FALSE)+HLOOKUP($DL$112,'[1]Сбытовая надбавка'!$F$5:$H$6,2,FALSE),2)+'[1]Иные услуги'!$C$6+HLOOKUP($DR$111,'[1]Услуги по передаче'!$G$5:$J$7,2,FALSE))</f>
        <v>4474.3499999999995</v>
      </c>
      <c r="DN138" s="73"/>
      <c r="DO138" s="73"/>
      <c r="DP138" s="73"/>
      <c r="DQ138" s="73"/>
      <c r="DR138" s="74"/>
      <c r="DS138" s="72">
        <f>IF($A138="-","-",ROUND(VLOOKUP($A138+ROUND(LEFT(DS$114,2)/24,5),'[1]ОАО "АТС"'!$A$30:$F$773,6,FALSE)+HLOOKUP($DL$112,'[1]Сбытовая надбавка'!$F$5:$H$6,2,FALSE),2)+'[1]Иные услуги'!$C$6+HLOOKUP($DR$111,'[1]Услуги по передаче'!$G$5:$J$7,2,FALSE))</f>
        <v>4469.2099999999991</v>
      </c>
      <c r="DT138" s="73"/>
      <c r="DU138" s="73"/>
      <c r="DV138" s="73"/>
      <c r="DW138" s="73"/>
      <c r="DX138" s="74"/>
      <c r="DY138" s="72">
        <f>IF($A138="-","-",ROUND(VLOOKUP($A138+ROUND(LEFT(DY$114,2)/24,5),'[1]ОАО "АТС"'!$A$30:$F$773,6,FALSE)+HLOOKUP($DL$112,'[1]Сбытовая надбавка'!$F$5:$H$6,2,FALSE),2)+'[1]Иные услуги'!$C$6+HLOOKUP($DR$111,'[1]Услуги по передаче'!$G$5:$J$7,2,FALSE))</f>
        <v>4469.4599999999991</v>
      </c>
      <c r="DZ138" s="73"/>
      <c r="EA138" s="73"/>
      <c r="EB138" s="73"/>
      <c r="EC138" s="73"/>
      <c r="ED138" s="74"/>
      <c r="EE138" s="72">
        <f>IF($A138="-","-",ROUND(VLOOKUP($A138+ROUND(LEFT(EE$114,2)/24,5),'[1]ОАО "АТС"'!$A$30:$F$773,6,FALSE)+HLOOKUP($DL$112,'[1]Сбытовая надбавка'!$F$5:$H$6,2,FALSE),2)+'[1]Иные услуги'!$C$6+HLOOKUP($DR$111,'[1]Услуги по передаче'!$G$5:$J$7,2,FALSE))</f>
        <v>4469.3999999999996</v>
      </c>
      <c r="EF138" s="73"/>
      <c r="EG138" s="73"/>
      <c r="EH138" s="73"/>
      <c r="EI138" s="73"/>
      <c r="EJ138" s="74"/>
      <c r="EK138" s="72">
        <f>IF($A138="-","-",ROUND(VLOOKUP($A138+ROUND(LEFT(EK$114,2)/24,5),'[1]ОАО "АТС"'!$A$30:$F$773,6,FALSE)+HLOOKUP($DL$112,'[1]Сбытовая надбавка'!$F$5:$H$6,2,FALSE),2)+'[1]Иные услуги'!$C$6+HLOOKUP($DR$111,'[1]Услуги по передаче'!$G$5:$J$7,2,FALSE))</f>
        <v>4641.6099999999997</v>
      </c>
      <c r="EL138" s="73"/>
      <c r="EM138" s="73"/>
      <c r="EN138" s="73"/>
      <c r="EO138" s="73"/>
      <c r="EP138" s="74"/>
      <c r="EQ138" s="72">
        <f>IF($A138="-","-",ROUND(VLOOKUP($A138+ROUND(LEFT(EQ$114,2)/24,5),'[1]ОАО "АТС"'!$A$30:$F$773,6,FALSE)+HLOOKUP($DL$112,'[1]Сбытовая надбавка'!$F$5:$H$6,2,FALSE),2)+'[1]Иные услуги'!$C$6+HLOOKUP($DR$111,'[1]Услуги по передаче'!$G$5:$J$7,2,FALSE))</f>
        <v>4532.75</v>
      </c>
      <c r="ER138" s="73"/>
      <c r="ES138" s="73"/>
      <c r="ET138" s="73"/>
      <c r="EU138" s="73"/>
      <c r="EV138" s="74"/>
    </row>
    <row r="139" spans="1:152" s="38" customFormat="1" ht="15.75" customHeight="1" x14ac:dyDescent="0.2">
      <c r="A139" s="69">
        <f>'[1]3 категория'!A40</f>
        <v>45010</v>
      </c>
      <c r="B139" s="70"/>
      <c r="C139" s="70"/>
      <c r="D139" s="70"/>
      <c r="E139" s="70"/>
      <c r="F139" s="70"/>
      <c r="G139" s="70"/>
      <c r="H139" s="71"/>
      <c r="I139" s="72">
        <f>IF($A139="-","-",ROUND(VLOOKUP($A139+ROUND(LEFT(I$114,1)/24,5),'[1]ОАО "АТС"'!$A$30:$F$773,6,FALSE)+HLOOKUP($DL$112,'[1]Сбытовая надбавка'!$F$5:$H$6,2,FALSE),2)+'[1]Иные услуги'!$C$6+HLOOKUP($DR$111,'[1]Услуги по передаче'!$G$5:$J$7,2,FALSE))</f>
        <v>4469.91</v>
      </c>
      <c r="J139" s="73"/>
      <c r="K139" s="73"/>
      <c r="L139" s="73"/>
      <c r="M139" s="73"/>
      <c r="N139" s="74"/>
      <c r="O139" s="72">
        <f>IF($A139="-","-",ROUND(VLOOKUP($A139+ROUND(LEFT(O$114,1)/24,5),'[1]ОАО "АТС"'!$A$30:$F$773,6,FALSE)+HLOOKUP($DL$112,'[1]Сбытовая надбавка'!$F$5:$H$6,2,FALSE),2)+'[1]Иные услуги'!$C$6+HLOOKUP($DR$111,'[1]Услуги по передаче'!$G$5:$J$7,2,FALSE))</f>
        <v>4469.9699999999993</v>
      </c>
      <c r="P139" s="73"/>
      <c r="Q139" s="73"/>
      <c r="R139" s="73"/>
      <c r="S139" s="73"/>
      <c r="T139" s="74"/>
      <c r="U139" s="72">
        <f>IF($A139="-","-",ROUND(VLOOKUP($A139+ROUND(LEFT(U$114,1)/24,5),'[1]ОАО "АТС"'!$A$30:$F$773,6,FALSE)+HLOOKUP($DL$112,'[1]Сбытовая надбавка'!$F$5:$H$6,2,FALSE),2)+'[1]Иные услуги'!$C$6+HLOOKUP($DR$111,'[1]Услуги по передаче'!$G$5:$J$7,2,FALSE))</f>
        <v>4470.0999999999995</v>
      </c>
      <c r="V139" s="73"/>
      <c r="W139" s="73"/>
      <c r="X139" s="73"/>
      <c r="Y139" s="73"/>
      <c r="Z139" s="74"/>
      <c r="AA139" s="72">
        <f>IF($A139="-","-",ROUND(VLOOKUP($A139+ROUND(LEFT(AA$114,1)/24,5),'[1]ОАО "АТС"'!$A$30:$F$773,6,FALSE)+HLOOKUP($DL$112,'[1]Сбытовая надбавка'!$F$5:$H$6,2,FALSE),2)+'[1]Иные услуги'!$C$6+HLOOKUP($DR$111,'[1]Услуги по передаче'!$G$5:$J$7,2,FALSE))</f>
        <v>4470.0199999999995</v>
      </c>
      <c r="AB139" s="73"/>
      <c r="AC139" s="73"/>
      <c r="AD139" s="73"/>
      <c r="AE139" s="73"/>
      <c r="AF139" s="74"/>
      <c r="AG139" s="72">
        <f>IF($A139="-","-",ROUND(VLOOKUP($A139+ROUND(LEFT(AG$114,1)/24,5),'[1]ОАО "АТС"'!$A$30:$F$773,6,FALSE)+HLOOKUP($DL$112,'[1]Сбытовая надбавка'!$F$5:$H$6,2,FALSE),2)+'[1]Иные услуги'!$C$6+HLOOKUP($DR$111,'[1]Услуги по передаче'!$G$5:$J$7,2,FALSE))</f>
        <v>4469.9399999999996</v>
      </c>
      <c r="AH139" s="73"/>
      <c r="AI139" s="73"/>
      <c r="AJ139" s="73"/>
      <c r="AK139" s="73"/>
      <c r="AL139" s="74"/>
      <c r="AM139" s="72">
        <f>IF($A139="-","-",ROUND(VLOOKUP($A139+ROUND(LEFT(AM$114,1)/24,5),'[1]ОАО "АТС"'!$A$30:$F$773,6,FALSE)+HLOOKUP($DL$112,'[1]Сбытовая надбавка'!$F$5:$H$6,2,FALSE),2)+'[1]Иные услуги'!$C$6+HLOOKUP($DR$111,'[1]Услуги по передаче'!$G$5:$J$7,2,FALSE))</f>
        <v>4470.12</v>
      </c>
      <c r="AN139" s="73"/>
      <c r="AO139" s="73"/>
      <c r="AP139" s="73"/>
      <c r="AQ139" s="73"/>
      <c r="AR139" s="74"/>
      <c r="AS139" s="72">
        <f>IF($A139="-","-",ROUND(VLOOKUP($A139+ROUND(LEFT(AS$114,1)/24,5),'[1]ОАО "АТС"'!$A$30:$F$773,6,FALSE)+HLOOKUP($DL$112,'[1]Сбытовая надбавка'!$F$5:$H$6,2,FALSE),2)+'[1]Иные услуги'!$C$6+HLOOKUP($DR$111,'[1]Услуги по передаче'!$G$5:$J$7,2,FALSE))</f>
        <v>4469.83</v>
      </c>
      <c r="AT139" s="73"/>
      <c r="AU139" s="73"/>
      <c r="AV139" s="73"/>
      <c r="AW139" s="73"/>
      <c r="AX139" s="74"/>
      <c r="AY139" s="72">
        <f>IF($A139="-","-",ROUND(VLOOKUP($A139+ROUND(LEFT(AY$114,1)/24,5),'[1]ОАО "АТС"'!$A$30:$F$773,6,FALSE)+HLOOKUP($DL$112,'[1]Сбытовая надбавка'!$F$5:$H$6,2,FALSE),2)+'[1]Иные услуги'!$C$6+HLOOKUP($DR$111,'[1]Услуги по передаче'!$G$5:$J$7,2,FALSE))</f>
        <v>4528.3099999999995</v>
      </c>
      <c r="AZ139" s="73"/>
      <c r="BA139" s="73"/>
      <c r="BB139" s="73"/>
      <c r="BC139" s="73"/>
      <c r="BD139" s="74"/>
      <c r="BE139" s="72">
        <f>IF($A139="-","-",ROUND(VLOOKUP($A139+ROUND(LEFT(BE$114,1)/24,5),'[1]ОАО "АТС"'!$A$30:$F$773,6,FALSE)+HLOOKUP($DL$112,'[1]Сбытовая надбавка'!$F$5:$H$6,2,FALSE),2)+'[1]Иные услуги'!$C$6+HLOOKUP($DR$111,'[1]Услуги по передаче'!$G$5:$J$7,2,FALSE))</f>
        <v>4470.0999999999995</v>
      </c>
      <c r="BF139" s="73"/>
      <c r="BG139" s="73"/>
      <c r="BH139" s="73"/>
      <c r="BI139" s="73"/>
      <c r="BJ139" s="74"/>
      <c r="BK139" s="72">
        <f>IF($A139="-","-",ROUND(VLOOKUP($A139+ROUND(LEFT(BK$114,1)/24,5),'[1]ОАО "АТС"'!$A$30:$F$773,6,FALSE)+HLOOKUP($DL$112,'[1]Сбытовая надбавка'!$F$5:$H$6,2,FALSE),2)+'[1]Иные услуги'!$C$6+HLOOKUP($DR$111,'[1]Услуги по передаче'!$G$5:$J$7,2,FALSE))</f>
        <v>4477.82</v>
      </c>
      <c r="BL139" s="73"/>
      <c r="BM139" s="73"/>
      <c r="BN139" s="73"/>
      <c r="BO139" s="73"/>
      <c r="BP139" s="74"/>
      <c r="BQ139" s="72">
        <f>IF($A139="-","-",ROUND(VLOOKUP($A139+ROUND(LEFT(BQ$114,2)/24,5),'[1]ОАО "АТС"'!$A$30:$F$773,6,FALSE)+HLOOKUP($DL$112,'[1]Сбытовая надбавка'!$F$5:$H$6,2,FALSE),2)+'[1]Иные услуги'!$C$6+HLOOKUP($DR$111,'[1]Услуги по передаче'!$G$5:$J$7,2,FALSE))</f>
        <v>4495.5499999999993</v>
      </c>
      <c r="BR139" s="73"/>
      <c r="BS139" s="73"/>
      <c r="BT139" s="73"/>
      <c r="BU139" s="73"/>
      <c r="BV139" s="74"/>
      <c r="BW139" s="72">
        <f>IF($A139="-","-",ROUND(VLOOKUP($A139+ROUND(LEFT(BW$114,2)/24,5),'[1]ОАО "АТС"'!$A$30:$F$773,6,FALSE)+HLOOKUP($DL$112,'[1]Сбытовая надбавка'!$F$5:$H$6,2,FALSE),2)+'[1]Иные услуги'!$C$6+HLOOKUP($DR$111,'[1]Услуги по передаче'!$G$5:$J$7,2,FALSE))</f>
        <v>4484.1299999999992</v>
      </c>
      <c r="BX139" s="73"/>
      <c r="BY139" s="73"/>
      <c r="BZ139" s="73"/>
      <c r="CA139" s="73"/>
      <c r="CB139" s="74"/>
      <c r="CC139" s="72">
        <f>IF($A139="-","-",ROUND(VLOOKUP($A139+ROUND(LEFT(CC$114,2)/24,5),'[1]ОАО "АТС"'!$A$30:$F$773,6,FALSE)+HLOOKUP($DL$112,'[1]Сбытовая надбавка'!$F$5:$H$6,2,FALSE),2)+'[1]Иные услуги'!$C$6+HLOOKUP($DR$111,'[1]Услуги по передаче'!$G$5:$J$7,2,FALSE))</f>
        <v>4470.1299999999992</v>
      </c>
      <c r="CD139" s="73"/>
      <c r="CE139" s="73"/>
      <c r="CF139" s="73"/>
      <c r="CG139" s="73"/>
      <c r="CH139" s="74"/>
      <c r="CI139" s="72">
        <f>IF($A139="-","-",ROUND(VLOOKUP($A139+ROUND(LEFT(CI$114,2)/24,5),'[1]ОАО "АТС"'!$A$30:$F$773,6,FALSE)+HLOOKUP($DL$112,'[1]Сбытовая надбавка'!$F$5:$H$6,2,FALSE),2)+'[1]Иные услуги'!$C$6+HLOOKUP($DR$111,'[1]Услуги по передаче'!$G$5:$J$7,2,FALSE))</f>
        <v>4470.12</v>
      </c>
      <c r="CJ139" s="73"/>
      <c r="CK139" s="73"/>
      <c r="CL139" s="73"/>
      <c r="CM139" s="73"/>
      <c r="CN139" s="74"/>
      <c r="CO139" s="72">
        <f>IF($A139="-","-",ROUND(VLOOKUP($A139+ROUND(LEFT(CO$114,2)/24,5),'[1]ОАО "АТС"'!$A$30:$F$773,6,FALSE)+HLOOKUP($DL$112,'[1]Сбытовая надбавка'!$F$5:$H$6,2,FALSE),2)+'[1]Иные услуги'!$C$6+HLOOKUP($DR$111,'[1]Услуги по передаче'!$G$5:$J$7,2,FALSE))</f>
        <v>4471.32</v>
      </c>
      <c r="CP139" s="73"/>
      <c r="CQ139" s="73"/>
      <c r="CR139" s="73"/>
      <c r="CS139" s="73"/>
      <c r="CT139" s="74"/>
      <c r="CU139" s="72">
        <f>IF($A139="-","-",ROUND(VLOOKUP($A139+ROUND(LEFT(CU$114,2)/24,5),'[1]ОАО "АТС"'!$A$30:$F$773,6,FALSE)+HLOOKUP($DL$112,'[1]Сбытовая надбавка'!$F$5:$H$6,2,FALSE),2)+'[1]Иные услуги'!$C$6+HLOOKUP($DR$111,'[1]Услуги по передаче'!$G$5:$J$7,2,FALSE))</f>
        <v>4470.2999999999993</v>
      </c>
      <c r="CV139" s="73"/>
      <c r="CW139" s="73"/>
      <c r="CX139" s="73"/>
      <c r="CY139" s="73"/>
      <c r="CZ139" s="74"/>
      <c r="DA139" s="72">
        <f>IF($A139="-","-",ROUND(VLOOKUP($A139+ROUND(LEFT(DA$114,2)/24,5),'[1]ОАО "АТС"'!$A$30:$F$773,6,FALSE)+HLOOKUP($DL$112,'[1]Сбытовая надбавка'!$F$5:$H$6,2,FALSE),2)+'[1]Иные услуги'!$C$6+HLOOKUP($DR$111,'[1]Услуги по передаче'!$G$5:$J$7,2,FALSE))</f>
        <v>4470.1799999999994</v>
      </c>
      <c r="DB139" s="73"/>
      <c r="DC139" s="73"/>
      <c r="DD139" s="73"/>
      <c r="DE139" s="73"/>
      <c r="DF139" s="74"/>
      <c r="DG139" s="72">
        <f>IF($A139="-","-",ROUND(VLOOKUP($A139+ROUND(LEFT(DG$114,2)/24,5),'[1]ОАО "АТС"'!$A$30:$F$773,6,FALSE)+HLOOKUP($DL$112,'[1]Сбытовая надбавка'!$F$5:$H$6,2,FALSE),2)+'[1]Иные услуги'!$C$6+HLOOKUP($DR$111,'[1]Услуги по передаче'!$G$5:$J$7,2,FALSE))</f>
        <v>4470.2299999999996</v>
      </c>
      <c r="DH139" s="73"/>
      <c r="DI139" s="73"/>
      <c r="DJ139" s="73"/>
      <c r="DK139" s="73"/>
      <c r="DL139" s="74"/>
      <c r="DM139" s="72">
        <f>IF($A139="-","-",ROUND(VLOOKUP($A139+ROUND(LEFT(DM$114,2)/24,5),'[1]ОАО "АТС"'!$A$30:$F$773,6,FALSE)+HLOOKUP($DL$112,'[1]Сбытовая надбавка'!$F$5:$H$6,2,FALSE),2)+'[1]Иные услуги'!$C$6+HLOOKUP($DR$111,'[1]Услуги по передаче'!$G$5:$J$7,2,FALSE))</f>
        <v>4468.17</v>
      </c>
      <c r="DN139" s="73"/>
      <c r="DO139" s="73"/>
      <c r="DP139" s="73"/>
      <c r="DQ139" s="73"/>
      <c r="DR139" s="74"/>
      <c r="DS139" s="72">
        <f>IF($A139="-","-",ROUND(VLOOKUP($A139+ROUND(LEFT(DS$114,2)/24,5),'[1]ОАО "АТС"'!$A$30:$F$773,6,FALSE)+HLOOKUP($DL$112,'[1]Сбытовая надбавка'!$F$5:$H$6,2,FALSE),2)+'[1]Иные услуги'!$C$6+HLOOKUP($DR$111,'[1]Услуги по передаче'!$G$5:$J$7,2,FALSE))</f>
        <v>4469.24</v>
      </c>
      <c r="DT139" s="73"/>
      <c r="DU139" s="73"/>
      <c r="DV139" s="73"/>
      <c r="DW139" s="73"/>
      <c r="DX139" s="74"/>
      <c r="DY139" s="72">
        <f>IF($A139="-","-",ROUND(VLOOKUP($A139+ROUND(LEFT(DY$114,2)/24,5),'[1]ОАО "АТС"'!$A$30:$F$773,6,FALSE)+HLOOKUP($DL$112,'[1]Сбытовая надбавка'!$F$5:$H$6,2,FALSE),2)+'[1]Иные услуги'!$C$6+HLOOKUP($DR$111,'[1]Услуги по передаче'!$G$5:$J$7,2,FALSE))</f>
        <v>4469.5</v>
      </c>
      <c r="DZ139" s="73"/>
      <c r="EA139" s="73"/>
      <c r="EB139" s="73"/>
      <c r="EC139" s="73"/>
      <c r="ED139" s="74"/>
      <c r="EE139" s="72">
        <f>IF($A139="-","-",ROUND(VLOOKUP($A139+ROUND(LEFT(EE$114,2)/24,5),'[1]ОАО "АТС"'!$A$30:$F$773,6,FALSE)+HLOOKUP($DL$112,'[1]Сбытовая надбавка'!$F$5:$H$6,2,FALSE),2)+'[1]Иные услуги'!$C$6+HLOOKUP($DR$111,'[1]Услуги по передаче'!$G$5:$J$7,2,FALSE))</f>
        <v>4469.33</v>
      </c>
      <c r="EF139" s="73"/>
      <c r="EG139" s="73"/>
      <c r="EH139" s="73"/>
      <c r="EI139" s="73"/>
      <c r="EJ139" s="74"/>
      <c r="EK139" s="72">
        <f>IF($A139="-","-",ROUND(VLOOKUP($A139+ROUND(LEFT(EK$114,2)/24,5),'[1]ОАО "АТС"'!$A$30:$F$773,6,FALSE)+HLOOKUP($DL$112,'[1]Сбытовая надбавка'!$F$5:$H$6,2,FALSE),2)+'[1]Иные услуги'!$C$6+HLOOKUP($DR$111,'[1]Услуги по передаче'!$G$5:$J$7,2,FALSE))</f>
        <v>4632.1299999999992</v>
      </c>
      <c r="EL139" s="73"/>
      <c r="EM139" s="73"/>
      <c r="EN139" s="73"/>
      <c r="EO139" s="73"/>
      <c r="EP139" s="74"/>
      <c r="EQ139" s="72">
        <f>IF($A139="-","-",ROUND(VLOOKUP($A139+ROUND(LEFT(EQ$114,2)/24,5),'[1]ОАО "АТС"'!$A$30:$F$773,6,FALSE)+HLOOKUP($DL$112,'[1]Сбытовая надбавка'!$F$5:$H$6,2,FALSE),2)+'[1]Иные услуги'!$C$6+HLOOKUP($DR$111,'[1]Услуги по передаче'!$G$5:$J$7,2,FALSE))</f>
        <v>4538.24</v>
      </c>
      <c r="ER139" s="73"/>
      <c r="ES139" s="73"/>
      <c r="ET139" s="73"/>
      <c r="EU139" s="73"/>
      <c r="EV139" s="74"/>
    </row>
    <row r="140" spans="1:152" s="38" customFormat="1" ht="15.75" customHeight="1" x14ac:dyDescent="0.2">
      <c r="A140" s="69">
        <f>'[1]3 категория'!A41</f>
        <v>45011</v>
      </c>
      <c r="B140" s="70"/>
      <c r="C140" s="70"/>
      <c r="D140" s="70"/>
      <c r="E140" s="70"/>
      <c r="F140" s="70"/>
      <c r="G140" s="70"/>
      <c r="H140" s="71"/>
      <c r="I140" s="72">
        <f>IF($A140="-","-",ROUND(VLOOKUP($A140+ROUND(LEFT(I$114,1)/24,5),'[1]ОАО "АТС"'!$A$30:$F$773,6,FALSE)+HLOOKUP($DL$112,'[1]Сбытовая надбавка'!$F$5:$H$6,2,FALSE),2)+'[1]Иные услуги'!$C$6+HLOOKUP($DR$111,'[1]Услуги по передаче'!$G$5:$J$7,2,FALSE))</f>
        <v>4469.8899999999994</v>
      </c>
      <c r="J140" s="73"/>
      <c r="K140" s="73"/>
      <c r="L140" s="73"/>
      <c r="M140" s="73"/>
      <c r="N140" s="74"/>
      <c r="O140" s="72">
        <f>IF($A140="-","-",ROUND(VLOOKUP($A140+ROUND(LEFT(O$114,1)/24,5),'[1]ОАО "АТС"'!$A$30:$F$773,6,FALSE)+HLOOKUP($DL$112,'[1]Сбытовая надбавка'!$F$5:$H$6,2,FALSE),2)+'[1]Иные услуги'!$C$6+HLOOKUP($DR$111,'[1]Услуги по передаче'!$G$5:$J$7,2,FALSE))</f>
        <v>4469.95</v>
      </c>
      <c r="P140" s="73"/>
      <c r="Q140" s="73"/>
      <c r="R140" s="73"/>
      <c r="S140" s="73"/>
      <c r="T140" s="74"/>
      <c r="U140" s="72">
        <f>IF($A140="-","-",ROUND(VLOOKUP($A140+ROUND(LEFT(U$114,1)/24,5),'[1]ОАО "АТС"'!$A$30:$F$773,6,FALSE)+HLOOKUP($DL$112,'[1]Сбытовая надбавка'!$F$5:$H$6,2,FALSE),2)+'[1]Иные услуги'!$C$6+HLOOKUP($DR$111,'[1]Услуги по передаче'!$G$5:$J$7,2,FALSE))</f>
        <v>4470.1299999999992</v>
      </c>
      <c r="V140" s="73"/>
      <c r="W140" s="73"/>
      <c r="X140" s="73"/>
      <c r="Y140" s="73"/>
      <c r="Z140" s="74"/>
      <c r="AA140" s="72">
        <f>IF($A140="-","-",ROUND(VLOOKUP($A140+ROUND(LEFT(AA$114,1)/24,5),'[1]ОАО "АТС"'!$A$30:$F$773,6,FALSE)+HLOOKUP($DL$112,'[1]Сбытовая надбавка'!$F$5:$H$6,2,FALSE),2)+'[1]Иные услуги'!$C$6+HLOOKUP($DR$111,'[1]Услуги по передаче'!$G$5:$J$7,2,FALSE))</f>
        <v>4470.08</v>
      </c>
      <c r="AB140" s="73"/>
      <c r="AC140" s="73"/>
      <c r="AD140" s="73"/>
      <c r="AE140" s="73"/>
      <c r="AF140" s="74"/>
      <c r="AG140" s="72">
        <f>IF($A140="-","-",ROUND(VLOOKUP($A140+ROUND(LEFT(AG$114,1)/24,5),'[1]ОАО "АТС"'!$A$30:$F$773,6,FALSE)+HLOOKUP($DL$112,'[1]Сбытовая надбавка'!$F$5:$H$6,2,FALSE),2)+'[1]Иные услуги'!$C$6+HLOOKUP($DR$111,'[1]Услуги по передаче'!$G$5:$J$7,2,FALSE))</f>
        <v>4469.78</v>
      </c>
      <c r="AH140" s="73"/>
      <c r="AI140" s="73"/>
      <c r="AJ140" s="73"/>
      <c r="AK140" s="73"/>
      <c r="AL140" s="74"/>
      <c r="AM140" s="72">
        <f>IF($A140="-","-",ROUND(VLOOKUP($A140+ROUND(LEFT(AM$114,1)/24,5),'[1]ОАО "АТС"'!$A$30:$F$773,6,FALSE)+HLOOKUP($DL$112,'[1]Сбытовая надбавка'!$F$5:$H$6,2,FALSE),2)+'[1]Иные услуги'!$C$6+HLOOKUP($DR$111,'[1]Услуги по передаче'!$G$5:$J$7,2,FALSE))</f>
        <v>4470</v>
      </c>
      <c r="AN140" s="73"/>
      <c r="AO140" s="73"/>
      <c r="AP140" s="73"/>
      <c r="AQ140" s="73"/>
      <c r="AR140" s="74"/>
      <c r="AS140" s="72">
        <f>IF($A140="-","-",ROUND(VLOOKUP($A140+ROUND(LEFT(AS$114,1)/24,5),'[1]ОАО "АТС"'!$A$30:$F$773,6,FALSE)+HLOOKUP($DL$112,'[1]Сбытовая надбавка'!$F$5:$H$6,2,FALSE),2)+'[1]Иные услуги'!$C$6+HLOOKUP($DR$111,'[1]Услуги по передаче'!$G$5:$J$7,2,FALSE))</f>
        <v>4469.5499999999993</v>
      </c>
      <c r="AT140" s="73"/>
      <c r="AU140" s="73"/>
      <c r="AV140" s="73"/>
      <c r="AW140" s="73"/>
      <c r="AX140" s="74"/>
      <c r="AY140" s="72">
        <f>IF($A140="-","-",ROUND(VLOOKUP($A140+ROUND(LEFT(AY$114,1)/24,5),'[1]ОАО "АТС"'!$A$30:$F$773,6,FALSE)+HLOOKUP($DL$112,'[1]Сбытовая надбавка'!$F$5:$H$6,2,FALSE),2)+'[1]Иные услуги'!$C$6+HLOOKUP($DR$111,'[1]Услуги по передаче'!$G$5:$J$7,2,FALSE))</f>
        <v>4469.7299999999996</v>
      </c>
      <c r="AZ140" s="73"/>
      <c r="BA140" s="73"/>
      <c r="BB140" s="73"/>
      <c r="BC140" s="73"/>
      <c r="BD140" s="74"/>
      <c r="BE140" s="72">
        <f>IF($A140="-","-",ROUND(VLOOKUP($A140+ROUND(LEFT(BE$114,1)/24,5),'[1]ОАО "АТС"'!$A$30:$F$773,6,FALSE)+HLOOKUP($DL$112,'[1]Сбытовая надбавка'!$F$5:$H$6,2,FALSE),2)+'[1]Иные услуги'!$C$6+HLOOKUP($DR$111,'[1]Услуги по передаче'!$G$5:$J$7,2,FALSE))</f>
        <v>4469.92</v>
      </c>
      <c r="BF140" s="73"/>
      <c r="BG140" s="73"/>
      <c r="BH140" s="73"/>
      <c r="BI140" s="73"/>
      <c r="BJ140" s="74"/>
      <c r="BK140" s="72">
        <f>IF($A140="-","-",ROUND(VLOOKUP($A140+ROUND(LEFT(BK$114,1)/24,5),'[1]ОАО "АТС"'!$A$30:$F$773,6,FALSE)+HLOOKUP($DL$112,'[1]Сбытовая надбавка'!$F$5:$H$6,2,FALSE),2)+'[1]Иные услуги'!$C$6+HLOOKUP($DR$111,'[1]Услуги по передаче'!$G$5:$J$7,2,FALSE))</f>
        <v>4470.0599999999995</v>
      </c>
      <c r="BL140" s="73"/>
      <c r="BM140" s="73"/>
      <c r="BN140" s="73"/>
      <c r="BO140" s="73"/>
      <c r="BP140" s="74"/>
      <c r="BQ140" s="72">
        <f>IF($A140="-","-",ROUND(VLOOKUP($A140+ROUND(LEFT(BQ$114,2)/24,5),'[1]ОАО "АТС"'!$A$30:$F$773,6,FALSE)+HLOOKUP($DL$112,'[1]Сбытовая надбавка'!$F$5:$H$6,2,FALSE),2)+'[1]Иные услуги'!$C$6+HLOOKUP($DR$111,'[1]Услуги по передаче'!$G$5:$J$7,2,FALSE))</f>
        <v>4470.0999999999995</v>
      </c>
      <c r="BR140" s="73"/>
      <c r="BS140" s="73"/>
      <c r="BT140" s="73"/>
      <c r="BU140" s="73"/>
      <c r="BV140" s="74"/>
      <c r="BW140" s="72">
        <f>IF($A140="-","-",ROUND(VLOOKUP($A140+ROUND(LEFT(BW$114,2)/24,5),'[1]ОАО "АТС"'!$A$30:$F$773,6,FALSE)+HLOOKUP($DL$112,'[1]Сбытовая надбавка'!$F$5:$H$6,2,FALSE),2)+'[1]Иные услуги'!$C$6+HLOOKUP($DR$111,'[1]Услуги по передаче'!$G$5:$J$7,2,FALSE))</f>
        <v>4470.12</v>
      </c>
      <c r="BX140" s="73"/>
      <c r="BY140" s="73"/>
      <c r="BZ140" s="73"/>
      <c r="CA140" s="73"/>
      <c r="CB140" s="74"/>
      <c r="CC140" s="72">
        <f>IF($A140="-","-",ROUND(VLOOKUP($A140+ROUND(LEFT(CC$114,2)/24,5),'[1]ОАО "АТС"'!$A$30:$F$773,6,FALSE)+HLOOKUP($DL$112,'[1]Сбытовая надбавка'!$F$5:$H$6,2,FALSE),2)+'[1]Иные услуги'!$C$6+HLOOKUP($DR$111,'[1]Услуги по передаче'!$G$5:$J$7,2,FALSE))</f>
        <v>4470.07</v>
      </c>
      <c r="CD140" s="73"/>
      <c r="CE140" s="73"/>
      <c r="CF140" s="73"/>
      <c r="CG140" s="73"/>
      <c r="CH140" s="74"/>
      <c r="CI140" s="72">
        <f>IF($A140="-","-",ROUND(VLOOKUP($A140+ROUND(LEFT(CI$114,2)/24,5),'[1]ОАО "АТС"'!$A$30:$F$773,6,FALSE)+HLOOKUP($DL$112,'[1]Сбытовая надбавка'!$F$5:$H$6,2,FALSE),2)+'[1]Иные услуги'!$C$6+HLOOKUP($DR$111,'[1]Услуги по передаче'!$G$5:$J$7,2,FALSE))</f>
        <v>4470.0599999999995</v>
      </c>
      <c r="CJ140" s="73"/>
      <c r="CK140" s="73"/>
      <c r="CL140" s="73"/>
      <c r="CM140" s="73"/>
      <c r="CN140" s="74"/>
      <c r="CO140" s="72">
        <f>IF($A140="-","-",ROUND(VLOOKUP($A140+ROUND(LEFT(CO$114,2)/24,5),'[1]ОАО "АТС"'!$A$30:$F$773,6,FALSE)+HLOOKUP($DL$112,'[1]Сбытовая надбавка'!$F$5:$H$6,2,FALSE),2)+'[1]Иные услуги'!$C$6+HLOOKUP($DR$111,'[1]Услуги по передаче'!$G$5:$J$7,2,FALSE))</f>
        <v>4470.0599999999995</v>
      </c>
      <c r="CP140" s="73"/>
      <c r="CQ140" s="73"/>
      <c r="CR140" s="73"/>
      <c r="CS140" s="73"/>
      <c r="CT140" s="74"/>
      <c r="CU140" s="72">
        <f>IF($A140="-","-",ROUND(VLOOKUP($A140+ROUND(LEFT(CU$114,2)/24,5),'[1]ОАО "АТС"'!$A$30:$F$773,6,FALSE)+HLOOKUP($DL$112,'[1]Сбытовая надбавка'!$F$5:$H$6,2,FALSE),2)+'[1]Иные услуги'!$C$6+HLOOKUP($DR$111,'[1]Услуги по передаче'!$G$5:$J$7,2,FALSE))</f>
        <v>4470.17</v>
      </c>
      <c r="CV140" s="73"/>
      <c r="CW140" s="73"/>
      <c r="CX140" s="73"/>
      <c r="CY140" s="73"/>
      <c r="CZ140" s="74"/>
      <c r="DA140" s="72">
        <f>IF($A140="-","-",ROUND(VLOOKUP($A140+ROUND(LEFT(DA$114,2)/24,5),'[1]ОАО "АТС"'!$A$30:$F$773,6,FALSE)+HLOOKUP($DL$112,'[1]Сбытовая надбавка'!$F$5:$H$6,2,FALSE),2)+'[1]Иные услуги'!$C$6+HLOOKUP($DR$111,'[1]Услуги по передаче'!$G$5:$J$7,2,FALSE))</f>
        <v>4470.07</v>
      </c>
      <c r="DB140" s="73"/>
      <c r="DC140" s="73"/>
      <c r="DD140" s="73"/>
      <c r="DE140" s="73"/>
      <c r="DF140" s="74"/>
      <c r="DG140" s="72">
        <f>IF($A140="-","-",ROUND(VLOOKUP($A140+ROUND(LEFT(DG$114,2)/24,5),'[1]ОАО "АТС"'!$A$30:$F$773,6,FALSE)+HLOOKUP($DL$112,'[1]Сбытовая надбавка'!$F$5:$H$6,2,FALSE),2)+'[1]Иные услуги'!$C$6+HLOOKUP($DR$111,'[1]Услуги по передаче'!$G$5:$J$7,2,FALSE))</f>
        <v>4470.1499999999996</v>
      </c>
      <c r="DH140" s="73"/>
      <c r="DI140" s="73"/>
      <c r="DJ140" s="73"/>
      <c r="DK140" s="73"/>
      <c r="DL140" s="74"/>
      <c r="DM140" s="72">
        <f>IF($A140="-","-",ROUND(VLOOKUP($A140+ROUND(LEFT(DM$114,2)/24,5),'[1]ОАО "АТС"'!$A$30:$F$773,6,FALSE)+HLOOKUP($DL$112,'[1]Сбытовая надбавка'!$F$5:$H$6,2,FALSE),2)+'[1]Иные услуги'!$C$6+HLOOKUP($DR$111,'[1]Услуги по передаче'!$G$5:$J$7,2,FALSE))</f>
        <v>4468.0999999999995</v>
      </c>
      <c r="DN140" s="73"/>
      <c r="DO140" s="73"/>
      <c r="DP140" s="73"/>
      <c r="DQ140" s="73"/>
      <c r="DR140" s="74"/>
      <c r="DS140" s="72">
        <f>IF($A140="-","-",ROUND(VLOOKUP($A140+ROUND(LEFT(DS$114,2)/24,5),'[1]ОАО "АТС"'!$A$30:$F$773,6,FALSE)+HLOOKUP($DL$112,'[1]Сбытовая надбавка'!$F$5:$H$6,2,FALSE),2)+'[1]Иные услуги'!$C$6+HLOOKUP($DR$111,'[1]Услуги по передаче'!$G$5:$J$7,2,FALSE))</f>
        <v>4503.3599999999997</v>
      </c>
      <c r="DT140" s="73"/>
      <c r="DU140" s="73"/>
      <c r="DV140" s="73"/>
      <c r="DW140" s="73"/>
      <c r="DX140" s="74"/>
      <c r="DY140" s="72">
        <f>IF($A140="-","-",ROUND(VLOOKUP($A140+ROUND(LEFT(DY$114,2)/24,5),'[1]ОАО "АТС"'!$A$30:$F$773,6,FALSE)+HLOOKUP($DL$112,'[1]Сбытовая надбавка'!$F$5:$H$6,2,FALSE),2)+'[1]Иные услуги'!$C$6+HLOOKUP($DR$111,'[1]Услуги по передаче'!$G$5:$J$7,2,FALSE))</f>
        <v>4469.4699999999993</v>
      </c>
      <c r="DZ140" s="73"/>
      <c r="EA140" s="73"/>
      <c r="EB140" s="73"/>
      <c r="EC140" s="73"/>
      <c r="ED140" s="74"/>
      <c r="EE140" s="72">
        <f>IF($A140="-","-",ROUND(VLOOKUP($A140+ROUND(LEFT(EE$114,2)/24,5),'[1]ОАО "АТС"'!$A$30:$F$773,6,FALSE)+HLOOKUP($DL$112,'[1]Сбытовая надбавка'!$F$5:$H$6,2,FALSE),2)+'[1]Иные услуги'!$C$6+HLOOKUP($DR$111,'[1]Услуги по передаче'!$G$5:$J$7,2,FALSE))</f>
        <v>4469.28</v>
      </c>
      <c r="EF140" s="73"/>
      <c r="EG140" s="73"/>
      <c r="EH140" s="73"/>
      <c r="EI140" s="73"/>
      <c r="EJ140" s="74"/>
      <c r="EK140" s="72">
        <f>IF($A140="-","-",ROUND(VLOOKUP($A140+ROUND(LEFT(EK$114,2)/24,5),'[1]ОАО "АТС"'!$A$30:$F$773,6,FALSE)+HLOOKUP($DL$112,'[1]Сбытовая надбавка'!$F$5:$H$6,2,FALSE),2)+'[1]Иные услуги'!$C$6+HLOOKUP($DR$111,'[1]Услуги по передаче'!$G$5:$J$7,2,FALSE))</f>
        <v>4609.2</v>
      </c>
      <c r="EL140" s="73"/>
      <c r="EM140" s="73"/>
      <c r="EN140" s="73"/>
      <c r="EO140" s="73"/>
      <c r="EP140" s="74"/>
      <c r="EQ140" s="72">
        <f>IF($A140="-","-",ROUND(VLOOKUP($A140+ROUND(LEFT(EQ$114,2)/24,5),'[1]ОАО "АТС"'!$A$30:$F$773,6,FALSE)+HLOOKUP($DL$112,'[1]Сбытовая надбавка'!$F$5:$H$6,2,FALSE),2)+'[1]Иные услуги'!$C$6+HLOOKUP($DR$111,'[1]Услуги по передаче'!$G$5:$J$7,2,FALSE))</f>
        <v>4519.25</v>
      </c>
      <c r="ER140" s="73"/>
      <c r="ES140" s="73"/>
      <c r="ET140" s="73"/>
      <c r="EU140" s="73"/>
      <c r="EV140" s="74"/>
    </row>
    <row r="141" spans="1:152" s="38" customFormat="1" ht="15.75" customHeight="1" x14ac:dyDescent="0.2">
      <c r="A141" s="69">
        <f>'[1]3 категория'!A42</f>
        <v>45012</v>
      </c>
      <c r="B141" s="70"/>
      <c r="C141" s="70"/>
      <c r="D141" s="70"/>
      <c r="E141" s="70"/>
      <c r="F141" s="70"/>
      <c r="G141" s="70"/>
      <c r="H141" s="71"/>
      <c r="I141" s="72">
        <f>IF($A141="-","-",ROUND(VLOOKUP($A141+ROUND(LEFT(I$114,1)/24,5),'[1]ОАО "АТС"'!$A$30:$F$773,6,FALSE)+HLOOKUP($DL$112,'[1]Сбытовая надбавка'!$F$5:$H$6,2,FALSE),2)+'[1]Иные услуги'!$C$6+HLOOKUP($DR$111,'[1]Услуги по передаче'!$G$5:$J$7,2,FALSE))</f>
        <v>4470.0199999999995</v>
      </c>
      <c r="J141" s="73"/>
      <c r="K141" s="73"/>
      <c r="L141" s="73"/>
      <c r="M141" s="73"/>
      <c r="N141" s="74"/>
      <c r="O141" s="72">
        <f>IF($A141="-","-",ROUND(VLOOKUP($A141+ROUND(LEFT(O$114,1)/24,5),'[1]ОАО "АТС"'!$A$30:$F$773,6,FALSE)+HLOOKUP($DL$112,'[1]Сбытовая надбавка'!$F$5:$H$6,2,FALSE),2)+'[1]Иные услуги'!$C$6+HLOOKUP($DR$111,'[1]Услуги по передаче'!$G$5:$J$7,2,FALSE))</f>
        <v>4470.1799999999994</v>
      </c>
      <c r="P141" s="73"/>
      <c r="Q141" s="73"/>
      <c r="R141" s="73"/>
      <c r="S141" s="73"/>
      <c r="T141" s="74"/>
      <c r="U141" s="72">
        <f>IF($A141="-","-",ROUND(VLOOKUP($A141+ROUND(LEFT(U$114,1)/24,5),'[1]ОАО "АТС"'!$A$30:$F$773,6,FALSE)+HLOOKUP($DL$112,'[1]Сбытовая надбавка'!$F$5:$H$6,2,FALSE),2)+'[1]Иные услуги'!$C$6+HLOOKUP($DR$111,'[1]Услуги по передаче'!$G$5:$J$7,2,FALSE))</f>
        <v>4470.24</v>
      </c>
      <c r="V141" s="73"/>
      <c r="W141" s="73"/>
      <c r="X141" s="73"/>
      <c r="Y141" s="73"/>
      <c r="Z141" s="74"/>
      <c r="AA141" s="72">
        <f>IF($A141="-","-",ROUND(VLOOKUP($A141+ROUND(LEFT(AA$114,1)/24,5),'[1]ОАО "АТС"'!$A$30:$F$773,6,FALSE)+HLOOKUP($DL$112,'[1]Сбытовая надбавка'!$F$5:$H$6,2,FALSE),2)+'[1]Иные услуги'!$C$6+HLOOKUP($DR$111,'[1]Услуги по передаче'!$G$5:$J$7,2,FALSE))</f>
        <v>4470.1799999999994</v>
      </c>
      <c r="AB141" s="73"/>
      <c r="AC141" s="73"/>
      <c r="AD141" s="73"/>
      <c r="AE141" s="73"/>
      <c r="AF141" s="74"/>
      <c r="AG141" s="72">
        <f>IF($A141="-","-",ROUND(VLOOKUP($A141+ROUND(LEFT(AG$114,1)/24,5),'[1]ОАО "АТС"'!$A$30:$F$773,6,FALSE)+HLOOKUP($DL$112,'[1]Сбытовая надбавка'!$F$5:$H$6,2,FALSE),2)+'[1]Иные услуги'!$C$6+HLOOKUP($DR$111,'[1]Услуги по передаче'!$G$5:$J$7,2,FALSE))</f>
        <v>4470.0199999999995</v>
      </c>
      <c r="AH141" s="73"/>
      <c r="AI141" s="73"/>
      <c r="AJ141" s="73"/>
      <c r="AK141" s="73"/>
      <c r="AL141" s="74"/>
      <c r="AM141" s="72">
        <f>IF($A141="-","-",ROUND(VLOOKUP($A141+ROUND(LEFT(AM$114,1)/24,5),'[1]ОАО "АТС"'!$A$30:$F$773,6,FALSE)+HLOOKUP($DL$112,'[1]Сбытовая надбавка'!$F$5:$H$6,2,FALSE),2)+'[1]Иные услуги'!$C$6+HLOOKUP($DR$111,'[1]Услуги по передаче'!$G$5:$J$7,2,FALSE))</f>
        <v>4470.1099999999997</v>
      </c>
      <c r="AN141" s="73"/>
      <c r="AO141" s="73"/>
      <c r="AP141" s="73"/>
      <c r="AQ141" s="73"/>
      <c r="AR141" s="74"/>
      <c r="AS141" s="72">
        <f>IF($A141="-","-",ROUND(VLOOKUP($A141+ROUND(LEFT(AS$114,1)/24,5),'[1]ОАО "АТС"'!$A$30:$F$773,6,FALSE)+HLOOKUP($DL$112,'[1]Сбытовая надбавка'!$F$5:$H$6,2,FALSE),2)+'[1]Иные услуги'!$C$6+HLOOKUP($DR$111,'[1]Услуги по передаче'!$G$5:$J$7,2,FALSE))</f>
        <v>4473.5099999999993</v>
      </c>
      <c r="AT141" s="73"/>
      <c r="AU141" s="73"/>
      <c r="AV141" s="73"/>
      <c r="AW141" s="73"/>
      <c r="AX141" s="74"/>
      <c r="AY141" s="72">
        <f>IF($A141="-","-",ROUND(VLOOKUP($A141+ROUND(LEFT(AY$114,1)/24,5),'[1]ОАО "АТС"'!$A$30:$F$773,6,FALSE)+HLOOKUP($DL$112,'[1]Сбытовая надбавка'!$F$5:$H$6,2,FALSE),2)+'[1]Иные услуги'!$C$6+HLOOKUP($DR$111,'[1]Услуги по передаче'!$G$5:$J$7,2,FALSE))</f>
        <v>4574.4399999999996</v>
      </c>
      <c r="AZ141" s="73"/>
      <c r="BA141" s="73"/>
      <c r="BB141" s="73"/>
      <c r="BC141" s="73"/>
      <c r="BD141" s="74"/>
      <c r="BE141" s="72">
        <f>IF($A141="-","-",ROUND(VLOOKUP($A141+ROUND(LEFT(BE$114,1)/24,5),'[1]ОАО "АТС"'!$A$30:$F$773,6,FALSE)+HLOOKUP($DL$112,'[1]Сбытовая надбавка'!$F$5:$H$6,2,FALSE),2)+'[1]Иные услуги'!$C$6+HLOOKUP($DR$111,'[1]Услуги по передаче'!$G$5:$J$7,2,FALSE))</f>
        <v>4470</v>
      </c>
      <c r="BF141" s="73"/>
      <c r="BG141" s="73"/>
      <c r="BH141" s="73"/>
      <c r="BI141" s="73"/>
      <c r="BJ141" s="74"/>
      <c r="BK141" s="72">
        <f>IF($A141="-","-",ROUND(VLOOKUP($A141+ROUND(LEFT(BK$114,1)/24,5),'[1]ОАО "АТС"'!$A$30:$F$773,6,FALSE)+HLOOKUP($DL$112,'[1]Сбытовая надбавка'!$F$5:$H$6,2,FALSE),2)+'[1]Иные услуги'!$C$6+HLOOKUP($DR$111,'[1]Услуги по передаче'!$G$5:$J$7,2,FALSE))</f>
        <v>4490.58</v>
      </c>
      <c r="BL141" s="73"/>
      <c r="BM141" s="73"/>
      <c r="BN141" s="73"/>
      <c r="BO141" s="73"/>
      <c r="BP141" s="74"/>
      <c r="BQ141" s="72">
        <f>IF($A141="-","-",ROUND(VLOOKUP($A141+ROUND(LEFT(BQ$114,2)/24,5),'[1]ОАО "АТС"'!$A$30:$F$773,6,FALSE)+HLOOKUP($DL$112,'[1]Сбытовая надбавка'!$F$5:$H$6,2,FALSE),2)+'[1]Иные услуги'!$C$6+HLOOKUP($DR$111,'[1]Услуги по передаче'!$G$5:$J$7,2,FALSE))</f>
        <v>4502.59</v>
      </c>
      <c r="BR141" s="73"/>
      <c r="BS141" s="73"/>
      <c r="BT141" s="73"/>
      <c r="BU141" s="73"/>
      <c r="BV141" s="74"/>
      <c r="BW141" s="72">
        <f>IF($A141="-","-",ROUND(VLOOKUP($A141+ROUND(LEFT(BW$114,2)/24,5),'[1]ОАО "АТС"'!$A$30:$F$773,6,FALSE)+HLOOKUP($DL$112,'[1]Сбытовая надбавка'!$F$5:$H$6,2,FALSE),2)+'[1]Иные услуги'!$C$6+HLOOKUP($DR$111,'[1]Услуги по передаче'!$G$5:$J$7,2,FALSE))</f>
        <v>4490.67</v>
      </c>
      <c r="BX141" s="73"/>
      <c r="BY141" s="73"/>
      <c r="BZ141" s="73"/>
      <c r="CA141" s="73"/>
      <c r="CB141" s="74"/>
      <c r="CC141" s="72">
        <f>IF($A141="-","-",ROUND(VLOOKUP($A141+ROUND(LEFT(CC$114,2)/24,5),'[1]ОАО "АТС"'!$A$30:$F$773,6,FALSE)+HLOOKUP($DL$112,'[1]Сбытовая надбавка'!$F$5:$H$6,2,FALSE),2)+'[1]Иные услуги'!$C$6+HLOOKUP($DR$111,'[1]Услуги по передаче'!$G$5:$J$7,2,FALSE))</f>
        <v>4470.0599999999995</v>
      </c>
      <c r="CD141" s="73"/>
      <c r="CE141" s="73"/>
      <c r="CF141" s="73"/>
      <c r="CG141" s="73"/>
      <c r="CH141" s="74"/>
      <c r="CI141" s="72">
        <f>IF($A141="-","-",ROUND(VLOOKUP($A141+ROUND(LEFT(CI$114,2)/24,5),'[1]ОАО "АТС"'!$A$30:$F$773,6,FALSE)+HLOOKUP($DL$112,'[1]Сбытовая надбавка'!$F$5:$H$6,2,FALSE),2)+'[1]Иные услуги'!$C$6+HLOOKUP($DR$111,'[1]Услуги по передаче'!$G$5:$J$7,2,FALSE))</f>
        <v>4470.0399999999991</v>
      </c>
      <c r="CJ141" s="73"/>
      <c r="CK141" s="73"/>
      <c r="CL141" s="73"/>
      <c r="CM141" s="73"/>
      <c r="CN141" s="74"/>
      <c r="CO141" s="72">
        <f>IF($A141="-","-",ROUND(VLOOKUP($A141+ROUND(LEFT(CO$114,2)/24,5),'[1]ОАО "АТС"'!$A$30:$F$773,6,FALSE)+HLOOKUP($DL$112,'[1]Сбытовая надбавка'!$F$5:$H$6,2,FALSE),2)+'[1]Иные услуги'!$C$6+HLOOKUP($DR$111,'[1]Услуги по передаче'!$G$5:$J$7,2,FALSE))</f>
        <v>4477.58</v>
      </c>
      <c r="CP141" s="73"/>
      <c r="CQ141" s="73"/>
      <c r="CR141" s="73"/>
      <c r="CS141" s="73"/>
      <c r="CT141" s="74"/>
      <c r="CU141" s="72">
        <f>IF($A141="-","-",ROUND(VLOOKUP($A141+ROUND(LEFT(CU$114,2)/24,5),'[1]ОАО "АТС"'!$A$30:$F$773,6,FALSE)+HLOOKUP($DL$112,'[1]Сбытовая надбавка'!$F$5:$H$6,2,FALSE),2)+'[1]Иные услуги'!$C$6+HLOOKUP($DR$111,'[1]Услуги по передаче'!$G$5:$J$7,2,FALSE))</f>
        <v>4470.16</v>
      </c>
      <c r="CV141" s="73"/>
      <c r="CW141" s="73"/>
      <c r="CX141" s="73"/>
      <c r="CY141" s="73"/>
      <c r="CZ141" s="74"/>
      <c r="DA141" s="72">
        <f>IF($A141="-","-",ROUND(VLOOKUP($A141+ROUND(LEFT(DA$114,2)/24,5),'[1]ОАО "АТС"'!$A$30:$F$773,6,FALSE)+HLOOKUP($DL$112,'[1]Сбытовая надбавка'!$F$5:$H$6,2,FALSE),2)+'[1]Иные услуги'!$C$6+HLOOKUP($DR$111,'[1]Услуги по передаче'!$G$5:$J$7,2,FALSE))</f>
        <v>4470.03</v>
      </c>
      <c r="DB141" s="73"/>
      <c r="DC141" s="73"/>
      <c r="DD141" s="73"/>
      <c r="DE141" s="73"/>
      <c r="DF141" s="74"/>
      <c r="DG141" s="72">
        <f>IF($A141="-","-",ROUND(VLOOKUP($A141+ROUND(LEFT(DG$114,2)/24,5),'[1]ОАО "АТС"'!$A$30:$F$773,6,FALSE)+HLOOKUP($DL$112,'[1]Сбытовая надбавка'!$F$5:$H$6,2,FALSE),2)+'[1]Иные услуги'!$C$6+HLOOKUP($DR$111,'[1]Услуги по передаче'!$G$5:$J$7,2,FALSE))</f>
        <v>4470.08</v>
      </c>
      <c r="DH141" s="73"/>
      <c r="DI141" s="73"/>
      <c r="DJ141" s="73"/>
      <c r="DK141" s="73"/>
      <c r="DL141" s="74"/>
      <c r="DM141" s="72">
        <f>IF($A141="-","-",ROUND(VLOOKUP($A141+ROUND(LEFT(DM$114,2)/24,5),'[1]ОАО "АТС"'!$A$30:$F$773,6,FALSE)+HLOOKUP($DL$112,'[1]Сбытовая надбавка'!$F$5:$H$6,2,FALSE),2)+'[1]Иные услуги'!$C$6+HLOOKUP($DR$111,'[1]Услуги по передаче'!$G$5:$J$7,2,FALSE))</f>
        <v>4483.2899999999991</v>
      </c>
      <c r="DN141" s="73"/>
      <c r="DO141" s="73"/>
      <c r="DP141" s="73"/>
      <c r="DQ141" s="73"/>
      <c r="DR141" s="74"/>
      <c r="DS141" s="72">
        <f>IF($A141="-","-",ROUND(VLOOKUP($A141+ROUND(LEFT(DS$114,2)/24,5),'[1]ОАО "АТС"'!$A$30:$F$773,6,FALSE)+HLOOKUP($DL$112,'[1]Сбытовая надбавка'!$F$5:$H$6,2,FALSE),2)+'[1]Иные услуги'!$C$6+HLOOKUP($DR$111,'[1]Услуги по передаче'!$G$5:$J$7,2,FALSE))</f>
        <v>4474.8899999999994</v>
      </c>
      <c r="DT141" s="73"/>
      <c r="DU141" s="73"/>
      <c r="DV141" s="73"/>
      <c r="DW141" s="73"/>
      <c r="DX141" s="74"/>
      <c r="DY141" s="72">
        <f>IF($A141="-","-",ROUND(VLOOKUP($A141+ROUND(LEFT(DY$114,2)/24,5),'[1]ОАО "АТС"'!$A$30:$F$773,6,FALSE)+HLOOKUP($DL$112,'[1]Сбытовая надбавка'!$F$5:$H$6,2,FALSE),2)+'[1]Иные услуги'!$C$6+HLOOKUP($DR$111,'[1]Услуги по передаче'!$G$5:$J$7,2,FALSE))</f>
        <v>4469.28</v>
      </c>
      <c r="DZ141" s="73"/>
      <c r="EA141" s="73"/>
      <c r="EB141" s="73"/>
      <c r="EC141" s="73"/>
      <c r="ED141" s="74"/>
      <c r="EE141" s="72">
        <f>IF($A141="-","-",ROUND(VLOOKUP($A141+ROUND(LEFT(EE$114,2)/24,5),'[1]ОАО "АТС"'!$A$30:$F$773,6,FALSE)+HLOOKUP($DL$112,'[1]Сбытовая надбавка'!$F$5:$H$6,2,FALSE),2)+'[1]Иные услуги'!$C$6+HLOOKUP($DR$111,'[1]Услуги по передаче'!$G$5:$J$7,2,FALSE))</f>
        <v>4469.1099999999997</v>
      </c>
      <c r="EF141" s="73"/>
      <c r="EG141" s="73"/>
      <c r="EH141" s="73"/>
      <c r="EI141" s="73"/>
      <c r="EJ141" s="74"/>
      <c r="EK141" s="72">
        <f>IF($A141="-","-",ROUND(VLOOKUP($A141+ROUND(LEFT(EK$114,2)/24,5),'[1]ОАО "АТС"'!$A$30:$F$773,6,FALSE)+HLOOKUP($DL$112,'[1]Сбытовая надбавка'!$F$5:$H$6,2,FALSE),2)+'[1]Иные услуги'!$C$6+HLOOKUP($DR$111,'[1]Услуги по передаче'!$G$5:$J$7,2,FALSE))</f>
        <v>4639.78</v>
      </c>
      <c r="EL141" s="73"/>
      <c r="EM141" s="73"/>
      <c r="EN141" s="73"/>
      <c r="EO141" s="73"/>
      <c r="EP141" s="74"/>
      <c r="EQ141" s="72">
        <f>IF($A141="-","-",ROUND(VLOOKUP($A141+ROUND(LEFT(EQ$114,2)/24,5),'[1]ОАО "АТС"'!$A$30:$F$773,6,FALSE)+HLOOKUP($DL$112,'[1]Сбытовая надбавка'!$F$5:$H$6,2,FALSE),2)+'[1]Иные услуги'!$C$6+HLOOKUP($DR$111,'[1]Услуги по передаче'!$G$5:$J$7,2,FALSE))</f>
        <v>4544.42</v>
      </c>
      <c r="ER141" s="73"/>
      <c r="ES141" s="73"/>
      <c r="ET141" s="73"/>
      <c r="EU141" s="73"/>
      <c r="EV141" s="74"/>
    </row>
    <row r="142" spans="1:152" s="38" customFormat="1" ht="15.75" customHeight="1" x14ac:dyDescent="0.2">
      <c r="A142" s="69">
        <f>'[1]3 категория'!A43</f>
        <v>45013</v>
      </c>
      <c r="B142" s="70"/>
      <c r="C142" s="70"/>
      <c r="D142" s="70"/>
      <c r="E142" s="70"/>
      <c r="F142" s="70"/>
      <c r="G142" s="70"/>
      <c r="H142" s="71"/>
      <c r="I142" s="72">
        <f>IF($A142="-","-",ROUND(VLOOKUP($A142+ROUND(LEFT(I$114,1)/24,5),'[1]ОАО "АТС"'!$A$30:$F$773,6,FALSE)+HLOOKUP($DL$112,'[1]Сбытовая надбавка'!$F$5:$H$6,2,FALSE),2)+'[1]Иные услуги'!$C$6+HLOOKUP($DR$111,'[1]Услуги по передаче'!$G$5:$J$7,2,FALSE))</f>
        <v>4469.95</v>
      </c>
      <c r="J142" s="73"/>
      <c r="K142" s="73"/>
      <c r="L142" s="73"/>
      <c r="M142" s="73"/>
      <c r="N142" s="74"/>
      <c r="O142" s="72">
        <f>IF($A142="-","-",ROUND(VLOOKUP($A142+ROUND(LEFT(O$114,1)/24,5),'[1]ОАО "АТС"'!$A$30:$F$773,6,FALSE)+HLOOKUP($DL$112,'[1]Сбытовая надбавка'!$F$5:$H$6,2,FALSE),2)+'[1]Иные услуги'!$C$6+HLOOKUP($DR$111,'[1]Услуги по передаче'!$G$5:$J$7,2,FALSE))</f>
        <v>4470.0499999999993</v>
      </c>
      <c r="P142" s="73"/>
      <c r="Q142" s="73"/>
      <c r="R142" s="73"/>
      <c r="S142" s="73"/>
      <c r="T142" s="74"/>
      <c r="U142" s="72">
        <f>IF($A142="-","-",ROUND(VLOOKUP($A142+ROUND(LEFT(U$114,1)/24,5),'[1]ОАО "АТС"'!$A$30:$F$773,6,FALSE)+HLOOKUP($DL$112,'[1]Сбытовая надбавка'!$F$5:$H$6,2,FALSE),2)+'[1]Иные услуги'!$C$6+HLOOKUP($DR$111,'[1]Услуги по передаче'!$G$5:$J$7,2,FALSE))</f>
        <v>4470.12</v>
      </c>
      <c r="V142" s="73"/>
      <c r="W142" s="73"/>
      <c r="X142" s="73"/>
      <c r="Y142" s="73"/>
      <c r="Z142" s="74"/>
      <c r="AA142" s="72">
        <f>IF($A142="-","-",ROUND(VLOOKUP($A142+ROUND(LEFT(AA$114,1)/24,5),'[1]ОАО "АТС"'!$A$30:$F$773,6,FALSE)+HLOOKUP($DL$112,'[1]Сбытовая надбавка'!$F$5:$H$6,2,FALSE),2)+'[1]Иные услуги'!$C$6+HLOOKUP($DR$111,'[1]Услуги по передаче'!$G$5:$J$7,2,FALSE))</f>
        <v>4470.0599999999995</v>
      </c>
      <c r="AB142" s="73"/>
      <c r="AC142" s="73"/>
      <c r="AD142" s="73"/>
      <c r="AE142" s="73"/>
      <c r="AF142" s="74"/>
      <c r="AG142" s="72">
        <f>IF($A142="-","-",ROUND(VLOOKUP($A142+ROUND(LEFT(AG$114,1)/24,5),'[1]ОАО "АТС"'!$A$30:$F$773,6,FALSE)+HLOOKUP($DL$112,'[1]Сбытовая надбавка'!$F$5:$H$6,2,FALSE),2)+'[1]Иные услуги'!$C$6+HLOOKUP($DR$111,'[1]Услуги по передаче'!$G$5:$J$7,2,FALSE))</f>
        <v>4469.8799999999992</v>
      </c>
      <c r="AH142" s="73"/>
      <c r="AI142" s="73"/>
      <c r="AJ142" s="73"/>
      <c r="AK142" s="73"/>
      <c r="AL142" s="74"/>
      <c r="AM142" s="72">
        <f>IF($A142="-","-",ROUND(VLOOKUP($A142+ROUND(LEFT(AM$114,1)/24,5),'[1]ОАО "АТС"'!$A$30:$F$773,6,FALSE)+HLOOKUP($DL$112,'[1]Сбытовая надбавка'!$F$5:$H$6,2,FALSE),2)+'[1]Иные услуги'!$C$6+HLOOKUP($DR$111,'[1]Услуги по передаче'!$G$5:$J$7,2,FALSE))</f>
        <v>4470.1499999999996</v>
      </c>
      <c r="AN142" s="73"/>
      <c r="AO142" s="73"/>
      <c r="AP142" s="73"/>
      <c r="AQ142" s="73"/>
      <c r="AR142" s="74"/>
      <c r="AS142" s="72">
        <f>IF($A142="-","-",ROUND(VLOOKUP($A142+ROUND(LEFT(AS$114,1)/24,5),'[1]ОАО "АТС"'!$A$30:$F$773,6,FALSE)+HLOOKUP($DL$112,'[1]Сбытовая надбавка'!$F$5:$H$6,2,FALSE),2)+'[1]Иные услуги'!$C$6+HLOOKUP($DR$111,'[1]Услуги по передаче'!$G$5:$J$7,2,FALSE))</f>
        <v>4469.67</v>
      </c>
      <c r="AT142" s="73"/>
      <c r="AU142" s="73"/>
      <c r="AV142" s="73"/>
      <c r="AW142" s="73"/>
      <c r="AX142" s="74"/>
      <c r="AY142" s="72">
        <f>IF($A142="-","-",ROUND(VLOOKUP($A142+ROUND(LEFT(AY$114,1)/24,5),'[1]ОАО "АТС"'!$A$30:$F$773,6,FALSE)+HLOOKUP($DL$112,'[1]Сбытовая надбавка'!$F$5:$H$6,2,FALSE),2)+'[1]Иные услуги'!$C$6+HLOOKUP($DR$111,'[1]Услуги по передаче'!$G$5:$J$7,2,FALSE))</f>
        <v>4536.1799999999994</v>
      </c>
      <c r="AZ142" s="73"/>
      <c r="BA142" s="73"/>
      <c r="BB142" s="73"/>
      <c r="BC142" s="73"/>
      <c r="BD142" s="74"/>
      <c r="BE142" s="72">
        <f>IF($A142="-","-",ROUND(VLOOKUP($A142+ROUND(LEFT(BE$114,1)/24,5),'[1]ОАО "АТС"'!$A$30:$F$773,6,FALSE)+HLOOKUP($DL$112,'[1]Сбытовая надбавка'!$F$5:$H$6,2,FALSE),2)+'[1]Иные услуги'!$C$6+HLOOKUP($DR$111,'[1]Услуги по передаче'!$G$5:$J$7,2,FALSE))</f>
        <v>4469.8999999999996</v>
      </c>
      <c r="BF142" s="73"/>
      <c r="BG142" s="73"/>
      <c r="BH142" s="73"/>
      <c r="BI142" s="73"/>
      <c r="BJ142" s="74"/>
      <c r="BK142" s="72">
        <f>IF($A142="-","-",ROUND(VLOOKUP($A142+ROUND(LEFT(BK$114,1)/24,5),'[1]ОАО "АТС"'!$A$30:$F$773,6,FALSE)+HLOOKUP($DL$112,'[1]Сбытовая надбавка'!$F$5:$H$6,2,FALSE),2)+'[1]Иные услуги'!$C$6+HLOOKUP($DR$111,'[1]Услуги по передаче'!$G$5:$J$7,2,FALSE))</f>
        <v>4469.9799999999996</v>
      </c>
      <c r="BL142" s="73"/>
      <c r="BM142" s="73"/>
      <c r="BN142" s="73"/>
      <c r="BO142" s="73"/>
      <c r="BP142" s="74"/>
      <c r="BQ142" s="72">
        <f>IF($A142="-","-",ROUND(VLOOKUP($A142+ROUND(LEFT(BQ$114,2)/24,5),'[1]ОАО "АТС"'!$A$30:$F$773,6,FALSE)+HLOOKUP($DL$112,'[1]Сбытовая надбавка'!$F$5:$H$6,2,FALSE),2)+'[1]Иные услуги'!$C$6+HLOOKUP($DR$111,'[1]Услуги по передаче'!$G$5:$J$7,2,FALSE))</f>
        <v>4469.99</v>
      </c>
      <c r="BR142" s="73"/>
      <c r="BS142" s="73"/>
      <c r="BT142" s="73"/>
      <c r="BU142" s="73"/>
      <c r="BV142" s="74"/>
      <c r="BW142" s="72">
        <f>IF($A142="-","-",ROUND(VLOOKUP($A142+ROUND(LEFT(BW$114,2)/24,5),'[1]ОАО "АТС"'!$A$30:$F$773,6,FALSE)+HLOOKUP($DL$112,'[1]Сбытовая надбавка'!$F$5:$H$6,2,FALSE),2)+'[1]Иные услуги'!$C$6+HLOOKUP($DR$111,'[1]Услуги по передаче'!$G$5:$J$7,2,FALSE))</f>
        <v>4470.09</v>
      </c>
      <c r="BX142" s="73"/>
      <c r="BY142" s="73"/>
      <c r="BZ142" s="73"/>
      <c r="CA142" s="73"/>
      <c r="CB142" s="74"/>
      <c r="CC142" s="72">
        <f>IF($A142="-","-",ROUND(VLOOKUP($A142+ROUND(LEFT(CC$114,2)/24,5),'[1]ОАО "АТС"'!$A$30:$F$773,6,FALSE)+HLOOKUP($DL$112,'[1]Сбытовая надбавка'!$F$5:$H$6,2,FALSE),2)+'[1]Иные услуги'!$C$6+HLOOKUP($DR$111,'[1]Услуги по передаче'!$G$5:$J$7,2,FALSE))</f>
        <v>4470.0599999999995</v>
      </c>
      <c r="CD142" s="73"/>
      <c r="CE142" s="73"/>
      <c r="CF142" s="73"/>
      <c r="CG142" s="73"/>
      <c r="CH142" s="74"/>
      <c r="CI142" s="72">
        <f>IF($A142="-","-",ROUND(VLOOKUP($A142+ROUND(LEFT(CI$114,2)/24,5),'[1]ОАО "АТС"'!$A$30:$F$773,6,FALSE)+HLOOKUP($DL$112,'[1]Сбытовая надбавка'!$F$5:$H$6,2,FALSE),2)+'[1]Иные услуги'!$C$6+HLOOKUP($DR$111,'[1]Услуги по передаче'!$G$5:$J$7,2,FALSE))</f>
        <v>4470.03</v>
      </c>
      <c r="CJ142" s="73"/>
      <c r="CK142" s="73"/>
      <c r="CL142" s="73"/>
      <c r="CM142" s="73"/>
      <c r="CN142" s="74"/>
      <c r="CO142" s="72">
        <f>IF($A142="-","-",ROUND(VLOOKUP($A142+ROUND(LEFT(CO$114,2)/24,5),'[1]ОАО "АТС"'!$A$30:$F$773,6,FALSE)+HLOOKUP($DL$112,'[1]Сбытовая надбавка'!$F$5:$H$6,2,FALSE),2)+'[1]Иные услуги'!$C$6+HLOOKUP($DR$111,'[1]Услуги по передаче'!$G$5:$J$7,2,FALSE))</f>
        <v>4470.0999999999995</v>
      </c>
      <c r="CP142" s="73"/>
      <c r="CQ142" s="73"/>
      <c r="CR142" s="73"/>
      <c r="CS142" s="73"/>
      <c r="CT142" s="74"/>
      <c r="CU142" s="72">
        <f>IF($A142="-","-",ROUND(VLOOKUP($A142+ROUND(LEFT(CU$114,2)/24,5),'[1]ОАО "АТС"'!$A$30:$F$773,6,FALSE)+HLOOKUP($DL$112,'[1]Сбытовая надбавка'!$F$5:$H$6,2,FALSE),2)+'[1]Иные услуги'!$C$6+HLOOKUP($DR$111,'[1]Услуги по передаче'!$G$5:$J$7,2,FALSE))</f>
        <v>4470.2599999999993</v>
      </c>
      <c r="CV142" s="73"/>
      <c r="CW142" s="73"/>
      <c r="CX142" s="73"/>
      <c r="CY142" s="73"/>
      <c r="CZ142" s="74"/>
      <c r="DA142" s="72">
        <f>IF($A142="-","-",ROUND(VLOOKUP($A142+ROUND(LEFT(DA$114,2)/24,5),'[1]ОАО "АТС"'!$A$30:$F$773,6,FALSE)+HLOOKUP($DL$112,'[1]Сбытовая надбавка'!$F$5:$H$6,2,FALSE),2)+'[1]Иные услуги'!$C$6+HLOOKUP($DR$111,'[1]Услуги по передаче'!$G$5:$J$7,2,FALSE))</f>
        <v>4470.0599999999995</v>
      </c>
      <c r="DB142" s="73"/>
      <c r="DC142" s="73"/>
      <c r="DD142" s="73"/>
      <c r="DE142" s="73"/>
      <c r="DF142" s="74"/>
      <c r="DG142" s="72">
        <f>IF($A142="-","-",ROUND(VLOOKUP($A142+ROUND(LEFT(DG$114,2)/24,5),'[1]ОАО "АТС"'!$A$30:$F$773,6,FALSE)+HLOOKUP($DL$112,'[1]Сбытовая надбавка'!$F$5:$H$6,2,FALSE),2)+'[1]Иные услуги'!$C$6+HLOOKUP($DR$111,'[1]Услуги по передаче'!$G$5:$J$7,2,FALSE))</f>
        <v>4470.16</v>
      </c>
      <c r="DH142" s="73"/>
      <c r="DI142" s="73"/>
      <c r="DJ142" s="73"/>
      <c r="DK142" s="73"/>
      <c r="DL142" s="74"/>
      <c r="DM142" s="72">
        <f>IF($A142="-","-",ROUND(VLOOKUP($A142+ROUND(LEFT(DM$114,2)/24,5),'[1]ОАО "АТС"'!$A$30:$F$773,6,FALSE)+HLOOKUP($DL$112,'[1]Сбытовая надбавка'!$F$5:$H$6,2,FALSE),2)+'[1]Иные услуги'!$C$6+HLOOKUP($DR$111,'[1]Услуги по передаче'!$G$5:$J$7,2,FALSE))</f>
        <v>4467.8799999999992</v>
      </c>
      <c r="DN142" s="73"/>
      <c r="DO142" s="73"/>
      <c r="DP142" s="73"/>
      <c r="DQ142" s="73"/>
      <c r="DR142" s="74"/>
      <c r="DS142" s="72">
        <f>IF($A142="-","-",ROUND(VLOOKUP($A142+ROUND(LEFT(DS$114,2)/24,5),'[1]ОАО "АТС"'!$A$30:$F$773,6,FALSE)+HLOOKUP($DL$112,'[1]Сбытовая надбавка'!$F$5:$H$6,2,FALSE),2)+'[1]Иные услуги'!$C$6+HLOOKUP($DR$111,'[1]Услуги по передаче'!$G$5:$J$7,2,FALSE))</f>
        <v>4468.92</v>
      </c>
      <c r="DT142" s="73"/>
      <c r="DU142" s="73"/>
      <c r="DV142" s="73"/>
      <c r="DW142" s="73"/>
      <c r="DX142" s="74"/>
      <c r="DY142" s="72">
        <f>IF($A142="-","-",ROUND(VLOOKUP($A142+ROUND(LEFT(DY$114,2)/24,5),'[1]ОАО "АТС"'!$A$30:$F$773,6,FALSE)+HLOOKUP($DL$112,'[1]Сбытовая надбавка'!$F$5:$H$6,2,FALSE),2)+'[1]Иные услуги'!$C$6+HLOOKUP($DR$111,'[1]Услуги по передаче'!$G$5:$J$7,2,FALSE))</f>
        <v>4469.2199999999993</v>
      </c>
      <c r="DZ142" s="73"/>
      <c r="EA142" s="73"/>
      <c r="EB142" s="73"/>
      <c r="EC142" s="73"/>
      <c r="ED142" s="74"/>
      <c r="EE142" s="72">
        <f>IF($A142="-","-",ROUND(VLOOKUP($A142+ROUND(LEFT(EE$114,2)/24,5),'[1]ОАО "АТС"'!$A$30:$F$773,6,FALSE)+HLOOKUP($DL$112,'[1]Сбытовая надбавка'!$F$5:$H$6,2,FALSE),2)+'[1]Иные услуги'!$C$6+HLOOKUP($DR$111,'[1]Услуги по передаче'!$G$5:$J$7,2,FALSE))</f>
        <v>4469.2899999999991</v>
      </c>
      <c r="EF142" s="73"/>
      <c r="EG142" s="73"/>
      <c r="EH142" s="73"/>
      <c r="EI142" s="73"/>
      <c r="EJ142" s="74"/>
      <c r="EK142" s="72">
        <f>IF($A142="-","-",ROUND(VLOOKUP($A142+ROUND(LEFT(EK$114,2)/24,5),'[1]ОАО "АТС"'!$A$30:$F$773,6,FALSE)+HLOOKUP($DL$112,'[1]Сбытовая надбавка'!$F$5:$H$6,2,FALSE),2)+'[1]Иные услуги'!$C$6+HLOOKUP($DR$111,'[1]Услуги по передаче'!$G$5:$J$7,2,FALSE))</f>
        <v>4610.75</v>
      </c>
      <c r="EL142" s="73"/>
      <c r="EM142" s="73"/>
      <c r="EN142" s="73"/>
      <c r="EO142" s="73"/>
      <c r="EP142" s="74"/>
      <c r="EQ142" s="72">
        <f>IF($A142="-","-",ROUND(VLOOKUP($A142+ROUND(LEFT(EQ$114,2)/24,5),'[1]ОАО "АТС"'!$A$30:$F$773,6,FALSE)+HLOOKUP($DL$112,'[1]Сбытовая надбавка'!$F$5:$H$6,2,FALSE),2)+'[1]Иные услуги'!$C$6+HLOOKUP($DR$111,'[1]Услуги по передаче'!$G$5:$J$7,2,FALSE))</f>
        <v>4512.1399999999994</v>
      </c>
      <c r="ER142" s="73"/>
      <c r="ES142" s="73"/>
      <c r="ET142" s="73"/>
      <c r="EU142" s="73"/>
      <c r="EV142" s="74"/>
    </row>
    <row r="143" spans="1:152" s="38" customFormat="1" ht="15.75" customHeight="1" x14ac:dyDescent="0.2">
      <c r="A143" s="69">
        <f>'[1]3 категория'!A44</f>
        <v>45014</v>
      </c>
      <c r="B143" s="70"/>
      <c r="C143" s="70"/>
      <c r="D143" s="70"/>
      <c r="E143" s="70"/>
      <c r="F143" s="70"/>
      <c r="G143" s="70"/>
      <c r="H143" s="71"/>
      <c r="I143" s="72">
        <f>IF($A143="-","-",ROUND(VLOOKUP($A143+ROUND(LEFT(I$114,1)/24,5),'[1]ОАО "АТС"'!$A$30:$F$773,6,FALSE)+HLOOKUP($DL$112,'[1]Сбытовая надбавка'!$F$5:$H$6,2,FALSE),2)+'[1]Иные услуги'!$C$6+HLOOKUP($DR$111,'[1]Услуги по передаче'!$G$5:$J$7,2,FALSE))</f>
        <v>4470.2299999999996</v>
      </c>
      <c r="J143" s="73"/>
      <c r="K143" s="73"/>
      <c r="L143" s="73"/>
      <c r="M143" s="73"/>
      <c r="N143" s="74"/>
      <c r="O143" s="72">
        <f>IF($A143="-","-",ROUND(VLOOKUP($A143+ROUND(LEFT(O$114,1)/24,5),'[1]ОАО "АТС"'!$A$30:$F$773,6,FALSE)+HLOOKUP($DL$112,'[1]Сбытовая надбавка'!$F$5:$H$6,2,FALSE),2)+'[1]Иные услуги'!$C$6+HLOOKUP($DR$111,'[1]Услуги по передаче'!$G$5:$J$7,2,FALSE))</f>
        <v>4470.2699999999995</v>
      </c>
      <c r="P143" s="73"/>
      <c r="Q143" s="73"/>
      <c r="R143" s="73"/>
      <c r="S143" s="73"/>
      <c r="T143" s="74"/>
      <c r="U143" s="72">
        <f>IF($A143="-","-",ROUND(VLOOKUP($A143+ROUND(LEFT(U$114,1)/24,5),'[1]ОАО "АТС"'!$A$30:$F$773,6,FALSE)+HLOOKUP($DL$112,'[1]Сбытовая надбавка'!$F$5:$H$6,2,FALSE),2)+'[1]Иные услуги'!$C$6+HLOOKUP($DR$111,'[1]Услуги по передаче'!$G$5:$J$7,2,FALSE))</f>
        <v>4470.2999999999993</v>
      </c>
      <c r="V143" s="73"/>
      <c r="W143" s="73"/>
      <c r="X143" s="73"/>
      <c r="Y143" s="73"/>
      <c r="Z143" s="74"/>
      <c r="AA143" s="72">
        <f>IF($A143="-","-",ROUND(VLOOKUP($A143+ROUND(LEFT(AA$114,1)/24,5),'[1]ОАО "АТС"'!$A$30:$F$773,6,FALSE)+HLOOKUP($DL$112,'[1]Сбытовая надбавка'!$F$5:$H$6,2,FALSE),2)+'[1]Иные услуги'!$C$6+HLOOKUP($DR$111,'[1]Услуги по передаче'!$G$5:$J$7,2,FALSE))</f>
        <v>4470.2199999999993</v>
      </c>
      <c r="AB143" s="73"/>
      <c r="AC143" s="73"/>
      <c r="AD143" s="73"/>
      <c r="AE143" s="73"/>
      <c r="AF143" s="74"/>
      <c r="AG143" s="72">
        <f>IF($A143="-","-",ROUND(VLOOKUP($A143+ROUND(LEFT(AG$114,1)/24,5),'[1]ОАО "АТС"'!$A$30:$F$773,6,FALSE)+HLOOKUP($DL$112,'[1]Сбытовая надбавка'!$F$5:$H$6,2,FALSE),2)+'[1]Иные услуги'!$C$6+HLOOKUP($DR$111,'[1]Услуги по передаче'!$G$5:$J$7,2,FALSE))</f>
        <v>4470.4699999999993</v>
      </c>
      <c r="AH143" s="73"/>
      <c r="AI143" s="73"/>
      <c r="AJ143" s="73"/>
      <c r="AK143" s="73"/>
      <c r="AL143" s="74"/>
      <c r="AM143" s="72">
        <f>IF($A143="-","-",ROUND(VLOOKUP($A143+ROUND(LEFT(AM$114,1)/24,5),'[1]ОАО "АТС"'!$A$30:$F$773,6,FALSE)+HLOOKUP($DL$112,'[1]Сбытовая надбавка'!$F$5:$H$6,2,FALSE),2)+'[1]Иные услуги'!$C$6+HLOOKUP($DR$111,'[1]Услуги по передаче'!$G$5:$J$7,2,FALSE))</f>
        <v>4470.4699999999993</v>
      </c>
      <c r="AN143" s="73"/>
      <c r="AO143" s="73"/>
      <c r="AP143" s="73"/>
      <c r="AQ143" s="73"/>
      <c r="AR143" s="74"/>
      <c r="AS143" s="72">
        <f>IF($A143="-","-",ROUND(VLOOKUP($A143+ROUND(LEFT(AS$114,1)/24,5),'[1]ОАО "АТС"'!$A$30:$F$773,6,FALSE)+HLOOKUP($DL$112,'[1]Сбытовая надбавка'!$F$5:$H$6,2,FALSE),2)+'[1]Иные услуги'!$C$6+HLOOKUP($DR$111,'[1]Услуги по передаче'!$G$5:$J$7,2,FALSE))</f>
        <v>4469.9299999999994</v>
      </c>
      <c r="AT143" s="73"/>
      <c r="AU143" s="73"/>
      <c r="AV143" s="73"/>
      <c r="AW143" s="73"/>
      <c r="AX143" s="74"/>
      <c r="AY143" s="72">
        <f>IF($A143="-","-",ROUND(VLOOKUP($A143+ROUND(LEFT(AY$114,1)/24,5),'[1]ОАО "АТС"'!$A$30:$F$773,6,FALSE)+HLOOKUP($DL$112,'[1]Сбытовая надбавка'!$F$5:$H$6,2,FALSE),2)+'[1]Иные услуги'!$C$6+HLOOKUP($DR$111,'[1]Услуги по передаче'!$G$5:$J$7,2,FALSE))</f>
        <v>4529.84</v>
      </c>
      <c r="AZ143" s="73"/>
      <c r="BA143" s="73"/>
      <c r="BB143" s="73"/>
      <c r="BC143" s="73"/>
      <c r="BD143" s="74"/>
      <c r="BE143" s="72">
        <f>IF($A143="-","-",ROUND(VLOOKUP($A143+ROUND(LEFT(BE$114,1)/24,5),'[1]ОАО "АТС"'!$A$30:$F$773,6,FALSE)+HLOOKUP($DL$112,'[1]Сбытовая надбавка'!$F$5:$H$6,2,FALSE),2)+'[1]Иные услуги'!$C$6+HLOOKUP($DR$111,'[1]Услуги по передаче'!$G$5:$J$7,2,FALSE))</f>
        <v>4470.1799999999994</v>
      </c>
      <c r="BF143" s="73"/>
      <c r="BG143" s="73"/>
      <c r="BH143" s="73"/>
      <c r="BI143" s="73"/>
      <c r="BJ143" s="74"/>
      <c r="BK143" s="72">
        <f>IF($A143="-","-",ROUND(VLOOKUP($A143+ROUND(LEFT(BK$114,1)/24,5),'[1]ОАО "АТС"'!$A$30:$F$773,6,FALSE)+HLOOKUP($DL$112,'[1]Сбытовая надбавка'!$F$5:$H$6,2,FALSE),2)+'[1]Иные услуги'!$C$6+HLOOKUP($DR$111,'[1]Услуги по передаче'!$G$5:$J$7,2,FALSE))</f>
        <v>4470.17</v>
      </c>
      <c r="BL143" s="73"/>
      <c r="BM143" s="73"/>
      <c r="BN143" s="73"/>
      <c r="BO143" s="73"/>
      <c r="BP143" s="74"/>
      <c r="BQ143" s="72">
        <f>IF($A143="-","-",ROUND(VLOOKUP($A143+ROUND(LEFT(BQ$114,2)/24,5),'[1]ОАО "АТС"'!$A$30:$F$773,6,FALSE)+HLOOKUP($DL$112,'[1]Сбытовая надбавка'!$F$5:$H$6,2,FALSE),2)+'[1]Иные услуги'!$C$6+HLOOKUP($DR$111,'[1]Услуги по передаче'!$G$5:$J$7,2,FALSE))</f>
        <v>4470.16</v>
      </c>
      <c r="BR143" s="73"/>
      <c r="BS143" s="73"/>
      <c r="BT143" s="73"/>
      <c r="BU143" s="73"/>
      <c r="BV143" s="74"/>
      <c r="BW143" s="72">
        <f>IF($A143="-","-",ROUND(VLOOKUP($A143+ROUND(LEFT(BW$114,2)/24,5),'[1]ОАО "АТС"'!$A$30:$F$773,6,FALSE)+HLOOKUP($DL$112,'[1]Сбытовая надбавка'!$F$5:$H$6,2,FALSE),2)+'[1]Иные услуги'!$C$6+HLOOKUP($DR$111,'[1]Услуги по передаче'!$G$5:$J$7,2,FALSE))</f>
        <v>4470.17</v>
      </c>
      <c r="BX143" s="73"/>
      <c r="BY143" s="73"/>
      <c r="BZ143" s="73"/>
      <c r="CA143" s="73"/>
      <c r="CB143" s="74"/>
      <c r="CC143" s="72">
        <f>IF($A143="-","-",ROUND(VLOOKUP($A143+ROUND(LEFT(CC$114,2)/24,5),'[1]ОАО "АТС"'!$A$30:$F$773,6,FALSE)+HLOOKUP($DL$112,'[1]Сбытовая надбавка'!$F$5:$H$6,2,FALSE),2)+'[1]Иные услуги'!$C$6+HLOOKUP($DR$111,'[1]Услуги по передаче'!$G$5:$J$7,2,FALSE))</f>
        <v>4470.1499999999996</v>
      </c>
      <c r="CD143" s="73"/>
      <c r="CE143" s="73"/>
      <c r="CF143" s="73"/>
      <c r="CG143" s="73"/>
      <c r="CH143" s="74"/>
      <c r="CI143" s="72">
        <f>IF($A143="-","-",ROUND(VLOOKUP($A143+ROUND(LEFT(CI$114,2)/24,5),'[1]ОАО "АТС"'!$A$30:$F$773,6,FALSE)+HLOOKUP($DL$112,'[1]Сбытовая надбавка'!$F$5:$H$6,2,FALSE),2)+'[1]Иные услуги'!$C$6+HLOOKUP($DR$111,'[1]Услуги по передаче'!$G$5:$J$7,2,FALSE))</f>
        <v>4470.12</v>
      </c>
      <c r="CJ143" s="73"/>
      <c r="CK143" s="73"/>
      <c r="CL143" s="73"/>
      <c r="CM143" s="73"/>
      <c r="CN143" s="74"/>
      <c r="CO143" s="72">
        <f>IF($A143="-","-",ROUND(VLOOKUP($A143+ROUND(LEFT(CO$114,2)/24,5),'[1]ОАО "АТС"'!$A$30:$F$773,6,FALSE)+HLOOKUP($DL$112,'[1]Сбытовая надбавка'!$F$5:$H$6,2,FALSE),2)+'[1]Иные услуги'!$C$6+HLOOKUP($DR$111,'[1]Услуги по передаче'!$G$5:$J$7,2,FALSE))</f>
        <v>4470.1899999999996</v>
      </c>
      <c r="CP143" s="73"/>
      <c r="CQ143" s="73"/>
      <c r="CR143" s="73"/>
      <c r="CS143" s="73"/>
      <c r="CT143" s="74"/>
      <c r="CU143" s="72">
        <f>IF($A143="-","-",ROUND(VLOOKUP($A143+ROUND(LEFT(CU$114,2)/24,5),'[1]ОАО "АТС"'!$A$30:$F$773,6,FALSE)+HLOOKUP($DL$112,'[1]Сбытовая надбавка'!$F$5:$H$6,2,FALSE),2)+'[1]Иные услуги'!$C$6+HLOOKUP($DR$111,'[1]Услуги по передаче'!$G$5:$J$7,2,FALSE))</f>
        <v>4470.34</v>
      </c>
      <c r="CV143" s="73"/>
      <c r="CW143" s="73"/>
      <c r="CX143" s="73"/>
      <c r="CY143" s="73"/>
      <c r="CZ143" s="74"/>
      <c r="DA143" s="72">
        <f>IF($A143="-","-",ROUND(VLOOKUP($A143+ROUND(LEFT(DA$114,2)/24,5),'[1]ОАО "АТС"'!$A$30:$F$773,6,FALSE)+HLOOKUP($DL$112,'[1]Сбытовая надбавка'!$F$5:$H$6,2,FALSE),2)+'[1]Иные услуги'!$C$6+HLOOKUP($DR$111,'[1]Услуги по передаче'!$G$5:$J$7,2,FALSE))</f>
        <v>4470.28</v>
      </c>
      <c r="DB143" s="73"/>
      <c r="DC143" s="73"/>
      <c r="DD143" s="73"/>
      <c r="DE143" s="73"/>
      <c r="DF143" s="74"/>
      <c r="DG143" s="72">
        <f>IF($A143="-","-",ROUND(VLOOKUP($A143+ROUND(LEFT(DG$114,2)/24,5),'[1]ОАО "АТС"'!$A$30:$F$773,6,FALSE)+HLOOKUP($DL$112,'[1]Сбытовая надбавка'!$F$5:$H$6,2,FALSE),2)+'[1]Иные услуги'!$C$6+HLOOKUP($DR$111,'[1]Услуги по передаче'!$G$5:$J$7,2,FALSE))</f>
        <v>4470.25</v>
      </c>
      <c r="DH143" s="73"/>
      <c r="DI143" s="73"/>
      <c r="DJ143" s="73"/>
      <c r="DK143" s="73"/>
      <c r="DL143" s="74"/>
      <c r="DM143" s="72">
        <f>IF($A143="-","-",ROUND(VLOOKUP($A143+ROUND(LEFT(DM$114,2)/24,5),'[1]ОАО "АТС"'!$A$30:$F$773,6,FALSE)+HLOOKUP($DL$112,'[1]Сбытовая надбавка'!$F$5:$H$6,2,FALSE),2)+'[1]Иные услуги'!$C$6+HLOOKUP($DR$111,'[1]Услуги по передаче'!$G$5:$J$7,2,FALSE))</f>
        <v>4468.1299999999992</v>
      </c>
      <c r="DN143" s="73"/>
      <c r="DO143" s="73"/>
      <c r="DP143" s="73"/>
      <c r="DQ143" s="73"/>
      <c r="DR143" s="74"/>
      <c r="DS143" s="72">
        <f>IF($A143="-","-",ROUND(VLOOKUP($A143+ROUND(LEFT(DS$114,2)/24,5),'[1]ОАО "АТС"'!$A$30:$F$773,6,FALSE)+HLOOKUP($DL$112,'[1]Сбытовая надбавка'!$F$5:$H$6,2,FALSE),2)+'[1]Иные услуги'!$C$6+HLOOKUP($DR$111,'[1]Услуги по передаче'!$G$5:$J$7,2,FALSE))</f>
        <v>4469.0599999999995</v>
      </c>
      <c r="DT143" s="73"/>
      <c r="DU143" s="73"/>
      <c r="DV143" s="73"/>
      <c r="DW143" s="73"/>
      <c r="DX143" s="74"/>
      <c r="DY143" s="72">
        <f>IF($A143="-","-",ROUND(VLOOKUP($A143+ROUND(LEFT(DY$114,2)/24,5),'[1]ОАО "АТС"'!$A$30:$F$773,6,FALSE)+HLOOKUP($DL$112,'[1]Сбытовая надбавка'!$F$5:$H$6,2,FALSE),2)+'[1]Иные услуги'!$C$6+HLOOKUP($DR$111,'[1]Услуги по передаче'!$G$5:$J$7,2,FALSE))</f>
        <v>4469.3499999999995</v>
      </c>
      <c r="DZ143" s="73"/>
      <c r="EA143" s="73"/>
      <c r="EB143" s="73"/>
      <c r="EC143" s="73"/>
      <c r="ED143" s="74"/>
      <c r="EE143" s="72">
        <f>IF($A143="-","-",ROUND(VLOOKUP($A143+ROUND(LEFT(EE$114,2)/24,5),'[1]ОАО "АТС"'!$A$30:$F$773,6,FALSE)+HLOOKUP($DL$112,'[1]Сбытовая надбавка'!$F$5:$H$6,2,FALSE),2)+'[1]Иные услуги'!$C$6+HLOOKUP($DR$111,'[1]Услуги по передаче'!$G$5:$J$7,2,FALSE))</f>
        <v>4469.42</v>
      </c>
      <c r="EF143" s="73"/>
      <c r="EG143" s="73"/>
      <c r="EH143" s="73"/>
      <c r="EI143" s="73"/>
      <c r="EJ143" s="74"/>
      <c r="EK143" s="72">
        <f>IF($A143="-","-",ROUND(VLOOKUP($A143+ROUND(LEFT(EK$114,2)/24,5),'[1]ОАО "АТС"'!$A$30:$F$773,6,FALSE)+HLOOKUP($DL$112,'[1]Сбытовая надбавка'!$F$5:$H$6,2,FALSE),2)+'[1]Иные услуги'!$C$6+HLOOKUP($DR$111,'[1]Услуги по передаче'!$G$5:$J$7,2,FALSE))</f>
        <v>4552.83</v>
      </c>
      <c r="EL143" s="73"/>
      <c r="EM143" s="73"/>
      <c r="EN143" s="73"/>
      <c r="EO143" s="73"/>
      <c r="EP143" s="74"/>
      <c r="EQ143" s="72">
        <f>IF($A143="-","-",ROUND(VLOOKUP($A143+ROUND(LEFT(EQ$114,2)/24,5),'[1]ОАО "АТС"'!$A$30:$F$773,6,FALSE)+HLOOKUP($DL$112,'[1]Сбытовая надбавка'!$F$5:$H$6,2,FALSE),2)+'[1]Иные услуги'!$C$6+HLOOKUP($DR$111,'[1]Услуги по передаче'!$G$5:$J$7,2,FALSE))</f>
        <v>4483.6399999999994</v>
      </c>
      <c r="ER143" s="73"/>
      <c r="ES143" s="73"/>
      <c r="ET143" s="73"/>
      <c r="EU143" s="73"/>
      <c r="EV143" s="74"/>
    </row>
    <row r="144" spans="1:152" s="38" customFormat="1" ht="15.75" customHeight="1" x14ac:dyDescent="0.2">
      <c r="A144" s="69">
        <f>'[1]3 категория'!A45</f>
        <v>45015</v>
      </c>
      <c r="B144" s="70"/>
      <c r="C144" s="70"/>
      <c r="D144" s="70"/>
      <c r="E144" s="70"/>
      <c r="F144" s="70"/>
      <c r="G144" s="70"/>
      <c r="H144" s="71"/>
      <c r="I144" s="72">
        <f>IF($A144="-","-",ROUND(VLOOKUP($A144+ROUND(LEFT(I$114,1)/24,5),'[1]ОАО "АТС"'!$A$30:$F$773,6,FALSE)+HLOOKUP($DL$112,'[1]Сбытовая надбавка'!$F$5:$H$6,2,FALSE),2)+'[1]Иные услуги'!$C$6+HLOOKUP($DR$111,'[1]Услуги по передаче'!$G$5:$J$7,2,FALSE))</f>
        <v>4470.28</v>
      </c>
      <c r="J144" s="73"/>
      <c r="K144" s="73"/>
      <c r="L144" s="73"/>
      <c r="M144" s="73"/>
      <c r="N144" s="74"/>
      <c r="O144" s="72">
        <f>IF($A144="-","-",ROUND(VLOOKUP($A144+ROUND(LEFT(O$114,1)/24,5),'[1]ОАО "АТС"'!$A$30:$F$773,6,FALSE)+HLOOKUP($DL$112,'[1]Сбытовая надбавка'!$F$5:$H$6,2,FALSE),2)+'[1]Иные услуги'!$C$6+HLOOKUP($DR$111,'[1]Услуги по передаче'!$G$5:$J$7,2,FALSE))</f>
        <v>4470.3599999999997</v>
      </c>
      <c r="P144" s="73"/>
      <c r="Q144" s="73"/>
      <c r="R144" s="73"/>
      <c r="S144" s="73"/>
      <c r="T144" s="74"/>
      <c r="U144" s="72">
        <f>IF($A144="-","-",ROUND(VLOOKUP($A144+ROUND(LEFT(U$114,1)/24,5),'[1]ОАО "АТС"'!$A$30:$F$773,6,FALSE)+HLOOKUP($DL$112,'[1]Сбытовая надбавка'!$F$5:$H$6,2,FALSE),2)+'[1]Иные услуги'!$C$6+HLOOKUP($DR$111,'[1]Услуги по передаче'!$G$5:$J$7,2,FALSE))</f>
        <v>4470.4399999999996</v>
      </c>
      <c r="V144" s="73"/>
      <c r="W144" s="73"/>
      <c r="X144" s="73"/>
      <c r="Y144" s="73"/>
      <c r="Z144" s="74"/>
      <c r="AA144" s="72">
        <f>IF($A144="-","-",ROUND(VLOOKUP($A144+ROUND(LEFT(AA$114,1)/24,5),'[1]ОАО "АТС"'!$A$30:$F$773,6,FALSE)+HLOOKUP($DL$112,'[1]Сбытовая надбавка'!$F$5:$H$6,2,FALSE),2)+'[1]Иные услуги'!$C$6+HLOOKUP($DR$111,'[1]Услуги по передаче'!$G$5:$J$7,2,FALSE))</f>
        <v>4470.3799999999992</v>
      </c>
      <c r="AB144" s="73"/>
      <c r="AC144" s="73"/>
      <c r="AD144" s="73"/>
      <c r="AE144" s="73"/>
      <c r="AF144" s="74"/>
      <c r="AG144" s="72">
        <f>IF($A144="-","-",ROUND(VLOOKUP($A144+ROUND(LEFT(AG$114,1)/24,5),'[1]ОАО "АТС"'!$A$30:$F$773,6,FALSE)+HLOOKUP($DL$112,'[1]Сбытовая надбавка'!$F$5:$H$6,2,FALSE),2)+'[1]Иные услуги'!$C$6+HLOOKUP($DR$111,'[1]Услуги по передаче'!$G$5:$J$7,2,FALSE))</f>
        <v>4470.5</v>
      </c>
      <c r="AH144" s="73"/>
      <c r="AI144" s="73"/>
      <c r="AJ144" s="73"/>
      <c r="AK144" s="73"/>
      <c r="AL144" s="74"/>
      <c r="AM144" s="72">
        <f>IF($A144="-","-",ROUND(VLOOKUP($A144+ROUND(LEFT(AM$114,1)/24,5),'[1]ОАО "АТС"'!$A$30:$F$773,6,FALSE)+HLOOKUP($DL$112,'[1]Сбытовая надбавка'!$F$5:$H$6,2,FALSE),2)+'[1]Иные услуги'!$C$6+HLOOKUP($DR$111,'[1]Услуги по передаче'!$G$5:$J$7,2,FALSE))</f>
        <v>4470.5399999999991</v>
      </c>
      <c r="AN144" s="73"/>
      <c r="AO144" s="73"/>
      <c r="AP144" s="73"/>
      <c r="AQ144" s="73"/>
      <c r="AR144" s="74"/>
      <c r="AS144" s="72">
        <f>IF($A144="-","-",ROUND(VLOOKUP($A144+ROUND(LEFT(AS$114,1)/24,5),'[1]ОАО "АТС"'!$A$30:$F$773,6,FALSE)+HLOOKUP($DL$112,'[1]Сбытовая надбавка'!$F$5:$H$6,2,FALSE),2)+'[1]Иные услуги'!$C$6+HLOOKUP($DR$111,'[1]Услуги по передаче'!$G$5:$J$7,2,FALSE))</f>
        <v>4470.12</v>
      </c>
      <c r="AT144" s="73"/>
      <c r="AU144" s="73"/>
      <c r="AV144" s="73"/>
      <c r="AW144" s="73"/>
      <c r="AX144" s="74"/>
      <c r="AY144" s="72">
        <f>IF($A144="-","-",ROUND(VLOOKUP($A144+ROUND(LEFT(AY$114,1)/24,5),'[1]ОАО "АТС"'!$A$30:$F$773,6,FALSE)+HLOOKUP($DL$112,'[1]Сбытовая надбавка'!$F$5:$H$6,2,FALSE),2)+'[1]Иные услуги'!$C$6+HLOOKUP($DR$111,'[1]Услуги по передаче'!$G$5:$J$7,2,FALSE))</f>
        <v>4517.75</v>
      </c>
      <c r="AZ144" s="73"/>
      <c r="BA144" s="73"/>
      <c r="BB144" s="73"/>
      <c r="BC144" s="73"/>
      <c r="BD144" s="74"/>
      <c r="BE144" s="72">
        <f>IF($A144="-","-",ROUND(VLOOKUP($A144+ROUND(LEFT(BE$114,1)/24,5),'[1]ОАО "АТС"'!$A$30:$F$773,6,FALSE)+HLOOKUP($DL$112,'[1]Сбытовая надбавка'!$F$5:$H$6,2,FALSE),2)+'[1]Иные услуги'!$C$6+HLOOKUP($DR$111,'[1]Услуги по передаче'!$G$5:$J$7,2,FALSE))</f>
        <v>4470.3499999999995</v>
      </c>
      <c r="BF144" s="73"/>
      <c r="BG144" s="73"/>
      <c r="BH144" s="73"/>
      <c r="BI144" s="73"/>
      <c r="BJ144" s="74"/>
      <c r="BK144" s="72">
        <f>IF($A144="-","-",ROUND(VLOOKUP($A144+ROUND(LEFT(BK$114,1)/24,5),'[1]ОАО "АТС"'!$A$30:$F$773,6,FALSE)+HLOOKUP($DL$112,'[1]Сбытовая надбавка'!$F$5:$H$6,2,FALSE),2)+'[1]Иные услуги'!$C$6+HLOOKUP($DR$111,'[1]Услуги по передаче'!$G$5:$J$7,2,FALSE))</f>
        <v>4509.8999999999996</v>
      </c>
      <c r="BL144" s="73"/>
      <c r="BM144" s="73"/>
      <c r="BN144" s="73"/>
      <c r="BO144" s="73"/>
      <c r="BP144" s="74"/>
      <c r="BQ144" s="72">
        <f>IF($A144="-","-",ROUND(VLOOKUP($A144+ROUND(LEFT(BQ$114,2)/24,5),'[1]ОАО "АТС"'!$A$30:$F$773,6,FALSE)+HLOOKUP($DL$112,'[1]Сбытовая надбавка'!$F$5:$H$6,2,FALSE),2)+'[1]Иные услуги'!$C$6+HLOOKUP($DR$111,'[1]Услуги по передаче'!$G$5:$J$7,2,FALSE))</f>
        <v>4527.12</v>
      </c>
      <c r="BR144" s="73"/>
      <c r="BS144" s="73"/>
      <c r="BT144" s="73"/>
      <c r="BU144" s="73"/>
      <c r="BV144" s="74"/>
      <c r="BW144" s="72">
        <f>IF($A144="-","-",ROUND(VLOOKUP($A144+ROUND(LEFT(BW$114,2)/24,5),'[1]ОАО "АТС"'!$A$30:$F$773,6,FALSE)+HLOOKUP($DL$112,'[1]Сбытовая надбавка'!$F$5:$H$6,2,FALSE),2)+'[1]Иные услуги'!$C$6+HLOOKUP($DR$111,'[1]Услуги по передаче'!$G$5:$J$7,2,FALSE))</f>
        <v>4516.58</v>
      </c>
      <c r="BX144" s="73"/>
      <c r="BY144" s="73"/>
      <c r="BZ144" s="73"/>
      <c r="CA144" s="73"/>
      <c r="CB144" s="74"/>
      <c r="CC144" s="72">
        <f>IF($A144="-","-",ROUND(VLOOKUP($A144+ROUND(LEFT(CC$114,2)/24,5),'[1]ОАО "АТС"'!$A$30:$F$773,6,FALSE)+HLOOKUP($DL$112,'[1]Сбытовая надбавка'!$F$5:$H$6,2,FALSE),2)+'[1]Иные услуги'!$C$6+HLOOKUP($DR$111,'[1]Услуги по передаче'!$G$5:$J$7,2,FALSE))</f>
        <v>4489.4299999999994</v>
      </c>
      <c r="CD144" s="73"/>
      <c r="CE144" s="73"/>
      <c r="CF144" s="73"/>
      <c r="CG144" s="73"/>
      <c r="CH144" s="74"/>
      <c r="CI144" s="72">
        <f>IF($A144="-","-",ROUND(VLOOKUP($A144+ROUND(LEFT(CI$114,2)/24,5),'[1]ОАО "АТС"'!$A$30:$F$773,6,FALSE)+HLOOKUP($DL$112,'[1]Сбытовая надбавка'!$F$5:$H$6,2,FALSE),2)+'[1]Иные услуги'!$C$6+HLOOKUP($DR$111,'[1]Услуги по передаче'!$G$5:$J$7,2,FALSE))</f>
        <v>4494.3999999999996</v>
      </c>
      <c r="CJ144" s="73"/>
      <c r="CK144" s="73"/>
      <c r="CL144" s="73"/>
      <c r="CM144" s="73"/>
      <c r="CN144" s="74"/>
      <c r="CO144" s="72">
        <f>IF($A144="-","-",ROUND(VLOOKUP($A144+ROUND(LEFT(CO$114,2)/24,5),'[1]ОАО "АТС"'!$A$30:$F$773,6,FALSE)+HLOOKUP($DL$112,'[1]Сбытовая надбавка'!$F$5:$H$6,2,FALSE),2)+'[1]Иные услуги'!$C$6+HLOOKUP($DR$111,'[1]Услуги по передаче'!$G$5:$J$7,2,FALSE))</f>
        <v>4496.24</v>
      </c>
      <c r="CP144" s="73"/>
      <c r="CQ144" s="73"/>
      <c r="CR144" s="73"/>
      <c r="CS144" s="73"/>
      <c r="CT144" s="74"/>
      <c r="CU144" s="72">
        <f>IF($A144="-","-",ROUND(VLOOKUP($A144+ROUND(LEFT(CU$114,2)/24,5),'[1]ОАО "АТС"'!$A$30:$F$773,6,FALSE)+HLOOKUP($DL$112,'[1]Сбытовая надбавка'!$F$5:$H$6,2,FALSE),2)+'[1]Иные услуги'!$C$6+HLOOKUP($DR$111,'[1]Услуги по передаче'!$G$5:$J$7,2,FALSE))</f>
        <v>4493.16</v>
      </c>
      <c r="CV144" s="73"/>
      <c r="CW144" s="73"/>
      <c r="CX144" s="73"/>
      <c r="CY144" s="73"/>
      <c r="CZ144" s="74"/>
      <c r="DA144" s="72">
        <f>IF($A144="-","-",ROUND(VLOOKUP($A144+ROUND(LEFT(DA$114,2)/24,5),'[1]ОАО "АТС"'!$A$30:$F$773,6,FALSE)+HLOOKUP($DL$112,'[1]Сбытовая надбавка'!$F$5:$H$6,2,FALSE),2)+'[1]Иные услуги'!$C$6+HLOOKUP($DR$111,'[1]Услуги по передаче'!$G$5:$J$7,2,FALSE))</f>
        <v>4478.58</v>
      </c>
      <c r="DB144" s="73"/>
      <c r="DC144" s="73"/>
      <c r="DD144" s="73"/>
      <c r="DE144" s="73"/>
      <c r="DF144" s="74"/>
      <c r="DG144" s="72">
        <f>IF($A144="-","-",ROUND(VLOOKUP($A144+ROUND(LEFT(DG$114,2)/24,5),'[1]ОАО "АТС"'!$A$30:$F$773,6,FALSE)+HLOOKUP($DL$112,'[1]Сбытовая надбавка'!$F$5:$H$6,2,FALSE),2)+'[1]Иные услуги'!$C$6+HLOOKUP($DR$111,'[1]Услуги по передаче'!$G$5:$J$7,2,FALSE))</f>
        <v>4485.2599999999993</v>
      </c>
      <c r="DH144" s="73"/>
      <c r="DI144" s="73"/>
      <c r="DJ144" s="73"/>
      <c r="DK144" s="73"/>
      <c r="DL144" s="74"/>
      <c r="DM144" s="72">
        <f>IF($A144="-","-",ROUND(VLOOKUP($A144+ROUND(LEFT(DM$114,2)/24,5),'[1]ОАО "АТС"'!$A$30:$F$773,6,FALSE)+HLOOKUP($DL$112,'[1]Сбытовая надбавка'!$F$5:$H$6,2,FALSE),2)+'[1]Иные услуги'!$C$6+HLOOKUP($DR$111,'[1]Услуги по передаче'!$G$5:$J$7,2,FALSE))</f>
        <v>4515.7899999999991</v>
      </c>
      <c r="DN144" s="73"/>
      <c r="DO144" s="73"/>
      <c r="DP144" s="73"/>
      <c r="DQ144" s="73"/>
      <c r="DR144" s="74"/>
      <c r="DS144" s="72">
        <f>IF($A144="-","-",ROUND(VLOOKUP($A144+ROUND(LEFT(DS$114,2)/24,5),'[1]ОАО "АТС"'!$A$30:$F$773,6,FALSE)+HLOOKUP($DL$112,'[1]Сбытовая надбавка'!$F$5:$H$6,2,FALSE),2)+'[1]Иные услуги'!$C$6+HLOOKUP($DR$111,'[1]Услуги по передаче'!$G$5:$J$7,2,FALSE))</f>
        <v>4520.7899999999991</v>
      </c>
      <c r="DT144" s="73"/>
      <c r="DU144" s="73"/>
      <c r="DV144" s="73"/>
      <c r="DW144" s="73"/>
      <c r="DX144" s="74"/>
      <c r="DY144" s="72">
        <f>IF($A144="-","-",ROUND(VLOOKUP($A144+ROUND(LEFT(DY$114,2)/24,5),'[1]ОАО "АТС"'!$A$30:$F$773,6,FALSE)+HLOOKUP($DL$112,'[1]Сбытовая надбавка'!$F$5:$H$6,2,FALSE),2)+'[1]Иные услуги'!$C$6+HLOOKUP($DR$111,'[1]Услуги по передаче'!$G$5:$J$7,2,FALSE))</f>
        <v>4474.59</v>
      </c>
      <c r="DZ144" s="73"/>
      <c r="EA144" s="73"/>
      <c r="EB144" s="73"/>
      <c r="EC144" s="73"/>
      <c r="ED144" s="74"/>
      <c r="EE144" s="72">
        <f>IF($A144="-","-",ROUND(VLOOKUP($A144+ROUND(LEFT(EE$114,2)/24,5),'[1]ОАО "АТС"'!$A$30:$F$773,6,FALSE)+HLOOKUP($DL$112,'[1]Сбытовая надбавка'!$F$5:$H$6,2,FALSE),2)+'[1]Иные услуги'!$C$6+HLOOKUP($DR$111,'[1]Услуги по передаче'!$G$5:$J$7,2,FALSE))</f>
        <v>4469.5099999999993</v>
      </c>
      <c r="EF144" s="73"/>
      <c r="EG144" s="73"/>
      <c r="EH144" s="73"/>
      <c r="EI144" s="73"/>
      <c r="EJ144" s="74"/>
      <c r="EK144" s="72">
        <f>IF($A144="-","-",ROUND(VLOOKUP($A144+ROUND(LEFT(EK$114,2)/24,5),'[1]ОАО "АТС"'!$A$30:$F$773,6,FALSE)+HLOOKUP($DL$112,'[1]Сбытовая надбавка'!$F$5:$H$6,2,FALSE),2)+'[1]Иные услуги'!$C$6+HLOOKUP($DR$111,'[1]Услуги по передаче'!$G$5:$J$7,2,FALSE))</f>
        <v>4556.49</v>
      </c>
      <c r="EL144" s="73"/>
      <c r="EM144" s="73"/>
      <c r="EN144" s="73"/>
      <c r="EO144" s="73"/>
      <c r="EP144" s="74"/>
      <c r="EQ144" s="72">
        <f>IF($A144="-","-",ROUND(VLOOKUP($A144+ROUND(LEFT(EQ$114,2)/24,5),'[1]ОАО "АТС"'!$A$30:$F$773,6,FALSE)+HLOOKUP($DL$112,'[1]Сбытовая надбавка'!$F$5:$H$6,2,FALSE),2)+'[1]Иные услуги'!$C$6+HLOOKUP($DR$111,'[1]Услуги по передаче'!$G$5:$J$7,2,FALSE))</f>
        <v>4481.17</v>
      </c>
      <c r="ER144" s="73"/>
      <c r="ES144" s="73"/>
      <c r="ET144" s="73"/>
      <c r="EU144" s="73"/>
      <c r="EV144" s="74"/>
    </row>
    <row r="145" spans="1:152" s="38" customFormat="1" ht="15.75" customHeight="1" x14ac:dyDescent="0.2">
      <c r="A145" s="69">
        <f>'[1]3 категория'!A46</f>
        <v>45016</v>
      </c>
      <c r="B145" s="70"/>
      <c r="C145" s="70"/>
      <c r="D145" s="70"/>
      <c r="E145" s="70"/>
      <c r="F145" s="70"/>
      <c r="G145" s="70"/>
      <c r="H145" s="71"/>
      <c r="I145" s="72">
        <f>IF($A145="-","-",ROUND(VLOOKUP($A145+ROUND(LEFT(I$114,1)/24,5),'[1]ОАО "АТС"'!$A$30:$F$773,6,FALSE)+HLOOKUP($DL$112,'[1]Сбытовая надбавка'!$F$5:$H$6,2,FALSE),2)+'[1]Иные услуги'!$C$6+HLOOKUP($DR$111,'[1]Услуги по передаче'!$G$5:$J$7,2,FALSE))</f>
        <v>4470.2599999999993</v>
      </c>
      <c r="J145" s="73"/>
      <c r="K145" s="73"/>
      <c r="L145" s="73"/>
      <c r="M145" s="73"/>
      <c r="N145" s="74"/>
      <c r="O145" s="72">
        <f>IF($A145="-","-",ROUND(VLOOKUP($A145+ROUND(LEFT(O$114,1)/24,5),'[1]ОАО "АТС"'!$A$30:$F$773,6,FALSE)+HLOOKUP($DL$112,'[1]Сбытовая надбавка'!$F$5:$H$6,2,FALSE),2)+'[1]Иные услуги'!$C$6+HLOOKUP($DR$111,'[1]Услуги по передаче'!$G$5:$J$7,2,FALSE))</f>
        <v>4470.2899999999991</v>
      </c>
      <c r="P145" s="73"/>
      <c r="Q145" s="73"/>
      <c r="R145" s="73"/>
      <c r="S145" s="73"/>
      <c r="T145" s="74"/>
      <c r="U145" s="72">
        <f>IF($A145="-","-",ROUND(VLOOKUP($A145+ROUND(LEFT(U$114,1)/24,5),'[1]ОАО "АТС"'!$A$30:$F$773,6,FALSE)+HLOOKUP($DL$112,'[1]Сбытовая надбавка'!$F$5:$H$6,2,FALSE),2)+'[1]Иные услуги'!$C$6+HLOOKUP($DR$111,'[1]Услуги по передаче'!$G$5:$J$7,2,FALSE))</f>
        <v>4470.34</v>
      </c>
      <c r="V145" s="73"/>
      <c r="W145" s="73"/>
      <c r="X145" s="73"/>
      <c r="Y145" s="73"/>
      <c r="Z145" s="74"/>
      <c r="AA145" s="72">
        <f>IF($A145="-","-",ROUND(VLOOKUP($A145+ROUND(LEFT(AA$114,1)/24,5),'[1]ОАО "АТС"'!$A$30:$F$773,6,FALSE)+HLOOKUP($DL$112,'[1]Сбытовая надбавка'!$F$5:$H$6,2,FALSE),2)+'[1]Иные услуги'!$C$6+HLOOKUP($DR$111,'[1]Услуги по передаче'!$G$5:$J$7,2,FALSE))</f>
        <v>4470.28</v>
      </c>
      <c r="AB145" s="73"/>
      <c r="AC145" s="73"/>
      <c r="AD145" s="73"/>
      <c r="AE145" s="73"/>
      <c r="AF145" s="74"/>
      <c r="AG145" s="72">
        <f>IF($A145="-","-",ROUND(VLOOKUP($A145+ROUND(LEFT(AG$114,1)/24,5),'[1]ОАО "АТС"'!$A$30:$F$773,6,FALSE)+HLOOKUP($DL$112,'[1]Сбытовая надбавка'!$F$5:$H$6,2,FALSE),2)+'[1]Иные услуги'!$C$6+HLOOKUP($DR$111,'[1]Услуги по передаче'!$G$5:$J$7,2,FALSE))</f>
        <v>4470.3599999999997</v>
      </c>
      <c r="AH145" s="73"/>
      <c r="AI145" s="73"/>
      <c r="AJ145" s="73"/>
      <c r="AK145" s="73"/>
      <c r="AL145" s="74"/>
      <c r="AM145" s="72">
        <f>IF($A145="-","-",ROUND(VLOOKUP($A145+ROUND(LEFT(AM$114,1)/24,5),'[1]ОАО "АТС"'!$A$30:$F$773,6,FALSE)+HLOOKUP($DL$112,'[1]Сбытовая надбавка'!$F$5:$H$6,2,FALSE),2)+'[1]Иные услуги'!$C$6+HLOOKUP($DR$111,'[1]Услуги по передаче'!$G$5:$J$7,2,FALSE))</f>
        <v>4470.42</v>
      </c>
      <c r="AN145" s="73"/>
      <c r="AO145" s="73"/>
      <c r="AP145" s="73"/>
      <c r="AQ145" s="73"/>
      <c r="AR145" s="74"/>
      <c r="AS145" s="72">
        <f>IF($A145="-","-",ROUND(VLOOKUP($A145+ROUND(LEFT(AS$114,1)/24,5),'[1]ОАО "АТС"'!$A$30:$F$773,6,FALSE)+HLOOKUP($DL$112,'[1]Сбытовая надбавка'!$F$5:$H$6,2,FALSE),2)+'[1]Иные услуги'!$C$6+HLOOKUP($DR$111,'[1]Услуги по передаче'!$G$5:$J$7,2,FALSE))</f>
        <v>4469.8899999999994</v>
      </c>
      <c r="AT145" s="73"/>
      <c r="AU145" s="73"/>
      <c r="AV145" s="73"/>
      <c r="AW145" s="73"/>
      <c r="AX145" s="74"/>
      <c r="AY145" s="72">
        <f>IF($A145="-","-",ROUND(VLOOKUP($A145+ROUND(LEFT(AY$114,1)/24,5),'[1]ОАО "АТС"'!$A$30:$F$773,6,FALSE)+HLOOKUP($DL$112,'[1]Сбытовая надбавка'!$F$5:$H$6,2,FALSE),2)+'[1]Иные услуги'!$C$6+HLOOKUP($DR$111,'[1]Услуги по передаче'!$G$5:$J$7,2,FALSE))</f>
        <v>4514.3099999999995</v>
      </c>
      <c r="AZ145" s="73"/>
      <c r="BA145" s="73"/>
      <c r="BB145" s="73"/>
      <c r="BC145" s="73"/>
      <c r="BD145" s="74"/>
      <c r="BE145" s="72">
        <f>IF($A145="-","-",ROUND(VLOOKUP($A145+ROUND(LEFT(BE$114,1)/24,5),'[1]ОАО "АТС"'!$A$30:$F$773,6,FALSE)+HLOOKUP($DL$112,'[1]Сбытовая надбавка'!$F$5:$H$6,2,FALSE),2)+'[1]Иные услуги'!$C$6+HLOOKUP($DR$111,'[1]Услуги по передаче'!$G$5:$J$7,2,FALSE))</f>
        <v>4470.2099999999991</v>
      </c>
      <c r="BF145" s="73"/>
      <c r="BG145" s="73"/>
      <c r="BH145" s="73"/>
      <c r="BI145" s="73"/>
      <c r="BJ145" s="74"/>
      <c r="BK145" s="72">
        <f>IF($A145="-","-",ROUND(VLOOKUP($A145+ROUND(LEFT(BK$114,1)/24,5),'[1]ОАО "АТС"'!$A$30:$F$773,6,FALSE)+HLOOKUP($DL$112,'[1]Сбытовая надбавка'!$F$5:$H$6,2,FALSE),2)+'[1]Иные услуги'!$C$6+HLOOKUP($DR$111,'[1]Услуги по передаче'!$G$5:$J$7,2,FALSE))</f>
        <v>4528.03</v>
      </c>
      <c r="BL145" s="73"/>
      <c r="BM145" s="73"/>
      <c r="BN145" s="73"/>
      <c r="BO145" s="73"/>
      <c r="BP145" s="74"/>
      <c r="BQ145" s="72">
        <f>IF($A145="-","-",ROUND(VLOOKUP($A145+ROUND(LEFT(BQ$114,2)/24,5),'[1]ОАО "АТС"'!$A$30:$F$773,6,FALSE)+HLOOKUP($DL$112,'[1]Сбытовая надбавка'!$F$5:$H$6,2,FALSE),2)+'[1]Иные услуги'!$C$6+HLOOKUP($DR$111,'[1]Услуги по передаче'!$G$5:$J$7,2,FALSE))</f>
        <v>4544.3799999999992</v>
      </c>
      <c r="BR145" s="73"/>
      <c r="BS145" s="73"/>
      <c r="BT145" s="73"/>
      <c r="BU145" s="73"/>
      <c r="BV145" s="74"/>
      <c r="BW145" s="72">
        <f>IF($A145="-","-",ROUND(VLOOKUP($A145+ROUND(LEFT(BW$114,2)/24,5),'[1]ОАО "АТС"'!$A$30:$F$773,6,FALSE)+HLOOKUP($DL$112,'[1]Сбытовая надбавка'!$F$5:$H$6,2,FALSE),2)+'[1]Иные услуги'!$C$6+HLOOKUP($DR$111,'[1]Услуги по передаче'!$G$5:$J$7,2,FALSE))</f>
        <v>4549.59</v>
      </c>
      <c r="BX145" s="73"/>
      <c r="BY145" s="73"/>
      <c r="BZ145" s="73"/>
      <c r="CA145" s="73"/>
      <c r="CB145" s="74"/>
      <c r="CC145" s="72">
        <f>IF($A145="-","-",ROUND(VLOOKUP($A145+ROUND(LEFT(CC$114,2)/24,5),'[1]ОАО "АТС"'!$A$30:$F$773,6,FALSE)+HLOOKUP($DL$112,'[1]Сбытовая надбавка'!$F$5:$H$6,2,FALSE),2)+'[1]Иные услуги'!$C$6+HLOOKUP($DR$111,'[1]Услуги по передаче'!$G$5:$J$7,2,FALSE))</f>
        <v>4527.37</v>
      </c>
      <c r="CD145" s="73"/>
      <c r="CE145" s="73"/>
      <c r="CF145" s="73"/>
      <c r="CG145" s="73"/>
      <c r="CH145" s="74"/>
      <c r="CI145" s="72">
        <f>IF($A145="-","-",ROUND(VLOOKUP($A145+ROUND(LEFT(CI$114,2)/24,5),'[1]ОАО "АТС"'!$A$30:$F$773,6,FALSE)+HLOOKUP($DL$112,'[1]Сбытовая надбавка'!$F$5:$H$6,2,FALSE),2)+'[1]Иные услуги'!$C$6+HLOOKUP($DR$111,'[1]Услуги по передаче'!$G$5:$J$7,2,FALSE))</f>
        <v>4521.9699999999993</v>
      </c>
      <c r="CJ145" s="73"/>
      <c r="CK145" s="73"/>
      <c r="CL145" s="73"/>
      <c r="CM145" s="73"/>
      <c r="CN145" s="74"/>
      <c r="CO145" s="72">
        <f>IF($A145="-","-",ROUND(VLOOKUP($A145+ROUND(LEFT(CO$114,2)/24,5),'[1]ОАО "АТС"'!$A$30:$F$773,6,FALSE)+HLOOKUP($DL$112,'[1]Сбытовая надбавка'!$F$5:$H$6,2,FALSE),2)+'[1]Иные услуги'!$C$6+HLOOKUP($DR$111,'[1]Услуги по передаче'!$G$5:$J$7,2,FALSE))</f>
        <v>4521.9799999999996</v>
      </c>
      <c r="CP145" s="73"/>
      <c r="CQ145" s="73"/>
      <c r="CR145" s="73"/>
      <c r="CS145" s="73"/>
      <c r="CT145" s="74"/>
      <c r="CU145" s="72">
        <f>IF($A145="-","-",ROUND(VLOOKUP($A145+ROUND(LEFT(CU$114,2)/24,5),'[1]ОАО "АТС"'!$A$30:$F$773,6,FALSE)+HLOOKUP($DL$112,'[1]Сбытовая надбавка'!$F$5:$H$6,2,FALSE),2)+'[1]Иные услуги'!$C$6+HLOOKUP($DR$111,'[1]Услуги по передаче'!$G$5:$J$7,2,FALSE))</f>
        <v>4514.57</v>
      </c>
      <c r="CV145" s="73"/>
      <c r="CW145" s="73"/>
      <c r="CX145" s="73"/>
      <c r="CY145" s="73"/>
      <c r="CZ145" s="74"/>
      <c r="DA145" s="72">
        <f>IF($A145="-","-",ROUND(VLOOKUP($A145+ROUND(LEFT(DA$114,2)/24,5),'[1]ОАО "АТС"'!$A$30:$F$773,6,FALSE)+HLOOKUP($DL$112,'[1]Сбытовая надбавка'!$F$5:$H$6,2,FALSE),2)+'[1]Иные услуги'!$C$6+HLOOKUP($DR$111,'[1]Услуги по передаче'!$G$5:$J$7,2,FALSE))</f>
        <v>4500.1899999999996</v>
      </c>
      <c r="DB145" s="73"/>
      <c r="DC145" s="73"/>
      <c r="DD145" s="73"/>
      <c r="DE145" s="73"/>
      <c r="DF145" s="74"/>
      <c r="DG145" s="72">
        <f>IF($A145="-","-",ROUND(VLOOKUP($A145+ROUND(LEFT(DG$114,2)/24,5),'[1]ОАО "АТС"'!$A$30:$F$773,6,FALSE)+HLOOKUP($DL$112,'[1]Сбытовая надбавка'!$F$5:$H$6,2,FALSE),2)+'[1]Иные услуги'!$C$6+HLOOKUP($DR$111,'[1]Услуги по передаче'!$G$5:$J$7,2,FALSE))</f>
        <v>4502.7599999999993</v>
      </c>
      <c r="DH145" s="73"/>
      <c r="DI145" s="73"/>
      <c r="DJ145" s="73"/>
      <c r="DK145" s="73"/>
      <c r="DL145" s="74"/>
      <c r="DM145" s="72">
        <f>IF($A145="-","-",ROUND(VLOOKUP($A145+ROUND(LEFT(DM$114,2)/24,5),'[1]ОАО "АТС"'!$A$30:$F$773,6,FALSE)+HLOOKUP($DL$112,'[1]Сбытовая надбавка'!$F$5:$H$6,2,FALSE),2)+'[1]Иные услуги'!$C$6+HLOOKUP($DR$111,'[1]Услуги по передаче'!$G$5:$J$7,2,FALSE))</f>
        <v>4531.83</v>
      </c>
      <c r="DN145" s="73"/>
      <c r="DO145" s="73"/>
      <c r="DP145" s="73"/>
      <c r="DQ145" s="73"/>
      <c r="DR145" s="74"/>
      <c r="DS145" s="72">
        <f>IF($A145="-","-",ROUND(VLOOKUP($A145+ROUND(LEFT(DS$114,2)/24,5),'[1]ОАО "АТС"'!$A$30:$F$773,6,FALSE)+HLOOKUP($DL$112,'[1]Сбытовая надбавка'!$F$5:$H$6,2,FALSE),2)+'[1]Иные услуги'!$C$6+HLOOKUP($DR$111,'[1]Услуги по передаче'!$G$5:$J$7,2,FALSE))</f>
        <v>4538.95</v>
      </c>
      <c r="DT145" s="73"/>
      <c r="DU145" s="73"/>
      <c r="DV145" s="73"/>
      <c r="DW145" s="73"/>
      <c r="DX145" s="74"/>
      <c r="DY145" s="72">
        <f>IF($A145="-","-",ROUND(VLOOKUP($A145+ROUND(LEFT(DY$114,2)/24,5),'[1]ОАО "АТС"'!$A$30:$F$773,6,FALSE)+HLOOKUP($DL$112,'[1]Сбытовая надбавка'!$F$5:$H$6,2,FALSE),2)+'[1]Иные услуги'!$C$6+HLOOKUP($DR$111,'[1]Услуги по передаче'!$G$5:$J$7,2,FALSE))</f>
        <v>4474.8599999999997</v>
      </c>
      <c r="DZ145" s="73"/>
      <c r="EA145" s="73"/>
      <c r="EB145" s="73"/>
      <c r="EC145" s="73"/>
      <c r="ED145" s="74"/>
      <c r="EE145" s="72">
        <f>IF($A145="-","-",ROUND(VLOOKUP($A145+ROUND(LEFT(EE$114,2)/24,5),'[1]ОАО "АТС"'!$A$30:$F$773,6,FALSE)+HLOOKUP($DL$112,'[1]Сбытовая надбавка'!$F$5:$H$6,2,FALSE),2)+'[1]Иные услуги'!$C$6+HLOOKUP($DR$111,'[1]Услуги по передаче'!$G$5:$J$7,2,FALSE))</f>
        <v>4469.2999999999993</v>
      </c>
      <c r="EF145" s="73"/>
      <c r="EG145" s="73"/>
      <c r="EH145" s="73"/>
      <c r="EI145" s="73"/>
      <c r="EJ145" s="74"/>
      <c r="EK145" s="72">
        <f>IF($A145="-","-",ROUND(VLOOKUP($A145+ROUND(LEFT(EK$114,2)/24,5),'[1]ОАО "АТС"'!$A$30:$F$773,6,FALSE)+HLOOKUP($DL$112,'[1]Сбытовая надбавка'!$F$5:$H$6,2,FALSE),2)+'[1]Иные услуги'!$C$6+HLOOKUP($DR$111,'[1]Услуги по передаче'!$G$5:$J$7,2,FALSE))</f>
        <v>4600.2699999999995</v>
      </c>
      <c r="EL145" s="73"/>
      <c r="EM145" s="73"/>
      <c r="EN145" s="73"/>
      <c r="EO145" s="73"/>
      <c r="EP145" s="74"/>
      <c r="EQ145" s="72">
        <f>IF($A145="-","-",ROUND(VLOOKUP($A145+ROUND(LEFT(EQ$114,2)/24,5),'[1]ОАО "АТС"'!$A$30:$F$773,6,FALSE)+HLOOKUP($DL$112,'[1]Сбытовая надбавка'!$F$5:$H$6,2,FALSE),2)+'[1]Иные услуги'!$C$6+HLOOKUP($DR$111,'[1]Услуги по передаче'!$G$5:$J$7,2,FALSE))</f>
        <v>4507.83</v>
      </c>
      <c r="ER145" s="73"/>
      <c r="ES145" s="73"/>
      <c r="ET145" s="73"/>
      <c r="EU145" s="73"/>
      <c r="EV145" s="74"/>
    </row>
    <row r="146" spans="1:152" s="38" customFormat="1" ht="15.75" customHeight="1" x14ac:dyDescent="0.2">
      <c r="A146" s="75"/>
      <c r="B146" s="75"/>
      <c r="C146" s="75"/>
      <c r="D146" s="75"/>
      <c r="E146" s="75"/>
      <c r="F146" s="75"/>
      <c r="G146" s="75"/>
      <c r="H146" s="75"/>
      <c r="I146" s="76"/>
      <c r="J146" s="76"/>
      <c r="K146" s="76"/>
      <c r="L146" s="76"/>
      <c r="M146" s="76"/>
      <c r="N146" s="76"/>
      <c r="O146" s="76"/>
      <c r="P146" s="76"/>
      <c r="Q146" s="76"/>
      <c r="R146" s="76"/>
      <c r="S146" s="76"/>
      <c r="T146" s="76"/>
      <c r="U146" s="76"/>
      <c r="V146" s="76"/>
      <c r="W146" s="76"/>
      <c r="X146" s="76"/>
      <c r="Y146" s="76"/>
      <c r="Z146" s="76"/>
      <c r="AA146" s="76"/>
      <c r="AB146" s="76"/>
      <c r="AC146" s="76"/>
      <c r="AD146" s="76"/>
      <c r="AE146" s="76"/>
      <c r="AF146" s="76"/>
      <c r="AG146" s="76"/>
      <c r="AH146" s="76"/>
      <c r="AI146" s="76"/>
      <c r="AJ146" s="76"/>
      <c r="AK146" s="76"/>
      <c r="AL146" s="76"/>
      <c r="AM146" s="76"/>
      <c r="AN146" s="76"/>
      <c r="AO146" s="76"/>
      <c r="AP146" s="76"/>
      <c r="AQ146" s="76"/>
      <c r="AR146" s="76"/>
      <c r="AS146" s="76"/>
      <c r="AT146" s="76"/>
      <c r="AU146" s="76"/>
      <c r="AV146" s="76"/>
      <c r="AW146" s="76"/>
      <c r="AX146" s="76"/>
      <c r="AY146" s="76"/>
      <c r="AZ146" s="76"/>
      <c r="BA146" s="76"/>
      <c r="BB146" s="76"/>
      <c r="BC146" s="76"/>
      <c r="BD146" s="76"/>
      <c r="BE146" s="76"/>
      <c r="BF146" s="76"/>
      <c r="BG146" s="76"/>
      <c r="BH146" s="76"/>
      <c r="BI146" s="76"/>
      <c r="BJ146" s="76"/>
      <c r="BK146" s="76"/>
      <c r="BL146" s="76"/>
      <c r="BM146" s="76"/>
      <c r="BN146" s="76"/>
      <c r="BO146" s="76"/>
      <c r="BP146" s="76"/>
      <c r="BQ146" s="76"/>
      <c r="BR146" s="76"/>
      <c r="BS146" s="76"/>
      <c r="BT146" s="76"/>
      <c r="BU146" s="76"/>
      <c r="BV146" s="76"/>
      <c r="BW146" s="76"/>
      <c r="BX146" s="76"/>
      <c r="BY146" s="76"/>
      <c r="BZ146" s="76"/>
      <c r="CA146" s="76"/>
      <c r="CB146" s="76"/>
      <c r="CC146" s="76"/>
      <c r="CD146" s="76"/>
      <c r="CE146" s="76"/>
      <c r="CF146" s="76"/>
      <c r="CG146" s="76"/>
      <c r="CH146" s="76"/>
      <c r="CI146" s="76"/>
      <c r="CJ146" s="76"/>
      <c r="CK146" s="76"/>
      <c r="CL146" s="76"/>
      <c r="CM146" s="76"/>
      <c r="CN146" s="76"/>
      <c r="CO146" s="76"/>
      <c r="CP146" s="76"/>
      <c r="CQ146" s="76"/>
      <c r="CR146" s="76"/>
      <c r="CS146" s="76"/>
      <c r="CT146" s="76"/>
      <c r="CU146" s="76"/>
      <c r="CV146" s="76"/>
      <c r="CW146" s="76"/>
      <c r="CX146" s="76"/>
      <c r="CY146" s="76"/>
      <c r="CZ146" s="76"/>
      <c r="DA146" s="76"/>
      <c r="DB146" s="76"/>
      <c r="DC146" s="76"/>
      <c r="DD146" s="76"/>
      <c r="DE146" s="76"/>
      <c r="DF146" s="76"/>
      <c r="DG146" s="76"/>
      <c r="DH146" s="76"/>
      <c r="DI146" s="76"/>
      <c r="DJ146" s="76"/>
      <c r="DK146" s="76"/>
      <c r="DL146" s="76"/>
      <c r="DM146" s="76"/>
      <c r="DN146" s="76"/>
      <c r="DO146" s="76"/>
      <c r="DP146" s="76"/>
      <c r="DQ146" s="76"/>
      <c r="DR146" s="76"/>
      <c r="DS146" s="76"/>
      <c r="DT146" s="76"/>
      <c r="DU146" s="76"/>
      <c r="DV146" s="76"/>
      <c r="DW146" s="76"/>
      <c r="DX146" s="76"/>
      <c r="DY146" s="76"/>
      <c r="DZ146" s="76"/>
      <c r="EA146" s="76"/>
      <c r="EB146" s="76"/>
      <c r="EC146" s="76"/>
      <c r="ED146" s="76"/>
      <c r="EE146" s="76"/>
      <c r="EF146" s="76"/>
      <c r="EG146" s="76"/>
      <c r="EH146" s="76"/>
      <c r="EI146" s="76"/>
      <c r="EJ146" s="76"/>
      <c r="EK146" s="76"/>
      <c r="EL146" s="76"/>
      <c r="EM146" s="76"/>
      <c r="EN146" s="76"/>
      <c r="EO146" s="76"/>
      <c r="EP146" s="76"/>
      <c r="EQ146" s="76"/>
      <c r="ER146" s="76"/>
      <c r="ES146" s="76"/>
      <c r="ET146" s="76"/>
      <c r="EU146" s="76"/>
      <c r="EV146" s="76"/>
    </row>
    <row r="147" spans="1:152" s="38" customFormat="1" ht="14.25" customHeight="1" x14ac:dyDescent="0.25">
      <c r="A147" s="46" t="s">
        <v>67</v>
      </c>
      <c r="B147" s="47"/>
      <c r="C147" s="47"/>
      <c r="D147" s="47"/>
      <c r="E147" s="47"/>
      <c r="F147" s="47"/>
      <c r="G147" s="47"/>
      <c r="H147" s="48"/>
      <c r="I147" s="49"/>
      <c r="J147" s="50"/>
      <c r="K147" s="50"/>
      <c r="L147" s="50"/>
      <c r="M147" s="51"/>
      <c r="N147" s="50"/>
      <c r="O147" s="50"/>
      <c r="P147" s="50"/>
      <c r="Q147" s="50"/>
      <c r="R147" s="50"/>
      <c r="S147" s="50"/>
      <c r="T147" s="50"/>
      <c r="U147" s="50"/>
      <c r="V147" s="50"/>
      <c r="W147" s="50"/>
      <c r="X147" s="50"/>
      <c r="Y147" s="50"/>
      <c r="Z147" s="50"/>
      <c r="AA147" s="50"/>
      <c r="AB147" s="50"/>
      <c r="AC147" s="51"/>
      <c r="AD147" s="50"/>
      <c r="AE147" s="50"/>
      <c r="AF147" s="50"/>
      <c r="AG147" s="50"/>
      <c r="AH147" s="50"/>
      <c r="AI147" s="50"/>
      <c r="AJ147" s="50"/>
      <c r="AK147" s="50"/>
      <c r="AL147" s="50"/>
      <c r="AM147" s="50"/>
      <c r="AN147" s="50"/>
      <c r="AO147" s="50"/>
      <c r="AP147" s="50"/>
      <c r="AQ147" s="50"/>
      <c r="AR147" s="50"/>
      <c r="AS147" s="50"/>
      <c r="AT147" s="50"/>
      <c r="AU147" s="50"/>
      <c r="AV147" s="50"/>
      <c r="AW147" s="50"/>
      <c r="AX147" s="50"/>
      <c r="AY147" s="50"/>
      <c r="AZ147" s="50"/>
      <c r="BA147" s="50"/>
      <c r="BB147" s="50"/>
      <c r="BC147" s="50"/>
      <c r="BD147" s="50"/>
      <c r="BE147" s="50"/>
      <c r="BF147" s="50"/>
      <c r="BG147" s="50"/>
      <c r="BH147" s="50"/>
      <c r="BI147" s="50"/>
      <c r="BJ147" s="50"/>
      <c r="BK147" s="50"/>
      <c r="BL147" s="50"/>
      <c r="BM147" s="50"/>
      <c r="BN147" s="50"/>
      <c r="BO147" s="50"/>
      <c r="BP147" s="50"/>
      <c r="BQ147" s="50"/>
      <c r="BR147" s="50"/>
      <c r="BS147" s="50"/>
      <c r="BT147" s="50"/>
      <c r="BU147" s="50"/>
      <c r="BV147" s="50"/>
      <c r="BW147" s="50"/>
      <c r="BX147" s="50"/>
      <c r="BY147" s="50"/>
      <c r="BZ147" s="50"/>
      <c r="CA147" s="50"/>
      <c r="CB147" s="50"/>
      <c r="CC147" s="50"/>
      <c r="CD147" s="50"/>
      <c r="CE147" s="50"/>
      <c r="CF147" s="50"/>
      <c r="CG147" s="50"/>
      <c r="CH147" s="50"/>
      <c r="CI147" s="50"/>
      <c r="CJ147" s="50"/>
      <c r="CK147" s="50"/>
      <c r="CL147" s="50"/>
      <c r="CM147" s="50"/>
      <c r="CN147" s="50"/>
      <c r="CO147" s="50"/>
      <c r="CP147" s="50"/>
      <c r="CQ147" s="50"/>
      <c r="CR147" s="50"/>
      <c r="CS147" s="50"/>
      <c r="CT147" s="50"/>
      <c r="CU147" s="50"/>
      <c r="CV147" s="50"/>
      <c r="CW147" s="50"/>
      <c r="CX147" s="50"/>
      <c r="CY147" s="50"/>
      <c r="CZ147" s="50"/>
      <c r="DA147" s="50"/>
      <c r="DB147" s="50"/>
      <c r="DC147" s="50"/>
      <c r="DD147" s="50"/>
      <c r="DE147" s="50"/>
      <c r="DF147" s="50"/>
      <c r="DG147" s="50"/>
      <c r="DH147" s="50"/>
      <c r="DI147" s="50"/>
      <c r="DJ147" s="50"/>
      <c r="DK147" s="50"/>
      <c r="DL147" s="50"/>
      <c r="DM147" s="51"/>
      <c r="DN147" s="51"/>
      <c r="DO147" s="51"/>
      <c r="DP147" s="51"/>
      <c r="DQ147" s="52" t="s">
        <v>68</v>
      </c>
      <c r="DR147" s="53" t="s">
        <v>69</v>
      </c>
      <c r="DS147" s="53"/>
      <c r="DT147" s="53"/>
      <c r="DU147" s="53"/>
      <c r="DV147" s="53"/>
      <c r="DW147" s="53"/>
      <c r="DX147" s="53"/>
      <c r="DY147" s="53"/>
      <c r="DZ147" s="53"/>
      <c r="EA147" s="50"/>
      <c r="EB147" s="50"/>
      <c r="EC147" s="50"/>
      <c r="ED147" s="50"/>
      <c r="EE147" s="50"/>
      <c r="EF147" s="50"/>
      <c r="EG147" s="50"/>
      <c r="EH147" s="50"/>
      <c r="EI147" s="50"/>
      <c r="EJ147" s="50"/>
      <c r="EK147" s="50"/>
      <c r="EL147" s="50"/>
      <c r="EM147" s="50"/>
      <c r="EN147" s="50"/>
      <c r="EO147" s="50"/>
      <c r="EP147" s="50"/>
      <c r="EQ147" s="50"/>
      <c r="ER147" s="50"/>
      <c r="ES147" s="50"/>
      <c r="ET147" s="50"/>
      <c r="EU147" s="50"/>
      <c r="EV147" s="50"/>
    </row>
    <row r="148" spans="1:152" s="38" customFormat="1" ht="14.25" customHeight="1" x14ac:dyDescent="0.25">
      <c r="A148" s="54"/>
      <c r="B148" s="55"/>
      <c r="C148" s="55"/>
      <c r="D148" s="55"/>
      <c r="E148" s="55"/>
      <c r="F148" s="55"/>
      <c r="G148" s="55"/>
      <c r="H148" s="56"/>
      <c r="I148" s="57"/>
      <c r="J148" s="58"/>
      <c r="K148" s="58"/>
      <c r="L148" s="58"/>
      <c r="M148" s="59"/>
      <c r="N148" s="58"/>
      <c r="O148" s="58"/>
      <c r="P148" s="58"/>
      <c r="Q148" s="58"/>
      <c r="R148" s="58"/>
      <c r="S148" s="58"/>
      <c r="T148" s="58"/>
      <c r="U148" s="58"/>
      <c r="V148" s="58"/>
      <c r="W148" s="58"/>
      <c r="X148" s="58"/>
      <c r="Y148" s="58"/>
      <c r="Z148" s="58"/>
      <c r="AA148" s="58"/>
      <c r="AB148" s="58"/>
      <c r="AC148" s="59"/>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c r="BY148" s="58"/>
      <c r="BZ148" s="58"/>
      <c r="CA148" s="58"/>
      <c r="CB148" s="58"/>
      <c r="CC148" s="58"/>
      <c r="CD148" s="58"/>
      <c r="CE148" s="58"/>
      <c r="CF148" s="58"/>
      <c r="CG148" s="58"/>
      <c r="CH148" s="58"/>
      <c r="CI148" s="58"/>
      <c r="CJ148" s="58"/>
      <c r="CK148" s="58"/>
      <c r="CL148" s="58"/>
      <c r="CM148" s="58"/>
      <c r="CN148" s="58"/>
      <c r="CO148" s="58"/>
      <c r="CP148" s="58"/>
      <c r="CQ148" s="58"/>
      <c r="CR148" s="58"/>
      <c r="CS148" s="58"/>
      <c r="CT148" s="58"/>
      <c r="CU148" s="58"/>
      <c r="CV148" s="58"/>
      <c r="CW148" s="58"/>
      <c r="CX148" s="58"/>
      <c r="CY148" s="58"/>
      <c r="CZ148" s="58"/>
      <c r="DA148" s="58"/>
      <c r="DB148" s="58"/>
      <c r="DC148" s="58"/>
      <c r="DD148" s="58"/>
      <c r="DE148" s="58"/>
      <c r="DF148" s="58"/>
      <c r="DG148" s="58"/>
      <c r="DH148" s="58"/>
      <c r="DI148" s="58"/>
      <c r="DJ148" s="58"/>
      <c r="DK148" s="60" t="s">
        <v>70</v>
      </c>
      <c r="DL148" s="33" t="s">
        <v>95</v>
      </c>
      <c r="DM148" s="33"/>
      <c r="DN148" s="33"/>
      <c r="DO148" s="33"/>
      <c r="DP148" s="33"/>
      <c r="DQ148" s="33"/>
      <c r="DR148" s="33"/>
      <c r="DS148" s="33"/>
      <c r="DT148" s="33"/>
      <c r="DU148" s="33"/>
      <c r="DV148" s="33"/>
      <c r="DW148" s="33"/>
      <c r="DX148" s="33"/>
      <c r="DY148" s="33"/>
      <c r="DZ148" s="33"/>
      <c r="EA148" s="33"/>
      <c r="EB148" s="33"/>
      <c r="EC148" s="33"/>
      <c r="ED148" s="58"/>
      <c r="EE148" s="58"/>
      <c r="EF148" s="58"/>
      <c r="EG148" s="58"/>
      <c r="EH148" s="58"/>
      <c r="EI148" s="58"/>
      <c r="EJ148" s="58"/>
      <c r="EK148" s="58"/>
      <c r="EL148" s="58"/>
      <c r="EM148" s="58"/>
      <c r="EN148" s="58"/>
      <c r="EO148" s="58"/>
      <c r="EP148" s="58"/>
      <c r="EQ148" s="58"/>
      <c r="ER148" s="58"/>
      <c r="ES148" s="58"/>
      <c r="ET148" s="58"/>
      <c r="EU148" s="58"/>
      <c r="EV148" s="58"/>
    </row>
    <row r="149" spans="1:152" s="38" customFormat="1" ht="3" customHeight="1" x14ac:dyDescent="0.2">
      <c r="A149" s="54"/>
      <c r="B149" s="55"/>
      <c r="C149" s="55"/>
      <c r="D149" s="55"/>
      <c r="E149" s="55"/>
      <c r="F149" s="55"/>
      <c r="G149" s="55"/>
      <c r="H149" s="56"/>
      <c r="I149" s="61"/>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c r="AL149" s="62"/>
      <c r="AM149" s="62"/>
      <c r="AN149" s="62"/>
      <c r="AO149" s="62"/>
      <c r="AP149" s="62"/>
      <c r="AQ149" s="62"/>
      <c r="AR149" s="62"/>
      <c r="AS149" s="62"/>
      <c r="AT149" s="62"/>
      <c r="AU149" s="62"/>
      <c r="AV149" s="62"/>
      <c r="AW149" s="62"/>
      <c r="AX149" s="62"/>
      <c r="AY149" s="62"/>
      <c r="AZ149" s="62"/>
      <c r="BA149" s="62"/>
      <c r="BB149" s="62"/>
      <c r="BC149" s="62"/>
      <c r="BD149" s="62"/>
      <c r="BE149" s="62"/>
      <c r="BF149" s="62"/>
      <c r="BG149" s="62"/>
      <c r="BH149" s="62"/>
      <c r="BI149" s="62"/>
      <c r="BJ149" s="62"/>
      <c r="BK149" s="62"/>
      <c r="BL149" s="62"/>
      <c r="BM149" s="62"/>
      <c r="BN149" s="62"/>
      <c r="BO149" s="62"/>
      <c r="BP149" s="62"/>
      <c r="BQ149" s="62"/>
      <c r="BR149" s="62"/>
      <c r="BS149" s="62"/>
      <c r="BT149" s="62"/>
      <c r="BU149" s="62"/>
      <c r="BV149" s="62"/>
      <c r="BW149" s="62"/>
      <c r="BX149" s="62"/>
      <c r="BY149" s="62"/>
      <c r="BZ149" s="62"/>
      <c r="CA149" s="62"/>
      <c r="CB149" s="62"/>
      <c r="CC149" s="62"/>
      <c r="CD149" s="62"/>
      <c r="CE149" s="62"/>
      <c r="CF149" s="62"/>
      <c r="CG149" s="62"/>
      <c r="CH149" s="62"/>
      <c r="CI149" s="62"/>
      <c r="CJ149" s="62"/>
      <c r="CK149" s="62"/>
      <c r="CL149" s="62"/>
      <c r="CM149" s="62"/>
      <c r="CN149" s="62"/>
      <c r="CO149" s="62"/>
      <c r="CP149" s="62"/>
      <c r="CQ149" s="62"/>
      <c r="CR149" s="62"/>
      <c r="CS149" s="62"/>
      <c r="CT149" s="62"/>
      <c r="CU149" s="62"/>
      <c r="CV149" s="62"/>
      <c r="CW149" s="62"/>
      <c r="CX149" s="62"/>
      <c r="CY149" s="62"/>
      <c r="CZ149" s="62"/>
      <c r="DA149" s="62"/>
      <c r="DB149" s="62"/>
      <c r="DC149" s="62"/>
      <c r="DD149" s="62"/>
      <c r="DE149" s="62"/>
      <c r="DF149" s="62"/>
      <c r="DG149" s="62"/>
      <c r="DH149" s="62"/>
      <c r="DI149" s="62"/>
      <c r="DJ149" s="62"/>
      <c r="DK149" s="62"/>
      <c r="DL149" s="62"/>
      <c r="DM149" s="62"/>
      <c r="DN149" s="62"/>
      <c r="DO149" s="62"/>
      <c r="DP149" s="62"/>
      <c r="DQ149" s="62"/>
      <c r="DR149" s="62"/>
      <c r="DS149" s="62"/>
      <c r="DT149" s="62"/>
      <c r="DU149" s="62"/>
      <c r="DV149" s="62"/>
      <c r="DW149" s="62"/>
      <c r="DX149" s="62"/>
      <c r="DY149" s="62"/>
      <c r="DZ149" s="62"/>
      <c r="EA149" s="62"/>
      <c r="EB149" s="62"/>
      <c r="EC149" s="62"/>
      <c r="ED149" s="62"/>
      <c r="EE149" s="62"/>
      <c r="EF149" s="62"/>
      <c r="EG149" s="62"/>
      <c r="EH149" s="62"/>
      <c r="EI149" s="62"/>
      <c r="EJ149" s="62"/>
      <c r="EK149" s="62"/>
      <c r="EL149" s="62"/>
      <c r="EM149" s="62"/>
      <c r="EN149" s="62"/>
      <c r="EO149" s="62"/>
      <c r="EP149" s="62"/>
      <c r="EQ149" s="62"/>
      <c r="ER149" s="62"/>
      <c r="ES149" s="62"/>
      <c r="ET149" s="62"/>
      <c r="EU149" s="62"/>
      <c r="EV149" s="62"/>
    </row>
    <row r="150" spans="1:152" s="38" customFormat="1" ht="27" customHeight="1" x14ac:dyDescent="0.2">
      <c r="A150" s="63"/>
      <c r="B150" s="64"/>
      <c r="C150" s="64"/>
      <c r="D150" s="64"/>
      <c r="E150" s="64"/>
      <c r="F150" s="64"/>
      <c r="G150" s="64"/>
      <c r="H150" s="65"/>
      <c r="I150" s="66" t="s">
        <v>71</v>
      </c>
      <c r="J150" s="67"/>
      <c r="K150" s="67"/>
      <c r="L150" s="67"/>
      <c r="M150" s="67"/>
      <c r="N150" s="68"/>
      <c r="O150" s="66" t="s">
        <v>72</v>
      </c>
      <c r="P150" s="67"/>
      <c r="Q150" s="67"/>
      <c r="R150" s="67"/>
      <c r="S150" s="67"/>
      <c r="T150" s="68"/>
      <c r="U150" s="66" t="s">
        <v>73</v>
      </c>
      <c r="V150" s="67"/>
      <c r="W150" s="67"/>
      <c r="X150" s="67"/>
      <c r="Y150" s="67"/>
      <c r="Z150" s="68"/>
      <c r="AA150" s="66" t="s">
        <v>74</v>
      </c>
      <c r="AB150" s="67"/>
      <c r="AC150" s="67"/>
      <c r="AD150" s="67"/>
      <c r="AE150" s="67"/>
      <c r="AF150" s="68"/>
      <c r="AG150" s="66" t="s">
        <v>75</v>
      </c>
      <c r="AH150" s="67"/>
      <c r="AI150" s="67"/>
      <c r="AJ150" s="67"/>
      <c r="AK150" s="67"/>
      <c r="AL150" s="68"/>
      <c r="AM150" s="66" t="s">
        <v>76</v>
      </c>
      <c r="AN150" s="67"/>
      <c r="AO150" s="67"/>
      <c r="AP150" s="67"/>
      <c r="AQ150" s="67"/>
      <c r="AR150" s="68"/>
      <c r="AS150" s="66" t="s">
        <v>77</v>
      </c>
      <c r="AT150" s="67"/>
      <c r="AU150" s="67"/>
      <c r="AV150" s="67"/>
      <c r="AW150" s="67"/>
      <c r="AX150" s="68"/>
      <c r="AY150" s="66" t="s">
        <v>78</v>
      </c>
      <c r="AZ150" s="67"/>
      <c r="BA150" s="67"/>
      <c r="BB150" s="67"/>
      <c r="BC150" s="67"/>
      <c r="BD150" s="67"/>
      <c r="BE150" s="66" t="s">
        <v>79</v>
      </c>
      <c r="BF150" s="67"/>
      <c r="BG150" s="67"/>
      <c r="BH150" s="67"/>
      <c r="BI150" s="67"/>
      <c r="BJ150" s="68"/>
      <c r="BK150" s="66" t="s">
        <v>80</v>
      </c>
      <c r="BL150" s="67"/>
      <c r="BM150" s="67"/>
      <c r="BN150" s="67"/>
      <c r="BO150" s="67"/>
      <c r="BP150" s="67"/>
      <c r="BQ150" s="66" t="s">
        <v>81</v>
      </c>
      <c r="BR150" s="67"/>
      <c r="BS150" s="67"/>
      <c r="BT150" s="67"/>
      <c r="BU150" s="67"/>
      <c r="BV150" s="68"/>
      <c r="BW150" s="66" t="s">
        <v>82</v>
      </c>
      <c r="BX150" s="67"/>
      <c r="BY150" s="67"/>
      <c r="BZ150" s="67"/>
      <c r="CA150" s="67"/>
      <c r="CB150" s="67"/>
      <c r="CC150" s="66" t="s">
        <v>83</v>
      </c>
      <c r="CD150" s="67"/>
      <c r="CE150" s="67"/>
      <c r="CF150" s="67"/>
      <c r="CG150" s="67"/>
      <c r="CH150" s="67"/>
      <c r="CI150" s="66" t="s">
        <v>84</v>
      </c>
      <c r="CJ150" s="67"/>
      <c r="CK150" s="67"/>
      <c r="CL150" s="67"/>
      <c r="CM150" s="67"/>
      <c r="CN150" s="67"/>
      <c r="CO150" s="66" t="s">
        <v>85</v>
      </c>
      <c r="CP150" s="67"/>
      <c r="CQ150" s="67"/>
      <c r="CR150" s="67"/>
      <c r="CS150" s="67"/>
      <c r="CT150" s="67"/>
      <c r="CU150" s="66" t="s">
        <v>86</v>
      </c>
      <c r="CV150" s="67"/>
      <c r="CW150" s="67"/>
      <c r="CX150" s="67"/>
      <c r="CY150" s="67"/>
      <c r="CZ150" s="67"/>
      <c r="DA150" s="66" t="s">
        <v>87</v>
      </c>
      <c r="DB150" s="67"/>
      <c r="DC150" s="67"/>
      <c r="DD150" s="67"/>
      <c r="DE150" s="67"/>
      <c r="DF150" s="67"/>
      <c r="DG150" s="66" t="s">
        <v>88</v>
      </c>
      <c r="DH150" s="67"/>
      <c r="DI150" s="67"/>
      <c r="DJ150" s="67"/>
      <c r="DK150" s="67"/>
      <c r="DL150" s="67"/>
      <c r="DM150" s="66" t="s">
        <v>89</v>
      </c>
      <c r="DN150" s="67"/>
      <c r="DO150" s="67"/>
      <c r="DP150" s="67"/>
      <c r="DQ150" s="67"/>
      <c r="DR150" s="67"/>
      <c r="DS150" s="66" t="s">
        <v>90</v>
      </c>
      <c r="DT150" s="67"/>
      <c r="DU150" s="67"/>
      <c r="DV150" s="67"/>
      <c r="DW150" s="67"/>
      <c r="DX150" s="67"/>
      <c r="DY150" s="66" t="s">
        <v>91</v>
      </c>
      <c r="DZ150" s="67"/>
      <c r="EA150" s="67"/>
      <c r="EB150" s="67"/>
      <c r="EC150" s="67"/>
      <c r="ED150" s="68"/>
      <c r="EE150" s="66" t="s">
        <v>92</v>
      </c>
      <c r="EF150" s="67"/>
      <c r="EG150" s="67"/>
      <c r="EH150" s="67"/>
      <c r="EI150" s="67"/>
      <c r="EJ150" s="67"/>
      <c r="EK150" s="66" t="s">
        <v>93</v>
      </c>
      <c r="EL150" s="67"/>
      <c r="EM150" s="67"/>
      <c r="EN150" s="67"/>
      <c r="EO150" s="67"/>
      <c r="EP150" s="67"/>
      <c r="EQ150" s="66" t="s">
        <v>94</v>
      </c>
      <c r="ER150" s="67"/>
      <c r="ES150" s="67"/>
      <c r="ET150" s="67"/>
      <c r="EU150" s="67"/>
      <c r="EV150" s="67"/>
    </row>
    <row r="151" spans="1:152" s="38" customFormat="1" ht="15.75" customHeight="1" x14ac:dyDescent="0.2">
      <c r="A151" s="69">
        <f>$A$115</f>
        <v>44986</v>
      </c>
      <c r="B151" s="70"/>
      <c r="C151" s="70"/>
      <c r="D151" s="70"/>
      <c r="E151" s="70"/>
      <c r="F151" s="70"/>
      <c r="G151" s="70"/>
      <c r="H151" s="71"/>
      <c r="I151" s="72">
        <f>IF($A151="-","-",ROUND(VLOOKUP($A151+ROUND(LEFT(I$150,1)/24,5),'[1]ОАО "АТС"'!$A$30:$F$773,6,FALSE)+HLOOKUP($DL$148,'[1]Сбытовая надбавка'!$F$5:$H$6,2,FALSE),2)+'[1]Иные услуги'!$C$6+HLOOKUP($DR$147,'[1]Услуги по передаче'!$G$5:$J$7,2,FALSE))</f>
        <v>4006.7299999999996</v>
      </c>
      <c r="J151" s="77"/>
      <c r="K151" s="77"/>
      <c r="L151" s="77"/>
      <c r="M151" s="77"/>
      <c r="N151" s="78"/>
      <c r="O151" s="72">
        <f>IF($A151="-","-",ROUND(VLOOKUP($A151+ROUND(LEFT(O$150,1)/24,5),'[1]ОАО "АТС"'!$A$30:$F$773,6,FALSE)+HLOOKUP($DL$148,'[1]Сбытовая надбавка'!$F$5:$H$6,2,FALSE),2)+'[1]Иные услуги'!$C$6+HLOOKUP($DR$147,'[1]Услуги по передаче'!$G$5:$J$7,2,FALSE))</f>
        <v>3995.91</v>
      </c>
      <c r="P151" s="77"/>
      <c r="Q151" s="77"/>
      <c r="R151" s="77"/>
      <c r="S151" s="77"/>
      <c r="T151" s="78"/>
      <c r="U151" s="72">
        <f>IF($A151="-","-",ROUND(VLOOKUP($A151+ROUND(LEFT(U$150,1)/24,5),'[1]ОАО "АТС"'!$A$30:$F$773,6,FALSE)+HLOOKUP($DL$148,'[1]Сбытовая надбавка'!$F$5:$H$6,2,FALSE),2)+'[1]Иные услуги'!$C$6+HLOOKUP($DR$147,'[1]Услуги по передаче'!$G$5:$J$7,2,FALSE))</f>
        <v>3995.91</v>
      </c>
      <c r="V151" s="77"/>
      <c r="W151" s="77"/>
      <c r="X151" s="77"/>
      <c r="Y151" s="77"/>
      <c r="Z151" s="78"/>
      <c r="AA151" s="72">
        <f>IF($A151="-","-",ROUND(VLOOKUP($A151+ROUND(LEFT(AA$150,1)/24,5),'[1]ОАО "АТС"'!$A$30:$F$773,6,FALSE)+HLOOKUP($DL$148,'[1]Сбытовая надбавка'!$F$5:$H$6,2,FALSE),2)+'[1]Иные услуги'!$C$6+HLOOKUP($DR$147,'[1]Услуги по передаче'!$G$5:$J$7,2,FALSE))</f>
        <v>3995.8899999999994</v>
      </c>
      <c r="AB151" s="77"/>
      <c r="AC151" s="77"/>
      <c r="AD151" s="77"/>
      <c r="AE151" s="77"/>
      <c r="AF151" s="78"/>
      <c r="AG151" s="72">
        <f>IF($A151="-","-",ROUND(VLOOKUP($A151+ROUND(LEFT(AG$150,1)/24,5),'[1]ОАО "АТС"'!$A$30:$F$773,6,FALSE)+HLOOKUP($DL$148,'[1]Сбытовая надбавка'!$F$5:$H$6,2,FALSE),2)+'[1]Иные услуги'!$C$6+HLOOKUP($DR$147,'[1]Услуги по передаче'!$G$5:$J$7,2,FALSE))</f>
        <v>3995.8799999999997</v>
      </c>
      <c r="AH151" s="77"/>
      <c r="AI151" s="77"/>
      <c r="AJ151" s="77"/>
      <c r="AK151" s="77"/>
      <c r="AL151" s="78"/>
      <c r="AM151" s="72">
        <f>IF($A151="-","-",ROUND(VLOOKUP($A151+ROUND(LEFT(AM$150,1)/24,5),'[1]ОАО "АТС"'!$A$30:$F$773,6,FALSE)+HLOOKUP($DL$148,'[1]Сбытовая надбавка'!$F$5:$H$6,2,FALSE),2)+'[1]Иные услуги'!$C$6+HLOOKUP($DR$147,'[1]Услуги по передаче'!$G$5:$J$7,2,FALSE))</f>
        <v>3995.7199999999993</v>
      </c>
      <c r="AN151" s="77"/>
      <c r="AO151" s="77"/>
      <c r="AP151" s="77"/>
      <c r="AQ151" s="77"/>
      <c r="AR151" s="78"/>
      <c r="AS151" s="72">
        <f>IF($A151="-","-",ROUND(VLOOKUP($A151+ROUND(LEFT(AS$150,1)/24,5),'[1]ОАО "АТС"'!$A$30:$F$773,6,FALSE)+HLOOKUP($DL$148,'[1]Сбытовая надбавка'!$F$5:$H$6,2,FALSE),2)+'[1]Иные услуги'!$C$6+HLOOKUP($DR$147,'[1]Услуги по передаче'!$G$5:$J$7,2,FALSE))</f>
        <v>4041.3799999999997</v>
      </c>
      <c r="AT151" s="77"/>
      <c r="AU151" s="77"/>
      <c r="AV151" s="77"/>
      <c r="AW151" s="77"/>
      <c r="AX151" s="78"/>
      <c r="AY151" s="72">
        <f>IF($A151="-","-",ROUND(VLOOKUP($A151+ROUND(LEFT(AY$150,1)/24,5),'[1]ОАО "АТС"'!$A$30:$F$773,6,FALSE)+HLOOKUP($DL$148,'[1]Сбытовая надбавка'!$F$5:$H$6,2,FALSE),2)+'[1]Иные услуги'!$C$6+HLOOKUP($DR$147,'[1]Услуги по передаче'!$G$5:$J$7,2,FALSE))</f>
        <v>4169.3099999999995</v>
      </c>
      <c r="AZ151" s="77"/>
      <c r="BA151" s="77"/>
      <c r="BB151" s="77"/>
      <c r="BC151" s="77"/>
      <c r="BD151" s="78"/>
      <c r="BE151" s="72">
        <f>IF($A151="-","-",ROUND(VLOOKUP($A151+ROUND(LEFT(BE$150,1)/24,5),'[1]ОАО "АТС"'!$A$30:$F$773,6,FALSE)+HLOOKUP($DL$148,'[1]Сбытовая надбавка'!$F$5:$H$6,2,FALSE),2)+'[1]Иные услуги'!$C$6+HLOOKUP($DR$147,'[1]Услуги по передаче'!$G$5:$J$7,2,FALSE))</f>
        <v>4010.9399999999996</v>
      </c>
      <c r="BF151" s="77"/>
      <c r="BG151" s="77"/>
      <c r="BH151" s="77"/>
      <c r="BI151" s="77"/>
      <c r="BJ151" s="78"/>
      <c r="BK151" s="72">
        <f>IF($A151="-","-",ROUND(VLOOKUP($A151+ROUND(LEFT(BK$150,1)/24,5),'[1]ОАО "АТС"'!$A$30:$F$773,6,FALSE)+HLOOKUP($DL$148,'[1]Сбытовая надбавка'!$F$5:$H$6,2,FALSE),2)+'[1]Иные услуги'!$C$6+HLOOKUP($DR$147,'[1]Услуги по передаче'!$G$5:$J$7,2,FALSE))</f>
        <v>4115.91</v>
      </c>
      <c r="BL151" s="77"/>
      <c r="BM151" s="77"/>
      <c r="BN151" s="77"/>
      <c r="BO151" s="77"/>
      <c r="BP151" s="78"/>
      <c r="BQ151" s="72">
        <f>IF($A151="-","-",ROUND(VLOOKUP($A151+ROUND(LEFT(BQ$150,2)/24,5),'[1]ОАО "АТС"'!$A$30:$F$773,6,FALSE)+HLOOKUP($DL$148,'[1]Сбытовая надбавка'!$F$5:$H$6,2,FALSE),2)+'[1]Иные услуги'!$C$6+HLOOKUP($DR$147,'[1]Услуги по передаче'!$G$5:$J$7,2,FALSE))</f>
        <v>4149.1899999999996</v>
      </c>
      <c r="BR151" s="77"/>
      <c r="BS151" s="77"/>
      <c r="BT151" s="77"/>
      <c r="BU151" s="77"/>
      <c r="BV151" s="78"/>
      <c r="BW151" s="72">
        <f>IF($A151="-","-",ROUND(VLOOKUP($A151+ROUND(LEFT(BW$150,2)/24,5),'[1]ОАО "АТС"'!$A$30:$F$773,6,FALSE)+HLOOKUP($DL$148,'[1]Сбытовая надбавка'!$F$5:$H$6,2,FALSE),2)+'[1]Иные услуги'!$C$6+HLOOKUP($DR$147,'[1]Услуги по передаче'!$G$5:$J$7,2,FALSE))</f>
        <v>4135.66</v>
      </c>
      <c r="BX151" s="77"/>
      <c r="BY151" s="77"/>
      <c r="BZ151" s="77"/>
      <c r="CA151" s="77"/>
      <c r="CB151" s="78"/>
      <c r="CC151" s="72">
        <f>IF($A151="-","-",ROUND(VLOOKUP($A151+ROUND(LEFT(CC$150,2)/24,5),'[1]ОАО "АТС"'!$A$30:$F$773,6,FALSE)+HLOOKUP($DL$148,'[1]Сбытовая надбавка'!$F$5:$H$6,2,FALSE),2)+'[1]Иные услуги'!$C$6+HLOOKUP($DR$147,'[1]Услуги по передаче'!$G$5:$J$7,2,FALSE))</f>
        <v>4084.8299999999995</v>
      </c>
      <c r="CD151" s="77"/>
      <c r="CE151" s="77"/>
      <c r="CF151" s="77"/>
      <c r="CG151" s="77"/>
      <c r="CH151" s="78"/>
      <c r="CI151" s="72">
        <f>IF($A151="-","-",ROUND(VLOOKUP($A151+ROUND(LEFT(CI$150,2)/24,5),'[1]ОАО "АТС"'!$A$30:$F$773,6,FALSE)+HLOOKUP($DL$148,'[1]Сбытовая надбавка'!$F$5:$H$6,2,FALSE),2)+'[1]Иные услуги'!$C$6+HLOOKUP($DR$147,'[1]Услуги по передаче'!$G$5:$J$7,2,FALSE))</f>
        <v>4073.3199999999997</v>
      </c>
      <c r="CJ151" s="77"/>
      <c r="CK151" s="77"/>
      <c r="CL151" s="77"/>
      <c r="CM151" s="77"/>
      <c r="CN151" s="78"/>
      <c r="CO151" s="72">
        <f>IF($A151="-","-",ROUND(VLOOKUP($A151+ROUND(LEFT(CO$150,2)/24,5),'[1]ОАО "АТС"'!$A$30:$F$773,6,FALSE)+HLOOKUP($DL$148,'[1]Сбытовая надбавка'!$F$5:$H$6,2,FALSE),2)+'[1]Иные услуги'!$C$6+HLOOKUP($DR$147,'[1]Услуги по передаче'!$G$5:$J$7,2,FALSE))</f>
        <v>4056.24</v>
      </c>
      <c r="CP151" s="77"/>
      <c r="CQ151" s="77"/>
      <c r="CR151" s="77"/>
      <c r="CS151" s="77"/>
      <c r="CT151" s="78"/>
      <c r="CU151" s="72">
        <f>IF($A151="-","-",ROUND(VLOOKUP($A151+ROUND(LEFT(CU$150,2)/24,5),'[1]ОАО "АТС"'!$A$30:$F$773,6,FALSE)+HLOOKUP($DL$148,'[1]Сбытовая надбавка'!$F$5:$H$6,2,FALSE),2)+'[1]Иные услуги'!$C$6+HLOOKUP($DR$147,'[1]Услуги по передаче'!$G$5:$J$7,2,FALSE))</f>
        <v>4050.3299999999995</v>
      </c>
      <c r="CV151" s="77"/>
      <c r="CW151" s="77"/>
      <c r="CX151" s="77"/>
      <c r="CY151" s="77"/>
      <c r="CZ151" s="78"/>
      <c r="DA151" s="72">
        <f>IF($A151="-","-",ROUND(VLOOKUP($A151+ROUND(LEFT(DA$150,2)/24,5),'[1]ОАО "АТС"'!$A$30:$F$773,6,FALSE)+HLOOKUP($DL$148,'[1]Сбытовая надбавка'!$F$5:$H$6,2,FALSE),2)+'[1]Иные услуги'!$C$6+HLOOKUP($DR$147,'[1]Услуги по передаче'!$G$5:$J$7,2,FALSE))</f>
        <v>4055.4699999999993</v>
      </c>
      <c r="DB151" s="77"/>
      <c r="DC151" s="77"/>
      <c r="DD151" s="77"/>
      <c r="DE151" s="77"/>
      <c r="DF151" s="78"/>
      <c r="DG151" s="72">
        <f>IF($A151="-","-",ROUND(VLOOKUP($A151+ROUND(LEFT(DG$150,2)/24,5),'[1]ОАО "АТС"'!$A$30:$F$773,6,FALSE)+HLOOKUP($DL$148,'[1]Сбытовая надбавка'!$F$5:$H$6,2,FALSE),2)+'[1]Иные услуги'!$C$6+HLOOKUP($DR$147,'[1]Услуги по передаче'!$G$5:$J$7,2,FALSE))</f>
        <v>4082.3999999999996</v>
      </c>
      <c r="DH151" s="77"/>
      <c r="DI151" s="77"/>
      <c r="DJ151" s="77"/>
      <c r="DK151" s="77"/>
      <c r="DL151" s="78"/>
      <c r="DM151" s="72">
        <f>IF($A151="-","-",ROUND(VLOOKUP($A151+ROUND(LEFT(DM$150,2)/24,5),'[1]ОАО "АТС"'!$A$30:$F$773,6,FALSE)+HLOOKUP($DL$148,'[1]Сбытовая надбавка'!$F$5:$H$6,2,FALSE),2)+'[1]Иные услуги'!$C$6+HLOOKUP($DR$147,'[1]Услуги по передаче'!$G$5:$J$7,2,FALSE))</f>
        <v>4146.7</v>
      </c>
      <c r="DN151" s="77"/>
      <c r="DO151" s="77"/>
      <c r="DP151" s="77"/>
      <c r="DQ151" s="77"/>
      <c r="DR151" s="78"/>
      <c r="DS151" s="72">
        <f>IF($A151="-","-",ROUND(VLOOKUP($A151+ROUND(LEFT(DS$150,2)/24,5),'[1]ОАО "АТС"'!$A$30:$F$773,6,FALSE)+HLOOKUP($DL$148,'[1]Сбытовая надбавка'!$F$5:$H$6,2,FALSE),2)+'[1]Иные услуги'!$C$6+HLOOKUP($DR$147,'[1]Услуги по передаче'!$G$5:$J$7,2,FALSE))</f>
        <v>4114.3599999999997</v>
      </c>
      <c r="DT151" s="77"/>
      <c r="DU151" s="77"/>
      <c r="DV151" s="77"/>
      <c r="DW151" s="77"/>
      <c r="DX151" s="78"/>
      <c r="DY151" s="72">
        <f>IF($A151="-","-",ROUND(VLOOKUP($A151+ROUND(LEFT(DY$150,2)/24,5),'[1]ОАО "АТС"'!$A$30:$F$773,6,FALSE)+HLOOKUP($DL$148,'[1]Сбытовая надбавка'!$F$5:$H$6,2,FALSE),2)+'[1]Иные услуги'!$C$6+HLOOKUP($DR$147,'[1]Услуги по передаче'!$G$5:$J$7,2,FALSE))</f>
        <v>4060.7499999999995</v>
      </c>
      <c r="DZ151" s="77"/>
      <c r="EA151" s="77"/>
      <c r="EB151" s="77"/>
      <c r="EC151" s="77"/>
      <c r="ED151" s="78"/>
      <c r="EE151" s="72">
        <f>IF($A151="-","-",ROUND(VLOOKUP($A151+ROUND(LEFT(EE$150,2)/24,5),'[1]ОАО "АТС"'!$A$30:$F$773,6,FALSE)+HLOOKUP($DL$148,'[1]Сбытовая надбавка'!$F$5:$H$6,2,FALSE),2)+'[1]Иные услуги'!$C$6+HLOOKUP($DR$147,'[1]Услуги по передаче'!$G$5:$J$7,2,FALSE))</f>
        <v>3993.91</v>
      </c>
      <c r="EF151" s="77"/>
      <c r="EG151" s="77"/>
      <c r="EH151" s="77"/>
      <c r="EI151" s="77"/>
      <c r="EJ151" s="78"/>
      <c r="EK151" s="72">
        <f>IF($A151="-","-",ROUND(VLOOKUP($A151+ROUND(LEFT(EK$150,2)/24,5),'[1]ОАО "АТС"'!$A$30:$F$773,6,FALSE)+HLOOKUP($DL$148,'[1]Сбытовая надбавка'!$F$5:$H$6,2,FALSE),2)+'[1]Иные услуги'!$C$6+HLOOKUP($DR$147,'[1]Услуги по передаче'!$G$5:$J$7,2,FALSE))</f>
        <v>4179.32</v>
      </c>
      <c r="EL151" s="77"/>
      <c r="EM151" s="77"/>
      <c r="EN151" s="77"/>
      <c r="EO151" s="77"/>
      <c r="EP151" s="78"/>
      <c r="EQ151" s="72">
        <f>IF($A151="-","-",ROUND(VLOOKUP($A151+ROUND(LEFT(EQ$150,2)/24,5),'[1]ОАО "АТС"'!$A$30:$F$773,6,FALSE)+HLOOKUP($DL$148,'[1]Сбытовая надбавка'!$F$5:$H$6,2,FALSE),2)+'[1]Иные услуги'!$C$6+HLOOKUP($DR$147,'[1]Услуги по передаче'!$G$5:$J$7,2,FALSE))</f>
        <v>4059.95</v>
      </c>
      <c r="ER151" s="77"/>
      <c r="ES151" s="77"/>
      <c r="ET151" s="77"/>
      <c r="EU151" s="77"/>
      <c r="EV151" s="78"/>
    </row>
    <row r="152" spans="1:152" s="38" customFormat="1" ht="15.75" customHeight="1" x14ac:dyDescent="0.2">
      <c r="A152" s="69">
        <f>$A$116</f>
        <v>44987</v>
      </c>
      <c r="B152" s="70"/>
      <c r="C152" s="70"/>
      <c r="D152" s="70"/>
      <c r="E152" s="70"/>
      <c r="F152" s="70"/>
      <c r="G152" s="70"/>
      <c r="H152" s="71"/>
      <c r="I152" s="72">
        <f>IF($A152="-","-",ROUND(VLOOKUP($A152+ROUND(LEFT(I$150,1)/24,5),'[1]ОАО "АТС"'!$A$30:$F$773,6,FALSE)+HLOOKUP($DL$148,'[1]Сбытовая надбавка'!$F$5:$H$6,2,FALSE),2)+'[1]Иные услуги'!$C$6+HLOOKUP($DR$147,'[1]Услуги по передаче'!$G$5:$J$7,2,FALSE))</f>
        <v>4032.7899999999995</v>
      </c>
      <c r="J152" s="77"/>
      <c r="K152" s="77"/>
      <c r="L152" s="77"/>
      <c r="M152" s="77"/>
      <c r="N152" s="78"/>
      <c r="O152" s="72">
        <f>IF($A152="-","-",ROUND(VLOOKUP($A152+ROUND(LEFT(O$150,1)/24,5),'[1]ОАО "АТС"'!$A$30:$F$773,6,FALSE)+HLOOKUP($DL$148,'[1]Сбытовая надбавка'!$F$5:$H$6,2,FALSE),2)+'[1]Иные услуги'!$C$6+HLOOKUP($DR$147,'[1]Услуги по передаче'!$G$5:$J$7,2,FALSE))</f>
        <v>4016.9399999999996</v>
      </c>
      <c r="P152" s="77"/>
      <c r="Q152" s="77"/>
      <c r="R152" s="77"/>
      <c r="S152" s="77"/>
      <c r="T152" s="78"/>
      <c r="U152" s="72">
        <f>IF($A152="-","-",ROUND(VLOOKUP($A152+ROUND(LEFT(U$150,1)/24,5),'[1]ОАО "АТС"'!$A$30:$F$773,6,FALSE)+HLOOKUP($DL$148,'[1]Сбытовая надбавка'!$F$5:$H$6,2,FALSE),2)+'[1]Иные услуги'!$C$6+HLOOKUP($DR$147,'[1]Услуги по передаче'!$G$5:$J$7,2,FALSE))</f>
        <v>4009.5299999999997</v>
      </c>
      <c r="V152" s="77"/>
      <c r="W152" s="77"/>
      <c r="X152" s="77"/>
      <c r="Y152" s="77"/>
      <c r="Z152" s="78"/>
      <c r="AA152" s="72">
        <f>IF($A152="-","-",ROUND(VLOOKUP($A152+ROUND(LEFT(AA$150,1)/24,5),'[1]ОАО "АТС"'!$A$30:$F$773,6,FALSE)+HLOOKUP($DL$148,'[1]Сбытовая надбавка'!$F$5:$H$6,2,FALSE),2)+'[1]Иные услуги'!$C$6+HLOOKUP($DR$147,'[1]Услуги по передаче'!$G$5:$J$7,2,FALSE))</f>
        <v>4009.1299999999997</v>
      </c>
      <c r="AB152" s="77"/>
      <c r="AC152" s="77"/>
      <c r="AD152" s="77"/>
      <c r="AE152" s="77"/>
      <c r="AF152" s="78"/>
      <c r="AG152" s="72">
        <f>IF($A152="-","-",ROUND(VLOOKUP($A152+ROUND(LEFT(AG$150,1)/24,5),'[1]ОАО "АТС"'!$A$30:$F$773,6,FALSE)+HLOOKUP($DL$148,'[1]Сбытовая надбавка'!$F$5:$H$6,2,FALSE),2)+'[1]Иные услуги'!$C$6+HLOOKUP($DR$147,'[1]Услуги по передаче'!$G$5:$J$7,2,FALSE))</f>
        <v>4010.7799999999997</v>
      </c>
      <c r="AH152" s="77"/>
      <c r="AI152" s="77"/>
      <c r="AJ152" s="77"/>
      <c r="AK152" s="77"/>
      <c r="AL152" s="78"/>
      <c r="AM152" s="72">
        <f>IF($A152="-","-",ROUND(VLOOKUP($A152+ROUND(LEFT(AM$150,1)/24,5),'[1]ОАО "АТС"'!$A$30:$F$773,6,FALSE)+HLOOKUP($DL$148,'[1]Сбытовая надбавка'!$F$5:$H$6,2,FALSE),2)+'[1]Иные услуги'!$C$6+HLOOKUP($DR$147,'[1]Услуги по передаче'!$G$5:$J$7,2,FALSE))</f>
        <v>4036.0799999999995</v>
      </c>
      <c r="AN152" s="77"/>
      <c r="AO152" s="77"/>
      <c r="AP152" s="77"/>
      <c r="AQ152" s="77"/>
      <c r="AR152" s="78"/>
      <c r="AS152" s="72">
        <f>IF($A152="-","-",ROUND(VLOOKUP($A152+ROUND(LEFT(AS$150,1)/24,5),'[1]ОАО "АТС"'!$A$30:$F$773,6,FALSE)+HLOOKUP($DL$148,'[1]Сбытовая надбавка'!$F$5:$H$6,2,FALSE),2)+'[1]Иные услуги'!$C$6+HLOOKUP($DR$147,'[1]Услуги по передаче'!$G$5:$J$7,2,FALSE))</f>
        <v>4038.0499999999993</v>
      </c>
      <c r="AT152" s="77"/>
      <c r="AU152" s="77"/>
      <c r="AV152" s="77"/>
      <c r="AW152" s="77"/>
      <c r="AX152" s="78"/>
      <c r="AY152" s="72">
        <f>IF($A152="-","-",ROUND(VLOOKUP($A152+ROUND(LEFT(AY$150,1)/24,5),'[1]ОАО "АТС"'!$A$30:$F$773,6,FALSE)+HLOOKUP($DL$148,'[1]Сбытовая надбавка'!$F$5:$H$6,2,FALSE),2)+'[1]Иные услуги'!$C$6+HLOOKUP($DR$147,'[1]Услуги по передаче'!$G$5:$J$7,2,FALSE))</f>
        <v>4055.8999999999996</v>
      </c>
      <c r="AZ152" s="77"/>
      <c r="BA152" s="77"/>
      <c r="BB152" s="77"/>
      <c r="BC152" s="77"/>
      <c r="BD152" s="78"/>
      <c r="BE152" s="72">
        <f>IF($A152="-","-",ROUND(VLOOKUP($A152+ROUND(LEFT(BE$150,1)/24,5),'[1]ОАО "АТС"'!$A$30:$F$773,6,FALSE)+HLOOKUP($DL$148,'[1]Сбытовая надбавка'!$F$5:$H$6,2,FALSE),2)+'[1]Иные услуги'!$C$6+HLOOKUP($DR$147,'[1]Услуги по передаче'!$G$5:$J$7,2,FALSE))</f>
        <v>3994.9399999999996</v>
      </c>
      <c r="BF152" s="77"/>
      <c r="BG152" s="77"/>
      <c r="BH152" s="77"/>
      <c r="BI152" s="77"/>
      <c r="BJ152" s="78"/>
      <c r="BK152" s="72">
        <f>IF($A152="-","-",ROUND(VLOOKUP($A152+ROUND(LEFT(BK$150,1)/24,5),'[1]ОАО "АТС"'!$A$30:$F$773,6,FALSE)+HLOOKUP($DL$148,'[1]Сбытовая надбавка'!$F$5:$H$6,2,FALSE),2)+'[1]Иные услуги'!$C$6+HLOOKUP($DR$147,'[1]Услуги по передаче'!$G$5:$J$7,2,FALSE))</f>
        <v>3994.99</v>
      </c>
      <c r="BL152" s="77"/>
      <c r="BM152" s="77"/>
      <c r="BN152" s="77"/>
      <c r="BO152" s="77"/>
      <c r="BP152" s="78"/>
      <c r="BQ152" s="72">
        <f>IF($A152="-","-",ROUND(VLOOKUP($A152+ROUND(LEFT(BQ$150,2)/24,5),'[1]ОАО "АТС"'!$A$30:$F$773,6,FALSE)+HLOOKUP($DL$148,'[1]Сбытовая надбавка'!$F$5:$H$6,2,FALSE),2)+'[1]Иные услуги'!$C$6+HLOOKUP($DR$147,'[1]Услуги по передаче'!$G$5:$J$7,2,FALSE))</f>
        <v>4038.2</v>
      </c>
      <c r="BR152" s="77"/>
      <c r="BS152" s="77"/>
      <c r="BT152" s="77"/>
      <c r="BU152" s="77"/>
      <c r="BV152" s="78"/>
      <c r="BW152" s="72">
        <f>IF($A152="-","-",ROUND(VLOOKUP($A152+ROUND(LEFT(BW$150,2)/24,5),'[1]ОАО "АТС"'!$A$30:$F$773,6,FALSE)+HLOOKUP($DL$148,'[1]Сбытовая надбавка'!$F$5:$H$6,2,FALSE),2)+'[1]Иные услуги'!$C$6+HLOOKUP($DR$147,'[1]Услуги по передаче'!$G$5:$J$7,2,FALSE))</f>
        <v>4037.8299999999995</v>
      </c>
      <c r="BX152" s="77"/>
      <c r="BY152" s="77"/>
      <c r="BZ152" s="77"/>
      <c r="CA152" s="77"/>
      <c r="CB152" s="78"/>
      <c r="CC152" s="72">
        <f>IF($A152="-","-",ROUND(VLOOKUP($A152+ROUND(LEFT(CC$150,2)/24,5),'[1]ОАО "АТС"'!$A$30:$F$773,6,FALSE)+HLOOKUP($DL$148,'[1]Сбытовая надбавка'!$F$5:$H$6,2,FALSE),2)+'[1]Иные услуги'!$C$6+HLOOKUP($DR$147,'[1]Услуги по передаче'!$G$5:$J$7,2,FALSE))</f>
        <v>4010.9199999999996</v>
      </c>
      <c r="CD152" s="77"/>
      <c r="CE152" s="77"/>
      <c r="CF152" s="77"/>
      <c r="CG152" s="77"/>
      <c r="CH152" s="78"/>
      <c r="CI152" s="72">
        <f>IF($A152="-","-",ROUND(VLOOKUP($A152+ROUND(LEFT(CI$150,2)/24,5),'[1]ОАО "АТС"'!$A$30:$F$773,6,FALSE)+HLOOKUP($DL$148,'[1]Сбытовая надбавка'!$F$5:$H$6,2,FALSE),2)+'[1]Иные услуги'!$C$6+HLOOKUP($DR$147,'[1]Услуги по передаче'!$G$5:$J$7,2,FALSE))</f>
        <v>4003.7999999999993</v>
      </c>
      <c r="CJ152" s="77"/>
      <c r="CK152" s="77"/>
      <c r="CL152" s="77"/>
      <c r="CM152" s="77"/>
      <c r="CN152" s="78"/>
      <c r="CO152" s="72">
        <f>IF($A152="-","-",ROUND(VLOOKUP($A152+ROUND(LEFT(CO$150,2)/24,5),'[1]ОАО "АТС"'!$A$30:$F$773,6,FALSE)+HLOOKUP($DL$148,'[1]Сбытовая надбавка'!$F$5:$H$6,2,FALSE),2)+'[1]Иные услуги'!$C$6+HLOOKUP($DR$147,'[1]Услуги по передаче'!$G$5:$J$7,2,FALSE))</f>
        <v>3994.9599999999996</v>
      </c>
      <c r="CP152" s="77"/>
      <c r="CQ152" s="77"/>
      <c r="CR152" s="77"/>
      <c r="CS152" s="77"/>
      <c r="CT152" s="78"/>
      <c r="CU152" s="72">
        <f>IF($A152="-","-",ROUND(VLOOKUP($A152+ROUND(LEFT(CU$150,2)/24,5),'[1]ОАО "АТС"'!$A$30:$F$773,6,FALSE)+HLOOKUP($DL$148,'[1]Сбытовая надбавка'!$F$5:$H$6,2,FALSE),2)+'[1]Иные услуги'!$C$6+HLOOKUP($DR$147,'[1]Услуги по передаче'!$G$5:$J$7,2,FALSE))</f>
        <v>3994.9399999999996</v>
      </c>
      <c r="CV152" s="77"/>
      <c r="CW152" s="77"/>
      <c r="CX152" s="77"/>
      <c r="CY152" s="77"/>
      <c r="CZ152" s="78"/>
      <c r="DA152" s="72">
        <f>IF($A152="-","-",ROUND(VLOOKUP($A152+ROUND(LEFT(DA$150,2)/24,5),'[1]ОАО "АТС"'!$A$30:$F$773,6,FALSE)+HLOOKUP($DL$148,'[1]Сбытовая надбавка'!$F$5:$H$6,2,FALSE),2)+'[1]Иные услуги'!$C$6+HLOOKUP($DR$147,'[1]Услуги по передаче'!$G$5:$J$7,2,FALSE))</f>
        <v>3995.45</v>
      </c>
      <c r="DB152" s="77"/>
      <c r="DC152" s="77"/>
      <c r="DD152" s="77"/>
      <c r="DE152" s="77"/>
      <c r="DF152" s="78"/>
      <c r="DG152" s="72">
        <f>IF($A152="-","-",ROUND(VLOOKUP($A152+ROUND(LEFT(DG$150,2)/24,5),'[1]ОАО "АТС"'!$A$30:$F$773,6,FALSE)+HLOOKUP($DL$148,'[1]Сбытовая надбавка'!$F$5:$H$6,2,FALSE),2)+'[1]Иные услуги'!$C$6+HLOOKUP($DR$147,'[1]Услуги по передаче'!$G$5:$J$7,2,FALSE))</f>
        <v>4036.1299999999997</v>
      </c>
      <c r="DH152" s="77"/>
      <c r="DI152" s="77"/>
      <c r="DJ152" s="77"/>
      <c r="DK152" s="77"/>
      <c r="DL152" s="78"/>
      <c r="DM152" s="72">
        <f>IF($A152="-","-",ROUND(VLOOKUP($A152+ROUND(LEFT(DM$150,2)/24,5),'[1]ОАО "АТС"'!$A$30:$F$773,6,FALSE)+HLOOKUP($DL$148,'[1]Сбытовая надбавка'!$F$5:$H$6,2,FALSE),2)+'[1]Иные услуги'!$C$6+HLOOKUP($DR$147,'[1]Услуги по передаче'!$G$5:$J$7,2,FALSE))</f>
        <v>4166.3999999999996</v>
      </c>
      <c r="DN152" s="77"/>
      <c r="DO152" s="77"/>
      <c r="DP152" s="77"/>
      <c r="DQ152" s="77"/>
      <c r="DR152" s="78"/>
      <c r="DS152" s="72">
        <f>IF($A152="-","-",ROUND(VLOOKUP($A152+ROUND(LEFT(DS$150,2)/24,5),'[1]ОАО "АТС"'!$A$30:$F$773,6,FALSE)+HLOOKUP($DL$148,'[1]Сбытовая надбавка'!$F$5:$H$6,2,FALSE),2)+'[1]Иные услуги'!$C$6+HLOOKUP($DR$147,'[1]Услуги по передаче'!$G$5:$J$7,2,FALSE))</f>
        <v>4192.5999999999995</v>
      </c>
      <c r="DT152" s="77"/>
      <c r="DU152" s="77"/>
      <c r="DV152" s="77"/>
      <c r="DW152" s="77"/>
      <c r="DX152" s="78"/>
      <c r="DY152" s="72">
        <f>IF($A152="-","-",ROUND(VLOOKUP($A152+ROUND(LEFT(DY$150,2)/24,5),'[1]ОАО "АТС"'!$A$30:$F$773,6,FALSE)+HLOOKUP($DL$148,'[1]Сбытовая надбавка'!$F$5:$H$6,2,FALSE),2)+'[1]Иные услуги'!$C$6+HLOOKUP($DR$147,'[1]Услуги по передаче'!$G$5:$J$7,2,FALSE))</f>
        <v>4147.7199999999993</v>
      </c>
      <c r="DZ152" s="77"/>
      <c r="EA152" s="77"/>
      <c r="EB152" s="77"/>
      <c r="EC152" s="77"/>
      <c r="ED152" s="78"/>
      <c r="EE152" s="72">
        <f>IF($A152="-","-",ROUND(VLOOKUP($A152+ROUND(LEFT(EE$150,2)/24,5),'[1]ОАО "АТС"'!$A$30:$F$773,6,FALSE)+HLOOKUP($DL$148,'[1]Сбытовая надбавка'!$F$5:$H$6,2,FALSE),2)+'[1]Иные услуги'!$C$6+HLOOKUP($DR$147,'[1]Услуги по передаче'!$G$5:$J$7,2,FALSE))</f>
        <v>4081.99</v>
      </c>
      <c r="EF152" s="77"/>
      <c r="EG152" s="77"/>
      <c r="EH152" s="77"/>
      <c r="EI152" s="77"/>
      <c r="EJ152" s="78"/>
      <c r="EK152" s="72">
        <f>IF($A152="-","-",ROUND(VLOOKUP($A152+ROUND(LEFT(EK$150,2)/24,5),'[1]ОАО "АТС"'!$A$30:$F$773,6,FALSE)+HLOOKUP($DL$148,'[1]Сбытовая надбавка'!$F$5:$H$6,2,FALSE),2)+'[1]Иные услуги'!$C$6+HLOOKUP($DR$147,'[1]Услуги по передаче'!$G$5:$J$7,2,FALSE))</f>
        <v>4250.42</v>
      </c>
      <c r="EL152" s="77"/>
      <c r="EM152" s="77"/>
      <c r="EN152" s="77"/>
      <c r="EO152" s="77"/>
      <c r="EP152" s="78"/>
      <c r="EQ152" s="72">
        <f>IF($A152="-","-",ROUND(VLOOKUP($A152+ROUND(LEFT(EQ$150,2)/24,5),'[1]ОАО "АТС"'!$A$30:$F$773,6,FALSE)+HLOOKUP($DL$148,'[1]Сбытовая надбавка'!$F$5:$H$6,2,FALSE),2)+'[1]Иные услуги'!$C$6+HLOOKUP($DR$147,'[1]Услуги по передаче'!$G$5:$J$7,2,FALSE))</f>
        <v>4134.5599999999995</v>
      </c>
      <c r="ER152" s="77"/>
      <c r="ES152" s="77"/>
      <c r="ET152" s="77"/>
      <c r="EU152" s="77"/>
      <c r="EV152" s="78"/>
    </row>
    <row r="153" spans="1:152" s="38" customFormat="1" ht="15.75" customHeight="1" x14ac:dyDescent="0.2">
      <c r="A153" s="69">
        <f>$A$117</f>
        <v>44988</v>
      </c>
      <c r="B153" s="70"/>
      <c r="C153" s="70"/>
      <c r="D153" s="70"/>
      <c r="E153" s="70"/>
      <c r="F153" s="70"/>
      <c r="G153" s="70"/>
      <c r="H153" s="71"/>
      <c r="I153" s="72">
        <f>IF($A153="-","-",ROUND(VLOOKUP($A153+ROUND(LEFT(I$150,1)/24,5),'[1]ОАО "АТС"'!$A$30:$F$773,6,FALSE)+HLOOKUP($DL$148,'[1]Сбытовая надбавка'!$F$5:$H$6,2,FALSE),2)+'[1]Иные услуги'!$C$6+HLOOKUP($DR$147,'[1]Услуги по передаче'!$G$5:$J$7,2,FALSE))</f>
        <v>4050.5199999999995</v>
      </c>
      <c r="J153" s="77"/>
      <c r="K153" s="77"/>
      <c r="L153" s="77"/>
      <c r="M153" s="77"/>
      <c r="N153" s="78"/>
      <c r="O153" s="72">
        <f>IF($A153="-","-",ROUND(VLOOKUP($A153+ROUND(LEFT(O$150,1)/24,5),'[1]ОАО "АТС"'!$A$30:$F$773,6,FALSE)+HLOOKUP($DL$148,'[1]Сбытовая надбавка'!$F$5:$H$6,2,FALSE),2)+'[1]Иные услуги'!$C$6+HLOOKUP($DR$147,'[1]Услуги по передаче'!$G$5:$J$7,2,FALSE))</f>
        <v>4014.62</v>
      </c>
      <c r="P153" s="77"/>
      <c r="Q153" s="77"/>
      <c r="R153" s="77"/>
      <c r="S153" s="77"/>
      <c r="T153" s="78"/>
      <c r="U153" s="72">
        <f>IF($A153="-","-",ROUND(VLOOKUP($A153+ROUND(LEFT(U$150,1)/24,5),'[1]ОАО "АТС"'!$A$30:$F$773,6,FALSE)+HLOOKUP($DL$148,'[1]Сбытовая надбавка'!$F$5:$H$6,2,FALSE),2)+'[1]Иные услуги'!$C$6+HLOOKUP($DR$147,'[1]Услуги по передаче'!$G$5:$J$7,2,FALSE))</f>
        <v>4005.6499999999996</v>
      </c>
      <c r="V153" s="77"/>
      <c r="W153" s="77"/>
      <c r="X153" s="77"/>
      <c r="Y153" s="77"/>
      <c r="Z153" s="78"/>
      <c r="AA153" s="72">
        <f>IF($A153="-","-",ROUND(VLOOKUP($A153+ROUND(LEFT(AA$150,1)/24,5),'[1]ОАО "АТС"'!$A$30:$F$773,6,FALSE)+HLOOKUP($DL$148,'[1]Сбытовая надбавка'!$F$5:$H$6,2,FALSE),2)+'[1]Иные услуги'!$C$6+HLOOKUP($DR$147,'[1]Услуги по передаче'!$G$5:$J$7,2,FALSE))</f>
        <v>4004.0699999999997</v>
      </c>
      <c r="AB153" s="77"/>
      <c r="AC153" s="77"/>
      <c r="AD153" s="77"/>
      <c r="AE153" s="77"/>
      <c r="AF153" s="78"/>
      <c r="AG153" s="72">
        <f>IF($A153="-","-",ROUND(VLOOKUP($A153+ROUND(LEFT(AG$150,1)/24,5),'[1]ОАО "АТС"'!$A$30:$F$773,6,FALSE)+HLOOKUP($DL$148,'[1]Сбытовая надбавка'!$F$5:$H$6,2,FALSE),2)+'[1]Иные услуги'!$C$6+HLOOKUP($DR$147,'[1]Услуги по передаче'!$G$5:$J$7,2,FALSE))</f>
        <v>4003.2699999999995</v>
      </c>
      <c r="AH153" s="77"/>
      <c r="AI153" s="77"/>
      <c r="AJ153" s="77"/>
      <c r="AK153" s="77"/>
      <c r="AL153" s="78"/>
      <c r="AM153" s="72">
        <f>IF($A153="-","-",ROUND(VLOOKUP($A153+ROUND(LEFT(AM$150,1)/24,5),'[1]ОАО "АТС"'!$A$30:$F$773,6,FALSE)+HLOOKUP($DL$148,'[1]Сбытовая надбавка'!$F$5:$H$6,2,FALSE),2)+'[1]Иные услуги'!$C$6+HLOOKUP($DR$147,'[1]Услуги по передаче'!$G$5:$J$7,2,FALSE))</f>
        <v>4028.2099999999996</v>
      </c>
      <c r="AN153" s="77"/>
      <c r="AO153" s="77"/>
      <c r="AP153" s="77"/>
      <c r="AQ153" s="77"/>
      <c r="AR153" s="78"/>
      <c r="AS153" s="72">
        <f>IF($A153="-","-",ROUND(VLOOKUP($A153+ROUND(LEFT(AS$150,1)/24,5),'[1]ОАО "АТС"'!$A$30:$F$773,6,FALSE)+HLOOKUP($DL$148,'[1]Сбытовая надбавка'!$F$5:$H$6,2,FALSE),2)+'[1]Иные услуги'!$C$6+HLOOKUP($DR$147,'[1]Услуги по передаче'!$G$5:$J$7,2,FALSE))</f>
        <v>3999.6899999999996</v>
      </c>
      <c r="AT153" s="77"/>
      <c r="AU153" s="77"/>
      <c r="AV153" s="77"/>
      <c r="AW153" s="77"/>
      <c r="AX153" s="78"/>
      <c r="AY153" s="72">
        <f>IF($A153="-","-",ROUND(VLOOKUP($A153+ROUND(LEFT(AY$150,1)/24,5),'[1]ОАО "АТС"'!$A$30:$F$773,6,FALSE)+HLOOKUP($DL$148,'[1]Сбытовая надбавка'!$F$5:$H$6,2,FALSE),2)+'[1]Иные услуги'!$C$6+HLOOKUP($DR$147,'[1]Услуги по передаче'!$G$5:$J$7,2,FALSE))</f>
        <v>4021.4199999999996</v>
      </c>
      <c r="AZ153" s="77"/>
      <c r="BA153" s="77"/>
      <c r="BB153" s="77"/>
      <c r="BC153" s="77"/>
      <c r="BD153" s="78"/>
      <c r="BE153" s="72">
        <f>IF($A153="-","-",ROUND(VLOOKUP($A153+ROUND(LEFT(BE$150,1)/24,5),'[1]ОАО "АТС"'!$A$30:$F$773,6,FALSE)+HLOOKUP($DL$148,'[1]Сбытовая надбавка'!$F$5:$H$6,2,FALSE),2)+'[1]Иные услуги'!$C$6+HLOOKUP($DR$147,'[1]Услуги по передаче'!$G$5:$J$7,2,FALSE))</f>
        <v>3994.2699999999995</v>
      </c>
      <c r="BF153" s="77"/>
      <c r="BG153" s="77"/>
      <c r="BH153" s="77"/>
      <c r="BI153" s="77"/>
      <c r="BJ153" s="78"/>
      <c r="BK153" s="72">
        <f>IF($A153="-","-",ROUND(VLOOKUP($A153+ROUND(LEFT(BK$150,1)/24,5),'[1]ОАО "АТС"'!$A$30:$F$773,6,FALSE)+HLOOKUP($DL$148,'[1]Сбытовая надбавка'!$F$5:$H$6,2,FALSE),2)+'[1]Иные услуги'!$C$6+HLOOKUP($DR$147,'[1]Услуги по передаче'!$G$5:$J$7,2,FALSE))</f>
        <v>3994.3999999999996</v>
      </c>
      <c r="BL153" s="77"/>
      <c r="BM153" s="77"/>
      <c r="BN153" s="77"/>
      <c r="BO153" s="77"/>
      <c r="BP153" s="78"/>
      <c r="BQ153" s="72">
        <f>IF($A153="-","-",ROUND(VLOOKUP($A153+ROUND(LEFT(BQ$150,2)/24,5),'[1]ОАО "АТС"'!$A$30:$F$773,6,FALSE)+HLOOKUP($DL$148,'[1]Сбытовая надбавка'!$F$5:$H$6,2,FALSE),2)+'[1]Иные услуги'!$C$6+HLOOKUP($DR$147,'[1]Услуги по передаче'!$G$5:$J$7,2,FALSE))</f>
        <v>4012.16</v>
      </c>
      <c r="BR153" s="77"/>
      <c r="BS153" s="77"/>
      <c r="BT153" s="77"/>
      <c r="BU153" s="77"/>
      <c r="BV153" s="78"/>
      <c r="BW153" s="72">
        <f>IF($A153="-","-",ROUND(VLOOKUP($A153+ROUND(LEFT(BW$150,2)/24,5),'[1]ОАО "АТС"'!$A$30:$F$773,6,FALSE)+HLOOKUP($DL$148,'[1]Сбытовая надбавка'!$F$5:$H$6,2,FALSE),2)+'[1]Иные услуги'!$C$6+HLOOKUP($DR$147,'[1]Услуги по передаче'!$G$5:$J$7,2,FALSE))</f>
        <v>4013.0499999999993</v>
      </c>
      <c r="BX153" s="77"/>
      <c r="BY153" s="77"/>
      <c r="BZ153" s="77"/>
      <c r="CA153" s="77"/>
      <c r="CB153" s="78"/>
      <c r="CC153" s="72">
        <f>IF($A153="-","-",ROUND(VLOOKUP($A153+ROUND(LEFT(CC$150,2)/24,5),'[1]ОАО "АТС"'!$A$30:$F$773,6,FALSE)+HLOOKUP($DL$148,'[1]Сбытовая надбавка'!$F$5:$H$6,2,FALSE),2)+'[1]Иные услуги'!$C$6+HLOOKUP($DR$147,'[1]Услуги по передаче'!$G$5:$J$7,2,FALSE))</f>
        <v>3994.2899999999995</v>
      </c>
      <c r="CD153" s="77"/>
      <c r="CE153" s="77"/>
      <c r="CF153" s="77"/>
      <c r="CG153" s="77"/>
      <c r="CH153" s="78"/>
      <c r="CI153" s="72">
        <f>IF($A153="-","-",ROUND(VLOOKUP($A153+ROUND(LEFT(CI$150,2)/24,5),'[1]ОАО "АТС"'!$A$30:$F$773,6,FALSE)+HLOOKUP($DL$148,'[1]Сбытовая надбавка'!$F$5:$H$6,2,FALSE),2)+'[1]Иные услуги'!$C$6+HLOOKUP($DR$147,'[1]Услуги по передаче'!$G$5:$J$7,2,FALSE))</f>
        <v>3994.7</v>
      </c>
      <c r="CJ153" s="77"/>
      <c r="CK153" s="77"/>
      <c r="CL153" s="77"/>
      <c r="CM153" s="77"/>
      <c r="CN153" s="78"/>
      <c r="CO153" s="72">
        <f>IF($A153="-","-",ROUND(VLOOKUP($A153+ROUND(LEFT(CO$150,2)/24,5),'[1]ОАО "АТС"'!$A$30:$F$773,6,FALSE)+HLOOKUP($DL$148,'[1]Сбытовая надбавка'!$F$5:$H$6,2,FALSE),2)+'[1]Иные услуги'!$C$6+HLOOKUP($DR$147,'[1]Услуги по передаче'!$G$5:$J$7,2,FALSE))</f>
        <v>3994.4599999999996</v>
      </c>
      <c r="CP153" s="77"/>
      <c r="CQ153" s="77"/>
      <c r="CR153" s="77"/>
      <c r="CS153" s="77"/>
      <c r="CT153" s="78"/>
      <c r="CU153" s="72">
        <f>IF($A153="-","-",ROUND(VLOOKUP($A153+ROUND(LEFT(CU$150,2)/24,5),'[1]ОАО "АТС"'!$A$30:$F$773,6,FALSE)+HLOOKUP($DL$148,'[1]Сбытовая надбавка'!$F$5:$H$6,2,FALSE),2)+'[1]Иные услуги'!$C$6+HLOOKUP($DR$147,'[1]Услуги по передаче'!$G$5:$J$7,2,FALSE))</f>
        <v>3994.5799999999995</v>
      </c>
      <c r="CV153" s="77"/>
      <c r="CW153" s="77"/>
      <c r="CX153" s="77"/>
      <c r="CY153" s="77"/>
      <c r="CZ153" s="78"/>
      <c r="DA153" s="72">
        <f>IF($A153="-","-",ROUND(VLOOKUP($A153+ROUND(LEFT(DA$150,2)/24,5),'[1]ОАО "АТС"'!$A$30:$F$773,6,FALSE)+HLOOKUP($DL$148,'[1]Сбытовая надбавка'!$F$5:$H$6,2,FALSE),2)+'[1]Иные услуги'!$C$6+HLOOKUP($DR$147,'[1]Услуги по передаче'!$G$5:$J$7,2,FALSE))</f>
        <v>3995.24</v>
      </c>
      <c r="DB153" s="77"/>
      <c r="DC153" s="77"/>
      <c r="DD153" s="77"/>
      <c r="DE153" s="77"/>
      <c r="DF153" s="78"/>
      <c r="DG153" s="72">
        <f>IF($A153="-","-",ROUND(VLOOKUP($A153+ROUND(LEFT(DG$150,2)/24,5),'[1]ОАО "АТС"'!$A$30:$F$773,6,FALSE)+HLOOKUP($DL$148,'[1]Сбытовая надбавка'!$F$5:$H$6,2,FALSE),2)+'[1]Иные услуги'!$C$6+HLOOKUP($DR$147,'[1]Услуги по передаче'!$G$5:$J$7,2,FALSE))</f>
        <v>4011.7199999999993</v>
      </c>
      <c r="DH153" s="77"/>
      <c r="DI153" s="77"/>
      <c r="DJ153" s="77"/>
      <c r="DK153" s="77"/>
      <c r="DL153" s="78"/>
      <c r="DM153" s="72">
        <f>IF($A153="-","-",ROUND(VLOOKUP($A153+ROUND(LEFT(DM$150,2)/24,5),'[1]ОАО "АТС"'!$A$30:$F$773,6,FALSE)+HLOOKUP($DL$148,'[1]Сбытовая надбавка'!$F$5:$H$6,2,FALSE),2)+'[1]Иные услуги'!$C$6+HLOOKUP($DR$147,'[1]Услуги по передаче'!$G$5:$J$7,2,FALSE))</f>
        <v>4133.5599999999995</v>
      </c>
      <c r="DN153" s="77"/>
      <c r="DO153" s="77"/>
      <c r="DP153" s="77"/>
      <c r="DQ153" s="77"/>
      <c r="DR153" s="78"/>
      <c r="DS153" s="72">
        <f>IF($A153="-","-",ROUND(VLOOKUP($A153+ROUND(LEFT(DS$150,2)/24,5),'[1]ОАО "АТС"'!$A$30:$F$773,6,FALSE)+HLOOKUP($DL$148,'[1]Сбытовая надбавка'!$F$5:$H$6,2,FALSE),2)+'[1]Иные услуги'!$C$6+HLOOKUP($DR$147,'[1]Услуги по передаче'!$G$5:$J$7,2,FALSE))</f>
        <v>4164.2999999999993</v>
      </c>
      <c r="DT153" s="77"/>
      <c r="DU153" s="77"/>
      <c r="DV153" s="77"/>
      <c r="DW153" s="77"/>
      <c r="DX153" s="78"/>
      <c r="DY153" s="72">
        <f>IF($A153="-","-",ROUND(VLOOKUP($A153+ROUND(LEFT(DY$150,2)/24,5),'[1]ОАО "АТС"'!$A$30:$F$773,6,FALSE)+HLOOKUP($DL$148,'[1]Сбытовая надбавка'!$F$5:$H$6,2,FALSE),2)+'[1]Иные услуги'!$C$6+HLOOKUP($DR$147,'[1]Услуги по передаче'!$G$5:$J$7,2,FALSE))</f>
        <v>4111.2699999999995</v>
      </c>
      <c r="DZ153" s="77"/>
      <c r="EA153" s="77"/>
      <c r="EB153" s="77"/>
      <c r="EC153" s="77"/>
      <c r="ED153" s="78"/>
      <c r="EE153" s="72">
        <f>IF($A153="-","-",ROUND(VLOOKUP($A153+ROUND(LEFT(EE$150,2)/24,5),'[1]ОАО "АТС"'!$A$30:$F$773,6,FALSE)+HLOOKUP($DL$148,'[1]Сбытовая надбавка'!$F$5:$H$6,2,FALSE),2)+'[1]Иные услуги'!$C$6+HLOOKUP($DR$147,'[1]Услуги по передаче'!$G$5:$J$7,2,FALSE))</f>
        <v>4051.3599999999997</v>
      </c>
      <c r="EF153" s="77"/>
      <c r="EG153" s="77"/>
      <c r="EH153" s="77"/>
      <c r="EI153" s="77"/>
      <c r="EJ153" s="78"/>
      <c r="EK153" s="72">
        <f>IF($A153="-","-",ROUND(VLOOKUP($A153+ROUND(LEFT(EK$150,2)/24,5),'[1]ОАО "АТС"'!$A$30:$F$773,6,FALSE)+HLOOKUP($DL$148,'[1]Сбытовая надбавка'!$F$5:$H$6,2,FALSE),2)+'[1]Иные услуги'!$C$6+HLOOKUP($DR$147,'[1]Услуги по передаче'!$G$5:$J$7,2,FALSE))</f>
        <v>4397.03</v>
      </c>
      <c r="EL153" s="77"/>
      <c r="EM153" s="77"/>
      <c r="EN153" s="77"/>
      <c r="EO153" s="77"/>
      <c r="EP153" s="78"/>
      <c r="EQ153" s="72">
        <f>IF($A153="-","-",ROUND(VLOOKUP($A153+ROUND(LEFT(EQ$150,2)/24,5),'[1]ОАО "АТС"'!$A$30:$F$773,6,FALSE)+HLOOKUP($DL$148,'[1]Сбытовая надбавка'!$F$5:$H$6,2,FALSE),2)+'[1]Иные услуги'!$C$6+HLOOKUP($DR$147,'[1]Услуги по передаче'!$G$5:$J$7,2,FALSE))</f>
        <v>4119.0999999999995</v>
      </c>
      <c r="ER153" s="77"/>
      <c r="ES153" s="77"/>
      <c r="ET153" s="77"/>
      <c r="EU153" s="77"/>
      <c r="EV153" s="78"/>
    </row>
    <row r="154" spans="1:152" s="38" customFormat="1" ht="15.75" customHeight="1" x14ac:dyDescent="0.2">
      <c r="A154" s="69">
        <f>$A$118</f>
        <v>44989</v>
      </c>
      <c r="B154" s="70"/>
      <c r="C154" s="70"/>
      <c r="D154" s="70"/>
      <c r="E154" s="70"/>
      <c r="F154" s="70"/>
      <c r="G154" s="70"/>
      <c r="H154" s="71"/>
      <c r="I154" s="72">
        <f>IF($A154="-","-",ROUND(VLOOKUP($A154+ROUND(LEFT(I$150,1)/24,5),'[1]ОАО "АТС"'!$A$30:$F$773,6,FALSE)+HLOOKUP($DL$148,'[1]Сбытовая надбавка'!$F$5:$H$6,2,FALSE),2)+'[1]Иные услуги'!$C$6+HLOOKUP($DR$147,'[1]Услуги по передаче'!$G$5:$J$7,2,FALSE))</f>
        <v>4013.3599999999997</v>
      </c>
      <c r="J154" s="77"/>
      <c r="K154" s="77"/>
      <c r="L154" s="77"/>
      <c r="M154" s="77"/>
      <c r="N154" s="78"/>
      <c r="O154" s="72">
        <f>IF($A154="-","-",ROUND(VLOOKUP($A154+ROUND(LEFT(O$150,1)/24,5),'[1]ОАО "АТС"'!$A$30:$F$773,6,FALSE)+HLOOKUP($DL$148,'[1]Сбытовая надбавка'!$F$5:$H$6,2,FALSE),2)+'[1]Иные услуги'!$C$6+HLOOKUP($DR$147,'[1]Услуги по передаче'!$G$5:$J$7,2,FALSE))</f>
        <v>3994.9299999999994</v>
      </c>
      <c r="P154" s="77"/>
      <c r="Q154" s="77"/>
      <c r="R154" s="77"/>
      <c r="S154" s="77"/>
      <c r="T154" s="78"/>
      <c r="U154" s="72">
        <f>IF($A154="-","-",ROUND(VLOOKUP($A154+ROUND(LEFT(U$150,1)/24,5),'[1]ОАО "АТС"'!$A$30:$F$773,6,FALSE)+HLOOKUP($DL$148,'[1]Сбытовая надбавка'!$F$5:$H$6,2,FALSE),2)+'[1]Иные услуги'!$C$6+HLOOKUP($DR$147,'[1]Услуги по передаче'!$G$5:$J$7,2,FALSE))</f>
        <v>3995.37</v>
      </c>
      <c r="V154" s="77"/>
      <c r="W154" s="77"/>
      <c r="X154" s="77"/>
      <c r="Y154" s="77"/>
      <c r="Z154" s="78"/>
      <c r="AA154" s="72">
        <f>IF($A154="-","-",ROUND(VLOOKUP($A154+ROUND(LEFT(AA$150,1)/24,5),'[1]ОАО "АТС"'!$A$30:$F$773,6,FALSE)+HLOOKUP($DL$148,'[1]Сбытовая надбавка'!$F$5:$H$6,2,FALSE),2)+'[1]Иные услуги'!$C$6+HLOOKUP($DR$147,'[1]Услуги по передаче'!$G$5:$J$7,2,FALSE))</f>
        <v>3995.3599999999997</v>
      </c>
      <c r="AB154" s="77"/>
      <c r="AC154" s="77"/>
      <c r="AD154" s="77"/>
      <c r="AE154" s="77"/>
      <c r="AF154" s="78"/>
      <c r="AG154" s="72">
        <f>IF($A154="-","-",ROUND(VLOOKUP($A154+ROUND(LEFT(AG$150,1)/24,5),'[1]ОАО "АТС"'!$A$30:$F$773,6,FALSE)+HLOOKUP($DL$148,'[1]Сбытовая надбавка'!$F$5:$H$6,2,FALSE),2)+'[1]Иные услуги'!$C$6+HLOOKUP($DR$147,'[1]Услуги по передаче'!$G$5:$J$7,2,FALSE))</f>
        <v>3995.2799999999997</v>
      </c>
      <c r="AH154" s="77"/>
      <c r="AI154" s="77"/>
      <c r="AJ154" s="77"/>
      <c r="AK154" s="77"/>
      <c r="AL154" s="78"/>
      <c r="AM154" s="72">
        <f>IF($A154="-","-",ROUND(VLOOKUP($A154+ROUND(LEFT(AM$150,1)/24,5),'[1]ОАО "АТС"'!$A$30:$F$773,6,FALSE)+HLOOKUP($DL$148,'[1]Сбытовая надбавка'!$F$5:$H$6,2,FALSE),2)+'[1]Иные услуги'!$C$6+HLOOKUP($DR$147,'[1]Услуги по передаче'!$G$5:$J$7,2,FALSE))</f>
        <v>3995.0799999999995</v>
      </c>
      <c r="AN154" s="77"/>
      <c r="AO154" s="77"/>
      <c r="AP154" s="77"/>
      <c r="AQ154" s="77"/>
      <c r="AR154" s="78"/>
      <c r="AS154" s="72">
        <f>IF($A154="-","-",ROUND(VLOOKUP($A154+ROUND(LEFT(AS$150,1)/24,5),'[1]ОАО "АТС"'!$A$30:$F$773,6,FALSE)+HLOOKUP($DL$148,'[1]Сбытовая надбавка'!$F$5:$H$6,2,FALSE),2)+'[1]Иные услуги'!$C$6+HLOOKUP($DR$147,'[1]Услуги по передаче'!$G$5:$J$7,2,FALSE))</f>
        <v>3993.87</v>
      </c>
      <c r="AT154" s="77"/>
      <c r="AU154" s="77"/>
      <c r="AV154" s="77"/>
      <c r="AW154" s="77"/>
      <c r="AX154" s="78"/>
      <c r="AY154" s="72">
        <f>IF($A154="-","-",ROUND(VLOOKUP($A154+ROUND(LEFT(AY$150,1)/24,5),'[1]ОАО "АТС"'!$A$30:$F$773,6,FALSE)+HLOOKUP($DL$148,'[1]Сбытовая надбавка'!$F$5:$H$6,2,FALSE),2)+'[1]Иные услуги'!$C$6+HLOOKUP($DR$147,'[1]Услуги по передаче'!$G$5:$J$7,2,FALSE))</f>
        <v>3993.8499999999995</v>
      </c>
      <c r="AZ154" s="77"/>
      <c r="BA154" s="77"/>
      <c r="BB154" s="77"/>
      <c r="BC154" s="77"/>
      <c r="BD154" s="78"/>
      <c r="BE154" s="72">
        <f>IF($A154="-","-",ROUND(VLOOKUP($A154+ROUND(LEFT(BE$150,1)/24,5),'[1]ОАО "АТС"'!$A$30:$F$773,6,FALSE)+HLOOKUP($DL$148,'[1]Сбытовая надбавка'!$F$5:$H$6,2,FALSE),2)+'[1]Иные услуги'!$C$6+HLOOKUP($DR$147,'[1]Услуги по передаче'!$G$5:$J$7,2,FALSE))</f>
        <v>3994.4799999999996</v>
      </c>
      <c r="BF154" s="77"/>
      <c r="BG154" s="77"/>
      <c r="BH154" s="77"/>
      <c r="BI154" s="77"/>
      <c r="BJ154" s="78"/>
      <c r="BK154" s="72">
        <f>IF($A154="-","-",ROUND(VLOOKUP($A154+ROUND(LEFT(BK$150,1)/24,5),'[1]ОАО "АТС"'!$A$30:$F$773,6,FALSE)+HLOOKUP($DL$148,'[1]Сбытовая надбавка'!$F$5:$H$6,2,FALSE),2)+'[1]Иные услуги'!$C$6+HLOOKUP($DR$147,'[1]Услуги по передаче'!$G$5:$J$7,2,FALSE))</f>
        <v>3994.9199999999996</v>
      </c>
      <c r="BL154" s="77"/>
      <c r="BM154" s="77"/>
      <c r="BN154" s="77"/>
      <c r="BO154" s="77"/>
      <c r="BP154" s="78"/>
      <c r="BQ154" s="72">
        <f>IF($A154="-","-",ROUND(VLOOKUP($A154+ROUND(LEFT(BQ$150,2)/24,5),'[1]ОАО "АТС"'!$A$30:$F$773,6,FALSE)+HLOOKUP($DL$148,'[1]Сбытовая надбавка'!$F$5:$H$6,2,FALSE),2)+'[1]Иные услуги'!$C$6+HLOOKUP($DR$147,'[1]Услуги по передаче'!$G$5:$J$7,2,FALSE))</f>
        <v>4044.9799999999996</v>
      </c>
      <c r="BR154" s="77"/>
      <c r="BS154" s="77"/>
      <c r="BT154" s="77"/>
      <c r="BU154" s="77"/>
      <c r="BV154" s="78"/>
      <c r="BW154" s="72">
        <f>IF($A154="-","-",ROUND(VLOOKUP($A154+ROUND(LEFT(BW$150,2)/24,5),'[1]ОАО "АТС"'!$A$30:$F$773,6,FALSE)+HLOOKUP($DL$148,'[1]Сбытовая надбавка'!$F$5:$H$6,2,FALSE),2)+'[1]Иные услуги'!$C$6+HLOOKUP($DR$147,'[1]Услуги по передаче'!$G$5:$J$7,2,FALSE))</f>
        <v>4078.2</v>
      </c>
      <c r="BX154" s="77"/>
      <c r="BY154" s="77"/>
      <c r="BZ154" s="77"/>
      <c r="CA154" s="77"/>
      <c r="CB154" s="78"/>
      <c r="CC154" s="72">
        <f>IF($A154="-","-",ROUND(VLOOKUP($A154+ROUND(LEFT(CC$150,2)/24,5),'[1]ОАО "АТС"'!$A$30:$F$773,6,FALSE)+HLOOKUP($DL$148,'[1]Сбытовая надбавка'!$F$5:$H$6,2,FALSE),2)+'[1]Иные услуги'!$C$6+HLOOKUP($DR$147,'[1]Услуги по передаче'!$G$5:$J$7,2,FALSE))</f>
        <v>4065.1799999999994</v>
      </c>
      <c r="CD154" s="77"/>
      <c r="CE154" s="77"/>
      <c r="CF154" s="77"/>
      <c r="CG154" s="77"/>
      <c r="CH154" s="78"/>
      <c r="CI154" s="72">
        <f>IF($A154="-","-",ROUND(VLOOKUP($A154+ROUND(LEFT(CI$150,2)/24,5),'[1]ОАО "АТС"'!$A$30:$F$773,6,FALSE)+HLOOKUP($DL$148,'[1]Сбытовая надбавка'!$F$5:$H$6,2,FALSE),2)+'[1]Иные услуги'!$C$6+HLOOKUP($DR$147,'[1]Услуги по передаче'!$G$5:$J$7,2,FALSE))</f>
        <v>4038.0899999999997</v>
      </c>
      <c r="CJ154" s="77"/>
      <c r="CK154" s="77"/>
      <c r="CL154" s="77"/>
      <c r="CM154" s="77"/>
      <c r="CN154" s="78"/>
      <c r="CO154" s="72">
        <f>IF($A154="-","-",ROUND(VLOOKUP($A154+ROUND(LEFT(CO$150,2)/24,5),'[1]ОАО "АТС"'!$A$30:$F$773,6,FALSE)+HLOOKUP($DL$148,'[1]Сбытовая надбавка'!$F$5:$H$6,2,FALSE),2)+'[1]Иные услуги'!$C$6+HLOOKUP($DR$147,'[1]Услуги по передаче'!$G$5:$J$7,2,FALSE))</f>
        <v>4024.8299999999995</v>
      </c>
      <c r="CP154" s="77"/>
      <c r="CQ154" s="77"/>
      <c r="CR154" s="77"/>
      <c r="CS154" s="77"/>
      <c r="CT154" s="78"/>
      <c r="CU154" s="72">
        <f>IF($A154="-","-",ROUND(VLOOKUP($A154+ROUND(LEFT(CU$150,2)/24,5),'[1]ОАО "АТС"'!$A$30:$F$773,6,FALSE)+HLOOKUP($DL$148,'[1]Сбытовая надбавка'!$F$5:$H$6,2,FALSE),2)+'[1]Иные услуги'!$C$6+HLOOKUP($DR$147,'[1]Услуги по передаче'!$G$5:$J$7,2,FALSE))</f>
        <v>4002.49</v>
      </c>
      <c r="CV154" s="77"/>
      <c r="CW154" s="77"/>
      <c r="CX154" s="77"/>
      <c r="CY154" s="77"/>
      <c r="CZ154" s="78"/>
      <c r="DA154" s="72">
        <f>IF($A154="-","-",ROUND(VLOOKUP($A154+ROUND(LEFT(DA$150,2)/24,5),'[1]ОАО "АТС"'!$A$30:$F$773,6,FALSE)+HLOOKUP($DL$148,'[1]Сбытовая надбавка'!$F$5:$H$6,2,FALSE),2)+'[1]Иные услуги'!$C$6+HLOOKUP($DR$147,'[1]Услуги по передаче'!$G$5:$J$7,2,FALSE))</f>
        <v>3995.2499999999995</v>
      </c>
      <c r="DB154" s="77"/>
      <c r="DC154" s="77"/>
      <c r="DD154" s="77"/>
      <c r="DE154" s="77"/>
      <c r="DF154" s="78"/>
      <c r="DG154" s="72">
        <f>IF($A154="-","-",ROUND(VLOOKUP($A154+ROUND(LEFT(DG$150,2)/24,5),'[1]ОАО "АТС"'!$A$30:$F$773,6,FALSE)+HLOOKUP($DL$148,'[1]Сбытовая надбавка'!$F$5:$H$6,2,FALSE),2)+'[1]Иные услуги'!$C$6+HLOOKUP($DR$147,'[1]Услуги по передаче'!$G$5:$J$7,2,FALSE))</f>
        <v>3995.4399999999996</v>
      </c>
      <c r="DH154" s="77"/>
      <c r="DI154" s="77"/>
      <c r="DJ154" s="77"/>
      <c r="DK154" s="77"/>
      <c r="DL154" s="78"/>
      <c r="DM154" s="72">
        <f>IF($A154="-","-",ROUND(VLOOKUP($A154+ROUND(LEFT(DM$150,2)/24,5),'[1]ОАО "АТС"'!$A$30:$F$773,6,FALSE)+HLOOKUP($DL$148,'[1]Сбытовая надбавка'!$F$5:$H$6,2,FALSE),2)+'[1]Иные услуги'!$C$6+HLOOKUP($DR$147,'[1]Услуги по передаче'!$G$5:$J$7,2,FALSE))</f>
        <v>4059.4999999999995</v>
      </c>
      <c r="DN154" s="77"/>
      <c r="DO154" s="77"/>
      <c r="DP154" s="77"/>
      <c r="DQ154" s="77"/>
      <c r="DR154" s="78"/>
      <c r="DS154" s="72">
        <f>IF($A154="-","-",ROUND(VLOOKUP($A154+ROUND(LEFT(DS$150,2)/24,5),'[1]ОАО "АТС"'!$A$30:$F$773,6,FALSE)+HLOOKUP($DL$148,'[1]Сбытовая надбавка'!$F$5:$H$6,2,FALSE),2)+'[1]Иные услуги'!$C$6+HLOOKUP($DR$147,'[1]Услуги по передаче'!$G$5:$J$7,2,FALSE))</f>
        <v>4052.16</v>
      </c>
      <c r="DT154" s="77"/>
      <c r="DU154" s="77"/>
      <c r="DV154" s="77"/>
      <c r="DW154" s="77"/>
      <c r="DX154" s="78"/>
      <c r="DY154" s="72">
        <f>IF($A154="-","-",ROUND(VLOOKUP($A154+ROUND(LEFT(DY$150,2)/24,5),'[1]ОАО "АТС"'!$A$30:$F$773,6,FALSE)+HLOOKUP($DL$148,'[1]Сбытовая надбавка'!$F$5:$H$6,2,FALSE),2)+'[1]Иные услуги'!$C$6+HLOOKUP($DR$147,'[1]Услуги по передаче'!$G$5:$J$7,2,FALSE))</f>
        <v>3994.1799999999994</v>
      </c>
      <c r="DZ154" s="77"/>
      <c r="EA154" s="77"/>
      <c r="EB154" s="77"/>
      <c r="EC154" s="77"/>
      <c r="ED154" s="78"/>
      <c r="EE154" s="72">
        <f>IF($A154="-","-",ROUND(VLOOKUP($A154+ROUND(LEFT(EE$150,2)/24,5),'[1]ОАО "АТС"'!$A$30:$F$773,6,FALSE)+HLOOKUP($DL$148,'[1]Сбытовая надбавка'!$F$5:$H$6,2,FALSE),2)+'[1]Иные услуги'!$C$6+HLOOKUP($DR$147,'[1]Услуги по передаче'!$G$5:$J$7,2,FALSE))</f>
        <v>3992.9799999999996</v>
      </c>
      <c r="EF154" s="77"/>
      <c r="EG154" s="77"/>
      <c r="EH154" s="77"/>
      <c r="EI154" s="77"/>
      <c r="EJ154" s="78"/>
      <c r="EK154" s="72">
        <f>IF($A154="-","-",ROUND(VLOOKUP($A154+ROUND(LEFT(EK$150,2)/24,5),'[1]ОАО "АТС"'!$A$30:$F$773,6,FALSE)+HLOOKUP($DL$148,'[1]Сбытовая надбавка'!$F$5:$H$6,2,FALSE),2)+'[1]Иные услуги'!$C$6+HLOOKUP($DR$147,'[1]Услуги по передаче'!$G$5:$J$7,2,FALSE))</f>
        <v>4172.4299999999994</v>
      </c>
      <c r="EL154" s="77"/>
      <c r="EM154" s="77"/>
      <c r="EN154" s="77"/>
      <c r="EO154" s="77"/>
      <c r="EP154" s="78"/>
      <c r="EQ154" s="72">
        <f>IF($A154="-","-",ROUND(VLOOKUP($A154+ROUND(LEFT(EQ$150,2)/24,5),'[1]ОАО "АТС"'!$A$30:$F$773,6,FALSE)+HLOOKUP($DL$148,'[1]Сбытовая надбавка'!$F$5:$H$6,2,FALSE),2)+'[1]Иные услуги'!$C$6+HLOOKUP($DR$147,'[1]Услуги по передаче'!$G$5:$J$7,2,FALSE))</f>
        <v>4065.91</v>
      </c>
      <c r="ER154" s="77"/>
      <c r="ES154" s="77"/>
      <c r="ET154" s="77"/>
      <c r="EU154" s="77"/>
      <c r="EV154" s="78"/>
    </row>
    <row r="155" spans="1:152" s="38" customFormat="1" ht="15.75" customHeight="1" x14ac:dyDescent="0.2">
      <c r="A155" s="69">
        <f>$A$119</f>
        <v>44990</v>
      </c>
      <c r="B155" s="70"/>
      <c r="C155" s="70"/>
      <c r="D155" s="70"/>
      <c r="E155" s="70"/>
      <c r="F155" s="70"/>
      <c r="G155" s="70"/>
      <c r="H155" s="71"/>
      <c r="I155" s="72">
        <f>IF($A155="-","-",ROUND(VLOOKUP($A155+ROUND(LEFT(I$150,1)/24,5),'[1]ОАО "АТС"'!$A$30:$F$773,6,FALSE)+HLOOKUP($DL$148,'[1]Сбытовая надбавка'!$F$5:$H$6,2,FALSE),2)+'[1]Иные услуги'!$C$6+HLOOKUP($DR$147,'[1]Услуги по передаче'!$G$5:$J$7,2,FALSE))</f>
        <v>4050.4699999999993</v>
      </c>
      <c r="J155" s="77"/>
      <c r="K155" s="77"/>
      <c r="L155" s="77"/>
      <c r="M155" s="77"/>
      <c r="N155" s="78"/>
      <c r="O155" s="72">
        <f>IF($A155="-","-",ROUND(VLOOKUP($A155+ROUND(LEFT(O$150,1)/24,5),'[1]ОАО "АТС"'!$A$30:$F$773,6,FALSE)+HLOOKUP($DL$148,'[1]Сбытовая надбавка'!$F$5:$H$6,2,FALSE),2)+'[1]Иные услуги'!$C$6+HLOOKUP($DR$147,'[1]Услуги по передаче'!$G$5:$J$7,2,FALSE))</f>
        <v>3999.5899999999997</v>
      </c>
      <c r="P155" s="77"/>
      <c r="Q155" s="77"/>
      <c r="R155" s="77"/>
      <c r="S155" s="77"/>
      <c r="T155" s="78"/>
      <c r="U155" s="72">
        <f>IF($A155="-","-",ROUND(VLOOKUP($A155+ROUND(LEFT(U$150,1)/24,5),'[1]ОАО "АТС"'!$A$30:$F$773,6,FALSE)+HLOOKUP($DL$148,'[1]Сбытовая надбавка'!$F$5:$H$6,2,FALSE),2)+'[1]Иные услуги'!$C$6+HLOOKUP($DR$147,'[1]Услуги по передаче'!$G$5:$J$7,2,FALSE))</f>
        <v>3995.5999999999995</v>
      </c>
      <c r="V155" s="77"/>
      <c r="W155" s="77"/>
      <c r="X155" s="77"/>
      <c r="Y155" s="77"/>
      <c r="Z155" s="78"/>
      <c r="AA155" s="72">
        <f>IF($A155="-","-",ROUND(VLOOKUP($A155+ROUND(LEFT(AA$150,1)/24,5),'[1]ОАО "АТС"'!$A$30:$F$773,6,FALSE)+HLOOKUP($DL$148,'[1]Сбытовая надбавка'!$F$5:$H$6,2,FALSE),2)+'[1]Иные услуги'!$C$6+HLOOKUP($DR$147,'[1]Услуги по передаче'!$G$5:$J$7,2,FALSE))</f>
        <v>3995.5699999999997</v>
      </c>
      <c r="AB155" s="77"/>
      <c r="AC155" s="77"/>
      <c r="AD155" s="77"/>
      <c r="AE155" s="77"/>
      <c r="AF155" s="78"/>
      <c r="AG155" s="72">
        <f>IF($A155="-","-",ROUND(VLOOKUP($A155+ROUND(LEFT(AG$150,1)/24,5),'[1]ОАО "АТС"'!$A$30:$F$773,6,FALSE)+HLOOKUP($DL$148,'[1]Сбытовая надбавка'!$F$5:$H$6,2,FALSE),2)+'[1]Иные услуги'!$C$6+HLOOKUP($DR$147,'[1]Услуги по передаче'!$G$5:$J$7,2,FALSE))</f>
        <v>3995.5599999999995</v>
      </c>
      <c r="AH155" s="77"/>
      <c r="AI155" s="77"/>
      <c r="AJ155" s="77"/>
      <c r="AK155" s="77"/>
      <c r="AL155" s="78"/>
      <c r="AM155" s="72">
        <f>IF($A155="-","-",ROUND(VLOOKUP($A155+ROUND(LEFT(AM$150,1)/24,5),'[1]ОАО "АТС"'!$A$30:$F$773,6,FALSE)+HLOOKUP($DL$148,'[1]Сбытовая надбавка'!$F$5:$H$6,2,FALSE),2)+'[1]Иные услуги'!$C$6+HLOOKUP($DR$147,'[1]Услуги по передаче'!$G$5:$J$7,2,FALSE))</f>
        <v>3995.0599999999995</v>
      </c>
      <c r="AN155" s="77"/>
      <c r="AO155" s="77"/>
      <c r="AP155" s="77"/>
      <c r="AQ155" s="77"/>
      <c r="AR155" s="78"/>
      <c r="AS155" s="72">
        <f>IF($A155="-","-",ROUND(VLOOKUP($A155+ROUND(LEFT(AS$150,1)/24,5),'[1]ОАО "АТС"'!$A$30:$F$773,6,FALSE)+HLOOKUP($DL$148,'[1]Сбытовая надбавка'!$F$5:$H$6,2,FALSE),2)+'[1]Иные услуги'!$C$6+HLOOKUP($DR$147,'[1]Услуги по передаче'!$G$5:$J$7,2,FALSE))</f>
        <v>3994.0499999999993</v>
      </c>
      <c r="AT155" s="77"/>
      <c r="AU155" s="77"/>
      <c r="AV155" s="77"/>
      <c r="AW155" s="77"/>
      <c r="AX155" s="78"/>
      <c r="AY155" s="72">
        <f>IF($A155="-","-",ROUND(VLOOKUP($A155+ROUND(LEFT(AY$150,1)/24,5),'[1]ОАО "АТС"'!$A$30:$F$773,6,FALSE)+HLOOKUP($DL$148,'[1]Сбытовая надбавка'!$F$5:$H$6,2,FALSE),2)+'[1]Иные услуги'!$C$6+HLOOKUP($DR$147,'[1]Услуги по передаче'!$G$5:$J$7,2,FALSE))</f>
        <v>3994.0599999999995</v>
      </c>
      <c r="AZ155" s="77"/>
      <c r="BA155" s="77"/>
      <c r="BB155" s="77"/>
      <c r="BC155" s="77"/>
      <c r="BD155" s="78"/>
      <c r="BE155" s="72">
        <f>IF($A155="-","-",ROUND(VLOOKUP($A155+ROUND(LEFT(BE$150,1)/24,5),'[1]ОАО "АТС"'!$A$30:$F$773,6,FALSE)+HLOOKUP($DL$148,'[1]Сбытовая надбавка'!$F$5:$H$6,2,FALSE),2)+'[1]Иные услуги'!$C$6+HLOOKUP($DR$147,'[1]Услуги по передаче'!$G$5:$J$7,2,FALSE))</f>
        <v>3994.41</v>
      </c>
      <c r="BF155" s="77"/>
      <c r="BG155" s="77"/>
      <c r="BH155" s="77"/>
      <c r="BI155" s="77"/>
      <c r="BJ155" s="78"/>
      <c r="BK155" s="72">
        <f>IF($A155="-","-",ROUND(VLOOKUP($A155+ROUND(LEFT(BK$150,1)/24,5),'[1]ОАО "АТС"'!$A$30:$F$773,6,FALSE)+HLOOKUP($DL$148,'[1]Сбытовая надбавка'!$F$5:$H$6,2,FALSE),2)+'[1]Иные услуги'!$C$6+HLOOKUP($DR$147,'[1]Услуги по передаче'!$G$5:$J$7,2,FALSE))</f>
        <v>3994.5199999999995</v>
      </c>
      <c r="BL155" s="77"/>
      <c r="BM155" s="77"/>
      <c r="BN155" s="77"/>
      <c r="BO155" s="77"/>
      <c r="BP155" s="78"/>
      <c r="BQ155" s="72">
        <f>IF($A155="-","-",ROUND(VLOOKUP($A155+ROUND(LEFT(BQ$150,2)/24,5),'[1]ОАО "АТС"'!$A$30:$F$773,6,FALSE)+HLOOKUP($DL$148,'[1]Сбытовая надбавка'!$F$5:$H$6,2,FALSE),2)+'[1]Иные услуги'!$C$6+HLOOKUP($DR$147,'[1]Услуги по передаче'!$G$5:$J$7,2,FALSE))</f>
        <v>4012.3899999999994</v>
      </c>
      <c r="BR155" s="77"/>
      <c r="BS155" s="77"/>
      <c r="BT155" s="77"/>
      <c r="BU155" s="77"/>
      <c r="BV155" s="78"/>
      <c r="BW155" s="72">
        <f>IF($A155="-","-",ROUND(VLOOKUP($A155+ROUND(LEFT(BW$150,2)/24,5),'[1]ОАО "АТС"'!$A$30:$F$773,6,FALSE)+HLOOKUP($DL$148,'[1]Сбытовая надбавка'!$F$5:$H$6,2,FALSE),2)+'[1]Иные услуги'!$C$6+HLOOKUP($DR$147,'[1]Услуги по передаче'!$G$5:$J$7,2,FALSE))</f>
        <v>4019.7</v>
      </c>
      <c r="BX155" s="77"/>
      <c r="BY155" s="77"/>
      <c r="BZ155" s="77"/>
      <c r="CA155" s="77"/>
      <c r="CB155" s="78"/>
      <c r="CC155" s="72">
        <f>IF($A155="-","-",ROUND(VLOOKUP($A155+ROUND(LEFT(CC$150,2)/24,5),'[1]ОАО "АТС"'!$A$30:$F$773,6,FALSE)+HLOOKUP($DL$148,'[1]Сбытовая надбавка'!$F$5:$H$6,2,FALSE),2)+'[1]Иные услуги'!$C$6+HLOOKUP($DR$147,'[1]Услуги по передаче'!$G$5:$J$7,2,FALSE))</f>
        <v>3994.6399999999994</v>
      </c>
      <c r="CD155" s="77"/>
      <c r="CE155" s="77"/>
      <c r="CF155" s="77"/>
      <c r="CG155" s="77"/>
      <c r="CH155" s="78"/>
      <c r="CI155" s="72">
        <f>IF($A155="-","-",ROUND(VLOOKUP($A155+ROUND(LEFT(CI$150,2)/24,5),'[1]ОАО "АТС"'!$A$30:$F$773,6,FALSE)+HLOOKUP($DL$148,'[1]Сбытовая надбавка'!$F$5:$H$6,2,FALSE),2)+'[1]Иные услуги'!$C$6+HLOOKUP($DR$147,'[1]Услуги по передаче'!$G$5:$J$7,2,FALSE))</f>
        <v>3994.8499999999995</v>
      </c>
      <c r="CJ155" s="77"/>
      <c r="CK155" s="77"/>
      <c r="CL155" s="77"/>
      <c r="CM155" s="77"/>
      <c r="CN155" s="78"/>
      <c r="CO155" s="72">
        <f>IF($A155="-","-",ROUND(VLOOKUP($A155+ROUND(LEFT(CO$150,2)/24,5),'[1]ОАО "АТС"'!$A$30:$F$773,6,FALSE)+HLOOKUP($DL$148,'[1]Сбытовая надбавка'!$F$5:$H$6,2,FALSE),2)+'[1]Иные услуги'!$C$6+HLOOKUP($DR$147,'[1]Услуги по передаче'!$G$5:$J$7,2,FALSE))</f>
        <v>3994.5999999999995</v>
      </c>
      <c r="CP155" s="77"/>
      <c r="CQ155" s="77"/>
      <c r="CR155" s="77"/>
      <c r="CS155" s="77"/>
      <c r="CT155" s="78"/>
      <c r="CU155" s="72">
        <f>IF($A155="-","-",ROUND(VLOOKUP($A155+ROUND(LEFT(CU$150,2)/24,5),'[1]ОАО "АТС"'!$A$30:$F$773,6,FALSE)+HLOOKUP($DL$148,'[1]Сбытовая надбавка'!$F$5:$H$6,2,FALSE),2)+'[1]Иные услуги'!$C$6+HLOOKUP($DR$147,'[1]Услуги по передаче'!$G$5:$J$7,2,FALSE))</f>
        <v>3994.6699999999996</v>
      </c>
      <c r="CV155" s="77"/>
      <c r="CW155" s="77"/>
      <c r="CX155" s="77"/>
      <c r="CY155" s="77"/>
      <c r="CZ155" s="78"/>
      <c r="DA155" s="72">
        <f>IF($A155="-","-",ROUND(VLOOKUP($A155+ROUND(LEFT(DA$150,2)/24,5),'[1]ОАО "АТС"'!$A$30:$F$773,6,FALSE)+HLOOKUP($DL$148,'[1]Сбытовая надбавка'!$F$5:$H$6,2,FALSE),2)+'[1]Иные услуги'!$C$6+HLOOKUP($DR$147,'[1]Услуги по передаче'!$G$5:$J$7,2,FALSE))</f>
        <v>3995.0999999999995</v>
      </c>
      <c r="DB155" s="77"/>
      <c r="DC155" s="77"/>
      <c r="DD155" s="77"/>
      <c r="DE155" s="77"/>
      <c r="DF155" s="78"/>
      <c r="DG155" s="72">
        <f>IF($A155="-","-",ROUND(VLOOKUP($A155+ROUND(LEFT(DG$150,2)/24,5),'[1]ОАО "АТС"'!$A$30:$F$773,6,FALSE)+HLOOKUP($DL$148,'[1]Сбытовая надбавка'!$F$5:$H$6,2,FALSE),2)+'[1]Иные услуги'!$C$6+HLOOKUP($DR$147,'[1]Услуги по передаче'!$G$5:$J$7,2,FALSE))</f>
        <v>4018.66</v>
      </c>
      <c r="DH155" s="77"/>
      <c r="DI155" s="77"/>
      <c r="DJ155" s="77"/>
      <c r="DK155" s="77"/>
      <c r="DL155" s="78"/>
      <c r="DM155" s="72">
        <f>IF($A155="-","-",ROUND(VLOOKUP($A155+ROUND(LEFT(DM$150,2)/24,5),'[1]ОАО "АТС"'!$A$30:$F$773,6,FALSE)+HLOOKUP($DL$148,'[1]Сбытовая надбавка'!$F$5:$H$6,2,FALSE),2)+'[1]Иные услуги'!$C$6+HLOOKUP($DR$147,'[1]Услуги по передаче'!$G$5:$J$7,2,FALSE))</f>
        <v>4140.8499999999995</v>
      </c>
      <c r="DN155" s="77"/>
      <c r="DO155" s="77"/>
      <c r="DP155" s="77"/>
      <c r="DQ155" s="77"/>
      <c r="DR155" s="78"/>
      <c r="DS155" s="72">
        <f>IF($A155="-","-",ROUND(VLOOKUP($A155+ROUND(LEFT(DS$150,2)/24,5),'[1]ОАО "АТС"'!$A$30:$F$773,6,FALSE)+HLOOKUP($DL$148,'[1]Сбытовая надбавка'!$F$5:$H$6,2,FALSE),2)+'[1]Иные услуги'!$C$6+HLOOKUP($DR$147,'[1]Услуги по передаче'!$G$5:$J$7,2,FALSE))</f>
        <v>4153.2299999999996</v>
      </c>
      <c r="DT155" s="77"/>
      <c r="DU155" s="77"/>
      <c r="DV155" s="77"/>
      <c r="DW155" s="77"/>
      <c r="DX155" s="78"/>
      <c r="DY155" s="72">
        <f>IF($A155="-","-",ROUND(VLOOKUP($A155+ROUND(LEFT(DY$150,2)/24,5),'[1]ОАО "АТС"'!$A$30:$F$773,6,FALSE)+HLOOKUP($DL$148,'[1]Сбытовая надбавка'!$F$5:$H$6,2,FALSE),2)+'[1]Иные услуги'!$C$6+HLOOKUP($DR$147,'[1]Услуги по передаче'!$G$5:$J$7,2,FALSE))</f>
        <v>4088.2599999999993</v>
      </c>
      <c r="DZ155" s="77"/>
      <c r="EA155" s="77"/>
      <c r="EB155" s="77"/>
      <c r="EC155" s="77"/>
      <c r="ED155" s="78"/>
      <c r="EE155" s="72">
        <f>IF($A155="-","-",ROUND(VLOOKUP($A155+ROUND(LEFT(EE$150,2)/24,5),'[1]ОАО "АТС"'!$A$30:$F$773,6,FALSE)+HLOOKUP($DL$148,'[1]Сбытовая надбавка'!$F$5:$H$6,2,FALSE),2)+'[1]Иные услуги'!$C$6+HLOOKUP($DR$147,'[1]Услуги по передаче'!$G$5:$J$7,2,FALSE))</f>
        <v>3993.3899999999994</v>
      </c>
      <c r="EF155" s="77"/>
      <c r="EG155" s="77"/>
      <c r="EH155" s="77"/>
      <c r="EI155" s="77"/>
      <c r="EJ155" s="78"/>
      <c r="EK155" s="72">
        <f>IF($A155="-","-",ROUND(VLOOKUP($A155+ROUND(LEFT(EK$150,2)/24,5),'[1]ОАО "АТС"'!$A$30:$F$773,6,FALSE)+HLOOKUP($DL$148,'[1]Сбытовая надбавка'!$F$5:$H$6,2,FALSE),2)+'[1]Иные услуги'!$C$6+HLOOKUP($DR$147,'[1]Услуги по передаче'!$G$5:$J$7,2,FALSE))</f>
        <v>4205.67</v>
      </c>
      <c r="EL155" s="77"/>
      <c r="EM155" s="77"/>
      <c r="EN155" s="77"/>
      <c r="EO155" s="77"/>
      <c r="EP155" s="78"/>
      <c r="EQ155" s="72">
        <f>IF($A155="-","-",ROUND(VLOOKUP($A155+ROUND(LEFT(EQ$150,2)/24,5),'[1]ОАО "АТС"'!$A$30:$F$773,6,FALSE)+HLOOKUP($DL$148,'[1]Сбытовая надбавка'!$F$5:$H$6,2,FALSE),2)+'[1]Иные услуги'!$C$6+HLOOKUP($DR$147,'[1]Услуги по передаче'!$G$5:$J$7,2,FALSE))</f>
        <v>4092.41</v>
      </c>
      <c r="ER155" s="77"/>
      <c r="ES155" s="77"/>
      <c r="ET155" s="77"/>
      <c r="EU155" s="77"/>
      <c r="EV155" s="78"/>
    </row>
    <row r="156" spans="1:152" s="38" customFormat="1" ht="15.75" customHeight="1" x14ac:dyDescent="0.2">
      <c r="A156" s="69">
        <f>$A$120</f>
        <v>44991</v>
      </c>
      <c r="B156" s="70"/>
      <c r="C156" s="70"/>
      <c r="D156" s="70"/>
      <c r="E156" s="70"/>
      <c r="F156" s="70"/>
      <c r="G156" s="70"/>
      <c r="H156" s="71"/>
      <c r="I156" s="72">
        <f>IF($A156="-","-",ROUND(VLOOKUP($A156+ROUND(LEFT(I$150,1)/24,5),'[1]ОАО "АТС"'!$A$30:$F$773,6,FALSE)+HLOOKUP($DL$148,'[1]Сбытовая надбавка'!$F$5:$H$6,2,FALSE),2)+'[1]Иные услуги'!$C$6+HLOOKUP($DR$147,'[1]Услуги по передаче'!$G$5:$J$7,2,FALSE))</f>
        <v>3994.87</v>
      </c>
      <c r="J156" s="77"/>
      <c r="K156" s="77"/>
      <c r="L156" s="77"/>
      <c r="M156" s="77"/>
      <c r="N156" s="78"/>
      <c r="O156" s="72">
        <f>IF($A156="-","-",ROUND(VLOOKUP($A156+ROUND(LEFT(O$150,1)/24,5),'[1]ОАО "АТС"'!$A$30:$F$773,6,FALSE)+HLOOKUP($DL$148,'[1]Сбытовая надбавка'!$F$5:$H$6,2,FALSE),2)+'[1]Иные услуги'!$C$6+HLOOKUP($DR$147,'[1]Услуги по передаче'!$G$5:$J$7,2,FALSE))</f>
        <v>3995.2599999999993</v>
      </c>
      <c r="P156" s="77"/>
      <c r="Q156" s="77"/>
      <c r="R156" s="77"/>
      <c r="S156" s="77"/>
      <c r="T156" s="78"/>
      <c r="U156" s="72">
        <f>IF($A156="-","-",ROUND(VLOOKUP($A156+ROUND(LEFT(U$150,1)/24,5),'[1]ОАО "АТС"'!$A$30:$F$773,6,FALSE)+HLOOKUP($DL$148,'[1]Сбытовая надбавка'!$F$5:$H$6,2,FALSE),2)+'[1]Иные услуги'!$C$6+HLOOKUP($DR$147,'[1]Услуги по передаче'!$G$5:$J$7,2,FALSE))</f>
        <v>3995.4199999999996</v>
      </c>
      <c r="V156" s="77"/>
      <c r="W156" s="77"/>
      <c r="X156" s="77"/>
      <c r="Y156" s="77"/>
      <c r="Z156" s="78"/>
      <c r="AA156" s="72">
        <f>IF($A156="-","-",ROUND(VLOOKUP($A156+ROUND(LEFT(AA$150,1)/24,5),'[1]ОАО "АТС"'!$A$30:$F$773,6,FALSE)+HLOOKUP($DL$148,'[1]Сбытовая надбавка'!$F$5:$H$6,2,FALSE),2)+'[1]Иные услуги'!$C$6+HLOOKUP($DR$147,'[1]Услуги по передаче'!$G$5:$J$7,2,FALSE))</f>
        <v>3995.41</v>
      </c>
      <c r="AB156" s="77"/>
      <c r="AC156" s="77"/>
      <c r="AD156" s="77"/>
      <c r="AE156" s="77"/>
      <c r="AF156" s="78"/>
      <c r="AG156" s="72">
        <f>IF($A156="-","-",ROUND(VLOOKUP($A156+ROUND(LEFT(AG$150,1)/24,5),'[1]ОАО "АТС"'!$A$30:$F$773,6,FALSE)+HLOOKUP($DL$148,'[1]Сбытовая надбавка'!$F$5:$H$6,2,FALSE),2)+'[1]Иные услуги'!$C$6+HLOOKUP($DR$147,'[1]Услуги по передаче'!$G$5:$J$7,2,FALSE))</f>
        <v>3995.2499999999995</v>
      </c>
      <c r="AH156" s="77"/>
      <c r="AI156" s="77"/>
      <c r="AJ156" s="77"/>
      <c r="AK156" s="77"/>
      <c r="AL156" s="78"/>
      <c r="AM156" s="72">
        <f>IF($A156="-","-",ROUND(VLOOKUP($A156+ROUND(LEFT(AM$150,1)/24,5),'[1]ОАО "АТС"'!$A$30:$F$773,6,FALSE)+HLOOKUP($DL$148,'[1]Сбытовая надбавка'!$F$5:$H$6,2,FALSE),2)+'[1]Иные услуги'!$C$6+HLOOKUP($DR$147,'[1]Услуги по передаче'!$G$5:$J$7,2,FALSE))</f>
        <v>3995.0099999999993</v>
      </c>
      <c r="AN156" s="77"/>
      <c r="AO156" s="77"/>
      <c r="AP156" s="77"/>
      <c r="AQ156" s="77"/>
      <c r="AR156" s="78"/>
      <c r="AS156" s="72">
        <f>IF($A156="-","-",ROUND(VLOOKUP($A156+ROUND(LEFT(AS$150,1)/24,5),'[1]ОАО "АТС"'!$A$30:$F$773,6,FALSE)+HLOOKUP($DL$148,'[1]Сбытовая надбавка'!$F$5:$H$6,2,FALSE),2)+'[1]Иные услуги'!$C$6+HLOOKUP($DR$147,'[1]Услуги по передаче'!$G$5:$J$7,2,FALSE))</f>
        <v>3998.7999999999993</v>
      </c>
      <c r="AT156" s="77"/>
      <c r="AU156" s="77"/>
      <c r="AV156" s="77"/>
      <c r="AW156" s="77"/>
      <c r="AX156" s="78"/>
      <c r="AY156" s="72">
        <f>IF($A156="-","-",ROUND(VLOOKUP($A156+ROUND(LEFT(AY$150,1)/24,5),'[1]ОАО "АТС"'!$A$30:$F$773,6,FALSE)+HLOOKUP($DL$148,'[1]Сбытовая надбавка'!$F$5:$H$6,2,FALSE),2)+'[1]Иные услуги'!$C$6+HLOOKUP($DR$147,'[1]Услуги по передаче'!$G$5:$J$7,2,FALSE))</f>
        <v>4131.28</v>
      </c>
      <c r="AZ156" s="77"/>
      <c r="BA156" s="77"/>
      <c r="BB156" s="77"/>
      <c r="BC156" s="77"/>
      <c r="BD156" s="78"/>
      <c r="BE156" s="72">
        <f>IF($A156="-","-",ROUND(VLOOKUP($A156+ROUND(LEFT(BE$150,1)/24,5),'[1]ОАО "АТС"'!$A$30:$F$773,6,FALSE)+HLOOKUP($DL$148,'[1]Сбытовая надбавка'!$F$5:$H$6,2,FALSE),2)+'[1]Иные услуги'!$C$6+HLOOKUP($DR$147,'[1]Услуги по передаче'!$G$5:$J$7,2,FALSE))</f>
        <v>3994.8499999999995</v>
      </c>
      <c r="BF156" s="77"/>
      <c r="BG156" s="77"/>
      <c r="BH156" s="77"/>
      <c r="BI156" s="77"/>
      <c r="BJ156" s="78"/>
      <c r="BK156" s="72">
        <f>IF($A156="-","-",ROUND(VLOOKUP($A156+ROUND(LEFT(BK$150,1)/24,5),'[1]ОАО "АТС"'!$A$30:$F$773,6,FALSE)+HLOOKUP($DL$148,'[1]Сбытовая надбавка'!$F$5:$H$6,2,FALSE),2)+'[1]Иные услуги'!$C$6+HLOOKUP($DR$147,'[1]Услуги по передаче'!$G$5:$J$7,2,FALSE))</f>
        <v>4078.8099999999995</v>
      </c>
      <c r="BL156" s="77"/>
      <c r="BM156" s="77"/>
      <c r="BN156" s="77"/>
      <c r="BO156" s="77"/>
      <c r="BP156" s="78"/>
      <c r="BQ156" s="72">
        <f>IF($A156="-","-",ROUND(VLOOKUP($A156+ROUND(LEFT(BQ$150,2)/24,5),'[1]ОАО "АТС"'!$A$30:$F$773,6,FALSE)+HLOOKUP($DL$148,'[1]Сбытовая надбавка'!$F$5:$H$6,2,FALSE),2)+'[1]Иные услуги'!$C$6+HLOOKUP($DR$147,'[1]Услуги по передаче'!$G$5:$J$7,2,FALSE))</f>
        <v>4103.49</v>
      </c>
      <c r="BR156" s="77"/>
      <c r="BS156" s="77"/>
      <c r="BT156" s="77"/>
      <c r="BU156" s="77"/>
      <c r="BV156" s="78"/>
      <c r="BW156" s="72">
        <f>IF($A156="-","-",ROUND(VLOOKUP($A156+ROUND(LEFT(BW$150,2)/24,5),'[1]ОАО "АТС"'!$A$30:$F$773,6,FALSE)+HLOOKUP($DL$148,'[1]Сбытовая надбавка'!$F$5:$H$6,2,FALSE),2)+'[1]Иные услуги'!$C$6+HLOOKUP($DR$147,'[1]Услуги по передаче'!$G$5:$J$7,2,FALSE))</f>
        <v>4091.4199999999996</v>
      </c>
      <c r="BX156" s="77"/>
      <c r="BY156" s="77"/>
      <c r="BZ156" s="77"/>
      <c r="CA156" s="77"/>
      <c r="CB156" s="78"/>
      <c r="CC156" s="72">
        <f>IF($A156="-","-",ROUND(VLOOKUP($A156+ROUND(LEFT(CC$150,2)/24,5),'[1]ОАО "АТС"'!$A$30:$F$773,6,FALSE)+HLOOKUP($DL$148,'[1]Сбытовая надбавка'!$F$5:$H$6,2,FALSE),2)+'[1]Иные услуги'!$C$6+HLOOKUP($DR$147,'[1]Услуги по передаче'!$G$5:$J$7,2,FALSE))</f>
        <v>4050.6499999999996</v>
      </c>
      <c r="CD156" s="77"/>
      <c r="CE156" s="77"/>
      <c r="CF156" s="77"/>
      <c r="CG156" s="77"/>
      <c r="CH156" s="78"/>
      <c r="CI156" s="72">
        <f>IF($A156="-","-",ROUND(VLOOKUP($A156+ROUND(LEFT(CI$150,2)/24,5),'[1]ОАО "АТС"'!$A$30:$F$773,6,FALSE)+HLOOKUP($DL$148,'[1]Сбытовая надбавка'!$F$5:$H$6,2,FALSE),2)+'[1]Иные услуги'!$C$6+HLOOKUP($DR$147,'[1]Услуги по передаче'!$G$5:$J$7,2,FALSE))</f>
        <v>4046.2899999999995</v>
      </c>
      <c r="CJ156" s="77"/>
      <c r="CK156" s="77"/>
      <c r="CL156" s="77"/>
      <c r="CM156" s="77"/>
      <c r="CN156" s="78"/>
      <c r="CO156" s="72">
        <f>IF($A156="-","-",ROUND(VLOOKUP($A156+ROUND(LEFT(CO$150,2)/24,5),'[1]ОАО "АТС"'!$A$30:$F$773,6,FALSE)+HLOOKUP($DL$148,'[1]Сбытовая надбавка'!$F$5:$H$6,2,FALSE),2)+'[1]Иные услуги'!$C$6+HLOOKUP($DR$147,'[1]Услуги по передаче'!$G$5:$J$7,2,FALSE))</f>
        <v>4038.6499999999996</v>
      </c>
      <c r="CP156" s="77"/>
      <c r="CQ156" s="77"/>
      <c r="CR156" s="77"/>
      <c r="CS156" s="77"/>
      <c r="CT156" s="78"/>
      <c r="CU156" s="72">
        <f>IF($A156="-","-",ROUND(VLOOKUP($A156+ROUND(LEFT(CU$150,2)/24,5),'[1]ОАО "АТС"'!$A$30:$F$773,6,FALSE)+HLOOKUP($DL$148,'[1]Сбытовая надбавка'!$F$5:$H$6,2,FALSE),2)+'[1]Иные услуги'!$C$6+HLOOKUP($DR$147,'[1]Услуги по передаче'!$G$5:$J$7,2,FALSE))</f>
        <v>4045.62</v>
      </c>
      <c r="CV156" s="77"/>
      <c r="CW156" s="77"/>
      <c r="CX156" s="77"/>
      <c r="CY156" s="77"/>
      <c r="CZ156" s="78"/>
      <c r="DA156" s="72">
        <f>IF($A156="-","-",ROUND(VLOOKUP($A156+ROUND(LEFT(DA$150,2)/24,5),'[1]ОАО "АТС"'!$A$30:$F$773,6,FALSE)+HLOOKUP($DL$148,'[1]Сбытовая надбавка'!$F$5:$H$6,2,FALSE),2)+'[1]Иные услуги'!$C$6+HLOOKUP($DR$147,'[1]Услуги по передаче'!$G$5:$J$7,2,FALSE))</f>
        <v>4025.45</v>
      </c>
      <c r="DB156" s="77"/>
      <c r="DC156" s="77"/>
      <c r="DD156" s="77"/>
      <c r="DE156" s="77"/>
      <c r="DF156" s="78"/>
      <c r="DG156" s="72">
        <f>IF($A156="-","-",ROUND(VLOOKUP($A156+ROUND(LEFT(DG$150,2)/24,5),'[1]ОАО "АТС"'!$A$30:$F$773,6,FALSE)+HLOOKUP($DL$148,'[1]Сбытовая надбавка'!$F$5:$H$6,2,FALSE),2)+'[1]Иные услуги'!$C$6+HLOOKUP($DR$147,'[1]Услуги по передаче'!$G$5:$J$7,2,FALSE))</f>
        <v>4038.6499999999996</v>
      </c>
      <c r="DH156" s="77"/>
      <c r="DI156" s="77"/>
      <c r="DJ156" s="77"/>
      <c r="DK156" s="77"/>
      <c r="DL156" s="78"/>
      <c r="DM156" s="72">
        <f>IF($A156="-","-",ROUND(VLOOKUP($A156+ROUND(LEFT(DM$150,2)/24,5),'[1]ОАО "АТС"'!$A$30:$F$773,6,FALSE)+HLOOKUP($DL$148,'[1]Сбытовая надбавка'!$F$5:$H$6,2,FALSE),2)+'[1]Иные услуги'!$C$6+HLOOKUP($DR$147,'[1]Услуги по передаче'!$G$5:$J$7,2,FALSE))</f>
        <v>4103.6099999999997</v>
      </c>
      <c r="DN156" s="77"/>
      <c r="DO156" s="77"/>
      <c r="DP156" s="77"/>
      <c r="DQ156" s="77"/>
      <c r="DR156" s="78"/>
      <c r="DS156" s="72">
        <f>IF($A156="-","-",ROUND(VLOOKUP($A156+ROUND(LEFT(DS$150,2)/24,5),'[1]ОАО "АТС"'!$A$30:$F$773,6,FALSE)+HLOOKUP($DL$148,'[1]Сбытовая надбавка'!$F$5:$H$6,2,FALSE),2)+'[1]Иные услуги'!$C$6+HLOOKUP($DR$147,'[1]Услуги по передаче'!$G$5:$J$7,2,FALSE))</f>
        <v>4098.03</v>
      </c>
      <c r="DT156" s="77"/>
      <c r="DU156" s="77"/>
      <c r="DV156" s="77"/>
      <c r="DW156" s="77"/>
      <c r="DX156" s="78"/>
      <c r="DY156" s="72">
        <f>IF($A156="-","-",ROUND(VLOOKUP($A156+ROUND(LEFT(DY$150,2)/24,5),'[1]ОАО "АТС"'!$A$30:$F$773,6,FALSE)+HLOOKUP($DL$148,'[1]Сбытовая надбавка'!$F$5:$H$6,2,FALSE),2)+'[1]Иные услуги'!$C$6+HLOOKUP($DR$147,'[1]Услуги по передаче'!$G$5:$J$7,2,FALSE))</f>
        <v>4035.9199999999996</v>
      </c>
      <c r="DZ156" s="77"/>
      <c r="EA156" s="77"/>
      <c r="EB156" s="77"/>
      <c r="EC156" s="77"/>
      <c r="ED156" s="78"/>
      <c r="EE156" s="72">
        <f>IF($A156="-","-",ROUND(VLOOKUP($A156+ROUND(LEFT(EE$150,2)/24,5),'[1]ОАО "АТС"'!$A$30:$F$773,6,FALSE)+HLOOKUP($DL$148,'[1]Сбытовая надбавка'!$F$5:$H$6,2,FALSE),2)+'[1]Иные услуги'!$C$6+HLOOKUP($DR$147,'[1]Услуги по передаче'!$G$5:$J$7,2,FALSE))</f>
        <v>3993.2299999999996</v>
      </c>
      <c r="EF156" s="77"/>
      <c r="EG156" s="77"/>
      <c r="EH156" s="77"/>
      <c r="EI156" s="77"/>
      <c r="EJ156" s="78"/>
      <c r="EK156" s="72">
        <f>IF($A156="-","-",ROUND(VLOOKUP($A156+ROUND(LEFT(EK$150,2)/24,5),'[1]ОАО "АТС"'!$A$30:$F$773,6,FALSE)+HLOOKUP($DL$148,'[1]Сбытовая надбавка'!$F$5:$H$6,2,FALSE),2)+'[1]Иные услуги'!$C$6+HLOOKUP($DR$147,'[1]Услуги по передаче'!$G$5:$J$7,2,FALSE))</f>
        <v>4194.9799999999996</v>
      </c>
      <c r="EL156" s="77"/>
      <c r="EM156" s="77"/>
      <c r="EN156" s="77"/>
      <c r="EO156" s="77"/>
      <c r="EP156" s="78"/>
      <c r="EQ156" s="72">
        <f>IF($A156="-","-",ROUND(VLOOKUP($A156+ROUND(LEFT(EQ$150,2)/24,5),'[1]ОАО "АТС"'!$A$30:$F$773,6,FALSE)+HLOOKUP($DL$148,'[1]Сбытовая надбавка'!$F$5:$H$6,2,FALSE),2)+'[1]Иные услуги'!$C$6+HLOOKUP($DR$147,'[1]Услуги по передаче'!$G$5:$J$7,2,FALSE))</f>
        <v>4076.9199999999996</v>
      </c>
      <c r="ER156" s="77"/>
      <c r="ES156" s="77"/>
      <c r="ET156" s="77"/>
      <c r="EU156" s="77"/>
      <c r="EV156" s="78"/>
    </row>
    <row r="157" spans="1:152" s="38" customFormat="1" ht="15.75" customHeight="1" x14ac:dyDescent="0.2">
      <c r="A157" s="69">
        <f>$A$121</f>
        <v>44992</v>
      </c>
      <c r="B157" s="70"/>
      <c r="C157" s="70"/>
      <c r="D157" s="70"/>
      <c r="E157" s="70"/>
      <c r="F157" s="70"/>
      <c r="G157" s="70"/>
      <c r="H157" s="71"/>
      <c r="I157" s="72">
        <f>IF($A157="-","-",ROUND(VLOOKUP($A157+ROUND(LEFT(I$150,1)/24,5),'[1]ОАО "АТС"'!$A$30:$F$773,6,FALSE)+HLOOKUP($DL$148,'[1]Сбытовая надбавка'!$F$5:$H$6,2,FALSE),2)+'[1]Иные услуги'!$C$6+HLOOKUP($DR$147,'[1]Услуги по передаче'!$G$5:$J$7,2,FALSE))</f>
        <v>3994.91</v>
      </c>
      <c r="J157" s="77"/>
      <c r="K157" s="77"/>
      <c r="L157" s="77"/>
      <c r="M157" s="77"/>
      <c r="N157" s="78"/>
      <c r="O157" s="72">
        <f>IF($A157="-","-",ROUND(VLOOKUP($A157+ROUND(LEFT(O$150,1)/24,5),'[1]ОАО "АТС"'!$A$30:$F$773,6,FALSE)+HLOOKUP($DL$148,'[1]Сбытовая надбавка'!$F$5:$H$6,2,FALSE),2)+'[1]Иные услуги'!$C$6+HLOOKUP($DR$147,'[1]Услуги по передаче'!$G$5:$J$7,2,FALSE))</f>
        <v>3994.9399999999996</v>
      </c>
      <c r="P157" s="77"/>
      <c r="Q157" s="77"/>
      <c r="R157" s="77"/>
      <c r="S157" s="77"/>
      <c r="T157" s="78"/>
      <c r="U157" s="72">
        <f>IF($A157="-","-",ROUND(VLOOKUP($A157+ROUND(LEFT(U$150,1)/24,5),'[1]ОАО "АТС"'!$A$30:$F$773,6,FALSE)+HLOOKUP($DL$148,'[1]Сбытовая надбавка'!$F$5:$H$6,2,FALSE),2)+'[1]Иные услуги'!$C$6+HLOOKUP($DR$147,'[1]Услуги по передаче'!$G$5:$J$7,2,FALSE))</f>
        <v>3995.62</v>
      </c>
      <c r="V157" s="77"/>
      <c r="W157" s="77"/>
      <c r="X157" s="77"/>
      <c r="Y157" s="77"/>
      <c r="Z157" s="78"/>
      <c r="AA157" s="72">
        <f>IF($A157="-","-",ROUND(VLOOKUP($A157+ROUND(LEFT(AA$150,1)/24,5),'[1]ОАО "АТС"'!$A$30:$F$773,6,FALSE)+HLOOKUP($DL$148,'[1]Сбытовая надбавка'!$F$5:$H$6,2,FALSE),2)+'[1]Иные услуги'!$C$6+HLOOKUP($DR$147,'[1]Услуги по передаче'!$G$5:$J$7,2,FALSE))</f>
        <v>3995.5499999999993</v>
      </c>
      <c r="AB157" s="77"/>
      <c r="AC157" s="77"/>
      <c r="AD157" s="77"/>
      <c r="AE157" s="77"/>
      <c r="AF157" s="78"/>
      <c r="AG157" s="72">
        <f>IF($A157="-","-",ROUND(VLOOKUP($A157+ROUND(LEFT(AG$150,1)/24,5),'[1]ОАО "АТС"'!$A$30:$F$773,6,FALSE)+HLOOKUP($DL$148,'[1]Сбытовая надбавка'!$F$5:$H$6,2,FALSE),2)+'[1]Иные услуги'!$C$6+HLOOKUP($DR$147,'[1]Услуги по передаче'!$G$5:$J$7,2,FALSE))</f>
        <v>3995.4999999999995</v>
      </c>
      <c r="AH157" s="77"/>
      <c r="AI157" s="77"/>
      <c r="AJ157" s="77"/>
      <c r="AK157" s="77"/>
      <c r="AL157" s="78"/>
      <c r="AM157" s="72">
        <f>IF($A157="-","-",ROUND(VLOOKUP($A157+ROUND(LEFT(AM$150,1)/24,5),'[1]ОАО "АТС"'!$A$30:$F$773,6,FALSE)+HLOOKUP($DL$148,'[1]Сбытовая надбавка'!$F$5:$H$6,2,FALSE),2)+'[1]Иные услуги'!$C$6+HLOOKUP($DR$147,'[1]Услуги по передаче'!$G$5:$J$7,2,FALSE))</f>
        <v>3994.7799999999997</v>
      </c>
      <c r="AN157" s="77"/>
      <c r="AO157" s="77"/>
      <c r="AP157" s="77"/>
      <c r="AQ157" s="77"/>
      <c r="AR157" s="78"/>
      <c r="AS157" s="72">
        <f>IF($A157="-","-",ROUND(VLOOKUP($A157+ROUND(LEFT(AS$150,1)/24,5),'[1]ОАО "АТС"'!$A$30:$F$773,6,FALSE)+HLOOKUP($DL$148,'[1]Сбытовая надбавка'!$F$5:$H$6,2,FALSE),2)+'[1]Иные услуги'!$C$6+HLOOKUP($DR$147,'[1]Услуги по передаче'!$G$5:$J$7,2,FALSE))</f>
        <v>3993.7899999999995</v>
      </c>
      <c r="AT157" s="77"/>
      <c r="AU157" s="77"/>
      <c r="AV157" s="77"/>
      <c r="AW157" s="77"/>
      <c r="AX157" s="78"/>
      <c r="AY157" s="72">
        <f>IF($A157="-","-",ROUND(VLOOKUP($A157+ROUND(LEFT(AY$150,1)/24,5),'[1]ОАО "АТС"'!$A$30:$F$773,6,FALSE)+HLOOKUP($DL$148,'[1]Сбытовая надбавка'!$F$5:$H$6,2,FALSE),2)+'[1]Иные услуги'!$C$6+HLOOKUP($DR$147,'[1]Услуги по передаче'!$G$5:$J$7,2,FALSE))</f>
        <v>4122.41</v>
      </c>
      <c r="AZ157" s="77"/>
      <c r="BA157" s="77"/>
      <c r="BB157" s="77"/>
      <c r="BC157" s="77"/>
      <c r="BD157" s="78"/>
      <c r="BE157" s="72">
        <f>IF($A157="-","-",ROUND(VLOOKUP($A157+ROUND(LEFT(BE$150,1)/24,5),'[1]ОАО "АТС"'!$A$30:$F$773,6,FALSE)+HLOOKUP($DL$148,'[1]Сбытовая надбавка'!$F$5:$H$6,2,FALSE),2)+'[1]Иные услуги'!$C$6+HLOOKUP($DR$147,'[1]Услуги по передаче'!$G$5:$J$7,2,FALSE))</f>
        <v>3994.12</v>
      </c>
      <c r="BF157" s="77"/>
      <c r="BG157" s="77"/>
      <c r="BH157" s="77"/>
      <c r="BI157" s="77"/>
      <c r="BJ157" s="78"/>
      <c r="BK157" s="72">
        <f>IF($A157="-","-",ROUND(VLOOKUP($A157+ROUND(LEFT(BK$150,1)/24,5),'[1]ОАО "АТС"'!$A$30:$F$773,6,FALSE)+HLOOKUP($DL$148,'[1]Сбытовая надбавка'!$F$5:$H$6,2,FALSE),2)+'[1]Иные услуги'!$C$6+HLOOKUP($DR$147,'[1]Услуги по передаче'!$G$5:$J$7,2,FALSE))</f>
        <v>4068.8299999999995</v>
      </c>
      <c r="BL157" s="77"/>
      <c r="BM157" s="77"/>
      <c r="BN157" s="77"/>
      <c r="BO157" s="77"/>
      <c r="BP157" s="78"/>
      <c r="BQ157" s="72">
        <f>IF($A157="-","-",ROUND(VLOOKUP($A157+ROUND(LEFT(BQ$150,2)/24,5),'[1]ОАО "АТС"'!$A$30:$F$773,6,FALSE)+HLOOKUP($DL$148,'[1]Сбытовая надбавка'!$F$5:$H$6,2,FALSE),2)+'[1]Иные услуги'!$C$6+HLOOKUP($DR$147,'[1]Услуги по передаче'!$G$5:$J$7,2,FALSE))</f>
        <v>4092.2699999999995</v>
      </c>
      <c r="BR157" s="77"/>
      <c r="BS157" s="77"/>
      <c r="BT157" s="77"/>
      <c r="BU157" s="77"/>
      <c r="BV157" s="78"/>
      <c r="BW157" s="72">
        <f>IF($A157="-","-",ROUND(VLOOKUP($A157+ROUND(LEFT(BW$150,2)/24,5),'[1]ОАО "АТС"'!$A$30:$F$773,6,FALSE)+HLOOKUP($DL$148,'[1]Сбытовая надбавка'!$F$5:$H$6,2,FALSE),2)+'[1]Иные услуги'!$C$6+HLOOKUP($DR$147,'[1]Услуги по передаче'!$G$5:$J$7,2,FALSE))</f>
        <v>4086.7</v>
      </c>
      <c r="BX157" s="77"/>
      <c r="BY157" s="77"/>
      <c r="BZ157" s="77"/>
      <c r="CA157" s="77"/>
      <c r="CB157" s="78"/>
      <c r="CC157" s="72">
        <f>IF($A157="-","-",ROUND(VLOOKUP($A157+ROUND(LEFT(CC$150,2)/24,5),'[1]ОАО "АТС"'!$A$30:$F$773,6,FALSE)+HLOOKUP($DL$148,'[1]Сбытовая надбавка'!$F$5:$H$6,2,FALSE),2)+'[1]Иные услуги'!$C$6+HLOOKUP($DR$147,'[1]Услуги по передаче'!$G$5:$J$7,2,FALSE))</f>
        <v>4047.45</v>
      </c>
      <c r="CD157" s="77"/>
      <c r="CE157" s="77"/>
      <c r="CF157" s="77"/>
      <c r="CG157" s="77"/>
      <c r="CH157" s="78"/>
      <c r="CI157" s="72">
        <f>IF($A157="-","-",ROUND(VLOOKUP($A157+ROUND(LEFT(CI$150,2)/24,5),'[1]ОАО "АТС"'!$A$30:$F$773,6,FALSE)+HLOOKUP($DL$148,'[1]Сбытовая надбавка'!$F$5:$H$6,2,FALSE),2)+'[1]Иные услуги'!$C$6+HLOOKUP($DR$147,'[1]Услуги по передаче'!$G$5:$J$7,2,FALSE))</f>
        <v>4041.7799999999997</v>
      </c>
      <c r="CJ157" s="77"/>
      <c r="CK157" s="77"/>
      <c r="CL157" s="77"/>
      <c r="CM157" s="77"/>
      <c r="CN157" s="78"/>
      <c r="CO157" s="72">
        <f>IF($A157="-","-",ROUND(VLOOKUP($A157+ROUND(LEFT(CO$150,2)/24,5),'[1]ОАО "АТС"'!$A$30:$F$773,6,FALSE)+HLOOKUP($DL$148,'[1]Сбытовая надбавка'!$F$5:$H$6,2,FALSE),2)+'[1]Иные услуги'!$C$6+HLOOKUP($DR$147,'[1]Услуги по передаче'!$G$5:$J$7,2,FALSE))</f>
        <v>4032.0699999999997</v>
      </c>
      <c r="CP157" s="77"/>
      <c r="CQ157" s="77"/>
      <c r="CR157" s="77"/>
      <c r="CS157" s="77"/>
      <c r="CT157" s="78"/>
      <c r="CU157" s="72">
        <f>IF($A157="-","-",ROUND(VLOOKUP($A157+ROUND(LEFT(CU$150,2)/24,5),'[1]ОАО "АТС"'!$A$30:$F$773,6,FALSE)+HLOOKUP($DL$148,'[1]Сбытовая надбавка'!$F$5:$H$6,2,FALSE),2)+'[1]Иные услуги'!$C$6+HLOOKUP($DR$147,'[1]Услуги по передаче'!$G$5:$J$7,2,FALSE))</f>
        <v>4056.1799999999994</v>
      </c>
      <c r="CV157" s="77"/>
      <c r="CW157" s="77"/>
      <c r="CX157" s="77"/>
      <c r="CY157" s="77"/>
      <c r="CZ157" s="78"/>
      <c r="DA157" s="72">
        <f>IF($A157="-","-",ROUND(VLOOKUP($A157+ROUND(LEFT(DA$150,2)/24,5),'[1]ОАО "АТС"'!$A$30:$F$773,6,FALSE)+HLOOKUP($DL$148,'[1]Сбытовая надбавка'!$F$5:$H$6,2,FALSE),2)+'[1]Иные услуги'!$C$6+HLOOKUP($DR$147,'[1]Услуги по передаче'!$G$5:$J$7,2,FALSE))</f>
        <v>4019.4699999999993</v>
      </c>
      <c r="DB157" s="77"/>
      <c r="DC157" s="77"/>
      <c r="DD157" s="77"/>
      <c r="DE157" s="77"/>
      <c r="DF157" s="78"/>
      <c r="DG157" s="72">
        <f>IF($A157="-","-",ROUND(VLOOKUP($A157+ROUND(LEFT(DG$150,2)/24,5),'[1]ОАО "АТС"'!$A$30:$F$773,6,FALSE)+HLOOKUP($DL$148,'[1]Сбытовая надбавка'!$F$5:$H$6,2,FALSE),2)+'[1]Иные услуги'!$C$6+HLOOKUP($DR$147,'[1]Услуги по передаче'!$G$5:$J$7,2,FALSE))</f>
        <v>4030.6499999999996</v>
      </c>
      <c r="DH157" s="77"/>
      <c r="DI157" s="77"/>
      <c r="DJ157" s="77"/>
      <c r="DK157" s="77"/>
      <c r="DL157" s="78"/>
      <c r="DM157" s="72">
        <f>IF($A157="-","-",ROUND(VLOOKUP($A157+ROUND(LEFT(DM$150,2)/24,5),'[1]ОАО "АТС"'!$A$30:$F$773,6,FALSE)+HLOOKUP($DL$148,'[1]Сбытовая надбавка'!$F$5:$H$6,2,FALSE),2)+'[1]Иные услуги'!$C$6+HLOOKUP($DR$147,'[1]Услуги по передаче'!$G$5:$J$7,2,FALSE))</f>
        <v>4092.0199999999995</v>
      </c>
      <c r="DN157" s="77"/>
      <c r="DO157" s="77"/>
      <c r="DP157" s="77"/>
      <c r="DQ157" s="77"/>
      <c r="DR157" s="78"/>
      <c r="DS157" s="72">
        <f>IF($A157="-","-",ROUND(VLOOKUP($A157+ROUND(LEFT(DS$150,2)/24,5),'[1]ОАО "АТС"'!$A$30:$F$773,6,FALSE)+HLOOKUP($DL$148,'[1]Сбытовая надбавка'!$F$5:$H$6,2,FALSE),2)+'[1]Иные услуги'!$C$6+HLOOKUP($DR$147,'[1]Услуги по передаче'!$G$5:$J$7,2,FALSE))</f>
        <v>4091.91</v>
      </c>
      <c r="DT157" s="77"/>
      <c r="DU157" s="77"/>
      <c r="DV157" s="77"/>
      <c r="DW157" s="77"/>
      <c r="DX157" s="78"/>
      <c r="DY157" s="72">
        <f>IF($A157="-","-",ROUND(VLOOKUP($A157+ROUND(LEFT(DY$150,2)/24,5),'[1]ОАО "АТС"'!$A$30:$F$773,6,FALSE)+HLOOKUP($DL$148,'[1]Сбытовая надбавка'!$F$5:$H$6,2,FALSE),2)+'[1]Иные услуги'!$C$6+HLOOKUP($DR$147,'[1]Услуги по передаче'!$G$5:$J$7,2,FALSE))</f>
        <v>4045.3399999999997</v>
      </c>
      <c r="DZ157" s="77"/>
      <c r="EA157" s="77"/>
      <c r="EB157" s="77"/>
      <c r="EC157" s="77"/>
      <c r="ED157" s="78"/>
      <c r="EE157" s="72">
        <f>IF($A157="-","-",ROUND(VLOOKUP($A157+ROUND(LEFT(EE$150,2)/24,5),'[1]ОАО "АТС"'!$A$30:$F$773,6,FALSE)+HLOOKUP($DL$148,'[1]Сбытовая надбавка'!$F$5:$H$6,2,FALSE),2)+'[1]Иные услуги'!$C$6+HLOOKUP($DR$147,'[1]Услуги по передаче'!$G$5:$J$7,2,FALSE))</f>
        <v>3990.95</v>
      </c>
      <c r="EF157" s="77"/>
      <c r="EG157" s="77"/>
      <c r="EH157" s="77"/>
      <c r="EI157" s="77"/>
      <c r="EJ157" s="78"/>
      <c r="EK157" s="72">
        <f>IF($A157="-","-",ROUND(VLOOKUP($A157+ROUND(LEFT(EK$150,2)/24,5),'[1]ОАО "АТС"'!$A$30:$F$773,6,FALSE)+HLOOKUP($DL$148,'[1]Сбытовая надбавка'!$F$5:$H$6,2,FALSE),2)+'[1]Иные услуги'!$C$6+HLOOKUP($DR$147,'[1]Услуги по передаче'!$G$5:$J$7,2,FALSE))</f>
        <v>4193.1499999999996</v>
      </c>
      <c r="EL157" s="77"/>
      <c r="EM157" s="77"/>
      <c r="EN157" s="77"/>
      <c r="EO157" s="77"/>
      <c r="EP157" s="78"/>
      <c r="EQ157" s="72">
        <f>IF($A157="-","-",ROUND(VLOOKUP($A157+ROUND(LEFT(EQ$150,2)/24,5),'[1]ОАО "АТС"'!$A$30:$F$773,6,FALSE)+HLOOKUP($DL$148,'[1]Сбытовая надбавка'!$F$5:$H$6,2,FALSE),2)+'[1]Иные услуги'!$C$6+HLOOKUP($DR$147,'[1]Услуги по передаче'!$G$5:$J$7,2,FALSE))</f>
        <v>4070.74</v>
      </c>
      <c r="ER157" s="77"/>
      <c r="ES157" s="77"/>
      <c r="ET157" s="77"/>
      <c r="EU157" s="77"/>
      <c r="EV157" s="78"/>
    </row>
    <row r="158" spans="1:152" s="38" customFormat="1" ht="15.75" customHeight="1" x14ac:dyDescent="0.2">
      <c r="A158" s="69">
        <f>$A$122</f>
        <v>44993</v>
      </c>
      <c r="B158" s="70"/>
      <c r="C158" s="70"/>
      <c r="D158" s="70"/>
      <c r="E158" s="70"/>
      <c r="F158" s="70"/>
      <c r="G158" s="70"/>
      <c r="H158" s="71"/>
      <c r="I158" s="72">
        <f>IF($A158="-","-",ROUND(VLOOKUP($A158+ROUND(LEFT(I$150,1)/24,5),'[1]ОАО "АТС"'!$A$30:$F$773,6,FALSE)+HLOOKUP($DL$148,'[1]Сбытовая надбавка'!$F$5:$H$6,2,FALSE),2)+'[1]Иные услуги'!$C$6+HLOOKUP($DR$147,'[1]Услуги по передаче'!$G$5:$J$7,2,FALSE))</f>
        <v>4026.0899999999997</v>
      </c>
      <c r="J158" s="77"/>
      <c r="K158" s="77"/>
      <c r="L158" s="77"/>
      <c r="M158" s="77"/>
      <c r="N158" s="78"/>
      <c r="O158" s="72">
        <f>IF($A158="-","-",ROUND(VLOOKUP($A158+ROUND(LEFT(O$150,1)/24,5),'[1]ОАО "АТС"'!$A$30:$F$773,6,FALSE)+HLOOKUP($DL$148,'[1]Сбытовая надбавка'!$F$5:$H$6,2,FALSE),2)+'[1]Иные услуги'!$C$6+HLOOKUP($DR$147,'[1]Услуги по передаче'!$G$5:$J$7,2,FALSE))</f>
        <v>3995.1499999999996</v>
      </c>
      <c r="P158" s="77"/>
      <c r="Q158" s="77"/>
      <c r="R158" s="77"/>
      <c r="S158" s="77"/>
      <c r="T158" s="78"/>
      <c r="U158" s="72">
        <f>IF($A158="-","-",ROUND(VLOOKUP($A158+ROUND(LEFT(U$150,1)/24,5),'[1]ОАО "АТС"'!$A$30:$F$773,6,FALSE)+HLOOKUP($DL$148,'[1]Сбытовая надбавка'!$F$5:$H$6,2,FALSE),2)+'[1]Иные услуги'!$C$6+HLOOKUP($DR$147,'[1]Услуги по передаче'!$G$5:$J$7,2,FALSE))</f>
        <v>3995.8299999999995</v>
      </c>
      <c r="V158" s="77"/>
      <c r="W158" s="77"/>
      <c r="X158" s="77"/>
      <c r="Y158" s="77"/>
      <c r="Z158" s="78"/>
      <c r="AA158" s="72">
        <f>IF($A158="-","-",ROUND(VLOOKUP($A158+ROUND(LEFT(AA$150,1)/24,5),'[1]ОАО "АТС"'!$A$30:$F$773,6,FALSE)+HLOOKUP($DL$148,'[1]Сбытовая надбавка'!$F$5:$H$6,2,FALSE),2)+'[1]Иные услуги'!$C$6+HLOOKUP($DR$147,'[1]Услуги по передаче'!$G$5:$J$7,2,FALSE))</f>
        <v>3995.7599999999993</v>
      </c>
      <c r="AB158" s="77"/>
      <c r="AC158" s="77"/>
      <c r="AD158" s="77"/>
      <c r="AE158" s="77"/>
      <c r="AF158" s="78"/>
      <c r="AG158" s="72">
        <f>IF($A158="-","-",ROUND(VLOOKUP($A158+ROUND(LEFT(AG$150,1)/24,5),'[1]ОАО "АТС"'!$A$30:$F$773,6,FALSE)+HLOOKUP($DL$148,'[1]Сбытовая надбавка'!$F$5:$H$6,2,FALSE),2)+'[1]Иные услуги'!$C$6+HLOOKUP($DR$147,'[1]Услуги по передаче'!$G$5:$J$7,2,FALSE))</f>
        <v>3995.74</v>
      </c>
      <c r="AH158" s="77"/>
      <c r="AI158" s="77"/>
      <c r="AJ158" s="77"/>
      <c r="AK158" s="77"/>
      <c r="AL158" s="78"/>
      <c r="AM158" s="72">
        <f>IF($A158="-","-",ROUND(VLOOKUP($A158+ROUND(LEFT(AM$150,1)/24,5),'[1]ОАО "АТС"'!$A$30:$F$773,6,FALSE)+HLOOKUP($DL$148,'[1]Сбытовая надбавка'!$F$5:$H$6,2,FALSE),2)+'[1]Иные услуги'!$C$6+HLOOKUP($DR$147,'[1]Услуги по передаче'!$G$5:$J$7,2,FALSE))</f>
        <v>3995.4399999999996</v>
      </c>
      <c r="AN158" s="77"/>
      <c r="AO158" s="77"/>
      <c r="AP158" s="77"/>
      <c r="AQ158" s="77"/>
      <c r="AR158" s="78"/>
      <c r="AS158" s="72">
        <f>IF($A158="-","-",ROUND(VLOOKUP($A158+ROUND(LEFT(AS$150,1)/24,5),'[1]ОАО "АТС"'!$A$30:$F$773,6,FALSE)+HLOOKUP($DL$148,'[1]Сбытовая надбавка'!$F$5:$H$6,2,FALSE),2)+'[1]Иные услуги'!$C$6+HLOOKUP($DR$147,'[1]Услуги по передаче'!$G$5:$J$7,2,FALSE))</f>
        <v>3994.6499999999996</v>
      </c>
      <c r="AT158" s="77"/>
      <c r="AU158" s="77"/>
      <c r="AV158" s="77"/>
      <c r="AW158" s="77"/>
      <c r="AX158" s="78"/>
      <c r="AY158" s="72">
        <f>IF($A158="-","-",ROUND(VLOOKUP($A158+ROUND(LEFT(AY$150,1)/24,5),'[1]ОАО "АТС"'!$A$30:$F$773,6,FALSE)+HLOOKUP($DL$148,'[1]Сбытовая надбавка'!$F$5:$H$6,2,FALSE),2)+'[1]Иные услуги'!$C$6+HLOOKUP($DR$147,'[1]Услуги по передаче'!$G$5:$J$7,2,FALSE))</f>
        <v>4004.2899999999995</v>
      </c>
      <c r="AZ158" s="77"/>
      <c r="BA158" s="77"/>
      <c r="BB158" s="77"/>
      <c r="BC158" s="77"/>
      <c r="BD158" s="78"/>
      <c r="BE158" s="72">
        <f>IF($A158="-","-",ROUND(VLOOKUP($A158+ROUND(LEFT(BE$150,1)/24,5),'[1]ОАО "АТС"'!$A$30:$F$773,6,FALSE)+HLOOKUP($DL$148,'[1]Сбытовая надбавка'!$F$5:$H$6,2,FALSE),2)+'[1]Иные услуги'!$C$6+HLOOKUP($DR$147,'[1]Услуги по передаче'!$G$5:$J$7,2,FALSE))</f>
        <v>3994.5599999999995</v>
      </c>
      <c r="BF158" s="77"/>
      <c r="BG158" s="77"/>
      <c r="BH158" s="77"/>
      <c r="BI158" s="77"/>
      <c r="BJ158" s="78"/>
      <c r="BK158" s="72">
        <f>IF($A158="-","-",ROUND(VLOOKUP($A158+ROUND(LEFT(BK$150,1)/24,5),'[1]ОАО "АТС"'!$A$30:$F$773,6,FALSE)+HLOOKUP($DL$148,'[1]Сбытовая надбавка'!$F$5:$H$6,2,FALSE),2)+'[1]Иные услуги'!$C$6+HLOOKUP($DR$147,'[1]Услуги по передаче'!$G$5:$J$7,2,FALSE))</f>
        <v>3996.41</v>
      </c>
      <c r="BL158" s="77"/>
      <c r="BM158" s="77"/>
      <c r="BN158" s="77"/>
      <c r="BO158" s="77"/>
      <c r="BP158" s="78"/>
      <c r="BQ158" s="72">
        <f>IF($A158="-","-",ROUND(VLOOKUP($A158+ROUND(LEFT(BQ$150,2)/24,5),'[1]ОАО "АТС"'!$A$30:$F$773,6,FALSE)+HLOOKUP($DL$148,'[1]Сбытовая надбавка'!$F$5:$H$6,2,FALSE),2)+'[1]Иные услуги'!$C$6+HLOOKUP($DR$147,'[1]Услуги по передаче'!$G$5:$J$7,2,FALSE))</f>
        <v>4017.4299999999994</v>
      </c>
      <c r="BR158" s="77"/>
      <c r="BS158" s="77"/>
      <c r="BT158" s="77"/>
      <c r="BU158" s="77"/>
      <c r="BV158" s="78"/>
      <c r="BW158" s="72">
        <f>IF($A158="-","-",ROUND(VLOOKUP($A158+ROUND(LEFT(BW$150,2)/24,5),'[1]ОАО "АТС"'!$A$30:$F$773,6,FALSE)+HLOOKUP($DL$148,'[1]Сбытовая надбавка'!$F$5:$H$6,2,FALSE),2)+'[1]Иные услуги'!$C$6+HLOOKUP($DR$147,'[1]Услуги по передаче'!$G$5:$J$7,2,FALSE))</f>
        <v>4023.5699999999997</v>
      </c>
      <c r="BX158" s="77"/>
      <c r="BY158" s="77"/>
      <c r="BZ158" s="77"/>
      <c r="CA158" s="77"/>
      <c r="CB158" s="78"/>
      <c r="CC158" s="72">
        <f>IF($A158="-","-",ROUND(VLOOKUP($A158+ROUND(LEFT(CC$150,2)/24,5),'[1]ОАО "АТС"'!$A$30:$F$773,6,FALSE)+HLOOKUP($DL$148,'[1]Сбытовая надбавка'!$F$5:$H$6,2,FALSE),2)+'[1]Иные услуги'!$C$6+HLOOKUP($DR$147,'[1]Услуги по передаче'!$G$5:$J$7,2,FALSE))</f>
        <v>3996.66</v>
      </c>
      <c r="CD158" s="77"/>
      <c r="CE158" s="77"/>
      <c r="CF158" s="77"/>
      <c r="CG158" s="77"/>
      <c r="CH158" s="78"/>
      <c r="CI158" s="72">
        <f>IF($A158="-","-",ROUND(VLOOKUP($A158+ROUND(LEFT(CI$150,2)/24,5),'[1]ОАО "АТС"'!$A$30:$F$773,6,FALSE)+HLOOKUP($DL$148,'[1]Сбытовая надбавка'!$F$5:$H$6,2,FALSE),2)+'[1]Иные услуги'!$C$6+HLOOKUP($DR$147,'[1]Услуги по передаче'!$G$5:$J$7,2,FALSE))</f>
        <v>3997.0099999999993</v>
      </c>
      <c r="CJ158" s="77"/>
      <c r="CK158" s="77"/>
      <c r="CL158" s="77"/>
      <c r="CM158" s="77"/>
      <c r="CN158" s="78"/>
      <c r="CO158" s="72">
        <f>IF($A158="-","-",ROUND(VLOOKUP($A158+ROUND(LEFT(CO$150,2)/24,5),'[1]ОАО "АТС"'!$A$30:$F$773,6,FALSE)+HLOOKUP($DL$148,'[1]Сбытовая надбавка'!$F$5:$H$6,2,FALSE),2)+'[1]Иные услуги'!$C$6+HLOOKUP($DR$147,'[1]Услуги по передаче'!$G$5:$J$7,2,FALSE))</f>
        <v>3996.9299999999994</v>
      </c>
      <c r="CP158" s="77"/>
      <c r="CQ158" s="77"/>
      <c r="CR158" s="77"/>
      <c r="CS158" s="77"/>
      <c r="CT158" s="78"/>
      <c r="CU158" s="72">
        <f>IF($A158="-","-",ROUND(VLOOKUP($A158+ROUND(LEFT(CU$150,2)/24,5),'[1]ОАО "АТС"'!$A$30:$F$773,6,FALSE)+HLOOKUP($DL$148,'[1]Сбытовая надбавка'!$F$5:$H$6,2,FALSE),2)+'[1]Иные услуги'!$C$6+HLOOKUP($DR$147,'[1]Услуги по передаче'!$G$5:$J$7,2,FALSE))</f>
        <v>4013.49</v>
      </c>
      <c r="CV158" s="77"/>
      <c r="CW158" s="77"/>
      <c r="CX158" s="77"/>
      <c r="CY158" s="77"/>
      <c r="CZ158" s="78"/>
      <c r="DA158" s="72">
        <f>IF($A158="-","-",ROUND(VLOOKUP($A158+ROUND(LEFT(DA$150,2)/24,5),'[1]ОАО "АТС"'!$A$30:$F$773,6,FALSE)+HLOOKUP($DL$148,'[1]Сбытовая надбавка'!$F$5:$H$6,2,FALSE),2)+'[1]Иные услуги'!$C$6+HLOOKUP($DR$147,'[1]Услуги по передаче'!$G$5:$J$7,2,FALSE))</f>
        <v>4021.4399999999996</v>
      </c>
      <c r="DB158" s="77"/>
      <c r="DC158" s="77"/>
      <c r="DD158" s="77"/>
      <c r="DE158" s="77"/>
      <c r="DF158" s="78"/>
      <c r="DG158" s="72">
        <f>IF($A158="-","-",ROUND(VLOOKUP($A158+ROUND(LEFT(DG$150,2)/24,5),'[1]ОАО "АТС"'!$A$30:$F$773,6,FALSE)+HLOOKUP($DL$148,'[1]Сбытовая надбавка'!$F$5:$H$6,2,FALSE),2)+'[1]Иные услуги'!$C$6+HLOOKUP($DR$147,'[1]Услуги по передаче'!$G$5:$J$7,2,FALSE))</f>
        <v>4028.0199999999995</v>
      </c>
      <c r="DH158" s="77"/>
      <c r="DI158" s="77"/>
      <c r="DJ158" s="77"/>
      <c r="DK158" s="77"/>
      <c r="DL158" s="78"/>
      <c r="DM158" s="72">
        <f>IF($A158="-","-",ROUND(VLOOKUP($A158+ROUND(LEFT(DM$150,2)/24,5),'[1]ОАО "АТС"'!$A$30:$F$773,6,FALSE)+HLOOKUP($DL$148,'[1]Сбытовая надбавка'!$F$5:$H$6,2,FALSE),2)+'[1]Иные услуги'!$C$6+HLOOKUP($DR$147,'[1]Услуги по передаче'!$G$5:$J$7,2,FALSE))</f>
        <v>4106.16</v>
      </c>
      <c r="DN158" s="77"/>
      <c r="DO158" s="77"/>
      <c r="DP158" s="77"/>
      <c r="DQ158" s="77"/>
      <c r="DR158" s="78"/>
      <c r="DS158" s="72">
        <f>IF($A158="-","-",ROUND(VLOOKUP($A158+ROUND(LEFT(DS$150,2)/24,5),'[1]ОАО "АТС"'!$A$30:$F$773,6,FALSE)+HLOOKUP($DL$148,'[1]Сбытовая надбавка'!$F$5:$H$6,2,FALSE),2)+'[1]Иные услуги'!$C$6+HLOOKUP($DR$147,'[1]Услуги по передаче'!$G$5:$J$7,2,FALSE))</f>
        <v>4134.17</v>
      </c>
      <c r="DT158" s="77"/>
      <c r="DU158" s="77"/>
      <c r="DV158" s="77"/>
      <c r="DW158" s="77"/>
      <c r="DX158" s="78"/>
      <c r="DY158" s="72">
        <f>IF($A158="-","-",ROUND(VLOOKUP($A158+ROUND(LEFT(DY$150,2)/24,5),'[1]ОАО "АТС"'!$A$30:$F$773,6,FALSE)+HLOOKUP($DL$148,'[1]Сбытовая надбавка'!$F$5:$H$6,2,FALSE),2)+'[1]Иные услуги'!$C$6+HLOOKUP($DR$147,'[1]Услуги по передаче'!$G$5:$J$7,2,FALSE))</f>
        <v>4023.9999999999995</v>
      </c>
      <c r="DZ158" s="77"/>
      <c r="EA158" s="77"/>
      <c r="EB158" s="77"/>
      <c r="EC158" s="77"/>
      <c r="ED158" s="78"/>
      <c r="EE158" s="72">
        <f>IF($A158="-","-",ROUND(VLOOKUP($A158+ROUND(LEFT(EE$150,2)/24,5),'[1]ОАО "АТС"'!$A$30:$F$773,6,FALSE)+HLOOKUP($DL$148,'[1]Сбытовая надбавка'!$F$5:$H$6,2,FALSE),2)+'[1]Иные услуги'!$C$6+HLOOKUP($DR$147,'[1]Услуги по передаче'!$G$5:$J$7,2,FALSE))</f>
        <v>3992.5099999999993</v>
      </c>
      <c r="EF158" s="77"/>
      <c r="EG158" s="77"/>
      <c r="EH158" s="77"/>
      <c r="EI158" s="77"/>
      <c r="EJ158" s="78"/>
      <c r="EK158" s="72">
        <f>IF($A158="-","-",ROUND(VLOOKUP($A158+ROUND(LEFT(EK$150,2)/24,5),'[1]ОАО "АТС"'!$A$30:$F$773,6,FALSE)+HLOOKUP($DL$148,'[1]Сбытовая надбавка'!$F$5:$H$6,2,FALSE),2)+'[1]Иные услуги'!$C$6+HLOOKUP($DR$147,'[1]Услуги по передаче'!$G$5:$J$7,2,FALSE))</f>
        <v>4176.3799999999992</v>
      </c>
      <c r="EL158" s="77"/>
      <c r="EM158" s="77"/>
      <c r="EN158" s="77"/>
      <c r="EO158" s="77"/>
      <c r="EP158" s="78"/>
      <c r="EQ158" s="72">
        <f>IF($A158="-","-",ROUND(VLOOKUP($A158+ROUND(LEFT(EQ$150,2)/24,5),'[1]ОАО "АТС"'!$A$30:$F$773,6,FALSE)+HLOOKUP($DL$148,'[1]Сбытовая надбавка'!$F$5:$H$6,2,FALSE),2)+'[1]Иные услуги'!$C$6+HLOOKUP($DR$147,'[1]Услуги по передаче'!$G$5:$J$7,2,FALSE))</f>
        <v>4067.0299999999997</v>
      </c>
      <c r="ER158" s="77"/>
      <c r="ES158" s="77"/>
      <c r="ET158" s="77"/>
      <c r="EU158" s="77"/>
      <c r="EV158" s="78"/>
    </row>
    <row r="159" spans="1:152" s="38" customFormat="1" ht="15.75" customHeight="1" x14ac:dyDescent="0.2">
      <c r="A159" s="69">
        <f>$A$123</f>
        <v>44994</v>
      </c>
      <c r="B159" s="70"/>
      <c r="C159" s="70"/>
      <c r="D159" s="70"/>
      <c r="E159" s="70"/>
      <c r="F159" s="70"/>
      <c r="G159" s="70"/>
      <c r="H159" s="71"/>
      <c r="I159" s="72">
        <f>IF($A159="-","-",ROUND(VLOOKUP($A159+ROUND(LEFT(I$150,1)/24,5),'[1]ОАО "АТС"'!$A$30:$F$773,6,FALSE)+HLOOKUP($DL$148,'[1]Сбытовая надбавка'!$F$5:$H$6,2,FALSE),2)+'[1]Иные услуги'!$C$6+HLOOKUP($DR$147,'[1]Услуги по передаче'!$G$5:$J$7,2,FALSE))</f>
        <v>3999.5999999999995</v>
      </c>
      <c r="J159" s="77"/>
      <c r="K159" s="77"/>
      <c r="L159" s="77"/>
      <c r="M159" s="77"/>
      <c r="N159" s="78"/>
      <c r="O159" s="72">
        <f>IF($A159="-","-",ROUND(VLOOKUP($A159+ROUND(LEFT(O$150,1)/24,5),'[1]ОАО "АТС"'!$A$30:$F$773,6,FALSE)+HLOOKUP($DL$148,'[1]Сбытовая надбавка'!$F$5:$H$6,2,FALSE),2)+'[1]Иные услуги'!$C$6+HLOOKUP($DR$147,'[1]Услуги по передаче'!$G$5:$J$7,2,FALSE))</f>
        <v>3995.1699999999996</v>
      </c>
      <c r="P159" s="77"/>
      <c r="Q159" s="77"/>
      <c r="R159" s="77"/>
      <c r="S159" s="77"/>
      <c r="T159" s="78"/>
      <c r="U159" s="72">
        <f>IF($A159="-","-",ROUND(VLOOKUP($A159+ROUND(LEFT(U$150,1)/24,5),'[1]ОАО "АТС"'!$A$30:$F$773,6,FALSE)+HLOOKUP($DL$148,'[1]Сбытовая надбавка'!$F$5:$H$6,2,FALSE),2)+'[1]Иные услуги'!$C$6+HLOOKUP($DR$147,'[1]Услуги по передаче'!$G$5:$J$7,2,FALSE))</f>
        <v>3995.8099999999995</v>
      </c>
      <c r="V159" s="77"/>
      <c r="W159" s="77"/>
      <c r="X159" s="77"/>
      <c r="Y159" s="77"/>
      <c r="Z159" s="78"/>
      <c r="AA159" s="72">
        <f>IF($A159="-","-",ROUND(VLOOKUP($A159+ROUND(LEFT(AA$150,1)/24,5),'[1]ОАО "АТС"'!$A$30:$F$773,6,FALSE)+HLOOKUP($DL$148,'[1]Сбытовая надбавка'!$F$5:$H$6,2,FALSE),2)+'[1]Иные услуги'!$C$6+HLOOKUP($DR$147,'[1]Услуги по передаче'!$G$5:$J$7,2,FALSE))</f>
        <v>3995.7199999999993</v>
      </c>
      <c r="AB159" s="77"/>
      <c r="AC159" s="77"/>
      <c r="AD159" s="77"/>
      <c r="AE159" s="77"/>
      <c r="AF159" s="78"/>
      <c r="AG159" s="72">
        <f>IF($A159="-","-",ROUND(VLOOKUP($A159+ROUND(LEFT(AG$150,1)/24,5),'[1]ОАО "АТС"'!$A$30:$F$773,6,FALSE)+HLOOKUP($DL$148,'[1]Сбытовая надбавка'!$F$5:$H$6,2,FALSE),2)+'[1]Иные услуги'!$C$6+HLOOKUP($DR$147,'[1]Услуги по передаче'!$G$5:$J$7,2,FALSE))</f>
        <v>3995.6499999999996</v>
      </c>
      <c r="AH159" s="77"/>
      <c r="AI159" s="77"/>
      <c r="AJ159" s="77"/>
      <c r="AK159" s="77"/>
      <c r="AL159" s="78"/>
      <c r="AM159" s="72">
        <f>IF($A159="-","-",ROUND(VLOOKUP($A159+ROUND(LEFT(AM$150,1)/24,5),'[1]ОАО "АТС"'!$A$30:$F$773,6,FALSE)+HLOOKUP($DL$148,'[1]Сбытовая надбавка'!$F$5:$H$6,2,FALSE),2)+'[1]Иные услуги'!$C$6+HLOOKUP($DR$147,'[1]Услуги по передаче'!$G$5:$J$7,2,FALSE))</f>
        <v>3995.49</v>
      </c>
      <c r="AN159" s="77"/>
      <c r="AO159" s="77"/>
      <c r="AP159" s="77"/>
      <c r="AQ159" s="77"/>
      <c r="AR159" s="78"/>
      <c r="AS159" s="72">
        <f>IF($A159="-","-",ROUND(VLOOKUP($A159+ROUND(LEFT(AS$150,1)/24,5),'[1]ОАО "АТС"'!$A$30:$F$773,6,FALSE)+HLOOKUP($DL$148,'[1]Сбытовая надбавка'!$F$5:$H$6,2,FALSE),2)+'[1]Иные услуги'!$C$6+HLOOKUP($DR$147,'[1]Услуги по передаче'!$G$5:$J$7,2,FALSE))</f>
        <v>4013.8499999999995</v>
      </c>
      <c r="AT159" s="77"/>
      <c r="AU159" s="77"/>
      <c r="AV159" s="77"/>
      <c r="AW159" s="77"/>
      <c r="AX159" s="78"/>
      <c r="AY159" s="72">
        <f>IF($A159="-","-",ROUND(VLOOKUP($A159+ROUND(LEFT(AY$150,1)/24,5),'[1]ОАО "АТС"'!$A$30:$F$773,6,FALSE)+HLOOKUP($DL$148,'[1]Сбытовая надбавка'!$F$5:$H$6,2,FALSE),2)+'[1]Иные услуги'!$C$6+HLOOKUP($DR$147,'[1]Услуги по передаче'!$G$5:$J$7,2,FALSE))</f>
        <v>4074.0599999999995</v>
      </c>
      <c r="AZ159" s="77"/>
      <c r="BA159" s="77"/>
      <c r="BB159" s="77"/>
      <c r="BC159" s="77"/>
      <c r="BD159" s="78"/>
      <c r="BE159" s="72">
        <f>IF($A159="-","-",ROUND(VLOOKUP($A159+ROUND(LEFT(BE$150,1)/24,5),'[1]ОАО "АТС"'!$A$30:$F$773,6,FALSE)+HLOOKUP($DL$148,'[1]Сбытовая надбавка'!$F$5:$H$6,2,FALSE),2)+'[1]Иные услуги'!$C$6+HLOOKUP($DR$147,'[1]Услуги по передаче'!$G$5:$J$7,2,FALSE))</f>
        <v>3995.5199999999995</v>
      </c>
      <c r="BF159" s="77"/>
      <c r="BG159" s="77"/>
      <c r="BH159" s="77"/>
      <c r="BI159" s="77"/>
      <c r="BJ159" s="78"/>
      <c r="BK159" s="72">
        <f>IF($A159="-","-",ROUND(VLOOKUP($A159+ROUND(LEFT(BK$150,1)/24,5),'[1]ОАО "АТС"'!$A$30:$F$773,6,FALSE)+HLOOKUP($DL$148,'[1]Сбытовая надбавка'!$F$5:$H$6,2,FALSE),2)+'[1]Иные услуги'!$C$6+HLOOKUP($DR$147,'[1]Услуги по передаче'!$G$5:$J$7,2,FALSE))</f>
        <v>4032.9399999999996</v>
      </c>
      <c r="BL159" s="77"/>
      <c r="BM159" s="77"/>
      <c r="BN159" s="77"/>
      <c r="BO159" s="77"/>
      <c r="BP159" s="78"/>
      <c r="BQ159" s="72">
        <f>IF($A159="-","-",ROUND(VLOOKUP($A159+ROUND(LEFT(BQ$150,2)/24,5),'[1]ОАО "АТС"'!$A$30:$F$773,6,FALSE)+HLOOKUP($DL$148,'[1]Сбытовая надбавка'!$F$5:$H$6,2,FALSE),2)+'[1]Иные услуги'!$C$6+HLOOKUP($DR$147,'[1]Услуги по передаче'!$G$5:$J$7,2,FALSE))</f>
        <v>4061.3099999999995</v>
      </c>
      <c r="BR159" s="77"/>
      <c r="BS159" s="77"/>
      <c r="BT159" s="77"/>
      <c r="BU159" s="77"/>
      <c r="BV159" s="78"/>
      <c r="BW159" s="72">
        <f>IF($A159="-","-",ROUND(VLOOKUP($A159+ROUND(LEFT(BW$150,2)/24,5),'[1]ОАО "АТС"'!$A$30:$F$773,6,FALSE)+HLOOKUP($DL$148,'[1]Сбытовая надбавка'!$F$5:$H$6,2,FALSE),2)+'[1]Иные услуги'!$C$6+HLOOKUP($DR$147,'[1]Услуги по передаче'!$G$5:$J$7,2,FALSE))</f>
        <v>4054.5399999999995</v>
      </c>
      <c r="BX159" s="77"/>
      <c r="BY159" s="77"/>
      <c r="BZ159" s="77"/>
      <c r="CA159" s="77"/>
      <c r="CB159" s="78"/>
      <c r="CC159" s="72">
        <f>IF($A159="-","-",ROUND(VLOOKUP($A159+ROUND(LEFT(CC$150,2)/24,5),'[1]ОАО "АТС"'!$A$30:$F$773,6,FALSE)+HLOOKUP($DL$148,'[1]Сбытовая надбавка'!$F$5:$H$6,2,FALSE),2)+'[1]Иные услуги'!$C$6+HLOOKUP($DR$147,'[1]Услуги по передаче'!$G$5:$J$7,2,FALSE))</f>
        <v>4011.16</v>
      </c>
      <c r="CD159" s="77"/>
      <c r="CE159" s="77"/>
      <c r="CF159" s="77"/>
      <c r="CG159" s="77"/>
      <c r="CH159" s="78"/>
      <c r="CI159" s="72">
        <f>IF($A159="-","-",ROUND(VLOOKUP($A159+ROUND(LEFT(CI$150,2)/24,5),'[1]ОАО "АТС"'!$A$30:$F$773,6,FALSE)+HLOOKUP($DL$148,'[1]Сбытовая надбавка'!$F$5:$H$6,2,FALSE),2)+'[1]Иные услуги'!$C$6+HLOOKUP($DR$147,'[1]Услуги по передаче'!$G$5:$J$7,2,FALSE))</f>
        <v>4003.45</v>
      </c>
      <c r="CJ159" s="77"/>
      <c r="CK159" s="77"/>
      <c r="CL159" s="77"/>
      <c r="CM159" s="77"/>
      <c r="CN159" s="78"/>
      <c r="CO159" s="72">
        <f>IF($A159="-","-",ROUND(VLOOKUP($A159+ROUND(LEFT(CO$150,2)/24,5),'[1]ОАО "АТС"'!$A$30:$F$773,6,FALSE)+HLOOKUP($DL$148,'[1]Сбытовая надбавка'!$F$5:$H$6,2,FALSE),2)+'[1]Иные услуги'!$C$6+HLOOKUP($DR$147,'[1]Услуги по передаче'!$G$5:$J$7,2,FALSE))</f>
        <v>4011.6399999999994</v>
      </c>
      <c r="CP159" s="77"/>
      <c r="CQ159" s="77"/>
      <c r="CR159" s="77"/>
      <c r="CS159" s="77"/>
      <c r="CT159" s="78"/>
      <c r="CU159" s="72">
        <f>IF($A159="-","-",ROUND(VLOOKUP($A159+ROUND(LEFT(CU$150,2)/24,5),'[1]ОАО "АТС"'!$A$30:$F$773,6,FALSE)+HLOOKUP($DL$148,'[1]Сбытовая надбавка'!$F$5:$H$6,2,FALSE),2)+'[1]Иные услуги'!$C$6+HLOOKUP($DR$147,'[1]Услуги по передаче'!$G$5:$J$7,2,FALSE))</f>
        <v>4003.5599999999995</v>
      </c>
      <c r="CV159" s="77"/>
      <c r="CW159" s="77"/>
      <c r="CX159" s="77"/>
      <c r="CY159" s="77"/>
      <c r="CZ159" s="78"/>
      <c r="DA159" s="72">
        <f>IF($A159="-","-",ROUND(VLOOKUP($A159+ROUND(LEFT(DA$150,2)/24,5),'[1]ОАО "АТС"'!$A$30:$F$773,6,FALSE)+HLOOKUP($DL$148,'[1]Сбытовая надбавка'!$F$5:$H$6,2,FALSE),2)+'[1]Иные услуги'!$C$6+HLOOKUP($DR$147,'[1]Услуги по передаче'!$G$5:$J$7,2,FALSE))</f>
        <v>3996.0099999999993</v>
      </c>
      <c r="DB159" s="77"/>
      <c r="DC159" s="77"/>
      <c r="DD159" s="77"/>
      <c r="DE159" s="77"/>
      <c r="DF159" s="78"/>
      <c r="DG159" s="72">
        <f>IF($A159="-","-",ROUND(VLOOKUP($A159+ROUND(LEFT(DG$150,2)/24,5),'[1]ОАО "АТС"'!$A$30:$F$773,6,FALSE)+HLOOKUP($DL$148,'[1]Сбытовая надбавка'!$F$5:$H$6,2,FALSE),2)+'[1]Иные услуги'!$C$6+HLOOKUP($DR$147,'[1]Услуги по передаче'!$G$5:$J$7,2,FALSE))</f>
        <v>4023.7499999999995</v>
      </c>
      <c r="DH159" s="77"/>
      <c r="DI159" s="77"/>
      <c r="DJ159" s="77"/>
      <c r="DK159" s="77"/>
      <c r="DL159" s="78"/>
      <c r="DM159" s="72">
        <f>IF($A159="-","-",ROUND(VLOOKUP($A159+ROUND(LEFT(DM$150,2)/24,5),'[1]ОАО "АТС"'!$A$30:$F$773,6,FALSE)+HLOOKUP($DL$148,'[1]Сбытовая надбавка'!$F$5:$H$6,2,FALSE),2)+'[1]Иные услуги'!$C$6+HLOOKUP($DR$147,'[1]Услуги по передаче'!$G$5:$J$7,2,FALSE))</f>
        <v>4077.2699999999995</v>
      </c>
      <c r="DN159" s="77"/>
      <c r="DO159" s="77"/>
      <c r="DP159" s="77"/>
      <c r="DQ159" s="77"/>
      <c r="DR159" s="78"/>
      <c r="DS159" s="72">
        <f>IF($A159="-","-",ROUND(VLOOKUP($A159+ROUND(LEFT(DS$150,2)/24,5),'[1]ОАО "АТС"'!$A$30:$F$773,6,FALSE)+HLOOKUP($DL$148,'[1]Сбытовая надбавка'!$F$5:$H$6,2,FALSE),2)+'[1]Иные услуги'!$C$6+HLOOKUP($DR$147,'[1]Услуги по передаче'!$G$5:$J$7,2,FALSE))</f>
        <v>4077.0799999999995</v>
      </c>
      <c r="DT159" s="77"/>
      <c r="DU159" s="77"/>
      <c r="DV159" s="77"/>
      <c r="DW159" s="77"/>
      <c r="DX159" s="78"/>
      <c r="DY159" s="72">
        <f>IF($A159="-","-",ROUND(VLOOKUP($A159+ROUND(LEFT(DY$150,2)/24,5),'[1]ОАО "АТС"'!$A$30:$F$773,6,FALSE)+HLOOKUP($DL$148,'[1]Сбытовая надбавка'!$F$5:$H$6,2,FALSE),2)+'[1]Иные услуги'!$C$6+HLOOKUP($DR$147,'[1]Услуги по передаче'!$G$5:$J$7,2,FALSE))</f>
        <v>4026.7599999999993</v>
      </c>
      <c r="DZ159" s="77"/>
      <c r="EA159" s="77"/>
      <c r="EB159" s="77"/>
      <c r="EC159" s="77"/>
      <c r="ED159" s="78"/>
      <c r="EE159" s="72">
        <f>IF($A159="-","-",ROUND(VLOOKUP($A159+ROUND(LEFT(EE$150,2)/24,5),'[1]ОАО "АТС"'!$A$30:$F$773,6,FALSE)+HLOOKUP($DL$148,'[1]Сбытовая надбавка'!$F$5:$H$6,2,FALSE),2)+'[1]Иные услуги'!$C$6+HLOOKUP($DR$147,'[1]Услуги по передаче'!$G$5:$J$7,2,FALSE))</f>
        <v>3992.99</v>
      </c>
      <c r="EF159" s="77"/>
      <c r="EG159" s="77"/>
      <c r="EH159" s="77"/>
      <c r="EI159" s="77"/>
      <c r="EJ159" s="78"/>
      <c r="EK159" s="72">
        <f>IF($A159="-","-",ROUND(VLOOKUP($A159+ROUND(LEFT(EK$150,2)/24,5),'[1]ОАО "АТС"'!$A$30:$F$773,6,FALSE)+HLOOKUP($DL$148,'[1]Сбытовая надбавка'!$F$5:$H$6,2,FALSE),2)+'[1]Иные услуги'!$C$6+HLOOKUP($DR$147,'[1]Услуги по передаче'!$G$5:$J$7,2,FALSE))</f>
        <v>4194.7199999999993</v>
      </c>
      <c r="EL159" s="77"/>
      <c r="EM159" s="77"/>
      <c r="EN159" s="77"/>
      <c r="EO159" s="77"/>
      <c r="EP159" s="78"/>
      <c r="EQ159" s="72">
        <f>IF($A159="-","-",ROUND(VLOOKUP($A159+ROUND(LEFT(EQ$150,2)/24,5),'[1]ОАО "АТС"'!$A$30:$F$773,6,FALSE)+HLOOKUP($DL$148,'[1]Сбытовая надбавка'!$F$5:$H$6,2,FALSE),2)+'[1]Иные услуги'!$C$6+HLOOKUP($DR$147,'[1]Услуги по передаче'!$G$5:$J$7,2,FALSE))</f>
        <v>4065.2499999999995</v>
      </c>
      <c r="ER159" s="77"/>
      <c r="ES159" s="77"/>
      <c r="ET159" s="77"/>
      <c r="EU159" s="77"/>
      <c r="EV159" s="78"/>
    </row>
    <row r="160" spans="1:152" s="38" customFormat="1" ht="15.75" customHeight="1" x14ac:dyDescent="0.2">
      <c r="A160" s="69">
        <f>$A$124</f>
        <v>44995</v>
      </c>
      <c r="B160" s="70"/>
      <c r="C160" s="70"/>
      <c r="D160" s="70"/>
      <c r="E160" s="70"/>
      <c r="F160" s="70"/>
      <c r="G160" s="70"/>
      <c r="H160" s="71"/>
      <c r="I160" s="72">
        <f>IF($A160="-","-",ROUND(VLOOKUP($A160+ROUND(LEFT(I$150,1)/24,5),'[1]ОАО "АТС"'!$A$30:$F$773,6,FALSE)+HLOOKUP($DL$148,'[1]Сбытовая надбавка'!$F$5:$H$6,2,FALSE),2)+'[1]Иные услуги'!$C$6+HLOOKUP($DR$147,'[1]Услуги по передаче'!$G$5:$J$7,2,FALSE))</f>
        <v>3995.1399999999994</v>
      </c>
      <c r="J160" s="77"/>
      <c r="K160" s="77"/>
      <c r="L160" s="77"/>
      <c r="M160" s="77"/>
      <c r="N160" s="78"/>
      <c r="O160" s="72">
        <f>IF($A160="-","-",ROUND(VLOOKUP($A160+ROUND(LEFT(O$150,1)/24,5),'[1]ОАО "АТС"'!$A$30:$F$773,6,FALSE)+HLOOKUP($DL$148,'[1]Сбытовая надбавка'!$F$5:$H$6,2,FALSE),2)+'[1]Иные услуги'!$C$6+HLOOKUP($DR$147,'[1]Услуги по передаче'!$G$5:$J$7,2,FALSE))</f>
        <v>3995.1699999999996</v>
      </c>
      <c r="P160" s="77"/>
      <c r="Q160" s="77"/>
      <c r="R160" s="77"/>
      <c r="S160" s="77"/>
      <c r="T160" s="78"/>
      <c r="U160" s="72">
        <f>IF($A160="-","-",ROUND(VLOOKUP($A160+ROUND(LEFT(U$150,1)/24,5),'[1]ОАО "АТС"'!$A$30:$F$773,6,FALSE)+HLOOKUP($DL$148,'[1]Сбытовая надбавка'!$F$5:$H$6,2,FALSE),2)+'[1]Иные услуги'!$C$6+HLOOKUP($DR$147,'[1]Услуги по передаче'!$G$5:$J$7,2,FALSE))</f>
        <v>3995.7699999999995</v>
      </c>
      <c r="V160" s="77"/>
      <c r="W160" s="77"/>
      <c r="X160" s="77"/>
      <c r="Y160" s="77"/>
      <c r="Z160" s="78"/>
      <c r="AA160" s="72">
        <f>IF($A160="-","-",ROUND(VLOOKUP($A160+ROUND(LEFT(AA$150,1)/24,5),'[1]ОАО "АТС"'!$A$30:$F$773,6,FALSE)+HLOOKUP($DL$148,'[1]Сбытовая надбавка'!$F$5:$H$6,2,FALSE),2)+'[1]Иные услуги'!$C$6+HLOOKUP($DR$147,'[1]Услуги по передаче'!$G$5:$J$7,2,FALSE))</f>
        <v>3995.6799999999994</v>
      </c>
      <c r="AB160" s="77"/>
      <c r="AC160" s="77"/>
      <c r="AD160" s="77"/>
      <c r="AE160" s="77"/>
      <c r="AF160" s="78"/>
      <c r="AG160" s="72">
        <f>IF($A160="-","-",ROUND(VLOOKUP($A160+ROUND(LEFT(AG$150,1)/24,5),'[1]ОАО "АТС"'!$A$30:$F$773,6,FALSE)+HLOOKUP($DL$148,'[1]Сбытовая надбавка'!$F$5:$H$6,2,FALSE),2)+'[1]Иные услуги'!$C$6+HLOOKUP($DR$147,'[1]Услуги по передаче'!$G$5:$J$7,2,FALSE))</f>
        <v>3995.6099999999997</v>
      </c>
      <c r="AH160" s="77"/>
      <c r="AI160" s="77"/>
      <c r="AJ160" s="77"/>
      <c r="AK160" s="77"/>
      <c r="AL160" s="78"/>
      <c r="AM160" s="72">
        <f>IF($A160="-","-",ROUND(VLOOKUP($A160+ROUND(LEFT(AM$150,1)/24,5),'[1]ОАО "АТС"'!$A$30:$F$773,6,FALSE)+HLOOKUP($DL$148,'[1]Сбытовая надбавка'!$F$5:$H$6,2,FALSE),2)+'[1]Иные услуги'!$C$6+HLOOKUP($DR$147,'[1]Услуги по передаче'!$G$5:$J$7,2,FALSE))</f>
        <v>3995.16</v>
      </c>
      <c r="AN160" s="77"/>
      <c r="AO160" s="77"/>
      <c r="AP160" s="77"/>
      <c r="AQ160" s="77"/>
      <c r="AR160" s="78"/>
      <c r="AS160" s="72">
        <f>IF($A160="-","-",ROUND(VLOOKUP($A160+ROUND(LEFT(AS$150,1)/24,5),'[1]ОАО "АТС"'!$A$30:$F$773,6,FALSE)+HLOOKUP($DL$148,'[1]Сбытовая надбавка'!$F$5:$H$6,2,FALSE),2)+'[1]Иные услуги'!$C$6+HLOOKUP($DR$147,'[1]Услуги по передаче'!$G$5:$J$7,2,FALSE))</f>
        <v>3998.2899999999995</v>
      </c>
      <c r="AT160" s="77"/>
      <c r="AU160" s="77"/>
      <c r="AV160" s="77"/>
      <c r="AW160" s="77"/>
      <c r="AX160" s="78"/>
      <c r="AY160" s="72">
        <f>IF($A160="-","-",ROUND(VLOOKUP($A160+ROUND(LEFT(AY$150,1)/24,5),'[1]ОАО "АТС"'!$A$30:$F$773,6,FALSE)+HLOOKUP($DL$148,'[1]Сбытовая надбавка'!$F$5:$H$6,2,FALSE),2)+'[1]Иные услуги'!$C$6+HLOOKUP($DR$147,'[1]Услуги по передаче'!$G$5:$J$7,2,FALSE))</f>
        <v>4084.2499999999995</v>
      </c>
      <c r="AZ160" s="77"/>
      <c r="BA160" s="77"/>
      <c r="BB160" s="77"/>
      <c r="BC160" s="77"/>
      <c r="BD160" s="78"/>
      <c r="BE160" s="72">
        <f>IF($A160="-","-",ROUND(VLOOKUP($A160+ROUND(LEFT(BE$150,1)/24,5),'[1]ОАО "АТС"'!$A$30:$F$773,6,FALSE)+HLOOKUP($DL$148,'[1]Сбытовая надбавка'!$F$5:$H$6,2,FALSE),2)+'[1]Иные услуги'!$C$6+HLOOKUP($DR$147,'[1]Услуги по передаче'!$G$5:$J$7,2,FALSE))</f>
        <v>3995.6399999999994</v>
      </c>
      <c r="BF160" s="77"/>
      <c r="BG160" s="77"/>
      <c r="BH160" s="77"/>
      <c r="BI160" s="77"/>
      <c r="BJ160" s="78"/>
      <c r="BK160" s="72">
        <f>IF($A160="-","-",ROUND(VLOOKUP($A160+ROUND(LEFT(BK$150,1)/24,5),'[1]ОАО "АТС"'!$A$30:$F$773,6,FALSE)+HLOOKUP($DL$148,'[1]Сбытовая надбавка'!$F$5:$H$6,2,FALSE),2)+'[1]Иные услуги'!$C$6+HLOOKUP($DR$147,'[1]Услуги по передаче'!$G$5:$J$7,2,FALSE))</f>
        <v>4043.1499999999996</v>
      </c>
      <c r="BL160" s="77"/>
      <c r="BM160" s="77"/>
      <c r="BN160" s="77"/>
      <c r="BO160" s="77"/>
      <c r="BP160" s="78"/>
      <c r="BQ160" s="72">
        <f>IF($A160="-","-",ROUND(VLOOKUP($A160+ROUND(LEFT(BQ$150,2)/24,5),'[1]ОАО "АТС"'!$A$30:$F$773,6,FALSE)+HLOOKUP($DL$148,'[1]Сбытовая надбавка'!$F$5:$H$6,2,FALSE),2)+'[1]Иные услуги'!$C$6+HLOOKUP($DR$147,'[1]Услуги по передаче'!$G$5:$J$7,2,FALSE))</f>
        <v>4072.4599999999996</v>
      </c>
      <c r="BR160" s="77"/>
      <c r="BS160" s="77"/>
      <c r="BT160" s="77"/>
      <c r="BU160" s="77"/>
      <c r="BV160" s="78"/>
      <c r="BW160" s="72">
        <f>IF($A160="-","-",ROUND(VLOOKUP($A160+ROUND(LEFT(BW$150,2)/24,5),'[1]ОАО "АТС"'!$A$30:$F$773,6,FALSE)+HLOOKUP($DL$148,'[1]Сбытовая надбавка'!$F$5:$H$6,2,FALSE),2)+'[1]Иные услуги'!$C$6+HLOOKUP($DR$147,'[1]Услуги по передаче'!$G$5:$J$7,2,FALSE))</f>
        <v>4058.3799999999997</v>
      </c>
      <c r="BX160" s="77"/>
      <c r="BY160" s="77"/>
      <c r="BZ160" s="77"/>
      <c r="CA160" s="77"/>
      <c r="CB160" s="78"/>
      <c r="CC160" s="72">
        <f>IF($A160="-","-",ROUND(VLOOKUP($A160+ROUND(LEFT(CC$150,2)/24,5),'[1]ОАО "АТС"'!$A$30:$F$773,6,FALSE)+HLOOKUP($DL$148,'[1]Сбытовая надбавка'!$F$5:$H$6,2,FALSE),2)+'[1]Иные услуги'!$C$6+HLOOKUP($DR$147,'[1]Услуги по передаче'!$G$5:$J$7,2,FALSE))</f>
        <v>4018.0199999999995</v>
      </c>
      <c r="CD160" s="77"/>
      <c r="CE160" s="77"/>
      <c r="CF160" s="77"/>
      <c r="CG160" s="77"/>
      <c r="CH160" s="78"/>
      <c r="CI160" s="72">
        <f>IF($A160="-","-",ROUND(VLOOKUP($A160+ROUND(LEFT(CI$150,2)/24,5),'[1]ОАО "АТС"'!$A$30:$F$773,6,FALSE)+HLOOKUP($DL$148,'[1]Сбытовая надбавка'!$F$5:$H$6,2,FALSE),2)+'[1]Иные услуги'!$C$6+HLOOKUP($DR$147,'[1]Услуги по передаче'!$G$5:$J$7,2,FALSE))</f>
        <v>4011.16</v>
      </c>
      <c r="CJ160" s="77"/>
      <c r="CK160" s="77"/>
      <c r="CL160" s="77"/>
      <c r="CM160" s="77"/>
      <c r="CN160" s="78"/>
      <c r="CO160" s="72">
        <f>IF($A160="-","-",ROUND(VLOOKUP($A160+ROUND(LEFT(CO$150,2)/24,5),'[1]ОАО "АТС"'!$A$30:$F$773,6,FALSE)+HLOOKUP($DL$148,'[1]Сбытовая надбавка'!$F$5:$H$6,2,FALSE),2)+'[1]Иные услуги'!$C$6+HLOOKUP($DR$147,'[1]Услуги по передаче'!$G$5:$J$7,2,FALSE))</f>
        <v>4018.3299999999995</v>
      </c>
      <c r="CP160" s="77"/>
      <c r="CQ160" s="77"/>
      <c r="CR160" s="77"/>
      <c r="CS160" s="77"/>
      <c r="CT160" s="78"/>
      <c r="CU160" s="72">
        <f>IF($A160="-","-",ROUND(VLOOKUP($A160+ROUND(LEFT(CU$150,2)/24,5),'[1]ОАО "АТС"'!$A$30:$F$773,6,FALSE)+HLOOKUP($DL$148,'[1]Сбытовая надбавка'!$F$5:$H$6,2,FALSE),2)+'[1]Иные услуги'!$C$6+HLOOKUP($DR$147,'[1]Услуги по передаче'!$G$5:$J$7,2,FALSE))</f>
        <v>4011.0999999999995</v>
      </c>
      <c r="CV160" s="77"/>
      <c r="CW160" s="77"/>
      <c r="CX160" s="77"/>
      <c r="CY160" s="77"/>
      <c r="CZ160" s="78"/>
      <c r="DA160" s="72">
        <f>IF($A160="-","-",ROUND(VLOOKUP($A160+ROUND(LEFT(DA$150,2)/24,5),'[1]ОАО "АТС"'!$A$30:$F$773,6,FALSE)+HLOOKUP($DL$148,'[1]Сбытовая надбавка'!$F$5:$H$6,2,FALSE),2)+'[1]Иные услуги'!$C$6+HLOOKUP($DR$147,'[1]Услуги по передаче'!$G$5:$J$7,2,FALSE))</f>
        <v>3996.2</v>
      </c>
      <c r="DB160" s="77"/>
      <c r="DC160" s="77"/>
      <c r="DD160" s="77"/>
      <c r="DE160" s="77"/>
      <c r="DF160" s="78"/>
      <c r="DG160" s="72">
        <f>IF($A160="-","-",ROUND(VLOOKUP($A160+ROUND(LEFT(DG$150,2)/24,5),'[1]ОАО "АТС"'!$A$30:$F$773,6,FALSE)+HLOOKUP($DL$148,'[1]Сбытовая надбавка'!$F$5:$H$6,2,FALSE),2)+'[1]Иные услуги'!$C$6+HLOOKUP($DR$147,'[1]Услуги по передаче'!$G$5:$J$7,2,FALSE))</f>
        <v>4030.24</v>
      </c>
      <c r="DH160" s="77"/>
      <c r="DI160" s="77"/>
      <c r="DJ160" s="77"/>
      <c r="DK160" s="77"/>
      <c r="DL160" s="78"/>
      <c r="DM160" s="72">
        <f>IF($A160="-","-",ROUND(VLOOKUP($A160+ROUND(LEFT(DM$150,2)/24,5),'[1]ОАО "АТС"'!$A$30:$F$773,6,FALSE)+HLOOKUP($DL$148,'[1]Сбытовая надбавка'!$F$5:$H$6,2,FALSE),2)+'[1]Иные услуги'!$C$6+HLOOKUP($DR$147,'[1]Услуги по передаче'!$G$5:$J$7,2,FALSE))</f>
        <v>4081.2499999999995</v>
      </c>
      <c r="DN160" s="77"/>
      <c r="DO160" s="77"/>
      <c r="DP160" s="77"/>
      <c r="DQ160" s="77"/>
      <c r="DR160" s="78"/>
      <c r="DS160" s="72">
        <f>IF($A160="-","-",ROUND(VLOOKUP($A160+ROUND(LEFT(DS$150,2)/24,5),'[1]ОАО "АТС"'!$A$30:$F$773,6,FALSE)+HLOOKUP($DL$148,'[1]Сбытовая надбавка'!$F$5:$H$6,2,FALSE),2)+'[1]Иные услуги'!$C$6+HLOOKUP($DR$147,'[1]Услуги по передаче'!$G$5:$J$7,2,FALSE))</f>
        <v>4076.6299999999997</v>
      </c>
      <c r="DT160" s="77"/>
      <c r="DU160" s="77"/>
      <c r="DV160" s="77"/>
      <c r="DW160" s="77"/>
      <c r="DX160" s="78"/>
      <c r="DY160" s="72">
        <f>IF($A160="-","-",ROUND(VLOOKUP($A160+ROUND(LEFT(DY$150,2)/24,5),'[1]ОАО "АТС"'!$A$30:$F$773,6,FALSE)+HLOOKUP($DL$148,'[1]Сбытовая надбавка'!$F$5:$H$6,2,FALSE),2)+'[1]Иные услуги'!$C$6+HLOOKUP($DR$147,'[1]Услуги по передаче'!$G$5:$J$7,2,FALSE))</f>
        <v>4032.3899999999994</v>
      </c>
      <c r="DZ160" s="77"/>
      <c r="EA160" s="77"/>
      <c r="EB160" s="77"/>
      <c r="EC160" s="77"/>
      <c r="ED160" s="78"/>
      <c r="EE160" s="72">
        <f>IF($A160="-","-",ROUND(VLOOKUP($A160+ROUND(LEFT(EE$150,2)/24,5),'[1]ОАО "АТС"'!$A$30:$F$773,6,FALSE)+HLOOKUP($DL$148,'[1]Сбытовая надбавка'!$F$5:$H$6,2,FALSE),2)+'[1]Иные услуги'!$C$6+HLOOKUP($DR$147,'[1]Услуги по передаче'!$G$5:$J$7,2,FALSE))</f>
        <v>3993.9199999999996</v>
      </c>
      <c r="EF160" s="77"/>
      <c r="EG160" s="77"/>
      <c r="EH160" s="77"/>
      <c r="EI160" s="77"/>
      <c r="EJ160" s="78"/>
      <c r="EK160" s="72">
        <f>IF($A160="-","-",ROUND(VLOOKUP($A160+ROUND(LEFT(EK$150,2)/24,5),'[1]ОАО "АТС"'!$A$30:$F$773,6,FALSE)+HLOOKUP($DL$148,'[1]Сбытовая надбавка'!$F$5:$H$6,2,FALSE),2)+'[1]Иные услуги'!$C$6+HLOOKUP($DR$147,'[1]Услуги по передаче'!$G$5:$J$7,2,FALSE))</f>
        <v>4172.78</v>
      </c>
      <c r="EL160" s="77"/>
      <c r="EM160" s="77"/>
      <c r="EN160" s="77"/>
      <c r="EO160" s="77"/>
      <c r="EP160" s="78"/>
      <c r="EQ160" s="72">
        <f>IF($A160="-","-",ROUND(VLOOKUP($A160+ROUND(LEFT(EQ$150,2)/24,5),'[1]ОАО "АТС"'!$A$30:$F$773,6,FALSE)+HLOOKUP($DL$148,'[1]Сбытовая надбавка'!$F$5:$H$6,2,FALSE),2)+'[1]Иные услуги'!$C$6+HLOOKUP($DR$147,'[1]Услуги по передаче'!$G$5:$J$7,2,FALSE))</f>
        <v>4068.6499999999996</v>
      </c>
      <c r="ER160" s="77"/>
      <c r="ES160" s="77"/>
      <c r="ET160" s="77"/>
      <c r="EU160" s="77"/>
      <c r="EV160" s="78"/>
    </row>
    <row r="161" spans="1:152" s="38" customFormat="1" ht="15.75" customHeight="1" x14ac:dyDescent="0.2">
      <c r="A161" s="69">
        <f>$A$125</f>
        <v>44996</v>
      </c>
      <c r="B161" s="70"/>
      <c r="C161" s="70"/>
      <c r="D161" s="70"/>
      <c r="E161" s="70"/>
      <c r="F161" s="70"/>
      <c r="G161" s="70"/>
      <c r="H161" s="71"/>
      <c r="I161" s="72">
        <f>IF($A161="-","-",ROUND(VLOOKUP($A161+ROUND(LEFT(I$150,1)/24,5),'[1]ОАО "АТС"'!$A$30:$F$773,6,FALSE)+HLOOKUP($DL$148,'[1]Сбытовая надбавка'!$F$5:$H$6,2,FALSE),2)+'[1]Иные услуги'!$C$6+HLOOKUP($DR$147,'[1]Услуги по передаче'!$G$5:$J$7,2,FALSE))</f>
        <v>3995.2799999999997</v>
      </c>
      <c r="J161" s="77"/>
      <c r="K161" s="77"/>
      <c r="L161" s="77"/>
      <c r="M161" s="77"/>
      <c r="N161" s="78"/>
      <c r="O161" s="72">
        <f>IF($A161="-","-",ROUND(VLOOKUP($A161+ROUND(LEFT(O$150,1)/24,5),'[1]ОАО "АТС"'!$A$30:$F$773,6,FALSE)+HLOOKUP($DL$148,'[1]Сбытовая надбавка'!$F$5:$H$6,2,FALSE),2)+'[1]Иные услуги'!$C$6+HLOOKUP($DR$147,'[1]Услуги по передаче'!$G$5:$J$7,2,FALSE))</f>
        <v>3995.41</v>
      </c>
      <c r="P161" s="77"/>
      <c r="Q161" s="77"/>
      <c r="R161" s="77"/>
      <c r="S161" s="77"/>
      <c r="T161" s="78"/>
      <c r="U161" s="72">
        <f>IF($A161="-","-",ROUND(VLOOKUP($A161+ROUND(LEFT(U$150,1)/24,5),'[1]ОАО "АТС"'!$A$30:$F$773,6,FALSE)+HLOOKUP($DL$148,'[1]Сбытовая надбавка'!$F$5:$H$6,2,FALSE),2)+'[1]Иные услуги'!$C$6+HLOOKUP($DR$147,'[1]Услуги по передаче'!$G$5:$J$7,2,FALSE))</f>
        <v>3995.6399999999994</v>
      </c>
      <c r="V161" s="77"/>
      <c r="W161" s="77"/>
      <c r="X161" s="77"/>
      <c r="Y161" s="77"/>
      <c r="Z161" s="78"/>
      <c r="AA161" s="72">
        <f>IF($A161="-","-",ROUND(VLOOKUP($A161+ROUND(LEFT(AA$150,1)/24,5),'[1]ОАО "АТС"'!$A$30:$F$773,6,FALSE)+HLOOKUP($DL$148,'[1]Сбытовая надбавка'!$F$5:$H$6,2,FALSE),2)+'[1]Иные услуги'!$C$6+HLOOKUP($DR$147,'[1]Услуги по передаче'!$G$5:$J$7,2,FALSE))</f>
        <v>3995.6699999999996</v>
      </c>
      <c r="AB161" s="77"/>
      <c r="AC161" s="77"/>
      <c r="AD161" s="77"/>
      <c r="AE161" s="77"/>
      <c r="AF161" s="78"/>
      <c r="AG161" s="72">
        <f>IF($A161="-","-",ROUND(VLOOKUP($A161+ROUND(LEFT(AG$150,1)/24,5),'[1]ОАО "АТС"'!$A$30:$F$773,6,FALSE)+HLOOKUP($DL$148,'[1]Сбытовая надбавка'!$F$5:$H$6,2,FALSE),2)+'[1]Иные услуги'!$C$6+HLOOKUP($DR$147,'[1]Услуги по передаче'!$G$5:$J$7,2,FALSE))</f>
        <v>3995.5499999999993</v>
      </c>
      <c r="AH161" s="77"/>
      <c r="AI161" s="77"/>
      <c r="AJ161" s="77"/>
      <c r="AK161" s="77"/>
      <c r="AL161" s="78"/>
      <c r="AM161" s="72">
        <f>IF($A161="-","-",ROUND(VLOOKUP($A161+ROUND(LEFT(AM$150,1)/24,5),'[1]ОАО "АТС"'!$A$30:$F$773,6,FALSE)+HLOOKUP($DL$148,'[1]Сбытовая надбавка'!$F$5:$H$6,2,FALSE),2)+'[1]Иные услуги'!$C$6+HLOOKUP($DR$147,'[1]Услуги по передаче'!$G$5:$J$7,2,FALSE))</f>
        <v>3995.37</v>
      </c>
      <c r="AN161" s="77"/>
      <c r="AO161" s="77"/>
      <c r="AP161" s="77"/>
      <c r="AQ161" s="77"/>
      <c r="AR161" s="78"/>
      <c r="AS161" s="72">
        <f>IF($A161="-","-",ROUND(VLOOKUP($A161+ROUND(LEFT(AS$150,1)/24,5),'[1]ОАО "АТС"'!$A$30:$F$773,6,FALSE)+HLOOKUP($DL$148,'[1]Сбытовая надбавка'!$F$5:$H$6,2,FALSE),2)+'[1]Иные услуги'!$C$6+HLOOKUP($DR$147,'[1]Услуги по передаче'!$G$5:$J$7,2,FALSE))</f>
        <v>3994.6699999999996</v>
      </c>
      <c r="AT161" s="77"/>
      <c r="AU161" s="77"/>
      <c r="AV161" s="77"/>
      <c r="AW161" s="77"/>
      <c r="AX161" s="78"/>
      <c r="AY161" s="72">
        <f>IF($A161="-","-",ROUND(VLOOKUP($A161+ROUND(LEFT(AY$150,1)/24,5),'[1]ОАО "АТС"'!$A$30:$F$773,6,FALSE)+HLOOKUP($DL$148,'[1]Сбытовая надбавка'!$F$5:$H$6,2,FALSE),2)+'[1]Иные услуги'!$C$6+HLOOKUP($DR$147,'[1]Услуги по передаче'!$G$5:$J$7,2,FALSE))</f>
        <v>3994.66</v>
      </c>
      <c r="AZ161" s="77"/>
      <c r="BA161" s="77"/>
      <c r="BB161" s="77"/>
      <c r="BC161" s="77"/>
      <c r="BD161" s="78"/>
      <c r="BE161" s="72">
        <f>IF($A161="-","-",ROUND(VLOOKUP($A161+ROUND(LEFT(BE$150,1)/24,5),'[1]ОАО "АТС"'!$A$30:$F$773,6,FALSE)+HLOOKUP($DL$148,'[1]Сбытовая надбавка'!$F$5:$H$6,2,FALSE),2)+'[1]Иные услуги'!$C$6+HLOOKUP($DR$147,'[1]Услуги по передаче'!$G$5:$J$7,2,FALSE))</f>
        <v>3995.9299999999994</v>
      </c>
      <c r="BF161" s="77"/>
      <c r="BG161" s="77"/>
      <c r="BH161" s="77"/>
      <c r="BI161" s="77"/>
      <c r="BJ161" s="78"/>
      <c r="BK161" s="72">
        <f>IF($A161="-","-",ROUND(VLOOKUP($A161+ROUND(LEFT(BK$150,1)/24,5),'[1]ОАО "АТС"'!$A$30:$F$773,6,FALSE)+HLOOKUP($DL$148,'[1]Сбытовая надбавка'!$F$5:$H$6,2,FALSE),2)+'[1]Иные услуги'!$C$6+HLOOKUP($DR$147,'[1]Услуги по передаче'!$G$5:$J$7,2,FALSE))</f>
        <v>3995.9999999999995</v>
      </c>
      <c r="BL161" s="77"/>
      <c r="BM161" s="77"/>
      <c r="BN161" s="77"/>
      <c r="BO161" s="77"/>
      <c r="BP161" s="78"/>
      <c r="BQ161" s="72">
        <f>IF($A161="-","-",ROUND(VLOOKUP($A161+ROUND(LEFT(BQ$150,2)/24,5),'[1]ОАО "АТС"'!$A$30:$F$773,6,FALSE)+HLOOKUP($DL$148,'[1]Сбытовая надбавка'!$F$5:$H$6,2,FALSE),2)+'[1]Иные услуги'!$C$6+HLOOKUP($DR$147,'[1]Услуги по передаче'!$G$5:$J$7,2,FALSE))</f>
        <v>3996.0099999999993</v>
      </c>
      <c r="BR161" s="77"/>
      <c r="BS161" s="77"/>
      <c r="BT161" s="77"/>
      <c r="BU161" s="77"/>
      <c r="BV161" s="78"/>
      <c r="BW161" s="72">
        <f>IF($A161="-","-",ROUND(VLOOKUP($A161+ROUND(LEFT(BW$150,2)/24,5),'[1]ОАО "АТС"'!$A$30:$F$773,6,FALSE)+HLOOKUP($DL$148,'[1]Сбытовая надбавка'!$F$5:$H$6,2,FALSE),2)+'[1]Иные услуги'!$C$6+HLOOKUP($DR$147,'[1]Услуги по передаче'!$G$5:$J$7,2,FALSE))</f>
        <v>3996.0099999999993</v>
      </c>
      <c r="BX161" s="77"/>
      <c r="BY161" s="77"/>
      <c r="BZ161" s="77"/>
      <c r="CA161" s="77"/>
      <c r="CB161" s="78"/>
      <c r="CC161" s="72">
        <f>IF($A161="-","-",ROUND(VLOOKUP($A161+ROUND(LEFT(CC$150,2)/24,5),'[1]ОАО "АТС"'!$A$30:$F$773,6,FALSE)+HLOOKUP($DL$148,'[1]Сбытовая надбавка'!$F$5:$H$6,2,FALSE),2)+'[1]Иные услуги'!$C$6+HLOOKUP($DR$147,'[1]Услуги по передаче'!$G$5:$J$7,2,FALSE))</f>
        <v>3996.0399999999995</v>
      </c>
      <c r="CD161" s="77"/>
      <c r="CE161" s="77"/>
      <c r="CF161" s="77"/>
      <c r="CG161" s="77"/>
      <c r="CH161" s="78"/>
      <c r="CI161" s="72">
        <f>IF($A161="-","-",ROUND(VLOOKUP($A161+ROUND(LEFT(CI$150,2)/24,5),'[1]ОАО "АТС"'!$A$30:$F$773,6,FALSE)+HLOOKUP($DL$148,'[1]Сбытовая надбавка'!$F$5:$H$6,2,FALSE),2)+'[1]Иные услуги'!$C$6+HLOOKUP($DR$147,'[1]Услуги по передаче'!$G$5:$J$7,2,FALSE))</f>
        <v>3996.0499999999993</v>
      </c>
      <c r="CJ161" s="77"/>
      <c r="CK161" s="77"/>
      <c r="CL161" s="77"/>
      <c r="CM161" s="77"/>
      <c r="CN161" s="78"/>
      <c r="CO161" s="72">
        <f>IF($A161="-","-",ROUND(VLOOKUP($A161+ROUND(LEFT(CO$150,2)/24,5),'[1]ОАО "АТС"'!$A$30:$F$773,6,FALSE)+HLOOKUP($DL$148,'[1]Сбытовая надбавка'!$F$5:$H$6,2,FALSE),2)+'[1]Иные услуги'!$C$6+HLOOKUP($DR$147,'[1]Услуги по передаче'!$G$5:$J$7,2,FALSE))</f>
        <v>3996.0799999999995</v>
      </c>
      <c r="CP161" s="77"/>
      <c r="CQ161" s="77"/>
      <c r="CR161" s="77"/>
      <c r="CS161" s="77"/>
      <c r="CT161" s="78"/>
      <c r="CU161" s="72">
        <f>IF($A161="-","-",ROUND(VLOOKUP($A161+ROUND(LEFT(CU$150,2)/24,5),'[1]ОАО "АТС"'!$A$30:$F$773,6,FALSE)+HLOOKUP($DL$148,'[1]Сбытовая надбавка'!$F$5:$H$6,2,FALSE),2)+'[1]Иные услуги'!$C$6+HLOOKUP($DR$147,'[1]Услуги по передаче'!$G$5:$J$7,2,FALSE))</f>
        <v>3996.0699999999997</v>
      </c>
      <c r="CV161" s="77"/>
      <c r="CW161" s="77"/>
      <c r="CX161" s="77"/>
      <c r="CY161" s="77"/>
      <c r="CZ161" s="78"/>
      <c r="DA161" s="72">
        <f>IF($A161="-","-",ROUND(VLOOKUP($A161+ROUND(LEFT(DA$150,2)/24,5),'[1]ОАО "АТС"'!$A$30:$F$773,6,FALSE)+HLOOKUP($DL$148,'[1]Сбытовая надбавка'!$F$5:$H$6,2,FALSE),2)+'[1]Иные услуги'!$C$6+HLOOKUP($DR$147,'[1]Услуги по передаче'!$G$5:$J$7,2,FALSE))</f>
        <v>3996.2299999999996</v>
      </c>
      <c r="DB161" s="77"/>
      <c r="DC161" s="77"/>
      <c r="DD161" s="77"/>
      <c r="DE161" s="77"/>
      <c r="DF161" s="78"/>
      <c r="DG161" s="72">
        <f>IF($A161="-","-",ROUND(VLOOKUP($A161+ROUND(LEFT(DG$150,2)/24,5),'[1]ОАО "АТС"'!$A$30:$F$773,6,FALSE)+HLOOKUP($DL$148,'[1]Сбытовая надбавка'!$F$5:$H$6,2,FALSE),2)+'[1]Иные услуги'!$C$6+HLOOKUP($DR$147,'[1]Услуги по передаче'!$G$5:$J$7,2,FALSE))</f>
        <v>3995.7099999999996</v>
      </c>
      <c r="DH161" s="77"/>
      <c r="DI161" s="77"/>
      <c r="DJ161" s="77"/>
      <c r="DK161" s="77"/>
      <c r="DL161" s="78"/>
      <c r="DM161" s="72">
        <f>IF($A161="-","-",ROUND(VLOOKUP($A161+ROUND(LEFT(DM$150,2)/24,5),'[1]ОАО "АТС"'!$A$30:$F$773,6,FALSE)+HLOOKUP($DL$148,'[1]Сбытовая надбавка'!$F$5:$H$6,2,FALSE),2)+'[1]Иные услуги'!$C$6+HLOOKUP($DR$147,'[1]Услуги по передаче'!$G$5:$J$7,2,FALSE))</f>
        <v>4011.2499999999995</v>
      </c>
      <c r="DN161" s="77"/>
      <c r="DO161" s="77"/>
      <c r="DP161" s="77"/>
      <c r="DQ161" s="77"/>
      <c r="DR161" s="78"/>
      <c r="DS161" s="72">
        <f>IF($A161="-","-",ROUND(VLOOKUP($A161+ROUND(LEFT(DS$150,2)/24,5),'[1]ОАО "АТС"'!$A$30:$F$773,6,FALSE)+HLOOKUP($DL$148,'[1]Сбытовая надбавка'!$F$5:$H$6,2,FALSE),2)+'[1]Иные услуги'!$C$6+HLOOKUP($DR$147,'[1]Услуги по передаче'!$G$5:$J$7,2,FALSE))</f>
        <v>4001.8999999999996</v>
      </c>
      <c r="DT161" s="77"/>
      <c r="DU161" s="77"/>
      <c r="DV161" s="77"/>
      <c r="DW161" s="77"/>
      <c r="DX161" s="78"/>
      <c r="DY161" s="72">
        <f>IF($A161="-","-",ROUND(VLOOKUP($A161+ROUND(LEFT(DY$150,2)/24,5),'[1]ОАО "АТС"'!$A$30:$F$773,6,FALSE)+HLOOKUP($DL$148,'[1]Сбытовая надбавка'!$F$5:$H$6,2,FALSE),2)+'[1]Иные услуги'!$C$6+HLOOKUP($DR$147,'[1]Услуги по передаче'!$G$5:$J$7,2,FALSE))</f>
        <v>3994.7</v>
      </c>
      <c r="DZ161" s="77"/>
      <c r="EA161" s="77"/>
      <c r="EB161" s="77"/>
      <c r="EC161" s="77"/>
      <c r="ED161" s="78"/>
      <c r="EE161" s="72">
        <f>IF($A161="-","-",ROUND(VLOOKUP($A161+ROUND(LEFT(EE$150,2)/24,5),'[1]ОАО "АТС"'!$A$30:$F$773,6,FALSE)+HLOOKUP($DL$148,'[1]Сбытовая надбавка'!$F$5:$H$6,2,FALSE),2)+'[1]Иные услуги'!$C$6+HLOOKUP($DR$147,'[1]Услуги по передаче'!$G$5:$J$7,2,FALSE))</f>
        <v>3993.7499999999995</v>
      </c>
      <c r="EF161" s="77"/>
      <c r="EG161" s="77"/>
      <c r="EH161" s="77"/>
      <c r="EI161" s="77"/>
      <c r="EJ161" s="78"/>
      <c r="EK161" s="72">
        <f>IF($A161="-","-",ROUND(VLOOKUP($A161+ROUND(LEFT(EK$150,2)/24,5),'[1]ОАО "АТС"'!$A$30:$F$773,6,FALSE)+HLOOKUP($DL$148,'[1]Сбытовая надбавка'!$F$5:$H$6,2,FALSE),2)+'[1]Иные услуги'!$C$6+HLOOKUP($DR$147,'[1]Услуги по передаче'!$G$5:$J$7,2,FALSE))</f>
        <v>4124.6899999999996</v>
      </c>
      <c r="EL161" s="77"/>
      <c r="EM161" s="77"/>
      <c r="EN161" s="77"/>
      <c r="EO161" s="77"/>
      <c r="EP161" s="78"/>
      <c r="EQ161" s="72">
        <f>IF($A161="-","-",ROUND(VLOOKUP($A161+ROUND(LEFT(EQ$150,2)/24,5),'[1]ОАО "АТС"'!$A$30:$F$773,6,FALSE)+HLOOKUP($DL$148,'[1]Сбытовая надбавка'!$F$5:$H$6,2,FALSE),2)+'[1]Иные услуги'!$C$6+HLOOKUP($DR$147,'[1]Услуги по передаче'!$G$5:$J$7,2,FALSE))</f>
        <v>4058.7299999999996</v>
      </c>
      <c r="ER161" s="77"/>
      <c r="ES161" s="77"/>
      <c r="ET161" s="77"/>
      <c r="EU161" s="77"/>
      <c r="EV161" s="78"/>
    </row>
    <row r="162" spans="1:152" s="38" customFormat="1" ht="15.75" customHeight="1" x14ac:dyDescent="0.2">
      <c r="A162" s="69">
        <f>$A$126</f>
        <v>44997</v>
      </c>
      <c r="B162" s="70"/>
      <c r="C162" s="70"/>
      <c r="D162" s="70"/>
      <c r="E162" s="70"/>
      <c r="F162" s="70"/>
      <c r="G162" s="70"/>
      <c r="H162" s="71"/>
      <c r="I162" s="72">
        <f>IF($A162="-","-",ROUND(VLOOKUP($A162+ROUND(LEFT(I$150,1)/24,5),'[1]ОАО "АТС"'!$A$30:$F$773,6,FALSE)+HLOOKUP($DL$148,'[1]Сбытовая надбавка'!$F$5:$H$6,2,FALSE),2)+'[1]Иные услуги'!$C$6+HLOOKUP($DR$147,'[1]Услуги по передаче'!$G$5:$J$7,2,FALSE))</f>
        <v>3995.6899999999996</v>
      </c>
      <c r="J162" s="77"/>
      <c r="K162" s="77"/>
      <c r="L162" s="77"/>
      <c r="M162" s="77"/>
      <c r="N162" s="78"/>
      <c r="O162" s="72">
        <f>IF($A162="-","-",ROUND(VLOOKUP($A162+ROUND(LEFT(O$150,1)/24,5),'[1]ОАО "АТС"'!$A$30:$F$773,6,FALSE)+HLOOKUP($DL$148,'[1]Сбытовая надбавка'!$F$5:$H$6,2,FALSE),2)+'[1]Иные услуги'!$C$6+HLOOKUP($DR$147,'[1]Услуги по передаче'!$G$5:$J$7,2,FALSE))</f>
        <v>3995.7899999999995</v>
      </c>
      <c r="P162" s="77"/>
      <c r="Q162" s="77"/>
      <c r="R162" s="77"/>
      <c r="S162" s="77"/>
      <c r="T162" s="78"/>
      <c r="U162" s="72">
        <f>IF($A162="-","-",ROUND(VLOOKUP($A162+ROUND(LEFT(U$150,1)/24,5),'[1]ОАО "АТС"'!$A$30:$F$773,6,FALSE)+HLOOKUP($DL$148,'[1]Сбытовая надбавка'!$F$5:$H$6,2,FALSE),2)+'[1]Иные услуги'!$C$6+HLOOKUP($DR$147,'[1]Услуги по передаче'!$G$5:$J$7,2,FALSE))</f>
        <v>3995.91</v>
      </c>
      <c r="V162" s="77"/>
      <c r="W162" s="77"/>
      <c r="X162" s="77"/>
      <c r="Y162" s="77"/>
      <c r="Z162" s="78"/>
      <c r="AA162" s="72">
        <f>IF($A162="-","-",ROUND(VLOOKUP($A162+ROUND(LEFT(AA$150,1)/24,5),'[1]ОАО "АТС"'!$A$30:$F$773,6,FALSE)+HLOOKUP($DL$148,'[1]Сбытовая надбавка'!$F$5:$H$6,2,FALSE),2)+'[1]Иные услуги'!$C$6+HLOOKUP($DR$147,'[1]Услуги по передаче'!$G$5:$J$7,2,FALSE))</f>
        <v>3995.95</v>
      </c>
      <c r="AB162" s="77"/>
      <c r="AC162" s="77"/>
      <c r="AD162" s="77"/>
      <c r="AE162" s="77"/>
      <c r="AF162" s="78"/>
      <c r="AG162" s="72">
        <f>IF($A162="-","-",ROUND(VLOOKUP($A162+ROUND(LEFT(AG$150,1)/24,5),'[1]ОАО "АТС"'!$A$30:$F$773,6,FALSE)+HLOOKUP($DL$148,'[1]Сбытовая надбавка'!$F$5:$H$6,2,FALSE),2)+'[1]Иные услуги'!$C$6+HLOOKUP($DR$147,'[1]Услуги по передаче'!$G$5:$J$7,2,FALSE))</f>
        <v>3995.8999999999996</v>
      </c>
      <c r="AH162" s="77"/>
      <c r="AI162" s="77"/>
      <c r="AJ162" s="77"/>
      <c r="AK162" s="77"/>
      <c r="AL162" s="78"/>
      <c r="AM162" s="72">
        <f>IF($A162="-","-",ROUND(VLOOKUP($A162+ROUND(LEFT(AM$150,1)/24,5),'[1]ОАО "АТС"'!$A$30:$F$773,6,FALSE)+HLOOKUP($DL$148,'[1]Сбытовая надбавка'!$F$5:$H$6,2,FALSE),2)+'[1]Иные услуги'!$C$6+HLOOKUP($DR$147,'[1]Услуги по передаче'!$G$5:$J$7,2,FALSE))</f>
        <v>3995.8099999999995</v>
      </c>
      <c r="AN162" s="77"/>
      <c r="AO162" s="77"/>
      <c r="AP162" s="77"/>
      <c r="AQ162" s="77"/>
      <c r="AR162" s="78"/>
      <c r="AS162" s="72">
        <f>IF($A162="-","-",ROUND(VLOOKUP($A162+ROUND(LEFT(AS$150,1)/24,5),'[1]ОАО "АТС"'!$A$30:$F$773,6,FALSE)+HLOOKUP($DL$148,'[1]Сбытовая надбавка'!$F$5:$H$6,2,FALSE),2)+'[1]Иные услуги'!$C$6+HLOOKUP($DR$147,'[1]Услуги по передаче'!$G$5:$J$7,2,FALSE))</f>
        <v>3995.16</v>
      </c>
      <c r="AT162" s="77"/>
      <c r="AU162" s="77"/>
      <c r="AV162" s="77"/>
      <c r="AW162" s="77"/>
      <c r="AX162" s="78"/>
      <c r="AY162" s="72">
        <f>IF($A162="-","-",ROUND(VLOOKUP($A162+ROUND(LEFT(AY$150,1)/24,5),'[1]ОАО "АТС"'!$A$30:$F$773,6,FALSE)+HLOOKUP($DL$148,'[1]Сбытовая надбавка'!$F$5:$H$6,2,FALSE),2)+'[1]Иные услуги'!$C$6+HLOOKUP($DR$147,'[1]Услуги по передаче'!$G$5:$J$7,2,FALSE))</f>
        <v>3994.7999999999993</v>
      </c>
      <c r="AZ162" s="77"/>
      <c r="BA162" s="77"/>
      <c r="BB162" s="77"/>
      <c r="BC162" s="77"/>
      <c r="BD162" s="78"/>
      <c r="BE162" s="72">
        <f>IF($A162="-","-",ROUND(VLOOKUP($A162+ROUND(LEFT(BE$150,1)/24,5),'[1]ОАО "АТС"'!$A$30:$F$773,6,FALSE)+HLOOKUP($DL$148,'[1]Сбытовая надбавка'!$F$5:$H$6,2,FALSE),2)+'[1]Иные услуги'!$C$6+HLOOKUP($DR$147,'[1]Услуги по передаче'!$G$5:$J$7,2,FALSE))</f>
        <v>3995.9699999999993</v>
      </c>
      <c r="BF162" s="77"/>
      <c r="BG162" s="77"/>
      <c r="BH162" s="77"/>
      <c r="BI162" s="77"/>
      <c r="BJ162" s="78"/>
      <c r="BK162" s="72">
        <f>IF($A162="-","-",ROUND(VLOOKUP($A162+ROUND(LEFT(BK$150,1)/24,5),'[1]ОАО "АТС"'!$A$30:$F$773,6,FALSE)+HLOOKUP($DL$148,'[1]Сбытовая надбавка'!$F$5:$H$6,2,FALSE),2)+'[1]Иные услуги'!$C$6+HLOOKUP($DR$147,'[1]Услуги по передаче'!$G$5:$J$7,2,FALSE))</f>
        <v>3996.0299999999997</v>
      </c>
      <c r="BL162" s="77"/>
      <c r="BM162" s="77"/>
      <c r="BN162" s="77"/>
      <c r="BO162" s="77"/>
      <c r="BP162" s="78"/>
      <c r="BQ162" s="72">
        <f>IF($A162="-","-",ROUND(VLOOKUP($A162+ROUND(LEFT(BQ$150,2)/24,5),'[1]ОАО "АТС"'!$A$30:$F$773,6,FALSE)+HLOOKUP($DL$148,'[1]Сбытовая надбавка'!$F$5:$H$6,2,FALSE),2)+'[1]Иные услуги'!$C$6+HLOOKUP($DR$147,'[1]Услуги по передаче'!$G$5:$J$7,2,FALSE))</f>
        <v>3996.0399999999995</v>
      </c>
      <c r="BR162" s="77"/>
      <c r="BS162" s="77"/>
      <c r="BT162" s="77"/>
      <c r="BU162" s="77"/>
      <c r="BV162" s="78"/>
      <c r="BW162" s="72">
        <f>IF($A162="-","-",ROUND(VLOOKUP($A162+ROUND(LEFT(BW$150,2)/24,5),'[1]ОАО "АТС"'!$A$30:$F$773,6,FALSE)+HLOOKUP($DL$148,'[1]Сбытовая надбавка'!$F$5:$H$6,2,FALSE),2)+'[1]Иные услуги'!$C$6+HLOOKUP($DR$147,'[1]Услуги по передаче'!$G$5:$J$7,2,FALSE))</f>
        <v>3996.0699999999997</v>
      </c>
      <c r="BX162" s="77"/>
      <c r="BY162" s="77"/>
      <c r="BZ162" s="77"/>
      <c r="CA162" s="77"/>
      <c r="CB162" s="78"/>
      <c r="CC162" s="72">
        <f>IF($A162="-","-",ROUND(VLOOKUP($A162+ROUND(LEFT(CC$150,2)/24,5),'[1]ОАО "АТС"'!$A$30:$F$773,6,FALSE)+HLOOKUP($DL$148,'[1]Сбытовая надбавка'!$F$5:$H$6,2,FALSE),2)+'[1]Иные услуги'!$C$6+HLOOKUP($DR$147,'[1]Услуги по передаче'!$G$5:$J$7,2,FALSE))</f>
        <v>3996.0699999999997</v>
      </c>
      <c r="CD162" s="77"/>
      <c r="CE162" s="77"/>
      <c r="CF162" s="77"/>
      <c r="CG162" s="77"/>
      <c r="CH162" s="78"/>
      <c r="CI162" s="72">
        <f>IF($A162="-","-",ROUND(VLOOKUP($A162+ROUND(LEFT(CI$150,2)/24,5),'[1]ОАО "АТС"'!$A$30:$F$773,6,FALSE)+HLOOKUP($DL$148,'[1]Сбытовая надбавка'!$F$5:$H$6,2,FALSE),2)+'[1]Иные услуги'!$C$6+HLOOKUP($DR$147,'[1]Услуги по передаче'!$G$5:$J$7,2,FALSE))</f>
        <v>3996.0699999999997</v>
      </c>
      <c r="CJ162" s="77"/>
      <c r="CK162" s="77"/>
      <c r="CL162" s="77"/>
      <c r="CM162" s="77"/>
      <c r="CN162" s="78"/>
      <c r="CO162" s="72">
        <f>IF($A162="-","-",ROUND(VLOOKUP($A162+ROUND(LEFT(CO$150,2)/24,5),'[1]ОАО "АТС"'!$A$30:$F$773,6,FALSE)+HLOOKUP($DL$148,'[1]Сбытовая надбавка'!$F$5:$H$6,2,FALSE),2)+'[1]Иные услуги'!$C$6+HLOOKUP($DR$147,'[1]Услуги по передаче'!$G$5:$J$7,2,FALSE))</f>
        <v>3996.0799999999995</v>
      </c>
      <c r="CP162" s="77"/>
      <c r="CQ162" s="77"/>
      <c r="CR162" s="77"/>
      <c r="CS162" s="77"/>
      <c r="CT162" s="78"/>
      <c r="CU162" s="72">
        <f>IF($A162="-","-",ROUND(VLOOKUP($A162+ROUND(LEFT(CU$150,2)/24,5),'[1]ОАО "АТС"'!$A$30:$F$773,6,FALSE)+HLOOKUP($DL$148,'[1]Сбытовая надбавка'!$F$5:$H$6,2,FALSE),2)+'[1]Иные услуги'!$C$6+HLOOKUP($DR$147,'[1]Услуги по передаче'!$G$5:$J$7,2,FALSE))</f>
        <v>3996.0799999999995</v>
      </c>
      <c r="CV162" s="77"/>
      <c r="CW162" s="77"/>
      <c r="CX162" s="77"/>
      <c r="CY162" s="77"/>
      <c r="CZ162" s="78"/>
      <c r="DA162" s="72">
        <f>IF($A162="-","-",ROUND(VLOOKUP($A162+ROUND(LEFT(DA$150,2)/24,5),'[1]ОАО "АТС"'!$A$30:$F$773,6,FALSE)+HLOOKUP($DL$148,'[1]Сбытовая надбавка'!$F$5:$H$6,2,FALSE),2)+'[1]Иные услуги'!$C$6+HLOOKUP($DR$147,'[1]Услуги по передаче'!$G$5:$J$7,2,FALSE))</f>
        <v>3996.1899999999996</v>
      </c>
      <c r="DB162" s="77"/>
      <c r="DC162" s="77"/>
      <c r="DD162" s="77"/>
      <c r="DE162" s="77"/>
      <c r="DF162" s="78"/>
      <c r="DG162" s="72">
        <f>IF($A162="-","-",ROUND(VLOOKUP($A162+ROUND(LEFT(DG$150,2)/24,5),'[1]ОАО "АТС"'!$A$30:$F$773,6,FALSE)+HLOOKUP($DL$148,'[1]Сбытовая надбавка'!$F$5:$H$6,2,FALSE),2)+'[1]Иные услуги'!$C$6+HLOOKUP($DR$147,'[1]Услуги по передаче'!$G$5:$J$7,2,FALSE))</f>
        <v>3995.7499999999995</v>
      </c>
      <c r="DH162" s="77"/>
      <c r="DI162" s="77"/>
      <c r="DJ162" s="77"/>
      <c r="DK162" s="77"/>
      <c r="DL162" s="78"/>
      <c r="DM162" s="72">
        <f>IF($A162="-","-",ROUND(VLOOKUP($A162+ROUND(LEFT(DM$150,2)/24,5),'[1]ОАО "АТС"'!$A$30:$F$773,6,FALSE)+HLOOKUP($DL$148,'[1]Сбытовая надбавка'!$F$5:$H$6,2,FALSE),2)+'[1]Иные услуги'!$C$6+HLOOKUP($DR$147,'[1]Услуги по передаче'!$G$5:$J$7,2,FALSE))</f>
        <v>4027.7</v>
      </c>
      <c r="DN162" s="77"/>
      <c r="DO162" s="77"/>
      <c r="DP162" s="77"/>
      <c r="DQ162" s="77"/>
      <c r="DR162" s="78"/>
      <c r="DS162" s="72">
        <f>IF($A162="-","-",ROUND(VLOOKUP($A162+ROUND(LEFT(DS$150,2)/24,5),'[1]ОАО "АТС"'!$A$30:$F$773,6,FALSE)+HLOOKUP($DL$148,'[1]Сбытовая надбавка'!$F$5:$H$6,2,FALSE),2)+'[1]Иные услуги'!$C$6+HLOOKUP($DR$147,'[1]Услуги по передаче'!$G$5:$J$7,2,FALSE))</f>
        <v>4062.7299999999996</v>
      </c>
      <c r="DT162" s="77"/>
      <c r="DU162" s="77"/>
      <c r="DV162" s="77"/>
      <c r="DW162" s="77"/>
      <c r="DX162" s="78"/>
      <c r="DY162" s="72">
        <f>IF($A162="-","-",ROUND(VLOOKUP($A162+ROUND(LEFT(DY$150,2)/24,5),'[1]ОАО "АТС"'!$A$30:$F$773,6,FALSE)+HLOOKUP($DL$148,'[1]Сбытовая надбавка'!$F$5:$H$6,2,FALSE),2)+'[1]Иные услуги'!$C$6+HLOOKUP($DR$147,'[1]Услуги по передаче'!$G$5:$J$7,2,FALSE))</f>
        <v>4011.7999999999993</v>
      </c>
      <c r="DZ162" s="77"/>
      <c r="EA162" s="77"/>
      <c r="EB162" s="77"/>
      <c r="EC162" s="77"/>
      <c r="ED162" s="78"/>
      <c r="EE162" s="72">
        <f>IF($A162="-","-",ROUND(VLOOKUP($A162+ROUND(LEFT(EE$150,2)/24,5),'[1]ОАО "АТС"'!$A$30:$F$773,6,FALSE)+HLOOKUP($DL$148,'[1]Сбытовая надбавка'!$F$5:$H$6,2,FALSE),2)+'[1]Иные услуги'!$C$6+HLOOKUP($DR$147,'[1]Услуги по передаче'!$G$5:$J$7,2,FALSE))</f>
        <v>3994.2999999999993</v>
      </c>
      <c r="EF162" s="77"/>
      <c r="EG162" s="77"/>
      <c r="EH162" s="77"/>
      <c r="EI162" s="77"/>
      <c r="EJ162" s="78"/>
      <c r="EK162" s="72">
        <f>IF($A162="-","-",ROUND(VLOOKUP($A162+ROUND(LEFT(EK$150,2)/24,5),'[1]ОАО "АТС"'!$A$30:$F$773,6,FALSE)+HLOOKUP($DL$148,'[1]Сбытовая надбавка'!$F$5:$H$6,2,FALSE),2)+'[1]Иные услуги'!$C$6+HLOOKUP($DR$147,'[1]Услуги по передаче'!$G$5:$J$7,2,FALSE))</f>
        <v>4159.58</v>
      </c>
      <c r="EL162" s="77"/>
      <c r="EM162" s="77"/>
      <c r="EN162" s="77"/>
      <c r="EO162" s="77"/>
      <c r="EP162" s="78"/>
      <c r="EQ162" s="72">
        <f>IF($A162="-","-",ROUND(VLOOKUP($A162+ROUND(LEFT(EQ$150,2)/24,5),'[1]ОАО "АТС"'!$A$30:$F$773,6,FALSE)+HLOOKUP($DL$148,'[1]Сбытовая надбавка'!$F$5:$H$6,2,FALSE),2)+'[1]Иные услуги'!$C$6+HLOOKUP($DR$147,'[1]Услуги по передаче'!$G$5:$J$7,2,FALSE))</f>
        <v>4056.3799999999997</v>
      </c>
      <c r="ER162" s="77"/>
      <c r="ES162" s="77"/>
      <c r="ET162" s="77"/>
      <c r="EU162" s="77"/>
      <c r="EV162" s="78"/>
    </row>
    <row r="163" spans="1:152" s="38" customFormat="1" ht="15.75" customHeight="1" x14ac:dyDescent="0.2">
      <c r="A163" s="69">
        <f>$A$127</f>
        <v>44998</v>
      </c>
      <c r="B163" s="70"/>
      <c r="C163" s="70"/>
      <c r="D163" s="70"/>
      <c r="E163" s="70"/>
      <c r="F163" s="70"/>
      <c r="G163" s="70"/>
      <c r="H163" s="71"/>
      <c r="I163" s="72">
        <f>IF($A163="-","-",ROUND(VLOOKUP($A163+ROUND(LEFT(I$150,1)/24,5),'[1]ОАО "АТС"'!$A$30:$F$773,6,FALSE)+HLOOKUP($DL$148,'[1]Сбытовая надбавка'!$F$5:$H$6,2,FALSE),2)+'[1]Иные услуги'!$C$6+HLOOKUP($DR$147,'[1]Услуги по передаче'!$G$5:$J$7,2,FALSE))</f>
        <v>3995.6099999999997</v>
      </c>
      <c r="J163" s="77"/>
      <c r="K163" s="77"/>
      <c r="L163" s="77"/>
      <c r="M163" s="77"/>
      <c r="N163" s="78"/>
      <c r="O163" s="72">
        <f>IF($A163="-","-",ROUND(VLOOKUP($A163+ROUND(LEFT(O$150,1)/24,5),'[1]ОАО "АТС"'!$A$30:$F$773,6,FALSE)+HLOOKUP($DL$148,'[1]Сбытовая надбавка'!$F$5:$H$6,2,FALSE),2)+'[1]Иные услуги'!$C$6+HLOOKUP($DR$147,'[1]Услуги по передаче'!$G$5:$J$7,2,FALSE))</f>
        <v>3995.6699999999996</v>
      </c>
      <c r="P163" s="77"/>
      <c r="Q163" s="77"/>
      <c r="R163" s="77"/>
      <c r="S163" s="77"/>
      <c r="T163" s="78"/>
      <c r="U163" s="72">
        <f>IF($A163="-","-",ROUND(VLOOKUP($A163+ROUND(LEFT(U$150,1)/24,5),'[1]ОАО "АТС"'!$A$30:$F$773,6,FALSE)+HLOOKUP($DL$148,'[1]Сбытовая надбавка'!$F$5:$H$6,2,FALSE),2)+'[1]Иные услуги'!$C$6+HLOOKUP($DR$147,'[1]Услуги по передаче'!$G$5:$J$7,2,FALSE))</f>
        <v>3995.74</v>
      </c>
      <c r="V163" s="77"/>
      <c r="W163" s="77"/>
      <c r="X163" s="77"/>
      <c r="Y163" s="77"/>
      <c r="Z163" s="78"/>
      <c r="AA163" s="72">
        <f>IF($A163="-","-",ROUND(VLOOKUP($A163+ROUND(LEFT(AA$150,1)/24,5),'[1]ОАО "АТС"'!$A$30:$F$773,6,FALSE)+HLOOKUP($DL$148,'[1]Сбытовая надбавка'!$F$5:$H$6,2,FALSE),2)+'[1]Иные услуги'!$C$6+HLOOKUP($DR$147,'[1]Услуги по передаче'!$G$5:$J$7,2,FALSE))</f>
        <v>3995.7299999999996</v>
      </c>
      <c r="AB163" s="77"/>
      <c r="AC163" s="77"/>
      <c r="AD163" s="77"/>
      <c r="AE163" s="77"/>
      <c r="AF163" s="78"/>
      <c r="AG163" s="72">
        <f>IF($A163="-","-",ROUND(VLOOKUP($A163+ROUND(LEFT(AG$150,1)/24,5),'[1]ОАО "АТС"'!$A$30:$F$773,6,FALSE)+HLOOKUP($DL$148,'[1]Сбытовая надбавка'!$F$5:$H$6,2,FALSE),2)+'[1]Иные услуги'!$C$6+HLOOKUP($DR$147,'[1]Услуги по передаче'!$G$5:$J$7,2,FALSE))</f>
        <v>3995.7099999999996</v>
      </c>
      <c r="AH163" s="77"/>
      <c r="AI163" s="77"/>
      <c r="AJ163" s="77"/>
      <c r="AK163" s="77"/>
      <c r="AL163" s="78"/>
      <c r="AM163" s="72">
        <f>IF($A163="-","-",ROUND(VLOOKUP($A163+ROUND(LEFT(AM$150,1)/24,5),'[1]ОАО "АТС"'!$A$30:$F$773,6,FALSE)+HLOOKUP($DL$148,'[1]Сбытовая надбавка'!$F$5:$H$6,2,FALSE),2)+'[1]Иные услуги'!$C$6+HLOOKUP($DR$147,'[1]Услуги по передаче'!$G$5:$J$7,2,FALSE))</f>
        <v>3995.7099999999996</v>
      </c>
      <c r="AN163" s="77"/>
      <c r="AO163" s="77"/>
      <c r="AP163" s="77"/>
      <c r="AQ163" s="77"/>
      <c r="AR163" s="78"/>
      <c r="AS163" s="72">
        <f>IF($A163="-","-",ROUND(VLOOKUP($A163+ROUND(LEFT(AS$150,1)/24,5),'[1]ОАО "АТС"'!$A$30:$F$773,6,FALSE)+HLOOKUP($DL$148,'[1]Сбытовая надбавка'!$F$5:$H$6,2,FALSE),2)+'[1]Иные услуги'!$C$6+HLOOKUP($DR$147,'[1]Услуги по передаче'!$G$5:$J$7,2,FALSE))</f>
        <v>3995.0699999999997</v>
      </c>
      <c r="AT163" s="77"/>
      <c r="AU163" s="77"/>
      <c r="AV163" s="77"/>
      <c r="AW163" s="77"/>
      <c r="AX163" s="78"/>
      <c r="AY163" s="72">
        <f>IF($A163="-","-",ROUND(VLOOKUP($A163+ROUND(LEFT(AY$150,1)/24,5),'[1]ОАО "АТС"'!$A$30:$F$773,6,FALSE)+HLOOKUP($DL$148,'[1]Сбытовая надбавка'!$F$5:$H$6,2,FALSE),2)+'[1]Иные услуги'!$C$6+HLOOKUP($DR$147,'[1]Услуги по передаче'!$G$5:$J$7,2,FALSE))</f>
        <v>4063.9599999999996</v>
      </c>
      <c r="AZ163" s="77"/>
      <c r="BA163" s="77"/>
      <c r="BB163" s="77"/>
      <c r="BC163" s="77"/>
      <c r="BD163" s="78"/>
      <c r="BE163" s="72">
        <f>IF($A163="-","-",ROUND(VLOOKUP($A163+ROUND(LEFT(BE$150,1)/24,5),'[1]ОАО "АТС"'!$A$30:$F$773,6,FALSE)+HLOOKUP($DL$148,'[1]Сбытовая надбавка'!$F$5:$H$6,2,FALSE),2)+'[1]Иные услуги'!$C$6+HLOOKUP($DR$147,'[1]Услуги по передаче'!$G$5:$J$7,2,FALSE))</f>
        <v>3995.2599999999993</v>
      </c>
      <c r="BF163" s="77"/>
      <c r="BG163" s="77"/>
      <c r="BH163" s="77"/>
      <c r="BI163" s="77"/>
      <c r="BJ163" s="78"/>
      <c r="BK163" s="72">
        <f>IF($A163="-","-",ROUND(VLOOKUP($A163+ROUND(LEFT(BK$150,1)/24,5),'[1]ОАО "АТС"'!$A$30:$F$773,6,FALSE)+HLOOKUP($DL$148,'[1]Сбытовая надбавка'!$F$5:$H$6,2,FALSE),2)+'[1]Иные услуги'!$C$6+HLOOKUP($DR$147,'[1]Услуги по передаче'!$G$5:$J$7,2,FALSE))</f>
        <v>4058.1399999999994</v>
      </c>
      <c r="BL163" s="77"/>
      <c r="BM163" s="77"/>
      <c r="BN163" s="77"/>
      <c r="BO163" s="77"/>
      <c r="BP163" s="78"/>
      <c r="BQ163" s="72">
        <f>IF($A163="-","-",ROUND(VLOOKUP($A163+ROUND(LEFT(BQ$150,2)/24,5),'[1]ОАО "АТС"'!$A$30:$F$773,6,FALSE)+HLOOKUP($DL$148,'[1]Сбытовая надбавка'!$F$5:$H$6,2,FALSE),2)+'[1]Иные услуги'!$C$6+HLOOKUP($DR$147,'[1]Услуги по передаче'!$G$5:$J$7,2,FALSE))</f>
        <v>4096.8099999999995</v>
      </c>
      <c r="BR163" s="77"/>
      <c r="BS163" s="77"/>
      <c r="BT163" s="77"/>
      <c r="BU163" s="77"/>
      <c r="BV163" s="78"/>
      <c r="BW163" s="72">
        <f>IF($A163="-","-",ROUND(VLOOKUP($A163+ROUND(LEFT(BW$150,2)/24,5),'[1]ОАО "АТС"'!$A$30:$F$773,6,FALSE)+HLOOKUP($DL$148,'[1]Сбытовая надбавка'!$F$5:$H$6,2,FALSE),2)+'[1]Иные услуги'!$C$6+HLOOKUP($DR$147,'[1]Услуги по передаче'!$G$5:$J$7,2,FALSE))</f>
        <v>4105.8799999999992</v>
      </c>
      <c r="BX163" s="77"/>
      <c r="BY163" s="77"/>
      <c r="BZ163" s="77"/>
      <c r="CA163" s="77"/>
      <c r="CB163" s="78"/>
      <c r="CC163" s="72">
        <f>IF($A163="-","-",ROUND(VLOOKUP($A163+ROUND(LEFT(CC$150,2)/24,5),'[1]ОАО "АТС"'!$A$30:$F$773,6,FALSE)+HLOOKUP($DL$148,'[1]Сбытовая надбавка'!$F$5:$H$6,2,FALSE),2)+'[1]Иные услуги'!$C$6+HLOOKUP($DR$147,'[1]Услуги по передаче'!$G$5:$J$7,2,FALSE))</f>
        <v>4072.87</v>
      </c>
      <c r="CD163" s="77"/>
      <c r="CE163" s="77"/>
      <c r="CF163" s="77"/>
      <c r="CG163" s="77"/>
      <c r="CH163" s="78"/>
      <c r="CI163" s="72">
        <f>IF($A163="-","-",ROUND(VLOOKUP($A163+ROUND(LEFT(CI$150,2)/24,5),'[1]ОАО "АТС"'!$A$30:$F$773,6,FALSE)+HLOOKUP($DL$148,'[1]Сбытовая надбавка'!$F$5:$H$6,2,FALSE),2)+'[1]Иные услуги'!$C$6+HLOOKUP($DR$147,'[1]Услуги по передаче'!$G$5:$J$7,2,FALSE))</f>
        <v>4063.5999999999995</v>
      </c>
      <c r="CJ163" s="77"/>
      <c r="CK163" s="77"/>
      <c r="CL163" s="77"/>
      <c r="CM163" s="77"/>
      <c r="CN163" s="78"/>
      <c r="CO163" s="72">
        <f>IF($A163="-","-",ROUND(VLOOKUP($A163+ROUND(LEFT(CO$150,2)/24,5),'[1]ОАО "АТС"'!$A$30:$F$773,6,FALSE)+HLOOKUP($DL$148,'[1]Сбытовая надбавка'!$F$5:$H$6,2,FALSE),2)+'[1]Иные услуги'!$C$6+HLOOKUP($DR$147,'[1]Услуги по передаче'!$G$5:$J$7,2,FALSE))</f>
        <v>4051.8899999999994</v>
      </c>
      <c r="CP163" s="77"/>
      <c r="CQ163" s="77"/>
      <c r="CR163" s="77"/>
      <c r="CS163" s="77"/>
      <c r="CT163" s="78"/>
      <c r="CU163" s="72">
        <f>IF($A163="-","-",ROUND(VLOOKUP($A163+ROUND(LEFT(CU$150,2)/24,5),'[1]ОАО "АТС"'!$A$30:$F$773,6,FALSE)+HLOOKUP($DL$148,'[1]Сбытовая надбавка'!$F$5:$H$6,2,FALSE),2)+'[1]Иные услуги'!$C$6+HLOOKUP($DR$147,'[1]Услуги по передаче'!$G$5:$J$7,2,FALSE))</f>
        <v>4039.8999999999996</v>
      </c>
      <c r="CV163" s="77"/>
      <c r="CW163" s="77"/>
      <c r="CX163" s="77"/>
      <c r="CY163" s="77"/>
      <c r="CZ163" s="78"/>
      <c r="DA163" s="72">
        <f>IF($A163="-","-",ROUND(VLOOKUP($A163+ROUND(LEFT(DA$150,2)/24,5),'[1]ОАО "АТС"'!$A$30:$F$773,6,FALSE)+HLOOKUP($DL$148,'[1]Сбытовая надбавка'!$F$5:$H$6,2,FALSE),2)+'[1]Иные услуги'!$C$6+HLOOKUP($DR$147,'[1]Услуги по передаче'!$G$5:$J$7,2,FALSE))</f>
        <v>4051.1099999999997</v>
      </c>
      <c r="DB163" s="77"/>
      <c r="DC163" s="77"/>
      <c r="DD163" s="77"/>
      <c r="DE163" s="77"/>
      <c r="DF163" s="78"/>
      <c r="DG163" s="72">
        <f>IF($A163="-","-",ROUND(VLOOKUP($A163+ROUND(LEFT(DG$150,2)/24,5),'[1]ОАО "АТС"'!$A$30:$F$773,6,FALSE)+HLOOKUP($DL$148,'[1]Сбытовая надбавка'!$F$5:$H$6,2,FALSE),2)+'[1]Иные услуги'!$C$6+HLOOKUP($DR$147,'[1]Услуги по передаче'!$G$5:$J$7,2,FALSE))</f>
        <v>4072.5999999999995</v>
      </c>
      <c r="DH163" s="77"/>
      <c r="DI163" s="77"/>
      <c r="DJ163" s="77"/>
      <c r="DK163" s="77"/>
      <c r="DL163" s="78"/>
      <c r="DM163" s="72">
        <f>IF($A163="-","-",ROUND(VLOOKUP($A163+ROUND(LEFT(DM$150,2)/24,5),'[1]ОАО "АТС"'!$A$30:$F$773,6,FALSE)+HLOOKUP($DL$148,'[1]Сбытовая надбавка'!$F$5:$H$6,2,FALSE),2)+'[1]Иные услуги'!$C$6+HLOOKUP($DR$147,'[1]Услуги по передаче'!$G$5:$J$7,2,FALSE))</f>
        <v>4098.28</v>
      </c>
      <c r="DN163" s="77"/>
      <c r="DO163" s="77"/>
      <c r="DP163" s="77"/>
      <c r="DQ163" s="77"/>
      <c r="DR163" s="78"/>
      <c r="DS163" s="72">
        <f>IF($A163="-","-",ROUND(VLOOKUP($A163+ROUND(LEFT(DS$150,2)/24,5),'[1]ОАО "АТС"'!$A$30:$F$773,6,FALSE)+HLOOKUP($DL$148,'[1]Сбытовая надбавка'!$F$5:$H$6,2,FALSE),2)+'[1]Иные услуги'!$C$6+HLOOKUP($DR$147,'[1]Услуги по передаче'!$G$5:$J$7,2,FALSE))</f>
        <v>4079.7099999999996</v>
      </c>
      <c r="DT163" s="77"/>
      <c r="DU163" s="77"/>
      <c r="DV163" s="77"/>
      <c r="DW163" s="77"/>
      <c r="DX163" s="78"/>
      <c r="DY163" s="72">
        <f>IF($A163="-","-",ROUND(VLOOKUP($A163+ROUND(LEFT(DY$150,2)/24,5),'[1]ОАО "АТС"'!$A$30:$F$773,6,FALSE)+HLOOKUP($DL$148,'[1]Сбытовая надбавка'!$F$5:$H$6,2,FALSE),2)+'[1]Иные услуги'!$C$6+HLOOKUP($DR$147,'[1]Услуги по передаче'!$G$5:$J$7,2,FALSE))</f>
        <v>4021.3799999999997</v>
      </c>
      <c r="DZ163" s="77"/>
      <c r="EA163" s="77"/>
      <c r="EB163" s="77"/>
      <c r="EC163" s="77"/>
      <c r="ED163" s="78"/>
      <c r="EE163" s="72">
        <f>IF($A163="-","-",ROUND(VLOOKUP($A163+ROUND(LEFT(EE$150,2)/24,5),'[1]ОАО "АТС"'!$A$30:$F$773,6,FALSE)+HLOOKUP($DL$148,'[1]Сбытовая надбавка'!$F$5:$H$6,2,FALSE),2)+'[1]Иные услуги'!$C$6+HLOOKUP($DR$147,'[1]Услуги по передаче'!$G$5:$J$7,2,FALSE))</f>
        <v>3994.0699999999997</v>
      </c>
      <c r="EF163" s="77"/>
      <c r="EG163" s="77"/>
      <c r="EH163" s="77"/>
      <c r="EI163" s="77"/>
      <c r="EJ163" s="78"/>
      <c r="EK163" s="72">
        <f>IF($A163="-","-",ROUND(VLOOKUP($A163+ROUND(LEFT(EK$150,2)/24,5),'[1]ОАО "АТС"'!$A$30:$F$773,6,FALSE)+HLOOKUP($DL$148,'[1]Сбытовая надбавка'!$F$5:$H$6,2,FALSE),2)+'[1]Иные услуги'!$C$6+HLOOKUP($DR$147,'[1]Услуги по передаче'!$G$5:$J$7,2,FALSE))</f>
        <v>4166.09</v>
      </c>
      <c r="EL163" s="77"/>
      <c r="EM163" s="77"/>
      <c r="EN163" s="77"/>
      <c r="EO163" s="77"/>
      <c r="EP163" s="78"/>
      <c r="EQ163" s="72">
        <f>IF($A163="-","-",ROUND(VLOOKUP($A163+ROUND(LEFT(EQ$150,2)/24,5),'[1]ОАО "АТС"'!$A$30:$F$773,6,FALSE)+HLOOKUP($DL$148,'[1]Сбытовая надбавка'!$F$5:$H$6,2,FALSE),2)+'[1]Иные услуги'!$C$6+HLOOKUP($DR$147,'[1]Услуги по передаче'!$G$5:$J$7,2,FALSE))</f>
        <v>4079.95</v>
      </c>
      <c r="ER163" s="77"/>
      <c r="ES163" s="77"/>
      <c r="ET163" s="77"/>
      <c r="EU163" s="77"/>
      <c r="EV163" s="78"/>
    </row>
    <row r="164" spans="1:152" s="38" customFormat="1" ht="15.75" customHeight="1" x14ac:dyDescent="0.2">
      <c r="A164" s="69">
        <f>$A$128</f>
        <v>44999</v>
      </c>
      <c r="B164" s="70"/>
      <c r="C164" s="70"/>
      <c r="D164" s="70"/>
      <c r="E164" s="70"/>
      <c r="F164" s="70"/>
      <c r="G164" s="70"/>
      <c r="H164" s="71"/>
      <c r="I164" s="72">
        <f>IF($A164="-","-",ROUND(VLOOKUP($A164+ROUND(LEFT(I$150,1)/24,5),'[1]ОАО "АТС"'!$A$30:$F$773,6,FALSE)+HLOOKUP($DL$148,'[1]Сбытовая надбавка'!$F$5:$H$6,2,FALSE),2)+'[1]Иные услуги'!$C$6+HLOOKUP($DR$147,'[1]Услуги по передаче'!$G$5:$J$7,2,FALSE))</f>
        <v>3995.6699999999996</v>
      </c>
      <c r="J164" s="77"/>
      <c r="K164" s="77"/>
      <c r="L164" s="77"/>
      <c r="M164" s="77"/>
      <c r="N164" s="78"/>
      <c r="O164" s="72">
        <f>IF($A164="-","-",ROUND(VLOOKUP($A164+ROUND(LEFT(O$150,1)/24,5),'[1]ОАО "АТС"'!$A$30:$F$773,6,FALSE)+HLOOKUP($DL$148,'[1]Сбытовая надбавка'!$F$5:$H$6,2,FALSE),2)+'[1]Иные услуги'!$C$6+HLOOKUP($DR$147,'[1]Услуги по передаче'!$G$5:$J$7,2,FALSE))</f>
        <v>3995.6299999999997</v>
      </c>
      <c r="P164" s="77"/>
      <c r="Q164" s="77"/>
      <c r="R164" s="77"/>
      <c r="S164" s="77"/>
      <c r="T164" s="78"/>
      <c r="U164" s="72">
        <f>IF($A164="-","-",ROUND(VLOOKUP($A164+ROUND(LEFT(U$150,1)/24,5),'[1]ОАО "АТС"'!$A$30:$F$773,6,FALSE)+HLOOKUP($DL$148,'[1]Сбытовая надбавка'!$F$5:$H$6,2,FALSE),2)+'[1]Иные услуги'!$C$6+HLOOKUP($DR$147,'[1]Услуги по передаче'!$G$5:$J$7,2,FALSE))</f>
        <v>3995.7299999999996</v>
      </c>
      <c r="V164" s="77"/>
      <c r="W164" s="77"/>
      <c r="X164" s="77"/>
      <c r="Y164" s="77"/>
      <c r="Z164" s="78"/>
      <c r="AA164" s="72">
        <f>IF($A164="-","-",ROUND(VLOOKUP($A164+ROUND(LEFT(AA$150,1)/24,5),'[1]ОАО "АТС"'!$A$30:$F$773,6,FALSE)+HLOOKUP($DL$148,'[1]Сбытовая надбавка'!$F$5:$H$6,2,FALSE),2)+'[1]Иные услуги'!$C$6+HLOOKUP($DR$147,'[1]Услуги по передаче'!$G$5:$J$7,2,FALSE))</f>
        <v>3995.7</v>
      </c>
      <c r="AB164" s="77"/>
      <c r="AC164" s="77"/>
      <c r="AD164" s="77"/>
      <c r="AE164" s="77"/>
      <c r="AF164" s="78"/>
      <c r="AG164" s="72">
        <f>IF($A164="-","-",ROUND(VLOOKUP($A164+ROUND(LEFT(AG$150,1)/24,5),'[1]ОАО "АТС"'!$A$30:$F$773,6,FALSE)+HLOOKUP($DL$148,'[1]Сбытовая надбавка'!$F$5:$H$6,2,FALSE),2)+'[1]Иные услуги'!$C$6+HLOOKUP($DR$147,'[1]Услуги по передаче'!$G$5:$J$7,2,FALSE))</f>
        <v>3995.7199999999993</v>
      </c>
      <c r="AH164" s="77"/>
      <c r="AI164" s="77"/>
      <c r="AJ164" s="77"/>
      <c r="AK164" s="77"/>
      <c r="AL164" s="78"/>
      <c r="AM164" s="72">
        <f>IF($A164="-","-",ROUND(VLOOKUP($A164+ROUND(LEFT(AM$150,1)/24,5),'[1]ОАО "АТС"'!$A$30:$F$773,6,FALSE)+HLOOKUP($DL$148,'[1]Сбытовая надбавка'!$F$5:$H$6,2,FALSE),2)+'[1]Иные услуги'!$C$6+HLOOKUP($DR$147,'[1]Услуги по передаче'!$G$5:$J$7,2,FALSE))</f>
        <v>3995.66</v>
      </c>
      <c r="AN164" s="77"/>
      <c r="AO164" s="77"/>
      <c r="AP164" s="77"/>
      <c r="AQ164" s="77"/>
      <c r="AR164" s="78"/>
      <c r="AS164" s="72">
        <f>IF($A164="-","-",ROUND(VLOOKUP($A164+ROUND(LEFT(AS$150,1)/24,5),'[1]ОАО "АТС"'!$A$30:$F$773,6,FALSE)+HLOOKUP($DL$148,'[1]Сбытовая надбавка'!$F$5:$H$6,2,FALSE),2)+'[1]Иные услуги'!$C$6+HLOOKUP($DR$147,'[1]Услуги по передаче'!$G$5:$J$7,2,FALSE))</f>
        <v>3994.8899999999994</v>
      </c>
      <c r="AT164" s="77"/>
      <c r="AU164" s="77"/>
      <c r="AV164" s="77"/>
      <c r="AW164" s="77"/>
      <c r="AX164" s="78"/>
      <c r="AY164" s="72">
        <f>IF($A164="-","-",ROUND(VLOOKUP($A164+ROUND(LEFT(AY$150,1)/24,5),'[1]ОАО "АТС"'!$A$30:$F$773,6,FALSE)+HLOOKUP($DL$148,'[1]Сбытовая надбавка'!$F$5:$H$6,2,FALSE),2)+'[1]Иные услуги'!$C$6+HLOOKUP($DR$147,'[1]Услуги по передаче'!$G$5:$J$7,2,FALSE))</f>
        <v>4094.3999999999996</v>
      </c>
      <c r="AZ164" s="77"/>
      <c r="BA164" s="77"/>
      <c r="BB164" s="77"/>
      <c r="BC164" s="77"/>
      <c r="BD164" s="78"/>
      <c r="BE164" s="72">
        <f>IF($A164="-","-",ROUND(VLOOKUP($A164+ROUND(LEFT(BE$150,1)/24,5),'[1]ОАО "АТС"'!$A$30:$F$773,6,FALSE)+HLOOKUP($DL$148,'[1]Сбытовая надбавка'!$F$5:$H$6,2,FALSE),2)+'[1]Иные услуги'!$C$6+HLOOKUP($DR$147,'[1]Услуги по передаче'!$G$5:$J$7,2,FALSE))</f>
        <v>3995.6799999999994</v>
      </c>
      <c r="BF164" s="77"/>
      <c r="BG164" s="77"/>
      <c r="BH164" s="77"/>
      <c r="BI164" s="77"/>
      <c r="BJ164" s="78"/>
      <c r="BK164" s="72">
        <f>IF($A164="-","-",ROUND(VLOOKUP($A164+ROUND(LEFT(BK$150,1)/24,5),'[1]ОАО "АТС"'!$A$30:$F$773,6,FALSE)+HLOOKUP($DL$148,'[1]Сбытовая надбавка'!$F$5:$H$6,2,FALSE),2)+'[1]Иные услуги'!$C$6+HLOOKUP($DR$147,'[1]Услуги по передаче'!$G$5:$J$7,2,FALSE))</f>
        <v>4046.74</v>
      </c>
      <c r="BL164" s="77"/>
      <c r="BM164" s="77"/>
      <c r="BN164" s="77"/>
      <c r="BO164" s="77"/>
      <c r="BP164" s="78"/>
      <c r="BQ164" s="72">
        <f>IF($A164="-","-",ROUND(VLOOKUP($A164+ROUND(LEFT(BQ$150,2)/24,5),'[1]ОАО "АТС"'!$A$30:$F$773,6,FALSE)+HLOOKUP($DL$148,'[1]Сбытовая надбавка'!$F$5:$H$6,2,FALSE),2)+'[1]Иные услуги'!$C$6+HLOOKUP($DR$147,'[1]Услуги по передаче'!$G$5:$J$7,2,FALSE))</f>
        <v>4062.5099999999993</v>
      </c>
      <c r="BR164" s="77"/>
      <c r="BS164" s="77"/>
      <c r="BT164" s="77"/>
      <c r="BU164" s="77"/>
      <c r="BV164" s="78"/>
      <c r="BW164" s="72">
        <f>IF($A164="-","-",ROUND(VLOOKUP($A164+ROUND(LEFT(BW$150,2)/24,5),'[1]ОАО "АТС"'!$A$30:$F$773,6,FALSE)+HLOOKUP($DL$148,'[1]Сбытовая надбавка'!$F$5:$H$6,2,FALSE),2)+'[1]Иные услуги'!$C$6+HLOOKUP($DR$147,'[1]Услуги по передаче'!$G$5:$J$7,2,FALSE))</f>
        <v>4051.6299999999997</v>
      </c>
      <c r="BX164" s="77"/>
      <c r="BY164" s="77"/>
      <c r="BZ164" s="77"/>
      <c r="CA164" s="77"/>
      <c r="CB164" s="78"/>
      <c r="CC164" s="72">
        <f>IF($A164="-","-",ROUND(VLOOKUP($A164+ROUND(LEFT(CC$150,2)/24,5),'[1]ОАО "АТС"'!$A$30:$F$773,6,FALSE)+HLOOKUP($DL$148,'[1]Сбытовая надбавка'!$F$5:$H$6,2,FALSE),2)+'[1]Иные услуги'!$C$6+HLOOKUP($DR$147,'[1]Услуги по передаче'!$G$5:$J$7,2,FALSE))</f>
        <v>4030.0799999999995</v>
      </c>
      <c r="CD164" s="77"/>
      <c r="CE164" s="77"/>
      <c r="CF164" s="77"/>
      <c r="CG164" s="77"/>
      <c r="CH164" s="78"/>
      <c r="CI164" s="72">
        <f>IF($A164="-","-",ROUND(VLOOKUP($A164+ROUND(LEFT(CI$150,2)/24,5),'[1]ОАО "АТС"'!$A$30:$F$773,6,FALSE)+HLOOKUP($DL$148,'[1]Сбытовая надбавка'!$F$5:$H$6,2,FALSE),2)+'[1]Иные услуги'!$C$6+HLOOKUP($DR$147,'[1]Услуги по передаче'!$G$5:$J$7,2,FALSE))</f>
        <v>4013.7099999999996</v>
      </c>
      <c r="CJ164" s="77"/>
      <c r="CK164" s="77"/>
      <c r="CL164" s="77"/>
      <c r="CM164" s="77"/>
      <c r="CN164" s="78"/>
      <c r="CO164" s="72">
        <f>IF($A164="-","-",ROUND(VLOOKUP($A164+ROUND(LEFT(CO$150,2)/24,5),'[1]ОАО "АТС"'!$A$30:$F$773,6,FALSE)+HLOOKUP($DL$148,'[1]Сбытовая надбавка'!$F$5:$H$6,2,FALSE),2)+'[1]Иные услуги'!$C$6+HLOOKUP($DR$147,'[1]Услуги по передаче'!$G$5:$J$7,2,FALSE))</f>
        <v>4007.5699999999997</v>
      </c>
      <c r="CP164" s="77"/>
      <c r="CQ164" s="77"/>
      <c r="CR164" s="77"/>
      <c r="CS164" s="77"/>
      <c r="CT164" s="78"/>
      <c r="CU164" s="72">
        <f>IF($A164="-","-",ROUND(VLOOKUP($A164+ROUND(LEFT(CU$150,2)/24,5),'[1]ОАО "АТС"'!$A$30:$F$773,6,FALSE)+HLOOKUP($DL$148,'[1]Сбытовая надбавка'!$F$5:$H$6,2,FALSE),2)+'[1]Иные услуги'!$C$6+HLOOKUP($DR$147,'[1]Услуги по передаче'!$G$5:$J$7,2,FALSE))</f>
        <v>4001.24</v>
      </c>
      <c r="CV164" s="77"/>
      <c r="CW164" s="77"/>
      <c r="CX164" s="77"/>
      <c r="CY164" s="77"/>
      <c r="CZ164" s="78"/>
      <c r="DA164" s="72">
        <f>IF($A164="-","-",ROUND(VLOOKUP($A164+ROUND(LEFT(DA$150,2)/24,5),'[1]ОАО "АТС"'!$A$30:$F$773,6,FALSE)+HLOOKUP($DL$148,'[1]Сбытовая надбавка'!$F$5:$H$6,2,FALSE),2)+'[1]Иные услуги'!$C$6+HLOOKUP($DR$147,'[1]Услуги по передаче'!$G$5:$J$7,2,FALSE))</f>
        <v>3995.7699999999995</v>
      </c>
      <c r="DB164" s="77"/>
      <c r="DC164" s="77"/>
      <c r="DD164" s="77"/>
      <c r="DE164" s="77"/>
      <c r="DF164" s="78"/>
      <c r="DG164" s="72">
        <f>IF($A164="-","-",ROUND(VLOOKUP($A164+ROUND(LEFT(DG$150,2)/24,5),'[1]ОАО "АТС"'!$A$30:$F$773,6,FALSE)+HLOOKUP($DL$148,'[1]Сбытовая надбавка'!$F$5:$H$6,2,FALSE),2)+'[1]Иные услуги'!$C$6+HLOOKUP($DR$147,'[1]Услуги по передаче'!$G$5:$J$7,2,FALSE))</f>
        <v>3995.8199999999997</v>
      </c>
      <c r="DH164" s="77"/>
      <c r="DI164" s="77"/>
      <c r="DJ164" s="77"/>
      <c r="DK164" s="77"/>
      <c r="DL164" s="78"/>
      <c r="DM164" s="72">
        <f>IF($A164="-","-",ROUND(VLOOKUP($A164+ROUND(LEFT(DM$150,2)/24,5),'[1]ОАО "АТС"'!$A$30:$F$773,6,FALSE)+HLOOKUP($DL$148,'[1]Сбытовая надбавка'!$F$5:$H$6,2,FALSE),2)+'[1]Иные услуги'!$C$6+HLOOKUP($DR$147,'[1]Услуги по передаче'!$G$5:$J$7,2,FALSE))</f>
        <v>4040.91</v>
      </c>
      <c r="DN164" s="77"/>
      <c r="DO164" s="77"/>
      <c r="DP164" s="77"/>
      <c r="DQ164" s="77"/>
      <c r="DR164" s="78"/>
      <c r="DS164" s="72">
        <f>IF($A164="-","-",ROUND(VLOOKUP($A164+ROUND(LEFT(DS$150,2)/24,5),'[1]ОАО "АТС"'!$A$30:$F$773,6,FALSE)+HLOOKUP($DL$148,'[1]Сбытовая надбавка'!$F$5:$H$6,2,FALSE),2)+'[1]Иные услуги'!$C$6+HLOOKUP($DR$147,'[1]Услуги по передаче'!$G$5:$J$7,2,FALSE))</f>
        <v>4050.8199999999997</v>
      </c>
      <c r="DT164" s="77"/>
      <c r="DU164" s="77"/>
      <c r="DV164" s="77"/>
      <c r="DW164" s="77"/>
      <c r="DX164" s="78"/>
      <c r="DY164" s="72">
        <f>IF($A164="-","-",ROUND(VLOOKUP($A164+ROUND(LEFT(DY$150,2)/24,5),'[1]ОАО "АТС"'!$A$30:$F$773,6,FALSE)+HLOOKUP($DL$148,'[1]Сбытовая надбавка'!$F$5:$H$6,2,FALSE),2)+'[1]Иные услуги'!$C$6+HLOOKUP($DR$147,'[1]Услуги по передаче'!$G$5:$J$7,2,FALSE))</f>
        <v>3994.8999999999996</v>
      </c>
      <c r="DZ164" s="77"/>
      <c r="EA164" s="77"/>
      <c r="EB164" s="77"/>
      <c r="EC164" s="77"/>
      <c r="ED164" s="78"/>
      <c r="EE164" s="72">
        <f>IF($A164="-","-",ROUND(VLOOKUP($A164+ROUND(LEFT(EE$150,2)/24,5),'[1]ОАО "АТС"'!$A$30:$F$773,6,FALSE)+HLOOKUP($DL$148,'[1]Сбытовая надбавка'!$F$5:$H$6,2,FALSE),2)+'[1]Иные услуги'!$C$6+HLOOKUP($DR$147,'[1]Услуги по передаче'!$G$5:$J$7,2,FALSE))</f>
        <v>3994.1499999999996</v>
      </c>
      <c r="EF164" s="77"/>
      <c r="EG164" s="77"/>
      <c r="EH164" s="77"/>
      <c r="EI164" s="77"/>
      <c r="EJ164" s="78"/>
      <c r="EK164" s="72">
        <f>IF($A164="-","-",ROUND(VLOOKUP($A164+ROUND(LEFT(EK$150,2)/24,5),'[1]ОАО "АТС"'!$A$30:$F$773,6,FALSE)+HLOOKUP($DL$148,'[1]Сбытовая надбавка'!$F$5:$H$6,2,FALSE),2)+'[1]Иные услуги'!$C$6+HLOOKUP($DR$147,'[1]Услуги по передаче'!$G$5:$J$7,2,FALSE))</f>
        <v>4141.16</v>
      </c>
      <c r="EL164" s="77"/>
      <c r="EM164" s="77"/>
      <c r="EN164" s="77"/>
      <c r="EO164" s="77"/>
      <c r="EP164" s="78"/>
      <c r="EQ164" s="72">
        <f>IF($A164="-","-",ROUND(VLOOKUP($A164+ROUND(LEFT(EQ$150,2)/24,5),'[1]ОАО "АТС"'!$A$30:$F$773,6,FALSE)+HLOOKUP($DL$148,'[1]Сбытовая надбавка'!$F$5:$H$6,2,FALSE),2)+'[1]Иные услуги'!$C$6+HLOOKUP($DR$147,'[1]Услуги по передаче'!$G$5:$J$7,2,FALSE))</f>
        <v>4022.7599999999993</v>
      </c>
      <c r="ER164" s="77"/>
      <c r="ES164" s="77"/>
      <c r="ET164" s="77"/>
      <c r="EU164" s="77"/>
      <c r="EV164" s="78"/>
    </row>
    <row r="165" spans="1:152" s="38" customFormat="1" ht="15.75" customHeight="1" x14ac:dyDescent="0.2">
      <c r="A165" s="69">
        <f>$A$129</f>
        <v>45000</v>
      </c>
      <c r="B165" s="70"/>
      <c r="C165" s="70"/>
      <c r="D165" s="70"/>
      <c r="E165" s="70"/>
      <c r="F165" s="70"/>
      <c r="G165" s="70"/>
      <c r="H165" s="71"/>
      <c r="I165" s="72">
        <f>IF($A165="-","-",ROUND(VLOOKUP($A165+ROUND(LEFT(I$150,1)/24,5),'[1]ОАО "АТС"'!$A$30:$F$773,6,FALSE)+HLOOKUP($DL$148,'[1]Сбытовая надбавка'!$F$5:$H$6,2,FALSE),2)+'[1]Иные услуги'!$C$6+HLOOKUP($DR$147,'[1]Услуги по передаче'!$G$5:$J$7,2,FALSE))</f>
        <v>3995.9999999999995</v>
      </c>
      <c r="J165" s="77"/>
      <c r="K165" s="77"/>
      <c r="L165" s="77"/>
      <c r="M165" s="77"/>
      <c r="N165" s="78"/>
      <c r="O165" s="72">
        <f>IF($A165="-","-",ROUND(VLOOKUP($A165+ROUND(LEFT(O$150,1)/24,5),'[1]ОАО "АТС"'!$A$30:$F$773,6,FALSE)+HLOOKUP($DL$148,'[1]Сбытовая надбавка'!$F$5:$H$6,2,FALSE),2)+'[1]Иные услуги'!$C$6+HLOOKUP($DR$147,'[1]Услуги по передаче'!$G$5:$J$7,2,FALSE))</f>
        <v>3996.0999999999995</v>
      </c>
      <c r="P165" s="77"/>
      <c r="Q165" s="77"/>
      <c r="R165" s="77"/>
      <c r="S165" s="77"/>
      <c r="T165" s="78"/>
      <c r="U165" s="72">
        <f>IF($A165="-","-",ROUND(VLOOKUP($A165+ROUND(LEFT(U$150,1)/24,5),'[1]ОАО "АТС"'!$A$30:$F$773,6,FALSE)+HLOOKUP($DL$148,'[1]Сбытовая надбавка'!$F$5:$H$6,2,FALSE),2)+'[1]Иные услуги'!$C$6+HLOOKUP($DR$147,'[1]Услуги по передаче'!$G$5:$J$7,2,FALSE))</f>
        <v>3996.12</v>
      </c>
      <c r="V165" s="77"/>
      <c r="W165" s="77"/>
      <c r="X165" s="77"/>
      <c r="Y165" s="77"/>
      <c r="Z165" s="78"/>
      <c r="AA165" s="72">
        <f>IF($A165="-","-",ROUND(VLOOKUP($A165+ROUND(LEFT(AA$150,1)/24,5),'[1]ОАО "АТС"'!$A$30:$F$773,6,FALSE)+HLOOKUP($DL$148,'[1]Сбытовая надбавка'!$F$5:$H$6,2,FALSE),2)+'[1]Иные услуги'!$C$6+HLOOKUP($DR$147,'[1]Услуги по передаче'!$G$5:$J$7,2,FALSE))</f>
        <v>3996.12</v>
      </c>
      <c r="AB165" s="77"/>
      <c r="AC165" s="77"/>
      <c r="AD165" s="77"/>
      <c r="AE165" s="77"/>
      <c r="AF165" s="78"/>
      <c r="AG165" s="72">
        <f>IF($A165="-","-",ROUND(VLOOKUP($A165+ROUND(LEFT(AG$150,1)/24,5),'[1]ОАО "АТС"'!$A$30:$F$773,6,FALSE)+HLOOKUP($DL$148,'[1]Сбытовая надбавка'!$F$5:$H$6,2,FALSE),2)+'[1]Иные услуги'!$C$6+HLOOKUP($DR$147,'[1]Услуги по передаче'!$G$5:$J$7,2,FALSE))</f>
        <v>3996.1299999999997</v>
      </c>
      <c r="AH165" s="77"/>
      <c r="AI165" s="77"/>
      <c r="AJ165" s="77"/>
      <c r="AK165" s="77"/>
      <c r="AL165" s="78"/>
      <c r="AM165" s="72">
        <f>IF($A165="-","-",ROUND(VLOOKUP($A165+ROUND(LEFT(AM$150,1)/24,5),'[1]ОАО "АТС"'!$A$30:$F$773,6,FALSE)+HLOOKUP($DL$148,'[1]Сбытовая надбавка'!$F$5:$H$6,2,FALSE),2)+'[1]Иные услуги'!$C$6+HLOOKUP($DR$147,'[1]Услуги по передаче'!$G$5:$J$7,2,FALSE))</f>
        <v>3996.0599999999995</v>
      </c>
      <c r="AN165" s="77"/>
      <c r="AO165" s="77"/>
      <c r="AP165" s="77"/>
      <c r="AQ165" s="77"/>
      <c r="AR165" s="78"/>
      <c r="AS165" s="72">
        <f>IF($A165="-","-",ROUND(VLOOKUP($A165+ROUND(LEFT(AS$150,1)/24,5),'[1]ОАО "АТС"'!$A$30:$F$773,6,FALSE)+HLOOKUP($DL$148,'[1]Сбытовая надбавка'!$F$5:$H$6,2,FALSE),2)+'[1]Иные услуги'!$C$6+HLOOKUP($DR$147,'[1]Услуги по передаче'!$G$5:$J$7,2,FALSE))</f>
        <v>3995.6099999999997</v>
      </c>
      <c r="AT165" s="77"/>
      <c r="AU165" s="77"/>
      <c r="AV165" s="77"/>
      <c r="AW165" s="77"/>
      <c r="AX165" s="78"/>
      <c r="AY165" s="72">
        <f>IF($A165="-","-",ROUND(VLOOKUP($A165+ROUND(LEFT(AY$150,1)/24,5),'[1]ОАО "АТС"'!$A$30:$F$773,6,FALSE)+HLOOKUP($DL$148,'[1]Сбытовая надбавка'!$F$5:$H$6,2,FALSE),2)+'[1]Иные услуги'!$C$6+HLOOKUP($DR$147,'[1]Услуги по передаче'!$G$5:$J$7,2,FALSE))</f>
        <v>4073.7799999999997</v>
      </c>
      <c r="AZ165" s="77"/>
      <c r="BA165" s="77"/>
      <c r="BB165" s="77"/>
      <c r="BC165" s="77"/>
      <c r="BD165" s="78"/>
      <c r="BE165" s="72">
        <f>IF($A165="-","-",ROUND(VLOOKUP($A165+ROUND(LEFT(BE$150,1)/24,5),'[1]ОАО "АТС"'!$A$30:$F$773,6,FALSE)+HLOOKUP($DL$148,'[1]Сбытовая надбавка'!$F$5:$H$6,2,FALSE),2)+'[1]Иные услуги'!$C$6+HLOOKUP($DR$147,'[1]Услуги по передаче'!$G$5:$J$7,2,FALSE))</f>
        <v>3996.0899999999997</v>
      </c>
      <c r="BF165" s="77"/>
      <c r="BG165" s="77"/>
      <c r="BH165" s="77"/>
      <c r="BI165" s="77"/>
      <c r="BJ165" s="78"/>
      <c r="BK165" s="72">
        <f>IF($A165="-","-",ROUND(VLOOKUP($A165+ROUND(LEFT(BK$150,1)/24,5),'[1]ОАО "АТС"'!$A$30:$F$773,6,FALSE)+HLOOKUP($DL$148,'[1]Сбытовая надбавка'!$F$5:$H$6,2,FALSE),2)+'[1]Иные услуги'!$C$6+HLOOKUP($DR$147,'[1]Услуги по передаче'!$G$5:$J$7,2,FALSE))</f>
        <v>4066.4699999999993</v>
      </c>
      <c r="BL165" s="77"/>
      <c r="BM165" s="77"/>
      <c r="BN165" s="77"/>
      <c r="BO165" s="77"/>
      <c r="BP165" s="78"/>
      <c r="BQ165" s="72">
        <f>IF($A165="-","-",ROUND(VLOOKUP($A165+ROUND(LEFT(BQ$150,2)/24,5),'[1]ОАО "АТС"'!$A$30:$F$773,6,FALSE)+HLOOKUP($DL$148,'[1]Сбытовая надбавка'!$F$5:$H$6,2,FALSE),2)+'[1]Иные услуги'!$C$6+HLOOKUP($DR$147,'[1]Услуги по передаче'!$G$5:$J$7,2,FALSE))</f>
        <v>4091.1099999999997</v>
      </c>
      <c r="BR165" s="77"/>
      <c r="BS165" s="77"/>
      <c r="BT165" s="77"/>
      <c r="BU165" s="77"/>
      <c r="BV165" s="78"/>
      <c r="BW165" s="72">
        <f>IF($A165="-","-",ROUND(VLOOKUP($A165+ROUND(LEFT(BW$150,2)/24,5),'[1]ОАО "АТС"'!$A$30:$F$773,6,FALSE)+HLOOKUP($DL$148,'[1]Сбытовая надбавка'!$F$5:$H$6,2,FALSE),2)+'[1]Иные услуги'!$C$6+HLOOKUP($DR$147,'[1]Услуги по передаче'!$G$5:$J$7,2,FALSE))</f>
        <v>4100.5199999999995</v>
      </c>
      <c r="BX165" s="77"/>
      <c r="BY165" s="77"/>
      <c r="BZ165" s="77"/>
      <c r="CA165" s="77"/>
      <c r="CB165" s="78"/>
      <c r="CC165" s="72">
        <f>IF($A165="-","-",ROUND(VLOOKUP($A165+ROUND(LEFT(CC$150,2)/24,5),'[1]ОАО "АТС"'!$A$30:$F$773,6,FALSE)+HLOOKUP($DL$148,'[1]Сбытовая надбавка'!$F$5:$H$6,2,FALSE),2)+'[1]Иные услуги'!$C$6+HLOOKUP($DR$147,'[1]Услуги по передаче'!$G$5:$J$7,2,FALSE))</f>
        <v>4071.49</v>
      </c>
      <c r="CD165" s="77"/>
      <c r="CE165" s="77"/>
      <c r="CF165" s="77"/>
      <c r="CG165" s="77"/>
      <c r="CH165" s="78"/>
      <c r="CI165" s="72">
        <f>IF($A165="-","-",ROUND(VLOOKUP($A165+ROUND(LEFT(CI$150,2)/24,5),'[1]ОАО "АТС"'!$A$30:$F$773,6,FALSE)+HLOOKUP($DL$148,'[1]Сбытовая надбавка'!$F$5:$H$6,2,FALSE),2)+'[1]Иные услуги'!$C$6+HLOOKUP($DR$147,'[1]Услуги по передаче'!$G$5:$J$7,2,FALSE))</f>
        <v>4051.3199999999997</v>
      </c>
      <c r="CJ165" s="77"/>
      <c r="CK165" s="77"/>
      <c r="CL165" s="77"/>
      <c r="CM165" s="77"/>
      <c r="CN165" s="78"/>
      <c r="CO165" s="72">
        <f>IF($A165="-","-",ROUND(VLOOKUP($A165+ROUND(LEFT(CO$150,2)/24,5),'[1]ОАО "АТС"'!$A$30:$F$773,6,FALSE)+HLOOKUP($DL$148,'[1]Сбытовая надбавка'!$F$5:$H$6,2,FALSE),2)+'[1]Иные услуги'!$C$6+HLOOKUP($DR$147,'[1]Услуги по передаче'!$G$5:$J$7,2,FALSE))</f>
        <v>4040.6899999999996</v>
      </c>
      <c r="CP165" s="77"/>
      <c r="CQ165" s="77"/>
      <c r="CR165" s="77"/>
      <c r="CS165" s="77"/>
      <c r="CT165" s="78"/>
      <c r="CU165" s="72">
        <f>IF($A165="-","-",ROUND(VLOOKUP($A165+ROUND(LEFT(CU$150,2)/24,5),'[1]ОАО "АТС"'!$A$30:$F$773,6,FALSE)+HLOOKUP($DL$148,'[1]Сбытовая надбавка'!$F$5:$H$6,2,FALSE),2)+'[1]Иные услуги'!$C$6+HLOOKUP($DR$147,'[1]Услуги по передаче'!$G$5:$J$7,2,FALSE))</f>
        <v>4035.4799999999996</v>
      </c>
      <c r="CV165" s="77"/>
      <c r="CW165" s="77"/>
      <c r="CX165" s="77"/>
      <c r="CY165" s="77"/>
      <c r="CZ165" s="78"/>
      <c r="DA165" s="72">
        <f>IF($A165="-","-",ROUND(VLOOKUP($A165+ROUND(LEFT(DA$150,2)/24,5),'[1]ОАО "АТС"'!$A$30:$F$773,6,FALSE)+HLOOKUP($DL$148,'[1]Сбытовая надбавка'!$F$5:$H$6,2,FALSE),2)+'[1]Иные услуги'!$C$6+HLOOKUP($DR$147,'[1]Услуги по передаче'!$G$5:$J$7,2,FALSE))</f>
        <v>4040.7899999999995</v>
      </c>
      <c r="DB165" s="77"/>
      <c r="DC165" s="77"/>
      <c r="DD165" s="77"/>
      <c r="DE165" s="77"/>
      <c r="DF165" s="78"/>
      <c r="DG165" s="72">
        <f>IF($A165="-","-",ROUND(VLOOKUP($A165+ROUND(LEFT(DG$150,2)/24,5),'[1]ОАО "АТС"'!$A$30:$F$773,6,FALSE)+HLOOKUP($DL$148,'[1]Сбытовая надбавка'!$F$5:$H$6,2,FALSE),2)+'[1]Иные услуги'!$C$6+HLOOKUP($DR$147,'[1]Услуги по передаче'!$G$5:$J$7,2,FALSE))</f>
        <v>4054.6799999999994</v>
      </c>
      <c r="DH165" s="77"/>
      <c r="DI165" s="77"/>
      <c r="DJ165" s="77"/>
      <c r="DK165" s="77"/>
      <c r="DL165" s="78"/>
      <c r="DM165" s="72">
        <f>IF($A165="-","-",ROUND(VLOOKUP($A165+ROUND(LEFT(DM$150,2)/24,5),'[1]ОАО "АТС"'!$A$30:$F$773,6,FALSE)+HLOOKUP($DL$148,'[1]Сбытовая надбавка'!$F$5:$H$6,2,FALSE),2)+'[1]Иные услуги'!$C$6+HLOOKUP($DR$147,'[1]Услуги по передаче'!$G$5:$J$7,2,FALSE))</f>
        <v>4087.5999999999995</v>
      </c>
      <c r="DN165" s="77"/>
      <c r="DO165" s="77"/>
      <c r="DP165" s="77"/>
      <c r="DQ165" s="77"/>
      <c r="DR165" s="78"/>
      <c r="DS165" s="72">
        <f>IF($A165="-","-",ROUND(VLOOKUP($A165+ROUND(LEFT(DS$150,2)/24,5),'[1]ОАО "АТС"'!$A$30:$F$773,6,FALSE)+HLOOKUP($DL$148,'[1]Сбытовая надбавка'!$F$5:$H$6,2,FALSE),2)+'[1]Иные услуги'!$C$6+HLOOKUP($DR$147,'[1]Услуги по передаче'!$G$5:$J$7,2,FALSE))</f>
        <v>4077.2</v>
      </c>
      <c r="DT165" s="77"/>
      <c r="DU165" s="77"/>
      <c r="DV165" s="77"/>
      <c r="DW165" s="77"/>
      <c r="DX165" s="78"/>
      <c r="DY165" s="72">
        <f>IF($A165="-","-",ROUND(VLOOKUP($A165+ROUND(LEFT(DY$150,2)/24,5),'[1]ОАО "АТС"'!$A$30:$F$773,6,FALSE)+HLOOKUP($DL$148,'[1]Сбытовая надбавка'!$F$5:$H$6,2,FALSE),2)+'[1]Иные услуги'!$C$6+HLOOKUP($DR$147,'[1]Услуги по передаче'!$G$5:$J$7,2,FALSE))</f>
        <v>4027.6799999999994</v>
      </c>
      <c r="DZ165" s="77"/>
      <c r="EA165" s="77"/>
      <c r="EB165" s="77"/>
      <c r="EC165" s="77"/>
      <c r="ED165" s="78"/>
      <c r="EE165" s="72">
        <f>IF($A165="-","-",ROUND(VLOOKUP($A165+ROUND(LEFT(EE$150,2)/24,5),'[1]ОАО "АТС"'!$A$30:$F$773,6,FALSE)+HLOOKUP($DL$148,'[1]Сбытовая надбавка'!$F$5:$H$6,2,FALSE),2)+'[1]Иные услуги'!$C$6+HLOOKUP($DR$147,'[1]Услуги по передаче'!$G$5:$J$7,2,FALSE))</f>
        <v>3994.49</v>
      </c>
      <c r="EF165" s="77"/>
      <c r="EG165" s="77"/>
      <c r="EH165" s="77"/>
      <c r="EI165" s="77"/>
      <c r="EJ165" s="78"/>
      <c r="EK165" s="72">
        <f>IF($A165="-","-",ROUND(VLOOKUP($A165+ROUND(LEFT(EK$150,2)/24,5),'[1]ОАО "АТС"'!$A$30:$F$773,6,FALSE)+HLOOKUP($DL$148,'[1]Сбытовая надбавка'!$F$5:$H$6,2,FALSE),2)+'[1]Иные услуги'!$C$6+HLOOKUP($DR$147,'[1]Услуги по передаче'!$G$5:$J$7,2,FALSE))</f>
        <v>4147.1899999999996</v>
      </c>
      <c r="EL165" s="77"/>
      <c r="EM165" s="77"/>
      <c r="EN165" s="77"/>
      <c r="EO165" s="77"/>
      <c r="EP165" s="78"/>
      <c r="EQ165" s="72">
        <f>IF($A165="-","-",ROUND(VLOOKUP($A165+ROUND(LEFT(EQ$150,2)/24,5),'[1]ОАО "АТС"'!$A$30:$F$773,6,FALSE)+HLOOKUP($DL$148,'[1]Сбытовая надбавка'!$F$5:$H$6,2,FALSE),2)+'[1]Иные услуги'!$C$6+HLOOKUP($DR$147,'[1]Услуги по передаче'!$G$5:$J$7,2,FALSE))</f>
        <v>4032.8999999999996</v>
      </c>
      <c r="ER165" s="77"/>
      <c r="ES165" s="77"/>
      <c r="ET165" s="77"/>
      <c r="EU165" s="77"/>
      <c r="EV165" s="78"/>
    </row>
    <row r="166" spans="1:152" s="38" customFormat="1" ht="15.75" customHeight="1" x14ac:dyDescent="0.2">
      <c r="A166" s="69">
        <f>$A$130</f>
        <v>45001</v>
      </c>
      <c r="B166" s="70"/>
      <c r="C166" s="70"/>
      <c r="D166" s="70"/>
      <c r="E166" s="70"/>
      <c r="F166" s="70"/>
      <c r="G166" s="70"/>
      <c r="H166" s="71"/>
      <c r="I166" s="72">
        <f>IF($A166="-","-",ROUND(VLOOKUP($A166+ROUND(LEFT(I$150,1)/24,5),'[1]ОАО "АТС"'!$A$30:$F$773,6,FALSE)+HLOOKUP($DL$148,'[1]Сбытовая надбавка'!$F$5:$H$6,2,FALSE),2)+'[1]Иные услуги'!$C$6+HLOOKUP($DR$147,'[1]Услуги по передаче'!$G$5:$J$7,2,FALSE))</f>
        <v>4001.8799999999997</v>
      </c>
      <c r="J166" s="77"/>
      <c r="K166" s="77"/>
      <c r="L166" s="77"/>
      <c r="M166" s="77"/>
      <c r="N166" s="78"/>
      <c r="O166" s="72">
        <f>IF($A166="-","-",ROUND(VLOOKUP($A166+ROUND(LEFT(O$150,1)/24,5),'[1]ОАО "АТС"'!$A$30:$F$773,6,FALSE)+HLOOKUP($DL$148,'[1]Сбытовая надбавка'!$F$5:$H$6,2,FALSE),2)+'[1]Иные услуги'!$C$6+HLOOKUP($DR$147,'[1]Услуги по передаче'!$G$5:$J$7,2,FALSE))</f>
        <v>3996.0999999999995</v>
      </c>
      <c r="P166" s="77"/>
      <c r="Q166" s="77"/>
      <c r="R166" s="77"/>
      <c r="S166" s="77"/>
      <c r="T166" s="78"/>
      <c r="U166" s="72">
        <f>IF($A166="-","-",ROUND(VLOOKUP($A166+ROUND(LEFT(U$150,1)/24,5),'[1]ОАО "АТС"'!$A$30:$F$773,6,FALSE)+HLOOKUP($DL$148,'[1]Сбытовая надбавка'!$F$5:$H$6,2,FALSE),2)+'[1]Иные услуги'!$C$6+HLOOKUP($DR$147,'[1]Услуги по передаче'!$G$5:$J$7,2,FALSE))</f>
        <v>3996.1399999999994</v>
      </c>
      <c r="V166" s="77"/>
      <c r="W166" s="77"/>
      <c r="X166" s="77"/>
      <c r="Y166" s="77"/>
      <c r="Z166" s="78"/>
      <c r="AA166" s="72">
        <f>IF($A166="-","-",ROUND(VLOOKUP($A166+ROUND(LEFT(AA$150,1)/24,5),'[1]ОАО "АТС"'!$A$30:$F$773,6,FALSE)+HLOOKUP($DL$148,'[1]Сбытовая надбавка'!$F$5:$H$6,2,FALSE),2)+'[1]Иные услуги'!$C$6+HLOOKUP($DR$147,'[1]Услуги по передаче'!$G$5:$J$7,2,FALSE))</f>
        <v>3996.12</v>
      </c>
      <c r="AB166" s="77"/>
      <c r="AC166" s="77"/>
      <c r="AD166" s="77"/>
      <c r="AE166" s="77"/>
      <c r="AF166" s="78"/>
      <c r="AG166" s="72">
        <f>IF($A166="-","-",ROUND(VLOOKUP($A166+ROUND(LEFT(AG$150,1)/24,5),'[1]ОАО "АТС"'!$A$30:$F$773,6,FALSE)+HLOOKUP($DL$148,'[1]Сбытовая надбавка'!$F$5:$H$6,2,FALSE),2)+'[1]Иные услуги'!$C$6+HLOOKUP($DR$147,'[1]Услуги по передаче'!$G$5:$J$7,2,FALSE))</f>
        <v>3996.0299999999997</v>
      </c>
      <c r="AH166" s="77"/>
      <c r="AI166" s="77"/>
      <c r="AJ166" s="77"/>
      <c r="AK166" s="77"/>
      <c r="AL166" s="78"/>
      <c r="AM166" s="72">
        <f>IF($A166="-","-",ROUND(VLOOKUP($A166+ROUND(LEFT(AM$150,1)/24,5),'[1]ОАО "АТС"'!$A$30:$F$773,6,FALSE)+HLOOKUP($DL$148,'[1]Сбытовая надбавка'!$F$5:$H$6,2,FALSE),2)+'[1]Иные услуги'!$C$6+HLOOKUP($DR$147,'[1]Услуги по передаче'!$G$5:$J$7,2,FALSE))</f>
        <v>3995.9999999999995</v>
      </c>
      <c r="AN166" s="77"/>
      <c r="AO166" s="77"/>
      <c r="AP166" s="77"/>
      <c r="AQ166" s="77"/>
      <c r="AR166" s="78"/>
      <c r="AS166" s="72">
        <f>IF($A166="-","-",ROUND(VLOOKUP($A166+ROUND(LEFT(AS$150,1)/24,5),'[1]ОАО "АТС"'!$A$30:$F$773,6,FALSE)+HLOOKUP($DL$148,'[1]Сбытовая надбавка'!$F$5:$H$6,2,FALSE),2)+'[1]Иные услуги'!$C$6+HLOOKUP($DR$147,'[1]Услуги по передаче'!$G$5:$J$7,2,FALSE))</f>
        <v>4003.3599999999997</v>
      </c>
      <c r="AT166" s="77"/>
      <c r="AU166" s="77"/>
      <c r="AV166" s="77"/>
      <c r="AW166" s="77"/>
      <c r="AX166" s="78"/>
      <c r="AY166" s="72">
        <f>IF($A166="-","-",ROUND(VLOOKUP($A166+ROUND(LEFT(AY$150,1)/24,5),'[1]ОАО "АТС"'!$A$30:$F$773,6,FALSE)+HLOOKUP($DL$148,'[1]Сбытовая надбавка'!$F$5:$H$6,2,FALSE),2)+'[1]Иные услуги'!$C$6+HLOOKUP($DR$147,'[1]Услуги по передаче'!$G$5:$J$7,2,FALSE))</f>
        <v>4104.1299999999992</v>
      </c>
      <c r="AZ166" s="77"/>
      <c r="BA166" s="77"/>
      <c r="BB166" s="77"/>
      <c r="BC166" s="77"/>
      <c r="BD166" s="78"/>
      <c r="BE166" s="72">
        <f>IF($A166="-","-",ROUND(VLOOKUP($A166+ROUND(LEFT(BE$150,1)/24,5),'[1]ОАО "АТС"'!$A$30:$F$773,6,FALSE)+HLOOKUP($DL$148,'[1]Сбытовая надбавка'!$F$5:$H$6,2,FALSE),2)+'[1]Иные услуги'!$C$6+HLOOKUP($DR$147,'[1]Услуги по передаче'!$G$5:$J$7,2,FALSE))</f>
        <v>3995.5099999999993</v>
      </c>
      <c r="BF166" s="77"/>
      <c r="BG166" s="77"/>
      <c r="BH166" s="77"/>
      <c r="BI166" s="77"/>
      <c r="BJ166" s="78"/>
      <c r="BK166" s="72">
        <f>IF($A166="-","-",ROUND(VLOOKUP($A166+ROUND(LEFT(BK$150,1)/24,5),'[1]ОАО "АТС"'!$A$30:$F$773,6,FALSE)+HLOOKUP($DL$148,'[1]Сбытовая надбавка'!$F$5:$H$6,2,FALSE),2)+'[1]Иные услуги'!$C$6+HLOOKUP($DR$147,'[1]Услуги по передаче'!$G$5:$J$7,2,FALSE))</f>
        <v>4065.24</v>
      </c>
      <c r="BL166" s="77"/>
      <c r="BM166" s="77"/>
      <c r="BN166" s="77"/>
      <c r="BO166" s="77"/>
      <c r="BP166" s="78"/>
      <c r="BQ166" s="72">
        <f>IF($A166="-","-",ROUND(VLOOKUP($A166+ROUND(LEFT(BQ$150,2)/24,5),'[1]ОАО "АТС"'!$A$30:$F$773,6,FALSE)+HLOOKUP($DL$148,'[1]Сбытовая надбавка'!$F$5:$H$6,2,FALSE),2)+'[1]Иные услуги'!$C$6+HLOOKUP($DR$147,'[1]Услуги по передаче'!$G$5:$J$7,2,FALSE))</f>
        <v>4070.8299999999995</v>
      </c>
      <c r="BR166" s="77"/>
      <c r="BS166" s="77"/>
      <c r="BT166" s="77"/>
      <c r="BU166" s="77"/>
      <c r="BV166" s="78"/>
      <c r="BW166" s="72">
        <f>IF($A166="-","-",ROUND(VLOOKUP($A166+ROUND(LEFT(BW$150,2)/24,5),'[1]ОАО "АТС"'!$A$30:$F$773,6,FALSE)+HLOOKUP($DL$148,'[1]Сбытовая надбавка'!$F$5:$H$6,2,FALSE),2)+'[1]Иные услуги'!$C$6+HLOOKUP($DR$147,'[1]Услуги по передаче'!$G$5:$J$7,2,FALSE))</f>
        <v>4058.8899999999994</v>
      </c>
      <c r="BX166" s="77"/>
      <c r="BY166" s="77"/>
      <c r="BZ166" s="77"/>
      <c r="CA166" s="77"/>
      <c r="CB166" s="78"/>
      <c r="CC166" s="72">
        <f>IF($A166="-","-",ROUND(VLOOKUP($A166+ROUND(LEFT(CC$150,2)/24,5),'[1]ОАО "АТС"'!$A$30:$F$773,6,FALSE)+HLOOKUP($DL$148,'[1]Сбытовая надбавка'!$F$5:$H$6,2,FALSE),2)+'[1]Иные услуги'!$C$6+HLOOKUP($DR$147,'[1]Услуги по передаче'!$G$5:$J$7,2,FALSE))</f>
        <v>4020.1499999999996</v>
      </c>
      <c r="CD166" s="77"/>
      <c r="CE166" s="77"/>
      <c r="CF166" s="77"/>
      <c r="CG166" s="77"/>
      <c r="CH166" s="78"/>
      <c r="CI166" s="72">
        <f>IF($A166="-","-",ROUND(VLOOKUP($A166+ROUND(LEFT(CI$150,2)/24,5),'[1]ОАО "АТС"'!$A$30:$F$773,6,FALSE)+HLOOKUP($DL$148,'[1]Сбытовая надбавка'!$F$5:$H$6,2,FALSE),2)+'[1]Иные услуги'!$C$6+HLOOKUP($DR$147,'[1]Услуги по передаче'!$G$5:$J$7,2,FALSE))</f>
        <v>4008.45</v>
      </c>
      <c r="CJ166" s="77"/>
      <c r="CK166" s="77"/>
      <c r="CL166" s="77"/>
      <c r="CM166" s="77"/>
      <c r="CN166" s="78"/>
      <c r="CO166" s="72">
        <f>IF($A166="-","-",ROUND(VLOOKUP($A166+ROUND(LEFT(CO$150,2)/24,5),'[1]ОАО "АТС"'!$A$30:$F$773,6,FALSE)+HLOOKUP($DL$148,'[1]Сбытовая надбавка'!$F$5:$H$6,2,FALSE),2)+'[1]Иные услуги'!$C$6+HLOOKUP($DR$147,'[1]Услуги по передаче'!$G$5:$J$7,2,FALSE))</f>
        <v>3995.5699999999997</v>
      </c>
      <c r="CP166" s="77"/>
      <c r="CQ166" s="77"/>
      <c r="CR166" s="77"/>
      <c r="CS166" s="77"/>
      <c r="CT166" s="78"/>
      <c r="CU166" s="72">
        <f>IF($A166="-","-",ROUND(VLOOKUP($A166+ROUND(LEFT(CU$150,2)/24,5),'[1]ОАО "АТС"'!$A$30:$F$773,6,FALSE)+HLOOKUP($DL$148,'[1]Сбытовая надбавка'!$F$5:$H$6,2,FALSE),2)+'[1]Иные услуги'!$C$6+HLOOKUP($DR$147,'[1]Услуги по передаче'!$G$5:$J$7,2,FALSE))</f>
        <v>3995.5899999999997</v>
      </c>
      <c r="CV166" s="77"/>
      <c r="CW166" s="77"/>
      <c r="CX166" s="77"/>
      <c r="CY166" s="77"/>
      <c r="CZ166" s="78"/>
      <c r="DA166" s="72">
        <f>IF($A166="-","-",ROUND(VLOOKUP($A166+ROUND(LEFT(DA$150,2)/24,5),'[1]ОАО "АТС"'!$A$30:$F$773,6,FALSE)+HLOOKUP($DL$148,'[1]Сбытовая надбавка'!$F$5:$H$6,2,FALSE),2)+'[1]Иные услуги'!$C$6+HLOOKUP($DR$147,'[1]Услуги по передаче'!$G$5:$J$7,2,FALSE))</f>
        <v>3995.5699999999997</v>
      </c>
      <c r="DB166" s="77"/>
      <c r="DC166" s="77"/>
      <c r="DD166" s="77"/>
      <c r="DE166" s="77"/>
      <c r="DF166" s="78"/>
      <c r="DG166" s="72">
        <f>IF($A166="-","-",ROUND(VLOOKUP($A166+ROUND(LEFT(DG$150,2)/24,5),'[1]ОАО "АТС"'!$A$30:$F$773,6,FALSE)+HLOOKUP($DL$148,'[1]Сбытовая надбавка'!$F$5:$H$6,2,FALSE),2)+'[1]Иные услуги'!$C$6+HLOOKUP($DR$147,'[1]Услуги по передаче'!$G$5:$J$7,2,FALSE))</f>
        <v>3995.7</v>
      </c>
      <c r="DH166" s="77"/>
      <c r="DI166" s="77"/>
      <c r="DJ166" s="77"/>
      <c r="DK166" s="77"/>
      <c r="DL166" s="78"/>
      <c r="DM166" s="72">
        <f>IF($A166="-","-",ROUND(VLOOKUP($A166+ROUND(LEFT(DM$150,2)/24,5),'[1]ОАО "АТС"'!$A$30:$F$773,6,FALSE)+HLOOKUP($DL$148,'[1]Сбытовая надбавка'!$F$5:$H$6,2,FALSE),2)+'[1]Иные услуги'!$C$6+HLOOKUP($DR$147,'[1]Услуги по передаче'!$G$5:$J$7,2,FALSE))</f>
        <v>4065.0799999999995</v>
      </c>
      <c r="DN166" s="77"/>
      <c r="DO166" s="77"/>
      <c r="DP166" s="77"/>
      <c r="DQ166" s="77"/>
      <c r="DR166" s="78"/>
      <c r="DS166" s="72">
        <f>IF($A166="-","-",ROUND(VLOOKUP($A166+ROUND(LEFT(DS$150,2)/24,5),'[1]ОАО "АТС"'!$A$30:$F$773,6,FALSE)+HLOOKUP($DL$148,'[1]Сбытовая надбавка'!$F$5:$H$6,2,FALSE),2)+'[1]Иные услуги'!$C$6+HLOOKUP($DR$147,'[1]Услуги по передаче'!$G$5:$J$7,2,FALSE))</f>
        <v>4110.75</v>
      </c>
      <c r="DT166" s="77"/>
      <c r="DU166" s="77"/>
      <c r="DV166" s="77"/>
      <c r="DW166" s="77"/>
      <c r="DX166" s="78"/>
      <c r="DY166" s="72">
        <f>IF($A166="-","-",ROUND(VLOOKUP($A166+ROUND(LEFT(DY$150,2)/24,5),'[1]ОАО "АТС"'!$A$30:$F$773,6,FALSE)+HLOOKUP($DL$148,'[1]Сбытовая надбавка'!$F$5:$H$6,2,FALSE),2)+'[1]Иные услуги'!$C$6+HLOOKUP($DR$147,'[1]Услуги по передаче'!$G$5:$J$7,2,FALSE))</f>
        <v>4056.6899999999996</v>
      </c>
      <c r="DZ166" s="77"/>
      <c r="EA166" s="77"/>
      <c r="EB166" s="77"/>
      <c r="EC166" s="77"/>
      <c r="ED166" s="78"/>
      <c r="EE166" s="72">
        <f>IF($A166="-","-",ROUND(VLOOKUP($A166+ROUND(LEFT(EE$150,2)/24,5),'[1]ОАО "АТС"'!$A$30:$F$773,6,FALSE)+HLOOKUP($DL$148,'[1]Сбытовая надбавка'!$F$5:$H$6,2,FALSE),2)+'[1]Иные услуги'!$C$6+HLOOKUP($DR$147,'[1]Услуги по передаче'!$G$5:$J$7,2,FALSE))</f>
        <v>3994.9299999999994</v>
      </c>
      <c r="EF166" s="77"/>
      <c r="EG166" s="77"/>
      <c r="EH166" s="77"/>
      <c r="EI166" s="77"/>
      <c r="EJ166" s="78"/>
      <c r="EK166" s="72">
        <f>IF($A166="-","-",ROUND(VLOOKUP($A166+ROUND(LEFT(EK$150,2)/24,5),'[1]ОАО "АТС"'!$A$30:$F$773,6,FALSE)+HLOOKUP($DL$148,'[1]Сбытовая надбавка'!$F$5:$H$6,2,FALSE),2)+'[1]Иные услуги'!$C$6+HLOOKUP($DR$147,'[1]Услуги по передаче'!$G$5:$J$7,2,FALSE))</f>
        <v>4160.1799999999994</v>
      </c>
      <c r="EL166" s="77"/>
      <c r="EM166" s="77"/>
      <c r="EN166" s="77"/>
      <c r="EO166" s="77"/>
      <c r="EP166" s="78"/>
      <c r="EQ166" s="72">
        <f>IF($A166="-","-",ROUND(VLOOKUP($A166+ROUND(LEFT(EQ$150,2)/24,5),'[1]ОАО "АТС"'!$A$30:$F$773,6,FALSE)+HLOOKUP($DL$148,'[1]Сбытовая надбавка'!$F$5:$H$6,2,FALSE),2)+'[1]Иные услуги'!$C$6+HLOOKUP($DR$147,'[1]Услуги по передаче'!$G$5:$J$7,2,FALSE))</f>
        <v>4066.6499999999996</v>
      </c>
      <c r="ER166" s="77"/>
      <c r="ES166" s="77"/>
      <c r="ET166" s="77"/>
      <c r="EU166" s="77"/>
      <c r="EV166" s="78"/>
    </row>
    <row r="167" spans="1:152" s="38" customFormat="1" ht="15.75" customHeight="1" x14ac:dyDescent="0.2">
      <c r="A167" s="69">
        <f>$A$131</f>
        <v>45002</v>
      </c>
      <c r="B167" s="70"/>
      <c r="C167" s="70"/>
      <c r="D167" s="70"/>
      <c r="E167" s="70"/>
      <c r="F167" s="70"/>
      <c r="G167" s="70"/>
      <c r="H167" s="71"/>
      <c r="I167" s="72">
        <f>IF($A167="-","-",ROUND(VLOOKUP($A167+ROUND(LEFT(I$150,1)/24,5),'[1]ОАО "АТС"'!$A$30:$F$773,6,FALSE)+HLOOKUP($DL$148,'[1]Сбытовая надбавка'!$F$5:$H$6,2,FALSE),2)+'[1]Иные услуги'!$C$6+HLOOKUP($DR$147,'[1]Услуги по передаче'!$G$5:$J$7,2,FALSE))</f>
        <v>4000.5099999999993</v>
      </c>
      <c r="J167" s="77"/>
      <c r="K167" s="77"/>
      <c r="L167" s="77"/>
      <c r="M167" s="77"/>
      <c r="N167" s="78"/>
      <c r="O167" s="72">
        <f>IF($A167="-","-",ROUND(VLOOKUP($A167+ROUND(LEFT(O$150,1)/24,5),'[1]ОАО "АТС"'!$A$30:$F$773,6,FALSE)+HLOOKUP($DL$148,'[1]Сбытовая надбавка'!$F$5:$H$6,2,FALSE),2)+'[1]Иные услуги'!$C$6+HLOOKUP($DR$147,'[1]Услуги по передаче'!$G$5:$J$7,2,FALSE))</f>
        <v>3995.9799999999996</v>
      </c>
      <c r="P167" s="77"/>
      <c r="Q167" s="77"/>
      <c r="R167" s="77"/>
      <c r="S167" s="77"/>
      <c r="T167" s="78"/>
      <c r="U167" s="72">
        <f>IF($A167="-","-",ROUND(VLOOKUP($A167+ROUND(LEFT(U$150,1)/24,5),'[1]ОАО "АТС"'!$A$30:$F$773,6,FALSE)+HLOOKUP($DL$148,'[1]Сбытовая надбавка'!$F$5:$H$6,2,FALSE),2)+'[1]Иные услуги'!$C$6+HLOOKUP($DR$147,'[1]Услуги по передаче'!$G$5:$J$7,2,FALSE))</f>
        <v>3996.0699999999997</v>
      </c>
      <c r="V167" s="77"/>
      <c r="W167" s="77"/>
      <c r="X167" s="77"/>
      <c r="Y167" s="77"/>
      <c r="Z167" s="78"/>
      <c r="AA167" s="72">
        <f>IF($A167="-","-",ROUND(VLOOKUP($A167+ROUND(LEFT(AA$150,1)/24,5),'[1]ОАО "АТС"'!$A$30:$F$773,6,FALSE)+HLOOKUP($DL$148,'[1]Сбытовая надбавка'!$F$5:$H$6,2,FALSE),2)+'[1]Иные услуги'!$C$6+HLOOKUP($DR$147,'[1]Услуги по передаче'!$G$5:$J$7,2,FALSE))</f>
        <v>3996.0499999999993</v>
      </c>
      <c r="AB167" s="77"/>
      <c r="AC167" s="77"/>
      <c r="AD167" s="77"/>
      <c r="AE167" s="77"/>
      <c r="AF167" s="78"/>
      <c r="AG167" s="72">
        <f>IF($A167="-","-",ROUND(VLOOKUP($A167+ROUND(LEFT(AG$150,1)/24,5),'[1]ОАО "АТС"'!$A$30:$F$773,6,FALSE)+HLOOKUP($DL$148,'[1]Сбытовая надбавка'!$F$5:$H$6,2,FALSE),2)+'[1]Иные услуги'!$C$6+HLOOKUP($DR$147,'[1]Услуги по передаче'!$G$5:$J$7,2,FALSE))</f>
        <v>3995.99</v>
      </c>
      <c r="AH167" s="77"/>
      <c r="AI167" s="77"/>
      <c r="AJ167" s="77"/>
      <c r="AK167" s="77"/>
      <c r="AL167" s="78"/>
      <c r="AM167" s="72">
        <f>IF($A167="-","-",ROUND(VLOOKUP($A167+ROUND(LEFT(AM$150,1)/24,5),'[1]ОАО "АТС"'!$A$30:$F$773,6,FALSE)+HLOOKUP($DL$148,'[1]Сбытовая надбавка'!$F$5:$H$6,2,FALSE),2)+'[1]Иные услуги'!$C$6+HLOOKUP($DR$147,'[1]Услуги по передаче'!$G$5:$J$7,2,FALSE))</f>
        <v>3995.9799999999996</v>
      </c>
      <c r="AN167" s="77"/>
      <c r="AO167" s="77"/>
      <c r="AP167" s="77"/>
      <c r="AQ167" s="77"/>
      <c r="AR167" s="78"/>
      <c r="AS167" s="72">
        <f>IF($A167="-","-",ROUND(VLOOKUP($A167+ROUND(LEFT(AS$150,1)/24,5),'[1]ОАО "АТС"'!$A$30:$F$773,6,FALSE)+HLOOKUP($DL$148,'[1]Сбытовая надбавка'!$F$5:$H$6,2,FALSE),2)+'[1]Иные услуги'!$C$6+HLOOKUP($DR$147,'[1]Услуги по передаче'!$G$5:$J$7,2,FALSE))</f>
        <v>3995.3499999999995</v>
      </c>
      <c r="AT167" s="77"/>
      <c r="AU167" s="77"/>
      <c r="AV167" s="77"/>
      <c r="AW167" s="77"/>
      <c r="AX167" s="78"/>
      <c r="AY167" s="72">
        <f>IF($A167="-","-",ROUND(VLOOKUP($A167+ROUND(LEFT(AY$150,1)/24,5),'[1]ОАО "АТС"'!$A$30:$F$773,6,FALSE)+HLOOKUP($DL$148,'[1]Сбытовая надбавка'!$F$5:$H$6,2,FALSE),2)+'[1]Иные услуги'!$C$6+HLOOKUP($DR$147,'[1]Услуги по передаче'!$G$5:$J$7,2,FALSE))</f>
        <v>4082.95</v>
      </c>
      <c r="AZ167" s="77"/>
      <c r="BA167" s="77"/>
      <c r="BB167" s="77"/>
      <c r="BC167" s="77"/>
      <c r="BD167" s="78"/>
      <c r="BE167" s="72">
        <f>IF($A167="-","-",ROUND(VLOOKUP($A167+ROUND(LEFT(BE$150,1)/24,5),'[1]ОАО "АТС"'!$A$30:$F$773,6,FALSE)+HLOOKUP($DL$148,'[1]Сбытовая надбавка'!$F$5:$H$6,2,FALSE),2)+'[1]Иные услуги'!$C$6+HLOOKUP($DR$147,'[1]Услуги по передаче'!$G$5:$J$7,2,FALSE))</f>
        <v>3995.4999999999995</v>
      </c>
      <c r="BF167" s="77"/>
      <c r="BG167" s="77"/>
      <c r="BH167" s="77"/>
      <c r="BI167" s="77"/>
      <c r="BJ167" s="78"/>
      <c r="BK167" s="72">
        <f>IF($A167="-","-",ROUND(VLOOKUP($A167+ROUND(LEFT(BK$150,1)/24,5),'[1]ОАО "АТС"'!$A$30:$F$773,6,FALSE)+HLOOKUP($DL$148,'[1]Сбытовая надбавка'!$F$5:$H$6,2,FALSE),2)+'[1]Иные услуги'!$C$6+HLOOKUP($DR$147,'[1]Услуги по передаче'!$G$5:$J$7,2,FALSE))</f>
        <v>4081.5499999999993</v>
      </c>
      <c r="BL167" s="77"/>
      <c r="BM167" s="77"/>
      <c r="BN167" s="77"/>
      <c r="BO167" s="77"/>
      <c r="BP167" s="78"/>
      <c r="BQ167" s="72">
        <f>IF($A167="-","-",ROUND(VLOOKUP($A167+ROUND(LEFT(BQ$150,2)/24,5),'[1]ОАО "АТС"'!$A$30:$F$773,6,FALSE)+HLOOKUP($DL$148,'[1]Сбытовая надбавка'!$F$5:$H$6,2,FALSE),2)+'[1]Иные услуги'!$C$6+HLOOKUP($DR$147,'[1]Услуги по передаче'!$G$5:$J$7,2,FALSE))</f>
        <v>4109</v>
      </c>
      <c r="BR167" s="77"/>
      <c r="BS167" s="77"/>
      <c r="BT167" s="77"/>
      <c r="BU167" s="77"/>
      <c r="BV167" s="78"/>
      <c r="BW167" s="72">
        <f>IF($A167="-","-",ROUND(VLOOKUP($A167+ROUND(LEFT(BW$150,2)/24,5),'[1]ОАО "АТС"'!$A$30:$F$773,6,FALSE)+HLOOKUP($DL$148,'[1]Сбытовая надбавка'!$F$5:$H$6,2,FALSE),2)+'[1]Иные услуги'!$C$6+HLOOKUP($DR$147,'[1]Услуги по передаче'!$G$5:$J$7,2,FALSE))</f>
        <v>4116.3099999999995</v>
      </c>
      <c r="BX167" s="77"/>
      <c r="BY167" s="77"/>
      <c r="BZ167" s="77"/>
      <c r="CA167" s="77"/>
      <c r="CB167" s="78"/>
      <c r="CC167" s="72">
        <f>IF($A167="-","-",ROUND(VLOOKUP($A167+ROUND(LEFT(CC$150,2)/24,5),'[1]ОАО "АТС"'!$A$30:$F$773,6,FALSE)+HLOOKUP($DL$148,'[1]Сбытовая надбавка'!$F$5:$H$6,2,FALSE),2)+'[1]Иные услуги'!$C$6+HLOOKUP($DR$147,'[1]Услуги по передаче'!$G$5:$J$7,2,FALSE))</f>
        <v>4090.5199999999995</v>
      </c>
      <c r="CD167" s="77"/>
      <c r="CE167" s="77"/>
      <c r="CF167" s="77"/>
      <c r="CG167" s="77"/>
      <c r="CH167" s="78"/>
      <c r="CI167" s="72">
        <f>IF($A167="-","-",ROUND(VLOOKUP($A167+ROUND(LEFT(CI$150,2)/24,5),'[1]ОАО "АТС"'!$A$30:$F$773,6,FALSE)+HLOOKUP($DL$148,'[1]Сбытовая надбавка'!$F$5:$H$6,2,FALSE),2)+'[1]Иные услуги'!$C$6+HLOOKUP($DR$147,'[1]Услуги по передаче'!$G$5:$J$7,2,FALSE))</f>
        <v>4080.9999999999995</v>
      </c>
      <c r="CJ167" s="77"/>
      <c r="CK167" s="77"/>
      <c r="CL167" s="77"/>
      <c r="CM167" s="77"/>
      <c r="CN167" s="78"/>
      <c r="CO167" s="72">
        <f>IF($A167="-","-",ROUND(VLOOKUP($A167+ROUND(LEFT(CO$150,2)/24,5),'[1]ОАО "АТС"'!$A$30:$F$773,6,FALSE)+HLOOKUP($DL$148,'[1]Сбытовая надбавка'!$F$5:$H$6,2,FALSE),2)+'[1]Иные услуги'!$C$6+HLOOKUP($DR$147,'[1]Услуги по передаче'!$G$5:$J$7,2,FALSE))</f>
        <v>4085.66</v>
      </c>
      <c r="CP167" s="77"/>
      <c r="CQ167" s="77"/>
      <c r="CR167" s="77"/>
      <c r="CS167" s="77"/>
      <c r="CT167" s="78"/>
      <c r="CU167" s="72">
        <f>IF($A167="-","-",ROUND(VLOOKUP($A167+ROUND(LEFT(CU$150,2)/24,5),'[1]ОАО "АТС"'!$A$30:$F$773,6,FALSE)+HLOOKUP($DL$148,'[1]Сбытовая надбавка'!$F$5:$H$6,2,FALSE),2)+'[1]Иные услуги'!$C$6+HLOOKUP($DR$147,'[1]Услуги по передаче'!$G$5:$J$7,2,FALSE))</f>
        <v>4074.9699999999993</v>
      </c>
      <c r="CV167" s="77"/>
      <c r="CW167" s="77"/>
      <c r="CX167" s="77"/>
      <c r="CY167" s="77"/>
      <c r="CZ167" s="78"/>
      <c r="DA167" s="72">
        <f>IF($A167="-","-",ROUND(VLOOKUP($A167+ROUND(LEFT(DA$150,2)/24,5),'[1]ОАО "АТС"'!$A$30:$F$773,6,FALSE)+HLOOKUP($DL$148,'[1]Сбытовая надбавка'!$F$5:$H$6,2,FALSE),2)+'[1]Иные услуги'!$C$6+HLOOKUP($DR$147,'[1]Услуги по передаче'!$G$5:$J$7,2,FALSE))</f>
        <v>4053.3899999999994</v>
      </c>
      <c r="DB167" s="77"/>
      <c r="DC167" s="77"/>
      <c r="DD167" s="77"/>
      <c r="DE167" s="77"/>
      <c r="DF167" s="78"/>
      <c r="DG167" s="72">
        <f>IF($A167="-","-",ROUND(VLOOKUP($A167+ROUND(LEFT(DG$150,2)/24,5),'[1]ОАО "АТС"'!$A$30:$F$773,6,FALSE)+HLOOKUP($DL$148,'[1]Сбытовая надбавка'!$F$5:$H$6,2,FALSE),2)+'[1]Иные услуги'!$C$6+HLOOKUP($DR$147,'[1]Услуги по передаче'!$G$5:$J$7,2,FALSE))</f>
        <v>4067.2699999999995</v>
      </c>
      <c r="DH167" s="77"/>
      <c r="DI167" s="77"/>
      <c r="DJ167" s="77"/>
      <c r="DK167" s="77"/>
      <c r="DL167" s="78"/>
      <c r="DM167" s="72">
        <f>IF($A167="-","-",ROUND(VLOOKUP($A167+ROUND(LEFT(DM$150,2)/24,5),'[1]ОАО "АТС"'!$A$30:$F$773,6,FALSE)+HLOOKUP($DL$148,'[1]Сбытовая надбавка'!$F$5:$H$6,2,FALSE),2)+'[1]Иные услуги'!$C$6+HLOOKUP($DR$147,'[1]Услуги по передаче'!$G$5:$J$7,2,FALSE))</f>
        <v>4112.7099999999991</v>
      </c>
      <c r="DN167" s="77"/>
      <c r="DO167" s="77"/>
      <c r="DP167" s="77"/>
      <c r="DQ167" s="77"/>
      <c r="DR167" s="78"/>
      <c r="DS167" s="72">
        <f>IF($A167="-","-",ROUND(VLOOKUP($A167+ROUND(LEFT(DS$150,2)/24,5),'[1]ОАО "АТС"'!$A$30:$F$773,6,FALSE)+HLOOKUP($DL$148,'[1]Сбытовая надбавка'!$F$5:$H$6,2,FALSE),2)+'[1]Иные услуги'!$C$6+HLOOKUP($DR$147,'[1]Услуги по передаче'!$G$5:$J$7,2,FALSE))</f>
        <v>4113.32</v>
      </c>
      <c r="DT167" s="77"/>
      <c r="DU167" s="77"/>
      <c r="DV167" s="77"/>
      <c r="DW167" s="77"/>
      <c r="DX167" s="78"/>
      <c r="DY167" s="72">
        <f>IF($A167="-","-",ROUND(VLOOKUP($A167+ROUND(LEFT(DY$150,2)/24,5),'[1]ОАО "АТС"'!$A$30:$F$773,6,FALSE)+HLOOKUP($DL$148,'[1]Сбытовая надбавка'!$F$5:$H$6,2,FALSE),2)+'[1]Иные услуги'!$C$6+HLOOKUP($DR$147,'[1]Услуги по передаче'!$G$5:$J$7,2,FALSE))</f>
        <v>4048.91</v>
      </c>
      <c r="DZ167" s="77"/>
      <c r="EA167" s="77"/>
      <c r="EB167" s="77"/>
      <c r="EC167" s="77"/>
      <c r="ED167" s="78"/>
      <c r="EE167" s="72">
        <f>IF($A167="-","-",ROUND(VLOOKUP($A167+ROUND(LEFT(EE$150,2)/24,5),'[1]ОАО "АТС"'!$A$30:$F$773,6,FALSE)+HLOOKUP($DL$148,'[1]Сбытовая надбавка'!$F$5:$H$6,2,FALSE),2)+'[1]Иные услуги'!$C$6+HLOOKUP($DR$147,'[1]Услуги по передаче'!$G$5:$J$7,2,FALSE))</f>
        <v>3994.5799999999995</v>
      </c>
      <c r="EF167" s="77"/>
      <c r="EG167" s="77"/>
      <c r="EH167" s="77"/>
      <c r="EI167" s="77"/>
      <c r="EJ167" s="78"/>
      <c r="EK167" s="72">
        <f>IF($A167="-","-",ROUND(VLOOKUP($A167+ROUND(LEFT(EK$150,2)/24,5),'[1]ОАО "АТС"'!$A$30:$F$773,6,FALSE)+HLOOKUP($DL$148,'[1]Сбытовая надбавка'!$F$5:$H$6,2,FALSE),2)+'[1]Иные услуги'!$C$6+HLOOKUP($DR$147,'[1]Услуги по передаче'!$G$5:$J$7,2,FALSE))</f>
        <v>4151.9399999999996</v>
      </c>
      <c r="EL167" s="77"/>
      <c r="EM167" s="77"/>
      <c r="EN167" s="77"/>
      <c r="EO167" s="77"/>
      <c r="EP167" s="78"/>
      <c r="EQ167" s="72">
        <f>IF($A167="-","-",ROUND(VLOOKUP($A167+ROUND(LEFT(EQ$150,2)/24,5),'[1]ОАО "АТС"'!$A$30:$F$773,6,FALSE)+HLOOKUP($DL$148,'[1]Сбытовая надбавка'!$F$5:$H$6,2,FALSE),2)+'[1]Иные услуги'!$C$6+HLOOKUP($DR$147,'[1]Услуги по передаче'!$G$5:$J$7,2,FALSE))</f>
        <v>4044.0899999999997</v>
      </c>
      <c r="ER167" s="77"/>
      <c r="ES167" s="77"/>
      <c r="ET167" s="77"/>
      <c r="EU167" s="77"/>
      <c r="EV167" s="78"/>
    </row>
    <row r="168" spans="1:152" s="38" customFormat="1" ht="15.75" customHeight="1" x14ac:dyDescent="0.2">
      <c r="A168" s="69">
        <f>$A$132</f>
        <v>45003</v>
      </c>
      <c r="B168" s="70"/>
      <c r="C168" s="70"/>
      <c r="D168" s="70"/>
      <c r="E168" s="70"/>
      <c r="F168" s="70"/>
      <c r="G168" s="70"/>
      <c r="H168" s="71"/>
      <c r="I168" s="72">
        <f>IF($A168="-","-",ROUND(VLOOKUP($A168+ROUND(LEFT(I$150,1)/24,5),'[1]ОАО "АТС"'!$A$30:$F$773,6,FALSE)+HLOOKUP($DL$148,'[1]Сбытовая надбавка'!$F$5:$H$6,2,FALSE),2)+'[1]Иные услуги'!$C$6+HLOOKUP($DR$147,'[1]Услуги по передаче'!$G$5:$J$7,2,FALSE))</f>
        <v>3995.66</v>
      </c>
      <c r="J168" s="77"/>
      <c r="K168" s="77"/>
      <c r="L168" s="77"/>
      <c r="M168" s="77"/>
      <c r="N168" s="78"/>
      <c r="O168" s="72">
        <f>IF($A168="-","-",ROUND(VLOOKUP($A168+ROUND(LEFT(O$150,1)/24,5),'[1]ОАО "АТС"'!$A$30:$F$773,6,FALSE)+HLOOKUP($DL$148,'[1]Сбытовая надбавка'!$F$5:$H$6,2,FALSE),2)+'[1]Иные услуги'!$C$6+HLOOKUP($DR$147,'[1]Услуги по передаче'!$G$5:$J$7,2,FALSE))</f>
        <v>3995.8399999999997</v>
      </c>
      <c r="P168" s="77"/>
      <c r="Q168" s="77"/>
      <c r="R168" s="77"/>
      <c r="S168" s="77"/>
      <c r="T168" s="78"/>
      <c r="U168" s="72">
        <f>IF($A168="-","-",ROUND(VLOOKUP($A168+ROUND(LEFT(U$150,1)/24,5),'[1]ОАО "АТС"'!$A$30:$F$773,6,FALSE)+HLOOKUP($DL$148,'[1]Сбытовая надбавка'!$F$5:$H$6,2,FALSE),2)+'[1]Иные услуги'!$C$6+HLOOKUP($DR$147,'[1]Услуги по передаче'!$G$5:$J$7,2,FALSE))</f>
        <v>3995.95</v>
      </c>
      <c r="V168" s="77"/>
      <c r="W168" s="77"/>
      <c r="X168" s="77"/>
      <c r="Y168" s="77"/>
      <c r="Z168" s="78"/>
      <c r="AA168" s="72">
        <f>IF($A168="-","-",ROUND(VLOOKUP($A168+ROUND(LEFT(AA$150,1)/24,5),'[1]ОАО "АТС"'!$A$30:$F$773,6,FALSE)+HLOOKUP($DL$148,'[1]Сбытовая надбавка'!$F$5:$H$6,2,FALSE),2)+'[1]Иные услуги'!$C$6+HLOOKUP($DR$147,'[1]Услуги по передаче'!$G$5:$J$7,2,FALSE))</f>
        <v>3995.9799999999996</v>
      </c>
      <c r="AB168" s="77"/>
      <c r="AC168" s="77"/>
      <c r="AD168" s="77"/>
      <c r="AE168" s="77"/>
      <c r="AF168" s="78"/>
      <c r="AG168" s="72">
        <f>IF($A168="-","-",ROUND(VLOOKUP($A168+ROUND(LEFT(AG$150,1)/24,5),'[1]ОАО "АТС"'!$A$30:$F$773,6,FALSE)+HLOOKUP($DL$148,'[1]Сбытовая надбавка'!$F$5:$H$6,2,FALSE),2)+'[1]Иные услуги'!$C$6+HLOOKUP($DR$147,'[1]Услуги по передаче'!$G$5:$J$7,2,FALSE))</f>
        <v>3995.9299999999994</v>
      </c>
      <c r="AH168" s="77"/>
      <c r="AI168" s="77"/>
      <c r="AJ168" s="77"/>
      <c r="AK168" s="77"/>
      <c r="AL168" s="78"/>
      <c r="AM168" s="72">
        <f>IF($A168="-","-",ROUND(VLOOKUP($A168+ROUND(LEFT(AM$150,1)/24,5),'[1]ОАО "АТС"'!$A$30:$F$773,6,FALSE)+HLOOKUP($DL$148,'[1]Сбытовая надбавка'!$F$5:$H$6,2,FALSE),2)+'[1]Иные услуги'!$C$6+HLOOKUP($DR$147,'[1]Услуги по передаче'!$G$5:$J$7,2,FALSE))</f>
        <v>3995.9199999999996</v>
      </c>
      <c r="AN168" s="77"/>
      <c r="AO168" s="77"/>
      <c r="AP168" s="77"/>
      <c r="AQ168" s="77"/>
      <c r="AR168" s="78"/>
      <c r="AS168" s="72">
        <f>IF($A168="-","-",ROUND(VLOOKUP($A168+ROUND(LEFT(AS$150,1)/24,5),'[1]ОАО "АТС"'!$A$30:$F$773,6,FALSE)+HLOOKUP($DL$148,'[1]Сбытовая надбавка'!$F$5:$H$6,2,FALSE),2)+'[1]Иные услуги'!$C$6+HLOOKUP($DR$147,'[1]Услуги по передаче'!$G$5:$J$7,2,FALSE))</f>
        <v>3995.37</v>
      </c>
      <c r="AT168" s="77"/>
      <c r="AU168" s="77"/>
      <c r="AV168" s="77"/>
      <c r="AW168" s="77"/>
      <c r="AX168" s="78"/>
      <c r="AY168" s="72">
        <f>IF($A168="-","-",ROUND(VLOOKUP($A168+ROUND(LEFT(AY$150,1)/24,5),'[1]ОАО "АТС"'!$A$30:$F$773,6,FALSE)+HLOOKUP($DL$148,'[1]Сбытовая надбавка'!$F$5:$H$6,2,FALSE),2)+'[1]Иные услуги'!$C$6+HLOOKUP($DR$147,'[1]Услуги по передаче'!$G$5:$J$7,2,FALSE))</f>
        <v>3995.3999999999996</v>
      </c>
      <c r="AZ168" s="77"/>
      <c r="BA168" s="77"/>
      <c r="BB168" s="77"/>
      <c r="BC168" s="77"/>
      <c r="BD168" s="78"/>
      <c r="BE168" s="72">
        <f>IF($A168="-","-",ROUND(VLOOKUP($A168+ROUND(LEFT(BE$150,1)/24,5),'[1]ОАО "АТС"'!$A$30:$F$773,6,FALSE)+HLOOKUP($DL$148,'[1]Сбытовая надбавка'!$F$5:$H$6,2,FALSE),2)+'[1]Иные услуги'!$C$6+HLOOKUP($DR$147,'[1]Услуги по передаче'!$G$5:$J$7,2,FALSE))</f>
        <v>3995.6299999999997</v>
      </c>
      <c r="BF168" s="77"/>
      <c r="BG168" s="77"/>
      <c r="BH168" s="77"/>
      <c r="BI168" s="77"/>
      <c r="BJ168" s="78"/>
      <c r="BK168" s="72">
        <f>IF($A168="-","-",ROUND(VLOOKUP($A168+ROUND(LEFT(BK$150,1)/24,5),'[1]ОАО "АТС"'!$A$30:$F$773,6,FALSE)+HLOOKUP($DL$148,'[1]Сбытовая надбавка'!$F$5:$H$6,2,FALSE),2)+'[1]Иные услуги'!$C$6+HLOOKUP($DR$147,'[1]Услуги по передаче'!$G$5:$J$7,2,FALSE))</f>
        <v>3995.7099999999996</v>
      </c>
      <c r="BL168" s="77"/>
      <c r="BM168" s="77"/>
      <c r="BN168" s="77"/>
      <c r="BO168" s="77"/>
      <c r="BP168" s="78"/>
      <c r="BQ168" s="72">
        <f>IF($A168="-","-",ROUND(VLOOKUP($A168+ROUND(LEFT(BQ$150,2)/24,5),'[1]ОАО "АТС"'!$A$30:$F$773,6,FALSE)+HLOOKUP($DL$148,'[1]Сбытовая надбавка'!$F$5:$H$6,2,FALSE),2)+'[1]Иные услуги'!$C$6+HLOOKUP($DR$147,'[1]Услуги по передаче'!$G$5:$J$7,2,FALSE))</f>
        <v>3995.7299999999996</v>
      </c>
      <c r="BR168" s="77"/>
      <c r="BS168" s="77"/>
      <c r="BT168" s="77"/>
      <c r="BU168" s="77"/>
      <c r="BV168" s="78"/>
      <c r="BW168" s="72">
        <f>IF($A168="-","-",ROUND(VLOOKUP($A168+ROUND(LEFT(BW$150,2)/24,5),'[1]ОАО "АТС"'!$A$30:$F$773,6,FALSE)+HLOOKUP($DL$148,'[1]Сбытовая надбавка'!$F$5:$H$6,2,FALSE),2)+'[1]Иные услуги'!$C$6+HLOOKUP($DR$147,'[1]Услуги по передаче'!$G$5:$J$7,2,FALSE))</f>
        <v>3995.7699999999995</v>
      </c>
      <c r="BX168" s="77"/>
      <c r="BY168" s="77"/>
      <c r="BZ168" s="77"/>
      <c r="CA168" s="77"/>
      <c r="CB168" s="78"/>
      <c r="CC168" s="72">
        <f>IF($A168="-","-",ROUND(VLOOKUP($A168+ROUND(LEFT(CC$150,2)/24,5),'[1]ОАО "АТС"'!$A$30:$F$773,6,FALSE)+HLOOKUP($DL$148,'[1]Сбытовая надбавка'!$F$5:$H$6,2,FALSE),2)+'[1]Иные услуги'!$C$6+HLOOKUP($DR$147,'[1]Услуги по передаче'!$G$5:$J$7,2,FALSE))</f>
        <v>3995.74</v>
      </c>
      <c r="CD168" s="77"/>
      <c r="CE168" s="77"/>
      <c r="CF168" s="77"/>
      <c r="CG168" s="77"/>
      <c r="CH168" s="78"/>
      <c r="CI168" s="72">
        <f>IF($A168="-","-",ROUND(VLOOKUP($A168+ROUND(LEFT(CI$150,2)/24,5),'[1]ОАО "АТС"'!$A$30:$F$773,6,FALSE)+HLOOKUP($DL$148,'[1]Сбытовая надбавка'!$F$5:$H$6,2,FALSE),2)+'[1]Иные услуги'!$C$6+HLOOKUP($DR$147,'[1]Услуги по передаче'!$G$5:$J$7,2,FALSE))</f>
        <v>3995.7999999999993</v>
      </c>
      <c r="CJ168" s="77"/>
      <c r="CK168" s="77"/>
      <c r="CL168" s="77"/>
      <c r="CM168" s="77"/>
      <c r="CN168" s="78"/>
      <c r="CO168" s="72">
        <f>IF($A168="-","-",ROUND(VLOOKUP($A168+ROUND(LEFT(CO$150,2)/24,5),'[1]ОАО "АТС"'!$A$30:$F$773,6,FALSE)+HLOOKUP($DL$148,'[1]Сбытовая надбавка'!$F$5:$H$6,2,FALSE),2)+'[1]Иные услуги'!$C$6+HLOOKUP($DR$147,'[1]Услуги по передаче'!$G$5:$J$7,2,FALSE))</f>
        <v>3995.8399999999997</v>
      </c>
      <c r="CP168" s="77"/>
      <c r="CQ168" s="77"/>
      <c r="CR168" s="77"/>
      <c r="CS168" s="77"/>
      <c r="CT168" s="78"/>
      <c r="CU168" s="72">
        <f>IF($A168="-","-",ROUND(VLOOKUP($A168+ROUND(LEFT(CU$150,2)/24,5),'[1]ОАО "АТС"'!$A$30:$F$773,6,FALSE)+HLOOKUP($DL$148,'[1]Сбытовая надбавка'!$F$5:$H$6,2,FALSE),2)+'[1]Иные услуги'!$C$6+HLOOKUP($DR$147,'[1]Услуги по передаче'!$G$5:$J$7,2,FALSE))</f>
        <v>3995.9999999999995</v>
      </c>
      <c r="CV168" s="77"/>
      <c r="CW168" s="77"/>
      <c r="CX168" s="77"/>
      <c r="CY168" s="77"/>
      <c r="CZ168" s="78"/>
      <c r="DA168" s="72">
        <f>IF($A168="-","-",ROUND(VLOOKUP($A168+ROUND(LEFT(DA$150,2)/24,5),'[1]ОАО "АТС"'!$A$30:$F$773,6,FALSE)+HLOOKUP($DL$148,'[1]Сбытовая надбавка'!$F$5:$H$6,2,FALSE),2)+'[1]Иные услуги'!$C$6+HLOOKUP($DR$147,'[1]Услуги по передаче'!$G$5:$J$7,2,FALSE))</f>
        <v>3996.0099999999993</v>
      </c>
      <c r="DB168" s="77"/>
      <c r="DC168" s="77"/>
      <c r="DD168" s="77"/>
      <c r="DE168" s="77"/>
      <c r="DF168" s="78"/>
      <c r="DG168" s="72">
        <f>IF($A168="-","-",ROUND(VLOOKUP($A168+ROUND(LEFT(DG$150,2)/24,5),'[1]ОАО "АТС"'!$A$30:$F$773,6,FALSE)+HLOOKUP($DL$148,'[1]Сбытовая надбавка'!$F$5:$H$6,2,FALSE),2)+'[1]Иные услуги'!$C$6+HLOOKUP($DR$147,'[1]Услуги по передаче'!$G$5:$J$7,2,FALSE))</f>
        <v>3996.0699999999997</v>
      </c>
      <c r="DH168" s="77"/>
      <c r="DI168" s="77"/>
      <c r="DJ168" s="77"/>
      <c r="DK168" s="77"/>
      <c r="DL168" s="78"/>
      <c r="DM168" s="72">
        <f>IF($A168="-","-",ROUND(VLOOKUP($A168+ROUND(LEFT(DM$150,2)/24,5),'[1]ОАО "АТС"'!$A$30:$F$773,6,FALSE)+HLOOKUP($DL$148,'[1]Сбытовая надбавка'!$F$5:$H$6,2,FALSE),2)+'[1]Иные услуги'!$C$6+HLOOKUP($DR$147,'[1]Услуги по передаче'!$G$5:$J$7,2,FALSE))</f>
        <v>4025.3799999999997</v>
      </c>
      <c r="DN168" s="77"/>
      <c r="DO168" s="77"/>
      <c r="DP168" s="77"/>
      <c r="DQ168" s="77"/>
      <c r="DR168" s="78"/>
      <c r="DS168" s="72">
        <f>IF($A168="-","-",ROUND(VLOOKUP($A168+ROUND(LEFT(DS$150,2)/24,5),'[1]ОАО "АТС"'!$A$30:$F$773,6,FALSE)+HLOOKUP($DL$148,'[1]Сбытовая надбавка'!$F$5:$H$6,2,FALSE),2)+'[1]Иные услуги'!$C$6+HLOOKUP($DR$147,'[1]Услуги по передаче'!$G$5:$J$7,2,FALSE))</f>
        <v>4020.5999999999995</v>
      </c>
      <c r="DT168" s="77"/>
      <c r="DU168" s="77"/>
      <c r="DV168" s="77"/>
      <c r="DW168" s="77"/>
      <c r="DX168" s="78"/>
      <c r="DY168" s="72">
        <f>IF($A168="-","-",ROUND(VLOOKUP($A168+ROUND(LEFT(DY$150,2)/24,5),'[1]ОАО "АТС"'!$A$30:$F$773,6,FALSE)+HLOOKUP($DL$148,'[1]Сбытовая надбавка'!$F$5:$H$6,2,FALSE),2)+'[1]Иные услуги'!$C$6+HLOOKUP($DR$147,'[1]Услуги по передаче'!$G$5:$J$7,2,FALSE))</f>
        <v>3995.2199999999993</v>
      </c>
      <c r="DZ168" s="77"/>
      <c r="EA168" s="77"/>
      <c r="EB168" s="77"/>
      <c r="EC168" s="77"/>
      <c r="ED168" s="78"/>
      <c r="EE168" s="72">
        <f>IF($A168="-","-",ROUND(VLOOKUP($A168+ROUND(LEFT(EE$150,2)/24,5),'[1]ОАО "АТС"'!$A$30:$F$773,6,FALSE)+HLOOKUP($DL$148,'[1]Сбытовая надбавка'!$F$5:$H$6,2,FALSE),2)+'[1]Иные услуги'!$C$6+HLOOKUP($DR$147,'[1]Услуги по передаче'!$G$5:$J$7,2,FALSE))</f>
        <v>3995.0199999999995</v>
      </c>
      <c r="EF168" s="77"/>
      <c r="EG168" s="77"/>
      <c r="EH168" s="77"/>
      <c r="EI168" s="77"/>
      <c r="EJ168" s="78"/>
      <c r="EK168" s="72">
        <f>IF($A168="-","-",ROUND(VLOOKUP($A168+ROUND(LEFT(EK$150,2)/24,5),'[1]ОАО "АТС"'!$A$30:$F$773,6,FALSE)+HLOOKUP($DL$148,'[1]Сбытовая надбавка'!$F$5:$H$6,2,FALSE),2)+'[1]Иные услуги'!$C$6+HLOOKUP($DR$147,'[1]Услуги по передаче'!$G$5:$J$7,2,FALSE))</f>
        <v>4088.3499999999995</v>
      </c>
      <c r="EL168" s="77"/>
      <c r="EM168" s="77"/>
      <c r="EN168" s="77"/>
      <c r="EO168" s="77"/>
      <c r="EP168" s="78"/>
      <c r="EQ168" s="72">
        <f>IF($A168="-","-",ROUND(VLOOKUP($A168+ROUND(LEFT(EQ$150,2)/24,5),'[1]ОАО "АТС"'!$A$30:$F$773,6,FALSE)+HLOOKUP($DL$148,'[1]Сбытовая надбавка'!$F$5:$H$6,2,FALSE),2)+'[1]Иные услуги'!$C$6+HLOOKUP($DR$147,'[1]Услуги по передаче'!$G$5:$J$7,2,FALSE))</f>
        <v>4027.3099999999995</v>
      </c>
      <c r="ER168" s="77"/>
      <c r="ES168" s="77"/>
      <c r="ET168" s="77"/>
      <c r="EU168" s="77"/>
      <c r="EV168" s="78"/>
    </row>
    <row r="169" spans="1:152" s="38" customFormat="1" ht="15.75" customHeight="1" x14ac:dyDescent="0.2">
      <c r="A169" s="69">
        <f>$A$133</f>
        <v>45004</v>
      </c>
      <c r="B169" s="70"/>
      <c r="C169" s="70"/>
      <c r="D169" s="70"/>
      <c r="E169" s="70"/>
      <c r="F169" s="70"/>
      <c r="G169" s="70"/>
      <c r="H169" s="71"/>
      <c r="I169" s="72">
        <f>IF($A169="-","-",ROUND(VLOOKUP($A169+ROUND(LEFT(I$150,1)/24,5),'[1]ОАО "АТС"'!$A$30:$F$773,6,FALSE)+HLOOKUP($DL$148,'[1]Сбытовая надбавка'!$F$5:$H$6,2,FALSE),2)+'[1]Иные услуги'!$C$6+HLOOKUP($DR$147,'[1]Услуги по передаче'!$G$5:$J$7,2,FALSE))</f>
        <v>3995.7899999999995</v>
      </c>
      <c r="J169" s="77"/>
      <c r="K169" s="77"/>
      <c r="L169" s="77"/>
      <c r="M169" s="77"/>
      <c r="N169" s="78"/>
      <c r="O169" s="72">
        <f>IF($A169="-","-",ROUND(VLOOKUP($A169+ROUND(LEFT(O$150,1)/24,5),'[1]ОАО "АТС"'!$A$30:$F$773,6,FALSE)+HLOOKUP($DL$148,'[1]Сбытовая надбавка'!$F$5:$H$6,2,FALSE),2)+'[1]Иные услуги'!$C$6+HLOOKUP($DR$147,'[1]Услуги по передаче'!$G$5:$J$7,2,FALSE))</f>
        <v>3995.8499999999995</v>
      </c>
      <c r="P169" s="77"/>
      <c r="Q169" s="77"/>
      <c r="R169" s="77"/>
      <c r="S169" s="77"/>
      <c r="T169" s="78"/>
      <c r="U169" s="72">
        <f>IF($A169="-","-",ROUND(VLOOKUP($A169+ROUND(LEFT(U$150,1)/24,5),'[1]ОАО "АТС"'!$A$30:$F$773,6,FALSE)+HLOOKUP($DL$148,'[1]Сбытовая надбавка'!$F$5:$H$6,2,FALSE),2)+'[1]Иные услуги'!$C$6+HLOOKUP($DR$147,'[1]Услуги по передаче'!$G$5:$J$7,2,FALSE))</f>
        <v>3996.0099999999993</v>
      </c>
      <c r="V169" s="77"/>
      <c r="W169" s="77"/>
      <c r="X169" s="77"/>
      <c r="Y169" s="77"/>
      <c r="Z169" s="78"/>
      <c r="AA169" s="72">
        <f>IF($A169="-","-",ROUND(VLOOKUP($A169+ROUND(LEFT(AA$150,1)/24,5),'[1]ОАО "АТС"'!$A$30:$F$773,6,FALSE)+HLOOKUP($DL$148,'[1]Сбытовая надбавка'!$F$5:$H$6,2,FALSE),2)+'[1]Иные услуги'!$C$6+HLOOKUP($DR$147,'[1]Услуги по передаче'!$G$5:$J$7,2,FALSE))</f>
        <v>3996.0099999999993</v>
      </c>
      <c r="AB169" s="77"/>
      <c r="AC169" s="77"/>
      <c r="AD169" s="77"/>
      <c r="AE169" s="77"/>
      <c r="AF169" s="78"/>
      <c r="AG169" s="72">
        <f>IF($A169="-","-",ROUND(VLOOKUP($A169+ROUND(LEFT(AG$150,1)/24,5),'[1]ОАО "АТС"'!$A$30:$F$773,6,FALSE)+HLOOKUP($DL$148,'[1]Сбытовая надбавка'!$F$5:$H$6,2,FALSE),2)+'[1]Иные услуги'!$C$6+HLOOKUP($DR$147,'[1]Услуги по передаче'!$G$5:$J$7,2,FALSE))</f>
        <v>3995.9699999999993</v>
      </c>
      <c r="AH169" s="77"/>
      <c r="AI169" s="77"/>
      <c r="AJ169" s="77"/>
      <c r="AK169" s="77"/>
      <c r="AL169" s="78"/>
      <c r="AM169" s="72">
        <f>IF($A169="-","-",ROUND(VLOOKUP($A169+ROUND(LEFT(AM$150,1)/24,5),'[1]ОАО "АТС"'!$A$30:$F$773,6,FALSE)+HLOOKUP($DL$148,'[1]Сбытовая надбавка'!$F$5:$H$6,2,FALSE),2)+'[1]Иные услуги'!$C$6+HLOOKUP($DR$147,'[1]Услуги по передаче'!$G$5:$J$7,2,FALSE))</f>
        <v>3995.8999999999996</v>
      </c>
      <c r="AN169" s="77"/>
      <c r="AO169" s="77"/>
      <c r="AP169" s="77"/>
      <c r="AQ169" s="77"/>
      <c r="AR169" s="78"/>
      <c r="AS169" s="72">
        <f>IF($A169="-","-",ROUND(VLOOKUP($A169+ROUND(LEFT(AS$150,1)/24,5),'[1]ОАО "АТС"'!$A$30:$F$773,6,FALSE)+HLOOKUP($DL$148,'[1]Сбытовая надбавка'!$F$5:$H$6,2,FALSE),2)+'[1]Иные услуги'!$C$6+HLOOKUP($DR$147,'[1]Услуги по передаче'!$G$5:$J$7,2,FALSE))</f>
        <v>3995.37</v>
      </c>
      <c r="AT169" s="77"/>
      <c r="AU169" s="77"/>
      <c r="AV169" s="77"/>
      <c r="AW169" s="77"/>
      <c r="AX169" s="78"/>
      <c r="AY169" s="72">
        <f>IF($A169="-","-",ROUND(VLOOKUP($A169+ROUND(LEFT(AY$150,1)/24,5),'[1]ОАО "АТС"'!$A$30:$F$773,6,FALSE)+HLOOKUP($DL$148,'[1]Сбытовая надбавка'!$F$5:$H$6,2,FALSE),2)+'[1]Иные услуги'!$C$6+HLOOKUP($DR$147,'[1]Услуги по передаче'!$G$5:$J$7,2,FALSE))</f>
        <v>3995.5599999999995</v>
      </c>
      <c r="AZ169" s="77"/>
      <c r="BA169" s="77"/>
      <c r="BB169" s="77"/>
      <c r="BC169" s="77"/>
      <c r="BD169" s="78"/>
      <c r="BE169" s="72">
        <f>IF($A169="-","-",ROUND(VLOOKUP($A169+ROUND(LEFT(BE$150,1)/24,5),'[1]ОАО "АТС"'!$A$30:$F$773,6,FALSE)+HLOOKUP($DL$148,'[1]Сбытовая надбавка'!$F$5:$H$6,2,FALSE),2)+'[1]Иные услуги'!$C$6+HLOOKUP($DR$147,'[1]Услуги по передаче'!$G$5:$J$7,2,FALSE))</f>
        <v>3995.5499999999993</v>
      </c>
      <c r="BF169" s="77"/>
      <c r="BG169" s="77"/>
      <c r="BH169" s="77"/>
      <c r="BI169" s="77"/>
      <c r="BJ169" s="78"/>
      <c r="BK169" s="72">
        <f>IF($A169="-","-",ROUND(VLOOKUP($A169+ROUND(LEFT(BK$150,1)/24,5),'[1]ОАО "АТС"'!$A$30:$F$773,6,FALSE)+HLOOKUP($DL$148,'[1]Сбытовая надбавка'!$F$5:$H$6,2,FALSE),2)+'[1]Иные услуги'!$C$6+HLOOKUP($DR$147,'[1]Услуги по передаче'!$G$5:$J$7,2,FALSE))</f>
        <v>3995.7999999999993</v>
      </c>
      <c r="BL169" s="77"/>
      <c r="BM169" s="77"/>
      <c r="BN169" s="77"/>
      <c r="BO169" s="77"/>
      <c r="BP169" s="78"/>
      <c r="BQ169" s="72">
        <f>IF($A169="-","-",ROUND(VLOOKUP($A169+ROUND(LEFT(BQ$150,2)/24,5),'[1]ОАО "АТС"'!$A$30:$F$773,6,FALSE)+HLOOKUP($DL$148,'[1]Сбытовая надбавка'!$F$5:$H$6,2,FALSE),2)+'[1]Иные услуги'!$C$6+HLOOKUP($DR$147,'[1]Услуги по передаче'!$G$5:$J$7,2,FALSE))</f>
        <v>3995.7</v>
      </c>
      <c r="BR169" s="77"/>
      <c r="BS169" s="77"/>
      <c r="BT169" s="77"/>
      <c r="BU169" s="77"/>
      <c r="BV169" s="78"/>
      <c r="BW169" s="72">
        <f>IF($A169="-","-",ROUND(VLOOKUP($A169+ROUND(LEFT(BW$150,2)/24,5),'[1]ОАО "АТС"'!$A$30:$F$773,6,FALSE)+HLOOKUP($DL$148,'[1]Сбытовая надбавка'!$F$5:$H$6,2,FALSE),2)+'[1]Иные услуги'!$C$6+HLOOKUP($DR$147,'[1]Услуги по передаче'!$G$5:$J$7,2,FALSE))</f>
        <v>3995.8499999999995</v>
      </c>
      <c r="BX169" s="77"/>
      <c r="BY169" s="77"/>
      <c r="BZ169" s="77"/>
      <c r="CA169" s="77"/>
      <c r="CB169" s="78"/>
      <c r="CC169" s="72">
        <f>IF($A169="-","-",ROUND(VLOOKUP($A169+ROUND(LEFT(CC$150,2)/24,5),'[1]ОАО "АТС"'!$A$30:$F$773,6,FALSE)+HLOOKUP($DL$148,'[1]Сбытовая надбавка'!$F$5:$H$6,2,FALSE),2)+'[1]Иные услуги'!$C$6+HLOOKUP($DR$147,'[1]Услуги по передаче'!$G$5:$J$7,2,FALSE))</f>
        <v>3995.8199999999997</v>
      </c>
      <c r="CD169" s="77"/>
      <c r="CE169" s="77"/>
      <c r="CF169" s="77"/>
      <c r="CG169" s="77"/>
      <c r="CH169" s="78"/>
      <c r="CI169" s="72">
        <f>IF($A169="-","-",ROUND(VLOOKUP($A169+ROUND(LEFT(CI$150,2)/24,5),'[1]ОАО "АТС"'!$A$30:$F$773,6,FALSE)+HLOOKUP($DL$148,'[1]Сбытовая надбавка'!$F$5:$H$6,2,FALSE),2)+'[1]Иные услуги'!$C$6+HLOOKUP($DR$147,'[1]Услуги по передаче'!$G$5:$J$7,2,FALSE))</f>
        <v>3995.8399999999997</v>
      </c>
      <c r="CJ169" s="77"/>
      <c r="CK169" s="77"/>
      <c r="CL169" s="77"/>
      <c r="CM169" s="77"/>
      <c r="CN169" s="78"/>
      <c r="CO169" s="72">
        <f>IF($A169="-","-",ROUND(VLOOKUP($A169+ROUND(LEFT(CO$150,2)/24,5),'[1]ОАО "АТС"'!$A$30:$F$773,6,FALSE)+HLOOKUP($DL$148,'[1]Сбытовая надбавка'!$F$5:$H$6,2,FALSE),2)+'[1]Иные услуги'!$C$6+HLOOKUP($DR$147,'[1]Услуги по передаче'!$G$5:$J$7,2,FALSE))</f>
        <v>3995.8799999999997</v>
      </c>
      <c r="CP169" s="77"/>
      <c r="CQ169" s="77"/>
      <c r="CR169" s="77"/>
      <c r="CS169" s="77"/>
      <c r="CT169" s="78"/>
      <c r="CU169" s="72">
        <f>IF($A169="-","-",ROUND(VLOOKUP($A169+ROUND(LEFT(CU$150,2)/24,5),'[1]ОАО "АТС"'!$A$30:$F$773,6,FALSE)+HLOOKUP($DL$148,'[1]Сбытовая надбавка'!$F$5:$H$6,2,FALSE),2)+'[1]Иные услуги'!$C$6+HLOOKUP($DR$147,'[1]Услуги по передаче'!$G$5:$J$7,2,FALSE))</f>
        <v>3996.0099999999993</v>
      </c>
      <c r="CV169" s="77"/>
      <c r="CW169" s="77"/>
      <c r="CX169" s="77"/>
      <c r="CY169" s="77"/>
      <c r="CZ169" s="78"/>
      <c r="DA169" s="72">
        <f>IF($A169="-","-",ROUND(VLOOKUP($A169+ROUND(LEFT(DA$150,2)/24,5),'[1]ОАО "АТС"'!$A$30:$F$773,6,FALSE)+HLOOKUP($DL$148,'[1]Сбытовая надбавка'!$F$5:$H$6,2,FALSE),2)+'[1]Иные услуги'!$C$6+HLOOKUP($DR$147,'[1]Услуги по передаче'!$G$5:$J$7,2,FALSE))</f>
        <v>3996.0099999999993</v>
      </c>
      <c r="DB169" s="77"/>
      <c r="DC169" s="77"/>
      <c r="DD169" s="77"/>
      <c r="DE169" s="77"/>
      <c r="DF169" s="78"/>
      <c r="DG169" s="72">
        <f>IF($A169="-","-",ROUND(VLOOKUP($A169+ROUND(LEFT(DG$150,2)/24,5),'[1]ОАО "АТС"'!$A$30:$F$773,6,FALSE)+HLOOKUP($DL$148,'[1]Сбытовая надбавка'!$F$5:$H$6,2,FALSE),2)+'[1]Иные услуги'!$C$6+HLOOKUP($DR$147,'[1]Услуги по передаче'!$G$5:$J$7,2,FALSE))</f>
        <v>3996.0999999999995</v>
      </c>
      <c r="DH169" s="77"/>
      <c r="DI169" s="77"/>
      <c r="DJ169" s="77"/>
      <c r="DK169" s="77"/>
      <c r="DL169" s="78"/>
      <c r="DM169" s="72">
        <f>IF($A169="-","-",ROUND(VLOOKUP($A169+ROUND(LEFT(DM$150,2)/24,5),'[1]ОАО "АТС"'!$A$30:$F$773,6,FALSE)+HLOOKUP($DL$148,'[1]Сбытовая надбавка'!$F$5:$H$6,2,FALSE),2)+'[1]Иные услуги'!$C$6+HLOOKUP($DR$147,'[1]Услуги по передаче'!$G$5:$J$7,2,FALSE))</f>
        <v>3994.2599999999993</v>
      </c>
      <c r="DN169" s="77"/>
      <c r="DO169" s="77"/>
      <c r="DP169" s="77"/>
      <c r="DQ169" s="77"/>
      <c r="DR169" s="78"/>
      <c r="DS169" s="72">
        <f>IF($A169="-","-",ROUND(VLOOKUP($A169+ROUND(LEFT(DS$150,2)/24,5),'[1]ОАО "АТС"'!$A$30:$F$773,6,FALSE)+HLOOKUP($DL$148,'[1]Сбытовая надбавка'!$F$5:$H$6,2,FALSE),2)+'[1]Иные услуги'!$C$6+HLOOKUP($DR$147,'[1]Услуги по передаче'!$G$5:$J$7,2,FALSE))</f>
        <v>4034.1099999999997</v>
      </c>
      <c r="DT169" s="77"/>
      <c r="DU169" s="77"/>
      <c r="DV169" s="77"/>
      <c r="DW169" s="77"/>
      <c r="DX169" s="78"/>
      <c r="DY169" s="72">
        <f>IF($A169="-","-",ROUND(VLOOKUP($A169+ROUND(LEFT(DY$150,2)/24,5),'[1]ОАО "АТС"'!$A$30:$F$773,6,FALSE)+HLOOKUP($DL$148,'[1]Сбытовая надбавка'!$F$5:$H$6,2,FALSE),2)+'[1]Иные услуги'!$C$6+HLOOKUP($DR$147,'[1]Услуги по передаче'!$G$5:$J$7,2,FALSE))</f>
        <v>4001.9799999999996</v>
      </c>
      <c r="DZ169" s="77"/>
      <c r="EA169" s="77"/>
      <c r="EB169" s="77"/>
      <c r="EC169" s="77"/>
      <c r="ED169" s="78"/>
      <c r="EE169" s="72">
        <f>IF($A169="-","-",ROUND(VLOOKUP($A169+ROUND(LEFT(EE$150,2)/24,5),'[1]ОАО "АТС"'!$A$30:$F$773,6,FALSE)+HLOOKUP($DL$148,'[1]Сбытовая надбавка'!$F$5:$H$6,2,FALSE),2)+'[1]Иные услуги'!$C$6+HLOOKUP($DR$147,'[1]Услуги по передаче'!$G$5:$J$7,2,FALSE))</f>
        <v>3994.6899999999996</v>
      </c>
      <c r="EF169" s="77"/>
      <c r="EG169" s="77"/>
      <c r="EH169" s="77"/>
      <c r="EI169" s="77"/>
      <c r="EJ169" s="78"/>
      <c r="EK169" s="72">
        <f>IF($A169="-","-",ROUND(VLOOKUP($A169+ROUND(LEFT(EK$150,2)/24,5),'[1]ОАО "АТС"'!$A$30:$F$773,6,FALSE)+HLOOKUP($DL$148,'[1]Сбытовая надбавка'!$F$5:$H$6,2,FALSE),2)+'[1]Иные услуги'!$C$6+HLOOKUP($DR$147,'[1]Услуги по передаче'!$G$5:$J$7,2,FALSE))</f>
        <v>4089.3299999999995</v>
      </c>
      <c r="EL169" s="77"/>
      <c r="EM169" s="77"/>
      <c r="EN169" s="77"/>
      <c r="EO169" s="77"/>
      <c r="EP169" s="78"/>
      <c r="EQ169" s="72">
        <f>IF($A169="-","-",ROUND(VLOOKUP($A169+ROUND(LEFT(EQ$150,2)/24,5),'[1]ОАО "АТС"'!$A$30:$F$773,6,FALSE)+HLOOKUP($DL$148,'[1]Сбытовая надбавка'!$F$5:$H$6,2,FALSE),2)+'[1]Иные услуги'!$C$6+HLOOKUP($DR$147,'[1]Услуги по передаче'!$G$5:$J$7,2,FALSE))</f>
        <v>4020.6699999999996</v>
      </c>
      <c r="ER169" s="77"/>
      <c r="ES169" s="77"/>
      <c r="ET169" s="77"/>
      <c r="EU169" s="77"/>
      <c r="EV169" s="78"/>
    </row>
    <row r="170" spans="1:152" s="38" customFormat="1" ht="15.75" customHeight="1" x14ac:dyDescent="0.2">
      <c r="A170" s="69">
        <f>$A$134</f>
        <v>45005</v>
      </c>
      <c r="B170" s="70"/>
      <c r="C170" s="70"/>
      <c r="D170" s="70"/>
      <c r="E170" s="70"/>
      <c r="F170" s="70"/>
      <c r="G170" s="70"/>
      <c r="H170" s="71"/>
      <c r="I170" s="72">
        <f>IF($A170="-","-",ROUND(VLOOKUP($A170+ROUND(LEFT(I$150,1)/24,5),'[1]ОАО "АТС"'!$A$30:$F$773,6,FALSE)+HLOOKUP($DL$148,'[1]Сбытовая надбавка'!$F$5:$H$6,2,FALSE),2)+'[1]Иные услуги'!$C$6+HLOOKUP($DR$147,'[1]Услуги по передаче'!$G$5:$J$7,2,FALSE))</f>
        <v>3995.74</v>
      </c>
      <c r="J170" s="77"/>
      <c r="K170" s="77"/>
      <c r="L170" s="77"/>
      <c r="M170" s="77"/>
      <c r="N170" s="78"/>
      <c r="O170" s="72">
        <f>IF($A170="-","-",ROUND(VLOOKUP($A170+ROUND(LEFT(O$150,1)/24,5),'[1]ОАО "АТС"'!$A$30:$F$773,6,FALSE)+HLOOKUP($DL$148,'[1]Сбытовая надбавка'!$F$5:$H$6,2,FALSE),2)+'[1]Иные услуги'!$C$6+HLOOKUP($DR$147,'[1]Услуги по передаче'!$G$5:$J$7,2,FALSE))</f>
        <v>3995.9299999999994</v>
      </c>
      <c r="P170" s="77"/>
      <c r="Q170" s="77"/>
      <c r="R170" s="77"/>
      <c r="S170" s="77"/>
      <c r="T170" s="78"/>
      <c r="U170" s="72">
        <f>IF($A170="-","-",ROUND(VLOOKUP($A170+ROUND(LEFT(U$150,1)/24,5),'[1]ОАО "АТС"'!$A$30:$F$773,6,FALSE)+HLOOKUP($DL$148,'[1]Сбытовая надбавка'!$F$5:$H$6,2,FALSE),2)+'[1]Иные услуги'!$C$6+HLOOKUP($DR$147,'[1]Услуги по передаче'!$G$5:$J$7,2,FALSE))</f>
        <v>3995.8899999999994</v>
      </c>
      <c r="V170" s="77"/>
      <c r="W170" s="77"/>
      <c r="X170" s="77"/>
      <c r="Y170" s="77"/>
      <c r="Z170" s="78"/>
      <c r="AA170" s="72">
        <f>IF($A170="-","-",ROUND(VLOOKUP($A170+ROUND(LEFT(AA$150,1)/24,5),'[1]ОАО "АТС"'!$A$30:$F$773,6,FALSE)+HLOOKUP($DL$148,'[1]Сбытовая надбавка'!$F$5:$H$6,2,FALSE),2)+'[1]Иные услуги'!$C$6+HLOOKUP($DR$147,'[1]Услуги по передаче'!$G$5:$J$7,2,FALSE))</f>
        <v>3995.8499999999995</v>
      </c>
      <c r="AB170" s="77"/>
      <c r="AC170" s="77"/>
      <c r="AD170" s="77"/>
      <c r="AE170" s="77"/>
      <c r="AF170" s="78"/>
      <c r="AG170" s="72">
        <f>IF($A170="-","-",ROUND(VLOOKUP($A170+ROUND(LEFT(AG$150,1)/24,5),'[1]ОАО "АТС"'!$A$30:$F$773,6,FALSE)+HLOOKUP($DL$148,'[1]Сбытовая надбавка'!$F$5:$H$6,2,FALSE),2)+'[1]Иные услуги'!$C$6+HLOOKUP($DR$147,'[1]Услуги по передаче'!$G$5:$J$7,2,FALSE))</f>
        <v>3995.7499999999995</v>
      </c>
      <c r="AH170" s="77"/>
      <c r="AI170" s="77"/>
      <c r="AJ170" s="77"/>
      <c r="AK170" s="77"/>
      <c r="AL170" s="78"/>
      <c r="AM170" s="72">
        <f>IF($A170="-","-",ROUND(VLOOKUP($A170+ROUND(LEFT(AM$150,1)/24,5),'[1]ОАО "АТС"'!$A$30:$F$773,6,FALSE)+HLOOKUP($DL$148,'[1]Сбытовая надбавка'!$F$5:$H$6,2,FALSE),2)+'[1]Иные услуги'!$C$6+HLOOKUP($DR$147,'[1]Услуги по передаче'!$G$5:$J$7,2,FALSE))</f>
        <v>3995.7599999999993</v>
      </c>
      <c r="AN170" s="77"/>
      <c r="AO170" s="77"/>
      <c r="AP170" s="77"/>
      <c r="AQ170" s="77"/>
      <c r="AR170" s="78"/>
      <c r="AS170" s="72">
        <f>IF($A170="-","-",ROUND(VLOOKUP($A170+ROUND(LEFT(AS$150,1)/24,5),'[1]ОАО "АТС"'!$A$30:$F$773,6,FALSE)+HLOOKUP($DL$148,'[1]Сбытовая надбавка'!$F$5:$H$6,2,FALSE),2)+'[1]Иные услуги'!$C$6+HLOOKUP($DR$147,'[1]Услуги по передаче'!$G$5:$J$7,2,FALSE))</f>
        <v>3994.9999999999995</v>
      </c>
      <c r="AT170" s="77"/>
      <c r="AU170" s="77"/>
      <c r="AV170" s="77"/>
      <c r="AW170" s="77"/>
      <c r="AX170" s="78"/>
      <c r="AY170" s="72">
        <f>IF($A170="-","-",ROUND(VLOOKUP($A170+ROUND(LEFT(AY$150,1)/24,5),'[1]ОАО "АТС"'!$A$30:$F$773,6,FALSE)+HLOOKUP($DL$148,'[1]Сбытовая надбавка'!$F$5:$H$6,2,FALSE),2)+'[1]Иные услуги'!$C$6+HLOOKUP($DR$147,'[1]Услуги по передаче'!$G$5:$J$7,2,FALSE))</f>
        <v>4070.9399999999996</v>
      </c>
      <c r="AZ170" s="77"/>
      <c r="BA170" s="77"/>
      <c r="BB170" s="77"/>
      <c r="BC170" s="77"/>
      <c r="BD170" s="78"/>
      <c r="BE170" s="72">
        <f>IF($A170="-","-",ROUND(VLOOKUP($A170+ROUND(LEFT(BE$150,1)/24,5),'[1]ОАО "АТС"'!$A$30:$F$773,6,FALSE)+HLOOKUP($DL$148,'[1]Сбытовая надбавка'!$F$5:$H$6,2,FALSE),2)+'[1]Иные услуги'!$C$6+HLOOKUP($DR$147,'[1]Услуги по передаче'!$G$5:$J$7,2,FALSE))</f>
        <v>3995.5299999999997</v>
      </c>
      <c r="BF170" s="77"/>
      <c r="BG170" s="77"/>
      <c r="BH170" s="77"/>
      <c r="BI170" s="77"/>
      <c r="BJ170" s="78"/>
      <c r="BK170" s="72">
        <f>IF($A170="-","-",ROUND(VLOOKUP($A170+ROUND(LEFT(BK$150,1)/24,5),'[1]ОАО "АТС"'!$A$30:$F$773,6,FALSE)+HLOOKUP($DL$148,'[1]Сбытовая надбавка'!$F$5:$H$6,2,FALSE),2)+'[1]Иные услуги'!$C$6+HLOOKUP($DR$147,'[1]Услуги по передаче'!$G$5:$J$7,2,FALSE))</f>
        <v>4044.1099999999997</v>
      </c>
      <c r="BL170" s="77"/>
      <c r="BM170" s="77"/>
      <c r="BN170" s="77"/>
      <c r="BO170" s="77"/>
      <c r="BP170" s="78"/>
      <c r="BQ170" s="72">
        <f>IF($A170="-","-",ROUND(VLOOKUP($A170+ROUND(LEFT(BQ$150,2)/24,5),'[1]ОАО "АТС"'!$A$30:$F$773,6,FALSE)+HLOOKUP($DL$148,'[1]Сбытовая надбавка'!$F$5:$H$6,2,FALSE),2)+'[1]Иные услуги'!$C$6+HLOOKUP($DR$147,'[1]Услуги по передаче'!$G$5:$J$7,2,FALSE))</f>
        <v>4053.8399999999997</v>
      </c>
      <c r="BR170" s="77"/>
      <c r="BS170" s="77"/>
      <c r="BT170" s="77"/>
      <c r="BU170" s="77"/>
      <c r="BV170" s="78"/>
      <c r="BW170" s="72">
        <f>IF($A170="-","-",ROUND(VLOOKUP($A170+ROUND(LEFT(BW$150,2)/24,5),'[1]ОАО "АТС"'!$A$30:$F$773,6,FALSE)+HLOOKUP($DL$148,'[1]Сбытовая надбавка'!$F$5:$H$6,2,FALSE),2)+'[1]Иные услуги'!$C$6+HLOOKUP($DR$147,'[1]Услуги по передаче'!$G$5:$J$7,2,FALSE))</f>
        <v>4042.0899999999997</v>
      </c>
      <c r="BX170" s="77"/>
      <c r="BY170" s="77"/>
      <c r="BZ170" s="77"/>
      <c r="CA170" s="77"/>
      <c r="CB170" s="78"/>
      <c r="CC170" s="72">
        <f>IF($A170="-","-",ROUND(VLOOKUP($A170+ROUND(LEFT(CC$150,2)/24,5),'[1]ОАО "АТС"'!$A$30:$F$773,6,FALSE)+HLOOKUP($DL$148,'[1]Сбытовая надбавка'!$F$5:$H$6,2,FALSE),2)+'[1]Иные услуги'!$C$6+HLOOKUP($DR$147,'[1]Услуги по передаче'!$G$5:$J$7,2,FALSE))</f>
        <v>4002.2099999999996</v>
      </c>
      <c r="CD170" s="77"/>
      <c r="CE170" s="77"/>
      <c r="CF170" s="77"/>
      <c r="CG170" s="77"/>
      <c r="CH170" s="78"/>
      <c r="CI170" s="72">
        <f>IF($A170="-","-",ROUND(VLOOKUP($A170+ROUND(LEFT(CI$150,2)/24,5),'[1]ОАО "АТС"'!$A$30:$F$773,6,FALSE)+HLOOKUP($DL$148,'[1]Сбытовая надбавка'!$F$5:$H$6,2,FALSE),2)+'[1]Иные услуги'!$C$6+HLOOKUP($DR$147,'[1]Услуги по передаче'!$G$5:$J$7,2,FALSE))</f>
        <v>3995.5799999999995</v>
      </c>
      <c r="CJ170" s="77"/>
      <c r="CK170" s="77"/>
      <c r="CL170" s="77"/>
      <c r="CM170" s="77"/>
      <c r="CN170" s="78"/>
      <c r="CO170" s="72">
        <f>IF($A170="-","-",ROUND(VLOOKUP($A170+ROUND(LEFT(CO$150,2)/24,5),'[1]ОАО "АТС"'!$A$30:$F$773,6,FALSE)+HLOOKUP($DL$148,'[1]Сбытовая надбавка'!$F$5:$H$6,2,FALSE),2)+'[1]Иные услуги'!$C$6+HLOOKUP($DR$147,'[1]Услуги по передаче'!$G$5:$J$7,2,FALSE))</f>
        <v>3995.6099999999997</v>
      </c>
      <c r="CP170" s="77"/>
      <c r="CQ170" s="77"/>
      <c r="CR170" s="77"/>
      <c r="CS170" s="77"/>
      <c r="CT170" s="78"/>
      <c r="CU170" s="72">
        <f>IF($A170="-","-",ROUND(VLOOKUP($A170+ROUND(LEFT(CU$150,2)/24,5),'[1]ОАО "АТС"'!$A$30:$F$773,6,FALSE)+HLOOKUP($DL$148,'[1]Сбытовая надбавка'!$F$5:$H$6,2,FALSE),2)+'[1]Иные услуги'!$C$6+HLOOKUP($DR$147,'[1]Услуги по передаче'!$G$5:$J$7,2,FALSE))</f>
        <v>3995.8399999999997</v>
      </c>
      <c r="CV170" s="77"/>
      <c r="CW170" s="77"/>
      <c r="CX170" s="77"/>
      <c r="CY170" s="77"/>
      <c r="CZ170" s="78"/>
      <c r="DA170" s="72">
        <f>IF($A170="-","-",ROUND(VLOOKUP($A170+ROUND(LEFT(DA$150,2)/24,5),'[1]ОАО "АТС"'!$A$30:$F$773,6,FALSE)+HLOOKUP($DL$148,'[1]Сбытовая надбавка'!$F$5:$H$6,2,FALSE),2)+'[1]Иные услуги'!$C$6+HLOOKUP($DR$147,'[1]Услуги по передаче'!$G$5:$J$7,2,FALSE))</f>
        <v>3995.9699999999993</v>
      </c>
      <c r="DB170" s="77"/>
      <c r="DC170" s="77"/>
      <c r="DD170" s="77"/>
      <c r="DE170" s="77"/>
      <c r="DF170" s="78"/>
      <c r="DG170" s="72">
        <f>IF($A170="-","-",ROUND(VLOOKUP($A170+ROUND(LEFT(DG$150,2)/24,5),'[1]ОАО "АТС"'!$A$30:$F$773,6,FALSE)+HLOOKUP($DL$148,'[1]Сбытовая надбавка'!$F$5:$H$6,2,FALSE),2)+'[1]Иные услуги'!$C$6+HLOOKUP($DR$147,'[1]Услуги по передаче'!$G$5:$J$7,2,FALSE))</f>
        <v>3995.9999999999995</v>
      </c>
      <c r="DH170" s="77"/>
      <c r="DI170" s="77"/>
      <c r="DJ170" s="77"/>
      <c r="DK170" s="77"/>
      <c r="DL170" s="78"/>
      <c r="DM170" s="72">
        <f>IF($A170="-","-",ROUND(VLOOKUP($A170+ROUND(LEFT(DM$150,2)/24,5),'[1]ОАО "АТС"'!$A$30:$F$773,6,FALSE)+HLOOKUP($DL$148,'[1]Сбытовая надбавка'!$F$5:$H$6,2,FALSE),2)+'[1]Иные услуги'!$C$6+HLOOKUP($DR$147,'[1]Услуги по передаче'!$G$5:$J$7,2,FALSE))</f>
        <v>4025.5499999999993</v>
      </c>
      <c r="DN170" s="77"/>
      <c r="DO170" s="77"/>
      <c r="DP170" s="77"/>
      <c r="DQ170" s="77"/>
      <c r="DR170" s="78"/>
      <c r="DS170" s="72">
        <f>IF($A170="-","-",ROUND(VLOOKUP($A170+ROUND(LEFT(DS$150,2)/24,5),'[1]ОАО "АТС"'!$A$30:$F$773,6,FALSE)+HLOOKUP($DL$148,'[1]Сбытовая надбавка'!$F$5:$H$6,2,FALSE),2)+'[1]Иные услуги'!$C$6+HLOOKUP($DR$147,'[1]Услуги по передаче'!$G$5:$J$7,2,FALSE))</f>
        <v>4074.6399999999994</v>
      </c>
      <c r="DT170" s="77"/>
      <c r="DU170" s="77"/>
      <c r="DV170" s="77"/>
      <c r="DW170" s="77"/>
      <c r="DX170" s="78"/>
      <c r="DY170" s="72">
        <f>IF($A170="-","-",ROUND(VLOOKUP($A170+ROUND(LEFT(DY$150,2)/24,5),'[1]ОАО "АТС"'!$A$30:$F$773,6,FALSE)+HLOOKUP($DL$148,'[1]Сбытовая надбавка'!$F$5:$H$6,2,FALSE),2)+'[1]Иные услуги'!$C$6+HLOOKUP($DR$147,'[1]Услуги по передаче'!$G$5:$J$7,2,FALSE))</f>
        <v>4021.6699999999996</v>
      </c>
      <c r="DZ170" s="77"/>
      <c r="EA170" s="77"/>
      <c r="EB170" s="77"/>
      <c r="EC170" s="77"/>
      <c r="ED170" s="78"/>
      <c r="EE170" s="72">
        <f>IF($A170="-","-",ROUND(VLOOKUP($A170+ROUND(LEFT(EE$150,2)/24,5),'[1]ОАО "АТС"'!$A$30:$F$773,6,FALSE)+HLOOKUP($DL$148,'[1]Сбытовая надбавка'!$F$5:$H$6,2,FALSE),2)+'[1]Иные услуги'!$C$6+HLOOKUP($DR$147,'[1]Услуги по передаче'!$G$5:$J$7,2,FALSE))</f>
        <v>3994.4699999999993</v>
      </c>
      <c r="EF170" s="77"/>
      <c r="EG170" s="77"/>
      <c r="EH170" s="77"/>
      <c r="EI170" s="77"/>
      <c r="EJ170" s="78"/>
      <c r="EK170" s="72">
        <f>IF($A170="-","-",ROUND(VLOOKUP($A170+ROUND(LEFT(EK$150,2)/24,5),'[1]ОАО "АТС"'!$A$30:$F$773,6,FALSE)+HLOOKUP($DL$148,'[1]Сбытовая надбавка'!$F$5:$H$6,2,FALSE),2)+'[1]Иные услуги'!$C$6+HLOOKUP($DR$147,'[1]Услуги по передаче'!$G$5:$J$7,2,FALSE))</f>
        <v>4127.0199999999995</v>
      </c>
      <c r="EL170" s="77"/>
      <c r="EM170" s="77"/>
      <c r="EN170" s="77"/>
      <c r="EO170" s="77"/>
      <c r="EP170" s="78"/>
      <c r="EQ170" s="72">
        <f>IF($A170="-","-",ROUND(VLOOKUP($A170+ROUND(LEFT(EQ$150,2)/24,5),'[1]ОАО "АТС"'!$A$30:$F$773,6,FALSE)+HLOOKUP($DL$148,'[1]Сбытовая надбавка'!$F$5:$H$6,2,FALSE),2)+'[1]Иные услуги'!$C$6+HLOOKUP($DR$147,'[1]Услуги по передаче'!$G$5:$J$7,2,FALSE))</f>
        <v>4023.5199999999995</v>
      </c>
      <c r="ER170" s="77"/>
      <c r="ES170" s="77"/>
      <c r="ET170" s="77"/>
      <c r="EU170" s="77"/>
      <c r="EV170" s="78"/>
    </row>
    <row r="171" spans="1:152" s="38" customFormat="1" ht="15.75" customHeight="1" x14ac:dyDescent="0.2">
      <c r="A171" s="69">
        <f>$A$135</f>
        <v>45006</v>
      </c>
      <c r="B171" s="70"/>
      <c r="C171" s="70"/>
      <c r="D171" s="70"/>
      <c r="E171" s="70"/>
      <c r="F171" s="70"/>
      <c r="G171" s="70"/>
      <c r="H171" s="71"/>
      <c r="I171" s="72">
        <f>IF($A171="-","-",ROUND(VLOOKUP($A171+ROUND(LEFT(I$150,1)/24,5),'[1]ОАО "АТС"'!$A$30:$F$773,6,FALSE)+HLOOKUP($DL$148,'[1]Сбытовая надбавка'!$F$5:$H$6,2,FALSE),2)+'[1]Иные услуги'!$C$6+HLOOKUP($DR$147,'[1]Услуги по передаче'!$G$5:$J$7,2,FALSE))</f>
        <v>3995.6899999999996</v>
      </c>
      <c r="J171" s="77"/>
      <c r="K171" s="77"/>
      <c r="L171" s="77"/>
      <c r="M171" s="77"/>
      <c r="N171" s="78"/>
      <c r="O171" s="72">
        <f>IF($A171="-","-",ROUND(VLOOKUP($A171+ROUND(LEFT(O$150,1)/24,5),'[1]ОАО "АТС"'!$A$30:$F$773,6,FALSE)+HLOOKUP($DL$148,'[1]Сбытовая надбавка'!$F$5:$H$6,2,FALSE),2)+'[1]Иные услуги'!$C$6+HLOOKUP($DR$147,'[1]Услуги по передаче'!$G$5:$J$7,2,FALSE))</f>
        <v>3995.3999999999996</v>
      </c>
      <c r="P171" s="77"/>
      <c r="Q171" s="77"/>
      <c r="R171" s="77"/>
      <c r="S171" s="77"/>
      <c r="T171" s="78"/>
      <c r="U171" s="72">
        <f>IF($A171="-","-",ROUND(VLOOKUP($A171+ROUND(LEFT(U$150,1)/24,5),'[1]ОАО "АТС"'!$A$30:$F$773,6,FALSE)+HLOOKUP($DL$148,'[1]Сбытовая надбавка'!$F$5:$H$6,2,FALSE),2)+'[1]Иные услуги'!$C$6+HLOOKUP($DR$147,'[1]Услуги по передаче'!$G$5:$J$7,2,FALSE))</f>
        <v>3995.9199999999996</v>
      </c>
      <c r="V171" s="77"/>
      <c r="W171" s="77"/>
      <c r="X171" s="77"/>
      <c r="Y171" s="77"/>
      <c r="Z171" s="78"/>
      <c r="AA171" s="72">
        <f>IF($A171="-","-",ROUND(VLOOKUP($A171+ROUND(LEFT(AA$150,1)/24,5),'[1]ОАО "АТС"'!$A$30:$F$773,6,FALSE)+HLOOKUP($DL$148,'[1]Сбытовая надбавка'!$F$5:$H$6,2,FALSE),2)+'[1]Иные услуги'!$C$6+HLOOKUP($DR$147,'[1]Услуги по передаче'!$G$5:$J$7,2,FALSE))</f>
        <v>3995.9199999999996</v>
      </c>
      <c r="AB171" s="77"/>
      <c r="AC171" s="77"/>
      <c r="AD171" s="77"/>
      <c r="AE171" s="77"/>
      <c r="AF171" s="78"/>
      <c r="AG171" s="72">
        <f>IF($A171="-","-",ROUND(VLOOKUP($A171+ROUND(LEFT(AG$150,1)/24,5),'[1]ОАО "АТС"'!$A$30:$F$773,6,FALSE)+HLOOKUP($DL$148,'[1]Сбытовая надбавка'!$F$5:$H$6,2,FALSE),2)+'[1]Иные услуги'!$C$6+HLOOKUP($DR$147,'[1]Услуги по передаче'!$G$5:$J$7,2,FALSE))</f>
        <v>3995.8399999999997</v>
      </c>
      <c r="AH171" s="77"/>
      <c r="AI171" s="77"/>
      <c r="AJ171" s="77"/>
      <c r="AK171" s="77"/>
      <c r="AL171" s="78"/>
      <c r="AM171" s="72">
        <f>IF($A171="-","-",ROUND(VLOOKUP($A171+ROUND(LEFT(AM$150,1)/24,5),'[1]ОАО "АТС"'!$A$30:$F$773,6,FALSE)+HLOOKUP($DL$148,'[1]Сбытовая надбавка'!$F$5:$H$6,2,FALSE),2)+'[1]Иные услуги'!$C$6+HLOOKUP($DR$147,'[1]Услуги по передаче'!$G$5:$J$7,2,FALSE))</f>
        <v>3995.8199999999997</v>
      </c>
      <c r="AN171" s="77"/>
      <c r="AO171" s="77"/>
      <c r="AP171" s="77"/>
      <c r="AQ171" s="77"/>
      <c r="AR171" s="78"/>
      <c r="AS171" s="72">
        <f>IF($A171="-","-",ROUND(VLOOKUP($A171+ROUND(LEFT(AS$150,1)/24,5),'[1]ОАО "АТС"'!$A$30:$F$773,6,FALSE)+HLOOKUP($DL$148,'[1]Сбытовая надбавка'!$F$5:$H$6,2,FALSE),2)+'[1]Иные услуги'!$C$6+HLOOKUP($DR$147,'[1]Услуги по передаче'!$G$5:$J$7,2,FALSE))</f>
        <v>3995.2099999999996</v>
      </c>
      <c r="AT171" s="77"/>
      <c r="AU171" s="77"/>
      <c r="AV171" s="77"/>
      <c r="AW171" s="77"/>
      <c r="AX171" s="78"/>
      <c r="AY171" s="72">
        <f>IF($A171="-","-",ROUND(VLOOKUP($A171+ROUND(LEFT(AY$150,1)/24,5),'[1]ОАО "АТС"'!$A$30:$F$773,6,FALSE)+HLOOKUP($DL$148,'[1]Сбытовая надбавка'!$F$5:$H$6,2,FALSE),2)+'[1]Иные услуги'!$C$6+HLOOKUP($DR$147,'[1]Услуги по передаче'!$G$5:$J$7,2,FALSE))</f>
        <v>4066.7499999999995</v>
      </c>
      <c r="AZ171" s="77"/>
      <c r="BA171" s="77"/>
      <c r="BB171" s="77"/>
      <c r="BC171" s="77"/>
      <c r="BD171" s="78"/>
      <c r="BE171" s="72">
        <f>IF($A171="-","-",ROUND(VLOOKUP($A171+ROUND(LEFT(BE$150,1)/24,5),'[1]ОАО "АТС"'!$A$30:$F$773,6,FALSE)+HLOOKUP($DL$148,'[1]Сбытовая надбавка'!$F$5:$H$6,2,FALSE),2)+'[1]Иные услуги'!$C$6+HLOOKUP($DR$147,'[1]Услуги по передаче'!$G$5:$J$7,2,FALSE))</f>
        <v>3995.49</v>
      </c>
      <c r="BF171" s="77"/>
      <c r="BG171" s="77"/>
      <c r="BH171" s="77"/>
      <c r="BI171" s="77"/>
      <c r="BJ171" s="78"/>
      <c r="BK171" s="72">
        <f>IF($A171="-","-",ROUND(VLOOKUP($A171+ROUND(LEFT(BK$150,1)/24,5),'[1]ОАО "АТС"'!$A$30:$F$773,6,FALSE)+HLOOKUP($DL$148,'[1]Сбытовая надбавка'!$F$5:$H$6,2,FALSE),2)+'[1]Иные услуги'!$C$6+HLOOKUP($DR$147,'[1]Услуги по передаче'!$G$5:$J$7,2,FALSE))</f>
        <v>4054.0799999999995</v>
      </c>
      <c r="BL171" s="77"/>
      <c r="BM171" s="77"/>
      <c r="BN171" s="77"/>
      <c r="BO171" s="77"/>
      <c r="BP171" s="78"/>
      <c r="BQ171" s="72">
        <f>IF($A171="-","-",ROUND(VLOOKUP($A171+ROUND(LEFT(BQ$150,2)/24,5),'[1]ОАО "АТС"'!$A$30:$F$773,6,FALSE)+HLOOKUP($DL$148,'[1]Сбытовая надбавка'!$F$5:$H$6,2,FALSE),2)+'[1]Иные услуги'!$C$6+HLOOKUP($DR$147,'[1]Услуги по передаче'!$G$5:$J$7,2,FALSE))</f>
        <v>4063.8599999999997</v>
      </c>
      <c r="BR171" s="77"/>
      <c r="BS171" s="77"/>
      <c r="BT171" s="77"/>
      <c r="BU171" s="77"/>
      <c r="BV171" s="78"/>
      <c r="BW171" s="72">
        <f>IF($A171="-","-",ROUND(VLOOKUP($A171+ROUND(LEFT(BW$150,2)/24,5),'[1]ОАО "АТС"'!$A$30:$F$773,6,FALSE)+HLOOKUP($DL$148,'[1]Сбытовая надбавка'!$F$5:$H$6,2,FALSE),2)+'[1]Иные услуги'!$C$6+HLOOKUP($DR$147,'[1]Услуги по передаче'!$G$5:$J$7,2,FALSE))</f>
        <v>4050.7199999999993</v>
      </c>
      <c r="BX171" s="77"/>
      <c r="BY171" s="77"/>
      <c r="BZ171" s="77"/>
      <c r="CA171" s="77"/>
      <c r="CB171" s="78"/>
      <c r="CC171" s="72">
        <f>IF($A171="-","-",ROUND(VLOOKUP($A171+ROUND(LEFT(CC$150,2)/24,5),'[1]ОАО "АТС"'!$A$30:$F$773,6,FALSE)+HLOOKUP($DL$148,'[1]Сбытовая надбавка'!$F$5:$H$6,2,FALSE),2)+'[1]Иные услуги'!$C$6+HLOOKUP($DR$147,'[1]Услуги по передаче'!$G$5:$J$7,2,FALSE))</f>
        <v>4008.66</v>
      </c>
      <c r="CD171" s="77"/>
      <c r="CE171" s="77"/>
      <c r="CF171" s="77"/>
      <c r="CG171" s="77"/>
      <c r="CH171" s="78"/>
      <c r="CI171" s="72">
        <f>IF($A171="-","-",ROUND(VLOOKUP($A171+ROUND(LEFT(CI$150,2)/24,5),'[1]ОАО "АТС"'!$A$30:$F$773,6,FALSE)+HLOOKUP($DL$148,'[1]Сбытовая надбавка'!$F$5:$H$6,2,FALSE),2)+'[1]Иные услуги'!$C$6+HLOOKUP($DR$147,'[1]Услуги по передаче'!$G$5:$J$7,2,FALSE))</f>
        <v>3995.6799999999994</v>
      </c>
      <c r="CJ171" s="77"/>
      <c r="CK171" s="77"/>
      <c r="CL171" s="77"/>
      <c r="CM171" s="77"/>
      <c r="CN171" s="78"/>
      <c r="CO171" s="72">
        <f>IF($A171="-","-",ROUND(VLOOKUP($A171+ROUND(LEFT(CO$150,2)/24,5),'[1]ОАО "АТС"'!$A$30:$F$773,6,FALSE)+HLOOKUP($DL$148,'[1]Сбытовая надбавка'!$F$5:$H$6,2,FALSE),2)+'[1]Иные услуги'!$C$6+HLOOKUP($DR$147,'[1]Услуги по передаче'!$G$5:$J$7,2,FALSE))</f>
        <v>3995.6899999999996</v>
      </c>
      <c r="CP171" s="77"/>
      <c r="CQ171" s="77"/>
      <c r="CR171" s="77"/>
      <c r="CS171" s="77"/>
      <c r="CT171" s="78"/>
      <c r="CU171" s="72">
        <f>IF($A171="-","-",ROUND(VLOOKUP($A171+ROUND(LEFT(CU$150,2)/24,5),'[1]ОАО "АТС"'!$A$30:$F$773,6,FALSE)+HLOOKUP($DL$148,'[1]Сбытовая надбавка'!$F$5:$H$6,2,FALSE),2)+'[1]Иные услуги'!$C$6+HLOOKUP($DR$147,'[1]Услуги по передаче'!$G$5:$J$7,2,FALSE))</f>
        <v>3995.8799999999997</v>
      </c>
      <c r="CV171" s="77"/>
      <c r="CW171" s="77"/>
      <c r="CX171" s="77"/>
      <c r="CY171" s="77"/>
      <c r="CZ171" s="78"/>
      <c r="DA171" s="72">
        <f>IF($A171="-","-",ROUND(VLOOKUP($A171+ROUND(LEFT(DA$150,2)/24,5),'[1]ОАО "АТС"'!$A$30:$F$773,6,FALSE)+HLOOKUP($DL$148,'[1]Сбытовая надбавка'!$F$5:$H$6,2,FALSE),2)+'[1]Иные услуги'!$C$6+HLOOKUP($DR$147,'[1]Услуги по передаче'!$G$5:$J$7,2,FALSE))</f>
        <v>3995.9599999999996</v>
      </c>
      <c r="DB171" s="77"/>
      <c r="DC171" s="77"/>
      <c r="DD171" s="77"/>
      <c r="DE171" s="77"/>
      <c r="DF171" s="78"/>
      <c r="DG171" s="72">
        <f>IF($A171="-","-",ROUND(VLOOKUP($A171+ROUND(LEFT(DG$150,2)/24,5),'[1]ОАО "АТС"'!$A$30:$F$773,6,FALSE)+HLOOKUP($DL$148,'[1]Сбытовая надбавка'!$F$5:$H$6,2,FALSE),2)+'[1]Иные услуги'!$C$6+HLOOKUP($DR$147,'[1]Услуги по передаче'!$G$5:$J$7,2,FALSE))</f>
        <v>3995.99</v>
      </c>
      <c r="DH171" s="77"/>
      <c r="DI171" s="77"/>
      <c r="DJ171" s="77"/>
      <c r="DK171" s="77"/>
      <c r="DL171" s="78"/>
      <c r="DM171" s="72">
        <f>IF($A171="-","-",ROUND(VLOOKUP($A171+ROUND(LEFT(DM$150,2)/24,5),'[1]ОАО "АТС"'!$A$30:$F$773,6,FALSE)+HLOOKUP($DL$148,'[1]Сбытовая надбавка'!$F$5:$H$6,2,FALSE),2)+'[1]Иные услуги'!$C$6+HLOOKUP($DR$147,'[1]Услуги по передаче'!$G$5:$J$7,2,FALSE))</f>
        <v>4034.6699999999996</v>
      </c>
      <c r="DN171" s="77"/>
      <c r="DO171" s="77"/>
      <c r="DP171" s="77"/>
      <c r="DQ171" s="77"/>
      <c r="DR171" s="78"/>
      <c r="DS171" s="72">
        <f>IF($A171="-","-",ROUND(VLOOKUP($A171+ROUND(LEFT(DS$150,2)/24,5),'[1]ОАО "АТС"'!$A$30:$F$773,6,FALSE)+HLOOKUP($DL$148,'[1]Сбытовая надбавка'!$F$5:$H$6,2,FALSE),2)+'[1]Иные услуги'!$C$6+HLOOKUP($DR$147,'[1]Услуги по передаче'!$G$5:$J$7,2,FALSE))</f>
        <v>4086.8199999999997</v>
      </c>
      <c r="DT171" s="77"/>
      <c r="DU171" s="77"/>
      <c r="DV171" s="77"/>
      <c r="DW171" s="77"/>
      <c r="DX171" s="78"/>
      <c r="DY171" s="72">
        <f>IF($A171="-","-",ROUND(VLOOKUP($A171+ROUND(LEFT(DY$150,2)/24,5),'[1]ОАО "АТС"'!$A$30:$F$773,6,FALSE)+HLOOKUP($DL$148,'[1]Сбытовая надбавка'!$F$5:$H$6,2,FALSE),2)+'[1]Иные услуги'!$C$6+HLOOKUP($DR$147,'[1]Услуги по передаче'!$G$5:$J$7,2,FALSE))</f>
        <v>4030.7699999999995</v>
      </c>
      <c r="DZ171" s="77"/>
      <c r="EA171" s="77"/>
      <c r="EB171" s="77"/>
      <c r="EC171" s="77"/>
      <c r="ED171" s="78"/>
      <c r="EE171" s="72">
        <f>IF($A171="-","-",ROUND(VLOOKUP($A171+ROUND(LEFT(EE$150,2)/24,5),'[1]ОАО "АТС"'!$A$30:$F$773,6,FALSE)+HLOOKUP($DL$148,'[1]Сбытовая надбавка'!$F$5:$H$6,2,FALSE),2)+'[1]Иные услуги'!$C$6+HLOOKUP($DR$147,'[1]Услуги по передаче'!$G$5:$J$7,2,FALSE))</f>
        <v>3994.9599999999996</v>
      </c>
      <c r="EF171" s="77"/>
      <c r="EG171" s="77"/>
      <c r="EH171" s="77"/>
      <c r="EI171" s="77"/>
      <c r="EJ171" s="78"/>
      <c r="EK171" s="72">
        <f>IF($A171="-","-",ROUND(VLOOKUP($A171+ROUND(LEFT(EK$150,2)/24,5),'[1]ОАО "АТС"'!$A$30:$F$773,6,FALSE)+HLOOKUP($DL$148,'[1]Сбытовая надбавка'!$F$5:$H$6,2,FALSE),2)+'[1]Иные услуги'!$C$6+HLOOKUP($DR$147,'[1]Услуги по передаче'!$G$5:$J$7,2,FALSE))</f>
        <v>4121.75</v>
      </c>
      <c r="EL171" s="77"/>
      <c r="EM171" s="77"/>
      <c r="EN171" s="77"/>
      <c r="EO171" s="77"/>
      <c r="EP171" s="78"/>
      <c r="EQ171" s="72">
        <f>IF($A171="-","-",ROUND(VLOOKUP($A171+ROUND(LEFT(EQ$150,2)/24,5),'[1]ОАО "АТС"'!$A$30:$F$773,6,FALSE)+HLOOKUP($DL$148,'[1]Сбытовая надбавка'!$F$5:$H$6,2,FALSE),2)+'[1]Иные услуги'!$C$6+HLOOKUP($DR$147,'[1]Услуги по передаче'!$G$5:$J$7,2,FALSE))</f>
        <v>4039.74</v>
      </c>
      <c r="ER171" s="77"/>
      <c r="ES171" s="77"/>
      <c r="ET171" s="77"/>
      <c r="EU171" s="77"/>
      <c r="EV171" s="78"/>
    </row>
    <row r="172" spans="1:152" s="38" customFormat="1" ht="15.75" customHeight="1" x14ac:dyDescent="0.2">
      <c r="A172" s="69">
        <f>$A$136</f>
        <v>45007</v>
      </c>
      <c r="B172" s="70"/>
      <c r="C172" s="70"/>
      <c r="D172" s="70"/>
      <c r="E172" s="70"/>
      <c r="F172" s="70"/>
      <c r="G172" s="70"/>
      <c r="H172" s="71"/>
      <c r="I172" s="72">
        <f>IF($A172="-","-",ROUND(VLOOKUP($A172+ROUND(LEFT(I$150,1)/24,5),'[1]ОАО "АТС"'!$A$30:$F$773,6,FALSE)+HLOOKUP($DL$148,'[1]Сбытовая надбавка'!$F$5:$H$6,2,FALSE),2)+'[1]Иные услуги'!$C$6+HLOOKUP($DR$147,'[1]Услуги по передаче'!$G$5:$J$7,2,FALSE))</f>
        <v>3995.5999999999995</v>
      </c>
      <c r="J172" s="77"/>
      <c r="K172" s="77"/>
      <c r="L172" s="77"/>
      <c r="M172" s="77"/>
      <c r="N172" s="78"/>
      <c r="O172" s="72">
        <f>IF($A172="-","-",ROUND(VLOOKUP($A172+ROUND(LEFT(O$150,1)/24,5),'[1]ОАО "АТС"'!$A$30:$F$773,6,FALSE)+HLOOKUP($DL$148,'[1]Сбытовая надбавка'!$F$5:$H$6,2,FALSE),2)+'[1]Иные услуги'!$C$6+HLOOKUP($DR$147,'[1]Услуги по передаче'!$G$5:$J$7,2,FALSE))</f>
        <v>3995.6099999999997</v>
      </c>
      <c r="P172" s="77"/>
      <c r="Q172" s="77"/>
      <c r="R172" s="77"/>
      <c r="S172" s="77"/>
      <c r="T172" s="78"/>
      <c r="U172" s="72">
        <f>IF($A172="-","-",ROUND(VLOOKUP($A172+ROUND(LEFT(U$150,1)/24,5),'[1]ОАО "АТС"'!$A$30:$F$773,6,FALSE)+HLOOKUP($DL$148,'[1]Сбытовая надбавка'!$F$5:$H$6,2,FALSE),2)+'[1]Иные услуги'!$C$6+HLOOKUP($DR$147,'[1]Услуги по передаче'!$G$5:$J$7,2,FALSE))</f>
        <v>3995.7199999999993</v>
      </c>
      <c r="V172" s="77"/>
      <c r="W172" s="77"/>
      <c r="X172" s="77"/>
      <c r="Y172" s="77"/>
      <c r="Z172" s="78"/>
      <c r="AA172" s="72">
        <f>IF($A172="-","-",ROUND(VLOOKUP($A172+ROUND(LEFT(AA$150,1)/24,5),'[1]ОАО "АТС"'!$A$30:$F$773,6,FALSE)+HLOOKUP($DL$148,'[1]Сбытовая надбавка'!$F$5:$H$6,2,FALSE),2)+'[1]Иные услуги'!$C$6+HLOOKUP($DR$147,'[1]Услуги по передаче'!$G$5:$J$7,2,FALSE))</f>
        <v>3995.7099999999996</v>
      </c>
      <c r="AB172" s="77"/>
      <c r="AC172" s="77"/>
      <c r="AD172" s="77"/>
      <c r="AE172" s="77"/>
      <c r="AF172" s="78"/>
      <c r="AG172" s="72">
        <f>IF($A172="-","-",ROUND(VLOOKUP($A172+ROUND(LEFT(AG$150,1)/24,5),'[1]ОАО "АТС"'!$A$30:$F$773,6,FALSE)+HLOOKUP($DL$148,'[1]Сбытовая надбавка'!$F$5:$H$6,2,FALSE),2)+'[1]Иные услуги'!$C$6+HLOOKUP($DR$147,'[1]Услуги по передаче'!$G$5:$J$7,2,FALSE))</f>
        <v>3995.5999999999995</v>
      </c>
      <c r="AH172" s="77"/>
      <c r="AI172" s="77"/>
      <c r="AJ172" s="77"/>
      <c r="AK172" s="77"/>
      <c r="AL172" s="78"/>
      <c r="AM172" s="72">
        <f>IF($A172="-","-",ROUND(VLOOKUP($A172+ROUND(LEFT(AM$150,1)/24,5),'[1]ОАО "АТС"'!$A$30:$F$773,6,FALSE)+HLOOKUP($DL$148,'[1]Сбытовая надбавка'!$F$5:$H$6,2,FALSE),2)+'[1]Иные услуги'!$C$6+HLOOKUP($DR$147,'[1]Услуги по передаче'!$G$5:$J$7,2,FALSE))</f>
        <v>3995.66</v>
      </c>
      <c r="AN172" s="77"/>
      <c r="AO172" s="77"/>
      <c r="AP172" s="77"/>
      <c r="AQ172" s="77"/>
      <c r="AR172" s="78"/>
      <c r="AS172" s="72">
        <f>IF($A172="-","-",ROUND(VLOOKUP($A172+ROUND(LEFT(AS$150,1)/24,5),'[1]ОАО "АТС"'!$A$30:$F$773,6,FALSE)+HLOOKUP($DL$148,'[1]Сбытовая надбавка'!$F$5:$H$6,2,FALSE),2)+'[1]Иные услуги'!$C$6+HLOOKUP($DR$147,'[1]Услуги по передаче'!$G$5:$J$7,2,FALSE))</f>
        <v>3994.8799999999997</v>
      </c>
      <c r="AT172" s="77"/>
      <c r="AU172" s="77"/>
      <c r="AV172" s="77"/>
      <c r="AW172" s="77"/>
      <c r="AX172" s="78"/>
      <c r="AY172" s="72">
        <f>IF($A172="-","-",ROUND(VLOOKUP($A172+ROUND(LEFT(AY$150,1)/24,5),'[1]ОАО "АТС"'!$A$30:$F$773,6,FALSE)+HLOOKUP($DL$148,'[1]Сбытовая надбавка'!$F$5:$H$6,2,FALSE),2)+'[1]Иные услуги'!$C$6+HLOOKUP($DR$147,'[1]Услуги по передаче'!$G$5:$J$7,2,FALSE))</f>
        <v>4070.7599999999993</v>
      </c>
      <c r="AZ172" s="77"/>
      <c r="BA172" s="77"/>
      <c r="BB172" s="77"/>
      <c r="BC172" s="77"/>
      <c r="BD172" s="78"/>
      <c r="BE172" s="72">
        <f>IF($A172="-","-",ROUND(VLOOKUP($A172+ROUND(LEFT(BE$150,1)/24,5),'[1]ОАО "АТС"'!$A$30:$F$773,6,FALSE)+HLOOKUP($DL$148,'[1]Сбытовая надбавка'!$F$5:$H$6,2,FALSE),2)+'[1]Иные услуги'!$C$6+HLOOKUP($DR$147,'[1]Услуги по передаче'!$G$5:$J$7,2,FALSE))</f>
        <v>3995.5899999999997</v>
      </c>
      <c r="BF172" s="77"/>
      <c r="BG172" s="77"/>
      <c r="BH172" s="77"/>
      <c r="BI172" s="77"/>
      <c r="BJ172" s="78"/>
      <c r="BK172" s="72">
        <f>IF($A172="-","-",ROUND(VLOOKUP($A172+ROUND(LEFT(BK$150,1)/24,5),'[1]ОАО "АТС"'!$A$30:$F$773,6,FALSE)+HLOOKUP($DL$148,'[1]Сбытовая надбавка'!$F$5:$H$6,2,FALSE),2)+'[1]Иные услуги'!$C$6+HLOOKUP($DR$147,'[1]Услуги по передаче'!$G$5:$J$7,2,FALSE))</f>
        <v>4036.4599999999996</v>
      </c>
      <c r="BL172" s="77"/>
      <c r="BM172" s="77"/>
      <c r="BN172" s="77"/>
      <c r="BO172" s="77"/>
      <c r="BP172" s="78"/>
      <c r="BQ172" s="72">
        <f>IF($A172="-","-",ROUND(VLOOKUP($A172+ROUND(LEFT(BQ$150,2)/24,5),'[1]ОАО "АТС"'!$A$30:$F$773,6,FALSE)+HLOOKUP($DL$148,'[1]Сбытовая надбавка'!$F$5:$H$6,2,FALSE),2)+'[1]Иные услуги'!$C$6+HLOOKUP($DR$147,'[1]Услуги по передаче'!$G$5:$J$7,2,FALSE))</f>
        <v>4049.12</v>
      </c>
      <c r="BR172" s="77"/>
      <c r="BS172" s="77"/>
      <c r="BT172" s="77"/>
      <c r="BU172" s="77"/>
      <c r="BV172" s="78"/>
      <c r="BW172" s="72">
        <f>IF($A172="-","-",ROUND(VLOOKUP($A172+ROUND(LEFT(BW$150,2)/24,5),'[1]ОАО "АТС"'!$A$30:$F$773,6,FALSE)+HLOOKUP($DL$148,'[1]Сбытовая надбавка'!$F$5:$H$6,2,FALSE),2)+'[1]Иные услуги'!$C$6+HLOOKUP($DR$147,'[1]Услуги по передаче'!$G$5:$J$7,2,FALSE))</f>
        <v>4036.5199999999995</v>
      </c>
      <c r="BX172" s="77"/>
      <c r="BY172" s="77"/>
      <c r="BZ172" s="77"/>
      <c r="CA172" s="77"/>
      <c r="CB172" s="78"/>
      <c r="CC172" s="72">
        <f>IF($A172="-","-",ROUND(VLOOKUP($A172+ROUND(LEFT(CC$150,2)/24,5),'[1]ОАО "АТС"'!$A$30:$F$773,6,FALSE)+HLOOKUP($DL$148,'[1]Сбытовая надбавка'!$F$5:$H$6,2,FALSE),2)+'[1]Иные услуги'!$C$6+HLOOKUP($DR$147,'[1]Услуги по передаче'!$G$5:$J$7,2,FALSE))</f>
        <v>3995.6099999999997</v>
      </c>
      <c r="CD172" s="77"/>
      <c r="CE172" s="77"/>
      <c r="CF172" s="77"/>
      <c r="CG172" s="77"/>
      <c r="CH172" s="78"/>
      <c r="CI172" s="72">
        <f>IF($A172="-","-",ROUND(VLOOKUP($A172+ROUND(LEFT(CI$150,2)/24,5),'[1]ОАО "АТС"'!$A$30:$F$773,6,FALSE)+HLOOKUP($DL$148,'[1]Сбытовая надбавка'!$F$5:$H$6,2,FALSE),2)+'[1]Иные услуги'!$C$6+HLOOKUP($DR$147,'[1]Услуги по передаче'!$G$5:$J$7,2,FALSE))</f>
        <v>3995.62</v>
      </c>
      <c r="CJ172" s="77"/>
      <c r="CK172" s="77"/>
      <c r="CL172" s="77"/>
      <c r="CM172" s="77"/>
      <c r="CN172" s="78"/>
      <c r="CO172" s="72">
        <f>IF($A172="-","-",ROUND(VLOOKUP($A172+ROUND(LEFT(CO$150,2)/24,5),'[1]ОАО "АТС"'!$A$30:$F$773,6,FALSE)+HLOOKUP($DL$148,'[1]Сбытовая надбавка'!$F$5:$H$6,2,FALSE),2)+'[1]Иные услуги'!$C$6+HLOOKUP($DR$147,'[1]Услуги по передаче'!$G$5:$J$7,2,FALSE))</f>
        <v>3995.6099999999997</v>
      </c>
      <c r="CP172" s="77"/>
      <c r="CQ172" s="77"/>
      <c r="CR172" s="77"/>
      <c r="CS172" s="77"/>
      <c r="CT172" s="78"/>
      <c r="CU172" s="72">
        <f>IF($A172="-","-",ROUND(VLOOKUP($A172+ROUND(LEFT(CU$150,2)/24,5),'[1]ОАО "АТС"'!$A$30:$F$773,6,FALSE)+HLOOKUP($DL$148,'[1]Сбытовая надбавка'!$F$5:$H$6,2,FALSE),2)+'[1]Иные услуги'!$C$6+HLOOKUP($DR$147,'[1]Услуги по передаче'!$G$5:$J$7,2,FALSE))</f>
        <v>3995.7899999999995</v>
      </c>
      <c r="CV172" s="77"/>
      <c r="CW172" s="77"/>
      <c r="CX172" s="77"/>
      <c r="CY172" s="77"/>
      <c r="CZ172" s="78"/>
      <c r="DA172" s="72">
        <f>IF($A172="-","-",ROUND(VLOOKUP($A172+ROUND(LEFT(DA$150,2)/24,5),'[1]ОАО "АТС"'!$A$30:$F$773,6,FALSE)+HLOOKUP($DL$148,'[1]Сбытовая надбавка'!$F$5:$H$6,2,FALSE),2)+'[1]Иные услуги'!$C$6+HLOOKUP($DR$147,'[1]Услуги по передаче'!$G$5:$J$7,2,FALSE))</f>
        <v>3995.8399999999997</v>
      </c>
      <c r="DB172" s="77"/>
      <c r="DC172" s="77"/>
      <c r="DD172" s="77"/>
      <c r="DE172" s="77"/>
      <c r="DF172" s="78"/>
      <c r="DG172" s="72">
        <f>IF($A172="-","-",ROUND(VLOOKUP($A172+ROUND(LEFT(DG$150,2)/24,5),'[1]ОАО "АТС"'!$A$30:$F$773,6,FALSE)+HLOOKUP($DL$148,'[1]Сбытовая надбавка'!$F$5:$H$6,2,FALSE),2)+'[1]Иные услуги'!$C$6+HLOOKUP($DR$147,'[1]Услуги по передаче'!$G$5:$J$7,2,FALSE))</f>
        <v>3995.8599999999997</v>
      </c>
      <c r="DH172" s="77"/>
      <c r="DI172" s="77"/>
      <c r="DJ172" s="77"/>
      <c r="DK172" s="77"/>
      <c r="DL172" s="78"/>
      <c r="DM172" s="72">
        <f>IF($A172="-","-",ROUND(VLOOKUP($A172+ROUND(LEFT(DM$150,2)/24,5),'[1]ОАО "АТС"'!$A$30:$F$773,6,FALSE)+HLOOKUP($DL$148,'[1]Сбытовая надбавка'!$F$5:$H$6,2,FALSE),2)+'[1]Иные услуги'!$C$6+HLOOKUP($DR$147,'[1]Услуги по передаче'!$G$5:$J$7,2,FALSE))</f>
        <v>4095.62</v>
      </c>
      <c r="DN172" s="77"/>
      <c r="DO172" s="77"/>
      <c r="DP172" s="77"/>
      <c r="DQ172" s="77"/>
      <c r="DR172" s="78"/>
      <c r="DS172" s="72">
        <f>IF($A172="-","-",ROUND(VLOOKUP($A172+ROUND(LEFT(DS$150,2)/24,5),'[1]ОАО "АТС"'!$A$30:$F$773,6,FALSE)+HLOOKUP($DL$148,'[1]Сбытовая надбавка'!$F$5:$H$6,2,FALSE),2)+'[1]Иные услуги'!$C$6+HLOOKUP($DR$147,'[1]Услуги по передаче'!$G$5:$J$7,2,FALSE))</f>
        <v>4066.7</v>
      </c>
      <c r="DT172" s="77"/>
      <c r="DU172" s="77"/>
      <c r="DV172" s="77"/>
      <c r="DW172" s="77"/>
      <c r="DX172" s="78"/>
      <c r="DY172" s="72">
        <f>IF($A172="-","-",ROUND(VLOOKUP($A172+ROUND(LEFT(DY$150,2)/24,5),'[1]ОАО "АТС"'!$A$30:$F$773,6,FALSE)+HLOOKUP($DL$148,'[1]Сбытовая надбавка'!$F$5:$H$6,2,FALSE),2)+'[1]Иные услуги'!$C$6+HLOOKUP($DR$147,'[1]Услуги по передаче'!$G$5:$J$7,2,FALSE))</f>
        <v>4002.1499999999996</v>
      </c>
      <c r="DZ172" s="77"/>
      <c r="EA172" s="77"/>
      <c r="EB172" s="77"/>
      <c r="EC172" s="77"/>
      <c r="ED172" s="78"/>
      <c r="EE172" s="72">
        <f>IF($A172="-","-",ROUND(VLOOKUP($A172+ROUND(LEFT(EE$150,2)/24,5),'[1]ОАО "АТС"'!$A$30:$F$773,6,FALSE)+HLOOKUP($DL$148,'[1]Сбытовая надбавка'!$F$5:$H$6,2,FALSE),2)+'[1]Иные услуги'!$C$6+HLOOKUP($DR$147,'[1]Услуги по передаче'!$G$5:$J$7,2,FALSE))</f>
        <v>3994.87</v>
      </c>
      <c r="EF172" s="77"/>
      <c r="EG172" s="77"/>
      <c r="EH172" s="77"/>
      <c r="EI172" s="77"/>
      <c r="EJ172" s="78"/>
      <c r="EK172" s="72">
        <f>IF($A172="-","-",ROUND(VLOOKUP($A172+ROUND(LEFT(EK$150,2)/24,5),'[1]ОАО "АТС"'!$A$30:$F$773,6,FALSE)+HLOOKUP($DL$148,'[1]Сбытовая надбавка'!$F$5:$H$6,2,FALSE),2)+'[1]Иные услуги'!$C$6+HLOOKUP($DR$147,'[1]Услуги по передаче'!$G$5:$J$7,2,FALSE))</f>
        <v>4145.8799999999992</v>
      </c>
      <c r="EL172" s="77"/>
      <c r="EM172" s="77"/>
      <c r="EN172" s="77"/>
      <c r="EO172" s="77"/>
      <c r="EP172" s="78"/>
      <c r="EQ172" s="72">
        <f>IF($A172="-","-",ROUND(VLOOKUP($A172+ROUND(LEFT(EQ$150,2)/24,5),'[1]ОАО "АТС"'!$A$30:$F$773,6,FALSE)+HLOOKUP($DL$148,'[1]Сбытовая надбавка'!$F$5:$H$6,2,FALSE),2)+'[1]Иные услуги'!$C$6+HLOOKUP($DR$147,'[1]Услуги по передаче'!$G$5:$J$7,2,FALSE))</f>
        <v>4036.5599999999995</v>
      </c>
      <c r="ER172" s="77"/>
      <c r="ES172" s="77"/>
      <c r="ET172" s="77"/>
      <c r="EU172" s="77"/>
      <c r="EV172" s="78"/>
    </row>
    <row r="173" spans="1:152" s="38" customFormat="1" ht="15.75" customHeight="1" x14ac:dyDescent="0.2">
      <c r="A173" s="69">
        <f>$A$137</f>
        <v>45008</v>
      </c>
      <c r="B173" s="70"/>
      <c r="C173" s="70"/>
      <c r="D173" s="70"/>
      <c r="E173" s="70"/>
      <c r="F173" s="70"/>
      <c r="G173" s="70"/>
      <c r="H173" s="71"/>
      <c r="I173" s="72">
        <f>IF($A173="-","-",ROUND(VLOOKUP($A173+ROUND(LEFT(I$150,1)/24,5),'[1]ОАО "АТС"'!$A$30:$F$773,6,FALSE)+HLOOKUP($DL$148,'[1]Сбытовая надбавка'!$F$5:$H$6,2,FALSE),2)+'[1]Иные услуги'!$C$6+HLOOKUP($DR$147,'[1]Услуги по передаче'!$G$5:$J$7,2,FALSE))</f>
        <v>3995.9599999999996</v>
      </c>
      <c r="J173" s="77"/>
      <c r="K173" s="77"/>
      <c r="L173" s="77"/>
      <c r="M173" s="77"/>
      <c r="N173" s="78"/>
      <c r="O173" s="72">
        <f>IF($A173="-","-",ROUND(VLOOKUP($A173+ROUND(LEFT(O$150,1)/24,5),'[1]ОАО "АТС"'!$A$30:$F$773,6,FALSE)+HLOOKUP($DL$148,'[1]Сбытовая надбавка'!$F$5:$H$6,2,FALSE),2)+'[1]Иные услуги'!$C$6+HLOOKUP($DR$147,'[1]Услуги по передаче'!$G$5:$J$7,2,FALSE))</f>
        <v>3995.9599999999996</v>
      </c>
      <c r="P173" s="77"/>
      <c r="Q173" s="77"/>
      <c r="R173" s="77"/>
      <c r="S173" s="77"/>
      <c r="T173" s="78"/>
      <c r="U173" s="72">
        <f>IF($A173="-","-",ROUND(VLOOKUP($A173+ROUND(LEFT(U$150,1)/24,5),'[1]ОАО "АТС"'!$A$30:$F$773,6,FALSE)+HLOOKUP($DL$148,'[1]Сбытовая надбавка'!$F$5:$H$6,2,FALSE),2)+'[1]Иные услуги'!$C$6+HLOOKUP($DR$147,'[1]Услуги по передаче'!$G$5:$J$7,2,FALSE))</f>
        <v>3996.0399999999995</v>
      </c>
      <c r="V173" s="77"/>
      <c r="W173" s="77"/>
      <c r="X173" s="77"/>
      <c r="Y173" s="77"/>
      <c r="Z173" s="78"/>
      <c r="AA173" s="72">
        <f>IF($A173="-","-",ROUND(VLOOKUP($A173+ROUND(LEFT(AA$150,1)/24,5),'[1]ОАО "АТС"'!$A$30:$F$773,6,FALSE)+HLOOKUP($DL$148,'[1]Сбытовая надбавка'!$F$5:$H$6,2,FALSE),2)+'[1]Иные услуги'!$C$6+HLOOKUP($DR$147,'[1]Услуги по передаче'!$G$5:$J$7,2,FALSE))</f>
        <v>3995.9699999999993</v>
      </c>
      <c r="AB173" s="77"/>
      <c r="AC173" s="77"/>
      <c r="AD173" s="77"/>
      <c r="AE173" s="77"/>
      <c r="AF173" s="78"/>
      <c r="AG173" s="72">
        <f>IF($A173="-","-",ROUND(VLOOKUP($A173+ROUND(LEFT(AG$150,1)/24,5),'[1]ОАО "АТС"'!$A$30:$F$773,6,FALSE)+HLOOKUP($DL$148,'[1]Сбытовая надбавка'!$F$5:$H$6,2,FALSE),2)+'[1]Иные услуги'!$C$6+HLOOKUP($DR$147,'[1]Услуги по передаче'!$G$5:$J$7,2,FALSE))</f>
        <v>3995.8299999999995</v>
      </c>
      <c r="AH173" s="77"/>
      <c r="AI173" s="77"/>
      <c r="AJ173" s="77"/>
      <c r="AK173" s="77"/>
      <c r="AL173" s="78"/>
      <c r="AM173" s="72">
        <f>IF($A173="-","-",ROUND(VLOOKUP($A173+ROUND(LEFT(AM$150,1)/24,5),'[1]ОАО "АТС"'!$A$30:$F$773,6,FALSE)+HLOOKUP($DL$148,'[1]Сбытовая надбавка'!$F$5:$H$6,2,FALSE),2)+'[1]Иные услуги'!$C$6+HLOOKUP($DR$147,'[1]Услуги по передаче'!$G$5:$J$7,2,FALSE))</f>
        <v>3995.8399999999997</v>
      </c>
      <c r="AN173" s="77"/>
      <c r="AO173" s="77"/>
      <c r="AP173" s="77"/>
      <c r="AQ173" s="77"/>
      <c r="AR173" s="78"/>
      <c r="AS173" s="72">
        <f>IF($A173="-","-",ROUND(VLOOKUP($A173+ROUND(LEFT(AS$150,1)/24,5),'[1]ОАО "АТС"'!$A$30:$F$773,6,FALSE)+HLOOKUP($DL$148,'[1]Сбытовая надбавка'!$F$5:$H$6,2,FALSE),2)+'[1]Иные услуги'!$C$6+HLOOKUP($DR$147,'[1]Услуги по передаче'!$G$5:$J$7,2,FALSE))</f>
        <v>3995.2899999999995</v>
      </c>
      <c r="AT173" s="77"/>
      <c r="AU173" s="77"/>
      <c r="AV173" s="77"/>
      <c r="AW173" s="77"/>
      <c r="AX173" s="78"/>
      <c r="AY173" s="72">
        <f>IF($A173="-","-",ROUND(VLOOKUP($A173+ROUND(LEFT(AY$150,1)/24,5),'[1]ОАО "АТС"'!$A$30:$F$773,6,FALSE)+HLOOKUP($DL$148,'[1]Сбытовая надбавка'!$F$5:$H$6,2,FALSE),2)+'[1]Иные услуги'!$C$6+HLOOKUP($DR$147,'[1]Услуги по передаче'!$G$5:$J$7,2,FALSE))</f>
        <v>4087.4399999999996</v>
      </c>
      <c r="AZ173" s="77"/>
      <c r="BA173" s="77"/>
      <c r="BB173" s="77"/>
      <c r="BC173" s="77"/>
      <c r="BD173" s="78"/>
      <c r="BE173" s="72">
        <f>IF($A173="-","-",ROUND(VLOOKUP($A173+ROUND(LEFT(BE$150,1)/24,5),'[1]ОАО "АТС"'!$A$30:$F$773,6,FALSE)+HLOOKUP($DL$148,'[1]Сбытовая надбавка'!$F$5:$H$6,2,FALSE),2)+'[1]Иные услуги'!$C$6+HLOOKUP($DR$147,'[1]Услуги по передаче'!$G$5:$J$7,2,FALSE))</f>
        <v>3995.5199999999995</v>
      </c>
      <c r="BF173" s="77"/>
      <c r="BG173" s="77"/>
      <c r="BH173" s="77"/>
      <c r="BI173" s="77"/>
      <c r="BJ173" s="78"/>
      <c r="BK173" s="72">
        <f>IF($A173="-","-",ROUND(VLOOKUP($A173+ROUND(LEFT(BK$150,1)/24,5),'[1]ОАО "АТС"'!$A$30:$F$773,6,FALSE)+HLOOKUP($DL$148,'[1]Сбытовая надбавка'!$F$5:$H$6,2,FALSE),2)+'[1]Иные услуги'!$C$6+HLOOKUP($DR$147,'[1]Услуги по передаче'!$G$5:$J$7,2,FALSE))</f>
        <v>4042.0499999999993</v>
      </c>
      <c r="BL173" s="77"/>
      <c r="BM173" s="77"/>
      <c r="BN173" s="77"/>
      <c r="BO173" s="77"/>
      <c r="BP173" s="78"/>
      <c r="BQ173" s="72">
        <f>IF($A173="-","-",ROUND(VLOOKUP($A173+ROUND(LEFT(BQ$150,2)/24,5),'[1]ОАО "АТС"'!$A$30:$F$773,6,FALSE)+HLOOKUP($DL$148,'[1]Сбытовая надбавка'!$F$5:$H$6,2,FALSE),2)+'[1]Иные услуги'!$C$6+HLOOKUP($DR$147,'[1]Услуги по передаче'!$G$5:$J$7,2,FALSE))</f>
        <v>4054.2299999999996</v>
      </c>
      <c r="BR173" s="77"/>
      <c r="BS173" s="77"/>
      <c r="BT173" s="77"/>
      <c r="BU173" s="77"/>
      <c r="BV173" s="78"/>
      <c r="BW173" s="72">
        <f>IF($A173="-","-",ROUND(VLOOKUP($A173+ROUND(LEFT(BW$150,2)/24,5),'[1]ОАО "АТС"'!$A$30:$F$773,6,FALSE)+HLOOKUP($DL$148,'[1]Сбытовая надбавка'!$F$5:$H$6,2,FALSE),2)+'[1]Иные услуги'!$C$6+HLOOKUP($DR$147,'[1]Услуги по передаче'!$G$5:$J$7,2,FALSE))</f>
        <v>4041.5999999999995</v>
      </c>
      <c r="BX173" s="77"/>
      <c r="BY173" s="77"/>
      <c r="BZ173" s="77"/>
      <c r="CA173" s="77"/>
      <c r="CB173" s="78"/>
      <c r="CC173" s="72">
        <f>IF($A173="-","-",ROUND(VLOOKUP($A173+ROUND(LEFT(CC$150,2)/24,5),'[1]ОАО "АТС"'!$A$30:$F$773,6,FALSE)+HLOOKUP($DL$148,'[1]Сбытовая надбавка'!$F$5:$H$6,2,FALSE),2)+'[1]Иные услуги'!$C$6+HLOOKUP($DR$147,'[1]Услуги по передаче'!$G$5:$J$7,2,FALSE))</f>
        <v>4010.5399999999995</v>
      </c>
      <c r="CD173" s="77"/>
      <c r="CE173" s="77"/>
      <c r="CF173" s="77"/>
      <c r="CG173" s="77"/>
      <c r="CH173" s="78"/>
      <c r="CI173" s="72">
        <f>IF($A173="-","-",ROUND(VLOOKUP($A173+ROUND(LEFT(CI$150,2)/24,5),'[1]ОАО "АТС"'!$A$30:$F$773,6,FALSE)+HLOOKUP($DL$148,'[1]Сбытовая надбавка'!$F$5:$H$6,2,FALSE),2)+'[1]Иные услуги'!$C$6+HLOOKUP($DR$147,'[1]Услуги по передаче'!$G$5:$J$7,2,FALSE))</f>
        <v>4010.7699999999995</v>
      </c>
      <c r="CJ173" s="77"/>
      <c r="CK173" s="77"/>
      <c r="CL173" s="77"/>
      <c r="CM173" s="77"/>
      <c r="CN173" s="78"/>
      <c r="CO173" s="72">
        <f>IF($A173="-","-",ROUND(VLOOKUP($A173+ROUND(LEFT(CO$150,2)/24,5),'[1]ОАО "АТС"'!$A$30:$F$773,6,FALSE)+HLOOKUP($DL$148,'[1]Сбытовая надбавка'!$F$5:$H$6,2,FALSE),2)+'[1]Иные услуги'!$C$6+HLOOKUP($DR$147,'[1]Услуги по передаче'!$G$5:$J$7,2,FALSE))</f>
        <v>3995.5499999999993</v>
      </c>
      <c r="CP173" s="77"/>
      <c r="CQ173" s="77"/>
      <c r="CR173" s="77"/>
      <c r="CS173" s="77"/>
      <c r="CT173" s="78"/>
      <c r="CU173" s="72">
        <f>IF($A173="-","-",ROUND(VLOOKUP($A173+ROUND(LEFT(CU$150,2)/24,5),'[1]ОАО "АТС"'!$A$30:$F$773,6,FALSE)+HLOOKUP($DL$148,'[1]Сбытовая надбавка'!$F$5:$H$6,2,FALSE),2)+'[1]Иные услуги'!$C$6+HLOOKUP($DR$147,'[1]Услуги по передаче'!$G$5:$J$7,2,FALSE))</f>
        <v>3995.5399999999995</v>
      </c>
      <c r="CV173" s="77"/>
      <c r="CW173" s="77"/>
      <c r="CX173" s="77"/>
      <c r="CY173" s="77"/>
      <c r="CZ173" s="78"/>
      <c r="DA173" s="72">
        <f>IF($A173="-","-",ROUND(VLOOKUP($A173+ROUND(LEFT(DA$150,2)/24,5),'[1]ОАО "АТС"'!$A$30:$F$773,6,FALSE)+HLOOKUP($DL$148,'[1]Сбытовая надбавка'!$F$5:$H$6,2,FALSE),2)+'[1]Иные услуги'!$C$6+HLOOKUP($DR$147,'[1]Услуги по передаче'!$G$5:$J$7,2,FALSE))</f>
        <v>3995.8099999999995</v>
      </c>
      <c r="DB173" s="77"/>
      <c r="DC173" s="77"/>
      <c r="DD173" s="77"/>
      <c r="DE173" s="77"/>
      <c r="DF173" s="78"/>
      <c r="DG173" s="72">
        <f>IF($A173="-","-",ROUND(VLOOKUP($A173+ROUND(LEFT(DG$150,2)/24,5),'[1]ОАО "АТС"'!$A$30:$F$773,6,FALSE)+HLOOKUP($DL$148,'[1]Сбытовая надбавка'!$F$5:$H$6,2,FALSE),2)+'[1]Иные услуги'!$C$6+HLOOKUP($DR$147,'[1]Услуги по передаче'!$G$5:$J$7,2,FALSE))</f>
        <v>3995.91</v>
      </c>
      <c r="DH173" s="77"/>
      <c r="DI173" s="77"/>
      <c r="DJ173" s="77"/>
      <c r="DK173" s="77"/>
      <c r="DL173" s="78"/>
      <c r="DM173" s="72">
        <f>IF($A173="-","-",ROUND(VLOOKUP($A173+ROUND(LEFT(DM$150,2)/24,5),'[1]ОАО "АТС"'!$A$30:$F$773,6,FALSE)+HLOOKUP($DL$148,'[1]Сбытовая надбавка'!$F$5:$H$6,2,FALSE),2)+'[1]Иные услуги'!$C$6+HLOOKUP($DR$147,'[1]Услуги по передаче'!$G$5:$J$7,2,FALSE))</f>
        <v>4098.92</v>
      </c>
      <c r="DN173" s="77"/>
      <c r="DO173" s="77"/>
      <c r="DP173" s="77"/>
      <c r="DQ173" s="77"/>
      <c r="DR173" s="78"/>
      <c r="DS173" s="72">
        <f>IF($A173="-","-",ROUND(VLOOKUP($A173+ROUND(LEFT(DS$150,2)/24,5),'[1]ОАО "АТС"'!$A$30:$F$773,6,FALSE)+HLOOKUP($DL$148,'[1]Сбытовая надбавка'!$F$5:$H$6,2,FALSE),2)+'[1]Иные услуги'!$C$6+HLOOKUP($DR$147,'[1]Услуги по передаче'!$G$5:$J$7,2,FALSE))</f>
        <v>4071.9999999999995</v>
      </c>
      <c r="DT173" s="77"/>
      <c r="DU173" s="77"/>
      <c r="DV173" s="77"/>
      <c r="DW173" s="77"/>
      <c r="DX173" s="78"/>
      <c r="DY173" s="72">
        <f>IF($A173="-","-",ROUND(VLOOKUP($A173+ROUND(LEFT(DY$150,2)/24,5),'[1]ОАО "АТС"'!$A$30:$F$773,6,FALSE)+HLOOKUP($DL$148,'[1]Сбытовая надбавка'!$F$5:$H$6,2,FALSE),2)+'[1]Иные услуги'!$C$6+HLOOKUP($DR$147,'[1]Услуги по передаче'!$G$5:$J$7,2,FALSE))</f>
        <v>4012.62</v>
      </c>
      <c r="DZ173" s="77"/>
      <c r="EA173" s="77"/>
      <c r="EB173" s="77"/>
      <c r="EC173" s="77"/>
      <c r="ED173" s="78"/>
      <c r="EE173" s="72">
        <f>IF($A173="-","-",ROUND(VLOOKUP($A173+ROUND(LEFT(EE$150,2)/24,5),'[1]ОАО "АТС"'!$A$30:$F$773,6,FALSE)+HLOOKUP($DL$148,'[1]Сбытовая надбавка'!$F$5:$H$6,2,FALSE),2)+'[1]Иные услуги'!$C$6+HLOOKUP($DR$147,'[1]Услуги по передаче'!$G$5:$J$7,2,FALSE))</f>
        <v>3994.7999999999993</v>
      </c>
      <c r="EF173" s="77"/>
      <c r="EG173" s="77"/>
      <c r="EH173" s="77"/>
      <c r="EI173" s="77"/>
      <c r="EJ173" s="78"/>
      <c r="EK173" s="72">
        <f>IF($A173="-","-",ROUND(VLOOKUP($A173+ROUND(LEFT(EK$150,2)/24,5),'[1]ОАО "АТС"'!$A$30:$F$773,6,FALSE)+HLOOKUP($DL$148,'[1]Сбытовая надбавка'!$F$5:$H$6,2,FALSE),2)+'[1]Иные услуги'!$C$6+HLOOKUP($DR$147,'[1]Услуги по передаче'!$G$5:$J$7,2,FALSE))</f>
        <v>4155.49</v>
      </c>
      <c r="EL173" s="77"/>
      <c r="EM173" s="77"/>
      <c r="EN173" s="77"/>
      <c r="EO173" s="77"/>
      <c r="EP173" s="78"/>
      <c r="EQ173" s="72">
        <f>IF($A173="-","-",ROUND(VLOOKUP($A173+ROUND(LEFT(EQ$150,2)/24,5),'[1]ОАО "АТС"'!$A$30:$F$773,6,FALSE)+HLOOKUP($DL$148,'[1]Сбытовая надбавка'!$F$5:$H$6,2,FALSE),2)+'[1]Иные услуги'!$C$6+HLOOKUP($DR$147,'[1]Услуги по передаче'!$G$5:$J$7,2,FALSE))</f>
        <v>4042.5799999999995</v>
      </c>
      <c r="ER173" s="77"/>
      <c r="ES173" s="77"/>
      <c r="ET173" s="77"/>
      <c r="EU173" s="77"/>
      <c r="EV173" s="78"/>
    </row>
    <row r="174" spans="1:152" s="38" customFormat="1" ht="15.75" customHeight="1" x14ac:dyDescent="0.2">
      <c r="A174" s="69">
        <f>$A$138</f>
        <v>45009</v>
      </c>
      <c r="B174" s="70"/>
      <c r="C174" s="70"/>
      <c r="D174" s="70"/>
      <c r="E174" s="70"/>
      <c r="F174" s="70"/>
      <c r="G174" s="70"/>
      <c r="H174" s="71"/>
      <c r="I174" s="72">
        <f>IF($A174="-","-",ROUND(VLOOKUP($A174+ROUND(LEFT(I$150,1)/24,5),'[1]ОАО "АТС"'!$A$30:$F$773,6,FALSE)+HLOOKUP($DL$148,'[1]Сбытовая надбавка'!$F$5:$H$6,2,FALSE),2)+'[1]Иные услуги'!$C$6+HLOOKUP($DR$147,'[1]Услуги по передаче'!$G$5:$J$7,2,FALSE))</f>
        <v>3995.91</v>
      </c>
      <c r="J174" s="77"/>
      <c r="K174" s="77"/>
      <c r="L174" s="77"/>
      <c r="M174" s="77"/>
      <c r="N174" s="78"/>
      <c r="O174" s="72">
        <f>IF($A174="-","-",ROUND(VLOOKUP($A174+ROUND(LEFT(O$150,1)/24,5),'[1]ОАО "АТС"'!$A$30:$F$773,6,FALSE)+HLOOKUP($DL$148,'[1]Сбытовая надбавка'!$F$5:$H$6,2,FALSE),2)+'[1]Иные услуги'!$C$6+HLOOKUP($DR$147,'[1]Услуги по передаче'!$G$5:$J$7,2,FALSE))</f>
        <v>3995.9999999999995</v>
      </c>
      <c r="P174" s="77"/>
      <c r="Q174" s="77"/>
      <c r="R174" s="77"/>
      <c r="S174" s="77"/>
      <c r="T174" s="78"/>
      <c r="U174" s="72">
        <f>IF($A174="-","-",ROUND(VLOOKUP($A174+ROUND(LEFT(U$150,1)/24,5),'[1]ОАО "АТС"'!$A$30:$F$773,6,FALSE)+HLOOKUP($DL$148,'[1]Сбытовая надбавка'!$F$5:$H$6,2,FALSE),2)+'[1]Иные услуги'!$C$6+HLOOKUP($DR$147,'[1]Услуги по передаче'!$G$5:$J$7,2,FALSE))</f>
        <v>3996.0499999999993</v>
      </c>
      <c r="V174" s="77"/>
      <c r="W174" s="77"/>
      <c r="X174" s="77"/>
      <c r="Y174" s="77"/>
      <c r="Z174" s="78"/>
      <c r="AA174" s="72">
        <f>IF($A174="-","-",ROUND(VLOOKUP($A174+ROUND(LEFT(AA$150,1)/24,5),'[1]ОАО "АТС"'!$A$30:$F$773,6,FALSE)+HLOOKUP($DL$148,'[1]Сбытовая надбавка'!$F$5:$H$6,2,FALSE),2)+'[1]Иные услуги'!$C$6+HLOOKUP($DR$147,'[1]Услуги по передаче'!$G$5:$J$7,2,FALSE))</f>
        <v>3995.9399999999996</v>
      </c>
      <c r="AB174" s="77"/>
      <c r="AC174" s="77"/>
      <c r="AD174" s="77"/>
      <c r="AE174" s="77"/>
      <c r="AF174" s="78"/>
      <c r="AG174" s="72">
        <f>IF($A174="-","-",ROUND(VLOOKUP($A174+ROUND(LEFT(AG$150,1)/24,5),'[1]ОАО "АТС"'!$A$30:$F$773,6,FALSE)+HLOOKUP($DL$148,'[1]Сбытовая надбавка'!$F$5:$H$6,2,FALSE),2)+'[1]Иные услуги'!$C$6+HLOOKUP($DR$147,'[1]Услуги по передаче'!$G$5:$J$7,2,FALSE))</f>
        <v>3995.8599999999997</v>
      </c>
      <c r="AH174" s="77"/>
      <c r="AI174" s="77"/>
      <c r="AJ174" s="77"/>
      <c r="AK174" s="77"/>
      <c r="AL174" s="78"/>
      <c r="AM174" s="72">
        <f>IF($A174="-","-",ROUND(VLOOKUP($A174+ROUND(LEFT(AM$150,1)/24,5),'[1]ОАО "АТС"'!$A$30:$F$773,6,FALSE)+HLOOKUP($DL$148,'[1]Сбытовая надбавка'!$F$5:$H$6,2,FALSE),2)+'[1]Иные услуги'!$C$6+HLOOKUP($DR$147,'[1]Услуги по передаче'!$G$5:$J$7,2,FALSE))</f>
        <v>3995.91</v>
      </c>
      <c r="AN174" s="77"/>
      <c r="AO174" s="77"/>
      <c r="AP174" s="77"/>
      <c r="AQ174" s="77"/>
      <c r="AR174" s="78"/>
      <c r="AS174" s="72">
        <f>IF($A174="-","-",ROUND(VLOOKUP($A174+ROUND(LEFT(AS$150,1)/24,5),'[1]ОАО "АТС"'!$A$30:$F$773,6,FALSE)+HLOOKUP($DL$148,'[1]Сбытовая надбавка'!$F$5:$H$6,2,FALSE),2)+'[1]Иные услуги'!$C$6+HLOOKUP($DR$147,'[1]Услуги по передаче'!$G$5:$J$7,2,FALSE))</f>
        <v>3995.4399999999996</v>
      </c>
      <c r="AT174" s="77"/>
      <c r="AU174" s="77"/>
      <c r="AV174" s="77"/>
      <c r="AW174" s="77"/>
      <c r="AX174" s="78"/>
      <c r="AY174" s="72">
        <f>IF($A174="-","-",ROUND(VLOOKUP($A174+ROUND(LEFT(AY$150,1)/24,5),'[1]ОАО "АТС"'!$A$30:$F$773,6,FALSE)+HLOOKUP($DL$148,'[1]Сбытовая надбавка'!$F$5:$H$6,2,FALSE),2)+'[1]Иные услуги'!$C$6+HLOOKUP($DR$147,'[1]Услуги по передаче'!$G$5:$J$7,2,FALSE))</f>
        <v>4091.6099999999997</v>
      </c>
      <c r="AZ174" s="77"/>
      <c r="BA174" s="77"/>
      <c r="BB174" s="77"/>
      <c r="BC174" s="77"/>
      <c r="BD174" s="78"/>
      <c r="BE174" s="72">
        <f>IF($A174="-","-",ROUND(VLOOKUP($A174+ROUND(LEFT(BE$150,1)/24,5),'[1]ОАО "АТС"'!$A$30:$F$773,6,FALSE)+HLOOKUP($DL$148,'[1]Сбытовая надбавка'!$F$5:$H$6,2,FALSE),2)+'[1]Иные услуги'!$C$6+HLOOKUP($DR$147,'[1]Услуги по передаче'!$G$5:$J$7,2,FALSE))</f>
        <v>3995.4299999999994</v>
      </c>
      <c r="BF174" s="77"/>
      <c r="BG174" s="77"/>
      <c r="BH174" s="77"/>
      <c r="BI174" s="77"/>
      <c r="BJ174" s="78"/>
      <c r="BK174" s="72">
        <f>IF($A174="-","-",ROUND(VLOOKUP($A174+ROUND(LEFT(BK$150,1)/24,5),'[1]ОАО "АТС"'!$A$30:$F$773,6,FALSE)+HLOOKUP($DL$148,'[1]Сбытовая надбавка'!$F$5:$H$6,2,FALSE),2)+'[1]Иные услуги'!$C$6+HLOOKUP($DR$147,'[1]Услуги по передаче'!$G$5:$J$7,2,FALSE))</f>
        <v>4009.62</v>
      </c>
      <c r="BL174" s="77"/>
      <c r="BM174" s="77"/>
      <c r="BN174" s="77"/>
      <c r="BO174" s="77"/>
      <c r="BP174" s="78"/>
      <c r="BQ174" s="72">
        <f>IF($A174="-","-",ROUND(VLOOKUP($A174+ROUND(LEFT(BQ$150,2)/24,5),'[1]ОАО "АТС"'!$A$30:$F$773,6,FALSE)+HLOOKUP($DL$148,'[1]Сбытовая надбавка'!$F$5:$H$6,2,FALSE),2)+'[1]Иные услуги'!$C$6+HLOOKUP($DR$147,'[1]Услуги по передаче'!$G$5:$J$7,2,FALSE))</f>
        <v>4022.8999999999996</v>
      </c>
      <c r="BR174" s="77"/>
      <c r="BS174" s="77"/>
      <c r="BT174" s="77"/>
      <c r="BU174" s="77"/>
      <c r="BV174" s="78"/>
      <c r="BW174" s="72">
        <f>IF($A174="-","-",ROUND(VLOOKUP($A174+ROUND(LEFT(BW$150,2)/24,5),'[1]ОАО "АТС"'!$A$30:$F$773,6,FALSE)+HLOOKUP($DL$148,'[1]Сбытовая надбавка'!$F$5:$H$6,2,FALSE),2)+'[1]Иные услуги'!$C$6+HLOOKUP($DR$147,'[1]Услуги по передаче'!$G$5:$J$7,2,FALSE))</f>
        <v>4009.9599999999996</v>
      </c>
      <c r="BX174" s="77"/>
      <c r="BY174" s="77"/>
      <c r="BZ174" s="77"/>
      <c r="CA174" s="77"/>
      <c r="CB174" s="78"/>
      <c r="CC174" s="72">
        <f>IF($A174="-","-",ROUND(VLOOKUP($A174+ROUND(LEFT(CC$150,2)/24,5),'[1]ОАО "АТС"'!$A$30:$F$773,6,FALSE)+HLOOKUP($DL$148,'[1]Сбытовая надбавка'!$F$5:$H$6,2,FALSE),2)+'[1]Иные услуги'!$C$6+HLOOKUP($DR$147,'[1]Услуги по передаче'!$G$5:$J$7,2,FALSE))</f>
        <v>3995.49</v>
      </c>
      <c r="CD174" s="77"/>
      <c r="CE174" s="77"/>
      <c r="CF174" s="77"/>
      <c r="CG174" s="77"/>
      <c r="CH174" s="78"/>
      <c r="CI174" s="72">
        <f>IF($A174="-","-",ROUND(VLOOKUP($A174+ROUND(LEFT(CI$150,2)/24,5),'[1]ОАО "АТС"'!$A$30:$F$773,6,FALSE)+HLOOKUP($DL$148,'[1]Сбытовая надбавка'!$F$5:$H$6,2,FALSE),2)+'[1]Иные услуги'!$C$6+HLOOKUP($DR$147,'[1]Услуги по передаче'!$G$5:$J$7,2,FALSE))</f>
        <v>3995.4599999999996</v>
      </c>
      <c r="CJ174" s="77"/>
      <c r="CK174" s="77"/>
      <c r="CL174" s="77"/>
      <c r="CM174" s="77"/>
      <c r="CN174" s="78"/>
      <c r="CO174" s="72">
        <f>IF($A174="-","-",ROUND(VLOOKUP($A174+ROUND(LEFT(CO$150,2)/24,5),'[1]ОАО "АТС"'!$A$30:$F$773,6,FALSE)+HLOOKUP($DL$148,'[1]Сбытовая надбавка'!$F$5:$H$6,2,FALSE),2)+'[1]Иные услуги'!$C$6+HLOOKUP($DR$147,'[1]Услуги по передаче'!$G$5:$J$7,2,FALSE))</f>
        <v>3996.3499999999995</v>
      </c>
      <c r="CP174" s="77"/>
      <c r="CQ174" s="77"/>
      <c r="CR174" s="77"/>
      <c r="CS174" s="77"/>
      <c r="CT174" s="78"/>
      <c r="CU174" s="72">
        <f>IF($A174="-","-",ROUND(VLOOKUP($A174+ROUND(LEFT(CU$150,2)/24,5),'[1]ОАО "АТС"'!$A$30:$F$773,6,FALSE)+HLOOKUP($DL$148,'[1]Сбытовая надбавка'!$F$5:$H$6,2,FALSE),2)+'[1]Иные услуги'!$C$6+HLOOKUP($DR$147,'[1]Услуги по передаче'!$G$5:$J$7,2,FALSE))</f>
        <v>3995.7899999999995</v>
      </c>
      <c r="CV174" s="77"/>
      <c r="CW174" s="77"/>
      <c r="CX174" s="77"/>
      <c r="CY174" s="77"/>
      <c r="CZ174" s="78"/>
      <c r="DA174" s="72">
        <f>IF($A174="-","-",ROUND(VLOOKUP($A174+ROUND(LEFT(DA$150,2)/24,5),'[1]ОАО "АТС"'!$A$30:$F$773,6,FALSE)+HLOOKUP($DL$148,'[1]Сбытовая надбавка'!$F$5:$H$6,2,FALSE),2)+'[1]Иные услуги'!$C$6+HLOOKUP($DR$147,'[1]Услуги по передаче'!$G$5:$J$7,2,FALSE))</f>
        <v>3995.8599999999997</v>
      </c>
      <c r="DB174" s="77"/>
      <c r="DC174" s="77"/>
      <c r="DD174" s="77"/>
      <c r="DE174" s="77"/>
      <c r="DF174" s="78"/>
      <c r="DG174" s="72">
        <f>IF($A174="-","-",ROUND(VLOOKUP($A174+ROUND(LEFT(DG$150,2)/24,5),'[1]ОАО "АТС"'!$A$30:$F$773,6,FALSE)+HLOOKUP($DL$148,'[1]Сбытовая надбавка'!$F$5:$H$6,2,FALSE),2)+'[1]Иные услуги'!$C$6+HLOOKUP($DR$147,'[1]Услуги по передаче'!$G$5:$J$7,2,FALSE))</f>
        <v>3995.91</v>
      </c>
      <c r="DH174" s="77"/>
      <c r="DI174" s="77"/>
      <c r="DJ174" s="77"/>
      <c r="DK174" s="77"/>
      <c r="DL174" s="78"/>
      <c r="DM174" s="72">
        <f>IF($A174="-","-",ROUND(VLOOKUP($A174+ROUND(LEFT(DM$150,2)/24,5),'[1]ОАО "АТС"'!$A$30:$F$773,6,FALSE)+HLOOKUP($DL$148,'[1]Сбытовая надбавка'!$F$5:$H$6,2,FALSE),2)+'[1]Иные услуги'!$C$6+HLOOKUP($DR$147,'[1]Услуги по передаче'!$G$5:$J$7,2,FALSE))</f>
        <v>4000.1099999999997</v>
      </c>
      <c r="DN174" s="77"/>
      <c r="DO174" s="77"/>
      <c r="DP174" s="77"/>
      <c r="DQ174" s="77"/>
      <c r="DR174" s="78"/>
      <c r="DS174" s="72">
        <f>IF($A174="-","-",ROUND(VLOOKUP($A174+ROUND(LEFT(DS$150,2)/24,5),'[1]ОАО "АТС"'!$A$30:$F$773,6,FALSE)+HLOOKUP($DL$148,'[1]Сбытовая надбавка'!$F$5:$H$6,2,FALSE),2)+'[1]Иные услуги'!$C$6+HLOOKUP($DR$147,'[1]Услуги по передаче'!$G$5:$J$7,2,FALSE))</f>
        <v>3994.9699999999993</v>
      </c>
      <c r="DT174" s="77"/>
      <c r="DU174" s="77"/>
      <c r="DV174" s="77"/>
      <c r="DW174" s="77"/>
      <c r="DX174" s="78"/>
      <c r="DY174" s="72">
        <f>IF($A174="-","-",ROUND(VLOOKUP($A174+ROUND(LEFT(DY$150,2)/24,5),'[1]ОАО "АТС"'!$A$30:$F$773,6,FALSE)+HLOOKUP($DL$148,'[1]Сбытовая надбавка'!$F$5:$H$6,2,FALSE),2)+'[1]Иные услуги'!$C$6+HLOOKUP($DR$147,'[1]Услуги по передаче'!$G$5:$J$7,2,FALSE))</f>
        <v>3995.2199999999993</v>
      </c>
      <c r="DZ174" s="77"/>
      <c r="EA174" s="77"/>
      <c r="EB174" s="77"/>
      <c r="EC174" s="77"/>
      <c r="ED174" s="78"/>
      <c r="EE174" s="72">
        <f>IF($A174="-","-",ROUND(VLOOKUP($A174+ROUND(LEFT(EE$150,2)/24,5),'[1]ОАО "АТС"'!$A$30:$F$773,6,FALSE)+HLOOKUP($DL$148,'[1]Сбытовая надбавка'!$F$5:$H$6,2,FALSE),2)+'[1]Иные услуги'!$C$6+HLOOKUP($DR$147,'[1]Услуги по передаче'!$G$5:$J$7,2,FALSE))</f>
        <v>3995.16</v>
      </c>
      <c r="EF174" s="77"/>
      <c r="EG174" s="77"/>
      <c r="EH174" s="77"/>
      <c r="EI174" s="77"/>
      <c r="EJ174" s="78"/>
      <c r="EK174" s="72">
        <f>IF($A174="-","-",ROUND(VLOOKUP($A174+ROUND(LEFT(EK$150,2)/24,5),'[1]ОАО "АТС"'!$A$30:$F$773,6,FALSE)+HLOOKUP($DL$148,'[1]Сбытовая надбавка'!$F$5:$H$6,2,FALSE),2)+'[1]Иные услуги'!$C$6+HLOOKUP($DR$147,'[1]Услуги по передаче'!$G$5:$J$7,2,FALSE))</f>
        <v>4167.37</v>
      </c>
      <c r="EL174" s="77"/>
      <c r="EM174" s="77"/>
      <c r="EN174" s="77"/>
      <c r="EO174" s="77"/>
      <c r="EP174" s="78"/>
      <c r="EQ174" s="72">
        <f>IF($A174="-","-",ROUND(VLOOKUP($A174+ROUND(LEFT(EQ$150,2)/24,5),'[1]ОАО "АТС"'!$A$30:$F$773,6,FALSE)+HLOOKUP($DL$148,'[1]Сбытовая надбавка'!$F$5:$H$6,2,FALSE),2)+'[1]Иные услуги'!$C$6+HLOOKUP($DR$147,'[1]Услуги по передаче'!$G$5:$J$7,2,FALSE))</f>
        <v>4058.5099999999993</v>
      </c>
      <c r="ER174" s="77"/>
      <c r="ES174" s="77"/>
      <c r="ET174" s="77"/>
      <c r="EU174" s="77"/>
      <c r="EV174" s="78"/>
    </row>
    <row r="175" spans="1:152" s="38" customFormat="1" ht="15.75" customHeight="1" x14ac:dyDescent="0.2">
      <c r="A175" s="69">
        <f>$A$139</f>
        <v>45010</v>
      </c>
      <c r="B175" s="70"/>
      <c r="C175" s="70"/>
      <c r="D175" s="70"/>
      <c r="E175" s="70"/>
      <c r="F175" s="70"/>
      <c r="G175" s="70"/>
      <c r="H175" s="71"/>
      <c r="I175" s="72">
        <f>IF($A175="-","-",ROUND(VLOOKUP($A175+ROUND(LEFT(I$150,1)/24,5),'[1]ОАО "АТС"'!$A$30:$F$773,6,FALSE)+HLOOKUP($DL$148,'[1]Сбытовая надбавка'!$F$5:$H$6,2,FALSE),2)+'[1]Иные услуги'!$C$6+HLOOKUP($DR$147,'[1]Услуги по передаче'!$G$5:$J$7,2,FALSE))</f>
        <v>3995.6699999999996</v>
      </c>
      <c r="J175" s="77"/>
      <c r="K175" s="77"/>
      <c r="L175" s="77"/>
      <c r="M175" s="77"/>
      <c r="N175" s="78"/>
      <c r="O175" s="72">
        <f>IF($A175="-","-",ROUND(VLOOKUP($A175+ROUND(LEFT(O$150,1)/24,5),'[1]ОАО "АТС"'!$A$30:$F$773,6,FALSE)+HLOOKUP($DL$148,'[1]Сбытовая надбавка'!$F$5:$H$6,2,FALSE),2)+'[1]Иные услуги'!$C$6+HLOOKUP($DR$147,'[1]Услуги по передаче'!$G$5:$J$7,2,FALSE))</f>
        <v>3995.7299999999996</v>
      </c>
      <c r="P175" s="77"/>
      <c r="Q175" s="77"/>
      <c r="R175" s="77"/>
      <c r="S175" s="77"/>
      <c r="T175" s="78"/>
      <c r="U175" s="72">
        <f>IF($A175="-","-",ROUND(VLOOKUP($A175+ROUND(LEFT(U$150,1)/24,5),'[1]ОАО "АТС"'!$A$30:$F$773,6,FALSE)+HLOOKUP($DL$148,'[1]Сбытовая надбавка'!$F$5:$H$6,2,FALSE),2)+'[1]Иные услуги'!$C$6+HLOOKUP($DR$147,'[1]Услуги по передаче'!$G$5:$J$7,2,FALSE))</f>
        <v>3995.8599999999997</v>
      </c>
      <c r="V175" s="77"/>
      <c r="W175" s="77"/>
      <c r="X175" s="77"/>
      <c r="Y175" s="77"/>
      <c r="Z175" s="78"/>
      <c r="AA175" s="72">
        <f>IF($A175="-","-",ROUND(VLOOKUP($A175+ROUND(LEFT(AA$150,1)/24,5),'[1]ОАО "АТС"'!$A$30:$F$773,6,FALSE)+HLOOKUP($DL$148,'[1]Сбытовая надбавка'!$F$5:$H$6,2,FALSE),2)+'[1]Иные услуги'!$C$6+HLOOKUP($DR$147,'[1]Услуги по передаче'!$G$5:$J$7,2,FALSE))</f>
        <v>3995.7799999999997</v>
      </c>
      <c r="AB175" s="77"/>
      <c r="AC175" s="77"/>
      <c r="AD175" s="77"/>
      <c r="AE175" s="77"/>
      <c r="AF175" s="78"/>
      <c r="AG175" s="72">
        <f>IF($A175="-","-",ROUND(VLOOKUP($A175+ROUND(LEFT(AG$150,1)/24,5),'[1]ОАО "АТС"'!$A$30:$F$773,6,FALSE)+HLOOKUP($DL$148,'[1]Сбытовая надбавка'!$F$5:$H$6,2,FALSE),2)+'[1]Иные услуги'!$C$6+HLOOKUP($DR$147,'[1]Услуги по передаче'!$G$5:$J$7,2,FALSE))</f>
        <v>3995.7</v>
      </c>
      <c r="AH175" s="77"/>
      <c r="AI175" s="77"/>
      <c r="AJ175" s="77"/>
      <c r="AK175" s="77"/>
      <c r="AL175" s="78"/>
      <c r="AM175" s="72">
        <f>IF($A175="-","-",ROUND(VLOOKUP($A175+ROUND(LEFT(AM$150,1)/24,5),'[1]ОАО "АТС"'!$A$30:$F$773,6,FALSE)+HLOOKUP($DL$148,'[1]Сбытовая надбавка'!$F$5:$H$6,2,FALSE),2)+'[1]Иные услуги'!$C$6+HLOOKUP($DR$147,'[1]Услуги по передаче'!$G$5:$J$7,2,FALSE))</f>
        <v>3995.8799999999997</v>
      </c>
      <c r="AN175" s="77"/>
      <c r="AO175" s="77"/>
      <c r="AP175" s="77"/>
      <c r="AQ175" s="77"/>
      <c r="AR175" s="78"/>
      <c r="AS175" s="72">
        <f>IF($A175="-","-",ROUND(VLOOKUP($A175+ROUND(LEFT(AS$150,1)/24,5),'[1]ОАО "АТС"'!$A$30:$F$773,6,FALSE)+HLOOKUP($DL$148,'[1]Сбытовая надбавка'!$F$5:$H$6,2,FALSE),2)+'[1]Иные услуги'!$C$6+HLOOKUP($DR$147,'[1]Услуги по передаче'!$G$5:$J$7,2,FALSE))</f>
        <v>3995.5899999999997</v>
      </c>
      <c r="AT175" s="77"/>
      <c r="AU175" s="77"/>
      <c r="AV175" s="77"/>
      <c r="AW175" s="77"/>
      <c r="AX175" s="78"/>
      <c r="AY175" s="72">
        <f>IF($A175="-","-",ROUND(VLOOKUP($A175+ROUND(LEFT(AY$150,1)/24,5),'[1]ОАО "АТС"'!$A$30:$F$773,6,FALSE)+HLOOKUP($DL$148,'[1]Сбытовая надбавка'!$F$5:$H$6,2,FALSE),2)+'[1]Иные услуги'!$C$6+HLOOKUP($DR$147,'[1]Услуги по передаче'!$G$5:$J$7,2,FALSE))</f>
        <v>4054.0699999999997</v>
      </c>
      <c r="AZ175" s="77"/>
      <c r="BA175" s="77"/>
      <c r="BB175" s="77"/>
      <c r="BC175" s="77"/>
      <c r="BD175" s="78"/>
      <c r="BE175" s="72">
        <f>IF($A175="-","-",ROUND(VLOOKUP($A175+ROUND(LEFT(BE$150,1)/24,5),'[1]ОАО "АТС"'!$A$30:$F$773,6,FALSE)+HLOOKUP($DL$148,'[1]Сбытовая надбавка'!$F$5:$H$6,2,FALSE),2)+'[1]Иные услуги'!$C$6+HLOOKUP($DR$147,'[1]Услуги по передаче'!$G$5:$J$7,2,FALSE))</f>
        <v>3995.8599999999997</v>
      </c>
      <c r="BF175" s="77"/>
      <c r="BG175" s="77"/>
      <c r="BH175" s="77"/>
      <c r="BI175" s="77"/>
      <c r="BJ175" s="78"/>
      <c r="BK175" s="72">
        <f>IF($A175="-","-",ROUND(VLOOKUP($A175+ROUND(LEFT(BK$150,1)/24,5),'[1]ОАО "АТС"'!$A$30:$F$773,6,FALSE)+HLOOKUP($DL$148,'[1]Сбытовая надбавка'!$F$5:$H$6,2,FALSE),2)+'[1]Иные услуги'!$C$6+HLOOKUP($DR$147,'[1]Услуги по передаче'!$G$5:$J$7,2,FALSE))</f>
        <v>4003.5799999999995</v>
      </c>
      <c r="BL175" s="77"/>
      <c r="BM175" s="77"/>
      <c r="BN175" s="77"/>
      <c r="BO175" s="77"/>
      <c r="BP175" s="78"/>
      <c r="BQ175" s="72">
        <f>IF($A175="-","-",ROUND(VLOOKUP($A175+ROUND(LEFT(BQ$150,2)/24,5),'[1]ОАО "АТС"'!$A$30:$F$773,6,FALSE)+HLOOKUP($DL$148,'[1]Сбытовая надбавка'!$F$5:$H$6,2,FALSE),2)+'[1]Иные услуги'!$C$6+HLOOKUP($DR$147,'[1]Услуги по передаче'!$G$5:$J$7,2,FALSE))</f>
        <v>4021.3099999999995</v>
      </c>
      <c r="BR175" s="77"/>
      <c r="BS175" s="77"/>
      <c r="BT175" s="77"/>
      <c r="BU175" s="77"/>
      <c r="BV175" s="78"/>
      <c r="BW175" s="72">
        <f>IF($A175="-","-",ROUND(VLOOKUP($A175+ROUND(LEFT(BW$150,2)/24,5),'[1]ОАО "АТС"'!$A$30:$F$773,6,FALSE)+HLOOKUP($DL$148,'[1]Сбытовая надбавка'!$F$5:$H$6,2,FALSE),2)+'[1]Иные услуги'!$C$6+HLOOKUP($DR$147,'[1]Услуги по передаче'!$G$5:$J$7,2,FALSE))</f>
        <v>4009.8899999999994</v>
      </c>
      <c r="BX175" s="77"/>
      <c r="BY175" s="77"/>
      <c r="BZ175" s="77"/>
      <c r="CA175" s="77"/>
      <c r="CB175" s="78"/>
      <c r="CC175" s="72">
        <f>IF($A175="-","-",ROUND(VLOOKUP($A175+ROUND(LEFT(CC$150,2)/24,5),'[1]ОАО "АТС"'!$A$30:$F$773,6,FALSE)+HLOOKUP($DL$148,'[1]Сбытовая надбавка'!$F$5:$H$6,2,FALSE),2)+'[1]Иные услуги'!$C$6+HLOOKUP($DR$147,'[1]Услуги по передаче'!$G$5:$J$7,2,FALSE))</f>
        <v>3995.8899999999994</v>
      </c>
      <c r="CD175" s="77"/>
      <c r="CE175" s="77"/>
      <c r="CF175" s="77"/>
      <c r="CG175" s="77"/>
      <c r="CH175" s="78"/>
      <c r="CI175" s="72">
        <f>IF($A175="-","-",ROUND(VLOOKUP($A175+ROUND(LEFT(CI$150,2)/24,5),'[1]ОАО "АТС"'!$A$30:$F$773,6,FALSE)+HLOOKUP($DL$148,'[1]Сбытовая надбавка'!$F$5:$H$6,2,FALSE),2)+'[1]Иные услуги'!$C$6+HLOOKUP($DR$147,'[1]Услуги по передаче'!$G$5:$J$7,2,FALSE))</f>
        <v>3995.8799999999997</v>
      </c>
      <c r="CJ175" s="77"/>
      <c r="CK175" s="77"/>
      <c r="CL175" s="77"/>
      <c r="CM175" s="77"/>
      <c r="CN175" s="78"/>
      <c r="CO175" s="72">
        <f>IF($A175="-","-",ROUND(VLOOKUP($A175+ROUND(LEFT(CO$150,2)/24,5),'[1]ОАО "АТС"'!$A$30:$F$773,6,FALSE)+HLOOKUP($DL$148,'[1]Сбытовая надбавка'!$F$5:$H$6,2,FALSE),2)+'[1]Иные услуги'!$C$6+HLOOKUP($DR$147,'[1]Услуги по передаче'!$G$5:$J$7,2,FALSE))</f>
        <v>3997.0799999999995</v>
      </c>
      <c r="CP175" s="77"/>
      <c r="CQ175" s="77"/>
      <c r="CR175" s="77"/>
      <c r="CS175" s="77"/>
      <c r="CT175" s="78"/>
      <c r="CU175" s="72">
        <f>IF($A175="-","-",ROUND(VLOOKUP($A175+ROUND(LEFT(CU$150,2)/24,5),'[1]ОАО "АТС"'!$A$30:$F$773,6,FALSE)+HLOOKUP($DL$148,'[1]Сбытовая надбавка'!$F$5:$H$6,2,FALSE),2)+'[1]Иные услуги'!$C$6+HLOOKUP($DR$147,'[1]Услуги по передаче'!$G$5:$J$7,2,FALSE))</f>
        <v>3996.0599999999995</v>
      </c>
      <c r="CV175" s="77"/>
      <c r="CW175" s="77"/>
      <c r="CX175" s="77"/>
      <c r="CY175" s="77"/>
      <c r="CZ175" s="78"/>
      <c r="DA175" s="72">
        <f>IF($A175="-","-",ROUND(VLOOKUP($A175+ROUND(LEFT(DA$150,2)/24,5),'[1]ОАО "АТС"'!$A$30:$F$773,6,FALSE)+HLOOKUP($DL$148,'[1]Сбытовая надбавка'!$F$5:$H$6,2,FALSE),2)+'[1]Иные услуги'!$C$6+HLOOKUP($DR$147,'[1]Услуги по передаче'!$G$5:$J$7,2,FALSE))</f>
        <v>3995.9399999999996</v>
      </c>
      <c r="DB175" s="77"/>
      <c r="DC175" s="77"/>
      <c r="DD175" s="77"/>
      <c r="DE175" s="77"/>
      <c r="DF175" s="78"/>
      <c r="DG175" s="72">
        <f>IF($A175="-","-",ROUND(VLOOKUP($A175+ROUND(LEFT(DG$150,2)/24,5),'[1]ОАО "АТС"'!$A$30:$F$773,6,FALSE)+HLOOKUP($DL$148,'[1]Сбытовая надбавка'!$F$5:$H$6,2,FALSE),2)+'[1]Иные услуги'!$C$6+HLOOKUP($DR$147,'[1]Услуги по передаче'!$G$5:$J$7,2,FALSE))</f>
        <v>3995.99</v>
      </c>
      <c r="DH175" s="77"/>
      <c r="DI175" s="77"/>
      <c r="DJ175" s="77"/>
      <c r="DK175" s="77"/>
      <c r="DL175" s="78"/>
      <c r="DM175" s="72">
        <f>IF($A175="-","-",ROUND(VLOOKUP($A175+ROUND(LEFT(DM$150,2)/24,5),'[1]ОАО "АТС"'!$A$30:$F$773,6,FALSE)+HLOOKUP($DL$148,'[1]Сбытовая надбавка'!$F$5:$H$6,2,FALSE),2)+'[1]Иные услуги'!$C$6+HLOOKUP($DR$147,'[1]Услуги по передаче'!$G$5:$J$7,2,FALSE))</f>
        <v>3993.9299999999994</v>
      </c>
      <c r="DN175" s="77"/>
      <c r="DO175" s="77"/>
      <c r="DP175" s="77"/>
      <c r="DQ175" s="77"/>
      <c r="DR175" s="78"/>
      <c r="DS175" s="72">
        <f>IF($A175="-","-",ROUND(VLOOKUP($A175+ROUND(LEFT(DS$150,2)/24,5),'[1]ОАО "АТС"'!$A$30:$F$773,6,FALSE)+HLOOKUP($DL$148,'[1]Сбытовая надбавка'!$F$5:$H$6,2,FALSE),2)+'[1]Иные услуги'!$C$6+HLOOKUP($DR$147,'[1]Услуги по передаче'!$G$5:$J$7,2,FALSE))</f>
        <v>3994.9999999999995</v>
      </c>
      <c r="DT175" s="77"/>
      <c r="DU175" s="77"/>
      <c r="DV175" s="77"/>
      <c r="DW175" s="77"/>
      <c r="DX175" s="78"/>
      <c r="DY175" s="72">
        <f>IF($A175="-","-",ROUND(VLOOKUP($A175+ROUND(LEFT(DY$150,2)/24,5),'[1]ОАО "АТС"'!$A$30:$F$773,6,FALSE)+HLOOKUP($DL$148,'[1]Сбытовая надбавка'!$F$5:$H$6,2,FALSE),2)+'[1]Иные услуги'!$C$6+HLOOKUP($DR$147,'[1]Услуги по передаче'!$G$5:$J$7,2,FALSE))</f>
        <v>3995.2599999999993</v>
      </c>
      <c r="DZ175" s="77"/>
      <c r="EA175" s="77"/>
      <c r="EB175" s="77"/>
      <c r="EC175" s="77"/>
      <c r="ED175" s="78"/>
      <c r="EE175" s="72">
        <f>IF($A175="-","-",ROUND(VLOOKUP($A175+ROUND(LEFT(EE$150,2)/24,5),'[1]ОАО "АТС"'!$A$30:$F$773,6,FALSE)+HLOOKUP($DL$148,'[1]Сбытовая надбавка'!$F$5:$H$6,2,FALSE),2)+'[1]Иные услуги'!$C$6+HLOOKUP($DR$147,'[1]Услуги по передаче'!$G$5:$J$7,2,FALSE))</f>
        <v>3995.0899999999997</v>
      </c>
      <c r="EF175" s="77"/>
      <c r="EG175" s="77"/>
      <c r="EH175" s="77"/>
      <c r="EI175" s="77"/>
      <c r="EJ175" s="78"/>
      <c r="EK175" s="72">
        <f>IF($A175="-","-",ROUND(VLOOKUP($A175+ROUND(LEFT(EK$150,2)/24,5),'[1]ОАО "АТС"'!$A$30:$F$773,6,FALSE)+HLOOKUP($DL$148,'[1]Сбытовая надбавка'!$F$5:$H$6,2,FALSE),2)+'[1]Иные услуги'!$C$6+HLOOKUP($DR$147,'[1]Услуги по передаче'!$G$5:$J$7,2,FALSE))</f>
        <v>4157.8899999999994</v>
      </c>
      <c r="EL175" s="77"/>
      <c r="EM175" s="77"/>
      <c r="EN175" s="77"/>
      <c r="EO175" s="77"/>
      <c r="EP175" s="78"/>
      <c r="EQ175" s="72">
        <f>IF($A175="-","-",ROUND(VLOOKUP($A175+ROUND(LEFT(EQ$150,2)/24,5),'[1]ОАО "АТС"'!$A$30:$F$773,6,FALSE)+HLOOKUP($DL$148,'[1]Сбытовая надбавка'!$F$5:$H$6,2,FALSE),2)+'[1]Иные услуги'!$C$6+HLOOKUP($DR$147,'[1]Услуги по передаче'!$G$5:$J$7,2,FALSE))</f>
        <v>4063.9999999999995</v>
      </c>
      <c r="ER175" s="77"/>
      <c r="ES175" s="77"/>
      <c r="ET175" s="77"/>
      <c r="EU175" s="77"/>
      <c r="EV175" s="78"/>
    </row>
    <row r="176" spans="1:152" s="38" customFormat="1" ht="15.75" customHeight="1" x14ac:dyDescent="0.2">
      <c r="A176" s="69">
        <f>$A$140</f>
        <v>45011</v>
      </c>
      <c r="B176" s="70"/>
      <c r="C176" s="70"/>
      <c r="D176" s="70"/>
      <c r="E176" s="70"/>
      <c r="F176" s="70"/>
      <c r="G176" s="70"/>
      <c r="H176" s="71"/>
      <c r="I176" s="72">
        <f>IF($A176="-","-",ROUND(VLOOKUP($A176+ROUND(LEFT(I$150,1)/24,5),'[1]ОАО "АТС"'!$A$30:$F$773,6,FALSE)+HLOOKUP($DL$148,'[1]Сбытовая надбавка'!$F$5:$H$6,2,FALSE),2)+'[1]Иные услуги'!$C$6+HLOOKUP($DR$147,'[1]Услуги по передаче'!$G$5:$J$7,2,FALSE))</f>
        <v>3995.6499999999996</v>
      </c>
      <c r="J176" s="77"/>
      <c r="K176" s="77"/>
      <c r="L176" s="77"/>
      <c r="M176" s="77"/>
      <c r="N176" s="78"/>
      <c r="O176" s="72">
        <f>IF($A176="-","-",ROUND(VLOOKUP($A176+ROUND(LEFT(O$150,1)/24,5),'[1]ОАО "АТС"'!$A$30:$F$773,6,FALSE)+HLOOKUP($DL$148,'[1]Сбытовая надбавка'!$F$5:$H$6,2,FALSE),2)+'[1]Иные услуги'!$C$6+HLOOKUP($DR$147,'[1]Услуги по передаче'!$G$5:$J$7,2,FALSE))</f>
        <v>3995.7099999999996</v>
      </c>
      <c r="P176" s="77"/>
      <c r="Q176" s="77"/>
      <c r="R176" s="77"/>
      <c r="S176" s="77"/>
      <c r="T176" s="78"/>
      <c r="U176" s="72">
        <f>IF($A176="-","-",ROUND(VLOOKUP($A176+ROUND(LEFT(U$150,1)/24,5),'[1]ОАО "АТС"'!$A$30:$F$773,6,FALSE)+HLOOKUP($DL$148,'[1]Сбытовая надбавка'!$F$5:$H$6,2,FALSE),2)+'[1]Иные услуги'!$C$6+HLOOKUP($DR$147,'[1]Услуги по передаче'!$G$5:$J$7,2,FALSE))</f>
        <v>3995.8899999999994</v>
      </c>
      <c r="V176" s="77"/>
      <c r="W176" s="77"/>
      <c r="X176" s="77"/>
      <c r="Y176" s="77"/>
      <c r="Z176" s="78"/>
      <c r="AA176" s="72">
        <f>IF($A176="-","-",ROUND(VLOOKUP($A176+ROUND(LEFT(AA$150,1)/24,5),'[1]ОАО "АТС"'!$A$30:$F$773,6,FALSE)+HLOOKUP($DL$148,'[1]Сбытовая надбавка'!$F$5:$H$6,2,FALSE),2)+'[1]Иные услуги'!$C$6+HLOOKUP($DR$147,'[1]Услуги по передаче'!$G$5:$J$7,2,FALSE))</f>
        <v>3995.8399999999997</v>
      </c>
      <c r="AB176" s="77"/>
      <c r="AC176" s="77"/>
      <c r="AD176" s="77"/>
      <c r="AE176" s="77"/>
      <c r="AF176" s="78"/>
      <c r="AG176" s="72">
        <f>IF($A176="-","-",ROUND(VLOOKUP($A176+ROUND(LEFT(AG$150,1)/24,5),'[1]ОАО "АТС"'!$A$30:$F$773,6,FALSE)+HLOOKUP($DL$148,'[1]Сбытовая надбавка'!$F$5:$H$6,2,FALSE),2)+'[1]Иные услуги'!$C$6+HLOOKUP($DR$147,'[1]Услуги по передаче'!$G$5:$J$7,2,FALSE))</f>
        <v>3995.5399999999995</v>
      </c>
      <c r="AH176" s="77"/>
      <c r="AI176" s="77"/>
      <c r="AJ176" s="77"/>
      <c r="AK176" s="77"/>
      <c r="AL176" s="78"/>
      <c r="AM176" s="72">
        <f>IF($A176="-","-",ROUND(VLOOKUP($A176+ROUND(LEFT(AM$150,1)/24,5),'[1]ОАО "АТС"'!$A$30:$F$773,6,FALSE)+HLOOKUP($DL$148,'[1]Сбытовая надбавка'!$F$5:$H$6,2,FALSE),2)+'[1]Иные услуги'!$C$6+HLOOKUP($DR$147,'[1]Услуги по передаче'!$G$5:$J$7,2,FALSE))</f>
        <v>3995.7599999999993</v>
      </c>
      <c r="AN176" s="77"/>
      <c r="AO176" s="77"/>
      <c r="AP176" s="77"/>
      <c r="AQ176" s="77"/>
      <c r="AR176" s="78"/>
      <c r="AS176" s="72">
        <f>IF($A176="-","-",ROUND(VLOOKUP($A176+ROUND(LEFT(AS$150,1)/24,5),'[1]ОАО "АТС"'!$A$30:$F$773,6,FALSE)+HLOOKUP($DL$148,'[1]Сбытовая надбавка'!$F$5:$H$6,2,FALSE),2)+'[1]Иные услуги'!$C$6+HLOOKUP($DR$147,'[1]Услуги по передаче'!$G$5:$J$7,2,FALSE))</f>
        <v>3995.3099999999995</v>
      </c>
      <c r="AT176" s="77"/>
      <c r="AU176" s="77"/>
      <c r="AV176" s="77"/>
      <c r="AW176" s="77"/>
      <c r="AX176" s="78"/>
      <c r="AY176" s="72">
        <f>IF($A176="-","-",ROUND(VLOOKUP($A176+ROUND(LEFT(AY$150,1)/24,5),'[1]ОАО "АТС"'!$A$30:$F$773,6,FALSE)+HLOOKUP($DL$148,'[1]Сбытовая надбавка'!$F$5:$H$6,2,FALSE),2)+'[1]Иные услуги'!$C$6+HLOOKUP($DR$147,'[1]Услуги по передаче'!$G$5:$J$7,2,FALSE))</f>
        <v>3995.49</v>
      </c>
      <c r="AZ176" s="77"/>
      <c r="BA176" s="77"/>
      <c r="BB176" s="77"/>
      <c r="BC176" s="77"/>
      <c r="BD176" s="78"/>
      <c r="BE176" s="72">
        <f>IF($A176="-","-",ROUND(VLOOKUP($A176+ROUND(LEFT(BE$150,1)/24,5),'[1]ОАО "АТС"'!$A$30:$F$773,6,FALSE)+HLOOKUP($DL$148,'[1]Сбытовая надбавка'!$F$5:$H$6,2,FALSE),2)+'[1]Иные услуги'!$C$6+HLOOKUP($DR$147,'[1]Услуги по передаче'!$G$5:$J$7,2,FALSE))</f>
        <v>3995.6799999999994</v>
      </c>
      <c r="BF176" s="77"/>
      <c r="BG176" s="77"/>
      <c r="BH176" s="77"/>
      <c r="BI176" s="77"/>
      <c r="BJ176" s="78"/>
      <c r="BK176" s="72">
        <f>IF($A176="-","-",ROUND(VLOOKUP($A176+ROUND(LEFT(BK$150,1)/24,5),'[1]ОАО "АТС"'!$A$30:$F$773,6,FALSE)+HLOOKUP($DL$148,'[1]Сбытовая надбавка'!$F$5:$H$6,2,FALSE),2)+'[1]Иные услуги'!$C$6+HLOOKUP($DR$147,'[1]Услуги по передаче'!$G$5:$J$7,2,FALSE))</f>
        <v>3995.8199999999997</v>
      </c>
      <c r="BL176" s="77"/>
      <c r="BM176" s="77"/>
      <c r="BN176" s="77"/>
      <c r="BO176" s="77"/>
      <c r="BP176" s="78"/>
      <c r="BQ176" s="72">
        <f>IF($A176="-","-",ROUND(VLOOKUP($A176+ROUND(LEFT(BQ$150,2)/24,5),'[1]ОАО "АТС"'!$A$30:$F$773,6,FALSE)+HLOOKUP($DL$148,'[1]Сбытовая надбавка'!$F$5:$H$6,2,FALSE),2)+'[1]Иные услуги'!$C$6+HLOOKUP($DR$147,'[1]Услуги по передаче'!$G$5:$J$7,2,FALSE))</f>
        <v>3995.8599999999997</v>
      </c>
      <c r="BR176" s="77"/>
      <c r="BS176" s="77"/>
      <c r="BT176" s="77"/>
      <c r="BU176" s="77"/>
      <c r="BV176" s="78"/>
      <c r="BW176" s="72">
        <f>IF($A176="-","-",ROUND(VLOOKUP($A176+ROUND(LEFT(BW$150,2)/24,5),'[1]ОАО "АТС"'!$A$30:$F$773,6,FALSE)+HLOOKUP($DL$148,'[1]Сбытовая надбавка'!$F$5:$H$6,2,FALSE),2)+'[1]Иные услуги'!$C$6+HLOOKUP($DR$147,'[1]Услуги по передаче'!$G$5:$J$7,2,FALSE))</f>
        <v>3995.8799999999997</v>
      </c>
      <c r="BX176" s="77"/>
      <c r="BY176" s="77"/>
      <c r="BZ176" s="77"/>
      <c r="CA176" s="77"/>
      <c r="CB176" s="78"/>
      <c r="CC176" s="72">
        <f>IF($A176="-","-",ROUND(VLOOKUP($A176+ROUND(LEFT(CC$150,2)/24,5),'[1]ОАО "АТС"'!$A$30:$F$773,6,FALSE)+HLOOKUP($DL$148,'[1]Сбытовая надбавка'!$F$5:$H$6,2,FALSE),2)+'[1]Иные услуги'!$C$6+HLOOKUP($DR$147,'[1]Услуги по передаче'!$G$5:$J$7,2,FALSE))</f>
        <v>3995.8299999999995</v>
      </c>
      <c r="CD176" s="77"/>
      <c r="CE176" s="77"/>
      <c r="CF176" s="77"/>
      <c r="CG176" s="77"/>
      <c r="CH176" s="78"/>
      <c r="CI176" s="72">
        <f>IF($A176="-","-",ROUND(VLOOKUP($A176+ROUND(LEFT(CI$150,2)/24,5),'[1]ОАО "АТС"'!$A$30:$F$773,6,FALSE)+HLOOKUP($DL$148,'[1]Сбытовая надбавка'!$F$5:$H$6,2,FALSE),2)+'[1]Иные услуги'!$C$6+HLOOKUP($DR$147,'[1]Услуги по передаче'!$G$5:$J$7,2,FALSE))</f>
        <v>3995.8199999999997</v>
      </c>
      <c r="CJ176" s="77"/>
      <c r="CK176" s="77"/>
      <c r="CL176" s="77"/>
      <c r="CM176" s="77"/>
      <c r="CN176" s="78"/>
      <c r="CO176" s="72">
        <f>IF($A176="-","-",ROUND(VLOOKUP($A176+ROUND(LEFT(CO$150,2)/24,5),'[1]ОАО "АТС"'!$A$30:$F$773,6,FALSE)+HLOOKUP($DL$148,'[1]Сбытовая надбавка'!$F$5:$H$6,2,FALSE),2)+'[1]Иные услуги'!$C$6+HLOOKUP($DR$147,'[1]Услуги по передаче'!$G$5:$J$7,2,FALSE))</f>
        <v>3995.8199999999997</v>
      </c>
      <c r="CP176" s="77"/>
      <c r="CQ176" s="77"/>
      <c r="CR176" s="77"/>
      <c r="CS176" s="77"/>
      <c r="CT176" s="78"/>
      <c r="CU176" s="72">
        <f>IF($A176="-","-",ROUND(VLOOKUP($A176+ROUND(LEFT(CU$150,2)/24,5),'[1]ОАО "АТС"'!$A$30:$F$773,6,FALSE)+HLOOKUP($DL$148,'[1]Сбытовая надбавка'!$F$5:$H$6,2,FALSE),2)+'[1]Иные услуги'!$C$6+HLOOKUP($DR$147,'[1]Услуги по передаче'!$G$5:$J$7,2,FALSE))</f>
        <v>3995.9299999999994</v>
      </c>
      <c r="CV176" s="77"/>
      <c r="CW176" s="77"/>
      <c r="CX176" s="77"/>
      <c r="CY176" s="77"/>
      <c r="CZ176" s="78"/>
      <c r="DA176" s="72">
        <f>IF($A176="-","-",ROUND(VLOOKUP($A176+ROUND(LEFT(DA$150,2)/24,5),'[1]ОАО "АТС"'!$A$30:$F$773,6,FALSE)+HLOOKUP($DL$148,'[1]Сбытовая надбавка'!$F$5:$H$6,2,FALSE),2)+'[1]Иные услуги'!$C$6+HLOOKUP($DR$147,'[1]Услуги по передаче'!$G$5:$J$7,2,FALSE))</f>
        <v>3995.8299999999995</v>
      </c>
      <c r="DB176" s="77"/>
      <c r="DC176" s="77"/>
      <c r="DD176" s="77"/>
      <c r="DE176" s="77"/>
      <c r="DF176" s="78"/>
      <c r="DG176" s="72">
        <f>IF($A176="-","-",ROUND(VLOOKUP($A176+ROUND(LEFT(DG$150,2)/24,5),'[1]ОАО "АТС"'!$A$30:$F$773,6,FALSE)+HLOOKUP($DL$148,'[1]Сбытовая надбавка'!$F$5:$H$6,2,FALSE),2)+'[1]Иные услуги'!$C$6+HLOOKUP($DR$147,'[1]Услуги по передаче'!$G$5:$J$7,2,FALSE))</f>
        <v>3995.91</v>
      </c>
      <c r="DH176" s="77"/>
      <c r="DI176" s="77"/>
      <c r="DJ176" s="77"/>
      <c r="DK176" s="77"/>
      <c r="DL176" s="78"/>
      <c r="DM176" s="72">
        <f>IF($A176="-","-",ROUND(VLOOKUP($A176+ROUND(LEFT(DM$150,2)/24,5),'[1]ОАО "АТС"'!$A$30:$F$773,6,FALSE)+HLOOKUP($DL$148,'[1]Сбытовая надбавка'!$F$5:$H$6,2,FALSE),2)+'[1]Иные услуги'!$C$6+HLOOKUP($DR$147,'[1]Услуги по передаче'!$G$5:$J$7,2,FALSE))</f>
        <v>3993.8599999999997</v>
      </c>
      <c r="DN176" s="77"/>
      <c r="DO176" s="77"/>
      <c r="DP176" s="77"/>
      <c r="DQ176" s="77"/>
      <c r="DR176" s="78"/>
      <c r="DS176" s="72">
        <f>IF($A176="-","-",ROUND(VLOOKUP($A176+ROUND(LEFT(DS$150,2)/24,5),'[1]ОАО "АТС"'!$A$30:$F$773,6,FALSE)+HLOOKUP($DL$148,'[1]Сбытовая надбавка'!$F$5:$H$6,2,FALSE),2)+'[1]Иные услуги'!$C$6+HLOOKUP($DR$147,'[1]Услуги по передаче'!$G$5:$J$7,2,FALSE))</f>
        <v>4029.12</v>
      </c>
      <c r="DT176" s="77"/>
      <c r="DU176" s="77"/>
      <c r="DV176" s="77"/>
      <c r="DW176" s="77"/>
      <c r="DX176" s="78"/>
      <c r="DY176" s="72">
        <f>IF($A176="-","-",ROUND(VLOOKUP($A176+ROUND(LEFT(DY$150,2)/24,5),'[1]ОАО "АТС"'!$A$30:$F$773,6,FALSE)+HLOOKUP($DL$148,'[1]Сбытовая надбавка'!$F$5:$H$6,2,FALSE),2)+'[1]Иные услуги'!$C$6+HLOOKUP($DR$147,'[1]Услуги по передаче'!$G$5:$J$7,2,FALSE))</f>
        <v>3995.2299999999996</v>
      </c>
      <c r="DZ176" s="77"/>
      <c r="EA176" s="77"/>
      <c r="EB176" s="77"/>
      <c r="EC176" s="77"/>
      <c r="ED176" s="78"/>
      <c r="EE176" s="72">
        <f>IF($A176="-","-",ROUND(VLOOKUP($A176+ROUND(LEFT(EE$150,2)/24,5),'[1]ОАО "АТС"'!$A$30:$F$773,6,FALSE)+HLOOKUP($DL$148,'[1]Сбытовая надбавка'!$F$5:$H$6,2,FALSE),2)+'[1]Иные услуги'!$C$6+HLOOKUP($DR$147,'[1]Услуги по передаче'!$G$5:$J$7,2,FALSE))</f>
        <v>3995.0399999999995</v>
      </c>
      <c r="EF176" s="77"/>
      <c r="EG176" s="77"/>
      <c r="EH176" s="77"/>
      <c r="EI176" s="77"/>
      <c r="EJ176" s="78"/>
      <c r="EK176" s="72">
        <f>IF($A176="-","-",ROUND(VLOOKUP($A176+ROUND(LEFT(EK$150,2)/24,5),'[1]ОАО "АТС"'!$A$30:$F$773,6,FALSE)+HLOOKUP($DL$148,'[1]Сбытовая надбавка'!$F$5:$H$6,2,FALSE),2)+'[1]Иные услуги'!$C$6+HLOOKUP($DR$147,'[1]Услуги по передаче'!$G$5:$J$7,2,FALSE))</f>
        <v>4134.9599999999991</v>
      </c>
      <c r="EL176" s="77"/>
      <c r="EM176" s="77"/>
      <c r="EN176" s="77"/>
      <c r="EO176" s="77"/>
      <c r="EP176" s="78"/>
      <c r="EQ176" s="72">
        <f>IF($A176="-","-",ROUND(VLOOKUP($A176+ROUND(LEFT(EQ$150,2)/24,5),'[1]ОАО "АТС"'!$A$30:$F$773,6,FALSE)+HLOOKUP($DL$148,'[1]Сбытовая надбавка'!$F$5:$H$6,2,FALSE),2)+'[1]Иные услуги'!$C$6+HLOOKUP($DR$147,'[1]Услуги по передаче'!$G$5:$J$7,2,FALSE))</f>
        <v>4045.0099999999993</v>
      </c>
      <c r="ER176" s="77"/>
      <c r="ES176" s="77"/>
      <c r="ET176" s="77"/>
      <c r="EU176" s="77"/>
      <c r="EV176" s="78"/>
    </row>
    <row r="177" spans="1:152" s="38" customFormat="1" ht="15.75" customHeight="1" x14ac:dyDescent="0.2">
      <c r="A177" s="69">
        <f>$A$141</f>
        <v>45012</v>
      </c>
      <c r="B177" s="70"/>
      <c r="C177" s="70"/>
      <c r="D177" s="70"/>
      <c r="E177" s="70"/>
      <c r="F177" s="70"/>
      <c r="G177" s="70"/>
      <c r="H177" s="71"/>
      <c r="I177" s="72">
        <f>IF($A177="-","-",ROUND(VLOOKUP($A177+ROUND(LEFT(I$150,1)/24,5),'[1]ОАО "АТС"'!$A$30:$F$773,6,FALSE)+HLOOKUP($DL$148,'[1]Сбытовая надбавка'!$F$5:$H$6,2,FALSE),2)+'[1]Иные услуги'!$C$6+HLOOKUP($DR$147,'[1]Услуги по передаче'!$G$5:$J$7,2,FALSE))</f>
        <v>3995.7799999999997</v>
      </c>
      <c r="J177" s="77"/>
      <c r="K177" s="77"/>
      <c r="L177" s="77"/>
      <c r="M177" s="77"/>
      <c r="N177" s="78"/>
      <c r="O177" s="72">
        <f>IF($A177="-","-",ROUND(VLOOKUP($A177+ROUND(LEFT(O$150,1)/24,5),'[1]ОАО "АТС"'!$A$30:$F$773,6,FALSE)+HLOOKUP($DL$148,'[1]Сбытовая надбавка'!$F$5:$H$6,2,FALSE),2)+'[1]Иные услуги'!$C$6+HLOOKUP($DR$147,'[1]Услуги по передаче'!$G$5:$J$7,2,FALSE))</f>
        <v>3995.9399999999996</v>
      </c>
      <c r="P177" s="77"/>
      <c r="Q177" s="77"/>
      <c r="R177" s="77"/>
      <c r="S177" s="77"/>
      <c r="T177" s="78"/>
      <c r="U177" s="72">
        <f>IF($A177="-","-",ROUND(VLOOKUP($A177+ROUND(LEFT(U$150,1)/24,5),'[1]ОАО "АТС"'!$A$30:$F$773,6,FALSE)+HLOOKUP($DL$148,'[1]Сбытовая надбавка'!$F$5:$H$6,2,FALSE),2)+'[1]Иные услуги'!$C$6+HLOOKUP($DR$147,'[1]Услуги по передаче'!$G$5:$J$7,2,FALSE))</f>
        <v>3995.9999999999995</v>
      </c>
      <c r="V177" s="77"/>
      <c r="W177" s="77"/>
      <c r="X177" s="77"/>
      <c r="Y177" s="77"/>
      <c r="Z177" s="78"/>
      <c r="AA177" s="72">
        <f>IF($A177="-","-",ROUND(VLOOKUP($A177+ROUND(LEFT(AA$150,1)/24,5),'[1]ОАО "АТС"'!$A$30:$F$773,6,FALSE)+HLOOKUP($DL$148,'[1]Сбытовая надбавка'!$F$5:$H$6,2,FALSE),2)+'[1]Иные услуги'!$C$6+HLOOKUP($DR$147,'[1]Услуги по передаче'!$G$5:$J$7,2,FALSE))</f>
        <v>3995.9399999999996</v>
      </c>
      <c r="AB177" s="77"/>
      <c r="AC177" s="77"/>
      <c r="AD177" s="77"/>
      <c r="AE177" s="77"/>
      <c r="AF177" s="78"/>
      <c r="AG177" s="72">
        <f>IF($A177="-","-",ROUND(VLOOKUP($A177+ROUND(LEFT(AG$150,1)/24,5),'[1]ОАО "АТС"'!$A$30:$F$773,6,FALSE)+HLOOKUP($DL$148,'[1]Сбытовая надбавка'!$F$5:$H$6,2,FALSE),2)+'[1]Иные услуги'!$C$6+HLOOKUP($DR$147,'[1]Услуги по передаче'!$G$5:$J$7,2,FALSE))</f>
        <v>3995.7799999999997</v>
      </c>
      <c r="AH177" s="77"/>
      <c r="AI177" s="77"/>
      <c r="AJ177" s="77"/>
      <c r="AK177" s="77"/>
      <c r="AL177" s="78"/>
      <c r="AM177" s="72">
        <f>IF($A177="-","-",ROUND(VLOOKUP($A177+ROUND(LEFT(AM$150,1)/24,5),'[1]ОАО "АТС"'!$A$30:$F$773,6,FALSE)+HLOOKUP($DL$148,'[1]Сбытовая надбавка'!$F$5:$H$6,2,FALSE),2)+'[1]Иные услуги'!$C$6+HLOOKUP($DR$147,'[1]Услуги по передаче'!$G$5:$J$7,2,FALSE))</f>
        <v>3995.87</v>
      </c>
      <c r="AN177" s="77"/>
      <c r="AO177" s="77"/>
      <c r="AP177" s="77"/>
      <c r="AQ177" s="77"/>
      <c r="AR177" s="78"/>
      <c r="AS177" s="72">
        <f>IF($A177="-","-",ROUND(VLOOKUP($A177+ROUND(LEFT(AS$150,1)/24,5),'[1]ОАО "АТС"'!$A$30:$F$773,6,FALSE)+HLOOKUP($DL$148,'[1]Сбытовая надбавка'!$F$5:$H$6,2,FALSE),2)+'[1]Иные услуги'!$C$6+HLOOKUP($DR$147,'[1]Услуги по передаче'!$G$5:$J$7,2,FALSE))</f>
        <v>3999.2699999999995</v>
      </c>
      <c r="AT177" s="77"/>
      <c r="AU177" s="77"/>
      <c r="AV177" s="77"/>
      <c r="AW177" s="77"/>
      <c r="AX177" s="78"/>
      <c r="AY177" s="72">
        <f>IF($A177="-","-",ROUND(VLOOKUP($A177+ROUND(LEFT(AY$150,1)/24,5),'[1]ОАО "АТС"'!$A$30:$F$773,6,FALSE)+HLOOKUP($DL$148,'[1]Сбытовая надбавка'!$F$5:$H$6,2,FALSE),2)+'[1]Иные услуги'!$C$6+HLOOKUP($DR$147,'[1]Услуги по передаче'!$G$5:$J$7,2,FALSE))</f>
        <v>4100.2</v>
      </c>
      <c r="AZ177" s="77"/>
      <c r="BA177" s="77"/>
      <c r="BB177" s="77"/>
      <c r="BC177" s="77"/>
      <c r="BD177" s="78"/>
      <c r="BE177" s="72">
        <f>IF($A177="-","-",ROUND(VLOOKUP($A177+ROUND(LEFT(BE$150,1)/24,5),'[1]ОАО "АТС"'!$A$30:$F$773,6,FALSE)+HLOOKUP($DL$148,'[1]Сбытовая надбавка'!$F$5:$H$6,2,FALSE),2)+'[1]Иные услуги'!$C$6+HLOOKUP($DR$147,'[1]Услуги по передаче'!$G$5:$J$7,2,FALSE))</f>
        <v>3995.7599999999993</v>
      </c>
      <c r="BF177" s="77"/>
      <c r="BG177" s="77"/>
      <c r="BH177" s="77"/>
      <c r="BI177" s="77"/>
      <c r="BJ177" s="78"/>
      <c r="BK177" s="72">
        <f>IF($A177="-","-",ROUND(VLOOKUP($A177+ROUND(LEFT(BK$150,1)/24,5),'[1]ОАО "АТС"'!$A$30:$F$773,6,FALSE)+HLOOKUP($DL$148,'[1]Сбытовая надбавка'!$F$5:$H$6,2,FALSE),2)+'[1]Иные услуги'!$C$6+HLOOKUP($DR$147,'[1]Услуги по передаче'!$G$5:$J$7,2,FALSE))</f>
        <v>4016.3399999999997</v>
      </c>
      <c r="BL177" s="77"/>
      <c r="BM177" s="77"/>
      <c r="BN177" s="77"/>
      <c r="BO177" s="77"/>
      <c r="BP177" s="78"/>
      <c r="BQ177" s="72">
        <f>IF($A177="-","-",ROUND(VLOOKUP($A177+ROUND(LEFT(BQ$150,2)/24,5),'[1]ОАО "АТС"'!$A$30:$F$773,6,FALSE)+HLOOKUP($DL$148,'[1]Сбытовая надбавка'!$F$5:$H$6,2,FALSE),2)+'[1]Иные услуги'!$C$6+HLOOKUP($DR$147,'[1]Услуги по передаче'!$G$5:$J$7,2,FALSE))</f>
        <v>4028.3499999999995</v>
      </c>
      <c r="BR177" s="77"/>
      <c r="BS177" s="77"/>
      <c r="BT177" s="77"/>
      <c r="BU177" s="77"/>
      <c r="BV177" s="78"/>
      <c r="BW177" s="72">
        <f>IF($A177="-","-",ROUND(VLOOKUP($A177+ROUND(LEFT(BW$150,2)/24,5),'[1]ОАО "АТС"'!$A$30:$F$773,6,FALSE)+HLOOKUP($DL$148,'[1]Сбытовая надбавка'!$F$5:$H$6,2,FALSE),2)+'[1]Иные услуги'!$C$6+HLOOKUP($DR$147,'[1]Услуги по передаче'!$G$5:$J$7,2,FALSE))</f>
        <v>4016.4299999999994</v>
      </c>
      <c r="BX177" s="77"/>
      <c r="BY177" s="77"/>
      <c r="BZ177" s="77"/>
      <c r="CA177" s="77"/>
      <c r="CB177" s="78"/>
      <c r="CC177" s="72">
        <f>IF($A177="-","-",ROUND(VLOOKUP($A177+ROUND(LEFT(CC$150,2)/24,5),'[1]ОАО "АТС"'!$A$30:$F$773,6,FALSE)+HLOOKUP($DL$148,'[1]Сбытовая надбавка'!$F$5:$H$6,2,FALSE),2)+'[1]Иные услуги'!$C$6+HLOOKUP($DR$147,'[1]Услуги по передаче'!$G$5:$J$7,2,FALSE))</f>
        <v>3995.8199999999997</v>
      </c>
      <c r="CD177" s="77"/>
      <c r="CE177" s="77"/>
      <c r="CF177" s="77"/>
      <c r="CG177" s="77"/>
      <c r="CH177" s="78"/>
      <c r="CI177" s="72">
        <f>IF($A177="-","-",ROUND(VLOOKUP($A177+ROUND(LEFT(CI$150,2)/24,5),'[1]ОАО "АТС"'!$A$30:$F$773,6,FALSE)+HLOOKUP($DL$148,'[1]Сбытовая надбавка'!$F$5:$H$6,2,FALSE),2)+'[1]Иные услуги'!$C$6+HLOOKUP($DR$147,'[1]Услуги по передаче'!$G$5:$J$7,2,FALSE))</f>
        <v>3995.7999999999993</v>
      </c>
      <c r="CJ177" s="77"/>
      <c r="CK177" s="77"/>
      <c r="CL177" s="77"/>
      <c r="CM177" s="77"/>
      <c r="CN177" s="78"/>
      <c r="CO177" s="72">
        <f>IF($A177="-","-",ROUND(VLOOKUP($A177+ROUND(LEFT(CO$150,2)/24,5),'[1]ОАО "АТС"'!$A$30:$F$773,6,FALSE)+HLOOKUP($DL$148,'[1]Сбытовая надбавка'!$F$5:$H$6,2,FALSE),2)+'[1]Иные услуги'!$C$6+HLOOKUP($DR$147,'[1]Услуги по передаче'!$G$5:$J$7,2,FALSE))</f>
        <v>4003.3399999999997</v>
      </c>
      <c r="CP177" s="77"/>
      <c r="CQ177" s="77"/>
      <c r="CR177" s="77"/>
      <c r="CS177" s="77"/>
      <c r="CT177" s="78"/>
      <c r="CU177" s="72">
        <f>IF($A177="-","-",ROUND(VLOOKUP($A177+ROUND(LEFT(CU$150,2)/24,5),'[1]ОАО "АТС"'!$A$30:$F$773,6,FALSE)+HLOOKUP($DL$148,'[1]Сбытовая надбавка'!$F$5:$H$6,2,FALSE),2)+'[1]Иные услуги'!$C$6+HLOOKUP($DR$147,'[1]Услуги по передаче'!$G$5:$J$7,2,FALSE))</f>
        <v>3995.9199999999996</v>
      </c>
      <c r="CV177" s="77"/>
      <c r="CW177" s="77"/>
      <c r="CX177" s="77"/>
      <c r="CY177" s="77"/>
      <c r="CZ177" s="78"/>
      <c r="DA177" s="72">
        <f>IF($A177="-","-",ROUND(VLOOKUP($A177+ROUND(LEFT(DA$150,2)/24,5),'[1]ОАО "АТС"'!$A$30:$F$773,6,FALSE)+HLOOKUP($DL$148,'[1]Сбытовая надбавка'!$F$5:$H$6,2,FALSE),2)+'[1]Иные услуги'!$C$6+HLOOKUP($DR$147,'[1]Услуги по передаче'!$G$5:$J$7,2,FALSE))</f>
        <v>3995.7899999999995</v>
      </c>
      <c r="DB177" s="77"/>
      <c r="DC177" s="77"/>
      <c r="DD177" s="77"/>
      <c r="DE177" s="77"/>
      <c r="DF177" s="78"/>
      <c r="DG177" s="72">
        <f>IF($A177="-","-",ROUND(VLOOKUP($A177+ROUND(LEFT(DG$150,2)/24,5),'[1]ОАО "АТС"'!$A$30:$F$773,6,FALSE)+HLOOKUP($DL$148,'[1]Сбытовая надбавка'!$F$5:$H$6,2,FALSE),2)+'[1]Иные услуги'!$C$6+HLOOKUP($DR$147,'[1]Услуги по передаче'!$G$5:$J$7,2,FALSE))</f>
        <v>3995.8399999999997</v>
      </c>
      <c r="DH177" s="77"/>
      <c r="DI177" s="77"/>
      <c r="DJ177" s="77"/>
      <c r="DK177" s="77"/>
      <c r="DL177" s="78"/>
      <c r="DM177" s="72">
        <f>IF($A177="-","-",ROUND(VLOOKUP($A177+ROUND(LEFT(DM$150,2)/24,5),'[1]ОАО "АТС"'!$A$30:$F$773,6,FALSE)+HLOOKUP($DL$148,'[1]Сбытовая надбавка'!$F$5:$H$6,2,FALSE),2)+'[1]Иные услуги'!$C$6+HLOOKUP($DR$147,'[1]Услуги по передаче'!$G$5:$J$7,2,FALSE))</f>
        <v>4009.0499999999993</v>
      </c>
      <c r="DN177" s="77"/>
      <c r="DO177" s="77"/>
      <c r="DP177" s="77"/>
      <c r="DQ177" s="77"/>
      <c r="DR177" s="78"/>
      <c r="DS177" s="72">
        <f>IF($A177="-","-",ROUND(VLOOKUP($A177+ROUND(LEFT(DS$150,2)/24,5),'[1]ОАО "АТС"'!$A$30:$F$773,6,FALSE)+HLOOKUP($DL$148,'[1]Сбытовая надбавка'!$F$5:$H$6,2,FALSE),2)+'[1]Иные услуги'!$C$6+HLOOKUP($DR$147,'[1]Услуги по передаче'!$G$5:$J$7,2,FALSE))</f>
        <v>4000.6499999999996</v>
      </c>
      <c r="DT177" s="77"/>
      <c r="DU177" s="77"/>
      <c r="DV177" s="77"/>
      <c r="DW177" s="77"/>
      <c r="DX177" s="78"/>
      <c r="DY177" s="72">
        <f>IF($A177="-","-",ROUND(VLOOKUP($A177+ROUND(LEFT(DY$150,2)/24,5),'[1]ОАО "АТС"'!$A$30:$F$773,6,FALSE)+HLOOKUP($DL$148,'[1]Сбытовая надбавка'!$F$5:$H$6,2,FALSE),2)+'[1]Иные услуги'!$C$6+HLOOKUP($DR$147,'[1]Услуги по передаче'!$G$5:$J$7,2,FALSE))</f>
        <v>3995.0399999999995</v>
      </c>
      <c r="DZ177" s="77"/>
      <c r="EA177" s="77"/>
      <c r="EB177" s="77"/>
      <c r="EC177" s="77"/>
      <c r="ED177" s="78"/>
      <c r="EE177" s="72">
        <f>IF($A177="-","-",ROUND(VLOOKUP($A177+ROUND(LEFT(EE$150,2)/24,5),'[1]ОАО "АТС"'!$A$30:$F$773,6,FALSE)+HLOOKUP($DL$148,'[1]Сбытовая надбавка'!$F$5:$H$6,2,FALSE),2)+'[1]Иные услуги'!$C$6+HLOOKUP($DR$147,'[1]Услуги по передаче'!$G$5:$J$7,2,FALSE))</f>
        <v>3994.87</v>
      </c>
      <c r="EF177" s="77"/>
      <c r="EG177" s="77"/>
      <c r="EH177" s="77"/>
      <c r="EI177" s="77"/>
      <c r="EJ177" s="78"/>
      <c r="EK177" s="72">
        <f>IF($A177="-","-",ROUND(VLOOKUP($A177+ROUND(LEFT(EK$150,2)/24,5),'[1]ОАО "АТС"'!$A$30:$F$773,6,FALSE)+HLOOKUP($DL$148,'[1]Сбытовая надбавка'!$F$5:$H$6,2,FALSE),2)+'[1]Иные услуги'!$C$6+HLOOKUP($DR$147,'[1]Услуги по передаче'!$G$5:$J$7,2,FALSE))</f>
        <v>4165.5399999999991</v>
      </c>
      <c r="EL177" s="77"/>
      <c r="EM177" s="77"/>
      <c r="EN177" s="77"/>
      <c r="EO177" s="77"/>
      <c r="EP177" s="78"/>
      <c r="EQ177" s="72">
        <f>IF($A177="-","-",ROUND(VLOOKUP($A177+ROUND(LEFT(EQ$150,2)/24,5),'[1]ОАО "АТС"'!$A$30:$F$773,6,FALSE)+HLOOKUP($DL$148,'[1]Сбытовая надбавка'!$F$5:$H$6,2,FALSE),2)+'[1]Иные услуги'!$C$6+HLOOKUP($DR$147,'[1]Услуги по передаче'!$G$5:$J$7,2,FALSE))</f>
        <v>4070.1799999999994</v>
      </c>
      <c r="ER177" s="77"/>
      <c r="ES177" s="77"/>
      <c r="ET177" s="77"/>
      <c r="EU177" s="77"/>
      <c r="EV177" s="78"/>
    </row>
    <row r="178" spans="1:152" s="38" customFormat="1" ht="15.75" customHeight="1" x14ac:dyDescent="0.2">
      <c r="A178" s="69">
        <f>$A$142</f>
        <v>45013</v>
      </c>
      <c r="B178" s="70"/>
      <c r="C178" s="70"/>
      <c r="D178" s="70"/>
      <c r="E178" s="70"/>
      <c r="F178" s="70"/>
      <c r="G178" s="70"/>
      <c r="H178" s="71"/>
      <c r="I178" s="72">
        <f>IF($A178="-","-",ROUND(VLOOKUP($A178+ROUND(LEFT(I$150,1)/24,5),'[1]ОАО "АТС"'!$A$30:$F$773,6,FALSE)+HLOOKUP($DL$148,'[1]Сбытовая надбавка'!$F$5:$H$6,2,FALSE),2)+'[1]Иные услуги'!$C$6+HLOOKUP($DR$147,'[1]Услуги по передаче'!$G$5:$J$7,2,FALSE))</f>
        <v>3995.7099999999996</v>
      </c>
      <c r="J178" s="77"/>
      <c r="K178" s="77"/>
      <c r="L178" s="77"/>
      <c r="M178" s="77"/>
      <c r="N178" s="78"/>
      <c r="O178" s="72">
        <f>IF($A178="-","-",ROUND(VLOOKUP($A178+ROUND(LEFT(O$150,1)/24,5),'[1]ОАО "АТС"'!$A$30:$F$773,6,FALSE)+HLOOKUP($DL$148,'[1]Сбытовая надбавка'!$F$5:$H$6,2,FALSE),2)+'[1]Иные услуги'!$C$6+HLOOKUP($DR$147,'[1]Услуги по передаче'!$G$5:$J$7,2,FALSE))</f>
        <v>3995.8099999999995</v>
      </c>
      <c r="P178" s="77"/>
      <c r="Q178" s="77"/>
      <c r="R178" s="77"/>
      <c r="S178" s="77"/>
      <c r="T178" s="78"/>
      <c r="U178" s="72">
        <f>IF($A178="-","-",ROUND(VLOOKUP($A178+ROUND(LEFT(U$150,1)/24,5),'[1]ОАО "АТС"'!$A$30:$F$773,6,FALSE)+HLOOKUP($DL$148,'[1]Сбытовая надбавка'!$F$5:$H$6,2,FALSE),2)+'[1]Иные услуги'!$C$6+HLOOKUP($DR$147,'[1]Услуги по передаче'!$G$5:$J$7,2,FALSE))</f>
        <v>3995.8799999999997</v>
      </c>
      <c r="V178" s="77"/>
      <c r="W178" s="77"/>
      <c r="X178" s="77"/>
      <c r="Y178" s="77"/>
      <c r="Z178" s="78"/>
      <c r="AA178" s="72">
        <f>IF($A178="-","-",ROUND(VLOOKUP($A178+ROUND(LEFT(AA$150,1)/24,5),'[1]ОАО "АТС"'!$A$30:$F$773,6,FALSE)+HLOOKUP($DL$148,'[1]Сбытовая надбавка'!$F$5:$H$6,2,FALSE),2)+'[1]Иные услуги'!$C$6+HLOOKUP($DR$147,'[1]Услуги по передаче'!$G$5:$J$7,2,FALSE))</f>
        <v>3995.8199999999997</v>
      </c>
      <c r="AB178" s="77"/>
      <c r="AC178" s="77"/>
      <c r="AD178" s="77"/>
      <c r="AE178" s="77"/>
      <c r="AF178" s="78"/>
      <c r="AG178" s="72">
        <f>IF($A178="-","-",ROUND(VLOOKUP($A178+ROUND(LEFT(AG$150,1)/24,5),'[1]ОАО "АТС"'!$A$30:$F$773,6,FALSE)+HLOOKUP($DL$148,'[1]Сбытовая надбавка'!$F$5:$H$6,2,FALSE),2)+'[1]Иные услуги'!$C$6+HLOOKUP($DR$147,'[1]Услуги по передаче'!$G$5:$J$7,2,FALSE))</f>
        <v>3995.6399999999994</v>
      </c>
      <c r="AH178" s="77"/>
      <c r="AI178" s="77"/>
      <c r="AJ178" s="77"/>
      <c r="AK178" s="77"/>
      <c r="AL178" s="78"/>
      <c r="AM178" s="72">
        <f>IF($A178="-","-",ROUND(VLOOKUP($A178+ROUND(LEFT(AM$150,1)/24,5),'[1]ОАО "АТС"'!$A$30:$F$773,6,FALSE)+HLOOKUP($DL$148,'[1]Сбытовая надбавка'!$F$5:$H$6,2,FALSE),2)+'[1]Иные услуги'!$C$6+HLOOKUP($DR$147,'[1]Услуги по передаче'!$G$5:$J$7,2,FALSE))</f>
        <v>3995.91</v>
      </c>
      <c r="AN178" s="77"/>
      <c r="AO178" s="77"/>
      <c r="AP178" s="77"/>
      <c r="AQ178" s="77"/>
      <c r="AR178" s="78"/>
      <c r="AS178" s="72">
        <f>IF($A178="-","-",ROUND(VLOOKUP($A178+ROUND(LEFT(AS$150,1)/24,5),'[1]ОАО "АТС"'!$A$30:$F$773,6,FALSE)+HLOOKUP($DL$148,'[1]Сбытовая надбавка'!$F$5:$H$6,2,FALSE),2)+'[1]Иные услуги'!$C$6+HLOOKUP($DR$147,'[1]Услуги по передаче'!$G$5:$J$7,2,FALSE))</f>
        <v>3995.4299999999994</v>
      </c>
      <c r="AT178" s="77"/>
      <c r="AU178" s="77"/>
      <c r="AV178" s="77"/>
      <c r="AW178" s="77"/>
      <c r="AX178" s="78"/>
      <c r="AY178" s="72">
        <f>IF($A178="-","-",ROUND(VLOOKUP($A178+ROUND(LEFT(AY$150,1)/24,5),'[1]ОАО "АТС"'!$A$30:$F$773,6,FALSE)+HLOOKUP($DL$148,'[1]Сбытовая надбавка'!$F$5:$H$6,2,FALSE),2)+'[1]Иные услуги'!$C$6+HLOOKUP($DR$147,'[1]Услуги по передаче'!$G$5:$J$7,2,FALSE))</f>
        <v>4061.9399999999996</v>
      </c>
      <c r="AZ178" s="77"/>
      <c r="BA178" s="77"/>
      <c r="BB178" s="77"/>
      <c r="BC178" s="77"/>
      <c r="BD178" s="78"/>
      <c r="BE178" s="72">
        <f>IF($A178="-","-",ROUND(VLOOKUP($A178+ROUND(LEFT(BE$150,1)/24,5),'[1]ОАО "АТС"'!$A$30:$F$773,6,FALSE)+HLOOKUP($DL$148,'[1]Сбытовая надбавка'!$F$5:$H$6,2,FALSE),2)+'[1]Иные услуги'!$C$6+HLOOKUP($DR$147,'[1]Услуги по передаче'!$G$5:$J$7,2,FALSE))</f>
        <v>3995.66</v>
      </c>
      <c r="BF178" s="77"/>
      <c r="BG178" s="77"/>
      <c r="BH178" s="77"/>
      <c r="BI178" s="77"/>
      <c r="BJ178" s="78"/>
      <c r="BK178" s="72">
        <f>IF($A178="-","-",ROUND(VLOOKUP($A178+ROUND(LEFT(BK$150,1)/24,5),'[1]ОАО "АТС"'!$A$30:$F$773,6,FALSE)+HLOOKUP($DL$148,'[1]Сбытовая надбавка'!$F$5:$H$6,2,FALSE),2)+'[1]Иные услуги'!$C$6+HLOOKUP($DR$147,'[1]Услуги по передаче'!$G$5:$J$7,2,FALSE))</f>
        <v>3995.74</v>
      </c>
      <c r="BL178" s="77"/>
      <c r="BM178" s="77"/>
      <c r="BN178" s="77"/>
      <c r="BO178" s="77"/>
      <c r="BP178" s="78"/>
      <c r="BQ178" s="72">
        <f>IF($A178="-","-",ROUND(VLOOKUP($A178+ROUND(LEFT(BQ$150,2)/24,5),'[1]ОАО "АТС"'!$A$30:$F$773,6,FALSE)+HLOOKUP($DL$148,'[1]Сбытовая надбавка'!$F$5:$H$6,2,FALSE),2)+'[1]Иные услуги'!$C$6+HLOOKUP($DR$147,'[1]Услуги по передаче'!$G$5:$J$7,2,FALSE))</f>
        <v>3995.7499999999995</v>
      </c>
      <c r="BR178" s="77"/>
      <c r="BS178" s="77"/>
      <c r="BT178" s="77"/>
      <c r="BU178" s="77"/>
      <c r="BV178" s="78"/>
      <c r="BW178" s="72">
        <f>IF($A178="-","-",ROUND(VLOOKUP($A178+ROUND(LEFT(BW$150,2)/24,5),'[1]ОАО "АТС"'!$A$30:$F$773,6,FALSE)+HLOOKUP($DL$148,'[1]Сбытовая надбавка'!$F$5:$H$6,2,FALSE),2)+'[1]Иные услуги'!$C$6+HLOOKUP($DR$147,'[1]Услуги по передаче'!$G$5:$J$7,2,FALSE))</f>
        <v>3995.8499999999995</v>
      </c>
      <c r="BX178" s="77"/>
      <c r="BY178" s="77"/>
      <c r="BZ178" s="77"/>
      <c r="CA178" s="77"/>
      <c r="CB178" s="78"/>
      <c r="CC178" s="72">
        <f>IF($A178="-","-",ROUND(VLOOKUP($A178+ROUND(LEFT(CC$150,2)/24,5),'[1]ОАО "АТС"'!$A$30:$F$773,6,FALSE)+HLOOKUP($DL$148,'[1]Сбытовая надбавка'!$F$5:$H$6,2,FALSE),2)+'[1]Иные услуги'!$C$6+HLOOKUP($DR$147,'[1]Услуги по передаче'!$G$5:$J$7,2,FALSE))</f>
        <v>3995.8199999999997</v>
      </c>
      <c r="CD178" s="77"/>
      <c r="CE178" s="77"/>
      <c r="CF178" s="77"/>
      <c r="CG178" s="77"/>
      <c r="CH178" s="78"/>
      <c r="CI178" s="72">
        <f>IF($A178="-","-",ROUND(VLOOKUP($A178+ROUND(LEFT(CI$150,2)/24,5),'[1]ОАО "АТС"'!$A$30:$F$773,6,FALSE)+HLOOKUP($DL$148,'[1]Сбытовая надбавка'!$F$5:$H$6,2,FALSE),2)+'[1]Иные услуги'!$C$6+HLOOKUP($DR$147,'[1]Услуги по передаче'!$G$5:$J$7,2,FALSE))</f>
        <v>3995.7899999999995</v>
      </c>
      <c r="CJ178" s="77"/>
      <c r="CK178" s="77"/>
      <c r="CL178" s="77"/>
      <c r="CM178" s="77"/>
      <c r="CN178" s="78"/>
      <c r="CO178" s="72">
        <f>IF($A178="-","-",ROUND(VLOOKUP($A178+ROUND(LEFT(CO$150,2)/24,5),'[1]ОАО "АТС"'!$A$30:$F$773,6,FALSE)+HLOOKUP($DL$148,'[1]Сбытовая надбавка'!$F$5:$H$6,2,FALSE),2)+'[1]Иные услуги'!$C$6+HLOOKUP($DR$147,'[1]Услуги по передаче'!$G$5:$J$7,2,FALSE))</f>
        <v>3995.8599999999997</v>
      </c>
      <c r="CP178" s="77"/>
      <c r="CQ178" s="77"/>
      <c r="CR178" s="77"/>
      <c r="CS178" s="77"/>
      <c r="CT178" s="78"/>
      <c r="CU178" s="72">
        <f>IF($A178="-","-",ROUND(VLOOKUP($A178+ROUND(LEFT(CU$150,2)/24,5),'[1]ОАО "АТС"'!$A$30:$F$773,6,FALSE)+HLOOKUP($DL$148,'[1]Сбытовая надбавка'!$F$5:$H$6,2,FALSE),2)+'[1]Иные услуги'!$C$6+HLOOKUP($DR$147,'[1]Услуги по передаче'!$G$5:$J$7,2,FALSE))</f>
        <v>3996.0199999999995</v>
      </c>
      <c r="CV178" s="77"/>
      <c r="CW178" s="77"/>
      <c r="CX178" s="77"/>
      <c r="CY178" s="77"/>
      <c r="CZ178" s="78"/>
      <c r="DA178" s="72">
        <f>IF($A178="-","-",ROUND(VLOOKUP($A178+ROUND(LEFT(DA$150,2)/24,5),'[1]ОАО "АТС"'!$A$30:$F$773,6,FALSE)+HLOOKUP($DL$148,'[1]Сбытовая надбавка'!$F$5:$H$6,2,FALSE),2)+'[1]Иные услуги'!$C$6+HLOOKUP($DR$147,'[1]Услуги по передаче'!$G$5:$J$7,2,FALSE))</f>
        <v>3995.8199999999997</v>
      </c>
      <c r="DB178" s="77"/>
      <c r="DC178" s="77"/>
      <c r="DD178" s="77"/>
      <c r="DE178" s="77"/>
      <c r="DF178" s="78"/>
      <c r="DG178" s="72">
        <f>IF($A178="-","-",ROUND(VLOOKUP($A178+ROUND(LEFT(DG$150,2)/24,5),'[1]ОАО "АТС"'!$A$30:$F$773,6,FALSE)+HLOOKUP($DL$148,'[1]Сбытовая надбавка'!$F$5:$H$6,2,FALSE),2)+'[1]Иные услуги'!$C$6+HLOOKUP($DR$147,'[1]Услуги по передаче'!$G$5:$J$7,2,FALSE))</f>
        <v>3995.9199999999996</v>
      </c>
      <c r="DH178" s="77"/>
      <c r="DI178" s="77"/>
      <c r="DJ178" s="77"/>
      <c r="DK178" s="77"/>
      <c r="DL178" s="78"/>
      <c r="DM178" s="72">
        <f>IF($A178="-","-",ROUND(VLOOKUP($A178+ROUND(LEFT(DM$150,2)/24,5),'[1]ОАО "АТС"'!$A$30:$F$773,6,FALSE)+HLOOKUP($DL$148,'[1]Сбытовая надбавка'!$F$5:$H$6,2,FALSE),2)+'[1]Иные услуги'!$C$6+HLOOKUP($DR$147,'[1]Услуги по передаче'!$G$5:$J$7,2,FALSE))</f>
        <v>3993.6399999999994</v>
      </c>
      <c r="DN178" s="77"/>
      <c r="DO178" s="77"/>
      <c r="DP178" s="77"/>
      <c r="DQ178" s="77"/>
      <c r="DR178" s="78"/>
      <c r="DS178" s="72">
        <f>IF($A178="-","-",ROUND(VLOOKUP($A178+ROUND(LEFT(DS$150,2)/24,5),'[1]ОАО "АТС"'!$A$30:$F$773,6,FALSE)+HLOOKUP($DL$148,'[1]Сбытовая надбавка'!$F$5:$H$6,2,FALSE),2)+'[1]Иные услуги'!$C$6+HLOOKUP($DR$147,'[1]Услуги по передаче'!$G$5:$J$7,2,FALSE))</f>
        <v>3994.6799999999994</v>
      </c>
      <c r="DT178" s="77"/>
      <c r="DU178" s="77"/>
      <c r="DV178" s="77"/>
      <c r="DW178" s="77"/>
      <c r="DX178" s="78"/>
      <c r="DY178" s="72">
        <f>IF($A178="-","-",ROUND(VLOOKUP($A178+ROUND(LEFT(DY$150,2)/24,5),'[1]ОАО "АТС"'!$A$30:$F$773,6,FALSE)+HLOOKUP($DL$148,'[1]Сбытовая надбавка'!$F$5:$H$6,2,FALSE),2)+'[1]Иные услуги'!$C$6+HLOOKUP($DR$147,'[1]Услуги по передаче'!$G$5:$J$7,2,FALSE))</f>
        <v>3994.9799999999996</v>
      </c>
      <c r="DZ178" s="77"/>
      <c r="EA178" s="77"/>
      <c r="EB178" s="77"/>
      <c r="EC178" s="77"/>
      <c r="ED178" s="78"/>
      <c r="EE178" s="72">
        <f>IF($A178="-","-",ROUND(VLOOKUP($A178+ROUND(LEFT(EE$150,2)/24,5),'[1]ОАО "АТС"'!$A$30:$F$773,6,FALSE)+HLOOKUP($DL$148,'[1]Сбытовая надбавка'!$F$5:$H$6,2,FALSE),2)+'[1]Иные услуги'!$C$6+HLOOKUP($DR$147,'[1]Услуги по передаче'!$G$5:$J$7,2,FALSE))</f>
        <v>3995.0499999999993</v>
      </c>
      <c r="EF178" s="77"/>
      <c r="EG178" s="77"/>
      <c r="EH178" s="77"/>
      <c r="EI178" s="77"/>
      <c r="EJ178" s="78"/>
      <c r="EK178" s="72">
        <f>IF($A178="-","-",ROUND(VLOOKUP($A178+ROUND(LEFT(EK$150,2)/24,5),'[1]ОАО "АТС"'!$A$30:$F$773,6,FALSE)+HLOOKUP($DL$148,'[1]Сбытовая надбавка'!$F$5:$H$6,2,FALSE),2)+'[1]Иные услуги'!$C$6+HLOOKUP($DR$147,'[1]Услуги по передаче'!$G$5:$J$7,2,FALSE))</f>
        <v>4136.5099999999993</v>
      </c>
      <c r="EL178" s="77"/>
      <c r="EM178" s="77"/>
      <c r="EN178" s="77"/>
      <c r="EO178" s="77"/>
      <c r="EP178" s="78"/>
      <c r="EQ178" s="72">
        <f>IF($A178="-","-",ROUND(VLOOKUP($A178+ROUND(LEFT(EQ$150,2)/24,5),'[1]ОАО "АТС"'!$A$30:$F$773,6,FALSE)+HLOOKUP($DL$148,'[1]Сбытовая надбавка'!$F$5:$H$6,2,FALSE),2)+'[1]Иные услуги'!$C$6+HLOOKUP($DR$147,'[1]Услуги по передаче'!$G$5:$J$7,2,FALSE))</f>
        <v>4037.8999999999996</v>
      </c>
      <c r="ER178" s="77"/>
      <c r="ES178" s="77"/>
      <c r="ET178" s="77"/>
      <c r="EU178" s="77"/>
      <c r="EV178" s="78"/>
    </row>
    <row r="179" spans="1:152" s="38" customFormat="1" ht="15.75" customHeight="1" x14ac:dyDescent="0.2">
      <c r="A179" s="69">
        <f>$A$143</f>
        <v>45014</v>
      </c>
      <c r="B179" s="70"/>
      <c r="C179" s="70"/>
      <c r="D179" s="70"/>
      <c r="E179" s="70"/>
      <c r="F179" s="70"/>
      <c r="G179" s="70"/>
      <c r="H179" s="71"/>
      <c r="I179" s="72">
        <f>IF($A179="-","-",ROUND(VLOOKUP($A179+ROUND(LEFT(I$150,1)/24,5),'[1]ОАО "АТС"'!$A$30:$F$773,6,FALSE)+HLOOKUP($DL$148,'[1]Сбытовая надбавка'!$F$5:$H$6,2,FALSE),2)+'[1]Иные услуги'!$C$6+HLOOKUP($DR$147,'[1]Услуги по передаче'!$G$5:$J$7,2,FALSE))</f>
        <v>3995.99</v>
      </c>
      <c r="J179" s="77"/>
      <c r="K179" s="77"/>
      <c r="L179" s="77"/>
      <c r="M179" s="77"/>
      <c r="N179" s="78"/>
      <c r="O179" s="72">
        <f>IF($A179="-","-",ROUND(VLOOKUP($A179+ROUND(LEFT(O$150,1)/24,5),'[1]ОАО "АТС"'!$A$30:$F$773,6,FALSE)+HLOOKUP($DL$148,'[1]Сбытовая надбавка'!$F$5:$H$6,2,FALSE),2)+'[1]Иные услуги'!$C$6+HLOOKUP($DR$147,'[1]Услуги по передаче'!$G$5:$J$7,2,FALSE))</f>
        <v>3996.0299999999997</v>
      </c>
      <c r="P179" s="77"/>
      <c r="Q179" s="77"/>
      <c r="R179" s="77"/>
      <c r="S179" s="77"/>
      <c r="T179" s="78"/>
      <c r="U179" s="72">
        <f>IF($A179="-","-",ROUND(VLOOKUP($A179+ROUND(LEFT(U$150,1)/24,5),'[1]ОАО "АТС"'!$A$30:$F$773,6,FALSE)+HLOOKUP($DL$148,'[1]Сбытовая надбавка'!$F$5:$H$6,2,FALSE),2)+'[1]Иные услуги'!$C$6+HLOOKUP($DR$147,'[1]Услуги по передаче'!$G$5:$J$7,2,FALSE))</f>
        <v>3996.0599999999995</v>
      </c>
      <c r="V179" s="77"/>
      <c r="W179" s="77"/>
      <c r="X179" s="77"/>
      <c r="Y179" s="77"/>
      <c r="Z179" s="78"/>
      <c r="AA179" s="72">
        <f>IF($A179="-","-",ROUND(VLOOKUP($A179+ROUND(LEFT(AA$150,1)/24,5),'[1]ОАО "АТС"'!$A$30:$F$773,6,FALSE)+HLOOKUP($DL$148,'[1]Сбытовая надбавка'!$F$5:$H$6,2,FALSE),2)+'[1]Иные услуги'!$C$6+HLOOKUP($DR$147,'[1]Услуги по передаче'!$G$5:$J$7,2,FALSE))</f>
        <v>3995.9799999999996</v>
      </c>
      <c r="AB179" s="77"/>
      <c r="AC179" s="77"/>
      <c r="AD179" s="77"/>
      <c r="AE179" s="77"/>
      <c r="AF179" s="78"/>
      <c r="AG179" s="72">
        <f>IF($A179="-","-",ROUND(VLOOKUP($A179+ROUND(LEFT(AG$150,1)/24,5),'[1]ОАО "АТС"'!$A$30:$F$773,6,FALSE)+HLOOKUP($DL$148,'[1]Сбытовая надбавка'!$F$5:$H$6,2,FALSE),2)+'[1]Иные услуги'!$C$6+HLOOKUP($DR$147,'[1]Услуги по передаче'!$G$5:$J$7,2,FALSE))</f>
        <v>3996.2299999999996</v>
      </c>
      <c r="AH179" s="77"/>
      <c r="AI179" s="77"/>
      <c r="AJ179" s="77"/>
      <c r="AK179" s="77"/>
      <c r="AL179" s="78"/>
      <c r="AM179" s="72">
        <f>IF($A179="-","-",ROUND(VLOOKUP($A179+ROUND(LEFT(AM$150,1)/24,5),'[1]ОАО "АТС"'!$A$30:$F$773,6,FALSE)+HLOOKUP($DL$148,'[1]Сбытовая надбавка'!$F$5:$H$6,2,FALSE),2)+'[1]Иные услуги'!$C$6+HLOOKUP($DR$147,'[1]Услуги по передаче'!$G$5:$J$7,2,FALSE))</f>
        <v>3996.2299999999996</v>
      </c>
      <c r="AN179" s="77"/>
      <c r="AO179" s="77"/>
      <c r="AP179" s="77"/>
      <c r="AQ179" s="77"/>
      <c r="AR179" s="78"/>
      <c r="AS179" s="72">
        <f>IF($A179="-","-",ROUND(VLOOKUP($A179+ROUND(LEFT(AS$150,1)/24,5),'[1]ОАО "АТС"'!$A$30:$F$773,6,FALSE)+HLOOKUP($DL$148,'[1]Сбытовая надбавка'!$F$5:$H$6,2,FALSE),2)+'[1]Иные услуги'!$C$6+HLOOKUP($DR$147,'[1]Услуги по передаче'!$G$5:$J$7,2,FALSE))</f>
        <v>3995.6899999999996</v>
      </c>
      <c r="AT179" s="77"/>
      <c r="AU179" s="77"/>
      <c r="AV179" s="77"/>
      <c r="AW179" s="77"/>
      <c r="AX179" s="78"/>
      <c r="AY179" s="72">
        <f>IF($A179="-","-",ROUND(VLOOKUP($A179+ROUND(LEFT(AY$150,1)/24,5),'[1]ОАО "АТС"'!$A$30:$F$773,6,FALSE)+HLOOKUP($DL$148,'[1]Сбытовая надбавка'!$F$5:$H$6,2,FALSE),2)+'[1]Иные услуги'!$C$6+HLOOKUP($DR$147,'[1]Услуги по передаче'!$G$5:$J$7,2,FALSE))</f>
        <v>4055.5999999999995</v>
      </c>
      <c r="AZ179" s="77"/>
      <c r="BA179" s="77"/>
      <c r="BB179" s="77"/>
      <c r="BC179" s="77"/>
      <c r="BD179" s="78"/>
      <c r="BE179" s="72">
        <f>IF($A179="-","-",ROUND(VLOOKUP($A179+ROUND(LEFT(BE$150,1)/24,5),'[1]ОАО "АТС"'!$A$30:$F$773,6,FALSE)+HLOOKUP($DL$148,'[1]Сбытовая надбавка'!$F$5:$H$6,2,FALSE),2)+'[1]Иные услуги'!$C$6+HLOOKUP($DR$147,'[1]Услуги по передаче'!$G$5:$J$7,2,FALSE))</f>
        <v>3995.9399999999996</v>
      </c>
      <c r="BF179" s="77"/>
      <c r="BG179" s="77"/>
      <c r="BH179" s="77"/>
      <c r="BI179" s="77"/>
      <c r="BJ179" s="78"/>
      <c r="BK179" s="72">
        <f>IF($A179="-","-",ROUND(VLOOKUP($A179+ROUND(LEFT(BK$150,1)/24,5),'[1]ОАО "АТС"'!$A$30:$F$773,6,FALSE)+HLOOKUP($DL$148,'[1]Сбытовая надбавка'!$F$5:$H$6,2,FALSE),2)+'[1]Иные услуги'!$C$6+HLOOKUP($DR$147,'[1]Услуги по передаче'!$G$5:$J$7,2,FALSE))</f>
        <v>3995.9299999999994</v>
      </c>
      <c r="BL179" s="77"/>
      <c r="BM179" s="77"/>
      <c r="BN179" s="77"/>
      <c r="BO179" s="77"/>
      <c r="BP179" s="78"/>
      <c r="BQ179" s="72">
        <f>IF($A179="-","-",ROUND(VLOOKUP($A179+ROUND(LEFT(BQ$150,2)/24,5),'[1]ОАО "АТС"'!$A$30:$F$773,6,FALSE)+HLOOKUP($DL$148,'[1]Сбытовая надбавка'!$F$5:$H$6,2,FALSE),2)+'[1]Иные услуги'!$C$6+HLOOKUP($DR$147,'[1]Услуги по передаче'!$G$5:$J$7,2,FALSE))</f>
        <v>3995.9199999999996</v>
      </c>
      <c r="BR179" s="77"/>
      <c r="BS179" s="77"/>
      <c r="BT179" s="77"/>
      <c r="BU179" s="77"/>
      <c r="BV179" s="78"/>
      <c r="BW179" s="72">
        <f>IF($A179="-","-",ROUND(VLOOKUP($A179+ROUND(LEFT(BW$150,2)/24,5),'[1]ОАО "АТС"'!$A$30:$F$773,6,FALSE)+HLOOKUP($DL$148,'[1]Сбытовая надбавка'!$F$5:$H$6,2,FALSE),2)+'[1]Иные услуги'!$C$6+HLOOKUP($DR$147,'[1]Услуги по передаче'!$G$5:$J$7,2,FALSE))</f>
        <v>3995.9299999999994</v>
      </c>
      <c r="BX179" s="77"/>
      <c r="BY179" s="77"/>
      <c r="BZ179" s="77"/>
      <c r="CA179" s="77"/>
      <c r="CB179" s="78"/>
      <c r="CC179" s="72">
        <f>IF($A179="-","-",ROUND(VLOOKUP($A179+ROUND(LEFT(CC$150,2)/24,5),'[1]ОАО "АТС"'!$A$30:$F$773,6,FALSE)+HLOOKUP($DL$148,'[1]Сбытовая надбавка'!$F$5:$H$6,2,FALSE),2)+'[1]Иные услуги'!$C$6+HLOOKUP($DR$147,'[1]Услуги по передаче'!$G$5:$J$7,2,FALSE))</f>
        <v>3995.91</v>
      </c>
      <c r="CD179" s="77"/>
      <c r="CE179" s="77"/>
      <c r="CF179" s="77"/>
      <c r="CG179" s="77"/>
      <c r="CH179" s="78"/>
      <c r="CI179" s="72">
        <f>IF($A179="-","-",ROUND(VLOOKUP($A179+ROUND(LEFT(CI$150,2)/24,5),'[1]ОАО "АТС"'!$A$30:$F$773,6,FALSE)+HLOOKUP($DL$148,'[1]Сбытовая надбавка'!$F$5:$H$6,2,FALSE),2)+'[1]Иные услуги'!$C$6+HLOOKUP($DR$147,'[1]Услуги по передаче'!$G$5:$J$7,2,FALSE))</f>
        <v>3995.8799999999997</v>
      </c>
      <c r="CJ179" s="77"/>
      <c r="CK179" s="77"/>
      <c r="CL179" s="77"/>
      <c r="CM179" s="77"/>
      <c r="CN179" s="78"/>
      <c r="CO179" s="72">
        <f>IF($A179="-","-",ROUND(VLOOKUP($A179+ROUND(LEFT(CO$150,2)/24,5),'[1]ОАО "АТС"'!$A$30:$F$773,6,FALSE)+HLOOKUP($DL$148,'[1]Сбытовая надбавка'!$F$5:$H$6,2,FALSE),2)+'[1]Иные услуги'!$C$6+HLOOKUP($DR$147,'[1]Услуги по передаче'!$G$5:$J$7,2,FALSE))</f>
        <v>3995.95</v>
      </c>
      <c r="CP179" s="77"/>
      <c r="CQ179" s="77"/>
      <c r="CR179" s="77"/>
      <c r="CS179" s="77"/>
      <c r="CT179" s="78"/>
      <c r="CU179" s="72">
        <f>IF($A179="-","-",ROUND(VLOOKUP($A179+ROUND(LEFT(CU$150,2)/24,5),'[1]ОАО "АТС"'!$A$30:$F$773,6,FALSE)+HLOOKUP($DL$148,'[1]Сбытовая надбавка'!$F$5:$H$6,2,FALSE),2)+'[1]Иные услуги'!$C$6+HLOOKUP($DR$147,'[1]Услуги по передаче'!$G$5:$J$7,2,FALSE))</f>
        <v>3996.0999999999995</v>
      </c>
      <c r="CV179" s="77"/>
      <c r="CW179" s="77"/>
      <c r="CX179" s="77"/>
      <c r="CY179" s="77"/>
      <c r="CZ179" s="78"/>
      <c r="DA179" s="72">
        <f>IF($A179="-","-",ROUND(VLOOKUP($A179+ROUND(LEFT(DA$150,2)/24,5),'[1]ОАО "АТС"'!$A$30:$F$773,6,FALSE)+HLOOKUP($DL$148,'[1]Сбытовая надбавка'!$F$5:$H$6,2,FALSE),2)+'[1]Иные услуги'!$C$6+HLOOKUP($DR$147,'[1]Услуги по передаче'!$G$5:$J$7,2,FALSE))</f>
        <v>3996.0399999999995</v>
      </c>
      <c r="DB179" s="77"/>
      <c r="DC179" s="77"/>
      <c r="DD179" s="77"/>
      <c r="DE179" s="77"/>
      <c r="DF179" s="78"/>
      <c r="DG179" s="72">
        <f>IF($A179="-","-",ROUND(VLOOKUP($A179+ROUND(LEFT(DG$150,2)/24,5),'[1]ОАО "АТС"'!$A$30:$F$773,6,FALSE)+HLOOKUP($DL$148,'[1]Сбытовая надбавка'!$F$5:$H$6,2,FALSE),2)+'[1]Иные услуги'!$C$6+HLOOKUP($DR$147,'[1]Услуги по передаче'!$G$5:$J$7,2,FALSE))</f>
        <v>3996.0099999999993</v>
      </c>
      <c r="DH179" s="77"/>
      <c r="DI179" s="77"/>
      <c r="DJ179" s="77"/>
      <c r="DK179" s="77"/>
      <c r="DL179" s="78"/>
      <c r="DM179" s="72">
        <f>IF($A179="-","-",ROUND(VLOOKUP($A179+ROUND(LEFT(DM$150,2)/24,5),'[1]ОАО "АТС"'!$A$30:$F$773,6,FALSE)+HLOOKUP($DL$148,'[1]Сбытовая надбавка'!$F$5:$H$6,2,FALSE),2)+'[1]Иные услуги'!$C$6+HLOOKUP($DR$147,'[1]Услуги по передаче'!$G$5:$J$7,2,FALSE))</f>
        <v>3993.8899999999994</v>
      </c>
      <c r="DN179" s="77"/>
      <c r="DO179" s="77"/>
      <c r="DP179" s="77"/>
      <c r="DQ179" s="77"/>
      <c r="DR179" s="78"/>
      <c r="DS179" s="72">
        <f>IF($A179="-","-",ROUND(VLOOKUP($A179+ROUND(LEFT(DS$150,2)/24,5),'[1]ОАО "АТС"'!$A$30:$F$773,6,FALSE)+HLOOKUP($DL$148,'[1]Сбытовая надбавка'!$F$5:$H$6,2,FALSE),2)+'[1]Иные услуги'!$C$6+HLOOKUP($DR$147,'[1]Услуги по передаче'!$G$5:$J$7,2,FALSE))</f>
        <v>3994.8199999999997</v>
      </c>
      <c r="DT179" s="77"/>
      <c r="DU179" s="77"/>
      <c r="DV179" s="77"/>
      <c r="DW179" s="77"/>
      <c r="DX179" s="78"/>
      <c r="DY179" s="72">
        <f>IF($A179="-","-",ROUND(VLOOKUP($A179+ROUND(LEFT(DY$150,2)/24,5),'[1]ОАО "АТС"'!$A$30:$F$773,6,FALSE)+HLOOKUP($DL$148,'[1]Сбытовая надбавка'!$F$5:$H$6,2,FALSE),2)+'[1]Иные услуги'!$C$6+HLOOKUP($DR$147,'[1]Услуги по передаче'!$G$5:$J$7,2,FALSE))</f>
        <v>3995.1099999999997</v>
      </c>
      <c r="DZ179" s="77"/>
      <c r="EA179" s="77"/>
      <c r="EB179" s="77"/>
      <c r="EC179" s="77"/>
      <c r="ED179" s="78"/>
      <c r="EE179" s="72">
        <f>IF($A179="-","-",ROUND(VLOOKUP($A179+ROUND(LEFT(EE$150,2)/24,5),'[1]ОАО "АТС"'!$A$30:$F$773,6,FALSE)+HLOOKUP($DL$148,'[1]Сбытовая надбавка'!$F$5:$H$6,2,FALSE),2)+'[1]Иные услуги'!$C$6+HLOOKUP($DR$147,'[1]Услуги по передаче'!$G$5:$J$7,2,FALSE))</f>
        <v>3995.1799999999994</v>
      </c>
      <c r="EF179" s="77"/>
      <c r="EG179" s="77"/>
      <c r="EH179" s="77"/>
      <c r="EI179" s="77"/>
      <c r="EJ179" s="78"/>
      <c r="EK179" s="72">
        <f>IF($A179="-","-",ROUND(VLOOKUP($A179+ROUND(LEFT(EK$150,2)/24,5),'[1]ОАО "АТС"'!$A$30:$F$773,6,FALSE)+HLOOKUP($DL$148,'[1]Сбытовая надбавка'!$F$5:$H$6,2,FALSE),2)+'[1]Иные услуги'!$C$6+HLOOKUP($DR$147,'[1]Услуги по передаче'!$G$5:$J$7,2,FALSE))</f>
        <v>4078.5899999999997</v>
      </c>
      <c r="EL179" s="77"/>
      <c r="EM179" s="77"/>
      <c r="EN179" s="77"/>
      <c r="EO179" s="77"/>
      <c r="EP179" s="78"/>
      <c r="EQ179" s="72">
        <f>IF($A179="-","-",ROUND(VLOOKUP($A179+ROUND(LEFT(EQ$150,2)/24,5),'[1]ОАО "АТС"'!$A$30:$F$773,6,FALSE)+HLOOKUP($DL$148,'[1]Сбытовая надбавка'!$F$5:$H$6,2,FALSE),2)+'[1]Иные услуги'!$C$6+HLOOKUP($DR$147,'[1]Услуги по передаче'!$G$5:$J$7,2,FALSE))</f>
        <v>4009.3999999999996</v>
      </c>
      <c r="ER179" s="77"/>
      <c r="ES179" s="77"/>
      <c r="ET179" s="77"/>
      <c r="EU179" s="77"/>
      <c r="EV179" s="78"/>
    </row>
    <row r="180" spans="1:152" s="38" customFormat="1" ht="15.75" customHeight="1" x14ac:dyDescent="0.2">
      <c r="A180" s="69">
        <f>$A$144</f>
        <v>45015</v>
      </c>
      <c r="B180" s="70"/>
      <c r="C180" s="70"/>
      <c r="D180" s="70"/>
      <c r="E180" s="70"/>
      <c r="F180" s="70"/>
      <c r="G180" s="70"/>
      <c r="H180" s="71"/>
      <c r="I180" s="72">
        <f>IF($A180="-","-",ROUND(VLOOKUP($A180+ROUND(LEFT(I$150,1)/24,5),'[1]ОАО "АТС"'!$A$30:$F$773,6,FALSE)+HLOOKUP($DL$148,'[1]Сбытовая надбавка'!$F$5:$H$6,2,FALSE),2)+'[1]Иные услуги'!$C$6+HLOOKUP($DR$147,'[1]Услуги по передаче'!$G$5:$J$7,2,FALSE))</f>
        <v>3996.0399999999995</v>
      </c>
      <c r="J180" s="77"/>
      <c r="K180" s="77"/>
      <c r="L180" s="77"/>
      <c r="M180" s="77"/>
      <c r="N180" s="78"/>
      <c r="O180" s="72">
        <f>IF($A180="-","-",ROUND(VLOOKUP($A180+ROUND(LEFT(O$150,1)/24,5),'[1]ОАО "АТС"'!$A$30:$F$773,6,FALSE)+HLOOKUP($DL$148,'[1]Сбытовая надбавка'!$F$5:$H$6,2,FALSE),2)+'[1]Иные услуги'!$C$6+HLOOKUP($DR$147,'[1]Услуги по передаче'!$G$5:$J$7,2,FALSE))</f>
        <v>3996.12</v>
      </c>
      <c r="P180" s="77"/>
      <c r="Q180" s="77"/>
      <c r="R180" s="77"/>
      <c r="S180" s="77"/>
      <c r="T180" s="78"/>
      <c r="U180" s="72">
        <f>IF($A180="-","-",ROUND(VLOOKUP($A180+ROUND(LEFT(U$150,1)/24,5),'[1]ОАО "АТС"'!$A$30:$F$773,6,FALSE)+HLOOKUP($DL$148,'[1]Сбытовая надбавка'!$F$5:$H$6,2,FALSE),2)+'[1]Иные услуги'!$C$6+HLOOKUP($DR$147,'[1]Услуги по передаче'!$G$5:$J$7,2,FALSE))</f>
        <v>3996.2</v>
      </c>
      <c r="V180" s="77"/>
      <c r="W180" s="77"/>
      <c r="X180" s="77"/>
      <c r="Y180" s="77"/>
      <c r="Z180" s="78"/>
      <c r="AA180" s="72">
        <f>IF($A180="-","-",ROUND(VLOOKUP($A180+ROUND(LEFT(AA$150,1)/24,5),'[1]ОАО "АТС"'!$A$30:$F$773,6,FALSE)+HLOOKUP($DL$148,'[1]Сбытовая надбавка'!$F$5:$H$6,2,FALSE),2)+'[1]Иные услуги'!$C$6+HLOOKUP($DR$147,'[1]Услуги по передаче'!$G$5:$J$7,2,FALSE))</f>
        <v>3996.1399999999994</v>
      </c>
      <c r="AB180" s="77"/>
      <c r="AC180" s="77"/>
      <c r="AD180" s="77"/>
      <c r="AE180" s="77"/>
      <c r="AF180" s="78"/>
      <c r="AG180" s="72">
        <f>IF($A180="-","-",ROUND(VLOOKUP($A180+ROUND(LEFT(AG$150,1)/24,5),'[1]ОАО "АТС"'!$A$30:$F$773,6,FALSE)+HLOOKUP($DL$148,'[1]Сбытовая надбавка'!$F$5:$H$6,2,FALSE),2)+'[1]Иные услуги'!$C$6+HLOOKUP($DR$147,'[1]Услуги по передаче'!$G$5:$J$7,2,FALSE))</f>
        <v>3996.2599999999993</v>
      </c>
      <c r="AH180" s="77"/>
      <c r="AI180" s="77"/>
      <c r="AJ180" s="77"/>
      <c r="AK180" s="77"/>
      <c r="AL180" s="78"/>
      <c r="AM180" s="72">
        <f>IF($A180="-","-",ROUND(VLOOKUP($A180+ROUND(LEFT(AM$150,1)/24,5),'[1]ОАО "АТС"'!$A$30:$F$773,6,FALSE)+HLOOKUP($DL$148,'[1]Сбытовая надбавка'!$F$5:$H$6,2,FALSE),2)+'[1]Иные услуги'!$C$6+HLOOKUP($DR$147,'[1]Услуги по передаче'!$G$5:$J$7,2,FALSE))</f>
        <v>3996.2999999999993</v>
      </c>
      <c r="AN180" s="77"/>
      <c r="AO180" s="77"/>
      <c r="AP180" s="77"/>
      <c r="AQ180" s="77"/>
      <c r="AR180" s="78"/>
      <c r="AS180" s="72">
        <f>IF($A180="-","-",ROUND(VLOOKUP($A180+ROUND(LEFT(AS$150,1)/24,5),'[1]ОАО "АТС"'!$A$30:$F$773,6,FALSE)+HLOOKUP($DL$148,'[1]Сбытовая надбавка'!$F$5:$H$6,2,FALSE),2)+'[1]Иные услуги'!$C$6+HLOOKUP($DR$147,'[1]Услуги по передаче'!$G$5:$J$7,2,FALSE))</f>
        <v>3995.8799999999997</v>
      </c>
      <c r="AT180" s="77"/>
      <c r="AU180" s="77"/>
      <c r="AV180" s="77"/>
      <c r="AW180" s="77"/>
      <c r="AX180" s="78"/>
      <c r="AY180" s="72">
        <f>IF($A180="-","-",ROUND(VLOOKUP($A180+ROUND(LEFT(AY$150,1)/24,5),'[1]ОАО "АТС"'!$A$30:$F$773,6,FALSE)+HLOOKUP($DL$148,'[1]Сбытовая надбавка'!$F$5:$H$6,2,FALSE),2)+'[1]Иные услуги'!$C$6+HLOOKUP($DR$147,'[1]Услуги по передаче'!$G$5:$J$7,2,FALSE))</f>
        <v>4043.5099999999993</v>
      </c>
      <c r="AZ180" s="77"/>
      <c r="BA180" s="77"/>
      <c r="BB180" s="77"/>
      <c r="BC180" s="77"/>
      <c r="BD180" s="78"/>
      <c r="BE180" s="72">
        <f>IF($A180="-","-",ROUND(VLOOKUP($A180+ROUND(LEFT(BE$150,1)/24,5),'[1]ОАО "АТС"'!$A$30:$F$773,6,FALSE)+HLOOKUP($DL$148,'[1]Сбытовая надбавка'!$F$5:$H$6,2,FALSE),2)+'[1]Иные услуги'!$C$6+HLOOKUP($DR$147,'[1]Услуги по передаче'!$G$5:$J$7,2,FALSE))</f>
        <v>3996.1099999999997</v>
      </c>
      <c r="BF180" s="77"/>
      <c r="BG180" s="77"/>
      <c r="BH180" s="77"/>
      <c r="BI180" s="77"/>
      <c r="BJ180" s="78"/>
      <c r="BK180" s="72">
        <f>IF($A180="-","-",ROUND(VLOOKUP($A180+ROUND(LEFT(BK$150,1)/24,5),'[1]ОАО "АТС"'!$A$30:$F$773,6,FALSE)+HLOOKUP($DL$148,'[1]Сбытовая надбавка'!$F$5:$H$6,2,FALSE),2)+'[1]Иные услуги'!$C$6+HLOOKUP($DR$147,'[1]Услуги по передаче'!$G$5:$J$7,2,FALSE))</f>
        <v>4035.66</v>
      </c>
      <c r="BL180" s="77"/>
      <c r="BM180" s="77"/>
      <c r="BN180" s="77"/>
      <c r="BO180" s="77"/>
      <c r="BP180" s="78"/>
      <c r="BQ180" s="72">
        <f>IF($A180="-","-",ROUND(VLOOKUP($A180+ROUND(LEFT(BQ$150,2)/24,5),'[1]ОАО "АТС"'!$A$30:$F$773,6,FALSE)+HLOOKUP($DL$148,'[1]Сбытовая надбавка'!$F$5:$H$6,2,FALSE),2)+'[1]Иные услуги'!$C$6+HLOOKUP($DR$147,'[1]Услуги по передаче'!$G$5:$J$7,2,FALSE))</f>
        <v>4052.8799999999997</v>
      </c>
      <c r="BR180" s="77"/>
      <c r="BS180" s="77"/>
      <c r="BT180" s="77"/>
      <c r="BU180" s="77"/>
      <c r="BV180" s="78"/>
      <c r="BW180" s="72">
        <f>IF($A180="-","-",ROUND(VLOOKUP($A180+ROUND(LEFT(BW$150,2)/24,5),'[1]ОАО "АТС"'!$A$30:$F$773,6,FALSE)+HLOOKUP($DL$148,'[1]Сбытовая надбавка'!$F$5:$H$6,2,FALSE),2)+'[1]Иные услуги'!$C$6+HLOOKUP($DR$147,'[1]Услуги по передаче'!$G$5:$J$7,2,FALSE))</f>
        <v>4042.3399999999997</v>
      </c>
      <c r="BX180" s="77"/>
      <c r="BY180" s="77"/>
      <c r="BZ180" s="77"/>
      <c r="CA180" s="77"/>
      <c r="CB180" s="78"/>
      <c r="CC180" s="72">
        <f>IF($A180="-","-",ROUND(VLOOKUP($A180+ROUND(LEFT(CC$150,2)/24,5),'[1]ОАО "АТС"'!$A$30:$F$773,6,FALSE)+HLOOKUP($DL$148,'[1]Сбытовая надбавка'!$F$5:$H$6,2,FALSE),2)+'[1]Иные услуги'!$C$6+HLOOKUP($DR$147,'[1]Услуги по передаче'!$G$5:$J$7,2,FALSE))</f>
        <v>4015.1899999999996</v>
      </c>
      <c r="CD180" s="77"/>
      <c r="CE180" s="77"/>
      <c r="CF180" s="77"/>
      <c r="CG180" s="77"/>
      <c r="CH180" s="78"/>
      <c r="CI180" s="72">
        <f>IF($A180="-","-",ROUND(VLOOKUP($A180+ROUND(LEFT(CI$150,2)/24,5),'[1]ОАО "АТС"'!$A$30:$F$773,6,FALSE)+HLOOKUP($DL$148,'[1]Сбытовая надбавка'!$F$5:$H$6,2,FALSE),2)+'[1]Иные услуги'!$C$6+HLOOKUP($DR$147,'[1]Услуги по передаче'!$G$5:$J$7,2,FALSE))</f>
        <v>4020.16</v>
      </c>
      <c r="CJ180" s="77"/>
      <c r="CK180" s="77"/>
      <c r="CL180" s="77"/>
      <c r="CM180" s="77"/>
      <c r="CN180" s="78"/>
      <c r="CO180" s="72">
        <f>IF($A180="-","-",ROUND(VLOOKUP($A180+ROUND(LEFT(CO$150,2)/24,5),'[1]ОАО "АТС"'!$A$30:$F$773,6,FALSE)+HLOOKUP($DL$148,'[1]Сбытовая надбавка'!$F$5:$H$6,2,FALSE),2)+'[1]Иные услуги'!$C$6+HLOOKUP($DR$147,'[1]Услуги по передаче'!$G$5:$J$7,2,FALSE))</f>
        <v>4021.9999999999995</v>
      </c>
      <c r="CP180" s="77"/>
      <c r="CQ180" s="77"/>
      <c r="CR180" s="77"/>
      <c r="CS180" s="77"/>
      <c r="CT180" s="78"/>
      <c r="CU180" s="72">
        <f>IF($A180="-","-",ROUND(VLOOKUP($A180+ROUND(LEFT(CU$150,2)/24,5),'[1]ОАО "АТС"'!$A$30:$F$773,6,FALSE)+HLOOKUP($DL$148,'[1]Сбытовая надбавка'!$F$5:$H$6,2,FALSE),2)+'[1]Иные услуги'!$C$6+HLOOKUP($DR$147,'[1]Услуги по передаче'!$G$5:$J$7,2,FALSE))</f>
        <v>4018.9199999999996</v>
      </c>
      <c r="CV180" s="77"/>
      <c r="CW180" s="77"/>
      <c r="CX180" s="77"/>
      <c r="CY180" s="77"/>
      <c r="CZ180" s="78"/>
      <c r="DA180" s="72">
        <f>IF($A180="-","-",ROUND(VLOOKUP($A180+ROUND(LEFT(DA$150,2)/24,5),'[1]ОАО "АТС"'!$A$30:$F$773,6,FALSE)+HLOOKUP($DL$148,'[1]Сбытовая надбавка'!$F$5:$H$6,2,FALSE),2)+'[1]Иные услуги'!$C$6+HLOOKUP($DR$147,'[1]Услуги по передаче'!$G$5:$J$7,2,FALSE))</f>
        <v>4004.3399999999997</v>
      </c>
      <c r="DB180" s="77"/>
      <c r="DC180" s="77"/>
      <c r="DD180" s="77"/>
      <c r="DE180" s="77"/>
      <c r="DF180" s="78"/>
      <c r="DG180" s="72">
        <f>IF($A180="-","-",ROUND(VLOOKUP($A180+ROUND(LEFT(DG$150,2)/24,5),'[1]ОАО "АТС"'!$A$30:$F$773,6,FALSE)+HLOOKUP($DL$148,'[1]Сбытовая надбавка'!$F$5:$H$6,2,FALSE),2)+'[1]Иные услуги'!$C$6+HLOOKUP($DR$147,'[1]Услуги по передаче'!$G$5:$J$7,2,FALSE))</f>
        <v>4011.0199999999995</v>
      </c>
      <c r="DH180" s="77"/>
      <c r="DI180" s="77"/>
      <c r="DJ180" s="77"/>
      <c r="DK180" s="77"/>
      <c r="DL180" s="78"/>
      <c r="DM180" s="72">
        <f>IF($A180="-","-",ROUND(VLOOKUP($A180+ROUND(LEFT(DM$150,2)/24,5),'[1]ОАО "АТС"'!$A$30:$F$773,6,FALSE)+HLOOKUP($DL$148,'[1]Сбытовая надбавка'!$F$5:$H$6,2,FALSE),2)+'[1]Иные услуги'!$C$6+HLOOKUP($DR$147,'[1]Услуги по передаче'!$G$5:$J$7,2,FALSE))</f>
        <v>4041.5499999999993</v>
      </c>
      <c r="DN180" s="77"/>
      <c r="DO180" s="77"/>
      <c r="DP180" s="77"/>
      <c r="DQ180" s="77"/>
      <c r="DR180" s="78"/>
      <c r="DS180" s="72">
        <f>IF($A180="-","-",ROUND(VLOOKUP($A180+ROUND(LEFT(DS$150,2)/24,5),'[1]ОАО "АТС"'!$A$30:$F$773,6,FALSE)+HLOOKUP($DL$148,'[1]Сбытовая надбавка'!$F$5:$H$6,2,FALSE),2)+'[1]Иные услуги'!$C$6+HLOOKUP($DR$147,'[1]Услуги по передаче'!$G$5:$J$7,2,FALSE))</f>
        <v>4046.5499999999993</v>
      </c>
      <c r="DT180" s="77"/>
      <c r="DU180" s="77"/>
      <c r="DV180" s="77"/>
      <c r="DW180" s="77"/>
      <c r="DX180" s="78"/>
      <c r="DY180" s="72">
        <f>IF($A180="-","-",ROUND(VLOOKUP($A180+ROUND(LEFT(DY$150,2)/24,5),'[1]ОАО "АТС"'!$A$30:$F$773,6,FALSE)+HLOOKUP($DL$148,'[1]Сбытовая надбавка'!$F$5:$H$6,2,FALSE),2)+'[1]Иные услуги'!$C$6+HLOOKUP($DR$147,'[1]Услуги по передаче'!$G$5:$J$7,2,FALSE))</f>
        <v>4000.3499999999995</v>
      </c>
      <c r="DZ180" s="77"/>
      <c r="EA180" s="77"/>
      <c r="EB180" s="77"/>
      <c r="EC180" s="77"/>
      <c r="ED180" s="78"/>
      <c r="EE180" s="72">
        <f>IF($A180="-","-",ROUND(VLOOKUP($A180+ROUND(LEFT(EE$150,2)/24,5),'[1]ОАО "АТС"'!$A$30:$F$773,6,FALSE)+HLOOKUP($DL$148,'[1]Сбытовая надбавка'!$F$5:$H$6,2,FALSE),2)+'[1]Иные услуги'!$C$6+HLOOKUP($DR$147,'[1]Услуги по передаче'!$G$5:$J$7,2,FALSE))</f>
        <v>3995.2699999999995</v>
      </c>
      <c r="EF180" s="77"/>
      <c r="EG180" s="77"/>
      <c r="EH180" s="77"/>
      <c r="EI180" s="77"/>
      <c r="EJ180" s="78"/>
      <c r="EK180" s="72">
        <f>IF($A180="-","-",ROUND(VLOOKUP($A180+ROUND(LEFT(EK$150,2)/24,5),'[1]ОАО "АТС"'!$A$30:$F$773,6,FALSE)+HLOOKUP($DL$148,'[1]Сбытовая надбавка'!$F$5:$H$6,2,FALSE),2)+'[1]Иные услуги'!$C$6+HLOOKUP($DR$147,'[1]Услуги по передаче'!$G$5:$J$7,2,FALSE))</f>
        <v>4082.2499999999995</v>
      </c>
      <c r="EL180" s="77"/>
      <c r="EM180" s="77"/>
      <c r="EN180" s="77"/>
      <c r="EO180" s="77"/>
      <c r="EP180" s="78"/>
      <c r="EQ180" s="72">
        <f>IF($A180="-","-",ROUND(VLOOKUP($A180+ROUND(LEFT(EQ$150,2)/24,5),'[1]ОАО "АТС"'!$A$30:$F$773,6,FALSE)+HLOOKUP($DL$148,'[1]Сбытовая надбавка'!$F$5:$H$6,2,FALSE),2)+'[1]Иные услуги'!$C$6+HLOOKUP($DR$147,'[1]Услуги по передаче'!$G$5:$J$7,2,FALSE))</f>
        <v>4006.9299999999994</v>
      </c>
      <c r="ER180" s="77"/>
      <c r="ES180" s="77"/>
      <c r="ET180" s="77"/>
      <c r="EU180" s="77"/>
      <c r="EV180" s="78"/>
    </row>
    <row r="181" spans="1:152" s="38" customFormat="1" ht="15.75" customHeight="1" x14ac:dyDescent="0.2">
      <c r="A181" s="69">
        <f>$A$145</f>
        <v>45016</v>
      </c>
      <c r="B181" s="70"/>
      <c r="C181" s="70"/>
      <c r="D181" s="70"/>
      <c r="E181" s="70"/>
      <c r="F181" s="70"/>
      <c r="G181" s="70"/>
      <c r="H181" s="71"/>
      <c r="I181" s="72">
        <f>IF($A181="-","-",ROUND(VLOOKUP($A181+ROUND(LEFT(I$150,1)/24,5),'[1]ОАО "АТС"'!$A$30:$F$773,6,FALSE)+HLOOKUP($DL$148,'[1]Сбытовая надбавка'!$F$5:$H$6,2,FALSE),2)+'[1]Иные услуги'!$C$6+HLOOKUP($DR$147,'[1]Услуги по передаче'!$G$5:$J$7,2,FALSE))</f>
        <v>3996.0199999999995</v>
      </c>
      <c r="J181" s="77"/>
      <c r="K181" s="77"/>
      <c r="L181" s="77"/>
      <c r="M181" s="77"/>
      <c r="N181" s="78"/>
      <c r="O181" s="72">
        <f>IF($A181="-","-",ROUND(VLOOKUP($A181+ROUND(LEFT(O$150,1)/24,5),'[1]ОАО "АТС"'!$A$30:$F$773,6,FALSE)+HLOOKUP($DL$148,'[1]Сбытовая надбавка'!$F$5:$H$6,2,FALSE),2)+'[1]Иные услуги'!$C$6+HLOOKUP($DR$147,'[1]Услуги по передаче'!$G$5:$J$7,2,FALSE))</f>
        <v>3996.0499999999993</v>
      </c>
      <c r="P181" s="77"/>
      <c r="Q181" s="77"/>
      <c r="R181" s="77"/>
      <c r="S181" s="77"/>
      <c r="T181" s="78"/>
      <c r="U181" s="72">
        <f>IF($A181="-","-",ROUND(VLOOKUP($A181+ROUND(LEFT(U$150,1)/24,5),'[1]ОАО "АТС"'!$A$30:$F$773,6,FALSE)+HLOOKUP($DL$148,'[1]Сбытовая надбавка'!$F$5:$H$6,2,FALSE),2)+'[1]Иные услуги'!$C$6+HLOOKUP($DR$147,'[1]Услуги по передаче'!$G$5:$J$7,2,FALSE))</f>
        <v>3996.0999999999995</v>
      </c>
      <c r="V181" s="77"/>
      <c r="W181" s="77"/>
      <c r="X181" s="77"/>
      <c r="Y181" s="77"/>
      <c r="Z181" s="78"/>
      <c r="AA181" s="72">
        <f>IF($A181="-","-",ROUND(VLOOKUP($A181+ROUND(LEFT(AA$150,1)/24,5),'[1]ОАО "АТС"'!$A$30:$F$773,6,FALSE)+HLOOKUP($DL$148,'[1]Сбытовая надбавка'!$F$5:$H$6,2,FALSE),2)+'[1]Иные услуги'!$C$6+HLOOKUP($DR$147,'[1]Услуги по передаче'!$G$5:$J$7,2,FALSE))</f>
        <v>3996.0399999999995</v>
      </c>
      <c r="AB181" s="77"/>
      <c r="AC181" s="77"/>
      <c r="AD181" s="77"/>
      <c r="AE181" s="77"/>
      <c r="AF181" s="78"/>
      <c r="AG181" s="72">
        <f>IF($A181="-","-",ROUND(VLOOKUP($A181+ROUND(LEFT(AG$150,1)/24,5),'[1]ОАО "АТС"'!$A$30:$F$773,6,FALSE)+HLOOKUP($DL$148,'[1]Сбытовая надбавка'!$F$5:$H$6,2,FALSE),2)+'[1]Иные услуги'!$C$6+HLOOKUP($DR$147,'[1]Услуги по передаче'!$G$5:$J$7,2,FALSE))</f>
        <v>3996.12</v>
      </c>
      <c r="AH181" s="77"/>
      <c r="AI181" s="77"/>
      <c r="AJ181" s="77"/>
      <c r="AK181" s="77"/>
      <c r="AL181" s="78"/>
      <c r="AM181" s="72">
        <f>IF($A181="-","-",ROUND(VLOOKUP($A181+ROUND(LEFT(AM$150,1)/24,5),'[1]ОАО "АТС"'!$A$30:$F$773,6,FALSE)+HLOOKUP($DL$148,'[1]Сбытовая надбавка'!$F$5:$H$6,2,FALSE),2)+'[1]Иные услуги'!$C$6+HLOOKUP($DR$147,'[1]Услуги по передаче'!$G$5:$J$7,2,FALSE))</f>
        <v>3996.1799999999994</v>
      </c>
      <c r="AN181" s="77"/>
      <c r="AO181" s="77"/>
      <c r="AP181" s="77"/>
      <c r="AQ181" s="77"/>
      <c r="AR181" s="78"/>
      <c r="AS181" s="72">
        <f>IF($A181="-","-",ROUND(VLOOKUP($A181+ROUND(LEFT(AS$150,1)/24,5),'[1]ОАО "АТС"'!$A$30:$F$773,6,FALSE)+HLOOKUP($DL$148,'[1]Сбытовая надбавка'!$F$5:$H$6,2,FALSE),2)+'[1]Иные услуги'!$C$6+HLOOKUP($DR$147,'[1]Услуги по передаче'!$G$5:$J$7,2,FALSE))</f>
        <v>3995.6499999999996</v>
      </c>
      <c r="AT181" s="77"/>
      <c r="AU181" s="77"/>
      <c r="AV181" s="77"/>
      <c r="AW181" s="77"/>
      <c r="AX181" s="78"/>
      <c r="AY181" s="72">
        <f>IF($A181="-","-",ROUND(VLOOKUP($A181+ROUND(LEFT(AY$150,1)/24,5),'[1]ОАО "АТС"'!$A$30:$F$773,6,FALSE)+HLOOKUP($DL$148,'[1]Сбытовая надбавка'!$F$5:$H$6,2,FALSE),2)+'[1]Иные услуги'!$C$6+HLOOKUP($DR$147,'[1]Услуги по передаче'!$G$5:$J$7,2,FALSE))</f>
        <v>4040.0699999999997</v>
      </c>
      <c r="AZ181" s="77"/>
      <c r="BA181" s="77"/>
      <c r="BB181" s="77"/>
      <c r="BC181" s="77"/>
      <c r="BD181" s="78"/>
      <c r="BE181" s="72">
        <f>IF($A181="-","-",ROUND(VLOOKUP($A181+ROUND(LEFT(BE$150,1)/24,5),'[1]ОАО "АТС"'!$A$30:$F$773,6,FALSE)+HLOOKUP($DL$148,'[1]Сбытовая надбавка'!$F$5:$H$6,2,FALSE),2)+'[1]Иные услуги'!$C$6+HLOOKUP($DR$147,'[1]Услуги по передаче'!$G$5:$J$7,2,FALSE))</f>
        <v>3995.9699999999993</v>
      </c>
      <c r="BF181" s="77"/>
      <c r="BG181" s="77"/>
      <c r="BH181" s="77"/>
      <c r="BI181" s="77"/>
      <c r="BJ181" s="78"/>
      <c r="BK181" s="72">
        <f>IF($A181="-","-",ROUND(VLOOKUP($A181+ROUND(LEFT(BK$150,1)/24,5),'[1]ОАО "АТС"'!$A$30:$F$773,6,FALSE)+HLOOKUP($DL$148,'[1]Сбытовая надбавка'!$F$5:$H$6,2,FALSE),2)+'[1]Иные услуги'!$C$6+HLOOKUP($DR$147,'[1]Услуги по передаче'!$G$5:$J$7,2,FALSE))</f>
        <v>4053.7899999999995</v>
      </c>
      <c r="BL181" s="77"/>
      <c r="BM181" s="77"/>
      <c r="BN181" s="77"/>
      <c r="BO181" s="77"/>
      <c r="BP181" s="78"/>
      <c r="BQ181" s="72">
        <f>IF($A181="-","-",ROUND(VLOOKUP($A181+ROUND(LEFT(BQ$150,2)/24,5),'[1]ОАО "АТС"'!$A$30:$F$773,6,FALSE)+HLOOKUP($DL$148,'[1]Сбытовая надбавка'!$F$5:$H$6,2,FALSE),2)+'[1]Иные услуги'!$C$6+HLOOKUP($DR$147,'[1]Услуги по передаче'!$G$5:$J$7,2,FALSE))</f>
        <v>4070.1399999999994</v>
      </c>
      <c r="BR181" s="77"/>
      <c r="BS181" s="77"/>
      <c r="BT181" s="77"/>
      <c r="BU181" s="77"/>
      <c r="BV181" s="78"/>
      <c r="BW181" s="72">
        <f>IF($A181="-","-",ROUND(VLOOKUP($A181+ROUND(LEFT(BW$150,2)/24,5),'[1]ОАО "АТС"'!$A$30:$F$773,6,FALSE)+HLOOKUP($DL$148,'[1]Сбытовая надбавка'!$F$5:$H$6,2,FALSE),2)+'[1]Иные услуги'!$C$6+HLOOKUP($DR$147,'[1]Услуги по передаче'!$G$5:$J$7,2,FALSE))</f>
        <v>4075.3499999999995</v>
      </c>
      <c r="BX181" s="77"/>
      <c r="BY181" s="77"/>
      <c r="BZ181" s="77"/>
      <c r="CA181" s="77"/>
      <c r="CB181" s="78"/>
      <c r="CC181" s="72">
        <f>IF($A181="-","-",ROUND(VLOOKUP($A181+ROUND(LEFT(CC$150,2)/24,5),'[1]ОАО "АТС"'!$A$30:$F$773,6,FALSE)+HLOOKUP($DL$148,'[1]Сбытовая надбавка'!$F$5:$H$6,2,FALSE),2)+'[1]Иные услуги'!$C$6+HLOOKUP($DR$147,'[1]Услуги по передаче'!$G$5:$J$7,2,FALSE))</f>
        <v>4053.1299999999997</v>
      </c>
      <c r="CD181" s="77"/>
      <c r="CE181" s="77"/>
      <c r="CF181" s="77"/>
      <c r="CG181" s="77"/>
      <c r="CH181" s="78"/>
      <c r="CI181" s="72">
        <f>IF($A181="-","-",ROUND(VLOOKUP($A181+ROUND(LEFT(CI$150,2)/24,5),'[1]ОАО "АТС"'!$A$30:$F$773,6,FALSE)+HLOOKUP($DL$148,'[1]Сбытовая надбавка'!$F$5:$H$6,2,FALSE),2)+'[1]Иные услуги'!$C$6+HLOOKUP($DR$147,'[1]Услуги по передаче'!$G$5:$J$7,2,FALSE))</f>
        <v>4047.7299999999996</v>
      </c>
      <c r="CJ181" s="77"/>
      <c r="CK181" s="77"/>
      <c r="CL181" s="77"/>
      <c r="CM181" s="77"/>
      <c r="CN181" s="78"/>
      <c r="CO181" s="72">
        <f>IF($A181="-","-",ROUND(VLOOKUP($A181+ROUND(LEFT(CO$150,2)/24,5),'[1]ОАО "АТС"'!$A$30:$F$773,6,FALSE)+HLOOKUP($DL$148,'[1]Сбытовая надбавка'!$F$5:$H$6,2,FALSE),2)+'[1]Иные услуги'!$C$6+HLOOKUP($DR$147,'[1]Услуги по передаче'!$G$5:$J$7,2,FALSE))</f>
        <v>4047.74</v>
      </c>
      <c r="CP181" s="77"/>
      <c r="CQ181" s="77"/>
      <c r="CR181" s="77"/>
      <c r="CS181" s="77"/>
      <c r="CT181" s="78"/>
      <c r="CU181" s="72">
        <f>IF($A181="-","-",ROUND(VLOOKUP($A181+ROUND(LEFT(CU$150,2)/24,5),'[1]ОАО "АТС"'!$A$30:$F$773,6,FALSE)+HLOOKUP($DL$148,'[1]Сбытовая надбавка'!$F$5:$H$6,2,FALSE),2)+'[1]Иные услуги'!$C$6+HLOOKUP($DR$147,'[1]Услуги по передаче'!$G$5:$J$7,2,FALSE))</f>
        <v>4040.3299999999995</v>
      </c>
      <c r="CV181" s="77"/>
      <c r="CW181" s="77"/>
      <c r="CX181" s="77"/>
      <c r="CY181" s="77"/>
      <c r="CZ181" s="78"/>
      <c r="DA181" s="72">
        <f>IF($A181="-","-",ROUND(VLOOKUP($A181+ROUND(LEFT(DA$150,2)/24,5),'[1]ОАО "АТС"'!$A$30:$F$773,6,FALSE)+HLOOKUP($DL$148,'[1]Сбытовая надбавка'!$F$5:$H$6,2,FALSE),2)+'[1]Иные услуги'!$C$6+HLOOKUP($DR$147,'[1]Услуги по передаче'!$G$5:$J$7,2,FALSE))</f>
        <v>4025.95</v>
      </c>
      <c r="DB181" s="77"/>
      <c r="DC181" s="77"/>
      <c r="DD181" s="77"/>
      <c r="DE181" s="77"/>
      <c r="DF181" s="78"/>
      <c r="DG181" s="72">
        <f>IF($A181="-","-",ROUND(VLOOKUP($A181+ROUND(LEFT(DG$150,2)/24,5),'[1]ОАО "АТС"'!$A$30:$F$773,6,FALSE)+HLOOKUP($DL$148,'[1]Сбытовая надбавка'!$F$5:$H$6,2,FALSE),2)+'[1]Иные услуги'!$C$6+HLOOKUP($DR$147,'[1]Услуги по передаче'!$G$5:$J$7,2,FALSE))</f>
        <v>4028.5199999999995</v>
      </c>
      <c r="DH181" s="77"/>
      <c r="DI181" s="77"/>
      <c r="DJ181" s="77"/>
      <c r="DK181" s="77"/>
      <c r="DL181" s="78"/>
      <c r="DM181" s="72">
        <f>IF($A181="-","-",ROUND(VLOOKUP($A181+ROUND(LEFT(DM$150,2)/24,5),'[1]ОАО "АТС"'!$A$30:$F$773,6,FALSE)+HLOOKUP($DL$148,'[1]Сбытовая надбавка'!$F$5:$H$6,2,FALSE),2)+'[1]Иные услуги'!$C$6+HLOOKUP($DR$147,'[1]Услуги по передаче'!$G$5:$J$7,2,FALSE))</f>
        <v>4057.5899999999997</v>
      </c>
      <c r="DN181" s="77"/>
      <c r="DO181" s="77"/>
      <c r="DP181" s="77"/>
      <c r="DQ181" s="77"/>
      <c r="DR181" s="78"/>
      <c r="DS181" s="72">
        <f>IF($A181="-","-",ROUND(VLOOKUP($A181+ROUND(LEFT(DS$150,2)/24,5),'[1]ОАО "АТС"'!$A$30:$F$773,6,FALSE)+HLOOKUP($DL$148,'[1]Сбытовая надбавка'!$F$5:$H$6,2,FALSE),2)+'[1]Иные услуги'!$C$6+HLOOKUP($DR$147,'[1]Услуги по передаче'!$G$5:$J$7,2,FALSE))</f>
        <v>4064.7099999999996</v>
      </c>
      <c r="DT181" s="77"/>
      <c r="DU181" s="77"/>
      <c r="DV181" s="77"/>
      <c r="DW181" s="77"/>
      <c r="DX181" s="78"/>
      <c r="DY181" s="72">
        <f>IF($A181="-","-",ROUND(VLOOKUP($A181+ROUND(LEFT(DY$150,2)/24,5),'[1]ОАО "АТС"'!$A$30:$F$773,6,FALSE)+HLOOKUP($DL$148,'[1]Сбытовая надбавка'!$F$5:$H$6,2,FALSE),2)+'[1]Иные услуги'!$C$6+HLOOKUP($DR$147,'[1]Услуги по передаче'!$G$5:$J$7,2,FALSE))</f>
        <v>4000.62</v>
      </c>
      <c r="DZ181" s="77"/>
      <c r="EA181" s="77"/>
      <c r="EB181" s="77"/>
      <c r="EC181" s="77"/>
      <c r="ED181" s="78"/>
      <c r="EE181" s="72">
        <f>IF($A181="-","-",ROUND(VLOOKUP($A181+ROUND(LEFT(EE$150,2)/24,5),'[1]ОАО "АТС"'!$A$30:$F$773,6,FALSE)+HLOOKUP($DL$148,'[1]Сбытовая надбавка'!$F$5:$H$6,2,FALSE),2)+'[1]Иные услуги'!$C$6+HLOOKUP($DR$147,'[1]Услуги по передаче'!$G$5:$J$7,2,FALSE))</f>
        <v>3995.0599999999995</v>
      </c>
      <c r="EF181" s="77"/>
      <c r="EG181" s="77"/>
      <c r="EH181" s="77"/>
      <c r="EI181" s="77"/>
      <c r="EJ181" s="78"/>
      <c r="EK181" s="72">
        <f>IF($A181="-","-",ROUND(VLOOKUP($A181+ROUND(LEFT(EK$150,2)/24,5),'[1]ОАО "АТС"'!$A$30:$F$773,6,FALSE)+HLOOKUP($DL$148,'[1]Сбытовая надбавка'!$F$5:$H$6,2,FALSE),2)+'[1]Иные услуги'!$C$6+HLOOKUP($DR$147,'[1]Услуги по передаче'!$G$5:$J$7,2,FALSE))</f>
        <v>4126.03</v>
      </c>
      <c r="EL181" s="77"/>
      <c r="EM181" s="77"/>
      <c r="EN181" s="77"/>
      <c r="EO181" s="77"/>
      <c r="EP181" s="78"/>
      <c r="EQ181" s="72">
        <f>IF($A181="-","-",ROUND(VLOOKUP($A181+ROUND(LEFT(EQ$150,2)/24,5),'[1]ОАО "АТС"'!$A$30:$F$773,6,FALSE)+HLOOKUP($DL$148,'[1]Сбытовая надбавка'!$F$5:$H$6,2,FALSE),2)+'[1]Иные услуги'!$C$6+HLOOKUP($DR$147,'[1]Услуги по передаче'!$G$5:$J$7,2,FALSE))</f>
        <v>4033.5899999999997</v>
      </c>
      <c r="ER181" s="77"/>
      <c r="ES181" s="77"/>
      <c r="ET181" s="77"/>
      <c r="EU181" s="77"/>
      <c r="EV181" s="78"/>
    </row>
    <row r="182" spans="1:152" s="38" customFormat="1" ht="15.75" customHeight="1" x14ac:dyDescent="0.2">
      <c r="A182" s="75"/>
      <c r="B182" s="75"/>
      <c r="C182" s="75"/>
      <c r="D182" s="75"/>
      <c r="E182" s="75"/>
      <c r="F182" s="75"/>
      <c r="G182" s="75"/>
      <c r="H182" s="75"/>
      <c r="I182" s="76"/>
      <c r="J182" s="76"/>
      <c r="K182" s="76"/>
      <c r="L182" s="76"/>
      <c r="M182" s="76"/>
      <c r="N182" s="76"/>
      <c r="O182" s="76"/>
      <c r="P182" s="76"/>
      <c r="Q182" s="76"/>
      <c r="R182" s="76"/>
      <c r="S182" s="76"/>
      <c r="T182" s="76"/>
      <c r="U182" s="76"/>
      <c r="V182" s="76"/>
      <c r="W182" s="76"/>
      <c r="X182" s="76"/>
      <c r="Y182" s="76"/>
      <c r="Z182" s="76"/>
      <c r="AA182" s="76"/>
      <c r="AB182" s="76"/>
      <c r="AC182" s="76"/>
      <c r="AD182" s="76"/>
      <c r="AE182" s="76"/>
      <c r="AF182" s="76"/>
      <c r="AG182" s="76"/>
      <c r="AH182" s="76"/>
      <c r="AI182" s="76"/>
      <c r="AJ182" s="76"/>
      <c r="AK182" s="76"/>
      <c r="AL182" s="76"/>
      <c r="AM182" s="76"/>
      <c r="AN182" s="76"/>
      <c r="AO182" s="76"/>
      <c r="AP182" s="76"/>
      <c r="AQ182" s="76"/>
      <c r="AR182" s="76"/>
      <c r="AS182" s="76"/>
      <c r="AT182" s="76"/>
      <c r="AU182" s="76"/>
      <c r="AV182" s="76"/>
      <c r="AW182" s="76"/>
      <c r="AX182" s="76"/>
      <c r="AY182" s="76"/>
      <c r="AZ182" s="76"/>
      <c r="BA182" s="76"/>
      <c r="BB182" s="76"/>
      <c r="BC182" s="76"/>
      <c r="BD182" s="76"/>
      <c r="BE182" s="76"/>
      <c r="BF182" s="76"/>
      <c r="BG182" s="76"/>
      <c r="BH182" s="76"/>
      <c r="BI182" s="76"/>
      <c r="BJ182" s="76"/>
      <c r="BK182" s="76"/>
      <c r="BL182" s="76"/>
      <c r="BM182" s="76"/>
      <c r="BN182" s="76"/>
      <c r="BO182" s="76"/>
      <c r="BP182" s="76"/>
      <c r="BQ182" s="76"/>
      <c r="BR182" s="76"/>
      <c r="BS182" s="76"/>
      <c r="BT182" s="76"/>
      <c r="BU182" s="76"/>
      <c r="BV182" s="76"/>
      <c r="BW182" s="76"/>
      <c r="BX182" s="76"/>
      <c r="BY182" s="76"/>
      <c r="BZ182" s="76"/>
      <c r="CA182" s="76"/>
      <c r="CB182" s="76"/>
      <c r="CC182" s="76"/>
      <c r="CD182" s="76"/>
      <c r="CE182" s="76"/>
      <c r="CF182" s="76"/>
      <c r="CG182" s="76"/>
      <c r="CH182" s="76"/>
      <c r="CI182" s="76"/>
      <c r="CJ182" s="76"/>
      <c r="CK182" s="76"/>
      <c r="CL182" s="76"/>
      <c r="CM182" s="76"/>
      <c r="CN182" s="76"/>
      <c r="CO182" s="76"/>
      <c r="CP182" s="76"/>
      <c r="CQ182" s="76"/>
      <c r="CR182" s="76"/>
      <c r="CS182" s="76"/>
      <c r="CT182" s="76"/>
      <c r="CU182" s="76"/>
      <c r="CV182" s="76"/>
      <c r="CW182" s="76"/>
      <c r="CX182" s="76"/>
      <c r="CY182" s="76"/>
      <c r="CZ182" s="76"/>
      <c r="DA182" s="76"/>
      <c r="DB182" s="76"/>
      <c r="DC182" s="76"/>
      <c r="DD182" s="76"/>
      <c r="DE182" s="76"/>
      <c r="DF182" s="76"/>
      <c r="DG182" s="76"/>
      <c r="DH182" s="76"/>
      <c r="DI182" s="76"/>
      <c r="DJ182" s="76"/>
      <c r="DK182" s="76"/>
      <c r="DL182" s="76"/>
      <c r="DM182" s="76"/>
      <c r="DN182" s="76"/>
      <c r="DO182" s="76"/>
      <c r="DP182" s="76"/>
      <c r="DQ182" s="76"/>
      <c r="DR182" s="76"/>
      <c r="DS182" s="76"/>
      <c r="DT182" s="76"/>
      <c r="DU182" s="76"/>
      <c r="DV182" s="76"/>
      <c r="DW182" s="76"/>
      <c r="DX182" s="76"/>
      <c r="DY182" s="76"/>
      <c r="DZ182" s="76"/>
      <c r="EA182" s="76"/>
      <c r="EB182" s="76"/>
      <c r="EC182" s="76"/>
      <c r="ED182" s="76"/>
      <c r="EE182" s="76"/>
      <c r="EF182" s="76"/>
      <c r="EG182" s="76"/>
      <c r="EH182" s="76"/>
      <c r="EI182" s="76"/>
      <c r="EJ182" s="76"/>
      <c r="EK182" s="76"/>
      <c r="EL182" s="76"/>
      <c r="EM182" s="76"/>
      <c r="EN182" s="76"/>
      <c r="EO182" s="76"/>
      <c r="EP182" s="76"/>
      <c r="EQ182" s="76"/>
      <c r="ER182" s="76"/>
      <c r="ES182" s="76"/>
      <c r="ET182" s="76"/>
      <c r="EU182" s="76"/>
      <c r="EV182" s="76"/>
    </row>
    <row r="183" spans="1:152" s="38" customFormat="1" ht="14.25" customHeight="1" x14ac:dyDescent="0.25">
      <c r="A183" s="46" t="s">
        <v>67</v>
      </c>
      <c r="B183" s="47"/>
      <c r="C183" s="47"/>
      <c r="D183" s="47"/>
      <c r="E183" s="47"/>
      <c r="F183" s="47"/>
      <c r="G183" s="47"/>
      <c r="H183" s="48"/>
      <c r="I183" s="49"/>
      <c r="J183" s="50"/>
      <c r="K183" s="50"/>
      <c r="L183" s="50"/>
      <c r="M183" s="51"/>
      <c r="N183" s="50"/>
      <c r="O183" s="50"/>
      <c r="P183" s="50"/>
      <c r="Q183" s="50"/>
      <c r="R183" s="50"/>
      <c r="S183" s="50"/>
      <c r="T183" s="50"/>
      <c r="U183" s="50"/>
      <c r="V183" s="50"/>
      <c r="W183" s="50"/>
      <c r="X183" s="50"/>
      <c r="Y183" s="50"/>
      <c r="Z183" s="50"/>
      <c r="AA183" s="50"/>
      <c r="AB183" s="50"/>
      <c r="AC183" s="51"/>
      <c r="AD183" s="50"/>
      <c r="AE183" s="50"/>
      <c r="AF183" s="50"/>
      <c r="AG183" s="50"/>
      <c r="AH183" s="50"/>
      <c r="AI183" s="50"/>
      <c r="AJ183" s="50"/>
      <c r="AK183" s="50"/>
      <c r="AL183" s="50"/>
      <c r="AM183" s="50"/>
      <c r="AN183" s="50"/>
      <c r="AO183" s="50"/>
      <c r="AP183" s="50"/>
      <c r="AQ183" s="50"/>
      <c r="AR183" s="50"/>
      <c r="AS183" s="50"/>
      <c r="AT183" s="50"/>
      <c r="AU183" s="50"/>
      <c r="AV183" s="50"/>
      <c r="AW183" s="50"/>
      <c r="AX183" s="50"/>
      <c r="AY183" s="50"/>
      <c r="AZ183" s="50"/>
      <c r="BA183" s="50"/>
      <c r="BB183" s="50"/>
      <c r="BC183" s="50"/>
      <c r="BD183" s="50"/>
      <c r="BE183" s="50"/>
      <c r="BF183" s="50"/>
      <c r="BG183" s="50"/>
      <c r="BH183" s="50"/>
      <c r="BI183" s="50"/>
      <c r="BJ183" s="50"/>
      <c r="BK183" s="50"/>
      <c r="BL183" s="50"/>
      <c r="BM183" s="50"/>
      <c r="BN183" s="50"/>
      <c r="BO183" s="50"/>
      <c r="BP183" s="50"/>
      <c r="BQ183" s="50"/>
      <c r="BR183" s="50"/>
      <c r="BS183" s="50"/>
      <c r="BT183" s="50"/>
      <c r="BU183" s="50"/>
      <c r="BV183" s="50"/>
      <c r="BW183" s="50"/>
      <c r="BX183" s="50"/>
      <c r="BY183" s="50"/>
      <c r="BZ183" s="50"/>
      <c r="CA183" s="50"/>
      <c r="CB183" s="50"/>
      <c r="CC183" s="50"/>
      <c r="CD183" s="50"/>
      <c r="CE183" s="50"/>
      <c r="CF183" s="50"/>
      <c r="CG183" s="50"/>
      <c r="CH183" s="50"/>
      <c r="CI183" s="50"/>
      <c r="CJ183" s="50"/>
      <c r="CK183" s="50"/>
      <c r="CL183" s="50"/>
      <c r="CM183" s="50"/>
      <c r="CN183" s="50"/>
      <c r="CO183" s="50"/>
      <c r="CP183" s="50"/>
      <c r="CQ183" s="50"/>
      <c r="CR183" s="50"/>
      <c r="CS183" s="50"/>
      <c r="CT183" s="50"/>
      <c r="CU183" s="50"/>
      <c r="CV183" s="50"/>
      <c r="CW183" s="50"/>
      <c r="CX183" s="50"/>
      <c r="CY183" s="50"/>
      <c r="CZ183" s="50"/>
      <c r="DA183" s="50"/>
      <c r="DB183" s="50"/>
      <c r="DC183" s="50"/>
      <c r="DD183" s="50"/>
      <c r="DE183" s="50"/>
      <c r="DF183" s="50"/>
      <c r="DG183" s="50"/>
      <c r="DH183" s="50"/>
      <c r="DI183" s="50"/>
      <c r="DJ183" s="50"/>
      <c r="DK183" s="50"/>
      <c r="DL183" s="50"/>
      <c r="DM183" s="51"/>
      <c r="DN183" s="51"/>
      <c r="DO183" s="51"/>
      <c r="DP183" s="51"/>
      <c r="DQ183" s="52" t="s">
        <v>68</v>
      </c>
      <c r="DR183" s="53" t="s">
        <v>69</v>
      </c>
      <c r="DS183" s="53"/>
      <c r="DT183" s="53"/>
      <c r="DU183" s="53"/>
      <c r="DV183" s="53"/>
      <c r="DW183" s="53"/>
      <c r="DX183" s="53"/>
      <c r="DY183" s="53"/>
      <c r="DZ183" s="53"/>
      <c r="EA183" s="50"/>
      <c r="EB183" s="50"/>
      <c r="EC183" s="50"/>
      <c r="ED183" s="50"/>
      <c r="EE183" s="50"/>
      <c r="EF183" s="50"/>
      <c r="EG183" s="50"/>
      <c r="EH183" s="50"/>
      <c r="EI183" s="50"/>
      <c r="EJ183" s="50"/>
      <c r="EK183" s="50"/>
      <c r="EL183" s="50"/>
      <c r="EM183" s="50"/>
      <c r="EN183" s="50"/>
      <c r="EO183" s="50"/>
      <c r="EP183" s="50"/>
      <c r="EQ183" s="50"/>
      <c r="ER183" s="50"/>
      <c r="ES183" s="50"/>
      <c r="ET183" s="50"/>
      <c r="EU183" s="50"/>
      <c r="EV183" s="50"/>
    </row>
    <row r="184" spans="1:152" s="38" customFormat="1" ht="14.25" customHeight="1" x14ac:dyDescent="0.25">
      <c r="A184" s="54"/>
      <c r="B184" s="55"/>
      <c r="C184" s="55"/>
      <c r="D184" s="55"/>
      <c r="E184" s="55"/>
      <c r="F184" s="55"/>
      <c r="G184" s="55"/>
      <c r="H184" s="56"/>
      <c r="I184" s="57"/>
      <c r="J184" s="58"/>
      <c r="K184" s="58"/>
      <c r="L184" s="58"/>
      <c r="M184" s="59"/>
      <c r="N184" s="58"/>
      <c r="O184" s="58"/>
      <c r="P184" s="58"/>
      <c r="Q184" s="58"/>
      <c r="R184" s="58"/>
      <c r="S184" s="58"/>
      <c r="T184" s="58"/>
      <c r="U184" s="58"/>
      <c r="V184" s="58"/>
      <c r="W184" s="58"/>
      <c r="X184" s="58"/>
      <c r="Y184" s="58"/>
      <c r="Z184" s="58"/>
      <c r="AA184" s="58"/>
      <c r="AB184" s="58"/>
      <c r="AC184" s="59"/>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c r="BY184" s="58"/>
      <c r="BZ184" s="58"/>
      <c r="CA184" s="58"/>
      <c r="CB184" s="58"/>
      <c r="CC184" s="58"/>
      <c r="CD184" s="58"/>
      <c r="CE184" s="58"/>
      <c r="CF184" s="58"/>
      <c r="CG184" s="58"/>
      <c r="CH184" s="58"/>
      <c r="CI184" s="58"/>
      <c r="CJ184" s="58"/>
      <c r="CK184" s="58"/>
      <c r="CL184" s="58"/>
      <c r="CM184" s="58"/>
      <c r="CN184" s="58"/>
      <c r="CO184" s="58"/>
      <c r="CP184" s="58"/>
      <c r="CQ184" s="58"/>
      <c r="CR184" s="58"/>
      <c r="CS184" s="58"/>
      <c r="CT184" s="58"/>
      <c r="CU184" s="58"/>
      <c r="CV184" s="58"/>
      <c r="CW184" s="58"/>
      <c r="CX184" s="58"/>
      <c r="CY184" s="58"/>
      <c r="CZ184" s="58"/>
      <c r="DA184" s="58"/>
      <c r="DB184" s="58"/>
      <c r="DC184" s="58"/>
      <c r="DD184" s="58"/>
      <c r="DE184" s="58"/>
      <c r="DF184" s="58"/>
      <c r="DG184" s="58"/>
      <c r="DH184" s="58"/>
      <c r="DI184" s="58"/>
      <c r="DJ184" s="58"/>
      <c r="DK184" s="60" t="s">
        <v>70</v>
      </c>
      <c r="DL184" s="33" t="s">
        <v>96</v>
      </c>
      <c r="DM184" s="33"/>
      <c r="DN184" s="33"/>
      <c r="DO184" s="33"/>
      <c r="DP184" s="33"/>
      <c r="DQ184" s="33"/>
      <c r="DR184" s="33"/>
      <c r="DS184" s="33"/>
      <c r="DT184" s="33"/>
      <c r="DU184" s="33"/>
      <c r="DV184" s="33"/>
      <c r="DW184" s="33"/>
      <c r="DX184" s="33"/>
      <c r="DY184" s="33"/>
      <c r="DZ184" s="33"/>
      <c r="EA184" s="33"/>
      <c r="EB184" s="33"/>
      <c r="EC184" s="33"/>
      <c r="ED184" s="58"/>
      <c r="EE184" s="58"/>
      <c r="EF184" s="58"/>
      <c r="EG184" s="58"/>
      <c r="EH184" s="58"/>
      <c r="EI184" s="58"/>
      <c r="EJ184" s="58"/>
      <c r="EK184" s="58"/>
      <c r="EL184" s="58"/>
      <c r="EM184" s="58"/>
      <c r="EN184" s="58"/>
      <c r="EO184" s="58"/>
      <c r="EP184" s="58"/>
      <c r="EQ184" s="58"/>
      <c r="ER184" s="58"/>
      <c r="ES184" s="58"/>
      <c r="ET184" s="58"/>
      <c r="EU184" s="58"/>
      <c r="EV184" s="58"/>
    </row>
    <row r="185" spans="1:152" s="38" customFormat="1" ht="3" customHeight="1" x14ac:dyDescent="0.2">
      <c r="A185" s="54"/>
      <c r="B185" s="55"/>
      <c r="C185" s="55"/>
      <c r="D185" s="55"/>
      <c r="E185" s="55"/>
      <c r="F185" s="55"/>
      <c r="G185" s="55"/>
      <c r="H185" s="56"/>
      <c r="I185" s="61"/>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c r="BM185" s="62"/>
      <c r="BN185" s="62"/>
      <c r="BO185" s="62"/>
      <c r="BP185" s="62"/>
      <c r="BQ185" s="62"/>
      <c r="BR185" s="62"/>
      <c r="BS185" s="62"/>
      <c r="BT185" s="62"/>
      <c r="BU185" s="62"/>
      <c r="BV185" s="62"/>
      <c r="BW185" s="62"/>
      <c r="BX185" s="62"/>
      <c r="BY185" s="62"/>
      <c r="BZ185" s="62"/>
      <c r="CA185" s="62"/>
      <c r="CB185" s="62"/>
      <c r="CC185" s="62"/>
      <c r="CD185" s="62"/>
      <c r="CE185" s="62"/>
      <c r="CF185" s="62"/>
      <c r="CG185" s="62"/>
      <c r="CH185" s="62"/>
      <c r="CI185" s="62"/>
      <c r="CJ185" s="62"/>
      <c r="CK185" s="62"/>
      <c r="CL185" s="62"/>
      <c r="CM185" s="62"/>
      <c r="CN185" s="62"/>
      <c r="CO185" s="62"/>
      <c r="CP185" s="62"/>
      <c r="CQ185" s="62"/>
      <c r="CR185" s="62"/>
      <c r="CS185" s="62"/>
      <c r="CT185" s="62"/>
      <c r="CU185" s="62"/>
      <c r="CV185" s="62"/>
      <c r="CW185" s="62"/>
      <c r="CX185" s="62"/>
      <c r="CY185" s="62"/>
      <c r="CZ185" s="62"/>
      <c r="DA185" s="62"/>
      <c r="DB185" s="62"/>
      <c r="DC185" s="62"/>
      <c r="DD185" s="62"/>
      <c r="DE185" s="62"/>
      <c r="DF185" s="62"/>
      <c r="DG185" s="62"/>
      <c r="DH185" s="62"/>
      <c r="DI185" s="62"/>
      <c r="DJ185" s="62"/>
      <c r="DK185" s="62"/>
      <c r="DL185" s="62"/>
      <c r="DM185" s="62"/>
      <c r="DN185" s="62"/>
      <c r="DO185" s="62"/>
      <c r="DP185" s="62"/>
      <c r="DQ185" s="62"/>
      <c r="DR185" s="62"/>
      <c r="DS185" s="62"/>
      <c r="DT185" s="62"/>
      <c r="DU185" s="62"/>
      <c r="DV185" s="62"/>
      <c r="DW185" s="62"/>
      <c r="DX185" s="62"/>
      <c r="DY185" s="62"/>
      <c r="DZ185" s="62"/>
      <c r="EA185" s="62"/>
      <c r="EB185" s="62"/>
      <c r="EC185" s="62"/>
      <c r="ED185" s="62"/>
      <c r="EE185" s="62"/>
      <c r="EF185" s="62"/>
      <c r="EG185" s="62"/>
      <c r="EH185" s="62"/>
      <c r="EI185" s="62"/>
      <c r="EJ185" s="62"/>
      <c r="EK185" s="62"/>
      <c r="EL185" s="62"/>
      <c r="EM185" s="62"/>
      <c r="EN185" s="62"/>
      <c r="EO185" s="62"/>
      <c r="EP185" s="62"/>
      <c r="EQ185" s="62"/>
      <c r="ER185" s="62"/>
      <c r="ES185" s="62"/>
      <c r="ET185" s="62"/>
      <c r="EU185" s="62"/>
      <c r="EV185" s="62"/>
    </row>
    <row r="186" spans="1:152" s="38" customFormat="1" ht="27" customHeight="1" x14ac:dyDescent="0.2">
      <c r="A186" s="63"/>
      <c r="B186" s="64"/>
      <c r="C186" s="64"/>
      <c r="D186" s="64"/>
      <c r="E186" s="64"/>
      <c r="F186" s="64"/>
      <c r="G186" s="64"/>
      <c r="H186" s="65"/>
      <c r="I186" s="66" t="s">
        <v>71</v>
      </c>
      <c r="J186" s="67"/>
      <c r="K186" s="67"/>
      <c r="L186" s="67"/>
      <c r="M186" s="67"/>
      <c r="N186" s="68"/>
      <c r="O186" s="66" t="s">
        <v>72</v>
      </c>
      <c r="P186" s="67"/>
      <c r="Q186" s="67"/>
      <c r="R186" s="67"/>
      <c r="S186" s="67"/>
      <c r="T186" s="68"/>
      <c r="U186" s="66" t="s">
        <v>73</v>
      </c>
      <c r="V186" s="67"/>
      <c r="W186" s="67"/>
      <c r="X186" s="67"/>
      <c r="Y186" s="67"/>
      <c r="Z186" s="68"/>
      <c r="AA186" s="66" t="s">
        <v>74</v>
      </c>
      <c r="AB186" s="67"/>
      <c r="AC186" s="67"/>
      <c r="AD186" s="67"/>
      <c r="AE186" s="67"/>
      <c r="AF186" s="68"/>
      <c r="AG186" s="66" t="s">
        <v>75</v>
      </c>
      <c r="AH186" s="67"/>
      <c r="AI186" s="67"/>
      <c r="AJ186" s="67"/>
      <c r="AK186" s="67"/>
      <c r="AL186" s="68"/>
      <c r="AM186" s="66" t="s">
        <v>76</v>
      </c>
      <c r="AN186" s="67"/>
      <c r="AO186" s="67"/>
      <c r="AP186" s="67"/>
      <c r="AQ186" s="67"/>
      <c r="AR186" s="68"/>
      <c r="AS186" s="66" t="s">
        <v>77</v>
      </c>
      <c r="AT186" s="67"/>
      <c r="AU186" s="67"/>
      <c r="AV186" s="67"/>
      <c r="AW186" s="67"/>
      <c r="AX186" s="68"/>
      <c r="AY186" s="66" t="s">
        <v>78</v>
      </c>
      <c r="AZ186" s="67"/>
      <c r="BA186" s="67"/>
      <c r="BB186" s="67"/>
      <c r="BC186" s="67"/>
      <c r="BD186" s="67"/>
      <c r="BE186" s="66" t="s">
        <v>79</v>
      </c>
      <c r="BF186" s="67"/>
      <c r="BG186" s="67"/>
      <c r="BH186" s="67"/>
      <c r="BI186" s="67"/>
      <c r="BJ186" s="68"/>
      <c r="BK186" s="66" t="s">
        <v>80</v>
      </c>
      <c r="BL186" s="67"/>
      <c r="BM186" s="67"/>
      <c r="BN186" s="67"/>
      <c r="BO186" s="67"/>
      <c r="BP186" s="67"/>
      <c r="BQ186" s="66" t="s">
        <v>81</v>
      </c>
      <c r="BR186" s="67"/>
      <c r="BS186" s="67"/>
      <c r="BT186" s="67"/>
      <c r="BU186" s="67"/>
      <c r="BV186" s="68"/>
      <c r="BW186" s="66" t="s">
        <v>82</v>
      </c>
      <c r="BX186" s="67"/>
      <c r="BY186" s="67"/>
      <c r="BZ186" s="67"/>
      <c r="CA186" s="67"/>
      <c r="CB186" s="67"/>
      <c r="CC186" s="66" t="s">
        <v>83</v>
      </c>
      <c r="CD186" s="67"/>
      <c r="CE186" s="67"/>
      <c r="CF186" s="67"/>
      <c r="CG186" s="67"/>
      <c r="CH186" s="67"/>
      <c r="CI186" s="66" t="s">
        <v>84</v>
      </c>
      <c r="CJ186" s="67"/>
      <c r="CK186" s="67"/>
      <c r="CL186" s="67"/>
      <c r="CM186" s="67"/>
      <c r="CN186" s="67"/>
      <c r="CO186" s="66" t="s">
        <v>85</v>
      </c>
      <c r="CP186" s="67"/>
      <c r="CQ186" s="67"/>
      <c r="CR186" s="67"/>
      <c r="CS186" s="67"/>
      <c r="CT186" s="67"/>
      <c r="CU186" s="66" t="s">
        <v>86</v>
      </c>
      <c r="CV186" s="67"/>
      <c r="CW186" s="67"/>
      <c r="CX186" s="67"/>
      <c r="CY186" s="67"/>
      <c r="CZ186" s="67"/>
      <c r="DA186" s="66" t="s">
        <v>87</v>
      </c>
      <c r="DB186" s="67"/>
      <c r="DC186" s="67"/>
      <c r="DD186" s="67"/>
      <c r="DE186" s="67"/>
      <c r="DF186" s="67"/>
      <c r="DG186" s="66" t="s">
        <v>88</v>
      </c>
      <c r="DH186" s="67"/>
      <c r="DI186" s="67"/>
      <c r="DJ186" s="67"/>
      <c r="DK186" s="67"/>
      <c r="DL186" s="67"/>
      <c r="DM186" s="66" t="s">
        <v>89</v>
      </c>
      <c r="DN186" s="67"/>
      <c r="DO186" s="67"/>
      <c r="DP186" s="67"/>
      <c r="DQ186" s="67"/>
      <c r="DR186" s="67"/>
      <c r="DS186" s="66" t="s">
        <v>90</v>
      </c>
      <c r="DT186" s="67"/>
      <c r="DU186" s="67"/>
      <c r="DV186" s="67"/>
      <c r="DW186" s="67"/>
      <c r="DX186" s="67"/>
      <c r="DY186" s="66" t="s">
        <v>91</v>
      </c>
      <c r="DZ186" s="67"/>
      <c r="EA186" s="67"/>
      <c r="EB186" s="67"/>
      <c r="EC186" s="67"/>
      <c r="ED186" s="68"/>
      <c r="EE186" s="66" t="s">
        <v>92</v>
      </c>
      <c r="EF186" s="67"/>
      <c r="EG186" s="67"/>
      <c r="EH186" s="67"/>
      <c r="EI186" s="67"/>
      <c r="EJ186" s="67"/>
      <c r="EK186" s="66" t="s">
        <v>93</v>
      </c>
      <c r="EL186" s="67"/>
      <c r="EM186" s="67"/>
      <c r="EN186" s="67"/>
      <c r="EO186" s="67"/>
      <c r="EP186" s="67"/>
      <c r="EQ186" s="66" t="s">
        <v>94</v>
      </c>
      <c r="ER186" s="67"/>
      <c r="ES186" s="67"/>
      <c r="ET186" s="67"/>
      <c r="EU186" s="67"/>
      <c r="EV186" s="67"/>
    </row>
    <row r="187" spans="1:152" s="38" customFormat="1" ht="15.75" customHeight="1" x14ac:dyDescent="0.2">
      <c r="A187" s="69">
        <f>$A$115</f>
        <v>44986</v>
      </c>
      <c r="B187" s="70"/>
      <c r="C187" s="70"/>
      <c r="D187" s="70"/>
      <c r="E187" s="70"/>
      <c r="F187" s="70"/>
      <c r="G187" s="70"/>
      <c r="H187" s="71"/>
      <c r="I187" s="72">
        <f>IF($A187="-","-",ROUND(VLOOKUP($A187+ROUND(LEFT(I$186,1)/24,5),'[1]ОАО "АТС"'!$A$30:$F$773,6,FALSE)+HLOOKUP($DL$184,'[1]Сбытовая надбавка'!$F$5:$H$6,2,FALSE),2)+'[1]Иные услуги'!$C$6+HLOOKUP($DR$183,'[1]Услуги по передаче'!$G$5:$J$7,2,FALSE))</f>
        <v>4005.8299999999995</v>
      </c>
      <c r="J187" s="77"/>
      <c r="K187" s="77"/>
      <c r="L187" s="77"/>
      <c r="M187" s="77"/>
      <c r="N187" s="78"/>
      <c r="O187" s="72">
        <f>IF($A187="-","-",ROUND(VLOOKUP($A187+ROUND(LEFT(O$186,1)/24,5),'[1]ОАО "АТС"'!$A$30:$F$773,6,FALSE)+HLOOKUP($DL$184,'[1]Сбытовая надбавка'!$F$5:$H$6,2,FALSE),2)+'[1]Иные услуги'!$C$6+HLOOKUP($DR$183,'[1]Услуги по передаче'!$G$5:$J$7,2,FALSE))</f>
        <v>3995.0099999999993</v>
      </c>
      <c r="P187" s="77"/>
      <c r="Q187" s="77"/>
      <c r="R187" s="77"/>
      <c r="S187" s="77"/>
      <c r="T187" s="78"/>
      <c r="U187" s="72">
        <f>IF($A187="-","-",ROUND(VLOOKUP($A187+ROUND(LEFT(U$186,1)/24,5),'[1]ОАО "АТС"'!$A$30:$F$773,6,FALSE)+HLOOKUP($DL$184,'[1]Сбытовая надбавка'!$F$5:$H$6,2,FALSE),2)+'[1]Иные услуги'!$C$6+HLOOKUP($DR$183,'[1]Услуги по передаче'!$G$5:$J$7,2,FALSE))</f>
        <v>3995.0099999999993</v>
      </c>
      <c r="V187" s="77"/>
      <c r="W187" s="77"/>
      <c r="X187" s="77"/>
      <c r="Y187" s="77"/>
      <c r="Z187" s="78"/>
      <c r="AA187" s="72">
        <f>IF($A187="-","-",ROUND(VLOOKUP($A187+ROUND(LEFT(AA$186,1)/24,5),'[1]ОАО "АТС"'!$A$30:$F$773,6,FALSE)+HLOOKUP($DL$184,'[1]Сбытовая надбавка'!$F$5:$H$6,2,FALSE),2)+'[1]Иные услуги'!$C$6+HLOOKUP($DR$183,'[1]Услуги по передаче'!$G$5:$J$7,2,FALSE))</f>
        <v>3994.99</v>
      </c>
      <c r="AB187" s="77"/>
      <c r="AC187" s="77"/>
      <c r="AD187" s="77"/>
      <c r="AE187" s="77"/>
      <c r="AF187" s="78"/>
      <c r="AG187" s="72">
        <f>IF($A187="-","-",ROUND(VLOOKUP($A187+ROUND(LEFT(AG$186,1)/24,5),'[1]ОАО "АТС"'!$A$30:$F$773,6,FALSE)+HLOOKUP($DL$184,'[1]Сбытовая надбавка'!$F$5:$H$6,2,FALSE),2)+'[1]Иные услуги'!$C$6+HLOOKUP($DR$183,'[1]Услуги по передаче'!$G$5:$J$7,2,FALSE))</f>
        <v>3994.9799999999996</v>
      </c>
      <c r="AH187" s="77"/>
      <c r="AI187" s="77"/>
      <c r="AJ187" s="77"/>
      <c r="AK187" s="77"/>
      <c r="AL187" s="78"/>
      <c r="AM187" s="72">
        <f>IF($A187="-","-",ROUND(VLOOKUP($A187+ROUND(LEFT(AM$186,1)/24,5),'[1]ОАО "АТС"'!$A$30:$F$773,6,FALSE)+HLOOKUP($DL$184,'[1]Сбытовая надбавка'!$F$5:$H$6,2,FALSE),2)+'[1]Иные услуги'!$C$6+HLOOKUP($DR$183,'[1]Услуги по передаче'!$G$5:$J$7,2,FALSE))</f>
        <v>3994.8199999999997</v>
      </c>
      <c r="AN187" s="77"/>
      <c r="AO187" s="77"/>
      <c r="AP187" s="77"/>
      <c r="AQ187" s="77"/>
      <c r="AR187" s="78"/>
      <c r="AS187" s="72">
        <f>IF($A187="-","-",ROUND(VLOOKUP($A187+ROUND(LEFT(AS$186,1)/24,5),'[1]ОАО "АТС"'!$A$30:$F$773,6,FALSE)+HLOOKUP($DL$184,'[1]Сбытовая надбавка'!$F$5:$H$6,2,FALSE),2)+'[1]Иные услуги'!$C$6+HLOOKUP($DR$183,'[1]Услуги по передаче'!$G$5:$J$7,2,FALSE))</f>
        <v>4040.4799999999996</v>
      </c>
      <c r="AT187" s="77"/>
      <c r="AU187" s="77"/>
      <c r="AV187" s="77"/>
      <c r="AW187" s="77"/>
      <c r="AX187" s="78"/>
      <c r="AY187" s="72">
        <f>IF($A187="-","-",ROUND(VLOOKUP($A187+ROUND(LEFT(AY$186,1)/24,5),'[1]ОАО "АТС"'!$A$30:$F$773,6,FALSE)+HLOOKUP($DL$184,'[1]Сбытовая надбавка'!$F$5:$H$6,2,FALSE),2)+'[1]Иные услуги'!$C$6+HLOOKUP($DR$183,'[1]Услуги по передаче'!$G$5:$J$7,2,FALSE))</f>
        <v>4168.41</v>
      </c>
      <c r="AZ187" s="77"/>
      <c r="BA187" s="77"/>
      <c r="BB187" s="77"/>
      <c r="BC187" s="77"/>
      <c r="BD187" s="78"/>
      <c r="BE187" s="72">
        <f>IF($A187="-","-",ROUND(VLOOKUP($A187+ROUND(LEFT(BE$186,1)/24,5),'[1]ОАО "АТС"'!$A$30:$F$773,6,FALSE)+HLOOKUP($DL$184,'[1]Сбытовая надбавка'!$F$5:$H$6,2,FALSE),2)+'[1]Иные услуги'!$C$6+HLOOKUP($DR$183,'[1]Услуги по передаче'!$G$5:$J$7,2,FALSE))</f>
        <v>4010.0399999999995</v>
      </c>
      <c r="BF187" s="77"/>
      <c r="BG187" s="77"/>
      <c r="BH187" s="77"/>
      <c r="BI187" s="77"/>
      <c r="BJ187" s="78"/>
      <c r="BK187" s="72">
        <f>IF($A187="-","-",ROUND(VLOOKUP($A187+ROUND(LEFT(BK$186,1)/24,5),'[1]ОАО "АТС"'!$A$30:$F$773,6,FALSE)+HLOOKUP($DL$184,'[1]Сбытовая надбавка'!$F$5:$H$6,2,FALSE),2)+'[1]Иные услуги'!$C$6+HLOOKUP($DR$183,'[1]Услуги по передаче'!$G$5:$J$7,2,FALSE))</f>
        <v>4115.0099999999993</v>
      </c>
      <c r="BL187" s="77"/>
      <c r="BM187" s="77"/>
      <c r="BN187" s="77"/>
      <c r="BO187" s="77"/>
      <c r="BP187" s="78"/>
      <c r="BQ187" s="72">
        <f>IF($A187="-","-",ROUND(VLOOKUP($A187+ROUND(LEFT(BQ$186,2)/24,5),'[1]ОАО "АТС"'!$A$30:$F$773,6,FALSE)+HLOOKUP($DL$184,'[1]Сбытовая надбавка'!$F$5:$H$6,2,FALSE),2)+'[1]Иные услуги'!$C$6+HLOOKUP($DR$183,'[1]Услуги по передаче'!$G$5:$J$7,2,FALSE))</f>
        <v>4148.2899999999991</v>
      </c>
      <c r="BR187" s="77"/>
      <c r="BS187" s="77"/>
      <c r="BT187" s="77"/>
      <c r="BU187" s="77"/>
      <c r="BV187" s="78"/>
      <c r="BW187" s="72">
        <f>IF($A187="-","-",ROUND(VLOOKUP($A187+ROUND(LEFT(BW$186,2)/24,5),'[1]ОАО "АТС"'!$A$30:$F$773,6,FALSE)+HLOOKUP($DL$184,'[1]Сбытовая надбавка'!$F$5:$H$6,2,FALSE),2)+'[1]Иные услуги'!$C$6+HLOOKUP($DR$183,'[1]Услуги по передаче'!$G$5:$J$7,2,FALSE))</f>
        <v>4134.7599999999993</v>
      </c>
      <c r="BX187" s="77"/>
      <c r="BY187" s="77"/>
      <c r="BZ187" s="77"/>
      <c r="CA187" s="77"/>
      <c r="CB187" s="78"/>
      <c r="CC187" s="72">
        <f>IF($A187="-","-",ROUND(VLOOKUP($A187+ROUND(LEFT(CC$186,2)/24,5),'[1]ОАО "АТС"'!$A$30:$F$773,6,FALSE)+HLOOKUP($DL$184,'[1]Сбытовая надбавка'!$F$5:$H$6,2,FALSE),2)+'[1]Иные услуги'!$C$6+HLOOKUP($DR$183,'[1]Услуги по передаче'!$G$5:$J$7,2,FALSE))</f>
        <v>4083.9299999999994</v>
      </c>
      <c r="CD187" s="77"/>
      <c r="CE187" s="77"/>
      <c r="CF187" s="77"/>
      <c r="CG187" s="77"/>
      <c r="CH187" s="78"/>
      <c r="CI187" s="72">
        <f>IF($A187="-","-",ROUND(VLOOKUP($A187+ROUND(LEFT(CI$186,2)/24,5),'[1]ОАО "АТС"'!$A$30:$F$773,6,FALSE)+HLOOKUP($DL$184,'[1]Сбытовая надбавка'!$F$5:$H$6,2,FALSE),2)+'[1]Иные услуги'!$C$6+HLOOKUP($DR$183,'[1]Услуги по передаче'!$G$5:$J$7,2,FALSE))</f>
        <v>4072.4199999999996</v>
      </c>
      <c r="CJ187" s="77"/>
      <c r="CK187" s="77"/>
      <c r="CL187" s="77"/>
      <c r="CM187" s="77"/>
      <c r="CN187" s="78"/>
      <c r="CO187" s="72">
        <f>IF($A187="-","-",ROUND(VLOOKUP($A187+ROUND(LEFT(CO$186,2)/24,5),'[1]ОАО "АТС"'!$A$30:$F$773,6,FALSE)+HLOOKUP($DL$184,'[1]Сбытовая надбавка'!$F$5:$H$6,2,FALSE),2)+'[1]Иные услуги'!$C$6+HLOOKUP($DR$183,'[1]Услуги по передаче'!$G$5:$J$7,2,FALSE))</f>
        <v>4055.3399999999997</v>
      </c>
      <c r="CP187" s="77"/>
      <c r="CQ187" s="77"/>
      <c r="CR187" s="77"/>
      <c r="CS187" s="77"/>
      <c r="CT187" s="78"/>
      <c r="CU187" s="72">
        <f>IF($A187="-","-",ROUND(VLOOKUP($A187+ROUND(LEFT(CU$186,2)/24,5),'[1]ОАО "АТС"'!$A$30:$F$773,6,FALSE)+HLOOKUP($DL$184,'[1]Сбытовая надбавка'!$F$5:$H$6,2,FALSE),2)+'[1]Иные услуги'!$C$6+HLOOKUP($DR$183,'[1]Услуги по передаче'!$G$5:$J$7,2,FALSE))</f>
        <v>4049.4299999999994</v>
      </c>
      <c r="CV187" s="77"/>
      <c r="CW187" s="77"/>
      <c r="CX187" s="77"/>
      <c r="CY187" s="77"/>
      <c r="CZ187" s="78"/>
      <c r="DA187" s="72">
        <f>IF($A187="-","-",ROUND(VLOOKUP($A187+ROUND(LEFT(DA$186,2)/24,5),'[1]ОАО "АТС"'!$A$30:$F$773,6,FALSE)+HLOOKUP($DL$184,'[1]Сбытовая надбавка'!$F$5:$H$6,2,FALSE),2)+'[1]Иные услуги'!$C$6+HLOOKUP($DR$183,'[1]Услуги по передаче'!$G$5:$J$7,2,FALSE))</f>
        <v>4054.5699999999997</v>
      </c>
      <c r="DB187" s="77"/>
      <c r="DC187" s="77"/>
      <c r="DD187" s="77"/>
      <c r="DE187" s="77"/>
      <c r="DF187" s="78"/>
      <c r="DG187" s="72">
        <f>IF($A187="-","-",ROUND(VLOOKUP($A187+ROUND(LEFT(DG$186,2)/24,5),'[1]ОАО "АТС"'!$A$30:$F$773,6,FALSE)+HLOOKUP($DL$184,'[1]Сбытовая надбавка'!$F$5:$H$6,2,FALSE),2)+'[1]Иные услуги'!$C$6+HLOOKUP($DR$183,'[1]Услуги по передаче'!$G$5:$J$7,2,FALSE))</f>
        <v>4081.4999999999995</v>
      </c>
      <c r="DH187" s="77"/>
      <c r="DI187" s="77"/>
      <c r="DJ187" s="77"/>
      <c r="DK187" s="77"/>
      <c r="DL187" s="78"/>
      <c r="DM187" s="72">
        <f>IF($A187="-","-",ROUND(VLOOKUP($A187+ROUND(LEFT(DM$186,2)/24,5),'[1]ОАО "АТС"'!$A$30:$F$773,6,FALSE)+HLOOKUP($DL$184,'[1]Сбытовая надбавка'!$F$5:$H$6,2,FALSE),2)+'[1]Иные услуги'!$C$6+HLOOKUP($DR$183,'[1]Услуги по передаче'!$G$5:$J$7,2,FALSE))</f>
        <v>4145.7999999999993</v>
      </c>
      <c r="DN187" s="77"/>
      <c r="DO187" s="77"/>
      <c r="DP187" s="77"/>
      <c r="DQ187" s="77"/>
      <c r="DR187" s="78"/>
      <c r="DS187" s="72">
        <f>IF($A187="-","-",ROUND(VLOOKUP($A187+ROUND(LEFT(DS$186,2)/24,5),'[1]ОАО "АТС"'!$A$30:$F$773,6,FALSE)+HLOOKUP($DL$184,'[1]Сбытовая надбавка'!$F$5:$H$6,2,FALSE),2)+'[1]Иные услуги'!$C$6+HLOOKUP($DR$183,'[1]Услуги по передаче'!$G$5:$J$7,2,FALSE))</f>
        <v>4113.4599999999991</v>
      </c>
      <c r="DT187" s="77"/>
      <c r="DU187" s="77"/>
      <c r="DV187" s="77"/>
      <c r="DW187" s="77"/>
      <c r="DX187" s="78"/>
      <c r="DY187" s="72">
        <f>IF($A187="-","-",ROUND(VLOOKUP($A187+ROUND(LEFT(DY$186,2)/24,5),'[1]ОАО "АТС"'!$A$30:$F$773,6,FALSE)+HLOOKUP($DL$184,'[1]Сбытовая надбавка'!$F$5:$H$6,2,FALSE),2)+'[1]Иные услуги'!$C$6+HLOOKUP($DR$183,'[1]Услуги по передаче'!$G$5:$J$7,2,FALSE))</f>
        <v>4059.8499999999995</v>
      </c>
      <c r="DZ187" s="77"/>
      <c r="EA187" s="77"/>
      <c r="EB187" s="77"/>
      <c r="EC187" s="77"/>
      <c r="ED187" s="78"/>
      <c r="EE187" s="72">
        <f>IF($A187="-","-",ROUND(VLOOKUP($A187+ROUND(LEFT(EE$186,2)/24,5),'[1]ОАО "АТС"'!$A$30:$F$773,6,FALSE)+HLOOKUP($DL$184,'[1]Сбытовая надбавка'!$F$5:$H$6,2,FALSE),2)+'[1]Иные услуги'!$C$6+HLOOKUP($DR$183,'[1]Услуги по передаче'!$G$5:$J$7,2,FALSE))</f>
        <v>3993.0099999999993</v>
      </c>
      <c r="EF187" s="77"/>
      <c r="EG187" s="77"/>
      <c r="EH187" s="77"/>
      <c r="EI187" s="77"/>
      <c r="EJ187" s="78"/>
      <c r="EK187" s="72">
        <f>IF($A187="-","-",ROUND(VLOOKUP($A187+ROUND(LEFT(EK$186,2)/24,5),'[1]ОАО "АТС"'!$A$30:$F$773,6,FALSE)+HLOOKUP($DL$184,'[1]Сбытовая надбавка'!$F$5:$H$6,2,FALSE),2)+'[1]Иные услуги'!$C$6+HLOOKUP($DR$183,'[1]Услуги по передаче'!$G$5:$J$7,2,FALSE))</f>
        <v>4178.42</v>
      </c>
      <c r="EL187" s="77"/>
      <c r="EM187" s="77"/>
      <c r="EN187" s="77"/>
      <c r="EO187" s="77"/>
      <c r="EP187" s="78"/>
      <c r="EQ187" s="72">
        <f>IF($A187="-","-",ROUND(VLOOKUP($A187+ROUND(LEFT(EQ$186,2)/24,5),'[1]ОАО "АТС"'!$A$30:$F$773,6,FALSE)+HLOOKUP($DL$184,'[1]Сбытовая надбавка'!$F$5:$H$6,2,FALSE),2)+'[1]Иные услуги'!$C$6+HLOOKUP($DR$183,'[1]Услуги по передаче'!$G$5:$J$7,2,FALSE))</f>
        <v>4059.0499999999993</v>
      </c>
      <c r="ER187" s="77"/>
      <c r="ES187" s="77"/>
      <c r="ET187" s="77"/>
      <c r="EU187" s="77"/>
      <c r="EV187" s="78"/>
    </row>
    <row r="188" spans="1:152" s="38" customFormat="1" ht="15.75" customHeight="1" x14ac:dyDescent="0.2">
      <c r="A188" s="69">
        <f>$A$116</f>
        <v>44987</v>
      </c>
      <c r="B188" s="70"/>
      <c r="C188" s="70"/>
      <c r="D188" s="70"/>
      <c r="E188" s="70"/>
      <c r="F188" s="70"/>
      <c r="G188" s="70"/>
      <c r="H188" s="71"/>
      <c r="I188" s="72">
        <f>IF($A188="-","-",ROUND(VLOOKUP($A188+ROUND(LEFT(I$186,1)/24,5),'[1]ОАО "АТС"'!$A$30:$F$773,6,FALSE)+HLOOKUP($DL$184,'[1]Сбытовая надбавка'!$F$5:$H$6,2,FALSE),2)+'[1]Иные услуги'!$C$6+HLOOKUP($DR$183,'[1]Услуги по передаче'!$G$5:$J$7,2,FALSE))</f>
        <v>4031.8899999999994</v>
      </c>
      <c r="J188" s="77"/>
      <c r="K188" s="77"/>
      <c r="L188" s="77"/>
      <c r="M188" s="77"/>
      <c r="N188" s="78"/>
      <c r="O188" s="72">
        <f>IF($A188="-","-",ROUND(VLOOKUP($A188+ROUND(LEFT(O$186,1)/24,5),'[1]ОАО "АТС"'!$A$30:$F$773,6,FALSE)+HLOOKUP($DL$184,'[1]Сбытовая надбавка'!$F$5:$H$6,2,FALSE),2)+'[1]Иные услуги'!$C$6+HLOOKUP($DR$183,'[1]Услуги по передаче'!$G$5:$J$7,2,FALSE))</f>
        <v>4016.0399999999995</v>
      </c>
      <c r="P188" s="77"/>
      <c r="Q188" s="77"/>
      <c r="R188" s="77"/>
      <c r="S188" s="77"/>
      <c r="T188" s="78"/>
      <c r="U188" s="72">
        <f>IF($A188="-","-",ROUND(VLOOKUP($A188+ROUND(LEFT(U$186,1)/24,5),'[1]ОАО "АТС"'!$A$30:$F$773,6,FALSE)+HLOOKUP($DL$184,'[1]Сбытовая надбавка'!$F$5:$H$6,2,FALSE),2)+'[1]Иные услуги'!$C$6+HLOOKUP($DR$183,'[1]Услуги по передаче'!$G$5:$J$7,2,FALSE))</f>
        <v>4008.6299999999997</v>
      </c>
      <c r="V188" s="77"/>
      <c r="W188" s="77"/>
      <c r="X188" s="77"/>
      <c r="Y188" s="77"/>
      <c r="Z188" s="78"/>
      <c r="AA188" s="72">
        <f>IF($A188="-","-",ROUND(VLOOKUP($A188+ROUND(LEFT(AA$186,1)/24,5),'[1]ОАО "АТС"'!$A$30:$F$773,6,FALSE)+HLOOKUP($DL$184,'[1]Сбытовая надбавка'!$F$5:$H$6,2,FALSE),2)+'[1]Иные услуги'!$C$6+HLOOKUP($DR$183,'[1]Услуги по передаче'!$G$5:$J$7,2,FALSE))</f>
        <v>4008.2299999999996</v>
      </c>
      <c r="AB188" s="77"/>
      <c r="AC188" s="77"/>
      <c r="AD188" s="77"/>
      <c r="AE188" s="77"/>
      <c r="AF188" s="78"/>
      <c r="AG188" s="72">
        <f>IF($A188="-","-",ROUND(VLOOKUP($A188+ROUND(LEFT(AG$186,1)/24,5),'[1]ОАО "АТС"'!$A$30:$F$773,6,FALSE)+HLOOKUP($DL$184,'[1]Сбытовая надбавка'!$F$5:$H$6,2,FALSE),2)+'[1]Иные услуги'!$C$6+HLOOKUP($DR$183,'[1]Услуги по передаче'!$G$5:$J$7,2,FALSE))</f>
        <v>4009.8799999999997</v>
      </c>
      <c r="AH188" s="77"/>
      <c r="AI188" s="77"/>
      <c r="AJ188" s="77"/>
      <c r="AK188" s="77"/>
      <c r="AL188" s="78"/>
      <c r="AM188" s="72">
        <f>IF($A188="-","-",ROUND(VLOOKUP($A188+ROUND(LEFT(AM$186,1)/24,5),'[1]ОАО "АТС"'!$A$30:$F$773,6,FALSE)+HLOOKUP($DL$184,'[1]Сбытовая надбавка'!$F$5:$H$6,2,FALSE),2)+'[1]Иные услуги'!$C$6+HLOOKUP($DR$183,'[1]Услуги по передаче'!$G$5:$J$7,2,FALSE))</f>
        <v>4035.1799999999994</v>
      </c>
      <c r="AN188" s="77"/>
      <c r="AO188" s="77"/>
      <c r="AP188" s="77"/>
      <c r="AQ188" s="77"/>
      <c r="AR188" s="78"/>
      <c r="AS188" s="72">
        <f>IF($A188="-","-",ROUND(VLOOKUP($A188+ROUND(LEFT(AS$186,1)/24,5),'[1]ОАО "АТС"'!$A$30:$F$773,6,FALSE)+HLOOKUP($DL$184,'[1]Сбытовая надбавка'!$F$5:$H$6,2,FALSE),2)+'[1]Иные услуги'!$C$6+HLOOKUP($DR$183,'[1]Услуги по передаче'!$G$5:$J$7,2,FALSE))</f>
        <v>4037.1499999999996</v>
      </c>
      <c r="AT188" s="77"/>
      <c r="AU188" s="77"/>
      <c r="AV188" s="77"/>
      <c r="AW188" s="77"/>
      <c r="AX188" s="78"/>
      <c r="AY188" s="72">
        <f>IF($A188="-","-",ROUND(VLOOKUP($A188+ROUND(LEFT(AY$186,1)/24,5),'[1]ОАО "АТС"'!$A$30:$F$773,6,FALSE)+HLOOKUP($DL$184,'[1]Сбытовая надбавка'!$F$5:$H$6,2,FALSE),2)+'[1]Иные услуги'!$C$6+HLOOKUP($DR$183,'[1]Услуги по передаче'!$G$5:$J$7,2,FALSE))</f>
        <v>4054.9999999999995</v>
      </c>
      <c r="AZ188" s="77"/>
      <c r="BA188" s="77"/>
      <c r="BB188" s="77"/>
      <c r="BC188" s="77"/>
      <c r="BD188" s="78"/>
      <c r="BE188" s="72">
        <f>IF($A188="-","-",ROUND(VLOOKUP($A188+ROUND(LEFT(BE$186,1)/24,5),'[1]ОАО "АТС"'!$A$30:$F$773,6,FALSE)+HLOOKUP($DL$184,'[1]Сбытовая надбавка'!$F$5:$H$6,2,FALSE),2)+'[1]Иные услуги'!$C$6+HLOOKUP($DR$183,'[1]Услуги по передаче'!$G$5:$J$7,2,FALSE))</f>
        <v>3994.0399999999995</v>
      </c>
      <c r="BF188" s="77"/>
      <c r="BG188" s="77"/>
      <c r="BH188" s="77"/>
      <c r="BI188" s="77"/>
      <c r="BJ188" s="78"/>
      <c r="BK188" s="72">
        <f>IF($A188="-","-",ROUND(VLOOKUP($A188+ROUND(LEFT(BK$186,1)/24,5),'[1]ОАО "АТС"'!$A$30:$F$773,6,FALSE)+HLOOKUP($DL$184,'[1]Сбытовая надбавка'!$F$5:$H$6,2,FALSE),2)+'[1]Иные услуги'!$C$6+HLOOKUP($DR$183,'[1]Услуги по передаче'!$G$5:$J$7,2,FALSE))</f>
        <v>3994.0899999999997</v>
      </c>
      <c r="BL188" s="77"/>
      <c r="BM188" s="77"/>
      <c r="BN188" s="77"/>
      <c r="BO188" s="77"/>
      <c r="BP188" s="78"/>
      <c r="BQ188" s="72">
        <f>IF($A188="-","-",ROUND(VLOOKUP($A188+ROUND(LEFT(BQ$186,2)/24,5),'[1]ОАО "АТС"'!$A$30:$F$773,6,FALSE)+HLOOKUP($DL$184,'[1]Сбытовая надбавка'!$F$5:$H$6,2,FALSE),2)+'[1]Иные услуги'!$C$6+HLOOKUP($DR$183,'[1]Услуги по передаче'!$G$5:$J$7,2,FALSE))</f>
        <v>4037.2999999999993</v>
      </c>
      <c r="BR188" s="77"/>
      <c r="BS188" s="77"/>
      <c r="BT188" s="77"/>
      <c r="BU188" s="77"/>
      <c r="BV188" s="78"/>
      <c r="BW188" s="72">
        <f>IF($A188="-","-",ROUND(VLOOKUP($A188+ROUND(LEFT(BW$186,2)/24,5),'[1]ОАО "АТС"'!$A$30:$F$773,6,FALSE)+HLOOKUP($DL$184,'[1]Сбытовая надбавка'!$F$5:$H$6,2,FALSE),2)+'[1]Иные услуги'!$C$6+HLOOKUP($DR$183,'[1]Услуги по передаче'!$G$5:$J$7,2,FALSE))</f>
        <v>4036.9299999999994</v>
      </c>
      <c r="BX188" s="77"/>
      <c r="BY188" s="77"/>
      <c r="BZ188" s="77"/>
      <c r="CA188" s="77"/>
      <c r="CB188" s="78"/>
      <c r="CC188" s="72">
        <f>IF($A188="-","-",ROUND(VLOOKUP($A188+ROUND(LEFT(CC$186,2)/24,5),'[1]ОАО "АТС"'!$A$30:$F$773,6,FALSE)+HLOOKUP($DL$184,'[1]Сбытовая надбавка'!$F$5:$H$6,2,FALSE),2)+'[1]Иные услуги'!$C$6+HLOOKUP($DR$183,'[1]Услуги по передаче'!$G$5:$J$7,2,FALSE))</f>
        <v>4010.0199999999995</v>
      </c>
      <c r="CD188" s="77"/>
      <c r="CE188" s="77"/>
      <c r="CF188" s="77"/>
      <c r="CG188" s="77"/>
      <c r="CH188" s="78"/>
      <c r="CI188" s="72">
        <f>IF($A188="-","-",ROUND(VLOOKUP($A188+ROUND(LEFT(CI$186,2)/24,5),'[1]ОАО "АТС"'!$A$30:$F$773,6,FALSE)+HLOOKUP($DL$184,'[1]Сбытовая надбавка'!$F$5:$H$6,2,FALSE),2)+'[1]Иные услуги'!$C$6+HLOOKUP($DR$183,'[1]Услуги по передаче'!$G$5:$J$7,2,FALSE))</f>
        <v>4002.8999999999996</v>
      </c>
      <c r="CJ188" s="77"/>
      <c r="CK188" s="77"/>
      <c r="CL188" s="77"/>
      <c r="CM188" s="77"/>
      <c r="CN188" s="78"/>
      <c r="CO188" s="72">
        <f>IF($A188="-","-",ROUND(VLOOKUP($A188+ROUND(LEFT(CO$186,2)/24,5),'[1]ОАО "АТС"'!$A$30:$F$773,6,FALSE)+HLOOKUP($DL$184,'[1]Сбытовая надбавка'!$F$5:$H$6,2,FALSE),2)+'[1]Иные услуги'!$C$6+HLOOKUP($DR$183,'[1]Услуги по передаче'!$G$5:$J$7,2,FALSE))</f>
        <v>3994.0599999999995</v>
      </c>
      <c r="CP188" s="77"/>
      <c r="CQ188" s="77"/>
      <c r="CR188" s="77"/>
      <c r="CS188" s="77"/>
      <c r="CT188" s="78"/>
      <c r="CU188" s="72">
        <f>IF($A188="-","-",ROUND(VLOOKUP($A188+ROUND(LEFT(CU$186,2)/24,5),'[1]ОАО "АТС"'!$A$30:$F$773,6,FALSE)+HLOOKUP($DL$184,'[1]Сбытовая надбавка'!$F$5:$H$6,2,FALSE),2)+'[1]Иные услуги'!$C$6+HLOOKUP($DR$183,'[1]Услуги по передаче'!$G$5:$J$7,2,FALSE))</f>
        <v>3994.0399999999995</v>
      </c>
      <c r="CV188" s="77"/>
      <c r="CW188" s="77"/>
      <c r="CX188" s="77"/>
      <c r="CY188" s="77"/>
      <c r="CZ188" s="78"/>
      <c r="DA188" s="72">
        <f>IF($A188="-","-",ROUND(VLOOKUP($A188+ROUND(LEFT(DA$186,2)/24,5),'[1]ОАО "АТС"'!$A$30:$F$773,6,FALSE)+HLOOKUP($DL$184,'[1]Сбытовая надбавка'!$F$5:$H$6,2,FALSE),2)+'[1]Иные услуги'!$C$6+HLOOKUP($DR$183,'[1]Услуги по передаче'!$G$5:$J$7,2,FALSE))</f>
        <v>3994.5499999999993</v>
      </c>
      <c r="DB188" s="77"/>
      <c r="DC188" s="77"/>
      <c r="DD188" s="77"/>
      <c r="DE188" s="77"/>
      <c r="DF188" s="78"/>
      <c r="DG188" s="72">
        <f>IF($A188="-","-",ROUND(VLOOKUP($A188+ROUND(LEFT(DG$186,2)/24,5),'[1]ОАО "АТС"'!$A$30:$F$773,6,FALSE)+HLOOKUP($DL$184,'[1]Сбытовая надбавка'!$F$5:$H$6,2,FALSE),2)+'[1]Иные услуги'!$C$6+HLOOKUP($DR$183,'[1]Услуги по передаче'!$G$5:$J$7,2,FALSE))</f>
        <v>4035.2299999999996</v>
      </c>
      <c r="DH188" s="77"/>
      <c r="DI188" s="77"/>
      <c r="DJ188" s="77"/>
      <c r="DK188" s="77"/>
      <c r="DL188" s="78"/>
      <c r="DM188" s="72">
        <f>IF($A188="-","-",ROUND(VLOOKUP($A188+ROUND(LEFT(DM$186,2)/24,5),'[1]ОАО "АТС"'!$A$30:$F$773,6,FALSE)+HLOOKUP($DL$184,'[1]Сбытовая надбавка'!$F$5:$H$6,2,FALSE),2)+'[1]Иные услуги'!$C$6+HLOOKUP($DR$183,'[1]Услуги по передаче'!$G$5:$J$7,2,FALSE))</f>
        <v>4165.5</v>
      </c>
      <c r="DN188" s="77"/>
      <c r="DO188" s="77"/>
      <c r="DP188" s="77"/>
      <c r="DQ188" s="77"/>
      <c r="DR188" s="78"/>
      <c r="DS188" s="72">
        <f>IF($A188="-","-",ROUND(VLOOKUP($A188+ROUND(LEFT(DS$186,2)/24,5),'[1]ОАО "АТС"'!$A$30:$F$773,6,FALSE)+HLOOKUP($DL$184,'[1]Сбытовая надбавка'!$F$5:$H$6,2,FALSE),2)+'[1]Иные услуги'!$C$6+HLOOKUP($DR$183,'[1]Услуги по передаче'!$G$5:$J$7,2,FALSE))</f>
        <v>4191.7</v>
      </c>
      <c r="DT188" s="77"/>
      <c r="DU188" s="77"/>
      <c r="DV188" s="77"/>
      <c r="DW188" s="77"/>
      <c r="DX188" s="78"/>
      <c r="DY188" s="72">
        <f>IF($A188="-","-",ROUND(VLOOKUP($A188+ROUND(LEFT(DY$186,2)/24,5),'[1]ОАО "АТС"'!$A$30:$F$773,6,FALSE)+HLOOKUP($DL$184,'[1]Сбытовая надбавка'!$F$5:$H$6,2,FALSE),2)+'[1]Иные услуги'!$C$6+HLOOKUP($DR$183,'[1]Услуги по передаче'!$G$5:$J$7,2,FALSE))</f>
        <v>4146.82</v>
      </c>
      <c r="DZ188" s="77"/>
      <c r="EA188" s="77"/>
      <c r="EB188" s="77"/>
      <c r="EC188" s="77"/>
      <c r="ED188" s="78"/>
      <c r="EE188" s="72">
        <f>IF($A188="-","-",ROUND(VLOOKUP($A188+ROUND(LEFT(EE$186,2)/24,5),'[1]ОАО "АТС"'!$A$30:$F$773,6,FALSE)+HLOOKUP($DL$184,'[1]Сбытовая надбавка'!$F$5:$H$6,2,FALSE),2)+'[1]Иные услуги'!$C$6+HLOOKUP($DR$183,'[1]Услуги по передаче'!$G$5:$J$7,2,FALSE))</f>
        <v>4081.0899999999997</v>
      </c>
      <c r="EF188" s="77"/>
      <c r="EG188" s="77"/>
      <c r="EH188" s="77"/>
      <c r="EI188" s="77"/>
      <c r="EJ188" s="78"/>
      <c r="EK188" s="72">
        <f>IF($A188="-","-",ROUND(VLOOKUP($A188+ROUND(LEFT(EK$186,2)/24,5),'[1]ОАО "АТС"'!$A$30:$F$773,6,FALSE)+HLOOKUP($DL$184,'[1]Сбытовая надбавка'!$F$5:$H$6,2,FALSE),2)+'[1]Иные услуги'!$C$6+HLOOKUP($DR$183,'[1]Услуги по передаче'!$G$5:$J$7,2,FALSE))</f>
        <v>4249.5199999999995</v>
      </c>
      <c r="EL188" s="77"/>
      <c r="EM188" s="77"/>
      <c r="EN188" s="77"/>
      <c r="EO188" s="77"/>
      <c r="EP188" s="78"/>
      <c r="EQ188" s="72">
        <f>IF($A188="-","-",ROUND(VLOOKUP($A188+ROUND(LEFT(EQ$186,2)/24,5),'[1]ОАО "АТС"'!$A$30:$F$773,6,FALSE)+HLOOKUP($DL$184,'[1]Сбытовая надбавка'!$F$5:$H$6,2,FALSE),2)+'[1]Иные услуги'!$C$6+HLOOKUP($DR$183,'[1]Услуги по передаче'!$G$5:$J$7,2,FALSE))</f>
        <v>4133.66</v>
      </c>
      <c r="ER188" s="77"/>
      <c r="ES188" s="77"/>
      <c r="ET188" s="77"/>
      <c r="EU188" s="77"/>
      <c r="EV188" s="78"/>
    </row>
    <row r="189" spans="1:152" s="38" customFormat="1" ht="15.75" customHeight="1" x14ac:dyDescent="0.2">
      <c r="A189" s="69">
        <f>$A$117</f>
        <v>44988</v>
      </c>
      <c r="B189" s="70"/>
      <c r="C189" s="70"/>
      <c r="D189" s="70"/>
      <c r="E189" s="70"/>
      <c r="F189" s="70"/>
      <c r="G189" s="70"/>
      <c r="H189" s="71"/>
      <c r="I189" s="72">
        <f>IF($A189="-","-",ROUND(VLOOKUP($A189+ROUND(LEFT(I$186,1)/24,5),'[1]ОАО "АТС"'!$A$30:$F$773,6,FALSE)+HLOOKUP($DL$184,'[1]Сбытовая надбавка'!$F$5:$H$6,2,FALSE),2)+'[1]Иные услуги'!$C$6+HLOOKUP($DR$183,'[1]Услуги по передаче'!$G$5:$J$7,2,FALSE))</f>
        <v>4049.62</v>
      </c>
      <c r="J189" s="77"/>
      <c r="K189" s="77"/>
      <c r="L189" s="77"/>
      <c r="M189" s="77"/>
      <c r="N189" s="78"/>
      <c r="O189" s="72">
        <f>IF($A189="-","-",ROUND(VLOOKUP($A189+ROUND(LEFT(O$186,1)/24,5),'[1]ОАО "АТС"'!$A$30:$F$773,6,FALSE)+HLOOKUP($DL$184,'[1]Сбытовая надбавка'!$F$5:$H$6,2,FALSE),2)+'[1]Иные услуги'!$C$6+HLOOKUP($DR$183,'[1]Услуги по передаче'!$G$5:$J$7,2,FALSE))</f>
        <v>4013.7199999999993</v>
      </c>
      <c r="P189" s="77"/>
      <c r="Q189" s="77"/>
      <c r="R189" s="77"/>
      <c r="S189" s="77"/>
      <c r="T189" s="78"/>
      <c r="U189" s="72">
        <f>IF($A189="-","-",ROUND(VLOOKUP($A189+ROUND(LEFT(U$186,1)/24,5),'[1]ОАО "АТС"'!$A$30:$F$773,6,FALSE)+HLOOKUP($DL$184,'[1]Сбытовая надбавка'!$F$5:$H$6,2,FALSE),2)+'[1]Иные услуги'!$C$6+HLOOKUP($DR$183,'[1]Услуги по передаче'!$G$5:$J$7,2,FALSE))</f>
        <v>4004.7499999999995</v>
      </c>
      <c r="V189" s="77"/>
      <c r="W189" s="77"/>
      <c r="X189" s="77"/>
      <c r="Y189" s="77"/>
      <c r="Z189" s="78"/>
      <c r="AA189" s="72">
        <f>IF($A189="-","-",ROUND(VLOOKUP($A189+ROUND(LEFT(AA$186,1)/24,5),'[1]ОАО "АТС"'!$A$30:$F$773,6,FALSE)+HLOOKUP($DL$184,'[1]Сбытовая надбавка'!$F$5:$H$6,2,FALSE),2)+'[1]Иные услуги'!$C$6+HLOOKUP($DR$183,'[1]Услуги по передаче'!$G$5:$J$7,2,FALSE))</f>
        <v>4003.1699999999996</v>
      </c>
      <c r="AB189" s="77"/>
      <c r="AC189" s="77"/>
      <c r="AD189" s="77"/>
      <c r="AE189" s="77"/>
      <c r="AF189" s="78"/>
      <c r="AG189" s="72">
        <f>IF($A189="-","-",ROUND(VLOOKUP($A189+ROUND(LEFT(AG$186,1)/24,5),'[1]ОАО "АТС"'!$A$30:$F$773,6,FALSE)+HLOOKUP($DL$184,'[1]Сбытовая надбавка'!$F$5:$H$6,2,FALSE),2)+'[1]Иные услуги'!$C$6+HLOOKUP($DR$183,'[1]Услуги по передаче'!$G$5:$J$7,2,FALSE))</f>
        <v>4002.37</v>
      </c>
      <c r="AH189" s="77"/>
      <c r="AI189" s="77"/>
      <c r="AJ189" s="77"/>
      <c r="AK189" s="77"/>
      <c r="AL189" s="78"/>
      <c r="AM189" s="72">
        <f>IF($A189="-","-",ROUND(VLOOKUP($A189+ROUND(LEFT(AM$186,1)/24,5),'[1]ОАО "АТС"'!$A$30:$F$773,6,FALSE)+HLOOKUP($DL$184,'[1]Сбытовая надбавка'!$F$5:$H$6,2,FALSE),2)+'[1]Иные услуги'!$C$6+HLOOKUP($DR$183,'[1]Услуги по передаче'!$G$5:$J$7,2,FALSE))</f>
        <v>4027.3099999999995</v>
      </c>
      <c r="AN189" s="77"/>
      <c r="AO189" s="77"/>
      <c r="AP189" s="77"/>
      <c r="AQ189" s="77"/>
      <c r="AR189" s="78"/>
      <c r="AS189" s="72">
        <f>IF($A189="-","-",ROUND(VLOOKUP($A189+ROUND(LEFT(AS$186,1)/24,5),'[1]ОАО "АТС"'!$A$30:$F$773,6,FALSE)+HLOOKUP($DL$184,'[1]Сбытовая надбавка'!$F$5:$H$6,2,FALSE),2)+'[1]Иные услуги'!$C$6+HLOOKUP($DR$183,'[1]Услуги по передаче'!$G$5:$J$7,2,FALSE))</f>
        <v>3998.7899999999995</v>
      </c>
      <c r="AT189" s="77"/>
      <c r="AU189" s="77"/>
      <c r="AV189" s="77"/>
      <c r="AW189" s="77"/>
      <c r="AX189" s="78"/>
      <c r="AY189" s="72">
        <f>IF($A189="-","-",ROUND(VLOOKUP($A189+ROUND(LEFT(AY$186,1)/24,5),'[1]ОАО "АТС"'!$A$30:$F$773,6,FALSE)+HLOOKUP($DL$184,'[1]Сбытовая надбавка'!$F$5:$H$6,2,FALSE),2)+'[1]Иные услуги'!$C$6+HLOOKUP($DR$183,'[1]Услуги по передаче'!$G$5:$J$7,2,FALSE))</f>
        <v>4020.5199999999995</v>
      </c>
      <c r="AZ189" s="77"/>
      <c r="BA189" s="77"/>
      <c r="BB189" s="77"/>
      <c r="BC189" s="77"/>
      <c r="BD189" s="78"/>
      <c r="BE189" s="72">
        <f>IF($A189="-","-",ROUND(VLOOKUP($A189+ROUND(LEFT(BE$186,1)/24,5),'[1]ОАО "АТС"'!$A$30:$F$773,6,FALSE)+HLOOKUP($DL$184,'[1]Сбытовая надбавка'!$F$5:$H$6,2,FALSE),2)+'[1]Иные услуги'!$C$6+HLOOKUP($DR$183,'[1]Услуги по передаче'!$G$5:$J$7,2,FALSE))</f>
        <v>3993.37</v>
      </c>
      <c r="BF189" s="77"/>
      <c r="BG189" s="77"/>
      <c r="BH189" s="77"/>
      <c r="BI189" s="77"/>
      <c r="BJ189" s="78"/>
      <c r="BK189" s="72">
        <f>IF($A189="-","-",ROUND(VLOOKUP($A189+ROUND(LEFT(BK$186,1)/24,5),'[1]ОАО "АТС"'!$A$30:$F$773,6,FALSE)+HLOOKUP($DL$184,'[1]Сбытовая надбавка'!$F$5:$H$6,2,FALSE),2)+'[1]Иные услуги'!$C$6+HLOOKUP($DR$183,'[1]Услуги по передаче'!$G$5:$J$7,2,FALSE))</f>
        <v>3993.4999999999995</v>
      </c>
      <c r="BL189" s="77"/>
      <c r="BM189" s="77"/>
      <c r="BN189" s="77"/>
      <c r="BO189" s="77"/>
      <c r="BP189" s="78"/>
      <c r="BQ189" s="72">
        <f>IF($A189="-","-",ROUND(VLOOKUP($A189+ROUND(LEFT(BQ$186,2)/24,5),'[1]ОАО "АТС"'!$A$30:$F$773,6,FALSE)+HLOOKUP($DL$184,'[1]Сбытовая надбавка'!$F$5:$H$6,2,FALSE),2)+'[1]Иные услуги'!$C$6+HLOOKUP($DR$183,'[1]Услуги по передаче'!$G$5:$J$7,2,FALSE))</f>
        <v>4011.2599999999993</v>
      </c>
      <c r="BR189" s="77"/>
      <c r="BS189" s="77"/>
      <c r="BT189" s="77"/>
      <c r="BU189" s="77"/>
      <c r="BV189" s="78"/>
      <c r="BW189" s="72">
        <f>IF($A189="-","-",ROUND(VLOOKUP($A189+ROUND(LEFT(BW$186,2)/24,5),'[1]ОАО "АТС"'!$A$30:$F$773,6,FALSE)+HLOOKUP($DL$184,'[1]Сбытовая надбавка'!$F$5:$H$6,2,FALSE),2)+'[1]Иные услуги'!$C$6+HLOOKUP($DR$183,'[1]Услуги по передаче'!$G$5:$J$7,2,FALSE))</f>
        <v>4012.1499999999996</v>
      </c>
      <c r="BX189" s="77"/>
      <c r="BY189" s="77"/>
      <c r="BZ189" s="77"/>
      <c r="CA189" s="77"/>
      <c r="CB189" s="78"/>
      <c r="CC189" s="72">
        <f>IF($A189="-","-",ROUND(VLOOKUP($A189+ROUND(LEFT(CC$186,2)/24,5),'[1]ОАО "АТС"'!$A$30:$F$773,6,FALSE)+HLOOKUP($DL$184,'[1]Сбытовая надбавка'!$F$5:$H$6,2,FALSE),2)+'[1]Иные услуги'!$C$6+HLOOKUP($DR$183,'[1]Услуги по передаче'!$G$5:$J$7,2,FALSE))</f>
        <v>3993.3899999999994</v>
      </c>
      <c r="CD189" s="77"/>
      <c r="CE189" s="77"/>
      <c r="CF189" s="77"/>
      <c r="CG189" s="77"/>
      <c r="CH189" s="78"/>
      <c r="CI189" s="72">
        <f>IF($A189="-","-",ROUND(VLOOKUP($A189+ROUND(LEFT(CI$186,2)/24,5),'[1]ОАО "АТС"'!$A$30:$F$773,6,FALSE)+HLOOKUP($DL$184,'[1]Сбытовая надбавка'!$F$5:$H$6,2,FALSE),2)+'[1]Иные услуги'!$C$6+HLOOKUP($DR$183,'[1]Услуги по передаче'!$G$5:$J$7,2,FALSE))</f>
        <v>3993.7999999999993</v>
      </c>
      <c r="CJ189" s="77"/>
      <c r="CK189" s="77"/>
      <c r="CL189" s="77"/>
      <c r="CM189" s="77"/>
      <c r="CN189" s="78"/>
      <c r="CO189" s="72">
        <f>IF($A189="-","-",ROUND(VLOOKUP($A189+ROUND(LEFT(CO$186,2)/24,5),'[1]ОАО "АТС"'!$A$30:$F$773,6,FALSE)+HLOOKUP($DL$184,'[1]Сбытовая надбавка'!$F$5:$H$6,2,FALSE),2)+'[1]Иные услуги'!$C$6+HLOOKUP($DR$183,'[1]Услуги по передаче'!$G$5:$J$7,2,FALSE))</f>
        <v>3993.5599999999995</v>
      </c>
      <c r="CP189" s="77"/>
      <c r="CQ189" s="77"/>
      <c r="CR189" s="77"/>
      <c r="CS189" s="77"/>
      <c r="CT189" s="78"/>
      <c r="CU189" s="72">
        <f>IF($A189="-","-",ROUND(VLOOKUP($A189+ROUND(LEFT(CU$186,2)/24,5),'[1]ОАО "АТС"'!$A$30:$F$773,6,FALSE)+HLOOKUP($DL$184,'[1]Сбытовая надбавка'!$F$5:$H$6,2,FALSE),2)+'[1]Иные услуги'!$C$6+HLOOKUP($DR$183,'[1]Услуги по передаче'!$G$5:$J$7,2,FALSE))</f>
        <v>3993.6799999999994</v>
      </c>
      <c r="CV189" s="77"/>
      <c r="CW189" s="77"/>
      <c r="CX189" s="77"/>
      <c r="CY189" s="77"/>
      <c r="CZ189" s="78"/>
      <c r="DA189" s="72">
        <f>IF($A189="-","-",ROUND(VLOOKUP($A189+ROUND(LEFT(DA$186,2)/24,5),'[1]ОАО "АТС"'!$A$30:$F$773,6,FALSE)+HLOOKUP($DL$184,'[1]Сбытовая надбавка'!$F$5:$H$6,2,FALSE),2)+'[1]Иные услуги'!$C$6+HLOOKUP($DR$183,'[1]Услуги по передаче'!$G$5:$J$7,2,FALSE))</f>
        <v>3994.3399999999997</v>
      </c>
      <c r="DB189" s="77"/>
      <c r="DC189" s="77"/>
      <c r="DD189" s="77"/>
      <c r="DE189" s="77"/>
      <c r="DF189" s="78"/>
      <c r="DG189" s="72">
        <f>IF($A189="-","-",ROUND(VLOOKUP($A189+ROUND(LEFT(DG$186,2)/24,5),'[1]ОАО "АТС"'!$A$30:$F$773,6,FALSE)+HLOOKUP($DL$184,'[1]Сбытовая надбавка'!$F$5:$H$6,2,FALSE),2)+'[1]Иные услуги'!$C$6+HLOOKUP($DR$183,'[1]Услуги по передаче'!$G$5:$J$7,2,FALSE))</f>
        <v>4010.8199999999997</v>
      </c>
      <c r="DH189" s="77"/>
      <c r="DI189" s="77"/>
      <c r="DJ189" s="77"/>
      <c r="DK189" s="77"/>
      <c r="DL189" s="78"/>
      <c r="DM189" s="72">
        <f>IF($A189="-","-",ROUND(VLOOKUP($A189+ROUND(LEFT(DM$186,2)/24,5),'[1]ОАО "АТС"'!$A$30:$F$773,6,FALSE)+HLOOKUP($DL$184,'[1]Сбытовая надбавка'!$F$5:$H$6,2,FALSE),2)+'[1]Иные услуги'!$C$6+HLOOKUP($DR$183,'[1]Услуги по передаче'!$G$5:$J$7,2,FALSE))</f>
        <v>4132.66</v>
      </c>
      <c r="DN189" s="77"/>
      <c r="DO189" s="77"/>
      <c r="DP189" s="77"/>
      <c r="DQ189" s="77"/>
      <c r="DR189" s="78"/>
      <c r="DS189" s="72">
        <f>IF($A189="-","-",ROUND(VLOOKUP($A189+ROUND(LEFT(DS$186,2)/24,5),'[1]ОАО "АТС"'!$A$30:$F$773,6,FALSE)+HLOOKUP($DL$184,'[1]Сбытовая надбавка'!$F$5:$H$6,2,FALSE),2)+'[1]Иные услуги'!$C$6+HLOOKUP($DR$183,'[1]Услуги по передаче'!$G$5:$J$7,2,FALSE))</f>
        <v>4163.3999999999996</v>
      </c>
      <c r="DT189" s="77"/>
      <c r="DU189" s="77"/>
      <c r="DV189" s="77"/>
      <c r="DW189" s="77"/>
      <c r="DX189" s="78"/>
      <c r="DY189" s="72">
        <f>IF($A189="-","-",ROUND(VLOOKUP($A189+ROUND(LEFT(DY$186,2)/24,5),'[1]ОАО "АТС"'!$A$30:$F$773,6,FALSE)+HLOOKUP($DL$184,'[1]Сбытовая надбавка'!$F$5:$H$6,2,FALSE),2)+'[1]Иные услуги'!$C$6+HLOOKUP($DR$183,'[1]Услуги по передаче'!$G$5:$J$7,2,FALSE))</f>
        <v>4110.37</v>
      </c>
      <c r="DZ189" s="77"/>
      <c r="EA189" s="77"/>
      <c r="EB189" s="77"/>
      <c r="EC189" s="77"/>
      <c r="ED189" s="78"/>
      <c r="EE189" s="72">
        <f>IF($A189="-","-",ROUND(VLOOKUP($A189+ROUND(LEFT(EE$186,2)/24,5),'[1]ОАО "АТС"'!$A$30:$F$773,6,FALSE)+HLOOKUP($DL$184,'[1]Сбытовая надбавка'!$F$5:$H$6,2,FALSE),2)+'[1]Иные услуги'!$C$6+HLOOKUP($DR$183,'[1]Услуги по передаче'!$G$5:$J$7,2,FALSE))</f>
        <v>4050.4599999999996</v>
      </c>
      <c r="EF189" s="77"/>
      <c r="EG189" s="77"/>
      <c r="EH189" s="77"/>
      <c r="EI189" s="77"/>
      <c r="EJ189" s="78"/>
      <c r="EK189" s="72">
        <f>IF($A189="-","-",ROUND(VLOOKUP($A189+ROUND(LEFT(EK$186,2)/24,5),'[1]ОАО "АТС"'!$A$30:$F$773,6,FALSE)+HLOOKUP($DL$184,'[1]Сбытовая надбавка'!$F$5:$H$6,2,FALSE),2)+'[1]Иные услуги'!$C$6+HLOOKUP($DR$183,'[1]Услуги по передаче'!$G$5:$J$7,2,FALSE))</f>
        <v>4396.1299999999992</v>
      </c>
      <c r="EL189" s="77"/>
      <c r="EM189" s="77"/>
      <c r="EN189" s="77"/>
      <c r="EO189" s="77"/>
      <c r="EP189" s="78"/>
      <c r="EQ189" s="72">
        <f>IF($A189="-","-",ROUND(VLOOKUP($A189+ROUND(LEFT(EQ$186,2)/24,5),'[1]ОАО "АТС"'!$A$30:$F$773,6,FALSE)+HLOOKUP($DL$184,'[1]Сбытовая надбавка'!$F$5:$H$6,2,FALSE),2)+'[1]Иные услуги'!$C$6+HLOOKUP($DR$183,'[1]Услуги по передаче'!$G$5:$J$7,2,FALSE))</f>
        <v>4118.2</v>
      </c>
      <c r="ER189" s="77"/>
      <c r="ES189" s="77"/>
      <c r="ET189" s="77"/>
      <c r="EU189" s="77"/>
      <c r="EV189" s="78"/>
    </row>
    <row r="190" spans="1:152" s="38" customFormat="1" ht="15.75" customHeight="1" x14ac:dyDescent="0.2">
      <c r="A190" s="69">
        <f>$A$118</f>
        <v>44989</v>
      </c>
      <c r="B190" s="70"/>
      <c r="C190" s="70"/>
      <c r="D190" s="70"/>
      <c r="E190" s="70"/>
      <c r="F190" s="70"/>
      <c r="G190" s="70"/>
      <c r="H190" s="71"/>
      <c r="I190" s="72">
        <f>IF($A190="-","-",ROUND(VLOOKUP($A190+ROUND(LEFT(I$186,1)/24,5),'[1]ОАО "АТС"'!$A$30:$F$773,6,FALSE)+HLOOKUP($DL$184,'[1]Сбытовая надбавка'!$F$5:$H$6,2,FALSE),2)+'[1]Иные услуги'!$C$6+HLOOKUP($DR$183,'[1]Услуги по передаче'!$G$5:$J$7,2,FALSE))</f>
        <v>4012.4599999999996</v>
      </c>
      <c r="J190" s="77"/>
      <c r="K190" s="77"/>
      <c r="L190" s="77"/>
      <c r="M190" s="77"/>
      <c r="N190" s="78"/>
      <c r="O190" s="72">
        <f>IF($A190="-","-",ROUND(VLOOKUP($A190+ROUND(LEFT(O$186,1)/24,5),'[1]ОАО "АТС"'!$A$30:$F$773,6,FALSE)+HLOOKUP($DL$184,'[1]Сбытовая надбавка'!$F$5:$H$6,2,FALSE),2)+'[1]Иные услуги'!$C$6+HLOOKUP($DR$183,'[1]Услуги по передаче'!$G$5:$J$7,2,FALSE))</f>
        <v>3994.0299999999997</v>
      </c>
      <c r="P190" s="77"/>
      <c r="Q190" s="77"/>
      <c r="R190" s="77"/>
      <c r="S190" s="77"/>
      <c r="T190" s="78"/>
      <c r="U190" s="72">
        <f>IF($A190="-","-",ROUND(VLOOKUP($A190+ROUND(LEFT(U$186,1)/24,5),'[1]ОАО "АТС"'!$A$30:$F$773,6,FALSE)+HLOOKUP($DL$184,'[1]Сбытовая надбавка'!$F$5:$H$6,2,FALSE),2)+'[1]Иные услуги'!$C$6+HLOOKUP($DR$183,'[1]Услуги по передаче'!$G$5:$J$7,2,FALSE))</f>
        <v>3994.4699999999993</v>
      </c>
      <c r="V190" s="77"/>
      <c r="W190" s="77"/>
      <c r="X190" s="77"/>
      <c r="Y190" s="77"/>
      <c r="Z190" s="78"/>
      <c r="AA190" s="72">
        <f>IF($A190="-","-",ROUND(VLOOKUP($A190+ROUND(LEFT(AA$186,1)/24,5),'[1]ОАО "АТС"'!$A$30:$F$773,6,FALSE)+HLOOKUP($DL$184,'[1]Сбытовая надбавка'!$F$5:$H$6,2,FALSE),2)+'[1]Иные услуги'!$C$6+HLOOKUP($DR$183,'[1]Услуги по передаче'!$G$5:$J$7,2,FALSE))</f>
        <v>3994.4599999999996</v>
      </c>
      <c r="AB190" s="77"/>
      <c r="AC190" s="77"/>
      <c r="AD190" s="77"/>
      <c r="AE190" s="77"/>
      <c r="AF190" s="78"/>
      <c r="AG190" s="72">
        <f>IF($A190="-","-",ROUND(VLOOKUP($A190+ROUND(LEFT(AG$186,1)/24,5),'[1]ОАО "АТС"'!$A$30:$F$773,6,FALSE)+HLOOKUP($DL$184,'[1]Сбытовая надбавка'!$F$5:$H$6,2,FALSE),2)+'[1]Иные услуги'!$C$6+HLOOKUP($DR$183,'[1]Услуги по передаче'!$G$5:$J$7,2,FALSE))</f>
        <v>3994.3799999999997</v>
      </c>
      <c r="AH190" s="77"/>
      <c r="AI190" s="77"/>
      <c r="AJ190" s="77"/>
      <c r="AK190" s="77"/>
      <c r="AL190" s="78"/>
      <c r="AM190" s="72">
        <f>IF($A190="-","-",ROUND(VLOOKUP($A190+ROUND(LEFT(AM$186,1)/24,5),'[1]ОАО "АТС"'!$A$30:$F$773,6,FALSE)+HLOOKUP($DL$184,'[1]Сбытовая надбавка'!$F$5:$H$6,2,FALSE),2)+'[1]Иные услуги'!$C$6+HLOOKUP($DR$183,'[1]Услуги по передаче'!$G$5:$J$7,2,FALSE))</f>
        <v>3994.1799999999994</v>
      </c>
      <c r="AN190" s="77"/>
      <c r="AO190" s="77"/>
      <c r="AP190" s="77"/>
      <c r="AQ190" s="77"/>
      <c r="AR190" s="78"/>
      <c r="AS190" s="72">
        <f>IF($A190="-","-",ROUND(VLOOKUP($A190+ROUND(LEFT(AS$186,1)/24,5),'[1]ОАО "АТС"'!$A$30:$F$773,6,FALSE)+HLOOKUP($DL$184,'[1]Сбытовая надбавка'!$F$5:$H$6,2,FALSE),2)+'[1]Иные услуги'!$C$6+HLOOKUP($DR$183,'[1]Услуги по передаче'!$G$5:$J$7,2,FALSE))</f>
        <v>3992.9699999999993</v>
      </c>
      <c r="AT190" s="77"/>
      <c r="AU190" s="77"/>
      <c r="AV190" s="77"/>
      <c r="AW190" s="77"/>
      <c r="AX190" s="78"/>
      <c r="AY190" s="72">
        <f>IF($A190="-","-",ROUND(VLOOKUP($A190+ROUND(LEFT(AY$186,1)/24,5),'[1]ОАО "АТС"'!$A$30:$F$773,6,FALSE)+HLOOKUP($DL$184,'[1]Сбытовая надбавка'!$F$5:$H$6,2,FALSE),2)+'[1]Иные услуги'!$C$6+HLOOKUP($DR$183,'[1]Услуги по передаче'!$G$5:$J$7,2,FALSE))</f>
        <v>3992.95</v>
      </c>
      <c r="AZ190" s="77"/>
      <c r="BA190" s="77"/>
      <c r="BB190" s="77"/>
      <c r="BC190" s="77"/>
      <c r="BD190" s="78"/>
      <c r="BE190" s="72">
        <f>IF($A190="-","-",ROUND(VLOOKUP($A190+ROUND(LEFT(BE$186,1)/24,5),'[1]ОАО "АТС"'!$A$30:$F$773,6,FALSE)+HLOOKUP($DL$184,'[1]Сбытовая надбавка'!$F$5:$H$6,2,FALSE),2)+'[1]Иные услуги'!$C$6+HLOOKUP($DR$183,'[1]Услуги по передаче'!$G$5:$J$7,2,FALSE))</f>
        <v>3993.5799999999995</v>
      </c>
      <c r="BF190" s="77"/>
      <c r="BG190" s="77"/>
      <c r="BH190" s="77"/>
      <c r="BI190" s="77"/>
      <c r="BJ190" s="78"/>
      <c r="BK190" s="72">
        <f>IF($A190="-","-",ROUND(VLOOKUP($A190+ROUND(LEFT(BK$186,1)/24,5),'[1]ОАО "АТС"'!$A$30:$F$773,6,FALSE)+HLOOKUP($DL$184,'[1]Сбытовая надбавка'!$F$5:$H$6,2,FALSE),2)+'[1]Иные услуги'!$C$6+HLOOKUP($DR$183,'[1]Услуги по передаче'!$G$5:$J$7,2,FALSE))</f>
        <v>3994.0199999999995</v>
      </c>
      <c r="BL190" s="77"/>
      <c r="BM190" s="77"/>
      <c r="BN190" s="77"/>
      <c r="BO190" s="77"/>
      <c r="BP190" s="78"/>
      <c r="BQ190" s="72">
        <f>IF($A190="-","-",ROUND(VLOOKUP($A190+ROUND(LEFT(BQ$186,2)/24,5),'[1]ОАО "АТС"'!$A$30:$F$773,6,FALSE)+HLOOKUP($DL$184,'[1]Сбытовая надбавка'!$F$5:$H$6,2,FALSE),2)+'[1]Иные услуги'!$C$6+HLOOKUP($DR$183,'[1]Услуги по передаче'!$G$5:$J$7,2,FALSE))</f>
        <v>4044.0799999999995</v>
      </c>
      <c r="BR190" s="77"/>
      <c r="BS190" s="77"/>
      <c r="BT190" s="77"/>
      <c r="BU190" s="77"/>
      <c r="BV190" s="78"/>
      <c r="BW190" s="72">
        <f>IF($A190="-","-",ROUND(VLOOKUP($A190+ROUND(LEFT(BW$186,2)/24,5),'[1]ОАО "АТС"'!$A$30:$F$773,6,FALSE)+HLOOKUP($DL$184,'[1]Сбытовая надбавка'!$F$5:$H$6,2,FALSE),2)+'[1]Иные услуги'!$C$6+HLOOKUP($DR$183,'[1]Услуги по передаче'!$G$5:$J$7,2,FALSE))</f>
        <v>4077.2999999999993</v>
      </c>
      <c r="BX190" s="77"/>
      <c r="BY190" s="77"/>
      <c r="BZ190" s="77"/>
      <c r="CA190" s="77"/>
      <c r="CB190" s="78"/>
      <c r="CC190" s="72">
        <f>IF($A190="-","-",ROUND(VLOOKUP($A190+ROUND(LEFT(CC$186,2)/24,5),'[1]ОАО "АТС"'!$A$30:$F$773,6,FALSE)+HLOOKUP($DL$184,'[1]Сбытовая надбавка'!$F$5:$H$6,2,FALSE),2)+'[1]Иные услуги'!$C$6+HLOOKUP($DR$183,'[1]Услуги по передаче'!$G$5:$J$7,2,FALSE))</f>
        <v>4064.2799999999997</v>
      </c>
      <c r="CD190" s="77"/>
      <c r="CE190" s="77"/>
      <c r="CF190" s="77"/>
      <c r="CG190" s="77"/>
      <c r="CH190" s="78"/>
      <c r="CI190" s="72">
        <f>IF($A190="-","-",ROUND(VLOOKUP($A190+ROUND(LEFT(CI$186,2)/24,5),'[1]ОАО "АТС"'!$A$30:$F$773,6,FALSE)+HLOOKUP($DL$184,'[1]Сбытовая надбавка'!$F$5:$H$6,2,FALSE),2)+'[1]Иные услуги'!$C$6+HLOOKUP($DR$183,'[1]Услуги по передаче'!$G$5:$J$7,2,FALSE))</f>
        <v>4037.1899999999996</v>
      </c>
      <c r="CJ190" s="77"/>
      <c r="CK190" s="77"/>
      <c r="CL190" s="77"/>
      <c r="CM190" s="77"/>
      <c r="CN190" s="78"/>
      <c r="CO190" s="72">
        <f>IF($A190="-","-",ROUND(VLOOKUP($A190+ROUND(LEFT(CO$186,2)/24,5),'[1]ОАО "АТС"'!$A$30:$F$773,6,FALSE)+HLOOKUP($DL$184,'[1]Сбытовая надбавка'!$F$5:$H$6,2,FALSE),2)+'[1]Иные услуги'!$C$6+HLOOKUP($DR$183,'[1]Услуги по передаче'!$G$5:$J$7,2,FALSE))</f>
        <v>4023.9299999999994</v>
      </c>
      <c r="CP190" s="77"/>
      <c r="CQ190" s="77"/>
      <c r="CR190" s="77"/>
      <c r="CS190" s="77"/>
      <c r="CT190" s="78"/>
      <c r="CU190" s="72">
        <f>IF($A190="-","-",ROUND(VLOOKUP($A190+ROUND(LEFT(CU$186,2)/24,5),'[1]ОАО "АТС"'!$A$30:$F$773,6,FALSE)+HLOOKUP($DL$184,'[1]Сбытовая надбавка'!$F$5:$H$6,2,FALSE),2)+'[1]Иные услуги'!$C$6+HLOOKUP($DR$183,'[1]Услуги по передаче'!$G$5:$J$7,2,FALSE))</f>
        <v>4001.5899999999997</v>
      </c>
      <c r="CV190" s="77"/>
      <c r="CW190" s="77"/>
      <c r="CX190" s="77"/>
      <c r="CY190" s="77"/>
      <c r="CZ190" s="78"/>
      <c r="DA190" s="72">
        <f>IF($A190="-","-",ROUND(VLOOKUP($A190+ROUND(LEFT(DA$186,2)/24,5),'[1]ОАО "АТС"'!$A$30:$F$773,6,FALSE)+HLOOKUP($DL$184,'[1]Сбытовая надбавка'!$F$5:$H$6,2,FALSE),2)+'[1]Иные услуги'!$C$6+HLOOKUP($DR$183,'[1]Услуги по передаче'!$G$5:$J$7,2,FALSE))</f>
        <v>3994.3499999999995</v>
      </c>
      <c r="DB190" s="77"/>
      <c r="DC190" s="77"/>
      <c r="DD190" s="77"/>
      <c r="DE190" s="77"/>
      <c r="DF190" s="78"/>
      <c r="DG190" s="72">
        <f>IF($A190="-","-",ROUND(VLOOKUP($A190+ROUND(LEFT(DG$186,2)/24,5),'[1]ОАО "АТС"'!$A$30:$F$773,6,FALSE)+HLOOKUP($DL$184,'[1]Сбытовая надбавка'!$F$5:$H$6,2,FALSE),2)+'[1]Иные услуги'!$C$6+HLOOKUP($DR$183,'[1]Услуги по передаче'!$G$5:$J$7,2,FALSE))</f>
        <v>3994.5399999999995</v>
      </c>
      <c r="DH190" s="77"/>
      <c r="DI190" s="77"/>
      <c r="DJ190" s="77"/>
      <c r="DK190" s="77"/>
      <c r="DL190" s="78"/>
      <c r="DM190" s="72">
        <f>IF($A190="-","-",ROUND(VLOOKUP($A190+ROUND(LEFT(DM$186,2)/24,5),'[1]ОАО "АТС"'!$A$30:$F$773,6,FALSE)+HLOOKUP($DL$184,'[1]Сбытовая надбавка'!$F$5:$H$6,2,FALSE),2)+'[1]Иные услуги'!$C$6+HLOOKUP($DR$183,'[1]Услуги по передаче'!$G$5:$J$7,2,FALSE))</f>
        <v>4058.5999999999995</v>
      </c>
      <c r="DN190" s="77"/>
      <c r="DO190" s="77"/>
      <c r="DP190" s="77"/>
      <c r="DQ190" s="77"/>
      <c r="DR190" s="78"/>
      <c r="DS190" s="72">
        <f>IF($A190="-","-",ROUND(VLOOKUP($A190+ROUND(LEFT(DS$186,2)/24,5),'[1]ОАО "АТС"'!$A$30:$F$773,6,FALSE)+HLOOKUP($DL$184,'[1]Сбытовая надбавка'!$F$5:$H$6,2,FALSE),2)+'[1]Иные услуги'!$C$6+HLOOKUP($DR$183,'[1]Услуги по передаче'!$G$5:$J$7,2,FALSE))</f>
        <v>4051.2599999999993</v>
      </c>
      <c r="DT190" s="77"/>
      <c r="DU190" s="77"/>
      <c r="DV190" s="77"/>
      <c r="DW190" s="77"/>
      <c r="DX190" s="78"/>
      <c r="DY190" s="72">
        <f>IF($A190="-","-",ROUND(VLOOKUP($A190+ROUND(LEFT(DY$186,2)/24,5),'[1]ОАО "АТС"'!$A$30:$F$773,6,FALSE)+HLOOKUP($DL$184,'[1]Сбытовая надбавка'!$F$5:$H$6,2,FALSE),2)+'[1]Иные услуги'!$C$6+HLOOKUP($DR$183,'[1]Услуги по передаче'!$G$5:$J$7,2,FALSE))</f>
        <v>3993.2799999999997</v>
      </c>
      <c r="DZ190" s="77"/>
      <c r="EA190" s="77"/>
      <c r="EB190" s="77"/>
      <c r="EC190" s="77"/>
      <c r="ED190" s="78"/>
      <c r="EE190" s="72">
        <f>IF($A190="-","-",ROUND(VLOOKUP($A190+ROUND(LEFT(EE$186,2)/24,5),'[1]ОАО "АТС"'!$A$30:$F$773,6,FALSE)+HLOOKUP($DL$184,'[1]Сбытовая надбавка'!$F$5:$H$6,2,FALSE),2)+'[1]Иные услуги'!$C$6+HLOOKUP($DR$183,'[1]Услуги по передаче'!$G$5:$J$7,2,FALSE))</f>
        <v>3992.0799999999995</v>
      </c>
      <c r="EF190" s="77"/>
      <c r="EG190" s="77"/>
      <c r="EH190" s="77"/>
      <c r="EI190" s="77"/>
      <c r="EJ190" s="78"/>
      <c r="EK190" s="72">
        <f>IF($A190="-","-",ROUND(VLOOKUP($A190+ROUND(LEFT(EK$186,2)/24,5),'[1]ОАО "АТС"'!$A$30:$F$773,6,FALSE)+HLOOKUP($DL$184,'[1]Сбытовая надбавка'!$F$5:$H$6,2,FALSE),2)+'[1]Иные услуги'!$C$6+HLOOKUP($DR$183,'[1]Услуги по передаче'!$G$5:$J$7,2,FALSE))</f>
        <v>4171.53</v>
      </c>
      <c r="EL190" s="77"/>
      <c r="EM190" s="77"/>
      <c r="EN190" s="77"/>
      <c r="EO190" s="77"/>
      <c r="EP190" s="78"/>
      <c r="EQ190" s="72">
        <f>IF($A190="-","-",ROUND(VLOOKUP($A190+ROUND(LEFT(EQ$186,2)/24,5),'[1]ОАО "АТС"'!$A$30:$F$773,6,FALSE)+HLOOKUP($DL$184,'[1]Сбытовая надбавка'!$F$5:$H$6,2,FALSE),2)+'[1]Иные услуги'!$C$6+HLOOKUP($DR$183,'[1]Услуги по передаче'!$G$5:$J$7,2,FALSE))</f>
        <v>4065.0099999999993</v>
      </c>
      <c r="ER190" s="77"/>
      <c r="ES190" s="77"/>
      <c r="ET190" s="77"/>
      <c r="EU190" s="77"/>
      <c r="EV190" s="78"/>
    </row>
    <row r="191" spans="1:152" s="38" customFormat="1" ht="15.75" customHeight="1" x14ac:dyDescent="0.2">
      <c r="A191" s="69">
        <f>$A$119</f>
        <v>44990</v>
      </c>
      <c r="B191" s="70"/>
      <c r="C191" s="70"/>
      <c r="D191" s="70"/>
      <c r="E191" s="70"/>
      <c r="F191" s="70"/>
      <c r="G191" s="70"/>
      <c r="H191" s="71"/>
      <c r="I191" s="72">
        <f>IF($A191="-","-",ROUND(VLOOKUP($A191+ROUND(LEFT(I$186,1)/24,5),'[1]ОАО "АТС"'!$A$30:$F$773,6,FALSE)+HLOOKUP($DL$184,'[1]Сбытовая надбавка'!$F$5:$H$6,2,FALSE),2)+'[1]Иные услуги'!$C$6+HLOOKUP($DR$183,'[1]Услуги по передаче'!$G$5:$J$7,2,FALSE))</f>
        <v>4049.5699999999997</v>
      </c>
      <c r="J191" s="77"/>
      <c r="K191" s="77"/>
      <c r="L191" s="77"/>
      <c r="M191" s="77"/>
      <c r="N191" s="78"/>
      <c r="O191" s="72">
        <f>IF($A191="-","-",ROUND(VLOOKUP($A191+ROUND(LEFT(O$186,1)/24,5),'[1]ОАО "АТС"'!$A$30:$F$773,6,FALSE)+HLOOKUP($DL$184,'[1]Сбытовая надбавка'!$F$5:$H$6,2,FALSE),2)+'[1]Иные услуги'!$C$6+HLOOKUP($DR$183,'[1]Услуги по передаче'!$G$5:$J$7,2,FALSE))</f>
        <v>3998.6899999999996</v>
      </c>
      <c r="P191" s="77"/>
      <c r="Q191" s="77"/>
      <c r="R191" s="77"/>
      <c r="S191" s="77"/>
      <c r="T191" s="78"/>
      <c r="U191" s="72">
        <f>IF($A191="-","-",ROUND(VLOOKUP($A191+ROUND(LEFT(U$186,1)/24,5),'[1]ОАО "АТС"'!$A$30:$F$773,6,FALSE)+HLOOKUP($DL$184,'[1]Сбытовая надбавка'!$F$5:$H$6,2,FALSE),2)+'[1]Иные услуги'!$C$6+HLOOKUP($DR$183,'[1]Услуги по передаче'!$G$5:$J$7,2,FALSE))</f>
        <v>3994.7</v>
      </c>
      <c r="V191" s="77"/>
      <c r="W191" s="77"/>
      <c r="X191" s="77"/>
      <c r="Y191" s="77"/>
      <c r="Z191" s="78"/>
      <c r="AA191" s="72">
        <f>IF($A191="-","-",ROUND(VLOOKUP($A191+ROUND(LEFT(AA$186,1)/24,5),'[1]ОАО "АТС"'!$A$30:$F$773,6,FALSE)+HLOOKUP($DL$184,'[1]Сбытовая надбавка'!$F$5:$H$6,2,FALSE),2)+'[1]Иные услуги'!$C$6+HLOOKUP($DR$183,'[1]Услуги по передаче'!$G$5:$J$7,2,FALSE))</f>
        <v>3994.6699999999996</v>
      </c>
      <c r="AB191" s="77"/>
      <c r="AC191" s="77"/>
      <c r="AD191" s="77"/>
      <c r="AE191" s="77"/>
      <c r="AF191" s="78"/>
      <c r="AG191" s="72">
        <f>IF($A191="-","-",ROUND(VLOOKUP($A191+ROUND(LEFT(AG$186,1)/24,5),'[1]ОАО "АТС"'!$A$30:$F$773,6,FALSE)+HLOOKUP($DL$184,'[1]Сбытовая надбавка'!$F$5:$H$6,2,FALSE),2)+'[1]Иные услуги'!$C$6+HLOOKUP($DR$183,'[1]Услуги по передаче'!$G$5:$J$7,2,FALSE))</f>
        <v>3994.66</v>
      </c>
      <c r="AH191" s="77"/>
      <c r="AI191" s="77"/>
      <c r="AJ191" s="77"/>
      <c r="AK191" s="77"/>
      <c r="AL191" s="78"/>
      <c r="AM191" s="72">
        <f>IF($A191="-","-",ROUND(VLOOKUP($A191+ROUND(LEFT(AM$186,1)/24,5),'[1]ОАО "АТС"'!$A$30:$F$773,6,FALSE)+HLOOKUP($DL$184,'[1]Сбытовая надбавка'!$F$5:$H$6,2,FALSE),2)+'[1]Иные услуги'!$C$6+HLOOKUP($DR$183,'[1]Услуги по передаче'!$G$5:$J$7,2,FALSE))</f>
        <v>3994.16</v>
      </c>
      <c r="AN191" s="77"/>
      <c r="AO191" s="77"/>
      <c r="AP191" s="77"/>
      <c r="AQ191" s="77"/>
      <c r="AR191" s="78"/>
      <c r="AS191" s="72">
        <f>IF($A191="-","-",ROUND(VLOOKUP($A191+ROUND(LEFT(AS$186,1)/24,5),'[1]ОАО "АТС"'!$A$30:$F$773,6,FALSE)+HLOOKUP($DL$184,'[1]Сбытовая надбавка'!$F$5:$H$6,2,FALSE),2)+'[1]Иные услуги'!$C$6+HLOOKUP($DR$183,'[1]Услуги по передаче'!$G$5:$J$7,2,FALSE))</f>
        <v>3993.1499999999996</v>
      </c>
      <c r="AT191" s="77"/>
      <c r="AU191" s="77"/>
      <c r="AV191" s="77"/>
      <c r="AW191" s="77"/>
      <c r="AX191" s="78"/>
      <c r="AY191" s="72">
        <f>IF($A191="-","-",ROUND(VLOOKUP($A191+ROUND(LEFT(AY$186,1)/24,5),'[1]ОАО "АТС"'!$A$30:$F$773,6,FALSE)+HLOOKUP($DL$184,'[1]Сбытовая надбавка'!$F$5:$H$6,2,FALSE),2)+'[1]Иные услуги'!$C$6+HLOOKUP($DR$183,'[1]Услуги по передаче'!$G$5:$J$7,2,FALSE))</f>
        <v>3993.16</v>
      </c>
      <c r="AZ191" s="77"/>
      <c r="BA191" s="77"/>
      <c r="BB191" s="77"/>
      <c r="BC191" s="77"/>
      <c r="BD191" s="78"/>
      <c r="BE191" s="72">
        <f>IF($A191="-","-",ROUND(VLOOKUP($A191+ROUND(LEFT(BE$186,1)/24,5),'[1]ОАО "АТС"'!$A$30:$F$773,6,FALSE)+HLOOKUP($DL$184,'[1]Сбытовая надбавка'!$F$5:$H$6,2,FALSE),2)+'[1]Иные услуги'!$C$6+HLOOKUP($DR$183,'[1]Услуги по передаче'!$G$5:$J$7,2,FALSE))</f>
        <v>3993.5099999999993</v>
      </c>
      <c r="BF191" s="77"/>
      <c r="BG191" s="77"/>
      <c r="BH191" s="77"/>
      <c r="BI191" s="77"/>
      <c r="BJ191" s="78"/>
      <c r="BK191" s="72">
        <f>IF($A191="-","-",ROUND(VLOOKUP($A191+ROUND(LEFT(BK$186,1)/24,5),'[1]ОАО "АТС"'!$A$30:$F$773,6,FALSE)+HLOOKUP($DL$184,'[1]Сбытовая надбавка'!$F$5:$H$6,2,FALSE),2)+'[1]Иные услуги'!$C$6+HLOOKUP($DR$183,'[1]Услуги по передаче'!$G$5:$J$7,2,FALSE))</f>
        <v>3993.62</v>
      </c>
      <c r="BL191" s="77"/>
      <c r="BM191" s="77"/>
      <c r="BN191" s="77"/>
      <c r="BO191" s="77"/>
      <c r="BP191" s="78"/>
      <c r="BQ191" s="72">
        <f>IF($A191="-","-",ROUND(VLOOKUP($A191+ROUND(LEFT(BQ$186,2)/24,5),'[1]ОАО "АТС"'!$A$30:$F$773,6,FALSE)+HLOOKUP($DL$184,'[1]Сбытовая надбавка'!$F$5:$H$6,2,FALSE),2)+'[1]Иные услуги'!$C$6+HLOOKUP($DR$183,'[1]Услуги по передаче'!$G$5:$J$7,2,FALSE))</f>
        <v>4011.49</v>
      </c>
      <c r="BR191" s="77"/>
      <c r="BS191" s="77"/>
      <c r="BT191" s="77"/>
      <c r="BU191" s="77"/>
      <c r="BV191" s="78"/>
      <c r="BW191" s="72">
        <f>IF($A191="-","-",ROUND(VLOOKUP($A191+ROUND(LEFT(BW$186,2)/24,5),'[1]ОАО "АТС"'!$A$30:$F$773,6,FALSE)+HLOOKUP($DL$184,'[1]Сбытовая надбавка'!$F$5:$H$6,2,FALSE),2)+'[1]Иные услуги'!$C$6+HLOOKUP($DR$183,'[1]Услуги по передаче'!$G$5:$J$7,2,FALSE))</f>
        <v>4018.7999999999993</v>
      </c>
      <c r="BX191" s="77"/>
      <c r="BY191" s="77"/>
      <c r="BZ191" s="77"/>
      <c r="CA191" s="77"/>
      <c r="CB191" s="78"/>
      <c r="CC191" s="72">
        <f>IF($A191="-","-",ROUND(VLOOKUP($A191+ROUND(LEFT(CC$186,2)/24,5),'[1]ОАО "АТС"'!$A$30:$F$773,6,FALSE)+HLOOKUP($DL$184,'[1]Сбытовая надбавка'!$F$5:$H$6,2,FALSE),2)+'[1]Иные услуги'!$C$6+HLOOKUP($DR$183,'[1]Услуги по передаче'!$G$5:$J$7,2,FALSE))</f>
        <v>3993.74</v>
      </c>
      <c r="CD191" s="77"/>
      <c r="CE191" s="77"/>
      <c r="CF191" s="77"/>
      <c r="CG191" s="77"/>
      <c r="CH191" s="78"/>
      <c r="CI191" s="72">
        <f>IF($A191="-","-",ROUND(VLOOKUP($A191+ROUND(LEFT(CI$186,2)/24,5),'[1]ОАО "АТС"'!$A$30:$F$773,6,FALSE)+HLOOKUP($DL$184,'[1]Сбытовая надбавка'!$F$5:$H$6,2,FALSE),2)+'[1]Иные услуги'!$C$6+HLOOKUP($DR$183,'[1]Услуги по передаче'!$G$5:$J$7,2,FALSE))</f>
        <v>3993.95</v>
      </c>
      <c r="CJ191" s="77"/>
      <c r="CK191" s="77"/>
      <c r="CL191" s="77"/>
      <c r="CM191" s="77"/>
      <c r="CN191" s="78"/>
      <c r="CO191" s="72">
        <f>IF($A191="-","-",ROUND(VLOOKUP($A191+ROUND(LEFT(CO$186,2)/24,5),'[1]ОАО "АТС"'!$A$30:$F$773,6,FALSE)+HLOOKUP($DL$184,'[1]Сбытовая надбавка'!$F$5:$H$6,2,FALSE),2)+'[1]Иные услуги'!$C$6+HLOOKUP($DR$183,'[1]Услуги по передаче'!$G$5:$J$7,2,FALSE))</f>
        <v>3993.7</v>
      </c>
      <c r="CP191" s="77"/>
      <c r="CQ191" s="77"/>
      <c r="CR191" s="77"/>
      <c r="CS191" s="77"/>
      <c r="CT191" s="78"/>
      <c r="CU191" s="72">
        <f>IF($A191="-","-",ROUND(VLOOKUP($A191+ROUND(LEFT(CU$186,2)/24,5),'[1]ОАО "АТС"'!$A$30:$F$773,6,FALSE)+HLOOKUP($DL$184,'[1]Сбытовая надбавка'!$F$5:$H$6,2,FALSE),2)+'[1]Иные услуги'!$C$6+HLOOKUP($DR$183,'[1]Услуги по передаче'!$G$5:$J$7,2,FALSE))</f>
        <v>3993.7699999999995</v>
      </c>
      <c r="CV191" s="77"/>
      <c r="CW191" s="77"/>
      <c r="CX191" s="77"/>
      <c r="CY191" s="77"/>
      <c r="CZ191" s="78"/>
      <c r="DA191" s="72">
        <f>IF($A191="-","-",ROUND(VLOOKUP($A191+ROUND(LEFT(DA$186,2)/24,5),'[1]ОАО "АТС"'!$A$30:$F$773,6,FALSE)+HLOOKUP($DL$184,'[1]Сбытовая надбавка'!$F$5:$H$6,2,FALSE),2)+'[1]Иные услуги'!$C$6+HLOOKUP($DR$183,'[1]Услуги по передаче'!$G$5:$J$7,2,FALSE))</f>
        <v>3994.2</v>
      </c>
      <c r="DB191" s="77"/>
      <c r="DC191" s="77"/>
      <c r="DD191" s="77"/>
      <c r="DE191" s="77"/>
      <c r="DF191" s="78"/>
      <c r="DG191" s="72">
        <f>IF($A191="-","-",ROUND(VLOOKUP($A191+ROUND(LEFT(DG$186,2)/24,5),'[1]ОАО "АТС"'!$A$30:$F$773,6,FALSE)+HLOOKUP($DL$184,'[1]Сбытовая надбавка'!$F$5:$H$6,2,FALSE),2)+'[1]Иные услуги'!$C$6+HLOOKUP($DR$183,'[1]Услуги по передаче'!$G$5:$J$7,2,FALSE))</f>
        <v>4017.7599999999993</v>
      </c>
      <c r="DH191" s="77"/>
      <c r="DI191" s="77"/>
      <c r="DJ191" s="77"/>
      <c r="DK191" s="77"/>
      <c r="DL191" s="78"/>
      <c r="DM191" s="72">
        <f>IF($A191="-","-",ROUND(VLOOKUP($A191+ROUND(LEFT(DM$186,2)/24,5),'[1]ОАО "АТС"'!$A$30:$F$773,6,FALSE)+HLOOKUP($DL$184,'[1]Сбытовая надбавка'!$F$5:$H$6,2,FALSE),2)+'[1]Иные услуги'!$C$6+HLOOKUP($DR$183,'[1]Услуги по передаче'!$G$5:$J$7,2,FALSE))</f>
        <v>4139.95</v>
      </c>
      <c r="DN191" s="77"/>
      <c r="DO191" s="77"/>
      <c r="DP191" s="77"/>
      <c r="DQ191" s="77"/>
      <c r="DR191" s="78"/>
      <c r="DS191" s="72">
        <f>IF($A191="-","-",ROUND(VLOOKUP($A191+ROUND(LEFT(DS$186,2)/24,5),'[1]ОАО "АТС"'!$A$30:$F$773,6,FALSE)+HLOOKUP($DL$184,'[1]Сбытовая надбавка'!$F$5:$H$6,2,FALSE),2)+'[1]Иные услуги'!$C$6+HLOOKUP($DR$183,'[1]Услуги по передаче'!$G$5:$J$7,2,FALSE))</f>
        <v>4152.33</v>
      </c>
      <c r="DT191" s="77"/>
      <c r="DU191" s="77"/>
      <c r="DV191" s="77"/>
      <c r="DW191" s="77"/>
      <c r="DX191" s="78"/>
      <c r="DY191" s="72">
        <f>IF($A191="-","-",ROUND(VLOOKUP($A191+ROUND(LEFT(DY$186,2)/24,5),'[1]ОАО "АТС"'!$A$30:$F$773,6,FALSE)+HLOOKUP($DL$184,'[1]Сбытовая надбавка'!$F$5:$H$6,2,FALSE),2)+'[1]Иные услуги'!$C$6+HLOOKUP($DR$183,'[1]Услуги по передаче'!$G$5:$J$7,2,FALSE))</f>
        <v>4087.3599999999997</v>
      </c>
      <c r="DZ191" s="77"/>
      <c r="EA191" s="77"/>
      <c r="EB191" s="77"/>
      <c r="EC191" s="77"/>
      <c r="ED191" s="78"/>
      <c r="EE191" s="72">
        <f>IF($A191="-","-",ROUND(VLOOKUP($A191+ROUND(LEFT(EE$186,2)/24,5),'[1]ОАО "АТС"'!$A$30:$F$773,6,FALSE)+HLOOKUP($DL$184,'[1]Сбытовая надбавка'!$F$5:$H$6,2,FALSE),2)+'[1]Иные услуги'!$C$6+HLOOKUP($DR$183,'[1]Услуги по передаче'!$G$5:$J$7,2,FALSE))</f>
        <v>3992.49</v>
      </c>
      <c r="EF191" s="77"/>
      <c r="EG191" s="77"/>
      <c r="EH191" s="77"/>
      <c r="EI191" s="77"/>
      <c r="EJ191" s="78"/>
      <c r="EK191" s="72">
        <f>IF($A191="-","-",ROUND(VLOOKUP($A191+ROUND(LEFT(EK$186,2)/24,5),'[1]ОАО "АТС"'!$A$30:$F$773,6,FALSE)+HLOOKUP($DL$184,'[1]Сбытовая надбавка'!$F$5:$H$6,2,FALSE),2)+'[1]Иные услуги'!$C$6+HLOOKUP($DR$183,'[1]Услуги по передаче'!$G$5:$J$7,2,FALSE))</f>
        <v>4204.7699999999995</v>
      </c>
      <c r="EL191" s="77"/>
      <c r="EM191" s="77"/>
      <c r="EN191" s="77"/>
      <c r="EO191" s="77"/>
      <c r="EP191" s="78"/>
      <c r="EQ191" s="72">
        <f>IF($A191="-","-",ROUND(VLOOKUP($A191+ROUND(LEFT(EQ$186,2)/24,5),'[1]ОАО "АТС"'!$A$30:$F$773,6,FALSE)+HLOOKUP($DL$184,'[1]Сбытовая надбавка'!$F$5:$H$6,2,FALSE),2)+'[1]Иные услуги'!$C$6+HLOOKUP($DR$183,'[1]Услуги по передаче'!$G$5:$J$7,2,FALSE))</f>
        <v>4091.5099999999993</v>
      </c>
      <c r="ER191" s="77"/>
      <c r="ES191" s="77"/>
      <c r="ET191" s="77"/>
      <c r="EU191" s="77"/>
      <c r="EV191" s="78"/>
    </row>
    <row r="192" spans="1:152" s="38" customFormat="1" ht="15.75" customHeight="1" x14ac:dyDescent="0.2">
      <c r="A192" s="69">
        <f>$A$120</f>
        <v>44991</v>
      </c>
      <c r="B192" s="70"/>
      <c r="C192" s="70"/>
      <c r="D192" s="70"/>
      <c r="E192" s="70"/>
      <c r="F192" s="70"/>
      <c r="G192" s="70"/>
      <c r="H192" s="71"/>
      <c r="I192" s="72">
        <f>IF($A192="-","-",ROUND(VLOOKUP($A192+ROUND(LEFT(I$186,1)/24,5),'[1]ОАО "АТС"'!$A$30:$F$773,6,FALSE)+HLOOKUP($DL$184,'[1]Сбытовая надбавка'!$F$5:$H$6,2,FALSE),2)+'[1]Иные услуги'!$C$6+HLOOKUP($DR$183,'[1]Услуги по передаче'!$G$5:$J$7,2,FALSE))</f>
        <v>3993.9699999999993</v>
      </c>
      <c r="J192" s="77"/>
      <c r="K192" s="77"/>
      <c r="L192" s="77"/>
      <c r="M192" s="77"/>
      <c r="N192" s="78"/>
      <c r="O192" s="72">
        <f>IF($A192="-","-",ROUND(VLOOKUP($A192+ROUND(LEFT(O$186,1)/24,5),'[1]ОАО "АТС"'!$A$30:$F$773,6,FALSE)+HLOOKUP($DL$184,'[1]Сбытовая надбавка'!$F$5:$H$6,2,FALSE),2)+'[1]Иные услуги'!$C$6+HLOOKUP($DR$183,'[1]Услуги по передаче'!$G$5:$J$7,2,FALSE))</f>
        <v>3994.3599999999997</v>
      </c>
      <c r="P192" s="77"/>
      <c r="Q192" s="77"/>
      <c r="R192" s="77"/>
      <c r="S192" s="77"/>
      <c r="T192" s="78"/>
      <c r="U192" s="72">
        <f>IF($A192="-","-",ROUND(VLOOKUP($A192+ROUND(LEFT(U$186,1)/24,5),'[1]ОАО "АТС"'!$A$30:$F$773,6,FALSE)+HLOOKUP($DL$184,'[1]Сбытовая надбавка'!$F$5:$H$6,2,FALSE),2)+'[1]Иные услуги'!$C$6+HLOOKUP($DR$183,'[1]Услуги по передаче'!$G$5:$J$7,2,FALSE))</f>
        <v>3994.5199999999995</v>
      </c>
      <c r="V192" s="77"/>
      <c r="W192" s="77"/>
      <c r="X192" s="77"/>
      <c r="Y192" s="77"/>
      <c r="Z192" s="78"/>
      <c r="AA192" s="72">
        <f>IF($A192="-","-",ROUND(VLOOKUP($A192+ROUND(LEFT(AA$186,1)/24,5),'[1]ОАО "АТС"'!$A$30:$F$773,6,FALSE)+HLOOKUP($DL$184,'[1]Сбытовая надбавка'!$F$5:$H$6,2,FALSE),2)+'[1]Иные услуги'!$C$6+HLOOKUP($DR$183,'[1]Услуги по передаче'!$G$5:$J$7,2,FALSE))</f>
        <v>3994.5099999999993</v>
      </c>
      <c r="AB192" s="77"/>
      <c r="AC192" s="77"/>
      <c r="AD192" s="77"/>
      <c r="AE192" s="77"/>
      <c r="AF192" s="78"/>
      <c r="AG192" s="72">
        <f>IF($A192="-","-",ROUND(VLOOKUP($A192+ROUND(LEFT(AG$186,1)/24,5),'[1]ОАО "АТС"'!$A$30:$F$773,6,FALSE)+HLOOKUP($DL$184,'[1]Сбытовая надбавка'!$F$5:$H$6,2,FALSE),2)+'[1]Иные услуги'!$C$6+HLOOKUP($DR$183,'[1]Услуги по передаче'!$G$5:$J$7,2,FALSE))</f>
        <v>3994.3499999999995</v>
      </c>
      <c r="AH192" s="77"/>
      <c r="AI192" s="77"/>
      <c r="AJ192" s="77"/>
      <c r="AK192" s="77"/>
      <c r="AL192" s="78"/>
      <c r="AM192" s="72">
        <f>IF($A192="-","-",ROUND(VLOOKUP($A192+ROUND(LEFT(AM$186,1)/24,5),'[1]ОАО "АТС"'!$A$30:$F$773,6,FALSE)+HLOOKUP($DL$184,'[1]Сбытовая надбавка'!$F$5:$H$6,2,FALSE),2)+'[1]Иные услуги'!$C$6+HLOOKUP($DR$183,'[1]Услуги по передаче'!$G$5:$J$7,2,FALSE))</f>
        <v>3994.1099999999997</v>
      </c>
      <c r="AN192" s="77"/>
      <c r="AO192" s="77"/>
      <c r="AP192" s="77"/>
      <c r="AQ192" s="77"/>
      <c r="AR192" s="78"/>
      <c r="AS192" s="72">
        <f>IF($A192="-","-",ROUND(VLOOKUP($A192+ROUND(LEFT(AS$186,1)/24,5),'[1]ОАО "АТС"'!$A$30:$F$773,6,FALSE)+HLOOKUP($DL$184,'[1]Сбытовая надбавка'!$F$5:$H$6,2,FALSE),2)+'[1]Иные услуги'!$C$6+HLOOKUP($DR$183,'[1]Услуги по передаче'!$G$5:$J$7,2,FALSE))</f>
        <v>3997.8999999999996</v>
      </c>
      <c r="AT192" s="77"/>
      <c r="AU192" s="77"/>
      <c r="AV192" s="77"/>
      <c r="AW192" s="77"/>
      <c r="AX192" s="78"/>
      <c r="AY192" s="72">
        <f>IF($A192="-","-",ROUND(VLOOKUP($A192+ROUND(LEFT(AY$186,1)/24,5),'[1]ОАО "АТС"'!$A$30:$F$773,6,FALSE)+HLOOKUP($DL$184,'[1]Сбытовая надбавка'!$F$5:$H$6,2,FALSE),2)+'[1]Иные услуги'!$C$6+HLOOKUP($DR$183,'[1]Услуги по передаче'!$G$5:$J$7,2,FALSE))</f>
        <v>4130.3799999999992</v>
      </c>
      <c r="AZ192" s="77"/>
      <c r="BA192" s="77"/>
      <c r="BB192" s="77"/>
      <c r="BC192" s="77"/>
      <c r="BD192" s="78"/>
      <c r="BE192" s="72">
        <f>IF($A192="-","-",ROUND(VLOOKUP($A192+ROUND(LEFT(BE$186,1)/24,5),'[1]ОАО "АТС"'!$A$30:$F$773,6,FALSE)+HLOOKUP($DL$184,'[1]Сбытовая надбавка'!$F$5:$H$6,2,FALSE),2)+'[1]Иные услуги'!$C$6+HLOOKUP($DR$183,'[1]Услуги по передаче'!$G$5:$J$7,2,FALSE))</f>
        <v>3993.95</v>
      </c>
      <c r="BF192" s="77"/>
      <c r="BG192" s="77"/>
      <c r="BH192" s="77"/>
      <c r="BI192" s="77"/>
      <c r="BJ192" s="78"/>
      <c r="BK192" s="72">
        <f>IF($A192="-","-",ROUND(VLOOKUP($A192+ROUND(LEFT(BK$186,1)/24,5),'[1]ОАО "АТС"'!$A$30:$F$773,6,FALSE)+HLOOKUP($DL$184,'[1]Сбытовая надбавка'!$F$5:$H$6,2,FALSE),2)+'[1]Иные услуги'!$C$6+HLOOKUP($DR$183,'[1]Услуги по передаче'!$G$5:$J$7,2,FALSE))</f>
        <v>4077.91</v>
      </c>
      <c r="BL192" s="77"/>
      <c r="BM192" s="77"/>
      <c r="BN192" s="77"/>
      <c r="BO192" s="77"/>
      <c r="BP192" s="78"/>
      <c r="BQ192" s="72">
        <f>IF($A192="-","-",ROUND(VLOOKUP($A192+ROUND(LEFT(BQ$186,2)/24,5),'[1]ОАО "АТС"'!$A$30:$F$773,6,FALSE)+HLOOKUP($DL$184,'[1]Сбытовая надбавка'!$F$5:$H$6,2,FALSE),2)+'[1]Иные услуги'!$C$6+HLOOKUP($DR$183,'[1]Услуги по передаче'!$G$5:$J$7,2,FALSE))</f>
        <v>4102.59</v>
      </c>
      <c r="BR192" s="77"/>
      <c r="BS192" s="77"/>
      <c r="BT192" s="77"/>
      <c r="BU192" s="77"/>
      <c r="BV192" s="78"/>
      <c r="BW192" s="72">
        <f>IF($A192="-","-",ROUND(VLOOKUP($A192+ROUND(LEFT(BW$186,2)/24,5),'[1]ОАО "АТС"'!$A$30:$F$773,6,FALSE)+HLOOKUP($DL$184,'[1]Сбытовая надбавка'!$F$5:$H$6,2,FALSE),2)+'[1]Иные услуги'!$C$6+HLOOKUP($DR$183,'[1]Услуги по передаче'!$G$5:$J$7,2,FALSE))</f>
        <v>4090.5199999999995</v>
      </c>
      <c r="BX192" s="77"/>
      <c r="BY192" s="77"/>
      <c r="BZ192" s="77"/>
      <c r="CA192" s="77"/>
      <c r="CB192" s="78"/>
      <c r="CC192" s="72">
        <f>IF($A192="-","-",ROUND(VLOOKUP($A192+ROUND(LEFT(CC$186,2)/24,5),'[1]ОАО "АТС"'!$A$30:$F$773,6,FALSE)+HLOOKUP($DL$184,'[1]Сбытовая надбавка'!$F$5:$H$6,2,FALSE),2)+'[1]Иные услуги'!$C$6+HLOOKUP($DR$183,'[1]Услуги по передаче'!$G$5:$J$7,2,FALSE))</f>
        <v>4049.7499999999995</v>
      </c>
      <c r="CD192" s="77"/>
      <c r="CE192" s="77"/>
      <c r="CF192" s="77"/>
      <c r="CG192" s="77"/>
      <c r="CH192" s="78"/>
      <c r="CI192" s="72">
        <f>IF($A192="-","-",ROUND(VLOOKUP($A192+ROUND(LEFT(CI$186,2)/24,5),'[1]ОАО "АТС"'!$A$30:$F$773,6,FALSE)+HLOOKUP($DL$184,'[1]Сбытовая надбавка'!$F$5:$H$6,2,FALSE),2)+'[1]Иные услуги'!$C$6+HLOOKUP($DR$183,'[1]Услуги по передаче'!$G$5:$J$7,2,FALSE))</f>
        <v>4045.3899999999994</v>
      </c>
      <c r="CJ192" s="77"/>
      <c r="CK192" s="77"/>
      <c r="CL192" s="77"/>
      <c r="CM192" s="77"/>
      <c r="CN192" s="78"/>
      <c r="CO192" s="72">
        <f>IF($A192="-","-",ROUND(VLOOKUP($A192+ROUND(LEFT(CO$186,2)/24,5),'[1]ОАО "АТС"'!$A$30:$F$773,6,FALSE)+HLOOKUP($DL$184,'[1]Сбытовая надбавка'!$F$5:$H$6,2,FALSE),2)+'[1]Иные услуги'!$C$6+HLOOKUP($DR$183,'[1]Услуги по передаче'!$G$5:$J$7,2,FALSE))</f>
        <v>4037.7499999999995</v>
      </c>
      <c r="CP192" s="77"/>
      <c r="CQ192" s="77"/>
      <c r="CR192" s="77"/>
      <c r="CS192" s="77"/>
      <c r="CT192" s="78"/>
      <c r="CU192" s="72">
        <f>IF($A192="-","-",ROUND(VLOOKUP($A192+ROUND(LEFT(CU$186,2)/24,5),'[1]ОАО "АТС"'!$A$30:$F$773,6,FALSE)+HLOOKUP($DL$184,'[1]Сбытовая надбавка'!$F$5:$H$6,2,FALSE),2)+'[1]Иные услуги'!$C$6+HLOOKUP($DR$183,'[1]Услуги по передаче'!$G$5:$J$7,2,FALSE))</f>
        <v>4044.7199999999993</v>
      </c>
      <c r="CV192" s="77"/>
      <c r="CW192" s="77"/>
      <c r="CX192" s="77"/>
      <c r="CY192" s="77"/>
      <c r="CZ192" s="78"/>
      <c r="DA192" s="72">
        <f>IF($A192="-","-",ROUND(VLOOKUP($A192+ROUND(LEFT(DA$186,2)/24,5),'[1]ОАО "АТС"'!$A$30:$F$773,6,FALSE)+HLOOKUP($DL$184,'[1]Сбытовая надбавка'!$F$5:$H$6,2,FALSE),2)+'[1]Иные услуги'!$C$6+HLOOKUP($DR$183,'[1]Услуги по передаче'!$G$5:$J$7,2,FALSE))</f>
        <v>4024.5499999999993</v>
      </c>
      <c r="DB192" s="77"/>
      <c r="DC192" s="77"/>
      <c r="DD192" s="77"/>
      <c r="DE192" s="77"/>
      <c r="DF192" s="78"/>
      <c r="DG192" s="72">
        <f>IF($A192="-","-",ROUND(VLOOKUP($A192+ROUND(LEFT(DG$186,2)/24,5),'[1]ОАО "АТС"'!$A$30:$F$773,6,FALSE)+HLOOKUP($DL$184,'[1]Сбытовая надбавка'!$F$5:$H$6,2,FALSE),2)+'[1]Иные услуги'!$C$6+HLOOKUP($DR$183,'[1]Услуги по передаче'!$G$5:$J$7,2,FALSE))</f>
        <v>4037.7499999999995</v>
      </c>
      <c r="DH192" s="77"/>
      <c r="DI192" s="77"/>
      <c r="DJ192" s="77"/>
      <c r="DK192" s="77"/>
      <c r="DL192" s="78"/>
      <c r="DM192" s="72">
        <f>IF($A192="-","-",ROUND(VLOOKUP($A192+ROUND(LEFT(DM$186,2)/24,5),'[1]ОАО "АТС"'!$A$30:$F$773,6,FALSE)+HLOOKUP($DL$184,'[1]Сбытовая надбавка'!$F$5:$H$6,2,FALSE),2)+'[1]Иные услуги'!$C$6+HLOOKUP($DR$183,'[1]Услуги по передаче'!$G$5:$J$7,2,FALSE))</f>
        <v>4102.7099999999991</v>
      </c>
      <c r="DN192" s="77"/>
      <c r="DO192" s="77"/>
      <c r="DP192" s="77"/>
      <c r="DQ192" s="77"/>
      <c r="DR192" s="78"/>
      <c r="DS192" s="72">
        <f>IF($A192="-","-",ROUND(VLOOKUP($A192+ROUND(LEFT(DS$186,2)/24,5),'[1]ОАО "АТС"'!$A$30:$F$773,6,FALSE)+HLOOKUP($DL$184,'[1]Сбытовая надбавка'!$F$5:$H$6,2,FALSE),2)+'[1]Иные услуги'!$C$6+HLOOKUP($DR$183,'[1]Услуги по передаче'!$G$5:$J$7,2,FALSE))</f>
        <v>4097.1299999999992</v>
      </c>
      <c r="DT192" s="77"/>
      <c r="DU192" s="77"/>
      <c r="DV192" s="77"/>
      <c r="DW192" s="77"/>
      <c r="DX192" s="78"/>
      <c r="DY192" s="72">
        <f>IF($A192="-","-",ROUND(VLOOKUP($A192+ROUND(LEFT(DY$186,2)/24,5),'[1]ОАО "АТС"'!$A$30:$F$773,6,FALSE)+HLOOKUP($DL$184,'[1]Сбытовая надбавка'!$F$5:$H$6,2,FALSE),2)+'[1]Иные услуги'!$C$6+HLOOKUP($DR$183,'[1]Услуги по передаче'!$G$5:$J$7,2,FALSE))</f>
        <v>4035.0199999999995</v>
      </c>
      <c r="DZ192" s="77"/>
      <c r="EA192" s="77"/>
      <c r="EB192" s="77"/>
      <c r="EC192" s="77"/>
      <c r="ED192" s="78"/>
      <c r="EE192" s="72">
        <f>IF($A192="-","-",ROUND(VLOOKUP($A192+ROUND(LEFT(EE$186,2)/24,5),'[1]ОАО "АТС"'!$A$30:$F$773,6,FALSE)+HLOOKUP($DL$184,'[1]Сбытовая надбавка'!$F$5:$H$6,2,FALSE),2)+'[1]Иные услуги'!$C$6+HLOOKUP($DR$183,'[1]Услуги по передаче'!$G$5:$J$7,2,FALSE))</f>
        <v>3992.3299999999995</v>
      </c>
      <c r="EF192" s="77"/>
      <c r="EG192" s="77"/>
      <c r="EH192" s="77"/>
      <c r="EI192" s="77"/>
      <c r="EJ192" s="78"/>
      <c r="EK192" s="72">
        <f>IF($A192="-","-",ROUND(VLOOKUP($A192+ROUND(LEFT(EK$186,2)/24,5),'[1]ОАО "АТС"'!$A$30:$F$773,6,FALSE)+HLOOKUP($DL$184,'[1]Сбытовая надбавка'!$F$5:$H$6,2,FALSE),2)+'[1]Иные услуги'!$C$6+HLOOKUP($DR$183,'[1]Услуги по передаче'!$G$5:$J$7,2,FALSE))</f>
        <v>4194.08</v>
      </c>
      <c r="EL192" s="77"/>
      <c r="EM192" s="77"/>
      <c r="EN192" s="77"/>
      <c r="EO192" s="77"/>
      <c r="EP192" s="78"/>
      <c r="EQ192" s="72">
        <f>IF($A192="-","-",ROUND(VLOOKUP($A192+ROUND(LEFT(EQ$186,2)/24,5),'[1]ОАО "АТС"'!$A$30:$F$773,6,FALSE)+HLOOKUP($DL$184,'[1]Сбытовая надбавка'!$F$5:$H$6,2,FALSE),2)+'[1]Иные услуги'!$C$6+HLOOKUP($DR$183,'[1]Услуги по передаче'!$G$5:$J$7,2,FALSE))</f>
        <v>4076.0199999999995</v>
      </c>
      <c r="ER192" s="77"/>
      <c r="ES192" s="77"/>
      <c r="ET192" s="77"/>
      <c r="EU192" s="77"/>
      <c r="EV192" s="78"/>
    </row>
    <row r="193" spans="1:152" s="38" customFormat="1" ht="15.75" customHeight="1" x14ac:dyDescent="0.2">
      <c r="A193" s="69">
        <f>$A$121</f>
        <v>44992</v>
      </c>
      <c r="B193" s="70"/>
      <c r="C193" s="70"/>
      <c r="D193" s="70"/>
      <c r="E193" s="70"/>
      <c r="F193" s="70"/>
      <c r="G193" s="70"/>
      <c r="H193" s="71"/>
      <c r="I193" s="72">
        <f>IF($A193="-","-",ROUND(VLOOKUP($A193+ROUND(LEFT(I$186,1)/24,5),'[1]ОАО "АТС"'!$A$30:$F$773,6,FALSE)+HLOOKUP($DL$184,'[1]Сбытовая надбавка'!$F$5:$H$6,2,FALSE),2)+'[1]Иные услуги'!$C$6+HLOOKUP($DR$183,'[1]Услуги по передаче'!$G$5:$J$7,2,FALSE))</f>
        <v>3994.0099999999993</v>
      </c>
      <c r="J193" s="77"/>
      <c r="K193" s="77"/>
      <c r="L193" s="77"/>
      <c r="M193" s="77"/>
      <c r="N193" s="78"/>
      <c r="O193" s="72">
        <f>IF($A193="-","-",ROUND(VLOOKUP($A193+ROUND(LEFT(O$186,1)/24,5),'[1]ОАО "АТС"'!$A$30:$F$773,6,FALSE)+HLOOKUP($DL$184,'[1]Сбытовая надбавка'!$F$5:$H$6,2,FALSE),2)+'[1]Иные услуги'!$C$6+HLOOKUP($DR$183,'[1]Услуги по передаче'!$G$5:$J$7,2,FALSE))</f>
        <v>3994.0399999999995</v>
      </c>
      <c r="P193" s="77"/>
      <c r="Q193" s="77"/>
      <c r="R193" s="77"/>
      <c r="S193" s="77"/>
      <c r="T193" s="78"/>
      <c r="U193" s="72">
        <f>IF($A193="-","-",ROUND(VLOOKUP($A193+ROUND(LEFT(U$186,1)/24,5),'[1]ОАО "АТС"'!$A$30:$F$773,6,FALSE)+HLOOKUP($DL$184,'[1]Сбытовая надбавка'!$F$5:$H$6,2,FALSE),2)+'[1]Иные услуги'!$C$6+HLOOKUP($DR$183,'[1]Услуги по передаче'!$G$5:$J$7,2,FALSE))</f>
        <v>3994.7199999999993</v>
      </c>
      <c r="V193" s="77"/>
      <c r="W193" s="77"/>
      <c r="X193" s="77"/>
      <c r="Y193" s="77"/>
      <c r="Z193" s="78"/>
      <c r="AA193" s="72">
        <f>IF($A193="-","-",ROUND(VLOOKUP($A193+ROUND(LEFT(AA$186,1)/24,5),'[1]ОАО "АТС"'!$A$30:$F$773,6,FALSE)+HLOOKUP($DL$184,'[1]Сбытовая надбавка'!$F$5:$H$6,2,FALSE),2)+'[1]Иные услуги'!$C$6+HLOOKUP($DR$183,'[1]Услуги по передаче'!$G$5:$J$7,2,FALSE))</f>
        <v>3994.6499999999996</v>
      </c>
      <c r="AB193" s="77"/>
      <c r="AC193" s="77"/>
      <c r="AD193" s="77"/>
      <c r="AE193" s="77"/>
      <c r="AF193" s="78"/>
      <c r="AG193" s="72">
        <f>IF($A193="-","-",ROUND(VLOOKUP($A193+ROUND(LEFT(AG$186,1)/24,5),'[1]ОАО "АТС"'!$A$30:$F$773,6,FALSE)+HLOOKUP($DL$184,'[1]Сбытовая надбавка'!$F$5:$H$6,2,FALSE),2)+'[1]Иные услуги'!$C$6+HLOOKUP($DR$183,'[1]Услуги по передаче'!$G$5:$J$7,2,FALSE))</f>
        <v>3994.5999999999995</v>
      </c>
      <c r="AH193" s="77"/>
      <c r="AI193" s="77"/>
      <c r="AJ193" s="77"/>
      <c r="AK193" s="77"/>
      <c r="AL193" s="78"/>
      <c r="AM193" s="72">
        <f>IF($A193="-","-",ROUND(VLOOKUP($A193+ROUND(LEFT(AM$186,1)/24,5),'[1]ОАО "АТС"'!$A$30:$F$773,6,FALSE)+HLOOKUP($DL$184,'[1]Сбытовая надбавка'!$F$5:$H$6,2,FALSE),2)+'[1]Иные услуги'!$C$6+HLOOKUP($DR$183,'[1]Услуги по передаче'!$G$5:$J$7,2,FALSE))</f>
        <v>3993.8799999999997</v>
      </c>
      <c r="AN193" s="77"/>
      <c r="AO193" s="77"/>
      <c r="AP193" s="77"/>
      <c r="AQ193" s="77"/>
      <c r="AR193" s="78"/>
      <c r="AS193" s="72">
        <f>IF($A193="-","-",ROUND(VLOOKUP($A193+ROUND(LEFT(AS$186,1)/24,5),'[1]ОАО "АТС"'!$A$30:$F$773,6,FALSE)+HLOOKUP($DL$184,'[1]Сбытовая надбавка'!$F$5:$H$6,2,FALSE),2)+'[1]Иные услуги'!$C$6+HLOOKUP($DR$183,'[1]Услуги по передаче'!$G$5:$J$7,2,FALSE))</f>
        <v>3992.8899999999994</v>
      </c>
      <c r="AT193" s="77"/>
      <c r="AU193" s="77"/>
      <c r="AV193" s="77"/>
      <c r="AW193" s="77"/>
      <c r="AX193" s="78"/>
      <c r="AY193" s="72">
        <f>IF($A193="-","-",ROUND(VLOOKUP($A193+ROUND(LEFT(AY$186,1)/24,5),'[1]ОАО "АТС"'!$A$30:$F$773,6,FALSE)+HLOOKUP($DL$184,'[1]Сбытовая надбавка'!$F$5:$H$6,2,FALSE),2)+'[1]Иные услуги'!$C$6+HLOOKUP($DR$183,'[1]Услуги по передаче'!$G$5:$J$7,2,FALSE))</f>
        <v>4121.5099999999993</v>
      </c>
      <c r="AZ193" s="77"/>
      <c r="BA193" s="77"/>
      <c r="BB193" s="77"/>
      <c r="BC193" s="77"/>
      <c r="BD193" s="78"/>
      <c r="BE193" s="72">
        <f>IF($A193="-","-",ROUND(VLOOKUP($A193+ROUND(LEFT(BE$186,1)/24,5),'[1]ОАО "АТС"'!$A$30:$F$773,6,FALSE)+HLOOKUP($DL$184,'[1]Сбытовая надбавка'!$F$5:$H$6,2,FALSE),2)+'[1]Иные услуги'!$C$6+HLOOKUP($DR$183,'[1]Услуги по передаче'!$G$5:$J$7,2,FALSE))</f>
        <v>3993.2199999999993</v>
      </c>
      <c r="BF193" s="77"/>
      <c r="BG193" s="77"/>
      <c r="BH193" s="77"/>
      <c r="BI193" s="77"/>
      <c r="BJ193" s="78"/>
      <c r="BK193" s="72">
        <f>IF($A193="-","-",ROUND(VLOOKUP($A193+ROUND(LEFT(BK$186,1)/24,5),'[1]ОАО "АТС"'!$A$30:$F$773,6,FALSE)+HLOOKUP($DL$184,'[1]Сбытовая надбавка'!$F$5:$H$6,2,FALSE),2)+'[1]Иные услуги'!$C$6+HLOOKUP($DR$183,'[1]Услуги по передаче'!$G$5:$J$7,2,FALSE))</f>
        <v>4067.9299999999994</v>
      </c>
      <c r="BL193" s="77"/>
      <c r="BM193" s="77"/>
      <c r="BN193" s="77"/>
      <c r="BO193" s="77"/>
      <c r="BP193" s="78"/>
      <c r="BQ193" s="72">
        <f>IF($A193="-","-",ROUND(VLOOKUP($A193+ROUND(LEFT(BQ$186,2)/24,5),'[1]ОАО "АТС"'!$A$30:$F$773,6,FALSE)+HLOOKUP($DL$184,'[1]Сбытовая надбавка'!$F$5:$H$6,2,FALSE),2)+'[1]Иные услуги'!$C$6+HLOOKUP($DR$183,'[1]Услуги по передаче'!$G$5:$J$7,2,FALSE))</f>
        <v>4091.37</v>
      </c>
      <c r="BR193" s="77"/>
      <c r="BS193" s="77"/>
      <c r="BT193" s="77"/>
      <c r="BU193" s="77"/>
      <c r="BV193" s="78"/>
      <c r="BW193" s="72">
        <f>IF($A193="-","-",ROUND(VLOOKUP($A193+ROUND(LEFT(BW$186,2)/24,5),'[1]ОАО "АТС"'!$A$30:$F$773,6,FALSE)+HLOOKUP($DL$184,'[1]Сбытовая надбавка'!$F$5:$H$6,2,FALSE),2)+'[1]Иные услуги'!$C$6+HLOOKUP($DR$183,'[1]Услуги по передаче'!$G$5:$J$7,2,FALSE))</f>
        <v>4085.7999999999993</v>
      </c>
      <c r="BX193" s="77"/>
      <c r="BY193" s="77"/>
      <c r="BZ193" s="77"/>
      <c r="CA193" s="77"/>
      <c r="CB193" s="78"/>
      <c r="CC193" s="72">
        <f>IF($A193="-","-",ROUND(VLOOKUP($A193+ROUND(LEFT(CC$186,2)/24,5),'[1]ОАО "АТС"'!$A$30:$F$773,6,FALSE)+HLOOKUP($DL$184,'[1]Сбытовая надбавка'!$F$5:$H$6,2,FALSE),2)+'[1]Иные услуги'!$C$6+HLOOKUP($DR$183,'[1]Услуги по передаче'!$G$5:$J$7,2,FALSE))</f>
        <v>4046.5499999999993</v>
      </c>
      <c r="CD193" s="77"/>
      <c r="CE193" s="77"/>
      <c r="CF193" s="77"/>
      <c r="CG193" s="77"/>
      <c r="CH193" s="78"/>
      <c r="CI193" s="72">
        <f>IF($A193="-","-",ROUND(VLOOKUP($A193+ROUND(LEFT(CI$186,2)/24,5),'[1]ОАО "АТС"'!$A$30:$F$773,6,FALSE)+HLOOKUP($DL$184,'[1]Сбытовая надбавка'!$F$5:$H$6,2,FALSE),2)+'[1]Иные услуги'!$C$6+HLOOKUP($DR$183,'[1]Услуги по передаче'!$G$5:$J$7,2,FALSE))</f>
        <v>4040.8799999999997</v>
      </c>
      <c r="CJ193" s="77"/>
      <c r="CK193" s="77"/>
      <c r="CL193" s="77"/>
      <c r="CM193" s="77"/>
      <c r="CN193" s="78"/>
      <c r="CO193" s="72">
        <f>IF($A193="-","-",ROUND(VLOOKUP($A193+ROUND(LEFT(CO$186,2)/24,5),'[1]ОАО "АТС"'!$A$30:$F$773,6,FALSE)+HLOOKUP($DL$184,'[1]Сбытовая надбавка'!$F$5:$H$6,2,FALSE),2)+'[1]Иные услуги'!$C$6+HLOOKUP($DR$183,'[1]Услуги по передаче'!$G$5:$J$7,2,FALSE))</f>
        <v>4031.1699999999996</v>
      </c>
      <c r="CP193" s="77"/>
      <c r="CQ193" s="77"/>
      <c r="CR193" s="77"/>
      <c r="CS193" s="77"/>
      <c r="CT193" s="78"/>
      <c r="CU193" s="72">
        <f>IF($A193="-","-",ROUND(VLOOKUP($A193+ROUND(LEFT(CU$186,2)/24,5),'[1]ОАО "АТС"'!$A$30:$F$773,6,FALSE)+HLOOKUP($DL$184,'[1]Сбытовая надбавка'!$F$5:$H$6,2,FALSE),2)+'[1]Иные услуги'!$C$6+HLOOKUP($DR$183,'[1]Услуги по передаче'!$G$5:$J$7,2,FALSE))</f>
        <v>4055.2799999999997</v>
      </c>
      <c r="CV193" s="77"/>
      <c r="CW193" s="77"/>
      <c r="CX193" s="77"/>
      <c r="CY193" s="77"/>
      <c r="CZ193" s="78"/>
      <c r="DA193" s="72">
        <f>IF($A193="-","-",ROUND(VLOOKUP($A193+ROUND(LEFT(DA$186,2)/24,5),'[1]ОАО "АТС"'!$A$30:$F$773,6,FALSE)+HLOOKUP($DL$184,'[1]Сбытовая надбавка'!$F$5:$H$6,2,FALSE),2)+'[1]Иные услуги'!$C$6+HLOOKUP($DR$183,'[1]Услуги по передаче'!$G$5:$J$7,2,FALSE))</f>
        <v>4018.5699999999997</v>
      </c>
      <c r="DB193" s="77"/>
      <c r="DC193" s="77"/>
      <c r="DD193" s="77"/>
      <c r="DE193" s="77"/>
      <c r="DF193" s="78"/>
      <c r="DG193" s="72">
        <f>IF($A193="-","-",ROUND(VLOOKUP($A193+ROUND(LEFT(DG$186,2)/24,5),'[1]ОАО "АТС"'!$A$30:$F$773,6,FALSE)+HLOOKUP($DL$184,'[1]Сбытовая надбавка'!$F$5:$H$6,2,FALSE),2)+'[1]Иные услуги'!$C$6+HLOOKUP($DR$183,'[1]Услуги по передаче'!$G$5:$J$7,2,FALSE))</f>
        <v>4029.7499999999995</v>
      </c>
      <c r="DH193" s="77"/>
      <c r="DI193" s="77"/>
      <c r="DJ193" s="77"/>
      <c r="DK193" s="77"/>
      <c r="DL193" s="78"/>
      <c r="DM193" s="72">
        <f>IF($A193="-","-",ROUND(VLOOKUP($A193+ROUND(LEFT(DM$186,2)/24,5),'[1]ОАО "АТС"'!$A$30:$F$773,6,FALSE)+HLOOKUP($DL$184,'[1]Сбытовая надбавка'!$F$5:$H$6,2,FALSE),2)+'[1]Иные услуги'!$C$6+HLOOKUP($DR$183,'[1]Услуги по передаче'!$G$5:$J$7,2,FALSE))</f>
        <v>4091.12</v>
      </c>
      <c r="DN193" s="77"/>
      <c r="DO193" s="77"/>
      <c r="DP193" s="77"/>
      <c r="DQ193" s="77"/>
      <c r="DR193" s="78"/>
      <c r="DS193" s="72">
        <f>IF($A193="-","-",ROUND(VLOOKUP($A193+ROUND(LEFT(DS$186,2)/24,5),'[1]ОАО "АТС"'!$A$30:$F$773,6,FALSE)+HLOOKUP($DL$184,'[1]Сбытовая надбавка'!$F$5:$H$6,2,FALSE),2)+'[1]Иные услуги'!$C$6+HLOOKUP($DR$183,'[1]Услуги по передаче'!$G$5:$J$7,2,FALSE))</f>
        <v>4091.0099999999993</v>
      </c>
      <c r="DT193" s="77"/>
      <c r="DU193" s="77"/>
      <c r="DV193" s="77"/>
      <c r="DW193" s="77"/>
      <c r="DX193" s="78"/>
      <c r="DY193" s="72">
        <f>IF($A193="-","-",ROUND(VLOOKUP($A193+ROUND(LEFT(DY$186,2)/24,5),'[1]ОАО "АТС"'!$A$30:$F$773,6,FALSE)+HLOOKUP($DL$184,'[1]Сбытовая надбавка'!$F$5:$H$6,2,FALSE),2)+'[1]Иные услуги'!$C$6+HLOOKUP($DR$183,'[1]Услуги по передаче'!$G$5:$J$7,2,FALSE))</f>
        <v>4044.4399999999996</v>
      </c>
      <c r="DZ193" s="77"/>
      <c r="EA193" s="77"/>
      <c r="EB193" s="77"/>
      <c r="EC193" s="77"/>
      <c r="ED193" s="78"/>
      <c r="EE193" s="72">
        <f>IF($A193="-","-",ROUND(VLOOKUP($A193+ROUND(LEFT(EE$186,2)/24,5),'[1]ОАО "АТС"'!$A$30:$F$773,6,FALSE)+HLOOKUP($DL$184,'[1]Сбытовая надбавка'!$F$5:$H$6,2,FALSE),2)+'[1]Иные услуги'!$C$6+HLOOKUP($DR$183,'[1]Услуги по передаче'!$G$5:$J$7,2,FALSE))</f>
        <v>3990.0499999999993</v>
      </c>
      <c r="EF193" s="77"/>
      <c r="EG193" s="77"/>
      <c r="EH193" s="77"/>
      <c r="EI193" s="77"/>
      <c r="EJ193" s="78"/>
      <c r="EK193" s="72">
        <f>IF($A193="-","-",ROUND(VLOOKUP($A193+ROUND(LEFT(EK$186,2)/24,5),'[1]ОАО "АТС"'!$A$30:$F$773,6,FALSE)+HLOOKUP($DL$184,'[1]Сбытовая надбавка'!$F$5:$H$6,2,FALSE),2)+'[1]Иные услуги'!$C$6+HLOOKUP($DR$183,'[1]Услуги по передаче'!$G$5:$J$7,2,FALSE))</f>
        <v>4192.25</v>
      </c>
      <c r="EL193" s="77"/>
      <c r="EM193" s="77"/>
      <c r="EN193" s="77"/>
      <c r="EO193" s="77"/>
      <c r="EP193" s="78"/>
      <c r="EQ193" s="72">
        <f>IF($A193="-","-",ROUND(VLOOKUP($A193+ROUND(LEFT(EQ$186,2)/24,5),'[1]ОАО "АТС"'!$A$30:$F$773,6,FALSE)+HLOOKUP($DL$184,'[1]Сбытовая надбавка'!$F$5:$H$6,2,FALSE),2)+'[1]Иные услуги'!$C$6+HLOOKUP($DR$183,'[1]Услуги по передаче'!$G$5:$J$7,2,FALSE))</f>
        <v>4069.8399999999997</v>
      </c>
      <c r="ER193" s="77"/>
      <c r="ES193" s="77"/>
      <c r="ET193" s="77"/>
      <c r="EU193" s="77"/>
      <c r="EV193" s="78"/>
    </row>
    <row r="194" spans="1:152" s="38" customFormat="1" ht="15.75" customHeight="1" x14ac:dyDescent="0.2">
      <c r="A194" s="69">
        <f>$A$122</f>
        <v>44993</v>
      </c>
      <c r="B194" s="70"/>
      <c r="C194" s="70"/>
      <c r="D194" s="70"/>
      <c r="E194" s="70"/>
      <c r="F194" s="70"/>
      <c r="G194" s="70"/>
      <c r="H194" s="71"/>
      <c r="I194" s="72">
        <f>IF($A194="-","-",ROUND(VLOOKUP($A194+ROUND(LEFT(I$186,1)/24,5),'[1]ОАО "АТС"'!$A$30:$F$773,6,FALSE)+HLOOKUP($DL$184,'[1]Сбытовая надбавка'!$F$5:$H$6,2,FALSE),2)+'[1]Иные услуги'!$C$6+HLOOKUP($DR$183,'[1]Услуги по передаче'!$G$5:$J$7,2,FALSE))</f>
        <v>4025.1899999999996</v>
      </c>
      <c r="J194" s="77"/>
      <c r="K194" s="77"/>
      <c r="L194" s="77"/>
      <c r="M194" s="77"/>
      <c r="N194" s="78"/>
      <c r="O194" s="72">
        <f>IF($A194="-","-",ROUND(VLOOKUP($A194+ROUND(LEFT(O$186,1)/24,5),'[1]ОАО "АТС"'!$A$30:$F$773,6,FALSE)+HLOOKUP($DL$184,'[1]Сбытовая надбавка'!$F$5:$H$6,2,FALSE),2)+'[1]Иные услуги'!$C$6+HLOOKUP($DR$183,'[1]Услуги по передаче'!$G$5:$J$7,2,FALSE))</f>
        <v>3994.2499999999995</v>
      </c>
      <c r="P194" s="77"/>
      <c r="Q194" s="77"/>
      <c r="R194" s="77"/>
      <c r="S194" s="77"/>
      <c r="T194" s="78"/>
      <c r="U194" s="72">
        <f>IF($A194="-","-",ROUND(VLOOKUP($A194+ROUND(LEFT(U$186,1)/24,5),'[1]ОАО "АТС"'!$A$30:$F$773,6,FALSE)+HLOOKUP($DL$184,'[1]Сбытовая надбавка'!$F$5:$H$6,2,FALSE),2)+'[1]Иные услуги'!$C$6+HLOOKUP($DR$183,'[1]Услуги по передаче'!$G$5:$J$7,2,FALSE))</f>
        <v>3994.9299999999994</v>
      </c>
      <c r="V194" s="77"/>
      <c r="W194" s="77"/>
      <c r="X194" s="77"/>
      <c r="Y194" s="77"/>
      <c r="Z194" s="78"/>
      <c r="AA194" s="72">
        <f>IF($A194="-","-",ROUND(VLOOKUP($A194+ROUND(LEFT(AA$186,1)/24,5),'[1]ОАО "АТС"'!$A$30:$F$773,6,FALSE)+HLOOKUP($DL$184,'[1]Сбытовая надбавка'!$F$5:$H$6,2,FALSE),2)+'[1]Иные услуги'!$C$6+HLOOKUP($DR$183,'[1]Услуги по передаче'!$G$5:$J$7,2,FALSE))</f>
        <v>3994.8599999999997</v>
      </c>
      <c r="AB194" s="77"/>
      <c r="AC194" s="77"/>
      <c r="AD194" s="77"/>
      <c r="AE194" s="77"/>
      <c r="AF194" s="78"/>
      <c r="AG194" s="72">
        <f>IF($A194="-","-",ROUND(VLOOKUP($A194+ROUND(LEFT(AG$186,1)/24,5),'[1]ОАО "АТС"'!$A$30:$F$773,6,FALSE)+HLOOKUP($DL$184,'[1]Сбытовая надбавка'!$F$5:$H$6,2,FALSE),2)+'[1]Иные услуги'!$C$6+HLOOKUP($DR$183,'[1]Услуги по передаче'!$G$5:$J$7,2,FALSE))</f>
        <v>3994.8399999999997</v>
      </c>
      <c r="AH194" s="77"/>
      <c r="AI194" s="77"/>
      <c r="AJ194" s="77"/>
      <c r="AK194" s="77"/>
      <c r="AL194" s="78"/>
      <c r="AM194" s="72">
        <f>IF($A194="-","-",ROUND(VLOOKUP($A194+ROUND(LEFT(AM$186,1)/24,5),'[1]ОАО "АТС"'!$A$30:$F$773,6,FALSE)+HLOOKUP($DL$184,'[1]Сбытовая надбавка'!$F$5:$H$6,2,FALSE),2)+'[1]Иные услуги'!$C$6+HLOOKUP($DR$183,'[1]Услуги по передаче'!$G$5:$J$7,2,FALSE))</f>
        <v>3994.5399999999995</v>
      </c>
      <c r="AN194" s="77"/>
      <c r="AO194" s="77"/>
      <c r="AP194" s="77"/>
      <c r="AQ194" s="77"/>
      <c r="AR194" s="78"/>
      <c r="AS194" s="72">
        <f>IF($A194="-","-",ROUND(VLOOKUP($A194+ROUND(LEFT(AS$186,1)/24,5),'[1]ОАО "АТС"'!$A$30:$F$773,6,FALSE)+HLOOKUP($DL$184,'[1]Сбытовая надбавка'!$F$5:$H$6,2,FALSE),2)+'[1]Иные услуги'!$C$6+HLOOKUP($DR$183,'[1]Услуги по передаче'!$G$5:$J$7,2,FALSE))</f>
        <v>3993.7499999999995</v>
      </c>
      <c r="AT194" s="77"/>
      <c r="AU194" s="77"/>
      <c r="AV194" s="77"/>
      <c r="AW194" s="77"/>
      <c r="AX194" s="78"/>
      <c r="AY194" s="72">
        <f>IF($A194="-","-",ROUND(VLOOKUP($A194+ROUND(LEFT(AY$186,1)/24,5),'[1]ОАО "АТС"'!$A$30:$F$773,6,FALSE)+HLOOKUP($DL$184,'[1]Сбытовая надбавка'!$F$5:$H$6,2,FALSE),2)+'[1]Иные услуги'!$C$6+HLOOKUP($DR$183,'[1]Услуги по передаче'!$G$5:$J$7,2,FALSE))</f>
        <v>4003.3899999999994</v>
      </c>
      <c r="AZ194" s="77"/>
      <c r="BA194" s="77"/>
      <c r="BB194" s="77"/>
      <c r="BC194" s="77"/>
      <c r="BD194" s="78"/>
      <c r="BE194" s="72">
        <f>IF($A194="-","-",ROUND(VLOOKUP($A194+ROUND(LEFT(BE$186,1)/24,5),'[1]ОАО "АТС"'!$A$30:$F$773,6,FALSE)+HLOOKUP($DL$184,'[1]Сбытовая надбавка'!$F$5:$H$6,2,FALSE),2)+'[1]Иные услуги'!$C$6+HLOOKUP($DR$183,'[1]Услуги по передаче'!$G$5:$J$7,2,FALSE))</f>
        <v>3993.66</v>
      </c>
      <c r="BF194" s="77"/>
      <c r="BG194" s="77"/>
      <c r="BH194" s="77"/>
      <c r="BI194" s="77"/>
      <c r="BJ194" s="78"/>
      <c r="BK194" s="72">
        <f>IF($A194="-","-",ROUND(VLOOKUP($A194+ROUND(LEFT(BK$186,1)/24,5),'[1]ОАО "АТС"'!$A$30:$F$773,6,FALSE)+HLOOKUP($DL$184,'[1]Сбытовая надбавка'!$F$5:$H$6,2,FALSE),2)+'[1]Иные услуги'!$C$6+HLOOKUP($DR$183,'[1]Услуги по передаче'!$G$5:$J$7,2,FALSE))</f>
        <v>3995.5099999999993</v>
      </c>
      <c r="BL194" s="77"/>
      <c r="BM194" s="77"/>
      <c r="BN194" s="77"/>
      <c r="BO194" s="77"/>
      <c r="BP194" s="78"/>
      <c r="BQ194" s="72">
        <f>IF($A194="-","-",ROUND(VLOOKUP($A194+ROUND(LEFT(BQ$186,2)/24,5),'[1]ОАО "АТС"'!$A$30:$F$773,6,FALSE)+HLOOKUP($DL$184,'[1]Сбытовая надбавка'!$F$5:$H$6,2,FALSE),2)+'[1]Иные услуги'!$C$6+HLOOKUP($DR$183,'[1]Услуги по передаче'!$G$5:$J$7,2,FALSE))</f>
        <v>4016.5299999999997</v>
      </c>
      <c r="BR194" s="77"/>
      <c r="BS194" s="77"/>
      <c r="BT194" s="77"/>
      <c r="BU194" s="77"/>
      <c r="BV194" s="78"/>
      <c r="BW194" s="72">
        <f>IF($A194="-","-",ROUND(VLOOKUP($A194+ROUND(LEFT(BW$186,2)/24,5),'[1]ОАО "АТС"'!$A$30:$F$773,6,FALSE)+HLOOKUP($DL$184,'[1]Сбытовая надбавка'!$F$5:$H$6,2,FALSE),2)+'[1]Иные услуги'!$C$6+HLOOKUP($DR$183,'[1]Услуги по передаче'!$G$5:$J$7,2,FALSE))</f>
        <v>4022.6699999999996</v>
      </c>
      <c r="BX194" s="77"/>
      <c r="BY194" s="77"/>
      <c r="BZ194" s="77"/>
      <c r="CA194" s="77"/>
      <c r="CB194" s="78"/>
      <c r="CC194" s="72">
        <f>IF($A194="-","-",ROUND(VLOOKUP($A194+ROUND(LEFT(CC$186,2)/24,5),'[1]ОАО "АТС"'!$A$30:$F$773,6,FALSE)+HLOOKUP($DL$184,'[1]Сбытовая надбавка'!$F$5:$H$6,2,FALSE),2)+'[1]Иные услуги'!$C$6+HLOOKUP($DR$183,'[1]Услуги по передаче'!$G$5:$J$7,2,FALSE))</f>
        <v>3995.7599999999993</v>
      </c>
      <c r="CD194" s="77"/>
      <c r="CE194" s="77"/>
      <c r="CF194" s="77"/>
      <c r="CG194" s="77"/>
      <c r="CH194" s="78"/>
      <c r="CI194" s="72">
        <f>IF($A194="-","-",ROUND(VLOOKUP($A194+ROUND(LEFT(CI$186,2)/24,5),'[1]ОАО "АТС"'!$A$30:$F$773,6,FALSE)+HLOOKUP($DL$184,'[1]Сбытовая надбавка'!$F$5:$H$6,2,FALSE),2)+'[1]Иные услуги'!$C$6+HLOOKUP($DR$183,'[1]Услуги по передаче'!$G$5:$J$7,2,FALSE))</f>
        <v>3996.1099999999997</v>
      </c>
      <c r="CJ194" s="77"/>
      <c r="CK194" s="77"/>
      <c r="CL194" s="77"/>
      <c r="CM194" s="77"/>
      <c r="CN194" s="78"/>
      <c r="CO194" s="72">
        <f>IF($A194="-","-",ROUND(VLOOKUP($A194+ROUND(LEFT(CO$186,2)/24,5),'[1]ОАО "АТС"'!$A$30:$F$773,6,FALSE)+HLOOKUP($DL$184,'[1]Сбытовая надбавка'!$F$5:$H$6,2,FALSE),2)+'[1]Иные услуги'!$C$6+HLOOKUP($DR$183,'[1]Услуги по передаче'!$G$5:$J$7,2,FALSE))</f>
        <v>3996.0299999999997</v>
      </c>
      <c r="CP194" s="77"/>
      <c r="CQ194" s="77"/>
      <c r="CR194" s="77"/>
      <c r="CS194" s="77"/>
      <c r="CT194" s="78"/>
      <c r="CU194" s="72">
        <f>IF($A194="-","-",ROUND(VLOOKUP($A194+ROUND(LEFT(CU$186,2)/24,5),'[1]ОАО "АТС"'!$A$30:$F$773,6,FALSE)+HLOOKUP($DL$184,'[1]Сбытовая надбавка'!$F$5:$H$6,2,FALSE),2)+'[1]Иные услуги'!$C$6+HLOOKUP($DR$183,'[1]Услуги по передаче'!$G$5:$J$7,2,FALSE))</f>
        <v>4012.5899999999997</v>
      </c>
      <c r="CV194" s="77"/>
      <c r="CW194" s="77"/>
      <c r="CX194" s="77"/>
      <c r="CY194" s="77"/>
      <c r="CZ194" s="78"/>
      <c r="DA194" s="72">
        <f>IF($A194="-","-",ROUND(VLOOKUP($A194+ROUND(LEFT(DA$186,2)/24,5),'[1]ОАО "АТС"'!$A$30:$F$773,6,FALSE)+HLOOKUP($DL$184,'[1]Сбытовая надбавка'!$F$5:$H$6,2,FALSE),2)+'[1]Иные услуги'!$C$6+HLOOKUP($DR$183,'[1]Услуги по передаче'!$G$5:$J$7,2,FALSE))</f>
        <v>4020.5399999999995</v>
      </c>
      <c r="DB194" s="77"/>
      <c r="DC194" s="77"/>
      <c r="DD194" s="77"/>
      <c r="DE194" s="77"/>
      <c r="DF194" s="78"/>
      <c r="DG194" s="72">
        <f>IF($A194="-","-",ROUND(VLOOKUP($A194+ROUND(LEFT(DG$186,2)/24,5),'[1]ОАО "АТС"'!$A$30:$F$773,6,FALSE)+HLOOKUP($DL$184,'[1]Сбытовая надбавка'!$F$5:$H$6,2,FALSE),2)+'[1]Иные услуги'!$C$6+HLOOKUP($DR$183,'[1]Услуги по передаче'!$G$5:$J$7,2,FALSE))</f>
        <v>4027.12</v>
      </c>
      <c r="DH194" s="77"/>
      <c r="DI194" s="77"/>
      <c r="DJ194" s="77"/>
      <c r="DK194" s="77"/>
      <c r="DL194" s="78"/>
      <c r="DM194" s="72">
        <f>IF($A194="-","-",ROUND(VLOOKUP($A194+ROUND(LEFT(DM$186,2)/24,5),'[1]ОАО "АТС"'!$A$30:$F$773,6,FALSE)+HLOOKUP($DL$184,'[1]Сбытовая надбавка'!$F$5:$H$6,2,FALSE),2)+'[1]Иные услуги'!$C$6+HLOOKUP($DR$183,'[1]Услуги по передаче'!$G$5:$J$7,2,FALSE))</f>
        <v>4105.2599999999993</v>
      </c>
      <c r="DN194" s="77"/>
      <c r="DO194" s="77"/>
      <c r="DP194" s="77"/>
      <c r="DQ194" s="77"/>
      <c r="DR194" s="78"/>
      <c r="DS194" s="72">
        <f>IF($A194="-","-",ROUND(VLOOKUP($A194+ROUND(LEFT(DS$186,2)/24,5),'[1]ОАО "АТС"'!$A$30:$F$773,6,FALSE)+HLOOKUP($DL$184,'[1]Сбытовая надбавка'!$F$5:$H$6,2,FALSE),2)+'[1]Иные услуги'!$C$6+HLOOKUP($DR$183,'[1]Услуги по передаче'!$G$5:$J$7,2,FALSE))</f>
        <v>4133.2699999999995</v>
      </c>
      <c r="DT194" s="77"/>
      <c r="DU194" s="77"/>
      <c r="DV194" s="77"/>
      <c r="DW194" s="77"/>
      <c r="DX194" s="78"/>
      <c r="DY194" s="72">
        <f>IF($A194="-","-",ROUND(VLOOKUP($A194+ROUND(LEFT(DY$186,2)/24,5),'[1]ОАО "АТС"'!$A$30:$F$773,6,FALSE)+HLOOKUP($DL$184,'[1]Сбытовая надбавка'!$F$5:$H$6,2,FALSE),2)+'[1]Иные услуги'!$C$6+HLOOKUP($DR$183,'[1]Услуги по передаче'!$G$5:$J$7,2,FALSE))</f>
        <v>4023.0999999999995</v>
      </c>
      <c r="DZ194" s="77"/>
      <c r="EA194" s="77"/>
      <c r="EB194" s="77"/>
      <c r="EC194" s="77"/>
      <c r="ED194" s="78"/>
      <c r="EE194" s="72">
        <f>IF($A194="-","-",ROUND(VLOOKUP($A194+ROUND(LEFT(EE$186,2)/24,5),'[1]ОАО "АТС"'!$A$30:$F$773,6,FALSE)+HLOOKUP($DL$184,'[1]Сбытовая надбавка'!$F$5:$H$6,2,FALSE),2)+'[1]Иные услуги'!$C$6+HLOOKUP($DR$183,'[1]Услуги по передаче'!$G$5:$J$7,2,FALSE))</f>
        <v>3991.6099999999997</v>
      </c>
      <c r="EF194" s="77"/>
      <c r="EG194" s="77"/>
      <c r="EH194" s="77"/>
      <c r="EI194" s="77"/>
      <c r="EJ194" s="78"/>
      <c r="EK194" s="72">
        <f>IF($A194="-","-",ROUND(VLOOKUP($A194+ROUND(LEFT(EK$186,2)/24,5),'[1]ОАО "АТС"'!$A$30:$F$773,6,FALSE)+HLOOKUP($DL$184,'[1]Сбытовая надбавка'!$F$5:$H$6,2,FALSE),2)+'[1]Иные услуги'!$C$6+HLOOKUP($DR$183,'[1]Услуги по передаче'!$G$5:$J$7,2,FALSE))</f>
        <v>4175.4799999999996</v>
      </c>
      <c r="EL194" s="77"/>
      <c r="EM194" s="77"/>
      <c r="EN194" s="77"/>
      <c r="EO194" s="77"/>
      <c r="EP194" s="78"/>
      <c r="EQ194" s="72">
        <f>IF($A194="-","-",ROUND(VLOOKUP($A194+ROUND(LEFT(EQ$186,2)/24,5),'[1]ОАО "АТС"'!$A$30:$F$773,6,FALSE)+HLOOKUP($DL$184,'[1]Сбытовая надбавка'!$F$5:$H$6,2,FALSE),2)+'[1]Иные услуги'!$C$6+HLOOKUP($DR$183,'[1]Услуги по передаче'!$G$5:$J$7,2,FALSE))</f>
        <v>4066.1299999999997</v>
      </c>
      <c r="ER194" s="77"/>
      <c r="ES194" s="77"/>
      <c r="ET194" s="77"/>
      <c r="EU194" s="77"/>
      <c r="EV194" s="78"/>
    </row>
    <row r="195" spans="1:152" s="38" customFormat="1" ht="15.75" customHeight="1" x14ac:dyDescent="0.2">
      <c r="A195" s="69">
        <f>$A$123</f>
        <v>44994</v>
      </c>
      <c r="B195" s="70"/>
      <c r="C195" s="70"/>
      <c r="D195" s="70"/>
      <c r="E195" s="70"/>
      <c r="F195" s="70"/>
      <c r="G195" s="70"/>
      <c r="H195" s="71"/>
      <c r="I195" s="72">
        <f>IF($A195="-","-",ROUND(VLOOKUP($A195+ROUND(LEFT(I$186,1)/24,5),'[1]ОАО "АТС"'!$A$30:$F$773,6,FALSE)+HLOOKUP($DL$184,'[1]Сбытовая надбавка'!$F$5:$H$6,2,FALSE),2)+'[1]Иные услуги'!$C$6+HLOOKUP($DR$183,'[1]Услуги по передаче'!$G$5:$J$7,2,FALSE))</f>
        <v>3998.7</v>
      </c>
      <c r="J195" s="77"/>
      <c r="K195" s="77"/>
      <c r="L195" s="77"/>
      <c r="M195" s="77"/>
      <c r="N195" s="78"/>
      <c r="O195" s="72">
        <f>IF($A195="-","-",ROUND(VLOOKUP($A195+ROUND(LEFT(O$186,1)/24,5),'[1]ОАО "АТС"'!$A$30:$F$773,6,FALSE)+HLOOKUP($DL$184,'[1]Сбытовая надбавка'!$F$5:$H$6,2,FALSE),2)+'[1]Иные услуги'!$C$6+HLOOKUP($DR$183,'[1]Услуги по передаче'!$G$5:$J$7,2,FALSE))</f>
        <v>3994.2699999999995</v>
      </c>
      <c r="P195" s="77"/>
      <c r="Q195" s="77"/>
      <c r="R195" s="77"/>
      <c r="S195" s="77"/>
      <c r="T195" s="78"/>
      <c r="U195" s="72">
        <f>IF($A195="-","-",ROUND(VLOOKUP($A195+ROUND(LEFT(U$186,1)/24,5),'[1]ОАО "АТС"'!$A$30:$F$773,6,FALSE)+HLOOKUP($DL$184,'[1]Сбытовая надбавка'!$F$5:$H$6,2,FALSE),2)+'[1]Иные услуги'!$C$6+HLOOKUP($DR$183,'[1]Услуги по передаче'!$G$5:$J$7,2,FALSE))</f>
        <v>3994.91</v>
      </c>
      <c r="V195" s="77"/>
      <c r="W195" s="77"/>
      <c r="X195" s="77"/>
      <c r="Y195" s="77"/>
      <c r="Z195" s="78"/>
      <c r="AA195" s="72">
        <f>IF($A195="-","-",ROUND(VLOOKUP($A195+ROUND(LEFT(AA$186,1)/24,5),'[1]ОАО "АТС"'!$A$30:$F$773,6,FALSE)+HLOOKUP($DL$184,'[1]Сбытовая надбавка'!$F$5:$H$6,2,FALSE),2)+'[1]Иные услуги'!$C$6+HLOOKUP($DR$183,'[1]Услуги по передаче'!$G$5:$J$7,2,FALSE))</f>
        <v>3994.8199999999997</v>
      </c>
      <c r="AB195" s="77"/>
      <c r="AC195" s="77"/>
      <c r="AD195" s="77"/>
      <c r="AE195" s="77"/>
      <c r="AF195" s="78"/>
      <c r="AG195" s="72">
        <f>IF($A195="-","-",ROUND(VLOOKUP($A195+ROUND(LEFT(AG$186,1)/24,5),'[1]ОАО "АТС"'!$A$30:$F$773,6,FALSE)+HLOOKUP($DL$184,'[1]Сбытовая надбавка'!$F$5:$H$6,2,FALSE),2)+'[1]Иные услуги'!$C$6+HLOOKUP($DR$183,'[1]Услуги по передаче'!$G$5:$J$7,2,FALSE))</f>
        <v>3994.7499999999995</v>
      </c>
      <c r="AH195" s="77"/>
      <c r="AI195" s="77"/>
      <c r="AJ195" s="77"/>
      <c r="AK195" s="77"/>
      <c r="AL195" s="78"/>
      <c r="AM195" s="72">
        <f>IF($A195="-","-",ROUND(VLOOKUP($A195+ROUND(LEFT(AM$186,1)/24,5),'[1]ОАО "АТС"'!$A$30:$F$773,6,FALSE)+HLOOKUP($DL$184,'[1]Сбытовая надбавка'!$F$5:$H$6,2,FALSE),2)+'[1]Иные услуги'!$C$6+HLOOKUP($DR$183,'[1]Услуги по передаче'!$G$5:$J$7,2,FALSE))</f>
        <v>3994.5899999999997</v>
      </c>
      <c r="AN195" s="77"/>
      <c r="AO195" s="77"/>
      <c r="AP195" s="77"/>
      <c r="AQ195" s="77"/>
      <c r="AR195" s="78"/>
      <c r="AS195" s="72">
        <f>IF($A195="-","-",ROUND(VLOOKUP($A195+ROUND(LEFT(AS$186,1)/24,5),'[1]ОАО "АТС"'!$A$30:$F$773,6,FALSE)+HLOOKUP($DL$184,'[1]Сбытовая надбавка'!$F$5:$H$6,2,FALSE),2)+'[1]Иные услуги'!$C$6+HLOOKUP($DR$183,'[1]Услуги по передаче'!$G$5:$J$7,2,FALSE))</f>
        <v>4012.95</v>
      </c>
      <c r="AT195" s="77"/>
      <c r="AU195" s="77"/>
      <c r="AV195" s="77"/>
      <c r="AW195" s="77"/>
      <c r="AX195" s="78"/>
      <c r="AY195" s="72">
        <f>IF($A195="-","-",ROUND(VLOOKUP($A195+ROUND(LEFT(AY$186,1)/24,5),'[1]ОАО "АТС"'!$A$30:$F$773,6,FALSE)+HLOOKUP($DL$184,'[1]Сбытовая надбавка'!$F$5:$H$6,2,FALSE),2)+'[1]Иные услуги'!$C$6+HLOOKUP($DR$183,'[1]Услуги по передаче'!$G$5:$J$7,2,FALSE))</f>
        <v>4073.16</v>
      </c>
      <c r="AZ195" s="77"/>
      <c r="BA195" s="77"/>
      <c r="BB195" s="77"/>
      <c r="BC195" s="77"/>
      <c r="BD195" s="78"/>
      <c r="BE195" s="72">
        <f>IF($A195="-","-",ROUND(VLOOKUP($A195+ROUND(LEFT(BE$186,1)/24,5),'[1]ОАО "АТС"'!$A$30:$F$773,6,FALSE)+HLOOKUP($DL$184,'[1]Сбытовая надбавка'!$F$5:$H$6,2,FALSE),2)+'[1]Иные услуги'!$C$6+HLOOKUP($DR$183,'[1]Услуги по передаче'!$G$5:$J$7,2,FALSE))</f>
        <v>3994.62</v>
      </c>
      <c r="BF195" s="77"/>
      <c r="BG195" s="77"/>
      <c r="BH195" s="77"/>
      <c r="BI195" s="77"/>
      <c r="BJ195" s="78"/>
      <c r="BK195" s="72">
        <f>IF($A195="-","-",ROUND(VLOOKUP($A195+ROUND(LEFT(BK$186,1)/24,5),'[1]ОАО "АТС"'!$A$30:$F$773,6,FALSE)+HLOOKUP($DL$184,'[1]Сбытовая надбавка'!$F$5:$H$6,2,FALSE),2)+'[1]Иные услуги'!$C$6+HLOOKUP($DR$183,'[1]Услуги по передаче'!$G$5:$J$7,2,FALSE))</f>
        <v>4032.0399999999995</v>
      </c>
      <c r="BL195" s="77"/>
      <c r="BM195" s="77"/>
      <c r="BN195" s="77"/>
      <c r="BO195" s="77"/>
      <c r="BP195" s="78"/>
      <c r="BQ195" s="72">
        <f>IF($A195="-","-",ROUND(VLOOKUP($A195+ROUND(LEFT(BQ$186,2)/24,5),'[1]ОАО "АТС"'!$A$30:$F$773,6,FALSE)+HLOOKUP($DL$184,'[1]Сбытовая надбавка'!$F$5:$H$6,2,FALSE),2)+'[1]Иные услуги'!$C$6+HLOOKUP($DR$183,'[1]Услуги по передаче'!$G$5:$J$7,2,FALSE))</f>
        <v>4060.41</v>
      </c>
      <c r="BR195" s="77"/>
      <c r="BS195" s="77"/>
      <c r="BT195" s="77"/>
      <c r="BU195" s="77"/>
      <c r="BV195" s="78"/>
      <c r="BW195" s="72">
        <f>IF($A195="-","-",ROUND(VLOOKUP($A195+ROUND(LEFT(BW$186,2)/24,5),'[1]ОАО "АТС"'!$A$30:$F$773,6,FALSE)+HLOOKUP($DL$184,'[1]Сбытовая надбавка'!$F$5:$H$6,2,FALSE),2)+'[1]Иные услуги'!$C$6+HLOOKUP($DR$183,'[1]Услуги по передаче'!$G$5:$J$7,2,FALSE))</f>
        <v>4053.6399999999994</v>
      </c>
      <c r="BX195" s="77"/>
      <c r="BY195" s="77"/>
      <c r="BZ195" s="77"/>
      <c r="CA195" s="77"/>
      <c r="CB195" s="78"/>
      <c r="CC195" s="72">
        <f>IF($A195="-","-",ROUND(VLOOKUP($A195+ROUND(LEFT(CC$186,2)/24,5),'[1]ОАО "АТС"'!$A$30:$F$773,6,FALSE)+HLOOKUP($DL$184,'[1]Сбытовая надбавка'!$F$5:$H$6,2,FALSE),2)+'[1]Иные услуги'!$C$6+HLOOKUP($DR$183,'[1]Услуги по передаче'!$G$5:$J$7,2,FALSE))</f>
        <v>4010.2599999999993</v>
      </c>
      <c r="CD195" s="77"/>
      <c r="CE195" s="77"/>
      <c r="CF195" s="77"/>
      <c r="CG195" s="77"/>
      <c r="CH195" s="78"/>
      <c r="CI195" s="72">
        <f>IF($A195="-","-",ROUND(VLOOKUP($A195+ROUND(LEFT(CI$186,2)/24,5),'[1]ОАО "АТС"'!$A$30:$F$773,6,FALSE)+HLOOKUP($DL$184,'[1]Сбытовая надбавка'!$F$5:$H$6,2,FALSE),2)+'[1]Иные услуги'!$C$6+HLOOKUP($DR$183,'[1]Услуги по передаче'!$G$5:$J$7,2,FALSE))</f>
        <v>4002.5499999999993</v>
      </c>
      <c r="CJ195" s="77"/>
      <c r="CK195" s="77"/>
      <c r="CL195" s="77"/>
      <c r="CM195" s="77"/>
      <c r="CN195" s="78"/>
      <c r="CO195" s="72">
        <f>IF($A195="-","-",ROUND(VLOOKUP($A195+ROUND(LEFT(CO$186,2)/24,5),'[1]ОАО "АТС"'!$A$30:$F$773,6,FALSE)+HLOOKUP($DL$184,'[1]Сбытовая надбавка'!$F$5:$H$6,2,FALSE),2)+'[1]Иные услуги'!$C$6+HLOOKUP($DR$183,'[1]Услуги по передаче'!$G$5:$J$7,2,FALSE))</f>
        <v>4010.74</v>
      </c>
      <c r="CP195" s="77"/>
      <c r="CQ195" s="77"/>
      <c r="CR195" s="77"/>
      <c r="CS195" s="77"/>
      <c r="CT195" s="78"/>
      <c r="CU195" s="72">
        <f>IF($A195="-","-",ROUND(VLOOKUP($A195+ROUND(LEFT(CU$186,2)/24,5),'[1]ОАО "АТС"'!$A$30:$F$773,6,FALSE)+HLOOKUP($DL$184,'[1]Сбытовая надбавка'!$F$5:$H$6,2,FALSE),2)+'[1]Иные услуги'!$C$6+HLOOKUP($DR$183,'[1]Услуги по передаче'!$G$5:$J$7,2,FALSE))</f>
        <v>4002.66</v>
      </c>
      <c r="CV195" s="77"/>
      <c r="CW195" s="77"/>
      <c r="CX195" s="77"/>
      <c r="CY195" s="77"/>
      <c r="CZ195" s="78"/>
      <c r="DA195" s="72">
        <f>IF($A195="-","-",ROUND(VLOOKUP($A195+ROUND(LEFT(DA$186,2)/24,5),'[1]ОАО "АТС"'!$A$30:$F$773,6,FALSE)+HLOOKUP($DL$184,'[1]Сбытовая надбавка'!$F$5:$H$6,2,FALSE),2)+'[1]Иные услуги'!$C$6+HLOOKUP($DR$183,'[1]Услуги по передаче'!$G$5:$J$7,2,FALSE))</f>
        <v>3995.1099999999997</v>
      </c>
      <c r="DB195" s="77"/>
      <c r="DC195" s="77"/>
      <c r="DD195" s="77"/>
      <c r="DE195" s="77"/>
      <c r="DF195" s="78"/>
      <c r="DG195" s="72">
        <f>IF($A195="-","-",ROUND(VLOOKUP($A195+ROUND(LEFT(DG$186,2)/24,5),'[1]ОАО "АТС"'!$A$30:$F$773,6,FALSE)+HLOOKUP($DL$184,'[1]Сбытовая надбавка'!$F$5:$H$6,2,FALSE),2)+'[1]Иные услуги'!$C$6+HLOOKUP($DR$183,'[1]Услуги по передаче'!$G$5:$J$7,2,FALSE))</f>
        <v>4022.8499999999995</v>
      </c>
      <c r="DH195" s="77"/>
      <c r="DI195" s="77"/>
      <c r="DJ195" s="77"/>
      <c r="DK195" s="77"/>
      <c r="DL195" s="78"/>
      <c r="DM195" s="72">
        <f>IF($A195="-","-",ROUND(VLOOKUP($A195+ROUND(LEFT(DM$186,2)/24,5),'[1]ОАО "АТС"'!$A$30:$F$773,6,FALSE)+HLOOKUP($DL$184,'[1]Сбытовая надбавка'!$F$5:$H$6,2,FALSE),2)+'[1]Иные услуги'!$C$6+HLOOKUP($DR$183,'[1]Услуги по передаче'!$G$5:$J$7,2,FALSE))</f>
        <v>4076.37</v>
      </c>
      <c r="DN195" s="77"/>
      <c r="DO195" s="77"/>
      <c r="DP195" s="77"/>
      <c r="DQ195" s="77"/>
      <c r="DR195" s="78"/>
      <c r="DS195" s="72">
        <f>IF($A195="-","-",ROUND(VLOOKUP($A195+ROUND(LEFT(DS$186,2)/24,5),'[1]ОАО "АТС"'!$A$30:$F$773,6,FALSE)+HLOOKUP($DL$184,'[1]Сбытовая надбавка'!$F$5:$H$6,2,FALSE),2)+'[1]Иные услуги'!$C$6+HLOOKUP($DR$183,'[1]Услуги по передаче'!$G$5:$J$7,2,FALSE))</f>
        <v>4076.1799999999994</v>
      </c>
      <c r="DT195" s="77"/>
      <c r="DU195" s="77"/>
      <c r="DV195" s="77"/>
      <c r="DW195" s="77"/>
      <c r="DX195" s="78"/>
      <c r="DY195" s="72">
        <f>IF($A195="-","-",ROUND(VLOOKUP($A195+ROUND(LEFT(DY$186,2)/24,5),'[1]ОАО "АТС"'!$A$30:$F$773,6,FALSE)+HLOOKUP($DL$184,'[1]Сбытовая надбавка'!$F$5:$H$6,2,FALSE),2)+'[1]Иные услуги'!$C$6+HLOOKUP($DR$183,'[1]Услуги по передаче'!$G$5:$J$7,2,FALSE))</f>
        <v>4025.8599999999997</v>
      </c>
      <c r="DZ195" s="77"/>
      <c r="EA195" s="77"/>
      <c r="EB195" s="77"/>
      <c r="EC195" s="77"/>
      <c r="ED195" s="78"/>
      <c r="EE195" s="72">
        <f>IF($A195="-","-",ROUND(VLOOKUP($A195+ROUND(LEFT(EE$186,2)/24,5),'[1]ОАО "АТС"'!$A$30:$F$773,6,FALSE)+HLOOKUP($DL$184,'[1]Сбытовая надбавка'!$F$5:$H$6,2,FALSE),2)+'[1]Иные услуги'!$C$6+HLOOKUP($DR$183,'[1]Услуги по передаче'!$G$5:$J$7,2,FALSE))</f>
        <v>3992.0899999999997</v>
      </c>
      <c r="EF195" s="77"/>
      <c r="EG195" s="77"/>
      <c r="EH195" s="77"/>
      <c r="EI195" s="77"/>
      <c r="EJ195" s="78"/>
      <c r="EK195" s="72">
        <f>IF($A195="-","-",ROUND(VLOOKUP($A195+ROUND(LEFT(EK$186,2)/24,5),'[1]ОАО "АТС"'!$A$30:$F$773,6,FALSE)+HLOOKUP($DL$184,'[1]Сбытовая надбавка'!$F$5:$H$6,2,FALSE),2)+'[1]Иные услуги'!$C$6+HLOOKUP($DR$183,'[1]Услуги по передаче'!$G$5:$J$7,2,FALSE))</f>
        <v>4193.82</v>
      </c>
      <c r="EL195" s="77"/>
      <c r="EM195" s="77"/>
      <c r="EN195" s="77"/>
      <c r="EO195" s="77"/>
      <c r="EP195" s="78"/>
      <c r="EQ195" s="72">
        <f>IF($A195="-","-",ROUND(VLOOKUP($A195+ROUND(LEFT(EQ$186,2)/24,5),'[1]ОАО "АТС"'!$A$30:$F$773,6,FALSE)+HLOOKUP($DL$184,'[1]Сбытовая надбавка'!$F$5:$H$6,2,FALSE),2)+'[1]Иные услуги'!$C$6+HLOOKUP($DR$183,'[1]Услуги по передаче'!$G$5:$J$7,2,FALSE))</f>
        <v>4064.3499999999995</v>
      </c>
      <c r="ER195" s="77"/>
      <c r="ES195" s="77"/>
      <c r="ET195" s="77"/>
      <c r="EU195" s="77"/>
      <c r="EV195" s="78"/>
    </row>
    <row r="196" spans="1:152" s="38" customFormat="1" ht="15.75" customHeight="1" x14ac:dyDescent="0.2">
      <c r="A196" s="69">
        <f>$A$124</f>
        <v>44995</v>
      </c>
      <c r="B196" s="70"/>
      <c r="C196" s="70"/>
      <c r="D196" s="70"/>
      <c r="E196" s="70"/>
      <c r="F196" s="70"/>
      <c r="G196" s="70"/>
      <c r="H196" s="71"/>
      <c r="I196" s="72">
        <f>IF($A196="-","-",ROUND(VLOOKUP($A196+ROUND(LEFT(I$186,1)/24,5),'[1]ОАО "АТС"'!$A$30:$F$773,6,FALSE)+HLOOKUP($DL$184,'[1]Сбытовая надбавка'!$F$5:$H$6,2,FALSE),2)+'[1]Иные услуги'!$C$6+HLOOKUP($DR$183,'[1]Услуги по передаче'!$G$5:$J$7,2,FALSE))</f>
        <v>3994.24</v>
      </c>
      <c r="J196" s="77"/>
      <c r="K196" s="77"/>
      <c r="L196" s="77"/>
      <c r="M196" s="77"/>
      <c r="N196" s="78"/>
      <c r="O196" s="72">
        <f>IF($A196="-","-",ROUND(VLOOKUP($A196+ROUND(LEFT(O$186,1)/24,5),'[1]ОАО "АТС"'!$A$30:$F$773,6,FALSE)+HLOOKUP($DL$184,'[1]Сбытовая надбавка'!$F$5:$H$6,2,FALSE),2)+'[1]Иные услуги'!$C$6+HLOOKUP($DR$183,'[1]Услуги по передаче'!$G$5:$J$7,2,FALSE))</f>
        <v>3994.2699999999995</v>
      </c>
      <c r="P196" s="77"/>
      <c r="Q196" s="77"/>
      <c r="R196" s="77"/>
      <c r="S196" s="77"/>
      <c r="T196" s="78"/>
      <c r="U196" s="72">
        <f>IF($A196="-","-",ROUND(VLOOKUP($A196+ROUND(LEFT(U$186,1)/24,5),'[1]ОАО "АТС"'!$A$30:$F$773,6,FALSE)+HLOOKUP($DL$184,'[1]Сбытовая надбавка'!$F$5:$H$6,2,FALSE),2)+'[1]Иные услуги'!$C$6+HLOOKUP($DR$183,'[1]Услуги по передаче'!$G$5:$J$7,2,FALSE))</f>
        <v>3994.87</v>
      </c>
      <c r="V196" s="77"/>
      <c r="W196" s="77"/>
      <c r="X196" s="77"/>
      <c r="Y196" s="77"/>
      <c r="Z196" s="78"/>
      <c r="AA196" s="72">
        <f>IF($A196="-","-",ROUND(VLOOKUP($A196+ROUND(LEFT(AA$186,1)/24,5),'[1]ОАО "АТС"'!$A$30:$F$773,6,FALSE)+HLOOKUP($DL$184,'[1]Сбытовая надбавка'!$F$5:$H$6,2,FALSE),2)+'[1]Иные услуги'!$C$6+HLOOKUP($DR$183,'[1]Услуги по передаче'!$G$5:$J$7,2,FALSE))</f>
        <v>3994.7799999999997</v>
      </c>
      <c r="AB196" s="77"/>
      <c r="AC196" s="77"/>
      <c r="AD196" s="77"/>
      <c r="AE196" s="77"/>
      <c r="AF196" s="78"/>
      <c r="AG196" s="72">
        <f>IF($A196="-","-",ROUND(VLOOKUP($A196+ROUND(LEFT(AG$186,1)/24,5),'[1]ОАО "АТС"'!$A$30:$F$773,6,FALSE)+HLOOKUP($DL$184,'[1]Сбытовая надбавка'!$F$5:$H$6,2,FALSE),2)+'[1]Иные услуги'!$C$6+HLOOKUP($DR$183,'[1]Услуги по передаче'!$G$5:$J$7,2,FALSE))</f>
        <v>3994.7099999999996</v>
      </c>
      <c r="AH196" s="77"/>
      <c r="AI196" s="77"/>
      <c r="AJ196" s="77"/>
      <c r="AK196" s="77"/>
      <c r="AL196" s="78"/>
      <c r="AM196" s="72">
        <f>IF($A196="-","-",ROUND(VLOOKUP($A196+ROUND(LEFT(AM$186,1)/24,5),'[1]ОАО "АТС"'!$A$30:$F$773,6,FALSE)+HLOOKUP($DL$184,'[1]Сбытовая надбавка'!$F$5:$H$6,2,FALSE),2)+'[1]Иные услуги'!$C$6+HLOOKUP($DR$183,'[1]Услуги по передаче'!$G$5:$J$7,2,FALSE))</f>
        <v>3994.2599999999993</v>
      </c>
      <c r="AN196" s="77"/>
      <c r="AO196" s="77"/>
      <c r="AP196" s="77"/>
      <c r="AQ196" s="77"/>
      <c r="AR196" s="78"/>
      <c r="AS196" s="72">
        <f>IF($A196="-","-",ROUND(VLOOKUP($A196+ROUND(LEFT(AS$186,1)/24,5),'[1]ОАО "АТС"'!$A$30:$F$773,6,FALSE)+HLOOKUP($DL$184,'[1]Сбытовая надбавка'!$F$5:$H$6,2,FALSE),2)+'[1]Иные услуги'!$C$6+HLOOKUP($DR$183,'[1]Услуги по передаче'!$G$5:$J$7,2,FALSE))</f>
        <v>3997.3899999999994</v>
      </c>
      <c r="AT196" s="77"/>
      <c r="AU196" s="77"/>
      <c r="AV196" s="77"/>
      <c r="AW196" s="77"/>
      <c r="AX196" s="78"/>
      <c r="AY196" s="72">
        <f>IF($A196="-","-",ROUND(VLOOKUP($A196+ROUND(LEFT(AY$186,1)/24,5),'[1]ОАО "АТС"'!$A$30:$F$773,6,FALSE)+HLOOKUP($DL$184,'[1]Сбытовая надбавка'!$F$5:$H$6,2,FALSE),2)+'[1]Иные услуги'!$C$6+HLOOKUP($DR$183,'[1]Услуги по передаче'!$G$5:$J$7,2,FALSE))</f>
        <v>4083.3499999999995</v>
      </c>
      <c r="AZ196" s="77"/>
      <c r="BA196" s="77"/>
      <c r="BB196" s="77"/>
      <c r="BC196" s="77"/>
      <c r="BD196" s="78"/>
      <c r="BE196" s="72">
        <f>IF($A196="-","-",ROUND(VLOOKUP($A196+ROUND(LEFT(BE$186,1)/24,5),'[1]ОАО "АТС"'!$A$30:$F$773,6,FALSE)+HLOOKUP($DL$184,'[1]Сбытовая надбавка'!$F$5:$H$6,2,FALSE),2)+'[1]Иные услуги'!$C$6+HLOOKUP($DR$183,'[1]Услуги по передаче'!$G$5:$J$7,2,FALSE))</f>
        <v>3994.74</v>
      </c>
      <c r="BF196" s="77"/>
      <c r="BG196" s="77"/>
      <c r="BH196" s="77"/>
      <c r="BI196" s="77"/>
      <c r="BJ196" s="78"/>
      <c r="BK196" s="72">
        <f>IF($A196="-","-",ROUND(VLOOKUP($A196+ROUND(LEFT(BK$186,1)/24,5),'[1]ОАО "АТС"'!$A$30:$F$773,6,FALSE)+HLOOKUP($DL$184,'[1]Сбытовая надбавка'!$F$5:$H$6,2,FALSE),2)+'[1]Иные услуги'!$C$6+HLOOKUP($DR$183,'[1]Услуги по передаче'!$G$5:$J$7,2,FALSE))</f>
        <v>4042.2499999999995</v>
      </c>
      <c r="BL196" s="77"/>
      <c r="BM196" s="77"/>
      <c r="BN196" s="77"/>
      <c r="BO196" s="77"/>
      <c r="BP196" s="78"/>
      <c r="BQ196" s="72">
        <f>IF($A196="-","-",ROUND(VLOOKUP($A196+ROUND(LEFT(BQ$186,2)/24,5),'[1]ОАО "АТС"'!$A$30:$F$773,6,FALSE)+HLOOKUP($DL$184,'[1]Сбытовая надбавка'!$F$5:$H$6,2,FALSE),2)+'[1]Иные услуги'!$C$6+HLOOKUP($DR$183,'[1]Услуги по передаче'!$G$5:$J$7,2,FALSE))</f>
        <v>4071.5599999999995</v>
      </c>
      <c r="BR196" s="77"/>
      <c r="BS196" s="77"/>
      <c r="BT196" s="77"/>
      <c r="BU196" s="77"/>
      <c r="BV196" s="78"/>
      <c r="BW196" s="72">
        <f>IF($A196="-","-",ROUND(VLOOKUP($A196+ROUND(LEFT(BW$186,2)/24,5),'[1]ОАО "АТС"'!$A$30:$F$773,6,FALSE)+HLOOKUP($DL$184,'[1]Сбытовая надбавка'!$F$5:$H$6,2,FALSE),2)+'[1]Иные услуги'!$C$6+HLOOKUP($DR$183,'[1]Услуги по передаче'!$G$5:$J$7,2,FALSE))</f>
        <v>4057.4799999999996</v>
      </c>
      <c r="BX196" s="77"/>
      <c r="BY196" s="77"/>
      <c r="BZ196" s="77"/>
      <c r="CA196" s="77"/>
      <c r="CB196" s="78"/>
      <c r="CC196" s="72">
        <f>IF($A196="-","-",ROUND(VLOOKUP($A196+ROUND(LEFT(CC$186,2)/24,5),'[1]ОАО "АТС"'!$A$30:$F$773,6,FALSE)+HLOOKUP($DL$184,'[1]Сбытовая надбавка'!$F$5:$H$6,2,FALSE),2)+'[1]Иные услуги'!$C$6+HLOOKUP($DR$183,'[1]Услуги по передаче'!$G$5:$J$7,2,FALSE))</f>
        <v>4017.12</v>
      </c>
      <c r="CD196" s="77"/>
      <c r="CE196" s="77"/>
      <c r="CF196" s="77"/>
      <c r="CG196" s="77"/>
      <c r="CH196" s="78"/>
      <c r="CI196" s="72">
        <f>IF($A196="-","-",ROUND(VLOOKUP($A196+ROUND(LEFT(CI$186,2)/24,5),'[1]ОАО "АТС"'!$A$30:$F$773,6,FALSE)+HLOOKUP($DL$184,'[1]Сбытовая надбавка'!$F$5:$H$6,2,FALSE),2)+'[1]Иные услуги'!$C$6+HLOOKUP($DR$183,'[1]Услуги по передаче'!$G$5:$J$7,2,FALSE))</f>
        <v>4010.2599999999993</v>
      </c>
      <c r="CJ196" s="77"/>
      <c r="CK196" s="77"/>
      <c r="CL196" s="77"/>
      <c r="CM196" s="77"/>
      <c r="CN196" s="78"/>
      <c r="CO196" s="72">
        <f>IF($A196="-","-",ROUND(VLOOKUP($A196+ROUND(LEFT(CO$186,2)/24,5),'[1]ОАО "АТС"'!$A$30:$F$773,6,FALSE)+HLOOKUP($DL$184,'[1]Сбытовая надбавка'!$F$5:$H$6,2,FALSE),2)+'[1]Иные услуги'!$C$6+HLOOKUP($DR$183,'[1]Услуги по передаче'!$G$5:$J$7,2,FALSE))</f>
        <v>4017.4299999999994</v>
      </c>
      <c r="CP196" s="77"/>
      <c r="CQ196" s="77"/>
      <c r="CR196" s="77"/>
      <c r="CS196" s="77"/>
      <c r="CT196" s="78"/>
      <c r="CU196" s="72">
        <f>IF($A196="-","-",ROUND(VLOOKUP($A196+ROUND(LEFT(CU$186,2)/24,5),'[1]ОАО "АТС"'!$A$30:$F$773,6,FALSE)+HLOOKUP($DL$184,'[1]Сбытовая надбавка'!$F$5:$H$6,2,FALSE),2)+'[1]Иные услуги'!$C$6+HLOOKUP($DR$183,'[1]Услуги по передаче'!$G$5:$J$7,2,FALSE))</f>
        <v>4010.2</v>
      </c>
      <c r="CV196" s="77"/>
      <c r="CW196" s="77"/>
      <c r="CX196" s="77"/>
      <c r="CY196" s="77"/>
      <c r="CZ196" s="78"/>
      <c r="DA196" s="72">
        <f>IF($A196="-","-",ROUND(VLOOKUP($A196+ROUND(LEFT(DA$186,2)/24,5),'[1]ОАО "АТС"'!$A$30:$F$773,6,FALSE)+HLOOKUP($DL$184,'[1]Сбытовая надбавка'!$F$5:$H$6,2,FALSE),2)+'[1]Иные услуги'!$C$6+HLOOKUP($DR$183,'[1]Услуги по передаче'!$G$5:$J$7,2,FALSE))</f>
        <v>3995.2999999999993</v>
      </c>
      <c r="DB196" s="77"/>
      <c r="DC196" s="77"/>
      <c r="DD196" s="77"/>
      <c r="DE196" s="77"/>
      <c r="DF196" s="78"/>
      <c r="DG196" s="72">
        <f>IF($A196="-","-",ROUND(VLOOKUP($A196+ROUND(LEFT(DG$186,2)/24,5),'[1]ОАО "АТС"'!$A$30:$F$773,6,FALSE)+HLOOKUP($DL$184,'[1]Сбытовая надбавка'!$F$5:$H$6,2,FALSE),2)+'[1]Иные услуги'!$C$6+HLOOKUP($DR$183,'[1]Услуги по передаче'!$G$5:$J$7,2,FALSE))</f>
        <v>4029.3399999999997</v>
      </c>
      <c r="DH196" s="77"/>
      <c r="DI196" s="77"/>
      <c r="DJ196" s="77"/>
      <c r="DK196" s="77"/>
      <c r="DL196" s="78"/>
      <c r="DM196" s="72">
        <f>IF($A196="-","-",ROUND(VLOOKUP($A196+ROUND(LEFT(DM$186,2)/24,5),'[1]ОАО "АТС"'!$A$30:$F$773,6,FALSE)+HLOOKUP($DL$184,'[1]Сбытовая надбавка'!$F$5:$H$6,2,FALSE),2)+'[1]Иные услуги'!$C$6+HLOOKUP($DR$183,'[1]Услуги по передаче'!$G$5:$J$7,2,FALSE))</f>
        <v>4080.3499999999995</v>
      </c>
      <c r="DN196" s="77"/>
      <c r="DO196" s="77"/>
      <c r="DP196" s="77"/>
      <c r="DQ196" s="77"/>
      <c r="DR196" s="78"/>
      <c r="DS196" s="72">
        <f>IF($A196="-","-",ROUND(VLOOKUP($A196+ROUND(LEFT(DS$186,2)/24,5),'[1]ОАО "АТС"'!$A$30:$F$773,6,FALSE)+HLOOKUP($DL$184,'[1]Сбытовая надбавка'!$F$5:$H$6,2,FALSE),2)+'[1]Иные услуги'!$C$6+HLOOKUP($DR$183,'[1]Услуги по передаче'!$G$5:$J$7,2,FALSE))</f>
        <v>4075.7299999999996</v>
      </c>
      <c r="DT196" s="77"/>
      <c r="DU196" s="77"/>
      <c r="DV196" s="77"/>
      <c r="DW196" s="77"/>
      <c r="DX196" s="78"/>
      <c r="DY196" s="72">
        <f>IF($A196="-","-",ROUND(VLOOKUP($A196+ROUND(LEFT(DY$186,2)/24,5),'[1]ОАО "АТС"'!$A$30:$F$773,6,FALSE)+HLOOKUP($DL$184,'[1]Сбытовая надбавка'!$F$5:$H$6,2,FALSE),2)+'[1]Иные услуги'!$C$6+HLOOKUP($DR$183,'[1]Услуги по передаче'!$G$5:$J$7,2,FALSE))</f>
        <v>4031.49</v>
      </c>
      <c r="DZ196" s="77"/>
      <c r="EA196" s="77"/>
      <c r="EB196" s="77"/>
      <c r="EC196" s="77"/>
      <c r="ED196" s="78"/>
      <c r="EE196" s="72">
        <f>IF($A196="-","-",ROUND(VLOOKUP($A196+ROUND(LEFT(EE$186,2)/24,5),'[1]ОАО "АТС"'!$A$30:$F$773,6,FALSE)+HLOOKUP($DL$184,'[1]Сбытовая надбавка'!$F$5:$H$6,2,FALSE),2)+'[1]Иные услуги'!$C$6+HLOOKUP($DR$183,'[1]Услуги по передаче'!$G$5:$J$7,2,FALSE))</f>
        <v>3993.0199999999995</v>
      </c>
      <c r="EF196" s="77"/>
      <c r="EG196" s="77"/>
      <c r="EH196" s="77"/>
      <c r="EI196" s="77"/>
      <c r="EJ196" s="78"/>
      <c r="EK196" s="72">
        <f>IF($A196="-","-",ROUND(VLOOKUP($A196+ROUND(LEFT(EK$186,2)/24,5),'[1]ОАО "АТС"'!$A$30:$F$773,6,FALSE)+HLOOKUP($DL$184,'[1]Сбытовая надбавка'!$F$5:$H$6,2,FALSE),2)+'[1]Иные услуги'!$C$6+HLOOKUP($DR$183,'[1]Услуги по передаче'!$G$5:$J$7,2,FALSE))</f>
        <v>4171.8799999999992</v>
      </c>
      <c r="EL196" s="77"/>
      <c r="EM196" s="77"/>
      <c r="EN196" s="77"/>
      <c r="EO196" s="77"/>
      <c r="EP196" s="78"/>
      <c r="EQ196" s="72">
        <f>IF($A196="-","-",ROUND(VLOOKUP($A196+ROUND(LEFT(EQ$186,2)/24,5),'[1]ОАО "АТС"'!$A$30:$F$773,6,FALSE)+HLOOKUP($DL$184,'[1]Сбытовая надбавка'!$F$5:$H$6,2,FALSE),2)+'[1]Иные услуги'!$C$6+HLOOKUP($DR$183,'[1]Услуги по передаче'!$G$5:$J$7,2,FALSE))</f>
        <v>4067.7499999999995</v>
      </c>
      <c r="ER196" s="77"/>
      <c r="ES196" s="77"/>
      <c r="ET196" s="77"/>
      <c r="EU196" s="77"/>
      <c r="EV196" s="78"/>
    </row>
    <row r="197" spans="1:152" s="38" customFormat="1" ht="15.75" customHeight="1" x14ac:dyDescent="0.2">
      <c r="A197" s="69">
        <f>$A$125</f>
        <v>44996</v>
      </c>
      <c r="B197" s="70"/>
      <c r="C197" s="70"/>
      <c r="D197" s="70"/>
      <c r="E197" s="70"/>
      <c r="F197" s="70"/>
      <c r="G197" s="70"/>
      <c r="H197" s="71"/>
      <c r="I197" s="72">
        <f>IF($A197="-","-",ROUND(VLOOKUP($A197+ROUND(LEFT(I$186,1)/24,5),'[1]ОАО "АТС"'!$A$30:$F$773,6,FALSE)+HLOOKUP($DL$184,'[1]Сбытовая надбавка'!$F$5:$H$6,2,FALSE),2)+'[1]Иные услуги'!$C$6+HLOOKUP($DR$183,'[1]Услуги по передаче'!$G$5:$J$7,2,FALSE))</f>
        <v>3994.3799999999997</v>
      </c>
      <c r="J197" s="77"/>
      <c r="K197" s="77"/>
      <c r="L197" s="77"/>
      <c r="M197" s="77"/>
      <c r="N197" s="78"/>
      <c r="O197" s="72">
        <f>IF($A197="-","-",ROUND(VLOOKUP($A197+ROUND(LEFT(O$186,1)/24,5),'[1]ОАО "АТС"'!$A$30:$F$773,6,FALSE)+HLOOKUP($DL$184,'[1]Сбытовая надбавка'!$F$5:$H$6,2,FALSE),2)+'[1]Иные услуги'!$C$6+HLOOKUP($DR$183,'[1]Услуги по передаче'!$G$5:$J$7,2,FALSE))</f>
        <v>3994.5099999999993</v>
      </c>
      <c r="P197" s="77"/>
      <c r="Q197" s="77"/>
      <c r="R197" s="77"/>
      <c r="S197" s="77"/>
      <c r="T197" s="78"/>
      <c r="U197" s="72">
        <f>IF($A197="-","-",ROUND(VLOOKUP($A197+ROUND(LEFT(U$186,1)/24,5),'[1]ОАО "АТС"'!$A$30:$F$773,6,FALSE)+HLOOKUP($DL$184,'[1]Сбытовая надбавка'!$F$5:$H$6,2,FALSE),2)+'[1]Иные услуги'!$C$6+HLOOKUP($DR$183,'[1]Услуги по передаче'!$G$5:$J$7,2,FALSE))</f>
        <v>3994.74</v>
      </c>
      <c r="V197" s="77"/>
      <c r="W197" s="77"/>
      <c r="X197" s="77"/>
      <c r="Y197" s="77"/>
      <c r="Z197" s="78"/>
      <c r="AA197" s="72">
        <f>IF($A197="-","-",ROUND(VLOOKUP($A197+ROUND(LEFT(AA$186,1)/24,5),'[1]ОАО "АТС"'!$A$30:$F$773,6,FALSE)+HLOOKUP($DL$184,'[1]Сбытовая надбавка'!$F$5:$H$6,2,FALSE),2)+'[1]Иные услуги'!$C$6+HLOOKUP($DR$183,'[1]Услуги по передаче'!$G$5:$J$7,2,FALSE))</f>
        <v>3994.7699999999995</v>
      </c>
      <c r="AB197" s="77"/>
      <c r="AC197" s="77"/>
      <c r="AD197" s="77"/>
      <c r="AE197" s="77"/>
      <c r="AF197" s="78"/>
      <c r="AG197" s="72">
        <f>IF($A197="-","-",ROUND(VLOOKUP($A197+ROUND(LEFT(AG$186,1)/24,5),'[1]ОАО "АТС"'!$A$30:$F$773,6,FALSE)+HLOOKUP($DL$184,'[1]Сбытовая надбавка'!$F$5:$H$6,2,FALSE),2)+'[1]Иные услуги'!$C$6+HLOOKUP($DR$183,'[1]Услуги по передаче'!$G$5:$J$7,2,FALSE))</f>
        <v>3994.6499999999996</v>
      </c>
      <c r="AH197" s="77"/>
      <c r="AI197" s="77"/>
      <c r="AJ197" s="77"/>
      <c r="AK197" s="77"/>
      <c r="AL197" s="78"/>
      <c r="AM197" s="72">
        <f>IF($A197="-","-",ROUND(VLOOKUP($A197+ROUND(LEFT(AM$186,1)/24,5),'[1]ОАО "АТС"'!$A$30:$F$773,6,FALSE)+HLOOKUP($DL$184,'[1]Сбытовая надбавка'!$F$5:$H$6,2,FALSE),2)+'[1]Иные услуги'!$C$6+HLOOKUP($DR$183,'[1]Услуги по передаче'!$G$5:$J$7,2,FALSE))</f>
        <v>3994.4699999999993</v>
      </c>
      <c r="AN197" s="77"/>
      <c r="AO197" s="77"/>
      <c r="AP197" s="77"/>
      <c r="AQ197" s="77"/>
      <c r="AR197" s="78"/>
      <c r="AS197" s="72">
        <f>IF($A197="-","-",ROUND(VLOOKUP($A197+ROUND(LEFT(AS$186,1)/24,5),'[1]ОАО "АТС"'!$A$30:$F$773,6,FALSE)+HLOOKUP($DL$184,'[1]Сбытовая надбавка'!$F$5:$H$6,2,FALSE),2)+'[1]Иные услуги'!$C$6+HLOOKUP($DR$183,'[1]Услуги по передаче'!$G$5:$J$7,2,FALSE))</f>
        <v>3993.7699999999995</v>
      </c>
      <c r="AT197" s="77"/>
      <c r="AU197" s="77"/>
      <c r="AV197" s="77"/>
      <c r="AW197" s="77"/>
      <c r="AX197" s="78"/>
      <c r="AY197" s="72">
        <f>IF($A197="-","-",ROUND(VLOOKUP($A197+ROUND(LEFT(AY$186,1)/24,5),'[1]ОАО "АТС"'!$A$30:$F$773,6,FALSE)+HLOOKUP($DL$184,'[1]Сбытовая надбавка'!$F$5:$H$6,2,FALSE),2)+'[1]Иные услуги'!$C$6+HLOOKUP($DR$183,'[1]Услуги по передаче'!$G$5:$J$7,2,FALSE))</f>
        <v>3993.7599999999993</v>
      </c>
      <c r="AZ197" s="77"/>
      <c r="BA197" s="77"/>
      <c r="BB197" s="77"/>
      <c r="BC197" s="77"/>
      <c r="BD197" s="78"/>
      <c r="BE197" s="72">
        <f>IF($A197="-","-",ROUND(VLOOKUP($A197+ROUND(LEFT(BE$186,1)/24,5),'[1]ОАО "АТС"'!$A$30:$F$773,6,FALSE)+HLOOKUP($DL$184,'[1]Сбытовая надбавка'!$F$5:$H$6,2,FALSE),2)+'[1]Иные услуги'!$C$6+HLOOKUP($DR$183,'[1]Услуги по передаче'!$G$5:$J$7,2,FALSE))</f>
        <v>3995.0299999999997</v>
      </c>
      <c r="BF197" s="77"/>
      <c r="BG197" s="77"/>
      <c r="BH197" s="77"/>
      <c r="BI197" s="77"/>
      <c r="BJ197" s="78"/>
      <c r="BK197" s="72">
        <f>IF($A197="-","-",ROUND(VLOOKUP($A197+ROUND(LEFT(BK$186,1)/24,5),'[1]ОАО "АТС"'!$A$30:$F$773,6,FALSE)+HLOOKUP($DL$184,'[1]Сбытовая надбавка'!$F$5:$H$6,2,FALSE),2)+'[1]Иные услуги'!$C$6+HLOOKUP($DR$183,'[1]Услуги по передаче'!$G$5:$J$7,2,FALSE))</f>
        <v>3995.0999999999995</v>
      </c>
      <c r="BL197" s="77"/>
      <c r="BM197" s="77"/>
      <c r="BN197" s="77"/>
      <c r="BO197" s="77"/>
      <c r="BP197" s="78"/>
      <c r="BQ197" s="72">
        <f>IF($A197="-","-",ROUND(VLOOKUP($A197+ROUND(LEFT(BQ$186,2)/24,5),'[1]ОАО "АТС"'!$A$30:$F$773,6,FALSE)+HLOOKUP($DL$184,'[1]Сбытовая надбавка'!$F$5:$H$6,2,FALSE),2)+'[1]Иные услуги'!$C$6+HLOOKUP($DR$183,'[1]Услуги по передаче'!$G$5:$J$7,2,FALSE))</f>
        <v>3995.1099999999997</v>
      </c>
      <c r="BR197" s="77"/>
      <c r="BS197" s="77"/>
      <c r="BT197" s="77"/>
      <c r="BU197" s="77"/>
      <c r="BV197" s="78"/>
      <c r="BW197" s="72">
        <f>IF($A197="-","-",ROUND(VLOOKUP($A197+ROUND(LEFT(BW$186,2)/24,5),'[1]ОАО "АТС"'!$A$30:$F$773,6,FALSE)+HLOOKUP($DL$184,'[1]Сбытовая надбавка'!$F$5:$H$6,2,FALSE),2)+'[1]Иные услуги'!$C$6+HLOOKUP($DR$183,'[1]Услуги по передаче'!$G$5:$J$7,2,FALSE))</f>
        <v>3995.1099999999997</v>
      </c>
      <c r="BX197" s="77"/>
      <c r="BY197" s="77"/>
      <c r="BZ197" s="77"/>
      <c r="CA197" s="77"/>
      <c r="CB197" s="78"/>
      <c r="CC197" s="72">
        <f>IF($A197="-","-",ROUND(VLOOKUP($A197+ROUND(LEFT(CC$186,2)/24,5),'[1]ОАО "АТС"'!$A$30:$F$773,6,FALSE)+HLOOKUP($DL$184,'[1]Сбытовая надбавка'!$F$5:$H$6,2,FALSE),2)+'[1]Иные услуги'!$C$6+HLOOKUP($DR$183,'[1]Услуги по передаче'!$G$5:$J$7,2,FALSE))</f>
        <v>3995.1399999999994</v>
      </c>
      <c r="CD197" s="77"/>
      <c r="CE197" s="77"/>
      <c r="CF197" s="77"/>
      <c r="CG197" s="77"/>
      <c r="CH197" s="78"/>
      <c r="CI197" s="72">
        <f>IF($A197="-","-",ROUND(VLOOKUP($A197+ROUND(LEFT(CI$186,2)/24,5),'[1]ОАО "АТС"'!$A$30:$F$773,6,FALSE)+HLOOKUP($DL$184,'[1]Сбытовая надбавка'!$F$5:$H$6,2,FALSE),2)+'[1]Иные услуги'!$C$6+HLOOKUP($DR$183,'[1]Услуги по передаче'!$G$5:$J$7,2,FALSE))</f>
        <v>3995.1499999999996</v>
      </c>
      <c r="CJ197" s="77"/>
      <c r="CK197" s="77"/>
      <c r="CL197" s="77"/>
      <c r="CM197" s="77"/>
      <c r="CN197" s="78"/>
      <c r="CO197" s="72">
        <f>IF($A197="-","-",ROUND(VLOOKUP($A197+ROUND(LEFT(CO$186,2)/24,5),'[1]ОАО "АТС"'!$A$30:$F$773,6,FALSE)+HLOOKUP($DL$184,'[1]Сбытовая надбавка'!$F$5:$H$6,2,FALSE),2)+'[1]Иные услуги'!$C$6+HLOOKUP($DR$183,'[1]Услуги по передаче'!$G$5:$J$7,2,FALSE))</f>
        <v>3995.1799999999994</v>
      </c>
      <c r="CP197" s="77"/>
      <c r="CQ197" s="77"/>
      <c r="CR197" s="77"/>
      <c r="CS197" s="77"/>
      <c r="CT197" s="78"/>
      <c r="CU197" s="72">
        <f>IF($A197="-","-",ROUND(VLOOKUP($A197+ROUND(LEFT(CU$186,2)/24,5),'[1]ОАО "АТС"'!$A$30:$F$773,6,FALSE)+HLOOKUP($DL$184,'[1]Сбытовая надбавка'!$F$5:$H$6,2,FALSE),2)+'[1]Иные услуги'!$C$6+HLOOKUP($DR$183,'[1]Услуги по передаче'!$G$5:$J$7,2,FALSE))</f>
        <v>3995.1699999999996</v>
      </c>
      <c r="CV197" s="77"/>
      <c r="CW197" s="77"/>
      <c r="CX197" s="77"/>
      <c r="CY197" s="77"/>
      <c r="CZ197" s="78"/>
      <c r="DA197" s="72">
        <f>IF($A197="-","-",ROUND(VLOOKUP($A197+ROUND(LEFT(DA$186,2)/24,5),'[1]ОАО "АТС"'!$A$30:$F$773,6,FALSE)+HLOOKUP($DL$184,'[1]Сбытовая надбавка'!$F$5:$H$6,2,FALSE),2)+'[1]Иные услуги'!$C$6+HLOOKUP($DR$183,'[1]Услуги по передаче'!$G$5:$J$7,2,FALSE))</f>
        <v>3995.3299999999995</v>
      </c>
      <c r="DB197" s="77"/>
      <c r="DC197" s="77"/>
      <c r="DD197" s="77"/>
      <c r="DE197" s="77"/>
      <c r="DF197" s="78"/>
      <c r="DG197" s="72">
        <f>IF($A197="-","-",ROUND(VLOOKUP($A197+ROUND(LEFT(DG$186,2)/24,5),'[1]ОАО "АТС"'!$A$30:$F$773,6,FALSE)+HLOOKUP($DL$184,'[1]Сбытовая надбавка'!$F$5:$H$6,2,FALSE),2)+'[1]Иные услуги'!$C$6+HLOOKUP($DR$183,'[1]Услуги по передаче'!$G$5:$J$7,2,FALSE))</f>
        <v>3994.8099999999995</v>
      </c>
      <c r="DH197" s="77"/>
      <c r="DI197" s="77"/>
      <c r="DJ197" s="77"/>
      <c r="DK197" s="77"/>
      <c r="DL197" s="78"/>
      <c r="DM197" s="72">
        <f>IF($A197="-","-",ROUND(VLOOKUP($A197+ROUND(LEFT(DM$186,2)/24,5),'[1]ОАО "АТС"'!$A$30:$F$773,6,FALSE)+HLOOKUP($DL$184,'[1]Сбытовая надбавка'!$F$5:$H$6,2,FALSE),2)+'[1]Иные услуги'!$C$6+HLOOKUP($DR$183,'[1]Услуги по передаче'!$G$5:$J$7,2,FALSE))</f>
        <v>4010.3499999999995</v>
      </c>
      <c r="DN197" s="77"/>
      <c r="DO197" s="77"/>
      <c r="DP197" s="77"/>
      <c r="DQ197" s="77"/>
      <c r="DR197" s="78"/>
      <c r="DS197" s="72">
        <f>IF($A197="-","-",ROUND(VLOOKUP($A197+ROUND(LEFT(DS$186,2)/24,5),'[1]ОАО "АТС"'!$A$30:$F$773,6,FALSE)+HLOOKUP($DL$184,'[1]Сбытовая надбавка'!$F$5:$H$6,2,FALSE),2)+'[1]Иные услуги'!$C$6+HLOOKUP($DR$183,'[1]Услуги по передаче'!$G$5:$J$7,2,FALSE))</f>
        <v>4000.9999999999995</v>
      </c>
      <c r="DT197" s="77"/>
      <c r="DU197" s="77"/>
      <c r="DV197" s="77"/>
      <c r="DW197" s="77"/>
      <c r="DX197" s="78"/>
      <c r="DY197" s="72">
        <f>IF($A197="-","-",ROUND(VLOOKUP($A197+ROUND(LEFT(DY$186,2)/24,5),'[1]ОАО "АТС"'!$A$30:$F$773,6,FALSE)+HLOOKUP($DL$184,'[1]Сбытовая надбавка'!$F$5:$H$6,2,FALSE),2)+'[1]Иные услуги'!$C$6+HLOOKUP($DR$183,'[1]Услуги по передаче'!$G$5:$J$7,2,FALSE))</f>
        <v>3993.7999999999993</v>
      </c>
      <c r="DZ197" s="77"/>
      <c r="EA197" s="77"/>
      <c r="EB197" s="77"/>
      <c r="EC197" s="77"/>
      <c r="ED197" s="78"/>
      <c r="EE197" s="72">
        <f>IF($A197="-","-",ROUND(VLOOKUP($A197+ROUND(LEFT(EE$186,2)/24,5),'[1]ОАО "АТС"'!$A$30:$F$773,6,FALSE)+HLOOKUP($DL$184,'[1]Сбытовая надбавка'!$F$5:$H$6,2,FALSE),2)+'[1]Иные услуги'!$C$6+HLOOKUP($DR$183,'[1]Услуги по передаче'!$G$5:$J$7,2,FALSE))</f>
        <v>3992.8499999999995</v>
      </c>
      <c r="EF197" s="77"/>
      <c r="EG197" s="77"/>
      <c r="EH197" s="77"/>
      <c r="EI197" s="77"/>
      <c r="EJ197" s="78"/>
      <c r="EK197" s="72">
        <f>IF($A197="-","-",ROUND(VLOOKUP($A197+ROUND(LEFT(EK$186,2)/24,5),'[1]ОАО "АТС"'!$A$30:$F$773,6,FALSE)+HLOOKUP($DL$184,'[1]Сбытовая надбавка'!$F$5:$H$6,2,FALSE),2)+'[1]Иные услуги'!$C$6+HLOOKUP($DR$183,'[1]Услуги по передаче'!$G$5:$J$7,2,FALSE))</f>
        <v>4123.7899999999991</v>
      </c>
      <c r="EL197" s="77"/>
      <c r="EM197" s="77"/>
      <c r="EN197" s="77"/>
      <c r="EO197" s="77"/>
      <c r="EP197" s="78"/>
      <c r="EQ197" s="72">
        <f>IF($A197="-","-",ROUND(VLOOKUP($A197+ROUND(LEFT(EQ$186,2)/24,5),'[1]ОАО "АТС"'!$A$30:$F$773,6,FALSE)+HLOOKUP($DL$184,'[1]Сбытовая надбавка'!$F$5:$H$6,2,FALSE),2)+'[1]Иные услуги'!$C$6+HLOOKUP($DR$183,'[1]Услуги по передаче'!$G$5:$J$7,2,FALSE))</f>
        <v>4057.8299999999995</v>
      </c>
      <c r="ER197" s="77"/>
      <c r="ES197" s="77"/>
      <c r="ET197" s="77"/>
      <c r="EU197" s="77"/>
      <c r="EV197" s="78"/>
    </row>
    <row r="198" spans="1:152" s="38" customFormat="1" ht="15.75" customHeight="1" x14ac:dyDescent="0.2">
      <c r="A198" s="69">
        <f>$A$126</f>
        <v>44997</v>
      </c>
      <c r="B198" s="70"/>
      <c r="C198" s="70"/>
      <c r="D198" s="70"/>
      <c r="E198" s="70"/>
      <c r="F198" s="70"/>
      <c r="G198" s="70"/>
      <c r="H198" s="71"/>
      <c r="I198" s="72">
        <f>IF($A198="-","-",ROUND(VLOOKUP($A198+ROUND(LEFT(I$186,1)/24,5),'[1]ОАО "АТС"'!$A$30:$F$773,6,FALSE)+HLOOKUP($DL$184,'[1]Сбытовая надбавка'!$F$5:$H$6,2,FALSE),2)+'[1]Иные услуги'!$C$6+HLOOKUP($DR$183,'[1]Услуги по передаче'!$G$5:$J$7,2,FALSE))</f>
        <v>3994.7899999999995</v>
      </c>
      <c r="J198" s="77"/>
      <c r="K198" s="77"/>
      <c r="L198" s="77"/>
      <c r="M198" s="77"/>
      <c r="N198" s="78"/>
      <c r="O198" s="72">
        <f>IF($A198="-","-",ROUND(VLOOKUP($A198+ROUND(LEFT(O$186,1)/24,5),'[1]ОАО "АТС"'!$A$30:$F$773,6,FALSE)+HLOOKUP($DL$184,'[1]Сбытовая надбавка'!$F$5:$H$6,2,FALSE),2)+'[1]Иные услуги'!$C$6+HLOOKUP($DR$183,'[1]Услуги по передаче'!$G$5:$J$7,2,FALSE))</f>
        <v>3994.8899999999994</v>
      </c>
      <c r="P198" s="77"/>
      <c r="Q198" s="77"/>
      <c r="R198" s="77"/>
      <c r="S198" s="77"/>
      <c r="T198" s="78"/>
      <c r="U198" s="72">
        <f>IF($A198="-","-",ROUND(VLOOKUP($A198+ROUND(LEFT(U$186,1)/24,5),'[1]ОАО "АТС"'!$A$30:$F$773,6,FALSE)+HLOOKUP($DL$184,'[1]Сбытовая надбавка'!$F$5:$H$6,2,FALSE),2)+'[1]Иные услуги'!$C$6+HLOOKUP($DR$183,'[1]Услуги по передаче'!$G$5:$J$7,2,FALSE))</f>
        <v>3995.0099999999993</v>
      </c>
      <c r="V198" s="77"/>
      <c r="W198" s="77"/>
      <c r="X198" s="77"/>
      <c r="Y198" s="77"/>
      <c r="Z198" s="78"/>
      <c r="AA198" s="72">
        <f>IF($A198="-","-",ROUND(VLOOKUP($A198+ROUND(LEFT(AA$186,1)/24,5),'[1]ОАО "АТС"'!$A$30:$F$773,6,FALSE)+HLOOKUP($DL$184,'[1]Сбытовая надбавка'!$F$5:$H$6,2,FALSE),2)+'[1]Иные услуги'!$C$6+HLOOKUP($DR$183,'[1]Услуги по передаче'!$G$5:$J$7,2,FALSE))</f>
        <v>3995.0499999999993</v>
      </c>
      <c r="AB198" s="77"/>
      <c r="AC198" s="77"/>
      <c r="AD198" s="77"/>
      <c r="AE198" s="77"/>
      <c r="AF198" s="78"/>
      <c r="AG198" s="72">
        <f>IF($A198="-","-",ROUND(VLOOKUP($A198+ROUND(LEFT(AG$186,1)/24,5),'[1]ОАО "АТС"'!$A$30:$F$773,6,FALSE)+HLOOKUP($DL$184,'[1]Сбытовая надбавка'!$F$5:$H$6,2,FALSE),2)+'[1]Иные услуги'!$C$6+HLOOKUP($DR$183,'[1]Услуги по передаче'!$G$5:$J$7,2,FALSE))</f>
        <v>3994.9999999999995</v>
      </c>
      <c r="AH198" s="77"/>
      <c r="AI198" s="77"/>
      <c r="AJ198" s="77"/>
      <c r="AK198" s="77"/>
      <c r="AL198" s="78"/>
      <c r="AM198" s="72">
        <f>IF($A198="-","-",ROUND(VLOOKUP($A198+ROUND(LEFT(AM$186,1)/24,5),'[1]ОАО "АТС"'!$A$30:$F$773,6,FALSE)+HLOOKUP($DL$184,'[1]Сбытовая надбавка'!$F$5:$H$6,2,FALSE),2)+'[1]Иные услуги'!$C$6+HLOOKUP($DR$183,'[1]Услуги по передаче'!$G$5:$J$7,2,FALSE))</f>
        <v>3994.91</v>
      </c>
      <c r="AN198" s="77"/>
      <c r="AO198" s="77"/>
      <c r="AP198" s="77"/>
      <c r="AQ198" s="77"/>
      <c r="AR198" s="78"/>
      <c r="AS198" s="72">
        <f>IF($A198="-","-",ROUND(VLOOKUP($A198+ROUND(LEFT(AS$186,1)/24,5),'[1]ОАО "АТС"'!$A$30:$F$773,6,FALSE)+HLOOKUP($DL$184,'[1]Сбытовая надбавка'!$F$5:$H$6,2,FALSE),2)+'[1]Иные услуги'!$C$6+HLOOKUP($DR$183,'[1]Услуги по передаче'!$G$5:$J$7,2,FALSE))</f>
        <v>3994.2599999999993</v>
      </c>
      <c r="AT198" s="77"/>
      <c r="AU198" s="77"/>
      <c r="AV198" s="77"/>
      <c r="AW198" s="77"/>
      <c r="AX198" s="78"/>
      <c r="AY198" s="72">
        <f>IF($A198="-","-",ROUND(VLOOKUP($A198+ROUND(LEFT(AY$186,1)/24,5),'[1]ОАО "АТС"'!$A$30:$F$773,6,FALSE)+HLOOKUP($DL$184,'[1]Сбытовая надбавка'!$F$5:$H$6,2,FALSE),2)+'[1]Иные услуги'!$C$6+HLOOKUP($DR$183,'[1]Услуги по передаче'!$G$5:$J$7,2,FALSE))</f>
        <v>3993.8999999999996</v>
      </c>
      <c r="AZ198" s="77"/>
      <c r="BA198" s="77"/>
      <c r="BB198" s="77"/>
      <c r="BC198" s="77"/>
      <c r="BD198" s="78"/>
      <c r="BE198" s="72">
        <f>IF($A198="-","-",ROUND(VLOOKUP($A198+ROUND(LEFT(BE$186,1)/24,5),'[1]ОАО "АТС"'!$A$30:$F$773,6,FALSE)+HLOOKUP($DL$184,'[1]Сбытовая надбавка'!$F$5:$H$6,2,FALSE),2)+'[1]Иные услуги'!$C$6+HLOOKUP($DR$183,'[1]Услуги по передаче'!$G$5:$J$7,2,FALSE))</f>
        <v>3995.0699999999997</v>
      </c>
      <c r="BF198" s="77"/>
      <c r="BG198" s="77"/>
      <c r="BH198" s="77"/>
      <c r="BI198" s="77"/>
      <c r="BJ198" s="78"/>
      <c r="BK198" s="72">
        <f>IF($A198="-","-",ROUND(VLOOKUP($A198+ROUND(LEFT(BK$186,1)/24,5),'[1]ОАО "АТС"'!$A$30:$F$773,6,FALSE)+HLOOKUP($DL$184,'[1]Сбытовая надбавка'!$F$5:$H$6,2,FALSE),2)+'[1]Иные услуги'!$C$6+HLOOKUP($DR$183,'[1]Услуги по передаче'!$G$5:$J$7,2,FALSE))</f>
        <v>3995.1299999999997</v>
      </c>
      <c r="BL198" s="77"/>
      <c r="BM198" s="77"/>
      <c r="BN198" s="77"/>
      <c r="BO198" s="77"/>
      <c r="BP198" s="78"/>
      <c r="BQ198" s="72">
        <f>IF($A198="-","-",ROUND(VLOOKUP($A198+ROUND(LEFT(BQ$186,2)/24,5),'[1]ОАО "АТС"'!$A$30:$F$773,6,FALSE)+HLOOKUP($DL$184,'[1]Сбытовая надбавка'!$F$5:$H$6,2,FALSE),2)+'[1]Иные услуги'!$C$6+HLOOKUP($DR$183,'[1]Услуги по передаче'!$G$5:$J$7,2,FALSE))</f>
        <v>3995.1399999999994</v>
      </c>
      <c r="BR198" s="77"/>
      <c r="BS198" s="77"/>
      <c r="BT198" s="77"/>
      <c r="BU198" s="77"/>
      <c r="BV198" s="78"/>
      <c r="BW198" s="72">
        <f>IF($A198="-","-",ROUND(VLOOKUP($A198+ROUND(LEFT(BW$186,2)/24,5),'[1]ОАО "АТС"'!$A$30:$F$773,6,FALSE)+HLOOKUP($DL$184,'[1]Сбытовая надбавка'!$F$5:$H$6,2,FALSE),2)+'[1]Иные услуги'!$C$6+HLOOKUP($DR$183,'[1]Услуги по передаче'!$G$5:$J$7,2,FALSE))</f>
        <v>3995.1699999999996</v>
      </c>
      <c r="BX198" s="77"/>
      <c r="BY198" s="77"/>
      <c r="BZ198" s="77"/>
      <c r="CA198" s="77"/>
      <c r="CB198" s="78"/>
      <c r="CC198" s="72">
        <f>IF($A198="-","-",ROUND(VLOOKUP($A198+ROUND(LEFT(CC$186,2)/24,5),'[1]ОАО "АТС"'!$A$30:$F$773,6,FALSE)+HLOOKUP($DL$184,'[1]Сбытовая надбавка'!$F$5:$H$6,2,FALSE),2)+'[1]Иные услуги'!$C$6+HLOOKUP($DR$183,'[1]Услуги по передаче'!$G$5:$J$7,2,FALSE))</f>
        <v>3995.1699999999996</v>
      </c>
      <c r="CD198" s="77"/>
      <c r="CE198" s="77"/>
      <c r="CF198" s="77"/>
      <c r="CG198" s="77"/>
      <c r="CH198" s="78"/>
      <c r="CI198" s="72">
        <f>IF($A198="-","-",ROUND(VLOOKUP($A198+ROUND(LEFT(CI$186,2)/24,5),'[1]ОАО "АТС"'!$A$30:$F$773,6,FALSE)+HLOOKUP($DL$184,'[1]Сбытовая надбавка'!$F$5:$H$6,2,FALSE),2)+'[1]Иные услуги'!$C$6+HLOOKUP($DR$183,'[1]Услуги по передаче'!$G$5:$J$7,2,FALSE))</f>
        <v>3995.1699999999996</v>
      </c>
      <c r="CJ198" s="77"/>
      <c r="CK198" s="77"/>
      <c r="CL198" s="77"/>
      <c r="CM198" s="77"/>
      <c r="CN198" s="78"/>
      <c r="CO198" s="72">
        <f>IF($A198="-","-",ROUND(VLOOKUP($A198+ROUND(LEFT(CO$186,2)/24,5),'[1]ОАО "АТС"'!$A$30:$F$773,6,FALSE)+HLOOKUP($DL$184,'[1]Сбытовая надбавка'!$F$5:$H$6,2,FALSE),2)+'[1]Иные услуги'!$C$6+HLOOKUP($DR$183,'[1]Услуги по передаче'!$G$5:$J$7,2,FALSE))</f>
        <v>3995.1799999999994</v>
      </c>
      <c r="CP198" s="77"/>
      <c r="CQ198" s="77"/>
      <c r="CR198" s="77"/>
      <c r="CS198" s="77"/>
      <c r="CT198" s="78"/>
      <c r="CU198" s="72">
        <f>IF($A198="-","-",ROUND(VLOOKUP($A198+ROUND(LEFT(CU$186,2)/24,5),'[1]ОАО "АТС"'!$A$30:$F$773,6,FALSE)+HLOOKUP($DL$184,'[1]Сбытовая надбавка'!$F$5:$H$6,2,FALSE),2)+'[1]Иные услуги'!$C$6+HLOOKUP($DR$183,'[1]Услуги по передаче'!$G$5:$J$7,2,FALSE))</f>
        <v>3995.1799999999994</v>
      </c>
      <c r="CV198" s="77"/>
      <c r="CW198" s="77"/>
      <c r="CX198" s="77"/>
      <c r="CY198" s="77"/>
      <c r="CZ198" s="78"/>
      <c r="DA198" s="72">
        <f>IF($A198="-","-",ROUND(VLOOKUP($A198+ROUND(LEFT(DA$186,2)/24,5),'[1]ОАО "АТС"'!$A$30:$F$773,6,FALSE)+HLOOKUP($DL$184,'[1]Сбытовая надбавка'!$F$5:$H$6,2,FALSE),2)+'[1]Иные услуги'!$C$6+HLOOKUP($DR$183,'[1]Услуги по передаче'!$G$5:$J$7,2,FALSE))</f>
        <v>3995.2899999999995</v>
      </c>
      <c r="DB198" s="77"/>
      <c r="DC198" s="77"/>
      <c r="DD198" s="77"/>
      <c r="DE198" s="77"/>
      <c r="DF198" s="78"/>
      <c r="DG198" s="72">
        <f>IF($A198="-","-",ROUND(VLOOKUP($A198+ROUND(LEFT(DG$186,2)/24,5),'[1]ОАО "АТС"'!$A$30:$F$773,6,FALSE)+HLOOKUP($DL$184,'[1]Сбытовая надбавка'!$F$5:$H$6,2,FALSE),2)+'[1]Иные услуги'!$C$6+HLOOKUP($DR$183,'[1]Услуги по передаче'!$G$5:$J$7,2,FALSE))</f>
        <v>3994.8499999999995</v>
      </c>
      <c r="DH198" s="77"/>
      <c r="DI198" s="77"/>
      <c r="DJ198" s="77"/>
      <c r="DK198" s="77"/>
      <c r="DL198" s="78"/>
      <c r="DM198" s="72">
        <f>IF($A198="-","-",ROUND(VLOOKUP($A198+ROUND(LEFT(DM$186,2)/24,5),'[1]ОАО "АТС"'!$A$30:$F$773,6,FALSE)+HLOOKUP($DL$184,'[1]Сбытовая надбавка'!$F$5:$H$6,2,FALSE),2)+'[1]Иные услуги'!$C$6+HLOOKUP($DR$183,'[1]Услуги по передаче'!$G$5:$J$7,2,FALSE))</f>
        <v>4026.7999999999993</v>
      </c>
      <c r="DN198" s="77"/>
      <c r="DO198" s="77"/>
      <c r="DP198" s="77"/>
      <c r="DQ198" s="77"/>
      <c r="DR198" s="78"/>
      <c r="DS198" s="72">
        <f>IF($A198="-","-",ROUND(VLOOKUP($A198+ROUND(LEFT(DS$186,2)/24,5),'[1]ОАО "АТС"'!$A$30:$F$773,6,FALSE)+HLOOKUP($DL$184,'[1]Сбытовая надбавка'!$F$5:$H$6,2,FALSE),2)+'[1]Иные услуги'!$C$6+HLOOKUP($DR$183,'[1]Услуги по передаче'!$G$5:$J$7,2,FALSE))</f>
        <v>4061.8299999999995</v>
      </c>
      <c r="DT198" s="77"/>
      <c r="DU198" s="77"/>
      <c r="DV198" s="77"/>
      <c r="DW198" s="77"/>
      <c r="DX198" s="78"/>
      <c r="DY198" s="72">
        <f>IF($A198="-","-",ROUND(VLOOKUP($A198+ROUND(LEFT(DY$186,2)/24,5),'[1]ОАО "АТС"'!$A$30:$F$773,6,FALSE)+HLOOKUP($DL$184,'[1]Сбытовая надбавка'!$F$5:$H$6,2,FALSE),2)+'[1]Иные услуги'!$C$6+HLOOKUP($DR$183,'[1]Услуги по передаче'!$G$5:$J$7,2,FALSE))</f>
        <v>4010.8999999999996</v>
      </c>
      <c r="DZ198" s="77"/>
      <c r="EA198" s="77"/>
      <c r="EB198" s="77"/>
      <c r="EC198" s="77"/>
      <c r="ED198" s="78"/>
      <c r="EE198" s="72">
        <f>IF($A198="-","-",ROUND(VLOOKUP($A198+ROUND(LEFT(EE$186,2)/24,5),'[1]ОАО "АТС"'!$A$30:$F$773,6,FALSE)+HLOOKUP($DL$184,'[1]Сбытовая надбавка'!$F$5:$H$6,2,FALSE),2)+'[1]Иные услуги'!$C$6+HLOOKUP($DR$183,'[1]Услуги по передаче'!$G$5:$J$7,2,FALSE))</f>
        <v>3993.3999999999996</v>
      </c>
      <c r="EF198" s="77"/>
      <c r="EG198" s="77"/>
      <c r="EH198" s="77"/>
      <c r="EI198" s="77"/>
      <c r="EJ198" s="78"/>
      <c r="EK198" s="72">
        <f>IF($A198="-","-",ROUND(VLOOKUP($A198+ROUND(LEFT(EK$186,2)/24,5),'[1]ОАО "АТС"'!$A$30:$F$773,6,FALSE)+HLOOKUP($DL$184,'[1]Сбытовая надбавка'!$F$5:$H$6,2,FALSE),2)+'[1]Иные услуги'!$C$6+HLOOKUP($DR$183,'[1]Услуги по передаче'!$G$5:$J$7,2,FALSE))</f>
        <v>4158.6799999999994</v>
      </c>
      <c r="EL198" s="77"/>
      <c r="EM198" s="77"/>
      <c r="EN198" s="77"/>
      <c r="EO198" s="77"/>
      <c r="EP198" s="78"/>
      <c r="EQ198" s="72">
        <f>IF($A198="-","-",ROUND(VLOOKUP($A198+ROUND(LEFT(EQ$186,2)/24,5),'[1]ОАО "АТС"'!$A$30:$F$773,6,FALSE)+HLOOKUP($DL$184,'[1]Сбытовая надбавка'!$F$5:$H$6,2,FALSE),2)+'[1]Иные услуги'!$C$6+HLOOKUP($DR$183,'[1]Услуги по передаче'!$G$5:$J$7,2,FALSE))</f>
        <v>4055.4799999999996</v>
      </c>
      <c r="ER198" s="77"/>
      <c r="ES198" s="77"/>
      <c r="ET198" s="77"/>
      <c r="EU198" s="77"/>
      <c r="EV198" s="78"/>
    </row>
    <row r="199" spans="1:152" s="38" customFormat="1" ht="15.75" customHeight="1" x14ac:dyDescent="0.2">
      <c r="A199" s="69">
        <f>$A$127</f>
        <v>44998</v>
      </c>
      <c r="B199" s="70"/>
      <c r="C199" s="70"/>
      <c r="D199" s="70"/>
      <c r="E199" s="70"/>
      <c r="F199" s="70"/>
      <c r="G199" s="70"/>
      <c r="H199" s="71"/>
      <c r="I199" s="72">
        <f>IF($A199="-","-",ROUND(VLOOKUP($A199+ROUND(LEFT(I$186,1)/24,5),'[1]ОАО "АТС"'!$A$30:$F$773,6,FALSE)+HLOOKUP($DL$184,'[1]Сбытовая надбавка'!$F$5:$H$6,2,FALSE),2)+'[1]Иные услуги'!$C$6+HLOOKUP($DR$183,'[1]Услуги по передаче'!$G$5:$J$7,2,FALSE))</f>
        <v>3994.7099999999996</v>
      </c>
      <c r="J199" s="77"/>
      <c r="K199" s="77"/>
      <c r="L199" s="77"/>
      <c r="M199" s="77"/>
      <c r="N199" s="78"/>
      <c r="O199" s="72">
        <f>IF($A199="-","-",ROUND(VLOOKUP($A199+ROUND(LEFT(O$186,1)/24,5),'[1]ОАО "АТС"'!$A$30:$F$773,6,FALSE)+HLOOKUP($DL$184,'[1]Сбытовая надбавка'!$F$5:$H$6,2,FALSE),2)+'[1]Иные услуги'!$C$6+HLOOKUP($DR$183,'[1]Услуги по передаче'!$G$5:$J$7,2,FALSE))</f>
        <v>3994.7699999999995</v>
      </c>
      <c r="P199" s="77"/>
      <c r="Q199" s="77"/>
      <c r="R199" s="77"/>
      <c r="S199" s="77"/>
      <c r="T199" s="78"/>
      <c r="U199" s="72">
        <f>IF($A199="-","-",ROUND(VLOOKUP($A199+ROUND(LEFT(U$186,1)/24,5),'[1]ОАО "АТС"'!$A$30:$F$773,6,FALSE)+HLOOKUP($DL$184,'[1]Сбытовая надбавка'!$F$5:$H$6,2,FALSE),2)+'[1]Иные услуги'!$C$6+HLOOKUP($DR$183,'[1]Услуги по передаче'!$G$5:$J$7,2,FALSE))</f>
        <v>3994.8399999999997</v>
      </c>
      <c r="V199" s="77"/>
      <c r="W199" s="77"/>
      <c r="X199" s="77"/>
      <c r="Y199" s="77"/>
      <c r="Z199" s="78"/>
      <c r="AA199" s="72">
        <f>IF($A199="-","-",ROUND(VLOOKUP($A199+ROUND(LEFT(AA$186,1)/24,5),'[1]ОАО "АТС"'!$A$30:$F$773,6,FALSE)+HLOOKUP($DL$184,'[1]Сбытовая надбавка'!$F$5:$H$6,2,FALSE),2)+'[1]Иные услуги'!$C$6+HLOOKUP($DR$183,'[1]Услуги по передаче'!$G$5:$J$7,2,FALSE))</f>
        <v>3994.8299999999995</v>
      </c>
      <c r="AB199" s="77"/>
      <c r="AC199" s="77"/>
      <c r="AD199" s="77"/>
      <c r="AE199" s="77"/>
      <c r="AF199" s="78"/>
      <c r="AG199" s="72">
        <f>IF($A199="-","-",ROUND(VLOOKUP($A199+ROUND(LEFT(AG$186,1)/24,5),'[1]ОАО "АТС"'!$A$30:$F$773,6,FALSE)+HLOOKUP($DL$184,'[1]Сбытовая надбавка'!$F$5:$H$6,2,FALSE),2)+'[1]Иные услуги'!$C$6+HLOOKUP($DR$183,'[1]Услуги по передаче'!$G$5:$J$7,2,FALSE))</f>
        <v>3994.8099999999995</v>
      </c>
      <c r="AH199" s="77"/>
      <c r="AI199" s="77"/>
      <c r="AJ199" s="77"/>
      <c r="AK199" s="77"/>
      <c r="AL199" s="78"/>
      <c r="AM199" s="72">
        <f>IF($A199="-","-",ROUND(VLOOKUP($A199+ROUND(LEFT(AM$186,1)/24,5),'[1]ОАО "АТС"'!$A$30:$F$773,6,FALSE)+HLOOKUP($DL$184,'[1]Сбытовая надбавка'!$F$5:$H$6,2,FALSE),2)+'[1]Иные услуги'!$C$6+HLOOKUP($DR$183,'[1]Услуги по передаче'!$G$5:$J$7,2,FALSE))</f>
        <v>3994.8099999999995</v>
      </c>
      <c r="AN199" s="77"/>
      <c r="AO199" s="77"/>
      <c r="AP199" s="77"/>
      <c r="AQ199" s="77"/>
      <c r="AR199" s="78"/>
      <c r="AS199" s="72">
        <f>IF($A199="-","-",ROUND(VLOOKUP($A199+ROUND(LEFT(AS$186,1)/24,5),'[1]ОАО "АТС"'!$A$30:$F$773,6,FALSE)+HLOOKUP($DL$184,'[1]Сбытовая надбавка'!$F$5:$H$6,2,FALSE),2)+'[1]Иные услуги'!$C$6+HLOOKUP($DR$183,'[1]Услуги по передаче'!$G$5:$J$7,2,FALSE))</f>
        <v>3994.1699999999996</v>
      </c>
      <c r="AT199" s="77"/>
      <c r="AU199" s="77"/>
      <c r="AV199" s="77"/>
      <c r="AW199" s="77"/>
      <c r="AX199" s="78"/>
      <c r="AY199" s="72">
        <f>IF($A199="-","-",ROUND(VLOOKUP($A199+ROUND(LEFT(AY$186,1)/24,5),'[1]ОАО "АТС"'!$A$30:$F$773,6,FALSE)+HLOOKUP($DL$184,'[1]Сбытовая надбавка'!$F$5:$H$6,2,FALSE),2)+'[1]Иные услуги'!$C$6+HLOOKUP($DR$183,'[1]Услуги по передаче'!$G$5:$J$7,2,FALSE))</f>
        <v>4063.0599999999995</v>
      </c>
      <c r="AZ199" s="77"/>
      <c r="BA199" s="77"/>
      <c r="BB199" s="77"/>
      <c r="BC199" s="77"/>
      <c r="BD199" s="78"/>
      <c r="BE199" s="72">
        <f>IF($A199="-","-",ROUND(VLOOKUP($A199+ROUND(LEFT(BE$186,1)/24,5),'[1]ОАО "АТС"'!$A$30:$F$773,6,FALSE)+HLOOKUP($DL$184,'[1]Сбытовая надбавка'!$F$5:$H$6,2,FALSE),2)+'[1]Иные услуги'!$C$6+HLOOKUP($DR$183,'[1]Услуги по передаче'!$G$5:$J$7,2,FALSE))</f>
        <v>3994.3599999999997</v>
      </c>
      <c r="BF199" s="77"/>
      <c r="BG199" s="77"/>
      <c r="BH199" s="77"/>
      <c r="BI199" s="77"/>
      <c r="BJ199" s="78"/>
      <c r="BK199" s="72">
        <f>IF($A199="-","-",ROUND(VLOOKUP($A199+ROUND(LEFT(BK$186,1)/24,5),'[1]ОАО "АТС"'!$A$30:$F$773,6,FALSE)+HLOOKUP($DL$184,'[1]Сбытовая надбавка'!$F$5:$H$6,2,FALSE),2)+'[1]Иные услуги'!$C$6+HLOOKUP($DR$183,'[1]Услуги по передаче'!$G$5:$J$7,2,FALSE))</f>
        <v>4057.24</v>
      </c>
      <c r="BL199" s="77"/>
      <c r="BM199" s="77"/>
      <c r="BN199" s="77"/>
      <c r="BO199" s="77"/>
      <c r="BP199" s="78"/>
      <c r="BQ199" s="72">
        <f>IF($A199="-","-",ROUND(VLOOKUP($A199+ROUND(LEFT(BQ$186,2)/24,5),'[1]ОАО "АТС"'!$A$30:$F$773,6,FALSE)+HLOOKUP($DL$184,'[1]Сбытовая надбавка'!$F$5:$H$6,2,FALSE),2)+'[1]Иные услуги'!$C$6+HLOOKUP($DR$183,'[1]Услуги по передаче'!$G$5:$J$7,2,FALSE))</f>
        <v>4095.91</v>
      </c>
      <c r="BR199" s="77"/>
      <c r="BS199" s="77"/>
      <c r="BT199" s="77"/>
      <c r="BU199" s="77"/>
      <c r="BV199" s="78"/>
      <c r="BW199" s="72">
        <f>IF($A199="-","-",ROUND(VLOOKUP($A199+ROUND(LEFT(BW$186,2)/24,5),'[1]ОАО "АТС"'!$A$30:$F$773,6,FALSE)+HLOOKUP($DL$184,'[1]Сбытовая надбавка'!$F$5:$H$6,2,FALSE),2)+'[1]Иные услуги'!$C$6+HLOOKUP($DR$183,'[1]Услуги по передаче'!$G$5:$J$7,2,FALSE))</f>
        <v>4104.9799999999996</v>
      </c>
      <c r="BX199" s="77"/>
      <c r="BY199" s="77"/>
      <c r="BZ199" s="77"/>
      <c r="CA199" s="77"/>
      <c r="CB199" s="78"/>
      <c r="CC199" s="72">
        <f>IF($A199="-","-",ROUND(VLOOKUP($A199+ROUND(LEFT(CC$186,2)/24,5),'[1]ОАО "АТС"'!$A$30:$F$773,6,FALSE)+HLOOKUP($DL$184,'[1]Сбытовая надбавка'!$F$5:$H$6,2,FALSE),2)+'[1]Иные услуги'!$C$6+HLOOKUP($DR$183,'[1]Услуги по передаче'!$G$5:$J$7,2,FALSE))</f>
        <v>4071.9699999999993</v>
      </c>
      <c r="CD199" s="77"/>
      <c r="CE199" s="77"/>
      <c r="CF199" s="77"/>
      <c r="CG199" s="77"/>
      <c r="CH199" s="78"/>
      <c r="CI199" s="72">
        <f>IF($A199="-","-",ROUND(VLOOKUP($A199+ROUND(LEFT(CI$186,2)/24,5),'[1]ОАО "АТС"'!$A$30:$F$773,6,FALSE)+HLOOKUP($DL$184,'[1]Сбытовая надбавка'!$F$5:$H$6,2,FALSE),2)+'[1]Иные услуги'!$C$6+HLOOKUP($DR$183,'[1]Услуги по передаче'!$G$5:$J$7,2,FALSE))</f>
        <v>4062.7</v>
      </c>
      <c r="CJ199" s="77"/>
      <c r="CK199" s="77"/>
      <c r="CL199" s="77"/>
      <c r="CM199" s="77"/>
      <c r="CN199" s="78"/>
      <c r="CO199" s="72">
        <f>IF($A199="-","-",ROUND(VLOOKUP($A199+ROUND(LEFT(CO$186,2)/24,5),'[1]ОАО "АТС"'!$A$30:$F$773,6,FALSE)+HLOOKUP($DL$184,'[1]Сбытовая надбавка'!$F$5:$H$6,2,FALSE),2)+'[1]Иные услуги'!$C$6+HLOOKUP($DR$183,'[1]Услуги по передаче'!$G$5:$J$7,2,FALSE))</f>
        <v>4050.99</v>
      </c>
      <c r="CP199" s="77"/>
      <c r="CQ199" s="77"/>
      <c r="CR199" s="77"/>
      <c r="CS199" s="77"/>
      <c r="CT199" s="78"/>
      <c r="CU199" s="72">
        <f>IF($A199="-","-",ROUND(VLOOKUP($A199+ROUND(LEFT(CU$186,2)/24,5),'[1]ОАО "АТС"'!$A$30:$F$773,6,FALSE)+HLOOKUP($DL$184,'[1]Сбытовая надбавка'!$F$5:$H$6,2,FALSE),2)+'[1]Иные услуги'!$C$6+HLOOKUP($DR$183,'[1]Услуги по передаче'!$G$5:$J$7,2,FALSE))</f>
        <v>4038.9999999999995</v>
      </c>
      <c r="CV199" s="77"/>
      <c r="CW199" s="77"/>
      <c r="CX199" s="77"/>
      <c r="CY199" s="77"/>
      <c r="CZ199" s="78"/>
      <c r="DA199" s="72">
        <f>IF($A199="-","-",ROUND(VLOOKUP($A199+ROUND(LEFT(DA$186,2)/24,5),'[1]ОАО "АТС"'!$A$30:$F$773,6,FALSE)+HLOOKUP($DL$184,'[1]Сбытовая надбавка'!$F$5:$H$6,2,FALSE),2)+'[1]Иные услуги'!$C$6+HLOOKUP($DR$183,'[1]Услуги по передаче'!$G$5:$J$7,2,FALSE))</f>
        <v>4050.2099999999996</v>
      </c>
      <c r="DB199" s="77"/>
      <c r="DC199" s="77"/>
      <c r="DD199" s="77"/>
      <c r="DE199" s="77"/>
      <c r="DF199" s="78"/>
      <c r="DG199" s="72">
        <f>IF($A199="-","-",ROUND(VLOOKUP($A199+ROUND(LEFT(DG$186,2)/24,5),'[1]ОАО "АТС"'!$A$30:$F$773,6,FALSE)+HLOOKUP($DL$184,'[1]Сбытовая надбавка'!$F$5:$H$6,2,FALSE),2)+'[1]Иные услуги'!$C$6+HLOOKUP($DR$183,'[1]Услуги по передаче'!$G$5:$J$7,2,FALSE))</f>
        <v>4071.7</v>
      </c>
      <c r="DH199" s="77"/>
      <c r="DI199" s="77"/>
      <c r="DJ199" s="77"/>
      <c r="DK199" s="77"/>
      <c r="DL199" s="78"/>
      <c r="DM199" s="72">
        <f>IF($A199="-","-",ROUND(VLOOKUP($A199+ROUND(LEFT(DM$186,2)/24,5),'[1]ОАО "АТС"'!$A$30:$F$773,6,FALSE)+HLOOKUP($DL$184,'[1]Сбытовая надбавка'!$F$5:$H$6,2,FALSE),2)+'[1]Иные услуги'!$C$6+HLOOKUP($DR$183,'[1]Услуги по передаче'!$G$5:$J$7,2,FALSE))</f>
        <v>4097.3799999999992</v>
      </c>
      <c r="DN199" s="77"/>
      <c r="DO199" s="77"/>
      <c r="DP199" s="77"/>
      <c r="DQ199" s="77"/>
      <c r="DR199" s="78"/>
      <c r="DS199" s="72">
        <f>IF($A199="-","-",ROUND(VLOOKUP($A199+ROUND(LEFT(DS$186,2)/24,5),'[1]ОАО "АТС"'!$A$30:$F$773,6,FALSE)+HLOOKUP($DL$184,'[1]Сбытовая надбавка'!$F$5:$H$6,2,FALSE),2)+'[1]Иные услуги'!$C$6+HLOOKUP($DR$183,'[1]Услуги по передаче'!$G$5:$J$7,2,FALSE))</f>
        <v>4078.8099999999995</v>
      </c>
      <c r="DT199" s="77"/>
      <c r="DU199" s="77"/>
      <c r="DV199" s="77"/>
      <c r="DW199" s="77"/>
      <c r="DX199" s="78"/>
      <c r="DY199" s="72">
        <f>IF($A199="-","-",ROUND(VLOOKUP($A199+ROUND(LEFT(DY$186,2)/24,5),'[1]ОАО "АТС"'!$A$30:$F$773,6,FALSE)+HLOOKUP($DL$184,'[1]Сбытовая надбавка'!$F$5:$H$6,2,FALSE),2)+'[1]Иные услуги'!$C$6+HLOOKUP($DR$183,'[1]Услуги по передаче'!$G$5:$J$7,2,FALSE))</f>
        <v>4020.4799999999996</v>
      </c>
      <c r="DZ199" s="77"/>
      <c r="EA199" s="77"/>
      <c r="EB199" s="77"/>
      <c r="EC199" s="77"/>
      <c r="ED199" s="78"/>
      <c r="EE199" s="72">
        <f>IF($A199="-","-",ROUND(VLOOKUP($A199+ROUND(LEFT(EE$186,2)/24,5),'[1]ОАО "АТС"'!$A$30:$F$773,6,FALSE)+HLOOKUP($DL$184,'[1]Сбытовая надбавка'!$F$5:$H$6,2,FALSE),2)+'[1]Иные услуги'!$C$6+HLOOKUP($DR$183,'[1]Услуги по передаче'!$G$5:$J$7,2,FALSE))</f>
        <v>3993.1699999999996</v>
      </c>
      <c r="EF199" s="77"/>
      <c r="EG199" s="77"/>
      <c r="EH199" s="77"/>
      <c r="EI199" s="77"/>
      <c r="EJ199" s="78"/>
      <c r="EK199" s="72">
        <f>IF($A199="-","-",ROUND(VLOOKUP($A199+ROUND(LEFT(EK$186,2)/24,5),'[1]ОАО "АТС"'!$A$30:$F$773,6,FALSE)+HLOOKUP($DL$184,'[1]Сбытовая надбавка'!$F$5:$H$6,2,FALSE),2)+'[1]Иные услуги'!$C$6+HLOOKUP($DR$183,'[1]Услуги по передаче'!$G$5:$J$7,2,FALSE))</f>
        <v>4165.1899999999996</v>
      </c>
      <c r="EL199" s="77"/>
      <c r="EM199" s="77"/>
      <c r="EN199" s="77"/>
      <c r="EO199" s="77"/>
      <c r="EP199" s="78"/>
      <c r="EQ199" s="72">
        <f>IF($A199="-","-",ROUND(VLOOKUP($A199+ROUND(LEFT(EQ$186,2)/24,5),'[1]ОАО "АТС"'!$A$30:$F$773,6,FALSE)+HLOOKUP($DL$184,'[1]Сбытовая надбавка'!$F$5:$H$6,2,FALSE),2)+'[1]Иные услуги'!$C$6+HLOOKUP($DR$183,'[1]Услуги по передаче'!$G$5:$J$7,2,FALSE))</f>
        <v>4079.0499999999993</v>
      </c>
      <c r="ER199" s="77"/>
      <c r="ES199" s="77"/>
      <c r="ET199" s="77"/>
      <c r="EU199" s="77"/>
      <c r="EV199" s="78"/>
    </row>
    <row r="200" spans="1:152" s="38" customFormat="1" ht="15.75" customHeight="1" x14ac:dyDescent="0.2">
      <c r="A200" s="69">
        <f>$A$128</f>
        <v>44999</v>
      </c>
      <c r="B200" s="70"/>
      <c r="C200" s="70"/>
      <c r="D200" s="70"/>
      <c r="E200" s="70"/>
      <c r="F200" s="70"/>
      <c r="G200" s="70"/>
      <c r="H200" s="71"/>
      <c r="I200" s="72">
        <f>IF($A200="-","-",ROUND(VLOOKUP($A200+ROUND(LEFT(I$186,1)/24,5),'[1]ОАО "АТС"'!$A$30:$F$773,6,FALSE)+HLOOKUP($DL$184,'[1]Сбытовая надбавка'!$F$5:$H$6,2,FALSE),2)+'[1]Иные услуги'!$C$6+HLOOKUP($DR$183,'[1]Услуги по передаче'!$G$5:$J$7,2,FALSE))</f>
        <v>3994.7699999999995</v>
      </c>
      <c r="J200" s="77"/>
      <c r="K200" s="77"/>
      <c r="L200" s="77"/>
      <c r="M200" s="77"/>
      <c r="N200" s="78"/>
      <c r="O200" s="72">
        <f>IF($A200="-","-",ROUND(VLOOKUP($A200+ROUND(LEFT(O$186,1)/24,5),'[1]ОАО "АТС"'!$A$30:$F$773,6,FALSE)+HLOOKUP($DL$184,'[1]Сбытовая надбавка'!$F$5:$H$6,2,FALSE),2)+'[1]Иные услуги'!$C$6+HLOOKUP($DR$183,'[1]Услуги по передаче'!$G$5:$J$7,2,FALSE))</f>
        <v>3994.7299999999996</v>
      </c>
      <c r="P200" s="77"/>
      <c r="Q200" s="77"/>
      <c r="R200" s="77"/>
      <c r="S200" s="77"/>
      <c r="T200" s="78"/>
      <c r="U200" s="72">
        <f>IF($A200="-","-",ROUND(VLOOKUP($A200+ROUND(LEFT(U$186,1)/24,5),'[1]ОАО "АТС"'!$A$30:$F$773,6,FALSE)+HLOOKUP($DL$184,'[1]Сбытовая надбавка'!$F$5:$H$6,2,FALSE),2)+'[1]Иные услуги'!$C$6+HLOOKUP($DR$183,'[1]Услуги по передаче'!$G$5:$J$7,2,FALSE))</f>
        <v>3994.8299999999995</v>
      </c>
      <c r="V200" s="77"/>
      <c r="W200" s="77"/>
      <c r="X200" s="77"/>
      <c r="Y200" s="77"/>
      <c r="Z200" s="78"/>
      <c r="AA200" s="72">
        <f>IF($A200="-","-",ROUND(VLOOKUP($A200+ROUND(LEFT(AA$186,1)/24,5),'[1]ОАО "АТС"'!$A$30:$F$773,6,FALSE)+HLOOKUP($DL$184,'[1]Сбытовая надбавка'!$F$5:$H$6,2,FALSE),2)+'[1]Иные услуги'!$C$6+HLOOKUP($DR$183,'[1]Услуги по передаче'!$G$5:$J$7,2,FALSE))</f>
        <v>3994.7999999999993</v>
      </c>
      <c r="AB200" s="77"/>
      <c r="AC200" s="77"/>
      <c r="AD200" s="77"/>
      <c r="AE200" s="77"/>
      <c r="AF200" s="78"/>
      <c r="AG200" s="72">
        <f>IF($A200="-","-",ROUND(VLOOKUP($A200+ROUND(LEFT(AG$186,1)/24,5),'[1]ОАО "АТС"'!$A$30:$F$773,6,FALSE)+HLOOKUP($DL$184,'[1]Сбытовая надбавка'!$F$5:$H$6,2,FALSE),2)+'[1]Иные услуги'!$C$6+HLOOKUP($DR$183,'[1]Услуги по передаче'!$G$5:$J$7,2,FALSE))</f>
        <v>3994.8199999999997</v>
      </c>
      <c r="AH200" s="77"/>
      <c r="AI200" s="77"/>
      <c r="AJ200" s="77"/>
      <c r="AK200" s="77"/>
      <c r="AL200" s="78"/>
      <c r="AM200" s="72">
        <f>IF($A200="-","-",ROUND(VLOOKUP($A200+ROUND(LEFT(AM$186,1)/24,5),'[1]ОАО "АТС"'!$A$30:$F$773,6,FALSE)+HLOOKUP($DL$184,'[1]Сбытовая надбавка'!$F$5:$H$6,2,FALSE),2)+'[1]Иные услуги'!$C$6+HLOOKUP($DR$183,'[1]Услуги по передаче'!$G$5:$J$7,2,FALSE))</f>
        <v>3994.7599999999993</v>
      </c>
      <c r="AN200" s="77"/>
      <c r="AO200" s="77"/>
      <c r="AP200" s="77"/>
      <c r="AQ200" s="77"/>
      <c r="AR200" s="78"/>
      <c r="AS200" s="72">
        <f>IF($A200="-","-",ROUND(VLOOKUP($A200+ROUND(LEFT(AS$186,1)/24,5),'[1]ОАО "АТС"'!$A$30:$F$773,6,FALSE)+HLOOKUP($DL$184,'[1]Сбытовая надбавка'!$F$5:$H$6,2,FALSE),2)+'[1]Иные услуги'!$C$6+HLOOKUP($DR$183,'[1]Услуги по передаче'!$G$5:$J$7,2,FALSE))</f>
        <v>3993.99</v>
      </c>
      <c r="AT200" s="77"/>
      <c r="AU200" s="77"/>
      <c r="AV200" s="77"/>
      <c r="AW200" s="77"/>
      <c r="AX200" s="78"/>
      <c r="AY200" s="72">
        <f>IF($A200="-","-",ROUND(VLOOKUP($A200+ROUND(LEFT(AY$186,1)/24,5),'[1]ОАО "АТС"'!$A$30:$F$773,6,FALSE)+HLOOKUP($DL$184,'[1]Сбытовая надбавка'!$F$5:$H$6,2,FALSE),2)+'[1]Иные услуги'!$C$6+HLOOKUP($DR$183,'[1]Услуги по передаче'!$G$5:$J$7,2,FALSE))</f>
        <v>4093.4999999999995</v>
      </c>
      <c r="AZ200" s="77"/>
      <c r="BA200" s="77"/>
      <c r="BB200" s="77"/>
      <c r="BC200" s="77"/>
      <c r="BD200" s="78"/>
      <c r="BE200" s="72">
        <f>IF($A200="-","-",ROUND(VLOOKUP($A200+ROUND(LEFT(BE$186,1)/24,5),'[1]ОАО "АТС"'!$A$30:$F$773,6,FALSE)+HLOOKUP($DL$184,'[1]Сбытовая надбавка'!$F$5:$H$6,2,FALSE),2)+'[1]Иные услуги'!$C$6+HLOOKUP($DR$183,'[1]Услуги по передаче'!$G$5:$J$7,2,FALSE))</f>
        <v>3994.7799999999997</v>
      </c>
      <c r="BF200" s="77"/>
      <c r="BG200" s="77"/>
      <c r="BH200" s="77"/>
      <c r="BI200" s="77"/>
      <c r="BJ200" s="78"/>
      <c r="BK200" s="72">
        <f>IF($A200="-","-",ROUND(VLOOKUP($A200+ROUND(LEFT(BK$186,1)/24,5),'[1]ОАО "АТС"'!$A$30:$F$773,6,FALSE)+HLOOKUP($DL$184,'[1]Сбытовая надбавка'!$F$5:$H$6,2,FALSE),2)+'[1]Иные услуги'!$C$6+HLOOKUP($DR$183,'[1]Услуги по передаче'!$G$5:$J$7,2,FALSE))</f>
        <v>4045.8399999999997</v>
      </c>
      <c r="BL200" s="77"/>
      <c r="BM200" s="77"/>
      <c r="BN200" s="77"/>
      <c r="BO200" s="77"/>
      <c r="BP200" s="78"/>
      <c r="BQ200" s="72">
        <f>IF($A200="-","-",ROUND(VLOOKUP($A200+ROUND(LEFT(BQ$186,2)/24,5),'[1]ОАО "АТС"'!$A$30:$F$773,6,FALSE)+HLOOKUP($DL$184,'[1]Сбытовая надбавка'!$F$5:$H$6,2,FALSE),2)+'[1]Иные услуги'!$C$6+HLOOKUP($DR$183,'[1]Услуги по передаче'!$G$5:$J$7,2,FALSE))</f>
        <v>4061.6099999999997</v>
      </c>
      <c r="BR200" s="77"/>
      <c r="BS200" s="77"/>
      <c r="BT200" s="77"/>
      <c r="BU200" s="77"/>
      <c r="BV200" s="78"/>
      <c r="BW200" s="72">
        <f>IF($A200="-","-",ROUND(VLOOKUP($A200+ROUND(LEFT(BW$186,2)/24,5),'[1]ОАО "АТС"'!$A$30:$F$773,6,FALSE)+HLOOKUP($DL$184,'[1]Сбытовая надбавка'!$F$5:$H$6,2,FALSE),2)+'[1]Иные услуги'!$C$6+HLOOKUP($DR$183,'[1]Услуги по передаче'!$G$5:$J$7,2,FALSE))</f>
        <v>4050.7299999999996</v>
      </c>
      <c r="BX200" s="77"/>
      <c r="BY200" s="77"/>
      <c r="BZ200" s="77"/>
      <c r="CA200" s="77"/>
      <c r="CB200" s="78"/>
      <c r="CC200" s="72">
        <f>IF($A200="-","-",ROUND(VLOOKUP($A200+ROUND(LEFT(CC$186,2)/24,5),'[1]ОАО "АТС"'!$A$30:$F$773,6,FALSE)+HLOOKUP($DL$184,'[1]Сбытовая надбавка'!$F$5:$H$6,2,FALSE),2)+'[1]Иные услуги'!$C$6+HLOOKUP($DR$183,'[1]Услуги по передаче'!$G$5:$J$7,2,FALSE))</f>
        <v>4029.1799999999994</v>
      </c>
      <c r="CD200" s="77"/>
      <c r="CE200" s="77"/>
      <c r="CF200" s="77"/>
      <c r="CG200" s="77"/>
      <c r="CH200" s="78"/>
      <c r="CI200" s="72">
        <f>IF($A200="-","-",ROUND(VLOOKUP($A200+ROUND(LEFT(CI$186,2)/24,5),'[1]ОАО "АТС"'!$A$30:$F$773,6,FALSE)+HLOOKUP($DL$184,'[1]Сбытовая надбавка'!$F$5:$H$6,2,FALSE),2)+'[1]Иные услуги'!$C$6+HLOOKUP($DR$183,'[1]Услуги по передаче'!$G$5:$J$7,2,FALSE))</f>
        <v>4012.8099999999995</v>
      </c>
      <c r="CJ200" s="77"/>
      <c r="CK200" s="77"/>
      <c r="CL200" s="77"/>
      <c r="CM200" s="77"/>
      <c r="CN200" s="78"/>
      <c r="CO200" s="72">
        <f>IF($A200="-","-",ROUND(VLOOKUP($A200+ROUND(LEFT(CO$186,2)/24,5),'[1]ОАО "АТС"'!$A$30:$F$773,6,FALSE)+HLOOKUP($DL$184,'[1]Сбытовая надбавка'!$F$5:$H$6,2,FALSE),2)+'[1]Иные услуги'!$C$6+HLOOKUP($DR$183,'[1]Услуги по передаче'!$G$5:$J$7,2,FALSE))</f>
        <v>4006.6699999999996</v>
      </c>
      <c r="CP200" s="77"/>
      <c r="CQ200" s="77"/>
      <c r="CR200" s="77"/>
      <c r="CS200" s="77"/>
      <c r="CT200" s="78"/>
      <c r="CU200" s="72">
        <f>IF($A200="-","-",ROUND(VLOOKUP($A200+ROUND(LEFT(CU$186,2)/24,5),'[1]ОАО "АТС"'!$A$30:$F$773,6,FALSE)+HLOOKUP($DL$184,'[1]Сбытовая надбавка'!$F$5:$H$6,2,FALSE),2)+'[1]Иные услуги'!$C$6+HLOOKUP($DR$183,'[1]Услуги по передаче'!$G$5:$J$7,2,FALSE))</f>
        <v>4000.3399999999997</v>
      </c>
      <c r="CV200" s="77"/>
      <c r="CW200" s="77"/>
      <c r="CX200" s="77"/>
      <c r="CY200" s="77"/>
      <c r="CZ200" s="78"/>
      <c r="DA200" s="72">
        <f>IF($A200="-","-",ROUND(VLOOKUP($A200+ROUND(LEFT(DA$186,2)/24,5),'[1]ОАО "АТС"'!$A$30:$F$773,6,FALSE)+HLOOKUP($DL$184,'[1]Сбытовая надбавка'!$F$5:$H$6,2,FALSE),2)+'[1]Иные услуги'!$C$6+HLOOKUP($DR$183,'[1]Услуги по передаче'!$G$5:$J$7,2,FALSE))</f>
        <v>3994.87</v>
      </c>
      <c r="DB200" s="77"/>
      <c r="DC200" s="77"/>
      <c r="DD200" s="77"/>
      <c r="DE200" s="77"/>
      <c r="DF200" s="78"/>
      <c r="DG200" s="72">
        <f>IF($A200="-","-",ROUND(VLOOKUP($A200+ROUND(LEFT(DG$186,2)/24,5),'[1]ОАО "АТС"'!$A$30:$F$773,6,FALSE)+HLOOKUP($DL$184,'[1]Сбытовая надбавка'!$F$5:$H$6,2,FALSE),2)+'[1]Иные услуги'!$C$6+HLOOKUP($DR$183,'[1]Услуги по передаче'!$G$5:$J$7,2,FALSE))</f>
        <v>3994.9199999999996</v>
      </c>
      <c r="DH200" s="77"/>
      <c r="DI200" s="77"/>
      <c r="DJ200" s="77"/>
      <c r="DK200" s="77"/>
      <c r="DL200" s="78"/>
      <c r="DM200" s="72">
        <f>IF($A200="-","-",ROUND(VLOOKUP($A200+ROUND(LEFT(DM$186,2)/24,5),'[1]ОАО "АТС"'!$A$30:$F$773,6,FALSE)+HLOOKUP($DL$184,'[1]Сбытовая надбавка'!$F$5:$H$6,2,FALSE),2)+'[1]Иные услуги'!$C$6+HLOOKUP($DR$183,'[1]Услуги по передаче'!$G$5:$J$7,2,FALSE))</f>
        <v>4040.0099999999993</v>
      </c>
      <c r="DN200" s="77"/>
      <c r="DO200" s="77"/>
      <c r="DP200" s="77"/>
      <c r="DQ200" s="77"/>
      <c r="DR200" s="78"/>
      <c r="DS200" s="72">
        <f>IF($A200="-","-",ROUND(VLOOKUP($A200+ROUND(LEFT(DS$186,2)/24,5),'[1]ОАО "АТС"'!$A$30:$F$773,6,FALSE)+HLOOKUP($DL$184,'[1]Сбытовая надбавка'!$F$5:$H$6,2,FALSE),2)+'[1]Иные услуги'!$C$6+HLOOKUP($DR$183,'[1]Услуги по передаче'!$G$5:$J$7,2,FALSE))</f>
        <v>4049.9199999999996</v>
      </c>
      <c r="DT200" s="77"/>
      <c r="DU200" s="77"/>
      <c r="DV200" s="77"/>
      <c r="DW200" s="77"/>
      <c r="DX200" s="78"/>
      <c r="DY200" s="72">
        <f>IF($A200="-","-",ROUND(VLOOKUP($A200+ROUND(LEFT(DY$186,2)/24,5),'[1]ОАО "АТС"'!$A$30:$F$773,6,FALSE)+HLOOKUP($DL$184,'[1]Сбытовая надбавка'!$F$5:$H$6,2,FALSE),2)+'[1]Иные услуги'!$C$6+HLOOKUP($DR$183,'[1]Услуги по передаче'!$G$5:$J$7,2,FALSE))</f>
        <v>3993.9999999999995</v>
      </c>
      <c r="DZ200" s="77"/>
      <c r="EA200" s="77"/>
      <c r="EB200" s="77"/>
      <c r="EC200" s="77"/>
      <c r="ED200" s="78"/>
      <c r="EE200" s="72">
        <f>IF($A200="-","-",ROUND(VLOOKUP($A200+ROUND(LEFT(EE$186,2)/24,5),'[1]ОАО "АТС"'!$A$30:$F$773,6,FALSE)+HLOOKUP($DL$184,'[1]Сбытовая надбавка'!$F$5:$H$6,2,FALSE),2)+'[1]Иные услуги'!$C$6+HLOOKUP($DR$183,'[1]Услуги по передаче'!$G$5:$J$7,2,FALSE))</f>
        <v>3993.2499999999995</v>
      </c>
      <c r="EF200" s="77"/>
      <c r="EG200" s="77"/>
      <c r="EH200" s="77"/>
      <c r="EI200" s="77"/>
      <c r="EJ200" s="78"/>
      <c r="EK200" s="72">
        <f>IF($A200="-","-",ROUND(VLOOKUP($A200+ROUND(LEFT(EK$186,2)/24,5),'[1]ОАО "АТС"'!$A$30:$F$773,6,FALSE)+HLOOKUP($DL$184,'[1]Сбытовая надбавка'!$F$5:$H$6,2,FALSE),2)+'[1]Иные услуги'!$C$6+HLOOKUP($DR$183,'[1]Услуги по передаче'!$G$5:$J$7,2,FALSE))</f>
        <v>4140.2599999999993</v>
      </c>
      <c r="EL200" s="77"/>
      <c r="EM200" s="77"/>
      <c r="EN200" s="77"/>
      <c r="EO200" s="77"/>
      <c r="EP200" s="78"/>
      <c r="EQ200" s="72">
        <f>IF($A200="-","-",ROUND(VLOOKUP($A200+ROUND(LEFT(EQ$186,2)/24,5),'[1]ОАО "АТС"'!$A$30:$F$773,6,FALSE)+HLOOKUP($DL$184,'[1]Сбытовая надбавка'!$F$5:$H$6,2,FALSE),2)+'[1]Иные услуги'!$C$6+HLOOKUP($DR$183,'[1]Услуги по передаче'!$G$5:$J$7,2,FALSE))</f>
        <v>4021.8599999999997</v>
      </c>
      <c r="ER200" s="77"/>
      <c r="ES200" s="77"/>
      <c r="ET200" s="77"/>
      <c r="EU200" s="77"/>
      <c r="EV200" s="78"/>
    </row>
    <row r="201" spans="1:152" s="38" customFormat="1" ht="15.75" customHeight="1" x14ac:dyDescent="0.2">
      <c r="A201" s="69">
        <f>$A$129</f>
        <v>45000</v>
      </c>
      <c r="B201" s="70"/>
      <c r="C201" s="70"/>
      <c r="D201" s="70"/>
      <c r="E201" s="70"/>
      <c r="F201" s="70"/>
      <c r="G201" s="70"/>
      <c r="H201" s="71"/>
      <c r="I201" s="72">
        <f>IF($A201="-","-",ROUND(VLOOKUP($A201+ROUND(LEFT(I$186,1)/24,5),'[1]ОАО "АТС"'!$A$30:$F$773,6,FALSE)+HLOOKUP($DL$184,'[1]Сбытовая надбавка'!$F$5:$H$6,2,FALSE),2)+'[1]Иные услуги'!$C$6+HLOOKUP($DR$183,'[1]Услуги по передаче'!$G$5:$J$7,2,FALSE))</f>
        <v>3995.0999999999995</v>
      </c>
      <c r="J201" s="77"/>
      <c r="K201" s="77"/>
      <c r="L201" s="77"/>
      <c r="M201" s="77"/>
      <c r="N201" s="78"/>
      <c r="O201" s="72">
        <f>IF($A201="-","-",ROUND(VLOOKUP($A201+ROUND(LEFT(O$186,1)/24,5),'[1]ОАО "АТС"'!$A$30:$F$773,6,FALSE)+HLOOKUP($DL$184,'[1]Сбытовая надбавка'!$F$5:$H$6,2,FALSE),2)+'[1]Иные услуги'!$C$6+HLOOKUP($DR$183,'[1]Услуги по передаче'!$G$5:$J$7,2,FALSE))</f>
        <v>3995.2</v>
      </c>
      <c r="P201" s="77"/>
      <c r="Q201" s="77"/>
      <c r="R201" s="77"/>
      <c r="S201" s="77"/>
      <c r="T201" s="78"/>
      <c r="U201" s="72">
        <f>IF($A201="-","-",ROUND(VLOOKUP($A201+ROUND(LEFT(U$186,1)/24,5),'[1]ОАО "АТС"'!$A$30:$F$773,6,FALSE)+HLOOKUP($DL$184,'[1]Сбытовая надбавка'!$F$5:$H$6,2,FALSE),2)+'[1]Иные услуги'!$C$6+HLOOKUP($DR$183,'[1]Услуги по передаче'!$G$5:$J$7,2,FALSE))</f>
        <v>3995.2199999999993</v>
      </c>
      <c r="V201" s="77"/>
      <c r="W201" s="77"/>
      <c r="X201" s="77"/>
      <c r="Y201" s="77"/>
      <c r="Z201" s="78"/>
      <c r="AA201" s="72">
        <f>IF($A201="-","-",ROUND(VLOOKUP($A201+ROUND(LEFT(AA$186,1)/24,5),'[1]ОАО "АТС"'!$A$30:$F$773,6,FALSE)+HLOOKUP($DL$184,'[1]Сбытовая надбавка'!$F$5:$H$6,2,FALSE),2)+'[1]Иные услуги'!$C$6+HLOOKUP($DR$183,'[1]Услуги по передаче'!$G$5:$J$7,2,FALSE))</f>
        <v>3995.2199999999993</v>
      </c>
      <c r="AB201" s="77"/>
      <c r="AC201" s="77"/>
      <c r="AD201" s="77"/>
      <c r="AE201" s="77"/>
      <c r="AF201" s="78"/>
      <c r="AG201" s="72">
        <f>IF($A201="-","-",ROUND(VLOOKUP($A201+ROUND(LEFT(AG$186,1)/24,5),'[1]ОАО "АТС"'!$A$30:$F$773,6,FALSE)+HLOOKUP($DL$184,'[1]Сбытовая надбавка'!$F$5:$H$6,2,FALSE),2)+'[1]Иные услуги'!$C$6+HLOOKUP($DR$183,'[1]Услуги по передаче'!$G$5:$J$7,2,FALSE))</f>
        <v>3995.2299999999996</v>
      </c>
      <c r="AH201" s="77"/>
      <c r="AI201" s="77"/>
      <c r="AJ201" s="77"/>
      <c r="AK201" s="77"/>
      <c r="AL201" s="78"/>
      <c r="AM201" s="72">
        <f>IF($A201="-","-",ROUND(VLOOKUP($A201+ROUND(LEFT(AM$186,1)/24,5),'[1]ОАО "АТС"'!$A$30:$F$773,6,FALSE)+HLOOKUP($DL$184,'[1]Сбытовая надбавка'!$F$5:$H$6,2,FALSE),2)+'[1]Иные услуги'!$C$6+HLOOKUP($DR$183,'[1]Услуги по передаче'!$G$5:$J$7,2,FALSE))</f>
        <v>3995.16</v>
      </c>
      <c r="AN201" s="77"/>
      <c r="AO201" s="77"/>
      <c r="AP201" s="77"/>
      <c r="AQ201" s="77"/>
      <c r="AR201" s="78"/>
      <c r="AS201" s="72">
        <f>IF($A201="-","-",ROUND(VLOOKUP($A201+ROUND(LEFT(AS$186,1)/24,5),'[1]ОАО "АТС"'!$A$30:$F$773,6,FALSE)+HLOOKUP($DL$184,'[1]Сбытовая надбавка'!$F$5:$H$6,2,FALSE),2)+'[1]Иные услуги'!$C$6+HLOOKUP($DR$183,'[1]Услуги по передаче'!$G$5:$J$7,2,FALSE))</f>
        <v>3994.7099999999996</v>
      </c>
      <c r="AT201" s="77"/>
      <c r="AU201" s="77"/>
      <c r="AV201" s="77"/>
      <c r="AW201" s="77"/>
      <c r="AX201" s="78"/>
      <c r="AY201" s="72">
        <f>IF($A201="-","-",ROUND(VLOOKUP($A201+ROUND(LEFT(AY$186,1)/24,5),'[1]ОАО "АТС"'!$A$30:$F$773,6,FALSE)+HLOOKUP($DL$184,'[1]Сбытовая надбавка'!$F$5:$H$6,2,FALSE),2)+'[1]Иные услуги'!$C$6+HLOOKUP($DR$183,'[1]Услуги по передаче'!$G$5:$J$7,2,FALSE))</f>
        <v>4072.8799999999997</v>
      </c>
      <c r="AZ201" s="77"/>
      <c r="BA201" s="77"/>
      <c r="BB201" s="77"/>
      <c r="BC201" s="77"/>
      <c r="BD201" s="78"/>
      <c r="BE201" s="72">
        <f>IF($A201="-","-",ROUND(VLOOKUP($A201+ROUND(LEFT(BE$186,1)/24,5),'[1]ОАО "АТС"'!$A$30:$F$773,6,FALSE)+HLOOKUP($DL$184,'[1]Сбытовая надбавка'!$F$5:$H$6,2,FALSE),2)+'[1]Иные услуги'!$C$6+HLOOKUP($DR$183,'[1]Услуги по передаче'!$G$5:$J$7,2,FALSE))</f>
        <v>3995.1899999999996</v>
      </c>
      <c r="BF201" s="77"/>
      <c r="BG201" s="77"/>
      <c r="BH201" s="77"/>
      <c r="BI201" s="77"/>
      <c r="BJ201" s="78"/>
      <c r="BK201" s="72">
        <f>IF($A201="-","-",ROUND(VLOOKUP($A201+ROUND(LEFT(BK$186,1)/24,5),'[1]ОАО "АТС"'!$A$30:$F$773,6,FALSE)+HLOOKUP($DL$184,'[1]Сбытовая надбавка'!$F$5:$H$6,2,FALSE),2)+'[1]Иные услуги'!$C$6+HLOOKUP($DR$183,'[1]Услуги по передаче'!$G$5:$J$7,2,FALSE))</f>
        <v>4065.5699999999997</v>
      </c>
      <c r="BL201" s="77"/>
      <c r="BM201" s="77"/>
      <c r="BN201" s="77"/>
      <c r="BO201" s="77"/>
      <c r="BP201" s="78"/>
      <c r="BQ201" s="72">
        <f>IF($A201="-","-",ROUND(VLOOKUP($A201+ROUND(LEFT(BQ$186,2)/24,5),'[1]ОАО "АТС"'!$A$30:$F$773,6,FALSE)+HLOOKUP($DL$184,'[1]Сбытовая надбавка'!$F$5:$H$6,2,FALSE),2)+'[1]Иные услуги'!$C$6+HLOOKUP($DR$183,'[1]Услуги по передаче'!$G$5:$J$7,2,FALSE))</f>
        <v>4090.2099999999996</v>
      </c>
      <c r="BR201" s="77"/>
      <c r="BS201" s="77"/>
      <c r="BT201" s="77"/>
      <c r="BU201" s="77"/>
      <c r="BV201" s="78"/>
      <c r="BW201" s="72">
        <f>IF($A201="-","-",ROUND(VLOOKUP($A201+ROUND(LEFT(BW$186,2)/24,5),'[1]ОАО "АТС"'!$A$30:$F$773,6,FALSE)+HLOOKUP($DL$184,'[1]Сбытовая надбавка'!$F$5:$H$6,2,FALSE),2)+'[1]Иные услуги'!$C$6+HLOOKUP($DR$183,'[1]Услуги по передаче'!$G$5:$J$7,2,FALSE))</f>
        <v>4099.62</v>
      </c>
      <c r="BX201" s="77"/>
      <c r="BY201" s="77"/>
      <c r="BZ201" s="77"/>
      <c r="CA201" s="77"/>
      <c r="CB201" s="78"/>
      <c r="CC201" s="72">
        <f>IF($A201="-","-",ROUND(VLOOKUP($A201+ROUND(LEFT(CC$186,2)/24,5),'[1]ОАО "АТС"'!$A$30:$F$773,6,FALSE)+HLOOKUP($DL$184,'[1]Сбытовая надбавка'!$F$5:$H$6,2,FALSE),2)+'[1]Иные услуги'!$C$6+HLOOKUP($DR$183,'[1]Услуги по передаче'!$G$5:$J$7,2,FALSE))</f>
        <v>4070.5899999999997</v>
      </c>
      <c r="CD201" s="77"/>
      <c r="CE201" s="77"/>
      <c r="CF201" s="77"/>
      <c r="CG201" s="77"/>
      <c r="CH201" s="78"/>
      <c r="CI201" s="72">
        <f>IF($A201="-","-",ROUND(VLOOKUP($A201+ROUND(LEFT(CI$186,2)/24,5),'[1]ОАО "АТС"'!$A$30:$F$773,6,FALSE)+HLOOKUP($DL$184,'[1]Сбытовая надбавка'!$F$5:$H$6,2,FALSE),2)+'[1]Иные услуги'!$C$6+HLOOKUP($DR$183,'[1]Услуги по передаче'!$G$5:$J$7,2,FALSE))</f>
        <v>4050.4199999999996</v>
      </c>
      <c r="CJ201" s="77"/>
      <c r="CK201" s="77"/>
      <c r="CL201" s="77"/>
      <c r="CM201" s="77"/>
      <c r="CN201" s="78"/>
      <c r="CO201" s="72">
        <f>IF($A201="-","-",ROUND(VLOOKUP($A201+ROUND(LEFT(CO$186,2)/24,5),'[1]ОАО "АТС"'!$A$30:$F$773,6,FALSE)+HLOOKUP($DL$184,'[1]Сбытовая надбавка'!$F$5:$H$6,2,FALSE),2)+'[1]Иные услуги'!$C$6+HLOOKUP($DR$183,'[1]Услуги по передаче'!$G$5:$J$7,2,FALSE))</f>
        <v>4039.7899999999995</v>
      </c>
      <c r="CP201" s="77"/>
      <c r="CQ201" s="77"/>
      <c r="CR201" s="77"/>
      <c r="CS201" s="77"/>
      <c r="CT201" s="78"/>
      <c r="CU201" s="72">
        <f>IF($A201="-","-",ROUND(VLOOKUP($A201+ROUND(LEFT(CU$186,2)/24,5),'[1]ОАО "АТС"'!$A$30:$F$773,6,FALSE)+HLOOKUP($DL$184,'[1]Сбытовая надбавка'!$F$5:$H$6,2,FALSE),2)+'[1]Иные услуги'!$C$6+HLOOKUP($DR$183,'[1]Услуги по передаче'!$G$5:$J$7,2,FALSE))</f>
        <v>4034.5799999999995</v>
      </c>
      <c r="CV201" s="77"/>
      <c r="CW201" s="77"/>
      <c r="CX201" s="77"/>
      <c r="CY201" s="77"/>
      <c r="CZ201" s="78"/>
      <c r="DA201" s="72">
        <f>IF($A201="-","-",ROUND(VLOOKUP($A201+ROUND(LEFT(DA$186,2)/24,5),'[1]ОАО "АТС"'!$A$30:$F$773,6,FALSE)+HLOOKUP($DL$184,'[1]Сбытовая надбавка'!$F$5:$H$6,2,FALSE),2)+'[1]Иные услуги'!$C$6+HLOOKUP($DR$183,'[1]Услуги по передаче'!$G$5:$J$7,2,FALSE))</f>
        <v>4039.8899999999994</v>
      </c>
      <c r="DB201" s="77"/>
      <c r="DC201" s="77"/>
      <c r="DD201" s="77"/>
      <c r="DE201" s="77"/>
      <c r="DF201" s="78"/>
      <c r="DG201" s="72">
        <f>IF($A201="-","-",ROUND(VLOOKUP($A201+ROUND(LEFT(DG$186,2)/24,5),'[1]ОАО "АТС"'!$A$30:$F$773,6,FALSE)+HLOOKUP($DL$184,'[1]Сбытовая надбавка'!$F$5:$H$6,2,FALSE),2)+'[1]Иные услуги'!$C$6+HLOOKUP($DR$183,'[1]Услуги по передаче'!$G$5:$J$7,2,FALSE))</f>
        <v>4053.7799999999997</v>
      </c>
      <c r="DH201" s="77"/>
      <c r="DI201" s="77"/>
      <c r="DJ201" s="77"/>
      <c r="DK201" s="77"/>
      <c r="DL201" s="78"/>
      <c r="DM201" s="72">
        <f>IF($A201="-","-",ROUND(VLOOKUP($A201+ROUND(LEFT(DM$186,2)/24,5),'[1]ОАО "АТС"'!$A$30:$F$773,6,FALSE)+HLOOKUP($DL$184,'[1]Сбытовая надбавка'!$F$5:$H$6,2,FALSE),2)+'[1]Иные услуги'!$C$6+HLOOKUP($DR$183,'[1]Услуги по передаче'!$G$5:$J$7,2,FALSE))</f>
        <v>4086.7</v>
      </c>
      <c r="DN201" s="77"/>
      <c r="DO201" s="77"/>
      <c r="DP201" s="77"/>
      <c r="DQ201" s="77"/>
      <c r="DR201" s="78"/>
      <c r="DS201" s="72">
        <f>IF($A201="-","-",ROUND(VLOOKUP($A201+ROUND(LEFT(DS$186,2)/24,5),'[1]ОАО "АТС"'!$A$30:$F$773,6,FALSE)+HLOOKUP($DL$184,'[1]Сбытовая надбавка'!$F$5:$H$6,2,FALSE),2)+'[1]Иные услуги'!$C$6+HLOOKUP($DR$183,'[1]Услуги по передаче'!$G$5:$J$7,2,FALSE))</f>
        <v>4076.2999999999993</v>
      </c>
      <c r="DT201" s="77"/>
      <c r="DU201" s="77"/>
      <c r="DV201" s="77"/>
      <c r="DW201" s="77"/>
      <c r="DX201" s="78"/>
      <c r="DY201" s="72">
        <f>IF($A201="-","-",ROUND(VLOOKUP($A201+ROUND(LEFT(DY$186,2)/24,5),'[1]ОАО "АТС"'!$A$30:$F$773,6,FALSE)+HLOOKUP($DL$184,'[1]Сбытовая надбавка'!$F$5:$H$6,2,FALSE),2)+'[1]Иные услуги'!$C$6+HLOOKUP($DR$183,'[1]Услуги по передаче'!$G$5:$J$7,2,FALSE))</f>
        <v>4026.7799999999997</v>
      </c>
      <c r="DZ201" s="77"/>
      <c r="EA201" s="77"/>
      <c r="EB201" s="77"/>
      <c r="EC201" s="77"/>
      <c r="ED201" s="78"/>
      <c r="EE201" s="72">
        <f>IF($A201="-","-",ROUND(VLOOKUP($A201+ROUND(LEFT(EE$186,2)/24,5),'[1]ОАО "АТС"'!$A$30:$F$773,6,FALSE)+HLOOKUP($DL$184,'[1]Сбытовая надбавка'!$F$5:$H$6,2,FALSE),2)+'[1]Иные услуги'!$C$6+HLOOKUP($DR$183,'[1]Услуги по передаче'!$G$5:$J$7,2,FALSE))</f>
        <v>3993.5899999999997</v>
      </c>
      <c r="EF201" s="77"/>
      <c r="EG201" s="77"/>
      <c r="EH201" s="77"/>
      <c r="EI201" s="77"/>
      <c r="EJ201" s="78"/>
      <c r="EK201" s="72">
        <f>IF($A201="-","-",ROUND(VLOOKUP($A201+ROUND(LEFT(EK$186,2)/24,5),'[1]ОАО "АТС"'!$A$30:$F$773,6,FALSE)+HLOOKUP($DL$184,'[1]Сбытовая надбавка'!$F$5:$H$6,2,FALSE),2)+'[1]Иные услуги'!$C$6+HLOOKUP($DR$183,'[1]Услуги по передаче'!$G$5:$J$7,2,FALSE))</f>
        <v>4146.2899999999991</v>
      </c>
      <c r="EL201" s="77"/>
      <c r="EM201" s="77"/>
      <c r="EN201" s="77"/>
      <c r="EO201" s="77"/>
      <c r="EP201" s="78"/>
      <c r="EQ201" s="72">
        <f>IF($A201="-","-",ROUND(VLOOKUP($A201+ROUND(LEFT(EQ$186,2)/24,5),'[1]ОАО "АТС"'!$A$30:$F$773,6,FALSE)+HLOOKUP($DL$184,'[1]Сбытовая надбавка'!$F$5:$H$6,2,FALSE),2)+'[1]Иные услуги'!$C$6+HLOOKUP($DR$183,'[1]Услуги по передаче'!$G$5:$J$7,2,FALSE))</f>
        <v>4031.9999999999995</v>
      </c>
      <c r="ER201" s="77"/>
      <c r="ES201" s="77"/>
      <c r="ET201" s="77"/>
      <c r="EU201" s="77"/>
      <c r="EV201" s="78"/>
    </row>
    <row r="202" spans="1:152" s="38" customFormat="1" ht="15.75" customHeight="1" x14ac:dyDescent="0.2">
      <c r="A202" s="69">
        <f>$A$130</f>
        <v>45001</v>
      </c>
      <c r="B202" s="70"/>
      <c r="C202" s="70"/>
      <c r="D202" s="70"/>
      <c r="E202" s="70"/>
      <c r="F202" s="70"/>
      <c r="G202" s="70"/>
      <c r="H202" s="71"/>
      <c r="I202" s="72">
        <f>IF($A202="-","-",ROUND(VLOOKUP($A202+ROUND(LEFT(I$186,1)/24,5),'[1]ОАО "АТС"'!$A$30:$F$773,6,FALSE)+HLOOKUP($DL$184,'[1]Сбытовая надбавка'!$F$5:$H$6,2,FALSE),2)+'[1]Иные услуги'!$C$6+HLOOKUP($DR$183,'[1]Услуги по передаче'!$G$5:$J$7,2,FALSE))</f>
        <v>4000.9799999999996</v>
      </c>
      <c r="J202" s="77"/>
      <c r="K202" s="77"/>
      <c r="L202" s="77"/>
      <c r="M202" s="77"/>
      <c r="N202" s="78"/>
      <c r="O202" s="72">
        <f>IF($A202="-","-",ROUND(VLOOKUP($A202+ROUND(LEFT(O$186,1)/24,5),'[1]ОАО "АТС"'!$A$30:$F$773,6,FALSE)+HLOOKUP($DL$184,'[1]Сбытовая надбавка'!$F$5:$H$6,2,FALSE),2)+'[1]Иные услуги'!$C$6+HLOOKUP($DR$183,'[1]Услуги по передаче'!$G$5:$J$7,2,FALSE))</f>
        <v>3995.2</v>
      </c>
      <c r="P202" s="77"/>
      <c r="Q202" s="77"/>
      <c r="R202" s="77"/>
      <c r="S202" s="77"/>
      <c r="T202" s="78"/>
      <c r="U202" s="72">
        <f>IF($A202="-","-",ROUND(VLOOKUP($A202+ROUND(LEFT(U$186,1)/24,5),'[1]ОАО "АТС"'!$A$30:$F$773,6,FALSE)+HLOOKUP($DL$184,'[1]Сбытовая надбавка'!$F$5:$H$6,2,FALSE),2)+'[1]Иные услуги'!$C$6+HLOOKUP($DR$183,'[1]Услуги по передаче'!$G$5:$J$7,2,FALSE))</f>
        <v>3995.24</v>
      </c>
      <c r="V202" s="77"/>
      <c r="W202" s="77"/>
      <c r="X202" s="77"/>
      <c r="Y202" s="77"/>
      <c r="Z202" s="78"/>
      <c r="AA202" s="72">
        <f>IF($A202="-","-",ROUND(VLOOKUP($A202+ROUND(LEFT(AA$186,1)/24,5),'[1]ОАО "АТС"'!$A$30:$F$773,6,FALSE)+HLOOKUP($DL$184,'[1]Сбытовая надбавка'!$F$5:$H$6,2,FALSE),2)+'[1]Иные услуги'!$C$6+HLOOKUP($DR$183,'[1]Услуги по передаче'!$G$5:$J$7,2,FALSE))</f>
        <v>3995.2199999999993</v>
      </c>
      <c r="AB202" s="77"/>
      <c r="AC202" s="77"/>
      <c r="AD202" s="77"/>
      <c r="AE202" s="77"/>
      <c r="AF202" s="78"/>
      <c r="AG202" s="72">
        <f>IF($A202="-","-",ROUND(VLOOKUP($A202+ROUND(LEFT(AG$186,1)/24,5),'[1]ОАО "АТС"'!$A$30:$F$773,6,FALSE)+HLOOKUP($DL$184,'[1]Сбытовая надбавка'!$F$5:$H$6,2,FALSE),2)+'[1]Иные услуги'!$C$6+HLOOKUP($DR$183,'[1]Услуги по передаче'!$G$5:$J$7,2,FALSE))</f>
        <v>3995.1299999999997</v>
      </c>
      <c r="AH202" s="77"/>
      <c r="AI202" s="77"/>
      <c r="AJ202" s="77"/>
      <c r="AK202" s="77"/>
      <c r="AL202" s="78"/>
      <c r="AM202" s="72">
        <f>IF($A202="-","-",ROUND(VLOOKUP($A202+ROUND(LEFT(AM$186,1)/24,5),'[1]ОАО "АТС"'!$A$30:$F$773,6,FALSE)+HLOOKUP($DL$184,'[1]Сбытовая надбавка'!$F$5:$H$6,2,FALSE),2)+'[1]Иные услуги'!$C$6+HLOOKUP($DR$183,'[1]Услуги по передаче'!$G$5:$J$7,2,FALSE))</f>
        <v>3995.0999999999995</v>
      </c>
      <c r="AN202" s="77"/>
      <c r="AO202" s="77"/>
      <c r="AP202" s="77"/>
      <c r="AQ202" s="77"/>
      <c r="AR202" s="78"/>
      <c r="AS202" s="72">
        <f>IF($A202="-","-",ROUND(VLOOKUP($A202+ROUND(LEFT(AS$186,1)/24,5),'[1]ОАО "АТС"'!$A$30:$F$773,6,FALSE)+HLOOKUP($DL$184,'[1]Сбытовая надбавка'!$F$5:$H$6,2,FALSE),2)+'[1]Иные услуги'!$C$6+HLOOKUP($DR$183,'[1]Услуги по передаче'!$G$5:$J$7,2,FALSE))</f>
        <v>4002.4599999999996</v>
      </c>
      <c r="AT202" s="77"/>
      <c r="AU202" s="77"/>
      <c r="AV202" s="77"/>
      <c r="AW202" s="77"/>
      <c r="AX202" s="78"/>
      <c r="AY202" s="72">
        <f>IF($A202="-","-",ROUND(VLOOKUP($A202+ROUND(LEFT(AY$186,1)/24,5),'[1]ОАО "АТС"'!$A$30:$F$773,6,FALSE)+HLOOKUP($DL$184,'[1]Сбытовая надбавка'!$F$5:$H$6,2,FALSE),2)+'[1]Иные услуги'!$C$6+HLOOKUP($DR$183,'[1]Услуги по передаче'!$G$5:$J$7,2,FALSE))</f>
        <v>4103.2299999999996</v>
      </c>
      <c r="AZ202" s="77"/>
      <c r="BA202" s="77"/>
      <c r="BB202" s="77"/>
      <c r="BC202" s="77"/>
      <c r="BD202" s="78"/>
      <c r="BE202" s="72">
        <f>IF($A202="-","-",ROUND(VLOOKUP($A202+ROUND(LEFT(BE$186,1)/24,5),'[1]ОАО "АТС"'!$A$30:$F$773,6,FALSE)+HLOOKUP($DL$184,'[1]Сбытовая надбавка'!$F$5:$H$6,2,FALSE),2)+'[1]Иные услуги'!$C$6+HLOOKUP($DR$183,'[1]Услуги по передаче'!$G$5:$J$7,2,FALSE))</f>
        <v>3994.6099999999997</v>
      </c>
      <c r="BF202" s="77"/>
      <c r="BG202" s="77"/>
      <c r="BH202" s="77"/>
      <c r="BI202" s="77"/>
      <c r="BJ202" s="78"/>
      <c r="BK202" s="72">
        <f>IF($A202="-","-",ROUND(VLOOKUP($A202+ROUND(LEFT(BK$186,1)/24,5),'[1]ОАО "АТС"'!$A$30:$F$773,6,FALSE)+HLOOKUP($DL$184,'[1]Сбытовая надбавка'!$F$5:$H$6,2,FALSE),2)+'[1]Иные услуги'!$C$6+HLOOKUP($DR$183,'[1]Услуги по передаче'!$G$5:$J$7,2,FALSE))</f>
        <v>4064.3399999999997</v>
      </c>
      <c r="BL202" s="77"/>
      <c r="BM202" s="77"/>
      <c r="BN202" s="77"/>
      <c r="BO202" s="77"/>
      <c r="BP202" s="78"/>
      <c r="BQ202" s="72">
        <f>IF($A202="-","-",ROUND(VLOOKUP($A202+ROUND(LEFT(BQ$186,2)/24,5),'[1]ОАО "АТС"'!$A$30:$F$773,6,FALSE)+HLOOKUP($DL$184,'[1]Сбытовая надбавка'!$F$5:$H$6,2,FALSE),2)+'[1]Иные услуги'!$C$6+HLOOKUP($DR$183,'[1]Услуги по передаче'!$G$5:$J$7,2,FALSE))</f>
        <v>4069.9299999999994</v>
      </c>
      <c r="BR202" s="77"/>
      <c r="BS202" s="77"/>
      <c r="BT202" s="77"/>
      <c r="BU202" s="77"/>
      <c r="BV202" s="78"/>
      <c r="BW202" s="72">
        <f>IF($A202="-","-",ROUND(VLOOKUP($A202+ROUND(LEFT(BW$186,2)/24,5),'[1]ОАО "АТС"'!$A$30:$F$773,6,FALSE)+HLOOKUP($DL$184,'[1]Сбытовая надбавка'!$F$5:$H$6,2,FALSE),2)+'[1]Иные услуги'!$C$6+HLOOKUP($DR$183,'[1]Услуги по передаче'!$G$5:$J$7,2,FALSE))</f>
        <v>4057.99</v>
      </c>
      <c r="BX202" s="77"/>
      <c r="BY202" s="77"/>
      <c r="BZ202" s="77"/>
      <c r="CA202" s="77"/>
      <c r="CB202" s="78"/>
      <c r="CC202" s="72">
        <f>IF($A202="-","-",ROUND(VLOOKUP($A202+ROUND(LEFT(CC$186,2)/24,5),'[1]ОАО "АТС"'!$A$30:$F$773,6,FALSE)+HLOOKUP($DL$184,'[1]Сбытовая надбавка'!$F$5:$H$6,2,FALSE),2)+'[1]Иные услуги'!$C$6+HLOOKUP($DR$183,'[1]Услуги по передаче'!$G$5:$J$7,2,FALSE))</f>
        <v>4019.2499999999995</v>
      </c>
      <c r="CD202" s="77"/>
      <c r="CE202" s="77"/>
      <c r="CF202" s="77"/>
      <c r="CG202" s="77"/>
      <c r="CH202" s="78"/>
      <c r="CI202" s="72">
        <f>IF($A202="-","-",ROUND(VLOOKUP($A202+ROUND(LEFT(CI$186,2)/24,5),'[1]ОАО "АТС"'!$A$30:$F$773,6,FALSE)+HLOOKUP($DL$184,'[1]Сбытовая надбавка'!$F$5:$H$6,2,FALSE),2)+'[1]Иные услуги'!$C$6+HLOOKUP($DR$183,'[1]Услуги по передаче'!$G$5:$J$7,2,FALSE))</f>
        <v>4007.5499999999993</v>
      </c>
      <c r="CJ202" s="77"/>
      <c r="CK202" s="77"/>
      <c r="CL202" s="77"/>
      <c r="CM202" s="77"/>
      <c r="CN202" s="78"/>
      <c r="CO202" s="72">
        <f>IF($A202="-","-",ROUND(VLOOKUP($A202+ROUND(LEFT(CO$186,2)/24,5),'[1]ОАО "АТС"'!$A$30:$F$773,6,FALSE)+HLOOKUP($DL$184,'[1]Сбытовая надбавка'!$F$5:$H$6,2,FALSE),2)+'[1]Иные услуги'!$C$6+HLOOKUP($DR$183,'[1]Услуги по передаче'!$G$5:$J$7,2,FALSE))</f>
        <v>3994.6699999999996</v>
      </c>
      <c r="CP202" s="77"/>
      <c r="CQ202" s="77"/>
      <c r="CR202" s="77"/>
      <c r="CS202" s="77"/>
      <c r="CT202" s="78"/>
      <c r="CU202" s="72">
        <f>IF($A202="-","-",ROUND(VLOOKUP($A202+ROUND(LEFT(CU$186,2)/24,5),'[1]ОАО "АТС"'!$A$30:$F$773,6,FALSE)+HLOOKUP($DL$184,'[1]Сбытовая надбавка'!$F$5:$H$6,2,FALSE),2)+'[1]Иные услуги'!$C$6+HLOOKUP($DR$183,'[1]Услуги по передаче'!$G$5:$J$7,2,FALSE))</f>
        <v>3994.6899999999996</v>
      </c>
      <c r="CV202" s="77"/>
      <c r="CW202" s="77"/>
      <c r="CX202" s="77"/>
      <c r="CY202" s="77"/>
      <c r="CZ202" s="78"/>
      <c r="DA202" s="72">
        <f>IF($A202="-","-",ROUND(VLOOKUP($A202+ROUND(LEFT(DA$186,2)/24,5),'[1]ОАО "АТС"'!$A$30:$F$773,6,FALSE)+HLOOKUP($DL$184,'[1]Сбытовая надбавка'!$F$5:$H$6,2,FALSE),2)+'[1]Иные услуги'!$C$6+HLOOKUP($DR$183,'[1]Услуги по передаче'!$G$5:$J$7,2,FALSE))</f>
        <v>3994.6699999999996</v>
      </c>
      <c r="DB202" s="77"/>
      <c r="DC202" s="77"/>
      <c r="DD202" s="77"/>
      <c r="DE202" s="77"/>
      <c r="DF202" s="78"/>
      <c r="DG202" s="72">
        <f>IF($A202="-","-",ROUND(VLOOKUP($A202+ROUND(LEFT(DG$186,2)/24,5),'[1]ОАО "АТС"'!$A$30:$F$773,6,FALSE)+HLOOKUP($DL$184,'[1]Сбытовая надбавка'!$F$5:$H$6,2,FALSE),2)+'[1]Иные услуги'!$C$6+HLOOKUP($DR$183,'[1]Услуги по передаче'!$G$5:$J$7,2,FALSE))</f>
        <v>3994.7999999999993</v>
      </c>
      <c r="DH202" s="77"/>
      <c r="DI202" s="77"/>
      <c r="DJ202" s="77"/>
      <c r="DK202" s="77"/>
      <c r="DL202" s="78"/>
      <c r="DM202" s="72">
        <f>IF($A202="-","-",ROUND(VLOOKUP($A202+ROUND(LEFT(DM$186,2)/24,5),'[1]ОАО "АТС"'!$A$30:$F$773,6,FALSE)+HLOOKUP($DL$184,'[1]Сбытовая надбавка'!$F$5:$H$6,2,FALSE),2)+'[1]Иные услуги'!$C$6+HLOOKUP($DR$183,'[1]Услуги по передаче'!$G$5:$J$7,2,FALSE))</f>
        <v>4064.1799999999994</v>
      </c>
      <c r="DN202" s="77"/>
      <c r="DO202" s="77"/>
      <c r="DP202" s="77"/>
      <c r="DQ202" s="77"/>
      <c r="DR202" s="78"/>
      <c r="DS202" s="72">
        <f>IF($A202="-","-",ROUND(VLOOKUP($A202+ROUND(LEFT(DS$186,2)/24,5),'[1]ОАО "АТС"'!$A$30:$F$773,6,FALSE)+HLOOKUP($DL$184,'[1]Сбытовая надбавка'!$F$5:$H$6,2,FALSE),2)+'[1]Иные услуги'!$C$6+HLOOKUP($DR$183,'[1]Услуги по передаче'!$G$5:$J$7,2,FALSE))</f>
        <v>4109.8499999999995</v>
      </c>
      <c r="DT202" s="77"/>
      <c r="DU202" s="77"/>
      <c r="DV202" s="77"/>
      <c r="DW202" s="77"/>
      <c r="DX202" s="78"/>
      <c r="DY202" s="72">
        <f>IF($A202="-","-",ROUND(VLOOKUP($A202+ROUND(LEFT(DY$186,2)/24,5),'[1]ОАО "АТС"'!$A$30:$F$773,6,FALSE)+HLOOKUP($DL$184,'[1]Сбытовая надбавка'!$F$5:$H$6,2,FALSE),2)+'[1]Иные услуги'!$C$6+HLOOKUP($DR$183,'[1]Услуги по передаче'!$G$5:$J$7,2,FALSE))</f>
        <v>4055.7899999999995</v>
      </c>
      <c r="DZ202" s="77"/>
      <c r="EA202" s="77"/>
      <c r="EB202" s="77"/>
      <c r="EC202" s="77"/>
      <c r="ED202" s="78"/>
      <c r="EE202" s="72">
        <f>IF($A202="-","-",ROUND(VLOOKUP($A202+ROUND(LEFT(EE$186,2)/24,5),'[1]ОАО "АТС"'!$A$30:$F$773,6,FALSE)+HLOOKUP($DL$184,'[1]Сбытовая надбавка'!$F$5:$H$6,2,FALSE),2)+'[1]Иные услуги'!$C$6+HLOOKUP($DR$183,'[1]Услуги по передаче'!$G$5:$J$7,2,FALSE))</f>
        <v>3994.0299999999997</v>
      </c>
      <c r="EF202" s="77"/>
      <c r="EG202" s="77"/>
      <c r="EH202" s="77"/>
      <c r="EI202" s="77"/>
      <c r="EJ202" s="78"/>
      <c r="EK202" s="72">
        <f>IF($A202="-","-",ROUND(VLOOKUP($A202+ROUND(LEFT(EK$186,2)/24,5),'[1]ОАО "АТС"'!$A$30:$F$773,6,FALSE)+HLOOKUP($DL$184,'[1]Сбытовая надбавка'!$F$5:$H$6,2,FALSE),2)+'[1]Иные услуги'!$C$6+HLOOKUP($DR$183,'[1]Услуги по передаче'!$G$5:$J$7,2,FALSE))</f>
        <v>4159.28</v>
      </c>
      <c r="EL202" s="77"/>
      <c r="EM202" s="77"/>
      <c r="EN202" s="77"/>
      <c r="EO202" s="77"/>
      <c r="EP202" s="78"/>
      <c r="EQ202" s="72">
        <f>IF($A202="-","-",ROUND(VLOOKUP($A202+ROUND(LEFT(EQ$186,2)/24,5),'[1]ОАО "АТС"'!$A$30:$F$773,6,FALSE)+HLOOKUP($DL$184,'[1]Сбытовая надбавка'!$F$5:$H$6,2,FALSE),2)+'[1]Иные услуги'!$C$6+HLOOKUP($DR$183,'[1]Услуги по передаче'!$G$5:$J$7,2,FALSE))</f>
        <v>4065.7499999999995</v>
      </c>
      <c r="ER202" s="77"/>
      <c r="ES202" s="77"/>
      <c r="ET202" s="77"/>
      <c r="EU202" s="77"/>
      <c r="EV202" s="78"/>
    </row>
    <row r="203" spans="1:152" s="38" customFormat="1" ht="15.75" customHeight="1" x14ac:dyDescent="0.2">
      <c r="A203" s="69">
        <f>$A$131</f>
        <v>45002</v>
      </c>
      <c r="B203" s="70"/>
      <c r="C203" s="70"/>
      <c r="D203" s="70"/>
      <c r="E203" s="70"/>
      <c r="F203" s="70"/>
      <c r="G203" s="70"/>
      <c r="H203" s="71"/>
      <c r="I203" s="72">
        <f>IF($A203="-","-",ROUND(VLOOKUP($A203+ROUND(LEFT(I$186,1)/24,5),'[1]ОАО "АТС"'!$A$30:$F$773,6,FALSE)+HLOOKUP($DL$184,'[1]Сбытовая надбавка'!$F$5:$H$6,2,FALSE),2)+'[1]Иные услуги'!$C$6+HLOOKUP($DR$183,'[1]Услуги по передаче'!$G$5:$J$7,2,FALSE))</f>
        <v>3999.6099999999997</v>
      </c>
      <c r="J203" s="77"/>
      <c r="K203" s="77"/>
      <c r="L203" s="77"/>
      <c r="M203" s="77"/>
      <c r="N203" s="78"/>
      <c r="O203" s="72">
        <f>IF($A203="-","-",ROUND(VLOOKUP($A203+ROUND(LEFT(O$186,1)/24,5),'[1]ОАО "АТС"'!$A$30:$F$773,6,FALSE)+HLOOKUP($DL$184,'[1]Сбытовая надбавка'!$F$5:$H$6,2,FALSE),2)+'[1]Иные услуги'!$C$6+HLOOKUP($DR$183,'[1]Услуги по передаче'!$G$5:$J$7,2,FALSE))</f>
        <v>3995.0799999999995</v>
      </c>
      <c r="P203" s="77"/>
      <c r="Q203" s="77"/>
      <c r="R203" s="77"/>
      <c r="S203" s="77"/>
      <c r="T203" s="78"/>
      <c r="U203" s="72">
        <f>IF($A203="-","-",ROUND(VLOOKUP($A203+ROUND(LEFT(U$186,1)/24,5),'[1]ОАО "АТС"'!$A$30:$F$773,6,FALSE)+HLOOKUP($DL$184,'[1]Сбытовая надбавка'!$F$5:$H$6,2,FALSE),2)+'[1]Иные услуги'!$C$6+HLOOKUP($DR$183,'[1]Услуги по передаче'!$G$5:$J$7,2,FALSE))</f>
        <v>3995.1699999999996</v>
      </c>
      <c r="V203" s="77"/>
      <c r="W203" s="77"/>
      <c r="X203" s="77"/>
      <c r="Y203" s="77"/>
      <c r="Z203" s="78"/>
      <c r="AA203" s="72">
        <f>IF($A203="-","-",ROUND(VLOOKUP($A203+ROUND(LEFT(AA$186,1)/24,5),'[1]ОАО "АТС"'!$A$30:$F$773,6,FALSE)+HLOOKUP($DL$184,'[1]Сбытовая надбавка'!$F$5:$H$6,2,FALSE),2)+'[1]Иные услуги'!$C$6+HLOOKUP($DR$183,'[1]Услуги по передаче'!$G$5:$J$7,2,FALSE))</f>
        <v>3995.1499999999996</v>
      </c>
      <c r="AB203" s="77"/>
      <c r="AC203" s="77"/>
      <c r="AD203" s="77"/>
      <c r="AE203" s="77"/>
      <c r="AF203" s="78"/>
      <c r="AG203" s="72">
        <f>IF($A203="-","-",ROUND(VLOOKUP($A203+ROUND(LEFT(AG$186,1)/24,5),'[1]ОАО "АТС"'!$A$30:$F$773,6,FALSE)+HLOOKUP($DL$184,'[1]Сбытовая надбавка'!$F$5:$H$6,2,FALSE),2)+'[1]Иные услуги'!$C$6+HLOOKUP($DR$183,'[1]Услуги по передаче'!$G$5:$J$7,2,FALSE))</f>
        <v>3995.0899999999997</v>
      </c>
      <c r="AH203" s="77"/>
      <c r="AI203" s="77"/>
      <c r="AJ203" s="77"/>
      <c r="AK203" s="77"/>
      <c r="AL203" s="78"/>
      <c r="AM203" s="72">
        <f>IF($A203="-","-",ROUND(VLOOKUP($A203+ROUND(LEFT(AM$186,1)/24,5),'[1]ОАО "АТС"'!$A$30:$F$773,6,FALSE)+HLOOKUP($DL$184,'[1]Сбытовая надбавка'!$F$5:$H$6,2,FALSE),2)+'[1]Иные услуги'!$C$6+HLOOKUP($DR$183,'[1]Услуги по передаче'!$G$5:$J$7,2,FALSE))</f>
        <v>3995.0799999999995</v>
      </c>
      <c r="AN203" s="77"/>
      <c r="AO203" s="77"/>
      <c r="AP203" s="77"/>
      <c r="AQ203" s="77"/>
      <c r="AR203" s="78"/>
      <c r="AS203" s="72">
        <f>IF($A203="-","-",ROUND(VLOOKUP($A203+ROUND(LEFT(AS$186,1)/24,5),'[1]ОАО "АТС"'!$A$30:$F$773,6,FALSE)+HLOOKUP($DL$184,'[1]Сбытовая надбавка'!$F$5:$H$6,2,FALSE),2)+'[1]Иные услуги'!$C$6+HLOOKUP($DR$183,'[1]Услуги по передаче'!$G$5:$J$7,2,FALSE))</f>
        <v>3994.45</v>
      </c>
      <c r="AT203" s="77"/>
      <c r="AU203" s="77"/>
      <c r="AV203" s="77"/>
      <c r="AW203" s="77"/>
      <c r="AX203" s="78"/>
      <c r="AY203" s="72">
        <f>IF($A203="-","-",ROUND(VLOOKUP($A203+ROUND(LEFT(AY$186,1)/24,5),'[1]ОАО "АТС"'!$A$30:$F$773,6,FALSE)+HLOOKUP($DL$184,'[1]Сбытовая надбавка'!$F$5:$H$6,2,FALSE),2)+'[1]Иные услуги'!$C$6+HLOOKUP($DR$183,'[1]Услуги по передаче'!$G$5:$J$7,2,FALSE))</f>
        <v>4082.0499999999993</v>
      </c>
      <c r="AZ203" s="77"/>
      <c r="BA203" s="77"/>
      <c r="BB203" s="77"/>
      <c r="BC203" s="77"/>
      <c r="BD203" s="78"/>
      <c r="BE203" s="72">
        <f>IF($A203="-","-",ROUND(VLOOKUP($A203+ROUND(LEFT(BE$186,1)/24,5),'[1]ОАО "АТС"'!$A$30:$F$773,6,FALSE)+HLOOKUP($DL$184,'[1]Сбытовая надбавка'!$F$5:$H$6,2,FALSE),2)+'[1]Иные услуги'!$C$6+HLOOKUP($DR$183,'[1]Услуги по передаче'!$G$5:$J$7,2,FALSE))</f>
        <v>3994.5999999999995</v>
      </c>
      <c r="BF203" s="77"/>
      <c r="BG203" s="77"/>
      <c r="BH203" s="77"/>
      <c r="BI203" s="77"/>
      <c r="BJ203" s="78"/>
      <c r="BK203" s="72">
        <f>IF($A203="-","-",ROUND(VLOOKUP($A203+ROUND(LEFT(BK$186,1)/24,5),'[1]ОАО "АТС"'!$A$30:$F$773,6,FALSE)+HLOOKUP($DL$184,'[1]Сбытовая надбавка'!$F$5:$H$6,2,FALSE),2)+'[1]Иные услуги'!$C$6+HLOOKUP($DR$183,'[1]Услуги по передаче'!$G$5:$J$7,2,FALSE))</f>
        <v>4080.6499999999996</v>
      </c>
      <c r="BL203" s="77"/>
      <c r="BM203" s="77"/>
      <c r="BN203" s="77"/>
      <c r="BO203" s="77"/>
      <c r="BP203" s="78"/>
      <c r="BQ203" s="72">
        <f>IF($A203="-","-",ROUND(VLOOKUP($A203+ROUND(LEFT(BQ$186,2)/24,5),'[1]ОАО "АТС"'!$A$30:$F$773,6,FALSE)+HLOOKUP($DL$184,'[1]Сбытовая надбавка'!$F$5:$H$6,2,FALSE),2)+'[1]Иные услуги'!$C$6+HLOOKUP($DR$183,'[1]Услуги по передаче'!$G$5:$J$7,2,FALSE))</f>
        <v>4108.0999999999995</v>
      </c>
      <c r="BR203" s="77"/>
      <c r="BS203" s="77"/>
      <c r="BT203" s="77"/>
      <c r="BU203" s="77"/>
      <c r="BV203" s="78"/>
      <c r="BW203" s="72">
        <f>IF($A203="-","-",ROUND(VLOOKUP($A203+ROUND(LEFT(BW$186,2)/24,5),'[1]ОАО "АТС"'!$A$30:$F$773,6,FALSE)+HLOOKUP($DL$184,'[1]Сбытовая надбавка'!$F$5:$H$6,2,FALSE),2)+'[1]Иные услуги'!$C$6+HLOOKUP($DR$183,'[1]Услуги по передаче'!$G$5:$J$7,2,FALSE))</f>
        <v>4115.41</v>
      </c>
      <c r="BX203" s="77"/>
      <c r="BY203" s="77"/>
      <c r="BZ203" s="77"/>
      <c r="CA203" s="77"/>
      <c r="CB203" s="78"/>
      <c r="CC203" s="72">
        <f>IF($A203="-","-",ROUND(VLOOKUP($A203+ROUND(LEFT(CC$186,2)/24,5),'[1]ОАО "АТС"'!$A$30:$F$773,6,FALSE)+HLOOKUP($DL$184,'[1]Сбытовая надбавка'!$F$5:$H$6,2,FALSE),2)+'[1]Иные услуги'!$C$6+HLOOKUP($DR$183,'[1]Услуги по передаче'!$G$5:$J$7,2,FALSE))</f>
        <v>4089.62</v>
      </c>
      <c r="CD203" s="77"/>
      <c r="CE203" s="77"/>
      <c r="CF203" s="77"/>
      <c r="CG203" s="77"/>
      <c r="CH203" s="78"/>
      <c r="CI203" s="72">
        <f>IF($A203="-","-",ROUND(VLOOKUP($A203+ROUND(LEFT(CI$186,2)/24,5),'[1]ОАО "АТС"'!$A$30:$F$773,6,FALSE)+HLOOKUP($DL$184,'[1]Сбытовая надбавка'!$F$5:$H$6,2,FALSE),2)+'[1]Иные услуги'!$C$6+HLOOKUP($DR$183,'[1]Услуги по передаче'!$G$5:$J$7,2,FALSE))</f>
        <v>4080.0999999999995</v>
      </c>
      <c r="CJ203" s="77"/>
      <c r="CK203" s="77"/>
      <c r="CL203" s="77"/>
      <c r="CM203" s="77"/>
      <c r="CN203" s="78"/>
      <c r="CO203" s="72">
        <f>IF($A203="-","-",ROUND(VLOOKUP($A203+ROUND(LEFT(CO$186,2)/24,5),'[1]ОАО "АТС"'!$A$30:$F$773,6,FALSE)+HLOOKUP($DL$184,'[1]Сбытовая надбавка'!$F$5:$H$6,2,FALSE),2)+'[1]Иные услуги'!$C$6+HLOOKUP($DR$183,'[1]Услуги по передаче'!$G$5:$J$7,2,FALSE))</f>
        <v>4084.7599999999993</v>
      </c>
      <c r="CP203" s="77"/>
      <c r="CQ203" s="77"/>
      <c r="CR203" s="77"/>
      <c r="CS203" s="77"/>
      <c r="CT203" s="78"/>
      <c r="CU203" s="72">
        <f>IF($A203="-","-",ROUND(VLOOKUP($A203+ROUND(LEFT(CU$186,2)/24,5),'[1]ОАО "АТС"'!$A$30:$F$773,6,FALSE)+HLOOKUP($DL$184,'[1]Сбытовая надбавка'!$F$5:$H$6,2,FALSE),2)+'[1]Иные услуги'!$C$6+HLOOKUP($DR$183,'[1]Услуги по передаче'!$G$5:$J$7,2,FALSE))</f>
        <v>4074.0699999999997</v>
      </c>
      <c r="CV203" s="77"/>
      <c r="CW203" s="77"/>
      <c r="CX203" s="77"/>
      <c r="CY203" s="77"/>
      <c r="CZ203" s="78"/>
      <c r="DA203" s="72">
        <f>IF($A203="-","-",ROUND(VLOOKUP($A203+ROUND(LEFT(DA$186,2)/24,5),'[1]ОАО "АТС"'!$A$30:$F$773,6,FALSE)+HLOOKUP($DL$184,'[1]Сбытовая надбавка'!$F$5:$H$6,2,FALSE),2)+'[1]Иные услуги'!$C$6+HLOOKUP($DR$183,'[1]Услуги по передаче'!$G$5:$J$7,2,FALSE))</f>
        <v>4052.49</v>
      </c>
      <c r="DB203" s="77"/>
      <c r="DC203" s="77"/>
      <c r="DD203" s="77"/>
      <c r="DE203" s="77"/>
      <c r="DF203" s="78"/>
      <c r="DG203" s="72">
        <f>IF($A203="-","-",ROUND(VLOOKUP($A203+ROUND(LEFT(DG$186,2)/24,5),'[1]ОАО "АТС"'!$A$30:$F$773,6,FALSE)+HLOOKUP($DL$184,'[1]Сбытовая надбавка'!$F$5:$H$6,2,FALSE),2)+'[1]Иные услуги'!$C$6+HLOOKUP($DR$183,'[1]Услуги по передаче'!$G$5:$J$7,2,FALSE))</f>
        <v>4066.37</v>
      </c>
      <c r="DH203" s="77"/>
      <c r="DI203" s="77"/>
      <c r="DJ203" s="77"/>
      <c r="DK203" s="77"/>
      <c r="DL203" s="78"/>
      <c r="DM203" s="72">
        <f>IF($A203="-","-",ROUND(VLOOKUP($A203+ROUND(LEFT(DM$186,2)/24,5),'[1]ОАО "АТС"'!$A$30:$F$773,6,FALSE)+HLOOKUP($DL$184,'[1]Сбытовая надбавка'!$F$5:$H$6,2,FALSE),2)+'[1]Иные услуги'!$C$6+HLOOKUP($DR$183,'[1]Услуги по передаче'!$G$5:$J$7,2,FALSE))</f>
        <v>4111.8099999999995</v>
      </c>
      <c r="DN203" s="77"/>
      <c r="DO203" s="77"/>
      <c r="DP203" s="77"/>
      <c r="DQ203" s="77"/>
      <c r="DR203" s="78"/>
      <c r="DS203" s="72">
        <f>IF($A203="-","-",ROUND(VLOOKUP($A203+ROUND(LEFT(DS$186,2)/24,5),'[1]ОАО "АТС"'!$A$30:$F$773,6,FALSE)+HLOOKUP($DL$184,'[1]Сбытовая надбавка'!$F$5:$H$6,2,FALSE),2)+'[1]Иные услуги'!$C$6+HLOOKUP($DR$183,'[1]Услуги по передаче'!$G$5:$J$7,2,FALSE))</f>
        <v>4112.42</v>
      </c>
      <c r="DT203" s="77"/>
      <c r="DU203" s="77"/>
      <c r="DV203" s="77"/>
      <c r="DW203" s="77"/>
      <c r="DX203" s="78"/>
      <c r="DY203" s="72">
        <f>IF($A203="-","-",ROUND(VLOOKUP($A203+ROUND(LEFT(DY$186,2)/24,5),'[1]ОАО "АТС"'!$A$30:$F$773,6,FALSE)+HLOOKUP($DL$184,'[1]Сбытовая надбавка'!$F$5:$H$6,2,FALSE),2)+'[1]Иные услуги'!$C$6+HLOOKUP($DR$183,'[1]Услуги по передаче'!$G$5:$J$7,2,FALSE))</f>
        <v>4048.0099999999993</v>
      </c>
      <c r="DZ203" s="77"/>
      <c r="EA203" s="77"/>
      <c r="EB203" s="77"/>
      <c r="EC203" s="77"/>
      <c r="ED203" s="78"/>
      <c r="EE203" s="72">
        <f>IF($A203="-","-",ROUND(VLOOKUP($A203+ROUND(LEFT(EE$186,2)/24,5),'[1]ОАО "АТС"'!$A$30:$F$773,6,FALSE)+HLOOKUP($DL$184,'[1]Сбытовая надбавка'!$F$5:$H$6,2,FALSE),2)+'[1]Иные услуги'!$C$6+HLOOKUP($DR$183,'[1]Услуги по передаче'!$G$5:$J$7,2,FALSE))</f>
        <v>3993.6799999999994</v>
      </c>
      <c r="EF203" s="77"/>
      <c r="EG203" s="77"/>
      <c r="EH203" s="77"/>
      <c r="EI203" s="77"/>
      <c r="EJ203" s="78"/>
      <c r="EK203" s="72">
        <f>IF($A203="-","-",ROUND(VLOOKUP($A203+ROUND(LEFT(EK$186,2)/24,5),'[1]ОАО "АТС"'!$A$30:$F$773,6,FALSE)+HLOOKUP($DL$184,'[1]Сбытовая надбавка'!$F$5:$H$6,2,FALSE),2)+'[1]Иные услуги'!$C$6+HLOOKUP($DR$183,'[1]Услуги по передаче'!$G$5:$J$7,2,FALSE))</f>
        <v>4151.0399999999991</v>
      </c>
      <c r="EL203" s="77"/>
      <c r="EM203" s="77"/>
      <c r="EN203" s="77"/>
      <c r="EO203" s="77"/>
      <c r="EP203" s="78"/>
      <c r="EQ203" s="72">
        <f>IF($A203="-","-",ROUND(VLOOKUP($A203+ROUND(LEFT(EQ$186,2)/24,5),'[1]ОАО "АТС"'!$A$30:$F$773,6,FALSE)+HLOOKUP($DL$184,'[1]Сбытовая надбавка'!$F$5:$H$6,2,FALSE),2)+'[1]Иные услуги'!$C$6+HLOOKUP($DR$183,'[1]Услуги по передаче'!$G$5:$J$7,2,FALSE))</f>
        <v>4043.1899999999996</v>
      </c>
      <c r="ER203" s="77"/>
      <c r="ES203" s="77"/>
      <c r="ET203" s="77"/>
      <c r="EU203" s="77"/>
      <c r="EV203" s="78"/>
    </row>
    <row r="204" spans="1:152" s="38" customFormat="1" ht="15.75" customHeight="1" x14ac:dyDescent="0.2">
      <c r="A204" s="69">
        <f>$A$132</f>
        <v>45003</v>
      </c>
      <c r="B204" s="70"/>
      <c r="C204" s="70"/>
      <c r="D204" s="70"/>
      <c r="E204" s="70"/>
      <c r="F204" s="70"/>
      <c r="G204" s="70"/>
      <c r="H204" s="71"/>
      <c r="I204" s="72">
        <f>IF($A204="-","-",ROUND(VLOOKUP($A204+ROUND(LEFT(I$186,1)/24,5),'[1]ОАО "АТС"'!$A$30:$F$773,6,FALSE)+HLOOKUP($DL$184,'[1]Сбытовая надбавка'!$F$5:$H$6,2,FALSE),2)+'[1]Иные услуги'!$C$6+HLOOKUP($DR$183,'[1]Услуги по передаче'!$G$5:$J$7,2,FALSE))</f>
        <v>3994.7599999999993</v>
      </c>
      <c r="J204" s="77"/>
      <c r="K204" s="77"/>
      <c r="L204" s="77"/>
      <c r="M204" s="77"/>
      <c r="N204" s="78"/>
      <c r="O204" s="72">
        <f>IF($A204="-","-",ROUND(VLOOKUP($A204+ROUND(LEFT(O$186,1)/24,5),'[1]ОАО "АТС"'!$A$30:$F$773,6,FALSE)+HLOOKUP($DL$184,'[1]Сбытовая надбавка'!$F$5:$H$6,2,FALSE),2)+'[1]Иные услуги'!$C$6+HLOOKUP($DR$183,'[1]Услуги по передаче'!$G$5:$J$7,2,FALSE))</f>
        <v>3994.9399999999996</v>
      </c>
      <c r="P204" s="77"/>
      <c r="Q204" s="77"/>
      <c r="R204" s="77"/>
      <c r="S204" s="77"/>
      <c r="T204" s="78"/>
      <c r="U204" s="72">
        <f>IF($A204="-","-",ROUND(VLOOKUP($A204+ROUND(LEFT(U$186,1)/24,5),'[1]ОАО "АТС"'!$A$30:$F$773,6,FALSE)+HLOOKUP($DL$184,'[1]Сбытовая надбавка'!$F$5:$H$6,2,FALSE),2)+'[1]Иные услуги'!$C$6+HLOOKUP($DR$183,'[1]Услуги по передаче'!$G$5:$J$7,2,FALSE))</f>
        <v>3995.0499999999993</v>
      </c>
      <c r="V204" s="77"/>
      <c r="W204" s="77"/>
      <c r="X204" s="77"/>
      <c r="Y204" s="77"/>
      <c r="Z204" s="78"/>
      <c r="AA204" s="72">
        <f>IF($A204="-","-",ROUND(VLOOKUP($A204+ROUND(LEFT(AA$186,1)/24,5),'[1]ОАО "АТС"'!$A$30:$F$773,6,FALSE)+HLOOKUP($DL$184,'[1]Сбытовая надбавка'!$F$5:$H$6,2,FALSE),2)+'[1]Иные услуги'!$C$6+HLOOKUP($DR$183,'[1]Услуги по передаче'!$G$5:$J$7,2,FALSE))</f>
        <v>3995.0799999999995</v>
      </c>
      <c r="AB204" s="77"/>
      <c r="AC204" s="77"/>
      <c r="AD204" s="77"/>
      <c r="AE204" s="77"/>
      <c r="AF204" s="78"/>
      <c r="AG204" s="72">
        <f>IF($A204="-","-",ROUND(VLOOKUP($A204+ROUND(LEFT(AG$186,1)/24,5),'[1]ОАО "АТС"'!$A$30:$F$773,6,FALSE)+HLOOKUP($DL$184,'[1]Сбытовая надбавка'!$F$5:$H$6,2,FALSE),2)+'[1]Иные услуги'!$C$6+HLOOKUP($DR$183,'[1]Услуги по передаче'!$G$5:$J$7,2,FALSE))</f>
        <v>3995.0299999999997</v>
      </c>
      <c r="AH204" s="77"/>
      <c r="AI204" s="77"/>
      <c r="AJ204" s="77"/>
      <c r="AK204" s="77"/>
      <c r="AL204" s="78"/>
      <c r="AM204" s="72">
        <f>IF($A204="-","-",ROUND(VLOOKUP($A204+ROUND(LEFT(AM$186,1)/24,5),'[1]ОАО "АТС"'!$A$30:$F$773,6,FALSE)+HLOOKUP($DL$184,'[1]Сбытовая надбавка'!$F$5:$H$6,2,FALSE),2)+'[1]Иные услуги'!$C$6+HLOOKUP($DR$183,'[1]Услуги по передаче'!$G$5:$J$7,2,FALSE))</f>
        <v>3995.0199999999995</v>
      </c>
      <c r="AN204" s="77"/>
      <c r="AO204" s="77"/>
      <c r="AP204" s="77"/>
      <c r="AQ204" s="77"/>
      <c r="AR204" s="78"/>
      <c r="AS204" s="72">
        <f>IF($A204="-","-",ROUND(VLOOKUP($A204+ROUND(LEFT(AS$186,1)/24,5),'[1]ОАО "АТС"'!$A$30:$F$773,6,FALSE)+HLOOKUP($DL$184,'[1]Сбытовая надбавка'!$F$5:$H$6,2,FALSE),2)+'[1]Иные услуги'!$C$6+HLOOKUP($DR$183,'[1]Услуги по передаче'!$G$5:$J$7,2,FALSE))</f>
        <v>3994.4699999999993</v>
      </c>
      <c r="AT204" s="77"/>
      <c r="AU204" s="77"/>
      <c r="AV204" s="77"/>
      <c r="AW204" s="77"/>
      <c r="AX204" s="78"/>
      <c r="AY204" s="72">
        <f>IF($A204="-","-",ROUND(VLOOKUP($A204+ROUND(LEFT(AY$186,1)/24,5),'[1]ОАО "АТС"'!$A$30:$F$773,6,FALSE)+HLOOKUP($DL$184,'[1]Сбытовая надбавка'!$F$5:$H$6,2,FALSE),2)+'[1]Иные услуги'!$C$6+HLOOKUP($DR$183,'[1]Услуги по передаче'!$G$5:$J$7,2,FALSE))</f>
        <v>3994.4999999999995</v>
      </c>
      <c r="AZ204" s="77"/>
      <c r="BA204" s="77"/>
      <c r="BB204" s="77"/>
      <c r="BC204" s="77"/>
      <c r="BD204" s="78"/>
      <c r="BE204" s="72">
        <f>IF($A204="-","-",ROUND(VLOOKUP($A204+ROUND(LEFT(BE$186,1)/24,5),'[1]ОАО "АТС"'!$A$30:$F$773,6,FALSE)+HLOOKUP($DL$184,'[1]Сбытовая надбавка'!$F$5:$H$6,2,FALSE),2)+'[1]Иные услуги'!$C$6+HLOOKUP($DR$183,'[1]Услуги по передаче'!$G$5:$J$7,2,FALSE))</f>
        <v>3994.7299999999996</v>
      </c>
      <c r="BF204" s="77"/>
      <c r="BG204" s="77"/>
      <c r="BH204" s="77"/>
      <c r="BI204" s="77"/>
      <c r="BJ204" s="78"/>
      <c r="BK204" s="72">
        <f>IF($A204="-","-",ROUND(VLOOKUP($A204+ROUND(LEFT(BK$186,1)/24,5),'[1]ОАО "АТС"'!$A$30:$F$773,6,FALSE)+HLOOKUP($DL$184,'[1]Сбытовая надбавка'!$F$5:$H$6,2,FALSE),2)+'[1]Иные услуги'!$C$6+HLOOKUP($DR$183,'[1]Услуги по передаче'!$G$5:$J$7,2,FALSE))</f>
        <v>3994.8099999999995</v>
      </c>
      <c r="BL204" s="77"/>
      <c r="BM204" s="77"/>
      <c r="BN204" s="77"/>
      <c r="BO204" s="77"/>
      <c r="BP204" s="78"/>
      <c r="BQ204" s="72">
        <f>IF($A204="-","-",ROUND(VLOOKUP($A204+ROUND(LEFT(BQ$186,2)/24,5),'[1]ОАО "АТС"'!$A$30:$F$773,6,FALSE)+HLOOKUP($DL$184,'[1]Сбытовая надбавка'!$F$5:$H$6,2,FALSE),2)+'[1]Иные услуги'!$C$6+HLOOKUP($DR$183,'[1]Услуги по передаче'!$G$5:$J$7,2,FALSE))</f>
        <v>3994.8299999999995</v>
      </c>
      <c r="BR204" s="77"/>
      <c r="BS204" s="77"/>
      <c r="BT204" s="77"/>
      <c r="BU204" s="77"/>
      <c r="BV204" s="78"/>
      <c r="BW204" s="72">
        <f>IF($A204="-","-",ROUND(VLOOKUP($A204+ROUND(LEFT(BW$186,2)/24,5),'[1]ОАО "АТС"'!$A$30:$F$773,6,FALSE)+HLOOKUP($DL$184,'[1]Сбытовая надбавка'!$F$5:$H$6,2,FALSE),2)+'[1]Иные услуги'!$C$6+HLOOKUP($DR$183,'[1]Услуги по передаче'!$G$5:$J$7,2,FALSE))</f>
        <v>3994.87</v>
      </c>
      <c r="BX204" s="77"/>
      <c r="BY204" s="77"/>
      <c r="BZ204" s="77"/>
      <c r="CA204" s="77"/>
      <c r="CB204" s="78"/>
      <c r="CC204" s="72">
        <f>IF($A204="-","-",ROUND(VLOOKUP($A204+ROUND(LEFT(CC$186,2)/24,5),'[1]ОАО "АТС"'!$A$30:$F$773,6,FALSE)+HLOOKUP($DL$184,'[1]Сбытовая надбавка'!$F$5:$H$6,2,FALSE),2)+'[1]Иные услуги'!$C$6+HLOOKUP($DR$183,'[1]Услуги по передаче'!$G$5:$J$7,2,FALSE))</f>
        <v>3994.8399999999997</v>
      </c>
      <c r="CD204" s="77"/>
      <c r="CE204" s="77"/>
      <c r="CF204" s="77"/>
      <c r="CG204" s="77"/>
      <c r="CH204" s="78"/>
      <c r="CI204" s="72">
        <f>IF($A204="-","-",ROUND(VLOOKUP($A204+ROUND(LEFT(CI$186,2)/24,5),'[1]ОАО "АТС"'!$A$30:$F$773,6,FALSE)+HLOOKUP($DL$184,'[1]Сбытовая надбавка'!$F$5:$H$6,2,FALSE),2)+'[1]Иные услуги'!$C$6+HLOOKUP($DR$183,'[1]Услуги по передаче'!$G$5:$J$7,2,FALSE))</f>
        <v>3994.8999999999996</v>
      </c>
      <c r="CJ204" s="77"/>
      <c r="CK204" s="77"/>
      <c r="CL204" s="77"/>
      <c r="CM204" s="77"/>
      <c r="CN204" s="78"/>
      <c r="CO204" s="72">
        <f>IF($A204="-","-",ROUND(VLOOKUP($A204+ROUND(LEFT(CO$186,2)/24,5),'[1]ОАО "АТС"'!$A$30:$F$773,6,FALSE)+HLOOKUP($DL$184,'[1]Сбытовая надбавка'!$F$5:$H$6,2,FALSE),2)+'[1]Иные услуги'!$C$6+HLOOKUP($DR$183,'[1]Услуги по передаче'!$G$5:$J$7,2,FALSE))</f>
        <v>3994.9399999999996</v>
      </c>
      <c r="CP204" s="77"/>
      <c r="CQ204" s="77"/>
      <c r="CR204" s="77"/>
      <c r="CS204" s="77"/>
      <c r="CT204" s="78"/>
      <c r="CU204" s="72">
        <f>IF($A204="-","-",ROUND(VLOOKUP($A204+ROUND(LEFT(CU$186,2)/24,5),'[1]ОАО "АТС"'!$A$30:$F$773,6,FALSE)+HLOOKUP($DL$184,'[1]Сбытовая надбавка'!$F$5:$H$6,2,FALSE),2)+'[1]Иные услуги'!$C$6+HLOOKUP($DR$183,'[1]Услуги по передаче'!$G$5:$J$7,2,FALSE))</f>
        <v>3995.0999999999995</v>
      </c>
      <c r="CV204" s="77"/>
      <c r="CW204" s="77"/>
      <c r="CX204" s="77"/>
      <c r="CY204" s="77"/>
      <c r="CZ204" s="78"/>
      <c r="DA204" s="72">
        <f>IF($A204="-","-",ROUND(VLOOKUP($A204+ROUND(LEFT(DA$186,2)/24,5),'[1]ОАО "АТС"'!$A$30:$F$773,6,FALSE)+HLOOKUP($DL$184,'[1]Сбытовая надбавка'!$F$5:$H$6,2,FALSE),2)+'[1]Иные услуги'!$C$6+HLOOKUP($DR$183,'[1]Услуги по передаче'!$G$5:$J$7,2,FALSE))</f>
        <v>3995.1099999999997</v>
      </c>
      <c r="DB204" s="77"/>
      <c r="DC204" s="77"/>
      <c r="DD204" s="77"/>
      <c r="DE204" s="77"/>
      <c r="DF204" s="78"/>
      <c r="DG204" s="72">
        <f>IF($A204="-","-",ROUND(VLOOKUP($A204+ROUND(LEFT(DG$186,2)/24,5),'[1]ОАО "АТС"'!$A$30:$F$773,6,FALSE)+HLOOKUP($DL$184,'[1]Сбытовая надбавка'!$F$5:$H$6,2,FALSE),2)+'[1]Иные услуги'!$C$6+HLOOKUP($DR$183,'[1]Услуги по передаче'!$G$5:$J$7,2,FALSE))</f>
        <v>3995.1699999999996</v>
      </c>
      <c r="DH204" s="77"/>
      <c r="DI204" s="77"/>
      <c r="DJ204" s="77"/>
      <c r="DK204" s="77"/>
      <c r="DL204" s="78"/>
      <c r="DM204" s="72">
        <f>IF($A204="-","-",ROUND(VLOOKUP($A204+ROUND(LEFT(DM$186,2)/24,5),'[1]ОАО "АТС"'!$A$30:$F$773,6,FALSE)+HLOOKUP($DL$184,'[1]Сбытовая надбавка'!$F$5:$H$6,2,FALSE),2)+'[1]Иные услуги'!$C$6+HLOOKUP($DR$183,'[1]Услуги по передаче'!$G$5:$J$7,2,FALSE))</f>
        <v>4024.4799999999996</v>
      </c>
      <c r="DN204" s="77"/>
      <c r="DO204" s="77"/>
      <c r="DP204" s="77"/>
      <c r="DQ204" s="77"/>
      <c r="DR204" s="78"/>
      <c r="DS204" s="72">
        <f>IF($A204="-","-",ROUND(VLOOKUP($A204+ROUND(LEFT(DS$186,2)/24,5),'[1]ОАО "АТС"'!$A$30:$F$773,6,FALSE)+HLOOKUP($DL$184,'[1]Сбытовая надбавка'!$F$5:$H$6,2,FALSE),2)+'[1]Иные услуги'!$C$6+HLOOKUP($DR$183,'[1]Услуги по передаче'!$G$5:$J$7,2,FALSE))</f>
        <v>4019.7</v>
      </c>
      <c r="DT204" s="77"/>
      <c r="DU204" s="77"/>
      <c r="DV204" s="77"/>
      <c r="DW204" s="77"/>
      <c r="DX204" s="78"/>
      <c r="DY204" s="72">
        <f>IF($A204="-","-",ROUND(VLOOKUP($A204+ROUND(LEFT(DY$186,2)/24,5),'[1]ОАО "АТС"'!$A$30:$F$773,6,FALSE)+HLOOKUP($DL$184,'[1]Сбытовая надбавка'!$F$5:$H$6,2,FALSE),2)+'[1]Иные услуги'!$C$6+HLOOKUP($DR$183,'[1]Услуги по передаче'!$G$5:$J$7,2,FALSE))</f>
        <v>3994.3199999999997</v>
      </c>
      <c r="DZ204" s="77"/>
      <c r="EA204" s="77"/>
      <c r="EB204" s="77"/>
      <c r="EC204" s="77"/>
      <c r="ED204" s="78"/>
      <c r="EE204" s="72">
        <f>IF($A204="-","-",ROUND(VLOOKUP($A204+ROUND(LEFT(EE$186,2)/24,5),'[1]ОАО "АТС"'!$A$30:$F$773,6,FALSE)+HLOOKUP($DL$184,'[1]Сбытовая надбавка'!$F$5:$H$6,2,FALSE),2)+'[1]Иные услуги'!$C$6+HLOOKUP($DR$183,'[1]Услуги по передаче'!$G$5:$J$7,2,FALSE))</f>
        <v>3994.12</v>
      </c>
      <c r="EF204" s="77"/>
      <c r="EG204" s="77"/>
      <c r="EH204" s="77"/>
      <c r="EI204" s="77"/>
      <c r="EJ204" s="78"/>
      <c r="EK204" s="72">
        <f>IF($A204="-","-",ROUND(VLOOKUP($A204+ROUND(LEFT(EK$186,2)/24,5),'[1]ОАО "АТС"'!$A$30:$F$773,6,FALSE)+HLOOKUP($DL$184,'[1]Сбытовая надбавка'!$F$5:$H$6,2,FALSE),2)+'[1]Иные услуги'!$C$6+HLOOKUP($DR$183,'[1]Услуги по передаче'!$G$5:$J$7,2,FALSE))</f>
        <v>4087.45</v>
      </c>
      <c r="EL204" s="77"/>
      <c r="EM204" s="77"/>
      <c r="EN204" s="77"/>
      <c r="EO204" s="77"/>
      <c r="EP204" s="78"/>
      <c r="EQ204" s="72">
        <f>IF($A204="-","-",ROUND(VLOOKUP($A204+ROUND(LEFT(EQ$186,2)/24,5),'[1]ОАО "АТС"'!$A$30:$F$773,6,FALSE)+HLOOKUP($DL$184,'[1]Сбытовая надбавка'!$F$5:$H$6,2,FALSE),2)+'[1]Иные услуги'!$C$6+HLOOKUP($DR$183,'[1]Услуги по передаче'!$G$5:$J$7,2,FALSE))</f>
        <v>4026.41</v>
      </c>
      <c r="ER204" s="77"/>
      <c r="ES204" s="77"/>
      <c r="ET204" s="77"/>
      <c r="EU204" s="77"/>
      <c r="EV204" s="78"/>
    </row>
    <row r="205" spans="1:152" s="38" customFormat="1" ht="15.75" customHeight="1" x14ac:dyDescent="0.2">
      <c r="A205" s="69">
        <f>$A$133</f>
        <v>45004</v>
      </c>
      <c r="B205" s="70"/>
      <c r="C205" s="70"/>
      <c r="D205" s="70"/>
      <c r="E205" s="70"/>
      <c r="F205" s="70"/>
      <c r="G205" s="70"/>
      <c r="H205" s="71"/>
      <c r="I205" s="72">
        <f>IF($A205="-","-",ROUND(VLOOKUP($A205+ROUND(LEFT(I$186,1)/24,5),'[1]ОАО "АТС"'!$A$30:$F$773,6,FALSE)+HLOOKUP($DL$184,'[1]Сбытовая надбавка'!$F$5:$H$6,2,FALSE),2)+'[1]Иные услуги'!$C$6+HLOOKUP($DR$183,'[1]Услуги по передаче'!$G$5:$J$7,2,FALSE))</f>
        <v>3994.8899999999994</v>
      </c>
      <c r="J205" s="77"/>
      <c r="K205" s="77"/>
      <c r="L205" s="77"/>
      <c r="M205" s="77"/>
      <c r="N205" s="78"/>
      <c r="O205" s="72">
        <f>IF($A205="-","-",ROUND(VLOOKUP($A205+ROUND(LEFT(O$186,1)/24,5),'[1]ОАО "АТС"'!$A$30:$F$773,6,FALSE)+HLOOKUP($DL$184,'[1]Сбытовая надбавка'!$F$5:$H$6,2,FALSE),2)+'[1]Иные услуги'!$C$6+HLOOKUP($DR$183,'[1]Услуги по передаче'!$G$5:$J$7,2,FALSE))</f>
        <v>3994.95</v>
      </c>
      <c r="P205" s="77"/>
      <c r="Q205" s="77"/>
      <c r="R205" s="77"/>
      <c r="S205" s="77"/>
      <c r="T205" s="78"/>
      <c r="U205" s="72">
        <f>IF($A205="-","-",ROUND(VLOOKUP($A205+ROUND(LEFT(U$186,1)/24,5),'[1]ОАО "АТС"'!$A$30:$F$773,6,FALSE)+HLOOKUP($DL$184,'[1]Сбытовая надбавка'!$F$5:$H$6,2,FALSE),2)+'[1]Иные услуги'!$C$6+HLOOKUP($DR$183,'[1]Услуги по передаче'!$G$5:$J$7,2,FALSE))</f>
        <v>3995.1099999999997</v>
      </c>
      <c r="V205" s="77"/>
      <c r="W205" s="77"/>
      <c r="X205" s="77"/>
      <c r="Y205" s="77"/>
      <c r="Z205" s="78"/>
      <c r="AA205" s="72">
        <f>IF($A205="-","-",ROUND(VLOOKUP($A205+ROUND(LEFT(AA$186,1)/24,5),'[1]ОАО "АТС"'!$A$30:$F$773,6,FALSE)+HLOOKUP($DL$184,'[1]Сбытовая надбавка'!$F$5:$H$6,2,FALSE),2)+'[1]Иные услуги'!$C$6+HLOOKUP($DR$183,'[1]Услуги по передаче'!$G$5:$J$7,2,FALSE))</f>
        <v>3995.1099999999997</v>
      </c>
      <c r="AB205" s="77"/>
      <c r="AC205" s="77"/>
      <c r="AD205" s="77"/>
      <c r="AE205" s="77"/>
      <c r="AF205" s="78"/>
      <c r="AG205" s="72">
        <f>IF($A205="-","-",ROUND(VLOOKUP($A205+ROUND(LEFT(AG$186,1)/24,5),'[1]ОАО "АТС"'!$A$30:$F$773,6,FALSE)+HLOOKUP($DL$184,'[1]Сбытовая надбавка'!$F$5:$H$6,2,FALSE),2)+'[1]Иные услуги'!$C$6+HLOOKUP($DR$183,'[1]Услуги по передаче'!$G$5:$J$7,2,FALSE))</f>
        <v>3995.0699999999997</v>
      </c>
      <c r="AH205" s="77"/>
      <c r="AI205" s="77"/>
      <c r="AJ205" s="77"/>
      <c r="AK205" s="77"/>
      <c r="AL205" s="78"/>
      <c r="AM205" s="72">
        <f>IF($A205="-","-",ROUND(VLOOKUP($A205+ROUND(LEFT(AM$186,1)/24,5),'[1]ОАО "АТС"'!$A$30:$F$773,6,FALSE)+HLOOKUP($DL$184,'[1]Сбытовая надбавка'!$F$5:$H$6,2,FALSE),2)+'[1]Иные услуги'!$C$6+HLOOKUP($DR$183,'[1]Услуги по передаче'!$G$5:$J$7,2,FALSE))</f>
        <v>3994.9999999999995</v>
      </c>
      <c r="AN205" s="77"/>
      <c r="AO205" s="77"/>
      <c r="AP205" s="77"/>
      <c r="AQ205" s="77"/>
      <c r="AR205" s="78"/>
      <c r="AS205" s="72">
        <f>IF($A205="-","-",ROUND(VLOOKUP($A205+ROUND(LEFT(AS$186,1)/24,5),'[1]ОАО "АТС"'!$A$30:$F$773,6,FALSE)+HLOOKUP($DL$184,'[1]Сбытовая надбавка'!$F$5:$H$6,2,FALSE),2)+'[1]Иные услуги'!$C$6+HLOOKUP($DR$183,'[1]Услуги по передаче'!$G$5:$J$7,2,FALSE))</f>
        <v>3994.4699999999993</v>
      </c>
      <c r="AT205" s="77"/>
      <c r="AU205" s="77"/>
      <c r="AV205" s="77"/>
      <c r="AW205" s="77"/>
      <c r="AX205" s="78"/>
      <c r="AY205" s="72">
        <f>IF($A205="-","-",ROUND(VLOOKUP($A205+ROUND(LEFT(AY$186,1)/24,5),'[1]ОАО "АТС"'!$A$30:$F$773,6,FALSE)+HLOOKUP($DL$184,'[1]Сбытовая надбавка'!$F$5:$H$6,2,FALSE),2)+'[1]Иные услуги'!$C$6+HLOOKUP($DR$183,'[1]Услуги по передаче'!$G$5:$J$7,2,FALSE))</f>
        <v>3994.66</v>
      </c>
      <c r="AZ205" s="77"/>
      <c r="BA205" s="77"/>
      <c r="BB205" s="77"/>
      <c r="BC205" s="77"/>
      <c r="BD205" s="78"/>
      <c r="BE205" s="72">
        <f>IF($A205="-","-",ROUND(VLOOKUP($A205+ROUND(LEFT(BE$186,1)/24,5),'[1]ОАО "АТС"'!$A$30:$F$773,6,FALSE)+HLOOKUP($DL$184,'[1]Сбытовая надбавка'!$F$5:$H$6,2,FALSE),2)+'[1]Иные услуги'!$C$6+HLOOKUP($DR$183,'[1]Услуги по передаче'!$G$5:$J$7,2,FALSE))</f>
        <v>3994.6499999999996</v>
      </c>
      <c r="BF205" s="77"/>
      <c r="BG205" s="77"/>
      <c r="BH205" s="77"/>
      <c r="BI205" s="77"/>
      <c r="BJ205" s="78"/>
      <c r="BK205" s="72">
        <f>IF($A205="-","-",ROUND(VLOOKUP($A205+ROUND(LEFT(BK$186,1)/24,5),'[1]ОАО "АТС"'!$A$30:$F$773,6,FALSE)+HLOOKUP($DL$184,'[1]Сбытовая надбавка'!$F$5:$H$6,2,FALSE),2)+'[1]Иные услуги'!$C$6+HLOOKUP($DR$183,'[1]Услуги по передаче'!$G$5:$J$7,2,FALSE))</f>
        <v>3994.8999999999996</v>
      </c>
      <c r="BL205" s="77"/>
      <c r="BM205" s="77"/>
      <c r="BN205" s="77"/>
      <c r="BO205" s="77"/>
      <c r="BP205" s="78"/>
      <c r="BQ205" s="72">
        <f>IF($A205="-","-",ROUND(VLOOKUP($A205+ROUND(LEFT(BQ$186,2)/24,5),'[1]ОАО "АТС"'!$A$30:$F$773,6,FALSE)+HLOOKUP($DL$184,'[1]Сбытовая надбавка'!$F$5:$H$6,2,FALSE),2)+'[1]Иные услуги'!$C$6+HLOOKUP($DR$183,'[1]Услуги по передаче'!$G$5:$J$7,2,FALSE))</f>
        <v>3994.7999999999993</v>
      </c>
      <c r="BR205" s="77"/>
      <c r="BS205" s="77"/>
      <c r="BT205" s="77"/>
      <c r="BU205" s="77"/>
      <c r="BV205" s="78"/>
      <c r="BW205" s="72">
        <f>IF($A205="-","-",ROUND(VLOOKUP($A205+ROUND(LEFT(BW$186,2)/24,5),'[1]ОАО "АТС"'!$A$30:$F$773,6,FALSE)+HLOOKUP($DL$184,'[1]Сбытовая надбавка'!$F$5:$H$6,2,FALSE),2)+'[1]Иные услуги'!$C$6+HLOOKUP($DR$183,'[1]Услуги по передаче'!$G$5:$J$7,2,FALSE))</f>
        <v>3994.95</v>
      </c>
      <c r="BX205" s="77"/>
      <c r="BY205" s="77"/>
      <c r="BZ205" s="77"/>
      <c r="CA205" s="77"/>
      <c r="CB205" s="78"/>
      <c r="CC205" s="72">
        <f>IF($A205="-","-",ROUND(VLOOKUP($A205+ROUND(LEFT(CC$186,2)/24,5),'[1]ОАО "АТС"'!$A$30:$F$773,6,FALSE)+HLOOKUP($DL$184,'[1]Сбытовая надбавка'!$F$5:$H$6,2,FALSE),2)+'[1]Иные услуги'!$C$6+HLOOKUP($DR$183,'[1]Услуги по передаче'!$G$5:$J$7,2,FALSE))</f>
        <v>3994.9199999999996</v>
      </c>
      <c r="CD205" s="77"/>
      <c r="CE205" s="77"/>
      <c r="CF205" s="77"/>
      <c r="CG205" s="77"/>
      <c r="CH205" s="78"/>
      <c r="CI205" s="72">
        <f>IF($A205="-","-",ROUND(VLOOKUP($A205+ROUND(LEFT(CI$186,2)/24,5),'[1]ОАО "АТС"'!$A$30:$F$773,6,FALSE)+HLOOKUP($DL$184,'[1]Сбытовая надбавка'!$F$5:$H$6,2,FALSE),2)+'[1]Иные услуги'!$C$6+HLOOKUP($DR$183,'[1]Услуги по передаче'!$G$5:$J$7,2,FALSE))</f>
        <v>3994.9399999999996</v>
      </c>
      <c r="CJ205" s="77"/>
      <c r="CK205" s="77"/>
      <c r="CL205" s="77"/>
      <c r="CM205" s="77"/>
      <c r="CN205" s="78"/>
      <c r="CO205" s="72">
        <f>IF($A205="-","-",ROUND(VLOOKUP($A205+ROUND(LEFT(CO$186,2)/24,5),'[1]ОАО "АТС"'!$A$30:$F$773,6,FALSE)+HLOOKUP($DL$184,'[1]Сбытовая надбавка'!$F$5:$H$6,2,FALSE),2)+'[1]Иные услуги'!$C$6+HLOOKUP($DR$183,'[1]Услуги по передаче'!$G$5:$J$7,2,FALSE))</f>
        <v>3994.9799999999996</v>
      </c>
      <c r="CP205" s="77"/>
      <c r="CQ205" s="77"/>
      <c r="CR205" s="77"/>
      <c r="CS205" s="77"/>
      <c r="CT205" s="78"/>
      <c r="CU205" s="72">
        <f>IF($A205="-","-",ROUND(VLOOKUP($A205+ROUND(LEFT(CU$186,2)/24,5),'[1]ОАО "АТС"'!$A$30:$F$773,6,FALSE)+HLOOKUP($DL$184,'[1]Сбытовая надбавка'!$F$5:$H$6,2,FALSE),2)+'[1]Иные услуги'!$C$6+HLOOKUP($DR$183,'[1]Услуги по передаче'!$G$5:$J$7,2,FALSE))</f>
        <v>3995.1099999999997</v>
      </c>
      <c r="CV205" s="77"/>
      <c r="CW205" s="77"/>
      <c r="CX205" s="77"/>
      <c r="CY205" s="77"/>
      <c r="CZ205" s="78"/>
      <c r="DA205" s="72">
        <f>IF($A205="-","-",ROUND(VLOOKUP($A205+ROUND(LEFT(DA$186,2)/24,5),'[1]ОАО "АТС"'!$A$30:$F$773,6,FALSE)+HLOOKUP($DL$184,'[1]Сбытовая надбавка'!$F$5:$H$6,2,FALSE),2)+'[1]Иные услуги'!$C$6+HLOOKUP($DR$183,'[1]Услуги по передаче'!$G$5:$J$7,2,FALSE))</f>
        <v>3995.1099999999997</v>
      </c>
      <c r="DB205" s="77"/>
      <c r="DC205" s="77"/>
      <c r="DD205" s="77"/>
      <c r="DE205" s="77"/>
      <c r="DF205" s="78"/>
      <c r="DG205" s="72">
        <f>IF($A205="-","-",ROUND(VLOOKUP($A205+ROUND(LEFT(DG$186,2)/24,5),'[1]ОАО "АТС"'!$A$30:$F$773,6,FALSE)+HLOOKUP($DL$184,'[1]Сбытовая надбавка'!$F$5:$H$6,2,FALSE),2)+'[1]Иные услуги'!$C$6+HLOOKUP($DR$183,'[1]Услуги по передаче'!$G$5:$J$7,2,FALSE))</f>
        <v>3995.2</v>
      </c>
      <c r="DH205" s="77"/>
      <c r="DI205" s="77"/>
      <c r="DJ205" s="77"/>
      <c r="DK205" s="77"/>
      <c r="DL205" s="78"/>
      <c r="DM205" s="72">
        <f>IF($A205="-","-",ROUND(VLOOKUP($A205+ROUND(LEFT(DM$186,2)/24,5),'[1]ОАО "АТС"'!$A$30:$F$773,6,FALSE)+HLOOKUP($DL$184,'[1]Сбытовая надбавка'!$F$5:$H$6,2,FALSE),2)+'[1]Иные услуги'!$C$6+HLOOKUP($DR$183,'[1]Услуги по передаче'!$G$5:$J$7,2,FALSE))</f>
        <v>3993.3599999999997</v>
      </c>
      <c r="DN205" s="77"/>
      <c r="DO205" s="77"/>
      <c r="DP205" s="77"/>
      <c r="DQ205" s="77"/>
      <c r="DR205" s="78"/>
      <c r="DS205" s="72">
        <f>IF($A205="-","-",ROUND(VLOOKUP($A205+ROUND(LEFT(DS$186,2)/24,5),'[1]ОАО "АТС"'!$A$30:$F$773,6,FALSE)+HLOOKUP($DL$184,'[1]Сбытовая надбавка'!$F$5:$H$6,2,FALSE),2)+'[1]Иные услуги'!$C$6+HLOOKUP($DR$183,'[1]Услуги по передаче'!$G$5:$J$7,2,FALSE))</f>
        <v>4033.2099999999996</v>
      </c>
      <c r="DT205" s="77"/>
      <c r="DU205" s="77"/>
      <c r="DV205" s="77"/>
      <c r="DW205" s="77"/>
      <c r="DX205" s="78"/>
      <c r="DY205" s="72">
        <f>IF($A205="-","-",ROUND(VLOOKUP($A205+ROUND(LEFT(DY$186,2)/24,5),'[1]ОАО "АТС"'!$A$30:$F$773,6,FALSE)+HLOOKUP($DL$184,'[1]Сбытовая надбавка'!$F$5:$H$6,2,FALSE),2)+'[1]Иные услуги'!$C$6+HLOOKUP($DR$183,'[1]Услуги по передаче'!$G$5:$J$7,2,FALSE))</f>
        <v>4001.0799999999995</v>
      </c>
      <c r="DZ205" s="77"/>
      <c r="EA205" s="77"/>
      <c r="EB205" s="77"/>
      <c r="EC205" s="77"/>
      <c r="ED205" s="78"/>
      <c r="EE205" s="72">
        <f>IF($A205="-","-",ROUND(VLOOKUP($A205+ROUND(LEFT(EE$186,2)/24,5),'[1]ОАО "АТС"'!$A$30:$F$773,6,FALSE)+HLOOKUP($DL$184,'[1]Сбытовая надбавка'!$F$5:$H$6,2,FALSE),2)+'[1]Иные услуги'!$C$6+HLOOKUP($DR$183,'[1]Услуги по передаче'!$G$5:$J$7,2,FALSE))</f>
        <v>3993.7899999999995</v>
      </c>
      <c r="EF205" s="77"/>
      <c r="EG205" s="77"/>
      <c r="EH205" s="77"/>
      <c r="EI205" s="77"/>
      <c r="EJ205" s="78"/>
      <c r="EK205" s="72">
        <f>IF($A205="-","-",ROUND(VLOOKUP($A205+ROUND(LEFT(EK$186,2)/24,5),'[1]ОАО "АТС"'!$A$30:$F$773,6,FALSE)+HLOOKUP($DL$184,'[1]Сбытовая надбавка'!$F$5:$H$6,2,FALSE),2)+'[1]Иные услуги'!$C$6+HLOOKUP($DR$183,'[1]Услуги по передаче'!$G$5:$J$7,2,FALSE))</f>
        <v>4088.4299999999994</v>
      </c>
      <c r="EL205" s="77"/>
      <c r="EM205" s="77"/>
      <c r="EN205" s="77"/>
      <c r="EO205" s="77"/>
      <c r="EP205" s="78"/>
      <c r="EQ205" s="72">
        <f>IF($A205="-","-",ROUND(VLOOKUP($A205+ROUND(LEFT(EQ$186,2)/24,5),'[1]ОАО "АТС"'!$A$30:$F$773,6,FALSE)+HLOOKUP($DL$184,'[1]Сбытовая надбавка'!$F$5:$H$6,2,FALSE),2)+'[1]Иные услуги'!$C$6+HLOOKUP($DR$183,'[1]Услуги по передаче'!$G$5:$J$7,2,FALSE))</f>
        <v>4019.7699999999995</v>
      </c>
      <c r="ER205" s="77"/>
      <c r="ES205" s="77"/>
      <c r="ET205" s="77"/>
      <c r="EU205" s="77"/>
      <c r="EV205" s="78"/>
    </row>
    <row r="206" spans="1:152" s="38" customFormat="1" ht="15.75" customHeight="1" x14ac:dyDescent="0.2">
      <c r="A206" s="69">
        <f>$A$134</f>
        <v>45005</v>
      </c>
      <c r="B206" s="70"/>
      <c r="C206" s="70"/>
      <c r="D206" s="70"/>
      <c r="E206" s="70"/>
      <c r="F206" s="70"/>
      <c r="G206" s="70"/>
      <c r="H206" s="71"/>
      <c r="I206" s="72">
        <f>IF($A206="-","-",ROUND(VLOOKUP($A206+ROUND(LEFT(I$186,1)/24,5),'[1]ОАО "АТС"'!$A$30:$F$773,6,FALSE)+HLOOKUP($DL$184,'[1]Сбытовая надбавка'!$F$5:$H$6,2,FALSE),2)+'[1]Иные услуги'!$C$6+HLOOKUP($DR$183,'[1]Услуги по передаче'!$G$5:$J$7,2,FALSE))</f>
        <v>3994.8399999999997</v>
      </c>
      <c r="J206" s="77"/>
      <c r="K206" s="77"/>
      <c r="L206" s="77"/>
      <c r="M206" s="77"/>
      <c r="N206" s="78"/>
      <c r="O206" s="72">
        <f>IF($A206="-","-",ROUND(VLOOKUP($A206+ROUND(LEFT(O$186,1)/24,5),'[1]ОАО "АТС"'!$A$30:$F$773,6,FALSE)+HLOOKUP($DL$184,'[1]Сбытовая надбавка'!$F$5:$H$6,2,FALSE),2)+'[1]Иные услуги'!$C$6+HLOOKUP($DR$183,'[1]Услуги по передаче'!$G$5:$J$7,2,FALSE))</f>
        <v>3995.0299999999997</v>
      </c>
      <c r="P206" s="77"/>
      <c r="Q206" s="77"/>
      <c r="R206" s="77"/>
      <c r="S206" s="77"/>
      <c r="T206" s="78"/>
      <c r="U206" s="72">
        <f>IF($A206="-","-",ROUND(VLOOKUP($A206+ROUND(LEFT(U$186,1)/24,5),'[1]ОАО "АТС"'!$A$30:$F$773,6,FALSE)+HLOOKUP($DL$184,'[1]Сбытовая надбавка'!$F$5:$H$6,2,FALSE),2)+'[1]Иные услуги'!$C$6+HLOOKUP($DR$183,'[1]Услуги по передаче'!$G$5:$J$7,2,FALSE))</f>
        <v>3994.99</v>
      </c>
      <c r="V206" s="77"/>
      <c r="W206" s="77"/>
      <c r="X206" s="77"/>
      <c r="Y206" s="77"/>
      <c r="Z206" s="78"/>
      <c r="AA206" s="72">
        <f>IF($A206="-","-",ROUND(VLOOKUP($A206+ROUND(LEFT(AA$186,1)/24,5),'[1]ОАО "АТС"'!$A$30:$F$773,6,FALSE)+HLOOKUP($DL$184,'[1]Сбытовая надбавка'!$F$5:$H$6,2,FALSE),2)+'[1]Иные услуги'!$C$6+HLOOKUP($DR$183,'[1]Услуги по передаче'!$G$5:$J$7,2,FALSE))</f>
        <v>3994.95</v>
      </c>
      <c r="AB206" s="77"/>
      <c r="AC206" s="77"/>
      <c r="AD206" s="77"/>
      <c r="AE206" s="77"/>
      <c r="AF206" s="78"/>
      <c r="AG206" s="72">
        <f>IF($A206="-","-",ROUND(VLOOKUP($A206+ROUND(LEFT(AG$186,1)/24,5),'[1]ОАО "АТС"'!$A$30:$F$773,6,FALSE)+HLOOKUP($DL$184,'[1]Сбытовая надбавка'!$F$5:$H$6,2,FALSE),2)+'[1]Иные услуги'!$C$6+HLOOKUP($DR$183,'[1]Услуги по передаче'!$G$5:$J$7,2,FALSE))</f>
        <v>3994.8499999999995</v>
      </c>
      <c r="AH206" s="77"/>
      <c r="AI206" s="77"/>
      <c r="AJ206" s="77"/>
      <c r="AK206" s="77"/>
      <c r="AL206" s="78"/>
      <c r="AM206" s="72">
        <f>IF($A206="-","-",ROUND(VLOOKUP($A206+ROUND(LEFT(AM$186,1)/24,5),'[1]ОАО "АТС"'!$A$30:$F$773,6,FALSE)+HLOOKUP($DL$184,'[1]Сбытовая надбавка'!$F$5:$H$6,2,FALSE),2)+'[1]Иные услуги'!$C$6+HLOOKUP($DR$183,'[1]Услуги по передаче'!$G$5:$J$7,2,FALSE))</f>
        <v>3994.8599999999997</v>
      </c>
      <c r="AN206" s="77"/>
      <c r="AO206" s="77"/>
      <c r="AP206" s="77"/>
      <c r="AQ206" s="77"/>
      <c r="AR206" s="78"/>
      <c r="AS206" s="72">
        <f>IF($A206="-","-",ROUND(VLOOKUP($A206+ROUND(LEFT(AS$186,1)/24,5),'[1]ОАО "АТС"'!$A$30:$F$773,6,FALSE)+HLOOKUP($DL$184,'[1]Сбытовая надбавка'!$F$5:$H$6,2,FALSE),2)+'[1]Иные услуги'!$C$6+HLOOKUP($DR$183,'[1]Услуги по передаче'!$G$5:$J$7,2,FALSE))</f>
        <v>3994.0999999999995</v>
      </c>
      <c r="AT206" s="77"/>
      <c r="AU206" s="77"/>
      <c r="AV206" s="77"/>
      <c r="AW206" s="77"/>
      <c r="AX206" s="78"/>
      <c r="AY206" s="72">
        <f>IF($A206="-","-",ROUND(VLOOKUP($A206+ROUND(LEFT(AY$186,1)/24,5),'[1]ОАО "АТС"'!$A$30:$F$773,6,FALSE)+HLOOKUP($DL$184,'[1]Сбытовая надбавка'!$F$5:$H$6,2,FALSE),2)+'[1]Иные услуги'!$C$6+HLOOKUP($DR$183,'[1]Услуги по передаче'!$G$5:$J$7,2,FALSE))</f>
        <v>4070.0399999999995</v>
      </c>
      <c r="AZ206" s="77"/>
      <c r="BA206" s="77"/>
      <c r="BB206" s="77"/>
      <c r="BC206" s="77"/>
      <c r="BD206" s="78"/>
      <c r="BE206" s="72">
        <f>IF($A206="-","-",ROUND(VLOOKUP($A206+ROUND(LEFT(BE$186,1)/24,5),'[1]ОАО "АТС"'!$A$30:$F$773,6,FALSE)+HLOOKUP($DL$184,'[1]Сбытовая надбавка'!$F$5:$H$6,2,FALSE),2)+'[1]Иные услуги'!$C$6+HLOOKUP($DR$183,'[1]Услуги по передаче'!$G$5:$J$7,2,FALSE))</f>
        <v>3994.6299999999997</v>
      </c>
      <c r="BF206" s="77"/>
      <c r="BG206" s="77"/>
      <c r="BH206" s="77"/>
      <c r="BI206" s="77"/>
      <c r="BJ206" s="78"/>
      <c r="BK206" s="72">
        <f>IF($A206="-","-",ROUND(VLOOKUP($A206+ROUND(LEFT(BK$186,1)/24,5),'[1]ОАО "АТС"'!$A$30:$F$773,6,FALSE)+HLOOKUP($DL$184,'[1]Сбытовая надбавка'!$F$5:$H$6,2,FALSE),2)+'[1]Иные услуги'!$C$6+HLOOKUP($DR$183,'[1]Услуги по передаче'!$G$5:$J$7,2,FALSE))</f>
        <v>4043.2099999999996</v>
      </c>
      <c r="BL206" s="77"/>
      <c r="BM206" s="77"/>
      <c r="BN206" s="77"/>
      <c r="BO206" s="77"/>
      <c r="BP206" s="78"/>
      <c r="BQ206" s="72">
        <f>IF($A206="-","-",ROUND(VLOOKUP($A206+ROUND(LEFT(BQ$186,2)/24,5),'[1]ОАО "АТС"'!$A$30:$F$773,6,FALSE)+HLOOKUP($DL$184,'[1]Сбытовая надбавка'!$F$5:$H$6,2,FALSE),2)+'[1]Иные услуги'!$C$6+HLOOKUP($DR$183,'[1]Услуги по передаче'!$G$5:$J$7,2,FALSE))</f>
        <v>4052.9399999999996</v>
      </c>
      <c r="BR206" s="77"/>
      <c r="BS206" s="77"/>
      <c r="BT206" s="77"/>
      <c r="BU206" s="77"/>
      <c r="BV206" s="78"/>
      <c r="BW206" s="72">
        <f>IF($A206="-","-",ROUND(VLOOKUP($A206+ROUND(LEFT(BW$186,2)/24,5),'[1]ОАО "АТС"'!$A$30:$F$773,6,FALSE)+HLOOKUP($DL$184,'[1]Сбытовая надбавка'!$F$5:$H$6,2,FALSE),2)+'[1]Иные услуги'!$C$6+HLOOKUP($DR$183,'[1]Услуги по передаче'!$G$5:$J$7,2,FALSE))</f>
        <v>4041.1899999999996</v>
      </c>
      <c r="BX206" s="77"/>
      <c r="BY206" s="77"/>
      <c r="BZ206" s="77"/>
      <c r="CA206" s="77"/>
      <c r="CB206" s="78"/>
      <c r="CC206" s="72">
        <f>IF($A206="-","-",ROUND(VLOOKUP($A206+ROUND(LEFT(CC$186,2)/24,5),'[1]ОАО "АТС"'!$A$30:$F$773,6,FALSE)+HLOOKUP($DL$184,'[1]Сбытовая надбавка'!$F$5:$H$6,2,FALSE),2)+'[1]Иные услуги'!$C$6+HLOOKUP($DR$183,'[1]Услуги по передаче'!$G$5:$J$7,2,FALSE))</f>
        <v>4001.3099999999995</v>
      </c>
      <c r="CD206" s="77"/>
      <c r="CE206" s="77"/>
      <c r="CF206" s="77"/>
      <c r="CG206" s="77"/>
      <c r="CH206" s="78"/>
      <c r="CI206" s="72">
        <f>IF($A206="-","-",ROUND(VLOOKUP($A206+ROUND(LEFT(CI$186,2)/24,5),'[1]ОАО "АТС"'!$A$30:$F$773,6,FALSE)+HLOOKUP($DL$184,'[1]Сбытовая надбавка'!$F$5:$H$6,2,FALSE),2)+'[1]Иные услуги'!$C$6+HLOOKUP($DR$183,'[1]Услуги по передаче'!$G$5:$J$7,2,FALSE))</f>
        <v>3994.6799999999994</v>
      </c>
      <c r="CJ206" s="77"/>
      <c r="CK206" s="77"/>
      <c r="CL206" s="77"/>
      <c r="CM206" s="77"/>
      <c r="CN206" s="78"/>
      <c r="CO206" s="72">
        <f>IF($A206="-","-",ROUND(VLOOKUP($A206+ROUND(LEFT(CO$186,2)/24,5),'[1]ОАО "АТС"'!$A$30:$F$773,6,FALSE)+HLOOKUP($DL$184,'[1]Сбытовая надбавка'!$F$5:$H$6,2,FALSE),2)+'[1]Иные услуги'!$C$6+HLOOKUP($DR$183,'[1]Услуги по передаче'!$G$5:$J$7,2,FALSE))</f>
        <v>3994.7099999999996</v>
      </c>
      <c r="CP206" s="77"/>
      <c r="CQ206" s="77"/>
      <c r="CR206" s="77"/>
      <c r="CS206" s="77"/>
      <c r="CT206" s="78"/>
      <c r="CU206" s="72">
        <f>IF($A206="-","-",ROUND(VLOOKUP($A206+ROUND(LEFT(CU$186,2)/24,5),'[1]ОАО "АТС"'!$A$30:$F$773,6,FALSE)+HLOOKUP($DL$184,'[1]Сбытовая надбавка'!$F$5:$H$6,2,FALSE),2)+'[1]Иные услуги'!$C$6+HLOOKUP($DR$183,'[1]Услуги по передаче'!$G$5:$J$7,2,FALSE))</f>
        <v>3994.9399999999996</v>
      </c>
      <c r="CV206" s="77"/>
      <c r="CW206" s="77"/>
      <c r="CX206" s="77"/>
      <c r="CY206" s="77"/>
      <c r="CZ206" s="78"/>
      <c r="DA206" s="72">
        <f>IF($A206="-","-",ROUND(VLOOKUP($A206+ROUND(LEFT(DA$186,2)/24,5),'[1]ОАО "АТС"'!$A$30:$F$773,6,FALSE)+HLOOKUP($DL$184,'[1]Сбытовая надбавка'!$F$5:$H$6,2,FALSE),2)+'[1]Иные услуги'!$C$6+HLOOKUP($DR$183,'[1]Услуги по передаче'!$G$5:$J$7,2,FALSE))</f>
        <v>3995.0699999999997</v>
      </c>
      <c r="DB206" s="77"/>
      <c r="DC206" s="77"/>
      <c r="DD206" s="77"/>
      <c r="DE206" s="77"/>
      <c r="DF206" s="78"/>
      <c r="DG206" s="72">
        <f>IF($A206="-","-",ROUND(VLOOKUP($A206+ROUND(LEFT(DG$186,2)/24,5),'[1]ОАО "АТС"'!$A$30:$F$773,6,FALSE)+HLOOKUP($DL$184,'[1]Сбытовая надбавка'!$F$5:$H$6,2,FALSE),2)+'[1]Иные услуги'!$C$6+HLOOKUP($DR$183,'[1]Услуги по передаче'!$G$5:$J$7,2,FALSE))</f>
        <v>3995.0999999999995</v>
      </c>
      <c r="DH206" s="77"/>
      <c r="DI206" s="77"/>
      <c r="DJ206" s="77"/>
      <c r="DK206" s="77"/>
      <c r="DL206" s="78"/>
      <c r="DM206" s="72">
        <f>IF($A206="-","-",ROUND(VLOOKUP($A206+ROUND(LEFT(DM$186,2)/24,5),'[1]ОАО "АТС"'!$A$30:$F$773,6,FALSE)+HLOOKUP($DL$184,'[1]Сбытовая надбавка'!$F$5:$H$6,2,FALSE),2)+'[1]Иные услуги'!$C$6+HLOOKUP($DR$183,'[1]Услуги по передаче'!$G$5:$J$7,2,FALSE))</f>
        <v>4024.6499999999996</v>
      </c>
      <c r="DN206" s="77"/>
      <c r="DO206" s="77"/>
      <c r="DP206" s="77"/>
      <c r="DQ206" s="77"/>
      <c r="DR206" s="78"/>
      <c r="DS206" s="72">
        <f>IF($A206="-","-",ROUND(VLOOKUP($A206+ROUND(LEFT(DS$186,2)/24,5),'[1]ОАО "АТС"'!$A$30:$F$773,6,FALSE)+HLOOKUP($DL$184,'[1]Сбытовая надбавка'!$F$5:$H$6,2,FALSE),2)+'[1]Иные услуги'!$C$6+HLOOKUP($DR$183,'[1]Услуги по передаче'!$G$5:$J$7,2,FALSE))</f>
        <v>4073.74</v>
      </c>
      <c r="DT206" s="77"/>
      <c r="DU206" s="77"/>
      <c r="DV206" s="77"/>
      <c r="DW206" s="77"/>
      <c r="DX206" s="78"/>
      <c r="DY206" s="72">
        <f>IF($A206="-","-",ROUND(VLOOKUP($A206+ROUND(LEFT(DY$186,2)/24,5),'[1]ОАО "АТС"'!$A$30:$F$773,6,FALSE)+HLOOKUP($DL$184,'[1]Сбытовая надбавка'!$F$5:$H$6,2,FALSE),2)+'[1]Иные услуги'!$C$6+HLOOKUP($DR$183,'[1]Услуги по передаче'!$G$5:$J$7,2,FALSE))</f>
        <v>4020.7699999999995</v>
      </c>
      <c r="DZ206" s="77"/>
      <c r="EA206" s="77"/>
      <c r="EB206" s="77"/>
      <c r="EC206" s="77"/>
      <c r="ED206" s="78"/>
      <c r="EE206" s="72">
        <f>IF($A206="-","-",ROUND(VLOOKUP($A206+ROUND(LEFT(EE$186,2)/24,5),'[1]ОАО "АТС"'!$A$30:$F$773,6,FALSE)+HLOOKUP($DL$184,'[1]Сбытовая надбавка'!$F$5:$H$6,2,FALSE),2)+'[1]Иные услуги'!$C$6+HLOOKUP($DR$183,'[1]Услуги по передаче'!$G$5:$J$7,2,FALSE))</f>
        <v>3993.5699999999997</v>
      </c>
      <c r="EF206" s="77"/>
      <c r="EG206" s="77"/>
      <c r="EH206" s="77"/>
      <c r="EI206" s="77"/>
      <c r="EJ206" s="78"/>
      <c r="EK206" s="72">
        <f>IF($A206="-","-",ROUND(VLOOKUP($A206+ROUND(LEFT(EK$186,2)/24,5),'[1]ОАО "АТС"'!$A$30:$F$773,6,FALSE)+HLOOKUP($DL$184,'[1]Сбытовая надбавка'!$F$5:$H$6,2,FALSE),2)+'[1]Иные услуги'!$C$6+HLOOKUP($DR$183,'[1]Услуги по передаче'!$G$5:$J$7,2,FALSE))</f>
        <v>4126.12</v>
      </c>
      <c r="EL206" s="77"/>
      <c r="EM206" s="77"/>
      <c r="EN206" s="77"/>
      <c r="EO206" s="77"/>
      <c r="EP206" s="78"/>
      <c r="EQ206" s="72">
        <f>IF($A206="-","-",ROUND(VLOOKUP($A206+ROUND(LEFT(EQ$186,2)/24,5),'[1]ОАО "АТС"'!$A$30:$F$773,6,FALSE)+HLOOKUP($DL$184,'[1]Сбытовая надбавка'!$F$5:$H$6,2,FALSE),2)+'[1]Иные услуги'!$C$6+HLOOKUP($DR$183,'[1]Услуги по передаче'!$G$5:$J$7,2,FALSE))</f>
        <v>4022.62</v>
      </c>
      <c r="ER206" s="77"/>
      <c r="ES206" s="77"/>
      <c r="ET206" s="77"/>
      <c r="EU206" s="77"/>
      <c r="EV206" s="78"/>
    </row>
    <row r="207" spans="1:152" s="38" customFormat="1" ht="15.75" customHeight="1" x14ac:dyDescent="0.2">
      <c r="A207" s="69">
        <f>$A$135</f>
        <v>45006</v>
      </c>
      <c r="B207" s="70"/>
      <c r="C207" s="70"/>
      <c r="D207" s="70"/>
      <c r="E207" s="70"/>
      <c r="F207" s="70"/>
      <c r="G207" s="70"/>
      <c r="H207" s="71"/>
      <c r="I207" s="72">
        <f>IF($A207="-","-",ROUND(VLOOKUP($A207+ROUND(LEFT(I$186,1)/24,5),'[1]ОАО "АТС"'!$A$30:$F$773,6,FALSE)+HLOOKUP($DL$184,'[1]Сбытовая надбавка'!$F$5:$H$6,2,FALSE),2)+'[1]Иные услуги'!$C$6+HLOOKUP($DR$183,'[1]Услуги по передаче'!$G$5:$J$7,2,FALSE))</f>
        <v>3994.7899999999995</v>
      </c>
      <c r="J207" s="77"/>
      <c r="K207" s="77"/>
      <c r="L207" s="77"/>
      <c r="M207" s="77"/>
      <c r="N207" s="78"/>
      <c r="O207" s="72">
        <f>IF($A207="-","-",ROUND(VLOOKUP($A207+ROUND(LEFT(O$186,1)/24,5),'[1]ОАО "АТС"'!$A$30:$F$773,6,FALSE)+HLOOKUP($DL$184,'[1]Сбытовая надбавка'!$F$5:$H$6,2,FALSE),2)+'[1]Иные услуги'!$C$6+HLOOKUP($DR$183,'[1]Услуги по передаче'!$G$5:$J$7,2,FALSE))</f>
        <v>3994.4999999999995</v>
      </c>
      <c r="P207" s="77"/>
      <c r="Q207" s="77"/>
      <c r="R207" s="77"/>
      <c r="S207" s="77"/>
      <c r="T207" s="78"/>
      <c r="U207" s="72">
        <f>IF($A207="-","-",ROUND(VLOOKUP($A207+ROUND(LEFT(U$186,1)/24,5),'[1]ОАО "АТС"'!$A$30:$F$773,6,FALSE)+HLOOKUP($DL$184,'[1]Сбытовая надбавка'!$F$5:$H$6,2,FALSE),2)+'[1]Иные услуги'!$C$6+HLOOKUP($DR$183,'[1]Услуги по передаче'!$G$5:$J$7,2,FALSE))</f>
        <v>3995.0199999999995</v>
      </c>
      <c r="V207" s="77"/>
      <c r="W207" s="77"/>
      <c r="X207" s="77"/>
      <c r="Y207" s="77"/>
      <c r="Z207" s="78"/>
      <c r="AA207" s="72">
        <f>IF($A207="-","-",ROUND(VLOOKUP($A207+ROUND(LEFT(AA$186,1)/24,5),'[1]ОАО "АТС"'!$A$30:$F$773,6,FALSE)+HLOOKUP($DL$184,'[1]Сбытовая надбавка'!$F$5:$H$6,2,FALSE),2)+'[1]Иные услуги'!$C$6+HLOOKUP($DR$183,'[1]Услуги по передаче'!$G$5:$J$7,2,FALSE))</f>
        <v>3995.0199999999995</v>
      </c>
      <c r="AB207" s="77"/>
      <c r="AC207" s="77"/>
      <c r="AD207" s="77"/>
      <c r="AE207" s="77"/>
      <c r="AF207" s="78"/>
      <c r="AG207" s="72">
        <f>IF($A207="-","-",ROUND(VLOOKUP($A207+ROUND(LEFT(AG$186,1)/24,5),'[1]ОАО "АТС"'!$A$30:$F$773,6,FALSE)+HLOOKUP($DL$184,'[1]Сбытовая надбавка'!$F$5:$H$6,2,FALSE),2)+'[1]Иные услуги'!$C$6+HLOOKUP($DR$183,'[1]Услуги по передаче'!$G$5:$J$7,2,FALSE))</f>
        <v>3994.9399999999996</v>
      </c>
      <c r="AH207" s="77"/>
      <c r="AI207" s="77"/>
      <c r="AJ207" s="77"/>
      <c r="AK207" s="77"/>
      <c r="AL207" s="78"/>
      <c r="AM207" s="72">
        <f>IF($A207="-","-",ROUND(VLOOKUP($A207+ROUND(LEFT(AM$186,1)/24,5),'[1]ОАО "АТС"'!$A$30:$F$773,6,FALSE)+HLOOKUP($DL$184,'[1]Сбытовая надбавка'!$F$5:$H$6,2,FALSE),2)+'[1]Иные услуги'!$C$6+HLOOKUP($DR$183,'[1]Услуги по передаче'!$G$5:$J$7,2,FALSE))</f>
        <v>3994.9199999999996</v>
      </c>
      <c r="AN207" s="77"/>
      <c r="AO207" s="77"/>
      <c r="AP207" s="77"/>
      <c r="AQ207" s="77"/>
      <c r="AR207" s="78"/>
      <c r="AS207" s="72">
        <f>IF($A207="-","-",ROUND(VLOOKUP($A207+ROUND(LEFT(AS$186,1)/24,5),'[1]ОАО "АТС"'!$A$30:$F$773,6,FALSE)+HLOOKUP($DL$184,'[1]Сбытовая надбавка'!$F$5:$H$6,2,FALSE),2)+'[1]Иные услуги'!$C$6+HLOOKUP($DR$183,'[1]Услуги по передаче'!$G$5:$J$7,2,FALSE))</f>
        <v>3994.3099999999995</v>
      </c>
      <c r="AT207" s="77"/>
      <c r="AU207" s="77"/>
      <c r="AV207" s="77"/>
      <c r="AW207" s="77"/>
      <c r="AX207" s="78"/>
      <c r="AY207" s="72">
        <f>IF($A207="-","-",ROUND(VLOOKUP($A207+ROUND(LEFT(AY$186,1)/24,5),'[1]ОАО "АТС"'!$A$30:$F$773,6,FALSE)+HLOOKUP($DL$184,'[1]Сбытовая надбавка'!$F$5:$H$6,2,FALSE),2)+'[1]Иные услуги'!$C$6+HLOOKUP($DR$183,'[1]Услуги по передаче'!$G$5:$J$7,2,FALSE))</f>
        <v>4065.8499999999995</v>
      </c>
      <c r="AZ207" s="77"/>
      <c r="BA207" s="77"/>
      <c r="BB207" s="77"/>
      <c r="BC207" s="77"/>
      <c r="BD207" s="78"/>
      <c r="BE207" s="72">
        <f>IF($A207="-","-",ROUND(VLOOKUP($A207+ROUND(LEFT(BE$186,1)/24,5),'[1]ОАО "АТС"'!$A$30:$F$773,6,FALSE)+HLOOKUP($DL$184,'[1]Сбытовая надбавка'!$F$5:$H$6,2,FALSE),2)+'[1]Иные услуги'!$C$6+HLOOKUP($DR$183,'[1]Услуги по передаче'!$G$5:$J$7,2,FALSE))</f>
        <v>3994.5899999999997</v>
      </c>
      <c r="BF207" s="77"/>
      <c r="BG207" s="77"/>
      <c r="BH207" s="77"/>
      <c r="BI207" s="77"/>
      <c r="BJ207" s="78"/>
      <c r="BK207" s="72">
        <f>IF($A207="-","-",ROUND(VLOOKUP($A207+ROUND(LEFT(BK$186,1)/24,5),'[1]ОАО "АТС"'!$A$30:$F$773,6,FALSE)+HLOOKUP($DL$184,'[1]Сбытовая надбавка'!$F$5:$H$6,2,FALSE),2)+'[1]Иные услуги'!$C$6+HLOOKUP($DR$183,'[1]Услуги по передаче'!$G$5:$J$7,2,FALSE))</f>
        <v>4053.1799999999994</v>
      </c>
      <c r="BL207" s="77"/>
      <c r="BM207" s="77"/>
      <c r="BN207" s="77"/>
      <c r="BO207" s="77"/>
      <c r="BP207" s="78"/>
      <c r="BQ207" s="72">
        <f>IF($A207="-","-",ROUND(VLOOKUP($A207+ROUND(LEFT(BQ$186,2)/24,5),'[1]ОАО "АТС"'!$A$30:$F$773,6,FALSE)+HLOOKUP($DL$184,'[1]Сбытовая надбавка'!$F$5:$H$6,2,FALSE),2)+'[1]Иные услуги'!$C$6+HLOOKUP($DR$183,'[1]Услуги по передаче'!$G$5:$J$7,2,FALSE))</f>
        <v>4062.9599999999996</v>
      </c>
      <c r="BR207" s="77"/>
      <c r="BS207" s="77"/>
      <c r="BT207" s="77"/>
      <c r="BU207" s="77"/>
      <c r="BV207" s="78"/>
      <c r="BW207" s="72">
        <f>IF($A207="-","-",ROUND(VLOOKUP($A207+ROUND(LEFT(BW$186,2)/24,5),'[1]ОАО "АТС"'!$A$30:$F$773,6,FALSE)+HLOOKUP($DL$184,'[1]Сбытовая надбавка'!$F$5:$H$6,2,FALSE),2)+'[1]Иные услуги'!$C$6+HLOOKUP($DR$183,'[1]Услуги по передаче'!$G$5:$J$7,2,FALSE))</f>
        <v>4049.8199999999997</v>
      </c>
      <c r="BX207" s="77"/>
      <c r="BY207" s="77"/>
      <c r="BZ207" s="77"/>
      <c r="CA207" s="77"/>
      <c r="CB207" s="78"/>
      <c r="CC207" s="72">
        <f>IF($A207="-","-",ROUND(VLOOKUP($A207+ROUND(LEFT(CC$186,2)/24,5),'[1]ОАО "АТС"'!$A$30:$F$773,6,FALSE)+HLOOKUP($DL$184,'[1]Сбытовая надбавка'!$F$5:$H$6,2,FALSE),2)+'[1]Иные услуги'!$C$6+HLOOKUP($DR$183,'[1]Услуги по передаче'!$G$5:$J$7,2,FALSE))</f>
        <v>4007.7599999999993</v>
      </c>
      <c r="CD207" s="77"/>
      <c r="CE207" s="77"/>
      <c r="CF207" s="77"/>
      <c r="CG207" s="77"/>
      <c r="CH207" s="78"/>
      <c r="CI207" s="72">
        <f>IF($A207="-","-",ROUND(VLOOKUP($A207+ROUND(LEFT(CI$186,2)/24,5),'[1]ОАО "АТС"'!$A$30:$F$773,6,FALSE)+HLOOKUP($DL$184,'[1]Сбытовая надбавка'!$F$5:$H$6,2,FALSE),2)+'[1]Иные услуги'!$C$6+HLOOKUP($DR$183,'[1]Услуги по передаче'!$G$5:$J$7,2,FALSE))</f>
        <v>3994.7799999999997</v>
      </c>
      <c r="CJ207" s="77"/>
      <c r="CK207" s="77"/>
      <c r="CL207" s="77"/>
      <c r="CM207" s="77"/>
      <c r="CN207" s="78"/>
      <c r="CO207" s="72">
        <f>IF($A207="-","-",ROUND(VLOOKUP($A207+ROUND(LEFT(CO$186,2)/24,5),'[1]ОАО "АТС"'!$A$30:$F$773,6,FALSE)+HLOOKUP($DL$184,'[1]Сбытовая надбавка'!$F$5:$H$6,2,FALSE),2)+'[1]Иные услуги'!$C$6+HLOOKUP($DR$183,'[1]Услуги по передаче'!$G$5:$J$7,2,FALSE))</f>
        <v>3994.7899999999995</v>
      </c>
      <c r="CP207" s="77"/>
      <c r="CQ207" s="77"/>
      <c r="CR207" s="77"/>
      <c r="CS207" s="77"/>
      <c r="CT207" s="78"/>
      <c r="CU207" s="72">
        <f>IF($A207="-","-",ROUND(VLOOKUP($A207+ROUND(LEFT(CU$186,2)/24,5),'[1]ОАО "АТС"'!$A$30:$F$773,6,FALSE)+HLOOKUP($DL$184,'[1]Сбытовая надбавка'!$F$5:$H$6,2,FALSE),2)+'[1]Иные услуги'!$C$6+HLOOKUP($DR$183,'[1]Услуги по передаче'!$G$5:$J$7,2,FALSE))</f>
        <v>3994.9799999999996</v>
      </c>
      <c r="CV207" s="77"/>
      <c r="CW207" s="77"/>
      <c r="CX207" s="77"/>
      <c r="CY207" s="77"/>
      <c r="CZ207" s="78"/>
      <c r="DA207" s="72">
        <f>IF($A207="-","-",ROUND(VLOOKUP($A207+ROUND(LEFT(DA$186,2)/24,5),'[1]ОАО "АТС"'!$A$30:$F$773,6,FALSE)+HLOOKUP($DL$184,'[1]Сбытовая надбавка'!$F$5:$H$6,2,FALSE),2)+'[1]Иные услуги'!$C$6+HLOOKUP($DR$183,'[1]Услуги по передаче'!$G$5:$J$7,2,FALSE))</f>
        <v>3995.0599999999995</v>
      </c>
      <c r="DB207" s="77"/>
      <c r="DC207" s="77"/>
      <c r="DD207" s="77"/>
      <c r="DE207" s="77"/>
      <c r="DF207" s="78"/>
      <c r="DG207" s="72">
        <f>IF($A207="-","-",ROUND(VLOOKUP($A207+ROUND(LEFT(DG$186,2)/24,5),'[1]ОАО "АТС"'!$A$30:$F$773,6,FALSE)+HLOOKUP($DL$184,'[1]Сбытовая надбавка'!$F$5:$H$6,2,FALSE),2)+'[1]Иные услуги'!$C$6+HLOOKUP($DR$183,'[1]Услуги по передаче'!$G$5:$J$7,2,FALSE))</f>
        <v>3995.0899999999997</v>
      </c>
      <c r="DH207" s="77"/>
      <c r="DI207" s="77"/>
      <c r="DJ207" s="77"/>
      <c r="DK207" s="77"/>
      <c r="DL207" s="78"/>
      <c r="DM207" s="72">
        <f>IF($A207="-","-",ROUND(VLOOKUP($A207+ROUND(LEFT(DM$186,2)/24,5),'[1]ОАО "АТС"'!$A$30:$F$773,6,FALSE)+HLOOKUP($DL$184,'[1]Сбытовая надбавка'!$F$5:$H$6,2,FALSE),2)+'[1]Иные услуги'!$C$6+HLOOKUP($DR$183,'[1]Услуги по передаче'!$G$5:$J$7,2,FALSE))</f>
        <v>4033.7699999999995</v>
      </c>
      <c r="DN207" s="77"/>
      <c r="DO207" s="77"/>
      <c r="DP207" s="77"/>
      <c r="DQ207" s="77"/>
      <c r="DR207" s="78"/>
      <c r="DS207" s="72">
        <f>IF($A207="-","-",ROUND(VLOOKUP($A207+ROUND(LEFT(DS$186,2)/24,5),'[1]ОАО "АТС"'!$A$30:$F$773,6,FALSE)+HLOOKUP($DL$184,'[1]Сбытовая надбавка'!$F$5:$H$6,2,FALSE),2)+'[1]Иные услуги'!$C$6+HLOOKUP($DR$183,'[1]Услуги по передаче'!$G$5:$J$7,2,FALSE))</f>
        <v>4085.9199999999996</v>
      </c>
      <c r="DT207" s="77"/>
      <c r="DU207" s="77"/>
      <c r="DV207" s="77"/>
      <c r="DW207" s="77"/>
      <c r="DX207" s="78"/>
      <c r="DY207" s="72">
        <f>IF($A207="-","-",ROUND(VLOOKUP($A207+ROUND(LEFT(DY$186,2)/24,5),'[1]ОАО "АТС"'!$A$30:$F$773,6,FALSE)+HLOOKUP($DL$184,'[1]Сбытовая надбавка'!$F$5:$H$6,2,FALSE),2)+'[1]Иные услуги'!$C$6+HLOOKUP($DR$183,'[1]Услуги по передаче'!$G$5:$J$7,2,FALSE))</f>
        <v>4029.87</v>
      </c>
      <c r="DZ207" s="77"/>
      <c r="EA207" s="77"/>
      <c r="EB207" s="77"/>
      <c r="EC207" s="77"/>
      <c r="ED207" s="78"/>
      <c r="EE207" s="72">
        <f>IF($A207="-","-",ROUND(VLOOKUP($A207+ROUND(LEFT(EE$186,2)/24,5),'[1]ОАО "АТС"'!$A$30:$F$773,6,FALSE)+HLOOKUP($DL$184,'[1]Сбытовая надбавка'!$F$5:$H$6,2,FALSE),2)+'[1]Иные услуги'!$C$6+HLOOKUP($DR$183,'[1]Услуги по передаче'!$G$5:$J$7,2,FALSE))</f>
        <v>3994.0599999999995</v>
      </c>
      <c r="EF207" s="77"/>
      <c r="EG207" s="77"/>
      <c r="EH207" s="77"/>
      <c r="EI207" s="77"/>
      <c r="EJ207" s="78"/>
      <c r="EK207" s="72">
        <f>IF($A207="-","-",ROUND(VLOOKUP($A207+ROUND(LEFT(EK$186,2)/24,5),'[1]ОАО "АТС"'!$A$30:$F$773,6,FALSE)+HLOOKUP($DL$184,'[1]Сбытовая надбавка'!$F$5:$H$6,2,FALSE),2)+'[1]Иные услуги'!$C$6+HLOOKUP($DR$183,'[1]Услуги по передаче'!$G$5:$J$7,2,FALSE))</f>
        <v>4120.8499999999995</v>
      </c>
      <c r="EL207" s="77"/>
      <c r="EM207" s="77"/>
      <c r="EN207" s="77"/>
      <c r="EO207" s="77"/>
      <c r="EP207" s="78"/>
      <c r="EQ207" s="72">
        <f>IF($A207="-","-",ROUND(VLOOKUP($A207+ROUND(LEFT(EQ$186,2)/24,5),'[1]ОАО "АТС"'!$A$30:$F$773,6,FALSE)+HLOOKUP($DL$184,'[1]Сбытовая надбавка'!$F$5:$H$6,2,FALSE),2)+'[1]Иные услуги'!$C$6+HLOOKUP($DR$183,'[1]Услуги по передаче'!$G$5:$J$7,2,FALSE))</f>
        <v>4038.8399999999997</v>
      </c>
      <c r="ER207" s="77"/>
      <c r="ES207" s="77"/>
      <c r="ET207" s="77"/>
      <c r="EU207" s="77"/>
      <c r="EV207" s="78"/>
    </row>
    <row r="208" spans="1:152" s="38" customFormat="1" ht="15.75" customHeight="1" x14ac:dyDescent="0.2">
      <c r="A208" s="69">
        <f>$A$136</f>
        <v>45007</v>
      </c>
      <c r="B208" s="70"/>
      <c r="C208" s="70"/>
      <c r="D208" s="70"/>
      <c r="E208" s="70"/>
      <c r="F208" s="70"/>
      <c r="G208" s="70"/>
      <c r="H208" s="71"/>
      <c r="I208" s="72">
        <f>IF($A208="-","-",ROUND(VLOOKUP($A208+ROUND(LEFT(I$186,1)/24,5),'[1]ОАО "АТС"'!$A$30:$F$773,6,FALSE)+HLOOKUP($DL$184,'[1]Сбытовая надбавка'!$F$5:$H$6,2,FALSE),2)+'[1]Иные услуги'!$C$6+HLOOKUP($DR$183,'[1]Услуги по передаче'!$G$5:$J$7,2,FALSE))</f>
        <v>3994.7</v>
      </c>
      <c r="J208" s="77"/>
      <c r="K208" s="77"/>
      <c r="L208" s="77"/>
      <c r="M208" s="77"/>
      <c r="N208" s="78"/>
      <c r="O208" s="72">
        <f>IF($A208="-","-",ROUND(VLOOKUP($A208+ROUND(LEFT(O$186,1)/24,5),'[1]ОАО "АТС"'!$A$30:$F$773,6,FALSE)+HLOOKUP($DL$184,'[1]Сбытовая надбавка'!$F$5:$H$6,2,FALSE),2)+'[1]Иные услуги'!$C$6+HLOOKUP($DR$183,'[1]Услуги по передаче'!$G$5:$J$7,2,FALSE))</f>
        <v>3994.7099999999996</v>
      </c>
      <c r="P208" s="77"/>
      <c r="Q208" s="77"/>
      <c r="R208" s="77"/>
      <c r="S208" s="77"/>
      <c r="T208" s="78"/>
      <c r="U208" s="72">
        <f>IF($A208="-","-",ROUND(VLOOKUP($A208+ROUND(LEFT(U$186,1)/24,5),'[1]ОАО "АТС"'!$A$30:$F$773,6,FALSE)+HLOOKUP($DL$184,'[1]Сбытовая надбавка'!$F$5:$H$6,2,FALSE),2)+'[1]Иные услуги'!$C$6+HLOOKUP($DR$183,'[1]Услуги по передаче'!$G$5:$J$7,2,FALSE))</f>
        <v>3994.8199999999997</v>
      </c>
      <c r="V208" s="77"/>
      <c r="W208" s="77"/>
      <c r="X208" s="77"/>
      <c r="Y208" s="77"/>
      <c r="Z208" s="78"/>
      <c r="AA208" s="72">
        <f>IF($A208="-","-",ROUND(VLOOKUP($A208+ROUND(LEFT(AA$186,1)/24,5),'[1]ОАО "АТС"'!$A$30:$F$773,6,FALSE)+HLOOKUP($DL$184,'[1]Сбытовая надбавка'!$F$5:$H$6,2,FALSE),2)+'[1]Иные услуги'!$C$6+HLOOKUP($DR$183,'[1]Услуги по передаче'!$G$5:$J$7,2,FALSE))</f>
        <v>3994.8099999999995</v>
      </c>
      <c r="AB208" s="77"/>
      <c r="AC208" s="77"/>
      <c r="AD208" s="77"/>
      <c r="AE208" s="77"/>
      <c r="AF208" s="78"/>
      <c r="AG208" s="72">
        <f>IF($A208="-","-",ROUND(VLOOKUP($A208+ROUND(LEFT(AG$186,1)/24,5),'[1]ОАО "АТС"'!$A$30:$F$773,6,FALSE)+HLOOKUP($DL$184,'[1]Сбытовая надбавка'!$F$5:$H$6,2,FALSE),2)+'[1]Иные услуги'!$C$6+HLOOKUP($DR$183,'[1]Услуги по передаче'!$G$5:$J$7,2,FALSE))</f>
        <v>3994.7</v>
      </c>
      <c r="AH208" s="77"/>
      <c r="AI208" s="77"/>
      <c r="AJ208" s="77"/>
      <c r="AK208" s="77"/>
      <c r="AL208" s="78"/>
      <c r="AM208" s="72">
        <f>IF($A208="-","-",ROUND(VLOOKUP($A208+ROUND(LEFT(AM$186,1)/24,5),'[1]ОАО "АТС"'!$A$30:$F$773,6,FALSE)+HLOOKUP($DL$184,'[1]Сбытовая надбавка'!$F$5:$H$6,2,FALSE),2)+'[1]Иные услуги'!$C$6+HLOOKUP($DR$183,'[1]Услуги по передаче'!$G$5:$J$7,2,FALSE))</f>
        <v>3994.7599999999993</v>
      </c>
      <c r="AN208" s="77"/>
      <c r="AO208" s="77"/>
      <c r="AP208" s="77"/>
      <c r="AQ208" s="77"/>
      <c r="AR208" s="78"/>
      <c r="AS208" s="72">
        <f>IF($A208="-","-",ROUND(VLOOKUP($A208+ROUND(LEFT(AS$186,1)/24,5),'[1]ОАО "АТС"'!$A$30:$F$773,6,FALSE)+HLOOKUP($DL$184,'[1]Сбытовая надбавка'!$F$5:$H$6,2,FALSE),2)+'[1]Иные услуги'!$C$6+HLOOKUP($DR$183,'[1]Услуги по передаче'!$G$5:$J$7,2,FALSE))</f>
        <v>3993.9799999999996</v>
      </c>
      <c r="AT208" s="77"/>
      <c r="AU208" s="77"/>
      <c r="AV208" s="77"/>
      <c r="AW208" s="77"/>
      <c r="AX208" s="78"/>
      <c r="AY208" s="72">
        <f>IF($A208="-","-",ROUND(VLOOKUP($A208+ROUND(LEFT(AY$186,1)/24,5),'[1]ОАО "АТС"'!$A$30:$F$773,6,FALSE)+HLOOKUP($DL$184,'[1]Сбытовая надбавка'!$F$5:$H$6,2,FALSE),2)+'[1]Иные услуги'!$C$6+HLOOKUP($DR$183,'[1]Услуги по передаче'!$G$5:$J$7,2,FALSE))</f>
        <v>4069.8599999999997</v>
      </c>
      <c r="AZ208" s="77"/>
      <c r="BA208" s="77"/>
      <c r="BB208" s="77"/>
      <c r="BC208" s="77"/>
      <c r="BD208" s="78"/>
      <c r="BE208" s="72">
        <f>IF($A208="-","-",ROUND(VLOOKUP($A208+ROUND(LEFT(BE$186,1)/24,5),'[1]ОАО "АТС"'!$A$30:$F$773,6,FALSE)+HLOOKUP($DL$184,'[1]Сбытовая надбавка'!$F$5:$H$6,2,FALSE),2)+'[1]Иные услуги'!$C$6+HLOOKUP($DR$183,'[1]Услуги по передаче'!$G$5:$J$7,2,FALSE))</f>
        <v>3994.6899999999996</v>
      </c>
      <c r="BF208" s="77"/>
      <c r="BG208" s="77"/>
      <c r="BH208" s="77"/>
      <c r="BI208" s="77"/>
      <c r="BJ208" s="78"/>
      <c r="BK208" s="72">
        <f>IF($A208="-","-",ROUND(VLOOKUP($A208+ROUND(LEFT(BK$186,1)/24,5),'[1]ОАО "АТС"'!$A$30:$F$773,6,FALSE)+HLOOKUP($DL$184,'[1]Сбытовая надбавка'!$F$5:$H$6,2,FALSE),2)+'[1]Иные услуги'!$C$6+HLOOKUP($DR$183,'[1]Услуги по передаче'!$G$5:$J$7,2,FALSE))</f>
        <v>4035.5599999999995</v>
      </c>
      <c r="BL208" s="77"/>
      <c r="BM208" s="77"/>
      <c r="BN208" s="77"/>
      <c r="BO208" s="77"/>
      <c r="BP208" s="78"/>
      <c r="BQ208" s="72">
        <f>IF($A208="-","-",ROUND(VLOOKUP($A208+ROUND(LEFT(BQ$186,2)/24,5),'[1]ОАО "АТС"'!$A$30:$F$773,6,FALSE)+HLOOKUP($DL$184,'[1]Сбытовая надбавка'!$F$5:$H$6,2,FALSE),2)+'[1]Иные услуги'!$C$6+HLOOKUP($DR$183,'[1]Услуги по передаче'!$G$5:$J$7,2,FALSE))</f>
        <v>4048.2199999999993</v>
      </c>
      <c r="BR208" s="77"/>
      <c r="BS208" s="77"/>
      <c r="BT208" s="77"/>
      <c r="BU208" s="77"/>
      <c r="BV208" s="78"/>
      <c r="BW208" s="72">
        <f>IF($A208="-","-",ROUND(VLOOKUP($A208+ROUND(LEFT(BW$186,2)/24,5),'[1]ОАО "АТС"'!$A$30:$F$773,6,FALSE)+HLOOKUP($DL$184,'[1]Сбытовая надбавка'!$F$5:$H$6,2,FALSE),2)+'[1]Иные услуги'!$C$6+HLOOKUP($DR$183,'[1]Услуги по передаче'!$G$5:$J$7,2,FALSE))</f>
        <v>4035.62</v>
      </c>
      <c r="BX208" s="77"/>
      <c r="BY208" s="77"/>
      <c r="BZ208" s="77"/>
      <c r="CA208" s="77"/>
      <c r="CB208" s="78"/>
      <c r="CC208" s="72">
        <f>IF($A208="-","-",ROUND(VLOOKUP($A208+ROUND(LEFT(CC$186,2)/24,5),'[1]ОАО "АТС"'!$A$30:$F$773,6,FALSE)+HLOOKUP($DL$184,'[1]Сбытовая надбавка'!$F$5:$H$6,2,FALSE),2)+'[1]Иные услуги'!$C$6+HLOOKUP($DR$183,'[1]Услуги по передаче'!$G$5:$J$7,2,FALSE))</f>
        <v>3994.7099999999996</v>
      </c>
      <c r="CD208" s="77"/>
      <c r="CE208" s="77"/>
      <c r="CF208" s="77"/>
      <c r="CG208" s="77"/>
      <c r="CH208" s="78"/>
      <c r="CI208" s="72">
        <f>IF($A208="-","-",ROUND(VLOOKUP($A208+ROUND(LEFT(CI$186,2)/24,5),'[1]ОАО "АТС"'!$A$30:$F$773,6,FALSE)+HLOOKUP($DL$184,'[1]Сбытовая надбавка'!$F$5:$H$6,2,FALSE),2)+'[1]Иные услуги'!$C$6+HLOOKUP($DR$183,'[1]Услуги по передаче'!$G$5:$J$7,2,FALSE))</f>
        <v>3994.7199999999993</v>
      </c>
      <c r="CJ208" s="77"/>
      <c r="CK208" s="77"/>
      <c r="CL208" s="77"/>
      <c r="CM208" s="77"/>
      <c r="CN208" s="78"/>
      <c r="CO208" s="72">
        <f>IF($A208="-","-",ROUND(VLOOKUP($A208+ROUND(LEFT(CO$186,2)/24,5),'[1]ОАО "АТС"'!$A$30:$F$773,6,FALSE)+HLOOKUP($DL$184,'[1]Сбытовая надбавка'!$F$5:$H$6,2,FALSE),2)+'[1]Иные услуги'!$C$6+HLOOKUP($DR$183,'[1]Услуги по передаче'!$G$5:$J$7,2,FALSE))</f>
        <v>3994.7099999999996</v>
      </c>
      <c r="CP208" s="77"/>
      <c r="CQ208" s="77"/>
      <c r="CR208" s="77"/>
      <c r="CS208" s="77"/>
      <c r="CT208" s="78"/>
      <c r="CU208" s="72">
        <f>IF($A208="-","-",ROUND(VLOOKUP($A208+ROUND(LEFT(CU$186,2)/24,5),'[1]ОАО "АТС"'!$A$30:$F$773,6,FALSE)+HLOOKUP($DL$184,'[1]Сбытовая надбавка'!$F$5:$H$6,2,FALSE),2)+'[1]Иные услуги'!$C$6+HLOOKUP($DR$183,'[1]Услуги по передаче'!$G$5:$J$7,2,FALSE))</f>
        <v>3994.8899999999994</v>
      </c>
      <c r="CV208" s="77"/>
      <c r="CW208" s="77"/>
      <c r="CX208" s="77"/>
      <c r="CY208" s="77"/>
      <c r="CZ208" s="78"/>
      <c r="DA208" s="72">
        <f>IF($A208="-","-",ROUND(VLOOKUP($A208+ROUND(LEFT(DA$186,2)/24,5),'[1]ОАО "АТС"'!$A$30:$F$773,6,FALSE)+HLOOKUP($DL$184,'[1]Сбытовая надбавка'!$F$5:$H$6,2,FALSE),2)+'[1]Иные услуги'!$C$6+HLOOKUP($DR$183,'[1]Услуги по передаче'!$G$5:$J$7,2,FALSE))</f>
        <v>3994.9399999999996</v>
      </c>
      <c r="DB208" s="77"/>
      <c r="DC208" s="77"/>
      <c r="DD208" s="77"/>
      <c r="DE208" s="77"/>
      <c r="DF208" s="78"/>
      <c r="DG208" s="72">
        <f>IF($A208="-","-",ROUND(VLOOKUP($A208+ROUND(LEFT(DG$186,2)/24,5),'[1]ОАО "АТС"'!$A$30:$F$773,6,FALSE)+HLOOKUP($DL$184,'[1]Сбытовая надбавка'!$F$5:$H$6,2,FALSE),2)+'[1]Иные услуги'!$C$6+HLOOKUP($DR$183,'[1]Услуги по передаче'!$G$5:$J$7,2,FALSE))</f>
        <v>3994.9599999999996</v>
      </c>
      <c r="DH208" s="77"/>
      <c r="DI208" s="77"/>
      <c r="DJ208" s="77"/>
      <c r="DK208" s="77"/>
      <c r="DL208" s="78"/>
      <c r="DM208" s="72">
        <f>IF($A208="-","-",ROUND(VLOOKUP($A208+ROUND(LEFT(DM$186,2)/24,5),'[1]ОАО "АТС"'!$A$30:$F$773,6,FALSE)+HLOOKUP($DL$184,'[1]Сбытовая надбавка'!$F$5:$H$6,2,FALSE),2)+'[1]Иные услуги'!$C$6+HLOOKUP($DR$183,'[1]Услуги по передаче'!$G$5:$J$7,2,FALSE))</f>
        <v>4094.7199999999993</v>
      </c>
      <c r="DN208" s="77"/>
      <c r="DO208" s="77"/>
      <c r="DP208" s="77"/>
      <c r="DQ208" s="77"/>
      <c r="DR208" s="78"/>
      <c r="DS208" s="72">
        <f>IF($A208="-","-",ROUND(VLOOKUP($A208+ROUND(LEFT(DS$186,2)/24,5),'[1]ОАО "АТС"'!$A$30:$F$773,6,FALSE)+HLOOKUP($DL$184,'[1]Сбытовая надбавка'!$F$5:$H$6,2,FALSE),2)+'[1]Иные услуги'!$C$6+HLOOKUP($DR$183,'[1]Услуги по передаче'!$G$5:$J$7,2,FALSE))</f>
        <v>4065.7999999999993</v>
      </c>
      <c r="DT208" s="77"/>
      <c r="DU208" s="77"/>
      <c r="DV208" s="77"/>
      <c r="DW208" s="77"/>
      <c r="DX208" s="78"/>
      <c r="DY208" s="72">
        <f>IF($A208="-","-",ROUND(VLOOKUP($A208+ROUND(LEFT(DY$186,2)/24,5),'[1]ОАО "АТС"'!$A$30:$F$773,6,FALSE)+HLOOKUP($DL$184,'[1]Сбытовая надбавка'!$F$5:$H$6,2,FALSE),2)+'[1]Иные услуги'!$C$6+HLOOKUP($DR$183,'[1]Услуги по передаче'!$G$5:$J$7,2,FALSE))</f>
        <v>4001.2499999999995</v>
      </c>
      <c r="DZ208" s="77"/>
      <c r="EA208" s="77"/>
      <c r="EB208" s="77"/>
      <c r="EC208" s="77"/>
      <c r="ED208" s="78"/>
      <c r="EE208" s="72">
        <f>IF($A208="-","-",ROUND(VLOOKUP($A208+ROUND(LEFT(EE$186,2)/24,5),'[1]ОАО "АТС"'!$A$30:$F$773,6,FALSE)+HLOOKUP($DL$184,'[1]Сбытовая надбавка'!$F$5:$H$6,2,FALSE),2)+'[1]Иные услуги'!$C$6+HLOOKUP($DR$183,'[1]Услуги по передаче'!$G$5:$J$7,2,FALSE))</f>
        <v>3993.9699999999993</v>
      </c>
      <c r="EF208" s="77"/>
      <c r="EG208" s="77"/>
      <c r="EH208" s="77"/>
      <c r="EI208" s="77"/>
      <c r="EJ208" s="78"/>
      <c r="EK208" s="72">
        <f>IF($A208="-","-",ROUND(VLOOKUP($A208+ROUND(LEFT(EK$186,2)/24,5),'[1]ОАО "АТС"'!$A$30:$F$773,6,FALSE)+HLOOKUP($DL$184,'[1]Сбытовая надбавка'!$F$5:$H$6,2,FALSE),2)+'[1]Иные услуги'!$C$6+HLOOKUP($DR$183,'[1]Услуги по передаче'!$G$5:$J$7,2,FALSE))</f>
        <v>4144.9799999999996</v>
      </c>
      <c r="EL208" s="77"/>
      <c r="EM208" s="77"/>
      <c r="EN208" s="77"/>
      <c r="EO208" s="77"/>
      <c r="EP208" s="78"/>
      <c r="EQ208" s="72">
        <f>IF($A208="-","-",ROUND(VLOOKUP($A208+ROUND(LEFT(EQ$186,2)/24,5),'[1]ОАО "АТС"'!$A$30:$F$773,6,FALSE)+HLOOKUP($DL$184,'[1]Сбытовая надбавка'!$F$5:$H$6,2,FALSE),2)+'[1]Иные услуги'!$C$6+HLOOKUP($DR$183,'[1]Услуги по передаче'!$G$5:$J$7,2,FALSE))</f>
        <v>4035.66</v>
      </c>
      <c r="ER208" s="77"/>
      <c r="ES208" s="77"/>
      <c r="ET208" s="77"/>
      <c r="EU208" s="77"/>
      <c r="EV208" s="78"/>
    </row>
    <row r="209" spans="1:152" s="38" customFormat="1" ht="15.75" customHeight="1" x14ac:dyDescent="0.2">
      <c r="A209" s="69">
        <f>$A$137</f>
        <v>45008</v>
      </c>
      <c r="B209" s="70"/>
      <c r="C209" s="70"/>
      <c r="D209" s="70"/>
      <c r="E209" s="70"/>
      <c r="F209" s="70"/>
      <c r="G209" s="70"/>
      <c r="H209" s="71"/>
      <c r="I209" s="72">
        <f>IF($A209="-","-",ROUND(VLOOKUP($A209+ROUND(LEFT(I$186,1)/24,5),'[1]ОАО "АТС"'!$A$30:$F$773,6,FALSE)+HLOOKUP($DL$184,'[1]Сбытовая надбавка'!$F$5:$H$6,2,FALSE),2)+'[1]Иные услуги'!$C$6+HLOOKUP($DR$183,'[1]Услуги по передаче'!$G$5:$J$7,2,FALSE))</f>
        <v>3995.0599999999995</v>
      </c>
      <c r="J209" s="77"/>
      <c r="K209" s="77"/>
      <c r="L209" s="77"/>
      <c r="M209" s="77"/>
      <c r="N209" s="78"/>
      <c r="O209" s="72">
        <f>IF($A209="-","-",ROUND(VLOOKUP($A209+ROUND(LEFT(O$186,1)/24,5),'[1]ОАО "АТС"'!$A$30:$F$773,6,FALSE)+HLOOKUP($DL$184,'[1]Сбытовая надбавка'!$F$5:$H$6,2,FALSE),2)+'[1]Иные услуги'!$C$6+HLOOKUP($DR$183,'[1]Услуги по передаче'!$G$5:$J$7,2,FALSE))</f>
        <v>3995.0599999999995</v>
      </c>
      <c r="P209" s="77"/>
      <c r="Q209" s="77"/>
      <c r="R209" s="77"/>
      <c r="S209" s="77"/>
      <c r="T209" s="78"/>
      <c r="U209" s="72">
        <f>IF($A209="-","-",ROUND(VLOOKUP($A209+ROUND(LEFT(U$186,1)/24,5),'[1]ОАО "АТС"'!$A$30:$F$773,6,FALSE)+HLOOKUP($DL$184,'[1]Сбытовая надбавка'!$F$5:$H$6,2,FALSE),2)+'[1]Иные услуги'!$C$6+HLOOKUP($DR$183,'[1]Услуги по передаче'!$G$5:$J$7,2,FALSE))</f>
        <v>3995.1399999999994</v>
      </c>
      <c r="V209" s="77"/>
      <c r="W209" s="77"/>
      <c r="X209" s="77"/>
      <c r="Y209" s="77"/>
      <c r="Z209" s="78"/>
      <c r="AA209" s="72">
        <f>IF($A209="-","-",ROUND(VLOOKUP($A209+ROUND(LEFT(AA$186,1)/24,5),'[1]ОАО "АТС"'!$A$30:$F$773,6,FALSE)+HLOOKUP($DL$184,'[1]Сбытовая надбавка'!$F$5:$H$6,2,FALSE),2)+'[1]Иные услуги'!$C$6+HLOOKUP($DR$183,'[1]Услуги по передаче'!$G$5:$J$7,2,FALSE))</f>
        <v>3995.0699999999997</v>
      </c>
      <c r="AB209" s="77"/>
      <c r="AC209" s="77"/>
      <c r="AD209" s="77"/>
      <c r="AE209" s="77"/>
      <c r="AF209" s="78"/>
      <c r="AG209" s="72">
        <f>IF($A209="-","-",ROUND(VLOOKUP($A209+ROUND(LEFT(AG$186,1)/24,5),'[1]ОАО "АТС"'!$A$30:$F$773,6,FALSE)+HLOOKUP($DL$184,'[1]Сбытовая надбавка'!$F$5:$H$6,2,FALSE),2)+'[1]Иные услуги'!$C$6+HLOOKUP($DR$183,'[1]Услуги по передаче'!$G$5:$J$7,2,FALSE))</f>
        <v>3994.9299999999994</v>
      </c>
      <c r="AH209" s="77"/>
      <c r="AI209" s="77"/>
      <c r="AJ209" s="77"/>
      <c r="AK209" s="77"/>
      <c r="AL209" s="78"/>
      <c r="AM209" s="72">
        <f>IF($A209="-","-",ROUND(VLOOKUP($A209+ROUND(LEFT(AM$186,1)/24,5),'[1]ОАО "АТС"'!$A$30:$F$773,6,FALSE)+HLOOKUP($DL$184,'[1]Сбытовая надбавка'!$F$5:$H$6,2,FALSE),2)+'[1]Иные услуги'!$C$6+HLOOKUP($DR$183,'[1]Услуги по передаче'!$G$5:$J$7,2,FALSE))</f>
        <v>3994.9399999999996</v>
      </c>
      <c r="AN209" s="77"/>
      <c r="AO209" s="77"/>
      <c r="AP209" s="77"/>
      <c r="AQ209" s="77"/>
      <c r="AR209" s="78"/>
      <c r="AS209" s="72">
        <f>IF($A209="-","-",ROUND(VLOOKUP($A209+ROUND(LEFT(AS$186,1)/24,5),'[1]ОАО "АТС"'!$A$30:$F$773,6,FALSE)+HLOOKUP($DL$184,'[1]Сбытовая надбавка'!$F$5:$H$6,2,FALSE),2)+'[1]Иные услуги'!$C$6+HLOOKUP($DR$183,'[1]Услуги по передаче'!$G$5:$J$7,2,FALSE))</f>
        <v>3994.3899999999994</v>
      </c>
      <c r="AT209" s="77"/>
      <c r="AU209" s="77"/>
      <c r="AV209" s="77"/>
      <c r="AW209" s="77"/>
      <c r="AX209" s="78"/>
      <c r="AY209" s="72">
        <f>IF($A209="-","-",ROUND(VLOOKUP($A209+ROUND(LEFT(AY$186,1)/24,5),'[1]ОАО "АТС"'!$A$30:$F$773,6,FALSE)+HLOOKUP($DL$184,'[1]Сбытовая надбавка'!$F$5:$H$6,2,FALSE),2)+'[1]Иные услуги'!$C$6+HLOOKUP($DR$183,'[1]Услуги по передаче'!$G$5:$J$7,2,FALSE))</f>
        <v>4086.5399999999995</v>
      </c>
      <c r="AZ209" s="77"/>
      <c r="BA209" s="77"/>
      <c r="BB209" s="77"/>
      <c r="BC209" s="77"/>
      <c r="BD209" s="78"/>
      <c r="BE209" s="72">
        <f>IF($A209="-","-",ROUND(VLOOKUP($A209+ROUND(LEFT(BE$186,1)/24,5),'[1]ОАО "АТС"'!$A$30:$F$773,6,FALSE)+HLOOKUP($DL$184,'[1]Сбытовая надбавка'!$F$5:$H$6,2,FALSE),2)+'[1]Иные услуги'!$C$6+HLOOKUP($DR$183,'[1]Услуги по передаче'!$G$5:$J$7,2,FALSE))</f>
        <v>3994.62</v>
      </c>
      <c r="BF209" s="77"/>
      <c r="BG209" s="77"/>
      <c r="BH209" s="77"/>
      <c r="BI209" s="77"/>
      <c r="BJ209" s="78"/>
      <c r="BK209" s="72">
        <f>IF($A209="-","-",ROUND(VLOOKUP($A209+ROUND(LEFT(BK$186,1)/24,5),'[1]ОАО "АТС"'!$A$30:$F$773,6,FALSE)+HLOOKUP($DL$184,'[1]Сбытовая надбавка'!$F$5:$H$6,2,FALSE),2)+'[1]Иные услуги'!$C$6+HLOOKUP($DR$183,'[1]Услуги по передаче'!$G$5:$J$7,2,FALSE))</f>
        <v>4041.1499999999996</v>
      </c>
      <c r="BL209" s="77"/>
      <c r="BM209" s="77"/>
      <c r="BN209" s="77"/>
      <c r="BO209" s="77"/>
      <c r="BP209" s="78"/>
      <c r="BQ209" s="72">
        <f>IF($A209="-","-",ROUND(VLOOKUP($A209+ROUND(LEFT(BQ$186,2)/24,5),'[1]ОАО "АТС"'!$A$30:$F$773,6,FALSE)+HLOOKUP($DL$184,'[1]Сбытовая надбавка'!$F$5:$H$6,2,FALSE),2)+'[1]Иные услуги'!$C$6+HLOOKUP($DR$183,'[1]Услуги по передаче'!$G$5:$J$7,2,FALSE))</f>
        <v>4053.3299999999995</v>
      </c>
      <c r="BR209" s="77"/>
      <c r="BS209" s="77"/>
      <c r="BT209" s="77"/>
      <c r="BU209" s="77"/>
      <c r="BV209" s="78"/>
      <c r="BW209" s="72">
        <f>IF($A209="-","-",ROUND(VLOOKUP($A209+ROUND(LEFT(BW$186,2)/24,5),'[1]ОАО "АТС"'!$A$30:$F$773,6,FALSE)+HLOOKUP($DL$184,'[1]Сбытовая надбавка'!$F$5:$H$6,2,FALSE),2)+'[1]Иные услуги'!$C$6+HLOOKUP($DR$183,'[1]Услуги по передаче'!$G$5:$J$7,2,FALSE))</f>
        <v>4040.7</v>
      </c>
      <c r="BX209" s="77"/>
      <c r="BY209" s="77"/>
      <c r="BZ209" s="77"/>
      <c r="CA209" s="77"/>
      <c r="CB209" s="78"/>
      <c r="CC209" s="72">
        <f>IF($A209="-","-",ROUND(VLOOKUP($A209+ROUND(LEFT(CC$186,2)/24,5),'[1]ОАО "АТС"'!$A$30:$F$773,6,FALSE)+HLOOKUP($DL$184,'[1]Сбытовая надбавка'!$F$5:$H$6,2,FALSE),2)+'[1]Иные услуги'!$C$6+HLOOKUP($DR$183,'[1]Услуги по передаче'!$G$5:$J$7,2,FALSE))</f>
        <v>4009.6399999999994</v>
      </c>
      <c r="CD209" s="77"/>
      <c r="CE209" s="77"/>
      <c r="CF209" s="77"/>
      <c r="CG209" s="77"/>
      <c r="CH209" s="78"/>
      <c r="CI209" s="72">
        <f>IF($A209="-","-",ROUND(VLOOKUP($A209+ROUND(LEFT(CI$186,2)/24,5),'[1]ОАО "АТС"'!$A$30:$F$773,6,FALSE)+HLOOKUP($DL$184,'[1]Сбытовая надбавка'!$F$5:$H$6,2,FALSE),2)+'[1]Иные услуги'!$C$6+HLOOKUP($DR$183,'[1]Услуги по передаче'!$G$5:$J$7,2,FALSE))</f>
        <v>4009.87</v>
      </c>
      <c r="CJ209" s="77"/>
      <c r="CK209" s="77"/>
      <c r="CL209" s="77"/>
      <c r="CM209" s="77"/>
      <c r="CN209" s="78"/>
      <c r="CO209" s="72">
        <f>IF($A209="-","-",ROUND(VLOOKUP($A209+ROUND(LEFT(CO$186,2)/24,5),'[1]ОАО "АТС"'!$A$30:$F$773,6,FALSE)+HLOOKUP($DL$184,'[1]Сбытовая надбавка'!$F$5:$H$6,2,FALSE),2)+'[1]Иные услуги'!$C$6+HLOOKUP($DR$183,'[1]Услуги по передаче'!$G$5:$J$7,2,FALSE))</f>
        <v>3994.6499999999996</v>
      </c>
      <c r="CP209" s="77"/>
      <c r="CQ209" s="77"/>
      <c r="CR209" s="77"/>
      <c r="CS209" s="77"/>
      <c r="CT209" s="78"/>
      <c r="CU209" s="72">
        <f>IF($A209="-","-",ROUND(VLOOKUP($A209+ROUND(LEFT(CU$186,2)/24,5),'[1]ОАО "АТС"'!$A$30:$F$773,6,FALSE)+HLOOKUP($DL$184,'[1]Сбытовая надбавка'!$F$5:$H$6,2,FALSE),2)+'[1]Иные услуги'!$C$6+HLOOKUP($DR$183,'[1]Услуги по передаче'!$G$5:$J$7,2,FALSE))</f>
        <v>3994.6399999999994</v>
      </c>
      <c r="CV209" s="77"/>
      <c r="CW209" s="77"/>
      <c r="CX209" s="77"/>
      <c r="CY209" s="77"/>
      <c r="CZ209" s="78"/>
      <c r="DA209" s="72">
        <f>IF($A209="-","-",ROUND(VLOOKUP($A209+ROUND(LEFT(DA$186,2)/24,5),'[1]ОАО "АТС"'!$A$30:$F$773,6,FALSE)+HLOOKUP($DL$184,'[1]Сбытовая надбавка'!$F$5:$H$6,2,FALSE),2)+'[1]Иные услуги'!$C$6+HLOOKUP($DR$183,'[1]Услуги по передаче'!$G$5:$J$7,2,FALSE))</f>
        <v>3994.91</v>
      </c>
      <c r="DB209" s="77"/>
      <c r="DC209" s="77"/>
      <c r="DD209" s="77"/>
      <c r="DE209" s="77"/>
      <c r="DF209" s="78"/>
      <c r="DG209" s="72">
        <f>IF($A209="-","-",ROUND(VLOOKUP($A209+ROUND(LEFT(DG$186,2)/24,5),'[1]ОАО "АТС"'!$A$30:$F$773,6,FALSE)+HLOOKUP($DL$184,'[1]Сбытовая надбавка'!$F$5:$H$6,2,FALSE),2)+'[1]Иные услуги'!$C$6+HLOOKUP($DR$183,'[1]Услуги по передаче'!$G$5:$J$7,2,FALSE))</f>
        <v>3995.0099999999993</v>
      </c>
      <c r="DH209" s="77"/>
      <c r="DI209" s="77"/>
      <c r="DJ209" s="77"/>
      <c r="DK209" s="77"/>
      <c r="DL209" s="78"/>
      <c r="DM209" s="72">
        <f>IF($A209="-","-",ROUND(VLOOKUP($A209+ROUND(LEFT(DM$186,2)/24,5),'[1]ОАО "АТС"'!$A$30:$F$773,6,FALSE)+HLOOKUP($DL$184,'[1]Сбытовая надбавка'!$F$5:$H$6,2,FALSE),2)+'[1]Иные услуги'!$C$6+HLOOKUP($DR$183,'[1]Услуги по передаче'!$G$5:$J$7,2,FALSE))</f>
        <v>4098.0199999999995</v>
      </c>
      <c r="DN209" s="77"/>
      <c r="DO209" s="77"/>
      <c r="DP209" s="77"/>
      <c r="DQ209" s="77"/>
      <c r="DR209" s="78"/>
      <c r="DS209" s="72">
        <f>IF($A209="-","-",ROUND(VLOOKUP($A209+ROUND(LEFT(DS$186,2)/24,5),'[1]ОАО "АТС"'!$A$30:$F$773,6,FALSE)+HLOOKUP($DL$184,'[1]Сбытовая надбавка'!$F$5:$H$6,2,FALSE),2)+'[1]Иные услуги'!$C$6+HLOOKUP($DR$183,'[1]Услуги по передаче'!$G$5:$J$7,2,FALSE))</f>
        <v>4071.0999999999995</v>
      </c>
      <c r="DT209" s="77"/>
      <c r="DU209" s="77"/>
      <c r="DV209" s="77"/>
      <c r="DW209" s="77"/>
      <c r="DX209" s="78"/>
      <c r="DY209" s="72">
        <f>IF($A209="-","-",ROUND(VLOOKUP($A209+ROUND(LEFT(DY$186,2)/24,5),'[1]ОАО "АТС"'!$A$30:$F$773,6,FALSE)+HLOOKUP($DL$184,'[1]Сбытовая надбавка'!$F$5:$H$6,2,FALSE),2)+'[1]Иные услуги'!$C$6+HLOOKUP($DR$183,'[1]Услуги по передаче'!$G$5:$J$7,2,FALSE))</f>
        <v>4011.7199999999993</v>
      </c>
      <c r="DZ209" s="77"/>
      <c r="EA209" s="77"/>
      <c r="EB209" s="77"/>
      <c r="EC209" s="77"/>
      <c r="ED209" s="78"/>
      <c r="EE209" s="72">
        <f>IF($A209="-","-",ROUND(VLOOKUP($A209+ROUND(LEFT(EE$186,2)/24,5),'[1]ОАО "АТС"'!$A$30:$F$773,6,FALSE)+HLOOKUP($DL$184,'[1]Сбытовая надбавка'!$F$5:$H$6,2,FALSE),2)+'[1]Иные услуги'!$C$6+HLOOKUP($DR$183,'[1]Услуги по передаче'!$G$5:$J$7,2,FALSE))</f>
        <v>3993.8999999999996</v>
      </c>
      <c r="EF209" s="77"/>
      <c r="EG209" s="77"/>
      <c r="EH209" s="77"/>
      <c r="EI209" s="77"/>
      <c r="EJ209" s="78"/>
      <c r="EK209" s="72">
        <f>IF($A209="-","-",ROUND(VLOOKUP($A209+ROUND(LEFT(EK$186,2)/24,5),'[1]ОАО "АТС"'!$A$30:$F$773,6,FALSE)+HLOOKUP($DL$184,'[1]Сбытовая надбавка'!$F$5:$H$6,2,FALSE),2)+'[1]Иные услуги'!$C$6+HLOOKUP($DR$183,'[1]Услуги по передаче'!$G$5:$J$7,2,FALSE))</f>
        <v>4154.59</v>
      </c>
      <c r="EL209" s="77"/>
      <c r="EM209" s="77"/>
      <c r="EN209" s="77"/>
      <c r="EO209" s="77"/>
      <c r="EP209" s="78"/>
      <c r="EQ209" s="72">
        <f>IF($A209="-","-",ROUND(VLOOKUP($A209+ROUND(LEFT(EQ$186,2)/24,5),'[1]ОАО "АТС"'!$A$30:$F$773,6,FALSE)+HLOOKUP($DL$184,'[1]Сбытовая надбавка'!$F$5:$H$6,2,FALSE),2)+'[1]Иные услуги'!$C$6+HLOOKUP($DR$183,'[1]Услуги по передаче'!$G$5:$J$7,2,FALSE))</f>
        <v>4041.6799999999994</v>
      </c>
      <c r="ER209" s="77"/>
      <c r="ES209" s="77"/>
      <c r="ET209" s="77"/>
      <c r="EU209" s="77"/>
      <c r="EV209" s="78"/>
    </row>
    <row r="210" spans="1:152" s="38" customFormat="1" ht="15.75" customHeight="1" x14ac:dyDescent="0.2">
      <c r="A210" s="69">
        <f>$A$138</f>
        <v>45009</v>
      </c>
      <c r="B210" s="70"/>
      <c r="C210" s="70"/>
      <c r="D210" s="70"/>
      <c r="E210" s="70"/>
      <c r="F210" s="70"/>
      <c r="G210" s="70"/>
      <c r="H210" s="71"/>
      <c r="I210" s="72">
        <f>IF($A210="-","-",ROUND(VLOOKUP($A210+ROUND(LEFT(I$186,1)/24,5),'[1]ОАО "АТС"'!$A$30:$F$773,6,FALSE)+HLOOKUP($DL$184,'[1]Сбытовая надбавка'!$F$5:$H$6,2,FALSE),2)+'[1]Иные услуги'!$C$6+HLOOKUP($DR$183,'[1]Услуги по передаче'!$G$5:$J$7,2,FALSE))</f>
        <v>3995.0099999999993</v>
      </c>
      <c r="J210" s="77"/>
      <c r="K210" s="77"/>
      <c r="L210" s="77"/>
      <c r="M210" s="77"/>
      <c r="N210" s="78"/>
      <c r="O210" s="72">
        <f>IF($A210="-","-",ROUND(VLOOKUP($A210+ROUND(LEFT(O$186,1)/24,5),'[1]ОАО "АТС"'!$A$30:$F$773,6,FALSE)+HLOOKUP($DL$184,'[1]Сбытовая надбавка'!$F$5:$H$6,2,FALSE),2)+'[1]Иные услуги'!$C$6+HLOOKUP($DR$183,'[1]Услуги по передаче'!$G$5:$J$7,2,FALSE))</f>
        <v>3995.0999999999995</v>
      </c>
      <c r="P210" s="77"/>
      <c r="Q210" s="77"/>
      <c r="R210" s="77"/>
      <c r="S210" s="77"/>
      <c r="T210" s="78"/>
      <c r="U210" s="72">
        <f>IF($A210="-","-",ROUND(VLOOKUP($A210+ROUND(LEFT(U$186,1)/24,5),'[1]ОАО "АТС"'!$A$30:$F$773,6,FALSE)+HLOOKUP($DL$184,'[1]Сбытовая надбавка'!$F$5:$H$6,2,FALSE),2)+'[1]Иные услуги'!$C$6+HLOOKUP($DR$183,'[1]Услуги по передаче'!$G$5:$J$7,2,FALSE))</f>
        <v>3995.1499999999996</v>
      </c>
      <c r="V210" s="77"/>
      <c r="W210" s="77"/>
      <c r="X210" s="77"/>
      <c r="Y210" s="77"/>
      <c r="Z210" s="78"/>
      <c r="AA210" s="72">
        <f>IF($A210="-","-",ROUND(VLOOKUP($A210+ROUND(LEFT(AA$186,1)/24,5),'[1]ОАО "АТС"'!$A$30:$F$773,6,FALSE)+HLOOKUP($DL$184,'[1]Сбытовая надбавка'!$F$5:$H$6,2,FALSE),2)+'[1]Иные услуги'!$C$6+HLOOKUP($DR$183,'[1]Услуги по передаче'!$G$5:$J$7,2,FALSE))</f>
        <v>3995.0399999999995</v>
      </c>
      <c r="AB210" s="77"/>
      <c r="AC210" s="77"/>
      <c r="AD210" s="77"/>
      <c r="AE210" s="77"/>
      <c r="AF210" s="78"/>
      <c r="AG210" s="72">
        <f>IF($A210="-","-",ROUND(VLOOKUP($A210+ROUND(LEFT(AG$186,1)/24,5),'[1]ОАО "АТС"'!$A$30:$F$773,6,FALSE)+HLOOKUP($DL$184,'[1]Сбытовая надбавка'!$F$5:$H$6,2,FALSE),2)+'[1]Иные услуги'!$C$6+HLOOKUP($DR$183,'[1]Услуги по передаче'!$G$5:$J$7,2,FALSE))</f>
        <v>3994.9599999999996</v>
      </c>
      <c r="AH210" s="77"/>
      <c r="AI210" s="77"/>
      <c r="AJ210" s="77"/>
      <c r="AK210" s="77"/>
      <c r="AL210" s="78"/>
      <c r="AM210" s="72">
        <f>IF($A210="-","-",ROUND(VLOOKUP($A210+ROUND(LEFT(AM$186,1)/24,5),'[1]ОАО "АТС"'!$A$30:$F$773,6,FALSE)+HLOOKUP($DL$184,'[1]Сбытовая надбавка'!$F$5:$H$6,2,FALSE),2)+'[1]Иные услуги'!$C$6+HLOOKUP($DR$183,'[1]Услуги по передаче'!$G$5:$J$7,2,FALSE))</f>
        <v>3995.0099999999993</v>
      </c>
      <c r="AN210" s="77"/>
      <c r="AO210" s="77"/>
      <c r="AP210" s="77"/>
      <c r="AQ210" s="77"/>
      <c r="AR210" s="78"/>
      <c r="AS210" s="72">
        <f>IF($A210="-","-",ROUND(VLOOKUP($A210+ROUND(LEFT(AS$186,1)/24,5),'[1]ОАО "АТС"'!$A$30:$F$773,6,FALSE)+HLOOKUP($DL$184,'[1]Сбытовая надбавка'!$F$5:$H$6,2,FALSE),2)+'[1]Иные услуги'!$C$6+HLOOKUP($DR$183,'[1]Услуги по передаче'!$G$5:$J$7,2,FALSE))</f>
        <v>3994.5399999999995</v>
      </c>
      <c r="AT210" s="77"/>
      <c r="AU210" s="77"/>
      <c r="AV210" s="77"/>
      <c r="AW210" s="77"/>
      <c r="AX210" s="78"/>
      <c r="AY210" s="72">
        <f>IF($A210="-","-",ROUND(VLOOKUP($A210+ROUND(LEFT(AY$186,1)/24,5),'[1]ОАО "АТС"'!$A$30:$F$773,6,FALSE)+HLOOKUP($DL$184,'[1]Сбытовая надбавка'!$F$5:$H$6,2,FALSE),2)+'[1]Иные услуги'!$C$6+HLOOKUP($DR$183,'[1]Услуги по передаче'!$G$5:$J$7,2,FALSE))</f>
        <v>4090.7099999999996</v>
      </c>
      <c r="AZ210" s="77"/>
      <c r="BA210" s="77"/>
      <c r="BB210" s="77"/>
      <c r="BC210" s="77"/>
      <c r="BD210" s="78"/>
      <c r="BE210" s="72">
        <f>IF($A210="-","-",ROUND(VLOOKUP($A210+ROUND(LEFT(BE$186,1)/24,5),'[1]ОАО "АТС"'!$A$30:$F$773,6,FALSE)+HLOOKUP($DL$184,'[1]Сбытовая надбавка'!$F$5:$H$6,2,FALSE),2)+'[1]Иные услуги'!$C$6+HLOOKUP($DR$183,'[1]Услуги по передаче'!$G$5:$J$7,2,FALSE))</f>
        <v>3994.5299999999997</v>
      </c>
      <c r="BF210" s="77"/>
      <c r="BG210" s="77"/>
      <c r="BH210" s="77"/>
      <c r="BI210" s="77"/>
      <c r="BJ210" s="78"/>
      <c r="BK210" s="72">
        <f>IF($A210="-","-",ROUND(VLOOKUP($A210+ROUND(LEFT(BK$186,1)/24,5),'[1]ОАО "АТС"'!$A$30:$F$773,6,FALSE)+HLOOKUP($DL$184,'[1]Сбытовая надбавка'!$F$5:$H$6,2,FALSE),2)+'[1]Иные услуги'!$C$6+HLOOKUP($DR$183,'[1]Услуги по передаче'!$G$5:$J$7,2,FALSE))</f>
        <v>4008.7199999999993</v>
      </c>
      <c r="BL210" s="77"/>
      <c r="BM210" s="77"/>
      <c r="BN210" s="77"/>
      <c r="BO210" s="77"/>
      <c r="BP210" s="78"/>
      <c r="BQ210" s="72">
        <f>IF($A210="-","-",ROUND(VLOOKUP($A210+ROUND(LEFT(BQ$186,2)/24,5),'[1]ОАО "АТС"'!$A$30:$F$773,6,FALSE)+HLOOKUP($DL$184,'[1]Сбытовая надбавка'!$F$5:$H$6,2,FALSE),2)+'[1]Иные услуги'!$C$6+HLOOKUP($DR$183,'[1]Услуги по передаче'!$G$5:$J$7,2,FALSE))</f>
        <v>4021.9999999999995</v>
      </c>
      <c r="BR210" s="77"/>
      <c r="BS210" s="77"/>
      <c r="BT210" s="77"/>
      <c r="BU210" s="77"/>
      <c r="BV210" s="78"/>
      <c r="BW210" s="72">
        <f>IF($A210="-","-",ROUND(VLOOKUP($A210+ROUND(LEFT(BW$186,2)/24,5),'[1]ОАО "АТС"'!$A$30:$F$773,6,FALSE)+HLOOKUP($DL$184,'[1]Сбытовая надбавка'!$F$5:$H$6,2,FALSE),2)+'[1]Иные услуги'!$C$6+HLOOKUP($DR$183,'[1]Услуги по передаче'!$G$5:$J$7,2,FALSE))</f>
        <v>4009.0599999999995</v>
      </c>
      <c r="BX210" s="77"/>
      <c r="BY210" s="77"/>
      <c r="BZ210" s="77"/>
      <c r="CA210" s="77"/>
      <c r="CB210" s="78"/>
      <c r="CC210" s="72">
        <f>IF($A210="-","-",ROUND(VLOOKUP($A210+ROUND(LEFT(CC$186,2)/24,5),'[1]ОАО "АТС"'!$A$30:$F$773,6,FALSE)+HLOOKUP($DL$184,'[1]Сбытовая надбавка'!$F$5:$H$6,2,FALSE),2)+'[1]Иные услуги'!$C$6+HLOOKUP($DR$183,'[1]Услуги по передаче'!$G$5:$J$7,2,FALSE))</f>
        <v>3994.5899999999997</v>
      </c>
      <c r="CD210" s="77"/>
      <c r="CE210" s="77"/>
      <c r="CF210" s="77"/>
      <c r="CG210" s="77"/>
      <c r="CH210" s="78"/>
      <c r="CI210" s="72">
        <f>IF($A210="-","-",ROUND(VLOOKUP($A210+ROUND(LEFT(CI$186,2)/24,5),'[1]ОАО "АТС"'!$A$30:$F$773,6,FALSE)+HLOOKUP($DL$184,'[1]Сбытовая надбавка'!$F$5:$H$6,2,FALSE),2)+'[1]Иные услуги'!$C$6+HLOOKUP($DR$183,'[1]Услуги по передаче'!$G$5:$J$7,2,FALSE))</f>
        <v>3994.5599999999995</v>
      </c>
      <c r="CJ210" s="77"/>
      <c r="CK210" s="77"/>
      <c r="CL210" s="77"/>
      <c r="CM210" s="77"/>
      <c r="CN210" s="78"/>
      <c r="CO210" s="72">
        <f>IF($A210="-","-",ROUND(VLOOKUP($A210+ROUND(LEFT(CO$186,2)/24,5),'[1]ОАО "АТС"'!$A$30:$F$773,6,FALSE)+HLOOKUP($DL$184,'[1]Сбытовая надбавка'!$F$5:$H$6,2,FALSE),2)+'[1]Иные услуги'!$C$6+HLOOKUP($DR$183,'[1]Услуги по передаче'!$G$5:$J$7,2,FALSE))</f>
        <v>3995.45</v>
      </c>
      <c r="CP210" s="77"/>
      <c r="CQ210" s="77"/>
      <c r="CR210" s="77"/>
      <c r="CS210" s="77"/>
      <c r="CT210" s="78"/>
      <c r="CU210" s="72">
        <f>IF($A210="-","-",ROUND(VLOOKUP($A210+ROUND(LEFT(CU$186,2)/24,5),'[1]ОАО "АТС"'!$A$30:$F$773,6,FALSE)+HLOOKUP($DL$184,'[1]Сбытовая надбавка'!$F$5:$H$6,2,FALSE),2)+'[1]Иные услуги'!$C$6+HLOOKUP($DR$183,'[1]Услуги по передаче'!$G$5:$J$7,2,FALSE))</f>
        <v>3994.8899999999994</v>
      </c>
      <c r="CV210" s="77"/>
      <c r="CW210" s="77"/>
      <c r="CX210" s="77"/>
      <c r="CY210" s="77"/>
      <c r="CZ210" s="78"/>
      <c r="DA210" s="72">
        <f>IF($A210="-","-",ROUND(VLOOKUP($A210+ROUND(LEFT(DA$186,2)/24,5),'[1]ОАО "АТС"'!$A$30:$F$773,6,FALSE)+HLOOKUP($DL$184,'[1]Сбытовая надбавка'!$F$5:$H$6,2,FALSE),2)+'[1]Иные услуги'!$C$6+HLOOKUP($DR$183,'[1]Услуги по передаче'!$G$5:$J$7,2,FALSE))</f>
        <v>3994.9599999999996</v>
      </c>
      <c r="DB210" s="77"/>
      <c r="DC210" s="77"/>
      <c r="DD210" s="77"/>
      <c r="DE210" s="77"/>
      <c r="DF210" s="78"/>
      <c r="DG210" s="72">
        <f>IF($A210="-","-",ROUND(VLOOKUP($A210+ROUND(LEFT(DG$186,2)/24,5),'[1]ОАО "АТС"'!$A$30:$F$773,6,FALSE)+HLOOKUP($DL$184,'[1]Сбытовая надбавка'!$F$5:$H$6,2,FALSE),2)+'[1]Иные услуги'!$C$6+HLOOKUP($DR$183,'[1]Услуги по передаче'!$G$5:$J$7,2,FALSE))</f>
        <v>3995.0099999999993</v>
      </c>
      <c r="DH210" s="77"/>
      <c r="DI210" s="77"/>
      <c r="DJ210" s="77"/>
      <c r="DK210" s="77"/>
      <c r="DL210" s="78"/>
      <c r="DM210" s="72">
        <f>IF($A210="-","-",ROUND(VLOOKUP($A210+ROUND(LEFT(DM$186,2)/24,5),'[1]ОАО "АТС"'!$A$30:$F$773,6,FALSE)+HLOOKUP($DL$184,'[1]Сбытовая надбавка'!$F$5:$H$6,2,FALSE),2)+'[1]Иные услуги'!$C$6+HLOOKUP($DR$183,'[1]Услуги по передаче'!$G$5:$J$7,2,FALSE))</f>
        <v>3999.2099999999996</v>
      </c>
      <c r="DN210" s="77"/>
      <c r="DO210" s="77"/>
      <c r="DP210" s="77"/>
      <c r="DQ210" s="77"/>
      <c r="DR210" s="78"/>
      <c r="DS210" s="72">
        <f>IF($A210="-","-",ROUND(VLOOKUP($A210+ROUND(LEFT(DS$186,2)/24,5),'[1]ОАО "АТС"'!$A$30:$F$773,6,FALSE)+HLOOKUP($DL$184,'[1]Сбытовая надбавка'!$F$5:$H$6,2,FALSE),2)+'[1]Иные услуги'!$C$6+HLOOKUP($DR$183,'[1]Услуги по передаче'!$G$5:$J$7,2,FALSE))</f>
        <v>3994.0699999999997</v>
      </c>
      <c r="DT210" s="77"/>
      <c r="DU210" s="77"/>
      <c r="DV210" s="77"/>
      <c r="DW210" s="77"/>
      <c r="DX210" s="78"/>
      <c r="DY210" s="72">
        <f>IF($A210="-","-",ROUND(VLOOKUP($A210+ROUND(LEFT(DY$186,2)/24,5),'[1]ОАО "АТС"'!$A$30:$F$773,6,FALSE)+HLOOKUP($DL$184,'[1]Сбытовая надбавка'!$F$5:$H$6,2,FALSE),2)+'[1]Иные услуги'!$C$6+HLOOKUP($DR$183,'[1]Услуги по передаче'!$G$5:$J$7,2,FALSE))</f>
        <v>3994.3199999999997</v>
      </c>
      <c r="DZ210" s="77"/>
      <c r="EA210" s="77"/>
      <c r="EB210" s="77"/>
      <c r="EC210" s="77"/>
      <c r="ED210" s="78"/>
      <c r="EE210" s="72">
        <f>IF($A210="-","-",ROUND(VLOOKUP($A210+ROUND(LEFT(EE$186,2)/24,5),'[1]ОАО "АТС"'!$A$30:$F$773,6,FALSE)+HLOOKUP($DL$184,'[1]Сбытовая надбавка'!$F$5:$H$6,2,FALSE),2)+'[1]Иные услуги'!$C$6+HLOOKUP($DR$183,'[1]Услуги по передаче'!$G$5:$J$7,2,FALSE))</f>
        <v>3994.2599999999993</v>
      </c>
      <c r="EF210" s="77"/>
      <c r="EG210" s="77"/>
      <c r="EH210" s="77"/>
      <c r="EI210" s="77"/>
      <c r="EJ210" s="78"/>
      <c r="EK210" s="72">
        <f>IF($A210="-","-",ROUND(VLOOKUP($A210+ROUND(LEFT(EK$186,2)/24,5),'[1]ОАО "АТС"'!$A$30:$F$773,6,FALSE)+HLOOKUP($DL$184,'[1]Сбытовая надбавка'!$F$5:$H$6,2,FALSE),2)+'[1]Иные услуги'!$C$6+HLOOKUP($DR$183,'[1]Услуги по передаче'!$G$5:$J$7,2,FALSE))</f>
        <v>4166.4699999999993</v>
      </c>
      <c r="EL210" s="77"/>
      <c r="EM210" s="77"/>
      <c r="EN210" s="77"/>
      <c r="EO210" s="77"/>
      <c r="EP210" s="78"/>
      <c r="EQ210" s="72">
        <f>IF($A210="-","-",ROUND(VLOOKUP($A210+ROUND(LEFT(EQ$186,2)/24,5),'[1]ОАО "АТС"'!$A$30:$F$773,6,FALSE)+HLOOKUP($DL$184,'[1]Сбытовая надбавка'!$F$5:$H$6,2,FALSE),2)+'[1]Иные услуги'!$C$6+HLOOKUP($DR$183,'[1]Услуги по передаче'!$G$5:$J$7,2,FALSE))</f>
        <v>4057.6099999999997</v>
      </c>
      <c r="ER210" s="77"/>
      <c r="ES210" s="77"/>
      <c r="ET210" s="77"/>
      <c r="EU210" s="77"/>
      <c r="EV210" s="78"/>
    </row>
    <row r="211" spans="1:152" s="38" customFormat="1" ht="15.75" customHeight="1" x14ac:dyDescent="0.2">
      <c r="A211" s="69">
        <f>$A$139</f>
        <v>45010</v>
      </c>
      <c r="B211" s="70"/>
      <c r="C211" s="70"/>
      <c r="D211" s="70"/>
      <c r="E211" s="70"/>
      <c r="F211" s="70"/>
      <c r="G211" s="70"/>
      <c r="H211" s="71"/>
      <c r="I211" s="72">
        <f>IF($A211="-","-",ROUND(VLOOKUP($A211+ROUND(LEFT(I$186,1)/24,5),'[1]ОАО "АТС"'!$A$30:$F$773,6,FALSE)+HLOOKUP($DL$184,'[1]Сбытовая надбавка'!$F$5:$H$6,2,FALSE),2)+'[1]Иные услуги'!$C$6+HLOOKUP($DR$183,'[1]Услуги по передаче'!$G$5:$J$7,2,FALSE))</f>
        <v>3994.7699999999995</v>
      </c>
      <c r="J211" s="77"/>
      <c r="K211" s="77"/>
      <c r="L211" s="77"/>
      <c r="M211" s="77"/>
      <c r="N211" s="78"/>
      <c r="O211" s="72">
        <f>IF($A211="-","-",ROUND(VLOOKUP($A211+ROUND(LEFT(O$186,1)/24,5),'[1]ОАО "АТС"'!$A$30:$F$773,6,FALSE)+HLOOKUP($DL$184,'[1]Сбытовая надбавка'!$F$5:$H$6,2,FALSE),2)+'[1]Иные услуги'!$C$6+HLOOKUP($DR$183,'[1]Услуги по передаче'!$G$5:$J$7,2,FALSE))</f>
        <v>3994.8299999999995</v>
      </c>
      <c r="P211" s="77"/>
      <c r="Q211" s="77"/>
      <c r="R211" s="77"/>
      <c r="S211" s="77"/>
      <c r="T211" s="78"/>
      <c r="U211" s="72">
        <f>IF($A211="-","-",ROUND(VLOOKUP($A211+ROUND(LEFT(U$186,1)/24,5),'[1]ОАО "АТС"'!$A$30:$F$773,6,FALSE)+HLOOKUP($DL$184,'[1]Сбытовая надбавка'!$F$5:$H$6,2,FALSE),2)+'[1]Иные услуги'!$C$6+HLOOKUP($DR$183,'[1]Услуги по передаче'!$G$5:$J$7,2,FALSE))</f>
        <v>3994.9599999999996</v>
      </c>
      <c r="V211" s="77"/>
      <c r="W211" s="77"/>
      <c r="X211" s="77"/>
      <c r="Y211" s="77"/>
      <c r="Z211" s="78"/>
      <c r="AA211" s="72">
        <f>IF($A211="-","-",ROUND(VLOOKUP($A211+ROUND(LEFT(AA$186,1)/24,5),'[1]ОАО "АТС"'!$A$30:$F$773,6,FALSE)+HLOOKUP($DL$184,'[1]Сбытовая надбавка'!$F$5:$H$6,2,FALSE),2)+'[1]Иные услуги'!$C$6+HLOOKUP($DR$183,'[1]Услуги по передаче'!$G$5:$J$7,2,FALSE))</f>
        <v>3994.8799999999997</v>
      </c>
      <c r="AB211" s="77"/>
      <c r="AC211" s="77"/>
      <c r="AD211" s="77"/>
      <c r="AE211" s="77"/>
      <c r="AF211" s="78"/>
      <c r="AG211" s="72">
        <f>IF($A211="-","-",ROUND(VLOOKUP($A211+ROUND(LEFT(AG$186,1)/24,5),'[1]ОАО "АТС"'!$A$30:$F$773,6,FALSE)+HLOOKUP($DL$184,'[1]Сбытовая надбавка'!$F$5:$H$6,2,FALSE),2)+'[1]Иные услуги'!$C$6+HLOOKUP($DR$183,'[1]Услуги по передаче'!$G$5:$J$7,2,FALSE))</f>
        <v>3994.7999999999993</v>
      </c>
      <c r="AH211" s="77"/>
      <c r="AI211" s="77"/>
      <c r="AJ211" s="77"/>
      <c r="AK211" s="77"/>
      <c r="AL211" s="78"/>
      <c r="AM211" s="72">
        <f>IF($A211="-","-",ROUND(VLOOKUP($A211+ROUND(LEFT(AM$186,1)/24,5),'[1]ОАО "АТС"'!$A$30:$F$773,6,FALSE)+HLOOKUP($DL$184,'[1]Сбытовая надбавка'!$F$5:$H$6,2,FALSE),2)+'[1]Иные услуги'!$C$6+HLOOKUP($DR$183,'[1]Услуги по передаче'!$G$5:$J$7,2,FALSE))</f>
        <v>3994.9799999999996</v>
      </c>
      <c r="AN211" s="77"/>
      <c r="AO211" s="77"/>
      <c r="AP211" s="77"/>
      <c r="AQ211" s="77"/>
      <c r="AR211" s="78"/>
      <c r="AS211" s="72">
        <f>IF($A211="-","-",ROUND(VLOOKUP($A211+ROUND(LEFT(AS$186,1)/24,5),'[1]ОАО "АТС"'!$A$30:$F$773,6,FALSE)+HLOOKUP($DL$184,'[1]Сбытовая надбавка'!$F$5:$H$6,2,FALSE),2)+'[1]Иные услуги'!$C$6+HLOOKUP($DR$183,'[1]Услуги по передаче'!$G$5:$J$7,2,FALSE))</f>
        <v>3994.6899999999996</v>
      </c>
      <c r="AT211" s="77"/>
      <c r="AU211" s="77"/>
      <c r="AV211" s="77"/>
      <c r="AW211" s="77"/>
      <c r="AX211" s="78"/>
      <c r="AY211" s="72">
        <f>IF($A211="-","-",ROUND(VLOOKUP($A211+ROUND(LEFT(AY$186,1)/24,5),'[1]ОАО "АТС"'!$A$30:$F$773,6,FALSE)+HLOOKUP($DL$184,'[1]Сбытовая надбавка'!$F$5:$H$6,2,FALSE),2)+'[1]Иные услуги'!$C$6+HLOOKUP($DR$183,'[1]Услуги по передаче'!$G$5:$J$7,2,FALSE))</f>
        <v>4053.1699999999996</v>
      </c>
      <c r="AZ211" s="77"/>
      <c r="BA211" s="77"/>
      <c r="BB211" s="77"/>
      <c r="BC211" s="77"/>
      <c r="BD211" s="78"/>
      <c r="BE211" s="72">
        <f>IF($A211="-","-",ROUND(VLOOKUP($A211+ROUND(LEFT(BE$186,1)/24,5),'[1]ОАО "АТС"'!$A$30:$F$773,6,FALSE)+HLOOKUP($DL$184,'[1]Сбытовая надбавка'!$F$5:$H$6,2,FALSE),2)+'[1]Иные услуги'!$C$6+HLOOKUP($DR$183,'[1]Услуги по передаче'!$G$5:$J$7,2,FALSE))</f>
        <v>3994.9599999999996</v>
      </c>
      <c r="BF211" s="77"/>
      <c r="BG211" s="77"/>
      <c r="BH211" s="77"/>
      <c r="BI211" s="77"/>
      <c r="BJ211" s="78"/>
      <c r="BK211" s="72">
        <f>IF($A211="-","-",ROUND(VLOOKUP($A211+ROUND(LEFT(BK$186,1)/24,5),'[1]ОАО "АТС"'!$A$30:$F$773,6,FALSE)+HLOOKUP($DL$184,'[1]Сбытовая надбавка'!$F$5:$H$6,2,FALSE),2)+'[1]Иные услуги'!$C$6+HLOOKUP($DR$183,'[1]Услуги по передаче'!$G$5:$J$7,2,FALSE))</f>
        <v>4002.6799999999994</v>
      </c>
      <c r="BL211" s="77"/>
      <c r="BM211" s="77"/>
      <c r="BN211" s="77"/>
      <c r="BO211" s="77"/>
      <c r="BP211" s="78"/>
      <c r="BQ211" s="72">
        <f>IF($A211="-","-",ROUND(VLOOKUP($A211+ROUND(LEFT(BQ$186,2)/24,5),'[1]ОАО "АТС"'!$A$30:$F$773,6,FALSE)+HLOOKUP($DL$184,'[1]Сбытовая надбавка'!$F$5:$H$6,2,FALSE),2)+'[1]Иные услуги'!$C$6+HLOOKUP($DR$183,'[1]Услуги по передаче'!$G$5:$J$7,2,FALSE))</f>
        <v>4020.41</v>
      </c>
      <c r="BR211" s="77"/>
      <c r="BS211" s="77"/>
      <c r="BT211" s="77"/>
      <c r="BU211" s="77"/>
      <c r="BV211" s="78"/>
      <c r="BW211" s="72">
        <f>IF($A211="-","-",ROUND(VLOOKUP($A211+ROUND(LEFT(BW$186,2)/24,5),'[1]ОАО "АТС"'!$A$30:$F$773,6,FALSE)+HLOOKUP($DL$184,'[1]Сбытовая надбавка'!$F$5:$H$6,2,FALSE),2)+'[1]Иные услуги'!$C$6+HLOOKUP($DR$183,'[1]Услуги по передаче'!$G$5:$J$7,2,FALSE))</f>
        <v>4008.99</v>
      </c>
      <c r="BX211" s="77"/>
      <c r="BY211" s="77"/>
      <c r="BZ211" s="77"/>
      <c r="CA211" s="77"/>
      <c r="CB211" s="78"/>
      <c r="CC211" s="72">
        <f>IF($A211="-","-",ROUND(VLOOKUP($A211+ROUND(LEFT(CC$186,2)/24,5),'[1]ОАО "АТС"'!$A$30:$F$773,6,FALSE)+HLOOKUP($DL$184,'[1]Сбытовая надбавка'!$F$5:$H$6,2,FALSE),2)+'[1]Иные услуги'!$C$6+HLOOKUP($DR$183,'[1]Услуги по передаче'!$G$5:$J$7,2,FALSE))</f>
        <v>3994.99</v>
      </c>
      <c r="CD211" s="77"/>
      <c r="CE211" s="77"/>
      <c r="CF211" s="77"/>
      <c r="CG211" s="77"/>
      <c r="CH211" s="78"/>
      <c r="CI211" s="72">
        <f>IF($A211="-","-",ROUND(VLOOKUP($A211+ROUND(LEFT(CI$186,2)/24,5),'[1]ОАО "АТС"'!$A$30:$F$773,6,FALSE)+HLOOKUP($DL$184,'[1]Сбытовая надбавка'!$F$5:$H$6,2,FALSE),2)+'[1]Иные услуги'!$C$6+HLOOKUP($DR$183,'[1]Услуги по передаче'!$G$5:$J$7,2,FALSE))</f>
        <v>3994.9799999999996</v>
      </c>
      <c r="CJ211" s="77"/>
      <c r="CK211" s="77"/>
      <c r="CL211" s="77"/>
      <c r="CM211" s="77"/>
      <c r="CN211" s="78"/>
      <c r="CO211" s="72">
        <f>IF($A211="-","-",ROUND(VLOOKUP($A211+ROUND(LEFT(CO$186,2)/24,5),'[1]ОАО "АТС"'!$A$30:$F$773,6,FALSE)+HLOOKUP($DL$184,'[1]Сбытовая надбавка'!$F$5:$H$6,2,FALSE),2)+'[1]Иные услуги'!$C$6+HLOOKUP($DR$183,'[1]Услуги по передаче'!$G$5:$J$7,2,FALSE))</f>
        <v>3996.1799999999994</v>
      </c>
      <c r="CP211" s="77"/>
      <c r="CQ211" s="77"/>
      <c r="CR211" s="77"/>
      <c r="CS211" s="77"/>
      <c r="CT211" s="78"/>
      <c r="CU211" s="72">
        <f>IF($A211="-","-",ROUND(VLOOKUP($A211+ROUND(LEFT(CU$186,2)/24,5),'[1]ОАО "АТС"'!$A$30:$F$773,6,FALSE)+HLOOKUP($DL$184,'[1]Сбытовая надбавка'!$F$5:$H$6,2,FALSE),2)+'[1]Иные услуги'!$C$6+HLOOKUP($DR$183,'[1]Услуги по передаче'!$G$5:$J$7,2,FALSE))</f>
        <v>3995.16</v>
      </c>
      <c r="CV211" s="77"/>
      <c r="CW211" s="77"/>
      <c r="CX211" s="77"/>
      <c r="CY211" s="77"/>
      <c r="CZ211" s="78"/>
      <c r="DA211" s="72">
        <f>IF($A211="-","-",ROUND(VLOOKUP($A211+ROUND(LEFT(DA$186,2)/24,5),'[1]ОАО "АТС"'!$A$30:$F$773,6,FALSE)+HLOOKUP($DL$184,'[1]Сбытовая надбавка'!$F$5:$H$6,2,FALSE),2)+'[1]Иные услуги'!$C$6+HLOOKUP($DR$183,'[1]Услуги по передаче'!$G$5:$J$7,2,FALSE))</f>
        <v>3995.0399999999995</v>
      </c>
      <c r="DB211" s="77"/>
      <c r="DC211" s="77"/>
      <c r="DD211" s="77"/>
      <c r="DE211" s="77"/>
      <c r="DF211" s="78"/>
      <c r="DG211" s="72">
        <f>IF($A211="-","-",ROUND(VLOOKUP($A211+ROUND(LEFT(DG$186,2)/24,5),'[1]ОАО "АТС"'!$A$30:$F$773,6,FALSE)+HLOOKUP($DL$184,'[1]Сбытовая надбавка'!$F$5:$H$6,2,FALSE),2)+'[1]Иные услуги'!$C$6+HLOOKUP($DR$183,'[1]Услуги по передаче'!$G$5:$J$7,2,FALSE))</f>
        <v>3995.0899999999997</v>
      </c>
      <c r="DH211" s="77"/>
      <c r="DI211" s="77"/>
      <c r="DJ211" s="77"/>
      <c r="DK211" s="77"/>
      <c r="DL211" s="78"/>
      <c r="DM211" s="72">
        <f>IF($A211="-","-",ROUND(VLOOKUP($A211+ROUND(LEFT(DM$186,2)/24,5),'[1]ОАО "АТС"'!$A$30:$F$773,6,FALSE)+HLOOKUP($DL$184,'[1]Сбытовая надбавка'!$F$5:$H$6,2,FALSE),2)+'[1]Иные услуги'!$C$6+HLOOKUP($DR$183,'[1]Услуги по передаче'!$G$5:$J$7,2,FALSE))</f>
        <v>3993.0299999999997</v>
      </c>
      <c r="DN211" s="77"/>
      <c r="DO211" s="77"/>
      <c r="DP211" s="77"/>
      <c r="DQ211" s="77"/>
      <c r="DR211" s="78"/>
      <c r="DS211" s="72">
        <f>IF($A211="-","-",ROUND(VLOOKUP($A211+ROUND(LEFT(DS$186,2)/24,5),'[1]ОАО "АТС"'!$A$30:$F$773,6,FALSE)+HLOOKUP($DL$184,'[1]Сбытовая надбавка'!$F$5:$H$6,2,FALSE),2)+'[1]Иные услуги'!$C$6+HLOOKUP($DR$183,'[1]Услуги по передаче'!$G$5:$J$7,2,FALSE))</f>
        <v>3994.0999999999995</v>
      </c>
      <c r="DT211" s="77"/>
      <c r="DU211" s="77"/>
      <c r="DV211" s="77"/>
      <c r="DW211" s="77"/>
      <c r="DX211" s="78"/>
      <c r="DY211" s="72">
        <f>IF($A211="-","-",ROUND(VLOOKUP($A211+ROUND(LEFT(DY$186,2)/24,5),'[1]ОАО "АТС"'!$A$30:$F$773,6,FALSE)+HLOOKUP($DL$184,'[1]Сбытовая надбавка'!$F$5:$H$6,2,FALSE),2)+'[1]Иные услуги'!$C$6+HLOOKUP($DR$183,'[1]Услуги по передаче'!$G$5:$J$7,2,FALSE))</f>
        <v>3994.3599999999997</v>
      </c>
      <c r="DZ211" s="77"/>
      <c r="EA211" s="77"/>
      <c r="EB211" s="77"/>
      <c r="EC211" s="77"/>
      <c r="ED211" s="78"/>
      <c r="EE211" s="72">
        <f>IF($A211="-","-",ROUND(VLOOKUP($A211+ROUND(LEFT(EE$186,2)/24,5),'[1]ОАО "АТС"'!$A$30:$F$773,6,FALSE)+HLOOKUP($DL$184,'[1]Сбытовая надбавка'!$F$5:$H$6,2,FALSE),2)+'[1]Иные услуги'!$C$6+HLOOKUP($DR$183,'[1]Услуги по передаче'!$G$5:$J$7,2,FALSE))</f>
        <v>3994.1899999999996</v>
      </c>
      <c r="EF211" s="77"/>
      <c r="EG211" s="77"/>
      <c r="EH211" s="77"/>
      <c r="EI211" s="77"/>
      <c r="EJ211" s="78"/>
      <c r="EK211" s="72">
        <f>IF($A211="-","-",ROUND(VLOOKUP($A211+ROUND(LEFT(EK$186,2)/24,5),'[1]ОАО "АТС"'!$A$30:$F$773,6,FALSE)+HLOOKUP($DL$184,'[1]Сбытовая надбавка'!$F$5:$H$6,2,FALSE),2)+'[1]Иные услуги'!$C$6+HLOOKUP($DR$183,'[1]Услуги по передаче'!$G$5:$J$7,2,FALSE))</f>
        <v>4156.99</v>
      </c>
      <c r="EL211" s="77"/>
      <c r="EM211" s="77"/>
      <c r="EN211" s="77"/>
      <c r="EO211" s="77"/>
      <c r="EP211" s="78"/>
      <c r="EQ211" s="72">
        <f>IF($A211="-","-",ROUND(VLOOKUP($A211+ROUND(LEFT(EQ$186,2)/24,5),'[1]ОАО "АТС"'!$A$30:$F$773,6,FALSE)+HLOOKUP($DL$184,'[1]Сбытовая надбавка'!$F$5:$H$6,2,FALSE),2)+'[1]Иные услуги'!$C$6+HLOOKUP($DR$183,'[1]Услуги по передаче'!$G$5:$J$7,2,FALSE))</f>
        <v>4063.0999999999995</v>
      </c>
      <c r="ER211" s="77"/>
      <c r="ES211" s="77"/>
      <c r="ET211" s="77"/>
      <c r="EU211" s="77"/>
      <c r="EV211" s="78"/>
    </row>
    <row r="212" spans="1:152" s="38" customFormat="1" ht="15.75" customHeight="1" x14ac:dyDescent="0.2">
      <c r="A212" s="69">
        <f>$A$140</f>
        <v>45011</v>
      </c>
      <c r="B212" s="70"/>
      <c r="C212" s="70"/>
      <c r="D212" s="70"/>
      <c r="E212" s="70"/>
      <c r="F212" s="70"/>
      <c r="G212" s="70"/>
      <c r="H212" s="71"/>
      <c r="I212" s="72">
        <f>IF($A212="-","-",ROUND(VLOOKUP($A212+ROUND(LEFT(I$186,1)/24,5),'[1]ОАО "АТС"'!$A$30:$F$773,6,FALSE)+HLOOKUP($DL$184,'[1]Сбытовая надбавка'!$F$5:$H$6,2,FALSE),2)+'[1]Иные услуги'!$C$6+HLOOKUP($DR$183,'[1]Услуги по передаче'!$G$5:$J$7,2,FALSE))</f>
        <v>3994.7499999999995</v>
      </c>
      <c r="J212" s="77"/>
      <c r="K212" s="77"/>
      <c r="L212" s="77"/>
      <c r="M212" s="77"/>
      <c r="N212" s="78"/>
      <c r="O212" s="72">
        <f>IF($A212="-","-",ROUND(VLOOKUP($A212+ROUND(LEFT(O$186,1)/24,5),'[1]ОАО "АТС"'!$A$30:$F$773,6,FALSE)+HLOOKUP($DL$184,'[1]Сбытовая надбавка'!$F$5:$H$6,2,FALSE),2)+'[1]Иные услуги'!$C$6+HLOOKUP($DR$183,'[1]Услуги по передаче'!$G$5:$J$7,2,FALSE))</f>
        <v>3994.8099999999995</v>
      </c>
      <c r="P212" s="77"/>
      <c r="Q212" s="77"/>
      <c r="R212" s="77"/>
      <c r="S212" s="77"/>
      <c r="T212" s="78"/>
      <c r="U212" s="72">
        <f>IF($A212="-","-",ROUND(VLOOKUP($A212+ROUND(LEFT(U$186,1)/24,5),'[1]ОАО "АТС"'!$A$30:$F$773,6,FALSE)+HLOOKUP($DL$184,'[1]Сбытовая надбавка'!$F$5:$H$6,2,FALSE),2)+'[1]Иные услуги'!$C$6+HLOOKUP($DR$183,'[1]Услуги по передаче'!$G$5:$J$7,2,FALSE))</f>
        <v>3994.99</v>
      </c>
      <c r="V212" s="77"/>
      <c r="W212" s="77"/>
      <c r="X212" s="77"/>
      <c r="Y212" s="77"/>
      <c r="Z212" s="78"/>
      <c r="AA212" s="72">
        <f>IF($A212="-","-",ROUND(VLOOKUP($A212+ROUND(LEFT(AA$186,1)/24,5),'[1]ОАО "АТС"'!$A$30:$F$773,6,FALSE)+HLOOKUP($DL$184,'[1]Сбытовая надбавка'!$F$5:$H$6,2,FALSE),2)+'[1]Иные услуги'!$C$6+HLOOKUP($DR$183,'[1]Услуги по передаче'!$G$5:$J$7,2,FALSE))</f>
        <v>3994.9399999999996</v>
      </c>
      <c r="AB212" s="77"/>
      <c r="AC212" s="77"/>
      <c r="AD212" s="77"/>
      <c r="AE212" s="77"/>
      <c r="AF212" s="78"/>
      <c r="AG212" s="72">
        <f>IF($A212="-","-",ROUND(VLOOKUP($A212+ROUND(LEFT(AG$186,1)/24,5),'[1]ОАО "АТС"'!$A$30:$F$773,6,FALSE)+HLOOKUP($DL$184,'[1]Сбытовая надбавка'!$F$5:$H$6,2,FALSE),2)+'[1]Иные услуги'!$C$6+HLOOKUP($DR$183,'[1]Услуги по передаче'!$G$5:$J$7,2,FALSE))</f>
        <v>3994.6399999999994</v>
      </c>
      <c r="AH212" s="77"/>
      <c r="AI212" s="77"/>
      <c r="AJ212" s="77"/>
      <c r="AK212" s="77"/>
      <c r="AL212" s="78"/>
      <c r="AM212" s="72">
        <f>IF($A212="-","-",ROUND(VLOOKUP($A212+ROUND(LEFT(AM$186,1)/24,5),'[1]ОАО "АТС"'!$A$30:$F$773,6,FALSE)+HLOOKUP($DL$184,'[1]Сбытовая надбавка'!$F$5:$H$6,2,FALSE),2)+'[1]Иные услуги'!$C$6+HLOOKUP($DR$183,'[1]Услуги по передаче'!$G$5:$J$7,2,FALSE))</f>
        <v>3994.8599999999997</v>
      </c>
      <c r="AN212" s="77"/>
      <c r="AO212" s="77"/>
      <c r="AP212" s="77"/>
      <c r="AQ212" s="77"/>
      <c r="AR212" s="78"/>
      <c r="AS212" s="72">
        <f>IF($A212="-","-",ROUND(VLOOKUP($A212+ROUND(LEFT(AS$186,1)/24,5),'[1]ОАО "АТС"'!$A$30:$F$773,6,FALSE)+HLOOKUP($DL$184,'[1]Сбытовая надбавка'!$F$5:$H$6,2,FALSE),2)+'[1]Иные услуги'!$C$6+HLOOKUP($DR$183,'[1]Услуги по передаче'!$G$5:$J$7,2,FALSE))</f>
        <v>3994.41</v>
      </c>
      <c r="AT212" s="77"/>
      <c r="AU212" s="77"/>
      <c r="AV212" s="77"/>
      <c r="AW212" s="77"/>
      <c r="AX212" s="78"/>
      <c r="AY212" s="72">
        <f>IF($A212="-","-",ROUND(VLOOKUP($A212+ROUND(LEFT(AY$186,1)/24,5),'[1]ОАО "АТС"'!$A$30:$F$773,6,FALSE)+HLOOKUP($DL$184,'[1]Сбытовая надбавка'!$F$5:$H$6,2,FALSE),2)+'[1]Иные услуги'!$C$6+HLOOKUP($DR$183,'[1]Услуги по передаче'!$G$5:$J$7,2,FALSE))</f>
        <v>3994.5899999999997</v>
      </c>
      <c r="AZ212" s="77"/>
      <c r="BA212" s="77"/>
      <c r="BB212" s="77"/>
      <c r="BC212" s="77"/>
      <c r="BD212" s="78"/>
      <c r="BE212" s="72">
        <f>IF($A212="-","-",ROUND(VLOOKUP($A212+ROUND(LEFT(BE$186,1)/24,5),'[1]ОАО "АТС"'!$A$30:$F$773,6,FALSE)+HLOOKUP($DL$184,'[1]Сбытовая надбавка'!$F$5:$H$6,2,FALSE),2)+'[1]Иные услуги'!$C$6+HLOOKUP($DR$183,'[1]Услуги по передаче'!$G$5:$J$7,2,FALSE))</f>
        <v>3994.7799999999997</v>
      </c>
      <c r="BF212" s="77"/>
      <c r="BG212" s="77"/>
      <c r="BH212" s="77"/>
      <c r="BI212" s="77"/>
      <c r="BJ212" s="78"/>
      <c r="BK212" s="72">
        <f>IF($A212="-","-",ROUND(VLOOKUP($A212+ROUND(LEFT(BK$186,1)/24,5),'[1]ОАО "АТС"'!$A$30:$F$773,6,FALSE)+HLOOKUP($DL$184,'[1]Сбытовая надбавка'!$F$5:$H$6,2,FALSE),2)+'[1]Иные услуги'!$C$6+HLOOKUP($DR$183,'[1]Услуги по передаче'!$G$5:$J$7,2,FALSE))</f>
        <v>3994.9199999999996</v>
      </c>
      <c r="BL212" s="77"/>
      <c r="BM212" s="77"/>
      <c r="BN212" s="77"/>
      <c r="BO212" s="77"/>
      <c r="BP212" s="78"/>
      <c r="BQ212" s="72">
        <f>IF($A212="-","-",ROUND(VLOOKUP($A212+ROUND(LEFT(BQ$186,2)/24,5),'[1]ОАО "АТС"'!$A$30:$F$773,6,FALSE)+HLOOKUP($DL$184,'[1]Сбытовая надбавка'!$F$5:$H$6,2,FALSE),2)+'[1]Иные услуги'!$C$6+HLOOKUP($DR$183,'[1]Услуги по передаче'!$G$5:$J$7,2,FALSE))</f>
        <v>3994.9599999999996</v>
      </c>
      <c r="BR212" s="77"/>
      <c r="BS212" s="77"/>
      <c r="BT212" s="77"/>
      <c r="BU212" s="77"/>
      <c r="BV212" s="78"/>
      <c r="BW212" s="72">
        <f>IF($A212="-","-",ROUND(VLOOKUP($A212+ROUND(LEFT(BW$186,2)/24,5),'[1]ОАО "АТС"'!$A$30:$F$773,6,FALSE)+HLOOKUP($DL$184,'[1]Сбытовая надбавка'!$F$5:$H$6,2,FALSE),2)+'[1]Иные услуги'!$C$6+HLOOKUP($DR$183,'[1]Услуги по передаче'!$G$5:$J$7,2,FALSE))</f>
        <v>3994.9799999999996</v>
      </c>
      <c r="BX212" s="77"/>
      <c r="BY212" s="77"/>
      <c r="BZ212" s="77"/>
      <c r="CA212" s="77"/>
      <c r="CB212" s="78"/>
      <c r="CC212" s="72">
        <f>IF($A212="-","-",ROUND(VLOOKUP($A212+ROUND(LEFT(CC$186,2)/24,5),'[1]ОАО "АТС"'!$A$30:$F$773,6,FALSE)+HLOOKUP($DL$184,'[1]Сбытовая надбавка'!$F$5:$H$6,2,FALSE),2)+'[1]Иные услуги'!$C$6+HLOOKUP($DR$183,'[1]Услуги по передаче'!$G$5:$J$7,2,FALSE))</f>
        <v>3994.9299999999994</v>
      </c>
      <c r="CD212" s="77"/>
      <c r="CE212" s="77"/>
      <c r="CF212" s="77"/>
      <c r="CG212" s="77"/>
      <c r="CH212" s="78"/>
      <c r="CI212" s="72">
        <f>IF($A212="-","-",ROUND(VLOOKUP($A212+ROUND(LEFT(CI$186,2)/24,5),'[1]ОАО "АТС"'!$A$30:$F$773,6,FALSE)+HLOOKUP($DL$184,'[1]Сбытовая надбавка'!$F$5:$H$6,2,FALSE),2)+'[1]Иные услуги'!$C$6+HLOOKUP($DR$183,'[1]Услуги по передаче'!$G$5:$J$7,2,FALSE))</f>
        <v>3994.9199999999996</v>
      </c>
      <c r="CJ212" s="77"/>
      <c r="CK212" s="77"/>
      <c r="CL212" s="77"/>
      <c r="CM212" s="77"/>
      <c r="CN212" s="78"/>
      <c r="CO212" s="72">
        <f>IF($A212="-","-",ROUND(VLOOKUP($A212+ROUND(LEFT(CO$186,2)/24,5),'[1]ОАО "АТС"'!$A$30:$F$773,6,FALSE)+HLOOKUP($DL$184,'[1]Сбытовая надбавка'!$F$5:$H$6,2,FALSE),2)+'[1]Иные услуги'!$C$6+HLOOKUP($DR$183,'[1]Услуги по передаче'!$G$5:$J$7,2,FALSE))</f>
        <v>3994.9199999999996</v>
      </c>
      <c r="CP212" s="77"/>
      <c r="CQ212" s="77"/>
      <c r="CR212" s="77"/>
      <c r="CS212" s="77"/>
      <c r="CT212" s="78"/>
      <c r="CU212" s="72">
        <f>IF($A212="-","-",ROUND(VLOOKUP($A212+ROUND(LEFT(CU$186,2)/24,5),'[1]ОАО "АТС"'!$A$30:$F$773,6,FALSE)+HLOOKUP($DL$184,'[1]Сбытовая надбавка'!$F$5:$H$6,2,FALSE),2)+'[1]Иные услуги'!$C$6+HLOOKUP($DR$183,'[1]Услуги по передаче'!$G$5:$J$7,2,FALSE))</f>
        <v>3995.0299999999997</v>
      </c>
      <c r="CV212" s="77"/>
      <c r="CW212" s="77"/>
      <c r="CX212" s="77"/>
      <c r="CY212" s="77"/>
      <c r="CZ212" s="78"/>
      <c r="DA212" s="72">
        <f>IF($A212="-","-",ROUND(VLOOKUP($A212+ROUND(LEFT(DA$186,2)/24,5),'[1]ОАО "АТС"'!$A$30:$F$773,6,FALSE)+HLOOKUP($DL$184,'[1]Сбытовая надбавка'!$F$5:$H$6,2,FALSE),2)+'[1]Иные услуги'!$C$6+HLOOKUP($DR$183,'[1]Услуги по передаче'!$G$5:$J$7,2,FALSE))</f>
        <v>3994.9299999999994</v>
      </c>
      <c r="DB212" s="77"/>
      <c r="DC212" s="77"/>
      <c r="DD212" s="77"/>
      <c r="DE212" s="77"/>
      <c r="DF212" s="78"/>
      <c r="DG212" s="72">
        <f>IF($A212="-","-",ROUND(VLOOKUP($A212+ROUND(LEFT(DG$186,2)/24,5),'[1]ОАО "АТС"'!$A$30:$F$773,6,FALSE)+HLOOKUP($DL$184,'[1]Сбытовая надбавка'!$F$5:$H$6,2,FALSE),2)+'[1]Иные услуги'!$C$6+HLOOKUP($DR$183,'[1]Услуги по передаче'!$G$5:$J$7,2,FALSE))</f>
        <v>3995.0099999999993</v>
      </c>
      <c r="DH212" s="77"/>
      <c r="DI212" s="77"/>
      <c r="DJ212" s="77"/>
      <c r="DK212" s="77"/>
      <c r="DL212" s="78"/>
      <c r="DM212" s="72">
        <f>IF($A212="-","-",ROUND(VLOOKUP($A212+ROUND(LEFT(DM$186,2)/24,5),'[1]ОАО "АТС"'!$A$30:$F$773,6,FALSE)+HLOOKUP($DL$184,'[1]Сбытовая надбавка'!$F$5:$H$6,2,FALSE),2)+'[1]Иные услуги'!$C$6+HLOOKUP($DR$183,'[1]Услуги по передаче'!$G$5:$J$7,2,FALSE))</f>
        <v>3992.9599999999996</v>
      </c>
      <c r="DN212" s="77"/>
      <c r="DO212" s="77"/>
      <c r="DP212" s="77"/>
      <c r="DQ212" s="77"/>
      <c r="DR212" s="78"/>
      <c r="DS212" s="72">
        <f>IF($A212="-","-",ROUND(VLOOKUP($A212+ROUND(LEFT(DS$186,2)/24,5),'[1]ОАО "АТС"'!$A$30:$F$773,6,FALSE)+HLOOKUP($DL$184,'[1]Сбытовая надбавка'!$F$5:$H$6,2,FALSE),2)+'[1]Иные услуги'!$C$6+HLOOKUP($DR$183,'[1]Услуги по передаче'!$G$5:$J$7,2,FALSE))</f>
        <v>4028.2199999999993</v>
      </c>
      <c r="DT212" s="77"/>
      <c r="DU212" s="77"/>
      <c r="DV212" s="77"/>
      <c r="DW212" s="77"/>
      <c r="DX212" s="78"/>
      <c r="DY212" s="72">
        <f>IF($A212="-","-",ROUND(VLOOKUP($A212+ROUND(LEFT(DY$186,2)/24,5),'[1]ОАО "АТС"'!$A$30:$F$773,6,FALSE)+HLOOKUP($DL$184,'[1]Сбытовая надбавка'!$F$5:$H$6,2,FALSE),2)+'[1]Иные услуги'!$C$6+HLOOKUP($DR$183,'[1]Услуги по передаче'!$G$5:$J$7,2,FALSE))</f>
        <v>3994.3299999999995</v>
      </c>
      <c r="DZ212" s="77"/>
      <c r="EA212" s="77"/>
      <c r="EB212" s="77"/>
      <c r="EC212" s="77"/>
      <c r="ED212" s="78"/>
      <c r="EE212" s="72">
        <f>IF($A212="-","-",ROUND(VLOOKUP($A212+ROUND(LEFT(EE$186,2)/24,5),'[1]ОАО "АТС"'!$A$30:$F$773,6,FALSE)+HLOOKUP($DL$184,'[1]Сбытовая надбавка'!$F$5:$H$6,2,FALSE),2)+'[1]Иные услуги'!$C$6+HLOOKUP($DR$183,'[1]Услуги по передаче'!$G$5:$J$7,2,FALSE))</f>
        <v>3994.1399999999994</v>
      </c>
      <c r="EF212" s="77"/>
      <c r="EG212" s="77"/>
      <c r="EH212" s="77"/>
      <c r="EI212" s="77"/>
      <c r="EJ212" s="78"/>
      <c r="EK212" s="72">
        <f>IF($A212="-","-",ROUND(VLOOKUP($A212+ROUND(LEFT(EK$186,2)/24,5),'[1]ОАО "АТС"'!$A$30:$F$773,6,FALSE)+HLOOKUP($DL$184,'[1]Сбытовая надбавка'!$F$5:$H$6,2,FALSE),2)+'[1]Иные услуги'!$C$6+HLOOKUP($DR$183,'[1]Услуги по передаче'!$G$5:$J$7,2,FALSE))</f>
        <v>4134.0599999999995</v>
      </c>
      <c r="EL212" s="77"/>
      <c r="EM212" s="77"/>
      <c r="EN212" s="77"/>
      <c r="EO212" s="77"/>
      <c r="EP212" s="78"/>
      <c r="EQ212" s="72">
        <f>IF($A212="-","-",ROUND(VLOOKUP($A212+ROUND(LEFT(EQ$186,2)/24,5),'[1]ОАО "АТС"'!$A$30:$F$773,6,FALSE)+HLOOKUP($DL$184,'[1]Сбытовая надбавка'!$F$5:$H$6,2,FALSE),2)+'[1]Иные услуги'!$C$6+HLOOKUP($DR$183,'[1]Услуги по передаче'!$G$5:$J$7,2,FALSE))</f>
        <v>4044.1099999999997</v>
      </c>
      <c r="ER212" s="77"/>
      <c r="ES212" s="77"/>
      <c r="ET212" s="77"/>
      <c r="EU212" s="77"/>
      <c r="EV212" s="78"/>
    </row>
    <row r="213" spans="1:152" s="38" customFormat="1" ht="15.75" customHeight="1" x14ac:dyDescent="0.2">
      <c r="A213" s="69">
        <f>$A$141</f>
        <v>45012</v>
      </c>
      <c r="B213" s="70"/>
      <c r="C213" s="70"/>
      <c r="D213" s="70"/>
      <c r="E213" s="70"/>
      <c r="F213" s="70"/>
      <c r="G213" s="70"/>
      <c r="H213" s="71"/>
      <c r="I213" s="72">
        <f>IF($A213="-","-",ROUND(VLOOKUP($A213+ROUND(LEFT(I$186,1)/24,5),'[1]ОАО "АТС"'!$A$30:$F$773,6,FALSE)+HLOOKUP($DL$184,'[1]Сбытовая надбавка'!$F$5:$H$6,2,FALSE),2)+'[1]Иные услуги'!$C$6+HLOOKUP($DR$183,'[1]Услуги по передаче'!$G$5:$J$7,2,FALSE))</f>
        <v>3994.8799999999997</v>
      </c>
      <c r="J213" s="77"/>
      <c r="K213" s="77"/>
      <c r="L213" s="77"/>
      <c r="M213" s="77"/>
      <c r="N213" s="78"/>
      <c r="O213" s="72">
        <f>IF($A213="-","-",ROUND(VLOOKUP($A213+ROUND(LEFT(O$186,1)/24,5),'[1]ОАО "АТС"'!$A$30:$F$773,6,FALSE)+HLOOKUP($DL$184,'[1]Сбытовая надбавка'!$F$5:$H$6,2,FALSE),2)+'[1]Иные услуги'!$C$6+HLOOKUP($DR$183,'[1]Услуги по передаче'!$G$5:$J$7,2,FALSE))</f>
        <v>3995.0399999999995</v>
      </c>
      <c r="P213" s="77"/>
      <c r="Q213" s="77"/>
      <c r="R213" s="77"/>
      <c r="S213" s="77"/>
      <c r="T213" s="78"/>
      <c r="U213" s="72">
        <f>IF($A213="-","-",ROUND(VLOOKUP($A213+ROUND(LEFT(U$186,1)/24,5),'[1]ОАО "АТС"'!$A$30:$F$773,6,FALSE)+HLOOKUP($DL$184,'[1]Сбытовая надбавка'!$F$5:$H$6,2,FALSE),2)+'[1]Иные услуги'!$C$6+HLOOKUP($DR$183,'[1]Услуги по передаче'!$G$5:$J$7,2,FALSE))</f>
        <v>3995.0999999999995</v>
      </c>
      <c r="V213" s="77"/>
      <c r="W213" s="77"/>
      <c r="X213" s="77"/>
      <c r="Y213" s="77"/>
      <c r="Z213" s="78"/>
      <c r="AA213" s="72">
        <f>IF($A213="-","-",ROUND(VLOOKUP($A213+ROUND(LEFT(AA$186,1)/24,5),'[1]ОАО "АТС"'!$A$30:$F$773,6,FALSE)+HLOOKUP($DL$184,'[1]Сбытовая надбавка'!$F$5:$H$6,2,FALSE),2)+'[1]Иные услуги'!$C$6+HLOOKUP($DR$183,'[1]Услуги по передаче'!$G$5:$J$7,2,FALSE))</f>
        <v>3995.0399999999995</v>
      </c>
      <c r="AB213" s="77"/>
      <c r="AC213" s="77"/>
      <c r="AD213" s="77"/>
      <c r="AE213" s="77"/>
      <c r="AF213" s="78"/>
      <c r="AG213" s="72">
        <f>IF($A213="-","-",ROUND(VLOOKUP($A213+ROUND(LEFT(AG$186,1)/24,5),'[1]ОАО "АТС"'!$A$30:$F$773,6,FALSE)+HLOOKUP($DL$184,'[1]Сбытовая надбавка'!$F$5:$H$6,2,FALSE),2)+'[1]Иные услуги'!$C$6+HLOOKUP($DR$183,'[1]Услуги по передаче'!$G$5:$J$7,2,FALSE))</f>
        <v>3994.8799999999997</v>
      </c>
      <c r="AH213" s="77"/>
      <c r="AI213" s="77"/>
      <c r="AJ213" s="77"/>
      <c r="AK213" s="77"/>
      <c r="AL213" s="78"/>
      <c r="AM213" s="72">
        <f>IF($A213="-","-",ROUND(VLOOKUP($A213+ROUND(LEFT(AM$186,1)/24,5),'[1]ОАО "АТС"'!$A$30:$F$773,6,FALSE)+HLOOKUP($DL$184,'[1]Сбытовая надбавка'!$F$5:$H$6,2,FALSE),2)+'[1]Иные услуги'!$C$6+HLOOKUP($DR$183,'[1]Услуги по передаче'!$G$5:$J$7,2,FALSE))</f>
        <v>3994.9699999999993</v>
      </c>
      <c r="AN213" s="77"/>
      <c r="AO213" s="77"/>
      <c r="AP213" s="77"/>
      <c r="AQ213" s="77"/>
      <c r="AR213" s="78"/>
      <c r="AS213" s="72">
        <f>IF($A213="-","-",ROUND(VLOOKUP($A213+ROUND(LEFT(AS$186,1)/24,5),'[1]ОАО "АТС"'!$A$30:$F$773,6,FALSE)+HLOOKUP($DL$184,'[1]Сбытовая надбавка'!$F$5:$H$6,2,FALSE),2)+'[1]Иные услуги'!$C$6+HLOOKUP($DR$183,'[1]Услуги по передаче'!$G$5:$J$7,2,FALSE))</f>
        <v>3998.37</v>
      </c>
      <c r="AT213" s="77"/>
      <c r="AU213" s="77"/>
      <c r="AV213" s="77"/>
      <c r="AW213" s="77"/>
      <c r="AX213" s="78"/>
      <c r="AY213" s="72">
        <f>IF($A213="-","-",ROUND(VLOOKUP($A213+ROUND(LEFT(AY$186,1)/24,5),'[1]ОАО "АТС"'!$A$30:$F$773,6,FALSE)+HLOOKUP($DL$184,'[1]Сбытовая надбавка'!$F$5:$H$6,2,FALSE),2)+'[1]Иные услуги'!$C$6+HLOOKUP($DR$183,'[1]Услуги по передаче'!$G$5:$J$7,2,FALSE))</f>
        <v>4099.2999999999993</v>
      </c>
      <c r="AZ213" s="77"/>
      <c r="BA213" s="77"/>
      <c r="BB213" s="77"/>
      <c r="BC213" s="77"/>
      <c r="BD213" s="78"/>
      <c r="BE213" s="72">
        <f>IF($A213="-","-",ROUND(VLOOKUP($A213+ROUND(LEFT(BE$186,1)/24,5),'[1]ОАО "АТС"'!$A$30:$F$773,6,FALSE)+HLOOKUP($DL$184,'[1]Сбытовая надбавка'!$F$5:$H$6,2,FALSE),2)+'[1]Иные услуги'!$C$6+HLOOKUP($DR$183,'[1]Услуги по передаче'!$G$5:$J$7,2,FALSE))</f>
        <v>3994.8599999999997</v>
      </c>
      <c r="BF213" s="77"/>
      <c r="BG213" s="77"/>
      <c r="BH213" s="77"/>
      <c r="BI213" s="77"/>
      <c r="BJ213" s="78"/>
      <c r="BK213" s="72">
        <f>IF($A213="-","-",ROUND(VLOOKUP($A213+ROUND(LEFT(BK$186,1)/24,5),'[1]ОАО "АТС"'!$A$30:$F$773,6,FALSE)+HLOOKUP($DL$184,'[1]Сбытовая надбавка'!$F$5:$H$6,2,FALSE),2)+'[1]Иные услуги'!$C$6+HLOOKUP($DR$183,'[1]Услуги по передаче'!$G$5:$J$7,2,FALSE))</f>
        <v>4015.4399999999996</v>
      </c>
      <c r="BL213" s="77"/>
      <c r="BM213" s="77"/>
      <c r="BN213" s="77"/>
      <c r="BO213" s="77"/>
      <c r="BP213" s="78"/>
      <c r="BQ213" s="72">
        <f>IF($A213="-","-",ROUND(VLOOKUP($A213+ROUND(LEFT(BQ$186,2)/24,5),'[1]ОАО "АТС"'!$A$30:$F$773,6,FALSE)+HLOOKUP($DL$184,'[1]Сбытовая надбавка'!$F$5:$H$6,2,FALSE),2)+'[1]Иные услуги'!$C$6+HLOOKUP($DR$183,'[1]Услуги по передаче'!$G$5:$J$7,2,FALSE))</f>
        <v>4027.45</v>
      </c>
      <c r="BR213" s="77"/>
      <c r="BS213" s="77"/>
      <c r="BT213" s="77"/>
      <c r="BU213" s="77"/>
      <c r="BV213" s="78"/>
      <c r="BW213" s="72">
        <f>IF($A213="-","-",ROUND(VLOOKUP($A213+ROUND(LEFT(BW$186,2)/24,5),'[1]ОАО "АТС"'!$A$30:$F$773,6,FALSE)+HLOOKUP($DL$184,'[1]Сбытовая надбавка'!$F$5:$H$6,2,FALSE),2)+'[1]Иные услуги'!$C$6+HLOOKUP($DR$183,'[1]Услуги по передаче'!$G$5:$J$7,2,FALSE))</f>
        <v>4015.5299999999997</v>
      </c>
      <c r="BX213" s="77"/>
      <c r="BY213" s="77"/>
      <c r="BZ213" s="77"/>
      <c r="CA213" s="77"/>
      <c r="CB213" s="78"/>
      <c r="CC213" s="72">
        <f>IF($A213="-","-",ROUND(VLOOKUP($A213+ROUND(LEFT(CC$186,2)/24,5),'[1]ОАО "АТС"'!$A$30:$F$773,6,FALSE)+HLOOKUP($DL$184,'[1]Сбытовая надбавка'!$F$5:$H$6,2,FALSE),2)+'[1]Иные услуги'!$C$6+HLOOKUP($DR$183,'[1]Услуги по передаче'!$G$5:$J$7,2,FALSE))</f>
        <v>3994.9199999999996</v>
      </c>
      <c r="CD213" s="77"/>
      <c r="CE213" s="77"/>
      <c r="CF213" s="77"/>
      <c r="CG213" s="77"/>
      <c r="CH213" s="78"/>
      <c r="CI213" s="72">
        <f>IF($A213="-","-",ROUND(VLOOKUP($A213+ROUND(LEFT(CI$186,2)/24,5),'[1]ОАО "АТС"'!$A$30:$F$773,6,FALSE)+HLOOKUP($DL$184,'[1]Сбытовая надбавка'!$F$5:$H$6,2,FALSE),2)+'[1]Иные услуги'!$C$6+HLOOKUP($DR$183,'[1]Услуги по передаче'!$G$5:$J$7,2,FALSE))</f>
        <v>3994.8999999999996</v>
      </c>
      <c r="CJ213" s="77"/>
      <c r="CK213" s="77"/>
      <c r="CL213" s="77"/>
      <c r="CM213" s="77"/>
      <c r="CN213" s="78"/>
      <c r="CO213" s="72">
        <f>IF($A213="-","-",ROUND(VLOOKUP($A213+ROUND(LEFT(CO$186,2)/24,5),'[1]ОАО "АТС"'!$A$30:$F$773,6,FALSE)+HLOOKUP($DL$184,'[1]Сбытовая надбавка'!$F$5:$H$6,2,FALSE),2)+'[1]Иные услуги'!$C$6+HLOOKUP($DR$183,'[1]Услуги по передаче'!$G$5:$J$7,2,FALSE))</f>
        <v>4002.4399999999996</v>
      </c>
      <c r="CP213" s="77"/>
      <c r="CQ213" s="77"/>
      <c r="CR213" s="77"/>
      <c r="CS213" s="77"/>
      <c r="CT213" s="78"/>
      <c r="CU213" s="72">
        <f>IF($A213="-","-",ROUND(VLOOKUP($A213+ROUND(LEFT(CU$186,2)/24,5),'[1]ОАО "АТС"'!$A$30:$F$773,6,FALSE)+HLOOKUP($DL$184,'[1]Сбытовая надбавка'!$F$5:$H$6,2,FALSE),2)+'[1]Иные услуги'!$C$6+HLOOKUP($DR$183,'[1]Услуги по передаче'!$G$5:$J$7,2,FALSE))</f>
        <v>3995.0199999999995</v>
      </c>
      <c r="CV213" s="77"/>
      <c r="CW213" s="77"/>
      <c r="CX213" s="77"/>
      <c r="CY213" s="77"/>
      <c r="CZ213" s="78"/>
      <c r="DA213" s="72">
        <f>IF($A213="-","-",ROUND(VLOOKUP($A213+ROUND(LEFT(DA$186,2)/24,5),'[1]ОАО "АТС"'!$A$30:$F$773,6,FALSE)+HLOOKUP($DL$184,'[1]Сбытовая надбавка'!$F$5:$H$6,2,FALSE),2)+'[1]Иные услуги'!$C$6+HLOOKUP($DR$183,'[1]Услуги по передаче'!$G$5:$J$7,2,FALSE))</f>
        <v>3994.8899999999994</v>
      </c>
      <c r="DB213" s="77"/>
      <c r="DC213" s="77"/>
      <c r="DD213" s="77"/>
      <c r="DE213" s="77"/>
      <c r="DF213" s="78"/>
      <c r="DG213" s="72">
        <f>IF($A213="-","-",ROUND(VLOOKUP($A213+ROUND(LEFT(DG$186,2)/24,5),'[1]ОАО "АТС"'!$A$30:$F$773,6,FALSE)+HLOOKUP($DL$184,'[1]Сбытовая надбавка'!$F$5:$H$6,2,FALSE),2)+'[1]Иные услуги'!$C$6+HLOOKUP($DR$183,'[1]Услуги по передаче'!$G$5:$J$7,2,FALSE))</f>
        <v>3994.9399999999996</v>
      </c>
      <c r="DH213" s="77"/>
      <c r="DI213" s="77"/>
      <c r="DJ213" s="77"/>
      <c r="DK213" s="77"/>
      <c r="DL213" s="78"/>
      <c r="DM213" s="72">
        <f>IF($A213="-","-",ROUND(VLOOKUP($A213+ROUND(LEFT(DM$186,2)/24,5),'[1]ОАО "АТС"'!$A$30:$F$773,6,FALSE)+HLOOKUP($DL$184,'[1]Сбытовая надбавка'!$F$5:$H$6,2,FALSE),2)+'[1]Иные услуги'!$C$6+HLOOKUP($DR$183,'[1]Услуги по передаче'!$G$5:$J$7,2,FALSE))</f>
        <v>4008.1499999999996</v>
      </c>
      <c r="DN213" s="77"/>
      <c r="DO213" s="77"/>
      <c r="DP213" s="77"/>
      <c r="DQ213" s="77"/>
      <c r="DR213" s="78"/>
      <c r="DS213" s="72">
        <f>IF($A213="-","-",ROUND(VLOOKUP($A213+ROUND(LEFT(DS$186,2)/24,5),'[1]ОАО "АТС"'!$A$30:$F$773,6,FALSE)+HLOOKUP($DL$184,'[1]Сбытовая надбавка'!$F$5:$H$6,2,FALSE),2)+'[1]Иные услуги'!$C$6+HLOOKUP($DR$183,'[1]Услуги по передаче'!$G$5:$J$7,2,FALSE))</f>
        <v>3999.7499999999995</v>
      </c>
      <c r="DT213" s="77"/>
      <c r="DU213" s="77"/>
      <c r="DV213" s="77"/>
      <c r="DW213" s="77"/>
      <c r="DX213" s="78"/>
      <c r="DY213" s="72">
        <f>IF($A213="-","-",ROUND(VLOOKUP($A213+ROUND(LEFT(DY$186,2)/24,5),'[1]ОАО "АТС"'!$A$30:$F$773,6,FALSE)+HLOOKUP($DL$184,'[1]Сбытовая надбавка'!$F$5:$H$6,2,FALSE),2)+'[1]Иные услуги'!$C$6+HLOOKUP($DR$183,'[1]Услуги по передаче'!$G$5:$J$7,2,FALSE))</f>
        <v>3994.1399999999994</v>
      </c>
      <c r="DZ213" s="77"/>
      <c r="EA213" s="77"/>
      <c r="EB213" s="77"/>
      <c r="EC213" s="77"/>
      <c r="ED213" s="78"/>
      <c r="EE213" s="72">
        <f>IF($A213="-","-",ROUND(VLOOKUP($A213+ROUND(LEFT(EE$186,2)/24,5),'[1]ОАО "АТС"'!$A$30:$F$773,6,FALSE)+HLOOKUP($DL$184,'[1]Сбытовая надбавка'!$F$5:$H$6,2,FALSE),2)+'[1]Иные услуги'!$C$6+HLOOKUP($DR$183,'[1]Услуги по передаче'!$G$5:$J$7,2,FALSE))</f>
        <v>3993.9699999999993</v>
      </c>
      <c r="EF213" s="77"/>
      <c r="EG213" s="77"/>
      <c r="EH213" s="77"/>
      <c r="EI213" s="77"/>
      <c r="EJ213" s="78"/>
      <c r="EK213" s="72">
        <f>IF($A213="-","-",ROUND(VLOOKUP($A213+ROUND(LEFT(EK$186,2)/24,5),'[1]ОАО "АТС"'!$A$30:$F$773,6,FALSE)+HLOOKUP($DL$184,'[1]Сбытовая надбавка'!$F$5:$H$6,2,FALSE),2)+'[1]Иные услуги'!$C$6+HLOOKUP($DR$183,'[1]Услуги по передаче'!$G$5:$J$7,2,FALSE))</f>
        <v>4164.6399999999994</v>
      </c>
      <c r="EL213" s="77"/>
      <c r="EM213" s="77"/>
      <c r="EN213" s="77"/>
      <c r="EO213" s="77"/>
      <c r="EP213" s="78"/>
      <c r="EQ213" s="72">
        <f>IF($A213="-","-",ROUND(VLOOKUP($A213+ROUND(LEFT(EQ$186,2)/24,5),'[1]ОАО "АТС"'!$A$30:$F$773,6,FALSE)+HLOOKUP($DL$184,'[1]Сбытовая надбавка'!$F$5:$H$6,2,FALSE),2)+'[1]Иные услуги'!$C$6+HLOOKUP($DR$183,'[1]Услуги по передаче'!$G$5:$J$7,2,FALSE))</f>
        <v>4069.2799999999997</v>
      </c>
      <c r="ER213" s="77"/>
      <c r="ES213" s="77"/>
      <c r="ET213" s="77"/>
      <c r="EU213" s="77"/>
      <c r="EV213" s="78"/>
    </row>
    <row r="214" spans="1:152" s="38" customFormat="1" ht="15.75" customHeight="1" x14ac:dyDescent="0.2">
      <c r="A214" s="69">
        <f>$A$142</f>
        <v>45013</v>
      </c>
      <c r="B214" s="70"/>
      <c r="C214" s="70"/>
      <c r="D214" s="70"/>
      <c r="E214" s="70"/>
      <c r="F214" s="70"/>
      <c r="G214" s="70"/>
      <c r="H214" s="71"/>
      <c r="I214" s="72">
        <f>IF($A214="-","-",ROUND(VLOOKUP($A214+ROUND(LEFT(I$186,1)/24,5),'[1]ОАО "АТС"'!$A$30:$F$773,6,FALSE)+HLOOKUP($DL$184,'[1]Сбытовая надбавка'!$F$5:$H$6,2,FALSE),2)+'[1]Иные услуги'!$C$6+HLOOKUP($DR$183,'[1]Услуги по передаче'!$G$5:$J$7,2,FALSE))</f>
        <v>3994.8099999999995</v>
      </c>
      <c r="J214" s="77"/>
      <c r="K214" s="77"/>
      <c r="L214" s="77"/>
      <c r="M214" s="77"/>
      <c r="N214" s="78"/>
      <c r="O214" s="72">
        <f>IF($A214="-","-",ROUND(VLOOKUP($A214+ROUND(LEFT(O$186,1)/24,5),'[1]ОАО "АТС"'!$A$30:$F$773,6,FALSE)+HLOOKUP($DL$184,'[1]Сбытовая надбавка'!$F$5:$H$6,2,FALSE),2)+'[1]Иные услуги'!$C$6+HLOOKUP($DR$183,'[1]Услуги по передаче'!$G$5:$J$7,2,FALSE))</f>
        <v>3994.91</v>
      </c>
      <c r="P214" s="77"/>
      <c r="Q214" s="77"/>
      <c r="R214" s="77"/>
      <c r="S214" s="77"/>
      <c r="T214" s="78"/>
      <c r="U214" s="72">
        <f>IF($A214="-","-",ROUND(VLOOKUP($A214+ROUND(LEFT(U$186,1)/24,5),'[1]ОАО "АТС"'!$A$30:$F$773,6,FALSE)+HLOOKUP($DL$184,'[1]Сбытовая надбавка'!$F$5:$H$6,2,FALSE),2)+'[1]Иные услуги'!$C$6+HLOOKUP($DR$183,'[1]Услуги по передаче'!$G$5:$J$7,2,FALSE))</f>
        <v>3994.9799999999996</v>
      </c>
      <c r="V214" s="77"/>
      <c r="W214" s="77"/>
      <c r="X214" s="77"/>
      <c r="Y214" s="77"/>
      <c r="Z214" s="78"/>
      <c r="AA214" s="72">
        <f>IF($A214="-","-",ROUND(VLOOKUP($A214+ROUND(LEFT(AA$186,1)/24,5),'[1]ОАО "АТС"'!$A$30:$F$773,6,FALSE)+HLOOKUP($DL$184,'[1]Сбытовая надбавка'!$F$5:$H$6,2,FALSE),2)+'[1]Иные услуги'!$C$6+HLOOKUP($DR$183,'[1]Услуги по передаче'!$G$5:$J$7,2,FALSE))</f>
        <v>3994.9199999999996</v>
      </c>
      <c r="AB214" s="77"/>
      <c r="AC214" s="77"/>
      <c r="AD214" s="77"/>
      <c r="AE214" s="77"/>
      <c r="AF214" s="78"/>
      <c r="AG214" s="72">
        <f>IF($A214="-","-",ROUND(VLOOKUP($A214+ROUND(LEFT(AG$186,1)/24,5),'[1]ОАО "АТС"'!$A$30:$F$773,6,FALSE)+HLOOKUP($DL$184,'[1]Сбытовая надбавка'!$F$5:$H$6,2,FALSE),2)+'[1]Иные услуги'!$C$6+HLOOKUP($DR$183,'[1]Услуги по передаче'!$G$5:$J$7,2,FALSE))</f>
        <v>3994.74</v>
      </c>
      <c r="AH214" s="77"/>
      <c r="AI214" s="77"/>
      <c r="AJ214" s="77"/>
      <c r="AK214" s="77"/>
      <c r="AL214" s="78"/>
      <c r="AM214" s="72">
        <f>IF($A214="-","-",ROUND(VLOOKUP($A214+ROUND(LEFT(AM$186,1)/24,5),'[1]ОАО "АТС"'!$A$30:$F$773,6,FALSE)+HLOOKUP($DL$184,'[1]Сбытовая надбавка'!$F$5:$H$6,2,FALSE),2)+'[1]Иные услуги'!$C$6+HLOOKUP($DR$183,'[1]Услуги по передаче'!$G$5:$J$7,2,FALSE))</f>
        <v>3995.0099999999993</v>
      </c>
      <c r="AN214" s="77"/>
      <c r="AO214" s="77"/>
      <c r="AP214" s="77"/>
      <c r="AQ214" s="77"/>
      <c r="AR214" s="78"/>
      <c r="AS214" s="72">
        <f>IF($A214="-","-",ROUND(VLOOKUP($A214+ROUND(LEFT(AS$186,1)/24,5),'[1]ОАО "АТС"'!$A$30:$F$773,6,FALSE)+HLOOKUP($DL$184,'[1]Сбытовая надбавка'!$F$5:$H$6,2,FALSE),2)+'[1]Иные услуги'!$C$6+HLOOKUP($DR$183,'[1]Услуги по передаче'!$G$5:$J$7,2,FALSE))</f>
        <v>3994.5299999999997</v>
      </c>
      <c r="AT214" s="77"/>
      <c r="AU214" s="77"/>
      <c r="AV214" s="77"/>
      <c r="AW214" s="77"/>
      <c r="AX214" s="78"/>
      <c r="AY214" s="72">
        <f>IF($A214="-","-",ROUND(VLOOKUP($A214+ROUND(LEFT(AY$186,1)/24,5),'[1]ОАО "АТС"'!$A$30:$F$773,6,FALSE)+HLOOKUP($DL$184,'[1]Сбытовая надбавка'!$F$5:$H$6,2,FALSE),2)+'[1]Иные услуги'!$C$6+HLOOKUP($DR$183,'[1]Услуги по передаче'!$G$5:$J$7,2,FALSE))</f>
        <v>4061.0399999999995</v>
      </c>
      <c r="AZ214" s="77"/>
      <c r="BA214" s="77"/>
      <c r="BB214" s="77"/>
      <c r="BC214" s="77"/>
      <c r="BD214" s="78"/>
      <c r="BE214" s="72">
        <f>IF($A214="-","-",ROUND(VLOOKUP($A214+ROUND(LEFT(BE$186,1)/24,5),'[1]ОАО "АТС"'!$A$30:$F$773,6,FALSE)+HLOOKUP($DL$184,'[1]Сбытовая надбавка'!$F$5:$H$6,2,FALSE),2)+'[1]Иные услуги'!$C$6+HLOOKUP($DR$183,'[1]Услуги по передаче'!$G$5:$J$7,2,FALSE))</f>
        <v>3994.7599999999993</v>
      </c>
      <c r="BF214" s="77"/>
      <c r="BG214" s="77"/>
      <c r="BH214" s="77"/>
      <c r="BI214" s="77"/>
      <c r="BJ214" s="78"/>
      <c r="BK214" s="72">
        <f>IF($A214="-","-",ROUND(VLOOKUP($A214+ROUND(LEFT(BK$186,1)/24,5),'[1]ОАО "АТС"'!$A$30:$F$773,6,FALSE)+HLOOKUP($DL$184,'[1]Сбытовая надбавка'!$F$5:$H$6,2,FALSE),2)+'[1]Иные услуги'!$C$6+HLOOKUP($DR$183,'[1]Услуги по передаче'!$G$5:$J$7,2,FALSE))</f>
        <v>3994.8399999999997</v>
      </c>
      <c r="BL214" s="77"/>
      <c r="BM214" s="77"/>
      <c r="BN214" s="77"/>
      <c r="BO214" s="77"/>
      <c r="BP214" s="78"/>
      <c r="BQ214" s="72">
        <f>IF($A214="-","-",ROUND(VLOOKUP($A214+ROUND(LEFT(BQ$186,2)/24,5),'[1]ОАО "АТС"'!$A$30:$F$773,6,FALSE)+HLOOKUP($DL$184,'[1]Сбытовая надбавка'!$F$5:$H$6,2,FALSE),2)+'[1]Иные услуги'!$C$6+HLOOKUP($DR$183,'[1]Услуги по передаче'!$G$5:$J$7,2,FALSE))</f>
        <v>3994.8499999999995</v>
      </c>
      <c r="BR214" s="77"/>
      <c r="BS214" s="77"/>
      <c r="BT214" s="77"/>
      <c r="BU214" s="77"/>
      <c r="BV214" s="78"/>
      <c r="BW214" s="72">
        <f>IF($A214="-","-",ROUND(VLOOKUP($A214+ROUND(LEFT(BW$186,2)/24,5),'[1]ОАО "АТС"'!$A$30:$F$773,6,FALSE)+HLOOKUP($DL$184,'[1]Сбытовая надбавка'!$F$5:$H$6,2,FALSE),2)+'[1]Иные услуги'!$C$6+HLOOKUP($DR$183,'[1]Услуги по передаче'!$G$5:$J$7,2,FALSE))</f>
        <v>3994.95</v>
      </c>
      <c r="BX214" s="77"/>
      <c r="BY214" s="77"/>
      <c r="BZ214" s="77"/>
      <c r="CA214" s="77"/>
      <c r="CB214" s="78"/>
      <c r="CC214" s="72">
        <f>IF($A214="-","-",ROUND(VLOOKUP($A214+ROUND(LEFT(CC$186,2)/24,5),'[1]ОАО "АТС"'!$A$30:$F$773,6,FALSE)+HLOOKUP($DL$184,'[1]Сбытовая надбавка'!$F$5:$H$6,2,FALSE),2)+'[1]Иные услуги'!$C$6+HLOOKUP($DR$183,'[1]Услуги по передаче'!$G$5:$J$7,2,FALSE))</f>
        <v>3994.9199999999996</v>
      </c>
      <c r="CD214" s="77"/>
      <c r="CE214" s="77"/>
      <c r="CF214" s="77"/>
      <c r="CG214" s="77"/>
      <c r="CH214" s="78"/>
      <c r="CI214" s="72">
        <f>IF($A214="-","-",ROUND(VLOOKUP($A214+ROUND(LEFT(CI$186,2)/24,5),'[1]ОАО "АТС"'!$A$30:$F$773,6,FALSE)+HLOOKUP($DL$184,'[1]Сбытовая надбавка'!$F$5:$H$6,2,FALSE),2)+'[1]Иные услуги'!$C$6+HLOOKUP($DR$183,'[1]Услуги по передаче'!$G$5:$J$7,2,FALSE))</f>
        <v>3994.8899999999994</v>
      </c>
      <c r="CJ214" s="77"/>
      <c r="CK214" s="77"/>
      <c r="CL214" s="77"/>
      <c r="CM214" s="77"/>
      <c r="CN214" s="78"/>
      <c r="CO214" s="72">
        <f>IF($A214="-","-",ROUND(VLOOKUP($A214+ROUND(LEFT(CO$186,2)/24,5),'[1]ОАО "АТС"'!$A$30:$F$773,6,FALSE)+HLOOKUP($DL$184,'[1]Сбытовая надбавка'!$F$5:$H$6,2,FALSE),2)+'[1]Иные услуги'!$C$6+HLOOKUP($DR$183,'[1]Услуги по передаче'!$G$5:$J$7,2,FALSE))</f>
        <v>3994.9599999999996</v>
      </c>
      <c r="CP214" s="77"/>
      <c r="CQ214" s="77"/>
      <c r="CR214" s="77"/>
      <c r="CS214" s="77"/>
      <c r="CT214" s="78"/>
      <c r="CU214" s="72">
        <f>IF($A214="-","-",ROUND(VLOOKUP($A214+ROUND(LEFT(CU$186,2)/24,5),'[1]ОАО "АТС"'!$A$30:$F$773,6,FALSE)+HLOOKUP($DL$184,'[1]Сбытовая надбавка'!$F$5:$H$6,2,FALSE),2)+'[1]Иные услуги'!$C$6+HLOOKUP($DR$183,'[1]Услуги по передаче'!$G$5:$J$7,2,FALSE))</f>
        <v>3995.12</v>
      </c>
      <c r="CV214" s="77"/>
      <c r="CW214" s="77"/>
      <c r="CX214" s="77"/>
      <c r="CY214" s="77"/>
      <c r="CZ214" s="78"/>
      <c r="DA214" s="72">
        <f>IF($A214="-","-",ROUND(VLOOKUP($A214+ROUND(LEFT(DA$186,2)/24,5),'[1]ОАО "АТС"'!$A$30:$F$773,6,FALSE)+HLOOKUP($DL$184,'[1]Сбытовая надбавка'!$F$5:$H$6,2,FALSE),2)+'[1]Иные услуги'!$C$6+HLOOKUP($DR$183,'[1]Услуги по передаче'!$G$5:$J$7,2,FALSE))</f>
        <v>3994.9199999999996</v>
      </c>
      <c r="DB214" s="77"/>
      <c r="DC214" s="77"/>
      <c r="DD214" s="77"/>
      <c r="DE214" s="77"/>
      <c r="DF214" s="78"/>
      <c r="DG214" s="72">
        <f>IF($A214="-","-",ROUND(VLOOKUP($A214+ROUND(LEFT(DG$186,2)/24,5),'[1]ОАО "АТС"'!$A$30:$F$773,6,FALSE)+HLOOKUP($DL$184,'[1]Сбытовая надбавка'!$F$5:$H$6,2,FALSE),2)+'[1]Иные услуги'!$C$6+HLOOKUP($DR$183,'[1]Услуги по передаче'!$G$5:$J$7,2,FALSE))</f>
        <v>3995.0199999999995</v>
      </c>
      <c r="DH214" s="77"/>
      <c r="DI214" s="77"/>
      <c r="DJ214" s="77"/>
      <c r="DK214" s="77"/>
      <c r="DL214" s="78"/>
      <c r="DM214" s="72">
        <f>IF($A214="-","-",ROUND(VLOOKUP($A214+ROUND(LEFT(DM$186,2)/24,5),'[1]ОАО "АТС"'!$A$30:$F$773,6,FALSE)+HLOOKUP($DL$184,'[1]Сбытовая надбавка'!$F$5:$H$6,2,FALSE),2)+'[1]Иные услуги'!$C$6+HLOOKUP($DR$183,'[1]Услуги по передаче'!$G$5:$J$7,2,FALSE))</f>
        <v>3992.74</v>
      </c>
      <c r="DN214" s="77"/>
      <c r="DO214" s="77"/>
      <c r="DP214" s="77"/>
      <c r="DQ214" s="77"/>
      <c r="DR214" s="78"/>
      <c r="DS214" s="72">
        <f>IF($A214="-","-",ROUND(VLOOKUP($A214+ROUND(LEFT(DS$186,2)/24,5),'[1]ОАО "АТС"'!$A$30:$F$773,6,FALSE)+HLOOKUP($DL$184,'[1]Сбытовая надбавка'!$F$5:$H$6,2,FALSE),2)+'[1]Иные услуги'!$C$6+HLOOKUP($DR$183,'[1]Услуги по передаче'!$G$5:$J$7,2,FALSE))</f>
        <v>3993.7799999999997</v>
      </c>
      <c r="DT214" s="77"/>
      <c r="DU214" s="77"/>
      <c r="DV214" s="77"/>
      <c r="DW214" s="77"/>
      <c r="DX214" s="78"/>
      <c r="DY214" s="72">
        <f>IF($A214="-","-",ROUND(VLOOKUP($A214+ROUND(LEFT(DY$186,2)/24,5),'[1]ОАО "АТС"'!$A$30:$F$773,6,FALSE)+HLOOKUP($DL$184,'[1]Сбытовая надбавка'!$F$5:$H$6,2,FALSE),2)+'[1]Иные услуги'!$C$6+HLOOKUP($DR$183,'[1]Услуги по передаче'!$G$5:$J$7,2,FALSE))</f>
        <v>3994.0799999999995</v>
      </c>
      <c r="DZ214" s="77"/>
      <c r="EA214" s="77"/>
      <c r="EB214" s="77"/>
      <c r="EC214" s="77"/>
      <c r="ED214" s="78"/>
      <c r="EE214" s="72">
        <f>IF($A214="-","-",ROUND(VLOOKUP($A214+ROUND(LEFT(EE$186,2)/24,5),'[1]ОАО "АТС"'!$A$30:$F$773,6,FALSE)+HLOOKUP($DL$184,'[1]Сбытовая надбавка'!$F$5:$H$6,2,FALSE),2)+'[1]Иные услуги'!$C$6+HLOOKUP($DR$183,'[1]Услуги по передаче'!$G$5:$J$7,2,FALSE))</f>
        <v>3994.1499999999996</v>
      </c>
      <c r="EF214" s="77"/>
      <c r="EG214" s="77"/>
      <c r="EH214" s="77"/>
      <c r="EI214" s="77"/>
      <c r="EJ214" s="78"/>
      <c r="EK214" s="72">
        <f>IF($A214="-","-",ROUND(VLOOKUP($A214+ROUND(LEFT(EK$186,2)/24,5),'[1]ОАО "АТС"'!$A$30:$F$773,6,FALSE)+HLOOKUP($DL$184,'[1]Сбытовая надбавка'!$F$5:$H$6,2,FALSE),2)+'[1]Иные услуги'!$C$6+HLOOKUP($DR$183,'[1]Услуги по передаче'!$G$5:$J$7,2,FALSE))</f>
        <v>4135.6099999999997</v>
      </c>
      <c r="EL214" s="77"/>
      <c r="EM214" s="77"/>
      <c r="EN214" s="77"/>
      <c r="EO214" s="77"/>
      <c r="EP214" s="78"/>
      <c r="EQ214" s="72">
        <f>IF($A214="-","-",ROUND(VLOOKUP($A214+ROUND(LEFT(EQ$186,2)/24,5),'[1]ОАО "АТС"'!$A$30:$F$773,6,FALSE)+HLOOKUP($DL$184,'[1]Сбытовая надбавка'!$F$5:$H$6,2,FALSE),2)+'[1]Иные услуги'!$C$6+HLOOKUP($DR$183,'[1]Услуги по передаче'!$G$5:$J$7,2,FALSE))</f>
        <v>4036.9999999999995</v>
      </c>
      <c r="ER214" s="77"/>
      <c r="ES214" s="77"/>
      <c r="ET214" s="77"/>
      <c r="EU214" s="77"/>
      <c r="EV214" s="78"/>
    </row>
    <row r="215" spans="1:152" s="38" customFormat="1" ht="15.75" customHeight="1" x14ac:dyDescent="0.2">
      <c r="A215" s="69">
        <f>$A$143</f>
        <v>45014</v>
      </c>
      <c r="B215" s="70"/>
      <c r="C215" s="70"/>
      <c r="D215" s="70"/>
      <c r="E215" s="70"/>
      <c r="F215" s="70"/>
      <c r="G215" s="70"/>
      <c r="H215" s="71"/>
      <c r="I215" s="72">
        <f>IF($A215="-","-",ROUND(VLOOKUP($A215+ROUND(LEFT(I$186,1)/24,5),'[1]ОАО "АТС"'!$A$30:$F$773,6,FALSE)+HLOOKUP($DL$184,'[1]Сбытовая надбавка'!$F$5:$H$6,2,FALSE),2)+'[1]Иные услуги'!$C$6+HLOOKUP($DR$183,'[1]Услуги по передаче'!$G$5:$J$7,2,FALSE))</f>
        <v>3995.0899999999997</v>
      </c>
      <c r="J215" s="77"/>
      <c r="K215" s="77"/>
      <c r="L215" s="77"/>
      <c r="M215" s="77"/>
      <c r="N215" s="78"/>
      <c r="O215" s="72">
        <f>IF($A215="-","-",ROUND(VLOOKUP($A215+ROUND(LEFT(O$186,1)/24,5),'[1]ОАО "АТС"'!$A$30:$F$773,6,FALSE)+HLOOKUP($DL$184,'[1]Сбытовая надбавка'!$F$5:$H$6,2,FALSE),2)+'[1]Иные услуги'!$C$6+HLOOKUP($DR$183,'[1]Услуги по передаче'!$G$5:$J$7,2,FALSE))</f>
        <v>3995.1299999999997</v>
      </c>
      <c r="P215" s="77"/>
      <c r="Q215" s="77"/>
      <c r="R215" s="77"/>
      <c r="S215" s="77"/>
      <c r="T215" s="78"/>
      <c r="U215" s="72">
        <f>IF($A215="-","-",ROUND(VLOOKUP($A215+ROUND(LEFT(U$186,1)/24,5),'[1]ОАО "АТС"'!$A$30:$F$773,6,FALSE)+HLOOKUP($DL$184,'[1]Сбытовая надбавка'!$F$5:$H$6,2,FALSE),2)+'[1]Иные услуги'!$C$6+HLOOKUP($DR$183,'[1]Услуги по передаче'!$G$5:$J$7,2,FALSE))</f>
        <v>3995.16</v>
      </c>
      <c r="V215" s="77"/>
      <c r="W215" s="77"/>
      <c r="X215" s="77"/>
      <c r="Y215" s="77"/>
      <c r="Z215" s="78"/>
      <c r="AA215" s="72">
        <f>IF($A215="-","-",ROUND(VLOOKUP($A215+ROUND(LEFT(AA$186,1)/24,5),'[1]ОАО "АТС"'!$A$30:$F$773,6,FALSE)+HLOOKUP($DL$184,'[1]Сбытовая надбавка'!$F$5:$H$6,2,FALSE),2)+'[1]Иные услуги'!$C$6+HLOOKUP($DR$183,'[1]Услуги по передаче'!$G$5:$J$7,2,FALSE))</f>
        <v>3995.0799999999995</v>
      </c>
      <c r="AB215" s="77"/>
      <c r="AC215" s="77"/>
      <c r="AD215" s="77"/>
      <c r="AE215" s="77"/>
      <c r="AF215" s="78"/>
      <c r="AG215" s="72">
        <f>IF($A215="-","-",ROUND(VLOOKUP($A215+ROUND(LEFT(AG$186,1)/24,5),'[1]ОАО "АТС"'!$A$30:$F$773,6,FALSE)+HLOOKUP($DL$184,'[1]Сбытовая надбавка'!$F$5:$H$6,2,FALSE),2)+'[1]Иные услуги'!$C$6+HLOOKUP($DR$183,'[1]Услуги по передаче'!$G$5:$J$7,2,FALSE))</f>
        <v>3995.3299999999995</v>
      </c>
      <c r="AH215" s="77"/>
      <c r="AI215" s="77"/>
      <c r="AJ215" s="77"/>
      <c r="AK215" s="77"/>
      <c r="AL215" s="78"/>
      <c r="AM215" s="72">
        <f>IF($A215="-","-",ROUND(VLOOKUP($A215+ROUND(LEFT(AM$186,1)/24,5),'[1]ОАО "АТС"'!$A$30:$F$773,6,FALSE)+HLOOKUP($DL$184,'[1]Сбытовая надбавка'!$F$5:$H$6,2,FALSE),2)+'[1]Иные услуги'!$C$6+HLOOKUP($DR$183,'[1]Услуги по передаче'!$G$5:$J$7,2,FALSE))</f>
        <v>3995.3299999999995</v>
      </c>
      <c r="AN215" s="77"/>
      <c r="AO215" s="77"/>
      <c r="AP215" s="77"/>
      <c r="AQ215" s="77"/>
      <c r="AR215" s="78"/>
      <c r="AS215" s="72">
        <f>IF($A215="-","-",ROUND(VLOOKUP($A215+ROUND(LEFT(AS$186,1)/24,5),'[1]ОАО "АТС"'!$A$30:$F$773,6,FALSE)+HLOOKUP($DL$184,'[1]Сбытовая надбавка'!$F$5:$H$6,2,FALSE),2)+'[1]Иные услуги'!$C$6+HLOOKUP($DR$183,'[1]Услуги по передаче'!$G$5:$J$7,2,FALSE))</f>
        <v>3994.7899999999995</v>
      </c>
      <c r="AT215" s="77"/>
      <c r="AU215" s="77"/>
      <c r="AV215" s="77"/>
      <c r="AW215" s="77"/>
      <c r="AX215" s="78"/>
      <c r="AY215" s="72">
        <f>IF($A215="-","-",ROUND(VLOOKUP($A215+ROUND(LEFT(AY$186,1)/24,5),'[1]ОАО "АТС"'!$A$30:$F$773,6,FALSE)+HLOOKUP($DL$184,'[1]Сбытовая надбавка'!$F$5:$H$6,2,FALSE),2)+'[1]Иные услуги'!$C$6+HLOOKUP($DR$183,'[1]Услуги по передаче'!$G$5:$J$7,2,FALSE))</f>
        <v>4054.7</v>
      </c>
      <c r="AZ215" s="77"/>
      <c r="BA215" s="77"/>
      <c r="BB215" s="77"/>
      <c r="BC215" s="77"/>
      <c r="BD215" s="78"/>
      <c r="BE215" s="72">
        <f>IF($A215="-","-",ROUND(VLOOKUP($A215+ROUND(LEFT(BE$186,1)/24,5),'[1]ОАО "АТС"'!$A$30:$F$773,6,FALSE)+HLOOKUP($DL$184,'[1]Сбытовая надбавка'!$F$5:$H$6,2,FALSE),2)+'[1]Иные услуги'!$C$6+HLOOKUP($DR$183,'[1]Услуги по передаче'!$G$5:$J$7,2,FALSE))</f>
        <v>3995.0399999999995</v>
      </c>
      <c r="BF215" s="77"/>
      <c r="BG215" s="77"/>
      <c r="BH215" s="77"/>
      <c r="BI215" s="77"/>
      <c r="BJ215" s="78"/>
      <c r="BK215" s="72">
        <f>IF($A215="-","-",ROUND(VLOOKUP($A215+ROUND(LEFT(BK$186,1)/24,5),'[1]ОАО "АТС"'!$A$30:$F$773,6,FALSE)+HLOOKUP($DL$184,'[1]Сбытовая надбавка'!$F$5:$H$6,2,FALSE),2)+'[1]Иные услуги'!$C$6+HLOOKUP($DR$183,'[1]Услуги по передаче'!$G$5:$J$7,2,FALSE))</f>
        <v>3995.0299999999997</v>
      </c>
      <c r="BL215" s="77"/>
      <c r="BM215" s="77"/>
      <c r="BN215" s="77"/>
      <c r="BO215" s="77"/>
      <c r="BP215" s="78"/>
      <c r="BQ215" s="72">
        <f>IF($A215="-","-",ROUND(VLOOKUP($A215+ROUND(LEFT(BQ$186,2)/24,5),'[1]ОАО "АТС"'!$A$30:$F$773,6,FALSE)+HLOOKUP($DL$184,'[1]Сбытовая надбавка'!$F$5:$H$6,2,FALSE),2)+'[1]Иные услуги'!$C$6+HLOOKUP($DR$183,'[1]Услуги по передаче'!$G$5:$J$7,2,FALSE))</f>
        <v>3995.0199999999995</v>
      </c>
      <c r="BR215" s="77"/>
      <c r="BS215" s="77"/>
      <c r="BT215" s="77"/>
      <c r="BU215" s="77"/>
      <c r="BV215" s="78"/>
      <c r="BW215" s="72">
        <f>IF($A215="-","-",ROUND(VLOOKUP($A215+ROUND(LEFT(BW$186,2)/24,5),'[1]ОАО "АТС"'!$A$30:$F$773,6,FALSE)+HLOOKUP($DL$184,'[1]Сбытовая надбавка'!$F$5:$H$6,2,FALSE),2)+'[1]Иные услуги'!$C$6+HLOOKUP($DR$183,'[1]Услуги по передаче'!$G$5:$J$7,2,FALSE))</f>
        <v>3995.0299999999997</v>
      </c>
      <c r="BX215" s="77"/>
      <c r="BY215" s="77"/>
      <c r="BZ215" s="77"/>
      <c r="CA215" s="77"/>
      <c r="CB215" s="78"/>
      <c r="CC215" s="72">
        <f>IF($A215="-","-",ROUND(VLOOKUP($A215+ROUND(LEFT(CC$186,2)/24,5),'[1]ОАО "АТС"'!$A$30:$F$773,6,FALSE)+HLOOKUP($DL$184,'[1]Сбытовая надбавка'!$F$5:$H$6,2,FALSE),2)+'[1]Иные услуги'!$C$6+HLOOKUP($DR$183,'[1]Услуги по передаче'!$G$5:$J$7,2,FALSE))</f>
        <v>3995.0099999999993</v>
      </c>
      <c r="CD215" s="77"/>
      <c r="CE215" s="77"/>
      <c r="CF215" s="77"/>
      <c r="CG215" s="77"/>
      <c r="CH215" s="78"/>
      <c r="CI215" s="72">
        <f>IF($A215="-","-",ROUND(VLOOKUP($A215+ROUND(LEFT(CI$186,2)/24,5),'[1]ОАО "АТС"'!$A$30:$F$773,6,FALSE)+HLOOKUP($DL$184,'[1]Сбытовая надбавка'!$F$5:$H$6,2,FALSE),2)+'[1]Иные услуги'!$C$6+HLOOKUP($DR$183,'[1]Услуги по передаче'!$G$5:$J$7,2,FALSE))</f>
        <v>3994.9799999999996</v>
      </c>
      <c r="CJ215" s="77"/>
      <c r="CK215" s="77"/>
      <c r="CL215" s="77"/>
      <c r="CM215" s="77"/>
      <c r="CN215" s="78"/>
      <c r="CO215" s="72">
        <f>IF($A215="-","-",ROUND(VLOOKUP($A215+ROUND(LEFT(CO$186,2)/24,5),'[1]ОАО "АТС"'!$A$30:$F$773,6,FALSE)+HLOOKUP($DL$184,'[1]Сбытовая надбавка'!$F$5:$H$6,2,FALSE),2)+'[1]Иные услуги'!$C$6+HLOOKUP($DR$183,'[1]Услуги по передаче'!$G$5:$J$7,2,FALSE))</f>
        <v>3995.0499999999993</v>
      </c>
      <c r="CP215" s="77"/>
      <c r="CQ215" s="77"/>
      <c r="CR215" s="77"/>
      <c r="CS215" s="77"/>
      <c r="CT215" s="78"/>
      <c r="CU215" s="72">
        <f>IF($A215="-","-",ROUND(VLOOKUP($A215+ROUND(LEFT(CU$186,2)/24,5),'[1]ОАО "АТС"'!$A$30:$F$773,6,FALSE)+HLOOKUP($DL$184,'[1]Сбытовая надбавка'!$F$5:$H$6,2,FALSE),2)+'[1]Иные услуги'!$C$6+HLOOKUP($DR$183,'[1]Услуги по передаче'!$G$5:$J$7,2,FALSE))</f>
        <v>3995.2</v>
      </c>
      <c r="CV215" s="77"/>
      <c r="CW215" s="77"/>
      <c r="CX215" s="77"/>
      <c r="CY215" s="77"/>
      <c r="CZ215" s="78"/>
      <c r="DA215" s="72">
        <f>IF($A215="-","-",ROUND(VLOOKUP($A215+ROUND(LEFT(DA$186,2)/24,5),'[1]ОАО "АТС"'!$A$30:$F$773,6,FALSE)+HLOOKUP($DL$184,'[1]Сбытовая надбавка'!$F$5:$H$6,2,FALSE),2)+'[1]Иные услуги'!$C$6+HLOOKUP($DR$183,'[1]Услуги по передаче'!$G$5:$J$7,2,FALSE))</f>
        <v>3995.1399999999994</v>
      </c>
      <c r="DB215" s="77"/>
      <c r="DC215" s="77"/>
      <c r="DD215" s="77"/>
      <c r="DE215" s="77"/>
      <c r="DF215" s="78"/>
      <c r="DG215" s="72">
        <f>IF($A215="-","-",ROUND(VLOOKUP($A215+ROUND(LEFT(DG$186,2)/24,5),'[1]ОАО "АТС"'!$A$30:$F$773,6,FALSE)+HLOOKUP($DL$184,'[1]Сбытовая надбавка'!$F$5:$H$6,2,FALSE),2)+'[1]Иные услуги'!$C$6+HLOOKUP($DR$183,'[1]Услуги по передаче'!$G$5:$J$7,2,FALSE))</f>
        <v>3995.1099999999997</v>
      </c>
      <c r="DH215" s="77"/>
      <c r="DI215" s="77"/>
      <c r="DJ215" s="77"/>
      <c r="DK215" s="77"/>
      <c r="DL215" s="78"/>
      <c r="DM215" s="72">
        <f>IF($A215="-","-",ROUND(VLOOKUP($A215+ROUND(LEFT(DM$186,2)/24,5),'[1]ОАО "АТС"'!$A$30:$F$773,6,FALSE)+HLOOKUP($DL$184,'[1]Сбытовая надбавка'!$F$5:$H$6,2,FALSE),2)+'[1]Иные услуги'!$C$6+HLOOKUP($DR$183,'[1]Услуги по передаче'!$G$5:$J$7,2,FALSE))</f>
        <v>3992.99</v>
      </c>
      <c r="DN215" s="77"/>
      <c r="DO215" s="77"/>
      <c r="DP215" s="77"/>
      <c r="DQ215" s="77"/>
      <c r="DR215" s="78"/>
      <c r="DS215" s="72">
        <f>IF($A215="-","-",ROUND(VLOOKUP($A215+ROUND(LEFT(DS$186,2)/24,5),'[1]ОАО "АТС"'!$A$30:$F$773,6,FALSE)+HLOOKUP($DL$184,'[1]Сбытовая надбавка'!$F$5:$H$6,2,FALSE),2)+'[1]Иные услуги'!$C$6+HLOOKUP($DR$183,'[1]Услуги по передаче'!$G$5:$J$7,2,FALSE))</f>
        <v>3993.9199999999996</v>
      </c>
      <c r="DT215" s="77"/>
      <c r="DU215" s="77"/>
      <c r="DV215" s="77"/>
      <c r="DW215" s="77"/>
      <c r="DX215" s="78"/>
      <c r="DY215" s="72">
        <f>IF($A215="-","-",ROUND(VLOOKUP($A215+ROUND(LEFT(DY$186,2)/24,5),'[1]ОАО "АТС"'!$A$30:$F$773,6,FALSE)+HLOOKUP($DL$184,'[1]Сбытовая надбавка'!$F$5:$H$6,2,FALSE),2)+'[1]Иные услуги'!$C$6+HLOOKUP($DR$183,'[1]Услуги по передаче'!$G$5:$J$7,2,FALSE))</f>
        <v>3994.2099999999996</v>
      </c>
      <c r="DZ215" s="77"/>
      <c r="EA215" s="77"/>
      <c r="EB215" s="77"/>
      <c r="EC215" s="77"/>
      <c r="ED215" s="78"/>
      <c r="EE215" s="72">
        <f>IF($A215="-","-",ROUND(VLOOKUP($A215+ROUND(LEFT(EE$186,2)/24,5),'[1]ОАО "АТС"'!$A$30:$F$773,6,FALSE)+HLOOKUP($DL$184,'[1]Сбытовая надбавка'!$F$5:$H$6,2,FALSE),2)+'[1]Иные услуги'!$C$6+HLOOKUP($DR$183,'[1]Услуги по передаче'!$G$5:$J$7,2,FALSE))</f>
        <v>3994.2799999999997</v>
      </c>
      <c r="EF215" s="77"/>
      <c r="EG215" s="77"/>
      <c r="EH215" s="77"/>
      <c r="EI215" s="77"/>
      <c r="EJ215" s="78"/>
      <c r="EK215" s="72">
        <f>IF($A215="-","-",ROUND(VLOOKUP($A215+ROUND(LEFT(EK$186,2)/24,5),'[1]ОАО "АТС"'!$A$30:$F$773,6,FALSE)+HLOOKUP($DL$184,'[1]Сбытовая надбавка'!$F$5:$H$6,2,FALSE),2)+'[1]Иные услуги'!$C$6+HLOOKUP($DR$183,'[1]Услуги по передаче'!$G$5:$J$7,2,FALSE))</f>
        <v>4077.6899999999996</v>
      </c>
      <c r="EL215" s="77"/>
      <c r="EM215" s="77"/>
      <c r="EN215" s="77"/>
      <c r="EO215" s="77"/>
      <c r="EP215" s="78"/>
      <c r="EQ215" s="72">
        <f>IF($A215="-","-",ROUND(VLOOKUP($A215+ROUND(LEFT(EQ$186,2)/24,5),'[1]ОАО "АТС"'!$A$30:$F$773,6,FALSE)+HLOOKUP($DL$184,'[1]Сбытовая надбавка'!$F$5:$H$6,2,FALSE),2)+'[1]Иные услуги'!$C$6+HLOOKUP($DR$183,'[1]Услуги по передаче'!$G$5:$J$7,2,FALSE))</f>
        <v>4008.4999999999995</v>
      </c>
      <c r="ER215" s="77"/>
      <c r="ES215" s="77"/>
      <c r="ET215" s="77"/>
      <c r="EU215" s="77"/>
      <c r="EV215" s="78"/>
    </row>
    <row r="216" spans="1:152" s="38" customFormat="1" ht="15.75" customHeight="1" x14ac:dyDescent="0.2">
      <c r="A216" s="69">
        <f>$A$144</f>
        <v>45015</v>
      </c>
      <c r="B216" s="70"/>
      <c r="C216" s="70"/>
      <c r="D216" s="70"/>
      <c r="E216" s="70"/>
      <c r="F216" s="70"/>
      <c r="G216" s="70"/>
      <c r="H216" s="71"/>
      <c r="I216" s="72">
        <f>IF($A216="-","-",ROUND(VLOOKUP($A216+ROUND(LEFT(I$186,1)/24,5),'[1]ОАО "АТС"'!$A$30:$F$773,6,FALSE)+HLOOKUP($DL$184,'[1]Сбытовая надбавка'!$F$5:$H$6,2,FALSE),2)+'[1]Иные услуги'!$C$6+HLOOKUP($DR$183,'[1]Услуги по передаче'!$G$5:$J$7,2,FALSE))</f>
        <v>3995.1399999999994</v>
      </c>
      <c r="J216" s="77"/>
      <c r="K216" s="77"/>
      <c r="L216" s="77"/>
      <c r="M216" s="77"/>
      <c r="N216" s="78"/>
      <c r="O216" s="72">
        <f>IF($A216="-","-",ROUND(VLOOKUP($A216+ROUND(LEFT(O$186,1)/24,5),'[1]ОАО "АТС"'!$A$30:$F$773,6,FALSE)+HLOOKUP($DL$184,'[1]Сбытовая надбавка'!$F$5:$H$6,2,FALSE),2)+'[1]Иные услуги'!$C$6+HLOOKUP($DR$183,'[1]Услуги по передаче'!$G$5:$J$7,2,FALSE))</f>
        <v>3995.2199999999993</v>
      </c>
      <c r="P216" s="77"/>
      <c r="Q216" s="77"/>
      <c r="R216" s="77"/>
      <c r="S216" s="77"/>
      <c r="T216" s="78"/>
      <c r="U216" s="72">
        <f>IF($A216="-","-",ROUND(VLOOKUP($A216+ROUND(LEFT(U$186,1)/24,5),'[1]ОАО "АТС"'!$A$30:$F$773,6,FALSE)+HLOOKUP($DL$184,'[1]Сбытовая надбавка'!$F$5:$H$6,2,FALSE),2)+'[1]Иные услуги'!$C$6+HLOOKUP($DR$183,'[1]Услуги по передаче'!$G$5:$J$7,2,FALSE))</f>
        <v>3995.2999999999993</v>
      </c>
      <c r="V216" s="77"/>
      <c r="W216" s="77"/>
      <c r="X216" s="77"/>
      <c r="Y216" s="77"/>
      <c r="Z216" s="78"/>
      <c r="AA216" s="72">
        <f>IF($A216="-","-",ROUND(VLOOKUP($A216+ROUND(LEFT(AA$186,1)/24,5),'[1]ОАО "АТС"'!$A$30:$F$773,6,FALSE)+HLOOKUP($DL$184,'[1]Сбытовая надбавка'!$F$5:$H$6,2,FALSE),2)+'[1]Иные услуги'!$C$6+HLOOKUP($DR$183,'[1]Услуги по передаче'!$G$5:$J$7,2,FALSE))</f>
        <v>3995.24</v>
      </c>
      <c r="AB216" s="77"/>
      <c r="AC216" s="77"/>
      <c r="AD216" s="77"/>
      <c r="AE216" s="77"/>
      <c r="AF216" s="78"/>
      <c r="AG216" s="72">
        <f>IF($A216="-","-",ROUND(VLOOKUP($A216+ROUND(LEFT(AG$186,1)/24,5),'[1]ОАО "АТС"'!$A$30:$F$773,6,FALSE)+HLOOKUP($DL$184,'[1]Сбытовая надбавка'!$F$5:$H$6,2,FALSE),2)+'[1]Иные услуги'!$C$6+HLOOKUP($DR$183,'[1]Услуги по передаче'!$G$5:$J$7,2,FALSE))</f>
        <v>3995.3599999999997</v>
      </c>
      <c r="AH216" s="77"/>
      <c r="AI216" s="77"/>
      <c r="AJ216" s="77"/>
      <c r="AK216" s="77"/>
      <c r="AL216" s="78"/>
      <c r="AM216" s="72">
        <f>IF($A216="-","-",ROUND(VLOOKUP($A216+ROUND(LEFT(AM$186,1)/24,5),'[1]ОАО "АТС"'!$A$30:$F$773,6,FALSE)+HLOOKUP($DL$184,'[1]Сбытовая надбавка'!$F$5:$H$6,2,FALSE),2)+'[1]Иные услуги'!$C$6+HLOOKUP($DR$183,'[1]Услуги по передаче'!$G$5:$J$7,2,FALSE))</f>
        <v>3995.3999999999996</v>
      </c>
      <c r="AN216" s="77"/>
      <c r="AO216" s="77"/>
      <c r="AP216" s="77"/>
      <c r="AQ216" s="77"/>
      <c r="AR216" s="78"/>
      <c r="AS216" s="72">
        <f>IF($A216="-","-",ROUND(VLOOKUP($A216+ROUND(LEFT(AS$186,1)/24,5),'[1]ОАО "АТС"'!$A$30:$F$773,6,FALSE)+HLOOKUP($DL$184,'[1]Сбытовая надбавка'!$F$5:$H$6,2,FALSE),2)+'[1]Иные услуги'!$C$6+HLOOKUP($DR$183,'[1]Услуги по передаче'!$G$5:$J$7,2,FALSE))</f>
        <v>3994.9799999999996</v>
      </c>
      <c r="AT216" s="77"/>
      <c r="AU216" s="77"/>
      <c r="AV216" s="77"/>
      <c r="AW216" s="77"/>
      <c r="AX216" s="78"/>
      <c r="AY216" s="72">
        <f>IF($A216="-","-",ROUND(VLOOKUP($A216+ROUND(LEFT(AY$186,1)/24,5),'[1]ОАО "АТС"'!$A$30:$F$773,6,FALSE)+HLOOKUP($DL$184,'[1]Сбытовая надбавка'!$F$5:$H$6,2,FALSE),2)+'[1]Иные услуги'!$C$6+HLOOKUP($DR$183,'[1]Услуги по передаче'!$G$5:$J$7,2,FALSE))</f>
        <v>4042.6099999999997</v>
      </c>
      <c r="AZ216" s="77"/>
      <c r="BA216" s="77"/>
      <c r="BB216" s="77"/>
      <c r="BC216" s="77"/>
      <c r="BD216" s="78"/>
      <c r="BE216" s="72">
        <f>IF($A216="-","-",ROUND(VLOOKUP($A216+ROUND(LEFT(BE$186,1)/24,5),'[1]ОАО "АТС"'!$A$30:$F$773,6,FALSE)+HLOOKUP($DL$184,'[1]Сбытовая надбавка'!$F$5:$H$6,2,FALSE),2)+'[1]Иные услуги'!$C$6+HLOOKUP($DR$183,'[1]Услуги по передаче'!$G$5:$J$7,2,FALSE))</f>
        <v>3995.2099999999996</v>
      </c>
      <c r="BF216" s="77"/>
      <c r="BG216" s="77"/>
      <c r="BH216" s="77"/>
      <c r="BI216" s="77"/>
      <c r="BJ216" s="78"/>
      <c r="BK216" s="72">
        <f>IF($A216="-","-",ROUND(VLOOKUP($A216+ROUND(LEFT(BK$186,1)/24,5),'[1]ОАО "АТС"'!$A$30:$F$773,6,FALSE)+HLOOKUP($DL$184,'[1]Сбытовая надбавка'!$F$5:$H$6,2,FALSE),2)+'[1]Иные услуги'!$C$6+HLOOKUP($DR$183,'[1]Услуги по передаче'!$G$5:$J$7,2,FALSE))</f>
        <v>4034.7599999999993</v>
      </c>
      <c r="BL216" s="77"/>
      <c r="BM216" s="77"/>
      <c r="BN216" s="77"/>
      <c r="BO216" s="77"/>
      <c r="BP216" s="78"/>
      <c r="BQ216" s="72">
        <f>IF($A216="-","-",ROUND(VLOOKUP($A216+ROUND(LEFT(BQ$186,2)/24,5),'[1]ОАО "АТС"'!$A$30:$F$773,6,FALSE)+HLOOKUP($DL$184,'[1]Сбытовая надбавка'!$F$5:$H$6,2,FALSE),2)+'[1]Иные услуги'!$C$6+HLOOKUP($DR$183,'[1]Услуги по передаче'!$G$5:$J$7,2,FALSE))</f>
        <v>4051.9799999999996</v>
      </c>
      <c r="BR216" s="77"/>
      <c r="BS216" s="77"/>
      <c r="BT216" s="77"/>
      <c r="BU216" s="77"/>
      <c r="BV216" s="78"/>
      <c r="BW216" s="72">
        <f>IF($A216="-","-",ROUND(VLOOKUP($A216+ROUND(LEFT(BW$186,2)/24,5),'[1]ОАО "АТС"'!$A$30:$F$773,6,FALSE)+HLOOKUP($DL$184,'[1]Сбытовая надбавка'!$F$5:$H$6,2,FALSE),2)+'[1]Иные услуги'!$C$6+HLOOKUP($DR$183,'[1]Услуги по передаче'!$G$5:$J$7,2,FALSE))</f>
        <v>4041.4399999999996</v>
      </c>
      <c r="BX216" s="77"/>
      <c r="BY216" s="77"/>
      <c r="BZ216" s="77"/>
      <c r="CA216" s="77"/>
      <c r="CB216" s="78"/>
      <c r="CC216" s="72">
        <f>IF($A216="-","-",ROUND(VLOOKUP($A216+ROUND(LEFT(CC$186,2)/24,5),'[1]ОАО "АТС"'!$A$30:$F$773,6,FALSE)+HLOOKUP($DL$184,'[1]Сбытовая надбавка'!$F$5:$H$6,2,FALSE),2)+'[1]Иные услуги'!$C$6+HLOOKUP($DR$183,'[1]Услуги по передаче'!$G$5:$J$7,2,FALSE))</f>
        <v>4014.2899999999995</v>
      </c>
      <c r="CD216" s="77"/>
      <c r="CE216" s="77"/>
      <c r="CF216" s="77"/>
      <c r="CG216" s="77"/>
      <c r="CH216" s="78"/>
      <c r="CI216" s="72">
        <f>IF($A216="-","-",ROUND(VLOOKUP($A216+ROUND(LEFT(CI$186,2)/24,5),'[1]ОАО "АТС"'!$A$30:$F$773,6,FALSE)+HLOOKUP($DL$184,'[1]Сбытовая надбавка'!$F$5:$H$6,2,FALSE),2)+'[1]Иные услуги'!$C$6+HLOOKUP($DR$183,'[1]Услуги по передаче'!$G$5:$J$7,2,FALSE))</f>
        <v>4019.2599999999993</v>
      </c>
      <c r="CJ216" s="77"/>
      <c r="CK216" s="77"/>
      <c r="CL216" s="77"/>
      <c r="CM216" s="77"/>
      <c r="CN216" s="78"/>
      <c r="CO216" s="72">
        <f>IF($A216="-","-",ROUND(VLOOKUP($A216+ROUND(LEFT(CO$186,2)/24,5),'[1]ОАО "АТС"'!$A$30:$F$773,6,FALSE)+HLOOKUP($DL$184,'[1]Сбытовая надбавка'!$F$5:$H$6,2,FALSE),2)+'[1]Иные услуги'!$C$6+HLOOKUP($DR$183,'[1]Услуги по передаче'!$G$5:$J$7,2,FALSE))</f>
        <v>4021.0999999999995</v>
      </c>
      <c r="CP216" s="77"/>
      <c r="CQ216" s="77"/>
      <c r="CR216" s="77"/>
      <c r="CS216" s="77"/>
      <c r="CT216" s="78"/>
      <c r="CU216" s="72">
        <f>IF($A216="-","-",ROUND(VLOOKUP($A216+ROUND(LEFT(CU$186,2)/24,5),'[1]ОАО "АТС"'!$A$30:$F$773,6,FALSE)+HLOOKUP($DL$184,'[1]Сбытовая надбавка'!$F$5:$H$6,2,FALSE),2)+'[1]Иные услуги'!$C$6+HLOOKUP($DR$183,'[1]Услуги по передаче'!$G$5:$J$7,2,FALSE))</f>
        <v>4018.0199999999995</v>
      </c>
      <c r="CV216" s="77"/>
      <c r="CW216" s="77"/>
      <c r="CX216" s="77"/>
      <c r="CY216" s="77"/>
      <c r="CZ216" s="78"/>
      <c r="DA216" s="72">
        <f>IF($A216="-","-",ROUND(VLOOKUP($A216+ROUND(LEFT(DA$186,2)/24,5),'[1]ОАО "АТС"'!$A$30:$F$773,6,FALSE)+HLOOKUP($DL$184,'[1]Сбытовая надбавка'!$F$5:$H$6,2,FALSE),2)+'[1]Иные услуги'!$C$6+HLOOKUP($DR$183,'[1]Услуги по передаче'!$G$5:$J$7,2,FALSE))</f>
        <v>4003.4399999999996</v>
      </c>
      <c r="DB216" s="77"/>
      <c r="DC216" s="77"/>
      <c r="DD216" s="77"/>
      <c r="DE216" s="77"/>
      <c r="DF216" s="78"/>
      <c r="DG216" s="72">
        <f>IF($A216="-","-",ROUND(VLOOKUP($A216+ROUND(LEFT(DG$186,2)/24,5),'[1]ОАО "АТС"'!$A$30:$F$773,6,FALSE)+HLOOKUP($DL$184,'[1]Сбытовая надбавка'!$F$5:$H$6,2,FALSE),2)+'[1]Иные услуги'!$C$6+HLOOKUP($DR$183,'[1]Услуги по передаче'!$G$5:$J$7,2,FALSE))</f>
        <v>4010.12</v>
      </c>
      <c r="DH216" s="77"/>
      <c r="DI216" s="77"/>
      <c r="DJ216" s="77"/>
      <c r="DK216" s="77"/>
      <c r="DL216" s="78"/>
      <c r="DM216" s="72">
        <f>IF($A216="-","-",ROUND(VLOOKUP($A216+ROUND(LEFT(DM$186,2)/24,5),'[1]ОАО "АТС"'!$A$30:$F$773,6,FALSE)+HLOOKUP($DL$184,'[1]Сбытовая надбавка'!$F$5:$H$6,2,FALSE),2)+'[1]Иные услуги'!$C$6+HLOOKUP($DR$183,'[1]Услуги по передаче'!$G$5:$J$7,2,FALSE))</f>
        <v>4040.6499999999996</v>
      </c>
      <c r="DN216" s="77"/>
      <c r="DO216" s="77"/>
      <c r="DP216" s="77"/>
      <c r="DQ216" s="77"/>
      <c r="DR216" s="78"/>
      <c r="DS216" s="72">
        <f>IF($A216="-","-",ROUND(VLOOKUP($A216+ROUND(LEFT(DS$186,2)/24,5),'[1]ОАО "АТС"'!$A$30:$F$773,6,FALSE)+HLOOKUP($DL$184,'[1]Сбытовая надбавка'!$F$5:$H$6,2,FALSE),2)+'[1]Иные услуги'!$C$6+HLOOKUP($DR$183,'[1]Услуги по передаче'!$G$5:$J$7,2,FALSE))</f>
        <v>4045.6499999999996</v>
      </c>
      <c r="DT216" s="77"/>
      <c r="DU216" s="77"/>
      <c r="DV216" s="77"/>
      <c r="DW216" s="77"/>
      <c r="DX216" s="78"/>
      <c r="DY216" s="72">
        <f>IF($A216="-","-",ROUND(VLOOKUP($A216+ROUND(LEFT(DY$186,2)/24,5),'[1]ОАО "АТС"'!$A$30:$F$773,6,FALSE)+HLOOKUP($DL$184,'[1]Сбытовая надбавка'!$F$5:$H$6,2,FALSE),2)+'[1]Иные услуги'!$C$6+HLOOKUP($DR$183,'[1]Услуги по передаче'!$G$5:$J$7,2,FALSE))</f>
        <v>3999.45</v>
      </c>
      <c r="DZ216" s="77"/>
      <c r="EA216" s="77"/>
      <c r="EB216" s="77"/>
      <c r="EC216" s="77"/>
      <c r="ED216" s="78"/>
      <c r="EE216" s="72">
        <f>IF($A216="-","-",ROUND(VLOOKUP($A216+ROUND(LEFT(EE$186,2)/24,5),'[1]ОАО "АТС"'!$A$30:$F$773,6,FALSE)+HLOOKUP($DL$184,'[1]Сбытовая надбавка'!$F$5:$H$6,2,FALSE),2)+'[1]Иные услуги'!$C$6+HLOOKUP($DR$183,'[1]Услуги по передаче'!$G$5:$J$7,2,FALSE))</f>
        <v>3994.37</v>
      </c>
      <c r="EF216" s="77"/>
      <c r="EG216" s="77"/>
      <c r="EH216" s="77"/>
      <c r="EI216" s="77"/>
      <c r="EJ216" s="78"/>
      <c r="EK216" s="72">
        <f>IF($A216="-","-",ROUND(VLOOKUP($A216+ROUND(LEFT(EK$186,2)/24,5),'[1]ОАО "АТС"'!$A$30:$F$773,6,FALSE)+HLOOKUP($DL$184,'[1]Сбытовая надбавка'!$F$5:$H$6,2,FALSE),2)+'[1]Иные услуги'!$C$6+HLOOKUP($DR$183,'[1]Услуги по передаче'!$G$5:$J$7,2,FALSE))</f>
        <v>4081.3499999999995</v>
      </c>
      <c r="EL216" s="77"/>
      <c r="EM216" s="77"/>
      <c r="EN216" s="77"/>
      <c r="EO216" s="77"/>
      <c r="EP216" s="78"/>
      <c r="EQ216" s="72">
        <f>IF($A216="-","-",ROUND(VLOOKUP($A216+ROUND(LEFT(EQ$186,2)/24,5),'[1]ОАО "АТС"'!$A$30:$F$773,6,FALSE)+HLOOKUP($DL$184,'[1]Сбытовая надбавка'!$F$5:$H$6,2,FALSE),2)+'[1]Иные услуги'!$C$6+HLOOKUP($DR$183,'[1]Услуги по передаче'!$G$5:$J$7,2,FALSE))</f>
        <v>4006.0299999999997</v>
      </c>
      <c r="ER216" s="77"/>
      <c r="ES216" s="77"/>
      <c r="ET216" s="77"/>
      <c r="EU216" s="77"/>
      <c r="EV216" s="78"/>
    </row>
    <row r="217" spans="1:152" s="38" customFormat="1" ht="15.75" customHeight="1" x14ac:dyDescent="0.2">
      <c r="A217" s="69">
        <f>$A$145</f>
        <v>45016</v>
      </c>
      <c r="B217" s="70"/>
      <c r="C217" s="70"/>
      <c r="D217" s="70"/>
      <c r="E217" s="70"/>
      <c r="F217" s="70"/>
      <c r="G217" s="70"/>
      <c r="H217" s="71"/>
      <c r="I217" s="72">
        <f>IF($A217="-","-",ROUND(VLOOKUP($A217+ROUND(LEFT(I$186,1)/24,5),'[1]ОАО "АТС"'!$A$30:$F$773,6,FALSE)+HLOOKUP($DL$184,'[1]Сбытовая надбавка'!$F$5:$H$6,2,FALSE),2)+'[1]Иные услуги'!$C$6+HLOOKUP($DR$183,'[1]Услуги по передаче'!$G$5:$J$7,2,FALSE))</f>
        <v>3995.12</v>
      </c>
      <c r="J217" s="77"/>
      <c r="K217" s="77"/>
      <c r="L217" s="77"/>
      <c r="M217" s="77"/>
      <c r="N217" s="78"/>
      <c r="O217" s="72">
        <f>IF($A217="-","-",ROUND(VLOOKUP($A217+ROUND(LEFT(O$186,1)/24,5),'[1]ОАО "АТС"'!$A$30:$F$773,6,FALSE)+HLOOKUP($DL$184,'[1]Сбытовая надбавка'!$F$5:$H$6,2,FALSE),2)+'[1]Иные услуги'!$C$6+HLOOKUP($DR$183,'[1]Услуги по передаче'!$G$5:$J$7,2,FALSE))</f>
        <v>3995.1499999999996</v>
      </c>
      <c r="P217" s="77"/>
      <c r="Q217" s="77"/>
      <c r="R217" s="77"/>
      <c r="S217" s="77"/>
      <c r="T217" s="78"/>
      <c r="U217" s="72">
        <f>IF($A217="-","-",ROUND(VLOOKUP($A217+ROUND(LEFT(U$186,1)/24,5),'[1]ОАО "АТС"'!$A$30:$F$773,6,FALSE)+HLOOKUP($DL$184,'[1]Сбытовая надбавка'!$F$5:$H$6,2,FALSE),2)+'[1]Иные услуги'!$C$6+HLOOKUP($DR$183,'[1]Услуги по передаче'!$G$5:$J$7,2,FALSE))</f>
        <v>3995.2</v>
      </c>
      <c r="V217" s="77"/>
      <c r="W217" s="77"/>
      <c r="X217" s="77"/>
      <c r="Y217" s="77"/>
      <c r="Z217" s="78"/>
      <c r="AA217" s="72">
        <f>IF($A217="-","-",ROUND(VLOOKUP($A217+ROUND(LEFT(AA$186,1)/24,5),'[1]ОАО "АТС"'!$A$30:$F$773,6,FALSE)+HLOOKUP($DL$184,'[1]Сбытовая надбавка'!$F$5:$H$6,2,FALSE),2)+'[1]Иные услуги'!$C$6+HLOOKUP($DR$183,'[1]Услуги по передаче'!$G$5:$J$7,2,FALSE))</f>
        <v>3995.1399999999994</v>
      </c>
      <c r="AB217" s="77"/>
      <c r="AC217" s="77"/>
      <c r="AD217" s="77"/>
      <c r="AE217" s="77"/>
      <c r="AF217" s="78"/>
      <c r="AG217" s="72">
        <f>IF($A217="-","-",ROUND(VLOOKUP($A217+ROUND(LEFT(AG$186,1)/24,5),'[1]ОАО "АТС"'!$A$30:$F$773,6,FALSE)+HLOOKUP($DL$184,'[1]Сбытовая надбавка'!$F$5:$H$6,2,FALSE),2)+'[1]Иные услуги'!$C$6+HLOOKUP($DR$183,'[1]Услуги по передаче'!$G$5:$J$7,2,FALSE))</f>
        <v>3995.2199999999993</v>
      </c>
      <c r="AH217" s="77"/>
      <c r="AI217" s="77"/>
      <c r="AJ217" s="77"/>
      <c r="AK217" s="77"/>
      <c r="AL217" s="78"/>
      <c r="AM217" s="72">
        <f>IF($A217="-","-",ROUND(VLOOKUP($A217+ROUND(LEFT(AM$186,1)/24,5),'[1]ОАО "АТС"'!$A$30:$F$773,6,FALSE)+HLOOKUP($DL$184,'[1]Сбытовая надбавка'!$F$5:$H$6,2,FALSE),2)+'[1]Иные услуги'!$C$6+HLOOKUP($DR$183,'[1]Услуги по передаче'!$G$5:$J$7,2,FALSE))</f>
        <v>3995.2799999999997</v>
      </c>
      <c r="AN217" s="77"/>
      <c r="AO217" s="77"/>
      <c r="AP217" s="77"/>
      <c r="AQ217" s="77"/>
      <c r="AR217" s="78"/>
      <c r="AS217" s="72">
        <f>IF($A217="-","-",ROUND(VLOOKUP($A217+ROUND(LEFT(AS$186,1)/24,5),'[1]ОАО "АТС"'!$A$30:$F$773,6,FALSE)+HLOOKUP($DL$184,'[1]Сбытовая надбавка'!$F$5:$H$6,2,FALSE),2)+'[1]Иные услуги'!$C$6+HLOOKUP($DR$183,'[1]Услуги по передаче'!$G$5:$J$7,2,FALSE))</f>
        <v>3994.7499999999995</v>
      </c>
      <c r="AT217" s="77"/>
      <c r="AU217" s="77"/>
      <c r="AV217" s="77"/>
      <c r="AW217" s="77"/>
      <c r="AX217" s="78"/>
      <c r="AY217" s="72">
        <f>IF($A217="-","-",ROUND(VLOOKUP($A217+ROUND(LEFT(AY$186,1)/24,5),'[1]ОАО "АТС"'!$A$30:$F$773,6,FALSE)+HLOOKUP($DL$184,'[1]Сбытовая надбавка'!$F$5:$H$6,2,FALSE),2)+'[1]Иные услуги'!$C$6+HLOOKUP($DR$183,'[1]Услуги по передаче'!$G$5:$J$7,2,FALSE))</f>
        <v>4039.1699999999996</v>
      </c>
      <c r="AZ217" s="77"/>
      <c r="BA217" s="77"/>
      <c r="BB217" s="77"/>
      <c r="BC217" s="77"/>
      <c r="BD217" s="78"/>
      <c r="BE217" s="72">
        <f>IF($A217="-","-",ROUND(VLOOKUP($A217+ROUND(LEFT(BE$186,1)/24,5),'[1]ОАО "АТС"'!$A$30:$F$773,6,FALSE)+HLOOKUP($DL$184,'[1]Сбытовая надбавка'!$F$5:$H$6,2,FALSE),2)+'[1]Иные услуги'!$C$6+HLOOKUP($DR$183,'[1]Услуги по передаче'!$G$5:$J$7,2,FALSE))</f>
        <v>3995.0699999999997</v>
      </c>
      <c r="BF217" s="77"/>
      <c r="BG217" s="77"/>
      <c r="BH217" s="77"/>
      <c r="BI217" s="77"/>
      <c r="BJ217" s="78"/>
      <c r="BK217" s="72">
        <f>IF($A217="-","-",ROUND(VLOOKUP($A217+ROUND(LEFT(BK$186,1)/24,5),'[1]ОАО "АТС"'!$A$30:$F$773,6,FALSE)+HLOOKUP($DL$184,'[1]Сбытовая надбавка'!$F$5:$H$6,2,FALSE),2)+'[1]Иные услуги'!$C$6+HLOOKUP($DR$183,'[1]Услуги по передаче'!$G$5:$J$7,2,FALSE))</f>
        <v>4052.8899999999994</v>
      </c>
      <c r="BL217" s="77"/>
      <c r="BM217" s="77"/>
      <c r="BN217" s="77"/>
      <c r="BO217" s="77"/>
      <c r="BP217" s="78"/>
      <c r="BQ217" s="72">
        <f>IF($A217="-","-",ROUND(VLOOKUP($A217+ROUND(LEFT(BQ$186,2)/24,5),'[1]ОАО "АТС"'!$A$30:$F$773,6,FALSE)+HLOOKUP($DL$184,'[1]Сбытовая надбавка'!$F$5:$H$6,2,FALSE),2)+'[1]Иные услуги'!$C$6+HLOOKUP($DR$183,'[1]Услуги по передаче'!$G$5:$J$7,2,FALSE))</f>
        <v>4069.24</v>
      </c>
      <c r="BR217" s="77"/>
      <c r="BS217" s="77"/>
      <c r="BT217" s="77"/>
      <c r="BU217" s="77"/>
      <c r="BV217" s="78"/>
      <c r="BW217" s="72">
        <f>IF($A217="-","-",ROUND(VLOOKUP($A217+ROUND(LEFT(BW$186,2)/24,5),'[1]ОАО "АТС"'!$A$30:$F$773,6,FALSE)+HLOOKUP($DL$184,'[1]Сбытовая надбавка'!$F$5:$H$6,2,FALSE),2)+'[1]Иные услуги'!$C$6+HLOOKUP($DR$183,'[1]Услуги по передаче'!$G$5:$J$7,2,FALSE))</f>
        <v>4074.45</v>
      </c>
      <c r="BX217" s="77"/>
      <c r="BY217" s="77"/>
      <c r="BZ217" s="77"/>
      <c r="CA217" s="77"/>
      <c r="CB217" s="78"/>
      <c r="CC217" s="72">
        <f>IF($A217="-","-",ROUND(VLOOKUP($A217+ROUND(LEFT(CC$186,2)/24,5),'[1]ОАО "АТС"'!$A$30:$F$773,6,FALSE)+HLOOKUP($DL$184,'[1]Сбытовая надбавка'!$F$5:$H$6,2,FALSE),2)+'[1]Иные услуги'!$C$6+HLOOKUP($DR$183,'[1]Услуги по передаче'!$G$5:$J$7,2,FALSE))</f>
        <v>4052.2299999999996</v>
      </c>
      <c r="CD217" s="77"/>
      <c r="CE217" s="77"/>
      <c r="CF217" s="77"/>
      <c r="CG217" s="77"/>
      <c r="CH217" s="78"/>
      <c r="CI217" s="72">
        <f>IF($A217="-","-",ROUND(VLOOKUP($A217+ROUND(LEFT(CI$186,2)/24,5),'[1]ОАО "АТС"'!$A$30:$F$773,6,FALSE)+HLOOKUP($DL$184,'[1]Сбытовая надбавка'!$F$5:$H$6,2,FALSE),2)+'[1]Иные услуги'!$C$6+HLOOKUP($DR$183,'[1]Услуги по передаче'!$G$5:$J$7,2,FALSE))</f>
        <v>4046.8299999999995</v>
      </c>
      <c r="CJ217" s="77"/>
      <c r="CK217" s="77"/>
      <c r="CL217" s="77"/>
      <c r="CM217" s="77"/>
      <c r="CN217" s="78"/>
      <c r="CO217" s="72">
        <f>IF($A217="-","-",ROUND(VLOOKUP($A217+ROUND(LEFT(CO$186,2)/24,5),'[1]ОАО "АТС"'!$A$30:$F$773,6,FALSE)+HLOOKUP($DL$184,'[1]Сбытовая надбавка'!$F$5:$H$6,2,FALSE),2)+'[1]Иные услуги'!$C$6+HLOOKUP($DR$183,'[1]Услуги по передаче'!$G$5:$J$7,2,FALSE))</f>
        <v>4046.8399999999997</v>
      </c>
      <c r="CP217" s="77"/>
      <c r="CQ217" s="77"/>
      <c r="CR217" s="77"/>
      <c r="CS217" s="77"/>
      <c r="CT217" s="78"/>
      <c r="CU217" s="72">
        <f>IF($A217="-","-",ROUND(VLOOKUP($A217+ROUND(LEFT(CU$186,2)/24,5),'[1]ОАО "АТС"'!$A$30:$F$773,6,FALSE)+HLOOKUP($DL$184,'[1]Сбытовая надбавка'!$F$5:$H$6,2,FALSE),2)+'[1]Иные услуги'!$C$6+HLOOKUP($DR$183,'[1]Услуги по передаче'!$G$5:$J$7,2,FALSE))</f>
        <v>4039.4299999999994</v>
      </c>
      <c r="CV217" s="77"/>
      <c r="CW217" s="77"/>
      <c r="CX217" s="77"/>
      <c r="CY217" s="77"/>
      <c r="CZ217" s="78"/>
      <c r="DA217" s="72">
        <f>IF($A217="-","-",ROUND(VLOOKUP($A217+ROUND(LEFT(DA$186,2)/24,5),'[1]ОАО "АТС"'!$A$30:$F$773,6,FALSE)+HLOOKUP($DL$184,'[1]Сбытовая надбавка'!$F$5:$H$6,2,FALSE),2)+'[1]Иные услуги'!$C$6+HLOOKUP($DR$183,'[1]Услуги по передаче'!$G$5:$J$7,2,FALSE))</f>
        <v>4025.0499999999993</v>
      </c>
      <c r="DB217" s="77"/>
      <c r="DC217" s="77"/>
      <c r="DD217" s="77"/>
      <c r="DE217" s="77"/>
      <c r="DF217" s="78"/>
      <c r="DG217" s="72">
        <f>IF($A217="-","-",ROUND(VLOOKUP($A217+ROUND(LEFT(DG$186,2)/24,5),'[1]ОАО "АТС"'!$A$30:$F$773,6,FALSE)+HLOOKUP($DL$184,'[1]Сбытовая надбавка'!$F$5:$H$6,2,FALSE),2)+'[1]Иные услуги'!$C$6+HLOOKUP($DR$183,'[1]Услуги по передаче'!$G$5:$J$7,2,FALSE))</f>
        <v>4027.62</v>
      </c>
      <c r="DH217" s="77"/>
      <c r="DI217" s="77"/>
      <c r="DJ217" s="77"/>
      <c r="DK217" s="77"/>
      <c r="DL217" s="78"/>
      <c r="DM217" s="72">
        <f>IF($A217="-","-",ROUND(VLOOKUP($A217+ROUND(LEFT(DM$186,2)/24,5),'[1]ОАО "АТС"'!$A$30:$F$773,6,FALSE)+HLOOKUP($DL$184,'[1]Сбытовая надбавка'!$F$5:$H$6,2,FALSE),2)+'[1]Иные услуги'!$C$6+HLOOKUP($DR$183,'[1]Услуги по передаче'!$G$5:$J$7,2,FALSE))</f>
        <v>4056.6899999999996</v>
      </c>
      <c r="DN217" s="77"/>
      <c r="DO217" s="77"/>
      <c r="DP217" s="77"/>
      <c r="DQ217" s="77"/>
      <c r="DR217" s="78"/>
      <c r="DS217" s="72">
        <f>IF($A217="-","-",ROUND(VLOOKUP($A217+ROUND(LEFT(DS$186,2)/24,5),'[1]ОАО "АТС"'!$A$30:$F$773,6,FALSE)+HLOOKUP($DL$184,'[1]Сбытовая надбавка'!$F$5:$H$6,2,FALSE),2)+'[1]Иные услуги'!$C$6+HLOOKUP($DR$183,'[1]Услуги по передаче'!$G$5:$J$7,2,FALSE))</f>
        <v>4063.8099999999995</v>
      </c>
      <c r="DT217" s="77"/>
      <c r="DU217" s="77"/>
      <c r="DV217" s="77"/>
      <c r="DW217" s="77"/>
      <c r="DX217" s="78"/>
      <c r="DY217" s="72">
        <f>IF($A217="-","-",ROUND(VLOOKUP($A217+ROUND(LEFT(DY$186,2)/24,5),'[1]ОАО "АТС"'!$A$30:$F$773,6,FALSE)+HLOOKUP($DL$184,'[1]Сбытовая надбавка'!$F$5:$H$6,2,FALSE),2)+'[1]Иные услуги'!$C$6+HLOOKUP($DR$183,'[1]Услуги по передаче'!$G$5:$J$7,2,FALSE))</f>
        <v>3999.7199999999993</v>
      </c>
      <c r="DZ217" s="77"/>
      <c r="EA217" s="77"/>
      <c r="EB217" s="77"/>
      <c r="EC217" s="77"/>
      <c r="ED217" s="78"/>
      <c r="EE217" s="72">
        <f>IF($A217="-","-",ROUND(VLOOKUP($A217+ROUND(LEFT(EE$186,2)/24,5),'[1]ОАО "АТС"'!$A$30:$F$773,6,FALSE)+HLOOKUP($DL$184,'[1]Сбытовая надбавка'!$F$5:$H$6,2,FALSE),2)+'[1]Иные услуги'!$C$6+HLOOKUP($DR$183,'[1]Услуги по передаче'!$G$5:$J$7,2,FALSE))</f>
        <v>3994.16</v>
      </c>
      <c r="EF217" s="77"/>
      <c r="EG217" s="77"/>
      <c r="EH217" s="77"/>
      <c r="EI217" s="77"/>
      <c r="EJ217" s="78"/>
      <c r="EK217" s="72">
        <f>IF($A217="-","-",ROUND(VLOOKUP($A217+ROUND(LEFT(EK$186,2)/24,5),'[1]ОАО "АТС"'!$A$30:$F$773,6,FALSE)+HLOOKUP($DL$184,'[1]Сбытовая надбавка'!$F$5:$H$6,2,FALSE),2)+'[1]Иные услуги'!$C$6+HLOOKUP($DR$183,'[1]Услуги по передаче'!$G$5:$J$7,2,FALSE))</f>
        <v>4125.1299999999992</v>
      </c>
      <c r="EL217" s="77"/>
      <c r="EM217" s="77"/>
      <c r="EN217" s="77"/>
      <c r="EO217" s="77"/>
      <c r="EP217" s="78"/>
      <c r="EQ217" s="72">
        <f>IF($A217="-","-",ROUND(VLOOKUP($A217+ROUND(LEFT(EQ$186,2)/24,5),'[1]ОАО "АТС"'!$A$30:$F$773,6,FALSE)+HLOOKUP($DL$184,'[1]Сбытовая надбавка'!$F$5:$H$6,2,FALSE),2)+'[1]Иные услуги'!$C$6+HLOOKUP($DR$183,'[1]Услуги по передаче'!$G$5:$J$7,2,FALSE))</f>
        <v>4032.6899999999996</v>
      </c>
      <c r="ER217" s="77"/>
      <c r="ES217" s="77"/>
      <c r="ET217" s="77"/>
      <c r="EU217" s="77"/>
      <c r="EV217" s="78"/>
    </row>
    <row r="218" spans="1:152" s="38" customFormat="1" ht="15.75" customHeight="1" x14ac:dyDescent="0.2">
      <c r="A218" s="75"/>
      <c r="B218" s="75"/>
      <c r="C218" s="75"/>
      <c r="D218" s="75"/>
      <c r="E218" s="75"/>
      <c r="F218" s="75"/>
      <c r="G218" s="75"/>
      <c r="H218" s="75"/>
      <c r="I218" s="76"/>
      <c r="J218" s="76"/>
      <c r="K218" s="76"/>
      <c r="L218" s="76"/>
      <c r="M218" s="76"/>
      <c r="N218" s="76"/>
      <c r="O218" s="76"/>
      <c r="P218" s="76"/>
      <c r="Q218" s="76"/>
      <c r="R218" s="76"/>
      <c r="S218" s="76"/>
      <c r="T218" s="76"/>
      <c r="U218" s="76"/>
      <c r="V218" s="76"/>
      <c r="W218" s="76"/>
      <c r="X218" s="76"/>
      <c r="Y218" s="76"/>
      <c r="Z218" s="76"/>
      <c r="AA218" s="76"/>
      <c r="AB218" s="76"/>
      <c r="AC218" s="76"/>
      <c r="AD218" s="76"/>
      <c r="AE218" s="76"/>
      <c r="AF218" s="76"/>
      <c r="AG218" s="76"/>
      <c r="AH218" s="76"/>
      <c r="AI218" s="76"/>
      <c r="AJ218" s="76"/>
      <c r="AK218" s="76"/>
      <c r="AL218" s="76"/>
      <c r="AM218" s="76"/>
      <c r="AN218" s="76"/>
      <c r="AO218" s="76"/>
      <c r="AP218" s="76"/>
      <c r="AQ218" s="76"/>
      <c r="AR218" s="76"/>
      <c r="AS218" s="76"/>
      <c r="AT218" s="76"/>
      <c r="AU218" s="76"/>
      <c r="AV218" s="76"/>
      <c r="AW218" s="76"/>
      <c r="AX218" s="76"/>
      <c r="AY218" s="76"/>
      <c r="AZ218" s="76"/>
      <c r="BA218" s="76"/>
      <c r="BB218" s="76"/>
      <c r="BC218" s="76"/>
      <c r="BD218" s="76"/>
      <c r="BE218" s="76"/>
      <c r="BF218" s="76"/>
      <c r="BG218" s="76"/>
      <c r="BH218" s="76"/>
      <c r="BI218" s="76"/>
      <c r="BJ218" s="76"/>
      <c r="BK218" s="76"/>
      <c r="BL218" s="76"/>
      <c r="BM218" s="76"/>
      <c r="BN218" s="76"/>
      <c r="BO218" s="76"/>
      <c r="BP218" s="76"/>
      <c r="BQ218" s="76"/>
      <c r="BR218" s="76"/>
      <c r="BS218" s="76"/>
      <c r="BT218" s="76"/>
      <c r="BU218" s="76"/>
      <c r="BV218" s="76"/>
      <c r="BW218" s="76"/>
      <c r="BX218" s="76"/>
      <c r="BY218" s="76"/>
      <c r="BZ218" s="76"/>
      <c r="CA218" s="76"/>
      <c r="CB218" s="76"/>
      <c r="CC218" s="76"/>
      <c r="CD218" s="76"/>
      <c r="CE218" s="76"/>
      <c r="CF218" s="76"/>
      <c r="CG218" s="76"/>
      <c r="CH218" s="76"/>
      <c r="CI218" s="76"/>
      <c r="CJ218" s="76"/>
      <c r="CK218" s="76"/>
      <c r="CL218" s="76"/>
      <c r="CM218" s="76"/>
      <c r="CN218" s="76"/>
      <c r="CO218" s="76"/>
      <c r="CP218" s="76"/>
      <c r="CQ218" s="76"/>
      <c r="CR218" s="76"/>
      <c r="CS218" s="76"/>
      <c r="CT218" s="76"/>
      <c r="CU218" s="76"/>
      <c r="CV218" s="76"/>
      <c r="CW218" s="76"/>
      <c r="CX218" s="76"/>
      <c r="CY218" s="76"/>
      <c r="CZ218" s="76"/>
      <c r="DA218" s="76"/>
      <c r="DB218" s="76"/>
      <c r="DC218" s="76"/>
      <c r="DD218" s="76"/>
      <c r="DE218" s="76"/>
      <c r="DF218" s="76"/>
      <c r="DG218" s="76"/>
      <c r="DH218" s="76"/>
      <c r="DI218" s="76"/>
      <c r="DJ218" s="76"/>
      <c r="DK218" s="76"/>
      <c r="DL218" s="76"/>
      <c r="DM218" s="76"/>
      <c r="DN218" s="76"/>
      <c r="DO218" s="76"/>
      <c r="DP218" s="76"/>
      <c r="DQ218" s="76"/>
      <c r="DR218" s="76"/>
      <c r="DS218" s="76"/>
      <c r="DT218" s="76"/>
      <c r="DU218" s="76"/>
      <c r="DV218" s="76"/>
      <c r="DW218" s="76"/>
      <c r="DX218" s="76"/>
      <c r="DY218" s="76"/>
      <c r="DZ218" s="76"/>
      <c r="EA218" s="76"/>
      <c r="EB218" s="76"/>
      <c r="EC218" s="76"/>
      <c r="ED218" s="76"/>
      <c r="EE218" s="76"/>
      <c r="EF218" s="76"/>
      <c r="EG218" s="76"/>
      <c r="EH218" s="76"/>
      <c r="EI218" s="76"/>
      <c r="EJ218" s="76"/>
      <c r="EK218" s="76"/>
      <c r="EL218" s="76"/>
      <c r="EM218" s="76"/>
      <c r="EN218" s="76"/>
      <c r="EO218" s="76"/>
      <c r="EP218" s="76"/>
      <c r="EQ218" s="76"/>
      <c r="ER218" s="76"/>
      <c r="ES218" s="76"/>
      <c r="ET218" s="76"/>
      <c r="EU218" s="76"/>
      <c r="EV218" s="76"/>
    </row>
    <row r="219" spans="1:152" s="38" customFormat="1" ht="14.25" customHeight="1" x14ac:dyDescent="0.25">
      <c r="A219" s="46" t="s">
        <v>67</v>
      </c>
      <c r="B219" s="47"/>
      <c r="C219" s="47"/>
      <c r="D219" s="47"/>
      <c r="E219" s="47"/>
      <c r="F219" s="47"/>
      <c r="G219" s="47"/>
      <c r="H219" s="48"/>
      <c r="I219" s="49"/>
      <c r="J219" s="50"/>
      <c r="K219" s="50"/>
      <c r="L219" s="50"/>
      <c r="M219" s="51"/>
      <c r="N219" s="50"/>
      <c r="O219" s="50"/>
      <c r="P219" s="50"/>
      <c r="Q219" s="50"/>
      <c r="R219" s="50"/>
      <c r="S219" s="50"/>
      <c r="T219" s="50"/>
      <c r="U219" s="50"/>
      <c r="V219" s="50"/>
      <c r="W219" s="50"/>
      <c r="X219" s="50"/>
      <c r="Y219" s="50"/>
      <c r="Z219" s="50"/>
      <c r="AA219" s="50"/>
      <c r="AB219" s="50"/>
      <c r="AC219" s="51"/>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1"/>
      <c r="DN219" s="51"/>
      <c r="DO219" s="51"/>
      <c r="DP219" s="51"/>
      <c r="DQ219" s="52" t="s">
        <v>68</v>
      </c>
      <c r="DR219" s="53" t="s">
        <v>97</v>
      </c>
      <c r="DS219" s="53"/>
      <c r="DT219" s="53"/>
      <c r="DU219" s="53"/>
      <c r="DV219" s="53"/>
      <c r="DW219" s="53"/>
      <c r="DX219" s="53"/>
      <c r="DY219" s="53"/>
      <c r="DZ219" s="53"/>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row>
    <row r="220" spans="1:152" s="38" customFormat="1" ht="14.25" customHeight="1" x14ac:dyDescent="0.25">
      <c r="A220" s="54"/>
      <c r="B220" s="55"/>
      <c r="C220" s="55"/>
      <c r="D220" s="55"/>
      <c r="E220" s="55"/>
      <c r="F220" s="55"/>
      <c r="G220" s="55"/>
      <c r="H220" s="56"/>
      <c r="I220" s="57"/>
      <c r="J220" s="58"/>
      <c r="K220" s="58"/>
      <c r="L220" s="58"/>
      <c r="M220" s="59"/>
      <c r="N220" s="58"/>
      <c r="O220" s="58"/>
      <c r="P220" s="58"/>
      <c r="Q220" s="58"/>
      <c r="R220" s="58"/>
      <c r="S220" s="58"/>
      <c r="T220" s="58"/>
      <c r="U220" s="58"/>
      <c r="V220" s="58"/>
      <c r="W220" s="58"/>
      <c r="X220" s="58"/>
      <c r="Y220" s="58"/>
      <c r="Z220" s="58"/>
      <c r="AA220" s="58"/>
      <c r="AB220" s="58"/>
      <c r="AC220" s="59"/>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c r="BY220" s="58"/>
      <c r="BZ220" s="58"/>
      <c r="CA220" s="58"/>
      <c r="CB220" s="58"/>
      <c r="CC220" s="58"/>
      <c r="CD220" s="58"/>
      <c r="CE220" s="58"/>
      <c r="CF220" s="58"/>
      <c r="CG220" s="58"/>
      <c r="CH220" s="58"/>
      <c r="CI220" s="58"/>
      <c r="CJ220" s="58"/>
      <c r="CK220" s="58"/>
      <c r="CL220" s="58"/>
      <c r="CM220" s="58"/>
      <c r="CN220" s="58"/>
      <c r="CO220" s="58"/>
      <c r="CP220" s="58"/>
      <c r="CQ220" s="58"/>
      <c r="CR220" s="58"/>
      <c r="CS220" s="58"/>
      <c r="CT220" s="58"/>
      <c r="CU220" s="58"/>
      <c r="CV220" s="58"/>
      <c r="CW220" s="58"/>
      <c r="CX220" s="58"/>
      <c r="CY220" s="58"/>
      <c r="CZ220" s="58"/>
      <c r="DA220" s="58"/>
      <c r="DB220" s="58"/>
      <c r="DC220" s="58"/>
      <c r="DD220" s="58"/>
      <c r="DE220" s="58"/>
      <c r="DF220" s="58"/>
      <c r="DG220" s="58"/>
      <c r="DH220" s="58"/>
      <c r="DI220" s="58"/>
      <c r="DJ220" s="58"/>
      <c r="DK220" s="60" t="s">
        <v>70</v>
      </c>
      <c r="DL220" s="33" t="s">
        <v>9</v>
      </c>
      <c r="DM220" s="33"/>
      <c r="DN220" s="33"/>
      <c r="DO220" s="33"/>
      <c r="DP220" s="33"/>
      <c r="DQ220" s="33"/>
      <c r="DR220" s="33"/>
      <c r="DS220" s="33"/>
      <c r="DT220" s="33"/>
      <c r="DU220" s="33"/>
      <c r="DV220" s="33"/>
      <c r="DW220" s="33"/>
      <c r="DX220" s="33"/>
      <c r="DY220" s="33"/>
      <c r="DZ220" s="33"/>
      <c r="EA220" s="33"/>
      <c r="EB220" s="33"/>
      <c r="EC220" s="33"/>
      <c r="ED220" s="58"/>
      <c r="EE220" s="58"/>
      <c r="EF220" s="58"/>
      <c r="EG220" s="58"/>
      <c r="EH220" s="58"/>
      <c r="EI220" s="58"/>
      <c r="EJ220" s="58"/>
      <c r="EK220" s="58"/>
      <c r="EL220" s="58"/>
      <c r="EM220" s="58"/>
      <c r="EN220" s="58"/>
      <c r="EO220" s="58"/>
      <c r="EP220" s="58"/>
      <c r="EQ220" s="58"/>
      <c r="ER220" s="58"/>
      <c r="ES220" s="58"/>
      <c r="ET220" s="58"/>
      <c r="EU220" s="58"/>
      <c r="EV220" s="58"/>
    </row>
    <row r="221" spans="1:152" s="38" customFormat="1" ht="3" customHeight="1" x14ac:dyDescent="0.2">
      <c r="A221" s="54"/>
      <c r="B221" s="55"/>
      <c r="C221" s="55"/>
      <c r="D221" s="55"/>
      <c r="E221" s="55"/>
      <c r="F221" s="55"/>
      <c r="G221" s="55"/>
      <c r="H221" s="56"/>
      <c r="I221" s="61"/>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c r="AL221" s="62"/>
      <c r="AM221" s="62"/>
      <c r="AN221" s="62"/>
      <c r="AO221" s="62"/>
      <c r="AP221" s="62"/>
      <c r="AQ221" s="62"/>
      <c r="AR221" s="62"/>
      <c r="AS221" s="62"/>
      <c r="AT221" s="62"/>
      <c r="AU221" s="62"/>
      <c r="AV221" s="62"/>
      <c r="AW221" s="62"/>
      <c r="AX221" s="62"/>
      <c r="AY221" s="62"/>
      <c r="AZ221" s="62"/>
      <c r="BA221" s="62"/>
      <c r="BB221" s="62"/>
      <c r="BC221" s="62"/>
      <c r="BD221" s="62"/>
      <c r="BE221" s="62"/>
      <c r="BF221" s="62"/>
      <c r="BG221" s="62"/>
      <c r="BH221" s="62"/>
      <c r="BI221" s="62"/>
      <c r="BJ221" s="62"/>
      <c r="BK221" s="62"/>
      <c r="BL221" s="62"/>
      <c r="BM221" s="62"/>
      <c r="BN221" s="62"/>
      <c r="BO221" s="62"/>
      <c r="BP221" s="62"/>
      <c r="BQ221" s="62"/>
      <c r="BR221" s="62"/>
      <c r="BS221" s="62"/>
      <c r="BT221" s="62"/>
      <c r="BU221" s="62"/>
      <c r="BV221" s="62"/>
      <c r="BW221" s="62"/>
      <c r="BX221" s="62"/>
      <c r="BY221" s="62"/>
      <c r="BZ221" s="62"/>
      <c r="CA221" s="62"/>
      <c r="CB221" s="62"/>
      <c r="CC221" s="62"/>
      <c r="CD221" s="62"/>
      <c r="CE221" s="62"/>
      <c r="CF221" s="62"/>
      <c r="CG221" s="62"/>
      <c r="CH221" s="62"/>
      <c r="CI221" s="62"/>
      <c r="CJ221" s="62"/>
      <c r="CK221" s="62"/>
      <c r="CL221" s="62"/>
      <c r="CM221" s="62"/>
      <c r="CN221" s="62"/>
      <c r="CO221" s="62"/>
      <c r="CP221" s="62"/>
      <c r="CQ221" s="62"/>
      <c r="CR221" s="62"/>
      <c r="CS221" s="62"/>
      <c r="CT221" s="62"/>
      <c r="CU221" s="62"/>
      <c r="CV221" s="62"/>
      <c r="CW221" s="62"/>
      <c r="CX221" s="62"/>
      <c r="CY221" s="62"/>
      <c r="CZ221" s="62"/>
      <c r="DA221" s="62"/>
      <c r="DB221" s="62"/>
      <c r="DC221" s="62"/>
      <c r="DD221" s="62"/>
      <c r="DE221" s="62"/>
      <c r="DF221" s="62"/>
      <c r="DG221" s="62"/>
      <c r="DH221" s="62"/>
      <c r="DI221" s="62"/>
      <c r="DJ221" s="62"/>
      <c r="DK221" s="62"/>
      <c r="DL221" s="62"/>
      <c r="DM221" s="62"/>
      <c r="DN221" s="62"/>
      <c r="DO221" s="62"/>
      <c r="DP221" s="62"/>
      <c r="DQ221" s="62"/>
      <c r="DR221" s="62"/>
      <c r="DS221" s="62"/>
      <c r="DT221" s="62"/>
      <c r="DU221" s="62"/>
      <c r="DV221" s="62"/>
      <c r="DW221" s="62"/>
      <c r="DX221" s="62"/>
      <c r="DY221" s="62"/>
      <c r="DZ221" s="62"/>
      <c r="EA221" s="62"/>
      <c r="EB221" s="62"/>
      <c r="EC221" s="62"/>
      <c r="ED221" s="62"/>
      <c r="EE221" s="62"/>
      <c r="EF221" s="62"/>
      <c r="EG221" s="62"/>
      <c r="EH221" s="62"/>
      <c r="EI221" s="62"/>
      <c r="EJ221" s="62"/>
      <c r="EK221" s="62"/>
      <c r="EL221" s="62"/>
      <c r="EM221" s="62"/>
      <c r="EN221" s="62"/>
      <c r="EO221" s="62"/>
      <c r="EP221" s="62"/>
      <c r="EQ221" s="62"/>
      <c r="ER221" s="62"/>
      <c r="ES221" s="62"/>
      <c r="ET221" s="62"/>
      <c r="EU221" s="62"/>
      <c r="EV221" s="62"/>
    </row>
    <row r="222" spans="1:152" s="38" customFormat="1" ht="27" customHeight="1" x14ac:dyDescent="0.2">
      <c r="A222" s="63"/>
      <c r="B222" s="64"/>
      <c r="C222" s="64"/>
      <c r="D222" s="64"/>
      <c r="E222" s="64"/>
      <c r="F222" s="64"/>
      <c r="G222" s="64"/>
      <c r="H222" s="65"/>
      <c r="I222" s="66" t="s">
        <v>71</v>
      </c>
      <c r="J222" s="67"/>
      <c r="K222" s="67"/>
      <c r="L222" s="67"/>
      <c r="M222" s="67"/>
      <c r="N222" s="68"/>
      <c r="O222" s="66" t="s">
        <v>72</v>
      </c>
      <c r="P222" s="67"/>
      <c r="Q222" s="67"/>
      <c r="R222" s="67"/>
      <c r="S222" s="67"/>
      <c r="T222" s="68"/>
      <c r="U222" s="66" t="s">
        <v>73</v>
      </c>
      <c r="V222" s="67"/>
      <c r="W222" s="67"/>
      <c r="X222" s="67"/>
      <c r="Y222" s="67"/>
      <c r="Z222" s="68"/>
      <c r="AA222" s="66" t="s">
        <v>74</v>
      </c>
      <c r="AB222" s="67"/>
      <c r="AC222" s="67"/>
      <c r="AD222" s="67"/>
      <c r="AE222" s="67"/>
      <c r="AF222" s="68"/>
      <c r="AG222" s="66" t="s">
        <v>75</v>
      </c>
      <c r="AH222" s="67"/>
      <c r="AI222" s="67"/>
      <c r="AJ222" s="67"/>
      <c r="AK222" s="67"/>
      <c r="AL222" s="68"/>
      <c r="AM222" s="66" t="s">
        <v>76</v>
      </c>
      <c r="AN222" s="67"/>
      <c r="AO222" s="67"/>
      <c r="AP222" s="67"/>
      <c r="AQ222" s="67"/>
      <c r="AR222" s="68"/>
      <c r="AS222" s="66" t="s">
        <v>77</v>
      </c>
      <c r="AT222" s="67"/>
      <c r="AU222" s="67"/>
      <c r="AV222" s="67"/>
      <c r="AW222" s="67"/>
      <c r="AX222" s="68"/>
      <c r="AY222" s="66" t="s">
        <v>78</v>
      </c>
      <c r="AZ222" s="67"/>
      <c r="BA222" s="67"/>
      <c r="BB222" s="67"/>
      <c r="BC222" s="67"/>
      <c r="BD222" s="67"/>
      <c r="BE222" s="66" t="s">
        <v>79</v>
      </c>
      <c r="BF222" s="67"/>
      <c r="BG222" s="67"/>
      <c r="BH222" s="67"/>
      <c r="BI222" s="67"/>
      <c r="BJ222" s="68"/>
      <c r="BK222" s="66" t="s">
        <v>80</v>
      </c>
      <c r="BL222" s="67"/>
      <c r="BM222" s="67"/>
      <c r="BN222" s="67"/>
      <c r="BO222" s="67"/>
      <c r="BP222" s="67"/>
      <c r="BQ222" s="66" t="s">
        <v>81</v>
      </c>
      <c r="BR222" s="67"/>
      <c r="BS222" s="67"/>
      <c r="BT222" s="67"/>
      <c r="BU222" s="67"/>
      <c r="BV222" s="68"/>
      <c r="BW222" s="66" t="s">
        <v>82</v>
      </c>
      <c r="BX222" s="67"/>
      <c r="BY222" s="67"/>
      <c r="BZ222" s="67"/>
      <c r="CA222" s="67"/>
      <c r="CB222" s="67"/>
      <c r="CC222" s="66" t="s">
        <v>83</v>
      </c>
      <c r="CD222" s="67"/>
      <c r="CE222" s="67"/>
      <c r="CF222" s="67"/>
      <c r="CG222" s="67"/>
      <c r="CH222" s="67"/>
      <c r="CI222" s="66" t="s">
        <v>84</v>
      </c>
      <c r="CJ222" s="67"/>
      <c r="CK222" s="67"/>
      <c r="CL222" s="67"/>
      <c r="CM222" s="67"/>
      <c r="CN222" s="67"/>
      <c r="CO222" s="66" t="s">
        <v>85</v>
      </c>
      <c r="CP222" s="67"/>
      <c r="CQ222" s="67"/>
      <c r="CR222" s="67"/>
      <c r="CS222" s="67"/>
      <c r="CT222" s="67"/>
      <c r="CU222" s="66" t="s">
        <v>86</v>
      </c>
      <c r="CV222" s="67"/>
      <c r="CW222" s="67"/>
      <c r="CX222" s="67"/>
      <c r="CY222" s="67"/>
      <c r="CZ222" s="67"/>
      <c r="DA222" s="66" t="s">
        <v>87</v>
      </c>
      <c r="DB222" s="67"/>
      <c r="DC222" s="67"/>
      <c r="DD222" s="67"/>
      <c r="DE222" s="67"/>
      <c r="DF222" s="67"/>
      <c r="DG222" s="66" t="s">
        <v>88</v>
      </c>
      <c r="DH222" s="67"/>
      <c r="DI222" s="67"/>
      <c r="DJ222" s="67"/>
      <c r="DK222" s="67"/>
      <c r="DL222" s="67"/>
      <c r="DM222" s="66" t="s">
        <v>89</v>
      </c>
      <c r="DN222" s="67"/>
      <c r="DO222" s="67"/>
      <c r="DP222" s="67"/>
      <c r="DQ222" s="67"/>
      <c r="DR222" s="67"/>
      <c r="DS222" s="66" t="s">
        <v>90</v>
      </c>
      <c r="DT222" s="67"/>
      <c r="DU222" s="67"/>
      <c r="DV222" s="67"/>
      <c r="DW222" s="67"/>
      <c r="DX222" s="67"/>
      <c r="DY222" s="66" t="s">
        <v>91</v>
      </c>
      <c r="DZ222" s="67"/>
      <c r="EA222" s="67"/>
      <c r="EB222" s="67"/>
      <c r="EC222" s="67"/>
      <c r="ED222" s="68"/>
      <c r="EE222" s="66" t="s">
        <v>92</v>
      </c>
      <c r="EF222" s="67"/>
      <c r="EG222" s="67"/>
      <c r="EH222" s="67"/>
      <c r="EI222" s="67"/>
      <c r="EJ222" s="67"/>
      <c r="EK222" s="66" t="s">
        <v>93</v>
      </c>
      <c r="EL222" s="67"/>
      <c r="EM222" s="67"/>
      <c r="EN222" s="67"/>
      <c r="EO222" s="67"/>
      <c r="EP222" s="67"/>
      <c r="EQ222" s="66" t="s">
        <v>94</v>
      </c>
      <c r="ER222" s="67"/>
      <c r="ES222" s="67"/>
      <c r="ET222" s="67"/>
      <c r="EU222" s="67"/>
      <c r="EV222" s="67"/>
    </row>
    <row r="223" spans="1:152" s="38" customFormat="1" ht="15.75" customHeight="1" x14ac:dyDescent="0.2">
      <c r="A223" s="69">
        <f>$A$115</f>
        <v>44986</v>
      </c>
      <c r="B223" s="70"/>
      <c r="C223" s="70"/>
      <c r="D223" s="70"/>
      <c r="E223" s="70"/>
      <c r="F223" s="70"/>
      <c r="G223" s="70"/>
      <c r="H223" s="71"/>
      <c r="I223" s="72">
        <f>IF($A223="-","-",ROUND(VLOOKUP($A223+ROUND(LEFT(I$222,1)/24,5),'[1]ОАО "АТС"'!$A$30:$F$773,6,FALSE)+HLOOKUP($DL$220,'[1]Сбытовая надбавка'!$F$5:$H$6,2,FALSE),2)+'[1]Иные услуги'!$C$6+HLOOKUP($DR$219,'[1]Услуги по передаче'!$G$5:$J$7,2,FALSE))</f>
        <v>4673.91</v>
      </c>
      <c r="J223" s="77"/>
      <c r="K223" s="77"/>
      <c r="L223" s="77"/>
      <c r="M223" s="77"/>
      <c r="N223" s="78"/>
      <c r="O223" s="72">
        <f>IF($A223="-","-",ROUND(VLOOKUP($A223+ROUND(LEFT(O$222,1)/24,5),'[1]ОАО "АТС"'!$A$30:$F$773,6,FALSE)+HLOOKUP($DL$220,'[1]Сбытовая надбавка'!$F$5:$H$6,2,FALSE),2)+'[1]Иные услуги'!$C$6+HLOOKUP($DR$219,'[1]Услуги по передаче'!$G$5:$J$7,2,FALSE))</f>
        <v>4663.09</v>
      </c>
      <c r="P223" s="77"/>
      <c r="Q223" s="77"/>
      <c r="R223" s="77"/>
      <c r="S223" s="77"/>
      <c r="T223" s="78"/>
      <c r="U223" s="72">
        <f>IF($A223="-","-",ROUND(VLOOKUP($A223+ROUND(LEFT(U$222,1)/24,5),'[1]ОАО "АТС"'!$A$30:$F$773,6,FALSE)+HLOOKUP($DL$220,'[1]Сбытовая надбавка'!$F$5:$H$6,2,FALSE),2)+'[1]Иные услуги'!$C$6+HLOOKUP($DR$219,'[1]Услуги по передаче'!$G$5:$J$7,2,FALSE))</f>
        <v>4663.09</v>
      </c>
      <c r="V223" s="77"/>
      <c r="W223" s="77"/>
      <c r="X223" s="77"/>
      <c r="Y223" s="77"/>
      <c r="Z223" s="78"/>
      <c r="AA223" s="72">
        <f>IF($A223="-","-",ROUND(VLOOKUP($A223+ROUND(LEFT(AA$222,1)/24,5),'[1]ОАО "АТС"'!$A$30:$F$773,6,FALSE)+HLOOKUP($DL$220,'[1]Сбытовая надбавка'!$F$5:$H$6,2,FALSE),2)+'[1]Иные услуги'!$C$6+HLOOKUP($DR$219,'[1]Услуги по передаче'!$G$5:$J$7,2,FALSE))</f>
        <v>4663.07</v>
      </c>
      <c r="AB223" s="77"/>
      <c r="AC223" s="77"/>
      <c r="AD223" s="77"/>
      <c r="AE223" s="77"/>
      <c r="AF223" s="78"/>
      <c r="AG223" s="72">
        <f>IF($A223="-","-",ROUND(VLOOKUP($A223+ROUND(LEFT(AG$222,1)/24,5),'[1]ОАО "АТС"'!$A$30:$F$773,6,FALSE)+HLOOKUP($DL$220,'[1]Сбытовая надбавка'!$F$5:$H$6,2,FALSE),2)+'[1]Иные услуги'!$C$6+HLOOKUP($DR$219,'[1]Услуги по передаче'!$G$5:$J$7,2,FALSE))</f>
        <v>4663.0600000000004</v>
      </c>
      <c r="AH223" s="77"/>
      <c r="AI223" s="77"/>
      <c r="AJ223" s="77"/>
      <c r="AK223" s="77"/>
      <c r="AL223" s="78"/>
      <c r="AM223" s="72">
        <f>IF($A223="-","-",ROUND(VLOOKUP($A223+ROUND(LEFT(AM$222,1)/24,5),'[1]ОАО "АТС"'!$A$30:$F$773,6,FALSE)+HLOOKUP($DL$220,'[1]Сбытовая надбавка'!$F$5:$H$6,2,FALSE),2)+'[1]Иные услуги'!$C$6+HLOOKUP($DR$219,'[1]Услуги по передаче'!$G$5:$J$7,2,FALSE))</f>
        <v>4662.8999999999996</v>
      </c>
      <c r="AN223" s="77"/>
      <c r="AO223" s="77"/>
      <c r="AP223" s="77"/>
      <c r="AQ223" s="77"/>
      <c r="AR223" s="78"/>
      <c r="AS223" s="72">
        <f>IF($A223="-","-",ROUND(VLOOKUP($A223+ROUND(LEFT(AS$222,1)/24,5),'[1]ОАО "АТС"'!$A$30:$F$773,6,FALSE)+HLOOKUP($DL$220,'[1]Сбытовая надбавка'!$F$5:$H$6,2,FALSE),2)+'[1]Иные услуги'!$C$6+HLOOKUP($DR$219,'[1]Услуги по передаче'!$G$5:$J$7,2,FALSE))</f>
        <v>4708.5600000000004</v>
      </c>
      <c r="AT223" s="77"/>
      <c r="AU223" s="77"/>
      <c r="AV223" s="77"/>
      <c r="AW223" s="77"/>
      <c r="AX223" s="78"/>
      <c r="AY223" s="72">
        <f>IF($A223="-","-",ROUND(VLOOKUP($A223+ROUND(LEFT(AY$222,1)/24,5),'[1]ОАО "АТС"'!$A$30:$F$773,6,FALSE)+HLOOKUP($DL$220,'[1]Сбытовая надбавка'!$F$5:$H$6,2,FALSE),2)+'[1]Иные услуги'!$C$6+HLOOKUP($DR$219,'[1]Услуги по передаче'!$G$5:$J$7,2,FALSE))</f>
        <v>4836.49</v>
      </c>
      <c r="AZ223" s="77"/>
      <c r="BA223" s="77"/>
      <c r="BB223" s="77"/>
      <c r="BC223" s="77"/>
      <c r="BD223" s="78"/>
      <c r="BE223" s="72">
        <f>IF($A223="-","-",ROUND(VLOOKUP($A223+ROUND(LEFT(BE$222,1)/24,5),'[1]ОАО "АТС"'!$A$30:$F$773,6,FALSE)+HLOOKUP($DL$220,'[1]Сбытовая надбавка'!$F$5:$H$6,2,FALSE),2)+'[1]Иные услуги'!$C$6+HLOOKUP($DR$219,'[1]Услуги по передаче'!$G$5:$J$7,2,FALSE))</f>
        <v>4678.12</v>
      </c>
      <c r="BF223" s="77"/>
      <c r="BG223" s="77"/>
      <c r="BH223" s="77"/>
      <c r="BI223" s="77"/>
      <c r="BJ223" s="78"/>
      <c r="BK223" s="72">
        <f>IF($A223="-","-",ROUND(VLOOKUP($A223+ROUND(LEFT(BK$222,1)/24,5),'[1]ОАО "АТС"'!$A$30:$F$773,6,FALSE)+HLOOKUP($DL$220,'[1]Сбытовая надбавка'!$F$5:$H$6,2,FALSE),2)+'[1]Иные услуги'!$C$6+HLOOKUP($DR$219,'[1]Услуги по передаче'!$G$5:$J$7,2,FALSE))</f>
        <v>4783.09</v>
      </c>
      <c r="BL223" s="77"/>
      <c r="BM223" s="77"/>
      <c r="BN223" s="77"/>
      <c r="BO223" s="77"/>
      <c r="BP223" s="78"/>
      <c r="BQ223" s="72">
        <f>IF($A223="-","-",ROUND(VLOOKUP($A223+ROUND(LEFT(BQ$222,2)/24,5),'[1]ОАО "АТС"'!$A$30:$F$773,6,FALSE)+HLOOKUP($DL$220,'[1]Сбытовая надбавка'!$F$5:$H$6,2,FALSE),2)+'[1]Иные услуги'!$C$6+HLOOKUP($DR$219,'[1]Услуги по передаче'!$G$5:$J$7,2,FALSE))</f>
        <v>4816.37</v>
      </c>
      <c r="BR223" s="77"/>
      <c r="BS223" s="77"/>
      <c r="BT223" s="77"/>
      <c r="BU223" s="77"/>
      <c r="BV223" s="78"/>
      <c r="BW223" s="72">
        <f>IF($A223="-","-",ROUND(VLOOKUP($A223+ROUND(LEFT(BW$222,2)/24,5),'[1]ОАО "АТС"'!$A$30:$F$773,6,FALSE)+HLOOKUP($DL$220,'[1]Сбытовая надбавка'!$F$5:$H$6,2,FALSE),2)+'[1]Иные услуги'!$C$6+HLOOKUP($DR$219,'[1]Услуги по передаче'!$G$5:$J$7,2,FALSE))</f>
        <v>4802.84</v>
      </c>
      <c r="BX223" s="77"/>
      <c r="BY223" s="77"/>
      <c r="BZ223" s="77"/>
      <c r="CA223" s="77"/>
      <c r="CB223" s="78"/>
      <c r="CC223" s="72">
        <f>IF($A223="-","-",ROUND(VLOOKUP($A223+ROUND(LEFT(CC$222,2)/24,5),'[1]ОАО "АТС"'!$A$30:$F$773,6,FALSE)+HLOOKUP($DL$220,'[1]Сбытовая надбавка'!$F$5:$H$6,2,FALSE),2)+'[1]Иные услуги'!$C$6+HLOOKUP($DR$219,'[1]Услуги по передаче'!$G$5:$J$7,2,FALSE))</f>
        <v>4752.01</v>
      </c>
      <c r="CD223" s="77"/>
      <c r="CE223" s="77"/>
      <c r="CF223" s="77"/>
      <c r="CG223" s="77"/>
      <c r="CH223" s="78"/>
      <c r="CI223" s="72">
        <f>IF($A223="-","-",ROUND(VLOOKUP($A223+ROUND(LEFT(CI$222,2)/24,5),'[1]ОАО "АТС"'!$A$30:$F$773,6,FALSE)+HLOOKUP($DL$220,'[1]Сбытовая надбавка'!$F$5:$H$6,2,FALSE),2)+'[1]Иные услуги'!$C$6+HLOOKUP($DR$219,'[1]Услуги по передаче'!$G$5:$J$7,2,FALSE))</f>
        <v>4740.5</v>
      </c>
      <c r="CJ223" s="77"/>
      <c r="CK223" s="77"/>
      <c r="CL223" s="77"/>
      <c r="CM223" s="77"/>
      <c r="CN223" s="78"/>
      <c r="CO223" s="72">
        <f>IF($A223="-","-",ROUND(VLOOKUP($A223+ROUND(LEFT(CO$222,2)/24,5),'[1]ОАО "АТС"'!$A$30:$F$773,6,FALSE)+HLOOKUP($DL$220,'[1]Сбытовая надбавка'!$F$5:$H$6,2,FALSE),2)+'[1]Иные услуги'!$C$6+HLOOKUP($DR$219,'[1]Услуги по передаче'!$G$5:$J$7,2,FALSE))</f>
        <v>4723.42</v>
      </c>
      <c r="CP223" s="77"/>
      <c r="CQ223" s="77"/>
      <c r="CR223" s="77"/>
      <c r="CS223" s="77"/>
      <c r="CT223" s="78"/>
      <c r="CU223" s="72">
        <f>IF($A223="-","-",ROUND(VLOOKUP($A223+ROUND(LEFT(CU$222,2)/24,5),'[1]ОАО "АТС"'!$A$30:$F$773,6,FALSE)+HLOOKUP($DL$220,'[1]Сбытовая надбавка'!$F$5:$H$6,2,FALSE),2)+'[1]Иные услуги'!$C$6+HLOOKUP($DR$219,'[1]Услуги по передаче'!$G$5:$J$7,2,FALSE))</f>
        <v>4717.51</v>
      </c>
      <c r="CV223" s="77"/>
      <c r="CW223" s="77"/>
      <c r="CX223" s="77"/>
      <c r="CY223" s="77"/>
      <c r="CZ223" s="78"/>
      <c r="DA223" s="72">
        <f>IF($A223="-","-",ROUND(VLOOKUP($A223+ROUND(LEFT(DA$222,2)/24,5),'[1]ОАО "АТС"'!$A$30:$F$773,6,FALSE)+HLOOKUP($DL$220,'[1]Сбытовая надбавка'!$F$5:$H$6,2,FALSE),2)+'[1]Иные услуги'!$C$6+HLOOKUP($DR$219,'[1]Услуги по передаче'!$G$5:$J$7,2,FALSE))</f>
        <v>4722.6499999999996</v>
      </c>
      <c r="DB223" s="77"/>
      <c r="DC223" s="77"/>
      <c r="DD223" s="77"/>
      <c r="DE223" s="77"/>
      <c r="DF223" s="78"/>
      <c r="DG223" s="72">
        <f>IF($A223="-","-",ROUND(VLOOKUP($A223+ROUND(LEFT(DG$222,2)/24,5),'[1]ОАО "АТС"'!$A$30:$F$773,6,FALSE)+HLOOKUP($DL$220,'[1]Сбытовая надбавка'!$F$5:$H$6,2,FALSE),2)+'[1]Иные услуги'!$C$6+HLOOKUP($DR$219,'[1]Услуги по передаче'!$G$5:$J$7,2,FALSE))</f>
        <v>4749.58</v>
      </c>
      <c r="DH223" s="77"/>
      <c r="DI223" s="77"/>
      <c r="DJ223" s="77"/>
      <c r="DK223" s="77"/>
      <c r="DL223" s="78"/>
      <c r="DM223" s="72">
        <f>IF($A223="-","-",ROUND(VLOOKUP($A223+ROUND(LEFT(DM$222,2)/24,5),'[1]ОАО "АТС"'!$A$30:$F$773,6,FALSE)+HLOOKUP($DL$220,'[1]Сбытовая надбавка'!$F$5:$H$6,2,FALSE),2)+'[1]Иные услуги'!$C$6+HLOOKUP($DR$219,'[1]Услуги по передаче'!$G$5:$J$7,2,FALSE))</f>
        <v>4813.88</v>
      </c>
      <c r="DN223" s="77"/>
      <c r="DO223" s="77"/>
      <c r="DP223" s="77"/>
      <c r="DQ223" s="77"/>
      <c r="DR223" s="78"/>
      <c r="DS223" s="72">
        <f>IF($A223="-","-",ROUND(VLOOKUP($A223+ROUND(LEFT(DS$222,2)/24,5),'[1]ОАО "АТС"'!$A$30:$F$773,6,FALSE)+HLOOKUP($DL$220,'[1]Сбытовая надбавка'!$F$5:$H$6,2,FALSE),2)+'[1]Иные услуги'!$C$6+HLOOKUP($DR$219,'[1]Услуги по передаче'!$G$5:$J$7,2,FALSE))</f>
        <v>4781.54</v>
      </c>
      <c r="DT223" s="77"/>
      <c r="DU223" s="77"/>
      <c r="DV223" s="77"/>
      <c r="DW223" s="77"/>
      <c r="DX223" s="78"/>
      <c r="DY223" s="72">
        <f>IF($A223="-","-",ROUND(VLOOKUP($A223+ROUND(LEFT(DY$222,2)/24,5),'[1]ОАО "АТС"'!$A$30:$F$773,6,FALSE)+HLOOKUP($DL$220,'[1]Сбытовая надбавка'!$F$5:$H$6,2,FALSE),2)+'[1]Иные услуги'!$C$6+HLOOKUP($DR$219,'[1]Услуги по передаче'!$G$5:$J$7,2,FALSE))</f>
        <v>4727.93</v>
      </c>
      <c r="DZ223" s="77"/>
      <c r="EA223" s="77"/>
      <c r="EB223" s="77"/>
      <c r="EC223" s="77"/>
      <c r="ED223" s="78"/>
      <c r="EE223" s="72">
        <f>IF($A223="-","-",ROUND(VLOOKUP($A223+ROUND(LEFT(EE$222,2)/24,5),'[1]ОАО "АТС"'!$A$30:$F$773,6,FALSE)+HLOOKUP($DL$220,'[1]Сбытовая надбавка'!$F$5:$H$6,2,FALSE),2)+'[1]Иные услуги'!$C$6+HLOOKUP($DR$219,'[1]Услуги по передаче'!$G$5:$J$7,2,FALSE))</f>
        <v>4661.09</v>
      </c>
      <c r="EF223" s="77"/>
      <c r="EG223" s="77"/>
      <c r="EH223" s="77"/>
      <c r="EI223" s="77"/>
      <c r="EJ223" s="78"/>
      <c r="EK223" s="72">
        <f>IF($A223="-","-",ROUND(VLOOKUP($A223+ROUND(LEFT(EK$222,2)/24,5),'[1]ОАО "АТС"'!$A$30:$F$773,6,FALSE)+HLOOKUP($DL$220,'[1]Сбытовая надбавка'!$F$5:$H$6,2,FALSE),2)+'[1]Иные услуги'!$C$6+HLOOKUP($DR$219,'[1]Услуги по передаче'!$G$5:$J$7,2,FALSE))</f>
        <v>4846.5</v>
      </c>
      <c r="EL223" s="77"/>
      <c r="EM223" s="77"/>
      <c r="EN223" s="77"/>
      <c r="EO223" s="77"/>
      <c r="EP223" s="78"/>
      <c r="EQ223" s="72">
        <f>IF($A223="-","-",ROUND(VLOOKUP($A223+ROUND(LEFT(EQ$222,2)/24,5),'[1]ОАО "АТС"'!$A$30:$F$773,6,FALSE)+HLOOKUP($DL$220,'[1]Сбытовая надбавка'!$F$5:$H$6,2,FALSE),2)+'[1]Иные услуги'!$C$6+HLOOKUP($DR$219,'[1]Услуги по передаче'!$G$5:$J$7,2,FALSE))</f>
        <v>4727.13</v>
      </c>
      <c r="ER223" s="77"/>
      <c r="ES223" s="77"/>
      <c r="ET223" s="77"/>
      <c r="EU223" s="77"/>
      <c r="EV223" s="78"/>
    </row>
    <row r="224" spans="1:152" s="38" customFormat="1" ht="15.75" customHeight="1" x14ac:dyDescent="0.2">
      <c r="A224" s="69">
        <f>$A$116</f>
        <v>44987</v>
      </c>
      <c r="B224" s="70"/>
      <c r="C224" s="70"/>
      <c r="D224" s="70"/>
      <c r="E224" s="70"/>
      <c r="F224" s="70"/>
      <c r="G224" s="70"/>
      <c r="H224" s="71"/>
      <c r="I224" s="72">
        <f>IF($A224="-","-",ROUND(VLOOKUP($A224+ROUND(LEFT(I$222,1)/24,5),'[1]ОАО "АТС"'!$A$30:$F$773,6,FALSE)+HLOOKUP($DL$220,'[1]Сбытовая надбавка'!$F$5:$H$6,2,FALSE),2)+'[1]Иные услуги'!$C$6+HLOOKUP($DR$219,'[1]Услуги по передаче'!$G$5:$J$7,2,FALSE))</f>
        <v>4699.97</v>
      </c>
      <c r="J224" s="77"/>
      <c r="K224" s="77"/>
      <c r="L224" s="77"/>
      <c r="M224" s="77"/>
      <c r="N224" s="78"/>
      <c r="O224" s="72">
        <f>IF($A224="-","-",ROUND(VLOOKUP($A224+ROUND(LEFT(O$222,1)/24,5),'[1]ОАО "АТС"'!$A$30:$F$773,6,FALSE)+HLOOKUP($DL$220,'[1]Сбытовая надбавка'!$F$5:$H$6,2,FALSE),2)+'[1]Иные услуги'!$C$6+HLOOKUP($DR$219,'[1]Услуги по передаче'!$G$5:$J$7,2,FALSE))</f>
        <v>4684.12</v>
      </c>
      <c r="P224" s="77"/>
      <c r="Q224" s="77"/>
      <c r="R224" s="77"/>
      <c r="S224" s="77"/>
      <c r="T224" s="78"/>
      <c r="U224" s="72">
        <f>IF($A224="-","-",ROUND(VLOOKUP($A224+ROUND(LEFT(U$222,1)/24,5),'[1]ОАО "АТС"'!$A$30:$F$773,6,FALSE)+HLOOKUP($DL$220,'[1]Сбытовая надбавка'!$F$5:$H$6,2,FALSE),2)+'[1]Иные услуги'!$C$6+HLOOKUP($DR$219,'[1]Услуги по передаче'!$G$5:$J$7,2,FALSE))</f>
        <v>4676.71</v>
      </c>
      <c r="V224" s="77"/>
      <c r="W224" s="77"/>
      <c r="X224" s="77"/>
      <c r="Y224" s="77"/>
      <c r="Z224" s="78"/>
      <c r="AA224" s="72">
        <f>IF($A224="-","-",ROUND(VLOOKUP($A224+ROUND(LEFT(AA$222,1)/24,5),'[1]ОАО "АТС"'!$A$30:$F$773,6,FALSE)+HLOOKUP($DL$220,'[1]Сбытовая надбавка'!$F$5:$H$6,2,FALSE),2)+'[1]Иные услуги'!$C$6+HLOOKUP($DR$219,'[1]Услуги по передаче'!$G$5:$J$7,2,FALSE))</f>
        <v>4676.3100000000004</v>
      </c>
      <c r="AB224" s="77"/>
      <c r="AC224" s="77"/>
      <c r="AD224" s="77"/>
      <c r="AE224" s="77"/>
      <c r="AF224" s="78"/>
      <c r="AG224" s="72">
        <f>IF($A224="-","-",ROUND(VLOOKUP($A224+ROUND(LEFT(AG$222,1)/24,5),'[1]ОАО "АТС"'!$A$30:$F$773,6,FALSE)+HLOOKUP($DL$220,'[1]Сбытовая надбавка'!$F$5:$H$6,2,FALSE),2)+'[1]Иные услуги'!$C$6+HLOOKUP($DR$219,'[1]Услуги по передаче'!$G$5:$J$7,2,FALSE))</f>
        <v>4677.96</v>
      </c>
      <c r="AH224" s="77"/>
      <c r="AI224" s="77"/>
      <c r="AJ224" s="77"/>
      <c r="AK224" s="77"/>
      <c r="AL224" s="78"/>
      <c r="AM224" s="72">
        <f>IF($A224="-","-",ROUND(VLOOKUP($A224+ROUND(LEFT(AM$222,1)/24,5),'[1]ОАО "АТС"'!$A$30:$F$773,6,FALSE)+HLOOKUP($DL$220,'[1]Сбытовая надбавка'!$F$5:$H$6,2,FALSE),2)+'[1]Иные услуги'!$C$6+HLOOKUP($DR$219,'[1]Услуги по передаче'!$G$5:$J$7,2,FALSE))</f>
        <v>4703.26</v>
      </c>
      <c r="AN224" s="77"/>
      <c r="AO224" s="77"/>
      <c r="AP224" s="77"/>
      <c r="AQ224" s="77"/>
      <c r="AR224" s="78"/>
      <c r="AS224" s="72">
        <f>IF($A224="-","-",ROUND(VLOOKUP($A224+ROUND(LEFT(AS$222,1)/24,5),'[1]ОАО "АТС"'!$A$30:$F$773,6,FALSE)+HLOOKUP($DL$220,'[1]Сбытовая надбавка'!$F$5:$H$6,2,FALSE),2)+'[1]Иные услуги'!$C$6+HLOOKUP($DR$219,'[1]Услуги по передаче'!$G$5:$J$7,2,FALSE))</f>
        <v>4705.2299999999996</v>
      </c>
      <c r="AT224" s="77"/>
      <c r="AU224" s="77"/>
      <c r="AV224" s="77"/>
      <c r="AW224" s="77"/>
      <c r="AX224" s="78"/>
      <c r="AY224" s="72">
        <f>IF($A224="-","-",ROUND(VLOOKUP($A224+ROUND(LEFT(AY$222,1)/24,5),'[1]ОАО "АТС"'!$A$30:$F$773,6,FALSE)+HLOOKUP($DL$220,'[1]Сбытовая надбавка'!$F$5:$H$6,2,FALSE),2)+'[1]Иные услуги'!$C$6+HLOOKUP($DR$219,'[1]Услуги по передаче'!$G$5:$J$7,2,FALSE))</f>
        <v>4723.08</v>
      </c>
      <c r="AZ224" s="77"/>
      <c r="BA224" s="77"/>
      <c r="BB224" s="77"/>
      <c r="BC224" s="77"/>
      <c r="BD224" s="78"/>
      <c r="BE224" s="72">
        <f>IF($A224="-","-",ROUND(VLOOKUP($A224+ROUND(LEFT(BE$222,1)/24,5),'[1]ОАО "АТС"'!$A$30:$F$773,6,FALSE)+HLOOKUP($DL$220,'[1]Сбытовая надбавка'!$F$5:$H$6,2,FALSE),2)+'[1]Иные услуги'!$C$6+HLOOKUP($DR$219,'[1]Услуги по передаче'!$G$5:$J$7,2,FALSE))</f>
        <v>4662.12</v>
      </c>
      <c r="BF224" s="77"/>
      <c r="BG224" s="77"/>
      <c r="BH224" s="77"/>
      <c r="BI224" s="77"/>
      <c r="BJ224" s="78"/>
      <c r="BK224" s="72">
        <f>IF($A224="-","-",ROUND(VLOOKUP($A224+ROUND(LEFT(BK$222,1)/24,5),'[1]ОАО "АТС"'!$A$30:$F$773,6,FALSE)+HLOOKUP($DL$220,'[1]Сбытовая надбавка'!$F$5:$H$6,2,FALSE),2)+'[1]Иные услуги'!$C$6+HLOOKUP($DR$219,'[1]Услуги по передаче'!$G$5:$J$7,2,FALSE))</f>
        <v>4662.17</v>
      </c>
      <c r="BL224" s="77"/>
      <c r="BM224" s="77"/>
      <c r="BN224" s="77"/>
      <c r="BO224" s="77"/>
      <c r="BP224" s="78"/>
      <c r="BQ224" s="72">
        <f>IF($A224="-","-",ROUND(VLOOKUP($A224+ROUND(LEFT(BQ$222,2)/24,5),'[1]ОАО "АТС"'!$A$30:$F$773,6,FALSE)+HLOOKUP($DL$220,'[1]Сбытовая надбавка'!$F$5:$H$6,2,FALSE),2)+'[1]Иные услуги'!$C$6+HLOOKUP($DR$219,'[1]Услуги по передаче'!$G$5:$J$7,2,FALSE))</f>
        <v>4705.38</v>
      </c>
      <c r="BR224" s="77"/>
      <c r="BS224" s="77"/>
      <c r="BT224" s="77"/>
      <c r="BU224" s="77"/>
      <c r="BV224" s="78"/>
      <c r="BW224" s="72">
        <f>IF($A224="-","-",ROUND(VLOOKUP($A224+ROUND(LEFT(BW$222,2)/24,5),'[1]ОАО "АТС"'!$A$30:$F$773,6,FALSE)+HLOOKUP($DL$220,'[1]Сбытовая надбавка'!$F$5:$H$6,2,FALSE),2)+'[1]Иные услуги'!$C$6+HLOOKUP($DR$219,'[1]Услуги по передаче'!$G$5:$J$7,2,FALSE))</f>
        <v>4705.01</v>
      </c>
      <c r="BX224" s="77"/>
      <c r="BY224" s="77"/>
      <c r="BZ224" s="77"/>
      <c r="CA224" s="77"/>
      <c r="CB224" s="78"/>
      <c r="CC224" s="72">
        <f>IF($A224="-","-",ROUND(VLOOKUP($A224+ROUND(LEFT(CC$222,2)/24,5),'[1]ОАО "АТС"'!$A$30:$F$773,6,FALSE)+HLOOKUP($DL$220,'[1]Сбытовая надбавка'!$F$5:$H$6,2,FALSE),2)+'[1]Иные услуги'!$C$6+HLOOKUP($DR$219,'[1]Услуги по передаче'!$G$5:$J$7,2,FALSE))</f>
        <v>4678.1000000000004</v>
      </c>
      <c r="CD224" s="77"/>
      <c r="CE224" s="77"/>
      <c r="CF224" s="77"/>
      <c r="CG224" s="77"/>
      <c r="CH224" s="78"/>
      <c r="CI224" s="72">
        <f>IF($A224="-","-",ROUND(VLOOKUP($A224+ROUND(LEFT(CI$222,2)/24,5),'[1]ОАО "АТС"'!$A$30:$F$773,6,FALSE)+HLOOKUP($DL$220,'[1]Сбытовая надбавка'!$F$5:$H$6,2,FALSE),2)+'[1]Иные услуги'!$C$6+HLOOKUP($DR$219,'[1]Услуги по передаче'!$G$5:$J$7,2,FALSE))</f>
        <v>4670.9799999999996</v>
      </c>
      <c r="CJ224" s="77"/>
      <c r="CK224" s="77"/>
      <c r="CL224" s="77"/>
      <c r="CM224" s="77"/>
      <c r="CN224" s="78"/>
      <c r="CO224" s="72">
        <f>IF($A224="-","-",ROUND(VLOOKUP($A224+ROUND(LEFT(CO$222,2)/24,5),'[1]ОАО "АТС"'!$A$30:$F$773,6,FALSE)+HLOOKUP($DL$220,'[1]Сбытовая надбавка'!$F$5:$H$6,2,FALSE),2)+'[1]Иные услуги'!$C$6+HLOOKUP($DR$219,'[1]Услуги по передаче'!$G$5:$J$7,2,FALSE))</f>
        <v>4662.1400000000003</v>
      </c>
      <c r="CP224" s="77"/>
      <c r="CQ224" s="77"/>
      <c r="CR224" s="77"/>
      <c r="CS224" s="77"/>
      <c r="CT224" s="78"/>
      <c r="CU224" s="72">
        <f>IF($A224="-","-",ROUND(VLOOKUP($A224+ROUND(LEFT(CU$222,2)/24,5),'[1]ОАО "АТС"'!$A$30:$F$773,6,FALSE)+HLOOKUP($DL$220,'[1]Сбытовая надбавка'!$F$5:$H$6,2,FALSE),2)+'[1]Иные услуги'!$C$6+HLOOKUP($DR$219,'[1]Услуги по передаче'!$G$5:$J$7,2,FALSE))</f>
        <v>4662.12</v>
      </c>
      <c r="CV224" s="77"/>
      <c r="CW224" s="77"/>
      <c r="CX224" s="77"/>
      <c r="CY224" s="77"/>
      <c r="CZ224" s="78"/>
      <c r="DA224" s="72">
        <f>IF($A224="-","-",ROUND(VLOOKUP($A224+ROUND(LEFT(DA$222,2)/24,5),'[1]ОАО "АТС"'!$A$30:$F$773,6,FALSE)+HLOOKUP($DL$220,'[1]Сбытовая надбавка'!$F$5:$H$6,2,FALSE),2)+'[1]Иные услуги'!$C$6+HLOOKUP($DR$219,'[1]Услуги по передаче'!$G$5:$J$7,2,FALSE))</f>
        <v>4662.63</v>
      </c>
      <c r="DB224" s="77"/>
      <c r="DC224" s="77"/>
      <c r="DD224" s="77"/>
      <c r="DE224" s="77"/>
      <c r="DF224" s="78"/>
      <c r="DG224" s="72">
        <f>IF($A224="-","-",ROUND(VLOOKUP($A224+ROUND(LEFT(DG$222,2)/24,5),'[1]ОАО "АТС"'!$A$30:$F$773,6,FALSE)+HLOOKUP($DL$220,'[1]Сбытовая надбавка'!$F$5:$H$6,2,FALSE),2)+'[1]Иные услуги'!$C$6+HLOOKUP($DR$219,'[1]Услуги по передаче'!$G$5:$J$7,2,FALSE))</f>
        <v>4703.3100000000004</v>
      </c>
      <c r="DH224" s="77"/>
      <c r="DI224" s="77"/>
      <c r="DJ224" s="77"/>
      <c r="DK224" s="77"/>
      <c r="DL224" s="78"/>
      <c r="DM224" s="72">
        <f>IF($A224="-","-",ROUND(VLOOKUP($A224+ROUND(LEFT(DM$222,2)/24,5),'[1]ОАО "АТС"'!$A$30:$F$773,6,FALSE)+HLOOKUP($DL$220,'[1]Сбытовая надбавка'!$F$5:$H$6,2,FALSE),2)+'[1]Иные услуги'!$C$6+HLOOKUP($DR$219,'[1]Услуги по передаче'!$G$5:$J$7,2,FALSE))</f>
        <v>4833.58</v>
      </c>
      <c r="DN224" s="77"/>
      <c r="DO224" s="77"/>
      <c r="DP224" s="77"/>
      <c r="DQ224" s="77"/>
      <c r="DR224" s="78"/>
      <c r="DS224" s="72">
        <f>IF($A224="-","-",ROUND(VLOOKUP($A224+ROUND(LEFT(DS$222,2)/24,5),'[1]ОАО "АТС"'!$A$30:$F$773,6,FALSE)+HLOOKUP($DL$220,'[1]Сбытовая надбавка'!$F$5:$H$6,2,FALSE),2)+'[1]Иные услуги'!$C$6+HLOOKUP($DR$219,'[1]Услуги по передаче'!$G$5:$J$7,2,FALSE))</f>
        <v>4859.7800000000007</v>
      </c>
      <c r="DT224" s="77"/>
      <c r="DU224" s="77"/>
      <c r="DV224" s="77"/>
      <c r="DW224" s="77"/>
      <c r="DX224" s="78"/>
      <c r="DY224" s="72">
        <f>IF($A224="-","-",ROUND(VLOOKUP($A224+ROUND(LEFT(DY$222,2)/24,5),'[1]ОАО "АТС"'!$A$30:$F$773,6,FALSE)+HLOOKUP($DL$220,'[1]Сбытовая надбавка'!$F$5:$H$6,2,FALSE),2)+'[1]Иные услуги'!$C$6+HLOOKUP($DR$219,'[1]Услуги по передаче'!$G$5:$J$7,2,FALSE))</f>
        <v>4814.8999999999996</v>
      </c>
      <c r="DZ224" s="77"/>
      <c r="EA224" s="77"/>
      <c r="EB224" s="77"/>
      <c r="EC224" s="77"/>
      <c r="ED224" s="78"/>
      <c r="EE224" s="72">
        <f>IF($A224="-","-",ROUND(VLOOKUP($A224+ROUND(LEFT(EE$222,2)/24,5),'[1]ОАО "АТС"'!$A$30:$F$773,6,FALSE)+HLOOKUP($DL$220,'[1]Сбытовая надбавка'!$F$5:$H$6,2,FALSE),2)+'[1]Иные услуги'!$C$6+HLOOKUP($DR$219,'[1]Услуги по передаче'!$G$5:$J$7,2,FALSE))</f>
        <v>4749.17</v>
      </c>
      <c r="EF224" s="77"/>
      <c r="EG224" s="77"/>
      <c r="EH224" s="77"/>
      <c r="EI224" s="77"/>
      <c r="EJ224" s="78"/>
      <c r="EK224" s="72">
        <f>IF($A224="-","-",ROUND(VLOOKUP($A224+ROUND(LEFT(EK$222,2)/24,5),'[1]ОАО "АТС"'!$A$30:$F$773,6,FALSE)+HLOOKUP($DL$220,'[1]Сбытовая надбавка'!$F$5:$H$6,2,FALSE),2)+'[1]Иные услуги'!$C$6+HLOOKUP($DR$219,'[1]Услуги по передаче'!$G$5:$J$7,2,FALSE))</f>
        <v>4917.6000000000004</v>
      </c>
      <c r="EL224" s="77"/>
      <c r="EM224" s="77"/>
      <c r="EN224" s="77"/>
      <c r="EO224" s="77"/>
      <c r="EP224" s="78"/>
      <c r="EQ224" s="72">
        <f>IF($A224="-","-",ROUND(VLOOKUP($A224+ROUND(LEFT(EQ$222,2)/24,5),'[1]ОАО "АТС"'!$A$30:$F$773,6,FALSE)+HLOOKUP($DL$220,'[1]Сбытовая надбавка'!$F$5:$H$6,2,FALSE),2)+'[1]Иные услуги'!$C$6+HLOOKUP($DR$219,'[1]Услуги по передаче'!$G$5:$J$7,2,FALSE))</f>
        <v>4801.74</v>
      </c>
      <c r="ER224" s="77"/>
      <c r="ES224" s="77"/>
      <c r="ET224" s="77"/>
      <c r="EU224" s="77"/>
      <c r="EV224" s="78"/>
    </row>
    <row r="225" spans="1:152" s="38" customFormat="1" ht="15.75" customHeight="1" x14ac:dyDescent="0.2">
      <c r="A225" s="69">
        <f>$A$117</f>
        <v>44988</v>
      </c>
      <c r="B225" s="70"/>
      <c r="C225" s="70"/>
      <c r="D225" s="70"/>
      <c r="E225" s="70"/>
      <c r="F225" s="70"/>
      <c r="G225" s="70"/>
      <c r="H225" s="71"/>
      <c r="I225" s="72">
        <f>IF($A225="-","-",ROUND(VLOOKUP($A225+ROUND(LEFT(I$222,1)/24,5),'[1]ОАО "АТС"'!$A$30:$F$773,6,FALSE)+HLOOKUP($DL$220,'[1]Сбытовая надбавка'!$F$5:$H$6,2,FALSE),2)+'[1]Иные услуги'!$C$6+HLOOKUP($DR$219,'[1]Услуги по передаче'!$G$5:$J$7,2,FALSE))</f>
        <v>4717.7</v>
      </c>
      <c r="J225" s="77"/>
      <c r="K225" s="77"/>
      <c r="L225" s="77"/>
      <c r="M225" s="77"/>
      <c r="N225" s="78"/>
      <c r="O225" s="72">
        <f>IF($A225="-","-",ROUND(VLOOKUP($A225+ROUND(LEFT(O$222,1)/24,5),'[1]ОАО "АТС"'!$A$30:$F$773,6,FALSE)+HLOOKUP($DL$220,'[1]Сбытовая надбавка'!$F$5:$H$6,2,FALSE),2)+'[1]Иные услуги'!$C$6+HLOOKUP($DR$219,'[1]Услуги по передаче'!$G$5:$J$7,2,FALSE))</f>
        <v>4681.8</v>
      </c>
      <c r="P225" s="77"/>
      <c r="Q225" s="77"/>
      <c r="R225" s="77"/>
      <c r="S225" s="77"/>
      <c r="T225" s="78"/>
      <c r="U225" s="72">
        <f>IF($A225="-","-",ROUND(VLOOKUP($A225+ROUND(LEFT(U$222,1)/24,5),'[1]ОАО "АТС"'!$A$30:$F$773,6,FALSE)+HLOOKUP($DL$220,'[1]Сбытовая надбавка'!$F$5:$H$6,2,FALSE),2)+'[1]Иные услуги'!$C$6+HLOOKUP($DR$219,'[1]Услуги по передаче'!$G$5:$J$7,2,FALSE))</f>
        <v>4672.83</v>
      </c>
      <c r="V225" s="77"/>
      <c r="W225" s="77"/>
      <c r="X225" s="77"/>
      <c r="Y225" s="77"/>
      <c r="Z225" s="78"/>
      <c r="AA225" s="72">
        <f>IF($A225="-","-",ROUND(VLOOKUP($A225+ROUND(LEFT(AA$222,1)/24,5),'[1]ОАО "АТС"'!$A$30:$F$773,6,FALSE)+HLOOKUP($DL$220,'[1]Сбытовая надбавка'!$F$5:$H$6,2,FALSE),2)+'[1]Иные услуги'!$C$6+HLOOKUP($DR$219,'[1]Услуги по передаче'!$G$5:$J$7,2,FALSE))</f>
        <v>4671.25</v>
      </c>
      <c r="AB225" s="77"/>
      <c r="AC225" s="77"/>
      <c r="AD225" s="77"/>
      <c r="AE225" s="77"/>
      <c r="AF225" s="78"/>
      <c r="AG225" s="72">
        <f>IF($A225="-","-",ROUND(VLOOKUP($A225+ROUND(LEFT(AG$222,1)/24,5),'[1]ОАО "АТС"'!$A$30:$F$773,6,FALSE)+HLOOKUP($DL$220,'[1]Сбытовая надбавка'!$F$5:$H$6,2,FALSE),2)+'[1]Иные услуги'!$C$6+HLOOKUP($DR$219,'[1]Услуги по передаче'!$G$5:$J$7,2,FALSE))</f>
        <v>4670.45</v>
      </c>
      <c r="AH225" s="77"/>
      <c r="AI225" s="77"/>
      <c r="AJ225" s="77"/>
      <c r="AK225" s="77"/>
      <c r="AL225" s="78"/>
      <c r="AM225" s="72">
        <f>IF($A225="-","-",ROUND(VLOOKUP($A225+ROUND(LEFT(AM$222,1)/24,5),'[1]ОАО "АТС"'!$A$30:$F$773,6,FALSE)+HLOOKUP($DL$220,'[1]Сбытовая надбавка'!$F$5:$H$6,2,FALSE),2)+'[1]Иные услуги'!$C$6+HLOOKUP($DR$219,'[1]Услуги по передаче'!$G$5:$J$7,2,FALSE))</f>
        <v>4695.3900000000003</v>
      </c>
      <c r="AN225" s="77"/>
      <c r="AO225" s="77"/>
      <c r="AP225" s="77"/>
      <c r="AQ225" s="77"/>
      <c r="AR225" s="78"/>
      <c r="AS225" s="72">
        <f>IF($A225="-","-",ROUND(VLOOKUP($A225+ROUND(LEFT(AS$222,1)/24,5),'[1]ОАО "АТС"'!$A$30:$F$773,6,FALSE)+HLOOKUP($DL$220,'[1]Сбытовая надбавка'!$F$5:$H$6,2,FALSE),2)+'[1]Иные услуги'!$C$6+HLOOKUP($DR$219,'[1]Услуги по передаче'!$G$5:$J$7,2,FALSE))</f>
        <v>4666.87</v>
      </c>
      <c r="AT225" s="77"/>
      <c r="AU225" s="77"/>
      <c r="AV225" s="77"/>
      <c r="AW225" s="77"/>
      <c r="AX225" s="78"/>
      <c r="AY225" s="72">
        <f>IF($A225="-","-",ROUND(VLOOKUP($A225+ROUND(LEFT(AY$222,1)/24,5),'[1]ОАО "АТС"'!$A$30:$F$773,6,FALSE)+HLOOKUP($DL$220,'[1]Сбытовая надбавка'!$F$5:$H$6,2,FALSE),2)+'[1]Иные услуги'!$C$6+HLOOKUP($DR$219,'[1]Услуги по передаче'!$G$5:$J$7,2,FALSE))</f>
        <v>4688.6000000000004</v>
      </c>
      <c r="AZ225" s="77"/>
      <c r="BA225" s="77"/>
      <c r="BB225" s="77"/>
      <c r="BC225" s="77"/>
      <c r="BD225" s="78"/>
      <c r="BE225" s="72">
        <f>IF($A225="-","-",ROUND(VLOOKUP($A225+ROUND(LEFT(BE$222,1)/24,5),'[1]ОАО "АТС"'!$A$30:$F$773,6,FALSE)+HLOOKUP($DL$220,'[1]Сбытовая надбавка'!$F$5:$H$6,2,FALSE),2)+'[1]Иные услуги'!$C$6+HLOOKUP($DR$219,'[1]Услуги по передаче'!$G$5:$J$7,2,FALSE))</f>
        <v>4661.45</v>
      </c>
      <c r="BF225" s="77"/>
      <c r="BG225" s="77"/>
      <c r="BH225" s="77"/>
      <c r="BI225" s="77"/>
      <c r="BJ225" s="78"/>
      <c r="BK225" s="72">
        <f>IF($A225="-","-",ROUND(VLOOKUP($A225+ROUND(LEFT(BK$222,1)/24,5),'[1]ОАО "АТС"'!$A$30:$F$773,6,FALSE)+HLOOKUP($DL$220,'[1]Сбытовая надбавка'!$F$5:$H$6,2,FALSE),2)+'[1]Иные услуги'!$C$6+HLOOKUP($DR$219,'[1]Услуги по передаче'!$G$5:$J$7,2,FALSE))</f>
        <v>4661.58</v>
      </c>
      <c r="BL225" s="77"/>
      <c r="BM225" s="77"/>
      <c r="BN225" s="77"/>
      <c r="BO225" s="77"/>
      <c r="BP225" s="78"/>
      <c r="BQ225" s="72">
        <f>IF($A225="-","-",ROUND(VLOOKUP($A225+ROUND(LEFT(BQ$222,2)/24,5),'[1]ОАО "АТС"'!$A$30:$F$773,6,FALSE)+HLOOKUP($DL$220,'[1]Сбытовая надбавка'!$F$5:$H$6,2,FALSE),2)+'[1]Иные услуги'!$C$6+HLOOKUP($DR$219,'[1]Услуги по передаче'!$G$5:$J$7,2,FALSE))</f>
        <v>4679.34</v>
      </c>
      <c r="BR225" s="77"/>
      <c r="BS225" s="77"/>
      <c r="BT225" s="77"/>
      <c r="BU225" s="77"/>
      <c r="BV225" s="78"/>
      <c r="BW225" s="72">
        <f>IF($A225="-","-",ROUND(VLOOKUP($A225+ROUND(LEFT(BW$222,2)/24,5),'[1]ОАО "АТС"'!$A$30:$F$773,6,FALSE)+HLOOKUP($DL$220,'[1]Сбытовая надбавка'!$F$5:$H$6,2,FALSE),2)+'[1]Иные услуги'!$C$6+HLOOKUP($DR$219,'[1]Услуги по передаче'!$G$5:$J$7,2,FALSE))</f>
        <v>4680.2299999999996</v>
      </c>
      <c r="BX225" s="77"/>
      <c r="BY225" s="77"/>
      <c r="BZ225" s="77"/>
      <c r="CA225" s="77"/>
      <c r="CB225" s="78"/>
      <c r="CC225" s="72">
        <f>IF($A225="-","-",ROUND(VLOOKUP($A225+ROUND(LEFT(CC$222,2)/24,5),'[1]ОАО "АТС"'!$A$30:$F$773,6,FALSE)+HLOOKUP($DL$220,'[1]Сбытовая надбавка'!$F$5:$H$6,2,FALSE),2)+'[1]Иные услуги'!$C$6+HLOOKUP($DR$219,'[1]Услуги по передаче'!$G$5:$J$7,2,FALSE))</f>
        <v>4661.47</v>
      </c>
      <c r="CD225" s="77"/>
      <c r="CE225" s="77"/>
      <c r="CF225" s="77"/>
      <c r="CG225" s="77"/>
      <c r="CH225" s="78"/>
      <c r="CI225" s="72">
        <f>IF($A225="-","-",ROUND(VLOOKUP($A225+ROUND(LEFT(CI$222,2)/24,5),'[1]ОАО "АТС"'!$A$30:$F$773,6,FALSE)+HLOOKUP($DL$220,'[1]Сбытовая надбавка'!$F$5:$H$6,2,FALSE),2)+'[1]Иные услуги'!$C$6+HLOOKUP($DR$219,'[1]Услуги по передаче'!$G$5:$J$7,2,FALSE))</f>
        <v>4661.88</v>
      </c>
      <c r="CJ225" s="77"/>
      <c r="CK225" s="77"/>
      <c r="CL225" s="77"/>
      <c r="CM225" s="77"/>
      <c r="CN225" s="78"/>
      <c r="CO225" s="72">
        <f>IF($A225="-","-",ROUND(VLOOKUP($A225+ROUND(LEFT(CO$222,2)/24,5),'[1]ОАО "АТС"'!$A$30:$F$773,6,FALSE)+HLOOKUP($DL$220,'[1]Сбытовая надбавка'!$F$5:$H$6,2,FALSE),2)+'[1]Иные услуги'!$C$6+HLOOKUP($DR$219,'[1]Услуги по передаче'!$G$5:$J$7,2,FALSE))</f>
        <v>4661.6400000000003</v>
      </c>
      <c r="CP225" s="77"/>
      <c r="CQ225" s="77"/>
      <c r="CR225" s="77"/>
      <c r="CS225" s="77"/>
      <c r="CT225" s="78"/>
      <c r="CU225" s="72">
        <f>IF($A225="-","-",ROUND(VLOOKUP($A225+ROUND(LEFT(CU$222,2)/24,5),'[1]ОАО "АТС"'!$A$30:$F$773,6,FALSE)+HLOOKUP($DL$220,'[1]Сбытовая надбавка'!$F$5:$H$6,2,FALSE),2)+'[1]Иные услуги'!$C$6+HLOOKUP($DR$219,'[1]Услуги по передаче'!$G$5:$J$7,2,FALSE))</f>
        <v>4661.76</v>
      </c>
      <c r="CV225" s="77"/>
      <c r="CW225" s="77"/>
      <c r="CX225" s="77"/>
      <c r="CY225" s="77"/>
      <c r="CZ225" s="78"/>
      <c r="DA225" s="72">
        <f>IF($A225="-","-",ROUND(VLOOKUP($A225+ROUND(LEFT(DA$222,2)/24,5),'[1]ОАО "АТС"'!$A$30:$F$773,6,FALSE)+HLOOKUP($DL$220,'[1]Сбытовая надбавка'!$F$5:$H$6,2,FALSE),2)+'[1]Иные услуги'!$C$6+HLOOKUP($DR$219,'[1]Услуги по передаче'!$G$5:$J$7,2,FALSE))</f>
        <v>4662.42</v>
      </c>
      <c r="DB225" s="77"/>
      <c r="DC225" s="77"/>
      <c r="DD225" s="77"/>
      <c r="DE225" s="77"/>
      <c r="DF225" s="78"/>
      <c r="DG225" s="72">
        <f>IF($A225="-","-",ROUND(VLOOKUP($A225+ROUND(LEFT(DG$222,2)/24,5),'[1]ОАО "АТС"'!$A$30:$F$773,6,FALSE)+HLOOKUP($DL$220,'[1]Сбытовая надбавка'!$F$5:$H$6,2,FALSE),2)+'[1]Иные услуги'!$C$6+HLOOKUP($DR$219,'[1]Услуги по передаче'!$G$5:$J$7,2,FALSE))</f>
        <v>4678.8999999999996</v>
      </c>
      <c r="DH225" s="77"/>
      <c r="DI225" s="77"/>
      <c r="DJ225" s="77"/>
      <c r="DK225" s="77"/>
      <c r="DL225" s="78"/>
      <c r="DM225" s="72">
        <f>IF($A225="-","-",ROUND(VLOOKUP($A225+ROUND(LEFT(DM$222,2)/24,5),'[1]ОАО "АТС"'!$A$30:$F$773,6,FALSE)+HLOOKUP($DL$220,'[1]Сбытовая надбавка'!$F$5:$H$6,2,FALSE),2)+'[1]Иные услуги'!$C$6+HLOOKUP($DR$219,'[1]Услуги по передаче'!$G$5:$J$7,2,FALSE))</f>
        <v>4800.74</v>
      </c>
      <c r="DN225" s="77"/>
      <c r="DO225" s="77"/>
      <c r="DP225" s="77"/>
      <c r="DQ225" s="77"/>
      <c r="DR225" s="78"/>
      <c r="DS225" s="72">
        <f>IF($A225="-","-",ROUND(VLOOKUP($A225+ROUND(LEFT(DS$222,2)/24,5),'[1]ОАО "АТС"'!$A$30:$F$773,6,FALSE)+HLOOKUP($DL$220,'[1]Сбытовая надбавка'!$F$5:$H$6,2,FALSE),2)+'[1]Иные услуги'!$C$6+HLOOKUP($DR$219,'[1]Услуги по передаче'!$G$5:$J$7,2,FALSE))</f>
        <v>4831.4799999999996</v>
      </c>
      <c r="DT225" s="77"/>
      <c r="DU225" s="77"/>
      <c r="DV225" s="77"/>
      <c r="DW225" s="77"/>
      <c r="DX225" s="78"/>
      <c r="DY225" s="72">
        <f>IF($A225="-","-",ROUND(VLOOKUP($A225+ROUND(LEFT(DY$222,2)/24,5),'[1]ОАО "АТС"'!$A$30:$F$773,6,FALSE)+HLOOKUP($DL$220,'[1]Сбытовая надбавка'!$F$5:$H$6,2,FALSE),2)+'[1]Иные услуги'!$C$6+HLOOKUP($DR$219,'[1]Услуги по передаче'!$G$5:$J$7,2,FALSE))</f>
        <v>4778.45</v>
      </c>
      <c r="DZ225" s="77"/>
      <c r="EA225" s="77"/>
      <c r="EB225" s="77"/>
      <c r="EC225" s="77"/>
      <c r="ED225" s="78"/>
      <c r="EE225" s="72">
        <f>IF($A225="-","-",ROUND(VLOOKUP($A225+ROUND(LEFT(EE$222,2)/24,5),'[1]ОАО "АТС"'!$A$30:$F$773,6,FALSE)+HLOOKUP($DL$220,'[1]Сбытовая надбавка'!$F$5:$H$6,2,FALSE),2)+'[1]Иные услуги'!$C$6+HLOOKUP($DR$219,'[1]Услуги по передаче'!$G$5:$J$7,2,FALSE))</f>
        <v>4718.54</v>
      </c>
      <c r="EF225" s="77"/>
      <c r="EG225" s="77"/>
      <c r="EH225" s="77"/>
      <c r="EI225" s="77"/>
      <c r="EJ225" s="78"/>
      <c r="EK225" s="72">
        <f>IF($A225="-","-",ROUND(VLOOKUP($A225+ROUND(LEFT(EK$222,2)/24,5),'[1]ОАО "АТС"'!$A$30:$F$773,6,FALSE)+HLOOKUP($DL$220,'[1]Сбытовая надбавка'!$F$5:$H$6,2,FALSE),2)+'[1]Иные услуги'!$C$6+HLOOKUP($DR$219,'[1]Услуги по передаче'!$G$5:$J$7,2,FALSE))</f>
        <v>5064.21</v>
      </c>
      <c r="EL225" s="77"/>
      <c r="EM225" s="77"/>
      <c r="EN225" s="77"/>
      <c r="EO225" s="77"/>
      <c r="EP225" s="78"/>
      <c r="EQ225" s="72">
        <f>IF($A225="-","-",ROUND(VLOOKUP($A225+ROUND(LEFT(EQ$222,2)/24,5),'[1]ОАО "АТС"'!$A$30:$F$773,6,FALSE)+HLOOKUP($DL$220,'[1]Сбытовая надбавка'!$F$5:$H$6,2,FALSE),2)+'[1]Иные услуги'!$C$6+HLOOKUP($DR$219,'[1]Услуги по передаче'!$G$5:$J$7,2,FALSE))</f>
        <v>4786.2800000000007</v>
      </c>
      <c r="ER225" s="77"/>
      <c r="ES225" s="77"/>
      <c r="ET225" s="77"/>
      <c r="EU225" s="77"/>
      <c r="EV225" s="78"/>
    </row>
    <row r="226" spans="1:152" s="38" customFormat="1" ht="15.75" customHeight="1" x14ac:dyDescent="0.2">
      <c r="A226" s="69">
        <f>$A$118</f>
        <v>44989</v>
      </c>
      <c r="B226" s="70"/>
      <c r="C226" s="70"/>
      <c r="D226" s="70"/>
      <c r="E226" s="70"/>
      <c r="F226" s="70"/>
      <c r="G226" s="70"/>
      <c r="H226" s="71"/>
      <c r="I226" s="72">
        <f>IF($A226="-","-",ROUND(VLOOKUP($A226+ROUND(LEFT(I$222,1)/24,5),'[1]ОАО "АТС"'!$A$30:$F$773,6,FALSE)+HLOOKUP($DL$220,'[1]Сбытовая надбавка'!$F$5:$H$6,2,FALSE),2)+'[1]Иные услуги'!$C$6+HLOOKUP($DR$219,'[1]Услуги по передаче'!$G$5:$J$7,2,FALSE))</f>
        <v>4680.54</v>
      </c>
      <c r="J226" s="77"/>
      <c r="K226" s="77"/>
      <c r="L226" s="77"/>
      <c r="M226" s="77"/>
      <c r="N226" s="78"/>
      <c r="O226" s="72">
        <f>IF($A226="-","-",ROUND(VLOOKUP($A226+ROUND(LEFT(O$222,1)/24,5),'[1]ОАО "АТС"'!$A$30:$F$773,6,FALSE)+HLOOKUP($DL$220,'[1]Сбытовая надбавка'!$F$5:$H$6,2,FALSE),2)+'[1]Иные услуги'!$C$6+HLOOKUP($DR$219,'[1]Услуги по передаче'!$G$5:$J$7,2,FALSE))</f>
        <v>4662.1100000000006</v>
      </c>
      <c r="P226" s="77"/>
      <c r="Q226" s="77"/>
      <c r="R226" s="77"/>
      <c r="S226" s="77"/>
      <c r="T226" s="78"/>
      <c r="U226" s="72">
        <f>IF($A226="-","-",ROUND(VLOOKUP($A226+ROUND(LEFT(U$222,1)/24,5),'[1]ОАО "АТС"'!$A$30:$F$773,6,FALSE)+HLOOKUP($DL$220,'[1]Сбытовая надбавка'!$F$5:$H$6,2,FALSE),2)+'[1]Иные услуги'!$C$6+HLOOKUP($DR$219,'[1]Услуги по передаче'!$G$5:$J$7,2,FALSE))</f>
        <v>4662.55</v>
      </c>
      <c r="V226" s="77"/>
      <c r="W226" s="77"/>
      <c r="X226" s="77"/>
      <c r="Y226" s="77"/>
      <c r="Z226" s="78"/>
      <c r="AA226" s="72">
        <f>IF($A226="-","-",ROUND(VLOOKUP($A226+ROUND(LEFT(AA$222,1)/24,5),'[1]ОАО "АТС"'!$A$30:$F$773,6,FALSE)+HLOOKUP($DL$220,'[1]Сбытовая надбавка'!$F$5:$H$6,2,FALSE),2)+'[1]Иные услуги'!$C$6+HLOOKUP($DR$219,'[1]Услуги по передаче'!$G$5:$J$7,2,FALSE))</f>
        <v>4662.54</v>
      </c>
      <c r="AB226" s="77"/>
      <c r="AC226" s="77"/>
      <c r="AD226" s="77"/>
      <c r="AE226" s="77"/>
      <c r="AF226" s="78"/>
      <c r="AG226" s="72">
        <f>IF($A226="-","-",ROUND(VLOOKUP($A226+ROUND(LEFT(AG$222,1)/24,5),'[1]ОАО "АТС"'!$A$30:$F$773,6,FALSE)+HLOOKUP($DL$220,'[1]Сбытовая надбавка'!$F$5:$H$6,2,FALSE),2)+'[1]Иные услуги'!$C$6+HLOOKUP($DR$219,'[1]Услуги по передаче'!$G$5:$J$7,2,FALSE))</f>
        <v>4662.46</v>
      </c>
      <c r="AH226" s="77"/>
      <c r="AI226" s="77"/>
      <c r="AJ226" s="77"/>
      <c r="AK226" s="77"/>
      <c r="AL226" s="78"/>
      <c r="AM226" s="72">
        <f>IF($A226="-","-",ROUND(VLOOKUP($A226+ROUND(LEFT(AM$222,1)/24,5),'[1]ОАО "АТС"'!$A$30:$F$773,6,FALSE)+HLOOKUP($DL$220,'[1]Сбытовая надбавка'!$F$5:$H$6,2,FALSE),2)+'[1]Иные услуги'!$C$6+HLOOKUP($DR$219,'[1]Услуги по передаче'!$G$5:$J$7,2,FALSE))</f>
        <v>4662.26</v>
      </c>
      <c r="AN226" s="77"/>
      <c r="AO226" s="77"/>
      <c r="AP226" s="77"/>
      <c r="AQ226" s="77"/>
      <c r="AR226" s="78"/>
      <c r="AS226" s="72">
        <f>IF($A226="-","-",ROUND(VLOOKUP($A226+ROUND(LEFT(AS$222,1)/24,5),'[1]ОАО "АТС"'!$A$30:$F$773,6,FALSE)+HLOOKUP($DL$220,'[1]Сбытовая надбавка'!$F$5:$H$6,2,FALSE),2)+'[1]Иные услуги'!$C$6+HLOOKUP($DR$219,'[1]Услуги по передаче'!$G$5:$J$7,2,FALSE))</f>
        <v>4661.05</v>
      </c>
      <c r="AT226" s="77"/>
      <c r="AU226" s="77"/>
      <c r="AV226" s="77"/>
      <c r="AW226" s="77"/>
      <c r="AX226" s="78"/>
      <c r="AY226" s="72">
        <f>IF($A226="-","-",ROUND(VLOOKUP($A226+ROUND(LEFT(AY$222,1)/24,5),'[1]ОАО "АТС"'!$A$30:$F$773,6,FALSE)+HLOOKUP($DL$220,'[1]Сбытовая надбавка'!$F$5:$H$6,2,FALSE),2)+'[1]Иные услуги'!$C$6+HLOOKUP($DR$219,'[1]Услуги по передаче'!$G$5:$J$7,2,FALSE))</f>
        <v>4661.0300000000007</v>
      </c>
      <c r="AZ226" s="77"/>
      <c r="BA226" s="77"/>
      <c r="BB226" s="77"/>
      <c r="BC226" s="77"/>
      <c r="BD226" s="78"/>
      <c r="BE226" s="72">
        <f>IF($A226="-","-",ROUND(VLOOKUP($A226+ROUND(LEFT(BE$222,1)/24,5),'[1]ОАО "АТС"'!$A$30:$F$773,6,FALSE)+HLOOKUP($DL$220,'[1]Сбытовая надбавка'!$F$5:$H$6,2,FALSE),2)+'[1]Иные услуги'!$C$6+HLOOKUP($DR$219,'[1]Услуги по передаче'!$G$5:$J$7,2,FALSE))</f>
        <v>4661.66</v>
      </c>
      <c r="BF226" s="77"/>
      <c r="BG226" s="77"/>
      <c r="BH226" s="77"/>
      <c r="BI226" s="77"/>
      <c r="BJ226" s="78"/>
      <c r="BK226" s="72">
        <f>IF($A226="-","-",ROUND(VLOOKUP($A226+ROUND(LEFT(BK$222,1)/24,5),'[1]ОАО "АТС"'!$A$30:$F$773,6,FALSE)+HLOOKUP($DL$220,'[1]Сбытовая надбавка'!$F$5:$H$6,2,FALSE),2)+'[1]Иные услуги'!$C$6+HLOOKUP($DR$219,'[1]Услуги по передаче'!$G$5:$J$7,2,FALSE))</f>
        <v>4662.1000000000004</v>
      </c>
      <c r="BL226" s="77"/>
      <c r="BM226" s="77"/>
      <c r="BN226" s="77"/>
      <c r="BO226" s="77"/>
      <c r="BP226" s="78"/>
      <c r="BQ226" s="72">
        <f>IF($A226="-","-",ROUND(VLOOKUP($A226+ROUND(LEFT(BQ$222,2)/24,5),'[1]ОАО "АТС"'!$A$30:$F$773,6,FALSE)+HLOOKUP($DL$220,'[1]Сбытовая надбавка'!$F$5:$H$6,2,FALSE),2)+'[1]Иные услуги'!$C$6+HLOOKUP($DR$219,'[1]Услуги по передаче'!$G$5:$J$7,2,FALSE))</f>
        <v>4712.16</v>
      </c>
      <c r="BR226" s="77"/>
      <c r="BS226" s="77"/>
      <c r="BT226" s="77"/>
      <c r="BU226" s="77"/>
      <c r="BV226" s="78"/>
      <c r="BW226" s="72">
        <f>IF($A226="-","-",ROUND(VLOOKUP($A226+ROUND(LEFT(BW$222,2)/24,5),'[1]ОАО "АТС"'!$A$30:$F$773,6,FALSE)+HLOOKUP($DL$220,'[1]Сбытовая надбавка'!$F$5:$H$6,2,FALSE),2)+'[1]Иные услуги'!$C$6+HLOOKUP($DR$219,'[1]Услуги по передаче'!$G$5:$J$7,2,FALSE))</f>
        <v>4745.38</v>
      </c>
      <c r="BX226" s="77"/>
      <c r="BY226" s="77"/>
      <c r="BZ226" s="77"/>
      <c r="CA226" s="77"/>
      <c r="CB226" s="78"/>
      <c r="CC226" s="72">
        <f>IF($A226="-","-",ROUND(VLOOKUP($A226+ROUND(LEFT(CC$222,2)/24,5),'[1]ОАО "АТС"'!$A$30:$F$773,6,FALSE)+HLOOKUP($DL$220,'[1]Сбытовая надбавка'!$F$5:$H$6,2,FALSE),2)+'[1]Иные услуги'!$C$6+HLOOKUP($DR$219,'[1]Услуги по передаче'!$G$5:$J$7,2,FALSE))</f>
        <v>4732.3600000000006</v>
      </c>
      <c r="CD226" s="77"/>
      <c r="CE226" s="77"/>
      <c r="CF226" s="77"/>
      <c r="CG226" s="77"/>
      <c r="CH226" s="78"/>
      <c r="CI226" s="72">
        <f>IF($A226="-","-",ROUND(VLOOKUP($A226+ROUND(LEFT(CI$222,2)/24,5),'[1]ОАО "АТС"'!$A$30:$F$773,6,FALSE)+HLOOKUP($DL$220,'[1]Сбытовая надбавка'!$F$5:$H$6,2,FALSE),2)+'[1]Иные услуги'!$C$6+HLOOKUP($DR$219,'[1]Услуги по передаче'!$G$5:$J$7,2,FALSE))</f>
        <v>4705.2700000000004</v>
      </c>
      <c r="CJ226" s="77"/>
      <c r="CK226" s="77"/>
      <c r="CL226" s="77"/>
      <c r="CM226" s="77"/>
      <c r="CN226" s="78"/>
      <c r="CO226" s="72">
        <f>IF($A226="-","-",ROUND(VLOOKUP($A226+ROUND(LEFT(CO$222,2)/24,5),'[1]ОАО "АТС"'!$A$30:$F$773,6,FALSE)+HLOOKUP($DL$220,'[1]Сбытовая надбавка'!$F$5:$H$6,2,FALSE),2)+'[1]Иные услуги'!$C$6+HLOOKUP($DR$219,'[1]Услуги по передаче'!$G$5:$J$7,2,FALSE))</f>
        <v>4692.01</v>
      </c>
      <c r="CP226" s="77"/>
      <c r="CQ226" s="77"/>
      <c r="CR226" s="77"/>
      <c r="CS226" s="77"/>
      <c r="CT226" s="78"/>
      <c r="CU226" s="72">
        <f>IF($A226="-","-",ROUND(VLOOKUP($A226+ROUND(LEFT(CU$222,2)/24,5),'[1]ОАО "АТС"'!$A$30:$F$773,6,FALSE)+HLOOKUP($DL$220,'[1]Сбытовая надбавка'!$F$5:$H$6,2,FALSE),2)+'[1]Иные услуги'!$C$6+HLOOKUP($DR$219,'[1]Услуги по передаче'!$G$5:$J$7,2,FALSE))</f>
        <v>4669.67</v>
      </c>
      <c r="CV226" s="77"/>
      <c r="CW226" s="77"/>
      <c r="CX226" s="77"/>
      <c r="CY226" s="77"/>
      <c r="CZ226" s="78"/>
      <c r="DA226" s="72">
        <f>IF($A226="-","-",ROUND(VLOOKUP($A226+ROUND(LEFT(DA$222,2)/24,5),'[1]ОАО "АТС"'!$A$30:$F$773,6,FALSE)+HLOOKUP($DL$220,'[1]Сбытовая надбавка'!$F$5:$H$6,2,FALSE),2)+'[1]Иные услуги'!$C$6+HLOOKUP($DR$219,'[1]Услуги по передаче'!$G$5:$J$7,2,FALSE))</f>
        <v>4662.43</v>
      </c>
      <c r="DB226" s="77"/>
      <c r="DC226" s="77"/>
      <c r="DD226" s="77"/>
      <c r="DE226" s="77"/>
      <c r="DF226" s="78"/>
      <c r="DG226" s="72">
        <f>IF($A226="-","-",ROUND(VLOOKUP($A226+ROUND(LEFT(DG$222,2)/24,5),'[1]ОАО "АТС"'!$A$30:$F$773,6,FALSE)+HLOOKUP($DL$220,'[1]Сбытовая надбавка'!$F$5:$H$6,2,FALSE),2)+'[1]Иные услуги'!$C$6+HLOOKUP($DR$219,'[1]Услуги по передаче'!$G$5:$J$7,2,FALSE))</f>
        <v>4662.62</v>
      </c>
      <c r="DH226" s="77"/>
      <c r="DI226" s="77"/>
      <c r="DJ226" s="77"/>
      <c r="DK226" s="77"/>
      <c r="DL226" s="78"/>
      <c r="DM226" s="72">
        <f>IF($A226="-","-",ROUND(VLOOKUP($A226+ROUND(LEFT(DM$222,2)/24,5),'[1]ОАО "АТС"'!$A$30:$F$773,6,FALSE)+HLOOKUP($DL$220,'[1]Сбытовая надбавка'!$F$5:$H$6,2,FALSE),2)+'[1]Иные услуги'!$C$6+HLOOKUP($DR$219,'[1]Услуги по передаче'!$G$5:$J$7,2,FALSE))</f>
        <v>4726.68</v>
      </c>
      <c r="DN226" s="77"/>
      <c r="DO226" s="77"/>
      <c r="DP226" s="77"/>
      <c r="DQ226" s="77"/>
      <c r="DR226" s="78"/>
      <c r="DS226" s="72">
        <f>IF($A226="-","-",ROUND(VLOOKUP($A226+ROUND(LEFT(DS$222,2)/24,5),'[1]ОАО "АТС"'!$A$30:$F$773,6,FALSE)+HLOOKUP($DL$220,'[1]Сбытовая надбавка'!$F$5:$H$6,2,FALSE),2)+'[1]Иные услуги'!$C$6+HLOOKUP($DR$219,'[1]Услуги по передаче'!$G$5:$J$7,2,FALSE))</f>
        <v>4719.34</v>
      </c>
      <c r="DT226" s="77"/>
      <c r="DU226" s="77"/>
      <c r="DV226" s="77"/>
      <c r="DW226" s="77"/>
      <c r="DX226" s="78"/>
      <c r="DY226" s="72">
        <f>IF($A226="-","-",ROUND(VLOOKUP($A226+ROUND(LEFT(DY$222,2)/24,5),'[1]ОАО "АТС"'!$A$30:$F$773,6,FALSE)+HLOOKUP($DL$220,'[1]Сбытовая надбавка'!$F$5:$H$6,2,FALSE),2)+'[1]Иные услуги'!$C$6+HLOOKUP($DR$219,'[1]Услуги по передаче'!$G$5:$J$7,2,FALSE))</f>
        <v>4661.3600000000006</v>
      </c>
      <c r="DZ226" s="77"/>
      <c r="EA226" s="77"/>
      <c r="EB226" s="77"/>
      <c r="EC226" s="77"/>
      <c r="ED226" s="78"/>
      <c r="EE226" s="72">
        <f>IF($A226="-","-",ROUND(VLOOKUP($A226+ROUND(LEFT(EE$222,2)/24,5),'[1]ОАО "АТС"'!$A$30:$F$773,6,FALSE)+HLOOKUP($DL$220,'[1]Сбытовая надбавка'!$F$5:$H$6,2,FALSE),2)+'[1]Иные услуги'!$C$6+HLOOKUP($DR$219,'[1]Услуги по передаче'!$G$5:$J$7,2,FALSE))</f>
        <v>4660.16</v>
      </c>
      <c r="EF226" s="77"/>
      <c r="EG226" s="77"/>
      <c r="EH226" s="77"/>
      <c r="EI226" s="77"/>
      <c r="EJ226" s="78"/>
      <c r="EK226" s="72">
        <f>IF($A226="-","-",ROUND(VLOOKUP($A226+ROUND(LEFT(EK$222,2)/24,5),'[1]ОАО "АТС"'!$A$30:$F$773,6,FALSE)+HLOOKUP($DL$220,'[1]Сбытовая надбавка'!$F$5:$H$6,2,FALSE),2)+'[1]Иные услуги'!$C$6+HLOOKUP($DR$219,'[1]Услуги по передаче'!$G$5:$J$7,2,FALSE))</f>
        <v>4839.6100000000006</v>
      </c>
      <c r="EL226" s="77"/>
      <c r="EM226" s="77"/>
      <c r="EN226" s="77"/>
      <c r="EO226" s="77"/>
      <c r="EP226" s="78"/>
      <c r="EQ226" s="72">
        <f>IF($A226="-","-",ROUND(VLOOKUP($A226+ROUND(LEFT(EQ$222,2)/24,5),'[1]ОАО "АТС"'!$A$30:$F$773,6,FALSE)+HLOOKUP($DL$220,'[1]Сбытовая надбавка'!$F$5:$H$6,2,FALSE),2)+'[1]Иные услуги'!$C$6+HLOOKUP($DR$219,'[1]Услуги по передаче'!$G$5:$J$7,2,FALSE))</f>
        <v>4733.09</v>
      </c>
      <c r="ER226" s="77"/>
      <c r="ES226" s="77"/>
      <c r="ET226" s="77"/>
      <c r="EU226" s="77"/>
      <c r="EV226" s="78"/>
    </row>
    <row r="227" spans="1:152" s="38" customFormat="1" ht="15.75" customHeight="1" x14ac:dyDescent="0.2">
      <c r="A227" s="69">
        <f>$A$119</f>
        <v>44990</v>
      </c>
      <c r="B227" s="70"/>
      <c r="C227" s="70"/>
      <c r="D227" s="70"/>
      <c r="E227" s="70"/>
      <c r="F227" s="70"/>
      <c r="G227" s="70"/>
      <c r="H227" s="71"/>
      <c r="I227" s="72">
        <f>IF($A227="-","-",ROUND(VLOOKUP($A227+ROUND(LEFT(I$222,1)/24,5),'[1]ОАО "АТС"'!$A$30:$F$773,6,FALSE)+HLOOKUP($DL$220,'[1]Сбытовая надбавка'!$F$5:$H$6,2,FALSE),2)+'[1]Иные услуги'!$C$6+HLOOKUP($DR$219,'[1]Услуги по передаче'!$G$5:$J$7,2,FALSE))</f>
        <v>4717.6499999999996</v>
      </c>
      <c r="J227" s="77"/>
      <c r="K227" s="77"/>
      <c r="L227" s="77"/>
      <c r="M227" s="77"/>
      <c r="N227" s="78"/>
      <c r="O227" s="72">
        <f>IF($A227="-","-",ROUND(VLOOKUP($A227+ROUND(LEFT(O$222,1)/24,5),'[1]ОАО "АТС"'!$A$30:$F$773,6,FALSE)+HLOOKUP($DL$220,'[1]Сбытовая надбавка'!$F$5:$H$6,2,FALSE),2)+'[1]Иные услуги'!$C$6+HLOOKUP($DR$219,'[1]Услуги по передаче'!$G$5:$J$7,2,FALSE))</f>
        <v>4666.7700000000004</v>
      </c>
      <c r="P227" s="77"/>
      <c r="Q227" s="77"/>
      <c r="R227" s="77"/>
      <c r="S227" s="77"/>
      <c r="T227" s="78"/>
      <c r="U227" s="72">
        <f>IF($A227="-","-",ROUND(VLOOKUP($A227+ROUND(LEFT(U$222,1)/24,5),'[1]ОАО "АТС"'!$A$30:$F$773,6,FALSE)+HLOOKUP($DL$220,'[1]Сбытовая надбавка'!$F$5:$H$6,2,FALSE),2)+'[1]Иные услуги'!$C$6+HLOOKUP($DR$219,'[1]Услуги по передаче'!$G$5:$J$7,2,FALSE))</f>
        <v>4662.7800000000007</v>
      </c>
      <c r="V227" s="77"/>
      <c r="W227" s="77"/>
      <c r="X227" s="77"/>
      <c r="Y227" s="77"/>
      <c r="Z227" s="78"/>
      <c r="AA227" s="72">
        <f>IF($A227="-","-",ROUND(VLOOKUP($A227+ROUND(LEFT(AA$222,1)/24,5),'[1]ОАО "АТС"'!$A$30:$F$773,6,FALSE)+HLOOKUP($DL$220,'[1]Сбытовая надбавка'!$F$5:$H$6,2,FALSE),2)+'[1]Иные услуги'!$C$6+HLOOKUP($DR$219,'[1]Услуги по передаче'!$G$5:$J$7,2,FALSE))</f>
        <v>4662.75</v>
      </c>
      <c r="AB227" s="77"/>
      <c r="AC227" s="77"/>
      <c r="AD227" s="77"/>
      <c r="AE227" s="77"/>
      <c r="AF227" s="78"/>
      <c r="AG227" s="72">
        <f>IF($A227="-","-",ROUND(VLOOKUP($A227+ROUND(LEFT(AG$222,1)/24,5),'[1]ОАО "АТС"'!$A$30:$F$773,6,FALSE)+HLOOKUP($DL$220,'[1]Сбытовая надбавка'!$F$5:$H$6,2,FALSE),2)+'[1]Иные услуги'!$C$6+HLOOKUP($DR$219,'[1]Услуги по передаче'!$G$5:$J$7,2,FALSE))</f>
        <v>4662.74</v>
      </c>
      <c r="AH227" s="77"/>
      <c r="AI227" s="77"/>
      <c r="AJ227" s="77"/>
      <c r="AK227" s="77"/>
      <c r="AL227" s="78"/>
      <c r="AM227" s="72">
        <f>IF($A227="-","-",ROUND(VLOOKUP($A227+ROUND(LEFT(AM$222,1)/24,5),'[1]ОАО "АТС"'!$A$30:$F$773,6,FALSE)+HLOOKUP($DL$220,'[1]Сбытовая надбавка'!$F$5:$H$6,2,FALSE),2)+'[1]Иные услуги'!$C$6+HLOOKUP($DR$219,'[1]Услуги по передаче'!$G$5:$J$7,2,FALSE))</f>
        <v>4662.24</v>
      </c>
      <c r="AN227" s="77"/>
      <c r="AO227" s="77"/>
      <c r="AP227" s="77"/>
      <c r="AQ227" s="77"/>
      <c r="AR227" s="78"/>
      <c r="AS227" s="72">
        <f>IF($A227="-","-",ROUND(VLOOKUP($A227+ROUND(LEFT(AS$222,1)/24,5),'[1]ОАО "АТС"'!$A$30:$F$773,6,FALSE)+HLOOKUP($DL$220,'[1]Сбытовая надбавка'!$F$5:$H$6,2,FALSE),2)+'[1]Иные услуги'!$C$6+HLOOKUP($DR$219,'[1]Услуги по передаче'!$G$5:$J$7,2,FALSE))</f>
        <v>4661.2299999999996</v>
      </c>
      <c r="AT227" s="77"/>
      <c r="AU227" s="77"/>
      <c r="AV227" s="77"/>
      <c r="AW227" s="77"/>
      <c r="AX227" s="78"/>
      <c r="AY227" s="72">
        <f>IF($A227="-","-",ROUND(VLOOKUP($A227+ROUND(LEFT(AY$222,1)/24,5),'[1]ОАО "АТС"'!$A$30:$F$773,6,FALSE)+HLOOKUP($DL$220,'[1]Сбытовая надбавка'!$F$5:$H$6,2,FALSE),2)+'[1]Иные услуги'!$C$6+HLOOKUP($DR$219,'[1]Услуги по передаче'!$G$5:$J$7,2,FALSE))</f>
        <v>4661.24</v>
      </c>
      <c r="AZ227" s="77"/>
      <c r="BA227" s="77"/>
      <c r="BB227" s="77"/>
      <c r="BC227" s="77"/>
      <c r="BD227" s="78"/>
      <c r="BE227" s="72">
        <f>IF($A227="-","-",ROUND(VLOOKUP($A227+ROUND(LEFT(BE$222,1)/24,5),'[1]ОАО "АТС"'!$A$30:$F$773,6,FALSE)+HLOOKUP($DL$220,'[1]Сбытовая надбавка'!$F$5:$H$6,2,FALSE),2)+'[1]Иные услуги'!$C$6+HLOOKUP($DR$219,'[1]Услуги по передаче'!$G$5:$J$7,2,FALSE))</f>
        <v>4661.59</v>
      </c>
      <c r="BF227" s="77"/>
      <c r="BG227" s="77"/>
      <c r="BH227" s="77"/>
      <c r="BI227" s="77"/>
      <c r="BJ227" s="78"/>
      <c r="BK227" s="72">
        <f>IF($A227="-","-",ROUND(VLOOKUP($A227+ROUND(LEFT(BK$222,1)/24,5),'[1]ОАО "АТС"'!$A$30:$F$773,6,FALSE)+HLOOKUP($DL$220,'[1]Сбытовая надбавка'!$F$5:$H$6,2,FALSE),2)+'[1]Иные услуги'!$C$6+HLOOKUP($DR$219,'[1]Услуги по передаче'!$G$5:$J$7,2,FALSE))</f>
        <v>4661.7</v>
      </c>
      <c r="BL227" s="77"/>
      <c r="BM227" s="77"/>
      <c r="BN227" s="77"/>
      <c r="BO227" s="77"/>
      <c r="BP227" s="78"/>
      <c r="BQ227" s="72">
        <f>IF($A227="-","-",ROUND(VLOOKUP($A227+ROUND(LEFT(BQ$222,2)/24,5),'[1]ОАО "АТС"'!$A$30:$F$773,6,FALSE)+HLOOKUP($DL$220,'[1]Сбытовая надбавка'!$F$5:$H$6,2,FALSE),2)+'[1]Иные услуги'!$C$6+HLOOKUP($DR$219,'[1]Услуги по передаче'!$G$5:$J$7,2,FALSE))</f>
        <v>4679.57</v>
      </c>
      <c r="BR227" s="77"/>
      <c r="BS227" s="77"/>
      <c r="BT227" s="77"/>
      <c r="BU227" s="77"/>
      <c r="BV227" s="78"/>
      <c r="BW227" s="72">
        <f>IF($A227="-","-",ROUND(VLOOKUP($A227+ROUND(LEFT(BW$222,2)/24,5),'[1]ОАО "АТС"'!$A$30:$F$773,6,FALSE)+HLOOKUP($DL$220,'[1]Сбытовая надбавка'!$F$5:$H$6,2,FALSE),2)+'[1]Иные услуги'!$C$6+HLOOKUP($DR$219,'[1]Услуги по передаче'!$G$5:$J$7,2,FALSE))</f>
        <v>4686.88</v>
      </c>
      <c r="BX227" s="77"/>
      <c r="BY227" s="77"/>
      <c r="BZ227" s="77"/>
      <c r="CA227" s="77"/>
      <c r="CB227" s="78"/>
      <c r="CC227" s="72">
        <f>IF($A227="-","-",ROUND(VLOOKUP($A227+ROUND(LEFT(CC$222,2)/24,5),'[1]ОАО "АТС"'!$A$30:$F$773,6,FALSE)+HLOOKUP($DL$220,'[1]Сбытовая надбавка'!$F$5:$H$6,2,FALSE),2)+'[1]Иные услуги'!$C$6+HLOOKUP($DR$219,'[1]Услуги по передаче'!$G$5:$J$7,2,FALSE))</f>
        <v>4661.82</v>
      </c>
      <c r="CD227" s="77"/>
      <c r="CE227" s="77"/>
      <c r="CF227" s="77"/>
      <c r="CG227" s="77"/>
      <c r="CH227" s="78"/>
      <c r="CI227" s="72">
        <f>IF($A227="-","-",ROUND(VLOOKUP($A227+ROUND(LEFT(CI$222,2)/24,5),'[1]ОАО "АТС"'!$A$30:$F$773,6,FALSE)+HLOOKUP($DL$220,'[1]Сбытовая надбавка'!$F$5:$H$6,2,FALSE),2)+'[1]Иные услуги'!$C$6+HLOOKUP($DR$219,'[1]Услуги по передаче'!$G$5:$J$7,2,FALSE))</f>
        <v>4662.0300000000007</v>
      </c>
      <c r="CJ227" s="77"/>
      <c r="CK227" s="77"/>
      <c r="CL227" s="77"/>
      <c r="CM227" s="77"/>
      <c r="CN227" s="78"/>
      <c r="CO227" s="72">
        <f>IF($A227="-","-",ROUND(VLOOKUP($A227+ROUND(LEFT(CO$222,2)/24,5),'[1]ОАО "АТС"'!$A$30:$F$773,6,FALSE)+HLOOKUP($DL$220,'[1]Сбытовая надбавка'!$F$5:$H$6,2,FALSE),2)+'[1]Иные услуги'!$C$6+HLOOKUP($DR$219,'[1]Услуги по передаче'!$G$5:$J$7,2,FALSE))</f>
        <v>4661.7800000000007</v>
      </c>
      <c r="CP227" s="77"/>
      <c r="CQ227" s="77"/>
      <c r="CR227" s="77"/>
      <c r="CS227" s="77"/>
      <c r="CT227" s="78"/>
      <c r="CU227" s="72">
        <f>IF($A227="-","-",ROUND(VLOOKUP($A227+ROUND(LEFT(CU$222,2)/24,5),'[1]ОАО "АТС"'!$A$30:$F$773,6,FALSE)+HLOOKUP($DL$220,'[1]Сбытовая надбавка'!$F$5:$H$6,2,FALSE),2)+'[1]Иные услуги'!$C$6+HLOOKUP($DR$219,'[1]Услуги по передаче'!$G$5:$J$7,2,FALSE))</f>
        <v>4661.8500000000004</v>
      </c>
      <c r="CV227" s="77"/>
      <c r="CW227" s="77"/>
      <c r="CX227" s="77"/>
      <c r="CY227" s="77"/>
      <c r="CZ227" s="78"/>
      <c r="DA227" s="72">
        <f>IF($A227="-","-",ROUND(VLOOKUP($A227+ROUND(LEFT(DA$222,2)/24,5),'[1]ОАО "АТС"'!$A$30:$F$773,6,FALSE)+HLOOKUP($DL$220,'[1]Сбытовая надбавка'!$F$5:$H$6,2,FALSE),2)+'[1]Иные услуги'!$C$6+HLOOKUP($DR$219,'[1]Услуги по передаче'!$G$5:$J$7,2,FALSE))</f>
        <v>4662.2800000000007</v>
      </c>
      <c r="DB227" s="77"/>
      <c r="DC227" s="77"/>
      <c r="DD227" s="77"/>
      <c r="DE227" s="77"/>
      <c r="DF227" s="78"/>
      <c r="DG227" s="72">
        <f>IF($A227="-","-",ROUND(VLOOKUP($A227+ROUND(LEFT(DG$222,2)/24,5),'[1]ОАО "АТС"'!$A$30:$F$773,6,FALSE)+HLOOKUP($DL$220,'[1]Сбытовая надбавка'!$F$5:$H$6,2,FALSE),2)+'[1]Иные услуги'!$C$6+HLOOKUP($DR$219,'[1]Услуги по передаче'!$G$5:$J$7,2,FALSE))</f>
        <v>4685.84</v>
      </c>
      <c r="DH227" s="77"/>
      <c r="DI227" s="77"/>
      <c r="DJ227" s="77"/>
      <c r="DK227" s="77"/>
      <c r="DL227" s="78"/>
      <c r="DM227" s="72">
        <f>IF($A227="-","-",ROUND(VLOOKUP($A227+ROUND(LEFT(DM$222,2)/24,5),'[1]ОАО "АТС"'!$A$30:$F$773,6,FALSE)+HLOOKUP($DL$220,'[1]Сбытовая надбавка'!$F$5:$H$6,2,FALSE),2)+'[1]Иные услуги'!$C$6+HLOOKUP($DR$219,'[1]Услуги по передаче'!$G$5:$J$7,2,FALSE))</f>
        <v>4808.0300000000007</v>
      </c>
      <c r="DN227" s="77"/>
      <c r="DO227" s="77"/>
      <c r="DP227" s="77"/>
      <c r="DQ227" s="77"/>
      <c r="DR227" s="78"/>
      <c r="DS227" s="72">
        <f>IF($A227="-","-",ROUND(VLOOKUP($A227+ROUND(LEFT(DS$222,2)/24,5),'[1]ОАО "АТС"'!$A$30:$F$773,6,FALSE)+HLOOKUP($DL$220,'[1]Сбытовая надбавка'!$F$5:$H$6,2,FALSE),2)+'[1]Иные услуги'!$C$6+HLOOKUP($DR$219,'[1]Услуги по передаче'!$G$5:$J$7,2,FALSE))</f>
        <v>4820.41</v>
      </c>
      <c r="DT227" s="77"/>
      <c r="DU227" s="77"/>
      <c r="DV227" s="77"/>
      <c r="DW227" s="77"/>
      <c r="DX227" s="78"/>
      <c r="DY227" s="72">
        <f>IF($A227="-","-",ROUND(VLOOKUP($A227+ROUND(LEFT(DY$222,2)/24,5),'[1]ОАО "АТС"'!$A$30:$F$773,6,FALSE)+HLOOKUP($DL$220,'[1]Сбытовая надбавка'!$F$5:$H$6,2,FALSE),2)+'[1]Иные услуги'!$C$6+HLOOKUP($DR$219,'[1]Услуги по передаче'!$G$5:$J$7,2,FALSE))</f>
        <v>4755.4400000000005</v>
      </c>
      <c r="DZ227" s="77"/>
      <c r="EA227" s="77"/>
      <c r="EB227" s="77"/>
      <c r="EC227" s="77"/>
      <c r="ED227" s="78"/>
      <c r="EE227" s="72">
        <f>IF($A227="-","-",ROUND(VLOOKUP($A227+ROUND(LEFT(EE$222,2)/24,5),'[1]ОАО "АТС"'!$A$30:$F$773,6,FALSE)+HLOOKUP($DL$220,'[1]Сбытовая надбавка'!$F$5:$H$6,2,FALSE),2)+'[1]Иные услуги'!$C$6+HLOOKUP($DR$219,'[1]Услуги по передаче'!$G$5:$J$7,2,FALSE))</f>
        <v>4660.57</v>
      </c>
      <c r="EF227" s="77"/>
      <c r="EG227" s="77"/>
      <c r="EH227" s="77"/>
      <c r="EI227" s="77"/>
      <c r="EJ227" s="78"/>
      <c r="EK227" s="72">
        <f>IF($A227="-","-",ROUND(VLOOKUP($A227+ROUND(LEFT(EK$222,2)/24,5),'[1]ОАО "АТС"'!$A$30:$F$773,6,FALSE)+HLOOKUP($DL$220,'[1]Сбытовая надбавка'!$F$5:$H$6,2,FALSE),2)+'[1]Иные услуги'!$C$6+HLOOKUP($DR$219,'[1]Услуги по передаче'!$G$5:$J$7,2,FALSE))</f>
        <v>4872.8500000000004</v>
      </c>
      <c r="EL227" s="77"/>
      <c r="EM227" s="77"/>
      <c r="EN227" s="77"/>
      <c r="EO227" s="77"/>
      <c r="EP227" s="78"/>
      <c r="EQ227" s="72">
        <f>IF($A227="-","-",ROUND(VLOOKUP($A227+ROUND(LEFT(EQ$222,2)/24,5),'[1]ОАО "АТС"'!$A$30:$F$773,6,FALSE)+HLOOKUP($DL$220,'[1]Сбытовая надбавка'!$F$5:$H$6,2,FALSE),2)+'[1]Иные услуги'!$C$6+HLOOKUP($DR$219,'[1]Услуги по передаче'!$G$5:$J$7,2,FALSE))</f>
        <v>4759.59</v>
      </c>
      <c r="ER227" s="77"/>
      <c r="ES227" s="77"/>
      <c r="ET227" s="77"/>
      <c r="EU227" s="77"/>
      <c r="EV227" s="78"/>
    </row>
    <row r="228" spans="1:152" s="38" customFormat="1" ht="15.75" customHeight="1" x14ac:dyDescent="0.2">
      <c r="A228" s="69">
        <f>$A$120</f>
        <v>44991</v>
      </c>
      <c r="B228" s="70"/>
      <c r="C228" s="70"/>
      <c r="D228" s="70"/>
      <c r="E228" s="70"/>
      <c r="F228" s="70"/>
      <c r="G228" s="70"/>
      <c r="H228" s="71"/>
      <c r="I228" s="72">
        <f>IF($A228="-","-",ROUND(VLOOKUP($A228+ROUND(LEFT(I$222,1)/24,5),'[1]ОАО "АТС"'!$A$30:$F$773,6,FALSE)+HLOOKUP($DL$220,'[1]Сбытовая надбавка'!$F$5:$H$6,2,FALSE),2)+'[1]Иные услуги'!$C$6+HLOOKUP($DR$219,'[1]Услуги по передаче'!$G$5:$J$7,2,FALSE))</f>
        <v>4662.05</v>
      </c>
      <c r="J228" s="77"/>
      <c r="K228" s="77"/>
      <c r="L228" s="77"/>
      <c r="M228" s="77"/>
      <c r="N228" s="78"/>
      <c r="O228" s="72">
        <f>IF($A228="-","-",ROUND(VLOOKUP($A228+ROUND(LEFT(O$222,1)/24,5),'[1]ОАО "АТС"'!$A$30:$F$773,6,FALSE)+HLOOKUP($DL$220,'[1]Сбытовая надбавка'!$F$5:$H$6,2,FALSE),2)+'[1]Иные услуги'!$C$6+HLOOKUP($DR$219,'[1]Услуги по передаче'!$G$5:$J$7,2,FALSE))</f>
        <v>4662.4400000000005</v>
      </c>
      <c r="P228" s="77"/>
      <c r="Q228" s="77"/>
      <c r="R228" s="77"/>
      <c r="S228" s="77"/>
      <c r="T228" s="78"/>
      <c r="U228" s="72">
        <f>IF($A228="-","-",ROUND(VLOOKUP($A228+ROUND(LEFT(U$222,1)/24,5),'[1]ОАО "АТС"'!$A$30:$F$773,6,FALSE)+HLOOKUP($DL$220,'[1]Сбытовая надбавка'!$F$5:$H$6,2,FALSE),2)+'[1]Иные услуги'!$C$6+HLOOKUP($DR$219,'[1]Услуги по передаче'!$G$5:$J$7,2,FALSE))</f>
        <v>4662.6000000000004</v>
      </c>
      <c r="V228" s="77"/>
      <c r="W228" s="77"/>
      <c r="X228" s="77"/>
      <c r="Y228" s="77"/>
      <c r="Z228" s="78"/>
      <c r="AA228" s="72">
        <f>IF($A228="-","-",ROUND(VLOOKUP($A228+ROUND(LEFT(AA$222,1)/24,5),'[1]ОАО "АТС"'!$A$30:$F$773,6,FALSE)+HLOOKUP($DL$220,'[1]Сбытовая надбавка'!$F$5:$H$6,2,FALSE),2)+'[1]Иные услуги'!$C$6+HLOOKUP($DR$219,'[1]Услуги по передаче'!$G$5:$J$7,2,FALSE))</f>
        <v>4662.59</v>
      </c>
      <c r="AB228" s="77"/>
      <c r="AC228" s="77"/>
      <c r="AD228" s="77"/>
      <c r="AE228" s="77"/>
      <c r="AF228" s="78"/>
      <c r="AG228" s="72">
        <f>IF($A228="-","-",ROUND(VLOOKUP($A228+ROUND(LEFT(AG$222,1)/24,5),'[1]ОАО "АТС"'!$A$30:$F$773,6,FALSE)+HLOOKUP($DL$220,'[1]Сбытовая надбавка'!$F$5:$H$6,2,FALSE),2)+'[1]Иные услуги'!$C$6+HLOOKUP($DR$219,'[1]Услуги по передаче'!$G$5:$J$7,2,FALSE))</f>
        <v>4662.43</v>
      </c>
      <c r="AH228" s="77"/>
      <c r="AI228" s="77"/>
      <c r="AJ228" s="77"/>
      <c r="AK228" s="77"/>
      <c r="AL228" s="78"/>
      <c r="AM228" s="72">
        <f>IF($A228="-","-",ROUND(VLOOKUP($A228+ROUND(LEFT(AM$222,1)/24,5),'[1]ОАО "АТС"'!$A$30:$F$773,6,FALSE)+HLOOKUP($DL$220,'[1]Сбытовая надбавка'!$F$5:$H$6,2,FALSE),2)+'[1]Иные услуги'!$C$6+HLOOKUP($DR$219,'[1]Услуги по передаче'!$G$5:$J$7,2,FALSE))</f>
        <v>4662.1900000000005</v>
      </c>
      <c r="AN228" s="77"/>
      <c r="AO228" s="77"/>
      <c r="AP228" s="77"/>
      <c r="AQ228" s="77"/>
      <c r="AR228" s="78"/>
      <c r="AS228" s="72">
        <f>IF($A228="-","-",ROUND(VLOOKUP($A228+ROUND(LEFT(AS$222,1)/24,5),'[1]ОАО "АТС"'!$A$30:$F$773,6,FALSE)+HLOOKUP($DL$220,'[1]Сбытовая надбавка'!$F$5:$H$6,2,FALSE),2)+'[1]Иные услуги'!$C$6+HLOOKUP($DR$219,'[1]Услуги по передаче'!$G$5:$J$7,2,FALSE))</f>
        <v>4665.9799999999996</v>
      </c>
      <c r="AT228" s="77"/>
      <c r="AU228" s="77"/>
      <c r="AV228" s="77"/>
      <c r="AW228" s="77"/>
      <c r="AX228" s="78"/>
      <c r="AY228" s="72">
        <f>IF($A228="-","-",ROUND(VLOOKUP($A228+ROUND(LEFT(AY$222,1)/24,5),'[1]ОАО "АТС"'!$A$30:$F$773,6,FALSE)+HLOOKUP($DL$220,'[1]Сбытовая надбавка'!$F$5:$H$6,2,FALSE),2)+'[1]Иные услуги'!$C$6+HLOOKUP($DR$219,'[1]Услуги по передаче'!$G$5:$J$7,2,FALSE))</f>
        <v>4798.46</v>
      </c>
      <c r="AZ228" s="77"/>
      <c r="BA228" s="77"/>
      <c r="BB228" s="77"/>
      <c r="BC228" s="77"/>
      <c r="BD228" s="78"/>
      <c r="BE228" s="72">
        <f>IF($A228="-","-",ROUND(VLOOKUP($A228+ROUND(LEFT(BE$222,1)/24,5),'[1]ОАО "АТС"'!$A$30:$F$773,6,FALSE)+HLOOKUP($DL$220,'[1]Сбытовая надбавка'!$F$5:$H$6,2,FALSE),2)+'[1]Иные услуги'!$C$6+HLOOKUP($DR$219,'[1]Услуги по передаче'!$G$5:$J$7,2,FALSE))</f>
        <v>4662.0300000000007</v>
      </c>
      <c r="BF228" s="77"/>
      <c r="BG228" s="77"/>
      <c r="BH228" s="77"/>
      <c r="BI228" s="77"/>
      <c r="BJ228" s="78"/>
      <c r="BK228" s="72">
        <f>IF($A228="-","-",ROUND(VLOOKUP($A228+ROUND(LEFT(BK$222,1)/24,5),'[1]ОАО "АТС"'!$A$30:$F$773,6,FALSE)+HLOOKUP($DL$220,'[1]Сбытовая надбавка'!$F$5:$H$6,2,FALSE),2)+'[1]Иные услуги'!$C$6+HLOOKUP($DR$219,'[1]Услуги по передаче'!$G$5:$J$7,2,FALSE))</f>
        <v>4745.99</v>
      </c>
      <c r="BL228" s="77"/>
      <c r="BM228" s="77"/>
      <c r="BN228" s="77"/>
      <c r="BO228" s="77"/>
      <c r="BP228" s="78"/>
      <c r="BQ228" s="72">
        <f>IF($A228="-","-",ROUND(VLOOKUP($A228+ROUND(LEFT(BQ$222,2)/24,5),'[1]ОАО "АТС"'!$A$30:$F$773,6,FALSE)+HLOOKUP($DL$220,'[1]Сбытовая надбавка'!$F$5:$H$6,2,FALSE),2)+'[1]Иные услуги'!$C$6+HLOOKUP($DR$219,'[1]Услуги по передаче'!$G$5:$J$7,2,FALSE))</f>
        <v>4770.67</v>
      </c>
      <c r="BR228" s="77"/>
      <c r="BS228" s="77"/>
      <c r="BT228" s="77"/>
      <c r="BU228" s="77"/>
      <c r="BV228" s="78"/>
      <c r="BW228" s="72">
        <f>IF($A228="-","-",ROUND(VLOOKUP($A228+ROUND(LEFT(BW$222,2)/24,5),'[1]ОАО "АТС"'!$A$30:$F$773,6,FALSE)+HLOOKUP($DL$220,'[1]Сбытовая надбавка'!$F$5:$H$6,2,FALSE),2)+'[1]Иные услуги'!$C$6+HLOOKUP($DR$219,'[1]Услуги по передаче'!$G$5:$J$7,2,FALSE))</f>
        <v>4758.6000000000004</v>
      </c>
      <c r="BX228" s="77"/>
      <c r="BY228" s="77"/>
      <c r="BZ228" s="77"/>
      <c r="CA228" s="77"/>
      <c r="CB228" s="78"/>
      <c r="CC228" s="72">
        <f>IF($A228="-","-",ROUND(VLOOKUP($A228+ROUND(LEFT(CC$222,2)/24,5),'[1]ОАО "АТС"'!$A$30:$F$773,6,FALSE)+HLOOKUP($DL$220,'[1]Сбытовая надбавка'!$F$5:$H$6,2,FALSE),2)+'[1]Иные услуги'!$C$6+HLOOKUP($DR$219,'[1]Услуги по передаче'!$G$5:$J$7,2,FALSE))</f>
        <v>4717.83</v>
      </c>
      <c r="CD228" s="77"/>
      <c r="CE228" s="77"/>
      <c r="CF228" s="77"/>
      <c r="CG228" s="77"/>
      <c r="CH228" s="78"/>
      <c r="CI228" s="72">
        <f>IF($A228="-","-",ROUND(VLOOKUP($A228+ROUND(LEFT(CI$222,2)/24,5),'[1]ОАО "АТС"'!$A$30:$F$773,6,FALSE)+HLOOKUP($DL$220,'[1]Сбытовая надбавка'!$F$5:$H$6,2,FALSE),2)+'[1]Иные услуги'!$C$6+HLOOKUP($DR$219,'[1]Услуги по передаче'!$G$5:$J$7,2,FALSE))</f>
        <v>4713.47</v>
      </c>
      <c r="CJ228" s="77"/>
      <c r="CK228" s="77"/>
      <c r="CL228" s="77"/>
      <c r="CM228" s="77"/>
      <c r="CN228" s="78"/>
      <c r="CO228" s="72">
        <f>IF($A228="-","-",ROUND(VLOOKUP($A228+ROUND(LEFT(CO$222,2)/24,5),'[1]ОАО "АТС"'!$A$30:$F$773,6,FALSE)+HLOOKUP($DL$220,'[1]Сбытовая надбавка'!$F$5:$H$6,2,FALSE),2)+'[1]Иные услуги'!$C$6+HLOOKUP($DR$219,'[1]Услуги по передаче'!$G$5:$J$7,2,FALSE))</f>
        <v>4705.83</v>
      </c>
      <c r="CP228" s="77"/>
      <c r="CQ228" s="77"/>
      <c r="CR228" s="77"/>
      <c r="CS228" s="77"/>
      <c r="CT228" s="78"/>
      <c r="CU228" s="72">
        <f>IF($A228="-","-",ROUND(VLOOKUP($A228+ROUND(LEFT(CU$222,2)/24,5),'[1]ОАО "АТС"'!$A$30:$F$773,6,FALSE)+HLOOKUP($DL$220,'[1]Сбытовая надбавка'!$F$5:$H$6,2,FALSE),2)+'[1]Иные услуги'!$C$6+HLOOKUP($DR$219,'[1]Услуги по передаче'!$G$5:$J$7,2,FALSE))</f>
        <v>4712.8</v>
      </c>
      <c r="CV228" s="77"/>
      <c r="CW228" s="77"/>
      <c r="CX228" s="77"/>
      <c r="CY228" s="77"/>
      <c r="CZ228" s="78"/>
      <c r="DA228" s="72">
        <f>IF($A228="-","-",ROUND(VLOOKUP($A228+ROUND(LEFT(DA$222,2)/24,5),'[1]ОАО "АТС"'!$A$30:$F$773,6,FALSE)+HLOOKUP($DL$220,'[1]Сбытовая надбавка'!$F$5:$H$6,2,FALSE),2)+'[1]Иные услуги'!$C$6+HLOOKUP($DR$219,'[1]Услуги по передаче'!$G$5:$J$7,2,FALSE))</f>
        <v>4692.63</v>
      </c>
      <c r="DB228" s="77"/>
      <c r="DC228" s="77"/>
      <c r="DD228" s="77"/>
      <c r="DE228" s="77"/>
      <c r="DF228" s="78"/>
      <c r="DG228" s="72">
        <f>IF($A228="-","-",ROUND(VLOOKUP($A228+ROUND(LEFT(DG$222,2)/24,5),'[1]ОАО "АТС"'!$A$30:$F$773,6,FALSE)+HLOOKUP($DL$220,'[1]Сбытовая надбавка'!$F$5:$H$6,2,FALSE),2)+'[1]Иные услуги'!$C$6+HLOOKUP($DR$219,'[1]Услуги по передаче'!$G$5:$J$7,2,FALSE))</f>
        <v>4705.83</v>
      </c>
      <c r="DH228" s="77"/>
      <c r="DI228" s="77"/>
      <c r="DJ228" s="77"/>
      <c r="DK228" s="77"/>
      <c r="DL228" s="78"/>
      <c r="DM228" s="72">
        <f>IF($A228="-","-",ROUND(VLOOKUP($A228+ROUND(LEFT(DM$222,2)/24,5),'[1]ОАО "АТС"'!$A$30:$F$773,6,FALSE)+HLOOKUP($DL$220,'[1]Сбытовая надбавка'!$F$5:$H$6,2,FALSE),2)+'[1]Иные услуги'!$C$6+HLOOKUP($DR$219,'[1]Услуги по передаче'!$G$5:$J$7,2,FALSE))</f>
        <v>4770.79</v>
      </c>
      <c r="DN228" s="77"/>
      <c r="DO228" s="77"/>
      <c r="DP228" s="77"/>
      <c r="DQ228" s="77"/>
      <c r="DR228" s="78"/>
      <c r="DS228" s="72">
        <f>IF($A228="-","-",ROUND(VLOOKUP($A228+ROUND(LEFT(DS$222,2)/24,5),'[1]ОАО "АТС"'!$A$30:$F$773,6,FALSE)+HLOOKUP($DL$220,'[1]Сбытовая надбавка'!$F$5:$H$6,2,FALSE),2)+'[1]Иные услуги'!$C$6+HLOOKUP($DR$219,'[1]Услуги по передаче'!$G$5:$J$7,2,FALSE))</f>
        <v>4765.21</v>
      </c>
      <c r="DT228" s="77"/>
      <c r="DU228" s="77"/>
      <c r="DV228" s="77"/>
      <c r="DW228" s="77"/>
      <c r="DX228" s="78"/>
      <c r="DY228" s="72">
        <f>IF($A228="-","-",ROUND(VLOOKUP($A228+ROUND(LEFT(DY$222,2)/24,5),'[1]ОАО "АТС"'!$A$30:$F$773,6,FALSE)+HLOOKUP($DL$220,'[1]Сбытовая надбавка'!$F$5:$H$6,2,FALSE),2)+'[1]Иные услуги'!$C$6+HLOOKUP($DR$219,'[1]Услуги по передаче'!$G$5:$J$7,2,FALSE))</f>
        <v>4703.1000000000004</v>
      </c>
      <c r="DZ228" s="77"/>
      <c r="EA228" s="77"/>
      <c r="EB228" s="77"/>
      <c r="EC228" s="77"/>
      <c r="ED228" s="78"/>
      <c r="EE228" s="72">
        <f>IF($A228="-","-",ROUND(VLOOKUP($A228+ROUND(LEFT(EE$222,2)/24,5),'[1]ОАО "АТС"'!$A$30:$F$773,6,FALSE)+HLOOKUP($DL$220,'[1]Сбытовая надбавка'!$F$5:$H$6,2,FALSE),2)+'[1]Иные услуги'!$C$6+HLOOKUP($DR$219,'[1]Услуги по передаче'!$G$5:$J$7,2,FALSE))</f>
        <v>4660.41</v>
      </c>
      <c r="EF228" s="77"/>
      <c r="EG228" s="77"/>
      <c r="EH228" s="77"/>
      <c r="EI228" s="77"/>
      <c r="EJ228" s="78"/>
      <c r="EK228" s="72">
        <f>IF($A228="-","-",ROUND(VLOOKUP($A228+ROUND(LEFT(EK$222,2)/24,5),'[1]ОАО "АТС"'!$A$30:$F$773,6,FALSE)+HLOOKUP($DL$220,'[1]Сбытовая надбавка'!$F$5:$H$6,2,FALSE),2)+'[1]Иные услуги'!$C$6+HLOOKUP($DR$219,'[1]Услуги по передаче'!$G$5:$J$7,2,FALSE))</f>
        <v>4862.16</v>
      </c>
      <c r="EL228" s="77"/>
      <c r="EM228" s="77"/>
      <c r="EN228" s="77"/>
      <c r="EO228" s="77"/>
      <c r="EP228" s="78"/>
      <c r="EQ228" s="72">
        <f>IF($A228="-","-",ROUND(VLOOKUP($A228+ROUND(LEFT(EQ$222,2)/24,5),'[1]ОАО "АТС"'!$A$30:$F$773,6,FALSE)+HLOOKUP($DL$220,'[1]Сбытовая надбавка'!$F$5:$H$6,2,FALSE),2)+'[1]Иные услуги'!$C$6+HLOOKUP($DR$219,'[1]Услуги по передаче'!$G$5:$J$7,2,FALSE))</f>
        <v>4744.1000000000004</v>
      </c>
      <c r="ER228" s="77"/>
      <c r="ES228" s="77"/>
      <c r="ET228" s="77"/>
      <c r="EU228" s="77"/>
      <c r="EV228" s="78"/>
    </row>
    <row r="229" spans="1:152" s="38" customFormat="1" ht="15.75" customHeight="1" x14ac:dyDescent="0.2">
      <c r="A229" s="69">
        <f>$A$121</f>
        <v>44992</v>
      </c>
      <c r="B229" s="70"/>
      <c r="C229" s="70"/>
      <c r="D229" s="70"/>
      <c r="E229" s="70"/>
      <c r="F229" s="70"/>
      <c r="G229" s="70"/>
      <c r="H229" s="71"/>
      <c r="I229" s="72">
        <f>IF($A229="-","-",ROUND(VLOOKUP($A229+ROUND(LEFT(I$222,1)/24,5),'[1]ОАО "АТС"'!$A$30:$F$773,6,FALSE)+HLOOKUP($DL$220,'[1]Сбытовая надбавка'!$F$5:$H$6,2,FALSE),2)+'[1]Иные услуги'!$C$6+HLOOKUP($DR$219,'[1]Услуги по передаче'!$G$5:$J$7,2,FALSE))</f>
        <v>4662.09</v>
      </c>
      <c r="J229" s="77"/>
      <c r="K229" s="77"/>
      <c r="L229" s="77"/>
      <c r="M229" s="77"/>
      <c r="N229" s="78"/>
      <c r="O229" s="72">
        <f>IF($A229="-","-",ROUND(VLOOKUP($A229+ROUND(LEFT(O$222,1)/24,5),'[1]ОАО "АТС"'!$A$30:$F$773,6,FALSE)+HLOOKUP($DL$220,'[1]Сбытовая надбавка'!$F$5:$H$6,2,FALSE),2)+'[1]Иные услуги'!$C$6+HLOOKUP($DR$219,'[1]Услуги по передаче'!$G$5:$J$7,2,FALSE))</f>
        <v>4662.12</v>
      </c>
      <c r="P229" s="77"/>
      <c r="Q229" s="77"/>
      <c r="R229" s="77"/>
      <c r="S229" s="77"/>
      <c r="T229" s="78"/>
      <c r="U229" s="72">
        <f>IF($A229="-","-",ROUND(VLOOKUP($A229+ROUND(LEFT(U$222,1)/24,5),'[1]ОАО "АТС"'!$A$30:$F$773,6,FALSE)+HLOOKUP($DL$220,'[1]Сбытовая надбавка'!$F$5:$H$6,2,FALSE),2)+'[1]Иные услуги'!$C$6+HLOOKUP($DR$219,'[1]Услуги по передаче'!$G$5:$J$7,2,FALSE))</f>
        <v>4662.8</v>
      </c>
      <c r="V229" s="77"/>
      <c r="W229" s="77"/>
      <c r="X229" s="77"/>
      <c r="Y229" s="77"/>
      <c r="Z229" s="78"/>
      <c r="AA229" s="72">
        <f>IF($A229="-","-",ROUND(VLOOKUP($A229+ROUND(LEFT(AA$222,1)/24,5),'[1]ОАО "АТС"'!$A$30:$F$773,6,FALSE)+HLOOKUP($DL$220,'[1]Сбытовая надбавка'!$F$5:$H$6,2,FALSE),2)+'[1]Иные услуги'!$C$6+HLOOKUP($DR$219,'[1]Услуги по передаче'!$G$5:$J$7,2,FALSE))</f>
        <v>4662.7299999999996</v>
      </c>
      <c r="AB229" s="77"/>
      <c r="AC229" s="77"/>
      <c r="AD229" s="77"/>
      <c r="AE229" s="77"/>
      <c r="AF229" s="78"/>
      <c r="AG229" s="72">
        <f>IF($A229="-","-",ROUND(VLOOKUP($A229+ROUND(LEFT(AG$222,1)/24,5),'[1]ОАО "АТС"'!$A$30:$F$773,6,FALSE)+HLOOKUP($DL$220,'[1]Сбытовая надбавка'!$F$5:$H$6,2,FALSE),2)+'[1]Иные услуги'!$C$6+HLOOKUP($DR$219,'[1]Услуги по передаче'!$G$5:$J$7,2,FALSE))</f>
        <v>4662.68</v>
      </c>
      <c r="AH229" s="77"/>
      <c r="AI229" s="77"/>
      <c r="AJ229" s="77"/>
      <c r="AK229" s="77"/>
      <c r="AL229" s="78"/>
      <c r="AM229" s="72">
        <f>IF($A229="-","-",ROUND(VLOOKUP($A229+ROUND(LEFT(AM$222,1)/24,5),'[1]ОАО "АТС"'!$A$30:$F$773,6,FALSE)+HLOOKUP($DL$220,'[1]Сбытовая надбавка'!$F$5:$H$6,2,FALSE),2)+'[1]Иные услуги'!$C$6+HLOOKUP($DR$219,'[1]Услуги по передаче'!$G$5:$J$7,2,FALSE))</f>
        <v>4661.96</v>
      </c>
      <c r="AN229" s="77"/>
      <c r="AO229" s="77"/>
      <c r="AP229" s="77"/>
      <c r="AQ229" s="77"/>
      <c r="AR229" s="78"/>
      <c r="AS229" s="72">
        <f>IF($A229="-","-",ROUND(VLOOKUP($A229+ROUND(LEFT(AS$222,1)/24,5),'[1]ОАО "АТС"'!$A$30:$F$773,6,FALSE)+HLOOKUP($DL$220,'[1]Сбытовая надбавка'!$F$5:$H$6,2,FALSE),2)+'[1]Иные услуги'!$C$6+HLOOKUP($DR$219,'[1]Услуги по передаче'!$G$5:$J$7,2,FALSE))</f>
        <v>4660.97</v>
      </c>
      <c r="AT229" s="77"/>
      <c r="AU229" s="77"/>
      <c r="AV229" s="77"/>
      <c r="AW229" s="77"/>
      <c r="AX229" s="78"/>
      <c r="AY229" s="72">
        <f>IF($A229="-","-",ROUND(VLOOKUP($A229+ROUND(LEFT(AY$222,1)/24,5),'[1]ОАО "АТС"'!$A$30:$F$773,6,FALSE)+HLOOKUP($DL$220,'[1]Сбытовая надбавка'!$F$5:$H$6,2,FALSE),2)+'[1]Иные услуги'!$C$6+HLOOKUP($DR$219,'[1]Услуги по передаче'!$G$5:$J$7,2,FALSE))</f>
        <v>4789.59</v>
      </c>
      <c r="AZ229" s="77"/>
      <c r="BA229" s="77"/>
      <c r="BB229" s="77"/>
      <c r="BC229" s="77"/>
      <c r="BD229" s="78"/>
      <c r="BE229" s="72">
        <f>IF($A229="-","-",ROUND(VLOOKUP($A229+ROUND(LEFT(BE$222,1)/24,5),'[1]ОАО "АТС"'!$A$30:$F$773,6,FALSE)+HLOOKUP($DL$220,'[1]Сбытовая надбавка'!$F$5:$H$6,2,FALSE),2)+'[1]Иные услуги'!$C$6+HLOOKUP($DR$219,'[1]Услуги по передаче'!$G$5:$J$7,2,FALSE))</f>
        <v>4661.3</v>
      </c>
      <c r="BF229" s="77"/>
      <c r="BG229" s="77"/>
      <c r="BH229" s="77"/>
      <c r="BI229" s="77"/>
      <c r="BJ229" s="78"/>
      <c r="BK229" s="72">
        <f>IF($A229="-","-",ROUND(VLOOKUP($A229+ROUND(LEFT(BK$222,1)/24,5),'[1]ОАО "АТС"'!$A$30:$F$773,6,FALSE)+HLOOKUP($DL$220,'[1]Сбытовая надбавка'!$F$5:$H$6,2,FALSE),2)+'[1]Иные услуги'!$C$6+HLOOKUP($DR$219,'[1]Услуги по передаче'!$G$5:$J$7,2,FALSE))</f>
        <v>4736.01</v>
      </c>
      <c r="BL229" s="77"/>
      <c r="BM229" s="77"/>
      <c r="BN229" s="77"/>
      <c r="BO229" s="77"/>
      <c r="BP229" s="78"/>
      <c r="BQ229" s="72">
        <f>IF($A229="-","-",ROUND(VLOOKUP($A229+ROUND(LEFT(BQ$222,2)/24,5),'[1]ОАО "АТС"'!$A$30:$F$773,6,FALSE)+HLOOKUP($DL$220,'[1]Сбытовая надбавка'!$F$5:$H$6,2,FALSE),2)+'[1]Иные услуги'!$C$6+HLOOKUP($DR$219,'[1]Услуги по передаче'!$G$5:$J$7,2,FALSE))</f>
        <v>4759.45</v>
      </c>
      <c r="BR229" s="77"/>
      <c r="BS229" s="77"/>
      <c r="BT229" s="77"/>
      <c r="BU229" s="77"/>
      <c r="BV229" s="78"/>
      <c r="BW229" s="72">
        <f>IF($A229="-","-",ROUND(VLOOKUP($A229+ROUND(LEFT(BW$222,2)/24,5),'[1]ОАО "АТС"'!$A$30:$F$773,6,FALSE)+HLOOKUP($DL$220,'[1]Сбытовая надбавка'!$F$5:$H$6,2,FALSE),2)+'[1]Иные услуги'!$C$6+HLOOKUP($DR$219,'[1]Услуги по передаче'!$G$5:$J$7,2,FALSE))</f>
        <v>4753.88</v>
      </c>
      <c r="BX229" s="77"/>
      <c r="BY229" s="77"/>
      <c r="BZ229" s="77"/>
      <c r="CA229" s="77"/>
      <c r="CB229" s="78"/>
      <c r="CC229" s="72">
        <f>IF($A229="-","-",ROUND(VLOOKUP($A229+ROUND(LEFT(CC$222,2)/24,5),'[1]ОАО "АТС"'!$A$30:$F$773,6,FALSE)+HLOOKUP($DL$220,'[1]Сбытовая надбавка'!$F$5:$H$6,2,FALSE),2)+'[1]Иные услуги'!$C$6+HLOOKUP($DR$219,'[1]Услуги по передаче'!$G$5:$J$7,2,FALSE))</f>
        <v>4714.63</v>
      </c>
      <c r="CD229" s="77"/>
      <c r="CE229" s="77"/>
      <c r="CF229" s="77"/>
      <c r="CG229" s="77"/>
      <c r="CH229" s="78"/>
      <c r="CI229" s="72">
        <f>IF($A229="-","-",ROUND(VLOOKUP($A229+ROUND(LEFT(CI$222,2)/24,5),'[1]ОАО "АТС"'!$A$30:$F$773,6,FALSE)+HLOOKUP($DL$220,'[1]Сбытовая надбавка'!$F$5:$H$6,2,FALSE),2)+'[1]Иные услуги'!$C$6+HLOOKUP($DR$219,'[1]Услуги по передаче'!$G$5:$J$7,2,FALSE))</f>
        <v>4708.96</v>
      </c>
      <c r="CJ229" s="77"/>
      <c r="CK229" s="77"/>
      <c r="CL229" s="77"/>
      <c r="CM229" s="77"/>
      <c r="CN229" s="78"/>
      <c r="CO229" s="72">
        <f>IF($A229="-","-",ROUND(VLOOKUP($A229+ROUND(LEFT(CO$222,2)/24,5),'[1]ОАО "АТС"'!$A$30:$F$773,6,FALSE)+HLOOKUP($DL$220,'[1]Сбытовая надбавка'!$F$5:$H$6,2,FALSE),2)+'[1]Иные услуги'!$C$6+HLOOKUP($DR$219,'[1]Услуги по передаче'!$G$5:$J$7,2,FALSE))</f>
        <v>4699.25</v>
      </c>
      <c r="CP229" s="77"/>
      <c r="CQ229" s="77"/>
      <c r="CR229" s="77"/>
      <c r="CS229" s="77"/>
      <c r="CT229" s="78"/>
      <c r="CU229" s="72">
        <f>IF($A229="-","-",ROUND(VLOOKUP($A229+ROUND(LEFT(CU$222,2)/24,5),'[1]ОАО "АТС"'!$A$30:$F$773,6,FALSE)+HLOOKUP($DL$220,'[1]Сбытовая надбавка'!$F$5:$H$6,2,FALSE),2)+'[1]Иные услуги'!$C$6+HLOOKUP($DR$219,'[1]Услуги по передаче'!$G$5:$J$7,2,FALSE))</f>
        <v>4723.3600000000006</v>
      </c>
      <c r="CV229" s="77"/>
      <c r="CW229" s="77"/>
      <c r="CX229" s="77"/>
      <c r="CY229" s="77"/>
      <c r="CZ229" s="78"/>
      <c r="DA229" s="72">
        <f>IF($A229="-","-",ROUND(VLOOKUP($A229+ROUND(LEFT(DA$222,2)/24,5),'[1]ОАО "АТС"'!$A$30:$F$773,6,FALSE)+HLOOKUP($DL$220,'[1]Сбытовая надбавка'!$F$5:$H$6,2,FALSE),2)+'[1]Иные услуги'!$C$6+HLOOKUP($DR$219,'[1]Услуги по передаче'!$G$5:$J$7,2,FALSE))</f>
        <v>4686.6499999999996</v>
      </c>
      <c r="DB229" s="77"/>
      <c r="DC229" s="77"/>
      <c r="DD229" s="77"/>
      <c r="DE229" s="77"/>
      <c r="DF229" s="78"/>
      <c r="DG229" s="72">
        <f>IF($A229="-","-",ROUND(VLOOKUP($A229+ROUND(LEFT(DG$222,2)/24,5),'[1]ОАО "АТС"'!$A$30:$F$773,6,FALSE)+HLOOKUP($DL$220,'[1]Сбытовая надбавка'!$F$5:$H$6,2,FALSE),2)+'[1]Иные услуги'!$C$6+HLOOKUP($DR$219,'[1]Услуги по передаче'!$G$5:$J$7,2,FALSE))</f>
        <v>4697.83</v>
      </c>
      <c r="DH229" s="77"/>
      <c r="DI229" s="77"/>
      <c r="DJ229" s="77"/>
      <c r="DK229" s="77"/>
      <c r="DL229" s="78"/>
      <c r="DM229" s="72">
        <f>IF($A229="-","-",ROUND(VLOOKUP($A229+ROUND(LEFT(DM$222,2)/24,5),'[1]ОАО "АТС"'!$A$30:$F$773,6,FALSE)+HLOOKUP($DL$220,'[1]Сбытовая надбавка'!$F$5:$H$6,2,FALSE),2)+'[1]Иные услуги'!$C$6+HLOOKUP($DR$219,'[1]Услуги по передаче'!$G$5:$J$7,2,FALSE))</f>
        <v>4759.2</v>
      </c>
      <c r="DN229" s="77"/>
      <c r="DO229" s="77"/>
      <c r="DP229" s="77"/>
      <c r="DQ229" s="77"/>
      <c r="DR229" s="78"/>
      <c r="DS229" s="72">
        <f>IF($A229="-","-",ROUND(VLOOKUP($A229+ROUND(LEFT(DS$222,2)/24,5),'[1]ОАО "АТС"'!$A$30:$F$773,6,FALSE)+HLOOKUP($DL$220,'[1]Сбытовая надбавка'!$F$5:$H$6,2,FALSE),2)+'[1]Иные услуги'!$C$6+HLOOKUP($DR$219,'[1]Услуги по передаче'!$G$5:$J$7,2,FALSE))</f>
        <v>4759.09</v>
      </c>
      <c r="DT229" s="77"/>
      <c r="DU229" s="77"/>
      <c r="DV229" s="77"/>
      <c r="DW229" s="77"/>
      <c r="DX229" s="78"/>
      <c r="DY229" s="72">
        <f>IF($A229="-","-",ROUND(VLOOKUP($A229+ROUND(LEFT(DY$222,2)/24,5),'[1]ОАО "АТС"'!$A$30:$F$773,6,FALSE)+HLOOKUP($DL$220,'[1]Сбытовая надбавка'!$F$5:$H$6,2,FALSE),2)+'[1]Иные услуги'!$C$6+HLOOKUP($DR$219,'[1]Услуги по передаче'!$G$5:$J$7,2,FALSE))</f>
        <v>4712.5200000000004</v>
      </c>
      <c r="DZ229" s="77"/>
      <c r="EA229" s="77"/>
      <c r="EB229" s="77"/>
      <c r="EC229" s="77"/>
      <c r="ED229" s="78"/>
      <c r="EE229" s="72">
        <f>IF($A229="-","-",ROUND(VLOOKUP($A229+ROUND(LEFT(EE$222,2)/24,5),'[1]ОАО "АТС"'!$A$30:$F$773,6,FALSE)+HLOOKUP($DL$220,'[1]Сбытовая надбавка'!$F$5:$H$6,2,FALSE),2)+'[1]Иные услуги'!$C$6+HLOOKUP($DR$219,'[1]Услуги по передаче'!$G$5:$J$7,2,FALSE))</f>
        <v>4658.13</v>
      </c>
      <c r="EF229" s="77"/>
      <c r="EG229" s="77"/>
      <c r="EH229" s="77"/>
      <c r="EI229" s="77"/>
      <c r="EJ229" s="78"/>
      <c r="EK229" s="72">
        <f>IF($A229="-","-",ROUND(VLOOKUP($A229+ROUND(LEFT(EK$222,2)/24,5),'[1]ОАО "АТС"'!$A$30:$F$773,6,FALSE)+HLOOKUP($DL$220,'[1]Сбытовая надбавка'!$F$5:$H$6,2,FALSE),2)+'[1]Иные услуги'!$C$6+HLOOKUP($DR$219,'[1]Услуги по передаче'!$G$5:$J$7,2,FALSE))</f>
        <v>4860.33</v>
      </c>
      <c r="EL229" s="77"/>
      <c r="EM229" s="77"/>
      <c r="EN229" s="77"/>
      <c r="EO229" s="77"/>
      <c r="EP229" s="78"/>
      <c r="EQ229" s="72">
        <f>IF($A229="-","-",ROUND(VLOOKUP($A229+ROUND(LEFT(EQ$222,2)/24,5),'[1]ОАО "АТС"'!$A$30:$F$773,6,FALSE)+HLOOKUP($DL$220,'[1]Сбытовая надбавка'!$F$5:$H$6,2,FALSE),2)+'[1]Иные услуги'!$C$6+HLOOKUP($DR$219,'[1]Услуги по передаче'!$G$5:$J$7,2,FALSE))</f>
        <v>4737.92</v>
      </c>
      <c r="ER229" s="77"/>
      <c r="ES229" s="77"/>
      <c r="ET229" s="77"/>
      <c r="EU229" s="77"/>
      <c r="EV229" s="78"/>
    </row>
    <row r="230" spans="1:152" s="38" customFormat="1" ht="15.75" customHeight="1" x14ac:dyDescent="0.2">
      <c r="A230" s="69">
        <f>$A$122</f>
        <v>44993</v>
      </c>
      <c r="B230" s="70"/>
      <c r="C230" s="70"/>
      <c r="D230" s="70"/>
      <c r="E230" s="70"/>
      <c r="F230" s="70"/>
      <c r="G230" s="70"/>
      <c r="H230" s="71"/>
      <c r="I230" s="72">
        <f>IF($A230="-","-",ROUND(VLOOKUP($A230+ROUND(LEFT(I$222,1)/24,5),'[1]ОАО "АТС"'!$A$30:$F$773,6,FALSE)+HLOOKUP($DL$220,'[1]Сбытовая надбавка'!$F$5:$H$6,2,FALSE),2)+'[1]Иные услуги'!$C$6+HLOOKUP($DR$219,'[1]Услуги по передаче'!$G$5:$J$7,2,FALSE))</f>
        <v>4693.2700000000004</v>
      </c>
      <c r="J230" s="77"/>
      <c r="K230" s="77"/>
      <c r="L230" s="77"/>
      <c r="M230" s="77"/>
      <c r="N230" s="78"/>
      <c r="O230" s="72">
        <f>IF($A230="-","-",ROUND(VLOOKUP($A230+ROUND(LEFT(O$222,1)/24,5),'[1]ОАО "АТС"'!$A$30:$F$773,6,FALSE)+HLOOKUP($DL$220,'[1]Сбытовая надбавка'!$F$5:$H$6,2,FALSE),2)+'[1]Иные услуги'!$C$6+HLOOKUP($DR$219,'[1]Услуги по передаче'!$G$5:$J$7,2,FALSE))</f>
        <v>4662.33</v>
      </c>
      <c r="P230" s="77"/>
      <c r="Q230" s="77"/>
      <c r="R230" s="77"/>
      <c r="S230" s="77"/>
      <c r="T230" s="78"/>
      <c r="U230" s="72">
        <f>IF($A230="-","-",ROUND(VLOOKUP($A230+ROUND(LEFT(U$222,1)/24,5),'[1]ОАО "АТС"'!$A$30:$F$773,6,FALSE)+HLOOKUP($DL$220,'[1]Сбытовая надбавка'!$F$5:$H$6,2,FALSE),2)+'[1]Иные услуги'!$C$6+HLOOKUP($DR$219,'[1]Услуги по передаче'!$G$5:$J$7,2,FALSE))</f>
        <v>4663.01</v>
      </c>
      <c r="V230" s="77"/>
      <c r="W230" s="77"/>
      <c r="X230" s="77"/>
      <c r="Y230" s="77"/>
      <c r="Z230" s="78"/>
      <c r="AA230" s="72">
        <f>IF($A230="-","-",ROUND(VLOOKUP($A230+ROUND(LEFT(AA$222,1)/24,5),'[1]ОАО "АТС"'!$A$30:$F$773,6,FALSE)+HLOOKUP($DL$220,'[1]Сбытовая надбавка'!$F$5:$H$6,2,FALSE),2)+'[1]Иные услуги'!$C$6+HLOOKUP($DR$219,'[1]Услуги по передаче'!$G$5:$J$7,2,FALSE))</f>
        <v>4662.9400000000005</v>
      </c>
      <c r="AB230" s="77"/>
      <c r="AC230" s="77"/>
      <c r="AD230" s="77"/>
      <c r="AE230" s="77"/>
      <c r="AF230" s="78"/>
      <c r="AG230" s="72">
        <f>IF($A230="-","-",ROUND(VLOOKUP($A230+ROUND(LEFT(AG$222,1)/24,5),'[1]ОАО "АТС"'!$A$30:$F$773,6,FALSE)+HLOOKUP($DL$220,'[1]Сбытовая надбавка'!$F$5:$H$6,2,FALSE),2)+'[1]Иные услуги'!$C$6+HLOOKUP($DR$219,'[1]Услуги по передаче'!$G$5:$J$7,2,FALSE))</f>
        <v>4662.92</v>
      </c>
      <c r="AH230" s="77"/>
      <c r="AI230" s="77"/>
      <c r="AJ230" s="77"/>
      <c r="AK230" s="77"/>
      <c r="AL230" s="78"/>
      <c r="AM230" s="72">
        <f>IF($A230="-","-",ROUND(VLOOKUP($A230+ROUND(LEFT(AM$222,1)/24,5),'[1]ОАО "АТС"'!$A$30:$F$773,6,FALSE)+HLOOKUP($DL$220,'[1]Сбытовая надбавка'!$F$5:$H$6,2,FALSE),2)+'[1]Иные услуги'!$C$6+HLOOKUP($DR$219,'[1]Услуги по передаче'!$G$5:$J$7,2,FALSE))</f>
        <v>4662.62</v>
      </c>
      <c r="AN230" s="77"/>
      <c r="AO230" s="77"/>
      <c r="AP230" s="77"/>
      <c r="AQ230" s="77"/>
      <c r="AR230" s="78"/>
      <c r="AS230" s="72">
        <f>IF($A230="-","-",ROUND(VLOOKUP($A230+ROUND(LEFT(AS$222,1)/24,5),'[1]ОАО "АТС"'!$A$30:$F$773,6,FALSE)+HLOOKUP($DL$220,'[1]Сбытовая надбавка'!$F$5:$H$6,2,FALSE),2)+'[1]Иные услуги'!$C$6+HLOOKUP($DR$219,'[1]Услуги по передаче'!$G$5:$J$7,2,FALSE))</f>
        <v>4661.83</v>
      </c>
      <c r="AT230" s="77"/>
      <c r="AU230" s="77"/>
      <c r="AV230" s="77"/>
      <c r="AW230" s="77"/>
      <c r="AX230" s="78"/>
      <c r="AY230" s="72">
        <f>IF($A230="-","-",ROUND(VLOOKUP($A230+ROUND(LEFT(AY$222,1)/24,5),'[1]ОАО "АТС"'!$A$30:$F$773,6,FALSE)+HLOOKUP($DL$220,'[1]Сбытовая надбавка'!$F$5:$H$6,2,FALSE),2)+'[1]Иные услуги'!$C$6+HLOOKUP($DR$219,'[1]Услуги по передаче'!$G$5:$J$7,2,FALSE))</f>
        <v>4671.47</v>
      </c>
      <c r="AZ230" s="77"/>
      <c r="BA230" s="77"/>
      <c r="BB230" s="77"/>
      <c r="BC230" s="77"/>
      <c r="BD230" s="78"/>
      <c r="BE230" s="72">
        <f>IF($A230="-","-",ROUND(VLOOKUP($A230+ROUND(LEFT(BE$222,1)/24,5),'[1]ОАО "АТС"'!$A$30:$F$773,6,FALSE)+HLOOKUP($DL$220,'[1]Сбытовая надбавка'!$F$5:$H$6,2,FALSE),2)+'[1]Иные услуги'!$C$6+HLOOKUP($DR$219,'[1]Услуги по передаче'!$G$5:$J$7,2,FALSE))</f>
        <v>4661.74</v>
      </c>
      <c r="BF230" s="77"/>
      <c r="BG230" s="77"/>
      <c r="BH230" s="77"/>
      <c r="BI230" s="77"/>
      <c r="BJ230" s="78"/>
      <c r="BK230" s="72">
        <f>IF($A230="-","-",ROUND(VLOOKUP($A230+ROUND(LEFT(BK$222,1)/24,5),'[1]ОАО "АТС"'!$A$30:$F$773,6,FALSE)+HLOOKUP($DL$220,'[1]Сбытовая надбавка'!$F$5:$H$6,2,FALSE),2)+'[1]Иные услуги'!$C$6+HLOOKUP($DR$219,'[1]Услуги по передаче'!$G$5:$J$7,2,FALSE))</f>
        <v>4663.59</v>
      </c>
      <c r="BL230" s="77"/>
      <c r="BM230" s="77"/>
      <c r="BN230" s="77"/>
      <c r="BO230" s="77"/>
      <c r="BP230" s="78"/>
      <c r="BQ230" s="72">
        <f>IF($A230="-","-",ROUND(VLOOKUP($A230+ROUND(LEFT(BQ$222,2)/24,5),'[1]ОАО "АТС"'!$A$30:$F$773,6,FALSE)+HLOOKUP($DL$220,'[1]Сбытовая надбавка'!$F$5:$H$6,2,FALSE),2)+'[1]Иные услуги'!$C$6+HLOOKUP($DR$219,'[1]Услуги по передаче'!$G$5:$J$7,2,FALSE))</f>
        <v>4684.6100000000006</v>
      </c>
      <c r="BR230" s="77"/>
      <c r="BS230" s="77"/>
      <c r="BT230" s="77"/>
      <c r="BU230" s="77"/>
      <c r="BV230" s="78"/>
      <c r="BW230" s="72">
        <f>IF($A230="-","-",ROUND(VLOOKUP($A230+ROUND(LEFT(BW$222,2)/24,5),'[1]ОАО "АТС"'!$A$30:$F$773,6,FALSE)+HLOOKUP($DL$220,'[1]Сбытовая надбавка'!$F$5:$H$6,2,FALSE),2)+'[1]Иные услуги'!$C$6+HLOOKUP($DR$219,'[1]Услуги по передаче'!$G$5:$J$7,2,FALSE))</f>
        <v>4690.75</v>
      </c>
      <c r="BX230" s="77"/>
      <c r="BY230" s="77"/>
      <c r="BZ230" s="77"/>
      <c r="CA230" s="77"/>
      <c r="CB230" s="78"/>
      <c r="CC230" s="72">
        <f>IF($A230="-","-",ROUND(VLOOKUP($A230+ROUND(LEFT(CC$222,2)/24,5),'[1]ОАО "АТС"'!$A$30:$F$773,6,FALSE)+HLOOKUP($DL$220,'[1]Сбытовая надбавка'!$F$5:$H$6,2,FALSE),2)+'[1]Иные услуги'!$C$6+HLOOKUP($DR$219,'[1]Услуги по передаче'!$G$5:$J$7,2,FALSE))</f>
        <v>4663.84</v>
      </c>
      <c r="CD230" s="77"/>
      <c r="CE230" s="77"/>
      <c r="CF230" s="77"/>
      <c r="CG230" s="77"/>
      <c r="CH230" s="78"/>
      <c r="CI230" s="72">
        <f>IF($A230="-","-",ROUND(VLOOKUP($A230+ROUND(LEFT(CI$222,2)/24,5),'[1]ОАО "АТС"'!$A$30:$F$773,6,FALSE)+HLOOKUP($DL$220,'[1]Сбытовая надбавка'!$F$5:$H$6,2,FALSE),2)+'[1]Иные услуги'!$C$6+HLOOKUP($DR$219,'[1]Услуги по передаче'!$G$5:$J$7,2,FALSE))</f>
        <v>4664.1900000000005</v>
      </c>
      <c r="CJ230" s="77"/>
      <c r="CK230" s="77"/>
      <c r="CL230" s="77"/>
      <c r="CM230" s="77"/>
      <c r="CN230" s="78"/>
      <c r="CO230" s="72">
        <f>IF($A230="-","-",ROUND(VLOOKUP($A230+ROUND(LEFT(CO$222,2)/24,5),'[1]ОАО "АТС"'!$A$30:$F$773,6,FALSE)+HLOOKUP($DL$220,'[1]Сбытовая надбавка'!$F$5:$H$6,2,FALSE),2)+'[1]Иные услуги'!$C$6+HLOOKUP($DR$219,'[1]Услуги по передаче'!$G$5:$J$7,2,FALSE))</f>
        <v>4664.1100000000006</v>
      </c>
      <c r="CP230" s="77"/>
      <c r="CQ230" s="77"/>
      <c r="CR230" s="77"/>
      <c r="CS230" s="77"/>
      <c r="CT230" s="78"/>
      <c r="CU230" s="72">
        <f>IF($A230="-","-",ROUND(VLOOKUP($A230+ROUND(LEFT(CU$222,2)/24,5),'[1]ОАО "АТС"'!$A$30:$F$773,6,FALSE)+HLOOKUP($DL$220,'[1]Сбытовая надбавка'!$F$5:$H$6,2,FALSE),2)+'[1]Иные услуги'!$C$6+HLOOKUP($DR$219,'[1]Услуги по передаче'!$G$5:$J$7,2,FALSE))</f>
        <v>4680.67</v>
      </c>
      <c r="CV230" s="77"/>
      <c r="CW230" s="77"/>
      <c r="CX230" s="77"/>
      <c r="CY230" s="77"/>
      <c r="CZ230" s="78"/>
      <c r="DA230" s="72">
        <f>IF($A230="-","-",ROUND(VLOOKUP($A230+ROUND(LEFT(DA$222,2)/24,5),'[1]ОАО "АТС"'!$A$30:$F$773,6,FALSE)+HLOOKUP($DL$220,'[1]Сбытовая надбавка'!$F$5:$H$6,2,FALSE),2)+'[1]Иные услуги'!$C$6+HLOOKUP($DR$219,'[1]Услуги по передаче'!$G$5:$J$7,2,FALSE))</f>
        <v>4688.62</v>
      </c>
      <c r="DB230" s="77"/>
      <c r="DC230" s="77"/>
      <c r="DD230" s="77"/>
      <c r="DE230" s="77"/>
      <c r="DF230" s="78"/>
      <c r="DG230" s="72">
        <f>IF($A230="-","-",ROUND(VLOOKUP($A230+ROUND(LEFT(DG$222,2)/24,5),'[1]ОАО "АТС"'!$A$30:$F$773,6,FALSE)+HLOOKUP($DL$220,'[1]Сбытовая надбавка'!$F$5:$H$6,2,FALSE),2)+'[1]Иные услуги'!$C$6+HLOOKUP($DR$219,'[1]Услуги по передаче'!$G$5:$J$7,2,FALSE))</f>
        <v>4695.2</v>
      </c>
      <c r="DH230" s="77"/>
      <c r="DI230" s="77"/>
      <c r="DJ230" s="77"/>
      <c r="DK230" s="77"/>
      <c r="DL230" s="78"/>
      <c r="DM230" s="72">
        <f>IF($A230="-","-",ROUND(VLOOKUP($A230+ROUND(LEFT(DM$222,2)/24,5),'[1]ОАО "АТС"'!$A$30:$F$773,6,FALSE)+HLOOKUP($DL$220,'[1]Сбытовая надбавка'!$F$5:$H$6,2,FALSE),2)+'[1]Иные услуги'!$C$6+HLOOKUP($DR$219,'[1]Услуги по передаче'!$G$5:$J$7,2,FALSE))</f>
        <v>4773.34</v>
      </c>
      <c r="DN230" s="77"/>
      <c r="DO230" s="77"/>
      <c r="DP230" s="77"/>
      <c r="DQ230" s="77"/>
      <c r="DR230" s="78"/>
      <c r="DS230" s="72">
        <f>IF($A230="-","-",ROUND(VLOOKUP($A230+ROUND(LEFT(DS$222,2)/24,5),'[1]ОАО "АТС"'!$A$30:$F$773,6,FALSE)+HLOOKUP($DL$220,'[1]Сбытовая надбавка'!$F$5:$H$6,2,FALSE),2)+'[1]Иные услуги'!$C$6+HLOOKUP($DR$219,'[1]Услуги по передаче'!$G$5:$J$7,2,FALSE))</f>
        <v>4801.3500000000004</v>
      </c>
      <c r="DT230" s="77"/>
      <c r="DU230" s="77"/>
      <c r="DV230" s="77"/>
      <c r="DW230" s="77"/>
      <c r="DX230" s="78"/>
      <c r="DY230" s="72">
        <f>IF($A230="-","-",ROUND(VLOOKUP($A230+ROUND(LEFT(DY$222,2)/24,5),'[1]ОАО "АТС"'!$A$30:$F$773,6,FALSE)+HLOOKUP($DL$220,'[1]Сбытовая надбавка'!$F$5:$H$6,2,FALSE),2)+'[1]Иные услуги'!$C$6+HLOOKUP($DR$219,'[1]Услуги по передаче'!$G$5:$J$7,2,FALSE))</f>
        <v>4691.18</v>
      </c>
      <c r="DZ230" s="77"/>
      <c r="EA230" s="77"/>
      <c r="EB230" s="77"/>
      <c r="EC230" s="77"/>
      <c r="ED230" s="78"/>
      <c r="EE230" s="72">
        <f>IF($A230="-","-",ROUND(VLOOKUP($A230+ROUND(LEFT(EE$222,2)/24,5),'[1]ОАО "АТС"'!$A$30:$F$773,6,FALSE)+HLOOKUP($DL$220,'[1]Сбытовая надбавка'!$F$5:$H$6,2,FALSE),2)+'[1]Иные услуги'!$C$6+HLOOKUP($DR$219,'[1]Услуги по передаче'!$G$5:$J$7,2,FALSE))</f>
        <v>4659.6900000000005</v>
      </c>
      <c r="EF230" s="77"/>
      <c r="EG230" s="77"/>
      <c r="EH230" s="77"/>
      <c r="EI230" s="77"/>
      <c r="EJ230" s="78"/>
      <c r="EK230" s="72">
        <f>IF($A230="-","-",ROUND(VLOOKUP($A230+ROUND(LEFT(EK$222,2)/24,5),'[1]ОАО "АТС"'!$A$30:$F$773,6,FALSE)+HLOOKUP($DL$220,'[1]Сбытовая надбавка'!$F$5:$H$6,2,FALSE),2)+'[1]Иные услуги'!$C$6+HLOOKUP($DR$219,'[1]Услуги по передаче'!$G$5:$J$7,2,FALSE))</f>
        <v>4843.5600000000004</v>
      </c>
      <c r="EL230" s="77"/>
      <c r="EM230" s="77"/>
      <c r="EN230" s="77"/>
      <c r="EO230" s="77"/>
      <c r="EP230" s="78"/>
      <c r="EQ230" s="72">
        <f>IF($A230="-","-",ROUND(VLOOKUP($A230+ROUND(LEFT(EQ$222,2)/24,5),'[1]ОАО "АТС"'!$A$30:$F$773,6,FALSE)+HLOOKUP($DL$220,'[1]Сбытовая надбавка'!$F$5:$H$6,2,FALSE),2)+'[1]Иные услуги'!$C$6+HLOOKUP($DR$219,'[1]Услуги по передаче'!$G$5:$J$7,2,FALSE))</f>
        <v>4734.21</v>
      </c>
      <c r="ER230" s="77"/>
      <c r="ES230" s="77"/>
      <c r="ET230" s="77"/>
      <c r="EU230" s="77"/>
      <c r="EV230" s="78"/>
    </row>
    <row r="231" spans="1:152" s="38" customFormat="1" ht="15.75" customHeight="1" x14ac:dyDescent="0.2">
      <c r="A231" s="69">
        <f>$A$123</f>
        <v>44994</v>
      </c>
      <c r="B231" s="70"/>
      <c r="C231" s="70"/>
      <c r="D231" s="70"/>
      <c r="E231" s="70"/>
      <c r="F231" s="70"/>
      <c r="G231" s="70"/>
      <c r="H231" s="71"/>
      <c r="I231" s="72">
        <f>IF($A231="-","-",ROUND(VLOOKUP($A231+ROUND(LEFT(I$222,1)/24,5),'[1]ОАО "АТС"'!$A$30:$F$773,6,FALSE)+HLOOKUP($DL$220,'[1]Сбытовая надбавка'!$F$5:$H$6,2,FALSE),2)+'[1]Иные услуги'!$C$6+HLOOKUP($DR$219,'[1]Услуги по передаче'!$G$5:$J$7,2,FALSE))</f>
        <v>4666.7800000000007</v>
      </c>
      <c r="J231" s="77"/>
      <c r="K231" s="77"/>
      <c r="L231" s="77"/>
      <c r="M231" s="77"/>
      <c r="N231" s="78"/>
      <c r="O231" s="72">
        <f>IF($A231="-","-",ROUND(VLOOKUP($A231+ROUND(LEFT(O$222,1)/24,5),'[1]ОАО "АТС"'!$A$30:$F$773,6,FALSE)+HLOOKUP($DL$220,'[1]Сбытовая надбавка'!$F$5:$H$6,2,FALSE),2)+'[1]Иные услуги'!$C$6+HLOOKUP($DR$219,'[1]Услуги по передаче'!$G$5:$J$7,2,FALSE))</f>
        <v>4662.3500000000004</v>
      </c>
      <c r="P231" s="77"/>
      <c r="Q231" s="77"/>
      <c r="R231" s="77"/>
      <c r="S231" s="77"/>
      <c r="T231" s="78"/>
      <c r="U231" s="72">
        <f>IF($A231="-","-",ROUND(VLOOKUP($A231+ROUND(LEFT(U$222,1)/24,5),'[1]ОАО "АТС"'!$A$30:$F$773,6,FALSE)+HLOOKUP($DL$220,'[1]Сбытовая надбавка'!$F$5:$H$6,2,FALSE),2)+'[1]Иные услуги'!$C$6+HLOOKUP($DR$219,'[1]Услуги по передаче'!$G$5:$J$7,2,FALSE))</f>
        <v>4662.99</v>
      </c>
      <c r="V231" s="77"/>
      <c r="W231" s="77"/>
      <c r="X231" s="77"/>
      <c r="Y231" s="77"/>
      <c r="Z231" s="78"/>
      <c r="AA231" s="72">
        <f>IF($A231="-","-",ROUND(VLOOKUP($A231+ROUND(LEFT(AA$222,1)/24,5),'[1]ОАО "АТС"'!$A$30:$F$773,6,FALSE)+HLOOKUP($DL$220,'[1]Сбытовая надбавка'!$F$5:$H$6,2,FALSE),2)+'[1]Иные услуги'!$C$6+HLOOKUP($DR$219,'[1]Услуги по передаче'!$G$5:$J$7,2,FALSE))</f>
        <v>4662.8999999999996</v>
      </c>
      <c r="AB231" s="77"/>
      <c r="AC231" s="77"/>
      <c r="AD231" s="77"/>
      <c r="AE231" s="77"/>
      <c r="AF231" s="78"/>
      <c r="AG231" s="72">
        <f>IF($A231="-","-",ROUND(VLOOKUP($A231+ROUND(LEFT(AG$222,1)/24,5),'[1]ОАО "АТС"'!$A$30:$F$773,6,FALSE)+HLOOKUP($DL$220,'[1]Сбытовая надбавка'!$F$5:$H$6,2,FALSE),2)+'[1]Иные услуги'!$C$6+HLOOKUP($DR$219,'[1]Услуги по передаче'!$G$5:$J$7,2,FALSE))</f>
        <v>4662.83</v>
      </c>
      <c r="AH231" s="77"/>
      <c r="AI231" s="77"/>
      <c r="AJ231" s="77"/>
      <c r="AK231" s="77"/>
      <c r="AL231" s="78"/>
      <c r="AM231" s="72">
        <f>IF($A231="-","-",ROUND(VLOOKUP($A231+ROUND(LEFT(AM$222,1)/24,5),'[1]ОАО "АТС"'!$A$30:$F$773,6,FALSE)+HLOOKUP($DL$220,'[1]Сбытовая надбавка'!$F$5:$H$6,2,FALSE),2)+'[1]Иные услуги'!$C$6+HLOOKUP($DR$219,'[1]Услуги по передаче'!$G$5:$J$7,2,FALSE))</f>
        <v>4662.67</v>
      </c>
      <c r="AN231" s="77"/>
      <c r="AO231" s="77"/>
      <c r="AP231" s="77"/>
      <c r="AQ231" s="77"/>
      <c r="AR231" s="78"/>
      <c r="AS231" s="72">
        <f>IF($A231="-","-",ROUND(VLOOKUP($A231+ROUND(LEFT(AS$222,1)/24,5),'[1]ОАО "АТС"'!$A$30:$F$773,6,FALSE)+HLOOKUP($DL$220,'[1]Сбытовая надбавка'!$F$5:$H$6,2,FALSE),2)+'[1]Иные услуги'!$C$6+HLOOKUP($DR$219,'[1]Услуги по передаче'!$G$5:$J$7,2,FALSE))</f>
        <v>4681.0300000000007</v>
      </c>
      <c r="AT231" s="77"/>
      <c r="AU231" s="77"/>
      <c r="AV231" s="77"/>
      <c r="AW231" s="77"/>
      <c r="AX231" s="78"/>
      <c r="AY231" s="72">
        <f>IF($A231="-","-",ROUND(VLOOKUP($A231+ROUND(LEFT(AY$222,1)/24,5),'[1]ОАО "АТС"'!$A$30:$F$773,6,FALSE)+HLOOKUP($DL$220,'[1]Сбытовая надбавка'!$F$5:$H$6,2,FALSE),2)+'[1]Иные услуги'!$C$6+HLOOKUP($DR$219,'[1]Услуги по передаче'!$G$5:$J$7,2,FALSE))</f>
        <v>4741.24</v>
      </c>
      <c r="AZ231" s="77"/>
      <c r="BA231" s="77"/>
      <c r="BB231" s="77"/>
      <c r="BC231" s="77"/>
      <c r="BD231" s="78"/>
      <c r="BE231" s="72">
        <f>IF($A231="-","-",ROUND(VLOOKUP($A231+ROUND(LEFT(BE$222,1)/24,5),'[1]ОАО "АТС"'!$A$30:$F$773,6,FALSE)+HLOOKUP($DL$220,'[1]Сбытовая надбавка'!$F$5:$H$6,2,FALSE),2)+'[1]Иные услуги'!$C$6+HLOOKUP($DR$219,'[1]Услуги по передаче'!$G$5:$J$7,2,FALSE))</f>
        <v>4662.7</v>
      </c>
      <c r="BF231" s="77"/>
      <c r="BG231" s="77"/>
      <c r="BH231" s="77"/>
      <c r="BI231" s="77"/>
      <c r="BJ231" s="78"/>
      <c r="BK231" s="72">
        <f>IF($A231="-","-",ROUND(VLOOKUP($A231+ROUND(LEFT(BK$222,1)/24,5),'[1]ОАО "АТС"'!$A$30:$F$773,6,FALSE)+HLOOKUP($DL$220,'[1]Сбытовая надбавка'!$F$5:$H$6,2,FALSE),2)+'[1]Иные услуги'!$C$6+HLOOKUP($DR$219,'[1]Услуги по передаче'!$G$5:$J$7,2,FALSE))</f>
        <v>4700.12</v>
      </c>
      <c r="BL231" s="77"/>
      <c r="BM231" s="77"/>
      <c r="BN231" s="77"/>
      <c r="BO231" s="77"/>
      <c r="BP231" s="78"/>
      <c r="BQ231" s="72">
        <f>IF($A231="-","-",ROUND(VLOOKUP($A231+ROUND(LEFT(BQ$222,2)/24,5),'[1]ОАО "АТС"'!$A$30:$F$773,6,FALSE)+HLOOKUP($DL$220,'[1]Сбытовая надбавка'!$F$5:$H$6,2,FALSE),2)+'[1]Иные услуги'!$C$6+HLOOKUP($DR$219,'[1]Услуги по передаче'!$G$5:$J$7,2,FALSE))</f>
        <v>4728.49</v>
      </c>
      <c r="BR231" s="77"/>
      <c r="BS231" s="77"/>
      <c r="BT231" s="77"/>
      <c r="BU231" s="77"/>
      <c r="BV231" s="78"/>
      <c r="BW231" s="72">
        <f>IF($A231="-","-",ROUND(VLOOKUP($A231+ROUND(LEFT(BW$222,2)/24,5),'[1]ОАО "АТС"'!$A$30:$F$773,6,FALSE)+HLOOKUP($DL$220,'[1]Сбытовая надбавка'!$F$5:$H$6,2,FALSE),2)+'[1]Иные услуги'!$C$6+HLOOKUP($DR$219,'[1]Услуги по передаче'!$G$5:$J$7,2,FALSE))</f>
        <v>4721.72</v>
      </c>
      <c r="BX231" s="77"/>
      <c r="BY231" s="77"/>
      <c r="BZ231" s="77"/>
      <c r="CA231" s="77"/>
      <c r="CB231" s="78"/>
      <c r="CC231" s="72">
        <f>IF($A231="-","-",ROUND(VLOOKUP($A231+ROUND(LEFT(CC$222,2)/24,5),'[1]ОАО "АТС"'!$A$30:$F$773,6,FALSE)+HLOOKUP($DL$220,'[1]Сбытовая надбавка'!$F$5:$H$6,2,FALSE),2)+'[1]Иные услуги'!$C$6+HLOOKUP($DR$219,'[1]Услуги по передаче'!$G$5:$J$7,2,FALSE))</f>
        <v>4678.34</v>
      </c>
      <c r="CD231" s="77"/>
      <c r="CE231" s="77"/>
      <c r="CF231" s="77"/>
      <c r="CG231" s="77"/>
      <c r="CH231" s="78"/>
      <c r="CI231" s="72">
        <f>IF($A231="-","-",ROUND(VLOOKUP($A231+ROUND(LEFT(CI$222,2)/24,5),'[1]ОАО "АТС"'!$A$30:$F$773,6,FALSE)+HLOOKUP($DL$220,'[1]Сбытовая надбавка'!$F$5:$H$6,2,FALSE),2)+'[1]Иные услуги'!$C$6+HLOOKUP($DR$219,'[1]Услуги по передаче'!$G$5:$J$7,2,FALSE))</f>
        <v>4670.63</v>
      </c>
      <c r="CJ231" s="77"/>
      <c r="CK231" s="77"/>
      <c r="CL231" s="77"/>
      <c r="CM231" s="77"/>
      <c r="CN231" s="78"/>
      <c r="CO231" s="72">
        <f>IF($A231="-","-",ROUND(VLOOKUP($A231+ROUND(LEFT(CO$222,2)/24,5),'[1]ОАО "АТС"'!$A$30:$F$773,6,FALSE)+HLOOKUP($DL$220,'[1]Сбытовая надбавка'!$F$5:$H$6,2,FALSE),2)+'[1]Иные услуги'!$C$6+HLOOKUP($DR$219,'[1]Услуги по передаче'!$G$5:$J$7,2,FALSE))</f>
        <v>4678.82</v>
      </c>
      <c r="CP231" s="77"/>
      <c r="CQ231" s="77"/>
      <c r="CR231" s="77"/>
      <c r="CS231" s="77"/>
      <c r="CT231" s="78"/>
      <c r="CU231" s="72">
        <f>IF($A231="-","-",ROUND(VLOOKUP($A231+ROUND(LEFT(CU$222,2)/24,5),'[1]ОАО "АТС"'!$A$30:$F$773,6,FALSE)+HLOOKUP($DL$220,'[1]Сбытовая надбавка'!$F$5:$H$6,2,FALSE),2)+'[1]Иные услуги'!$C$6+HLOOKUP($DR$219,'[1]Услуги по передаче'!$G$5:$J$7,2,FALSE))</f>
        <v>4670.74</v>
      </c>
      <c r="CV231" s="77"/>
      <c r="CW231" s="77"/>
      <c r="CX231" s="77"/>
      <c r="CY231" s="77"/>
      <c r="CZ231" s="78"/>
      <c r="DA231" s="72">
        <f>IF($A231="-","-",ROUND(VLOOKUP($A231+ROUND(LEFT(DA$222,2)/24,5),'[1]ОАО "АТС"'!$A$30:$F$773,6,FALSE)+HLOOKUP($DL$220,'[1]Сбытовая надбавка'!$F$5:$H$6,2,FALSE),2)+'[1]Иные услуги'!$C$6+HLOOKUP($DR$219,'[1]Услуги по передаче'!$G$5:$J$7,2,FALSE))</f>
        <v>4663.1900000000005</v>
      </c>
      <c r="DB231" s="77"/>
      <c r="DC231" s="77"/>
      <c r="DD231" s="77"/>
      <c r="DE231" s="77"/>
      <c r="DF231" s="78"/>
      <c r="DG231" s="72">
        <f>IF($A231="-","-",ROUND(VLOOKUP($A231+ROUND(LEFT(DG$222,2)/24,5),'[1]ОАО "АТС"'!$A$30:$F$773,6,FALSE)+HLOOKUP($DL$220,'[1]Сбытовая надбавка'!$F$5:$H$6,2,FALSE),2)+'[1]Иные услуги'!$C$6+HLOOKUP($DR$219,'[1]Услуги по передаче'!$G$5:$J$7,2,FALSE))</f>
        <v>4690.93</v>
      </c>
      <c r="DH231" s="77"/>
      <c r="DI231" s="77"/>
      <c r="DJ231" s="77"/>
      <c r="DK231" s="77"/>
      <c r="DL231" s="78"/>
      <c r="DM231" s="72">
        <f>IF($A231="-","-",ROUND(VLOOKUP($A231+ROUND(LEFT(DM$222,2)/24,5),'[1]ОАО "АТС"'!$A$30:$F$773,6,FALSE)+HLOOKUP($DL$220,'[1]Сбытовая надбавка'!$F$5:$H$6,2,FALSE),2)+'[1]Иные услуги'!$C$6+HLOOKUP($DR$219,'[1]Услуги по передаче'!$G$5:$J$7,2,FALSE))</f>
        <v>4744.45</v>
      </c>
      <c r="DN231" s="77"/>
      <c r="DO231" s="77"/>
      <c r="DP231" s="77"/>
      <c r="DQ231" s="77"/>
      <c r="DR231" s="78"/>
      <c r="DS231" s="72">
        <f>IF($A231="-","-",ROUND(VLOOKUP($A231+ROUND(LEFT(DS$222,2)/24,5),'[1]ОАО "АТС"'!$A$30:$F$773,6,FALSE)+HLOOKUP($DL$220,'[1]Сбытовая надбавка'!$F$5:$H$6,2,FALSE),2)+'[1]Иные услуги'!$C$6+HLOOKUP($DR$219,'[1]Услуги по передаче'!$G$5:$J$7,2,FALSE))</f>
        <v>4744.26</v>
      </c>
      <c r="DT231" s="77"/>
      <c r="DU231" s="77"/>
      <c r="DV231" s="77"/>
      <c r="DW231" s="77"/>
      <c r="DX231" s="78"/>
      <c r="DY231" s="72">
        <f>IF($A231="-","-",ROUND(VLOOKUP($A231+ROUND(LEFT(DY$222,2)/24,5),'[1]ОАО "АТС"'!$A$30:$F$773,6,FALSE)+HLOOKUP($DL$220,'[1]Сбытовая надбавка'!$F$5:$H$6,2,FALSE),2)+'[1]Иные услуги'!$C$6+HLOOKUP($DR$219,'[1]Услуги по передаче'!$G$5:$J$7,2,FALSE))</f>
        <v>4693.9400000000005</v>
      </c>
      <c r="DZ231" s="77"/>
      <c r="EA231" s="77"/>
      <c r="EB231" s="77"/>
      <c r="EC231" s="77"/>
      <c r="ED231" s="78"/>
      <c r="EE231" s="72">
        <f>IF($A231="-","-",ROUND(VLOOKUP($A231+ROUND(LEFT(EE$222,2)/24,5),'[1]ОАО "АТС"'!$A$30:$F$773,6,FALSE)+HLOOKUP($DL$220,'[1]Сбытовая надбавка'!$F$5:$H$6,2,FALSE),2)+'[1]Иные услуги'!$C$6+HLOOKUP($DR$219,'[1]Услуги по передаче'!$G$5:$J$7,2,FALSE))</f>
        <v>4660.17</v>
      </c>
      <c r="EF231" s="77"/>
      <c r="EG231" s="77"/>
      <c r="EH231" s="77"/>
      <c r="EI231" s="77"/>
      <c r="EJ231" s="78"/>
      <c r="EK231" s="72">
        <f>IF($A231="-","-",ROUND(VLOOKUP($A231+ROUND(LEFT(EK$222,2)/24,5),'[1]ОАО "АТС"'!$A$30:$F$773,6,FALSE)+HLOOKUP($DL$220,'[1]Сбытовая надбавка'!$F$5:$H$6,2,FALSE),2)+'[1]Иные услуги'!$C$6+HLOOKUP($DR$219,'[1]Услуги по передаче'!$G$5:$J$7,2,FALSE))</f>
        <v>4861.8999999999996</v>
      </c>
      <c r="EL231" s="77"/>
      <c r="EM231" s="77"/>
      <c r="EN231" s="77"/>
      <c r="EO231" s="77"/>
      <c r="EP231" s="78"/>
      <c r="EQ231" s="72">
        <f>IF($A231="-","-",ROUND(VLOOKUP($A231+ROUND(LEFT(EQ$222,2)/24,5),'[1]ОАО "АТС"'!$A$30:$F$773,6,FALSE)+HLOOKUP($DL$220,'[1]Сбытовая надбавка'!$F$5:$H$6,2,FALSE),2)+'[1]Иные услуги'!$C$6+HLOOKUP($DR$219,'[1]Услуги по передаче'!$G$5:$J$7,2,FALSE))</f>
        <v>4732.43</v>
      </c>
      <c r="ER231" s="77"/>
      <c r="ES231" s="77"/>
      <c r="ET231" s="77"/>
      <c r="EU231" s="77"/>
      <c r="EV231" s="78"/>
    </row>
    <row r="232" spans="1:152" s="38" customFormat="1" ht="15.75" customHeight="1" x14ac:dyDescent="0.2">
      <c r="A232" s="69">
        <f>$A$124</f>
        <v>44995</v>
      </c>
      <c r="B232" s="70"/>
      <c r="C232" s="70"/>
      <c r="D232" s="70"/>
      <c r="E232" s="70"/>
      <c r="F232" s="70"/>
      <c r="G232" s="70"/>
      <c r="H232" s="71"/>
      <c r="I232" s="72">
        <f>IF($A232="-","-",ROUND(VLOOKUP($A232+ROUND(LEFT(I$222,1)/24,5),'[1]ОАО "АТС"'!$A$30:$F$773,6,FALSE)+HLOOKUP($DL$220,'[1]Сбытовая надбавка'!$F$5:$H$6,2,FALSE),2)+'[1]Иные услуги'!$C$6+HLOOKUP($DR$219,'[1]Услуги по передаче'!$G$5:$J$7,2,FALSE))</f>
        <v>4662.32</v>
      </c>
      <c r="J232" s="77"/>
      <c r="K232" s="77"/>
      <c r="L232" s="77"/>
      <c r="M232" s="77"/>
      <c r="N232" s="78"/>
      <c r="O232" s="72">
        <f>IF($A232="-","-",ROUND(VLOOKUP($A232+ROUND(LEFT(O$222,1)/24,5),'[1]ОАО "АТС"'!$A$30:$F$773,6,FALSE)+HLOOKUP($DL$220,'[1]Сбытовая надбавка'!$F$5:$H$6,2,FALSE),2)+'[1]Иные услуги'!$C$6+HLOOKUP($DR$219,'[1]Услуги по передаче'!$G$5:$J$7,2,FALSE))</f>
        <v>4662.3500000000004</v>
      </c>
      <c r="P232" s="77"/>
      <c r="Q232" s="77"/>
      <c r="R232" s="77"/>
      <c r="S232" s="77"/>
      <c r="T232" s="78"/>
      <c r="U232" s="72">
        <f>IF($A232="-","-",ROUND(VLOOKUP($A232+ROUND(LEFT(U$222,1)/24,5),'[1]ОАО "АТС"'!$A$30:$F$773,6,FALSE)+HLOOKUP($DL$220,'[1]Сбытовая надбавка'!$F$5:$H$6,2,FALSE),2)+'[1]Иные услуги'!$C$6+HLOOKUP($DR$219,'[1]Услуги по передаче'!$G$5:$J$7,2,FALSE))</f>
        <v>4662.95</v>
      </c>
      <c r="V232" s="77"/>
      <c r="W232" s="77"/>
      <c r="X232" s="77"/>
      <c r="Y232" s="77"/>
      <c r="Z232" s="78"/>
      <c r="AA232" s="72">
        <f>IF($A232="-","-",ROUND(VLOOKUP($A232+ROUND(LEFT(AA$222,1)/24,5),'[1]ОАО "АТС"'!$A$30:$F$773,6,FALSE)+HLOOKUP($DL$220,'[1]Сбытовая надбавка'!$F$5:$H$6,2,FALSE),2)+'[1]Иные услуги'!$C$6+HLOOKUP($DR$219,'[1]Услуги по передаче'!$G$5:$J$7,2,FALSE))</f>
        <v>4662.8600000000006</v>
      </c>
      <c r="AB232" s="77"/>
      <c r="AC232" s="77"/>
      <c r="AD232" s="77"/>
      <c r="AE232" s="77"/>
      <c r="AF232" s="78"/>
      <c r="AG232" s="72">
        <f>IF($A232="-","-",ROUND(VLOOKUP($A232+ROUND(LEFT(AG$222,1)/24,5),'[1]ОАО "АТС"'!$A$30:$F$773,6,FALSE)+HLOOKUP($DL$220,'[1]Сбытовая надбавка'!$F$5:$H$6,2,FALSE),2)+'[1]Иные услуги'!$C$6+HLOOKUP($DR$219,'[1]Услуги по передаче'!$G$5:$J$7,2,FALSE))</f>
        <v>4662.79</v>
      </c>
      <c r="AH232" s="77"/>
      <c r="AI232" s="77"/>
      <c r="AJ232" s="77"/>
      <c r="AK232" s="77"/>
      <c r="AL232" s="78"/>
      <c r="AM232" s="72">
        <f>IF($A232="-","-",ROUND(VLOOKUP($A232+ROUND(LEFT(AM$222,1)/24,5),'[1]ОАО "АТС"'!$A$30:$F$773,6,FALSE)+HLOOKUP($DL$220,'[1]Сбытовая надбавка'!$F$5:$H$6,2,FALSE),2)+'[1]Иные услуги'!$C$6+HLOOKUP($DR$219,'[1]Услуги по передаче'!$G$5:$J$7,2,FALSE))</f>
        <v>4662.34</v>
      </c>
      <c r="AN232" s="77"/>
      <c r="AO232" s="77"/>
      <c r="AP232" s="77"/>
      <c r="AQ232" s="77"/>
      <c r="AR232" s="78"/>
      <c r="AS232" s="72">
        <f>IF($A232="-","-",ROUND(VLOOKUP($A232+ROUND(LEFT(AS$222,1)/24,5),'[1]ОАО "АТС"'!$A$30:$F$773,6,FALSE)+HLOOKUP($DL$220,'[1]Сбытовая надбавка'!$F$5:$H$6,2,FALSE),2)+'[1]Иные услуги'!$C$6+HLOOKUP($DR$219,'[1]Услуги по передаче'!$G$5:$J$7,2,FALSE))</f>
        <v>4665.47</v>
      </c>
      <c r="AT232" s="77"/>
      <c r="AU232" s="77"/>
      <c r="AV232" s="77"/>
      <c r="AW232" s="77"/>
      <c r="AX232" s="78"/>
      <c r="AY232" s="72">
        <f>IF($A232="-","-",ROUND(VLOOKUP($A232+ROUND(LEFT(AY$222,1)/24,5),'[1]ОАО "АТС"'!$A$30:$F$773,6,FALSE)+HLOOKUP($DL$220,'[1]Сбытовая надбавка'!$F$5:$H$6,2,FALSE),2)+'[1]Иные услуги'!$C$6+HLOOKUP($DR$219,'[1]Услуги по передаче'!$G$5:$J$7,2,FALSE))</f>
        <v>4751.43</v>
      </c>
      <c r="AZ232" s="77"/>
      <c r="BA232" s="77"/>
      <c r="BB232" s="77"/>
      <c r="BC232" s="77"/>
      <c r="BD232" s="78"/>
      <c r="BE232" s="72">
        <f>IF($A232="-","-",ROUND(VLOOKUP($A232+ROUND(LEFT(BE$222,1)/24,5),'[1]ОАО "АТС"'!$A$30:$F$773,6,FALSE)+HLOOKUP($DL$220,'[1]Сбытовая надбавка'!$F$5:$H$6,2,FALSE),2)+'[1]Иные услуги'!$C$6+HLOOKUP($DR$219,'[1]Услуги по передаче'!$G$5:$J$7,2,FALSE))</f>
        <v>4662.82</v>
      </c>
      <c r="BF232" s="77"/>
      <c r="BG232" s="77"/>
      <c r="BH232" s="77"/>
      <c r="BI232" s="77"/>
      <c r="BJ232" s="78"/>
      <c r="BK232" s="72">
        <f>IF($A232="-","-",ROUND(VLOOKUP($A232+ROUND(LEFT(BK$222,1)/24,5),'[1]ОАО "АТС"'!$A$30:$F$773,6,FALSE)+HLOOKUP($DL$220,'[1]Сбытовая надбавка'!$F$5:$H$6,2,FALSE),2)+'[1]Иные услуги'!$C$6+HLOOKUP($DR$219,'[1]Услуги по передаче'!$G$5:$J$7,2,FALSE))</f>
        <v>4710.33</v>
      </c>
      <c r="BL232" s="77"/>
      <c r="BM232" s="77"/>
      <c r="BN232" s="77"/>
      <c r="BO232" s="77"/>
      <c r="BP232" s="78"/>
      <c r="BQ232" s="72">
        <f>IF($A232="-","-",ROUND(VLOOKUP($A232+ROUND(LEFT(BQ$222,2)/24,5),'[1]ОАО "АТС"'!$A$30:$F$773,6,FALSE)+HLOOKUP($DL$220,'[1]Сбытовая надбавка'!$F$5:$H$6,2,FALSE),2)+'[1]Иные услуги'!$C$6+HLOOKUP($DR$219,'[1]Услуги по передаче'!$G$5:$J$7,2,FALSE))</f>
        <v>4739.6400000000003</v>
      </c>
      <c r="BR232" s="77"/>
      <c r="BS232" s="77"/>
      <c r="BT232" s="77"/>
      <c r="BU232" s="77"/>
      <c r="BV232" s="78"/>
      <c r="BW232" s="72">
        <f>IF($A232="-","-",ROUND(VLOOKUP($A232+ROUND(LEFT(BW$222,2)/24,5),'[1]ОАО "АТС"'!$A$30:$F$773,6,FALSE)+HLOOKUP($DL$220,'[1]Сбытовая надбавка'!$F$5:$H$6,2,FALSE),2)+'[1]Иные услуги'!$C$6+HLOOKUP($DR$219,'[1]Услуги по передаче'!$G$5:$J$7,2,FALSE))</f>
        <v>4725.5600000000004</v>
      </c>
      <c r="BX232" s="77"/>
      <c r="BY232" s="77"/>
      <c r="BZ232" s="77"/>
      <c r="CA232" s="77"/>
      <c r="CB232" s="78"/>
      <c r="CC232" s="72">
        <f>IF($A232="-","-",ROUND(VLOOKUP($A232+ROUND(LEFT(CC$222,2)/24,5),'[1]ОАО "АТС"'!$A$30:$F$773,6,FALSE)+HLOOKUP($DL$220,'[1]Сбытовая надбавка'!$F$5:$H$6,2,FALSE),2)+'[1]Иные услуги'!$C$6+HLOOKUP($DR$219,'[1]Услуги по передаче'!$G$5:$J$7,2,FALSE))</f>
        <v>4685.2</v>
      </c>
      <c r="CD232" s="77"/>
      <c r="CE232" s="77"/>
      <c r="CF232" s="77"/>
      <c r="CG232" s="77"/>
      <c r="CH232" s="78"/>
      <c r="CI232" s="72">
        <f>IF($A232="-","-",ROUND(VLOOKUP($A232+ROUND(LEFT(CI$222,2)/24,5),'[1]ОАО "АТС"'!$A$30:$F$773,6,FALSE)+HLOOKUP($DL$220,'[1]Сбытовая надбавка'!$F$5:$H$6,2,FALSE),2)+'[1]Иные услуги'!$C$6+HLOOKUP($DR$219,'[1]Услуги по передаче'!$G$5:$J$7,2,FALSE))</f>
        <v>4678.34</v>
      </c>
      <c r="CJ232" s="77"/>
      <c r="CK232" s="77"/>
      <c r="CL232" s="77"/>
      <c r="CM232" s="77"/>
      <c r="CN232" s="78"/>
      <c r="CO232" s="72">
        <f>IF($A232="-","-",ROUND(VLOOKUP($A232+ROUND(LEFT(CO$222,2)/24,5),'[1]ОАО "АТС"'!$A$30:$F$773,6,FALSE)+HLOOKUP($DL$220,'[1]Сбытовая надбавка'!$F$5:$H$6,2,FALSE),2)+'[1]Иные услуги'!$C$6+HLOOKUP($DR$219,'[1]Услуги по передаче'!$G$5:$J$7,2,FALSE))</f>
        <v>4685.51</v>
      </c>
      <c r="CP232" s="77"/>
      <c r="CQ232" s="77"/>
      <c r="CR232" s="77"/>
      <c r="CS232" s="77"/>
      <c r="CT232" s="78"/>
      <c r="CU232" s="72">
        <f>IF($A232="-","-",ROUND(VLOOKUP($A232+ROUND(LEFT(CU$222,2)/24,5),'[1]ОАО "АТС"'!$A$30:$F$773,6,FALSE)+HLOOKUP($DL$220,'[1]Сбытовая надбавка'!$F$5:$H$6,2,FALSE),2)+'[1]Иные услуги'!$C$6+HLOOKUP($DR$219,'[1]Услуги по передаче'!$G$5:$J$7,2,FALSE))</f>
        <v>4678.2800000000007</v>
      </c>
      <c r="CV232" s="77"/>
      <c r="CW232" s="77"/>
      <c r="CX232" s="77"/>
      <c r="CY232" s="77"/>
      <c r="CZ232" s="78"/>
      <c r="DA232" s="72">
        <f>IF($A232="-","-",ROUND(VLOOKUP($A232+ROUND(LEFT(DA$222,2)/24,5),'[1]ОАО "АТС"'!$A$30:$F$773,6,FALSE)+HLOOKUP($DL$220,'[1]Сбытовая надбавка'!$F$5:$H$6,2,FALSE),2)+'[1]Иные услуги'!$C$6+HLOOKUP($DR$219,'[1]Услуги по передаче'!$G$5:$J$7,2,FALSE))</f>
        <v>4663.38</v>
      </c>
      <c r="DB232" s="77"/>
      <c r="DC232" s="77"/>
      <c r="DD232" s="77"/>
      <c r="DE232" s="77"/>
      <c r="DF232" s="78"/>
      <c r="DG232" s="72">
        <f>IF($A232="-","-",ROUND(VLOOKUP($A232+ROUND(LEFT(DG$222,2)/24,5),'[1]ОАО "АТС"'!$A$30:$F$773,6,FALSE)+HLOOKUP($DL$220,'[1]Сбытовая надбавка'!$F$5:$H$6,2,FALSE),2)+'[1]Иные услуги'!$C$6+HLOOKUP($DR$219,'[1]Услуги по передаче'!$G$5:$J$7,2,FALSE))</f>
        <v>4697.42</v>
      </c>
      <c r="DH232" s="77"/>
      <c r="DI232" s="77"/>
      <c r="DJ232" s="77"/>
      <c r="DK232" s="77"/>
      <c r="DL232" s="78"/>
      <c r="DM232" s="72">
        <f>IF($A232="-","-",ROUND(VLOOKUP($A232+ROUND(LEFT(DM$222,2)/24,5),'[1]ОАО "АТС"'!$A$30:$F$773,6,FALSE)+HLOOKUP($DL$220,'[1]Сбытовая надбавка'!$F$5:$H$6,2,FALSE),2)+'[1]Иные услуги'!$C$6+HLOOKUP($DR$219,'[1]Услуги по передаче'!$G$5:$J$7,2,FALSE))</f>
        <v>4748.43</v>
      </c>
      <c r="DN232" s="77"/>
      <c r="DO232" s="77"/>
      <c r="DP232" s="77"/>
      <c r="DQ232" s="77"/>
      <c r="DR232" s="78"/>
      <c r="DS232" s="72">
        <f>IF($A232="-","-",ROUND(VLOOKUP($A232+ROUND(LEFT(DS$222,2)/24,5),'[1]ОАО "АТС"'!$A$30:$F$773,6,FALSE)+HLOOKUP($DL$220,'[1]Сбытовая надбавка'!$F$5:$H$6,2,FALSE),2)+'[1]Иные услуги'!$C$6+HLOOKUP($DR$219,'[1]Услуги по передаче'!$G$5:$J$7,2,FALSE))</f>
        <v>4743.8100000000004</v>
      </c>
      <c r="DT232" s="77"/>
      <c r="DU232" s="77"/>
      <c r="DV232" s="77"/>
      <c r="DW232" s="77"/>
      <c r="DX232" s="78"/>
      <c r="DY232" s="72">
        <f>IF($A232="-","-",ROUND(VLOOKUP($A232+ROUND(LEFT(DY$222,2)/24,5),'[1]ОАО "АТС"'!$A$30:$F$773,6,FALSE)+HLOOKUP($DL$220,'[1]Сбытовая надбавка'!$F$5:$H$6,2,FALSE),2)+'[1]Иные услуги'!$C$6+HLOOKUP($DR$219,'[1]Услуги по передаче'!$G$5:$J$7,2,FALSE))</f>
        <v>4699.57</v>
      </c>
      <c r="DZ232" s="77"/>
      <c r="EA232" s="77"/>
      <c r="EB232" s="77"/>
      <c r="EC232" s="77"/>
      <c r="ED232" s="78"/>
      <c r="EE232" s="72">
        <f>IF($A232="-","-",ROUND(VLOOKUP($A232+ROUND(LEFT(EE$222,2)/24,5),'[1]ОАО "АТС"'!$A$30:$F$773,6,FALSE)+HLOOKUP($DL$220,'[1]Сбытовая надбавка'!$F$5:$H$6,2,FALSE),2)+'[1]Иные услуги'!$C$6+HLOOKUP($DR$219,'[1]Услуги по передаче'!$G$5:$J$7,2,FALSE))</f>
        <v>4661.1000000000004</v>
      </c>
      <c r="EF232" s="77"/>
      <c r="EG232" s="77"/>
      <c r="EH232" s="77"/>
      <c r="EI232" s="77"/>
      <c r="EJ232" s="78"/>
      <c r="EK232" s="72">
        <f>IF($A232="-","-",ROUND(VLOOKUP($A232+ROUND(LEFT(EK$222,2)/24,5),'[1]ОАО "АТС"'!$A$30:$F$773,6,FALSE)+HLOOKUP($DL$220,'[1]Сбытовая надбавка'!$F$5:$H$6,2,FALSE),2)+'[1]Иные услуги'!$C$6+HLOOKUP($DR$219,'[1]Услуги по передаче'!$G$5:$J$7,2,FALSE))</f>
        <v>4839.96</v>
      </c>
      <c r="EL232" s="77"/>
      <c r="EM232" s="77"/>
      <c r="EN232" s="77"/>
      <c r="EO232" s="77"/>
      <c r="EP232" s="78"/>
      <c r="EQ232" s="72">
        <f>IF($A232="-","-",ROUND(VLOOKUP($A232+ROUND(LEFT(EQ$222,2)/24,5),'[1]ОАО "АТС"'!$A$30:$F$773,6,FALSE)+HLOOKUP($DL$220,'[1]Сбытовая надбавка'!$F$5:$H$6,2,FALSE),2)+'[1]Иные услуги'!$C$6+HLOOKUP($DR$219,'[1]Услуги по передаче'!$G$5:$J$7,2,FALSE))</f>
        <v>4735.83</v>
      </c>
      <c r="ER232" s="77"/>
      <c r="ES232" s="77"/>
      <c r="ET232" s="77"/>
      <c r="EU232" s="77"/>
      <c r="EV232" s="78"/>
    </row>
    <row r="233" spans="1:152" s="38" customFormat="1" ht="15.75" customHeight="1" x14ac:dyDescent="0.2">
      <c r="A233" s="69">
        <f>$A$125</f>
        <v>44996</v>
      </c>
      <c r="B233" s="70"/>
      <c r="C233" s="70"/>
      <c r="D233" s="70"/>
      <c r="E233" s="70"/>
      <c r="F233" s="70"/>
      <c r="G233" s="70"/>
      <c r="H233" s="71"/>
      <c r="I233" s="72">
        <f>IF($A233="-","-",ROUND(VLOOKUP($A233+ROUND(LEFT(I$222,1)/24,5),'[1]ОАО "АТС"'!$A$30:$F$773,6,FALSE)+HLOOKUP($DL$220,'[1]Сбытовая надбавка'!$F$5:$H$6,2,FALSE),2)+'[1]Иные услуги'!$C$6+HLOOKUP($DR$219,'[1]Услуги по передаче'!$G$5:$J$7,2,FALSE))</f>
        <v>4662.46</v>
      </c>
      <c r="J233" s="77"/>
      <c r="K233" s="77"/>
      <c r="L233" s="77"/>
      <c r="M233" s="77"/>
      <c r="N233" s="78"/>
      <c r="O233" s="72">
        <f>IF($A233="-","-",ROUND(VLOOKUP($A233+ROUND(LEFT(O$222,1)/24,5),'[1]ОАО "АТС"'!$A$30:$F$773,6,FALSE)+HLOOKUP($DL$220,'[1]Сбытовая надбавка'!$F$5:$H$6,2,FALSE),2)+'[1]Иные услуги'!$C$6+HLOOKUP($DR$219,'[1]Услуги по передаче'!$G$5:$J$7,2,FALSE))</f>
        <v>4662.59</v>
      </c>
      <c r="P233" s="77"/>
      <c r="Q233" s="77"/>
      <c r="R233" s="77"/>
      <c r="S233" s="77"/>
      <c r="T233" s="78"/>
      <c r="U233" s="72">
        <f>IF($A233="-","-",ROUND(VLOOKUP($A233+ROUND(LEFT(U$222,1)/24,5),'[1]ОАО "АТС"'!$A$30:$F$773,6,FALSE)+HLOOKUP($DL$220,'[1]Сбытовая надбавка'!$F$5:$H$6,2,FALSE),2)+'[1]Иные услуги'!$C$6+HLOOKUP($DR$219,'[1]Услуги по передаче'!$G$5:$J$7,2,FALSE))</f>
        <v>4662.82</v>
      </c>
      <c r="V233" s="77"/>
      <c r="W233" s="77"/>
      <c r="X233" s="77"/>
      <c r="Y233" s="77"/>
      <c r="Z233" s="78"/>
      <c r="AA233" s="72">
        <f>IF($A233="-","-",ROUND(VLOOKUP($A233+ROUND(LEFT(AA$222,1)/24,5),'[1]ОАО "АТС"'!$A$30:$F$773,6,FALSE)+HLOOKUP($DL$220,'[1]Сбытовая надбавка'!$F$5:$H$6,2,FALSE),2)+'[1]Иные услуги'!$C$6+HLOOKUP($DR$219,'[1]Услуги по передаче'!$G$5:$J$7,2,FALSE))</f>
        <v>4662.8500000000004</v>
      </c>
      <c r="AB233" s="77"/>
      <c r="AC233" s="77"/>
      <c r="AD233" s="77"/>
      <c r="AE233" s="77"/>
      <c r="AF233" s="78"/>
      <c r="AG233" s="72">
        <f>IF($A233="-","-",ROUND(VLOOKUP($A233+ROUND(LEFT(AG$222,1)/24,5),'[1]ОАО "АТС"'!$A$30:$F$773,6,FALSE)+HLOOKUP($DL$220,'[1]Сбытовая надбавка'!$F$5:$H$6,2,FALSE),2)+'[1]Иные услуги'!$C$6+HLOOKUP($DR$219,'[1]Услуги по передаче'!$G$5:$J$7,2,FALSE))</f>
        <v>4662.7299999999996</v>
      </c>
      <c r="AH233" s="77"/>
      <c r="AI233" s="77"/>
      <c r="AJ233" s="77"/>
      <c r="AK233" s="77"/>
      <c r="AL233" s="78"/>
      <c r="AM233" s="72">
        <f>IF($A233="-","-",ROUND(VLOOKUP($A233+ROUND(LEFT(AM$222,1)/24,5),'[1]ОАО "АТС"'!$A$30:$F$773,6,FALSE)+HLOOKUP($DL$220,'[1]Сбытовая надбавка'!$F$5:$H$6,2,FALSE),2)+'[1]Иные услуги'!$C$6+HLOOKUP($DR$219,'[1]Услуги по передаче'!$G$5:$J$7,2,FALSE))</f>
        <v>4662.55</v>
      </c>
      <c r="AN233" s="77"/>
      <c r="AO233" s="77"/>
      <c r="AP233" s="77"/>
      <c r="AQ233" s="77"/>
      <c r="AR233" s="78"/>
      <c r="AS233" s="72">
        <f>IF($A233="-","-",ROUND(VLOOKUP($A233+ROUND(LEFT(AS$222,1)/24,5),'[1]ОАО "АТС"'!$A$30:$F$773,6,FALSE)+HLOOKUP($DL$220,'[1]Сбытовая надбавка'!$F$5:$H$6,2,FALSE),2)+'[1]Иные услуги'!$C$6+HLOOKUP($DR$219,'[1]Услуги по передаче'!$G$5:$J$7,2,FALSE))</f>
        <v>4661.8500000000004</v>
      </c>
      <c r="AT233" s="77"/>
      <c r="AU233" s="77"/>
      <c r="AV233" s="77"/>
      <c r="AW233" s="77"/>
      <c r="AX233" s="78"/>
      <c r="AY233" s="72">
        <f>IF($A233="-","-",ROUND(VLOOKUP($A233+ROUND(LEFT(AY$222,1)/24,5),'[1]ОАО "АТС"'!$A$30:$F$773,6,FALSE)+HLOOKUP($DL$220,'[1]Сбытовая надбавка'!$F$5:$H$6,2,FALSE),2)+'[1]Иные услуги'!$C$6+HLOOKUP($DR$219,'[1]Услуги по передаче'!$G$5:$J$7,2,FALSE))</f>
        <v>4661.84</v>
      </c>
      <c r="AZ233" s="77"/>
      <c r="BA233" s="77"/>
      <c r="BB233" s="77"/>
      <c r="BC233" s="77"/>
      <c r="BD233" s="78"/>
      <c r="BE233" s="72">
        <f>IF($A233="-","-",ROUND(VLOOKUP($A233+ROUND(LEFT(BE$222,1)/24,5),'[1]ОАО "АТС"'!$A$30:$F$773,6,FALSE)+HLOOKUP($DL$220,'[1]Сбытовая надбавка'!$F$5:$H$6,2,FALSE),2)+'[1]Иные услуги'!$C$6+HLOOKUP($DR$219,'[1]Услуги по передаче'!$G$5:$J$7,2,FALSE))</f>
        <v>4663.1100000000006</v>
      </c>
      <c r="BF233" s="77"/>
      <c r="BG233" s="77"/>
      <c r="BH233" s="77"/>
      <c r="BI233" s="77"/>
      <c r="BJ233" s="78"/>
      <c r="BK233" s="72">
        <f>IF($A233="-","-",ROUND(VLOOKUP($A233+ROUND(LEFT(BK$222,1)/24,5),'[1]ОАО "АТС"'!$A$30:$F$773,6,FALSE)+HLOOKUP($DL$220,'[1]Сбытовая надбавка'!$F$5:$H$6,2,FALSE),2)+'[1]Иные услуги'!$C$6+HLOOKUP($DR$219,'[1]Услуги по передаче'!$G$5:$J$7,2,FALSE))</f>
        <v>4663.18</v>
      </c>
      <c r="BL233" s="77"/>
      <c r="BM233" s="77"/>
      <c r="BN233" s="77"/>
      <c r="BO233" s="77"/>
      <c r="BP233" s="78"/>
      <c r="BQ233" s="72">
        <f>IF($A233="-","-",ROUND(VLOOKUP($A233+ROUND(LEFT(BQ$222,2)/24,5),'[1]ОАО "АТС"'!$A$30:$F$773,6,FALSE)+HLOOKUP($DL$220,'[1]Сбытовая надбавка'!$F$5:$H$6,2,FALSE),2)+'[1]Иные услуги'!$C$6+HLOOKUP($DR$219,'[1]Услуги по передаче'!$G$5:$J$7,2,FALSE))</f>
        <v>4663.1900000000005</v>
      </c>
      <c r="BR233" s="77"/>
      <c r="BS233" s="77"/>
      <c r="BT233" s="77"/>
      <c r="BU233" s="77"/>
      <c r="BV233" s="78"/>
      <c r="BW233" s="72">
        <f>IF($A233="-","-",ROUND(VLOOKUP($A233+ROUND(LEFT(BW$222,2)/24,5),'[1]ОАО "АТС"'!$A$30:$F$773,6,FALSE)+HLOOKUP($DL$220,'[1]Сбытовая надбавка'!$F$5:$H$6,2,FALSE),2)+'[1]Иные услуги'!$C$6+HLOOKUP($DR$219,'[1]Услуги по передаче'!$G$5:$J$7,2,FALSE))</f>
        <v>4663.1900000000005</v>
      </c>
      <c r="BX233" s="77"/>
      <c r="BY233" s="77"/>
      <c r="BZ233" s="77"/>
      <c r="CA233" s="77"/>
      <c r="CB233" s="78"/>
      <c r="CC233" s="72">
        <f>IF($A233="-","-",ROUND(VLOOKUP($A233+ROUND(LEFT(CC$222,2)/24,5),'[1]ОАО "АТС"'!$A$30:$F$773,6,FALSE)+HLOOKUP($DL$220,'[1]Сбытовая надбавка'!$F$5:$H$6,2,FALSE),2)+'[1]Иные услуги'!$C$6+HLOOKUP($DR$219,'[1]Услуги по передаче'!$G$5:$J$7,2,FALSE))</f>
        <v>4663.22</v>
      </c>
      <c r="CD233" s="77"/>
      <c r="CE233" s="77"/>
      <c r="CF233" s="77"/>
      <c r="CG233" s="77"/>
      <c r="CH233" s="78"/>
      <c r="CI233" s="72">
        <f>IF($A233="-","-",ROUND(VLOOKUP($A233+ROUND(LEFT(CI$222,2)/24,5),'[1]ОАО "АТС"'!$A$30:$F$773,6,FALSE)+HLOOKUP($DL$220,'[1]Сбытовая надбавка'!$F$5:$H$6,2,FALSE),2)+'[1]Иные услуги'!$C$6+HLOOKUP($DR$219,'[1]Услуги по передаче'!$G$5:$J$7,2,FALSE))</f>
        <v>4663.2299999999996</v>
      </c>
      <c r="CJ233" s="77"/>
      <c r="CK233" s="77"/>
      <c r="CL233" s="77"/>
      <c r="CM233" s="77"/>
      <c r="CN233" s="78"/>
      <c r="CO233" s="72">
        <f>IF($A233="-","-",ROUND(VLOOKUP($A233+ROUND(LEFT(CO$222,2)/24,5),'[1]ОАО "АТС"'!$A$30:$F$773,6,FALSE)+HLOOKUP($DL$220,'[1]Сбытовая надбавка'!$F$5:$H$6,2,FALSE),2)+'[1]Иные услуги'!$C$6+HLOOKUP($DR$219,'[1]Услуги по передаче'!$G$5:$J$7,2,FALSE))</f>
        <v>4663.26</v>
      </c>
      <c r="CP233" s="77"/>
      <c r="CQ233" s="77"/>
      <c r="CR233" s="77"/>
      <c r="CS233" s="77"/>
      <c r="CT233" s="78"/>
      <c r="CU233" s="72">
        <f>IF($A233="-","-",ROUND(VLOOKUP($A233+ROUND(LEFT(CU$222,2)/24,5),'[1]ОАО "АТС"'!$A$30:$F$773,6,FALSE)+HLOOKUP($DL$220,'[1]Сбытовая надбавка'!$F$5:$H$6,2,FALSE),2)+'[1]Иные услуги'!$C$6+HLOOKUP($DR$219,'[1]Услуги по передаче'!$G$5:$J$7,2,FALSE))</f>
        <v>4663.25</v>
      </c>
      <c r="CV233" s="77"/>
      <c r="CW233" s="77"/>
      <c r="CX233" s="77"/>
      <c r="CY233" s="77"/>
      <c r="CZ233" s="78"/>
      <c r="DA233" s="72">
        <f>IF($A233="-","-",ROUND(VLOOKUP($A233+ROUND(LEFT(DA$222,2)/24,5),'[1]ОАО "АТС"'!$A$30:$F$773,6,FALSE)+HLOOKUP($DL$220,'[1]Сбытовая надбавка'!$F$5:$H$6,2,FALSE),2)+'[1]Иные услуги'!$C$6+HLOOKUP($DR$219,'[1]Услуги по передаче'!$G$5:$J$7,2,FALSE))</f>
        <v>4663.41</v>
      </c>
      <c r="DB233" s="77"/>
      <c r="DC233" s="77"/>
      <c r="DD233" s="77"/>
      <c r="DE233" s="77"/>
      <c r="DF233" s="78"/>
      <c r="DG233" s="72">
        <f>IF($A233="-","-",ROUND(VLOOKUP($A233+ROUND(LEFT(DG$222,2)/24,5),'[1]ОАО "АТС"'!$A$30:$F$773,6,FALSE)+HLOOKUP($DL$220,'[1]Сбытовая надбавка'!$F$5:$H$6,2,FALSE),2)+'[1]Иные услуги'!$C$6+HLOOKUP($DR$219,'[1]Услуги по передаче'!$G$5:$J$7,2,FALSE))</f>
        <v>4662.8900000000003</v>
      </c>
      <c r="DH233" s="77"/>
      <c r="DI233" s="77"/>
      <c r="DJ233" s="77"/>
      <c r="DK233" s="77"/>
      <c r="DL233" s="78"/>
      <c r="DM233" s="72">
        <f>IF($A233="-","-",ROUND(VLOOKUP($A233+ROUND(LEFT(DM$222,2)/24,5),'[1]ОАО "АТС"'!$A$30:$F$773,6,FALSE)+HLOOKUP($DL$220,'[1]Сбытовая надбавка'!$F$5:$H$6,2,FALSE),2)+'[1]Иные услуги'!$C$6+HLOOKUP($DR$219,'[1]Услуги по передаче'!$G$5:$J$7,2,FALSE))</f>
        <v>4678.43</v>
      </c>
      <c r="DN233" s="77"/>
      <c r="DO233" s="77"/>
      <c r="DP233" s="77"/>
      <c r="DQ233" s="77"/>
      <c r="DR233" s="78"/>
      <c r="DS233" s="72">
        <f>IF($A233="-","-",ROUND(VLOOKUP($A233+ROUND(LEFT(DS$222,2)/24,5),'[1]ОАО "АТС"'!$A$30:$F$773,6,FALSE)+HLOOKUP($DL$220,'[1]Сбытовая надбавка'!$F$5:$H$6,2,FALSE),2)+'[1]Иные услуги'!$C$6+HLOOKUP($DR$219,'[1]Услуги по передаче'!$G$5:$J$7,2,FALSE))</f>
        <v>4669.08</v>
      </c>
      <c r="DT233" s="77"/>
      <c r="DU233" s="77"/>
      <c r="DV233" s="77"/>
      <c r="DW233" s="77"/>
      <c r="DX233" s="78"/>
      <c r="DY233" s="72">
        <f>IF($A233="-","-",ROUND(VLOOKUP($A233+ROUND(LEFT(DY$222,2)/24,5),'[1]ОАО "АТС"'!$A$30:$F$773,6,FALSE)+HLOOKUP($DL$220,'[1]Сбытовая надбавка'!$F$5:$H$6,2,FALSE),2)+'[1]Иные услуги'!$C$6+HLOOKUP($DR$219,'[1]Услуги по передаче'!$G$5:$J$7,2,FALSE))</f>
        <v>4661.88</v>
      </c>
      <c r="DZ233" s="77"/>
      <c r="EA233" s="77"/>
      <c r="EB233" s="77"/>
      <c r="EC233" s="77"/>
      <c r="ED233" s="78"/>
      <c r="EE233" s="72">
        <f>IF($A233="-","-",ROUND(VLOOKUP($A233+ROUND(LEFT(EE$222,2)/24,5),'[1]ОАО "АТС"'!$A$30:$F$773,6,FALSE)+HLOOKUP($DL$220,'[1]Сбытовая надбавка'!$F$5:$H$6,2,FALSE),2)+'[1]Иные услуги'!$C$6+HLOOKUP($DR$219,'[1]Услуги по передаче'!$G$5:$J$7,2,FALSE))</f>
        <v>4660.93</v>
      </c>
      <c r="EF233" s="77"/>
      <c r="EG233" s="77"/>
      <c r="EH233" s="77"/>
      <c r="EI233" s="77"/>
      <c r="EJ233" s="78"/>
      <c r="EK233" s="72">
        <f>IF($A233="-","-",ROUND(VLOOKUP($A233+ROUND(LEFT(EK$222,2)/24,5),'[1]ОАО "АТС"'!$A$30:$F$773,6,FALSE)+HLOOKUP($DL$220,'[1]Сбытовая надбавка'!$F$5:$H$6,2,FALSE),2)+'[1]Иные услуги'!$C$6+HLOOKUP($DR$219,'[1]Услуги по передаче'!$G$5:$J$7,2,FALSE))</f>
        <v>4791.87</v>
      </c>
      <c r="EL233" s="77"/>
      <c r="EM233" s="77"/>
      <c r="EN233" s="77"/>
      <c r="EO233" s="77"/>
      <c r="EP233" s="78"/>
      <c r="EQ233" s="72">
        <f>IF($A233="-","-",ROUND(VLOOKUP($A233+ROUND(LEFT(EQ$222,2)/24,5),'[1]ОАО "АТС"'!$A$30:$F$773,6,FALSE)+HLOOKUP($DL$220,'[1]Сбытовая надбавка'!$F$5:$H$6,2,FALSE),2)+'[1]Иные услуги'!$C$6+HLOOKUP($DR$219,'[1]Услуги по передаче'!$G$5:$J$7,2,FALSE))</f>
        <v>4725.91</v>
      </c>
      <c r="ER233" s="77"/>
      <c r="ES233" s="77"/>
      <c r="ET233" s="77"/>
      <c r="EU233" s="77"/>
      <c r="EV233" s="78"/>
    </row>
    <row r="234" spans="1:152" s="38" customFormat="1" ht="15.75" customHeight="1" x14ac:dyDescent="0.2">
      <c r="A234" s="69">
        <f>$A$126</f>
        <v>44997</v>
      </c>
      <c r="B234" s="70"/>
      <c r="C234" s="70"/>
      <c r="D234" s="70"/>
      <c r="E234" s="70"/>
      <c r="F234" s="70"/>
      <c r="G234" s="70"/>
      <c r="H234" s="71"/>
      <c r="I234" s="72">
        <f>IF($A234="-","-",ROUND(VLOOKUP($A234+ROUND(LEFT(I$222,1)/24,5),'[1]ОАО "АТС"'!$A$30:$F$773,6,FALSE)+HLOOKUP($DL$220,'[1]Сбытовая надбавка'!$F$5:$H$6,2,FALSE),2)+'[1]Иные услуги'!$C$6+HLOOKUP($DR$219,'[1]Услуги по передаче'!$G$5:$J$7,2,FALSE))</f>
        <v>4662.87</v>
      </c>
      <c r="J234" s="77"/>
      <c r="K234" s="77"/>
      <c r="L234" s="77"/>
      <c r="M234" s="77"/>
      <c r="N234" s="78"/>
      <c r="O234" s="72">
        <f>IF($A234="-","-",ROUND(VLOOKUP($A234+ROUND(LEFT(O$222,1)/24,5),'[1]ОАО "АТС"'!$A$30:$F$773,6,FALSE)+HLOOKUP($DL$220,'[1]Сбытовая надбавка'!$F$5:$H$6,2,FALSE),2)+'[1]Иные услуги'!$C$6+HLOOKUP($DR$219,'[1]Услуги по передаче'!$G$5:$J$7,2,FALSE))</f>
        <v>4662.97</v>
      </c>
      <c r="P234" s="77"/>
      <c r="Q234" s="77"/>
      <c r="R234" s="77"/>
      <c r="S234" s="77"/>
      <c r="T234" s="78"/>
      <c r="U234" s="72">
        <f>IF($A234="-","-",ROUND(VLOOKUP($A234+ROUND(LEFT(U$222,1)/24,5),'[1]ОАО "АТС"'!$A$30:$F$773,6,FALSE)+HLOOKUP($DL$220,'[1]Сбытовая надбавка'!$F$5:$H$6,2,FALSE),2)+'[1]Иные услуги'!$C$6+HLOOKUP($DR$219,'[1]Услуги по передаче'!$G$5:$J$7,2,FALSE))</f>
        <v>4663.09</v>
      </c>
      <c r="V234" s="77"/>
      <c r="W234" s="77"/>
      <c r="X234" s="77"/>
      <c r="Y234" s="77"/>
      <c r="Z234" s="78"/>
      <c r="AA234" s="72">
        <f>IF($A234="-","-",ROUND(VLOOKUP($A234+ROUND(LEFT(AA$222,1)/24,5),'[1]ОАО "АТС"'!$A$30:$F$773,6,FALSE)+HLOOKUP($DL$220,'[1]Сбытовая надбавка'!$F$5:$H$6,2,FALSE),2)+'[1]Иные услуги'!$C$6+HLOOKUP($DR$219,'[1]Услуги по передаче'!$G$5:$J$7,2,FALSE))</f>
        <v>4663.13</v>
      </c>
      <c r="AB234" s="77"/>
      <c r="AC234" s="77"/>
      <c r="AD234" s="77"/>
      <c r="AE234" s="77"/>
      <c r="AF234" s="78"/>
      <c r="AG234" s="72">
        <f>IF($A234="-","-",ROUND(VLOOKUP($A234+ROUND(LEFT(AG$222,1)/24,5),'[1]ОАО "АТС"'!$A$30:$F$773,6,FALSE)+HLOOKUP($DL$220,'[1]Сбытовая надбавка'!$F$5:$H$6,2,FALSE),2)+'[1]Иные услуги'!$C$6+HLOOKUP($DR$219,'[1]Услуги по передаче'!$G$5:$J$7,2,FALSE))</f>
        <v>4663.08</v>
      </c>
      <c r="AH234" s="77"/>
      <c r="AI234" s="77"/>
      <c r="AJ234" s="77"/>
      <c r="AK234" s="77"/>
      <c r="AL234" s="78"/>
      <c r="AM234" s="72">
        <f>IF($A234="-","-",ROUND(VLOOKUP($A234+ROUND(LEFT(AM$222,1)/24,5),'[1]ОАО "АТС"'!$A$30:$F$773,6,FALSE)+HLOOKUP($DL$220,'[1]Сбытовая надбавка'!$F$5:$H$6,2,FALSE),2)+'[1]Иные услуги'!$C$6+HLOOKUP($DR$219,'[1]Услуги по передаче'!$G$5:$J$7,2,FALSE))</f>
        <v>4662.99</v>
      </c>
      <c r="AN234" s="77"/>
      <c r="AO234" s="77"/>
      <c r="AP234" s="77"/>
      <c r="AQ234" s="77"/>
      <c r="AR234" s="78"/>
      <c r="AS234" s="72">
        <f>IF($A234="-","-",ROUND(VLOOKUP($A234+ROUND(LEFT(AS$222,1)/24,5),'[1]ОАО "АТС"'!$A$30:$F$773,6,FALSE)+HLOOKUP($DL$220,'[1]Сбытовая надбавка'!$F$5:$H$6,2,FALSE),2)+'[1]Иные услуги'!$C$6+HLOOKUP($DR$219,'[1]Услуги по передаче'!$G$5:$J$7,2,FALSE))</f>
        <v>4662.34</v>
      </c>
      <c r="AT234" s="77"/>
      <c r="AU234" s="77"/>
      <c r="AV234" s="77"/>
      <c r="AW234" s="77"/>
      <c r="AX234" s="78"/>
      <c r="AY234" s="72">
        <f>IF($A234="-","-",ROUND(VLOOKUP($A234+ROUND(LEFT(AY$222,1)/24,5),'[1]ОАО "АТС"'!$A$30:$F$773,6,FALSE)+HLOOKUP($DL$220,'[1]Сбытовая надбавка'!$F$5:$H$6,2,FALSE),2)+'[1]Иные услуги'!$C$6+HLOOKUP($DR$219,'[1]Услуги по передаче'!$G$5:$J$7,2,FALSE))</f>
        <v>4661.9799999999996</v>
      </c>
      <c r="AZ234" s="77"/>
      <c r="BA234" s="77"/>
      <c r="BB234" s="77"/>
      <c r="BC234" s="77"/>
      <c r="BD234" s="78"/>
      <c r="BE234" s="72">
        <f>IF($A234="-","-",ROUND(VLOOKUP($A234+ROUND(LEFT(BE$222,1)/24,5),'[1]ОАО "АТС"'!$A$30:$F$773,6,FALSE)+HLOOKUP($DL$220,'[1]Сбытовая надбавка'!$F$5:$H$6,2,FALSE),2)+'[1]Иные услуги'!$C$6+HLOOKUP($DR$219,'[1]Услуги по передаче'!$G$5:$J$7,2,FALSE))</f>
        <v>4663.1499999999996</v>
      </c>
      <c r="BF234" s="77"/>
      <c r="BG234" s="77"/>
      <c r="BH234" s="77"/>
      <c r="BI234" s="77"/>
      <c r="BJ234" s="78"/>
      <c r="BK234" s="72">
        <f>IF($A234="-","-",ROUND(VLOOKUP($A234+ROUND(LEFT(BK$222,1)/24,5),'[1]ОАО "АТС"'!$A$30:$F$773,6,FALSE)+HLOOKUP($DL$220,'[1]Сбытовая надбавка'!$F$5:$H$6,2,FALSE),2)+'[1]Иные услуги'!$C$6+HLOOKUP($DR$219,'[1]Услуги по передаче'!$G$5:$J$7,2,FALSE))</f>
        <v>4663.21</v>
      </c>
      <c r="BL234" s="77"/>
      <c r="BM234" s="77"/>
      <c r="BN234" s="77"/>
      <c r="BO234" s="77"/>
      <c r="BP234" s="78"/>
      <c r="BQ234" s="72">
        <f>IF($A234="-","-",ROUND(VLOOKUP($A234+ROUND(LEFT(BQ$222,2)/24,5),'[1]ОАО "АТС"'!$A$30:$F$773,6,FALSE)+HLOOKUP($DL$220,'[1]Сбытовая надбавка'!$F$5:$H$6,2,FALSE),2)+'[1]Иные услуги'!$C$6+HLOOKUP($DR$219,'[1]Услуги по передаче'!$G$5:$J$7,2,FALSE))</f>
        <v>4663.22</v>
      </c>
      <c r="BR234" s="77"/>
      <c r="BS234" s="77"/>
      <c r="BT234" s="77"/>
      <c r="BU234" s="77"/>
      <c r="BV234" s="78"/>
      <c r="BW234" s="72">
        <f>IF($A234="-","-",ROUND(VLOOKUP($A234+ROUND(LEFT(BW$222,2)/24,5),'[1]ОАО "АТС"'!$A$30:$F$773,6,FALSE)+HLOOKUP($DL$220,'[1]Сбытовая надбавка'!$F$5:$H$6,2,FALSE),2)+'[1]Иные услуги'!$C$6+HLOOKUP($DR$219,'[1]Услуги по передаче'!$G$5:$J$7,2,FALSE))</f>
        <v>4663.25</v>
      </c>
      <c r="BX234" s="77"/>
      <c r="BY234" s="77"/>
      <c r="BZ234" s="77"/>
      <c r="CA234" s="77"/>
      <c r="CB234" s="78"/>
      <c r="CC234" s="72">
        <f>IF($A234="-","-",ROUND(VLOOKUP($A234+ROUND(LEFT(CC$222,2)/24,5),'[1]ОАО "АТС"'!$A$30:$F$773,6,FALSE)+HLOOKUP($DL$220,'[1]Сбытовая надбавка'!$F$5:$H$6,2,FALSE),2)+'[1]Иные услуги'!$C$6+HLOOKUP($DR$219,'[1]Услуги по передаче'!$G$5:$J$7,2,FALSE))</f>
        <v>4663.25</v>
      </c>
      <c r="CD234" s="77"/>
      <c r="CE234" s="77"/>
      <c r="CF234" s="77"/>
      <c r="CG234" s="77"/>
      <c r="CH234" s="78"/>
      <c r="CI234" s="72">
        <f>IF($A234="-","-",ROUND(VLOOKUP($A234+ROUND(LEFT(CI$222,2)/24,5),'[1]ОАО "АТС"'!$A$30:$F$773,6,FALSE)+HLOOKUP($DL$220,'[1]Сбытовая надбавка'!$F$5:$H$6,2,FALSE),2)+'[1]Иные услуги'!$C$6+HLOOKUP($DR$219,'[1]Услуги по передаче'!$G$5:$J$7,2,FALSE))</f>
        <v>4663.25</v>
      </c>
      <c r="CJ234" s="77"/>
      <c r="CK234" s="77"/>
      <c r="CL234" s="77"/>
      <c r="CM234" s="77"/>
      <c r="CN234" s="78"/>
      <c r="CO234" s="72">
        <f>IF($A234="-","-",ROUND(VLOOKUP($A234+ROUND(LEFT(CO$222,2)/24,5),'[1]ОАО "АТС"'!$A$30:$F$773,6,FALSE)+HLOOKUP($DL$220,'[1]Сбытовая надбавка'!$F$5:$H$6,2,FALSE),2)+'[1]Иные услуги'!$C$6+HLOOKUP($DR$219,'[1]Услуги по передаче'!$G$5:$J$7,2,FALSE))</f>
        <v>4663.26</v>
      </c>
      <c r="CP234" s="77"/>
      <c r="CQ234" s="77"/>
      <c r="CR234" s="77"/>
      <c r="CS234" s="77"/>
      <c r="CT234" s="78"/>
      <c r="CU234" s="72">
        <f>IF($A234="-","-",ROUND(VLOOKUP($A234+ROUND(LEFT(CU$222,2)/24,5),'[1]ОАО "АТС"'!$A$30:$F$773,6,FALSE)+HLOOKUP($DL$220,'[1]Сбытовая надбавка'!$F$5:$H$6,2,FALSE),2)+'[1]Иные услуги'!$C$6+HLOOKUP($DR$219,'[1]Услуги по передаче'!$G$5:$J$7,2,FALSE))</f>
        <v>4663.26</v>
      </c>
      <c r="CV234" s="77"/>
      <c r="CW234" s="77"/>
      <c r="CX234" s="77"/>
      <c r="CY234" s="77"/>
      <c r="CZ234" s="78"/>
      <c r="DA234" s="72">
        <f>IF($A234="-","-",ROUND(VLOOKUP($A234+ROUND(LEFT(DA$222,2)/24,5),'[1]ОАО "АТС"'!$A$30:$F$773,6,FALSE)+HLOOKUP($DL$220,'[1]Сбытовая надбавка'!$F$5:$H$6,2,FALSE),2)+'[1]Иные услуги'!$C$6+HLOOKUP($DR$219,'[1]Услуги по передаче'!$G$5:$J$7,2,FALSE))</f>
        <v>4663.37</v>
      </c>
      <c r="DB234" s="77"/>
      <c r="DC234" s="77"/>
      <c r="DD234" s="77"/>
      <c r="DE234" s="77"/>
      <c r="DF234" s="78"/>
      <c r="DG234" s="72">
        <f>IF($A234="-","-",ROUND(VLOOKUP($A234+ROUND(LEFT(DG$222,2)/24,5),'[1]ОАО "АТС"'!$A$30:$F$773,6,FALSE)+HLOOKUP($DL$220,'[1]Сбытовая надбавка'!$F$5:$H$6,2,FALSE),2)+'[1]Иные услуги'!$C$6+HLOOKUP($DR$219,'[1]Услуги по передаче'!$G$5:$J$7,2,FALSE))</f>
        <v>4662.93</v>
      </c>
      <c r="DH234" s="77"/>
      <c r="DI234" s="77"/>
      <c r="DJ234" s="77"/>
      <c r="DK234" s="77"/>
      <c r="DL234" s="78"/>
      <c r="DM234" s="72">
        <f>IF($A234="-","-",ROUND(VLOOKUP($A234+ROUND(LEFT(DM$222,2)/24,5),'[1]ОАО "АТС"'!$A$30:$F$773,6,FALSE)+HLOOKUP($DL$220,'[1]Сбытовая надбавка'!$F$5:$H$6,2,FALSE),2)+'[1]Иные услуги'!$C$6+HLOOKUP($DR$219,'[1]Услуги по передаче'!$G$5:$J$7,2,FALSE))</f>
        <v>4694.88</v>
      </c>
      <c r="DN234" s="77"/>
      <c r="DO234" s="77"/>
      <c r="DP234" s="77"/>
      <c r="DQ234" s="77"/>
      <c r="DR234" s="78"/>
      <c r="DS234" s="72">
        <f>IF($A234="-","-",ROUND(VLOOKUP($A234+ROUND(LEFT(DS$222,2)/24,5),'[1]ОАО "АТС"'!$A$30:$F$773,6,FALSE)+HLOOKUP($DL$220,'[1]Сбытовая надбавка'!$F$5:$H$6,2,FALSE),2)+'[1]Иные услуги'!$C$6+HLOOKUP($DR$219,'[1]Услуги по передаче'!$G$5:$J$7,2,FALSE))</f>
        <v>4729.91</v>
      </c>
      <c r="DT234" s="77"/>
      <c r="DU234" s="77"/>
      <c r="DV234" s="77"/>
      <c r="DW234" s="77"/>
      <c r="DX234" s="78"/>
      <c r="DY234" s="72">
        <f>IF($A234="-","-",ROUND(VLOOKUP($A234+ROUND(LEFT(DY$222,2)/24,5),'[1]ОАО "АТС"'!$A$30:$F$773,6,FALSE)+HLOOKUP($DL$220,'[1]Сбытовая надбавка'!$F$5:$H$6,2,FALSE),2)+'[1]Иные услуги'!$C$6+HLOOKUP($DR$219,'[1]Услуги по передаче'!$G$5:$J$7,2,FALSE))</f>
        <v>4678.9799999999996</v>
      </c>
      <c r="DZ234" s="77"/>
      <c r="EA234" s="77"/>
      <c r="EB234" s="77"/>
      <c r="EC234" s="77"/>
      <c r="ED234" s="78"/>
      <c r="EE234" s="72">
        <f>IF($A234="-","-",ROUND(VLOOKUP($A234+ROUND(LEFT(EE$222,2)/24,5),'[1]ОАО "АТС"'!$A$30:$F$773,6,FALSE)+HLOOKUP($DL$220,'[1]Сбытовая надбавка'!$F$5:$H$6,2,FALSE),2)+'[1]Иные услуги'!$C$6+HLOOKUP($DR$219,'[1]Услуги по передаче'!$G$5:$J$7,2,FALSE))</f>
        <v>4661.4799999999996</v>
      </c>
      <c r="EF234" s="77"/>
      <c r="EG234" s="77"/>
      <c r="EH234" s="77"/>
      <c r="EI234" s="77"/>
      <c r="EJ234" s="78"/>
      <c r="EK234" s="72">
        <f>IF($A234="-","-",ROUND(VLOOKUP($A234+ROUND(LEFT(EK$222,2)/24,5),'[1]ОАО "АТС"'!$A$30:$F$773,6,FALSE)+HLOOKUP($DL$220,'[1]Сбытовая надбавка'!$F$5:$H$6,2,FALSE),2)+'[1]Иные услуги'!$C$6+HLOOKUP($DR$219,'[1]Услуги по передаче'!$G$5:$J$7,2,FALSE))</f>
        <v>4826.76</v>
      </c>
      <c r="EL234" s="77"/>
      <c r="EM234" s="77"/>
      <c r="EN234" s="77"/>
      <c r="EO234" s="77"/>
      <c r="EP234" s="78"/>
      <c r="EQ234" s="72">
        <f>IF($A234="-","-",ROUND(VLOOKUP($A234+ROUND(LEFT(EQ$222,2)/24,5),'[1]ОАО "АТС"'!$A$30:$F$773,6,FALSE)+HLOOKUP($DL$220,'[1]Сбытовая надбавка'!$F$5:$H$6,2,FALSE),2)+'[1]Иные услуги'!$C$6+HLOOKUP($DR$219,'[1]Услуги по передаче'!$G$5:$J$7,2,FALSE))</f>
        <v>4723.5600000000004</v>
      </c>
      <c r="ER234" s="77"/>
      <c r="ES234" s="77"/>
      <c r="ET234" s="77"/>
      <c r="EU234" s="77"/>
      <c r="EV234" s="78"/>
    </row>
    <row r="235" spans="1:152" s="38" customFormat="1" ht="15.75" customHeight="1" x14ac:dyDescent="0.2">
      <c r="A235" s="69">
        <f>$A$127</f>
        <v>44998</v>
      </c>
      <c r="B235" s="70"/>
      <c r="C235" s="70"/>
      <c r="D235" s="70"/>
      <c r="E235" s="70"/>
      <c r="F235" s="70"/>
      <c r="G235" s="70"/>
      <c r="H235" s="71"/>
      <c r="I235" s="72">
        <f>IF($A235="-","-",ROUND(VLOOKUP($A235+ROUND(LEFT(I$222,1)/24,5),'[1]ОАО "АТС"'!$A$30:$F$773,6,FALSE)+HLOOKUP($DL$220,'[1]Сбытовая надбавка'!$F$5:$H$6,2,FALSE),2)+'[1]Иные услуги'!$C$6+HLOOKUP($DR$219,'[1]Услуги по передаче'!$G$5:$J$7,2,FALSE))</f>
        <v>4662.79</v>
      </c>
      <c r="J235" s="77"/>
      <c r="K235" s="77"/>
      <c r="L235" s="77"/>
      <c r="M235" s="77"/>
      <c r="N235" s="78"/>
      <c r="O235" s="72">
        <f>IF($A235="-","-",ROUND(VLOOKUP($A235+ROUND(LEFT(O$222,1)/24,5),'[1]ОАО "АТС"'!$A$30:$F$773,6,FALSE)+HLOOKUP($DL$220,'[1]Сбытовая надбавка'!$F$5:$H$6,2,FALSE),2)+'[1]Иные услуги'!$C$6+HLOOKUP($DR$219,'[1]Услуги по передаче'!$G$5:$J$7,2,FALSE))</f>
        <v>4662.8500000000004</v>
      </c>
      <c r="P235" s="77"/>
      <c r="Q235" s="77"/>
      <c r="R235" s="77"/>
      <c r="S235" s="77"/>
      <c r="T235" s="78"/>
      <c r="U235" s="72">
        <f>IF($A235="-","-",ROUND(VLOOKUP($A235+ROUND(LEFT(U$222,1)/24,5),'[1]ОАО "АТС"'!$A$30:$F$773,6,FALSE)+HLOOKUP($DL$220,'[1]Сбытовая надбавка'!$F$5:$H$6,2,FALSE),2)+'[1]Иные услуги'!$C$6+HLOOKUP($DR$219,'[1]Услуги по передаче'!$G$5:$J$7,2,FALSE))</f>
        <v>4662.92</v>
      </c>
      <c r="V235" s="77"/>
      <c r="W235" s="77"/>
      <c r="X235" s="77"/>
      <c r="Y235" s="77"/>
      <c r="Z235" s="78"/>
      <c r="AA235" s="72">
        <f>IF($A235="-","-",ROUND(VLOOKUP($A235+ROUND(LEFT(AA$222,1)/24,5),'[1]ОАО "АТС"'!$A$30:$F$773,6,FALSE)+HLOOKUP($DL$220,'[1]Сбытовая надбавка'!$F$5:$H$6,2,FALSE),2)+'[1]Иные услуги'!$C$6+HLOOKUP($DR$219,'[1]Услуги по передаче'!$G$5:$J$7,2,FALSE))</f>
        <v>4662.91</v>
      </c>
      <c r="AB235" s="77"/>
      <c r="AC235" s="77"/>
      <c r="AD235" s="77"/>
      <c r="AE235" s="77"/>
      <c r="AF235" s="78"/>
      <c r="AG235" s="72">
        <f>IF($A235="-","-",ROUND(VLOOKUP($A235+ROUND(LEFT(AG$222,1)/24,5),'[1]ОАО "АТС"'!$A$30:$F$773,6,FALSE)+HLOOKUP($DL$220,'[1]Сбытовая надбавка'!$F$5:$H$6,2,FALSE),2)+'[1]Иные услуги'!$C$6+HLOOKUP($DR$219,'[1]Услуги по передаче'!$G$5:$J$7,2,FALSE))</f>
        <v>4662.8900000000003</v>
      </c>
      <c r="AH235" s="77"/>
      <c r="AI235" s="77"/>
      <c r="AJ235" s="77"/>
      <c r="AK235" s="77"/>
      <c r="AL235" s="78"/>
      <c r="AM235" s="72">
        <f>IF($A235="-","-",ROUND(VLOOKUP($A235+ROUND(LEFT(AM$222,1)/24,5),'[1]ОАО "АТС"'!$A$30:$F$773,6,FALSE)+HLOOKUP($DL$220,'[1]Сбытовая надбавка'!$F$5:$H$6,2,FALSE),2)+'[1]Иные услуги'!$C$6+HLOOKUP($DR$219,'[1]Услуги по передаче'!$G$5:$J$7,2,FALSE))</f>
        <v>4662.8900000000003</v>
      </c>
      <c r="AN235" s="77"/>
      <c r="AO235" s="77"/>
      <c r="AP235" s="77"/>
      <c r="AQ235" s="77"/>
      <c r="AR235" s="78"/>
      <c r="AS235" s="72">
        <f>IF($A235="-","-",ROUND(VLOOKUP($A235+ROUND(LEFT(AS$222,1)/24,5),'[1]ОАО "АТС"'!$A$30:$F$773,6,FALSE)+HLOOKUP($DL$220,'[1]Сбытовая надбавка'!$F$5:$H$6,2,FALSE),2)+'[1]Иные услуги'!$C$6+HLOOKUP($DR$219,'[1]Услуги по передаче'!$G$5:$J$7,2,FALSE))</f>
        <v>4662.25</v>
      </c>
      <c r="AT235" s="77"/>
      <c r="AU235" s="77"/>
      <c r="AV235" s="77"/>
      <c r="AW235" s="77"/>
      <c r="AX235" s="78"/>
      <c r="AY235" s="72">
        <f>IF($A235="-","-",ROUND(VLOOKUP($A235+ROUND(LEFT(AY$222,1)/24,5),'[1]ОАО "АТС"'!$A$30:$F$773,6,FALSE)+HLOOKUP($DL$220,'[1]Сбытовая надбавка'!$F$5:$H$6,2,FALSE),2)+'[1]Иные услуги'!$C$6+HLOOKUP($DR$219,'[1]Услуги по передаче'!$G$5:$J$7,2,FALSE))</f>
        <v>4731.1400000000003</v>
      </c>
      <c r="AZ235" s="77"/>
      <c r="BA235" s="77"/>
      <c r="BB235" s="77"/>
      <c r="BC235" s="77"/>
      <c r="BD235" s="78"/>
      <c r="BE235" s="72">
        <f>IF($A235="-","-",ROUND(VLOOKUP($A235+ROUND(LEFT(BE$222,1)/24,5),'[1]ОАО "АТС"'!$A$30:$F$773,6,FALSE)+HLOOKUP($DL$220,'[1]Сбытовая надбавка'!$F$5:$H$6,2,FALSE),2)+'[1]Иные услуги'!$C$6+HLOOKUP($DR$219,'[1]Услуги по передаче'!$G$5:$J$7,2,FALSE))</f>
        <v>4662.4400000000005</v>
      </c>
      <c r="BF235" s="77"/>
      <c r="BG235" s="77"/>
      <c r="BH235" s="77"/>
      <c r="BI235" s="77"/>
      <c r="BJ235" s="78"/>
      <c r="BK235" s="72">
        <f>IF($A235="-","-",ROUND(VLOOKUP($A235+ROUND(LEFT(BK$222,1)/24,5),'[1]ОАО "АТС"'!$A$30:$F$773,6,FALSE)+HLOOKUP($DL$220,'[1]Сбытовая надбавка'!$F$5:$H$6,2,FALSE),2)+'[1]Иные услуги'!$C$6+HLOOKUP($DR$219,'[1]Услуги по передаче'!$G$5:$J$7,2,FALSE))</f>
        <v>4725.32</v>
      </c>
      <c r="BL235" s="77"/>
      <c r="BM235" s="77"/>
      <c r="BN235" s="77"/>
      <c r="BO235" s="77"/>
      <c r="BP235" s="78"/>
      <c r="BQ235" s="72">
        <f>IF($A235="-","-",ROUND(VLOOKUP($A235+ROUND(LEFT(BQ$222,2)/24,5),'[1]ОАО "АТС"'!$A$30:$F$773,6,FALSE)+HLOOKUP($DL$220,'[1]Сбытовая надбавка'!$F$5:$H$6,2,FALSE),2)+'[1]Иные услуги'!$C$6+HLOOKUP($DR$219,'[1]Услуги по передаче'!$G$5:$J$7,2,FALSE))</f>
        <v>4763.99</v>
      </c>
      <c r="BR235" s="77"/>
      <c r="BS235" s="77"/>
      <c r="BT235" s="77"/>
      <c r="BU235" s="77"/>
      <c r="BV235" s="78"/>
      <c r="BW235" s="72">
        <f>IF($A235="-","-",ROUND(VLOOKUP($A235+ROUND(LEFT(BW$222,2)/24,5),'[1]ОАО "АТС"'!$A$30:$F$773,6,FALSE)+HLOOKUP($DL$220,'[1]Сбытовая надбавка'!$F$5:$H$6,2,FALSE),2)+'[1]Иные услуги'!$C$6+HLOOKUP($DR$219,'[1]Услуги по передаче'!$G$5:$J$7,2,FALSE))</f>
        <v>4773.0600000000004</v>
      </c>
      <c r="BX235" s="77"/>
      <c r="BY235" s="77"/>
      <c r="BZ235" s="77"/>
      <c r="CA235" s="77"/>
      <c r="CB235" s="78"/>
      <c r="CC235" s="72">
        <f>IF($A235="-","-",ROUND(VLOOKUP($A235+ROUND(LEFT(CC$222,2)/24,5),'[1]ОАО "АТС"'!$A$30:$F$773,6,FALSE)+HLOOKUP($DL$220,'[1]Сбытовая надбавка'!$F$5:$H$6,2,FALSE),2)+'[1]Иные услуги'!$C$6+HLOOKUP($DR$219,'[1]Услуги по передаче'!$G$5:$J$7,2,FALSE))</f>
        <v>4740.05</v>
      </c>
      <c r="CD235" s="77"/>
      <c r="CE235" s="77"/>
      <c r="CF235" s="77"/>
      <c r="CG235" s="77"/>
      <c r="CH235" s="78"/>
      <c r="CI235" s="72">
        <f>IF($A235="-","-",ROUND(VLOOKUP($A235+ROUND(LEFT(CI$222,2)/24,5),'[1]ОАО "АТС"'!$A$30:$F$773,6,FALSE)+HLOOKUP($DL$220,'[1]Сбытовая надбавка'!$F$5:$H$6,2,FALSE),2)+'[1]Иные услуги'!$C$6+HLOOKUP($DR$219,'[1]Услуги по передаче'!$G$5:$J$7,2,FALSE))</f>
        <v>4730.7800000000007</v>
      </c>
      <c r="CJ235" s="77"/>
      <c r="CK235" s="77"/>
      <c r="CL235" s="77"/>
      <c r="CM235" s="77"/>
      <c r="CN235" s="78"/>
      <c r="CO235" s="72">
        <f>IF($A235="-","-",ROUND(VLOOKUP($A235+ROUND(LEFT(CO$222,2)/24,5),'[1]ОАО "АТС"'!$A$30:$F$773,6,FALSE)+HLOOKUP($DL$220,'[1]Сбытовая надбавка'!$F$5:$H$6,2,FALSE),2)+'[1]Иные услуги'!$C$6+HLOOKUP($DR$219,'[1]Услуги по передаче'!$G$5:$J$7,2,FALSE))</f>
        <v>4719.07</v>
      </c>
      <c r="CP235" s="77"/>
      <c r="CQ235" s="77"/>
      <c r="CR235" s="77"/>
      <c r="CS235" s="77"/>
      <c r="CT235" s="78"/>
      <c r="CU235" s="72">
        <f>IF($A235="-","-",ROUND(VLOOKUP($A235+ROUND(LEFT(CU$222,2)/24,5),'[1]ОАО "АТС"'!$A$30:$F$773,6,FALSE)+HLOOKUP($DL$220,'[1]Сбытовая надбавка'!$F$5:$H$6,2,FALSE),2)+'[1]Иные услуги'!$C$6+HLOOKUP($DR$219,'[1]Услуги по передаче'!$G$5:$J$7,2,FALSE))</f>
        <v>4707.08</v>
      </c>
      <c r="CV235" s="77"/>
      <c r="CW235" s="77"/>
      <c r="CX235" s="77"/>
      <c r="CY235" s="77"/>
      <c r="CZ235" s="78"/>
      <c r="DA235" s="72">
        <f>IF($A235="-","-",ROUND(VLOOKUP($A235+ROUND(LEFT(DA$222,2)/24,5),'[1]ОАО "АТС"'!$A$30:$F$773,6,FALSE)+HLOOKUP($DL$220,'[1]Сбытовая надбавка'!$F$5:$H$6,2,FALSE),2)+'[1]Иные услуги'!$C$6+HLOOKUP($DR$219,'[1]Услуги по передаче'!$G$5:$J$7,2,FALSE))</f>
        <v>4718.29</v>
      </c>
      <c r="DB235" s="77"/>
      <c r="DC235" s="77"/>
      <c r="DD235" s="77"/>
      <c r="DE235" s="77"/>
      <c r="DF235" s="78"/>
      <c r="DG235" s="72">
        <f>IF($A235="-","-",ROUND(VLOOKUP($A235+ROUND(LEFT(DG$222,2)/24,5),'[1]ОАО "АТС"'!$A$30:$F$773,6,FALSE)+HLOOKUP($DL$220,'[1]Сбытовая надбавка'!$F$5:$H$6,2,FALSE),2)+'[1]Иные услуги'!$C$6+HLOOKUP($DR$219,'[1]Услуги по передаче'!$G$5:$J$7,2,FALSE))</f>
        <v>4739.7800000000007</v>
      </c>
      <c r="DH235" s="77"/>
      <c r="DI235" s="77"/>
      <c r="DJ235" s="77"/>
      <c r="DK235" s="77"/>
      <c r="DL235" s="78"/>
      <c r="DM235" s="72">
        <f>IF($A235="-","-",ROUND(VLOOKUP($A235+ROUND(LEFT(DM$222,2)/24,5),'[1]ОАО "АТС"'!$A$30:$F$773,6,FALSE)+HLOOKUP($DL$220,'[1]Сбытовая надбавка'!$F$5:$H$6,2,FALSE),2)+'[1]Иные услуги'!$C$6+HLOOKUP($DR$219,'[1]Услуги по передаче'!$G$5:$J$7,2,FALSE))</f>
        <v>4765.46</v>
      </c>
      <c r="DN235" s="77"/>
      <c r="DO235" s="77"/>
      <c r="DP235" s="77"/>
      <c r="DQ235" s="77"/>
      <c r="DR235" s="78"/>
      <c r="DS235" s="72">
        <f>IF($A235="-","-",ROUND(VLOOKUP($A235+ROUND(LEFT(DS$222,2)/24,5),'[1]ОАО "АТС"'!$A$30:$F$773,6,FALSE)+HLOOKUP($DL$220,'[1]Сбытовая надбавка'!$F$5:$H$6,2,FALSE),2)+'[1]Иные услуги'!$C$6+HLOOKUP($DR$219,'[1]Услуги по передаче'!$G$5:$J$7,2,FALSE))</f>
        <v>4746.8900000000003</v>
      </c>
      <c r="DT235" s="77"/>
      <c r="DU235" s="77"/>
      <c r="DV235" s="77"/>
      <c r="DW235" s="77"/>
      <c r="DX235" s="78"/>
      <c r="DY235" s="72">
        <f>IF($A235="-","-",ROUND(VLOOKUP($A235+ROUND(LEFT(DY$222,2)/24,5),'[1]ОАО "АТС"'!$A$30:$F$773,6,FALSE)+HLOOKUP($DL$220,'[1]Сбытовая надбавка'!$F$5:$H$6,2,FALSE),2)+'[1]Иные услуги'!$C$6+HLOOKUP($DR$219,'[1]Услуги по передаче'!$G$5:$J$7,2,FALSE))</f>
        <v>4688.5600000000004</v>
      </c>
      <c r="DZ235" s="77"/>
      <c r="EA235" s="77"/>
      <c r="EB235" s="77"/>
      <c r="EC235" s="77"/>
      <c r="ED235" s="78"/>
      <c r="EE235" s="72">
        <f>IF($A235="-","-",ROUND(VLOOKUP($A235+ROUND(LEFT(EE$222,2)/24,5),'[1]ОАО "АТС"'!$A$30:$F$773,6,FALSE)+HLOOKUP($DL$220,'[1]Сбытовая надбавка'!$F$5:$H$6,2,FALSE),2)+'[1]Иные услуги'!$C$6+HLOOKUP($DR$219,'[1]Услуги по передаче'!$G$5:$J$7,2,FALSE))</f>
        <v>4661.25</v>
      </c>
      <c r="EF235" s="77"/>
      <c r="EG235" s="77"/>
      <c r="EH235" s="77"/>
      <c r="EI235" s="77"/>
      <c r="EJ235" s="78"/>
      <c r="EK235" s="72">
        <f>IF($A235="-","-",ROUND(VLOOKUP($A235+ROUND(LEFT(EK$222,2)/24,5),'[1]ОАО "АТС"'!$A$30:$F$773,6,FALSE)+HLOOKUP($DL$220,'[1]Сбытовая надбавка'!$F$5:$H$6,2,FALSE),2)+'[1]Иные услуги'!$C$6+HLOOKUP($DR$219,'[1]Услуги по передаче'!$G$5:$J$7,2,FALSE))</f>
        <v>4833.2700000000004</v>
      </c>
      <c r="EL235" s="77"/>
      <c r="EM235" s="77"/>
      <c r="EN235" s="77"/>
      <c r="EO235" s="77"/>
      <c r="EP235" s="78"/>
      <c r="EQ235" s="72">
        <f>IF($A235="-","-",ROUND(VLOOKUP($A235+ROUND(LEFT(EQ$222,2)/24,5),'[1]ОАО "АТС"'!$A$30:$F$773,6,FALSE)+HLOOKUP($DL$220,'[1]Сбытовая надбавка'!$F$5:$H$6,2,FALSE),2)+'[1]Иные услуги'!$C$6+HLOOKUP($DR$219,'[1]Услуги по передаче'!$G$5:$J$7,2,FALSE))</f>
        <v>4747.13</v>
      </c>
      <c r="ER235" s="77"/>
      <c r="ES235" s="77"/>
      <c r="ET235" s="77"/>
      <c r="EU235" s="77"/>
      <c r="EV235" s="78"/>
    </row>
    <row r="236" spans="1:152" s="38" customFormat="1" ht="15.75" customHeight="1" x14ac:dyDescent="0.2">
      <c r="A236" s="69">
        <f>$A$128</f>
        <v>44999</v>
      </c>
      <c r="B236" s="70"/>
      <c r="C236" s="70"/>
      <c r="D236" s="70"/>
      <c r="E236" s="70"/>
      <c r="F236" s="70"/>
      <c r="G236" s="70"/>
      <c r="H236" s="71"/>
      <c r="I236" s="72">
        <f>IF($A236="-","-",ROUND(VLOOKUP($A236+ROUND(LEFT(I$222,1)/24,5),'[1]ОАО "АТС"'!$A$30:$F$773,6,FALSE)+HLOOKUP($DL$220,'[1]Сбытовая надбавка'!$F$5:$H$6,2,FALSE),2)+'[1]Иные услуги'!$C$6+HLOOKUP($DR$219,'[1]Услуги по передаче'!$G$5:$J$7,2,FALSE))</f>
        <v>4662.8500000000004</v>
      </c>
      <c r="J236" s="77"/>
      <c r="K236" s="77"/>
      <c r="L236" s="77"/>
      <c r="M236" s="77"/>
      <c r="N236" s="78"/>
      <c r="O236" s="72">
        <f>IF($A236="-","-",ROUND(VLOOKUP($A236+ROUND(LEFT(O$222,1)/24,5),'[1]ОАО "АТС"'!$A$30:$F$773,6,FALSE)+HLOOKUP($DL$220,'[1]Сбытовая надбавка'!$F$5:$H$6,2,FALSE),2)+'[1]Иные услуги'!$C$6+HLOOKUP($DR$219,'[1]Услуги по передаче'!$G$5:$J$7,2,FALSE))</f>
        <v>4662.8100000000004</v>
      </c>
      <c r="P236" s="77"/>
      <c r="Q236" s="77"/>
      <c r="R236" s="77"/>
      <c r="S236" s="77"/>
      <c r="T236" s="78"/>
      <c r="U236" s="72">
        <f>IF($A236="-","-",ROUND(VLOOKUP($A236+ROUND(LEFT(U$222,1)/24,5),'[1]ОАО "АТС"'!$A$30:$F$773,6,FALSE)+HLOOKUP($DL$220,'[1]Сбытовая надбавка'!$F$5:$H$6,2,FALSE),2)+'[1]Иные услуги'!$C$6+HLOOKUP($DR$219,'[1]Услуги по передаче'!$G$5:$J$7,2,FALSE))</f>
        <v>4662.91</v>
      </c>
      <c r="V236" s="77"/>
      <c r="W236" s="77"/>
      <c r="X236" s="77"/>
      <c r="Y236" s="77"/>
      <c r="Z236" s="78"/>
      <c r="AA236" s="72">
        <f>IF($A236="-","-",ROUND(VLOOKUP($A236+ROUND(LEFT(AA$222,1)/24,5),'[1]ОАО "АТС"'!$A$30:$F$773,6,FALSE)+HLOOKUP($DL$220,'[1]Сбытовая надбавка'!$F$5:$H$6,2,FALSE),2)+'[1]Иные услуги'!$C$6+HLOOKUP($DR$219,'[1]Услуги по передаче'!$G$5:$J$7,2,FALSE))</f>
        <v>4662.88</v>
      </c>
      <c r="AB236" s="77"/>
      <c r="AC236" s="77"/>
      <c r="AD236" s="77"/>
      <c r="AE236" s="77"/>
      <c r="AF236" s="78"/>
      <c r="AG236" s="72">
        <f>IF($A236="-","-",ROUND(VLOOKUP($A236+ROUND(LEFT(AG$222,1)/24,5),'[1]ОАО "АТС"'!$A$30:$F$773,6,FALSE)+HLOOKUP($DL$220,'[1]Сбытовая надбавка'!$F$5:$H$6,2,FALSE),2)+'[1]Иные услуги'!$C$6+HLOOKUP($DR$219,'[1]Услуги по передаче'!$G$5:$J$7,2,FALSE))</f>
        <v>4662.8999999999996</v>
      </c>
      <c r="AH236" s="77"/>
      <c r="AI236" s="77"/>
      <c r="AJ236" s="77"/>
      <c r="AK236" s="77"/>
      <c r="AL236" s="78"/>
      <c r="AM236" s="72">
        <f>IF($A236="-","-",ROUND(VLOOKUP($A236+ROUND(LEFT(AM$222,1)/24,5),'[1]ОАО "АТС"'!$A$30:$F$773,6,FALSE)+HLOOKUP($DL$220,'[1]Сбытовая надбавка'!$F$5:$H$6,2,FALSE),2)+'[1]Иные услуги'!$C$6+HLOOKUP($DR$219,'[1]Услуги по передаче'!$G$5:$J$7,2,FALSE))</f>
        <v>4662.84</v>
      </c>
      <c r="AN236" s="77"/>
      <c r="AO236" s="77"/>
      <c r="AP236" s="77"/>
      <c r="AQ236" s="77"/>
      <c r="AR236" s="78"/>
      <c r="AS236" s="72">
        <f>IF($A236="-","-",ROUND(VLOOKUP($A236+ROUND(LEFT(AS$222,1)/24,5),'[1]ОАО "АТС"'!$A$30:$F$773,6,FALSE)+HLOOKUP($DL$220,'[1]Сбытовая надбавка'!$F$5:$H$6,2,FALSE),2)+'[1]Иные услуги'!$C$6+HLOOKUP($DR$219,'[1]Услуги по передаче'!$G$5:$J$7,2,FALSE))</f>
        <v>4662.07</v>
      </c>
      <c r="AT236" s="77"/>
      <c r="AU236" s="77"/>
      <c r="AV236" s="77"/>
      <c r="AW236" s="77"/>
      <c r="AX236" s="78"/>
      <c r="AY236" s="72">
        <f>IF($A236="-","-",ROUND(VLOOKUP($A236+ROUND(LEFT(AY$222,1)/24,5),'[1]ОАО "АТС"'!$A$30:$F$773,6,FALSE)+HLOOKUP($DL$220,'[1]Сбытовая надбавка'!$F$5:$H$6,2,FALSE),2)+'[1]Иные услуги'!$C$6+HLOOKUP($DR$219,'[1]Услуги по передаче'!$G$5:$J$7,2,FALSE))</f>
        <v>4761.58</v>
      </c>
      <c r="AZ236" s="77"/>
      <c r="BA236" s="77"/>
      <c r="BB236" s="77"/>
      <c r="BC236" s="77"/>
      <c r="BD236" s="78"/>
      <c r="BE236" s="72">
        <f>IF($A236="-","-",ROUND(VLOOKUP($A236+ROUND(LEFT(BE$222,1)/24,5),'[1]ОАО "АТС"'!$A$30:$F$773,6,FALSE)+HLOOKUP($DL$220,'[1]Сбытовая надбавка'!$F$5:$H$6,2,FALSE),2)+'[1]Иные услуги'!$C$6+HLOOKUP($DR$219,'[1]Услуги по передаче'!$G$5:$J$7,2,FALSE))</f>
        <v>4662.8600000000006</v>
      </c>
      <c r="BF236" s="77"/>
      <c r="BG236" s="77"/>
      <c r="BH236" s="77"/>
      <c r="BI236" s="77"/>
      <c r="BJ236" s="78"/>
      <c r="BK236" s="72">
        <f>IF($A236="-","-",ROUND(VLOOKUP($A236+ROUND(LEFT(BK$222,1)/24,5),'[1]ОАО "АТС"'!$A$30:$F$773,6,FALSE)+HLOOKUP($DL$220,'[1]Сбытовая надбавка'!$F$5:$H$6,2,FALSE),2)+'[1]Иные услуги'!$C$6+HLOOKUP($DR$219,'[1]Услуги по передаче'!$G$5:$J$7,2,FALSE))</f>
        <v>4713.92</v>
      </c>
      <c r="BL236" s="77"/>
      <c r="BM236" s="77"/>
      <c r="BN236" s="77"/>
      <c r="BO236" s="77"/>
      <c r="BP236" s="78"/>
      <c r="BQ236" s="72">
        <f>IF($A236="-","-",ROUND(VLOOKUP($A236+ROUND(LEFT(BQ$222,2)/24,5),'[1]ОАО "АТС"'!$A$30:$F$773,6,FALSE)+HLOOKUP($DL$220,'[1]Сбытовая надбавка'!$F$5:$H$6,2,FALSE),2)+'[1]Иные услуги'!$C$6+HLOOKUP($DR$219,'[1]Услуги по передаче'!$G$5:$J$7,2,FALSE))</f>
        <v>4729.6900000000005</v>
      </c>
      <c r="BR236" s="77"/>
      <c r="BS236" s="77"/>
      <c r="BT236" s="77"/>
      <c r="BU236" s="77"/>
      <c r="BV236" s="78"/>
      <c r="BW236" s="72">
        <f>IF($A236="-","-",ROUND(VLOOKUP($A236+ROUND(LEFT(BW$222,2)/24,5),'[1]ОАО "АТС"'!$A$30:$F$773,6,FALSE)+HLOOKUP($DL$220,'[1]Сбытовая надбавка'!$F$5:$H$6,2,FALSE),2)+'[1]Иные услуги'!$C$6+HLOOKUP($DR$219,'[1]Услуги по передаче'!$G$5:$J$7,2,FALSE))</f>
        <v>4718.8100000000004</v>
      </c>
      <c r="BX236" s="77"/>
      <c r="BY236" s="77"/>
      <c r="BZ236" s="77"/>
      <c r="CA236" s="77"/>
      <c r="CB236" s="78"/>
      <c r="CC236" s="72">
        <f>IF($A236="-","-",ROUND(VLOOKUP($A236+ROUND(LEFT(CC$222,2)/24,5),'[1]ОАО "АТС"'!$A$30:$F$773,6,FALSE)+HLOOKUP($DL$220,'[1]Сбытовая надбавка'!$F$5:$H$6,2,FALSE),2)+'[1]Иные услуги'!$C$6+HLOOKUP($DR$219,'[1]Услуги по передаче'!$G$5:$J$7,2,FALSE))</f>
        <v>4697.26</v>
      </c>
      <c r="CD236" s="77"/>
      <c r="CE236" s="77"/>
      <c r="CF236" s="77"/>
      <c r="CG236" s="77"/>
      <c r="CH236" s="78"/>
      <c r="CI236" s="72">
        <f>IF($A236="-","-",ROUND(VLOOKUP($A236+ROUND(LEFT(CI$222,2)/24,5),'[1]ОАО "АТС"'!$A$30:$F$773,6,FALSE)+HLOOKUP($DL$220,'[1]Сбытовая надбавка'!$F$5:$H$6,2,FALSE),2)+'[1]Иные услуги'!$C$6+HLOOKUP($DR$219,'[1]Услуги по передаче'!$G$5:$J$7,2,FALSE))</f>
        <v>4680.8900000000003</v>
      </c>
      <c r="CJ236" s="77"/>
      <c r="CK236" s="77"/>
      <c r="CL236" s="77"/>
      <c r="CM236" s="77"/>
      <c r="CN236" s="78"/>
      <c r="CO236" s="72">
        <f>IF($A236="-","-",ROUND(VLOOKUP($A236+ROUND(LEFT(CO$222,2)/24,5),'[1]ОАО "АТС"'!$A$30:$F$773,6,FALSE)+HLOOKUP($DL$220,'[1]Сбытовая надбавка'!$F$5:$H$6,2,FALSE),2)+'[1]Иные услуги'!$C$6+HLOOKUP($DR$219,'[1]Услуги по передаче'!$G$5:$J$7,2,FALSE))</f>
        <v>4674.75</v>
      </c>
      <c r="CP236" s="77"/>
      <c r="CQ236" s="77"/>
      <c r="CR236" s="77"/>
      <c r="CS236" s="77"/>
      <c r="CT236" s="78"/>
      <c r="CU236" s="72">
        <f>IF($A236="-","-",ROUND(VLOOKUP($A236+ROUND(LEFT(CU$222,2)/24,5),'[1]ОАО "АТС"'!$A$30:$F$773,6,FALSE)+HLOOKUP($DL$220,'[1]Сбытовая надбавка'!$F$5:$H$6,2,FALSE),2)+'[1]Иные услуги'!$C$6+HLOOKUP($DR$219,'[1]Услуги по передаче'!$G$5:$J$7,2,FALSE))</f>
        <v>4668.42</v>
      </c>
      <c r="CV236" s="77"/>
      <c r="CW236" s="77"/>
      <c r="CX236" s="77"/>
      <c r="CY236" s="77"/>
      <c r="CZ236" s="78"/>
      <c r="DA236" s="72">
        <f>IF($A236="-","-",ROUND(VLOOKUP($A236+ROUND(LEFT(DA$222,2)/24,5),'[1]ОАО "АТС"'!$A$30:$F$773,6,FALSE)+HLOOKUP($DL$220,'[1]Сбытовая надбавка'!$F$5:$H$6,2,FALSE),2)+'[1]Иные услуги'!$C$6+HLOOKUP($DR$219,'[1]Услуги по передаче'!$G$5:$J$7,2,FALSE))</f>
        <v>4662.95</v>
      </c>
      <c r="DB236" s="77"/>
      <c r="DC236" s="77"/>
      <c r="DD236" s="77"/>
      <c r="DE236" s="77"/>
      <c r="DF236" s="78"/>
      <c r="DG236" s="72">
        <f>IF($A236="-","-",ROUND(VLOOKUP($A236+ROUND(LEFT(DG$222,2)/24,5),'[1]ОАО "АТС"'!$A$30:$F$773,6,FALSE)+HLOOKUP($DL$220,'[1]Сбытовая надбавка'!$F$5:$H$6,2,FALSE),2)+'[1]Иные услуги'!$C$6+HLOOKUP($DR$219,'[1]Услуги по передаче'!$G$5:$J$7,2,FALSE))</f>
        <v>4663</v>
      </c>
      <c r="DH236" s="77"/>
      <c r="DI236" s="77"/>
      <c r="DJ236" s="77"/>
      <c r="DK236" s="77"/>
      <c r="DL236" s="78"/>
      <c r="DM236" s="72">
        <f>IF($A236="-","-",ROUND(VLOOKUP($A236+ROUND(LEFT(DM$222,2)/24,5),'[1]ОАО "АТС"'!$A$30:$F$773,6,FALSE)+HLOOKUP($DL$220,'[1]Сбытовая надбавка'!$F$5:$H$6,2,FALSE),2)+'[1]Иные услуги'!$C$6+HLOOKUP($DR$219,'[1]Услуги по передаче'!$G$5:$J$7,2,FALSE))</f>
        <v>4708.09</v>
      </c>
      <c r="DN236" s="77"/>
      <c r="DO236" s="77"/>
      <c r="DP236" s="77"/>
      <c r="DQ236" s="77"/>
      <c r="DR236" s="78"/>
      <c r="DS236" s="72">
        <f>IF($A236="-","-",ROUND(VLOOKUP($A236+ROUND(LEFT(DS$222,2)/24,5),'[1]ОАО "АТС"'!$A$30:$F$773,6,FALSE)+HLOOKUP($DL$220,'[1]Сбытовая надбавка'!$F$5:$H$6,2,FALSE),2)+'[1]Иные услуги'!$C$6+HLOOKUP($DR$219,'[1]Услуги по передаче'!$G$5:$J$7,2,FALSE))</f>
        <v>4718</v>
      </c>
      <c r="DT236" s="77"/>
      <c r="DU236" s="77"/>
      <c r="DV236" s="77"/>
      <c r="DW236" s="77"/>
      <c r="DX236" s="78"/>
      <c r="DY236" s="72">
        <f>IF($A236="-","-",ROUND(VLOOKUP($A236+ROUND(LEFT(DY$222,2)/24,5),'[1]ОАО "АТС"'!$A$30:$F$773,6,FALSE)+HLOOKUP($DL$220,'[1]Сбытовая надбавка'!$F$5:$H$6,2,FALSE),2)+'[1]Иные услуги'!$C$6+HLOOKUP($DR$219,'[1]Услуги по передаче'!$G$5:$J$7,2,FALSE))</f>
        <v>4662.08</v>
      </c>
      <c r="DZ236" s="77"/>
      <c r="EA236" s="77"/>
      <c r="EB236" s="77"/>
      <c r="EC236" s="77"/>
      <c r="ED236" s="78"/>
      <c r="EE236" s="72">
        <f>IF($A236="-","-",ROUND(VLOOKUP($A236+ROUND(LEFT(EE$222,2)/24,5),'[1]ОАО "АТС"'!$A$30:$F$773,6,FALSE)+HLOOKUP($DL$220,'[1]Сбытовая надбавка'!$F$5:$H$6,2,FALSE),2)+'[1]Иные услуги'!$C$6+HLOOKUP($DR$219,'[1]Услуги по передаче'!$G$5:$J$7,2,FALSE))</f>
        <v>4661.33</v>
      </c>
      <c r="EF236" s="77"/>
      <c r="EG236" s="77"/>
      <c r="EH236" s="77"/>
      <c r="EI236" s="77"/>
      <c r="EJ236" s="78"/>
      <c r="EK236" s="72">
        <f>IF($A236="-","-",ROUND(VLOOKUP($A236+ROUND(LEFT(EK$222,2)/24,5),'[1]ОАО "АТС"'!$A$30:$F$773,6,FALSE)+HLOOKUP($DL$220,'[1]Сбытовая надбавка'!$F$5:$H$6,2,FALSE),2)+'[1]Иные услуги'!$C$6+HLOOKUP($DR$219,'[1]Услуги по передаче'!$G$5:$J$7,2,FALSE))</f>
        <v>4808.34</v>
      </c>
      <c r="EL236" s="77"/>
      <c r="EM236" s="77"/>
      <c r="EN236" s="77"/>
      <c r="EO236" s="77"/>
      <c r="EP236" s="78"/>
      <c r="EQ236" s="72">
        <f>IF($A236="-","-",ROUND(VLOOKUP($A236+ROUND(LEFT(EQ$222,2)/24,5),'[1]ОАО "АТС"'!$A$30:$F$773,6,FALSE)+HLOOKUP($DL$220,'[1]Сбытовая надбавка'!$F$5:$H$6,2,FALSE),2)+'[1]Иные услуги'!$C$6+HLOOKUP($DR$219,'[1]Услуги по передаче'!$G$5:$J$7,2,FALSE))</f>
        <v>4689.9400000000005</v>
      </c>
      <c r="ER236" s="77"/>
      <c r="ES236" s="77"/>
      <c r="ET236" s="77"/>
      <c r="EU236" s="77"/>
      <c r="EV236" s="78"/>
    </row>
    <row r="237" spans="1:152" s="38" customFormat="1" ht="15.75" customHeight="1" x14ac:dyDescent="0.2">
      <c r="A237" s="69">
        <f>$A$129</f>
        <v>45000</v>
      </c>
      <c r="B237" s="70"/>
      <c r="C237" s="70"/>
      <c r="D237" s="70"/>
      <c r="E237" s="70"/>
      <c r="F237" s="70"/>
      <c r="G237" s="70"/>
      <c r="H237" s="71"/>
      <c r="I237" s="72">
        <f>IF($A237="-","-",ROUND(VLOOKUP($A237+ROUND(LEFT(I$222,1)/24,5),'[1]ОАО "АТС"'!$A$30:$F$773,6,FALSE)+HLOOKUP($DL$220,'[1]Сбытовая надбавка'!$F$5:$H$6,2,FALSE),2)+'[1]Иные услуги'!$C$6+HLOOKUP($DR$219,'[1]Услуги по передаче'!$G$5:$J$7,2,FALSE))</f>
        <v>4663.18</v>
      </c>
      <c r="J237" s="77"/>
      <c r="K237" s="77"/>
      <c r="L237" s="77"/>
      <c r="M237" s="77"/>
      <c r="N237" s="78"/>
      <c r="O237" s="72">
        <f>IF($A237="-","-",ROUND(VLOOKUP($A237+ROUND(LEFT(O$222,1)/24,5),'[1]ОАО "АТС"'!$A$30:$F$773,6,FALSE)+HLOOKUP($DL$220,'[1]Сбытовая надбавка'!$F$5:$H$6,2,FALSE),2)+'[1]Иные услуги'!$C$6+HLOOKUP($DR$219,'[1]Услуги по передаче'!$G$5:$J$7,2,FALSE))</f>
        <v>4663.2800000000007</v>
      </c>
      <c r="P237" s="77"/>
      <c r="Q237" s="77"/>
      <c r="R237" s="77"/>
      <c r="S237" s="77"/>
      <c r="T237" s="78"/>
      <c r="U237" s="72">
        <f>IF($A237="-","-",ROUND(VLOOKUP($A237+ROUND(LEFT(U$222,1)/24,5),'[1]ОАО "АТС"'!$A$30:$F$773,6,FALSE)+HLOOKUP($DL$220,'[1]Сбытовая надбавка'!$F$5:$H$6,2,FALSE),2)+'[1]Иные услуги'!$C$6+HLOOKUP($DR$219,'[1]Услуги по передаче'!$G$5:$J$7,2,FALSE))</f>
        <v>4663.3</v>
      </c>
      <c r="V237" s="77"/>
      <c r="W237" s="77"/>
      <c r="X237" s="77"/>
      <c r="Y237" s="77"/>
      <c r="Z237" s="78"/>
      <c r="AA237" s="72">
        <f>IF($A237="-","-",ROUND(VLOOKUP($A237+ROUND(LEFT(AA$222,1)/24,5),'[1]ОАО "АТС"'!$A$30:$F$773,6,FALSE)+HLOOKUP($DL$220,'[1]Сбытовая надбавка'!$F$5:$H$6,2,FALSE),2)+'[1]Иные услуги'!$C$6+HLOOKUP($DR$219,'[1]Услуги по передаче'!$G$5:$J$7,2,FALSE))</f>
        <v>4663.3</v>
      </c>
      <c r="AB237" s="77"/>
      <c r="AC237" s="77"/>
      <c r="AD237" s="77"/>
      <c r="AE237" s="77"/>
      <c r="AF237" s="78"/>
      <c r="AG237" s="72">
        <f>IF($A237="-","-",ROUND(VLOOKUP($A237+ROUND(LEFT(AG$222,1)/24,5),'[1]ОАО "АТС"'!$A$30:$F$773,6,FALSE)+HLOOKUP($DL$220,'[1]Сбытовая надбавка'!$F$5:$H$6,2,FALSE),2)+'[1]Иные услуги'!$C$6+HLOOKUP($DR$219,'[1]Услуги по передаче'!$G$5:$J$7,2,FALSE))</f>
        <v>4663.3100000000004</v>
      </c>
      <c r="AH237" s="77"/>
      <c r="AI237" s="77"/>
      <c r="AJ237" s="77"/>
      <c r="AK237" s="77"/>
      <c r="AL237" s="78"/>
      <c r="AM237" s="72">
        <f>IF($A237="-","-",ROUND(VLOOKUP($A237+ROUND(LEFT(AM$222,1)/24,5),'[1]ОАО "АТС"'!$A$30:$F$773,6,FALSE)+HLOOKUP($DL$220,'[1]Сбытовая надбавка'!$F$5:$H$6,2,FALSE),2)+'[1]Иные услуги'!$C$6+HLOOKUP($DR$219,'[1]Услуги по передаче'!$G$5:$J$7,2,FALSE))</f>
        <v>4663.24</v>
      </c>
      <c r="AN237" s="77"/>
      <c r="AO237" s="77"/>
      <c r="AP237" s="77"/>
      <c r="AQ237" s="77"/>
      <c r="AR237" s="78"/>
      <c r="AS237" s="72">
        <f>IF($A237="-","-",ROUND(VLOOKUP($A237+ROUND(LEFT(AS$222,1)/24,5),'[1]ОАО "АТС"'!$A$30:$F$773,6,FALSE)+HLOOKUP($DL$220,'[1]Сбытовая надбавка'!$F$5:$H$6,2,FALSE),2)+'[1]Иные услуги'!$C$6+HLOOKUP($DR$219,'[1]Услуги по передаче'!$G$5:$J$7,2,FALSE))</f>
        <v>4662.79</v>
      </c>
      <c r="AT237" s="77"/>
      <c r="AU237" s="77"/>
      <c r="AV237" s="77"/>
      <c r="AW237" s="77"/>
      <c r="AX237" s="78"/>
      <c r="AY237" s="72">
        <f>IF($A237="-","-",ROUND(VLOOKUP($A237+ROUND(LEFT(AY$222,1)/24,5),'[1]ОАО "АТС"'!$A$30:$F$773,6,FALSE)+HLOOKUP($DL$220,'[1]Сбытовая надбавка'!$F$5:$H$6,2,FALSE),2)+'[1]Иные услуги'!$C$6+HLOOKUP($DR$219,'[1]Услуги по передаче'!$G$5:$J$7,2,FALSE))</f>
        <v>4740.96</v>
      </c>
      <c r="AZ237" s="77"/>
      <c r="BA237" s="77"/>
      <c r="BB237" s="77"/>
      <c r="BC237" s="77"/>
      <c r="BD237" s="78"/>
      <c r="BE237" s="72">
        <f>IF($A237="-","-",ROUND(VLOOKUP($A237+ROUND(LEFT(BE$222,1)/24,5),'[1]ОАО "АТС"'!$A$30:$F$773,6,FALSE)+HLOOKUP($DL$220,'[1]Сбытовая надбавка'!$F$5:$H$6,2,FALSE),2)+'[1]Иные услуги'!$C$6+HLOOKUP($DR$219,'[1]Услуги по передаче'!$G$5:$J$7,2,FALSE))</f>
        <v>4663.2700000000004</v>
      </c>
      <c r="BF237" s="77"/>
      <c r="BG237" s="77"/>
      <c r="BH237" s="77"/>
      <c r="BI237" s="77"/>
      <c r="BJ237" s="78"/>
      <c r="BK237" s="72">
        <f>IF($A237="-","-",ROUND(VLOOKUP($A237+ROUND(LEFT(BK$222,1)/24,5),'[1]ОАО "АТС"'!$A$30:$F$773,6,FALSE)+HLOOKUP($DL$220,'[1]Сбытовая надбавка'!$F$5:$H$6,2,FALSE),2)+'[1]Иные услуги'!$C$6+HLOOKUP($DR$219,'[1]Услуги по передаче'!$G$5:$J$7,2,FALSE))</f>
        <v>4733.6499999999996</v>
      </c>
      <c r="BL237" s="77"/>
      <c r="BM237" s="77"/>
      <c r="BN237" s="77"/>
      <c r="BO237" s="77"/>
      <c r="BP237" s="78"/>
      <c r="BQ237" s="72">
        <f>IF($A237="-","-",ROUND(VLOOKUP($A237+ROUND(LEFT(BQ$222,2)/24,5),'[1]ОАО "АТС"'!$A$30:$F$773,6,FALSE)+HLOOKUP($DL$220,'[1]Сбытовая надбавка'!$F$5:$H$6,2,FALSE),2)+'[1]Иные услуги'!$C$6+HLOOKUP($DR$219,'[1]Услуги по передаче'!$G$5:$J$7,2,FALSE))</f>
        <v>4758.29</v>
      </c>
      <c r="BR237" s="77"/>
      <c r="BS237" s="77"/>
      <c r="BT237" s="77"/>
      <c r="BU237" s="77"/>
      <c r="BV237" s="78"/>
      <c r="BW237" s="72">
        <f>IF($A237="-","-",ROUND(VLOOKUP($A237+ROUND(LEFT(BW$222,2)/24,5),'[1]ОАО "АТС"'!$A$30:$F$773,6,FALSE)+HLOOKUP($DL$220,'[1]Сбытовая надбавка'!$F$5:$H$6,2,FALSE),2)+'[1]Иные услуги'!$C$6+HLOOKUP($DR$219,'[1]Услуги по передаче'!$G$5:$J$7,2,FALSE))</f>
        <v>4767.7</v>
      </c>
      <c r="BX237" s="77"/>
      <c r="BY237" s="77"/>
      <c r="BZ237" s="77"/>
      <c r="CA237" s="77"/>
      <c r="CB237" s="78"/>
      <c r="CC237" s="72">
        <f>IF($A237="-","-",ROUND(VLOOKUP($A237+ROUND(LEFT(CC$222,2)/24,5),'[1]ОАО "АТС"'!$A$30:$F$773,6,FALSE)+HLOOKUP($DL$220,'[1]Сбытовая надбавка'!$F$5:$H$6,2,FALSE),2)+'[1]Иные услуги'!$C$6+HLOOKUP($DR$219,'[1]Услуги по передаче'!$G$5:$J$7,2,FALSE))</f>
        <v>4738.67</v>
      </c>
      <c r="CD237" s="77"/>
      <c r="CE237" s="77"/>
      <c r="CF237" s="77"/>
      <c r="CG237" s="77"/>
      <c r="CH237" s="78"/>
      <c r="CI237" s="72">
        <f>IF($A237="-","-",ROUND(VLOOKUP($A237+ROUND(LEFT(CI$222,2)/24,5),'[1]ОАО "АТС"'!$A$30:$F$773,6,FALSE)+HLOOKUP($DL$220,'[1]Сбытовая надбавка'!$F$5:$H$6,2,FALSE),2)+'[1]Иные услуги'!$C$6+HLOOKUP($DR$219,'[1]Услуги по передаче'!$G$5:$J$7,2,FALSE))</f>
        <v>4718.5</v>
      </c>
      <c r="CJ237" s="77"/>
      <c r="CK237" s="77"/>
      <c r="CL237" s="77"/>
      <c r="CM237" s="77"/>
      <c r="CN237" s="78"/>
      <c r="CO237" s="72">
        <f>IF($A237="-","-",ROUND(VLOOKUP($A237+ROUND(LEFT(CO$222,2)/24,5),'[1]ОАО "АТС"'!$A$30:$F$773,6,FALSE)+HLOOKUP($DL$220,'[1]Сбытовая надбавка'!$F$5:$H$6,2,FALSE),2)+'[1]Иные услуги'!$C$6+HLOOKUP($DR$219,'[1]Услуги по передаче'!$G$5:$J$7,2,FALSE))</f>
        <v>4707.87</v>
      </c>
      <c r="CP237" s="77"/>
      <c r="CQ237" s="77"/>
      <c r="CR237" s="77"/>
      <c r="CS237" s="77"/>
      <c r="CT237" s="78"/>
      <c r="CU237" s="72">
        <f>IF($A237="-","-",ROUND(VLOOKUP($A237+ROUND(LEFT(CU$222,2)/24,5),'[1]ОАО "АТС"'!$A$30:$F$773,6,FALSE)+HLOOKUP($DL$220,'[1]Сбытовая надбавка'!$F$5:$H$6,2,FALSE),2)+'[1]Иные услуги'!$C$6+HLOOKUP($DR$219,'[1]Услуги по передаче'!$G$5:$J$7,2,FALSE))</f>
        <v>4702.66</v>
      </c>
      <c r="CV237" s="77"/>
      <c r="CW237" s="77"/>
      <c r="CX237" s="77"/>
      <c r="CY237" s="77"/>
      <c r="CZ237" s="78"/>
      <c r="DA237" s="72">
        <f>IF($A237="-","-",ROUND(VLOOKUP($A237+ROUND(LEFT(DA$222,2)/24,5),'[1]ОАО "АТС"'!$A$30:$F$773,6,FALSE)+HLOOKUP($DL$220,'[1]Сбытовая надбавка'!$F$5:$H$6,2,FALSE),2)+'[1]Иные услуги'!$C$6+HLOOKUP($DR$219,'[1]Услуги по передаче'!$G$5:$J$7,2,FALSE))</f>
        <v>4707.97</v>
      </c>
      <c r="DB237" s="77"/>
      <c r="DC237" s="77"/>
      <c r="DD237" s="77"/>
      <c r="DE237" s="77"/>
      <c r="DF237" s="78"/>
      <c r="DG237" s="72">
        <f>IF($A237="-","-",ROUND(VLOOKUP($A237+ROUND(LEFT(DG$222,2)/24,5),'[1]ОАО "АТС"'!$A$30:$F$773,6,FALSE)+HLOOKUP($DL$220,'[1]Сбытовая надбавка'!$F$5:$H$6,2,FALSE),2)+'[1]Иные услуги'!$C$6+HLOOKUP($DR$219,'[1]Услуги по передаче'!$G$5:$J$7,2,FALSE))</f>
        <v>4721.8600000000006</v>
      </c>
      <c r="DH237" s="77"/>
      <c r="DI237" s="77"/>
      <c r="DJ237" s="77"/>
      <c r="DK237" s="77"/>
      <c r="DL237" s="78"/>
      <c r="DM237" s="72">
        <f>IF($A237="-","-",ROUND(VLOOKUP($A237+ROUND(LEFT(DM$222,2)/24,5),'[1]ОАО "АТС"'!$A$30:$F$773,6,FALSE)+HLOOKUP($DL$220,'[1]Сбытовая надбавка'!$F$5:$H$6,2,FALSE),2)+'[1]Иные услуги'!$C$6+HLOOKUP($DR$219,'[1]Услуги по передаче'!$G$5:$J$7,2,FALSE))</f>
        <v>4754.7800000000007</v>
      </c>
      <c r="DN237" s="77"/>
      <c r="DO237" s="77"/>
      <c r="DP237" s="77"/>
      <c r="DQ237" s="77"/>
      <c r="DR237" s="78"/>
      <c r="DS237" s="72">
        <f>IF($A237="-","-",ROUND(VLOOKUP($A237+ROUND(LEFT(DS$222,2)/24,5),'[1]ОАО "АТС"'!$A$30:$F$773,6,FALSE)+HLOOKUP($DL$220,'[1]Сбытовая надбавка'!$F$5:$H$6,2,FALSE),2)+'[1]Иные услуги'!$C$6+HLOOKUP($DR$219,'[1]Услуги по передаче'!$G$5:$J$7,2,FALSE))</f>
        <v>4744.38</v>
      </c>
      <c r="DT237" s="77"/>
      <c r="DU237" s="77"/>
      <c r="DV237" s="77"/>
      <c r="DW237" s="77"/>
      <c r="DX237" s="78"/>
      <c r="DY237" s="72">
        <f>IF($A237="-","-",ROUND(VLOOKUP($A237+ROUND(LEFT(DY$222,2)/24,5),'[1]ОАО "АТС"'!$A$30:$F$773,6,FALSE)+HLOOKUP($DL$220,'[1]Сбытовая надбавка'!$F$5:$H$6,2,FALSE),2)+'[1]Иные услуги'!$C$6+HLOOKUP($DR$219,'[1]Услуги по передаче'!$G$5:$J$7,2,FALSE))</f>
        <v>4694.8600000000006</v>
      </c>
      <c r="DZ237" s="77"/>
      <c r="EA237" s="77"/>
      <c r="EB237" s="77"/>
      <c r="EC237" s="77"/>
      <c r="ED237" s="78"/>
      <c r="EE237" s="72">
        <f>IF($A237="-","-",ROUND(VLOOKUP($A237+ROUND(LEFT(EE$222,2)/24,5),'[1]ОАО "АТС"'!$A$30:$F$773,6,FALSE)+HLOOKUP($DL$220,'[1]Сбытовая надбавка'!$F$5:$H$6,2,FALSE),2)+'[1]Иные услуги'!$C$6+HLOOKUP($DR$219,'[1]Услуги по передаче'!$G$5:$J$7,2,FALSE))</f>
        <v>4661.67</v>
      </c>
      <c r="EF237" s="77"/>
      <c r="EG237" s="77"/>
      <c r="EH237" s="77"/>
      <c r="EI237" s="77"/>
      <c r="EJ237" s="78"/>
      <c r="EK237" s="72">
        <f>IF($A237="-","-",ROUND(VLOOKUP($A237+ROUND(LEFT(EK$222,2)/24,5),'[1]ОАО "АТС"'!$A$30:$F$773,6,FALSE)+HLOOKUP($DL$220,'[1]Сбытовая надбавка'!$F$5:$H$6,2,FALSE),2)+'[1]Иные услуги'!$C$6+HLOOKUP($DR$219,'[1]Услуги по передаче'!$G$5:$J$7,2,FALSE))</f>
        <v>4814.37</v>
      </c>
      <c r="EL237" s="77"/>
      <c r="EM237" s="77"/>
      <c r="EN237" s="77"/>
      <c r="EO237" s="77"/>
      <c r="EP237" s="78"/>
      <c r="EQ237" s="72">
        <f>IF($A237="-","-",ROUND(VLOOKUP($A237+ROUND(LEFT(EQ$222,2)/24,5),'[1]ОАО "АТС"'!$A$30:$F$773,6,FALSE)+HLOOKUP($DL$220,'[1]Сбытовая надбавка'!$F$5:$H$6,2,FALSE),2)+'[1]Иные услуги'!$C$6+HLOOKUP($DR$219,'[1]Услуги по передаче'!$G$5:$J$7,2,FALSE))</f>
        <v>4700.08</v>
      </c>
      <c r="ER237" s="77"/>
      <c r="ES237" s="77"/>
      <c r="ET237" s="77"/>
      <c r="EU237" s="77"/>
      <c r="EV237" s="78"/>
    </row>
    <row r="238" spans="1:152" s="38" customFormat="1" ht="15.75" customHeight="1" x14ac:dyDescent="0.2">
      <c r="A238" s="69">
        <f>$A$130</f>
        <v>45001</v>
      </c>
      <c r="B238" s="70"/>
      <c r="C238" s="70"/>
      <c r="D238" s="70"/>
      <c r="E238" s="70"/>
      <c r="F238" s="70"/>
      <c r="G238" s="70"/>
      <c r="H238" s="71"/>
      <c r="I238" s="72">
        <f>IF($A238="-","-",ROUND(VLOOKUP($A238+ROUND(LEFT(I$222,1)/24,5),'[1]ОАО "АТС"'!$A$30:$F$773,6,FALSE)+HLOOKUP($DL$220,'[1]Сбытовая надбавка'!$F$5:$H$6,2,FALSE),2)+'[1]Иные услуги'!$C$6+HLOOKUP($DR$219,'[1]Услуги по передаче'!$G$5:$J$7,2,FALSE))</f>
        <v>4669.0600000000004</v>
      </c>
      <c r="J238" s="77"/>
      <c r="K238" s="77"/>
      <c r="L238" s="77"/>
      <c r="M238" s="77"/>
      <c r="N238" s="78"/>
      <c r="O238" s="72">
        <f>IF($A238="-","-",ROUND(VLOOKUP($A238+ROUND(LEFT(O$222,1)/24,5),'[1]ОАО "АТС"'!$A$30:$F$773,6,FALSE)+HLOOKUP($DL$220,'[1]Сбытовая надбавка'!$F$5:$H$6,2,FALSE),2)+'[1]Иные услуги'!$C$6+HLOOKUP($DR$219,'[1]Услуги по передаче'!$G$5:$J$7,2,FALSE))</f>
        <v>4663.2800000000007</v>
      </c>
      <c r="P238" s="77"/>
      <c r="Q238" s="77"/>
      <c r="R238" s="77"/>
      <c r="S238" s="77"/>
      <c r="T238" s="78"/>
      <c r="U238" s="72">
        <f>IF($A238="-","-",ROUND(VLOOKUP($A238+ROUND(LEFT(U$222,1)/24,5),'[1]ОАО "АТС"'!$A$30:$F$773,6,FALSE)+HLOOKUP($DL$220,'[1]Сбытовая надбавка'!$F$5:$H$6,2,FALSE),2)+'[1]Иные услуги'!$C$6+HLOOKUP($DR$219,'[1]Услуги по передаче'!$G$5:$J$7,2,FALSE))</f>
        <v>4663.32</v>
      </c>
      <c r="V238" s="77"/>
      <c r="W238" s="77"/>
      <c r="X238" s="77"/>
      <c r="Y238" s="77"/>
      <c r="Z238" s="78"/>
      <c r="AA238" s="72">
        <f>IF($A238="-","-",ROUND(VLOOKUP($A238+ROUND(LEFT(AA$222,1)/24,5),'[1]ОАО "АТС"'!$A$30:$F$773,6,FALSE)+HLOOKUP($DL$220,'[1]Сбытовая надбавка'!$F$5:$H$6,2,FALSE),2)+'[1]Иные услуги'!$C$6+HLOOKUP($DR$219,'[1]Услуги по передаче'!$G$5:$J$7,2,FALSE))</f>
        <v>4663.3</v>
      </c>
      <c r="AB238" s="77"/>
      <c r="AC238" s="77"/>
      <c r="AD238" s="77"/>
      <c r="AE238" s="77"/>
      <c r="AF238" s="78"/>
      <c r="AG238" s="72">
        <f>IF($A238="-","-",ROUND(VLOOKUP($A238+ROUND(LEFT(AG$222,1)/24,5),'[1]ОАО "АТС"'!$A$30:$F$773,6,FALSE)+HLOOKUP($DL$220,'[1]Сбытовая надбавка'!$F$5:$H$6,2,FALSE),2)+'[1]Иные услуги'!$C$6+HLOOKUP($DR$219,'[1]Услуги по передаче'!$G$5:$J$7,2,FALSE))</f>
        <v>4663.21</v>
      </c>
      <c r="AH238" s="77"/>
      <c r="AI238" s="77"/>
      <c r="AJ238" s="77"/>
      <c r="AK238" s="77"/>
      <c r="AL238" s="78"/>
      <c r="AM238" s="72">
        <f>IF($A238="-","-",ROUND(VLOOKUP($A238+ROUND(LEFT(AM$222,1)/24,5),'[1]ОАО "АТС"'!$A$30:$F$773,6,FALSE)+HLOOKUP($DL$220,'[1]Сбытовая надбавка'!$F$5:$H$6,2,FALSE),2)+'[1]Иные услуги'!$C$6+HLOOKUP($DR$219,'[1]Услуги по передаче'!$G$5:$J$7,2,FALSE))</f>
        <v>4663.18</v>
      </c>
      <c r="AN238" s="77"/>
      <c r="AO238" s="77"/>
      <c r="AP238" s="77"/>
      <c r="AQ238" s="77"/>
      <c r="AR238" s="78"/>
      <c r="AS238" s="72">
        <f>IF($A238="-","-",ROUND(VLOOKUP($A238+ROUND(LEFT(AS$222,1)/24,5),'[1]ОАО "АТС"'!$A$30:$F$773,6,FALSE)+HLOOKUP($DL$220,'[1]Сбытовая надбавка'!$F$5:$H$6,2,FALSE),2)+'[1]Иные услуги'!$C$6+HLOOKUP($DR$219,'[1]Услуги по передаче'!$G$5:$J$7,2,FALSE))</f>
        <v>4670.54</v>
      </c>
      <c r="AT238" s="77"/>
      <c r="AU238" s="77"/>
      <c r="AV238" s="77"/>
      <c r="AW238" s="77"/>
      <c r="AX238" s="78"/>
      <c r="AY238" s="72">
        <f>IF($A238="-","-",ROUND(VLOOKUP($A238+ROUND(LEFT(AY$222,1)/24,5),'[1]ОАО "АТС"'!$A$30:$F$773,6,FALSE)+HLOOKUP($DL$220,'[1]Сбытовая надбавка'!$F$5:$H$6,2,FALSE),2)+'[1]Иные услуги'!$C$6+HLOOKUP($DR$219,'[1]Услуги по передаче'!$G$5:$J$7,2,FALSE))</f>
        <v>4771.3100000000004</v>
      </c>
      <c r="AZ238" s="77"/>
      <c r="BA238" s="77"/>
      <c r="BB238" s="77"/>
      <c r="BC238" s="77"/>
      <c r="BD238" s="78"/>
      <c r="BE238" s="72">
        <f>IF($A238="-","-",ROUND(VLOOKUP($A238+ROUND(LEFT(BE$222,1)/24,5),'[1]ОАО "АТС"'!$A$30:$F$773,6,FALSE)+HLOOKUP($DL$220,'[1]Сбытовая надбавка'!$F$5:$H$6,2,FALSE),2)+'[1]Иные услуги'!$C$6+HLOOKUP($DR$219,'[1]Услуги по передаче'!$G$5:$J$7,2,FALSE))</f>
        <v>4662.6900000000005</v>
      </c>
      <c r="BF238" s="77"/>
      <c r="BG238" s="77"/>
      <c r="BH238" s="77"/>
      <c r="BI238" s="77"/>
      <c r="BJ238" s="78"/>
      <c r="BK238" s="72">
        <f>IF($A238="-","-",ROUND(VLOOKUP($A238+ROUND(LEFT(BK$222,1)/24,5),'[1]ОАО "АТС"'!$A$30:$F$773,6,FALSE)+HLOOKUP($DL$220,'[1]Сбытовая надбавка'!$F$5:$H$6,2,FALSE),2)+'[1]Иные услуги'!$C$6+HLOOKUP($DR$219,'[1]Услуги по передаче'!$G$5:$J$7,2,FALSE))</f>
        <v>4732.42</v>
      </c>
      <c r="BL238" s="77"/>
      <c r="BM238" s="77"/>
      <c r="BN238" s="77"/>
      <c r="BO238" s="77"/>
      <c r="BP238" s="78"/>
      <c r="BQ238" s="72">
        <f>IF($A238="-","-",ROUND(VLOOKUP($A238+ROUND(LEFT(BQ$222,2)/24,5),'[1]ОАО "АТС"'!$A$30:$F$773,6,FALSE)+HLOOKUP($DL$220,'[1]Сбытовая надбавка'!$F$5:$H$6,2,FALSE),2)+'[1]Иные услуги'!$C$6+HLOOKUP($DR$219,'[1]Услуги по передаче'!$G$5:$J$7,2,FALSE))</f>
        <v>4738.01</v>
      </c>
      <c r="BR238" s="77"/>
      <c r="BS238" s="77"/>
      <c r="BT238" s="77"/>
      <c r="BU238" s="77"/>
      <c r="BV238" s="78"/>
      <c r="BW238" s="72">
        <f>IF($A238="-","-",ROUND(VLOOKUP($A238+ROUND(LEFT(BW$222,2)/24,5),'[1]ОАО "АТС"'!$A$30:$F$773,6,FALSE)+HLOOKUP($DL$220,'[1]Сбытовая надбавка'!$F$5:$H$6,2,FALSE),2)+'[1]Иные услуги'!$C$6+HLOOKUP($DR$219,'[1]Услуги по передаче'!$G$5:$J$7,2,FALSE))</f>
        <v>4726.07</v>
      </c>
      <c r="BX238" s="77"/>
      <c r="BY238" s="77"/>
      <c r="BZ238" s="77"/>
      <c r="CA238" s="77"/>
      <c r="CB238" s="78"/>
      <c r="CC238" s="72">
        <f>IF($A238="-","-",ROUND(VLOOKUP($A238+ROUND(LEFT(CC$222,2)/24,5),'[1]ОАО "АТС"'!$A$30:$F$773,6,FALSE)+HLOOKUP($DL$220,'[1]Сбытовая надбавка'!$F$5:$H$6,2,FALSE),2)+'[1]Иные услуги'!$C$6+HLOOKUP($DR$219,'[1]Услуги по передаче'!$G$5:$J$7,2,FALSE))</f>
        <v>4687.33</v>
      </c>
      <c r="CD238" s="77"/>
      <c r="CE238" s="77"/>
      <c r="CF238" s="77"/>
      <c r="CG238" s="77"/>
      <c r="CH238" s="78"/>
      <c r="CI238" s="72">
        <f>IF($A238="-","-",ROUND(VLOOKUP($A238+ROUND(LEFT(CI$222,2)/24,5),'[1]ОАО "АТС"'!$A$30:$F$773,6,FALSE)+HLOOKUP($DL$220,'[1]Сбытовая надбавка'!$F$5:$H$6,2,FALSE),2)+'[1]Иные услуги'!$C$6+HLOOKUP($DR$219,'[1]Услуги по передаче'!$G$5:$J$7,2,FALSE))</f>
        <v>4675.63</v>
      </c>
      <c r="CJ238" s="77"/>
      <c r="CK238" s="77"/>
      <c r="CL238" s="77"/>
      <c r="CM238" s="77"/>
      <c r="CN238" s="78"/>
      <c r="CO238" s="72">
        <f>IF($A238="-","-",ROUND(VLOOKUP($A238+ROUND(LEFT(CO$222,2)/24,5),'[1]ОАО "АТС"'!$A$30:$F$773,6,FALSE)+HLOOKUP($DL$220,'[1]Сбытовая надбавка'!$F$5:$H$6,2,FALSE),2)+'[1]Иные услуги'!$C$6+HLOOKUP($DR$219,'[1]Услуги по передаче'!$G$5:$J$7,2,FALSE))</f>
        <v>4662.75</v>
      </c>
      <c r="CP238" s="77"/>
      <c r="CQ238" s="77"/>
      <c r="CR238" s="77"/>
      <c r="CS238" s="77"/>
      <c r="CT238" s="78"/>
      <c r="CU238" s="72">
        <f>IF($A238="-","-",ROUND(VLOOKUP($A238+ROUND(LEFT(CU$222,2)/24,5),'[1]ОАО "АТС"'!$A$30:$F$773,6,FALSE)+HLOOKUP($DL$220,'[1]Сбытовая надбавка'!$F$5:$H$6,2,FALSE),2)+'[1]Иные услуги'!$C$6+HLOOKUP($DR$219,'[1]Услуги по передаче'!$G$5:$J$7,2,FALSE))</f>
        <v>4662.7700000000004</v>
      </c>
      <c r="CV238" s="77"/>
      <c r="CW238" s="77"/>
      <c r="CX238" s="77"/>
      <c r="CY238" s="77"/>
      <c r="CZ238" s="78"/>
      <c r="DA238" s="72">
        <f>IF($A238="-","-",ROUND(VLOOKUP($A238+ROUND(LEFT(DA$222,2)/24,5),'[1]ОАО "АТС"'!$A$30:$F$773,6,FALSE)+HLOOKUP($DL$220,'[1]Сбытовая надбавка'!$F$5:$H$6,2,FALSE),2)+'[1]Иные услуги'!$C$6+HLOOKUP($DR$219,'[1]Услуги по передаче'!$G$5:$J$7,2,FALSE))</f>
        <v>4662.75</v>
      </c>
      <c r="DB238" s="77"/>
      <c r="DC238" s="77"/>
      <c r="DD238" s="77"/>
      <c r="DE238" s="77"/>
      <c r="DF238" s="78"/>
      <c r="DG238" s="72">
        <f>IF($A238="-","-",ROUND(VLOOKUP($A238+ROUND(LEFT(DG$222,2)/24,5),'[1]ОАО "АТС"'!$A$30:$F$773,6,FALSE)+HLOOKUP($DL$220,'[1]Сбытовая надбавка'!$F$5:$H$6,2,FALSE),2)+'[1]Иные услуги'!$C$6+HLOOKUP($DR$219,'[1]Услуги по передаче'!$G$5:$J$7,2,FALSE))</f>
        <v>4662.88</v>
      </c>
      <c r="DH238" s="77"/>
      <c r="DI238" s="77"/>
      <c r="DJ238" s="77"/>
      <c r="DK238" s="77"/>
      <c r="DL238" s="78"/>
      <c r="DM238" s="72">
        <f>IF($A238="-","-",ROUND(VLOOKUP($A238+ROUND(LEFT(DM$222,2)/24,5),'[1]ОАО "АТС"'!$A$30:$F$773,6,FALSE)+HLOOKUP($DL$220,'[1]Сбытовая надбавка'!$F$5:$H$6,2,FALSE),2)+'[1]Иные услуги'!$C$6+HLOOKUP($DR$219,'[1]Услуги по передаче'!$G$5:$J$7,2,FALSE))</f>
        <v>4732.26</v>
      </c>
      <c r="DN238" s="77"/>
      <c r="DO238" s="77"/>
      <c r="DP238" s="77"/>
      <c r="DQ238" s="77"/>
      <c r="DR238" s="78"/>
      <c r="DS238" s="72">
        <f>IF($A238="-","-",ROUND(VLOOKUP($A238+ROUND(LEFT(DS$222,2)/24,5),'[1]ОАО "АТС"'!$A$30:$F$773,6,FALSE)+HLOOKUP($DL$220,'[1]Сбытовая надбавка'!$F$5:$H$6,2,FALSE),2)+'[1]Иные услуги'!$C$6+HLOOKUP($DR$219,'[1]Услуги по передаче'!$G$5:$J$7,2,FALSE))</f>
        <v>4777.93</v>
      </c>
      <c r="DT238" s="77"/>
      <c r="DU238" s="77"/>
      <c r="DV238" s="77"/>
      <c r="DW238" s="77"/>
      <c r="DX238" s="78"/>
      <c r="DY238" s="72">
        <f>IF($A238="-","-",ROUND(VLOOKUP($A238+ROUND(LEFT(DY$222,2)/24,5),'[1]ОАО "АТС"'!$A$30:$F$773,6,FALSE)+HLOOKUP($DL$220,'[1]Сбытовая надбавка'!$F$5:$H$6,2,FALSE),2)+'[1]Иные услуги'!$C$6+HLOOKUP($DR$219,'[1]Услуги по передаче'!$G$5:$J$7,2,FALSE))</f>
        <v>4723.87</v>
      </c>
      <c r="DZ238" s="77"/>
      <c r="EA238" s="77"/>
      <c r="EB238" s="77"/>
      <c r="EC238" s="77"/>
      <c r="ED238" s="78"/>
      <c r="EE238" s="72">
        <f>IF($A238="-","-",ROUND(VLOOKUP($A238+ROUND(LEFT(EE$222,2)/24,5),'[1]ОАО "АТС"'!$A$30:$F$773,6,FALSE)+HLOOKUP($DL$220,'[1]Сбытовая надбавка'!$F$5:$H$6,2,FALSE),2)+'[1]Иные услуги'!$C$6+HLOOKUP($DR$219,'[1]Услуги по передаче'!$G$5:$J$7,2,FALSE))</f>
        <v>4662.1100000000006</v>
      </c>
      <c r="EF238" s="77"/>
      <c r="EG238" s="77"/>
      <c r="EH238" s="77"/>
      <c r="EI238" s="77"/>
      <c r="EJ238" s="78"/>
      <c r="EK238" s="72">
        <f>IF($A238="-","-",ROUND(VLOOKUP($A238+ROUND(LEFT(EK$222,2)/24,5),'[1]ОАО "АТС"'!$A$30:$F$773,6,FALSE)+HLOOKUP($DL$220,'[1]Сбытовая надбавка'!$F$5:$H$6,2,FALSE),2)+'[1]Иные услуги'!$C$6+HLOOKUP($DR$219,'[1]Услуги по передаче'!$G$5:$J$7,2,FALSE))</f>
        <v>4827.3600000000006</v>
      </c>
      <c r="EL238" s="77"/>
      <c r="EM238" s="77"/>
      <c r="EN238" s="77"/>
      <c r="EO238" s="77"/>
      <c r="EP238" s="78"/>
      <c r="EQ238" s="72">
        <f>IF($A238="-","-",ROUND(VLOOKUP($A238+ROUND(LEFT(EQ$222,2)/24,5),'[1]ОАО "АТС"'!$A$30:$F$773,6,FALSE)+HLOOKUP($DL$220,'[1]Сбытовая надбавка'!$F$5:$H$6,2,FALSE),2)+'[1]Иные услуги'!$C$6+HLOOKUP($DR$219,'[1]Услуги по передаче'!$G$5:$J$7,2,FALSE))</f>
        <v>4733.83</v>
      </c>
      <c r="ER238" s="77"/>
      <c r="ES238" s="77"/>
      <c r="ET238" s="77"/>
      <c r="EU238" s="77"/>
      <c r="EV238" s="78"/>
    </row>
    <row r="239" spans="1:152" s="38" customFormat="1" ht="15.75" customHeight="1" x14ac:dyDescent="0.2">
      <c r="A239" s="69">
        <f>$A$131</f>
        <v>45002</v>
      </c>
      <c r="B239" s="70"/>
      <c r="C239" s="70"/>
      <c r="D239" s="70"/>
      <c r="E239" s="70"/>
      <c r="F239" s="70"/>
      <c r="G239" s="70"/>
      <c r="H239" s="71"/>
      <c r="I239" s="72">
        <f>IF($A239="-","-",ROUND(VLOOKUP($A239+ROUND(LEFT(I$222,1)/24,5),'[1]ОАО "АТС"'!$A$30:$F$773,6,FALSE)+HLOOKUP($DL$220,'[1]Сбытовая надбавка'!$F$5:$H$6,2,FALSE),2)+'[1]Иные услуги'!$C$6+HLOOKUP($DR$219,'[1]Услуги по передаче'!$G$5:$J$7,2,FALSE))</f>
        <v>4667.6900000000005</v>
      </c>
      <c r="J239" s="77"/>
      <c r="K239" s="77"/>
      <c r="L239" s="77"/>
      <c r="M239" s="77"/>
      <c r="N239" s="78"/>
      <c r="O239" s="72">
        <f>IF($A239="-","-",ROUND(VLOOKUP($A239+ROUND(LEFT(O$222,1)/24,5),'[1]ОАО "АТС"'!$A$30:$F$773,6,FALSE)+HLOOKUP($DL$220,'[1]Сбытовая надбавка'!$F$5:$H$6,2,FALSE),2)+'[1]Иные услуги'!$C$6+HLOOKUP($DR$219,'[1]Услуги по передаче'!$G$5:$J$7,2,FALSE))</f>
        <v>4663.16</v>
      </c>
      <c r="P239" s="77"/>
      <c r="Q239" s="77"/>
      <c r="R239" s="77"/>
      <c r="S239" s="77"/>
      <c r="T239" s="78"/>
      <c r="U239" s="72">
        <f>IF($A239="-","-",ROUND(VLOOKUP($A239+ROUND(LEFT(U$222,1)/24,5),'[1]ОАО "АТС"'!$A$30:$F$773,6,FALSE)+HLOOKUP($DL$220,'[1]Сбытовая надбавка'!$F$5:$H$6,2,FALSE),2)+'[1]Иные услуги'!$C$6+HLOOKUP($DR$219,'[1]Услуги по передаче'!$G$5:$J$7,2,FALSE))</f>
        <v>4663.25</v>
      </c>
      <c r="V239" s="77"/>
      <c r="W239" s="77"/>
      <c r="X239" s="77"/>
      <c r="Y239" s="77"/>
      <c r="Z239" s="78"/>
      <c r="AA239" s="72">
        <f>IF($A239="-","-",ROUND(VLOOKUP($A239+ROUND(LEFT(AA$222,1)/24,5),'[1]ОАО "АТС"'!$A$30:$F$773,6,FALSE)+HLOOKUP($DL$220,'[1]Сбытовая надбавка'!$F$5:$H$6,2,FALSE),2)+'[1]Иные услуги'!$C$6+HLOOKUP($DR$219,'[1]Услуги по передаче'!$G$5:$J$7,2,FALSE))</f>
        <v>4663.2299999999996</v>
      </c>
      <c r="AB239" s="77"/>
      <c r="AC239" s="77"/>
      <c r="AD239" s="77"/>
      <c r="AE239" s="77"/>
      <c r="AF239" s="78"/>
      <c r="AG239" s="72">
        <f>IF($A239="-","-",ROUND(VLOOKUP($A239+ROUND(LEFT(AG$222,1)/24,5),'[1]ОАО "АТС"'!$A$30:$F$773,6,FALSE)+HLOOKUP($DL$220,'[1]Сбытовая надбавка'!$F$5:$H$6,2,FALSE),2)+'[1]Иные услуги'!$C$6+HLOOKUP($DR$219,'[1]Услуги по передаче'!$G$5:$J$7,2,FALSE))</f>
        <v>4663.17</v>
      </c>
      <c r="AH239" s="77"/>
      <c r="AI239" s="77"/>
      <c r="AJ239" s="77"/>
      <c r="AK239" s="77"/>
      <c r="AL239" s="78"/>
      <c r="AM239" s="72">
        <f>IF($A239="-","-",ROUND(VLOOKUP($A239+ROUND(LEFT(AM$222,1)/24,5),'[1]ОАО "АТС"'!$A$30:$F$773,6,FALSE)+HLOOKUP($DL$220,'[1]Сбытовая надбавка'!$F$5:$H$6,2,FALSE),2)+'[1]Иные услуги'!$C$6+HLOOKUP($DR$219,'[1]Услуги по передаче'!$G$5:$J$7,2,FALSE))</f>
        <v>4663.16</v>
      </c>
      <c r="AN239" s="77"/>
      <c r="AO239" s="77"/>
      <c r="AP239" s="77"/>
      <c r="AQ239" s="77"/>
      <c r="AR239" s="78"/>
      <c r="AS239" s="72">
        <f>IF($A239="-","-",ROUND(VLOOKUP($A239+ROUND(LEFT(AS$222,1)/24,5),'[1]ОАО "АТС"'!$A$30:$F$773,6,FALSE)+HLOOKUP($DL$220,'[1]Сбытовая надбавка'!$F$5:$H$6,2,FALSE),2)+'[1]Иные услуги'!$C$6+HLOOKUP($DR$219,'[1]Услуги по передаче'!$G$5:$J$7,2,FALSE))</f>
        <v>4662.5300000000007</v>
      </c>
      <c r="AT239" s="77"/>
      <c r="AU239" s="77"/>
      <c r="AV239" s="77"/>
      <c r="AW239" s="77"/>
      <c r="AX239" s="78"/>
      <c r="AY239" s="72">
        <f>IF($A239="-","-",ROUND(VLOOKUP($A239+ROUND(LEFT(AY$222,1)/24,5),'[1]ОАО "АТС"'!$A$30:$F$773,6,FALSE)+HLOOKUP($DL$220,'[1]Сбытовая надбавка'!$F$5:$H$6,2,FALSE),2)+'[1]Иные услуги'!$C$6+HLOOKUP($DR$219,'[1]Услуги по передаче'!$G$5:$J$7,2,FALSE))</f>
        <v>4750.13</v>
      </c>
      <c r="AZ239" s="77"/>
      <c r="BA239" s="77"/>
      <c r="BB239" s="77"/>
      <c r="BC239" s="77"/>
      <c r="BD239" s="78"/>
      <c r="BE239" s="72">
        <f>IF($A239="-","-",ROUND(VLOOKUP($A239+ROUND(LEFT(BE$222,1)/24,5),'[1]ОАО "АТС"'!$A$30:$F$773,6,FALSE)+HLOOKUP($DL$220,'[1]Сбытовая надбавка'!$F$5:$H$6,2,FALSE),2)+'[1]Иные услуги'!$C$6+HLOOKUP($DR$219,'[1]Услуги по передаче'!$G$5:$J$7,2,FALSE))</f>
        <v>4662.68</v>
      </c>
      <c r="BF239" s="77"/>
      <c r="BG239" s="77"/>
      <c r="BH239" s="77"/>
      <c r="BI239" s="77"/>
      <c r="BJ239" s="78"/>
      <c r="BK239" s="72">
        <f>IF($A239="-","-",ROUND(VLOOKUP($A239+ROUND(LEFT(BK$222,1)/24,5),'[1]ОАО "АТС"'!$A$30:$F$773,6,FALSE)+HLOOKUP($DL$220,'[1]Сбытовая надбавка'!$F$5:$H$6,2,FALSE),2)+'[1]Иные услуги'!$C$6+HLOOKUP($DR$219,'[1]Услуги по передаче'!$G$5:$J$7,2,FALSE))</f>
        <v>4748.7299999999996</v>
      </c>
      <c r="BL239" s="77"/>
      <c r="BM239" s="77"/>
      <c r="BN239" s="77"/>
      <c r="BO239" s="77"/>
      <c r="BP239" s="78"/>
      <c r="BQ239" s="72">
        <f>IF($A239="-","-",ROUND(VLOOKUP($A239+ROUND(LEFT(BQ$222,2)/24,5),'[1]ОАО "АТС"'!$A$30:$F$773,6,FALSE)+HLOOKUP($DL$220,'[1]Сбытовая надбавка'!$F$5:$H$6,2,FALSE),2)+'[1]Иные услуги'!$C$6+HLOOKUP($DR$219,'[1]Услуги по передаче'!$G$5:$J$7,2,FALSE))</f>
        <v>4776.18</v>
      </c>
      <c r="BR239" s="77"/>
      <c r="BS239" s="77"/>
      <c r="BT239" s="77"/>
      <c r="BU239" s="77"/>
      <c r="BV239" s="78"/>
      <c r="BW239" s="72">
        <f>IF($A239="-","-",ROUND(VLOOKUP($A239+ROUND(LEFT(BW$222,2)/24,5),'[1]ОАО "АТС"'!$A$30:$F$773,6,FALSE)+HLOOKUP($DL$220,'[1]Сбытовая надбавка'!$F$5:$H$6,2,FALSE),2)+'[1]Иные услуги'!$C$6+HLOOKUP($DR$219,'[1]Услуги по передаче'!$G$5:$J$7,2,FALSE))</f>
        <v>4783.49</v>
      </c>
      <c r="BX239" s="77"/>
      <c r="BY239" s="77"/>
      <c r="BZ239" s="77"/>
      <c r="CA239" s="77"/>
      <c r="CB239" s="78"/>
      <c r="CC239" s="72">
        <f>IF($A239="-","-",ROUND(VLOOKUP($A239+ROUND(LEFT(CC$222,2)/24,5),'[1]ОАО "АТС"'!$A$30:$F$773,6,FALSE)+HLOOKUP($DL$220,'[1]Сбытовая надбавка'!$F$5:$H$6,2,FALSE),2)+'[1]Иные услуги'!$C$6+HLOOKUP($DR$219,'[1]Услуги по передаче'!$G$5:$J$7,2,FALSE))</f>
        <v>4757.7</v>
      </c>
      <c r="CD239" s="77"/>
      <c r="CE239" s="77"/>
      <c r="CF239" s="77"/>
      <c r="CG239" s="77"/>
      <c r="CH239" s="78"/>
      <c r="CI239" s="72">
        <f>IF($A239="-","-",ROUND(VLOOKUP($A239+ROUND(LEFT(CI$222,2)/24,5),'[1]ОАО "АТС"'!$A$30:$F$773,6,FALSE)+HLOOKUP($DL$220,'[1]Сбытовая надбавка'!$F$5:$H$6,2,FALSE),2)+'[1]Иные услуги'!$C$6+HLOOKUP($DR$219,'[1]Услуги по передаче'!$G$5:$J$7,2,FALSE))</f>
        <v>4748.18</v>
      </c>
      <c r="CJ239" s="77"/>
      <c r="CK239" s="77"/>
      <c r="CL239" s="77"/>
      <c r="CM239" s="77"/>
      <c r="CN239" s="78"/>
      <c r="CO239" s="72">
        <f>IF($A239="-","-",ROUND(VLOOKUP($A239+ROUND(LEFT(CO$222,2)/24,5),'[1]ОАО "АТС"'!$A$30:$F$773,6,FALSE)+HLOOKUP($DL$220,'[1]Сбытовая надбавка'!$F$5:$H$6,2,FALSE),2)+'[1]Иные услуги'!$C$6+HLOOKUP($DR$219,'[1]Услуги по передаче'!$G$5:$J$7,2,FALSE))</f>
        <v>4752.84</v>
      </c>
      <c r="CP239" s="77"/>
      <c r="CQ239" s="77"/>
      <c r="CR239" s="77"/>
      <c r="CS239" s="77"/>
      <c r="CT239" s="78"/>
      <c r="CU239" s="72">
        <f>IF($A239="-","-",ROUND(VLOOKUP($A239+ROUND(LEFT(CU$222,2)/24,5),'[1]ОАО "АТС"'!$A$30:$F$773,6,FALSE)+HLOOKUP($DL$220,'[1]Сбытовая надбавка'!$F$5:$H$6,2,FALSE),2)+'[1]Иные услуги'!$C$6+HLOOKUP($DR$219,'[1]Услуги по передаче'!$G$5:$J$7,2,FALSE))</f>
        <v>4742.1499999999996</v>
      </c>
      <c r="CV239" s="77"/>
      <c r="CW239" s="77"/>
      <c r="CX239" s="77"/>
      <c r="CY239" s="77"/>
      <c r="CZ239" s="78"/>
      <c r="DA239" s="72">
        <f>IF($A239="-","-",ROUND(VLOOKUP($A239+ROUND(LEFT(DA$222,2)/24,5),'[1]ОАО "АТС"'!$A$30:$F$773,6,FALSE)+HLOOKUP($DL$220,'[1]Сбытовая надбавка'!$F$5:$H$6,2,FALSE),2)+'[1]Иные услуги'!$C$6+HLOOKUP($DR$219,'[1]Услуги по передаче'!$G$5:$J$7,2,FALSE))</f>
        <v>4720.57</v>
      </c>
      <c r="DB239" s="77"/>
      <c r="DC239" s="77"/>
      <c r="DD239" s="77"/>
      <c r="DE239" s="77"/>
      <c r="DF239" s="78"/>
      <c r="DG239" s="72">
        <f>IF($A239="-","-",ROUND(VLOOKUP($A239+ROUND(LEFT(DG$222,2)/24,5),'[1]ОАО "АТС"'!$A$30:$F$773,6,FALSE)+HLOOKUP($DL$220,'[1]Сбытовая надбавка'!$F$5:$H$6,2,FALSE),2)+'[1]Иные услуги'!$C$6+HLOOKUP($DR$219,'[1]Услуги по передаче'!$G$5:$J$7,2,FALSE))</f>
        <v>4734.45</v>
      </c>
      <c r="DH239" s="77"/>
      <c r="DI239" s="77"/>
      <c r="DJ239" s="77"/>
      <c r="DK239" s="77"/>
      <c r="DL239" s="78"/>
      <c r="DM239" s="72">
        <f>IF($A239="-","-",ROUND(VLOOKUP($A239+ROUND(LEFT(DM$222,2)/24,5),'[1]ОАО "АТС"'!$A$30:$F$773,6,FALSE)+HLOOKUP($DL$220,'[1]Сбытовая надбавка'!$F$5:$H$6,2,FALSE),2)+'[1]Иные услуги'!$C$6+HLOOKUP($DR$219,'[1]Услуги по передаче'!$G$5:$J$7,2,FALSE))</f>
        <v>4779.8900000000003</v>
      </c>
      <c r="DN239" s="77"/>
      <c r="DO239" s="77"/>
      <c r="DP239" s="77"/>
      <c r="DQ239" s="77"/>
      <c r="DR239" s="78"/>
      <c r="DS239" s="72">
        <f>IF($A239="-","-",ROUND(VLOOKUP($A239+ROUND(LEFT(DS$222,2)/24,5),'[1]ОАО "АТС"'!$A$30:$F$773,6,FALSE)+HLOOKUP($DL$220,'[1]Сбытовая надбавка'!$F$5:$H$6,2,FALSE),2)+'[1]Иные услуги'!$C$6+HLOOKUP($DR$219,'[1]Услуги по передаче'!$G$5:$J$7,2,FALSE))</f>
        <v>4780.5</v>
      </c>
      <c r="DT239" s="77"/>
      <c r="DU239" s="77"/>
      <c r="DV239" s="77"/>
      <c r="DW239" s="77"/>
      <c r="DX239" s="78"/>
      <c r="DY239" s="72">
        <f>IF($A239="-","-",ROUND(VLOOKUP($A239+ROUND(LEFT(DY$222,2)/24,5),'[1]ОАО "АТС"'!$A$30:$F$773,6,FALSE)+HLOOKUP($DL$220,'[1]Сбытовая надбавка'!$F$5:$H$6,2,FALSE),2)+'[1]Иные услуги'!$C$6+HLOOKUP($DR$219,'[1]Услуги по передаче'!$G$5:$J$7,2,FALSE))</f>
        <v>4716.09</v>
      </c>
      <c r="DZ239" s="77"/>
      <c r="EA239" s="77"/>
      <c r="EB239" s="77"/>
      <c r="EC239" s="77"/>
      <c r="ED239" s="78"/>
      <c r="EE239" s="72">
        <f>IF($A239="-","-",ROUND(VLOOKUP($A239+ROUND(LEFT(EE$222,2)/24,5),'[1]ОАО "АТС"'!$A$30:$F$773,6,FALSE)+HLOOKUP($DL$220,'[1]Сбытовая надбавка'!$F$5:$H$6,2,FALSE),2)+'[1]Иные услуги'!$C$6+HLOOKUP($DR$219,'[1]Услуги по передаче'!$G$5:$J$7,2,FALSE))</f>
        <v>4661.76</v>
      </c>
      <c r="EF239" s="77"/>
      <c r="EG239" s="77"/>
      <c r="EH239" s="77"/>
      <c r="EI239" s="77"/>
      <c r="EJ239" s="78"/>
      <c r="EK239" s="72">
        <f>IF($A239="-","-",ROUND(VLOOKUP($A239+ROUND(LEFT(EK$222,2)/24,5),'[1]ОАО "АТС"'!$A$30:$F$773,6,FALSE)+HLOOKUP($DL$220,'[1]Сбытовая надбавка'!$F$5:$H$6,2,FALSE),2)+'[1]Иные услуги'!$C$6+HLOOKUP($DR$219,'[1]Услуги по передаче'!$G$5:$J$7,2,FALSE))</f>
        <v>4819.12</v>
      </c>
      <c r="EL239" s="77"/>
      <c r="EM239" s="77"/>
      <c r="EN239" s="77"/>
      <c r="EO239" s="77"/>
      <c r="EP239" s="78"/>
      <c r="EQ239" s="72">
        <f>IF($A239="-","-",ROUND(VLOOKUP($A239+ROUND(LEFT(EQ$222,2)/24,5),'[1]ОАО "АТС"'!$A$30:$F$773,6,FALSE)+HLOOKUP($DL$220,'[1]Сбытовая надбавка'!$F$5:$H$6,2,FALSE),2)+'[1]Иные услуги'!$C$6+HLOOKUP($DR$219,'[1]Услуги по передаче'!$G$5:$J$7,2,FALSE))</f>
        <v>4711.2700000000004</v>
      </c>
      <c r="ER239" s="77"/>
      <c r="ES239" s="77"/>
      <c r="ET239" s="77"/>
      <c r="EU239" s="77"/>
      <c r="EV239" s="78"/>
    </row>
    <row r="240" spans="1:152" s="38" customFormat="1" ht="15.75" customHeight="1" x14ac:dyDescent="0.2">
      <c r="A240" s="69">
        <f>$A$132</f>
        <v>45003</v>
      </c>
      <c r="B240" s="70"/>
      <c r="C240" s="70"/>
      <c r="D240" s="70"/>
      <c r="E240" s="70"/>
      <c r="F240" s="70"/>
      <c r="G240" s="70"/>
      <c r="H240" s="71"/>
      <c r="I240" s="72">
        <f>IF($A240="-","-",ROUND(VLOOKUP($A240+ROUND(LEFT(I$222,1)/24,5),'[1]ОАО "АТС"'!$A$30:$F$773,6,FALSE)+HLOOKUP($DL$220,'[1]Сбытовая надбавка'!$F$5:$H$6,2,FALSE),2)+'[1]Иные услуги'!$C$6+HLOOKUP($DR$219,'[1]Услуги по передаче'!$G$5:$J$7,2,FALSE))</f>
        <v>4662.84</v>
      </c>
      <c r="J240" s="77"/>
      <c r="K240" s="77"/>
      <c r="L240" s="77"/>
      <c r="M240" s="77"/>
      <c r="N240" s="78"/>
      <c r="O240" s="72">
        <f>IF($A240="-","-",ROUND(VLOOKUP($A240+ROUND(LEFT(O$222,1)/24,5),'[1]ОАО "АТС"'!$A$30:$F$773,6,FALSE)+HLOOKUP($DL$220,'[1]Сбытовая надбавка'!$F$5:$H$6,2,FALSE),2)+'[1]Иные услуги'!$C$6+HLOOKUP($DR$219,'[1]Услуги по передаче'!$G$5:$J$7,2,FALSE))</f>
        <v>4663.0200000000004</v>
      </c>
      <c r="P240" s="77"/>
      <c r="Q240" s="77"/>
      <c r="R240" s="77"/>
      <c r="S240" s="77"/>
      <c r="T240" s="78"/>
      <c r="U240" s="72">
        <f>IF($A240="-","-",ROUND(VLOOKUP($A240+ROUND(LEFT(U$222,1)/24,5),'[1]ОАО "АТС"'!$A$30:$F$773,6,FALSE)+HLOOKUP($DL$220,'[1]Сбытовая надбавка'!$F$5:$H$6,2,FALSE),2)+'[1]Иные услуги'!$C$6+HLOOKUP($DR$219,'[1]Услуги по передаче'!$G$5:$J$7,2,FALSE))</f>
        <v>4663.13</v>
      </c>
      <c r="V240" s="77"/>
      <c r="W240" s="77"/>
      <c r="X240" s="77"/>
      <c r="Y240" s="77"/>
      <c r="Z240" s="78"/>
      <c r="AA240" s="72">
        <f>IF($A240="-","-",ROUND(VLOOKUP($A240+ROUND(LEFT(AA$222,1)/24,5),'[1]ОАО "АТС"'!$A$30:$F$773,6,FALSE)+HLOOKUP($DL$220,'[1]Сбытовая надбавка'!$F$5:$H$6,2,FALSE),2)+'[1]Иные услуги'!$C$6+HLOOKUP($DR$219,'[1]Услуги по передаче'!$G$5:$J$7,2,FALSE))</f>
        <v>4663.16</v>
      </c>
      <c r="AB240" s="77"/>
      <c r="AC240" s="77"/>
      <c r="AD240" s="77"/>
      <c r="AE240" s="77"/>
      <c r="AF240" s="78"/>
      <c r="AG240" s="72">
        <f>IF($A240="-","-",ROUND(VLOOKUP($A240+ROUND(LEFT(AG$222,1)/24,5),'[1]ОАО "АТС"'!$A$30:$F$773,6,FALSE)+HLOOKUP($DL$220,'[1]Сбытовая надбавка'!$F$5:$H$6,2,FALSE),2)+'[1]Иные услуги'!$C$6+HLOOKUP($DR$219,'[1]Услуги по передаче'!$G$5:$J$7,2,FALSE))</f>
        <v>4663.1100000000006</v>
      </c>
      <c r="AH240" s="77"/>
      <c r="AI240" s="77"/>
      <c r="AJ240" s="77"/>
      <c r="AK240" s="77"/>
      <c r="AL240" s="78"/>
      <c r="AM240" s="72">
        <f>IF($A240="-","-",ROUND(VLOOKUP($A240+ROUND(LEFT(AM$222,1)/24,5),'[1]ОАО "АТС"'!$A$30:$F$773,6,FALSE)+HLOOKUP($DL$220,'[1]Сбытовая надбавка'!$F$5:$H$6,2,FALSE),2)+'[1]Иные услуги'!$C$6+HLOOKUP($DR$219,'[1]Услуги по передаче'!$G$5:$J$7,2,FALSE))</f>
        <v>4663.1000000000004</v>
      </c>
      <c r="AN240" s="77"/>
      <c r="AO240" s="77"/>
      <c r="AP240" s="77"/>
      <c r="AQ240" s="77"/>
      <c r="AR240" s="78"/>
      <c r="AS240" s="72">
        <f>IF($A240="-","-",ROUND(VLOOKUP($A240+ROUND(LEFT(AS$222,1)/24,5),'[1]ОАО "АТС"'!$A$30:$F$773,6,FALSE)+HLOOKUP($DL$220,'[1]Сбытовая надбавка'!$F$5:$H$6,2,FALSE),2)+'[1]Иные услуги'!$C$6+HLOOKUP($DR$219,'[1]Услуги по передаче'!$G$5:$J$7,2,FALSE))</f>
        <v>4662.55</v>
      </c>
      <c r="AT240" s="77"/>
      <c r="AU240" s="77"/>
      <c r="AV240" s="77"/>
      <c r="AW240" s="77"/>
      <c r="AX240" s="78"/>
      <c r="AY240" s="72">
        <f>IF($A240="-","-",ROUND(VLOOKUP($A240+ROUND(LEFT(AY$222,1)/24,5),'[1]ОАО "АТС"'!$A$30:$F$773,6,FALSE)+HLOOKUP($DL$220,'[1]Сбытовая надбавка'!$F$5:$H$6,2,FALSE),2)+'[1]Иные услуги'!$C$6+HLOOKUP($DR$219,'[1]Услуги по передаче'!$G$5:$J$7,2,FALSE))</f>
        <v>4662.58</v>
      </c>
      <c r="AZ240" s="77"/>
      <c r="BA240" s="77"/>
      <c r="BB240" s="77"/>
      <c r="BC240" s="77"/>
      <c r="BD240" s="78"/>
      <c r="BE240" s="72">
        <f>IF($A240="-","-",ROUND(VLOOKUP($A240+ROUND(LEFT(BE$222,1)/24,5),'[1]ОАО "АТС"'!$A$30:$F$773,6,FALSE)+HLOOKUP($DL$220,'[1]Сбытовая надбавка'!$F$5:$H$6,2,FALSE),2)+'[1]Иные услуги'!$C$6+HLOOKUP($DR$219,'[1]Услуги по передаче'!$G$5:$J$7,2,FALSE))</f>
        <v>4662.8100000000004</v>
      </c>
      <c r="BF240" s="77"/>
      <c r="BG240" s="77"/>
      <c r="BH240" s="77"/>
      <c r="BI240" s="77"/>
      <c r="BJ240" s="78"/>
      <c r="BK240" s="72">
        <f>IF($A240="-","-",ROUND(VLOOKUP($A240+ROUND(LEFT(BK$222,1)/24,5),'[1]ОАО "АТС"'!$A$30:$F$773,6,FALSE)+HLOOKUP($DL$220,'[1]Сбытовая надбавка'!$F$5:$H$6,2,FALSE),2)+'[1]Иные услуги'!$C$6+HLOOKUP($DR$219,'[1]Услуги по передаче'!$G$5:$J$7,2,FALSE))</f>
        <v>4662.8900000000003</v>
      </c>
      <c r="BL240" s="77"/>
      <c r="BM240" s="77"/>
      <c r="BN240" s="77"/>
      <c r="BO240" s="77"/>
      <c r="BP240" s="78"/>
      <c r="BQ240" s="72">
        <f>IF($A240="-","-",ROUND(VLOOKUP($A240+ROUND(LEFT(BQ$222,2)/24,5),'[1]ОАО "АТС"'!$A$30:$F$773,6,FALSE)+HLOOKUP($DL$220,'[1]Сбытовая надбавка'!$F$5:$H$6,2,FALSE),2)+'[1]Иные услуги'!$C$6+HLOOKUP($DR$219,'[1]Услуги по передаче'!$G$5:$J$7,2,FALSE))</f>
        <v>4662.91</v>
      </c>
      <c r="BR240" s="77"/>
      <c r="BS240" s="77"/>
      <c r="BT240" s="77"/>
      <c r="BU240" s="77"/>
      <c r="BV240" s="78"/>
      <c r="BW240" s="72">
        <f>IF($A240="-","-",ROUND(VLOOKUP($A240+ROUND(LEFT(BW$222,2)/24,5),'[1]ОАО "АТС"'!$A$30:$F$773,6,FALSE)+HLOOKUP($DL$220,'[1]Сбытовая надбавка'!$F$5:$H$6,2,FALSE),2)+'[1]Иные услуги'!$C$6+HLOOKUP($DR$219,'[1]Услуги по передаче'!$G$5:$J$7,2,FALSE))</f>
        <v>4662.95</v>
      </c>
      <c r="BX240" s="77"/>
      <c r="BY240" s="77"/>
      <c r="BZ240" s="77"/>
      <c r="CA240" s="77"/>
      <c r="CB240" s="78"/>
      <c r="CC240" s="72">
        <f>IF($A240="-","-",ROUND(VLOOKUP($A240+ROUND(LEFT(CC$222,2)/24,5),'[1]ОАО "АТС"'!$A$30:$F$773,6,FALSE)+HLOOKUP($DL$220,'[1]Сбытовая надбавка'!$F$5:$H$6,2,FALSE),2)+'[1]Иные услуги'!$C$6+HLOOKUP($DR$219,'[1]Услуги по передаче'!$G$5:$J$7,2,FALSE))</f>
        <v>4662.92</v>
      </c>
      <c r="CD240" s="77"/>
      <c r="CE240" s="77"/>
      <c r="CF240" s="77"/>
      <c r="CG240" s="77"/>
      <c r="CH240" s="78"/>
      <c r="CI240" s="72">
        <f>IF($A240="-","-",ROUND(VLOOKUP($A240+ROUND(LEFT(CI$222,2)/24,5),'[1]ОАО "АТС"'!$A$30:$F$773,6,FALSE)+HLOOKUP($DL$220,'[1]Сбытовая надбавка'!$F$5:$H$6,2,FALSE),2)+'[1]Иные услуги'!$C$6+HLOOKUP($DR$219,'[1]Услуги по передаче'!$G$5:$J$7,2,FALSE))</f>
        <v>4662.9799999999996</v>
      </c>
      <c r="CJ240" s="77"/>
      <c r="CK240" s="77"/>
      <c r="CL240" s="77"/>
      <c r="CM240" s="77"/>
      <c r="CN240" s="78"/>
      <c r="CO240" s="72">
        <f>IF($A240="-","-",ROUND(VLOOKUP($A240+ROUND(LEFT(CO$222,2)/24,5),'[1]ОАО "АТС"'!$A$30:$F$773,6,FALSE)+HLOOKUP($DL$220,'[1]Сбытовая надбавка'!$F$5:$H$6,2,FALSE),2)+'[1]Иные услуги'!$C$6+HLOOKUP($DR$219,'[1]Услуги по передаче'!$G$5:$J$7,2,FALSE))</f>
        <v>4663.0200000000004</v>
      </c>
      <c r="CP240" s="77"/>
      <c r="CQ240" s="77"/>
      <c r="CR240" s="77"/>
      <c r="CS240" s="77"/>
      <c r="CT240" s="78"/>
      <c r="CU240" s="72">
        <f>IF($A240="-","-",ROUND(VLOOKUP($A240+ROUND(LEFT(CU$222,2)/24,5),'[1]ОАО "АТС"'!$A$30:$F$773,6,FALSE)+HLOOKUP($DL$220,'[1]Сбытовая надбавка'!$F$5:$H$6,2,FALSE),2)+'[1]Иные услуги'!$C$6+HLOOKUP($DR$219,'[1]Услуги по передаче'!$G$5:$J$7,2,FALSE))</f>
        <v>4663.18</v>
      </c>
      <c r="CV240" s="77"/>
      <c r="CW240" s="77"/>
      <c r="CX240" s="77"/>
      <c r="CY240" s="77"/>
      <c r="CZ240" s="78"/>
      <c r="DA240" s="72">
        <f>IF($A240="-","-",ROUND(VLOOKUP($A240+ROUND(LEFT(DA$222,2)/24,5),'[1]ОАО "АТС"'!$A$30:$F$773,6,FALSE)+HLOOKUP($DL$220,'[1]Сбытовая надбавка'!$F$5:$H$6,2,FALSE),2)+'[1]Иные услуги'!$C$6+HLOOKUP($DR$219,'[1]Услуги по передаче'!$G$5:$J$7,2,FALSE))</f>
        <v>4663.1900000000005</v>
      </c>
      <c r="DB240" s="77"/>
      <c r="DC240" s="77"/>
      <c r="DD240" s="77"/>
      <c r="DE240" s="77"/>
      <c r="DF240" s="78"/>
      <c r="DG240" s="72">
        <f>IF($A240="-","-",ROUND(VLOOKUP($A240+ROUND(LEFT(DG$222,2)/24,5),'[1]ОАО "АТС"'!$A$30:$F$773,6,FALSE)+HLOOKUP($DL$220,'[1]Сбытовая надбавка'!$F$5:$H$6,2,FALSE),2)+'[1]Иные услуги'!$C$6+HLOOKUP($DR$219,'[1]Услуги по передаче'!$G$5:$J$7,2,FALSE))</f>
        <v>4663.25</v>
      </c>
      <c r="DH240" s="77"/>
      <c r="DI240" s="77"/>
      <c r="DJ240" s="77"/>
      <c r="DK240" s="77"/>
      <c r="DL240" s="78"/>
      <c r="DM240" s="72">
        <f>IF($A240="-","-",ROUND(VLOOKUP($A240+ROUND(LEFT(DM$222,2)/24,5),'[1]ОАО "АТС"'!$A$30:$F$773,6,FALSE)+HLOOKUP($DL$220,'[1]Сбытовая надбавка'!$F$5:$H$6,2,FALSE),2)+'[1]Иные услуги'!$C$6+HLOOKUP($DR$219,'[1]Услуги по передаче'!$G$5:$J$7,2,FALSE))</f>
        <v>4692.5600000000004</v>
      </c>
      <c r="DN240" s="77"/>
      <c r="DO240" s="77"/>
      <c r="DP240" s="77"/>
      <c r="DQ240" s="77"/>
      <c r="DR240" s="78"/>
      <c r="DS240" s="72">
        <f>IF($A240="-","-",ROUND(VLOOKUP($A240+ROUND(LEFT(DS$222,2)/24,5),'[1]ОАО "АТС"'!$A$30:$F$773,6,FALSE)+HLOOKUP($DL$220,'[1]Сбытовая надбавка'!$F$5:$H$6,2,FALSE),2)+'[1]Иные услуги'!$C$6+HLOOKUP($DR$219,'[1]Услуги по передаче'!$G$5:$J$7,2,FALSE))</f>
        <v>4687.7800000000007</v>
      </c>
      <c r="DT240" s="77"/>
      <c r="DU240" s="77"/>
      <c r="DV240" s="77"/>
      <c r="DW240" s="77"/>
      <c r="DX240" s="78"/>
      <c r="DY240" s="72">
        <f>IF($A240="-","-",ROUND(VLOOKUP($A240+ROUND(LEFT(DY$222,2)/24,5),'[1]ОАО "АТС"'!$A$30:$F$773,6,FALSE)+HLOOKUP($DL$220,'[1]Сбытовая надбавка'!$F$5:$H$6,2,FALSE),2)+'[1]Иные услуги'!$C$6+HLOOKUP($DR$219,'[1]Услуги по передаче'!$G$5:$J$7,2,FALSE))</f>
        <v>4662.3999999999996</v>
      </c>
      <c r="DZ240" s="77"/>
      <c r="EA240" s="77"/>
      <c r="EB240" s="77"/>
      <c r="EC240" s="77"/>
      <c r="ED240" s="78"/>
      <c r="EE240" s="72">
        <f>IF($A240="-","-",ROUND(VLOOKUP($A240+ROUND(LEFT(EE$222,2)/24,5),'[1]ОАО "АТС"'!$A$30:$F$773,6,FALSE)+HLOOKUP($DL$220,'[1]Сбытовая надбавка'!$F$5:$H$6,2,FALSE),2)+'[1]Иные услуги'!$C$6+HLOOKUP($DR$219,'[1]Услуги по передаче'!$G$5:$J$7,2,FALSE))</f>
        <v>4662.2</v>
      </c>
      <c r="EF240" s="77"/>
      <c r="EG240" s="77"/>
      <c r="EH240" s="77"/>
      <c r="EI240" s="77"/>
      <c r="EJ240" s="78"/>
      <c r="EK240" s="72">
        <f>IF($A240="-","-",ROUND(VLOOKUP($A240+ROUND(LEFT(EK$222,2)/24,5),'[1]ОАО "АТС"'!$A$30:$F$773,6,FALSE)+HLOOKUP($DL$220,'[1]Сбытовая надбавка'!$F$5:$H$6,2,FALSE),2)+'[1]Иные услуги'!$C$6+HLOOKUP($DR$219,'[1]Услуги по передаче'!$G$5:$J$7,2,FALSE))</f>
        <v>4755.5300000000007</v>
      </c>
      <c r="EL240" s="77"/>
      <c r="EM240" s="77"/>
      <c r="EN240" s="77"/>
      <c r="EO240" s="77"/>
      <c r="EP240" s="78"/>
      <c r="EQ240" s="72">
        <f>IF($A240="-","-",ROUND(VLOOKUP($A240+ROUND(LEFT(EQ$222,2)/24,5),'[1]ОАО "АТС"'!$A$30:$F$773,6,FALSE)+HLOOKUP($DL$220,'[1]Сбытовая надбавка'!$F$5:$H$6,2,FALSE),2)+'[1]Иные услуги'!$C$6+HLOOKUP($DR$219,'[1]Услуги по передаче'!$G$5:$J$7,2,FALSE))</f>
        <v>4694.49</v>
      </c>
      <c r="ER240" s="77"/>
      <c r="ES240" s="77"/>
      <c r="ET240" s="77"/>
      <c r="EU240" s="77"/>
      <c r="EV240" s="78"/>
    </row>
    <row r="241" spans="1:152" s="38" customFormat="1" ht="15.75" customHeight="1" x14ac:dyDescent="0.2">
      <c r="A241" s="69">
        <f>$A$133</f>
        <v>45004</v>
      </c>
      <c r="B241" s="70"/>
      <c r="C241" s="70"/>
      <c r="D241" s="70"/>
      <c r="E241" s="70"/>
      <c r="F241" s="70"/>
      <c r="G241" s="70"/>
      <c r="H241" s="71"/>
      <c r="I241" s="72">
        <f>IF($A241="-","-",ROUND(VLOOKUP($A241+ROUND(LEFT(I$222,1)/24,5),'[1]ОАО "АТС"'!$A$30:$F$773,6,FALSE)+HLOOKUP($DL$220,'[1]Сбытовая надбавка'!$F$5:$H$6,2,FALSE),2)+'[1]Иные услуги'!$C$6+HLOOKUP($DR$219,'[1]Услуги по передаче'!$G$5:$J$7,2,FALSE))</f>
        <v>4662.97</v>
      </c>
      <c r="J241" s="77"/>
      <c r="K241" s="77"/>
      <c r="L241" s="77"/>
      <c r="M241" s="77"/>
      <c r="N241" s="78"/>
      <c r="O241" s="72">
        <f>IF($A241="-","-",ROUND(VLOOKUP($A241+ROUND(LEFT(O$222,1)/24,5),'[1]ОАО "АТС"'!$A$30:$F$773,6,FALSE)+HLOOKUP($DL$220,'[1]Сбытовая надбавка'!$F$5:$H$6,2,FALSE),2)+'[1]Иные услуги'!$C$6+HLOOKUP($DR$219,'[1]Услуги по передаче'!$G$5:$J$7,2,FALSE))</f>
        <v>4663.0300000000007</v>
      </c>
      <c r="P241" s="77"/>
      <c r="Q241" s="77"/>
      <c r="R241" s="77"/>
      <c r="S241" s="77"/>
      <c r="T241" s="78"/>
      <c r="U241" s="72">
        <f>IF($A241="-","-",ROUND(VLOOKUP($A241+ROUND(LEFT(U$222,1)/24,5),'[1]ОАО "АТС"'!$A$30:$F$773,6,FALSE)+HLOOKUP($DL$220,'[1]Сбытовая надбавка'!$F$5:$H$6,2,FALSE),2)+'[1]Иные услуги'!$C$6+HLOOKUP($DR$219,'[1]Услуги по передаче'!$G$5:$J$7,2,FALSE))</f>
        <v>4663.1900000000005</v>
      </c>
      <c r="V241" s="77"/>
      <c r="W241" s="77"/>
      <c r="X241" s="77"/>
      <c r="Y241" s="77"/>
      <c r="Z241" s="78"/>
      <c r="AA241" s="72">
        <f>IF($A241="-","-",ROUND(VLOOKUP($A241+ROUND(LEFT(AA$222,1)/24,5),'[1]ОАО "АТС"'!$A$30:$F$773,6,FALSE)+HLOOKUP($DL$220,'[1]Сбытовая надбавка'!$F$5:$H$6,2,FALSE),2)+'[1]Иные услуги'!$C$6+HLOOKUP($DR$219,'[1]Услуги по передаче'!$G$5:$J$7,2,FALSE))</f>
        <v>4663.1900000000005</v>
      </c>
      <c r="AB241" s="77"/>
      <c r="AC241" s="77"/>
      <c r="AD241" s="77"/>
      <c r="AE241" s="77"/>
      <c r="AF241" s="78"/>
      <c r="AG241" s="72">
        <f>IF($A241="-","-",ROUND(VLOOKUP($A241+ROUND(LEFT(AG$222,1)/24,5),'[1]ОАО "АТС"'!$A$30:$F$773,6,FALSE)+HLOOKUP($DL$220,'[1]Сбытовая надбавка'!$F$5:$H$6,2,FALSE),2)+'[1]Иные услуги'!$C$6+HLOOKUP($DR$219,'[1]Услуги по передаче'!$G$5:$J$7,2,FALSE))</f>
        <v>4663.1499999999996</v>
      </c>
      <c r="AH241" s="77"/>
      <c r="AI241" s="77"/>
      <c r="AJ241" s="77"/>
      <c r="AK241" s="77"/>
      <c r="AL241" s="78"/>
      <c r="AM241" s="72">
        <f>IF($A241="-","-",ROUND(VLOOKUP($A241+ROUND(LEFT(AM$222,1)/24,5),'[1]ОАО "АТС"'!$A$30:$F$773,6,FALSE)+HLOOKUP($DL$220,'[1]Сбытовая надбавка'!$F$5:$H$6,2,FALSE),2)+'[1]Иные услуги'!$C$6+HLOOKUP($DR$219,'[1]Услуги по передаче'!$G$5:$J$7,2,FALSE))</f>
        <v>4663.08</v>
      </c>
      <c r="AN241" s="77"/>
      <c r="AO241" s="77"/>
      <c r="AP241" s="77"/>
      <c r="AQ241" s="77"/>
      <c r="AR241" s="78"/>
      <c r="AS241" s="72">
        <f>IF($A241="-","-",ROUND(VLOOKUP($A241+ROUND(LEFT(AS$222,1)/24,5),'[1]ОАО "АТС"'!$A$30:$F$773,6,FALSE)+HLOOKUP($DL$220,'[1]Сбытовая надбавка'!$F$5:$H$6,2,FALSE),2)+'[1]Иные услуги'!$C$6+HLOOKUP($DR$219,'[1]Услуги по передаче'!$G$5:$J$7,2,FALSE))</f>
        <v>4662.55</v>
      </c>
      <c r="AT241" s="77"/>
      <c r="AU241" s="77"/>
      <c r="AV241" s="77"/>
      <c r="AW241" s="77"/>
      <c r="AX241" s="78"/>
      <c r="AY241" s="72">
        <f>IF($A241="-","-",ROUND(VLOOKUP($A241+ROUND(LEFT(AY$222,1)/24,5),'[1]ОАО "АТС"'!$A$30:$F$773,6,FALSE)+HLOOKUP($DL$220,'[1]Сбытовая надбавка'!$F$5:$H$6,2,FALSE),2)+'[1]Иные услуги'!$C$6+HLOOKUP($DR$219,'[1]Услуги по передаче'!$G$5:$J$7,2,FALSE))</f>
        <v>4662.74</v>
      </c>
      <c r="AZ241" s="77"/>
      <c r="BA241" s="77"/>
      <c r="BB241" s="77"/>
      <c r="BC241" s="77"/>
      <c r="BD241" s="78"/>
      <c r="BE241" s="72">
        <f>IF($A241="-","-",ROUND(VLOOKUP($A241+ROUND(LEFT(BE$222,1)/24,5),'[1]ОАО "АТС"'!$A$30:$F$773,6,FALSE)+HLOOKUP($DL$220,'[1]Сбытовая надбавка'!$F$5:$H$6,2,FALSE),2)+'[1]Иные услуги'!$C$6+HLOOKUP($DR$219,'[1]Услуги по передаче'!$G$5:$J$7,2,FALSE))</f>
        <v>4662.7299999999996</v>
      </c>
      <c r="BF241" s="77"/>
      <c r="BG241" s="77"/>
      <c r="BH241" s="77"/>
      <c r="BI241" s="77"/>
      <c r="BJ241" s="78"/>
      <c r="BK241" s="72">
        <f>IF($A241="-","-",ROUND(VLOOKUP($A241+ROUND(LEFT(BK$222,1)/24,5),'[1]ОАО "АТС"'!$A$30:$F$773,6,FALSE)+HLOOKUP($DL$220,'[1]Сбытовая надбавка'!$F$5:$H$6,2,FALSE),2)+'[1]Иные услуги'!$C$6+HLOOKUP($DR$219,'[1]Услуги по передаче'!$G$5:$J$7,2,FALSE))</f>
        <v>4662.9799999999996</v>
      </c>
      <c r="BL241" s="77"/>
      <c r="BM241" s="77"/>
      <c r="BN241" s="77"/>
      <c r="BO241" s="77"/>
      <c r="BP241" s="78"/>
      <c r="BQ241" s="72">
        <f>IF($A241="-","-",ROUND(VLOOKUP($A241+ROUND(LEFT(BQ$222,2)/24,5),'[1]ОАО "АТС"'!$A$30:$F$773,6,FALSE)+HLOOKUP($DL$220,'[1]Сбытовая надбавка'!$F$5:$H$6,2,FALSE),2)+'[1]Иные услуги'!$C$6+HLOOKUP($DR$219,'[1]Услуги по передаче'!$G$5:$J$7,2,FALSE))</f>
        <v>4662.88</v>
      </c>
      <c r="BR241" s="77"/>
      <c r="BS241" s="77"/>
      <c r="BT241" s="77"/>
      <c r="BU241" s="77"/>
      <c r="BV241" s="78"/>
      <c r="BW241" s="72">
        <f>IF($A241="-","-",ROUND(VLOOKUP($A241+ROUND(LEFT(BW$222,2)/24,5),'[1]ОАО "АТС"'!$A$30:$F$773,6,FALSE)+HLOOKUP($DL$220,'[1]Сбытовая надбавка'!$F$5:$H$6,2,FALSE),2)+'[1]Иные услуги'!$C$6+HLOOKUP($DR$219,'[1]Услуги по передаче'!$G$5:$J$7,2,FALSE))</f>
        <v>4663.0300000000007</v>
      </c>
      <c r="BX241" s="77"/>
      <c r="BY241" s="77"/>
      <c r="BZ241" s="77"/>
      <c r="CA241" s="77"/>
      <c r="CB241" s="78"/>
      <c r="CC241" s="72">
        <f>IF($A241="-","-",ROUND(VLOOKUP($A241+ROUND(LEFT(CC$222,2)/24,5),'[1]ОАО "АТС"'!$A$30:$F$773,6,FALSE)+HLOOKUP($DL$220,'[1]Сбытовая надбавка'!$F$5:$H$6,2,FALSE),2)+'[1]Иные услуги'!$C$6+HLOOKUP($DR$219,'[1]Услуги по передаче'!$G$5:$J$7,2,FALSE))</f>
        <v>4663</v>
      </c>
      <c r="CD241" s="77"/>
      <c r="CE241" s="77"/>
      <c r="CF241" s="77"/>
      <c r="CG241" s="77"/>
      <c r="CH241" s="78"/>
      <c r="CI241" s="72">
        <f>IF($A241="-","-",ROUND(VLOOKUP($A241+ROUND(LEFT(CI$222,2)/24,5),'[1]ОАО "АТС"'!$A$30:$F$773,6,FALSE)+HLOOKUP($DL$220,'[1]Сбытовая надбавка'!$F$5:$H$6,2,FALSE),2)+'[1]Иные услуги'!$C$6+HLOOKUP($DR$219,'[1]Услуги по передаче'!$G$5:$J$7,2,FALSE))</f>
        <v>4663.0200000000004</v>
      </c>
      <c r="CJ241" s="77"/>
      <c r="CK241" s="77"/>
      <c r="CL241" s="77"/>
      <c r="CM241" s="77"/>
      <c r="CN241" s="78"/>
      <c r="CO241" s="72">
        <f>IF($A241="-","-",ROUND(VLOOKUP($A241+ROUND(LEFT(CO$222,2)/24,5),'[1]ОАО "АТС"'!$A$30:$F$773,6,FALSE)+HLOOKUP($DL$220,'[1]Сбытовая надбавка'!$F$5:$H$6,2,FALSE),2)+'[1]Иные услуги'!$C$6+HLOOKUP($DR$219,'[1]Услуги по передаче'!$G$5:$J$7,2,FALSE))</f>
        <v>4663.0600000000004</v>
      </c>
      <c r="CP241" s="77"/>
      <c r="CQ241" s="77"/>
      <c r="CR241" s="77"/>
      <c r="CS241" s="77"/>
      <c r="CT241" s="78"/>
      <c r="CU241" s="72">
        <f>IF($A241="-","-",ROUND(VLOOKUP($A241+ROUND(LEFT(CU$222,2)/24,5),'[1]ОАО "АТС"'!$A$30:$F$773,6,FALSE)+HLOOKUP($DL$220,'[1]Сбытовая надбавка'!$F$5:$H$6,2,FALSE),2)+'[1]Иные услуги'!$C$6+HLOOKUP($DR$219,'[1]Услуги по передаче'!$G$5:$J$7,2,FALSE))</f>
        <v>4663.1900000000005</v>
      </c>
      <c r="CV241" s="77"/>
      <c r="CW241" s="77"/>
      <c r="CX241" s="77"/>
      <c r="CY241" s="77"/>
      <c r="CZ241" s="78"/>
      <c r="DA241" s="72">
        <f>IF($A241="-","-",ROUND(VLOOKUP($A241+ROUND(LEFT(DA$222,2)/24,5),'[1]ОАО "АТС"'!$A$30:$F$773,6,FALSE)+HLOOKUP($DL$220,'[1]Сбытовая надбавка'!$F$5:$H$6,2,FALSE),2)+'[1]Иные услуги'!$C$6+HLOOKUP($DR$219,'[1]Услуги по передаче'!$G$5:$J$7,2,FALSE))</f>
        <v>4663.1900000000005</v>
      </c>
      <c r="DB241" s="77"/>
      <c r="DC241" s="77"/>
      <c r="DD241" s="77"/>
      <c r="DE241" s="77"/>
      <c r="DF241" s="78"/>
      <c r="DG241" s="72">
        <f>IF($A241="-","-",ROUND(VLOOKUP($A241+ROUND(LEFT(DG$222,2)/24,5),'[1]ОАО "АТС"'!$A$30:$F$773,6,FALSE)+HLOOKUP($DL$220,'[1]Сбытовая надбавка'!$F$5:$H$6,2,FALSE),2)+'[1]Иные услуги'!$C$6+HLOOKUP($DR$219,'[1]Услуги по передаче'!$G$5:$J$7,2,FALSE))</f>
        <v>4663.2800000000007</v>
      </c>
      <c r="DH241" s="77"/>
      <c r="DI241" s="77"/>
      <c r="DJ241" s="77"/>
      <c r="DK241" s="77"/>
      <c r="DL241" s="78"/>
      <c r="DM241" s="72">
        <f>IF($A241="-","-",ROUND(VLOOKUP($A241+ROUND(LEFT(DM$222,2)/24,5),'[1]ОАО "АТС"'!$A$30:$F$773,6,FALSE)+HLOOKUP($DL$220,'[1]Сбытовая надбавка'!$F$5:$H$6,2,FALSE),2)+'[1]Иные услуги'!$C$6+HLOOKUP($DR$219,'[1]Услуги по передаче'!$G$5:$J$7,2,FALSE))</f>
        <v>4661.4400000000005</v>
      </c>
      <c r="DN241" s="77"/>
      <c r="DO241" s="77"/>
      <c r="DP241" s="77"/>
      <c r="DQ241" s="77"/>
      <c r="DR241" s="78"/>
      <c r="DS241" s="72">
        <f>IF($A241="-","-",ROUND(VLOOKUP($A241+ROUND(LEFT(DS$222,2)/24,5),'[1]ОАО "АТС"'!$A$30:$F$773,6,FALSE)+HLOOKUP($DL$220,'[1]Сбытовая надбавка'!$F$5:$H$6,2,FALSE),2)+'[1]Иные услуги'!$C$6+HLOOKUP($DR$219,'[1]Услуги по передаче'!$G$5:$J$7,2,FALSE))</f>
        <v>4701.29</v>
      </c>
      <c r="DT241" s="77"/>
      <c r="DU241" s="77"/>
      <c r="DV241" s="77"/>
      <c r="DW241" s="77"/>
      <c r="DX241" s="78"/>
      <c r="DY241" s="72">
        <f>IF($A241="-","-",ROUND(VLOOKUP($A241+ROUND(LEFT(DY$222,2)/24,5),'[1]ОАО "АТС"'!$A$30:$F$773,6,FALSE)+HLOOKUP($DL$220,'[1]Сбытовая надбавка'!$F$5:$H$6,2,FALSE),2)+'[1]Иные услуги'!$C$6+HLOOKUP($DR$219,'[1]Услуги по передаче'!$G$5:$J$7,2,FALSE))</f>
        <v>4669.16</v>
      </c>
      <c r="DZ241" s="77"/>
      <c r="EA241" s="77"/>
      <c r="EB241" s="77"/>
      <c r="EC241" s="77"/>
      <c r="ED241" s="78"/>
      <c r="EE241" s="72">
        <f>IF($A241="-","-",ROUND(VLOOKUP($A241+ROUND(LEFT(EE$222,2)/24,5),'[1]ОАО "АТС"'!$A$30:$F$773,6,FALSE)+HLOOKUP($DL$220,'[1]Сбытовая надбавка'!$F$5:$H$6,2,FALSE),2)+'[1]Иные услуги'!$C$6+HLOOKUP($DR$219,'[1]Услуги по передаче'!$G$5:$J$7,2,FALSE))</f>
        <v>4661.87</v>
      </c>
      <c r="EF241" s="77"/>
      <c r="EG241" s="77"/>
      <c r="EH241" s="77"/>
      <c r="EI241" s="77"/>
      <c r="EJ241" s="78"/>
      <c r="EK241" s="72">
        <f>IF($A241="-","-",ROUND(VLOOKUP($A241+ROUND(LEFT(EK$222,2)/24,5),'[1]ОАО "АТС"'!$A$30:$F$773,6,FALSE)+HLOOKUP($DL$220,'[1]Сбытовая надбавка'!$F$5:$H$6,2,FALSE),2)+'[1]Иные услуги'!$C$6+HLOOKUP($DR$219,'[1]Услуги по передаче'!$G$5:$J$7,2,FALSE))</f>
        <v>4756.51</v>
      </c>
      <c r="EL241" s="77"/>
      <c r="EM241" s="77"/>
      <c r="EN241" s="77"/>
      <c r="EO241" s="77"/>
      <c r="EP241" s="78"/>
      <c r="EQ241" s="72">
        <f>IF($A241="-","-",ROUND(VLOOKUP($A241+ROUND(LEFT(EQ$222,2)/24,5),'[1]ОАО "АТС"'!$A$30:$F$773,6,FALSE)+HLOOKUP($DL$220,'[1]Сбытовая надбавка'!$F$5:$H$6,2,FALSE),2)+'[1]Иные услуги'!$C$6+HLOOKUP($DR$219,'[1]Услуги по передаче'!$G$5:$J$7,2,FALSE))</f>
        <v>4687.8500000000004</v>
      </c>
      <c r="ER241" s="77"/>
      <c r="ES241" s="77"/>
      <c r="ET241" s="77"/>
      <c r="EU241" s="77"/>
      <c r="EV241" s="78"/>
    </row>
    <row r="242" spans="1:152" s="38" customFormat="1" ht="15.75" customHeight="1" x14ac:dyDescent="0.2">
      <c r="A242" s="69">
        <f>$A$134</f>
        <v>45005</v>
      </c>
      <c r="B242" s="70"/>
      <c r="C242" s="70"/>
      <c r="D242" s="70"/>
      <c r="E242" s="70"/>
      <c r="F242" s="70"/>
      <c r="G242" s="70"/>
      <c r="H242" s="71"/>
      <c r="I242" s="72">
        <f>IF($A242="-","-",ROUND(VLOOKUP($A242+ROUND(LEFT(I$222,1)/24,5),'[1]ОАО "АТС"'!$A$30:$F$773,6,FALSE)+HLOOKUP($DL$220,'[1]Сбытовая надбавка'!$F$5:$H$6,2,FALSE),2)+'[1]Иные услуги'!$C$6+HLOOKUP($DR$219,'[1]Услуги по передаче'!$G$5:$J$7,2,FALSE))</f>
        <v>4662.92</v>
      </c>
      <c r="J242" s="77"/>
      <c r="K242" s="77"/>
      <c r="L242" s="77"/>
      <c r="M242" s="77"/>
      <c r="N242" s="78"/>
      <c r="O242" s="72">
        <f>IF($A242="-","-",ROUND(VLOOKUP($A242+ROUND(LEFT(O$222,1)/24,5),'[1]ОАО "АТС"'!$A$30:$F$773,6,FALSE)+HLOOKUP($DL$220,'[1]Сбытовая надбавка'!$F$5:$H$6,2,FALSE),2)+'[1]Иные услуги'!$C$6+HLOOKUP($DR$219,'[1]Услуги по передаче'!$G$5:$J$7,2,FALSE))</f>
        <v>4663.1100000000006</v>
      </c>
      <c r="P242" s="77"/>
      <c r="Q242" s="77"/>
      <c r="R242" s="77"/>
      <c r="S242" s="77"/>
      <c r="T242" s="78"/>
      <c r="U242" s="72">
        <f>IF($A242="-","-",ROUND(VLOOKUP($A242+ROUND(LEFT(U$222,1)/24,5),'[1]ОАО "АТС"'!$A$30:$F$773,6,FALSE)+HLOOKUP($DL$220,'[1]Сбытовая надбавка'!$F$5:$H$6,2,FALSE),2)+'[1]Иные услуги'!$C$6+HLOOKUP($DR$219,'[1]Услуги по передаче'!$G$5:$J$7,2,FALSE))</f>
        <v>4663.07</v>
      </c>
      <c r="V242" s="77"/>
      <c r="W242" s="77"/>
      <c r="X242" s="77"/>
      <c r="Y242" s="77"/>
      <c r="Z242" s="78"/>
      <c r="AA242" s="72">
        <f>IF($A242="-","-",ROUND(VLOOKUP($A242+ROUND(LEFT(AA$222,1)/24,5),'[1]ОАО "АТС"'!$A$30:$F$773,6,FALSE)+HLOOKUP($DL$220,'[1]Сбытовая надбавка'!$F$5:$H$6,2,FALSE),2)+'[1]Иные услуги'!$C$6+HLOOKUP($DR$219,'[1]Услуги по передаче'!$G$5:$J$7,2,FALSE))</f>
        <v>4663.0300000000007</v>
      </c>
      <c r="AB242" s="77"/>
      <c r="AC242" s="77"/>
      <c r="AD242" s="77"/>
      <c r="AE242" s="77"/>
      <c r="AF242" s="78"/>
      <c r="AG242" s="72">
        <f>IF($A242="-","-",ROUND(VLOOKUP($A242+ROUND(LEFT(AG$222,1)/24,5),'[1]ОАО "АТС"'!$A$30:$F$773,6,FALSE)+HLOOKUP($DL$220,'[1]Сбытовая надбавка'!$F$5:$H$6,2,FALSE),2)+'[1]Иные услуги'!$C$6+HLOOKUP($DR$219,'[1]Услуги по передаче'!$G$5:$J$7,2,FALSE))</f>
        <v>4662.93</v>
      </c>
      <c r="AH242" s="77"/>
      <c r="AI242" s="77"/>
      <c r="AJ242" s="77"/>
      <c r="AK242" s="77"/>
      <c r="AL242" s="78"/>
      <c r="AM242" s="72">
        <f>IF($A242="-","-",ROUND(VLOOKUP($A242+ROUND(LEFT(AM$222,1)/24,5),'[1]ОАО "АТС"'!$A$30:$F$773,6,FALSE)+HLOOKUP($DL$220,'[1]Сбытовая надбавка'!$F$5:$H$6,2,FALSE),2)+'[1]Иные услуги'!$C$6+HLOOKUP($DR$219,'[1]Услуги по передаче'!$G$5:$J$7,2,FALSE))</f>
        <v>4662.9400000000005</v>
      </c>
      <c r="AN242" s="77"/>
      <c r="AO242" s="77"/>
      <c r="AP242" s="77"/>
      <c r="AQ242" s="77"/>
      <c r="AR242" s="78"/>
      <c r="AS242" s="72">
        <f>IF($A242="-","-",ROUND(VLOOKUP($A242+ROUND(LEFT(AS$222,1)/24,5),'[1]ОАО "АТС"'!$A$30:$F$773,6,FALSE)+HLOOKUP($DL$220,'[1]Сбытовая надбавка'!$F$5:$H$6,2,FALSE),2)+'[1]Иные услуги'!$C$6+HLOOKUP($DR$219,'[1]Услуги по передаче'!$G$5:$J$7,2,FALSE))</f>
        <v>4662.18</v>
      </c>
      <c r="AT242" s="77"/>
      <c r="AU242" s="77"/>
      <c r="AV242" s="77"/>
      <c r="AW242" s="77"/>
      <c r="AX242" s="78"/>
      <c r="AY242" s="72">
        <f>IF($A242="-","-",ROUND(VLOOKUP($A242+ROUND(LEFT(AY$222,1)/24,5),'[1]ОАО "АТС"'!$A$30:$F$773,6,FALSE)+HLOOKUP($DL$220,'[1]Сбытовая надбавка'!$F$5:$H$6,2,FALSE),2)+'[1]Иные услуги'!$C$6+HLOOKUP($DR$219,'[1]Услуги по передаче'!$G$5:$J$7,2,FALSE))</f>
        <v>4738.12</v>
      </c>
      <c r="AZ242" s="77"/>
      <c r="BA242" s="77"/>
      <c r="BB242" s="77"/>
      <c r="BC242" s="77"/>
      <c r="BD242" s="78"/>
      <c r="BE242" s="72">
        <f>IF($A242="-","-",ROUND(VLOOKUP($A242+ROUND(LEFT(BE$222,1)/24,5),'[1]ОАО "АТС"'!$A$30:$F$773,6,FALSE)+HLOOKUP($DL$220,'[1]Сбытовая надбавка'!$F$5:$H$6,2,FALSE),2)+'[1]Иные услуги'!$C$6+HLOOKUP($DR$219,'[1]Услуги по передаче'!$G$5:$J$7,2,FALSE))</f>
        <v>4662.71</v>
      </c>
      <c r="BF242" s="77"/>
      <c r="BG242" s="77"/>
      <c r="BH242" s="77"/>
      <c r="BI242" s="77"/>
      <c r="BJ242" s="78"/>
      <c r="BK242" s="72">
        <f>IF($A242="-","-",ROUND(VLOOKUP($A242+ROUND(LEFT(BK$222,1)/24,5),'[1]ОАО "АТС"'!$A$30:$F$773,6,FALSE)+HLOOKUP($DL$220,'[1]Сбытовая надбавка'!$F$5:$H$6,2,FALSE),2)+'[1]Иные услуги'!$C$6+HLOOKUP($DR$219,'[1]Услуги по передаче'!$G$5:$J$7,2,FALSE))</f>
        <v>4711.29</v>
      </c>
      <c r="BL242" s="77"/>
      <c r="BM242" s="77"/>
      <c r="BN242" s="77"/>
      <c r="BO242" s="77"/>
      <c r="BP242" s="78"/>
      <c r="BQ242" s="72">
        <f>IF($A242="-","-",ROUND(VLOOKUP($A242+ROUND(LEFT(BQ$222,2)/24,5),'[1]ОАО "АТС"'!$A$30:$F$773,6,FALSE)+HLOOKUP($DL$220,'[1]Сбытовая надбавка'!$F$5:$H$6,2,FALSE),2)+'[1]Иные услуги'!$C$6+HLOOKUP($DR$219,'[1]Услуги по передаче'!$G$5:$J$7,2,FALSE))</f>
        <v>4721.0200000000004</v>
      </c>
      <c r="BR242" s="77"/>
      <c r="BS242" s="77"/>
      <c r="BT242" s="77"/>
      <c r="BU242" s="77"/>
      <c r="BV242" s="78"/>
      <c r="BW242" s="72">
        <f>IF($A242="-","-",ROUND(VLOOKUP($A242+ROUND(LEFT(BW$222,2)/24,5),'[1]ОАО "АТС"'!$A$30:$F$773,6,FALSE)+HLOOKUP($DL$220,'[1]Сбытовая надбавка'!$F$5:$H$6,2,FALSE),2)+'[1]Иные услуги'!$C$6+HLOOKUP($DR$219,'[1]Услуги по передаче'!$G$5:$J$7,2,FALSE))</f>
        <v>4709.2700000000004</v>
      </c>
      <c r="BX242" s="77"/>
      <c r="BY242" s="77"/>
      <c r="BZ242" s="77"/>
      <c r="CA242" s="77"/>
      <c r="CB242" s="78"/>
      <c r="CC242" s="72">
        <f>IF($A242="-","-",ROUND(VLOOKUP($A242+ROUND(LEFT(CC$222,2)/24,5),'[1]ОАО "АТС"'!$A$30:$F$773,6,FALSE)+HLOOKUP($DL$220,'[1]Сбытовая надбавка'!$F$5:$H$6,2,FALSE),2)+'[1]Иные услуги'!$C$6+HLOOKUP($DR$219,'[1]Услуги по передаче'!$G$5:$J$7,2,FALSE))</f>
        <v>4669.3900000000003</v>
      </c>
      <c r="CD242" s="77"/>
      <c r="CE242" s="77"/>
      <c r="CF242" s="77"/>
      <c r="CG242" s="77"/>
      <c r="CH242" s="78"/>
      <c r="CI242" s="72">
        <f>IF($A242="-","-",ROUND(VLOOKUP($A242+ROUND(LEFT(CI$222,2)/24,5),'[1]ОАО "АТС"'!$A$30:$F$773,6,FALSE)+HLOOKUP($DL$220,'[1]Сбытовая надбавка'!$F$5:$H$6,2,FALSE),2)+'[1]Иные услуги'!$C$6+HLOOKUP($DR$219,'[1]Услуги по передаче'!$G$5:$J$7,2,FALSE))</f>
        <v>4662.76</v>
      </c>
      <c r="CJ242" s="77"/>
      <c r="CK242" s="77"/>
      <c r="CL242" s="77"/>
      <c r="CM242" s="77"/>
      <c r="CN242" s="78"/>
      <c r="CO242" s="72">
        <f>IF($A242="-","-",ROUND(VLOOKUP($A242+ROUND(LEFT(CO$222,2)/24,5),'[1]ОАО "АТС"'!$A$30:$F$773,6,FALSE)+HLOOKUP($DL$220,'[1]Сбытовая надбавка'!$F$5:$H$6,2,FALSE),2)+'[1]Иные услуги'!$C$6+HLOOKUP($DR$219,'[1]Услуги по передаче'!$G$5:$J$7,2,FALSE))</f>
        <v>4662.79</v>
      </c>
      <c r="CP242" s="77"/>
      <c r="CQ242" s="77"/>
      <c r="CR242" s="77"/>
      <c r="CS242" s="77"/>
      <c r="CT242" s="78"/>
      <c r="CU242" s="72">
        <f>IF($A242="-","-",ROUND(VLOOKUP($A242+ROUND(LEFT(CU$222,2)/24,5),'[1]ОАО "АТС"'!$A$30:$F$773,6,FALSE)+HLOOKUP($DL$220,'[1]Сбытовая надбавка'!$F$5:$H$6,2,FALSE),2)+'[1]Иные услуги'!$C$6+HLOOKUP($DR$219,'[1]Услуги по передаче'!$G$5:$J$7,2,FALSE))</f>
        <v>4663.0200000000004</v>
      </c>
      <c r="CV242" s="77"/>
      <c r="CW242" s="77"/>
      <c r="CX242" s="77"/>
      <c r="CY242" s="77"/>
      <c r="CZ242" s="78"/>
      <c r="DA242" s="72">
        <f>IF($A242="-","-",ROUND(VLOOKUP($A242+ROUND(LEFT(DA$222,2)/24,5),'[1]ОАО "АТС"'!$A$30:$F$773,6,FALSE)+HLOOKUP($DL$220,'[1]Сбытовая надбавка'!$F$5:$H$6,2,FALSE),2)+'[1]Иные услуги'!$C$6+HLOOKUP($DR$219,'[1]Услуги по передаче'!$G$5:$J$7,2,FALSE))</f>
        <v>4663.1499999999996</v>
      </c>
      <c r="DB242" s="77"/>
      <c r="DC242" s="77"/>
      <c r="DD242" s="77"/>
      <c r="DE242" s="77"/>
      <c r="DF242" s="78"/>
      <c r="DG242" s="72">
        <f>IF($A242="-","-",ROUND(VLOOKUP($A242+ROUND(LEFT(DG$222,2)/24,5),'[1]ОАО "АТС"'!$A$30:$F$773,6,FALSE)+HLOOKUP($DL$220,'[1]Сбытовая надбавка'!$F$5:$H$6,2,FALSE),2)+'[1]Иные услуги'!$C$6+HLOOKUP($DR$219,'[1]Услуги по передаче'!$G$5:$J$7,2,FALSE))</f>
        <v>4663.18</v>
      </c>
      <c r="DH242" s="77"/>
      <c r="DI242" s="77"/>
      <c r="DJ242" s="77"/>
      <c r="DK242" s="77"/>
      <c r="DL242" s="78"/>
      <c r="DM242" s="72">
        <f>IF($A242="-","-",ROUND(VLOOKUP($A242+ROUND(LEFT(DM$222,2)/24,5),'[1]ОАО "АТС"'!$A$30:$F$773,6,FALSE)+HLOOKUP($DL$220,'[1]Сбытовая надбавка'!$F$5:$H$6,2,FALSE),2)+'[1]Иные услуги'!$C$6+HLOOKUP($DR$219,'[1]Услуги по передаче'!$G$5:$J$7,2,FALSE))</f>
        <v>4692.7299999999996</v>
      </c>
      <c r="DN242" s="77"/>
      <c r="DO242" s="77"/>
      <c r="DP242" s="77"/>
      <c r="DQ242" s="77"/>
      <c r="DR242" s="78"/>
      <c r="DS242" s="72">
        <f>IF($A242="-","-",ROUND(VLOOKUP($A242+ROUND(LEFT(DS$222,2)/24,5),'[1]ОАО "АТС"'!$A$30:$F$773,6,FALSE)+HLOOKUP($DL$220,'[1]Сбытовая надбавка'!$F$5:$H$6,2,FALSE),2)+'[1]Иные услуги'!$C$6+HLOOKUP($DR$219,'[1]Услуги по передаче'!$G$5:$J$7,2,FALSE))</f>
        <v>4741.82</v>
      </c>
      <c r="DT242" s="77"/>
      <c r="DU242" s="77"/>
      <c r="DV242" s="77"/>
      <c r="DW242" s="77"/>
      <c r="DX242" s="78"/>
      <c r="DY242" s="72">
        <f>IF($A242="-","-",ROUND(VLOOKUP($A242+ROUND(LEFT(DY$222,2)/24,5),'[1]ОАО "АТС"'!$A$30:$F$773,6,FALSE)+HLOOKUP($DL$220,'[1]Сбытовая надбавка'!$F$5:$H$6,2,FALSE),2)+'[1]Иные услуги'!$C$6+HLOOKUP($DR$219,'[1]Услуги по передаче'!$G$5:$J$7,2,FALSE))</f>
        <v>4688.8500000000004</v>
      </c>
      <c r="DZ242" s="77"/>
      <c r="EA242" s="77"/>
      <c r="EB242" s="77"/>
      <c r="EC242" s="77"/>
      <c r="ED242" s="78"/>
      <c r="EE242" s="72">
        <f>IF($A242="-","-",ROUND(VLOOKUP($A242+ROUND(LEFT(EE$222,2)/24,5),'[1]ОАО "АТС"'!$A$30:$F$773,6,FALSE)+HLOOKUP($DL$220,'[1]Сбытовая надбавка'!$F$5:$H$6,2,FALSE),2)+'[1]Иные услуги'!$C$6+HLOOKUP($DR$219,'[1]Услуги по передаче'!$G$5:$J$7,2,FALSE))</f>
        <v>4661.6499999999996</v>
      </c>
      <c r="EF242" s="77"/>
      <c r="EG242" s="77"/>
      <c r="EH242" s="77"/>
      <c r="EI242" s="77"/>
      <c r="EJ242" s="78"/>
      <c r="EK242" s="72">
        <f>IF($A242="-","-",ROUND(VLOOKUP($A242+ROUND(LEFT(EK$222,2)/24,5),'[1]ОАО "АТС"'!$A$30:$F$773,6,FALSE)+HLOOKUP($DL$220,'[1]Сбытовая надбавка'!$F$5:$H$6,2,FALSE),2)+'[1]Иные услуги'!$C$6+HLOOKUP($DR$219,'[1]Услуги по передаче'!$G$5:$J$7,2,FALSE))</f>
        <v>4794.2</v>
      </c>
      <c r="EL242" s="77"/>
      <c r="EM242" s="77"/>
      <c r="EN242" s="77"/>
      <c r="EO242" s="77"/>
      <c r="EP242" s="78"/>
      <c r="EQ242" s="72">
        <f>IF($A242="-","-",ROUND(VLOOKUP($A242+ROUND(LEFT(EQ$222,2)/24,5),'[1]ОАО "АТС"'!$A$30:$F$773,6,FALSE)+HLOOKUP($DL$220,'[1]Сбытовая надбавка'!$F$5:$H$6,2,FALSE),2)+'[1]Иные услуги'!$C$6+HLOOKUP($DR$219,'[1]Услуги по передаче'!$G$5:$J$7,2,FALSE))</f>
        <v>4690.7</v>
      </c>
      <c r="ER242" s="77"/>
      <c r="ES242" s="77"/>
      <c r="ET242" s="77"/>
      <c r="EU242" s="77"/>
      <c r="EV242" s="78"/>
    </row>
    <row r="243" spans="1:152" s="38" customFormat="1" ht="15.75" customHeight="1" x14ac:dyDescent="0.2">
      <c r="A243" s="69">
        <f>$A$135</f>
        <v>45006</v>
      </c>
      <c r="B243" s="70"/>
      <c r="C243" s="70"/>
      <c r="D243" s="70"/>
      <c r="E243" s="70"/>
      <c r="F243" s="70"/>
      <c r="G243" s="70"/>
      <c r="H243" s="71"/>
      <c r="I243" s="72">
        <f>IF($A243="-","-",ROUND(VLOOKUP($A243+ROUND(LEFT(I$222,1)/24,5),'[1]ОАО "АТС"'!$A$30:$F$773,6,FALSE)+HLOOKUP($DL$220,'[1]Сбытовая надбавка'!$F$5:$H$6,2,FALSE),2)+'[1]Иные услуги'!$C$6+HLOOKUP($DR$219,'[1]Услуги по передаче'!$G$5:$J$7,2,FALSE))</f>
        <v>4662.87</v>
      </c>
      <c r="J243" s="77"/>
      <c r="K243" s="77"/>
      <c r="L243" s="77"/>
      <c r="M243" s="77"/>
      <c r="N243" s="78"/>
      <c r="O243" s="72">
        <f>IF($A243="-","-",ROUND(VLOOKUP($A243+ROUND(LEFT(O$222,1)/24,5),'[1]ОАО "АТС"'!$A$30:$F$773,6,FALSE)+HLOOKUP($DL$220,'[1]Сбытовая надбавка'!$F$5:$H$6,2,FALSE),2)+'[1]Иные услуги'!$C$6+HLOOKUP($DR$219,'[1]Услуги по передаче'!$G$5:$J$7,2,FALSE))</f>
        <v>4662.58</v>
      </c>
      <c r="P243" s="77"/>
      <c r="Q243" s="77"/>
      <c r="R243" s="77"/>
      <c r="S243" s="77"/>
      <c r="T243" s="78"/>
      <c r="U243" s="72">
        <f>IF($A243="-","-",ROUND(VLOOKUP($A243+ROUND(LEFT(U$222,1)/24,5),'[1]ОАО "АТС"'!$A$30:$F$773,6,FALSE)+HLOOKUP($DL$220,'[1]Сбытовая надбавка'!$F$5:$H$6,2,FALSE),2)+'[1]Иные услуги'!$C$6+HLOOKUP($DR$219,'[1]Услуги по передаче'!$G$5:$J$7,2,FALSE))</f>
        <v>4663.1000000000004</v>
      </c>
      <c r="V243" s="77"/>
      <c r="W243" s="77"/>
      <c r="X243" s="77"/>
      <c r="Y243" s="77"/>
      <c r="Z243" s="78"/>
      <c r="AA243" s="72">
        <f>IF($A243="-","-",ROUND(VLOOKUP($A243+ROUND(LEFT(AA$222,1)/24,5),'[1]ОАО "АТС"'!$A$30:$F$773,6,FALSE)+HLOOKUP($DL$220,'[1]Сбытовая надбавка'!$F$5:$H$6,2,FALSE),2)+'[1]Иные услуги'!$C$6+HLOOKUP($DR$219,'[1]Услуги по передаче'!$G$5:$J$7,2,FALSE))</f>
        <v>4663.1000000000004</v>
      </c>
      <c r="AB243" s="77"/>
      <c r="AC243" s="77"/>
      <c r="AD243" s="77"/>
      <c r="AE243" s="77"/>
      <c r="AF243" s="78"/>
      <c r="AG243" s="72">
        <f>IF($A243="-","-",ROUND(VLOOKUP($A243+ROUND(LEFT(AG$222,1)/24,5),'[1]ОАО "АТС"'!$A$30:$F$773,6,FALSE)+HLOOKUP($DL$220,'[1]Сбытовая надбавка'!$F$5:$H$6,2,FALSE),2)+'[1]Иные услуги'!$C$6+HLOOKUP($DR$219,'[1]Услуги по передаче'!$G$5:$J$7,2,FALSE))</f>
        <v>4663.0200000000004</v>
      </c>
      <c r="AH243" s="77"/>
      <c r="AI243" s="77"/>
      <c r="AJ243" s="77"/>
      <c r="AK243" s="77"/>
      <c r="AL243" s="78"/>
      <c r="AM243" s="72">
        <f>IF($A243="-","-",ROUND(VLOOKUP($A243+ROUND(LEFT(AM$222,1)/24,5),'[1]ОАО "АТС"'!$A$30:$F$773,6,FALSE)+HLOOKUP($DL$220,'[1]Сбытовая надбавка'!$F$5:$H$6,2,FALSE),2)+'[1]Иные услуги'!$C$6+HLOOKUP($DR$219,'[1]Услуги по передаче'!$G$5:$J$7,2,FALSE))</f>
        <v>4663</v>
      </c>
      <c r="AN243" s="77"/>
      <c r="AO243" s="77"/>
      <c r="AP243" s="77"/>
      <c r="AQ243" s="77"/>
      <c r="AR243" s="78"/>
      <c r="AS243" s="72">
        <f>IF($A243="-","-",ROUND(VLOOKUP($A243+ROUND(LEFT(AS$222,1)/24,5),'[1]ОАО "АТС"'!$A$30:$F$773,6,FALSE)+HLOOKUP($DL$220,'[1]Сбытовая надбавка'!$F$5:$H$6,2,FALSE),2)+'[1]Иные услуги'!$C$6+HLOOKUP($DR$219,'[1]Услуги по передаче'!$G$5:$J$7,2,FALSE))</f>
        <v>4662.3900000000003</v>
      </c>
      <c r="AT243" s="77"/>
      <c r="AU243" s="77"/>
      <c r="AV243" s="77"/>
      <c r="AW243" s="77"/>
      <c r="AX243" s="78"/>
      <c r="AY243" s="72">
        <f>IF($A243="-","-",ROUND(VLOOKUP($A243+ROUND(LEFT(AY$222,1)/24,5),'[1]ОАО "АТС"'!$A$30:$F$773,6,FALSE)+HLOOKUP($DL$220,'[1]Сбытовая надбавка'!$F$5:$H$6,2,FALSE),2)+'[1]Иные услуги'!$C$6+HLOOKUP($DR$219,'[1]Услуги по передаче'!$G$5:$J$7,2,FALSE))</f>
        <v>4733.93</v>
      </c>
      <c r="AZ243" s="77"/>
      <c r="BA243" s="77"/>
      <c r="BB243" s="77"/>
      <c r="BC243" s="77"/>
      <c r="BD243" s="78"/>
      <c r="BE243" s="72">
        <f>IF($A243="-","-",ROUND(VLOOKUP($A243+ROUND(LEFT(BE$222,1)/24,5),'[1]ОАО "АТС"'!$A$30:$F$773,6,FALSE)+HLOOKUP($DL$220,'[1]Сбытовая надбавка'!$F$5:$H$6,2,FALSE),2)+'[1]Иные услуги'!$C$6+HLOOKUP($DR$219,'[1]Услуги по передаче'!$G$5:$J$7,2,FALSE))</f>
        <v>4662.67</v>
      </c>
      <c r="BF243" s="77"/>
      <c r="BG243" s="77"/>
      <c r="BH243" s="77"/>
      <c r="BI243" s="77"/>
      <c r="BJ243" s="78"/>
      <c r="BK243" s="72">
        <f>IF($A243="-","-",ROUND(VLOOKUP($A243+ROUND(LEFT(BK$222,1)/24,5),'[1]ОАО "АТС"'!$A$30:$F$773,6,FALSE)+HLOOKUP($DL$220,'[1]Сбытовая надбавка'!$F$5:$H$6,2,FALSE),2)+'[1]Иные услуги'!$C$6+HLOOKUP($DR$219,'[1]Услуги по передаче'!$G$5:$J$7,2,FALSE))</f>
        <v>4721.26</v>
      </c>
      <c r="BL243" s="77"/>
      <c r="BM243" s="77"/>
      <c r="BN243" s="77"/>
      <c r="BO243" s="77"/>
      <c r="BP243" s="78"/>
      <c r="BQ243" s="72">
        <f>IF($A243="-","-",ROUND(VLOOKUP($A243+ROUND(LEFT(BQ$222,2)/24,5),'[1]ОАО "АТС"'!$A$30:$F$773,6,FALSE)+HLOOKUP($DL$220,'[1]Сбытовая надбавка'!$F$5:$H$6,2,FALSE),2)+'[1]Иные услуги'!$C$6+HLOOKUP($DR$219,'[1]Услуги по передаче'!$G$5:$J$7,2,FALSE))</f>
        <v>4731.04</v>
      </c>
      <c r="BR243" s="77"/>
      <c r="BS243" s="77"/>
      <c r="BT243" s="77"/>
      <c r="BU243" s="77"/>
      <c r="BV243" s="78"/>
      <c r="BW243" s="72">
        <f>IF($A243="-","-",ROUND(VLOOKUP($A243+ROUND(LEFT(BW$222,2)/24,5),'[1]ОАО "АТС"'!$A$30:$F$773,6,FALSE)+HLOOKUP($DL$220,'[1]Сбытовая надбавка'!$F$5:$H$6,2,FALSE),2)+'[1]Иные услуги'!$C$6+HLOOKUP($DR$219,'[1]Услуги по передаче'!$G$5:$J$7,2,FALSE))</f>
        <v>4717.8999999999996</v>
      </c>
      <c r="BX243" s="77"/>
      <c r="BY243" s="77"/>
      <c r="BZ243" s="77"/>
      <c r="CA243" s="77"/>
      <c r="CB243" s="78"/>
      <c r="CC243" s="72">
        <f>IF($A243="-","-",ROUND(VLOOKUP($A243+ROUND(LEFT(CC$222,2)/24,5),'[1]ОАО "АТС"'!$A$30:$F$773,6,FALSE)+HLOOKUP($DL$220,'[1]Сбытовая надбавка'!$F$5:$H$6,2,FALSE),2)+'[1]Иные услуги'!$C$6+HLOOKUP($DR$219,'[1]Услуги по передаче'!$G$5:$J$7,2,FALSE))</f>
        <v>4675.84</v>
      </c>
      <c r="CD243" s="77"/>
      <c r="CE243" s="77"/>
      <c r="CF243" s="77"/>
      <c r="CG243" s="77"/>
      <c r="CH243" s="78"/>
      <c r="CI243" s="72">
        <f>IF($A243="-","-",ROUND(VLOOKUP($A243+ROUND(LEFT(CI$222,2)/24,5),'[1]ОАО "АТС"'!$A$30:$F$773,6,FALSE)+HLOOKUP($DL$220,'[1]Сбытовая надбавка'!$F$5:$H$6,2,FALSE),2)+'[1]Иные услуги'!$C$6+HLOOKUP($DR$219,'[1]Услуги по передаче'!$G$5:$J$7,2,FALSE))</f>
        <v>4662.8600000000006</v>
      </c>
      <c r="CJ243" s="77"/>
      <c r="CK243" s="77"/>
      <c r="CL243" s="77"/>
      <c r="CM243" s="77"/>
      <c r="CN243" s="78"/>
      <c r="CO243" s="72">
        <f>IF($A243="-","-",ROUND(VLOOKUP($A243+ROUND(LEFT(CO$222,2)/24,5),'[1]ОАО "АТС"'!$A$30:$F$773,6,FALSE)+HLOOKUP($DL$220,'[1]Сбытовая надбавка'!$F$5:$H$6,2,FALSE),2)+'[1]Иные услуги'!$C$6+HLOOKUP($DR$219,'[1]Услуги по передаче'!$G$5:$J$7,2,FALSE))</f>
        <v>4662.87</v>
      </c>
      <c r="CP243" s="77"/>
      <c r="CQ243" s="77"/>
      <c r="CR243" s="77"/>
      <c r="CS243" s="77"/>
      <c r="CT243" s="78"/>
      <c r="CU243" s="72">
        <f>IF($A243="-","-",ROUND(VLOOKUP($A243+ROUND(LEFT(CU$222,2)/24,5),'[1]ОАО "АТС"'!$A$30:$F$773,6,FALSE)+HLOOKUP($DL$220,'[1]Сбытовая надбавка'!$F$5:$H$6,2,FALSE),2)+'[1]Иные услуги'!$C$6+HLOOKUP($DR$219,'[1]Услуги по передаче'!$G$5:$J$7,2,FALSE))</f>
        <v>4663.0600000000004</v>
      </c>
      <c r="CV243" s="77"/>
      <c r="CW243" s="77"/>
      <c r="CX243" s="77"/>
      <c r="CY243" s="77"/>
      <c r="CZ243" s="78"/>
      <c r="DA243" s="72">
        <f>IF($A243="-","-",ROUND(VLOOKUP($A243+ROUND(LEFT(DA$222,2)/24,5),'[1]ОАО "АТС"'!$A$30:$F$773,6,FALSE)+HLOOKUP($DL$220,'[1]Сбытовая надбавка'!$F$5:$H$6,2,FALSE),2)+'[1]Иные услуги'!$C$6+HLOOKUP($DR$219,'[1]Услуги по передаче'!$G$5:$J$7,2,FALSE))</f>
        <v>4663.1400000000003</v>
      </c>
      <c r="DB243" s="77"/>
      <c r="DC243" s="77"/>
      <c r="DD243" s="77"/>
      <c r="DE243" s="77"/>
      <c r="DF243" s="78"/>
      <c r="DG243" s="72">
        <f>IF($A243="-","-",ROUND(VLOOKUP($A243+ROUND(LEFT(DG$222,2)/24,5),'[1]ОАО "АТС"'!$A$30:$F$773,6,FALSE)+HLOOKUP($DL$220,'[1]Сбытовая надбавка'!$F$5:$H$6,2,FALSE),2)+'[1]Иные услуги'!$C$6+HLOOKUP($DR$219,'[1]Услуги по передаче'!$G$5:$J$7,2,FALSE))</f>
        <v>4663.17</v>
      </c>
      <c r="DH243" s="77"/>
      <c r="DI243" s="77"/>
      <c r="DJ243" s="77"/>
      <c r="DK243" s="77"/>
      <c r="DL243" s="78"/>
      <c r="DM243" s="72">
        <f>IF($A243="-","-",ROUND(VLOOKUP($A243+ROUND(LEFT(DM$222,2)/24,5),'[1]ОАО "АТС"'!$A$30:$F$773,6,FALSE)+HLOOKUP($DL$220,'[1]Сбытовая надбавка'!$F$5:$H$6,2,FALSE),2)+'[1]Иные услуги'!$C$6+HLOOKUP($DR$219,'[1]Услуги по передаче'!$G$5:$J$7,2,FALSE))</f>
        <v>4701.8500000000004</v>
      </c>
      <c r="DN243" s="77"/>
      <c r="DO243" s="77"/>
      <c r="DP243" s="77"/>
      <c r="DQ243" s="77"/>
      <c r="DR243" s="78"/>
      <c r="DS243" s="72">
        <f>IF($A243="-","-",ROUND(VLOOKUP($A243+ROUND(LEFT(DS$222,2)/24,5),'[1]ОАО "АТС"'!$A$30:$F$773,6,FALSE)+HLOOKUP($DL$220,'[1]Сбытовая надбавка'!$F$5:$H$6,2,FALSE),2)+'[1]Иные услуги'!$C$6+HLOOKUP($DR$219,'[1]Услуги по передаче'!$G$5:$J$7,2,FALSE))</f>
        <v>4754</v>
      </c>
      <c r="DT243" s="77"/>
      <c r="DU243" s="77"/>
      <c r="DV243" s="77"/>
      <c r="DW243" s="77"/>
      <c r="DX243" s="78"/>
      <c r="DY243" s="72">
        <f>IF($A243="-","-",ROUND(VLOOKUP($A243+ROUND(LEFT(DY$222,2)/24,5),'[1]ОАО "АТС"'!$A$30:$F$773,6,FALSE)+HLOOKUP($DL$220,'[1]Сбытовая надбавка'!$F$5:$H$6,2,FALSE),2)+'[1]Иные услуги'!$C$6+HLOOKUP($DR$219,'[1]Услуги по передаче'!$G$5:$J$7,2,FALSE))</f>
        <v>4697.95</v>
      </c>
      <c r="DZ243" s="77"/>
      <c r="EA243" s="77"/>
      <c r="EB243" s="77"/>
      <c r="EC243" s="77"/>
      <c r="ED243" s="78"/>
      <c r="EE243" s="72">
        <f>IF($A243="-","-",ROUND(VLOOKUP($A243+ROUND(LEFT(EE$222,2)/24,5),'[1]ОАО "АТС"'!$A$30:$F$773,6,FALSE)+HLOOKUP($DL$220,'[1]Сбытовая надбавка'!$F$5:$H$6,2,FALSE),2)+'[1]Иные услуги'!$C$6+HLOOKUP($DR$219,'[1]Услуги по передаче'!$G$5:$J$7,2,FALSE))</f>
        <v>4662.1400000000003</v>
      </c>
      <c r="EF243" s="77"/>
      <c r="EG243" s="77"/>
      <c r="EH243" s="77"/>
      <c r="EI243" s="77"/>
      <c r="EJ243" s="78"/>
      <c r="EK243" s="72">
        <f>IF($A243="-","-",ROUND(VLOOKUP($A243+ROUND(LEFT(EK$222,2)/24,5),'[1]ОАО "АТС"'!$A$30:$F$773,6,FALSE)+HLOOKUP($DL$220,'[1]Сбытовая надбавка'!$F$5:$H$6,2,FALSE),2)+'[1]Иные услуги'!$C$6+HLOOKUP($DR$219,'[1]Услуги по передаче'!$G$5:$J$7,2,FALSE))</f>
        <v>4788.93</v>
      </c>
      <c r="EL243" s="77"/>
      <c r="EM243" s="77"/>
      <c r="EN243" s="77"/>
      <c r="EO243" s="77"/>
      <c r="EP243" s="78"/>
      <c r="EQ243" s="72">
        <f>IF($A243="-","-",ROUND(VLOOKUP($A243+ROUND(LEFT(EQ$222,2)/24,5),'[1]ОАО "АТС"'!$A$30:$F$773,6,FALSE)+HLOOKUP($DL$220,'[1]Сбытовая надбавка'!$F$5:$H$6,2,FALSE),2)+'[1]Иные услуги'!$C$6+HLOOKUP($DR$219,'[1]Услуги по передаче'!$G$5:$J$7,2,FALSE))</f>
        <v>4706.92</v>
      </c>
      <c r="ER243" s="77"/>
      <c r="ES243" s="77"/>
      <c r="ET243" s="77"/>
      <c r="EU243" s="77"/>
      <c r="EV243" s="78"/>
    </row>
    <row r="244" spans="1:152" s="38" customFormat="1" ht="15.75" customHeight="1" x14ac:dyDescent="0.2">
      <c r="A244" s="69">
        <f>$A$136</f>
        <v>45007</v>
      </c>
      <c r="B244" s="70"/>
      <c r="C244" s="70"/>
      <c r="D244" s="70"/>
      <c r="E244" s="70"/>
      <c r="F244" s="70"/>
      <c r="G244" s="70"/>
      <c r="H244" s="71"/>
      <c r="I244" s="72">
        <f>IF($A244="-","-",ROUND(VLOOKUP($A244+ROUND(LEFT(I$222,1)/24,5),'[1]ОАО "АТС"'!$A$30:$F$773,6,FALSE)+HLOOKUP($DL$220,'[1]Сбытовая надбавка'!$F$5:$H$6,2,FALSE),2)+'[1]Иные услуги'!$C$6+HLOOKUP($DR$219,'[1]Услуги по передаче'!$G$5:$J$7,2,FALSE))</f>
        <v>4662.7800000000007</v>
      </c>
      <c r="J244" s="77"/>
      <c r="K244" s="77"/>
      <c r="L244" s="77"/>
      <c r="M244" s="77"/>
      <c r="N244" s="78"/>
      <c r="O244" s="72">
        <f>IF($A244="-","-",ROUND(VLOOKUP($A244+ROUND(LEFT(O$222,1)/24,5),'[1]ОАО "АТС"'!$A$30:$F$773,6,FALSE)+HLOOKUP($DL$220,'[1]Сбытовая надбавка'!$F$5:$H$6,2,FALSE),2)+'[1]Иные услуги'!$C$6+HLOOKUP($DR$219,'[1]Услуги по передаче'!$G$5:$J$7,2,FALSE))</f>
        <v>4662.79</v>
      </c>
      <c r="P244" s="77"/>
      <c r="Q244" s="77"/>
      <c r="R244" s="77"/>
      <c r="S244" s="77"/>
      <c r="T244" s="78"/>
      <c r="U244" s="72">
        <f>IF($A244="-","-",ROUND(VLOOKUP($A244+ROUND(LEFT(U$222,1)/24,5),'[1]ОАО "АТС"'!$A$30:$F$773,6,FALSE)+HLOOKUP($DL$220,'[1]Сбытовая надбавка'!$F$5:$H$6,2,FALSE),2)+'[1]Иные услуги'!$C$6+HLOOKUP($DR$219,'[1]Услуги по передаче'!$G$5:$J$7,2,FALSE))</f>
        <v>4662.8999999999996</v>
      </c>
      <c r="V244" s="77"/>
      <c r="W244" s="77"/>
      <c r="X244" s="77"/>
      <c r="Y244" s="77"/>
      <c r="Z244" s="78"/>
      <c r="AA244" s="72">
        <f>IF($A244="-","-",ROUND(VLOOKUP($A244+ROUND(LEFT(AA$222,1)/24,5),'[1]ОАО "АТС"'!$A$30:$F$773,6,FALSE)+HLOOKUP($DL$220,'[1]Сбытовая надбавка'!$F$5:$H$6,2,FALSE),2)+'[1]Иные услуги'!$C$6+HLOOKUP($DR$219,'[1]Услуги по передаче'!$G$5:$J$7,2,FALSE))</f>
        <v>4662.8900000000003</v>
      </c>
      <c r="AB244" s="77"/>
      <c r="AC244" s="77"/>
      <c r="AD244" s="77"/>
      <c r="AE244" s="77"/>
      <c r="AF244" s="78"/>
      <c r="AG244" s="72">
        <f>IF($A244="-","-",ROUND(VLOOKUP($A244+ROUND(LEFT(AG$222,1)/24,5),'[1]ОАО "АТС"'!$A$30:$F$773,6,FALSE)+HLOOKUP($DL$220,'[1]Сбытовая надбавка'!$F$5:$H$6,2,FALSE),2)+'[1]Иные услуги'!$C$6+HLOOKUP($DR$219,'[1]Услуги по передаче'!$G$5:$J$7,2,FALSE))</f>
        <v>4662.7800000000007</v>
      </c>
      <c r="AH244" s="77"/>
      <c r="AI244" s="77"/>
      <c r="AJ244" s="77"/>
      <c r="AK244" s="77"/>
      <c r="AL244" s="78"/>
      <c r="AM244" s="72">
        <f>IF($A244="-","-",ROUND(VLOOKUP($A244+ROUND(LEFT(AM$222,1)/24,5),'[1]ОАО "АТС"'!$A$30:$F$773,6,FALSE)+HLOOKUP($DL$220,'[1]Сбытовая надбавка'!$F$5:$H$6,2,FALSE),2)+'[1]Иные услуги'!$C$6+HLOOKUP($DR$219,'[1]Услуги по передаче'!$G$5:$J$7,2,FALSE))</f>
        <v>4662.84</v>
      </c>
      <c r="AN244" s="77"/>
      <c r="AO244" s="77"/>
      <c r="AP244" s="77"/>
      <c r="AQ244" s="77"/>
      <c r="AR244" s="78"/>
      <c r="AS244" s="72">
        <f>IF($A244="-","-",ROUND(VLOOKUP($A244+ROUND(LEFT(AS$222,1)/24,5),'[1]ОАО "АТС"'!$A$30:$F$773,6,FALSE)+HLOOKUP($DL$220,'[1]Сбытовая надбавка'!$F$5:$H$6,2,FALSE),2)+'[1]Иные услуги'!$C$6+HLOOKUP($DR$219,'[1]Услуги по передаче'!$G$5:$J$7,2,FALSE))</f>
        <v>4662.0600000000004</v>
      </c>
      <c r="AT244" s="77"/>
      <c r="AU244" s="77"/>
      <c r="AV244" s="77"/>
      <c r="AW244" s="77"/>
      <c r="AX244" s="78"/>
      <c r="AY244" s="72">
        <f>IF($A244="-","-",ROUND(VLOOKUP($A244+ROUND(LEFT(AY$222,1)/24,5),'[1]ОАО "АТС"'!$A$30:$F$773,6,FALSE)+HLOOKUP($DL$220,'[1]Сбытовая надбавка'!$F$5:$H$6,2,FALSE),2)+'[1]Иные услуги'!$C$6+HLOOKUP($DR$219,'[1]Услуги по передаче'!$G$5:$J$7,2,FALSE))</f>
        <v>4737.9400000000005</v>
      </c>
      <c r="AZ244" s="77"/>
      <c r="BA244" s="77"/>
      <c r="BB244" s="77"/>
      <c r="BC244" s="77"/>
      <c r="BD244" s="78"/>
      <c r="BE244" s="72">
        <f>IF($A244="-","-",ROUND(VLOOKUP($A244+ROUND(LEFT(BE$222,1)/24,5),'[1]ОАО "АТС"'!$A$30:$F$773,6,FALSE)+HLOOKUP($DL$220,'[1]Сбытовая надбавка'!$F$5:$H$6,2,FALSE),2)+'[1]Иные услуги'!$C$6+HLOOKUP($DR$219,'[1]Услуги по передаче'!$G$5:$J$7,2,FALSE))</f>
        <v>4662.7700000000004</v>
      </c>
      <c r="BF244" s="77"/>
      <c r="BG244" s="77"/>
      <c r="BH244" s="77"/>
      <c r="BI244" s="77"/>
      <c r="BJ244" s="78"/>
      <c r="BK244" s="72">
        <f>IF($A244="-","-",ROUND(VLOOKUP($A244+ROUND(LEFT(BK$222,1)/24,5),'[1]ОАО "АТС"'!$A$30:$F$773,6,FALSE)+HLOOKUP($DL$220,'[1]Сбытовая надбавка'!$F$5:$H$6,2,FALSE),2)+'[1]Иные услуги'!$C$6+HLOOKUP($DR$219,'[1]Услуги по передаче'!$G$5:$J$7,2,FALSE))</f>
        <v>4703.6400000000003</v>
      </c>
      <c r="BL244" s="77"/>
      <c r="BM244" s="77"/>
      <c r="BN244" s="77"/>
      <c r="BO244" s="77"/>
      <c r="BP244" s="78"/>
      <c r="BQ244" s="72">
        <f>IF($A244="-","-",ROUND(VLOOKUP($A244+ROUND(LEFT(BQ$222,2)/24,5),'[1]ОАО "АТС"'!$A$30:$F$773,6,FALSE)+HLOOKUP($DL$220,'[1]Сбытовая надбавка'!$F$5:$H$6,2,FALSE),2)+'[1]Иные услуги'!$C$6+HLOOKUP($DR$219,'[1]Услуги по передаче'!$G$5:$J$7,2,FALSE))</f>
        <v>4716.3</v>
      </c>
      <c r="BR244" s="77"/>
      <c r="BS244" s="77"/>
      <c r="BT244" s="77"/>
      <c r="BU244" s="77"/>
      <c r="BV244" s="78"/>
      <c r="BW244" s="72">
        <f>IF($A244="-","-",ROUND(VLOOKUP($A244+ROUND(LEFT(BW$222,2)/24,5),'[1]ОАО "АТС"'!$A$30:$F$773,6,FALSE)+HLOOKUP($DL$220,'[1]Сбытовая надбавка'!$F$5:$H$6,2,FALSE),2)+'[1]Иные услуги'!$C$6+HLOOKUP($DR$219,'[1]Услуги по передаче'!$G$5:$J$7,2,FALSE))</f>
        <v>4703.7</v>
      </c>
      <c r="BX244" s="77"/>
      <c r="BY244" s="77"/>
      <c r="BZ244" s="77"/>
      <c r="CA244" s="77"/>
      <c r="CB244" s="78"/>
      <c r="CC244" s="72">
        <f>IF($A244="-","-",ROUND(VLOOKUP($A244+ROUND(LEFT(CC$222,2)/24,5),'[1]ОАО "АТС"'!$A$30:$F$773,6,FALSE)+HLOOKUP($DL$220,'[1]Сбытовая надбавка'!$F$5:$H$6,2,FALSE),2)+'[1]Иные услуги'!$C$6+HLOOKUP($DR$219,'[1]Услуги по передаче'!$G$5:$J$7,2,FALSE))</f>
        <v>4662.79</v>
      </c>
      <c r="CD244" s="77"/>
      <c r="CE244" s="77"/>
      <c r="CF244" s="77"/>
      <c r="CG244" s="77"/>
      <c r="CH244" s="78"/>
      <c r="CI244" s="72">
        <f>IF($A244="-","-",ROUND(VLOOKUP($A244+ROUND(LEFT(CI$222,2)/24,5),'[1]ОАО "АТС"'!$A$30:$F$773,6,FALSE)+HLOOKUP($DL$220,'[1]Сбытовая надбавка'!$F$5:$H$6,2,FALSE),2)+'[1]Иные услуги'!$C$6+HLOOKUP($DR$219,'[1]Услуги по передаче'!$G$5:$J$7,2,FALSE))</f>
        <v>4662.8</v>
      </c>
      <c r="CJ244" s="77"/>
      <c r="CK244" s="77"/>
      <c r="CL244" s="77"/>
      <c r="CM244" s="77"/>
      <c r="CN244" s="78"/>
      <c r="CO244" s="72">
        <f>IF($A244="-","-",ROUND(VLOOKUP($A244+ROUND(LEFT(CO$222,2)/24,5),'[1]ОАО "АТС"'!$A$30:$F$773,6,FALSE)+HLOOKUP($DL$220,'[1]Сбытовая надбавка'!$F$5:$H$6,2,FALSE),2)+'[1]Иные услуги'!$C$6+HLOOKUP($DR$219,'[1]Услуги по передаче'!$G$5:$J$7,2,FALSE))</f>
        <v>4662.79</v>
      </c>
      <c r="CP244" s="77"/>
      <c r="CQ244" s="77"/>
      <c r="CR244" s="77"/>
      <c r="CS244" s="77"/>
      <c r="CT244" s="78"/>
      <c r="CU244" s="72">
        <f>IF($A244="-","-",ROUND(VLOOKUP($A244+ROUND(LEFT(CU$222,2)/24,5),'[1]ОАО "АТС"'!$A$30:$F$773,6,FALSE)+HLOOKUP($DL$220,'[1]Сбытовая надбавка'!$F$5:$H$6,2,FALSE),2)+'[1]Иные услуги'!$C$6+HLOOKUP($DR$219,'[1]Услуги по передаче'!$G$5:$J$7,2,FALSE))</f>
        <v>4662.97</v>
      </c>
      <c r="CV244" s="77"/>
      <c r="CW244" s="77"/>
      <c r="CX244" s="77"/>
      <c r="CY244" s="77"/>
      <c r="CZ244" s="78"/>
      <c r="DA244" s="72">
        <f>IF($A244="-","-",ROUND(VLOOKUP($A244+ROUND(LEFT(DA$222,2)/24,5),'[1]ОАО "АТС"'!$A$30:$F$773,6,FALSE)+HLOOKUP($DL$220,'[1]Сбытовая надбавка'!$F$5:$H$6,2,FALSE),2)+'[1]Иные услуги'!$C$6+HLOOKUP($DR$219,'[1]Услуги по передаче'!$G$5:$J$7,2,FALSE))</f>
        <v>4663.0200000000004</v>
      </c>
      <c r="DB244" s="77"/>
      <c r="DC244" s="77"/>
      <c r="DD244" s="77"/>
      <c r="DE244" s="77"/>
      <c r="DF244" s="78"/>
      <c r="DG244" s="72">
        <f>IF($A244="-","-",ROUND(VLOOKUP($A244+ROUND(LEFT(DG$222,2)/24,5),'[1]ОАО "АТС"'!$A$30:$F$773,6,FALSE)+HLOOKUP($DL$220,'[1]Сбытовая надбавка'!$F$5:$H$6,2,FALSE),2)+'[1]Иные услуги'!$C$6+HLOOKUP($DR$219,'[1]Услуги по передаче'!$G$5:$J$7,2,FALSE))</f>
        <v>4663.04</v>
      </c>
      <c r="DH244" s="77"/>
      <c r="DI244" s="77"/>
      <c r="DJ244" s="77"/>
      <c r="DK244" s="77"/>
      <c r="DL244" s="78"/>
      <c r="DM244" s="72">
        <f>IF($A244="-","-",ROUND(VLOOKUP($A244+ROUND(LEFT(DM$222,2)/24,5),'[1]ОАО "АТС"'!$A$30:$F$773,6,FALSE)+HLOOKUP($DL$220,'[1]Сбытовая надбавка'!$F$5:$H$6,2,FALSE),2)+'[1]Иные услуги'!$C$6+HLOOKUP($DR$219,'[1]Услуги по передаче'!$G$5:$J$7,2,FALSE))</f>
        <v>4762.8</v>
      </c>
      <c r="DN244" s="77"/>
      <c r="DO244" s="77"/>
      <c r="DP244" s="77"/>
      <c r="DQ244" s="77"/>
      <c r="DR244" s="78"/>
      <c r="DS244" s="72">
        <f>IF($A244="-","-",ROUND(VLOOKUP($A244+ROUND(LEFT(DS$222,2)/24,5),'[1]ОАО "АТС"'!$A$30:$F$773,6,FALSE)+HLOOKUP($DL$220,'[1]Сбытовая надбавка'!$F$5:$H$6,2,FALSE),2)+'[1]Иные услуги'!$C$6+HLOOKUP($DR$219,'[1]Услуги по передаче'!$G$5:$J$7,2,FALSE))</f>
        <v>4733.88</v>
      </c>
      <c r="DT244" s="77"/>
      <c r="DU244" s="77"/>
      <c r="DV244" s="77"/>
      <c r="DW244" s="77"/>
      <c r="DX244" s="78"/>
      <c r="DY244" s="72">
        <f>IF($A244="-","-",ROUND(VLOOKUP($A244+ROUND(LEFT(DY$222,2)/24,5),'[1]ОАО "АТС"'!$A$30:$F$773,6,FALSE)+HLOOKUP($DL$220,'[1]Сбытовая надбавка'!$F$5:$H$6,2,FALSE),2)+'[1]Иные услуги'!$C$6+HLOOKUP($DR$219,'[1]Услуги по передаче'!$G$5:$J$7,2,FALSE))</f>
        <v>4669.33</v>
      </c>
      <c r="DZ244" s="77"/>
      <c r="EA244" s="77"/>
      <c r="EB244" s="77"/>
      <c r="EC244" s="77"/>
      <c r="ED244" s="78"/>
      <c r="EE244" s="72">
        <f>IF($A244="-","-",ROUND(VLOOKUP($A244+ROUND(LEFT(EE$222,2)/24,5),'[1]ОАО "АТС"'!$A$30:$F$773,6,FALSE)+HLOOKUP($DL$220,'[1]Сбытовая надбавка'!$F$5:$H$6,2,FALSE),2)+'[1]Иные услуги'!$C$6+HLOOKUP($DR$219,'[1]Услуги по передаче'!$G$5:$J$7,2,FALSE))</f>
        <v>4662.05</v>
      </c>
      <c r="EF244" s="77"/>
      <c r="EG244" s="77"/>
      <c r="EH244" s="77"/>
      <c r="EI244" s="77"/>
      <c r="EJ244" s="78"/>
      <c r="EK244" s="72">
        <f>IF($A244="-","-",ROUND(VLOOKUP($A244+ROUND(LEFT(EK$222,2)/24,5),'[1]ОАО "АТС"'!$A$30:$F$773,6,FALSE)+HLOOKUP($DL$220,'[1]Сбытовая надбавка'!$F$5:$H$6,2,FALSE),2)+'[1]Иные услуги'!$C$6+HLOOKUP($DR$219,'[1]Услуги по передаче'!$G$5:$J$7,2,FALSE))</f>
        <v>4813.0600000000004</v>
      </c>
      <c r="EL244" s="77"/>
      <c r="EM244" s="77"/>
      <c r="EN244" s="77"/>
      <c r="EO244" s="77"/>
      <c r="EP244" s="78"/>
      <c r="EQ244" s="72">
        <f>IF($A244="-","-",ROUND(VLOOKUP($A244+ROUND(LEFT(EQ$222,2)/24,5),'[1]ОАО "АТС"'!$A$30:$F$773,6,FALSE)+HLOOKUP($DL$220,'[1]Сбытовая надбавка'!$F$5:$H$6,2,FALSE),2)+'[1]Иные услуги'!$C$6+HLOOKUP($DR$219,'[1]Услуги по передаче'!$G$5:$J$7,2,FALSE))</f>
        <v>4703.74</v>
      </c>
      <c r="ER244" s="77"/>
      <c r="ES244" s="77"/>
      <c r="ET244" s="77"/>
      <c r="EU244" s="77"/>
      <c r="EV244" s="78"/>
    </row>
    <row r="245" spans="1:152" s="38" customFormat="1" ht="15.75" customHeight="1" x14ac:dyDescent="0.2">
      <c r="A245" s="69">
        <f>$A$137</f>
        <v>45008</v>
      </c>
      <c r="B245" s="70"/>
      <c r="C245" s="70"/>
      <c r="D245" s="70"/>
      <c r="E245" s="70"/>
      <c r="F245" s="70"/>
      <c r="G245" s="70"/>
      <c r="H245" s="71"/>
      <c r="I245" s="72">
        <f>IF($A245="-","-",ROUND(VLOOKUP($A245+ROUND(LEFT(I$222,1)/24,5),'[1]ОАО "АТС"'!$A$30:$F$773,6,FALSE)+HLOOKUP($DL$220,'[1]Сбытовая надбавка'!$F$5:$H$6,2,FALSE),2)+'[1]Иные услуги'!$C$6+HLOOKUP($DR$219,'[1]Услуги по передаче'!$G$5:$J$7,2,FALSE))</f>
        <v>4663.1400000000003</v>
      </c>
      <c r="J245" s="77"/>
      <c r="K245" s="77"/>
      <c r="L245" s="77"/>
      <c r="M245" s="77"/>
      <c r="N245" s="78"/>
      <c r="O245" s="72">
        <f>IF($A245="-","-",ROUND(VLOOKUP($A245+ROUND(LEFT(O$222,1)/24,5),'[1]ОАО "АТС"'!$A$30:$F$773,6,FALSE)+HLOOKUP($DL$220,'[1]Сбытовая надбавка'!$F$5:$H$6,2,FALSE),2)+'[1]Иные услуги'!$C$6+HLOOKUP($DR$219,'[1]Услуги по передаче'!$G$5:$J$7,2,FALSE))</f>
        <v>4663.1400000000003</v>
      </c>
      <c r="P245" s="77"/>
      <c r="Q245" s="77"/>
      <c r="R245" s="77"/>
      <c r="S245" s="77"/>
      <c r="T245" s="78"/>
      <c r="U245" s="72">
        <f>IF($A245="-","-",ROUND(VLOOKUP($A245+ROUND(LEFT(U$222,1)/24,5),'[1]ОАО "АТС"'!$A$30:$F$773,6,FALSE)+HLOOKUP($DL$220,'[1]Сбытовая надбавка'!$F$5:$H$6,2,FALSE),2)+'[1]Иные услуги'!$C$6+HLOOKUP($DR$219,'[1]Услуги по передаче'!$G$5:$J$7,2,FALSE))</f>
        <v>4663.22</v>
      </c>
      <c r="V245" s="77"/>
      <c r="W245" s="77"/>
      <c r="X245" s="77"/>
      <c r="Y245" s="77"/>
      <c r="Z245" s="78"/>
      <c r="AA245" s="72">
        <f>IF($A245="-","-",ROUND(VLOOKUP($A245+ROUND(LEFT(AA$222,1)/24,5),'[1]ОАО "АТС"'!$A$30:$F$773,6,FALSE)+HLOOKUP($DL$220,'[1]Сбытовая надбавка'!$F$5:$H$6,2,FALSE),2)+'[1]Иные услуги'!$C$6+HLOOKUP($DR$219,'[1]Услуги по передаче'!$G$5:$J$7,2,FALSE))</f>
        <v>4663.1499999999996</v>
      </c>
      <c r="AB245" s="77"/>
      <c r="AC245" s="77"/>
      <c r="AD245" s="77"/>
      <c r="AE245" s="77"/>
      <c r="AF245" s="78"/>
      <c r="AG245" s="72">
        <f>IF($A245="-","-",ROUND(VLOOKUP($A245+ROUND(LEFT(AG$222,1)/24,5),'[1]ОАО "АТС"'!$A$30:$F$773,6,FALSE)+HLOOKUP($DL$220,'[1]Сбытовая надбавка'!$F$5:$H$6,2,FALSE),2)+'[1]Иные услуги'!$C$6+HLOOKUP($DR$219,'[1]Услуги по передаче'!$G$5:$J$7,2,FALSE))</f>
        <v>4663.01</v>
      </c>
      <c r="AH245" s="77"/>
      <c r="AI245" s="77"/>
      <c r="AJ245" s="77"/>
      <c r="AK245" s="77"/>
      <c r="AL245" s="78"/>
      <c r="AM245" s="72">
        <f>IF($A245="-","-",ROUND(VLOOKUP($A245+ROUND(LEFT(AM$222,1)/24,5),'[1]ОАО "АТС"'!$A$30:$F$773,6,FALSE)+HLOOKUP($DL$220,'[1]Сбытовая надбавка'!$F$5:$H$6,2,FALSE),2)+'[1]Иные услуги'!$C$6+HLOOKUP($DR$219,'[1]Услуги по передаче'!$G$5:$J$7,2,FALSE))</f>
        <v>4663.0200000000004</v>
      </c>
      <c r="AN245" s="77"/>
      <c r="AO245" s="77"/>
      <c r="AP245" s="77"/>
      <c r="AQ245" s="77"/>
      <c r="AR245" s="78"/>
      <c r="AS245" s="72">
        <f>IF($A245="-","-",ROUND(VLOOKUP($A245+ROUND(LEFT(AS$222,1)/24,5),'[1]ОАО "АТС"'!$A$30:$F$773,6,FALSE)+HLOOKUP($DL$220,'[1]Сбытовая надбавка'!$F$5:$H$6,2,FALSE),2)+'[1]Иные услуги'!$C$6+HLOOKUP($DR$219,'[1]Услуги по передаче'!$G$5:$J$7,2,FALSE))</f>
        <v>4662.47</v>
      </c>
      <c r="AT245" s="77"/>
      <c r="AU245" s="77"/>
      <c r="AV245" s="77"/>
      <c r="AW245" s="77"/>
      <c r="AX245" s="78"/>
      <c r="AY245" s="72">
        <f>IF($A245="-","-",ROUND(VLOOKUP($A245+ROUND(LEFT(AY$222,1)/24,5),'[1]ОАО "АТС"'!$A$30:$F$773,6,FALSE)+HLOOKUP($DL$220,'[1]Сбытовая надбавка'!$F$5:$H$6,2,FALSE),2)+'[1]Иные услуги'!$C$6+HLOOKUP($DR$219,'[1]Услуги по передаче'!$G$5:$J$7,2,FALSE))</f>
        <v>4754.62</v>
      </c>
      <c r="AZ245" s="77"/>
      <c r="BA245" s="77"/>
      <c r="BB245" s="77"/>
      <c r="BC245" s="77"/>
      <c r="BD245" s="78"/>
      <c r="BE245" s="72">
        <f>IF($A245="-","-",ROUND(VLOOKUP($A245+ROUND(LEFT(BE$222,1)/24,5),'[1]ОАО "АТС"'!$A$30:$F$773,6,FALSE)+HLOOKUP($DL$220,'[1]Сбытовая надбавка'!$F$5:$H$6,2,FALSE),2)+'[1]Иные услуги'!$C$6+HLOOKUP($DR$219,'[1]Услуги по передаче'!$G$5:$J$7,2,FALSE))</f>
        <v>4662.7</v>
      </c>
      <c r="BF245" s="77"/>
      <c r="BG245" s="77"/>
      <c r="BH245" s="77"/>
      <c r="BI245" s="77"/>
      <c r="BJ245" s="78"/>
      <c r="BK245" s="72">
        <f>IF($A245="-","-",ROUND(VLOOKUP($A245+ROUND(LEFT(BK$222,1)/24,5),'[1]ОАО "АТС"'!$A$30:$F$773,6,FALSE)+HLOOKUP($DL$220,'[1]Сбытовая надбавка'!$F$5:$H$6,2,FALSE),2)+'[1]Иные услуги'!$C$6+HLOOKUP($DR$219,'[1]Услуги по передаче'!$G$5:$J$7,2,FALSE))</f>
        <v>4709.2299999999996</v>
      </c>
      <c r="BL245" s="77"/>
      <c r="BM245" s="77"/>
      <c r="BN245" s="77"/>
      <c r="BO245" s="77"/>
      <c r="BP245" s="78"/>
      <c r="BQ245" s="72">
        <f>IF($A245="-","-",ROUND(VLOOKUP($A245+ROUND(LEFT(BQ$222,2)/24,5),'[1]ОАО "АТС"'!$A$30:$F$773,6,FALSE)+HLOOKUP($DL$220,'[1]Сбытовая надбавка'!$F$5:$H$6,2,FALSE),2)+'[1]Иные услуги'!$C$6+HLOOKUP($DR$219,'[1]Услуги по передаче'!$G$5:$J$7,2,FALSE))</f>
        <v>4721.41</v>
      </c>
      <c r="BR245" s="77"/>
      <c r="BS245" s="77"/>
      <c r="BT245" s="77"/>
      <c r="BU245" s="77"/>
      <c r="BV245" s="78"/>
      <c r="BW245" s="72">
        <f>IF($A245="-","-",ROUND(VLOOKUP($A245+ROUND(LEFT(BW$222,2)/24,5),'[1]ОАО "АТС"'!$A$30:$F$773,6,FALSE)+HLOOKUP($DL$220,'[1]Сбытовая надбавка'!$F$5:$H$6,2,FALSE),2)+'[1]Иные услуги'!$C$6+HLOOKUP($DR$219,'[1]Услуги по передаче'!$G$5:$J$7,2,FALSE))</f>
        <v>4708.7800000000007</v>
      </c>
      <c r="BX245" s="77"/>
      <c r="BY245" s="77"/>
      <c r="BZ245" s="77"/>
      <c r="CA245" s="77"/>
      <c r="CB245" s="78"/>
      <c r="CC245" s="72">
        <f>IF($A245="-","-",ROUND(VLOOKUP($A245+ROUND(LEFT(CC$222,2)/24,5),'[1]ОАО "АТС"'!$A$30:$F$773,6,FALSE)+HLOOKUP($DL$220,'[1]Сбытовая надбавка'!$F$5:$H$6,2,FALSE),2)+'[1]Иные услуги'!$C$6+HLOOKUP($DR$219,'[1]Услуги по передаче'!$G$5:$J$7,2,FALSE))</f>
        <v>4677.72</v>
      </c>
      <c r="CD245" s="77"/>
      <c r="CE245" s="77"/>
      <c r="CF245" s="77"/>
      <c r="CG245" s="77"/>
      <c r="CH245" s="78"/>
      <c r="CI245" s="72">
        <f>IF($A245="-","-",ROUND(VLOOKUP($A245+ROUND(LEFT(CI$222,2)/24,5),'[1]ОАО "АТС"'!$A$30:$F$773,6,FALSE)+HLOOKUP($DL$220,'[1]Сбытовая надбавка'!$F$5:$H$6,2,FALSE),2)+'[1]Иные услуги'!$C$6+HLOOKUP($DR$219,'[1]Услуги по передаче'!$G$5:$J$7,2,FALSE))</f>
        <v>4677.95</v>
      </c>
      <c r="CJ245" s="77"/>
      <c r="CK245" s="77"/>
      <c r="CL245" s="77"/>
      <c r="CM245" s="77"/>
      <c r="CN245" s="78"/>
      <c r="CO245" s="72">
        <f>IF($A245="-","-",ROUND(VLOOKUP($A245+ROUND(LEFT(CO$222,2)/24,5),'[1]ОАО "АТС"'!$A$30:$F$773,6,FALSE)+HLOOKUP($DL$220,'[1]Сбытовая надбавка'!$F$5:$H$6,2,FALSE),2)+'[1]Иные услуги'!$C$6+HLOOKUP($DR$219,'[1]Услуги по передаче'!$G$5:$J$7,2,FALSE))</f>
        <v>4662.7299999999996</v>
      </c>
      <c r="CP245" s="77"/>
      <c r="CQ245" s="77"/>
      <c r="CR245" s="77"/>
      <c r="CS245" s="77"/>
      <c r="CT245" s="78"/>
      <c r="CU245" s="72">
        <f>IF($A245="-","-",ROUND(VLOOKUP($A245+ROUND(LEFT(CU$222,2)/24,5),'[1]ОАО "АТС"'!$A$30:$F$773,6,FALSE)+HLOOKUP($DL$220,'[1]Сбытовая надбавка'!$F$5:$H$6,2,FALSE),2)+'[1]Иные услуги'!$C$6+HLOOKUP($DR$219,'[1]Услуги по передаче'!$G$5:$J$7,2,FALSE))</f>
        <v>4662.72</v>
      </c>
      <c r="CV245" s="77"/>
      <c r="CW245" s="77"/>
      <c r="CX245" s="77"/>
      <c r="CY245" s="77"/>
      <c r="CZ245" s="78"/>
      <c r="DA245" s="72">
        <f>IF($A245="-","-",ROUND(VLOOKUP($A245+ROUND(LEFT(DA$222,2)/24,5),'[1]ОАО "АТС"'!$A$30:$F$773,6,FALSE)+HLOOKUP($DL$220,'[1]Сбытовая надбавка'!$F$5:$H$6,2,FALSE),2)+'[1]Иные услуги'!$C$6+HLOOKUP($DR$219,'[1]Услуги по передаче'!$G$5:$J$7,2,FALSE))</f>
        <v>4662.99</v>
      </c>
      <c r="DB245" s="77"/>
      <c r="DC245" s="77"/>
      <c r="DD245" s="77"/>
      <c r="DE245" s="77"/>
      <c r="DF245" s="78"/>
      <c r="DG245" s="72">
        <f>IF($A245="-","-",ROUND(VLOOKUP($A245+ROUND(LEFT(DG$222,2)/24,5),'[1]ОАО "АТС"'!$A$30:$F$773,6,FALSE)+HLOOKUP($DL$220,'[1]Сбытовая надбавка'!$F$5:$H$6,2,FALSE),2)+'[1]Иные услуги'!$C$6+HLOOKUP($DR$219,'[1]Услуги по передаче'!$G$5:$J$7,2,FALSE))</f>
        <v>4663.09</v>
      </c>
      <c r="DH245" s="77"/>
      <c r="DI245" s="77"/>
      <c r="DJ245" s="77"/>
      <c r="DK245" s="77"/>
      <c r="DL245" s="78"/>
      <c r="DM245" s="72">
        <f>IF($A245="-","-",ROUND(VLOOKUP($A245+ROUND(LEFT(DM$222,2)/24,5),'[1]ОАО "АТС"'!$A$30:$F$773,6,FALSE)+HLOOKUP($DL$220,'[1]Сбытовая надбавка'!$F$5:$H$6,2,FALSE),2)+'[1]Иные услуги'!$C$6+HLOOKUP($DR$219,'[1]Услуги по передаче'!$G$5:$J$7,2,FALSE))</f>
        <v>4766.1000000000004</v>
      </c>
      <c r="DN245" s="77"/>
      <c r="DO245" s="77"/>
      <c r="DP245" s="77"/>
      <c r="DQ245" s="77"/>
      <c r="DR245" s="78"/>
      <c r="DS245" s="72">
        <f>IF($A245="-","-",ROUND(VLOOKUP($A245+ROUND(LEFT(DS$222,2)/24,5),'[1]ОАО "АТС"'!$A$30:$F$773,6,FALSE)+HLOOKUP($DL$220,'[1]Сбытовая надбавка'!$F$5:$H$6,2,FALSE),2)+'[1]Иные услуги'!$C$6+HLOOKUP($DR$219,'[1]Услуги по передаче'!$G$5:$J$7,2,FALSE))</f>
        <v>4739.18</v>
      </c>
      <c r="DT245" s="77"/>
      <c r="DU245" s="77"/>
      <c r="DV245" s="77"/>
      <c r="DW245" s="77"/>
      <c r="DX245" s="78"/>
      <c r="DY245" s="72">
        <f>IF($A245="-","-",ROUND(VLOOKUP($A245+ROUND(LEFT(DY$222,2)/24,5),'[1]ОАО "АТС"'!$A$30:$F$773,6,FALSE)+HLOOKUP($DL$220,'[1]Сбытовая надбавка'!$F$5:$H$6,2,FALSE),2)+'[1]Иные услуги'!$C$6+HLOOKUP($DR$219,'[1]Услуги по передаче'!$G$5:$J$7,2,FALSE))</f>
        <v>4679.8</v>
      </c>
      <c r="DZ245" s="77"/>
      <c r="EA245" s="77"/>
      <c r="EB245" s="77"/>
      <c r="EC245" s="77"/>
      <c r="ED245" s="78"/>
      <c r="EE245" s="72">
        <f>IF($A245="-","-",ROUND(VLOOKUP($A245+ROUND(LEFT(EE$222,2)/24,5),'[1]ОАО "АТС"'!$A$30:$F$773,6,FALSE)+HLOOKUP($DL$220,'[1]Сбытовая надбавка'!$F$5:$H$6,2,FALSE),2)+'[1]Иные услуги'!$C$6+HLOOKUP($DR$219,'[1]Услуги по передаче'!$G$5:$J$7,2,FALSE))</f>
        <v>4661.9799999999996</v>
      </c>
      <c r="EF245" s="77"/>
      <c r="EG245" s="77"/>
      <c r="EH245" s="77"/>
      <c r="EI245" s="77"/>
      <c r="EJ245" s="78"/>
      <c r="EK245" s="72">
        <f>IF($A245="-","-",ROUND(VLOOKUP($A245+ROUND(LEFT(EK$222,2)/24,5),'[1]ОАО "АТС"'!$A$30:$F$773,6,FALSE)+HLOOKUP($DL$220,'[1]Сбытовая надбавка'!$F$5:$H$6,2,FALSE),2)+'[1]Иные услуги'!$C$6+HLOOKUP($DR$219,'[1]Услуги по передаче'!$G$5:$J$7,2,FALSE))</f>
        <v>4822.67</v>
      </c>
      <c r="EL245" s="77"/>
      <c r="EM245" s="77"/>
      <c r="EN245" s="77"/>
      <c r="EO245" s="77"/>
      <c r="EP245" s="78"/>
      <c r="EQ245" s="72">
        <f>IF($A245="-","-",ROUND(VLOOKUP($A245+ROUND(LEFT(EQ$222,2)/24,5),'[1]ОАО "АТС"'!$A$30:$F$773,6,FALSE)+HLOOKUP($DL$220,'[1]Сбытовая надбавка'!$F$5:$H$6,2,FALSE),2)+'[1]Иные услуги'!$C$6+HLOOKUP($DR$219,'[1]Услуги по передаче'!$G$5:$J$7,2,FALSE))</f>
        <v>4709.76</v>
      </c>
      <c r="ER245" s="77"/>
      <c r="ES245" s="77"/>
      <c r="ET245" s="77"/>
      <c r="EU245" s="77"/>
      <c r="EV245" s="78"/>
    </row>
    <row r="246" spans="1:152" s="38" customFormat="1" ht="15.75" customHeight="1" x14ac:dyDescent="0.2">
      <c r="A246" s="69">
        <f>$A$138</f>
        <v>45009</v>
      </c>
      <c r="B246" s="70"/>
      <c r="C246" s="70"/>
      <c r="D246" s="70"/>
      <c r="E246" s="70"/>
      <c r="F246" s="70"/>
      <c r="G246" s="70"/>
      <c r="H246" s="71"/>
      <c r="I246" s="72">
        <f>IF($A246="-","-",ROUND(VLOOKUP($A246+ROUND(LEFT(I$222,1)/24,5),'[1]ОАО "АТС"'!$A$30:$F$773,6,FALSE)+HLOOKUP($DL$220,'[1]Сбытовая надбавка'!$F$5:$H$6,2,FALSE),2)+'[1]Иные услуги'!$C$6+HLOOKUP($DR$219,'[1]Услуги по передаче'!$G$5:$J$7,2,FALSE))</f>
        <v>4663.09</v>
      </c>
      <c r="J246" s="77"/>
      <c r="K246" s="77"/>
      <c r="L246" s="77"/>
      <c r="M246" s="77"/>
      <c r="N246" s="78"/>
      <c r="O246" s="72">
        <f>IF($A246="-","-",ROUND(VLOOKUP($A246+ROUND(LEFT(O$222,1)/24,5),'[1]ОАО "АТС"'!$A$30:$F$773,6,FALSE)+HLOOKUP($DL$220,'[1]Сбытовая надбавка'!$F$5:$H$6,2,FALSE),2)+'[1]Иные услуги'!$C$6+HLOOKUP($DR$219,'[1]Услуги по передаче'!$G$5:$J$7,2,FALSE))</f>
        <v>4663.18</v>
      </c>
      <c r="P246" s="77"/>
      <c r="Q246" s="77"/>
      <c r="R246" s="77"/>
      <c r="S246" s="77"/>
      <c r="T246" s="78"/>
      <c r="U246" s="72">
        <f>IF($A246="-","-",ROUND(VLOOKUP($A246+ROUND(LEFT(U$222,1)/24,5),'[1]ОАО "АТС"'!$A$30:$F$773,6,FALSE)+HLOOKUP($DL$220,'[1]Сбытовая надбавка'!$F$5:$H$6,2,FALSE),2)+'[1]Иные услуги'!$C$6+HLOOKUP($DR$219,'[1]Услуги по передаче'!$G$5:$J$7,2,FALSE))</f>
        <v>4663.2299999999996</v>
      </c>
      <c r="V246" s="77"/>
      <c r="W246" s="77"/>
      <c r="X246" s="77"/>
      <c r="Y246" s="77"/>
      <c r="Z246" s="78"/>
      <c r="AA246" s="72">
        <f>IF($A246="-","-",ROUND(VLOOKUP($A246+ROUND(LEFT(AA$222,1)/24,5),'[1]ОАО "АТС"'!$A$30:$F$773,6,FALSE)+HLOOKUP($DL$220,'[1]Сбытовая надбавка'!$F$5:$H$6,2,FALSE),2)+'[1]Иные услуги'!$C$6+HLOOKUP($DR$219,'[1]Услуги по передаче'!$G$5:$J$7,2,FALSE))</f>
        <v>4663.12</v>
      </c>
      <c r="AB246" s="77"/>
      <c r="AC246" s="77"/>
      <c r="AD246" s="77"/>
      <c r="AE246" s="77"/>
      <c r="AF246" s="78"/>
      <c r="AG246" s="72">
        <f>IF($A246="-","-",ROUND(VLOOKUP($A246+ROUND(LEFT(AG$222,1)/24,5),'[1]ОАО "АТС"'!$A$30:$F$773,6,FALSE)+HLOOKUP($DL$220,'[1]Сбытовая надбавка'!$F$5:$H$6,2,FALSE),2)+'[1]Иные услуги'!$C$6+HLOOKUP($DR$219,'[1]Услуги по передаче'!$G$5:$J$7,2,FALSE))</f>
        <v>4663.04</v>
      </c>
      <c r="AH246" s="77"/>
      <c r="AI246" s="77"/>
      <c r="AJ246" s="77"/>
      <c r="AK246" s="77"/>
      <c r="AL246" s="78"/>
      <c r="AM246" s="72">
        <f>IF($A246="-","-",ROUND(VLOOKUP($A246+ROUND(LEFT(AM$222,1)/24,5),'[1]ОАО "АТС"'!$A$30:$F$773,6,FALSE)+HLOOKUP($DL$220,'[1]Сбытовая надбавка'!$F$5:$H$6,2,FALSE),2)+'[1]Иные услуги'!$C$6+HLOOKUP($DR$219,'[1]Услуги по передаче'!$G$5:$J$7,2,FALSE))</f>
        <v>4663.09</v>
      </c>
      <c r="AN246" s="77"/>
      <c r="AO246" s="77"/>
      <c r="AP246" s="77"/>
      <c r="AQ246" s="77"/>
      <c r="AR246" s="78"/>
      <c r="AS246" s="72">
        <f>IF($A246="-","-",ROUND(VLOOKUP($A246+ROUND(LEFT(AS$222,1)/24,5),'[1]ОАО "АТС"'!$A$30:$F$773,6,FALSE)+HLOOKUP($DL$220,'[1]Сбытовая надбавка'!$F$5:$H$6,2,FALSE),2)+'[1]Иные услуги'!$C$6+HLOOKUP($DR$219,'[1]Услуги по передаче'!$G$5:$J$7,2,FALSE))</f>
        <v>4662.62</v>
      </c>
      <c r="AT246" s="77"/>
      <c r="AU246" s="77"/>
      <c r="AV246" s="77"/>
      <c r="AW246" s="77"/>
      <c r="AX246" s="78"/>
      <c r="AY246" s="72">
        <f>IF($A246="-","-",ROUND(VLOOKUP($A246+ROUND(LEFT(AY$222,1)/24,5),'[1]ОАО "АТС"'!$A$30:$F$773,6,FALSE)+HLOOKUP($DL$220,'[1]Сбытовая надбавка'!$F$5:$H$6,2,FALSE),2)+'[1]Иные услуги'!$C$6+HLOOKUP($DR$219,'[1]Услуги по передаче'!$G$5:$J$7,2,FALSE))</f>
        <v>4758.79</v>
      </c>
      <c r="AZ246" s="77"/>
      <c r="BA246" s="77"/>
      <c r="BB246" s="77"/>
      <c r="BC246" s="77"/>
      <c r="BD246" s="78"/>
      <c r="BE246" s="72">
        <f>IF($A246="-","-",ROUND(VLOOKUP($A246+ROUND(LEFT(BE$222,1)/24,5),'[1]ОАО "АТС"'!$A$30:$F$773,6,FALSE)+HLOOKUP($DL$220,'[1]Сбытовая надбавка'!$F$5:$H$6,2,FALSE),2)+'[1]Иные услуги'!$C$6+HLOOKUP($DR$219,'[1]Услуги по передаче'!$G$5:$J$7,2,FALSE))</f>
        <v>4662.6100000000006</v>
      </c>
      <c r="BF246" s="77"/>
      <c r="BG246" s="77"/>
      <c r="BH246" s="77"/>
      <c r="BI246" s="77"/>
      <c r="BJ246" s="78"/>
      <c r="BK246" s="72">
        <f>IF($A246="-","-",ROUND(VLOOKUP($A246+ROUND(LEFT(BK$222,1)/24,5),'[1]ОАО "АТС"'!$A$30:$F$773,6,FALSE)+HLOOKUP($DL$220,'[1]Сбытовая надбавка'!$F$5:$H$6,2,FALSE),2)+'[1]Иные услуги'!$C$6+HLOOKUP($DR$219,'[1]Услуги по передаче'!$G$5:$J$7,2,FALSE))</f>
        <v>4676.8</v>
      </c>
      <c r="BL246" s="77"/>
      <c r="BM246" s="77"/>
      <c r="BN246" s="77"/>
      <c r="BO246" s="77"/>
      <c r="BP246" s="78"/>
      <c r="BQ246" s="72">
        <f>IF($A246="-","-",ROUND(VLOOKUP($A246+ROUND(LEFT(BQ$222,2)/24,5),'[1]ОАО "АТС"'!$A$30:$F$773,6,FALSE)+HLOOKUP($DL$220,'[1]Сбытовая надбавка'!$F$5:$H$6,2,FALSE),2)+'[1]Иные услуги'!$C$6+HLOOKUP($DR$219,'[1]Услуги по передаче'!$G$5:$J$7,2,FALSE))</f>
        <v>4690.08</v>
      </c>
      <c r="BR246" s="77"/>
      <c r="BS246" s="77"/>
      <c r="BT246" s="77"/>
      <c r="BU246" s="77"/>
      <c r="BV246" s="78"/>
      <c r="BW246" s="72">
        <f>IF($A246="-","-",ROUND(VLOOKUP($A246+ROUND(LEFT(BW$222,2)/24,5),'[1]ОАО "АТС"'!$A$30:$F$773,6,FALSE)+HLOOKUP($DL$220,'[1]Сбытовая надбавка'!$F$5:$H$6,2,FALSE),2)+'[1]Иные услуги'!$C$6+HLOOKUP($DR$219,'[1]Услуги по передаче'!$G$5:$J$7,2,FALSE))</f>
        <v>4677.1400000000003</v>
      </c>
      <c r="BX246" s="77"/>
      <c r="BY246" s="77"/>
      <c r="BZ246" s="77"/>
      <c r="CA246" s="77"/>
      <c r="CB246" s="78"/>
      <c r="CC246" s="72">
        <f>IF($A246="-","-",ROUND(VLOOKUP($A246+ROUND(LEFT(CC$222,2)/24,5),'[1]ОАО "АТС"'!$A$30:$F$773,6,FALSE)+HLOOKUP($DL$220,'[1]Сбытовая надбавка'!$F$5:$H$6,2,FALSE),2)+'[1]Иные услуги'!$C$6+HLOOKUP($DR$219,'[1]Услуги по передаче'!$G$5:$J$7,2,FALSE))</f>
        <v>4662.67</v>
      </c>
      <c r="CD246" s="77"/>
      <c r="CE246" s="77"/>
      <c r="CF246" s="77"/>
      <c r="CG246" s="77"/>
      <c r="CH246" s="78"/>
      <c r="CI246" s="72">
        <f>IF($A246="-","-",ROUND(VLOOKUP($A246+ROUND(LEFT(CI$222,2)/24,5),'[1]ОАО "АТС"'!$A$30:$F$773,6,FALSE)+HLOOKUP($DL$220,'[1]Сбытовая надбавка'!$F$5:$H$6,2,FALSE),2)+'[1]Иные услуги'!$C$6+HLOOKUP($DR$219,'[1]Услуги по передаче'!$G$5:$J$7,2,FALSE))</f>
        <v>4662.6400000000003</v>
      </c>
      <c r="CJ246" s="77"/>
      <c r="CK246" s="77"/>
      <c r="CL246" s="77"/>
      <c r="CM246" s="77"/>
      <c r="CN246" s="78"/>
      <c r="CO246" s="72">
        <f>IF($A246="-","-",ROUND(VLOOKUP($A246+ROUND(LEFT(CO$222,2)/24,5),'[1]ОАО "АТС"'!$A$30:$F$773,6,FALSE)+HLOOKUP($DL$220,'[1]Сбытовая надбавка'!$F$5:$H$6,2,FALSE),2)+'[1]Иные услуги'!$C$6+HLOOKUP($DR$219,'[1]Услуги по передаче'!$G$5:$J$7,2,FALSE))</f>
        <v>4663.5300000000007</v>
      </c>
      <c r="CP246" s="77"/>
      <c r="CQ246" s="77"/>
      <c r="CR246" s="77"/>
      <c r="CS246" s="77"/>
      <c r="CT246" s="78"/>
      <c r="CU246" s="72">
        <f>IF($A246="-","-",ROUND(VLOOKUP($A246+ROUND(LEFT(CU$222,2)/24,5),'[1]ОАО "АТС"'!$A$30:$F$773,6,FALSE)+HLOOKUP($DL$220,'[1]Сбытовая надбавка'!$F$5:$H$6,2,FALSE),2)+'[1]Иные услуги'!$C$6+HLOOKUP($DR$219,'[1]Услуги по передаче'!$G$5:$J$7,2,FALSE))</f>
        <v>4662.97</v>
      </c>
      <c r="CV246" s="77"/>
      <c r="CW246" s="77"/>
      <c r="CX246" s="77"/>
      <c r="CY246" s="77"/>
      <c r="CZ246" s="78"/>
      <c r="DA246" s="72">
        <f>IF($A246="-","-",ROUND(VLOOKUP($A246+ROUND(LEFT(DA$222,2)/24,5),'[1]ОАО "АТС"'!$A$30:$F$773,6,FALSE)+HLOOKUP($DL$220,'[1]Сбытовая надбавка'!$F$5:$H$6,2,FALSE),2)+'[1]Иные услуги'!$C$6+HLOOKUP($DR$219,'[1]Услуги по передаче'!$G$5:$J$7,2,FALSE))</f>
        <v>4663.04</v>
      </c>
      <c r="DB246" s="77"/>
      <c r="DC246" s="77"/>
      <c r="DD246" s="77"/>
      <c r="DE246" s="77"/>
      <c r="DF246" s="78"/>
      <c r="DG246" s="72">
        <f>IF($A246="-","-",ROUND(VLOOKUP($A246+ROUND(LEFT(DG$222,2)/24,5),'[1]ОАО "АТС"'!$A$30:$F$773,6,FALSE)+HLOOKUP($DL$220,'[1]Сбытовая надбавка'!$F$5:$H$6,2,FALSE),2)+'[1]Иные услуги'!$C$6+HLOOKUP($DR$219,'[1]Услуги по передаче'!$G$5:$J$7,2,FALSE))</f>
        <v>4663.09</v>
      </c>
      <c r="DH246" s="77"/>
      <c r="DI246" s="77"/>
      <c r="DJ246" s="77"/>
      <c r="DK246" s="77"/>
      <c r="DL246" s="78"/>
      <c r="DM246" s="72">
        <f>IF($A246="-","-",ROUND(VLOOKUP($A246+ROUND(LEFT(DM$222,2)/24,5),'[1]ОАО "АТС"'!$A$30:$F$773,6,FALSE)+HLOOKUP($DL$220,'[1]Сбытовая надбавка'!$F$5:$H$6,2,FALSE),2)+'[1]Иные услуги'!$C$6+HLOOKUP($DR$219,'[1]Услуги по передаче'!$G$5:$J$7,2,FALSE))</f>
        <v>4667.29</v>
      </c>
      <c r="DN246" s="77"/>
      <c r="DO246" s="77"/>
      <c r="DP246" s="77"/>
      <c r="DQ246" s="77"/>
      <c r="DR246" s="78"/>
      <c r="DS246" s="72">
        <f>IF($A246="-","-",ROUND(VLOOKUP($A246+ROUND(LEFT(DS$222,2)/24,5),'[1]ОАО "АТС"'!$A$30:$F$773,6,FALSE)+HLOOKUP($DL$220,'[1]Сбытовая надбавка'!$F$5:$H$6,2,FALSE),2)+'[1]Иные услуги'!$C$6+HLOOKUP($DR$219,'[1]Услуги по передаче'!$G$5:$J$7,2,FALSE))</f>
        <v>4662.1499999999996</v>
      </c>
      <c r="DT246" s="77"/>
      <c r="DU246" s="77"/>
      <c r="DV246" s="77"/>
      <c r="DW246" s="77"/>
      <c r="DX246" s="78"/>
      <c r="DY246" s="72">
        <f>IF($A246="-","-",ROUND(VLOOKUP($A246+ROUND(LEFT(DY$222,2)/24,5),'[1]ОАО "АТС"'!$A$30:$F$773,6,FALSE)+HLOOKUP($DL$220,'[1]Сбытовая надбавка'!$F$5:$H$6,2,FALSE),2)+'[1]Иные услуги'!$C$6+HLOOKUP($DR$219,'[1]Услуги по передаче'!$G$5:$J$7,2,FALSE))</f>
        <v>4662.3999999999996</v>
      </c>
      <c r="DZ246" s="77"/>
      <c r="EA246" s="77"/>
      <c r="EB246" s="77"/>
      <c r="EC246" s="77"/>
      <c r="ED246" s="78"/>
      <c r="EE246" s="72">
        <f>IF($A246="-","-",ROUND(VLOOKUP($A246+ROUND(LEFT(EE$222,2)/24,5),'[1]ОАО "АТС"'!$A$30:$F$773,6,FALSE)+HLOOKUP($DL$220,'[1]Сбытовая надбавка'!$F$5:$H$6,2,FALSE),2)+'[1]Иные услуги'!$C$6+HLOOKUP($DR$219,'[1]Услуги по передаче'!$G$5:$J$7,2,FALSE))</f>
        <v>4662.34</v>
      </c>
      <c r="EF246" s="77"/>
      <c r="EG246" s="77"/>
      <c r="EH246" s="77"/>
      <c r="EI246" s="77"/>
      <c r="EJ246" s="78"/>
      <c r="EK246" s="72">
        <f>IF($A246="-","-",ROUND(VLOOKUP($A246+ROUND(LEFT(EK$222,2)/24,5),'[1]ОАО "АТС"'!$A$30:$F$773,6,FALSE)+HLOOKUP($DL$220,'[1]Сбытовая надбавка'!$F$5:$H$6,2,FALSE),2)+'[1]Иные услуги'!$C$6+HLOOKUP($DR$219,'[1]Услуги по передаче'!$G$5:$J$7,2,FALSE))</f>
        <v>4834.55</v>
      </c>
      <c r="EL246" s="77"/>
      <c r="EM246" s="77"/>
      <c r="EN246" s="77"/>
      <c r="EO246" s="77"/>
      <c r="EP246" s="78"/>
      <c r="EQ246" s="72">
        <f>IF($A246="-","-",ROUND(VLOOKUP($A246+ROUND(LEFT(EQ$222,2)/24,5),'[1]ОАО "АТС"'!$A$30:$F$773,6,FALSE)+HLOOKUP($DL$220,'[1]Сбытовая надбавка'!$F$5:$H$6,2,FALSE),2)+'[1]Иные услуги'!$C$6+HLOOKUP($DR$219,'[1]Услуги по передаче'!$G$5:$J$7,2,FALSE))</f>
        <v>4725.6900000000005</v>
      </c>
      <c r="ER246" s="77"/>
      <c r="ES246" s="77"/>
      <c r="ET246" s="77"/>
      <c r="EU246" s="77"/>
      <c r="EV246" s="78"/>
    </row>
    <row r="247" spans="1:152" s="38" customFormat="1" ht="15.75" customHeight="1" x14ac:dyDescent="0.2">
      <c r="A247" s="69">
        <f>$A$139</f>
        <v>45010</v>
      </c>
      <c r="B247" s="70"/>
      <c r="C247" s="70"/>
      <c r="D247" s="70"/>
      <c r="E247" s="70"/>
      <c r="F247" s="70"/>
      <c r="G247" s="70"/>
      <c r="H247" s="71"/>
      <c r="I247" s="72">
        <f>IF($A247="-","-",ROUND(VLOOKUP($A247+ROUND(LEFT(I$222,1)/24,5),'[1]ОАО "АТС"'!$A$30:$F$773,6,FALSE)+HLOOKUP($DL$220,'[1]Сбытовая надбавка'!$F$5:$H$6,2,FALSE),2)+'[1]Иные услуги'!$C$6+HLOOKUP($DR$219,'[1]Услуги по передаче'!$G$5:$J$7,2,FALSE))</f>
        <v>4662.8500000000004</v>
      </c>
      <c r="J247" s="77"/>
      <c r="K247" s="77"/>
      <c r="L247" s="77"/>
      <c r="M247" s="77"/>
      <c r="N247" s="78"/>
      <c r="O247" s="72">
        <f>IF($A247="-","-",ROUND(VLOOKUP($A247+ROUND(LEFT(O$222,1)/24,5),'[1]ОАО "АТС"'!$A$30:$F$773,6,FALSE)+HLOOKUP($DL$220,'[1]Сбытовая надбавка'!$F$5:$H$6,2,FALSE),2)+'[1]Иные услуги'!$C$6+HLOOKUP($DR$219,'[1]Услуги по передаче'!$G$5:$J$7,2,FALSE))</f>
        <v>4662.91</v>
      </c>
      <c r="P247" s="77"/>
      <c r="Q247" s="77"/>
      <c r="R247" s="77"/>
      <c r="S247" s="77"/>
      <c r="T247" s="78"/>
      <c r="U247" s="72">
        <f>IF($A247="-","-",ROUND(VLOOKUP($A247+ROUND(LEFT(U$222,1)/24,5),'[1]ОАО "АТС"'!$A$30:$F$773,6,FALSE)+HLOOKUP($DL$220,'[1]Сбытовая надбавка'!$F$5:$H$6,2,FALSE),2)+'[1]Иные услуги'!$C$6+HLOOKUP($DR$219,'[1]Услуги по передаче'!$G$5:$J$7,2,FALSE))</f>
        <v>4663.04</v>
      </c>
      <c r="V247" s="77"/>
      <c r="W247" s="77"/>
      <c r="X247" s="77"/>
      <c r="Y247" s="77"/>
      <c r="Z247" s="78"/>
      <c r="AA247" s="72">
        <f>IF($A247="-","-",ROUND(VLOOKUP($A247+ROUND(LEFT(AA$222,1)/24,5),'[1]ОАО "АТС"'!$A$30:$F$773,6,FALSE)+HLOOKUP($DL$220,'[1]Сбытовая надбавка'!$F$5:$H$6,2,FALSE),2)+'[1]Иные услуги'!$C$6+HLOOKUP($DR$219,'[1]Услуги по передаче'!$G$5:$J$7,2,FALSE))</f>
        <v>4662.96</v>
      </c>
      <c r="AB247" s="77"/>
      <c r="AC247" s="77"/>
      <c r="AD247" s="77"/>
      <c r="AE247" s="77"/>
      <c r="AF247" s="78"/>
      <c r="AG247" s="72">
        <f>IF($A247="-","-",ROUND(VLOOKUP($A247+ROUND(LEFT(AG$222,1)/24,5),'[1]ОАО "АТС"'!$A$30:$F$773,6,FALSE)+HLOOKUP($DL$220,'[1]Сбытовая надбавка'!$F$5:$H$6,2,FALSE),2)+'[1]Иные услуги'!$C$6+HLOOKUP($DR$219,'[1]Услуги по передаче'!$G$5:$J$7,2,FALSE))</f>
        <v>4662.88</v>
      </c>
      <c r="AH247" s="77"/>
      <c r="AI247" s="77"/>
      <c r="AJ247" s="77"/>
      <c r="AK247" s="77"/>
      <c r="AL247" s="78"/>
      <c r="AM247" s="72">
        <f>IF($A247="-","-",ROUND(VLOOKUP($A247+ROUND(LEFT(AM$222,1)/24,5),'[1]ОАО "АТС"'!$A$30:$F$773,6,FALSE)+HLOOKUP($DL$220,'[1]Сбытовая надбавка'!$F$5:$H$6,2,FALSE),2)+'[1]Иные услуги'!$C$6+HLOOKUP($DR$219,'[1]Услуги по передаче'!$G$5:$J$7,2,FALSE))</f>
        <v>4663.0600000000004</v>
      </c>
      <c r="AN247" s="77"/>
      <c r="AO247" s="77"/>
      <c r="AP247" s="77"/>
      <c r="AQ247" s="77"/>
      <c r="AR247" s="78"/>
      <c r="AS247" s="72">
        <f>IF($A247="-","-",ROUND(VLOOKUP($A247+ROUND(LEFT(AS$222,1)/24,5),'[1]ОАО "АТС"'!$A$30:$F$773,6,FALSE)+HLOOKUP($DL$220,'[1]Сбытовая надбавка'!$F$5:$H$6,2,FALSE),2)+'[1]Иные услуги'!$C$6+HLOOKUP($DR$219,'[1]Услуги по передаче'!$G$5:$J$7,2,FALSE))</f>
        <v>4662.7700000000004</v>
      </c>
      <c r="AT247" s="77"/>
      <c r="AU247" s="77"/>
      <c r="AV247" s="77"/>
      <c r="AW247" s="77"/>
      <c r="AX247" s="78"/>
      <c r="AY247" s="72">
        <f>IF($A247="-","-",ROUND(VLOOKUP($A247+ROUND(LEFT(AY$222,1)/24,5),'[1]ОАО "АТС"'!$A$30:$F$773,6,FALSE)+HLOOKUP($DL$220,'[1]Сбытовая надбавка'!$F$5:$H$6,2,FALSE),2)+'[1]Иные услуги'!$C$6+HLOOKUP($DR$219,'[1]Услуги по передаче'!$G$5:$J$7,2,FALSE))</f>
        <v>4721.25</v>
      </c>
      <c r="AZ247" s="77"/>
      <c r="BA247" s="77"/>
      <c r="BB247" s="77"/>
      <c r="BC247" s="77"/>
      <c r="BD247" s="78"/>
      <c r="BE247" s="72">
        <f>IF($A247="-","-",ROUND(VLOOKUP($A247+ROUND(LEFT(BE$222,1)/24,5),'[1]ОАО "АТС"'!$A$30:$F$773,6,FALSE)+HLOOKUP($DL$220,'[1]Сбытовая надбавка'!$F$5:$H$6,2,FALSE),2)+'[1]Иные услуги'!$C$6+HLOOKUP($DR$219,'[1]Услуги по передаче'!$G$5:$J$7,2,FALSE))</f>
        <v>4663.04</v>
      </c>
      <c r="BF247" s="77"/>
      <c r="BG247" s="77"/>
      <c r="BH247" s="77"/>
      <c r="BI247" s="77"/>
      <c r="BJ247" s="78"/>
      <c r="BK247" s="72">
        <f>IF($A247="-","-",ROUND(VLOOKUP($A247+ROUND(LEFT(BK$222,1)/24,5),'[1]ОАО "АТС"'!$A$30:$F$773,6,FALSE)+HLOOKUP($DL$220,'[1]Сбытовая надбавка'!$F$5:$H$6,2,FALSE),2)+'[1]Иные услуги'!$C$6+HLOOKUP($DR$219,'[1]Услуги по передаче'!$G$5:$J$7,2,FALSE))</f>
        <v>4670.76</v>
      </c>
      <c r="BL247" s="77"/>
      <c r="BM247" s="77"/>
      <c r="BN247" s="77"/>
      <c r="BO247" s="77"/>
      <c r="BP247" s="78"/>
      <c r="BQ247" s="72">
        <f>IF($A247="-","-",ROUND(VLOOKUP($A247+ROUND(LEFT(BQ$222,2)/24,5),'[1]ОАО "АТС"'!$A$30:$F$773,6,FALSE)+HLOOKUP($DL$220,'[1]Сбытовая надбавка'!$F$5:$H$6,2,FALSE),2)+'[1]Иные услуги'!$C$6+HLOOKUP($DR$219,'[1]Услуги по передаче'!$G$5:$J$7,2,FALSE))</f>
        <v>4688.49</v>
      </c>
      <c r="BR247" s="77"/>
      <c r="BS247" s="77"/>
      <c r="BT247" s="77"/>
      <c r="BU247" s="77"/>
      <c r="BV247" s="78"/>
      <c r="BW247" s="72">
        <f>IF($A247="-","-",ROUND(VLOOKUP($A247+ROUND(LEFT(BW$222,2)/24,5),'[1]ОАО "АТС"'!$A$30:$F$773,6,FALSE)+HLOOKUP($DL$220,'[1]Сбытовая надбавка'!$F$5:$H$6,2,FALSE),2)+'[1]Иные услуги'!$C$6+HLOOKUP($DR$219,'[1]Услуги по передаче'!$G$5:$J$7,2,FALSE))</f>
        <v>4677.07</v>
      </c>
      <c r="BX247" s="77"/>
      <c r="BY247" s="77"/>
      <c r="BZ247" s="77"/>
      <c r="CA247" s="77"/>
      <c r="CB247" s="78"/>
      <c r="CC247" s="72">
        <f>IF($A247="-","-",ROUND(VLOOKUP($A247+ROUND(LEFT(CC$222,2)/24,5),'[1]ОАО "АТС"'!$A$30:$F$773,6,FALSE)+HLOOKUP($DL$220,'[1]Сбытовая надбавка'!$F$5:$H$6,2,FALSE),2)+'[1]Иные услуги'!$C$6+HLOOKUP($DR$219,'[1]Услуги по передаче'!$G$5:$J$7,2,FALSE))</f>
        <v>4663.07</v>
      </c>
      <c r="CD247" s="77"/>
      <c r="CE247" s="77"/>
      <c r="CF247" s="77"/>
      <c r="CG247" s="77"/>
      <c r="CH247" s="78"/>
      <c r="CI247" s="72">
        <f>IF($A247="-","-",ROUND(VLOOKUP($A247+ROUND(LEFT(CI$222,2)/24,5),'[1]ОАО "АТС"'!$A$30:$F$773,6,FALSE)+HLOOKUP($DL$220,'[1]Сбытовая надбавка'!$F$5:$H$6,2,FALSE),2)+'[1]Иные услуги'!$C$6+HLOOKUP($DR$219,'[1]Услуги по передаче'!$G$5:$J$7,2,FALSE))</f>
        <v>4663.0600000000004</v>
      </c>
      <c r="CJ247" s="77"/>
      <c r="CK247" s="77"/>
      <c r="CL247" s="77"/>
      <c r="CM247" s="77"/>
      <c r="CN247" s="78"/>
      <c r="CO247" s="72">
        <f>IF($A247="-","-",ROUND(VLOOKUP($A247+ROUND(LEFT(CO$222,2)/24,5),'[1]ОАО "АТС"'!$A$30:$F$773,6,FALSE)+HLOOKUP($DL$220,'[1]Сбытовая надбавка'!$F$5:$H$6,2,FALSE),2)+'[1]Иные услуги'!$C$6+HLOOKUP($DR$219,'[1]Услуги по передаче'!$G$5:$J$7,2,FALSE))</f>
        <v>4664.26</v>
      </c>
      <c r="CP247" s="77"/>
      <c r="CQ247" s="77"/>
      <c r="CR247" s="77"/>
      <c r="CS247" s="77"/>
      <c r="CT247" s="78"/>
      <c r="CU247" s="72">
        <f>IF($A247="-","-",ROUND(VLOOKUP($A247+ROUND(LEFT(CU$222,2)/24,5),'[1]ОАО "АТС"'!$A$30:$F$773,6,FALSE)+HLOOKUP($DL$220,'[1]Сбытовая надбавка'!$F$5:$H$6,2,FALSE),2)+'[1]Иные услуги'!$C$6+HLOOKUP($DR$219,'[1]Услуги по передаче'!$G$5:$J$7,2,FALSE))</f>
        <v>4663.24</v>
      </c>
      <c r="CV247" s="77"/>
      <c r="CW247" s="77"/>
      <c r="CX247" s="77"/>
      <c r="CY247" s="77"/>
      <c r="CZ247" s="78"/>
      <c r="DA247" s="72">
        <f>IF($A247="-","-",ROUND(VLOOKUP($A247+ROUND(LEFT(DA$222,2)/24,5),'[1]ОАО "АТС"'!$A$30:$F$773,6,FALSE)+HLOOKUP($DL$220,'[1]Сбытовая надбавка'!$F$5:$H$6,2,FALSE),2)+'[1]Иные услуги'!$C$6+HLOOKUP($DR$219,'[1]Услуги по передаче'!$G$5:$J$7,2,FALSE))</f>
        <v>4663.12</v>
      </c>
      <c r="DB247" s="77"/>
      <c r="DC247" s="77"/>
      <c r="DD247" s="77"/>
      <c r="DE247" s="77"/>
      <c r="DF247" s="78"/>
      <c r="DG247" s="72">
        <f>IF($A247="-","-",ROUND(VLOOKUP($A247+ROUND(LEFT(DG$222,2)/24,5),'[1]ОАО "АТС"'!$A$30:$F$773,6,FALSE)+HLOOKUP($DL$220,'[1]Сбытовая надбавка'!$F$5:$H$6,2,FALSE),2)+'[1]Иные услуги'!$C$6+HLOOKUP($DR$219,'[1]Услуги по передаче'!$G$5:$J$7,2,FALSE))</f>
        <v>4663.17</v>
      </c>
      <c r="DH247" s="77"/>
      <c r="DI247" s="77"/>
      <c r="DJ247" s="77"/>
      <c r="DK247" s="77"/>
      <c r="DL247" s="78"/>
      <c r="DM247" s="72">
        <f>IF($A247="-","-",ROUND(VLOOKUP($A247+ROUND(LEFT(DM$222,2)/24,5),'[1]ОАО "АТС"'!$A$30:$F$773,6,FALSE)+HLOOKUP($DL$220,'[1]Сбытовая надбавка'!$F$5:$H$6,2,FALSE),2)+'[1]Иные услуги'!$C$6+HLOOKUP($DR$219,'[1]Услуги по передаче'!$G$5:$J$7,2,FALSE))</f>
        <v>4661.1100000000006</v>
      </c>
      <c r="DN247" s="77"/>
      <c r="DO247" s="77"/>
      <c r="DP247" s="77"/>
      <c r="DQ247" s="77"/>
      <c r="DR247" s="78"/>
      <c r="DS247" s="72">
        <f>IF($A247="-","-",ROUND(VLOOKUP($A247+ROUND(LEFT(DS$222,2)/24,5),'[1]ОАО "АТС"'!$A$30:$F$773,6,FALSE)+HLOOKUP($DL$220,'[1]Сбытовая надбавка'!$F$5:$H$6,2,FALSE),2)+'[1]Иные услуги'!$C$6+HLOOKUP($DR$219,'[1]Услуги по передаче'!$G$5:$J$7,2,FALSE))</f>
        <v>4662.18</v>
      </c>
      <c r="DT247" s="77"/>
      <c r="DU247" s="77"/>
      <c r="DV247" s="77"/>
      <c r="DW247" s="77"/>
      <c r="DX247" s="78"/>
      <c r="DY247" s="72">
        <f>IF($A247="-","-",ROUND(VLOOKUP($A247+ROUND(LEFT(DY$222,2)/24,5),'[1]ОАО "АТС"'!$A$30:$F$773,6,FALSE)+HLOOKUP($DL$220,'[1]Сбытовая надбавка'!$F$5:$H$6,2,FALSE),2)+'[1]Иные услуги'!$C$6+HLOOKUP($DR$219,'[1]Услуги по передаче'!$G$5:$J$7,2,FALSE))</f>
        <v>4662.4400000000005</v>
      </c>
      <c r="DZ247" s="77"/>
      <c r="EA247" s="77"/>
      <c r="EB247" s="77"/>
      <c r="EC247" s="77"/>
      <c r="ED247" s="78"/>
      <c r="EE247" s="72">
        <f>IF($A247="-","-",ROUND(VLOOKUP($A247+ROUND(LEFT(EE$222,2)/24,5),'[1]ОАО "АТС"'!$A$30:$F$773,6,FALSE)+HLOOKUP($DL$220,'[1]Сбытовая надбавка'!$F$5:$H$6,2,FALSE),2)+'[1]Иные услуги'!$C$6+HLOOKUP($DR$219,'[1]Услуги по передаче'!$G$5:$J$7,2,FALSE))</f>
        <v>4662.2700000000004</v>
      </c>
      <c r="EF247" s="77"/>
      <c r="EG247" s="77"/>
      <c r="EH247" s="77"/>
      <c r="EI247" s="77"/>
      <c r="EJ247" s="78"/>
      <c r="EK247" s="72">
        <f>IF($A247="-","-",ROUND(VLOOKUP($A247+ROUND(LEFT(EK$222,2)/24,5),'[1]ОАО "АТС"'!$A$30:$F$773,6,FALSE)+HLOOKUP($DL$220,'[1]Сбытовая надбавка'!$F$5:$H$6,2,FALSE),2)+'[1]Иные услуги'!$C$6+HLOOKUP($DR$219,'[1]Услуги по передаче'!$G$5:$J$7,2,FALSE))</f>
        <v>4825.07</v>
      </c>
      <c r="EL247" s="77"/>
      <c r="EM247" s="77"/>
      <c r="EN247" s="77"/>
      <c r="EO247" s="77"/>
      <c r="EP247" s="78"/>
      <c r="EQ247" s="72">
        <f>IF($A247="-","-",ROUND(VLOOKUP($A247+ROUND(LEFT(EQ$222,2)/24,5),'[1]ОАО "АТС"'!$A$30:$F$773,6,FALSE)+HLOOKUP($DL$220,'[1]Сбытовая надбавка'!$F$5:$H$6,2,FALSE),2)+'[1]Иные услуги'!$C$6+HLOOKUP($DR$219,'[1]Услуги по передаче'!$G$5:$J$7,2,FALSE))</f>
        <v>4731.18</v>
      </c>
      <c r="ER247" s="77"/>
      <c r="ES247" s="77"/>
      <c r="ET247" s="77"/>
      <c r="EU247" s="77"/>
      <c r="EV247" s="78"/>
    </row>
    <row r="248" spans="1:152" s="38" customFormat="1" ht="15.75" customHeight="1" x14ac:dyDescent="0.2">
      <c r="A248" s="69">
        <f>$A$140</f>
        <v>45011</v>
      </c>
      <c r="B248" s="70"/>
      <c r="C248" s="70"/>
      <c r="D248" s="70"/>
      <c r="E248" s="70"/>
      <c r="F248" s="70"/>
      <c r="G248" s="70"/>
      <c r="H248" s="71"/>
      <c r="I248" s="72">
        <f>IF($A248="-","-",ROUND(VLOOKUP($A248+ROUND(LEFT(I$222,1)/24,5),'[1]ОАО "АТС"'!$A$30:$F$773,6,FALSE)+HLOOKUP($DL$220,'[1]Сбытовая надбавка'!$F$5:$H$6,2,FALSE),2)+'[1]Иные услуги'!$C$6+HLOOKUP($DR$219,'[1]Услуги по передаче'!$G$5:$J$7,2,FALSE))</f>
        <v>4662.83</v>
      </c>
      <c r="J248" s="77"/>
      <c r="K248" s="77"/>
      <c r="L248" s="77"/>
      <c r="M248" s="77"/>
      <c r="N248" s="78"/>
      <c r="O248" s="72">
        <f>IF($A248="-","-",ROUND(VLOOKUP($A248+ROUND(LEFT(O$222,1)/24,5),'[1]ОАО "АТС"'!$A$30:$F$773,6,FALSE)+HLOOKUP($DL$220,'[1]Сбытовая надбавка'!$F$5:$H$6,2,FALSE),2)+'[1]Иные услуги'!$C$6+HLOOKUP($DR$219,'[1]Услуги по передаче'!$G$5:$J$7,2,FALSE))</f>
        <v>4662.8900000000003</v>
      </c>
      <c r="P248" s="77"/>
      <c r="Q248" s="77"/>
      <c r="R248" s="77"/>
      <c r="S248" s="77"/>
      <c r="T248" s="78"/>
      <c r="U248" s="72">
        <f>IF($A248="-","-",ROUND(VLOOKUP($A248+ROUND(LEFT(U$222,1)/24,5),'[1]ОАО "АТС"'!$A$30:$F$773,6,FALSE)+HLOOKUP($DL$220,'[1]Сбытовая надбавка'!$F$5:$H$6,2,FALSE),2)+'[1]Иные услуги'!$C$6+HLOOKUP($DR$219,'[1]Услуги по передаче'!$G$5:$J$7,2,FALSE))</f>
        <v>4663.07</v>
      </c>
      <c r="V248" s="77"/>
      <c r="W248" s="77"/>
      <c r="X248" s="77"/>
      <c r="Y248" s="77"/>
      <c r="Z248" s="78"/>
      <c r="AA248" s="72">
        <f>IF($A248="-","-",ROUND(VLOOKUP($A248+ROUND(LEFT(AA$222,1)/24,5),'[1]ОАО "АТС"'!$A$30:$F$773,6,FALSE)+HLOOKUP($DL$220,'[1]Сбытовая надбавка'!$F$5:$H$6,2,FALSE),2)+'[1]Иные услуги'!$C$6+HLOOKUP($DR$219,'[1]Услуги по передаче'!$G$5:$J$7,2,FALSE))</f>
        <v>4663.0200000000004</v>
      </c>
      <c r="AB248" s="77"/>
      <c r="AC248" s="77"/>
      <c r="AD248" s="77"/>
      <c r="AE248" s="77"/>
      <c r="AF248" s="78"/>
      <c r="AG248" s="72">
        <f>IF($A248="-","-",ROUND(VLOOKUP($A248+ROUND(LEFT(AG$222,1)/24,5),'[1]ОАО "АТС"'!$A$30:$F$773,6,FALSE)+HLOOKUP($DL$220,'[1]Сбытовая надбавка'!$F$5:$H$6,2,FALSE),2)+'[1]Иные услуги'!$C$6+HLOOKUP($DR$219,'[1]Услуги по передаче'!$G$5:$J$7,2,FALSE))</f>
        <v>4662.72</v>
      </c>
      <c r="AH248" s="77"/>
      <c r="AI248" s="77"/>
      <c r="AJ248" s="77"/>
      <c r="AK248" s="77"/>
      <c r="AL248" s="78"/>
      <c r="AM248" s="72">
        <f>IF($A248="-","-",ROUND(VLOOKUP($A248+ROUND(LEFT(AM$222,1)/24,5),'[1]ОАО "АТС"'!$A$30:$F$773,6,FALSE)+HLOOKUP($DL$220,'[1]Сбытовая надбавка'!$F$5:$H$6,2,FALSE),2)+'[1]Иные услуги'!$C$6+HLOOKUP($DR$219,'[1]Услуги по передаче'!$G$5:$J$7,2,FALSE))</f>
        <v>4662.9400000000005</v>
      </c>
      <c r="AN248" s="77"/>
      <c r="AO248" s="77"/>
      <c r="AP248" s="77"/>
      <c r="AQ248" s="77"/>
      <c r="AR248" s="78"/>
      <c r="AS248" s="72">
        <f>IF($A248="-","-",ROUND(VLOOKUP($A248+ROUND(LEFT(AS$222,1)/24,5),'[1]ОАО "АТС"'!$A$30:$F$773,6,FALSE)+HLOOKUP($DL$220,'[1]Сбытовая надбавка'!$F$5:$H$6,2,FALSE),2)+'[1]Иные услуги'!$C$6+HLOOKUP($DR$219,'[1]Услуги по передаче'!$G$5:$J$7,2,FALSE))</f>
        <v>4662.49</v>
      </c>
      <c r="AT248" s="77"/>
      <c r="AU248" s="77"/>
      <c r="AV248" s="77"/>
      <c r="AW248" s="77"/>
      <c r="AX248" s="78"/>
      <c r="AY248" s="72">
        <f>IF($A248="-","-",ROUND(VLOOKUP($A248+ROUND(LEFT(AY$222,1)/24,5),'[1]ОАО "АТС"'!$A$30:$F$773,6,FALSE)+HLOOKUP($DL$220,'[1]Сбытовая надбавка'!$F$5:$H$6,2,FALSE),2)+'[1]Иные услуги'!$C$6+HLOOKUP($DR$219,'[1]Услуги по передаче'!$G$5:$J$7,2,FALSE))</f>
        <v>4662.67</v>
      </c>
      <c r="AZ248" s="77"/>
      <c r="BA248" s="77"/>
      <c r="BB248" s="77"/>
      <c r="BC248" s="77"/>
      <c r="BD248" s="78"/>
      <c r="BE248" s="72">
        <f>IF($A248="-","-",ROUND(VLOOKUP($A248+ROUND(LEFT(BE$222,1)/24,5),'[1]ОАО "АТС"'!$A$30:$F$773,6,FALSE)+HLOOKUP($DL$220,'[1]Сбытовая надбавка'!$F$5:$H$6,2,FALSE),2)+'[1]Иные услуги'!$C$6+HLOOKUP($DR$219,'[1]Услуги по передаче'!$G$5:$J$7,2,FALSE))</f>
        <v>4662.8600000000006</v>
      </c>
      <c r="BF248" s="77"/>
      <c r="BG248" s="77"/>
      <c r="BH248" s="77"/>
      <c r="BI248" s="77"/>
      <c r="BJ248" s="78"/>
      <c r="BK248" s="72">
        <f>IF($A248="-","-",ROUND(VLOOKUP($A248+ROUND(LEFT(BK$222,1)/24,5),'[1]ОАО "АТС"'!$A$30:$F$773,6,FALSE)+HLOOKUP($DL$220,'[1]Сбытовая надбавка'!$F$5:$H$6,2,FALSE),2)+'[1]Иные услуги'!$C$6+HLOOKUP($DR$219,'[1]Услуги по передаче'!$G$5:$J$7,2,FALSE))</f>
        <v>4663</v>
      </c>
      <c r="BL248" s="77"/>
      <c r="BM248" s="77"/>
      <c r="BN248" s="77"/>
      <c r="BO248" s="77"/>
      <c r="BP248" s="78"/>
      <c r="BQ248" s="72">
        <f>IF($A248="-","-",ROUND(VLOOKUP($A248+ROUND(LEFT(BQ$222,2)/24,5),'[1]ОАО "АТС"'!$A$30:$F$773,6,FALSE)+HLOOKUP($DL$220,'[1]Сбытовая надбавка'!$F$5:$H$6,2,FALSE),2)+'[1]Иные услуги'!$C$6+HLOOKUP($DR$219,'[1]Услуги по передаче'!$G$5:$J$7,2,FALSE))</f>
        <v>4663.04</v>
      </c>
      <c r="BR248" s="77"/>
      <c r="BS248" s="77"/>
      <c r="BT248" s="77"/>
      <c r="BU248" s="77"/>
      <c r="BV248" s="78"/>
      <c r="BW248" s="72">
        <f>IF($A248="-","-",ROUND(VLOOKUP($A248+ROUND(LEFT(BW$222,2)/24,5),'[1]ОАО "АТС"'!$A$30:$F$773,6,FALSE)+HLOOKUP($DL$220,'[1]Сбытовая надбавка'!$F$5:$H$6,2,FALSE),2)+'[1]Иные услуги'!$C$6+HLOOKUP($DR$219,'[1]Услуги по передаче'!$G$5:$J$7,2,FALSE))</f>
        <v>4663.0600000000004</v>
      </c>
      <c r="BX248" s="77"/>
      <c r="BY248" s="77"/>
      <c r="BZ248" s="77"/>
      <c r="CA248" s="77"/>
      <c r="CB248" s="78"/>
      <c r="CC248" s="72">
        <f>IF($A248="-","-",ROUND(VLOOKUP($A248+ROUND(LEFT(CC$222,2)/24,5),'[1]ОАО "АТС"'!$A$30:$F$773,6,FALSE)+HLOOKUP($DL$220,'[1]Сбытовая надбавка'!$F$5:$H$6,2,FALSE),2)+'[1]Иные услуги'!$C$6+HLOOKUP($DR$219,'[1]Услуги по передаче'!$G$5:$J$7,2,FALSE))</f>
        <v>4663.01</v>
      </c>
      <c r="CD248" s="77"/>
      <c r="CE248" s="77"/>
      <c r="CF248" s="77"/>
      <c r="CG248" s="77"/>
      <c r="CH248" s="78"/>
      <c r="CI248" s="72">
        <f>IF($A248="-","-",ROUND(VLOOKUP($A248+ROUND(LEFT(CI$222,2)/24,5),'[1]ОАО "АТС"'!$A$30:$F$773,6,FALSE)+HLOOKUP($DL$220,'[1]Сбытовая надбавка'!$F$5:$H$6,2,FALSE),2)+'[1]Иные услуги'!$C$6+HLOOKUP($DR$219,'[1]Услуги по передаче'!$G$5:$J$7,2,FALSE))</f>
        <v>4663</v>
      </c>
      <c r="CJ248" s="77"/>
      <c r="CK248" s="77"/>
      <c r="CL248" s="77"/>
      <c r="CM248" s="77"/>
      <c r="CN248" s="78"/>
      <c r="CO248" s="72">
        <f>IF($A248="-","-",ROUND(VLOOKUP($A248+ROUND(LEFT(CO$222,2)/24,5),'[1]ОАО "АТС"'!$A$30:$F$773,6,FALSE)+HLOOKUP($DL$220,'[1]Сбытовая надбавка'!$F$5:$H$6,2,FALSE),2)+'[1]Иные услуги'!$C$6+HLOOKUP($DR$219,'[1]Услуги по передаче'!$G$5:$J$7,2,FALSE))</f>
        <v>4663</v>
      </c>
      <c r="CP248" s="77"/>
      <c r="CQ248" s="77"/>
      <c r="CR248" s="77"/>
      <c r="CS248" s="77"/>
      <c r="CT248" s="78"/>
      <c r="CU248" s="72">
        <f>IF($A248="-","-",ROUND(VLOOKUP($A248+ROUND(LEFT(CU$222,2)/24,5),'[1]ОАО "АТС"'!$A$30:$F$773,6,FALSE)+HLOOKUP($DL$220,'[1]Сбытовая надбавка'!$F$5:$H$6,2,FALSE),2)+'[1]Иные услуги'!$C$6+HLOOKUP($DR$219,'[1]Услуги по передаче'!$G$5:$J$7,2,FALSE))</f>
        <v>4663.1100000000006</v>
      </c>
      <c r="CV248" s="77"/>
      <c r="CW248" s="77"/>
      <c r="CX248" s="77"/>
      <c r="CY248" s="77"/>
      <c r="CZ248" s="78"/>
      <c r="DA248" s="72">
        <f>IF($A248="-","-",ROUND(VLOOKUP($A248+ROUND(LEFT(DA$222,2)/24,5),'[1]ОАО "АТС"'!$A$30:$F$773,6,FALSE)+HLOOKUP($DL$220,'[1]Сбытовая надбавка'!$F$5:$H$6,2,FALSE),2)+'[1]Иные услуги'!$C$6+HLOOKUP($DR$219,'[1]Услуги по передаче'!$G$5:$J$7,2,FALSE))</f>
        <v>4663.01</v>
      </c>
      <c r="DB248" s="77"/>
      <c r="DC248" s="77"/>
      <c r="DD248" s="77"/>
      <c r="DE248" s="77"/>
      <c r="DF248" s="78"/>
      <c r="DG248" s="72">
        <f>IF($A248="-","-",ROUND(VLOOKUP($A248+ROUND(LEFT(DG$222,2)/24,5),'[1]ОАО "АТС"'!$A$30:$F$773,6,FALSE)+HLOOKUP($DL$220,'[1]Сбытовая надбавка'!$F$5:$H$6,2,FALSE),2)+'[1]Иные услуги'!$C$6+HLOOKUP($DR$219,'[1]Услуги по передаче'!$G$5:$J$7,2,FALSE))</f>
        <v>4663.09</v>
      </c>
      <c r="DH248" s="77"/>
      <c r="DI248" s="77"/>
      <c r="DJ248" s="77"/>
      <c r="DK248" s="77"/>
      <c r="DL248" s="78"/>
      <c r="DM248" s="72">
        <f>IF($A248="-","-",ROUND(VLOOKUP($A248+ROUND(LEFT(DM$222,2)/24,5),'[1]ОАО "АТС"'!$A$30:$F$773,6,FALSE)+HLOOKUP($DL$220,'[1]Сбытовая надбавка'!$F$5:$H$6,2,FALSE),2)+'[1]Иные услуги'!$C$6+HLOOKUP($DR$219,'[1]Услуги по передаче'!$G$5:$J$7,2,FALSE))</f>
        <v>4661.04</v>
      </c>
      <c r="DN248" s="77"/>
      <c r="DO248" s="77"/>
      <c r="DP248" s="77"/>
      <c r="DQ248" s="77"/>
      <c r="DR248" s="78"/>
      <c r="DS248" s="72">
        <f>IF($A248="-","-",ROUND(VLOOKUP($A248+ROUND(LEFT(DS$222,2)/24,5),'[1]ОАО "АТС"'!$A$30:$F$773,6,FALSE)+HLOOKUP($DL$220,'[1]Сбытовая надбавка'!$F$5:$H$6,2,FALSE),2)+'[1]Иные услуги'!$C$6+HLOOKUP($DR$219,'[1]Услуги по передаче'!$G$5:$J$7,2,FALSE))</f>
        <v>4696.3</v>
      </c>
      <c r="DT248" s="77"/>
      <c r="DU248" s="77"/>
      <c r="DV248" s="77"/>
      <c r="DW248" s="77"/>
      <c r="DX248" s="78"/>
      <c r="DY248" s="72">
        <f>IF($A248="-","-",ROUND(VLOOKUP($A248+ROUND(LEFT(DY$222,2)/24,5),'[1]ОАО "АТС"'!$A$30:$F$773,6,FALSE)+HLOOKUP($DL$220,'[1]Сбытовая надбавка'!$F$5:$H$6,2,FALSE),2)+'[1]Иные услуги'!$C$6+HLOOKUP($DR$219,'[1]Услуги по передаче'!$G$5:$J$7,2,FALSE))</f>
        <v>4662.41</v>
      </c>
      <c r="DZ248" s="77"/>
      <c r="EA248" s="77"/>
      <c r="EB248" s="77"/>
      <c r="EC248" s="77"/>
      <c r="ED248" s="78"/>
      <c r="EE248" s="72">
        <f>IF($A248="-","-",ROUND(VLOOKUP($A248+ROUND(LEFT(EE$222,2)/24,5),'[1]ОАО "АТС"'!$A$30:$F$773,6,FALSE)+HLOOKUP($DL$220,'[1]Сбытовая надбавка'!$F$5:$H$6,2,FALSE),2)+'[1]Иные услуги'!$C$6+HLOOKUP($DR$219,'[1]Услуги по передаче'!$G$5:$J$7,2,FALSE))</f>
        <v>4662.22</v>
      </c>
      <c r="EF248" s="77"/>
      <c r="EG248" s="77"/>
      <c r="EH248" s="77"/>
      <c r="EI248" s="77"/>
      <c r="EJ248" s="78"/>
      <c r="EK248" s="72">
        <f>IF($A248="-","-",ROUND(VLOOKUP($A248+ROUND(LEFT(EK$222,2)/24,5),'[1]ОАО "АТС"'!$A$30:$F$773,6,FALSE)+HLOOKUP($DL$220,'[1]Сбытовая надбавка'!$F$5:$H$6,2,FALSE),2)+'[1]Иные услуги'!$C$6+HLOOKUP($DR$219,'[1]Услуги по передаче'!$G$5:$J$7,2,FALSE))</f>
        <v>4802.1400000000003</v>
      </c>
      <c r="EL248" s="77"/>
      <c r="EM248" s="77"/>
      <c r="EN248" s="77"/>
      <c r="EO248" s="77"/>
      <c r="EP248" s="78"/>
      <c r="EQ248" s="72">
        <f>IF($A248="-","-",ROUND(VLOOKUP($A248+ROUND(LEFT(EQ$222,2)/24,5),'[1]ОАО "АТС"'!$A$30:$F$773,6,FALSE)+HLOOKUP($DL$220,'[1]Сбытовая надбавка'!$F$5:$H$6,2,FALSE),2)+'[1]Иные услуги'!$C$6+HLOOKUP($DR$219,'[1]Услуги по передаче'!$G$5:$J$7,2,FALSE))</f>
        <v>4712.1900000000005</v>
      </c>
      <c r="ER248" s="77"/>
      <c r="ES248" s="77"/>
      <c r="ET248" s="77"/>
      <c r="EU248" s="77"/>
      <c r="EV248" s="78"/>
    </row>
    <row r="249" spans="1:152" s="38" customFormat="1" ht="15.75" customHeight="1" x14ac:dyDescent="0.2">
      <c r="A249" s="69">
        <f>$A$141</f>
        <v>45012</v>
      </c>
      <c r="B249" s="70"/>
      <c r="C249" s="70"/>
      <c r="D249" s="70"/>
      <c r="E249" s="70"/>
      <c r="F249" s="70"/>
      <c r="G249" s="70"/>
      <c r="H249" s="71"/>
      <c r="I249" s="72">
        <f>IF($A249="-","-",ROUND(VLOOKUP($A249+ROUND(LEFT(I$222,1)/24,5),'[1]ОАО "АТС"'!$A$30:$F$773,6,FALSE)+HLOOKUP($DL$220,'[1]Сбытовая надбавка'!$F$5:$H$6,2,FALSE),2)+'[1]Иные услуги'!$C$6+HLOOKUP($DR$219,'[1]Услуги по передаче'!$G$5:$J$7,2,FALSE))</f>
        <v>4662.96</v>
      </c>
      <c r="J249" s="77"/>
      <c r="K249" s="77"/>
      <c r="L249" s="77"/>
      <c r="M249" s="77"/>
      <c r="N249" s="78"/>
      <c r="O249" s="72">
        <f>IF($A249="-","-",ROUND(VLOOKUP($A249+ROUND(LEFT(O$222,1)/24,5),'[1]ОАО "АТС"'!$A$30:$F$773,6,FALSE)+HLOOKUP($DL$220,'[1]Сбытовая надбавка'!$F$5:$H$6,2,FALSE),2)+'[1]Иные услуги'!$C$6+HLOOKUP($DR$219,'[1]Услуги по передаче'!$G$5:$J$7,2,FALSE))</f>
        <v>4663.12</v>
      </c>
      <c r="P249" s="77"/>
      <c r="Q249" s="77"/>
      <c r="R249" s="77"/>
      <c r="S249" s="77"/>
      <c r="T249" s="78"/>
      <c r="U249" s="72">
        <f>IF($A249="-","-",ROUND(VLOOKUP($A249+ROUND(LEFT(U$222,1)/24,5),'[1]ОАО "АТС"'!$A$30:$F$773,6,FALSE)+HLOOKUP($DL$220,'[1]Сбытовая надбавка'!$F$5:$H$6,2,FALSE),2)+'[1]Иные услуги'!$C$6+HLOOKUP($DR$219,'[1]Услуги по передаче'!$G$5:$J$7,2,FALSE))</f>
        <v>4663.18</v>
      </c>
      <c r="V249" s="77"/>
      <c r="W249" s="77"/>
      <c r="X249" s="77"/>
      <c r="Y249" s="77"/>
      <c r="Z249" s="78"/>
      <c r="AA249" s="72">
        <f>IF($A249="-","-",ROUND(VLOOKUP($A249+ROUND(LEFT(AA$222,1)/24,5),'[1]ОАО "АТС"'!$A$30:$F$773,6,FALSE)+HLOOKUP($DL$220,'[1]Сбытовая надбавка'!$F$5:$H$6,2,FALSE),2)+'[1]Иные услуги'!$C$6+HLOOKUP($DR$219,'[1]Услуги по передаче'!$G$5:$J$7,2,FALSE))</f>
        <v>4663.12</v>
      </c>
      <c r="AB249" s="77"/>
      <c r="AC249" s="77"/>
      <c r="AD249" s="77"/>
      <c r="AE249" s="77"/>
      <c r="AF249" s="78"/>
      <c r="AG249" s="72">
        <f>IF($A249="-","-",ROUND(VLOOKUP($A249+ROUND(LEFT(AG$222,1)/24,5),'[1]ОАО "АТС"'!$A$30:$F$773,6,FALSE)+HLOOKUP($DL$220,'[1]Сбытовая надбавка'!$F$5:$H$6,2,FALSE),2)+'[1]Иные услуги'!$C$6+HLOOKUP($DR$219,'[1]Услуги по передаче'!$G$5:$J$7,2,FALSE))</f>
        <v>4662.96</v>
      </c>
      <c r="AH249" s="77"/>
      <c r="AI249" s="77"/>
      <c r="AJ249" s="77"/>
      <c r="AK249" s="77"/>
      <c r="AL249" s="78"/>
      <c r="AM249" s="72">
        <f>IF($A249="-","-",ROUND(VLOOKUP($A249+ROUND(LEFT(AM$222,1)/24,5),'[1]ОАО "АТС"'!$A$30:$F$773,6,FALSE)+HLOOKUP($DL$220,'[1]Сбытовая надбавка'!$F$5:$H$6,2,FALSE),2)+'[1]Иные услуги'!$C$6+HLOOKUP($DR$219,'[1]Услуги по передаче'!$G$5:$J$7,2,FALSE))</f>
        <v>4663.05</v>
      </c>
      <c r="AN249" s="77"/>
      <c r="AO249" s="77"/>
      <c r="AP249" s="77"/>
      <c r="AQ249" s="77"/>
      <c r="AR249" s="78"/>
      <c r="AS249" s="72">
        <f>IF($A249="-","-",ROUND(VLOOKUP($A249+ROUND(LEFT(AS$222,1)/24,5),'[1]ОАО "АТС"'!$A$30:$F$773,6,FALSE)+HLOOKUP($DL$220,'[1]Сбытовая надбавка'!$F$5:$H$6,2,FALSE),2)+'[1]Иные услуги'!$C$6+HLOOKUP($DR$219,'[1]Услуги по передаче'!$G$5:$J$7,2,FALSE))</f>
        <v>4666.45</v>
      </c>
      <c r="AT249" s="77"/>
      <c r="AU249" s="77"/>
      <c r="AV249" s="77"/>
      <c r="AW249" s="77"/>
      <c r="AX249" s="78"/>
      <c r="AY249" s="72">
        <f>IF($A249="-","-",ROUND(VLOOKUP($A249+ROUND(LEFT(AY$222,1)/24,5),'[1]ОАО "АТС"'!$A$30:$F$773,6,FALSE)+HLOOKUP($DL$220,'[1]Сбытовая надбавка'!$F$5:$H$6,2,FALSE),2)+'[1]Иные услуги'!$C$6+HLOOKUP($DR$219,'[1]Услуги по передаче'!$G$5:$J$7,2,FALSE))</f>
        <v>4767.38</v>
      </c>
      <c r="AZ249" s="77"/>
      <c r="BA249" s="77"/>
      <c r="BB249" s="77"/>
      <c r="BC249" s="77"/>
      <c r="BD249" s="78"/>
      <c r="BE249" s="72">
        <f>IF($A249="-","-",ROUND(VLOOKUP($A249+ROUND(LEFT(BE$222,1)/24,5),'[1]ОАО "АТС"'!$A$30:$F$773,6,FALSE)+HLOOKUP($DL$220,'[1]Сбытовая надбавка'!$F$5:$H$6,2,FALSE),2)+'[1]Иные услуги'!$C$6+HLOOKUP($DR$219,'[1]Услуги по передаче'!$G$5:$J$7,2,FALSE))</f>
        <v>4662.9400000000005</v>
      </c>
      <c r="BF249" s="77"/>
      <c r="BG249" s="77"/>
      <c r="BH249" s="77"/>
      <c r="BI249" s="77"/>
      <c r="BJ249" s="78"/>
      <c r="BK249" s="72">
        <f>IF($A249="-","-",ROUND(VLOOKUP($A249+ROUND(LEFT(BK$222,1)/24,5),'[1]ОАО "АТС"'!$A$30:$F$773,6,FALSE)+HLOOKUP($DL$220,'[1]Сбытовая надбавка'!$F$5:$H$6,2,FALSE),2)+'[1]Иные услуги'!$C$6+HLOOKUP($DR$219,'[1]Услуги по передаче'!$G$5:$J$7,2,FALSE))</f>
        <v>4683.5200000000004</v>
      </c>
      <c r="BL249" s="77"/>
      <c r="BM249" s="77"/>
      <c r="BN249" s="77"/>
      <c r="BO249" s="77"/>
      <c r="BP249" s="78"/>
      <c r="BQ249" s="72">
        <f>IF($A249="-","-",ROUND(VLOOKUP($A249+ROUND(LEFT(BQ$222,2)/24,5),'[1]ОАО "АТС"'!$A$30:$F$773,6,FALSE)+HLOOKUP($DL$220,'[1]Сбытовая надбавка'!$F$5:$H$6,2,FALSE),2)+'[1]Иные услуги'!$C$6+HLOOKUP($DR$219,'[1]Услуги по передаче'!$G$5:$J$7,2,FALSE))</f>
        <v>4695.5300000000007</v>
      </c>
      <c r="BR249" s="77"/>
      <c r="BS249" s="77"/>
      <c r="BT249" s="77"/>
      <c r="BU249" s="77"/>
      <c r="BV249" s="78"/>
      <c r="BW249" s="72">
        <f>IF($A249="-","-",ROUND(VLOOKUP($A249+ROUND(LEFT(BW$222,2)/24,5),'[1]ОАО "АТС"'!$A$30:$F$773,6,FALSE)+HLOOKUP($DL$220,'[1]Сбытовая надбавка'!$F$5:$H$6,2,FALSE),2)+'[1]Иные услуги'!$C$6+HLOOKUP($DR$219,'[1]Услуги по передаче'!$G$5:$J$7,2,FALSE))</f>
        <v>4683.6100000000006</v>
      </c>
      <c r="BX249" s="77"/>
      <c r="BY249" s="77"/>
      <c r="BZ249" s="77"/>
      <c r="CA249" s="77"/>
      <c r="CB249" s="78"/>
      <c r="CC249" s="72">
        <f>IF($A249="-","-",ROUND(VLOOKUP($A249+ROUND(LEFT(CC$222,2)/24,5),'[1]ОАО "АТС"'!$A$30:$F$773,6,FALSE)+HLOOKUP($DL$220,'[1]Сбытовая надбавка'!$F$5:$H$6,2,FALSE),2)+'[1]Иные услуги'!$C$6+HLOOKUP($DR$219,'[1]Услуги по передаче'!$G$5:$J$7,2,FALSE))</f>
        <v>4663</v>
      </c>
      <c r="CD249" s="77"/>
      <c r="CE249" s="77"/>
      <c r="CF249" s="77"/>
      <c r="CG249" s="77"/>
      <c r="CH249" s="78"/>
      <c r="CI249" s="72">
        <f>IF($A249="-","-",ROUND(VLOOKUP($A249+ROUND(LEFT(CI$222,2)/24,5),'[1]ОАО "АТС"'!$A$30:$F$773,6,FALSE)+HLOOKUP($DL$220,'[1]Сбытовая надбавка'!$F$5:$H$6,2,FALSE),2)+'[1]Иные услуги'!$C$6+HLOOKUP($DR$219,'[1]Услуги по передаче'!$G$5:$J$7,2,FALSE))</f>
        <v>4662.9799999999996</v>
      </c>
      <c r="CJ249" s="77"/>
      <c r="CK249" s="77"/>
      <c r="CL249" s="77"/>
      <c r="CM249" s="77"/>
      <c r="CN249" s="78"/>
      <c r="CO249" s="72">
        <f>IF($A249="-","-",ROUND(VLOOKUP($A249+ROUND(LEFT(CO$222,2)/24,5),'[1]ОАО "АТС"'!$A$30:$F$773,6,FALSE)+HLOOKUP($DL$220,'[1]Сбытовая надбавка'!$F$5:$H$6,2,FALSE),2)+'[1]Иные услуги'!$C$6+HLOOKUP($DR$219,'[1]Услуги по передаче'!$G$5:$J$7,2,FALSE))</f>
        <v>4670.5200000000004</v>
      </c>
      <c r="CP249" s="77"/>
      <c r="CQ249" s="77"/>
      <c r="CR249" s="77"/>
      <c r="CS249" s="77"/>
      <c r="CT249" s="78"/>
      <c r="CU249" s="72">
        <f>IF($A249="-","-",ROUND(VLOOKUP($A249+ROUND(LEFT(CU$222,2)/24,5),'[1]ОАО "АТС"'!$A$30:$F$773,6,FALSE)+HLOOKUP($DL$220,'[1]Сбытовая надбавка'!$F$5:$H$6,2,FALSE),2)+'[1]Иные услуги'!$C$6+HLOOKUP($DR$219,'[1]Услуги по передаче'!$G$5:$J$7,2,FALSE))</f>
        <v>4663.1000000000004</v>
      </c>
      <c r="CV249" s="77"/>
      <c r="CW249" s="77"/>
      <c r="CX249" s="77"/>
      <c r="CY249" s="77"/>
      <c r="CZ249" s="78"/>
      <c r="DA249" s="72">
        <f>IF($A249="-","-",ROUND(VLOOKUP($A249+ROUND(LEFT(DA$222,2)/24,5),'[1]ОАО "АТС"'!$A$30:$F$773,6,FALSE)+HLOOKUP($DL$220,'[1]Сбытовая надбавка'!$F$5:$H$6,2,FALSE),2)+'[1]Иные услуги'!$C$6+HLOOKUP($DR$219,'[1]Услуги по передаче'!$G$5:$J$7,2,FALSE))</f>
        <v>4662.97</v>
      </c>
      <c r="DB249" s="77"/>
      <c r="DC249" s="77"/>
      <c r="DD249" s="77"/>
      <c r="DE249" s="77"/>
      <c r="DF249" s="78"/>
      <c r="DG249" s="72">
        <f>IF($A249="-","-",ROUND(VLOOKUP($A249+ROUND(LEFT(DG$222,2)/24,5),'[1]ОАО "АТС"'!$A$30:$F$773,6,FALSE)+HLOOKUP($DL$220,'[1]Сбытовая надбавка'!$F$5:$H$6,2,FALSE),2)+'[1]Иные услуги'!$C$6+HLOOKUP($DR$219,'[1]Услуги по передаче'!$G$5:$J$7,2,FALSE))</f>
        <v>4663.0200000000004</v>
      </c>
      <c r="DH249" s="77"/>
      <c r="DI249" s="77"/>
      <c r="DJ249" s="77"/>
      <c r="DK249" s="77"/>
      <c r="DL249" s="78"/>
      <c r="DM249" s="72">
        <f>IF($A249="-","-",ROUND(VLOOKUP($A249+ROUND(LEFT(DM$222,2)/24,5),'[1]ОАО "АТС"'!$A$30:$F$773,6,FALSE)+HLOOKUP($DL$220,'[1]Сбытовая надбавка'!$F$5:$H$6,2,FALSE),2)+'[1]Иные услуги'!$C$6+HLOOKUP($DR$219,'[1]Услуги по передаче'!$G$5:$J$7,2,FALSE))</f>
        <v>4676.2299999999996</v>
      </c>
      <c r="DN249" s="77"/>
      <c r="DO249" s="77"/>
      <c r="DP249" s="77"/>
      <c r="DQ249" s="77"/>
      <c r="DR249" s="78"/>
      <c r="DS249" s="72">
        <f>IF($A249="-","-",ROUND(VLOOKUP($A249+ROUND(LEFT(DS$222,2)/24,5),'[1]ОАО "АТС"'!$A$30:$F$773,6,FALSE)+HLOOKUP($DL$220,'[1]Сбытовая надбавка'!$F$5:$H$6,2,FALSE),2)+'[1]Иные услуги'!$C$6+HLOOKUP($DR$219,'[1]Услуги по передаче'!$G$5:$J$7,2,FALSE))</f>
        <v>4667.83</v>
      </c>
      <c r="DT249" s="77"/>
      <c r="DU249" s="77"/>
      <c r="DV249" s="77"/>
      <c r="DW249" s="77"/>
      <c r="DX249" s="78"/>
      <c r="DY249" s="72">
        <f>IF($A249="-","-",ROUND(VLOOKUP($A249+ROUND(LEFT(DY$222,2)/24,5),'[1]ОАО "АТС"'!$A$30:$F$773,6,FALSE)+HLOOKUP($DL$220,'[1]Сбытовая надбавка'!$F$5:$H$6,2,FALSE),2)+'[1]Иные услуги'!$C$6+HLOOKUP($DR$219,'[1]Услуги по передаче'!$G$5:$J$7,2,FALSE))</f>
        <v>4662.22</v>
      </c>
      <c r="DZ249" s="77"/>
      <c r="EA249" s="77"/>
      <c r="EB249" s="77"/>
      <c r="EC249" s="77"/>
      <c r="ED249" s="78"/>
      <c r="EE249" s="72">
        <f>IF($A249="-","-",ROUND(VLOOKUP($A249+ROUND(LEFT(EE$222,2)/24,5),'[1]ОАО "АТС"'!$A$30:$F$773,6,FALSE)+HLOOKUP($DL$220,'[1]Сбытовая надбавка'!$F$5:$H$6,2,FALSE),2)+'[1]Иные услуги'!$C$6+HLOOKUP($DR$219,'[1]Услуги по передаче'!$G$5:$J$7,2,FALSE))</f>
        <v>4662.05</v>
      </c>
      <c r="EF249" s="77"/>
      <c r="EG249" s="77"/>
      <c r="EH249" s="77"/>
      <c r="EI249" s="77"/>
      <c r="EJ249" s="78"/>
      <c r="EK249" s="72">
        <f>IF($A249="-","-",ROUND(VLOOKUP($A249+ROUND(LEFT(EK$222,2)/24,5),'[1]ОАО "АТС"'!$A$30:$F$773,6,FALSE)+HLOOKUP($DL$220,'[1]Сбытовая надбавка'!$F$5:$H$6,2,FALSE),2)+'[1]Иные услуги'!$C$6+HLOOKUP($DR$219,'[1]Услуги по передаче'!$G$5:$J$7,2,FALSE))</f>
        <v>4832.72</v>
      </c>
      <c r="EL249" s="77"/>
      <c r="EM249" s="77"/>
      <c r="EN249" s="77"/>
      <c r="EO249" s="77"/>
      <c r="EP249" s="78"/>
      <c r="EQ249" s="72">
        <f>IF($A249="-","-",ROUND(VLOOKUP($A249+ROUND(LEFT(EQ$222,2)/24,5),'[1]ОАО "АТС"'!$A$30:$F$773,6,FALSE)+HLOOKUP($DL$220,'[1]Сбытовая надбавка'!$F$5:$H$6,2,FALSE),2)+'[1]Иные услуги'!$C$6+HLOOKUP($DR$219,'[1]Услуги по передаче'!$G$5:$J$7,2,FALSE))</f>
        <v>4737.3600000000006</v>
      </c>
      <c r="ER249" s="77"/>
      <c r="ES249" s="77"/>
      <c r="ET249" s="77"/>
      <c r="EU249" s="77"/>
      <c r="EV249" s="78"/>
    </row>
    <row r="250" spans="1:152" s="38" customFormat="1" ht="15.75" customHeight="1" x14ac:dyDescent="0.2">
      <c r="A250" s="69">
        <f>$A$142</f>
        <v>45013</v>
      </c>
      <c r="B250" s="70"/>
      <c r="C250" s="70"/>
      <c r="D250" s="70"/>
      <c r="E250" s="70"/>
      <c r="F250" s="70"/>
      <c r="G250" s="70"/>
      <c r="H250" s="71"/>
      <c r="I250" s="72">
        <f>IF($A250="-","-",ROUND(VLOOKUP($A250+ROUND(LEFT(I$222,1)/24,5),'[1]ОАО "АТС"'!$A$30:$F$773,6,FALSE)+HLOOKUP($DL$220,'[1]Сбытовая надбавка'!$F$5:$H$6,2,FALSE),2)+'[1]Иные услуги'!$C$6+HLOOKUP($DR$219,'[1]Услуги по передаче'!$G$5:$J$7,2,FALSE))</f>
        <v>4662.8900000000003</v>
      </c>
      <c r="J250" s="77"/>
      <c r="K250" s="77"/>
      <c r="L250" s="77"/>
      <c r="M250" s="77"/>
      <c r="N250" s="78"/>
      <c r="O250" s="72">
        <f>IF($A250="-","-",ROUND(VLOOKUP($A250+ROUND(LEFT(O$222,1)/24,5),'[1]ОАО "АТС"'!$A$30:$F$773,6,FALSE)+HLOOKUP($DL$220,'[1]Сбытовая надбавка'!$F$5:$H$6,2,FALSE),2)+'[1]Иные услуги'!$C$6+HLOOKUP($DR$219,'[1]Услуги по передаче'!$G$5:$J$7,2,FALSE))</f>
        <v>4662.99</v>
      </c>
      <c r="P250" s="77"/>
      <c r="Q250" s="77"/>
      <c r="R250" s="77"/>
      <c r="S250" s="77"/>
      <c r="T250" s="78"/>
      <c r="U250" s="72">
        <f>IF($A250="-","-",ROUND(VLOOKUP($A250+ROUND(LEFT(U$222,1)/24,5),'[1]ОАО "АТС"'!$A$30:$F$773,6,FALSE)+HLOOKUP($DL$220,'[1]Сбытовая надбавка'!$F$5:$H$6,2,FALSE),2)+'[1]Иные услуги'!$C$6+HLOOKUP($DR$219,'[1]Услуги по передаче'!$G$5:$J$7,2,FALSE))</f>
        <v>4663.0600000000004</v>
      </c>
      <c r="V250" s="77"/>
      <c r="W250" s="77"/>
      <c r="X250" s="77"/>
      <c r="Y250" s="77"/>
      <c r="Z250" s="78"/>
      <c r="AA250" s="72">
        <f>IF($A250="-","-",ROUND(VLOOKUP($A250+ROUND(LEFT(AA$222,1)/24,5),'[1]ОАО "АТС"'!$A$30:$F$773,6,FALSE)+HLOOKUP($DL$220,'[1]Сбытовая надбавка'!$F$5:$H$6,2,FALSE),2)+'[1]Иные услуги'!$C$6+HLOOKUP($DR$219,'[1]Услуги по передаче'!$G$5:$J$7,2,FALSE))</f>
        <v>4663</v>
      </c>
      <c r="AB250" s="77"/>
      <c r="AC250" s="77"/>
      <c r="AD250" s="77"/>
      <c r="AE250" s="77"/>
      <c r="AF250" s="78"/>
      <c r="AG250" s="72">
        <f>IF($A250="-","-",ROUND(VLOOKUP($A250+ROUND(LEFT(AG$222,1)/24,5),'[1]ОАО "АТС"'!$A$30:$F$773,6,FALSE)+HLOOKUP($DL$220,'[1]Сбытовая надбавка'!$F$5:$H$6,2,FALSE),2)+'[1]Иные услуги'!$C$6+HLOOKUP($DR$219,'[1]Услуги по передаче'!$G$5:$J$7,2,FALSE))</f>
        <v>4662.82</v>
      </c>
      <c r="AH250" s="77"/>
      <c r="AI250" s="77"/>
      <c r="AJ250" s="77"/>
      <c r="AK250" s="77"/>
      <c r="AL250" s="78"/>
      <c r="AM250" s="72">
        <f>IF($A250="-","-",ROUND(VLOOKUP($A250+ROUND(LEFT(AM$222,1)/24,5),'[1]ОАО "АТС"'!$A$30:$F$773,6,FALSE)+HLOOKUP($DL$220,'[1]Сбытовая надбавка'!$F$5:$H$6,2,FALSE),2)+'[1]Иные услуги'!$C$6+HLOOKUP($DR$219,'[1]Услуги по передаче'!$G$5:$J$7,2,FALSE))</f>
        <v>4663.09</v>
      </c>
      <c r="AN250" s="77"/>
      <c r="AO250" s="77"/>
      <c r="AP250" s="77"/>
      <c r="AQ250" s="77"/>
      <c r="AR250" s="78"/>
      <c r="AS250" s="72">
        <f>IF($A250="-","-",ROUND(VLOOKUP($A250+ROUND(LEFT(AS$222,1)/24,5),'[1]ОАО "АТС"'!$A$30:$F$773,6,FALSE)+HLOOKUP($DL$220,'[1]Сбытовая надбавка'!$F$5:$H$6,2,FALSE),2)+'[1]Иные услуги'!$C$6+HLOOKUP($DR$219,'[1]Услуги по передаче'!$G$5:$J$7,2,FALSE))</f>
        <v>4662.6100000000006</v>
      </c>
      <c r="AT250" s="77"/>
      <c r="AU250" s="77"/>
      <c r="AV250" s="77"/>
      <c r="AW250" s="77"/>
      <c r="AX250" s="78"/>
      <c r="AY250" s="72">
        <f>IF($A250="-","-",ROUND(VLOOKUP($A250+ROUND(LEFT(AY$222,1)/24,5),'[1]ОАО "АТС"'!$A$30:$F$773,6,FALSE)+HLOOKUP($DL$220,'[1]Сбытовая надбавка'!$F$5:$H$6,2,FALSE),2)+'[1]Иные услуги'!$C$6+HLOOKUP($DR$219,'[1]Услуги по передаче'!$G$5:$J$7,2,FALSE))</f>
        <v>4729.12</v>
      </c>
      <c r="AZ250" s="77"/>
      <c r="BA250" s="77"/>
      <c r="BB250" s="77"/>
      <c r="BC250" s="77"/>
      <c r="BD250" s="78"/>
      <c r="BE250" s="72">
        <f>IF($A250="-","-",ROUND(VLOOKUP($A250+ROUND(LEFT(BE$222,1)/24,5),'[1]ОАО "АТС"'!$A$30:$F$773,6,FALSE)+HLOOKUP($DL$220,'[1]Сбытовая надбавка'!$F$5:$H$6,2,FALSE),2)+'[1]Иные услуги'!$C$6+HLOOKUP($DR$219,'[1]Услуги по передаче'!$G$5:$J$7,2,FALSE))</f>
        <v>4662.84</v>
      </c>
      <c r="BF250" s="77"/>
      <c r="BG250" s="77"/>
      <c r="BH250" s="77"/>
      <c r="BI250" s="77"/>
      <c r="BJ250" s="78"/>
      <c r="BK250" s="72">
        <f>IF($A250="-","-",ROUND(VLOOKUP($A250+ROUND(LEFT(BK$222,1)/24,5),'[1]ОАО "АТС"'!$A$30:$F$773,6,FALSE)+HLOOKUP($DL$220,'[1]Сбытовая надбавка'!$F$5:$H$6,2,FALSE),2)+'[1]Иные услуги'!$C$6+HLOOKUP($DR$219,'[1]Услуги по передаче'!$G$5:$J$7,2,FALSE))</f>
        <v>4662.92</v>
      </c>
      <c r="BL250" s="77"/>
      <c r="BM250" s="77"/>
      <c r="BN250" s="77"/>
      <c r="BO250" s="77"/>
      <c r="BP250" s="78"/>
      <c r="BQ250" s="72">
        <f>IF($A250="-","-",ROUND(VLOOKUP($A250+ROUND(LEFT(BQ$222,2)/24,5),'[1]ОАО "АТС"'!$A$30:$F$773,6,FALSE)+HLOOKUP($DL$220,'[1]Сбытовая надбавка'!$F$5:$H$6,2,FALSE),2)+'[1]Иные услуги'!$C$6+HLOOKUP($DR$219,'[1]Услуги по передаче'!$G$5:$J$7,2,FALSE))</f>
        <v>4662.93</v>
      </c>
      <c r="BR250" s="77"/>
      <c r="BS250" s="77"/>
      <c r="BT250" s="77"/>
      <c r="BU250" s="77"/>
      <c r="BV250" s="78"/>
      <c r="BW250" s="72">
        <f>IF($A250="-","-",ROUND(VLOOKUP($A250+ROUND(LEFT(BW$222,2)/24,5),'[1]ОАО "АТС"'!$A$30:$F$773,6,FALSE)+HLOOKUP($DL$220,'[1]Сбытовая надбавка'!$F$5:$H$6,2,FALSE),2)+'[1]Иные услуги'!$C$6+HLOOKUP($DR$219,'[1]Услуги по передаче'!$G$5:$J$7,2,FALSE))</f>
        <v>4663.0300000000007</v>
      </c>
      <c r="BX250" s="77"/>
      <c r="BY250" s="77"/>
      <c r="BZ250" s="77"/>
      <c r="CA250" s="77"/>
      <c r="CB250" s="78"/>
      <c r="CC250" s="72">
        <f>IF($A250="-","-",ROUND(VLOOKUP($A250+ROUND(LEFT(CC$222,2)/24,5),'[1]ОАО "АТС"'!$A$30:$F$773,6,FALSE)+HLOOKUP($DL$220,'[1]Сбытовая надбавка'!$F$5:$H$6,2,FALSE),2)+'[1]Иные услуги'!$C$6+HLOOKUP($DR$219,'[1]Услуги по передаче'!$G$5:$J$7,2,FALSE))</f>
        <v>4663</v>
      </c>
      <c r="CD250" s="77"/>
      <c r="CE250" s="77"/>
      <c r="CF250" s="77"/>
      <c r="CG250" s="77"/>
      <c r="CH250" s="78"/>
      <c r="CI250" s="72">
        <f>IF($A250="-","-",ROUND(VLOOKUP($A250+ROUND(LEFT(CI$222,2)/24,5),'[1]ОАО "АТС"'!$A$30:$F$773,6,FALSE)+HLOOKUP($DL$220,'[1]Сбытовая надбавка'!$F$5:$H$6,2,FALSE),2)+'[1]Иные услуги'!$C$6+HLOOKUP($DR$219,'[1]Услуги по передаче'!$G$5:$J$7,2,FALSE))</f>
        <v>4662.97</v>
      </c>
      <c r="CJ250" s="77"/>
      <c r="CK250" s="77"/>
      <c r="CL250" s="77"/>
      <c r="CM250" s="77"/>
      <c r="CN250" s="78"/>
      <c r="CO250" s="72">
        <f>IF($A250="-","-",ROUND(VLOOKUP($A250+ROUND(LEFT(CO$222,2)/24,5),'[1]ОАО "АТС"'!$A$30:$F$773,6,FALSE)+HLOOKUP($DL$220,'[1]Сбытовая надбавка'!$F$5:$H$6,2,FALSE),2)+'[1]Иные услуги'!$C$6+HLOOKUP($DR$219,'[1]Услуги по передаче'!$G$5:$J$7,2,FALSE))</f>
        <v>4663.04</v>
      </c>
      <c r="CP250" s="77"/>
      <c r="CQ250" s="77"/>
      <c r="CR250" s="77"/>
      <c r="CS250" s="77"/>
      <c r="CT250" s="78"/>
      <c r="CU250" s="72">
        <f>IF($A250="-","-",ROUND(VLOOKUP($A250+ROUND(LEFT(CU$222,2)/24,5),'[1]ОАО "АТС"'!$A$30:$F$773,6,FALSE)+HLOOKUP($DL$220,'[1]Сбытовая надбавка'!$F$5:$H$6,2,FALSE),2)+'[1]Иные услуги'!$C$6+HLOOKUP($DR$219,'[1]Услуги по передаче'!$G$5:$J$7,2,FALSE))</f>
        <v>4663.2</v>
      </c>
      <c r="CV250" s="77"/>
      <c r="CW250" s="77"/>
      <c r="CX250" s="77"/>
      <c r="CY250" s="77"/>
      <c r="CZ250" s="78"/>
      <c r="DA250" s="72">
        <f>IF($A250="-","-",ROUND(VLOOKUP($A250+ROUND(LEFT(DA$222,2)/24,5),'[1]ОАО "АТС"'!$A$30:$F$773,6,FALSE)+HLOOKUP($DL$220,'[1]Сбытовая надбавка'!$F$5:$H$6,2,FALSE),2)+'[1]Иные услуги'!$C$6+HLOOKUP($DR$219,'[1]Услуги по передаче'!$G$5:$J$7,2,FALSE))</f>
        <v>4663</v>
      </c>
      <c r="DB250" s="77"/>
      <c r="DC250" s="77"/>
      <c r="DD250" s="77"/>
      <c r="DE250" s="77"/>
      <c r="DF250" s="78"/>
      <c r="DG250" s="72">
        <f>IF($A250="-","-",ROUND(VLOOKUP($A250+ROUND(LEFT(DG$222,2)/24,5),'[1]ОАО "АТС"'!$A$30:$F$773,6,FALSE)+HLOOKUP($DL$220,'[1]Сбытовая надбавка'!$F$5:$H$6,2,FALSE),2)+'[1]Иные услуги'!$C$6+HLOOKUP($DR$219,'[1]Услуги по передаче'!$G$5:$J$7,2,FALSE))</f>
        <v>4663.1000000000004</v>
      </c>
      <c r="DH250" s="77"/>
      <c r="DI250" s="77"/>
      <c r="DJ250" s="77"/>
      <c r="DK250" s="77"/>
      <c r="DL250" s="78"/>
      <c r="DM250" s="72">
        <f>IF($A250="-","-",ROUND(VLOOKUP($A250+ROUND(LEFT(DM$222,2)/24,5),'[1]ОАО "АТС"'!$A$30:$F$773,6,FALSE)+HLOOKUP($DL$220,'[1]Сбытовая надбавка'!$F$5:$H$6,2,FALSE),2)+'[1]Иные услуги'!$C$6+HLOOKUP($DR$219,'[1]Услуги по передаче'!$G$5:$J$7,2,FALSE))</f>
        <v>4660.82</v>
      </c>
      <c r="DN250" s="77"/>
      <c r="DO250" s="77"/>
      <c r="DP250" s="77"/>
      <c r="DQ250" s="77"/>
      <c r="DR250" s="78"/>
      <c r="DS250" s="72">
        <f>IF($A250="-","-",ROUND(VLOOKUP($A250+ROUND(LEFT(DS$222,2)/24,5),'[1]ОАО "АТС"'!$A$30:$F$773,6,FALSE)+HLOOKUP($DL$220,'[1]Сбытовая надбавка'!$F$5:$H$6,2,FALSE),2)+'[1]Иные услуги'!$C$6+HLOOKUP($DR$219,'[1]Услуги по передаче'!$G$5:$J$7,2,FALSE))</f>
        <v>4661.8600000000006</v>
      </c>
      <c r="DT250" s="77"/>
      <c r="DU250" s="77"/>
      <c r="DV250" s="77"/>
      <c r="DW250" s="77"/>
      <c r="DX250" s="78"/>
      <c r="DY250" s="72">
        <f>IF($A250="-","-",ROUND(VLOOKUP($A250+ROUND(LEFT(DY$222,2)/24,5),'[1]ОАО "АТС"'!$A$30:$F$773,6,FALSE)+HLOOKUP($DL$220,'[1]Сбытовая надбавка'!$F$5:$H$6,2,FALSE),2)+'[1]Иные услуги'!$C$6+HLOOKUP($DR$219,'[1]Услуги по передаче'!$G$5:$J$7,2,FALSE))</f>
        <v>4662.16</v>
      </c>
      <c r="DZ250" s="77"/>
      <c r="EA250" s="77"/>
      <c r="EB250" s="77"/>
      <c r="EC250" s="77"/>
      <c r="ED250" s="78"/>
      <c r="EE250" s="72">
        <f>IF($A250="-","-",ROUND(VLOOKUP($A250+ROUND(LEFT(EE$222,2)/24,5),'[1]ОАО "АТС"'!$A$30:$F$773,6,FALSE)+HLOOKUP($DL$220,'[1]Сбытовая надбавка'!$F$5:$H$6,2,FALSE),2)+'[1]Иные услуги'!$C$6+HLOOKUP($DR$219,'[1]Услуги по передаче'!$G$5:$J$7,2,FALSE))</f>
        <v>4662.2299999999996</v>
      </c>
      <c r="EF250" s="77"/>
      <c r="EG250" s="77"/>
      <c r="EH250" s="77"/>
      <c r="EI250" s="77"/>
      <c r="EJ250" s="78"/>
      <c r="EK250" s="72">
        <f>IF($A250="-","-",ROUND(VLOOKUP($A250+ROUND(LEFT(EK$222,2)/24,5),'[1]ОАО "АТС"'!$A$30:$F$773,6,FALSE)+HLOOKUP($DL$220,'[1]Сбытовая надбавка'!$F$5:$H$6,2,FALSE),2)+'[1]Иные услуги'!$C$6+HLOOKUP($DR$219,'[1]Услуги по передаче'!$G$5:$J$7,2,FALSE))</f>
        <v>4803.6900000000005</v>
      </c>
      <c r="EL250" s="77"/>
      <c r="EM250" s="77"/>
      <c r="EN250" s="77"/>
      <c r="EO250" s="77"/>
      <c r="EP250" s="78"/>
      <c r="EQ250" s="72">
        <f>IF($A250="-","-",ROUND(VLOOKUP($A250+ROUND(LEFT(EQ$222,2)/24,5),'[1]ОАО "АТС"'!$A$30:$F$773,6,FALSE)+HLOOKUP($DL$220,'[1]Сбытовая надбавка'!$F$5:$H$6,2,FALSE),2)+'[1]Иные услуги'!$C$6+HLOOKUP($DR$219,'[1]Услуги по передаче'!$G$5:$J$7,2,FALSE))</f>
        <v>4705.08</v>
      </c>
      <c r="ER250" s="77"/>
      <c r="ES250" s="77"/>
      <c r="ET250" s="77"/>
      <c r="EU250" s="77"/>
      <c r="EV250" s="78"/>
    </row>
    <row r="251" spans="1:152" s="38" customFormat="1" ht="15.75" customHeight="1" x14ac:dyDescent="0.2">
      <c r="A251" s="69">
        <f>$A$143</f>
        <v>45014</v>
      </c>
      <c r="B251" s="70"/>
      <c r="C251" s="70"/>
      <c r="D251" s="70"/>
      <c r="E251" s="70"/>
      <c r="F251" s="70"/>
      <c r="G251" s="70"/>
      <c r="H251" s="71"/>
      <c r="I251" s="72">
        <f>IF($A251="-","-",ROUND(VLOOKUP($A251+ROUND(LEFT(I$222,1)/24,5),'[1]ОАО "АТС"'!$A$30:$F$773,6,FALSE)+HLOOKUP($DL$220,'[1]Сбытовая надбавка'!$F$5:$H$6,2,FALSE),2)+'[1]Иные услуги'!$C$6+HLOOKUP($DR$219,'[1]Услуги по передаче'!$G$5:$J$7,2,FALSE))</f>
        <v>4663.17</v>
      </c>
      <c r="J251" s="77"/>
      <c r="K251" s="77"/>
      <c r="L251" s="77"/>
      <c r="M251" s="77"/>
      <c r="N251" s="78"/>
      <c r="O251" s="72">
        <f>IF($A251="-","-",ROUND(VLOOKUP($A251+ROUND(LEFT(O$222,1)/24,5),'[1]ОАО "АТС"'!$A$30:$F$773,6,FALSE)+HLOOKUP($DL$220,'[1]Сбытовая надбавка'!$F$5:$H$6,2,FALSE),2)+'[1]Иные услуги'!$C$6+HLOOKUP($DR$219,'[1]Услуги по передаче'!$G$5:$J$7,2,FALSE))</f>
        <v>4663.21</v>
      </c>
      <c r="P251" s="77"/>
      <c r="Q251" s="77"/>
      <c r="R251" s="77"/>
      <c r="S251" s="77"/>
      <c r="T251" s="78"/>
      <c r="U251" s="72">
        <f>IF($A251="-","-",ROUND(VLOOKUP($A251+ROUND(LEFT(U$222,1)/24,5),'[1]ОАО "АТС"'!$A$30:$F$773,6,FALSE)+HLOOKUP($DL$220,'[1]Сбытовая надбавка'!$F$5:$H$6,2,FALSE),2)+'[1]Иные услуги'!$C$6+HLOOKUP($DR$219,'[1]Услуги по передаче'!$G$5:$J$7,2,FALSE))</f>
        <v>4663.24</v>
      </c>
      <c r="V251" s="77"/>
      <c r="W251" s="77"/>
      <c r="X251" s="77"/>
      <c r="Y251" s="77"/>
      <c r="Z251" s="78"/>
      <c r="AA251" s="72">
        <f>IF($A251="-","-",ROUND(VLOOKUP($A251+ROUND(LEFT(AA$222,1)/24,5),'[1]ОАО "АТС"'!$A$30:$F$773,6,FALSE)+HLOOKUP($DL$220,'[1]Сбытовая надбавка'!$F$5:$H$6,2,FALSE),2)+'[1]Иные услуги'!$C$6+HLOOKUP($DR$219,'[1]Услуги по передаче'!$G$5:$J$7,2,FALSE))</f>
        <v>4663.16</v>
      </c>
      <c r="AB251" s="77"/>
      <c r="AC251" s="77"/>
      <c r="AD251" s="77"/>
      <c r="AE251" s="77"/>
      <c r="AF251" s="78"/>
      <c r="AG251" s="72">
        <f>IF($A251="-","-",ROUND(VLOOKUP($A251+ROUND(LEFT(AG$222,1)/24,5),'[1]ОАО "АТС"'!$A$30:$F$773,6,FALSE)+HLOOKUP($DL$220,'[1]Сбытовая надбавка'!$F$5:$H$6,2,FALSE),2)+'[1]Иные услуги'!$C$6+HLOOKUP($DR$219,'[1]Услуги по передаче'!$G$5:$J$7,2,FALSE))</f>
        <v>4663.41</v>
      </c>
      <c r="AH251" s="77"/>
      <c r="AI251" s="77"/>
      <c r="AJ251" s="77"/>
      <c r="AK251" s="77"/>
      <c r="AL251" s="78"/>
      <c r="AM251" s="72">
        <f>IF($A251="-","-",ROUND(VLOOKUP($A251+ROUND(LEFT(AM$222,1)/24,5),'[1]ОАО "АТС"'!$A$30:$F$773,6,FALSE)+HLOOKUP($DL$220,'[1]Сбытовая надбавка'!$F$5:$H$6,2,FALSE),2)+'[1]Иные услуги'!$C$6+HLOOKUP($DR$219,'[1]Услуги по передаче'!$G$5:$J$7,2,FALSE))</f>
        <v>4663.41</v>
      </c>
      <c r="AN251" s="77"/>
      <c r="AO251" s="77"/>
      <c r="AP251" s="77"/>
      <c r="AQ251" s="77"/>
      <c r="AR251" s="78"/>
      <c r="AS251" s="72">
        <f>IF($A251="-","-",ROUND(VLOOKUP($A251+ROUND(LEFT(AS$222,1)/24,5),'[1]ОАО "АТС"'!$A$30:$F$773,6,FALSE)+HLOOKUP($DL$220,'[1]Сбытовая надбавка'!$F$5:$H$6,2,FALSE),2)+'[1]Иные услуги'!$C$6+HLOOKUP($DR$219,'[1]Услуги по передаче'!$G$5:$J$7,2,FALSE))</f>
        <v>4662.87</v>
      </c>
      <c r="AT251" s="77"/>
      <c r="AU251" s="77"/>
      <c r="AV251" s="77"/>
      <c r="AW251" s="77"/>
      <c r="AX251" s="78"/>
      <c r="AY251" s="72">
        <f>IF($A251="-","-",ROUND(VLOOKUP($A251+ROUND(LEFT(AY$222,1)/24,5),'[1]ОАО "АТС"'!$A$30:$F$773,6,FALSE)+HLOOKUP($DL$220,'[1]Сбытовая надбавка'!$F$5:$H$6,2,FALSE),2)+'[1]Иные услуги'!$C$6+HLOOKUP($DR$219,'[1]Услуги по передаче'!$G$5:$J$7,2,FALSE))</f>
        <v>4722.7800000000007</v>
      </c>
      <c r="AZ251" s="77"/>
      <c r="BA251" s="77"/>
      <c r="BB251" s="77"/>
      <c r="BC251" s="77"/>
      <c r="BD251" s="78"/>
      <c r="BE251" s="72">
        <f>IF($A251="-","-",ROUND(VLOOKUP($A251+ROUND(LEFT(BE$222,1)/24,5),'[1]ОАО "АТС"'!$A$30:$F$773,6,FALSE)+HLOOKUP($DL$220,'[1]Сбытовая надбавка'!$F$5:$H$6,2,FALSE),2)+'[1]Иные услуги'!$C$6+HLOOKUP($DR$219,'[1]Услуги по передаче'!$G$5:$J$7,2,FALSE))</f>
        <v>4663.12</v>
      </c>
      <c r="BF251" s="77"/>
      <c r="BG251" s="77"/>
      <c r="BH251" s="77"/>
      <c r="BI251" s="77"/>
      <c r="BJ251" s="78"/>
      <c r="BK251" s="72">
        <f>IF($A251="-","-",ROUND(VLOOKUP($A251+ROUND(LEFT(BK$222,1)/24,5),'[1]ОАО "АТС"'!$A$30:$F$773,6,FALSE)+HLOOKUP($DL$220,'[1]Сбытовая надбавка'!$F$5:$H$6,2,FALSE),2)+'[1]Иные услуги'!$C$6+HLOOKUP($DR$219,'[1]Услуги по передаче'!$G$5:$J$7,2,FALSE))</f>
        <v>4663.1100000000006</v>
      </c>
      <c r="BL251" s="77"/>
      <c r="BM251" s="77"/>
      <c r="BN251" s="77"/>
      <c r="BO251" s="77"/>
      <c r="BP251" s="78"/>
      <c r="BQ251" s="72">
        <f>IF($A251="-","-",ROUND(VLOOKUP($A251+ROUND(LEFT(BQ$222,2)/24,5),'[1]ОАО "АТС"'!$A$30:$F$773,6,FALSE)+HLOOKUP($DL$220,'[1]Сбытовая надбавка'!$F$5:$H$6,2,FALSE),2)+'[1]Иные услуги'!$C$6+HLOOKUP($DR$219,'[1]Услуги по передаче'!$G$5:$J$7,2,FALSE))</f>
        <v>4663.1000000000004</v>
      </c>
      <c r="BR251" s="77"/>
      <c r="BS251" s="77"/>
      <c r="BT251" s="77"/>
      <c r="BU251" s="77"/>
      <c r="BV251" s="78"/>
      <c r="BW251" s="72">
        <f>IF($A251="-","-",ROUND(VLOOKUP($A251+ROUND(LEFT(BW$222,2)/24,5),'[1]ОАО "АТС"'!$A$30:$F$773,6,FALSE)+HLOOKUP($DL$220,'[1]Сбытовая надбавка'!$F$5:$H$6,2,FALSE),2)+'[1]Иные услуги'!$C$6+HLOOKUP($DR$219,'[1]Услуги по передаче'!$G$5:$J$7,2,FALSE))</f>
        <v>4663.1100000000006</v>
      </c>
      <c r="BX251" s="77"/>
      <c r="BY251" s="77"/>
      <c r="BZ251" s="77"/>
      <c r="CA251" s="77"/>
      <c r="CB251" s="78"/>
      <c r="CC251" s="72">
        <f>IF($A251="-","-",ROUND(VLOOKUP($A251+ROUND(LEFT(CC$222,2)/24,5),'[1]ОАО "АТС"'!$A$30:$F$773,6,FALSE)+HLOOKUP($DL$220,'[1]Сбытовая надбавка'!$F$5:$H$6,2,FALSE),2)+'[1]Иные услуги'!$C$6+HLOOKUP($DR$219,'[1]Услуги по передаче'!$G$5:$J$7,2,FALSE))</f>
        <v>4663.09</v>
      </c>
      <c r="CD251" s="77"/>
      <c r="CE251" s="77"/>
      <c r="CF251" s="77"/>
      <c r="CG251" s="77"/>
      <c r="CH251" s="78"/>
      <c r="CI251" s="72">
        <f>IF($A251="-","-",ROUND(VLOOKUP($A251+ROUND(LEFT(CI$222,2)/24,5),'[1]ОАО "АТС"'!$A$30:$F$773,6,FALSE)+HLOOKUP($DL$220,'[1]Сбытовая надбавка'!$F$5:$H$6,2,FALSE),2)+'[1]Иные услуги'!$C$6+HLOOKUP($DR$219,'[1]Услуги по передаче'!$G$5:$J$7,2,FALSE))</f>
        <v>4663.0600000000004</v>
      </c>
      <c r="CJ251" s="77"/>
      <c r="CK251" s="77"/>
      <c r="CL251" s="77"/>
      <c r="CM251" s="77"/>
      <c r="CN251" s="78"/>
      <c r="CO251" s="72">
        <f>IF($A251="-","-",ROUND(VLOOKUP($A251+ROUND(LEFT(CO$222,2)/24,5),'[1]ОАО "АТС"'!$A$30:$F$773,6,FALSE)+HLOOKUP($DL$220,'[1]Сбытовая надбавка'!$F$5:$H$6,2,FALSE),2)+'[1]Иные услуги'!$C$6+HLOOKUP($DR$219,'[1]Услуги по передаче'!$G$5:$J$7,2,FALSE))</f>
        <v>4663.13</v>
      </c>
      <c r="CP251" s="77"/>
      <c r="CQ251" s="77"/>
      <c r="CR251" s="77"/>
      <c r="CS251" s="77"/>
      <c r="CT251" s="78"/>
      <c r="CU251" s="72">
        <f>IF($A251="-","-",ROUND(VLOOKUP($A251+ROUND(LEFT(CU$222,2)/24,5),'[1]ОАО "АТС"'!$A$30:$F$773,6,FALSE)+HLOOKUP($DL$220,'[1]Сбытовая надбавка'!$F$5:$H$6,2,FALSE),2)+'[1]Иные услуги'!$C$6+HLOOKUP($DR$219,'[1]Услуги по передаче'!$G$5:$J$7,2,FALSE))</f>
        <v>4663.2800000000007</v>
      </c>
      <c r="CV251" s="77"/>
      <c r="CW251" s="77"/>
      <c r="CX251" s="77"/>
      <c r="CY251" s="77"/>
      <c r="CZ251" s="78"/>
      <c r="DA251" s="72">
        <f>IF($A251="-","-",ROUND(VLOOKUP($A251+ROUND(LEFT(DA$222,2)/24,5),'[1]ОАО "АТС"'!$A$30:$F$773,6,FALSE)+HLOOKUP($DL$220,'[1]Сбытовая надбавка'!$F$5:$H$6,2,FALSE),2)+'[1]Иные услуги'!$C$6+HLOOKUP($DR$219,'[1]Услуги по передаче'!$G$5:$J$7,2,FALSE))</f>
        <v>4663.22</v>
      </c>
      <c r="DB251" s="77"/>
      <c r="DC251" s="77"/>
      <c r="DD251" s="77"/>
      <c r="DE251" s="77"/>
      <c r="DF251" s="78"/>
      <c r="DG251" s="72">
        <f>IF($A251="-","-",ROUND(VLOOKUP($A251+ROUND(LEFT(DG$222,2)/24,5),'[1]ОАО "АТС"'!$A$30:$F$773,6,FALSE)+HLOOKUP($DL$220,'[1]Сбытовая надбавка'!$F$5:$H$6,2,FALSE),2)+'[1]Иные услуги'!$C$6+HLOOKUP($DR$219,'[1]Услуги по передаче'!$G$5:$J$7,2,FALSE))</f>
        <v>4663.1900000000005</v>
      </c>
      <c r="DH251" s="77"/>
      <c r="DI251" s="77"/>
      <c r="DJ251" s="77"/>
      <c r="DK251" s="77"/>
      <c r="DL251" s="78"/>
      <c r="DM251" s="72">
        <f>IF($A251="-","-",ROUND(VLOOKUP($A251+ROUND(LEFT(DM$222,2)/24,5),'[1]ОАО "АТС"'!$A$30:$F$773,6,FALSE)+HLOOKUP($DL$220,'[1]Сбытовая надбавка'!$F$5:$H$6,2,FALSE),2)+'[1]Иные услуги'!$C$6+HLOOKUP($DR$219,'[1]Услуги по передаче'!$G$5:$J$7,2,FALSE))</f>
        <v>4661.07</v>
      </c>
      <c r="DN251" s="77"/>
      <c r="DO251" s="77"/>
      <c r="DP251" s="77"/>
      <c r="DQ251" s="77"/>
      <c r="DR251" s="78"/>
      <c r="DS251" s="72">
        <f>IF($A251="-","-",ROUND(VLOOKUP($A251+ROUND(LEFT(DS$222,2)/24,5),'[1]ОАО "АТС"'!$A$30:$F$773,6,FALSE)+HLOOKUP($DL$220,'[1]Сбытовая надбавка'!$F$5:$H$6,2,FALSE),2)+'[1]Иные услуги'!$C$6+HLOOKUP($DR$219,'[1]Услуги по передаче'!$G$5:$J$7,2,FALSE))</f>
        <v>4662</v>
      </c>
      <c r="DT251" s="77"/>
      <c r="DU251" s="77"/>
      <c r="DV251" s="77"/>
      <c r="DW251" s="77"/>
      <c r="DX251" s="78"/>
      <c r="DY251" s="72">
        <f>IF($A251="-","-",ROUND(VLOOKUP($A251+ROUND(LEFT(DY$222,2)/24,5),'[1]ОАО "АТС"'!$A$30:$F$773,6,FALSE)+HLOOKUP($DL$220,'[1]Сбытовая надбавка'!$F$5:$H$6,2,FALSE),2)+'[1]Иные услуги'!$C$6+HLOOKUP($DR$219,'[1]Услуги по передаче'!$G$5:$J$7,2,FALSE))</f>
        <v>4662.29</v>
      </c>
      <c r="DZ251" s="77"/>
      <c r="EA251" s="77"/>
      <c r="EB251" s="77"/>
      <c r="EC251" s="77"/>
      <c r="ED251" s="78"/>
      <c r="EE251" s="72">
        <f>IF($A251="-","-",ROUND(VLOOKUP($A251+ROUND(LEFT(EE$222,2)/24,5),'[1]ОАО "АТС"'!$A$30:$F$773,6,FALSE)+HLOOKUP($DL$220,'[1]Сбытовая надбавка'!$F$5:$H$6,2,FALSE),2)+'[1]Иные услуги'!$C$6+HLOOKUP($DR$219,'[1]Услуги по передаче'!$G$5:$J$7,2,FALSE))</f>
        <v>4662.3600000000006</v>
      </c>
      <c r="EF251" s="77"/>
      <c r="EG251" s="77"/>
      <c r="EH251" s="77"/>
      <c r="EI251" s="77"/>
      <c r="EJ251" s="78"/>
      <c r="EK251" s="72">
        <f>IF($A251="-","-",ROUND(VLOOKUP($A251+ROUND(LEFT(EK$222,2)/24,5),'[1]ОАО "АТС"'!$A$30:$F$773,6,FALSE)+HLOOKUP($DL$220,'[1]Сбытовая надбавка'!$F$5:$H$6,2,FALSE),2)+'[1]Иные услуги'!$C$6+HLOOKUP($DR$219,'[1]Услуги по передаче'!$G$5:$J$7,2,FALSE))</f>
        <v>4745.7700000000004</v>
      </c>
      <c r="EL251" s="77"/>
      <c r="EM251" s="77"/>
      <c r="EN251" s="77"/>
      <c r="EO251" s="77"/>
      <c r="EP251" s="78"/>
      <c r="EQ251" s="72">
        <f>IF($A251="-","-",ROUND(VLOOKUP($A251+ROUND(LEFT(EQ$222,2)/24,5),'[1]ОАО "АТС"'!$A$30:$F$773,6,FALSE)+HLOOKUP($DL$220,'[1]Сбытовая надбавка'!$F$5:$H$6,2,FALSE),2)+'[1]Иные услуги'!$C$6+HLOOKUP($DR$219,'[1]Услуги по передаче'!$G$5:$J$7,2,FALSE))</f>
        <v>4676.58</v>
      </c>
      <c r="ER251" s="77"/>
      <c r="ES251" s="77"/>
      <c r="ET251" s="77"/>
      <c r="EU251" s="77"/>
      <c r="EV251" s="78"/>
    </row>
    <row r="252" spans="1:152" s="38" customFormat="1" ht="15.75" customHeight="1" x14ac:dyDescent="0.2">
      <c r="A252" s="69">
        <f>$A$144</f>
        <v>45015</v>
      </c>
      <c r="B252" s="70"/>
      <c r="C252" s="70"/>
      <c r="D252" s="70"/>
      <c r="E252" s="70"/>
      <c r="F252" s="70"/>
      <c r="G252" s="70"/>
      <c r="H252" s="71"/>
      <c r="I252" s="72">
        <f>IF($A252="-","-",ROUND(VLOOKUP($A252+ROUND(LEFT(I$222,1)/24,5),'[1]ОАО "АТС"'!$A$30:$F$773,6,FALSE)+HLOOKUP($DL$220,'[1]Сбытовая надбавка'!$F$5:$H$6,2,FALSE),2)+'[1]Иные услуги'!$C$6+HLOOKUP($DR$219,'[1]Услуги по передаче'!$G$5:$J$7,2,FALSE))</f>
        <v>4663.22</v>
      </c>
      <c r="J252" s="77"/>
      <c r="K252" s="77"/>
      <c r="L252" s="77"/>
      <c r="M252" s="77"/>
      <c r="N252" s="78"/>
      <c r="O252" s="72">
        <f>IF($A252="-","-",ROUND(VLOOKUP($A252+ROUND(LEFT(O$222,1)/24,5),'[1]ОАО "АТС"'!$A$30:$F$773,6,FALSE)+HLOOKUP($DL$220,'[1]Сбытовая надбавка'!$F$5:$H$6,2,FALSE),2)+'[1]Иные услуги'!$C$6+HLOOKUP($DR$219,'[1]Услуги по передаче'!$G$5:$J$7,2,FALSE))</f>
        <v>4663.3</v>
      </c>
      <c r="P252" s="77"/>
      <c r="Q252" s="77"/>
      <c r="R252" s="77"/>
      <c r="S252" s="77"/>
      <c r="T252" s="78"/>
      <c r="U252" s="72">
        <f>IF($A252="-","-",ROUND(VLOOKUP($A252+ROUND(LEFT(U$222,1)/24,5),'[1]ОАО "АТС"'!$A$30:$F$773,6,FALSE)+HLOOKUP($DL$220,'[1]Сбытовая надбавка'!$F$5:$H$6,2,FALSE),2)+'[1]Иные услуги'!$C$6+HLOOKUP($DR$219,'[1]Услуги по передаче'!$G$5:$J$7,2,FALSE))</f>
        <v>4663.38</v>
      </c>
      <c r="V252" s="77"/>
      <c r="W252" s="77"/>
      <c r="X252" s="77"/>
      <c r="Y252" s="77"/>
      <c r="Z252" s="78"/>
      <c r="AA252" s="72">
        <f>IF($A252="-","-",ROUND(VLOOKUP($A252+ROUND(LEFT(AA$222,1)/24,5),'[1]ОАО "АТС"'!$A$30:$F$773,6,FALSE)+HLOOKUP($DL$220,'[1]Сбытовая надбавка'!$F$5:$H$6,2,FALSE),2)+'[1]Иные услуги'!$C$6+HLOOKUP($DR$219,'[1]Услуги по передаче'!$G$5:$J$7,2,FALSE))</f>
        <v>4663.32</v>
      </c>
      <c r="AB252" s="77"/>
      <c r="AC252" s="77"/>
      <c r="AD252" s="77"/>
      <c r="AE252" s="77"/>
      <c r="AF252" s="78"/>
      <c r="AG252" s="72">
        <f>IF($A252="-","-",ROUND(VLOOKUP($A252+ROUND(LEFT(AG$222,1)/24,5),'[1]ОАО "АТС"'!$A$30:$F$773,6,FALSE)+HLOOKUP($DL$220,'[1]Сбытовая надбавка'!$F$5:$H$6,2,FALSE),2)+'[1]Иные услуги'!$C$6+HLOOKUP($DR$219,'[1]Услуги по передаче'!$G$5:$J$7,2,FALSE))</f>
        <v>4663.4400000000005</v>
      </c>
      <c r="AH252" s="77"/>
      <c r="AI252" s="77"/>
      <c r="AJ252" s="77"/>
      <c r="AK252" s="77"/>
      <c r="AL252" s="78"/>
      <c r="AM252" s="72">
        <f>IF($A252="-","-",ROUND(VLOOKUP($A252+ROUND(LEFT(AM$222,1)/24,5),'[1]ОАО "АТС"'!$A$30:$F$773,6,FALSE)+HLOOKUP($DL$220,'[1]Сбытовая надбавка'!$F$5:$H$6,2,FALSE),2)+'[1]Иные услуги'!$C$6+HLOOKUP($DR$219,'[1]Услуги по передаче'!$G$5:$J$7,2,FALSE))</f>
        <v>4663.4799999999996</v>
      </c>
      <c r="AN252" s="77"/>
      <c r="AO252" s="77"/>
      <c r="AP252" s="77"/>
      <c r="AQ252" s="77"/>
      <c r="AR252" s="78"/>
      <c r="AS252" s="72">
        <f>IF($A252="-","-",ROUND(VLOOKUP($A252+ROUND(LEFT(AS$222,1)/24,5),'[1]ОАО "АТС"'!$A$30:$F$773,6,FALSE)+HLOOKUP($DL$220,'[1]Сбытовая надбавка'!$F$5:$H$6,2,FALSE),2)+'[1]Иные услуги'!$C$6+HLOOKUP($DR$219,'[1]Услуги по передаче'!$G$5:$J$7,2,FALSE))</f>
        <v>4663.0600000000004</v>
      </c>
      <c r="AT252" s="77"/>
      <c r="AU252" s="77"/>
      <c r="AV252" s="77"/>
      <c r="AW252" s="77"/>
      <c r="AX252" s="78"/>
      <c r="AY252" s="72">
        <f>IF($A252="-","-",ROUND(VLOOKUP($A252+ROUND(LEFT(AY$222,1)/24,5),'[1]ОАО "АТС"'!$A$30:$F$773,6,FALSE)+HLOOKUP($DL$220,'[1]Сбытовая надбавка'!$F$5:$H$6,2,FALSE),2)+'[1]Иные услуги'!$C$6+HLOOKUP($DR$219,'[1]Услуги по передаче'!$G$5:$J$7,2,FALSE))</f>
        <v>4710.6900000000005</v>
      </c>
      <c r="AZ252" s="77"/>
      <c r="BA252" s="77"/>
      <c r="BB252" s="77"/>
      <c r="BC252" s="77"/>
      <c r="BD252" s="78"/>
      <c r="BE252" s="72">
        <f>IF($A252="-","-",ROUND(VLOOKUP($A252+ROUND(LEFT(BE$222,1)/24,5),'[1]ОАО "АТС"'!$A$30:$F$773,6,FALSE)+HLOOKUP($DL$220,'[1]Сбытовая надбавка'!$F$5:$H$6,2,FALSE),2)+'[1]Иные услуги'!$C$6+HLOOKUP($DR$219,'[1]Услуги по передаче'!$G$5:$J$7,2,FALSE))</f>
        <v>4663.29</v>
      </c>
      <c r="BF252" s="77"/>
      <c r="BG252" s="77"/>
      <c r="BH252" s="77"/>
      <c r="BI252" s="77"/>
      <c r="BJ252" s="78"/>
      <c r="BK252" s="72">
        <f>IF($A252="-","-",ROUND(VLOOKUP($A252+ROUND(LEFT(BK$222,1)/24,5),'[1]ОАО "АТС"'!$A$30:$F$773,6,FALSE)+HLOOKUP($DL$220,'[1]Сбытовая надбавка'!$F$5:$H$6,2,FALSE),2)+'[1]Иные услуги'!$C$6+HLOOKUP($DR$219,'[1]Услуги по передаче'!$G$5:$J$7,2,FALSE))</f>
        <v>4702.84</v>
      </c>
      <c r="BL252" s="77"/>
      <c r="BM252" s="77"/>
      <c r="BN252" s="77"/>
      <c r="BO252" s="77"/>
      <c r="BP252" s="78"/>
      <c r="BQ252" s="72">
        <f>IF($A252="-","-",ROUND(VLOOKUP($A252+ROUND(LEFT(BQ$222,2)/24,5),'[1]ОАО "АТС"'!$A$30:$F$773,6,FALSE)+HLOOKUP($DL$220,'[1]Сбытовая надбавка'!$F$5:$H$6,2,FALSE),2)+'[1]Иные услуги'!$C$6+HLOOKUP($DR$219,'[1]Услуги по передаче'!$G$5:$J$7,2,FALSE))</f>
        <v>4720.0600000000004</v>
      </c>
      <c r="BR252" s="77"/>
      <c r="BS252" s="77"/>
      <c r="BT252" s="77"/>
      <c r="BU252" s="77"/>
      <c r="BV252" s="78"/>
      <c r="BW252" s="72">
        <f>IF($A252="-","-",ROUND(VLOOKUP($A252+ROUND(LEFT(BW$222,2)/24,5),'[1]ОАО "АТС"'!$A$30:$F$773,6,FALSE)+HLOOKUP($DL$220,'[1]Сбытовая надбавка'!$F$5:$H$6,2,FALSE),2)+'[1]Иные услуги'!$C$6+HLOOKUP($DR$219,'[1]Услуги по передаче'!$G$5:$J$7,2,FALSE))</f>
        <v>4709.5200000000004</v>
      </c>
      <c r="BX252" s="77"/>
      <c r="BY252" s="77"/>
      <c r="BZ252" s="77"/>
      <c r="CA252" s="77"/>
      <c r="CB252" s="78"/>
      <c r="CC252" s="72">
        <f>IF($A252="-","-",ROUND(VLOOKUP($A252+ROUND(LEFT(CC$222,2)/24,5),'[1]ОАО "АТС"'!$A$30:$F$773,6,FALSE)+HLOOKUP($DL$220,'[1]Сбытовая надбавка'!$F$5:$H$6,2,FALSE),2)+'[1]Иные услуги'!$C$6+HLOOKUP($DR$219,'[1]Услуги по передаче'!$G$5:$J$7,2,FALSE))</f>
        <v>4682.37</v>
      </c>
      <c r="CD252" s="77"/>
      <c r="CE252" s="77"/>
      <c r="CF252" s="77"/>
      <c r="CG252" s="77"/>
      <c r="CH252" s="78"/>
      <c r="CI252" s="72">
        <f>IF($A252="-","-",ROUND(VLOOKUP($A252+ROUND(LEFT(CI$222,2)/24,5),'[1]ОАО "АТС"'!$A$30:$F$773,6,FALSE)+HLOOKUP($DL$220,'[1]Сбытовая надбавка'!$F$5:$H$6,2,FALSE),2)+'[1]Иные услуги'!$C$6+HLOOKUP($DR$219,'[1]Услуги по передаче'!$G$5:$J$7,2,FALSE))</f>
        <v>4687.34</v>
      </c>
      <c r="CJ252" s="77"/>
      <c r="CK252" s="77"/>
      <c r="CL252" s="77"/>
      <c r="CM252" s="77"/>
      <c r="CN252" s="78"/>
      <c r="CO252" s="72">
        <f>IF($A252="-","-",ROUND(VLOOKUP($A252+ROUND(LEFT(CO$222,2)/24,5),'[1]ОАО "АТС"'!$A$30:$F$773,6,FALSE)+HLOOKUP($DL$220,'[1]Сбытовая надбавка'!$F$5:$H$6,2,FALSE),2)+'[1]Иные услуги'!$C$6+HLOOKUP($DR$219,'[1]Услуги по передаче'!$G$5:$J$7,2,FALSE))</f>
        <v>4689.18</v>
      </c>
      <c r="CP252" s="77"/>
      <c r="CQ252" s="77"/>
      <c r="CR252" s="77"/>
      <c r="CS252" s="77"/>
      <c r="CT252" s="78"/>
      <c r="CU252" s="72">
        <f>IF($A252="-","-",ROUND(VLOOKUP($A252+ROUND(LEFT(CU$222,2)/24,5),'[1]ОАО "АТС"'!$A$30:$F$773,6,FALSE)+HLOOKUP($DL$220,'[1]Сбытовая надбавка'!$F$5:$H$6,2,FALSE),2)+'[1]Иные услуги'!$C$6+HLOOKUP($DR$219,'[1]Услуги по передаче'!$G$5:$J$7,2,FALSE))</f>
        <v>4686.1000000000004</v>
      </c>
      <c r="CV252" s="77"/>
      <c r="CW252" s="77"/>
      <c r="CX252" s="77"/>
      <c r="CY252" s="77"/>
      <c r="CZ252" s="78"/>
      <c r="DA252" s="72">
        <f>IF($A252="-","-",ROUND(VLOOKUP($A252+ROUND(LEFT(DA$222,2)/24,5),'[1]ОАО "АТС"'!$A$30:$F$773,6,FALSE)+HLOOKUP($DL$220,'[1]Сбытовая надбавка'!$F$5:$H$6,2,FALSE),2)+'[1]Иные услуги'!$C$6+HLOOKUP($DR$219,'[1]Услуги по передаче'!$G$5:$J$7,2,FALSE))</f>
        <v>4671.5200000000004</v>
      </c>
      <c r="DB252" s="77"/>
      <c r="DC252" s="77"/>
      <c r="DD252" s="77"/>
      <c r="DE252" s="77"/>
      <c r="DF252" s="78"/>
      <c r="DG252" s="72">
        <f>IF($A252="-","-",ROUND(VLOOKUP($A252+ROUND(LEFT(DG$222,2)/24,5),'[1]ОАО "АТС"'!$A$30:$F$773,6,FALSE)+HLOOKUP($DL$220,'[1]Сбытовая надбавка'!$F$5:$H$6,2,FALSE),2)+'[1]Иные услуги'!$C$6+HLOOKUP($DR$219,'[1]Услуги по передаче'!$G$5:$J$7,2,FALSE))</f>
        <v>4678.2</v>
      </c>
      <c r="DH252" s="77"/>
      <c r="DI252" s="77"/>
      <c r="DJ252" s="77"/>
      <c r="DK252" s="77"/>
      <c r="DL252" s="78"/>
      <c r="DM252" s="72">
        <f>IF($A252="-","-",ROUND(VLOOKUP($A252+ROUND(LEFT(DM$222,2)/24,5),'[1]ОАО "АТС"'!$A$30:$F$773,6,FALSE)+HLOOKUP($DL$220,'[1]Сбытовая надбавка'!$F$5:$H$6,2,FALSE),2)+'[1]Иные услуги'!$C$6+HLOOKUP($DR$219,'[1]Услуги по передаче'!$G$5:$J$7,2,FALSE))</f>
        <v>4708.7299999999996</v>
      </c>
      <c r="DN252" s="77"/>
      <c r="DO252" s="77"/>
      <c r="DP252" s="77"/>
      <c r="DQ252" s="77"/>
      <c r="DR252" s="78"/>
      <c r="DS252" s="72">
        <f>IF($A252="-","-",ROUND(VLOOKUP($A252+ROUND(LEFT(DS$222,2)/24,5),'[1]ОАО "АТС"'!$A$30:$F$773,6,FALSE)+HLOOKUP($DL$220,'[1]Сбытовая надбавка'!$F$5:$H$6,2,FALSE),2)+'[1]Иные услуги'!$C$6+HLOOKUP($DR$219,'[1]Услуги по передаче'!$G$5:$J$7,2,FALSE))</f>
        <v>4713.7299999999996</v>
      </c>
      <c r="DT252" s="77"/>
      <c r="DU252" s="77"/>
      <c r="DV252" s="77"/>
      <c r="DW252" s="77"/>
      <c r="DX252" s="78"/>
      <c r="DY252" s="72">
        <f>IF($A252="-","-",ROUND(VLOOKUP($A252+ROUND(LEFT(DY$222,2)/24,5),'[1]ОАО "АТС"'!$A$30:$F$773,6,FALSE)+HLOOKUP($DL$220,'[1]Сбытовая надбавка'!$F$5:$H$6,2,FALSE),2)+'[1]Иные услуги'!$C$6+HLOOKUP($DR$219,'[1]Услуги по передаче'!$G$5:$J$7,2,FALSE))</f>
        <v>4667.5300000000007</v>
      </c>
      <c r="DZ252" s="77"/>
      <c r="EA252" s="77"/>
      <c r="EB252" s="77"/>
      <c r="EC252" s="77"/>
      <c r="ED252" s="78"/>
      <c r="EE252" s="72">
        <f>IF($A252="-","-",ROUND(VLOOKUP($A252+ROUND(LEFT(EE$222,2)/24,5),'[1]ОАО "АТС"'!$A$30:$F$773,6,FALSE)+HLOOKUP($DL$220,'[1]Сбытовая надбавка'!$F$5:$H$6,2,FALSE),2)+'[1]Иные услуги'!$C$6+HLOOKUP($DR$219,'[1]Услуги по передаче'!$G$5:$J$7,2,FALSE))</f>
        <v>4662.45</v>
      </c>
      <c r="EF252" s="77"/>
      <c r="EG252" s="77"/>
      <c r="EH252" s="77"/>
      <c r="EI252" s="77"/>
      <c r="EJ252" s="78"/>
      <c r="EK252" s="72">
        <f>IF($A252="-","-",ROUND(VLOOKUP($A252+ROUND(LEFT(EK$222,2)/24,5),'[1]ОАО "АТС"'!$A$30:$F$773,6,FALSE)+HLOOKUP($DL$220,'[1]Сбытовая надбавка'!$F$5:$H$6,2,FALSE),2)+'[1]Иные услуги'!$C$6+HLOOKUP($DR$219,'[1]Услуги по передаче'!$G$5:$J$7,2,FALSE))</f>
        <v>4749.43</v>
      </c>
      <c r="EL252" s="77"/>
      <c r="EM252" s="77"/>
      <c r="EN252" s="77"/>
      <c r="EO252" s="77"/>
      <c r="EP252" s="78"/>
      <c r="EQ252" s="72">
        <f>IF($A252="-","-",ROUND(VLOOKUP($A252+ROUND(LEFT(EQ$222,2)/24,5),'[1]ОАО "АТС"'!$A$30:$F$773,6,FALSE)+HLOOKUP($DL$220,'[1]Сбытовая надбавка'!$F$5:$H$6,2,FALSE),2)+'[1]Иные услуги'!$C$6+HLOOKUP($DR$219,'[1]Услуги по передаче'!$G$5:$J$7,2,FALSE))</f>
        <v>4674.1100000000006</v>
      </c>
      <c r="ER252" s="77"/>
      <c r="ES252" s="77"/>
      <c r="ET252" s="77"/>
      <c r="EU252" s="77"/>
      <c r="EV252" s="78"/>
    </row>
    <row r="253" spans="1:152" s="38" customFormat="1" ht="15.75" customHeight="1" x14ac:dyDescent="0.2">
      <c r="A253" s="69">
        <f>$A$145</f>
        <v>45016</v>
      </c>
      <c r="B253" s="70"/>
      <c r="C253" s="70"/>
      <c r="D253" s="70"/>
      <c r="E253" s="70"/>
      <c r="F253" s="70"/>
      <c r="G253" s="70"/>
      <c r="H253" s="71"/>
      <c r="I253" s="72">
        <f>IF($A253="-","-",ROUND(VLOOKUP($A253+ROUND(LEFT(I$222,1)/24,5),'[1]ОАО "АТС"'!$A$30:$F$773,6,FALSE)+HLOOKUP($DL$220,'[1]Сбытовая надбавка'!$F$5:$H$6,2,FALSE),2)+'[1]Иные услуги'!$C$6+HLOOKUP($DR$219,'[1]Услуги по передаче'!$G$5:$J$7,2,FALSE))</f>
        <v>4663.2</v>
      </c>
      <c r="J253" s="77"/>
      <c r="K253" s="77"/>
      <c r="L253" s="77"/>
      <c r="M253" s="77"/>
      <c r="N253" s="78"/>
      <c r="O253" s="72">
        <f>IF($A253="-","-",ROUND(VLOOKUP($A253+ROUND(LEFT(O$222,1)/24,5),'[1]ОАО "АТС"'!$A$30:$F$773,6,FALSE)+HLOOKUP($DL$220,'[1]Сбытовая надбавка'!$F$5:$H$6,2,FALSE),2)+'[1]Иные услуги'!$C$6+HLOOKUP($DR$219,'[1]Услуги по передаче'!$G$5:$J$7,2,FALSE))</f>
        <v>4663.2299999999996</v>
      </c>
      <c r="P253" s="77"/>
      <c r="Q253" s="77"/>
      <c r="R253" s="77"/>
      <c r="S253" s="77"/>
      <c r="T253" s="78"/>
      <c r="U253" s="72">
        <f>IF($A253="-","-",ROUND(VLOOKUP($A253+ROUND(LEFT(U$222,1)/24,5),'[1]ОАО "АТС"'!$A$30:$F$773,6,FALSE)+HLOOKUP($DL$220,'[1]Сбытовая надбавка'!$F$5:$H$6,2,FALSE),2)+'[1]Иные услуги'!$C$6+HLOOKUP($DR$219,'[1]Услуги по передаче'!$G$5:$J$7,2,FALSE))</f>
        <v>4663.2800000000007</v>
      </c>
      <c r="V253" s="77"/>
      <c r="W253" s="77"/>
      <c r="X253" s="77"/>
      <c r="Y253" s="77"/>
      <c r="Z253" s="78"/>
      <c r="AA253" s="72">
        <f>IF($A253="-","-",ROUND(VLOOKUP($A253+ROUND(LEFT(AA$222,1)/24,5),'[1]ОАО "АТС"'!$A$30:$F$773,6,FALSE)+HLOOKUP($DL$220,'[1]Сбытовая надбавка'!$F$5:$H$6,2,FALSE),2)+'[1]Иные услуги'!$C$6+HLOOKUP($DR$219,'[1]Услуги по передаче'!$G$5:$J$7,2,FALSE))</f>
        <v>4663.22</v>
      </c>
      <c r="AB253" s="77"/>
      <c r="AC253" s="77"/>
      <c r="AD253" s="77"/>
      <c r="AE253" s="77"/>
      <c r="AF253" s="78"/>
      <c r="AG253" s="72">
        <f>IF($A253="-","-",ROUND(VLOOKUP($A253+ROUND(LEFT(AG$222,1)/24,5),'[1]ОАО "АТС"'!$A$30:$F$773,6,FALSE)+HLOOKUP($DL$220,'[1]Сбытовая надбавка'!$F$5:$H$6,2,FALSE),2)+'[1]Иные услуги'!$C$6+HLOOKUP($DR$219,'[1]Услуги по передаче'!$G$5:$J$7,2,FALSE))</f>
        <v>4663.3</v>
      </c>
      <c r="AH253" s="77"/>
      <c r="AI253" s="77"/>
      <c r="AJ253" s="77"/>
      <c r="AK253" s="77"/>
      <c r="AL253" s="78"/>
      <c r="AM253" s="72">
        <f>IF($A253="-","-",ROUND(VLOOKUP($A253+ROUND(LEFT(AM$222,1)/24,5),'[1]ОАО "АТС"'!$A$30:$F$773,6,FALSE)+HLOOKUP($DL$220,'[1]Сбытовая надбавка'!$F$5:$H$6,2,FALSE),2)+'[1]Иные услуги'!$C$6+HLOOKUP($DR$219,'[1]Услуги по передаче'!$G$5:$J$7,2,FALSE))</f>
        <v>4663.3600000000006</v>
      </c>
      <c r="AN253" s="77"/>
      <c r="AO253" s="77"/>
      <c r="AP253" s="77"/>
      <c r="AQ253" s="77"/>
      <c r="AR253" s="78"/>
      <c r="AS253" s="72">
        <f>IF($A253="-","-",ROUND(VLOOKUP($A253+ROUND(LEFT(AS$222,1)/24,5),'[1]ОАО "АТС"'!$A$30:$F$773,6,FALSE)+HLOOKUP($DL$220,'[1]Сбытовая надбавка'!$F$5:$H$6,2,FALSE),2)+'[1]Иные услуги'!$C$6+HLOOKUP($DR$219,'[1]Услуги по передаче'!$G$5:$J$7,2,FALSE))</f>
        <v>4662.83</v>
      </c>
      <c r="AT253" s="77"/>
      <c r="AU253" s="77"/>
      <c r="AV253" s="77"/>
      <c r="AW253" s="77"/>
      <c r="AX253" s="78"/>
      <c r="AY253" s="72">
        <f>IF($A253="-","-",ROUND(VLOOKUP($A253+ROUND(LEFT(AY$222,1)/24,5),'[1]ОАО "АТС"'!$A$30:$F$773,6,FALSE)+HLOOKUP($DL$220,'[1]Сбытовая надбавка'!$F$5:$H$6,2,FALSE),2)+'[1]Иные услуги'!$C$6+HLOOKUP($DR$219,'[1]Услуги по передаче'!$G$5:$J$7,2,FALSE))</f>
        <v>4707.25</v>
      </c>
      <c r="AZ253" s="77"/>
      <c r="BA253" s="77"/>
      <c r="BB253" s="77"/>
      <c r="BC253" s="77"/>
      <c r="BD253" s="78"/>
      <c r="BE253" s="72">
        <f>IF($A253="-","-",ROUND(VLOOKUP($A253+ROUND(LEFT(BE$222,1)/24,5),'[1]ОАО "АТС"'!$A$30:$F$773,6,FALSE)+HLOOKUP($DL$220,'[1]Сбытовая надбавка'!$F$5:$H$6,2,FALSE),2)+'[1]Иные услуги'!$C$6+HLOOKUP($DR$219,'[1]Услуги по передаче'!$G$5:$J$7,2,FALSE))</f>
        <v>4663.1499999999996</v>
      </c>
      <c r="BF253" s="77"/>
      <c r="BG253" s="77"/>
      <c r="BH253" s="77"/>
      <c r="BI253" s="77"/>
      <c r="BJ253" s="78"/>
      <c r="BK253" s="72">
        <f>IF($A253="-","-",ROUND(VLOOKUP($A253+ROUND(LEFT(BK$222,1)/24,5),'[1]ОАО "АТС"'!$A$30:$F$773,6,FALSE)+HLOOKUP($DL$220,'[1]Сбытовая надбавка'!$F$5:$H$6,2,FALSE),2)+'[1]Иные услуги'!$C$6+HLOOKUP($DR$219,'[1]Услуги по передаче'!$G$5:$J$7,2,FALSE))</f>
        <v>4720.97</v>
      </c>
      <c r="BL253" s="77"/>
      <c r="BM253" s="77"/>
      <c r="BN253" s="77"/>
      <c r="BO253" s="77"/>
      <c r="BP253" s="78"/>
      <c r="BQ253" s="72">
        <f>IF($A253="-","-",ROUND(VLOOKUP($A253+ROUND(LEFT(BQ$222,2)/24,5),'[1]ОАО "АТС"'!$A$30:$F$773,6,FALSE)+HLOOKUP($DL$220,'[1]Сбытовая надбавка'!$F$5:$H$6,2,FALSE),2)+'[1]Иные услуги'!$C$6+HLOOKUP($DR$219,'[1]Услуги по передаче'!$G$5:$J$7,2,FALSE))</f>
        <v>4737.32</v>
      </c>
      <c r="BR253" s="77"/>
      <c r="BS253" s="77"/>
      <c r="BT253" s="77"/>
      <c r="BU253" s="77"/>
      <c r="BV253" s="78"/>
      <c r="BW253" s="72">
        <f>IF($A253="-","-",ROUND(VLOOKUP($A253+ROUND(LEFT(BW$222,2)/24,5),'[1]ОАО "АТС"'!$A$30:$F$773,6,FALSE)+HLOOKUP($DL$220,'[1]Сбытовая надбавка'!$F$5:$H$6,2,FALSE),2)+'[1]Иные услуги'!$C$6+HLOOKUP($DR$219,'[1]Услуги по передаче'!$G$5:$J$7,2,FALSE))</f>
        <v>4742.5300000000007</v>
      </c>
      <c r="BX253" s="77"/>
      <c r="BY253" s="77"/>
      <c r="BZ253" s="77"/>
      <c r="CA253" s="77"/>
      <c r="CB253" s="78"/>
      <c r="CC253" s="72">
        <f>IF($A253="-","-",ROUND(VLOOKUP($A253+ROUND(LEFT(CC$222,2)/24,5),'[1]ОАО "АТС"'!$A$30:$F$773,6,FALSE)+HLOOKUP($DL$220,'[1]Сбытовая надбавка'!$F$5:$H$6,2,FALSE),2)+'[1]Иные услуги'!$C$6+HLOOKUP($DR$219,'[1]Услуги по передаче'!$G$5:$J$7,2,FALSE))</f>
        <v>4720.3100000000004</v>
      </c>
      <c r="CD253" s="77"/>
      <c r="CE253" s="77"/>
      <c r="CF253" s="77"/>
      <c r="CG253" s="77"/>
      <c r="CH253" s="78"/>
      <c r="CI253" s="72">
        <f>IF($A253="-","-",ROUND(VLOOKUP($A253+ROUND(LEFT(CI$222,2)/24,5),'[1]ОАО "АТС"'!$A$30:$F$773,6,FALSE)+HLOOKUP($DL$220,'[1]Сбытовая надбавка'!$F$5:$H$6,2,FALSE),2)+'[1]Иные услуги'!$C$6+HLOOKUP($DR$219,'[1]Услуги по передаче'!$G$5:$J$7,2,FALSE))</f>
        <v>4714.91</v>
      </c>
      <c r="CJ253" s="77"/>
      <c r="CK253" s="77"/>
      <c r="CL253" s="77"/>
      <c r="CM253" s="77"/>
      <c r="CN253" s="78"/>
      <c r="CO253" s="72">
        <f>IF($A253="-","-",ROUND(VLOOKUP($A253+ROUND(LEFT(CO$222,2)/24,5),'[1]ОАО "АТС"'!$A$30:$F$773,6,FALSE)+HLOOKUP($DL$220,'[1]Сбытовая надбавка'!$F$5:$H$6,2,FALSE),2)+'[1]Иные услуги'!$C$6+HLOOKUP($DR$219,'[1]Услуги по передаче'!$G$5:$J$7,2,FALSE))</f>
        <v>4714.92</v>
      </c>
      <c r="CP253" s="77"/>
      <c r="CQ253" s="77"/>
      <c r="CR253" s="77"/>
      <c r="CS253" s="77"/>
      <c r="CT253" s="78"/>
      <c r="CU253" s="72">
        <f>IF($A253="-","-",ROUND(VLOOKUP($A253+ROUND(LEFT(CU$222,2)/24,5),'[1]ОАО "АТС"'!$A$30:$F$773,6,FALSE)+HLOOKUP($DL$220,'[1]Сбытовая надбавка'!$F$5:$H$6,2,FALSE),2)+'[1]Иные услуги'!$C$6+HLOOKUP($DR$219,'[1]Услуги по передаче'!$G$5:$J$7,2,FALSE))</f>
        <v>4707.51</v>
      </c>
      <c r="CV253" s="77"/>
      <c r="CW253" s="77"/>
      <c r="CX253" s="77"/>
      <c r="CY253" s="77"/>
      <c r="CZ253" s="78"/>
      <c r="DA253" s="72">
        <f>IF($A253="-","-",ROUND(VLOOKUP($A253+ROUND(LEFT(DA$222,2)/24,5),'[1]ОАО "АТС"'!$A$30:$F$773,6,FALSE)+HLOOKUP($DL$220,'[1]Сбытовая надбавка'!$F$5:$H$6,2,FALSE),2)+'[1]Иные услуги'!$C$6+HLOOKUP($DR$219,'[1]Услуги по передаче'!$G$5:$J$7,2,FALSE))</f>
        <v>4693.13</v>
      </c>
      <c r="DB253" s="77"/>
      <c r="DC253" s="77"/>
      <c r="DD253" s="77"/>
      <c r="DE253" s="77"/>
      <c r="DF253" s="78"/>
      <c r="DG253" s="72">
        <f>IF($A253="-","-",ROUND(VLOOKUP($A253+ROUND(LEFT(DG$222,2)/24,5),'[1]ОАО "АТС"'!$A$30:$F$773,6,FALSE)+HLOOKUP($DL$220,'[1]Сбытовая надбавка'!$F$5:$H$6,2,FALSE),2)+'[1]Иные услуги'!$C$6+HLOOKUP($DR$219,'[1]Услуги по передаче'!$G$5:$J$7,2,FALSE))</f>
        <v>4695.7</v>
      </c>
      <c r="DH253" s="77"/>
      <c r="DI253" s="77"/>
      <c r="DJ253" s="77"/>
      <c r="DK253" s="77"/>
      <c r="DL253" s="78"/>
      <c r="DM253" s="72">
        <f>IF($A253="-","-",ROUND(VLOOKUP($A253+ROUND(LEFT(DM$222,2)/24,5),'[1]ОАО "АТС"'!$A$30:$F$773,6,FALSE)+HLOOKUP($DL$220,'[1]Сбытовая надбавка'!$F$5:$H$6,2,FALSE),2)+'[1]Иные услуги'!$C$6+HLOOKUP($DR$219,'[1]Услуги по передаче'!$G$5:$J$7,2,FALSE))</f>
        <v>4724.7700000000004</v>
      </c>
      <c r="DN253" s="77"/>
      <c r="DO253" s="77"/>
      <c r="DP253" s="77"/>
      <c r="DQ253" s="77"/>
      <c r="DR253" s="78"/>
      <c r="DS253" s="72">
        <f>IF($A253="-","-",ROUND(VLOOKUP($A253+ROUND(LEFT(DS$222,2)/24,5),'[1]ОАО "АТС"'!$A$30:$F$773,6,FALSE)+HLOOKUP($DL$220,'[1]Сбытовая надбавка'!$F$5:$H$6,2,FALSE),2)+'[1]Иные услуги'!$C$6+HLOOKUP($DR$219,'[1]Услуги по передаче'!$G$5:$J$7,2,FALSE))</f>
        <v>4731.8900000000003</v>
      </c>
      <c r="DT253" s="77"/>
      <c r="DU253" s="77"/>
      <c r="DV253" s="77"/>
      <c r="DW253" s="77"/>
      <c r="DX253" s="78"/>
      <c r="DY253" s="72">
        <f>IF($A253="-","-",ROUND(VLOOKUP($A253+ROUND(LEFT(DY$222,2)/24,5),'[1]ОАО "АТС"'!$A$30:$F$773,6,FALSE)+HLOOKUP($DL$220,'[1]Сбытовая надбавка'!$F$5:$H$6,2,FALSE),2)+'[1]Иные услуги'!$C$6+HLOOKUP($DR$219,'[1]Услуги по передаче'!$G$5:$J$7,2,FALSE))</f>
        <v>4667.8</v>
      </c>
      <c r="DZ253" s="77"/>
      <c r="EA253" s="77"/>
      <c r="EB253" s="77"/>
      <c r="EC253" s="77"/>
      <c r="ED253" s="78"/>
      <c r="EE253" s="72">
        <f>IF($A253="-","-",ROUND(VLOOKUP($A253+ROUND(LEFT(EE$222,2)/24,5),'[1]ОАО "АТС"'!$A$30:$F$773,6,FALSE)+HLOOKUP($DL$220,'[1]Сбытовая надбавка'!$F$5:$H$6,2,FALSE),2)+'[1]Иные услуги'!$C$6+HLOOKUP($DR$219,'[1]Услуги по передаче'!$G$5:$J$7,2,FALSE))</f>
        <v>4662.24</v>
      </c>
      <c r="EF253" s="77"/>
      <c r="EG253" s="77"/>
      <c r="EH253" s="77"/>
      <c r="EI253" s="77"/>
      <c r="EJ253" s="78"/>
      <c r="EK253" s="72">
        <f>IF($A253="-","-",ROUND(VLOOKUP($A253+ROUND(LEFT(EK$222,2)/24,5),'[1]ОАО "АТС"'!$A$30:$F$773,6,FALSE)+HLOOKUP($DL$220,'[1]Сбытовая надбавка'!$F$5:$H$6,2,FALSE),2)+'[1]Иные услуги'!$C$6+HLOOKUP($DR$219,'[1]Услуги по передаче'!$G$5:$J$7,2,FALSE))</f>
        <v>4793.21</v>
      </c>
      <c r="EL253" s="77"/>
      <c r="EM253" s="77"/>
      <c r="EN253" s="77"/>
      <c r="EO253" s="77"/>
      <c r="EP253" s="78"/>
      <c r="EQ253" s="72">
        <f>IF($A253="-","-",ROUND(VLOOKUP($A253+ROUND(LEFT(EQ$222,2)/24,5),'[1]ОАО "АТС"'!$A$30:$F$773,6,FALSE)+HLOOKUP($DL$220,'[1]Сбытовая надбавка'!$F$5:$H$6,2,FALSE),2)+'[1]Иные услуги'!$C$6+HLOOKUP($DR$219,'[1]Услуги по передаче'!$G$5:$J$7,2,FALSE))</f>
        <v>4700.7700000000004</v>
      </c>
      <c r="ER253" s="77"/>
      <c r="ES253" s="77"/>
      <c r="ET253" s="77"/>
      <c r="EU253" s="77"/>
      <c r="EV253" s="78"/>
    </row>
    <row r="254" spans="1:152" s="38" customFormat="1" ht="15.75" customHeight="1" x14ac:dyDescent="0.2">
      <c r="A254" s="75"/>
      <c r="B254" s="75"/>
      <c r="C254" s="75"/>
      <c r="D254" s="75"/>
      <c r="E254" s="75"/>
      <c r="F254" s="75"/>
      <c r="G254" s="75"/>
      <c r="H254" s="75"/>
      <c r="I254" s="76"/>
      <c r="J254" s="76"/>
      <c r="K254" s="76"/>
      <c r="L254" s="76"/>
      <c r="M254" s="76"/>
      <c r="N254" s="76"/>
      <c r="O254" s="76"/>
      <c r="P254" s="76"/>
      <c r="Q254" s="76"/>
      <c r="R254" s="76"/>
      <c r="S254" s="76"/>
      <c r="T254" s="76"/>
      <c r="U254" s="76"/>
      <c r="V254" s="76"/>
      <c r="W254" s="76"/>
      <c r="X254" s="76"/>
      <c r="Y254" s="76"/>
      <c r="Z254" s="76"/>
      <c r="AA254" s="76"/>
      <c r="AB254" s="76"/>
      <c r="AC254" s="76"/>
      <c r="AD254" s="76"/>
      <c r="AE254" s="76"/>
      <c r="AF254" s="76"/>
      <c r="AG254" s="76"/>
      <c r="AH254" s="76"/>
      <c r="AI254" s="76"/>
      <c r="AJ254" s="76"/>
      <c r="AK254" s="76"/>
      <c r="AL254" s="76"/>
      <c r="AM254" s="76"/>
      <c r="AN254" s="76"/>
      <c r="AO254" s="76"/>
      <c r="AP254" s="76"/>
      <c r="AQ254" s="76"/>
      <c r="AR254" s="76"/>
      <c r="AS254" s="76"/>
      <c r="AT254" s="76"/>
      <c r="AU254" s="76"/>
      <c r="AV254" s="76"/>
      <c r="AW254" s="76"/>
      <c r="AX254" s="76"/>
      <c r="AY254" s="76"/>
      <c r="AZ254" s="76"/>
      <c r="BA254" s="76"/>
      <c r="BB254" s="76"/>
      <c r="BC254" s="76"/>
      <c r="BD254" s="76"/>
      <c r="BE254" s="76"/>
      <c r="BF254" s="76"/>
      <c r="BG254" s="76"/>
      <c r="BH254" s="76"/>
      <c r="BI254" s="76"/>
      <c r="BJ254" s="76"/>
      <c r="BK254" s="76"/>
      <c r="BL254" s="76"/>
      <c r="BM254" s="76"/>
      <c r="BN254" s="76"/>
      <c r="BO254" s="76"/>
      <c r="BP254" s="76"/>
      <c r="BQ254" s="76"/>
      <c r="BR254" s="76"/>
      <c r="BS254" s="76"/>
      <c r="BT254" s="76"/>
      <c r="BU254" s="76"/>
      <c r="BV254" s="76"/>
      <c r="BW254" s="76"/>
      <c r="BX254" s="76"/>
      <c r="BY254" s="76"/>
      <c r="BZ254" s="76"/>
      <c r="CA254" s="76"/>
      <c r="CB254" s="76"/>
      <c r="CC254" s="76"/>
      <c r="CD254" s="76"/>
      <c r="CE254" s="76"/>
      <c r="CF254" s="76"/>
      <c r="CG254" s="76"/>
      <c r="CH254" s="76"/>
      <c r="CI254" s="76"/>
      <c r="CJ254" s="76"/>
      <c r="CK254" s="76"/>
      <c r="CL254" s="76"/>
      <c r="CM254" s="76"/>
      <c r="CN254" s="76"/>
      <c r="CO254" s="76"/>
      <c r="CP254" s="76"/>
      <c r="CQ254" s="76"/>
      <c r="CR254" s="76"/>
      <c r="CS254" s="76"/>
      <c r="CT254" s="76"/>
      <c r="CU254" s="76"/>
      <c r="CV254" s="76"/>
      <c r="CW254" s="76"/>
      <c r="CX254" s="76"/>
      <c r="CY254" s="76"/>
      <c r="CZ254" s="76"/>
      <c r="DA254" s="76"/>
      <c r="DB254" s="76"/>
      <c r="DC254" s="76"/>
      <c r="DD254" s="76"/>
      <c r="DE254" s="76"/>
      <c r="DF254" s="76"/>
      <c r="DG254" s="76"/>
      <c r="DH254" s="76"/>
      <c r="DI254" s="76"/>
      <c r="DJ254" s="76"/>
      <c r="DK254" s="76"/>
      <c r="DL254" s="76"/>
      <c r="DM254" s="76"/>
      <c r="DN254" s="76"/>
      <c r="DO254" s="76"/>
      <c r="DP254" s="76"/>
      <c r="DQ254" s="76"/>
      <c r="DR254" s="76"/>
      <c r="DS254" s="76"/>
      <c r="DT254" s="76"/>
      <c r="DU254" s="76"/>
      <c r="DV254" s="76"/>
      <c r="DW254" s="76"/>
      <c r="DX254" s="76"/>
      <c r="DY254" s="76"/>
      <c r="DZ254" s="76"/>
      <c r="EA254" s="76"/>
      <c r="EB254" s="76"/>
      <c r="EC254" s="76"/>
      <c r="ED254" s="76"/>
      <c r="EE254" s="76"/>
      <c r="EF254" s="76"/>
      <c r="EG254" s="76"/>
      <c r="EH254" s="76"/>
      <c r="EI254" s="76"/>
      <c r="EJ254" s="76"/>
      <c r="EK254" s="76"/>
      <c r="EL254" s="76"/>
      <c r="EM254" s="76"/>
      <c r="EN254" s="76"/>
      <c r="EO254" s="76"/>
      <c r="EP254" s="76"/>
      <c r="EQ254" s="76"/>
      <c r="ER254" s="76"/>
      <c r="ES254" s="76"/>
      <c r="ET254" s="76"/>
      <c r="EU254" s="76"/>
      <c r="EV254" s="76"/>
    </row>
    <row r="255" spans="1:152" s="38" customFormat="1" ht="14.25" customHeight="1" x14ac:dyDescent="0.25">
      <c r="A255" s="46" t="s">
        <v>67</v>
      </c>
      <c r="B255" s="47"/>
      <c r="C255" s="47"/>
      <c r="D255" s="47"/>
      <c r="E255" s="47"/>
      <c r="F255" s="47"/>
      <c r="G255" s="47"/>
      <c r="H255" s="48"/>
      <c r="I255" s="49"/>
      <c r="J255" s="50"/>
      <c r="K255" s="50"/>
      <c r="L255" s="50"/>
      <c r="M255" s="51"/>
      <c r="N255" s="50"/>
      <c r="O255" s="50"/>
      <c r="P255" s="50"/>
      <c r="Q255" s="50"/>
      <c r="R255" s="50"/>
      <c r="S255" s="50"/>
      <c r="T255" s="50"/>
      <c r="U255" s="50"/>
      <c r="V255" s="50"/>
      <c r="W255" s="50"/>
      <c r="X255" s="50"/>
      <c r="Y255" s="50"/>
      <c r="Z255" s="50"/>
      <c r="AA255" s="50"/>
      <c r="AB255" s="50"/>
      <c r="AC255" s="51"/>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1"/>
      <c r="DN255" s="51"/>
      <c r="DO255" s="51"/>
      <c r="DP255" s="51"/>
      <c r="DQ255" s="52" t="s">
        <v>68</v>
      </c>
      <c r="DR255" s="53" t="s">
        <v>97</v>
      </c>
      <c r="DS255" s="53"/>
      <c r="DT255" s="53"/>
      <c r="DU255" s="53"/>
      <c r="DV255" s="53"/>
      <c r="DW255" s="53"/>
      <c r="DX255" s="53"/>
      <c r="DY255" s="53"/>
      <c r="DZ255" s="53"/>
      <c r="EA255" s="50"/>
      <c r="EB255" s="50"/>
      <c r="EC255" s="50"/>
      <c r="ED255" s="50"/>
      <c r="EE255" s="50"/>
      <c r="EF255" s="50"/>
      <c r="EG255" s="50"/>
      <c r="EH255" s="50"/>
      <c r="EI255" s="50"/>
      <c r="EJ255" s="50"/>
      <c r="EK255" s="50"/>
      <c r="EL255" s="50"/>
      <c r="EM255" s="50"/>
      <c r="EN255" s="50"/>
      <c r="EO255" s="50"/>
      <c r="EP255" s="50"/>
      <c r="EQ255" s="50"/>
      <c r="ER255" s="50"/>
      <c r="ES255" s="50"/>
      <c r="ET255" s="50"/>
      <c r="EU255" s="50"/>
      <c r="EV255" s="50"/>
    </row>
    <row r="256" spans="1:152" s="38" customFormat="1" ht="14.25" customHeight="1" x14ac:dyDescent="0.25">
      <c r="A256" s="54"/>
      <c r="B256" s="55"/>
      <c r="C256" s="55"/>
      <c r="D256" s="55"/>
      <c r="E256" s="55"/>
      <c r="F256" s="55"/>
      <c r="G256" s="55"/>
      <c r="H256" s="56"/>
      <c r="I256" s="57"/>
      <c r="J256" s="58"/>
      <c r="K256" s="58"/>
      <c r="L256" s="58"/>
      <c r="M256" s="59"/>
      <c r="N256" s="58"/>
      <c r="O256" s="58"/>
      <c r="P256" s="58"/>
      <c r="Q256" s="58"/>
      <c r="R256" s="58"/>
      <c r="S256" s="58"/>
      <c r="T256" s="58"/>
      <c r="U256" s="58"/>
      <c r="V256" s="58"/>
      <c r="W256" s="58"/>
      <c r="X256" s="58"/>
      <c r="Y256" s="58"/>
      <c r="Z256" s="58"/>
      <c r="AA256" s="58"/>
      <c r="AB256" s="58"/>
      <c r="AC256" s="59"/>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c r="BY256" s="58"/>
      <c r="BZ256" s="58"/>
      <c r="CA256" s="58"/>
      <c r="CB256" s="58"/>
      <c r="CC256" s="58"/>
      <c r="CD256" s="58"/>
      <c r="CE256" s="58"/>
      <c r="CF256" s="58"/>
      <c r="CG256" s="58"/>
      <c r="CH256" s="58"/>
      <c r="CI256" s="58"/>
      <c r="CJ256" s="58"/>
      <c r="CK256" s="58"/>
      <c r="CL256" s="58"/>
      <c r="CM256" s="58"/>
      <c r="CN256" s="58"/>
      <c r="CO256" s="58"/>
      <c r="CP256" s="58"/>
      <c r="CQ256" s="58"/>
      <c r="CR256" s="58"/>
      <c r="CS256" s="58"/>
      <c r="CT256" s="58"/>
      <c r="CU256" s="58"/>
      <c r="CV256" s="58"/>
      <c r="CW256" s="58"/>
      <c r="CX256" s="58"/>
      <c r="CY256" s="58"/>
      <c r="CZ256" s="58"/>
      <c r="DA256" s="58"/>
      <c r="DB256" s="58"/>
      <c r="DC256" s="58"/>
      <c r="DD256" s="58"/>
      <c r="DE256" s="58"/>
      <c r="DF256" s="58"/>
      <c r="DG256" s="58"/>
      <c r="DH256" s="58"/>
      <c r="DI256" s="58"/>
      <c r="DJ256" s="58"/>
      <c r="DK256" s="60" t="s">
        <v>70</v>
      </c>
      <c r="DL256" s="33" t="s">
        <v>95</v>
      </c>
      <c r="DM256" s="33"/>
      <c r="DN256" s="33"/>
      <c r="DO256" s="33"/>
      <c r="DP256" s="33"/>
      <c r="DQ256" s="33"/>
      <c r="DR256" s="33"/>
      <c r="DS256" s="33"/>
      <c r="DT256" s="33"/>
      <c r="DU256" s="33"/>
      <c r="DV256" s="33"/>
      <c r="DW256" s="33"/>
      <c r="DX256" s="33"/>
      <c r="DY256" s="33"/>
      <c r="DZ256" s="33"/>
      <c r="EA256" s="33"/>
      <c r="EB256" s="33"/>
      <c r="EC256" s="33"/>
      <c r="ED256" s="58"/>
      <c r="EE256" s="58"/>
      <c r="EF256" s="58"/>
      <c r="EG256" s="58"/>
      <c r="EH256" s="58"/>
      <c r="EI256" s="58"/>
      <c r="EJ256" s="58"/>
      <c r="EK256" s="58"/>
      <c r="EL256" s="58"/>
      <c r="EM256" s="58"/>
      <c r="EN256" s="58"/>
      <c r="EO256" s="58"/>
      <c r="EP256" s="58"/>
      <c r="EQ256" s="58"/>
      <c r="ER256" s="58"/>
      <c r="ES256" s="58"/>
      <c r="ET256" s="58"/>
      <c r="EU256" s="58"/>
      <c r="EV256" s="58"/>
    </row>
    <row r="257" spans="1:152" s="38" customFormat="1" ht="3" customHeight="1" x14ac:dyDescent="0.2">
      <c r="A257" s="54"/>
      <c r="B257" s="55"/>
      <c r="C257" s="55"/>
      <c r="D257" s="55"/>
      <c r="E257" s="55"/>
      <c r="F257" s="55"/>
      <c r="G257" s="55"/>
      <c r="H257" s="56"/>
      <c r="I257" s="61"/>
      <c r="J257" s="62"/>
      <c r="K257" s="62"/>
      <c r="L257" s="62"/>
      <c r="M257" s="62"/>
      <c r="N257" s="62"/>
      <c r="O257" s="62"/>
      <c r="P257" s="62"/>
      <c r="Q257" s="62"/>
      <c r="R257" s="62"/>
      <c r="S257" s="62"/>
      <c r="T257" s="62"/>
      <c r="U257" s="62"/>
      <c r="V257" s="62"/>
      <c r="W257" s="62"/>
      <c r="X257" s="62"/>
      <c r="Y257" s="62"/>
      <c r="Z257" s="62"/>
      <c r="AA257" s="62"/>
      <c r="AB257" s="62"/>
      <c r="AC257" s="62"/>
      <c r="AD257" s="62"/>
      <c r="AE257" s="62"/>
      <c r="AF257" s="62"/>
      <c r="AG257" s="62"/>
      <c r="AH257" s="62"/>
      <c r="AI257" s="62"/>
      <c r="AJ257" s="62"/>
      <c r="AK257" s="62"/>
      <c r="AL257" s="62"/>
      <c r="AM257" s="62"/>
      <c r="AN257" s="62"/>
      <c r="AO257" s="62"/>
      <c r="AP257" s="62"/>
      <c r="AQ257" s="62"/>
      <c r="AR257" s="62"/>
      <c r="AS257" s="62"/>
      <c r="AT257" s="62"/>
      <c r="AU257" s="62"/>
      <c r="AV257" s="62"/>
      <c r="AW257" s="62"/>
      <c r="AX257" s="62"/>
      <c r="AY257" s="62"/>
      <c r="AZ257" s="62"/>
      <c r="BA257" s="62"/>
      <c r="BB257" s="62"/>
      <c r="BC257" s="62"/>
      <c r="BD257" s="62"/>
      <c r="BE257" s="62"/>
      <c r="BF257" s="62"/>
      <c r="BG257" s="62"/>
      <c r="BH257" s="62"/>
      <c r="BI257" s="62"/>
      <c r="BJ257" s="62"/>
      <c r="BK257" s="62"/>
      <c r="BL257" s="62"/>
      <c r="BM257" s="62"/>
      <c r="BN257" s="62"/>
      <c r="BO257" s="62"/>
      <c r="BP257" s="62"/>
      <c r="BQ257" s="62"/>
      <c r="BR257" s="62"/>
      <c r="BS257" s="62"/>
      <c r="BT257" s="62"/>
      <c r="BU257" s="62"/>
      <c r="BV257" s="62"/>
      <c r="BW257" s="62"/>
      <c r="BX257" s="62"/>
      <c r="BY257" s="62"/>
      <c r="BZ257" s="62"/>
      <c r="CA257" s="62"/>
      <c r="CB257" s="62"/>
      <c r="CC257" s="62"/>
      <c r="CD257" s="62"/>
      <c r="CE257" s="62"/>
      <c r="CF257" s="62"/>
      <c r="CG257" s="62"/>
      <c r="CH257" s="62"/>
      <c r="CI257" s="62"/>
      <c r="CJ257" s="62"/>
      <c r="CK257" s="62"/>
      <c r="CL257" s="62"/>
      <c r="CM257" s="62"/>
      <c r="CN257" s="62"/>
      <c r="CO257" s="62"/>
      <c r="CP257" s="62"/>
      <c r="CQ257" s="62"/>
      <c r="CR257" s="62"/>
      <c r="CS257" s="62"/>
      <c r="CT257" s="62"/>
      <c r="CU257" s="62"/>
      <c r="CV257" s="62"/>
      <c r="CW257" s="62"/>
      <c r="CX257" s="62"/>
      <c r="CY257" s="62"/>
      <c r="CZ257" s="62"/>
      <c r="DA257" s="62"/>
      <c r="DB257" s="62"/>
      <c r="DC257" s="62"/>
      <c r="DD257" s="62"/>
      <c r="DE257" s="62"/>
      <c r="DF257" s="62"/>
      <c r="DG257" s="62"/>
      <c r="DH257" s="62"/>
      <c r="DI257" s="62"/>
      <c r="DJ257" s="62"/>
      <c r="DK257" s="62"/>
      <c r="DL257" s="62"/>
      <c r="DM257" s="62"/>
      <c r="DN257" s="62"/>
      <c r="DO257" s="62"/>
      <c r="DP257" s="62"/>
      <c r="DQ257" s="62"/>
      <c r="DR257" s="62"/>
      <c r="DS257" s="62"/>
      <c r="DT257" s="62"/>
      <c r="DU257" s="62"/>
      <c r="DV257" s="62"/>
      <c r="DW257" s="62"/>
      <c r="DX257" s="62"/>
      <c r="DY257" s="62"/>
      <c r="DZ257" s="62"/>
      <c r="EA257" s="62"/>
      <c r="EB257" s="62"/>
      <c r="EC257" s="62"/>
      <c r="ED257" s="62"/>
      <c r="EE257" s="62"/>
      <c r="EF257" s="62"/>
      <c r="EG257" s="62"/>
      <c r="EH257" s="62"/>
      <c r="EI257" s="62"/>
      <c r="EJ257" s="62"/>
      <c r="EK257" s="62"/>
      <c r="EL257" s="62"/>
      <c r="EM257" s="62"/>
      <c r="EN257" s="62"/>
      <c r="EO257" s="62"/>
      <c r="EP257" s="62"/>
      <c r="EQ257" s="62"/>
      <c r="ER257" s="62"/>
      <c r="ES257" s="62"/>
      <c r="ET257" s="62"/>
      <c r="EU257" s="62"/>
      <c r="EV257" s="62"/>
    </row>
    <row r="258" spans="1:152" s="38" customFormat="1" ht="27" customHeight="1" x14ac:dyDescent="0.2">
      <c r="A258" s="63"/>
      <c r="B258" s="64"/>
      <c r="C258" s="64"/>
      <c r="D258" s="64"/>
      <c r="E258" s="64"/>
      <c r="F258" s="64"/>
      <c r="G258" s="64"/>
      <c r="H258" s="65"/>
      <c r="I258" s="66" t="s">
        <v>71</v>
      </c>
      <c r="J258" s="67"/>
      <c r="K258" s="67"/>
      <c r="L258" s="67"/>
      <c r="M258" s="67"/>
      <c r="N258" s="68"/>
      <c r="O258" s="66" t="s">
        <v>72</v>
      </c>
      <c r="P258" s="67"/>
      <c r="Q258" s="67"/>
      <c r="R258" s="67"/>
      <c r="S258" s="67"/>
      <c r="T258" s="68"/>
      <c r="U258" s="66" t="s">
        <v>73</v>
      </c>
      <c r="V258" s="67"/>
      <c r="W258" s="67"/>
      <c r="X258" s="67"/>
      <c r="Y258" s="67"/>
      <c r="Z258" s="68"/>
      <c r="AA258" s="66" t="s">
        <v>74</v>
      </c>
      <c r="AB258" s="67"/>
      <c r="AC258" s="67"/>
      <c r="AD258" s="67"/>
      <c r="AE258" s="67"/>
      <c r="AF258" s="68"/>
      <c r="AG258" s="66" t="s">
        <v>75</v>
      </c>
      <c r="AH258" s="67"/>
      <c r="AI258" s="67"/>
      <c r="AJ258" s="67"/>
      <c r="AK258" s="67"/>
      <c r="AL258" s="68"/>
      <c r="AM258" s="66" t="s">
        <v>76</v>
      </c>
      <c r="AN258" s="67"/>
      <c r="AO258" s="67"/>
      <c r="AP258" s="67"/>
      <c r="AQ258" s="67"/>
      <c r="AR258" s="68"/>
      <c r="AS258" s="66" t="s">
        <v>77</v>
      </c>
      <c r="AT258" s="67"/>
      <c r="AU258" s="67"/>
      <c r="AV258" s="67"/>
      <c r="AW258" s="67"/>
      <c r="AX258" s="68"/>
      <c r="AY258" s="66" t="s">
        <v>78</v>
      </c>
      <c r="AZ258" s="67"/>
      <c r="BA258" s="67"/>
      <c r="BB258" s="67"/>
      <c r="BC258" s="67"/>
      <c r="BD258" s="67"/>
      <c r="BE258" s="66" t="s">
        <v>79</v>
      </c>
      <c r="BF258" s="67"/>
      <c r="BG258" s="67"/>
      <c r="BH258" s="67"/>
      <c r="BI258" s="67"/>
      <c r="BJ258" s="68"/>
      <c r="BK258" s="66" t="s">
        <v>80</v>
      </c>
      <c r="BL258" s="67"/>
      <c r="BM258" s="67"/>
      <c r="BN258" s="67"/>
      <c r="BO258" s="67"/>
      <c r="BP258" s="67"/>
      <c r="BQ258" s="66" t="s">
        <v>81</v>
      </c>
      <c r="BR258" s="67"/>
      <c r="BS258" s="67"/>
      <c r="BT258" s="67"/>
      <c r="BU258" s="67"/>
      <c r="BV258" s="68"/>
      <c r="BW258" s="66" t="s">
        <v>82</v>
      </c>
      <c r="BX258" s="67"/>
      <c r="BY258" s="67"/>
      <c r="BZ258" s="67"/>
      <c r="CA258" s="67"/>
      <c r="CB258" s="67"/>
      <c r="CC258" s="66" t="s">
        <v>83</v>
      </c>
      <c r="CD258" s="67"/>
      <c r="CE258" s="67"/>
      <c r="CF258" s="67"/>
      <c r="CG258" s="67"/>
      <c r="CH258" s="67"/>
      <c r="CI258" s="66" t="s">
        <v>84</v>
      </c>
      <c r="CJ258" s="67"/>
      <c r="CK258" s="67"/>
      <c r="CL258" s="67"/>
      <c r="CM258" s="67"/>
      <c r="CN258" s="67"/>
      <c r="CO258" s="66" t="s">
        <v>85</v>
      </c>
      <c r="CP258" s="67"/>
      <c r="CQ258" s="67"/>
      <c r="CR258" s="67"/>
      <c r="CS258" s="67"/>
      <c r="CT258" s="67"/>
      <c r="CU258" s="66" t="s">
        <v>86</v>
      </c>
      <c r="CV258" s="67"/>
      <c r="CW258" s="67"/>
      <c r="CX258" s="67"/>
      <c r="CY258" s="67"/>
      <c r="CZ258" s="67"/>
      <c r="DA258" s="66" t="s">
        <v>87</v>
      </c>
      <c r="DB258" s="67"/>
      <c r="DC258" s="67"/>
      <c r="DD258" s="67"/>
      <c r="DE258" s="67"/>
      <c r="DF258" s="67"/>
      <c r="DG258" s="66" t="s">
        <v>88</v>
      </c>
      <c r="DH258" s="67"/>
      <c r="DI258" s="67"/>
      <c r="DJ258" s="67"/>
      <c r="DK258" s="67"/>
      <c r="DL258" s="67"/>
      <c r="DM258" s="66" t="s">
        <v>89</v>
      </c>
      <c r="DN258" s="67"/>
      <c r="DO258" s="67"/>
      <c r="DP258" s="67"/>
      <c r="DQ258" s="67"/>
      <c r="DR258" s="67"/>
      <c r="DS258" s="66" t="s">
        <v>90</v>
      </c>
      <c r="DT258" s="67"/>
      <c r="DU258" s="67"/>
      <c r="DV258" s="67"/>
      <c r="DW258" s="67"/>
      <c r="DX258" s="67"/>
      <c r="DY258" s="66" t="s">
        <v>91</v>
      </c>
      <c r="DZ258" s="67"/>
      <c r="EA258" s="67"/>
      <c r="EB258" s="67"/>
      <c r="EC258" s="67"/>
      <c r="ED258" s="68"/>
      <c r="EE258" s="66" t="s">
        <v>92</v>
      </c>
      <c r="EF258" s="67"/>
      <c r="EG258" s="67"/>
      <c r="EH258" s="67"/>
      <c r="EI258" s="67"/>
      <c r="EJ258" s="67"/>
      <c r="EK258" s="66" t="s">
        <v>93</v>
      </c>
      <c r="EL258" s="67"/>
      <c r="EM258" s="67"/>
      <c r="EN258" s="67"/>
      <c r="EO258" s="67"/>
      <c r="EP258" s="67"/>
      <c r="EQ258" s="66" t="s">
        <v>94</v>
      </c>
      <c r="ER258" s="67"/>
      <c r="ES258" s="67"/>
      <c r="ET258" s="67"/>
      <c r="EU258" s="67"/>
      <c r="EV258" s="67"/>
    </row>
    <row r="259" spans="1:152" s="38" customFormat="1" ht="15.75" customHeight="1" x14ac:dyDescent="0.2">
      <c r="A259" s="69">
        <f>$A$115</f>
        <v>44986</v>
      </c>
      <c r="B259" s="70"/>
      <c r="C259" s="70"/>
      <c r="D259" s="70"/>
      <c r="E259" s="70"/>
      <c r="F259" s="70"/>
      <c r="G259" s="70"/>
      <c r="H259" s="71"/>
      <c r="I259" s="72">
        <f>IF($A259="-","-",ROUND(VLOOKUP($A259+ROUND(LEFT(I$258,1)/24,5),'[1]ОАО "АТС"'!$A$30:$F$773,6,FALSE)+HLOOKUP($DL$256,'[1]Сбытовая надбавка'!$F$5:$H$6,2,FALSE),2)+'[1]Иные услуги'!$C$6+HLOOKUP($DR$255,'[1]Услуги по передаче'!$G$5:$J$7,2,FALSE))</f>
        <v>4199.67</v>
      </c>
      <c r="J259" s="77"/>
      <c r="K259" s="77"/>
      <c r="L259" s="77"/>
      <c r="M259" s="77"/>
      <c r="N259" s="78"/>
      <c r="O259" s="72">
        <f>IF($A259="-","-",ROUND(VLOOKUP($A259+ROUND(LEFT(O$258,1)/24,5),'[1]ОАО "АТС"'!$A$30:$F$773,6,FALSE)+HLOOKUP($DL$256,'[1]Сбытовая надбавка'!$F$5:$H$6,2,FALSE),2)+'[1]Иные услуги'!$C$6+HLOOKUP($DR$255,'[1]Услуги по передаче'!$G$5:$J$7,2,FALSE))</f>
        <v>4188.8500000000004</v>
      </c>
      <c r="P259" s="77"/>
      <c r="Q259" s="77"/>
      <c r="R259" s="77"/>
      <c r="S259" s="77"/>
      <c r="T259" s="78"/>
      <c r="U259" s="72">
        <f>IF($A259="-","-",ROUND(VLOOKUP($A259+ROUND(LEFT(U$258,1)/24,5),'[1]ОАО "АТС"'!$A$30:$F$773,6,FALSE)+HLOOKUP($DL$256,'[1]Сбытовая надбавка'!$F$5:$H$6,2,FALSE),2)+'[1]Иные услуги'!$C$6+HLOOKUP($DR$255,'[1]Услуги по передаче'!$G$5:$J$7,2,FALSE))</f>
        <v>4188.8500000000004</v>
      </c>
      <c r="V259" s="77"/>
      <c r="W259" s="77"/>
      <c r="X259" s="77"/>
      <c r="Y259" s="77"/>
      <c r="Z259" s="78"/>
      <c r="AA259" s="72">
        <f>IF($A259="-","-",ROUND(VLOOKUP($A259+ROUND(LEFT(AA$258,1)/24,5),'[1]ОАО "АТС"'!$A$30:$F$773,6,FALSE)+HLOOKUP($DL$256,'[1]Сбытовая надбавка'!$F$5:$H$6,2,FALSE),2)+'[1]Иные услуги'!$C$6+HLOOKUP($DR$255,'[1]Услуги по передаче'!$G$5:$J$7,2,FALSE))</f>
        <v>4188.83</v>
      </c>
      <c r="AB259" s="77"/>
      <c r="AC259" s="77"/>
      <c r="AD259" s="77"/>
      <c r="AE259" s="77"/>
      <c r="AF259" s="78"/>
      <c r="AG259" s="72">
        <f>IF($A259="-","-",ROUND(VLOOKUP($A259+ROUND(LEFT(AG$258,1)/24,5),'[1]ОАО "АТС"'!$A$30:$F$773,6,FALSE)+HLOOKUP($DL$256,'[1]Сбытовая надбавка'!$F$5:$H$6,2,FALSE),2)+'[1]Иные услуги'!$C$6+HLOOKUP($DR$255,'[1]Услуги по передаче'!$G$5:$J$7,2,FALSE))</f>
        <v>4188.82</v>
      </c>
      <c r="AH259" s="77"/>
      <c r="AI259" s="77"/>
      <c r="AJ259" s="77"/>
      <c r="AK259" s="77"/>
      <c r="AL259" s="78"/>
      <c r="AM259" s="72">
        <f>IF($A259="-","-",ROUND(VLOOKUP($A259+ROUND(LEFT(AM$258,1)/24,5),'[1]ОАО "АТС"'!$A$30:$F$773,6,FALSE)+HLOOKUP($DL$256,'[1]Сбытовая надбавка'!$F$5:$H$6,2,FALSE),2)+'[1]Иные услуги'!$C$6+HLOOKUP($DR$255,'[1]Услуги по передаче'!$G$5:$J$7,2,FALSE))</f>
        <v>4188.66</v>
      </c>
      <c r="AN259" s="77"/>
      <c r="AO259" s="77"/>
      <c r="AP259" s="77"/>
      <c r="AQ259" s="77"/>
      <c r="AR259" s="78"/>
      <c r="AS259" s="72">
        <f>IF($A259="-","-",ROUND(VLOOKUP($A259+ROUND(LEFT(AS$258,1)/24,5),'[1]ОАО "АТС"'!$A$30:$F$773,6,FALSE)+HLOOKUP($DL$256,'[1]Сбытовая надбавка'!$F$5:$H$6,2,FALSE),2)+'[1]Иные услуги'!$C$6+HLOOKUP($DR$255,'[1]Услуги по передаче'!$G$5:$J$7,2,FALSE))</f>
        <v>4234.32</v>
      </c>
      <c r="AT259" s="77"/>
      <c r="AU259" s="77"/>
      <c r="AV259" s="77"/>
      <c r="AW259" s="77"/>
      <c r="AX259" s="78"/>
      <c r="AY259" s="72">
        <f>IF($A259="-","-",ROUND(VLOOKUP($A259+ROUND(LEFT(AY$258,1)/24,5),'[1]ОАО "АТС"'!$A$30:$F$773,6,FALSE)+HLOOKUP($DL$256,'[1]Сбытовая надбавка'!$F$5:$H$6,2,FALSE),2)+'[1]Иные услуги'!$C$6+HLOOKUP($DR$255,'[1]Услуги по передаче'!$G$5:$J$7,2,FALSE))</f>
        <v>4362.25</v>
      </c>
      <c r="AZ259" s="77"/>
      <c r="BA259" s="77"/>
      <c r="BB259" s="77"/>
      <c r="BC259" s="77"/>
      <c r="BD259" s="78"/>
      <c r="BE259" s="72">
        <f>IF($A259="-","-",ROUND(VLOOKUP($A259+ROUND(LEFT(BE$258,1)/24,5),'[1]ОАО "АТС"'!$A$30:$F$773,6,FALSE)+HLOOKUP($DL$256,'[1]Сбытовая надбавка'!$F$5:$H$6,2,FALSE),2)+'[1]Иные услуги'!$C$6+HLOOKUP($DR$255,'[1]Услуги по передаче'!$G$5:$J$7,2,FALSE))</f>
        <v>4203.88</v>
      </c>
      <c r="BF259" s="77"/>
      <c r="BG259" s="77"/>
      <c r="BH259" s="77"/>
      <c r="BI259" s="77"/>
      <c r="BJ259" s="78"/>
      <c r="BK259" s="72">
        <f>IF($A259="-","-",ROUND(VLOOKUP($A259+ROUND(LEFT(BK$258,1)/24,5),'[1]ОАО "АТС"'!$A$30:$F$773,6,FALSE)+HLOOKUP($DL$256,'[1]Сбытовая надбавка'!$F$5:$H$6,2,FALSE),2)+'[1]Иные услуги'!$C$6+HLOOKUP($DR$255,'[1]Услуги по передаче'!$G$5:$J$7,2,FALSE))</f>
        <v>4308.8500000000004</v>
      </c>
      <c r="BL259" s="77"/>
      <c r="BM259" s="77"/>
      <c r="BN259" s="77"/>
      <c r="BO259" s="77"/>
      <c r="BP259" s="78"/>
      <c r="BQ259" s="72">
        <f>IF($A259="-","-",ROUND(VLOOKUP($A259+ROUND(LEFT(BQ$258,2)/24,5),'[1]ОАО "АТС"'!$A$30:$F$773,6,FALSE)+HLOOKUP($DL$256,'[1]Сбытовая надбавка'!$F$5:$H$6,2,FALSE),2)+'[1]Иные услуги'!$C$6+HLOOKUP($DR$255,'[1]Услуги по передаче'!$G$5:$J$7,2,FALSE))</f>
        <v>4342.13</v>
      </c>
      <c r="BR259" s="77"/>
      <c r="BS259" s="77"/>
      <c r="BT259" s="77"/>
      <c r="BU259" s="77"/>
      <c r="BV259" s="78"/>
      <c r="BW259" s="72">
        <f>IF($A259="-","-",ROUND(VLOOKUP($A259+ROUND(LEFT(BW$258,2)/24,5),'[1]ОАО "АТС"'!$A$30:$F$773,6,FALSE)+HLOOKUP($DL$256,'[1]Сбытовая надбавка'!$F$5:$H$6,2,FALSE),2)+'[1]Иные услуги'!$C$6+HLOOKUP($DR$255,'[1]Услуги по передаче'!$G$5:$J$7,2,FALSE))</f>
        <v>4328.6000000000004</v>
      </c>
      <c r="BX259" s="77"/>
      <c r="BY259" s="77"/>
      <c r="BZ259" s="77"/>
      <c r="CA259" s="77"/>
      <c r="CB259" s="78"/>
      <c r="CC259" s="72">
        <f>IF($A259="-","-",ROUND(VLOOKUP($A259+ROUND(LEFT(CC$258,2)/24,5),'[1]ОАО "АТС"'!$A$30:$F$773,6,FALSE)+HLOOKUP($DL$256,'[1]Сбытовая надбавка'!$F$5:$H$6,2,FALSE),2)+'[1]Иные услуги'!$C$6+HLOOKUP($DR$255,'[1]Услуги по передаче'!$G$5:$J$7,2,FALSE))</f>
        <v>4277.7700000000004</v>
      </c>
      <c r="CD259" s="77"/>
      <c r="CE259" s="77"/>
      <c r="CF259" s="77"/>
      <c r="CG259" s="77"/>
      <c r="CH259" s="78"/>
      <c r="CI259" s="72">
        <f>IF($A259="-","-",ROUND(VLOOKUP($A259+ROUND(LEFT(CI$258,2)/24,5),'[1]ОАО "АТС"'!$A$30:$F$773,6,FALSE)+HLOOKUP($DL$256,'[1]Сбытовая надбавка'!$F$5:$H$6,2,FALSE),2)+'[1]Иные услуги'!$C$6+HLOOKUP($DR$255,'[1]Услуги по передаче'!$G$5:$J$7,2,FALSE))</f>
        <v>4266.26</v>
      </c>
      <c r="CJ259" s="77"/>
      <c r="CK259" s="77"/>
      <c r="CL259" s="77"/>
      <c r="CM259" s="77"/>
      <c r="CN259" s="78"/>
      <c r="CO259" s="72">
        <f>IF($A259="-","-",ROUND(VLOOKUP($A259+ROUND(LEFT(CO$258,2)/24,5),'[1]ОАО "АТС"'!$A$30:$F$773,6,FALSE)+HLOOKUP($DL$256,'[1]Сбытовая надбавка'!$F$5:$H$6,2,FALSE),2)+'[1]Иные услуги'!$C$6+HLOOKUP($DR$255,'[1]Услуги по передаче'!$G$5:$J$7,2,FALSE))</f>
        <v>4249.18</v>
      </c>
      <c r="CP259" s="77"/>
      <c r="CQ259" s="77"/>
      <c r="CR259" s="77"/>
      <c r="CS259" s="77"/>
      <c r="CT259" s="78"/>
      <c r="CU259" s="72">
        <f>IF($A259="-","-",ROUND(VLOOKUP($A259+ROUND(LEFT(CU$258,2)/24,5),'[1]ОАО "АТС"'!$A$30:$F$773,6,FALSE)+HLOOKUP($DL$256,'[1]Сбытовая надбавка'!$F$5:$H$6,2,FALSE),2)+'[1]Иные услуги'!$C$6+HLOOKUP($DR$255,'[1]Услуги по передаче'!$G$5:$J$7,2,FALSE))</f>
        <v>4243.2700000000004</v>
      </c>
      <c r="CV259" s="77"/>
      <c r="CW259" s="77"/>
      <c r="CX259" s="77"/>
      <c r="CY259" s="77"/>
      <c r="CZ259" s="78"/>
      <c r="DA259" s="72">
        <f>IF($A259="-","-",ROUND(VLOOKUP($A259+ROUND(LEFT(DA$258,2)/24,5),'[1]ОАО "АТС"'!$A$30:$F$773,6,FALSE)+HLOOKUP($DL$256,'[1]Сбытовая надбавка'!$F$5:$H$6,2,FALSE),2)+'[1]Иные услуги'!$C$6+HLOOKUP($DR$255,'[1]Услуги по передаче'!$G$5:$J$7,2,FALSE))</f>
        <v>4248.41</v>
      </c>
      <c r="DB259" s="77"/>
      <c r="DC259" s="77"/>
      <c r="DD259" s="77"/>
      <c r="DE259" s="77"/>
      <c r="DF259" s="78"/>
      <c r="DG259" s="72">
        <f>IF($A259="-","-",ROUND(VLOOKUP($A259+ROUND(LEFT(DG$258,2)/24,5),'[1]ОАО "АТС"'!$A$30:$F$773,6,FALSE)+HLOOKUP($DL$256,'[1]Сбытовая надбавка'!$F$5:$H$6,2,FALSE),2)+'[1]Иные услуги'!$C$6+HLOOKUP($DR$255,'[1]Услуги по передаче'!$G$5:$J$7,2,FALSE))</f>
        <v>4275.34</v>
      </c>
      <c r="DH259" s="77"/>
      <c r="DI259" s="77"/>
      <c r="DJ259" s="77"/>
      <c r="DK259" s="77"/>
      <c r="DL259" s="78"/>
      <c r="DM259" s="72">
        <f>IF($A259="-","-",ROUND(VLOOKUP($A259+ROUND(LEFT(DM$258,2)/24,5),'[1]ОАО "АТС"'!$A$30:$F$773,6,FALSE)+HLOOKUP($DL$256,'[1]Сбытовая надбавка'!$F$5:$H$6,2,FALSE),2)+'[1]Иные услуги'!$C$6+HLOOKUP($DR$255,'[1]Услуги по передаче'!$G$5:$J$7,2,FALSE))</f>
        <v>4339.6400000000003</v>
      </c>
      <c r="DN259" s="77"/>
      <c r="DO259" s="77"/>
      <c r="DP259" s="77"/>
      <c r="DQ259" s="77"/>
      <c r="DR259" s="78"/>
      <c r="DS259" s="72">
        <f>IF($A259="-","-",ROUND(VLOOKUP($A259+ROUND(LEFT(DS$258,2)/24,5),'[1]ОАО "АТС"'!$A$30:$F$773,6,FALSE)+HLOOKUP($DL$256,'[1]Сбытовая надбавка'!$F$5:$H$6,2,FALSE),2)+'[1]Иные услуги'!$C$6+HLOOKUP($DR$255,'[1]Услуги по передаче'!$G$5:$J$7,2,FALSE))</f>
        <v>4307.3</v>
      </c>
      <c r="DT259" s="77"/>
      <c r="DU259" s="77"/>
      <c r="DV259" s="77"/>
      <c r="DW259" s="77"/>
      <c r="DX259" s="78"/>
      <c r="DY259" s="72">
        <f>IF($A259="-","-",ROUND(VLOOKUP($A259+ROUND(LEFT(DY$258,2)/24,5),'[1]ОАО "АТС"'!$A$30:$F$773,6,FALSE)+HLOOKUP($DL$256,'[1]Сбытовая надбавка'!$F$5:$H$6,2,FALSE),2)+'[1]Иные услуги'!$C$6+HLOOKUP($DR$255,'[1]Услуги по передаче'!$G$5:$J$7,2,FALSE))</f>
        <v>4253.6900000000005</v>
      </c>
      <c r="DZ259" s="77"/>
      <c r="EA259" s="77"/>
      <c r="EB259" s="77"/>
      <c r="EC259" s="77"/>
      <c r="ED259" s="78"/>
      <c r="EE259" s="72">
        <f>IF($A259="-","-",ROUND(VLOOKUP($A259+ROUND(LEFT(EE$258,2)/24,5),'[1]ОАО "АТС"'!$A$30:$F$773,6,FALSE)+HLOOKUP($DL$256,'[1]Сбытовая надбавка'!$F$5:$H$6,2,FALSE),2)+'[1]Иные услуги'!$C$6+HLOOKUP($DR$255,'[1]Услуги по передаче'!$G$5:$J$7,2,FALSE))</f>
        <v>4186.8500000000004</v>
      </c>
      <c r="EF259" s="77"/>
      <c r="EG259" s="77"/>
      <c r="EH259" s="77"/>
      <c r="EI259" s="77"/>
      <c r="EJ259" s="78"/>
      <c r="EK259" s="72">
        <f>IF($A259="-","-",ROUND(VLOOKUP($A259+ROUND(LEFT(EK$258,2)/24,5),'[1]ОАО "АТС"'!$A$30:$F$773,6,FALSE)+HLOOKUP($DL$256,'[1]Сбытовая надбавка'!$F$5:$H$6,2,FALSE),2)+'[1]Иные услуги'!$C$6+HLOOKUP($DR$255,'[1]Услуги по передаче'!$G$5:$J$7,2,FALSE))</f>
        <v>4372.26</v>
      </c>
      <c r="EL259" s="77"/>
      <c r="EM259" s="77"/>
      <c r="EN259" s="77"/>
      <c r="EO259" s="77"/>
      <c r="EP259" s="78"/>
      <c r="EQ259" s="72">
        <f>IF($A259="-","-",ROUND(VLOOKUP($A259+ROUND(LEFT(EQ$258,2)/24,5),'[1]ОАО "АТС"'!$A$30:$F$773,6,FALSE)+HLOOKUP($DL$256,'[1]Сбытовая надбавка'!$F$5:$H$6,2,FALSE),2)+'[1]Иные услуги'!$C$6+HLOOKUP($DR$255,'[1]Услуги по передаче'!$G$5:$J$7,2,FALSE))</f>
        <v>4252.8900000000003</v>
      </c>
      <c r="ER259" s="77"/>
      <c r="ES259" s="77"/>
      <c r="ET259" s="77"/>
      <c r="EU259" s="77"/>
      <c r="EV259" s="78"/>
    </row>
    <row r="260" spans="1:152" s="38" customFormat="1" ht="15.75" customHeight="1" x14ac:dyDescent="0.2">
      <c r="A260" s="69">
        <f>$A$116</f>
        <v>44987</v>
      </c>
      <c r="B260" s="70"/>
      <c r="C260" s="70"/>
      <c r="D260" s="70"/>
      <c r="E260" s="70"/>
      <c r="F260" s="70"/>
      <c r="G260" s="70"/>
      <c r="H260" s="71"/>
      <c r="I260" s="72">
        <f>IF($A260="-","-",ROUND(VLOOKUP($A260+ROUND(LEFT(I$258,1)/24,5),'[1]ОАО "АТС"'!$A$30:$F$773,6,FALSE)+HLOOKUP($DL$256,'[1]Сбытовая надбавка'!$F$5:$H$6,2,FALSE),2)+'[1]Иные услуги'!$C$6+HLOOKUP($DR$255,'[1]Услуги по передаче'!$G$5:$J$7,2,FALSE))</f>
        <v>4225.7299999999996</v>
      </c>
      <c r="J260" s="77"/>
      <c r="K260" s="77"/>
      <c r="L260" s="77"/>
      <c r="M260" s="77"/>
      <c r="N260" s="78"/>
      <c r="O260" s="72">
        <f>IF($A260="-","-",ROUND(VLOOKUP($A260+ROUND(LEFT(O$258,1)/24,5),'[1]ОАО "АТС"'!$A$30:$F$773,6,FALSE)+HLOOKUP($DL$256,'[1]Сбытовая надбавка'!$F$5:$H$6,2,FALSE),2)+'[1]Иные услуги'!$C$6+HLOOKUP($DR$255,'[1]Услуги по передаче'!$G$5:$J$7,2,FALSE))</f>
        <v>4209.88</v>
      </c>
      <c r="P260" s="77"/>
      <c r="Q260" s="77"/>
      <c r="R260" s="77"/>
      <c r="S260" s="77"/>
      <c r="T260" s="78"/>
      <c r="U260" s="72">
        <f>IF($A260="-","-",ROUND(VLOOKUP($A260+ROUND(LEFT(U$258,1)/24,5),'[1]ОАО "АТС"'!$A$30:$F$773,6,FALSE)+HLOOKUP($DL$256,'[1]Сбытовая надбавка'!$F$5:$H$6,2,FALSE),2)+'[1]Иные услуги'!$C$6+HLOOKUP($DR$255,'[1]Услуги по передаче'!$G$5:$J$7,2,FALSE))</f>
        <v>4202.47</v>
      </c>
      <c r="V260" s="77"/>
      <c r="W260" s="77"/>
      <c r="X260" s="77"/>
      <c r="Y260" s="77"/>
      <c r="Z260" s="78"/>
      <c r="AA260" s="72">
        <f>IF($A260="-","-",ROUND(VLOOKUP($A260+ROUND(LEFT(AA$258,1)/24,5),'[1]ОАО "АТС"'!$A$30:$F$773,6,FALSE)+HLOOKUP($DL$256,'[1]Сбытовая надбавка'!$F$5:$H$6,2,FALSE),2)+'[1]Иные услуги'!$C$6+HLOOKUP($DR$255,'[1]Услуги по передаче'!$G$5:$J$7,2,FALSE))</f>
        <v>4202.07</v>
      </c>
      <c r="AB260" s="77"/>
      <c r="AC260" s="77"/>
      <c r="AD260" s="77"/>
      <c r="AE260" s="77"/>
      <c r="AF260" s="78"/>
      <c r="AG260" s="72">
        <f>IF($A260="-","-",ROUND(VLOOKUP($A260+ROUND(LEFT(AG$258,1)/24,5),'[1]ОАО "АТС"'!$A$30:$F$773,6,FALSE)+HLOOKUP($DL$256,'[1]Сбытовая надбавка'!$F$5:$H$6,2,FALSE),2)+'[1]Иные услуги'!$C$6+HLOOKUP($DR$255,'[1]Услуги по передаче'!$G$5:$J$7,2,FALSE))</f>
        <v>4203.72</v>
      </c>
      <c r="AH260" s="77"/>
      <c r="AI260" s="77"/>
      <c r="AJ260" s="77"/>
      <c r="AK260" s="77"/>
      <c r="AL260" s="78"/>
      <c r="AM260" s="72">
        <f>IF($A260="-","-",ROUND(VLOOKUP($A260+ROUND(LEFT(AM$258,1)/24,5),'[1]ОАО "АТС"'!$A$30:$F$773,6,FALSE)+HLOOKUP($DL$256,'[1]Сбытовая надбавка'!$F$5:$H$6,2,FALSE),2)+'[1]Иные услуги'!$C$6+HLOOKUP($DR$255,'[1]Услуги по передаче'!$G$5:$J$7,2,FALSE))</f>
        <v>4229.0200000000004</v>
      </c>
      <c r="AN260" s="77"/>
      <c r="AO260" s="77"/>
      <c r="AP260" s="77"/>
      <c r="AQ260" s="77"/>
      <c r="AR260" s="78"/>
      <c r="AS260" s="72">
        <f>IF($A260="-","-",ROUND(VLOOKUP($A260+ROUND(LEFT(AS$258,1)/24,5),'[1]ОАО "АТС"'!$A$30:$F$773,6,FALSE)+HLOOKUP($DL$256,'[1]Сбытовая надбавка'!$F$5:$H$6,2,FALSE),2)+'[1]Иные услуги'!$C$6+HLOOKUP($DR$255,'[1]Услуги по передаче'!$G$5:$J$7,2,FALSE))</f>
        <v>4230.99</v>
      </c>
      <c r="AT260" s="77"/>
      <c r="AU260" s="77"/>
      <c r="AV260" s="77"/>
      <c r="AW260" s="77"/>
      <c r="AX260" s="78"/>
      <c r="AY260" s="72">
        <f>IF($A260="-","-",ROUND(VLOOKUP($A260+ROUND(LEFT(AY$258,1)/24,5),'[1]ОАО "АТС"'!$A$30:$F$773,6,FALSE)+HLOOKUP($DL$256,'[1]Сбытовая надбавка'!$F$5:$H$6,2,FALSE),2)+'[1]Иные услуги'!$C$6+HLOOKUP($DR$255,'[1]Услуги по передаче'!$G$5:$J$7,2,FALSE))</f>
        <v>4248.84</v>
      </c>
      <c r="AZ260" s="77"/>
      <c r="BA260" s="77"/>
      <c r="BB260" s="77"/>
      <c r="BC260" s="77"/>
      <c r="BD260" s="78"/>
      <c r="BE260" s="72">
        <f>IF($A260="-","-",ROUND(VLOOKUP($A260+ROUND(LEFT(BE$258,1)/24,5),'[1]ОАО "АТС"'!$A$30:$F$773,6,FALSE)+HLOOKUP($DL$256,'[1]Сбытовая надбавка'!$F$5:$H$6,2,FALSE),2)+'[1]Иные услуги'!$C$6+HLOOKUP($DR$255,'[1]Услуги по передаче'!$G$5:$J$7,2,FALSE))</f>
        <v>4187.88</v>
      </c>
      <c r="BF260" s="77"/>
      <c r="BG260" s="77"/>
      <c r="BH260" s="77"/>
      <c r="BI260" s="77"/>
      <c r="BJ260" s="78"/>
      <c r="BK260" s="72">
        <f>IF($A260="-","-",ROUND(VLOOKUP($A260+ROUND(LEFT(BK$258,1)/24,5),'[1]ОАО "АТС"'!$A$30:$F$773,6,FALSE)+HLOOKUP($DL$256,'[1]Сбытовая надбавка'!$F$5:$H$6,2,FALSE),2)+'[1]Иные услуги'!$C$6+HLOOKUP($DR$255,'[1]Услуги по передаче'!$G$5:$J$7,2,FALSE))</f>
        <v>4187.93</v>
      </c>
      <c r="BL260" s="77"/>
      <c r="BM260" s="77"/>
      <c r="BN260" s="77"/>
      <c r="BO260" s="77"/>
      <c r="BP260" s="78"/>
      <c r="BQ260" s="72">
        <f>IF($A260="-","-",ROUND(VLOOKUP($A260+ROUND(LEFT(BQ$258,2)/24,5),'[1]ОАО "АТС"'!$A$30:$F$773,6,FALSE)+HLOOKUP($DL$256,'[1]Сбытовая надбавка'!$F$5:$H$6,2,FALSE),2)+'[1]Иные услуги'!$C$6+HLOOKUP($DR$255,'[1]Услуги по передаче'!$G$5:$J$7,2,FALSE))</f>
        <v>4231.1400000000003</v>
      </c>
      <c r="BR260" s="77"/>
      <c r="BS260" s="77"/>
      <c r="BT260" s="77"/>
      <c r="BU260" s="77"/>
      <c r="BV260" s="78"/>
      <c r="BW260" s="72">
        <f>IF($A260="-","-",ROUND(VLOOKUP($A260+ROUND(LEFT(BW$258,2)/24,5),'[1]ОАО "АТС"'!$A$30:$F$773,6,FALSE)+HLOOKUP($DL$256,'[1]Сбытовая надбавка'!$F$5:$H$6,2,FALSE),2)+'[1]Иные услуги'!$C$6+HLOOKUP($DR$255,'[1]Услуги по передаче'!$G$5:$J$7,2,FALSE))</f>
        <v>4230.7700000000004</v>
      </c>
      <c r="BX260" s="77"/>
      <c r="BY260" s="77"/>
      <c r="BZ260" s="77"/>
      <c r="CA260" s="77"/>
      <c r="CB260" s="78"/>
      <c r="CC260" s="72">
        <f>IF($A260="-","-",ROUND(VLOOKUP($A260+ROUND(LEFT(CC$258,2)/24,5),'[1]ОАО "АТС"'!$A$30:$F$773,6,FALSE)+HLOOKUP($DL$256,'[1]Сбытовая надбавка'!$F$5:$H$6,2,FALSE),2)+'[1]Иные услуги'!$C$6+HLOOKUP($DR$255,'[1]Услуги по передаче'!$G$5:$J$7,2,FALSE))</f>
        <v>4203.8600000000006</v>
      </c>
      <c r="CD260" s="77"/>
      <c r="CE260" s="77"/>
      <c r="CF260" s="77"/>
      <c r="CG260" s="77"/>
      <c r="CH260" s="78"/>
      <c r="CI260" s="72">
        <f>IF($A260="-","-",ROUND(VLOOKUP($A260+ROUND(LEFT(CI$258,2)/24,5),'[1]ОАО "АТС"'!$A$30:$F$773,6,FALSE)+HLOOKUP($DL$256,'[1]Сбытовая надбавка'!$F$5:$H$6,2,FALSE),2)+'[1]Иные услуги'!$C$6+HLOOKUP($DR$255,'[1]Услуги по передаче'!$G$5:$J$7,2,FALSE))</f>
        <v>4196.74</v>
      </c>
      <c r="CJ260" s="77"/>
      <c r="CK260" s="77"/>
      <c r="CL260" s="77"/>
      <c r="CM260" s="77"/>
      <c r="CN260" s="78"/>
      <c r="CO260" s="72">
        <f>IF($A260="-","-",ROUND(VLOOKUP($A260+ROUND(LEFT(CO$258,2)/24,5),'[1]ОАО "АТС"'!$A$30:$F$773,6,FALSE)+HLOOKUP($DL$256,'[1]Сбытовая надбавка'!$F$5:$H$6,2,FALSE),2)+'[1]Иные услуги'!$C$6+HLOOKUP($DR$255,'[1]Услуги по передаче'!$G$5:$J$7,2,FALSE))</f>
        <v>4187.8999999999996</v>
      </c>
      <c r="CP260" s="77"/>
      <c r="CQ260" s="77"/>
      <c r="CR260" s="77"/>
      <c r="CS260" s="77"/>
      <c r="CT260" s="78"/>
      <c r="CU260" s="72">
        <f>IF($A260="-","-",ROUND(VLOOKUP($A260+ROUND(LEFT(CU$258,2)/24,5),'[1]ОАО "АТС"'!$A$30:$F$773,6,FALSE)+HLOOKUP($DL$256,'[1]Сбытовая надбавка'!$F$5:$H$6,2,FALSE),2)+'[1]Иные услуги'!$C$6+HLOOKUP($DR$255,'[1]Услуги по передаче'!$G$5:$J$7,2,FALSE))</f>
        <v>4187.88</v>
      </c>
      <c r="CV260" s="77"/>
      <c r="CW260" s="77"/>
      <c r="CX260" s="77"/>
      <c r="CY260" s="77"/>
      <c r="CZ260" s="78"/>
      <c r="DA260" s="72">
        <f>IF($A260="-","-",ROUND(VLOOKUP($A260+ROUND(LEFT(DA$258,2)/24,5),'[1]ОАО "АТС"'!$A$30:$F$773,6,FALSE)+HLOOKUP($DL$256,'[1]Сбытовая надбавка'!$F$5:$H$6,2,FALSE),2)+'[1]Иные услуги'!$C$6+HLOOKUP($DR$255,'[1]Услуги по передаче'!$G$5:$J$7,2,FALSE))</f>
        <v>4188.3900000000003</v>
      </c>
      <c r="DB260" s="77"/>
      <c r="DC260" s="77"/>
      <c r="DD260" s="77"/>
      <c r="DE260" s="77"/>
      <c r="DF260" s="78"/>
      <c r="DG260" s="72">
        <f>IF($A260="-","-",ROUND(VLOOKUP($A260+ROUND(LEFT(DG$258,2)/24,5),'[1]ОАО "АТС"'!$A$30:$F$773,6,FALSE)+HLOOKUP($DL$256,'[1]Сбытовая надбавка'!$F$5:$H$6,2,FALSE),2)+'[1]Иные услуги'!$C$6+HLOOKUP($DR$255,'[1]Услуги по передаче'!$G$5:$J$7,2,FALSE))</f>
        <v>4229.07</v>
      </c>
      <c r="DH260" s="77"/>
      <c r="DI260" s="77"/>
      <c r="DJ260" s="77"/>
      <c r="DK260" s="77"/>
      <c r="DL260" s="78"/>
      <c r="DM260" s="72">
        <f>IF($A260="-","-",ROUND(VLOOKUP($A260+ROUND(LEFT(DM$258,2)/24,5),'[1]ОАО "АТС"'!$A$30:$F$773,6,FALSE)+HLOOKUP($DL$256,'[1]Сбытовая надбавка'!$F$5:$H$6,2,FALSE),2)+'[1]Иные услуги'!$C$6+HLOOKUP($DR$255,'[1]Услуги по передаче'!$G$5:$J$7,2,FALSE))</f>
        <v>4359.34</v>
      </c>
      <c r="DN260" s="77"/>
      <c r="DO260" s="77"/>
      <c r="DP260" s="77"/>
      <c r="DQ260" s="77"/>
      <c r="DR260" s="78"/>
      <c r="DS260" s="72">
        <f>IF($A260="-","-",ROUND(VLOOKUP($A260+ROUND(LEFT(DS$258,2)/24,5),'[1]ОАО "АТС"'!$A$30:$F$773,6,FALSE)+HLOOKUP($DL$256,'[1]Сбытовая надбавка'!$F$5:$H$6,2,FALSE),2)+'[1]Иные услуги'!$C$6+HLOOKUP($DR$255,'[1]Услуги по передаче'!$G$5:$J$7,2,FALSE))</f>
        <v>4385.54</v>
      </c>
      <c r="DT260" s="77"/>
      <c r="DU260" s="77"/>
      <c r="DV260" s="77"/>
      <c r="DW260" s="77"/>
      <c r="DX260" s="78"/>
      <c r="DY260" s="72">
        <f>IF($A260="-","-",ROUND(VLOOKUP($A260+ROUND(LEFT(DY$258,2)/24,5),'[1]ОАО "АТС"'!$A$30:$F$773,6,FALSE)+HLOOKUP($DL$256,'[1]Сбытовая надбавка'!$F$5:$H$6,2,FALSE),2)+'[1]Иные услуги'!$C$6+HLOOKUP($DR$255,'[1]Услуги по передаче'!$G$5:$J$7,2,FALSE))</f>
        <v>4340.66</v>
      </c>
      <c r="DZ260" s="77"/>
      <c r="EA260" s="77"/>
      <c r="EB260" s="77"/>
      <c r="EC260" s="77"/>
      <c r="ED260" s="78"/>
      <c r="EE260" s="72">
        <f>IF($A260="-","-",ROUND(VLOOKUP($A260+ROUND(LEFT(EE$258,2)/24,5),'[1]ОАО "АТС"'!$A$30:$F$773,6,FALSE)+HLOOKUP($DL$256,'[1]Сбытовая надбавка'!$F$5:$H$6,2,FALSE),2)+'[1]Иные услуги'!$C$6+HLOOKUP($DR$255,'[1]Услуги по передаче'!$G$5:$J$7,2,FALSE))</f>
        <v>4274.93</v>
      </c>
      <c r="EF260" s="77"/>
      <c r="EG260" s="77"/>
      <c r="EH260" s="77"/>
      <c r="EI260" s="77"/>
      <c r="EJ260" s="78"/>
      <c r="EK260" s="72">
        <f>IF($A260="-","-",ROUND(VLOOKUP($A260+ROUND(LEFT(EK$258,2)/24,5),'[1]ОАО "АТС"'!$A$30:$F$773,6,FALSE)+HLOOKUP($DL$256,'[1]Сбытовая надбавка'!$F$5:$H$6,2,FALSE),2)+'[1]Иные услуги'!$C$6+HLOOKUP($DR$255,'[1]Услуги по передаче'!$G$5:$J$7,2,FALSE))</f>
        <v>4443.3600000000006</v>
      </c>
      <c r="EL260" s="77"/>
      <c r="EM260" s="77"/>
      <c r="EN260" s="77"/>
      <c r="EO260" s="77"/>
      <c r="EP260" s="78"/>
      <c r="EQ260" s="72">
        <f>IF($A260="-","-",ROUND(VLOOKUP($A260+ROUND(LEFT(EQ$258,2)/24,5),'[1]ОАО "АТС"'!$A$30:$F$773,6,FALSE)+HLOOKUP($DL$256,'[1]Сбытовая надбавка'!$F$5:$H$6,2,FALSE),2)+'[1]Иные услуги'!$C$6+HLOOKUP($DR$255,'[1]Услуги по передаче'!$G$5:$J$7,2,FALSE))</f>
        <v>4327.5</v>
      </c>
      <c r="ER260" s="77"/>
      <c r="ES260" s="77"/>
      <c r="ET260" s="77"/>
      <c r="EU260" s="77"/>
      <c r="EV260" s="78"/>
    </row>
    <row r="261" spans="1:152" s="38" customFormat="1" ht="15.75" customHeight="1" x14ac:dyDescent="0.2">
      <c r="A261" s="69">
        <f>$A$117</f>
        <v>44988</v>
      </c>
      <c r="B261" s="70"/>
      <c r="C261" s="70"/>
      <c r="D261" s="70"/>
      <c r="E261" s="70"/>
      <c r="F261" s="70"/>
      <c r="G261" s="70"/>
      <c r="H261" s="71"/>
      <c r="I261" s="72">
        <f>IF($A261="-","-",ROUND(VLOOKUP($A261+ROUND(LEFT(I$258,1)/24,5),'[1]ОАО "АТС"'!$A$30:$F$773,6,FALSE)+HLOOKUP($DL$256,'[1]Сбытовая надбавка'!$F$5:$H$6,2,FALSE),2)+'[1]Иные услуги'!$C$6+HLOOKUP($DR$255,'[1]Услуги по передаче'!$G$5:$J$7,2,FALSE))</f>
        <v>4243.46</v>
      </c>
      <c r="J261" s="77"/>
      <c r="K261" s="77"/>
      <c r="L261" s="77"/>
      <c r="M261" s="77"/>
      <c r="N261" s="78"/>
      <c r="O261" s="72">
        <f>IF($A261="-","-",ROUND(VLOOKUP($A261+ROUND(LEFT(O$258,1)/24,5),'[1]ОАО "АТС"'!$A$30:$F$773,6,FALSE)+HLOOKUP($DL$256,'[1]Сбытовая надбавка'!$F$5:$H$6,2,FALSE),2)+'[1]Иные услуги'!$C$6+HLOOKUP($DR$255,'[1]Услуги по передаче'!$G$5:$J$7,2,FALSE))</f>
        <v>4207.5600000000004</v>
      </c>
      <c r="P261" s="77"/>
      <c r="Q261" s="77"/>
      <c r="R261" s="77"/>
      <c r="S261" s="77"/>
      <c r="T261" s="78"/>
      <c r="U261" s="72">
        <f>IF($A261="-","-",ROUND(VLOOKUP($A261+ROUND(LEFT(U$258,1)/24,5),'[1]ОАО "АТС"'!$A$30:$F$773,6,FALSE)+HLOOKUP($DL$256,'[1]Сбытовая надбавка'!$F$5:$H$6,2,FALSE),2)+'[1]Иные услуги'!$C$6+HLOOKUP($DR$255,'[1]Услуги по передаче'!$G$5:$J$7,2,FALSE))</f>
        <v>4198.59</v>
      </c>
      <c r="V261" s="77"/>
      <c r="W261" s="77"/>
      <c r="X261" s="77"/>
      <c r="Y261" s="77"/>
      <c r="Z261" s="78"/>
      <c r="AA261" s="72">
        <f>IF($A261="-","-",ROUND(VLOOKUP($A261+ROUND(LEFT(AA$258,1)/24,5),'[1]ОАО "АТС"'!$A$30:$F$773,6,FALSE)+HLOOKUP($DL$256,'[1]Сбытовая надбавка'!$F$5:$H$6,2,FALSE),2)+'[1]Иные услуги'!$C$6+HLOOKUP($DR$255,'[1]Услуги по передаче'!$G$5:$J$7,2,FALSE))</f>
        <v>4197.01</v>
      </c>
      <c r="AB261" s="77"/>
      <c r="AC261" s="77"/>
      <c r="AD261" s="77"/>
      <c r="AE261" s="77"/>
      <c r="AF261" s="78"/>
      <c r="AG261" s="72">
        <f>IF($A261="-","-",ROUND(VLOOKUP($A261+ROUND(LEFT(AG$258,1)/24,5),'[1]ОАО "АТС"'!$A$30:$F$773,6,FALSE)+HLOOKUP($DL$256,'[1]Сбытовая надбавка'!$F$5:$H$6,2,FALSE),2)+'[1]Иные услуги'!$C$6+HLOOKUP($DR$255,'[1]Услуги по передаче'!$G$5:$J$7,2,FALSE))</f>
        <v>4196.21</v>
      </c>
      <c r="AH261" s="77"/>
      <c r="AI261" s="77"/>
      <c r="AJ261" s="77"/>
      <c r="AK261" s="77"/>
      <c r="AL261" s="78"/>
      <c r="AM261" s="72">
        <f>IF($A261="-","-",ROUND(VLOOKUP($A261+ROUND(LEFT(AM$258,1)/24,5),'[1]ОАО "АТС"'!$A$30:$F$773,6,FALSE)+HLOOKUP($DL$256,'[1]Сбытовая надбавка'!$F$5:$H$6,2,FALSE),2)+'[1]Иные услуги'!$C$6+HLOOKUP($DR$255,'[1]Услуги по передаче'!$G$5:$J$7,2,FALSE))</f>
        <v>4221.1499999999996</v>
      </c>
      <c r="AN261" s="77"/>
      <c r="AO261" s="77"/>
      <c r="AP261" s="77"/>
      <c r="AQ261" s="77"/>
      <c r="AR261" s="78"/>
      <c r="AS261" s="72">
        <f>IF($A261="-","-",ROUND(VLOOKUP($A261+ROUND(LEFT(AS$258,1)/24,5),'[1]ОАО "АТС"'!$A$30:$F$773,6,FALSE)+HLOOKUP($DL$256,'[1]Сбытовая надбавка'!$F$5:$H$6,2,FALSE),2)+'[1]Иные услуги'!$C$6+HLOOKUP($DR$255,'[1]Услуги по передаче'!$G$5:$J$7,2,FALSE))</f>
        <v>4192.63</v>
      </c>
      <c r="AT261" s="77"/>
      <c r="AU261" s="77"/>
      <c r="AV261" s="77"/>
      <c r="AW261" s="77"/>
      <c r="AX261" s="78"/>
      <c r="AY261" s="72">
        <f>IF($A261="-","-",ROUND(VLOOKUP($A261+ROUND(LEFT(AY$258,1)/24,5),'[1]ОАО "АТС"'!$A$30:$F$773,6,FALSE)+HLOOKUP($DL$256,'[1]Сбытовая надбавка'!$F$5:$H$6,2,FALSE),2)+'[1]Иные услуги'!$C$6+HLOOKUP($DR$255,'[1]Услуги по передаче'!$G$5:$J$7,2,FALSE))</f>
        <v>4214.3600000000006</v>
      </c>
      <c r="AZ261" s="77"/>
      <c r="BA261" s="77"/>
      <c r="BB261" s="77"/>
      <c r="BC261" s="77"/>
      <c r="BD261" s="78"/>
      <c r="BE261" s="72">
        <f>IF($A261="-","-",ROUND(VLOOKUP($A261+ROUND(LEFT(BE$258,1)/24,5),'[1]ОАО "АТС"'!$A$30:$F$773,6,FALSE)+HLOOKUP($DL$256,'[1]Сбытовая надбавка'!$F$5:$H$6,2,FALSE),2)+'[1]Иные услуги'!$C$6+HLOOKUP($DR$255,'[1]Услуги по передаче'!$G$5:$J$7,2,FALSE))</f>
        <v>4187.21</v>
      </c>
      <c r="BF261" s="77"/>
      <c r="BG261" s="77"/>
      <c r="BH261" s="77"/>
      <c r="BI261" s="77"/>
      <c r="BJ261" s="78"/>
      <c r="BK261" s="72">
        <f>IF($A261="-","-",ROUND(VLOOKUP($A261+ROUND(LEFT(BK$258,1)/24,5),'[1]ОАО "АТС"'!$A$30:$F$773,6,FALSE)+HLOOKUP($DL$256,'[1]Сбытовая надбавка'!$F$5:$H$6,2,FALSE),2)+'[1]Иные услуги'!$C$6+HLOOKUP($DR$255,'[1]Услуги по передаче'!$G$5:$J$7,2,FALSE))</f>
        <v>4187.34</v>
      </c>
      <c r="BL261" s="77"/>
      <c r="BM261" s="77"/>
      <c r="BN261" s="77"/>
      <c r="BO261" s="77"/>
      <c r="BP261" s="78"/>
      <c r="BQ261" s="72">
        <f>IF($A261="-","-",ROUND(VLOOKUP($A261+ROUND(LEFT(BQ$258,2)/24,5),'[1]ОАО "АТС"'!$A$30:$F$773,6,FALSE)+HLOOKUP($DL$256,'[1]Сбытовая надбавка'!$F$5:$H$6,2,FALSE),2)+'[1]Иные услуги'!$C$6+HLOOKUP($DR$255,'[1]Услуги по передаче'!$G$5:$J$7,2,FALSE))</f>
        <v>4205.1000000000004</v>
      </c>
      <c r="BR261" s="77"/>
      <c r="BS261" s="77"/>
      <c r="BT261" s="77"/>
      <c r="BU261" s="77"/>
      <c r="BV261" s="78"/>
      <c r="BW261" s="72">
        <f>IF($A261="-","-",ROUND(VLOOKUP($A261+ROUND(LEFT(BW$258,2)/24,5),'[1]ОАО "АТС"'!$A$30:$F$773,6,FALSE)+HLOOKUP($DL$256,'[1]Сбытовая надбавка'!$F$5:$H$6,2,FALSE),2)+'[1]Иные услуги'!$C$6+HLOOKUP($DR$255,'[1]Услуги по передаче'!$G$5:$J$7,2,FALSE))</f>
        <v>4205.99</v>
      </c>
      <c r="BX261" s="77"/>
      <c r="BY261" s="77"/>
      <c r="BZ261" s="77"/>
      <c r="CA261" s="77"/>
      <c r="CB261" s="78"/>
      <c r="CC261" s="72">
        <f>IF($A261="-","-",ROUND(VLOOKUP($A261+ROUND(LEFT(CC$258,2)/24,5),'[1]ОАО "АТС"'!$A$30:$F$773,6,FALSE)+HLOOKUP($DL$256,'[1]Сбытовая надбавка'!$F$5:$H$6,2,FALSE),2)+'[1]Иные услуги'!$C$6+HLOOKUP($DR$255,'[1]Услуги по передаче'!$G$5:$J$7,2,FALSE))</f>
        <v>4187.2299999999996</v>
      </c>
      <c r="CD261" s="77"/>
      <c r="CE261" s="77"/>
      <c r="CF261" s="77"/>
      <c r="CG261" s="77"/>
      <c r="CH261" s="78"/>
      <c r="CI261" s="72">
        <f>IF($A261="-","-",ROUND(VLOOKUP($A261+ROUND(LEFT(CI$258,2)/24,5),'[1]ОАО "АТС"'!$A$30:$F$773,6,FALSE)+HLOOKUP($DL$256,'[1]Сбытовая надбавка'!$F$5:$H$6,2,FALSE),2)+'[1]Иные услуги'!$C$6+HLOOKUP($DR$255,'[1]Услуги по передаче'!$G$5:$J$7,2,FALSE))</f>
        <v>4187.6400000000003</v>
      </c>
      <c r="CJ261" s="77"/>
      <c r="CK261" s="77"/>
      <c r="CL261" s="77"/>
      <c r="CM261" s="77"/>
      <c r="CN261" s="78"/>
      <c r="CO261" s="72">
        <f>IF($A261="-","-",ROUND(VLOOKUP($A261+ROUND(LEFT(CO$258,2)/24,5),'[1]ОАО "АТС"'!$A$30:$F$773,6,FALSE)+HLOOKUP($DL$256,'[1]Сбытовая надбавка'!$F$5:$H$6,2,FALSE),2)+'[1]Иные услуги'!$C$6+HLOOKUP($DR$255,'[1]Услуги по передаче'!$G$5:$J$7,2,FALSE))</f>
        <v>4187.3999999999996</v>
      </c>
      <c r="CP261" s="77"/>
      <c r="CQ261" s="77"/>
      <c r="CR261" s="77"/>
      <c r="CS261" s="77"/>
      <c r="CT261" s="78"/>
      <c r="CU261" s="72">
        <f>IF($A261="-","-",ROUND(VLOOKUP($A261+ROUND(LEFT(CU$258,2)/24,5),'[1]ОАО "АТС"'!$A$30:$F$773,6,FALSE)+HLOOKUP($DL$256,'[1]Сбытовая надбавка'!$F$5:$H$6,2,FALSE),2)+'[1]Иные услуги'!$C$6+HLOOKUP($DR$255,'[1]Услуги по передаче'!$G$5:$J$7,2,FALSE))</f>
        <v>4187.5200000000004</v>
      </c>
      <c r="CV261" s="77"/>
      <c r="CW261" s="77"/>
      <c r="CX261" s="77"/>
      <c r="CY261" s="77"/>
      <c r="CZ261" s="78"/>
      <c r="DA261" s="72">
        <f>IF($A261="-","-",ROUND(VLOOKUP($A261+ROUND(LEFT(DA$258,2)/24,5),'[1]ОАО "АТС"'!$A$30:$F$773,6,FALSE)+HLOOKUP($DL$256,'[1]Сбытовая надбавка'!$F$5:$H$6,2,FALSE),2)+'[1]Иные услуги'!$C$6+HLOOKUP($DR$255,'[1]Услуги по передаче'!$G$5:$J$7,2,FALSE))</f>
        <v>4188.18</v>
      </c>
      <c r="DB261" s="77"/>
      <c r="DC261" s="77"/>
      <c r="DD261" s="77"/>
      <c r="DE261" s="77"/>
      <c r="DF261" s="78"/>
      <c r="DG261" s="72">
        <f>IF($A261="-","-",ROUND(VLOOKUP($A261+ROUND(LEFT(DG$258,2)/24,5),'[1]ОАО "АТС"'!$A$30:$F$773,6,FALSE)+HLOOKUP($DL$256,'[1]Сбытовая надбавка'!$F$5:$H$6,2,FALSE),2)+'[1]Иные услуги'!$C$6+HLOOKUP($DR$255,'[1]Услуги по передаче'!$G$5:$J$7,2,FALSE))</f>
        <v>4204.66</v>
      </c>
      <c r="DH261" s="77"/>
      <c r="DI261" s="77"/>
      <c r="DJ261" s="77"/>
      <c r="DK261" s="77"/>
      <c r="DL261" s="78"/>
      <c r="DM261" s="72">
        <f>IF($A261="-","-",ROUND(VLOOKUP($A261+ROUND(LEFT(DM$258,2)/24,5),'[1]ОАО "АТС"'!$A$30:$F$773,6,FALSE)+HLOOKUP($DL$256,'[1]Сбытовая надбавка'!$F$5:$H$6,2,FALSE),2)+'[1]Иные услуги'!$C$6+HLOOKUP($DR$255,'[1]Услуги по передаче'!$G$5:$J$7,2,FALSE))</f>
        <v>4326.5</v>
      </c>
      <c r="DN261" s="77"/>
      <c r="DO261" s="77"/>
      <c r="DP261" s="77"/>
      <c r="DQ261" s="77"/>
      <c r="DR261" s="78"/>
      <c r="DS261" s="72">
        <f>IF($A261="-","-",ROUND(VLOOKUP($A261+ROUND(LEFT(DS$258,2)/24,5),'[1]ОАО "АТС"'!$A$30:$F$773,6,FALSE)+HLOOKUP($DL$256,'[1]Сбытовая надбавка'!$F$5:$H$6,2,FALSE),2)+'[1]Иные услуги'!$C$6+HLOOKUP($DR$255,'[1]Услуги по передаче'!$G$5:$J$7,2,FALSE))</f>
        <v>4357.24</v>
      </c>
      <c r="DT261" s="77"/>
      <c r="DU261" s="77"/>
      <c r="DV261" s="77"/>
      <c r="DW261" s="77"/>
      <c r="DX261" s="78"/>
      <c r="DY261" s="72">
        <f>IF($A261="-","-",ROUND(VLOOKUP($A261+ROUND(LEFT(DY$258,2)/24,5),'[1]ОАО "АТС"'!$A$30:$F$773,6,FALSE)+HLOOKUP($DL$256,'[1]Сбытовая надбавка'!$F$5:$H$6,2,FALSE),2)+'[1]Иные услуги'!$C$6+HLOOKUP($DR$255,'[1]Услуги по передаче'!$G$5:$J$7,2,FALSE))</f>
        <v>4304.21</v>
      </c>
      <c r="DZ261" s="77"/>
      <c r="EA261" s="77"/>
      <c r="EB261" s="77"/>
      <c r="EC261" s="77"/>
      <c r="ED261" s="78"/>
      <c r="EE261" s="72">
        <f>IF($A261="-","-",ROUND(VLOOKUP($A261+ROUND(LEFT(EE$258,2)/24,5),'[1]ОАО "АТС"'!$A$30:$F$773,6,FALSE)+HLOOKUP($DL$256,'[1]Сбытовая надбавка'!$F$5:$H$6,2,FALSE),2)+'[1]Иные услуги'!$C$6+HLOOKUP($DR$255,'[1]Услуги по передаче'!$G$5:$J$7,2,FALSE))</f>
        <v>4244.3</v>
      </c>
      <c r="EF261" s="77"/>
      <c r="EG261" s="77"/>
      <c r="EH261" s="77"/>
      <c r="EI261" s="77"/>
      <c r="EJ261" s="78"/>
      <c r="EK261" s="72">
        <f>IF($A261="-","-",ROUND(VLOOKUP($A261+ROUND(LEFT(EK$258,2)/24,5),'[1]ОАО "АТС"'!$A$30:$F$773,6,FALSE)+HLOOKUP($DL$256,'[1]Сбытовая надбавка'!$F$5:$H$6,2,FALSE),2)+'[1]Иные услуги'!$C$6+HLOOKUP($DR$255,'[1]Услуги по передаче'!$G$5:$J$7,2,FALSE))</f>
        <v>4589.97</v>
      </c>
      <c r="EL261" s="77"/>
      <c r="EM261" s="77"/>
      <c r="EN261" s="77"/>
      <c r="EO261" s="77"/>
      <c r="EP261" s="78"/>
      <c r="EQ261" s="72">
        <f>IF($A261="-","-",ROUND(VLOOKUP($A261+ROUND(LEFT(EQ$258,2)/24,5),'[1]ОАО "АТС"'!$A$30:$F$773,6,FALSE)+HLOOKUP($DL$256,'[1]Сбытовая надбавка'!$F$5:$H$6,2,FALSE),2)+'[1]Иные услуги'!$C$6+HLOOKUP($DR$255,'[1]Услуги по передаче'!$G$5:$J$7,2,FALSE))</f>
        <v>4312.04</v>
      </c>
      <c r="ER261" s="77"/>
      <c r="ES261" s="77"/>
      <c r="ET261" s="77"/>
      <c r="EU261" s="77"/>
      <c r="EV261" s="78"/>
    </row>
    <row r="262" spans="1:152" s="38" customFormat="1" ht="15.75" customHeight="1" x14ac:dyDescent="0.2">
      <c r="A262" s="69">
        <f>$A$118</f>
        <v>44989</v>
      </c>
      <c r="B262" s="70"/>
      <c r="C262" s="70"/>
      <c r="D262" s="70"/>
      <c r="E262" s="70"/>
      <c r="F262" s="70"/>
      <c r="G262" s="70"/>
      <c r="H262" s="71"/>
      <c r="I262" s="72">
        <f>IF($A262="-","-",ROUND(VLOOKUP($A262+ROUND(LEFT(I$258,1)/24,5),'[1]ОАО "АТС"'!$A$30:$F$773,6,FALSE)+HLOOKUP($DL$256,'[1]Сбытовая надбавка'!$F$5:$H$6,2,FALSE),2)+'[1]Иные услуги'!$C$6+HLOOKUP($DR$255,'[1]Услуги по передаче'!$G$5:$J$7,2,FALSE))</f>
        <v>4206.3</v>
      </c>
      <c r="J262" s="77"/>
      <c r="K262" s="77"/>
      <c r="L262" s="77"/>
      <c r="M262" s="77"/>
      <c r="N262" s="78"/>
      <c r="O262" s="72">
        <f>IF($A262="-","-",ROUND(VLOOKUP($A262+ROUND(LEFT(O$258,1)/24,5),'[1]ОАО "АТС"'!$A$30:$F$773,6,FALSE)+HLOOKUP($DL$256,'[1]Сбытовая надбавка'!$F$5:$H$6,2,FALSE),2)+'[1]Иные услуги'!$C$6+HLOOKUP($DR$255,'[1]Услуги по передаче'!$G$5:$J$7,2,FALSE))</f>
        <v>4187.87</v>
      </c>
      <c r="P262" s="77"/>
      <c r="Q262" s="77"/>
      <c r="R262" s="77"/>
      <c r="S262" s="77"/>
      <c r="T262" s="78"/>
      <c r="U262" s="72">
        <f>IF($A262="-","-",ROUND(VLOOKUP($A262+ROUND(LEFT(U$258,1)/24,5),'[1]ОАО "АТС"'!$A$30:$F$773,6,FALSE)+HLOOKUP($DL$256,'[1]Сбытовая надбавка'!$F$5:$H$6,2,FALSE),2)+'[1]Иные услуги'!$C$6+HLOOKUP($DR$255,'[1]Услуги по передаче'!$G$5:$J$7,2,FALSE))</f>
        <v>4188.3100000000004</v>
      </c>
      <c r="V262" s="77"/>
      <c r="W262" s="77"/>
      <c r="X262" s="77"/>
      <c r="Y262" s="77"/>
      <c r="Z262" s="78"/>
      <c r="AA262" s="72">
        <f>IF($A262="-","-",ROUND(VLOOKUP($A262+ROUND(LEFT(AA$258,1)/24,5),'[1]ОАО "АТС"'!$A$30:$F$773,6,FALSE)+HLOOKUP($DL$256,'[1]Сбытовая надбавка'!$F$5:$H$6,2,FALSE),2)+'[1]Иные услуги'!$C$6+HLOOKUP($DR$255,'[1]Услуги по передаче'!$G$5:$J$7,2,FALSE))</f>
        <v>4188.3</v>
      </c>
      <c r="AB262" s="77"/>
      <c r="AC262" s="77"/>
      <c r="AD262" s="77"/>
      <c r="AE262" s="77"/>
      <c r="AF262" s="78"/>
      <c r="AG262" s="72">
        <f>IF($A262="-","-",ROUND(VLOOKUP($A262+ROUND(LEFT(AG$258,1)/24,5),'[1]ОАО "АТС"'!$A$30:$F$773,6,FALSE)+HLOOKUP($DL$256,'[1]Сбытовая надбавка'!$F$5:$H$6,2,FALSE),2)+'[1]Иные услуги'!$C$6+HLOOKUP($DR$255,'[1]Услуги по передаче'!$G$5:$J$7,2,FALSE))</f>
        <v>4188.22</v>
      </c>
      <c r="AH262" s="77"/>
      <c r="AI262" s="77"/>
      <c r="AJ262" s="77"/>
      <c r="AK262" s="77"/>
      <c r="AL262" s="78"/>
      <c r="AM262" s="72">
        <f>IF($A262="-","-",ROUND(VLOOKUP($A262+ROUND(LEFT(AM$258,1)/24,5),'[1]ОАО "АТС"'!$A$30:$F$773,6,FALSE)+HLOOKUP($DL$256,'[1]Сбытовая надбавка'!$F$5:$H$6,2,FALSE),2)+'[1]Иные услуги'!$C$6+HLOOKUP($DR$255,'[1]Услуги по передаче'!$G$5:$J$7,2,FALSE))</f>
        <v>4188.0200000000004</v>
      </c>
      <c r="AN262" s="77"/>
      <c r="AO262" s="77"/>
      <c r="AP262" s="77"/>
      <c r="AQ262" s="77"/>
      <c r="AR262" s="78"/>
      <c r="AS262" s="72">
        <f>IF($A262="-","-",ROUND(VLOOKUP($A262+ROUND(LEFT(AS$258,1)/24,5),'[1]ОАО "АТС"'!$A$30:$F$773,6,FALSE)+HLOOKUP($DL$256,'[1]Сбытовая надбавка'!$F$5:$H$6,2,FALSE),2)+'[1]Иные услуги'!$C$6+HLOOKUP($DR$255,'[1]Услуги по передаче'!$G$5:$J$7,2,FALSE))</f>
        <v>4186.8100000000004</v>
      </c>
      <c r="AT262" s="77"/>
      <c r="AU262" s="77"/>
      <c r="AV262" s="77"/>
      <c r="AW262" s="77"/>
      <c r="AX262" s="78"/>
      <c r="AY262" s="72">
        <f>IF($A262="-","-",ROUND(VLOOKUP($A262+ROUND(LEFT(AY$258,1)/24,5),'[1]ОАО "АТС"'!$A$30:$F$773,6,FALSE)+HLOOKUP($DL$256,'[1]Сбытовая надбавка'!$F$5:$H$6,2,FALSE),2)+'[1]Иные услуги'!$C$6+HLOOKUP($DR$255,'[1]Услуги по передаче'!$G$5:$J$7,2,FALSE))</f>
        <v>4186.79</v>
      </c>
      <c r="AZ262" s="77"/>
      <c r="BA262" s="77"/>
      <c r="BB262" s="77"/>
      <c r="BC262" s="77"/>
      <c r="BD262" s="78"/>
      <c r="BE262" s="72">
        <f>IF($A262="-","-",ROUND(VLOOKUP($A262+ROUND(LEFT(BE$258,1)/24,5),'[1]ОАО "АТС"'!$A$30:$F$773,6,FALSE)+HLOOKUP($DL$256,'[1]Сбытовая надбавка'!$F$5:$H$6,2,FALSE),2)+'[1]Иные услуги'!$C$6+HLOOKUP($DR$255,'[1]Услуги по передаче'!$G$5:$J$7,2,FALSE))</f>
        <v>4187.42</v>
      </c>
      <c r="BF262" s="77"/>
      <c r="BG262" s="77"/>
      <c r="BH262" s="77"/>
      <c r="BI262" s="77"/>
      <c r="BJ262" s="78"/>
      <c r="BK262" s="72">
        <f>IF($A262="-","-",ROUND(VLOOKUP($A262+ROUND(LEFT(BK$258,1)/24,5),'[1]ОАО "АТС"'!$A$30:$F$773,6,FALSE)+HLOOKUP($DL$256,'[1]Сбытовая надбавка'!$F$5:$H$6,2,FALSE),2)+'[1]Иные услуги'!$C$6+HLOOKUP($DR$255,'[1]Услуги по передаче'!$G$5:$J$7,2,FALSE))</f>
        <v>4187.8600000000006</v>
      </c>
      <c r="BL262" s="77"/>
      <c r="BM262" s="77"/>
      <c r="BN262" s="77"/>
      <c r="BO262" s="77"/>
      <c r="BP262" s="78"/>
      <c r="BQ262" s="72">
        <f>IF($A262="-","-",ROUND(VLOOKUP($A262+ROUND(LEFT(BQ$258,2)/24,5),'[1]ОАО "АТС"'!$A$30:$F$773,6,FALSE)+HLOOKUP($DL$256,'[1]Сбытовая надбавка'!$F$5:$H$6,2,FALSE),2)+'[1]Иные услуги'!$C$6+HLOOKUP($DR$255,'[1]Услуги по передаче'!$G$5:$J$7,2,FALSE))</f>
        <v>4237.92</v>
      </c>
      <c r="BR262" s="77"/>
      <c r="BS262" s="77"/>
      <c r="BT262" s="77"/>
      <c r="BU262" s="77"/>
      <c r="BV262" s="78"/>
      <c r="BW262" s="72">
        <f>IF($A262="-","-",ROUND(VLOOKUP($A262+ROUND(LEFT(BW$258,2)/24,5),'[1]ОАО "АТС"'!$A$30:$F$773,6,FALSE)+HLOOKUP($DL$256,'[1]Сбытовая надбавка'!$F$5:$H$6,2,FALSE),2)+'[1]Иные услуги'!$C$6+HLOOKUP($DR$255,'[1]Услуги по передаче'!$G$5:$J$7,2,FALSE))</f>
        <v>4271.1400000000003</v>
      </c>
      <c r="BX262" s="77"/>
      <c r="BY262" s="77"/>
      <c r="BZ262" s="77"/>
      <c r="CA262" s="77"/>
      <c r="CB262" s="78"/>
      <c r="CC262" s="72">
        <f>IF($A262="-","-",ROUND(VLOOKUP($A262+ROUND(LEFT(CC$258,2)/24,5),'[1]ОАО "АТС"'!$A$30:$F$773,6,FALSE)+HLOOKUP($DL$256,'[1]Сбытовая надбавка'!$F$5:$H$6,2,FALSE),2)+'[1]Иные услуги'!$C$6+HLOOKUP($DR$255,'[1]Услуги по передаче'!$G$5:$J$7,2,FALSE))</f>
        <v>4258.12</v>
      </c>
      <c r="CD262" s="77"/>
      <c r="CE262" s="77"/>
      <c r="CF262" s="77"/>
      <c r="CG262" s="77"/>
      <c r="CH262" s="78"/>
      <c r="CI262" s="72">
        <f>IF($A262="-","-",ROUND(VLOOKUP($A262+ROUND(LEFT(CI$258,2)/24,5),'[1]ОАО "АТС"'!$A$30:$F$773,6,FALSE)+HLOOKUP($DL$256,'[1]Сбытовая надбавка'!$F$5:$H$6,2,FALSE),2)+'[1]Иные услуги'!$C$6+HLOOKUP($DR$255,'[1]Услуги по передаче'!$G$5:$J$7,2,FALSE))</f>
        <v>4231.0300000000007</v>
      </c>
      <c r="CJ262" s="77"/>
      <c r="CK262" s="77"/>
      <c r="CL262" s="77"/>
      <c r="CM262" s="77"/>
      <c r="CN262" s="78"/>
      <c r="CO262" s="72">
        <f>IF($A262="-","-",ROUND(VLOOKUP($A262+ROUND(LEFT(CO$258,2)/24,5),'[1]ОАО "АТС"'!$A$30:$F$773,6,FALSE)+HLOOKUP($DL$256,'[1]Сбытовая надбавка'!$F$5:$H$6,2,FALSE),2)+'[1]Иные услуги'!$C$6+HLOOKUP($DR$255,'[1]Услуги по передаче'!$G$5:$J$7,2,FALSE))</f>
        <v>4217.7700000000004</v>
      </c>
      <c r="CP262" s="77"/>
      <c r="CQ262" s="77"/>
      <c r="CR262" s="77"/>
      <c r="CS262" s="77"/>
      <c r="CT262" s="78"/>
      <c r="CU262" s="72">
        <f>IF($A262="-","-",ROUND(VLOOKUP($A262+ROUND(LEFT(CU$258,2)/24,5),'[1]ОАО "АТС"'!$A$30:$F$773,6,FALSE)+HLOOKUP($DL$256,'[1]Сбытовая надбавка'!$F$5:$H$6,2,FALSE),2)+'[1]Иные услуги'!$C$6+HLOOKUP($DR$255,'[1]Услуги по передаче'!$G$5:$J$7,2,FALSE))</f>
        <v>4195.43</v>
      </c>
      <c r="CV262" s="77"/>
      <c r="CW262" s="77"/>
      <c r="CX262" s="77"/>
      <c r="CY262" s="77"/>
      <c r="CZ262" s="78"/>
      <c r="DA262" s="72">
        <f>IF($A262="-","-",ROUND(VLOOKUP($A262+ROUND(LEFT(DA$258,2)/24,5),'[1]ОАО "АТС"'!$A$30:$F$773,6,FALSE)+HLOOKUP($DL$256,'[1]Сбытовая надбавка'!$F$5:$H$6,2,FALSE),2)+'[1]Иные услуги'!$C$6+HLOOKUP($DR$255,'[1]Услуги по передаче'!$G$5:$J$7,2,FALSE))</f>
        <v>4188.1900000000005</v>
      </c>
      <c r="DB262" s="77"/>
      <c r="DC262" s="77"/>
      <c r="DD262" s="77"/>
      <c r="DE262" s="77"/>
      <c r="DF262" s="78"/>
      <c r="DG262" s="72">
        <f>IF($A262="-","-",ROUND(VLOOKUP($A262+ROUND(LEFT(DG$258,2)/24,5),'[1]ОАО "АТС"'!$A$30:$F$773,6,FALSE)+HLOOKUP($DL$256,'[1]Сбытовая надбавка'!$F$5:$H$6,2,FALSE),2)+'[1]Иные услуги'!$C$6+HLOOKUP($DR$255,'[1]Услуги по передаче'!$G$5:$J$7,2,FALSE))</f>
        <v>4188.38</v>
      </c>
      <c r="DH262" s="77"/>
      <c r="DI262" s="77"/>
      <c r="DJ262" s="77"/>
      <c r="DK262" s="77"/>
      <c r="DL262" s="78"/>
      <c r="DM262" s="72">
        <f>IF($A262="-","-",ROUND(VLOOKUP($A262+ROUND(LEFT(DM$258,2)/24,5),'[1]ОАО "АТС"'!$A$30:$F$773,6,FALSE)+HLOOKUP($DL$256,'[1]Сбытовая надбавка'!$F$5:$H$6,2,FALSE),2)+'[1]Иные услуги'!$C$6+HLOOKUP($DR$255,'[1]Услуги по передаче'!$G$5:$J$7,2,FALSE))</f>
        <v>4252.4400000000005</v>
      </c>
      <c r="DN262" s="77"/>
      <c r="DO262" s="77"/>
      <c r="DP262" s="77"/>
      <c r="DQ262" s="77"/>
      <c r="DR262" s="78"/>
      <c r="DS262" s="72">
        <f>IF($A262="-","-",ROUND(VLOOKUP($A262+ROUND(LEFT(DS$258,2)/24,5),'[1]ОАО "АТС"'!$A$30:$F$773,6,FALSE)+HLOOKUP($DL$256,'[1]Сбытовая надбавка'!$F$5:$H$6,2,FALSE),2)+'[1]Иные услуги'!$C$6+HLOOKUP($DR$255,'[1]Услуги по передаче'!$G$5:$J$7,2,FALSE))</f>
        <v>4245.1000000000004</v>
      </c>
      <c r="DT262" s="77"/>
      <c r="DU262" s="77"/>
      <c r="DV262" s="77"/>
      <c r="DW262" s="77"/>
      <c r="DX262" s="78"/>
      <c r="DY262" s="72">
        <f>IF($A262="-","-",ROUND(VLOOKUP($A262+ROUND(LEFT(DY$258,2)/24,5),'[1]ОАО "АТС"'!$A$30:$F$773,6,FALSE)+HLOOKUP($DL$256,'[1]Сбытовая надбавка'!$F$5:$H$6,2,FALSE),2)+'[1]Иные услуги'!$C$6+HLOOKUP($DR$255,'[1]Услуги по передаче'!$G$5:$J$7,2,FALSE))</f>
        <v>4187.12</v>
      </c>
      <c r="DZ262" s="77"/>
      <c r="EA262" s="77"/>
      <c r="EB262" s="77"/>
      <c r="EC262" s="77"/>
      <c r="ED262" s="78"/>
      <c r="EE262" s="72">
        <f>IF($A262="-","-",ROUND(VLOOKUP($A262+ROUND(LEFT(EE$258,2)/24,5),'[1]ОАО "АТС"'!$A$30:$F$773,6,FALSE)+HLOOKUP($DL$256,'[1]Сбытовая надбавка'!$F$5:$H$6,2,FALSE),2)+'[1]Иные услуги'!$C$6+HLOOKUP($DR$255,'[1]Услуги по передаче'!$G$5:$J$7,2,FALSE))</f>
        <v>4185.92</v>
      </c>
      <c r="EF262" s="77"/>
      <c r="EG262" s="77"/>
      <c r="EH262" s="77"/>
      <c r="EI262" s="77"/>
      <c r="EJ262" s="78"/>
      <c r="EK262" s="72">
        <f>IF($A262="-","-",ROUND(VLOOKUP($A262+ROUND(LEFT(EK$258,2)/24,5),'[1]ОАО "АТС"'!$A$30:$F$773,6,FALSE)+HLOOKUP($DL$256,'[1]Сбытовая надбавка'!$F$5:$H$6,2,FALSE),2)+'[1]Иные услуги'!$C$6+HLOOKUP($DR$255,'[1]Услуги по передаче'!$G$5:$J$7,2,FALSE))</f>
        <v>4365.37</v>
      </c>
      <c r="EL262" s="77"/>
      <c r="EM262" s="77"/>
      <c r="EN262" s="77"/>
      <c r="EO262" s="77"/>
      <c r="EP262" s="78"/>
      <c r="EQ262" s="72">
        <f>IF($A262="-","-",ROUND(VLOOKUP($A262+ROUND(LEFT(EQ$258,2)/24,5),'[1]ОАО "АТС"'!$A$30:$F$773,6,FALSE)+HLOOKUP($DL$256,'[1]Сбытовая надбавка'!$F$5:$H$6,2,FALSE),2)+'[1]Иные услуги'!$C$6+HLOOKUP($DR$255,'[1]Услуги по передаче'!$G$5:$J$7,2,FALSE))</f>
        <v>4258.8500000000004</v>
      </c>
      <c r="ER262" s="77"/>
      <c r="ES262" s="77"/>
      <c r="ET262" s="77"/>
      <c r="EU262" s="77"/>
      <c r="EV262" s="78"/>
    </row>
    <row r="263" spans="1:152" s="38" customFormat="1" ht="15.75" customHeight="1" x14ac:dyDescent="0.2">
      <c r="A263" s="69">
        <f>$A$119</f>
        <v>44990</v>
      </c>
      <c r="B263" s="70"/>
      <c r="C263" s="70"/>
      <c r="D263" s="70"/>
      <c r="E263" s="70"/>
      <c r="F263" s="70"/>
      <c r="G263" s="70"/>
      <c r="H263" s="71"/>
      <c r="I263" s="72">
        <f>IF($A263="-","-",ROUND(VLOOKUP($A263+ROUND(LEFT(I$258,1)/24,5),'[1]ОАО "АТС"'!$A$30:$F$773,6,FALSE)+HLOOKUP($DL$256,'[1]Сбытовая надбавка'!$F$5:$H$6,2,FALSE),2)+'[1]Иные услуги'!$C$6+HLOOKUP($DR$255,'[1]Услуги по передаче'!$G$5:$J$7,2,FALSE))</f>
        <v>4243.41</v>
      </c>
      <c r="J263" s="77"/>
      <c r="K263" s="77"/>
      <c r="L263" s="77"/>
      <c r="M263" s="77"/>
      <c r="N263" s="78"/>
      <c r="O263" s="72">
        <f>IF($A263="-","-",ROUND(VLOOKUP($A263+ROUND(LEFT(O$258,1)/24,5),'[1]ОАО "АТС"'!$A$30:$F$773,6,FALSE)+HLOOKUP($DL$256,'[1]Сбытовая надбавка'!$F$5:$H$6,2,FALSE),2)+'[1]Иные услуги'!$C$6+HLOOKUP($DR$255,'[1]Услуги по передаче'!$G$5:$J$7,2,FALSE))</f>
        <v>4192.5300000000007</v>
      </c>
      <c r="P263" s="77"/>
      <c r="Q263" s="77"/>
      <c r="R263" s="77"/>
      <c r="S263" s="77"/>
      <c r="T263" s="78"/>
      <c r="U263" s="72">
        <f>IF($A263="-","-",ROUND(VLOOKUP($A263+ROUND(LEFT(U$258,1)/24,5),'[1]ОАО "АТС"'!$A$30:$F$773,6,FALSE)+HLOOKUP($DL$256,'[1]Сбытовая надбавка'!$F$5:$H$6,2,FALSE),2)+'[1]Иные услуги'!$C$6+HLOOKUP($DR$255,'[1]Услуги по передаче'!$G$5:$J$7,2,FALSE))</f>
        <v>4188.54</v>
      </c>
      <c r="V263" s="77"/>
      <c r="W263" s="77"/>
      <c r="X263" s="77"/>
      <c r="Y263" s="77"/>
      <c r="Z263" s="78"/>
      <c r="AA263" s="72">
        <f>IF($A263="-","-",ROUND(VLOOKUP($A263+ROUND(LEFT(AA$258,1)/24,5),'[1]ОАО "АТС"'!$A$30:$F$773,6,FALSE)+HLOOKUP($DL$256,'[1]Сбытовая надбавка'!$F$5:$H$6,2,FALSE),2)+'[1]Иные услуги'!$C$6+HLOOKUP($DR$255,'[1]Услуги по передаче'!$G$5:$J$7,2,FALSE))</f>
        <v>4188.51</v>
      </c>
      <c r="AB263" s="77"/>
      <c r="AC263" s="77"/>
      <c r="AD263" s="77"/>
      <c r="AE263" s="77"/>
      <c r="AF263" s="78"/>
      <c r="AG263" s="72">
        <f>IF($A263="-","-",ROUND(VLOOKUP($A263+ROUND(LEFT(AG$258,1)/24,5),'[1]ОАО "АТС"'!$A$30:$F$773,6,FALSE)+HLOOKUP($DL$256,'[1]Сбытовая надбавка'!$F$5:$H$6,2,FALSE),2)+'[1]Иные услуги'!$C$6+HLOOKUP($DR$255,'[1]Услуги по передаче'!$G$5:$J$7,2,FALSE))</f>
        <v>4188.5</v>
      </c>
      <c r="AH263" s="77"/>
      <c r="AI263" s="77"/>
      <c r="AJ263" s="77"/>
      <c r="AK263" s="77"/>
      <c r="AL263" s="78"/>
      <c r="AM263" s="72">
        <f>IF($A263="-","-",ROUND(VLOOKUP($A263+ROUND(LEFT(AM$258,1)/24,5),'[1]ОАО "АТС"'!$A$30:$F$773,6,FALSE)+HLOOKUP($DL$256,'[1]Сбытовая надбавка'!$F$5:$H$6,2,FALSE),2)+'[1]Иные услуги'!$C$6+HLOOKUP($DR$255,'[1]Услуги по передаче'!$G$5:$J$7,2,FALSE))</f>
        <v>4188</v>
      </c>
      <c r="AN263" s="77"/>
      <c r="AO263" s="77"/>
      <c r="AP263" s="77"/>
      <c r="AQ263" s="77"/>
      <c r="AR263" s="78"/>
      <c r="AS263" s="72">
        <f>IF($A263="-","-",ROUND(VLOOKUP($A263+ROUND(LEFT(AS$258,1)/24,5),'[1]ОАО "АТС"'!$A$30:$F$773,6,FALSE)+HLOOKUP($DL$256,'[1]Сбытовая надбавка'!$F$5:$H$6,2,FALSE),2)+'[1]Иные услуги'!$C$6+HLOOKUP($DR$255,'[1]Услуги по передаче'!$G$5:$J$7,2,FALSE))</f>
        <v>4186.99</v>
      </c>
      <c r="AT263" s="77"/>
      <c r="AU263" s="77"/>
      <c r="AV263" s="77"/>
      <c r="AW263" s="77"/>
      <c r="AX263" s="78"/>
      <c r="AY263" s="72">
        <f>IF($A263="-","-",ROUND(VLOOKUP($A263+ROUND(LEFT(AY$258,1)/24,5),'[1]ОАО "АТС"'!$A$30:$F$773,6,FALSE)+HLOOKUP($DL$256,'[1]Сбытовая надбавка'!$F$5:$H$6,2,FALSE),2)+'[1]Иные услуги'!$C$6+HLOOKUP($DR$255,'[1]Услуги по передаче'!$G$5:$J$7,2,FALSE))</f>
        <v>4187</v>
      </c>
      <c r="AZ263" s="77"/>
      <c r="BA263" s="77"/>
      <c r="BB263" s="77"/>
      <c r="BC263" s="77"/>
      <c r="BD263" s="78"/>
      <c r="BE263" s="72">
        <f>IF($A263="-","-",ROUND(VLOOKUP($A263+ROUND(LEFT(BE$258,1)/24,5),'[1]ОАО "АТС"'!$A$30:$F$773,6,FALSE)+HLOOKUP($DL$256,'[1]Сбытовая надбавка'!$F$5:$H$6,2,FALSE),2)+'[1]Иные услуги'!$C$6+HLOOKUP($DR$255,'[1]Услуги по передаче'!$G$5:$J$7,2,FALSE))</f>
        <v>4187.3500000000004</v>
      </c>
      <c r="BF263" s="77"/>
      <c r="BG263" s="77"/>
      <c r="BH263" s="77"/>
      <c r="BI263" s="77"/>
      <c r="BJ263" s="78"/>
      <c r="BK263" s="72">
        <f>IF($A263="-","-",ROUND(VLOOKUP($A263+ROUND(LEFT(BK$258,1)/24,5),'[1]ОАО "АТС"'!$A$30:$F$773,6,FALSE)+HLOOKUP($DL$256,'[1]Сбытовая надбавка'!$F$5:$H$6,2,FALSE),2)+'[1]Иные услуги'!$C$6+HLOOKUP($DR$255,'[1]Услуги по передаче'!$G$5:$J$7,2,FALSE))</f>
        <v>4187.46</v>
      </c>
      <c r="BL263" s="77"/>
      <c r="BM263" s="77"/>
      <c r="BN263" s="77"/>
      <c r="BO263" s="77"/>
      <c r="BP263" s="78"/>
      <c r="BQ263" s="72">
        <f>IF($A263="-","-",ROUND(VLOOKUP($A263+ROUND(LEFT(BQ$258,2)/24,5),'[1]ОАО "АТС"'!$A$30:$F$773,6,FALSE)+HLOOKUP($DL$256,'[1]Сбытовая надбавка'!$F$5:$H$6,2,FALSE),2)+'[1]Иные услуги'!$C$6+HLOOKUP($DR$255,'[1]Услуги по передаче'!$G$5:$J$7,2,FALSE))</f>
        <v>4205.33</v>
      </c>
      <c r="BR263" s="77"/>
      <c r="BS263" s="77"/>
      <c r="BT263" s="77"/>
      <c r="BU263" s="77"/>
      <c r="BV263" s="78"/>
      <c r="BW263" s="72">
        <f>IF($A263="-","-",ROUND(VLOOKUP($A263+ROUND(LEFT(BW$258,2)/24,5),'[1]ОАО "АТС"'!$A$30:$F$773,6,FALSE)+HLOOKUP($DL$256,'[1]Сбытовая надбавка'!$F$5:$H$6,2,FALSE),2)+'[1]Иные услуги'!$C$6+HLOOKUP($DR$255,'[1]Услуги по передаче'!$G$5:$J$7,2,FALSE))</f>
        <v>4212.6400000000003</v>
      </c>
      <c r="BX263" s="77"/>
      <c r="BY263" s="77"/>
      <c r="BZ263" s="77"/>
      <c r="CA263" s="77"/>
      <c r="CB263" s="78"/>
      <c r="CC263" s="72">
        <f>IF($A263="-","-",ROUND(VLOOKUP($A263+ROUND(LEFT(CC$258,2)/24,5),'[1]ОАО "АТС"'!$A$30:$F$773,6,FALSE)+HLOOKUP($DL$256,'[1]Сбытовая надбавка'!$F$5:$H$6,2,FALSE),2)+'[1]Иные услуги'!$C$6+HLOOKUP($DR$255,'[1]Услуги по передаче'!$G$5:$J$7,2,FALSE))</f>
        <v>4187.58</v>
      </c>
      <c r="CD263" s="77"/>
      <c r="CE263" s="77"/>
      <c r="CF263" s="77"/>
      <c r="CG263" s="77"/>
      <c r="CH263" s="78"/>
      <c r="CI263" s="72">
        <f>IF($A263="-","-",ROUND(VLOOKUP($A263+ROUND(LEFT(CI$258,2)/24,5),'[1]ОАО "АТС"'!$A$30:$F$773,6,FALSE)+HLOOKUP($DL$256,'[1]Сбытовая надбавка'!$F$5:$H$6,2,FALSE),2)+'[1]Иные услуги'!$C$6+HLOOKUP($DR$255,'[1]Услуги по передаче'!$G$5:$J$7,2,FALSE))</f>
        <v>4187.79</v>
      </c>
      <c r="CJ263" s="77"/>
      <c r="CK263" s="77"/>
      <c r="CL263" s="77"/>
      <c r="CM263" s="77"/>
      <c r="CN263" s="78"/>
      <c r="CO263" s="72">
        <f>IF($A263="-","-",ROUND(VLOOKUP($A263+ROUND(LEFT(CO$258,2)/24,5),'[1]ОАО "АТС"'!$A$30:$F$773,6,FALSE)+HLOOKUP($DL$256,'[1]Сбытовая надбавка'!$F$5:$H$6,2,FALSE),2)+'[1]Иные услуги'!$C$6+HLOOKUP($DR$255,'[1]Услуги по передаче'!$G$5:$J$7,2,FALSE))</f>
        <v>4187.54</v>
      </c>
      <c r="CP263" s="77"/>
      <c r="CQ263" s="77"/>
      <c r="CR263" s="77"/>
      <c r="CS263" s="77"/>
      <c r="CT263" s="78"/>
      <c r="CU263" s="72">
        <f>IF($A263="-","-",ROUND(VLOOKUP($A263+ROUND(LEFT(CU$258,2)/24,5),'[1]ОАО "АТС"'!$A$30:$F$773,6,FALSE)+HLOOKUP($DL$256,'[1]Сбытовая надбавка'!$F$5:$H$6,2,FALSE),2)+'[1]Иные услуги'!$C$6+HLOOKUP($DR$255,'[1]Услуги по передаче'!$G$5:$J$7,2,FALSE))</f>
        <v>4187.6100000000006</v>
      </c>
      <c r="CV263" s="77"/>
      <c r="CW263" s="77"/>
      <c r="CX263" s="77"/>
      <c r="CY263" s="77"/>
      <c r="CZ263" s="78"/>
      <c r="DA263" s="72">
        <f>IF($A263="-","-",ROUND(VLOOKUP($A263+ROUND(LEFT(DA$258,2)/24,5),'[1]ОАО "АТС"'!$A$30:$F$773,6,FALSE)+HLOOKUP($DL$256,'[1]Сбытовая надбавка'!$F$5:$H$6,2,FALSE),2)+'[1]Иные услуги'!$C$6+HLOOKUP($DR$255,'[1]Услуги по передаче'!$G$5:$J$7,2,FALSE))</f>
        <v>4188.04</v>
      </c>
      <c r="DB263" s="77"/>
      <c r="DC263" s="77"/>
      <c r="DD263" s="77"/>
      <c r="DE263" s="77"/>
      <c r="DF263" s="78"/>
      <c r="DG263" s="72">
        <f>IF($A263="-","-",ROUND(VLOOKUP($A263+ROUND(LEFT(DG$258,2)/24,5),'[1]ОАО "АТС"'!$A$30:$F$773,6,FALSE)+HLOOKUP($DL$256,'[1]Сбытовая надбавка'!$F$5:$H$6,2,FALSE),2)+'[1]Иные услуги'!$C$6+HLOOKUP($DR$255,'[1]Услуги по передаче'!$G$5:$J$7,2,FALSE))</f>
        <v>4211.6000000000004</v>
      </c>
      <c r="DH263" s="77"/>
      <c r="DI263" s="77"/>
      <c r="DJ263" s="77"/>
      <c r="DK263" s="77"/>
      <c r="DL263" s="78"/>
      <c r="DM263" s="72">
        <f>IF($A263="-","-",ROUND(VLOOKUP($A263+ROUND(LEFT(DM$258,2)/24,5),'[1]ОАО "АТС"'!$A$30:$F$773,6,FALSE)+HLOOKUP($DL$256,'[1]Сбытовая надбавка'!$F$5:$H$6,2,FALSE),2)+'[1]Иные услуги'!$C$6+HLOOKUP($DR$255,'[1]Услуги по передаче'!$G$5:$J$7,2,FALSE))</f>
        <v>4333.79</v>
      </c>
      <c r="DN263" s="77"/>
      <c r="DO263" s="77"/>
      <c r="DP263" s="77"/>
      <c r="DQ263" s="77"/>
      <c r="DR263" s="78"/>
      <c r="DS263" s="72">
        <f>IF($A263="-","-",ROUND(VLOOKUP($A263+ROUND(LEFT(DS$258,2)/24,5),'[1]ОАО "АТС"'!$A$30:$F$773,6,FALSE)+HLOOKUP($DL$256,'[1]Сбытовая надбавка'!$F$5:$H$6,2,FALSE),2)+'[1]Иные услуги'!$C$6+HLOOKUP($DR$255,'[1]Услуги по передаче'!$G$5:$J$7,2,FALSE))</f>
        <v>4346.17</v>
      </c>
      <c r="DT263" s="77"/>
      <c r="DU263" s="77"/>
      <c r="DV263" s="77"/>
      <c r="DW263" s="77"/>
      <c r="DX263" s="78"/>
      <c r="DY263" s="72">
        <f>IF($A263="-","-",ROUND(VLOOKUP($A263+ROUND(LEFT(DY$258,2)/24,5),'[1]ОАО "АТС"'!$A$30:$F$773,6,FALSE)+HLOOKUP($DL$256,'[1]Сбытовая надбавка'!$F$5:$H$6,2,FALSE),2)+'[1]Иные услуги'!$C$6+HLOOKUP($DR$255,'[1]Услуги по передаче'!$G$5:$J$7,2,FALSE))</f>
        <v>4281.2</v>
      </c>
      <c r="DZ263" s="77"/>
      <c r="EA263" s="77"/>
      <c r="EB263" s="77"/>
      <c r="EC263" s="77"/>
      <c r="ED263" s="78"/>
      <c r="EE263" s="72">
        <f>IF($A263="-","-",ROUND(VLOOKUP($A263+ROUND(LEFT(EE$258,2)/24,5),'[1]ОАО "АТС"'!$A$30:$F$773,6,FALSE)+HLOOKUP($DL$256,'[1]Сбытовая надбавка'!$F$5:$H$6,2,FALSE),2)+'[1]Иные услуги'!$C$6+HLOOKUP($DR$255,'[1]Услуги по передаче'!$G$5:$J$7,2,FALSE))</f>
        <v>4186.33</v>
      </c>
      <c r="EF263" s="77"/>
      <c r="EG263" s="77"/>
      <c r="EH263" s="77"/>
      <c r="EI263" s="77"/>
      <c r="EJ263" s="78"/>
      <c r="EK263" s="72">
        <f>IF($A263="-","-",ROUND(VLOOKUP($A263+ROUND(LEFT(EK$258,2)/24,5),'[1]ОАО "АТС"'!$A$30:$F$773,6,FALSE)+HLOOKUP($DL$256,'[1]Сбытовая надбавка'!$F$5:$H$6,2,FALSE),2)+'[1]Иные услуги'!$C$6+HLOOKUP($DR$255,'[1]Услуги по передаче'!$G$5:$J$7,2,FALSE))</f>
        <v>4398.6100000000006</v>
      </c>
      <c r="EL263" s="77"/>
      <c r="EM263" s="77"/>
      <c r="EN263" s="77"/>
      <c r="EO263" s="77"/>
      <c r="EP263" s="78"/>
      <c r="EQ263" s="72">
        <f>IF($A263="-","-",ROUND(VLOOKUP($A263+ROUND(LEFT(EQ$258,2)/24,5),'[1]ОАО "АТС"'!$A$30:$F$773,6,FALSE)+HLOOKUP($DL$256,'[1]Сбытовая надбавка'!$F$5:$H$6,2,FALSE),2)+'[1]Иные услуги'!$C$6+HLOOKUP($DR$255,'[1]Услуги по передаче'!$G$5:$J$7,2,FALSE))</f>
        <v>4285.3500000000004</v>
      </c>
      <c r="ER263" s="77"/>
      <c r="ES263" s="77"/>
      <c r="ET263" s="77"/>
      <c r="EU263" s="77"/>
      <c r="EV263" s="78"/>
    </row>
    <row r="264" spans="1:152" s="38" customFormat="1" ht="15.75" customHeight="1" x14ac:dyDescent="0.2">
      <c r="A264" s="69">
        <f>$A$120</f>
        <v>44991</v>
      </c>
      <c r="B264" s="70"/>
      <c r="C264" s="70"/>
      <c r="D264" s="70"/>
      <c r="E264" s="70"/>
      <c r="F264" s="70"/>
      <c r="G264" s="70"/>
      <c r="H264" s="71"/>
      <c r="I264" s="72">
        <f>IF($A264="-","-",ROUND(VLOOKUP($A264+ROUND(LEFT(I$258,1)/24,5),'[1]ОАО "АТС"'!$A$30:$F$773,6,FALSE)+HLOOKUP($DL$256,'[1]Сбытовая надбавка'!$F$5:$H$6,2,FALSE),2)+'[1]Иные услуги'!$C$6+HLOOKUP($DR$255,'[1]Услуги по передаче'!$G$5:$J$7,2,FALSE))</f>
        <v>4187.8100000000004</v>
      </c>
      <c r="J264" s="77"/>
      <c r="K264" s="77"/>
      <c r="L264" s="77"/>
      <c r="M264" s="77"/>
      <c r="N264" s="78"/>
      <c r="O264" s="72">
        <f>IF($A264="-","-",ROUND(VLOOKUP($A264+ROUND(LEFT(O$258,1)/24,5),'[1]ОАО "АТС"'!$A$30:$F$773,6,FALSE)+HLOOKUP($DL$256,'[1]Сбытовая надбавка'!$F$5:$H$6,2,FALSE),2)+'[1]Иные услуги'!$C$6+HLOOKUP($DR$255,'[1]Услуги по передаче'!$G$5:$J$7,2,FALSE))</f>
        <v>4188.2</v>
      </c>
      <c r="P264" s="77"/>
      <c r="Q264" s="77"/>
      <c r="R264" s="77"/>
      <c r="S264" s="77"/>
      <c r="T264" s="78"/>
      <c r="U264" s="72">
        <f>IF($A264="-","-",ROUND(VLOOKUP($A264+ROUND(LEFT(U$258,1)/24,5),'[1]ОАО "АТС"'!$A$30:$F$773,6,FALSE)+HLOOKUP($DL$256,'[1]Сбытовая надбавка'!$F$5:$H$6,2,FALSE),2)+'[1]Иные услуги'!$C$6+HLOOKUP($DR$255,'[1]Услуги по передаче'!$G$5:$J$7,2,FALSE))</f>
        <v>4188.3600000000006</v>
      </c>
      <c r="V264" s="77"/>
      <c r="W264" s="77"/>
      <c r="X264" s="77"/>
      <c r="Y264" s="77"/>
      <c r="Z264" s="78"/>
      <c r="AA264" s="72">
        <f>IF($A264="-","-",ROUND(VLOOKUP($A264+ROUND(LEFT(AA$258,1)/24,5),'[1]ОАО "АТС"'!$A$30:$F$773,6,FALSE)+HLOOKUP($DL$256,'[1]Сбытовая надбавка'!$F$5:$H$6,2,FALSE),2)+'[1]Иные услуги'!$C$6+HLOOKUP($DR$255,'[1]Услуги по передаче'!$G$5:$J$7,2,FALSE))</f>
        <v>4188.3500000000004</v>
      </c>
      <c r="AB264" s="77"/>
      <c r="AC264" s="77"/>
      <c r="AD264" s="77"/>
      <c r="AE264" s="77"/>
      <c r="AF264" s="78"/>
      <c r="AG264" s="72">
        <f>IF($A264="-","-",ROUND(VLOOKUP($A264+ROUND(LEFT(AG$258,1)/24,5),'[1]ОАО "АТС"'!$A$30:$F$773,6,FALSE)+HLOOKUP($DL$256,'[1]Сбытовая надбавка'!$F$5:$H$6,2,FALSE),2)+'[1]Иные услуги'!$C$6+HLOOKUP($DR$255,'[1]Услуги по передаче'!$G$5:$J$7,2,FALSE))</f>
        <v>4188.1900000000005</v>
      </c>
      <c r="AH264" s="77"/>
      <c r="AI264" s="77"/>
      <c r="AJ264" s="77"/>
      <c r="AK264" s="77"/>
      <c r="AL264" s="78"/>
      <c r="AM264" s="72">
        <f>IF($A264="-","-",ROUND(VLOOKUP($A264+ROUND(LEFT(AM$258,1)/24,5),'[1]ОАО "АТС"'!$A$30:$F$773,6,FALSE)+HLOOKUP($DL$256,'[1]Сбытовая надбавка'!$F$5:$H$6,2,FALSE),2)+'[1]Иные услуги'!$C$6+HLOOKUP($DR$255,'[1]Услуги по передаче'!$G$5:$J$7,2,FALSE))</f>
        <v>4187.95</v>
      </c>
      <c r="AN264" s="77"/>
      <c r="AO264" s="77"/>
      <c r="AP264" s="77"/>
      <c r="AQ264" s="77"/>
      <c r="AR264" s="78"/>
      <c r="AS264" s="72">
        <f>IF($A264="-","-",ROUND(VLOOKUP($A264+ROUND(LEFT(AS$258,1)/24,5),'[1]ОАО "АТС"'!$A$30:$F$773,6,FALSE)+HLOOKUP($DL$256,'[1]Сбытовая надбавка'!$F$5:$H$6,2,FALSE),2)+'[1]Иные услуги'!$C$6+HLOOKUP($DR$255,'[1]Услуги по передаче'!$G$5:$J$7,2,FALSE))</f>
        <v>4191.74</v>
      </c>
      <c r="AT264" s="77"/>
      <c r="AU264" s="77"/>
      <c r="AV264" s="77"/>
      <c r="AW264" s="77"/>
      <c r="AX264" s="78"/>
      <c r="AY264" s="72">
        <f>IF($A264="-","-",ROUND(VLOOKUP($A264+ROUND(LEFT(AY$258,1)/24,5),'[1]ОАО "АТС"'!$A$30:$F$773,6,FALSE)+HLOOKUP($DL$256,'[1]Сбытовая надбавка'!$F$5:$H$6,2,FALSE),2)+'[1]Иные услуги'!$C$6+HLOOKUP($DR$255,'[1]Услуги по передаче'!$G$5:$J$7,2,FALSE))</f>
        <v>4324.22</v>
      </c>
      <c r="AZ264" s="77"/>
      <c r="BA264" s="77"/>
      <c r="BB264" s="77"/>
      <c r="BC264" s="77"/>
      <c r="BD264" s="78"/>
      <c r="BE264" s="72">
        <f>IF($A264="-","-",ROUND(VLOOKUP($A264+ROUND(LEFT(BE$258,1)/24,5),'[1]ОАО "АТС"'!$A$30:$F$773,6,FALSE)+HLOOKUP($DL$256,'[1]Сбытовая надбавка'!$F$5:$H$6,2,FALSE),2)+'[1]Иные услуги'!$C$6+HLOOKUP($DR$255,'[1]Услуги по передаче'!$G$5:$J$7,2,FALSE))</f>
        <v>4187.79</v>
      </c>
      <c r="BF264" s="77"/>
      <c r="BG264" s="77"/>
      <c r="BH264" s="77"/>
      <c r="BI264" s="77"/>
      <c r="BJ264" s="78"/>
      <c r="BK264" s="72">
        <f>IF($A264="-","-",ROUND(VLOOKUP($A264+ROUND(LEFT(BK$258,1)/24,5),'[1]ОАО "АТС"'!$A$30:$F$773,6,FALSE)+HLOOKUP($DL$256,'[1]Сбытовая надбавка'!$F$5:$H$6,2,FALSE),2)+'[1]Иные услуги'!$C$6+HLOOKUP($DR$255,'[1]Услуги по передаче'!$G$5:$J$7,2,FALSE))</f>
        <v>4271.75</v>
      </c>
      <c r="BL264" s="77"/>
      <c r="BM264" s="77"/>
      <c r="BN264" s="77"/>
      <c r="BO264" s="77"/>
      <c r="BP264" s="78"/>
      <c r="BQ264" s="72">
        <f>IF($A264="-","-",ROUND(VLOOKUP($A264+ROUND(LEFT(BQ$258,2)/24,5),'[1]ОАО "АТС"'!$A$30:$F$773,6,FALSE)+HLOOKUP($DL$256,'[1]Сбытовая надбавка'!$F$5:$H$6,2,FALSE),2)+'[1]Иные услуги'!$C$6+HLOOKUP($DR$255,'[1]Услуги по передаче'!$G$5:$J$7,2,FALSE))</f>
        <v>4296.43</v>
      </c>
      <c r="BR264" s="77"/>
      <c r="BS264" s="77"/>
      <c r="BT264" s="77"/>
      <c r="BU264" s="77"/>
      <c r="BV264" s="78"/>
      <c r="BW264" s="72">
        <f>IF($A264="-","-",ROUND(VLOOKUP($A264+ROUND(LEFT(BW$258,2)/24,5),'[1]ОАО "АТС"'!$A$30:$F$773,6,FALSE)+HLOOKUP($DL$256,'[1]Сбытовая надбавка'!$F$5:$H$6,2,FALSE),2)+'[1]Иные услуги'!$C$6+HLOOKUP($DR$255,'[1]Услуги по передаче'!$G$5:$J$7,2,FALSE))</f>
        <v>4284.3600000000006</v>
      </c>
      <c r="BX264" s="77"/>
      <c r="BY264" s="77"/>
      <c r="BZ264" s="77"/>
      <c r="CA264" s="77"/>
      <c r="CB264" s="78"/>
      <c r="CC264" s="72">
        <f>IF($A264="-","-",ROUND(VLOOKUP($A264+ROUND(LEFT(CC$258,2)/24,5),'[1]ОАО "АТС"'!$A$30:$F$773,6,FALSE)+HLOOKUP($DL$256,'[1]Сбытовая надбавка'!$F$5:$H$6,2,FALSE),2)+'[1]Иные услуги'!$C$6+HLOOKUP($DR$255,'[1]Услуги по передаче'!$G$5:$J$7,2,FALSE))</f>
        <v>4243.59</v>
      </c>
      <c r="CD264" s="77"/>
      <c r="CE264" s="77"/>
      <c r="CF264" s="77"/>
      <c r="CG264" s="77"/>
      <c r="CH264" s="78"/>
      <c r="CI264" s="72">
        <f>IF($A264="-","-",ROUND(VLOOKUP($A264+ROUND(LEFT(CI$258,2)/24,5),'[1]ОАО "АТС"'!$A$30:$F$773,6,FALSE)+HLOOKUP($DL$256,'[1]Сбытовая надбавка'!$F$5:$H$6,2,FALSE),2)+'[1]Иные услуги'!$C$6+HLOOKUP($DR$255,'[1]Услуги по передаче'!$G$5:$J$7,2,FALSE))</f>
        <v>4239.2299999999996</v>
      </c>
      <c r="CJ264" s="77"/>
      <c r="CK264" s="77"/>
      <c r="CL264" s="77"/>
      <c r="CM264" s="77"/>
      <c r="CN264" s="78"/>
      <c r="CO264" s="72">
        <f>IF($A264="-","-",ROUND(VLOOKUP($A264+ROUND(LEFT(CO$258,2)/24,5),'[1]ОАО "АТС"'!$A$30:$F$773,6,FALSE)+HLOOKUP($DL$256,'[1]Сбытовая надбавка'!$F$5:$H$6,2,FALSE),2)+'[1]Иные услуги'!$C$6+HLOOKUP($DR$255,'[1]Услуги по передаче'!$G$5:$J$7,2,FALSE))</f>
        <v>4231.59</v>
      </c>
      <c r="CP264" s="77"/>
      <c r="CQ264" s="77"/>
      <c r="CR264" s="77"/>
      <c r="CS264" s="77"/>
      <c r="CT264" s="78"/>
      <c r="CU264" s="72">
        <f>IF($A264="-","-",ROUND(VLOOKUP($A264+ROUND(LEFT(CU$258,2)/24,5),'[1]ОАО "АТС"'!$A$30:$F$773,6,FALSE)+HLOOKUP($DL$256,'[1]Сбытовая надбавка'!$F$5:$H$6,2,FALSE),2)+'[1]Иные услуги'!$C$6+HLOOKUP($DR$255,'[1]Услуги по передаче'!$G$5:$J$7,2,FALSE))</f>
        <v>4238.5600000000004</v>
      </c>
      <c r="CV264" s="77"/>
      <c r="CW264" s="77"/>
      <c r="CX264" s="77"/>
      <c r="CY264" s="77"/>
      <c r="CZ264" s="78"/>
      <c r="DA264" s="72">
        <f>IF($A264="-","-",ROUND(VLOOKUP($A264+ROUND(LEFT(DA$258,2)/24,5),'[1]ОАО "АТС"'!$A$30:$F$773,6,FALSE)+HLOOKUP($DL$256,'[1]Сбытовая надбавка'!$F$5:$H$6,2,FALSE),2)+'[1]Иные услуги'!$C$6+HLOOKUP($DR$255,'[1]Услуги по передаче'!$G$5:$J$7,2,FALSE))</f>
        <v>4218.3900000000003</v>
      </c>
      <c r="DB264" s="77"/>
      <c r="DC264" s="77"/>
      <c r="DD264" s="77"/>
      <c r="DE264" s="77"/>
      <c r="DF264" s="78"/>
      <c r="DG264" s="72">
        <f>IF($A264="-","-",ROUND(VLOOKUP($A264+ROUND(LEFT(DG$258,2)/24,5),'[1]ОАО "АТС"'!$A$30:$F$773,6,FALSE)+HLOOKUP($DL$256,'[1]Сбытовая надбавка'!$F$5:$H$6,2,FALSE),2)+'[1]Иные услуги'!$C$6+HLOOKUP($DR$255,'[1]Услуги по передаче'!$G$5:$J$7,2,FALSE))</f>
        <v>4231.59</v>
      </c>
      <c r="DH264" s="77"/>
      <c r="DI264" s="77"/>
      <c r="DJ264" s="77"/>
      <c r="DK264" s="77"/>
      <c r="DL264" s="78"/>
      <c r="DM264" s="72">
        <f>IF($A264="-","-",ROUND(VLOOKUP($A264+ROUND(LEFT(DM$258,2)/24,5),'[1]ОАО "АТС"'!$A$30:$F$773,6,FALSE)+HLOOKUP($DL$256,'[1]Сбытовая надбавка'!$F$5:$H$6,2,FALSE),2)+'[1]Иные услуги'!$C$6+HLOOKUP($DR$255,'[1]Услуги по передаче'!$G$5:$J$7,2,FALSE))</f>
        <v>4296.55</v>
      </c>
      <c r="DN264" s="77"/>
      <c r="DO264" s="77"/>
      <c r="DP264" s="77"/>
      <c r="DQ264" s="77"/>
      <c r="DR264" s="78"/>
      <c r="DS264" s="72">
        <f>IF($A264="-","-",ROUND(VLOOKUP($A264+ROUND(LEFT(DS$258,2)/24,5),'[1]ОАО "АТС"'!$A$30:$F$773,6,FALSE)+HLOOKUP($DL$256,'[1]Сбытовая надбавка'!$F$5:$H$6,2,FALSE),2)+'[1]Иные услуги'!$C$6+HLOOKUP($DR$255,'[1]Услуги по передаче'!$G$5:$J$7,2,FALSE))</f>
        <v>4290.97</v>
      </c>
      <c r="DT264" s="77"/>
      <c r="DU264" s="77"/>
      <c r="DV264" s="77"/>
      <c r="DW264" s="77"/>
      <c r="DX264" s="78"/>
      <c r="DY264" s="72">
        <f>IF($A264="-","-",ROUND(VLOOKUP($A264+ROUND(LEFT(DY$258,2)/24,5),'[1]ОАО "АТС"'!$A$30:$F$773,6,FALSE)+HLOOKUP($DL$256,'[1]Сбытовая надбавка'!$F$5:$H$6,2,FALSE),2)+'[1]Иные услуги'!$C$6+HLOOKUP($DR$255,'[1]Услуги по передаче'!$G$5:$J$7,2,FALSE))</f>
        <v>4228.8600000000006</v>
      </c>
      <c r="DZ264" s="77"/>
      <c r="EA264" s="77"/>
      <c r="EB264" s="77"/>
      <c r="EC264" s="77"/>
      <c r="ED264" s="78"/>
      <c r="EE264" s="72">
        <f>IF($A264="-","-",ROUND(VLOOKUP($A264+ROUND(LEFT(EE$258,2)/24,5),'[1]ОАО "АТС"'!$A$30:$F$773,6,FALSE)+HLOOKUP($DL$256,'[1]Сбытовая надбавка'!$F$5:$H$6,2,FALSE),2)+'[1]Иные услуги'!$C$6+HLOOKUP($DR$255,'[1]Услуги по передаче'!$G$5:$J$7,2,FALSE))</f>
        <v>4186.17</v>
      </c>
      <c r="EF264" s="77"/>
      <c r="EG264" s="77"/>
      <c r="EH264" s="77"/>
      <c r="EI264" s="77"/>
      <c r="EJ264" s="78"/>
      <c r="EK264" s="72">
        <f>IF($A264="-","-",ROUND(VLOOKUP($A264+ROUND(LEFT(EK$258,2)/24,5),'[1]ОАО "АТС"'!$A$30:$F$773,6,FALSE)+HLOOKUP($DL$256,'[1]Сбытовая надбавка'!$F$5:$H$6,2,FALSE),2)+'[1]Иные услуги'!$C$6+HLOOKUP($DR$255,'[1]Услуги по передаче'!$G$5:$J$7,2,FALSE))</f>
        <v>4387.92</v>
      </c>
      <c r="EL264" s="77"/>
      <c r="EM264" s="77"/>
      <c r="EN264" s="77"/>
      <c r="EO264" s="77"/>
      <c r="EP264" s="78"/>
      <c r="EQ264" s="72">
        <f>IF($A264="-","-",ROUND(VLOOKUP($A264+ROUND(LEFT(EQ$258,2)/24,5),'[1]ОАО "АТС"'!$A$30:$F$773,6,FALSE)+HLOOKUP($DL$256,'[1]Сбытовая надбавка'!$F$5:$H$6,2,FALSE),2)+'[1]Иные услуги'!$C$6+HLOOKUP($DR$255,'[1]Услуги по передаче'!$G$5:$J$7,2,FALSE))</f>
        <v>4269.8600000000006</v>
      </c>
      <c r="ER264" s="77"/>
      <c r="ES264" s="77"/>
      <c r="ET264" s="77"/>
      <c r="EU264" s="77"/>
      <c r="EV264" s="78"/>
    </row>
    <row r="265" spans="1:152" s="38" customFormat="1" ht="15.75" customHeight="1" x14ac:dyDescent="0.2">
      <c r="A265" s="69">
        <f>$A$121</f>
        <v>44992</v>
      </c>
      <c r="B265" s="70"/>
      <c r="C265" s="70"/>
      <c r="D265" s="70"/>
      <c r="E265" s="70"/>
      <c r="F265" s="70"/>
      <c r="G265" s="70"/>
      <c r="H265" s="71"/>
      <c r="I265" s="72">
        <f>IF($A265="-","-",ROUND(VLOOKUP($A265+ROUND(LEFT(I$258,1)/24,5),'[1]ОАО "АТС"'!$A$30:$F$773,6,FALSE)+HLOOKUP($DL$256,'[1]Сбытовая надбавка'!$F$5:$H$6,2,FALSE),2)+'[1]Иные услуги'!$C$6+HLOOKUP($DR$255,'[1]Услуги по передаче'!$G$5:$J$7,2,FALSE))</f>
        <v>4187.8500000000004</v>
      </c>
      <c r="J265" s="77"/>
      <c r="K265" s="77"/>
      <c r="L265" s="77"/>
      <c r="M265" s="77"/>
      <c r="N265" s="78"/>
      <c r="O265" s="72">
        <f>IF($A265="-","-",ROUND(VLOOKUP($A265+ROUND(LEFT(O$258,1)/24,5),'[1]ОАО "АТС"'!$A$30:$F$773,6,FALSE)+HLOOKUP($DL$256,'[1]Сбытовая надбавка'!$F$5:$H$6,2,FALSE),2)+'[1]Иные услуги'!$C$6+HLOOKUP($DR$255,'[1]Услуги по передаче'!$G$5:$J$7,2,FALSE))</f>
        <v>4187.88</v>
      </c>
      <c r="P265" s="77"/>
      <c r="Q265" s="77"/>
      <c r="R265" s="77"/>
      <c r="S265" s="77"/>
      <c r="T265" s="78"/>
      <c r="U265" s="72">
        <f>IF($A265="-","-",ROUND(VLOOKUP($A265+ROUND(LEFT(U$258,1)/24,5),'[1]ОАО "АТС"'!$A$30:$F$773,6,FALSE)+HLOOKUP($DL$256,'[1]Сбытовая надбавка'!$F$5:$H$6,2,FALSE),2)+'[1]Иные услуги'!$C$6+HLOOKUP($DR$255,'[1]Услуги по передаче'!$G$5:$J$7,2,FALSE))</f>
        <v>4188.5600000000004</v>
      </c>
      <c r="V265" s="77"/>
      <c r="W265" s="77"/>
      <c r="X265" s="77"/>
      <c r="Y265" s="77"/>
      <c r="Z265" s="78"/>
      <c r="AA265" s="72">
        <f>IF($A265="-","-",ROUND(VLOOKUP($A265+ROUND(LEFT(AA$258,1)/24,5),'[1]ОАО "АТС"'!$A$30:$F$773,6,FALSE)+HLOOKUP($DL$256,'[1]Сбытовая надбавка'!$F$5:$H$6,2,FALSE),2)+'[1]Иные услуги'!$C$6+HLOOKUP($DR$255,'[1]Услуги по передаче'!$G$5:$J$7,2,FALSE))</f>
        <v>4188.49</v>
      </c>
      <c r="AB265" s="77"/>
      <c r="AC265" s="77"/>
      <c r="AD265" s="77"/>
      <c r="AE265" s="77"/>
      <c r="AF265" s="78"/>
      <c r="AG265" s="72">
        <f>IF($A265="-","-",ROUND(VLOOKUP($A265+ROUND(LEFT(AG$258,1)/24,5),'[1]ОАО "АТС"'!$A$30:$F$773,6,FALSE)+HLOOKUP($DL$256,'[1]Сбытовая надбавка'!$F$5:$H$6,2,FALSE),2)+'[1]Иные услуги'!$C$6+HLOOKUP($DR$255,'[1]Услуги по передаче'!$G$5:$J$7,2,FALSE))</f>
        <v>4188.4400000000005</v>
      </c>
      <c r="AH265" s="77"/>
      <c r="AI265" s="77"/>
      <c r="AJ265" s="77"/>
      <c r="AK265" s="77"/>
      <c r="AL265" s="78"/>
      <c r="AM265" s="72">
        <f>IF($A265="-","-",ROUND(VLOOKUP($A265+ROUND(LEFT(AM$258,1)/24,5),'[1]ОАО "АТС"'!$A$30:$F$773,6,FALSE)+HLOOKUP($DL$256,'[1]Сбытовая надбавка'!$F$5:$H$6,2,FALSE),2)+'[1]Иные услуги'!$C$6+HLOOKUP($DR$255,'[1]Услуги по передаче'!$G$5:$J$7,2,FALSE))</f>
        <v>4187.72</v>
      </c>
      <c r="AN265" s="77"/>
      <c r="AO265" s="77"/>
      <c r="AP265" s="77"/>
      <c r="AQ265" s="77"/>
      <c r="AR265" s="78"/>
      <c r="AS265" s="72">
        <f>IF($A265="-","-",ROUND(VLOOKUP($A265+ROUND(LEFT(AS$258,1)/24,5),'[1]ОАО "АТС"'!$A$30:$F$773,6,FALSE)+HLOOKUP($DL$256,'[1]Сбытовая надбавка'!$F$5:$H$6,2,FALSE),2)+'[1]Иные услуги'!$C$6+HLOOKUP($DR$255,'[1]Услуги по передаче'!$G$5:$J$7,2,FALSE))</f>
        <v>4186.7299999999996</v>
      </c>
      <c r="AT265" s="77"/>
      <c r="AU265" s="77"/>
      <c r="AV265" s="77"/>
      <c r="AW265" s="77"/>
      <c r="AX265" s="78"/>
      <c r="AY265" s="72">
        <f>IF($A265="-","-",ROUND(VLOOKUP($A265+ROUND(LEFT(AY$258,1)/24,5),'[1]ОАО "АТС"'!$A$30:$F$773,6,FALSE)+HLOOKUP($DL$256,'[1]Сбытовая надбавка'!$F$5:$H$6,2,FALSE),2)+'[1]Иные услуги'!$C$6+HLOOKUP($DR$255,'[1]Услуги по передаче'!$G$5:$J$7,2,FALSE))</f>
        <v>4315.3500000000004</v>
      </c>
      <c r="AZ265" s="77"/>
      <c r="BA265" s="77"/>
      <c r="BB265" s="77"/>
      <c r="BC265" s="77"/>
      <c r="BD265" s="78"/>
      <c r="BE265" s="72">
        <f>IF($A265="-","-",ROUND(VLOOKUP($A265+ROUND(LEFT(BE$258,1)/24,5),'[1]ОАО "АТС"'!$A$30:$F$773,6,FALSE)+HLOOKUP($DL$256,'[1]Сбытовая надбавка'!$F$5:$H$6,2,FALSE),2)+'[1]Иные услуги'!$C$6+HLOOKUP($DR$255,'[1]Услуги по передаче'!$G$5:$J$7,2,FALSE))</f>
        <v>4187.0600000000004</v>
      </c>
      <c r="BF265" s="77"/>
      <c r="BG265" s="77"/>
      <c r="BH265" s="77"/>
      <c r="BI265" s="77"/>
      <c r="BJ265" s="78"/>
      <c r="BK265" s="72">
        <f>IF($A265="-","-",ROUND(VLOOKUP($A265+ROUND(LEFT(BK$258,1)/24,5),'[1]ОАО "АТС"'!$A$30:$F$773,6,FALSE)+HLOOKUP($DL$256,'[1]Сбытовая надбавка'!$F$5:$H$6,2,FALSE),2)+'[1]Иные услуги'!$C$6+HLOOKUP($DR$255,'[1]Услуги по передаче'!$G$5:$J$7,2,FALSE))</f>
        <v>4261.7700000000004</v>
      </c>
      <c r="BL265" s="77"/>
      <c r="BM265" s="77"/>
      <c r="BN265" s="77"/>
      <c r="BO265" s="77"/>
      <c r="BP265" s="78"/>
      <c r="BQ265" s="72">
        <f>IF($A265="-","-",ROUND(VLOOKUP($A265+ROUND(LEFT(BQ$258,2)/24,5),'[1]ОАО "АТС"'!$A$30:$F$773,6,FALSE)+HLOOKUP($DL$256,'[1]Сбытовая надбавка'!$F$5:$H$6,2,FALSE),2)+'[1]Иные услуги'!$C$6+HLOOKUP($DR$255,'[1]Услуги по передаче'!$G$5:$J$7,2,FALSE))</f>
        <v>4285.21</v>
      </c>
      <c r="BR265" s="77"/>
      <c r="BS265" s="77"/>
      <c r="BT265" s="77"/>
      <c r="BU265" s="77"/>
      <c r="BV265" s="78"/>
      <c r="BW265" s="72">
        <f>IF($A265="-","-",ROUND(VLOOKUP($A265+ROUND(LEFT(BW$258,2)/24,5),'[1]ОАО "АТС"'!$A$30:$F$773,6,FALSE)+HLOOKUP($DL$256,'[1]Сбытовая надбавка'!$F$5:$H$6,2,FALSE),2)+'[1]Иные услуги'!$C$6+HLOOKUP($DR$255,'[1]Услуги по передаче'!$G$5:$J$7,2,FALSE))</f>
        <v>4279.6400000000003</v>
      </c>
      <c r="BX265" s="77"/>
      <c r="BY265" s="77"/>
      <c r="BZ265" s="77"/>
      <c r="CA265" s="77"/>
      <c r="CB265" s="78"/>
      <c r="CC265" s="72">
        <f>IF($A265="-","-",ROUND(VLOOKUP($A265+ROUND(LEFT(CC$258,2)/24,5),'[1]ОАО "АТС"'!$A$30:$F$773,6,FALSE)+HLOOKUP($DL$256,'[1]Сбытовая надбавка'!$F$5:$H$6,2,FALSE),2)+'[1]Иные услуги'!$C$6+HLOOKUP($DR$255,'[1]Услуги по передаче'!$G$5:$J$7,2,FALSE))</f>
        <v>4240.3900000000003</v>
      </c>
      <c r="CD265" s="77"/>
      <c r="CE265" s="77"/>
      <c r="CF265" s="77"/>
      <c r="CG265" s="77"/>
      <c r="CH265" s="78"/>
      <c r="CI265" s="72">
        <f>IF($A265="-","-",ROUND(VLOOKUP($A265+ROUND(LEFT(CI$258,2)/24,5),'[1]ОАО "АТС"'!$A$30:$F$773,6,FALSE)+HLOOKUP($DL$256,'[1]Сбытовая надбавка'!$F$5:$H$6,2,FALSE),2)+'[1]Иные услуги'!$C$6+HLOOKUP($DR$255,'[1]Услуги по передаче'!$G$5:$J$7,2,FALSE))</f>
        <v>4234.72</v>
      </c>
      <c r="CJ265" s="77"/>
      <c r="CK265" s="77"/>
      <c r="CL265" s="77"/>
      <c r="CM265" s="77"/>
      <c r="CN265" s="78"/>
      <c r="CO265" s="72">
        <f>IF($A265="-","-",ROUND(VLOOKUP($A265+ROUND(LEFT(CO$258,2)/24,5),'[1]ОАО "АТС"'!$A$30:$F$773,6,FALSE)+HLOOKUP($DL$256,'[1]Сбытовая надбавка'!$F$5:$H$6,2,FALSE),2)+'[1]Иные услуги'!$C$6+HLOOKUP($DR$255,'[1]Услуги по передаче'!$G$5:$J$7,2,FALSE))</f>
        <v>4225.01</v>
      </c>
      <c r="CP265" s="77"/>
      <c r="CQ265" s="77"/>
      <c r="CR265" s="77"/>
      <c r="CS265" s="77"/>
      <c r="CT265" s="78"/>
      <c r="CU265" s="72">
        <f>IF($A265="-","-",ROUND(VLOOKUP($A265+ROUND(LEFT(CU$258,2)/24,5),'[1]ОАО "АТС"'!$A$30:$F$773,6,FALSE)+HLOOKUP($DL$256,'[1]Сбытовая надбавка'!$F$5:$H$6,2,FALSE),2)+'[1]Иные услуги'!$C$6+HLOOKUP($DR$255,'[1]Услуги по передаче'!$G$5:$J$7,2,FALSE))</f>
        <v>4249.12</v>
      </c>
      <c r="CV265" s="77"/>
      <c r="CW265" s="77"/>
      <c r="CX265" s="77"/>
      <c r="CY265" s="77"/>
      <c r="CZ265" s="78"/>
      <c r="DA265" s="72">
        <f>IF($A265="-","-",ROUND(VLOOKUP($A265+ROUND(LEFT(DA$258,2)/24,5),'[1]ОАО "АТС"'!$A$30:$F$773,6,FALSE)+HLOOKUP($DL$256,'[1]Сбытовая надбавка'!$F$5:$H$6,2,FALSE),2)+'[1]Иные услуги'!$C$6+HLOOKUP($DR$255,'[1]Услуги по передаче'!$G$5:$J$7,2,FALSE))</f>
        <v>4212.41</v>
      </c>
      <c r="DB265" s="77"/>
      <c r="DC265" s="77"/>
      <c r="DD265" s="77"/>
      <c r="DE265" s="77"/>
      <c r="DF265" s="78"/>
      <c r="DG265" s="72">
        <f>IF($A265="-","-",ROUND(VLOOKUP($A265+ROUND(LEFT(DG$258,2)/24,5),'[1]ОАО "АТС"'!$A$30:$F$773,6,FALSE)+HLOOKUP($DL$256,'[1]Сбытовая надбавка'!$F$5:$H$6,2,FALSE),2)+'[1]Иные услуги'!$C$6+HLOOKUP($DR$255,'[1]Услуги по передаче'!$G$5:$J$7,2,FALSE))</f>
        <v>4223.59</v>
      </c>
      <c r="DH265" s="77"/>
      <c r="DI265" s="77"/>
      <c r="DJ265" s="77"/>
      <c r="DK265" s="77"/>
      <c r="DL265" s="78"/>
      <c r="DM265" s="72">
        <f>IF($A265="-","-",ROUND(VLOOKUP($A265+ROUND(LEFT(DM$258,2)/24,5),'[1]ОАО "АТС"'!$A$30:$F$773,6,FALSE)+HLOOKUP($DL$256,'[1]Сбытовая надбавка'!$F$5:$H$6,2,FALSE),2)+'[1]Иные услуги'!$C$6+HLOOKUP($DR$255,'[1]Услуги по передаче'!$G$5:$J$7,2,FALSE))</f>
        <v>4284.96</v>
      </c>
      <c r="DN265" s="77"/>
      <c r="DO265" s="77"/>
      <c r="DP265" s="77"/>
      <c r="DQ265" s="77"/>
      <c r="DR265" s="78"/>
      <c r="DS265" s="72">
        <f>IF($A265="-","-",ROUND(VLOOKUP($A265+ROUND(LEFT(DS$258,2)/24,5),'[1]ОАО "АТС"'!$A$30:$F$773,6,FALSE)+HLOOKUP($DL$256,'[1]Сбытовая надбавка'!$F$5:$H$6,2,FALSE),2)+'[1]Иные услуги'!$C$6+HLOOKUP($DR$255,'[1]Услуги по передаче'!$G$5:$J$7,2,FALSE))</f>
        <v>4284.8500000000004</v>
      </c>
      <c r="DT265" s="77"/>
      <c r="DU265" s="77"/>
      <c r="DV265" s="77"/>
      <c r="DW265" s="77"/>
      <c r="DX265" s="78"/>
      <c r="DY265" s="72">
        <f>IF($A265="-","-",ROUND(VLOOKUP($A265+ROUND(LEFT(DY$258,2)/24,5),'[1]ОАО "АТС"'!$A$30:$F$773,6,FALSE)+HLOOKUP($DL$256,'[1]Сбытовая надбавка'!$F$5:$H$6,2,FALSE),2)+'[1]Иные услуги'!$C$6+HLOOKUP($DR$255,'[1]Услуги по передаче'!$G$5:$J$7,2,FALSE))</f>
        <v>4238.2800000000007</v>
      </c>
      <c r="DZ265" s="77"/>
      <c r="EA265" s="77"/>
      <c r="EB265" s="77"/>
      <c r="EC265" s="77"/>
      <c r="ED265" s="78"/>
      <c r="EE265" s="72">
        <f>IF($A265="-","-",ROUND(VLOOKUP($A265+ROUND(LEFT(EE$258,2)/24,5),'[1]ОАО "АТС"'!$A$30:$F$773,6,FALSE)+HLOOKUP($DL$256,'[1]Сбытовая надбавка'!$F$5:$H$6,2,FALSE),2)+'[1]Иные услуги'!$C$6+HLOOKUP($DR$255,'[1]Услуги по передаче'!$G$5:$J$7,2,FALSE))</f>
        <v>4183.8900000000003</v>
      </c>
      <c r="EF265" s="77"/>
      <c r="EG265" s="77"/>
      <c r="EH265" s="77"/>
      <c r="EI265" s="77"/>
      <c r="EJ265" s="78"/>
      <c r="EK265" s="72">
        <f>IF($A265="-","-",ROUND(VLOOKUP($A265+ROUND(LEFT(EK$258,2)/24,5),'[1]ОАО "АТС"'!$A$30:$F$773,6,FALSE)+HLOOKUP($DL$256,'[1]Сбытовая надбавка'!$F$5:$H$6,2,FALSE),2)+'[1]Иные услуги'!$C$6+HLOOKUP($DR$255,'[1]Услуги по передаче'!$G$5:$J$7,2,FALSE))</f>
        <v>4386.09</v>
      </c>
      <c r="EL265" s="77"/>
      <c r="EM265" s="77"/>
      <c r="EN265" s="77"/>
      <c r="EO265" s="77"/>
      <c r="EP265" s="78"/>
      <c r="EQ265" s="72">
        <f>IF($A265="-","-",ROUND(VLOOKUP($A265+ROUND(LEFT(EQ$258,2)/24,5),'[1]ОАО "АТС"'!$A$30:$F$773,6,FALSE)+HLOOKUP($DL$256,'[1]Сбытовая надбавка'!$F$5:$H$6,2,FALSE),2)+'[1]Иные услуги'!$C$6+HLOOKUP($DR$255,'[1]Услуги по передаче'!$G$5:$J$7,2,FALSE))</f>
        <v>4263.68</v>
      </c>
      <c r="ER265" s="77"/>
      <c r="ES265" s="77"/>
      <c r="ET265" s="77"/>
      <c r="EU265" s="77"/>
      <c r="EV265" s="78"/>
    </row>
    <row r="266" spans="1:152" s="38" customFormat="1" ht="15.75" customHeight="1" x14ac:dyDescent="0.2">
      <c r="A266" s="69">
        <f>$A$122</f>
        <v>44993</v>
      </c>
      <c r="B266" s="70"/>
      <c r="C266" s="70"/>
      <c r="D266" s="70"/>
      <c r="E266" s="70"/>
      <c r="F266" s="70"/>
      <c r="G266" s="70"/>
      <c r="H266" s="71"/>
      <c r="I266" s="72">
        <f>IF($A266="-","-",ROUND(VLOOKUP($A266+ROUND(LEFT(I$258,1)/24,5),'[1]ОАО "АТС"'!$A$30:$F$773,6,FALSE)+HLOOKUP($DL$256,'[1]Сбытовая надбавка'!$F$5:$H$6,2,FALSE),2)+'[1]Иные услуги'!$C$6+HLOOKUP($DR$255,'[1]Услуги по передаче'!$G$5:$J$7,2,FALSE))</f>
        <v>4219.0300000000007</v>
      </c>
      <c r="J266" s="77"/>
      <c r="K266" s="77"/>
      <c r="L266" s="77"/>
      <c r="M266" s="77"/>
      <c r="N266" s="78"/>
      <c r="O266" s="72">
        <f>IF($A266="-","-",ROUND(VLOOKUP($A266+ROUND(LEFT(O$258,1)/24,5),'[1]ОАО "АТС"'!$A$30:$F$773,6,FALSE)+HLOOKUP($DL$256,'[1]Сбытовая надбавка'!$F$5:$H$6,2,FALSE),2)+'[1]Иные услуги'!$C$6+HLOOKUP($DR$255,'[1]Услуги по передаче'!$G$5:$J$7,2,FALSE))</f>
        <v>4188.09</v>
      </c>
      <c r="P266" s="77"/>
      <c r="Q266" s="77"/>
      <c r="R266" s="77"/>
      <c r="S266" s="77"/>
      <c r="T266" s="78"/>
      <c r="U266" s="72">
        <f>IF($A266="-","-",ROUND(VLOOKUP($A266+ROUND(LEFT(U$258,1)/24,5),'[1]ОАО "АТС"'!$A$30:$F$773,6,FALSE)+HLOOKUP($DL$256,'[1]Сбытовая надбавка'!$F$5:$H$6,2,FALSE),2)+'[1]Иные услуги'!$C$6+HLOOKUP($DR$255,'[1]Услуги по передаче'!$G$5:$J$7,2,FALSE))</f>
        <v>4188.7700000000004</v>
      </c>
      <c r="V266" s="77"/>
      <c r="W266" s="77"/>
      <c r="X266" s="77"/>
      <c r="Y266" s="77"/>
      <c r="Z266" s="78"/>
      <c r="AA266" s="72">
        <f>IF($A266="-","-",ROUND(VLOOKUP($A266+ROUND(LEFT(AA$258,1)/24,5),'[1]ОАО "АТС"'!$A$30:$F$773,6,FALSE)+HLOOKUP($DL$256,'[1]Сбытовая надбавка'!$F$5:$H$6,2,FALSE),2)+'[1]Иные услуги'!$C$6+HLOOKUP($DR$255,'[1]Услуги по передаче'!$G$5:$J$7,2,FALSE))</f>
        <v>4188.7</v>
      </c>
      <c r="AB266" s="77"/>
      <c r="AC266" s="77"/>
      <c r="AD266" s="77"/>
      <c r="AE266" s="77"/>
      <c r="AF266" s="78"/>
      <c r="AG266" s="72">
        <f>IF($A266="-","-",ROUND(VLOOKUP($A266+ROUND(LEFT(AG$258,1)/24,5),'[1]ОАО "АТС"'!$A$30:$F$773,6,FALSE)+HLOOKUP($DL$256,'[1]Сбытовая надбавка'!$F$5:$H$6,2,FALSE),2)+'[1]Иные услуги'!$C$6+HLOOKUP($DR$255,'[1]Услуги по передаче'!$G$5:$J$7,2,FALSE))</f>
        <v>4188.68</v>
      </c>
      <c r="AH266" s="77"/>
      <c r="AI266" s="77"/>
      <c r="AJ266" s="77"/>
      <c r="AK266" s="77"/>
      <c r="AL266" s="78"/>
      <c r="AM266" s="72">
        <f>IF($A266="-","-",ROUND(VLOOKUP($A266+ROUND(LEFT(AM$258,1)/24,5),'[1]ОАО "АТС"'!$A$30:$F$773,6,FALSE)+HLOOKUP($DL$256,'[1]Сбытовая надбавка'!$F$5:$H$6,2,FALSE),2)+'[1]Иные услуги'!$C$6+HLOOKUP($DR$255,'[1]Услуги по передаче'!$G$5:$J$7,2,FALSE))</f>
        <v>4188.38</v>
      </c>
      <c r="AN266" s="77"/>
      <c r="AO266" s="77"/>
      <c r="AP266" s="77"/>
      <c r="AQ266" s="77"/>
      <c r="AR266" s="78"/>
      <c r="AS266" s="72">
        <f>IF($A266="-","-",ROUND(VLOOKUP($A266+ROUND(LEFT(AS$258,1)/24,5),'[1]ОАО "АТС"'!$A$30:$F$773,6,FALSE)+HLOOKUP($DL$256,'[1]Сбытовая надбавка'!$F$5:$H$6,2,FALSE),2)+'[1]Иные услуги'!$C$6+HLOOKUP($DR$255,'[1]Услуги по передаче'!$G$5:$J$7,2,FALSE))</f>
        <v>4187.59</v>
      </c>
      <c r="AT266" s="77"/>
      <c r="AU266" s="77"/>
      <c r="AV266" s="77"/>
      <c r="AW266" s="77"/>
      <c r="AX266" s="78"/>
      <c r="AY266" s="72">
        <f>IF($A266="-","-",ROUND(VLOOKUP($A266+ROUND(LEFT(AY$258,1)/24,5),'[1]ОАО "АТС"'!$A$30:$F$773,6,FALSE)+HLOOKUP($DL$256,'[1]Сбытовая надбавка'!$F$5:$H$6,2,FALSE),2)+'[1]Иные услуги'!$C$6+HLOOKUP($DR$255,'[1]Услуги по передаче'!$G$5:$J$7,2,FALSE))</f>
        <v>4197.2299999999996</v>
      </c>
      <c r="AZ266" s="77"/>
      <c r="BA266" s="77"/>
      <c r="BB266" s="77"/>
      <c r="BC266" s="77"/>
      <c r="BD266" s="78"/>
      <c r="BE266" s="72">
        <f>IF($A266="-","-",ROUND(VLOOKUP($A266+ROUND(LEFT(BE$258,1)/24,5),'[1]ОАО "АТС"'!$A$30:$F$773,6,FALSE)+HLOOKUP($DL$256,'[1]Сбытовая надбавка'!$F$5:$H$6,2,FALSE),2)+'[1]Иные услуги'!$C$6+HLOOKUP($DR$255,'[1]Услуги по передаче'!$G$5:$J$7,2,FALSE))</f>
        <v>4187.5</v>
      </c>
      <c r="BF266" s="77"/>
      <c r="BG266" s="77"/>
      <c r="BH266" s="77"/>
      <c r="BI266" s="77"/>
      <c r="BJ266" s="78"/>
      <c r="BK266" s="72">
        <f>IF($A266="-","-",ROUND(VLOOKUP($A266+ROUND(LEFT(BK$258,1)/24,5),'[1]ОАО "АТС"'!$A$30:$F$773,6,FALSE)+HLOOKUP($DL$256,'[1]Сбытовая надбавка'!$F$5:$H$6,2,FALSE),2)+'[1]Иные услуги'!$C$6+HLOOKUP($DR$255,'[1]Услуги по передаче'!$G$5:$J$7,2,FALSE))</f>
        <v>4189.3500000000004</v>
      </c>
      <c r="BL266" s="77"/>
      <c r="BM266" s="77"/>
      <c r="BN266" s="77"/>
      <c r="BO266" s="77"/>
      <c r="BP266" s="78"/>
      <c r="BQ266" s="72">
        <f>IF($A266="-","-",ROUND(VLOOKUP($A266+ROUND(LEFT(BQ$258,2)/24,5),'[1]ОАО "АТС"'!$A$30:$F$773,6,FALSE)+HLOOKUP($DL$256,'[1]Сбытовая надбавка'!$F$5:$H$6,2,FALSE),2)+'[1]Иные услуги'!$C$6+HLOOKUP($DR$255,'[1]Услуги по передаче'!$G$5:$J$7,2,FALSE))</f>
        <v>4210.37</v>
      </c>
      <c r="BR266" s="77"/>
      <c r="BS266" s="77"/>
      <c r="BT266" s="77"/>
      <c r="BU266" s="77"/>
      <c r="BV266" s="78"/>
      <c r="BW266" s="72">
        <f>IF($A266="-","-",ROUND(VLOOKUP($A266+ROUND(LEFT(BW$258,2)/24,5),'[1]ОАО "АТС"'!$A$30:$F$773,6,FALSE)+HLOOKUP($DL$256,'[1]Сбытовая надбавка'!$F$5:$H$6,2,FALSE),2)+'[1]Иные услуги'!$C$6+HLOOKUP($DR$255,'[1]Услуги по передаче'!$G$5:$J$7,2,FALSE))</f>
        <v>4216.51</v>
      </c>
      <c r="BX266" s="77"/>
      <c r="BY266" s="77"/>
      <c r="BZ266" s="77"/>
      <c r="CA266" s="77"/>
      <c r="CB266" s="78"/>
      <c r="CC266" s="72">
        <f>IF($A266="-","-",ROUND(VLOOKUP($A266+ROUND(LEFT(CC$258,2)/24,5),'[1]ОАО "АТС"'!$A$30:$F$773,6,FALSE)+HLOOKUP($DL$256,'[1]Сбытовая надбавка'!$F$5:$H$6,2,FALSE),2)+'[1]Иные услуги'!$C$6+HLOOKUP($DR$255,'[1]Услуги по передаче'!$G$5:$J$7,2,FALSE))</f>
        <v>4189.6000000000004</v>
      </c>
      <c r="CD266" s="77"/>
      <c r="CE266" s="77"/>
      <c r="CF266" s="77"/>
      <c r="CG266" s="77"/>
      <c r="CH266" s="78"/>
      <c r="CI266" s="72">
        <f>IF($A266="-","-",ROUND(VLOOKUP($A266+ROUND(LEFT(CI$258,2)/24,5),'[1]ОАО "АТС"'!$A$30:$F$773,6,FALSE)+HLOOKUP($DL$256,'[1]Сбытовая надбавка'!$F$5:$H$6,2,FALSE),2)+'[1]Иные услуги'!$C$6+HLOOKUP($DR$255,'[1]Услуги по передаче'!$G$5:$J$7,2,FALSE))</f>
        <v>4189.95</v>
      </c>
      <c r="CJ266" s="77"/>
      <c r="CK266" s="77"/>
      <c r="CL266" s="77"/>
      <c r="CM266" s="77"/>
      <c r="CN266" s="78"/>
      <c r="CO266" s="72">
        <f>IF($A266="-","-",ROUND(VLOOKUP($A266+ROUND(LEFT(CO$258,2)/24,5),'[1]ОАО "АТС"'!$A$30:$F$773,6,FALSE)+HLOOKUP($DL$256,'[1]Сбытовая надбавка'!$F$5:$H$6,2,FALSE),2)+'[1]Иные услуги'!$C$6+HLOOKUP($DR$255,'[1]Услуги по передаче'!$G$5:$J$7,2,FALSE))</f>
        <v>4189.87</v>
      </c>
      <c r="CP266" s="77"/>
      <c r="CQ266" s="77"/>
      <c r="CR266" s="77"/>
      <c r="CS266" s="77"/>
      <c r="CT266" s="78"/>
      <c r="CU266" s="72">
        <f>IF($A266="-","-",ROUND(VLOOKUP($A266+ROUND(LEFT(CU$258,2)/24,5),'[1]ОАО "АТС"'!$A$30:$F$773,6,FALSE)+HLOOKUP($DL$256,'[1]Сбытовая надбавка'!$F$5:$H$6,2,FALSE),2)+'[1]Иные услуги'!$C$6+HLOOKUP($DR$255,'[1]Услуги по передаче'!$G$5:$J$7,2,FALSE))</f>
        <v>4206.43</v>
      </c>
      <c r="CV266" s="77"/>
      <c r="CW266" s="77"/>
      <c r="CX266" s="77"/>
      <c r="CY266" s="77"/>
      <c r="CZ266" s="78"/>
      <c r="DA266" s="72">
        <f>IF($A266="-","-",ROUND(VLOOKUP($A266+ROUND(LEFT(DA$258,2)/24,5),'[1]ОАО "АТС"'!$A$30:$F$773,6,FALSE)+HLOOKUP($DL$256,'[1]Сбытовая надбавка'!$F$5:$H$6,2,FALSE),2)+'[1]Иные услуги'!$C$6+HLOOKUP($DR$255,'[1]Услуги по передаче'!$G$5:$J$7,2,FALSE))</f>
        <v>4214.38</v>
      </c>
      <c r="DB266" s="77"/>
      <c r="DC266" s="77"/>
      <c r="DD266" s="77"/>
      <c r="DE266" s="77"/>
      <c r="DF266" s="78"/>
      <c r="DG266" s="72">
        <f>IF($A266="-","-",ROUND(VLOOKUP($A266+ROUND(LEFT(DG$258,2)/24,5),'[1]ОАО "АТС"'!$A$30:$F$773,6,FALSE)+HLOOKUP($DL$256,'[1]Сбытовая надбавка'!$F$5:$H$6,2,FALSE),2)+'[1]Иные услуги'!$C$6+HLOOKUP($DR$255,'[1]Услуги по передаче'!$G$5:$J$7,2,FALSE))</f>
        <v>4220.96</v>
      </c>
      <c r="DH266" s="77"/>
      <c r="DI266" s="77"/>
      <c r="DJ266" s="77"/>
      <c r="DK266" s="77"/>
      <c r="DL266" s="78"/>
      <c r="DM266" s="72">
        <f>IF($A266="-","-",ROUND(VLOOKUP($A266+ROUND(LEFT(DM$258,2)/24,5),'[1]ОАО "АТС"'!$A$30:$F$773,6,FALSE)+HLOOKUP($DL$256,'[1]Сбытовая надбавка'!$F$5:$H$6,2,FALSE),2)+'[1]Иные услуги'!$C$6+HLOOKUP($DR$255,'[1]Услуги по передаче'!$G$5:$J$7,2,FALSE))</f>
        <v>4299.1000000000004</v>
      </c>
      <c r="DN266" s="77"/>
      <c r="DO266" s="77"/>
      <c r="DP266" s="77"/>
      <c r="DQ266" s="77"/>
      <c r="DR266" s="78"/>
      <c r="DS266" s="72">
        <f>IF($A266="-","-",ROUND(VLOOKUP($A266+ROUND(LEFT(DS$258,2)/24,5),'[1]ОАО "АТС"'!$A$30:$F$773,6,FALSE)+HLOOKUP($DL$256,'[1]Сбытовая надбавка'!$F$5:$H$6,2,FALSE),2)+'[1]Иные услуги'!$C$6+HLOOKUP($DR$255,'[1]Услуги по передаче'!$G$5:$J$7,2,FALSE))</f>
        <v>4327.1100000000006</v>
      </c>
      <c r="DT266" s="77"/>
      <c r="DU266" s="77"/>
      <c r="DV266" s="77"/>
      <c r="DW266" s="77"/>
      <c r="DX266" s="78"/>
      <c r="DY266" s="72">
        <f>IF($A266="-","-",ROUND(VLOOKUP($A266+ROUND(LEFT(DY$258,2)/24,5),'[1]ОАО "АТС"'!$A$30:$F$773,6,FALSE)+HLOOKUP($DL$256,'[1]Сбытовая надбавка'!$F$5:$H$6,2,FALSE),2)+'[1]Иные услуги'!$C$6+HLOOKUP($DR$255,'[1]Услуги по передаче'!$G$5:$J$7,2,FALSE))</f>
        <v>4216.9400000000005</v>
      </c>
      <c r="DZ266" s="77"/>
      <c r="EA266" s="77"/>
      <c r="EB266" s="77"/>
      <c r="EC266" s="77"/>
      <c r="ED266" s="78"/>
      <c r="EE266" s="72">
        <f>IF($A266="-","-",ROUND(VLOOKUP($A266+ROUND(LEFT(EE$258,2)/24,5),'[1]ОАО "АТС"'!$A$30:$F$773,6,FALSE)+HLOOKUP($DL$256,'[1]Сбытовая надбавка'!$F$5:$H$6,2,FALSE),2)+'[1]Иные услуги'!$C$6+HLOOKUP($DR$255,'[1]Услуги по передаче'!$G$5:$J$7,2,FALSE))</f>
        <v>4185.45</v>
      </c>
      <c r="EF266" s="77"/>
      <c r="EG266" s="77"/>
      <c r="EH266" s="77"/>
      <c r="EI266" s="77"/>
      <c r="EJ266" s="78"/>
      <c r="EK266" s="72">
        <f>IF($A266="-","-",ROUND(VLOOKUP($A266+ROUND(LEFT(EK$258,2)/24,5),'[1]ОАО "АТС"'!$A$30:$F$773,6,FALSE)+HLOOKUP($DL$256,'[1]Сбытовая надбавка'!$F$5:$H$6,2,FALSE),2)+'[1]Иные услуги'!$C$6+HLOOKUP($DR$255,'[1]Услуги по передаче'!$G$5:$J$7,2,FALSE))</f>
        <v>4369.32</v>
      </c>
      <c r="EL266" s="77"/>
      <c r="EM266" s="77"/>
      <c r="EN266" s="77"/>
      <c r="EO266" s="77"/>
      <c r="EP266" s="78"/>
      <c r="EQ266" s="72">
        <f>IF($A266="-","-",ROUND(VLOOKUP($A266+ROUND(LEFT(EQ$258,2)/24,5),'[1]ОАО "АТС"'!$A$30:$F$773,6,FALSE)+HLOOKUP($DL$256,'[1]Сбытовая надбавка'!$F$5:$H$6,2,FALSE),2)+'[1]Иные услуги'!$C$6+HLOOKUP($DR$255,'[1]Услуги по передаче'!$G$5:$J$7,2,FALSE))</f>
        <v>4259.97</v>
      </c>
      <c r="ER266" s="77"/>
      <c r="ES266" s="77"/>
      <c r="ET266" s="77"/>
      <c r="EU266" s="77"/>
      <c r="EV266" s="78"/>
    </row>
    <row r="267" spans="1:152" s="38" customFormat="1" ht="15.75" customHeight="1" x14ac:dyDescent="0.2">
      <c r="A267" s="69">
        <f>$A$123</f>
        <v>44994</v>
      </c>
      <c r="B267" s="70"/>
      <c r="C267" s="70"/>
      <c r="D267" s="70"/>
      <c r="E267" s="70"/>
      <c r="F267" s="70"/>
      <c r="G267" s="70"/>
      <c r="H267" s="71"/>
      <c r="I267" s="72">
        <f>IF($A267="-","-",ROUND(VLOOKUP($A267+ROUND(LEFT(I$258,1)/24,5),'[1]ОАО "АТС"'!$A$30:$F$773,6,FALSE)+HLOOKUP($DL$256,'[1]Сбытовая надбавка'!$F$5:$H$6,2,FALSE),2)+'[1]Иные услуги'!$C$6+HLOOKUP($DR$255,'[1]Услуги по передаче'!$G$5:$J$7,2,FALSE))</f>
        <v>4192.54</v>
      </c>
      <c r="J267" s="77"/>
      <c r="K267" s="77"/>
      <c r="L267" s="77"/>
      <c r="M267" s="77"/>
      <c r="N267" s="78"/>
      <c r="O267" s="72">
        <f>IF($A267="-","-",ROUND(VLOOKUP($A267+ROUND(LEFT(O$258,1)/24,5),'[1]ОАО "АТС"'!$A$30:$F$773,6,FALSE)+HLOOKUP($DL$256,'[1]Сбытовая надбавка'!$F$5:$H$6,2,FALSE),2)+'[1]Иные услуги'!$C$6+HLOOKUP($DR$255,'[1]Услуги по передаче'!$G$5:$J$7,2,FALSE))</f>
        <v>4188.1100000000006</v>
      </c>
      <c r="P267" s="77"/>
      <c r="Q267" s="77"/>
      <c r="R267" s="77"/>
      <c r="S267" s="77"/>
      <c r="T267" s="78"/>
      <c r="U267" s="72">
        <f>IF($A267="-","-",ROUND(VLOOKUP($A267+ROUND(LEFT(U$258,1)/24,5),'[1]ОАО "АТС"'!$A$30:$F$773,6,FALSE)+HLOOKUP($DL$256,'[1]Сбытовая надбавка'!$F$5:$H$6,2,FALSE),2)+'[1]Иные услуги'!$C$6+HLOOKUP($DR$255,'[1]Услуги по передаче'!$G$5:$J$7,2,FALSE))</f>
        <v>4188.75</v>
      </c>
      <c r="V267" s="77"/>
      <c r="W267" s="77"/>
      <c r="X267" s="77"/>
      <c r="Y267" s="77"/>
      <c r="Z267" s="78"/>
      <c r="AA267" s="72">
        <f>IF($A267="-","-",ROUND(VLOOKUP($A267+ROUND(LEFT(AA$258,1)/24,5),'[1]ОАО "АТС"'!$A$30:$F$773,6,FALSE)+HLOOKUP($DL$256,'[1]Сбытовая надбавка'!$F$5:$H$6,2,FALSE),2)+'[1]Иные услуги'!$C$6+HLOOKUP($DR$255,'[1]Услуги по передаче'!$G$5:$J$7,2,FALSE))</f>
        <v>4188.66</v>
      </c>
      <c r="AB267" s="77"/>
      <c r="AC267" s="77"/>
      <c r="AD267" s="77"/>
      <c r="AE267" s="77"/>
      <c r="AF267" s="78"/>
      <c r="AG267" s="72">
        <f>IF($A267="-","-",ROUND(VLOOKUP($A267+ROUND(LEFT(AG$258,1)/24,5),'[1]ОАО "АТС"'!$A$30:$F$773,6,FALSE)+HLOOKUP($DL$256,'[1]Сбытовая надбавка'!$F$5:$H$6,2,FALSE),2)+'[1]Иные услуги'!$C$6+HLOOKUP($DR$255,'[1]Услуги по передаче'!$G$5:$J$7,2,FALSE))</f>
        <v>4188.59</v>
      </c>
      <c r="AH267" s="77"/>
      <c r="AI267" s="77"/>
      <c r="AJ267" s="77"/>
      <c r="AK267" s="77"/>
      <c r="AL267" s="78"/>
      <c r="AM267" s="72">
        <f>IF($A267="-","-",ROUND(VLOOKUP($A267+ROUND(LEFT(AM$258,1)/24,5),'[1]ОАО "АТС"'!$A$30:$F$773,6,FALSE)+HLOOKUP($DL$256,'[1]Сбытовая надбавка'!$F$5:$H$6,2,FALSE),2)+'[1]Иные услуги'!$C$6+HLOOKUP($DR$255,'[1]Услуги по передаче'!$G$5:$J$7,2,FALSE))</f>
        <v>4188.43</v>
      </c>
      <c r="AN267" s="77"/>
      <c r="AO267" s="77"/>
      <c r="AP267" s="77"/>
      <c r="AQ267" s="77"/>
      <c r="AR267" s="78"/>
      <c r="AS267" s="72">
        <f>IF($A267="-","-",ROUND(VLOOKUP($A267+ROUND(LEFT(AS$258,1)/24,5),'[1]ОАО "АТС"'!$A$30:$F$773,6,FALSE)+HLOOKUP($DL$256,'[1]Сбытовая надбавка'!$F$5:$H$6,2,FALSE),2)+'[1]Иные услуги'!$C$6+HLOOKUP($DR$255,'[1]Услуги по передаче'!$G$5:$J$7,2,FALSE))</f>
        <v>4206.79</v>
      </c>
      <c r="AT267" s="77"/>
      <c r="AU267" s="77"/>
      <c r="AV267" s="77"/>
      <c r="AW267" s="77"/>
      <c r="AX267" s="78"/>
      <c r="AY267" s="72">
        <f>IF($A267="-","-",ROUND(VLOOKUP($A267+ROUND(LEFT(AY$258,1)/24,5),'[1]ОАО "АТС"'!$A$30:$F$773,6,FALSE)+HLOOKUP($DL$256,'[1]Сбытовая надбавка'!$F$5:$H$6,2,FALSE),2)+'[1]Иные услуги'!$C$6+HLOOKUP($DR$255,'[1]Услуги по передаче'!$G$5:$J$7,2,FALSE))</f>
        <v>4267</v>
      </c>
      <c r="AZ267" s="77"/>
      <c r="BA267" s="77"/>
      <c r="BB267" s="77"/>
      <c r="BC267" s="77"/>
      <c r="BD267" s="78"/>
      <c r="BE267" s="72">
        <f>IF($A267="-","-",ROUND(VLOOKUP($A267+ROUND(LEFT(BE$258,1)/24,5),'[1]ОАО "АТС"'!$A$30:$F$773,6,FALSE)+HLOOKUP($DL$256,'[1]Сбытовая надбавка'!$F$5:$H$6,2,FALSE),2)+'[1]Иные услуги'!$C$6+HLOOKUP($DR$255,'[1]Услуги по передаче'!$G$5:$J$7,2,FALSE))</f>
        <v>4188.46</v>
      </c>
      <c r="BF267" s="77"/>
      <c r="BG267" s="77"/>
      <c r="BH267" s="77"/>
      <c r="BI267" s="77"/>
      <c r="BJ267" s="78"/>
      <c r="BK267" s="72">
        <f>IF($A267="-","-",ROUND(VLOOKUP($A267+ROUND(LEFT(BK$258,1)/24,5),'[1]ОАО "АТС"'!$A$30:$F$773,6,FALSE)+HLOOKUP($DL$256,'[1]Сбытовая надбавка'!$F$5:$H$6,2,FALSE),2)+'[1]Иные услуги'!$C$6+HLOOKUP($DR$255,'[1]Услуги по передаче'!$G$5:$J$7,2,FALSE))</f>
        <v>4225.88</v>
      </c>
      <c r="BL267" s="77"/>
      <c r="BM267" s="77"/>
      <c r="BN267" s="77"/>
      <c r="BO267" s="77"/>
      <c r="BP267" s="78"/>
      <c r="BQ267" s="72">
        <f>IF($A267="-","-",ROUND(VLOOKUP($A267+ROUND(LEFT(BQ$258,2)/24,5),'[1]ОАО "АТС"'!$A$30:$F$773,6,FALSE)+HLOOKUP($DL$256,'[1]Сбытовая надбавка'!$F$5:$H$6,2,FALSE),2)+'[1]Иные услуги'!$C$6+HLOOKUP($DR$255,'[1]Услуги по передаче'!$G$5:$J$7,2,FALSE))</f>
        <v>4254.25</v>
      </c>
      <c r="BR267" s="77"/>
      <c r="BS267" s="77"/>
      <c r="BT267" s="77"/>
      <c r="BU267" s="77"/>
      <c r="BV267" s="78"/>
      <c r="BW267" s="72">
        <f>IF($A267="-","-",ROUND(VLOOKUP($A267+ROUND(LEFT(BW$258,2)/24,5),'[1]ОАО "АТС"'!$A$30:$F$773,6,FALSE)+HLOOKUP($DL$256,'[1]Сбытовая надбавка'!$F$5:$H$6,2,FALSE),2)+'[1]Иные услуги'!$C$6+HLOOKUP($DR$255,'[1]Услуги по передаче'!$G$5:$J$7,2,FALSE))</f>
        <v>4247.4799999999996</v>
      </c>
      <c r="BX267" s="77"/>
      <c r="BY267" s="77"/>
      <c r="BZ267" s="77"/>
      <c r="CA267" s="77"/>
      <c r="CB267" s="78"/>
      <c r="CC267" s="72">
        <f>IF($A267="-","-",ROUND(VLOOKUP($A267+ROUND(LEFT(CC$258,2)/24,5),'[1]ОАО "АТС"'!$A$30:$F$773,6,FALSE)+HLOOKUP($DL$256,'[1]Сбытовая надбавка'!$F$5:$H$6,2,FALSE),2)+'[1]Иные услуги'!$C$6+HLOOKUP($DR$255,'[1]Услуги по передаче'!$G$5:$J$7,2,FALSE))</f>
        <v>4204.1000000000004</v>
      </c>
      <c r="CD267" s="77"/>
      <c r="CE267" s="77"/>
      <c r="CF267" s="77"/>
      <c r="CG267" s="77"/>
      <c r="CH267" s="78"/>
      <c r="CI267" s="72">
        <f>IF($A267="-","-",ROUND(VLOOKUP($A267+ROUND(LEFT(CI$258,2)/24,5),'[1]ОАО "АТС"'!$A$30:$F$773,6,FALSE)+HLOOKUP($DL$256,'[1]Сбытовая надбавка'!$F$5:$H$6,2,FALSE),2)+'[1]Иные услуги'!$C$6+HLOOKUP($DR$255,'[1]Услуги по передаче'!$G$5:$J$7,2,FALSE))</f>
        <v>4196.3900000000003</v>
      </c>
      <c r="CJ267" s="77"/>
      <c r="CK267" s="77"/>
      <c r="CL267" s="77"/>
      <c r="CM267" s="77"/>
      <c r="CN267" s="78"/>
      <c r="CO267" s="72">
        <f>IF($A267="-","-",ROUND(VLOOKUP($A267+ROUND(LEFT(CO$258,2)/24,5),'[1]ОАО "АТС"'!$A$30:$F$773,6,FALSE)+HLOOKUP($DL$256,'[1]Сбытовая надбавка'!$F$5:$H$6,2,FALSE),2)+'[1]Иные услуги'!$C$6+HLOOKUP($DR$255,'[1]Услуги по передаче'!$G$5:$J$7,2,FALSE))</f>
        <v>4204.58</v>
      </c>
      <c r="CP267" s="77"/>
      <c r="CQ267" s="77"/>
      <c r="CR267" s="77"/>
      <c r="CS267" s="77"/>
      <c r="CT267" s="78"/>
      <c r="CU267" s="72">
        <f>IF($A267="-","-",ROUND(VLOOKUP($A267+ROUND(LEFT(CU$258,2)/24,5),'[1]ОАО "АТС"'!$A$30:$F$773,6,FALSE)+HLOOKUP($DL$256,'[1]Сбытовая надбавка'!$F$5:$H$6,2,FALSE),2)+'[1]Иные услуги'!$C$6+HLOOKUP($DR$255,'[1]Услуги по передаче'!$G$5:$J$7,2,FALSE))</f>
        <v>4196.5</v>
      </c>
      <c r="CV267" s="77"/>
      <c r="CW267" s="77"/>
      <c r="CX267" s="77"/>
      <c r="CY267" s="77"/>
      <c r="CZ267" s="78"/>
      <c r="DA267" s="72">
        <f>IF($A267="-","-",ROUND(VLOOKUP($A267+ROUND(LEFT(DA$258,2)/24,5),'[1]ОАО "АТС"'!$A$30:$F$773,6,FALSE)+HLOOKUP($DL$256,'[1]Сбытовая надбавка'!$F$5:$H$6,2,FALSE),2)+'[1]Иные услуги'!$C$6+HLOOKUP($DR$255,'[1]Услуги по передаче'!$G$5:$J$7,2,FALSE))</f>
        <v>4188.95</v>
      </c>
      <c r="DB267" s="77"/>
      <c r="DC267" s="77"/>
      <c r="DD267" s="77"/>
      <c r="DE267" s="77"/>
      <c r="DF267" s="78"/>
      <c r="DG267" s="72">
        <f>IF($A267="-","-",ROUND(VLOOKUP($A267+ROUND(LEFT(DG$258,2)/24,5),'[1]ОАО "АТС"'!$A$30:$F$773,6,FALSE)+HLOOKUP($DL$256,'[1]Сбытовая надбавка'!$F$5:$H$6,2,FALSE),2)+'[1]Иные услуги'!$C$6+HLOOKUP($DR$255,'[1]Услуги по передаче'!$G$5:$J$7,2,FALSE))</f>
        <v>4216.6900000000005</v>
      </c>
      <c r="DH267" s="77"/>
      <c r="DI267" s="77"/>
      <c r="DJ267" s="77"/>
      <c r="DK267" s="77"/>
      <c r="DL267" s="78"/>
      <c r="DM267" s="72">
        <f>IF($A267="-","-",ROUND(VLOOKUP($A267+ROUND(LEFT(DM$258,2)/24,5),'[1]ОАО "АТС"'!$A$30:$F$773,6,FALSE)+HLOOKUP($DL$256,'[1]Сбытовая надбавка'!$F$5:$H$6,2,FALSE),2)+'[1]Иные услуги'!$C$6+HLOOKUP($DR$255,'[1]Услуги по передаче'!$G$5:$J$7,2,FALSE))</f>
        <v>4270.21</v>
      </c>
      <c r="DN267" s="77"/>
      <c r="DO267" s="77"/>
      <c r="DP267" s="77"/>
      <c r="DQ267" s="77"/>
      <c r="DR267" s="78"/>
      <c r="DS267" s="72">
        <f>IF($A267="-","-",ROUND(VLOOKUP($A267+ROUND(LEFT(DS$258,2)/24,5),'[1]ОАО "АТС"'!$A$30:$F$773,6,FALSE)+HLOOKUP($DL$256,'[1]Сбытовая надбавка'!$F$5:$H$6,2,FALSE),2)+'[1]Иные услуги'!$C$6+HLOOKUP($DR$255,'[1]Услуги по передаче'!$G$5:$J$7,2,FALSE))</f>
        <v>4270.0200000000004</v>
      </c>
      <c r="DT267" s="77"/>
      <c r="DU267" s="77"/>
      <c r="DV267" s="77"/>
      <c r="DW267" s="77"/>
      <c r="DX267" s="78"/>
      <c r="DY267" s="72">
        <f>IF($A267="-","-",ROUND(VLOOKUP($A267+ROUND(LEFT(DY$258,2)/24,5),'[1]ОАО "АТС"'!$A$30:$F$773,6,FALSE)+HLOOKUP($DL$256,'[1]Сбытовая надбавка'!$F$5:$H$6,2,FALSE),2)+'[1]Иные услуги'!$C$6+HLOOKUP($DR$255,'[1]Услуги по передаче'!$G$5:$J$7,2,FALSE))</f>
        <v>4219.7</v>
      </c>
      <c r="DZ267" s="77"/>
      <c r="EA267" s="77"/>
      <c r="EB267" s="77"/>
      <c r="EC267" s="77"/>
      <c r="ED267" s="78"/>
      <c r="EE267" s="72">
        <f>IF($A267="-","-",ROUND(VLOOKUP($A267+ROUND(LEFT(EE$258,2)/24,5),'[1]ОАО "АТС"'!$A$30:$F$773,6,FALSE)+HLOOKUP($DL$256,'[1]Сбытовая надбавка'!$F$5:$H$6,2,FALSE),2)+'[1]Иные услуги'!$C$6+HLOOKUP($DR$255,'[1]Услуги по передаче'!$G$5:$J$7,2,FALSE))</f>
        <v>4185.93</v>
      </c>
      <c r="EF267" s="77"/>
      <c r="EG267" s="77"/>
      <c r="EH267" s="77"/>
      <c r="EI267" s="77"/>
      <c r="EJ267" s="78"/>
      <c r="EK267" s="72">
        <f>IF($A267="-","-",ROUND(VLOOKUP($A267+ROUND(LEFT(EK$258,2)/24,5),'[1]ОАО "АТС"'!$A$30:$F$773,6,FALSE)+HLOOKUP($DL$256,'[1]Сбытовая надбавка'!$F$5:$H$6,2,FALSE),2)+'[1]Иные услуги'!$C$6+HLOOKUP($DR$255,'[1]Услуги по передаче'!$G$5:$J$7,2,FALSE))</f>
        <v>4387.66</v>
      </c>
      <c r="EL267" s="77"/>
      <c r="EM267" s="77"/>
      <c r="EN267" s="77"/>
      <c r="EO267" s="77"/>
      <c r="EP267" s="78"/>
      <c r="EQ267" s="72">
        <f>IF($A267="-","-",ROUND(VLOOKUP($A267+ROUND(LEFT(EQ$258,2)/24,5),'[1]ОАО "АТС"'!$A$30:$F$773,6,FALSE)+HLOOKUP($DL$256,'[1]Сбытовая надбавка'!$F$5:$H$6,2,FALSE),2)+'[1]Иные услуги'!$C$6+HLOOKUP($DR$255,'[1]Услуги по передаче'!$G$5:$J$7,2,FALSE))</f>
        <v>4258.1900000000005</v>
      </c>
      <c r="ER267" s="77"/>
      <c r="ES267" s="77"/>
      <c r="ET267" s="77"/>
      <c r="EU267" s="77"/>
      <c r="EV267" s="78"/>
    </row>
    <row r="268" spans="1:152" s="38" customFormat="1" ht="15.75" customHeight="1" x14ac:dyDescent="0.2">
      <c r="A268" s="69">
        <f>$A$124</f>
        <v>44995</v>
      </c>
      <c r="B268" s="70"/>
      <c r="C268" s="70"/>
      <c r="D268" s="70"/>
      <c r="E268" s="70"/>
      <c r="F268" s="70"/>
      <c r="G268" s="70"/>
      <c r="H268" s="71"/>
      <c r="I268" s="72">
        <f>IF($A268="-","-",ROUND(VLOOKUP($A268+ROUND(LEFT(I$258,1)/24,5),'[1]ОАО "АТС"'!$A$30:$F$773,6,FALSE)+HLOOKUP($DL$256,'[1]Сбытовая надбавка'!$F$5:$H$6,2,FALSE),2)+'[1]Иные услуги'!$C$6+HLOOKUP($DR$255,'[1]Услуги по передаче'!$G$5:$J$7,2,FALSE))</f>
        <v>4188.08</v>
      </c>
      <c r="J268" s="77"/>
      <c r="K268" s="77"/>
      <c r="L268" s="77"/>
      <c r="M268" s="77"/>
      <c r="N268" s="78"/>
      <c r="O268" s="72">
        <f>IF($A268="-","-",ROUND(VLOOKUP($A268+ROUND(LEFT(O$258,1)/24,5),'[1]ОАО "АТС"'!$A$30:$F$773,6,FALSE)+HLOOKUP($DL$256,'[1]Сбытовая надбавка'!$F$5:$H$6,2,FALSE),2)+'[1]Иные услуги'!$C$6+HLOOKUP($DR$255,'[1]Услуги по передаче'!$G$5:$J$7,2,FALSE))</f>
        <v>4188.1100000000006</v>
      </c>
      <c r="P268" s="77"/>
      <c r="Q268" s="77"/>
      <c r="R268" s="77"/>
      <c r="S268" s="77"/>
      <c r="T268" s="78"/>
      <c r="U268" s="72">
        <f>IF($A268="-","-",ROUND(VLOOKUP($A268+ROUND(LEFT(U$258,1)/24,5),'[1]ОАО "АТС"'!$A$30:$F$773,6,FALSE)+HLOOKUP($DL$256,'[1]Сбытовая надбавка'!$F$5:$H$6,2,FALSE),2)+'[1]Иные услуги'!$C$6+HLOOKUP($DR$255,'[1]Услуги по передаче'!$G$5:$J$7,2,FALSE))</f>
        <v>4188.71</v>
      </c>
      <c r="V268" s="77"/>
      <c r="W268" s="77"/>
      <c r="X268" s="77"/>
      <c r="Y268" s="77"/>
      <c r="Z268" s="78"/>
      <c r="AA268" s="72">
        <f>IF($A268="-","-",ROUND(VLOOKUP($A268+ROUND(LEFT(AA$258,1)/24,5),'[1]ОАО "АТС"'!$A$30:$F$773,6,FALSE)+HLOOKUP($DL$256,'[1]Сбытовая надбавка'!$F$5:$H$6,2,FALSE),2)+'[1]Иные услуги'!$C$6+HLOOKUP($DR$255,'[1]Услуги по передаче'!$G$5:$J$7,2,FALSE))</f>
        <v>4188.62</v>
      </c>
      <c r="AB268" s="77"/>
      <c r="AC268" s="77"/>
      <c r="AD268" s="77"/>
      <c r="AE268" s="77"/>
      <c r="AF268" s="78"/>
      <c r="AG268" s="72">
        <f>IF($A268="-","-",ROUND(VLOOKUP($A268+ROUND(LEFT(AG$258,1)/24,5),'[1]ОАО "АТС"'!$A$30:$F$773,6,FALSE)+HLOOKUP($DL$256,'[1]Сбытовая надбавка'!$F$5:$H$6,2,FALSE),2)+'[1]Иные услуги'!$C$6+HLOOKUP($DR$255,'[1]Услуги по передаче'!$G$5:$J$7,2,FALSE))</f>
        <v>4188.55</v>
      </c>
      <c r="AH268" s="77"/>
      <c r="AI268" s="77"/>
      <c r="AJ268" s="77"/>
      <c r="AK268" s="77"/>
      <c r="AL268" s="78"/>
      <c r="AM268" s="72">
        <f>IF($A268="-","-",ROUND(VLOOKUP($A268+ROUND(LEFT(AM$258,1)/24,5),'[1]ОАО "АТС"'!$A$30:$F$773,6,FALSE)+HLOOKUP($DL$256,'[1]Сбытовая надбавка'!$F$5:$H$6,2,FALSE),2)+'[1]Иные услуги'!$C$6+HLOOKUP($DR$255,'[1]Услуги по передаче'!$G$5:$J$7,2,FALSE))</f>
        <v>4188.1000000000004</v>
      </c>
      <c r="AN268" s="77"/>
      <c r="AO268" s="77"/>
      <c r="AP268" s="77"/>
      <c r="AQ268" s="77"/>
      <c r="AR268" s="78"/>
      <c r="AS268" s="72">
        <f>IF($A268="-","-",ROUND(VLOOKUP($A268+ROUND(LEFT(AS$258,1)/24,5),'[1]ОАО "АТС"'!$A$30:$F$773,6,FALSE)+HLOOKUP($DL$256,'[1]Сбытовая надбавка'!$F$5:$H$6,2,FALSE),2)+'[1]Иные услуги'!$C$6+HLOOKUP($DR$255,'[1]Услуги по передаче'!$G$5:$J$7,2,FALSE))</f>
        <v>4191.2299999999996</v>
      </c>
      <c r="AT268" s="77"/>
      <c r="AU268" s="77"/>
      <c r="AV268" s="77"/>
      <c r="AW268" s="77"/>
      <c r="AX268" s="78"/>
      <c r="AY268" s="72">
        <f>IF($A268="-","-",ROUND(VLOOKUP($A268+ROUND(LEFT(AY$258,1)/24,5),'[1]ОАО "АТС"'!$A$30:$F$773,6,FALSE)+HLOOKUP($DL$256,'[1]Сбытовая надбавка'!$F$5:$H$6,2,FALSE),2)+'[1]Иные услуги'!$C$6+HLOOKUP($DR$255,'[1]Услуги по передаче'!$G$5:$J$7,2,FALSE))</f>
        <v>4277.1900000000005</v>
      </c>
      <c r="AZ268" s="77"/>
      <c r="BA268" s="77"/>
      <c r="BB268" s="77"/>
      <c r="BC268" s="77"/>
      <c r="BD268" s="78"/>
      <c r="BE268" s="72">
        <f>IF($A268="-","-",ROUND(VLOOKUP($A268+ROUND(LEFT(BE$258,1)/24,5),'[1]ОАО "АТС"'!$A$30:$F$773,6,FALSE)+HLOOKUP($DL$256,'[1]Сбытовая надбавка'!$F$5:$H$6,2,FALSE),2)+'[1]Иные услуги'!$C$6+HLOOKUP($DR$255,'[1]Услуги по передаче'!$G$5:$J$7,2,FALSE))</f>
        <v>4188.58</v>
      </c>
      <c r="BF268" s="77"/>
      <c r="BG268" s="77"/>
      <c r="BH268" s="77"/>
      <c r="BI268" s="77"/>
      <c r="BJ268" s="78"/>
      <c r="BK268" s="72">
        <f>IF($A268="-","-",ROUND(VLOOKUP($A268+ROUND(LEFT(BK$258,1)/24,5),'[1]ОАО "АТС"'!$A$30:$F$773,6,FALSE)+HLOOKUP($DL$256,'[1]Сбытовая надбавка'!$F$5:$H$6,2,FALSE),2)+'[1]Иные услуги'!$C$6+HLOOKUP($DR$255,'[1]Услуги по передаче'!$G$5:$J$7,2,FALSE))</f>
        <v>4236.09</v>
      </c>
      <c r="BL268" s="77"/>
      <c r="BM268" s="77"/>
      <c r="BN268" s="77"/>
      <c r="BO268" s="77"/>
      <c r="BP268" s="78"/>
      <c r="BQ268" s="72">
        <f>IF($A268="-","-",ROUND(VLOOKUP($A268+ROUND(LEFT(BQ$258,2)/24,5),'[1]ОАО "АТС"'!$A$30:$F$773,6,FALSE)+HLOOKUP($DL$256,'[1]Сбытовая надбавка'!$F$5:$H$6,2,FALSE),2)+'[1]Иные услуги'!$C$6+HLOOKUP($DR$255,'[1]Услуги по передаче'!$G$5:$J$7,2,FALSE))</f>
        <v>4265.3999999999996</v>
      </c>
      <c r="BR268" s="77"/>
      <c r="BS268" s="77"/>
      <c r="BT268" s="77"/>
      <c r="BU268" s="77"/>
      <c r="BV268" s="78"/>
      <c r="BW268" s="72">
        <f>IF($A268="-","-",ROUND(VLOOKUP($A268+ROUND(LEFT(BW$258,2)/24,5),'[1]ОАО "АТС"'!$A$30:$F$773,6,FALSE)+HLOOKUP($DL$256,'[1]Сбытовая надбавка'!$F$5:$H$6,2,FALSE),2)+'[1]Иные услуги'!$C$6+HLOOKUP($DR$255,'[1]Услуги по передаче'!$G$5:$J$7,2,FALSE))</f>
        <v>4251.32</v>
      </c>
      <c r="BX268" s="77"/>
      <c r="BY268" s="77"/>
      <c r="BZ268" s="77"/>
      <c r="CA268" s="77"/>
      <c r="CB268" s="78"/>
      <c r="CC268" s="72">
        <f>IF($A268="-","-",ROUND(VLOOKUP($A268+ROUND(LEFT(CC$258,2)/24,5),'[1]ОАО "АТС"'!$A$30:$F$773,6,FALSE)+HLOOKUP($DL$256,'[1]Сбытовая надбавка'!$F$5:$H$6,2,FALSE),2)+'[1]Иные услуги'!$C$6+HLOOKUP($DR$255,'[1]Услуги по передаче'!$G$5:$J$7,2,FALSE))</f>
        <v>4210.96</v>
      </c>
      <c r="CD268" s="77"/>
      <c r="CE268" s="77"/>
      <c r="CF268" s="77"/>
      <c r="CG268" s="77"/>
      <c r="CH268" s="78"/>
      <c r="CI268" s="72">
        <f>IF($A268="-","-",ROUND(VLOOKUP($A268+ROUND(LEFT(CI$258,2)/24,5),'[1]ОАО "АТС"'!$A$30:$F$773,6,FALSE)+HLOOKUP($DL$256,'[1]Сбытовая надбавка'!$F$5:$H$6,2,FALSE),2)+'[1]Иные услуги'!$C$6+HLOOKUP($DR$255,'[1]Услуги по передаче'!$G$5:$J$7,2,FALSE))</f>
        <v>4204.1000000000004</v>
      </c>
      <c r="CJ268" s="77"/>
      <c r="CK268" s="77"/>
      <c r="CL268" s="77"/>
      <c r="CM268" s="77"/>
      <c r="CN268" s="78"/>
      <c r="CO268" s="72">
        <f>IF($A268="-","-",ROUND(VLOOKUP($A268+ROUND(LEFT(CO$258,2)/24,5),'[1]ОАО "АТС"'!$A$30:$F$773,6,FALSE)+HLOOKUP($DL$256,'[1]Сбытовая надбавка'!$F$5:$H$6,2,FALSE),2)+'[1]Иные услуги'!$C$6+HLOOKUP($DR$255,'[1]Услуги по передаче'!$G$5:$J$7,2,FALSE))</f>
        <v>4211.2700000000004</v>
      </c>
      <c r="CP268" s="77"/>
      <c r="CQ268" s="77"/>
      <c r="CR268" s="77"/>
      <c r="CS268" s="77"/>
      <c r="CT268" s="78"/>
      <c r="CU268" s="72">
        <f>IF($A268="-","-",ROUND(VLOOKUP($A268+ROUND(LEFT(CU$258,2)/24,5),'[1]ОАО "АТС"'!$A$30:$F$773,6,FALSE)+HLOOKUP($DL$256,'[1]Сбытовая надбавка'!$F$5:$H$6,2,FALSE),2)+'[1]Иные услуги'!$C$6+HLOOKUP($DR$255,'[1]Услуги по передаче'!$G$5:$J$7,2,FALSE))</f>
        <v>4204.04</v>
      </c>
      <c r="CV268" s="77"/>
      <c r="CW268" s="77"/>
      <c r="CX268" s="77"/>
      <c r="CY268" s="77"/>
      <c r="CZ268" s="78"/>
      <c r="DA268" s="72">
        <f>IF($A268="-","-",ROUND(VLOOKUP($A268+ROUND(LEFT(DA$258,2)/24,5),'[1]ОАО "АТС"'!$A$30:$F$773,6,FALSE)+HLOOKUP($DL$256,'[1]Сбытовая надбавка'!$F$5:$H$6,2,FALSE),2)+'[1]Иные услуги'!$C$6+HLOOKUP($DR$255,'[1]Услуги по передаче'!$G$5:$J$7,2,FALSE))</f>
        <v>4189.1400000000003</v>
      </c>
      <c r="DB268" s="77"/>
      <c r="DC268" s="77"/>
      <c r="DD268" s="77"/>
      <c r="DE268" s="77"/>
      <c r="DF268" s="78"/>
      <c r="DG268" s="72">
        <f>IF($A268="-","-",ROUND(VLOOKUP($A268+ROUND(LEFT(DG$258,2)/24,5),'[1]ОАО "АТС"'!$A$30:$F$773,6,FALSE)+HLOOKUP($DL$256,'[1]Сбытовая надбавка'!$F$5:$H$6,2,FALSE),2)+'[1]Иные услуги'!$C$6+HLOOKUP($DR$255,'[1]Услуги по передаче'!$G$5:$J$7,2,FALSE))</f>
        <v>4223.18</v>
      </c>
      <c r="DH268" s="77"/>
      <c r="DI268" s="77"/>
      <c r="DJ268" s="77"/>
      <c r="DK268" s="77"/>
      <c r="DL268" s="78"/>
      <c r="DM268" s="72">
        <f>IF($A268="-","-",ROUND(VLOOKUP($A268+ROUND(LEFT(DM$258,2)/24,5),'[1]ОАО "АТС"'!$A$30:$F$773,6,FALSE)+HLOOKUP($DL$256,'[1]Сбытовая надбавка'!$F$5:$H$6,2,FALSE),2)+'[1]Иные услуги'!$C$6+HLOOKUP($DR$255,'[1]Услуги по передаче'!$G$5:$J$7,2,FALSE))</f>
        <v>4274.1900000000005</v>
      </c>
      <c r="DN268" s="77"/>
      <c r="DO268" s="77"/>
      <c r="DP268" s="77"/>
      <c r="DQ268" s="77"/>
      <c r="DR268" s="78"/>
      <c r="DS268" s="72">
        <f>IF($A268="-","-",ROUND(VLOOKUP($A268+ROUND(LEFT(DS$258,2)/24,5),'[1]ОАО "АТС"'!$A$30:$F$773,6,FALSE)+HLOOKUP($DL$256,'[1]Сбытовая надбавка'!$F$5:$H$6,2,FALSE),2)+'[1]Иные услуги'!$C$6+HLOOKUP($DR$255,'[1]Услуги по передаче'!$G$5:$J$7,2,FALSE))</f>
        <v>4269.57</v>
      </c>
      <c r="DT268" s="77"/>
      <c r="DU268" s="77"/>
      <c r="DV268" s="77"/>
      <c r="DW268" s="77"/>
      <c r="DX268" s="78"/>
      <c r="DY268" s="72">
        <f>IF($A268="-","-",ROUND(VLOOKUP($A268+ROUND(LEFT(DY$258,2)/24,5),'[1]ОАО "АТС"'!$A$30:$F$773,6,FALSE)+HLOOKUP($DL$256,'[1]Сбытовая надбавка'!$F$5:$H$6,2,FALSE),2)+'[1]Иные услуги'!$C$6+HLOOKUP($DR$255,'[1]Услуги по передаче'!$G$5:$J$7,2,FALSE))</f>
        <v>4225.33</v>
      </c>
      <c r="DZ268" s="77"/>
      <c r="EA268" s="77"/>
      <c r="EB268" s="77"/>
      <c r="EC268" s="77"/>
      <c r="ED268" s="78"/>
      <c r="EE268" s="72">
        <f>IF($A268="-","-",ROUND(VLOOKUP($A268+ROUND(LEFT(EE$258,2)/24,5),'[1]ОАО "АТС"'!$A$30:$F$773,6,FALSE)+HLOOKUP($DL$256,'[1]Сбытовая надбавка'!$F$5:$H$6,2,FALSE),2)+'[1]Иные услуги'!$C$6+HLOOKUP($DR$255,'[1]Услуги по передаче'!$G$5:$J$7,2,FALSE))</f>
        <v>4186.8600000000006</v>
      </c>
      <c r="EF268" s="77"/>
      <c r="EG268" s="77"/>
      <c r="EH268" s="77"/>
      <c r="EI268" s="77"/>
      <c r="EJ268" s="78"/>
      <c r="EK268" s="72">
        <f>IF($A268="-","-",ROUND(VLOOKUP($A268+ROUND(LEFT(EK$258,2)/24,5),'[1]ОАО "АТС"'!$A$30:$F$773,6,FALSE)+HLOOKUP($DL$256,'[1]Сбытовая надбавка'!$F$5:$H$6,2,FALSE),2)+'[1]Иные услуги'!$C$6+HLOOKUP($DR$255,'[1]Услуги по передаче'!$G$5:$J$7,2,FALSE))</f>
        <v>4365.72</v>
      </c>
      <c r="EL268" s="77"/>
      <c r="EM268" s="77"/>
      <c r="EN268" s="77"/>
      <c r="EO268" s="77"/>
      <c r="EP268" s="78"/>
      <c r="EQ268" s="72">
        <f>IF($A268="-","-",ROUND(VLOOKUP($A268+ROUND(LEFT(EQ$258,2)/24,5),'[1]ОАО "АТС"'!$A$30:$F$773,6,FALSE)+HLOOKUP($DL$256,'[1]Сбытовая надбавка'!$F$5:$H$6,2,FALSE),2)+'[1]Иные услуги'!$C$6+HLOOKUP($DR$255,'[1]Услуги по передаче'!$G$5:$J$7,2,FALSE))</f>
        <v>4261.59</v>
      </c>
      <c r="ER268" s="77"/>
      <c r="ES268" s="77"/>
      <c r="ET268" s="77"/>
      <c r="EU268" s="77"/>
      <c r="EV268" s="78"/>
    </row>
    <row r="269" spans="1:152" s="38" customFormat="1" ht="15.75" customHeight="1" x14ac:dyDescent="0.2">
      <c r="A269" s="69">
        <f>$A$125</f>
        <v>44996</v>
      </c>
      <c r="B269" s="70"/>
      <c r="C269" s="70"/>
      <c r="D269" s="70"/>
      <c r="E269" s="70"/>
      <c r="F269" s="70"/>
      <c r="G269" s="70"/>
      <c r="H269" s="71"/>
      <c r="I269" s="72">
        <f>IF($A269="-","-",ROUND(VLOOKUP($A269+ROUND(LEFT(I$258,1)/24,5),'[1]ОАО "АТС"'!$A$30:$F$773,6,FALSE)+HLOOKUP($DL$256,'[1]Сбытовая надбавка'!$F$5:$H$6,2,FALSE),2)+'[1]Иные услуги'!$C$6+HLOOKUP($DR$255,'[1]Услуги по передаче'!$G$5:$J$7,2,FALSE))</f>
        <v>4188.22</v>
      </c>
      <c r="J269" s="77"/>
      <c r="K269" s="77"/>
      <c r="L269" s="77"/>
      <c r="M269" s="77"/>
      <c r="N269" s="78"/>
      <c r="O269" s="72">
        <f>IF($A269="-","-",ROUND(VLOOKUP($A269+ROUND(LEFT(O$258,1)/24,5),'[1]ОАО "АТС"'!$A$30:$F$773,6,FALSE)+HLOOKUP($DL$256,'[1]Сбытовая надбавка'!$F$5:$H$6,2,FALSE),2)+'[1]Иные услуги'!$C$6+HLOOKUP($DR$255,'[1]Услуги по передаче'!$G$5:$J$7,2,FALSE))</f>
        <v>4188.3500000000004</v>
      </c>
      <c r="P269" s="77"/>
      <c r="Q269" s="77"/>
      <c r="R269" s="77"/>
      <c r="S269" s="77"/>
      <c r="T269" s="78"/>
      <c r="U269" s="72">
        <f>IF($A269="-","-",ROUND(VLOOKUP($A269+ROUND(LEFT(U$258,1)/24,5),'[1]ОАО "АТС"'!$A$30:$F$773,6,FALSE)+HLOOKUP($DL$256,'[1]Сбытовая надбавка'!$F$5:$H$6,2,FALSE),2)+'[1]Иные услуги'!$C$6+HLOOKUP($DR$255,'[1]Услуги по передаче'!$G$5:$J$7,2,FALSE))</f>
        <v>4188.58</v>
      </c>
      <c r="V269" s="77"/>
      <c r="W269" s="77"/>
      <c r="X269" s="77"/>
      <c r="Y269" s="77"/>
      <c r="Z269" s="78"/>
      <c r="AA269" s="72">
        <f>IF($A269="-","-",ROUND(VLOOKUP($A269+ROUND(LEFT(AA$258,1)/24,5),'[1]ОАО "АТС"'!$A$30:$F$773,6,FALSE)+HLOOKUP($DL$256,'[1]Сбытовая надбавка'!$F$5:$H$6,2,FALSE),2)+'[1]Иные услуги'!$C$6+HLOOKUP($DR$255,'[1]Услуги по передаче'!$G$5:$J$7,2,FALSE))</f>
        <v>4188.6100000000006</v>
      </c>
      <c r="AB269" s="77"/>
      <c r="AC269" s="77"/>
      <c r="AD269" s="77"/>
      <c r="AE269" s="77"/>
      <c r="AF269" s="78"/>
      <c r="AG269" s="72">
        <f>IF($A269="-","-",ROUND(VLOOKUP($A269+ROUND(LEFT(AG$258,1)/24,5),'[1]ОАО "АТС"'!$A$30:$F$773,6,FALSE)+HLOOKUP($DL$256,'[1]Сбытовая надбавка'!$F$5:$H$6,2,FALSE),2)+'[1]Иные услуги'!$C$6+HLOOKUP($DR$255,'[1]Услуги по передаче'!$G$5:$J$7,2,FALSE))</f>
        <v>4188.49</v>
      </c>
      <c r="AH269" s="77"/>
      <c r="AI269" s="77"/>
      <c r="AJ269" s="77"/>
      <c r="AK269" s="77"/>
      <c r="AL269" s="78"/>
      <c r="AM269" s="72">
        <f>IF($A269="-","-",ROUND(VLOOKUP($A269+ROUND(LEFT(AM$258,1)/24,5),'[1]ОАО "АТС"'!$A$30:$F$773,6,FALSE)+HLOOKUP($DL$256,'[1]Сбытовая надбавка'!$F$5:$H$6,2,FALSE),2)+'[1]Иные услуги'!$C$6+HLOOKUP($DR$255,'[1]Услуги по передаче'!$G$5:$J$7,2,FALSE))</f>
        <v>4188.3100000000004</v>
      </c>
      <c r="AN269" s="77"/>
      <c r="AO269" s="77"/>
      <c r="AP269" s="77"/>
      <c r="AQ269" s="77"/>
      <c r="AR269" s="78"/>
      <c r="AS269" s="72">
        <f>IF($A269="-","-",ROUND(VLOOKUP($A269+ROUND(LEFT(AS$258,1)/24,5),'[1]ОАО "АТС"'!$A$30:$F$773,6,FALSE)+HLOOKUP($DL$256,'[1]Сбытовая надбавка'!$F$5:$H$6,2,FALSE),2)+'[1]Иные услуги'!$C$6+HLOOKUP($DR$255,'[1]Услуги по передаче'!$G$5:$J$7,2,FALSE))</f>
        <v>4187.6100000000006</v>
      </c>
      <c r="AT269" s="77"/>
      <c r="AU269" s="77"/>
      <c r="AV269" s="77"/>
      <c r="AW269" s="77"/>
      <c r="AX269" s="78"/>
      <c r="AY269" s="72">
        <f>IF($A269="-","-",ROUND(VLOOKUP($A269+ROUND(LEFT(AY$258,1)/24,5),'[1]ОАО "АТС"'!$A$30:$F$773,6,FALSE)+HLOOKUP($DL$256,'[1]Сбытовая надбавка'!$F$5:$H$6,2,FALSE),2)+'[1]Иные услуги'!$C$6+HLOOKUP($DR$255,'[1]Услуги по передаче'!$G$5:$J$7,2,FALSE))</f>
        <v>4187.6000000000004</v>
      </c>
      <c r="AZ269" s="77"/>
      <c r="BA269" s="77"/>
      <c r="BB269" s="77"/>
      <c r="BC269" s="77"/>
      <c r="BD269" s="78"/>
      <c r="BE269" s="72">
        <f>IF($A269="-","-",ROUND(VLOOKUP($A269+ROUND(LEFT(BE$258,1)/24,5),'[1]ОАО "АТС"'!$A$30:$F$773,6,FALSE)+HLOOKUP($DL$256,'[1]Сбытовая надбавка'!$F$5:$H$6,2,FALSE),2)+'[1]Иные услуги'!$C$6+HLOOKUP($DR$255,'[1]Услуги по передаче'!$G$5:$J$7,2,FALSE))</f>
        <v>4188.87</v>
      </c>
      <c r="BF269" s="77"/>
      <c r="BG269" s="77"/>
      <c r="BH269" s="77"/>
      <c r="BI269" s="77"/>
      <c r="BJ269" s="78"/>
      <c r="BK269" s="72">
        <f>IF($A269="-","-",ROUND(VLOOKUP($A269+ROUND(LEFT(BK$258,1)/24,5),'[1]ОАО "АТС"'!$A$30:$F$773,6,FALSE)+HLOOKUP($DL$256,'[1]Сбытовая надбавка'!$F$5:$H$6,2,FALSE),2)+'[1]Иные услуги'!$C$6+HLOOKUP($DR$255,'[1]Услуги по передаче'!$G$5:$J$7,2,FALSE))</f>
        <v>4188.9400000000005</v>
      </c>
      <c r="BL269" s="77"/>
      <c r="BM269" s="77"/>
      <c r="BN269" s="77"/>
      <c r="BO269" s="77"/>
      <c r="BP269" s="78"/>
      <c r="BQ269" s="72">
        <f>IF($A269="-","-",ROUND(VLOOKUP($A269+ROUND(LEFT(BQ$258,2)/24,5),'[1]ОАО "АТС"'!$A$30:$F$773,6,FALSE)+HLOOKUP($DL$256,'[1]Сбытовая надбавка'!$F$5:$H$6,2,FALSE),2)+'[1]Иные услуги'!$C$6+HLOOKUP($DR$255,'[1]Услуги по передаче'!$G$5:$J$7,2,FALSE))</f>
        <v>4188.95</v>
      </c>
      <c r="BR269" s="77"/>
      <c r="BS269" s="77"/>
      <c r="BT269" s="77"/>
      <c r="BU269" s="77"/>
      <c r="BV269" s="78"/>
      <c r="BW269" s="72">
        <f>IF($A269="-","-",ROUND(VLOOKUP($A269+ROUND(LEFT(BW$258,2)/24,5),'[1]ОАО "АТС"'!$A$30:$F$773,6,FALSE)+HLOOKUP($DL$256,'[1]Сбытовая надбавка'!$F$5:$H$6,2,FALSE),2)+'[1]Иные услуги'!$C$6+HLOOKUP($DR$255,'[1]Услуги по передаче'!$G$5:$J$7,2,FALSE))</f>
        <v>4188.95</v>
      </c>
      <c r="BX269" s="77"/>
      <c r="BY269" s="77"/>
      <c r="BZ269" s="77"/>
      <c r="CA269" s="77"/>
      <c r="CB269" s="78"/>
      <c r="CC269" s="72">
        <f>IF($A269="-","-",ROUND(VLOOKUP($A269+ROUND(LEFT(CC$258,2)/24,5),'[1]ОАО "АТС"'!$A$30:$F$773,6,FALSE)+HLOOKUP($DL$256,'[1]Сбытовая надбавка'!$F$5:$H$6,2,FALSE),2)+'[1]Иные услуги'!$C$6+HLOOKUP($DR$255,'[1]Услуги по передаче'!$G$5:$J$7,2,FALSE))</f>
        <v>4188.9799999999996</v>
      </c>
      <c r="CD269" s="77"/>
      <c r="CE269" s="77"/>
      <c r="CF269" s="77"/>
      <c r="CG269" s="77"/>
      <c r="CH269" s="78"/>
      <c r="CI269" s="72">
        <f>IF($A269="-","-",ROUND(VLOOKUP($A269+ROUND(LEFT(CI$258,2)/24,5),'[1]ОАО "АТС"'!$A$30:$F$773,6,FALSE)+HLOOKUP($DL$256,'[1]Сбытовая надбавка'!$F$5:$H$6,2,FALSE),2)+'[1]Иные услуги'!$C$6+HLOOKUP($DR$255,'[1]Услуги по передаче'!$G$5:$J$7,2,FALSE))</f>
        <v>4188.99</v>
      </c>
      <c r="CJ269" s="77"/>
      <c r="CK269" s="77"/>
      <c r="CL269" s="77"/>
      <c r="CM269" s="77"/>
      <c r="CN269" s="78"/>
      <c r="CO269" s="72">
        <f>IF($A269="-","-",ROUND(VLOOKUP($A269+ROUND(LEFT(CO$258,2)/24,5),'[1]ОАО "АТС"'!$A$30:$F$773,6,FALSE)+HLOOKUP($DL$256,'[1]Сбытовая надбавка'!$F$5:$H$6,2,FALSE),2)+'[1]Иные услуги'!$C$6+HLOOKUP($DR$255,'[1]Услуги по передаче'!$G$5:$J$7,2,FALSE))</f>
        <v>4189.0200000000004</v>
      </c>
      <c r="CP269" s="77"/>
      <c r="CQ269" s="77"/>
      <c r="CR269" s="77"/>
      <c r="CS269" s="77"/>
      <c r="CT269" s="78"/>
      <c r="CU269" s="72">
        <f>IF($A269="-","-",ROUND(VLOOKUP($A269+ROUND(LEFT(CU$258,2)/24,5),'[1]ОАО "АТС"'!$A$30:$F$773,6,FALSE)+HLOOKUP($DL$256,'[1]Сбытовая надбавка'!$F$5:$H$6,2,FALSE),2)+'[1]Иные услуги'!$C$6+HLOOKUP($DR$255,'[1]Услуги по передаче'!$G$5:$J$7,2,FALSE))</f>
        <v>4189.01</v>
      </c>
      <c r="CV269" s="77"/>
      <c r="CW269" s="77"/>
      <c r="CX269" s="77"/>
      <c r="CY269" s="77"/>
      <c r="CZ269" s="78"/>
      <c r="DA269" s="72">
        <f>IF($A269="-","-",ROUND(VLOOKUP($A269+ROUND(LEFT(DA$258,2)/24,5),'[1]ОАО "АТС"'!$A$30:$F$773,6,FALSE)+HLOOKUP($DL$256,'[1]Сбытовая надбавка'!$F$5:$H$6,2,FALSE),2)+'[1]Иные услуги'!$C$6+HLOOKUP($DR$255,'[1]Услуги по передаче'!$G$5:$J$7,2,FALSE))</f>
        <v>4189.17</v>
      </c>
      <c r="DB269" s="77"/>
      <c r="DC269" s="77"/>
      <c r="DD269" s="77"/>
      <c r="DE269" s="77"/>
      <c r="DF269" s="78"/>
      <c r="DG269" s="72">
        <f>IF($A269="-","-",ROUND(VLOOKUP($A269+ROUND(LEFT(DG$258,2)/24,5),'[1]ОАО "АТС"'!$A$30:$F$773,6,FALSE)+HLOOKUP($DL$256,'[1]Сбытовая надбавка'!$F$5:$H$6,2,FALSE),2)+'[1]Иные услуги'!$C$6+HLOOKUP($DR$255,'[1]Услуги по передаче'!$G$5:$J$7,2,FALSE))</f>
        <v>4188.6499999999996</v>
      </c>
      <c r="DH269" s="77"/>
      <c r="DI269" s="77"/>
      <c r="DJ269" s="77"/>
      <c r="DK269" s="77"/>
      <c r="DL269" s="78"/>
      <c r="DM269" s="72">
        <f>IF($A269="-","-",ROUND(VLOOKUP($A269+ROUND(LEFT(DM$258,2)/24,5),'[1]ОАО "АТС"'!$A$30:$F$773,6,FALSE)+HLOOKUP($DL$256,'[1]Сбытовая надбавка'!$F$5:$H$6,2,FALSE),2)+'[1]Иные услуги'!$C$6+HLOOKUP($DR$255,'[1]Услуги по передаче'!$G$5:$J$7,2,FALSE))</f>
        <v>4204.1900000000005</v>
      </c>
      <c r="DN269" s="77"/>
      <c r="DO269" s="77"/>
      <c r="DP269" s="77"/>
      <c r="DQ269" s="77"/>
      <c r="DR269" s="78"/>
      <c r="DS269" s="72">
        <f>IF($A269="-","-",ROUND(VLOOKUP($A269+ROUND(LEFT(DS$258,2)/24,5),'[1]ОАО "АТС"'!$A$30:$F$773,6,FALSE)+HLOOKUP($DL$256,'[1]Сбытовая надбавка'!$F$5:$H$6,2,FALSE),2)+'[1]Иные услуги'!$C$6+HLOOKUP($DR$255,'[1]Услуги по передаче'!$G$5:$J$7,2,FALSE))</f>
        <v>4194.84</v>
      </c>
      <c r="DT269" s="77"/>
      <c r="DU269" s="77"/>
      <c r="DV269" s="77"/>
      <c r="DW269" s="77"/>
      <c r="DX269" s="78"/>
      <c r="DY269" s="72">
        <f>IF($A269="-","-",ROUND(VLOOKUP($A269+ROUND(LEFT(DY$258,2)/24,5),'[1]ОАО "АТС"'!$A$30:$F$773,6,FALSE)+HLOOKUP($DL$256,'[1]Сбытовая надбавка'!$F$5:$H$6,2,FALSE),2)+'[1]Иные услуги'!$C$6+HLOOKUP($DR$255,'[1]Услуги по передаче'!$G$5:$J$7,2,FALSE))</f>
        <v>4187.6400000000003</v>
      </c>
      <c r="DZ269" s="77"/>
      <c r="EA269" s="77"/>
      <c r="EB269" s="77"/>
      <c r="EC269" s="77"/>
      <c r="ED269" s="78"/>
      <c r="EE269" s="72">
        <f>IF($A269="-","-",ROUND(VLOOKUP($A269+ROUND(LEFT(EE$258,2)/24,5),'[1]ОАО "АТС"'!$A$30:$F$773,6,FALSE)+HLOOKUP($DL$256,'[1]Сбытовая надбавка'!$F$5:$H$6,2,FALSE),2)+'[1]Иные услуги'!$C$6+HLOOKUP($DR$255,'[1]Услуги по передаче'!$G$5:$J$7,2,FALSE))</f>
        <v>4186.6900000000005</v>
      </c>
      <c r="EF269" s="77"/>
      <c r="EG269" s="77"/>
      <c r="EH269" s="77"/>
      <c r="EI269" s="77"/>
      <c r="EJ269" s="78"/>
      <c r="EK269" s="72">
        <f>IF($A269="-","-",ROUND(VLOOKUP($A269+ROUND(LEFT(EK$258,2)/24,5),'[1]ОАО "АТС"'!$A$30:$F$773,6,FALSE)+HLOOKUP($DL$256,'[1]Сбытовая надбавка'!$F$5:$H$6,2,FALSE),2)+'[1]Иные услуги'!$C$6+HLOOKUP($DR$255,'[1]Услуги по передаче'!$G$5:$J$7,2,FALSE))</f>
        <v>4317.63</v>
      </c>
      <c r="EL269" s="77"/>
      <c r="EM269" s="77"/>
      <c r="EN269" s="77"/>
      <c r="EO269" s="77"/>
      <c r="EP269" s="78"/>
      <c r="EQ269" s="72">
        <f>IF($A269="-","-",ROUND(VLOOKUP($A269+ROUND(LEFT(EQ$258,2)/24,5),'[1]ОАО "АТС"'!$A$30:$F$773,6,FALSE)+HLOOKUP($DL$256,'[1]Сбытовая надбавка'!$F$5:$H$6,2,FALSE),2)+'[1]Иные услуги'!$C$6+HLOOKUP($DR$255,'[1]Услуги по передаче'!$G$5:$J$7,2,FALSE))</f>
        <v>4251.67</v>
      </c>
      <c r="ER269" s="77"/>
      <c r="ES269" s="77"/>
      <c r="ET269" s="77"/>
      <c r="EU269" s="77"/>
      <c r="EV269" s="78"/>
    </row>
    <row r="270" spans="1:152" s="38" customFormat="1" ht="15.75" customHeight="1" x14ac:dyDescent="0.2">
      <c r="A270" s="69">
        <f>$A$126</f>
        <v>44997</v>
      </c>
      <c r="B270" s="70"/>
      <c r="C270" s="70"/>
      <c r="D270" s="70"/>
      <c r="E270" s="70"/>
      <c r="F270" s="70"/>
      <c r="G270" s="70"/>
      <c r="H270" s="71"/>
      <c r="I270" s="72">
        <f>IF($A270="-","-",ROUND(VLOOKUP($A270+ROUND(LEFT(I$258,1)/24,5),'[1]ОАО "АТС"'!$A$30:$F$773,6,FALSE)+HLOOKUP($DL$256,'[1]Сбытовая надбавка'!$F$5:$H$6,2,FALSE),2)+'[1]Иные услуги'!$C$6+HLOOKUP($DR$255,'[1]Услуги по передаче'!$G$5:$J$7,2,FALSE))</f>
        <v>4188.63</v>
      </c>
      <c r="J270" s="77"/>
      <c r="K270" s="77"/>
      <c r="L270" s="77"/>
      <c r="M270" s="77"/>
      <c r="N270" s="78"/>
      <c r="O270" s="72">
        <f>IF($A270="-","-",ROUND(VLOOKUP($A270+ROUND(LEFT(O$258,1)/24,5),'[1]ОАО "АТС"'!$A$30:$F$773,6,FALSE)+HLOOKUP($DL$256,'[1]Сбытовая надбавка'!$F$5:$H$6,2,FALSE),2)+'[1]Иные услуги'!$C$6+HLOOKUP($DR$255,'[1]Услуги по передаче'!$G$5:$J$7,2,FALSE))</f>
        <v>4188.7299999999996</v>
      </c>
      <c r="P270" s="77"/>
      <c r="Q270" s="77"/>
      <c r="R270" s="77"/>
      <c r="S270" s="77"/>
      <c r="T270" s="78"/>
      <c r="U270" s="72">
        <f>IF($A270="-","-",ROUND(VLOOKUP($A270+ROUND(LEFT(U$258,1)/24,5),'[1]ОАО "АТС"'!$A$30:$F$773,6,FALSE)+HLOOKUP($DL$256,'[1]Сбытовая надбавка'!$F$5:$H$6,2,FALSE),2)+'[1]Иные услуги'!$C$6+HLOOKUP($DR$255,'[1]Услуги по передаче'!$G$5:$J$7,2,FALSE))</f>
        <v>4188.8500000000004</v>
      </c>
      <c r="V270" s="77"/>
      <c r="W270" s="77"/>
      <c r="X270" s="77"/>
      <c r="Y270" s="77"/>
      <c r="Z270" s="78"/>
      <c r="AA270" s="72">
        <f>IF($A270="-","-",ROUND(VLOOKUP($A270+ROUND(LEFT(AA$258,1)/24,5),'[1]ОАО "АТС"'!$A$30:$F$773,6,FALSE)+HLOOKUP($DL$256,'[1]Сбытовая надбавка'!$F$5:$H$6,2,FALSE),2)+'[1]Иные услуги'!$C$6+HLOOKUP($DR$255,'[1]Услуги по передаче'!$G$5:$J$7,2,FALSE))</f>
        <v>4188.8900000000003</v>
      </c>
      <c r="AB270" s="77"/>
      <c r="AC270" s="77"/>
      <c r="AD270" s="77"/>
      <c r="AE270" s="77"/>
      <c r="AF270" s="78"/>
      <c r="AG270" s="72">
        <f>IF($A270="-","-",ROUND(VLOOKUP($A270+ROUND(LEFT(AG$258,1)/24,5),'[1]ОАО "АТС"'!$A$30:$F$773,6,FALSE)+HLOOKUP($DL$256,'[1]Сбытовая надбавка'!$F$5:$H$6,2,FALSE),2)+'[1]Иные услуги'!$C$6+HLOOKUP($DR$255,'[1]Услуги по передаче'!$G$5:$J$7,2,FALSE))</f>
        <v>4188.84</v>
      </c>
      <c r="AH270" s="77"/>
      <c r="AI270" s="77"/>
      <c r="AJ270" s="77"/>
      <c r="AK270" s="77"/>
      <c r="AL270" s="78"/>
      <c r="AM270" s="72">
        <f>IF($A270="-","-",ROUND(VLOOKUP($A270+ROUND(LEFT(AM$258,1)/24,5),'[1]ОАО "АТС"'!$A$30:$F$773,6,FALSE)+HLOOKUP($DL$256,'[1]Сбытовая надбавка'!$F$5:$H$6,2,FALSE),2)+'[1]Иные услуги'!$C$6+HLOOKUP($DR$255,'[1]Услуги по передаче'!$G$5:$J$7,2,FALSE))</f>
        <v>4188.75</v>
      </c>
      <c r="AN270" s="77"/>
      <c r="AO270" s="77"/>
      <c r="AP270" s="77"/>
      <c r="AQ270" s="77"/>
      <c r="AR270" s="78"/>
      <c r="AS270" s="72">
        <f>IF($A270="-","-",ROUND(VLOOKUP($A270+ROUND(LEFT(AS$258,1)/24,5),'[1]ОАО "АТС"'!$A$30:$F$773,6,FALSE)+HLOOKUP($DL$256,'[1]Сбытовая надбавка'!$F$5:$H$6,2,FALSE),2)+'[1]Иные услуги'!$C$6+HLOOKUP($DR$255,'[1]Услуги по передаче'!$G$5:$J$7,2,FALSE))</f>
        <v>4188.1000000000004</v>
      </c>
      <c r="AT270" s="77"/>
      <c r="AU270" s="77"/>
      <c r="AV270" s="77"/>
      <c r="AW270" s="77"/>
      <c r="AX270" s="78"/>
      <c r="AY270" s="72">
        <f>IF($A270="-","-",ROUND(VLOOKUP($A270+ROUND(LEFT(AY$258,1)/24,5),'[1]ОАО "АТС"'!$A$30:$F$773,6,FALSE)+HLOOKUP($DL$256,'[1]Сбытовая надбавка'!$F$5:$H$6,2,FALSE),2)+'[1]Иные услуги'!$C$6+HLOOKUP($DR$255,'[1]Услуги по передаче'!$G$5:$J$7,2,FALSE))</f>
        <v>4187.74</v>
      </c>
      <c r="AZ270" s="77"/>
      <c r="BA270" s="77"/>
      <c r="BB270" s="77"/>
      <c r="BC270" s="77"/>
      <c r="BD270" s="78"/>
      <c r="BE270" s="72">
        <f>IF($A270="-","-",ROUND(VLOOKUP($A270+ROUND(LEFT(BE$258,1)/24,5),'[1]ОАО "АТС"'!$A$30:$F$773,6,FALSE)+HLOOKUP($DL$256,'[1]Сбытовая надбавка'!$F$5:$H$6,2,FALSE),2)+'[1]Иные услуги'!$C$6+HLOOKUP($DR$255,'[1]Услуги по передаче'!$G$5:$J$7,2,FALSE))</f>
        <v>4188.91</v>
      </c>
      <c r="BF270" s="77"/>
      <c r="BG270" s="77"/>
      <c r="BH270" s="77"/>
      <c r="BI270" s="77"/>
      <c r="BJ270" s="78"/>
      <c r="BK270" s="72">
        <f>IF($A270="-","-",ROUND(VLOOKUP($A270+ROUND(LEFT(BK$258,1)/24,5),'[1]ОАО "АТС"'!$A$30:$F$773,6,FALSE)+HLOOKUP($DL$256,'[1]Сбытовая надбавка'!$F$5:$H$6,2,FALSE),2)+'[1]Иные услуги'!$C$6+HLOOKUP($DR$255,'[1]Услуги по передаче'!$G$5:$J$7,2,FALSE))</f>
        <v>4188.97</v>
      </c>
      <c r="BL270" s="77"/>
      <c r="BM270" s="77"/>
      <c r="BN270" s="77"/>
      <c r="BO270" s="77"/>
      <c r="BP270" s="78"/>
      <c r="BQ270" s="72">
        <f>IF($A270="-","-",ROUND(VLOOKUP($A270+ROUND(LEFT(BQ$258,2)/24,5),'[1]ОАО "АТС"'!$A$30:$F$773,6,FALSE)+HLOOKUP($DL$256,'[1]Сбытовая надбавка'!$F$5:$H$6,2,FALSE),2)+'[1]Иные услуги'!$C$6+HLOOKUP($DR$255,'[1]Услуги по передаче'!$G$5:$J$7,2,FALSE))</f>
        <v>4188.9799999999996</v>
      </c>
      <c r="BR270" s="77"/>
      <c r="BS270" s="77"/>
      <c r="BT270" s="77"/>
      <c r="BU270" s="77"/>
      <c r="BV270" s="78"/>
      <c r="BW270" s="72">
        <f>IF($A270="-","-",ROUND(VLOOKUP($A270+ROUND(LEFT(BW$258,2)/24,5),'[1]ОАО "АТС"'!$A$30:$F$773,6,FALSE)+HLOOKUP($DL$256,'[1]Сбытовая надбавка'!$F$5:$H$6,2,FALSE),2)+'[1]Иные услуги'!$C$6+HLOOKUP($DR$255,'[1]Услуги по передаче'!$G$5:$J$7,2,FALSE))</f>
        <v>4189.01</v>
      </c>
      <c r="BX270" s="77"/>
      <c r="BY270" s="77"/>
      <c r="BZ270" s="77"/>
      <c r="CA270" s="77"/>
      <c r="CB270" s="78"/>
      <c r="CC270" s="72">
        <f>IF($A270="-","-",ROUND(VLOOKUP($A270+ROUND(LEFT(CC$258,2)/24,5),'[1]ОАО "АТС"'!$A$30:$F$773,6,FALSE)+HLOOKUP($DL$256,'[1]Сбытовая надбавка'!$F$5:$H$6,2,FALSE),2)+'[1]Иные услуги'!$C$6+HLOOKUP($DR$255,'[1]Услуги по передаче'!$G$5:$J$7,2,FALSE))</f>
        <v>4189.01</v>
      </c>
      <c r="CD270" s="77"/>
      <c r="CE270" s="77"/>
      <c r="CF270" s="77"/>
      <c r="CG270" s="77"/>
      <c r="CH270" s="78"/>
      <c r="CI270" s="72">
        <f>IF($A270="-","-",ROUND(VLOOKUP($A270+ROUND(LEFT(CI$258,2)/24,5),'[1]ОАО "АТС"'!$A$30:$F$773,6,FALSE)+HLOOKUP($DL$256,'[1]Сбытовая надбавка'!$F$5:$H$6,2,FALSE),2)+'[1]Иные услуги'!$C$6+HLOOKUP($DR$255,'[1]Услуги по передаче'!$G$5:$J$7,2,FALSE))</f>
        <v>4189.01</v>
      </c>
      <c r="CJ270" s="77"/>
      <c r="CK270" s="77"/>
      <c r="CL270" s="77"/>
      <c r="CM270" s="77"/>
      <c r="CN270" s="78"/>
      <c r="CO270" s="72">
        <f>IF($A270="-","-",ROUND(VLOOKUP($A270+ROUND(LEFT(CO$258,2)/24,5),'[1]ОАО "АТС"'!$A$30:$F$773,6,FALSE)+HLOOKUP($DL$256,'[1]Сбытовая надбавка'!$F$5:$H$6,2,FALSE),2)+'[1]Иные услуги'!$C$6+HLOOKUP($DR$255,'[1]Услуги по передаче'!$G$5:$J$7,2,FALSE))</f>
        <v>4189.0200000000004</v>
      </c>
      <c r="CP270" s="77"/>
      <c r="CQ270" s="77"/>
      <c r="CR270" s="77"/>
      <c r="CS270" s="77"/>
      <c r="CT270" s="78"/>
      <c r="CU270" s="72">
        <f>IF($A270="-","-",ROUND(VLOOKUP($A270+ROUND(LEFT(CU$258,2)/24,5),'[1]ОАО "АТС"'!$A$30:$F$773,6,FALSE)+HLOOKUP($DL$256,'[1]Сбытовая надбавка'!$F$5:$H$6,2,FALSE),2)+'[1]Иные услуги'!$C$6+HLOOKUP($DR$255,'[1]Услуги по передаче'!$G$5:$J$7,2,FALSE))</f>
        <v>4189.0200000000004</v>
      </c>
      <c r="CV270" s="77"/>
      <c r="CW270" s="77"/>
      <c r="CX270" s="77"/>
      <c r="CY270" s="77"/>
      <c r="CZ270" s="78"/>
      <c r="DA270" s="72">
        <f>IF($A270="-","-",ROUND(VLOOKUP($A270+ROUND(LEFT(DA$258,2)/24,5),'[1]ОАО "АТС"'!$A$30:$F$773,6,FALSE)+HLOOKUP($DL$256,'[1]Сбытовая надбавка'!$F$5:$H$6,2,FALSE),2)+'[1]Иные услуги'!$C$6+HLOOKUP($DR$255,'[1]Услуги по передаче'!$G$5:$J$7,2,FALSE))</f>
        <v>4189.13</v>
      </c>
      <c r="DB270" s="77"/>
      <c r="DC270" s="77"/>
      <c r="DD270" s="77"/>
      <c r="DE270" s="77"/>
      <c r="DF270" s="78"/>
      <c r="DG270" s="72">
        <f>IF($A270="-","-",ROUND(VLOOKUP($A270+ROUND(LEFT(DG$258,2)/24,5),'[1]ОАО "АТС"'!$A$30:$F$773,6,FALSE)+HLOOKUP($DL$256,'[1]Сбытовая надбавка'!$F$5:$H$6,2,FALSE),2)+'[1]Иные услуги'!$C$6+HLOOKUP($DR$255,'[1]Услуги по передаче'!$G$5:$J$7,2,FALSE))</f>
        <v>4188.6900000000005</v>
      </c>
      <c r="DH270" s="77"/>
      <c r="DI270" s="77"/>
      <c r="DJ270" s="77"/>
      <c r="DK270" s="77"/>
      <c r="DL270" s="78"/>
      <c r="DM270" s="72">
        <f>IF($A270="-","-",ROUND(VLOOKUP($A270+ROUND(LEFT(DM$258,2)/24,5),'[1]ОАО "АТС"'!$A$30:$F$773,6,FALSE)+HLOOKUP($DL$256,'[1]Сбытовая надбавка'!$F$5:$H$6,2,FALSE),2)+'[1]Иные услуги'!$C$6+HLOOKUP($DR$255,'[1]Услуги по передаче'!$G$5:$J$7,2,FALSE))</f>
        <v>4220.6400000000003</v>
      </c>
      <c r="DN270" s="77"/>
      <c r="DO270" s="77"/>
      <c r="DP270" s="77"/>
      <c r="DQ270" s="77"/>
      <c r="DR270" s="78"/>
      <c r="DS270" s="72">
        <f>IF($A270="-","-",ROUND(VLOOKUP($A270+ROUND(LEFT(DS$258,2)/24,5),'[1]ОАО "АТС"'!$A$30:$F$773,6,FALSE)+HLOOKUP($DL$256,'[1]Сбытовая надбавка'!$F$5:$H$6,2,FALSE),2)+'[1]Иные услуги'!$C$6+HLOOKUP($DR$255,'[1]Услуги по передаче'!$G$5:$J$7,2,FALSE))</f>
        <v>4255.67</v>
      </c>
      <c r="DT270" s="77"/>
      <c r="DU270" s="77"/>
      <c r="DV270" s="77"/>
      <c r="DW270" s="77"/>
      <c r="DX270" s="78"/>
      <c r="DY270" s="72">
        <f>IF($A270="-","-",ROUND(VLOOKUP($A270+ROUND(LEFT(DY$258,2)/24,5),'[1]ОАО "АТС"'!$A$30:$F$773,6,FALSE)+HLOOKUP($DL$256,'[1]Сбытовая надбавка'!$F$5:$H$6,2,FALSE),2)+'[1]Иные услуги'!$C$6+HLOOKUP($DR$255,'[1]Услуги по передаче'!$G$5:$J$7,2,FALSE))</f>
        <v>4204.74</v>
      </c>
      <c r="DZ270" s="77"/>
      <c r="EA270" s="77"/>
      <c r="EB270" s="77"/>
      <c r="EC270" s="77"/>
      <c r="ED270" s="78"/>
      <c r="EE270" s="72">
        <f>IF($A270="-","-",ROUND(VLOOKUP($A270+ROUND(LEFT(EE$258,2)/24,5),'[1]ОАО "АТС"'!$A$30:$F$773,6,FALSE)+HLOOKUP($DL$256,'[1]Сбытовая надбавка'!$F$5:$H$6,2,FALSE),2)+'[1]Иные услуги'!$C$6+HLOOKUP($DR$255,'[1]Услуги по передаче'!$G$5:$J$7,2,FALSE))</f>
        <v>4187.24</v>
      </c>
      <c r="EF270" s="77"/>
      <c r="EG270" s="77"/>
      <c r="EH270" s="77"/>
      <c r="EI270" s="77"/>
      <c r="EJ270" s="78"/>
      <c r="EK270" s="72">
        <f>IF($A270="-","-",ROUND(VLOOKUP($A270+ROUND(LEFT(EK$258,2)/24,5),'[1]ОАО "АТС"'!$A$30:$F$773,6,FALSE)+HLOOKUP($DL$256,'[1]Сбытовая надбавка'!$F$5:$H$6,2,FALSE),2)+'[1]Иные услуги'!$C$6+HLOOKUP($DR$255,'[1]Услуги по передаче'!$G$5:$J$7,2,FALSE))</f>
        <v>4352.5200000000004</v>
      </c>
      <c r="EL270" s="77"/>
      <c r="EM270" s="77"/>
      <c r="EN270" s="77"/>
      <c r="EO270" s="77"/>
      <c r="EP270" s="78"/>
      <c r="EQ270" s="72">
        <f>IF($A270="-","-",ROUND(VLOOKUP($A270+ROUND(LEFT(EQ$258,2)/24,5),'[1]ОАО "АТС"'!$A$30:$F$773,6,FALSE)+HLOOKUP($DL$256,'[1]Сбытовая надбавка'!$F$5:$H$6,2,FALSE),2)+'[1]Иные услуги'!$C$6+HLOOKUP($DR$255,'[1]Услуги по передаче'!$G$5:$J$7,2,FALSE))</f>
        <v>4249.32</v>
      </c>
      <c r="ER270" s="77"/>
      <c r="ES270" s="77"/>
      <c r="ET270" s="77"/>
      <c r="EU270" s="77"/>
      <c r="EV270" s="78"/>
    </row>
    <row r="271" spans="1:152" s="38" customFormat="1" ht="15.75" customHeight="1" x14ac:dyDescent="0.2">
      <c r="A271" s="69">
        <f>$A$127</f>
        <v>44998</v>
      </c>
      <c r="B271" s="70"/>
      <c r="C271" s="70"/>
      <c r="D271" s="70"/>
      <c r="E271" s="70"/>
      <c r="F271" s="70"/>
      <c r="G271" s="70"/>
      <c r="H271" s="71"/>
      <c r="I271" s="72">
        <f>IF($A271="-","-",ROUND(VLOOKUP($A271+ROUND(LEFT(I$258,1)/24,5),'[1]ОАО "АТС"'!$A$30:$F$773,6,FALSE)+HLOOKUP($DL$256,'[1]Сбытовая надбавка'!$F$5:$H$6,2,FALSE),2)+'[1]Иные услуги'!$C$6+HLOOKUP($DR$255,'[1]Услуги по передаче'!$G$5:$J$7,2,FALSE))</f>
        <v>4188.55</v>
      </c>
      <c r="J271" s="77"/>
      <c r="K271" s="77"/>
      <c r="L271" s="77"/>
      <c r="M271" s="77"/>
      <c r="N271" s="78"/>
      <c r="O271" s="72">
        <f>IF($A271="-","-",ROUND(VLOOKUP($A271+ROUND(LEFT(O$258,1)/24,5),'[1]ОАО "АТС"'!$A$30:$F$773,6,FALSE)+HLOOKUP($DL$256,'[1]Сбытовая надбавка'!$F$5:$H$6,2,FALSE),2)+'[1]Иные услуги'!$C$6+HLOOKUP($DR$255,'[1]Услуги по передаче'!$G$5:$J$7,2,FALSE))</f>
        <v>4188.6100000000006</v>
      </c>
      <c r="P271" s="77"/>
      <c r="Q271" s="77"/>
      <c r="R271" s="77"/>
      <c r="S271" s="77"/>
      <c r="T271" s="78"/>
      <c r="U271" s="72">
        <f>IF($A271="-","-",ROUND(VLOOKUP($A271+ROUND(LEFT(U$258,1)/24,5),'[1]ОАО "АТС"'!$A$30:$F$773,6,FALSE)+HLOOKUP($DL$256,'[1]Сбытовая надбавка'!$F$5:$H$6,2,FALSE),2)+'[1]Иные услуги'!$C$6+HLOOKUP($DR$255,'[1]Услуги по передаче'!$G$5:$J$7,2,FALSE))</f>
        <v>4188.68</v>
      </c>
      <c r="V271" s="77"/>
      <c r="W271" s="77"/>
      <c r="X271" s="77"/>
      <c r="Y271" s="77"/>
      <c r="Z271" s="78"/>
      <c r="AA271" s="72">
        <f>IF($A271="-","-",ROUND(VLOOKUP($A271+ROUND(LEFT(AA$258,1)/24,5),'[1]ОАО "АТС"'!$A$30:$F$773,6,FALSE)+HLOOKUP($DL$256,'[1]Сбытовая надбавка'!$F$5:$H$6,2,FALSE),2)+'[1]Иные услуги'!$C$6+HLOOKUP($DR$255,'[1]Услуги по передаче'!$G$5:$J$7,2,FALSE))</f>
        <v>4188.67</v>
      </c>
      <c r="AB271" s="77"/>
      <c r="AC271" s="77"/>
      <c r="AD271" s="77"/>
      <c r="AE271" s="77"/>
      <c r="AF271" s="78"/>
      <c r="AG271" s="72">
        <f>IF($A271="-","-",ROUND(VLOOKUP($A271+ROUND(LEFT(AG$258,1)/24,5),'[1]ОАО "АТС"'!$A$30:$F$773,6,FALSE)+HLOOKUP($DL$256,'[1]Сбытовая надбавка'!$F$5:$H$6,2,FALSE),2)+'[1]Иные услуги'!$C$6+HLOOKUP($DR$255,'[1]Услуги по передаче'!$G$5:$J$7,2,FALSE))</f>
        <v>4188.6499999999996</v>
      </c>
      <c r="AH271" s="77"/>
      <c r="AI271" s="77"/>
      <c r="AJ271" s="77"/>
      <c r="AK271" s="77"/>
      <c r="AL271" s="78"/>
      <c r="AM271" s="72">
        <f>IF($A271="-","-",ROUND(VLOOKUP($A271+ROUND(LEFT(AM$258,1)/24,5),'[1]ОАО "АТС"'!$A$30:$F$773,6,FALSE)+HLOOKUP($DL$256,'[1]Сбытовая надбавка'!$F$5:$H$6,2,FALSE),2)+'[1]Иные услуги'!$C$6+HLOOKUP($DR$255,'[1]Услуги по передаче'!$G$5:$J$7,2,FALSE))</f>
        <v>4188.6499999999996</v>
      </c>
      <c r="AN271" s="77"/>
      <c r="AO271" s="77"/>
      <c r="AP271" s="77"/>
      <c r="AQ271" s="77"/>
      <c r="AR271" s="78"/>
      <c r="AS271" s="72">
        <f>IF($A271="-","-",ROUND(VLOOKUP($A271+ROUND(LEFT(AS$258,1)/24,5),'[1]ОАО "АТС"'!$A$30:$F$773,6,FALSE)+HLOOKUP($DL$256,'[1]Сбытовая надбавка'!$F$5:$H$6,2,FALSE),2)+'[1]Иные услуги'!$C$6+HLOOKUP($DR$255,'[1]Услуги по передаче'!$G$5:$J$7,2,FALSE))</f>
        <v>4188.01</v>
      </c>
      <c r="AT271" s="77"/>
      <c r="AU271" s="77"/>
      <c r="AV271" s="77"/>
      <c r="AW271" s="77"/>
      <c r="AX271" s="78"/>
      <c r="AY271" s="72">
        <f>IF($A271="-","-",ROUND(VLOOKUP($A271+ROUND(LEFT(AY$258,1)/24,5),'[1]ОАО "АТС"'!$A$30:$F$773,6,FALSE)+HLOOKUP($DL$256,'[1]Сбытовая надбавка'!$F$5:$H$6,2,FALSE),2)+'[1]Иные услуги'!$C$6+HLOOKUP($DR$255,'[1]Услуги по передаче'!$G$5:$J$7,2,FALSE))</f>
        <v>4256.8999999999996</v>
      </c>
      <c r="AZ271" s="77"/>
      <c r="BA271" s="77"/>
      <c r="BB271" s="77"/>
      <c r="BC271" s="77"/>
      <c r="BD271" s="78"/>
      <c r="BE271" s="72">
        <f>IF($A271="-","-",ROUND(VLOOKUP($A271+ROUND(LEFT(BE$258,1)/24,5),'[1]ОАО "АТС"'!$A$30:$F$773,6,FALSE)+HLOOKUP($DL$256,'[1]Сбытовая надбавка'!$F$5:$H$6,2,FALSE),2)+'[1]Иные услуги'!$C$6+HLOOKUP($DR$255,'[1]Услуги по передаче'!$G$5:$J$7,2,FALSE))</f>
        <v>4188.2</v>
      </c>
      <c r="BF271" s="77"/>
      <c r="BG271" s="77"/>
      <c r="BH271" s="77"/>
      <c r="BI271" s="77"/>
      <c r="BJ271" s="78"/>
      <c r="BK271" s="72">
        <f>IF($A271="-","-",ROUND(VLOOKUP($A271+ROUND(LEFT(BK$258,1)/24,5),'[1]ОАО "АТС"'!$A$30:$F$773,6,FALSE)+HLOOKUP($DL$256,'[1]Сбытовая надбавка'!$F$5:$H$6,2,FALSE),2)+'[1]Иные услуги'!$C$6+HLOOKUP($DR$255,'[1]Услуги по передаче'!$G$5:$J$7,2,FALSE))</f>
        <v>4251.08</v>
      </c>
      <c r="BL271" s="77"/>
      <c r="BM271" s="77"/>
      <c r="BN271" s="77"/>
      <c r="BO271" s="77"/>
      <c r="BP271" s="78"/>
      <c r="BQ271" s="72">
        <f>IF($A271="-","-",ROUND(VLOOKUP($A271+ROUND(LEFT(BQ$258,2)/24,5),'[1]ОАО "АТС"'!$A$30:$F$773,6,FALSE)+HLOOKUP($DL$256,'[1]Сбытовая надбавка'!$F$5:$H$6,2,FALSE),2)+'[1]Иные услуги'!$C$6+HLOOKUP($DR$255,'[1]Услуги по передаче'!$G$5:$J$7,2,FALSE))</f>
        <v>4289.75</v>
      </c>
      <c r="BR271" s="77"/>
      <c r="BS271" s="77"/>
      <c r="BT271" s="77"/>
      <c r="BU271" s="77"/>
      <c r="BV271" s="78"/>
      <c r="BW271" s="72">
        <f>IF($A271="-","-",ROUND(VLOOKUP($A271+ROUND(LEFT(BW$258,2)/24,5),'[1]ОАО "АТС"'!$A$30:$F$773,6,FALSE)+HLOOKUP($DL$256,'[1]Сбытовая надбавка'!$F$5:$H$6,2,FALSE),2)+'[1]Иные услуги'!$C$6+HLOOKUP($DR$255,'[1]Услуги по передаче'!$G$5:$J$7,2,FALSE))</f>
        <v>4298.82</v>
      </c>
      <c r="BX271" s="77"/>
      <c r="BY271" s="77"/>
      <c r="BZ271" s="77"/>
      <c r="CA271" s="77"/>
      <c r="CB271" s="78"/>
      <c r="CC271" s="72">
        <f>IF($A271="-","-",ROUND(VLOOKUP($A271+ROUND(LEFT(CC$258,2)/24,5),'[1]ОАО "АТС"'!$A$30:$F$773,6,FALSE)+HLOOKUP($DL$256,'[1]Сбытовая надбавка'!$F$5:$H$6,2,FALSE),2)+'[1]Иные услуги'!$C$6+HLOOKUP($DR$255,'[1]Услуги по передаче'!$G$5:$J$7,2,FALSE))</f>
        <v>4265.8100000000004</v>
      </c>
      <c r="CD271" s="77"/>
      <c r="CE271" s="77"/>
      <c r="CF271" s="77"/>
      <c r="CG271" s="77"/>
      <c r="CH271" s="78"/>
      <c r="CI271" s="72">
        <f>IF($A271="-","-",ROUND(VLOOKUP($A271+ROUND(LEFT(CI$258,2)/24,5),'[1]ОАО "АТС"'!$A$30:$F$773,6,FALSE)+HLOOKUP($DL$256,'[1]Сбытовая надбавка'!$F$5:$H$6,2,FALSE),2)+'[1]Иные услуги'!$C$6+HLOOKUP($DR$255,'[1]Услуги по передаче'!$G$5:$J$7,2,FALSE))</f>
        <v>4256.54</v>
      </c>
      <c r="CJ271" s="77"/>
      <c r="CK271" s="77"/>
      <c r="CL271" s="77"/>
      <c r="CM271" s="77"/>
      <c r="CN271" s="78"/>
      <c r="CO271" s="72">
        <f>IF($A271="-","-",ROUND(VLOOKUP($A271+ROUND(LEFT(CO$258,2)/24,5),'[1]ОАО "АТС"'!$A$30:$F$773,6,FALSE)+HLOOKUP($DL$256,'[1]Сбытовая надбавка'!$F$5:$H$6,2,FALSE),2)+'[1]Иные услуги'!$C$6+HLOOKUP($DR$255,'[1]Услуги по передаче'!$G$5:$J$7,2,FALSE))</f>
        <v>4244.83</v>
      </c>
      <c r="CP271" s="77"/>
      <c r="CQ271" s="77"/>
      <c r="CR271" s="77"/>
      <c r="CS271" s="77"/>
      <c r="CT271" s="78"/>
      <c r="CU271" s="72">
        <f>IF($A271="-","-",ROUND(VLOOKUP($A271+ROUND(LEFT(CU$258,2)/24,5),'[1]ОАО "АТС"'!$A$30:$F$773,6,FALSE)+HLOOKUP($DL$256,'[1]Сбытовая надбавка'!$F$5:$H$6,2,FALSE),2)+'[1]Иные услуги'!$C$6+HLOOKUP($DR$255,'[1]Услуги по передаче'!$G$5:$J$7,2,FALSE))</f>
        <v>4232.84</v>
      </c>
      <c r="CV271" s="77"/>
      <c r="CW271" s="77"/>
      <c r="CX271" s="77"/>
      <c r="CY271" s="77"/>
      <c r="CZ271" s="78"/>
      <c r="DA271" s="72">
        <f>IF($A271="-","-",ROUND(VLOOKUP($A271+ROUND(LEFT(DA$258,2)/24,5),'[1]ОАО "АТС"'!$A$30:$F$773,6,FALSE)+HLOOKUP($DL$256,'[1]Сбытовая надбавка'!$F$5:$H$6,2,FALSE),2)+'[1]Иные услуги'!$C$6+HLOOKUP($DR$255,'[1]Услуги по передаче'!$G$5:$J$7,2,FALSE))</f>
        <v>4244.05</v>
      </c>
      <c r="DB271" s="77"/>
      <c r="DC271" s="77"/>
      <c r="DD271" s="77"/>
      <c r="DE271" s="77"/>
      <c r="DF271" s="78"/>
      <c r="DG271" s="72">
        <f>IF($A271="-","-",ROUND(VLOOKUP($A271+ROUND(LEFT(DG$258,2)/24,5),'[1]ОАО "АТС"'!$A$30:$F$773,6,FALSE)+HLOOKUP($DL$256,'[1]Сбытовая надбавка'!$F$5:$H$6,2,FALSE),2)+'[1]Иные услуги'!$C$6+HLOOKUP($DR$255,'[1]Услуги по передаче'!$G$5:$J$7,2,FALSE))</f>
        <v>4265.54</v>
      </c>
      <c r="DH271" s="77"/>
      <c r="DI271" s="77"/>
      <c r="DJ271" s="77"/>
      <c r="DK271" s="77"/>
      <c r="DL271" s="78"/>
      <c r="DM271" s="72">
        <f>IF($A271="-","-",ROUND(VLOOKUP($A271+ROUND(LEFT(DM$258,2)/24,5),'[1]ОАО "АТС"'!$A$30:$F$773,6,FALSE)+HLOOKUP($DL$256,'[1]Сбытовая надбавка'!$F$5:$H$6,2,FALSE),2)+'[1]Иные услуги'!$C$6+HLOOKUP($DR$255,'[1]Услуги по передаче'!$G$5:$J$7,2,FALSE))</f>
        <v>4291.22</v>
      </c>
      <c r="DN271" s="77"/>
      <c r="DO271" s="77"/>
      <c r="DP271" s="77"/>
      <c r="DQ271" s="77"/>
      <c r="DR271" s="78"/>
      <c r="DS271" s="72">
        <f>IF($A271="-","-",ROUND(VLOOKUP($A271+ROUND(LEFT(DS$258,2)/24,5),'[1]ОАО "АТС"'!$A$30:$F$773,6,FALSE)+HLOOKUP($DL$256,'[1]Сбытовая надбавка'!$F$5:$H$6,2,FALSE),2)+'[1]Иные услуги'!$C$6+HLOOKUP($DR$255,'[1]Услуги по передаче'!$G$5:$J$7,2,FALSE))</f>
        <v>4272.6499999999996</v>
      </c>
      <c r="DT271" s="77"/>
      <c r="DU271" s="77"/>
      <c r="DV271" s="77"/>
      <c r="DW271" s="77"/>
      <c r="DX271" s="78"/>
      <c r="DY271" s="72">
        <f>IF($A271="-","-",ROUND(VLOOKUP($A271+ROUND(LEFT(DY$258,2)/24,5),'[1]ОАО "АТС"'!$A$30:$F$773,6,FALSE)+HLOOKUP($DL$256,'[1]Сбытовая надбавка'!$F$5:$H$6,2,FALSE),2)+'[1]Иные услуги'!$C$6+HLOOKUP($DR$255,'[1]Услуги по передаче'!$G$5:$J$7,2,FALSE))</f>
        <v>4214.32</v>
      </c>
      <c r="DZ271" s="77"/>
      <c r="EA271" s="77"/>
      <c r="EB271" s="77"/>
      <c r="EC271" s="77"/>
      <c r="ED271" s="78"/>
      <c r="EE271" s="72">
        <f>IF($A271="-","-",ROUND(VLOOKUP($A271+ROUND(LEFT(EE$258,2)/24,5),'[1]ОАО "АТС"'!$A$30:$F$773,6,FALSE)+HLOOKUP($DL$256,'[1]Сбытовая надбавка'!$F$5:$H$6,2,FALSE),2)+'[1]Иные услуги'!$C$6+HLOOKUP($DR$255,'[1]Услуги по передаче'!$G$5:$J$7,2,FALSE))</f>
        <v>4187.01</v>
      </c>
      <c r="EF271" s="77"/>
      <c r="EG271" s="77"/>
      <c r="EH271" s="77"/>
      <c r="EI271" s="77"/>
      <c r="EJ271" s="78"/>
      <c r="EK271" s="72">
        <f>IF($A271="-","-",ROUND(VLOOKUP($A271+ROUND(LEFT(EK$258,2)/24,5),'[1]ОАО "АТС"'!$A$30:$F$773,6,FALSE)+HLOOKUP($DL$256,'[1]Сбытовая надбавка'!$F$5:$H$6,2,FALSE),2)+'[1]Иные услуги'!$C$6+HLOOKUP($DR$255,'[1]Услуги по передаче'!$G$5:$J$7,2,FALSE))</f>
        <v>4359.0300000000007</v>
      </c>
      <c r="EL271" s="77"/>
      <c r="EM271" s="77"/>
      <c r="EN271" s="77"/>
      <c r="EO271" s="77"/>
      <c r="EP271" s="78"/>
      <c r="EQ271" s="72">
        <f>IF($A271="-","-",ROUND(VLOOKUP($A271+ROUND(LEFT(EQ$258,2)/24,5),'[1]ОАО "АТС"'!$A$30:$F$773,6,FALSE)+HLOOKUP($DL$256,'[1]Сбытовая надбавка'!$F$5:$H$6,2,FALSE),2)+'[1]Иные услуги'!$C$6+HLOOKUP($DR$255,'[1]Услуги по передаче'!$G$5:$J$7,2,FALSE))</f>
        <v>4272.8900000000003</v>
      </c>
      <c r="ER271" s="77"/>
      <c r="ES271" s="77"/>
      <c r="ET271" s="77"/>
      <c r="EU271" s="77"/>
      <c r="EV271" s="78"/>
    </row>
    <row r="272" spans="1:152" s="38" customFormat="1" ht="15.75" customHeight="1" x14ac:dyDescent="0.2">
      <c r="A272" s="69">
        <f>$A$128</f>
        <v>44999</v>
      </c>
      <c r="B272" s="70"/>
      <c r="C272" s="70"/>
      <c r="D272" s="70"/>
      <c r="E272" s="70"/>
      <c r="F272" s="70"/>
      <c r="G272" s="70"/>
      <c r="H272" s="71"/>
      <c r="I272" s="72">
        <f>IF($A272="-","-",ROUND(VLOOKUP($A272+ROUND(LEFT(I$258,1)/24,5),'[1]ОАО "АТС"'!$A$30:$F$773,6,FALSE)+HLOOKUP($DL$256,'[1]Сбытовая надбавка'!$F$5:$H$6,2,FALSE),2)+'[1]Иные услуги'!$C$6+HLOOKUP($DR$255,'[1]Услуги по передаче'!$G$5:$J$7,2,FALSE))</f>
        <v>4188.6100000000006</v>
      </c>
      <c r="J272" s="77"/>
      <c r="K272" s="77"/>
      <c r="L272" s="77"/>
      <c r="M272" s="77"/>
      <c r="N272" s="78"/>
      <c r="O272" s="72">
        <f>IF($A272="-","-",ROUND(VLOOKUP($A272+ROUND(LEFT(O$258,1)/24,5),'[1]ОАО "АТС"'!$A$30:$F$773,6,FALSE)+HLOOKUP($DL$256,'[1]Сбытовая надбавка'!$F$5:$H$6,2,FALSE),2)+'[1]Иные услуги'!$C$6+HLOOKUP($DR$255,'[1]Услуги по передаче'!$G$5:$J$7,2,FALSE))</f>
        <v>4188.57</v>
      </c>
      <c r="P272" s="77"/>
      <c r="Q272" s="77"/>
      <c r="R272" s="77"/>
      <c r="S272" s="77"/>
      <c r="T272" s="78"/>
      <c r="U272" s="72">
        <f>IF($A272="-","-",ROUND(VLOOKUP($A272+ROUND(LEFT(U$258,1)/24,5),'[1]ОАО "АТС"'!$A$30:$F$773,6,FALSE)+HLOOKUP($DL$256,'[1]Сбытовая надбавка'!$F$5:$H$6,2,FALSE),2)+'[1]Иные услуги'!$C$6+HLOOKUP($DR$255,'[1]Услуги по передаче'!$G$5:$J$7,2,FALSE))</f>
        <v>4188.67</v>
      </c>
      <c r="V272" s="77"/>
      <c r="W272" s="77"/>
      <c r="X272" s="77"/>
      <c r="Y272" s="77"/>
      <c r="Z272" s="78"/>
      <c r="AA272" s="72">
        <f>IF($A272="-","-",ROUND(VLOOKUP($A272+ROUND(LEFT(AA$258,1)/24,5),'[1]ОАО "АТС"'!$A$30:$F$773,6,FALSE)+HLOOKUP($DL$256,'[1]Сбытовая надбавка'!$F$5:$H$6,2,FALSE),2)+'[1]Иные услуги'!$C$6+HLOOKUP($DR$255,'[1]Услуги по передаче'!$G$5:$J$7,2,FALSE))</f>
        <v>4188.6400000000003</v>
      </c>
      <c r="AB272" s="77"/>
      <c r="AC272" s="77"/>
      <c r="AD272" s="77"/>
      <c r="AE272" s="77"/>
      <c r="AF272" s="78"/>
      <c r="AG272" s="72">
        <f>IF($A272="-","-",ROUND(VLOOKUP($A272+ROUND(LEFT(AG$258,1)/24,5),'[1]ОАО "АТС"'!$A$30:$F$773,6,FALSE)+HLOOKUP($DL$256,'[1]Сбытовая надбавка'!$F$5:$H$6,2,FALSE),2)+'[1]Иные услуги'!$C$6+HLOOKUP($DR$255,'[1]Услуги по передаче'!$G$5:$J$7,2,FALSE))</f>
        <v>4188.66</v>
      </c>
      <c r="AH272" s="77"/>
      <c r="AI272" s="77"/>
      <c r="AJ272" s="77"/>
      <c r="AK272" s="77"/>
      <c r="AL272" s="78"/>
      <c r="AM272" s="72">
        <f>IF($A272="-","-",ROUND(VLOOKUP($A272+ROUND(LEFT(AM$258,1)/24,5),'[1]ОАО "АТС"'!$A$30:$F$773,6,FALSE)+HLOOKUP($DL$256,'[1]Сбытовая надбавка'!$F$5:$H$6,2,FALSE),2)+'[1]Иные услуги'!$C$6+HLOOKUP($DR$255,'[1]Услуги по передаче'!$G$5:$J$7,2,FALSE))</f>
        <v>4188.6000000000004</v>
      </c>
      <c r="AN272" s="77"/>
      <c r="AO272" s="77"/>
      <c r="AP272" s="77"/>
      <c r="AQ272" s="77"/>
      <c r="AR272" s="78"/>
      <c r="AS272" s="72">
        <f>IF($A272="-","-",ROUND(VLOOKUP($A272+ROUND(LEFT(AS$258,1)/24,5),'[1]ОАО "АТС"'!$A$30:$F$773,6,FALSE)+HLOOKUP($DL$256,'[1]Сбытовая надбавка'!$F$5:$H$6,2,FALSE),2)+'[1]Иные услуги'!$C$6+HLOOKUP($DR$255,'[1]Услуги по передаче'!$G$5:$J$7,2,FALSE))</f>
        <v>4187.83</v>
      </c>
      <c r="AT272" s="77"/>
      <c r="AU272" s="77"/>
      <c r="AV272" s="77"/>
      <c r="AW272" s="77"/>
      <c r="AX272" s="78"/>
      <c r="AY272" s="72">
        <f>IF($A272="-","-",ROUND(VLOOKUP($A272+ROUND(LEFT(AY$258,1)/24,5),'[1]ОАО "АТС"'!$A$30:$F$773,6,FALSE)+HLOOKUP($DL$256,'[1]Сбытовая надбавка'!$F$5:$H$6,2,FALSE),2)+'[1]Иные услуги'!$C$6+HLOOKUP($DR$255,'[1]Услуги по передаче'!$G$5:$J$7,2,FALSE))</f>
        <v>4287.34</v>
      </c>
      <c r="AZ272" s="77"/>
      <c r="BA272" s="77"/>
      <c r="BB272" s="77"/>
      <c r="BC272" s="77"/>
      <c r="BD272" s="78"/>
      <c r="BE272" s="72">
        <f>IF($A272="-","-",ROUND(VLOOKUP($A272+ROUND(LEFT(BE$258,1)/24,5),'[1]ОАО "АТС"'!$A$30:$F$773,6,FALSE)+HLOOKUP($DL$256,'[1]Сбытовая надбавка'!$F$5:$H$6,2,FALSE),2)+'[1]Иные услуги'!$C$6+HLOOKUP($DR$255,'[1]Услуги по передаче'!$G$5:$J$7,2,FALSE))</f>
        <v>4188.62</v>
      </c>
      <c r="BF272" s="77"/>
      <c r="BG272" s="77"/>
      <c r="BH272" s="77"/>
      <c r="BI272" s="77"/>
      <c r="BJ272" s="78"/>
      <c r="BK272" s="72">
        <f>IF($A272="-","-",ROUND(VLOOKUP($A272+ROUND(LEFT(BK$258,1)/24,5),'[1]ОАО "АТС"'!$A$30:$F$773,6,FALSE)+HLOOKUP($DL$256,'[1]Сбытовая надбавка'!$F$5:$H$6,2,FALSE),2)+'[1]Иные услуги'!$C$6+HLOOKUP($DR$255,'[1]Услуги по передаче'!$G$5:$J$7,2,FALSE))</f>
        <v>4239.68</v>
      </c>
      <c r="BL272" s="77"/>
      <c r="BM272" s="77"/>
      <c r="BN272" s="77"/>
      <c r="BO272" s="77"/>
      <c r="BP272" s="78"/>
      <c r="BQ272" s="72">
        <f>IF($A272="-","-",ROUND(VLOOKUP($A272+ROUND(LEFT(BQ$258,2)/24,5),'[1]ОАО "АТС"'!$A$30:$F$773,6,FALSE)+HLOOKUP($DL$256,'[1]Сбытовая надбавка'!$F$5:$H$6,2,FALSE),2)+'[1]Иные услуги'!$C$6+HLOOKUP($DR$255,'[1]Услуги по передаче'!$G$5:$J$7,2,FALSE))</f>
        <v>4255.45</v>
      </c>
      <c r="BR272" s="77"/>
      <c r="BS272" s="77"/>
      <c r="BT272" s="77"/>
      <c r="BU272" s="77"/>
      <c r="BV272" s="78"/>
      <c r="BW272" s="72">
        <f>IF($A272="-","-",ROUND(VLOOKUP($A272+ROUND(LEFT(BW$258,2)/24,5),'[1]ОАО "АТС"'!$A$30:$F$773,6,FALSE)+HLOOKUP($DL$256,'[1]Сбытовая надбавка'!$F$5:$H$6,2,FALSE),2)+'[1]Иные услуги'!$C$6+HLOOKUP($DR$255,'[1]Услуги по передаче'!$G$5:$J$7,2,FALSE))</f>
        <v>4244.57</v>
      </c>
      <c r="BX272" s="77"/>
      <c r="BY272" s="77"/>
      <c r="BZ272" s="77"/>
      <c r="CA272" s="77"/>
      <c r="CB272" s="78"/>
      <c r="CC272" s="72">
        <f>IF($A272="-","-",ROUND(VLOOKUP($A272+ROUND(LEFT(CC$258,2)/24,5),'[1]ОАО "АТС"'!$A$30:$F$773,6,FALSE)+HLOOKUP($DL$256,'[1]Сбытовая надбавка'!$F$5:$H$6,2,FALSE),2)+'[1]Иные услуги'!$C$6+HLOOKUP($DR$255,'[1]Услуги по передаче'!$G$5:$J$7,2,FALSE))</f>
        <v>4223.0200000000004</v>
      </c>
      <c r="CD272" s="77"/>
      <c r="CE272" s="77"/>
      <c r="CF272" s="77"/>
      <c r="CG272" s="77"/>
      <c r="CH272" s="78"/>
      <c r="CI272" s="72">
        <f>IF($A272="-","-",ROUND(VLOOKUP($A272+ROUND(LEFT(CI$258,2)/24,5),'[1]ОАО "АТС"'!$A$30:$F$773,6,FALSE)+HLOOKUP($DL$256,'[1]Сбытовая надбавка'!$F$5:$H$6,2,FALSE),2)+'[1]Иные услуги'!$C$6+HLOOKUP($DR$255,'[1]Услуги по передаче'!$G$5:$J$7,2,FALSE))</f>
        <v>4206.6499999999996</v>
      </c>
      <c r="CJ272" s="77"/>
      <c r="CK272" s="77"/>
      <c r="CL272" s="77"/>
      <c r="CM272" s="77"/>
      <c r="CN272" s="78"/>
      <c r="CO272" s="72">
        <f>IF($A272="-","-",ROUND(VLOOKUP($A272+ROUND(LEFT(CO$258,2)/24,5),'[1]ОАО "АТС"'!$A$30:$F$773,6,FALSE)+HLOOKUP($DL$256,'[1]Сбытовая надбавка'!$F$5:$H$6,2,FALSE),2)+'[1]Иные услуги'!$C$6+HLOOKUP($DR$255,'[1]Услуги по передаче'!$G$5:$J$7,2,FALSE))</f>
        <v>4200.51</v>
      </c>
      <c r="CP272" s="77"/>
      <c r="CQ272" s="77"/>
      <c r="CR272" s="77"/>
      <c r="CS272" s="77"/>
      <c r="CT272" s="78"/>
      <c r="CU272" s="72">
        <f>IF($A272="-","-",ROUND(VLOOKUP($A272+ROUND(LEFT(CU$258,2)/24,5),'[1]ОАО "АТС"'!$A$30:$F$773,6,FALSE)+HLOOKUP($DL$256,'[1]Сбытовая надбавка'!$F$5:$H$6,2,FALSE),2)+'[1]Иные услуги'!$C$6+HLOOKUP($DR$255,'[1]Услуги по передаче'!$G$5:$J$7,2,FALSE))</f>
        <v>4194.18</v>
      </c>
      <c r="CV272" s="77"/>
      <c r="CW272" s="77"/>
      <c r="CX272" s="77"/>
      <c r="CY272" s="77"/>
      <c r="CZ272" s="78"/>
      <c r="DA272" s="72">
        <f>IF($A272="-","-",ROUND(VLOOKUP($A272+ROUND(LEFT(DA$258,2)/24,5),'[1]ОАО "АТС"'!$A$30:$F$773,6,FALSE)+HLOOKUP($DL$256,'[1]Сбытовая надбавка'!$F$5:$H$6,2,FALSE),2)+'[1]Иные услуги'!$C$6+HLOOKUP($DR$255,'[1]Услуги по передаче'!$G$5:$J$7,2,FALSE))</f>
        <v>4188.71</v>
      </c>
      <c r="DB272" s="77"/>
      <c r="DC272" s="77"/>
      <c r="DD272" s="77"/>
      <c r="DE272" s="77"/>
      <c r="DF272" s="78"/>
      <c r="DG272" s="72">
        <f>IF($A272="-","-",ROUND(VLOOKUP($A272+ROUND(LEFT(DG$258,2)/24,5),'[1]ОАО "АТС"'!$A$30:$F$773,6,FALSE)+HLOOKUP($DL$256,'[1]Сбытовая надбавка'!$F$5:$H$6,2,FALSE),2)+'[1]Иные услуги'!$C$6+HLOOKUP($DR$255,'[1]Услуги по передаче'!$G$5:$J$7,2,FALSE))</f>
        <v>4188.76</v>
      </c>
      <c r="DH272" s="77"/>
      <c r="DI272" s="77"/>
      <c r="DJ272" s="77"/>
      <c r="DK272" s="77"/>
      <c r="DL272" s="78"/>
      <c r="DM272" s="72">
        <f>IF($A272="-","-",ROUND(VLOOKUP($A272+ROUND(LEFT(DM$258,2)/24,5),'[1]ОАО "АТС"'!$A$30:$F$773,6,FALSE)+HLOOKUP($DL$256,'[1]Сбытовая надбавка'!$F$5:$H$6,2,FALSE),2)+'[1]Иные услуги'!$C$6+HLOOKUP($DR$255,'[1]Услуги по передаче'!$G$5:$J$7,2,FALSE))</f>
        <v>4233.8500000000004</v>
      </c>
      <c r="DN272" s="77"/>
      <c r="DO272" s="77"/>
      <c r="DP272" s="77"/>
      <c r="DQ272" s="77"/>
      <c r="DR272" s="78"/>
      <c r="DS272" s="72">
        <f>IF($A272="-","-",ROUND(VLOOKUP($A272+ROUND(LEFT(DS$258,2)/24,5),'[1]ОАО "АТС"'!$A$30:$F$773,6,FALSE)+HLOOKUP($DL$256,'[1]Сбытовая надбавка'!$F$5:$H$6,2,FALSE),2)+'[1]Иные услуги'!$C$6+HLOOKUP($DR$255,'[1]Услуги по передаче'!$G$5:$J$7,2,FALSE))</f>
        <v>4243.76</v>
      </c>
      <c r="DT272" s="77"/>
      <c r="DU272" s="77"/>
      <c r="DV272" s="77"/>
      <c r="DW272" s="77"/>
      <c r="DX272" s="78"/>
      <c r="DY272" s="72">
        <f>IF($A272="-","-",ROUND(VLOOKUP($A272+ROUND(LEFT(DY$258,2)/24,5),'[1]ОАО "АТС"'!$A$30:$F$773,6,FALSE)+HLOOKUP($DL$256,'[1]Сбытовая надбавка'!$F$5:$H$6,2,FALSE),2)+'[1]Иные услуги'!$C$6+HLOOKUP($DR$255,'[1]Услуги по передаче'!$G$5:$J$7,2,FALSE))</f>
        <v>4187.84</v>
      </c>
      <c r="DZ272" s="77"/>
      <c r="EA272" s="77"/>
      <c r="EB272" s="77"/>
      <c r="EC272" s="77"/>
      <c r="ED272" s="78"/>
      <c r="EE272" s="72">
        <f>IF($A272="-","-",ROUND(VLOOKUP($A272+ROUND(LEFT(EE$258,2)/24,5),'[1]ОАО "АТС"'!$A$30:$F$773,6,FALSE)+HLOOKUP($DL$256,'[1]Сбытовая надбавка'!$F$5:$H$6,2,FALSE),2)+'[1]Иные услуги'!$C$6+HLOOKUP($DR$255,'[1]Услуги по передаче'!$G$5:$J$7,2,FALSE))</f>
        <v>4187.09</v>
      </c>
      <c r="EF272" s="77"/>
      <c r="EG272" s="77"/>
      <c r="EH272" s="77"/>
      <c r="EI272" s="77"/>
      <c r="EJ272" s="78"/>
      <c r="EK272" s="72">
        <f>IF($A272="-","-",ROUND(VLOOKUP($A272+ROUND(LEFT(EK$258,2)/24,5),'[1]ОАО "АТС"'!$A$30:$F$773,6,FALSE)+HLOOKUP($DL$256,'[1]Сбытовая надбавка'!$F$5:$H$6,2,FALSE),2)+'[1]Иные услуги'!$C$6+HLOOKUP($DR$255,'[1]Услуги по передаче'!$G$5:$J$7,2,FALSE))</f>
        <v>4334.1000000000004</v>
      </c>
      <c r="EL272" s="77"/>
      <c r="EM272" s="77"/>
      <c r="EN272" s="77"/>
      <c r="EO272" s="77"/>
      <c r="EP272" s="78"/>
      <c r="EQ272" s="72">
        <f>IF($A272="-","-",ROUND(VLOOKUP($A272+ROUND(LEFT(EQ$258,2)/24,5),'[1]ОАО "АТС"'!$A$30:$F$773,6,FALSE)+HLOOKUP($DL$256,'[1]Сбытовая надбавка'!$F$5:$H$6,2,FALSE),2)+'[1]Иные услуги'!$C$6+HLOOKUP($DR$255,'[1]Услуги по передаче'!$G$5:$J$7,2,FALSE))</f>
        <v>4215.7</v>
      </c>
      <c r="ER272" s="77"/>
      <c r="ES272" s="77"/>
      <c r="ET272" s="77"/>
      <c r="EU272" s="77"/>
      <c r="EV272" s="78"/>
    </row>
    <row r="273" spans="1:152" s="38" customFormat="1" ht="15.75" customHeight="1" x14ac:dyDescent="0.2">
      <c r="A273" s="69">
        <f>$A$129</f>
        <v>45000</v>
      </c>
      <c r="B273" s="70"/>
      <c r="C273" s="70"/>
      <c r="D273" s="70"/>
      <c r="E273" s="70"/>
      <c r="F273" s="70"/>
      <c r="G273" s="70"/>
      <c r="H273" s="71"/>
      <c r="I273" s="72">
        <f>IF($A273="-","-",ROUND(VLOOKUP($A273+ROUND(LEFT(I$258,1)/24,5),'[1]ОАО "АТС"'!$A$30:$F$773,6,FALSE)+HLOOKUP($DL$256,'[1]Сбытовая надбавка'!$F$5:$H$6,2,FALSE),2)+'[1]Иные услуги'!$C$6+HLOOKUP($DR$255,'[1]Услуги по передаче'!$G$5:$J$7,2,FALSE))</f>
        <v>4188.9400000000005</v>
      </c>
      <c r="J273" s="77"/>
      <c r="K273" s="77"/>
      <c r="L273" s="77"/>
      <c r="M273" s="77"/>
      <c r="N273" s="78"/>
      <c r="O273" s="72">
        <f>IF($A273="-","-",ROUND(VLOOKUP($A273+ROUND(LEFT(O$258,1)/24,5),'[1]ОАО "АТС"'!$A$30:$F$773,6,FALSE)+HLOOKUP($DL$256,'[1]Сбытовая надбавка'!$F$5:$H$6,2,FALSE),2)+'[1]Иные услуги'!$C$6+HLOOKUP($DR$255,'[1]Услуги по передаче'!$G$5:$J$7,2,FALSE))</f>
        <v>4189.04</v>
      </c>
      <c r="P273" s="77"/>
      <c r="Q273" s="77"/>
      <c r="R273" s="77"/>
      <c r="S273" s="77"/>
      <c r="T273" s="78"/>
      <c r="U273" s="72">
        <f>IF($A273="-","-",ROUND(VLOOKUP($A273+ROUND(LEFT(U$258,1)/24,5),'[1]ОАО "АТС"'!$A$30:$F$773,6,FALSE)+HLOOKUP($DL$256,'[1]Сбытовая надбавка'!$F$5:$H$6,2,FALSE),2)+'[1]Иные услуги'!$C$6+HLOOKUP($DR$255,'[1]Услуги по передаче'!$G$5:$J$7,2,FALSE))</f>
        <v>4189.0600000000004</v>
      </c>
      <c r="V273" s="77"/>
      <c r="W273" s="77"/>
      <c r="X273" s="77"/>
      <c r="Y273" s="77"/>
      <c r="Z273" s="78"/>
      <c r="AA273" s="72">
        <f>IF($A273="-","-",ROUND(VLOOKUP($A273+ROUND(LEFT(AA$258,1)/24,5),'[1]ОАО "АТС"'!$A$30:$F$773,6,FALSE)+HLOOKUP($DL$256,'[1]Сбытовая надбавка'!$F$5:$H$6,2,FALSE),2)+'[1]Иные услуги'!$C$6+HLOOKUP($DR$255,'[1]Услуги по передаче'!$G$5:$J$7,2,FALSE))</f>
        <v>4189.0600000000004</v>
      </c>
      <c r="AB273" s="77"/>
      <c r="AC273" s="77"/>
      <c r="AD273" s="77"/>
      <c r="AE273" s="77"/>
      <c r="AF273" s="78"/>
      <c r="AG273" s="72">
        <f>IF($A273="-","-",ROUND(VLOOKUP($A273+ROUND(LEFT(AG$258,1)/24,5),'[1]ОАО "АТС"'!$A$30:$F$773,6,FALSE)+HLOOKUP($DL$256,'[1]Сбытовая надбавка'!$F$5:$H$6,2,FALSE),2)+'[1]Иные услуги'!$C$6+HLOOKUP($DR$255,'[1]Услуги по передаче'!$G$5:$J$7,2,FALSE))</f>
        <v>4189.07</v>
      </c>
      <c r="AH273" s="77"/>
      <c r="AI273" s="77"/>
      <c r="AJ273" s="77"/>
      <c r="AK273" s="77"/>
      <c r="AL273" s="78"/>
      <c r="AM273" s="72">
        <f>IF($A273="-","-",ROUND(VLOOKUP($A273+ROUND(LEFT(AM$258,1)/24,5),'[1]ОАО "АТС"'!$A$30:$F$773,6,FALSE)+HLOOKUP($DL$256,'[1]Сбытовая надбавка'!$F$5:$H$6,2,FALSE),2)+'[1]Иные услуги'!$C$6+HLOOKUP($DR$255,'[1]Услуги по передаче'!$G$5:$J$7,2,FALSE))</f>
        <v>4189</v>
      </c>
      <c r="AN273" s="77"/>
      <c r="AO273" s="77"/>
      <c r="AP273" s="77"/>
      <c r="AQ273" s="77"/>
      <c r="AR273" s="78"/>
      <c r="AS273" s="72">
        <f>IF($A273="-","-",ROUND(VLOOKUP($A273+ROUND(LEFT(AS$258,1)/24,5),'[1]ОАО "АТС"'!$A$30:$F$773,6,FALSE)+HLOOKUP($DL$256,'[1]Сбытовая надбавка'!$F$5:$H$6,2,FALSE),2)+'[1]Иные услуги'!$C$6+HLOOKUP($DR$255,'[1]Услуги по передаче'!$G$5:$J$7,2,FALSE))</f>
        <v>4188.55</v>
      </c>
      <c r="AT273" s="77"/>
      <c r="AU273" s="77"/>
      <c r="AV273" s="77"/>
      <c r="AW273" s="77"/>
      <c r="AX273" s="78"/>
      <c r="AY273" s="72">
        <f>IF($A273="-","-",ROUND(VLOOKUP($A273+ROUND(LEFT(AY$258,1)/24,5),'[1]ОАО "АТС"'!$A$30:$F$773,6,FALSE)+HLOOKUP($DL$256,'[1]Сбытовая надбавка'!$F$5:$H$6,2,FALSE),2)+'[1]Иные услуги'!$C$6+HLOOKUP($DR$255,'[1]Услуги по передаче'!$G$5:$J$7,2,FALSE))</f>
        <v>4266.72</v>
      </c>
      <c r="AZ273" s="77"/>
      <c r="BA273" s="77"/>
      <c r="BB273" s="77"/>
      <c r="BC273" s="77"/>
      <c r="BD273" s="78"/>
      <c r="BE273" s="72">
        <f>IF($A273="-","-",ROUND(VLOOKUP($A273+ROUND(LEFT(BE$258,1)/24,5),'[1]ОАО "АТС"'!$A$30:$F$773,6,FALSE)+HLOOKUP($DL$256,'[1]Сбытовая надбавка'!$F$5:$H$6,2,FALSE),2)+'[1]Иные услуги'!$C$6+HLOOKUP($DR$255,'[1]Услуги по передаче'!$G$5:$J$7,2,FALSE))</f>
        <v>4189.0300000000007</v>
      </c>
      <c r="BF273" s="77"/>
      <c r="BG273" s="77"/>
      <c r="BH273" s="77"/>
      <c r="BI273" s="77"/>
      <c r="BJ273" s="78"/>
      <c r="BK273" s="72">
        <f>IF($A273="-","-",ROUND(VLOOKUP($A273+ROUND(LEFT(BK$258,1)/24,5),'[1]ОАО "АТС"'!$A$30:$F$773,6,FALSE)+HLOOKUP($DL$256,'[1]Сбытовая надбавка'!$F$5:$H$6,2,FALSE),2)+'[1]Иные услуги'!$C$6+HLOOKUP($DR$255,'[1]Услуги по передаче'!$G$5:$J$7,2,FALSE))</f>
        <v>4259.41</v>
      </c>
      <c r="BL273" s="77"/>
      <c r="BM273" s="77"/>
      <c r="BN273" s="77"/>
      <c r="BO273" s="77"/>
      <c r="BP273" s="78"/>
      <c r="BQ273" s="72">
        <f>IF($A273="-","-",ROUND(VLOOKUP($A273+ROUND(LEFT(BQ$258,2)/24,5),'[1]ОАО "АТС"'!$A$30:$F$773,6,FALSE)+HLOOKUP($DL$256,'[1]Сбытовая надбавка'!$F$5:$H$6,2,FALSE),2)+'[1]Иные услуги'!$C$6+HLOOKUP($DR$255,'[1]Услуги по передаче'!$G$5:$J$7,2,FALSE))</f>
        <v>4284.05</v>
      </c>
      <c r="BR273" s="77"/>
      <c r="BS273" s="77"/>
      <c r="BT273" s="77"/>
      <c r="BU273" s="77"/>
      <c r="BV273" s="78"/>
      <c r="BW273" s="72">
        <f>IF($A273="-","-",ROUND(VLOOKUP($A273+ROUND(LEFT(BW$258,2)/24,5),'[1]ОАО "АТС"'!$A$30:$F$773,6,FALSE)+HLOOKUP($DL$256,'[1]Сбытовая надбавка'!$F$5:$H$6,2,FALSE),2)+'[1]Иные услуги'!$C$6+HLOOKUP($DR$255,'[1]Услуги по передаче'!$G$5:$J$7,2,FALSE))</f>
        <v>4293.46</v>
      </c>
      <c r="BX273" s="77"/>
      <c r="BY273" s="77"/>
      <c r="BZ273" s="77"/>
      <c r="CA273" s="77"/>
      <c r="CB273" s="78"/>
      <c r="CC273" s="72">
        <f>IF($A273="-","-",ROUND(VLOOKUP($A273+ROUND(LEFT(CC$258,2)/24,5),'[1]ОАО "АТС"'!$A$30:$F$773,6,FALSE)+HLOOKUP($DL$256,'[1]Сбытовая надбавка'!$F$5:$H$6,2,FALSE),2)+'[1]Иные услуги'!$C$6+HLOOKUP($DR$255,'[1]Услуги по передаче'!$G$5:$J$7,2,FALSE))</f>
        <v>4264.43</v>
      </c>
      <c r="CD273" s="77"/>
      <c r="CE273" s="77"/>
      <c r="CF273" s="77"/>
      <c r="CG273" s="77"/>
      <c r="CH273" s="78"/>
      <c r="CI273" s="72">
        <f>IF($A273="-","-",ROUND(VLOOKUP($A273+ROUND(LEFT(CI$258,2)/24,5),'[1]ОАО "АТС"'!$A$30:$F$773,6,FALSE)+HLOOKUP($DL$256,'[1]Сбытовая надбавка'!$F$5:$H$6,2,FALSE),2)+'[1]Иные услуги'!$C$6+HLOOKUP($DR$255,'[1]Услуги по передаче'!$G$5:$J$7,2,FALSE))</f>
        <v>4244.26</v>
      </c>
      <c r="CJ273" s="77"/>
      <c r="CK273" s="77"/>
      <c r="CL273" s="77"/>
      <c r="CM273" s="77"/>
      <c r="CN273" s="78"/>
      <c r="CO273" s="72">
        <f>IF($A273="-","-",ROUND(VLOOKUP($A273+ROUND(LEFT(CO$258,2)/24,5),'[1]ОАО "АТС"'!$A$30:$F$773,6,FALSE)+HLOOKUP($DL$256,'[1]Сбытовая надбавка'!$F$5:$H$6,2,FALSE),2)+'[1]Иные услуги'!$C$6+HLOOKUP($DR$255,'[1]Услуги по передаче'!$G$5:$J$7,2,FALSE))</f>
        <v>4233.63</v>
      </c>
      <c r="CP273" s="77"/>
      <c r="CQ273" s="77"/>
      <c r="CR273" s="77"/>
      <c r="CS273" s="77"/>
      <c r="CT273" s="78"/>
      <c r="CU273" s="72">
        <f>IF($A273="-","-",ROUND(VLOOKUP($A273+ROUND(LEFT(CU$258,2)/24,5),'[1]ОАО "АТС"'!$A$30:$F$773,6,FALSE)+HLOOKUP($DL$256,'[1]Сбытовая надбавка'!$F$5:$H$6,2,FALSE),2)+'[1]Иные услуги'!$C$6+HLOOKUP($DR$255,'[1]Услуги по передаче'!$G$5:$J$7,2,FALSE))</f>
        <v>4228.42</v>
      </c>
      <c r="CV273" s="77"/>
      <c r="CW273" s="77"/>
      <c r="CX273" s="77"/>
      <c r="CY273" s="77"/>
      <c r="CZ273" s="78"/>
      <c r="DA273" s="72">
        <f>IF($A273="-","-",ROUND(VLOOKUP($A273+ROUND(LEFT(DA$258,2)/24,5),'[1]ОАО "АТС"'!$A$30:$F$773,6,FALSE)+HLOOKUP($DL$256,'[1]Сбытовая надбавка'!$F$5:$H$6,2,FALSE),2)+'[1]Иные услуги'!$C$6+HLOOKUP($DR$255,'[1]Услуги по передаче'!$G$5:$J$7,2,FALSE))</f>
        <v>4233.7299999999996</v>
      </c>
      <c r="DB273" s="77"/>
      <c r="DC273" s="77"/>
      <c r="DD273" s="77"/>
      <c r="DE273" s="77"/>
      <c r="DF273" s="78"/>
      <c r="DG273" s="72">
        <f>IF($A273="-","-",ROUND(VLOOKUP($A273+ROUND(LEFT(DG$258,2)/24,5),'[1]ОАО "АТС"'!$A$30:$F$773,6,FALSE)+HLOOKUP($DL$256,'[1]Сбытовая надбавка'!$F$5:$H$6,2,FALSE),2)+'[1]Иные услуги'!$C$6+HLOOKUP($DR$255,'[1]Услуги по передаче'!$G$5:$J$7,2,FALSE))</f>
        <v>4247.62</v>
      </c>
      <c r="DH273" s="77"/>
      <c r="DI273" s="77"/>
      <c r="DJ273" s="77"/>
      <c r="DK273" s="77"/>
      <c r="DL273" s="78"/>
      <c r="DM273" s="72">
        <f>IF($A273="-","-",ROUND(VLOOKUP($A273+ROUND(LEFT(DM$258,2)/24,5),'[1]ОАО "АТС"'!$A$30:$F$773,6,FALSE)+HLOOKUP($DL$256,'[1]Сбытовая надбавка'!$F$5:$H$6,2,FALSE),2)+'[1]Иные услуги'!$C$6+HLOOKUP($DR$255,'[1]Услуги по передаче'!$G$5:$J$7,2,FALSE))</f>
        <v>4280.54</v>
      </c>
      <c r="DN273" s="77"/>
      <c r="DO273" s="77"/>
      <c r="DP273" s="77"/>
      <c r="DQ273" s="77"/>
      <c r="DR273" s="78"/>
      <c r="DS273" s="72">
        <f>IF($A273="-","-",ROUND(VLOOKUP($A273+ROUND(LEFT(DS$258,2)/24,5),'[1]ОАО "АТС"'!$A$30:$F$773,6,FALSE)+HLOOKUP($DL$256,'[1]Сбытовая надбавка'!$F$5:$H$6,2,FALSE),2)+'[1]Иные услуги'!$C$6+HLOOKUP($DR$255,'[1]Услуги по передаче'!$G$5:$J$7,2,FALSE))</f>
        <v>4270.1400000000003</v>
      </c>
      <c r="DT273" s="77"/>
      <c r="DU273" s="77"/>
      <c r="DV273" s="77"/>
      <c r="DW273" s="77"/>
      <c r="DX273" s="78"/>
      <c r="DY273" s="72">
        <f>IF($A273="-","-",ROUND(VLOOKUP($A273+ROUND(LEFT(DY$258,2)/24,5),'[1]ОАО "АТС"'!$A$30:$F$773,6,FALSE)+HLOOKUP($DL$256,'[1]Сбытовая надбавка'!$F$5:$H$6,2,FALSE),2)+'[1]Иные услуги'!$C$6+HLOOKUP($DR$255,'[1]Услуги по передаче'!$G$5:$J$7,2,FALSE))</f>
        <v>4220.62</v>
      </c>
      <c r="DZ273" s="77"/>
      <c r="EA273" s="77"/>
      <c r="EB273" s="77"/>
      <c r="EC273" s="77"/>
      <c r="ED273" s="78"/>
      <c r="EE273" s="72">
        <f>IF($A273="-","-",ROUND(VLOOKUP($A273+ROUND(LEFT(EE$258,2)/24,5),'[1]ОАО "АТС"'!$A$30:$F$773,6,FALSE)+HLOOKUP($DL$256,'[1]Сбытовая надбавка'!$F$5:$H$6,2,FALSE),2)+'[1]Иные услуги'!$C$6+HLOOKUP($DR$255,'[1]Услуги по передаче'!$G$5:$J$7,2,FALSE))</f>
        <v>4187.43</v>
      </c>
      <c r="EF273" s="77"/>
      <c r="EG273" s="77"/>
      <c r="EH273" s="77"/>
      <c r="EI273" s="77"/>
      <c r="EJ273" s="78"/>
      <c r="EK273" s="72">
        <f>IF($A273="-","-",ROUND(VLOOKUP($A273+ROUND(LEFT(EK$258,2)/24,5),'[1]ОАО "АТС"'!$A$30:$F$773,6,FALSE)+HLOOKUP($DL$256,'[1]Сбытовая надбавка'!$F$5:$H$6,2,FALSE),2)+'[1]Иные услуги'!$C$6+HLOOKUP($DR$255,'[1]Услуги по передаче'!$G$5:$J$7,2,FALSE))</f>
        <v>4340.13</v>
      </c>
      <c r="EL273" s="77"/>
      <c r="EM273" s="77"/>
      <c r="EN273" s="77"/>
      <c r="EO273" s="77"/>
      <c r="EP273" s="78"/>
      <c r="EQ273" s="72">
        <f>IF($A273="-","-",ROUND(VLOOKUP($A273+ROUND(LEFT(EQ$258,2)/24,5),'[1]ОАО "АТС"'!$A$30:$F$773,6,FALSE)+HLOOKUP($DL$256,'[1]Сбытовая надбавка'!$F$5:$H$6,2,FALSE),2)+'[1]Иные услуги'!$C$6+HLOOKUP($DR$255,'[1]Услуги по передаче'!$G$5:$J$7,2,FALSE))</f>
        <v>4225.84</v>
      </c>
      <c r="ER273" s="77"/>
      <c r="ES273" s="77"/>
      <c r="ET273" s="77"/>
      <c r="EU273" s="77"/>
      <c r="EV273" s="78"/>
    </row>
    <row r="274" spans="1:152" s="38" customFormat="1" ht="15.75" customHeight="1" x14ac:dyDescent="0.2">
      <c r="A274" s="69">
        <f>$A$130</f>
        <v>45001</v>
      </c>
      <c r="B274" s="70"/>
      <c r="C274" s="70"/>
      <c r="D274" s="70"/>
      <c r="E274" s="70"/>
      <c r="F274" s="70"/>
      <c r="G274" s="70"/>
      <c r="H274" s="71"/>
      <c r="I274" s="72">
        <f>IF($A274="-","-",ROUND(VLOOKUP($A274+ROUND(LEFT(I$258,1)/24,5),'[1]ОАО "АТС"'!$A$30:$F$773,6,FALSE)+HLOOKUP($DL$256,'[1]Сбытовая надбавка'!$F$5:$H$6,2,FALSE),2)+'[1]Иные услуги'!$C$6+HLOOKUP($DR$255,'[1]Услуги по передаче'!$G$5:$J$7,2,FALSE))</f>
        <v>4194.82</v>
      </c>
      <c r="J274" s="77"/>
      <c r="K274" s="77"/>
      <c r="L274" s="77"/>
      <c r="M274" s="77"/>
      <c r="N274" s="78"/>
      <c r="O274" s="72">
        <f>IF($A274="-","-",ROUND(VLOOKUP($A274+ROUND(LEFT(O$258,1)/24,5),'[1]ОАО "АТС"'!$A$30:$F$773,6,FALSE)+HLOOKUP($DL$256,'[1]Сбытовая надбавка'!$F$5:$H$6,2,FALSE),2)+'[1]Иные услуги'!$C$6+HLOOKUP($DR$255,'[1]Услуги по передаче'!$G$5:$J$7,2,FALSE))</f>
        <v>4189.04</v>
      </c>
      <c r="P274" s="77"/>
      <c r="Q274" s="77"/>
      <c r="R274" s="77"/>
      <c r="S274" s="77"/>
      <c r="T274" s="78"/>
      <c r="U274" s="72">
        <f>IF($A274="-","-",ROUND(VLOOKUP($A274+ROUND(LEFT(U$258,1)/24,5),'[1]ОАО "АТС"'!$A$30:$F$773,6,FALSE)+HLOOKUP($DL$256,'[1]Сбытовая надбавка'!$F$5:$H$6,2,FALSE),2)+'[1]Иные услуги'!$C$6+HLOOKUP($DR$255,'[1]Услуги по передаче'!$G$5:$J$7,2,FALSE))</f>
        <v>4189.08</v>
      </c>
      <c r="V274" s="77"/>
      <c r="W274" s="77"/>
      <c r="X274" s="77"/>
      <c r="Y274" s="77"/>
      <c r="Z274" s="78"/>
      <c r="AA274" s="72">
        <f>IF($A274="-","-",ROUND(VLOOKUP($A274+ROUND(LEFT(AA$258,1)/24,5),'[1]ОАО "АТС"'!$A$30:$F$773,6,FALSE)+HLOOKUP($DL$256,'[1]Сбытовая надбавка'!$F$5:$H$6,2,FALSE),2)+'[1]Иные услуги'!$C$6+HLOOKUP($DR$255,'[1]Услуги по передаче'!$G$5:$J$7,2,FALSE))</f>
        <v>4189.0600000000004</v>
      </c>
      <c r="AB274" s="77"/>
      <c r="AC274" s="77"/>
      <c r="AD274" s="77"/>
      <c r="AE274" s="77"/>
      <c r="AF274" s="78"/>
      <c r="AG274" s="72">
        <f>IF($A274="-","-",ROUND(VLOOKUP($A274+ROUND(LEFT(AG$258,1)/24,5),'[1]ОАО "АТС"'!$A$30:$F$773,6,FALSE)+HLOOKUP($DL$256,'[1]Сбытовая надбавка'!$F$5:$H$6,2,FALSE),2)+'[1]Иные услуги'!$C$6+HLOOKUP($DR$255,'[1]Услуги по передаче'!$G$5:$J$7,2,FALSE))</f>
        <v>4188.97</v>
      </c>
      <c r="AH274" s="77"/>
      <c r="AI274" s="77"/>
      <c r="AJ274" s="77"/>
      <c r="AK274" s="77"/>
      <c r="AL274" s="78"/>
      <c r="AM274" s="72">
        <f>IF($A274="-","-",ROUND(VLOOKUP($A274+ROUND(LEFT(AM$258,1)/24,5),'[1]ОАО "АТС"'!$A$30:$F$773,6,FALSE)+HLOOKUP($DL$256,'[1]Сбытовая надбавка'!$F$5:$H$6,2,FALSE),2)+'[1]Иные услуги'!$C$6+HLOOKUP($DR$255,'[1]Услуги по передаче'!$G$5:$J$7,2,FALSE))</f>
        <v>4188.9400000000005</v>
      </c>
      <c r="AN274" s="77"/>
      <c r="AO274" s="77"/>
      <c r="AP274" s="77"/>
      <c r="AQ274" s="77"/>
      <c r="AR274" s="78"/>
      <c r="AS274" s="72">
        <f>IF($A274="-","-",ROUND(VLOOKUP($A274+ROUND(LEFT(AS$258,1)/24,5),'[1]ОАО "АТС"'!$A$30:$F$773,6,FALSE)+HLOOKUP($DL$256,'[1]Сбытовая надбавка'!$F$5:$H$6,2,FALSE),2)+'[1]Иные услуги'!$C$6+HLOOKUP($DR$255,'[1]Услуги по передаче'!$G$5:$J$7,2,FALSE))</f>
        <v>4196.3</v>
      </c>
      <c r="AT274" s="77"/>
      <c r="AU274" s="77"/>
      <c r="AV274" s="77"/>
      <c r="AW274" s="77"/>
      <c r="AX274" s="78"/>
      <c r="AY274" s="72">
        <f>IF($A274="-","-",ROUND(VLOOKUP($A274+ROUND(LEFT(AY$258,1)/24,5),'[1]ОАО "АТС"'!$A$30:$F$773,6,FALSE)+HLOOKUP($DL$256,'[1]Сбытовая надбавка'!$F$5:$H$6,2,FALSE),2)+'[1]Иные услуги'!$C$6+HLOOKUP($DR$255,'[1]Услуги по передаче'!$G$5:$J$7,2,FALSE))</f>
        <v>4297.07</v>
      </c>
      <c r="AZ274" s="77"/>
      <c r="BA274" s="77"/>
      <c r="BB274" s="77"/>
      <c r="BC274" s="77"/>
      <c r="BD274" s="78"/>
      <c r="BE274" s="72">
        <f>IF($A274="-","-",ROUND(VLOOKUP($A274+ROUND(LEFT(BE$258,1)/24,5),'[1]ОАО "АТС"'!$A$30:$F$773,6,FALSE)+HLOOKUP($DL$256,'[1]Сбытовая надбавка'!$F$5:$H$6,2,FALSE),2)+'[1]Иные услуги'!$C$6+HLOOKUP($DR$255,'[1]Услуги по передаче'!$G$5:$J$7,2,FALSE))</f>
        <v>4188.45</v>
      </c>
      <c r="BF274" s="77"/>
      <c r="BG274" s="77"/>
      <c r="BH274" s="77"/>
      <c r="BI274" s="77"/>
      <c r="BJ274" s="78"/>
      <c r="BK274" s="72">
        <f>IF($A274="-","-",ROUND(VLOOKUP($A274+ROUND(LEFT(BK$258,1)/24,5),'[1]ОАО "АТС"'!$A$30:$F$773,6,FALSE)+HLOOKUP($DL$256,'[1]Сбытовая надбавка'!$F$5:$H$6,2,FALSE),2)+'[1]Иные услуги'!$C$6+HLOOKUP($DR$255,'[1]Услуги по передаче'!$G$5:$J$7,2,FALSE))</f>
        <v>4258.18</v>
      </c>
      <c r="BL274" s="77"/>
      <c r="BM274" s="77"/>
      <c r="BN274" s="77"/>
      <c r="BO274" s="77"/>
      <c r="BP274" s="78"/>
      <c r="BQ274" s="72">
        <f>IF($A274="-","-",ROUND(VLOOKUP($A274+ROUND(LEFT(BQ$258,2)/24,5),'[1]ОАО "АТС"'!$A$30:$F$773,6,FALSE)+HLOOKUP($DL$256,'[1]Сбытовая надбавка'!$F$5:$H$6,2,FALSE),2)+'[1]Иные услуги'!$C$6+HLOOKUP($DR$255,'[1]Услуги по передаче'!$G$5:$J$7,2,FALSE))</f>
        <v>4263.7700000000004</v>
      </c>
      <c r="BR274" s="77"/>
      <c r="BS274" s="77"/>
      <c r="BT274" s="77"/>
      <c r="BU274" s="77"/>
      <c r="BV274" s="78"/>
      <c r="BW274" s="72">
        <f>IF($A274="-","-",ROUND(VLOOKUP($A274+ROUND(LEFT(BW$258,2)/24,5),'[1]ОАО "АТС"'!$A$30:$F$773,6,FALSE)+HLOOKUP($DL$256,'[1]Сбытовая надбавка'!$F$5:$H$6,2,FALSE),2)+'[1]Иные услуги'!$C$6+HLOOKUP($DR$255,'[1]Услуги по передаче'!$G$5:$J$7,2,FALSE))</f>
        <v>4251.83</v>
      </c>
      <c r="BX274" s="77"/>
      <c r="BY274" s="77"/>
      <c r="BZ274" s="77"/>
      <c r="CA274" s="77"/>
      <c r="CB274" s="78"/>
      <c r="CC274" s="72">
        <f>IF($A274="-","-",ROUND(VLOOKUP($A274+ROUND(LEFT(CC$258,2)/24,5),'[1]ОАО "АТС"'!$A$30:$F$773,6,FALSE)+HLOOKUP($DL$256,'[1]Сбытовая надбавка'!$F$5:$H$6,2,FALSE),2)+'[1]Иные услуги'!$C$6+HLOOKUP($DR$255,'[1]Услуги по передаче'!$G$5:$J$7,2,FALSE))</f>
        <v>4213.09</v>
      </c>
      <c r="CD274" s="77"/>
      <c r="CE274" s="77"/>
      <c r="CF274" s="77"/>
      <c r="CG274" s="77"/>
      <c r="CH274" s="78"/>
      <c r="CI274" s="72">
        <f>IF($A274="-","-",ROUND(VLOOKUP($A274+ROUND(LEFT(CI$258,2)/24,5),'[1]ОАО "АТС"'!$A$30:$F$773,6,FALSE)+HLOOKUP($DL$256,'[1]Сбытовая надбавка'!$F$5:$H$6,2,FALSE),2)+'[1]Иные услуги'!$C$6+HLOOKUP($DR$255,'[1]Услуги по передаче'!$G$5:$J$7,2,FALSE))</f>
        <v>4201.3900000000003</v>
      </c>
      <c r="CJ274" s="77"/>
      <c r="CK274" s="77"/>
      <c r="CL274" s="77"/>
      <c r="CM274" s="77"/>
      <c r="CN274" s="78"/>
      <c r="CO274" s="72">
        <f>IF($A274="-","-",ROUND(VLOOKUP($A274+ROUND(LEFT(CO$258,2)/24,5),'[1]ОАО "АТС"'!$A$30:$F$773,6,FALSE)+HLOOKUP($DL$256,'[1]Сбытовая надбавка'!$F$5:$H$6,2,FALSE),2)+'[1]Иные услуги'!$C$6+HLOOKUP($DR$255,'[1]Услуги по передаче'!$G$5:$J$7,2,FALSE))</f>
        <v>4188.51</v>
      </c>
      <c r="CP274" s="77"/>
      <c r="CQ274" s="77"/>
      <c r="CR274" s="77"/>
      <c r="CS274" s="77"/>
      <c r="CT274" s="78"/>
      <c r="CU274" s="72">
        <f>IF($A274="-","-",ROUND(VLOOKUP($A274+ROUND(LEFT(CU$258,2)/24,5),'[1]ОАО "АТС"'!$A$30:$F$773,6,FALSE)+HLOOKUP($DL$256,'[1]Сбытовая надбавка'!$F$5:$H$6,2,FALSE),2)+'[1]Иные услуги'!$C$6+HLOOKUP($DR$255,'[1]Услуги по передаче'!$G$5:$J$7,2,FALSE))</f>
        <v>4188.5300000000007</v>
      </c>
      <c r="CV274" s="77"/>
      <c r="CW274" s="77"/>
      <c r="CX274" s="77"/>
      <c r="CY274" s="77"/>
      <c r="CZ274" s="78"/>
      <c r="DA274" s="72">
        <f>IF($A274="-","-",ROUND(VLOOKUP($A274+ROUND(LEFT(DA$258,2)/24,5),'[1]ОАО "АТС"'!$A$30:$F$773,6,FALSE)+HLOOKUP($DL$256,'[1]Сбытовая надбавка'!$F$5:$H$6,2,FALSE),2)+'[1]Иные услуги'!$C$6+HLOOKUP($DR$255,'[1]Услуги по передаче'!$G$5:$J$7,2,FALSE))</f>
        <v>4188.51</v>
      </c>
      <c r="DB274" s="77"/>
      <c r="DC274" s="77"/>
      <c r="DD274" s="77"/>
      <c r="DE274" s="77"/>
      <c r="DF274" s="78"/>
      <c r="DG274" s="72">
        <f>IF($A274="-","-",ROUND(VLOOKUP($A274+ROUND(LEFT(DG$258,2)/24,5),'[1]ОАО "АТС"'!$A$30:$F$773,6,FALSE)+HLOOKUP($DL$256,'[1]Сбытовая надбавка'!$F$5:$H$6,2,FALSE),2)+'[1]Иные услуги'!$C$6+HLOOKUP($DR$255,'[1]Услуги по передаче'!$G$5:$J$7,2,FALSE))</f>
        <v>4188.6400000000003</v>
      </c>
      <c r="DH274" s="77"/>
      <c r="DI274" s="77"/>
      <c r="DJ274" s="77"/>
      <c r="DK274" s="77"/>
      <c r="DL274" s="78"/>
      <c r="DM274" s="72">
        <f>IF($A274="-","-",ROUND(VLOOKUP($A274+ROUND(LEFT(DM$258,2)/24,5),'[1]ОАО "АТС"'!$A$30:$F$773,6,FALSE)+HLOOKUP($DL$256,'[1]Сбытовая надбавка'!$F$5:$H$6,2,FALSE),2)+'[1]Иные услуги'!$C$6+HLOOKUP($DR$255,'[1]Услуги по передаче'!$G$5:$J$7,2,FALSE))</f>
        <v>4258.0200000000004</v>
      </c>
      <c r="DN274" s="77"/>
      <c r="DO274" s="77"/>
      <c r="DP274" s="77"/>
      <c r="DQ274" s="77"/>
      <c r="DR274" s="78"/>
      <c r="DS274" s="72">
        <f>IF($A274="-","-",ROUND(VLOOKUP($A274+ROUND(LEFT(DS$258,2)/24,5),'[1]ОАО "АТС"'!$A$30:$F$773,6,FALSE)+HLOOKUP($DL$256,'[1]Сбытовая надбавка'!$F$5:$H$6,2,FALSE),2)+'[1]Иные услуги'!$C$6+HLOOKUP($DR$255,'[1]Услуги по передаче'!$G$5:$J$7,2,FALSE))</f>
        <v>4303.6900000000005</v>
      </c>
      <c r="DT274" s="77"/>
      <c r="DU274" s="77"/>
      <c r="DV274" s="77"/>
      <c r="DW274" s="77"/>
      <c r="DX274" s="78"/>
      <c r="DY274" s="72">
        <f>IF($A274="-","-",ROUND(VLOOKUP($A274+ROUND(LEFT(DY$258,2)/24,5),'[1]ОАО "АТС"'!$A$30:$F$773,6,FALSE)+HLOOKUP($DL$256,'[1]Сбытовая надбавка'!$F$5:$H$6,2,FALSE),2)+'[1]Иные услуги'!$C$6+HLOOKUP($DR$255,'[1]Услуги по передаче'!$G$5:$J$7,2,FALSE))</f>
        <v>4249.63</v>
      </c>
      <c r="DZ274" s="77"/>
      <c r="EA274" s="77"/>
      <c r="EB274" s="77"/>
      <c r="EC274" s="77"/>
      <c r="ED274" s="78"/>
      <c r="EE274" s="72">
        <f>IF($A274="-","-",ROUND(VLOOKUP($A274+ROUND(LEFT(EE$258,2)/24,5),'[1]ОАО "АТС"'!$A$30:$F$773,6,FALSE)+HLOOKUP($DL$256,'[1]Сбытовая надбавка'!$F$5:$H$6,2,FALSE),2)+'[1]Иные услуги'!$C$6+HLOOKUP($DR$255,'[1]Услуги по передаче'!$G$5:$J$7,2,FALSE))</f>
        <v>4187.87</v>
      </c>
      <c r="EF274" s="77"/>
      <c r="EG274" s="77"/>
      <c r="EH274" s="77"/>
      <c r="EI274" s="77"/>
      <c r="EJ274" s="78"/>
      <c r="EK274" s="72">
        <f>IF($A274="-","-",ROUND(VLOOKUP($A274+ROUND(LEFT(EK$258,2)/24,5),'[1]ОАО "АТС"'!$A$30:$F$773,6,FALSE)+HLOOKUP($DL$256,'[1]Сбытовая надбавка'!$F$5:$H$6,2,FALSE),2)+'[1]Иные услуги'!$C$6+HLOOKUP($DR$255,'[1]Услуги по передаче'!$G$5:$J$7,2,FALSE))</f>
        <v>4353.12</v>
      </c>
      <c r="EL274" s="77"/>
      <c r="EM274" s="77"/>
      <c r="EN274" s="77"/>
      <c r="EO274" s="77"/>
      <c r="EP274" s="78"/>
      <c r="EQ274" s="72">
        <f>IF($A274="-","-",ROUND(VLOOKUP($A274+ROUND(LEFT(EQ$258,2)/24,5),'[1]ОАО "АТС"'!$A$30:$F$773,6,FALSE)+HLOOKUP($DL$256,'[1]Сбытовая надбавка'!$F$5:$H$6,2,FALSE),2)+'[1]Иные услуги'!$C$6+HLOOKUP($DR$255,'[1]Услуги по передаче'!$G$5:$J$7,2,FALSE))</f>
        <v>4259.59</v>
      </c>
      <c r="ER274" s="77"/>
      <c r="ES274" s="77"/>
      <c r="ET274" s="77"/>
      <c r="EU274" s="77"/>
      <c r="EV274" s="78"/>
    </row>
    <row r="275" spans="1:152" s="38" customFormat="1" ht="15.75" customHeight="1" x14ac:dyDescent="0.2">
      <c r="A275" s="69">
        <f>$A$131</f>
        <v>45002</v>
      </c>
      <c r="B275" s="70"/>
      <c r="C275" s="70"/>
      <c r="D275" s="70"/>
      <c r="E275" s="70"/>
      <c r="F275" s="70"/>
      <c r="G275" s="70"/>
      <c r="H275" s="71"/>
      <c r="I275" s="72">
        <f>IF($A275="-","-",ROUND(VLOOKUP($A275+ROUND(LEFT(I$258,1)/24,5),'[1]ОАО "АТС"'!$A$30:$F$773,6,FALSE)+HLOOKUP($DL$256,'[1]Сбытовая надбавка'!$F$5:$H$6,2,FALSE),2)+'[1]Иные услуги'!$C$6+HLOOKUP($DR$255,'[1]Услуги по передаче'!$G$5:$J$7,2,FALSE))</f>
        <v>4193.45</v>
      </c>
      <c r="J275" s="77"/>
      <c r="K275" s="77"/>
      <c r="L275" s="77"/>
      <c r="M275" s="77"/>
      <c r="N275" s="78"/>
      <c r="O275" s="72">
        <f>IF($A275="-","-",ROUND(VLOOKUP($A275+ROUND(LEFT(O$258,1)/24,5),'[1]ОАО "АТС"'!$A$30:$F$773,6,FALSE)+HLOOKUP($DL$256,'[1]Сбытовая надбавка'!$F$5:$H$6,2,FALSE),2)+'[1]Иные услуги'!$C$6+HLOOKUP($DR$255,'[1]Услуги по передаче'!$G$5:$J$7,2,FALSE))</f>
        <v>4188.92</v>
      </c>
      <c r="P275" s="77"/>
      <c r="Q275" s="77"/>
      <c r="R275" s="77"/>
      <c r="S275" s="77"/>
      <c r="T275" s="78"/>
      <c r="U275" s="72">
        <f>IF($A275="-","-",ROUND(VLOOKUP($A275+ROUND(LEFT(U$258,1)/24,5),'[1]ОАО "АТС"'!$A$30:$F$773,6,FALSE)+HLOOKUP($DL$256,'[1]Сбытовая надбавка'!$F$5:$H$6,2,FALSE),2)+'[1]Иные услуги'!$C$6+HLOOKUP($DR$255,'[1]Услуги по передаче'!$G$5:$J$7,2,FALSE))</f>
        <v>4189.01</v>
      </c>
      <c r="V275" s="77"/>
      <c r="W275" s="77"/>
      <c r="X275" s="77"/>
      <c r="Y275" s="77"/>
      <c r="Z275" s="78"/>
      <c r="AA275" s="72">
        <f>IF($A275="-","-",ROUND(VLOOKUP($A275+ROUND(LEFT(AA$258,1)/24,5),'[1]ОАО "АТС"'!$A$30:$F$773,6,FALSE)+HLOOKUP($DL$256,'[1]Сбытовая надбавка'!$F$5:$H$6,2,FALSE),2)+'[1]Иные услуги'!$C$6+HLOOKUP($DR$255,'[1]Услуги по передаче'!$G$5:$J$7,2,FALSE))</f>
        <v>4188.99</v>
      </c>
      <c r="AB275" s="77"/>
      <c r="AC275" s="77"/>
      <c r="AD275" s="77"/>
      <c r="AE275" s="77"/>
      <c r="AF275" s="78"/>
      <c r="AG275" s="72">
        <f>IF($A275="-","-",ROUND(VLOOKUP($A275+ROUND(LEFT(AG$258,1)/24,5),'[1]ОАО "АТС"'!$A$30:$F$773,6,FALSE)+HLOOKUP($DL$256,'[1]Сбытовая надбавка'!$F$5:$H$6,2,FALSE),2)+'[1]Иные услуги'!$C$6+HLOOKUP($DR$255,'[1]Услуги по передаче'!$G$5:$J$7,2,FALSE))</f>
        <v>4188.93</v>
      </c>
      <c r="AH275" s="77"/>
      <c r="AI275" s="77"/>
      <c r="AJ275" s="77"/>
      <c r="AK275" s="77"/>
      <c r="AL275" s="78"/>
      <c r="AM275" s="72">
        <f>IF($A275="-","-",ROUND(VLOOKUP($A275+ROUND(LEFT(AM$258,1)/24,5),'[1]ОАО "АТС"'!$A$30:$F$773,6,FALSE)+HLOOKUP($DL$256,'[1]Сбытовая надбавка'!$F$5:$H$6,2,FALSE),2)+'[1]Иные услуги'!$C$6+HLOOKUP($DR$255,'[1]Услуги по передаче'!$G$5:$J$7,2,FALSE))</f>
        <v>4188.92</v>
      </c>
      <c r="AN275" s="77"/>
      <c r="AO275" s="77"/>
      <c r="AP275" s="77"/>
      <c r="AQ275" s="77"/>
      <c r="AR275" s="78"/>
      <c r="AS275" s="72">
        <f>IF($A275="-","-",ROUND(VLOOKUP($A275+ROUND(LEFT(AS$258,1)/24,5),'[1]ОАО "АТС"'!$A$30:$F$773,6,FALSE)+HLOOKUP($DL$256,'[1]Сбытовая надбавка'!$F$5:$H$6,2,FALSE),2)+'[1]Иные услуги'!$C$6+HLOOKUP($DR$255,'[1]Услуги по передаче'!$G$5:$J$7,2,FALSE))</f>
        <v>4188.29</v>
      </c>
      <c r="AT275" s="77"/>
      <c r="AU275" s="77"/>
      <c r="AV275" s="77"/>
      <c r="AW275" s="77"/>
      <c r="AX275" s="78"/>
      <c r="AY275" s="72">
        <f>IF($A275="-","-",ROUND(VLOOKUP($A275+ROUND(LEFT(AY$258,1)/24,5),'[1]ОАО "АТС"'!$A$30:$F$773,6,FALSE)+HLOOKUP($DL$256,'[1]Сбытовая надбавка'!$F$5:$H$6,2,FALSE),2)+'[1]Иные услуги'!$C$6+HLOOKUP($DR$255,'[1]Услуги по передаче'!$G$5:$J$7,2,FALSE))</f>
        <v>4275.8900000000003</v>
      </c>
      <c r="AZ275" s="77"/>
      <c r="BA275" s="77"/>
      <c r="BB275" s="77"/>
      <c r="BC275" s="77"/>
      <c r="BD275" s="78"/>
      <c r="BE275" s="72">
        <f>IF($A275="-","-",ROUND(VLOOKUP($A275+ROUND(LEFT(BE$258,1)/24,5),'[1]ОАО "АТС"'!$A$30:$F$773,6,FALSE)+HLOOKUP($DL$256,'[1]Сбытовая надбавка'!$F$5:$H$6,2,FALSE),2)+'[1]Иные услуги'!$C$6+HLOOKUP($DR$255,'[1]Услуги по передаче'!$G$5:$J$7,2,FALSE))</f>
        <v>4188.4400000000005</v>
      </c>
      <c r="BF275" s="77"/>
      <c r="BG275" s="77"/>
      <c r="BH275" s="77"/>
      <c r="BI275" s="77"/>
      <c r="BJ275" s="78"/>
      <c r="BK275" s="72">
        <f>IF($A275="-","-",ROUND(VLOOKUP($A275+ROUND(LEFT(BK$258,1)/24,5),'[1]ОАО "АТС"'!$A$30:$F$773,6,FALSE)+HLOOKUP($DL$256,'[1]Сбытовая надбавка'!$F$5:$H$6,2,FALSE),2)+'[1]Иные услуги'!$C$6+HLOOKUP($DR$255,'[1]Услуги по передаче'!$G$5:$J$7,2,FALSE))</f>
        <v>4274.49</v>
      </c>
      <c r="BL275" s="77"/>
      <c r="BM275" s="77"/>
      <c r="BN275" s="77"/>
      <c r="BO275" s="77"/>
      <c r="BP275" s="78"/>
      <c r="BQ275" s="72">
        <f>IF($A275="-","-",ROUND(VLOOKUP($A275+ROUND(LEFT(BQ$258,2)/24,5),'[1]ОАО "АТС"'!$A$30:$F$773,6,FALSE)+HLOOKUP($DL$256,'[1]Сбытовая надбавка'!$F$5:$H$6,2,FALSE),2)+'[1]Иные услуги'!$C$6+HLOOKUP($DR$255,'[1]Услуги по передаче'!$G$5:$J$7,2,FALSE))</f>
        <v>4301.9400000000005</v>
      </c>
      <c r="BR275" s="77"/>
      <c r="BS275" s="77"/>
      <c r="BT275" s="77"/>
      <c r="BU275" s="77"/>
      <c r="BV275" s="78"/>
      <c r="BW275" s="72">
        <f>IF($A275="-","-",ROUND(VLOOKUP($A275+ROUND(LEFT(BW$258,2)/24,5),'[1]ОАО "АТС"'!$A$30:$F$773,6,FALSE)+HLOOKUP($DL$256,'[1]Сбытовая надбавка'!$F$5:$H$6,2,FALSE),2)+'[1]Иные услуги'!$C$6+HLOOKUP($DR$255,'[1]Услуги по передаче'!$G$5:$J$7,2,FALSE))</f>
        <v>4309.25</v>
      </c>
      <c r="BX275" s="77"/>
      <c r="BY275" s="77"/>
      <c r="BZ275" s="77"/>
      <c r="CA275" s="77"/>
      <c r="CB275" s="78"/>
      <c r="CC275" s="72">
        <f>IF($A275="-","-",ROUND(VLOOKUP($A275+ROUND(LEFT(CC$258,2)/24,5),'[1]ОАО "АТС"'!$A$30:$F$773,6,FALSE)+HLOOKUP($DL$256,'[1]Сбытовая надбавка'!$F$5:$H$6,2,FALSE),2)+'[1]Иные услуги'!$C$6+HLOOKUP($DR$255,'[1]Услуги по передаче'!$G$5:$J$7,2,FALSE))</f>
        <v>4283.46</v>
      </c>
      <c r="CD275" s="77"/>
      <c r="CE275" s="77"/>
      <c r="CF275" s="77"/>
      <c r="CG275" s="77"/>
      <c r="CH275" s="78"/>
      <c r="CI275" s="72">
        <f>IF($A275="-","-",ROUND(VLOOKUP($A275+ROUND(LEFT(CI$258,2)/24,5),'[1]ОАО "АТС"'!$A$30:$F$773,6,FALSE)+HLOOKUP($DL$256,'[1]Сбытовая надбавка'!$F$5:$H$6,2,FALSE),2)+'[1]Иные услуги'!$C$6+HLOOKUP($DR$255,'[1]Услуги по передаче'!$G$5:$J$7,2,FALSE))</f>
        <v>4273.9400000000005</v>
      </c>
      <c r="CJ275" s="77"/>
      <c r="CK275" s="77"/>
      <c r="CL275" s="77"/>
      <c r="CM275" s="77"/>
      <c r="CN275" s="78"/>
      <c r="CO275" s="72">
        <f>IF($A275="-","-",ROUND(VLOOKUP($A275+ROUND(LEFT(CO$258,2)/24,5),'[1]ОАО "АТС"'!$A$30:$F$773,6,FALSE)+HLOOKUP($DL$256,'[1]Сбытовая надбавка'!$F$5:$H$6,2,FALSE),2)+'[1]Иные услуги'!$C$6+HLOOKUP($DR$255,'[1]Услуги по передаче'!$G$5:$J$7,2,FALSE))</f>
        <v>4278.6000000000004</v>
      </c>
      <c r="CP275" s="77"/>
      <c r="CQ275" s="77"/>
      <c r="CR275" s="77"/>
      <c r="CS275" s="77"/>
      <c r="CT275" s="78"/>
      <c r="CU275" s="72">
        <f>IF($A275="-","-",ROUND(VLOOKUP($A275+ROUND(LEFT(CU$258,2)/24,5),'[1]ОАО "АТС"'!$A$30:$F$773,6,FALSE)+HLOOKUP($DL$256,'[1]Сбытовая надбавка'!$F$5:$H$6,2,FALSE),2)+'[1]Иные услуги'!$C$6+HLOOKUP($DR$255,'[1]Услуги по передаче'!$G$5:$J$7,2,FALSE))</f>
        <v>4267.91</v>
      </c>
      <c r="CV275" s="77"/>
      <c r="CW275" s="77"/>
      <c r="CX275" s="77"/>
      <c r="CY275" s="77"/>
      <c r="CZ275" s="78"/>
      <c r="DA275" s="72">
        <f>IF($A275="-","-",ROUND(VLOOKUP($A275+ROUND(LEFT(DA$258,2)/24,5),'[1]ОАО "АТС"'!$A$30:$F$773,6,FALSE)+HLOOKUP($DL$256,'[1]Сбытовая надбавка'!$F$5:$H$6,2,FALSE),2)+'[1]Иные услуги'!$C$6+HLOOKUP($DR$255,'[1]Услуги по передаче'!$G$5:$J$7,2,FALSE))</f>
        <v>4246.33</v>
      </c>
      <c r="DB275" s="77"/>
      <c r="DC275" s="77"/>
      <c r="DD275" s="77"/>
      <c r="DE275" s="77"/>
      <c r="DF275" s="78"/>
      <c r="DG275" s="72">
        <f>IF($A275="-","-",ROUND(VLOOKUP($A275+ROUND(LEFT(DG$258,2)/24,5),'[1]ОАО "АТС"'!$A$30:$F$773,6,FALSE)+HLOOKUP($DL$256,'[1]Сбытовая надбавка'!$F$5:$H$6,2,FALSE),2)+'[1]Иные услуги'!$C$6+HLOOKUP($DR$255,'[1]Услуги по передаче'!$G$5:$J$7,2,FALSE))</f>
        <v>4260.21</v>
      </c>
      <c r="DH275" s="77"/>
      <c r="DI275" s="77"/>
      <c r="DJ275" s="77"/>
      <c r="DK275" s="77"/>
      <c r="DL275" s="78"/>
      <c r="DM275" s="72">
        <f>IF($A275="-","-",ROUND(VLOOKUP($A275+ROUND(LEFT(DM$258,2)/24,5),'[1]ОАО "АТС"'!$A$30:$F$773,6,FALSE)+HLOOKUP($DL$256,'[1]Сбытовая надбавка'!$F$5:$H$6,2,FALSE),2)+'[1]Иные услуги'!$C$6+HLOOKUP($DR$255,'[1]Услуги по передаче'!$G$5:$J$7,2,FALSE))</f>
        <v>4305.6499999999996</v>
      </c>
      <c r="DN275" s="77"/>
      <c r="DO275" s="77"/>
      <c r="DP275" s="77"/>
      <c r="DQ275" s="77"/>
      <c r="DR275" s="78"/>
      <c r="DS275" s="72">
        <f>IF($A275="-","-",ROUND(VLOOKUP($A275+ROUND(LEFT(DS$258,2)/24,5),'[1]ОАО "АТС"'!$A$30:$F$773,6,FALSE)+HLOOKUP($DL$256,'[1]Сбытовая надбавка'!$F$5:$H$6,2,FALSE),2)+'[1]Иные услуги'!$C$6+HLOOKUP($DR$255,'[1]Услуги по передаче'!$G$5:$J$7,2,FALSE))</f>
        <v>4306.26</v>
      </c>
      <c r="DT275" s="77"/>
      <c r="DU275" s="77"/>
      <c r="DV275" s="77"/>
      <c r="DW275" s="77"/>
      <c r="DX275" s="78"/>
      <c r="DY275" s="72">
        <f>IF($A275="-","-",ROUND(VLOOKUP($A275+ROUND(LEFT(DY$258,2)/24,5),'[1]ОАО "АТС"'!$A$30:$F$773,6,FALSE)+HLOOKUP($DL$256,'[1]Сбытовая надбавка'!$F$5:$H$6,2,FALSE),2)+'[1]Иные услуги'!$C$6+HLOOKUP($DR$255,'[1]Услуги по передаче'!$G$5:$J$7,2,FALSE))</f>
        <v>4241.8500000000004</v>
      </c>
      <c r="DZ275" s="77"/>
      <c r="EA275" s="77"/>
      <c r="EB275" s="77"/>
      <c r="EC275" s="77"/>
      <c r="ED275" s="78"/>
      <c r="EE275" s="72">
        <f>IF($A275="-","-",ROUND(VLOOKUP($A275+ROUND(LEFT(EE$258,2)/24,5),'[1]ОАО "АТС"'!$A$30:$F$773,6,FALSE)+HLOOKUP($DL$256,'[1]Сбытовая надбавка'!$F$5:$H$6,2,FALSE),2)+'[1]Иные услуги'!$C$6+HLOOKUP($DR$255,'[1]Услуги по передаче'!$G$5:$J$7,2,FALSE))</f>
        <v>4187.5200000000004</v>
      </c>
      <c r="EF275" s="77"/>
      <c r="EG275" s="77"/>
      <c r="EH275" s="77"/>
      <c r="EI275" s="77"/>
      <c r="EJ275" s="78"/>
      <c r="EK275" s="72">
        <f>IF($A275="-","-",ROUND(VLOOKUP($A275+ROUND(LEFT(EK$258,2)/24,5),'[1]ОАО "АТС"'!$A$30:$F$773,6,FALSE)+HLOOKUP($DL$256,'[1]Сбытовая надбавка'!$F$5:$H$6,2,FALSE),2)+'[1]Иные услуги'!$C$6+HLOOKUP($DR$255,'[1]Услуги по передаче'!$G$5:$J$7,2,FALSE))</f>
        <v>4344.88</v>
      </c>
      <c r="EL275" s="77"/>
      <c r="EM275" s="77"/>
      <c r="EN275" s="77"/>
      <c r="EO275" s="77"/>
      <c r="EP275" s="78"/>
      <c r="EQ275" s="72">
        <f>IF($A275="-","-",ROUND(VLOOKUP($A275+ROUND(LEFT(EQ$258,2)/24,5),'[1]ОАО "АТС"'!$A$30:$F$773,6,FALSE)+HLOOKUP($DL$256,'[1]Сбытовая надбавка'!$F$5:$H$6,2,FALSE),2)+'[1]Иные услуги'!$C$6+HLOOKUP($DR$255,'[1]Услуги по передаче'!$G$5:$J$7,2,FALSE))</f>
        <v>4237.0300000000007</v>
      </c>
      <c r="ER275" s="77"/>
      <c r="ES275" s="77"/>
      <c r="ET275" s="77"/>
      <c r="EU275" s="77"/>
      <c r="EV275" s="78"/>
    </row>
    <row r="276" spans="1:152" s="38" customFormat="1" ht="15.75" customHeight="1" x14ac:dyDescent="0.2">
      <c r="A276" s="69">
        <f>$A$132</f>
        <v>45003</v>
      </c>
      <c r="B276" s="70"/>
      <c r="C276" s="70"/>
      <c r="D276" s="70"/>
      <c r="E276" s="70"/>
      <c r="F276" s="70"/>
      <c r="G276" s="70"/>
      <c r="H276" s="71"/>
      <c r="I276" s="72">
        <f>IF($A276="-","-",ROUND(VLOOKUP($A276+ROUND(LEFT(I$258,1)/24,5),'[1]ОАО "АТС"'!$A$30:$F$773,6,FALSE)+HLOOKUP($DL$256,'[1]Сбытовая надбавка'!$F$5:$H$6,2,FALSE),2)+'[1]Иные услуги'!$C$6+HLOOKUP($DR$255,'[1]Услуги по передаче'!$G$5:$J$7,2,FALSE))</f>
        <v>4188.6000000000004</v>
      </c>
      <c r="J276" s="77"/>
      <c r="K276" s="77"/>
      <c r="L276" s="77"/>
      <c r="M276" s="77"/>
      <c r="N276" s="78"/>
      <c r="O276" s="72">
        <f>IF($A276="-","-",ROUND(VLOOKUP($A276+ROUND(LEFT(O$258,1)/24,5),'[1]ОАО "АТС"'!$A$30:$F$773,6,FALSE)+HLOOKUP($DL$256,'[1]Сбытовая надбавка'!$F$5:$H$6,2,FALSE),2)+'[1]Иные услуги'!$C$6+HLOOKUP($DR$255,'[1]Услуги по передаче'!$G$5:$J$7,2,FALSE))</f>
        <v>4188.7800000000007</v>
      </c>
      <c r="P276" s="77"/>
      <c r="Q276" s="77"/>
      <c r="R276" s="77"/>
      <c r="S276" s="77"/>
      <c r="T276" s="78"/>
      <c r="U276" s="72">
        <f>IF($A276="-","-",ROUND(VLOOKUP($A276+ROUND(LEFT(U$258,1)/24,5),'[1]ОАО "АТС"'!$A$30:$F$773,6,FALSE)+HLOOKUP($DL$256,'[1]Сбытовая надбавка'!$F$5:$H$6,2,FALSE),2)+'[1]Иные услуги'!$C$6+HLOOKUP($DR$255,'[1]Услуги по передаче'!$G$5:$J$7,2,FALSE))</f>
        <v>4188.8900000000003</v>
      </c>
      <c r="V276" s="77"/>
      <c r="W276" s="77"/>
      <c r="X276" s="77"/>
      <c r="Y276" s="77"/>
      <c r="Z276" s="78"/>
      <c r="AA276" s="72">
        <f>IF($A276="-","-",ROUND(VLOOKUP($A276+ROUND(LEFT(AA$258,1)/24,5),'[1]ОАО "АТС"'!$A$30:$F$773,6,FALSE)+HLOOKUP($DL$256,'[1]Сбытовая надбавка'!$F$5:$H$6,2,FALSE),2)+'[1]Иные услуги'!$C$6+HLOOKUP($DR$255,'[1]Услуги по передаче'!$G$5:$J$7,2,FALSE))</f>
        <v>4188.92</v>
      </c>
      <c r="AB276" s="77"/>
      <c r="AC276" s="77"/>
      <c r="AD276" s="77"/>
      <c r="AE276" s="77"/>
      <c r="AF276" s="78"/>
      <c r="AG276" s="72">
        <f>IF($A276="-","-",ROUND(VLOOKUP($A276+ROUND(LEFT(AG$258,1)/24,5),'[1]ОАО "АТС"'!$A$30:$F$773,6,FALSE)+HLOOKUP($DL$256,'[1]Сбытовая надбавка'!$F$5:$H$6,2,FALSE),2)+'[1]Иные услуги'!$C$6+HLOOKUP($DR$255,'[1]Услуги по передаче'!$G$5:$J$7,2,FALSE))</f>
        <v>4188.87</v>
      </c>
      <c r="AH276" s="77"/>
      <c r="AI276" s="77"/>
      <c r="AJ276" s="77"/>
      <c r="AK276" s="77"/>
      <c r="AL276" s="78"/>
      <c r="AM276" s="72">
        <f>IF($A276="-","-",ROUND(VLOOKUP($A276+ROUND(LEFT(AM$258,1)/24,5),'[1]ОАО "АТС"'!$A$30:$F$773,6,FALSE)+HLOOKUP($DL$256,'[1]Сбытовая надбавка'!$F$5:$H$6,2,FALSE),2)+'[1]Иные услуги'!$C$6+HLOOKUP($DR$255,'[1]Услуги по передаче'!$G$5:$J$7,2,FALSE))</f>
        <v>4188.8600000000006</v>
      </c>
      <c r="AN276" s="77"/>
      <c r="AO276" s="77"/>
      <c r="AP276" s="77"/>
      <c r="AQ276" s="77"/>
      <c r="AR276" s="78"/>
      <c r="AS276" s="72">
        <f>IF($A276="-","-",ROUND(VLOOKUP($A276+ROUND(LEFT(AS$258,1)/24,5),'[1]ОАО "АТС"'!$A$30:$F$773,6,FALSE)+HLOOKUP($DL$256,'[1]Сбытовая надбавка'!$F$5:$H$6,2,FALSE),2)+'[1]Иные услуги'!$C$6+HLOOKUP($DR$255,'[1]Услуги по передаче'!$G$5:$J$7,2,FALSE))</f>
        <v>4188.3100000000004</v>
      </c>
      <c r="AT276" s="77"/>
      <c r="AU276" s="77"/>
      <c r="AV276" s="77"/>
      <c r="AW276" s="77"/>
      <c r="AX276" s="78"/>
      <c r="AY276" s="72">
        <f>IF($A276="-","-",ROUND(VLOOKUP($A276+ROUND(LEFT(AY$258,1)/24,5),'[1]ОАО "АТС"'!$A$30:$F$773,6,FALSE)+HLOOKUP($DL$256,'[1]Сбытовая надбавка'!$F$5:$H$6,2,FALSE),2)+'[1]Иные услуги'!$C$6+HLOOKUP($DR$255,'[1]Услуги по передаче'!$G$5:$J$7,2,FALSE))</f>
        <v>4188.34</v>
      </c>
      <c r="AZ276" s="77"/>
      <c r="BA276" s="77"/>
      <c r="BB276" s="77"/>
      <c r="BC276" s="77"/>
      <c r="BD276" s="78"/>
      <c r="BE276" s="72">
        <f>IF($A276="-","-",ROUND(VLOOKUP($A276+ROUND(LEFT(BE$258,1)/24,5),'[1]ОАО "АТС"'!$A$30:$F$773,6,FALSE)+HLOOKUP($DL$256,'[1]Сбытовая надбавка'!$F$5:$H$6,2,FALSE),2)+'[1]Иные услуги'!$C$6+HLOOKUP($DR$255,'[1]Услуги по передаче'!$G$5:$J$7,2,FALSE))</f>
        <v>4188.57</v>
      </c>
      <c r="BF276" s="77"/>
      <c r="BG276" s="77"/>
      <c r="BH276" s="77"/>
      <c r="BI276" s="77"/>
      <c r="BJ276" s="78"/>
      <c r="BK276" s="72">
        <f>IF($A276="-","-",ROUND(VLOOKUP($A276+ROUND(LEFT(BK$258,1)/24,5),'[1]ОАО "АТС"'!$A$30:$F$773,6,FALSE)+HLOOKUP($DL$256,'[1]Сбытовая надбавка'!$F$5:$H$6,2,FALSE),2)+'[1]Иные услуги'!$C$6+HLOOKUP($DR$255,'[1]Услуги по передаче'!$G$5:$J$7,2,FALSE))</f>
        <v>4188.6499999999996</v>
      </c>
      <c r="BL276" s="77"/>
      <c r="BM276" s="77"/>
      <c r="BN276" s="77"/>
      <c r="BO276" s="77"/>
      <c r="BP276" s="78"/>
      <c r="BQ276" s="72">
        <f>IF($A276="-","-",ROUND(VLOOKUP($A276+ROUND(LEFT(BQ$258,2)/24,5),'[1]ОАО "АТС"'!$A$30:$F$773,6,FALSE)+HLOOKUP($DL$256,'[1]Сбытовая надбавка'!$F$5:$H$6,2,FALSE),2)+'[1]Иные услуги'!$C$6+HLOOKUP($DR$255,'[1]Услуги по передаче'!$G$5:$J$7,2,FALSE))</f>
        <v>4188.67</v>
      </c>
      <c r="BR276" s="77"/>
      <c r="BS276" s="77"/>
      <c r="BT276" s="77"/>
      <c r="BU276" s="77"/>
      <c r="BV276" s="78"/>
      <c r="BW276" s="72">
        <f>IF($A276="-","-",ROUND(VLOOKUP($A276+ROUND(LEFT(BW$258,2)/24,5),'[1]ОАО "АТС"'!$A$30:$F$773,6,FALSE)+HLOOKUP($DL$256,'[1]Сбытовая надбавка'!$F$5:$H$6,2,FALSE),2)+'[1]Иные услуги'!$C$6+HLOOKUP($DR$255,'[1]Услуги по передаче'!$G$5:$J$7,2,FALSE))</f>
        <v>4188.71</v>
      </c>
      <c r="BX276" s="77"/>
      <c r="BY276" s="77"/>
      <c r="BZ276" s="77"/>
      <c r="CA276" s="77"/>
      <c r="CB276" s="78"/>
      <c r="CC276" s="72">
        <f>IF($A276="-","-",ROUND(VLOOKUP($A276+ROUND(LEFT(CC$258,2)/24,5),'[1]ОАО "АТС"'!$A$30:$F$773,6,FALSE)+HLOOKUP($DL$256,'[1]Сбытовая надбавка'!$F$5:$H$6,2,FALSE),2)+'[1]Иные услуги'!$C$6+HLOOKUP($DR$255,'[1]Услуги по передаче'!$G$5:$J$7,2,FALSE))</f>
        <v>4188.68</v>
      </c>
      <c r="CD276" s="77"/>
      <c r="CE276" s="77"/>
      <c r="CF276" s="77"/>
      <c r="CG276" s="77"/>
      <c r="CH276" s="78"/>
      <c r="CI276" s="72">
        <f>IF($A276="-","-",ROUND(VLOOKUP($A276+ROUND(LEFT(CI$258,2)/24,5),'[1]ОАО "АТС"'!$A$30:$F$773,6,FALSE)+HLOOKUP($DL$256,'[1]Сбытовая надбавка'!$F$5:$H$6,2,FALSE),2)+'[1]Иные услуги'!$C$6+HLOOKUP($DR$255,'[1]Услуги по передаче'!$G$5:$J$7,2,FALSE))</f>
        <v>4188.74</v>
      </c>
      <c r="CJ276" s="77"/>
      <c r="CK276" s="77"/>
      <c r="CL276" s="77"/>
      <c r="CM276" s="77"/>
      <c r="CN276" s="78"/>
      <c r="CO276" s="72">
        <f>IF($A276="-","-",ROUND(VLOOKUP($A276+ROUND(LEFT(CO$258,2)/24,5),'[1]ОАО "АТС"'!$A$30:$F$773,6,FALSE)+HLOOKUP($DL$256,'[1]Сбытовая надбавка'!$F$5:$H$6,2,FALSE),2)+'[1]Иные услуги'!$C$6+HLOOKUP($DR$255,'[1]Услуги по передаче'!$G$5:$J$7,2,FALSE))</f>
        <v>4188.7800000000007</v>
      </c>
      <c r="CP276" s="77"/>
      <c r="CQ276" s="77"/>
      <c r="CR276" s="77"/>
      <c r="CS276" s="77"/>
      <c r="CT276" s="78"/>
      <c r="CU276" s="72">
        <f>IF($A276="-","-",ROUND(VLOOKUP($A276+ROUND(LEFT(CU$258,2)/24,5),'[1]ОАО "АТС"'!$A$30:$F$773,6,FALSE)+HLOOKUP($DL$256,'[1]Сбытовая надбавка'!$F$5:$H$6,2,FALSE),2)+'[1]Иные услуги'!$C$6+HLOOKUP($DR$255,'[1]Услуги по передаче'!$G$5:$J$7,2,FALSE))</f>
        <v>4188.9400000000005</v>
      </c>
      <c r="CV276" s="77"/>
      <c r="CW276" s="77"/>
      <c r="CX276" s="77"/>
      <c r="CY276" s="77"/>
      <c r="CZ276" s="78"/>
      <c r="DA276" s="72">
        <f>IF($A276="-","-",ROUND(VLOOKUP($A276+ROUND(LEFT(DA$258,2)/24,5),'[1]ОАО "АТС"'!$A$30:$F$773,6,FALSE)+HLOOKUP($DL$256,'[1]Сбытовая надбавка'!$F$5:$H$6,2,FALSE),2)+'[1]Иные услуги'!$C$6+HLOOKUP($DR$255,'[1]Услуги по передаче'!$G$5:$J$7,2,FALSE))</f>
        <v>4188.95</v>
      </c>
      <c r="DB276" s="77"/>
      <c r="DC276" s="77"/>
      <c r="DD276" s="77"/>
      <c r="DE276" s="77"/>
      <c r="DF276" s="78"/>
      <c r="DG276" s="72">
        <f>IF($A276="-","-",ROUND(VLOOKUP($A276+ROUND(LEFT(DG$258,2)/24,5),'[1]ОАО "АТС"'!$A$30:$F$773,6,FALSE)+HLOOKUP($DL$256,'[1]Сбытовая надбавка'!$F$5:$H$6,2,FALSE),2)+'[1]Иные услуги'!$C$6+HLOOKUP($DR$255,'[1]Услуги по передаче'!$G$5:$J$7,2,FALSE))</f>
        <v>4189.01</v>
      </c>
      <c r="DH276" s="77"/>
      <c r="DI276" s="77"/>
      <c r="DJ276" s="77"/>
      <c r="DK276" s="77"/>
      <c r="DL276" s="78"/>
      <c r="DM276" s="72">
        <f>IF($A276="-","-",ROUND(VLOOKUP($A276+ROUND(LEFT(DM$258,2)/24,5),'[1]ОАО "АТС"'!$A$30:$F$773,6,FALSE)+HLOOKUP($DL$256,'[1]Сбытовая надбавка'!$F$5:$H$6,2,FALSE),2)+'[1]Иные услуги'!$C$6+HLOOKUP($DR$255,'[1]Услуги по передаче'!$G$5:$J$7,2,FALSE))</f>
        <v>4218.32</v>
      </c>
      <c r="DN276" s="77"/>
      <c r="DO276" s="77"/>
      <c r="DP276" s="77"/>
      <c r="DQ276" s="77"/>
      <c r="DR276" s="78"/>
      <c r="DS276" s="72">
        <f>IF($A276="-","-",ROUND(VLOOKUP($A276+ROUND(LEFT(DS$258,2)/24,5),'[1]ОАО "АТС"'!$A$30:$F$773,6,FALSE)+HLOOKUP($DL$256,'[1]Сбытовая надбавка'!$F$5:$H$6,2,FALSE),2)+'[1]Иные услуги'!$C$6+HLOOKUP($DR$255,'[1]Услуги по передаче'!$G$5:$J$7,2,FALSE))</f>
        <v>4213.54</v>
      </c>
      <c r="DT276" s="77"/>
      <c r="DU276" s="77"/>
      <c r="DV276" s="77"/>
      <c r="DW276" s="77"/>
      <c r="DX276" s="78"/>
      <c r="DY276" s="72">
        <f>IF($A276="-","-",ROUND(VLOOKUP($A276+ROUND(LEFT(DY$258,2)/24,5),'[1]ОАО "АТС"'!$A$30:$F$773,6,FALSE)+HLOOKUP($DL$256,'[1]Сбытовая надбавка'!$F$5:$H$6,2,FALSE),2)+'[1]Иные услуги'!$C$6+HLOOKUP($DR$255,'[1]Услуги по передаче'!$G$5:$J$7,2,FALSE))</f>
        <v>4188.16</v>
      </c>
      <c r="DZ276" s="77"/>
      <c r="EA276" s="77"/>
      <c r="EB276" s="77"/>
      <c r="EC276" s="77"/>
      <c r="ED276" s="78"/>
      <c r="EE276" s="72">
        <f>IF($A276="-","-",ROUND(VLOOKUP($A276+ROUND(LEFT(EE$258,2)/24,5),'[1]ОАО "АТС"'!$A$30:$F$773,6,FALSE)+HLOOKUP($DL$256,'[1]Сбытовая надбавка'!$F$5:$H$6,2,FALSE),2)+'[1]Иные услуги'!$C$6+HLOOKUP($DR$255,'[1]Услуги по передаче'!$G$5:$J$7,2,FALSE))</f>
        <v>4187.96</v>
      </c>
      <c r="EF276" s="77"/>
      <c r="EG276" s="77"/>
      <c r="EH276" s="77"/>
      <c r="EI276" s="77"/>
      <c r="EJ276" s="78"/>
      <c r="EK276" s="72">
        <f>IF($A276="-","-",ROUND(VLOOKUP($A276+ROUND(LEFT(EK$258,2)/24,5),'[1]ОАО "АТС"'!$A$30:$F$773,6,FALSE)+HLOOKUP($DL$256,'[1]Сбытовая надбавка'!$F$5:$H$6,2,FALSE),2)+'[1]Иные услуги'!$C$6+HLOOKUP($DR$255,'[1]Услуги по передаче'!$G$5:$J$7,2,FALSE))</f>
        <v>4281.29</v>
      </c>
      <c r="EL276" s="77"/>
      <c r="EM276" s="77"/>
      <c r="EN276" s="77"/>
      <c r="EO276" s="77"/>
      <c r="EP276" s="78"/>
      <c r="EQ276" s="72">
        <f>IF($A276="-","-",ROUND(VLOOKUP($A276+ROUND(LEFT(EQ$258,2)/24,5),'[1]ОАО "АТС"'!$A$30:$F$773,6,FALSE)+HLOOKUP($DL$256,'[1]Сбытовая надбавка'!$F$5:$H$6,2,FALSE),2)+'[1]Иные услуги'!$C$6+HLOOKUP($DR$255,'[1]Услуги по передаче'!$G$5:$J$7,2,FALSE))</f>
        <v>4220.25</v>
      </c>
      <c r="ER276" s="77"/>
      <c r="ES276" s="77"/>
      <c r="ET276" s="77"/>
      <c r="EU276" s="77"/>
      <c r="EV276" s="78"/>
    </row>
    <row r="277" spans="1:152" s="38" customFormat="1" ht="15.75" customHeight="1" x14ac:dyDescent="0.2">
      <c r="A277" s="69">
        <f>$A$133</f>
        <v>45004</v>
      </c>
      <c r="B277" s="70"/>
      <c r="C277" s="70"/>
      <c r="D277" s="70"/>
      <c r="E277" s="70"/>
      <c r="F277" s="70"/>
      <c r="G277" s="70"/>
      <c r="H277" s="71"/>
      <c r="I277" s="72">
        <f>IF($A277="-","-",ROUND(VLOOKUP($A277+ROUND(LEFT(I$258,1)/24,5),'[1]ОАО "АТС"'!$A$30:$F$773,6,FALSE)+HLOOKUP($DL$256,'[1]Сбытовая надбавка'!$F$5:$H$6,2,FALSE),2)+'[1]Иные услуги'!$C$6+HLOOKUP($DR$255,'[1]Услуги по передаче'!$G$5:$J$7,2,FALSE))</f>
        <v>4188.7299999999996</v>
      </c>
      <c r="J277" s="77"/>
      <c r="K277" s="77"/>
      <c r="L277" s="77"/>
      <c r="M277" s="77"/>
      <c r="N277" s="78"/>
      <c r="O277" s="72">
        <f>IF($A277="-","-",ROUND(VLOOKUP($A277+ROUND(LEFT(O$258,1)/24,5),'[1]ОАО "АТС"'!$A$30:$F$773,6,FALSE)+HLOOKUP($DL$256,'[1]Сбытовая надбавка'!$F$5:$H$6,2,FALSE),2)+'[1]Иные услуги'!$C$6+HLOOKUP($DR$255,'[1]Услуги по передаче'!$G$5:$J$7,2,FALSE))</f>
        <v>4188.79</v>
      </c>
      <c r="P277" s="77"/>
      <c r="Q277" s="77"/>
      <c r="R277" s="77"/>
      <c r="S277" s="77"/>
      <c r="T277" s="78"/>
      <c r="U277" s="72">
        <f>IF($A277="-","-",ROUND(VLOOKUP($A277+ROUND(LEFT(U$258,1)/24,5),'[1]ОАО "АТС"'!$A$30:$F$773,6,FALSE)+HLOOKUP($DL$256,'[1]Сбытовая надбавка'!$F$5:$H$6,2,FALSE),2)+'[1]Иные услуги'!$C$6+HLOOKUP($DR$255,'[1]Услуги по передаче'!$G$5:$J$7,2,FALSE))</f>
        <v>4188.95</v>
      </c>
      <c r="V277" s="77"/>
      <c r="W277" s="77"/>
      <c r="X277" s="77"/>
      <c r="Y277" s="77"/>
      <c r="Z277" s="78"/>
      <c r="AA277" s="72">
        <f>IF($A277="-","-",ROUND(VLOOKUP($A277+ROUND(LEFT(AA$258,1)/24,5),'[1]ОАО "АТС"'!$A$30:$F$773,6,FALSE)+HLOOKUP($DL$256,'[1]Сбытовая надбавка'!$F$5:$H$6,2,FALSE),2)+'[1]Иные услуги'!$C$6+HLOOKUP($DR$255,'[1]Услуги по передаче'!$G$5:$J$7,2,FALSE))</f>
        <v>4188.95</v>
      </c>
      <c r="AB277" s="77"/>
      <c r="AC277" s="77"/>
      <c r="AD277" s="77"/>
      <c r="AE277" s="77"/>
      <c r="AF277" s="78"/>
      <c r="AG277" s="72">
        <f>IF($A277="-","-",ROUND(VLOOKUP($A277+ROUND(LEFT(AG$258,1)/24,5),'[1]ОАО "АТС"'!$A$30:$F$773,6,FALSE)+HLOOKUP($DL$256,'[1]Сбытовая надбавка'!$F$5:$H$6,2,FALSE),2)+'[1]Иные услуги'!$C$6+HLOOKUP($DR$255,'[1]Услуги по передаче'!$G$5:$J$7,2,FALSE))</f>
        <v>4188.91</v>
      </c>
      <c r="AH277" s="77"/>
      <c r="AI277" s="77"/>
      <c r="AJ277" s="77"/>
      <c r="AK277" s="77"/>
      <c r="AL277" s="78"/>
      <c r="AM277" s="72">
        <f>IF($A277="-","-",ROUND(VLOOKUP($A277+ROUND(LEFT(AM$258,1)/24,5),'[1]ОАО "АТС"'!$A$30:$F$773,6,FALSE)+HLOOKUP($DL$256,'[1]Сбытовая надбавка'!$F$5:$H$6,2,FALSE),2)+'[1]Иные услуги'!$C$6+HLOOKUP($DR$255,'[1]Услуги по передаче'!$G$5:$J$7,2,FALSE))</f>
        <v>4188.84</v>
      </c>
      <c r="AN277" s="77"/>
      <c r="AO277" s="77"/>
      <c r="AP277" s="77"/>
      <c r="AQ277" s="77"/>
      <c r="AR277" s="78"/>
      <c r="AS277" s="72">
        <f>IF($A277="-","-",ROUND(VLOOKUP($A277+ROUND(LEFT(AS$258,1)/24,5),'[1]ОАО "АТС"'!$A$30:$F$773,6,FALSE)+HLOOKUP($DL$256,'[1]Сбытовая надбавка'!$F$5:$H$6,2,FALSE),2)+'[1]Иные услуги'!$C$6+HLOOKUP($DR$255,'[1]Услуги по передаче'!$G$5:$J$7,2,FALSE))</f>
        <v>4188.3100000000004</v>
      </c>
      <c r="AT277" s="77"/>
      <c r="AU277" s="77"/>
      <c r="AV277" s="77"/>
      <c r="AW277" s="77"/>
      <c r="AX277" s="78"/>
      <c r="AY277" s="72">
        <f>IF($A277="-","-",ROUND(VLOOKUP($A277+ROUND(LEFT(AY$258,1)/24,5),'[1]ОАО "АТС"'!$A$30:$F$773,6,FALSE)+HLOOKUP($DL$256,'[1]Сбытовая надбавка'!$F$5:$H$6,2,FALSE),2)+'[1]Иные услуги'!$C$6+HLOOKUP($DR$255,'[1]Услуги по передаче'!$G$5:$J$7,2,FALSE))</f>
        <v>4188.5</v>
      </c>
      <c r="AZ277" s="77"/>
      <c r="BA277" s="77"/>
      <c r="BB277" s="77"/>
      <c r="BC277" s="77"/>
      <c r="BD277" s="78"/>
      <c r="BE277" s="72">
        <f>IF($A277="-","-",ROUND(VLOOKUP($A277+ROUND(LEFT(BE$258,1)/24,5),'[1]ОАО "АТС"'!$A$30:$F$773,6,FALSE)+HLOOKUP($DL$256,'[1]Сбытовая надбавка'!$F$5:$H$6,2,FALSE),2)+'[1]Иные услуги'!$C$6+HLOOKUP($DR$255,'[1]Услуги по передаче'!$G$5:$J$7,2,FALSE))</f>
        <v>4188.49</v>
      </c>
      <c r="BF277" s="77"/>
      <c r="BG277" s="77"/>
      <c r="BH277" s="77"/>
      <c r="BI277" s="77"/>
      <c r="BJ277" s="78"/>
      <c r="BK277" s="72">
        <f>IF($A277="-","-",ROUND(VLOOKUP($A277+ROUND(LEFT(BK$258,1)/24,5),'[1]ОАО "АТС"'!$A$30:$F$773,6,FALSE)+HLOOKUP($DL$256,'[1]Сбытовая надбавка'!$F$5:$H$6,2,FALSE),2)+'[1]Иные услуги'!$C$6+HLOOKUP($DR$255,'[1]Услуги по передаче'!$G$5:$J$7,2,FALSE))</f>
        <v>4188.74</v>
      </c>
      <c r="BL277" s="77"/>
      <c r="BM277" s="77"/>
      <c r="BN277" s="77"/>
      <c r="BO277" s="77"/>
      <c r="BP277" s="78"/>
      <c r="BQ277" s="72">
        <f>IF($A277="-","-",ROUND(VLOOKUP($A277+ROUND(LEFT(BQ$258,2)/24,5),'[1]ОАО "АТС"'!$A$30:$F$773,6,FALSE)+HLOOKUP($DL$256,'[1]Сбытовая надбавка'!$F$5:$H$6,2,FALSE),2)+'[1]Иные услуги'!$C$6+HLOOKUP($DR$255,'[1]Услуги по передаче'!$G$5:$J$7,2,FALSE))</f>
        <v>4188.6400000000003</v>
      </c>
      <c r="BR277" s="77"/>
      <c r="BS277" s="77"/>
      <c r="BT277" s="77"/>
      <c r="BU277" s="77"/>
      <c r="BV277" s="78"/>
      <c r="BW277" s="72">
        <f>IF($A277="-","-",ROUND(VLOOKUP($A277+ROUND(LEFT(BW$258,2)/24,5),'[1]ОАО "АТС"'!$A$30:$F$773,6,FALSE)+HLOOKUP($DL$256,'[1]Сбытовая надбавка'!$F$5:$H$6,2,FALSE),2)+'[1]Иные услуги'!$C$6+HLOOKUP($DR$255,'[1]Услуги по передаче'!$G$5:$J$7,2,FALSE))</f>
        <v>4188.79</v>
      </c>
      <c r="BX277" s="77"/>
      <c r="BY277" s="77"/>
      <c r="BZ277" s="77"/>
      <c r="CA277" s="77"/>
      <c r="CB277" s="78"/>
      <c r="CC277" s="72">
        <f>IF($A277="-","-",ROUND(VLOOKUP($A277+ROUND(LEFT(CC$258,2)/24,5),'[1]ОАО "АТС"'!$A$30:$F$773,6,FALSE)+HLOOKUP($DL$256,'[1]Сбытовая надбавка'!$F$5:$H$6,2,FALSE),2)+'[1]Иные услуги'!$C$6+HLOOKUP($DR$255,'[1]Услуги по передаче'!$G$5:$J$7,2,FALSE))</f>
        <v>4188.76</v>
      </c>
      <c r="CD277" s="77"/>
      <c r="CE277" s="77"/>
      <c r="CF277" s="77"/>
      <c r="CG277" s="77"/>
      <c r="CH277" s="78"/>
      <c r="CI277" s="72">
        <f>IF($A277="-","-",ROUND(VLOOKUP($A277+ROUND(LEFT(CI$258,2)/24,5),'[1]ОАО "АТС"'!$A$30:$F$773,6,FALSE)+HLOOKUP($DL$256,'[1]Сбытовая надбавка'!$F$5:$H$6,2,FALSE),2)+'[1]Иные услуги'!$C$6+HLOOKUP($DR$255,'[1]Услуги по передаче'!$G$5:$J$7,2,FALSE))</f>
        <v>4188.7800000000007</v>
      </c>
      <c r="CJ277" s="77"/>
      <c r="CK277" s="77"/>
      <c r="CL277" s="77"/>
      <c r="CM277" s="77"/>
      <c r="CN277" s="78"/>
      <c r="CO277" s="72">
        <f>IF($A277="-","-",ROUND(VLOOKUP($A277+ROUND(LEFT(CO$258,2)/24,5),'[1]ОАО "АТС"'!$A$30:$F$773,6,FALSE)+HLOOKUP($DL$256,'[1]Сбытовая надбавка'!$F$5:$H$6,2,FALSE),2)+'[1]Иные услуги'!$C$6+HLOOKUP($DR$255,'[1]Услуги по передаче'!$G$5:$J$7,2,FALSE))</f>
        <v>4188.82</v>
      </c>
      <c r="CP277" s="77"/>
      <c r="CQ277" s="77"/>
      <c r="CR277" s="77"/>
      <c r="CS277" s="77"/>
      <c r="CT277" s="78"/>
      <c r="CU277" s="72">
        <f>IF($A277="-","-",ROUND(VLOOKUP($A277+ROUND(LEFT(CU$258,2)/24,5),'[1]ОАО "АТС"'!$A$30:$F$773,6,FALSE)+HLOOKUP($DL$256,'[1]Сбытовая надбавка'!$F$5:$H$6,2,FALSE),2)+'[1]Иные услуги'!$C$6+HLOOKUP($DR$255,'[1]Услуги по передаче'!$G$5:$J$7,2,FALSE))</f>
        <v>4188.95</v>
      </c>
      <c r="CV277" s="77"/>
      <c r="CW277" s="77"/>
      <c r="CX277" s="77"/>
      <c r="CY277" s="77"/>
      <c r="CZ277" s="78"/>
      <c r="DA277" s="72">
        <f>IF($A277="-","-",ROUND(VLOOKUP($A277+ROUND(LEFT(DA$258,2)/24,5),'[1]ОАО "АТС"'!$A$30:$F$773,6,FALSE)+HLOOKUP($DL$256,'[1]Сбытовая надбавка'!$F$5:$H$6,2,FALSE),2)+'[1]Иные услуги'!$C$6+HLOOKUP($DR$255,'[1]Услуги по передаче'!$G$5:$J$7,2,FALSE))</f>
        <v>4188.95</v>
      </c>
      <c r="DB277" s="77"/>
      <c r="DC277" s="77"/>
      <c r="DD277" s="77"/>
      <c r="DE277" s="77"/>
      <c r="DF277" s="78"/>
      <c r="DG277" s="72">
        <f>IF($A277="-","-",ROUND(VLOOKUP($A277+ROUND(LEFT(DG$258,2)/24,5),'[1]ОАО "АТС"'!$A$30:$F$773,6,FALSE)+HLOOKUP($DL$256,'[1]Сбытовая надбавка'!$F$5:$H$6,2,FALSE),2)+'[1]Иные услуги'!$C$6+HLOOKUP($DR$255,'[1]Услуги по передаче'!$G$5:$J$7,2,FALSE))</f>
        <v>4189.04</v>
      </c>
      <c r="DH277" s="77"/>
      <c r="DI277" s="77"/>
      <c r="DJ277" s="77"/>
      <c r="DK277" s="77"/>
      <c r="DL277" s="78"/>
      <c r="DM277" s="72">
        <f>IF($A277="-","-",ROUND(VLOOKUP($A277+ROUND(LEFT(DM$258,2)/24,5),'[1]ОАО "АТС"'!$A$30:$F$773,6,FALSE)+HLOOKUP($DL$256,'[1]Сбытовая надбавка'!$F$5:$H$6,2,FALSE),2)+'[1]Иные услуги'!$C$6+HLOOKUP($DR$255,'[1]Услуги по передаче'!$G$5:$J$7,2,FALSE))</f>
        <v>4187.2</v>
      </c>
      <c r="DN277" s="77"/>
      <c r="DO277" s="77"/>
      <c r="DP277" s="77"/>
      <c r="DQ277" s="77"/>
      <c r="DR277" s="78"/>
      <c r="DS277" s="72">
        <f>IF($A277="-","-",ROUND(VLOOKUP($A277+ROUND(LEFT(DS$258,2)/24,5),'[1]ОАО "АТС"'!$A$30:$F$773,6,FALSE)+HLOOKUP($DL$256,'[1]Сбытовая надбавка'!$F$5:$H$6,2,FALSE),2)+'[1]Иные услуги'!$C$6+HLOOKUP($DR$255,'[1]Услуги по передаче'!$G$5:$J$7,2,FALSE))</f>
        <v>4227.05</v>
      </c>
      <c r="DT277" s="77"/>
      <c r="DU277" s="77"/>
      <c r="DV277" s="77"/>
      <c r="DW277" s="77"/>
      <c r="DX277" s="78"/>
      <c r="DY277" s="72">
        <f>IF($A277="-","-",ROUND(VLOOKUP($A277+ROUND(LEFT(DY$258,2)/24,5),'[1]ОАО "АТС"'!$A$30:$F$773,6,FALSE)+HLOOKUP($DL$256,'[1]Сбытовая надбавка'!$F$5:$H$6,2,FALSE),2)+'[1]Иные услуги'!$C$6+HLOOKUP($DR$255,'[1]Услуги по передаче'!$G$5:$J$7,2,FALSE))</f>
        <v>4194.92</v>
      </c>
      <c r="DZ277" s="77"/>
      <c r="EA277" s="77"/>
      <c r="EB277" s="77"/>
      <c r="EC277" s="77"/>
      <c r="ED277" s="78"/>
      <c r="EE277" s="72">
        <f>IF($A277="-","-",ROUND(VLOOKUP($A277+ROUND(LEFT(EE$258,2)/24,5),'[1]ОАО "АТС"'!$A$30:$F$773,6,FALSE)+HLOOKUP($DL$256,'[1]Сбытовая надбавка'!$F$5:$H$6,2,FALSE),2)+'[1]Иные услуги'!$C$6+HLOOKUP($DR$255,'[1]Услуги по передаче'!$G$5:$J$7,2,FALSE))</f>
        <v>4187.63</v>
      </c>
      <c r="EF277" s="77"/>
      <c r="EG277" s="77"/>
      <c r="EH277" s="77"/>
      <c r="EI277" s="77"/>
      <c r="EJ277" s="78"/>
      <c r="EK277" s="72">
        <f>IF($A277="-","-",ROUND(VLOOKUP($A277+ROUND(LEFT(EK$258,2)/24,5),'[1]ОАО "АТС"'!$A$30:$F$773,6,FALSE)+HLOOKUP($DL$256,'[1]Сбытовая надбавка'!$F$5:$H$6,2,FALSE),2)+'[1]Иные услуги'!$C$6+HLOOKUP($DR$255,'[1]Услуги по передаче'!$G$5:$J$7,2,FALSE))</f>
        <v>4282.2700000000004</v>
      </c>
      <c r="EL277" s="77"/>
      <c r="EM277" s="77"/>
      <c r="EN277" s="77"/>
      <c r="EO277" s="77"/>
      <c r="EP277" s="78"/>
      <c r="EQ277" s="72">
        <f>IF($A277="-","-",ROUND(VLOOKUP($A277+ROUND(LEFT(EQ$258,2)/24,5),'[1]ОАО "АТС"'!$A$30:$F$773,6,FALSE)+HLOOKUP($DL$256,'[1]Сбытовая надбавка'!$F$5:$H$6,2,FALSE),2)+'[1]Иные услуги'!$C$6+HLOOKUP($DR$255,'[1]Услуги по передаче'!$G$5:$J$7,2,FALSE))</f>
        <v>4213.6100000000006</v>
      </c>
      <c r="ER277" s="77"/>
      <c r="ES277" s="77"/>
      <c r="ET277" s="77"/>
      <c r="EU277" s="77"/>
      <c r="EV277" s="78"/>
    </row>
    <row r="278" spans="1:152" s="38" customFormat="1" ht="15.75" customHeight="1" x14ac:dyDescent="0.2">
      <c r="A278" s="69">
        <f>$A$134</f>
        <v>45005</v>
      </c>
      <c r="B278" s="70"/>
      <c r="C278" s="70"/>
      <c r="D278" s="70"/>
      <c r="E278" s="70"/>
      <c r="F278" s="70"/>
      <c r="G278" s="70"/>
      <c r="H278" s="71"/>
      <c r="I278" s="72">
        <f>IF($A278="-","-",ROUND(VLOOKUP($A278+ROUND(LEFT(I$258,1)/24,5),'[1]ОАО "АТС"'!$A$30:$F$773,6,FALSE)+HLOOKUP($DL$256,'[1]Сбытовая надбавка'!$F$5:$H$6,2,FALSE),2)+'[1]Иные услуги'!$C$6+HLOOKUP($DR$255,'[1]Услуги по передаче'!$G$5:$J$7,2,FALSE))</f>
        <v>4188.68</v>
      </c>
      <c r="J278" s="77"/>
      <c r="K278" s="77"/>
      <c r="L278" s="77"/>
      <c r="M278" s="77"/>
      <c r="N278" s="78"/>
      <c r="O278" s="72">
        <f>IF($A278="-","-",ROUND(VLOOKUP($A278+ROUND(LEFT(O$258,1)/24,5),'[1]ОАО "АТС"'!$A$30:$F$773,6,FALSE)+HLOOKUP($DL$256,'[1]Сбытовая надбавка'!$F$5:$H$6,2,FALSE),2)+'[1]Иные услуги'!$C$6+HLOOKUP($DR$255,'[1]Услуги по передаче'!$G$5:$J$7,2,FALSE))</f>
        <v>4188.87</v>
      </c>
      <c r="P278" s="77"/>
      <c r="Q278" s="77"/>
      <c r="R278" s="77"/>
      <c r="S278" s="77"/>
      <c r="T278" s="78"/>
      <c r="U278" s="72">
        <f>IF($A278="-","-",ROUND(VLOOKUP($A278+ROUND(LEFT(U$258,1)/24,5),'[1]ОАО "АТС"'!$A$30:$F$773,6,FALSE)+HLOOKUP($DL$256,'[1]Сбытовая надбавка'!$F$5:$H$6,2,FALSE),2)+'[1]Иные услуги'!$C$6+HLOOKUP($DR$255,'[1]Услуги по передаче'!$G$5:$J$7,2,FALSE))</f>
        <v>4188.83</v>
      </c>
      <c r="V278" s="77"/>
      <c r="W278" s="77"/>
      <c r="X278" s="77"/>
      <c r="Y278" s="77"/>
      <c r="Z278" s="78"/>
      <c r="AA278" s="72">
        <f>IF($A278="-","-",ROUND(VLOOKUP($A278+ROUND(LEFT(AA$258,1)/24,5),'[1]ОАО "АТС"'!$A$30:$F$773,6,FALSE)+HLOOKUP($DL$256,'[1]Сбытовая надбавка'!$F$5:$H$6,2,FALSE),2)+'[1]Иные услуги'!$C$6+HLOOKUP($DR$255,'[1]Услуги по передаче'!$G$5:$J$7,2,FALSE))</f>
        <v>4188.79</v>
      </c>
      <c r="AB278" s="77"/>
      <c r="AC278" s="77"/>
      <c r="AD278" s="77"/>
      <c r="AE278" s="77"/>
      <c r="AF278" s="78"/>
      <c r="AG278" s="72">
        <f>IF($A278="-","-",ROUND(VLOOKUP($A278+ROUND(LEFT(AG$258,1)/24,5),'[1]ОАО "АТС"'!$A$30:$F$773,6,FALSE)+HLOOKUP($DL$256,'[1]Сбытовая надбавка'!$F$5:$H$6,2,FALSE),2)+'[1]Иные услуги'!$C$6+HLOOKUP($DR$255,'[1]Услуги по передаче'!$G$5:$J$7,2,FALSE))</f>
        <v>4188.6900000000005</v>
      </c>
      <c r="AH278" s="77"/>
      <c r="AI278" s="77"/>
      <c r="AJ278" s="77"/>
      <c r="AK278" s="77"/>
      <c r="AL278" s="78"/>
      <c r="AM278" s="72">
        <f>IF($A278="-","-",ROUND(VLOOKUP($A278+ROUND(LEFT(AM$258,1)/24,5),'[1]ОАО "АТС"'!$A$30:$F$773,6,FALSE)+HLOOKUP($DL$256,'[1]Сбытовая надбавка'!$F$5:$H$6,2,FALSE),2)+'[1]Иные услуги'!$C$6+HLOOKUP($DR$255,'[1]Услуги по передаче'!$G$5:$J$7,2,FALSE))</f>
        <v>4188.7</v>
      </c>
      <c r="AN278" s="77"/>
      <c r="AO278" s="77"/>
      <c r="AP278" s="77"/>
      <c r="AQ278" s="77"/>
      <c r="AR278" s="78"/>
      <c r="AS278" s="72">
        <f>IF($A278="-","-",ROUND(VLOOKUP($A278+ROUND(LEFT(AS$258,1)/24,5),'[1]ОАО "АТС"'!$A$30:$F$773,6,FALSE)+HLOOKUP($DL$256,'[1]Сбытовая надбавка'!$F$5:$H$6,2,FALSE),2)+'[1]Иные услуги'!$C$6+HLOOKUP($DR$255,'[1]Услуги по передаче'!$G$5:$J$7,2,FALSE))</f>
        <v>4187.9400000000005</v>
      </c>
      <c r="AT278" s="77"/>
      <c r="AU278" s="77"/>
      <c r="AV278" s="77"/>
      <c r="AW278" s="77"/>
      <c r="AX278" s="78"/>
      <c r="AY278" s="72">
        <f>IF($A278="-","-",ROUND(VLOOKUP($A278+ROUND(LEFT(AY$258,1)/24,5),'[1]ОАО "АТС"'!$A$30:$F$773,6,FALSE)+HLOOKUP($DL$256,'[1]Сбытовая надбавка'!$F$5:$H$6,2,FALSE),2)+'[1]Иные услуги'!$C$6+HLOOKUP($DR$255,'[1]Услуги по передаче'!$G$5:$J$7,2,FALSE))</f>
        <v>4263.88</v>
      </c>
      <c r="AZ278" s="77"/>
      <c r="BA278" s="77"/>
      <c r="BB278" s="77"/>
      <c r="BC278" s="77"/>
      <c r="BD278" s="78"/>
      <c r="BE278" s="72">
        <f>IF($A278="-","-",ROUND(VLOOKUP($A278+ROUND(LEFT(BE$258,1)/24,5),'[1]ОАО "АТС"'!$A$30:$F$773,6,FALSE)+HLOOKUP($DL$256,'[1]Сбытовая надбавка'!$F$5:$H$6,2,FALSE),2)+'[1]Иные услуги'!$C$6+HLOOKUP($DR$255,'[1]Услуги по передаче'!$G$5:$J$7,2,FALSE))</f>
        <v>4188.47</v>
      </c>
      <c r="BF278" s="77"/>
      <c r="BG278" s="77"/>
      <c r="BH278" s="77"/>
      <c r="BI278" s="77"/>
      <c r="BJ278" s="78"/>
      <c r="BK278" s="72">
        <f>IF($A278="-","-",ROUND(VLOOKUP($A278+ROUND(LEFT(BK$258,1)/24,5),'[1]ОАО "АТС"'!$A$30:$F$773,6,FALSE)+HLOOKUP($DL$256,'[1]Сбытовая надбавка'!$F$5:$H$6,2,FALSE),2)+'[1]Иные услуги'!$C$6+HLOOKUP($DR$255,'[1]Услуги по передаче'!$G$5:$J$7,2,FALSE))</f>
        <v>4237.05</v>
      </c>
      <c r="BL278" s="77"/>
      <c r="BM278" s="77"/>
      <c r="BN278" s="77"/>
      <c r="BO278" s="77"/>
      <c r="BP278" s="78"/>
      <c r="BQ278" s="72">
        <f>IF($A278="-","-",ROUND(VLOOKUP($A278+ROUND(LEFT(BQ$258,2)/24,5),'[1]ОАО "АТС"'!$A$30:$F$773,6,FALSE)+HLOOKUP($DL$256,'[1]Сбытовая надбавка'!$F$5:$H$6,2,FALSE),2)+'[1]Иные услуги'!$C$6+HLOOKUP($DR$255,'[1]Услуги по передаче'!$G$5:$J$7,2,FALSE))</f>
        <v>4246.7800000000007</v>
      </c>
      <c r="BR278" s="77"/>
      <c r="BS278" s="77"/>
      <c r="BT278" s="77"/>
      <c r="BU278" s="77"/>
      <c r="BV278" s="78"/>
      <c r="BW278" s="72">
        <f>IF($A278="-","-",ROUND(VLOOKUP($A278+ROUND(LEFT(BW$258,2)/24,5),'[1]ОАО "АТС"'!$A$30:$F$773,6,FALSE)+HLOOKUP($DL$256,'[1]Сбытовая надбавка'!$F$5:$H$6,2,FALSE),2)+'[1]Иные услуги'!$C$6+HLOOKUP($DR$255,'[1]Услуги по передаче'!$G$5:$J$7,2,FALSE))</f>
        <v>4235.0300000000007</v>
      </c>
      <c r="BX278" s="77"/>
      <c r="BY278" s="77"/>
      <c r="BZ278" s="77"/>
      <c r="CA278" s="77"/>
      <c r="CB278" s="78"/>
      <c r="CC278" s="72">
        <f>IF($A278="-","-",ROUND(VLOOKUP($A278+ROUND(LEFT(CC$258,2)/24,5),'[1]ОАО "АТС"'!$A$30:$F$773,6,FALSE)+HLOOKUP($DL$256,'[1]Сбытовая надбавка'!$F$5:$H$6,2,FALSE),2)+'[1]Иные услуги'!$C$6+HLOOKUP($DR$255,'[1]Услуги по передаче'!$G$5:$J$7,2,FALSE))</f>
        <v>4195.1499999999996</v>
      </c>
      <c r="CD278" s="77"/>
      <c r="CE278" s="77"/>
      <c r="CF278" s="77"/>
      <c r="CG278" s="77"/>
      <c r="CH278" s="78"/>
      <c r="CI278" s="72">
        <f>IF($A278="-","-",ROUND(VLOOKUP($A278+ROUND(LEFT(CI$258,2)/24,5),'[1]ОАО "АТС"'!$A$30:$F$773,6,FALSE)+HLOOKUP($DL$256,'[1]Сбытовая надбавка'!$F$5:$H$6,2,FALSE),2)+'[1]Иные услуги'!$C$6+HLOOKUP($DR$255,'[1]Услуги по передаче'!$G$5:$J$7,2,FALSE))</f>
        <v>4188.5200000000004</v>
      </c>
      <c r="CJ278" s="77"/>
      <c r="CK278" s="77"/>
      <c r="CL278" s="77"/>
      <c r="CM278" s="77"/>
      <c r="CN278" s="78"/>
      <c r="CO278" s="72">
        <f>IF($A278="-","-",ROUND(VLOOKUP($A278+ROUND(LEFT(CO$258,2)/24,5),'[1]ОАО "АТС"'!$A$30:$F$773,6,FALSE)+HLOOKUP($DL$256,'[1]Сбытовая надбавка'!$F$5:$H$6,2,FALSE),2)+'[1]Иные услуги'!$C$6+HLOOKUP($DR$255,'[1]Услуги по передаче'!$G$5:$J$7,2,FALSE))</f>
        <v>4188.55</v>
      </c>
      <c r="CP278" s="77"/>
      <c r="CQ278" s="77"/>
      <c r="CR278" s="77"/>
      <c r="CS278" s="77"/>
      <c r="CT278" s="78"/>
      <c r="CU278" s="72">
        <f>IF($A278="-","-",ROUND(VLOOKUP($A278+ROUND(LEFT(CU$258,2)/24,5),'[1]ОАО "АТС"'!$A$30:$F$773,6,FALSE)+HLOOKUP($DL$256,'[1]Сбытовая надбавка'!$F$5:$H$6,2,FALSE),2)+'[1]Иные услуги'!$C$6+HLOOKUP($DR$255,'[1]Услуги по передаче'!$G$5:$J$7,2,FALSE))</f>
        <v>4188.7800000000007</v>
      </c>
      <c r="CV278" s="77"/>
      <c r="CW278" s="77"/>
      <c r="CX278" s="77"/>
      <c r="CY278" s="77"/>
      <c r="CZ278" s="78"/>
      <c r="DA278" s="72">
        <f>IF($A278="-","-",ROUND(VLOOKUP($A278+ROUND(LEFT(DA$258,2)/24,5),'[1]ОАО "АТС"'!$A$30:$F$773,6,FALSE)+HLOOKUP($DL$256,'[1]Сбытовая надбавка'!$F$5:$H$6,2,FALSE),2)+'[1]Иные услуги'!$C$6+HLOOKUP($DR$255,'[1]Услуги по передаче'!$G$5:$J$7,2,FALSE))</f>
        <v>4188.91</v>
      </c>
      <c r="DB278" s="77"/>
      <c r="DC278" s="77"/>
      <c r="DD278" s="77"/>
      <c r="DE278" s="77"/>
      <c r="DF278" s="78"/>
      <c r="DG278" s="72">
        <f>IF($A278="-","-",ROUND(VLOOKUP($A278+ROUND(LEFT(DG$258,2)/24,5),'[1]ОАО "АТС"'!$A$30:$F$773,6,FALSE)+HLOOKUP($DL$256,'[1]Сбытовая надбавка'!$F$5:$H$6,2,FALSE),2)+'[1]Иные услуги'!$C$6+HLOOKUP($DR$255,'[1]Услуги по передаче'!$G$5:$J$7,2,FALSE))</f>
        <v>4188.9400000000005</v>
      </c>
      <c r="DH278" s="77"/>
      <c r="DI278" s="77"/>
      <c r="DJ278" s="77"/>
      <c r="DK278" s="77"/>
      <c r="DL278" s="78"/>
      <c r="DM278" s="72">
        <f>IF($A278="-","-",ROUND(VLOOKUP($A278+ROUND(LEFT(DM$258,2)/24,5),'[1]ОАО "АТС"'!$A$30:$F$773,6,FALSE)+HLOOKUP($DL$256,'[1]Сбытовая надбавка'!$F$5:$H$6,2,FALSE),2)+'[1]Иные услуги'!$C$6+HLOOKUP($DR$255,'[1]Услуги по передаче'!$G$5:$J$7,2,FALSE))</f>
        <v>4218.49</v>
      </c>
      <c r="DN278" s="77"/>
      <c r="DO278" s="77"/>
      <c r="DP278" s="77"/>
      <c r="DQ278" s="77"/>
      <c r="DR278" s="78"/>
      <c r="DS278" s="72">
        <f>IF($A278="-","-",ROUND(VLOOKUP($A278+ROUND(LEFT(DS$258,2)/24,5),'[1]ОАО "АТС"'!$A$30:$F$773,6,FALSE)+HLOOKUP($DL$256,'[1]Сбытовая надбавка'!$F$5:$H$6,2,FALSE),2)+'[1]Иные услуги'!$C$6+HLOOKUP($DR$255,'[1]Услуги по передаче'!$G$5:$J$7,2,FALSE))</f>
        <v>4267.58</v>
      </c>
      <c r="DT278" s="77"/>
      <c r="DU278" s="77"/>
      <c r="DV278" s="77"/>
      <c r="DW278" s="77"/>
      <c r="DX278" s="78"/>
      <c r="DY278" s="72">
        <f>IF($A278="-","-",ROUND(VLOOKUP($A278+ROUND(LEFT(DY$258,2)/24,5),'[1]ОАО "АТС"'!$A$30:$F$773,6,FALSE)+HLOOKUP($DL$256,'[1]Сбытовая надбавка'!$F$5:$H$6,2,FALSE),2)+'[1]Иные услуги'!$C$6+HLOOKUP($DR$255,'[1]Услуги по передаче'!$G$5:$J$7,2,FALSE))</f>
        <v>4214.6100000000006</v>
      </c>
      <c r="DZ278" s="77"/>
      <c r="EA278" s="77"/>
      <c r="EB278" s="77"/>
      <c r="EC278" s="77"/>
      <c r="ED278" s="78"/>
      <c r="EE278" s="72">
        <f>IF($A278="-","-",ROUND(VLOOKUP($A278+ROUND(LEFT(EE$258,2)/24,5),'[1]ОАО "АТС"'!$A$30:$F$773,6,FALSE)+HLOOKUP($DL$256,'[1]Сбытовая надбавка'!$F$5:$H$6,2,FALSE),2)+'[1]Иные услуги'!$C$6+HLOOKUP($DR$255,'[1]Услуги по передаче'!$G$5:$J$7,2,FALSE))</f>
        <v>4187.41</v>
      </c>
      <c r="EF278" s="77"/>
      <c r="EG278" s="77"/>
      <c r="EH278" s="77"/>
      <c r="EI278" s="77"/>
      <c r="EJ278" s="78"/>
      <c r="EK278" s="72">
        <f>IF($A278="-","-",ROUND(VLOOKUP($A278+ROUND(LEFT(EK$258,2)/24,5),'[1]ОАО "АТС"'!$A$30:$F$773,6,FALSE)+HLOOKUP($DL$256,'[1]Сбытовая надбавка'!$F$5:$H$6,2,FALSE),2)+'[1]Иные услуги'!$C$6+HLOOKUP($DR$255,'[1]Услуги по передаче'!$G$5:$J$7,2,FALSE))</f>
        <v>4319.96</v>
      </c>
      <c r="EL278" s="77"/>
      <c r="EM278" s="77"/>
      <c r="EN278" s="77"/>
      <c r="EO278" s="77"/>
      <c r="EP278" s="78"/>
      <c r="EQ278" s="72">
        <f>IF($A278="-","-",ROUND(VLOOKUP($A278+ROUND(LEFT(EQ$258,2)/24,5),'[1]ОАО "АТС"'!$A$30:$F$773,6,FALSE)+HLOOKUP($DL$256,'[1]Сбытовая надбавка'!$F$5:$H$6,2,FALSE),2)+'[1]Иные услуги'!$C$6+HLOOKUP($DR$255,'[1]Услуги по передаче'!$G$5:$J$7,2,FALSE))</f>
        <v>4216.46</v>
      </c>
      <c r="ER278" s="77"/>
      <c r="ES278" s="77"/>
      <c r="ET278" s="77"/>
      <c r="EU278" s="77"/>
      <c r="EV278" s="78"/>
    </row>
    <row r="279" spans="1:152" s="38" customFormat="1" ht="15.75" customHeight="1" x14ac:dyDescent="0.2">
      <c r="A279" s="69">
        <f>$A$135</f>
        <v>45006</v>
      </c>
      <c r="B279" s="70"/>
      <c r="C279" s="70"/>
      <c r="D279" s="70"/>
      <c r="E279" s="70"/>
      <c r="F279" s="70"/>
      <c r="G279" s="70"/>
      <c r="H279" s="71"/>
      <c r="I279" s="72">
        <f>IF($A279="-","-",ROUND(VLOOKUP($A279+ROUND(LEFT(I$258,1)/24,5),'[1]ОАО "АТС"'!$A$30:$F$773,6,FALSE)+HLOOKUP($DL$256,'[1]Сбытовая надбавка'!$F$5:$H$6,2,FALSE),2)+'[1]Иные услуги'!$C$6+HLOOKUP($DR$255,'[1]Услуги по передаче'!$G$5:$J$7,2,FALSE))</f>
        <v>4188.63</v>
      </c>
      <c r="J279" s="77"/>
      <c r="K279" s="77"/>
      <c r="L279" s="77"/>
      <c r="M279" s="77"/>
      <c r="N279" s="78"/>
      <c r="O279" s="72">
        <f>IF($A279="-","-",ROUND(VLOOKUP($A279+ROUND(LEFT(O$258,1)/24,5),'[1]ОАО "АТС"'!$A$30:$F$773,6,FALSE)+HLOOKUP($DL$256,'[1]Сбытовая надбавка'!$F$5:$H$6,2,FALSE),2)+'[1]Иные услуги'!$C$6+HLOOKUP($DR$255,'[1]Услуги по передаче'!$G$5:$J$7,2,FALSE))</f>
        <v>4188.34</v>
      </c>
      <c r="P279" s="77"/>
      <c r="Q279" s="77"/>
      <c r="R279" s="77"/>
      <c r="S279" s="77"/>
      <c r="T279" s="78"/>
      <c r="U279" s="72">
        <f>IF($A279="-","-",ROUND(VLOOKUP($A279+ROUND(LEFT(U$258,1)/24,5),'[1]ОАО "АТС"'!$A$30:$F$773,6,FALSE)+HLOOKUP($DL$256,'[1]Сбытовая надбавка'!$F$5:$H$6,2,FALSE),2)+'[1]Иные услуги'!$C$6+HLOOKUP($DR$255,'[1]Услуги по передаче'!$G$5:$J$7,2,FALSE))</f>
        <v>4188.8600000000006</v>
      </c>
      <c r="V279" s="77"/>
      <c r="W279" s="77"/>
      <c r="X279" s="77"/>
      <c r="Y279" s="77"/>
      <c r="Z279" s="78"/>
      <c r="AA279" s="72">
        <f>IF($A279="-","-",ROUND(VLOOKUP($A279+ROUND(LEFT(AA$258,1)/24,5),'[1]ОАО "АТС"'!$A$30:$F$773,6,FALSE)+HLOOKUP($DL$256,'[1]Сбытовая надбавка'!$F$5:$H$6,2,FALSE),2)+'[1]Иные услуги'!$C$6+HLOOKUP($DR$255,'[1]Услуги по передаче'!$G$5:$J$7,2,FALSE))</f>
        <v>4188.8600000000006</v>
      </c>
      <c r="AB279" s="77"/>
      <c r="AC279" s="77"/>
      <c r="AD279" s="77"/>
      <c r="AE279" s="77"/>
      <c r="AF279" s="78"/>
      <c r="AG279" s="72">
        <f>IF($A279="-","-",ROUND(VLOOKUP($A279+ROUND(LEFT(AG$258,1)/24,5),'[1]ОАО "АТС"'!$A$30:$F$773,6,FALSE)+HLOOKUP($DL$256,'[1]Сбытовая надбавка'!$F$5:$H$6,2,FALSE),2)+'[1]Иные услуги'!$C$6+HLOOKUP($DR$255,'[1]Услуги по передаче'!$G$5:$J$7,2,FALSE))</f>
        <v>4188.7800000000007</v>
      </c>
      <c r="AH279" s="77"/>
      <c r="AI279" s="77"/>
      <c r="AJ279" s="77"/>
      <c r="AK279" s="77"/>
      <c r="AL279" s="78"/>
      <c r="AM279" s="72">
        <f>IF($A279="-","-",ROUND(VLOOKUP($A279+ROUND(LEFT(AM$258,1)/24,5),'[1]ОАО "АТС"'!$A$30:$F$773,6,FALSE)+HLOOKUP($DL$256,'[1]Сбытовая надбавка'!$F$5:$H$6,2,FALSE),2)+'[1]Иные услуги'!$C$6+HLOOKUP($DR$255,'[1]Услуги по передаче'!$G$5:$J$7,2,FALSE))</f>
        <v>4188.76</v>
      </c>
      <c r="AN279" s="77"/>
      <c r="AO279" s="77"/>
      <c r="AP279" s="77"/>
      <c r="AQ279" s="77"/>
      <c r="AR279" s="78"/>
      <c r="AS279" s="72">
        <f>IF($A279="-","-",ROUND(VLOOKUP($A279+ROUND(LEFT(AS$258,1)/24,5),'[1]ОАО "АТС"'!$A$30:$F$773,6,FALSE)+HLOOKUP($DL$256,'[1]Сбытовая надбавка'!$F$5:$H$6,2,FALSE),2)+'[1]Иные услуги'!$C$6+HLOOKUP($DR$255,'[1]Услуги по передаче'!$G$5:$J$7,2,FALSE))</f>
        <v>4188.1499999999996</v>
      </c>
      <c r="AT279" s="77"/>
      <c r="AU279" s="77"/>
      <c r="AV279" s="77"/>
      <c r="AW279" s="77"/>
      <c r="AX279" s="78"/>
      <c r="AY279" s="72">
        <f>IF($A279="-","-",ROUND(VLOOKUP($A279+ROUND(LEFT(AY$258,1)/24,5),'[1]ОАО "АТС"'!$A$30:$F$773,6,FALSE)+HLOOKUP($DL$256,'[1]Сбытовая надбавка'!$F$5:$H$6,2,FALSE),2)+'[1]Иные услуги'!$C$6+HLOOKUP($DR$255,'[1]Услуги по передаче'!$G$5:$J$7,2,FALSE))</f>
        <v>4259.6900000000005</v>
      </c>
      <c r="AZ279" s="77"/>
      <c r="BA279" s="77"/>
      <c r="BB279" s="77"/>
      <c r="BC279" s="77"/>
      <c r="BD279" s="78"/>
      <c r="BE279" s="72">
        <f>IF($A279="-","-",ROUND(VLOOKUP($A279+ROUND(LEFT(BE$258,1)/24,5),'[1]ОАО "АТС"'!$A$30:$F$773,6,FALSE)+HLOOKUP($DL$256,'[1]Сбытовая надбавка'!$F$5:$H$6,2,FALSE),2)+'[1]Иные услуги'!$C$6+HLOOKUP($DR$255,'[1]Услуги по передаче'!$G$5:$J$7,2,FALSE))</f>
        <v>4188.43</v>
      </c>
      <c r="BF279" s="77"/>
      <c r="BG279" s="77"/>
      <c r="BH279" s="77"/>
      <c r="BI279" s="77"/>
      <c r="BJ279" s="78"/>
      <c r="BK279" s="72">
        <f>IF($A279="-","-",ROUND(VLOOKUP($A279+ROUND(LEFT(BK$258,1)/24,5),'[1]ОАО "АТС"'!$A$30:$F$773,6,FALSE)+HLOOKUP($DL$256,'[1]Сбытовая надбавка'!$F$5:$H$6,2,FALSE),2)+'[1]Иные услуги'!$C$6+HLOOKUP($DR$255,'[1]Услуги по передаче'!$G$5:$J$7,2,FALSE))</f>
        <v>4247.0200000000004</v>
      </c>
      <c r="BL279" s="77"/>
      <c r="BM279" s="77"/>
      <c r="BN279" s="77"/>
      <c r="BO279" s="77"/>
      <c r="BP279" s="78"/>
      <c r="BQ279" s="72">
        <f>IF($A279="-","-",ROUND(VLOOKUP($A279+ROUND(LEFT(BQ$258,2)/24,5),'[1]ОАО "АТС"'!$A$30:$F$773,6,FALSE)+HLOOKUP($DL$256,'[1]Сбытовая надбавка'!$F$5:$H$6,2,FALSE),2)+'[1]Иные услуги'!$C$6+HLOOKUP($DR$255,'[1]Услуги по передаче'!$G$5:$J$7,2,FALSE))</f>
        <v>4256.8</v>
      </c>
      <c r="BR279" s="77"/>
      <c r="BS279" s="77"/>
      <c r="BT279" s="77"/>
      <c r="BU279" s="77"/>
      <c r="BV279" s="78"/>
      <c r="BW279" s="72">
        <f>IF($A279="-","-",ROUND(VLOOKUP($A279+ROUND(LEFT(BW$258,2)/24,5),'[1]ОАО "АТС"'!$A$30:$F$773,6,FALSE)+HLOOKUP($DL$256,'[1]Сбытовая надбавка'!$F$5:$H$6,2,FALSE),2)+'[1]Иные услуги'!$C$6+HLOOKUP($DR$255,'[1]Услуги по передаче'!$G$5:$J$7,2,FALSE))</f>
        <v>4243.66</v>
      </c>
      <c r="BX279" s="77"/>
      <c r="BY279" s="77"/>
      <c r="BZ279" s="77"/>
      <c r="CA279" s="77"/>
      <c r="CB279" s="78"/>
      <c r="CC279" s="72">
        <f>IF($A279="-","-",ROUND(VLOOKUP($A279+ROUND(LEFT(CC$258,2)/24,5),'[1]ОАО "АТС"'!$A$30:$F$773,6,FALSE)+HLOOKUP($DL$256,'[1]Сбытовая надбавка'!$F$5:$H$6,2,FALSE),2)+'[1]Иные услуги'!$C$6+HLOOKUP($DR$255,'[1]Услуги по передаче'!$G$5:$J$7,2,FALSE))</f>
        <v>4201.6000000000004</v>
      </c>
      <c r="CD279" s="77"/>
      <c r="CE279" s="77"/>
      <c r="CF279" s="77"/>
      <c r="CG279" s="77"/>
      <c r="CH279" s="78"/>
      <c r="CI279" s="72">
        <f>IF($A279="-","-",ROUND(VLOOKUP($A279+ROUND(LEFT(CI$258,2)/24,5),'[1]ОАО "АТС"'!$A$30:$F$773,6,FALSE)+HLOOKUP($DL$256,'[1]Сбытовая надбавка'!$F$5:$H$6,2,FALSE),2)+'[1]Иные услуги'!$C$6+HLOOKUP($DR$255,'[1]Услуги по передаче'!$G$5:$J$7,2,FALSE))</f>
        <v>4188.62</v>
      </c>
      <c r="CJ279" s="77"/>
      <c r="CK279" s="77"/>
      <c r="CL279" s="77"/>
      <c r="CM279" s="77"/>
      <c r="CN279" s="78"/>
      <c r="CO279" s="72">
        <f>IF($A279="-","-",ROUND(VLOOKUP($A279+ROUND(LEFT(CO$258,2)/24,5),'[1]ОАО "АТС"'!$A$30:$F$773,6,FALSE)+HLOOKUP($DL$256,'[1]Сбытовая надбавка'!$F$5:$H$6,2,FALSE),2)+'[1]Иные услуги'!$C$6+HLOOKUP($DR$255,'[1]Услуги по передаче'!$G$5:$J$7,2,FALSE))</f>
        <v>4188.63</v>
      </c>
      <c r="CP279" s="77"/>
      <c r="CQ279" s="77"/>
      <c r="CR279" s="77"/>
      <c r="CS279" s="77"/>
      <c r="CT279" s="78"/>
      <c r="CU279" s="72">
        <f>IF($A279="-","-",ROUND(VLOOKUP($A279+ROUND(LEFT(CU$258,2)/24,5),'[1]ОАО "АТС"'!$A$30:$F$773,6,FALSE)+HLOOKUP($DL$256,'[1]Сбытовая надбавка'!$F$5:$H$6,2,FALSE),2)+'[1]Иные услуги'!$C$6+HLOOKUP($DR$255,'[1]Услуги по передаче'!$G$5:$J$7,2,FALSE))</f>
        <v>4188.82</v>
      </c>
      <c r="CV279" s="77"/>
      <c r="CW279" s="77"/>
      <c r="CX279" s="77"/>
      <c r="CY279" s="77"/>
      <c r="CZ279" s="78"/>
      <c r="DA279" s="72">
        <f>IF($A279="-","-",ROUND(VLOOKUP($A279+ROUND(LEFT(DA$258,2)/24,5),'[1]ОАО "АТС"'!$A$30:$F$773,6,FALSE)+HLOOKUP($DL$256,'[1]Сбытовая надбавка'!$F$5:$H$6,2,FALSE),2)+'[1]Иные услуги'!$C$6+HLOOKUP($DR$255,'[1]Услуги по передаче'!$G$5:$J$7,2,FALSE))</f>
        <v>4188.8999999999996</v>
      </c>
      <c r="DB279" s="77"/>
      <c r="DC279" s="77"/>
      <c r="DD279" s="77"/>
      <c r="DE279" s="77"/>
      <c r="DF279" s="78"/>
      <c r="DG279" s="72">
        <f>IF($A279="-","-",ROUND(VLOOKUP($A279+ROUND(LEFT(DG$258,2)/24,5),'[1]ОАО "АТС"'!$A$30:$F$773,6,FALSE)+HLOOKUP($DL$256,'[1]Сбытовая надбавка'!$F$5:$H$6,2,FALSE),2)+'[1]Иные услуги'!$C$6+HLOOKUP($DR$255,'[1]Услуги по передаче'!$G$5:$J$7,2,FALSE))</f>
        <v>4188.93</v>
      </c>
      <c r="DH279" s="77"/>
      <c r="DI279" s="77"/>
      <c r="DJ279" s="77"/>
      <c r="DK279" s="77"/>
      <c r="DL279" s="78"/>
      <c r="DM279" s="72">
        <f>IF($A279="-","-",ROUND(VLOOKUP($A279+ROUND(LEFT(DM$258,2)/24,5),'[1]ОАО "АТС"'!$A$30:$F$773,6,FALSE)+HLOOKUP($DL$256,'[1]Сбытовая надбавка'!$F$5:$H$6,2,FALSE),2)+'[1]Иные услуги'!$C$6+HLOOKUP($DR$255,'[1]Услуги по передаче'!$G$5:$J$7,2,FALSE))</f>
        <v>4227.6100000000006</v>
      </c>
      <c r="DN279" s="77"/>
      <c r="DO279" s="77"/>
      <c r="DP279" s="77"/>
      <c r="DQ279" s="77"/>
      <c r="DR279" s="78"/>
      <c r="DS279" s="72">
        <f>IF($A279="-","-",ROUND(VLOOKUP($A279+ROUND(LEFT(DS$258,2)/24,5),'[1]ОАО "АТС"'!$A$30:$F$773,6,FALSE)+HLOOKUP($DL$256,'[1]Сбытовая надбавка'!$F$5:$H$6,2,FALSE),2)+'[1]Иные услуги'!$C$6+HLOOKUP($DR$255,'[1]Услуги по передаче'!$G$5:$J$7,2,FALSE))</f>
        <v>4279.76</v>
      </c>
      <c r="DT279" s="77"/>
      <c r="DU279" s="77"/>
      <c r="DV279" s="77"/>
      <c r="DW279" s="77"/>
      <c r="DX279" s="78"/>
      <c r="DY279" s="72">
        <f>IF($A279="-","-",ROUND(VLOOKUP($A279+ROUND(LEFT(DY$258,2)/24,5),'[1]ОАО "АТС"'!$A$30:$F$773,6,FALSE)+HLOOKUP($DL$256,'[1]Сбытовая надбавка'!$F$5:$H$6,2,FALSE),2)+'[1]Иные услуги'!$C$6+HLOOKUP($DR$255,'[1]Услуги по передаче'!$G$5:$J$7,2,FALSE))</f>
        <v>4223.71</v>
      </c>
      <c r="DZ279" s="77"/>
      <c r="EA279" s="77"/>
      <c r="EB279" s="77"/>
      <c r="EC279" s="77"/>
      <c r="ED279" s="78"/>
      <c r="EE279" s="72">
        <f>IF($A279="-","-",ROUND(VLOOKUP($A279+ROUND(LEFT(EE$258,2)/24,5),'[1]ОАО "АТС"'!$A$30:$F$773,6,FALSE)+HLOOKUP($DL$256,'[1]Сбытовая надбавка'!$F$5:$H$6,2,FALSE),2)+'[1]Иные услуги'!$C$6+HLOOKUP($DR$255,'[1]Услуги по передаче'!$G$5:$J$7,2,FALSE))</f>
        <v>4187.8999999999996</v>
      </c>
      <c r="EF279" s="77"/>
      <c r="EG279" s="77"/>
      <c r="EH279" s="77"/>
      <c r="EI279" s="77"/>
      <c r="EJ279" s="78"/>
      <c r="EK279" s="72">
        <f>IF($A279="-","-",ROUND(VLOOKUP($A279+ROUND(LEFT(EK$258,2)/24,5),'[1]ОАО "АТС"'!$A$30:$F$773,6,FALSE)+HLOOKUP($DL$256,'[1]Сбытовая надбавка'!$F$5:$H$6,2,FALSE),2)+'[1]Иные услуги'!$C$6+HLOOKUP($DR$255,'[1]Услуги по передаче'!$G$5:$J$7,2,FALSE))</f>
        <v>4314.6900000000005</v>
      </c>
      <c r="EL279" s="77"/>
      <c r="EM279" s="77"/>
      <c r="EN279" s="77"/>
      <c r="EO279" s="77"/>
      <c r="EP279" s="78"/>
      <c r="EQ279" s="72">
        <f>IF($A279="-","-",ROUND(VLOOKUP($A279+ROUND(LEFT(EQ$258,2)/24,5),'[1]ОАО "АТС"'!$A$30:$F$773,6,FALSE)+HLOOKUP($DL$256,'[1]Сбытовая надбавка'!$F$5:$H$6,2,FALSE),2)+'[1]Иные услуги'!$C$6+HLOOKUP($DR$255,'[1]Услуги по передаче'!$G$5:$J$7,2,FALSE))</f>
        <v>4232.68</v>
      </c>
      <c r="ER279" s="77"/>
      <c r="ES279" s="77"/>
      <c r="ET279" s="77"/>
      <c r="EU279" s="77"/>
      <c r="EV279" s="78"/>
    </row>
    <row r="280" spans="1:152" s="38" customFormat="1" ht="15.75" customHeight="1" x14ac:dyDescent="0.2">
      <c r="A280" s="69">
        <f>$A$136</f>
        <v>45007</v>
      </c>
      <c r="B280" s="70"/>
      <c r="C280" s="70"/>
      <c r="D280" s="70"/>
      <c r="E280" s="70"/>
      <c r="F280" s="70"/>
      <c r="G280" s="70"/>
      <c r="H280" s="71"/>
      <c r="I280" s="72">
        <f>IF($A280="-","-",ROUND(VLOOKUP($A280+ROUND(LEFT(I$258,1)/24,5),'[1]ОАО "АТС"'!$A$30:$F$773,6,FALSE)+HLOOKUP($DL$256,'[1]Сбытовая надбавка'!$F$5:$H$6,2,FALSE),2)+'[1]Иные услуги'!$C$6+HLOOKUP($DR$255,'[1]Услуги по передаче'!$G$5:$J$7,2,FALSE))</f>
        <v>4188.54</v>
      </c>
      <c r="J280" s="77"/>
      <c r="K280" s="77"/>
      <c r="L280" s="77"/>
      <c r="M280" s="77"/>
      <c r="N280" s="78"/>
      <c r="O280" s="72">
        <f>IF($A280="-","-",ROUND(VLOOKUP($A280+ROUND(LEFT(O$258,1)/24,5),'[1]ОАО "АТС"'!$A$30:$F$773,6,FALSE)+HLOOKUP($DL$256,'[1]Сбытовая надбавка'!$F$5:$H$6,2,FALSE),2)+'[1]Иные услуги'!$C$6+HLOOKUP($DR$255,'[1]Услуги по передаче'!$G$5:$J$7,2,FALSE))</f>
        <v>4188.55</v>
      </c>
      <c r="P280" s="77"/>
      <c r="Q280" s="77"/>
      <c r="R280" s="77"/>
      <c r="S280" s="77"/>
      <c r="T280" s="78"/>
      <c r="U280" s="72">
        <f>IF($A280="-","-",ROUND(VLOOKUP($A280+ROUND(LEFT(U$258,1)/24,5),'[1]ОАО "АТС"'!$A$30:$F$773,6,FALSE)+HLOOKUP($DL$256,'[1]Сбытовая надбавка'!$F$5:$H$6,2,FALSE),2)+'[1]Иные услуги'!$C$6+HLOOKUP($DR$255,'[1]Услуги по передаче'!$G$5:$J$7,2,FALSE))</f>
        <v>4188.66</v>
      </c>
      <c r="V280" s="77"/>
      <c r="W280" s="77"/>
      <c r="X280" s="77"/>
      <c r="Y280" s="77"/>
      <c r="Z280" s="78"/>
      <c r="AA280" s="72">
        <f>IF($A280="-","-",ROUND(VLOOKUP($A280+ROUND(LEFT(AA$258,1)/24,5),'[1]ОАО "АТС"'!$A$30:$F$773,6,FALSE)+HLOOKUP($DL$256,'[1]Сбытовая надбавка'!$F$5:$H$6,2,FALSE),2)+'[1]Иные услуги'!$C$6+HLOOKUP($DR$255,'[1]Услуги по передаче'!$G$5:$J$7,2,FALSE))</f>
        <v>4188.6499999999996</v>
      </c>
      <c r="AB280" s="77"/>
      <c r="AC280" s="77"/>
      <c r="AD280" s="77"/>
      <c r="AE280" s="77"/>
      <c r="AF280" s="78"/>
      <c r="AG280" s="72">
        <f>IF($A280="-","-",ROUND(VLOOKUP($A280+ROUND(LEFT(AG$258,1)/24,5),'[1]ОАО "АТС"'!$A$30:$F$773,6,FALSE)+HLOOKUP($DL$256,'[1]Сбытовая надбавка'!$F$5:$H$6,2,FALSE),2)+'[1]Иные услуги'!$C$6+HLOOKUP($DR$255,'[1]Услуги по передаче'!$G$5:$J$7,2,FALSE))</f>
        <v>4188.54</v>
      </c>
      <c r="AH280" s="77"/>
      <c r="AI280" s="77"/>
      <c r="AJ280" s="77"/>
      <c r="AK280" s="77"/>
      <c r="AL280" s="78"/>
      <c r="AM280" s="72">
        <f>IF($A280="-","-",ROUND(VLOOKUP($A280+ROUND(LEFT(AM$258,1)/24,5),'[1]ОАО "АТС"'!$A$30:$F$773,6,FALSE)+HLOOKUP($DL$256,'[1]Сбытовая надбавка'!$F$5:$H$6,2,FALSE),2)+'[1]Иные услуги'!$C$6+HLOOKUP($DR$255,'[1]Услуги по передаче'!$G$5:$J$7,2,FALSE))</f>
        <v>4188.6000000000004</v>
      </c>
      <c r="AN280" s="77"/>
      <c r="AO280" s="77"/>
      <c r="AP280" s="77"/>
      <c r="AQ280" s="77"/>
      <c r="AR280" s="78"/>
      <c r="AS280" s="72">
        <f>IF($A280="-","-",ROUND(VLOOKUP($A280+ROUND(LEFT(AS$258,1)/24,5),'[1]ОАО "АТС"'!$A$30:$F$773,6,FALSE)+HLOOKUP($DL$256,'[1]Сбытовая надбавка'!$F$5:$H$6,2,FALSE),2)+'[1]Иные услуги'!$C$6+HLOOKUP($DR$255,'[1]Услуги по передаче'!$G$5:$J$7,2,FALSE))</f>
        <v>4187.82</v>
      </c>
      <c r="AT280" s="77"/>
      <c r="AU280" s="77"/>
      <c r="AV280" s="77"/>
      <c r="AW280" s="77"/>
      <c r="AX280" s="78"/>
      <c r="AY280" s="72">
        <f>IF($A280="-","-",ROUND(VLOOKUP($A280+ROUND(LEFT(AY$258,1)/24,5),'[1]ОАО "АТС"'!$A$30:$F$773,6,FALSE)+HLOOKUP($DL$256,'[1]Сбытовая надбавка'!$F$5:$H$6,2,FALSE),2)+'[1]Иные услуги'!$C$6+HLOOKUP($DR$255,'[1]Услуги по передаче'!$G$5:$J$7,2,FALSE))</f>
        <v>4263.7</v>
      </c>
      <c r="AZ280" s="77"/>
      <c r="BA280" s="77"/>
      <c r="BB280" s="77"/>
      <c r="BC280" s="77"/>
      <c r="BD280" s="78"/>
      <c r="BE280" s="72">
        <f>IF($A280="-","-",ROUND(VLOOKUP($A280+ROUND(LEFT(BE$258,1)/24,5),'[1]ОАО "АТС"'!$A$30:$F$773,6,FALSE)+HLOOKUP($DL$256,'[1]Сбытовая надбавка'!$F$5:$H$6,2,FALSE),2)+'[1]Иные услуги'!$C$6+HLOOKUP($DR$255,'[1]Услуги по передаче'!$G$5:$J$7,2,FALSE))</f>
        <v>4188.5300000000007</v>
      </c>
      <c r="BF280" s="77"/>
      <c r="BG280" s="77"/>
      <c r="BH280" s="77"/>
      <c r="BI280" s="77"/>
      <c r="BJ280" s="78"/>
      <c r="BK280" s="72">
        <f>IF($A280="-","-",ROUND(VLOOKUP($A280+ROUND(LEFT(BK$258,1)/24,5),'[1]ОАО "АТС"'!$A$30:$F$773,6,FALSE)+HLOOKUP($DL$256,'[1]Сбытовая надбавка'!$F$5:$H$6,2,FALSE),2)+'[1]Иные услуги'!$C$6+HLOOKUP($DR$255,'[1]Услуги по передаче'!$G$5:$J$7,2,FALSE))</f>
        <v>4229.3999999999996</v>
      </c>
      <c r="BL280" s="77"/>
      <c r="BM280" s="77"/>
      <c r="BN280" s="77"/>
      <c r="BO280" s="77"/>
      <c r="BP280" s="78"/>
      <c r="BQ280" s="72">
        <f>IF($A280="-","-",ROUND(VLOOKUP($A280+ROUND(LEFT(BQ$258,2)/24,5),'[1]ОАО "АТС"'!$A$30:$F$773,6,FALSE)+HLOOKUP($DL$256,'[1]Сбытовая надбавка'!$F$5:$H$6,2,FALSE),2)+'[1]Иные услуги'!$C$6+HLOOKUP($DR$255,'[1]Услуги по передаче'!$G$5:$J$7,2,FALSE))</f>
        <v>4242.0600000000004</v>
      </c>
      <c r="BR280" s="77"/>
      <c r="BS280" s="77"/>
      <c r="BT280" s="77"/>
      <c r="BU280" s="77"/>
      <c r="BV280" s="78"/>
      <c r="BW280" s="72">
        <f>IF($A280="-","-",ROUND(VLOOKUP($A280+ROUND(LEFT(BW$258,2)/24,5),'[1]ОАО "АТС"'!$A$30:$F$773,6,FALSE)+HLOOKUP($DL$256,'[1]Сбытовая надбавка'!$F$5:$H$6,2,FALSE),2)+'[1]Иные услуги'!$C$6+HLOOKUP($DR$255,'[1]Услуги по передаче'!$G$5:$J$7,2,FALSE))</f>
        <v>4229.46</v>
      </c>
      <c r="BX280" s="77"/>
      <c r="BY280" s="77"/>
      <c r="BZ280" s="77"/>
      <c r="CA280" s="77"/>
      <c r="CB280" s="78"/>
      <c r="CC280" s="72">
        <f>IF($A280="-","-",ROUND(VLOOKUP($A280+ROUND(LEFT(CC$258,2)/24,5),'[1]ОАО "АТС"'!$A$30:$F$773,6,FALSE)+HLOOKUP($DL$256,'[1]Сбытовая надбавка'!$F$5:$H$6,2,FALSE),2)+'[1]Иные услуги'!$C$6+HLOOKUP($DR$255,'[1]Услуги по передаче'!$G$5:$J$7,2,FALSE))</f>
        <v>4188.55</v>
      </c>
      <c r="CD280" s="77"/>
      <c r="CE280" s="77"/>
      <c r="CF280" s="77"/>
      <c r="CG280" s="77"/>
      <c r="CH280" s="78"/>
      <c r="CI280" s="72">
        <f>IF($A280="-","-",ROUND(VLOOKUP($A280+ROUND(LEFT(CI$258,2)/24,5),'[1]ОАО "АТС"'!$A$30:$F$773,6,FALSE)+HLOOKUP($DL$256,'[1]Сбытовая надбавка'!$F$5:$H$6,2,FALSE),2)+'[1]Иные услуги'!$C$6+HLOOKUP($DR$255,'[1]Услуги по передаче'!$G$5:$J$7,2,FALSE))</f>
        <v>4188.5600000000004</v>
      </c>
      <c r="CJ280" s="77"/>
      <c r="CK280" s="77"/>
      <c r="CL280" s="77"/>
      <c r="CM280" s="77"/>
      <c r="CN280" s="78"/>
      <c r="CO280" s="72">
        <f>IF($A280="-","-",ROUND(VLOOKUP($A280+ROUND(LEFT(CO$258,2)/24,5),'[1]ОАО "АТС"'!$A$30:$F$773,6,FALSE)+HLOOKUP($DL$256,'[1]Сбытовая надбавка'!$F$5:$H$6,2,FALSE),2)+'[1]Иные услуги'!$C$6+HLOOKUP($DR$255,'[1]Услуги по передаче'!$G$5:$J$7,2,FALSE))</f>
        <v>4188.55</v>
      </c>
      <c r="CP280" s="77"/>
      <c r="CQ280" s="77"/>
      <c r="CR280" s="77"/>
      <c r="CS280" s="77"/>
      <c r="CT280" s="78"/>
      <c r="CU280" s="72">
        <f>IF($A280="-","-",ROUND(VLOOKUP($A280+ROUND(LEFT(CU$258,2)/24,5),'[1]ОАО "АТС"'!$A$30:$F$773,6,FALSE)+HLOOKUP($DL$256,'[1]Сбытовая надбавка'!$F$5:$H$6,2,FALSE),2)+'[1]Иные услуги'!$C$6+HLOOKUP($DR$255,'[1]Услуги по передаче'!$G$5:$J$7,2,FALSE))</f>
        <v>4188.7299999999996</v>
      </c>
      <c r="CV280" s="77"/>
      <c r="CW280" s="77"/>
      <c r="CX280" s="77"/>
      <c r="CY280" s="77"/>
      <c r="CZ280" s="78"/>
      <c r="DA280" s="72">
        <f>IF($A280="-","-",ROUND(VLOOKUP($A280+ROUND(LEFT(DA$258,2)/24,5),'[1]ОАО "АТС"'!$A$30:$F$773,6,FALSE)+HLOOKUP($DL$256,'[1]Сбытовая надбавка'!$F$5:$H$6,2,FALSE),2)+'[1]Иные услуги'!$C$6+HLOOKUP($DR$255,'[1]Услуги по передаче'!$G$5:$J$7,2,FALSE))</f>
        <v>4188.7800000000007</v>
      </c>
      <c r="DB280" s="77"/>
      <c r="DC280" s="77"/>
      <c r="DD280" s="77"/>
      <c r="DE280" s="77"/>
      <c r="DF280" s="78"/>
      <c r="DG280" s="72">
        <f>IF($A280="-","-",ROUND(VLOOKUP($A280+ROUND(LEFT(DG$258,2)/24,5),'[1]ОАО "АТС"'!$A$30:$F$773,6,FALSE)+HLOOKUP($DL$256,'[1]Сбытовая надбавка'!$F$5:$H$6,2,FALSE),2)+'[1]Иные услуги'!$C$6+HLOOKUP($DR$255,'[1]Услуги по передаче'!$G$5:$J$7,2,FALSE))</f>
        <v>4188.8</v>
      </c>
      <c r="DH280" s="77"/>
      <c r="DI280" s="77"/>
      <c r="DJ280" s="77"/>
      <c r="DK280" s="77"/>
      <c r="DL280" s="78"/>
      <c r="DM280" s="72">
        <f>IF($A280="-","-",ROUND(VLOOKUP($A280+ROUND(LEFT(DM$258,2)/24,5),'[1]ОАО "АТС"'!$A$30:$F$773,6,FALSE)+HLOOKUP($DL$256,'[1]Сбытовая надбавка'!$F$5:$H$6,2,FALSE),2)+'[1]Иные услуги'!$C$6+HLOOKUP($DR$255,'[1]Услуги по передаче'!$G$5:$J$7,2,FALSE))</f>
        <v>4288.5600000000004</v>
      </c>
      <c r="DN280" s="77"/>
      <c r="DO280" s="77"/>
      <c r="DP280" s="77"/>
      <c r="DQ280" s="77"/>
      <c r="DR280" s="78"/>
      <c r="DS280" s="72">
        <f>IF($A280="-","-",ROUND(VLOOKUP($A280+ROUND(LEFT(DS$258,2)/24,5),'[1]ОАО "АТС"'!$A$30:$F$773,6,FALSE)+HLOOKUP($DL$256,'[1]Сбытовая надбавка'!$F$5:$H$6,2,FALSE),2)+'[1]Иные услуги'!$C$6+HLOOKUP($DR$255,'[1]Услуги по передаче'!$G$5:$J$7,2,FALSE))</f>
        <v>4259.6400000000003</v>
      </c>
      <c r="DT280" s="77"/>
      <c r="DU280" s="77"/>
      <c r="DV280" s="77"/>
      <c r="DW280" s="77"/>
      <c r="DX280" s="78"/>
      <c r="DY280" s="72">
        <f>IF($A280="-","-",ROUND(VLOOKUP($A280+ROUND(LEFT(DY$258,2)/24,5),'[1]ОАО "АТС"'!$A$30:$F$773,6,FALSE)+HLOOKUP($DL$256,'[1]Сбытовая надбавка'!$F$5:$H$6,2,FALSE),2)+'[1]Иные услуги'!$C$6+HLOOKUP($DR$255,'[1]Услуги по передаче'!$G$5:$J$7,2,FALSE))</f>
        <v>4195.09</v>
      </c>
      <c r="DZ280" s="77"/>
      <c r="EA280" s="77"/>
      <c r="EB280" s="77"/>
      <c r="EC280" s="77"/>
      <c r="ED280" s="78"/>
      <c r="EE280" s="72">
        <f>IF($A280="-","-",ROUND(VLOOKUP($A280+ROUND(LEFT(EE$258,2)/24,5),'[1]ОАО "АТС"'!$A$30:$F$773,6,FALSE)+HLOOKUP($DL$256,'[1]Сбытовая надбавка'!$F$5:$H$6,2,FALSE),2)+'[1]Иные услуги'!$C$6+HLOOKUP($DR$255,'[1]Услуги по передаче'!$G$5:$J$7,2,FALSE))</f>
        <v>4187.8100000000004</v>
      </c>
      <c r="EF280" s="77"/>
      <c r="EG280" s="77"/>
      <c r="EH280" s="77"/>
      <c r="EI280" s="77"/>
      <c r="EJ280" s="78"/>
      <c r="EK280" s="72">
        <f>IF($A280="-","-",ROUND(VLOOKUP($A280+ROUND(LEFT(EK$258,2)/24,5),'[1]ОАО "АТС"'!$A$30:$F$773,6,FALSE)+HLOOKUP($DL$256,'[1]Сбытовая надбавка'!$F$5:$H$6,2,FALSE),2)+'[1]Иные услуги'!$C$6+HLOOKUP($DR$255,'[1]Услуги по передаче'!$G$5:$J$7,2,FALSE))</f>
        <v>4338.82</v>
      </c>
      <c r="EL280" s="77"/>
      <c r="EM280" s="77"/>
      <c r="EN280" s="77"/>
      <c r="EO280" s="77"/>
      <c r="EP280" s="78"/>
      <c r="EQ280" s="72">
        <f>IF($A280="-","-",ROUND(VLOOKUP($A280+ROUND(LEFT(EQ$258,2)/24,5),'[1]ОАО "АТС"'!$A$30:$F$773,6,FALSE)+HLOOKUP($DL$256,'[1]Сбытовая надбавка'!$F$5:$H$6,2,FALSE),2)+'[1]Иные услуги'!$C$6+HLOOKUP($DR$255,'[1]Услуги по передаче'!$G$5:$J$7,2,FALSE))</f>
        <v>4229.5</v>
      </c>
      <c r="ER280" s="77"/>
      <c r="ES280" s="77"/>
      <c r="ET280" s="77"/>
      <c r="EU280" s="77"/>
      <c r="EV280" s="78"/>
    </row>
    <row r="281" spans="1:152" s="38" customFormat="1" ht="15.75" customHeight="1" x14ac:dyDescent="0.2">
      <c r="A281" s="69">
        <f>$A$137</f>
        <v>45008</v>
      </c>
      <c r="B281" s="70"/>
      <c r="C281" s="70"/>
      <c r="D281" s="70"/>
      <c r="E281" s="70"/>
      <c r="F281" s="70"/>
      <c r="G281" s="70"/>
      <c r="H281" s="71"/>
      <c r="I281" s="72">
        <f>IF($A281="-","-",ROUND(VLOOKUP($A281+ROUND(LEFT(I$258,1)/24,5),'[1]ОАО "АТС"'!$A$30:$F$773,6,FALSE)+HLOOKUP($DL$256,'[1]Сбытовая надбавка'!$F$5:$H$6,2,FALSE),2)+'[1]Иные услуги'!$C$6+HLOOKUP($DR$255,'[1]Услуги по передаче'!$G$5:$J$7,2,FALSE))</f>
        <v>4188.8999999999996</v>
      </c>
      <c r="J281" s="77"/>
      <c r="K281" s="77"/>
      <c r="L281" s="77"/>
      <c r="M281" s="77"/>
      <c r="N281" s="78"/>
      <c r="O281" s="72">
        <f>IF($A281="-","-",ROUND(VLOOKUP($A281+ROUND(LEFT(O$258,1)/24,5),'[1]ОАО "АТС"'!$A$30:$F$773,6,FALSE)+HLOOKUP($DL$256,'[1]Сбытовая надбавка'!$F$5:$H$6,2,FALSE),2)+'[1]Иные услуги'!$C$6+HLOOKUP($DR$255,'[1]Услуги по передаче'!$G$5:$J$7,2,FALSE))</f>
        <v>4188.8999999999996</v>
      </c>
      <c r="P281" s="77"/>
      <c r="Q281" s="77"/>
      <c r="R281" s="77"/>
      <c r="S281" s="77"/>
      <c r="T281" s="78"/>
      <c r="U281" s="72">
        <f>IF($A281="-","-",ROUND(VLOOKUP($A281+ROUND(LEFT(U$258,1)/24,5),'[1]ОАО "АТС"'!$A$30:$F$773,6,FALSE)+HLOOKUP($DL$256,'[1]Сбытовая надбавка'!$F$5:$H$6,2,FALSE),2)+'[1]Иные услуги'!$C$6+HLOOKUP($DR$255,'[1]Услуги по передаче'!$G$5:$J$7,2,FALSE))</f>
        <v>4188.9799999999996</v>
      </c>
      <c r="V281" s="77"/>
      <c r="W281" s="77"/>
      <c r="X281" s="77"/>
      <c r="Y281" s="77"/>
      <c r="Z281" s="78"/>
      <c r="AA281" s="72">
        <f>IF($A281="-","-",ROUND(VLOOKUP($A281+ROUND(LEFT(AA$258,1)/24,5),'[1]ОАО "АТС"'!$A$30:$F$773,6,FALSE)+HLOOKUP($DL$256,'[1]Сбытовая надбавка'!$F$5:$H$6,2,FALSE),2)+'[1]Иные услуги'!$C$6+HLOOKUP($DR$255,'[1]Услуги по передаче'!$G$5:$J$7,2,FALSE))</f>
        <v>4188.91</v>
      </c>
      <c r="AB281" s="77"/>
      <c r="AC281" s="77"/>
      <c r="AD281" s="77"/>
      <c r="AE281" s="77"/>
      <c r="AF281" s="78"/>
      <c r="AG281" s="72">
        <f>IF($A281="-","-",ROUND(VLOOKUP($A281+ROUND(LEFT(AG$258,1)/24,5),'[1]ОАО "АТС"'!$A$30:$F$773,6,FALSE)+HLOOKUP($DL$256,'[1]Сбытовая надбавка'!$F$5:$H$6,2,FALSE),2)+'[1]Иные услуги'!$C$6+HLOOKUP($DR$255,'[1]Услуги по передаче'!$G$5:$J$7,2,FALSE))</f>
        <v>4188.7700000000004</v>
      </c>
      <c r="AH281" s="77"/>
      <c r="AI281" s="77"/>
      <c r="AJ281" s="77"/>
      <c r="AK281" s="77"/>
      <c r="AL281" s="78"/>
      <c r="AM281" s="72">
        <f>IF($A281="-","-",ROUND(VLOOKUP($A281+ROUND(LEFT(AM$258,1)/24,5),'[1]ОАО "АТС"'!$A$30:$F$773,6,FALSE)+HLOOKUP($DL$256,'[1]Сбытовая надбавка'!$F$5:$H$6,2,FALSE),2)+'[1]Иные услуги'!$C$6+HLOOKUP($DR$255,'[1]Услуги по передаче'!$G$5:$J$7,2,FALSE))</f>
        <v>4188.7800000000007</v>
      </c>
      <c r="AN281" s="77"/>
      <c r="AO281" s="77"/>
      <c r="AP281" s="77"/>
      <c r="AQ281" s="77"/>
      <c r="AR281" s="78"/>
      <c r="AS281" s="72">
        <f>IF($A281="-","-",ROUND(VLOOKUP($A281+ROUND(LEFT(AS$258,1)/24,5),'[1]ОАО "АТС"'!$A$30:$F$773,6,FALSE)+HLOOKUP($DL$256,'[1]Сбытовая надбавка'!$F$5:$H$6,2,FALSE),2)+'[1]Иные услуги'!$C$6+HLOOKUP($DR$255,'[1]Услуги по передаче'!$G$5:$J$7,2,FALSE))</f>
        <v>4188.2299999999996</v>
      </c>
      <c r="AT281" s="77"/>
      <c r="AU281" s="77"/>
      <c r="AV281" s="77"/>
      <c r="AW281" s="77"/>
      <c r="AX281" s="78"/>
      <c r="AY281" s="72">
        <f>IF($A281="-","-",ROUND(VLOOKUP($A281+ROUND(LEFT(AY$258,1)/24,5),'[1]ОАО "АТС"'!$A$30:$F$773,6,FALSE)+HLOOKUP($DL$256,'[1]Сбытовая надбавка'!$F$5:$H$6,2,FALSE),2)+'[1]Иные услуги'!$C$6+HLOOKUP($DR$255,'[1]Услуги по передаче'!$G$5:$J$7,2,FALSE))</f>
        <v>4280.38</v>
      </c>
      <c r="AZ281" s="77"/>
      <c r="BA281" s="77"/>
      <c r="BB281" s="77"/>
      <c r="BC281" s="77"/>
      <c r="BD281" s="78"/>
      <c r="BE281" s="72">
        <f>IF($A281="-","-",ROUND(VLOOKUP($A281+ROUND(LEFT(BE$258,1)/24,5),'[1]ОАО "АТС"'!$A$30:$F$773,6,FALSE)+HLOOKUP($DL$256,'[1]Сбытовая надбавка'!$F$5:$H$6,2,FALSE),2)+'[1]Иные услуги'!$C$6+HLOOKUP($DR$255,'[1]Услуги по передаче'!$G$5:$J$7,2,FALSE))</f>
        <v>4188.46</v>
      </c>
      <c r="BF281" s="77"/>
      <c r="BG281" s="77"/>
      <c r="BH281" s="77"/>
      <c r="BI281" s="77"/>
      <c r="BJ281" s="78"/>
      <c r="BK281" s="72">
        <f>IF($A281="-","-",ROUND(VLOOKUP($A281+ROUND(LEFT(BK$258,1)/24,5),'[1]ОАО "АТС"'!$A$30:$F$773,6,FALSE)+HLOOKUP($DL$256,'[1]Сбытовая надбавка'!$F$5:$H$6,2,FALSE),2)+'[1]Иные услуги'!$C$6+HLOOKUP($DR$255,'[1]Услуги по передаче'!$G$5:$J$7,2,FALSE))</f>
        <v>4234.99</v>
      </c>
      <c r="BL281" s="77"/>
      <c r="BM281" s="77"/>
      <c r="BN281" s="77"/>
      <c r="BO281" s="77"/>
      <c r="BP281" s="78"/>
      <c r="BQ281" s="72">
        <f>IF($A281="-","-",ROUND(VLOOKUP($A281+ROUND(LEFT(BQ$258,2)/24,5),'[1]ОАО "АТС"'!$A$30:$F$773,6,FALSE)+HLOOKUP($DL$256,'[1]Сбытовая надбавка'!$F$5:$H$6,2,FALSE),2)+'[1]Иные услуги'!$C$6+HLOOKUP($DR$255,'[1]Услуги по передаче'!$G$5:$J$7,2,FALSE))</f>
        <v>4247.17</v>
      </c>
      <c r="BR281" s="77"/>
      <c r="BS281" s="77"/>
      <c r="BT281" s="77"/>
      <c r="BU281" s="77"/>
      <c r="BV281" s="78"/>
      <c r="BW281" s="72">
        <f>IF($A281="-","-",ROUND(VLOOKUP($A281+ROUND(LEFT(BW$258,2)/24,5),'[1]ОАО "АТС"'!$A$30:$F$773,6,FALSE)+HLOOKUP($DL$256,'[1]Сбытовая надбавка'!$F$5:$H$6,2,FALSE),2)+'[1]Иные услуги'!$C$6+HLOOKUP($DR$255,'[1]Услуги по передаче'!$G$5:$J$7,2,FALSE))</f>
        <v>4234.54</v>
      </c>
      <c r="BX281" s="77"/>
      <c r="BY281" s="77"/>
      <c r="BZ281" s="77"/>
      <c r="CA281" s="77"/>
      <c r="CB281" s="78"/>
      <c r="CC281" s="72">
        <f>IF($A281="-","-",ROUND(VLOOKUP($A281+ROUND(LEFT(CC$258,2)/24,5),'[1]ОАО "АТС"'!$A$30:$F$773,6,FALSE)+HLOOKUP($DL$256,'[1]Сбытовая надбавка'!$F$5:$H$6,2,FALSE),2)+'[1]Иные услуги'!$C$6+HLOOKUP($DR$255,'[1]Услуги по передаче'!$G$5:$J$7,2,FALSE))</f>
        <v>4203.4799999999996</v>
      </c>
      <c r="CD281" s="77"/>
      <c r="CE281" s="77"/>
      <c r="CF281" s="77"/>
      <c r="CG281" s="77"/>
      <c r="CH281" s="78"/>
      <c r="CI281" s="72">
        <f>IF($A281="-","-",ROUND(VLOOKUP($A281+ROUND(LEFT(CI$258,2)/24,5),'[1]ОАО "АТС"'!$A$30:$F$773,6,FALSE)+HLOOKUP($DL$256,'[1]Сбытовая надбавка'!$F$5:$H$6,2,FALSE),2)+'[1]Иные услуги'!$C$6+HLOOKUP($DR$255,'[1]Услуги по передаче'!$G$5:$J$7,2,FALSE))</f>
        <v>4203.71</v>
      </c>
      <c r="CJ281" s="77"/>
      <c r="CK281" s="77"/>
      <c r="CL281" s="77"/>
      <c r="CM281" s="77"/>
      <c r="CN281" s="78"/>
      <c r="CO281" s="72">
        <f>IF($A281="-","-",ROUND(VLOOKUP($A281+ROUND(LEFT(CO$258,2)/24,5),'[1]ОАО "АТС"'!$A$30:$F$773,6,FALSE)+HLOOKUP($DL$256,'[1]Сбытовая надбавка'!$F$5:$H$6,2,FALSE),2)+'[1]Иные услуги'!$C$6+HLOOKUP($DR$255,'[1]Услуги по передаче'!$G$5:$J$7,2,FALSE))</f>
        <v>4188.49</v>
      </c>
      <c r="CP281" s="77"/>
      <c r="CQ281" s="77"/>
      <c r="CR281" s="77"/>
      <c r="CS281" s="77"/>
      <c r="CT281" s="78"/>
      <c r="CU281" s="72">
        <f>IF($A281="-","-",ROUND(VLOOKUP($A281+ROUND(LEFT(CU$258,2)/24,5),'[1]ОАО "АТС"'!$A$30:$F$773,6,FALSE)+HLOOKUP($DL$256,'[1]Сбытовая надбавка'!$F$5:$H$6,2,FALSE),2)+'[1]Иные услуги'!$C$6+HLOOKUP($DR$255,'[1]Услуги по передаче'!$G$5:$J$7,2,FALSE))</f>
        <v>4188.4799999999996</v>
      </c>
      <c r="CV281" s="77"/>
      <c r="CW281" s="77"/>
      <c r="CX281" s="77"/>
      <c r="CY281" s="77"/>
      <c r="CZ281" s="78"/>
      <c r="DA281" s="72">
        <f>IF($A281="-","-",ROUND(VLOOKUP($A281+ROUND(LEFT(DA$258,2)/24,5),'[1]ОАО "АТС"'!$A$30:$F$773,6,FALSE)+HLOOKUP($DL$256,'[1]Сбытовая надбавка'!$F$5:$H$6,2,FALSE),2)+'[1]Иные услуги'!$C$6+HLOOKUP($DR$255,'[1]Услуги по передаче'!$G$5:$J$7,2,FALSE))</f>
        <v>4188.75</v>
      </c>
      <c r="DB281" s="77"/>
      <c r="DC281" s="77"/>
      <c r="DD281" s="77"/>
      <c r="DE281" s="77"/>
      <c r="DF281" s="78"/>
      <c r="DG281" s="72">
        <f>IF($A281="-","-",ROUND(VLOOKUP($A281+ROUND(LEFT(DG$258,2)/24,5),'[1]ОАО "АТС"'!$A$30:$F$773,6,FALSE)+HLOOKUP($DL$256,'[1]Сбытовая надбавка'!$F$5:$H$6,2,FALSE),2)+'[1]Иные услуги'!$C$6+HLOOKUP($DR$255,'[1]Услуги по передаче'!$G$5:$J$7,2,FALSE))</f>
        <v>4188.8500000000004</v>
      </c>
      <c r="DH281" s="77"/>
      <c r="DI281" s="77"/>
      <c r="DJ281" s="77"/>
      <c r="DK281" s="77"/>
      <c r="DL281" s="78"/>
      <c r="DM281" s="72">
        <f>IF($A281="-","-",ROUND(VLOOKUP($A281+ROUND(LEFT(DM$258,2)/24,5),'[1]ОАО "АТС"'!$A$30:$F$773,6,FALSE)+HLOOKUP($DL$256,'[1]Сбытовая надбавка'!$F$5:$H$6,2,FALSE),2)+'[1]Иные услуги'!$C$6+HLOOKUP($DR$255,'[1]Услуги по передаче'!$G$5:$J$7,2,FALSE))</f>
        <v>4291.8600000000006</v>
      </c>
      <c r="DN281" s="77"/>
      <c r="DO281" s="77"/>
      <c r="DP281" s="77"/>
      <c r="DQ281" s="77"/>
      <c r="DR281" s="78"/>
      <c r="DS281" s="72">
        <f>IF($A281="-","-",ROUND(VLOOKUP($A281+ROUND(LEFT(DS$258,2)/24,5),'[1]ОАО "АТС"'!$A$30:$F$773,6,FALSE)+HLOOKUP($DL$256,'[1]Сбытовая надбавка'!$F$5:$H$6,2,FALSE),2)+'[1]Иные услуги'!$C$6+HLOOKUP($DR$255,'[1]Услуги по передаче'!$G$5:$J$7,2,FALSE))</f>
        <v>4264.9400000000005</v>
      </c>
      <c r="DT281" s="77"/>
      <c r="DU281" s="77"/>
      <c r="DV281" s="77"/>
      <c r="DW281" s="77"/>
      <c r="DX281" s="78"/>
      <c r="DY281" s="72">
        <f>IF($A281="-","-",ROUND(VLOOKUP($A281+ROUND(LEFT(DY$258,2)/24,5),'[1]ОАО "АТС"'!$A$30:$F$773,6,FALSE)+HLOOKUP($DL$256,'[1]Сбытовая надбавка'!$F$5:$H$6,2,FALSE),2)+'[1]Иные услуги'!$C$6+HLOOKUP($DR$255,'[1]Услуги по передаче'!$G$5:$J$7,2,FALSE))</f>
        <v>4205.5600000000004</v>
      </c>
      <c r="DZ281" s="77"/>
      <c r="EA281" s="77"/>
      <c r="EB281" s="77"/>
      <c r="EC281" s="77"/>
      <c r="ED281" s="78"/>
      <c r="EE281" s="72">
        <f>IF($A281="-","-",ROUND(VLOOKUP($A281+ROUND(LEFT(EE$258,2)/24,5),'[1]ОАО "АТС"'!$A$30:$F$773,6,FALSE)+HLOOKUP($DL$256,'[1]Сбытовая надбавка'!$F$5:$H$6,2,FALSE),2)+'[1]Иные услуги'!$C$6+HLOOKUP($DR$255,'[1]Услуги по передаче'!$G$5:$J$7,2,FALSE))</f>
        <v>4187.74</v>
      </c>
      <c r="EF281" s="77"/>
      <c r="EG281" s="77"/>
      <c r="EH281" s="77"/>
      <c r="EI281" s="77"/>
      <c r="EJ281" s="78"/>
      <c r="EK281" s="72">
        <f>IF($A281="-","-",ROUND(VLOOKUP($A281+ROUND(LEFT(EK$258,2)/24,5),'[1]ОАО "АТС"'!$A$30:$F$773,6,FALSE)+HLOOKUP($DL$256,'[1]Сбытовая надбавка'!$F$5:$H$6,2,FALSE),2)+'[1]Иные услуги'!$C$6+HLOOKUP($DR$255,'[1]Услуги по передаче'!$G$5:$J$7,2,FALSE))</f>
        <v>4348.43</v>
      </c>
      <c r="EL281" s="77"/>
      <c r="EM281" s="77"/>
      <c r="EN281" s="77"/>
      <c r="EO281" s="77"/>
      <c r="EP281" s="78"/>
      <c r="EQ281" s="72">
        <f>IF($A281="-","-",ROUND(VLOOKUP($A281+ROUND(LEFT(EQ$258,2)/24,5),'[1]ОАО "АТС"'!$A$30:$F$773,6,FALSE)+HLOOKUP($DL$256,'[1]Сбытовая надбавка'!$F$5:$H$6,2,FALSE),2)+'[1]Иные услуги'!$C$6+HLOOKUP($DR$255,'[1]Услуги по передаче'!$G$5:$J$7,2,FALSE))</f>
        <v>4235.5200000000004</v>
      </c>
      <c r="ER281" s="77"/>
      <c r="ES281" s="77"/>
      <c r="ET281" s="77"/>
      <c r="EU281" s="77"/>
      <c r="EV281" s="78"/>
    </row>
    <row r="282" spans="1:152" s="38" customFormat="1" ht="15.75" customHeight="1" x14ac:dyDescent="0.2">
      <c r="A282" s="69">
        <f>$A$138</f>
        <v>45009</v>
      </c>
      <c r="B282" s="70"/>
      <c r="C282" s="70"/>
      <c r="D282" s="70"/>
      <c r="E282" s="70"/>
      <c r="F282" s="70"/>
      <c r="G282" s="70"/>
      <c r="H282" s="71"/>
      <c r="I282" s="72">
        <f>IF($A282="-","-",ROUND(VLOOKUP($A282+ROUND(LEFT(I$258,1)/24,5),'[1]ОАО "АТС"'!$A$30:$F$773,6,FALSE)+HLOOKUP($DL$256,'[1]Сбытовая надбавка'!$F$5:$H$6,2,FALSE),2)+'[1]Иные услуги'!$C$6+HLOOKUP($DR$255,'[1]Услуги по передаче'!$G$5:$J$7,2,FALSE))</f>
        <v>4188.8500000000004</v>
      </c>
      <c r="J282" s="77"/>
      <c r="K282" s="77"/>
      <c r="L282" s="77"/>
      <c r="M282" s="77"/>
      <c r="N282" s="78"/>
      <c r="O282" s="72">
        <f>IF($A282="-","-",ROUND(VLOOKUP($A282+ROUND(LEFT(O$258,1)/24,5),'[1]ОАО "АТС"'!$A$30:$F$773,6,FALSE)+HLOOKUP($DL$256,'[1]Сбытовая надбавка'!$F$5:$H$6,2,FALSE),2)+'[1]Иные услуги'!$C$6+HLOOKUP($DR$255,'[1]Услуги по передаче'!$G$5:$J$7,2,FALSE))</f>
        <v>4188.9400000000005</v>
      </c>
      <c r="P282" s="77"/>
      <c r="Q282" s="77"/>
      <c r="R282" s="77"/>
      <c r="S282" s="77"/>
      <c r="T282" s="78"/>
      <c r="U282" s="72">
        <f>IF($A282="-","-",ROUND(VLOOKUP($A282+ROUND(LEFT(U$258,1)/24,5),'[1]ОАО "АТС"'!$A$30:$F$773,6,FALSE)+HLOOKUP($DL$256,'[1]Сбытовая надбавка'!$F$5:$H$6,2,FALSE),2)+'[1]Иные услуги'!$C$6+HLOOKUP($DR$255,'[1]Услуги по передаче'!$G$5:$J$7,2,FALSE))</f>
        <v>4188.99</v>
      </c>
      <c r="V282" s="77"/>
      <c r="W282" s="77"/>
      <c r="X282" s="77"/>
      <c r="Y282" s="77"/>
      <c r="Z282" s="78"/>
      <c r="AA282" s="72">
        <f>IF($A282="-","-",ROUND(VLOOKUP($A282+ROUND(LEFT(AA$258,1)/24,5),'[1]ОАО "АТС"'!$A$30:$F$773,6,FALSE)+HLOOKUP($DL$256,'[1]Сбытовая надбавка'!$F$5:$H$6,2,FALSE),2)+'[1]Иные услуги'!$C$6+HLOOKUP($DR$255,'[1]Услуги по передаче'!$G$5:$J$7,2,FALSE))</f>
        <v>4188.88</v>
      </c>
      <c r="AB282" s="77"/>
      <c r="AC282" s="77"/>
      <c r="AD282" s="77"/>
      <c r="AE282" s="77"/>
      <c r="AF282" s="78"/>
      <c r="AG282" s="72">
        <f>IF($A282="-","-",ROUND(VLOOKUP($A282+ROUND(LEFT(AG$258,1)/24,5),'[1]ОАО "АТС"'!$A$30:$F$773,6,FALSE)+HLOOKUP($DL$256,'[1]Сбытовая надбавка'!$F$5:$H$6,2,FALSE),2)+'[1]Иные услуги'!$C$6+HLOOKUP($DR$255,'[1]Услуги по передаче'!$G$5:$J$7,2,FALSE))</f>
        <v>4188.8</v>
      </c>
      <c r="AH282" s="77"/>
      <c r="AI282" s="77"/>
      <c r="AJ282" s="77"/>
      <c r="AK282" s="77"/>
      <c r="AL282" s="78"/>
      <c r="AM282" s="72">
        <f>IF($A282="-","-",ROUND(VLOOKUP($A282+ROUND(LEFT(AM$258,1)/24,5),'[1]ОАО "АТС"'!$A$30:$F$773,6,FALSE)+HLOOKUP($DL$256,'[1]Сбытовая надбавка'!$F$5:$H$6,2,FALSE),2)+'[1]Иные услуги'!$C$6+HLOOKUP($DR$255,'[1]Услуги по передаче'!$G$5:$J$7,2,FALSE))</f>
        <v>4188.8500000000004</v>
      </c>
      <c r="AN282" s="77"/>
      <c r="AO282" s="77"/>
      <c r="AP282" s="77"/>
      <c r="AQ282" s="77"/>
      <c r="AR282" s="78"/>
      <c r="AS282" s="72">
        <f>IF($A282="-","-",ROUND(VLOOKUP($A282+ROUND(LEFT(AS$258,1)/24,5),'[1]ОАО "АТС"'!$A$30:$F$773,6,FALSE)+HLOOKUP($DL$256,'[1]Сбытовая надбавка'!$F$5:$H$6,2,FALSE),2)+'[1]Иные услуги'!$C$6+HLOOKUP($DR$255,'[1]Услуги по передаче'!$G$5:$J$7,2,FALSE))</f>
        <v>4188.38</v>
      </c>
      <c r="AT282" s="77"/>
      <c r="AU282" s="77"/>
      <c r="AV282" s="77"/>
      <c r="AW282" s="77"/>
      <c r="AX282" s="78"/>
      <c r="AY282" s="72">
        <f>IF($A282="-","-",ROUND(VLOOKUP($A282+ROUND(LEFT(AY$258,1)/24,5),'[1]ОАО "АТС"'!$A$30:$F$773,6,FALSE)+HLOOKUP($DL$256,'[1]Сбытовая надбавка'!$F$5:$H$6,2,FALSE),2)+'[1]Иные услуги'!$C$6+HLOOKUP($DR$255,'[1]Услуги по передаче'!$G$5:$J$7,2,FALSE))</f>
        <v>4284.55</v>
      </c>
      <c r="AZ282" s="77"/>
      <c r="BA282" s="77"/>
      <c r="BB282" s="77"/>
      <c r="BC282" s="77"/>
      <c r="BD282" s="78"/>
      <c r="BE282" s="72">
        <f>IF($A282="-","-",ROUND(VLOOKUP($A282+ROUND(LEFT(BE$258,1)/24,5),'[1]ОАО "АТС"'!$A$30:$F$773,6,FALSE)+HLOOKUP($DL$256,'[1]Сбытовая надбавка'!$F$5:$H$6,2,FALSE),2)+'[1]Иные услуги'!$C$6+HLOOKUP($DR$255,'[1]Услуги по передаче'!$G$5:$J$7,2,FALSE))</f>
        <v>4188.37</v>
      </c>
      <c r="BF282" s="77"/>
      <c r="BG282" s="77"/>
      <c r="BH282" s="77"/>
      <c r="BI282" s="77"/>
      <c r="BJ282" s="78"/>
      <c r="BK282" s="72">
        <f>IF($A282="-","-",ROUND(VLOOKUP($A282+ROUND(LEFT(BK$258,1)/24,5),'[1]ОАО "АТС"'!$A$30:$F$773,6,FALSE)+HLOOKUP($DL$256,'[1]Сбытовая надбавка'!$F$5:$H$6,2,FALSE),2)+'[1]Иные услуги'!$C$6+HLOOKUP($DR$255,'[1]Услуги по передаче'!$G$5:$J$7,2,FALSE))</f>
        <v>4202.5600000000004</v>
      </c>
      <c r="BL282" s="77"/>
      <c r="BM282" s="77"/>
      <c r="BN282" s="77"/>
      <c r="BO282" s="77"/>
      <c r="BP282" s="78"/>
      <c r="BQ282" s="72">
        <f>IF($A282="-","-",ROUND(VLOOKUP($A282+ROUND(LEFT(BQ$258,2)/24,5),'[1]ОАО "АТС"'!$A$30:$F$773,6,FALSE)+HLOOKUP($DL$256,'[1]Сбытовая надбавка'!$F$5:$H$6,2,FALSE),2)+'[1]Иные услуги'!$C$6+HLOOKUP($DR$255,'[1]Услуги по передаче'!$G$5:$J$7,2,FALSE))</f>
        <v>4215.84</v>
      </c>
      <c r="BR282" s="77"/>
      <c r="BS282" s="77"/>
      <c r="BT282" s="77"/>
      <c r="BU282" s="77"/>
      <c r="BV282" s="78"/>
      <c r="BW282" s="72">
        <f>IF($A282="-","-",ROUND(VLOOKUP($A282+ROUND(LEFT(BW$258,2)/24,5),'[1]ОАО "АТС"'!$A$30:$F$773,6,FALSE)+HLOOKUP($DL$256,'[1]Сбытовая надбавка'!$F$5:$H$6,2,FALSE),2)+'[1]Иные услуги'!$C$6+HLOOKUP($DR$255,'[1]Услуги по передаче'!$G$5:$J$7,2,FALSE))</f>
        <v>4202.8999999999996</v>
      </c>
      <c r="BX282" s="77"/>
      <c r="BY282" s="77"/>
      <c r="BZ282" s="77"/>
      <c r="CA282" s="77"/>
      <c r="CB282" s="78"/>
      <c r="CC282" s="72">
        <f>IF($A282="-","-",ROUND(VLOOKUP($A282+ROUND(LEFT(CC$258,2)/24,5),'[1]ОАО "АТС"'!$A$30:$F$773,6,FALSE)+HLOOKUP($DL$256,'[1]Сбытовая надбавка'!$F$5:$H$6,2,FALSE),2)+'[1]Иные услуги'!$C$6+HLOOKUP($DR$255,'[1]Услуги по передаче'!$G$5:$J$7,2,FALSE))</f>
        <v>4188.43</v>
      </c>
      <c r="CD282" s="77"/>
      <c r="CE282" s="77"/>
      <c r="CF282" s="77"/>
      <c r="CG282" s="77"/>
      <c r="CH282" s="78"/>
      <c r="CI282" s="72">
        <f>IF($A282="-","-",ROUND(VLOOKUP($A282+ROUND(LEFT(CI$258,2)/24,5),'[1]ОАО "АТС"'!$A$30:$F$773,6,FALSE)+HLOOKUP($DL$256,'[1]Сбытовая надбавка'!$F$5:$H$6,2,FALSE),2)+'[1]Иные услуги'!$C$6+HLOOKUP($DR$255,'[1]Услуги по передаче'!$G$5:$J$7,2,FALSE))</f>
        <v>4188.3999999999996</v>
      </c>
      <c r="CJ282" s="77"/>
      <c r="CK282" s="77"/>
      <c r="CL282" s="77"/>
      <c r="CM282" s="77"/>
      <c r="CN282" s="78"/>
      <c r="CO282" s="72">
        <f>IF($A282="-","-",ROUND(VLOOKUP($A282+ROUND(LEFT(CO$258,2)/24,5),'[1]ОАО "АТС"'!$A$30:$F$773,6,FALSE)+HLOOKUP($DL$256,'[1]Сбытовая надбавка'!$F$5:$H$6,2,FALSE),2)+'[1]Иные услуги'!$C$6+HLOOKUP($DR$255,'[1]Услуги по передаче'!$G$5:$J$7,2,FALSE))</f>
        <v>4189.29</v>
      </c>
      <c r="CP282" s="77"/>
      <c r="CQ282" s="77"/>
      <c r="CR282" s="77"/>
      <c r="CS282" s="77"/>
      <c r="CT282" s="78"/>
      <c r="CU282" s="72">
        <f>IF($A282="-","-",ROUND(VLOOKUP($A282+ROUND(LEFT(CU$258,2)/24,5),'[1]ОАО "АТС"'!$A$30:$F$773,6,FALSE)+HLOOKUP($DL$256,'[1]Сбытовая надбавка'!$F$5:$H$6,2,FALSE),2)+'[1]Иные услуги'!$C$6+HLOOKUP($DR$255,'[1]Услуги по передаче'!$G$5:$J$7,2,FALSE))</f>
        <v>4188.7299999999996</v>
      </c>
      <c r="CV282" s="77"/>
      <c r="CW282" s="77"/>
      <c r="CX282" s="77"/>
      <c r="CY282" s="77"/>
      <c r="CZ282" s="78"/>
      <c r="DA282" s="72">
        <f>IF($A282="-","-",ROUND(VLOOKUP($A282+ROUND(LEFT(DA$258,2)/24,5),'[1]ОАО "АТС"'!$A$30:$F$773,6,FALSE)+HLOOKUP($DL$256,'[1]Сбытовая надбавка'!$F$5:$H$6,2,FALSE),2)+'[1]Иные услуги'!$C$6+HLOOKUP($DR$255,'[1]Услуги по передаче'!$G$5:$J$7,2,FALSE))</f>
        <v>4188.8</v>
      </c>
      <c r="DB282" s="77"/>
      <c r="DC282" s="77"/>
      <c r="DD282" s="77"/>
      <c r="DE282" s="77"/>
      <c r="DF282" s="78"/>
      <c r="DG282" s="72">
        <f>IF($A282="-","-",ROUND(VLOOKUP($A282+ROUND(LEFT(DG$258,2)/24,5),'[1]ОАО "АТС"'!$A$30:$F$773,6,FALSE)+HLOOKUP($DL$256,'[1]Сбытовая надбавка'!$F$5:$H$6,2,FALSE),2)+'[1]Иные услуги'!$C$6+HLOOKUP($DR$255,'[1]Услуги по передаче'!$G$5:$J$7,2,FALSE))</f>
        <v>4188.8500000000004</v>
      </c>
      <c r="DH282" s="77"/>
      <c r="DI282" s="77"/>
      <c r="DJ282" s="77"/>
      <c r="DK282" s="77"/>
      <c r="DL282" s="78"/>
      <c r="DM282" s="72">
        <f>IF($A282="-","-",ROUND(VLOOKUP($A282+ROUND(LEFT(DM$258,2)/24,5),'[1]ОАО "АТС"'!$A$30:$F$773,6,FALSE)+HLOOKUP($DL$256,'[1]Сбытовая надбавка'!$F$5:$H$6,2,FALSE),2)+'[1]Иные услуги'!$C$6+HLOOKUP($DR$255,'[1]Услуги по передаче'!$G$5:$J$7,2,FALSE))</f>
        <v>4193.05</v>
      </c>
      <c r="DN282" s="77"/>
      <c r="DO282" s="77"/>
      <c r="DP282" s="77"/>
      <c r="DQ282" s="77"/>
      <c r="DR282" s="78"/>
      <c r="DS282" s="72">
        <f>IF($A282="-","-",ROUND(VLOOKUP($A282+ROUND(LEFT(DS$258,2)/24,5),'[1]ОАО "АТС"'!$A$30:$F$773,6,FALSE)+HLOOKUP($DL$256,'[1]Сбытовая надбавка'!$F$5:$H$6,2,FALSE),2)+'[1]Иные услуги'!$C$6+HLOOKUP($DR$255,'[1]Услуги по передаче'!$G$5:$J$7,2,FALSE))</f>
        <v>4187.91</v>
      </c>
      <c r="DT282" s="77"/>
      <c r="DU282" s="77"/>
      <c r="DV282" s="77"/>
      <c r="DW282" s="77"/>
      <c r="DX282" s="78"/>
      <c r="DY282" s="72">
        <f>IF($A282="-","-",ROUND(VLOOKUP($A282+ROUND(LEFT(DY$258,2)/24,5),'[1]ОАО "АТС"'!$A$30:$F$773,6,FALSE)+HLOOKUP($DL$256,'[1]Сбытовая надбавка'!$F$5:$H$6,2,FALSE),2)+'[1]Иные услуги'!$C$6+HLOOKUP($DR$255,'[1]Услуги по передаче'!$G$5:$J$7,2,FALSE))</f>
        <v>4188.16</v>
      </c>
      <c r="DZ282" s="77"/>
      <c r="EA282" s="77"/>
      <c r="EB282" s="77"/>
      <c r="EC282" s="77"/>
      <c r="ED282" s="78"/>
      <c r="EE282" s="72">
        <f>IF($A282="-","-",ROUND(VLOOKUP($A282+ROUND(LEFT(EE$258,2)/24,5),'[1]ОАО "АТС"'!$A$30:$F$773,6,FALSE)+HLOOKUP($DL$256,'[1]Сбытовая надбавка'!$F$5:$H$6,2,FALSE),2)+'[1]Иные услуги'!$C$6+HLOOKUP($DR$255,'[1]Услуги по передаче'!$G$5:$J$7,2,FALSE))</f>
        <v>4188.1000000000004</v>
      </c>
      <c r="EF282" s="77"/>
      <c r="EG282" s="77"/>
      <c r="EH282" s="77"/>
      <c r="EI282" s="77"/>
      <c r="EJ282" s="78"/>
      <c r="EK282" s="72">
        <f>IF($A282="-","-",ROUND(VLOOKUP($A282+ROUND(LEFT(EK$258,2)/24,5),'[1]ОАО "АТС"'!$A$30:$F$773,6,FALSE)+HLOOKUP($DL$256,'[1]Сбытовая надбавка'!$F$5:$H$6,2,FALSE),2)+'[1]Иные услуги'!$C$6+HLOOKUP($DR$255,'[1]Услуги по передаче'!$G$5:$J$7,2,FALSE))</f>
        <v>4360.3100000000004</v>
      </c>
      <c r="EL282" s="77"/>
      <c r="EM282" s="77"/>
      <c r="EN282" s="77"/>
      <c r="EO282" s="77"/>
      <c r="EP282" s="78"/>
      <c r="EQ282" s="72">
        <f>IF($A282="-","-",ROUND(VLOOKUP($A282+ROUND(LEFT(EQ$258,2)/24,5),'[1]ОАО "АТС"'!$A$30:$F$773,6,FALSE)+HLOOKUP($DL$256,'[1]Сбытовая надбавка'!$F$5:$H$6,2,FALSE),2)+'[1]Иные услуги'!$C$6+HLOOKUP($DR$255,'[1]Услуги по передаче'!$G$5:$J$7,2,FALSE))</f>
        <v>4251.45</v>
      </c>
      <c r="ER282" s="77"/>
      <c r="ES282" s="77"/>
      <c r="ET282" s="77"/>
      <c r="EU282" s="77"/>
      <c r="EV282" s="78"/>
    </row>
    <row r="283" spans="1:152" s="38" customFormat="1" ht="15.75" customHeight="1" x14ac:dyDescent="0.2">
      <c r="A283" s="69">
        <f>$A$139</f>
        <v>45010</v>
      </c>
      <c r="B283" s="70"/>
      <c r="C283" s="70"/>
      <c r="D283" s="70"/>
      <c r="E283" s="70"/>
      <c r="F283" s="70"/>
      <c r="G283" s="70"/>
      <c r="H283" s="71"/>
      <c r="I283" s="72">
        <f>IF($A283="-","-",ROUND(VLOOKUP($A283+ROUND(LEFT(I$258,1)/24,5),'[1]ОАО "АТС"'!$A$30:$F$773,6,FALSE)+HLOOKUP($DL$256,'[1]Сбытовая надбавка'!$F$5:$H$6,2,FALSE),2)+'[1]Иные услуги'!$C$6+HLOOKUP($DR$255,'[1]Услуги по передаче'!$G$5:$J$7,2,FALSE))</f>
        <v>4188.6100000000006</v>
      </c>
      <c r="J283" s="77"/>
      <c r="K283" s="77"/>
      <c r="L283" s="77"/>
      <c r="M283" s="77"/>
      <c r="N283" s="78"/>
      <c r="O283" s="72">
        <f>IF($A283="-","-",ROUND(VLOOKUP($A283+ROUND(LEFT(O$258,1)/24,5),'[1]ОАО "АТС"'!$A$30:$F$773,6,FALSE)+HLOOKUP($DL$256,'[1]Сбытовая надбавка'!$F$5:$H$6,2,FALSE),2)+'[1]Иные услуги'!$C$6+HLOOKUP($DR$255,'[1]Услуги по передаче'!$G$5:$J$7,2,FALSE))</f>
        <v>4188.67</v>
      </c>
      <c r="P283" s="77"/>
      <c r="Q283" s="77"/>
      <c r="R283" s="77"/>
      <c r="S283" s="77"/>
      <c r="T283" s="78"/>
      <c r="U283" s="72">
        <f>IF($A283="-","-",ROUND(VLOOKUP($A283+ROUND(LEFT(U$258,1)/24,5),'[1]ОАО "АТС"'!$A$30:$F$773,6,FALSE)+HLOOKUP($DL$256,'[1]Сбытовая надбавка'!$F$5:$H$6,2,FALSE),2)+'[1]Иные услуги'!$C$6+HLOOKUP($DR$255,'[1]Услуги по передаче'!$G$5:$J$7,2,FALSE))</f>
        <v>4188.8</v>
      </c>
      <c r="V283" s="77"/>
      <c r="W283" s="77"/>
      <c r="X283" s="77"/>
      <c r="Y283" s="77"/>
      <c r="Z283" s="78"/>
      <c r="AA283" s="72">
        <f>IF($A283="-","-",ROUND(VLOOKUP($A283+ROUND(LEFT(AA$258,1)/24,5),'[1]ОАО "АТС"'!$A$30:$F$773,6,FALSE)+HLOOKUP($DL$256,'[1]Сбытовая надбавка'!$F$5:$H$6,2,FALSE),2)+'[1]Иные услуги'!$C$6+HLOOKUP($DR$255,'[1]Услуги по передаче'!$G$5:$J$7,2,FALSE))</f>
        <v>4188.72</v>
      </c>
      <c r="AB283" s="77"/>
      <c r="AC283" s="77"/>
      <c r="AD283" s="77"/>
      <c r="AE283" s="77"/>
      <c r="AF283" s="78"/>
      <c r="AG283" s="72">
        <f>IF($A283="-","-",ROUND(VLOOKUP($A283+ROUND(LEFT(AG$258,1)/24,5),'[1]ОАО "АТС"'!$A$30:$F$773,6,FALSE)+HLOOKUP($DL$256,'[1]Сбытовая надбавка'!$F$5:$H$6,2,FALSE),2)+'[1]Иные услуги'!$C$6+HLOOKUP($DR$255,'[1]Услуги по передаче'!$G$5:$J$7,2,FALSE))</f>
        <v>4188.6400000000003</v>
      </c>
      <c r="AH283" s="77"/>
      <c r="AI283" s="77"/>
      <c r="AJ283" s="77"/>
      <c r="AK283" s="77"/>
      <c r="AL283" s="78"/>
      <c r="AM283" s="72">
        <f>IF($A283="-","-",ROUND(VLOOKUP($A283+ROUND(LEFT(AM$258,1)/24,5),'[1]ОАО "АТС"'!$A$30:$F$773,6,FALSE)+HLOOKUP($DL$256,'[1]Сбытовая надбавка'!$F$5:$H$6,2,FALSE),2)+'[1]Иные услуги'!$C$6+HLOOKUP($DR$255,'[1]Услуги по передаче'!$G$5:$J$7,2,FALSE))</f>
        <v>4188.82</v>
      </c>
      <c r="AN283" s="77"/>
      <c r="AO283" s="77"/>
      <c r="AP283" s="77"/>
      <c r="AQ283" s="77"/>
      <c r="AR283" s="78"/>
      <c r="AS283" s="72">
        <f>IF($A283="-","-",ROUND(VLOOKUP($A283+ROUND(LEFT(AS$258,1)/24,5),'[1]ОАО "АТС"'!$A$30:$F$773,6,FALSE)+HLOOKUP($DL$256,'[1]Сбытовая надбавка'!$F$5:$H$6,2,FALSE),2)+'[1]Иные услуги'!$C$6+HLOOKUP($DR$255,'[1]Услуги по передаче'!$G$5:$J$7,2,FALSE))</f>
        <v>4188.5300000000007</v>
      </c>
      <c r="AT283" s="77"/>
      <c r="AU283" s="77"/>
      <c r="AV283" s="77"/>
      <c r="AW283" s="77"/>
      <c r="AX283" s="78"/>
      <c r="AY283" s="72">
        <f>IF($A283="-","-",ROUND(VLOOKUP($A283+ROUND(LEFT(AY$258,1)/24,5),'[1]ОАО "АТС"'!$A$30:$F$773,6,FALSE)+HLOOKUP($DL$256,'[1]Сбытовая надбавка'!$F$5:$H$6,2,FALSE),2)+'[1]Иные услуги'!$C$6+HLOOKUP($DR$255,'[1]Услуги по передаче'!$G$5:$J$7,2,FALSE))</f>
        <v>4247.01</v>
      </c>
      <c r="AZ283" s="77"/>
      <c r="BA283" s="77"/>
      <c r="BB283" s="77"/>
      <c r="BC283" s="77"/>
      <c r="BD283" s="78"/>
      <c r="BE283" s="72">
        <f>IF($A283="-","-",ROUND(VLOOKUP($A283+ROUND(LEFT(BE$258,1)/24,5),'[1]ОАО "АТС"'!$A$30:$F$773,6,FALSE)+HLOOKUP($DL$256,'[1]Сбытовая надбавка'!$F$5:$H$6,2,FALSE),2)+'[1]Иные услуги'!$C$6+HLOOKUP($DR$255,'[1]Услуги по передаче'!$G$5:$J$7,2,FALSE))</f>
        <v>4188.8</v>
      </c>
      <c r="BF283" s="77"/>
      <c r="BG283" s="77"/>
      <c r="BH283" s="77"/>
      <c r="BI283" s="77"/>
      <c r="BJ283" s="78"/>
      <c r="BK283" s="72">
        <f>IF($A283="-","-",ROUND(VLOOKUP($A283+ROUND(LEFT(BK$258,1)/24,5),'[1]ОАО "АТС"'!$A$30:$F$773,6,FALSE)+HLOOKUP($DL$256,'[1]Сбытовая надбавка'!$F$5:$H$6,2,FALSE),2)+'[1]Иные услуги'!$C$6+HLOOKUP($DR$255,'[1]Услуги по передаче'!$G$5:$J$7,2,FALSE))</f>
        <v>4196.5200000000004</v>
      </c>
      <c r="BL283" s="77"/>
      <c r="BM283" s="77"/>
      <c r="BN283" s="77"/>
      <c r="BO283" s="77"/>
      <c r="BP283" s="78"/>
      <c r="BQ283" s="72">
        <f>IF($A283="-","-",ROUND(VLOOKUP($A283+ROUND(LEFT(BQ$258,2)/24,5),'[1]ОАО "АТС"'!$A$30:$F$773,6,FALSE)+HLOOKUP($DL$256,'[1]Сбытовая надбавка'!$F$5:$H$6,2,FALSE),2)+'[1]Иные услуги'!$C$6+HLOOKUP($DR$255,'[1]Услуги по передаче'!$G$5:$J$7,2,FALSE))</f>
        <v>4214.25</v>
      </c>
      <c r="BR283" s="77"/>
      <c r="BS283" s="77"/>
      <c r="BT283" s="77"/>
      <c r="BU283" s="77"/>
      <c r="BV283" s="78"/>
      <c r="BW283" s="72">
        <f>IF($A283="-","-",ROUND(VLOOKUP($A283+ROUND(LEFT(BW$258,2)/24,5),'[1]ОАО "АТС"'!$A$30:$F$773,6,FALSE)+HLOOKUP($DL$256,'[1]Сбытовая надбавка'!$F$5:$H$6,2,FALSE),2)+'[1]Иные услуги'!$C$6+HLOOKUP($DR$255,'[1]Услуги по передаче'!$G$5:$J$7,2,FALSE))</f>
        <v>4202.83</v>
      </c>
      <c r="BX283" s="77"/>
      <c r="BY283" s="77"/>
      <c r="BZ283" s="77"/>
      <c r="CA283" s="77"/>
      <c r="CB283" s="78"/>
      <c r="CC283" s="72">
        <f>IF($A283="-","-",ROUND(VLOOKUP($A283+ROUND(LEFT(CC$258,2)/24,5),'[1]ОАО "АТС"'!$A$30:$F$773,6,FALSE)+HLOOKUP($DL$256,'[1]Сбытовая надбавка'!$F$5:$H$6,2,FALSE),2)+'[1]Иные услуги'!$C$6+HLOOKUP($DR$255,'[1]Услуги по передаче'!$G$5:$J$7,2,FALSE))</f>
        <v>4188.83</v>
      </c>
      <c r="CD283" s="77"/>
      <c r="CE283" s="77"/>
      <c r="CF283" s="77"/>
      <c r="CG283" s="77"/>
      <c r="CH283" s="78"/>
      <c r="CI283" s="72">
        <f>IF($A283="-","-",ROUND(VLOOKUP($A283+ROUND(LEFT(CI$258,2)/24,5),'[1]ОАО "АТС"'!$A$30:$F$773,6,FALSE)+HLOOKUP($DL$256,'[1]Сбытовая надбавка'!$F$5:$H$6,2,FALSE),2)+'[1]Иные услуги'!$C$6+HLOOKUP($DR$255,'[1]Услуги по передаче'!$G$5:$J$7,2,FALSE))</f>
        <v>4188.82</v>
      </c>
      <c r="CJ283" s="77"/>
      <c r="CK283" s="77"/>
      <c r="CL283" s="77"/>
      <c r="CM283" s="77"/>
      <c r="CN283" s="78"/>
      <c r="CO283" s="72">
        <f>IF($A283="-","-",ROUND(VLOOKUP($A283+ROUND(LEFT(CO$258,2)/24,5),'[1]ОАО "АТС"'!$A$30:$F$773,6,FALSE)+HLOOKUP($DL$256,'[1]Сбытовая надбавка'!$F$5:$H$6,2,FALSE),2)+'[1]Иные услуги'!$C$6+HLOOKUP($DR$255,'[1]Услуги по передаче'!$G$5:$J$7,2,FALSE))</f>
        <v>4190.0200000000004</v>
      </c>
      <c r="CP283" s="77"/>
      <c r="CQ283" s="77"/>
      <c r="CR283" s="77"/>
      <c r="CS283" s="77"/>
      <c r="CT283" s="78"/>
      <c r="CU283" s="72">
        <f>IF($A283="-","-",ROUND(VLOOKUP($A283+ROUND(LEFT(CU$258,2)/24,5),'[1]ОАО "АТС"'!$A$30:$F$773,6,FALSE)+HLOOKUP($DL$256,'[1]Сбытовая надбавка'!$F$5:$H$6,2,FALSE),2)+'[1]Иные услуги'!$C$6+HLOOKUP($DR$255,'[1]Услуги по передаче'!$G$5:$J$7,2,FALSE))</f>
        <v>4189</v>
      </c>
      <c r="CV283" s="77"/>
      <c r="CW283" s="77"/>
      <c r="CX283" s="77"/>
      <c r="CY283" s="77"/>
      <c r="CZ283" s="78"/>
      <c r="DA283" s="72">
        <f>IF($A283="-","-",ROUND(VLOOKUP($A283+ROUND(LEFT(DA$258,2)/24,5),'[1]ОАО "АТС"'!$A$30:$F$773,6,FALSE)+HLOOKUP($DL$256,'[1]Сбытовая надбавка'!$F$5:$H$6,2,FALSE),2)+'[1]Иные услуги'!$C$6+HLOOKUP($DR$255,'[1]Услуги по передаче'!$G$5:$J$7,2,FALSE))</f>
        <v>4188.88</v>
      </c>
      <c r="DB283" s="77"/>
      <c r="DC283" s="77"/>
      <c r="DD283" s="77"/>
      <c r="DE283" s="77"/>
      <c r="DF283" s="78"/>
      <c r="DG283" s="72">
        <f>IF($A283="-","-",ROUND(VLOOKUP($A283+ROUND(LEFT(DG$258,2)/24,5),'[1]ОАО "АТС"'!$A$30:$F$773,6,FALSE)+HLOOKUP($DL$256,'[1]Сбытовая надбавка'!$F$5:$H$6,2,FALSE),2)+'[1]Иные услуги'!$C$6+HLOOKUP($DR$255,'[1]Услуги по передаче'!$G$5:$J$7,2,FALSE))</f>
        <v>4188.93</v>
      </c>
      <c r="DH283" s="77"/>
      <c r="DI283" s="77"/>
      <c r="DJ283" s="77"/>
      <c r="DK283" s="77"/>
      <c r="DL283" s="78"/>
      <c r="DM283" s="72">
        <f>IF($A283="-","-",ROUND(VLOOKUP($A283+ROUND(LEFT(DM$258,2)/24,5),'[1]ОАО "АТС"'!$A$30:$F$773,6,FALSE)+HLOOKUP($DL$256,'[1]Сбытовая надбавка'!$F$5:$H$6,2,FALSE),2)+'[1]Иные услуги'!$C$6+HLOOKUP($DR$255,'[1]Услуги по передаче'!$G$5:$J$7,2,FALSE))</f>
        <v>4186.87</v>
      </c>
      <c r="DN283" s="77"/>
      <c r="DO283" s="77"/>
      <c r="DP283" s="77"/>
      <c r="DQ283" s="77"/>
      <c r="DR283" s="78"/>
      <c r="DS283" s="72">
        <f>IF($A283="-","-",ROUND(VLOOKUP($A283+ROUND(LEFT(DS$258,2)/24,5),'[1]ОАО "АТС"'!$A$30:$F$773,6,FALSE)+HLOOKUP($DL$256,'[1]Сбытовая надбавка'!$F$5:$H$6,2,FALSE),2)+'[1]Иные услуги'!$C$6+HLOOKUP($DR$255,'[1]Услуги по передаче'!$G$5:$J$7,2,FALSE))</f>
        <v>4187.9400000000005</v>
      </c>
      <c r="DT283" s="77"/>
      <c r="DU283" s="77"/>
      <c r="DV283" s="77"/>
      <c r="DW283" s="77"/>
      <c r="DX283" s="78"/>
      <c r="DY283" s="72">
        <f>IF($A283="-","-",ROUND(VLOOKUP($A283+ROUND(LEFT(DY$258,2)/24,5),'[1]ОАО "АТС"'!$A$30:$F$773,6,FALSE)+HLOOKUP($DL$256,'[1]Сбытовая надбавка'!$F$5:$H$6,2,FALSE),2)+'[1]Иные услуги'!$C$6+HLOOKUP($DR$255,'[1]Услуги по передаче'!$G$5:$J$7,2,FALSE))</f>
        <v>4188.2</v>
      </c>
      <c r="DZ283" s="77"/>
      <c r="EA283" s="77"/>
      <c r="EB283" s="77"/>
      <c r="EC283" s="77"/>
      <c r="ED283" s="78"/>
      <c r="EE283" s="72">
        <f>IF($A283="-","-",ROUND(VLOOKUP($A283+ROUND(LEFT(EE$258,2)/24,5),'[1]ОАО "АТС"'!$A$30:$F$773,6,FALSE)+HLOOKUP($DL$256,'[1]Сбытовая надбавка'!$F$5:$H$6,2,FALSE),2)+'[1]Иные услуги'!$C$6+HLOOKUP($DR$255,'[1]Услуги по передаче'!$G$5:$J$7,2,FALSE))</f>
        <v>4188.0300000000007</v>
      </c>
      <c r="EF283" s="77"/>
      <c r="EG283" s="77"/>
      <c r="EH283" s="77"/>
      <c r="EI283" s="77"/>
      <c r="EJ283" s="78"/>
      <c r="EK283" s="72">
        <f>IF($A283="-","-",ROUND(VLOOKUP($A283+ROUND(LEFT(EK$258,2)/24,5),'[1]ОАО "АТС"'!$A$30:$F$773,6,FALSE)+HLOOKUP($DL$256,'[1]Сбытовая надбавка'!$F$5:$H$6,2,FALSE),2)+'[1]Иные услуги'!$C$6+HLOOKUP($DR$255,'[1]Услуги по передаче'!$G$5:$J$7,2,FALSE))</f>
        <v>4350.83</v>
      </c>
      <c r="EL283" s="77"/>
      <c r="EM283" s="77"/>
      <c r="EN283" s="77"/>
      <c r="EO283" s="77"/>
      <c r="EP283" s="78"/>
      <c r="EQ283" s="72">
        <f>IF($A283="-","-",ROUND(VLOOKUP($A283+ROUND(LEFT(EQ$258,2)/24,5),'[1]ОАО "АТС"'!$A$30:$F$773,6,FALSE)+HLOOKUP($DL$256,'[1]Сбытовая надбавка'!$F$5:$H$6,2,FALSE),2)+'[1]Иные услуги'!$C$6+HLOOKUP($DR$255,'[1]Услуги по передаче'!$G$5:$J$7,2,FALSE))</f>
        <v>4256.9400000000005</v>
      </c>
      <c r="ER283" s="77"/>
      <c r="ES283" s="77"/>
      <c r="ET283" s="77"/>
      <c r="EU283" s="77"/>
      <c r="EV283" s="78"/>
    </row>
    <row r="284" spans="1:152" s="38" customFormat="1" ht="15.75" customHeight="1" x14ac:dyDescent="0.2">
      <c r="A284" s="69">
        <f>$A$140</f>
        <v>45011</v>
      </c>
      <c r="B284" s="70"/>
      <c r="C284" s="70"/>
      <c r="D284" s="70"/>
      <c r="E284" s="70"/>
      <c r="F284" s="70"/>
      <c r="G284" s="70"/>
      <c r="H284" s="71"/>
      <c r="I284" s="72">
        <f>IF($A284="-","-",ROUND(VLOOKUP($A284+ROUND(LEFT(I$258,1)/24,5),'[1]ОАО "АТС"'!$A$30:$F$773,6,FALSE)+HLOOKUP($DL$256,'[1]Сбытовая надбавка'!$F$5:$H$6,2,FALSE),2)+'[1]Иные услуги'!$C$6+HLOOKUP($DR$255,'[1]Услуги по передаче'!$G$5:$J$7,2,FALSE))</f>
        <v>4188.59</v>
      </c>
      <c r="J284" s="77"/>
      <c r="K284" s="77"/>
      <c r="L284" s="77"/>
      <c r="M284" s="77"/>
      <c r="N284" s="78"/>
      <c r="O284" s="72">
        <f>IF($A284="-","-",ROUND(VLOOKUP($A284+ROUND(LEFT(O$258,1)/24,5),'[1]ОАО "АТС"'!$A$30:$F$773,6,FALSE)+HLOOKUP($DL$256,'[1]Сбытовая надбавка'!$F$5:$H$6,2,FALSE),2)+'[1]Иные услуги'!$C$6+HLOOKUP($DR$255,'[1]Услуги по передаче'!$G$5:$J$7,2,FALSE))</f>
        <v>4188.6499999999996</v>
      </c>
      <c r="P284" s="77"/>
      <c r="Q284" s="77"/>
      <c r="R284" s="77"/>
      <c r="S284" s="77"/>
      <c r="T284" s="78"/>
      <c r="U284" s="72">
        <f>IF($A284="-","-",ROUND(VLOOKUP($A284+ROUND(LEFT(U$258,1)/24,5),'[1]ОАО "АТС"'!$A$30:$F$773,6,FALSE)+HLOOKUP($DL$256,'[1]Сбытовая надбавка'!$F$5:$H$6,2,FALSE),2)+'[1]Иные услуги'!$C$6+HLOOKUP($DR$255,'[1]Услуги по передаче'!$G$5:$J$7,2,FALSE))</f>
        <v>4188.83</v>
      </c>
      <c r="V284" s="77"/>
      <c r="W284" s="77"/>
      <c r="X284" s="77"/>
      <c r="Y284" s="77"/>
      <c r="Z284" s="78"/>
      <c r="AA284" s="72">
        <f>IF($A284="-","-",ROUND(VLOOKUP($A284+ROUND(LEFT(AA$258,1)/24,5),'[1]ОАО "АТС"'!$A$30:$F$773,6,FALSE)+HLOOKUP($DL$256,'[1]Сбытовая надбавка'!$F$5:$H$6,2,FALSE),2)+'[1]Иные услуги'!$C$6+HLOOKUP($DR$255,'[1]Услуги по передаче'!$G$5:$J$7,2,FALSE))</f>
        <v>4188.7800000000007</v>
      </c>
      <c r="AB284" s="77"/>
      <c r="AC284" s="77"/>
      <c r="AD284" s="77"/>
      <c r="AE284" s="77"/>
      <c r="AF284" s="78"/>
      <c r="AG284" s="72">
        <f>IF($A284="-","-",ROUND(VLOOKUP($A284+ROUND(LEFT(AG$258,1)/24,5),'[1]ОАО "АТС"'!$A$30:$F$773,6,FALSE)+HLOOKUP($DL$256,'[1]Сбытовая надбавка'!$F$5:$H$6,2,FALSE),2)+'[1]Иные услуги'!$C$6+HLOOKUP($DR$255,'[1]Услуги по передаче'!$G$5:$J$7,2,FALSE))</f>
        <v>4188.4799999999996</v>
      </c>
      <c r="AH284" s="77"/>
      <c r="AI284" s="77"/>
      <c r="AJ284" s="77"/>
      <c r="AK284" s="77"/>
      <c r="AL284" s="78"/>
      <c r="AM284" s="72">
        <f>IF($A284="-","-",ROUND(VLOOKUP($A284+ROUND(LEFT(AM$258,1)/24,5),'[1]ОАО "АТС"'!$A$30:$F$773,6,FALSE)+HLOOKUP($DL$256,'[1]Сбытовая надбавка'!$F$5:$H$6,2,FALSE),2)+'[1]Иные услуги'!$C$6+HLOOKUP($DR$255,'[1]Услуги по передаче'!$G$5:$J$7,2,FALSE))</f>
        <v>4188.7</v>
      </c>
      <c r="AN284" s="77"/>
      <c r="AO284" s="77"/>
      <c r="AP284" s="77"/>
      <c r="AQ284" s="77"/>
      <c r="AR284" s="78"/>
      <c r="AS284" s="72">
        <f>IF($A284="-","-",ROUND(VLOOKUP($A284+ROUND(LEFT(AS$258,1)/24,5),'[1]ОАО "АТС"'!$A$30:$F$773,6,FALSE)+HLOOKUP($DL$256,'[1]Сбытовая надбавка'!$F$5:$H$6,2,FALSE),2)+'[1]Иные услуги'!$C$6+HLOOKUP($DR$255,'[1]Услуги по передаче'!$G$5:$J$7,2,FALSE))</f>
        <v>4188.25</v>
      </c>
      <c r="AT284" s="77"/>
      <c r="AU284" s="77"/>
      <c r="AV284" s="77"/>
      <c r="AW284" s="77"/>
      <c r="AX284" s="78"/>
      <c r="AY284" s="72">
        <f>IF($A284="-","-",ROUND(VLOOKUP($A284+ROUND(LEFT(AY$258,1)/24,5),'[1]ОАО "АТС"'!$A$30:$F$773,6,FALSE)+HLOOKUP($DL$256,'[1]Сбытовая надбавка'!$F$5:$H$6,2,FALSE),2)+'[1]Иные услуги'!$C$6+HLOOKUP($DR$255,'[1]Услуги по передаче'!$G$5:$J$7,2,FALSE))</f>
        <v>4188.43</v>
      </c>
      <c r="AZ284" s="77"/>
      <c r="BA284" s="77"/>
      <c r="BB284" s="77"/>
      <c r="BC284" s="77"/>
      <c r="BD284" s="78"/>
      <c r="BE284" s="72">
        <f>IF($A284="-","-",ROUND(VLOOKUP($A284+ROUND(LEFT(BE$258,1)/24,5),'[1]ОАО "АТС"'!$A$30:$F$773,6,FALSE)+HLOOKUP($DL$256,'[1]Сбытовая надбавка'!$F$5:$H$6,2,FALSE),2)+'[1]Иные услуги'!$C$6+HLOOKUP($DR$255,'[1]Услуги по передаче'!$G$5:$J$7,2,FALSE))</f>
        <v>4188.62</v>
      </c>
      <c r="BF284" s="77"/>
      <c r="BG284" s="77"/>
      <c r="BH284" s="77"/>
      <c r="BI284" s="77"/>
      <c r="BJ284" s="78"/>
      <c r="BK284" s="72">
        <f>IF($A284="-","-",ROUND(VLOOKUP($A284+ROUND(LEFT(BK$258,1)/24,5),'[1]ОАО "АТС"'!$A$30:$F$773,6,FALSE)+HLOOKUP($DL$256,'[1]Сбытовая надбавка'!$F$5:$H$6,2,FALSE),2)+'[1]Иные услуги'!$C$6+HLOOKUP($DR$255,'[1]Услуги по передаче'!$G$5:$J$7,2,FALSE))</f>
        <v>4188.76</v>
      </c>
      <c r="BL284" s="77"/>
      <c r="BM284" s="77"/>
      <c r="BN284" s="77"/>
      <c r="BO284" s="77"/>
      <c r="BP284" s="78"/>
      <c r="BQ284" s="72">
        <f>IF($A284="-","-",ROUND(VLOOKUP($A284+ROUND(LEFT(BQ$258,2)/24,5),'[1]ОАО "АТС"'!$A$30:$F$773,6,FALSE)+HLOOKUP($DL$256,'[1]Сбытовая надбавка'!$F$5:$H$6,2,FALSE),2)+'[1]Иные услуги'!$C$6+HLOOKUP($DR$255,'[1]Услуги по передаче'!$G$5:$J$7,2,FALSE))</f>
        <v>4188.8</v>
      </c>
      <c r="BR284" s="77"/>
      <c r="BS284" s="77"/>
      <c r="BT284" s="77"/>
      <c r="BU284" s="77"/>
      <c r="BV284" s="78"/>
      <c r="BW284" s="72">
        <f>IF($A284="-","-",ROUND(VLOOKUP($A284+ROUND(LEFT(BW$258,2)/24,5),'[1]ОАО "АТС"'!$A$30:$F$773,6,FALSE)+HLOOKUP($DL$256,'[1]Сбытовая надбавка'!$F$5:$H$6,2,FALSE),2)+'[1]Иные услуги'!$C$6+HLOOKUP($DR$255,'[1]Услуги по передаче'!$G$5:$J$7,2,FALSE))</f>
        <v>4188.82</v>
      </c>
      <c r="BX284" s="77"/>
      <c r="BY284" s="77"/>
      <c r="BZ284" s="77"/>
      <c r="CA284" s="77"/>
      <c r="CB284" s="78"/>
      <c r="CC284" s="72">
        <f>IF($A284="-","-",ROUND(VLOOKUP($A284+ROUND(LEFT(CC$258,2)/24,5),'[1]ОАО "АТС"'!$A$30:$F$773,6,FALSE)+HLOOKUP($DL$256,'[1]Сбытовая надбавка'!$F$5:$H$6,2,FALSE),2)+'[1]Иные услуги'!$C$6+HLOOKUP($DR$255,'[1]Услуги по передаче'!$G$5:$J$7,2,FALSE))</f>
        <v>4188.7700000000004</v>
      </c>
      <c r="CD284" s="77"/>
      <c r="CE284" s="77"/>
      <c r="CF284" s="77"/>
      <c r="CG284" s="77"/>
      <c r="CH284" s="78"/>
      <c r="CI284" s="72">
        <f>IF($A284="-","-",ROUND(VLOOKUP($A284+ROUND(LEFT(CI$258,2)/24,5),'[1]ОАО "АТС"'!$A$30:$F$773,6,FALSE)+HLOOKUP($DL$256,'[1]Сбытовая надбавка'!$F$5:$H$6,2,FALSE),2)+'[1]Иные услуги'!$C$6+HLOOKUP($DR$255,'[1]Услуги по передаче'!$G$5:$J$7,2,FALSE))</f>
        <v>4188.76</v>
      </c>
      <c r="CJ284" s="77"/>
      <c r="CK284" s="77"/>
      <c r="CL284" s="77"/>
      <c r="CM284" s="77"/>
      <c r="CN284" s="78"/>
      <c r="CO284" s="72">
        <f>IF($A284="-","-",ROUND(VLOOKUP($A284+ROUND(LEFT(CO$258,2)/24,5),'[1]ОАО "АТС"'!$A$30:$F$773,6,FALSE)+HLOOKUP($DL$256,'[1]Сбытовая надбавка'!$F$5:$H$6,2,FALSE),2)+'[1]Иные услуги'!$C$6+HLOOKUP($DR$255,'[1]Услуги по передаче'!$G$5:$J$7,2,FALSE))</f>
        <v>4188.76</v>
      </c>
      <c r="CP284" s="77"/>
      <c r="CQ284" s="77"/>
      <c r="CR284" s="77"/>
      <c r="CS284" s="77"/>
      <c r="CT284" s="78"/>
      <c r="CU284" s="72">
        <f>IF($A284="-","-",ROUND(VLOOKUP($A284+ROUND(LEFT(CU$258,2)/24,5),'[1]ОАО "АТС"'!$A$30:$F$773,6,FALSE)+HLOOKUP($DL$256,'[1]Сбытовая надбавка'!$F$5:$H$6,2,FALSE),2)+'[1]Иные услуги'!$C$6+HLOOKUP($DR$255,'[1]Услуги по передаче'!$G$5:$J$7,2,FALSE))</f>
        <v>4188.87</v>
      </c>
      <c r="CV284" s="77"/>
      <c r="CW284" s="77"/>
      <c r="CX284" s="77"/>
      <c r="CY284" s="77"/>
      <c r="CZ284" s="78"/>
      <c r="DA284" s="72">
        <f>IF($A284="-","-",ROUND(VLOOKUP($A284+ROUND(LEFT(DA$258,2)/24,5),'[1]ОАО "АТС"'!$A$30:$F$773,6,FALSE)+HLOOKUP($DL$256,'[1]Сбытовая надбавка'!$F$5:$H$6,2,FALSE),2)+'[1]Иные услуги'!$C$6+HLOOKUP($DR$255,'[1]Услуги по передаче'!$G$5:$J$7,2,FALSE))</f>
        <v>4188.7700000000004</v>
      </c>
      <c r="DB284" s="77"/>
      <c r="DC284" s="77"/>
      <c r="DD284" s="77"/>
      <c r="DE284" s="77"/>
      <c r="DF284" s="78"/>
      <c r="DG284" s="72">
        <f>IF($A284="-","-",ROUND(VLOOKUP($A284+ROUND(LEFT(DG$258,2)/24,5),'[1]ОАО "АТС"'!$A$30:$F$773,6,FALSE)+HLOOKUP($DL$256,'[1]Сбытовая надбавка'!$F$5:$H$6,2,FALSE),2)+'[1]Иные услуги'!$C$6+HLOOKUP($DR$255,'[1]Услуги по передаче'!$G$5:$J$7,2,FALSE))</f>
        <v>4188.8500000000004</v>
      </c>
      <c r="DH284" s="77"/>
      <c r="DI284" s="77"/>
      <c r="DJ284" s="77"/>
      <c r="DK284" s="77"/>
      <c r="DL284" s="78"/>
      <c r="DM284" s="72">
        <f>IF($A284="-","-",ROUND(VLOOKUP($A284+ROUND(LEFT(DM$258,2)/24,5),'[1]ОАО "АТС"'!$A$30:$F$773,6,FALSE)+HLOOKUP($DL$256,'[1]Сбытовая надбавка'!$F$5:$H$6,2,FALSE),2)+'[1]Иные услуги'!$C$6+HLOOKUP($DR$255,'[1]Услуги по передаче'!$G$5:$J$7,2,FALSE))</f>
        <v>4186.8</v>
      </c>
      <c r="DN284" s="77"/>
      <c r="DO284" s="77"/>
      <c r="DP284" s="77"/>
      <c r="DQ284" s="77"/>
      <c r="DR284" s="78"/>
      <c r="DS284" s="72">
        <f>IF($A284="-","-",ROUND(VLOOKUP($A284+ROUND(LEFT(DS$258,2)/24,5),'[1]ОАО "АТС"'!$A$30:$F$773,6,FALSE)+HLOOKUP($DL$256,'[1]Сбытовая надбавка'!$F$5:$H$6,2,FALSE),2)+'[1]Иные услуги'!$C$6+HLOOKUP($DR$255,'[1]Услуги по передаче'!$G$5:$J$7,2,FALSE))</f>
        <v>4222.0600000000004</v>
      </c>
      <c r="DT284" s="77"/>
      <c r="DU284" s="77"/>
      <c r="DV284" s="77"/>
      <c r="DW284" s="77"/>
      <c r="DX284" s="78"/>
      <c r="DY284" s="72">
        <f>IF($A284="-","-",ROUND(VLOOKUP($A284+ROUND(LEFT(DY$258,2)/24,5),'[1]ОАО "АТС"'!$A$30:$F$773,6,FALSE)+HLOOKUP($DL$256,'[1]Сбытовая надбавка'!$F$5:$H$6,2,FALSE),2)+'[1]Иные услуги'!$C$6+HLOOKUP($DR$255,'[1]Услуги по передаче'!$G$5:$J$7,2,FALSE))</f>
        <v>4188.17</v>
      </c>
      <c r="DZ284" s="77"/>
      <c r="EA284" s="77"/>
      <c r="EB284" s="77"/>
      <c r="EC284" s="77"/>
      <c r="ED284" s="78"/>
      <c r="EE284" s="72">
        <f>IF($A284="-","-",ROUND(VLOOKUP($A284+ROUND(LEFT(EE$258,2)/24,5),'[1]ОАО "АТС"'!$A$30:$F$773,6,FALSE)+HLOOKUP($DL$256,'[1]Сбытовая надбавка'!$F$5:$H$6,2,FALSE),2)+'[1]Иные услуги'!$C$6+HLOOKUP($DR$255,'[1]Услуги по передаче'!$G$5:$J$7,2,FALSE))</f>
        <v>4187.9799999999996</v>
      </c>
      <c r="EF284" s="77"/>
      <c r="EG284" s="77"/>
      <c r="EH284" s="77"/>
      <c r="EI284" s="77"/>
      <c r="EJ284" s="78"/>
      <c r="EK284" s="72">
        <f>IF($A284="-","-",ROUND(VLOOKUP($A284+ROUND(LEFT(EK$258,2)/24,5),'[1]ОАО "АТС"'!$A$30:$F$773,6,FALSE)+HLOOKUP($DL$256,'[1]Сбытовая надбавка'!$F$5:$H$6,2,FALSE),2)+'[1]Иные услуги'!$C$6+HLOOKUP($DR$255,'[1]Услуги по передаче'!$G$5:$J$7,2,FALSE))</f>
        <v>4327.8999999999996</v>
      </c>
      <c r="EL284" s="77"/>
      <c r="EM284" s="77"/>
      <c r="EN284" s="77"/>
      <c r="EO284" s="77"/>
      <c r="EP284" s="78"/>
      <c r="EQ284" s="72">
        <f>IF($A284="-","-",ROUND(VLOOKUP($A284+ROUND(LEFT(EQ$258,2)/24,5),'[1]ОАО "АТС"'!$A$30:$F$773,6,FALSE)+HLOOKUP($DL$256,'[1]Сбытовая надбавка'!$F$5:$H$6,2,FALSE),2)+'[1]Иные услуги'!$C$6+HLOOKUP($DR$255,'[1]Услуги по передаче'!$G$5:$J$7,2,FALSE))</f>
        <v>4237.95</v>
      </c>
      <c r="ER284" s="77"/>
      <c r="ES284" s="77"/>
      <c r="ET284" s="77"/>
      <c r="EU284" s="77"/>
      <c r="EV284" s="78"/>
    </row>
    <row r="285" spans="1:152" s="38" customFormat="1" ht="15.75" customHeight="1" x14ac:dyDescent="0.2">
      <c r="A285" s="69">
        <f>$A$141</f>
        <v>45012</v>
      </c>
      <c r="B285" s="70"/>
      <c r="C285" s="70"/>
      <c r="D285" s="70"/>
      <c r="E285" s="70"/>
      <c r="F285" s="70"/>
      <c r="G285" s="70"/>
      <c r="H285" s="71"/>
      <c r="I285" s="72">
        <f>IF($A285="-","-",ROUND(VLOOKUP($A285+ROUND(LEFT(I$258,1)/24,5),'[1]ОАО "АТС"'!$A$30:$F$773,6,FALSE)+HLOOKUP($DL$256,'[1]Сбытовая надбавка'!$F$5:$H$6,2,FALSE),2)+'[1]Иные услуги'!$C$6+HLOOKUP($DR$255,'[1]Услуги по передаче'!$G$5:$J$7,2,FALSE))</f>
        <v>4188.72</v>
      </c>
      <c r="J285" s="77"/>
      <c r="K285" s="77"/>
      <c r="L285" s="77"/>
      <c r="M285" s="77"/>
      <c r="N285" s="78"/>
      <c r="O285" s="72">
        <f>IF($A285="-","-",ROUND(VLOOKUP($A285+ROUND(LEFT(O$258,1)/24,5),'[1]ОАО "АТС"'!$A$30:$F$773,6,FALSE)+HLOOKUP($DL$256,'[1]Сбытовая надбавка'!$F$5:$H$6,2,FALSE),2)+'[1]Иные услуги'!$C$6+HLOOKUP($DR$255,'[1]Услуги по передаче'!$G$5:$J$7,2,FALSE))</f>
        <v>4188.88</v>
      </c>
      <c r="P285" s="77"/>
      <c r="Q285" s="77"/>
      <c r="R285" s="77"/>
      <c r="S285" s="77"/>
      <c r="T285" s="78"/>
      <c r="U285" s="72">
        <f>IF($A285="-","-",ROUND(VLOOKUP($A285+ROUND(LEFT(U$258,1)/24,5),'[1]ОАО "АТС"'!$A$30:$F$773,6,FALSE)+HLOOKUP($DL$256,'[1]Сбытовая надбавка'!$F$5:$H$6,2,FALSE),2)+'[1]Иные услуги'!$C$6+HLOOKUP($DR$255,'[1]Услуги по передаче'!$G$5:$J$7,2,FALSE))</f>
        <v>4188.9400000000005</v>
      </c>
      <c r="V285" s="77"/>
      <c r="W285" s="77"/>
      <c r="X285" s="77"/>
      <c r="Y285" s="77"/>
      <c r="Z285" s="78"/>
      <c r="AA285" s="72">
        <f>IF($A285="-","-",ROUND(VLOOKUP($A285+ROUND(LEFT(AA$258,1)/24,5),'[1]ОАО "АТС"'!$A$30:$F$773,6,FALSE)+HLOOKUP($DL$256,'[1]Сбытовая надбавка'!$F$5:$H$6,2,FALSE),2)+'[1]Иные услуги'!$C$6+HLOOKUP($DR$255,'[1]Услуги по передаче'!$G$5:$J$7,2,FALSE))</f>
        <v>4188.88</v>
      </c>
      <c r="AB285" s="77"/>
      <c r="AC285" s="77"/>
      <c r="AD285" s="77"/>
      <c r="AE285" s="77"/>
      <c r="AF285" s="78"/>
      <c r="AG285" s="72">
        <f>IF($A285="-","-",ROUND(VLOOKUP($A285+ROUND(LEFT(AG$258,1)/24,5),'[1]ОАО "АТС"'!$A$30:$F$773,6,FALSE)+HLOOKUP($DL$256,'[1]Сбытовая надбавка'!$F$5:$H$6,2,FALSE),2)+'[1]Иные услуги'!$C$6+HLOOKUP($DR$255,'[1]Услуги по передаче'!$G$5:$J$7,2,FALSE))</f>
        <v>4188.72</v>
      </c>
      <c r="AH285" s="77"/>
      <c r="AI285" s="77"/>
      <c r="AJ285" s="77"/>
      <c r="AK285" s="77"/>
      <c r="AL285" s="78"/>
      <c r="AM285" s="72">
        <f>IF($A285="-","-",ROUND(VLOOKUP($A285+ROUND(LEFT(AM$258,1)/24,5),'[1]ОАО "АТС"'!$A$30:$F$773,6,FALSE)+HLOOKUP($DL$256,'[1]Сбытовая надбавка'!$F$5:$H$6,2,FALSE),2)+'[1]Иные услуги'!$C$6+HLOOKUP($DR$255,'[1]Услуги по передаче'!$G$5:$J$7,2,FALSE))</f>
        <v>4188.8100000000004</v>
      </c>
      <c r="AN285" s="77"/>
      <c r="AO285" s="77"/>
      <c r="AP285" s="77"/>
      <c r="AQ285" s="77"/>
      <c r="AR285" s="78"/>
      <c r="AS285" s="72">
        <f>IF($A285="-","-",ROUND(VLOOKUP($A285+ROUND(LEFT(AS$258,1)/24,5),'[1]ОАО "АТС"'!$A$30:$F$773,6,FALSE)+HLOOKUP($DL$256,'[1]Сбытовая надбавка'!$F$5:$H$6,2,FALSE),2)+'[1]Иные услуги'!$C$6+HLOOKUP($DR$255,'[1]Услуги по передаче'!$G$5:$J$7,2,FALSE))</f>
        <v>4192.21</v>
      </c>
      <c r="AT285" s="77"/>
      <c r="AU285" s="77"/>
      <c r="AV285" s="77"/>
      <c r="AW285" s="77"/>
      <c r="AX285" s="78"/>
      <c r="AY285" s="72">
        <f>IF($A285="-","-",ROUND(VLOOKUP($A285+ROUND(LEFT(AY$258,1)/24,5),'[1]ОАО "АТС"'!$A$30:$F$773,6,FALSE)+HLOOKUP($DL$256,'[1]Сбытовая надбавка'!$F$5:$H$6,2,FALSE),2)+'[1]Иные услуги'!$C$6+HLOOKUP($DR$255,'[1]Услуги по передаче'!$G$5:$J$7,2,FALSE))</f>
        <v>4293.1400000000003</v>
      </c>
      <c r="AZ285" s="77"/>
      <c r="BA285" s="77"/>
      <c r="BB285" s="77"/>
      <c r="BC285" s="77"/>
      <c r="BD285" s="78"/>
      <c r="BE285" s="72">
        <f>IF($A285="-","-",ROUND(VLOOKUP($A285+ROUND(LEFT(BE$258,1)/24,5),'[1]ОАО "АТС"'!$A$30:$F$773,6,FALSE)+HLOOKUP($DL$256,'[1]Сбытовая надбавка'!$F$5:$H$6,2,FALSE),2)+'[1]Иные услуги'!$C$6+HLOOKUP($DR$255,'[1]Услуги по передаче'!$G$5:$J$7,2,FALSE))</f>
        <v>4188.7</v>
      </c>
      <c r="BF285" s="77"/>
      <c r="BG285" s="77"/>
      <c r="BH285" s="77"/>
      <c r="BI285" s="77"/>
      <c r="BJ285" s="78"/>
      <c r="BK285" s="72">
        <f>IF($A285="-","-",ROUND(VLOOKUP($A285+ROUND(LEFT(BK$258,1)/24,5),'[1]ОАО "АТС"'!$A$30:$F$773,6,FALSE)+HLOOKUP($DL$256,'[1]Сбытовая надбавка'!$F$5:$H$6,2,FALSE),2)+'[1]Иные услуги'!$C$6+HLOOKUP($DR$255,'[1]Услуги по передаче'!$G$5:$J$7,2,FALSE))</f>
        <v>4209.2800000000007</v>
      </c>
      <c r="BL285" s="77"/>
      <c r="BM285" s="77"/>
      <c r="BN285" s="77"/>
      <c r="BO285" s="77"/>
      <c r="BP285" s="78"/>
      <c r="BQ285" s="72">
        <f>IF($A285="-","-",ROUND(VLOOKUP($A285+ROUND(LEFT(BQ$258,2)/24,5),'[1]ОАО "АТС"'!$A$30:$F$773,6,FALSE)+HLOOKUP($DL$256,'[1]Сбытовая надбавка'!$F$5:$H$6,2,FALSE),2)+'[1]Иные услуги'!$C$6+HLOOKUP($DR$255,'[1]Услуги по передаче'!$G$5:$J$7,2,FALSE))</f>
        <v>4221.29</v>
      </c>
      <c r="BR285" s="77"/>
      <c r="BS285" s="77"/>
      <c r="BT285" s="77"/>
      <c r="BU285" s="77"/>
      <c r="BV285" s="78"/>
      <c r="BW285" s="72">
        <f>IF($A285="-","-",ROUND(VLOOKUP($A285+ROUND(LEFT(BW$258,2)/24,5),'[1]ОАО "АТС"'!$A$30:$F$773,6,FALSE)+HLOOKUP($DL$256,'[1]Сбытовая надбавка'!$F$5:$H$6,2,FALSE),2)+'[1]Иные услуги'!$C$6+HLOOKUP($DR$255,'[1]Услуги по передаче'!$G$5:$J$7,2,FALSE))</f>
        <v>4209.37</v>
      </c>
      <c r="BX285" s="77"/>
      <c r="BY285" s="77"/>
      <c r="BZ285" s="77"/>
      <c r="CA285" s="77"/>
      <c r="CB285" s="78"/>
      <c r="CC285" s="72">
        <f>IF($A285="-","-",ROUND(VLOOKUP($A285+ROUND(LEFT(CC$258,2)/24,5),'[1]ОАО "АТС"'!$A$30:$F$773,6,FALSE)+HLOOKUP($DL$256,'[1]Сбытовая надбавка'!$F$5:$H$6,2,FALSE),2)+'[1]Иные услуги'!$C$6+HLOOKUP($DR$255,'[1]Услуги по передаче'!$G$5:$J$7,2,FALSE))</f>
        <v>4188.76</v>
      </c>
      <c r="CD285" s="77"/>
      <c r="CE285" s="77"/>
      <c r="CF285" s="77"/>
      <c r="CG285" s="77"/>
      <c r="CH285" s="78"/>
      <c r="CI285" s="72">
        <f>IF($A285="-","-",ROUND(VLOOKUP($A285+ROUND(LEFT(CI$258,2)/24,5),'[1]ОАО "АТС"'!$A$30:$F$773,6,FALSE)+HLOOKUP($DL$256,'[1]Сбытовая надбавка'!$F$5:$H$6,2,FALSE),2)+'[1]Иные услуги'!$C$6+HLOOKUP($DR$255,'[1]Услуги по передаче'!$G$5:$J$7,2,FALSE))</f>
        <v>4188.74</v>
      </c>
      <c r="CJ285" s="77"/>
      <c r="CK285" s="77"/>
      <c r="CL285" s="77"/>
      <c r="CM285" s="77"/>
      <c r="CN285" s="78"/>
      <c r="CO285" s="72">
        <f>IF($A285="-","-",ROUND(VLOOKUP($A285+ROUND(LEFT(CO$258,2)/24,5),'[1]ОАО "АТС"'!$A$30:$F$773,6,FALSE)+HLOOKUP($DL$256,'[1]Сбытовая надбавка'!$F$5:$H$6,2,FALSE),2)+'[1]Иные услуги'!$C$6+HLOOKUP($DR$255,'[1]Услуги по передаче'!$G$5:$J$7,2,FALSE))</f>
        <v>4196.2800000000007</v>
      </c>
      <c r="CP285" s="77"/>
      <c r="CQ285" s="77"/>
      <c r="CR285" s="77"/>
      <c r="CS285" s="77"/>
      <c r="CT285" s="78"/>
      <c r="CU285" s="72">
        <f>IF($A285="-","-",ROUND(VLOOKUP($A285+ROUND(LEFT(CU$258,2)/24,5),'[1]ОАО "АТС"'!$A$30:$F$773,6,FALSE)+HLOOKUP($DL$256,'[1]Сбытовая надбавка'!$F$5:$H$6,2,FALSE),2)+'[1]Иные услуги'!$C$6+HLOOKUP($DR$255,'[1]Услуги по передаче'!$G$5:$J$7,2,FALSE))</f>
        <v>4188.8600000000006</v>
      </c>
      <c r="CV285" s="77"/>
      <c r="CW285" s="77"/>
      <c r="CX285" s="77"/>
      <c r="CY285" s="77"/>
      <c r="CZ285" s="78"/>
      <c r="DA285" s="72">
        <f>IF($A285="-","-",ROUND(VLOOKUP($A285+ROUND(LEFT(DA$258,2)/24,5),'[1]ОАО "АТС"'!$A$30:$F$773,6,FALSE)+HLOOKUP($DL$256,'[1]Сбытовая надбавка'!$F$5:$H$6,2,FALSE),2)+'[1]Иные услуги'!$C$6+HLOOKUP($DR$255,'[1]Услуги по передаче'!$G$5:$J$7,2,FALSE))</f>
        <v>4188.7299999999996</v>
      </c>
      <c r="DB285" s="77"/>
      <c r="DC285" s="77"/>
      <c r="DD285" s="77"/>
      <c r="DE285" s="77"/>
      <c r="DF285" s="78"/>
      <c r="DG285" s="72">
        <f>IF($A285="-","-",ROUND(VLOOKUP($A285+ROUND(LEFT(DG$258,2)/24,5),'[1]ОАО "АТС"'!$A$30:$F$773,6,FALSE)+HLOOKUP($DL$256,'[1]Сбытовая надбавка'!$F$5:$H$6,2,FALSE),2)+'[1]Иные услуги'!$C$6+HLOOKUP($DR$255,'[1]Услуги по передаче'!$G$5:$J$7,2,FALSE))</f>
        <v>4188.7800000000007</v>
      </c>
      <c r="DH285" s="77"/>
      <c r="DI285" s="77"/>
      <c r="DJ285" s="77"/>
      <c r="DK285" s="77"/>
      <c r="DL285" s="78"/>
      <c r="DM285" s="72">
        <f>IF($A285="-","-",ROUND(VLOOKUP($A285+ROUND(LEFT(DM$258,2)/24,5),'[1]ОАО "АТС"'!$A$30:$F$773,6,FALSE)+HLOOKUP($DL$256,'[1]Сбытовая надбавка'!$F$5:$H$6,2,FALSE),2)+'[1]Иные услуги'!$C$6+HLOOKUP($DR$255,'[1]Услуги по передаче'!$G$5:$J$7,2,FALSE))</f>
        <v>4201.99</v>
      </c>
      <c r="DN285" s="77"/>
      <c r="DO285" s="77"/>
      <c r="DP285" s="77"/>
      <c r="DQ285" s="77"/>
      <c r="DR285" s="78"/>
      <c r="DS285" s="72">
        <f>IF($A285="-","-",ROUND(VLOOKUP($A285+ROUND(LEFT(DS$258,2)/24,5),'[1]ОАО "АТС"'!$A$30:$F$773,6,FALSE)+HLOOKUP($DL$256,'[1]Сбытовая надбавка'!$F$5:$H$6,2,FALSE),2)+'[1]Иные услуги'!$C$6+HLOOKUP($DR$255,'[1]Услуги по передаче'!$G$5:$J$7,2,FALSE))</f>
        <v>4193.59</v>
      </c>
      <c r="DT285" s="77"/>
      <c r="DU285" s="77"/>
      <c r="DV285" s="77"/>
      <c r="DW285" s="77"/>
      <c r="DX285" s="78"/>
      <c r="DY285" s="72">
        <f>IF($A285="-","-",ROUND(VLOOKUP($A285+ROUND(LEFT(DY$258,2)/24,5),'[1]ОАО "АТС"'!$A$30:$F$773,6,FALSE)+HLOOKUP($DL$256,'[1]Сбытовая надбавка'!$F$5:$H$6,2,FALSE),2)+'[1]Иные услуги'!$C$6+HLOOKUP($DR$255,'[1]Услуги по передаче'!$G$5:$J$7,2,FALSE))</f>
        <v>4187.9799999999996</v>
      </c>
      <c r="DZ285" s="77"/>
      <c r="EA285" s="77"/>
      <c r="EB285" s="77"/>
      <c r="EC285" s="77"/>
      <c r="ED285" s="78"/>
      <c r="EE285" s="72">
        <f>IF($A285="-","-",ROUND(VLOOKUP($A285+ROUND(LEFT(EE$258,2)/24,5),'[1]ОАО "АТС"'!$A$30:$F$773,6,FALSE)+HLOOKUP($DL$256,'[1]Сбытовая надбавка'!$F$5:$H$6,2,FALSE),2)+'[1]Иные услуги'!$C$6+HLOOKUP($DR$255,'[1]Услуги по передаче'!$G$5:$J$7,2,FALSE))</f>
        <v>4187.8100000000004</v>
      </c>
      <c r="EF285" s="77"/>
      <c r="EG285" s="77"/>
      <c r="EH285" s="77"/>
      <c r="EI285" s="77"/>
      <c r="EJ285" s="78"/>
      <c r="EK285" s="72">
        <f>IF($A285="-","-",ROUND(VLOOKUP($A285+ROUND(LEFT(EK$258,2)/24,5),'[1]ОАО "АТС"'!$A$30:$F$773,6,FALSE)+HLOOKUP($DL$256,'[1]Сбытовая надбавка'!$F$5:$H$6,2,FALSE),2)+'[1]Иные услуги'!$C$6+HLOOKUP($DR$255,'[1]Услуги по передаче'!$G$5:$J$7,2,FALSE))</f>
        <v>4358.4799999999996</v>
      </c>
      <c r="EL285" s="77"/>
      <c r="EM285" s="77"/>
      <c r="EN285" s="77"/>
      <c r="EO285" s="77"/>
      <c r="EP285" s="78"/>
      <c r="EQ285" s="72">
        <f>IF($A285="-","-",ROUND(VLOOKUP($A285+ROUND(LEFT(EQ$258,2)/24,5),'[1]ОАО "АТС"'!$A$30:$F$773,6,FALSE)+HLOOKUP($DL$256,'[1]Сбытовая надбавка'!$F$5:$H$6,2,FALSE),2)+'[1]Иные услуги'!$C$6+HLOOKUP($DR$255,'[1]Услуги по передаче'!$G$5:$J$7,2,FALSE))</f>
        <v>4263.12</v>
      </c>
      <c r="ER285" s="77"/>
      <c r="ES285" s="77"/>
      <c r="ET285" s="77"/>
      <c r="EU285" s="77"/>
      <c r="EV285" s="78"/>
    </row>
    <row r="286" spans="1:152" s="38" customFormat="1" ht="15.75" customHeight="1" x14ac:dyDescent="0.2">
      <c r="A286" s="69">
        <f>$A$142</f>
        <v>45013</v>
      </c>
      <c r="B286" s="70"/>
      <c r="C286" s="70"/>
      <c r="D286" s="70"/>
      <c r="E286" s="70"/>
      <c r="F286" s="70"/>
      <c r="G286" s="70"/>
      <c r="H286" s="71"/>
      <c r="I286" s="72">
        <f>IF($A286="-","-",ROUND(VLOOKUP($A286+ROUND(LEFT(I$258,1)/24,5),'[1]ОАО "АТС"'!$A$30:$F$773,6,FALSE)+HLOOKUP($DL$256,'[1]Сбытовая надбавка'!$F$5:$H$6,2,FALSE),2)+'[1]Иные услуги'!$C$6+HLOOKUP($DR$255,'[1]Услуги по передаче'!$G$5:$J$7,2,FALSE))</f>
        <v>4188.6499999999996</v>
      </c>
      <c r="J286" s="77"/>
      <c r="K286" s="77"/>
      <c r="L286" s="77"/>
      <c r="M286" s="77"/>
      <c r="N286" s="78"/>
      <c r="O286" s="72">
        <f>IF($A286="-","-",ROUND(VLOOKUP($A286+ROUND(LEFT(O$258,1)/24,5),'[1]ОАО "АТС"'!$A$30:$F$773,6,FALSE)+HLOOKUP($DL$256,'[1]Сбытовая надбавка'!$F$5:$H$6,2,FALSE),2)+'[1]Иные услуги'!$C$6+HLOOKUP($DR$255,'[1]Услуги по передаче'!$G$5:$J$7,2,FALSE))</f>
        <v>4188.75</v>
      </c>
      <c r="P286" s="77"/>
      <c r="Q286" s="77"/>
      <c r="R286" s="77"/>
      <c r="S286" s="77"/>
      <c r="T286" s="78"/>
      <c r="U286" s="72">
        <f>IF($A286="-","-",ROUND(VLOOKUP($A286+ROUND(LEFT(U$258,1)/24,5),'[1]ОАО "АТС"'!$A$30:$F$773,6,FALSE)+HLOOKUP($DL$256,'[1]Сбытовая надбавка'!$F$5:$H$6,2,FALSE),2)+'[1]Иные услуги'!$C$6+HLOOKUP($DR$255,'[1]Услуги по передаче'!$G$5:$J$7,2,FALSE))</f>
        <v>4188.82</v>
      </c>
      <c r="V286" s="77"/>
      <c r="W286" s="77"/>
      <c r="X286" s="77"/>
      <c r="Y286" s="77"/>
      <c r="Z286" s="78"/>
      <c r="AA286" s="72">
        <f>IF($A286="-","-",ROUND(VLOOKUP($A286+ROUND(LEFT(AA$258,1)/24,5),'[1]ОАО "АТС"'!$A$30:$F$773,6,FALSE)+HLOOKUP($DL$256,'[1]Сбытовая надбавка'!$F$5:$H$6,2,FALSE),2)+'[1]Иные услуги'!$C$6+HLOOKUP($DR$255,'[1]Услуги по передаче'!$G$5:$J$7,2,FALSE))</f>
        <v>4188.76</v>
      </c>
      <c r="AB286" s="77"/>
      <c r="AC286" s="77"/>
      <c r="AD286" s="77"/>
      <c r="AE286" s="77"/>
      <c r="AF286" s="78"/>
      <c r="AG286" s="72">
        <f>IF($A286="-","-",ROUND(VLOOKUP($A286+ROUND(LEFT(AG$258,1)/24,5),'[1]ОАО "АТС"'!$A$30:$F$773,6,FALSE)+HLOOKUP($DL$256,'[1]Сбытовая надбавка'!$F$5:$H$6,2,FALSE),2)+'[1]Иные услуги'!$C$6+HLOOKUP($DR$255,'[1]Услуги по передаче'!$G$5:$J$7,2,FALSE))</f>
        <v>4188.58</v>
      </c>
      <c r="AH286" s="77"/>
      <c r="AI286" s="77"/>
      <c r="AJ286" s="77"/>
      <c r="AK286" s="77"/>
      <c r="AL286" s="78"/>
      <c r="AM286" s="72">
        <f>IF($A286="-","-",ROUND(VLOOKUP($A286+ROUND(LEFT(AM$258,1)/24,5),'[1]ОАО "АТС"'!$A$30:$F$773,6,FALSE)+HLOOKUP($DL$256,'[1]Сбытовая надбавка'!$F$5:$H$6,2,FALSE),2)+'[1]Иные услуги'!$C$6+HLOOKUP($DR$255,'[1]Услуги по передаче'!$G$5:$J$7,2,FALSE))</f>
        <v>4188.8500000000004</v>
      </c>
      <c r="AN286" s="77"/>
      <c r="AO286" s="77"/>
      <c r="AP286" s="77"/>
      <c r="AQ286" s="77"/>
      <c r="AR286" s="78"/>
      <c r="AS286" s="72">
        <f>IF($A286="-","-",ROUND(VLOOKUP($A286+ROUND(LEFT(AS$258,1)/24,5),'[1]ОАО "АТС"'!$A$30:$F$773,6,FALSE)+HLOOKUP($DL$256,'[1]Сбытовая надбавка'!$F$5:$H$6,2,FALSE),2)+'[1]Иные услуги'!$C$6+HLOOKUP($DR$255,'[1]Услуги по передаче'!$G$5:$J$7,2,FALSE))</f>
        <v>4188.37</v>
      </c>
      <c r="AT286" s="77"/>
      <c r="AU286" s="77"/>
      <c r="AV286" s="77"/>
      <c r="AW286" s="77"/>
      <c r="AX286" s="78"/>
      <c r="AY286" s="72">
        <f>IF($A286="-","-",ROUND(VLOOKUP($A286+ROUND(LEFT(AY$258,1)/24,5),'[1]ОАО "АТС"'!$A$30:$F$773,6,FALSE)+HLOOKUP($DL$256,'[1]Сбытовая надбавка'!$F$5:$H$6,2,FALSE),2)+'[1]Иные услуги'!$C$6+HLOOKUP($DR$255,'[1]Услуги по передаче'!$G$5:$J$7,2,FALSE))</f>
        <v>4254.88</v>
      </c>
      <c r="AZ286" s="77"/>
      <c r="BA286" s="77"/>
      <c r="BB286" s="77"/>
      <c r="BC286" s="77"/>
      <c r="BD286" s="78"/>
      <c r="BE286" s="72">
        <f>IF($A286="-","-",ROUND(VLOOKUP($A286+ROUND(LEFT(BE$258,1)/24,5),'[1]ОАО "АТС"'!$A$30:$F$773,6,FALSE)+HLOOKUP($DL$256,'[1]Сбытовая надбавка'!$F$5:$H$6,2,FALSE),2)+'[1]Иные услуги'!$C$6+HLOOKUP($DR$255,'[1]Услуги по передаче'!$G$5:$J$7,2,FALSE))</f>
        <v>4188.6000000000004</v>
      </c>
      <c r="BF286" s="77"/>
      <c r="BG286" s="77"/>
      <c r="BH286" s="77"/>
      <c r="BI286" s="77"/>
      <c r="BJ286" s="78"/>
      <c r="BK286" s="72">
        <f>IF($A286="-","-",ROUND(VLOOKUP($A286+ROUND(LEFT(BK$258,1)/24,5),'[1]ОАО "АТС"'!$A$30:$F$773,6,FALSE)+HLOOKUP($DL$256,'[1]Сбытовая надбавка'!$F$5:$H$6,2,FALSE),2)+'[1]Иные услуги'!$C$6+HLOOKUP($DR$255,'[1]Услуги по передаче'!$G$5:$J$7,2,FALSE))</f>
        <v>4188.68</v>
      </c>
      <c r="BL286" s="77"/>
      <c r="BM286" s="77"/>
      <c r="BN286" s="77"/>
      <c r="BO286" s="77"/>
      <c r="BP286" s="78"/>
      <c r="BQ286" s="72">
        <f>IF($A286="-","-",ROUND(VLOOKUP($A286+ROUND(LEFT(BQ$258,2)/24,5),'[1]ОАО "АТС"'!$A$30:$F$773,6,FALSE)+HLOOKUP($DL$256,'[1]Сбытовая надбавка'!$F$5:$H$6,2,FALSE),2)+'[1]Иные услуги'!$C$6+HLOOKUP($DR$255,'[1]Услуги по передаче'!$G$5:$J$7,2,FALSE))</f>
        <v>4188.6900000000005</v>
      </c>
      <c r="BR286" s="77"/>
      <c r="BS286" s="77"/>
      <c r="BT286" s="77"/>
      <c r="BU286" s="77"/>
      <c r="BV286" s="78"/>
      <c r="BW286" s="72">
        <f>IF($A286="-","-",ROUND(VLOOKUP($A286+ROUND(LEFT(BW$258,2)/24,5),'[1]ОАО "АТС"'!$A$30:$F$773,6,FALSE)+HLOOKUP($DL$256,'[1]Сбытовая надбавка'!$F$5:$H$6,2,FALSE),2)+'[1]Иные услуги'!$C$6+HLOOKUP($DR$255,'[1]Услуги по передаче'!$G$5:$J$7,2,FALSE))</f>
        <v>4188.79</v>
      </c>
      <c r="BX286" s="77"/>
      <c r="BY286" s="77"/>
      <c r="BZ286" s="77"/>
      <c r="CA286" s="77"/>
      <c r="CB286" s="78"/>
      <c r="CC286" s="72">
        <f>IF($A286="-","-",ROUND(VLOOKUP($A286+ROUND(LEFT(CC$258,2)/24,5),'[1]ОАО "АТС"'!$A$30:$F$773,6,FALSE)+HLOOKUP($DL$256,'[1]Сбытовая надбавка'!$F$5:$H$6,2,FALSE),2)+'[1]Иные услуги'!$C$6+HLOOKUP($DR$255,'[1]Услуги по передаче'!$G$5:$J$7,2,FALSE))</f>
        <v>4188.76</v>
      </c>
      <c r="CD286" s="77"/>
      <c r="CE286" s="77"/>
      <c r="CF286" s="77"/>
      <c r="CG286" s="77"/>
      <c r="CH286" s="78"/>
      <c r="CI286" s="72">
        <f>IF($A286="-","-",ROUND(VLOOKUP($A286+ROUND(LEFT(CI$258,2)/24,5),'[1]ОАО "АТС"'!$A$30:$F$773,6,FALSE)+HLOOKUP($DL$256,'[1]Сбытовая надбавка'!$F$5:$H$6,2,FALSE),2)+'[1]Иные услуги'!$C$6+HLOOKUP($DR$255,'[1]Услуги по передаче'!$G$5:$J$7,2,FALSE))</f>
        <v>4188.7299999999996</v>
      </c>
      <c r="CJ286" s="77"/>
      <c r="CK286" s="77"/>
      <c r="CL286" s="77"/>
      <c r="CM286" s="77"/>
      <c r="CN286" s="78"/>
      <c r="CO286" s="72">
        <f>IF($A286="-","-",ROUND(VLOOKUP($A286+ROUND(LEFT(CO$258,2)/24,5),'[1]ОАО "АТС"'!$A$30:$F$773,6,FALSE)+HLOOKUP($DL$256,'[1]Сбытовая надбавка'!$F$5:$H$6,2,FALSE),2)+'[1]Иные услуги'!$C$6+HLOOKUP($DR$255,'[1]Услуги по передаче'!$G$5:$J$7,2,FALSE))</f>
        <v>4188.8</v>
      </c>
      <c r="CP286" s="77"/>
      <c r="CQ286" s="77"/>
      <c r="CR286" s="77"/>
      <c r="CS286" s="77"/>
      <c r="CT286" s="78"/>
      <c r="CU286" s="72">
        <f>IF($A286="-","-",ROUND(VLOOKUP($A286+ROUND(LEFT(CU$258,2)/24,5),'[1]ОАО "АТС"'!$A$30:$F$773,6,FALSE)+HLOOKUP($DL$256,'[1]Сбытовая надбавка'!$F$5:$H$6,2,FALSE),2)+'[1]Иные услуги'!$C$6+HLOOKUP($DR$255,'[1]Услуги по передаче'!$G$5:$J$7,2,FALSE))</f>
        <v>4188.96</v>
      </c>
      <c r="CV286" s="77"/>
      <c r="CW286" s="77"/>
      <c r="CX286" s="77"/>
      <c r="CY286" s="77"/>
      <c r="CZ286" s="78"/>
      <c r="DA286" s="72">
        <f>IF($A286="-","-",ROUND(VLOOKUP($A286+ROUND(LEFT(DA$258,2)/24,5),'[1]ОАО "АТС"'!$A$30:$F$773,6,FALSE)+HLOOKUP($DL$256,'[1]Сбытовая надбавка'!$F$5:$H$6,2,FALSE),2)+'[1]Иные услуги'!$C$6+HLOOKUP($DR$255,'[1]Услуги по передаче'!$G$5:$J$7,2,FALSE))</f>
        <v>4188.76</v>
      </c>
      <c r="DB286" s="77"/>
      <c r="DC286" s="77"/>
      <c r="DD286" s="77"/>
      <c r="DE286" s="77"/>
      <c r="DF286" s="78"/>
      <c r="DG286" s="72">
        <f>IF($A286="-","-",ROUND(VLOOKUP($A286+ROUND(LEFT(DG$258,2)/24,5),'[1]ОАО "АТС"'!$A$30:$F$773,6,FALSE)+HLOOKUP($DL$256,'[1]Сбытовая надбавка'!$F$5:$H$6,2,FALSE),2)+'[1]Иные услуги'!$C$6+HLOOKUP($DR$255,'[1]Услуги по передаче'!$G$5:$J$7,2,FALSE))</f>
        <v>4188.8600000000006</v>
      </c>
      <c r="DH286" s="77"/>
      <c r="DI286" s="77"/>
      <c r="DJ286" s="77"/>
      <c r="DK286" s="77"/>
      <c r="DL286" s="78"/>
      <c r="DM286" s="72">
        <f>IF($A286="-","-",ROUND(VLOOKUP($A286+ROUND(LEFT(DM$258,2)/24,5),'[1]ОАО "АТС"'!$A$30:$F$773,6,FALSE)+HLOOKUP($DL$256,'[1]Сбытовая надбавка'!$F$5:$H$6,2,FALSE),2)+'[1]Иные услуги'!$C$6+HLOOKUP($DR$255,'[1]Услуги по передаче'!$G$5:$J$7,2,FALSE))</f>
        <v>4186.58</v>
      </c>
      <c r="DN286" s="77"/>
      <c r="DO286" s="77"/>
      <c r="DP286" s="77"/>
      <c r="DQ286" s="77"/>
      <c r="DR286" s="78"/>
      <c r="DS286" s="72">
        <f>IF($A286="-","-",ROUND(VLOOKUP($A286+ROUND(LEFT(DS$258,2)/24,5),'[1]ОАО "АТС"'!$A$30:$F$773,6,FALSE)+HLOOKUP($DL$256,'[1]Сбытовая надбавка'!$F$5:$H$6,2,FALSE),2)+'[1]Иные услуги'!$C$6+HLOOKUP($DR$255,'[1]Услуги по передаче'!$G$5:$J$7,2,FALSE))</f>
        <v>4187.62</v>
      </c>
      <c r="DT286" s="77"/>
      <c r="DU286" s="77"/>
      <c r="DV286" s="77"/>
      <c r="DW286" s="77"/>
      <c r="DX286" s="78"/>
      <c r="DY286" s="72">
        <f>IF($A286="-","-",ROUND(VLOOKUP($A286+ROUND(LEFT(DY$258,2)/24,5),'[1]ОАО "АТС"'!$A$30:$F$773,6,FALSE)+HLOOKUP($DL$256,'[1]Сбытовая надбавка'!$F$5:$H$6,2,FALSE),2)+'[1]Иные услуги'!$C$6+HLOOKUP($DR$255,'[1]Услуги по передаче'!$G$5:$J$7,2,FALSE))</f>
        <v>4187.92</v>
      </c>
      <c r="DZ286" s="77"/>
      <c r="EA286" s="77"/>
      <c r="EB286" s="77"/>
      <c r="EC286" s="77"/>
      <c r="ED286" s="78"/>
      <c r="EE286" s="72">
        <f>IF($A286="-","-",ROUND(VLOOKUP($A286+ROUND(LEFT(EE$258,2)/24,5),'[1]ОАО "АТС"'!$A$30:$F$773,6,FALSE)+HLOOKUP($DL$256,'[1]Сбытовая надбавка'!$F$5:$H$6,2,FALSE),2)+'[1]Иные услуги'!$C$6+HLOOKUP($DR$255,'[1]Услуги по передаче'!$G$5:$J$7,2,FALSE))</f>
        <v>4187.99</v>
      </c>
      <c r="EF286" s="77"/>
      <c r="EG286" s="77"/>
      <c r="EH286" s="77"/>
      <c r="EI286" s="77"/>
      <c r="EJ286" s="78"/>
      <c r="EK286" s="72">
        <f>IF($A286="-","-",ROUND(VLOOKUP($A286+ROUND(LEFT(EK$258,2)/24,5),'[1]ОАО "АТС"'!$A$30:$F$773,6,FALSE)+HLOOKUP($DL$256,'[1]Сбытовая надбавка'!$F$5:$H$6,2,FALSE),2)+'[1]Иные услуги'!$C$6+HLOOKUP($DR$255,'[1]Услуги по передаче'!$G$5:$J$7,2,FALSE))</f>
        <v>4329.45</v>
      </c>
      <c r="EL286" s="77"/>
      <c r="EM286" s="77"/>
      <c r="EN286" s="77"/>
      <c r="EO286" s="77"/>
      <c r="EP286" s="78"/>
      <c r="EQ286" s="72">
        <f>IF($A286="-","-",ROUND(VLOOKUP($A286+ROUND(LEFT(EQ$258,2)/24,5),'[1]ОАО "АТС"'!$A$30:$F$773,6,FALSE)+HLOOKUP($DL$256,'[1]Сбытовая надбавка'!$F$5:$H$6,2,FALSE),2)+'[1]Иные услуги'!$C$6+HLOOKUP($DR$255,'[1]Услуги по передаче'!$G$5:$J$7,2,FALSE))</f>
        <v>4230.84</v>
      </c>
      <c r="ER286" s="77"/>
      <c r="ES286" s="77"/>
      <c r="ET286" s="77"/>
      <c r="EU286" s="77"/>
      <c r="EV286" s="78"/>
    </row>
    <row r="287" spans="1:152" s="38" customFormat="1" ht="15.75" customHeight="1" x14ac:dyDescent="0.2">
      <c r="A287" s="69">
        <f>$A$143</f>
        <v>45014</v>
      </c>
      <c r="B287" s="70"/>
      <c r="C287" s="70"/>
      <c r="D287" s="70"/>
      <c r="E287" s="70"/>
      <c r="F287" s="70"/>
      <c r="G287" s="70"/>
      <c r="H287" s="71"/>
      <c r="I287" s="72">
        <f>IF($A287="-","-",ROUND(VLOOKUP($A287+ROUND(LEFT(I$258,1)/24,5),'[1]ОАО "АТС"'!$A$30:$F$773,6,FALSE)+HLOOKUP($DL$256,'[1]Сбытовая надбавка'!$F$5:$H$6,2,FALSE),2)+'[1]Иные услуги'!$C$6+HLOOKUP($DR$255,'[1]Услуги по передаче'!$G$5:$J$7,2,FALSE))</f>
        <v>4188.93</v>
      </c>
      <c r="J287" s="77"/>
      <c r="K287" s="77"/>
      <c r="L287" s="77"/>
      <c r="M287" s="77"/>
      <c r="N287" s="78"/>
      <c r="O287" s="72">
        <f>IF($A287="-","-",ROUND(VLOOKUP($A287+ROUND(LEFT(O$258,1)/24,5),'[1]ОАО "АТС"'!$A$30:$F$773,6,FALSE)+HLOOKUP($DL$256,'[1]Сбытовая надбавка'!$F$5:$H$6,2,FALSE),2)+'[1]Иные услуги'!$C$6+HLOOKUP($DR$255,'[1]Услуги по передаче'!$G$5:$J$7,2,FALSE))</f>
        <v>4188.97</v>
      </c>
      <c r="P287" s="77"/>
      <c r="Q287" s="77"/>
      <c r="R287" s="77"/>
      <c r="S287" s="77"/>
      <c r="T287" s="78"/>
      <c r="U287" s="72">
        <f>IF($A287="-","-",ROUND(VLOOKUP($A287+ROUND(LEFT(U$258,1)/24,5),'[1]ОАО "АТС"'!$A$30:$F$773,6,FALSE)+HLOOKUP($DL$256,'[1]Сбытовая надбавка'!$F$5:$H$6,2,FALSE),2)+'[1]Иные услуги'!$C$6+HLOOKUP($DR$255,'[1]Услуги по передаче'!$G$5:$J$7,2,FALSE))</f>
        <v>4189</v>
      </c>
      <c r="V287" s="77"/>
      <c r="W287" s="77"/>
      <c r="X287" s="77"/>
      <c r="Y287" s="77"/>
      <c r="Z287" s="78"/>
      <c r="AA287" s="72">
        <f>IF($A287="-","-",ROUND(VLOOKUP($A287+ROUND(LEFT(AA$258,1)/24,5),'[1]ОАО "АТС"'!$A$30:$F$773,6,FALSE)+HLOOKUP($DL$256,'[1]Сбытовая надбавка'!$F$5:$H$6,2,FALSE),2)+'[1]Иные услуги'!$C$6+HLOOKUP($DR$255,'[1]Услуги по передаче'!$G$5:$J$7,2,FALSE))</f>
        <v>4188.92</v>
      </c>
      <c r="AB287" s="77"/>
      <c r="AC287" s="77"/>
      <c r="AD287" s="77"/>
      <c r="AE287" s="77"/>
      <c r="AF287" s="78"/>
      <c r="AG287" s="72">
        <f>IF($A287="-","-",ROUND(VLOOKUP($A287+ROUND(LEFT(AG$258,1)/24,5),'[1]ОАО "АТС"'!$A$30:$F$773,6,FALSE)+HLOOKUP($DL$256,'[1]Сбытовая надбавка'!$F$5:$H$6,2,FALSE),2)+'[1]Иные услуги'!$C$6+HLOOKUP($DR$255,'[1]Услуги по передаче'!$G$5:$J$7,2,FALSE))</f>
        <v>4189.17</v>
      </c>
      <c r="AH287" s="77"/>
      <c r="AI287" s="77"/>
      <c r="AJ287" s="77"/>
      <c r="AK287" s="77"/>
      <c r="AL287" s="78"/>
      <c r="AM287" s="72">
        <f>IF($A287="-","-",ROUND(VLOOKUP($A287+ROUND(LEFT(AM$258,1)/24,5),'[1]ОАО "АТС"'!$A$30:$F$773,6,FALSE)+HLOOKUP($DL$256,'[1]Сбытовая надбавка'!$F$5:$H$6,2,FALSE),2)+'[1]Иные услуги'!$C$6+HLOOKUP($DR$255,'[1]Услуги по передаче'!$G$5:$J$7,2,FALSE))</f>
        <v>4189.17</v>
      </c>
      <c r="AN287" s="77"/>
      <c r="AO287" s="77"/>
      <c r="AP287" s="77"/>
      <c r="AQ287" s="77"/>
      <c r="AR287" s="78"/>
      <c r="AS287" s="72">
        <f>IF($A287="-","-",ROUND(VLOOKUP($A287+ROUND(LEFT(AS$258,1)/24,5),'[1]ОАО "АТС"'!$A$30:$F$773,6,FALSE)+HLOOKUP($DL$256,'[1]Сбытовая надбавка'!$F$5:$H$6,2,FALSE),2)+'[1]Иные услуги'!$C$6+HLOOKUP($DR$255,'[1]Услуги по передаче'!$G$5:$J$7,2,FALSE))</f>
        <v>4188.63</v>
      </c>
      <c r="AT287" s="77"/>
      <c r="AU287" s="77"/>
      <c r="AV287" s="77"/>
      <c r="AW287" s="77"/>
      <c r="AX287" s="78"/>
      <c r="AY287" s="72">
        <f>IF($A287="-","-",ROUND(VLOOKUP($A287+ROUND(LEFT(AY$258,1)/24,5),'[1]ОАО "АТС"'!$A$30:$F$773,6,FALSE)+HLOOKUP($DL$256,'[1]Сбытовая надбавка'!$F$5:$H$6,2,FALSE),2)+'[1]Иные услуги'!$C$6+HLOOKUP($DR$255,'[1]Услуги по передаче'!$G$5:$J$7,2,FALSE))</f>
        <v>4248.54</v>
      </c>
      <c r="AZ287" s="77"/>
      <c r="BA287" s="77"/>
      <c r="BB287" s="77"/>
      <c r="BC287" s="77"/>
      <c r="BD287" s="78"/>
      <c r="BE287" s="72">
        <f>IF($A287="-","-",ROUND(VLOOKUP($A287+ROUND(LEFT(BE$258,1)/24,5),'[1]ОАО "АТС"'!$A$30:$F$773,6,FALSE)+HLOOKUP($DL$256,'[1]Сбытовая надбавка'!$F$5:$H$6,2,FALSE),2)+'[1]Иные услуги'!$C$6+HLOOKUP($DR$255,'[1]Услуги по передаче'!$G$5:$J$7,2,FALSE))</f>
        <v>4188.88</v>
      </c>
      <c r="BF287" s="77"/>
      <c r="BG287" s="77"/>
      <c r="BH287" s="77"/>
      <c r="BI287" s="77"/>
      <c r="BJ287" s="78"/>
      <c r="BK287" s="72">
        <f>IF($A287="-","-",ROUND(VLOOKUP($A287+ROUND(LEFT(BK$258,1)/24,5),'[1]ОАО "АТС"'!$A$30:$F$773,6,FALSE)+HLOOKUP($DL$256,'[1]Сбытовая надбавка'!$F$5:$H$6,2,FALSE),2)+'[1]Иные услуги'!$C$6+HLOOKUP($DR$255,'[1]Услуги по передаче'!$G$5:$J$7,2,FALSE))</f>
        <v>4188.87</v>
      </c>
      <c r="BL287" s="77"/>
      <c r="BM287" s="77"/>
      <c r="BN287" s="77"/>
      <c r="BO287" s="77"/>
      <c r="BP287" s="78"/>
      <c r="BQ287" s="72">
        <f>IF($A287="-","-",ROUND(VLOOKUP($A287+ROUND(LEFT(BQ$258,2)/24,5),'[1]ОАО "АТС"'!$A$30:$F$773,6,FALSE)+HLOOKUP($DL$256,'[1]Сбытовая надбавка'!$F$5:$H$6,2,FALSE),2)+'[1]Иные услуги'!$C$6+HLOOKUP($DR$255,'[1]Услуги по передаче'!$G$5:$J$7,2,FALSE))</f>
        <v>4188.8600000000006</v>
      </c>
      <c r="BR287" s="77"/>
      <c r="BS287" s="77"/>
      <c r="BT287" s="77"/>
      <c r="BU287" s="77"/>
      <c r="BV287" s="78"/>
      <c r="BW287" s="72">
        <f>IF($A287="-","-",ROUND(VLOOKUP($A287+ROUND(LEFT(BW$258,2)/24,5),'[1]ОАО "АТС"'!$A$30:$F$773,6,FALSE)+HLOOKUP($DL$256,'[1]Сбытовая надбавка'!$F$5:$H$6,2,FALSE),2)+'[1]Иные услуги'!$C$6+HLOOKUP($DR$255,'[1]Услуги по передаче'!$G$5:$J$7,2,FALSE))</f>
        <v>4188.87</v>
      </c>
      <c r="BX287" s="77"/>
      <c r="BY287" s="77"/>
      <c r="BZ287" s="77"/>
      <c r="CA287" s="77"/>
      <c r="CB287" s="78"/>
      <c r="CC287" s="72">
        <f>IF($A287="-","-",ROUND(VLOOKUP($A287+ROUND(LEFT(CC$258,2)/24,5),'[1]ОАО "АТС"'!$A$30:$F$773,6,FALSE)+HLOOKUP($DL$256,'[1]Сбытовая надбавка'!$F$5:$H$6,2,FALSE),2)+'[1]Иные услуги'!$C$6+HLOOKUP($DR$255,'[1]Услуги по передаче'!$G$5:$J$7,2,FALSE))</f>
        <v>4188.8500000000004</v>
      </c>
      <c r="CD287" s="77"/>
      <c r="CE287" s="77"/>
      <c r="CF287" s="77"/>
      <c r="CG287" s="77"/>
      <c r="CH287" s="78"/>
      <c r="CI287" s="72">
        <f>IF($A287="-","-",ROUND(VLOOKUP($A287+ROUND(LEFT(CI$258,2)/24,5),'[1]ОАО "АТС"'!$A$30:$F$773,6,FALSE)+HLOOKUP($DL$256,'[1]Сбытовая надбавка'!$F$5:$H$6,2,FALSE),2)+'[1]Иные услуги'!$C$6+HLOOKUP($DR$255,'[1]Услуги по передаче'!$G$5:$J$7,2,FALSE))</f>
        <v>4188.82</v>
      </c>
      <c r="CJ287" s="77"/>
      <c r="CK287" s="77"/>
      <c r="CL287" s="77"/>
      <c r="CM287" s="77"/>
      <c r="CN287" s="78"/>
      <c r="CO287" s="72">
        <f>IF($A287="-","-",ROUND(VLOOKUP($A287+ROUND(LEFT(CO$258,2)/24,5),'[1]ОАО "АТС"'!$A$30:$F$773,6,FALSE)+HLOOKUP($DL$256,'[1]Сбытовая надбавка'!$F$5:$H$6,2,FALSE),2)+'[1]Иные услуги'!$C$6+HLOOKUP($DR$255,'[1]Услуги по передаче'!$G$5:$J$7,2,FALSE))</f>
        <v>4188.8900000000003</v>
      </c>
      <c r="CP287" s="77"/>
      <c r="CQ287" s="77"/>
      <c r="CR287" s="77"/>
      <c r="CS287" s="77"/>
      <c r="CT287" s="78"/>
      <c r="CU287" s="72">
        <f>IF($A287="-","-",ROUND(VLOOKUP($A287+ROUND(LEFT(CU$258,2)/24,5),'[1]ОАО "АТС"'!$A$30:$F$773,6,FALSE)+HLOOKUP($DL$256,'[1]Сбытовая надбавка'!$F$5:$H$6,2,FALSE),2)+'[1]Иные услуги'!$C$6+HLOOKUP($DR$255,'[1]Услуги по передаче'!$G$5:$J$7,2,FALSE))</f>
        <v>4189.04</v>
      </c>
      <c r="CV287" s="77"/>
      <c r="CW287" s="77"/>
      <c r="CX287" s="77"/>
      <c r="CY287" s="77"/>
      <c r="CZ287" s="78"/>
      <c r="DA287" s="72">
        <f>IF($A287="-","-",ROUND(VLOOKUP($A287+ROUND(LEFT(DA$258,2)/24,5),'[1]ОАО "АТС"'!$A$30:$F$773,6,FALSE)+HLOOKUP($DL$256,'[1]Сбытовая надбавка'!$F$5:$H$6,2,FALSE),2)+'[1]Иные услуги'!$C$6+HLOOKUP($DR$255,'[1]Услуги по передаче'!$G$5:$J$7,2,FALSE))</f>
        <v>4188.9799999999996</v>
      </c>
      <c r="DB287" s="77"/>
      <c r="DC287" s="77"/>
      <c r="DD287" s="77"/>
      <c r="DE287" s="77"/>
      <c r="DF287" s="78"/>
      <c r="DG287" s="72">
        <f>IF($A287="-","-",ROUND(VLOOKUP($A287+ROUND(LEFT(DG$258,2)/24,5),'[1]ОАО "АТС"'!$A$30:$F$773,6,FALSE)+HLOOKUP($DL$256,'[1]Сбытовая надбавка'!$F$5:$H$6,2,FALSE),2)+'[1]Иные услуги'!$C$6+HLOOKUP($DR$255,'[1]Услуги по передаче'!$G$5:$J$7,2,FALSE))</f>
        <v>4188.95</v>
      </c>
      <c r="DH287" s="77"/>
      <c r="DI287" s="77"/>
      <c r="DJ287" s="77"/>
      <c r="DK287" s="77"/>
      <c r="DL287" s="78"/>
      <c r="DM287" s="72">
        <f>IF($A287="-","-",ROUND(VLOOKUP($A287+ROUND(LEFT(DM$258,2)/24,5),'[1]ОАО "АТС"'!$A$30:$F$773,6,FALSE)+HLOOKUP($DL$256,'[1]Сбытовая надбавка'!$F$5:$H$6,2,FALSE),2)+'[1]Иные услуги'!$C$6+HLOOKUP($DR$255,'[1]Услуги по передаче'!$G$5:$J$7,2,FALSE))</f>
        <v>4186.83</v>
      </c>
      <c r="DN287" s="77"/>
      <c r="DO287" s="77"/>
      <c r="DP287" s="77"/>
      <c r="DQ287" s="77"/>
      <c r="DR287" s="78"/>
      <c r="DS287" s="72">
        <f>IF($A287="-","-",ROUND(VLOOKUP($A287+ROUND(LEFT(DS$258,2)/24,5),'[1]ОАО "АТС"'!$A$30:$F$773,6,FALSE)+HLOOKUP($DL$256,'[1]Сбытовая надбавка'!$F$5:$H$6,2,FALSE),2)+'[1]Иные услуги'!$C$6+HLOOKUP($DR$255,'[1]Услуги по передаче'!$G$5:$J$7,2,FALSE))</f>
        <v>4187.76</v>
      </c>
      <c r="DT287" s="77"/>
      <c r="DU287" s="77"/>
      <c r="DV287" s="77"/>
      <c r="DW287" s="77"/>
      <c r="DX287" s="78"/>
      <c r="DY287" s="72">
        <f>IF($A287="-","-",ROUND(VLOOKUP($A287+ROUND(LEFT(DY$258,2)/24,5),'[1]ОАО "АТС"'!$A$30:$F$773,6,FALSE)+HLOOKUP($DL$256,'[1]Сбытовая надбавка'!$F$5:$H$6,2,FALSE),2)+'[1]Иные услуги'!$C$6+HLOOKUP($DR$255,'[1]Услуги по передаче'!$G$5:$J$7,2,FALSE))</f>
        <v>4188.05</v>
      </c>
      <c r="DZ287" s="77"/>
      <c r="EA287" s="77"/>
      <c r="EB287" s="77"/>
      <c r="EC287" s="77"/>
      <c r="ED287" s="78"/>
      <c r="EE287" s="72">
        <f>IF($A287="-","-",ROUND(VLOOKUP($A287+ROUND(LEFT(EE$258,2)/24,5),'[1]ОАО "АТС"'!$A$30:$F$773,6,FALSE)+HLOOKUP($DL$256,'[1]Сбытовая надбавка'!$F$5:$H$6,2,FALSE),2)+'[1]Иные услуги'!$C$6+HLOOKUP($DR$255,'[1]Услуги по передаче'!$G$5:$J$7,2,FALSE))</f>
        <v>4188.12</v>
      </c>
      <c r="EF287" s="77"/>
      <c r="EG287" s="77"/>
      <c r="EH287" s="77"/>
      <c r="EI287" s="77"/>
      <c r="EJ287" s="78"/>
      <c r="EK287" s="72">
        <f>IF($A287="-","-",ROUND(VLOOKUP($A287+ROUND(LEFT(EK$258,2)/24,5),'[1]ОАО "АТС"'!$A$30:$F$773,6,FALSE)+HLOOKUP($DL$256,'[1]Сбытовая надбавка'!$F$5:$H$6,2,FALSE),2)+'[1]Иные услуги'!$C$6+HLOOKUP($DR$255,'[1]Услуги по передаче'!$G$5:$J$7,2,FALSE))</f>
        <v>4271.5300000000007</v>
      </c>
      <c r="EL287" s="77"/>
      <c r="EM287" s="77"/>
      <c r="EN287" s="77"/>
      <c r="EO287" s="77"/>
      <c r="EP287" s="78"/>
      <c r="EQ287" s="72">
        <f>IF($A287="-","-",ROUND(VLOOKUP($A287+ROUND(LEFT(EQ$258,2)/24,5),'[1]ОАО "АТС"'!$A$30:$F$773,6,FALSE)+HLOOKUP($DL$256,'[1]Сбытовая надбавка'!$F$5:$H$6,2,FALSE),2)+'[1]Иные услуги'!$C$6+HLOOKUP($DR$255,'[1]Услуги по передаче'!$G$5:$J$7,2,FALSE))</f>
        <v>4202.34</v>
      </c>
      <c r="ER287" s="77"/>
      <c r="ES287" s="77"/>
      <c r="ET287" s="77"/>
      <c r="EU287" s="77"/>
      <c r="EV287" s="78"/>
    </row>
    <row r="288" spans="1:152" s="38" customFormat="1" ht="15.75" customHeight="1" x14ac:dyDescent="0.2">
      <c r="A288" s="69">
        <f>$A$144</f>
        <v>45015</v>
      </c>
      <c r="B288" s="70"/>
      <c r="C288" s="70"/>
      <c r="D288" s="70"/>
      <c r="E288" s="70"/>
      <c r="F288" s="70"/>
      <c r="G288" s="70"/>
      <c r="H288" s="71"/>
      <c r="I288" s="72">
        <f>IF($A288="-","-",ROUND(VLOOKUP($A288+ROUND(LEFT(I$258,1)/24,5),'[1]ОАО "АТС"'!$A$30:$F$773,6,FALSE)+HLOOKUP($DL$256,'[1]Сбытовая надбавка'!$F$5:$H$6,2,FALSE),2)+'[1]Иные услуги'!$C$6+HLOOKUP($DR$255,'[1]Услуги по передаче'!$G$5:$J$7,2,FALSE))</f>
        <v>4188.9799999999996</v>
      </c>
      <c r="J288" s="77"/>
      <c r="K288" s="77"/>
      <c r="L288" s="77"/>
      <c r="M288" s="77"/>
      <c r="N288" s="78"/>
      <c r="O288" s="72">
        <f>IF($A288="-","-",ROUND(VLOOKUP($A288+ROUND(LEFT(O$258,1)/24,5),'[1]ОАО "АТС"'!$A$30:$F$773,6,FALSE)+HLOOKUP($DL$256,'[1]Сбытовая надбавка'!$F$5:$H$6,2,FALSE),2)+'[1]Иные услуги'!$C$6+HLOOKUP($DR$255,'[1]Услуги по передаче'!$G$5:$J$7,2,FALSE))</f>
        <v>4189.0600000000004</v>
      </c>
      <c r="P288" s="77"/>
      <c r="Q288" s="77"/>
      <c r="R288" s="77"/>
      <c r="S288" s="77"/>
      <c r="T288" s="78"/>
      <c r="U288" s="72">
        <f>IF($A288="-","-",ROUND(VLOOKUP($A288+ROUND(LEFT(U$258,1)/24,5),'[1]ОАО "АТС"'!$A$30:$F$773,6,FALSE)+HLOOKUP($DL$256,'[1]Сбытовая надбавка'!$F$5:$H$6,2,FALSE),2)+'[1]Иные услуги'!$C$6+HLOOKUP($DR$255,'[1]Услуги по передаче'!$G$5:$J$7,2,FALSE))</f>
        <v>4189.1400000000003</v>
      </c>
      <c r="V288" s="77"/>
      <c r="W288" s="77"/>
      <c r="X288" s="77"/>
      <c r="Y288" s="77"/>
      <c r="Z288" s="78"/>
      <c r="AA288" s="72">
        <f>IF($A288="-","-",ROUND(VLOOKUP($A288+ROUND(LEFT(AA$258,1)/24,5),'[1]ОАО "АТС"'!$A$30:$F$773,6,FALSE)+HLOOKUP($DL$256,'[1]Сбытовая надбавка'!$F$5:$H$6,2,FALSE),2)+'[1]Иные услуги'!$C$6+HLOOKUP($DR$255,'[1]Услуги по передаче'!$G$5:$J$7,2,FALSE))</f>
        <v>4189.08</v>
      </c>
      <c r="AB288" s="77"/>
      <c r="AC288" s="77"/>
      <c r="AD288" s="77"/>
      <c r="AE288" s="77"/>
      <c r="AF288" s="78"/>
      <c r="AG288" s="72">
        <f>IF($A288="-","-",ROUND(VLOOKUP($A288+ROUND(LEFT(AG$258,1)/24,5),'[1]ОАО "АТС"'!$A$30:$F$773,6,FALSE)+HLOOKUP($DL$256,'[1]Сбытовая надбавка'!$F$5:$H$6,2,FALSE),2)+'[1]Иные услуги'!$C$6+HLOOKUP($DR$255,'[1]Услуги по передаче'!$G$5:$J$7,2,FALSE))</f>
        <v>4189.2</v>
      </c>
      <c r="AH288" s="77"/>
      <c r="AI288" s="77"/>
      <c r="AJ288" s="77"/>
      <c r="AK288" s="77"/>
      <c r="AL288" s="78"/>
      <c r="AM288" s="72">
        <f>IF($A288="-","-",ROUND(VLOOKUP($A288+ROUND(LEFT(AM$258,1)/24,5),'[1]ОАО "АТС"'!$A$30:$F$773,6,FALSE)+HLOOKUP($DL$256,'[1]Сбытовая надбавка'!$F$5:$H$6,2,FALSE),2)+'[1]Иные услуги'!$C$6+HLOOKUP($DR$255,'[1]Услуги по передаче'!$G$5:$J$7,2,FALSE))</f>
        <v>4189.24</v>
      </c>
      <c r="AN288" s="77"/>
      <c r="AO288" s="77"/>
      <c r="AP288" s="77"/>
      <c r="AQ288" s="77"/>
      <c r="AR288" s="78"/>
      <c r="AS288" s="72">
        <f>IF($A288="-","-",ROUND(VLOOKUP($A288+ROUND(LEFT(AS$258,1)/24,5),'[1]ОАО "АТС"'!$A$30:$F$773,6,FALSE)+HLOOKUP($DL$256,'[1]Сбытовая надбавка'!$F$5:$H$6,2,FALSE),2)+'[1]Иные услуги'!$C$6+HLOOKUP($DR$255,'[1]Услуги по передаче'!$G$5:$J$7,2,FALSE))</f>
        <v>4188.82</v>
      </c>
      <c r="AT288" s="77"/>
      <c r="AU288" s="77"/>
      <c r="AV288" s="77"/>
      <c r="AW288" s="77"/>
      <c r="AX288" s="78"/>
      <c r="AY288" s="72">
        <f>IF($A288="-","-",ROUND(VLOOKUP($A288+ROUND(LEFT(AY$258,1)/24,5),'[1]ОАО "АТС"'!$A$30:$F$773,6,FALSE)+HLOOKUP($DL$256,'[1]Сбытовая надбавка'!$F$5:$H$6,2,FALSE),2)+'[1]Иные услуги'!$C$6+HLOOKUP($DR$255,'[1]Услуги по передаче'!$G$5:$J$7,2,FALSE))</f>
        <v>4236.45</v>
      </c>
      <c r="AZ288" s="77"/>
      <c r="BA288" s="77"/>
      <c r="BB288" s="77"/>
      <c r="BC288" s="77"/>
      <c r="BD288" s="78"/>
      <c r="BE288" s="72">
        <f>IF($A288="-","-",ROUND(VLOOKUP($A288+ROUND(LEFT(BE$258,1)/24,5),'[1]ОАО "АТС"'!$A$30:$F$773,6,FALSE)+HLOOKUP($DL$256,'[1]Сбытовая надбавка'!$F$5:$H$6,2,FALSE),2)+'[1]Иные услуги'!$C$6+HLOOKUP($DR$255,'[1]Услуги по передаче'!$G$5:$J$7,2,FALSE))</f>
        <v>4189.05</v>
      </c>
      <c r="BF288" s="77"/>
      <c r="BG288" s="77"/>
      <c r="BH288" s="77"/>
      <c r="BI288" s="77"/>
      <c r="BJ288" s="78"/>
      <c r="BK288" s="72">
        <f>IF($A288="-","-",ROUND(VLOOKUP($A288+ROUND(LEFT(BK$258,1)/24,5),'[1]ОАО "АТС"'!$A$30:$F$773,6,FALSE)+HLOOKUP($DL$256,'[1]Сбытовая надбавка'!$F$5:$H$6,2,FALSE),2)+'[1]Иные услуги'!$C$6+HLOOKUP($DR$255,'[1]Услуги по передаче'!$G$5:$J$7,2,FALSE))</f>
        <v>4228.6000000000004</v>
      </c>
      <c r="BL288" s="77"/>
      <c r="BM288" s="77"/>
      <c r="BN288" s="77"/>
      <c r="BO288" s="77"/>
      <c r="BP288" s="78"/>
      <c r="BQ288" s="72">
        <f>IF($A288="-","-",ROUND(VLOOKUP($A288+ROUND(LEFT(BQ$258,2)/24,5),'[1]ОАО "АТС"'!$A$30:$F$773,6,FALSE)+HLOOKUP($DL$256,'[1]Сбытовая надбавка'!$F$5:$H$6,2,FALSE),2)+'[1]Иные услуги'!$C$6+HLOOKUP($DR$255,'[1]Услуги по передаче'!$G$5:$J$7,2,FALSE))</f>
        <v>4245.82</v>
      </c>
      <c r="BR288" s="77"/>
      <c r="BS288" s="77"/>
      <c r="BT288" s="77"/>
      <c r="BU288" s="77"/>
      <c r="BV288" s="78"/>
      <c r="BW288" s="72">
        <f>IF($A288="-","-",ROUND(VLOOKUP($A288+ROUND(LEFT(BW$258,2)/24,5),'[1]ОАО "АТС"'!$A$30:$F$773,6,FALSE)+HLOOKUP($DL$256,'[1]Сбытовая надбавка'!$F$5:$H$6,2,FALSE),2)+'[1]Иные услуги'!$C$6+HLOOKUP($DR$255,'[1]Услуги по передаче'!$G$5:$J$7,2,FALSE))</f>
        <v>4235.2800000000007</v>
      </c>
      <c r="BX288" s="77"/>
      <c r="BY288" s="77"/>
      <c r="BZ288" s="77"/>
      <c r="CA288" s="77"/>
      <c r="CB288" s="78"/>
      <c r="CC288" s="72">
        <f>IF($A288="-","-",ROUND(VLOOKUP($A288+ROUND(LEFT(CC$258,2)/24,5),'[1]ОАО "АТС"'!$A$30:$F$773,6,FALSE)+HLOOKUP($DL$256,'[1]Сбытовая надбавка'!$F$5:$H$6,2,FALSE),2)+'[1]Иные услуги'!$C$6+HLOOKUP($DR$255,'[1]Услуги по передаче'!$G$5:$J$7,2,FALSE))</f>
        <v>4208.13</v>
      </c>
      <c r="CD288" s="77"/>
      <c r="CE288" s="77"/>
      <c r="CF288" s="77"/>
      <c r="CG288" s="77"/>
      <c r="CH288" s="78"/>
      <c r="CI288" s="72">
        <f>IF($A288="-","-",ROUND(VLOOKUP($A288+ROUND(LEFT(CI$258,2)/24,5),'[1]ОАО "АТС"'!$A$30:$F$773,6,FALSE)+HLOOKUP($DL$256,'[1]Сбытовая надбавка'!$F$5:$H$6,2,FALSE),2)+'[1]Иные услуги'!$C$6+HLOOKUP($DR$255,'[1]Услуги по передаче'!$G$5:$J$7,2,FALSE))</f>
        <v>4213.1000000000004</v>
      </c>
      <c r="CJ288" s="77"/>
      <c r="CK288" s="77"/>
      <c r="CL288" s="77"/>
      <c r="CM288" s="77"/>
      <c r="CN288" s="78"/>
      <c r="CO288" s="72">
        <f>IF($A288="-","-",ROUND(VLOOKUP($A288+ROUND(LEFT(CO$258,2)/24,5),'[1]ОАО "АТС"'!$A$30:$F$773,6,FALSE)+HLOOKUP($DL$256,'[1]Сбытовая надбавка'!$F$5:$H$6,2,FALSE),2)+'[1]Иные услуги'!$C$6+HLOOKUP($DR$255,'[1]Услуги по передаче'!$G$5:$J$7,2,FALSE))</f>
        <v>4214.9400000000005</v>
      </c>
      <c r="CP288" s="77"/>
      <c r="CQ288" s="77"/>
      <c r="CR288" s="77"/>
      <c r="CS288" s="77"/>
      <c r="CT288" s="78"/>
      <c r="CU288" s="72">
        <f>IF($A288="-","-",ROUND(VLOOKUP($A288+ROUND(LEFT(CU$258,2)/24,5),'[1]ОАО "АТС"'!$A$30:$F$773,6,FALSE)+HLOOKUP($DL$256,'[1]Сбытовая надбавка'!$F$5:$H$6,2,FALSE),2)+'[1]Иные услуги'!$C$6+HLOOKUP($DR$255,'[1]Услуги по передаче'!$G$5:$J$7,2,FALSE))</f>
        <v>4211.8600000000006</v>
      </c>
      <c r="CV288" s="77"/>
      <c r="CW288" s="77"/>
      <c r="CX288" s="77"/>
      <c r="CY288" s="77"/>
      <c r="CZ288" s="78"/>
      <c r="DA288" s="72">
        <f>IF($A288="-","-",ROUND(VLOOKUP($A288+ROUND(LEFT(DA$258,2)/24,5),'[1]ОАО "АТС"'!$A$30:$F$773,6,FALSE)+HLOOKUP($DL$256,'[1]Сбытовая надбавка'!$F$5:$H$6,2,FALSE),2)+'[1]Иные услуги'!$C$6+HLOOKUP($DR$255,'[1]Услуги по передаче'!$G$5:$J$7,2,FALSE))</f>
        <v>4197.2800000000007</v>
      </c>
      <c r="DB288" s="77"/>
      <c r="DC288" s="77"/>
      <c r="DD288" s="77"/>
      <c r="DE288" s="77"/>
      <c r="DF288" s="78"/>
      <c r="DG288" s="72">
        <f>IF($A288="-","-",ROUND(VLOOKUP($A288+ROUND(LEFT(DG$258,2)/24,5),'[1]ОАО "АТС"'!$A$30:$F$773,6,FALSE)+HLOOKUP($DL$256,'[1]Сбытовая надбавка'!$F$5:$H$6,2,FALSE),2)+'[1]Иные услуги'!$C$6+HLOOKUP($DR$255,'[1]Услуги по передаче'!$G$5:$J$7,2,FALSE))</f>
        <v>4203.96</v>
      </c>
      <c r="DH288" s="77"/>
      <c r="DI288" s="77"/>
      <c r="DJ288" s="77"/>
      <c r="DK288" s="77"/>
      <c r="DL288" s="78"/>
      <c r="DM288" s="72">
        <f>IF($A288="-","-",ROUND(VLOOKUP($A288+ROUND(LEFT(DM$258,2)/24,5),'[1]ОАО "АТС"'!$A$30:$F$773,6,FALSE)+HLOOKUP($DL$256,'[1]Сбытовая надбавка'!$F$5:$H$6,2,FALSE),2)+'[1]Иные услуги'!$C$6+HLOOKUP($DR$255,'[1]Услуги по передаче'!$G$5:$J$7,2,FALSE))</f>
        <v>4234.49</v>
      </c>
      <c r="DN288" s="77"/>
      <c r="DO288" s="77"/>
      <c r="DP288" s="77"/>
      <c r="DQ288" s="77"/>
      <c r="DR288" s="78"/>
      <c r="DS288" s="72">
        <f>IF($A288="-","-",ROUND(VLOOKUP($A288+ROUND(LEFT(DS$258,2)/24,5),'[1]ОАО "АТС"'!$A$30:$F$773,6,FALSE)+HLOOKUP($DL$256,'[1]Сбытовая надбавка'!$F$5:$H$6,2,FALSE),2)+'[1]Иные услуги'!$C$6+HLOOKUP($DR$255,'[1]Услуги по передаче'!$G$5:$J$7,2,FALSE))</f>
        <v>4239.49</v>
      </c>
      <c r="DT288" s="77"/>
      <c r="DU288" s="77"/>
      <c r="DV288" s="77"/>
      <c r="DW288" s="77"/>
      <c r="DX288" s="78"/>
      <c r="DY288" s="72">
        <f>IF($A288="-","-",ROUND(VLOOKUP($A288+ROUND(LEFT(DY$258,2)/24,5),'[1]ОАО "АТС"'!$A$30:$F$773,6,FALSE)+HLOOKUP($DL$256,'[1]Сбытовая надбавка'!$F$5:$H$6,2,FALSE),2)+'[1]Иные услуги'!$C$6+HLOOKUP($DR$255,'[1]Услуги по передаче'!$G$5:$J$7,2,FALSE))</f>
        <v>4193.29</v>
      </c>
      <c r="DZ288" s="77"/>
      <c r="EA288" s="77"/>
      <c r="EB288" s="77"/>
      <c r="EC288" s="77"/>
      <c r="ED288" s="78"/>
      <c r="EE288" s="72">
        <f>IF($A288="-","-",ROUND(VLOOKUP($A288+ROUND(LEFT(EE$258,2)/24,5),'[1]ОАО "АТС"'!$A$30:$F$773,6,FALSE)+HLOOKUP($DL$256,'[1]Сбытовая надбавка'!$F$5:$H$6,2,FALSE),2)+'[1]Иные услуги'!$C$6+HLOOKUP($DR$255,'[1]Услуги по передаче'!$G$5:$J$7,2,FALSE))</f>
        <v>4188.21</v>
      </c>
      <c r="EF288" s="77"/>
      <c r="EG288" s="77"/>
      <c r="EH288" s="77"/>
      <c r="EI288" s="77"/>
      <c r="EJ288" s="78"/>
      <c r="EK288" s="72">
        <f>IF($A288="-","-",ROUND(VLOOKUP($A288+ROUND(LEFT(EK$258,2)/24,5),'[1]ОАО "АТС"'!$A$30:$F$773,6,FALSE)+HLOOKUP($DL$256,'[1]Сбытовая надбавка'!$F$5:$H$6,2,FALSE),2)+'[1]Иные услуги'!$C$6+HLOOKUP($DR$255,'[1]Услуги по передаче'!$G$5:$J$7,2,FALSE))</f>
        <v>4275.1900000000005</v>
      </c>
      <c r="EL288" s="77"/>
      <c r="EM288" s="77"/>
      <c r="EN288" s="77"/>
      <c r="EO288" s="77"/>
      <c r="EP288" s="78"/>
      <c r="EQ288" s="72">
        <f>IF($A288="-","-",ROUND(VLOOKUP($A288+ROUND(LEFT(EQ$258,2)/24,5),'[1]ОАО "АТС"'!$A$30:$F$773,6,FALSE)+HLOOKUP($DL$256,'[1]Сбытовая надбавка'!$F$5:$H$6,2,FALSE),2)+'[1]Иные услуги'!$C$6+HLOOKUP($DR$255,'[1]Услуги по передаче'!$G$5:$J$7,2,FALSE))</f>
        <v>4199.87</v>
      </c>
      <c r="ER288" s="77"/>
      <c r="ES288" s="77"/>
      <c r="ET288" s="77"/>
      <c r="EU288" s="77"/>
      <c r="EV288" s="78"/>
    </row>
    <row r="289" spans="1:152" s="38" customFormat="1" ht="15.75" customHeight="1" x14ac:dyDescent="0.2">
      <c r="A289" s="69">
        <f>$A$145</f>
        <v>45016</v>
      </c>
      <c r="B289" s="70"/>
      <c r="C289" s="70"/>
      <c r="D289" s="70"/>
      <c r="E289" s="70"/>
      <c r="F289" s="70"/>
      <c r="G289" s="70"/>
      <c r="H289" s="71"/>
      <c r="I289" s="72">
        <f>IF($A289="-","-",ROUND(VLOOKUP($A289+ROUND(LEFT(I$258,1)/24,5),'[1]ОАО "АТС"'!$A$30:$F$773,6,FALSE)+HLOOKUP($DL$256,'[1]Сбытовая надбавка'!$F$5:$H$6,2,FALSE),2)+'[1]Иные услуги'!$C$6+HLOOKUP($DR$255,'[1]Услуги по передаче'!$G$5:$J$7,2,FALSE))</f>
        <v>4188.96</v>
      </c>
      <c r="J289" s="77"/>
      <c r="K289" s="77"/>
      <c r="L289" s="77"/>
      <c r="M289" s="77"/>
      <c r="N289" s="78"/>
      <c r="O289" s="72">
        <f>IF($A289="-","-",ROUND(VLOOKUP($A289+ROUND(LEFT(O$258,1)/24,5),'[1]ОАО "АТС"'!$A$30:$F$773,6,FALSE)+HLOOKUP($DL$256,'[1]Сбытовая надбавка'!$F$5:$H$6,2,FALSE),2)+'[1]Иные услуги'!$C$6+HLOOKUP($DR$255,'[1]Услуги по передаче'!$G$5:$J$7,2,FALSE))</f>
        <v>4188.99</v>
      </c>
      <c r="P289" s="77"/>
      <c r="Q289" s="77"/>
      <c r="R289" s="77"/>
      <c r="S289" s="77"/>
      <c r="T289" s="78"/>
      <c r="U289" s="72">
        <f>IF($A289="-","-",ROUND(VLOOKUP($A289+ROUND(LEFT(U$258,1)/24,5),'[1]ОАО "АТС"'!$A$30:$F$773,6,FALSE)+HLOOKUP($DL$256,'[1]Сбытовая надбавка'!$F$5:$H$6,2,FALSE),2)+'[1]Иные услуги'!$C$6+HLOOKUP($DR$255,'[1]Услуги по передаче'!$G$5:$J$7,2,FALSE))</f>
        <v>4189.04</v>
      </c>
      <c r="V289" s="77"/>
      <c r="W289" s="77"/>
      <c r="X289" s="77"/>
      <c r="Y289" s="77"/>
      <c r="Z289" s="78"/>
      <c r="AA289" s="72">
        <f>IF($A289="-","-",ROUND(VLOOKUP($A289+ROUND(LEFT(AA$258,1)/24,5),'[1]ОАО "АТС"'!$A$30:$F$773,6,FALSE)+HLOOKUP($DL$256,'[1]Сбытовая надбавка'!$F$5:$H$6,2,FALSE),2)+'[1]Иные услуги'!$C$6+HLOOKUP($DR$255,'[1]Услуги по передаче'!$G$5:$J$7,2,FALSE))</f>
        <v>4188.9799999999996</v>
      </c>
      <c r="AB289" s="77"/>
      <c r="AC289" s="77"/>
      <c r="AD289" s="77"/>
      <c r="AE289" s="77"/>
      <c r="AF289" s="78"/>
      <c r="AG289" s="72">
        <f>IF($A289="-","-",ROUND(VLOOKUP($A289+ROUND(LEFT(AG$258,1)/24,5),'[1]ОАО "АТС"'!$A$30:$F$773,6,FALSE)+HLOOKUP($DL$256,'[1]Сбытовая надбавка'!$F$5:$H$6,2,FALSE),2)+'[1]Иные услуги'!$C$6+HLOOKUP($DR$255,'[1]Услуги по передаче'!$G$5:$J$7,2,FALSE))</f>
        <v>4189.0600000000004</v>
      </c>
      <c r="AH289" s="77"/>
      <c r="AI289" s="77"/>
      <c r="AJ289" s="77"/>
      <c r="AK289" s="77"/>
      <c r="AL289" s="78"/>
      <c r="AM289" s="72">
        <f>IF($A289="-","-",ROUND(VLOOKUP($A289+ROUND(LEFT(AM$258,1)/24,5),'[1]ОАО "АТС"'!$A$30:$F$773,6,FALSE)+HLOOKUP($DL$256,'[1]Сбытовая надбавка'!$F$5:$H$6,2,FALSE),2)+'[1]Иные услуги'!$C$6+HLOOKUP($DR$255,'[1]Услуги по передаче'!$G$5:$J$7,2,FALSE))</f>
        <v>4189.12</v>
      </c>
      <c r="AN289" s="77"/>
      <c r="AO289" s="77"/>
      <c r="AP289" s="77"/>
      <c r="AQ289" s="77"/>
      <c r="AR289" s="78"/>
      <c r="AS289" s="72">
        <f>IF($A289="-","-",ROUND(VLOOKUP($A289+ROUND(LEFT(AS$258,1)/24,5),'[1]ОАО "АТС"'!$A$30:$F$773,6,FALSE)+HLOOKUP($DL$256,'[1]Сбытовая надбавка'!$F$5:$H$6,2,FALSE),2)+'[1]Иные услуги'!$C$6+HLOOKUP($DR$255,'[1]Услуги по передаче'!$G$5:$J$7,2,FALSE))</f>
        <v>4188.59</v>
      </c>
      <c r="AT289" s="77"/>
      <c r="AU289" s="77"/>
      <c r="AV289" s="77"/>
      <c r="AW289" s="77"/>
      <c r="AX289" s="78"/>
      <c r="AY289" s="72">
        <f>IF($A289="-","-",ROUND(VLOOKUP($A289+ROUND(LEFT(AY$258,1)/24,5),'[1]ОАО "АТС"'!$A$30:$F$773,6,FALSE)+HLOOKUP($DL$256,'[1]Сбытовая надбавка'!$F$5:$H$6,2,FALSE),2)+'[1]Иные услуги'!$C$6+HLOOKUP($DR$255,'[1]Услуги по передаче'!$G$5:$J$7,2,FALSE))</f>
        <v>4233.01</v>
      </c>
      <c r="AZ289" s="77"/>
      <c r="BA289" s="77"/>
      <c r="BB289" s="77"/>
      <c r="BC289" s="77"/>
      <c r="BD289" s="78"/>
      <c r="BE289" s="72">
        <f>IF($A289="-","-",ROUND(VLOOKUP($A289+ROUND(LEFT(BE$258,1)/24,5),'[1]ОАО "АТС"'!$A$30:$F$773,6,FALSE)+HLOOKUP($DL$256,'[1]Сбытовая надбавка'!$F$5:$H$6,2,FALSE),2)+'[1]Иные услуги'!$C$6+HLOOKUP($DR$255,'[1]Услуги по передаче'!$G$5:$J$7,2,FALSE))</f>
        <v>4188.91</v>
      </c>
      <c r="BF289" s="77"/>
      <c r="BG289" s="77"/>
      <c r="BH289" s="77"/>
      <c r="BI289" s="77"/>
      <c r="BJ289" s="78"/>
      <c r="BK289" s="72">
        <f>IF($A289="-","-",ROUND(VLOOKUP($A289+ROUND(LEFT(BK$258,1)/24,5),'[1]ОАО "АТС"'!$A$30:$F$773,6,FALSE)+HLOOKUP($DL$256,'[1]Сбытовая надбавка'!$F$5:$H$6,2,FALSE),2)+'[1]Иные услуги'!$C$6+HLOOKUP($DR$255,'[1]Услуги по передаче'!$G$5:$J$7,2,FALSE))</f>
        <v>4246.7299999999996</v>
      </c>
      <c r="BL289" s="77"/>
      <c r="BM289" s="77"/>
      <c r="BN289" s="77"/>
      <c r="BO289" s="77"/>
      <c r="BP289" s="78"/>
      <c r="BQ289" s="72">
        <f>IF($A289="-","-",ROUND(VLOOKUP($A289+ROUND(LEFT(BQ$258,2)/24,5),'[1]ОАО "АТС"'!$A$30:$F$773,6,FALSE)+HLOOKUP($DL$256,'[1]Сбытовая надбавка'!$F$5:$H$6,2,FALSE),2)+'[1]Иные услуги'!$C$6+HLOOKUP($DR$255,'[1]Услуги по передаче'!$G$5:$J$7,2,FALSE))</f>
        <v>4263.08</v>
      </c>
      <c r="BR289" s="77"/>
      <c r="BS289" s="77"/>
      <c r="BT289" s="77"/>
      <c r="BU289" s="77"/>
      <c r="BV289" s="78"/>
      <c r="BW289" s="72">
        <f>IF($A289="-","-",ROUND(VLOOKUP($A289+ROUND(LEFT(BW$258,2)/24,5),'[1]ОАО "АТС"'!$A$30:$F$773,6,FALSE)+HLOOKUP($DL$256,'[1]Сбытовая надбавка'!$F$5:$H$6,2,FALSE),2)+'[1]Иные услуги'!$C$6+HLOOKUP($DR$255,'[1]Услуги по передаче'!$G$5:$J$7,2,FALSE))</f>
        <v>4268.29</v>
      </c>
      <c r="BX289" s="77"/>
      <c r="BY289" s="77"/>
      <c r="BZ289" s="77"/>
      <c r="CA289" s="77"/>
      <c r="CB289" s="78"/>
      <c r="CC289" s="72">
        <f>IF($A289="-","-",ROUND(VLOOKUP($A289+ROUND(LEFT(CC$258,2)/24,5),'[1]ОАО "АТС"'!$A$30:$F$773,6,FALSE)+HLOOKUP($DL$256,'[1]Сбытовая надбавка'!$F$5:$H$6,2,FALSE),2)+'[1]Иные услуги'!$C$6+HLOOKUP($DR$255,'[1]Услуги по передаче'!$G$5:$J$7,2,FALSE))</f>
        <v>4246.07</v>
      </c>
      <c r="CD289" s="77"/>
      <c r="CE289" s="77"/>
      <c r="CF289" s="77"/>
      <c r="CG289" s="77"/>
      <c r="CH289" s="78"/>
      <c r="CI289" s="72">
        <f>IF($A289="-","-",ROUND(VLOOKUP($A289+ROUND(LEFT(CI$258,2)/24,5),'[1]ОАО "АТС"'!$A$30:$F$773,6,FALSE)+HLOOKUP($DL$256,'[1]Сбытовая надбавка'!$F$5:$H$6,2,FALSE),2)+'[1]Иные услуги'!$C$6+HLOOKUP($DR$255,'[1]Услуги по передаче'!$G$5:$J$7,2,FALSE))</f>
        <v>4240.67</v>
      </c>
      <c r="CJ289" s="77"/>
      <c r="CK289" s="77"/>
      <c r="CL289" s="77"/>
      <c r="CM289" s="77"/>
      <c r="CN289" s="78"/>
      <c r="CO289" s="72">
        <f>IF($A289="-","-",ROUND(VLOOKUP($A289+ROUND(LEFT(CO$258,2)/24,5),'[1]ОАО "АТС"'!$A$30:$F$773,6,FALSE)+HLOOKUP($DL$256,'[1]Сбытовая надбавка'!$F$5:$H$6,2,FALSE),2)+'[1]Иные услуги'!$C$6+HLOOKUP($DR$255,'[1]Услуги по передаче'!$G$5:$J$7,2,FALSE))</f>
        <v>4240.68</v>
      </c>
      <c r="CP289" s="77"/>
      <c r="CQ289" s="77"/>
      <c r="CR289" s="77"/>
      <c r="CS289" s="77"/>
      <c r="CT289" s="78"/>
      <c r="CU289" s="72">
        <f>IF($A289="-","-",ROUND(VLOOKUP($A289+ROUND(LEFT(CU$258,2)/24,5),'[1]ОАО "АТС"'!$A$30:$F$773,6,FALSE)+HLOOKUP($DL$256,'[1]Сбытовая надбавка'!$F$5:$H$6,2,FALSE),2)+'[1]Иные услуги'!$C$6+HLOOKUP($DR$255,'[1]Услуги по передаче'!$G$5:$J$7,2,FALSE))</f>
        <v>4233.2700000000004</v>
      </c>
      <c r="CV289" s="77"/>
      <c r="CW289" s="77"/>
      <c r="CX289" s="77"/>
      <c r="CY289" s="77"/>
      <c r="CZ289" s="78"/>
      <c r="DA289" s="72">
        <f>IF($A289="-","-",ROUND(VLOOKUP($A289+ROUND(LEFT(DA$258,2)/24,5),'[1]ОАО "АТС"'!$A$30:$F$773,6,FALSE)+HLOOKUP($DL$256,'[1]Сбытовая надбавка'!$F$5:$H$6,2,FALSE),2)+'[1]Иные услуги'!$C$6+HLOOKUP($DR$255,'[1]Услуги по передаче'!$G$5:$J$7,2,FALSE))</f>
        <v>4218.8900000000003</v>
      </c>
      <c r="DB289" s="77"/>
      <c r="DC289" s="77"/>
      <c r="DD289" s="77"/>
      <c r="DE289" s="77"/>
      <c r="DF289" s="78"/>
      <c r="DG289" s="72">
        <f>IF($A289="-","-",ROUND(VLOOKUP($A289+ROUND(LEFT(DG$258,2)/24,5),'[1]ОАО "АТС"'!$A$30:$F$773,6,FALSE)+HLOOKUP($DL$256,'[1]Сбытовая надбавка'!$F$5:$H$6,2,FALSE),2)+'[1]Иные услуги'!$C$6+HLOOKUP($DR$255,'[1]Услуги по передаче'!$G$5:$J$7,2,FALSE))</f>
        <v>4221.46</v>
      </c>
      <c r="DH289" s="77"/>
      <c r="DI289" s="77"/>
      <c r="DJ289" s="77"/>
      <c r="DK289" s="77"/>
      <c r="DL289" s="78"/>
      <c r="DM289" s="72">
        <f>IF($A289="-","-",ROUND(VLOOKUP($A289+ROUND(LEFT(DM$258,2)/24,5),'[1]ОАО "АТС"'!$A$30:$F$773,6,FALSE)+HLOOKUP($DL$256,'[1]Сбытовая надбавка'!$F$5:$H$6,2,FALSE),2)+'[1]Иные услуги'!$C$6+HLOOKUP($DR$255,'[1]Услуги по передаче'!$G$5:$J$7,2,FALSE))</f>
        <v>4250.5300000000007</v>
      </c>
      <c r="DN289" s="77"/>
      <c r="DO289" s="77"/>
      <c r="DP289" s="77"/>
      <c r="DQ289" s="77"/>
      <c r="DR289" s="78"/>
      <c r="DS289" s="72">
        <f>IF($A289="-","-",ROUND(VLOOKUP($A289+ROUND(LEFT(DS$258,2)/24,5),'[1]ОАО "АТС"'!$A$30:$F$773,6,FALSE)+HLOOKUP($DL$256,'[1]Сбытовая надбавка'!$F$5:$H$6,2,FALSE),2)+'[1]Иные услуги'!$C$6+HLOOKUP($DR$255,'[1]Услуги по передаче'!$G$5:$J$7,2,FALSE))</f>
        <v>4257.6499999999996</v>
      </c>
      <c r="DT289" s="77"/>
      <c r="DU289" s="77"/>
      <c r="DV289" s="77"/>
      <c r="DW289" s="77"/>
      <c r="DX289" s="78"/>
      <c r="DY289" s="72">
        <f>IF($A289="-","-",ROUND(VLOOKUP($A289+ROUND(LEFT(DY$258,2)/24,5),'[1]ОАО "АТС"'!$A$30:$F$773,6,FALSE)+HLOOKUP($DL$256,'[1]Сбытовая надбавка'!$F$5:$H$6,2,FALSE),2)+'[1]Иные услуги'!$C$6+HLOOKUP($DR$255,'[1]Услуги по передаче'!$G$5:$J$7,2,FALSE))</f>
        <v>4193.5600000000004</v>
      </c>
      <c r="DZ289" s="77"/>
      <c r="EA289" s="77"/>
      <c r="EB289" s="77"/>
      <c r="EC289" s="77"/>
      <c r="ED289" s="78"/>
      <c r="EE289" s="72">
        <f>IF($A289="-","-",ROUND(VLOOKUP($A289+ROUND(LEFT(EE$258,2)/24,5),'[1]ОАО "АТС"'!$A$30:$F$773,6,FALSE)+HLOOKUP($DL$256,'[1]Сбытовая надбавка'!$F$5:$H$6,2,FALSE),2)+'[1]Иные услуги'!$C$6+HLOOKUP($DR$255,'[1]Услуги по передаче'!$G$5:$J$7,2,FALSE))</f>
        <v>4188</v>
      </c>
      <c r="EF289" s="77"/>
      <c r="EG289" s="77"/>
      <c r="EH289" s="77"/>
      <c r="EI289" s="77"/>
      <c r="EJ289" s="78"/>
      <c r="EK289" s="72">
        <f>IF($A289="-","-",ROUND(VLOOKUP($A289+ROUND(LEFT(EK$258,2)/24,5),'[1]ОАО "АТС"'!$A$30:$F$773,6,FALSE)+HLOOKUP($DL$256,'[1]Сбытовая надбавка'!$F$5:$H$6,2,FALSE),2)+'[1]Иные услуги'!$C$6+HLOOKUP($DR$255,'[1]Услуги по передаче'!$G$5:$J$7,2,FALSE))</f>
        <v>4318.97</v>
      </c>
      <c r="EL289" s="77"/>
      <c r="EM289" s="77"/>
      <c r="EN289" s="77"/>
      <c r="EO289" s="77"/>
      <c r="EP289" s="78"/>
      <c r="EQ289" s="72">
        <f>IF($A289="-","-",ROUND(VLOOKUP($A289+ROUND(LEFT(EQ$258,2)/24,5),'[1]ОАО "АТС"'!$A$30:$F$773,6,FALSE)+HLOOKUP($DL$256,'[1]Сбытовая надбавка'!$F$5:$H$6,2,FALSE),2)+'[1]Иные услуги'!$C$6+HLOOKUP($DR$255,'[1]Услуги по передаче'!$G$5:$J$7,2,FALSE))</f>
        <v>4226.5300000000007</v>
      </c>
      <c r="ER289" s="77"/>
      <c r="ES289" s="77"/>
      <c r="ET289" s="77"/>
      <c r="EU289" s="77"/>
      <c r="EV289" s="78"/>
    </row>
    <row r="290" spans="1:152" s="38" customFormat="1" ht="15.75" customHeight="1" x14ac:dyDescent="0.2">
      <c r="A290" s="75"/>
      <c r="B290" s="75"/>
      <c r="C290" s="75"/>
      <c r="D290" s="75"/>
      <c r="E290" s="75"/>
      <c r="F290" s="75"/>
      <c r="G290" s="75"/>
      <c r="H290" s="75"/>
      <c r="I290" s="76"/>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c r="AR290" s="76"/>
      <c r="AS290" s="76"/>
      <c r="AT290" s="76"/>
      <c r="AU290" s="76"/>
      <c r="AV290" s="76"/>
      <c r="AW290" s="76"/>
      <c r="AX290" s="76"/>
      <c r="AY290" s="76"/>
      <c r="AZ290" s="76"/>
      <c r="BA290" s="76"/>
      <c r="BB290" s="76"/>
      <c r="BC290" s="76"/>
      <c r="BD290" s="76"/>
      <c r="BE290" s="76"/>
      <c r="BF290" s="76"/>
      <c r="BG290" s="76"/>
      <c r="BH290" s="76"/>
      <c r="BI290" s="76"/>
      <c r="BJ290" s="76"/>
      <c r="BK290" s="76"/>
      <c r="BL290" s="76"/>
      <c r="BM290" s="76"/>
      <c r="BN290" s="76"/>
      <c r="BO290" s="76"/>
      <c r="BP290" s="76"/>
      <c r="BQ290" s="76"/>
      <c r="BR290" s="76"/>
      <c r="BS290" s="76"/>
      <c r="BT290" s="76"/>
      <c r="BU290" s="76"/>
      <c r="BV290" s="76"/>
      <c r="BW290" s="76"/>
      <c r="BX290" s="76"/>
      <c r="BY290" s="76"/>
      <c r="BZ290" s="76"/>
      <c r="CA290" s="76"/>
      <c r="CB290" s="76"/>
      <c r="CC290" s="76"/>
      <c r="CD290" s="76"/>
      <c r="CE290" s="76"/>
      <c r="CF290" s="76"/>
      <c r="CG290" s="76"/>
      <c r="CH290" s="76"/>
      <c r="CI290" s="76"/>
      <c r="CJ290" s="76"/>
      <c r="CK290" s="76"/>
      <c r="CL290" s="76"/>
      <c r="CM290" s="76"/>
      <c r="CN290" s="76"/>
      <c r="CO290" s="76"/>
      <c r="CP290" s="76"/>
      <c r="CQ290" s="76"/>
      <c r="CR290" s="76"/>
      <c r="CS290" s="76"/>
      <c r="CT290" s="76"/>
      <c r="CU290" s="76"/>
      <c r="CV290" s="76"/>
      <c r="CW290" s="76"/>
      <c r="CX290" s="76"/>
      <c r="CY290" s="76"/>
      <c r="CZ290" s="76"/>
      <c r="DA290" s="76"/>
      <c r="DB290" s="76"/>
      <c r="DC290" s="76"/>
      <c r="DD290" s="76"/>
      <c r="DE290" s="76"/>
      <c r="DF290" s="76"/>
      <c r="DG290" s="76"/>
      <c r="DH290" s="76"/>
      <c r="DI290" s="76"/>
      <c r="DJ290" s="76"/>
      <c r="DK290" s="76"/>
      <c r="DL290" s="76"/>
      <c r="DM290" s="76"/>
      <c r="DN290" s="76"/>
      <c r="DO290" s="76"/>
      <c r="DP290" s="76"/>
      <c r="DQ290" s="76"/>
      <c r="DR290" s="76"/>
      <c r="DS290" s="76"/>
      <c r="DT290" s="76"/>
      <c r="DU290" s="76"/>
      <c r="DV290" s="76"/>
      <c r="DW290" s="76"/>
      <c r="DX290" s="76"/>
      <c r="DY290" s="76"/>
      <c r="DZ290" s="76"/>
      <c r="EA290" s="76"/>
      <c r="EB290" s="76"/>
      <c r="EC290" s="76"/>
      <c r="ED290" s="76"/>
      <c r="EE290" s="76"/>
      <c r="EF290" s="76"/>
      <c r="EG290" s="76"/>
      <c r="EH290" s="76"/>
      <c r="EI290" s="76"/>
      <c r="EJ290" s="76"/>
      <c r="EK290" s="76"/>
      <c r="EL290" s="76"/>
      <c r="EM290" s="76"/>
      <c r="EN290" s="76"/>
      <c r="EO290" s="76"/>
      <c r="EP290" s="76"/>
      <c r="EQ290" s="76"/>
      <c r="ER290" s="76"/>
      <c r="ES290" s="76"/>
      <c r="ET290" s="76"/>
      <c r="EU290" s="76"/>
      <c r="EV290" s="76"/>
    </row>
    <row r="291" spans="1:152" s="38" customFormat="1" ht="14.25" customHeight="1" x14ac:dyDescent="0.25">
      <c r="A291" s="46" t="s">
        <v>67</v>
      </c>
      <c r="B291" s="47"/>
      <c r="C291" s="47"/>
      <c r="D291" s="47"/>
      <c r="E291" s="47"/>
      <c r="F291" s="47"/>
      <c r="G291" s="47"/>
      <c r="H291" s="48"/>
      <c r="I291" s="49"/>
      <c r="J291" s="50"/>
      <c r="K291" s="50"/>
      <c r="L291" s="50"/>
      <c r="M291" s="51"/>
      <c r="N291" s="50"/>
      <c r="O291" s="50"/>
      <c r="P291" s="50"/>
      <c r="Q291" s="50"/>
      <c r="R291" s="50"/>
      <c r="S291" s="50"/>
      <c r="T291" s="50"/>
      <c r="U291" s="50"/>
      <c r="V291" s="50"/>
      <c r="W291" s="50"/>
      <c r="X291" s="50"/>
      <c r="Y291" s="50"/>
      <c r="Z291" s="50"/>
      <c r="AA291" s="50"/>
      <c r="AB291" s="50"/>
      <c r="AC291" s="51"/>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1"/>
      <c r="DN291" s="51"/>
      <c r="DO291" s="51"/>
      <c r="DP291" s="51"/>
      <c r="DQ291" s="52" t="s">
        <v>68</v>
      </c>
      <c r="DR291" s="53" t="s">
        <v>97</v>
      </c>
      <c r="DS291" s="53"/>
      <c r="DT291" s="53"/>
      <c r="DU291" s="53"/>
      <c r="DV291" s="53"/>
      <c r="DW291" s="53"/>
      <c r="DX291" s="53"/>
      <c r="DY291" s="53"/>
      <c r="DZ291" s="53"/>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row>
    <row r="292" spans="1:152" s="38" customFormat="1" ht="14.25" customHeight="1" x14ac:dyDescent="0.25">
      <c r="A292" s="54"/>
      <c r="B292" s="55"/>
      <c r="C292" s="55"/>
      <c r="D292" s="55"/>
      <c r="E292" s="55"/>
      <c r="F292" s="55"/>
      <c r="G292" s="55"/>
      <c r="H292" s="56"/>
      <c r="I292" s="57"/>
      <c r="J292" s="58"/>
      <c r="K292" s="58"/>
      <c r="L292" s="58"/>
      <c r="M292" s="59"/>
      <c r="N292" s="58"/>
      <c r="O292" s="58"/>
      <c r="P292" s="58"/>
      <c r="Q292" s="58"/>
      <c r="R292" s="58"/>
      <c r="S292" s="58"/>
      <c r="T292" s="58"/>
      <c r="U292" s="58"/>
      <c r="V292" s="58"/>
      <c r="W292" s="58"/>
      <c r="X292" s="58"/>
      <c r="Y292" s="58"/>
      <c r="Z292" s="58"/>
      <c r="AA292" s="58"/>
      <c r="AB292" s="58"/>
      <c r="AC292" s="59"/>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c r="BY292" s="58"/>
      <c r="BZ292" s="58"/>
      <c r="CA292" s="58"/>
      <c r="CB292" s="58"/>
      <c r="CC292" s="58"/>
      <c r="CD292" s="58"/>
      <c r="CE292" s="58"/>
      <c r="CF292" s="58"/>
      <c r="CG292" s="58"/>
      <c r="CH292" s="58"/>
      <c r="CI292" s="58"/>
      <c r="CJ292" s="58"/>
      <c r="CK292" s="58"/>
      <c r="CL292" s="58"/>
      <c r="CM292" s="58"/>
      <c r="CN292" s="58"/>
      <c r="CO292" s="58"/>
      <c r="CP292" s="58"/>
      <c r="CQ292" s="58"/>
      <c r="CR292" s="58"/>
      <c r="CS292" s="58"/>
      <c r="CT292" s="58"/>
      <c r="CU292" s="58"/>
      <c r="CV292" s="58"/>
      <c r="CW292" s="58"/>
      <c r="CX292" s="58"/>
      <c r="CY292" s="58"/>
      <c r="CZ292" s="58"/>
      <c r="DA292" s="58"/>
      <c r="DB292" s="58"/>
      <c r="DC292" s="58"/>
      <c r="DD292" s="58"/>
      <c r="DE292" s="58"/>
      <c r="DF292" s="58"/>
      <c r="DG292" s="58"/>
      <c r="DH292" s="58"/>
      <c r="DI292" s="58"/>
      <c r="DJ292" s="58"/>
      <c r="DK292" s="60" t="s">
        <v>70</v>
      </c>
      <c r="DL292" s="33" t="s">
        <v>96</v>
      </c>
      <c r="DM292" s="33"/>
      <c r="DN292" s="33"/>
      <c r="DO292" s="33"/>
      <c r="DP292" s="33"/>
      <c r="DQ292" s="33"/>
      <c r="DR292" s="33"/>
      <c r="DS292" s="33"/>
      <c r="DT292" s="33"/>
      <c r="DU292" s="33"/>
      <c r="DV292" s="33"/>
      <c r="DW292" s="33"/>
      <c r="DX292" s="33"/>
      <c r="DY292" s="33"/>
      <c r="DZ292" s="33"/>
      <c r="EA292" s="33"/>
      <c r="EB292" s="33"/>
      <c r="EC292" s="33"/>
      <c r="ED292" s="58"/>
      <c r="EE292" s="58"/>
      <c r="EF292" s="58"/>
      <c r="EG292" s="58"/>
      <c r="EH292" s="58"/>
      <c r="EI292" s="58"/>
      <c r="EJ292" s="58"/>
      <c r="EK292" s="58"/>
      <c r="EL292" s="58"/>
      <c r="EM292" s="58"/>
      <c r="EN292" s="58"/>
      <c r="EO292" s="58"/>
      <c r="EP292" s="58"/>
      <c r="EQ292" s="58"/>
      <c r="ER292" s="58"/>
      <c r="ES292" s="58"/>
      <c r="ET292" s="58"/>
      <c r="EU292" s="58"/>
      <c r="EV292" s="58"/>
    </row>
    <row r="293" spans="1:152" s="38" customFormat="1" ht="3" customHeight="1" x14ac:dyDescent="0.2">
      <c r="A293" s="54"/>
      <c r="B293" s="55"/>
      <c r="C293" s="55"/>
      <c r="D293" s="55"/>
      <c r="E293" s="55"/>
      <c r="F293" s="55"/>
      <c r="G293" s="55"/>
      <c r="H293" s="56"/>
      <c r="I293" s="61"/>
      <c r="J293" s="62"/>
      <c r="K293" s="62"/>
      <c r="L293" s="62"/>
      <c r="M293" s="62"/>
      <c r="N293" s="62"/>
      <c r="O293" s="62"/>
      <c r="P293" s="62"/>
      <c r="Q293" s="62"/>
      <c r="R293" s="62"/>
      <c r="S293" s="62"/>
      <c r="T293" s="62"/>
      <c r="U293" s="62"/>
      <c r="V293" s="62"/>
      <c r="W293" s="62"/>
      <c r="X293" s="62"/>
      <c r="Y293" s="62"/>
      <c r="Z293" s="62"/>
      <c r="AA293" s="62"/>
      <c r="AB293" s="62"/>
      <c r="AC293" s="62"/>
      <c r="AD293" s="62"/>
      <c r="AE293" s="62"/>
      <c r="AF293" s="62"/>
      <c r="AG293" s="62"/>
      <c r="AH293" s="62"/>
      <c r="AI293" s="62"/>
      <c r="AJ293" s="62"/>
      <c r="AK293" s="62"/>
      <c r="AL293" s="62"/>
      <c r="AM293" s="62"/>
      <c r="AN293" s="62"/>
      <c r="AO293" s="62"/>
      <c r="AP293" s="62"/>
      <c r="AQ293" s="62"/>
      <c r="AR293" s="62"/>
      <c r="AS293" s="62"/>
      <c r="AT293" s="62"/>
      <c r="AU293" s="62"/>
      <c r="AV293" s="62"/>
      <c r="AW293" s="62"/>
      <c r="AX293" s="62"/>
      <c r="AY293" s="62"/>
      <c r="AZ293" s="62"/>
      <c r="BA293" s="62"/>
      <c r="BB293" s="62"/>
      <c r="BC293" s="62"/>
      <c r="BD293" s="62"/>
      <c r="BE293" s="62"/>
      <c r="BF293" s="62"/>
      <c r="BG293" s="62"/>
      <c r="BH293" s="62"/>
      <c r="BI293" s="62"/>
      <c r="BJ293" s="62"/>
      <c r="BK293" s="62"/>
      <c r="BL293" s="62"/>
      <c r="BM293" s="62"/>
      <c r="BN293" s="62"/>
      <c r="BO293" s="62"/>
      <c r="BP293" s="62"/>
      <c r="BQ293" s="62"/>
      <c r="BR293" s="62"/>
      <c r="BS293" s="62"/>
      <c r="BT293" s="62"/>
      <c r="BU293" s="62"/>
      <c r="BV293" s="62"/>
      <c r="BW293" s="62"/>
      <c r="BX293" s="62"/>
      <c r="BY293" s="62"/>
      <c r="BZ293" s="62"/>
      <c r="CA293" s="62"/>
      <c r="CB293" s="62"/>
      <c r="CC293" s="62"/>
      <c r="CD293" s="62"/>
      <c r="CE293" s="62"/>
      <c r="CF293" s="62"/>
      <c r="CG293" s="62"/>
      <c r="CH293" s="62"/>
      <c r="CI293" s="62"/>
      <c r="CJ293" s="62"/>
      <c r="CK293" s="62"/>
      <c r="CL293" s="62"/>
      <c r="CM293" s="62"/>
      <c r="CN293" s="62"/>
      <c r="CO293" s="62"/>
      <c r="CP293" s="62"/>
      <c r="CQ293" s="62"/>
      <c r="CR293" s="62"/>
      <c r="CS293" s="62"/>
      <c r="CT293" s="62"/>
      <c r="CU293" s="62"/>
      <c r="CV293" s="62"/>
      <c r="CW293" s="62"/>
      <c r="CX293" s="62"/>
      <c r="CY293" s="62"/>
      <c r="CZ293" s="62"/>
      <c r="DA293" s="62"/>
      <c r="DB293" s="62"/>
      <c r="DC293" s="62"/>
      <c r="DD293" s="62"/>
      <c r="DE293" s="62"/>
      <c r="DF293" s="62"/>
      <c r="DG293" s="62"/>
      <c r="DH293" s="62"/>
      <c r="DI293" s="62"/>
      <c r="DJ293" s="62"/>
      <c r="DK293" s="62"/>
      <c r="DL293" s="62"/>
      <c r="DM293" s="62"/>
      <c r="DN293" s="62"/>
      <c r="DO293" s="62"/>
      <c r="DP293" s="62"/>
      <c r="DQ293" s="62"/>
      <c r="DR293" s="62"/>
      <c r="DS293" s="62"/>
      <c r="DT293" s="62"/>
      <c r="DU293" s="62"/>
      <c r="DV293" s="62"/>
      <c r="DW293" s="62"/>
      <c r="DX293" s="62"/>
      <c r="DY293" s="62"/>
      <c r="DZ293" s="62"/>
      <c r="EA293" s="62"/>
      <c r="EB293" s="62"/>
      <c r="EC293" s="62"/>
      <c r="ED293" s="62"/>
      <c r="EE293" s="62"/>
      <c r="EF293" s="62"/>
      <c r="EG293" s="62"/>
      <c r="EH293" s="62"/>
      <c r="EI293" s="62"/>
      <c r="EJ293" s="62"/>
      <c r="EK293" s="62"/>
      <c r="EL293" s="62"/>
      <c r="EM293" s="62"/>
      <c r="EN293" s="62"/>
      <c r="EO293" s="62"/>
      <c r="EP293" s="62"/>
      <c r="EQ293" s="62"/>
      <c r="ER293" s="62"/>
      <c r="ES293" s="62"/>
      <c r="ET293" s="62"/>
      <c r="EU293" s="62"/>
      <c r="EV293" s="62"/>
    </row>
    <row r="294" spans="1:152" s="38" customFormat="1" ht="27" customHeight="1" x14ac:dyDescent="0.2">
      <c r="A294" s="63"/>
      <c r="B294" s="64"/>
      <c r="C294" s="64"/>
      <c r="D294" s="64"/>
      <c r="E294" s="64"/>
      <c r="F294" s="64"/>
      <c r="G294" s="64"/>
      <c r="H294" s="65"/>
      <c r="I294" s="66" t="s">
        <v>71</v>
      </c>
      <c r="J294" s="67"/>
      <c r="K294" s="67"/>
      <c r="L294" s="67"/>
      <c r="M294" s="67"/>
      <c r="N294" s="68"/>
      <c r="O294" s="66" t="s">
        <v>72</v>
      </c>
      <c r="P294" s="67"/>
      <c r="Q294" s="67"/>
      <c r="R294" s="67"/>
      <c r="S294" s="67"/>
      <c r="T294" s="68"/>
      <c r="U294" s="66" t="s">
        <v>73</v>
      </c>
      <c r="V294" s="67"/>
      <c r="W294" s="67"/>
      <c r="X294" s="67"/>
      <c r="Y294" s="67"/>
      <c r="Z294" s="68"/>
      <c r="AA294" s="66" t="s">
        <v>74</v>
      </c>
      <c r="AB294" s="67"/>
      <c r="AC294" s="67"/>
      <c r="AD294" s="67"/>
      <c r="AE294" s="67"/>
      <c r="AF294" s="68"/>
      <c r="AG294" s="66" t="s">
        <v>75</v>
      </c>
      <c r="AH294" s="67"/>
      <c r="AI294" s="67"/>
      <c r="AJ294" s="67"/>
      <c r="AK294" s="67"/>
      <c r="AL294" s="68"/>
      <c r="AM294" s="66" t="s">
        <v>76</v>
      </c>
      <c r="AN294" s="67"/>
      <c r="AO294" s="67"/>
      <c r="AP294" s="67"/>
      <c r="AQ294" s="67"/>
      <c r="AR294" s="68"/>
      <c r="AS294" s="66" t="s">
        <v>77</v>
      </c>
      <c r="AT294" s="67"/>
      <c r="AU294" s="67"/>
      <c r="AV294" s="67"/>
      <c r="AW294" s="67"/>
      <c r="AX294" s="68"/>
      <c r="AY294" s="66" t="s">
        <v>78</v>
      </c>
      <c r="AZ294" s="67"/>
      <c r="BA294" s="67"/>
      <c r="BB294" s="67"/>
      <c r="BC294" s="67"/>
      <c r="BD294" s="67"/>
      <c r="BE294" s="66" t="s">
        <v>79</v>
      </c>
      <c r="BF294" s="67"/>
      <c r="BG294" s="67"/>
      <c r="BH294" s="67"/>
      <c r="BI294" s="67"/>
      <c r="BJ294" s="68"/>
      <c r="BK294" s="66" t="s">
        <v>80</v>
      </c>
      <c r="BL294" s="67"/>
      <c r="BM294" s="67"/>
      <c r="BN294" s="67"/>
      <c r="BO294" s="67"/>
      <c r="BP294" s="67"/>
      <c r="BQ294" s="66" t="s">
        <v>81</v>
      </c>
      <c r="BR294" s="67"/>
      <c r="BS294" s="67"/>
      <c r="BT294" s="67"/>
      <c r="BU294" s="67"/>
      <c r="BV294" s="68"/>
      <c r="BW294" s="66" t="s">
        <v>82</v>
      </c>
      <c r="BX294" s="67"/>
      <c r="BY294" s="67"/>
      <c r="BZ294" s="67"/>
      <c r="CA294" s="67"/>
      <c r="CB294" s="67"/>
      <c r="CC294" s="66" t="s">
        <v>83</v>
      </c>
      <c r="CD294" s="67"/>
      <c r="CE294" s="67"/>
      <c r="CF294" s="67"/>
      <c r="CG294" s="67"/>
      <c r="CH294" s="67"/>
      <c r="CI294" s="66" t="s">
        <v>84</v>
      </c>
      <c r="CJ294" s="67"/>
      <c r="CK294" s="67"/>
      <c r="CL294" s="67"/>
      <c r="CM294" s="67"/>
      <c r="CN294" s="67"/>
      <c r="CO294" s="66" t="s">
        <v>85</v>
      </c>
      <c r="CP294" s="67"/>
      <c r="CQ294" s="67"/>
      <c r="CR294" s="67"/>
      <c r="CS294" s="67"/>
      <c r="CT294" s="67"/>
      <c r="CU294" s="66" t="s">
        <v>86</v>
      </c>
      <c r="CV294" s="67"/>
      <c r="CW294" s="67"/>
      <c r="CX294" s="67"/>
      <c r="CY294" s="67"/>
      <c r="CZ294" s="67"/>
      <c r="DA294" s="66" t="s">
        <v>87</v>
      </c>
      <c r="DB294" s="67"/>
      <c r="DC294" s="67"/>
      <c r="DD294" s="67"/>
      <c r="DE294" s="67"/>
      <c r="DF294" s="67"/>
      <c r="DG294" s="66" t="s">
        <v>88</v>
      </c>
      <c r="DH294" s="67"/>
      <c r="DI294" s="67"/>
      <c r="DJ294" s="67"/>
      <c r="DK294" s="67"/>
      <c r="DL294" s="67"/>
      <c r="DM294" s="66" t="s">
        <v>89</v>
      </c>
      <c r="DN294" s="67"/>
      <c r="DO294" s="67"/>
      <c r="DP294" s="67"/>
      <c r="DQ294" s="67"/>
      <c r="DR294" s="67"/>
      <c r="DS294" s="66" t="s">
        <v>90</v>
      </c>
      <c r="DT294" s="67"/>
      <c r="DU294" s="67"/>
      <c r="DV294" s="67"/>
      <c r="DW294" s="67"/>
      <c r="DX294" s="67"/>
      <c r="DY294" s="66" t="s">
        <v>91</v>
      </c>
      <c r="DZ294" s="67"/>
      <c r="EA294" s="67"/>
      <c r="EB294" s="67"/>
      <c r="EC294" s="67"/>
      <c r="ED294" s="68"/>
      <c r="EE294" s="66" t="s">
        <v>92</v>
      </c>
      <c r="EF294" s="67"/>
      <c r="EG294" s="67"/>
      <c r="EH294" s="67"/>
      <c r="EI294" s="67"/>
      <c r="EJ294" s="67"/>
      <c r="EK294" s="66" t="s">
        <v>93</v>
      </c>
      <c r="EL294" s="67"/>
      <c r="EM294" s="67"/>
      <c r="EN294" s="67"/>
      <c r="EO294" s="67"/>
      <c r="EP294" s="67"/>
      <c r="EQ294" s="66" t="s">
        <v>94</v>
      </c>
      <c r="ER294" s="67"/>
      <c r="ES294" s="67"/>
      <c r="ET294" s="67"/>
      <c r="EU294" s="67"/>
      <c r="EV294" s="67"/>
    </row>
    <row r="295" spans="1:152" s="38" customFormat="1" ht="15.75" customHeight="1" x14ac:dyDescent="0.2">
      <c r="A295" s="69">
        <f>$A$115</f>
        <v>44986</v>
      </c>
      <c r="B295" s="70"/>
      <c r="C295" s="70"/>
      <c r="D295" s="70"/>
      <c r="E295" s="70"/>
      <c r="F295" s="70"/>
      <c r="G295" s="70"/>
      <c r="H295" s="71"/>
      <c r="I295" s="72">
        <f>IF($A295="-","-",ROUND(VLOOKUP($A295+ROUND(LEFT(I$294,1)/24,5),'[1]ОАО "АТС"'!$A$30:$F$773,6,FALSE)+HLOOKUP($DL$292,'[1]Сбытовая надбавка'!$F$5:$H$6,2,FALSE),2)+'[1]Иные услуги'!$C$6+HLOOKUP($DR$291,'[1]Услуги по передаче'!$G$5:$J$7,2,FALSE))</f>
        <v>4198.7700000000004</v>
      </c>
      <c r="J295" s="77"/>
      <c r="K295" s="77"/>
      <c r="L295" s="77"/>
      <c r="M295" s="77"/>
      <c r="N295" s="78"/>
      <c r="O295" s="72">
        <f>IF($A295="-","-",ROUND(VLOOKUP($A295+ROUND(LEFT(O$294,1)/24,5),'[1]ОАО "АТС"'!$A$30:$F$773,6,FALSE)+HLOOKUP($DL$292,'[1]Сбытовая надбавка'!$F$5:$H$6,2,FALSE),2)+'[1]Иные услуги'!$C$6+HLOOKUP($DR$291,'[1]Услуги по передаче'!$G$5:$J$7,2,FALSE))</f>
        <v>4187.95</v>
      </c>
      <c r="P295" s="77"/>
      <c r="Q295" s="77"/>
      <c r="R295" s="77"/>
      <c r="S295" s="77"/>
      <c r="T295" s="78"/>
      <c r="U295" s="72">
        <f>IF($A295="-","-",ROUND(VLOOKUP($A295+ROUND(LEFT(U$294,1)/24,5),'[1]ОАО "АТС"'!$A$30:$F$773,6,FALSE)+HLOOKUP($DL$292,'[1]Сбытовая надбавка'!$F$5:$H$6,2,FALSE),2)+'[1]Иные услуги'!$C$6+HLOOKUP($DR$291,'[1]Услуги по передаче'!$G$5:$J$7,2,FALSE))</f>
        <v>4187.95</v>
      </c>
      <c r="V295" s="77"/>
      <c r="W295" s="77"/>
      <c r="X295" s="77"/>
      <c r="Y295" s="77"/>
      <c r="Z295" s="78"/>
      <c r="AA295" s="72">
        <f>IF($A295="-","-",ROUND(VLOOKUP($A295+ROUND(LEFT(AA$294,1)/24,5),'[1]ОАО "АТС"'!$A$30:$F$773,6,FALSE)+HLOOKUP($DL$292,'[1]Сбытовая надбавка'!$F$5:$H$6,2,FALSE),2)+'[1]Иные услуги'!$C$6+HLOOKUP($DR$291,'[1]Услуги по передаче'!$G$5:$J$7,2,FALSE))</f>
        <v>4187.93</v>
      </c>
      <c r="AB295" s="77"/>
      <c r="AC295" s="77"/>
      <c r="AD295" s="77"/>
      <c r="AE295" s="77"/>
      <c r="AF295" s="78"/>
      <c r="AG295" s="72">
        <f>IF($A295="-","-",ROUND(VLOOKUP($A295+ROUND(LEFT(AG$294,1)/24,5),'[1]ОАО "АТС"'!$A$30:$F$773,6,FALSE)+HLOOKUP($DL$292,'[1]Сбытовая надбавка'!$F$5:$H$6,2,FALSE),2)+'[1]Иные услуги'!$C$6+HLOOKUP($DR$291,'[1]Услуги по передаче'!$G$5:$J$7,2,FALSE))</f>
        <v>4187.92</v>
      </c>
      <c r="AH295" s="77"/>
      <c r="AI295" s="77"/>
      <c r="AJ295" s="77"/>
      <c r="AK295" s="77"/>
      <c r="AL295" s="78"/>
      <c r="AM295" s="72">
        <f>IF($A295="-","-",ROUND(VLOOKUP($A295+ROUND(LEFT(AM$294,1)/24,5),'[1]ОАО "АТС"'!$A$30:$F$773,6,FALSE)+HLOOKUP($DL$292,'[1]Сбытовая надбавка'!$F$5:$H$6,2,FALSE),2)+'[1]Иные услуги'!$C$6+HLOOKUP($DR$291,'[1]Услуги по передаче'!$G$5:$J$7,2,FALSE))</f>
        <v>4187.76</v>
      </c>
      <c r="AN295" s="77"/>
      <c r="AO295" s="77"/>
      <c r="AP295" s="77"/>
      <c r="AQ295" s="77"/>
      <c r="AR295" s="78"/>
      <c r="AS295" s="72">
        <f>IF($A295="-","-",ROUND(VLOOKUP($A295+ROUND(LEFT(AS$294,1)/24,5),'[1]ОАО "АТС"'!$A$30:$F$773,6,FALSE)+HLOOKUP($DL$292,'[1]Сбытовая надбавка'!$F$5:$H$6,2,FALSE),2)+'[1]Иные услуги'!$C$6+HLOOKUP($DR$291,'[1]Услуги по передаче'!$G$5:$J$7,2,FALSE))</f>
        <v>4233.42</v>
      </c>
      <c r="AT295" s="77"/>
      <c r="AU295" s="77"/>
      <c r="AV295" s="77"/>
      <c r="AW295" s="77"/>
      <c r="AX295" s="78"/>
      <c r="AY295" s="72">
        <f>IF($A295="-","-",ROUND(VLOOKUP($A295+ROUND(LEFT(AY$294,1)/24,5),'[1]ОАО "АТС"'!$A$30:$F$773,6,FALSE)+HLOOKUP($DL$292,'[1]Сбытовая надбавка'!$F$5:$H$6,2,FALSE),2)+'[1]Иные услуги'!$C$6+HLOOKUP($DR$291,'[1]Услуги по передаче'!$G$5:$J$7,2,FALSE))</f>
        <v>4361.3500000000004</v>
      </c>
      <c r="AZ295" s="77"/>
      <c r="BA295" s="77"/>
      <c r="BB295" s="77"/>
      <c r="BC295" s="77"/>
      <c r="BD295" s="78"/>
      <c r="BE295" s="72">
        <f>IF($A295="-","-",ROUND(VLOOKUP($A295+ROUND(LEFT(BE$294,1)/24,5),'[1]ОАО "АТС"'!$A$30:$F$773,6,FALSE)+HLOOKUP($DL$292,'[1]Сбытовая надбавка'!$F$5:$H$6,2,FALSE),2)+'[1]Иные услуги'!$C$6+HLOOKUP($DR$291,'[1]Услуги по передаче'!$G$5:$J$7,2,FALSE))</f>
        <v>4202.9799999999996</v>
      </c>
      <c r="BF295" s="77"/>
      <c r="BG295" s="77"/>
      <c r="BH295" s="77"/>
      <c r="BI295" s="77"/>
      <c r="BJ295" s="78"/>
      <c r="BK295" s="72">
        <f>IF($A295="-","-",ROUND(VLOOKUP($A295+ROUND(LEFT(BK$294,1)/24,5),'[1]ОАО "АТС"'!$A$30:$F$773,6,FALSE)+HLOOKUP($DL$292,'[1]Сбытовая надбавка'!$F$5:$H$6,2,FALSE),2)+'[1]Иные услуги'!$C$6+HLOOKUP($DR$291,'[1]Услуги по передаче'!$G$5:$J$7,2,FALSE))</f>
        <v>4307.95</v>
      </c>
      <c r="BL295" s="77"/>
      <c r="BM295" s="77"/>
      <c r="BN295" s="77"/>
      <c r="BO295" s="77"/>
      <c r="BP295" s="78"/>
      <c r="BQ295" s="72">
        <f>IF($A295="-","-",ROUND(VLOOKUP($A295+ROUND(LEFT(BQ$294,2)/24,5),'[1]ОАО "АТС"'!$A$30:$F$773,6,FALSE)+HLOOKUP($DL$292,'[1]Сбытовая надбавка'!$F$5:$H$6,2,FALSE),2)+'[1]Иные услуги'!$C$6+HLOOKUP($DR$291,'[1]Услуги по передаче'!$G$5:$J$7,2,FALSE))</f>
        <v>4341.2299999999996</v>
      </c>
      <c r="BR295" s="77"/>
      <c r="BS295" s="77"/>
      <c r="BT295" s="77"/>
      <c r="BU295" s="77"/>
      <c r="BV295" s="78"/>
      <c r="BW295" s="72">
        <f>IF($A295="-","-",ROUND(VLOOKUP($A295+ROUND(LEFT(BW$294,2)/24,5),'[1]ОАО "АТС"'!$A$30:$F$773,6,FALSE)+HLOOKUP($DL$292,'[1]Сбытовая надбавка'!$F$5:$H$6,2,FALSE),2)+'[1]Иные услуги'!$C$6+HLOOKUP($DR$291,'[1]Услуги по передаче'!$G$5:$J$7,2,FALSE))</f>
        <v>4327.7</v>
      </c>
      <c r="BX295" s="77"/>
      <c r="BY295" s="77"/>
      <c r="BZ295" s="77"/>
      <c r="CA295" s="77"/>
      <c r="CB295" s="78"/>
      <c r="CC295" s="72">
        <f>IF($A295="-","-",ROUND(VLOOKUP($A295+ROUND(LEFT(CC$294,2)/24,5),'[1]ОАО "АТС"'!$A$30:$F$773,6,FALSE)+HLOOKUP($DL$292,'[1]Сбытовая надбавка'!$F$5:$H$6,2,FALSE),2)+'[1]Иные услуги'!$C$6+HLOOKUP($DR$291,'[1]Услуги по передаче'!$G$5:$J$7,2,FALSE))</f>
        <v>4276.87</v>
      </c>
      <c r="CD295" s="77"/>
      <c r="CE295" s="77"/>
      <c r="CF295" s="77"/>
      <c r="CG295" s="77"/>
      <c r="CH295" s="78"/>
      <c r="CI295" s="72">
        <f>IF($A295="-","-",ROUND(VLOOKUP($A295+ROUND(LEFT(CI$294,2)/24,5),'[1]ОАО "АТС"'!$A$30:$F$773,6,FALSE)+HLOOKUP($DL$292,'[1]Сбытовая надбавка'!$F$5:$H$6,2,FALSE),2)+'[1]Иные услуги'!$C$6+HLOOKUP($DR$291,'[1]Услуги по передаче'!$G$5:$J$7,2,FALSE))</f>
        <v>4265.3600000000006</v>
      </c>
      <c r="CJ295" s="77"/>
      <c r="CK295" s="77"/>
      <c r="CL295" s="77"/>
      <c r="CM295" s="77"/>
      <c r="CN295" s="78"/>
      <c r="CO295" s="72">
        <f>IF($A295="-","-",ROUND(VLOOKUP($A295+ROUND(LEFT(CO$294,2)/24,5),'[1]ОАО "АТС"'!$A$30:$F$773,6,FALSE)+HLOOKUP($DL$292,'[1]Сбытовая надбавка'!$F$5:$H$6,2,FALSE),2)+'[1]Иные услуги'!$C$6+HLOOKUP($DR$291,'[1]Услуги по передаче'!$G$5:$J$7,2,FALSE))</f>
        <v>4248.2800000000007</v>
      </c>
      <c r="CP295" s="77"/>
      <c r="CQ295" s="77"/>
      <c r="CR295" s="77"/>
      <c r="CS295" s="77"/>
      <c r="CT295" s="78"/>
      <c r="CU295" s="72">
        <f>IF($A295="-","-",ROUND(VLOOKUP($A295+ROUND(LEFT(CU$294,2)/24,5),'[1]ОАО "АТС"'!$A$30:$F$773,6,FALSE)+HLOOKUP($DL$292,'[1]Сбытовая надбавка'!$F$5:$H$6,2,FALSE),2)+'[1]Иные услуги'!$C$6+HLOOKUP($DR$291,'[1]Услуги по передаче'!$G$5:$J$7,2,FALSE))</f>
        <v>4242.37</v>
      </c>
      <c r="CV295" s="77"/>
      <c r="CW295" s="77"/>
      <c r="CX295" s="77"/>
      <c r="CY295" s="77"/>
      <c r="CZ295" s="78"/>
      <c r="DA295" s="72">
        <f>IF($A295="-","-",ROUND(VLOOKUP($A295+ROUND(LEFT(DA$294,2)/24,5),'[1]ОАО "АТС"'!$A$30:$F$773,6,FALSE)+HLOOKUP($DL$292,'[1]Сбытовая надбавка'!$F$5:$H$6,2,FALSE),2)+'[1]Иные услуги'!$C$6+HLOOKUP($DR$291,'[1]Услуги по передаче'!$G$5:$J$7,2,FALSE))</f>
        <v>4247.51</v>
      </c>
      <c r="DB295" s="77"/>
      <c r="DC295" s="77"/>
      <c r="DD295" s="77"/>
      <c r="DE295" s="77"/>
      <c r="DF295" s="78"/>
      <c r="DG295" s="72">
        <f>IF($A295="-","-",ROUND(VLOOKUP($A295+ROUND(LEFT(DG$294,2)/24,5),'[1]ОАО "АТС"'!$A$30:$F$773,6,FALSE)+HLOOKUP($DL$292,'[1]Сбытовая надбавка'!$F$5:$H$6,2,FALSE),2)+'[1]Иные услуги'!$C$6+HLOOKUP($DR$291,'[1]Услуги по передаче'!$G$5:$J$7,2,FALSE))</f>
        <v>4274.4400000000005</v>
      </c>
      <c r="DH295" s="77"/>
      <c r="DI295" s="77"/>
      <c r="DJ295" s="77"/>
      <c r="DK295" s="77"/>
      <c r="DL295" s="78"/>
      <c r="DM295" s="72">
        <f>IF($A295="-","-",ROUND(VLOOKUP($A295+ROUND(LEFT(DM$294,2)/24,5),'[1]ОАО "АТС"'!$A$30:$F$773,6,FALSE)+HLOOKUP($DL$292,'[1]Сбытовая надбавка'!$F$5:$H$6,2,FALSE),2)+'[1]Иные услуги'!$C$6+HLOOKUP($DR$291,'[1]Услуги по передаче'!$G$5:$J$7,2,FALSE))</f>
        <v>4338.74</v>
      </c>
      <c r="DN295" s="77"/>
      <c r="DO295" s="77"/>
      <c r="DP295" s="77"/>
      <c r="DQ295" s="77"/>
      <c r="DR295" s="78"/>
      <c r="DS295" s="72">
        <f>IF($A295="-","-",ROUND(VLOOKUP($A295+ROUND(LEFT(DS$294,2)/24,5),'[1]ОАО "АТС"'!$A$30:$F$773,6,FALSE)+HLOOKUP($DL$292,'[1]Сбытовая надбавка'!$F$5:$H$6,2,FALSE),2)+'[1]Иные услуги'!$C$6+HLOOKUP($DR$291,'[1]Услуги по передаче'!$G$5:$J$7,2,FALSE))</f>
        <v>4306.3999999999996</v>
      </c>
      <c r="DT295" s="77"/>
      <c r="DU295" s="77"/>
      <c r="DV295" s="77"/>
      <c r="DW295" s="77"/>
      <c r="DX295" s="78"/>
      <c r="DY295" s="72">
        <f>IF($A295="-","-",ROUND(VLOOKUP($A295+ROUND(LEFT(DY$294,2)/24,5),'[1]ОАО "АТС"'!$A$30:$F$773,6,FALSE)+HLOOKUP($DL$292,'[1]Сбытовая надбавка'!$F$5:$H$6,2,FALSE),2)+'[1]Иные услуги'!$C$6+HLOOKUP($DR$291,'[1]Услуги по передаче'!$G$5:$J$7,2,FALSE))</f>
        <v>4252.79</v>
      </c>
      <c r="DZ295" s="77"/>
      <c r="EA295" s="77"/>
      <c r="EB295" s="77"/>
      <c r="EC295" s="77"/>
      <c r="ED295" s="78"/>
      <c r="EE295" s="72">
        <f>IF($A295="-","-",ROUND(VLOOKUP($A295+ROUND(LEFT(EE$294,2)/24,5),'[1]ОАО "АТС"'!$A$30:$F$773,6,FALSE)+HLOOKUP($DL$292,'[1]Сбытовая надбавка'!$F$5:$H$6,2,FALSE),2)+'[1]Иные услуги'!$C$6+HLOOKUP($DR$291,'[1]Услуги по передаче'!$G$5:$J$7,2,FALSE))</f>
        <v>4185.95</v>
      </c>
      <c r="EF295" s="77"/>
      <c r="EG295" s="77"/>
      <c r="EH295" s="77"/>
      <c r="EI295" s="77"/>
      <c r="EJ295" s="78"/>
      <c r="EK295" s="72">
        <f>IF($A295="-","-",ROUND(VLOOKUP($A295+ROUND(LEFT(EK$294,2)/24,5),'[1]ОАО "АТС"'!$A$30:$F$773,6,FALSE)+HLOOKUP($DL$292,'[1]Сбытовая надбавка'!$F$5:$H$6,2,FALSE),2)+'[1]Иные услуги'!$C$6+HLOOKUP($DR$291,'[1]Услуги по передаче'!$G$5:$J$7,2,FALSE))</f>
        <v>4371.3600000000006</v>
      </c>
      <c r="EL295" s="77"/>
      <c r="EM295" s="77"/>
      <c r="EN295" s="77"/>
      <c r="EO295" s="77"/>
      <c r="EP295" s="78"/>
      <c r="EQ295" s="72">
        <f>IF($A295="-","-",ROUND(VLOOKUP($A295+ROUND(LEFT(EQ$294,2)/24,5),'[1]ОАО "АТС"'!$A$30:$F$773,6,FALSE)+HLOOKUP($DL$292,'[1]Сбытовая надбавка'!$F$5:$H$6,2,FALSE),2)+'[1]Иные услуги'!$C$6+HLOOKUP($DR$291,'[1]Услуги по передаче'!$G$5:$J$7,2,FALSE))</f>
        <v>4251.99</v>
      </c>
      <c r="ER295" s="77"/>
      <c r="ES295" s="77"/>
      <c r="ET295" s="77"/>
      <c r="EU295" s="77"/>
      <c r="EV295" s="78"/>
    </row>
    <row r="296" spans="1:152" s="38" customFormat="1" ht="15.75" customHeight="1" x14ac:dyDescent="0.2">
      <c r="A296" s="69">
        <f>$A$116</f>
        <v>44987</v>
      </c>
      <c r="B296" s="70"/>
      <c r="C296" s="70"/>
      <c r="D296" s="70"/>
      <c r="E296" s="70"/>
      <c r="F296" s="70"/>
      <c r="G296" s="70"/>
      <c r="H296" s="71"/>
      <c r="I296" s="72">
        <f>IF($A296="-","-",ROUND(VLOOKUP($A296+ROUND(LEFT(I$294,1)/24,5),'[1]ОАО "АТС"'!$A$30:$F$773,6,FALSE)+HLOOKUP($DL$292,'[1]Сбытовая надбавка'!$F$5:$H$6,2,FALSE),2)+'[1]Иные услуги'!$C$6+HLOOKUP($DR$291,'[1]Услуги по передаче'!$G$5:$J$7,2,FALSE))</f>
        <v>4224.83</v>
      </c>
      <c r="J296" s="77"/>
      <c r="K296" s="77"/>
      <c r="L296" s="77"/>
      <c r="M296" s="77"/>
      <c r="N296" s="78"/>
      <c r="O296" s="72">
        <f>IF($A296="-","-",ROUND(VLOOKUP($A296+ROUND(LEFT(O$294,1)/24,5),'[1]ОАО "АТС"'!$A$30:$F$773,6,FALSE)+HLOOKUP($DL$292,'[1]Сбытовая надбавка'!$F$5:$H$6,2,FALSE),2)+'[1]Иные услуги'!$C$6+HLOOKUP($DR$291,'[1]Услуги по передаче'!$G$5:$J$7,2,FALSE))</f>
        <v>4208.9799999999996</v>
      </c>
      <c r="P296" s="77"/>
      <c r="Q296" s="77"/>
      <c r="R296" s="77"/>
      <c r="S296" s="77"/>
      <c r="T296" s="78"/>
      <c r="U296" s="72">
        <f>IF($A296="-","-",ROUND(VLOOKUP($A296+ROUND(LEFT(U$294,1)/24,5),'[1]ОАО "АТС"'!$A$30:$F$773,6,FALSE)+HLOOKUP($DL$292,'[1]Сбытовая надбавка'!$F$5:$H$6,2,FALSE),2)+'[1]Иные услуги'!$C$6+HLOOKUP($DR$291,'[1]Услуги по передаче'!$G$5:$J$7,2,FALSE))</f>
        <v>4201.57</v>
      </c>
      <c r="V296" s="77"/>
      <c r="W296" s="77"/>
      <c r="X296" s="77"/>
      <c r="Y296" s="77"/>
      <c r="Z296" s="78"/>
      <c r="AA296" s="72">
        <f>IF($A296="-","-",ROUND(VLOOKUP($A296+ROUND(LEFT(AA$294,1)/24,5),'[1]ОАО "АТС"'!$A$30:$F$773,6,FALSE)+HLOOKUP($DL$292,'[1]Сбытовая надбавка'!$F$5:$H$6,2,FALSE),2)+'[1]Иные услуги'!$C$6+HLOOKUP($DR$291,'[1]Услуги по передаче'!$G$5:$J$7,2,FALSE))</f>
        <v>4201.17</v>
      </c>
      <c r="AB296" s="77"/>
      <c r="AC296" s="77"/>
      <c r="AD296" s="77"/>
      <c r="AE296" s="77"/>
      <c r="AF296" s="78"/>
      <c r="AG296" s="72">
        <f>IF($A296="-","-",ROUND(VLOOKUP($A296+ROUND(LEFT(AG$294,1)/24,5),'[1]ОАО "АТС"'!$A$30:$F$773,6,FALSE)+HLOOKUP($DL$292,'[1]Сбытовая надбавка'!$F$5:$H$6,2,FALSE),2)+'[1]Иные услуги'!$C$6+HLOOKUP($DR$291,'[1]Услуги по передаче'!$G$5:$J$7,2,FALSE))</f>
        <v>4202.82</v>
      </c>
      <c r="AH296" s="77"/>
      <c r="AI296" s="77"/>
      <c r="AJ296" s="77"/>
      <c r="AK296" s="77"/>
      <c r="AL296" s="78"/>
      <c r="AM296" s="72">
        <f>IF($A296="-","-",ROUND(VLOOKUP($A296+ROUND(LEFT(AM$294,1)/24,5),'[1]ОАО "АТС"'!$A$30:$F$773,6,FALSE)+HLOOKUP($DL$292,'[1]Сбытовая надбавка'!$F$5:$H$6,2,FALSE),2)+'[1]Иные услуги'!$C$6+HLOOKUP($DR$291,'[1]Услуги по передаче'!$G$5:$J$7,2,FALSE))</f>
        <v>4228.12</v>
      </c>
      <c r="AN296" s="77"/>
      <c r="AO296" s="77"/>
      <c r="AP296" s="77"/>
      <c r="AQ296" s="77"/>
      <c r="AR296" s="78"/>
      <c r="AS296" s="72">
        <f>IF($A296="-","-",ROUND(VLOOKUP($A296+ROUND(LEFT(AS$294,1)/24,5),'[1]ОАО "АТС"'!$A$30:$F$773,6,FALSE)+HLOOKUP($DL$292,'[1]Сбытовая надбавка'!$F$5:$H$6,2,FALSE),2)+'[1]Иные услуги'!$C$6+HLOOKUP($DR$291,'[1]Услуги по передаче'!$G$5:$J$7,2,FALSE))</f>
        <v>4230.09</v>
      </c>
      <c r="AT296" s="77"/>
      <c r="AU296" s="77"/>
      <c r="AV296" s="77"/>
      <c r="AW296" s="77"/>
      <c r="AX296" s="78"/>
      <c r="AY296" s="72">
        <f>IF($A296="-","-",ROUND(VLOOKUP($A296+ROUND(LEFT(AY$294,1)/24,5),'[1]ОАО "АТС"'!$A$30:$F$773,6,FALSE)+HLOOKUP($DL$292,'[1]Сбытовая надбавка'!$F$5:$H$6,2,FALSE),2)+'[1]Иные услуги'!$C$6+HLOOKUP($DR$291,'[1]Услуги по передаче'!$G$5:$J$7,2,FALSE))</f>
        <v>4247.9400000000005</v>
      </c>
      <c r="AZ296" s="77"/>
      <c r="BA296" s="77"/>
      <c r="BB296" s="77"/>
      <c r="BC296" s="77"/>
      <c r="BD296" s="78"/>
      <c r="BE296" s="72">
        <f>IF($A296="-","-",ROUND(VLOOKUP($A296+ROUND(LEFT(BE$294,1)/24,5),'[1]ОАО "АТС"'!$A$30:$F$773,6,FALSE)+HLOOKUP($DL$292,'[1]Сбытовая надбавка'!$F$5:$H$6,2,FALSE),2)+'[1]Иные услуги'!$C$6+HLOOKUP($DR$291,'[1]Услуги по передаче'!$G$5:$J$7,2,FALSE))</f>
        <v>4186.9799999999996</v>
      </c>
      <c r="BF296" s="77"/>
      <c r="BG296" s="77"/>
      <c r="BH296" s="77"/>
      <c r="BI296" s="77"/>
      <c r="BJ296" s="78"/>
      <c r="BK296" s="72">
        <f>IF($A296="-","-",ROUND(VLOOKUP($A296+ROUND(LEFT(BK$294,1)/24,5),'[1]ОАО "АТС"'!$A$30:$F$773,6,FALSE)+HLOOKUP($DL$292,'[1]Сбытовая надбавка'!$F$5:$H$6,2,FALSE),2)+'[1]Иные услуги'!$C$6+HLOOKUP($DR$291,'[1]Услуги по передаче'!$G$5:$J$7,2,FALSE))</f>
        <v>4187.0300000000007</v>
      </c>
      <c r="BL296" s="77"/>
      <c r="BM296" s="77"/>
      <c r="BN296" s="77"/>
      <c r="BO296" s="77"/>
      <c r="BP296" s="78"/>
      <c r="BQ296" s="72">
        <f>IF($A296="-","-",ROUND(VLOOKUP($A296+ROUND(LEFT(BQ$294,2)/24,5),'[1]ОАО "АТС"'!$A$30:$F$773,6,FALSE)+HLOOKUP($DL$292,'[1]Сбытовая надбавка'!$F$5:$H$6,2,FALSE),2)+'[1]Иные услуги'!$C$6+HLOOKUP($DR$291,'[1]Услуги по передаче'!$G$5:$J$7,2,FALSE))</f>
        <v>4230.24</v>
      </c>
      <c r="BR296" s="77"/>
      <c r="BS296" s="77"/>
      <c r="BT296" s="77"/>
      <c r="BU296" s="77"/>
      <c r="BV296" s="78"/>
      <c r="BW296" s="72">
        <f>IF($A296="-","-",ROUND(VLOOKUP($A296+ROUND(LEFT(BW$294,2)/24,5),'[1]ОАО "АТС"'!$A$30:$F$773,6,FALSE)+HLOOKUP($DL$292,'[1]Сбытовая надбавка'!$F$5:$H$6,2,FALSE),2)+'[1]Иные услуги'!$C$6+HLOOKUP($DR$291,'[1]Услуги по передаче'!$G$5:$J$7,2,FALSE))</f>
        <v>4229.87</v>
      </c>
      <c r="BX296" s="77"/>
      <c r="BY296" s="77"/>
      <c r="BZ296" s="77"/>
      <c r="CA296" s="77"/>
      <c r="CB296" s="78"/>
      <c r="CC296" s="72">
        <f>IF($A296="-","-",ROUND(VLOOKUP($A296+ROUND(LEFT(CC$294,2)/24,5),'[1]ОАО "АТС"'!$A$30:$F$773,6,FALSE)+HLOOKUP($DL$292,'[1]Сбытовая надбавка'!$F$5:$H$6,2,FALSE),2)+'[1]Иные услуги'!$C$6+HLOOKUP($DR$291,'[1]Услуги по передаче'!$G$5:$J$7,2,FALSE))</f>
        <v>4202.96</v>
      </c>
      <c r="CD296" s="77"/>
      <c r="CE296" s="77"/>
      <c r="CF296" s="77"/>
      <c r="CG296" s="77"/>
      <c r="CH296" s="78"/>
      <c r="CI296" s="72">
        <f>IF($A296="-","-",ROUND(VLOOKUP($A296+ROUND(LEFT(CI$294,2)/24,5),'[1]ОАО "АТС"'!$A$30:$F$773,6,FALSE)+HLOOKUP($DL$292,'[1]Сбытовая надбавка'!$F$5:$H$6,2,FALSE),2)+'[1]Иные услуги'!$C$6+HLOOKUP($DR$291,'[1]Услуги по передаче'!$G$5:$J$7,2,FALSE))</f>
        <v>4195.84</v>
      </c>
      <c r="CJ296" s="77"/>
      <c r="CK296" s="77"/>
      <c r="CL296" s="77"/>
      <c r="CM296" s="77"/>
      <c r="CN296" s="78"/>
      <c r="CO296" s="72">
        <f>IF($A296="-","-",ROUND(VLOOKUP($A296+ROUND(LEFT(CO$294,2)/24,5),'[1]ОАО "АТС"'!$A$30:$F$773,6,FALSE)+HLOOKUP($DL$292,'[1]Сбытовая надбавка'!$F$5:$H$6,2,FALSE),2)+'[1]Иные услуги'!$C$6+HLOOKUP($DR$291,'[1]Услуги по передаче'!$G$5:$J$7,2,FALSE))</f>
        <v>4187</v>
      </c>
      <c r="CP296" s="77"/>
      <c r="CQ296" s="77"/>
      <c r="CR296" s="77"/>
      <c r="CS296" s="77"/>
      <c r="CT296" s="78"/>
      <c r="CU296" s="72">
        <f>IF($A296="-","-",ROUND(VLOOKUP($A296+ROUND(LEFT(CU$294,2)/24,5),'[1]ОАО "АТС"'!$A$30:$F$773,6,FALSE)+HLOOKUP($DL$292,'[1]Сбытовая надбавка'!$F$5:$H$6,2,FALSE),2)+'[1]Иные услуги'!$C$6+HLOOKUP($DR$291,'[1]Услуги по передаче'!$G$5:$J$7,2,FALSE))</f>
        <v>4186.9799999999996</v>
      </c>
      <c r="CV296" s="77"/>
      <c r="CW296" s="77"/>
      <c r="CX296" s="77"/>
      <c r="CY296" s="77"/>
      <c r="CZ296" s="78"/>
      <c r="DA296" s="72">
        <f>IF($A296="-","-",ROUND(VLOOKUP($A296+ROUND(LEFT(DA$294,2)/24,5),'[1]ОАО "АТС"'!$A$30:$F$773,6,FALSE)+HLOOKUP($DL$292,'[1]Сбытовая надбавка'!$F$5:$H$6,2,FALSE),2)+'[1]Иные услуги'!$C$6+HLOOKUP($DR$291,'[1]Услуги по передаче'!$G$5:$J$7,2,FALSE))</f>
        <v>4187.49</v>
      </c>
      <c r="DB296" s="77"/>
      <c r="DC296" s="77"/>
      <c r="DD296" s="77"/>
      <c r="DE296" s="77"/>
      <c r="DF296" s="78"/>
      <c r="DG296" s="72">
        <f>IF($A296="-","-",ROUND(VLOOKUP($A296+ROUND(LEFT(DG$294,2)/24,5),'[1]ОАО "АТС"'!$A$30:$F$773,6,FALSE)+HLOOKUP($DL$292,'[1]Сбытовая надбавка'!$F$5:$H$6,2,FALSE),2)+'[1]Иные услуги'!$C$6+HLOOKUP($DR$291,'[1]Услуги по передаче'!$G$5:$J$7,2,FALSE))</f>
        <v>4228.17</v>
      </c>
      <c r="DH296" s="77"/>
      <c r="DI296" s="77"/>
      <c r="DJ296" s="77"/>
      <c r="DK296" s="77"/>
      <c r="DL296" s="78"/>
      <c r="DM296" s="72">
        <f>IF($A296="-","-",ROUND(VLOOKUP($A296+ROUND(LEFT(DM$294,2)/24,5),'[1]ОАО "АТС"'!$A$30:$F$773,6,FALSE)+HLOOKUP($DL$292,'[1]Сбытовая надбавка'!$F$5:$H$6,2,FALSE),2)+'[1]Иные услуги'!$C$6+HLOOKUP($DR$291,'[1]Услуги по передаче'!$G$5:$J$7,2,FALSE))</f>
        <v>4358.4400000000005</v>
      </c>
      <c r="DN296" s="77"/>
      <c r="DO296" s="77"/>
      <c r="DP296" s="77"/>
      <c r="DQ296" s="77"/>
      <c r="DR296" s="78"/>
      <c r="DS296" s="72">
        <f>IF($A296="-","-",ROUND(VLOOKUP($A296+ROUND(LEFT(DS$294,2)/24,5),'[1]ОАО "АТС"'!$A$30:$F$773,6,FALSE)+HLOOKUP($DL$292,'[1]Сбытовая надбавка'!$F$5:$H$6,2,FALSE),2)+'[1]Иные услуги'!$C$6+HLOOKUP($DR$291,'[1]Услуги по передаче'!$G$5:$J$7,2,FALSE))</f>
        <v>4384.6400000000003</v>
      </c>
      <c r="DT296" s="77"/>
      <c r="DU296" s="77"/>
      <c r="DV296" s="77"/>
      <c r="DW296" s="77"/>
      <c r="DX296" s="78"/>
      <c r="DY296" s="72">
        <f>IF($A296="-","-",ROUND(VLOOKUP($A296+ROUND(LEFT(DY$294,2)/24,5),'[1]ОАО "АТС"'!$A$30:$F$773,6,FALSE)+HLOOKUP($DL$292,'[1]Сбытовая надбавка'!$F$5:$H$6,2,FALSE),2)+'[1]Иные услуги'!$C$6+HLOOKUP($DR$291,'[1]Услуги по передаче'!$G$5:$J$7,2,FALSE))</f>
        <v>4339.76</v>
      </c>
      <c r="DZ296" s="77"/>
      <c r="EA296" s="77"/>
      <c r="EB296" s="77"/>
      <c r="EC296" s="77"/>
      <c r="ED296" s="78"/>
      <c r="EE296" s="72">
        <f>IF($A296="-","-",ROUND(VLOOKUP($A296+ROUND(LEFT(EE$294,2)/24,5),'[1]ОАО "АТС"'!$A$30:$F$773,6,FALSE)+HLOOKUP($DL$292,'[1]Сбытовая надбавка'!$F$5:$H$6,2,FALSE),2)+'[1]Иные услуги'!$C$6+HLOOKUP($DR$291,'[1]Услуги по передаче'!$G$5:$J$7,2,FALSE))</f>
        <v>4274.0300000000007</v>
      </c>
      <c r="EF296" s="77"/>
      <c r="EG296" s="77"/>
      <c r="EH296" s="77"/>
      <c r="EI296" s="77"/>
      <c r="EJ296" s="78"/>
      <c r="EK296" s="72">
        <f>IF($A296="-","-",ROUND(VLOOKUP($A296+ROUND(LEFT(EK$294,2)/24,5),'[1]ОАО "АТС"'!$A$30:$F$773,6,FALSE)+HLOOKUP($DL$292,'[1]Сбытовая надбавка'!$F$5:$H$6,2,FALSE),2)+'[1]Иные услуги'!$C$6+HLOOKUP($DR$291,'[1]Услуги по передаче'!$G$5:$J$7,2,FALSE))</f>
        <v>4442.46</v>
      </c>
      <c r="EL296" s="77"/>
      <c r="EM296" s="77"/>
      <c r="EN296" s="77"/>
      <c r="EO296" s="77"/>
      <c r="EP296" s="78"/>
      <c r="EQ296" s="72">
        <f>IF($A296="-","-",ROUND(VLOOKUP($A296+ROUND(LEFT(EQ$294,2)/24,5),'[1]ОАО "АТС"'!$A$30:$F$773,6,FALSE)+HLOOKUP($DL$292,'[1]Сбытовая надбавка'!$F$5:$H$6,2,FALSE),2)+'[1]Иные услуги'!$C$6+HLOOKUP($DR$291,'[1]Услуги по передаче'!$G$5:$J$7,2,FALSE))</f>
        <v>4326.6000000000004</v>
      </c>
      <c r="ER296" s="77"/>
      <c r="ES296" s="77"/>
      <c r="ET296" s="77"/>
      <c r="EU296" s="77"/>
      <c r="EV296" s="78"/>
    </row>
    <row r="297" spans="1:152" s="38" customFormat="1" ht="15.75" customHeight="1" x14ac:dyDescent="0.2">
      <c r="A297" s="69">
        <f>$A$117</f>
        <v>44988</v>
      </c>
      <c r="B297" s="70"/>
      <c r="C297" s="70"/>
      <c r="D297" s="70"/>
      <c r="E297" s="70"/>
      <c r="F297" s="70"/>
      <c r="G297" s="70"/>
      <c r="H297" s="71"/>
      <c r="I297" s="72">
        <f>IF($A297="-","-",ROUND(VLOOKUP($A297+ROUND(LEFT(I$294,1)/24,5),'[1]ОАО "АТС"'!$A$30:$F$773,6,FALSE)+HLOOKUP($DL$292,'[1]Сбытовая надбавка'!$F$5:$H$6,2,FALSE),2)+'[1]Иные услуги'!$C$6+HLOOKUP($DR$291,'[1]Услуги по передаче'!$G$5:$J$7,2,FALSE))</f>
        <v>4242.5600000000004</v>
      </c>
      <c r="J297" s="77"/>
      <c r="K297" s="77"/>
      <c r="L297" s="77"/>
      <c r="M297" s="77"/>
      <c r="N297" s="78"/>
      <c r="O297" s="72">
        <f>IF($A297="-","-",ROUND(VLOOKUP($A297+ROUND(LEFT(O$294,1)/24,5),'[1]ОАО "АТС"'!$A$30:$F$773,6,FALSE)+HLOOKUP($DL$292,'[1]Сбытовая надбавка'!$F$5:$H$6,2,FALSE),2)+'[1]Иные услуги'!$C$6+HLOOKUP($DR$291,'[1]Услуги по передаче'!$G$5:$J$7,2,FALSE))</f>
        <v>4206.66</v>
      </c>
      <c r="P297" s="77"/>
      <c r="Q297" s="77"/>
      <c r="R297" s="77"/>
      <c r="S297" s="77"/>
      <c r="T297" s="78"/>
      <c r="U297" s="72">
        <f>IF($A297="-","-",ROUND(VLOOKUP($A297+ROUND(LEFT(U$294,1)/24,5),'[1]ОАО "АТС"'!$A$30:$F$773,6,FALSE)+HLOOKUP($DL$292,'[1]Сбытовая надбавка'!$F$5:$H$6,2,FALSE),2)+'[1]Иные услуги'!$C$6+HLOOKUP($DR$291,'[1]Услуги по передаче'!$G$5:$J$7,2,FALSE))</f>
        <v>4197.6900000000005</v>
      </c>
      <c r="V297" s="77"/>
      <c r="W297" s="77"/>
      <c r="X297" s="77"/>
      <c r="Y297" s="77"/>
      <c r="Z297" s="78"/>
      <c r="AA297" s="72">
        <f>IF($A297="-","-",ROUND(VLOOKUP($A297+ROUND(LEFT(AA$294,1)/24,5),'[1]ОАО "АТС"'!$A$30:$F$773,6,FALSE)+HLOOKUP($DL$292,'[1]Сбытовая надбавка'!$F$5:$H$6,2,FALSE),2)+'[1]Иные услуги'!$C$6+HLOOKUP($DR$291,'[1]Услуги по передаче'!$G$5:$J$7,2,FALSE))</f>
        <v>4196.1100000000006</v>
      </c>
      <c r="AB297" s="77"/>
      <c r="AC297" s="77"/>
      <c r="AD297" s="77"/>
      <c r="AE297" s="77"/>
      <c r="AF297" s="78"/>
      <c r="AG297" s="72">
        <f>IF($A297="-","-",ROUND(VLOOKUP($A297+ROUND(LEFT(AG$294,1)/24,5),'[1]ОАО "АТС"'!$A$30:$F$773,6,FALSE)+HLOOKUP($DL$292,'[1]Сбытовая надбавка'!$F$5:$H$6,2,FALSE),2)+'[1]Иные услуги'!$C$6+HLOOKUP($DR$291,'[1]Услуги по передаче'!$G$5:$J$7,2,FALSE))</f>
        <v>4195.3100000000004</v>
      </c>
      <c r="AH297" s="77"/>
      <c r="AI297" s="77"/>
      <c r="AJ297" s="77"/>
      <c r="AK297" s="77"/>
      <c r="AL297" s="78"/>
      <c r="AM297" s="72">
        <f>IF($A297="-","-",ROUND(VLOOKUP($A297+ROUND(LEFT(AM$294,1)/24,5),'[1]ОАО "АТС"'!$A$30:$F$773,6,FALSE)+HLOOKUP($DL$292,'[1]Сбытовая надбавка'!$F$5:$H$6,2,FALSE),2)+'[1]Иные услуги'!$C$6+HLOOKUP($DR$291,'[1]Услуги по передаче'!$G$5:$J$7,2,FALSE))</f>
        <v>4220.25</v>
      </c>
      <c r="AN297" s="77"/>
      <c r="AO297" s="77"/>
      <c r="AP297" s="77"/>
      <c r="AQ297" s="77"/>
      <c r="AR297" s="78"/>
      <c r="AS297" s="72">
        <f>IF($A297="-","-",ROUND(VLOOKUP($A297+ROUND(LEFT(AS$294,1)/24,5),'[1]ОАО "АТС"'!$A$30:$F$773,6,FALSE)+HLOOKUP($DL$292,'[1]Сбытовая надбавка'!$F$5:$H$6,2,FALSE),2)+'[1]Иные услуги'!$C$6+HLOOKUP($DR$291,'[1]Услуги по передаче'!$G$5:$J$7,2,FALSE))</f>
        <v>4191.7299999999996</v>
      </c>
      <c r="AT297" s="77"/>
      <c r="AU297" s="77"/>
      <c r="AV297" s="77"/>
      <c r="AW297" s="77"/>
      <c r="AX297" s="78"/>
      <c r="AY297" s="72">
        <f>IF($A297="-","-",ROUND(VLOOKUP($A297+ROUND(LEFT(AY$294,1)/24,5),'[1]ОАО "АТС"'!$A$30:$F$773,6,FALSE)+HLOOKUP($DL$292,'[1]Сбытовая надбавка'!$F$5:$H$6,2,FALSE),2)+'[1]Иные услуги'!$C$6+HLOOKUP($DR$291,'[1]Услуги по передаче'!$G$5:$J$7,2,FALSE))</f>
        <v>4213.46</v>
      </c>
      <c r="AZ297" s="77"/>
      <c r="BA297" s="77"/>
      <c r="BB297" s="77"/>
      <c r="BC297" s="77"/>
      <c r="BD297" s="78"/>
      <c r="BE297" s="72">
        <f>IF($A297="-","-",ROUND(VLOOKUP($A297+ROUND(LEFT(BE$294,1)/24,5),'[1]ОАО "АТС"'!$A$30:$F$773,6,FALSE)+HLOOKUP($DL$292,'[1]Сбытовая надбавка'!$F$5:$H$6,2,FALSE),2)+'[1]Иные услуги'!$C$6+HLOOKUP($DR$291,'[1]Услуги по передаче'!$G$5:$J$7,2,FALSE))</f>
        <v>4186.3100000000004</v>
      </c>
      <c r="BF297" s="77"/>
      <c r="BG297" s="77"/>
      <c r="BH297" s="77"/>
      <c r="BI297" s="77"/>
      <c r="BJ297" s="78"/>
      <c r="BK297" s="72">
        <f>IF($A297="-","-",ROUND(VLOOKUP($A297+ROUND(LEFT(BK$294,1)/24,5),'[1]ОАО "АТС"'!$A$30:$F$773,6,FALSE)+HLOOKUP($DL$292,'[1]Сбытовая надбавка'!$F$5:$H$6,2,FALSE),2)+'[1]Иные услуги'!$C$6+HLOOKUP($DR$291,'[1]Услуги по передаче'!$G$5:$J$7,2,FALSE))</f>
        <v>4186.4400000000005</v>
      </c>
      <c r="BL297" s="77"/>
      <c r="BM297" s="77"/>
      <c r="BN297" s="77"/>
      <c r="BO297" s="77"/>
      <c r="BP297" s="78"/>
      <c r="BQ297" s="72">
        <f>IF($A297="-","-",ROUND(VLOOKUP($A297+ROUND(LEFT(BQ$294,2)/24,5),'[1]ОАО "АТС"'!$A$30:$F$773,6,FALSE)+HLOOKUP($DL$292,'[1]Сбытовая надбавка'!$F$5:$H$6,2,FALSE),2)+'[1]Иные услуги'!$C$6+HLOOKUP($DR$291,'[1]Услуги по передаче'!$G$5:$J$7,2,FALSE))</f>
        <v>4204.2</v>
      </c>
      <c r="BR297" s="77"/>
      <c r="BS297" s="77"/>
      <c r="BT297" s="77"/>
      <c r="BU297" s="77"/>
      <c r="BV297" s="78"/>
      <c r="BW297" s="72">
        <f>IF($A297="-","-",ROUND(VLOOKUP($A297+ROUND(LEFT(BW$294,2)/24,5),'[1]ОАО "АТС"'!$A$30:$F$773,6,FALSE)+HLOOKUP($DL$292,'[1]Сбытовая надбавка'!$F$5:$H$6,2,FALSE),2)+'[1]Иные услуги'!$C$6+HLOOKUP($DR$291,'[1]Услуги по передаче'!$G$5:$J$7,2,FALSE))</f>
        <v>4205.09</v>
      </c>
      <c r="BX297" s="77"/>
      <c r="BY297" s="77"/>
      <c r="BZ297" s="77"/>
      <c r="CA297" s="77"/>
      <c r="CB297" s="78"/>
      <c r="CC297" s="72">
        <f>IF($A297="-","-",ROUND(VLOOKUP($A297+ROUND(LEFT(CC$294,2)/24,5),'[1]ОАО "АТС"'!$A$30:$F$773,6,FALSE)+HLOOKUP($DL$292,'[1]Сбытовая надбавка'!$F$5:$H$6,2,FALSE),2)+'[1]Иные услуги'!$C$6+HLOOKUP($DR$291,'[1]Услуги по передаче'!$G$5:$J$7,2,FALSE))</f>
        <v>4186.33</v>
      </c>
      <c r="CD297" s="77"/>
      <c r="CE297" s="77"/>
      <c r="CF297" s="77"/>
      <c r="CG297" s="77"/>
      <c r="CH297" s="78"/>
      <c r="CI297" s="72">
        <f>IF($A297="-","-",ROUND(VLOOKUP($A297+ROUND(LEFT(CI$294,2)/24,5),'[1]ОАО "АТС"'!$A$30:$F$773,6,FALSE)+HLOOKUP($DL$292,'[1]Сбытовая надбавка'!$F$5:$H$6,2,FALSE),2)+'[1]Иные услуги'!$C$6+HLOOKUP($DR$291,'[1]Услуги по передаче'!$G$5:$J$7,2,FALSE))</f>
        <v>4186.74</v>
      </c>
      <c r="CJ297" s="77"/>
      <c r="CK297" s="77"/>
      <c r="CL297" s="77"/>
      <c r="CM297" s="77"/>
      <c r="CN297" s="78"/>
      <c r="CO297" s="72">
        <f>IF($A297="-","-",ROUND(VLOOKUP($A297+ROUND(LEFT(CO$294,2)/24,5),'[1]ОАО "АТС"'!$A$30:$F$773,6,FALSE)+HLOOKUP($DL$292,'[1]Сбытовая надбавка'!$F$5:$H$6,2,FALSE),2)+'[1]Иные услуги'!$C$6+HLOOKUP($DR$291,'[1]Услуги по передаче'!$G$5:$J$7,2,FALSE))</f>
        <v>4186.5</v>
      </c>
      <c r="CP297" s="77"/>
      <c r="CQ297" s="77"/>
      <c r="CR297" s="77"/>
      <c r="CS297" s="77"/>
      <c r="CT297" s="78"/>
      <c r="CU297" s="72">
        <f>IF($A297="-","-",ROUND(VLOOKUP($A297+ROUND(LEFT(CU$294,2)/24,5),'[1]ОАО "АТС"'!$A$30:$F$773,6,FALSE)+HLOOKUP($DL$292,'[1]Сбытовая надбавка'!$F$5:$H$6,2,FALSE),2)+'[1]Иные услуги'!$C$6+HLOOKUP($DR$291,'[1]Услуги по передаче'!$G$5:$J$7,2,FALSE))</f>
        <v>4186.62</v>
      </c>
      <c r="CV297" s="77"/>
      <c r="CW297" s="77"/>
      <c r="CX297" s="77"/>
      <c r="CY297" s="77"/>
      <c r="CZ297" s="78"/>
      <c r="DA297" s="72">
        <f>IF($A297="-","-",ROUND(VLOOKUP($A297+ROUND(LEFT(DA$294,2)/24,5),'[1]ОАО "АТС"'!$A$30:$F$773,6,FALSE)+HLOOKUP($DL$292,'[1]Сбытовая надбавка'!$F$5:$H$6,2,FALSE),2)+'[1]Иные услуги'!$C$6+HLOOKUP($DR$291,'[1]Услуги по передаче'!$G$5:$J$7,2,FALSE))</f>
        <v>4187.2800000000007</v>
      </c>
      <c r="DB297" s="77"/>
      <c r="DC297" s="77"/>
      <c r="DD297" s="77"/>
      <c r="DE297" s="77"/>
      <c r="DF297" s="78"/>
      <c r="DG297" s="72">
        <f>IF($A297="-","-",ROUND(VLOOKUP($A297+ROUND(LEFT(DG$294,2)/24,5),'[1]ОАО "АТС"'!$A$30:$F$773,6,FALSE)+HLOOKUP($DL$292,'[1]Сбытовая надбавка'!$F$5:$H$6,2,FALSE),2)+'[1]Иные услуги'!$C$6+HLOOKUP($DR$291,'[1]Услуги по передаче'!$G$5:$J$7,2,FALSE))</f>
        <v>4203.76</v>
      </c>
      <c r="DH297" s="77"/>
      <c r="DI297" s="77"/>
      <c r="DJ297" s="77"/>
      <c r="DK297" s="77"/>
      <c r="DL297" s="78"/>
      <c r="DM297" s="72">
        <f>IF($A297="-","-",ROUND(VLOOKUP($A297+ROUND(LEFT(DM$294,2)/24,5),'[1]ОАО "АТС"'!$A$30:$F$773,6,FALSE)+HLOOKUP($DL$292,'[1]Сбытовая надбавка'!$F$5:$H$6,2,FALSE),2)+'[1]Иные услуги'!$C$6+HLOOKUP($DR$291,'[1]Услуги по передаче'!$G$5:$J$7,2,FALSE))</f>
        <v>4325.6000000000004</v>
      </c>
      <c r="DN297" s="77"/>
      <c r="DO297" s="77"/>
      <c r="DP297" s="77"/>
      <c r="DQ297" s="77"/>
      <c r="DR297" s="78"/>
      <c r="DS297" s="72">
        <f>IF($A297="-","-",ROUND(VLOOKUP($A297+ROUND(LEFT(DS$294,2)/24,5),'[1]ОАО "АТС"'!$A$30:$F$773,6,FALSE)+HLOOKUP($DL$292,'[1]Сбытовая надбавка'!$F$5:$H$6,2,FALSE),2)+'[1]Иные услуги'!$C$6+HLOOKUP($DR$291,'[1]Услуги по передаче'!$G$5:$J$7,2,FALSE))</f>
        <v>4356.34</v>
      </c>
      <c r="DT297" s="77"/>
      <c r="DU297" s="77"/>
      <c r="DV297" s="77"/>
      <c r="DW297" s="77"/>
      <c r="DX297" s="78"/>
      <c r="DY297" s="72">
        <f>IF($A297="-","-",ROUND(VLOOKUP($A297+ROUND(LEFT(DY$294,2)/24,5),'[1]ОАО "АТС"'!$A$30:$F$773,6,FALSE)+HLOOKUP($DL$292,'[1]Сбытовая надбавка'!$F$5:$H$6,2,FALSE),2)+'[1]Иные услуги'!$C$6+HLOOKUP($DR$291,'[1]Услуги по передаче'!$G$5:$J$7,2,FALSE))</f>
        <v>4303.3100000000004</v>
      </c>
      <c r="DZ297" s="77"/>
      <c r="EA297" s="77"/>
      <c r="EB297" s="77"/>
      <c r="EC297" s="77"/>
      <c r="ED297" s="78"/>
      <c r="EE297" s="72">
        <f>IF($A297="-","-",ROUND(VLOOKUP($A297+ROUND(LEFT(EE$294,2)/24,5),'[1]ОАО "АТС"'!$A$30:$F$773,6,FALSE)+HLOOKUP($DL$292,'[1]Сбытовая надбавка'!$F$5:$H$6,2,FALSE),2)+'[1]Иные услуги'!$C$6+HLOOKUP($DR$291,'[1]Услуги по передаче'!$G$5:$J$7,2,FALSE))</f>
        <v>4243.3999999999996</v>
      </c>
      <c r="EF297" s="77"/>
      <c r="EG297" s="77"/>
      <c r="EH297" s="77"/>
      <c r="EI297" s="77"/>
      <c r="EJ297" s="78"/>
      <c r="EK297" s="72">
        <f>IF($A297="-","-",ROUND(VLOOKUP($A297+ROUND(LEFT(EK$294,2)/24,5),'[1]ОАО "АТС"'!$A$30:$F$773,6,FALSE)+HLOOKUP($DL$292,'[1]Сбытовая надбавка'!$F$5:$H$6,2,FALSE),2)+'[1]Иные услуги'!$C$6+HLOOKUP($DR$291,'[1]Услуги по передаче'!$G$5:$J$7,2,FALSE))</f>
        <v>4589.07</v>
      </c>
      <c r="EL297" s="77"/>
      <c r="EM297" s="77"/>
      <c r="EN297" s="77"/>
      <c r="EO297" s="77"/>
      <c r="EP297" s="78"/>
      <c r="EQ297" s="72">
        <f>IF($A297="-","-",ROUND(VLOOKUP($A297+ROUND(LEFT(EQ$294,2)/24,5),'[1]ОАО "АТС"'!$A$30:$F$773,6,FALSE)+HLOOKUP($DL$292,'[1]Сбытовая надбавка'!$F$5:$H$6,2,FALSE),2)+'[1]Иные услуги'!$C$6+HLOOKUP($DR$291,'[1]Услуги по передаче'!$G$5:$J$7,2,FALSE))</f>
        <v>4311.1400000000003</v>
      </c>
      <c r="ER297" s="77"/>
      <c r="ES297" s="77"/>
      <c r="ET297" s="77"/>
      <c r="EU297" s="77"/>
      <c r="EV297" s="78"/>
    </row>
    <row r="298" spans="1:152" s="38" customFormat="1" ht="15.75" customHeight="1" x14ac:dyDescent="0.2">
      <c r="A298" s="69">
        <f>$A$118</f>
        <v>44989</v>
      </c>
      <c r="B298" s="70"/>
      <c r="C298" s="70"/>
      <c r="D298" s="70"/>
      <c r="E298" s="70"/>
      <c r="F298" s="70"/>
      <c r="G298" s="70"/>
      <c r="H298" s="71"/>
      <c r="I298" s="72">
        <f>IF($A298="-","-",ROUND(VLOOKUP($A298+ROUND(LEFT(I$294,1)/24,5),'[1]ОАО "АТС"'!$A$30:$F$773,6,FALSE)+HLOOKUP($DL$292,'[1]Сбытовая надбавка'!$F$5:$H$6,2,FALSE),2)+'[1]Иные услуги'!$C$6+HLOOKUP($DR$291,'[1]Услуги по передаче'!$G$5:$J$7,2,FALSE))</f>
        <v>4205.3999999999996</v>
      </c>
      <c r="J298" s="77"/>
      <c r="K298" s="77"/>
      <c r="L298" s="77"/>
      <c r="M298" s="77"/>
      <c r="N298" s="78"/>
      <c r="O298" s="72">
        <f>IF($A298="-","-",ROUND(VLOOKUP($A298+ROUND(LEFT(O$294,1)/24,5),'[1]ОАО "АТС"'!$A$30:$F$773,6,FALSE)+HLOOKUP($DL$292,'[1]Сбытовая надбавка'!$F$5:$H$6,2,FALSE),2)+'[1]Иные услуги'!$C$6+HLOOKUP($DR$291,'[1]Услуги по передаче'!$G$5:$J$7,2,FALSE))</f>
        <v>4186.97</v>
      </c>
      <c r="P298" s="77"/>
      <c r="Q298" s="77"/>
      <c r="R298" s="77"/>
      <c r="S298" s="77"/>
      <c r="T298" s="78"/>
      <c r="U298" s="72">
        <f>IF($A298="-","-",ROUND(VLOOKUP($A298+ROUND(LEFT(U$294,1)/24,5),'[1]ОАО "АТС"'!$A$30:$F$773,6,FALSE)+HLOOKUP($DL$292,'[1]Сбытовая надбавка'!$F$5:$H$6,2,FALSE),2)+'[1]Иные услуги'!$C$6+HLOOKUP($DR$291,'[1]Услуги по передаче'!$G$5:$J$7,2,FALSE))</f>
        <v>4187.41</v>
      </c>
      <c r="V298" s="77"/>
      <c r="W298" s="77"/>
      <c r="X298" s="77"/>
      <c r="Y298" s="77"/>
      <c r="Z298" s="78"/>
      <c r="AA298" s="72">
        <f>IF($A298="-","-",ROUND(VLOOKUP($A298+ROUND(LEFT(AA$294,1)/24,5),'[1]ОАО "АТС"'!$A$30:$F$773,6,FALSE)+HLOOKUP($DL$292,'[1]Сбытовая надбавка'!$F$5:$H$6,2,FALSE),2)+'[1]Иные услуги'!$C$6+HLOOKUP($DR$291,'[1]Услуги по передаче'!$G$5:$J$7,2,FALSE))</f>
        <v>4187.3999999999996</v>
      </c>
      <c r="AB298" s="77"/>
      <c r="AC298" s="77"/>
      <c r="AD298" s="77"/>
      <c r="AE298" s="77"/>
      <c r="AF298" s="78"/>
      <c r="AG298" s="72">
        <f>IF($A298="-","-",ROUND(VLOOKUP($A298+ROUND(LEFT(AG$294,1)/24,5),'[1]ОАО "АТС"'!$A$30:$F$773,6,FALSE)+HLOOKUP($DL$292,'[1]Сбытовая надбавка'!$F$5:$H$6,2,FALSE),2)+'[1]Иные услуги'!$C$6+HLOOKUP($DR$291,'[1]Услуги по передаче'!$G$5:$J$7,2,FALSE))</f>
        <v>4187.32</v>
      </c>
      <c r="AH298" s="77"/>
      <c r="AI298" s="77"/>
      <c r="AJ298" s="77"/>
      <c r="AK298" s="77"/>
      <c r="AL298" s="78"/>
      <c r="AM298" s="72">
        <f>IF($A298="-","-",ROUND(VLOOKUP($A298+ROUND(LEFT(AM$294,1)/24,5),'[1]ОАО "АТС"'!$A$30:$F$773,6,FALSE)+HLOOKUP($DL$292,'[1]Сбытовая надбавка'!$F$5:$H$6,2,FALSE),2)+'[1]Иные услуги'!$C$6+HLOOKUP($DR$291,'[1]Услуги по передаче'!$G$5:$J$7,2,FALSE))</f>
        <v>4187.12</v>
      </c>
      <c r="AN298" s="77"/>
      <c r="AO298" s="77"/>
      <c r="AP298" s="77"/>
      <c r="AQ298" s="77"/>
      <c r="AR298" s="78"/>
      <c r="AS298" s="72">
        <f>IF($A298="-","-",ROUND(VLOOKUP($A298+ROUND(LEFT(AS$294,1)/24,5),'[1]ОАО "АТС"'!$A$30:$F$773,6,FALSE)+HLOOKUP($DL$292,'[1]Сбытовая надбавка'!$F$5:$H$6,2,FALSE),2)+'[1]Иные услуги'!$C$6+HLOOKUP($DR$291,'[1]Услуги по передаче'!$G$5:$J$7,2,FALSE))</f>
        <v>4185.91</v>
      </c>
      <c r="AT298" s="77"/>
      <c r="AU298" s="77"/>
      <c r="AV298" s="77"/>
      <c r="AW298" s="77"/>
      <c r="AX298" s="78"/>
      <c r="AY298" s="72">
        <f>IF($A298="-","-",ROUND(VLOOKUP($A298+ROUND(LEFT(AY$294,1)/24,5),'[1]ОАО "АТС"'!$A$30:$F$773,6,FALSE)+HLOOKUP($DL$292,'[1]Сбытовая надбавка'!$F$5:$H$6,2,FALSE),2)+'[1]Иные услуги'!$C$6+HLOOKUP($DR$291,'[1]Услуги по передаче'!$G$5:$J$7,2,FALSE))</f>
        <v>4185.8900000000003</v>
      </c>
      <c r="AZ298" s="77"/>
      <c r="BA298" s="77"/>
      <c r="BB298" s="77"/>
      <c r="BC298" s="77"/>
      <c r="BD298" s="78"/>
      <c r="BE298" s="72">
        <f>IF($A298="-","-",ROUND(VLOOKUP($A298+ROUND(LEFT(BE$294,1)/24,5),'[1]ОАО "АТС"'!$A$30:$F$773,6,FALSE)+HLOOKUP($DL$292,'[1]Сбытовая надбавка'!$F$5:$H$6,2,FALSE),2)+'[1]Иные услуги'!$C$6+HLOOKUP($DR$291,'[1]Услуги по передаче'!$G$5:$J$7,2,FALSE))</f>
        <v>4186.5200000000004</v>
      </c>
      <c r="BF298" s="77"/>
      <c r="BG298" s="77"/>
      <c r="BH298" s="77"/>
      <c r="BI298" s="77"/>
      <c r="BJ298" s="78"/>
      <c r="BK298" s="72">
        <f>IF($A298="-","-",ROUND(VLOOKUP($A298+ROUND(LEFT(BK$294,1)/24,5),'[1]ОАО "АТС"'!$A$30:$F$773,6,FALSE)+HLOOKUP($DL$292,'[1]Сбытовая надбавка'!$F$5:$H$6,2,FALSE),2)+'[1]Иные услуги'!$C$6+HLOOKUP($DR$291,'[1]Услуги по передаче'!$G$5:$J$7,2,FALSE))</f>
        <v>4186.96</v>
      </c>
      <c r="BL298" s="77"/>
      <c r="BM298" s="77"/>
      <c r="BN298" s="77"/>
      <c r="BO298" s="77"/>
      <c r="BP298" s="78"/>
      <c r="BQ298" s="72">
        <f>IF($A298="-","-",ROUND(VLOOKUP($A298+ROUND(LEFT(BQ$294,2)/24,5),'[1]ОАО "АТС"'!$A$30:$F$773,6,FALSE)+HLOOKUP($DL$292,'[1]Сбытовая надбавка'!$F$5:$H$6,2,FALSE),2)+'[1]Иные услуги'!$C$6+HLOOKUP($DR$291,'[1]Услуги по передаче'!$G$5:$J$7,2,FALSE))</f>
        <v>4237.0200000000004</v>
      </c>
      <c r="BR298" s="77"/>
      <c r="BS298" s="77"/>
      <c r="BT298" s="77"/>
      <c r="BU298" s="77"/>
      <c r="BV298" s="78"/>
      <c r="BW298" s="72">
        <f>IF($A298="-","-",ROUND(VLOOKUP($A298+ROUND(LEFT(BW$294,2)/24,5),'[1]ОАО "АТС"'!$A$30:$F$773,6,FALSE)+HLOOKUP($DL$292,'[1]Сбытовая надбавка'!$F$5:$H$6,2,FALSE),2)+'[1]Иные услуги'!$C$6+HLOOKUP($DR$291,'[1]Услуги по передаче'!$G$5:$J$7,2,FALSE))</f>
        <v>4270.24</v>
      </c>
      <c r="BX298" s="77"/>
      <c r="BY298" s="77"/>
      <c r="BZ298" s="77"/>
      <c r="CA298" s="77"/>
      <c r="CB298" s="78"/>
      <c r="CC298" s="72">
        <f>IF($A298="-","-",ROUND(VLOOKUP($A298+ROUND(LEFT(CC$294,2)/24,5),'[1]ОАО "АТС"'!$A$30:$F$773,6,FALSE)+HLOOKUP($DL$292,'[1]Сбытовая надбавка'!$F$5:$H$6,2,FALSE),2)+'[1]Иные услуги'!$C$6+HLOOKUP($DR$291,'[1]Услуги по передаче'!$G$5:$J$7,2,FALSE))</f>
        <v>4257.22</v>
      </c>
      <c r="CD298" s="77"/>
      <c r="CE298" s="77"/>
      <c r="CF298" s="77"/>
      <c r="CG298" s="77"/>
      <c r="CH298" s="78"/>
      <c r="CI298" s="72">
        <f>IF($A298="-","-",ROUND(VLOOKUP($A298+ROUND(LEFT(CI$294,2)/24,5),'[1]ОАО "АТС"'!$A$30:$F$773,6,FALSE)+HLOOKUP($DL$292,'[1]Сбытовая надбавка'!$F$5:$H$6,2,FALSE),2)+'[1]Иные услуги'!$C$6+HLOOKUP($DR$291,'[1]Услуги по передаче'!$G$5:$J$7,2,FALSE))</f>
        <v>4230.13</v>
      </c>
      <c r="CJ298" s="77"/>
      <c r="CK298" s="77"/>
      <c r="CL298" s="77"/>
      <c r="CM298" s="77"/>
      <c r="CN298" s="78"/>
      <c r="CO298" s="72">
        <f>IF($A298="-","-",ROUND(VLOOKUP($A298+ROUND(LEFT(CO$294,2)/24,5),'[1]ОАО "АТС"'!$A$30:$F$773,6,FALSE)+HLOOKUP($DL$292,'[1]Сбытовая надбавка'!$F$5:$H$6,2,FALSE),2)+'[1]Иные услуги'!$C$6+HLOOKUP($DR$291,'[1]Услуги по передаче'!$G$5:$J$7,2,FALSE))</f>
        <v>4216.87</v>
      </c>
      <c r="CP298" s="77"/>
      <c r="CQ298" s="77"/>
      <c r="CR298" s="77"/>
      <c r="CS298" s="77"/>
      <c r="CT298" s="78"/>
      <c r="CU298" s="72">
        <f>IF($A298="-","-",ROUND(VLOOKUP($A298+ROUND(LEFT(CU$294,2)/24,5),'[1]ОАО "АТС"'!$A$30:$F$773,6,FALSE)+HLOOKUP($DL$292,'[1]Сбытовая надбавка'!$F$5:$H$6,2,FALSE),2)+'[1]Иные услуги'!$C$6+HLOOKUP($DR$291,'[1]Услуги по передаче'!$G$5:$J$7,2,FALSE))</f>
        <v>4194.5300000000007</v>
      </c>
      <c r="CV298" s="77"/>
      <c r="CW298" s="77"/>
      <c r="CX298" s="77"/>
      <c r="CY298" s="77"/>
      <c r="CZ298" s="78"/>
      <c r="DA298" s="72">
        <f>IF($A298="-","-",ROUND(VLOOKUP($A298+ROUND(LEFT(DA$294,2)/24,5),'[1]ОАО "АТС"'!$A$30:$F$773,6,FALSE)+HLOOKUP($DL$292,'[1]Сбытовая надбавка'!$F$5:$H$6,2,FALSE),2)+'[1]Иные услуги'!$C$6+HLOOKUP($DR$291,'[1]Услуги по передаче'!$G$5:$J$7,2,FALSE))</f>
        <v>4187.29</v>
      </c>
      <c r="DB298" s="77"/>
      <c r="DC298" s="77"/>
      <c r="DD298" s="77"/>
      <c r="DE298" s="77"/>
      <c r="DF298" s="78"/>
      <c r="DG298" s="72">
        <f>IF($A298="-","-",ROUND(VLOOKUP($A298+ROUND(LEFT(DG$294,2)/24,5),'[1]ОАО "АТС"'!$A$30:$F$773,6,FALSE)+HLOOKUP($DL$292,'[1]Сбытовая надбавка'!$F$5:$H$6,2,FALSE),2)+'[1]Иные услуги'!$C$6+HLOOKUP($DR$291,'[1]Услуги по передаче'!$G$5:$J$7,2,FALSE))</f>
        <v>4187.4799999999996</v>
      </c>
      <c r="DH298" s="77"/>
      <c r="DI298" s="77"/>
      <c r="DJ298" s="77"/>
      <c r="DK298" s="77"/>
      <c r="DL298" s="78"/>
      <c r="DM298" s="72">
        <f>IF($A298="-","-",ROUND(VLOOKUP($A298+ROUND(LEFT(DM$294,2)/24,5),'[1]ОАО "АТС"'!$A$30:$F$773,6,FALSE)+HLOOKUP($DL$292,'[1]Сбытовая надбавка'!$F$5:$H$6,2,FALSE),2)+'[1]Иные услуги'!$C$6+HLOOKUP($DR$291,'[1]Услуги по передаче'!$G$5:$J$7,2,FALSE))</f>
        <v>4251.54</v>
      </c>
      <c r="DN298" s="77"/>
      <c r="DO298" s="77"/>
      <c r="DP298" s="77"/>
      <c r="DQ298" s="77"/>
      <c r="DR298" s="78"/>
      <c r="DS298" s="72">
        <f>IF($A298="-","-",ROUND(VLOOKUP($A298+ROUND(LEFT(DS$294,2)/24,5),'[1]ОАО "АТС"'!$A$30:$F$773,6,FALSE)+HLOOKUP($DL$292,'[1]Сбытовая надбавка'!$F$5:$H$6,2,FALSE),2)+'[1]Иные услуги'!$C$6+HLOOKUP($DR$291,'[1]Услуги по передаче'!$G$5:$J$7,2,FALSE))</f>
        <v>4244.2</v>
      </c>
      <c r="DT298" s="77"/>
      <c r="DU298" s="77"/>
      <c r="DV298" s="77"/>
      <c r="DW298" s="77"/>
      <c r="DX298" s="78"/>
      <c r="DY298" s="72">
        <f>IF($A298="-","-",ROUND(VLOOKUP($A298+ROUND(LEFT(DY$294,2)/24,5),'[1]ОАО "АТС"'!$A$30:$F$773,6,FALSE)+HLOOKUP($DL$292,'[1]Сбытовая надбавка'!$F$5:$H$6,2,FALSE),2)+'[1]Иные услуги'!$C$6+HLOOKUP($DR$291,'[1]Услуги по передаче'!$G$5:$J$7,2,FALSE))</f>
        <v>4186.22</v>
      </c>
      <c r="DZ298" s="77"/>
      <c r="EA298" s="77"/>
      <c r="EB298" s="77"/>
      <c r="EC298" s="77"/>
      <c r="ED298" s="78"/>
      <c r="EE298" s="72">
        <f>IF($A298="-","-",ROUND(VLOOKUP($A298+ROUND(LEFT(EE$294,2)/24,5),'[1]ОАО "АТС"'!$A$30:$F$773,6,FALSE)+HLOOKUP($DL$292,'[1]Сбытовая надбавка'!$F$5:$H$6,2,FALSE),2)+'[1]Иные услуги'!$C$6+HLOOKUP($DR$291,'[1]Услуги по передаче'!$G$5:$J$7,2,FALSE))</f>
        <v>4185.0200000000004</v>
      </c>
      <c r="EF298" s="77"/>
      <c r="EG298" s="77"/>
      <c r="EH298" s="77"/>
      <c r="EI298" s="77"/>
      <c r="EJ298" s="78"/>
      <c r="EK298" s="72">
        <f>IF($A298="-","-",ROUND(VLOOKUP($A298+ROUND(LEFT(EK$294,2)/24,5),'[1]ОАО "АТС"'!$A$30:$F$773,6,FALSE)+HLOOKUP($DL$292,'[1]Сбытовая надбавка'!$F$5:$H$6,2,FALSE),2)+'[1]Иные услуги'!$C$6+HLOOKUP($DR$291,'[1]Услуги по передаче'!$G$5:$J$7,2,FALSE))</f>
        <v>4364.47</v>
      </c>
      <c r="EL298" s="77"/>
      <c r="EM298" s="77"/>
      <c r="EN298" s="77"/>
      <c r="EO298" s="77"/>
      <c r="EP298" s="78"/>
      <c r="EQ298" s="72">
        <f>IF($A298="-","-",ROUND(VLOOKUP($A298+ROUND(LEFT(EQ$294,2)/24,5),'[1]ОАО "АТС"'!$A$30:$F$773,6,FALSE)+HLOOKUP($DL$292,'[1]Сбытовая надбавка'!$F$5:$H$6,2,FALSE),2)+'[1]Иные услуги'!$C$6+HLOOKUP($DR$291,'[1]Услуги по передаче'!$G$5:$J$7,2,FALSE))</f>
        <v>4257.95</v>
      </c>
      <c r="ER298" s="77"/>
      <c r="ES298" s="77"/>
      <c r="ET298" s="77"/>
      <c r="EU298" s="77"/>
      <c r="EV298" s="78"/>
    </row>
    <row r="299" spans="1:152" s="38" customFormat="1" ht="15.75" customHeight="1" x14ac:dyDescent="0.2">
      <c r="A299" s="69">
        <f>$A$119</f>
        <v>44990</v>
      </c>
      <c r="B299" s="70"/>
      <c r="C299" s="70"/>
      <c r="D299" s="70"/>
      <c r="E299" s="70"/>
      <c r="F299" s="70"/>
      <c r="G299" s="70"/>
      <c r="H299" s="71"/>
      <c r="I299" s="72">
        <f>IF($A299="-","-",ROUND(VLOOKUP($A299+ROUND(LEFT(I$294,1)/24,5),'[1]ОАО "АТС"'!$A$30:$F$773,6,FALSE)+HLOOKUP($DL$292,'[1]Сбытовая надбавка'!$F$5:$H$6,2,FALSE),2)+'[1]Иные услуги'!$C$6+HLOOKUP($DR$291,'[1]Услуги по передаче'!$G$5:$J$7,2,FALSE))</f>
        <v>4242.51</v>
      </c>
      <c r="J299" s="77"/>
      <c r="K299" s="77"/>
      <c r="L299" s="77"/>
      <c r="M299" s="77"/>
      <c r="N299" s="78"/>
      <c r="O299" s="72">
        <f>IF($A299="-","-",ROUND(VLOOKUP($A299+ROUND(LEFT(O$294,1)/24,5),'[1]ОАО "АТС"'!$A$30:$F$773,6,FALSE)+HLOOKUP($DL$292,'[1]Сбытовая надбавка'!$F$5:$H$6,2,FALSE),2)+'[1]Иные услуги'!$C$6+HLOOKUP($DR$291,'[1]Услуги по передаче'!$G$5:$J$7,2,FALSE))</f>
        <v>4191.63</v>
      </c>
      <c r="P299" s="77"/>
      <c r="Q299" s="77"/>
      <c r="R299" s="77"/>
      <c r="S299" s="77"/>
      <c r="T299" s="78"/>
      <c r="U299" s="72">
        <f>IF($A299="-","-",ROUND(VLOOKUP($A299+ROUND(LEFT(U$294,1)/24,5),'[1]ОАО "АТС"'!$A$30:$F$773,6,FALSE)+HLOOKUP($DL$292,'[1]Сбытовая надбавка'!$F$5:$H$6,2,FALSE),2)+'[1]Иные услуги'!$C$6+HLOOKUP($DR$291,'[1]Услуги по передаче'!$G$5:$J$7,2,FALSE))</f>
        <v>4187.6400000000003</v>
      </c>
      <c r="V299" s="77"/>
      <c r="W299" s="77"/>
      <c r="X299" s="77"/>
      <c r="Y299" s="77"/>
      <c r="Z299" s="78"/>
      <c r="AA299" s="72">
        <f>IF($A299="-","-",ROUND(VLOOKUP($A299+ROUND(LEFT(AA$294,1)/24,5),'[1]ОАО "АТС"'!$A$30:$F$773,6,FALSE)+HLOOKUP($DL$292,'[1]Сбытовая надбавка'!$F$5:$H$6,2,FALSE),2)+'[1]Иные услуги'!$C$6+HLOOKUP($DR$291,'[1]Услуги по передаче'!$G$5:$J$7,2,FALSE))</f>
        <v>4187.6100000000006</v>
      </c>
      <c r="AB299" s="77"/>
      <c r="AC299" s="77"/>
      <c r="AD299" s="77"/>
      <c r="AE299" s="77"/>
      <c r="AF299" s="78"/>
      <c r="AG299" s="72">
        <f>IF($A299="-","-",ROUND(VLOOKUP($A299+ROUND(LEFT(AG$294,1)/24,5),'[1]ОАО "АТС"'!$A$30:$F$773,6,FALSE)+HLOOKUP($DL$292,'[1]Сбытовая надбавка'!$F$5:$H$6,2,FALSE),2)+'[1]Иные услуги'!$C$6+HLOOKUP($DR$291,'[1]Услуги по передаче'!$G$5:$J$7,2,FALSE))</f>
        <v>4187.6000000000004</v>
      </c>
      <c r="AH299" s="77"/>
      <c r="AI299" s="77"/>
      <c r="AJ299" s="77"/>
      <c r="AK299" s="77"/>
      <c r="AL299" s="78"/>
      <c r="AM299" s="72">
        <f>IF($A299="-","-",ROUND(VLOOKUP($A299+ROUND(LEFT(AM$294,1)/24,5),'[1]ОАО "АТС"'!$A$30:$F$773,6,FALSE)+HLOOKUP($DL$292,'[1]Сбытовая надбавка'!$F$5:$H$6,2,FALSE),2)+'[1]Иные услуги'!$C$6+HLOOKUP($DR$291,'[1]Услуги по передаче'!$G$5:$J$7,2,FALSE))</f>
        <v>4187.1000000000004</v>
      </c>
      <c r="AN299" s="77"/>
      <c r="AO299" s="77"/>
      <c r="AP299" s="77"/>
      <c r="AQ299" s="77"/>
      <c r="AR299" s="78"/>
      <c r="AS299" s="72">
        <f>IF($A299="-","-",ROUND(VLOOKUP($A299+ROUND(LEFT(AS$294,1)/24,5),'[1]ОАО "АТС"'!$A$30:$F$773,6,FALSE)+HLOOKUP($DL$292,'[1]Сбытовая надбавка'!$F$5:$H$6,2,FALSE),2)+'[1]Иные услуги'!$C$6+HLOOKUP($DR$291,'[1]Услуги по передаче'!$G$5:$J$7,2,FALSE))</f>
        <v>4186.09</v>
      </c>
      <c r="AT299" s="77"/>
      <c r="AU299" s="77"/>
      <c r="AV299" s="77"/>
      <c r="AW299" s="77"/>
      <c r="AX299" s="78"/>
      <c r="AY299" s="72">
        <f>IF($A299="-","-",ROUND(VLOOKUP($A299+ROUND(LEFT(AY$294,1)/24,5),'[1]ОАО "АТС"'!$A$30:$F$773,6,FALSE)+HLOOKUP($DL$292,'[1]Сбытовая надбавка'!$F$5:$H$6,2,FALSE),2)+'[1]Иные услуги'!$C$6+HLOOKUP($DR$291,'[1]Услуги по передаче'!$G$5:$J$7,2,FALSE))</f>
        <v>4186.1000000000004</v>
      </c>
      <c r="AZ299" s="77"/>
      <c r="BA299" s="77"/>
      <c r="BB299" s="77"/>
      <c r="BC299" s="77"/>
      <c r="BD299" s="78"/>
      <c r="BE299" s="72">
        <f>IF($A299="-","-",ROUND(VLOOKUP($A299+ROUND(LEFT(BE$294,1)/24,5),'[1]ОАО "АТС"'!$A$30:$F$773,6,FALSE)+HLOOKUP($DL$292,'[1]Сбытовая надбавка'!$F$5:$H$6,2,FALSE),2)+'[1]Иные услуги'!$C$6+HLOOKUP($DR$291,'[1]Услуги по передаче'!$G$5:$J$7,2,FALSE))</f>
        <v>4186.45</v>
      </c>
      <c r="BF299" s="77"/>
      <c r="BG299" s="77"/>
      <c r="BH299" s="77"/>
      <c r="BI299" s="77"/>
      <c r="BJ299" s="78"/>
      <c r="BK299" s="72">
        <f>IF($A299="-","-",ROUND(VLOOKUP($A299+ROUND(LEFT(BK$294,1)/24,5),'[1]ОАО "АТС"'!$A$30:$F$773,6,FALSE)+HLOOKUP($DL$292,'[1]Сбытовая надбавка'!$F$5:$H$6,2,FALSE),2)+'[1]Иные услуги'!$C$6+HLOOKUP($DR$291,'[1]Услуги по передаче'!$G$5:$J$7,2,FALSE))</f>
        <v>4186.5600000000004</v>
      </c>
      <c r="BL299" s="77"/>
      <c r="BM299" s="77"/>
      <c r="BN299" s="77"/>
      <c r="BO299" s="77"/>
      <c r="BP299" s="78"/>
      <c r="BQ299" s="72">
        <f>IF($A299="-","-",ROUND(VLOOKUP($A299+ROUND(LEFT(BQ$294,2)/24,5),'[1]ОАО "АТС"'!$A$30:$F$773,6,FALSE)+HLOOKUP($DL$292,'[1]Сбытовая надбавка'!$F$5:$H$6,2,FALSE),2)+'[1]Иные услуги'!$C$6+HLOOKUP($DR$291,'[1]Услуги по передаче'!$G$5:$J$7,2,FALSE))</f>
        <v>4204.43</v>
      </c>
      <c r="BR299" s="77"/>
      <c r="BS299" s="77"/>
      <c r="BT299" s="77"/>
      <c r="BU299" s="77"/>
      <c r="BV299" s="78"/>
      <c r="BW299" s="72">
        <f>IF($A299="-","-",ROUND(VLOOKUP($A299+ROUND(LEFT(BW$294,2)/24,5),'[1]ОАО "АТС"'!$A$30:$F$773,6,FALSE)+HLOOKUP($DL$292,'[1]Сбытовая надбавка'!$F$5:$H$6,2,FALSE),2)+'[1]Иные услуги'!$C$6+HLOOKUP($DR$291,'[1]Услуги по передаче'!$G$5:$J$7,2,FALSE))</f>
        <v>4211.74</v>
      </c>
      <c r="BX299" s="77"/>
      <c r="BY299" s="77"/>
      <c r="BZ299" s="77"/>
      <c r="CA299" s="77"/>
      <c r="CB299" s="78"/>
      <c r="CC299" s="72">
        <f>IF($A299="-","-",ROUND(VLOOKUP($A299+ROUND(LEFT(CC$294,2)/24,5),'[1]ОАО "АТС"'!$A$30:$F$773,6,FALSE)+HLOOKUP($DL$292,'[1]Сбытовая надбавка'!$F$5:$H$6,2,FALSE),2)+'[1]Иные услуги'!$C$6+HLOOKUP($DR$291,'[1]Услуги по передаче'!$G$5:$J$7,2,FALSE))</f>
        <v>4186.68</v>
      </c>
      <c r="CD299" s="77"/>
      <c r="CE299" s="77"/>
      <c r="CF299" s="77"/>
      <c r="CG299" s="77"/>
      <c r="CH299" s="78"/>
      <c r="CI299" s="72">
        <f>IF($A299="-","-",ROUND(VLOOKUP($A299+ROUND(LEFT(CI$294,2)/24,5),'[1]ОАО "АТС"'!$A$30:$F$773,6,FALSE)+HLOOKUP($DL$292,'[1]Сбытовая надбавка'!$F$5:$H$6,2,FALSE),2)+'[1]Иные услуги'!$C$6+HLOOKUP($DR$291,'[1]Услуги по передаче'!$G$5:$J$7,2,FALSE))</f>
        <v>4186.8900000000003</v>
      </c>
      <c r="CJ299" s="77"/>
      <c r="CK299" s="77"/>
      <c r="CL299" s="77"/>
      <c r="CM299" s="77"/>
      <c r="CN299" s="78"/>
      <c r="CO299" s="72">
        <f>IF($A299="-","-",ROUND(VLOOKUP($A299+ROUND(LEFT(CO$294,2)/24,5),'[1]ОАО "АТС"'!$A$30:$F$773,6,FALSE)+HLOOKUP($DL$292,'[1]Сбытовая надбавка'!$F$5:$H$6,2,FALSE),2)+'[1]Иные услуги'!$C$6+HLOOKUP($DR$291,'[1]Услуги по передаче'!$G$5:$J$7,2,FALSE))</f>
        <v>4186.6400000000003</v>
      </c>
      <c r="CP299" s="77"/>
      <c r="CQ299" s="77"/>
      <c r="CR299" s="77"/>
      <c r="CS299" s="77"/>
      <c r="CT299" s="78"/>
      <c r="CU299" s="72">
        <f>IF($A299="-","-",ROUND(VLOOKUP($A299+ROUND(LEFT(CU$294,2)/24,5),'[1]ОАО "АТС"'!$A$30:$F$773,6,FALSE)+HLOOKUP($DL$292,'[1]Сбытовая надбавка'!$F$5:$H$6,2,FALSE),2)+'[1]Иные услуги'!$C$6+HLOOKUP($DR$291,'[1]Услуги по передаче'!$G$5:$J$7,2,FALSE))</f>
        <v>4186.71</v>
      </c>
      <c r="CV299" s="77"/>
      <c r="CW299" s="77"/>
      <c r="CX299" s="77"/>
      <c r="CY299" s="77"/>
      <c r="CZ299" s="78"/>
      <c r="DA299" s="72">
        <f>IF($A299="-","-",ROUND(VLOOKUP($A299+ROUND(LEFT(DA$294,2)/24,5),'[1]ОАО "АТС"'!$A$30:$F$773,6,FALSE)+HLOOKUP($DL$292,'[1]Сбытовая надбавка'!$F$5:$H$6,2,FALSE),2)+'[1]Иные услуги'!$C$6+HLOOKUP($DR$291,'[1]Услуги по передаче'!$G$5:$J$7,2,FALSE))</f>
        <v>4187.1400000000003</v>
      </c>
      <c r="DB299" s="77"/>
      <c r="DC299" s="77"/>
      <c r="DD299" s="77"/>
      <c r="DE299" s="77"/>
      <c r="DF299" s="78"/>
      <c r="DG299" s="72">
        <f>IF($A299="-","-",ROUND(VLOOKUP($A299+ROUND(LEFT(DG$294,2)/24,5),'[1]ОАО "АТС"'!$A$30:$F$773,6,FALSE)+HLOOKUP($DL$292,'[1]Сбытовая надбавка'!$F$5:$H$6,2,FALSE),2)+'[1]Иные услуги'!$C$6+HLOOKUP($DR$291,'[1]Услуги по передаче'!$G$5:$J$7,2,FALSE))</f>
        <v>4210.7</v>
      </c>
      <c r="DH299" s="77"/>
      <c r="DI299" s="77"/>
      <c r="DJ299" s="77"/>
      <c r="DK299" s="77"/>
      <c r="DL299" s="78"/>
      <c r="DM299" s="72">
        <f>IF($A299="-","-",ROUND(VLOOKUP($A299+ROUND(LEFT(DM$294,2)/24,5),'[1]ОАО "АТС"'!$A$30:$F$773,6,FALSE)+HLOOKUP($DL$292,'[1]Сбытовая надбавка'!$F$5:$H$6,2,FALSE),2)+'[1]Иные услуги'!$C$6+HLOOKUP($DR$291,'[1]Услуги по передаче'!$G$5:$J$7,2,FALSE))</f>
        <v>4332.8900000000003</v>
      </c>
      <c r="DN299" s="77"/>
      <c r="DO299" s="77"/>
      <c r="DP299" s="77"/>
      <c r="DQ299" s="77"/>
      <c r="DR299" s="78"/>
      <c r="DS299" s="72">
        <f>IF($A299="-","-",ROUND(VLOOKUP($A299+ROUND(LEFT(DS$294,2)/24,5),'[1]ОАО "АТС"'!$A$30:$F$773,6,FALSE)+HLOOKUP($DL$292,'[1]Сбытовая надбавка'!$F$5:$H$6,2,FALSE),2)+'[1]Иные услуги'!$C$6+HLOOKUP($DR$291,'[1]Услуги по передаче'!$G$5:$J$7,2,FALSE))</f>
        <v>4345.2700000000004</v>
      </c>
      <c r="DT299" s="77"/>
      <c r="DU299" s="77"/>
      <c r="DV299" s="77"/>
      <c r="DW299" s="77"/>
      <c r="DX299" s="78"/>
      <c r="DY299" s="72">
        <f>IF($A299="-","-",ROUND(VLOOKUP($A299+ROUND(LEFT(DY$294,2)/24,5),'[1]ОАО "АТС"'!$A$30:$F$773,6,FALSE)+HLOOKUP($DL$292,'[1]Сбытовая надбавка'!$F$5:$H$6,2,FALSE),2)+'[1]Иные услуги'!$C$6+HLOOKUP($DR$291,'[1]Услуги по передаче'!$G$5:$J$7,2,FALSE))</f>
        <v>4280.3</v>
      </c>
      <c r="DZ299" s="77"/>
      <c r="EA299" s="77"/>
      <c r="EB299" s="77"/>
      <c r="EC299" s="77"/>
      <c r="ED299" s="78"/>
      <c r="EE299" s="72">
        <f>IF($A299="-","-",ROUND(VLOOKUP($A299+ROUND(LEFT(EE$294,2)/24,5),'[1]ОАО "АТС"'!$A$30:$F$773,6,FALSE)+HLOOKUP($DL$292,'[1]Сбытовая надбавка'!$F$5:$H$6,2,FALSE),2)+'[1]Иные услуги'!$C$6+HLOOKUP($DR$291,'[1]Услуги по передаче'!$G$5:$J$7,2,FALSE))</f>
        <v>4185.43</v>
      </c>
      <c r="EF299" s="77"/>
      <c r="EG299" s="77"/>
      <c r="EH299" s="77"/>
      <c r="EI299" s="77"/>
      <c r="EJ299" s="78"/>
      <c r="EK299" s="72">
        <f>IF($A299="-","-",ROUND(VLOOKUP($A299+ROUND(LEFT(EK$294,2)/24,5),'[1]ОАО "АТС"'!$A$30:$F$773,6,FALSE)+HLOOKUP($DL$292,'[1]Сбытовая надбавка'!$F$5:$H$6,2,FALSE),2)+'[1]Иные услуги'!$C$6+HLOOKUP($DR$291,'[1]Услуги по передаче'!$G$5:$J$7,2,FALSE))</f>
        <v>4397.71</v>
      </c>
      <c r="EL299" s="77"/>
      <c r="EM299" s="77"/>
      <c r="EN299" s="77"/>
      <c r="EO299" s="77"/>
      <c r="EP299" s="78"/>
      <c r="EQ299" s="72">
        <f>IF($A299="-","-",ROUND(VLOOKUP($A299+ROUND(LEFT(EQ$294,2)/24,5),'[1]ОАО "АТС"'!$A$30:$F$773,6,FALSE)+HLOOKUP($DL$292,'[1]Сбытовая надбавка'!$F$5:$H$6,2,FALSE),2)+'[1]Иные услуги'!$C$6+HLOOKUP($DR$291,'[1]Услуги по передаче'!$G$5:$J$7,2,FALSE))</f>
        <v>4284.45</v>
      </c>
      <c r="ER299" s="77"/>
      <c r="ES299" s="77"/>
      <c r="ET299" s="77"/>
      <c r="EU299" s="77"/>
      <c r="EV299" s="78"/>
    </row>
    <row r="300" spans="1:152" s="38" customFormat="1" ht="15.75" customHeight="1" x14ac:dyDescent="0.2">
      <c r="A300" s="69">
        <f>$A$120</f>
        <v>44991</v>
      </c>
      <c r="B300" s="70"/>
      <c r="C300" s="70"/>
      <c r="D300" s="70"/>
      <c r="E300" s="70"/>
      <c r="F300" s="70"/>
      <c r="G300" s="70"/>
      <c r="H300" s="71"/>
      <c r="I300" s="72">
        <f>IF($A300="-","-",ROUND(VLOOKUP($A300+ROUND(LEFT(I$294,1)/24,5),'[1]ОАО "АТС"'!$A$30:$F$773,6,FALSE)+HLOOKUP($DL$292,'[1]Сбытовая надбавка'!$F$5:$H$6,2,FALSE),2)+'[1]Иные услуги'!$C$6+HLOOKUP($DR$291,'[1]Услуги по передаче'!$G$5:$J$7,2,FALSE))</f>
        <v>4186.91</v>
      </c>
      <c r="J300" s="77"/>
      <c r="K300" s="77"/>
      <c r="L300" s="77"/>
      <c r="M300" s="77"/>
      <c r="N300" s="78"/>
      <c r="O300" s="72">
        <f>IF($A300="-","-",ROUND(VLOOKUP($A300+ROUND(LEFT(O$294,1)/24,5),'[1]ОАО "АТС"'!$A$30:$F$773,6,FALSE)+HLOOKUP($DL$292,'[1]Сбытовая надбавка'!$F$5:$H$6,2,FALSE),2)+'[1]Иные услуги'!$C$6+HLOOKUP($DR$291,'[1]Услуги по передаче'!$G$5:$J$7,2,FALSE))</f>
        <v>4187.3</v>
      </c>
      <c r="P300" s="77"/>
      <c r="Q300" s="77"/>
      <c r="R300" s="77"/>
      <c r="S300" s="77"/>
      <c r="T300" s="78"/>
      <c r="U300" s="72">
        <f>IF($A300="-","-",ROUND(VLOOKUP($A300+ROUND(LEFT(U$294,1)/24,5),'[1]ОАО "АТС"'!$A$30:$F$773,6,FALSE)+HLOOKUP($DL$292,'[1]Сбытовая надбавка'!$F$5:$H$6,2,FALSE),2)+'[1]Иные услуги'!$C$6+HLOOKUP($DR$291,'[1]Услуги по передаче'!$G$5:$J$7,2,FALSE))</f>
        <v>4187.46</v>
      </c>
      <c r="V300" s="77"/>
      <c r="W300" s="77"/>
      <c r="X300" s="77"/>
      <c r="Y300" s="77"/>
      <c r="Z300" s="78"/>
      <c r="AA300" s="72">
        <f>IF($A300="-","-",ROUND(VLOOKUP($A300+ROUND(LEFT(AA$294,1)/24,5),'[1]ОАО "АТС"'!$A$30:$F$773,6,FALSE)+HLOOKUP($DL$292,'[1]Сбытовая надбавка'!$F$5:$H$6,2,FALSE),2)+'[1]Иные услуги'!$C$6+HLOOKUP($DR$291,'[1]Услуги по передаче'!$G$5:$J$7,2,FALSE))</f>
        <v>4187.45</v>
      </c>
      <c r="AB300" s="77"/>
      <c r="AC300" s="77"/>
      <c r="AD300" s="77"/>
      <c r="AE300" s="77"/>
      <c r="AF300" s="78"/>
      <c r="AG300" s="72">
        <f>IF($A300="-","-",ROUND(VLOOKUP($A300+ROUND(LEFT(AG$294,1)/24,5),'[1]ОАО "АТС"'!$A$30:$F$773,6,FALSE)+HLOOKUP($DL$292,'[1]Сбытовая надбавка'!$F$5:$H$6,2,FALSE),2)+'[1]Иные услуги'!$C$6+HLOOKUP($DR$291,'[1]Услуги по передаче'!$G$5:$J$7,2,FALSE))</f>
        <v>4187.29</v>
      </c>
      <c r="AH300" s="77"/>
      <c r="AI300" s="77"/>
      <c r="AJ300" s="77"/>
      <c r="AK300" s="77"/>
      <c r="AL300" s="78"/>
      <c r="AM300" s="72">
        <f>IF($A300="-","-",ROUND(VLOOKUP($A300+ROUND(LEFT(AM$294,1)/24,5),'[1]ОАО "АТС"'!$A$30:$F$773,6,FALSE)+HLOOKUP($DL$292,'[1]Сбытовая надбавка'!$F$5:$H$6,2,FALSE),2)+'[1]Иные услуги'!$C$6+HLOOKUP($DR$291,'[1]Услуги по передаче'!$G$5:$J$7,2,FALSE))</f>
        <v>4187.05</v>
      </c>
      <c r="AN300" s="77"/>
      <c r="AO300" s="77"/>
      <c r="AP300" s="77"/>
      <c r="AQ300" s="77"/>
      <c r="AR300" s="78"/>
      <c r="AS300" s="72">
        <f>IF($A300="-","-",ROUND(VLOOKUP($A300+ROUND(LEFT(AS$294,1)/24,5),'[1]ОАО "АТС"'!$A$30:$F$773,6,FALSE)+HLOOKUP($DL$292,'[1]Сбытовая надбавка'!$F$5:$H$6,2,FALSE),2)+'[1]Иные услуги'!$C$6+HLOOKUP($DR$291,'[1]Услуги по передаче'!$G$5:$J$7,2,FALSE))</f>
        <v>4190.84</v>
      </c>
      <c r="AT300" s="77"/>
      <c r="AU300" s="77"/>
      <c r="AV300" s="77"/>
      <c r="AW300" s="77"/>
      <c r="AX300" s="78"/>
      <c r="AY300" s="72">
        <f>IF($A300="-","-",ROUND(VLOOKUP($A300+ROUND(LEFT(AY$294,1)/24,5),'[1]ОАО "АТС"'!$A$30:$F$773,6,FALSE)+HLOOKUP($DL$292,'[1]Сбытовая надбавка'!$F$5:$H$6,2,FALSE),2)+'[1]Иные услуги'!$C$6+HLOOKUP($DR$291,'[1]Услуги по передаче'!$G$5:$J$7,2,FALSE))</f>
        <v>4323.32</v>
      </c>
      <c r="AZ300" s="77"/>
      <c r="BA300" s="77"/>
      <c r="BB300" s="77"/>
      <c r="BC300" s="77"/>
      <c r="BD300" s="78"/>
      <c r="BE300" s="72">
        <f>IF($A300="-","-",ROUND(VLOOKUP($A300+ROUND(LEFT(BE$294,1)/24,5),'[1]ОАО "АТС"'!$A$30:$F$773,6,FALSE)+HLOOKUP($DL$292,'[1]Сбытовая надбавка'!$F$5:$H$6,2,FALSE),2)+'[1]Иные услуги'!$C$6+HLOOKUP($DR$291,'[1]Услуги по передаче'!$G$5:$J$7,2,FALSE))</f>
        <v>4186.8900000000003</v>
      </c>
      <c r="BF300" s="77"/>
      <c r="BG300" s="77"/>
      <c r="BH300" s="77"/>
      <c r="BI300" s="77"/>
      <c r="BJ300" s="78"/>
      <c r="BK300" s="72">
        <f>IF($A300="-","-",ROUND(VLOOKUP($A300+ROUND(LEFT(BK$294,1)/24,5),'[1]ОАО "АТС"'!$A$30:$F$773,6,FALSE)+HLOOKUP($DL$292,'[1]Сбытовая надбавка'!$F$5:$H$6,2,FALSE),2)+'[1]Иные услуги'!$C$6+HLOOKUP($DR$291,'[1]Услуги по передаче'!$G$5:$J$7,2,FALSE))</f>
        <v>4270.8500000000004</v>
      </c>
      <c r="BL300" s="77"/>
      <c r="BM300" s="77"/>
      <c r="BN300" s="77"/>
      <c r="BO300" s="77"/>
      <c r="BP300" s="78"/>
      <c r="BQ300" s="72">
        <f>IF($A300="-","-",ROUND(VLOOKUP($A300+ROUND(LEFT(BQ$294,2)/24,5),'[1]ОАО "АТС"'!$A$30:$F$773,6,FALSE)+HLOOKUP($DL$292,'[1]Сбытовая надбавка'!$F$5:$H$6,2,FALSE),2)+'[1]Иные услуги'!$C$6+HLOOKUP($DR$291,'[1]Услуги по передаче'!$G$5:$J$7,2,FALSE))</f>
        <v>4295.5300000000007</v>
      </c>
      <c r="BR300" s="77"/>
      <c r="BS300" s="77"/>
      <c r="BT300" s="77"/>
      <c r="BU300" s="77"/>
      <c r="BV300" s="78"/>
      <c r="BW300" s="72">
        <f>IF($A300="-","-",ROUND(VLOOKUP($A300+ROUND(LEFT(BW$294,2)/24,5),'[1]ОАО "АТС"'!$A$30:$F$773,6,FALSE)+HLOOKUP($DL$292,'[1]Сбытовая надбавка'!$F$5:$H$6,2,FALSE),2)+'[1]Иные услуги'!$C$6+HLOOKUP($DR$291,'[1]Услуги по передаче'!$G$5:$J$7,2,FALSE))</f>
        <v>4283.46</v>
      </c>
      <c r="BX300" s="77"/>
      <c r="BY300" s="77"/>
      <c r="BZ300" s="77"/>
      <c r="CA300" s="77"/>
      <c r="CB300" s="78"/>
      <c r="CC300" s="72">
        <f>IF($A300="-","-",ROUND(VLOOKUP($A300+ROUND(LEFT(CC$294,2)/24,5),'[1]ОАО "АТС"'!$A$30:$F$773,6,FALSE)+HLOOKUP($DL$292,'[1]Сбытовая надбавка'!$F$5:$H$6,2,FALSE),2)+'[1]Иные услуги'!$C$6+HLOOKUP($DR$291,'[1]Услуги по передаче'!$G$5:$J$7,2,FALSE))</f>
        <v>4242.6900000000005</v>
      </c>
      <c r="CD300" s="77"/>
      <c r="CE300" s="77"/>
      <c r="CF300" s="77"/>
      <c r="CG300" s="77"/>
      <c r="CH300" s="78"/>
      <c r="CI300" s="72">
        <f>IF($A300="-","-",ROUND(VLOOKUP($A300+ROUND(LEFT(CI$294,2)/24,5),'[1]ОАО "АТС"'!$A$30:$F$773,6,FALSE)+HLOOKUP($DL$292,'[1]Сбытовая надбавка'!$F$5:$H$6,2,FALSE),2)+'[1]Иные услуги'!$C$6+HLOOKUP($DR$291,'[1]Услуги по передаче'!$G$5:$J$7,2,FALSE))</f>
        <v>4238.33</v>
      </c>
      <c r="CJ300" s="77"/>
      <c r="CK300" s="77"/>
      <c r="CL300" s="77"/>
      <c r="CM300" s="77"/>
      <c r="CN300" s="78"/>
      <c r="CO300" s="72">
        <f>IF($A300="-","-",ROUND(VLOOKUP($A300+ROUND(LEFT(CO$294,2)/24,5),'[1]ОАО "АТС"'!$A$30:$F$773,6,FALSE)+HLOOKUP($DL$292,'[1]Сбытовая надбавка'!$F$5:$H$6,2,FALSE),2)+'[1]Иные услуги'!$C$6+HLOOKUP($DR$291,'[1]Услуги по передаче'!$G$5:$J$7,2,FALSE))</f>
        <v>4230.6900000000005</v>
      </c>
      <c r="CP300" s="77"/>
      <c r="CQ300" s="77"/>
      <c r="CR300" s="77"/>
      <c r="CS300" s="77"/>
      <c r="CT300" s="78"/>
      <c r="CU300" s="72">
        <f>IF($A300="-","-",ROUND(VLOOKUP($A300+ROUND(LEFT(CU$294,2)/24,5),'[1]ОАО "АТС"'!$A$30:$F$773,6,FALSE)+HLOOKUP($DL$292,'[1]Сбытовая надбавка'!$F$5:$H$6,2,FALSE),2)+'[1]Иные услуги'!$C$6+HLOOKUP($DR$291,'[1]Услуги по передаче'!$G$5:$J$7,2,FALSE))</f>
        <v>4237.66</v>
      </c>
      <c r="CV300" s="77"/>
      <c r="CW300" s="77"/>
      <c r="CX300" s="77"/>
      <c r="CY300" s="77"/>
      <c r="CZ300" s="78"/>
      <c r="DA300" s="72">
        <f>IF($A300="-","-",ROUND(VLOOKUP($A300+ROUND(LEFT(DA$294,2)/24,5),'[1]ОАО "АТС"'!$A$30:$F$773,6,FALSE)+HLOOKUP($DL$292,'[1]Сбытовая надбавка'!$F$5:$H$6,2,FALSE),2)+'[1]Иные услуги'!$C$6+HLOOKUP($DR$291,'[1]Услуги по передаче'!$G$5:$J$7,2,FALSE))</f>
        <v>4217.49</v>
      </c>
      <c r="DB300" s="77"/>
      <c r="DC300" s="77"/>
      <c r="DD300" s="77"/>
      <c r="DE300" s="77"/>
      <c r="DF300" s="78"/>
      <c r="DG300" s="72">
        <f>IF($A300="-","-",ROUND(VLOOKUP($A300+ROUND(LEFT(DG$294,2)/24,5),'[1]ОАО "АТС"'!$A$30:$F$773,6,FALSE)+HLOOKUP($DL$292,'[1]Сбытовая надбавка'!$F$5:$H$6,2,FALSE),2)+'[1]Иные услуги'!$C$6+HLOOKUP($DR$291,'[1]Услуги по передаче'!$G$5:$J$7,2,FALSE))</f>
        <v>4230.6900000000005</v>
      </c>
      <c r="DH300" s="77"/>
      <c r="DI300" s="77"/>
      <c r="DJ300" s="77"/>
      <c r="DK300" s="77"/>
      <c r="DL300" s="78"/>
      <c r="DM300" s="72">
        <f>IF($A300="-","-",ROUND(VLOOKUP($A300+ROUND(LEFT(DM$294,2)/24,5),'[1]ОАО "АТС"'!$A$30:$F$773,6,FALSE)+HLOOKUP($DL$292,'[1]Сбытовая надбавка'!$F$5:$H$6,2,FALSE),2)+'[1]Иные услуги'!$C$6+HLOOKUP($DR$291,'[1]Услуги по передаче'!$G$5:$J$7,2,FALSE))</f>
        <v>4295.6499999999996</v>
      </c>
      <c r="DN300" s="77"/>
      <c r="DO300" s="77"/>
      <c r="DP300" s="77"/>
      <c r="DQ300" s="77"/>
      <c r="DR300" s="78"/>
      <c r="DS300" s="72">
        <f>IF($A300="-","-",ROUND(VLOOKUP($A300+ROUND(LEFT(DS$294,2)/24,5),'[1]ОАО "АТС"'!$A$30:$F$773,6,FALSE)+HLOOKUP($DL$292,'[1]Сбытовая надбавка'!$F$5:$H$6,2,FALSE),2)+'[1]Иные услуги'!$C$6+HLOOKUP($DR$291,'[1]Услуги по передаче'!$G$5:$J$7,2,FALSE))</f>
        <v>4290.07</v>
      </c>
      <c r="DT300" s="77"/>
      <c r="DU300" s="77"/>
      <c r="DV300" s="77"/>
      <c r="DW300" s="77"/>
      <c r="DX300" s="78"/>
      <c r="DY300" s="72">
        <f>IF($A300="-","-",ROUND(VLOOKUP($A300+ROUND(LEFT(DY$294,2)/24,5),'[1]ОАО "АТС"'!$A$30:$F$773,6,FALSE)+HLOOKUP($DL$292,'[1]Сбытовая надбавка'!$F$5:$H$6,2,FALSE),2)+'[1]Иные услуги'!$C$6+HLOOKUP($DR$291,'[1]Услуги по передаче'!$G$5:$J$7,2,FALSE))</f>
        <v>4227.96</v>
      </c>
      <c r="DZ300" s="77"/>
      <c r="EA300" s="77"/>
      <c r="EB300" s="77"/>
      <c r="EC300" s="77"/>
      <c r="ED300" s="78"/>
      <c r="EE300" s="72">
        <f>IF($A300="-","-",ROUND(VLOOKUP($A300+ROUND(LEFT(EE$294,2)/24,5),'[1]ОАО "АТС"'!$A$30:$F$773,6,FALSE)+HLOOKUP($DL$292,'[1]Сбытовая надбавка'!$F$5:$H$6,2,FALSE),2)+'[1]Иные услуги'!$C$6+HLOOKUP($DR$291,'[1]Услуги по передаче'!$G$5:$J$7,2,FALSE))</f>
        <v>4185.2700000000004</v>
      </c>
      <c r="EF300" s="77"/>
      <c r="EG300" s="77"/>
      <c r="EH300" s="77"/>
      <c r="EI300" s="77"/>
      <c r="EJ300" s="78"/>
      <c r="EK300" s="72">
        <f>IF($A300="-","-",ROUND(VLOOKUP($A300+ROUND(LEFT(EK$294,2)/24,5),'[1]ОАО "АТС"'!$A$30:$F$773,6,FALSE)+HLOOKUP($DL$292,'[1]Сбытовая надбавка'!$F$5:$H$6,2,FALSE),2)+'[1]Иные услуги'!$C$6+HLOOKUP($DR$291,'[1]Услуги по передаче'!$G$5:$J$7,2,FALSE))</f>
        <v>4387.0200000000004</v>
      </c>
      <c r="EL300" s="77"/>
      <c r="EM300" s="77"/>
      <c r="EN300" s="77"/>
      <c r="EO300" s="77"/>
      <c r="EP300" s="78"/>
      <c r="EQ300" s="72">
        <f>IF($A300="-","-",ROUND(VLOOKUP($A300+ROUND(LEFT(EQ$294,2)/24,5),'[1]ОАО "АТС"'!$A$30:$F$773,6,FALSE)+HLOOKUP($DL$292,'[1]Сбытовая надбавка'!$F$5:$H$6,2,FALSE),2)+'[1]Иные услуги'!$C$6+HLOOKUP($DR$291,'[1]Услуги по передаче'!$G$5:$J$7,2,FALSE))</f>
        <v>4268.96</v>
      </c>
      <c r="ER300" s="77"/>
      <c r="ES300" s="77"/>
      <c r="ET300" s="77"/>
      <c r="EU300" s="77"/>
      <c r="EV300" s="78"/>
    </row>
    <row r="301" spans="1:152" s="38" customFormat="1" ht="15.75" customHeight="1" x14ac:dyDescent="0.2">
      <c r="A301" s="69">
        <f>$A$121</f>
        <v>44992</v>
      </c>
      <c r="B301" s="70"/>
      <c r="C301" s="70"/>
      <c r="D301" s="70"/>
      <c r="E301" s="70"/>
      <c r="F301" s="70"/>
      <c r="G301" s="70"/>
      <c r="H301" s="71"/>
      <c r="I301" s="72">
        <f>IF($A301="-","-",ROUND(VLOOKUP($A301+ROUND(LEFT(I$294,1)/24,5),'[1]ОАО "АТС"'!$A$30:$F$773,6,FALSE)+HLOOKUP($DL$292,'[1]Сбытовая надбавка'!$F$5:$H$6,2,FALSE),2)+'[1]Иные услуги'!$C$6+HLOOKUP($DR$291,'[1]Услуги по передаче'!$G$5:$J$7,2,FALSE))</f>
        <v>4186.95</v>
      </c>
      <c r="J301" s="77"/>
      <c r="K301" s="77"/>
      <c r="L301" s="77"/>
      <c r="M301" s="77"/>
      <c r="N301" s="78"/>
      <c r="O301" s="72">
        <f>IF($A301="-","-",ROUND(VLOOKUP($A301+ROUND(LEFT(O$294,1)/24,5),'[1]ОАО "АТС"'!$A$30:$F$773,6,FALSE)+HLOOKUP($DL$292,'[1]Сбытовая надбавка'!$F$5:$H$6,2,FALSE),2)+'[1]Иные услуги'!$C$6+HLOOKUP($DR$291,'[1]Услуги по передаче'!$G$5:$J$7,2,FALSE))</f>
        <v>4186.9799999999996</v>
      </c>
      <c r="P301" s="77"/>
      <c r="Q301" s="77"/>
      <c r="R301" s="77"/>
      <c r="S301" s="77"/>
      <c r="T301" s="78"/>
      <c r="U301" s="72">
        <f>IF($A301="-","-",ROUND(VLOOKUP($A301+ROUND(LEFT(U$294,1)/24,5),'[1]ОАО "АТС"'!$A$30:$F$773,6,FALSE)+HLOOKUP($DL$292,'[1]Сбытовая надбавка'!$F$5:$H$6,2,FALSE),2)+'[1]Иные услуги'!$C$6+HLOOKUP($DR$291,'[1]Услуги по передаче'!$G$5:$J$7,2,FALSE))</f>
        <v>4187.66</v>
      </c>
      <c r="V301" s="77"/>
      <c r="W301" s="77"/>
      <c r="X301" s="77"/>
      <c r="Y301" s="77"/>
      <c r="Z301" s="78"/>
      <c r="AA301" s="72">
        <f>IF($A301="-","-",ROUND(VLOOKUP($A301+ROUND(LEFT(AA$294,1)/24,5),'[1]ОАО "АТС"'!$A$30:$F$773,6,FALSE)+HLOOKUP($DL$292,'[1]Сбытовая надбавка'!$F$5:$H$6,2,FALSE),2)+'[1]Иные услуги'!$C$6+HLOOKUP($DR$291,'[1]Услуги по передаче'!$G$5:$J$7,2,FALSE))</f>
        <v>4187.59</v>
      </c>
      <c r="AB301" s="77"/>
      <c r="AC301" s="77"/>
      <c r="AD301" s="77"/>
      <c r="AE301" s="77"/>
      <c r="AF301" s="78"/>
      <c r="AG301" s="72">
        <f>IF($A301="-","-",ROUND(VLOOKUP($A301+ROUND(LEFT(AG$294,1)/24,5),'[1]ОАО "АТС"'!$A$30:$F$773,6,FALSE)+HLOOKUP($DL$292,'[1]Сбытовая надбавка'!$F$5:$H$6,2,FALSE),2)+'[1]Иные услуги'!$C$6+HLOOKUP($DR$291,'[1]Услуги по передаче'!$G$5:$J$7,2,FALSE))</f>
        <v>4187.54</v>
      </c>
      <c r="AH301" s="77"/>
      <c r="AI301" s="77"/>
      <c r="AJ301" s="77"/>
      <c r="AK301" s="77"/>
      <c r="AL301" s="78"/>
      <c r="AM301" s="72">
        <f>IF($A301="-","-",ROUND(VLOOKUP($A301+ROUND(LEFT(AM$294,1)/24,5),'[1]ОАО "АТС"'!$A$30:$F$773,6,FALSE)+HLOOKUP($DL$292,'[1]Сбытовая надбавка'!$F$5:$H$6,2,FALSE),2)+'[1]Иные услуги'!$C$6+HLOOKUP($DR$291,'[1]Услуги по передаче'!$G$5:$J$7,2,FALSE))</f>
        <v>4186.82</v>
      </c>
      <c r="AN301" s="77"/>
      <c r="AO301" s="77"/>
      <c r="AP301" s="77"/>
      <c r="AQ301" s="77"/>
      <c r="AR301" s="78"/>
      <c r="AS301" s="72">
        <f>IF($A301="-","-",ROUND(VLOOKUP($A301+ROUND(LEFT(AS$294,1)/24,5),'[1]ОАО "АТС"'!$A$30:$F$773,6,FALSE)+HLOOKUP($DL$292,'[1]Сбытовая надбавка'!$F$5:$H$6,2,FALSE),2)+'[1]Иные услуги'!$C$6+HLOOKUP($DR$291,'[1]Услуги по передаче'!$G$5:$J$7,2,FALSE))</f>
        <v>4185.83</v>
      </c>
      <c r="AT301" s="77"/>
      <c r="AU301" s="77"/>
      <c r="AV301" s="77"/>
      <c r="AW301" s="77"/>
      <c r="AX301" s="78"/>
      <c r="AY301" s="72">
        <f>IF($A301="-","-",ROUND(VLOOKUP($A301+ROUND(LEFT(AY$294,1)/24,5),'[1]ОАО "АТС"'!$A$30:$F$773,6,FALSE)+HLOOKUP($DL$292,'[1]Сбытовая надбавка'!$F$5:$H$6,2,FALSE),2)+'[1]Иные услуги'!$C$6+HLOOKUP($DR$291,'[1]Услуги по передаче'!$G$5:$J$7,2,FALSE))</f>
        <v>4314.45</v>
      </c>
      <c r="AZ301" s="77"/>
      <c r="BA301" s="77"/>
      <c r="BB301" s="77"/>
      <c r="BC301" s="77"/>
      <c r="BD301" s="78"/>
      <c r="BE301" s="72">
        <f>IF($A301="-","-",ROUND(VLOOKUP($A301+ROUND(LEFT(BE$294,1)/24,5),'[1]ОАО "АТС"'!$A$30:$F$773,6,FALSE)+HLOOKUP($DL$292,'[1]Сбытовая надбавка'!$F$5:$H$6,2,FALSE),2)+'[1]Иные услуги'!$C$6+HLOOKUP($DR$291,'[1]Услуги по передаче'!$G$5:$J$7,2,FALSE))</f>
        <v>4186.16</v>
      </c>
      <c r="BF301" s="77"/>
      <c r="BG301" s="77"/>
      <c r="BH301" s="77"/>
      <c r="BI301" s="77"/>
      <c r="BJ301" s="78"/>
      <c r="BK301" s="72">
        <f>IF($A301="-","-",ROUND(VLOOKUP($A301+ROUND(LEFT(BK$294,1)/24,5),'[1]ОАО "АТС"'!$A$30:$F$773,6,FALSE)+HLOOKUP($DL$292,'[1]Сбытовая надбавка'!$F$5:$H$6,2,FALSE),2)+'[1]Иные услуги'!$C$6+HLOOKUP($DR$291,'[1]Услуги по передаче'!$G$5:$J$7,2,FALSE))</f>
        <v>4260.87</v>
      </c>
      <c r="BL301" s="77"/>
      <c r="BM301" s="77"/>
      <c r="BN301" s="77"/>
      <c r="BO301" s="77"/>
      <c r="BP301" s="78"/>
      <c r="BQ301" s="72">
        <f>IF($A301="-","-",ROUND(VLOOKUP($A301+ROUND(LEFT(BQ$294,2)/24,5),'[1]ОАО "АТС"'!$A$30:$F$773,6,FALSE)+HLOOKUP($DL$292,'[1]Сбытовая надбавка'!$F$5:$H$6,2,FALSE),2)+'[1]Иные услуги'!$C$6+HLOOKUP($DR$291,'[1]Услуги по передаче'!$G$5:$J$7,2,FALSE))</f>
        <v>4284.3100000000004</v>
      </c>
      <c r="BR301" s="77"/>
      <c r="BS301" s="77"/>
      <c r="BT301" s="77"/>
      <c r="BU301" s="77"/>
      <c r="BV301" s="78"/>
      <c r="BW301" s="72">
        <f>IF($A301="-","-",ROUND(VLOOKUP($A301+ROUND(LEFT(BW$294,2)/24,5),'[1]ОАО "АТС"'!$A$30:$F$773,6,FALSE)+HLOOKUP($DL$292,'[1]Сбытовая надбавка'!$F$5:$H$6,2,FALSE),2)+'[1]Иные услуги'!$C$6+HLOOKUP($DR$291,'[1]Услуги по передаче'!$G$5:$J$7,2,FALSE))</f>
        <v>4278.74</v>
      </c>
      <c r="BX301" s="77"/>
      <c r="BY301" s="77"/>
      <c r="BZ301" s="77"/>
      <c r="CA301" s="77"/>
      <c r="CB301" s="78"/>
      <c r="CC301" s="72">
        <f>IF($A301="-","-",ROUND(VLOOKUP($A301+ROUND(LEFT(CC$294,2)/24,5),'[1]ОАО "АТС"'!$A$30:$F$773,6,FALSE)+HLOOKUP($DL$292,'[1]Сбытовая надбавка'!$F$5:$H$6,2,FALSE),2)+'[1]Иные услуги'!$C$6+HLOOKUP($DR$291,'[1]Услуги по передаче'!$G$5:$J$7,2,FALSE))</f>
        <v>4239.49</v>
      </c>
      <c r="CD301" s="77"/>
      <c r="CE301" s="77"/>
      <c r="CF301" s="77"/>
      <c r="CG301" s="77"/>
      <c r="CH301" s="78"/>
      <c r="CI301" s="72">
        <f>IF($A301="-","-",ROUND(VLOOKUP($A301+ROUND(LEFT(CI$294,2)/24,5),'[1]ОАО "АТС"'!$A$30:$F$773,6,FALSE)+HLOOKUP($DL$292,'[1]Сбытовая надбавка'!$F$5:$H$6,2,FALSE),2)+'[1]Иные услуги'!$C$6+HLOOKUP($DR$291,'[1]Услуги по передаче'!$G$5:$J$7,2,FALSE))</f>
        <v>4233.82</v>
      </c>
      <c r="CJ301" s="77"/>
      <c r="CK301" s="77"/>
      <c r="CL301" s="77"/>
      <c r="CM301" s="77"/>
      <c r="CN301" s="78"/>
      <c r="CO301" s="72">
        <f>IF($A301="-","-",ROUND(VLOOKUP($A301+ROUND(LEFT(CO$294,2)/24,5),'[1]ОАО "АТС"'!$A$30:$F$773,6,FALSE)+HLOOKUP($DL$292,'[1]Сбытовая надбавка'!$F$5:$H$6,2,FALSE),2)+'[1]Иные услуги'!$C$6+HLOOKUP($DR$291,'[1]Услуги по передаче'!$G$5:$J$7,2,FALSE))</f>
        <v>4224.1100000000006</v>
      </c>
      <c r="CP301" s="77"/>
      <c r="CQ301" s="77"/>
      <c r="CR301" s="77"/>
      <c r="CS301" s="77"/>
      <c r="CT301" s="78"/>
      <c r="CU301" s="72">
        <f>IF($A301="-","-",ROUND(VLOOKUP($A301+ROUND(LEFT(CU$294,2)/24,5),'[1]ОАО "АТС"'!$A$30:$F$773,6,FALSE)+HLOOKUP($DL$292,'[1]Сбытовая надбавка'!$F$5:$H$6,2,FALSE),2)+'[1]Иные услуги'!$C$6+HLOOKUP($DR$291,'[1]Услуги по передаче'!$G$5:$J$7,2,FALSE))</f>
        <v>4248.22</v>
      </c>
      <c r="CV301" s="77"/>
      <c r="CW301" s="77"/>
      <c r="CX301" s="77"/>
      <c r="CY301" s="77"/>
      <c r="CZ301" s="78"/>
      <c r="DA301" s="72">
        <f>IF($A301="-","-",ROUND(VLOOKUP($A301+ROUND(LEFT(DA$294,2)/24,5),'[1]ОАО "АТС"'!$A$30:$F$773,6,FALSE)+HLOOKUP($DL$292,'[1]Сбытовая надбавка'!$F$5:$H$6,2,FALSE),2)+'[1]Иные услуги'!$C$6+HLOOKUP($DR$291,'[1]Услуги по передаче'!$G$5:$J$7,2,FALSE))</f>
        <v>4211.51</v>
      </c>
      <c r="DB301" s="77"/>
      <c r="DC301" s="77"/>
      <c r="DD301" s="77"/>
      <c r="DE301" s="77"/>
      <c r="DF301" s="78"/>
      <c r="DG301" s="72">
        <f>IF($A301="-","-",ROUND(VLOOKUP($A301+ROUND(LEFT(DG$294,2)/24,5),'[1]ОАО "АТС"'!$A$30:$F$773,6,FALSE)+HLOOKUP($DL$292,'[1]Сбытовая надбавка'!$F$5:$H$6,2,FALSE),2)+'[1]Иные услуги'!$C$6+HLOOKUP($DR$291,'[1]Услуги по передаче'!$G$5:$J$7,2,FALSE))</f>
        <v>4222.6900000000005</v>
      </c>
      <c r="DH301" s="77"/>
      <c r="DI301" s="77"/>
      <c r="DJ301" s="77"/>
      <c r="DK301" s="77"/>
      <c r="DL301" s="78"/>
      <c r="DM301" s="72">
        <f>IF($A301="-","-",ROUND(VLOOKUP($A301+ROUND(LEFT(DM$294,2)/24,5),'[1]ОАО "АТС"'!$A$30:$F$773,6,FALSE)+HLOOKUP($DL$292,'[1]Сбытовая надбавка'!$F$5:$H$6,2,FALSE),2)+'[1]Иные услуги'!$C$6+HLOOKUP($DR$291,'[1]Услуги по передаче'!$G$5:$J$7,2,FALSE))</f>
        <v>4284.0600000000004</v>
      </c>
      <c r="DN301" s="77"/>
      <c r="DO301" s="77"/>
      <c r="DP301" s="77"/>
      <c r="DQ301" s="77"/>
      <c r="DR301" s="78"/>
      <c r="DS301" s="72">
        <f>IF($A301="-","-",ROUND(VLOOKUP($A301+ROUND(LEFT(DS$294,2)/24,5),'[1]ОАО "АТС"'!$A$30:$F$773,6,FALSE)+HLOOKUP($DL$292,'[1]Сбытовая надбавка'!$F$5:$H$6,2,FALSE),2)+'[1]Иные услуги'!$C$6+HLOOKUP($DR$291,'[1]Услуги по передаче'!$G$5:$J$7,2,FALSE))</f>
        <v>4283.95</v>
      </c>
      <c r="DT301" s="77"/>
      <c r="DU301" s="77"/>
      <c r="DV301" s="77"/>
      <c r="DW301" s="77"/>
      <c r="DX301" s="78"/>
      <c r="DY301" s="72">
        <f>IF($A301="-","-",ROUND(VLOOKUP($A301+ROUND(LEFT(DY$294,2)/24,5),'[1]ОАО "АТС"'!$A$30:$F$773,6,FALSE)+HLOOKUP($DL$292,'[1]Сбытовая надбавка'!$F$5:$H$6,2,FALSE),2)+'[1]Иные услуги'!$C$6+HLOOKUP($DR$291,'[1]Услуги по передаче'!$G$5:$J$7,2,FALSE))</f>
        <v>4237.38</v>
      </c>
      <c r="DZ301" s="77"/>
      <c r="EA301" s="77"/>
      <c r="EB301" s="77"/>
      <c r="EC301" s="77"/>
      <c r="ED301" s="78"/>
      <c r="EE301" s="72">
        <f>IF($A301="-","-",ROUND(VLOOKUP($A301+ROUND(LEFT(EE$294,2)/24,5),'[1]ОАО "АТС"'!$A$30:$F$773,6,FALSE)+HLOOKUP($DL$292,'[1]Сбытовая надбавка'!$F$5:$H$6,2,FALSE),2)+'[1]Иные услуги'!$C$6+HLOOKUP($DR$291,'[1]Услуги по передаче'!$G$5:$J$7,2,FALSE))</f>
        <v>4182.99</v>
      </c>
      <c r="EF301" s="77"/>
      <c r="EG301" s="77"/>
      <c r="EH301" s="77"/>
      <c r="EI301" s="77"/>
      <c r="EJ301" s="78"/>
      <c r="EK301" s="72">
        <f>IF($A301="-","-",ROUND(VLOOKUP($A301+ROUND(LEFT(EK$294,2)/24,5),'[1]ОАО "АТС"'!$A$30:$F$773,6,FALSE)+HLOOKUP($DL$292,'[1]Сбытовая надбавка'!$F$5:$H$6,2,FALSE),2)+'[1]Иные услуги'!$C$6+HLOOKUP($DR$291,'[1]Услуги по передаче'!$G$5:$J$7,2,FALSE))</f>
        <v>4385.1900000000005</v>
      </c>
      <c r="EL301" s="77"/>
      <c r="EM301" s="77"/>
      <c r="EN301" s="77"/>
      <c r="EO301" s="77"/>
      <c r="EP301" s="78"/>
      <c r="EQ301" s="72">
        <f>IF($A301="-","-",ROUND(VLOOKUP($A301+ROUND(LEFT(EQ$294,2)/24,5),'[1]ОАО "АТС"'!$A$30:$F$773,6,FALSE)+HLOOKUP($DL$292,'[1]Сбытовая надбавка'!$F$5:$H$6,2,FALSE),2)+'[1]Иные услуги'!$C$6+HLOOKUP($DR$291,'[1]Услуги по передаче'!$G$5:$J$7,2,FALSE))</f>
        <v>4262.7800000000007</v>
      </c>
      <c r="ER301" s="77"/>
      <c r="ES301" s="77"/>
      <c r="ET301" s="77"/>
      <c r="EU301" s="77"/>
      <c r="EV301" s="78"/>
    </row>
    <row r="302" spans="1:152" s="38" customFormat="1" ht="15.75" customHeight="1" x14ac:dyDescent="0.2">
      <c r="A302" s="69">
        <f>$A$122</f>
        <v>44993</v>
      </c>
      <c r="B302" s="70"/>
      <c r="C302" s="70"/>
      <c r="D302" s="70"/>
      <c r="E302" s="70"/>
      <c r="F302" s="70"/>
      <c r="G302" s="70"/>
      <c r="H302" s="71"/>
      <c r="I302" s="72">
        <f>IF($A302="-","-",ROUND(VLOOKUP($A302+ROUND(LEFT(I$294,1)/24,5),'[1]ОАО "АТС"'!$A$30:$F$773,6,FALSE)+HLOOKUP($DL$292,'[1]Сбытовая надбавка'!$F$5:$H$6,2,FALSE),2)+'[1]Иные услуги'!$C$6+HLOOKUP($DR$291,'[1]Услуги по передаче'!$G$5:$J$7,2,FALSE))</f>
        <v>4218.13</v>
      </c>
      <c r="J302" s="77"/>
      <c r="K302" s="77"/>
      <c r="L302" s="77"/>
      <c r="M302" s="77"/>
      <c r="N302" s="78"/>
      <c r="O302" s="72">
        <f>IF($A302="-","-",ROUND(VLOOKUP($A302+ROUND(LEFT(O$294,1)/24,5),'[1]ОАО "АТС"'!$A$30:$F$773,6,FALSE)+HLOOKUP($DL$292,'[1]Сбытовая надбавка'!$F$5:$H$6,2,FALSE),2)+'[1]Иные услуги'!$C$6+HLOOKUP($DR$291,'[1]Услуги по передаче'!$G$5:$J$7,2,FALSE))</f>
        <v>4187.1900000000005</v>
      </c>
      <c r="P302" s="77"/>
      <c r="Q302" s="77"/>
      <c r="R302" s="77"/>
      <c r="S302" s="77"/>
      <c r="T302" s="78"/>
      <c r="U302" s="72">
        <f>IF($A302="-","-",ROUND(VLOOKUP($A302+ROUND(LEFT(U$294,1)/24,5),'[1]ОАО "АТС"'!$A$30:$F$773,6,FALSE)+HLOOKUP($DL$292,'[1]Сбытовая надбавка'!$F$5:$H$6,2,FALSE),2)+'[1]Иные услуги'!$C$6+HLOOKUP($DR$291,'[1]Услуги по передаче'!$G$5:$J$7,2,FALSE))</f>
        <v>4187.87</v>
      </c>
      <c r="V302" s="77"/>
      <c r="W302" s="77"/>
      <c r="X302" s="77"/>
      <c r="Y302" s="77"/>
      <c r="Z302" s="78"/>
      <c r="AA302" s="72">
        <f>IF($A302="-","-",ROUND(VLOOKUP($A302+ROUND(LEFT(AA$294,1)/24,5),'[1]ОАО "АТС"'!$A$30:$F$773,6,FALSE)+HLOOKUP($DL$292,'[1]Сбытовая надбавка'!$F$5:$H$6,2,FALSE),2)+'[1]Иные услуги'!$C$6+HLOOKUP($DR$291,'[1]Услуги по передаче'!$G$5:$J$7,2,FALSE))</f>
        <v>4187.8</v>
      </c>
      <c r="AB302" s="77"/>
      <c r="AC302" s="77"/>
      <c r="AD302" s="77"/>
      <c r="AE302" s="77"/>
      <c r="AF302" s="78"/>
      <c r="AG302" s="72">
        <f>IF($A302="-","-",ROUND(VLOOKUP($A302+ROUND(LEFT(AG$294,1)/24,5),'[1]ОАО "АТС"'!$A$30:$F$773,6,FALSE)+HLOOKUP($DL$292,'[1]Сбытовая надбавка'!$F$5:$H$6,2,FALSE),2)+'[1]Иные услуги'!$C$6+HLOOKUP($DR$291,'[1]Услуги по передаче'!$G$5:$J$7,2,FALSE))</f>
        <v>4187.7800000000007</v>
      </c>
      <c r="AH302" s="77"/>
      <c r="AI302" s="77"/>
      <c r="AJ302" s="77"/>
      <c r="AK302" s="77"/>
      <c r="AL302" s="78"/>
      <c r="AM302" s="72">
        <f>IF($A302="-","-",ROUND(VLOOKUP($A302+ROUND(LEFT(AM$294,1)/24,5),'[1]ОАО "АТС"'!$A$30:$F$773,6,FALSE)+HLOOKUP($DL$292,'[1]Сбытовая надбавка'!$F$5:$H$6,2,FALSE),2)+'[1]Иные услуги'!$C$6+HLOOKUP($DR$291,'[1]Услуги по передаче'!$G$5:$J$7,2,FALSE))</f>
        <v>4187.4799999999996</v>
      </c>
      <c r="AN302" s="77"/>
      <c r="AO302" s="77"/>
      <c r="AP302" s="77"/>
      <c r="AQ302" s="77"/>
      <c r="AR302" s="78"/>
      <c r="AS302" s="72">
        <f>IF($A302="-","-",ROUND(VLOOKUP($A302+ROUND(LEFT(AS$294,1)/24,5),'[1]ОАО "АТС"'!$A$30:$F$773,6,FALSE)+HLOOKUP($DL$292,'[1]Сбытовая надбавка'!$F$5:$H$6,2,FALSE),2)+'[1]Иные услуги'!$C$6+HLOOKUP($DR$291,'[1]Услуги по передаче'!$G$5:$J$7,2,FALSE))</f>
        <v>4186.6900000000005</v>
      </c>
      <c r="AT302" s="77"/>
      <c r="AU302" s="77"/>
      <c r="AV302" s="77"/>
      <c r="AW302" s="77"/>
      <c r="AX302" s="78"/>
      <c r="AY302" s="72">
        <f>IF($A302="-","-",ROUND(VLOOKUP($A302+ROUND(LEFT(AY$294,1)/24,5),'[1]ОАО "АТС"'!$A$30:$F$773,6,FALSE)+HLOOKUP($DL$292,'[1]Сбытовая надбавка'!$F$5:$H$6,2,FALSE),2)+'[1]Иные услуги'!$C$6+HLOOKUP($DR$291,'[1]Услуги по передаче'!$G$5:$J$7,2,FALSE))</f>
        <v>4196.33</v>
      </c>
      <c r="AZ302" s="77"/>
      <c r="BA302" s="77"/>
      <c r="BB302" s="77"/>
      <c r="BC302" s="77"/>
      <c r="BD302" s="78"/>
      <c r="BE302" s="72">
        <f>IF($A302="-","-",ROUND(VLOOKUP($A302+ROUND(LEFT(BE$294,1)/24,5),'[1]ОАО "АТС"'!$A$30:$F$773,6,FALSE)+HLOOKUP($DL$292,'[1]Сбытовая надбавка'!$F$5:$H$6,2,FALSE),2)+'[1]Иные услуги'!$C$6+HLOOKUP($DR$291,'[1]Услуги по передаче'!$G$5:$J$7,2,FALSE))</f>
        <v>4186.6000000000004</v>
      </c>
      <c r="BF302" s="77"/>
      <c r="BG302" s="77"/>
      <c r="BH302" s="77"/>
      <c r="BI302" s="77"/>
      <c r="BJ302" s="78"/>
      <c r="BK302" s="72">
        <f>IF($A302="-","-",ROUND(VLOOKUP($A302+ROUND(LEFT(BK$294,1)/24,5),'[1]ОАО "АТС"'!$A$30:$F$773,6,FALSE)+HLOOKUP($DL$292,'[1]Сбытовая надбавка'!$F$5:$H$6,2,FALSE),2)+'[1]Иные услуги'!$C$6+HLOOKUP($DR$291,'[1]Услуги по передаче'!$G$5:$J$7,2,FALSE))</f>
        <v>4188.45</v>
      </c>
      <c r="BL302" s="77"/>
      <c r="BM302" s="77"/>
      <c r="BN302" s="77"/>
      <c r="BO302" s="77"/>
      <c r="BP302" s="78"/>
      <c r="BQ302" s="72">
        <f>IF($A302="-","-",ROUND(VLOOKUP($A302+ROUND(LEFT(BQ$294,2)/24,5),'[1]ОАО "АТС"'!$A$30:$F$773,6,FALSE)+HLOOKUP($DL$292,'[1]Сбытовая надбавка'!$F$5:$H$6,2,FALSE),2)+'[1]Иные услуги'!$C$6+HLOOKUP($DR$291,'[1]Услуги по передаче'!$G$5:$J$7,2,FALSE))</f>
        <v>4209.47</v>
      </c>
      <c r="BR302" s="77"/>
      <c r="BS302" s="77"/>
      <c r="BT302" s="77"/>
      <c r="BU302" s="77"/>
      <c r="BV302" s="78"/>
      <c r="BW302" s="72">
        <f>IF($A302="-","-",ROUND(VLOOKUP($A302+ROUND(LEFT(BW$294,2)/24,5),'[1]ОАО "АТС"'!$A$30:$F$773,6,FALSE)+HLOOKUP($DL$292,'[1]Сбытовая надбавка'!$F$5:$H$6,2,FALSE),2)+'[1]Иные услуги'!$C$6+HLOOKUP($DR$291,'[1]Услуги по передаче'!$G$5:$J$7,2,FALSE))</f>
        <v>4215.6100000000006</v>
      </c>
      <c r="BX302" s="77"/>
      <c r="BY302" s="77"/>
      <c r="BZ302" s="77"/>
      <c r="CA302" s="77"/>
      <c r="CB302" s="78"/>
      <c r="CC302" s="72">
        <f>IF($A302="-","-",ROUND(VLOOKUP($A302+ROUND(LEFT(CC$294,2)/24,5),'[1]ОАО "АТС"'!$A$30:$F$773,6,FALSE)+HLOOKUP($DL$292,'[1]Сбытовая надбавка'!$F$5:$H$6,2,FALSE),2)+'[1]Иные услуги'!$C$6+HLOOKUP($DR$291,'[1]Услуги по передаче'!$G$5:$J$7,2,FALSE))</f>
        <v>4188.7</v>
      </c>
      <c r="CD302" s="77"/>
      <c r="CE302" s="77"/>
      <c r="CF302" s="77"/>
      <c r="CG302" s="77"/>
      <c r="CH302" s="78"/>
      <c r="CI302" s="72">
        <f>IF($A302="-","-",ROUND(VLOOKUP($A302+ROUND(LEFT(CI$294,2)/24,5),'[1]ОАО "АТС"'!$A$30:$F$773,6,FALSE)+HLOOKUP($DL$292,'[1]Сбытовая надбавка'!$F$5:$H$6,2,FALSE),2)+'[1]Иные услуги'!$C$6+HLOOKUP($DR$291,'[1]Услуги по передаче'!$G$5:$J$7,2,FALSE))</f>
        <v>4189.05</v>
      </c>
      <c r="CJ302" s="77"/>
      <c r="CK302" s="77"/>
      <c r="CL302" s="77"/>
      <c r="CM302" s="77"/>
      <c r="CN302" s="78"/>
      <c r="CO302" s="72">
        <f>IF($A302="-","-",ROUND(VLOOKUP($A302+ROUND(LEFT(CO$294,2)/24,5),'[1]ОАО "АТС"'!$A$30:$F$773,6,FALSE)+HLOOKUP($DL$292,'[1]Сбытовая надбавка'!$F$5:$H$6,2,FALSE),2)+'[1]Иные услуги'!$C$6+HLOOKUP($DR$291,'[1]Услуги по передаче'!$G$5:$J$7,2,FALSE))</f>
        <v>4188.97</v>
      </c>
      <c r="CP302" s="77"/>
      <c r="CQ302" s="77"/>
      <c r="CR302" s="77"/>
      <c r="CS302" s="77"/>
      <c r="CT302" s="78"/>
      <c r="CU302" s="72">
        <f>IF($A302="-","-",ROUND(VLOOKUP($A302+ROUND(LEFT(CU$294,2)/24,5),'[1]ОАО "АТС"'!$A$30:$F$773,6,FALSE)+HLOOKUP($DL$292,'[1]Сбытовая надбавка'!$F$5:$H$6,2,FALSE),2)+'[1]Иные услуги'!$C$6+HLOOKUP($DR$291,'[1]Услуги по передаче'!$G$5:$J$7,2,FALSE))</f>
        <v>4205.5300000000007</v>
      </c>
      <c r="CV302" s="77"/>
      <c r="CW302" s="77"/>
      <c r="CX302" s="77"/>
      <c r="CY302" s="77"/>
      <c r="CZ302" s="78"/>
      <c r="DA302" s="72">
        <f>IF($A302="-","-",ROUND(VLOOKUP($A302+ROUND(LEFT(DA$294,2)/24,5),'[1]ОАО "АТС"'!$A$30:$F$773,6,FALSE)+HLOOKUP($DL$292,'[1]Сбытовая надбавка'!$F$5:$H$6,2,FALSE),2)+'[1]Иные услуги'!$C$6+HLOOKUP($DR$291,'[1]Услуги по передаче'!$G$5:$J$7,2,FALSE))</f>
        <v>4213.4799999999996</v>
      </c>
      <c r="DB302" s="77"/>
      <c r="DC302" s="77"/>
      <c r="DD302" s="77"/>
      <c r="DE302" s="77"/>
      <c r="DF302" s="78"/>
      <c r="DG302" s="72">
        <f>IF($A302="-","-",ROUND(VLOOKUP($A302+ROUND(LEFT(DG$294,2)/24,5),'[1]ОАО "АТС"'!$A$30:$F$773,6,FALSE)+HLOOKUP($DL$292,'[1]Сбытовая надбавка'!$F$5:$H$6,2,FALSE),2)+'[1]Иные услуги'!$C$6+HLOOKUP($DR$291,'[1]Услуги по передаче'!$G$5:$J$7,2,FALSE))</f>
        <v>4220.0600000000004</v>
      </c>
      <c r="DH302" s="77"/>
      <c r="DI302" s="77"/>
      <c r="DJ302" s="77"/>
      <c r="DK302" s="77"/>
      <c r="DL302" s="78"/>
      <c r="DM302" s="72">
        <f>IF($A302="-","-",ROUND(VLOOKUP($A302+ROUND(LEFT(DM$294,2)/24,5),'[1]ОАО "АТС"'!$A$30:$F$773,6,FALSE)+HLOOKUP($DL$292,'[1]Сбытовая надбавка'!$F$5:$H$6,2,FALSE),2)+'[1]Иные услуги'!$C$6+HLOOKUP($DR$291,'[1]Услуги по передаче'!$G$5:$J$7,2,FALSE))</f>
        <v>4298.2</v>
      </c>
      <c r="DN302" s="77"/>
      <c r="DO302" s="77"/>
      <c r="DP302" s="77"/>
      <c r="DQ302" s="77"/>
      <c r="DR302" s="78"/>
      <c r="DS302" s="72">
        <f>IF($A302="-","-",ROUND(VLOOKUP($A302+ROUND(LEFT(DS$294,2)/24,5),'[1]ОАО "АТС"'!$A$30:$F$773,6,FALSE)+HLOOKUP($DL$292,'[1]Сбытовая надбавка'!$F$5:$H$6,2,FALSE),2)+'[1]Иные услуги'!$C$6+HLOOKUP($DR$291,'[1]Услуги по передаче'!$G$5:$J$7,2,FALSE))</f>
        <v>4326.21</v>
      </c>
      <c r="DT302" s="77"/>
      <c r="DU302" s="77"/>
      <c r="DV302" s="77"/>
      <c r="DW302" s="77"/>
      <c r="DX302" s="78"/>
      <c r="DY302" s="72">
        <f>IF($A302="-","-",ROUND(VLOOKUP($A302+ROUND(LEFT(DY$294,2)/24,5),'[1]ОАО "АТС"'!$A$30:$F$773,6,FALSE)+HLOOKUP($DL$292,'[1]Сбытовая надбавка'!$F$5:$H$6,2,FALSE),2)+'[1]Иные услуги'!$C$6+HLOOKUP($DR$291,'[1]Услуги по передаче'!$G$5:$J$7,2,FALSE))</f>
        <v>4216.04</v>
      </c>
      <c r="DZ302" s="77"/>
      <c r="EA302" s="77"/>
      <c r="EB302" s="77"/>
      <c r="EC302" s="77"/>
      <c r="ED302" s="78"/>
      <c r="EE302" s="72">
        <f>IF($A302="-","-",ROUND(VLOOKUP($A302+ROUND(LEFT(EE$294,2)/24,5),'[1]ОАО "АТС"'!$A$30:$F$773,6,FALSE)+HLOOKUP($DL$292,'[1]Сбытовая надбавка'!$F$5:$H$6,2,FALSE),2)+'[1]Иные услуги'!$C$6+HLOOKUP($DR$291,'[1]Услуги по передаче'!$G$5:$J$7,2,FALSE))</f>
        <v>4184.55</v>
      </c>
      <c r="EF302" s="77"/>
      <c r="EG302" s="77"/>
      <c r="EH302" s="77"/>
      <c r="EI302" s="77"/>
      <c r="EJ302" s="78"/>
      <c r="EK302" s="72">
        <f>IF($A302="-","-",ROUND(VLOOKUP($A302+ROUND(LEFT(EK$294,2)/24,5),'[1]ОАО "АТС"'!$A$30:$F$773,6,FALSE)+HLOOKUP($DL$292,'[1]Сбытовая надбавка'!$F$5:$H$6,2,FALSE),2)+'[1]Иные услуги'!$C$6+HLOOKUP($DR$291,'[1]Услуги по передаче'!$G$5:$J$7,2,FALSE))</f>
        <v>4368.42</v>
      </c>
      <c r="EL302" s="77"/>
      <c r="EM302" s="77"/>
      <c r="EN302" s="77"/>
      <c r="EO302" s="77"/>
      <c r="EP302" s="78"/>
      <c r="EQ302" s="72">
        <f>IF($A302="-","-",ROUND(VLOOKUP($A302+ROUND(LEFT(EQ$294,2)/24,5),'[1]ОАО "АТС"'!$A$30:$F$773,6,FALSE)+HLOOKUP($DL$292,'[1]Сбытовая надбавка'!$F$5:$H$6,2,FALSE),2)+'[1]Иные услуги'!$C$6+HLOOKUP($DR$291,'[1]Услуги по передаче'!$G$5:$J$7,2,FALSE))</f>
        <v>4259.07</v>
      </c>
      <c r="ER302" s="77"/>
      <c r="ES302" s="77"/>
      <c r="ET302" s="77"/>
      <c r="EU302" s="77"/>
      <c r="EV302" s="78"/>
    </row>
    <row r="303" spans="1:152" s="38" customFormat="1" ht="15.75" customHeight="1" x14ac:dyDescent="0.2">
      <c r="A303" s="69">
        <f>$A$123</f>
        <v>44994</v>
      </c>
      <c r="B303" s="70"/>
      <c r="C303" s="70"/>
      <c r="D303" s="70"/>
      <c r="E303" s="70"/>
      <c r="F303" s="70"/>
      <c r="G303" s="70"/>
      <c r="H303" s="71"/>
      <c r="I303" s="72">
        <f>IF($A303="-","-",ROUND(VLOOKUP($A303+ROUND(LEFT(I$294,1)/24,5),'[1]ОАО "АТС"'!$A$30:$F$773,6,FALSE)+HLOOKUP($DL$292,'[1]Сбытовая надбавка'!$F$5:$H$6,2,FALSE),2)+'[1]Иные услуги'!$C$6+HLOOKUP($DR$291,'[1]Услуги по передаче'!$G$5:$J$7,2,FALSE))</f>
        <v>4191.6400000000003</v>
      </c>
      <c r="J303" s="77"/>
      <c r="K303" s="77"/>
      <c r="L303" s="77"/>
      <c r="M303" s="77"/>
      <c r="N303" s="78"/>
      <c r="O303" s="72">
        <f>IF($A303="-","-",ROUND(VLOOKUP($A303+ROUND(LEFT(O$294,1)/24,5),'[1]ОАО "АТС"'!$A$30:$F$773,6,FALSE)+HLOOKUP($DL$292,'[1]Сбытовая надбавка'!$F$5:$H$6,2,FALSE),2)+'[1]Иные услуги'!$C$6+HLOOKUP($DR$291,'[1]Услуги по передаче'!$G$5:$J$7,2,FALSE))</f>
        <v>4187.21</v>
      </c>
      <c r="P303" s="77"/>
      <c r="Q303" s="77"/>
      <c r="R303" s="77"/>
      <c r="S303" s="77"/>
      <c r="T303" s="78"/>
      <c r="U303" s="72">
        <f>IF($A303="-","-",ROUND(VLOOKUP($A303+ROUND(LEFT(U$294,1)/24,5),'[1]ОАО "АТС"'!$A$30:$F$773,6,FALSE)+HLOOKUP($DL$292,'[1]Сбытовая надбавка'!$F$5:$H$6,2,FALSE),2)+'[1]Иные услуги'!$C$6+HLOOKUP($DR$291,'[1]Услуги по передаче'!$G$5:$J$7,2,FALSE))</f>
        <v>4187.8500000000004</v>
      </c>
      <c r="V303" s="77"/>
      <c r="W303" s="77"/>
      <c r="X303" s="77"/>
      <c r="Y303" s="77"/>
      <c r="Z303" s="78"/>
      <c r="AA303" s="72">
        <f>IF($A303="-","-",ROUND(VLOOKUP($A303+ROUND(LEFT(AA$294,1)/24,5),'[1]ОАО "АТС"'!$A$30:$F$773,6,FALSE)+HLOOKUP($DL$292,'[1]Сбытовая надбавка'!$F$5:$H$6,2,FALSE),2)+'[1]Иные услуги'!$C$6+HLOOKUP($DR$291,'[1]Услуги по передаче'!$G$5:$J$7,2,FALSE))</f>
        <v>4187.76</v>
      </c>
      <c r="AB303" s="77"/>
      <c r="AC303" s="77"/>
      <c r="AD303" s="77"/>
      <c r="AE303" s="77"/>
      <c r="AF303" s="78"/>
      <c r="AG303" s="72">
        <f>IF($A303="-","-",ROUND(VLOOKUP($A303+ROUND(LEFT(AG$294,1)/24,5),'[1]ОАО "АТС"'!$A$30:$F$773,6,FALSE)+HLOOKUP($DL$292,'[1]Сбытовая надбавка'!$F$5:$H$6,2,FALSE),2)+'[1]Иные услуги'!$C$6+HLOOKUP($DR$291,'[1]Услуги по передаче'!$G$5:$J$7,2,FALSE))</f>
        <v>4187.6900000000005</v>
      </c>
      <c r="AH303" s="77"/>
      <c r="AI303" s="77"/>
      <c r="AJ303" s="77"/>
      <c r="AK303" s="77"/>
      <c r="AL303" s="78"/>
      <c r="AM303" s="72">
        <f>IF($A303="-","-",ROUND(VLOOKUP($A303+ROUND(LEFT(AM$294,1)/24,5),'[1]ОАО "АТС"'!$A$30:$F$773,6,FALSE)+HLOOKUP($DL$292,'[1]Сбытовая надбавка'!$F$5:$H$6,2,FALSE),2)+'[1]Иные услуги'!$C$6+HLOOKUP($DR$291,'[1]Услуги по передаче'!$G$5:$J$7,2,FALSE))</f>
        <v>4187.5300000000007</v>
      </c>
      <c r="AN303" s="77"/>
      <c r="AO303" s="77"/>
      <c r="AP303" s="77"/>
      <c r="AQ303" s="77"/>
      <c r="AR303" s="78"/>
      <c r="AS303" s="72">
        <f>IF($A303="-","-",ROUND(VLOOKUP($A303+ROUND(LEFT(AS$294,1)/24,5),'[1]ОАО "АТС"'!$A$30:$F$773,6,FALSE)+HLOOKUP($DL$292,'[1]Сбытовая надбавка'!$F$5:$H$6,2,FALSE),2)+'[1]Иные услуги'!$C$6+HLOOKUP($DR$291,'[1]Услуги по передаче'!$G$5:$J$7,2,FALSE))</f>
        <v>4205.8900000000003</v>
      </c>
      <c r="AT303" s="77"/>
      <c r="AU303" s="77"/>
      <c r="AV303" s="77"/>
      <c r="AW303" s="77"/>
      <c r="AX303" s="78"/>
      <c r="AY303" s="72">
        <f>IF($A303="-","-",ROUND(VLOOKUP($A303+ROUND(LEFT(AY$294,1)/24,5),'[1]ОАО "АТС"'!$A$30:$F$773,6,FALSE)+HLOOKUP($DL$292,'[1]Сбытовая надбавка'!$F$5:$H$6,2,FALSE),2)+'[1]Иные услуги'!$C$6+HLOOKUP($DR$291,'[1]Услуги по передаче'!$G$5:$J$7,2,FALSE))</f>
        <v>4266.1000000000004</v>
      </c>
      <c r="AZ303" s="77"/>
      <c r="BA303" s="77"/>
      <c r="BB303" s="77"/>
      <c r="BC303" s="77"/>
      <c r="BD303" s="78"/>
      <c r="BE303" s="72">
        <f>IF($A303="-","-",ROUND(VLOOKUP($A303+ROUND(LEFT(BE$294,1)/24,5),'[1]ОАО "АТС"'!$A$30:$F$773,6,FALSE)+HLOOKUP($DL$292,'[1]Сбытовая надбавка'!$F$5:$H$6,2,FALSE),2)+'[1]Иные услуги'!$C$6+HLOOKUP($DR$291,'[1]Услуги по передаче'!$G$5:$J$7,2,FALSE))</f>
        <v>4187.5600000000004</v>
      </c>
      <c r="BF303" s="77"/>
      <c r="BG303" s="77"/>
      <c r="BH303" s="77"/>
      <c r="BI303" s="77"/>
      <c r="BJ303" s="78"/>
      <c r="BK303" s="72">
        <f>IF($A303="-","-",ROUND(VLOOKUP($A303+ROUND(LEFT(BK$294,1)/24,5),'[1]ОАО "АТС"'!$A$30:$F$773,6,FALSE)+HLOOKUP($DL$292,'[1]Сбытовая надбавка'!$F$5:$H$6,2,FALSE),2)+'[1]Иные услуги'!$C$6+HLOOKUP($DR$291,'[1]Услуги по передаче'!$G$5:$J$7,2,FALSE))</f>
        <v>4224.9799999999996</v>
      </c>
      <c r="BL303" s="77"/>
      <c r="BM303" s="77"/>
      <c r="BN303" s="77"/>
      <c r="BO303" s="77"/>
      <c r="BP303" s="78"/>
      <c r="BQ303" s="72">
        <f>IF($A303="-","-",ROUND(VLOOKUP($A303+ROUND(LEFT(BQ$294,2)/24,5),'[1]ОАО "АТС"'!$A$30:$F$773,6,FALSE)+HLOOKUP($DL$292,'[1]Сбытовая надбавка'!$F$5:$H$6,2,FALSE),2)+'[1]Иные услуги'!$C$6+HLOOKUP($DR$291,'[1]Услуги по передаче'!$G$5:$J$7,2,FALSE))</f>
        <v>4253.3500000000004</v>
      </c>
      <c r="BR303" s="77"/>
      <c r="BS303" s="77"/>
      <c r="BT303" s="77"/>
      <c r="BU303" s="77"/>
      <c r="BV303" s="78"/>
      <c r="BW303" s="72">
        <f>IF($A303="-","-",ROUND(VLOOKUP($A303+ROUND(LEFT(BW$294,2)/24,5),'[1]ОАО "АТС"'!$A$30:$F$773,6,FALSE)+HLOOKUP($DL$292,'[1]Сбытовая надбавка'!$F$5:$H$6,2,FALSE),2)+'[1]Иные услуги'!$C$6+HLOOKUP($DR$291,'[1]Услуги по передаче'!$G$5:$J$7,2,FALSE))</f>
        <v>4246.58</v>
      </c>
      <c r="BX303" s="77"/>
      <c r="BY303" s="77"/>
      <c r="BZ303" s="77"/>
      <c r="CA303" s="77"/>
      <c r="CB303" s="78"/>
      <c r="CC303" s="72">
        <f>IF($A303="-","-",ROUND(VLOOKUP($A303+ROUND(LEFT(CC$294,2)/24,5),'[1]ОАО "АТС"'!$A$30:$F$773,6,FALSE)+HLOOKUP($DL$292,'[1]Сбытовая надбавка'!$F$5:$H$6,2,FALSE),2)+'[1]Иные услуги'!$C$6+HLOOKUP($DR$291,'[1]Услуги по передаче'!$G$5:$J$7,2,FALSE))</f>
        <v>4203.2</v>
      </c>
      <c r="CD303" s="77"/>
      <c r="CE303" s="77"/>
      <c r="CF303" s="77"/>
      <c r="CG303" s="77"/>
      <c r="CH303" s="78"/>
      <c r="CI303" s="72">
        <f>IF($A303="-","-",ROUND(VLOOKUP($A303+ROUND(LEFT(CI$294,2)/24,5),'[1]ОАО "АТС"'!$A$30:$F$773,6,FALSE)+HLOOKUP($DL$292,'[1]Сбытовая надбавка'!$F$5:$H$6,2,FALSE),2)+'[1]Иные услуги'!$C$6+HLOOKUP($DR$291,'[1]Услуги по передаче'!$G$5:$J$7,2,FALSE))</f>
        <v>4195.49</v>
      </c>
      <c r="CJ303" s="77"/>
      <c r="CK303" s="77"/>
      <c r="CL303" s="77"/>
      <c r="CM303" s="77"/>
      <c r="CN303" s="78"/>
      <c r="CO303" s="72">
        <f>IF($A303="-","-",ROUND(VLOOKUP($A303+ROUND(LEFT(CO$294,2)/24,5),'[1]ОАО "АТС"'!$A$30:$F$773,6,FALSE)+HLOOKUP($DL$292,'[1]Сбытовая надбавка'!$F$5:$H$6,2,FALSE),2)+'[1]Иные услуги'!$C$6+HLOOKUP($DR$291,'[1]Услуги по передаче'!$G$5:$J$7,2,FALSE))</f>
        <v>4203.68</v>
      </c>
      <c r="CP303" s="77"/>
      <c r="CQ303" s="77"/>
      <c r="CR303" s="77"/>
      <c r="CS303" s="77"/>
      <c r="CT303" s="78"/>
      <c r="CU303" s="72">
        <f>IF($A303="-","-",ROUND(VLOOKUP($A303+ROUND(LEFT(CU$294,2)/24,5),'[1]ОАО "АТС"'!$A$30:$F$773,6,FALSE)+HLOOKUP($DL$292,'[1]Сбытовая надбавка'!$F$5:$H$6,2,FALSE),2)+'[1]Иные услуги'!$C$6+HLOOKUP($DR$291,'[1]Услуги по передаче'!$G$5:$J$7,2,FALSE))</f>
        <v>4195.6000000000004</v>
      </c>
      <c r="CV303" s="77"/>
      <c r="CW303" s="77"/>
      <c r="CX303" s="77"/>
      <c r="CY303" s="77"/>
      <c r="CZ303" s="78"/>
      <c r="DA303" s="72">
        <f>IF($A303="-","-",ROUND(VLOOKUP($A303+ROUND(LEFT(DA$294,2)/24,5),'[1]ОАО "АТС"'!$A$30:$F$773,6,FALSE)+HLOOKUP($DL$292,'[1]Сбытовая надбавка'!$F$5:$H$6,2,FALSE),2)+'[1]Иные услуги'!$C$6+HLOOKUP($DR$291,'[1]Услуги по передаче'!$G$5:$J$7,2,FALSE))</f>
        <v>4188.05</v>
      </c>
      <c r="DB303" s="77"/>
      <c r="DC303" s="77"/>
      <c r="DD303" s="77"/>
      <c r="DE303" s="77"/>
      <c r="DF303" s="78"/>
      <c r="DG303" s="72">
        <f>IF($A303="-","-",ROUND(VLOOKUP($A303+ROUND(LEFT(DG$294,2)/24,5),'[1]ОАО "АТС"'!$A$30:$F$773,6,FALSE)+HLOOKUP($DL$292,'[1]Сбытовая надбавка'!$F$5:$H$6,2,FALSE),2)+'[1]Иные услуги'!$C$6+HLOOKUP($DR$291,'[1]Услуги по передаче'!$G$5:$J$7,2,FALSE))</f>
        <v>4215.79</v>
      </c>
      <c r="DH303" s="77"/>
      <c r="DI303" s="77"/>
      <c r="DJ303" s="77"/>
      <c r="DK303" s="77"/>
      <c r="DL303" s="78"/>
      <c r="DM303" s="72">
        <f>IF($A303="-","-",ROUND(VLOOKUP($A303+ROUND(LEFT(DM$294,2)/24,5),'[1]ОАО "АТС"'!$A$30:$F$773,6,FALSE)+HLOOKUP($DL$292,'[1]Сбытовая надбавка'!$F$5:$H$6,2,FALSE),2)+'[1]Иные услуги'!$C$6+HLOOKUP($DR$291,'[1]Услуги по передаче'!$G$5:$J$7,2,FALSE))</f>
        <v>4269.3100000000004</v>
      </c>
      <c r="DN303" s="77"/>
      <c r="DO303" s="77"/>
      <c r="DP303" s="77"/>
      <c r="DQ303" s="77"/>
      <c r="DR303" s="78"/>
      <c r="DS303" s="72">
        <f>IF($A303="-","-",ROUND(VLOOKUP($A303+ROUND(LEFT(DS$294,2)/24,5),'[1]ОАО "АТС"'!$A$30:$F$773,6,FALSE)+HLOOKUP($DL$292,'[1]Сбытовая надбавка'!$F$5:$H$6,2,FALSE),2)+'[1]Иные услуги'!$C$6+HLOOKUP($DR$291,'[1]Услуги по передаче'!$G$5:$J$7,2,FALSE))</f>
        <v>4269.12</v>
      </c>
      <c r="DT303" s="77"/>
      <c r="DU303" s="77"/>
      <c r="DV303" s="77"/>
      <c r="DW303" s="77"/>
      <c r="DX303" s="78"/>
      <c r="DY303" s="72">
        <f>IF($A303="-","-",ROUND(VLOOKUP($A303+ROUND(LEFT(DY$294,2)/24,5),'[1]ОАО "АТС"'!$A$30:$F$773,6,FALSE)+HLOOKUP($DL$292,'[1]Сбытовая надбавка'!$F$5:$H$6,2,FALSE),2)+'[1]Иные услуги'!$C$6+HLOOKUP($DR$291,'[1]Услуги по передаче'!$G$5:$J$7,2,FALSE))</f>
        <v>4218.8</v>
      </c>
      <c r="DZ303" s="77"/>
      <c r="EA303" s="77"/>
      <c r="EB303" s="77"/>
      <c r="EC303" s="77"/>
      <c r="ED303" s="78"/>
      <c r="EE303" s="72">
        <f>IF($A303="-","-",ROUND(VLOOKUP($A303+ROUND(LEFT(EE$294,2)/24,5),'[1]ОАО "АТС"'!$A$30:$F$773,6,FALSE)+HLOOKUP($DL$292,'[1]Сбытовая надбавка'!$F$5:$H$6,2,FALSE),2)+'[1]Иные услуги'!$C$6+HLOOKUP($DR$291,'[1]Услуги по передаче'!$G$5:$J$7,2,FALSE))</f>
        <v>4185.0300000000007</v>
      </c>
      <c r="EF303" s="77"/>
      <c r="EG303" s="77"/>
      <c r="EH303" s="77"/>
      <c r="EI303" s="77"/>
      <c r="EJ303" s="78"/>
      <c r="EK303" s="72">
        <f>IF($A303="-","-",ROUND(VLOOKUP($A303+ROUND(LEFT(EK$294,2)/24,5),'[1]ОАО "АТС"'!$A$30:$F$773,6,FALSE)+HLOOKUP($DL$292,'[1]Сбытовая надбавка'!$F$5:$H$6,2,FALSE),2)+'[1]Иные услуги'!$C$6+HLOOKUP($DR$291,'[1]Услуги по передаче'!$G$5:$J$7,2,FALSE))</f>
        <v>4386.76</v>
      </c>
      <c r="EL303" s="77"/>
      <c r="EM303" s="77"/>
      <c r="EN303" s="77"/>
      <c r="EO303" s="77"/>
      <c r="EP303" s="78"/>
      <c r="EQ303" s="72">
        <f>IF($A303="-","-",ROUND(VLOOKUP($A303+ROUND(LEFT(EQ$294,2)/24,5),'[1]ОАО "АТС"'!$A$30:$F$773,6,FALSE)+HLOOKUP($DL$292,'[1]Сбытовая надбавка'!$F$5:$H$6,2,FALSE),2)+'[1]Иные услуги'!$C$6+HLOOKUP($DR$291,'[1]Услуги по передаче'!$G$5:$J$7,2,FALSE))</f>
        <v>4257.29</v>
      </c>
      <c r="ER303" s="77"/>
      <c r="ES303" s="77"/>
      <c r="ET303" s="77"/>
      <c r="EU303" s="77"/>
      <c r="EV303" s="78"/>
    </row>
    <row r="304" spans="1:152" s="38" customFormat="1" ht="15.75" customHeight="1" x14ac:dyDescent="0.2">
      <c r="A304" s="69">
        <f>$A$124</f>
        <v>44995</v>
      </c>
      <c r="B304" s="70"/>
      <c r="C304" s="70"/>
      <c r="D304" s="70"/>
      <c r="E304" s="70"/>
      <c r="F304" s="70"/>
      <c r="G304" s="70"/>
      <c r="H304" s="71"/>
      <c r="I304" s="72">
        <f>IF($A304="-","-",ROUND(VLOOKUP($A304+ROUND(LEFT(I$294,1)/24,5),'[1]ОАО "АТС"'!$A$30:$F$773,6,FALSE)+HLOOKUP($DL$292,'[1]Сбытовая надбавка'!$F$5:$H$6,2,FALSE),2)+'[1]Иные услуги'!$C$6+HLOOKUP($DR$291,'[1]Услуги по передаче'!$G$5:$J$7,2,FALSE))</f>
        <v>4187.18</v>
      </c>
      <c r="J304" s="77"/>
      <c r="K304" s="77"/>
      <c r="L304" s="77"/>
      <c r="M304" s="77"/>
      <c r="N304" s="78"/>
      <c r="O304" s="72">
        <f>IF($A304="-","-",ROUND(VLOOKUP($A304+ROUND(LEFT(O$294,1)/24,5),'[1]ОАО "АТС"'!$A$30:$F$773,6,FALSE)+HLOOKUP($DL$292,'[1]Сбытовая надбавка'!$F$5:$H$6,2,FALSE),2)+'[1]Иные услуги'!$C$6+HLOOKUP($DR$291,'[1]Услуги по передаче'!$G$5:$J$7,2,FALSE))</f>
        <v>4187.21</v>
      </c>
      <c r="P304" s="77"/>
      <c r="Q304" s="77"/>
      <c r="R304" s="77"/>
      <c r="S304" s="77"/>
      <c r="T304" s="78"/>
      <c r="U304" s="72">
        <f>IF($A304="-","-",ROUND(VLOOKUP($A304+ROUND(LEFT(U$294,1)/24,5),'[1]ОАО "АТС"'!$A$30:$F$773,6,FALSE)+HLOOKUP($DL$292,'[1]Сбытовая надбавка'!$F$5:$H$6,2,FALSE),2)+'[1]Иные услуги'!$C$6+HLOOKUP($DR$291,'[1]Услуги по передаче'!$G$5:$J$7,2,FALSE))</f>
        <v>4187.8100000000004</v>
      </c>
      <c r="V304" s="77"/>
      <c r="W304" s="77"/>
      <c r="X304" s="77"/>
      <c r="Y304" s="77"/>
      <c r="Z304" s="78"/>
      <c r="AA304" s="72">
        <f>IF($A304="-","-",ROUND(VLOOKUP($A304+ROUND(LEFT(AA$294,1)/24,5),'[1]ОАО "АТС"'!$A$30:$F$773,6,FALSE)+HLOOKUP($DL$292,'[1]Сбытовая надбавка'!$F$5:$H$6,2,FALSE),2)+'[1]Иные услуги'!$C$6+HLOOKUP($DR$291,'[1]Услуги по передаче'!$G$5:$J$7,2,FALSE))</f>
        <v>4187.72</v>
      </c>
      <c r="AB304" s="77"/>
      <c r="AC304" s="77"/>
      <c r="AD304" s="77"/>
      <c r="AE304" s="77"/>
      <c r="AF304" s="78"/>
      <c r="AG304" s="72">
        <f>IF($A304="-","-",ROUND(VLOOKUP($A304+ROUND(LEFT(AG$294,1)/24,5),'[1]ОАО "АТС"'!$A$30:$F$773,6,FALSE)+HLOOKUP($DL$292,'[1]Сбытовая надбавка'!$F$5:$H$6,2,FALSE),2)+'[1]Иные услуги'!$C$6+HLOOKUP($DR$291,'[1]Услуги по передаче'!$G$5:$J$7,2,FALSE))</f>
        <v>4187.6499999999996</v>
      </c>
      <c r="AH304" s="77"/>
      <c r="AI304" s="77"/>
      <c r="AJ304" s="77"/>
      <c r="AK304" s="77"/>
      <c r="AL304" s="78"/>
      <c r="AM304" s="72">
        <f>IF($A304="-","-",ROUND(VLOOKUP($A304+ROUND(LEFT(AM$294,1)/24,5),'[1]ОАО "АТС"'!$A$30:$F$773,6,FALSE)+HLOOKUP($DL$292,'[1]Сбытовая надбавка'!$F$5:$H$6,2,FALSE),2)+'[1]Иные услуги'!$C$6+HLOOKUP($DR$291,'[1]Услуги по передаче'!$G$5:$J$7,2,FALSE))</f>
        <v>4187.2</v>
      </c>
      <c r="AN304" s="77"/>
      <c r="AO304" s="77"/>
      <c r="AP304" s="77"/>
      <c r="AQ304" s="77"/>
      <c r="AR304" s="78"/>
      <c r="AS304" s="72">
        <f>IF($A304="-","-",ROUND(VLOOKUP($A304+ROUND(LEFT(AS$294,1)/24,5),'[1]ОАО "АТС"'!$A$30:$F$773,6,FALSE)+HLOOKUP($DL$292,'[1]Сбытовая надбавка'!$F$5:$H$6,2,FALSE),2)+'[1]Иные услуги'!$C$6+HLOOKUP($DR$291,'[1]Услуги по передаче'!$G$5:$J$7,2,FALSE))</f>
        <v>4190.33</v>
      </c>
      <c r="AT304" s="77"/>
      <c r="AU304" s="77"/>
      <c r="AV304" s="77"/>
      <c r="AW304" s="77"/>
      <c r="AX304" s="78"/>
      <c r="AY304" s="72">
        <f>IF($A304="-","-",ROUND(VLOOKUP($A304+ROUND(LEFT(AY$294,1)/24,5),'[1]ОАО "АТС"'!$A$30:$F$773,6,FALSE)+HLOOKUP($DL$292,'[1]Сбытовая надбавка'!$F$5:$H$6,2,FALSE),2)+'[1]Иные услуги'!$C$6+HLOOKUP($DR$291,'[1]Услуги по передаче'!$G$5:$J$7,2,FALSE))</f>
        <v>4276.29</v>
      </c>
      <c r="AZ304" s="77"/>
      <c r="BA304" s="77"/>
      <c r="BB304" s="77"/>
      <c r="BC304" s="77"/>
      <c r="BD304" s="78"/>
      <c r="BE304" s="72">
        <f>IF($A304="-","-",ROUND(VLOOKUP($A304+ROUND(LEFT(BE$294,1)/24,5),'[1]ОАО "АТС"'!$A$30:$F$773,6,FALSE)+HLOOKUP($DL$292,'[1]Сбытовая надбавка'!$F$5:$H$6,2,FALSE),2)+'[1]Иные услуги'!$C$6+HLOOKUP($DR$291,'[1]Услуги по передаче'!$G$5:$J$7,2,FALSE))</f>
        <v>4187.68</v>
      </c>
      <c r="BF304" s="77"/>
      <c r="BG304" s="77"/>
      <c r="BH304" s="77"/>
      <c r="BI304" s="77"/>
      <c r="BJ304" s="78"/>
      <c r="BK304" s="72">
        <f>IF($A304="-","-",ROUND(VLOOKUP($A304+ROUND(LEFT(BK$294,1)/24,5),'[1]ОАО "АТС"'!$A$30:$F$773,6,FALSE)+HLOOKUP($DL$292,'[1]Сбытовая надбавка'!$F$5:$H$6,2,FALSE),2)+'[1]Иные услуги'!$C$6+HLOOKUP($DR$291,'[1]Услуги по передаче'!$G$5:$J$7,2,FALSE))</f>
        <v>4235.1900000000005</v>
      </c>
      <c r="BL304" s="77"/>
      <c r="BM304" s="77"/>
      <c r="BN304" s="77"/>
      <c r="BO304" s="77"/>
      <c r="BP304" s="78"/>
      <c r="BQ304" s="72">
        <f>IF($A304="-","-",ROUND(VLOOKUP($A304+ROUND(LEFT(BQ$294,2)/24,5),'[1]ОАО "АТС"'!$A$30:$F$773,6,FALSE)+HLOOKUP($DL$292,'[1]Сбытовая надбавка'!$F$5:$H$6,2,FALSE),2)+'[1]Иные услуги'!$C$6+HLOOKUP($DR$291,'[1]Услуги по передаче'!$G$5:$J$7,2,FALSE))</f>
        <v>4264.5</v>
      </c>
      <c r="BR304" s="77"/>
      <c r="BS304" s="77"/>
      <c r="BT304" s="77"/>
      <c r="BU304" s="77"/>
      <c r="BV304" s="78"/>
      <c r="BW304" s="72">
        <f>IF($A304="-","-",ROUND(VLOOKUP($A304+ROUND(LEFT(BW$294,2)/24,5),'[1]ОАО "АТС"'!$A$30:$F$773,6,FALSE)+HLOOKUP($DL$292,'[1]Сбытовая надбавка'!$F$5:$H$6,2,FALSE),2)+'[1]Иные услуги'!$C$6+HLOOKUP($DR$291,'[1]Услуги по передаче'!$G$5:$J$7,2,FALSE))</f>
        <v>4250.42</v>
      </c>
      <c r="BX304" s="77"/>
      <c r="BY304" s="77"/>
      <c r="BZ304" s="77"/>
      <c r="CA304" s="77"/>
      <c r="CB304" s="78"/>
      <c r="CC304" s="72">
        <f>IF($A304="-","-",ROUND(VLOOKUP($A304+ROUND(LEFT(CC$294,2)/24,5),'[1]ОАО "АТС"'!$A$30:$F$773,6,FALSE)+HLOOKUP($DL$292,'[1]Сбытовая надбавка'!$F$5:$H$6,2,FALSE),2)+'[1]Иные услуги'!$C$6+HLOOKUP($DR$291,'[1]Услуги по передаче'!$G$5:$J$7,2,FALSE))</f>
        <v>4210.0600000000004</v>
      </c>
      <c r="CD304" s="77"/>
      <c r="CE304" s="77"/>
      <c r="CF304" s="77"/>
      <c r="CG304" s="77"/>
      <c r="CH304" s="78"/>
      <c r="CI304" s="72">
        <f>IF($A304="-","-",ROUND(VLOOKUP($A304+ROUND(LEFT(CI$294,2)/24,5),'[1]ОАО "АТС"'!$A$30:$F$773,6,FALSE)+HLOOKUP($DL$292,'[1]Сбытовая надбавка'!$F$5:$H$6,2,FALSE),2)+'[1]Иные услуги'!$C$6+HLOOKUP($DR$291,'[1]Услуги по передаче'!$G$5:$J$7,2,FALSE))</f>
        <v>4203.2</v>
      </c>
      <c r="CJ304" s="77"/>
      <c r="CK304" s="77"/>
      <c r="CL304" s="77"/>
      <c r="CM304" s="77"/>
      <c r="CN304" s="78"/>
      <c r="CO304" s="72">
        <f>IF($A304="-","-",ROUND(VLOOKUP($A304+ROUND(LEFT(CO$294,2)/24,5),'[1]ОАО "АТС"'!$A$30:$F$773,6,FALSE)+HLOOKUP($DL$292,'[1]Сбытовая надбавка'!$F$5:$H$6,2,FALSE),2)+'[1]Иные услуги'!$C$6+HLOOKUP($DR$291,'[1]Услуги по передаче'!$G$5:$J$7,2,FALSE))</f>
        <v>4210.37</v>
      </c>
      <c r="CP304" s="77"/>
      <c r="CQ304" s="77"/>
      <c r="CR304" s="77"/>
      <c r="CS304" s="77"/>
      <c r="CT304" s="78"/>
      <c r="CU304" s="72">
        <f>IF($A304="-","-",ROUND(VLOOKUP($A304+ROUND(LEFT(CU$294,2)/24,5),'[1]ОАО "АТС"'!$A$30:$F$773,6,FALSE)+HLOOKUP($DL$292,'[1]Сбытовая надбавка'!$F$5:$H$6,2,FALSE),2)+'[1]Иные услуги'!$C$6+HLOOKUP($DR$291,'[1]Услуги по передаче'!$G$5:$J$7,2,FALSE))</f>
        <v>4203.1400000000003</v>
      </c>
      <c r="CV304" s="77"/>
      <c r="CW304" s="77"/>
      <c r="CX304" s="77"/>
      <c r="CY304" s="77"/>
      <c r="CZ304" s="78"/>
      <c r="DA304" s="72">
        <f>IF($A304="-","-",ROUND(VLOOKUP($A304+ROUND(LEFT(DA$294,2)/24,5),'[1]ОАО "АТС"'!$A$30:$F$773,6,FALSE)+HLOOKUP($DL$292,'[1]Сбытовая надбавка'!$F$5:$H$6,2,FALSE),2)+'[1]Иные услуги'!$C$6+HLOOKUP($DR$291,'[1]Услуги по передаче'!$G$5:$J$7,2,FALSE))</f>
        <v>4188.24</v>
      </c>
      <c r="DB304" s="77"/>
      <c r="DC304" s="77"/>
      <c r="DD304" s="77"/>
      <c r="DE304" s="77"/>
      <c r="DF304" s="78"/>
      <c r="DG304" s="72">
        <f>IF($A304="-","-",ROUND(VLOOKUP($A304+ROUND(LEFT(DG$294,2)/24,5),'[1]ОАО "АТС"'!$A$30:$F$773,6,FALSE)+HLOOKUP($DL$292,'[1]Сбытовая надбавка'!$F$5:$H$6,2,FALSE),2)+'[1]Иные услуги'!$C$6+HLOOKUP($DR$291,'[1]Услуги по передаче'!$G$5:$J$7,2,FALSE))</f>
        <v>4222.2800000000007</v>
      </c>
      <c r="DH304" s="77"/>
      <c r="DI304" s="77"/>
      <c r="DJ304" s="77"/>
      <c r="DK304" s="77"/>
      <c r="DL304" s="78"/>
      <c r="DM304" s="72">
        <f>IF($A304="-","-",ROUND(VLOOKUP($A304+ROUND(LEFT(DM$294,2)/24,5),'[1]ОАО "АТС"'!$A$30:$F$773,6,FALSE)+HLOOKUP($DL$292,'[1]Сбытовая надбавка'!$F$5:$H$6,2,FALSE),2)+'[1]Иные услуги'!$C$6+HLOOKUP($DR$291,'[1]Услуги по передаче'!$G$5:$J$7,2,FALSE))</f>
        <v>4273.29</v>
      </c>
      <c r="DN304" s="77"/>
      <c r="DO304" s="77"/>
      <c r="DP304" s="77"/>
      <c r="DQ304" s="77"/>
      <c r="DR304" s="78"/>
      <c r="DS304" s="72">
        <f>IF($A304="-","-",ROUND(VLOOKUP($A304+ROUND(LEFT(DS$294,2)/24,5),'[1]ОАО "АТС"'!$A$30:$F$773,6,FALSE)+HLOOKUP($DL$292,'[1]Сбытовая надбавка'!$F$5:$H$6,2,FALSE),2)+'[1]Иные услуги'!$C$6+HLOOKUP($DR$291,'[1]Услуги по передаче'!$G$5:$J$7,2,FALSE))</f>
        <v>4268.67</v>
      </c>
      <c r="DT304" s="77"/>
      <c r="DU304" s="77"/>
      <c r="DV304" s="77"/>
      <c r="DW304" s="77"/>
      <c r="DX304" s="78"/>
      <c r="DY304" s="72">
        <f>IF($A304="-","-",ROUND(VLOOKUP($A304+ROUND(LEFT(DY$294,2)/24,5),'[1]ОАО "АТС"'!$A$30:$F$773,6,FALSE)+HLOOKUP($DL$292,'[1]Сбытовая надбавка'!$F$5:$H$6,2,FALSE),2)+'[1]Иные услуги'!$C$6+HLOOKUP($DR$291,'[1]Услуги по передаче'!$G$5:$J$7,2,FALSE))</f>
        <v>4224.43</v>
      </c>
      <c r="DZ304" s="77"/>
      <c r="EA304" s="77"/>
      <c r="EB304" s="77"/>
      <c r="EC304" s="77"/>
      <c r="ED304" s="78"/>
      <c r="EE304" s="72">
        <f>IF($A304="-","-",ROUND(VLOOKUP($A304+ROUND(LEFT(EE$294,2)/24,5),'[1]ОАО "АТС"'!$A$30:$F$773,6,FALSE)+HLOOKUP($DL$292,'[1]Сбытовая надбавка'!$F$5:$H$6,2,FALSE),2)+'[1]Иные услуги'!$C$6+HLOOKUP($DR$291,'[1]Услуги по передаче'!$G$5:$J$7,2,FALSE))</f>
        <v>4185.96</v>
      </c>
      <c r="EF304" s="77"/>
      <c r="EG304" s="77"/>
      <c r="EH304" s="77"/>
      <c r="EI304" s="77"/>
      <c r="EJ304" s="78"/>
      <c r="EK304" s="72">
        <f>IF($A304="-","-",ROUND(VLOOKUP($A304+ROUND(LEFT(EK$294,2)/24,5),'[1]ОАО "АТС"'!$A$30:$F$773,6,FALSE)+HLOOKUP($DL$292,'[1]Сбытовая надбавка'!$F$5:$H$6,2,FALSE),2)+'[1]Иные услуги'!$C$6+HLOOKUP($DR$291,'[1]Услуги по передаче'!$G$5:$J$7,2,FALSE))</f>
        <v>4364.82</v>
      </c>
      <c r="EL304" s="77"/>
      <c r="EM304" s="77"/>
      <c r="EN304" s="77"/>
      <c r="EO304" s="77"/>
      <c r="EP304" s="78"/>
      <c r="EQ304" s="72">
        <f>IF($A304="-","-",ROUND(VLOOKUP($A304+ROUND(LEFT(EQ$294,2)/24,5),'[1]ОАО "АТС"'!$A$30:$F$773,6,FALSE)+HLOOKUP($DL$292,'[1]Сбытовая надбавка'!$F$5:$H$6,2,FALSE),2)+'[1]Иные услуги'!$C$6+HLOOKUP($DR$291,'[1]Услуги по передаче'!$G$5:$J$7,2,FALSE))</f>
        <v>4260.6900000000005</v>
      </c>
      <c r="ER304" s="77"/>
      <c r="ES304" s="77"/>
      <c r="ET304" s="77"/>
      <c r="EU304" s="77"/>
      <c r="EV304" s="78"/>
    </row>
    <row r="305" spans="1:152" s="38" customFormat="1" ht="15.75" customHeight="1" x14ac:dyDescent="0.2">
      <c r="A305" s="69">
        <f>$A$125</f>
        <v>44996</v>
      </c>
      <c r="B305" s="70"/>
      <c r="C305" s="70"/>
      <c r="D305" s="70"/>
      <c r="E305" s="70"/>
      <c r="F305" s="70"/>
      <c r="G305" s="70"/>
      <c r="H305" s="71"/>
      <c r="I305" s="72">
        <f>IF($A305="-","-",ROUND(VLOOKUP($A305+ROUND(LEFT(I$294,1)/24,5),'[1]ОАО "АТС"'!$A$30:$F$773,6,FALSE)+HLOOKUP($DL$292,'[1]Сбытовая надбавка'!$F$5:$H$6,2,FALSE),2)+'[1]Иные услуги'!$C$6+HLOOKUP($DR$291,'[1]Услуги по передаче'!$G$5:$J$7,2,FALSE))</f>
        <v>4187.32</v>
      </c>
      <c r="J305" s="77"/>
      <c r="K305" s="77"/>
      <c r="L305" s="77"/>
      <c r="M305" s="77"/>
      <c r="N305" s="78"/>
      <c r="O305" s="72">
        <f>IF($A305="-","-",ROUND(VLOOKUP($A305+ROUND(LEFT(O$294,1)/24,5),'[1]ОАО "АТС"'!$A$30:$F$773,6,FALSE)+HLOOKUP($DL$292,'[1]Сбытовая надбавка'!$F$5:$H$6,2,FALSE),2)+'[1]Иные услуги'!$C$6+HLOOKUP($DR$291,'[1]Услуги по передаче'!$G$5:$J$7,2,FALSE))</f>
        <v>4187.45</v>
      </c>
      <c r="P305" s="77"/>
      <c r="Q305" s="77"/>
      <c r="R305" s="77"/>
      <c r="S305" s="77"/>
      <c r="T305" s="78"/>
      <c r="U305" s="72">
        <f>IF($A305="-","-",ROUND(VLOOKUP($A305+ROUND(LEFT(U$294,1)/24,5),'[1]ОАО "АТС"'!$A$30:$F$773,6,FALSE)+HLOOKUP($DL$292,'[1]Сбытовая надбавка'!$F$5:$H$6,2,FALSE),2)+'[1]Иные услуги'!$C$6+HLOOKUP($DR$291,'[1]Услуги по передаче'!$G$5:$J$7,2,FALSE))</f>
        <v>4187.68</v>
      </c>
      <c r="V305" s="77"/>
      <c r="W305" s="77"/>
      <c r="X305" s="77"/>
      <c r="Y305" s="77"/>
      <c r="Z305" s="78"/>
      <c r="AA305" s="72">
        <f>IF($A305="-","-",ROUND(VLOOKUP($A305+ROUND(LEFT(AA$294,1)/24,5),'[1]ОАО "АТС"'!$A$30:$F$773,6,FALSE)+HLOOKUP($DL$292,'[1]Сбытовая надбавка'!$F$5:$H$6,2,FALSE),2)+'[1]Иные услуги'!$C$6+HLOOKUP($DR$291,'[1]Услуги по передаче'!$G$5:$J$7,2,FALSE))</f>
        <v>4187.71</v>
      </c>
      <c r="AB305" s="77"/>
      <c r="AC305" s="77"/>
      <c r="AD305" s="77"/>
      <c r="AE305" s="77"/>
      <c r="AF305" s="78"/>
      <c r="AG305" s="72">
        <f>IF($A305="-","-",ROUND(VLOOKUP($A305+ROUND(LEFT(AG$294,1)/24,5),'[1]ОАО "АТС"'!$A$30:$F$773,6,FALSE)+HLOOKUP($DL$292,'[1]Сбытовая надбавка'!$F$5:$H$6,2,FALSE),2)+'[1]Иные услуги'!$C$6+HLOOKUP($DR$291,'[1]Услуги по передаче'!$G$5:$J$7,2,FALSE))</f>
        <v>4187.59</v>
      </c>
      <c r="AH305" s="77"/>
      <c r="AI305" s="77"/>
      <c r="AJ305" s="77"/>
      <c r="AK305" s="77"/>
      <c r="AL305" s="78"/>
      <c r="AM305" s="72">
        <f>IF($A305="-","-",ROUND(VLOOKUP($A305+ROUND(LEFT(AM$294,1)/24,5),'[1]ОАО "АТС"'!$A$30:$F$773,6,FALSE)+HLOOKUP($DL$292,'[1]Сбытовая надбавка'!$F$5:$H$6,2,FALSE),2)+'[1]Иные услуги'!$C$6+HLOOKUP($DR$291,'[1]Услуги по передаче'!$G$5:$J$7,2,FALSE))</f>
        <v>4187.41</v>
      </c>
      <c r="AN305" s="77"/>
      <c r="AO305" s="77"/>
      <c r="AP305" s="77"/>
      <c r="AQ305" s="77"/>
      <c r="AR305" s="78"/>
      <c r="AS305" s="72">
        <f>IF($A305="-","-",ROUND(VLOOKUP($A305+ROUND(LEFT(AS$294,1)/24,5),'[1]ОАО "АТС"'!$A$30:$F$773,6,FALSE)+HLOOKUP($DL$292,'[1]Сбытовая надбавка'!$F$5:$H$6,2,FALSE),2)+'[1]Иные услуги'!$C$6+HLOOKUP($DR$291,'[1]Услуги по передаче'!$G$5:$J$7,2,FALSE))</f>
        <v>4186.71</v>
      </c>
      <c r="AT305" s="77"/>
      <c r="AU305" s="77"/>
      <c r="AV305" s="77"/>
      <c r="AW305" s="77"/>
      <c r="AX305" s="78"/>
      <c r="AY305" s="72">
        <f>IF($A305="-","-",ROUND(VLOOKUP($A305+ROUND(LEFT(AY$294,1)/24,5),'[1]ОАО "АТС"'!$A$30:$F$773,6,FALSE)+HLOOKUP($DL$292,'[1]Сбытовая надбавка'!$F$5:$H$6,2,FALSE),2)+'[1]Иные услуги'!$C$6+HLOOKUP($DR$291,'[1]Услуги по передаче'!$G$5:$J$7,2,FALSE))</f>
        <v>4186.7</v>
      </c>
      <c r="AZ305" s="77"/>
      <c r="BA305" s="77"/>
      <c r="BB305" s="77"/>
      <c r="BC305" s="77"/>
      <c r="BD305" s="78"/>
      <c r="BE305" s="72">
        <f>IF($A305="-","-",ROUND(VLOOKUP($A305+ROUND(LEFT(BE$294,1)/24,5),'[1]ОАО "АТС"'!$A$30:$F$773,6,FALSE)+HLOOKUP($DL$292,'[1]Сбытовая надбавка'!$F$5:$H$6,2,FALSE),2)+'[1]Иные услуги'!$C$6+HLOOKUP($DR$291,'[1]Услуги по передаче'!$G$5:$J$7,2,FALSE))</f>
        <v>4187.97</v>
      </c>
      <c r="BF305" s="77"/>
      <c r="BG305" s="77"/>
      <c r="BH305" s="77"/>
      <c r="BI305" s="77"/>
      <c r="BJ305" s="78"/>
      <c r="BK305" s="72">
        <f>IF($A305="-","-",ROUND(VLOOKUP($A305+ROUND(LEFT(BK$294,1)/24,5),'[1]ОАО "АТС"'!$A$30:$F$773,6,FALSE)+HLOOKUP($DL$292,'[1]Сбытовая надбавка'!$F$5:$H$6,2,FALSE),2)+'[1]Иные услуги'!$C$6+HLOOKUP($DR$291,'[1]Услуги по передаче'!$G$5:$J$7,2,FALSE))</f>
        <v>4188.04</v>
      </c>
      <c r="BL305" s="77"/>
      <c r="BM305" s="77"/>
      <c r="BN305" s="77"/>
      <c r="BO305" s="77"/>
      <c r="BP305" s="78"/>
      <c r="BQ305" s="72">
        <f>IF($A305="-","-",ROUND(VLOOKUP($A305+ROUND(LEFT(BQ$294,2)/24,5),'[1]ОАО "АТС"'!$A$30:$F$773,6,FALSE)+HLOOKUP($DL$292,'[1]Сбытовая надбавка'!$F$5:$H$6,2,FALSE),2)+'[1]Иные услуги'!$C$6+HLOOKUP($DR$291,'[1]Услуги по передаче'!$G$5:$J$7,2,FALSE))</f>
        <v>4188.05</v>
      </c>
      <c r="BR305" s="77"/>
      <c r="BS305" s="77"/>
      <c r="BT305" s="77"/>
      <c r="BU305" s="77"/>
      <c r="BV305" s="78"/>
      <c r="BW305" s="72">
        <f>IF($A305="-","-",ROUND(VLOOKUP($A305+ROUND(LEFT(BW$294,2)/24,5),'[1]ОАО "АТС"'!$A$30:$F$773,6,FALSE)+HLOOKUP($DL$292,'[1]Сбытовая надбавка'!$F$5:$H$6,2,FALSE),2)+'[1]Иные услуги'!$C$6+HLOOKUP($DR$291,'[1]Услуги по передаче'!$G$5:$J$7,2,FALSE))</f>
        <v>4188.05</v>
      </c>
      <c r="BX305" s="77"/>
      <c r="BY305" s="77"/>
      <c r="BZ305" s="77"/>
      <c r="CA305" s="77"/>
      <c r="CB305" s="78"/>
      <c r="CC305" s="72">
        <f>IF($A305="-","-",ROUND(VLOOKUP($A305+ROUND(LEFT(CC$294,2)/24,5),'[1]ОАО "АТС"'!$A$30:$F$773,6,FALSE)+HLOOKUP($DL$292,'[1]Сбытовая надбавка'!$F$5:$H$6,2,FALSE),2)+'[1]Иные услуги'!$C$6+HLOOKUP($DR$291,'[1]Услуги по передаче'!$G$5:$J$7,2,FALSE))</f>
        <v>4188.08</v>
      </c>
      <c r="CD305" s="77"/>
      <c r="CE305" s="77"/>
      <c r="CF305" s="77"/>
      <c r="CG305" s="77"/>
      <c r="CH305" s="78"/>
      <c r="CI305" s="72">
        <f>IF($A305="-","-",ROUND(VLOOKUP($A305+ROUND(LEFT(CI$294,2)/24,5),'[1]ОАО "АТС"'!$A$30:$F$773,6,FALSE)+HLOOKUP($DL$292,'[1]Сбытовая надбавка'!$F$5:$H$6,2,FALSE),2)+'[1]Иные услуги'!$C$6+HLOOKUP($DR$291,'[1]Услуги по передаче'!$G$5:$J$7,2,FALSE))</f>
        <v>4188.09</v>
      </c>
      <c r="CJ305" s="77"/>
      <c r="CK305" s="77"/>
      <c r="CL305" s="77"/>
      <c r="CM305" s="77"/>
      <c r="CN305" s="78"/>
      <c r="CO305" s="72">
        <f>IF($A305="-","-",ROUND(VLOOKUP($A305+ROUND(LEFT(CO$294,2)/24,5),'[1]ОАО "АТС"'!$A$30:$F$773,6,FALSE)+HLOOKUP($DL$292,'[1]Сбытовая надбавка'!$F$5:$H$6,2,FALSE),2)+'[1]Иные услуги'!$C$6+HLOOKUP($DR$291,'[1]Услуги по передаче'!$G$5:$J$7,2,FALSE))</f>
        <v>4188.12</v>
      </c>
      <c r="CP305" s="77"/>
      <c r="CQ305" s="77"/>
      <c r="CR305" s="77"/>
      <c r="CS305" s="77"/>
      <c r="CT305" s="78"/>
      <c r="CU305" s="72">
        <f>IF($A305="-","-",ROUND(VLOOKUP($A305+ROUND(LEFT(CU$294,2)/24,5),'[1]ОАО "АТС"'!$A$30:$F$773,6,FALSE)+HLOOKUP($DL$292,'[1]Сбытовая надбавка'!$F$5:$H$6,2,FALSE),2)+'[1]Иные услуги'!$C$6+HLOOKUP($DR$291,'[1]Услуги по передаче'!$G$5:$J$7,2,FALSE))</f>
        <v>4188.1100000000006</v>
      </c>
      <c r="CV305" s="77"/>
      <c r="CW305" s="77"/>
      <c r="CX305" s="77"/>
      <c r="CY305" s="77"/>
      <c r="CZ305" s="78"/>
      <c r="DA305" s="72">
        <f>IF($A305="-","-",ROUND(VLOOKUP($A305+ROUND(LEFT(DA$294,2)/24,5),'[1]ОАО "АТС"'!$A$30:$F$773,6,FALSE)+HLOOKUP($DL$292,'[1]Сбытовая надбавка'!$F$5:$H$6,2,FALSE),2)+'[1]Иные услуги'!$C$6+HLOOKUP($DR$291,'[1]Услуги по передаче'!$G$5:$J$7,2,FALSE))</f>
        <v>4188.2700000000004</v>
      </c>
      <c r="DB305" s="77"/>
      <c r="DC305" s="77"/>
      <c r="DD305" s="77"/>
      <c r="DE305" s="77"/>
      <c r="DF305" s="78"/>
      <c r="DG305" s="72">
        <f>IF($A305="-","-",ROUND(VLOOKUP($A305+ROUND(LEFT(DG$294,2)/24,5),'[1]ОАО "АТС"'!$A$30:$F$773,6,FALSE)+HLOOKUP($DL$292,'[1]Сбытовая надбавка'!$F$5:$H$6,2,FALSE),2)+'[1]Иные услуги'!$C$6+HLOOKUP($DR$291,'[1]Услуги по передаче'!$G$5:$J$7,2,FALSE))</f>
        <v>4187.75</v>
      </c>
      <c r="DH305" s="77"/>
      <c r="DI305" s="77"/>
      <c r="DJ305" s="77"/>
      <c r="DK305" s="77"/>
      <c r="DL305" s="78"/>
      <c r="DM305" s="72">
        <f>IF($A305="-","-",ROUND(VLOOKUP($A305+ROUND(LEFT(DM$294,2)/24,5),'[1]ОАО "АТС"'!$A$30:$F$773,6,FALSE)+HLOOKUP($DL$292,'[1]Сбытовая надбавка'!$F$5:$H$6,2,FALSE),2)+'[1]Иные услуги'!$C$6+HLOOKUP($DR$291,'[1]Услуги по передаче'!$G$5:$J$7,2,FALSE))</f>
        <v>4203.29</v>
      </c>
      <c r="DN305" s="77"/>
      <c r="DO305" s="77"/>
      <c r="DP305" s="77"/>
      <c r="DQ305" s="77"/>
      <c r="DR305" s="78"/>
      <c r="DS305" s="72">
        <f>IF($A305="-","-",ROUND(VLOOKUP($A305+ROUND(LEFT(DS$294,2)/24,5),'[1]ОАО "АТС"'!$A$30:$F$773,6,FALSE)+HLOOKUP($DL$292,'[1]Сбытовая надбавка'!$F$5:$H$6,2,FALSE),2)+'[1]Иные услуги'!$C$6+HLOOKUP($DR$291,'[1]Услуги по передаче'!$G$5:$J$7,2,FALSE))</f>
        <v>4193.9400000000005</v>
      </c>
      <c r="DT305" s="77"/>
      <c r="DU305" s="77"/>
      <c r="DV305" s="77"/>
      <c r="DW305" s="77"/>
      <c r="DX305" s="78"/>
      <c r="DY305" s="72">
        <f>IF($A305="-","-",ROUND(VLOOKUP($A305+ROUND(LEFT(DY$294,2)/24,5),'[1]ОАО "АТС"'!$A$30:$F$773,6,FALSE)+HLOOKUP($DL$292,'[1]Сбытовая надбавка'!$F$5:$H$6,2,FALSE),2)+'[1]Иные услуги'!$C$6+HLOOKUP($DR$291,'[1]Услуги по передаче'!$G$5:$J$7,2,FALSE))</f>
        <v>4186.74</v>
      </c>
      <c r="DZ305" s="77"/>
      <c r="EA305" s="77"/>
      <c r="EB305" s="77"/>
      <c r="EC305" s="77"/>
      <c r="ED305" s="78"/>
      <c r="EE305" s="72">
        <f>IF($A305="-","-",ROUND(VLOOKUP($A305+ROUND(LEFT(EE$294,2)/24,5),'[1]ОАО "АТС"'!$A$30:$F$773,6,FALSE)+HLOOKUP($DL$292,'[1]Сбытовая надбавка'!$F$5:$H$6,2,FALSE),2)+'[1]Иные услуги'!$C$6+HLOOKUP($DR$291,'[1]Услуги по передаче'!$G$5:$J$7,2,FALSE))</f>
        <v>4185.79</v>
      </c>
      <c r="EF305" s="77"/>
      <c r="EG305" s="77"/>
      <c r="EH305" s="77"/>
      <c r="EI305" s="77"/>
      <c r="EJ305" s="78"/>
      <c r="EK305" s="72">
        <f>IF($A305="-","-",ROUND(VLOOKUP($A305+ROUND(LEFT(EK$294,2)/24,5),'[1]ОАО "АТС"'!$A$30:$F$773,6,FALSE)+HLOOKUP($DL$292,'[1]Сбытовая надбавка'!$F$5:$H$6,2,FALSE),2)+'[1]Иные услуги'!$C$6+HLOOKUP($DR$291,'[1]Услуги по передаче'!$G$5:$J$7,2,FALSE))</f>
        <v>4316.7299999999996</v>
      </c>
      <c r="EL305" s="77"/>
      <c r="EM305" s="77"/>
      <c r="EN305" s="77"/>
      <c r="EO305" s="77"/>
      <c r="EP305" s="78"/>
      <c r="EQ305" s="72">
        <f>IF($A305="-","-",ROUND(VLOOKUP($A305+ROUND(LEFT(EQ$294,2)/24,5),'[1]ОАО "АТС"'!$A$30:$F$773,6,FALSE)+HLOOKUP($DL$292,'[1]Сбытовая надбавка'!$F$5:$H$6,2,FALSE),2)+'[1]Иные услуги'!$C$6+HLOOKUP($DR$291,'[1]Услуги по передаче'!$G$5:$J$7,2,FALSE))</f>
        <v>4250.7700000000004</v>
      </c>
      <c r="ER305" s="77"/>
      <c r="ES305" s="77"/>
      <c r="ET305" s="77"/>
      <c r="EU305" s="77"/>
      <c r="EV305" s="78"/>
    </row>
    <row r="306" spans="1:152" s="38" customFormat="1" ht="15.75" customHeight="1" x14ac:dyDescent="0.2">
      <c r="A306" s="69">
        <f>$A$126</f>
        <v>44997</v>
      </c>
      <c r="B306" s="70"/>
      <c r="C306" s="70"/>
      <c r="D306" s="70"/>
      <c r="E306" s="70"/>
      <c r="F306" s="70"/>
      <c r="G306" s="70"/>
      <c r="H306" s="71"/>
      <c r="I306" s="72">
        <f>IF($A306="-","-",ROUND(VLOOKUP($A306+ROUND(LEFT(I$294,1)/24,5),'[1]ОАО "АТС"'!$A$30:$F$773,6,FALSE)+HLOOKUP($DL$292,'[1]Сбытовая надбавка'!$F$5:$H$6,2,FALSE),2)+'[1]Иные услуги'!$C$6+HLOOKUP($DR$291,'[1]Услуги по передаче'!$G$5:$J$7,2,FALSE))</f>
        <v>4187.7299999999996</v>
      </c>
      <c r="J306" s="77"/>
      <c r="K306" s="77"/>
      <c r="L306" s="77"/>
      <c r="M306" s="77"/>
      <c r="N306" s="78"/>
      <c r="O306" s="72">
        <f>IF($A306="-","-",ROUND(VLOOKUP($A306+ROUND(LEFT(O$294,1)/24,5),'[1]ОАО "АТС"'!$A$30:$F$773,6,FALSE)+HLOOKUP($DL$292,'[1]Сбытовая надбавка'!$F$5:$H$6,2,FALSE),2)+'[1]Иные услуги'!$C$6+HLOOKUP($DR$291,'[1]Услуги по передаче'!$G$5:$J$7,2,FALSE))</f>
        <v>4187.83</v>
      </c>
      <c r="P306" s="77"/>
      <c r="Q306" s="77"/>
      <c r="R306" s="77"/>
      <c r="S306" s="77"/>
      <c r="T306" s="78"/>
      <c r="U306" s="72">
        <f>IF($A306="-","-",ROUND(VLOOKUP($A306+ROUND(LEFT(U$294,1)/24,5),'[1]ОАО "АТС"'!$A$30:$F$773,6,FALSE)+HLOOKUP($DL$292,'[1]Сбытовая надбавка'!$F$5:$H$6,2,FALSE),2)+'[1]Иные услуги'!$C$6+HLOOKUP($DR$291,'[1]Услуги по передаче'!$G$5:$J$7,2,FALSE))</f>
        <v>4187.95</v>
      </c>
      <c r="V306" s="77"/>
      <c r="W306" s="77"/>
      <c r="X306" s="77"/>
      <c r="Y306" s="77"/>
      <c r="Z306" s="78"/>
      <c r="AA306" s="72">
        <f>IF($A306="-","-",ROUND(VLOOKUP($A306+ROUND(LEFT(AA$294,1)/24,5),'[1]ОАО "АТС"'!$A$30:$F$773,6,FALSE)+HLOOKUP($DL$292,'[1]Сбытовая надбавка'!$F$5:$H$6,2,FALSE),2)+'[1]Иные услуги'!$C$6+HLOOKUP($DR$291,'[1]Услуги по передаче'!$G$5:$J$7,2,FALSE))</f>
        <v>4187.99</v>
      </c>
      <c r="AB306" s="77"/>
      <c r="AC306" s="77"/>
      <c r="AD306" s="77"/>
      <c r="AE306" s="77"/>
      <c r="AF306" s="78"/>
      <c r="AG306" s="72">
        <f>IF($A306="-","-",ROUND(VLOOKUP($A306+ROUND(LEFT(AG$294,1)/24,5),'[1]ОАО "АТС"'!$A$30:$F$773,6,FALSE)+HLOOKUP($DL$292,'[1]Сбытовая надбавка'!$F$5:$H$6,2,FALSE),2)+'[1]Иные услуги'!$C$6+HLOOKUP($DR$291,'[1]Услуги по передаче'!$G$5:$J$7,2,FALSE))</f>
        <v>4187.9400000000005</v>
      </c>
      <c r="AH306" s="77"/>
      <c r="AI306" s="77"/>
      <c r="AJ306" s="77"/>
      <c r="AK306" s="77"/>
      <c r="AL306" s="78"/>
      <c r="AM306" s="72">
        <f>IF($A306="-","-",ROUND(VLOOKUP($A306+ROUND(LEFT(AM$294,1)/24,5),'[1]ОАО "АТС"'!$A$30:$F$773,6,FALSE)+HLOOKUP($DL$292,'[1]Сбытовая надбавка'!$F$5:$H$6,2,FALSE),2)+'[1]Иные услуги'!$C$6+HLOOKUP($DR$291,'[1]Услуги по передаче'!$G$5:$J$7,2,FALSE))</f>
        <v>4187.8500000000004</v>
      </c>
      <c r="AN306" s="77"/>
      <c r="AO306" s="77"/>
      <c r="AP306" s="77"/>
      <c r="AQ306" s="77"/>
      <c r="AR306" s="78"/>
      <c r="AS306" s="72">
        <f>IF($A306="-","-",ROUND(VLOOKUP($A306+ROUND(LEFT(AS$294,1)/24,5),'[1]ОАО "АТС"'!$A$30:$F$773,6,FALSE)+HLOOKUP($DL$292,'[1]Сбытовая надбавка'!$F$5:$H$6,2,FALSE),2)+'[1]Иные услуги'!$C$6+HLOOKUP($DR$291,'[1]Услуги по передаче'!$G$5:$J$7,2,FALSE))</f>
        <v>4187.2</v>
      </c>
      <c r="AT306" s="77"/>
      <c r="AU306" s="77"/>
      <c r="AV306" s="77"/>
      <c r="AW306" s="77"/>
      <c r="AX306" s="78"/>
      <c r="AY306" s="72">
        <f>IF($A306="-","-",ROUND(VLOOKUP($A306+ROUND(LEFT(AY$294,1)/24,5),'[1]ОАО "АТС"'!$A$30:$F$773,6,FALSE)+HLOOKUP($DL$292,'[1]Сбытовая надбавка'!$F$5:$H$6,2,FALSE),2)+'[1]Иные услуги'!$C$6+HLOOKUP($DR$291,'[1]Услуги по передаче'!$G$5:$J$7,2,FALSE))</f>
        <v>4186.84</v>
      </c>
      <c r="AZ306" s="77"/>
      <c r="BA306" s="77"/>
      <c r="BB306" s="77"/>
      <c r="BC306" s="77"/>
      <c r="BD306" s="78"/>
      <c r="BE306" s="72">
        <f>IF($A306="-","-",ROUND(VLOOKUP($A306+ROUND(LEFT(BE$294,1)/24,5),'[1]ОАО "АТС"'!$A$30:$F$773,6,FALSE)+HLOOKUP($DL$292,'[1]Сбытовая надбавка'!$F$5:$H$6,2,FALSE),2)+'[1]Иные услуги'!$C$6+HLOOKUP($DR$291,'[1]Услуги по передаче'!$G$5:$J$7,2,FALSE))</f>
        <v>4188.01</v>
      </c>
      <c r="BF306" s="77"/>
      <c r="BG306" s="77"/>
      <c r="BH306" s="77"/>
      <c r="BI306" s="77"/>
      <c r="BJ306" s="78"/>
      <c r="BK306" s="72">
        <f>IF($A306="-","-",ROUND(VLOOKUP($A306+ROUND(LEFT(BK$294,1)/24,5),'[1]ОАО "АТС"'!$A$30:$F$773,6,FALSE)+HLOOKUP($DL$292,'[1]Сбытовая надбавка'!$F$5:$H$6,2,FALSE),2)+'[1]Иные услуги'!$C$6+HLOOKUP($DR$291,'[1]Услуги по передаче'!$G$5:$J$7,2,FALSE))</f>
        <v>4188.07</v>
      </c>
      <c r="BL306" s="77"/>
      <c r="BM306" s="77"/>
      <c r="BN306" s="77"/>
      <c r="BO306" s="77"/>
      <c r="BP306" s="78"/>
      <c r="BQ306" s="72">
        <f>IF($A306="-","-",ROUND(VLOOKUP($A306+ROUND(LEFT(BQ$294,2)/24,5),'[1]ОАО "АТС"'!$A$30:$F$773,6,FALSE)+HLOOKUP($DL$292,'[1]Сбытовая надбавка'!$F$5:$H$6,2,FALSE),2)+'[1]Иные услуги'!$C$6+HLOOKUP($DR$291,'[1]Услуги по передаче'!$G$5:$J$7,2,FALSE))</f>
        <v>4188.08</v>
      </c>
      <c r="BR306" s="77"/>
      <c r="BS306" s="77"/>
      <c r="BT306" s="77"/>
      <c r="BU306" s="77"/>
      <c r="BV306" s="78"/>
      <c r="BW306" s="72">
        <f>IF($A306="-","-",ROUND(VLOOKUP($A306+ROUND(LEFT(BW$294,2)/24,5),'[1]ОАО "АТС"'!$A$30:$F$773,6,FALSE)+HLOOKUP($DL$292,'[1]Сбытовая надбавка'!$F$5:$H$6,2,FALSE),2)+'[1]Иные услуги'!$C$6+HLOOKUP($DR$291,'[1]Услуги по передаче'!$G$5:$J$7,2,FALSE))</f>
        <v>4188.1100000000006</v>
      </c>
      <c r="BX306" s="77"/>
      <c r="BY306" s="77"/>
      <c r="BZ306" s="77"/>
      <c r="CA306" s="77"/>
      <c r="CB306" s="78"/>
      <c r="CC306" s="72">
        <f>IF($A306="-","-",ROUND(VLOOKUP($A306+ROUND(LEFT(CC$294,2)/24,5),'[1]ОАО "АТС"'!$A$30:$F$773,6,FALSE)+HLOOKUP($DL$292,'[1]Сбытовая надбавка'!$F$5:$H$6,2,FALSE),2)+'[1]Иные услуги'!$C$6+HLOOKUP($DR$291,'[1]Услуги по передаче'!$G$5:$J$7,2,FALSE))</f>
        <v>4188.1100000000006</v>
      </c>
      <c r="CD306" s="77"/>
      <c r="CE306" s="77"/>
      <c r="CF306" s="77"/>
      <c r="CG306" s="77"/>
      <c r="CH306" s="78"/>
      <c r="CI306" s="72">
        <f>IF($A306="-","-",ROUND(VLOOKUP($A306+ROUND(LEFT(CI$294,2)/24,5),'[1]ОАО "АТС"'!$A$30:$F$773,6,FALSE)+HLOOKUP($DL$292,'[1]Сбытовая надбавка'!$F$5:$H$6,2,FALSE),2)+'[1]Иные услуги'!$C$6+HLOOKUP($DR$291,'[1]Услуги по передаче'!$G$5:$J$7,2,FALSE))</f>
        <v>4188.1100000000006</v>
      </c>
      <c r="CJ306" s="77"/>
      <c r="CK306" s="77"/>
      <c r="CL306" s="77"/>
      <c r="CM306" s="77"/>
      <c r="CN306" s="78"/>
      <c r="CO306" s="72">
        <f>IF($A306="-","-",ROUND(VLOOKUP($A306+ROUND(LEFT(CO$294,2)/24,5),'[1]ОАО "АТС"'!$A$30:$F$773,6,FALSE)+HLOOKUP($DL$292,'[1]Сбытовая надбавка'!$F$5:$H$6,2,FALSE),2)+'[1]Иные услуги'!$C$6+HLOOKUP($DR$291,'[1]Услуги по передаче'!$G$5:$J$7,2,FALSE))</f>
        <v>4188.12</v>
      </c>
      <c r="CP306" s="77"/>
      <c r="CQ306" s="77"/>
      <c r="CR306" s="77"/>
      <c r="CS306" s="77"/>
      <c r="CT306" s="78"/>
      <c r="CU306" s="72">
        <f>IF($A306="-","-",ROUND(VLOOKUP($A306+ROUND(LEFT(CU$294,2)/24,5),'[1]ОАО "АТС"'!$A$30:$F$773,6,FALSE)+HLOOKUP($DL$292,'[1]Сбытовая надбавка'!$F$5:$H$6,2,FALSE),2)+'[1]Иные услуги'!$C$6+HLOOKUP($DR$291,'[1]Услуги по передаче'!$G$5:$J$7,2,FALSE))</f>
        <v>4188.12</v>
      </c>
      <c r="CV306" s="77"/>
      <c r="CW306" s="77"/>
      <c r="CX306" s="77"/>
      <c r="CY306" s="77"/>
      <c r="CZ306" s="78"/>
      <c r="DA306" s="72">
        <f>IF($A306="-","-",ROUND(VLOOKUP($A306+ROUND(LEFT(DA$294,2)/24,5),'[1]ОАО "АТС"'!$A$30:$F$773,6,FALSE)+HLOOKUP($DL$292,'[1]Сбытовая надбавка'!$F$5:$H$6,2,FALSE),2)+'[1]Иные услуги'!$C$6+HLOOKUP($DR$291,'[1]Услуги по передаче'!$G$5:$J$7,2,FALSE))</f>
        <v>4188.2299999999996</v>
      </c>
      <c r="DB306" s="77"/>
      <c r="DC306" s="77"/>
      <c r="DD306" s="77"/>
      <c r="DE306" s="77"/>
      <c r="DF306" s="78"/>
      <c r="DG306" s="72">
        <f>IF($A306="-","-",ROUND(VLOOKUP($A306+ROUND(LEFT(DG$294,2)/24,5),'[1]ОАО "АТС"'!$A$30:$F$773,6,FALSE)+HLOOKUP($DL$292,'[1]Сбытовая надбавка'!$F$5:$H$6,2,FALSE),2)+'[1]Иные услуги'!$C$6+HLOOKUP($DR$291,'[1]Услуги по передаче'!$G$5:$J$7,2,FALSE))</f>
        <v>4187.79</v>
      </c>
      <c r="DH306" s="77"/>
      <c r="DI306" s="77"/>
      <c r="DJ306" s="77"/>
      <c r="DK306" s="77"/>
      <c r="DL306" s="78"/>
      <c r="DM306" s="72">
        <f>IF($A306="-","-",ROUND(VLOOKUP($A306+ROUND(LEFT(DM$294,2)/24,5),'[1]ОАО "АТС"'!$A$30:$F$773,6,FALSE)+HLOOKUP($DL$292,'[1]Сбытовая надбавка'!$F$5:$H$6,2,FALSE),2)+'[1]Иные услуги'!$C$6+HLOOKUP($DR$291,'[1]Услуги по передаче'!$G$5:$J$7,2,FALSE))</f>
        <v>4219.74</v>
      </c>
      <c r="DN306" s="77"/>
      <c r="DO306" s="77"/>
      <c r="DP306" s="77"/>
      <c r="DQ306" s="77"/>
      <c r="DR306" s="78"/>
      <c r="DS306" s="72">
        <f>IF($A306="-","-",ROUND(VLOOKUP($A306+ROUND(LEFT(DS$294,2)/24,5),'[1]ОАО "АТС"'!$A$30:$F$773,6,FALSE)+HLOOKUP($DL$292,'[1]Сбытовая надбавка'!$F$5:$H$6,2,FALSE),2)+'[1]Иные услуги'!$C$6+HLOOKUP($DR$291,'[1]Услуги по передаче'!$G$5:$J$7,2,FALSE))</f>
        <v>4254.7700000000004</v>
      </c>
      <c r="DT306" s="77"/>
      <c r="DU306" s="77"/>
      <c r="DV306" s="77"/>
      <c r="DW306" s="77"/>
      <c r="DX306" s="78"/>
      <c r="DY306" s="72">
        <f>IF($A306="-","-",ROUND(VLOOKUP($A306+ROUND(LEFT(DY$294,2)/24,5),'[1]ОАО "АТС"'!$A$30:$F$773,6,FALSE)+HLOOKUP($DL$292,'[1]Сбытовая надбавка'!$F$5:$H$6,2,FALSE),2)+'[1]Иные услуги'!$C$6+HLOOKUP($DR$291,'[1]Услуги по передаче'!$G$5:$J$7,2,FALSE))</f>
        <v>4203.84</v>
      </c>
      <c r="DZ306" s="77"/>
      <c r="EA306" s="77"/>
      <c r="EB306" s="77"/>
      <c r="EC306" s="77"/>
      <c r="ED306" s="78"/>
      <c r="EE306" s="72">
        <f>IF($A306="-","-",ROUND(VLOOKUP($A306+ROUND(LEFT(EE$294,2)/24,5),'[1]ОАО "АТС"'!$A$30:$F$773,6,FALSE)+HLOOKUP($DL$292,'[1]Сбытовая надбавка'!$F$5:$H$6,2,FALSE),2)+'[1]Иные услуги'!$C$6+HLOOKUP($DR$291,'[1]Услуги по передаче'!$G$5:$J$7,2,FALSE))</f>
        <v>4186.34</v>
      </c>
      <c r="EF306" s="77"/>
      <c r="EG306" s="77"/>
      <c r="EH306" s="77"/>
      <c r="EI306" s="77"/>
      <c r="EJ306" s="78"/>
      <c r="EK306" s="72">
        <f>IF($A306="-","-",ROUND(VLOOKUP($A306+ROUND(LEFT(EK$294,2)/24,5),'[1]ОАО "АТС"'!$A$30:$F$773,6,FALSE)+HLOOKUP($DL$292,'[1]Сбытовая надбавка'!$F$5:$H$6,2,FALSE),2)+'[1]Иные услуги'!$C$6+HLOOKUP($DR$291,'[1]Услуги по передаче'!$G$5:$J$7,2,FALSE))</f>
        <v>4351.62</v>
      </c>
      <c r="EL306" s="77"/>
      <c r="EM306" s="77"/>
      <c r="EN306" s="77"/>
      <c r="EO306" s="77"/>
      <c r="EP306" s="78"/>
      <c r="EQ306" s="72">
        <f>IF($A306="-","-",ROUND(VLOOKUP($A306+ROUND(LEFT(EQ$294,2)/24,5),'[1]ОАО "АТС"'!$A$30:$F$773,6,FALSE)+HLOOKUP($DL$292,'[1]Сбытовая надбавка'!$F$5:$H$6,2,FALSE),2)+'[1]Иные услуги'!$C$6+HLOOKUP($DR$291,'[1]Услуги по передаче'!$G$5:$J$7,2,FALSE))</f>
        <v>4248.42</v>
      </c>
      <c r="ER306" s="77"/>
      <c r="ES306" s="77"/>
      <c r="ET306" s="77"/>
      <c r="EU306" s="77"/>
      <c r="EV306" s="78"/>
    </row>
    <row r="307" spans="1:152" s="38" customFormat="1" ht="15.75" customHeight="1" x14ac:dyDescent="0.2">
      <c r="A307" s="69">
        <f>$A$127</f>
        <v>44998</v>
      </c>
      <c r="B307" s="70"/>
      <c r="C307" s="70"/>
      <c r="D307" s="70"/>
      <c r="E307" s="70"/>
      <c r="F307" s="70"/>
      <c r="G307" s="70"/>
      <c r="H307" s="71"/>
      <c r="I307" s="72">
        <f>IF($A307="-","-",ROUND(VLOOKUP($A307+ROUND(LEFT(I$294,1)/24,5),'[1]ОАО "АТС"'!$A$30:$F$773,6,FALSE)+HLOOKUP($DL$292,'[1]Сбытовая надбавка'!$F$5:$H$6,2,FALSE),2)+'[1]Иные услуги'!$C$6+HLOOKUP($DR$291,'[1]Услуги по передаче'!$G$5:$J$7,2,FALSE))</f>
        <v>4187.6499999999996</v>
      </c>
      <c r="J307" s="77"/>
      <c r="K307" s="77"/>
      <c r="L307" s="77"/>
      <c r="M307" s="77"/>
      <c r="N307" s="78"/>
      <c r="O307" s="72">
        <f>IF($A307="-","-",ROUND(VLOOKUP($A307+ROUND(LEFT(O$294,1)/24,5),'[1]ОАО "АТС"'!$A$30:$F$773,6,FALSE)+HLOOKUP($DL$292,'[1]Сбытовая надбавка'!$F$5:$H$6,2,FALSE),2)+'[1]Иные услуги'!$C$6+HLOOKUP($DR$291,'[1]Услуги по передаче'!$G$5:$J$7,2,FALSE))</f>
        <v>4187.71</v>
      </c>
      <c r="P307" s="77"/>
      <c r="Q307" s="77"/>
      <c r="R307" s="77"/>
      <c r="S307" s="77"/>
      <c r="T307" s="78"/>
      <c r="U307" s="72">
        <f>IF($A307="-","-",ROUND(VLOOKUP($A307+ROUND(LEFT(U$294,1)/24,5),'[1]ОАО "АТС"'!$A$30:$F$773,6,FALSE)+HLOOKUP($DL$292,'[1]Сбытовая надбавка'!$F$5:$H$6,2,FALSE),2)+'[1]Иные услуги'!$C$6+HLOOKUP($DR$291,'[1]Услуги по передаче'!$G$5:$J$7,2,FALSE))</f>
        <v>4187.7800000000007</v>
      </c>
      <c r="V307" s="77"/>
      <c r="W307" s="77"/>
      <c r="X307" s="77"/>
      <c r="Y307" s="77"/>
      <c r="Z307" s="78"/>
      <c r="AA307" s="72">
        <f>IF($A307="-","-",ROUND(VLOOKUP($A307+ROUND(LEFT(AA$294,1)/24,5),'[1]ОАО "АТС"'!$A$30:$F$773,6,FALSE)+HLOOKUP($DL$292,'[1]Сбытовая надбавка'!$F$5:$H$6,2,FALSE),2)+'[1]Иные услуги'!$C$6+HLOOKUP($DR$291,'[1]Услуги по передаче'!$G$5:$J$7,2,FALSE))</f>
        <v>4187.7700000000004</v>
      </c>
      <c r="AB307" s="77"/>
      <c r="AC307" s="77"/>
      <c r="AD307" s="77"/>
      <c r="AE307" s="77"/>
      <c r="AF307" s="78"/>
      <c r="AG307" s="72">
        <f>IF($A307="-","-",ROUND(VLOOKUP($A307+ROUND(LEFT(AG$294,1)/24,5),'[1]ОАО "АТС"'!$A$30:$F$773,6,FALSE)+HLOOKUP($DL$292,'[1]Сбытовая надбавка'!$F$5:$H$6,2,FALSE),2)+'[1]Иные услуги'!$C$6+HLOOKUP($DR$291,'[1]Услуги по передаче'!$G$5:$J$7,2,FALSE))</f>
        <v>4187.75</v>
      </c>
      <c r="AH307" s="77"/>
      <c r="AI307" s="77"/>
      <c r="AJ307" s="77"/>
      <c r="AK307" s="77"/>
      <c r="AL307" s="78"/>
      <c r="AM307" s="72">
        <f>IF($A307="-","-",ROUND(VLOOKUP($A307+ROUND(LEFT(AM$294,1)/24,5),'[1]ОАО "АТС"'!$A$30:$F$773,6,FALSE)+HLOOKUP($DL$292,'[1]Сбытовая надбавка'!$F$5:$H$6,2,FALSE),2)+'[1]Иные услуги'!$C$6+HLOOKUP($DR$291,'[1]Услуги по передаче'!$G$5:$J$7,2,FALSE))</f>
        <v>4187.75</v>
      </c>
      <c r="AN307" s="77"/>
      <c r="AO307" s="77"/>
      <c r="AP307" s="77"/>
      <c r="AQ307" s="77"/>
      <c r="AR307" s="78"/>
      <c r="AS307" s="72">
        <f>IF($A307="-","-",ROUND(VLOOKUP($A307+ROUND(LEFT(AS$294,1)/24,5),'[1]ОАО "АТС"'!$A$30:$F$773,6,FALSE)+HLOOKUP($DL$292,'[1]Сбытовая надбавка'!$F$5:$H$6,2,FALSE),2)+'[1]Иные услуги'!$C$6+HLOOKUP($DR$291,'[1]Услуги по передаче'!$G$5:$J$7,2,FALSE))</f>
        <v>4187.1100000000006</v>
      </c>
      <c r="AT307" s="77"/>
      <c r="AU307" s="77"/>
      <c r="AV307" s="77"/>
      <c r="AW307" s="77"/>
      <c r="AX307" s="78"/>
      <c r="AY307" s="72">
        <f>IF($A307="-","-",ROUND(VLOOKUP($A307+ROUND(LEFT(AY$294,1)/24,5),'[1]ОАО "АТС"'!$A$30:$F$773,6,FALSE)+HLOOKUP($DL$292,'[1]Сбытовая надбавка'!$F$5:$H$6,2,FALSE),2)+'[1]Иные услуги'!$C$6+HLOOKUP($DR$291,'[1]Услуги по передаче'!$G$5:$J$7,2,FALSE))</f>
        <v>4256</v>
      </c>
      <c r="AZ307" s="77"/>
      <c r="BA307" s="77"/>
      <c r="BB307" s="77"/>
      <c r="BC307" s="77"/>
      <c r="BD307" s="78"/>
      <c r="BE307" s="72">
        <f>IF($A307="-","-",ROUND(VLOOKUP($A307+ROUND(LEFT(BE$294,1)/24,5),'[1]ОАО "АТС"'!$A$30:$F$773,6,FALSE)+HLOOKUP($DL$292,'[1]Сбытовая надбавка'!$F$5:$H$6,2,FALSE),2)+'[1]Иные услуги'!$C$6+HLOOKUP($DR$291,'[1]Услуги по передаче'!$G$5:$J$7,2,FALSE))</f>
        <v>4187.3</v>
      </c>
      <c r="BF307" s="77"/>
      <c r="BG307" s="77"/>
      <c r="BH307" s="77"/>
      <c r="BI307" s="77"/>
      <c r="BJ307" s="78"/>
      <c r="BK307" s="72">
        <f>IF($A307="-","-",ROUND(VLOOKUP($A307+ROUND(LEFT(BK$294,1)/24,5),'[1]ОАО "АТС"'!$A$30:$F$773,6,FALSE)+HLOOKUP($DL$292,'[1]Сбытовая надбавка'!$F$5:$H$6,2,FALSE),2)+'[1]Иные услуги'!$C$6+HLOOKUP($DR$291,'[1]Услуги по передаче'!$G$5:$J$7,2,FALSE))</f>
        <v>4250.18</v>
      </c>
      <c r="BL307" s="77"/>
      <c r="BM307" s="77"/>
      <c r="BN307" s="77"/>
      <c r="BO307" s="77"/>
      <c r="BP307" s="78"/>
      <c r="BQ307" s="72">
        <f>IF($A307="-","-",ROUND(VLOOKUP($A307+ROUND(LEFT(BQ$294,2)/24,5),'[1]ОАО "АТС"'!$A$30:$F$773,6,FALSE)+HLOOKUP($DL$292,'[1]Сбытовая надбавка'!$F$5:$H$6,2,FALSE),2)+'[1]Иные услуги'!$C$6+HLOOKUP($DR$291,'[1]Услуги по передаче'!$G$5:$J$7,2,FALSE))</f>
        <v>4288.8500000000004</v>
      </c>
      <c r="BR307" s="77"/>
      <c r="BS307" s="77"/>
      <c r="BT307" s="77"/>
      <c r="BU307" s="77"/>
      <c r="BV307" s="78"/>
      <c r="BW307" s="72">
        <f>IF($A307="-","-",ROUND(VLOOKUP($A307+ROUND(LEFT(BW$294,2)/24,5),'[1]ОАО "АТС"'!$A$30:$F$773,6,FALSE)+HLOOKUP($DL$292,'[1]Сбытовая надбавка'!$F$5:$H$6,2,FALSE),2)+'[1]Иные услуги'!$C$6+HLOOKUP($DR$291,'[1]Услуги по передаче'!$G$5:$J$7,2,FALSE))</f>
        <v>4297.92</v>
      </c>
      <c r="BX307" s="77"/>
      <c r="BY307" s="77"/>
      <c r="BZ307" s="77"/>
      <c r="CA307" s="77"/>
      <c r="CB307" s="78"/>
      <c r="CC307" s="72">
        <f>IF($A307="-","-",ROUND(VLOOKUP($A307+ROUND(LEFT(CC$294,2)/24,5),'[1]ОАО "АТС"'!$A$30:$F$773,6,FALSE)+HLOOKUP($DL$292,'[1]Сбытовая надбавка'!$F$5:$H$6,2,FALSE),2)+'[1]Иные услуги'!$C$6+HLOOKUP($DR$291,'[1]Услуги по передаче'!$G$5:$J$7,2,FALSE))</f>
        <v>4264.91</v>
      </c>
      <c r="CD307" s="77"/>
      <c r="CE307" s="77"/>
      <c r="CF307" s="77"/>
      <c r="CG307" s="77"/>
      <c r="CH307" s="78"/>
      <c r="CI307" s="72">
        <f>IF($A307="-","-",ROUND(VLOOKUP($A307+ROUND(LEFT(CI$294,2)/24,5),'[1]ОАО "АТС"'!$A$30:$F$773,6,FALSE)+HLOOKUP($DL$292,'[1]Сбытовая надбавка'!$F$5:$H$6,2,FALSE),2)+'[1]Иные услуги'!$C$6+HLOOKUP($DR$291,'[1]Услуги по передаче'!$G$5:$J$7,2,FALSE))</f>
        <v>4255.6400000000003</v>
      </c>
      <c r="CJ307" s="77"/>
      <c r="CK307" s="77"/>
      <c r="CL307" s="77"/>
      <c r="CM307" s="77"/>
      <c r="CN307" s="78"/>
      <c r="CO307" s="72">
        <f>IF($A307="-","-",ROUND(VLOOKUP($A307+ROUND(LEFT(CO$294,2)/24,5),'[1]ОАО "АТС"'!$A$30:$F$773,6,FALSE)+HLOOKUP($DL$292,'[1]Сбытовая надбавка'!$F$5:$H$6,2,FALSE),2)+'[1]Иные услуги'!$C$6+HLOOKUP($DR$291,'[1]Услуги по передаче'!$G$5:$J$7,2,FALSE))</f>
        <v>4243.93</v>
      </c>
      <c r="CP307" s="77"/>
      <c r="CQ307" s="77"/>
      <c r="CR307" s="77"/>
      <c r="CS307" s="77"/>
      <c r="CT307" s="78"/>
      <c r="CU307" s="72">
        <f>IF($A307="-","-",ROUND(VLOOKUP($A307+ROUND(LEFT(CU$294,2)/24,5),'[1]ОАО "АТС"'!$A$30:$F$773,6,FALSE)+HLOOKUP($DL$292,'[1]Сбытовая надбавка'!$F$5:$H$6,2,FALSE),2)+'[1]Иные услуги'!$C$6+HLOOKUP($DR$291,'[1]Услуги по передаче'!$G$5:$J$7,2,FALSE))</f>
        <v>4231.9400000000005</v>
      </c>
      <c r="CV307" s="77"/>
      <c r="CW307" s="77"/>
      <c r="CX307" s="77"/>
      <c r="CY307" s="77"/>
      <c r="CZ307" s="78"/>
      <c r="DA307" s="72">
        <f>IF($A307="-","-",ROUND(VLOOKUP($A307+ROUND(LEFT(DA$294,2)/24,5),'[1]ОАО "АТС"'!$A$30:$F$773,6,FALSE)+HLOOKUP($DL$292,'[1]Сбытовая надбавка'!$F$5:$H$6,2,FALSE),2)+'[1]Иные услуги'!$C$6+HLOOKUP($DR$291,'[1]Услуги по передаче'!$G$5:$J$7,2,FALSE))</f>
        <v>4243.1499999999996</v>
      </c>
      <c r="DB307" s="77"/>
      <c r="DC307" s="77"/>
      <c r="DD307" s="77"/>
      <c r="DE307" s="77"/>
      <c r="DF307" s="78"/>
      <c r="DG307" s="72">
        <f>IF($A307="-","-",ROUND(VLOOKUP($A307+ROUND(LEFT(DG$294,2)/24,5),'[1]ОАО "АТС"'!$A$30:$F$773,6,FALSE)+HLOOKUP($DL$292,'[1]Сбытовая надбавка'!$F$5:$H$6,2,FALSE),2)+'[1]Иные услуги'!$C$6+HLOOKUP($DR$291,'[1]Услуги по передаче'!$G$5:$J$7,2,FALSE))</f>
        <v>4264.6400000000003</v>
      </c>
      <c r="DH307" s="77"/>
      <c r="DI307" s="77"/>
      <c r="DJ307" s="77"/>
      <c r="DK307" s="77"/>
      <c r="DL307" s="78"/>
      <c r="DM307" s="72">
        <f>IF($A307="-","-",ROUND(VLOOKUP($A307+ROUND(LEFT(DM$294,2)/24,5),'[1]ОАО "АТС"'!$A$30:$F$773,6,FALSE)+HLOOKUP($DL$292,'[1]Сбытовая надбавка'!$F$5:$H$6,2,FALSE),2)+'[1]Иные услуги'!$C$6+HLOOKUP($DR$291,'[1]Услуги по передаче'!$G$5:$J$7,2,FALSE))</f>
        <v>4290.32</v>
      </c>
      <c r="DN307" s="77"/>
      <c r="DO307" s="77"/>
      <c r="DP307" s="77"/>
      <c r="DQ307" s="77"/>
      <c r="DR307" s="78"/>
      <c r="DS307" s="72">
        <f>IF($A307="-","-",ROUND(VLOOKUP($A307+ROUND(LEFT(DS$294,2)/24,5),'[1]ОАО "АТС"'!$A$30:$F$773,6,FALSE)+HLOOKUP($DL$292,'[1]Сбытовая надбавка'!$F$5:$H$6,2,FALSE),2)+'[1]Иные услуги'!$C$6+HLOOKUP($DR$291,'[1]Услуги по передаче'!$G$5:$J$7,2,FALSE))</f>
        <v>4271.75</v>
      </c>
      <c r="DT307" s="77"/>
      <c r="DU307" s="77"/>
      <c r="DV307" s="77"/>
      <c r="DW307" s="77"/>
      <c r="DX307" s="78"/>
      <c r="DY307" s="72">
        <f>IF($A307="-","-",ROUND(VLOOKUP($A307+ROUND(LEFT(DY$294,2)/24,5),'[1]ОАО "АТС"'!$A$30:$F$773,6,FALSE)+HLOOKUP($DL$292,'[1]Сбытовая надбавка'!$F$5:$H$6,2,FALSE),2)+'[1]Иные услуги'!$C$6+HLOOKUP($DR$291,'[1]Услуги по передаче'!$G$5:$J$7,2,FALSE))</f>
        <v>4213.42</v>
      </c>
      <c r="DZ307" s="77"/>
      <c r="EA307" s="77"/>
      <c r="EB307" s="77"/>
      <c r="EC307" s="77"/>
      <c r="ED307" s="78"/>
      <c r="EE307" s="72">
        <f>IF($A307="-","-",ROUND(VLOOKUP($A307+ROUND(LEFT(EE$294,2)/24,5),'[1]ОАО "АТС"'!$A$30:$F$773,6,FALSE)+HLOOKUP($DL$292,'[1]Сбытовая надбавка'!$F$5:$H$6,2,FALSE),2)+'[1]Иные услуги'!$C$6+HLOOKUP($DR$291,'[1]Услуги по передаче'!$G$5:$J$7,2,FALSE))</f>
        <v>4186.1100000000006</v>
      </c>
      <c r="EF307" s="77"/>
      <c r="EG307" s="77"/>
      <c r="EH307" s="77"/>
      <c r="EI307" s="77"/>
      <c r="EJ307" s="78"/>
      <c r="EK307" s="72">
        <f>IF($A307="-","-",ROUND(VLOOKUP($A307+ROUND(LEFT(EK$294,2)/24,5),'[1]ОАО "АТС"'!$A$30:$F$773,6,FALSE)+HLOOKUP($DL$292,'[1]Сбытовая надбавка'!$F$5:$H$6,2,FALSE),2)+'[1]Иные услуги'!$C$6+HLOOKUP($DR$291,'[1]Услуги по передаче'!$G$5:$J$7,2,FALSE))</f>
        <v>4358.13</v>
      </c>
      <c r="EL307" s="77"/>
      <c r="EM307" s="77"/>
      <c r="EN307" s="77"/>
      <c r="EO307" s="77"/>
      <c r="EP307" s="78"/>
      <c r="EQ307" s="72">
        <f>IF($A307="-","-",ROUND(VLOOKUP($A307+ROUND(LEFT(EQ$294,2)/24,5),'[1]ОАО "АТС"'!$A$30:$F$773,6,FALSE)+HLOOKUP($DL$292,'[1]Сбытовая надбавка'!$F$5:$H$6,2,FALSE),2)+'[1]Иные услуги'!$C$6+HLOOKUP($DR$291,'[1]Услуги по передаче'!$G$5:$J$7,2,FALSE))</f>
        <v>4271.99</v>
      </c>
      <c r="ER307" s="77"/>
      <c r="ES307" s="77"/>
      <c r="ET307" s="77"/>
      <c r="EU307" s="77"/>
      <c r="EV307" s="78"/>
    </row>
    <row r="308" spans="1:152" s="38" customFormat="1" ht="15.75" customHeight="1" x14ac:dyDescent="0.2">
      <c r="A308" s="69">
        <f>$A$128</f>
        <v>44999</v>
      </c>
      <c r="B308" s="70"/>
      <c r="C308" s="70"/>
      <c r="D308" s="70"/>
      <c r="E308" s="70"/>
      <c r="F308" s="70"/>
      <c r="G308" s="70"/>
      <c r="H308" s="71"/>
      <c r="I308" s="72">
        <f>IF($A308="-","-",ROUND(VLOOKUP($A308+ROUND(LEFT(I$294,1)/24,5),'[1]ОАО "АТС"'!$A$30:$F$773,6,FALSE)+HLOOKUP($DL$292,'[1]Сбытовая надбавка'!$F$5:$H$6,2,FALSE),2)+'[1]Иные услуги'!$C$6+HLOOKUP($DR$291,'[1]Услуги по передаче'!$G$5:$J$7,2,FALSE))</f>
        <v>4187.71</v>
      </c>
      <c r="J308" s="77"/>
      <c r="K308" s="77"/>
      <c r="L308" s="77"/>
      <c r="M308" s="77"/>
      <c r="N308" s="78"/>
      <c r="O308" s="72">
        <f>IF($A308="-","-",ROUND(VLOOKUP($A308+ROUND(LEFT(O$294,1)/24,5),'[1]ОАО "АТС"'!$A$30:$F$773,6,FALSE)+HLOOKUP($DL$292,'[1]Сбытовая надбавка'!$F$5:$H$6,2,FALSE),2)+'[1]Иные услуги'!$C$6+HLOOKUP($DR$291,'[1]Услуги по передаче'!$G$5:$J$7,2,FALSE))</f>
        <v>4187.67</v>
      </c>
      <c r="P308" s="77"/>
      <c r="Q308" s="77"/>
      <c r="R308" s="77"/>
      <c r="S308" s="77"/>
      <c r="T308" s="78"/>
      <c r="U308" s="72">
        <f>IF($A308="-","-",ROUND(VLOOKUP($A308+ROUND(LEFT(U$294,1)/24,5),'[1]ОАО "АТС"'!$A$30:$F$773,6,FALSE)+HLOOKUP($DL$292,'[1]Сбытовая надбавка'!$F$5:$H$6,2,FALSE),2)+'[1]Иные услуги'!$C$6+HLOOKUP($DR$291,'[1]Услуги по передаче'!$G$5:$J$7,2,FALSE))</f>
        <v>4187.7700000000004</v>
      </c>
      <c r="V308" s="77"/>
      <c r="W308" s="77"/>
      <c r="X308" s="77"/>
      <c r="Y308" s="77"/>
      <c r="Z308" s="78"/>
      <c r="AA308" s="72">
        <f>IF($A308="-","-",ROUND(VLOOKUP($A308+ROUND(LEFT(AA$294,1)/24,5),'[1]ОАО "АТС"'!$A$30:$F$773,6,FALSE)+HLOOKUP($DL$292,'[1]Сбытовая надбавка'!$F$5:$H$6,2,FALSE),2)+'[1]Иные услуги'!$C$6+HLOOKUP($DR$291,'[1]Услуги по передаче'!$G$5:$J$7,2,FALSE))</f>
        <v>4187.74</v>
      </c>
      <c r="AB308" s="77"/>
      <c r="AC308" s="77"/>
      <c r="AD308" s="77"/>
      <c r="AE308" s="77"/>
      <c r="AF308" s="78"/>
      <c r="AG308" s="72">
        <f>IF($A308="-","-",ROUND(VLOOKUP($A308+ROUND(LEFT(AG$294,1)/24,5),'[1]ОАО "АТС"'!$A$30:$F$773,6,FALSE)+HLOOKUP($DL$292,'[1]Сбытовая надбавка'!$F$5:$H$6,2,FALSE),2)+'[1]Иные услуги'!$C$6+HLOOKUP($DR$291,'[1]Услуги по передаче'!$G$5:$J$7,2,FALSE))</f>
        <v>4187.76</v>
      </c>
      <c r="AH308" s="77"/>
      <c r="AI308" s="77"/>
      <c r="AJ308" s="77"/>
      <c r="AK308" s="77"/>
      <c r="AL308" s="78"/>
      <c r="AM308" s="72">
        <f>IF($A308="-","-",ROUND(VLOOKUP($A308+ROUND(LEFT(AM$294,1)/24,5),'[1]ОАО "АТС"'!$A$30:$F$773,6,FALSE)+HLOOKUP($DL$292,'[1]Сбытовая надбавка'!$F$5:$H$6,2,FALSE),2)+'[1]Иные услуги'!$C$6+HLOOKUP($DR$291,'[1]Услуги по передаче'!$G$5:$J$7,2,FALSE))</f>
        <v>4187.7</v>
      </c>
      <c r="AN308" s="77"/>
      <c r="AO308" s="77"/>
      <c r="AP308" s="77"/>
      <c r="AQ308" s="77"/>
      <c r="AR308" s="78"/>
      <c r="AS308" s="72">
        <f>IF($A308="-","-",ROUND(VLOOKUP($A308+ROUND(LEFT(AS$294,1)/24,5),'[1]ОАО "АТС"'!$A$30:$F$773,6,FALSE)+HLOOKUP($DL$292,'[1]Сбытовая надбавка'!$F$5:$H$6,2,FALSE),2)+'[1]Иные услуги'!$C$6+HLOOKUP($DR$291,'[1]Услуги по передаче'!$G$5:$J$7,2,FALSE))</f>
        <v>4186.93</v>
      </c>
      <c r="AT308" s="77"/>
      <c r="AU308" s="77"/>
      <c r="AV308" s="77"/>
      <c r="AW308" s="77"/>
      <c r="AX308" s="78"/>
      <c r="AY308" s="72">
        <f>IF($A308="-","-",ROUND(VLOOKUP($A308+ROUND(LEFT(AY$294,1)/24,5),'[1]ОАО "АТС"'!$A$30:$F$773,6,FALSE)+HLOOKUP($DL$292,'[1]Сбытовая надбавка'!$F$5:$H$6,2,FALSE),2)+'[1]Иные услуги'!$C$6+HLOOKUP($DR$291,'[1]Услуги по передаче'!$G$5:$J$7,2,FALSE))</f>
        <v>4286.4400000000005</v>
      </c>
      <c r="AZ308" s="77"/>
      <c r="BA308" s="77"/>
      <c r="BB308" s="77"/>
      <c r="BC308" s="77"/>
      <c r="BD308" s="78"/>
      <c r="BE308" s="72">
        <f>IF($A308="-","-",ROUND(VLOOKUP($A308+ROUND(LEFT(BE$294,1)/24,5),'[1]ОАО "АТС"'!$A$30:$F$773,6,FALSE)+HLOOKUP($DL$292,'[1]Сбытовая надбавка'!$F$5:$H$6,2,FALSE),2)+'[1]Иные услуги'!$C$6+HLOOKUP($DR$291,'[1]Услуги по передаче'!$G$5:$J$7,2,FALSE))</f>
        <v>4187.72</v>
      </c>
      <c r="BF308" s="77"/>
      <c r="BG308" s="77"/>
      <c r="BH308" s="77"/>
      <c r="BI308" s="77"/>
      <c r="BJ308" s="78"/>
      <c r="BK308" s="72">
        <f>IF($A308="-","-",ROUND(VLOOKUP($A308+ROUND(LEFT(BK$294,1)/24,5),'[1]ОАО "АТС"'!$A$30:$F$773,6,FALSE)+HLOOKUP($DL$292,'[1]Сбытовая надбавка'!$F$5:$H$6,2,FALSE),2)+'[1]Иные услуги'!$C$6+HLOOKUP($DR$291,'[1]Услуги по передаче'!$G$5:$J$7,2,FALSE))</f>
        <v>4238.7800000000007</v>
      </c>
      <c r="BL308" s="77"/>
      <c r="BM308" s="77"/>
      <c r="BN308" s="77"/>
      <c r="BO308" s="77"/>
      <c r="BP308" s="78"/>
      <c r="BQ308" s="72">
        <f>IF($A308="-","-",ROUND(VLOOKUP($A308+ROUND(LEFT(BQ$294,2)/24,5),'[1]ОАО "АТС"'!$A$30:$F$773,6,FALSE)+HLOOKUP($DL$292,'[1]Сбытовая надбавка'!$F$5:$H$6,2,FALSE),2)+'[1]Иные услуги'!$C$6+HLOOKUP($DR$291,'[1]Услуги по передаче'!$G$5:$J$7,2,FALSE))</f>
        <v>4254.55</v>
      </c>
      <c r="BR308" s="77"/>
      <c r="BS308" s="77"/>
      <c r="BT308" s="77"/>
      <c r="BU308" s="77"/>
      <c r="BV308" s="78"/>
      <c r="BW308" s="72">
        <f>IF($A308="-","-",ROUND(VLOOKUP($A308+ROUND(LEFT(BW$294,2)/24,5),'[1]ОАО "АТС"'!$A$30:$F$773,6,FALSE)+HLOOKUP($DL$292,'[1]Сбытовая надбавка'!$F$5:$H$6,2,FALSE),2)+'[1]Иные услуги'!$C$6+HLOOKUP($DR$291,'[1]Услуги по передаче'!$G$5:$J$7,2,FALSE))</f>
        <v>4243.67</v>
      </c>
      <c r="BX308" s="77"/>
      <c r="BY308" s="77"/>
      <c r="BZ308" s="77"/>
      <c r="CA308" s="77"/>
      <c r="CB308" s="78"/>
      <c r="CC308" s="72">
        <f>IF($A308="-","-",ROUND(VLOOKUP($A308+ROUND(LEFT(CC$294,2)/24,5),'[1]ОАО "АТС"'!$A$30:$F$773,6,FALSE)+HLOOKUP($DL$292,'[1]Сбытовая надбавка'!$F$5:$H$6,2,FALSE),2)+'[1]Иные услуги'!$C$6+HLOOKUP($DR$291,'[1]Услуги по передаче'!$G$5:$J$7,2,FALSE))</f>
        <v>4222.12</v>
      </c>
      <c r="CD308" s="77"/>
      <c r="CE308" s="77"/>
      <c r="CF308" s="77"/>
      <c r="CG308" s="77"/>
      <c r="CH308" s="78"/>
      <c r="CI308" s="72">
        <f>IF($A308="-","-",ROUND(VLOOKUP($A308+ROUND(LEFT(CI$294,2)/24,5),'[1]ОАО "АТС"'!$A$30:$F$773,6,FALSE)+HLOOKUP($DL$292,'[1]Сбытовая надбавка'!$F$5:$H$6,2,FALSE),2)+'[1]Иные услуги'!$C$6+HLOOKUP($DR$291,'[1]Услуги по передаче'!$G$5:$J$7,2,FALSE))</f>
        <v>4205.75</v>
      </c>
      <c r="CJ308" s="77"/>
      <c r="CK308" s="77"/>
      <c r="CL308" s="77"/>
      <c r="CM308" s="77"/>
      <c r="CN308" s="78"/>
      <c r="CO308" s="72">
        <f>IF($A308="-","-",ROUND(VLOOKUP($A308+ROUND(LEFT(CO$294,2)/24,5),'[1]ОАО "АТС"'!$A$30:$F$773,6,FALSE)+HLOOKUP($DL$292,'[1]Сбытовая надбавка'!$F$5:$H$6,2,FALSE),2)+'[1]Иные услуги'!$C$6+HLOOKUP($DR$291,'[1]Услуги по передаче'!$G$5:$J$7,2,FALSE))</f>
        <v>4199.6100000000006</v>
      </c>
      <c r="CP308" s="77"/>
      <c r="CQ308" s="77"/>
      <c r="CR308" s="77"/>
      <c r="CS308" s="77"/>
      <c r="CT308" s="78"/>
      <c r="CU308" s="72">
        <f>IF($A308="-","-",ROUND(VLOOKUP($A308+ROUND(LEFT(CU$294,2)/24,5),'[1]ОАО "АТС"'!$A$30:$F$773,6,FALSE)+HLOOKUP($DL$292,'[1]Сбытовая надбавка'!$F$5:$H$6,2,FALSE),2)+'[1]Иные услуги'!$C$6+HLOOKUP($DR$291,'[1]Услуги по передаче'!$G$5:$J$7,2,FALSE))</f>
        <v>4193.2800000000007</v>
      </c>
      <c r="CV308" s="77"/>
      <c r="CW308" s="77"/>
      <c r="CX308" s="77"/>
      <c r="CY308" s="77"/>
      <c r="CZ308" s="78"/>
      <c r="DA308" s="72">
        <f>IF($A308="-","-",ROUND(VLOOKUP($A308+ROUND(LEFT(DA$294,2)/24,5),'[1]ОАО "АТС"'!$A$30:$F$773,6,FALSE)+HLOOKUP($DL$292,'[1]Сбытовая надбавка'!$F$5:$H$6,2,FALSE),2)+'[1]Иные услуги'!$C$6+HLOOKUP($DR$291,'[1]Услуги по передаче'!$G$5:$J$7,2,FALSE))</f>
        <v>4187.8100000000004</v>
      </c>
      <c r="DB308" s="77"/>
      <c r="DC308" s="77"/>
      <c r="DD308" s="77"/>
      <c r="DE308" s="77"/>
      <c r="DF308" s="78"/>
      <c r="DG308" s="72">
        <f>IF($A308="-","-",ROUND(VLOOKUP($A308+ROUND(LEFT(DG$294,2)/24,5),'[1]ОАО "АТС"'!$A$30:$F$773,6,FALSE)+HLOOKUP($DL$292,'[1]Сбытовая надбавка'!$F$5:$H$6,2,FALSE),2)+'[1]Иные услуги'!$C$6+HLOOKUP($DR$291,'[1]Услуги по передаче'!$G$5:$J$7,2,FALSE))</f>
        <v>4187.8600000000006</v>
      </c>
      <c r="DH308" s="77"/>
      <c r="DI308" s="77"/>
      <c r="DJ308" s="77"/>
      <c r="DK308" s="77"/>
      <c r="DL308" s="78"/>
      <c r="DM308" s="72">
        <f>IF($A308="-","-",ROUND(VLOOKUP($A308+ROUND(LEFT(DM$294,2)/24,5),'[1]ОАО "АТС"'!$A$30:$F$773,6,FALSE)+HLOOKUP($DL$292,'[1]Сбытовая надбавка'!$F$5:$H$6,2,FALSE),2)+'[1]Иные услуги'!$C$6+HLOOKUP($DR$291,'[1]Услуги по передаче'!$G$5:$J$7,2,FALSE))</f>
        <v>4232.95</v>
      </c>
      <c r="DN308" s="77"/>
      <c r="DO308" s="77"/>
      <c r="DP308" s="77"/>
      <c r="DQ308" s="77"/>
      <c r="DR308" s="78"/>
      <c r="DS308" s="72">
        <f>IF($A308="-","-",ROUND(VLOOKUP($A308+ROUND(LEFT(DS$294,2)/24,5),'[1]ОАО "АТС"'!$A$30:$F$773,6,FALSE)+HLOOKUP($DL$292,'[1]Сбытовая надбавка'!$F$5:$H$6,2,FALSE),2)+'[1]Иные услуги'!$C$6+HLOOKUP($DR$291,'[1]Услуги по передаче'!$G$5:$J$7,2,FALSE))</f>
        <v>4242.8600000000006</v>
      </c>
      <c r="DT308" s="77"/>
      <c r="DU308" s="77"/>
      <c r="DV308" s="77"/>
      <c r="DW308" s="77"/>
      <c r="DX308" s="78"/>
      <c r="DY308" s="72">
        <f>IF($A308="-","-",ROUND(VLOOKUP($A308+ROUND(LEFT(DY$294,2)/24,5),'[1]ОАО "АТС"'!$A$30:$F$773,6,FALSE)+HLOOKUP($DL$292,'[1]Сбытовая надбавка'!$F$5:$H$6,2,FALSE),2)+'[1]Иные услуги'!$C$6+HLOOKUP($DR$291,'[1]Услуги по передаче'!$G$5:$J$7,2,FALSE))</f>
        <v>4186.9400000000005</v>
      </c>
      <c r="DZ308" s="77"/>
      <c r="EA308" s="77"/>
      <c r="EB308" s="77"/>
      <c r="EC308" s="77"/>
      <c r="ED308" s="78"/>
      <c r="EE308" s="72">
        <f>IF($A308="-","-",ROUND(VLOOKUP($A308+ROUND(LEFT(EE$294,2)/24,5),'[1]ОАО "АТС"'!$A$30:$F$773,6,FALSE)+HLOOKUP($DL$292,'[1]Сбытовая надбавка'!$F$5:$H$6,2,FALSE),2)+'[1]Иные услуги'!$C$6+HLOOKUP($DR$291,'[1]Услуги по передаче'!$G$5:$J$7,2,FALSE))</f>
        <v>4186.1900000000005</v>
      </c>
      <c r="EF308" s="77"/>
      <c r="EG308" s="77"/>
      <c r="EH308" s="77"/>
      <c r="EI308" s="77"/>
      <c r="EJ308" s="78"/>
      <c r="EK308" s="72">
        <f>IF($A308="-","-",ROUND(VLOOKUP($A308+ROUND(LEFT(EK$294,2)/24,5),'[1]ОАО "АТС"'!$A$30:$F$773,6,FALSE)+HLOOKUP($DL$292,'[1]Сбытовая надбавка'!$F$5:$H$6,2,FALSE),2)+'[1]Иные услуги'!$C$6+HLOOKUP($DR$291,'[1]Услуги по передаче'!$G$5:$J$7,2,FALSE))</f>
        <v>4333.2</v>
      </c>
      <c r="EL308" s="77"/>
      <c r="EM308" s="77"/>
      <c r="EN308" s="77"/>
      <c r="EO308" s="77"/>
      <c r="EP308" s="78"/>
      <c r="EQ308" s="72">
        <f>IF($A308="-","-",ROUND(VLOOKUP($A308+ROUND(LEFT(EQ$294,2)/24,5),'[1]ОАО "АТС"'!$A$30:$F$773,6,FALSE)+HLOOKUP($DL$292,'[1]Сбытовая надбавка'!$F$5:$H$6,2,FALSE),2)+'[1]Иные услуги'!$C$6+HLOOKUP($DR$291,'[1]Услуги по передаче'!$G$5:$J$7,2,FALSE))</f>
        <v>4214.8</v>
      </c>
      <c r="ER308" s="77"/>
      <c r="ES308" s="77"/>
      <c r="ET308" s="77"/>
      <c r="EU308" s="77"/>
      <c r="EV308" s="78"/>
    </row>
    <row r="309" spans="1:152" s="38" customFormat="1" ht="15.75" customHeight="1" x14ac:dyDescent="0.2">
      <c r="A309" s="69">
        <f>$A$129</f>
        <v>45000</v>
      </c>
      <c r="B309" s="70"/>
      <c r="C309" s="70"/>
      <c r="D309" s="70"/>
      <c r="E309" s="70"/>
      <c r="F309" s="70"/>
      <c r="G309" s="70"/>
      <c r="H309" s="71"/>
      <c r="I309" s="72">
        <f>IF($A309="-","-",ROUND(VLOOKUP($A309+ROUND(LEFT(I$294,1)/24,5),'[1]ОАО "АТС"'!$A$30:$F$773,6,FALSE)+HLOOKUP($DL$292,'[1]Сбытовая надбавка'!$F$5:$H$6,2,FALSE),2)+'[1]Иные услуги'!$C$6+HLOOKUP($DR$291,'[1]Услуги по передаче'!$G$5:$J$7,2,FALSE))</f>
        <v>4188.04</v>
      </c>
      <c r="J309" s="77"/>
      <c r="K309" s="77"/>
      <c r="L309" s="77"/>
      <c r="M309" s="77"/>
      <c r="N309" s="78"/>
      <c r="O309" s="72">
        <f>IF($A309="-","-",ROUND(VLOOKUP($A309+ROUND(LEFT(O$294,1)/24,5),'[1]ОАО "АТС"'!$A$30:$F$773,6,FALSE)+HLOOKUP($DL$292,'[1]Сбытовая надбавка'!$F$5:$H$6,2,FALSE),2)+'[1]Иные услуги'!$C$6+HLOOKUP($DR$291,'[1]Услуги по передаче'!$G$5:$J$7,2,FALSE))</f>
        <v>4188.1400000000003</v>
      </c>
      <c r="P309" s="77"/>
      <c r="Q309" s="77"/>
      <c r="R309" s="77"/>
      <c r="S309" s="77"/>
      <c r="T309" s="78"/>
      <c r="U309" s="72">
        <f>IF($A309="-","-",ROUND(VLOOKUP($A309+ROUND(LEFT(U$294,1)/24,5),'[1]ОАО "АТС"'!$A$30:$F$773,6,FALSE)+HLOOKUP($DL$292,'[1]Сбытовая надбавка'!$F$5:$H$6,2,FALSE),2)+'[1]Иные услуги'!$C$6+HLOOKUP($DR$291,'[1]Услуги по передаче'!$G$5:$J$7,2,FALSE))</f>
        <v>4188.16</v>
      </c>
      <c r="V309" s="77"/>
      <c r="W309" s="77"/>
      <c r="X309" s="77"/>
      <c r="Y309" s="77"/>
      <c r="Z309" s="78"/>
      <c r="AA309" s="72">
        <f>IF($A309="-","-",ROUND(VLOOKUP($A309+ROUND(LEFT(AA$294,1)/24,5),'[1]ОАО "АТС"'!$A$30:$F$773,6,FALSE)+HLOOKUP($DL$292,'[1]Сбытовая надбавка'!$F$5:$H$6,2,FALSE),2)+'[1]Иные услуги'!$C$6+HLOOKUP($DR$291,'[1]Услуги по передаче'!$G$5:$J$7,2,FALSE))</f>
        <v>4188.16</v>
      </c>
      <c r="AB309" s="77"/>
      <c r="AC309" s="77"/>
      <c r="AD309" s="77"/>
      <c r="AE309" s="77"/>
      <c r="AF309" s="78"/>
      <c r="AG309" s="72">
        <f>IF($A309="-","-",ROUND(VLOOKUP($A309+ROUND(LEFT(AG$294,1)/24,5),'[1]ОАО "АТС"'!$A$30:$F$773,6,FALSE)+HLOOKUP($DL$292,'[1]Сбытовая надбавка'!$F$5:$H$6,2,FALSE),2)+'[1]Иные услуги'!$C$6+HLOOKUP($DR$291,'[1]Услуги по передаче'!$G$5:$J$7,2,FALSE))</f>
        <v>4188.17</v>
      </c>
      <c r="AH309" s="77"/>
      <c r="AI309" s="77"/>
      <c r="AJ309" s="77"/>
      <c r="AK309" s="77"/>
      <c r="AL309" s="78"/>
      <c r="AM309" s="72">
        <f>IF($A309="-","-",ROUND(VLOOKUP($A309+ROUND(LEFT(AM$294,1)/24,5),'[1]ОАО "АТС"'!$A$30:$F$773,6,FALSE)+HLOOKUP($DL$292,'[1]Сбытовая надбавка'!$F$5:$H$6,2,FALSE),2)+'[1]Иные услуги'!$C$6+HLOOKUP($DR$291,'[1]Услуги по передаче'!$G$5:$J$7,2,FALSE))</f>
        <v>4188.1000000000004</v>
      </c>
      <c r="AN309" s="77"/>
      <c r="AO309" s="77"/>
      <c r="AP309" s="77"/>
      <c r="AQ309" s="77"/>
      <c r="AR309" s="78"/>
      <c r="AS309" s="72">
        <f>IF($A309="-","-",ROUND(VLOOKUP($A309+ROUND(LEFT(AS$294,1)/24,5),'[1]ОАО "АТС"'!$A$30:$F$773,6,FALSE)+HLOOKUP($DL$292,'[1]Сбытовая надбавка'!$F$5:$H$6,2,FALSE),2)+'[1]Иные услуги'!$C$6+HLOOKUP($DR$291,'[1]Услуги по передаче'!$G$5:$J$7,2,FALSE))</f>
        <v>4187.6499999999996</v>
      </c>
      <c r="AT309" s="77"/>
      <c r="AU309" s="77"/>
      <c r="AV309" s="77"/>
      <c r="AW309" s="77"/>
      <c r="AX309" s="78"/>
      <c r="AY309" s="72">
        <f>IF($A309="-","-",ROUND(VLOOKUP($A309+ROUND(LEFT(AY$294,1)/24,5),'[1]ОАО "АТС"'!$A$30:$F$773,6,FALSE)+HLOOKUP($DL$292,'[1]Сбытовая надбавка'!$F$5:$H$6,2,FALSE),2)+'[1]Иные услуги'!$C$6+HLOOKUP($DR$291,'[1]Услуги по передаче'!$G$5:$J$7,2,FALSE))</f>
        <v>4265.82</v>
      </c>
      <c r="AZ309" s="77"/>
      <c r="BA309" s="77"/>
      <c r="BB309" s="77"/>
      <c r="BC309" s="77"/>
      <c r="BD309" s="78"/>
      <c r="BE309" s="72">
        <f>IF($A309="-","-",ROUND(VLOOKUP($A309+ROUND(LEFT(BE$294,1)/24,5),'[1]ОАО "АТС"'!$A$30:$F$773,6,FALSE)+HLOOKUP($DL$292,'[1]Сбытовая надбавка'!$F$5:$H$6,2,FALSE),2)+'[1]Иные услуги'!$C$6+HLOOKUP($DR$291,'[1]Услуги по передаче'!$G$5:$J$7,2,FALSE))</f>
        <v>4188.13</v>
      </c>
      <c r="BF309" s="77"/>
      <c r="BG309" s="77"/>
      <c r="BH309" s="77"/>
      <c r="BI309" s="77"/>
      <c r="BJ309" s="78"/>
      <c r="BK309" s="72">
        <f>IF($A309="-","-",ROUND(VLOOKUP($A309+ROUND(LEFT(BK$294,1)/24,5),'[1]ОАО "АТС"'!$A$30:$F$773,6,FALSE)+HLOOKUP($DL$292,'[1]Сбытовая надбавка'!$F$5:$H$6,2,FALSE),2)+'[1]Иные услуги'!$C$6+HLOOKUP($DR$291,'[1]Услуги по передаче'!$G$5:$J$7,2,FALSE))</f>
        <v>4258.51</v>
      </c>
      <c r="BL309" s="77"/>
      <c r="BM309" s="77"/>
      <c r="BN309" s="77"/>
      <c r="BO309" s="77"/>
      <c r="BP309" s="78"/>
      <c r="BQ309" s="72">
        <f>IF($A309="-","-",ROUND(VLOOKUP($A309+ROUND(LEFT(BQ$294,2)/24,5),'[1]ОАО "АТС"'!$A$30:$F$773,6,FALSE)+HLOOKUP($DL$292,'[1]Сбытовая надбавка'!$F$5:$H$6,2,FALSE),2)+'[1]Иные услуги'!$C$6+HLOOKUP($DR$291,'[1]Услуги по передаче'!$G$5:$J$7,2,FALSE))</f>
        <v>4283.1499999999996</v>
      </c>
      <c r="BR309" s="77"/>
      <c r="BS309" s="77"/>
      <c r="BT309" s="77"/>
      <c r="BU309" s="77"/>
      <c r="BV309" s="78"/>
      <c r="BW309" s="72">
        <f>IF($A309="-","-",ROUND(VLOOKUP($A309+ROUND(LEFT(BW$294,2)/24,5),'[1]ОАО "АТС"'!$A$30:$F$773,6,FALSE)+HLOOKUP($DL$292,'[1]Сбытовая надбавка'!$F$5:$H$6,2,FALSE),2)+'[1]Иные услуги'!$C$6+HLOOKUP($DR$291,'[1]Услуги по передаче'!$G$5:$J$7,2,FALSE))</f>
        <v>4292.5600000000004</v>
      </c>
      <c r="BX309" s="77"/>
      <c r="BY309" s="77"/>
      <c r="BZ309" s="77"/>
      <c r="CA309" s="77"/>
      <c r="CB309" s="78"/>
      <c r="CC309" s="72">
        <f>IF($A309="-","-",ROUND(VLOOKUP($A309+ROUND(LEFT(CC$294,2)/24,5),'[1]ОАО "АТС"'!$A$30:$F$773,6,FALSE)+HLOOKUP($DL$292,'[1]Сбытовая надбавка'!$F$5:$H$6,2,FALSE),2)+'[1]Иные услуги'!$C$6+HLOOKUP($DR$291,'[1]Услуги по передаче'!$G$5:$J$7,2,FALSE))</f>
        <v>4263.5300000000007</v>
      </c>
      <c r="CD309" s="77"/>
      <c r="CE309" s="77"/>
      <c r="CF309" s="77"/>
      <c r="CG309" s="77"/>
      <c r="CH309" s="78"/>
      <c r="CI309" s="72">
        <f>IF($A309="-","-",ROUND(VLOOKUP($A309+ROUND(LEFT(CI$294,2)/24,5),'[1]ОАО "АТС"'!$A$30:$F$773,6,FALSE)+HLOOKUP($DL$292,'[1]Сбытовая надбавка'!$F$5:$H$6,2,FALSE),2)+'[1]Иные услуги'!$C$6+HLOOKUP($DR$291,'[1]Услуги по передаче'!$G$5:$J$7,2,FALSE))</f>
        <v>4243.3600000000006</v>
      </c>
      <c r="CJ309" s="77"/>
      <c r="CK309" s="77"/>
      <c r="CL309" s="77"/>
      <c r="CM309" s="77"/>
      <c r="CN309" s="78"/>
      <c r="CO309" s="72">
        <f>IF($A309="-","-",ROUND(VLOOKUP($A309+ROUND(LEFT(CO$294,2)/24,5),'[1]ОАО "АТС"'!$A$30:$F$773,6,FALSE)+HLOOKUP($DL$292,'[1]Сбытовая надбавка'!$F$5:$H$6,2,FALSE),2)+'[1]Иные услуги'!$C$6+HLOOKUP($DR$291,'[1]Услуги по передаче'!$G$5:$J$7,2,FALSE))</f>
        <v>4232.7299999999996</v>
      </c>
      <c r="CP309" s="77"/>
      <c r="CQ309" s="77"/>
      <c r="CR309" s="77"/>
      <c r="CS309" s="77"/>
      <c r="CT309" s="78"/>
      <c r="CU309" s="72">
        <f>IF($A309="-","-",ROUND(VLOOKUP($A309+ROUND(LEFT(CU$294,2)/24,5),'[1]ОАО "АТС"'!$A$30:$F$773,6,FALSE)+HLOOKUP($DL$292,'[1]Сбытовая надбавка'!$F$5:$H$6,2,FALSE),2)+'[1]Иные услуги'!$C$6+HLOOKUP($DR$291,'[1]Услуги по передаче'!$G$5:$J$7,2,FALSE))</f>
        <v>4227.5200000000004</v>
      </c>
      <c r="CV309" s="77"/>
      <c r="CW309" s="77"/>
      <c r="CX309" s="77"/>
      <c r="CY309" s="77"/>
      <c r="CZ309" s="78"/>
      <c r="DA309" s="72">
        <f>IF($A309="-","-",ROUND(VLOOKUP($A309+ROUND(LEFT(DA$294,2)/24,5),'[1]ОАО "АТС"'!$A$30:$F$773,6,FALSE)+HLOOKUP($DL$292,'[1]Сбытовая надбавка'!$F$5:$H$6,2,FALSE),2)+'[1]Иные услуги'!$C$6+HLOOKUP($DR$291,'[1]Услуги по передаче'!$G$5:$J$7,2,FALSE))</f>
        <v>4232.83</v>
      </c>
      <c r="DB309" s="77"/>
      <c r="DC309" s="77"/>
      <c r="DD309" s="77"/>
      <c r="DE309" s="77"/>
      <c r="DF309" s="78"/>
      <c r="DG309" s="72">
        <f>IF($A309="-","-",ROUND(VLOOKUP($A309+ROUND(LEFT(DG$294,2)/24,5),'[1]ОАО "АТС"'!$A$30:$F$773,6,FALSE)+HLOOKUP($DL$292,'[1]Сбытовая надбавка'!$F$5:$H$6,2,FALSE),2)+'[1]Иные услуги'!$C$6+HLOOKUP($DR$291,'[1]Услуги по передаче'!$G$5:$J$7,2,FALSE))</f>
        <v>4246.72</v>
      </c>
      <c r="DH309" s="77"/>
      <c r="DI309" s="77"/>
      <c r="DJ309" s="77"/>
      <c r="DK309" s="77"/>
      <c r="DL309" s="78"/>
      <c r="DM309" s="72">
        <f>IF($A309="-","-",ROUND(VLOOKUP($A309+ROUND(LEFT(DM$294,2)/24,5),'[1]ОАО "АТС"'!$A$30:$F$773,6,FALSE)+HLOOKUP($DL$292,'[1]Сбытовая надбавка'!$F$5:$H$6,2,FALSE),2)+'[1]Иные услуги'!$C$6+HLOOKUP($DR$291,'[1]Услуги по передаче'!$G$5:$J$7,2,FALSE))</f>
        <v>4279.6400000000003</v>
      </c>
      <c r="DN309" s="77"/>
      <c r="DO309" s="77"/>
      <c r="DP309" s="77"/>
      <c r="DQ309" s="77"/>
      <c r="DR309" s="78"/>
      <c r="DS309" s="72">
        <f>IF($A309="-","-",ROUND(VLOOKUP($A309+ROUND(LEFT(DS$294,2)/24,5),'[1]ОАО "АТС"'!$A$30:$F$773,6,FALSE)+HLOOKUP($DL$292,'[1]Сбытовая надбавка'!$F$5:$H$6,2,FALSE),2)+'[1]Иные услуги'!$C$6+HLOOKUP($DR$291,'[1]Услуги по передаче'!$G$5:$J$7,2,FALSE))</f>
        <v>4269.24</v>
      </c>
      <c r="DT309" s="77"/>
      <c r="DU309" s="77"/>
      <c r="DV309" s="77"/>
      <c r="DW309" s="77"/>
      <c r="DX309" s="78"/>
      <c r="DY309" s="72">
        <f>IF($A309="-","-",ROUND(VLOOKUP($A309+ROUND(LEFT(DY$294,2)/24,5),'[1]ОАО "АТС"'!$A$30:$F$773,6,FALSE)+HLOOKUP($DL$292,'[1]Сбытовая надбавка'!$F$5:$H$6,2,FALSE),2)+'[1]Иные услуги'!$C$6+HLOOKUP($DR$291,'[1]Услуги по передаче'!$G$5:$J$7,2,FALSE))</f>
        <v>4219.72</v>
      </c>
      <c r="DZ309" s="77"/>
      <c r="EA309" s="77"/>
      <c r="EB309" s="77"/>
      <c r="EC309" s="77"/>
      <c r="ED309" s="78"/>
      <c r="EE309" s="72">
        <f>IF($A309="-","-",ROUND(VLOOKUP($A309+ROUND(LEFT(EE$294,2)/24,5),'[1]ОАО "АТС"'!$A$30:$F$773,6,FALSE)+HLOOKUP($DL$292,'[1]Сбытовая надбавка'!$F$5:$H$6,2,FALSE),2)+'[1]Иные услуги'!$C$6+HLOOKUP($DR$291,'[1]Услуги по передаче'!$G$5:$J$7,2,FALSE))</f>
        <v>4186.5300000000007</v>
      </c>
      <c r="EF309" s="77"/>
      <c r="EG309" s="77"/>
      <c r="EH309" s="77"/>
      <c r="EI309" s="77"/>
      <c r="EJ309" s="78"/>
      <c r="EK309" s="72">
        <f>IF($A309="-","-",ROUND(VLOOKUP($A309+ROUND(LEFT(EK$294,2)/24,5),'[1]ОАО "АТС"'!$A$30:$F$773,6,FALSE)+HLOOKUP($DL$292,'[1]Сбытовая надбавка'!$F$5:$H$6,2,FALSE),2)+'[1]Иные услуги'!$C$6+HLOOKUP($DR$291,'[1]Услуги по передаче'!$G$5:$J$7,2,FALSE))</f>
        <v>4339.2299999999996</v>
      </c>
      <c r="EL309" s="77"/>
      <c r="EM309" s="77"/>
      <c r="EN309" s="77"/>
      <c r="EO309" s="77"/>
      <c r="EP309" s="78"/>
      <c r="EQ309" s="72">
        <f>IF($A309="-","-",ROUND(VLOOKUP($A309+ROUND(LEFT(EQ$294,2)/24,5),'[1]ОАО "АТС"'!$A$30:$F$773,6,FALSE)+HLOOKUP($DL$292,'[1]Сбытовая надбавка'!$F$5:$H$6,2,FALSE),2)+'[1]Иные услуги'!$C$6+HLOOKUP($DR$291,'[1]Услуги по передаче'!$G$5:$J$7,2,FALSE))</f>
        <v>4224.9400000000005</v>
      </c>
      <c r="ER309" s="77"/>
      <c r="ES309" s="77"/>
      <c r="ET309" s="77"/>
      <c r="EU309" s="77"/>
      <c r="EV309" s="78"/>
    </row>
    <row r="310" spans="1:152" s="38" customFormat="1" ht="15.75" customHeight="1" x14ac:dyDescent="0.2">
      <c r="A310" s="69">
        <f>$A$130</f>
        <v>45001</v>
      </c>
      <c r="B310" s="70"/>
      <c r="C310" s="70"/>
      <c r="D310" s="70"/>
      <c r="E310" s="70"/>
      <c r="F310" s="70"/>
      <c r="G310" s="70"/>
      <c r="H310" s="71"/>
      <c r="I310" s="72">
        <f>IF($A310="-","-",ROUND(VLOOKUP($A310+ROUND(LEFT(I$294,1)/24,5),'[1]ОАО "АТС"'!$A$30:$F$773,6,FALSE)+HLOOKUP($DL$292,'[1]Сбытовая надбавка'!$F$5:$H$6,2,FALSE),2)+'[1]Иные услуги'!$C$6+HLOOKUP($DR$291,'[1]Услуги по передаче'!$G$5:$J$7,2,FALSE))</f>
        <v>4193.92</v>
      </c>
      <c r="J310" s="77"/>
      <c r="K310" s="77"/>
      <c r="L310" s="77"/>
      <c r="M310" s="77"/>
      <c r="N310" s="78"/>
      <c r="O310" s="72">
        <f>IF($A310="-","-",ROUND(VLOOKUP($A310+ROUND(LEFT(O$294,1)/24,5),'[1]ОАО "АТС"'!$A$30:$F$773,6,FALSE)+HLOOKUP($DL$292,'[1]Сбытовая надбавка'!$F$5:$H$6,2,FALSE),2)+'[1]Иные услуги'!$C$6+HLOOKUP($DR$291,'[1]Услуги по передаче'!$G$5:$J$7,2,FALSE))</f>
        <v>4188.1400000000003</v>
      </c>
      <c r="P310" s="77"/>
      <c r="Q310" s="77"/>
      <c r="R310" s="77"/>
      <c r="S310" s="77"/>
      <c r="T310" s="78"/>
      <c r="U310" s="72">
        <f>IF($A310="-","-",ROUND(VLOOKUP($A310+ROUND(LEFT(U$294,1)/24,5),'[1]ОАО "АТС"'!$A$30:$F$773,6,FALSE)+HLOOKUP($DL$292,'[1]Сбытовая надбавка'!$F$5:$H$6,2,FALSE),2)+'[1]Иные услуги'!$C$6+HLOOKUP($DR$291,'[1]Услуги по передаче'!$G$5:$J$7,2,FALSE))</f>
        <v>4188.18</v>
      </c>
      <c r="V310" s="77"/>
      <c r="W310" s="77"/>
      <c r="X310" s="77"/>
      <c r="Y310" s="77"/>
      <c r="Z310" s="78"/>
      <c r="AA310" s="72">
        <f>IF($A310="-","-",ROUND(VLOOKUP($A310+ROUND(LEFT(AA$294,1)/24,5),'[1]ОАО "АТС"'!$A$30:$F$773,6,FALSE)+HLOOKUP($DL$292,'[1]Сбытовая надбавка'!$F$5:$H$6,2,FALSE),2)+'[1]Иные услуги'!$C$6+HLOOKUP($DR$291,'[1]Услуги по передаче'!$G$5:$J$7,2,FALSE))</f>
        <v>4188.16</v>
      </c>
      <c r="AB310" s="77"/>
      <c r="AC310" s="77"/>
      <c r="AD310" s="77"/>
      <c r="AE310" s="77"/>
      <c r="AF310" s="78"/>
      <c r="AG310" s="72">
        <f>IF($A310="-","-",ROUND(VLOOKUP($A310+ROUND(LEFT(AG$294,1)/24,5),'[1]ОАО "АТС"'!$A$30:$F$773,6,FALSE)+HLOOKUP($DL$292,'[1]Сбытовая надбавка'!$F$5:$H$6,2,FALSE),2)+'[1]Иные услуги'!$C$6+HLOOKUP($DR$291,'[1]Услуги по передаче'!$G$5:$J$7,2,FALSE))</f>
        <v>4188.07</v>
      </c>
      <c r="AH310" s="77"/>
      <c r="AI310" s="77"/>
      <c r="AJ310" s="77"/>
      <c r="AK310" s="77"/>
      <c r="AL310" s="78"/>
      <c r="AM310" s="72">
        <f>IF($A310="-","-",ROUND(VLOOKUP($A310+ROUND(LEFT(AM$294,1)/24,5),'[1]ОАО "АТС"'!$A$30:$F$773,6,FALSE)+HLOOKUP($DL$292,'[1]Сбытовая надбавка'!$F$5:$H$6,2,FALSE),2)+'[1]Иные услуги'!$C$6+HLOOKUP($DR$291,'[1]Услуги по передаче'!$G$5:$J$7,2,FALSE))</f>
        <v>4188.04</v>
      </c>
      <c r="AN310" s="77"/>
      <c r="AO310" s="77"/>
      <c r="AP310" s="77"/>
      <c r="AQ310" s="77"/>
      <c r="AR310" s="78"/>
      <c r="AS310" s="72">
        <f>IF($A310="-","-",ROUND(VLOOKUP($A310+ROUND(LEFT(AS$294,1)/24,5),'[1]ОАО "АТС"'!$A$30:$F$773,6,FALSE)+HLOOKUP($DL$292,'[1]Сбытовая надбавка'!$F$5:$H$6,2,FALSE),2)+'[1]Иные услуги'!$C$6+HLOOKUP($DR$291,'[1]Услуги по передаче'!$G$5:$J$7,2,FALSE))</f>
        <v>4195.3999999999996</v>
      </c>
      <c r="AT310" s="77"/>
      <c r="AU310" s="77"/>
      <c r="AV310" s="77"/>
      <c r="AW310" s="77"/>
      <c r="AX310" s="78"/>
      <c r="AY310" s="72">
        <f>IF($A310="-","-",ROUND(VLOOKUP($A310+ROUND(LEFT(AY$294,1)/24,5),'[1]ОАО "АТС"'!$A$30:$F$773,6,FALSE)+HLOOKUP($DL$292,'[1]Сбытовая надбавка'!$F$5:$H$6,2,FALSE),2)+'[1]Иные услуги'!$C$6+HLOOKUP($DR$291,'[1]Услуги по передаче'!$G$5:$J$7,2,FALSE))</f>
        <v>4296.17</v>
      </c>
      <c r="AZ310" s="77"/>
      <c r="BA310" s="77"/>
      <c r="BB310" s="77"/>
      <c r="BC310" s="77"/>
      <c r="BD310" s="78"/>
      <c r="BE310" s="72">
        <f>IF($A310="-","-",ROUND(VLOOKUP($A310+ROUND(LEFT(BE$294,1)/24,5),'[1]ОАО "АТС"'!$A$30:$F$773,6,FALSE)+HLOOKUP($DL$292,'[1]Сбытовая надбавка'!$F$5:$H$6,2,FALSE),2)+'[1]Иные услуги'!$C$6+HLOOKUP($DR$291,'[1]Услуги по передаче'!$G$5:$J$7,2,FALSE))</f>
        <v>4187.55</v>
      </c>
      <c r="BF310" s="77"/>
      <c r="BG310" s="77"/>
      <c r="BH310" s="77"/>
      <c r="BI310" s="77"/>
      <c r="BJ310" s="78"/>
      <c r="BK310" s="72">
        <f>IF($A310="-","-",ROUND(VLOOKUP($A310+ROUND(LEFT(BK$294,1)/24,5),'[1]ОАО "АТС"'!$A$30:$F$773,6,FALSE)+HLOOKUP($DL$292,'[1]Сбытовая надбавка'!$F$5:$H$6,2,FALSE),2)+'[1]Иные услуги'!$C$6+HLOOKUP($DR$291,'[1]Услуги по передаче'!$G$5:$J$7,2,FALSE))</f>
        <v>4257.2800000000007</v>
      </c>
      <c r="BL310" s="77"/>
      <c r="BM310" s="77"/>
      <c r="BN310" s="77"/>
      <c r="BO310" s="77"/>
      <c r="BP310" s="78"/>
      <c r="BQ310" s="72">
        <f>IF($A310="-","-",ROUND(VLOOKUP($A310+ROUND(LEFT(BQ$294,2)/24,5),'[1]ОАО "АТС"'!$A$30:$F$773,6,FALSE)+HLOOKUP($DL$292,'[1]Сбытовая надбавка'!$F$5:$H$6,2,FALSE),2)+'[1]Иные услуги'!$C$6+HLOOKUP($DR$291,'[1]Услуги по передаче'!$G$5:$J$7,2,FALSE))</f>
        <v>4262.87</v>
      </c>
      <c r="BR310" s="77"/>
      <c r="BS310" s="77"/>
      <c r="BT310" s="77"/>
      <c r="BU310" s="77"/>
      <c r="BV310" s="78"/>
      <c r="BW310" s="72">
        <f>IF($A310="-","-",ROUND(VLOOKUP($A310+ROUND(LEFT(BW$294,2)/24,5),'[1]ОАО "АТС"'!$A$30:$F$773,6,FALSE)+HLOOKUP($DL$292,'[1]Сбытовая надбавка'!$F$5:$H$6,2,FALSE),2)+'[1]Иные услуги'!$C$6+HLOOKUP($DR$291,'[1]Услуги по передаче'!$G$5:$J$7,2,FALSE))</f>
        <v>4250.93</v>
      </c>
      <c r="BX310" s="77"/>
      <c r="BY310" s="77"/>
      <c r="BZ310" s="77"/>
      <c r="CA310" s="77"/>
      <c r="CB310" s="78"/>
      <c r="CC310" s="72">
        <f>IF($A310="-","-",ROUND(VLOOKUP($A310+ROUND(LEFT(CC$294,2)/24,5),'[1]ОАО "АТС"'!$A$30:$F$773,6,FALSE)+HLOOKUP($DL$292,'[1]Сбытовая надбавка'!$F$5:$H$6,2,FALSE),2)+'[1]Иные услуги'!$C$6+HLOOKUP($DR$291,'[1]Услуги по передаче'!$G$5:$J$7,2,FALSE))</f>
        <v>4212.1900000000005</v>
      </c>
      <c r="CD310" s="77"/>
      <c r="CE310" s="77"/>
      <c r="CF310" s="77"/>
      <c r="CG310" s="77"/>
      <c r="CH310" s="78"/>
      <c r="CI310" s="72">
        <f>IF($A310="-","-",ROUND(VLOOKUP($A310+ROUND(LEFT(CI$294,2)/24,5),'[1]ОАО "АТС"'!$A$30:$F$773,6,FALSE)+HLOOKUP($DL$292,'[1]Сбытовая надбавка'!$F$5:$H$6,2,FALSE),2)+'[1]Иные услуги'!$C$6+HLOOKUP($DR$291,'[1]Услуги по передаче'!$G$5:$J$7,2,FALSE))</f>
        <v>4200.49</v>
      </c>
      <c r="CJ310" s="77"/>
      <c r="CK310" s="77"/>
      <c r="CL310" s="77"/>
      <c r="CM310" s="77"/>
      <c r="CN310" s="78"/>
      <c r="CO310" s="72">
        <f>IF($A310="-","-",ROUND(VLOOKUP($A310+ROUND(LEFT(CO$294,2)/24,5),'[1]ОАО "АТС"'!$A$30:$F$773,6,FALSE)+HLOOKUP($DL$292,'[1]Сбытовая надбавка'!$F$5:$H$6,2,FALSE),2)+'[1]Иные услуги'!$C$6+HLOOKUP($DR$291,'[1]Услуги по передаче'!$G$5:$J$7,2,FALSE))</f>
        <v>4187.6100000000006</v>
      </c>
      <c r="CP310" s="77"/>
      <c r="CQ310" s="77"/>
      <c r="CR310" s="77"/>
      <c r="CS310" s="77"/>
      <c r="CT310" s="78"/>
      <c r="CU310" s="72">
        <f>IF($A310="-","-",ROUND(VLOOKUP($A310+ROUND(LEFT(CU$294,2)/24,5),'[1]ОАО "АТС"'!$A$30:$F$773,6,FALSE)+HLOOKUP($DL$292,'[1]Сбытовая надбавка'!$F$5:$H$6,2,FALSE),2)+'[1]Иные услуги'!$C$6+HLOOKUP($DR$291,'[1]Услуги по передаче'!$G$5:$J$7,2,FALSE))</f>
        <v>4187.63</v>
      </c>
      <c r="CV310" s="77"/>
      <c r="CW310" s="77"/>
      <c r="CX310" s="77"/>
      <c r="CY310" s="77"/>
      <c r="CZ310" s="78"/>
      <c r="DA310" s="72">
        <f>IF($A310="-","-",ROUND(VLOOKUP($A310+ROUND(LEFT(DA$294,2)/24,5),'[1]ОАО "АТС"'!$A$30:$F$773,6,FALSE)+HLOOKUP($DL$292,'[1]Сбытовая надбавка'!$F$5:$H$6,2,FALSE),2)+'[1]Иные услуги'!$C$6+HLOOKUP($DR$291,'[1]Услуги по передаче'!$G$5:$J$7,2,FALSE))</f>
        <v>4187.6100000000006</v>
      </c>
      <c r="DB310" s="77"/>
      <c r="DC310" s="77"/>
      <c r="DD310" s="77"/>
      <c r="DE310" s="77"/>
      <c r="DF310" s="78"/>
      <c r="DG310" s="72">
        <f>IF($A310="-","-",ROUND(VLOOKUP($A310+ROUND(LEFT(DG$294,2)/24,5),'[1]ОАО "АТС"'!$A$30:$F$773,6,FALSE)+HLOOKUP($DL$292,'[1]Сбытовая надбавка'!$F$5:$H$6,2,FALSE),2)+'[1]Иные услуги'!$C$6+HLOOKUP($DR$291,'[1]Услуги по передаче'!$G$5:$J$7,2,FALSE))</f>
        <v>4187.74</v>
      </c>
      <c r="DH310" s="77"/>
      <c r="DI310" s="77"/>
      <c r="DJ310" s="77"/>
      <c r="DK310" s="77"/>
      <c r="DL310" s="78"/>
      <c r="DM310" s="72">
        <f>IF($A310="-","-",ROUND(VLOOKUP($A310+ROUND(LEFT(DM$294,2)/24,5),'[1]ОАО "АТС"'!$A$30:$F$773,6,FALSE)+HLOOKUP($DL$292,'[1]Сбытовая надбавка'!$F$5:$H$6,2,FALSE),2)+'[1]Иные услуги'!$C$6+HLOOKUP($DR$291,'[1]Услуги по передаче'!$G$5:$J$7,2,FALSE))</f>
        <v>4257.12</v>
      </c>
      <c r="DN310" s="77"/>
      <c r="DO310" s="77"/>
      <c r="DP310" s="77"/>
      <c r="DQ310" s="77"/>
      <c r="DR310" s="78"/>
      <c r="DS310" s="72">
        <f>IF($A310="-","-",ROUND(VLOOKUP($A310+ROUND(LEFT(DS$294,2)/24,5),'[1]ОАО "АТС"'!$A$30:$F$773,6,FALSE)+HLOOKUP($DL$292,'[1]Сбытовая надбавка'!$F$5:$H$6,2,FALSE),2)+'[1]Иные услуги'!$C$6+HLOOKUP($DR$291,'[1]Услуги по передаче'!$G$5:$J$7,2,FALSE))</f>
        <v>4302.79</v>
      </c>
      <c r="DT310" s="77"/>
      <c r="DU310" s="77"/>
      <c r="DV310" s="77"/>
      <c r="DW310" s="77"/>
      <c r="DX310" s="78"/>
      <c r="DY310" s="72">
        <f>IF($A310="-","-",ROUND(VLOOKUP($A310+ROUND(LEFT(DY$294,2)/24,5),'[1]ОАО "АТС"'!$A$30:$F$773,6,FALSE)+HLOOKUP($DL$292,'[1]Сбытовая надбавка'!$F$5:$H$6,2,FALSE),2)+'[1]Иные услуги'!$C$6+HLOOKUP($DR$291,'[1]Услуги по передаче'!$G$5:$J$7,2,FALSE))</f>
        <v>4248.7299999999996</v>
      </c>
      <c r="DZ310" s="77"/>
      <c r="EA310" s="77"/>
      <c r="EB310" s="77"/>
      <c r="EC310" s="77"/>
      <c r="ED310" s="78"/>
      <c r="EE310" s="72">
        <f>IF($A310="-","-",ROUND(VLOOKUP($A310+ROUND(LEFT(EE$294,2)/24,5),'[1]ОАО "АТС"'!$A$30:$F$773,6,FALSE)+HLOOKUP($DL$292,'[1]Сбытовая надбавка'!$F$5:$H$6,2,FALSE),2)+'[1]Иные услуги'!$C$6+HLOOKUP($DR$291,'[1]Услуги по передаче'!$G$5:$J$7,2,FALSE))</f>
        <v>4186.97</v>
      </c>
      <c r="EF310" s="77"/>
      <c r="EG310" s="77"/>
      <c r="EH310" s="77"/>
      <c r="EI310" s="77"/>
      <c r="EJ310" s="78"/>
      <c r="EK310" s="72">
        <f>IF($A310="-","-",ROUND(VLOOKUP($A310+ROUND(LEFT(EK$294,2)/24,5),'[1]ОАО "АТС"'!$A$30:$F$773,6,FALSE)+HLOOKUP($DL$292,'[1]Сбытовая надбавка'!$F$5:$H$6,2,FALSE),2)+'[1]Иные услуги'!$C$6+HLOOKUP($DR$291,'[1]Услуги по передаче'!$G$5:$J$7,2,FALSE))</f>
        <v>4352.22</v>
      </c>
      <c r="EL310" s="77"/>
      <c r="EM310" s="77"/>
      <c r="EN310" s="77"/>
      <c r="EO310" s="77"/>
      <c r="EP310" s="78"/>
      <c r="EQ310" s="72">
        <f>IF($A310="-","-",ROUND(VLOOKUP($A310+ROUND(LEFT(EQ$294,2)/24,5),'[1]ОАО "АТС"'!$A$30:$F$773,6,FALSE)+HLOOKUP($DL$292,'[1]Сбытовая надбавка'!$F$5:$H$6,2,FALSE),2)+'[1]Иные услуги'!$C$6+HLOOKUP($DR$291,'[1]Услуги по передаче'!$G$5:$J$7,2,FALSE))</f>
        <v>4258.6900000000005</v>
      </c>
      <c r="ER310" s="77"/>
      <c r="ES310" s="77"/>
      <c r="ET310" s="77"/>
      <c r="EU310" s="77"/>
      <c r="EV310" s="78"/>
    </row>
    <row r="311" spans="1:152" s="38" customFormat="1" ht="15.75" customHeight="1" x14ac:dyDescent="0.2">
      <c r="A311" s="69">
        <f>$A$131</f>
        <v>45002</v>
      </c>
      <c r="B311" s="70"/>
      <c r="C311" s="70"/>
      <c r="D311" s="70"/>
      <c r="E311" s="70"/>
      <c r="F311" s="70"/>
      <c r="G311" s="70"/>
      <c r="H311" s="71"/>
      <c r="I311" s="72">
        <f>IF($A311="-","-",ROUND(VLOOKUP($A311+ROUND(LEFT(I$294,1)/24,5),'[1]ОАО "АТС"'!$A$30:$F$773,6,FALSE)+HLOOKUP($DL$292,'[1]Сбытовая надбавка'!$F$5:$H$6,2,FALSE),2)+'[1]Иные услуги'!$C$6+HLOOKUP($DR$291,'[1]Услуги по передаче'!$G$5:$J$7,2,FALSE))</f>
        <v>4192.55</v>
      </c>
      <c r="J311" s="77"/>
      <c r="K311" s="77"/>
      <c r="L311" s="77"/>
      <c r="M311" s="77"/>
      <c r="N311" s="78"/>
      <c r="O311" s="72">
        <f>IF($A311="-","-",ROUND(VLOOKUP($A311+ROUND(LEFT(O$294,1)/24,5),'[1]ОАО "АТС"'!$A$30:$F$773,6,FALSE)+HLOOKUP($DL$292,'[1]Сбытовая надбавка'!$F$5:$H$6,2,FALSE),2)+'[1]Иные услуги'!$C$6+HLOOKUP($DR$291,'[1]Услуги по передаче'!$G$5:$J$7,2,FALSE))</f>
        <v>4188.0200000000004</v>
      </c>
      <c r="P311" s="77"/>
      <c r="Q311" s="77"/>
      <c r="R311" s="77"/>
      <c r="S311" s="77"/>
      <c r="T311" s="78"/>
      <c r="U311" s="72">
        <f>IF($A311="-","-",ROUND(VLOOKUP($A311+ROUND(LEFT(U$294,1)/24,5),'[1]ОАО "АТС"'!$A$30:$F$773,6,FALSE)+HLOOKUP($DL$292,'[1]Сбытовая надбавка'!$F$5:$H$6,2,FALSE),2)+'[1]Иные услуги'!$C$6+HLOOKUP($DR$291,'[1]Услуги по передаче'!$G$5:$J$7,2,FALSE))</f>
        <v>4188.1100000000006</v>
      </c>
      <c r="V311" s="77"/>
      <c r="W311" s="77"/>
      <c r="X311" s="77"/>
      <c r="Y311" s="77"/>
      <c r="Z311" s="78"/>
      <c r="AA311" s="72">
        <f>IF($A311="-","-",ROUND(VLOOKUP($A311+ROUND(LEFT(AA$294,1)/24,5),'[1]ОАО "АТС"'!$A$30:$F$773,6,FALSE)+HLOOKUP($DL$292,'[1]Сбытовая надбавка'!$F$5:$H$6,2,FALSE),2)+'[1]Иные услуги'!$C$6+HLOOKUP($DR$291,'[1]Услуги по передаче'!$G$5:$J$7,2,FALSE))</f>
        <v>4188.09</v>
      </c>
      <c r="AB311" s="77"/>
      <c r="AC311" s="77"/>
      <c r="AD311" s="77"/>
      <c r="AE311" s="77"/>
      <c r="AF311" s="78"/>
      <c r="AG311" s="72">
        <f>IF($A311="-","-",ROUND(VLOOKUP($A311+ROUND(LEFT(AG$294,1)/24,5),'[1]ОАО "АТС"'!$A$30:$F$773,6,FALSE)+HLOOKUP($DL$292,'[1]Сбытовая надбавка'!$F$5:$H$6,2,FALSE),2)+'[1]Иные услуги'!$C$6+HLOOKUP($DR$291,'[1]Услуги по передаче'!$G$5:$J$7,2,FALSE))</f>
        <v>4188.0300000000007</v>
      </c>
      <c r="AH311" s="77"/>
      <c r="AI311" s="77"/>
      <c r="AJ311" s="77"/>
      <c r="AK311" s="77"/>
      <c r="AL311" s="78"/>
      <c r="AM311" s="72">
        <f>IF($A311="-","-",ROUND(VLOOKUP($A311+ROUND(LEFT(AM$294,1)/24,5),'[1]ОАО "АТС"'!$A$30:$F$773,6,FALSE)+HLOOKUP($DL$292,'[1]Сбытовая надбавка'!$F$5:$H$6,2,FALSE),2)+'[1]Иные услуги'!$C$6+HLOOKUP($DR$291,'[1]Услуги по передаче'!$G$5:$J$7,2,FALSE))</f>
        <v>4188.0200000000004</v>
      </c>
      <c r="AN311" s="77"/>
      <c r="AO311" s="77"/>
      <c r="AP311" s="77"/>
      <c r="AQ311" s="77"/>
      <c r="AR311" s="78"/>
      <c r="AS311" s="72">
        <f>IF($A311="-","-",ROUND(VLOOKUP($A311+ROUND(LEFT(AS$294,1)/24,5),'[1]ОАО "АТС"'!$A$30:$F$773,6,FALSE)+HLOOKUP($DL$292,'[1]Сбытовая надбавка'!$F$5:$H$6,2,FALSE),2)+'[1]Иные услуги'!$C$6+HLOOKUP($DR$291,'[1]Услуги по передаче'!$G$5:$J$7,2,FALSE))</f>
        <v>4187.3900000000003</v>
      </c>
      <c r="AT311" s="77"/>
      <c r="AU311" s="77"/>
      <c r="AV311" s="77"/>
      <c r="AW311" s="77"/>
      <c r="AX311" s="78"/>
      <c r="AY311" s="72">
        <f>IF($A311="-","-",ROUND(VLOOKUP($A311+ROUND(LEFT(AY$294,1)/24,5),'[1]ОАО "АТС"'!$A$30:$F$773,6,FALSE)+HLOOKUP($DL$292,'[1]Сбытовая надбавка'!$F$5:$H$6,2,FALSE),2)+'[1]Иные услуги'!$C$6+HLOOKUP($DR$291,'[1]Услуги по передаче'!$G$5:$J$7,2,FALSE))</f>
        <v>4274.99</v>
      </c>
      <c r="AZ311" s="77"/>
      <c r="BA311" s="77"/>
      <c r="BB311" s="77"/>
      <c r="BC311" s="77"/>
      <c r="BD311" s="78"/>
      <c r="BE311" s="72">
        <f>IF($A311="-","-",ROUND(VLOOKUP($A311+ROUND(LEFT(BE$294,1)/24,5),'[1]ОАО "АТС"'!$A$30:$F$773,6,FALSE)+HLOOKUP($DL$292,'[1]Сбытовая надбавка'!$F$5:$H$6,2,FALSE),2)+'[1]Иные услуги'!$C$6+HLOOKUP($DR$291,'[1]Услуги по передаче'!$G$5:$J$7,2,FALSE))</f>
        <v>4187.54</v>
      </c>
      <c r="BF311" s="77"/>
      <c r="BG311" s="77"/>
      <c r="BH311" s="77"/>
      <c r="BI311" s="77"/>
      <c r="BJ311" s="78"/>
      <c r="BK311" s="72">
        <f>IF($A311="-","-",ROUND(VLOOKUP($A311+ROUND(LEFT(BK$294,1)/24,5),'[1]ОАО "АТС"'!$A$30:$F$773,6,FALSE)+HLOOKUP($DL$292,'[1]Сбытовая надбавка'!$F$5:$H$6,2,FALSE),2)+'[1]Иные услуги'!$C$6+HLOOKUP($DR$291,'[1]Услуги по передаче'!$G$5:$J$7,2,FALSE))</f>
        <v>4273.59</v>
      </c>
      <c r="BL311" s="77"/>
      <c r="BM311" s="77"/>
      <c r="BN311" s="77"/>
      <c r="BO311" s="77"/>
      <c r="BP311" s="78"/>
      <c r="BQ311" s="72">
        <f>IF($A311="-","-",ROUND(VLOOKUP($A311+ROUND(LEFT(BQ$294,2)/24,5),'[1]ОАО "АТС"'!$A$30:$F$773,6,FALSE)+HLOOKUP($DL$292,'[1]Сбытовая надбавка'!$F$5:$H$6,2,FALSE),2)+'[1]Иные услуги'!$C$6+HLOOKUP($DR$291,'[1]Услуги по передаче'!$G$5:$J$7,2,FALSE))</f>
        <v>4301.04</v>
      </c>
      <c r="BR311" s="77"/>
      <c r="BS311" s="77"/>
      <c r="BT311" s="77"/>
      <c r="BU311" s="77"/>
      <c r="BV311" s="78"/>
      <c r="BW311" s="72">
        <f>IF($A311="-","-",ROUND(VLOOKUP($A311+ROUND(LEFT(BW$294,2)/24,5),'[1]ОАО "АТС"'!$A$30:$F$773,6,FALSE)+HLOOKUP($DL$292,'[1]Сбытовая надбавка'!$F$5:$H$6,2,FALSE),2)+'[1]Иные услуги'!$C$6+HLOOKUP($DR$291,'[1]Услуги по передаче'!$G$5:$J$7,2,FALSE))</f>
        <v>4308.3500000000004</v>
      </c>
      <c r="BX311" s="77"/>
      <c r="BY311" s="77"/>
      <c r="BZ311" s="77"/>
      <c r="CA311" s="77"/>
      <c r="CB311" s="78"/>
      <c r="CC311" s="72">
        <f>IF($A311="-","-",ROUND(VLOOKUP($A311+ROUND(LEFT(CC$294,2)/24,5),'[1]ОАО "АТС"'!$A$30:$F$773,6,FALSE)+HLOOKUP($DL$292,'[1]Сбытовая надбавка'!$F$5:$H$6,2,FALSE),2)+'[1]Иные услуги'!$C$6+HLOOKUP($DR$291,'[1]Услуги по передаче'!$G$5:$J$7,2,FALSE))</f>
        <v>4282.5600000000004</v>
      </c>
      <c r="CD311" s="77"/>
      <c r="CE311" s="77"/>
      <c r="CF311" s="77"/>
      <c r="CG311" s="77"/>
      <c r="CH311" s="78"/>
      <c r="CI311" s="72">
        <f>IF($A311="-","-",ROUND(VLOOKUP($A311+ROUND(LEFT(CI$294,2)/24,5),'[1]ОАО "АТС"'!$A$30:$F$773,6,FALSE)+HLOOKUP($DL$292,'[1]Сбытовая надбавка'!$F$5:$H$6,2,FALSE),2)+'[1]Иные услуги'!$C$6+HLOOKUP($DR$291,'[1]Услуги по передаче'!$G$5:$J$7,2,FALSE))</f>
        <v>4273.04</v>
      </c>
      <c r="CJ311" s="77"/>
      <c r="CK311" s="77"/>
      <c r="CL311" s="77"/>
      <c r="CM311" s="77"/>
      <c r="CN311" s="78"/>
      <c r="CO311" s="72">
        <f>IF($A311="-","-",ROUND(VLOOKUP($A311+ROUND(LEFT(CO$294,2)/24,5),'[1]ОАО "АТС"'!$A$30:$F$773,6,FALSE)+HLOOKUP($DL$292,'[1]Сбытовая надбавка'!$F$5:$H$6,2,FALSE),2)+'[1]Иные услуги'!$C$6+HLOOKUP($DR$291,'[1]Услуги по передаче'!$G$5:$J$7,2,FALSE))</f>
        <v>4277.7</v>
      </c>
      <c r="CP311" s="77"/>
      <c r="CQ311" s="77"/>
      <c r="CR311" s="77"/>
      <c r="CS311" s="77"/>
      <c r="CT311" s="78"/>
      <c r="CU311" s="72">
        <f>IF($A311="-","-",ROUND(VLOOKUP($A311+ROUND(LEFT(CU$294,2)/24,5),'[1]ОАО "АТС"'!$A$30:$F$773,6,FALSE)+HLOOKUP($DL$292,'[1]Сбытовая надбавка'!$F$5:$H$6,2,FALSE),2)+'[1]Иные услуги'!$C$6+HLOOKUP($DR$291,'[1]Услуги по передаче'!$G$5:$J$7,2,FALSE))</f>
        <v>4267.01</v>
      </c>
      <c r="CV311" s="77"/>
      <c r="CW311" s="77"/>
      <c r="CX311" s="77"/>
      <c r="CY311" s="77"/>
      <c r="CZ311" s="78"/>
      <c r="DA311" s="72">
        <f>IF($A311="-","-",ROUND(VLOOKUP($A311+ROUND(LEFT(DA$294,2)/24,5),'[1]ОАО "АТС"'!$A$30:$F$773,6,FALSE)+HLOOKUP($DL$292,'[1]Сбытовая надбавка'!$F$5:$H$6,2,FALSE),2)+'[1]Иные услуги'!$C$6+HLOOKUP($DR$291,'[1]Услуги по передаче'!$G$5:$J$7,2,FALSE))</f>
        <v>4245.43</v>
      </c>
      <c r="DB311" s="77"/>
      <c r="DC311" s="77"/>
      <c r="DD311" s="77"/>
      <c r="DE311" s="77"/>
      <c r="DF311" s="78"/>
      <c r="DG311" s="72">
        <f>IF($A311="-","-",ROUND(VLOOKUP($A311+ROUND(LEFT(DG$294,2)/24,5),'[1]ОАО "АТС"'!$A$30:$F$773,6,FALSE)+HLOOKUP($DL$292,'[1]Сбытовая надбавка'!$F$5:$H$6,2,FALSE),2)+'[1]Иные услуги'!$C$6+HLOOKUP($DR$291,'[1]Услуги по передаче'!$G$5:$J$7,2,FALSE))</f>
        <v>4259.3100000000004</v>
      </c>
      <c r="DH311" s="77"/>
      <c r="DI311" s="77"/>
      <c r="DJ311" s="77"/>
      <c r="DK311" s="77"/>
      <c r="DL311" s="78"/>
      <c r="DM311" s="72">
        <f>IF($A311="-","-",ROUND(VLOOKUP($A311+ROUND(LEFT(DM$294,2)/24,5),'[1]ОАО "АТС"'!$A$30:$F$773,6,FALSE)+HLOOKUP($DL$292,'[1]Сбытовая надбавка'!$F$5:$H$6,2,FALSE),2)+'[1]Иные услуги'!$C$6+HLOOKUP($DR$291,'[1]Услуги по передаче'!$G$5:$J$7,2,FALSE))</f>
        <v>4304.75</v>
      </c>
      <c r="DN311" s="77"/>
      <c r="DO311" s="77"/>
      <c r="DP311" s="77"/>
      <c r="DQ311" s="77"/>
      <c r="DR311" s="78"/>
      <c r="DS311" s="72">
        <f>IF($A311="-","-",ROUND(VLOOKUP($A311+ROUND(LEFT(DS$294,2)/24,5),'[1]ОАО "АТС"'!$A$30:$F$773,6,FALSE)+HLOOKUP($DL$292,'[1]Сбытовая надбавка'!$F$5:$H$6,2,FALSE),2)+'[1]Иные услуги'!$C$6+HLOOKUP($DR$291,'[1]Услуги по передаче'!$G$5:$J$7,2,FALSE))</f>
        <v>4305.3600000000006</v>
      </c>
      <c r="DT311" s="77"/>
      <c r="DU311" s="77"/>
      <c r="DV311" s="77"/>
      <c r="DW311" s="77"/>
      <c r="DX311" s="78"/>
      <c r="DY311" s="72">
        <f>IF($A311="-","-",ROUND(VLOOKUP($A311+ROUND(LEFT(DY$294,2)/24,5),'[1]ОАО "АТС"'!$A$30:$F$773,6,FALSE)+HLOOKUP($DL$292,'[1]Сбытовая надбавка'!$F$5:$H$6,2,FALSE),2)+'[1]Иные услуги'!$C$6+HLOOKUP($DR$291,'[1]Услуги по передаче'!$G$5:$J$7,2,FALSE))</f>
        <v>4240.95</v>
      </c>
      <c r="DZ311" s="77"/>
      <c r="EA311" s="77"/>
      <c r="EB311" s="77"/>
      <c r="EC311" s="77"/>
      <c r="ED311" s="78"/>
      <c r="EE311" s="72">
        <f>IF($A311="-","-",ROUND(VLOOKUP($A311+ROUND(LEFT(EE$294,2)/24,5),'[1]ОАО "АТС"'!$A$30:$F$773,6,FALSE)+HLOOKUP($DL$292,'[1]Сбытовая надбавка'!$F$5:$H$6,2,FALSE),2)+'[1]Иные услуги'!$C$6+HLOOKUP($DR$291,'[1]Услуги по передаче'!$G$5:$J$7,2,FALSE))</f>
        <v>4186.62</v>
      </c>
      <c r="EF311" s="77"/>
      <c r="EG311" s="77"/>
      <c r="EH311" s="77"/>
      <c r="EI311" s="77"/>
      <c r="EJ311" s="78"/>
      <c r="EK311" s="72">
        <f>IF($A311="-","-",ROUND(VLOOKUP($A311+ROUND(LEFT(EK$294,2)/24,5),'[1]ОАО "АТС"'!$A$30:$F$773,6,FALSE)+HLOOKUP($DL$292,'[1]Сбытовая надбавка'!$F$5:$H$6,2,FALSE),2)+'[1]Иные услуги'!$C$6+HLOOKUP($DR$291,'[1]Услуги по передаче'!$G$5:$J$7,2,FALSE))</f>
        <v>4343.9799999999996</v>
      </c>
      <c r="EL311" s="77"/>
      <c r="EM311" s="77"/>
      <c r="EN311" s="77"/>
      <c r="EO311" s="77"/>
      <c r="EP311" s="78"/>
      <c r="EQ311" s="72">
        <f>IF($A311="-","-",ROUND(VLOOKUP($A311+ROUND(LEFT(EQ$294,2)/24,5),'[1]ОАО "АТС"'!$A$30:$F$773,6,FALSE)+HLOOKUP($DL$292,'[1]Сбытовая надбавка'!$F$5:$H$6,2,FALSE),2)+'[1]Иные услуги'!$C$6+HLOOKUP($DR$291,'[1]Услуги по передаче'!$G$5:$J$7,2,FALSE))</f>
        <v>4236.13</v>
      </c>
      <c r="ER311" s="77"/>
      <c r="ES311" s="77"/>
      <c r="ET311" s="77"/>
      <c r="EU311" s="77"/>
      <c r="EV311" s="78"/>
    </row>
    <row r="312" spans="1:152" s="38" customFormat="1" ht="15.75" customHeight="1" x14ac:dyDescent="0.2">
      <c r="A312" s="69">
        <f>$A$132</f>
        <v>45003</v>
      </c>
      <c r="B312" s="70"/>
      <c r="C312" s="70"/>
      <c r="D312" s="70"/>
      <c r="E312" s="70"/>
      <c r="F312" s="70"/>
      <c r="G312" s="70"/>
      <c r="H312" s="71"/>
      <c r="I312" s="72">
        <f>IF($A312="-","-",ROUND(VLOOKUP($A312+ROUND(LEFT(I$294,1)/24,5),'[1]ОАО "АТС"'!$A$30:$F$773,6,FALSE)+HLOOKUP($DL$292,'[1]Сбытовая надбавка'!$F$5:$H$6,2,FALSE),2)+'[1]Иные услуги'!$C$6+HLOOKUP($DR$291,'[1]Услуги по передаче'!$G$5:$J$7,2,FALSE))</f>
        <v>4187.7</v>
      </c>
      <c r="J312" s="77"/>
      <c r="K312" s="77"/>
      <c r="L312" s="77"/>
      <c r="M312" s="77"/>
      <c r="N312" s="78"/>
      <c r="O312" s="72">
        <f>IF($A312="-","-",ROUND(VLOOKUP($A312+ROUND(LEFT(O$294,1)/24,5),'[1]ОАО "АТС"'!$A$30:$F$773,6,FALSE)+HLOOKUP($DL$292,'[1]Сбытовая надбавка'!$F$5:$H$6,2,FALSE),2)+'[1]Иные услуги'!$C$6+HLOOKUP($DR$291,'[1]Услуги по передаче'!$G$5:$J$7,2,FALSE))</f>
        <v>4187.88</v>
      </c>
      <c r="P312" s="77"/>
      <c r="Q312" s="77"/>
      <c r="R312" s="77"/>
      <c r="S312" s="77"/>
      <c r="T312" s="78"/>
      <c r="U312" s="72">
        <f>IF($A312="-","-",ROUND(VLOOKUP($A312+ROUND(LEFT(U$294,1)/24,5),'[1]ОАО "АТС"'!$A$30:$F$773,6,FALSE)+HLOOKUP($DL$292,'[1]Сбытовая надбавка'!$F$5:$H$6,2,FALSE),2)+'[1]Иные услуги'!$C$6+HLOOKUP($DR$291,'[1]Услуги по передаче'!$G$5:$J$7,2,FALSE))</f>
        <v>4187.99</v>
      </c>
      <c r="V312" s="77"/>
      <c r="W312" s="77"/>
      <c r="X312" s="77"/>
      <c r="Y312" s="77"/>
      <c r="Z312" s="78"/>
      <c r="AA312" s="72">
        <f>IF($A312="-","-",ROUND(VLOOKUP($A312+ROUND(LEFT(AA$294,1)/24,5),'[1]ОАО "АТС"'!$A$30:$F$773,6,FALSE)+HLOOKUP($DL$292,'[1]Сбытовая надбавка'!$F$5:$H$6,2,FALSE),2)+'[1]Иные услуги'!$C$6+HLOOKUP($DR$291,'[1]Услуги по передаче'!$G$5:$J$7,2,FALSE))</f>
        <v>4188.0200000000004</v>
      </c>
      <c r="AB312" s="77"/>
      <c r="AC312" s="77"/>
      <c r="AD312" s="77"/>
      <c r="AE312" s="77"/>
      <c r="AF312" s="78"/>
      <c r="AG312" s="72">
        <f>IF($A312="-","-",ROUND(VLOOKUP($A312+ROUND(LEFT(AG$294,1)/24,5),'[1]ОАО "АТС"'!$A$30:$F$773,6,FALSE)+HLOOKUP($DL$292,'[1]Сбытовая надбавка'!$F$5:$H$6,2,FALSE),2)+'[1]Иные услуги'!$C$6+HLOOKUP($DR$291,'[1]Услуги по передаче'!$G$5:$J$7,2,FALSE))</f>
        <v>4187.97</v>
      </c>
      <c r="AH312" s="77"/>
      <c r="AI312" s="77"/>
      <c r="AJ312" s="77"/>
      <c r="AK312" s="77"/>
      <c r="AL312" s="78"/>
      <c r="AM312" s="72">
        <f>IF($A312="-","-",ROUND(VLOOKUP($A312+ROUND(LEFT(AM$294,1)/24,5),'[1]ОАО "АТС"'!$A$30:$F$773,6,FALSE)+HLOOKUP($DL$292,'[1]Сбытовая надбавка'!$F$5:$H$6,2,FALSE),2)+'[1]Иные услуги'!$C$6+HLOOKUP($DR$291,'[1]Услуги по передаче'!$G$5:$J$7,2,FALSE))</f>
        <v>4187.96</v>
      </c>
      <c r="AN312" s="77"/>
      <c r="AO312" s="77"/>
      <c r="AP312" s="77"/>
      <c r="AQ312" s="77"/>
      <c r="AR312" s="78"/>
      <c r="AS312" s="72">
        <f>IF($A312="-","-",ROUND(VLOOKUP($A312+ROUND(LEFT(AS$294,1)/24,5),'[1]ОАО "АТС"'!$A$30:$F$773,6,FALSE)+HLOOKUP($DL$292,'[1]Сбытовая надбавка'!$F$5:$H$6,2,FALSE),2)+'[1]Иные услуги'!$C$6+HLOOKUP($DR$291,'[1]Услуги по передаче'!$G$5:$J$7,2,FALSE))</f>
        <v>4187.41</v>
      </c>
      <c r="AT312" s="77"/>
      <c r="AU312" s="77"/>
      <c r="AV312" s="77"/>
      <c r="AW312" s="77"/>
      <c r="AX312" s="78"/>
      <c r="AY312" s="72">
        <f>IF($A312="-","-",ROUND(VLOOKUP($A312+ROUND(LEFT(AY$294,1)/24,5),'[1]ОАО "АТС"'!$A$30:$F$773,6,FALSE)+HLOOKUP($DL$292,'[1]Сбытовая надбавка'!$F$5:$H$6,2,FALSE),2)+'[1]Иные услуги'!$C$6+HLOOKUP($DR$291,'[1]Услуги по передаче'!$G$5:$J$7,2,FALSE))</f>
        <v>4187.4400000000005</v>
      </c>
      <c r="AZ312" s="77"/>
      <c r="BA312" s="77"/>
      <c r="BB312" s="77"/>
      <c r="BC312" s="77"/>
      <c r="BD312" s="78"/>
      <c r="BE312" s="72">
        <f>IF($A312="-","-",ROUND(VLOOKUP($A312+ROUND(LEFT(BE$294,1)/24,5),'[1]ОАО "АТС"'!$A$30:$F$773,6,FALSE)+HLOOKUP($DL$292,'[1]Сбытовая надбавка'!$F$5:$H$6,2,FALSE),2)+'[1]Иные услуги'!$C$6+HLOOKUP($DR$291,'[1]Услуги по передаче'!$G$5:$J$7,2,FALSE))</f>
        <v>4187.67</v>
      </c>
      <c r="BF312" s="77"/>
      <c r="BG312" s="77"/>
      <c r="BH312" s="77"/>
      <c r="BI312" s="77"/>
      <c r="BJ312" s="78"/>
      <c r="BK312" s="72">
        <f>IF($A312="-","-",ROUND(VLOOKUP($A312+ROUND(LEFT(BK$294,1)/24,5),'[1]ОАО "АТС"'!$A$30:$F$773,6,FALSE)+HLOOKUP($DL$292,'[1]Сбытовая надбавка'!$F$5:$H$6,2,FALSE),2)+'[1]Иные услуги'!$C$6+HLOOKUP($DR$291,'[1]Услуги по передаче'!$G$5:$J$7,2,FALSE))</f>
        <v>4187.75</v>
      </c>
      <c r="BL312" s="77"/>
      <c r="BM312" s="77"/>
      <c r="BN312" s="77"/>
      <c r="BO312" s="77"/>
      <c r="BP312" s="78"/>
      <c r="BQ312" s="72">
        <f>IF($A312="-","-",ROUND(VLOOKUP($A312+ROUND(LEFT(BQ$294,2)/24,5),'[1]ОАО "АТС"'!$A$30:$F$773,6,FALSE)+HLOOKUP($DL$292,'[1]Сбытовая надбавка'!$F$5:$H$6,2,FALSE),2)+'[1]Иные услуги'!$C$6+HLOOKUP($DR$291,'[1]Услуги по передаче'!$G$5:$J$7,2,FALSE))</f>
        <v>4187.7700000000004</v>
      </c>
      <c r="BR312" s="77"/>
      <c r="BS312" s="77"/>
      <c r="BT312" s="77"/>
      <c r="BU312" s="77"/>
      <c r="BV312" s="78"/>
      <c r="BW312" s="72">
        <f>IF($A312="-","-",ROUND(VLOOKUP($A312+ROUND(LEFT(BW$294,2)/24,5),'[1]ОАО "АТС"'!$A$30:$F$773,6,FALSE)+HLOOKUP($DL$292,'[1]Сбытовая надбавка'!$F$5:$H$6,2,FALSE),2)+'[1]Иные услуги'!$C$6+HLOOKUP($DR$291,'[1]Услуги по передаче'!$G$5:$J$7,2,FALSE))</f>
        <v>4187.8100000000004</v>
      </c>
      <c r="BX312" s="77"/>
      <c r="BY312" s="77"/>
      <c r="BZ312" s="77"/>
      <c r="CA312" s="77"/>
      <c r="CB312" s="78"/>
      <c r="CC312" s="72">
        <f>IF($A312="-","-",ROUND(VLOOKUP($A312+ROUND(LEFT(CC$294,2)/24,5),'[1]ОАО "АТС"'!$A$30:$F$773,6,FALSE)+HLOOKUP($DL$292,'[1]Сбытовая надбавка'!$F$5:$H$6,2,FALSE),2)+'[1]Иные услуги'!$C$6+HLOOKUP($DR$291,'[1]Услуги по передаче'!$G$5:$J$7,2,FALSE))</f>
        <v>4187.7800000000007</v>
      </c>
      <c r="CD312" s="77"/>
      <c r="CE312" s="77"/>
      <c r="CF312" s="77"/>
      <c r="CG312" s="77"/>
      <c r="CH312" s="78"/>
      <c r="CI312" s="72">
        <f>IF($A312="-","-",ROUND(VLOOKUP($A312+ROUND(LEFT(CI$294,2)/24,5),'[1]ОАО "АТС"'!$A$30:$F$773,6,FALSE)+HLOOKUP($DL$292,'[1]Сбытовая надбавка'!$F$5:$H$6,2,FALSE),2)+'[1]Иные услуги'!$C$6+HLOOKUP($DR$291,'[1]Услуги по передаче'!$G$5:$J$7,2,FALSE))</f>
        <v>4187.84</v>
      </c>
      <c r="CJ312" s="77"/>
      <c r="CK312" s="77"/>
      <c r="CL312" s="77"/>
      <c r="CM312" s="77"/>
      <c r="CN312" s="78"/>
      <c r="CO312" s="72">
        <f>IF($A312="-","-",ROUND(VLOOKUP($A312+ROUND(LEFT(CO$294,2)/24,5),'[1]ОАО "АТС"'!$A$30:$F$773,6,FALSE)+HLOOKUP($DL$292,'[1]Сбытовая надбавка'!$F$5:$H$6,2,FALSE),2)+'[1]Иные услуги'!$C$6+HLOOKUP($DR$291,'[1]Услуги по передаче'!$G$5:$J$7,2,FALSE))</f>
        <v>4187.88</v>
      </c>
      <c r="CP312" s="77"/>
      <c r="CQ312" s="77"/>
      <c r="CR312" s="77"/>
      <c r="CS312" s="77"/>
      <c r="CT312" s="78"/>
      <c r="CU312" s="72">
        <f>IF($A312="-","-",ROUND(VLOOKUP($A312+ROUND(LEFT(CU$294,2)/24,5),'[1]ОАО "АТС"'!$A$30:$F$773,6,FALSE)+HLOOKUP($DL$292,'[1]Сбытовая надбавка'!$F$5:$H$6,2,FALSE),2)+'[1]Иные услуги'!$C$6+HLOOKUP($DR$291,'[1]Услуги по передаче'!$G$5:$J$7,2,FALSE))</f>
        <v>4188.04</v>
      </c>
      <c r="CV312" s="77"/>
      <c r="CW312" s="77"/>
      <c r="CX312" s="77"/>
      <c r="CY312" s="77"/>
      <c r="CZ312" s="78"/>
      <c r="DA312" s="72">
        <f>IF($A312="-","-",ROUND(VLOOKUP($A312+ROUND(LEFT(DA$294,2)/24,5),'[1]ОАО "АТС"'!$A$30:$F$773,6,FALSE)+HLOOKUP($DL$292,'[1]Сбытовая надбавка'!$F$5:$H$6,2,FALSE),2)+'[1]Иные услуги'!$C$6+HLOOKUP($DR$291,'[1]Услуги по передаче'!$G$5:$J$7,2,FALSE))</f>
        <v>4188.05</v>
      </c>
      <c r="DB312" s="77"/>
      <c r="DC312" s="77"/>
      <c r="DD312" s="77"/>
      <c r="DE312" s="77"/>
      <c r="DF312" s="78"/>
      <c r="DG312" s="72">
        <f>IF($A312="-","-",ROUND(VLOOKUP($A312+ROUND(LEFT(DG$294,2)/24,5),'[1]ОАО "АТС"'!$A$30:$F$773,6,FALSE)+HLOOKUP($DL$292,'[1]Сбытовая надбавка'!$F$5:$H$6,2,FALSE),2)+'[1]Иные услуги'!$C$6+HLOOKUP($DR$291,'[1]Услуги по передаче'!$G$5:$J$7,2,FALSE))</f>
        <v>4188.1100000000006</v>
      </c>
      <c r="DH312" s="77"/>
      <c r="DI312" s="77"/>
      <c r="DJ312" s="77"/>
      <c r="DK312" s="77"/>
      <c r="DL312" s="78"/>
      <c r="DM312" s="72">
        <f>IF($A312="-","-",ROUND(VLOOKUP($A312+ROUND(LEFT(DM$294,2)/24,5),'[1]ОАО "АТС"'!$A$30:$F$773,6,FALSE)+HLOOKUP($DL$292,'[1]Сбытовая надбавка'!$F$5:$H$6,2,FALSE),2)+'[1]Иные услуги'!$C$6+HLOOKUP($DR$291,'[1]Услуги по передаче'!$G$5:$J$7,2,FALSE))</f>
        <v>4217.42</v>
      </c>
      <c r="DN312" s="77"/>
      <c r="DO312" s="77"/>
      <c r="DP312" s="77"/>
      <c r="DQ312" s="77"/>
      <c r="DR312" s="78"/>
      <c r="DS312" s="72">
        <f>IF($A312="-","-",ROUND(VLOOKUP($A312+ROUND(LEFT(DS$294,2)/24,5),'[1]ОАО "АТС"'!$A$30:$F$773,6,FALSE)+HLOOKUP($DL$292,'[1]Сбытовая надбавка'!$F$5:$H$6,2,FALSE),2)+'[1]Иные услуги'!$C$6+HLOOKUP($DR$291,'[1]Услуги по передаче'!$G$5:$J$7,2,FALSE))</f>
        <v>4212.6400000000003</v>
      </c>
      <c r="DT312" s="77"/>
      <c r="DU312" s="77"/>
      <c r="DV312" s="77"/>
      <c r="DW312" s="77"/>
      <c r="DX312" s="78"/>
      <c r="DY312" s="72">
        <f>IF($A312="-","-",ROUND(VLOOKUP($A312+ROUND(LEFT(DY$294,2)/24,5),'[1]ОАО "АТС"'!$A$30:$F$773,6,FALSE)+HLOOKUP($DL$292,'[1]Сбытовая надбавка'!$F$5:$H$6,2,FALSE),2)+'[1]Иные услуги'!$C$6+HLOOKUP($DR$291,'[1]Услуги по передаче'!$G$5:$J$7,2,FALSE))</f>
        <v>4187.26</v>
      </c>
      <c r="DZ312" s="77"/>
      <c r="EA312" s="77"/>
      <c r="EB312" s="77"/>
      <c r="EC312" s="77"/>
      <c r="ED312" s="78"/>
      <c r="EE312" s="72">
        <f>IF($A312="-","-",ROUND(VLOOKUP($A312+ROUND(LEFT(EE$294,2)/24,5),'[1]ОАО "АТС"'!$A$30:$F$773,6,FALSE)+HLOOKUP($DL$292,'[1]Сбытовая надбавка'!$F$5:$H$6,2,FALSE),2)+'[1]Иные услуги'!$C$6+HLOOKUP($DR$291,'[1]Услуги по передаче'!$G$5:$J$7,2,FALSE))</f>
        <v>4187.0600000000004</v>
      </c>
      <c r="EF312" s="77"/>
      <c r="EG312" s="77"/>
      <c r="EH312" s="77"/>
      <c r="EI312" s="77"/>
      <c r="EJ312" s="78"/>
      <c r="EK312" s="72">
        <f>IF($A312="-","-",ROUND(VLOOKUP($A312+ROUND(LEFT(EK$294,2)/24,5),'[1]ОАО "АТС"'!$A$30:$F$773,6,FALSE)+HLOOKUP($DL$292,'[1]Сбытовая надбавка'!$F$5:$H$6,2,FALSE),2)+'[1]Иные услуги'!$C$6+HLOOKUP($DR$291,'[1]Услуги по передаче'!$G$5:$J$7,2,FALSE))</f>
        <v>4280.3900000000003</v>
      </c>
      <c r="EL312" s="77"/>
      <c r="EM312" s="77"/>
      <c r="EN312" s="77"/>
      <c r="EO312" s="77"/>
      <c r="EP312" s="78"/>
      <c r="EQ312" s="72">
        <f>IF($A312="-","-",ROUND(VLOOKUP($A312+ROUND(LEFT(EQ$294,2)/24,5),'[1]ОАО "АТС"'!$A$30:$F$773,6,FALSE)+HLOOKUP($DL$292,'[1]Сбытовая надбавка'!$F$5:$H$6,2,FALSE),2)+'[1]Иные услуги'!$C$6+HLOOKUP($DR$291,'[1]Услуги по передаче'!$G$5:$J$7,2,FALSE))</f>
        <v>4219.3500000000004</v>
      </c>
      <c r="ER312" s="77"/>
      <c r="ES312" s="77"/>
      <c r="ET312" s="77"/>
      <c r="EU312" s="77"/>
      <c r="EV312" s="78"/>
    </row>
    <row r="313" spans="1:152" s="38" customFormat="1" ht="15.75" customHeight="1" x14ac:dyDescent="0.2">
      <c r="A313" s="69">
        <f>$A$133</f>
        <v>45004</v>
      </c>
      <c r="B313" s="70"/>
      <c r="C313" s="70"/>
      <c r="D313" s="70"/>
      <c r="E313" s="70"/>
      <c r="F313" s="70"/>
      <c r="G313" s="70"/>
      <c r="H313" s="71"/>
      <c r="I313" s="72">
        <f>IF($A313="-","-",ROUND(VLOOKUP($A313+ROUND(LEFT(I$294,1)/24,5),'[1]ОАО "АТС"'!$A$30:$F$773,6,FALSE)+HLOOKUP($DL$292,'[1]Сбытовая надбавка'!$F$5:$H$6,2,FALSE),2)+'[1]Иные услуги'!$C$6+HLOOKUP($DR$291,'[1]Услуги по передаче'!$G$5:$J$7,2,FALSE))</f>
        <v>4187.83</v>
      </c>
      <c r="J313" s="77"/>
      <c r="K313" s="77"/>
      <c r="L313" s="77"/>
      <c r="M313" s="77"/>
      <c r="N313" s="78"/>
      <c r="O313" s="72">
        <f>IF($A313="-","-",ROUND(VLOOKUP($A313+ROUND(LEFT(O$294,1)/24,5),'[1]ОАО "АТС"'!$A$30:$F$773,6,FALSE)+HLOOKUP($DL$292,'[1]Сбытовая надбавка'!$F$5:$H$6,2,FALSE),2)+'[1]Иные услуги'!$C$6+HLOOKUP($DR$291,'[1]Услуги по передаче'!$G$5:$J$7,2,FALSE))</f>
        <v>4187.8900000000003</v>
      </c>
      <c r="P313" s="77"/>
      <c r="Q313" s="77"/>
      <c r="R313" s="77"/>
      <c r="S313" s="77"/>
      <c r="T313" s="78"/>
      <c r="U313" s="72">
        <f>IF($A313="-","-",ROUND(VLOOKUP($A313+ROUND(LEFT(U$294,1)/24,5),'[1]ОАО "АТС"'!$A$30:$F$773,6,FALSE)+HLOOKUP($DL$292,'[1]Сбытовая надбавка'!$F$5:$H$6,2,FALSE),2)+'[1]Иные услуги'!$C$6+HLOOKUP($DR$291,'[1]Услуги по передаче'!$G$5:$J$7,2,FALSE))</f>
        <v>4188.05</v>
      </c>
      <c r="V313" s="77"/>
      <c r="W313" s="77"/>
      <c r="X313" s="77"/>
      <c r="Y313" s="77"/>
      <c r="Z313" s="78"/>
      <c r="AA313" s="72">
        <f>IF($A313="-","-",ROUND(VLOOKUP($A313+ROUND(LEFT(AA$294,1)/24,5),'[1]ОАО "АТС"'!$A$30:$F$773,6,FALSE)+HLOOKUP($DL$292,'[1]Сбытовая надбавка'!$F$5:$H$6,2,FALSE),2)+'[1]Иные услуги'!$C$6+HLOOKUP($DR$291,'[1]Услуги по передаче'!$G$5:$J$7,2,FALSE))</f>
        <v>4188.05</v>
      </c>
      <c r="AB313" s="77"/>
      <c r="AC313" s="77"/>
      <c r="AD313" s="77"/>
      <c r="AE313" s="77"/>
      <c r="AF313" s="78"/>
      <c r="AG313" s="72">
        <f>IF($A313="-","-",ROUND(VLOOKUP($A313+ROUND(LEFT(AG$294,1)/24,5),'[1]ОАО "АТС"'!$A$30:$F$773,6,FALSE)+HLOOKUP($DL$292,'[1]Сбытовая надбавка'!$F$5:$H$6,2,FALSE),2)+'[1]Иные услуги'!$C$6+HLOOKUP($DR$291,'[1]Услуги по передаче'!$G$5:$J$7,2,FALSE))</f>
        <v>4188.01</v>
      </c>
      <c r="AH313" s="77"/>
      <c r="AI313" s="77"/>
      <c r="AJ313" s="77"/>
      <c r="AK313" s="77"/>
      <c r="AL313" s="78"/>
      <c r="AM313" s="72">
        <f>IF($A313="-","-",ROUND(VLOOKUP($A313+ROUND(LEFT(AM$294,1)/24,5),'[1]ОАО "АТС"'!$A$30:$F$773,6,FALSE)+HLOOKUP($DL$292,'[1]Сбытовая надбавка'!$F$5:$H$6,2,FALSE),2)+'[1]Иные услуги'!$C$6+HLOOKUP($DR$291,'[1]Услуги по передаче'!$G$5:$J$7,2,FALSE))</f>
        <v>4187.9400000000005</v>
      </c>
      <c r="AN313" s="77"/>
      <c r="AO313" s="77"/>
      <c r="AP313" s="77"/>
      <c r="AQ313" s="77"/>
      <c r="AR313" s="78"/>
      <c r="AS313" s="72">
        <f>IF($A313="-","-",ROUND(VLOOKUP($A313+ROUND(LEFT(AS$294,1)/24,5),'[1]ОАО "АТС"'!$A$30:$F$773,6,FALSE)+HLOOKUP($DL$292,'[1]Сбытовая надбавка'!$F$5:$H$6,2,FALSE),2)+'[1]Иные услуги'!$C$6+HLOOKUP($DR$291,'[1]Услуги по передаче'!$G$5:$J$7,2,FALSE))</f>
        <v>4187.41</v>
      </c>
      <c r="AT313" s="77"/>
      <c r="AU313" s="77"/>
      <c r="AV313" s="77"/>
      <c r="AW313" s="77"/>
      <c r="AX313" s="78"/>
      <c r="AY313" s="72">
        <f>IF($A313="-","-",ROUND(VLOOKUP($A313+ROUND(LEFT(AY$294,1)/24,5),'[1]ОАО "АТС"'!$A$30:$F$773,6,FALSE)+HLOOKUP($DL$292,'[1]Сбытовая надбавка'!$F$5:$H$6,2,FALSE),2)+'[1]Иные услуги'!$C$6+HLOOKUP($DR$291,'[1]Услуги по передаче'!$G$5:$J$7,2,FALSE))</f>
        <v>4187.6000000000004</v>
      </c>
      <c r="AZ313" s="77"/>
      <c r="BA313" s="77"/>
      <c r="BB313" s="77"/>
      <c r="BC313" s="77"/>
      <c r="BD313" s="78"/>
      <c r="BE313" s="72">
        <f>IF($A313="-","-",ROUND(VLOOKUP($A313+ROUND(LEFT(BE$294,1)/24,5),'[1]ОАО "АТС"'!$A$30:$F$773,6,FALSE)+HLOOKUP($DL$292,'[1]Сбытовая надбавка'!$F$5:$H$6,2,FALSE),2)+'[1]Иные услуги'!$C$6+HLOOKUP($DR$291,'[1]Услуги по передаче'!$G$5:$J$7,2,FALSE))</f>
        <v>4187.59</v>
      </c>
      <c r="BF313" s="77"/>
      <c r="BG313" s="77"/>
      <c r="BH313" s="77"/>
      <c r="BI313" s="77"/>
      <c r="BJ313" s="78"/>
      <c r="BK313" s="72">
        <f>IF($A313="-","-",ROUND(VLOOKUP($A313+ROUND(LEFT(BK$294,1)/24,5),'[1]ОАО "АТС"'!$A$30:$F$773,6,FALSE)+HLOOKUP($DL$292,'[1]Сбытовая надбавка'!$F$5:$H$6,2,FALSE),2)+'[1]Иные услуги'!$C$6+HLOOKUP($DR$291,'[1]Услуги по передаче'!$G$5:$J$7,2,FALSE))</f>
        <v>4187.84</v>
      </c>
      <c r="BL313" s="77"/>
      <c r="BM313" s="77"/>
      <c r="BN313" s="77"/>
      <c r="BO313" s="77"/>
      <c r="BP313" s="78"/>
      <c r="BQ313" s="72">
        <f>IF($A313="-","-",ROUND(VLOOKUP($A313+ROUND(LEFT(BQ$294,2)/24,5),'[1]ОАО "АТС"'!$A$30:$F$773,6,FALSE)+HLOOKUP($DL$292,'[1]Сбытовая надбавка'!$F$5:$H$6,2,FALSE),2)+'[1]Иные услуги'!$C$6+HLOOKUP($DR$291,'[1]Услуги по передаче'!$G$5:$J$7,2,FALSE))</f>
        <v>4187.74</v>
      </c>
      <c r="BR313" s="77"/>
      <c r="BS313" s="77"/>
      <c r="BT313" s="77"/>
      <c r="BU313" s="77"/>
      <c r="BV313" s="78"/>
      <c r="BW313" s="72">
        <f>IF($A313="-","-",ROUND(VLOOKUP($A313+ROUND(LEFT(BW$294,2)/24,5),'[1]ОАО "АТС"'!$A$30:$F$773,6,FALSE)+HLOOKUP($DL$292,'[1]Сбытовая надбавка'!$F$5:$H$6,2,FALSE),2)+'[1]Иные услуги'!$C$6+HLOOKUP($DR$291,'[1]Услуги по передаче'!$G$5:$J$7,2,FALSE))</f>
        <v>4187.8900000000003</v>
      </c>
      <c r="BX313" s="77"/>
      <c r="BY313" s="77"/>
      <c r="BZ313" s="77"/>
      <c r="CA313" s="77"/>
      <c r="CB313" s="78"/>
      <c r="CC313" s="72">
        <f>IF($A313="-","-",ROUND(VLOOKUP($A313+ROUND(LEFT(CC$294,2)/24,5),'[1]ОАО "АТС"'!$A$30:$F$773,6,FALSE)+HLOOKUP($DL$292,'[1]Сбытовая надбавка'!$F$5:$H$6,2,FALSE),2)+'[1]Иные услуги'!$C$6+HLOOKUP($DR$291,'[1]Услуги по передаче'!$G$5:$J$7,2,FALSE))</f>
        <v>4187.8600000000006</v>
      </c>
      <c r="CD313" s="77"/>
      <c r="CE313" s="77"/>
      <c r="CF313" s="77"/>
      <c r="CG313" s="77"/>
      <c r="CH313" s="78"/>
      <c r="CI313" s="72">
        <f>IF($A313="-","-",ROUND(VLOOKUP($A313+ROUND(LEFT(CI$294,2)/24,5),'[1]ОАО "АТС"'!$A$30:$F$773,6,FALSE)+HLOOKUP($DL$292,'[1]Сбытовая надбавка'!$F$5:$H$6,2,FALSE),2)+'[1]Иные услуги'!$C$6+HLOOKUP($DR$291,'[1]Услуги по передаче'!$G$5:$J$7,2,FALSE))</f>
        <v>4187.88</v>
      </c>
      <c r="CJ313" s="77"/>
      <c r="CK313" s="77"/>
      <c r="CL313" s="77"/>
      <c r="CM313" s="77"/>
      <c r="CN313" s="78"/>
      <c r="CO313" s="72">
        <f>IF($A313="-","-",ROUND(VLOOKUP($A313+ROUND(LEFT(CO$294,2)/24,5),'[1]ОАО "АТС"'!$A$30:$F$773,6,FALSE)+HLOOKUP($DL$292,'[1]Сбытовая надбавка'!$F$5:$H$6,2,FALSE),2)+'[1]Иные услуги'!$C$6+HLOOKUP($DR$291,'[1]Услуги по передаче'!$G$5:$J$7,2,FALSE))</f>
        <v>4187.92</v>
      </c>
      <c r="CP313" s="77"/>
      <c r="CQ313" s="77"/>
      <c r="CR313" s="77"/>
      <c r="CS313" s="77"/>
      <c r="CT313" s="78"/>
      <c r="CU313" s="72">
        <f>IF($A313="-","-",ROUND(VLOOKUP($A313+ROUND(LEFT(CU$294,2)/24,5),'[1]ОАО "АТС"'!$A$30:$F$773,6,FALSE)+HLOOKUP($DL$292,'[1]Сбытовая надбавка'!$F$5:$H$6,2,FALSE),2)+'[1]Иные услуги'!$C$6+HLOOKUP($DR$291,'[1]Услуги по передаче'!$G$5:$J$7,2,FALSE))</f>
        <v>4188.05</v>
      </c>
      <c r="CV313" s="77"/>
      <c r="CW313" s="77"/>
      <c r="CX313" s="77"/>
      <c r="CY313" s="77"/>
      <c r="CZ313" s="78"/>
      <c r="DA313" s="72">
        <f>IF($A313="-","-",ROUND(VLOOKUP($A313+ROUND(LEFT(DA$294,2)/24,5),'[1]ОАО "АТС"'!$A$30:$F$773,6,FALSE)+HLOOKUP($DL$292,'[1]Сбытовая надбавка'!$F$5:$H$6,2,FALSE),2)+'[1]Иные услуги'!$C$6+HLOOKUP($DR$291,'[1]Услуги по передаче'!$G$5:$J$7,2,FALSE))</f>
        <v>4188.05</v>
      </c>
      <c r="DB313" s="77"/>
      <c r="DC313" s="77"/>
      <c r="DD313" s="77"/>
      <c r="DE313" s="77"/>
      <c r="DF313" s="78"/>
      <c r="DG313" s="72">
        <f>IF($A313="-","-",ROUND(VLOOKUP($A313+ROUND(LEFT(DG$294,2)/24,5),'[1]ОАО "АТС"'!$A$30:$F$773,6,FALSE)+HLOOKUP($DL$292,'[1]Сбытовая надбавка'!$F$5:$H$6,2,FALSE),2)+'[1]Иные услуги'!$C$6+HLOOKUP($DR$291,'[1]Услуги по передаче'!$G$5:$J$7,2,FALSE))</f>
        <v>4188.1400000000003</v>
      </c>
      <c r="DH313" s="77"/>
      <c r="DI313" s="77"/>
      <c r="DJ313" s="77"/>
      <c r="DK313" s="77"/>
      <c r="DL313" s="78"/>
      <c r="DM313" s="72">
        <f>IF($A313="-","-",ROUND(VLOOKUP($A313+ROUND(LEFT(DM$294,2)/24,5),'[1]ОАО "АТС"'!$A$30:$F$773,6,FALSE)+HLOOKUP($DL$292,'[1]Сбытовая надбавка'!$F$5:$H$6,2,FALSE),2)+'[1]Иные услуги'!$C$6+HLOOKUP($DR$291,'[1]Услуги по передаче'!$G$5:$J$7,2,FALSE))</f>
        <v>4186.3</v>
      </c>
      <c r="DN313" s="77"/>
      <c r="DO313" s="77"/>
      <c r="DP313" s="77"/>
      <c r="DQ313" s="77"/>
      <c r="DR313" s="78"/>
      <c r="DS313" s="72">
        <f>IF($A313="-","-",ROUND(VLOOKUP($A313+ROUND(LEFT(DS$294,2)/24,5),'[1]ОАО "АТС"'!$A$30:$F$773,6,FALSE)+HLOOKUP($DL$292,'[1]Сбытовая надбавка'!$F$5:$H$6,2,FALSE),2)+'[1]Иные услуги'!$C$6+HLOOKUP($DR$291,'[1]Услуги по передаче'!$G$5:$J$7,2,FALSE))</f>
        <v>4226.1499999999996</v>
      </c>
      <c r="DT313" s="77"/>
      <c r="DU313" s="77"/>
      <c r="DV313" s="77"/>
      <c r="DW313" s="77"/>
      <c r="DX313" s="78"/>
      <c r="DY313" s="72">
        <f>IF($A313="-","-",ROUND(VLOOKUP($A313+ROUND(LEFT(DY$294,2)/24,5),'[1]ОАО "АТС"'!$A$30:$F$773,6,FALSE)+HLOOKUP($DL$292,'[1]Сбытовая надбавка'!$F$5:$H$6,2,FALSE),2)+'[1]Иные услуги'!$C$6+HLOOKUP($DR$291,'[1]Услуги по передаче'!$G$5:$J$7,2,FALSE))</f>
        <v>4194.0200000000004</v>
      </c>
      <c r="DZ313" s="77"/>
      <c r="EA313" s="77"/>
      <c r="EB313" s="77"/>
      <c r="EC313" s="77"/>
      <c r="ED313" s="78"/>
      <c r="EE313" s="72">
        <f>IF($A313="-","-",ROUND(VLOOKUP($A313+ROUND(LEFT(EE$294,2)/24,5),'[1]ОАО "АТС"'!$A$30:$F$773,6,FALSE)+HLOOKUP($DL$292,'[1]Сбытовая надбавка'!$F$5:$H$6,2,FALSE),2)+'[1]Иные услуги'!$C$6+HLOOKUP($DR$291,'[1]Услуги по передаче'!$G$5:$J$7,2,FALSE))</f>
        <v>4186.7299999999996</v>
      </c>
      <c r="EF313" s="77"/>
      <c r="EG313" s="77"/>
      <c r="EH313" s="77"/>
      <c r="EI313" s="77"/>
      <c r="EJ313" s="78"/>
      <c r="EK313" s="72">
        <f>IF($A313="-","-",ROUND(VLOOKUP($A313+ROUND(LEFT(EK$294,2)/24,5),'[1]ОАО "АТС"'!$A$30:$F$773,6,FALSE)+HLOOKUP($DL$292,'[1]Сбытовая надбавка'!$F$5:$H$6,2,FALSE),2)+'[1]Иные услуги'!$C$6+HLOOKUP($DR$291,'[1]Услуги по передаче'!$G$5:$J$7,2,FALSE))</f>
        <v>4281.37</v>
      </c>
      <c r="EL313" s="77"/>
      <c r="EM313" s="77"/>
      <c r="EN313" s="77"/>
      <c r="EO313" s="77"/>
      <c r="EP313" s="78"/>
      <c r="EQ313" s="72">
        <f>IF($A313="-","-",ROUND(VLOOKUP($A313+ROUND(LEFT(EQ$294,2)/24,5),'[1]ОАО "АТС"'!$A$30:$F$773,6,FALSE)+HLOOKUP($DL$292,'[1]Сбытовая надбавка'!$F$5:$H$6,2,FALSE),2)+'[1]Иные услуги'!$C$6+HLOOKUP($DR$291,'[1]Услуги по передаче'!$G$5:$J$7,2,FALSE))</f>
        <v>4212.71</v>
      </c>
      <c r="ER313" s="77"/>
      <c r="ES313" s="77"/>
      <c r="ET313" s="77"/>
      <c r="EU313" s="77"/>
      <c r="EV313" s="78"/>
    </row>
    <row r="314" spans="1:152" s="38" customFormat="1" ht="15.75" customHeight="1" x14ac:dyDescent="0.2">
      <c r="A314" s="69">
        <f>$A$134</f>
        <v>45005</v>
      </c>
      <c r="B314" s="70"/>
      <c r="C314" s="70"/>
      <c r="D314" s="70"/>
      <c r="E314" s="70"/>
      <c r="F314" s="70"/>
      <c r="G314" s="70"/>
      <c r="H314" s="71"/>
      <c r="I314" s="72">
        <f>IF($A314="-","-",ROUND(VLOOKUP($A314+ROUND(LEFT(I$294,1)/24,5),'[1]ОАО "АТС"'!$A$30:$F$773,6,FALSE)+HLOOKUP($DL$292,'[1]Сбытовая надбавка'!$F$5:$H$6,2,FALSE),2)+'[1]Иные услуги'!$C$6+HLOOKUP($DR$291,'[1]Услуги по передаче'!$G$5:$J$7,2,FALSE))</f>
        <v>4187.7800000000007</v>
      </c>
      <c r="J314" s="77"/>
      <c r="K314" s="77"/>
      <c r="L314" s="77"/>
      <c r="M314" s="77"/>
      <c r="N314" s="78"/>
      <c r="O314" s="72">
        <f>IF($A314="-","-",ROUND(VLOOKUP($A314+ROUND(LEFT(O$294,1)/24,5),'[1]ОАО "АТС"'!$A$30:$F$773,6,FALSE)+HLOOKUP($DL$292,'[1]Сбытовая надбавка'!$F$5:$H$6,2,FALSE),2)+'[1]Иные услуги'!$C$6+HLOOKUP($DR$291,'[1]Услуги по передаче'!$G$5:$J$7,2,FALSE))</f>
        <v>4187.97</v>
      </c>
      <c r="P314" s="77"/>
      <c r="Q314" s="77"/>
      <c r="R314" s="77"/>
      <c r="S314" s="77"/>
      <c r="T314" s="78"/>
      <c r="U314" s="72">
        <f>IF($A314="-","-",ROUND(VLOOKUP($A314+ROUND(LEFT(U$294,1)/24,5),'[1]ОАО "АТС"'!$A$30:$F$773,6,FALSE)+HLOOKUP($DL$292,'[1]Сбытовая надбавка'!$F$5:$H$6,2,FALSE),2)+'[1]Иные услуги'!$C$6+HLOOKUP($DR$291,'[1]Услуги по передаче'!$G$5:$J$7,2,FALSE))</f>
        <v>4187.93</v>
      </c>
      <c r="V314" s="77"/>
      <c r="W314" s="77"/>
      <c r="X314" s="77"/>
      <c r="Y314" s="77"/>
      <c r="Z314" s="78"/>
      <c r="AA314" s="72">
        <f>IF($A314="-","-",ROUND(VLOOKUP($A314+ROUND(LEFT(AA$294,1)/24,5),'[1]ОАО "АТС"'!$A$30:$F$773,6,FALSE)+HLOOKUP($DL$292,'[1]Сбытовая надбавка'!$F$5:$H$6,2,FALSE),2)+'[1]Иные услуги'!$C$6+HLOOKUP($DR$291,'[1]Услуги по передаче'!$G$5:$J$7,2,FALSE))</f>
        <v>4187.8900000000003</v>
      </c>
      <c r="AB314" s="77"/>
      <c r="AC314" s="77"/>
      <c r="AD314" s="77"/>
      <c r="AE314" s="77"/>
      <c r="AF314" s="78"/>
      <c r="AG314" s="72">
        <f>IF($A314="-","-",ROUND(VLOOKUP($A314+ROUND(LEFT(AG$294,1)/24,5),'[1]ОАО "АТС"'!$A$30:$F$773,6,FALSE)+HLOOKUP($DL$292,'[1]Сбытовая надбавка'!$F$5:$H$6,2,FALSE),2)+'[1]Иные услуги'!$C$6+HLOOKUP($DR$291,'[1]Услуги по передаче'!$G$5:$J$7,2,FALSE))</f>
        <v>4187.79</v>
      </c>
      <c r="AH314" s="77"/>
      <c r="AI314" s="77"/>
      <c r="AJ314" s="77"/>
      <c r="AK314" s="77"/>
      <c r="AL314" s="78"/>
      <c r="AM314" s="72">
        <f>IF($A314="-","-",ROUND(VLOOKUP($A314+ROUND(LEFT(AM$294,1)/24,5),'[1]ОАО "АТС"'!$A$30:$F$773,6,FALSE)+HLOOKUP($DL$292,'[1]Сбытовая надбавка'!$F$5:$H$6,2,FALSE),2)+'[1]Иные услуги'!$C$6+HLOOKUP($DR$291,'[1]Услуги по передаче'!$G$5:$J$7,2,FALSE))</f>
        <v>4187.8</v>
      </c>
      <c r="AN314" s="77"/>
      <c r="AO314" s="77"/>
      <c r="AP314" s="77"/>
      <c r="AQ314" s="77"/>
      <c r="AR314" s="78"/>
      <c r="AS314" s="72">
        <f>IF($A314="-","-",ROUND(VLOOKUP($A314+ROUND(LEFT(AS$294,1)/24,5),'[1]ОАО "АТС"'!$A$30:$F$773,6,FALSE)+HLOOKUP($DL$292,'[1]Сбытовая надбавка'!$F$5:$H$6,2,FALSE),2)+'[1]Иные услуги'!$C$6+HLOOKUP($DR$291,'[1]Услуги по передаче'!$G$5:$J$7,2,FALSE))</f>
        <v>4187.04</v>
      </c>
      <c r="AT314" s="77"/>
      <c r="AU314" s="77"/>
      <c r="AV314" s="77"/>
      <c r="AW314" s="77"/>
      <c r="AX314" s="78"/>
      <c r="AY314" s="72">
        <f>IF($A314="-","-",ROUND(VLOOKUP($A314+ROUND(LEFT(AY$294,1)/24,5),'[1]ОАО "АТС"'!$A$30:$F$773,6,FALSE)+HLOOKUP($DL$292,'[1]Сбытовая надбавка'!$F$5:$H$6,2,FALSE),2)+'[1]Иные услуги'!$C$6+HLOOKUP($DR$291,'[1]Услуги по передаче'!$G$5:$J$7,2,FALSE))</f>
        <v>4262.9799999999996</v>
      </c>
      <c r="AZ314" s="77"/>
      <c r="BA314" s="77"/>
      <c r="BB314" s="77"/>
      <c r="BC314" s="77"/>
      <c r="BD314" s="78"/>
      <c r="BE314" s="72">
        <f>IF($A314="-","-",ROUND(VLOOKUP($A314+ROUND(LEFT(BE$294,1)/24,5),'[1]ОАО "АТС"'!$A$30:$F$773,6,FALSE)+HLOOKUP($DL$292,'[1]Сбытовая надбавка'!$F$5:$H$6,2,FALSE),2)+'[1]Иные услуги'!$C$6+HLOOKUP($DR$291,'[1]Услуги по передаче'!$G$5:$J$7,2,FALSE))</f>
        <v>4187.57</v>
      </c>
      <c r="BF314" s="77"/>
      <c r="BG314" s="77"/>
      <c r="BH314" s="77"/>
      <c r="BI314" s="77"/>
      <c r="BJ314" s="78"/>
      <c r="BK314" s="72">
        <f>IF($A314="-","-",ROUND(VLOOKUP($A314+ROUND(LEFT(BK$294,1)/24,5),'[1]ОАО "АТС"'!$A$30:$F$773,6,FALSE)+HLOOKUP($DL$292,'[1]Сбытовая надбавка'!$F$5:$H$6,2,FALSE),2)+'[1]Иные услуги'!$C$6+HLOOKUP($DR$291,'[1]Услуги по передаче'!$G$5:$J$7,2,FALSE))</f>
        <v>4236.1499999999996</v>
      </c>
      <c r="BL314" s="77"/>
      <c r="BM314" s="77"/>
      <c r="BN314" s="77"/>
      <c r="BO314" s="77"/>
      <c r="BP314" s="78"/>
      <c r="BQ314" s="72">
        <f>IF($A314="-","-",ROUND(VLOOKUP($A314+ROUND(LEFT(BQ$294,2)/24,5),'[1]ОАО "АТС"'!$A$30:$F$773,6,FALSE)+HLOOKUP($DL$292,'[1]Сбытовая надбавка'!$F$5:$H$6,2,FALSE),2)+'[1]Иные услуги'!$C$6+HLOOKUP($DR$291,'[1]Услуги по передаче'!$G$5:$J$7,2,FALSE))</f>
        <v>4245.88</v>
      </c>
      <c r="BR314" s="77"/>
      <c r="BS314" s="77"/>
      <c r="BT314" s="77"/>
      <c r="BU314" s="77"/>
      <c r="BV314" s="78"/>
      <c r="BW314" s="72">
        <f>IF($A314="-","-",ROUND(VLOOKUP($A314+ROUND(LEFT(BW$294,2)/24,5),'[1]ОАО "АТС"'!$A$30:$F$773,6,FALSE)+HLOOKUP($DL$292,'[1]Сбытовая надбавка'!$F$5:$H$6,2,FALSE),2)+'[1]Иные услуги'!$C$6+HLOOKUP($DR$291,'[1]Услуги по передаче'!$G$5:$J$7,2,FALSE))</f>
        <v>4234.13</v>
      </c>
      <c r="BX314" s="77"/>
      <c r="BY314" s="77"/>
      <c r="BZ314" s="77"/>
      <c r="CA314" s="77"/>
      <c r="CB314" s="78"/>
      <c r="CC314" s="72">
        <f>IF($A314="-","-",ROUND(VLOOKUP($A314+ROUND(LEFT(CC$294,2)/24,5),'[1]ОАО "АТС"'!$A$30:$F$773,6,FALSE)+HLOOKUP($DL$292,'[1]Сбытовая надбавка'!$F$5:$H$6,2,FALSE),2)+'[1]Иные услуги'!$C$6+HLOOKUP($DR$291,'[1]Услуги по передаче'!$G$5:$J$7,2,FALSE))</f>
        <v>4194.25</v>
      </c>
      <c r="CD314" s="77"/>
      <c r="CE314" s="77"/>
      <c r="CF314" s="77"/>
      <c r="CG314" s="77"/>
      <c r="CH314" s="78"/>
      <c r="CI314" s="72">
        <f>IF($A314="-","-",ROUND(VLOOKUP($A314+ROUND(LEFT(CI$294,2)/24,5),'[1]ОАО "АТС"'!$A$30:$F$773,6,FALSE)+HLOOKUP($DL$292,'[1]Сбытовая надбавка'!$F$5:$H$6,2,FALSE),2)+'[1]Иные услуги'!$C$6+HLOOKUP($DR$291,'[1]Услуги по передаче'!$G$5:$J$7,2,FALSE))</f>
        <v>4187.62</v>
      </c>
      <c r="CJ314" s="77"/>
      <c r="CK314" s="77"/>
      <c r="CL314" s="77"/>
      <c r="CM314" s="77"/>
      <c r="CN314" s="78"/>
      <c r="CO314" s="72">
        <f>IF($A314="-","-",ROUND(VLOOKUP($A314+ROUND(LEFT(CO$294,2)/24,5),'[1]ОАО "АТС"'!$A$30:$F$773,6,FALSE)+HLOOKUP($DL$292,'[1]Сбытовая надбавка'!$F$5:$H$6,2,FALSE),2)+'[1]Иные услуги'!$C$6+HLOOKUP($DR$291,'[1]Услуги по передаче'!$G$5:$J$7,2,FALSE))</f>
        <v>4187.6499999999996</v>
      </c>
      <c r="CP314" s="77"/>
      <c r="CQ314" s="77"/>
      <c r="CR314" s="77"/>
      <c r="CS314" s="77"/>
      <c r="CT314" s="78"/>
      <c r="CU314" s="72">
        <f>IF($A314="-","-",ROUND(VLOOKUP($A314+ROUND(LEFT(CU$294,2)/24,5),'[1]ОАО "АТС"'!$A$30:$F$773,6,FALSE)+HLOOKUP($DL$292,'[1]Сбытовая надбавка'!$F$5:$H$6,2,FALSE),2)+'[1]Иные услуги'!$C$6+HLOOKUP($DR$291,'[1]Услуги по передаче'!$G$5:$J$7,2,FALSE))</f>
        <v>4187.88</v>
      </c>
      <c r="CV314" s="77"/>
      <c r="CW314" s="77"/>
      <c r="CX314" s="77"/>
      <c r="CY314" s="77"/>
      <c r="CZ314" s="78"/>
      <c r="DA314" s="72">
        <f>IF($A314="-","-",ROUND(VLOOKUP($A314+ROUND(LEFT(DA$294,2)/24,5),'[1]ОАО "АТС"'!$A$30:$F$773,6,FALSE)+HLOOKUP($DL$292,'[1]Сбытовая надбавка'!$F$5:$H$6,2,FALSE),2)+'[1]Иные услуги'!$C$6+HLOOKUP($DR$291,'[1]Услуги по передаче'!$G$5:$J$7,2,FALSE))</f>
        <v>4188.01</v>
      </c>
      <c r="DB314" s="77"/>
      <c r="DC314" s="77"/>
      <c r="DD314" s="77"/>
      <c r="DE314" s="77"/>
      <c r="DF314" s="78"/>
      <c r="DG314" s="72">
        <f>IF($A314="-","-",ROUND(VLOOKUP($A314+ROUND(LEFT(DG$294,2)/24,5),'[1]ОАО "АТС"'!$A$30:$F$773,6,FALSE)+HLOOKUP($DL$292,'[1]Сбытовая надбавка'!$F$5:$H$6,2,FALSE),2)+'[1]Иные услуги'!$C$6+HLOOKUP($DR$291,'[1]Услуги по передаче'!$G$5:$J$7,2,FALSE))</f>
        <v>4188.04</v>
      </c>
      <c r="DH314" s="77"/>
      <c r="DI314" s="77"/>
      <c r="DJ314" s="77"/>
      <c r="DK314" s="77"/>
      <c r="DL314" s="78"/>
      <c r="DM314" s="72">
        <f>IF($A314="-","-",ROUND(VLOOKUP($A314+ROUND(LEFT(DM$294,2)/24,5),'[1]ОАО "АТС"'!$A$30:$F$773,6,FALSE)+HLOOKUP($DL$292,'[1]Сбытовая надбавка'!$F$5:$H$6,2,FALSE),2)+'[1]Иные услуги'!$C$6+HLOOKUP($DR$291,'[1]Услуги по передаче'!$G$5:$J$7,2,FALSE))</f>
        <v>4217.59</v>
      </c>
      <c r="DN314" s="77"/>
      <c r="DO314" s="77"/>
      <c r="DP314" s="77"/>
      <c r="DQ314" s="77"/>
      <c r="DR314" s="78"/>
      <c r="DS314" s="72">
        <f>IF($A314="-","-",ROUND(VLOOKUP($A314+ROUND(LEFT(DS$294,2)/24,5),'[1]ОАО "АТС"'!$A$30:$F$773,6,FALSE)+HLOOKUP($DL$292,'[1]Сбытовая надбавка'!$F$5:$H$6,2,FALSE),2)+'[1]Иные услуги'!$C$6+HLOOKUP($DR$291,'[1]Услуги по передаче'!$G$5:$J$7,2,FALSE))</f>
        <v>4266.68</v>
      </c>
      <c r="DT314" s="77"/>
      <c r="DU314" s="77"/>
      <c r="DV314" s="77"/>
      <c r="DW314" s="77"/>
      <c r="DX314" s="78"/>
      <c r="DY314" s="72">
        <f>IF($A314="-","-",ROUND(VLOOKUP($A314+ROUND(LEFT(DY$294,2)/24,5),'[1]ОАО "АТС"'!$A$30:$F$773,6,FALSE)+HLOOKUP($DL$292,'[1]Сбытовая надбавка'!$F$5:$H$6,2,FALSE),2)+'[1]Иные услуги'!$C$6+HLOOKUP($DR$291,'[1]Услуги по передаче'!$G$5:$J$7,2,FALSE))</f>
        <v>4213.71</v>
      </c>
      <c r="DZ314" s="77"/>
      <c r="EA314" s="77"/>
      <c r="EB314" s="77"/>
      <c r="EC314" s="77"/>
      <c r="ED314" s="78"/>
      <c r="EE314" s="72">
        <f>IF($A314="-","-",ROUND(VLOOKUP($A314+ROUND(LEFT(EE$294,2)/24,5),'[1]ОАО "АТС"'!$A$30:$F$773,6,FALSE)+HLOOKUP($DL$292,'[1]Сбытовая надбавка'!$F$5:$H$6,2,FALSE),2)+'[1]Иные услуги'!$C$6+HLOOKUP($DR$291,'[1]Услуги по передаче'!$G$5:$J$7,2,FALSE))</f>
        <v>4186.51</v>
      </c>
      <c r="EF314" s="77"/>
      <c r="EG314" s="77"/>
      <c r="EH314" s="77"/>
      <c r="EI314" s="77"/>
      <c r="EJ314" s="78"/>
      <c r="EK314" s="72">
        <f>IF($A314="-","-",ROUND(VLOOKUP($A314+ROUND(LEFT(EK$294,2)/24,5),'[1]ОАО "АТС"'!$A$30:$F$773,6,FALSE)+HLOOKUP($DL$292,'[1]Сбытовая надбавка'!$F$5:$H$6,2,FALSE),2)+'[1]Иные услуги'!$C$6+HLOOKUP($DR$291,'[1]Услуги по передаче'!$G$5:$J$7,2,FALSE))</f>
        <v>4319.0600000000004</v>
      </c>
      <c r="EL314" s="77"/>
      <c r="EM314" s="77"/>
      <c r="EN314" s="77"/>
      <c r="EO314" s="77"/>
      <c r="EP314" s="78"/>
      <c r="EQ314" s="72">
        <f>IF($A314="-","-",ROUND(VLOOKUP($A314+ROUND(LEFT(EQ$294,2)/24,5),'[1]ОАО "АТС"'!$A$30:$F$773,6,FALSE)+HLOOKUP($DL$292,'[1]Сбытовая надбавка'!$F$5:$H$6,2,FALSE),2)+'[1]Иные услуги'!$C$6+HLOOKUP($DR$291,'[1]Услуги по передаче'!$G$5:$J$7,2,FALSE))</f>
        <v>4215.5600000000004</v>
      </c>
      <c r="ER314" s="77"/>
      <c r="ES314" s="77"/>
      <c r="ET314" s="77"/>
      <c r="EU314" s="77"/>
      <c r="EV314" s="78"/>
    </row>
    <row r="315" spans="1:152" s="38" customFormat="1" ht="15.75" customHeight="1" x14ac:dyDescent="0.2">
      <c r="A315" s="69">
        <f>$A$135</f>
        <v>45006</v>
      </c>
      <c r="B315" s="70"/>
      <c r="C315" s="70"/>
      <c r="D315" s="70"/>
      <c r="E315" s="70"/>
      <c r="F315" s="70"/>
      <c r="G315" s="70"/>
      <c r="H315" s="71"/>
      <c r="I315" s="72">
        <f>IF($A315="-","-",ROUND(VLOOKUP($A315+ROUND(LEFT(I$294,1)/24,5),'[1]ОАО "АТС"'!$A$30:$F$773,6,FALSE)+HLOOKUP($DL$292,'[1]Сбытовая надбавка'!$F$5:$H$6,2,FALSE),2)+'[1]Иные услуги'!$C$6+HLOOKUP($DR$291,'[1]Услуги по передаче'!$G$5:$J$7,2,FALSE))</f>
        <v>4187.7299999999996</v>
      </c>
      <c r="J315" s="77"/>
      <c r="K315" s="77"/>
      <c r="L315" s="77"/>
      <c r="M315" s="77"/>
      <c r="N315" s="78"/>
      <c r="O315" s="72">
        <f>IF($A315="-","-",ROUND(VLOOKUP($A315+ROUND(LEFT(O$294,1)/24,5),'[1]ОАО "АТС"'!$A$30:$F$773,6,FALSE)+HLOOKUP($DL$292,'[1]Сбытовая надбавка'!$F$5:$H$6,2,FALSE),2)+'[1]Иные услуги'!$C$6+HLOOKUP($DR$291,'[1]Услуги по передаче'!$G$5:$J$7,2,FALSE))</f>
        <v>4187.4400000000005</v>
      </c>
      <c r="P315" s="77"/>
      <c r="Q315" s="77"/>
      <c r="R315" s="77"/>
      <c r="S315" s="77"/>
      <c r="T315" s="78"/>
      <c r="U315" s="72">
        <f>IF($A315="-","-",ROUND(VLOOKUP($A315+ROUND(LEFT(U$294,1)/24,5),'[1]ОАО "АТС"'!$A$30:$F$773,6,FALSE)+HLOOKUP($DL$292,'[1]Сбытовая надбавка'!$F$5:$H$6,2,FALSE),2)+'[1]Иные услуги'!$C$6+HLOOKUP($DR$291,'[1]Услуги по передаче'!$G$5:$J$7,2,FALSE))</f>
        <v>4187.96</v>
      </c>
      <c r="V315" s="77"/>
      <c r="W315" s="77"/>
      <c r="X315" s="77"/>
      <c r="Y315" s="77"/>
      <c r="Z315" s="78"/>
      <c r="AA315" s="72">
        <f>IF($A315="-","-",ROUND(VLOOKUP($A315+ROUND(LEFT(AA$294,1)/24,5),'[1]ОАО "АТС"'!$A$30:$F$773,6,FALSE)+HLOOKUP($DL$292,'[1]Сбытовая надбавка'!$F$5:$H$6,2,FALSE),2)+'[1]Иные услуги'!$C$6+HLOOKUP($DR$291,'[1]Услуги по передаче'!$G$5:$J$7,2,FALSE))</f>
        <v>4187.96</v>
      </c>
      <c r="AB315" s="77"/>
      <c r="AC315" s="77"/>
      <c r="AD315" s="77"/>
      <c r="AE315" s="77"/>
      <c r="AF315" s="78"/>
      <c r="AG315" s="72">
        <f>IF($A315="-","-",ROUND(VLOOKUP($A315+ROUND(LEFT(AG$294,1)/24,5),'[1]ОАО "АТС"'!$A$30:$F$773,6,FALSE)+HLOOKUP($DL$292,'[1]Сбытовая надбавка'!$F$5:$H$6,2,FALSE),2)+'[1]Иные услуги'!$C$6+HLOOKUP($DR$291,'[1]Услуги по передаче'!$G$5:$J$7,2,FALSE))</f>
        <v>4187.88</v>
      </c>
      <c r="AH315" s="77"/>
      <c r="AI315" s="77"/>
      <c r="AJ315" s="77"/>
      <c r="AK315" s="77"/>
      <c r="AL315" s="78"/>
      <c r="AM315" s="72">
        <f>IF($A315="-","-",ROUND(VLOOKUP($A315+ROUND(LEFT(AM$294,1)/24,5),'[1]ОАО "АТС"'!$A$30:$F$773,6,FALSE)+HLOOKUP($DL$292,'[1]Сбытовая надбавка'!$F$5:$H$6,2,FALSE),2)+'[1]Иные услуги'!$C$6+HLOOKUP($DR$291,'[1]Услуги по передаче'!$G$5:$J$7,2,FALSE))</f>
        <v>4187.8600000000006</v>
      </c>
      <c r="AN315" s="77"/>
      <c r="AO315" s="77"/>
      <c r="AP315" s="77"/>
      <c r="AQ315" s="77"/>
      <c r="AR315" s="78"/>
      <c r="AS315" s="72">
        <f>IF($A315="-","-",ROUND(VLOOKUP($A315+ROUND(LEFT(AS$294,1)/24,5),'[1]ОАО "АТС"'!$A$30:$F$773,6,FALSE)+HLOOKUP($DL$292,'[1]Сбытовая надбавка'!$F$5:$H$6,2,FALSE),2)+'[1]Иные услуги'!$C$6+HLOOKUP($DR$291,'[1]Услуги по передаче'!$G$5:$J$7,2,FALSE))</f>
        <v>4187.25</v>
      </c>
      <c r="AT315" s="77"/>
      <c r="AU315" s="77"/>
      <c r="AV315" s="77"/>
      <c r="AW315" s="77"/>
      <c r="AX315" s="78"/>
      <c r="AY315" s="72">
        <f>IF($A315="-","-",ROUND(VLOOKUP($A315+ROUND(LEFT(AY$294,1)/24,5),'[1]ОАО "АТС"'!$A$30:$F$773,6,FALSE)+HLOOKUP($DL$292,'[1]Сбытовая надбавка'!$F$5:$H$6,2,FALSE),2)+'[1]Иные услуги'!$C$6+HLOOKUP($DR$291,'[1]Услуги по передаче'!$G$5:$J$7,2,FALSE))</f>
        <v>4258.79</v>
      </c>
      <c r="AZ315" s="77"/>
      <c r="BA315" s="77"/>
      <c r="BB315" s="77"/>
      <c r="BC315" s="77"/>
      <c r="BD315" s="78"/>
      <c r="BE315" s="72">
        <f>IF($A315="-","-",ROUND(VLOOKUP($A315+ROUND(LEFT(BE$294,1)/24,5),'[1]ОАО "АТС"'!$A$30:$F$773,6,FALSE)+HLOOKUP($DL$292,'[1]Сбытовая надбавка'!$F$5:$H$6,2,FALSE),2)+'[1]Иные услуги'!$C$6+HLOOKUP($DR$291,'[1]Услуги по передаче'!$G$5:$J$7,2,FALSE))</f>
        <v>4187.5300000000007</v>
      </c>
      <c r="BF315" s="77"/>
      <c r="BG315" s="77"/>
      <c r="BH315" s="77"/>
      <c r="BI315" s="77"/>
      <c r="BJ315" s="78"/>
      <c r="BK315" s="72">
        <f>IF($A315="-","-",ROUND(VLOOKUP($A315+ROUND(LEFT(BK$294,1)/24,5),'[1]ОАО "АТС"'!$A$30:$F$773,6,FALSE)+HLOOKUP($DL$292,'[1]Сбытовая надбавка'!$F$5:$H$6,2,FALSE),2)+'[1]Иные услуги'!$C$6+HLOOKUP($DR$291,'[1]Услуги по передаче'!$G$5:$J$7,2,FALSE))</f>
        <v>4246.12</v>
      </c>
      <c r="BL315" s="77"/>
      <c r="BM315" s="77"/>
      <c r="BN315" s="77"/>
      <c r="BO315" s="77"/>
      <c r="BP315" s="78"/>
      <c r="BQ315" s="72">
        <f>IF($A315="-","-",ROUND(VLOOKUP($A315+ROUND(LEFT(BQ$294,2)/24,5),'[1]ОАО "АТС"'!$A$30:$F$773,6,FALSE)+HLOOKUP($DL$292,'[1]Сбытовая надбавка'!$F$5:$H$6,2,FALSE),2)+'[1]Иные услуги'!$C$6+HLOOKUP($DR$291,'[1]Услуги по передаче'!$G$5:$J$7,2,FALSE))</f>
        <v>4255.8999999999996</v>
      </c>
      <c r="BR315" s="77"/>
      <c r="BS315" s="77"/>
      <c r="BT315" s="77"/>
      <c r="BU315" s="77"/>
      <c r="BV315" s="78"/>
      <c r="BW315" s="72">
        <f>IF($A315="-","-",ROUND(VLOOKUP($A315+ROUND(LEFT(BW$294,2)/24,5),'[1]ОАО "АТС"'!$A$30:$F$773,6,FALSE)+HLOOKUP($DL$292,'[1]Сбытовая надбавка'!$F$5:$H$6,2,FALSE),2)+'[1]Иные услуги'!$C$6+HLOOKUP($DR$291,'[1]Услуги по передаче'!$G$5:$J$7,2,FALSE))</f>
        <v>4242.76</v>
      </c>
      <c r="BX315" s="77"/>
      <c r="BY315" s="77"/>
      <c r="BZ315" s="77"/>
      <c r="CA315" s="77"/>
      <c r="CB315" s="78"/>
      <c r="CC315" s="72">
        <f>IF($A315="-","-",ROUND(VLOOKUP($A315+ROUND(LEFT(CC$294,2)/24,5),'[1]ОАО "АТС"'!$A$30:$F$773,6,FALSE)+HLOOKUP($DL$292,'[1]Сбытовая надбавка'!$F$5:$H$6,2,FALSE),2)+'[1]Иные услуги'!$C$6+HLOOKUP($DR$291,'[1]Услуги по передаче'!$G$5:$J$7,2,FALSE))</f>
        <v>4200.7</v>
      </c>
      <c r="CD315" s="77"/>
      <c r="CE315" s="77"/>
      <c r="CF315" s="77"/>
      <c r="CG315" s="77"/>
      <c r="CH315" s="78"/>
      <c r="CI315" s="72">
        <f>IF($A315="-","-",ROUND(VLOOKUP($A315+ROUND(LEFT(CI$294,2)/24,5),'[1]ОАО "АТС"'!$A$30:$F$773,6,FALSE)+HLOOKUP($DL$292,'[1]Сбытовая надбавка'!$F$5:$H$6,2,FALSE),2)+'[1]Иные услуги'!$C$6+HLOOKUP($DR$291,'[1]Услуги по передаче'!$G$5:$J$7,2,FALSE))</f>
        <v>4187.72</v>
      </c>
      <c r="CJ315" s="77"/>
      <c r="CK315" s="77"/>
      <c r="CL315" s="77"/>
      <c r="CM315" s="77"/>
      <c r="CN315" s="78"/>
      <c r="CO315" s="72">
        <f>IF($A315="-","-",ROUND(VLOOKUP($A315+ROUND(LEFT(CO$294,2)/24,5),'[1]ОАО "АТС"'!$A$30:$F$773,6,FALSE)+HLOOKUP($DL$292,'[1]Сбытовая надбавка'!$F$5:$H$6,2,FALSE),2)+'[1]Иные услуги'!$C$6+HLOOKUP($DR$291,'[1]Услуги по передаче'!$G$5:$J$7,2,FALSE))</f>
        <v>4187.7299999999996</v>
      </c>
      <c r="CP315" s="77"/>
      <c r="CQ315" s="77"/>
      <c r="CR315" s="77"/>
      <c r="CS315" s="77"/>
      <c r="CT315" s="78"/>
      <c r="CU315" s="72">
        <f>IF($A315="-","-",ROUND(VLOOKUP($A315+ROUND(LEFT(CU$294,2)/24,5),'[1]ОАО "АТС"'!$A$30:$F$773,6,FALSE)+HLOOKUP($DL$292,'[1]Сбытовая надбавка'!$F$5:$H$6,2,FALSE),2)+'[1]Иные услуги'!$C$6+HLOOKUP($DR$291,'[1]Услуги по передаче'!$G$5:$J$7,2,FALSE))</f>
        <v>4187.92</v>
      </c>
      <c r="CV315" s="77"/>
      <c r="CW315" s="77"/>
      <c r="CX315" s="77"/>
      <c r="CY315" s="77"/>
      <c r="CZ315" s="78"/>
      <c r="DA315" s="72">
        <f>IF($A315="-","-",ROUND(VLOOKUP($A315+ROUND(LEFT(DA$294,2)/24,5),'[1]ОАО "АТС"'!$A$30:$F$773,6,FALSE)+HLOOKUP($DL$292,'[1]Сбытовая надбавка'!$F$5:$H$6,2,FALSE),2)+'[1]Иные услуги'!$C$6+HLOOKUP($DR$291,'[1]Услуги по передаче'!$G$5:$J$7,2,FALSE))</f>
        <v>4188</v>
      </c>
      <c r="DB315" s="77"/>
      <c r="DC315" s="77"/>
      <c r="DD315" s="77"/>
      <c r="DE315" s="77"/>
      <c r="DF315" s="78"/>
      <c r="DG315" s="72">
        <f>IF($A315="-","-",ROUND(VLOOKUP($A315+ROUND(LEFT(DG$294,2)/24,5),'[1]ОАО "АТС"'!$A$30:$F$773,6,FALSE)+HLOOKUP($DL$292,'[1]Сбытовая надбавка'!$F$5:$H$6,2,FALSE),2)+'[1]Иные услуги'!$C$6+HLOOKUP($DR$291,'[1]Услуги по передаче'!$G$5:$J$7,2,FALSE))</f>
        <v>4188.0300000000007</v>
      </c>
      <c r="DH315" s="77"/>
      <c r="DI315" s="77"/>
      <c r="DJ315" s="77"/>
      <c r="DK315" s="77"/>
      <c r="DL315" s="78"/>
      <c r="DM315" s="72">
        <f>IF($A315="-","-",ROUND(VLOOKUP($A315+ROUND(LEFT(DM$294,2)/24,5),'[1]ОАО "АТС"'!$A$30:$F$773,6,FALSE)+HLOOKUP($DL$292,'[1]Сбытовая надбавка'!$F$5:$H$6,2,FALSE),2)+'[1]Иные услуги'!$C$6+HLOOKUP($DR$291,'[1]Услуги по передаче'!$G$5:$J$7,2,FALSE))</f>
        <v>4226.71</v>
      </c>
      <c r="DN315" s="77"/>
      <c r="DO315" s="77"/>
      <c r="DP315" s="77"/>
      <c r="DQ315" s="77"/>
      <c r="DR315" s="78"/>
      <c r="DS315" s="72">
        <f>IF($A315="-","-",ROUND(VLOOKUP($A315+ROUND(LEFT(DS$294,2)/24,5),'[1]ОАО "АТС"'!$A$30:$F$773,6,FALSE)+HLOOKUP($DL$292,'[1]Сбытовая надбавка'!$F$5:$H$6,2,FALSE),2)+'[1]Иные услуги'!$C$6+HLOOKUP($DR$291,'[1]Услуги по передаче'!$G$5:$J$7,2,FALSE))</f>
        <v>4278.8600000000006</v>
      </c>
      <c r="DT315" s="77"/>
      <c r="DU315" s="77"/>
      <c r="DV315" s="77"/>
      <c r="DW315" s="77"/>
      <c r="DX315" s="78"/>
      <c r="DY315" s="72">
        <f>IF($A315="-","-",ROUND(VLOOKUP($A315+ROUND(LEFT(DY$294,2)/24,5),'[1]ОАО "АТС"'!$A$30:$F$773,6,FALSE)+HLOOKUP($DL$292,'[1]Сбытовая надбавка'!$F$5:$H$6,2,FALSE),2)+'[1]Иные услуги'!$C$6+HLOOKUP($DR$291,'[1]Услуги по передаче'!$G$5:$J$7,2,FALSE))</f>
        <v>4222.8100000000004</v>
      </c>
      <c r="DZ315" s="77"/>
      <c r="EA315" s="77"/>
      <c r="EB315" s="77"/>
      <c r="EC315" s="77"/>
      <c r="ED315" s="78"/>
      <c r="EE315" s="72">
        <f>IF($A315="-","-",ROUND(VLOOKUP($A315+ROUND(LEFT(EE$294,2)/24,5),'[1]ОАО "АТС"'!$A$30:$F$773,6,FALSE)+HLOOKUP($DL$292,'[1]Сбытовая надбавка'!$F$5:$H$6,2,FALSE),2)+'[1]Иные услуги'!$C$6+HLOOKUP($DR$291,'[1]Услуги по передаче'!$G$5:$J$7,2,FALSE))</f>
        <v>4187</v>
      </c>
      <c r="EF315" s="77"/>
      <c r="EG315" s="77"/>
      <c r="EH315" s="77"/>
      <c r="EI315" s="77"/>
      <c r="EJ315" s="78"/>
      <c r="EK315" s="72">
        <f>IF($A315="-","-",ROUND(VLOOKUP($A315+ROUND(LEFT(EK$294,2)/24,5),'[1]ОАО "АТС"'!$A$30:$F$773,6,FALSE)+HLOOKUP($DL$292,'[1]Сбытовая надбавка'!$F$5:$H$6,2,FALSE),2)+'[1]Иные услуги'!$C$6+HLOOKUP($DR$291,'[1]Услуги по передаче'!$G$5:$J$7,2,FALSE))</f>
        <v>4313.79</v>
      </c>
      <c r="EL315" s="77"/>
      <c r="EM315" s="77"/>
      <c r="EN315" s="77"/>
      <c r="EO315" s="77"/>
      <c r="EP315" s="78"/>
      <c r="EQ315" s="72">
        <f>IF($A315="-","-",ROUND(VLOOKUP($A315+ROUND(LEFT(EQ$294,2)/24,5),'[1]ОАО "АТС"'!$A$30:$F$773,6,FALSE)+HLOOKUP($DL$292,'[1]Сбытовая надбавка'!$F$5:$H$6,2,FALSE),2)+'[1]Иные услуги'!$C$6+HLOOKUP($DR$291,'[1]Услуги по передаче'!$G$5:$J$7,2,FALSE))</f>
        <v>4231.7800000000007</v>
      </c>
      <c r="ER315" s="77"/>
      <c r="ES315" s="77"/>
      <c r="ET315" s="77"/>
      <c r="EU315" s="77"/>
      <c r="EV315" s="78"/>
    </row>
    <row r="316" spans="1:152" s="38" customFormat="1" ht="15.75" customHeight="1" x14ac:dyDescent="0.2">
      <c r="A316" s="69">
        <f>$A$136</f>
        <v>45007</v>
      </c>
      <c r="B316" s="70"/>
      <c r="C316" s="70"/>
      <c r="D316" s="70"/>
      <c r="E316" s="70"/>
      <c r="F316" s="70"/>
      <c r="G316" s="70"/>
      <c r="H316" s="71"/>
      <c r="I316" s="72">
        <f>IF($A316="-","-",ROUND(VLOOKUP($A316+ROUND(LEFT(I$294,1)/24,5),'[1]ОАО "АТС"'!$A$30:$F$773,6,FALSE)+HLOOKUP($DL$292,'[1]Сбытовая надбавка'!$F$5:$H$6,2,FALSE),2)+'[1]Иные услуги'!$C$6+HLOOKUP($DR$291,'[1]Услуги по передаче'!$G$5:$J$7,2,FALSE))</f>
        <v>4187.6400000000003</v>
      </c>
      <c r="J316" s="77"/>
      <c r="K316" s="77"/>
      <c r="L316" s="77"/>
      <c r="M316" s="77"/>
      <c r="N316" s="78"/>
      <c r="O316" s="72">
        <f>IF($A316="-","-",ROUND(VLOOKUP($A316+ROUND(LEFT(O$294,1)/24,5),'[1]ОАО "АТС"'!$A$30:$F$773,6,FALSE)+HLOOKUP($DL$292,'[1]Сбытовая надбавка'!$F$5:$H$6,2,FALSE),2)+'[1]Иные услуги'!$C$6+HLOOKUP($DR$291,'[1]Услуги по передаче'!$G$5:$J$7,2,FALSE))</f>
        <v>4187.6499999999996</v>
      </c>
      <c r="P316" s="77"/>
      <c r="Q316" s="77"/>
      <c r="R316" s="77"/>
      <c r="S316" s="77"/>
      <c r="T316" s="78"/>
      <c r="U316" s="72">
        <f>IF($A316="-","-",ROUND(VLOOKUP($A316+ROUND(LEFT(U$294,1)/24,5),'[1]ОАО "АТС"'!$A$30:$F$773,6,FALSE)+HLOOKUP($DL$292,'[1]Сбытовая надбавка'!$F$5:$H$6,2,FALSE),2)+'[1]Иные услуги'!$C$6+HLOOKUP($DR$291,'[1]Услуги по передаче'!$G$5:$J$7,2,FALSE))</f>
        <v>4187.76</v>
      </c>
      <c r="V316" s="77"/>
      <c r="W316" s="77"/>
      <c r="X316" s="77"/>
      <c r="Y316" s="77"/>
      <c r="Z316" s="78"/>
      <c r="AA316" s="72">
        <f>IF($A316="-","-",ROUND(VLOOKUP($A316+ROUND(LEFT(AA$294,1)/24,5),'[1]ОАО "АТС"'!$A$30:$F$773,6,FALSE)+HLOOKUP($DL$292,'[1]Сбытовая надбавка'!$F$5:$H$6,2,FALSE),2)+'[1]Иные услуги'!$C$6+HLOOKUP($DR$291,'[1]Услуги по передаче'!$G$5:$J$7,2,FALSE))</f>
        <v>4187.75</v>
      </c>
      <c r="AB316" s="77"/>
      <c r="AC316" s="77"/>
      <c r="AD316" s="77"/>
      <c r="AE316" s="77"/>
      <c r="AF316" s="78"/>
      <c r="AG316" s="72">
        <f>IF($A316="-","-",ROUND(VLOOKUP($A316+ROUND(LEFT(AG$294,1)/24,5),'[1]ОАО "АТС"'!$A$30:$F$773,6,FALSE)+HLOOKUP($DL$292,'[1]Сбытовая надбавка'!$F$5:$H$6,2,FALSE),2)+'[1]Иные услуги'!$C$6+HLOOKUP($DR$291,'[1]Услуги по передаче'!$G$5:$J$7,2,FALSE))</f>
        <v>4187.6400000000003</v>
      </c>
      <c r="AH316" s="77"/>
      <c r="AI316" s="77"/>
      <c r="AJ316" s="77"/>
      <c r="AK316" s="77"/>
      <c r="AL316" s="78"/>
      <c r="AM316" s="72">
        <f>IF($A316="-","-",ROUND(VLOOKUP($A316+ROUND(LEFT(AM$294,1)/24,5),'[1]ОАО "АТС"'!$A$30:$F$773,6,FALSE)+HLOOKUP($DL$292,'[1]Сбытовая надбавка'!$F$5:$H$6,2,FALSE),2)+'[1]Иные услуги'!$C$6+HLOOKUP($DR$291,'[1]Услуги по передаче'!$G$5:$J$7,2,FALSE))</f>
        <v>4187.7</v>
      </c>
      <c r="AN316" s="77"/>
      <c r="AO316" s="77"/>
      <c r="AP316" s="77"/>
      <c r="AQ316" s="77"/>
      <c r="AR316" s="78"/>
      <c r="AS316" s="72">
        <f>IF($A316="-","-",ROUND(VLOOKUP($A316+ROUND(LEFT(AS$294,1)/24,5),'[1]ОАО "АТС"'!$A$30:$F$773,6,FALSE)+HLOOKUP($DL$292,'[1]Сбытовая надбавка'!$F$5:$H$6,2,FALSE),2)+'[1]Иные услуги'!$C$6+HLOOKUP($DR$291,'[1]Услуги по передаче'!$G$5:$J$7,2,FALSE))</f>
        <v>4186.92</v>
      </c>
      <c r="AT316" s="77"/>
      <c r="AU316" s="77"/>
      <c r="AV316" s="77"/>
      <c r="AW316" s="77"/>
      <c r="AX316" s="78"/>
      <c r="AY316" s="72">
        <f>IF($A316="-","-",ROUND(VLOOKUP($A316+ROUND(LEFT(AY$294,1)/24,5),'[1]ОАО "АТС"'!$A$30:$F$773,6,FALSE)+HLOOKUP($DL$292,'[1]Сбытовая надбавка'!$F$5:$H$6,2,FALSE),2)+'[1]Иные услуги'!$C$6+HLOOKUP($DR$291,'[1]Услуги по передаче'!$G$5:$J$7,2,FALSE))</f>
        <v>4262.8</v>
      </c>
      <c r="AZ316" s="77"/>
      <c r="BA316" s="77"/>
      <c r="BB316" s="77"/>
      <c r="BC316" s="77"/>
      <c r="BD316" s="78"/>
      <c r="BE316" s="72">
        <f>IF($A316="-","-",ROUND(VLOOKUP($A316+ROUND(LEFT(BE$294,1)/24,5),'[1]ОАО "АТС"'!$A$30:$F$773,6,FALSE)+HLOOKUP($DL$292,'[1]Сбытовая надбавка'!$F$5:$H$6,2,FALSE),2)+'[1]Иные услуги'!$C$6+HLOOKUP($DR$291,'[1]Услуги по передаче'!$G$5:$J$7,2,FALSE))</f>
        <v>4187.63</v>
      </c>
      <c r="BF316" s="77"/>
      <c r="BG316" s="77"/>
      <c r="BH316" s="77"/>
      <c r="BI316" s="77"/>
      <c r="BJ316" s="78"/>
      <c r="BK316" s="72">
        <f>IF($A316="-","-",ROUND(VLOOKUP($A316+ROUND(LEFT(BK$294,1)/24,5),'[1]ОАО "АТС"'!$A$30:$F$773,6,FALSE)+HLOOKUP($DL$292,'[1]Сбытовая надбавка'!$F$5:$H$6,2,FALSE),2)+'[1]Иные услуги'!$C$6+HLOOKUP($DR$291,'[1]Услуги по передаче'!$G$5:$J$7,2,FALSE))</f>
        <v>4228.5</v>
      </c>
      <c r="BL316" s="77"/>
      <c r="BM316" s="77"/>
      <c r="BN316" s="77"/>
      <c r="BO316" s="77"/>
      <c r="BP316" s="78"/>
      <c r="BQ316" s="72">
        <f>IF($A316="-","-",ROUND(VLOOKUP($A316+ROUND(LEFT(BQ$294,2)/24,5),'[1]ОАО "АТС"'!$A$30:$F$773,6,FALSE)+HLOOKUP($DL$292,'[1]Сбытовая надбавка'!$F$5:$H$6,2,FALSE),2)+'[1]Иные услуги'!$C$6+HLOOKUP($DR$291,'[1]Услуги по передаче'!$G$5:$J$7,2,FALSE))</f>
        <v>4241.16</v>
      </c>
      <c r="BR316" s="77"/>
      <c r="BS316" s="77"/>
      <c r="BT316" s="77"/>
      <c r="BU316" s="77"/>
      <c r="BV316" s="78"/>
      <c r="BW316" s="72">
        <f>IF($A316="-","-",ROUND(VLOOKUP($A316+ROUND(LEFT(BW$294,2)/24,5),'[1]ОАО "АТС"'!$A$30:$F$773,6,FALSE)+HLOOKUP($DL$292,'[1]Сбытовая надбавка'!$F$5:$H$6,2,FALSE),2)+'[1]Иные услуги'!$C$6+HLOOKUP($DR$291,'[1]Услуги по передаче'!$G$5:$J$7,2,FALSE))</f>
        <v>4228.5600000000004</v>
      </c>
      <c r="BX316" s="77"/>
      <c r="BY316" s="77"/>
      <c r="BZ316" s="77"/>
      <c r="CA316" s="77"/>
      <c r="CB316" s="78"/>
      <c r="CC316" s="72">
        <f>IF($A316="-","-",ROUND(VLOOKUP($A316+ROUND(LEFT(CC$294,2)/24,5),'[1]ОАО "АТС"'!$A$30:$F$773,6,FALSE)+HLOOKUP($DL$292,'[1]Сбытовая надбавка'!$F$5:$H$6,2,FALSE),2)+'[1]Иные услуги'!$C$6+HLOOKUP($DR$291,'[1]Услуги по передаче'!$G$5:$J$7,2,FALSE))</f>
        <v>4187.6499999999996</v>
      </c>
      <c r="CD316" s="77"/>
      <c r="CE316" s="77"/>
      <c r="CF316" s="77"/>
      <c r="CG316" s="77"/>
      <c r="CH316" s="78"/>
      <c r="CI316" s="72">
        <f>IF($A316="-","-",ROUND(VLOOKUP($A316+ROUND(LEFT(CI$294,2)/24,5),'[1]ОАО "АТС"'!$A$30:$F$773,6,FALSE)+HLOOKUP($DL$292,'[1]Сбытовая надбавка'!$F$5:$H$6,2,FALSE),2)+'[1]Иные услуги'!$C$6+HLOOKUP($DR$291,'[1]Услуги по передаче'!$G$5:$J$7,2,FALSE))</f>
        <v>4187.66</v>
      </c>
      <c r="CJ316" s="77"/>
      <c r="CK316" s="77"/>
      <c r="CL316" s="77"/>
      <c r="CM316" s="77"/>
      <c r="CN316" s="78"/>
      <c r="CO316" s="72">
        <f>IF($A316="-","-",ROUND(VLOOKUP($A316+ROUND(LEFT(CO$294,2)/24,5),'[1]ОАО "АТС"'!$A$30:$F$773,6,FALSE)+HLOOKUP($DL$292,'[1]Сбытовая надбавка'!$F$5:$H$6,2,FALSE),2)+'[1]Иные услуги'!$C$6+HLOOKUP($DR$291,'[1]Услуги по передаче'!$G$5:$J$7,2,FALSE))</f>
        <v>4187.6499999999996</v>
      </c>
      <c r="CP316" s="77"/>
      <c r="CQ316" s="77"/>
      <c r="CR316" s="77"/>
      <c r="CS316" s="77"/>
      <c r="CT316" s="78"/>
      <c r="CU316" s="72">
        <f>IF($A316="-","-",ROUND(VLOOKUP($A316+ROUND(LEFT(CU$294,2)/24,5),'[1]ОАО "АТС"'!$A$30:$F$773,6,FALSE)+HLOOKUP($DL$292,'[1]Сбытовая надбавка'!$F$5:$H$6,2,FALSE),2)+'[1]Иные услуги'!$C$6+HLOOKUP($DR$291,'[1]Услуги по передаче'!$G$5:$J$7,2,FALSE))</f>
        <v>4187.83</v>
      </c>
      <c r="CV316" s="77"/>
      <c r="CW316" s="77"/>
      <c r="CX316" s="77"/>
      <c r="CY316" s="77"/>
      <c r="CZ316" s="78"/>
      <c r="DA316" s="72">
        <f>IF($A316="-","-",ROUND(VLOOKUP($A316+ROUND(LEFT(DA$294,2)/24,5),'[1]ОАО "АТС"'!$A$30:$F$773,6,FALSE)+HLOOKUP($DL$292,'[1]Сбытовая надбавка'!$F$5:$H$6,2,FALSE),2)+'[1]Иные услуги'!$C$6+HLOOKUP($DR$291,'[1]Услуги по передаче'!$G$5:$J$7,2,FALSE))</f>
        <v>4187.88</v>
      </c>
      <c r="DB316" s="77"/>
      <c r="DC316" s="77"/>
      <c r="DD316" s="77"/>
      <c r="DE316" s="77"/>
      <c r="DF316" s="78"/>
      <c r="DG316" s="72">
        <f>IF($A316="-","-",ROUND(VLOOKUP($A316+ROUND(LEFT(DG$294,2)/24,5),'[1]ОАО "АТС"'!$A$30:$F$773,6,FALSE)+HLOOKUP($DL$292,'[1]Сбытовая надбавка'!$F$5:$H$6,2,FALSE),2)+'[1]Иные услуги'!$C$6+HLOOKUP($DR$291,'[1]Услуги по передаче'!$G$5:$J$7,2,FALSE))</f>
        <v>4187.8999999999996</v>
      </c>
      <c r="DH316" s="77"/>
      <c r="DI316" s="77"/>
      <c r="DJ316" s="77"/>
      <c r="DK316" s="77"/>
      <c r="DL316" s="78"/>
      <c r="DM316" s="72">
        <f>IF($A316="-","-",ROUND(VLOOKUP($A316+ROUND(LEFT(DM$294,2)/24,5),'[1]ОАО "АТС"'!$A$30:$F$773,6,FALSE)+HLOOKUP($DL$292,'[1]Сбытовая надбавка'!$F$5:$H$6,2,FALSE),2)+'[1]Иные услуги'!$C$6+HLOOKUP($DR$291,'[1]Услуги по передаче'!$G$5:$J$7,2,FALSE))</f>
        <v>4287.66</v>
      </c>
      <c r="DN316" s="77"/>
      <c r="DO316" s="77"/>
      <c r="DP316" s="77"/>
      <c r="DQ316" s="77"/>
      <c r="DR316" s="78"/>
      <c r="DS316" s="72">
        <f>IF($A316="-","-",ROUND(VLOOKUP($A316+ROUND(LEFT(DS$294,2)/24,5),'[1]ОАО "АТС"'!$A$30:$F$773,6,FALSE)+HLOOKUP($DL$292,'[1]Сбытовая надбавка'!$F$5:$H$6,2,FALSE),2)+'[1]Иные услуги'!$C$6+HLOOKUP($DR$291,'[1]Услуги по передаче'!$G$5:$J$7,2,FALSE))</f>
        <v>4258.74</v>
      </c>
      <c r="DT316" s="77"/>
      <c r="DU316" s="77"/>
      <c r="DV316" s="77"/>
      <c r="DW316" s="77"/>
      <c r="DX316" s="78"/>
      <c r="DY316" s="72">
        <f>IF($A316="-","-",ROUND(VLOOKUP($A316+ROUND(LEFT(DY$294,2)/24,5),'[1]ОАО "АТС"'!$A$30:$F$773,6,FALSE)+HLOOKUP($DL$292,'[1]Сбытовая надбавка'!$F$5:$H$6,2,FALSE),2)+'[1]Иные услуги'!$C$6+HLOOKUP($DR$291,'[1]Услуги по передаче'!$G$5:$J$7,2,FALSE))</f>
        <v>4194.1900000000005</v>
      </c>
      <c r="DZ316" s="77"/>
      <c r="EA316" s="77"/>
      <c r="EB316" s="77"/>
      <c r="EC316" s="77"/>
      <c r="ED316" s="78"/>
      <c r="EE316" s="72">
        <f>IF($A316="-","-",ROUND(VLOOKUP($A316+ROUND(LEFT(EE$294,2)/24,5),'[1]ОАО "АТС"'!$A$30:$F$773,6,FALSE)+HLOOKUP($DL$292,'[1]Сбытовая надбавка'!$F$5:$H$6,2,FALSE),2)+'[1]Иные услуги'!$C$6+HLOOKUP($DR$291,'[1]Услуги по передаче'!$G$5:$J$7,2,FALSE))</f>
        <v>4186.91</v>
      </c>
      <c r="EF316" s="77"/>
      <c r="EG316" s="77"/>
      <c r="EH316" s="77"/>
      <c r="EI316" s="77"/>
      <c r="EJ316" s="78"/>
      <c r="EK316" s="72">
        <f>IF($A316="-","-",ROUND(VLOOKUP($A316+ROUND(LEFT(EK$294,2)/24,5),'[1]ОАО "АТС"'!$A$30:$F$773,6,FALSE)+HLOOKUP($DL$292,'[1]Сбытовая надбавка'!$F$5:$H$6,2,FALSE),2)+'[1]Иные услуги'!$C$6+HLOOKUP($DR$291,'[1]Услуги по передаче'!$G$5:$J$7,2,FALSE))</f>
        <v>4337.92</v>
      </c>
      <c r="EL316" s="77"/>
      <c r="EM316" s="77"/>
      <c r="EN316" s="77"/>
      <c r="EO316" s="77"/>
      <c r="EP316" s="78"/>
      <c r="EQ316" s="72">
        <f>IF($A316="-","-",ROUND(VLOOKUP($A316+ROUND(LEFT(EQ$294,2)/24,5),'[1]ОАО "АТС"'!$A$30:$F$773,6,FALSE)+HLOOKUP($DL$292,'[1]Сбытовая надбавка'!$F$5:$H$6,2,FALSE),2)+'[1]Иные услуги'!$C$6+HLOOKUP($DR$291,'[1]Услуги по передаче'!$G$5:$J$7,2,FALSE))</f>
        <v>4228.6000000000004</v>
      </c>
      <c r="ER316" s="77"/>
      <c r="ES316" s="77"/>
      <c r="ET316" s="77"/>
      <c r="EU316" s="77"/>
      <c r="EV316" s="78"/>
    </row>
    <row r="317" spans="1:152" s="38" customFormat="1" ht="15.75" customHeight="1" x14ac:dyDescent="0.2">
      <c r="A317" s="69">
        <f>$A$137</f>
        <v>45008</v>
      </c>
      <c r="B317" s="70"/>
      <c r="C317" s="70"/>
      <c r="D317" s="70"/>
      <c r="E317" s="70"/>
      <c r="F317" s="70"/>
      <c r="G317" s="70"/>
      <c r="H317" s="71"/>
      <c r="I317" s="72">
        <f>IF($A317="-","-",ROUND(VLOOKUP($A317+ROUND(LEFT(I$294,1)/24,5),'[1]ОАО "АТС"'!$A$30:$F$773,6,FALSE)+HLOOKUP($DL$292,'[1]Сбытовая надбавка'!$F$5:$H$6,2,FALSE),2)+'[1]Иные услуги'!$C$6+HLOOKUP($DR$291,'[1]Услуги по передаче'!$G$5:$J$7,2,FALSE))</f>
        <v>4188</v>
      </c>
      <c r="J317" s="77"/>
      <c r="K317" s="77"/>
      <c r="L317" s="77"/>
      <c r="M317" s="77"/>
      <c r="N317" s="78"/>
      <c r="O317" s="72">
        <f>IF($A317="-","-",ROUND(VLOOKUP($A317+ROUND(LEFT(O$294,1)/24,5),'[1]ОАО "АТС"'!$A$30:$F$773,6,FALSE)+HLOOKUP($DL$292,'[1]Сбытовая надбавка'!$F$5:$H$6,2,FALSE),2)+'[1]Иные услуги'!$C$6+HLOOKUP($DR$291,'[1]Услуги по передаче'!$G$5:$J$7,2,FALSE))</f>
        <v>4188</v>
      </c>
      <c r="P317" s="77"/>
      <c r="Q317" s="77"/>
      <c r="R317" s="77"/>
      <c r="S317" s="77"/>
      <c r="T317" s="78"/>
      <c r="U317" s="72">
        <f>IF($A317="-","-",ROUND(VLOOKUP($A317+ROUND(LEFT(U$294,1)/24,5),'[1]ОАО "АТС"'!$A$30:$F$773,6,FALSE)+HLOOKUP($DL$292,'[1]Сбытовая надбавка'!$F$5:$H$6,2,FALSE),2)+'[1]Иные услуги'!$C$6+HLOOKUP($DR$291,'[1]Услуги по передаче'!$G$5:$J$7,2,FALSE))</f>
        <v>4188.08</v>
      </c>
      <c r="V317" s="77"/>
      <c r="W317" s="77"/>
      <c r="X317" s="77"/>
      <c r="Y317" s="77"/>
      <c r="Z317" s="78"/>
      <c r="AA317" s="72">
        <f>IF($A317="-","-",ROUND(VLOOKUP($A317+ROUND(LEFT(AA$294,1)/24,5),'[1]ОАО "АТС"'!$A$30:$F$773,6,FALSE)+HLOOKUP($DL$292,'[1]Сбытовая надбавка'!$F$5:$H$6,2,FALSE),2)+'[1]Иные услуги'!$C$6+HLOOKUP($DR$291,'[1]Услуги по передаче'!$G$5:$J$7,2,FALSE))</f>
        <v>4188.01</v>
      </c>
      <c r="AB317" s="77"/>
      <c r="AC317" s="77"/>
      <c r="AD317" s="77"/>
      <c r="AE317" s="77"/>
      <c r="AF317" s="78"/>
      <c r="AG317" s="72">
        <f>IF($A317="-","-",ROUND(VLOOKUP($A317+ROUND(LEFT(AG$294,1)/24,5),'[1]ОАО "АТС"'!$A$30:$F$773,6,FALSE)+HLOOKUP($DL$292,'[1]Сбытовая надбавка'!$F$5:$H$6,2,FALSE),2)+'[1]Иные услуги'!$C$6+HLOOKUP($DR$291,'[1]Услуги по передаче'!$G$5:$J$7,2,FALSE))</f>
        <v>4187.87</v>
      </c>
      <c r="AH317" s="77"/>
      <c r="AI317" s="77"/>
      <c r="AJ317" s="77"/>
      <c r="AK317" s="77"/>
      <c r="AL317" s="78"/>
      <c r="AM317" s="72">
        <f>IF($A317="-","-",ROUND(VLOOKUP($A317+ROUND(LEFT(AM$294,1)/24,5),'[1]ОАО "АТС"'!$A$30:$F$773,6,FALSE)+HLOOKUP($DL$292,'[1]Сбытовая надбавка'!$F$5:$H$6,2,FALSE),2)+'[1]Иные услуги'!$C$6+HLOOKUP($DR$291,'[1]Услуги по передаче'!$G$5:$J$7,2,FALSE))</f>
        <v>4187.88</v>
      </c>
      <c r="AN317" s="77"/>
      <c r="AO317" s="77"/>
      <c r="AP317" s="77"/>
      <c r="AQ317" s="77"/>
      <c r="AR317" s="78"/>
      <c r="AS317" s="72">
        <f>IF($A317="-","-",ROUND(VLOOKUP($A317+ROUND(LEFT(AS$294,1)/24,5),'[1]ОАО "АТС"'!$A$30:$F$773,6,FALSE)+HLOOKUP($DL$292,'[1]Сбытовая надбавка'!$F$5:$H$6,2,FALSE),2)+'[1]Иные услуги'!$C$6+HLOOKUP($DR$291,'[1]Услуги по передаче'!$G$5:$J$7,2,FALSE))</f>
        <v>4187.33</v>
      </c>
      <c r="AT317" s="77"/>
      <c r="AU317" s="77"/>
      <c r="AV317" s="77"/>
      <c r="AW317" s="77"/>
      <c r="AX317" s="78"/>
      <c r="AY317" s="72">
        <f>IF($A317="-","-",ROUND(VLOOKUP($A317+ROUND(LEFT(AY$294,1)/24,5),'[1]ОАО "АТС"'!$A$30:$F$773,6,FALSE)+HLOOKUP($DL$292,'[1]Сбытовая надбавка'!$F$5:$H$6,2,FALSE),2)+'[1]Иные услуги'!$C$6+HLOOKUP($DR$291,'[1]Услуги по передаче'!$G$5:$J$7,2,FALSE))</f>
        <v>4279.4799999999996</v>
      </c>
      <c r="AZ317" s="77"/>
      <c r="BA317" s="77"/>
      <c r="BB317" s="77"/>
      <c r="BC317" s="77"/>
      <c r="BD317" s="78"/>
      <c r="BE317" s="72">
        <f>IF($A317="-","-",ROUND(VLOOKUP($A317+ROUND(LEFT(BE$294,1)/24,5),'[1]ОАО "АТС"'!$A$30:$F$773,6,FALSE)+HLOOKUP($DL$292,'[1]Сбытовая надбавка'!$F$5:$H$6,2,FALSE),2)+'[1]Иные услуги'!$C$6+HLOOKUP($DR$291,'[1]Услуги по передаче'!$G$5:$J$7,2,FALSE))</f>
        <v>4187.5600000000004</v>
      </c>
      <c r="BF317" s="77"/>
      <c r="BG317" s="77"/>
      <c r="BH317" s="77"/>
      <c r="BI317" s="77"/>
      <c r="BJ317" s="78"/>
      <c r="BK317" s="72">
        <f>IF($A317="-","-",ROUND(VLOOKUP($A317+ROUND(LEFT(BK$294,1)/24,5),'[1]ОАО "АТС"'!$A$30:$F$773,6,FALSE)+HLOOKUP($DL$292,'[1]Сбытовая надбавка'!$F$5:$H$6,2,FALSE),2)+'[1]Иные услуги'!$C$6+HLOOKUP($DR$291,'[1]Услуги по передаче'!$G$5:$J$7,2,FALSE))</f>
        <v>4234.09</v>
      </c>
      <c r="BL317" s="77"/>
      <c r="BM317" s="77"/>
      <c r="BN317" s="77"/>
      <c r="BO317" s="77"/>
      <c r="BP317" s="78"/>
      <c r="BQ317" s="72">
        <f>IF($A317="-","-",ROUND(VLOOKUP($A317+ROUND(LEFT(BQ$294,2)/24,5),'[1]ОАО "АТС"'!$A$30:$F$773,6,FALSE)+HLOOKUP($DL$292,'[1]Сбытовая надбавка'!$F$5:$H$6,2,FALSE),2)+'[1]Иные услуги'!$C$6+HLOOKUP($DR$291,'[1]Услуги по передаче'!$G$5:$J$7,2,FALSE))</f>
        <v>4246.2700000000004</v>
      </c>
      <c r="BR317" s="77"/>
      <c r="BS317" s="77"/>
      <c r="BT317" s="77"/>
      <c r="BU317" s="77"/>
      <c r="BV317" s="78"/>
      <c r="BW317" s="72">
        <f>IF($A317="-","-",ROUND(VLOOKUP($A317+ROUND(LEFT(BW$294,2)/24,5),'[1]ОАО "АТС"'!$A$30:$F$773,6,FALSE)+HLOOKUP($DL$292,'[1]Сбытовая надбавка'!$F$5:$H$6,2,FALSE),2)+'[1]Иные услуги'!$C$6+HLOOKUP($DR$291,'[1]Услуги по передаче'!$G$5:$J$7,2,FALSE))</f>
        <v>4233.6400000000003</v>
      </c>
      <c r="BX317" s="77"/>
      <c r="BY317" s="77"/>
      <c r="BZ317" s="77"/>
      <c r="CA317" s="77"/>
      <c r="CB317" s="78"/>
      <c r="CC317" s="72">
        <f>IF($A317="-","-",ROUND(VLOOKUP($A317+ROUND(LEFT(CC$294,2)/24,5),'[1]ОАО "АТС"'!$A$30:$F$773,6,FALSE)+HLOOKUP($DL$292,'[1]Сбытовая надбавка'!$F$5:$H$6,2,FALSE),2)+'[1]Иные услуги'!$C$6+HLOOKUP($DR$291,'[1]Услуги по передаче'!$G$5:$J$7,2,FALSE))</f>
        <v>4202.58</v>
      </c>
      <c r="CD317" s="77"/>
      <c r="CE317" s="77"/>
      <c r="CF317" s="77"/>
      <c r="CG317" s="77"/>
      <c r="CH317" s="78"/>
      <c r="CI317" s="72">
        <f>IF($A317="-","-",ROUND(VLOOKUP($A317+ROUND(LEFT(CI$294,2)/24,5),'[1]ОАО "АТС"'!$A$30:$F$773,6,FALSE)+HLOOKUP($DL$292,'[1]Сбытовая надбавка'!$F$5:$H$6,2,FALSE),2)+'[1]Иные услуги'!$C$6+HLOOKUP($DR$291,'[1]Услуги по передаче'!$G$5:$J$7,2,FALSE))</f>
        <v>4202.8100000000004</v>
      </c>
      <c r="CJ317" s="77"/>
      <c r="CK317" s="77"/>
      <c r="CL317" s="77"/>
      <c r="CM317" s="77"/>
      <c r="CN317" s="78"/>
      <c r="CO317" s="72">
        <f>IF($A317="-","-",ROUND(VLOOKUP($A317+ROUND(LEFT(CO$294,2)/24,5),'[1]ОАО "АТС"'!$A$30:$F$773,6,FALSE)+HLOOKUP($DL$292,'[1]Сбытовая надбавка'!$F$5:$H$6,2,FALSE),2)+'[1]Иные услуги'!$C$6+HLOOKUP($DR$291,'[1]Услуги по передаче'!$G$5:$J$7,2,FALSE))</f>
        <v>4187.59</v>
      </c>
      <c r="CP317" s="77"/>
      <c r="CQ317" s="77"/>
      <c r="CR317" s="77"/>
      <c r="CS317" s="77"/>
      <c r="CT317" s="78"/>
      <c r="CU317" s="72">
        <f>IF($A317="-","-",ROUND(VLOOKUP($A317+ROUND(LEFT(CU$294,2)/24,5),'[1]ОАО "АТС"'!$A$30:$F$773,6,FALSE)+HLOOKUP($DL$292,'[1]Сбытовая надбавка'!$F$5:$H$6,2,FALSE),2)+'[1]Иные услуги'!$C$6+HLOOKUP($DR$291,'[1]Услуги по передаче'!$G$5:$J$7,2,FALSE))</f>
        <v>4187.58</v>
      </c>
      <c r="CV317" s="77"/>
      <c r="CW317" s="77"/>
      <c r="CX317" s="77"/>
      <c r="CY317" s="77"/>
      <c r="CZ317" s="78"/>
      <c r="DA317" s="72">
        <f>IF($A317="-","-",ROUND(VLOOKUP($A317+ROUND(LEFT(DA$294,2)/24,5),'[1]ОАО "АТС"'!$A$30:$F$773,6,FALSE)+HLOOKUP($DL$292,'[1]Сбытовая надбавка'!$F$5:$H$6,2,FALSE),2)+'[1]Иные услуги'!$C$6+HLOOKUP($DR$291,'[1]Услуги по передаче'!$G$5:$J$7,2,FALSE))</f>
        <v>4187.8500000000004</v>
      </c>
      <c r="DB317" s="77"/>
      <c r="DC317" s="77"/>
      <c r="DD317" s="77"/>
      <c r="DE317" s="77"/>
      <c r="DF317" s="78"/>
      <c r="DG317" s="72">
        <f>IF($A317="-","-",ROUND(VLOOKUP($A317+ROUND(LEFT(DG$294,2)/24,5),'[1]ОАО "АТС"'!$A$30:$F$773,6,FALSE)+HLOOKUP($DL$292,'[1]Сбытовая надбавка'!$F$5:$H$6,2,FALSE),2)+'[1]Иные услуги'!$C$6+HLOOKUP($DR$291,'[1]Услуги по передаче'!$G$5:$J$7,2,FALSE))</f>
        <v>4187.95</v>
      </c>
      <c r="DH317" s="77"/>
      <c r="DI317" s="77"/>
      <c r="DJ317" s="77"/>
      <c r="DK317" s="77"/>
      <c r="DL317" s="78"/>
      <c r="DM317" s="72">
        <f>IF($A317="-","-",ROUND(VLOOKUP($A317+ROUND(LEFT(DM$294,2)/24,5),'[1]ОАО "АТС"'!$A$30:$F$773,6,FALSE)+HLOOKUP($DL$292,'[1]Сбытовая надбавка'!$F$5:$H$6,2,FALSE),2)+'[1]Иные услуги'!$C$6+HLOOKUP($DR$291,'[1]Услуги по передаче'!$G$5:$J$7,2,FALSE))</f>
        <v>4290.96</v>
      </c>
      <c r="DN317" s="77"/>
      <c r="DO317" s="77"/>
      <c r="DP317" s="77"/>
      <c r="DQ317" s="77"/>
      <c r="DR317" s="78"/>
      <c r="DS317" s="72">
        <f>IF($A317="-","-",ROUND(VLOOKUP($A317+ROUND(LEFT(DS$294,2)/24,5),'[1]ОАО "АТС"'!$A$30:$F$773,6,FALSE)+HLOOKUP($DL$292,'[1]Сбытовая надбавка'!$F$5:$H$6,2,FALSE),2)+'[1]Иные услуги'!$C$6+HLOOKUP($DR$291,'[1]Услуги по передаче'!$G$5:$J$7,2,FALSE))</f>
        <v>4264.04</v>
      </c>
      <c r="DT317" s="77"/>
      <c r="DU317" s="77"/>
      <c r="DV317" s="77"/>
      <c r="DW317" s="77"/>
      <c r="DX317" s="78"/>
      <c r="DY317" s="72">
        <f>IF($A317="-","-",ROUND(VLOOKUP($A317+ROUND(LEFT(DY$294,2)/24,5),'[1]ОАО "АТС"'!$A$30:$F$773,6,FALSE)+HLOOKUP($DL$292,'[1]Сбытовая надбавка'!$F$5:$H$6,2,FALSE),2)+'[1]Иные услуги'!$C$6+HLOOKUP($DR$291,'[1]Услуги по передаче'!$G$5:$J$7,2,FALSE))</f>
        <v>4204.66</v>
      </c>
      <c r="DZ317" s="77"/>
      <c r="EA317" s="77"/>
      <c r="EB317" s="77"/>
      <c r="EC317" s="77"/>
      <c r="ED317" s="78"/>
      <c r="EE317" s="72">
        <f>IF($A317="-","-",ROUND(VLOOKUP($A317+ROUND(LEFT(EE$294,2)/24,5),'[1]ОАО "АТС"'!$A$30:$F$773,6,FALSE)+HLOOKUP($DL$292,'[1]Сбытовая надбавка'!$F$5:$H$6,2,FALSE),2)+'[1]Иные услуги'!$C$6+HLOOKUP($DR$291,'[1]Услуги по передаче'!$G$5:$J$7,2,FALSE))</f>
        <v>4186.84</v>
      </c>
      <c r="EF317" s="77"/>
      <c r="EG317" s="77"/>
      <c r="EH317" s="77"/>
      <c r="EI317" s="77"/>
      <c r="EJ317" s="78"/>
      <c r="EK317" s="72">
        <f>IF($A317="-","-",ROUND(VLOOKUP($A317+ROUND(LEFT(EK$294,2)/24,5),'[1]ОАО "АТС"'!$A$30:$F$773,6,FALSE)+HLOOKUP($DL$292,'[1]Сбытовая надбавка'!$F$5:$H$6,2,FALSE),2)+'[1]Иные услуги'!$C$6+HLOOKUP($DR$291,'[1]Услуги по передаче'!$G$5:$J$7,2,FALSE))</f>
        <v>4347.5300000000007</v>
      </c>
      <c r="EL317" s="77"/>
      <c r="EM317" s="77"/>
      <c r="EN317" s="77"/>
      <c r="EO317" s="77"/>
      <c r="EP317" s="78"/>
      <c r="EQ317" s="72">
        <f>IF($A317="-","-",ROUND(VLOOKUP($A317+ROUND(LEFT(EQ$294,2)/24,5),'[1]ОАО "АТС"'!$A$30:$F$773,6,FALSE)+HLOOKUP($DL$292,'[1]Сбытовая надбавка'!$F$5:$H$6,2,FALSE),2)+'[1]Иные услуги'!$C$6+HLOOKUP($DR$291,'[1]Услуги по передаче'!$G$5:$J$7,2,FALSE))</f>
        <v>4234.62</v>
      </c>
      <c r="ER317" s="77"/>
      <c r="ES317" s="77"/>
      <c r="ET317" s="77"/>
      <c r="EU317" s="77"/>
      <c r="EV317" s="78"/>
    </row>
    <row r="318" spans="1:152" s="38" customFormat="1" ht="15.75" customHeight="1" x14ac:dyDescent="0.2">
      <c r="A318" s="69">
        <f>$A$138</f>
        <v>45009</v>
      </c>
      <c r="B318" s="70"/>
      <c r="C318" s="70"/>
      <c r="D318" s="70"/>
      <c r="E318" s="70"/>
      <c r="F318" s="70"/>
      <c r="G318" s="70"/>
      <c r="H318" s="71"/>
      <c r="I318" s="72">
        <f>IF($A318="-","-",ROUND(VLOOKUP($A318+ROUND(LEFT(I$294,1)/24,5),'[1]ОАО "АТС"'!$A$30:$F$773,6,FALSE)+HLOOKUP($DL$292,'[1]Сбытовая надбавка'!$F$5:$H$6,2,FALSE),2)+'[1]Иные услуги'!$C$6+HLOOKUP($DR$291,'[1]Услуги по передаче'!$G$5:$J$7,2,FALSE))</f>
        <v>4187.95</v>
      </c>
      <c r="J318" s="77"/>
      <c r="K318" s="77"/>
      <c r="L318" s="77"/>
      <c r="M318" s="77"/>
      <c r="N318" s="78"/>
      <c r="O318" s="72">
        <f>IF($A318="-","-",ROUND(VLOOKUP($A318+ROUND(LEFT(O$294,1)/24,5),'[1]ОАО "АТС"'!$A$30:$F$773,6,FALSE)+HLOOKUP($DL$292,'[1]Сбытовая надбавка'!$F$5:$H$6,2,FALSE),2)+'[1]Иные услуги'!$C$6+HLOOKUP($DR$291,'[1]Услуги по передаче'!$G$5:$J$7,2,FALSE))</f>
        <v>4188.04</v>
      </c>
      <c r="P318" s="77"/>
      <c r="Q318" s="77"/>
      <c r="R318" s="77"/>
      <c r="S318" s="77"/>
      <c r="T318" s="78"/>
      <c r="U318" s="72">
        <f>IF($A318="-","-",ROUND(VLOOKUP($A318+ROUND(LEFT(U$294,1)/24,5),'[1]ОАО "АТС"'!$A$30:$F$773,6,FALSE)+HLOOKUP($DL$292,'[1]Сбытовая надбавка'!$F$5:$H$6,2,FALSE),2)+'[1]Иные услуги'!$C$6+HLOOKUP($DR$291,'[1]Услуги по передаче'!$G$5:$J$7,2,FALSE))</f>
        <v>4188.09</v>
      </c>
      <c r="V318" s="77"/>
      <c r="W318" s="77"/>
      <c r="X318" s="77"/>
      <c r="Y318" s="77"/>
      <c r="Z318" s="78"/>
      <c r="AA318" s="72">
        <f>IF($A318="-","-",ROUND(VLOOKUP($A318+ROUND(LEFT(AA$294,1)/24,5),'[1]ОАО "АТС"'!$A$30:$F$773,6,FALSE)+HLOOKUP($DL$292,'[1]Сбытовая надбавка'!$F$5:$H$6,2,FALSE),2)+'[1]Иные услуги'!$C$6+HLOOKUP($DR$291,'[1]Услуги по передаче'!$G$5:$J$7,2,FALSE))</f>
        <v>4187.9799999999996</v>
      </c>
      <c r="AB318" s="77"/>
      <c r="AC318" s="77"/>
      <c r="AD318" s="77"/>
      <c r="AE318" s="77"/>
      <c r="AF318" s="78"/>
      <c r="AG318" s="72">
        <f>IF($A318="-","-",ROUND(VLOOKUP($A318+ROUND(LEFT(AG$294,1)/24,5),'[1]ОАО "АТС"'!$A$30:$F$773,6,FALSE)+HLOOKUP($DL$292,'[1]Сбытовая надбавка'!$F$5:$H$6,2,FALSE),2)+'[1]Иные услуги'!$C$6+HLOOKUP($DR$291,'[1]Услуги по передаче'!$G$5:$J$7,2,FALSE))</f>
        <v>4187.8999999999996</v>
      </c>
      <c r="AH318" s="77"/>
      <c r="AI318" s="77"/>
      <c r="AJ318" s="77"/>
      <c r="AK318" s="77"/>
      <c r="AL318" s="78"/>
      <c r="AM318" s="72">
        <f>IF($A318="-","-",ROUND(VLOOKUP($A318+ROUND(LEFT(AM$294,1)/24,5),'[1]ОАО "АТС"'!$A$30:$F$773,6,FALSE)+HLOOKUP($DL$292,'[1]Сбытовая надбавка'!$F$5:$H$6,2,FALSE),2)+'[1]Иные услуги'!$C$6+HLOOKUP($DR$291,'[1]Услуги по передаче'!$G$5:$J$7,2,FALSE))</f>
        <v>4187.95</v>
      </c>
      <c r="AN318" s="77"/>
      <c r="AO318" s="77"/>
      <c r="AP318" s="77"/>
      <c r="AQ318" s="77"/>
      <c r="AR318" s="78"/>
      <c r="AS318" s="72">
        <f>IF($A318="-","-",ROUND(VLOOKUP($A318+ROUND(LEFT(AS$294,1)/24,5),'[1]ОАО "АТС"'!$A$30:$F$773,6,FALSE)+HLOOKUP($DL$292,'[1]Сбытовая надбавка'!$F$5:$H$6,2,FALSE),2)+'[1]Иные услуги'!$C$6+HLOOKUP($DR$291,'[1]Услуги по передаче'!$G$5:$J$7,2,FALSE))</f>
        <v>4187.4799999999996</v>
      </c>
      <c r="AT318" s="77"/>
      <c r="AU318" s="77"/>
      <c r="AV318" s="77"/>
      <c r="AW318" s="77"/>
      <c r="AX318" s="78"/>
      <c r="AY318" s="72">
        <f>IF($A318="-","-",ROUND(VLOOKUP($A318+ROUND(LEFT(AY$294,1)/24,5),'[1]ОАО "АТС"'!$A$30:$F$773,6,FALSE)+HLOOKUP($DL$292,'[1]Сбытовая надбавка'!$F$5:$H$6,2,FALSE),2)+'[1]Иные услуги'!$C$6+HLOOKUP($DR$291,'[1]Услуги по передаче'!$G$5:$J$7,2,FALSE))</f>
        <v>4283.6499999999996</v>
      </c>
      <c r="AZ318" s="77"/>
      <c r="BA318" s="77"/>
      <c r="BB318" s="77"/>
      <c r="BC318" s="77"/>
      <c r="BD318" s="78"/>
      <c r="BE318" s="72">
        <f>IF($A318="-","-",ROUND(VLOOKUP($A318+ROUND(LEFT(BE$294,1)/24,5),'[1]ОАО "АТС"'!$A$30:$F$773,6,FALSE)+HLOOKUP($DL$292,'[1]Сбытовая надбавка'!$F$5:$H$6,2,FALSE),2)+'[1]Иные услуги'!$C$6+HLOOKUP($DR$291,'[1]Услуги по передаче'!$G$5:$J$7,2,FALSE))</f>
        <v>4187.47</v>
      </c>
      <c r="BF318" s="77"/>
      <c r="BG318" s="77"/>
      <c r="BH318" s="77"/>
      <c r="BI318" s="77"/>
      <c r="BJ318" s="78"/>
      <c r="BK318" s="72">
        <f>IF($A318="-","-",ROUND(VLOOKUP($A318+ROUND(LEFT(BK$294,1)/24,5),'[1]ОАО "АТС"'!$A$30:$F$773,6,FALSE)+HLOOKUP($DL$292,'[1]Сбытовая надбавка'!$F$5:$H$6,2,FALSE),2)+'[1]Иные услуги'!$C$6+HLOOKUP($DR$291,'[1]Услуги по передаче'!$G$5:$J$7,2,FALSE))</f>
        <v>4201.66</v>
      </c>
      <c r="BL318" s="77"/>
      <c r="BM318" s="77"/>
      <c r="BN318" s="77"/>
      <c r="BO318" s="77"/>
      <c r="BP318" s="78"/>
      <c r="BQ318" s="72">
        <f>IF($A318="-","-",ROUND(VLOOKUP($A318+ROUND(LEFT(BQ$294,2)/24,5),'[1]ОАО "АТС"'!$A$30:$F$773,6,FALSE)+HLOOKUP($DL$292,'[1]Сбытовая надбавка'!$F$5:$H$6,2,FALSE),2)+'[1]Иные услуги'!$C$6+HLOOKUP($DR$291,'[1]Услуги по передаче'!$G$5:$J$7,2,FALSE))</f>
        <v>4214.9400000000005</v>
      </c>
      <c r="BR318" s="77"/>
      <c r="BS318" s="77"/>
      <c r="BT318" s="77"/>
      <c r="BU318" s="77"/>
      <c r="BV318" s="78"/>
      <c r="BW318" s="72">
        <f>IF($A318="-","-",ROUND(VLOOKUP($A318+ROUND(LEFT(BW$294,2)/24,5),'[1]ОАО "АТС"'!$A$30:$F$773,6,FALSE)+HLOOKUP($DL$292,'[1]Сбытовая надбавка'!$F$5:$H$6,2,FALSE),2)+'[1]Иные услуги'!$C$6+HLOOKUP($DR$291,'[1]Услуги по передаче'!$G$5:$J$7,2,FALSE))</f>
        <v>4202</v>
      </c>
      <c r="BX318" s="77"/>
      <c r="BY318" s="77"/>
      <c r="BZ318" s="77"/>
      <c r="CA318" s="77"/>
      <c r="CB318" s="78"/>
      <c r="CC318" s="72">
        <f>IF($A318="-","-",ROUND(VLOOKUP($A318+ROUND(LEFT(CC$294,2)/24,5),'[1]ОАО "АТС"'!$A$30:$F$773,6,FALSE)+HLOOKUP($DL$292,'[1]Сбытовая надбавка'!$F$5:$H$6,2,FALSE),2)+'[1]Иные услуги'!$C$6+HLOOKUP($DR$291,'[1]Услуги по передаче'!$G$5:$J$7,2,FALSE))</f>
        <v>4187.5300000000007</v>
      </c>
      <c r="CD318" s="77"/>
      <c r="CE318" s="77"/>
      <c r="CF318" s="77"/>
      <c r="CG318" s="77"/>
      <c r="CH318" s="78"/>
      <c r="CI318" s="72">
        <f>IF($A318="-","-",ROUND(VLOOKUP($A318+ROUND(LEFT(CI$294,2)/24,5),'[1]ОАО "АТС"'!$A$30:$F$773,6,FALSE)+HLOOKUP($DL$292,'[1]Сбытовая надбавка'!$F$5:$H$6,2,FALSE),2)+'[1]Иные услуги'!$C$6+HLOOKUP($DR$291,'[1]Услуги по передаче'!$G$5:$J$7,2,FALSE))</f>
        <v>4187.5</v>
      </c>
      <c r="CJ318" s="77"/>
      <c r="CK318" s="77"/>
      <c r="CL318" s="77"/>
      <c r="CM318" s="77"/>
      <c r="CN318" s="78"/>
      <c r="CO318" s="72">
        <f>IF($A318="-","-",ROUND(VLOOKUP($A318+ROUND(LEFT(CO$294,2)/24,5),'[1]ОАО "АТС"'!$A$30:$F$773,6,FALSE)+HLOOKUP($DL$292,'[1]Сбытовая надбавка'!$F$5:$H$6,2,FALSE),2)+'[1]Иные услуги'!$C$6+HLOOKUP($DR$291,'[1]Услуги по передаче'!$G$5:$J$7,2,FALSE))</f>
        <v>4188.3900000000003</v>
      </c>
      <c r="CP318" s="77"/>
      <c r="CQ318" s="77"/>
      <c r="CR318" s="77"/>
      <c r="CS318" s="77"/>
      <c r="CT318" s="78"/>
      <c r="CU318" s="72">
        <f>IF($A318="-","-",ROUND(VLOOKUP($A318+ROUND(LEFT(CU$294,2)/24,5),'[1]ОАО "АТС"'!$A$30:$F$773,6,FALSE)+HLOOKUP($DL$292,'[1]Сбытовая надбавка'!$F$5:$H$6,2,FALSE),2)+'[1]Иные услуги'!$C$6+HLOOKUP($DR$291,'[1]Услуги по передаче'!$G$5:$J$7,2,FALSE))</f>
        <v>4187.83</v>
      </c>
      <c r="CV318" s="77"/>
      <c r="CW318" s="77"/>
      <c r="CX318" s="77"/>
      <c r="CY318" s="77"/>
      <c r="CZ318" s="78"/>
      <c r="DA318" s="72">
        <f>IF($A318="-","-",ROUND(VLOOKUP($A318+ROUND(LEFT(DA$294,2)/24,5),'[1]ОАО "АТС"'!$A$30:$F$773,6,FALSE)+HLOOKUP($DL$292,'[1]Сбытовая надбавка'!$F$5:$H$6,2,FALSE),2)+'[1]Иные услуги'!$C$6+HLOOKUP($DR$291,'[1]Услуги по передаче'!$G$5:$J$7,2,FALSE))</f>
        <v>4187.8999999999996</v>
      </c>
      <c r="DB318" s="77"/>
      <c r="DC318" s="77"/>
      <c r="DD318" s="77"/>
      <c r="DE318" s="77"/>
      <c r="DF318" s="78"/>
      <c r="DG318" s="72">
        <f>IF($A318="-","-",ROUND(VLOOKUP($A318+ROUND(LEFT(DG$294,2)/24,5),'[1]ОАО "АТС"'!$A$30:$F$773,6,FALSE)+HLOOKUP($DL$292,'[1]Сбытовая надбавка'!$F$5:$H$6,2,FALSE),2)+'[1]Иные услуги'!$C$6+HLOOKUP($DR$291,'[1]Услуги по передаче'!$G$5:$J$7,2,FALSE))</f>
        <v>4187.95</v>
      </c>
      <c r="DH318" s="77"/>
      <c r="DI318" s="77"/>
      <c r="DJ318" s="77"/>
      <c r="DK318" s="77"/>
      <c r="DL318" s="78"/>
      <c r="DM318" s="72">
        <f>IF($A318="-","-",ROUND(VLOOKUP($A318+ROUND(LEFT(DM$294,2)/24,5),'[1]ОАО "АТС"'!$A$30:$F$773,6,FALSE)+HLOOKUP($DL$292,'[1]Сбытовая надбавка'!$F$5:$H$6,2,FALSE),2)+'[1]Иные услуги'!$C$6+HLOOKUP($DR$291,'[1]Услуги по передаче'!$G$5:$J$7,2,FALSE))</f>
        <v>4192.1499999999996</v>
      </c>
      <c r="DN318" s="77"/>
      <c r="DO318" s="77"/>
      <c r="DP318" s="77"/>
      <c r="DQ318" s="77"/>
      <c r="DR318" s="78"/>
      <c r="DS318" s="72">
        <f>IF($A318="-","-",ROUND(VLOOKUP($A318+ROUND(LEFT(DS$294,2)/24,5),'[1]ОАО "АТС"'!$A$30:$F$773,6,FALSE)+HLOOKUP($DL$292,'[1]Сбытовая надбавка'!$F$5:$H$6,2,FALSE),2)+'[1]Иные услуги'!$C$6+HLOOKUP($DR$291,'[1]Услуги по передаче'!$G$5:$J$7,2,FALSE))</f>
        <v>4187.01</v>
      </c>
      <c r="DT318" s="77"/>
      <c r="DU318" s="77"/>
      <c r="DV318" s="77"/>
      <c r="DW318" s="77"/>
      <c r="DX318" s="78"/>
      <c r="DY318" s="72">
        <f>IF($A318="-","-",ROUND(VLOOKUP($A318+ROUND(LEFT(DY$294,2)/24,5),'[1]ОАО "АТС"'!$A$30:$F$773,6,FALSE)+HLOOKUP($DL$292,'[1]Сбытовая надбавка'!$F$5:$H$6,2,FALSE),2)+'[1]Иные услуги'!$C$6+HLOOKUP($DR$291,'[1]Услуги по передаче'!$G$5:$J$7,2,FALSE))</f>
        <v>4187.26</v>
      </c>
      <c r="DZ318" s="77"/>
      <c r="EA318" s="77"/>
      <c r="EB318" s="77"/>
      <c r="EC318" s="77"/>
      <c r="ED318" s="78"/>
      <c r="EE318" s="72">
        <f>IF($A318="-","-",ROUND(VLOOKUP($A318+ROUND(LEFT(EE$294,2)/24,5),'[1]ОАО "АТС"'!$A$30:$F$773,6,FALSE)+HLOOKUP($DL$292,'[1]Сбытовая надбавка'!$F$5:$H$6,2,FALSE),2)+'[1]Иные услуги'!$C$6+HLOOKUP($DR$291,'[1]Услуги по передаче'!$G$5:$J$7,2,FALSE))</f>
        <v>4187.2</v>
      </c>
      <c r="EF318" s="77"/>
      <c r="EG318" s="77"/>
      <c r="EH318" s="77"/>
      <c r="EI318" s="77"/>
      <c r="EJ318" s="78"/>
      <c r="EK318" s="72">
        <f>IF($A318="-","-",ROUND(VLOOKUP($A318+ROUND(LEFT(EK$294,2)/24,5),'[1]ОАО "АТС"'!$A$30:$F$773,6,FALSE)+HLOOKUP($DL$292,'[1]Сбытовая надбавка'!$F$5:$H$6,2,FALSE),2)+'[1]Иные услуги'!$C$6+HLOOKUP($DR$291,'[1]Услуги по передаче'!$G$5:$J$7,2,FALSE))</f>
        <v>4359.41</v>
      </c>
      <c r="EL318" s="77"/>
      <c r="EM318" s="77"/>
      <c r="EN318" s="77"/>
      <c r="EO318" s="77"/>
      <c r="EP318" s="78"/>
      <c r="EQ318" s="72">
        <f>IF($A318="-","-",ROUND(VLOOKUP($A318+ROUND(LEFT(EQ$294,2)/24,5),'[1]ОАО "АТС"'!$A$30:$F$773,6,FALSE)+HLOOKUP($DL$292,'[1]Сбытовая надбавка'!$F$5:$H$6,2,FALSE),2)+'[1]Иные услуги'!$C$6+HLOOKUP($DR$291,'[1]Услуги по передаче'!$G$5:$J$7,2,FALSE))</f>
        <v>4250.55</v>
      </c>
      <c r="ER318" s="77"/>
      <c r="ES318" s="77"/>
      <c r="ET318" s="77"/>
      <c r="EU318" s="77"/>
      <c r="EV318" s="78"/>
    </row>
    <row r="319" spans="1:152" s="38" customFormat="1" ht="15.75" customHeight="1" x14ac:dyDescent="0.2">
      <c r="A319" s="69">
        <f>$A$139</f>
        <v>45010</v>
      </c>
      <c r="B319" s="70"/>
      <c r="C319" s="70"/>
      <c r="D319" s="70"/>
      <c r="E319" s="70"/>
      <c r="F319" s="70"/>
      <c r="G319" s="70"/>
      <c r="H319" s="71"/>
      <c r="I319" s="72">
        <f>IF($A319="-","-",ROUND(VLOOKUP($A319+ROUND(LEFT(I$294,1)/24,5),'[1]ОАО "АТС"'!$A$30:$F$773,6,FALSE)+HLOOKUP($DL$292,'[1]Сбытовая надбавка'!$F$5:$H$6,2,FALSE),2)+'[1]Иные услуги'!$C$6+HLOOKUP($DR$291,'[1]Услуги по передаче'!$G$5:$J$7,2,FALSE))</f>
        <v>4187.71</v>
      </c>
      <c r="J319" s="77"/>
      <c r="K319" s="77"/>
      <c r="L319" s="77"/>
      <c r="M319" s="77"/>
      <c r="N319" s="78"/>
      <c r="O319" s="72">
        <f>IF($A319="-","-",ROUND(VLOOKUP($A319+ROUND(LEFT(O$294,1)/24,5),'[1]ОАО "АТС"'!$A$30:$F$773,6,FALSE)+HLOOKUP($DL$292,'[1]Сбытовая надбавка'!$F$5:$H$6,2,FALSE),2)+'[1]Иные услуги'!$C$6+HLOOKUP($DR$291,'[1]Услуги по передаче'!$G$5:$J$7,2,FALSE))</f>
        <v>4187.7700000000004</v>
      </c>
      <c r="P319" s="77"/>
      <c r="Q319" s="77"/>
      <c r="R319" s="77"/>
      <c r="S319" s="77"/>
      <c r="T319" s="78"/>
      <c r="U319" s="72">
        <f>IF($A319="-","-",ROUND(VLOOKUP($A319+ROUND(LEFT(U$294,1)/24,5),'[1]ОАО "АТС"'!$A$30:$F$773,6,FALSE)+HLOOKUP($DL$292,'[1]Сбытовая надбавка'!$F$5:$H$6,2,FALSE),2)+'[1]Иные услуги'!$C$6+HLOOKUP($DR$291,'[1]Услуги по передаче'!$G$5:$J$7,2,FALSE))</f>
        <v>4187.8999999999996</v>
      </c>
      <c r="V319" s="77"/>
      <c r="W319" s="77"/>
      <c r="X319" s="77"/>
      <c r="Y319" s="77"/>
      <c r="Z319" s="78"/>
      <c r="AA319" s="72">
        <f>IF($A319="-","-",ROUND(VLOOKUP($A319+ROUND(LEFT(AA$294,1)/24,5),'[1]ОАО "АТС"'!$A$30:$F$773,6,FALSE)+HLOOKUP($DL$292,'[1]Сбытовая надбавка'!$F$5:$H$6,2,FALSE),2)+'[1]Иные услуги'!$C$6+HLOOKUP($DR$291,'[1]Услуги по передаче'!$G$5:$J$7,2,FALSE))</f>
        <v>4187.82</v>
      </c>
      <c r="AB319" s="77"/>
      <c r="AC319" s="77"/>
      <c r="AD319" s="77"/>
      <c r="AE319" s="77"/>
      <c r="AF319" s="78"/>
      <c r="AG319" s="72">
        <f>IF($A319="-","-",ROUND(VLOOKUP($A319+ROUND(LEFT(AG$294,1)/24,5),'[1]ОАО "АТС"'!$A$30:$F$773,6,FALSE)+HLOOKUP($DL$292,'[1]Сбытовая надбавка'!$F$5:$H$6,2,FALSE),2)+'[1]Иные услуги'!$C$6+HLOOKUP($DR$291,'[1]Услуги по передаче'!$G$5:$J$7,2,FALSE))</f>
        <v>4187.74</v>
      </c>
      <c r="AH319" s="77"/>
      <c r="AI319" s="77"/>
      <c r="AJ319" s="77"/>
      <c r="AK319" s="77"/>
      <c r="AL319" s="78"/>
      <c r="AM319" s="72">
        <f>IF($A319="-","-",ROUND(VLOOKUP($A319+ROUND(LEFT(AM$294,1)/24,5),'[1]ОАО "АТС"'!$A$30:$F$773,6,FALSE)+HLOOKUP($DL$292,'[1]Сбытовая надбавка'!$F$5:$H$6,2,FALSE),2)+'[1]Иные услуги'!$C$6+HLOOKUP($DR$291,'[1]Услуги по передаче'!$G$5:$J$7,2,FALSE))</f>
        <v>4187.92</v>
      </c>
      <c r="AN319" s="77"/>
      <c r="AO319" s="77"/>
      <c r="AP319" s="77"/>
      <c r="AQ319" s="77"/>
      <c r="AR319" s="78"/>
      <c r="AS319" s="72">
        <f>IF($A319="-","-",ROUND(VLOOKUP($A319+ROUND(LEFT(AS$294,1)/24,5),'[1]ОАО "АТС"'!$A$30:$F$773,6,FALSE)+HLOOKUP($DL$292,'[1]Сбытовая надбавка'!$F$5:$H$6,2,FALSE),2)+'[1]Иные услуги'!$C$6+HLOOKUP($DR$291,'[1]Услуги по передаче'!$G$5:$J$7,2,FALSE))</f>
        <v>4187.63</v>
      </c>
      <c r="AT319" s="77"/>
      <c r="AU319" s="77"/>
      <c r="AV319" s="77"/>
      <c r="AW319" s="77"/>
      <c r="AX319" s="78"/>
      <c r="AY319" s="72">
        <f>IF($A319="-","-",ROUND(VLOOKUP($A319+ROUND(LEFT(AY$294,1)/24,5),'[1]ОАО "АТС"'!$A$30:$F$773,6,FALSE)+HLOOKUP($DL$292,'[1]Сбытовая надбавка'!$F$5:$H$6,2,FALSE),2)+'[1]Иные услуги'!$C$6+HLOOKUP($DR$291,'[1]Услуги по передаче'!$G$5:$J$7,2,FALSE))</f>
        <v>4246.1100000000006</v>
      </c>
      <c r="AZ319" s="77"/>
      <c r="BA319" s="77"/>
      <c r="BB319" s="77"/>
      <c r="BC319" s="77"/>
      <c r="BD319" s="78"/>
      <c r="BE319" s="72">
        <f>IF($A319="-","-",ROUND(VLOOKUP($A319+ROUND(LEFT(BE$294,1)/24,5),'[1]ОАО "АТС"'!$A$30:$F$773,6,FALSE)+HLOOKUP($DL$292,'[1]Сбытовая надбавка'!$F$5:$H$6,2,FALSE),2)+'[1]Иные услуги'!$C$6+HLOOKUP($DR$291,'[1]Услуги по передаче'!$G$5:$J$7,2,FALSE))</f>
        <v>4187.8999999999996</v>
      </c>
      <c r="BF319" s="77"/>
      <c r="BG319" s="77"/>
      <c r="BH319" s="77"/>
      <c r="BI319" s="77"/>
      <c r="BJ319" s="78"/>
      <c r="BK319" s="72">
        <f>IF($A319="-","-",ROUND(VLOOKUP($A319+ROUND(LEFT(BK$294,1)/24,5),'[1]ОАО "АТС"'!$A$30:$F$773,6,FALSE)+HLOOKUP($DL$292,'[1]Сбытовая надбавка'!$F$5:$H$6,2,FALSE),2)+'[1]Иные услуги'!$C$6+HLOOKUP($DR$291,'[1]Услуги по передаче'!$G$5:$J$7,2,FALSE))</f>
        <v>4195.62</v>
      </c>
      <c r="BL319" s="77"/>
      <c r="BM319" s="77"/>
      <c r="BN319" s="77"/>
      <c r="BO319" s="77"/>
      <c r="BP319" s="78"/>
      <c r="BQ319" s="72">
        <f>IF($A319="-","-",ROUND(VLOOKUP($A319+ROUND(LEFT(BQ$294,2)/24,5),'[1]ОАО "АТС"'!$A$30:$F$773,6,FALSE)+HLOOKUP($DL$292,'[1]Сбытовая надбавка'!$F$5:$H$6,2,FALSE),2)+'[1]Иные услуги'!$C$6+HLOOKUP($DR$291,'[1]Услуги по передаче'!$G$5:$J$7,2,FALSE))</f>
        <v>4213.3500000000004</v>
      </c>
      <c r="BR319" s="77"/>
      <c r="BS319" s="77"/>
      <c r="BT319" s="77"/>
      <c r="BU319" s="77"/>
      <c r="BV319" s="78"/>
      <c r="BW319" s="72">
        <f>IF($A319="-","-",ROUND(VLOOKUP($A319+ROUND(LEFT(BW$294,2)/24,5),'[1]ОАО "АТС"'!$A$30:$F$773,6,FALSE)+HLOOKUP($DL$292,'[1]Сбытовая надбавка'!$F$5:$H$6,2,FALSE),2)+'[1]Иные услуги'!$C$6+HLOOKUP($DR$291,'[1]Услуги по передаче'!$G$5:$J$7,2,FALSE))</f>
        <v>4201.93</v>
      </c>
      <c r="BX319" s="77"/>
      <c r="BY319" s="77"/>
      <c r="BZ319" s="77"/>
      <c r="CA319" s="77"/>
      <c r="CB319" s="78"/>
      <c r="CC319" s="72">
        <f>IF($A319="-","-",ROUND(VLOOKUP($A319+ROUND(LEFT(CC$294,2)/24,5),'[1]ОАО "АТС"'!$A$30:$F$773,6,FALSE)+HLOOKUP($DL$292,'[1]Сбытовая надбавка'!$F$5:$H$6,2,FALSE),2)+'[1]Иные услуги'!$C$6+HLOOKUP($DR$291,'[1]Услуги по передаче'!$G$5:$J$7,2,FALSE))</f>
        <v>4187.93</v>
      </c>
      <c r="CD319" s="77"/>
      <c r="CE319" s="77"/>
      <c r="CF319" s="77"/>
      <c r="CG319" s="77"/>
      <c r="CH319" s="78"/>
      <c r="CI319" s="72">
        <f>IF($A319="-","-",ROUND(VLOOKUP($A319+ROUND(LEFT(CI$294,2)/24,5),'[1]ОАО "АТС"'!$A$30:$F$773,6,FALSE)+HLOOKUP($DL$292,'[1]Сбытовая надбавка'!$F$5:$H$6,2,FALSE),2)+'[1]Иные услуги'!$C$6+HLOOKUP($DR$291,'[1]Услуги по передаче'!$G$5:$J$7,2,FALSE))</f>
        <v>4187.92</v>
      </c>
      <c r="CJ319" s="77"/>
      <c r="CK319" s="77"/>
      <c r="CL319" s="77"/>
      <c r="CM319" s="77"/>
      <c r="CN319" s="78"/>
      <c r="CO319" s="72">
        <f>IF($A319="-","-",ROUND(VLOOKUP($A319+ROUND(LEFT(CO$294,2)/24,5),'[1]ОАО "АТС"'!$A$30:$F$773,6,FALSE)+HLOOKUP($DL$292,'[1]Сбытовая надбавка'!$F$5:$H$6,2,FALSE),2)+'[1]Иные услуги'!$C$6+HLOOKUP($DR$291,'[1]Услуги по передаче'!$G$5:$J$7,2,FALSE))</f>
        <v>4189.12</v>
      </c>
      <c r="CP319" s="77"/>
      <c r="CQ319" s="77"/>
      <c r="CR319" s="77"/>
      <c r="CS319" s="77"/>
      <c r="CT319" s="78"/>
      <c r="CU319" s="72">
        <f>IF($A319="-","-",ROUND(VLOOKUP($A319+ROUND(LEFT(CU$294,2)/24,5),'[1]ОАО "АТС"'!$A$30:$F$773,6,FALSE)+HLOOKUP($DL$292,'[1]Сбытовая надбавка'!$F$5:$H$6,2,FALSE),2)+'[1]Иные услуги'!$C$6+HLOOKUP($DR$291,'[1]Услуги по передаче'!$G$5:$J$7,2,FALSE))</f>
        <v>4188.1000000000004</v>
      </c>
      <c r="CV319" s="77"/>
      <c r="CW319" s="77"/>
      <c r="CX319" s="77"/>
      <c r="CY319" s="77"/>
      <c r="CZ319" s="78"/>
      <c r="DA319" s="72">
        <f>IF($A319="-","-",ROUND(VLOOKUP($A319+ROUND(LEFT(DA$294,2)/24,5),'[1]ОАО "АТС"'!$A$30:$F$773,6,FALSE)+HLOOKUP($DL$292,'[1]Сбытовая надбавка'!$F$5:$H$6,2,FALSE),2)+'[1]Иные услуги'!$C$6+HLOOKUP($DR$291,'[1]Услуги по передаче'!$G$5:$J$7,2,FALSE))</f>
        <v>4187.9799999999996</v>
      </c>
      <c r="DB319" s="77"/>
      <c r="DC319" s="77"/>
      <c r="DD319" s="77"/>
      <c r="DE319" s="77"/>
      <c r="DF319" s="78"/>
      <c r="DG319" s="72">
        <f>IF($A319="-","-",ROUND(VLOOKUP($A319+ROUND(LEFT(DG$294,2)/24,5),'[1]ОАО "АТС"'!$A$30:$F$773,6,FALSE)+HLOOKUP($DL$292,'[1]Сбытовая надбавка'!$F$5:$H$6,2,FALSE),2)+'[1]Иные услуги'!$C$6+HLOOKUP($DR$291,'[1]Услуги по передаче'!$G$5:$J$7,2,FALSE))</f>
        <v>4188.0300000000007</v>
      </c>
      <c r="DH319" s="77"/>
      <c r="DI319" s="77"/>
      <c r="DJ319" s="77"/>
      <c r="DK319" s="77"/>
      <c r="DL319" s="78"/>
      <c r="DM319" s="72">
        <f>IF($A319="-","-",ROUND(VLOOKUP($A319+ROUND(LEFT(DM$294,2)/24,5),'[1]ОАО "АТС"'!$A$30:$F$773,6,FALSE)+HLOOKUP($DL$292,'[1]Сбытовая надбавка'!$F$5:$H$6,2,FALSE),2)+'[1]Иные услуги'!$C$6+HLOOKUP($DR$291,'[1]Услуги по передаче'!$G$5:$J$7,2,FALSE))</f>
        <v>4185.97</v>
      </c>
      <c r="DN319" s="77"/>
      <c r="DO319" s="77"/>
      <c r="DP319" s="77"/>
      <c r="DQ319" s="77"/>
      <c r="DR319" s="78"/>
      <c r="DS319" s="72">
        <f>IF($A319="-","-",ROUND(VLOOKUP($A319+ROUND(LEFT(DS$294,2)/24,5),'[1]ОАО "АТС"'!$A$30:$F$773,6,FALSE)+HLOOKUP($DL$292,'[1]Сбытовая надбавка'!$F$5:$H$6,2,FALSE),2)+'[1]Иные услуги'!$C$6+HLOOKUP($DR$291,'[1]Услуги по передаче'!$G$5:$J$7,2,FALSE))</f>
        <v>4187.04</v>
      </c>
      <c r="DT319" s="77"/>
      <c r="DU319" s="77"/>
      <c r="DV319" s="77"/>
      <c r="DW319" s="77"/>
      <c r="DX319" s="78"/>
      <c r="DY319" s="72">
        <f>IF($A319="-","-",ROUND(VLOOKUP($A319+ROUND(LEFT(DY$294,2)/24,5),'[1]ОАО "АТС"'!$A$30:$F$773,6,FALSE)+HLOOKUP($DL$292,'[1]Сбытовая надбавка'!$F$5:$H$6,2,FALSE),2)+'[1]Иные услуги'!$C$6+HLOOKUP($DR$291,'[1]Услуги по передаче'!$G$5:$J$7,2,FALSE))</f>
        <v>4187.3</v>
      </c>
      <c r="DZ319" s="77"/>
      <c r="EA319" s="77"/>
      <c r="EB319" s="77"/>
      <c r="EC319" s="77"/>
      <c r="ED319" s="78"/>
      <c r="EE319" s="72">
        <f>IF($A319="-","-",ROUND(VLOOKUP($A319+ROUND(LEFT(EE$294,2)/24,5),'[1]ОАО "АТС"'!$A$30:$F$773,6,FALSE)+HLOOKUP($DL$292,'[1]Сбытовая надбавка'!$F$5:$H$6,2,FALSE),2)+'[1]Иные услуги'!$C$6+HLOOKUP($DR$291,'[1]Услуги по передаче'!$G$5:$J$7,2,FALSE))</f>
        <v>4187.13</v>
      </c>
      <c r="EF319" s="77"/>
      <c r="EG319" s="77"/>
      <c r="EH319" s="77"/>
      <c r="EI319" s="77"/>
      <c r="EJ319" s="78"/>
      <c r="EK319" s="72">
        <f>IF($A319="-","-",ROUND(VLOOKUP($A319+ROUND(LEFT(EK$294,2)/24,5),'[1]ОАО "АТС"'!$A$30:$F$773,6,FALSE)+HLOOKUP($DL$292,'[1]Сбытовая надбавка'!$F$5:$H$6,2,FALSE),2)+'[1]Иные услуги'!$C$6+HLOOKUP($DR$291,'[1]Услуги по передаче'!$G$5:$J$7,2,FALSE))</f>
        <v>4349.93</v>
      </c>
      <c r="EL319" s="77"/>
      <c r="EM319" s="77"/>
      <c r="EN319" s="77"/>
      <c r="EO319" s="77"/>
      <c r="EP319" s="78"/>
      <c r="EQ319" s="72">
        <f>IF($A319="-","-",ROUND(VLOOKUP($A319+ROUND(LEFT(EQ$294,2)/24,5),'[1]ОАО "АТС"'!$A$30:$F$773,6,FALSE)+HLOOKUP($DL$292,'[1]Сбытовая надбавка'!$F$5:$H$6,2,FALSE),2)+'[1]Иные услуги'!$C$6+HLOOKUP($DR$291,'[1]Услуги по передаче'!$G$5:$J$7,2,FALSE))</f>
        <v>4256.04</v>
      </c>
      <c r="ER319" s="77"/>
      <c r="ES319" s="77"/>
      <c r="ET319" s="77"/>
      <c r="EU319" s="77"/>
      <c r="EV319" s="78"/>
    </row>
    <row r="320" spans="1:152" s="38" customFormat="1" ht="15.75" customHeight="1" x14ac:dyDescent="0.2">
      <c r="A320" s="69">
        <f>$A$140</f>
        <v>45011</v>
      </c>
      <c r="B320" s="70"/>
      <c r="C320" s="70"/>
      <c r="D320" s="70"/>
      <c r="E320" s="70"/>
      <c r="F320" s="70"/>
      <c r="G320" s="70"/>
      <c r="H320" s="71"/>
      <c r="I320" s="72">
        <f>IF($A320="-","-",ROUND(VLOOKUP($A320+ROUND(LEFT(I$294,1)/24,5),'[1]ОАО "АТС"'!$A$30:$F$773,6,FALSE)+HLOOKUP($DL$292,'[1]Сбытовая надбавка'!$F$5:$H$6,2,FALSE),2)+'[1]Иные услуги'!$C$6+HLOOKUP($DR$291,'[1]Услуги по передаче'!$G$5:$J$7,2,FALSE))</f>
        <v>4187.6900000000005</v>
      </c>
      <c r="J320" s="77"/>
      <c r="K320" s="77"/>
      <c r="L320" s="77"/>
      <c r="M320" s="77"/>
      <c r="N320" s="78"/>
      <c r="O320" s="72">
        <f>IF($A320="-","-",ROUND(VLOOKUP($A320+ROUND(LEFT(O$294,1)/24,5),'[1]ОАО "АТС"'!$A$30:$F$773,6,FALSE)+HLOOKUP($DL$292,'[1]Сбытовая надбавка'!$F$5:$H$6,2,FALSE),2)+'[1]Иные услуги'!$C$6+HLOOKUP($DR$291,'[1]Услуги по передаче'!$G$5:$J$7,2,FALSE))</f>
        <v>4187.75</v>
      </c>
      <c r="P320" s="77"/>
      <c r="Q320" s="77"/>
      <c r="R320" s="77"/>
      <c r="S320" s="77"/>
      <c r="T320" s="78"/>
      <c r="U320" s="72">
        <f>IF($A320="-","-",ROUND(VLOOKUP($A320+ROUND(LEFT(U$294,1)/24,5),'[1]ОАО "АТС"'!$A$30:$F$773,6,FALSE)+HLOOKUP($DL$292,'[1]Сбытовая надбавка'!$F$5:$H$6,2,FALSE),2)+'[1]Иные услуги'!$C$6+HLOOKUP($DR$291,'[1]Услуги по передаче'!$G$5:$J$7,2,FALSE))</f>
        <v>4187.93</v>
      </c>
      <c r="V320" s="77"/>
      <c r="W320" s="77"/>
      <c r="X320" s="77"/>
      <c r="Y320" s="77"/>
      <c r="Z320" s="78"/>
      <c r="AA320" s="72">
        <f>IF($A320="-","-",ROUND(VLOOKUP($A320+ROUND(LEFT(AA$294,1)/24,5),'[1]ОАО "АТС"'!$A$30:$F$773,6,FALSE)+HLOOKUP($DL$292,'[1]Сбытовая надбавка'!$F$5:$H$6,2,FALSE),2)+'[1]Иные услуги'!$C$6+HLOOKUP($DR$291,'[1]Услуги по передаче'!$G$5:$J$7,2,FALSE))</f>
        <v>4187.88</v>
      </c>
      <c r="AB320" s="77"/>
      <c r="AC320" s="77"/>
      <c r="AD320" s="77"/>
      <c r="AE320" s="77"/>
      <c r="AF320" s="78"/>
      <c r="AG320" s="72">
        <f>IF($A320="-","-",ROUND(VLOOKUP($A320+ROUND(LEFT(AG$294,1)/24,5),'[1]ОАО "АТС"'!$A$30:$F$773,6,FALSE)+HLOOKUP($DL$292,'[1]Сбытовая надбавка'!$F$5:$H$6,2,FALSE),2)+'[1]Иные услуги'!$C$6+HLOOKUP($DR$291,'[1]Услуги по передаче'!$G$5:$J$7,2,FALSE))</f>
        <v>4187.58</v>
      </c>
      <c r="AH320" s="77"/>
      <c r="AI320" s="77"/>
      <c r="AJ320" s="77"/>
      <c r="AK320" s="77"/>
      <c r="AL320" s="78"/>
      <c r="AM320" s="72">
        <f>IF($A320="-","-",ROUND(VLOOKUP($A320+ROUND(LEFT(AM$294,1)/24,5),'[1]ОАО "АТС"'!$A$30:$F$773,6,FALSE)+HLOOKUP($DL$292,'[1]Сбытовая надбавка'!$F$5:$H$6,2,FALSE),2)+'[1]Иные услуги'!$C$6+HLOOKUP($DR$291,'[1]Услуги по передаче'!$G$5:$J$7,2,FALSE))</f>
        <v>4187.8</v>
      </c>
      <c r="AN320" s="77"/>
      <c r="AO320" s="77"/>
      <c r="AP320" s="77"/>
      <c r="AQ320" s="77"/>
      <c r="AR320" s="78"/>
      <c r="AS320" s="72">
        <f>IF($A320="-","-",ROUND(VLOOKUP($A320+ROUND(LEFT(AS$294,1)/24,5),'[1]ОАО "АТС"'!$A$30:$F$773,6,FALSE)+HLOOKUP($DL$292,'[1]Сбытовая надбавка'!$F$5:$H$6,2,FALSE),2)+'[1]Иные услуги'!$C$6+HLOOKUP($DR$291,'[1]Услуги по передаче'!$G$5:$J$7,2,FALSE))</f>
        <v>4187.3500000000004</v>
      </c>
      <c r="AT320" s="77"/>
      <c r="AU320" s="77"/>
      <c r="AV320" s="77"/>
      <c r="AW320" s="77"/>
      <c r="AX320" s="78"/>
      <c r="AY320" s="72">
        <f>IF($A320="-","-",ROUND(VLOOKUP($A320+ROUND(LEFT(AY$294,1)/24,5),'[1]ОАО "АТС"'!$A$30:$F$773,6,FALSE)+HLOOKUP($DL$292,'[1]Сбытовая надбавка'!$F$5:$H$6,2,FALSE),2)+'[1]Иные услуги'!$C$6+HLOOKUP($DR$291,'[1]Услуги по передаче'!$G$5:$J$7,2,FALSE))</f>
        <v>4187.5300000000007</v>
      </c>
      <c r="AZ320" s="77"/>
      <c r="BA320" s="77"/>
      <c r="BB320" s="77"/>
      <c r="BC320" s="77"/>
      <c r="BD320" s="78"/>
      <c r="BE320" s="72">
        <f>IF($A320="-","-",ROUND(VLOOKUP($A320+ROUND(LEFT(BE$294,1)/24,5),'[1]ОАО "АТС"'!$A$30:$F$773,6,FALSE)+HLOOKUP($DL$292,'[1]Сбытовая надбавка'!$F$5:$H$6,2,FALSE),2)+'[1]Иные услуги'!$C$6+HLOOKUP($DR$291,'[1]Услуги по передаче'!$G$5:$J$7,2,FALSE))</f>
        <v>4187.72</v>
      </c>
      <c r="BF320" s="77"/>
      <c r="BG320" s="77"/>
      <c r="BH320" s="77"/>
      <c r="BI320" s="77"/>
      <c r="BJ320" s="78"/>
      <c r="BK320" s="72">
        <f>IF($A320="-","-",ROUND(VLOOKUP($A320+ROUND(LEFT(BK$294,1)/24,5),'[1]ОАО "АТС"'!$A$30:$F$773,6,FALSE)+HLOOKUP($DL$292,'[1]Сбытовая надбавка'!$F$5:$H$6,2,FALSE),2)+'[1]Иные услуги'!$C$6+HLOOKUP($DR$291,'[1]Услуги по передаче'!$G$5:$J$7,2,FALSE))</f>
        <v>4187.8600000000006</v>
      </c>
      <c r="BL320" s="77"/>
      <c r="BM320" s="77"/>
      <c r="BN320" s="77"/>
      <c r="BO320" s="77"/>
      <c r="BP320" s="78"/>
      <c r="BQ320" s="72">
        <f>IF($A320="-","-",ROUND(VLOOKUP($A320+ROUND(LEFT(BQ$294,2)/24,5),'[1]ОАО "АТС"'!$A$30:$F$773,6,FALSE)+HLOOKUP($DL$292,'[1]Сбытовая надбавка'!$F$5:$H$6,2,FALSE),2)+'[1]Иные услуги'!$C$6+HLOOKUP($DR$291,'[1]Услуги по передаче'!$G$5:$J$7,2,FALSE))</f>
        <v>4187.8999999999996</v>
      </c>
      <c r="BR320" s="77"/>
      <c r="BS320" s="77"/>
      <c r="BT320" s="77"/>
      <c r="BU320" s="77"/>
      <c r="BV320" s="78"/>
      <c r="BW320" s="72">
        <f>IF($A320="-","-",ROUND(VLOOKUP($A320+ROUND(LEFT(BW$294,2)/24,5),'[1]ОАО "АТС"'!$A$30:$F$773,6,FALSE)+HLOOKUP($DL$292,'[1]Сбытовая надбавка'!$F$5:$H$6,2,FALSE),2)+'[1]Иные услуги'!$C$6+HLOOKUP($DR$291,'[1]Услуги по передаче'!$G$5:$J$7,2,FALSE))</f>
        <v>4187.92</v>
      </c>
      <c r="BX320" s="77"/>
      <c r="BY320" s="77"/>
      <c r="BZ320" s="77"/>
      <c r="CA320" s="77"/>
      <c r="CB320" s="78"/>
      <c r="CC320" s="72">
        <f>IF($A320="-","-",ROUND(VLOOKUP($A320+ROUND(LEFT(CC$294,2)/24,5),'[1]ОАО "АТС"'!$A$30:$F$773,6,FALSE)+HLOOKUP($DL$292,'[1]Сбытовая надбавка'!$F$5:$H$6,2,FALSE),2)+'[1]Иные услуги'!$C$6+HLOOKUP($DR$291,'[1]Услуги по передаче'!$G$5:$J$7,2,FALSE))</f>
        <v>4187.87</v>
      </c>
      <c r="CD320" s="77"/>
      <c r="CE320" s="77"/>
      <c r="CF320" s="77"/>
      <c r="CG320" s="77"/>
      <c r="CH320" s="78"/>
      <c r="CI320" s="72">
        <f>IF($A320="-","-",ROUND(VLOOKUP($A320+ROUND(LEFT(CI$294,2)/24,5),'[1]ОАО "АТС"'!$A$30:$F$773,6,FALSE)+HLOOKUP($DL$292,'[1]Сбытовая надбавка'!$F$5:$H$6,2,FALSE),2)+'[1]Иные услуги'!$C$6+HLOOKUP($DR$291,'[1]Услуги по передаче'!$G$5:$J$7,2,FALSE))</f>
        <v>4187.8600000000006</v>
      </c>
      <c r="CJ320" s="77"/>
      <c r="CK320" s="77"/>
      <c r="CL320" s="77"/>
      <c r="CM320" s="77"/>
      <c r="CN320" s="78"/>
      <c r="CO320" s="72">
        <f>IF($A320="-","-",ROUND(VLOOKUP($A320+ROUND(LEFT(CO$294,2)/24,5),'[1]ОАО "АТС"'!$A$30:$F$773,6,FALSE)+HLOOKUP($DL$292,'[1]Сбытовая надбавка'!$F$5:$H$6,2,FALSE),2)+'[1]Иные услуги'!$C$6+HLOOKUP($DR$291,'[1]Услуги по передаче'!$G$5:$J$7,2,FALSE))</f>
        <v>4187.8600000000006</v>
      </c>
      <c r="CP320" s="77"/>
      <c r="CQ320" s="77"/>
      <c r="CR320" s="77"/>
      <c r="CS320" s="77"/>
      <c r="CT320" s="78"/>
      <c r="CU320" s="72">
        <f>IF($A320="-","-",ROUND(VLOOKUP($A320+ROUND(LEFT(CU$294,2)/24,5),'[1]ОАО "АТС"'!$A$30:$F$773,6,FALSE)+HLOOKUP($DL$292,'[1]Сбытовая надбавка'!$F$5:$H$6,2,FALSE),2)+'[1]Иные услуги'!$C$6+HLOOKUP($DR$291,'[1]Услуги по передаче'!$G$5:$J$7,2,FALSE))</f>
        <v>4187.97</v>
      </c>
      <c r="CV320" s="77"/>
      <c r="CW320" s="77"/>
      <c r="CX320" s="77"/>
      <c r="CY320" s="77"/>
      <c r="CZ320" s="78"/>
      <c r="DA320" s="72">
        <f>IF($A320="-","-",ROUND(VLOOKUP($A320+ROUND(LEFT(DA$294,2)/24,5),'[1]ОАО "АТС"'!$A$30:$F$773,6,FALSE)+HLOOKUP($DL$292,'[1]Сбытовая надбавка'!$F$5:$H$6,2,FALSE),2)+'[1]Иные услуги'!$C$6+HLOOKUP($DR$291,'[1]Услуги по передаче'!$G$5:$J$7,2,FALSE))</f>
        <v>4187.87</v>
      </c>
      <c r="DB320" s="77"/>
      <c r="DC320" s="77"/>
      <c r="DD320" s="77"/>
      <c r="DE320" s="77"/>
      <c r="DF320" s="78"/>
      <c r="DG320" s="72">
        <f>IF($A320="-","-",ROUND(VLOOKUP($A320+ROUND(LEFT(DG$294,2)/24,5),'[1]ОАО "АТС"'!$A$30:$F$773,6,FALSE)+HLOOKUP($DL$292,'[1]Сбытовая надбавка'!$F$5:$H$6,2,FALSE),2)+'[1]Иные услуги'!$C$6+HLOOKUP($DR$291,'[1]Услуги по передаче'!$G$5:$J$7,2,FALSE))</f>
        <v>4187.95</v>
      </c>
      <c r="DH320" s="77"/>
      <c r="DI320" s="77"/>
      <c r="DJ320" s="77"/>
      <c r="DK320" s="77"/>
      <c r="DL320" s="78"/>
      <c r="DM320" s="72">
        <f>IF($A320="-","-",ROUND(VLOOKUP($A320+ROUND(LEFT(DM$294,2)/24,5),'[1]ОАО "АТС"'!$A$30:$F$773,6,FALSE)+HLOOKUP($DL$292,'[1]Сбытовая надбавка'!$F$5:$H$6,2,FALSE),2)+'[1]Иные услуги'!$C$6+HLOOKUP($DR$291,'[1]Услуги по передаче'!$G$5:$J$7,2,FALSE))</f>
        <v>4185.8999999999996</v>
      </c>
      <c r="DN320" s="77"/>
      <c r="DO320" s="77"/>
      <c r="DP320" s="77"/>
      <c r="DQ320" s="77"/>
      <c r="DR320" s="78"/>
      <c r="DS320" s="72">
        <f>IF($A320="-","-",ROUND(VLOOKUP($A320+ROUND(LEFT(DS$294,2)/24,5),'[1]ОАО "АТС"'!$A$30:$F$773,6,FALSE)+HLOOKUP($DL$292,'[1]Сбытовая надбавка'!$F$5:$H$6,2,FALSE),2)+'[1]Иные услуги'!$C$6+HLOOKUP($DR$291,'[1]Услуги по передаче'!$G$5:$J$7,2,FALSE))</f>
        <v>4221.16</v>
      </c>
      <c r="DT320" s="77"/>
      <c r="DU320" s="77"/>
      <c r="DV320" s="77"/>
      <c r="DW320" s="77"/>
      <c r="DX320" s="78"/>
      <c r="DY320" s="72">
        <f>IF($A320="-","-",ROUND(VLOOKUP($A320+ROUND(LEFT(DY$294,2)/24,5),'[1]ОАО "АТС"'!$A$30:$F$773,6,FALSE)+HLOOKUP($DL$292,'[1]Сбытовая надбавка'!$F$5:$H$6,2,FALSE),2)+'[1]Иные услуги'!$C$6+HLOOKUP($DR$291,'[1]Услуги по передаче'!$G$5:$J$7,2,FALSE))</f>
        <v>4187.2700000000004</v>
      </c>
      <c r="DZ320" s="77"/>
      <c r="EA320" s="77"/>
      <c r="EB320" s="77"/>
      <c r="EC320" s="77"/>
      <c r="ED320" s="78"/>
      <c r="EE320" s="72">
        <f>IF($A320="-","-",ROUND(VLOOKUP($A320+ROUND(LEFT(EE$294,2)/24,5),'[1]ОАО "АТС"'!$A$30:$F$773,6,FALSE)+HLOOKUP($DL$292,'[1]Сбытовая надбавка'!$F$5:$H$6,2,FALSE),2)+'[1]Иные услуги'!$C$6+HLOOKUP($DR$291,'[1]Услуги по передаче'!$G$5:$J$7,2,FALSE))</f>
        <v>4187.08</v>
      </c>
      <c r="EF320" s="77"/>
      <c r="EG320" s="77"/>
      <c r="EH320" s="77"/>
      <c r="EI320" s="77"/>
      <c r="EJ320" s="78"/>
      <c r="EK320" s="72">
        <f>IF($A320="-","-",ROUND(VLOOKUP($A320+ROUND(LEFT(EK$294,2)/24,5),'[1]ОАО "АТС"'!$A$30:$F$773,6,FALSE)+HLOOKUP($DL$292,'[1]Сбытовая надбавка'!$F$5:$H$6,2,FALSE),2)+'[1]Иные услуги'!$C$6+HLOOKUP($DR$291,'[1]Услуги по передаче'!$G$5:$J$7,2,FALSE))</f>
        <v>4327</v>
      </c>
      <c r="EL320" s="77"/>
      <c r="EM320" s="77"/>
      <c r="EN320" s="77"/>
      <c r="EO320" s="77"/>
      <c r="EP320" s="78"/>
      <c r="EQ320" s="72">
        <f>IF($A320="-","-",ROUND(VLOOKUP($A320+ROUND(LEFT(EQ$294,2)/24,5),'[1]ОАО "АТС"'!$A$30:$F$773,6,FALSE)+HLOOKUP($DL$292,'[1]Сбытовая надбавка'!$F$5:$H$6,2,FALSE),2)+'[1]Иные услуги'!$C$6+HLOOKUP($DR$291,'[1]Услуги по передаче'!$G$5:$J$7,2,FALSE))</f>
        <v>4237.05</v>
      </c>
      <c r="ER320" s="77"/>
      <c r="ES320" s="77"/>
      <c r="ET320" s="77"/>
      <c r="EU320" s="77"/>
      <c r="EV320" s="78"/>
    </row>
    <row r="321" spans="1:152" s="38" customFormat="1" ht="15.75" customHeight="1" x14ac:dyDescent="0.2">
      <c r="A321" s="69">
        <f>$A$141</f>
        <v>45012</v>
      </c>
      <c r="B321" s="70"/>
      <c r="C321" s="70"/>
      <c r="D321" s="70"/>
      <c r="E321" s="70"/>
      <c r="F321" s="70"/>
      <c r="G321" s="70"/>
      <c r="H321" s="71"/>
      <c r="I321" s="72">
        <f>IF($A321="-","-",ROUND(VLOOKUP($A321+ROUND(LEFT(I$294,1)/24,5),'[1]ОАО "АТС"'!$A$30:$F$773,6,FALSE)+HLOOKUP($DL$292,'[1]Сбытовая надбавка'!$F$5:$H$6,2,FALSE),2)+'[1]Иные услуги'!$C$6+HLOOKUP($DR$291,'[1]Услуги по передаче'!$G$5:$J$7,2,FALSE))</f>
        <v>4187.82</v>
      </c>
      <c r="J321" s="77"/>
      <c r="K321" s="77"/>
      <c r="L321" s="77"/>
      <c r="M321" s="77"/>
      <c r="N321" s="78"/>
      <c r="O321" s="72">
        <f>IF($A321="-","-",ROUND(VLOOKUP($A321+ROUND(LEFT(O$294,1)/24,5),'[1]ОАО "АТС"'!$A$30:$F$773,6,FALSE)+HLOOKUP($DL$292,'[1]Сбытовая надбавка'!$F$5:$H$6,2,FALSE),2)+'[1]Иные услуги'!$C$6+HLOOKUP($DR$291,'[1]Услуги по передаче'!$G$5:$J$7,2,FALSE))</f>
        <v>4187.9799999999996</v>
      </c>
      <c r="P321" s="77"/>
      <c r="Q321" s="77"/>
      <c r="R321" s="77"/>
      <c r="S321" s="77"/>
      <c r="T321" s="78"/>
      <c r="U321" s="72">
        <f>IF($A321="-","-",ROUND(VLOOKUP($A321+ROUND(LEFT(U$294,1)/24,5),'[1]ОАО "АТС"'!$A$30:$F$773,6,FALSE)+HLOOKUP($DL$292,'[1]Сбытовая надбавка'!$F$5:$H$6,2,FALSE),2)+'[1]Иные услуги'!$C$6+HLOOKUP($DR$291,'[1]Услуги по передаче'!$G$5:$J$7,2,FALSE))</f>
        <v>4188.04</v>
      </c>
      <c r="V321" s="77"/>
      <c r="W321" s="77"/>
      <c r="X321" s="77"/>
      <c r="Y321" s="77"/>
      <c r="Z321" s="78"/>
      <c r="AA321" s="72">
        <f>IF($A321="-","-",ROUND(VLOOKUP($A321+ROUND(LEFT(AA$294,1)/24,5),'[1]ОАО "АТС"'!$A$30:$F$773,6,FALSE)+HLOOKUP($DL$292,'[1]Сбытовая надбавка'!$F$5:$H$6,2,FALSE),2)+'[1]Иные услуги'!$C$6+HLOOKUP($DR$291,'[1]Услуги по передаче'!$G$5:$J$7,2,FALSE))</f>
        <v>4187.9799999999996</v>
      </c>
      <c r="AB321" s="77"/>
      <c r="AC321" s="77"/>
      <c r="AD321" s="77"/>
      <c r="AE321" s="77"/>
      <c r="AF321" s="78"/>
      <c r="AG321" s="72">
        <f>IF($A321="-","-",ROUND(VLOOKUP($A321+ROUND(LEFT(AG$294,1)/24,5),'[1]ОАО "АТС"'!$A$30:$F$773,6,FALSE)+HLOOKUP($DL$292,'[1]Сбытовая надбавка'!$F$5:$H$6,2,FALSE),2)+'[1]Иные услуги'!$C$6+HLOOKUP($DR$291,'[1]Услуги по передаче'!$G$5:$J$7,2,FALSE))</f>
        <v>4187.82</v>
      </c>
      <c r="AH321" s="77"/>
      <c r="AI321" s="77"/>
      <c r="AJ321" s="77"/>
      <c r="AK321" s="77"/>
      <c r="AL321" s="78"/>
      <c r="AM321" s="72">
        <f>IF($A321="-","-",ROUND(VLOOKUP($A321+ROUND(LEFT(AM$294,1)/24,5),'[1]ОАО "АТС"'!$A$30:$F$773,6,FALSE)+HLOOKUP($DL$292,'[1]Сбытовая надбавка'!$F$5:$H$6,2,FALSE),2)+'[1]Иные услуги'!$C$6+HLOOKUP($DR$291,'[1]Услуги по передаче'!$G$5:$J$7,2,FALSE))</f>
        <v>4187.91</v>
      </c>
      <c r="AN321" s="77"/>
      <c r="AO321" s="77"/>
      <c r="AP321" s="77"/>
      <c r="AQ321" s="77"/>
      <c r="AR321" s="78"/>
      <c r="AS321" s="72">
        <f>IF($A321="-","-",ROUND(VLOOKUP($A321+ROUND(LEFT(AS$294,1)/24,5),'[1]ОАО "АТС"'!$A$30:$F$773,6,FALSE)+HLOOKUP($DL$292,'[1]Сбытовая надбавка'!$F$5:$H$6,2,FALSE),2)+'[1]Иные услуги'!$C$6+HLOOKUP($DR$291,'[1]Услуги по передаче'!$G$5:$J$7,2,FALSE))</f>
        <v>4191.3100000000004</v>
      </c>
      <c r="AT321" s="77"/>
      <c r="AU321" s="77"/>
      <c r="AV321" s="77"/>
      <c r="AW321" s="77"/>
      <c r="AX321" s="78"/>
      <c r="AY321" s="72">
        <f>IF($A321="-","-",ROUND(VLOOKUP($A321+ROUND(LEFT(AY$294,1)/24,5),'[1]ОАО "АТС"'!$A$30:$F$773,6,FALSE)+HLOOKUP($DL$292,'[1]Сбытовая надбавка'!$F$5:$H$6,2,FALSE),2)+'[1]Иные услуги'!$C$6+HLOOKUP($DR$291,'[1]Услуги по передаче'!$G$5:$J$7,2,FALSE))</f>
        <v>4292.24</v>
      </c>
      <c r="AZ321" s="77"/>
      <c r="BA321" s="77"/>
      <c r="BB321" s="77"/>
      <c r="BC321" s="77"/>
      <c r="BD321" s="78"/>
      <c r="BE321" s="72">
        <f>IF($A321="-","-",ROUND(VLOOKUP($A321+ROUND(LEFT(BE$294,1)/24,5),'[1]ОАО "АТС"'!$A$30:$F$773,6,FALSE)+HLOOKUP($DL$292,'[1]Сбытовая надбавка'!$F$5:$H$6,2,FALSE),2)+'[1]Иные услуги'!$C$6+HLOOKUP($DR$291,'[1]Услуги по передаче'!$G$5:$J$7,2,FALSE))</f>
        <v>4187.8</v>
      </c>
      <c r="BF321" s="77"/>
      <c r="BG321" s="77"/>
      <c r="BH321" s="77"/>
      <c r="BI321" s="77"/>
      <c r="BJ321" s="78"/>
      <c r="BK321" s="72">
        <f>IF($A321="-","-",ROUND(VLOOKUP($A321+ROUND(LEFT(BK$294,1)/24,5),'[1]ОАО "АТС"'!$A$30:$F$773,6,FALSE)+HLOOKUP($DL$292,'[1]Сбытовая надбавка'!$F$5:$H$6,2,FALSE),2)+'[1]Иные услуги'!$C$6+HLOOKUP($DR$291,'[1]Услуги по передаче'!$G$5:$J$7,2,FALSE))</f>
        <v>4208.38</v>
      </c>
      <c r="BL321" s="77"/>
      <c r="BM321" s="77"/>
      <c r="BN321" s="77"/>
      <c r="BO321" s="77"/>
      <c r="BP321" s="78"/>
      <c r="BQ321" s="72">
        <f>IF($A321="-","-",ROUND(VLOOKUP($A321+ROUND(LEFT(BQ$294,2)/24,5),'[1]ОАО "АТС"'!$A$30:$F$773,6,FALSE)+HLOOKUP($DL$292,'[1]Сбытовая надбавка'!$F$5:$H$6,2,FALSE),2)+'[1]Иные услуги'!$C$6+HLOOKUP($DR$291,'[1]Услуги по передаче'!$G$5:$J$7,2,FALSE))</f>
        <v>4220.3900000000003</v>
      </c>
      <c r="BR321" s="77"/>
      <c r="BS321" s="77"/>
      <c r="BT321" s="77"/>
      <c r="BU321" s="77"/>
      <c r="BV321" s="78"/>
      <c r="BW321" s="72">
        <f>IF($A321="-","-",ROUND(VLOOKUP($A321+ROUND(LEFT(BW$294,2)/24,5),'[1]ОАО "АТС"'!$A$30:$F$773,6,FALSE)+HLOOKUP($DL$292,'[1]Сбытовая надбавка'!$F$5:$H$6,2,FALSE),2)+'[1]Иные услуги'!$C$6+HLOOKUP($DR$291,'[1]Услуги по передаче'!$G$5:$J$7,2,FALSE))</f>
        <v>4208.47</v>
      </c>
      <c r="BX321" s="77"/>
      <c r="BY321" s="77"/>
      <c r="BZ321" s="77"/>
      <c r="CA321" s="77"/>
      <c r="CB321" s="78"/>
      <c r="CC321" s="72">
        <f>IF($A321="-","-",ROUND(VLOOKUP($A321+ROUND(LEFT(CC$294,2)/24,5),'[1]ОАО "АТС"'!$A$30:$F$773,6,FALSE)+HLOOKUP($DL$292,'[1]Сбытовая надбавка'!$F$5:$H$6,2,FALSE),2)+'[1]Иные услуги'!$C$6+HLOOKUP($DR$291,'[1]Услуги по передаче'!$G$5:$J$7,2,FALSE))</f>
        <v>4187.8600000000006</v>
      </c>
      <c r="CD321" s="77"/>
      <c r="CE321" s="77"/>
      <c r="CF321" s="77"/>
      <c r="CG321" s="77"/>
      <c r="CH321" s="78"/>
      <c r="CI321" s="72">
        <f>IF($A321="-","-",ROUND(VLOOKUP($A321+ROUND(LEFT(CI$294,2)/24,5),'[1]ОАО "АТС"'!$A$30:$F$773,6,FALSE)+HLOOKUP($DL$292,'[1]Сбытовая надбавка'!$F$5:$H$6,2,FALSE),2)+'[1]Иные услуги'!$C$6+HLOOKUP($DR$291,'[1]Услуги по передаче'!$G$5:$J$7,2,FALSE))</f>
        <v>4187.84</v>
      </c>
      <c r="CJ321" s="77"/>
      <c r="CK321" s="77"/>
      <c r="CL321" s="77"/>
      <c r="CM321" s="77"/>
      <c r="CN321" s="78"/>
      <c r="CO321" s="72">
        <f>IF($A321="-","-",ROUND(VLOOKUP($A321+ROUND(LEFT(CO$294,2)/24,5),'[1]ОАО "АТС"'!$A$30:$F$773,6,FALSE)+HLOOKUP($DL$292,'[1]Сбытовая надбавка'!$F$5:$H$6,2,FALSE),2)+'[1]Иные услуги'!$C$6+HLOOKUP($DR$291,'[1]Услуги по передаче'!$G$5:$J$7,2,FALSE))</f>
        <v>4195.38</v>
      </c>
      <c r="CP321" s="77"/>
      <c r="CQ321" s="77"/>
      <c r="CR321" s="77"/>
      <c r="CS321" s="77"/>
      <c r="CT321" s="78"/>
      <c r="CU321" s="72">
        <f>IF($A321="-","-",ROUND(VLOOKUP($A321+ROUND(LEFT(CU$294,2)/24,5),'[1]ОАО "АТС"'!$A$30:$F$773,6,FALSE)+HLOOKUP($DL$292,'[1]Сбытовая надбавка'!$F$5:$H$6,2,FALSE),2)+'[1]Иные услуги'!$C$6+HLOOKUP($DR$291,'[1]Услуги по передаче'!$G$5:$J$7,2,FALSE))</f>
        <v>4187.96</v>
      </c>
      <c r="CV321" s="77"/>
      <c r="CW321" s="77"/>
      <c r="CX321" s="77"/>
      <c r="CY321" s="77"/>
      <c r="CZ321" s="78"/>
      <c r="DA321" s="72">
        <f>IF($A321="-","-",ROUND(VLOOKUP($A321+ROUND(LEFT(DA$294,2)/24,5),'[1]ОАО "АТС"'!$A$30:$F$773,6,FALSE)+HLOOKUP($DL$292,'[1]Сбытовая надбавка'!$F$5:$H$6,2,FALSE),2)+'[1]Иные услуги'!$C$6+HLOOKUP($DR$291,'[1]Услуги по передаче'!$G$5:$J$7,2,FALSE))</f>
        <v>4187.83</v>
      </c>
      <c r="DB321" s="77"/>
      <c r="DC321" s="77"/>
      <c r="DD321" s="77"/>
      <c r="DE321" s="77"/>
      <c r="DF321" s="78"/>
      <c r="DG321" s="72">
        <f>IF($A321="-","-",ROUND(VLOOKUP($A321+ROUND(LEFT(DG$294,2)/24,5),'[1]ОАО "АТС"'!$A$30:$F$773,6,FALSE)+HLOOKUP($DL$292,'[1]Сбытовая надбавка'!$F$5:$H$6,2,FALSE),2)+'[1]Иные услуги'!$C$6+HLOOKUP($DR$291,'[1]Услуги по передаче'!$G$5:$J$7,2,FALSE))</f>
        <v>4187.88</v>
      </c>
      <c r="DH321" s="77"/>
      <c r="DI321" s="77"/>
      <c r="DJ321" s="77"/>
      <c r="DK321" s="77"/>
      <c r="DL321" s="78"/>
      <c r="DM321" s="72">
        <f>IF($A321="-","-",ROUND(VLOOKUP($A321+ROUND(LEFT(DM$294,2)/24,5),'[1]ОАО "АТС"'!$A$30:$F$773,6,FALSE)+HLOOKUP($DL$292,'[1]Сбытовая надбавка'!$F$5:$H$6,2,FALSE),2)+'[1]Иные услуги'!$C$6+HLOOKUP($DR$291,'[1]Услуги по передаче'!$G$5:$J$7,2,FALSE))</f>
        <v>4201.09</v>
      </c>
      <c r="DN321" s="77"/>
      <c r="DO321" s="77"/>
      <c r="DP321" s="77"/>
      <c r="DQ321" s="77"/>
      <c r="DR321" s="78"/>
      <c r="DS321" s="72">
        <f>IF($A321="-","-",ROUND(VLOOKUP($A321+ROUND(LEFT(DS$294,2)/24,5),'[1]ОАО "АТС"'!$A$30:$F$773,6,FALSE)+HLOOKUP($DL$292,'[1]Сбытовая надбавка'!$F$5:$H$6,2,FALSE),2)+'[1]Иные услуги'!$C$6+HLOOKUP($DR$291,'[1]Услуги по передаче'!$G$5:$J$7,2,FALSE))</f>
        <v>4192.6900000000005</v>
      </c>
      <c r="DT321" s="77"/>
      <c r="DU321" s="77"/>
      <c r="DV321" s="77"/>
      <c r="DW321" s="77"/>
      <c r="DX321" s="78"/>
      <c r="DY321" s="72">
        <f>IF($A321="-","-",ROUND(VLOOKUP($A321+ROUND(LEFT(DY$294,2)/24,5),'[1]ОАО "АТС"'!$A$30:$F$773,6,FALSE)+HLOOKUP($DL$292,'[1]Сбытовая надбавка'!$F$5:$H$6,2,FALSE),2)+'[1]Иные услуги'!$C$6+HLOOKUP($DR$291,'[1]Услуги по передаче'!$G$5:$J$7,2,FALSE))</f>
        <v>4187.08</v>
      </c>
      <c r="DZ321" s="77"/>
      <c r="EA321" s="77"/>
      <c r="EB321" s="77"/>
      <c r="EC321" s="77"/>
      <c r="ED321" s="78"/>
      <c r="EE321" s="72">
        <f>IF($A321="-","-",ROUND(VLOOKUP($A321+ROUND(LEFT(EE$294,2)/24,5),'[1]ОАО "АТС"'!$A$30:$F$773,6,FALSE)+HLOOKUP($DL$292,'[1]Сбытовая надбавка'!$F$5:$H$6,2,FALSE),2)+'[1]Иные услуги'!$C$6+HLOOKUP($DR$291,'[1]Услуги по передаче'!$G$5:$J$7,2,FALSE))</f>
        <v>4186.91</v>
      </c>
      <c r="EF321" s="77"/>
      <c r="EG321" s="77"/>
      <c r="EH321" s="77"/>
      <c r="EI321" s="77"/>
      <c r="EJ321" s="78"/>
      <c r="EK321" s="72">
        <f>IF($A321="-","-",ROUND(VLOOKUP($A321+ROUND(LEFT(EK$294,2)/24,5),'[1]ОАО "АТС"'!$A$30:$F$773,6,FALSE)+HLOOKUP($DL$292,'[1]Сбытовая надбавка'!$F$5:$H$6,2,FALSE),2)+'[1]Иные услуги'!$C$6+HLOOKUP($DR$291,'[1]Услуги по передаче'!$G$5:$J$7,2,FALSE))</f>
        <v>4357.58</v>
      </c>
      <c r="EL321" s="77"/>
      <c r="EM321" s="77"/>
      <c r="EN321" s="77"/>
      <c r="EO321" s="77"/>
      <c r="EP321" s="78"/>
      <c r="EQ321" s="72">
        <f>IF($A321="-","-",ROUND(VLOOKUP($A321+ROUND(LEFT(EQ$294,2)/24,5),'[1]ОАО "АТС"'!$A$30:$F$773,6,FALSE)+HLOOKUP($DL$292,'[1]Сбытовая надбавка'!$F$5:$H$6,2,FALSE),2)+'[1]Иные услуги'!$C$6+HLOOKUP($DR$291,'[1]Услуги по передаче'!$G$5:$J$7,2,FALSE))</f>
        <v>4262.22</v>
      </c>
      <c r="ER321" s="77"/>
      <c r="ES321" s="77"/>
      <c r="ET321" s="77"/>
      <c r="EU321" s="77"/>
      <c r="EV321" s="78"/>
    </row>
    <row r="322" spans="1:152" s="38" customFormat="1" ht="15.75" customHeight="1" x14ac:dyDescent="0.2">
      <c r="A322" s="69">
        <f>$A$142</f>
        <v>45013</v>
      </c>
      <c r="B322" s="70"/>
      <c r="C322" s="70"/>
      <c r="D322" s="70"/>
      <c r="E322" s="70"/>
      <c r="F322" s="70"/>
      <c r="G322" s="70"/>
      <c r="H322" s="71"/>
      <c r="I322" s="72">
        <f>IF($A322="-","-",ROUND(VLOOKUP($A322+ROUND(LEFT(I$294,1)/24,5),'[1]ОАО "АТС"'!$A$30:$F$773,6,FALSE)+HLOOKUP($DL$292,'[1]Сбытовая надбавка'!$F$5:$H$6,2,FALSE),2)+'[1]Иные услуги'!$C$6+HLOOKUP($DR$291,'[1]Услуги по передаче'!$G$5:$J$7,2,FALSE))</f>
        <v>4187.75</v>
      </c>
      <c r="J322" s="77"/>
      <c r="K322" s="77"/>
      <c r="L322" s="77"/>
      <c r="M322" s="77"/>
      <c r="N322" s="78"/>
      <c r="O322" s="72">
        <f>IF($A322="-","-",ROUND(VLOOKUP($A322+ROUND(LEFT(O$294,1)/24,5),'[1]ОАО "АТС"'!$A$30:$F$773,6,FALSE)+HLOOKUP($DL$292,'[1]Сбытовая надбавка'!$F$5:$H$6,2,FALSE),2)+'[1]Иные услуги'!$C$6+HLOOKUP($DR$291,'[1]Услуги по передаче'!$G$5:$J$7,2,FALSE))</f>
        <v>4187.8500000000004</v>
      </c>
      <c r="P322" s="77"/>
      <c r="Q322" s="77"/>
      <c r="R322" s="77"/>
      <c r="S322" s="77"/>
      <c r="T322" s="78"/>
      <c r="U322" s="72">
        <f>IF($A322="-","-",ROUND(VLOOKUP($A322+ROUND(LEFT(U$294,1)/24,5),'[1]ОАО "АТС"'!$A$30:$F$773,6,FALSE)+HLOOKUP($DL$292,'[1]Сбытовая надбавка'!$F$5:$H$6,2,FALSE),2)+'[1]Иные услуги'!$C$6+HLOOKUP($DR$291,'[1]Услуги по передаче'!$G$5:$J$7,2,FALSE))</f>
        <v>4187.92</v>
      </c>
      <c r="V322" s="77"/>
      <c r="W322" s="77"/>
      <c r="X322" s="77"/>
      <c r="Y322" s="77"/>
      <c r="Z322" s="78"/>
      <c r="AA322" s="72">
        <f>IF($A322="-","-",ROUND(VLOOKUP($A322+ROUND(LEFT(AA$294,1)/24,5),'[1]ОАО "АТС"'!$A$30:$F$773,6,FALSE)+HLOOKUP($DL$292,'[1]Сбытовая надбавка'!$F$5:$H$6,2,FALSE),2)+'[1]Иные услуги'!$C$6+HLOOKUP($DR$291,'[1]Услуги по передаче'!$G$5:$J$7,2,FALSE))</f>
        <v>4187.8600000000006</v>
      </c>
      <c r="AB322" s="77"/>
      <c r="AC322" s="77"/>
      <c r="AD322" s="77"/>
      <c r="AE322" s="77"/>
      <c r="AF322" s="78"/>
      <c r="AG322" s="72">
        <f>IF($A322="-","-",ROUND(VLOOKUP($A322+ROUND(LEFT(AG$294,1)/24,5),'[1]ОАО "АТС"'!$A$30:$F$773,6,FALSE)+HLOOKUP($DL$292,'[1]Сбытовая надбавка'!$F$5:$H$6,2,FALSE),2)+'[1]Иные услуги'!$C$6+HLOOKUP($DR$291,'[1]Услуги по передаче'!$G$5:$J$7,2,FALSE))</f>
        <v>4187.68</v>
      </c>
      <c r="AH322" s="77"/>
      <c r="AI322" s="77"/>
      <c r="AJ322" s="77"/>
      <c r="AK322" s="77"/>
      <c r="AL322" s="78"/>
      <c r="AM322" s="72">
        <f>IF($A322="-","-",ROUND(VLOOKUP($A322+ROUND(LEFT(AM$294,1)/24,5),'[1]ОАО "АТС"'!$A$30:$F$773,6,FALSE)+HLOOKUP($DL$292,'[1]Сбытовая надбавка'!$F$5:$H$6,2,FALSE),2)+'[1]Иные услуги'!$C$6+HLOOKUP($DR$291,'[1]Услуги по передаче'!$G$5:$J$7,2,FALSE))</f>
        <v>4187.95</v>
      </c>
      <c r="AN322" s="77"/>
      <c r="AO322" s="77"/>
      <c r="AP322" s="77"/>
      <c r="AQ322" s="77"/>
      <c r="AR322" s="78"/>
      <c r="AS322" s="72">
        <f>IF($A322="-","-",ROUND(VLOOKUP($A322+ROUND(LEFT(AS$294,1)/24,5),'[1]ОАО "АТС"'!$A$30:$F$773,6,FALSE)+HLOOKUP($DL$292,'[1]Сбытовая надбавка'!$F$5:$H$6,2,FALSE),2)+'[1]Иные услуги'!$C$6+HLOOKUP($DR$291,'[1]Услуги по передаче'!$G$5:$J$7,2,FALSE))</f>
        <v>4187.47</v>
      </c>
      <c r="AT322" s="77"/>
      <c r="AU322" s="77"/>
      <c r="AV322" s="77"/>
      <c r="AW322" s="77"/>
      <c r="AX322" s="78"/>
      <c r="AY322" s="72">
        <f>IF($A322="-","-",ROUND(VLOOKUP($A322+ROUND(LEFT(AY$294,1)/24,5),'[1]ОАО "АТС"'!$A$30:$F$773,6,FALSE)+HLOOKUP($DL$292,'[1]Сбытовая надбавка'!$F$5:$H$6,2,FALSE),2)+'[1]Иные услуги'!$C$6+HLOOKUP($DR$291,'[1]Услуги по передаче'!$G$5:$J$7,2,FALSE))</f>
        <v>4253.9799999999996</v>
      </c>
      <c r="AZ322" s="77"/>
      <c r="BA322" s="77"/>
      <c r="BB322" s="77"/>
      <c r="BC322" s="77"/>
      <c r="BD322" s="78"/>
      <c r="BE322" s="72">
        <f>IF($A322="-","-",ROUND(VLOOKUP($A322+ROUND(LEFT(BE$294,1)/24,5),'[1]ОАО "АТС"'!$A$30:$F$773,6,FALSE)+HLOOKUP($DL$292,'[1]Сбытовая надбавка'!$F$5:$H$6,2,FALSE),2)+'[1]Иные услуги'!$C$6+HLOOKUP($DR$291,'[1]Услуги по передаче'!$G$5:$J$7,2,FALSE))</f>
        <v>4187.7</v>
      </c>
      <c r="BF322" s="77"/>
      <c r="BG322" s="77"/>
      <c r="BH322" s="77"/>
      <c r="BI322" s="77"/>
      <c r="BJ322" s="78"/>
      <c r="BK322" s="72">
        <f>IF($A322="-","-",ROUND(VLOOKUP($A322+ROUND(LEFT(BK$294,1)/24,5),'[1]ОАО "АТС"'!$A$30:$F$773,6,FALSE)+HLOOKUP($DL$292,'[1]Сбытовая надбавка'!$F$5:$H$6,2,FALSE),2)+'[1]Иные услуги'!$C$6+HLOOKUP($DR$291,'[1]Услуги по передаче'!$G$5:$J$7,2,FALSE))</f>
        <v>4187.7800000000007</v>
      </c>
      <c r="BL322" s="77"/>
      <c r="BM322" s="77"/>
      <c r="BN322" s="77"/>
      <c r="BO322" s="77"/>
      <c r="BP322" s="78"/>
      <c r="BQ322" s="72">
        <f>IF($A322="-","-",ROUND(VLOOKUP($A322+ROUND(LEFT(BQ$294,2)/24,5),'[1]ОАО "АТС"'!$A$30:$F$773,6,FALSE)+HLOOKUP($DL$292,'[1]Сбытовая надбавка'!$F$5:$H$6,2,FALSE),2)+'[1]Иные услуги'!$C$6+HLOOKUP($DR$291,'[1]Услуги по передаче'!$G$5:$J$7,2,FALSE))</f>
        <v>4187.79</v>
      </c>
      <c r="BR322" s="77"/>
      <c r="BS322" s="77"/>
      <c r="BT322" s="77"/>
      <c r="BU322" s="77"/>
      <c r="BV322" s="78"/>
      <c r="BW322" s="72">
        <f>IF($A322="-","-",ROUND(VLOOKUP($A322+ROUND(LEFT(BW$294,2)/24,5),'[1]ОАО "АТС"'!$A$30:$F$773,6,FALSE)+HLOOKUP($DL$292,'[1]Сбытовая надбавка'!$F$5:$H$6,2,FALSE),2)+'[1]Иные услуги'!$C$6+HLOOKUP($DR$291,'[1]Услуги по передаче'!$G$5:$J$7,2,FALSE))</f>
        <v>4187.8900000000003</v>
      </c>
      <c r="BX322" s="77"/>
      <c r="BY322" s="77"/>
      <c r="BZ322" s="77"/>
      <c r="CA322" s="77"/>
      <c r="CB322" s="78"/>
      <c r="CC322" s="72">
        <f>IF($A322="-","-",ROUND(VLOOKUP($A322+ROUND(LEFT(CC$294,2)/24,5),'[1]ОАО "АТС"'!$A$30:$F$773,6,FALSE)+HLOOKUP($DL$292,'[1]Сбытовая надбавка'!$F$5:$H$6,2,FALSE),2)+'[1]Иные услуги'!$C$6+HLOOKUP($DR$291,'[1]Услуги по передаче'!$G$5:$J$7,2,FALSE))</f>
        <v>4187.8600000000006</v>
      </c>
      <c r="CD322" s="77"/>
      <c r="CE322" s="77"/>
      <c r="CF322" s="77"/>
      <c r="CG322" s="77"/>
      <c r="CH322" s="78"/>
      <c r="CI322" s="72">
        <f>IF($A322="-","-",ROUND(VLOOKUP($A322+ROUND(LEFT(CI$294,2)/24,5),'[1]ОАО "АТС"'!$A$30:$F$773,6,FALSE)+HLOOKUP($DL$292,'[1]Сбытовая надбавка'!$F$5:$H$6,2,FALSE),2)+'[1]Иные услуги'!$C$6+HLOOKUP($DR$291,'[1]Услуги по передаче'!$G$5:$J$7,2,FALSE))</f>
        <v>4187.83</v>
      </c>
      <c r="CJ322" s="77"/>
      <c r="CK322" s="77"/>
      <c r="CL322" s="77"/>
      <c r="CM322" s="77"/>
      <c r="CN322" s="78"/>
      <c r="CO322" s="72">
        <f>IF($A322="-","-",ROUND(VLOOKUP($A322+ROUND(LEFT(CO$294,2)/24,5),'[1]ОАО "АТС"'!$A$30:$F$773,6,FALSE)+HLOOKUP($DL$292,'[1]Сбытовая надбавка'!$F$5:$H$6,2,FALSE),2)+'[1]Иные услуги'!$C$6+HLOOKUP($DR$291,'[1]Услуги по передаче'!$G$5:$J$7,2,FALSE))</f>
        <v>4187.8999999999996</v>
      </c>
      <c r="CP322" s="77"/>
      <c r="CQ322" s="77"/>
      <c r="CR322" s="77"/>
      <c r="CS322" s="77"/>
      <c r="CT322" s="78"/>
      <c r="CU322" s="72">
        <f>IF($A322="-","-",ROUND(VLOOKUP($A322+ROUND(LEFT(CU$294,2)/24,5),'[1]ОАО "АТС"'!$A$30:$F$773,6,FALSE)+HLOOKUP($DL$292,'[1]Сбытовая надбавка'!$F$5:$H$6,2,FALSE),2)+'[1]Иные услуги'!$C$6+HLOOKUP($DR$291,'[1]Услуги по передаче'!$G$5:$J$7,2,FALSE))</f>
        <v>4188.0600000000004</v>
      </c>
      <c r="CV322" s="77"/>
      <c r="CW322" s="77"/>
      <c r="CX322" s="77"/>
      <c r="CY322" s="77"/>
      <c r="CZ322" s="78"/>
      <c r="DA322" s="72">
        <f>IF($A322="-","-",ROUND(VLOOKUP($A322+ROUND(LEFT(DA$294,2)/24,5),'[1]ОАО "АТС"'!$A$30:$F$773,6,FALSE)+HLOOKUP($DL$292,'[1]Сбытовая надбавка'!$F$5:$H$6,2,FALSE),2)+'[1]Иные услуги'!$C$6+HLOOKUP($DR$291,'[1]Услуги по передаче'!$G$5:$J$7,2,FALSE))</f>
        <v>4187.8600000000006</v>
      </c>
      <c r="DB322" s="77"/>
      <c r="DC322" s="77"/>
      <c r="DD322" s="77"/>
      <c r="DE322" s="77"/>
      <c r="DF322" s="78"/>
      <c r="DG322" s="72">
        <f>IF($A322="-","-",ROUND(VLOOKUP($A322+ROUND(LEFT(DG$294,2)/24,5),'[1]ОАО "АТС"'!$A$30:$F$773,6,FALSE)+HLOOKUP($DL$292,'[1]Сбытовая надбавка'!$F$5:$H$6,2,FALSE),2)+'[1]Иные услуги'!$C$6+HLOOKUP($DR$291,'[1]Услуги по передаче'!$G$5:$J$7,2,FALSE))</f>
        <v>4187.96</v>
      </c>
      <c r="DH322" s="77"/>
      <c r="DI322" s="77"/>
      <c r="DJ322" s="77"/>
      <c r="DK322" s="77"/>
      <c r="DL322" s="78"/>
      <c r="DM322" s="72">
        <f>IF($A322="-","-",ROUND(VLOOKUP($A322+ROUND(LEFT(DM$294,2)/24,5),'[1]ОАО "АТС"'!$A$30:$F$773,6,FALSE)+HLOOKUP($DL$292,'[1]Сбытовая надбавка'!$F$5:$H$6,2,FALSE),2)+'[1]Иные услуги'!$C$6+HLOOKUP($DR$291,'[1]Услуги по передаче'!$G$5:$J$7,2,FALSE))</f>
        <v>4185.68</v>
      </c>
      <c r="DN322" s="77"/>
      <c r="DO322" s="77"/>
      <c r="DP322" s="77"/>
      <c r="DQ322" s="77"/>
      <c r="DR322" s="78"/>
      <c r="DS322" s="72">
        <f>IF($A322="-","-",ROUND(VLOOKUP($A322+ROUND(LEFT(DS$294,2)/24,5),'[1]ОАО "АТС"'!$A$30:$F$773,6,FALSE)+HLOOKUP($DL$292,'[1]Сбытовая надбавка'!$F$5:$H$6,2,FALSE),2)+'[1]Иные услуги'!$C$6+HLOOKUP($DR$291,'[1]Услуги по передаче'!$G$5:$J$7,2,FALSE))</f>
        <v>4186.72</v>
      </c>
      <c r="DT322" s="77"/>
      <c r="DU322" s="77"/>
      <c r="DV322" s="77"/>
      <c r="DW322" s="77"/>
      <c r="DX322" s="78"/>
      <c r="DY322" s="72">
        <f>IF($A322="-","-",ROUND(VLOOKUP($A322+ROUND(LEFT(DY$294,2)/24,5),'[1]ОАО "АТС"'!$A$30:$F$773,6,FALSE)+HLOOKUP($DL$292,'[1]Сбытовая надбавка'!$F$5:$H$6,2,FALSE),2)+'[1]Иные услуги'!$C$6+HLOOKUP($DR$291,'[1]Услуги по передаче'!$G$5:$J$7,2,FALSE))</f>
        <v>4187.0200000000004</v>
      </c>
      <c r="DZ322" s="77"/>
      <c r="EA322" s="77"/>
      <c r="EB322" s="77"/>
      <c r="EC322" s="77"/>
      <c r="ED322" s="78"/>
      <c r="EE322" s="72">
        <f>IF($A322="-","-",ROUND(VLOOKUP($A322+ROUND(LEFT(EE$294,2)/24,5),'[1]ОАО "АТС"'!$A$30:$F$773,6,FALSE)+HLOOKUP($DL$292,'[1]Сбытовая надбавка'!$F$5:$H$6,2,FALSE),2)+'[1]Иные услуги'!$C$6+HLOOKUP($DR$291,'[1]Услуги по передаче'!$G$5:$J$7,2,FALSE))</f>
        <v>4187.09</v>
      </c>
      <c r="EF322" s="77"/>
      <c r="EG322" s="77"/>
      <c r="EH322" s="77"/>
      <c r="EI322" s="77"/>
      <c r="EJ322" s="78"/>
      <c r="EK322" s="72">
        <f>IF($A322="-","-",ROUND(VLOOKUP($A322+ROUND(LEFT(EK$294,2)/24,5),'[1]ОАО "АТС"'!$A$30:$F$773,6,FALSE)+HLOOKUP($DL$292,'[1]Сбытовая надбавка'!$F$5:$H$6,2,FALSE),2)+'[1]Иные услуги'!$C$6+HLOOKUP($DR$291,'[1]Услуги по передаче'!$G$5:$J$7,2,FALSE))</f>
        <v>4328.55</v>
      </c>
      <c r="EL322" s="77"/>
      <c r="EM322" s="77"/>
      <c r="EN322" s="77"/>
      <c r="EO322" s="77"/>
      <c r="EP322" s="78"/>
      <c r="EQ322" s="72">
        <f>IF($A322="-","-",ROUND(VLOOKUP($A322+ROUND(LEFT(EQ$294,2)/24,5),'[1]ОАО "АТС"'!$A$30:$F$773,6,FALSE)+HLOOKUP($DL$292,'[1]Сбытовая надбавка'!$F$5:$H$6,2,FALSE),2)+'[1]Иные услуги'!$C$6+HLOOKUP($DR$291,'[1]Услуги по передаче'!$G$5:$J$7,2,FALSE))</f>
        <v>4229.9400000000005</v>
      </c>
      <c r="ER322" s="77"/>
      <c r="ES322" s="77"/>
      <c r="ET322" s="77"/>
      <c r="EU322" s="77"/>
      <c r="EV322" s="78"/>
    </row>
    <row r="323" spans="1:152" s="38" customFormat="1" ht="15.75" customHeight="1" x14ac:dyDescent="0.2">
      <c r="A323" s="69">
        <f>$A$143</f>
        <v>45014</v>
      </c>
      <c r="B323" s="70"/>
      <c r="C323" s="70"/>
      <c r="D323" s="70"/>
      <c r="E323" s="70"/>
      <c r="F323" s="70"/>
      <c r="G323" s="70"/>
      <c r="H323" s="71"/>
      <c r="I323" s="72">
        <f>IF($A323="-","-",ROUND(VLOOKUP($A323+ROUND(LEFT(I$294,1)/24,5),'[1]ОАО "АТС"'!$A$30:$F$773,6,FALSE)+HLOOKUP($DL$292,'[1]Сбытовая надбавка'!$F$5:$H$6,2,FALSE),2)+'[1]Иные услуги'!$C$6+HLOOKUP($DR$291,'[1]Услуги по передаче'!$G$5:$J$7,2,FALSE))</f>
        <v>4188.0300000000007</v>
      </c>
      <c r="J323" s="77"/>
      <c r="K323" s="77"/>
      <c r="L323" s="77"/>
      <c r="M323" s="77"/>
      <c r="N323" s="78"/>
      <c r="O323" s="72">
        <f>IF($A323="-","-",ROUND(VLOOKUP($A323+ROUND(LEFT(O$294,1)/24,5),'[1]ОАО "АТС"'!$A$30:$F$773,6,FALSE)+HLOOKUP($DL$292,'[1]Сбытовая надбавка'!$F$5:$H$6,2,FALSE),2)+'[1]Иные услуги'!$C$6+HLOOKUP($DR$291,'[1]Услуги по передаче'!$G$5:$J$7,2,FALSE))</f>
        <v>4188.07</v>
      </c>
      <c r="P323" s="77"/>
      <c r="Q323" s="77"/>
      <c r="R323" s="77"/>
      <c r="S323" s="77"/>
      <c r="T323" s="78"/>
      <c r="U323" s="72">
        <f>IF($A323="-","-",ROUND(VLOOKUP($A323+ROUND(LEFT(U$294,1)/24,5),'[1]ОАО "АТС"'!$A$30:$F$773,6,FALSE)+HLOOKUP($DL$292,'[1]Сбытовая надбавка'!$F$5:$H$6,2,FALSE),2)+'[1]Иные услуги'!$C$6+HLOOKUP($DR$291,'[1]Услуги по передаче'!$G$5:$J$7,2,FALSE))</f>
        <v>4188.1000000000004</v>
      </c>
      <c r="V323" s="77"/>
      <c r="W323" s="77"/>
      <c r="X323" s="77"/>
      <c r="Y323" s="77"/>
      <c r="Z323" s="78"/>
      <c r="AA323" s="72">
        <f>IF($A323="-","-",ROUND(VLOOKUP($A323+ROUND(LEFT(AA$294,1)/24,5),'[1]ОАО "АТС"'!$A$30:$F$773,6,FALSE)+HLOOKUP($DL$292,'[1]Сбытовая надбавка'!$F$5:$H$6,2,FALSE),2)+'[1]Иные услуги'!$C$6+HLOOKUP($DR$291,'[1]Услуги по передаче'!$G$5:$J$7,2,FALSE))</f>
        <v>4188.0200000000004</v>
      </c>
      <c r="AB323" s="77"/>
      <c r="AC323" s="77"/>
      <c r="AD323" s="77"/>
      <c r="AE323" s="77"/>
      <c r="AF323" s="78"/>
      <c r="AG323" s="72">
        <f>IF($A323="-","-",ROUND(VLOOKUP($A323+ROUND(LEFT(AG$294,1)/24,5),'[1]ОАО "АТС"'!$A$30:$F$773,6,FALSE)+HLOOKUP($DL$292,'[1]Сбытовая надбавка'!$F$5:$H$6,2,FALSE),2)+'[1]Иные услуги'!$C$6+HLOOKUP($DR$291,'[1]Услуги по передаче'!$G$5:$J$7,2,FALSE))</f>
        <v>4188.2700000000004</v>
      </c>
      <c r="AH323" s="77"/>
      <c r="AI323" s="77"/>
      <c r="AJ323" s="77"/>
      <c r="AK323" s="77"/>
      <c r="AL323" s="78"/>
      <c r="AM323" s="72">
        <f>IF($A323="-","-",ROUND(VLOOKUP($A323+ROUND(LEFT(AM$294,1)/24,5),'[1]ОАО "АТС"'!$A$30:$F$773,6,FALSE)+HLOOKUP($DL$292,'[1]Сбытовая надбавка'!$F$5:$H$6,2,FALSE),2)+'[1]Иные услуги'!$C$6+HLOOKUP($DR$291,'[1]Услуги по передаче'!$G$5:$J$7,2,FALSE))</f>
        <v>4188.2700000000004</v>
      </c>
      <c r="AN323" s="77"/>
      <c r="AO323" s="77"/>
      <c r="AP323" s="77"/>
      <c r="AQ323" s="77"/>
      <c r="AR323" s="78"/>
      <c r="AS323" s="72">
        <f>IF($A323="-","-",ROUND(VLOOKUP($A323+ROUND(LEFT(AS$294,1)/24,5),'[1]ОАО "АТС"'!$A$30:$F$773,6,FALSE)+HLOOKUP($DL$292,'[1]Сбытовая надбавка'!$F$5:$H$6,2,FALSE),2)+'[1]Иные услуги'!$C$6+HLOOKUP($DR$291,'[1]Услуги по передаче'!$G$5:$J$7,2,FALSE))</f>
        <v>4187.7299999999996</v>
      </c>
      <c r="AT323" s="77"/>
      <c r="AU323" s="77"/>
      <c r="AV323" s="77"/>
      <c r="AW323" s="77"/>
      <c r="AX323" s="78"/>
      <c r="AY323" s="72">
        <f>IF($A323="-","-",ROUND(VLOOKUP($A323+ROUND(LEFT(AY$294,1)/24,5),'[1]ОАО "АТС"'!$A$30:$F$773,6,FALSE)+HLOOKUP($DL$292,'[1]Сбытовая надбавка'!$F$5:$H$6,2,FALSE),2)+'[1]Иные услуги'!$C$6+HLOOKUP($DR$291,'[1]Услуги по передаче'!$G$5:$J$7,2,FALSE))</f>
        <v>4247.6400000000003</v>
      </c>
      <c r="AZ323" s="77"/>
      <c r="BA323" s="77"/>
      <c r="BB323" s="77"/>
      <c r="BC323" s="77"/>
      <c r="BD323" s="78"/>
      <c r="BE323" s="72">
        <f>IF($A323="-","-",ROUND(VLOOKUP($A323+ROUND(LEFT(BE$294,1)/24,5),'[1]ОАО "АТС"'!$A$30:$F$773,6,FALSE)+HLOOKUP($DL$292,'[1]Сбытовая надбавка'!$F$5:$H$6,2,FALSE),2)+'[1]Иные услуги'!$C$6+HLOOKUP($DR$291,'[1]Услуги по передаче'!$G$5:$J$7,2,FALSE))</f>
        <v>4187.9799999999996</v>
      </c>
      <c r="BF323" s="77"/>
      <c r="BG323" s="77"/>
      <c r="BH323" s="77"/>
      <c r="BI323" s="77"/>
      <c r="BJ323" s="78"/>
      <c r="BK323" s="72">
        <f>IF($A323="-","-",ROUND(VLOOKUP($A323+ROUND(LEFT(BK$294,1)/24,5),'[1]ОАО "АТС"'!$A$30:$F$773,6,FALSE)+HLOOKUP($DL$292,'[1]Сбытовая надбавка'!$F$5:$H$6,2,FALSE),2)+'[1]Иные услуги'!$C$6+HLOOKUP($DR$291,'[1]Услуги по передаче'!$G$5:$J$7,2,FALSE))</f>
        <v>4187.97</v>
      </c>
      <c r="BL323" s="77"/>
      <c r="BM323" s="77"/>
      <c r="BN323" s="77"/>
      <c r="BO323" s="77"/>
      <c r="BP323" s="78"/>
      <c r="BQ323" s="72">
        <f>IF($A323="-","-",ROUND(VLOOKUP($A323+ROUND(LEFT(BQ$294,2)/24,5),'[1]ОАО "АТС"'!$A$30:$F$773,6,FALSE)+HLOOKUP($DL$292,'[1]Сбытовая надбавка'!$F$5:$H$6,2,FALSE),2)+'[1]Иные услуги'!$C$6+HLOOKUP($DR$291,'[1]Услуги по передаче'!$G$5:$J$7,2,FALSE))</f>
        <v>4187.96</v>
      </c>
      <c r="BR323" s="77"/>
      <c r="BS323" s="77"/>
      <c r="BT323" s="77"/>
      <c r="BU323" s="77"/>
      <c r="BV323" s="78"/>
      <c r="BW323" s="72">
        <f>IF($A323="-","-",ROUND(VLOOKUP($A323+ROUND(LEFT(BW$294,2)/24,5),'[1]ОАО "АТС"'!$A$30:$F$773,6,FALSE)+HLOOKUP($DL$292,'[1]Сбытовая надбавка'!$F$5:$H$6,2,FALSE),2)+'[1]Иные услуги'!$C$6+HLOOKUP($DR$291,'[1]Услуги по передаче'!$G$5:$J$7,2,FALSE))</f>
        <v>4187.97</v>
      </c>
      <c r="BX323" s="77"/>
      <c r="BY323" s="77"/>
      <c r="BZ323" s="77"/>
      <c r="CA323" s="77"/>
      <c r="CB323" s="78"/>
      <c r="CC323" s="72">
        <f>IF($A323="-","-",ROUND(VLOOKUP($A323+ROUND(LEFT(CC$294,2)/24,5),'[1]ОАО "АТС"'!$A$30:$F$773,6,FALSE)+HLOOKUP($DL$292,'[1]Сбытовая надбавка'!$F$5:$H$6,2,FALSE),2)+'[1]Иные услуги'!$C$6+HLOOKUP($DR$291,'[1]Услуги по передаче'!$G$5:$J$7,2,FALSE))</f>
        <v>4187.95</v>
      </c>
      <c r="CD323" s="77"/>
      <c r="CE323" s="77"/>
      <c r="CF323" s="77"/>
      <c r="CG323" s="77"/>
      <c r="CH323" s="78"/>
      <c r="CI323" s="72">
        <f>IF($A323="-","-",ROUND(VLOOKUP($A323+ROUND(LEFT(CI$294,2)/24,5),'[1]ОАО "АТС"'!$A$30:$F$773,6,FALSE)+HLOOKUP($DL$292,'[1]Сбытовая надбавка'!$F$5:$H$6,2,FALSE),2)+'[1]Иные услуги'!$C$6+HLOOKUP($DR$291,'[1]Услуги по передаче'!$G$5:$J$7,2,FALSE))</f>
        <v>4187.92</v>
      </c>
      <c r="CJ323" s="77"/>
      <c r="CK323" s="77"/>
      <c r="CL323" s="77"/>
      <c r="CM323" s="77"/>
      <c r="CN323" s="78"/>
      <c r="CO323" s="72">
        <f>IF($A323="-","-",ROUND(VLOOKUP($A323+ROUND(LEFT(CO$294,2)/24,5),'[1]ОАО "АТС"'!$A$30:$F$773,6,FALSE)+HLOOKUP($DL$292,'[1]Сбытовая надбавка'!$F$5:$H$6,2,FALSE),2)+'[1]Иные услуги'!$C$6+HLOOKUP($DR$291,'[1]Услуги по передаче'!$G$5:$J$7,2,FALSE))</f>
        <v>4187.99</v>
      </c>
      <c r="CP323" s="77"/>
      <c r="CQ323" s="77"/>
      <c r="CR323" s="77"/>
      <c r="CS323" s="77"/>
      <c r="CT323" s="78"/>
      <c r="CU323" s="72">
        <f>IF($A323="-","-",ROUND(VLOOKUP($A323+ROUND(LEFT(CU$294,2)/24,5),'[1]ОАО "АТС"'!$A$30:$F$773,6,FALSE)+HLOOKUP($DL$292,'[1]Сбытовая надбавка'!$F$5:$H$6,2,FALSE),2)+'[1]Иные услуги'!$C$6+HLOOKUP($DR$291,'[1]Услуги по передаче'!$G$5:$J$7,2,FALSE))</f>
        <v>4188.1400000000003</v>
      </c>
      <c r="CV323" s="77"/>
      <c r="CW323" s="77"/>
      <c r="CX323" s="77"/>
      <c r="CY323" s="77"/>
      <c r="CZ323" s="78"/>
      <c r="DA323" s="72">
        <f>IF($A323="-","-",ROUND(VLOOKUP($A323+ROUND(LEFT(DA$294,2)/24,5),'[1]ОАО "АТС"'!$A$30:$F$773,6,FALSE)+HLOOKUP($DL$292,'[1]Сбытовая надбавка'!$F$5:$H$6,2,FALSE),2)+'[1]Иные услуги'!$C$6+HLOOKUP($DR$291,'[1]Услуги по передаче'!$G$5:$J$7,2,FALSE))</f>
        <v>4188.08</v>
      </c>
      <c r="DB323" s="77"/>
      <c r="DC323" s="77"/>
      <c r="DD323" s="77"/>
      <c r="DE323" s="77"/>
      <c r="DF323" s="78"/>
      <c r="DG323" s="72">
        <f>IF($A323="-","-",ROUND(VLOOKUP($A323+ROUND(LEFT(DG$294,2)/24,5),'[1]ОАО "АТС"'!$A$30:$F$773,6,FALSE)+HLOOKUP($DL$292,'[1]Сбытовая надбавка'!$F$5:$H$6,2,FALSE),2)+'[1]Иные услуги'!$C$6+HLOOKUP($DR$291,'[1]Услуги по передаче'!$G$5:$J$7,2,FALSE))</f>
        <v>4188.05</v>
      </c>
      <c r="DH323" s="77"/>
      <c r="DI323" s="77"/>
      <c r="DJ323" s="77"/>
      <c r="DK323" s="77"/>
      <c r="DL323" s="78"/>
      <c r="DM323" s="72">
        <f>IF($A323="-","-",ROUND(VLOOKUP($A323+ROUND(LEFT(DM$294,2)/24,5),'[1]ОАО "АТС"'!$A$30:$F$773,6,FALSE)+HLOOKUP($DL$292,'[1]Сбытовая надбавка'!$F$5:$H$6,2,FALSE),2)+'[1]Иные услуги'!$C$6+HLOOKUP($DR$291,'[1]Услуги по передаче'!$G$5:$J$7,2,FALSE))</f>
        <v>4185.93</v>
      </c>
      <c r="DN323" s="77"/>
      <c r="DO323" s="77"/>
      <c r="DP323" s="77"/>
      <c r="DQ323" s="77"/>
      <c r="DR323" s="78"/>
      <c r="DS323" s="72">
        <f>IF($A323="-","-",ROUND(VLOOKUP($A323+ROUND(LEFT(DS$294,2)/24,5),'[1]ОАО "АТС"'!$A$30:$F$773,6,FALSE)+HLOOKUP($DL$292,'[1]Сбытовая надбавка'!$F$5:$H$6,2,FALSE),2)+'[1]Иные услуги'!$C$6+HLOOKUP($DR$291,'[1]Услуги по передаче'!$G$5:$J$7,2,FALSE))</f>
        <v>4186.8600000000006</v>
      </c>
      <c r="DT323" s="77"/>
      <c r="DU323" s="77"/>
      <c r="DV323" s="77"/>
      <c r="DW323" s="77"/>
      <c r="DX323" s="78"/>
      <c r="DY323" s="72">
        <f>IF($A323="-","-",ROUND(VLOOKUP($A323+ROUND(LEFT(DY$294,2)/24,5),'[1]ОАО "АТС"'!$A$30:$F$773,6,FALSE)+HLOOKUP($DL$292,'[1]Сбытовая надбавка'!$F$5:$H$6,2,FALSE),2)+'[1]Иные услуги'!$C$6+HLOOKUP($DR$291,'[1]Услуги по передаче'!$G$5:$J$7,2,FALSE))</f>
        <v>4187.1499999999996</v>
      </c>
      <c r="DZ323" s="77"/>
      <c r="EA323" s="77"/>
      <c r="EB323" s="77"/>
      <c r="EC323" s="77"/>
      <c r="ED323" s="78"/>
      <c r="EE323" s="72">
        <f>IF($A323="-","-",ROUND(VLOOKUP($A323+ROUND(LEFT(EE$294,2)/24,5),'[1]ОАО "АТС"'!$A$30:$F$773,6,FALSE)+HLOOKUP($DL$292,'[1]Сбытовая надбавка'!$F$5:$H$6,2,FALSE),2)+'[1]Иные услуги'!$C$6+HLOOKUP($DR$291,'[1]Услуги по передаче'!$G$5:$J$7,2,FALSE))</f>
        <v>4187.22</v>
      </c>
      <c r="EF323" s="77"/>
      <c r="EG323" s="77"/>
      <c r="EH323" s="77"/>
      <c r="EI323" s="77"/>
      <c r="EJ323" s="78"/>
      <c r="EK323" s="72">
        <f>IF($A323="-","-",ROUND(VLOOKUP($A323+ROUND(LEFT(EK$294,2)/24,5),'[1]ОАО "АТС"'!$A$30:$F$773,6,FALSE)+HLOOKUP($DL$292,'[1]Сбытовая надбавка'!$F$5:$H$6,2,FALSE),2)+'[1]Иные услуги'!$C$6+HLOOKUP($DR$291,'[1]Услуги по передаче'!$G$5:$J$7,2,FALSE))</f>
        <v>4270.63</v>
      </c>
      <c r="EL323" s="77"/>
      <c r="EM323" s="77"/>
      <c r="EN323" s="77"/>
      <c r="EO323" s="77"/>
      <c r="EP323" s="78"/>
      <c r="EQ323" s="72">
        <f>IF($A323="-","-",ROUND(VLOOKUP($A323+ROUND(LEFT(EQ$294,2)/24,5),'[1]ОАО "АТС"'!$A$30:$F$773,6,FALSE)+HLOOKUP($DL$292,'[1]Сбытовая надбавка'!$F$5:$H$6,2,FALSE),2)+'[1]Иные услуги'!$C$6+HLOOKUP($DR$291,'[1]Услуги по передаче'!$G$5:$J$7,2,FALSE))</f>
        <v>4201.4400000000005</v>
      </c>
      <c r="ER323" s="77"/>
      <c r="ES323" s="77"/>
      <c r="ET323" s="77"/>
      <c r="EU323" s="77"/>
      <c r="EV323" s="78"/>
    </row>
    <row r="324" spans="1:152" s="38" customFormat="1" ht="15.75" customHeight="1" x14ac:dyDescent="0.2">
      <c r="A324" s="69">
        <f>$A$144</f>
        <v>45015</v>
      </c>
      <c r="B324" s="70"/>
      <c r="C324" s="70"/>
      <c r="D324" s="70"/>
      <c r="E324" s="70"/>
      <c r="F324" s="70"/>
      <c r="G324" s="70"/>
      <c r="H324" s="71"/>
      <c r="I324" s="72">
        <f>IF($A324="-","-",ROUND(VLOOKUP($A324+ROUND(LEFT(I$294,1)/24,5),'[1]ОАО "АТС"'!$A$30:$F$773,6,FALSE)+HLOOKUP($DL$292,'[1]Сбытовая надбавка'!$F$5:$H$6,2,FALSE),2)+'[1]Иные услуги'!$C$6+HLOOKUP($DR$291,'[1]Услуги по передаче'!$G$5:$J$7,2,FALSE))</f>
        <v>4188.08</v>
      </c>
      <c r="J324" s="77"/>
      <c r="K324" s="77"/>
      <c r="L324" s="77"/>
      <c r="M324" s="77"/>
      <c r="N324" s="78"/>
      <c r="O324" s="72">
        <f>IF($A324="-","-",ROUND(VLOOKUP($A324+ROUND(LEFT(O$294,1)/24,5),'[1]ОАО "АТС"'!$A$30:$F$773,6,FALSE)+HLOOKUP($DL$292,'[1]Сбытовая надбавка'!$F$5:$H$6,2,FALSE),2)+'[1]Иные услуги'!$C$6+HLOOKUP($DR$291,'[1]Услуги по передаче'!$G$5:$J$7,2,FALSE))</f>
        <v>4188.16</v>
      </c>
      <c r="P324" s="77"/>
      <c r="Q324" s="77"/>
      <c r="R324" s="77"/>
      <c r="S324" s="77"/>
      <c r="T324" s="78"/>
      <c r="U324" s="72">
        <f>IF($A324="-","-",ROUND(VLOOKUP($A324+ROUND(LEFT(U$294,1)/24,5),'[1]ОАО "АТС"'!$A$30:$F$773,6,FALSE)+HLOOKUP($DL$292,'[1]Сбытовая надбавка'!$F$5:$H$6,2,FALSE),2)+'[1]Иные услуги'!$C$6+HLOOKUP($DR$291,'[1]Услуги по передаче'!$G$5:$J$7,2,FALSE))</f>
        <v>4188.24</v>
      </c>
      <c r="V324" s="77"/>
      <c r="W324" s="77"/>
      <c r="X324" s="77"/>
      <c r="Y324" s="77"/>
      <c r="Z324" s="78"/>
      <c r="AA324" s="72">
        <f>IF($A324="-","-",ROUND(VLOOKUP($A324+ROUND(LEFT(AA$294,1)/24,5),'[1]ОАО "АТС"'!$A$30:$F$773,6,FALSE)+HLOOKUP($DL$292,'[1]Сбытовая надбавка'!$F$5:$H$6,2,FALSE),2)+'[1]Иные услуги'!$C$6+HLOOKUP($DR$291,'[1]Услуги по передаче'!$G$5:$J$7,2,FALSE))</f>
        <v>4188.18</v>
      </c>
      <c r="AB324" s="77"/>
      <c r="AC324" s="77"/>
      <c r="AD324" s="77"/>
      <c r="AE324" s="77"/>
      <c r="AF324" s="78"/>
      <c r="AG324" s="72">
        <f>IF($A324="-","-",ROUND(VLOOKUP($A324+ROUND(LEFT(AG$294,1)/24,5),'[1]ОАО "АТС"'!$A$30:$F$773,6,FALSE)+HLOOKUP($DL$292,'[1]Сбытовая надбавка'!$F$5:$H$6,2,FALSE),2)+'[1]Иные услуги'!$C$6+HLOOKUP($DR$291,'[1]Услуги по передаче'!$G$5:$J$7,2,FALSE))</f>
        <v>4188.3</v>
      </c>
      <c r="AH324" s="77"/>
      <c r="AI324" s="77"/>
      <c r="AJ324" s="77"/>
      <c r="AK324" s="77"/>
      <c r="AL324" s="78"/>
      <c r="AM324" s="72">
        <f>IF($A324="-","-",ROUND(VLOOKUP($A324+ROUND(LEFT(AM$294,1)/24,5),'[1]ОАО "АТС"'!$A$30:$F$773,6,FALSE)+HLOOKUP($DL$292,'[1]Сбытовая надбавка'!$F$5:$H$6,2,FALSE),2)+'[1]Иные услуги'!$C$6+HLOOKUP($DR$291,'[1]Услуги по передаче'!$G$5:$J$7,2,FALSE))</f>
        <v>4188.34</v>
      </c>
      <c r="AN324" s="77"/>
      <c r="AO324" s="77"/>
      <c r="AP324" s="77"/>
      <c r="AQ324" s="77"/>
      <c r="AR324" s="78"/>
      <c r="AS324" s="72">
        <f>IF($A324="-","-",ROUND(VLOOKUP($A324+ROUND(LEFT(AS$294,1)/24,5),'[1]ОАО "АТС"'!$A$30:$F$773,6,FALSE)+HLOOKUP($DL$292,'[1]Сбытовая надбавка'!$F$5:$H$6,2,FALSE),2)+'[1]Иные услуги'!$C$6+HLOOKUP($DR$291,'[1]Услуги по передаче'!$G$5:$J$7,2,FALSE))</f>
        <v>4187.92</v>
      </c>
      <c r="AT324" s="77"/>
      <c r="AU324" s="77"/>
      <c r="AV324" s="77"/>
      <c r="AW324" s="77"/>
      <c r="AX324" s="78"/>
      <c r="AY324" s="72">
        <f>IF($A324="-","-",ROUND(VLOOKUP($A324+ROUND(LEFT(AY$294,1)/24,5),'[1]ОАО "АТС"'!$A$30:$F$773,6,FALSE)+HLOOKUP($DL$292,'[1]Сбытовая надбавка'!$F$5:$H$6,2,FALSE),2)+'[1]Иные услуги'!$C$6+HLOOKUP($DR$291,'[1]Услуги по передаче'!$G$5:$J$7,2,FALSE))</f>
        <v>4235.55</v>
      </c>
      <c r="AZ324" s="77"/>
      <c r="BA324" s="77"/>
      <c r="BB324" s="77"/>
      <c r="BC324" s="77"/>
      <c r="BD324" s="78"/>
      <c r="BE324" s="72">
        <f>IF($A324="-","-",ROUND(VLOOKUP($A324+ROUND(LEFT(BE$294,1)/24,5),'[1]ОАО "АТС"'!$A$30:$F$773,6,FALSE)+HLOOKUP($DL$292,'[1]Сбытовая надбавка'!$F$5:$H$6,2,FALSE),2)+'[1]Иные услуги'!$C$6+HLOOKUP($DR$291,'[1]Услуги по передаче'!$G$5:$J$7,2,FALSE))</f>
        <v>4188.1499999999996</v>
      </c>
      <c r="BF324" s="77"/>
      <c r="BG324" s="77"/>
      <c r="BH324" s="77"/>
      <c r="BI324" s="77"/>
      <c r="BJ324" s="78"/>
      <c r="BK324" s="72">
        <f>IF($A324="-","-",ROUND(VLOOKUP($A324+ROUND(LEFT(BK$294,1)/24,5),'[1]ОАО "АТС"'!$A$30:$F$773,6,FALSE)+HLOOKUP($DL$292,'[1]Сбытовая надбавка'!$F$5:$H$6,2,FALSE),2)+'[1]Иные услуги'!$C$6+HLOOKUP($DR$291,'[1]Услуги по передаче'!$G$5:$J$7,2,FALSE))</f>
        <v>4227.7</v>
      </c>
      <c r="BL324" s="77"/>
      <c r="BM324" s="77"/>
      <c r="BN324" s="77"/>
      <c r="BO324" s="77"/>
      <c r="BP324" s="78"/>
      <c r="BQ324" s="72">
        <f>IF($A324="-","-",ROUND(VLOOKUP($A324+ROUND(LEFT(BQ$294,2)/24,5),'[1]ОАО "АТС"'!$A$30:$F$773,6,FALSE)+HLOOKUP($DL$292,'[1]Сбытовая надбавка'!$F$5:$H$6,2,FALSE),2)+'[1]Иные услуги'!$C$6+HLOOKUP($DR$291,'[1]Услуги по передаче'!$G$5:$J$7,2,FALSE))</f>
        <v>4244.92</v>
      </c>
      <c r="BR324" s="77"/>
      <c r="BS324" s="77"/>
      <c r="BT324" s="77"/>
      <c r="BU324" s="77"/>
      <c r="BV324" s="78"/>
      <c r="BW324" s="72">
        <f>IF($A324="-","-",ROUND(VLOOKUP($A324+ROUND(LEFT(BW$294,2)/24,5),'[1]ОАО "АТС"'!$A$30:$F$773,6,FALSE)+HLOOKUP($DL$292,'[1]Сбытовая надбавка'!$F$5:$H$6,2,FALSE),2)+'[1]Иные услуги'!$C$6+HLOOKUP($DR$291,'[1]Услуги по передаче'!$G$5:$J$7,2,FALSE))</f>
        <v>4234.38</v>
      </c>
      <c r="BX324" s="77"/>
      <c r="BY324" s="77"/>
      <c r="BZ324" s="77"/>
      <c r="CA324" s="77"/>
      <c r="CB324" s="78"/>
      <c r="CC324" s="72">
        <f>IF($A324="-","-",ROUND(VLOOKUP($A324+ROUND(LEFT(CC$294,2)/24,5),'[1]ОАО "АТС"'!$A$30:$F$773,6,FALSE)+HLOOKUP($DL$292,'[1]Сбытовая надбавка'!$F$5:$H$6,2,FALSE),2)+'[1]Иные услуги'!$C$6+HLOOKUP($DR$291,'[1]Услуги по передаче'!$G$5:$J$7,2,FALSE))</f>
        <v>4207.2299999999996</v>
      </c>
      <c r="CD324" s="77"/>
      <c r="CE324" s="77"/>
      <c r="CF324" s="77"/>
      <c r="CG324" s="77"/>
      <c r="CH324" s="78"/>
      <c r="CI324" s="72">
        <f>IF($A324="-","-",ROUND(VLOOKUP($A324+ROUND(LEFT(CI$294,2)/24,5),'[1]ОАО "АТС"'!$A$30:$F$773,6,FALSE)+HLOOKUP($DL$292,'[1]Сбытовая надбавка'!$F$5:$H$6,2,FALSE),2)+'[1]Иные услуги'!$C$6+HLOOKUP($DR$291,'[1]Услуги по передаче'!$G$5:$J$7,2,FALSE))</f>
        <v>4212.2</v>
      </c>
      <c r="CJ324" s="77"/>
      <c r="CK324" s="77"/>
      <c r="CL324" s="77"/>
      <c r="CM324" s="77"/>
      <c r="CN324" s="78"/>
      <c r="CO324" s="72">
        <f>IF($A324="-","-",ROUND(VLOOKUP($A324+ROUND(LEFT(CO$294,2)/24,5),'[1]ОАО "АТС"'!$A$30:$F$773,6,FALSE)+HLOOKUP($DL$292,'[1]Сбытовая надбавка'!$F$5:$H$6,2,FALSE),2)+'[1]Иные услуги'!$C$6+HLOOKUP($DR$291,'[1]Услуги по передаче'!$G$5:$J$7,2,FALSE))</f>
        <v>4214.04</v>
      </c>
      <c r="CP324" s="77"/>
      <c r="CQ324" s="77"/>
      <c r="CR324" s="77"/>
      <c r="CS324" s="77"/>
      <c r="CT324" s="78"/>
      <c r="CU324" s="72">
        <f>IF($A324="-","-",ROUND(VLOOKUP($A324+ROUND(LEFT(CU$294,2)/24,5),'[1]ОАО "АТС"'!$A$30:$F$773,6,FALSE)+HLOOKUP($DL$292,'[1]Сбытовая надбавка'!$F$5:$H$6,2,FALSE),2)+'[1]Иные услуги'!$C$6+HLOOKUP($DR$291,'[1]Услуги по передаче'!$G$5:$J$7,2,FALSE))</f>
        <v>4210.96</v>
      </c>
      <c r="CV324" s="77"/>
      <c r="CW324" s="77"/>
      <c r="CX324" s="77"/>
      <c r="CY324" s="77"/>
      <c r="CZ324" s="78"/>
      <c r="DA324" s="72">
        <f>IF($A324="-","-",ROUND(VLOOKUP($A324+ROUND(LEFT(DA$294,2)/24,5),'[1]ОАО "АТС"'!$A$30:$F$773,6,FALSE)+HLOOKUP($DL$292,'[1]Сбытовая надбавка'!$F$5:$H$6,2,FALSE),2)+'[1]Иные услуги'!$C$6+HLOOKUP($DR$291,'[1]Услуги по передаче'!$G$5:$J$7,2,FALSE))</f>
        <v>4196.38</v>
      </c>
      <c r="DB324" s="77"/>
      <c r="DC324" s="77"/>
      <c r="DD324" s="77"/>
      <c r="DE324" s="77"/>
      <c r="DF324" s="78"/>
      <c r="DG324" s="72">
        <f>IF($A324="-","-",ROUND(VLOOKUP($A324+ROUND(LEFT(DG$294,2)/24,5),'[1]ОАО "АТС"'!$A$30:$F$773,6,FALSE)+HLOOKUP($DL$292,'[1]Сбытовая надбавка'!$F$5:$H$6,2,FALSE),2)+'[1]Иные услуги'!$C$6+HLOOKUP($DR$291,'[1]Услуги по передаче'!$G$5:$J$7,2,FALSE))</f>
        <v>4203.0600000000004</v>
      </c>
      <c r="DH324" s="77"/>
      <c r="DI324" s="77"/>
      <c r="DJ324" s="77"/>
      <c r="DK324" s="77"/>
      <c r="DL324" s="78"/>
      <c r="DM324" s="72">
        <f>IF($A324="-","-",ROUND(VLOOKUP($A324+ROUND(LEFT(DM$294,2)/24,5),'[1]ОАО "АТС"'!$A$30:$F$773,6,FALSE)+HLOOKUP($DL$292,'[1]Сбытовая надбавка'!$F$5:$H$6,2,FALSE),2)+'[1]Иные услуги'!$C$6+HLOOKUP($DR$291,'[1]Услуги по передаче'!$G$5:$J$7,2,FALSE))</f>
        <v>4233.59</v>
      </c>
      <c r="DN324" s="77"/>
      <c r="DO324" s="77"/>
      <c r="DP324" s="77"/>
      <c r="DQ324" s="77"/>
      <c r="DR324" s="78"/>
      <c r="DS324" s="72">
        <f>IF($A324="-","-",ROUND(VLOOKUP($A324+ROUND(LEFT(DS$294,2)/24,5),'[1]ОАО "АТС"'!$A$30:$F$773,6,FALSE)+HLOOKUP($DL$292,'[1]Сбытовая надбавка'!$F$5:$H$6,2,FALSE),2)+'[1]Иные услуги'!$C$6+HLOOKUP($DR$291,'[1]Услуги по передаче'!$G$5:$J$7,2,FALSE))</f>
        <v>4238.59</v>
      </c>
      <c r="DT324" s="77"/>
      <c r="DU324" s="77"/>
      <c r="DV324" s="77"/>
      <c r="DW324" s="77"/>
      <c r="DX324" s="78"/>
      <c r="DY324" s="72">
        <f>IF($A324="-","-",ROUND(VLOOKUP($A324+ROUND(LEFT(DY$294,2)/24,5),'[1]ОАО "АТС"'!$A$30:$F$773,6,FALSE)+HLOOKUP($DL$292,'[1]Сбытовая надбавка'!$F$5:$H$6,2,FALSE),2)+'[1]Иные услуги'!$C$6+HLOOKUP($DR$291,'[1]Услуги по передаче'!$G$5:$J$7,2,FALSE))</f>
        <v>4192.3900000000003</v>
      </c>
      <c r="DZ324" s="77"/>
      <c r="EA324" s="77"/>
      <c r="EB324" s="77"/>
      <c r="EC324" s="77"/>
      <c r="ED324" s="78"/>
      <c r="EE324" s="72">
        <f>IF($A324="-","-",ROUND(VLOOKUP($A324+ROUND(LEFT(EE$294,2)/24,5),'[1]ОАО "АТС"'!$A$30:$F$773,6,FALSE)+HLOOKUP($DL$292,'[1]Сбытовая надбавка'!$F$5:$H$6,2,FALSE),2)+'[1]Иные услуги'!$C$6+HLOOKUP($DR$291,'[1]Услуги по передаче'!$G$5:$J$7,2,FALSE))</f>
        <v>4187.3100000000004</v>
      </c>
      <c r="EF324" s="77"/>
      <c r="EG324" s="77"/>
      <c r="EH324" s="77"/>
      <c r="EI324" s="77"/>
      <c r="EJ324" s="78"/>
      <c r="EK324" s="72">
        <f>IF($A324="-","-",ROUND(VLOOKUP($A324+ROUND(LEFT(EK$294,2)/24,5),'[1]ОАО "АТС"'!$A$30:$F$773,6,FALSE)+HLOOKUP($DL$292,'[1]Сбытовая надбавка'!$F$5:$H$6,2,FALSE),2)+'[1]Иные услуги'!$C$6+HLOOKUP($DR$291,'[1]Услуги по передаче'!$G$5:$J$7,2,FALSE))</f>
        <v>4274.29</v>
      </c>
      <c r="EL324" s="77"/>
      <c r="EM324" s="77"/>
      <c r="EN324" s="77"/>
      <c r="EO324" s="77"/>
      <c r="EP324" s="78"/>
      <c r="EQ324" s="72">
        <f>IF($A324="-","-",ROUND(VLOOKUP($A324+ROUND(LEFT(EQ$294,2)/24,5),'[1]ОАО "АТС"'!$A$30:$F$773,6,FALSE)+HLOOKUP($DL$292,'[1]Сбытовая надбавка'!$F$5:$H$6,2,FALSE),2)+'[1]Иные услуги'!$C$6+HLOOKUP($DR$291,'[1]Услуги по передаче'!$G$5:$J$7,2,FALSE))</f>
        <v>4198.97</v>
      </c>
      <c r="ER324" s="77"/>
      <c r="ES324" s="77"/>
      <c r="ET324" s="77"/>
      <c r="EU324" s="77"/>
      <c r="EV324" s="78"/>
    </row>
    <row r="325" spans="1:152" s="38" customFormat="1" ht="15.75" customHeight="1" x14ac:dyDescent="0.2">
      <c r="A325" s="69">
        <f>$A$145</f>
        <v>45016</v>
      </c>
      <c r="B325" s="70"/>
      <c r="C325" s="70"/>
      <c r="D325" s="70"/>
      <c r="E325" s="70"/>
      <c r="F325" s="70"/>
      <c r="G325" s="70"/>
      <c r="H325" s="71"/>
      <c r="I325" s="72">
        <f>IF($A325="-","-",ROUND(VLOOKUP($A325+ROUND(LEFT(I$294,1)/24,5),'[1]ОАО "АТС"'!$A$30:$F$773,6,FALSE)+HLOOKUP($DL$292,'[1]Сбытовая надбавка'!$F$5:$H$6,2,FALSE),2)+'[1]Иные услуги'!$C$6+HLOOKUP($DR$291,'[1]Услуги по передаче'!$G$5:$J$7,2,FALSE))</f>
        <v>4188.0600000000004</v>
      </c>
      <c r="J325" s="77"/>
      <c r="K325" s="77"/>
      <c r="L325" s="77"/>
      <c r="M325" s="77"/>
      <c r="N325" s="78"/>
      <c r="O325" s="72">
        <f>IF($A325="-","-",ROUND(VLOOKUP($A325+ROUND(LEFT(O$294,1)/24,5),'[1]ОАО "АТС"'!$A$30:$F$773,6,FALSE)+HLOOKUP($DL$292,'[1]Сбытовая надбавка'!$F$5:$H$6,2,FALSE),2)+'[1]Иные услуги'!$C$6+HLOOKUP($DR$291,'[1]Услуги по передаче'!$G$5:$J$7,2,FALSE))</f>
        <v>4188.09</v>
      </c>
      <c r="P325" s="77"/>
      <c r="Q325" s="77"/>
      <c r="R325" s="77"/>
      <c r="S325" s="77"/>
      <c r="T325" s="78"/>
      <c r="U325" s="72">
        <f>IF($A325="-","-",ROUND(VLOOKUP($A325+ROUND(LEFT(U$294,1)/24,5),'[1]ОАО "АТС"'!$A$30:$F$773,6,FALSE)+HLOOKUP($DL$292,'[1]Сбытовая надбавка'!$F$5:$H$6,2,FALSE),2)+'[1]Иные услуги'!$C$6+HLOOKUP($DR$291,'[1]Услуги по передаче'!$G$5:$J$7,2,FALSE))</f>
        <v>4188.1400000000003</v>
      </c>
      <c r="V325" s="77"/>
      <c r="W325" s="77"/>
      <c r="X325" s="77"/>
      <c r="Y325" s="77"/>
      <c r="Z325" s="78"/>
      <c r="AA325" s="72">
        <f>IF($A325="-","-",ROUND(VLOOKUP($A325+ROUND(LEFT(AA$294,1)/24,5),'[1]ОАО "АТС"'!$A$30:$F$773,6,FALSE)+HLOOKUP($DL$292,'[1]Сбытовая надбавка'!$F$5:$H$6,2,FALSE),2)+'[1]Иные услуги'!$C$6+HLOOKUP($DR$291,'[1]Услуги по передаче'!$G$5:$J$7,2,FALSE))</f>
        <v>4188.08</v>
      </c>
      <c r="AB325" s="77"/>
      <c r="AC325" s="77"/>
      <c r="AD325" s="77"/>
      <c r="AE325" s="77"/>
      <c r="AF325" s="78"/>
      <c r="AG325" s="72">
        <f>IF($A325="-","-",ROUND(VLOOKUP($A325+ROUND(LEFT(AG$294,1)/24,5),'[1]ОАО "АТС"'!$A$30:$F$773,6,FALSE)+HLOOKUP($DL$292,'[1]Сбытовая надбавка'!$F$5:$H$6,2,FALSE),2)+'[1]Иные услуги'!$C$6+HLOOKUP($DR$291,'[1]Услуги по передаче'!$G$5:$J$7,2,FALSE))</f>
        <v>4188.16</v>
      </c>
      <c r="AH325" s="77"/>
      <c r="AI325" s="77"/>
      <c r="AJ325" s="77"/>
      <c r="AK325" s="77"/>
      <c r="AL325" s="78"/>
      <c r="AM325" s="72">
        <f>IF($A325="-","-",ROUND(VLOOKUP($A325+ROUND(LEFT(AM$294,1)/24,5),'[1]ОАО "АТС"'!$A$30:$F$773,6,FALSE)+HLOOKUP($DL$292,'[1]Сбытовая надбавка'!$F$5:$H$6,2,FALSE),2)+'[1]Иные услуги'!$C$6+HLOOKUP($DR$291,'[1]Услуги по передаче'!$G$5:$J$7,2,FALSE))</f>
        <v>4188.22</v>
      </c>
      <c r="AN325" s="77"/>
      <c r="AO325" s="77"/>
      <c r="AP325" s="77"/>
      <c r="AQ325" s="77"/>
      <c r="AR325" s="78"/>
      <c r="AS325" s="72">
        <f>IF($A325="-","-",ROUND(VLOOKUP($A325+ROUND(LEFT(AS$294,1)/24,5),'[1]ОАО "АТС"'!$A$30:$F$773,6,FALSE)+HLOOKUP($DL$292,'[1]Сбытовая надбавка'!$F$5:$H$6,2,FALSE),2)+'[1]Иные услуги'!$C$6+HLOOKUP($DR$291,'[1]Услуги по передаче'!$G$5:$J$7,2,FALSE))</f>
        <v>4187.6900000000005</v>
      </c>
      <c r="AT325" s="77"/>
      <c r="AU325" s="77"/>
      <c r="AV325" s="77"/>
      <c r="AW325" s="77"/>
      <c r="AX325" s="78"/>
      <c r="AY325" s="72">
        <f>IF($A325="-","-",ROUND(VLOOKUP($A325+ROUND(LEFT(AY$294,1)/24,5),'[1]ОАО "АТС"'!$A$30:$F$773,6,FALSE)+HLOOKUP($DL$292,'[1]Сбытовая надбавка'!$F$5:$H$6,2,FALSE),2)+'[1]Иные услуги'!$C$6+HLOOKUP($DR$291,'[1]Услуги по передаче'!$G$5:$J$7,2,FALSE))</f>
        <v>4232.1100000000006</v>
      </c>
      <c r="AZ325" s="77"/>
      <c r="BA325" s="77"/>
      <c r="BB325" s="77"/>
      <c r="BC325" s="77"/>
      <c r="BD325" s="78"/>
      <c r="BE325" s="72">
        <f>IF($A325="-","-",ROUND(VLOOKUP($A325+ROUND(LEFT(BE$294,1)/24,5),'[1]ОАО "АТС"'!$A$30:$F$773,6,FALSE)+HLOOKUP($DL$292,'[1]Сбытовая надбавка'!$F$5:$H$6,2,FALSE),2)+'[1]Иные услуги'!$C$6+HLOOKUP($DR$291,'[1]Услуги по передаче'!$G$5:$J$7,2,FALSE))</f>
        <v>4188.01</v>
      </c>
      <c r="BF325" s="77"/>
      <c r="BG325" s="77"/>
      <c r="BH325" s="77"/>
      <c r="BI325" s="77"/>
      <c r="BJ325" s="78"/>
      <c r="BK325" s="72">
        <f>IF($A325="-","-",ROUND(VLOOKUP($A325+ROUND(LEFT(BK$294,1)/24,5),'[1]ОАО "АТС"'!$A$30:$F$773,6,FALSE)+HLOOKUP($DL$292,'[1]Сбытовая надбавка'!$F$5:$H$6,2,FALSE),2)+'[1]Иные услуги'!$C$6+HLOOKUP($DR$291,'[1]Услуги по передаче'!$G$5:$J$7,2,FALSE))</f>
        <v>4245.83</v>
      </c>
      <c r="BL325" s="77"/>
      <c r="BM325" s="77"/>
      <c r="BN325" s="77"/>
      <c r="BO325" s="77"/>
      <c r="BP325" s="78"/>
      <c r="BQ325" s="72">
        <f>IF($A325="-","-",ROUND(VLOOKUP($A325+ROUND(LEFT(BQ$294,2)/24,5),'[1]ОАО "АТС"'!$A$30:$F$773,6,FALSE)+HLOOKUP($DL$292,'[1]Сбытовая надбавка'!$F$5:$H$6,2,FALSE),2)+'[1]Иные услуги'!$C$6+HLOOKUP($DR$291,'[1]Услуги по передаче'!$G$5:$J$7,2,FALSE))</f>
        <v>4262.18</v>
      </c>
      <c r="BR325" s="77"/>
      <c r="BS325" s="77"/>
      <c r="BT325" s="77"/>
      <c r="BU325" s="77"/>
      <c r="BV325" s="78"/>
      <c r="BW325" s="72">
        <f>IF($A325="-","-",ROUND(VLOOKUP($A325+ROUND(LEFT(BW$294,2)/24,5),'[1]ОАО "АТС"'!$A$30:$F$773,6,FALSE)+HLOOKUP($DL$292,'[1]Сбытовая надбавка'!$F$5:$H$6,2,FALSE),2)+'[1]Иные услуги'!$C$6+HLOOKUP($DR$291,'[1]Услуги по передаче'!$G$5:$J$7,2,FALSE))</f>
        <v>4267.3900000000003</v>
      </c>
      <c r="BX325" s="77"/>
      <c r="BY325" s="77"/>
      <c r="BZ325" s="77"/>
      <c r="CA325" s="77"/>
      <c r="CB325" s="78"/>
      <c r="CC325" s="72">
        <f>IF($A325="-","-",ROUND(VLOOKUP($A325+ROUND(LEFT(CC$294,2)/24,5),'[1]ОАО "АТС"'!$A$30:$F$773,6,FALSE)+HLOOKUP($DL$292,'[1]Сбытовая надбавка'!$F$5:$H$6,2,FALSE),2)+'[1]Иные услуги'!$C$6+HLOOKUP($DR$291,'[1]Услуги по передаче'!$G$5:$J$7,2,FALSE))</f>
        <v>4245.17</v>
      </c>
      <c r="CD325" s="77"/>
      <c r="CE325" s="77"/>
      <c r="CF325" s="77"/>
      <c r="CG325" s="77"/>
      <c r="CH325" s="78"/>
      <c r="CI325" s="72">
        <f>IF($A325="-","-",ROUND(VLOOKUP($A325+ROUND(LEFT(CI$294,2)/24,5),'[1]ОАО "АТС"'!$A$30:$F$773,6,FALSE)+HLOOKUP($DL$292,'[1]Сбытовая надбавка'!$F$5:$H$6,2,FALSE),2)+'[1]Иные услуги'!$C$6+HLOOKUP($DR$291,'[1]Услуги по передаче'!$G$5:$J$7,2,FALSE))</f>
        <v>4239.7700000000004</v>
      </c>
      <c r="CJ325" s="77"/>
      <c r="CK325" s="77"/>
      <c r="CL325" s="77"/>
      <c r="CM325" s="77"/>
      <c r="CN325" s="78"/>
      <c r="CO325" s="72">
        <f>IF($A325="-","-",ROUND(VLOOKUP($A325+ROUND(LEFT(CO$294,2)/24,5),'[1]ОАО "АТС"'!$A$30:$F$773,6,FALSE)+HLOOKUP($DL$292,'[1]Сбытовая надбавка'!$F$5:$H$6,2,FALSE),2)+'[1]Иные услуги'!$C$6+HLOOKUP($DR$291,'[1]Услуги по передаче'!$G$5:$J$7,2,FALSE))</f>
        <v>4239.7800000000007</v>
      </c>
      <c r="CP325" s="77"/>
      <c r="CQ325" s="77"/>
      <c r="CR325" s="77"/>
      <c r="CS325" s="77"/>
      <c r="CT325" s="78"/>
      <c r="CU325" s="72">
        <f>IF($A325="-","-",ROUND(VLOOKUP($A325+ROUND(LEFT(CU$294,2)/24,5),'[1]ОАО "АТС"'!$A$30:$F$773,6,FALSE)+HLOOKUP($DL$292,'[1]Сбытовая надбавка'!$F$5:$H$6,2,FALSE),2)+'[1]Иные услуги'!$C$6+HLOOKUP($DR$291,'[1]Услуги по передаче'!$G$5:$J$7,2,FALSE))</f>
        <v>4232.37</v>
      </c>
      <c r="CV325" s="77"/>
      <c r="CW325" s="77"/>
      <c r="CX325" s="77"/>
      <c r="CY325" s="77"/>
      <c r="CZ325" s="78"/>
      <c r="DA325" s="72">
        <f>IF($A325="-","-",ROUND(VLOOKUP($A325+ROUND(LEFT(DA$294,2)/24,5),'[1]ОАО "АТС"'!$A$30:$F$773,6,FALSE)+HLOOKUP($DL$292,'[1]Сбытовая надбавка'!$F$5:$H$6,2,FALSE),2)+'[1]Иные услуги'!$C$6+HLOOKUP($DR$291,'[1]Услуги по передаче'!$G$5:$J$7,2,FALSE))</f>
        <v>4217.99</v>
      </c>
      <c r="DB325" s="77"/>
      <c r="DC325" s="77"/>
      <c r="DD325" s="77"/>
      <c r="DE325" s="77"/>
      <c r="DF325" s="78"/>
      <c r="DG325" s="72">
        <f>IF($A325="-","-",ROUND(VLOOKUP($A325+ROUND(LEFT(DG$294,2)/24,5),'[1]ОАО "АТС"'!$A$30:$F$773,6,FALSE)+HLOOKUP($DL$292,'[1]Сбытовая надбавка'!$F$5:$H$6,2,FALSE),2)+'[1]Иные услуги'!$C$6+HLOOKUP($DR$291,'[1]Услуги по передаче'!$G$5:$J$7,2,FALSE))</f>
        <v>4220.5600000000004</v>
      </c>
      <c r="DH325" s="77"/>
      <c r="DI325" s="77"/>
      <c r="DJ325" s="77"/>
      <c r="DK325" s="77"/>
      <c r="DL325" s="78"/>
      <c r="DM325" s="72">
        <f>IF($A325="-","-",ROUND(VLOOKUP($A325+ROUND(LEFT(DM$294,2)/24,5),'[1]ОАО "АТС"'!$A$30:$F$773,6,FALSE)+HLOOKUP($DL$292,'[1]Сбытовая надбавка'!$F$5:$H$6,2,FALSE),2)+'[1]Иные услуги'!$C$6+HLOOKUP($DR$291,'[1]Услуги по передаче'!$G$5:$J$7,2,FALSE))</f>
        <v>4249.63</v>
      </c>
      <c r="DN325" s="77"/>
      <c r="DO325" s="77"/>
      <c r="DP325" s="77"/>
      <c r="DQ325" s="77"/>
      <c r="DR325" s="78"/>
      <c r="DS325" s="72">
        <f>IF($A325="-","-",ROUND(VLOOKUP($A325+ROUND(LEFT(DS$294,2)/24,5),'[1]ОАО "АТС"'!$A$30:$F$773,6,FALSE)+HLOOKUP($DL$292,'[1]Сбытовая надбавка'!$F$5:$H$6,2,FALSE),2)+'[1]Иные услуги'!$C$6+HLOOKUP($DR$291,'[1]Услуги по передаче'!$G$5:$J$7,2,FALSE))</f>
        <v>4256.75</v>
      </c>
      <c r="DT325" s="77"/>
      <c r="DU325" s="77"/>
      <c r="DV325" s="77"/>
      <c r="DW325" s="77"/>
      <c r="DX325" s="78"/>
      <c r="DY325" s="72">
        <f>IF($A325="-","-",ROUND(VLOOKUP($A325+ROUND(LEFT(DY$294,2)/24,5),'[1]ОАО "АТС"'!$A$30:$F$773,6,FALSE)+HLOOKUP($DL$292,'[1]Сбытовая надбавка'!$F$5:$H$6,2,FALSE),2)+'[1]Иные услуги'!$C$6+HLOOKUP($DR$291,'[1]Услуги по передаче'!$G$5:$J$7,2,FALSE))</f>
        <v>4192.66</v>
      </c>
      <c r="DZ325" s="77"/>
      <c r="EA325" s="77"/>
      <c r="EB325" s="77"/>
      <c r="EC325" s="77"/>
      <c r="ED325" s="78"/>
      <c r="EE325" s="72">
        <f>IF($A325="-","-",ROUND(VLOOKUP($A325+ROUND(LEFT(EE$294,2)/24,5),'[1]ОАО "АТС"'!$A$30:$F$773,6,FALSE)+HLOOKUP($DL$292,'[1]Сбытовая надбавка'!$F$5:$H$6,2,FALSE),2)+'[1]Иные услуги'!$C$6+HLOOKUP($DR$291,'[1]Услуги по передаче'!$G$5:$J$7,2,FALSE))</f>
        <v>4187.1000000000004</v>
      </c>
      <c r="EF325" s="77"/>
      <c r="EG325" s="77"/>
      <c r="EH325" s="77"/>
      <c r="EI325" s="77"/>
      <c r="EJ325" s="78"/>
      <c r="EK325" s="72">
        <f>IF($A325="-","-",ROUND(VLOOKUP($A325+ROUND(LEFT(EK$294,2)/24,5),'[1]ОАО "АТС"'!$A$30:$F$773,6,FALSE)+HLOOKUP($DL$292,'[1]Сбытовая надбавка'!$F$5:$H$6,2,FALSE),2)+'[1]Иные услуги'!$C$6+HLOOKUP($DR$291,'[1]Услуги по передаче'!$G$5:$J$7,2,FALSE))</f>
        <v>4318.07</v>
      </c>
      <c r="EL325" s="77"/>
      <c r="EM325" s="77"/>
      <c r="EN325" s="77"/>
      <c r="EO325" s="77"/>
      <c r="EP325" s="78"/>
      <c r="EQ325" s="72">
        <f>IF($A325="-","-",ROUND(VLOOKUP($A325+ROUND(LEFT(EQ$294,2)/24,5),'[1]ОАО "АТС"'!$A$30:$F$773,6,FALSE)+HLOOKUP($DL$292,'[1]Сбытовая надбавка'!$F$5:$H$6,2,FALSE),2)+'[1]Иные услуги'!$C$6+HLOOKUP($DR$291,'[1]Услуги по передаче'!$G$5:$J$7,2,FALSE))</f>
        <v>4225.63</v>
      </c>
      <c r="ER325" s="77"/>
      <c r="ES325" s="77"/>
      <c r="ET325" s="77"/>
      <c r="EU325" s="77"/>
      <c r="EV325" s="78"/>
    </row>
    <row r="326" spans="1:152" s="38" customFormat="1" ht="15.75" customHeight="1" x14ac:dyDescent="0.2">
      <c r="A326" s="75"/>
      <c r="B326" s="75"/>
      <c r="C326" s="75"/>
      <c r="D326" s="75"/>
      <c r="E326" s="75"/>
      <c r="F326" s="75"/>
      <c r="G326" s="75"/>
      <c r="H326" s="75"/>
      <c r="I326" s="76"/>
      <c r="J326" s="76"/>
      <c r="K326" s="76"/>
      <c r="L326" s="76"/>
      <c r="M326" s="76"/>
      <c r="N326" s="76"/>
      <c r="O326" s="76"/>
      <c r="P326" s="76"/>
      <c r="Q326" s="76"/>
      <c r="R326" s="76"/>
      <c r="S326" s="76"/>
      <c r="T326" s="76"/>
      <c r="U326" s="76"/>
      <c r="V326" s="76"/>
      <c r="W326" s="76"/>
      <c r="X326" s="76"/>
      <c r="Y326" s="76"/>
      <c r="Z326" s="76"/>
      <c r="AA326" s="76"/>
      <c r="AB326" s="76"/>
      <c r="AC326" s="76"/>
      <c r="AD326" s="76"/>
      <c r="AE326" s="76"/>
      <c r="AF326" s="76"/>
      <c r="AG326" s="76"/>
      <c r="AH326" s="76"/>
      <c r="AI326" s="76"/>
      <c r="AJ326" s="76"/>
      <c r="AK326" s="76"/>
      <c r="AL326" s="76"/>
      <c r="AM326" s="76"/>
      <c r="AN326" s="76"/>
      <c r="AO326" s="76"/>
      <c r="AP326" s="76"/>
      <c r="AQ326" s="76"/>
      <c r="AR326" s="76"/>
      <c r="AS326" s="76"/>
      <c r="AT326" s="76"/>
      <c r="AU326" s="76"/>
      <c r="AV326" s="76"/>
      <c r="AW326" s="76"/>
      <c r="AX326" s="76"/>
      <c r="AY326" s="76"/>
      <c r="AZ326" s="76"/>
      <c r="BA326" s="76"/>
      <c r="BB326" s="76"/>
      <c r="BC326" s="76"/>
      <c r="BD326" s="76"/>
      <c r="BE326" s="76"/>
      <c r="BF326" s="76"/>
      <c r="BG326" s="76"/>
      <c r="BH326" s="76"/>
      <c r="BI326" s="76"/>
      <c r="BJ326" s="76"/>
      <c r="BK326" s="76"/>
      <c r="BL326" s="76"/>
      <c r="BM326" s="76"/>
      <c r="BN326" s="76"/>
      <c r="BO326" s="76"/>
      <c r="BP326" s="76"/>
      <c r="BQ326" s="76"/>
      <c r="BR326" s="76"/>
      <c r="BS326" s="76"/>
      <c r="BT326" s="76"/>
      <c r="BU326" s="76"/>
      <c r="BV326" s="76"/>
      <c r="BW326" s="76"/>
      <c r="BX326" s="76"/>
      <c r="BY326" s="76"/>
      <c r="BZ326" s="76"/>
      <c r="CA326" s="76"/>
      <c r="CB326" s="76"/>
      <c r="CC326" s="76"/>
      <c r="CD326" s="76"/>
      <c r="CE326" s="76"/>
      <c r="CF326" s="76"/>
      <c r="CG326" s="76"/>
      <c r="CH326" s="76"/>
      <c r="CI326" s="76"/>
      <c r="CJ326" s="76"/>
      <c r="CK326" s="76"/>
      <c r="CL326" s="76"/>
      <c r="CM326" s="76"/>
      <c r="CN326" s="76"/>
      <c r="CO326" s="76"/>
      <c r="CP326" s="76"/>
      <c r="CQ326" s="76"/>
      <c r="CR326" s="76"/>
      <c r="CS326" s="76"/>
      <c r="CT326" s="76"/>
      <c r="CU326" s="76"/>
      <c r="CV326" s="76"/>
      <c r="CW326" s="76"/>
      <c r="CX326" s="76"/>
      <c r="CY326" s="76"/>
      <c r="CZ326" s="76"/>
      <c r="DA326" s="76"/>
      <c r="DB326" s="76"/>
      <c r="DC326" s="76"/>
      <c r="DD326" s="76"/>
      <c r="DE326" s="76"/>
      <c r="DF326" s="76"/>
      <c r="DG326" s="76"/>
      <c r="DH326" s="76"/>
      <c r="DI326" s="76"/>
      <c r="DJ326" s="76"/>
      <c r="DK326" s="76"/>
      <c r="DL326" s="76"/>
      <c r="DM326" s="76"/>
      <c r="DN326" s="76"/>
      <c r="DO326" s="76"/>
      <c r="DP326" s="76"/>
      <c r="DQ326" s="76"/>
      <c r="DR326" s="76"/>
      <c r="DS326" s="76"/>
      <c r="DT326" s="76"/>
      <c r="DU326" s="76"/>
      <c r="DV326" s="76"/>
      <c r="DW326" s="76"/>
      <c r="DX326" s="76"/>
      <c r="DY326" s="76"/>
      <c r="DZ326" s="76"/>
      <c r="EA326" s="76"/>
      <c r="EB326" s="76"/>
      <c r="EC326" s="76"/>
      <c r="ED326" s="76"/>
      <c r="EE326" s="76"/>
      <c r="EF326" s="76"/>
      <c r="EG326" s="76"/>
      <c r="EH326" s="76"/>
      <c r="EI326" s="76"/>
      <c r="EJ326" s="76"/>
      <c r="EK326" s="76"/>
      <c r="EL326" s="76"/>
      <c r="EM326" s="76"/>
      <c r="EN326" s="76"/>
      <c r="EO326" s="76"/>
      <c r="EP326" s="76"/>
      <c r="EQ326" s="76"/>
      <c r="ER326" s="76"/>
      <c r="ES326" s="76"/>
      <c r="ET326" s="76"/>
      <c r="EU326" s="76"/>
      <c r="EV326" s="76"/>
    </row>
    <row r="327" spans="1:152" s="38" customFormat="1" ht="14.25" customHeight="1" x14ac:dyDescent="0.25">
      <c r="A327" s="46" t="s">
        <v>67</v>
      </c>
      <c r="B327" s="47"/>
      <c r="C327" s="47"/>
      <c r="D327" s="47"/>
      <c r="E327" s="47"/>
      <c r="F327" s="47"/>
      <c r="G327" s="47"/>
      <c r="H327" s="48"/>
      <c r="I327" s="49"/>
      <c r="J327" s="50"/>
      <c r="K327" s="50"/>
      <c r="L327" s="50"/>
      <c r="M327" s="51"/>
      <c r="N327" s="50"/>
      <c r="O327" s="50"/>
      <c r="P327" s="50"/>
      <c r="Q327" s="50"/>
      <c r="R327" s="50"/>
      <c r="S327" s="50"/>
      <c r="T327" s="50"/>
      <c r="U327" s="50"/>
      <c r="V327" s="50"/>
      <c r="W327" s="50"/>
      <c r="X327" s="50"/>
      <c r="Y327" s="50"/>
      <c r="Z327" s="50"/>
      <c r="AA327" s="50"/>
      <c r="AB327" s="50"/>
      <c r="AC327" s="51"/>
      <c r="AD327" s="50"/>
      <c r="AE327" s="50"/>
      <c r="AF327" s="50"/>
      <c r="AG327" s="50"/>
      <c r="AH327" s="50"/>
      <c r="AI327" s="50"/>
      <c r="AJ327" s="50"/>
      <c r="AK327" s="50"/>
      <c r="AL327" s="50"/>
      <c r="AM327" s="50"/>
      <c r="AN327" s="50"/>
      <c r="AO327" s="50"/>
      <c r="AP327" s="50"/>
      <c r="AQ327" s="50"/>
      <c r="AR327" s="50"/>
      <c r="AS327" s="50"/>
      <c r="AT327" s="50"/>
      <c r="AU327" s="50"/>
      <c r="AV327" s="50"/>
      <c r="AW327" s="50"/>
      <c r="AX327" s="50"/>
      <c r="AY327" s="50"/>
      <c r="AZ327" s="50"/>
      <c r="BA327" s="50"/>
      <c r="BB327" s="50"/>
      <c r="BC327" s="50"/>
      <c r="BD327" s="50"/>
      <c r="BE327" s="50"/>
      <c r="BF327" s="50"/>
      <c r="BG327" s="50"/>
      <c r="BH327" s="50"/>
      <c r="BI327" s="50"/>
      <c r="BJ327" s="50"/>
      <c r="BK327" s="50"/>
      <c r="BL327" s="50"/>
      <c r="BM327" s="50"/>
      <c r="BN327" s="50"/>
      <c r="BO327" s="50"/>
      <c r="BP327" s="50"/>
      <c r="BQ327" s="50"/>
      <c r="BR327" s="50"/>
      <c r="BS327" s="50"/>
      <c r="BT327" s="50"/>
      <c r="BU327" s="50"/>
      <c r="BV327" s="50"/>
      <c r="BW327" s="50"/>
      <c r="BX327" s="50"/>
      <c r="BY327" s="50"/>
      <c r="BZ327" s="50"/>
      <c r="CA327" s="50"/>
      <c r="CB327" s="50"/>
      <c r="CC327" s="50"/>
      <c r="CD327" s="50"/>
      <c r="CE327" s="50"/>
      <c r="CF327" s="50"/>
      <c r="CG327" s="50"/>
      <c r="CH327" s="50"/>
      <c r="CI327" s="50"/>
      <c r="CJ327" s="50"/>
      <c r="CK327" s="50"/>
      <c r="CL327" s="50"/>
      <c r="CM327" s="50"/>
      <c r="CN327" s="50"/>
      <c r="CO327" s="50"/>
      <c r="CP327" s="50"/>
      <c r="CQ327" s="50"/>
      <c r="CR327" s="50"/>
      <c r="CS327" s="50"/>
      <c r="CT327" s="50"/>
      <c r="CU327" s="50"/>
      <c r="CV327" s="50"/>
      <c r="CW327" s="50"/>
      <c r="CX327" s="50"/>
      <c r="CY327" s="50"/>
      <c r="CZ327" s="50"/>
      <c r="DA327" s="50"/>
      <c r="DB327" s="50"/>
      <c r="DC327" s="50"/>
      <c r="DD327" s="50"/>
      <c r="DE327" s="50"/>
      <c r="DF327" s="50"/>
      <c r="DG327" s="50"/>
      <c r="DH327" s="50"/>
      <c r="DI327" s="50"/>
      <c r="DJ327" s="50"/>
      <c r="DK327" s="50"/>
      <c r="DL327" s="50"/>
      <c r="DM327" s="51"/>
      <c r="DN327" s="51"/>
      <c r="DO327" s="51"/>
      <c r="DP327" s="51"/>
      <c r="DQ327" s="52" t="s">
        <v>68</v>
      </c>
      <c r="DR327" s="53" t="s">
        <v>98</v>
      </c>
      <c r="DS327" s="53"/>
      <c r="DT327" s="53"/>
      <c r="DU327" s="53"/>
      <c r="DV327" s="53"/>
      <c r="DW327" s="53"/>
      <c r="DX327" s="53"/>
      <c r="DY327" s="53"/>
      <c r="DZ327" s="53"/>
      <c r="EA327" s="50"/>
      <c r="EB327" s="50"/>
      <c r="EC327" s="50"/>
      <c r="ED327" s="50"/>
      <c r="EE327" s="50"/>
      <c r="EF327" s="50"/>
      <c r="EG327" s="50"/>
      <c r="EH327" s="50"/>
      <c r="EI327" s="50"/>
      <c r="EJ327" s="50"/>
      <c r="EK327" s="50"/>
      <c r="EL327" s="50"/>
      <c r="EM327" s="50"/>
      <c r="EN327" s="50"/>
      <c r="EO327" s="50"/>
      <c r="EP327" s="50"/>
      <c r="EQ327" s="50"/>
      <c r="ER327" s="50"/>
      <c r="ES327" s="50"/>
      <c r="ET327" s="50"/>
      <c r="EU327" s="50"/>
      <c r="EV327" s="50"/>
    </row>
    <row r="328" spans="1:152" s="38" customFormat="1" ht="14.25" customHeight="1" x14ac:dyDescent="0.25">
      <c r="A328" s="54"/>
      <c r="B328" s="55"/>
      <c r="C328" s="55"/>
      <c r="D328" s="55"/>
      <c r="E328" s="55"/>
      <c r="F328" s="55"/>
      <c r="G328" s="55"/>
      <c r="H328" s="56"/>
      <c r="I328" s="57"/>
      <c r="J328" s="58"/>
      <c r="K328" s="58"/>
      <c r="L328" s="58"/>
      <c r="M328" s="59"/>
      <c r="N328" s="58"/>
      <c r="O328" s="58"/>
      <c r="P328" s="58"/>
      <c r="Q328" s="58"/>
      <c r="R328" s="58"/>
      <c r="S328" s="58"/>
      <c r="T328" s="58"/>
      <c r="U328" s="58"/>
      <c r="V328" s="58"/>
      <c r="W328" s="58"/>
      <c r="X328" s="58"/>
      <c r="Y328" s="58"/>
      <c r="Z328" s="58"/>
      <c r="AA328" s="58"/>
      <c r="AB328" s="58"/>
      <c r="AC328" s="59"/>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c r="BY328" s="58"/>
      <c r="BZ328" s="58"/>
      <c r="CA328" s="58"/>
      <c r="CB328" s="58"/>
      <c r="CC328" s="58"/>
      <c r="CD328" s="58"/>
      <c r="CE328" s="58"/>
      <c r="CF328" s="58"/>
      <c r="CG328" s="58"/>
      <c r="CH328" s="58"/>
      <c r="CI328" s="58"/>
      <c r="CJ328" s="58"/>
      <c r="CK328" s="58"/>
      <c r="CL328" s="58"/>
      <c r="CM328" s="58"/>
      <c r="CN328" s="58"/>
      <c r="CO328" s="58"/>
      <c r="CP328" s="58"/>
      <c r="CQ328" s="58"/>
      <c r="CR328" s="58"/>
      <c r="CS328" s="58"/>
      <c r="CT328" s="58"/>
      <c r="CU328" s="58"/>
      <c r="CV328" s="58"/>
      <c r="CW328" s="58"/>
      <c r="CX328" s="58"/>
      <c r="CY328" s="58"/>
      <c r="CZ328" s="58"/>
      <c r="DA328" s="58"/>
      <c r="DB328" s="58"/>
      <c r="DC328" s="58"/>
      <c r="DD328" s="58"/>
      <c r="DE328" s="58"/>
      <c r="DF328" s="58"/>
      <c r="DG328" s="58"/>
      <c r="DH328" s="58"/>
      <c r="DI328" s="58"/>
      <c r="DJ328" s="58"/>
      <c r="DK328" s="60" t="s">
        <v>70</v>
      </c>
      <c r="DL328" s="33" t="s">
        <v>9</v>
      </c>
      <c r="DM328" s="33"/>
      <c r="DN328" s="33"/>
      <c r="DO328" s="33"/>
      <c r="DP328" s="33"/>
      <c r="DQ328" s="33"/>
      <c r="DR328" s="33"/>
      <c r="DS328" s="33"/>
      <c r="DT328" s="33"/>
      <c r="DU328" s="33"/>
      <c r="DV328" s="33"/>
      <c r="DW328" s="33"/>
      <c r="DX328" s="33"/>
      <c r="DY328" s="33"/>
      <c r="DZ328" s="33"/>
      <c r="EA328" s="33"/>
      <c r="EB328" s="33"/>
      <c r="EC328" s="33"/>
      <c r="ED328" s="58"/>
      <c r="EE328" s="58"/>
      <c r="EF328" s="58"/>
      <c r="EG328" s="58"/>
      <c r="EH328" s="58"/>
      <c r="EI328" s="58"/>
      <c r="EJ328" s="58"/>
      <c r="EK328" s="58"/>
      <c r="EL328" s="58"/>
      <c r="EM328" s="58"/>
      <c r="EN328" s="58"/>
      <c r="EO328" s="58"/>
      <c r="EP328" s="58"/>
      <c r="EQ328" s="58"/>
      <c r="ER328" s="58"/>
      <c r="ES328" s="58"/>
      <c r="ET328" s="58"/>
      <c r="EU328" s="58"/>
      <c r="EV328" s="58"/>
    </row>
    <row r="329" spans="1:152" s="38" customFormat="1" ht="3" customHeight="1" x14ac:dyDescent="0.2">
      <c r="A329" s="54"/>
      <c r="B329" s="55"/>
      <c r="C329" s="55"/>
      <c r="D329" s="55"/>
      <c r="E329" s="55"/>
      <c r="F329" s="55"/>
      <c r="G329" s="55"/>
      <c r="H329" s="56"/>
      <c r="I329" s="61"/>
      <c r="J329" s="62"/>
      <c r="K329" s="62"/>
      <c r="L329" s="62"/>
      <c r="M329" s="62"/>
      <c r="N329" s="62"/>
      <c r="O329" s="62"/>
      <c r="P329" s="62"/>
      <c r="Q329" s="62"/>
      <c r="R329" s="62"/>
      <c r="S329" s="62"/>
      <c r="T329" s="62"/>
      <c r="U329" s="62"/>
      <c r="V329" s="62"/>
      <c r="W329" s="62"/>
      <c r="X329" s="62"/>
      <c r="Y329" s="62"/>
      <c r="Z329" s="62"/>
      <c r="AA329" s="62"/>
      <c r="AB329" s="62"/>
      <c r="AC329" s="62"/>
      <c r="AD329" s="62"/>
      <c r="AE329" s="62"/>
      <c r="AF329" s="62"/>
      <c r="AG329" s="62"/>
      <c r="AH329" s="62"/>
      <c r="AI329" s="62"/>
      <c r="AJ329" s="62"/>
      <c r="AK329" s="62"/>
      <c r="AL329" s="62"/>
      <c r="AM329" s="62"/>
      <c r="AN329" s="62"/>
      <c r="AO329" s="62"/>
      <c r="AP329" s="62"/>
      <c r="AQ329" s="62"/>
      <c r="AR329" s="62"/>
      <c r="AS329" s="62"/>
      <c r="AT329" s="62"/>
      <c r="AU329" s="62"/>
      <c r="AV329" s="62"/>
      <c r="AW329" s="62"/>
      <c r="AX329" s="62"/>
      <c r="AY329" s="62"/>
      <c r="AZ329" s="62"/>
      <c r="BA329" s="62"/>
      <c r="BB329" s="62"/>
      <c r="BC329" s="62"/>
      <c r="BD329" s="62"/>
      <c r="BE329" s="62"/>
      <c r="BF329" s="62"/>
      <c r="BG329" s="62"/>
      <c r="BH329" s="62"/>
      <c r="BI329" s="62"/>
      <c r="BJ329" s="62"/>
      <c r="BK329" s="62"/>
      <c r="BL329" s="62"/>
      <c r="BM329" s="62"/>
      <c r="BN329" s="62"/>
      <c r="BO329" s="62"/>
      <c r="BP329" s="62"/>
      <c r="BQ329" s="62"/>
      <c r="BR329" s="62"/>
      <c r="BS329" s="62"/>
      <c r="BT329" s="62"/>
      <c r="BU329" s="62"/>
      <c r="BV329" s="62"/>
      <c r="BW329" s="62"/>
      <c r="BX329" s="62"/>
      <c r="BY329" s="62"/>
      <c r="BZ329" s="62"/>
      <c r="CA329" s="62"/>
      <c r="CB329" s="62"/>
      <c r="CC329" s="62"/>
      <c r="CD329" s="62"/>
      <c r="CE329" s="62"/>
      <c r="CF329" s="62"/>
      <c r="CG329" s="62"/>
      <c r="CH329" s="62"/>
      <c r="CI329" s="62"/>
      <c r="CJ329" s="62"/>
      <c r="CK329" s="62"/>
      <c r="CL329" s="62"/>
      <c r="CM329" s="62"/>
      <c r="CN329" s="62"/>
      <c r="CO329" s="62"/>
      <c r="CP329" s="62"/>
      <c r="CQ329" s="62"/>
      <c r="CR329" s="62"/>
      <c r="CS329" s="62"/>
      <c r="CT329" s="62"/>
      <c r="CU329" s="62"/>
      <c r="CV329" s="62"/>
      <c r="CW329" s="62"/>
      <c r="CX329" s="62"/>
      <c r="CY329" s="62"/>
      <c r="CZ329" s="62"/>
      <c r="DA329" s="62"/>
      <c r="DB329" s="62"/>
      <c r="DC329" s="62"/>
      <c r="DD329" s="62"/>
      <c r="DE329" s="62"/>
      <c r="DF329" s="62"/>
      <c r="DG329" s="62"/>
      <c r="DH329" s="62"/>
      <c r="DI329" s="62"/>
      <c r="DJ329" s="62"/>
      <c r="DK329" s="62"/>
      <c r="DL329" s="62"/>
      <c r="DM329" s="62"/>
      <c r="DN329" s="62"/>
      <c r="DO329" s="62"/>
      <c r="DP329" s="62"/>
      <c r="DQ329" s="62"/>
      <c r="DR329" s="62"/>
      <c r="DS329" s="62"/>
      <c r="DT329" s="62"/>
      <c r="DU329" s="62"/>
      <c r="DV329" s="62"/>
      <c r="DW329" s="62"/>
      <c r="DX329" s="62"/>
      <c r="DY329" s="62"/>
      <c r="DZ329" s="62"/>
      <c r="EA329" s="62"/>
      <c r="EB329" s="62"/>
      <c r="EC329" s="62"/>
      <c r="ED329" s="62"/>
      <c r="EE329" s="62"/>
      <c r="EF329" s="62"/>
      <c r="EG329" s="62"/>
      <c r="EH329" s="62"/>
      <c r="EI329" s="62"/>
      <c r="EJ329" s="62"/>
      <c r="EK329" s="62"/>
      <c r="EL329" s="62"/>
      <c r="EM329" s="62"/>
      <c r="EN329" s="62"/>
      <c r="EO329" s="62"/>
      <c r="EP329" s="62"/>
      <c r="EQ329" s="62"/>
      <c r="ER329" s="62"/>
      <c r="ES329" s="62"/>
      <c r="ET329" s="62"/>
      <c r="EU329" s="62"/>
      <c r="EV329" s="62"/>
    </row>
    <row r="330" spans="1:152" s="38" customFormat="1" ht="27" customHeight="1" x14ac:dyDescent="0.2">
      <c r="A330" s="63"/>
      <c r="B330" s="64"/>
      <c r="C330" s="64"/>
      <c r="D330" s="64"/>
      <c r="E330" s="64"/>
      <c r="F330" s="64"/>
      <c r="G330" s="64"/>
      <c r="H330" s="65"/>
      <c r="I330" s="66" t="s">
        <v>71</v>
      </c>
      <c r="J330" s="67"/>
      <c r="K330" s="67"/>
      <c r="L330" s="67"/>
      <c r="M330" s="67"/>
      <c r="N330" s="68"/>
      <c r="O330" s="66" t="s">
        <v>72</v>
      </c>
      <c r="P330" s="67"/>
      <c r="Q330" s="67"/>
      <c r="R330" s="67"/>
      <c r="S330" s="67"/>
      <c r="T330" s="68"/>
      <c r="U330" s="66" t="s">
        <v>73</v>
      </c>
      <c r="V330" s="67"/>
      <c r="W330" s="67"/>
      <c r="X330" s="67"/>
      <c r="Y330" s="67"/>
      <c r="Z330" s="68"/>
      <c r="AA330" s="66" t="s">
        <v>74</v>
      </c>
      <c r="AB330" s="67"/>
      <c r="AC330" s="67"/>
      <c r="AD330" s="67"/>
      <c r="AE330" s="67"/>
      <c r="AF330" s="68"/>
      <c r="AG330" s="66" t="s">
        <v>75</v>
      </c>
      <c r="AH330" s="67"/>
      <c r="AI330" s="67"/>
      <c r="AJ330" s="67"/>
      <c r="AK330" s="67"/>
      <c r="AL330" s="68"/>
      <c r="AM330" s="66" t="s">
        <v>76</v>
      </c>
      <c r="AN330" s="67"/>
      <c r="AO330" s="67"/>
      <c r="AP330" s="67"/>
      <c r="AQ330" s="67"/>
      <c r="AR330" s="68"/>
      <c r="AS330" s="66" t="s">
        <v>77</v>
      </c>
      <c r="AT330" s="67"/>
      <c r="AU330" s="67"/>
      <c r="AV330" s="67"/>
      <c r="AW330" s="67"/>
      <c r="AX330" s="68"/>
      <c r="AY330" s="66" t="s">
        <v>78</v>
      </c>
      <c r="AZ330" s="67"/>
      <c r="BA330" s="67"/>
      <c r="BB330" s="67"/>
      <c r="BC330" s="67"/>
      <c r="BD330" s="67"/>
      <c r="BE330" s="66" t="s">
        <v>79</v>
      </c>
      <c r="BF330" s="67"/>
      <c r="BG330" s="67"/>
      <c r="BH330" s="67"/>
      <c r="BI330" s="67"/>
      <c r="BJ330" s="68"/>
      <c r="BK330" s="66" t="s">
        <v>80</v>
      </c>
      <c r="BL330" s="67"/>
      <c r="BM330" s="67"/>
      <c r="BN330" s="67"/>
      <c r="BO330" s="67"/>
      <c r="BP330" s="67"/>
      <c r="BQ330" s="66" t="s">
        <v>81</v>
      </c>
      <c r="BR330" s="67"/>
      <c r="BS330" s="67"/>
      <c r="BT330" s="67"/>
      <c r="BU330" s="67"/>
      <c r="BV330" s="68"/>
      <c r="BW330" s="66" t="s">
        <v>82</v>
      </c>
      <c r="BX330" s="67"/>
      <c r="BY330" s="67"/>
      <c r="BZ330" s="67"/>
      <c r="CA330" s="67"/>
      <c r="CB330" s="67"/>
      <c r="CC330" s="66" t="s">
        <v>83</v>
      </c>
      <c r="CD330" s="67"/>
      <c r="CE330" s="67"/>
      <c r="CF330" s="67"/>
      <c r="CG330" s="67"/>
      <c r="CH330" s="67"/>
      <c r="CI330" s="66" t="s">
        <v>84</v>
      </c>
      <c r="CJ330" s="67"/>
      <c r="CK330" s="67"/>
      <c r="CL330" s="67"/>
      <c r="CM330" s="67"/>
      <c r="CN330" s="67"/>
      <c r="CO330" s="66" t="s">
        <v>85</v>
      </c>
      <c r="CP330" s="67"/>
      <c r="CQ330" s="67"/>
      <c r="CR330" s="67"/>
      <c r="CS330" s="67"/>
      <c r="CT330" s="67"/>
      <c r="CU330" s="66" t="s">
        <v>86</v>
      </c>
      <c r="CV330" s="67"/>
      <c r="CW330" s="67"/>
      <c r="CX330" s="67"/>
      <c r="CY330" s="67"/>
      <c r="CZ330" s="67"/>
      <c r="DA330" s="66" t="s">
        <v>87</v>
      </c>
      <c r="DB330" s="67"/>
      <c r="DC330" s="67"/>
      <c r="DD330" s="67"/>
      <c r="DE330" s="67"/>
      <c r="DF330" s="67"/>
      <c r="DG330" s="66" t="s">
        <v>88</v>
      </c>
      <c r="DH330" s="67"/>
      <c r="DI330" s="67"/>
      <c r="DJ330" s="67"/>
      <c r="DK330" s="67"/>
      <c r="DL330" s="67"/>
      <c r="DM330" s="66" t="s">
        <v>89</v>
      </c>
      <c r="DN330" s="67"/>
      <c r="DO330" s="67"/>
      <c r="DP330" s="67"/>
      <c r="DQ330" s="67"/>
      <c r="DR330" s="67"/>
      <c r="DS330" s="66" t="s">
        <v>90</v>
      </c>
      <c r="DT330" s="67"/>
      <c r="DU330" s="67"/>
      <c r="DV330" s="67"/>
      <c r="DW330" s="67"/>
      <c r="DX330" s="67"/>
      <c r="DY330" s="66" t="s">
        <v>91</v>
      </c>
      <c r="DZ330" s="67"/>
      <c r="EA330" s="67"/>
      <c r="EB330" s="67"/>
      <c r="EC330" s="67"/>
      <c r="ED330" s="68"/>
      <c r="EE330" s="66" t="s">
        <v>92</v>
      </c>
      <c r="EF330" s="67"/>
      <c r="EG330" s="67"/>
      <c r="EH330" s="67"/>
      <c r="EI330" s="67"/>
      <c r="EJ330" s="67"/>
      <c r="EK330" s="66" t="s">
        <v>93</v>
      </c>
      <c r="EL330" s="67"/>
      <c r="EM330" s="67"/>
      <c r="EN330" s="67"/>
      <c r="EO330" s="67"/>
      <c r="EP330" s="67"/>
      <c r="EQ330" s="66" t="s">
        <v>94</v>
      </c>
      <c r="ER330" s="67"/>
      <c r="ES330" s="67"/>
      <c r="ET330" s="67"/>
      <c r="EU330" s="67"/>
      <c r="EV330" s="67"/>
    </row>
    <row r="331" spans="1:152" s="38" customFormat="1" ht="15.75" customHeight="1" x14ac:dyDescent="0.2">
      <c r="A331" s="69">
        <f>$A$115</f>
        <v>44986</v>
      </c>
      <c r="B331" s="70"/>
      <c r="C331" s="70"/>
      <c r="D331" s="70"/>
      <c r="E331" s="70"/>
      <c r="F331" s="70"/>
      <c r="G331" s="70"/>
      <c r="H331" s="71"/>
      <c r="I331" s="72">
        <f>IF($A331="-","-",ROUND(VLOOKUP($A331+ROUND(LEFT(I$330,1)/24,5),'[1]ОАО "АТС"'!$A$30:$F$773,6,FALSE)+HLOOKUP($DL$328,'[1]Сбытовая надбавка'!$F$5:$H$6,2,FALSE),2)+'[1]Иные услуги'!$C$6+HLOOKUP($DR$327,'[1]Услуги по передаче'!$G$5:$J$7,2,FALSE))</f>
        <v>5264.56</v>
      </c>
      <c r="J331" s="77"/>
      <c r="K331" s="77"/>
      <c r="L331" s="77"/>
      <c r="M331" s="77"/>
      <c r="N331" s="78"/>
      <c r="O331" s="72">
        <f>IF($A331="-","-",ROUND(VLOOKUP($A331+ROUND(LEFT(O$330,1)/24,5),'[1]ОАО "АТС"'!$A$30:$F$773,6,FALSE)+HLOOKUP($DL$328,'[1]Сбытовая надбавка'!$F$5:$H$6,2,FALSE),2)+'[1]Иные услуги'!$C$6+HLOOKUP($DR$327,'[1]Услуги по передаче'!$G$5:$J$7,2,FALSE))</f>
        <v>5253.74</v>
      </c>
      <c r="P331" s="77"/>
      <c r="Q331" s="77"/>
      <c r="R331" s="77"/>
      <c r="S331" s="77"/>
      <c r="T331" s="78"/>
      <c r="U331" s="72">
        <f>IF($A331="-","-",ROUND(VLOOKUP($A331+ROUND(LEFT(U$330,1)/24,5),'[1]ОАО "АТС"'!$A$30:$F$773,6,FALSE)+HLOOKUP($DL$328,'[1]Сбытовая надбавка'!$F$5:$H$6,2,FALSE),2)+'[1]Иные услуги'!$C$6+HLOOKUP($DR$327,'[1]Услуги по передаче'!$G$5:$J$7,2,FALSE))</f>
        <v>5253.74</v>
      </c>
      <c r="V331" s="77"/>
      <c r="W331" s="77"/>
      <c r="X331" s="77"/>
      <c r="Y331" s="77"/>
      <c r="Z331" s="78"/>
      <c r="AA331" s="72">
        <f>IF($A331="-","-",ROUND(VLOOKUP($A331+ROUND(LEFT(AA$330,1)/24,5),'[1]ОАО "АТС"'!$A$30:$F$773,6,FALSE)+HLOOKUP($DL$328,'[1]Сбытовая надбавка'!$F$5:$H$6,2,FALSE),2)+'[1]Иные услуги'!$C$6+HLOOKUP($DR$327,'[1]Услуги по передаче'!$G$5:$J$7,2,FALSE))</f>
        <v>5253.72</v>
      </c>
      <c r="AB331" s="77"/>
      <c r="AC331" s="77"/>
      <c r="AD331" s="77"/>
      <c r="AE331" s="77"/>
      <c r="AF331" s="78"/>
      <c r="AG331" s="72">
        <f>IF($A331="-","-",ROUND(VLOOKUP($A331+ROUND(LEFT(AG$330,1)/24,5),'[1]ОАО "АТС"'!$A$30:$F$773,6,FALSE)+HLOOKUP($DL$328,'[1]Сбытовая надбавка'!$F$5:$H$6,2,FALSE),2)+'[1]Иные услуги'!$C$6+HLOOKUP($DR$327,'[1]Услуги по передаче'!$G$5:$J$7,2,FALSE))</f>
        <v>5253.71</v>
      </c>
      <c r="AH331" s="77"/>
      <c r="AI331" s="77"/>
      <c r="AJ331" s="77"/>
      <c r="AK331" s="77"/>
      <c r="AL331" s="78"/>
      <c r="AM331" s="72">
        <f>IF($A331="-","-",ROUND(VLOOKUP($A331+ROUND(LEFT(AM$330,1)/24,5),'[1]ОАО "АТС"'!$A$30:$F$773,6,FALSE)+HLOOKUP($DL$328,'[1]Сбытовая надбавка'!$F$5:$H$6,2,FALSE),2)+'[1]Иные услуги'!$C$6+HLOOKUP($DR$327,'[1]Услуги по передаче'!$G$5:$J$7,2,FALSE))</f>
        <v>5253.55</v>
      </c>
      <c r="AN331" s="77"/>
      <c r="AO331" s="77"/>
      <c r="AP331" s="77"/>
      <c r="AQ331" s="77"/>
      <c r="AR331" s="78"/>
      <c r="AS331" s="72">
        <f>IF($A331="-","-",ROUND(VLOOKUP($A331+ROUND(LEFT(AS$330,1)/24,5),'[1]ОАО "АТС"'!$A$30:$F$773,6,FALSE)+HLOOKUP($DL$328,'[1]Сбытовая надбавка'!$F$5:$H$6,2,FALSE),2)+'[1]Иные услуги'!$C$6+HLOOKUP($DR$327,'[1]Услуги по передаче'!$G$5:$J$7,2,FALSE))</f>
        <v>5299.21</v>
      </c>
      <c r="AT331" s="77"/>
      <c r="AU331" s="77"/>
      <c r="AV331" s="77"/>
      <c r="AW331" s="77"/>
      <c r="AX331" s="78"/>
      <c r="AY331" s="72">
        <f>IF($A331="-","-",ROUND(VLOOKUP($A331+ROUND(LEFT(AY$330,1)/24,5),'[1]ОАО "АТС"'!$A$30:$F$773,6,FALSE)+HLOOKUP($DL$328,'[1]Сбытовая надбавка'!$F$5:$H$6,2,FALSE),2)+'[1]Иные услуги'!$C$6+HLOOKUP($DR$327,'[1]Услуги по передаче'!$G$5:$J$7,2,FALSE))</f>
        <v>5427.14</v>
      </c>
      <c r="AZ331" s="77"/>
      <c r="BA331" s="77"/>
      <c r="BB331" s="77"/>
      <c r="BC331" s="77"/>
      <c r="BD331" s="78"/>
      <c r="BE331" s="72">
        <f>IF($A331="-","-",ROUND(VLOOKUP($A331+ROUND(LEFT(BE$330,1)/24,5),'[1]ОАО "АТС"'!$A$30:$F$773,6,FALSE)+HLOOKUP($DL$328,'[1]Сбытовая надбавка'!$F$5:$H$6,2,FALSE),2)+'[1]Иные услуги'!$C$6+HLOOKUP($DR$327,'[1]Услуги по передаче'!$G$5:$J$7,2,FALSE))</f>
        <v>5268.77</v>
      </c>
      <c r="BF331" s="77"/>
      <c r="BG331" s="77"/>
      <c r="BH331" s="77"/>
      <c r="BI331" s="77"/>
      <c r="BJ331" s="78"/>
      <c r="BK331" s="72">
        <f>IF($A331="-","-",ROUND(VLOOKUP($A331+ROUND(LEFT(BK$330,1)/24,5),'[1]ОАО "АТС"'!$A$30:$F$773,6,FALSE)+HLOOKUP($DL$328,'[1]Сбытовая надбавка'!$F$5:$H$6,2,FALSE),2)+'[1]Иные услуги'!$C$6+HLOOKUP($DR$327,'[1]Услуги по передаче'!$G$5:$J$7,2,FALSE))</f>
        <v>5373.74</v>
      </c>
      <c r="BL331" s="77"/>
      <c r="BM331" s="77"/>
      <c r="BN331" s="77"/>
      <c r="BO331" s="77"/>
      <c r="BP331" s="78"/>
      <c r="BQ331" s="72">
        <f>IF($A331="-","-",ROUND(VLOOKUP($A331+ROUND(LEFT(BQ$330,2)/24,5),'[1]ОАО "АТС"'!$A$30:$F$773,6,FALSE)+HLOOKUP($DL$328,'[1]Сбытовая надбавка'!$F$5:$H$6,2,FALSE),2)+'[1]Иные услуги'!$C$6+HLOOKUP($DR$327,'[1]Услуги по передаче'!$G$5:$J$7,2,FALSE))</f>
        <v>5407.02</v>
      </c>
      <c r="BR331" s="77"/>
      <c r="BS331" s="77"/>
      <c r="BT331" s="77"/>
      <c r="BU331" s="77"/>
      <c r="BV331" s="78"/>
      <c r="BW331" s="72">
        <f>IF($A331="-","-",ROUND(VLOOKUP($A331+ROUND(LEFT(BW$330,2)/24,5),'[1]ОАО "АТС"'!$A$30:$F$773,6,FALSE)+HLOOKUP($DL$328,'[1]Сбытовая надбавка'!$F$5:$H$6,2,FALSE),2)+'[1]Иные услуги'!$C$6+HLOOKUP($DR$327,'[1]Услуги по передаче'!$G$5:$J$7,2,FALSE))</f>
        <v>5393.49</v>
      </c>
      <c r="BX331" s="77"/>
      <c r="BY331" s="77"/>
      <c r="BZ331" s="77"/>
      <c r="CA331" s="77"/>
      <c r="CB331" s="78"/>
      <c r="CC331" s="72">
        <f>IF($A331="-","-",ROUND(VLOOKUP($A331+ROUND(LEFT(CC$330,2)/24,5),'[1]ОАО "АТС"'!$A$30:$F$773,6,FALSE)+HLOOKUP($DL$328,'[1]Сбытовая надбавка'!$F$5:$H$6,2,FALSE),2)+'[1]Иные услуги'!$C$6+HLOOKUP($DR$327,'[1]Услуги по передаче'!$G$5:$J$7,2,FALSE))</f>
        <v>5342.66</v>
      </c>
      <c r="CD331" s="77"/>
      <c r="CE331" s="77"/>
      <c r="CF331" s="77"/>
      <c r="CG331" s="77"/>
      <c r="CH331" s="78"/>
      <c r="CI331" s="72">
        <f>IF($A331="-","-",ROUND(VLOOKUP($A331+ROUND(LEFT(CI$330,2)/24,5),'[1]ОАО "АТС"'!$A$30:$F$773,6,FALSE)+HLOOKUP($DL$328,'[1]Сбытовая надбавка'!$F$5:$H$6,2,FALSE),2)+'[1]Иные услуги'!$C$6+HLOOKUP($DR$327,'[1]Услуги по передаче'!$G$5:$J$7,2,FALSE))</f>
        <v>5331.15</v>
      </c>
      <c r="CJ331" s="77"/>
      <c r="CK331" s="77"/>
      <c r="CL331" s="77"/>
      <c r="CM331" s="77"/>
      <c r="CN331" s="78"/>
      <c r="CO331" s="72">
        <f>IF($A331="-","-",ROUND(VLOOKUP($A331+ROUND(LEFT(CO$330,2)/24,5),'[1]ОАО "АТС"'!$A$30:$F$773,6,FALSE)+HLOOKUP($DL$328,'[1]Сбытовая надбавка'!$F$5:$H$6,2,FALSE),2)+'[1]Иные услуги'!$C$6+HLOOKUP($DR$327,'[1]Услуги по передаче'!$G$5:$J$7,2,FALSE))</f>
        <v>5314.07</v>
      </c>
      <c r="CP331" s="77"/>
      <c r="CQ331" s="77"/>
      <c r="CR331" s="77"/>
      <c r="CS331" s="77"/>
      <c r="CT331" s="78"/>
      <c r="CU331" s="72">
        <f>IF($A331="-","-",ROUND(VLOOKUP($A331+ROUND(LEFT(CU$330,2)/24,5),'[1]ОАО "АТС"'!$A$30:$F$773,6,FALSE)+HLOOKUP($DL$328,'[1]Сбытовая надбавка'!$F$5:$H$6,2,FALSE),2)+'[1]Иные услуги'!$C$6+HLOOKUP($DR$327,'[1]Услуги по передаче'!$G$5:$J$7,2,FALSE))</f>
        <v>5308.16</v>
      </c>
      <c r="CV331" s="77"/>
      <c r="CW331" s="77"/>
      <c r="CX331" s="77"/>
      <c r="CY331" s="77"/>
      <c r="CZ331" s="78"/>
      <c r="DA331" s="72">
        <f>IF($A331="-","-",ROUND(VLOOKUP($A331+ROUND(LEFT(DA$330,2)/24,5),'[1]ОАО "АТС"'!$A$30:$F$773,6,FALSE)+HLOOKUP($DL$328,'[1]Сбытовая надбавка'!$F$5:$H$6,2,FALSE),2)+'[1]Иные услуги'!$C$6+HLOOKUP($DR$327,'[1]Услуги по передаче'!$G$5:$J$7,2,FALSE))</f>
        <v>5313.3</v>
      </c>
      <c r="DB331" s="77"/>
      <c r="DC331" s="77"/>
      <c r="DD331" s="77"/>
      <c r="DE331" s="77"/>
      <c r="DF331" s="78"/>
      <c r="DG331" s="72">
        <f>IF($A331="-","-",ROUND(VLOOKUP($A331+ROUND(LEFT(DG$330,2)/24,5),'[1]ОАО "АТС"'!$A$30:$F$773,6,FALSE)+HLOOKUP($DL$328,'[1]Сбытовая надбавка'!$F$5:$H$6,2,FALSE),2)+'[1]Иные услуги'!$C$6+HLOOKUP($DR$327,'[1]Услуги по передаче'!$G$5:$J$7,2,FALSE))</f>
        <v>5340.2300000000005</v>
      </c>
      <c r="DH331" s="77"/>
      <c r="DI331" s="77"/>
      <c r="DJ331" s="77"/>
      <c r="DK331" s="77"/>
      <c r="DL331" s="78"/>
      <c r="DM331" s="72">
        <f>IF($A331="-","-",ROUND(VLOOKUP($A331+ROUND(LEFT(DM$330,2)/24,5),'[1]ОАО "АТС"'!$A$30:$F$773,6,FALSE)+HLOOKUP($DL$328,'[1]Сбытовая надбавка'!$F$5:$H$6,2,FALSE),2)+'[1]Иные услуги'!$C$6+HLOOKUP($DR$327,'[1]Услуги по передаче'!$G$5:$J$7,2,FALSE))</f>
        <v>5404.5300000000007</v>
      </c>
      <c r="DN331" s="77"/>
      <c r="DO331" s="77"/>
      <c r="DP331" s="77"/>
      <c r="DQ331" s="77"/>
      <c r="DR331" s="78"/>
      <c r="DS331" s="72">
        <f>IF($A331="-","-",ROUND(VLOOKUP($A331+ROUND(LEFT(DS$330,2)/24,5),'[1]ОАО "АТС"'!$A$30:$F$773,6,FALSE)+HLOOKUP($DL$328,'[1]Сбытовая надбавка'!$F$5:$H$6,2,FALSE),2)+'[1]Иные услуги'!$C$6+HLOOKUP($DR$327,'[1]Услуги по передаче'!$G$5:$J$7,2,FALSE))</f>
        <v>5372.1900000000005</v>
      </c>
      <c r="DT331" s="77"/>
      <c r="DU331" s="77"/>
      <c r="DV331" s="77"/>
      <c r="DW331" s="77"/>
      <c r="DX331" s="78"/>
      <c r="DY331" s="72">
        <f>IF($A331="-","-",ROUND(VLOOKUP($A331+ROUND(LEFT(DY$330,2)/24,5),'[1]ОАО "АТС"'!$A$30:$F$773,6,FALSE)+HLOOKUP($DL$328,'[1]Сбытовая надбавка'!$F$5:$H$6,2,FALSE),2)+'[1]Иные услуги'!$C$6+HLOOKUP($DR$327,'[1]Услуги по передаче'!$G$5:$J$7,2,FALSE))</f>
        <v>5318.58</v>
      </c>
      <c r="DZ331" s="77"/>
      <c r="EA331" s="77"/>
      <c r="EB331" s="77"/>
      <c r="EC331" s="77"/>
      <c r="ED331" s="78"/>
      <c r="EE331" s="72">
        <f>IF($A331="-","-",ROUND(VLOOKUP($A331+ROUND(LEFT(EE$330,2)/24,5),'[1]ОАО "АТС"'!$A$30:$F$773,6,FALSE)+HLOOKUP($DL$328,'[1]Сбытовая надбавка'!$F$5:$H$6,2,FALSE),2)+'[1]Иные услуги'!$C$6+HLOOKUP($DR$327,'[1]Услуги по передаче'!$G$5:$J$7,2,FALSE))</f>
        <v>5251.74</v>
      </c>
      <c r="EF331" s="77"/>
      <c r="EG331" s="77"/>
      <c r="EH331" s="77"/>
      <c r="EI331" s="77"/>
      <c r="EJ331" s="78"/>
      <c r="EK331" s="72">
        <f>IF($A331="-","-",ROUND(VLOOKUP($A331+ROUND(LEFT(EK$330,2)/24,5),'[1]ОАО "АТС"'!$A$30:$F$773,6,FALSE)+HLOOKUP($DL$328,'[1]Сбытовая надбавка'!$F$5:$H$6,2,FALSE),2)+'[1]Иные услуги'!$C$6+HLOOKUP($DR$327,'[1]Услуги по передаче'!$G$5:$J$7,2,FALSE))</f>
        <v>5437.15</v>
      </c>
      <c r="EL331" s="77"/>
      <c r="EM331" s="77"/>
      <c r="EN331" s="77"/>
      <c r="EO331" s="77"/>
      <c r="EP331" s="78"/>
      <c r="EQ331" s="72">
        <f>IF($A331="-","-",ROUND(VLOOKUP($A331+ROUND(LEFT(EQ$330,2)/24,5),'[1]ОАО "АТС"'!$A$30:$F$773,6,FALSE)+HLOOKUP($DL$328,'[1]Сбытовая надбавка'!$F$5:$H$6,2,FALSE),2)+'[1]Иные услуги'!$C$6+HLOOKUP($DR$327,'[1]Услуги по передаче'!$G$5:$J$7,2,FALSE))</f>
        <v>5317.7800000000007</v>
      </c>
      <c r="ER331" s="77"/>
      <c r="ES331" s="77"/>
      <c r="ET331" s="77"/>
      <c r="EU331" s="77"/>
      <c r="EV331" s="78"/>
    </row>
    <row r="332" spans="1:152" s="38" customFormat="1" ht="15.75" customHeight="1" x14ac:dyDescent="0.2">
      <c r="A332" s="69">
        <f>$A$116</f>
        <v>44987</v>
      </c>
      <c r="B332" s="70"/>
      <c r="C332" s="70"/>
      <c r="D332" s="70"/>
      <c r="E332" s="70"/>
      <c r="F332" s="70"/>
      <c r="G332" s="70"/>
      <c r="H332" s="71"/>
      <c r="I332" s="72">
        <f>IF($A332="-","-",ROUND(VLOOKUP($A332+ROUND(LEFT(I$330,1)/24,5),'[1]ОАО "АТС"'!$A$30:$F$773,6,FALSE)+HLOOKUP($DL$328,'[1]Сбытовая надбавка'!$F$5:$H$6,2,FALSE),2)+'[1]Иные услуги'!$C$6+HLOOKUP($DR$327,'[1]Услуги по передаче'!$G$5:$J$7,2,FALSE))</f>
        <v>5290.62</v>
      </c>
      <c r="J332" s="77"/>
      <c r="K332" s="77"/>
      <c r="L332" s="77"/>
      <c r="M332" s="77"/>
      <c r="N332" s="78"/>
      <c r="O332" s="72">
        <f>IF($A332="-","-",ROUND(VLOOKUP($A332+ROUND(LEFT(O$330,1)/24,5),'[1]ОАО "АТС"'!$A$30:$F$773,6,FALSE)+HLOOKUP($DL$328,'[1]Сбытовая надбавка'!$F$5:$H$6,2,FALSE),2)+'[1]Иные услуги'!$C$6+HLOOKUP($DR$327,'[1]Услуги по передаче'!$G$5:$J$7,2,FALSE))</f>
        <v>5274.77</v>
      </c>
      <c r="P332" s="77"/>
      <c r="Q332" s="77"/>
      <c r="R332" s="77"/>
      <c r="S332" s="77"/>
      <c r="T332" s="78"/>
      <c r="U332" s="72">
        <f>IF($A332="-","-",ROUND(VLOOKUP($A332+ROUND(LEFT(U$330,1)/24,5),'[1]ОАО "АТС"'!$A$30:$F$773,6,FALSE)+HLOOKUP($DL$328,'[1]Сбытовая надбавка'!$F$5:$H$6,2,FALSE),2)+'[1]Иные услуги'!$C$6+HLOOKUP($DR$327,'[1]Услуги по передаче'!$G$5:$J$7,2,FALSE))</f>
        <v>5267.3600000000006</v>
      </c>
      <c r="V332" s="77"/>
      <c r="W332" s="77"/>
      <c r="X332" s="77"/>
      <c r="Y332" s="77"/>
      <c r="Z332" s="78"/>
      <c r="AA332" s="72">
        <f>IF($A332="-","-",ROUND(VLOOKUP($A332+ROUND(LEFT(AA$330,1)/24,5),'[1]ОАО "АТС"'!$A$30:$F$773,6,FALSE)+HLOOKUP($DL$328,'[1]Сбытовая надбавка'!$F$5:$H$6,2,FALSE),2)+'[1]Иные услуги'!$C$6+HLOOKUP($DR$327,'[1]Услуги по передаче'!$G$5:$J$7,2,FALSE))</f>
        <v>5266.96</v>
      </c>
      <c r="AB332" s="77"/>
      <c r="AC332" s="77"/>
      <c r="AD332" s="77"/>
      <c r="AE332" s="77"/>
      <c r="AF332" s="78"/>
      <c r="AG332" s="72">
        <f>IF($A332="-","-",ROUND(VLOOKUP($A332+ROUND(LEFT(AG$330,1)/24,5),'[1]ОАО "АТС"'!$A$30:$F$773,6,FALSE)+HLOOKUP($DL$328,'[1]Сбытовая надбавка'!$F$5:$H$6,2,FALSE),2)+'[1]Иные услуги'!$C$6+HLOOKUP($DR$327,'[1]Услуги по передаче'!$G$5:$J$7,2,FALSE))</f>
        <v>5268.6100000000006</v>
      </c>
      <c r="AH332" s="77"/>
      <c r="AI332" s="77"/>
      <c r="AJ332" s="77"/>
      <c r="AK332" s="77"/>
      <c r="AL332" s="78"/>
      <c r="AM332" s="72">
        <f>IF($A332="-","-",ROUND(VLOOKUP($A332+ROUND(LEFT(AM$330,1)/24,5),'[1]ОАО "АТС"'!$A$30:$F$773,6,FALSE)+HLOOKUP($DL$328,'[1]Сбытовая надбавка'!$F$5:$H$6,2,FALSE),2)+'[1]Иные услуги'!$C$6+HLOOKUP($DR$327,'[1]Услуги по передаче'!$G$5:$J$7,2,FALSE))</f>
        <v>5293.91</v>
      </c>
      <c r="AN332" s="77"/>
      <c r="AO332" s="77"/>
      <c r="AP332" s="77"/>
      <c r="AQ332" s="77"/>
      <c r="AR332" s="78"/>
      <c r="AS332" s="72">
        <f>IF($A332="-","-",ROUND(VLOOKUP($A332+ROUND(LEFT(AS$330,1)/24,5),'[1]ОАО "АТС"'!$A$30:$F$773,6,FALSE)+HLOOKUP($DL$328,'[1]Сбытовая надбавка'!$F$5:$H$6,2,FALSE),2)+'[1]Иные услуги'!$C$6+HLOOKUP($DR$327,'[1]Услуги по передаче'!$G$5:$J$7,2,FALSE))</f>
        <v>5295.88</v>
      </c>
      <c r="AT332" s="77"/>
      <c r="AU332" s="77"/>
      <c r="AV332" s="77"/>
      <c r="AW332" s="77"/>
      <c r="AX332" s="78"/>
      <c r="AY332" s="72">
        <f>IF($A332="-","-",ROUND(VLOOKUP($A332+ROUND(LEFT(AY$330,1)/24,5),'[1]ОАО "АТС"'!$A$30:$F$773,6,FALSE)+HLOOKUP($DL$328,'[1]Сбытовая надбавка'!$F$5:$H$6,2,FALSE),2)+'[1]Иные услуги'!$C$6+HLOOKUP($DR$327,'[1]Услуги по передаче'!$G$5:$J$7,2,FALSE))</f>
        <v>5313.7300000000005</v>
      </c>
      <c r="AZ332" s="77"/>
      <c r="BA332" s="77"/>
      <c r="BB332" s="77"/>
      <c r="BC332" s="77"/>
      <c r="BD332" s="78"/>
      <c r="BE332" s="72">
        <f>IF($A332="-","-",ROUND(VLOOKUP($A332+ROUND(LEFT(BE$330,1)/24,5),'[1]ОАО "АТС"'!$A$30:$F$773,6,FALSE)+HLOOKUP($DL$328,'[1]Сбытовая надбавка'!$F$5:$H$6,2,FALSE),2)+'[1]Иные услуги'!$C$6+HLOOKUP($DR$327,'[1]Услуги по передаче'!$G$5:$J$7,2,FALSE))</f>
        <v>5252.77</v>
      </c>
      <c r="BF332" s="77"/>
      <c r="BG332" s="77"/>
      <c r="BH332" s="77"/>
      <c r="BI332" s="77"/>
      <c r="BJ332" s="78"/>
      <c r="BK332" s="72">
        <f>IF($A332="-","-",ROUND(VLOOKUP($A332+ROUND(LEFT(BK$330,1)/24,5),'[1]ОАО "АТС"'!$A$30:$F$773,6,FALSE)+HLOOKUP($DL$328,'[1]Сбытовая надбавка'!$F$5:$H$6,2,FALSE),2)+'[1]Иные услуги'!$C$6+HLOOKUP($DR$327,'[1]Услуги по передаче'!$G$5:$J$7,2,FALSE))</f>
        <v>5252.82</v>
      </c>
      <c r="BL332" s="77"/>
      <c r="BM332" s="77"/>
      <c r="BN332" s="77"/>
      <c r="BO332" s="77"/>
      <c r="BP332" s="78"/>
      <c r="BQ332" s="72">
        <f>IF($A332="-","-",ROUND(VLOOKUP($A332+ROUND(LEFT(BQ$330,2)/24,5),'[1]ОАО "АТС"'!$A$30:$F$773,6,FALSE)+HLOOKUP($DL$328,'[1]Сбытовая надбавка'!$F$5:$H$6,2,FALSE),2)+'[1]Иные услуги'!$C$6+HLOOKUP($DR$327,'[1]Услуги по передаче'!$G$5:$J$7,2,FALSE))</f>
        <v>5296.0300000000007</v>
      </c>
      <c r="BR332" s="77"/>
      <c r="BS332" s="77"/>
      <c r="BT332" s="77"/>
      <c r="BU332" s="77"/>
      <c r="BV332" s="78"/>
      <c r="BW332" s="72">
        <f>IF($A332="-","-",ROUND(VLOOKUP($A332+ROUND(LEFT(BW$330,2)/24,5),'[1]ОАО "АТС"'!$A$30:$F$773,6,FALSE)+HLOOKUP($DL$328,'[1]Сбытовая надбавка'!$F$5:$H$6,2,FALSE),2)+'[1]Иные услуги'!$C$6+HLOOKUP($DR$327,'[1]Услуги по передаче'!$G$5:$J$7,2,FALSE))</f>
        <v>5295.66</v>
      </c>
      <c r="BX332" s="77"/>
      <c r="BY332" s="77"/>
      <c r="BZ332" s="77"/>
      <c r="CA332" s="77"/>
      <c r="CB332" s="78"/>
      <c r="CC332" s="72">
        <f>IF($A332="-","-",ROUND(VLOOKUP($A332+ROUND(LEFT(CC$330,2)/24,5),'[1]ОАО "АТС"'!$A$30:$F$773,6,FALSE)+HLOOKUP($DL$328,'[1]Сбытовая надбавка'!$F$5:$H$6,2,FALSE),2)+'[1]Иные услуги'!$C$6+HLOOKUP($DR$327,'[1]Услуги по передаче'!$G$5:$J$7,2,FALSE))</f>
        <v>5268.75</v>
      </c>
      <c r="CD332" s="77"/>
      <c r="CE332" s="77"/>
      <c r="CF332" s="77"/>
      <c r="CG332" s="77"/>
      <c r="CH332" s="78"/>
      <c r="CI332" s="72">
        <f>IF($A332="-","-",ROUND(VLOOKUP($A332+ROUND(LEFT(CI$330,2)/24,5),'[1]ОАО "АТС"'!$A$30:$F$773,6,FALSE)+HLOOKUP($DL$328,'[1]Сбытовая надбавка'!$F$5:$H$6,2,FALSE),2)+'[1]Иные услуги'!$C$6+HLOOKUP($DR$327,'[1]Услуги по передаче'!$G$5:$J$7,2,FALSE))</f>
        <v>5261.63</v>
      </c>
      <c r="CJ332" s="77"/>
      <c r="CK332" s="77"/>
      <c r="CL332" s="77"/>
      <c r="CM332" s="77"/>
      <c r="CN332" s="78"/>
      <c r="CO332" s="72">
        <f>IF($A332="-","-",ROUND(VLOOKUP($A332+ROUND(LEFT(CO$330,2)/24,5),'[1]ОАО "АТС"'!$A$30:$F$773,6,FALSE)+HLOOKUP($DL$328,'[1]Сбытовая надбавка'!$F$5:$H$6,2,FALSE),2)+'[1]Иные услуги'!$C$6+HLOOKUP($DR$327,'[1]Услуги по передаче'!$G$5:$J$7,2,FALSE))</f>
        <v>5252.79</v>
      </c>
      <c r="CP332" s="77"/>
      <c r="CQ332" s="77"/>
      <c r="CR332" s="77"/>
      <c r="CS332" s="77"/>
      <c r="CT332" s="78"/>
      <c r="CU332" s="72">
        <f>IF($A332="-","-",ROUND(VLOOKUP($A332+ROUND(LEFT(CU$330,2)/24,5),'[1]ОАО "АТС"'!$A$30:$F$773,6,FALSE)+HLOOKUP($DL$328,'[1]Сбытовая надбавка'!$F$5:$H$6,2,FALSE),2)+'[1]Иные услуги'!$C$6+HLOOKUP($DR$327,'[1]Услуги по передаче'!$G$5:$J$7,2,FALSE))</f>
        <v>5252.77</v>
      </c>
      <c r="CV332" s="77"/>
      <c r="CW332" s="77"/>
      <c r="CX332" s="77"/>
      <c r="CY332" s="77"/>
      <c r="CZ332" s="78"/>
      <c r="DA332" s="72">
        <f>IF($A332="-","-",ROUND(VLOOKUP($A332+ROUND(LEFT(DA$330,2)/24,5),'[1]ОАО "АТС"'!$A$30:$F$773,6,FALSE)+HLOOKUP($DL$328,'[1]Сбытовая надбавка'!$F$5:$H$6,2,FALSE),2)+'[1]Иные услуги'!$C$6+HLOOKUP($DR$327,'[1]Услуги по передаче'!$G$5:$J$7,2,FALSE))</f>
        <v>5253.2800000000007</v>
      </c>
      <c r="DB332" s="77"/>
      <c r="DC332" s="77"/>
      <c r="DD332" s="77"/>
      <c r="DE332" s="77"/>
      <c r="DF332" s="78"/>
      <c r="DG332" s="72">
        <f>IF($A332="-","-",ROUND(VLOOKUP($A332+ROUND(LEFT(DG$330,2)/24,5),'[1]ОАО "АТС"'!$A$30:$F$773,6,FALSE)+HLOOKUP($DL$328,'[1]Сбытовая надбавка'!$F$5:$H$6,2,FALSE),2)+'[1]Иные услуги'!$C$6+HLOOKUP($DR$327,'[1]Услуги по передаче'!$G$5:$J$7,2,FALSE))</f>
        <v>5293.96</v>
      </c>
      <c r="DH332" s="77"/>
      <c r="DI332" s="77"/>
      <c r="DJ332" s="77"/>
      <c r="DK332" s="77"/>
      <c r="DL332" s="78"/>
      <c r="DM332" s="72">
        <f>IF($A332="-","-",ROUND(VLOOKUP($A332+ROUND(LEFT(DM$330,2)/24,5),'[1]ОАО "АТС"'!$A$30:$F$773,6,FALSE)+HLOOKUP($DL$328,'[1]Сбытовая надбавка'!$F$5:$H$6,2,FALSE),2)+'[1]Иные услуги'!$C$6+HLOOKUP($DR$327,'[1]Услуги по передаче'!$G$5:$J$7,2,FALSE))</f>
        <v>5424.2300000000005</v>
      </c>
      <c r="DN332" s="77"/>
      <c r="DO332" s="77"/>
      <c r="DP332" s="77"/>
      <c r="DQ332" s="77"/>
      <c r="DR332" s="78"/>
      <c r="DS332" s="72">
        <f>IF($A332="-","-",ROUND(VLOOKUP($A332+ROUND(LEFT(DS$330,2)/24,5),'[1]ОАО "АТС"'!$A$30:$F$773,6,FALSE)+HLOOKUP($DL$328,'[1]Сбытовая надбавка'!$F$5:$H$6,2,FALSE),2)+'[1]Иные услуги'!$C$6+HLOOKUP($DR$327,'[1]Услуги по передаче'!$G$5:$J$7,2,FALSE))</f>
        <v>5450.43</v>
      </c>
      <c r="DT332" s="77"/>
      <c r="DU332" s="77"/>
      <c r="DV332" s="77"/>
      <c r="DW332" s="77"/>
      <c r="DX332" s="78"/>
      <c r="DY332" s="72">
        <f>IF($A332="-","-",ROUND(VLOOKUP($A332+ROUND(LEFT(DY$330,2)/24,5),'[1]ОАО "АТС"'!$A$30:$F$773,6,FALSE)+HLOOKUP($DL$328,'[1]Сбытовая надбавка'!$F$5:$H$6,2,FALSE),2)+'[1]Иные услуги'!$C$6+HLOOKUP($DR$327,'[1]Услуги по передаче'!$G$5:$J$7,2,FALSE))</f>
        <v>5405.55</v>
      </c>
      <c r="DZ332" s="77"/>
      <c r="EA332" s="77"/>
      <c r="EB332" s="77"/>
      <c r="EC332" s="77"/>
      <c r="ED332" s="78"/>
      <c r="EE332" s="72">
        <f>IF($A332="-","-",ROUND(VLOOKUP($A332+ROUND(LEFT(EE$330,2)/24,5),'[1]ОАО "АТС"'!$A$30:$F$773,6,FALSE)+HLOOKUP($DL$328,'[1]Сбытовая надбавка'!$F$5:$H$6,2,FALSE),2)+'[1]Иные услуги'!$C$6+HLOOKUP($DR$327,'[1]Услуги по передаче'!$G$5:$J$7,2,FALSE))</f>
        <v>5339.82</v>
      </c>
      <c r="EF332" s="77"/>
      <c r="EG332" s="77"/>
      <c r="EH332" s="77"/>
      <c r="EI332" s="77"/>
      <c r="EJ332" s="78"/>
      <c r="EK332" s="72">
        <f>IF($A332="-","-",ROUND(VLOOKUP($A332+ROUND(LEFT(EK$330,2)/24,5),'[1]ОАО "АТС"'!$A$30:$F$773,6,FALSE)+HLOOKUP($DL$328,'[1]Сбытовая надбавка'!$F$5:$H$6,2,FALSE),2)+'[1]Иные услуги'!$C$6+HLOOKUP($DR$327,'[1]Услуги по передаче'!$G$5:$J$7,2,FALSE))</f>
        <v>5508.25</v>
      </c>
      <c r="EL332" s="77"/>
      <c r="EM332" s="77"/>
      <c r="EN332" s="77"/>
      <c r="EO332" s="77"/>
      <c r="EP332" s="78"/>
      <c r="EQ332" s="72">
        <f>IF($A332="-","-",ROUND(VLOOKUP($A332+ROUND(LEFT(EQ$330,2)/24,5),'[1]ОАО "АТС"'!$A$30:$F$773,6,FALSE)+HLOOKUP($DL$328,'[1]Сбытовая надбавка'!$F$5:$H$6,2,FALSE),2)+'[1]Иные услуги'!$C$6+HLOOKUP($DR$327,'[1]Услуги по передаче'!$G$5:$J$7,2,FALSE))</f>
        <v>5392.39</v>
      </c>
      <c r="ER332" s="77"/>
      <c r="ES332" s="77"/>
      <c r="ET332" s="77"/>
      <c r="EU332" s="77"/>
      <c r="EV332" s="78"/>
    </row>
    <row r="333" spans="1:152" s="38" customFormat="1" ht="15.75" customHeight="1" x14ac:dyDescent="0.2">
      <c r="A333" s="69">
        <f>$A$117</f>
        <v>44988</v>
      </c>
      <c r="B333" s="70"/>
      <c r="C333" s="70"/>
      <c r="D333" s="70"/>
      <c r="E333" s="70"/>
      <c r="F333" s="70"/>
      <c r="G333" s="70"/>
      <c r="H333" s="71"/>
      <c r="I333" s="72">
        <f>IF($A333="-","-",ROUND(VLOOKUP($A333+ROUND(LEFT(I$330,1)/24,5),'[1]ОАО "АТС"'!$A$30:$F$773,6,FALSE)+HLOOKUP($DL$328,'[1]Сбытовая надбавка'!$F$5:$H$6,2,FALSE),2)+'[1]Иные услуги'!$C$6+HLOOKUP($DR$327,'[1]Услуги по передаче'!$G$5:$J$7,2,FALSE))</f>
        <v>5308.35</v>
      </c>
      <c r="J333" s="77"/>
      <c r="K333" s="77"/>
      <c r="L333" s="77"/>
      <c r="M333" s="77"/>
      <c r="N333" s="78"/>
      <c r="O333" s="72">
        <f>IF($A333="-","-",ROUND(VLOOKUP($A333+ROUND(LEFT(O$330,1)/24,5),'[1]ОАО "АТС"'!$A$30:$F$773,6,FALSE)+HLOOKUP($DL$328,'[1]Сбытовая надбавка'!$F$5:$H$6,2,FALSE),2)+'[1]Иные услуги'!$C$6+HLOOKUP($DR$327,'[1]Услуги по передаче'!$G$5:$J$7,2,FALSE))</f>
        <v>5272.4500000000007</v>
      </c>
      <c r="P333" s="77"/>
      <c r="Q333" s="77"/>
      <c r="R333" s="77"/>
      <c r="S333" s="77"/>
      <c r="T333" s="78"/>
      <c r="U333" s="72">
        <f>IF($A333="-","-",ROUND(VLOOKUP($A333+ROUND(LEFT(U$330,1)/24,5),'[1]ОАО "АТС"'!$A$30:$F$773,6,FALSE)+HLOOKUP($DL$328,'[1]Сбытовая надбавка'!$F$5:$H$6,2,FALSE),2)+'[1]Иные услуги'!$C$6+HLOOKUP($DR$327,'[1]Услуги по передаче'!$G$5:$J$7,2,FALSE))</f>
        <v>5263.4800000000005</v>
      </c>
      <c r="V333" s="77"/>
      <c r="W333" s="77"/>
      <c r="X333" s="77"/>
      <c r="Y333" s="77"/>
      <c r="Z333" s="78"/>
      <c r="AA333" s="72">
        <f>IF($A333="-","-",ROUND(VLOOKUP($A333+ROUND(LEFT(AA$330,1)/24,5),'[1]ОАО "АТС"'!$A$30:$F$773,6,FALSE)+HLOOKUP($DL$328,'[1]Сбытовая надбавка'!$F$5:$H$6,2,FALSE),2)+'[1]Иные услуги'!$C$6+HLOOKUP($DR$327,'[1]Услуги по передаче'!$G$5:$J$7,2,FALSE))</f>
        <v>5261.9</v>
      </c>
      <c r="AB333" s="77"/>
      <c r="AC333" s="77"/>
      <c r="AD333" s="77"/>
      <c r="AE333" s="77"/>
      <c r="AF333" s="78"/>
      <c r="AG333" s="72">
        <f>IF($A333="-","-",ROUND(VLOOKUP($A333+ROUND(LEFT(AG$330,1)/24,5),'[1]ОАО "АТС"'!$A$30:$F$773,6,FALSE)+HLOOKUP($DL$328,'[1]Сбытовая надбавка'!$F$5:$H$6,2,FALSE),2)+'[1]Иные услуги'!$C$6+HLOOKUP($DR$327,'[1]Услуги по передаче'!$G$5:$J$7,2,FALSE))</f>
        <v>5261.1</v>
      </c>
      <c r="AH333" s="77"/>
      <c r="AI333" s="77"/>
      <c r="AJ333" s="77"/>
      <c r="AK333" s="77"/>
      <c r="AL333" s="78"/>
      <c r="AM333" s="72">
        <f>IF($A333="-","-",ROUND(VLOOKUP($A333+ROUND(LEFT(AM$330,1)/24,5),'[1]ОАО "АТС"'!$A$30:$F$773,6,FALSE)+HLOOKUP($DL$328,'[1]Сбытовая надбавка'!$F$5:$H$6,2,FALSE),2)+'[1]Иные услуги'!$C$6+HLOOKUP($DR$327,'[1]Услуги по передаче'!$G$5:$J$7,2,FALSE))</f>
        <v>5286.04</v>
      </c>
      <c r="AN333" s="77"/>
      <c r="AO333" s="77"/>
      <c r="AP333" s="77"/>
      <c r="AQ333" s="77"/>
      <c r="AR333" s="78"/>
      <c r="AS333" s="72">
        <f>IF($A333="-","-",ROUND(VLOOKUP($A333+ROUND(LEFT(AS$330,1)/24,5),'[1]ОАО "АТС"'!$A$30:$F$773,6,FALSE)+HLOOKUP($DL$328,'[1]Сбытовая надбавка'!$F$5:$H$6,2,FALSE),2)+'[1]Иные услуги'!$C$6+HLOOKUP($DR$327,'[1]Услуги по передаче'!$G$5:$J$7,2,FALSE))</f>
        <v>5257.52</v>
      </c>
      <c r="AT333" s="77"/>
      <c r="AU333" s="77"/>
      <c r="AV333" s="77"/>
      <c r="AW333" s="77"/>
      <c r="AX333" s="78"/>
      <c r="AY333" s="72">
        <f>IF($A333="-","-",ROUND(VLOOKUP($A333+ROUND(LEFT(AY$330,1)/24,5),'[1]ОАО "АТС"'!$A$30:$F$773,6,FALSE)+HLOOKUP($DL$328,'[1]Сбытовая надбавка'!$F$5:$H$6,2,FALSE),2)+'[1]Иные услуги'!$C$6+HLOOKUP($DR$327,'[1]Услуги по передаче'!$G$5:$J$7,2,FALSE))</f>
        <v>5279.25</v>
      </c>
      <c r="AZ333" s="77"/>
      <c r="BA333" s="77"/>
      <c r="BB333" s="77"/>
      <c r="BC333" s="77"/>
      <c r="BD333" s="78"/>
      <c r="BE333" s="72">
        <f>IF($A333="-","-",ROUND(VLOOKUP($A333+ROUND(LEFT(BE$330,1)/24,5),'[1]ОАО "АТС"'!$A$30:$F$773,6,FALSE)+HLOOKUP($DL$328,'[1]Сбытовая надбавка'!$F$5:$H$6,2,FALSE),2)+'[1]Иные услуги'!$C$6+HLOOKUP($DR$327,'[1]Услуги по передаче'!$G$5:$J$7,2,FALSE))</f>
        <v>5252.1</v>
      </c>
      <c r="BF333" s="77"/>
      <c r="BG333" s="77"/>
      <c r="BH333" s="77"/>
      <c r="BI333" s="77"/>
      <c r="BJ333" s="78"/>
      <c r="BK333" s="72">
        <f>IF($A333="-","-",ROUND(VLOOKUP($A333+ROUND(LEFT(BK$330,1)/24,5),'[1]ОАО "АТС"'!$A$30:$F$773,6,FALSE)+HLOOKUP($DL$328,'[1]Сбытовая надбавка'!$F$5:$H$6,2,FALSE),2)+'[1]Иные услуги'!$C$6+HLOOKUP($DR$327,'[1]Услуги по передаче'!$G$5:$J$7,2,FALSE))</f>
        <v>5252.2300000000005</v>
      </c>
      <c r="BL333" s="77"/>
      <c r="BM333" s="77"/>
      <c r="BN333" s="77"/>
      <c r="BO333" s="77"/>
      <c r="BP333" s="78"/>
      <c r="BQ333" s="72">
        <f>IF($A333="-","-",ROUND(VLOOKUP($A333+ROUND(LEFT(BQ$330,2)/24,5),'[1]ОАО "АТС"'!$A$30:$F$773,6,FALSE)+HLOOKUP($DL$328,'[1]Сбытовая надбавка'!$F$5:$H$6,2,FALSE),2)+'[1]Иные услуги'!$C$6+HLOOKUP($DR$327,'[1]Услуги по передаче'!$G$5:$J$7,2,FALSE))</f>
        <v>5269.99</v>
      </c>
      <c r="BR333" s="77"/>
      <c r="BS333" s="77"/>
      <c r="BT333" s="77"/>
      <c r="BU333" s="77"/>
      <c r="BV333" s="78"/>
      <c r="BW333" s="72">
        <f>IF($A333="-","-",ROUND(VLOOKUP($A333+ROUND(LEFT(BW$330,2)/24,5),'[1]ОАО "АТС"'!$A$30:$F$773,6,FALSE)+HLOOKUP($DL$328,'[1]Сбытовая надбавка'!$F$5:$H$6,2,FALSE),2)+'[1]Иные услуги'!$C$6+HLOOKUP($DR$327,'[1]Услуги по передаче'!$G$5:$J$7,2,FALSE))</f>
        <v>5270.88</v>
      </c>
      <c r="BX333" s="77"/>
      <c r="BY333" s="77"/>
      <c r="BZ333" s="77"/>
      <c r="CA333" s="77"/>
      <c r="CB333" s="78"/>
      <c r="CC333" s="72">
        <f>IF($A333="-","-",ROUND(VLOOKUP($A333+ROUND(LEFT(CC$330,2)/24,5),'[1]ОАО "АТС"'!$A$30:$F$773,6,FALSE)+HLOOKUP($DL$328,'[1]Сбытовая надбавка'!$F$5:$H$6,2,FALSE),2)+'[1]Иные услуги'!$C$6+HLOOKUP($DR$327,'[1]Услуги по передаче'!$G$5:$J$7,2,FALSE))</f>
        <v>5252.12</v>
      </c>
      <c r="CD333" s="77"/>
      <c r="CE333" s="77"/>
      <c r="CF333" s="77"/>
      <c r="CG333" s="77"/>
      <c r="CH333" s="78"/>
      <c r="CI333" s="72">
        <f>IF($A333="-","-",ROUND(VLOOKUP($A333+ROUND(LEFT(CI$330,2)/24,5),'[1]ОАО "АТС"'!$A$30:$F$773,6,FALSE)+HLOOKUP($DL$328,'[1]Сбытовая надбавка'!$F$5:$H$6,2,FALSE),2)+'[1]Иные услуги'!$C$6+HLOOKUP($DR$327,'[1]Услуги по передаче'!$G$5:$J$7,2,FALSE))</f>
        <v>5252.5300000000007</v>
      </c>
      <c r="CJ333" s="77"/>
      <c r="CK333" s="77"/>
      <c r="CL333" s="77"/>
      <c r="CM333" s="77"/>
      <c r="CN333" s="78"/>
      <c r="CO333" s="72">
        <f>IF($A333="-","-",ROUND(VLOOKUP($A333+ROUND(LEFT(CO$330,2)/24,5),'[1]ОАО "АТС"'!$A$30:$F$773,6,FALSE)+HLOOKUP($DL$328,'[1]Сбытовая надбавка'!$F$5:$H$6,2,FALSE),2)+'[1]Иные услуги'!$C$6+HLOOKUP($DR$327,'[1]Услуги по передаче'!$G$5:$J$7,2,FALSE))</f>
        <v>5252.29</v>
      </c>
      <c r="CP333" s="77"/>
      <c r="CQ333" s="77"/>
      <c r="CR333" s="77"/>
      <c r="CS333" s="77"/>
      <c r="CT333" s="78"/>
      <c r="CU333" s="72">
        <f>IF($A333="-","-",ROUND(VLOOKUP($A333+ROUND(LEFT(CU$330,2)/24,5),'[1]ОАО "АТС"'!$A$30:$F$773,6,FALSE)+HLOOKUP($DL$328,'[1]Сбытовая надбавка'!$F$5:$H$6,2,FALSE),2)+'[1]Иные услуги'!$C$6+HLOOKUP($DR$327,'[1]Услуги по передаче'!$G$5:$J$7,2,FALSE))</f>
        <v>5252.41</v>
      </c>
      <c r="CV333" s="77"/>
      <c r="CW333" s="77"/>
      <c r="CX333" s="77"/>
      <c r="CY333" s="77"/>
      <c r="CZ333" s="78"/>
      <c r="DA333" s="72">
        <f>IF($A333="-","-",ROUND(VLOOKUP($A333+ROUND(LEFT(DA$330,2)/24,5),'[1]ОАО "АТС"'!$A$30:$F$773,6,FALSE)+HLOOKUP($DL$328,'[1]Сбытовая надбавка'!$F$5:$H$6,2,FALSE),2)+'[1]Иные услуги'!$C$6+HLOOKUP($DR$327,'[1]Услуги по передаче'!$G$5:$J$7,2,FALSE))</f>
        <v>5253.07</v>
      </c>
      <c r="DB333" s="77"/>
      <c r="DC333" s="77"/>
      <c r="DD333" s="77"/>
      <c r="DE333" s="77"/>
      <c r="DF333" s="78"/>
      <c r="DG333" s="72">
        <f>IF($A333="-","-",ROUND(VLOOKUP($A333+ROUND(LEFT(DG$330,2)/24,5),'[1]ОАО "АТС"'!$A$30:$F$773,6,FALSE)+HLOOKUP($DL$328,'[1]Сбытовая надбавка'!$F$5:$H$6,2,FALSE),2)+'[1]Иные услуги'!$C$6+HLOOKUP($DR$327,'[1]Услуги по передаче'!$G$5:$J$7,2,FALSE))</f>
        <v>5269.55</v>
      </c>
      <c r="DH333" s="77"/>
      <c r="DI333" s="77"/>
      <c r="DJ333" s="77"/>
      <c r="DK333" s="77"/>
      <c r="DL333" s="78"/>
      <c r="DM333" s="72">
        <f>IF($A333="-","-",ROUND(VLOOKUP($A333+ROUND(LEFT(DM$330,2)/24,5),'[1]ОАО "АТС"'!$A$30:$F$773,6,FALSE)+HLOOKUP($DL$328,'[1]Сбытовая надбавка'!$F$5:$H$6,2,FALSE),2)+'[1]Иные услуги'!$C$6+HLOOKUP($DR$327,'[1]Услуги по передаче'!$G$5:$J$7,2,FALSE))</f>
        <v>5391.39</v>
      </c>
      <c r="DN333" s="77"/>
      <c r="DO333" s="77"/>
      <c r="DP333" s="77"/>
      <c r="DQ333" s="77"/>
      <c r="DR333" s="78"/>
      <c r="DS333" s="72">
        <f>IF($A333="-","-",ROUND(VLOOKUP($A333+ROUND(LEFT(DS$330,2)/24,5),'[1]ОАО "АТС"'!$A$30:$F$773,6,FALSE)+HLOOKUP($DL$328,'[1]Сбытовая надбавка'!$F$5:$H$6,2,FALSE),2)+'[1]Иные услуги'!$C$6+HLOOKUP($DR$327,'[1]Услуги по передаче'!$G$5:$J$7,2,FALSE))</f>
        <v>5422.13</v>
      </c>
      <c r="DT333" s="77"/>
      <c r="DU333" s="77"/>
      <c r="DV333" s="77"/>
      <c r="DW333" s="77"/>
      <c r="DX333" s="78"/>
      <c r="DY333" s="72">
        <f>IF($A333="-","-",ROUND(VLOOKUP($A333+ROUND(LEFT(DY$330,2)/24,5),'[1]ОАО "АТС"'!$A$30:$F$773,6,FALSE)+HLOOKUP($DL$328,'[1]Сбытовая надбавка'!$F$5:$H$6,2,FALSE),2)+'[1]Иные услуги'!$C$6+HLOOKUP($DR$327,'[1]Услуги по передаче'!$G$5:$J$7,2,FALSE))</f>
        <v>5369.1</v>
      </c>
      <c r="DZ333" s="77"/>
      <c r="EA333" s="77"/>
      <c r="EB333" s="77"/>
      <c r="EC333" s="77"/>
      <c r="ED333" s="78"/>
      <c r="EE333" s="72">
        <f>IF($A333="-","-",ROUND(VLOOKUP($A333+ROUND(LEFT(EE$330,2)/24,5),'[1]ОАО "АТС"'!$A$30:$F$773,6,FALSE)+HLOOKUP($DL$328,'[1]Сбытовая надбавка'!$F$5:$H$6,2,FALSE),2)+'[1]Иные услуги'!$C$6+HLOOKUP($DR$327,'[1]Услуги по передаче'!$G$5:$J$7,2,FALSE))</f>
        <v>5309.1900000000005</v>
      </c>
      <c r="EF333" s="77"/>
      <c r="EG333" s="77"/>
      <c r="EH333" s="77"/>
      <c r="EI333" s="77"/>
      <c r="EJ333" s="78"/>
      <c r="EK333" s="72">
        <f>IF($A333="-","-",ROUND(VLOOKUP($A333+ROUND(LEFT(EK$330,2)/24,5),'[1]ОАО "АТС"'!$A$30:$F$773,6,FALSE)+HLOOKUP($DL$328,'[1]Сбытовая надбавка'!$F$5:$H$6,2,FALSE),2)+'[1]Иные услуги'!$C$6+HLOOKUP($DR$327,'[1]Услуги по передаче'!$G$5:$J$7,2,FALSE))</f>
        <v>5654.8600000000006</v>
      </c>
      <c r="EL333" s="77"/>
      <c r="EM333" s="77"/>
      <c r="EN333" s="77"/>
      <c r="EO333" s="77"/>
      <c r="EP333" s="78"/>
      <c r="EQ333" s="72">
        <f>IF($A333="-","-",ROUND(VLOOKUP($A333+ROUND(LEFT(EQ$330,2)/24,5),'[1]ОАО "АТС"'!$A$30:$F$773,6,FALSE)+HLOOKUP($DL$328,'[1]Сбытовая надбавка'!$F$5:$H$6,2,FALSE),2)+'[1]Иные услуги'!$C$6+HLOOKUP($DR$327,'[1]Услуги по передаче'!$G$5:$J$7,2,FALSE))</f>
        <v>5376.93</v>
      </c>
      <c r="ER333" s="77"/>
      <c r="ES333" s="77"/>
      <c r="ET333" s="77"/>
      <c r="EU333" s="77"/>
      <c r="EV333" s="78"/>
    </row>
    <row r="334" spans="1:152" s="38" customFormat="1" ht="15.75" customHeight="1" x14ac:dyDescent="0.2">
      <c r="A334" s="69">
        <f>$A$118</f>
        <v>44989</v>
      </c>
      <c r="B334" s="70"/>
      <c r="C334" s="70"/>
      <c r="D334" s="70"/>
      <c r="E334" s="70"/>
      <c r="F334" s="70"/>
      <c r="G334" s="70"/>
      <c r="H334" s="71"/>
      <c r="I334" s="72">
        <f>IF($A334="-","-",ROUND(VLOOKUP($A334+ROUND(LEFT(I$330,1)/24,5),'[1]ОАО "АТС"'!$A$30:$F$773,6,FALSE)+HLOOKUP($DL$328,'[1]Сбытовая надбавка'!$F$5:$H$6,2,FALSE),2)+'[1]Иные услуги'!$C$6+HLOOKUP($DR$327,'[1]Услуги по передаче'!$G$5:$J$7,2,FALSE))</f>
        <v>5271.1900000000005</v>
      </c>
      <c r="J334" s="77"/>
      <c r="K334" s="77"/>
      <c r="L334" s="77"/>
      <c r="M334" s="77"/>
      <c r="N334" s="78"/>
      <c r="O334" s="72">
        <f>IF($A334="-","-",ROUND(VLOOKUP($A334+ROUND(LEFT(O$330,1)/24,5),'[1]ОАО "АТС"'!$A$30:$F$773,6,FALSE)+HLOOKUP($DL$328,'[1]Сбытовая надбавка'!$F$5:$H$6,2,FALSE),2)+'[1]Иные услуги'!$C$6+HLOOKUP($DR$327,'[1]Услуги по передаче'!$G$5:$J$7,2,FALSE))</f>
        <v>5252.76</v>
      </c>
      <c r="P334" s="77"/>
      <c r="Q334" s="77"/>
      <c r="R334" s="77"/>
      <c r="S334" s="77"/>
      <c r="T334" s="78"/>
      <c r="U334" s="72">
        <f>IF($A334="-","-",ROUND(VLOOKUP($A334+ROUND(LEFT(U$330,1)/24,5),'[1]ОАО "АТС"'!$A$30:$F$773,6,FALSE)+HLOOKUP($DL$328,'[1]Сбытовая надбавка'!$F$5:$H$6,2,FALSE),2)+'[1]Иные услуги'!$C$6+HLOOKUP($DR$327,'[1]Услуги по передаче'!$G$5:$J$7,2,FALSE))</f>
        <v>5253.2000000000007</v>
      </c>
      <c r="V334" s="77"/>
      <c r="W334" s="77"/>
      <c r="X334" s="77"/>
      <c r="Y334" s="77"/>
      <c r="Z334" s="78"/>
      <c r="AA334" s="72">
        <f>IF($A334="-","-",ROUND(VLOOKUP($A334+ROUND(LEFT(AA$330,1)/24,5),'[1]ОАО "АТС"'!$A$30:$F$773,6,FALSE)+HLOOKUP($DL$328,'[1]Сбытовая надбавка'!$F$5:$H$6,2,FALSE),2)+'[1]Иные услуги'!$C$6+HLOOKUP($DR$327,'[1]Услуги по передаче'!$G$5:$J$7,2,FALSE))</f>
        <v>5253.1900000000005</v>
      </c>
      <c r="AB334" s="77"/>
      <c r="AC334" s="77"/>
      <c r="AD334" s="77"/>
      <c r="AE334" s="77"/>
      <c r="AF334" s="78"/>
      <c r="AG334" s="72">
        <f>IF($A334="-","-",ROUND(VLOOKUP($A334+ROUND(LEFT(AG$330,1)/24,5),'[1]ОАО "АТС"'!$A$30:$F$773,6,FALSE)+HLOOKUP($DL$328,'[1]Сбытовая надбавка'!$F$5:$H$6,2,FALSE),2)+'[1]Иные услуги'!$C$6+HLOOKUP($DR$327,'[1]Услуги по передаче'!$G$5:$J$7,2,FALSE))</f>
        <v>5253.1100000000006</v>
      </c>
      <c r="AH334" s="77"/>
      <c r="AI334" s="77"/>
      <c r="AJ334" s="77"/>
      <c r="AK334" s="77"/>
      <c r="AL334" s="78"/>
      <c r="AM334" s="72">
        <f>IF($A334="-","-",ROUND(VLOOKUP($A334+ROUND(LEFT(AM$330,1)/24,5),'[1]ОАО "АТС"'!$A$30:$F$773,6,FALSE)+HLOOKUP($DL$328,'[1]Сбытовая надбавка'!$F$5:$H$6,2,FALSE),2)+'[1]Иные услуги'!$C$6+HLOOKUP($DR$327,'[1]Услуги по передаче'!$G$5:$J$7,2,FALSE))</f>
        <v>5252.91</v>
      </c>
      <c r="AN334" s="77"/>
      <c r="AO334" s="77"/>
      <c r="AP334" s="77"/>
      <c r="AQ334" s="77"/>
      <c r="AR334" s="78"/>
      <c r="AS334" s="72">
        <f>IF($A334="-","-",ROUND(VLOOKUP($A334+ROUND(LEFT(AS$330,1)/24,5),'[1]ОАО "АТС"'!$A$30:$F$773,6,FALSE)+HLOOKUP($DL$328,'[1]Сбытовая надбавка'!$F$5:$H$6,2,FALSE),2)+'[1]Иные услуги'!$C$6+HLOOKUP($DR$327,'[1]Услуги по передаче'!$G$5:$J$7,2,FALSE))</f>
        <v>5251.7000000000007</v>
      </c>
      <c r="AT334" s="77"/>
      <c r="AU334" s="77"/>
      <c r="AV334" s="77"/>
      <c r="AW334" s="77"/>
      <c r="AX334" s="78"/>
      <c r="AY334" s="72">
        <f>IF($A334="-","-",ROUND(VLOOKUP($A334+ROUND(LEFT(AY$330,1)/24,5),'[1]ОАО "АТС"'!$A$30:$F$773,6,FALSE)+HLOOKUP($DL$328,'[1]Сбытовая надбавка'!$F$5:$H$6,2,FALSE),2)+'[1]Иные услуги'!$C$6+HLOOKUP($DR$327,'[1]Услуги по передаче'!$G$5:$J$7,2,FALSE))</f>
        <v>5251.68</v>
      </c>
      <c r="AZ334" s="77"/>
      <c r="BA334" s="77"/>
      <c r="BB334" s="77"/>
      <c r="BC334" s="77"/>
      <c r="BD334" s="78"/>
      <c r="BE334" s="72">
        <f>IF($A334="-","-",ROUND(VLOOKUP($A334+ROUND(LEFT(BE$330,1)/24,5),'[1]ОАО "АТС"'!$A$30:$F$773,6,FALSE)+HLOOKUP($DL$328,'[1]Сбытовая надбавка'!$F$5:$H$6,2,FALSE),2)+'[1]Иные услуги'!$C$6+HLOOKUP($DR$327,'[1]Услуги по передаче'!$G$5:$J$7,2,FALSE))</f>
        <v>5252.31</v>
      </c>
      <c r="BF334" s="77"/>
      <c r="BG334" s="77"/>
      <c r="BH334" s="77"/>
      <c r="BI334" s="77"/>
      <c r="BJ334" s="78"/>
      <c r="BK334" s="72">
        <f>IF($A334="-","-",ROUND(VLOOKUP($A334+ROUND(LEFT(BK$330,1)/24,5),'[1]ОАО "АТС"'!$A$30:$F$773,6,FALSE)+HLOOKUP($DL$328,'[1]Сбытовая надбавка'!$F$5:$H$6,2,FALSE),2)+'[1]Иные услуги'!$C$6+HLOOKUP($DR$327,'[1]Услуги по передаче'!$G$5:$J$7,2,FALSE))</f>
        <v>5252.75</v>
      </c>
      <c r="BL334" s="77"/>
      <c r="BM334" s="77"/>
      <c r="BN334" s="77"/>
      <c r="BO334" s="77"/>
      <c r="BP334" s="78"/>
      <c r="BQ334" s="72">
        <f>IF($A334="-","-",ROUND(VLOOKUP($A334+ROUND(LEFT(BQ$330,2)/24,5),'[1]ОАО "АТС"'!$A$30:$F$773,6,FALSE)+HLOOKUP($DL$328,'[1]Сбытовая надбавка'!$F$5:$H$6,2,FALSE),2)+'[1]Иные услуги'!$C$6+HLOOKUP($DR$327,'[1]Услуги по передаче'!$G$5:$J$7,2,FALSE))</f>
        <v>5302.81</v>
      </c>
      <c r="BR334" s="77"/>
      <c r="BS334" s="77"/>
      <c r="BT334" s="77"/>
      <c r="BU334" s="77"/>
      <c r="BV334" s="78"/>
      <c r="BW334" s="72">
        <f>IF($A334="-","-",ROUND(VLOOKUP($A334+ROUND(LEFT(BW$330,2)/24,5),'[1]ОАО "АТС"'!$A$30:$F$773,6,FALSE)+HLOOKUP($DL$328,'[1]Сбытовая надбавка'!$F$5:$H$6,2,FALSE),2)+'[1]Иные услуги'!$C$6+HLOOKUP($DR$327,'[1]Услуги по передаче'!$G$5:$J$7,2,FALSE))</f>
        <v>5336.0300000000007</v>
      </c>
      <c r="BX334" s="77"/>
      <c r="BY334" s="77"/>
      <c r="BZ334" s="77"/>
      <c r="CA334" s="77"/>
      <c r="CB334" s="78"/>
      <c r="CC334" s="72">
        <f>IF($A334="-","-",ROUND(VLOOKUP($A334+ROUND(LEFT(CC$330,2)/24,5),'[1]ОАО "АТС"'!$A$30:$F$773,6,FALSE)+HLOOKUP($DL$328,'[1]Сбытовая надбавка'!$F$5:$H$6,2,FALSE),2)+'[1]Иные услуги'!$C$6+HLOOKUP($DR$327,'[1]Услуги по передаче'!$G$5:$J$7,2,FALSE))</f>
        <v>5323.01</v>
      </c>
      <c r="CD334" s="77"/>
      <c r="CE334" s="77"/>
      <c r="CF334" s="77"/>
      <c r="CG334" s="77"/>
      <c r="CH334" s="78"/>
      <c r="CI334" s="72">
        <f>IF($A334="-","-",ROUND(VLOOKUP($A334+ROUND(LEFT(CI$330,2)/24,5),'[1]ОАО "АТС"'!$A$30:$F$773,6,FALSE)+HLOOKUP($DL$328,'[1]Сбытовая надбавка'!$F$5:$H$6,2,FALSE),2)+'[1]Иные услуги'!$C$6+HLOOKUP($DR$327,'[1]Услуги по передаче'!$G$5:$J$7,2,FALSE))</f>
        <v>5295.92</v>
      </c>
      <c r="CJ334" s="77"/>
      <c r="CK334" s="77"/>
      <c r="CL334" s="77"/>
      <c r="CM334" s="77"/>
      <c r="CN334" s="78"/>
      <c r="CO334" s="72">
        <f>IF($A334="-","-",ROUND(VLOOKUP($A334+ROUND(LEFT(CO$330,2)/24,5),'[1]ОАО "АТС"'!$A$30:$F$773,6,FALSE)+HLOOKUP($DL$328,'[1]Сбытовая надбавка'!$F$5:$H$6,2,FALSE),2)+'[1]Иные услуги'!$C$6+HLOOKUP($DR$327,'[1]Услуги по передаче'!$G$5:$J$7,2,FALSE))</f>
        <v>5282.66</v>
      </c>
      <c r="CP334" s="77"/>
      <c r="CQ334" s="77"/>
      <c r="CR334" s="77"/>
      <c r="CS334" s="77"/>
      <c r="CT334" s="78"/>
      <c r="CU334" s="72">
        <f>IF($A334="-","-",ROUND(VLOOKUP($A334+ROUND(LEFT(CU$330,2)/24,5),'[1]ОАО "АТС"'!$A$30:$F$773,6,FALSE)+HLOOKUP($DL$328,'[1]Сбытовая надбавка'!$F$5:$H$6,2,FALSE),2)+'[1]Иные услуги'!$C$6+HLOOKUP($DR$327,'[1]Услуги по передаче'!$G$5:$J$7,2,FALSE))</f>
        <v>5260.32</v>
      </c>
      <c r="CV334" s="77"/>
      <c r="CW334" s="77"/>
      <c r="CX334" s="77"/>
      <c r="CY334" s="77"/>
      <c r="CZ334" s="78"/>
      <c r="DA334" s="72">
        <f>IF($A334="-","-",ROUND(VLOOKUP($A334+ROUND(LEFT(DA$330,2)/24,5),'[1]ОАО "АТС"'!$A$30:$F$773,6,FALSE)+HLOOKUP($DL$328,'[1]Сбытовая надбавка'!$F$5:$H$6,2,FALSE),2)+'[1]Иные услуги'!$C$6+HLOOKUP($DR$327,'[1]Услуги по передаче'!$G$5:$J$7,2,FALSE))</f>
        <v>5253.08</v>
      </c>
      <c r="DB334" s="77"/>
      <c r="DC334" s="77"/>
      <c r="DD334" s="77"/>
      <c r="DE334" s="77"/>
      <c r="DF334" s="78"/>
      <c r="DG334" s="72">
        <f>IF($A334="-","-",ROUND(VLOOKUP($A334+ROUND(LEFT(DG$330,2)/24,5),'[1]ОАО "АТС"'!$A$30:$F$773,6,FALSE)+HLOOKUP($DL$328,'[1]Сбытовая надбавка'!$F$5:$H$6,2,FALSE),2)+'[1]Иные услуги'!$C$6+HLOOKUP($DR$327,'[1]Услуги по передаче'!$G$5:$J$7,2,FALSE))</f>
        <v>5253.27</v>
      </c>
      <c r="DH334" s="77"/>
      <c r="DI334" s="77"/>
      <c r="DJ334" s="77"/>
      <c r="DK334" s="77"/>
      <c r="DL334" s="78"/>
      <c r="DM334" s="72">
        <f>IF($A334="-","-",ROUND(VLOOKUP($A334+ROUND(LEFT(DM$330,2)/24,5),'[1]ОАО "АТС"'!$A$30:$F$773,6,FALSE)+HLOOKUP($DL$328,'[1]Сбытовая надбавка'!$F$5:$H$6,2,FALSE),2)+'[1]Иные услуги'!$C$6+HLOOKUP($DR$327,'[1]Услуги по передаче'!$G$5:$J$7,2,FALSE))</f>
        <v>5317.33</v>
      </c>
      <c r="DN334" s="77"/>
      <c r="DO334" s="77"/>
      <c r="DP334" s="77"/>
      <c r="DQ334" s="77"/>
      <c r="DR334" s="78"/>
      <c r="DS334" s="72">
        <f>IF($A334="-","-",ROUND(VLOOKUP($A334+ROUND(LEFT(DS$330,2)/24,5),'[1]ОАО "АТС"'!$A$30:$F$773,6,FALSE)+HLOOKUP($DL$328,'[1]Сбытовая надбавка'!$F$5:$H$6,2,FALSE),2)+'[1]Иные услуги'!$C$6+HLOOKUP($DR$327,'[1]Услуги по передаче'!$G$5:$J$7,2,FALSE))</f>
        <v>5309.99</v>
      </c>
      <c r="DT334" s="77"/>
      <c r="DU334" s="77"/>
      <c r="DV334" s="77"/>
      <c r="DW334" s="77"/>
      <c r="DX334" s="78"/>
      <c r="DY334" s="72">
        <f>IF($A334="-","-",ROUND(VLOOKUP($A334+ROUND(LEFT(DY$330,2)/24,5),'[1]ОАО "АТС"'!$A$30:$F$773,6,FALSE)+HLOOKUP($DL$328,'[1]Сбытовая надбавка'!$F$5:$H$6,2,FALSE),2)+'[1]Иные услуги'!$C$6+HLOOKUP($DR$327,'[1]Услуги по передаче'!$G$5:$J$7,2,FALSE))</f>
        <v>5252.01</v>
      </c>
      <c r="DZ334" s="77"/>
      <c r="EA334" s="77"/>
      <c r="EB334" s="77"/>
      <c r="EC334" s="77"/>
      <c r="ED334" s="78"/>
      <c r="EE334" s="72">
        <f>IF($A334="-","-",ROUND(VLOOKUP($A334+ROUND(LEFT(EE$330,2)/24,5),'[1]ОАО "АТС"'!$A$30:$F$773,6,FALSE)+HLOOKUP($DL$328,'[1]Сбытовая надбавка'!$F$5:$H$6,2,FALSE),2)+'[1]Иные услуги'!$C$6+HLOOKUP($DR$327,'[1]Услуги по передаче'!$G$5:$J$7,2,FALSE))</f>
        <v>5250.81</v>
      </c>
      <c r="EF334" s="77"/>
      <c r="EG334" s="77"/>
      <c r="EH334" s="77"/>
      <c r="EI334" s="77"/>
      <c r="EJ334" s="78"/>
      <c r="EK334" s="72">
        <f>IF($A334="-","-",ROUND(VLOOKUP($A334+ROUND(LEFT(EK$330,2)/24,5),'[1]ОАО "АТС"'!$A$30:$F$773,6,FALSE)+HLOOKUP($DL$328,'[1]Сбытовая надбавка'!$F$5:$H$6,2,FALSE),2)+'[1]Иные услуги'!$C$6+HLOOKUP($DR$327,'[1]Услуги по передаче'!$G$5:$J$7,2,FALSE))</f>
        <v>5430.26</v>
      </c>
      <c r="EL334" s="77"/>
      <c r="EM334" s="77"/>
      <c r="EN334" s="77"/>
      <c r="EO334" s="77"/>
      <c r="EP334" s="78"/>
      <c r="EQ334" s="72">
        <f>IF($A334="-","-",ROUND(VLOOKUP($A334+ROUND(LEFT(EQ$330,2)/24,5),'[1]ОАО "АТС"'!$A$30:$F$773,6,FALSE)+HLOOKUP($DL$328,'[1]Сбытовая надбавка'!$F$5:$H$6,2,FALSE),2)+'[1]Иные услуги'!$C$6+HLOOKUP($DR$327,'[1]Услуги по передаче'!$G$5:$J$7,2,FALSE))</f>
        <v>5323.74</v>
      </c>
      <c r="ER334" s="77"/>
      <c r="ES334" s="77"/>
      <c r="ET334" s="77"/>
      <c r="EU334" s="77"/>
      <c r="EV334" s="78"/>
    </row>
    <row r="335" spans="1:152" s="38" customFormat="1" ht="15.75" customHeight="1" x14ac:dyDescent="0.2">
      <c r="A335" s="69">
        <f>$A$119</f>
        <v>44990</v>
      </c>
      <c r="B335" s="70"/>
      <c r="C335" s="70"/>
      <c r="D335" s="70"/>
      <c r="E335" s="70"/>
      <c r="F335" s="70"/>
      <c r="G335" s="70"/>
      <c r="H335" s="71"/>
      <c r="I335" s="72">
        <f>IF($A335="-","-",ROUND(VLOOKUP($A335+ROUND(LEFT(I$330,1)/24,5),'[1]ОАО "АТС"'!$A$30:$F$773,6,FALSE)+HLOOKUP($DL$328,'[1]Сбытовая надбавка'!$F$5:$H$6,2,FALSE),2)+'[1]Иные услуги'!$C$6+HLOOKUP($DR$327,'[1]Услуги по передаче'!$G$5:$J$7,2,FALSE))</f>
        <v>5308.3</v>
      </c>
      <c r="J335" s="77"/>
      <c r="K335" s="77"/>
      <c r="L335" s="77"/>
      <c r="M335" s="77"/>
      <c r="N335" s="78"/>
      <c r="O335" s="72">
        <f>IF($A335="-","-",ROUND(VLOOKUP($A335+ROUND(LEFT(O$330,1)/24,5),'[1]ОАО "АТС"'!$A$30:$F$773,6,FALSE)+HLOOKUP($DL$328,'[1]Сбытовая надбавка'!$F$5:$H$6,2,FALSE),2)+'[1]Иные услуги'!$C$6+HLOOKUP($DR$327,'[1]Услуги по передаче'!$G$5:$J$7,2,FALSE))</f>
        <v>5257.42</v>
      </c>
      <c r="P335" s="77"/>
      <c r="Q335" s="77"/>
      <c r="R335" s="77"/>
      <c r="S335" s="77"/>
      <c r="T335" s="78"/>
      <c r="U335" s="72">
        <f>IF($A335="-","-",ROUND(VLOOKUP($A335+ROUND(LEFT(U$330,1)/24,5),'[1]ОАО "АТС"'!$A$30:$F$773,6,FALSE)+HLOOKUP($DL$328,'[1]Сбытовая надбавка'!$F$5:$H$6,2,FALSE),2)+'[1]Иные услуги'!$C$6+HLOOKUP($DR$327,'[1]Услуги по передаче'!$G$5:$J$7,2,FALSE))</f>
        <v>5253.43</v>
      </c>
      <c r="V335" s="77"/>
      <c r="W335" s="77"/>
      <c r="X335" s="77"/>
      <c r="Y335" s="77"/>
      <c r="Z335" s="78"/>
      <c r="AA335" s="72">
        <f>IF($A335="-","-",ROUND(VLOOKUP($A335+ROUND(LEFT(AA$330,1)/24,5),'[1]ОАО "АТС"'!$A$30:$F$773,6,FALSE)+HLOOKUP($DL$328,'[1]Сбытовая надбавка'!$F$5:$H$6,2,FALSE),2)+'[1]Иные услуги'!$C$6+HLOOKUP($DR$327,'[1]Услуги по передаче'!$G$5:$J$7,2,FALSE))</f>
        <v>5253.4</v>
      </c>
      <c r="AB335" s="77"/>
      <c r="AC335" s="77"/>
      <c r="AD335" s="77"/>
      <c r="AE335" s="77"/>
      <c r="AF335" s="78"/>
      <c r="AG335" s="72">
        <f>IF($A335="-","-",ROUND(VLOOKUP($A335+ROUND(LEFT(AG$330,1)/24,5),'[1]ОАО "АТС"'!$A$30:$F$773,6,FALSE)+HLOOKUP($DL$328,'[1]Сбытовая надбавка'!$F$5:$H$6,2,FALSE),2)+'[1]Иные услуги'!$C$6+HLOOKUP($DR$327,'[1]Услуги по передаче'!$G$5:$J$7,2,FALSE))</f>
        <v>5253.39</v>
      </c>
      <c r="AH335" s="77"/>
      <c r="AI335" s="77"/>
      <c r="AJ335" s="77"/>
      <c r="AK335" s="77"/>
      <c r="AL335" s="78"/>
      <c r="AM335" s="72">
        <f>IF($A335="-","-",ROUND(VLOOKUP($A335+ROUND(LEFT(AM$330,1)/24,5),'[1]ОАО "АТС"'!$A$30:$F$773,6,FALSE)+HLOOKUP($DL$328,'[1]Сбытовая надбавка'!$F$5:$H$6,2,FALSE),2)+'[1]Иные услуги'!$C$6+HLOOKUP($DR$327,'[1]Услуги по передаче'!$G$5:$J$7,2,FALSE))</f>
        <v>5252.89</v>
      </c>
      <c r="AN335" s="77"/>
      <c r="AO335" s="77"/>
      <c r="AP335" s="77"/>
      <c r="AQ335" s="77"/>
      <c r="AR335" s="78"/>
      <c r="AS335" s="72">
        <f>IF($A335="-","-",ROUND(VLOOKUP($A335+ROUND(LEFT(AS$330,1)/24,5),'[1]ОАО "АТС"'!$A$30:$F$773,6,FALSE)+HLOOKUP($DL$328,'[1]Сбытовая надбавка'!$F$5:$H$6,2,FALSE),2)+'[1]Иные услуги'!$C$6+HLOOKUP($DR$327,'[1]Услуги по передаче'!$G$5:$J$7,2,FALSE))</f>
        <v>5251.88</v>
      </c>
      <c r="AT335" s="77"/>
      <c r="AU335" s="77"/>
      <c r="AV335" s="77"/>
      <c r="AW335" s="77"/>
      <c r="AX335" s="78"/>
      <c r="AY335" s="72">
        <f>IF($A335="-","-",ROUND(VLOOKUP($A335+ROUND(LEFT(AY$330,1)/24,5),'[1]ОАО "АТС"'!$A$30:$F$773,6,FALSE)+HLOOKUP($DL$328,'[1]Сбытовая надбавка'!$F$5:$H$6,2,FALSE),2)+'[1]Иные услуги'!$C$6+HLOOKUP($DR$327,'[1]Услуги по передаче'!$G$5:$J$7,2,FALSE))</f>
        <v>5251.89</v>
      </c>
      <c r="AZ335" s="77"/>
      <c r="BA335" s="77"/>
      <c r="BB335" s="77"/>
      <c r="BC335" s="77"/>
      <c r="BD335" s="78"/>
      <c r="BE335" s="72">
        <f>IF($A335="-","-",ROUND(VLOOKUP($A335+ROUND(LEFT(BE$330,1)/24,5),'[1]ОАО "АТС"'!$A$30:$F$773,6,FALSE)+HLOOKUP($DL$328,'[1]Сбытовая надбавка'!$F$5:$H$6,2,FALSE),2)+'[1]Иные услуги'!$C$6+HLOOKUP($DR$327,'[1]Услуги по передаче'!$G$5:$J$7,2,FALSE))</f>
        <v>5252.24</v>
      </c>
      <c r="BF335" s="77"/>
      <c r="BG335" s="77"/>
      <c r="BH335" s="77"/>
      <c r="BI335" s="77"/>
      <c r="BJ335" s="78"/>
      <c r="BK335" s="72">
        <f>IF($A335="-","-",ROUND(VLOOKUP($A335+ROUND(LEFT(BK$330,1)/24,5),'[1]ОАО "АТС"'!$A$30:$F$773,6,FALSE)+HLOOKUP($DL$328,'[1]Сбытовая надбавка'!$F$5:$H$6,2,FALSE),2)+'[1]Иные услуги'!$C$6+HLOOKUP($DR$327,'[1]Услуги по передаче'!$G$5:$J$7,2,FALSE))</f>
        <v>5252.35</v>
      </c>
      <c r="BL335" s="77"/>
      <c r="BM335" s="77"/>
      <c r="BN335" s="77"/>
      <c r="BO335" s="77"/>
      <c r="BP335" s="78"/>
      <c r="BQ335" s="72">
        <f>IF($A335="-","-",ROUND(VLOOKUP($A335+ROUND(LEFT(BQ$330,2)/24,5),'[1]ОАО "АТС"'!$A$30:$F$773,6,FALSE)+HLOOKUP($DL$328,'[1]Сбытовая надбавка'!$F$5:$H$6,2,FALSE),2)+'[1]Иные услуги'!$C$6+HLOOKUP($DR$327,'[1]Услуги по передаче'!$G$5:$J$7,2,FALSE))</f>
        <v>5270.22</v>
      </c>
      <c r="BR335" s="77"/>
      <c r="BS335" s="77"/>
      <c r="BT335" s="77"/>
      <c r="BU335" s="77"/>
      <c r="BV335" s="78"/>
      <c r="BW335" s="72">
        <f>IF($A335="-","-",ROUND(VLOOKUP($A335+ROUND(LEFT(BW$330,2)/24,5),'[1]ОАО "АТС"'!$A$30:$F$773,6,FALSE)+HLOOKUP($DL$328,'[1]Сбытовая надбавка'!$F$5:$H$6,2,FALSE),2)+'[1]Иные услуги'!$C$6+HLOOKUP($DR$327,'[1]Услуги по передаче'!$G$5:$J$7,2,FALSE))</f>
        <v>5277.5300000000007</v>
      </c>
      <c r="BX335" s="77"/>
      <c r="BY335" s="77"/>
      <c r="BZ335" s="77"/>
      <c r="CA335" s="77"/>
      <c r="CB335" s="78"/>
      <c r="CC335" s="72">
        <f>IF($A335="-","-",ROUND(VLOOKUP($A335+ROUND(LEFT(CC$330,2)/24,5),'[1]ОАО "АТС"'!$A$30:$F$773,6,FALSE)+HLOOKUP($DL$328,'[1]Сбытовая надбавка'!$F$5:$H$6,2,FALSE),2)+'[1]Иные услуги'!$C$6+HLOOKUP($DR$327,'[1]Услуги по передаче'!$G$5:$J$7,2,FALSE))</f>
        <v>5252.47</v>
      </c>
      <c r="CD335" s="77"/>
      <c r="CE335" s="77"/>
      <c r="CF335" s="77"/>
      <c r="CG335" s="77"/>
      <c r="CH335" s="78"/>
      <c r="CI335" s="72">
        <f>IF($A335="-","-",ROUND(VLOOKUP($A335+ROUND(LEFT(CI$330,2)/24,5),'[1]ОАО "АТС"'!$A$30:$F$773,6,FALSE)+HLOOKUP($DL$328,'[1]Сбытовая надбавка'!$F$5:$H$6,2,FALSE),2)+'[1]Иные услуги'!$C$6+HLOOKUP($DR$327,'[1]Услуги по передаче'!$G$5:$J$7,2,FALSE))</f>
        <v>5252.68</v>
      </c>
      <c r="CJ335" s="77"/>
      <c r="CK335" s="77"/>
      <c r="CL335" s="77"/>
      <c r="CM335" s="77"/>
      <c r="CN335" s="78"/>
      <c r="CO335" s="72">
        <f>IF($A335="-","-",ROUND(VLOOKUP($A335+ROUND(LEFT(CO$330,2)/24,5),'[1]ОАО "АТС"'!$A$30:$F$773,6,FALSE)+HLOOKUP($DL$328,'[1]Сбытовая надбавка'!$F$5:$H$6,2,FALSE),2)+'[1]Иные услуги'!$C$6+HLOOKUP($DR$327,'[1]Услуги по передаче'!$G$5:$J$7,2,FALSE))</f>
        <v>5252.43</v>
      </c>
      <c r="CP335" s="77"/>
      <c r="CQ335" s="77"/>
      <c r="CR335" s="77"/>
      <c r="CS335" s="77"/>
      <c r="CT335" s="78"/>
      <c r="CU335" s="72">
        <f>IF($A335="-","-",ROUND(VLOOKUP($A335+ROUND(LEFT(CU$330,2)/24,5),'[1]ОАО "АТС"'!$A$30:$F$773,6,FALSE)+HLOOKUP($DL$328,'[1]Сбытовая надбавка'!$F$5:$H$6,2,FALSE),2)+'[1]Иные услуги'!$C$6+HLOOKUP($DR$327,'[1]Услуги по передаче'!$G$5:$J$7,2,FALSE))</f>
        <v>5252.5</v>
      </c>
      <c r="CV335" s="77"/>
      <c r="CW335" s="77"/>
      <c r="CX335" s="77"/>
      <c r="CY335" s="77"/>
      <c r="CZ335" s="78"/>
      <c r="DA335" s="72">
        <f>IF($A335="-","-",ROUND(VLOOKUP($A335+ROUND(LEFT(DA$330,2)/24,5),'[1]ОАО "АТС"'!$A$30:$F$773,6,FALSE)+HLOOKUP($DL$328,'[1]Сбытовая надбавка'!$F$5:$H$6,2,FALSE),2)+'[1]Иные услуги'!$C$6+HLOOKUP($DR$327,'[1]Услуги по передаче'!$G$5:$J$7,2,FALSE))</f>
        <v>5252.93</v>
      </c>
      <c r="DB335" s="77"/>
      <c r="DC335" s="77"/>
      <c r="DD335" s="77"/>
      <c r="DE335" s="77"/>
      <c r="DF335" s="78"/>
      <c r="DG335" s="72">
        <f>IF($A335="-","-",ROUND(VLOOKUP($A335+ROUND(LEFT(DG$330,2)/24,5),'[1]ОАО "АТС"'!$A$30:$F$773,6,FALSE)+HLOOKUP($DL$328,'[1]Сбытовая надбавка'!$F$5:$H$6,2,FALSE),2)+'[1]Иные услуги'!$C$6+HLOOKUP($DR$327,'[1]Услуги по передаче'!$G$5:$J$7,2,FALSE))</f>
        <v>5276.49</v>
      </c>
      <c r="DH335" s="77"/>
      <c r="DI335" s="77"/>
      <c r="DJ335" s="77"/>
      <c r="DK335" s="77"/>
      <c r="DL335" s="78"/>
      <c r="DM335" s="72">
        <f>IF($A335="-","-",ROUND(VLOOKUP($A335+ROUND(LEFT(DM$330,2)/24,5),'[1]ОАО "АТС"'!$A$30:$F$773,6,FALSE)+HLOOKUP($DL$328,'[1]Сбытовая надбавка'!$F$5:$H$6,2,FALSE),2)+'[1]Иные услуги'!$C$6+HLOOKUP($DR$327,'[1]Услуги по передаче'!$G$5:$J$7,2,FALSE))</f>
        <v>5398.68</v>
      </c>
      <c r="DN335" s="77"/>
      <c r="DO335" s="77"/>
      <c r="DP335" s="77"/>
      <c r="DQ335" s="77"/>
      <c r="DR335" s="78"/>
      <c r="DS335" s="72">
        <f>IF($A335="-","-",ROUND(VLOOKUP($A335+ROUND(LEFT(DS$330,2)/24,5),'[1]ОАО "АТС"'!$A$30:$F$773,6,FALSE)+HLOOKUP($DL$328,'[1]Сбытовая надбавка'!$F$5:$H$6,2,FALSE),2)+'[1]Иные услуги'!$C$6+HLOOKUP($DR$327,'[1]Услуги по передаче'!$G$5:$J$7,2,FALSE))</f>
        <v>5411.06</v>
      </c>
      <c r="DT335" s="77"/>
      <c r="DU335" s="77"/>
      <c r="DV335" s="77"/>
      <c r="DW335" s="77"/>
      <c r="DX335" s="78"/>
      <c r="DY335" s="72">
        <f>IF($A335="-","-",ROUND(VLOOKUP($A335+ROUND(LEFT(DY$330,2)/24,5),'[1]ОАО "АТС"'!$A$30:$F$773,6,FALSE)+HLOOKUP($DL$328,'[1]Сбытовая надбавка'!$F$5:$H$6,2,FALSE),2)+'[1]Иные услуги'!$C$6+HLOOKUP($DR$327,'[1]Услуги по передаче'!$G$5:$J$7,2,FALSE))</f>
        <v>5346.09</v>
      </c>
      <c r="DZ335" s="77"/>
      <c r="EA335" s="77"/>
      <c r="EB335" s="77"/>
      <c r="EC335" s="77"/>
      <c r="ED335" s="78"/>
      <c r="EE335" s="72">
        <f>IF($A335="-","-",ROUND(VLOOKUP($A335+ROUND(LEFT(EE$330,2)/24,5),'[1]ОАО "АТС"'!$A$30:$F$773,6,FALSE)+HLOOKUP($DL$328,'[1]Сбытовая надбавка'!$F$5:$H$6,2,FALSE),2)+'[1]Иные услуги'!$C$6+HLOOKUP($DR$327,'[1]Услуги по передаче'!$G$5:$J$7,2,FALSE))</f>
        <v>5251.22</v>
      </c>
      <c r="EF335" s="77"/>
      <c r="EG335" s="77"/>
      <c r="EH335" s="77"/>
      <c r="EI335" s="77"/>
      <c r="EJ335" s="78"/>
      <c r="EK335" s="72">
        <f>IF($A335="-","-",ROUND(VLOOKUP($A335+ROUND(LEFT(EK$330,2)/24,5),'[1]ОАО "АТС"'!$A$30:$F$773,6,FALSE)+HLOOKUP($DL$328,'[1]Сбытовая надбавка'!$F$5:$H$6,2,FALSE),2)+'[1]Иные услуги'!$C$6+HLOOKUP($DR$327,'[1]Услуги по передаче'!$G$5:$J$7,2,FALSE))</f>
        <v>5463.5</v>
      </c>
      <c r="EL335" s="77"/>
      <c r="EM335" s="77"/>
      <c r="EN335" s="77"/>
      <c r="EO335" s="77"/>
      <c r="EP335" s="78"/>
      <c r="EQ335" s="72">
        <f>IF($A335="-","-",ROUND(VLOOKUP($A335+ROUND(LEFT(EQ$330,2)/24,5),'[1]ОАО "АТС"'!$A$30:$F$773,6,FALSE)+HLOOKUP($DL$328,'[1]Сбытовая надбавка'!$F$5:$H$6,2,FALSE),2)+'[1]Иные услуги'!$C$6+HLOOKUP($DR$327,'[1]Услуги по передаче'!$G$5:$J$7,2,FALSE))</f>
        <v>5350.24</v>
      </c>
      <c r="ER335" s="77"/>
      <c r="ES335" s="77"/>
      <c r="ET335" s="77"/>
      <c r="EU335" s="77"/>
      <c r="EV335" s="78"/>
    </row>
    <row r="336" spans="1:152" s="38" customFormat="1" ht="15.75" customHeight="1" x14ac:dyDescent="0.2">
      <c r="A336" s="69">
        <f>$A$120</f>
        <v>44991</v>
      </c>
      <c r="B336" s="70"/>
      <c r="C336" s="70"/>
      <c r="D336" s="70"/>
      <c r="E336" s="70"/>
      <c r="F336" s="70"/>
      <c r="G336" s="70"/>
      <c r="H336" s="71"/>
      <c r="I336" s="72">
        <f>IF($A336="-","-",ROUND(VLOOKUP($A336+ROUND(LEFT(I$330,1)/24,5),'[1]ОАО "АТС"'!$A$30:$F$773,6,FALSE)+HLOOKUP($DL$328,'[1]Сбытовая надбавка'!$F$5:$H$6,2,FALSE),2)+'[1]Иные услуги'!$C$6+HLOOKUP($DR$327,'[1]Услуги по передаче'!$G$5:$J$7,2,FALSE))</f>
        <v>5252.7000000000007</v>
      </c>
      <c r="J336" s="77"/>
      <c r="K336" s="77"/>
      <c r="L336" s="77"/>
      <c r="M336" s="77"/>
      <c r="N336" s="78"/>
      <c r="O336" s="72">
        <f>IF($A336="-","-",ROUND(VLOOKUP($A336+ROUND(LEFT(O$330,1)/24,5),'[1]ОАО "АТС"'!$A$30:$F$773,6,FALSE)+HLOOKUP($DL$328,'[1]Сбытовая надбавка'!$F$5:$H$6,2,FALSE),2)+'[1]Иные услуги'!$C$6+HLOOKUP($DR$327,'[1]Услуги по передаче'!$G$5:$J$7,2,FALSE))</f>
        <v>5253.09</v>
      </c>
      <c r="P336" s="77"/>
      <c r="Q336" s="77"/>
      <c r="R336" s="77"/>
      <c r="S336" s="77"/>
      <c r="T336" s="78"/>
      <c r="U336" s="72">
        <f>IF($A336="-","-",ROUND(VLOOKUP($A336+ROUND(LEFT(U$330,1)/24,5),'[1]ОАО "АТС"'!$A$30:$F$773,6,FALSE)+HLOOKUP($DL$328,'[1]Сбытовая надбавка'!$F$5:$H$6,2,FALSE),2)+'[1]Иные услуги'!$C$6+HLOOKUP($DR$327,'[1]Услуги по передаче'!$G$5:$J$7,2,FALSE))</f>
        <v>5253.25</v>
      </c>
      <c r="V336" s="77"/>
      <c r="W336" s="77"/>
      <c r="X336" s="77"/>
      <c r="Y336" s="77"/>
      <c r="Z336" s="78"/>
      <c r="AA336" s="72">
        <f>IF($A336="-","-",ROUND(VLOOKUP($A336+ROUND(LEFT(AA$330,1)/24,5),'[1]ОАО "АТС"'!$A$30:$F$773,6,FALSE)+HLOOKUP($DL$328,'[1]Сбытовая надбавка'!$F$5:$H$6,2,FALSE),2)+'[1]Иные услуги'!$C$6+HLOOKUP($DR$327,'[1]Услуги по передаче'!$G$5:$J$7,2,FALSE))</f>
        <v>5253.24</v>
      </c>
      <c r="AB336" s="77"/>
      <c r="AC336" s="77"/>
      <c r="AD336" s="77"/>
      <c r="AE336" s="77"/>
      <c r="AF336" s="78"/>
      <c r="AG336" s="72">
        <f>IF($A336="-","-",ROUND(VLOOKUP($A336+ROUND(LEFT(AG$330,1)/24,5),'[1]ОАО "АТС"'!$A$30:$F$773,6,FALSE)+HLOOKUP($DL$328,'[1]Сбытовая надбавка'!$F$5:$H$6,2,FALSE),2)+'[1]Иные услуги'!$C$6+HLOOKUP($DR$327,'[1]Услуги по передаче'!$G$5:$J$7,2,FALSE))</f>
        <v>5253.08</v>
      </c>
      <c r="AH336" s="77"/>
      <c r="AI336" s="77"/>
      <c r="AJ336" s="77"/>
      <c r="AK336" s="77"/>
      <c r="AL336" s="78"/>
      <c r="AM336" s="72">
        <f>IF($A336="-","-",ROUND(VLOOKUP($A336+ROUND(LEFT(AM$330,1)/24,5),'[1]ОАО "АТС"'!$A$30:$F$773,6,FALSE)+HLOOKUP($DL$328,'[1]Сбытовая надбавка'!$F$5:$H$6,2,FALSE),2)+'[1]Иные услуги'!$C$6+HLOOKUP($DR$327,'[1]Услуги по передаче'!$G$5:$J$7,2,FALSE))</f>
        <v>5252.84</v>
      </c>
      <c r="AN336" s="77"/>
      <c r="AO336" s="77"/>
      <c r="AP336" s="77"/>
      <c r="AQ336" s="77"/>
      <c r="AR336" s="78"/>
      <c r="AS336" s="72">
        <f>IF($A336="-","-",ROUND(VLOOKUP($A336+ROUND(LEFT(AS$330,1)/24,5),'[1]ОАО "АТС"'!$A$30:$F$773,6,FALSE)+HLOOKUP($DL$328,'[1]Сбытовая надбавка'!$F$5:$H$6,2,FALSE),2)+'[1]Иные услуги'!$C$6+HLOOKUP($DR$327,'[1]Услуги по передаче'!$G$5:$J$7,2,FALSE))</f>
        <v>5256.63</v>
      </c>
      <c r="AT336" s="77"/>
      <c r="AU336" s="77"/>
      <c r="AV336" s="77"/>
      <c r="AW336" s="77"/>
      <c r="AX336" s="78"/>
      <c r="AY336" s="72">
        <f>IF($A336="-","-",ROUND(VLOOKUP($A336+ROUND(LEFT(AY$330,1)/24,5),'[1]ОАО "АТС"'!$A$30:$F$773,6,FALSE)+HLOOKUP($DL$328,'[1]Сбытовая надбавка'!$F$5:$H$6,2,FALSE),2)+'[1]Иные услуги'!$C$6+HLOOKUP($DR$327,'[1]Услуги по передаче'!$G$5:$J$7,2,FALSE))</f>
        <v>5389.1100000000006</v>
      </c>
      <c r="AZ336" s="77"/>
      <c r="BA336" s="77"/>
      <c r="BB336" s="77"/>
      <c r="BC336" s="77"/>
      <c r="BD336" s="78"/>
      <c r="BE336" s="72">
        <f>IF($A336="-","-",ROUND(VLOOKUP($A336+ROUND(LEFT(BE$330,1)/24,5),'[1]ОАО "АТС"'!$A$30:$F$773,6,FALSE)+HLOOKUP($DL$328,'[1]Сбытовая надбавка'!$F$5:$H$6,2,FALSE),2)+'[1]Иные услуги'!$C$6+HLOOKUP($DR$327,'[1]Услуги по передаче'!$G$5:$J$7,2,FALSE))</f>
        <v>5252.68</v>
      </c>
      <c r="BF336" s="77"/>
      <c r="BG336" s="77"/>
      <c r="BH336" s="77"/>
      <c r="BI336" s="77"/>
      <c r="BJ336" s="78"/>
      <c r="BK336" s="72">
        <f>IF($A336="-","-",ROUND(VLOOKUP($A336+ROUND(LEFT(BK$330,1)/24,5),'[1]ОАО "АТС"'!$A$30:$F$773,6,FALSE)+HLOOKUP($DL$328,'[1]Сбытовая надбавка'!$F$5:$H$6,2,FALSE),2)+'[1]Иные услуги'!$C$6+HLOOKUP($DR$327,'[1]Услуги по передаче'!$G$5:$J$7,2,FALSE))</f>
        <v>5336.64</v>
      </c>
      <c r="BL336" s="77"/>
      <c r="BM336" s="77"/>
      <c r="BN336" s="77"/>
      <c r="BO336" s="77"/>
      <c r="BP336" s="78"/>
      <c r="BQ336" s="72">
        <f>IF($A336="-","-",ROUND(VLOOKUP($A336+ROUND(LEFT(BQ$330,2)/24,5),'[1]ОАО "АТС"'!$A$30:$F$773,6,FALSE)+HLOOKUP($DL$328,'[1]Сбытовая надбавка'!$F$5:$H$6,2,FALSE),2)+'[1]Иные услуги'!$C$6+HLOOKUP($DR$327,'[1]Услуги по передаче'!$G$5:$J$7,2,FALSE))</f>
        <v>5361.32</v>
      </c>
      <c r="BR336" s="77"/>
      <c r="BS336" s="77"/>
      <c r="BT336" s="77"/>
      <c r="BU336" s="77"/>
      <c r="BV336" s="78"/>
      <c r="BW336" s="72">
        <f>IF($A336="-","-",ROUND(VLOOKUP($A336+ROUND(LEFT(BW$330,2)/24,5),'[1]ОАО "АТС"'!$A$30:$F$773,6,FALSE)+HLOOKUP($DL$328,'[1]Сбытовая надбавка'!$F$5:$H$6,2,FALSE),2)+'[1]Иные услуги'!$C$6+HLOOKUP($DR$327,'[1]Услуги по передаче'!$G$5:$J$7,2,FALSE))</f>
        <v>5349.25</v>
      </c>
      <c r="BX336" s="77"/>
      <c r="BY336" s="77"/>
      <c r="BZ336" s="77"/>
      <c r="CA336" s="77"/>
      <c r="CB336" s="78"/>
      <c r="CC336" s="72">
        <f>IF($A336="-","-",ROUND(VLOOKUP($A336+ROUND(LEFT(CC$330,2)/24,5),'[1]ОАО "АТС"'!$A$30:$F$773,6,FALSE)+HLOOKUP($DL$328,'[1]Сбытовая надбавка'!$F$5:$H$6,2,FALSE),2)+'[1]Иные услуги'!$C$6+HLOOKUP($DR$327,'[1]Услуги по передаче'!$G$5:$J$7,2,FALSE))</f>
        <v>5308.4800000000005</v>
      </c>
      <c r="CD336" s="77"/>
      <c r="CE336" s="77"/>
      <c r="CF336" s="77"/>
      <c r="CG336" s="77"/>
      <c r="CH336" s="78"/>
      <c r="CI336" s="72">
        <f>IF($A336="-","-",ROUND(VLOOKUP($A336+ROUND(LEFT(CI$330,2)/24,5),'[1]ОАО "АТС"'!$A$30:$F$773,6,FALSE)+HLOOKUP($DL$328,'[1]Сбытовая надбавка'!$F$5:$H$6,2,FALSE),2)+'[1]Иные услуги'!$C$6+HLOOKUP($DR$327,'[1]Услуги по передаче'!$G$5:$J$7,2,FALSE))</f>
        <v>5304.12</v>
      </c>
      <c r="CJ336" s="77"/>
      <c r="CK336" s="77"/>
      <c r="CL336" s="77"/>
      <c r="CM336" s="77"/>
      <c r="CN336" s="78"/>
      <c r="CO336" s="72">
        <f>IF($A336="-","-",ROUND(VLOOKUP($A336+ROUND(LEFT(CO$330,2)/24,5),'[1]ОАО "АТС"'!$A$30:$F$773,6,FALSE)+HLOOKUP($DL$328,'[1]Сбытовая надбавка'!$F$5:$H$6,2,FALSE),2)+'[1]Иные услуги'!$C$6+HLOOKUP($DR$327,'[1]Услуги по передаче'!$G$5:$J$7,2,FALSE))</f>
        <v>5296.4800000000005</v>
      </c>
      <c r="CP336" s="77"/>
      <c r="CQ336" s="77"/>
      <c r="CR336" s="77"/>
      <c r="CS336" s="77"/>
      <c r="CT336" s="78"/>
      <c r="CU336" s="72">
        <f>IF($A336="-","-",ROUND(VLOOKUP($A336+ROUND(LEFT(CU$330,2)/24,5),'[1]ОАО "АТС"'!$A$30:$F$773,6,FALSE)+HLOOKUP($DL$328,'[1]Сбытовая надбавка'!$F$5:$H$6,2,FALSE),2)+'[1]Иные услуги'!$C$6+HLOOKUP($DR$327,'[1]Услуги по передаче'!$G$5:$J$7,2,FALSE))</f>
        <v>5303.4500000000007</v>
      </c>
      <c r="CV336" s="77"/>
      <c r="CW336" s="77"/>
      <c r="CX336" s="77"/>
      <c r="CY336" s="77"/>
      <c r="CZ336" s="78"/>
      <c r="DA336" s="72">
        <f>IF($A336="-","-",ROUND(VLOOKUP($A336+ROUND(LEFT(DA$330,2)/24,5),'[1]ОАО "АТС"'!$A$30:$F$773,6,FALSE)+HLOOKUP($DL$328,'[1]Сбытовая надбавка'!$F$5:$H$6,2,FALSE),2)+'[1]Иные услуги'!$C$6+HLOOKUP($DR$327,'[1]Услуги по передаче'!$G$5:$J$7,2,FALSE))</f>
        <v>5283.2800000000007</v>
      </c>
      <c r="DB336" s="77"/>
      <c r="DC336" s="77"/>
      <c r="DD336" s="77"/>
      <c r="DE336" s="77"/>
      <c r="DF336" s="78"/>
      <c r="DG336" s="72">
        <f>IF($A336="-","-",ROUND(VLOOKUP($A336+ROUND(LEFT(DG$330,2)/24,5),'[1]ОАО "АТС"'!$A$30:$F$773,6,FALSE)+HLOOKUP($DL$328,'[1]Сбытовая надбавка'!$F$5:$H$6,2,FALSE),2)+'[1]Иные услуги'!$C$6+HLOOKUP($DR$327,'[1]Услуги по передаче'!$G$5:$J$7,2,FALSE))</f>
        <v>5296.4800000000005</v>
      </c>
      <c r="DH336" s="77"/>
      <c r="DI336" s="77"/>
      <c r="DJ336" s="77"/>
      <c r="DK336" s="77"/>
      <c r="DL336" s="78"/>
      <c r="DM336" s="72">
        <f>IF($A336="-","-",ROUND(VLOOKUP($A336+ROUND(LEFT(DM$330,2)/24,5),'[1]ОАО "АТС"'!$A$30:$F$773,6,FALSE)+HLOOKUP($DL$328,'[1]Сбытовая надбавка'!$F$5:$H$6,2,FALSE),2)+'[1]Иные услуги'!$C$6+HLOOKUP($DR$327,'[1]Услуги по передаче'!$G$5:$J$7,2,FALSE))</f>
        <v>5361.4400000000005</v>
      </c>
      <c r="DN336" s="77"/>
      <c r="DO336" s="77"/>
      <c r="DP336" s="77"/>
      <c r="DQ336" s="77"/>
      <c r="DR336" s="78"/>
      <c r="DS336" s="72">
        <f>IF($A336="-","-",ROUND(VLOOKUP($A336+ROUND(LEFT(DS$330,2)/24,5),'[1]ОАО "АТС"'!$A$30:$F$773,6,FALSE)+HLOOKUP($DL$328,'[1]Сбытовая надбавка'!$F$5:$H$6,2,FALSE),2)+'[1]Иные услуги'!$C$6+HLOOKUP($DR$327,'[1]Услуги по передаче'!$G$5:$J$7,2,FALSE))</f>
        <v>5355.8600000000006</v>
      </c>
      <c r="DT336" s="77"/>
      <c r="DU336" s="77"/>
      <c r="DV336" s="77"/>
      <c r="DW336" s="77"/>
      <c r="DX336" s="78"/>
      <c r="DY336" s="72">
        <f>IF($A336="-","-",ROUND(VLOOKUP($A336+ROUND(LEFT(DY$330,2)/24,5),'[1]ОАО "АТС"'!$A$30:$F$773,6,FALSE)+HLOOKUP($DL$328,'[1]Сбытовая надбавка'!$F$5:$H$6,2,FALSE),2)+'[1]Иные услуги'!$C$6+HLOOKUP($DR$327,'[1]Услуги по передаче'!$G$5:$J$7,2,FALSE))</f>
        <v>5293.75</v>
      </c>
      <c r="DZ336" s="77"/>
      <c r="EA336" s="77"/>
      <c r="EB336" s="77"/>
      <c r="EC336" s="77"/>
      <c r="ED336" s="78"/>
      <c r="EE336" s="72">
        <f>IF($A336="-","-",ROUND(VLOOKUP($A336+ROUND(LEFT(EE$330,2)/24,5),'[1]ОАО "АТС"'!$A$30:$F$773,6,FALSE)+HLOOKUP($DL$328,'[1]Сбытовая надбавка'!$F$5:$H$6,2,FALSE),2)+'[1]Иные услуги'!$C$6+HLOOKUP($DR$327,'[1]Услуги по передаче'!$G$5:$J$7,2,FALSE))</f>
        <v>5251.06</v>
      </c>
      <c r="EF336" s="77"/>
      <c r="EG336" s="77"/>
      <c r="EH336" s="77"/>
      <c r="EI336" s="77"/>
      <c r="EJ336" s="78"/>
      <c r="EK336" s="72">
        <f>IF($A336="-","-",ROUND(VLOOKUP($A336+ROUND(LEFT(EK$330,2)/24,5),'[1]ОАО "АТС"'!$A$30:$F$773,6,FALSE)+HLOOKUP($DL$328,'[1]Сбытовая надбавка'!$F$5:$H$6,2,FALSE),2)+'[1]Иные услуги'!$C$6+HLOOKUP($DR$327,'[1]Услуги по передаче'!$G$5:$J$7,2,FALSE))</f>
        <v>5452.81</v>
      </c>
      <c r="EL336" s="77"/>
      <c r="EM336" s="77"/>
      <c r="EN336" s="77"/>
      <c r="EO336" s="77"/>
      <c r="EP336" s="78"/>
      <c r="EQ336" s="72">
        <f>IF($A336="-","-",ROUND(VLOOKUP($A336+ROUND(LEFT(EQ$330,2)/24,5),'[1]ОАО "АТС"'!$A$30:$F$773,6,FALSE)+HLOOKUP($DL$328,'[1]Сбытовая надбавка'!$F$5:$H$6,2,FALSE),2)+'[1]Иные услуги'!$C$6+HLOOKUP($DR$327,'[1]Услуги по передаче'!$G$5:$J$7,2,FALSE))</f>
        <v>5334.75</v>
      </c>
      <c r="ER336" s="77"/>
      <c r="ES336" s="77"/>
      <c r="ET336" s="77"/>
      <c r="EU336" s="77"/>
      <c r="EV336" s="78"/>
    </row>
    <row r="337" spans="1:152" s="38" customFormat="1" ht="15.75" customHeight="1" x14ac:dyDescent="0.2">
      <c r="A337" s="69">
        <f>$A$121</f>
        <v>44992</v>
      </c>
      <c r="B337" s="70"/>
      <c r="C337" s="70"/>
      <c r="D337" s="70"/>
      <c r="E337" s="70"/>
      <c r="F337" s="70"/>
      <c r="G337" s="70"/>
      <c r="H337" s="71"/>
      <c r="I337" s="72">
        <f>IF($A337="-","-",ROUND(VLOOKUP($A337+ROUND(LEFT(I$330,1)/24,5),'[1]ОАО "АТС"'!$A$30:$F$773,6,FALSE)+HLOOKUP($DL$328,'[1]Сбытовая надбавка'!$F$5:$H$6,2,FALSE),2)+'[1]Иные услуги'!$C$6+HLOOKUP($DR$327,'[1]Услуги по передаче'!$G$5:$J$7,2,FALSE))</f>
        <v>5252.74</v>
      </c>
      <c r="J337" s="77"/>
      <c r="K337" s="77"/>
      <c r="L337" s="77"/>
      <c r="M337" s="77"/>
      <c r="N337" s="78"/>
      <c r="O337" s="72">
        <f>IF($A337="-","-",ROUND(VLOOKUP($A337+ROUND(LEFT(O$330,1)/24,5),'[1]ОАО "АТС"'!$A$30:$F$773,6,FALSE)+HLOOKUP($DL$328,'[1]Сбытовая надбавка'!$F$5:$H$6,2,FALSE),2)+'[1]Иные услуги'!$C$6+HLOOKUP($DR$327,'[1]Услуги по передаче'!$G$5:$J$7,2,FALSE))</f>
        <v>5252.77</v>
      </c>
      <c r="P337" s="77"/>
      <c r="Q337" s="77"/>
      <c r="R337" s="77"/>
      <c r="S337" s="77"/>
      <c r="T337" s="78"/>
      <c r="U337" s="72">
        <f>IF($A337="-","-",ROUND(VLOOKUP($A337+ROUND(LEFT(U$330,1)/24,5),'[1]ОАО "АТС"'!$A$30:$F$773,6,FALSE)+HLOOKUP($DL$328,'[1]Сбытовая надбавка'!$F$5:$H$6,2,FALSE),2)+'[1]Иные услуги'!$C$6+HLOOKUP($DR$327,'[1]Услуги по передаче'!$G$5:$J$7,2,FALSE))</f>
        <v>5253.4500000000007</v>
      </c>
      <c r="V337" s="77"/>
      <c r="W337" s="77"/>
      <c r="X337" s="77"/>
      <c r="Y337" s="77"/>
      <c r="Z337" s="78"/>
      <c r="AA337" s="72">
        <f>IF($A337="-","-",ROUND(VLOOKUP($A337+ROUND(LEFT(AA$330,1)/24,5),'[1]ОАО "АТС"'!$A$30:$F$773,6,FALSE)+HLOOKUP($DL$328,'[1]Сбытовая надбавка'!$F$5:$H$6,2,FALSE),2)+'[1]Иные услуги'!$C$6+HLOOKUP($DR$327,'[1]Услуги по передаче'!$G$5:$J$7,2,FALSE))</f>
        <v>5253.38</v>
      </c>
      <c r="AB337" s="77"/>
      <c r="AC337" s="77"/>
      <c r="AD337" s="77"/>
      <c r="AE337" s="77"/>
      <c r="AF337" s="78"/>
      <c r="AG337" s="72">
        <f>IF($A337="-","-",ROUND(VLOOKUP($A337+ROUND(LEFT(AG$330,1)/24,5),'[1]ОАО "АТС"'!$A$30:$F$773,6,FALSE)+HLOOKUP($DL$328,'[1]Сбытовая надбавка'!$F$5:$H$6,2,FALSE),2)+'[1]Иные услуги'!$C$6+HLOOKUP($DR$327,'[1]Услуги по передаче'!$G$5:$J$7,2,FALSE))</f>
        <v>5253.33</v>
      </c>
      <c r="AH337" s="77"/>
      <c r="AI337" s="77"/>
      <c r="AJ337" s="77"/>
      <c r="AK337" s="77"/>
      <c r="AL337" s="78"/>
      <c r="AM337" s="72">
        <f>IF($A337="-","-",ROUND(VLOOKUP($A337+ROUND(LEFT(AM$330,1)/24,5),'[1]ОАО "АТС"'!$A$30:$F$773,6,FALSE)+HLOOKUP($DL$328,'[1]Сбытовая надбавка'!$F$5:$H$6,2,FALSE),2)+'[1]Иные услуги'!$C$6+HLOOKUP($DR$327,'[1]Услуги по передаче'!$G$5:$J$7,2,FALSE))</f>
        <v>5252.6100000000006</v>
      </c>
      <c r="AN337" s="77"/>
      <c r="AO337" s="77"/>
      <c r="AP337" s="77"/>
      <c r="AQ337" s="77"/>
      <c r="AR337" s="78"/>
      <c r="AS337" s="72">
        <f>IF($A337="-","-",ROUND(VLOOKUP($A337+ROUND(LEFT(AS$330,1)/24,5),'[1]ОАО "АТС"'!$A$30:$F$773,6,FALSE)+HLOOKUP($DL$328,'[1]Сбытовая надбавка'!$F$5:$H$6,2,FALSE),2)+'[1]Иные услуги'!$C$6+HLOOKUP($DR$327,'[1]Услуги по передаче'!$G$5:$J$7,2,FALSE))</f>
        <v>5251.62</v>
      </c>
      <c r="AT337" s="77"/>
      <c r="AU337" s="77"/>
      <c r="AV337" s="77"/>
      <c r="AW337" s="77"/>
      <c r="AX337" s="78"/>
      <c r="AY337" s="72">
        <f>IF($A337="-","-",ROUND(VLOOKUP($A337+ROUND(LEFT(AY$330,1)/24,5),'[1]ОАО "АТС"'!$A$30:$F$773,6,FALSE)+HLOOKUP($DL$328,'[1]Сбытовая надбавка'!$F$5:$H$6,2,FALSE),2)+'[1]Иные услуги'!$C$6+HLOOKUP($DR$327,'[1]Услуги по передаче'!$G$5:$J$7,2,FALSE))</f>
        <v>5380.24</v>
      </c>
      <c r="AZ337" s="77"/>
      <c r="BA337" s="77"/>
      <c r="BB337" s="77"/>
      <c r="BC337" s="77"/>
      <c r="BD337" s="78"/>
      <c r="BE337" s="72">
        <f>IF($A337="-","-",ROUND(VLOOKUP($A337+ROUND(LEFT(BE$330,1)/24,5),'[1]ОАО "АТС"'!$A$30:$F$773,6,FALSE)+HLOOKUP($DL$328,'[1]Сбытовая надбавка'!$F$5:$H$6,2,FALSE),2)+'[1]Иные услуги'!$C$6+HLOOKUP($DR$327,'[1]Услуги по передаче'!$G$5:$J$7,2,FALSE))</f>
        <v>5251.9500000000007</v>
      </c>
      <c r="BF337" s="77"/>
      <c r="BG337" s="77"/>
      <c r="BH337" s="77"/>
      <c r="BI337" s="77"/>
      <c r="BJ337" s="78"/>
      <c r="BK337" s="72">
        <f>IF($A337="-","-",ROUND(VLOOKUP($A337+ROUND(LEFT(BK$330,1)/24,5),'[1]ОАО "АТС"'!$A$30:$F$773,6,FALSE)+HLOOKUP($DL$328,'[1]Сбытовая надбавка'!$F$5:$H$6,2,FALSE),2)+'[1]Иные услуги'!$C$6+HLOOKUP($DR$327,'[1]Услуги по передаче'!$G$5:$J$7,2,FALSE))</f>
        <v>5326.66</v>
      </c>
      <c r="BL337" s="77"/>
      <c r="BM337" s="77"/>
      <c r="BN337" s="77"/>
      <c r="BO337" s="77"/>
      <c r="BP337" s="78"/>
      <c r="BQ337" s="72">
        <f>IF($A337="-","-",ROUND(VLOOKUP($A337+ROUND(LEFT(BQ$330,2)/24,5),'[1]ОАО "АТС"'!$A$30:$F$773,6,FALSE)+HLOOKUP($DL$328,'[1]Сбытовая надбавка'!$F$5:$H$6,2,FALSE),2)+'[1]Иные услуги'!$C$6+HLOOKUP($DR$327,'[1]Услуги по передаче'!$G$5:$J$7,2,FALSE))</f>
        <v>5350.1</v>
      </c>
      <c r="BR337" s="77"/>
      <c r="BS337" s="77"/>
      <c r="BT337" s="77"/>
      <c r="BU337" s="77"/>
      <c r="BV337" s="78"/>
      <c r="BW337" s="72">
        <f>IF($A337="-","-",ROUND(VLOOKUP($A337+ROUND(LEFT(BW$330,2)/24,5),'[1]ОАО "АТС"'!$A$30:$F$773,6,FALSE)+HLOOKUP($DL$328,'[1]Сбытовая надбавка'!$F$5:$H$6,2,FALSE),2)+'[1]Иные услуги'!$C$6+HLOOKUP($DR$327,'[1]Услуги по передаче'!$G$5:$J$7,2,FALSE))</f>
        <v>5344.5300000000007</v>
      </c>
      <c r="BX337" s="77"/>
      <c r="BY337" s="77"/>
      <c r="BZ337" s="77"/>
      <c r="CA337" s="77"/>
      <c r="CB337" s="78"/>
      <c r="CC337" s="72">
        <f>IF($A337="-","-",ROUND(VLOOKUP($A337+ROUND(LEFT(CC$330,2)/24,5),'[1]ОАО "АТС"'!$A$30:$F$773,6,FALSE)+HLOOKUP($DL$328,'[1]Сбытовая надбавка'!$F$5:$H$6,2,FALSE),2)+'[1]Иные услуги'!$C$6+HLOOKUP($DR$327,'[1]Услуги по передаче'!$G$5:$J$7,2,FALSE))</f>
        <v>5305.2800000000007</v>
      </c>
      <c r="CD337" s="77"/>
      <c r="CE337" s="77"/>
      <c r="CF337" s="77"/>
      <c r="CG337" s="77"/>
      <c r="CH337" s="78"/>
      <c r="CI337" s="72">
        <f>IF($A337="-","-",ROUND(VLOOKUP($A337+ROUND(LEFT(CI$330,2)/24,5),'[1]ОАО "АТС"'!$A$30:$F$773,6,FALSE)+HLOOKUP($DL$328,'[1]Сбытовая надбавка'!$F$5:$H$6,2,FALSE),2)+'[1]Иные услуги'!$C$6+HLOOKUP($DR$327,'[1]Услуги по передаче'!$G$5:$J$7,2,FALSE))</f>
        <v>5299.6100000000006</v>
      </c>
      <c r="CJ337" s="77"/>
      <c r="CK337" s="77"/>
      <c r="CL337" s="77"/>
      <c r="CM337" s="77"/>
      <c r="CN337" s="78"/>
      <c r="CO337" s="72">
        <f>IF($A337="-","-",ROUND(VLOOKUP($A337+ROUND(LEFT(CO$330,2)/24,5),'[1]ОАО "АТС"'!$A$30:$F$773,6,FALSE)+HLOOKUP($DL$328,'[1]Сбытовая надбавка'!$F$5:$H$6,2,FALSE),2)+'[1]Иные услуги'!$C$6+HLOOKUP($DR$327,'[1]Услуги по передаче'!$G$5:$J$7,2,FALSE))</f>
        <v>5289.9</v>
      </c>
      <c r="CP337" s="77"/>
      <c r="CQ337" s="77"/>
      <c r="CR337" s="77"/>
      <c r="CS337" s="77"/>
      <c r="CT337" s="78"/>
      <c r="CU337" s="72">
        <f>IF($A337="-","-",ROUND(VLOOKUP($A337+ROUND(LEFT(CU$330,2)/24,5),'[1]ОАО "АТС"'!$A$30:$F$773,6,FALSE)+HLOOKUP($DL$328,'[1]Сбытовая надбавка'!$F$5:$H$6,2,FALSE),2)+'[1]Иные услуги'!$C$6+HLOOKUP($DR$327,'[1]Услуги по передаче'!$G$5:$J$7,2,FALSE))</f>
        <v>5314.01</v>
      </c>
      <c r="CV337" s="77"/>
      <c r="CW337" s="77"/>
      <c r="CX337" s="77"/>
      <c r="CY337" s="77"/>
      <c r="CZ337" s="78"/>
      <c r="DA337" s="72">
        <f>IF($A337="-","-",ROUND(VLOOKUP($A337+ROUND(LEFT(DA$330,2)/24,5),'[1]ОАО "АТС"'!$A$30:$F$773,6,FALSE)+HLOOKUP($DL$328,'[1]Сбытовая надбавка'!$F$5:$H$6,2,FALSE),2)+'[1]Иные услуги'!$C$6+HLOOKUP($DR$327,'[1]Услуги по передаче'!$G$5:$J$7,2,FALSE))</f>
        <v>5277.3</v>
      </c>
      <c r="DB337" s="77"/>
      <c r="DC337" s="77"/>
      <c r="DD337" s="77"/>
      <c r="DE337" s="77"/>
      <c r="DF337" s="78"/>
      <c r="DG337" s="72">
        <f>IF($A337="-","-",ROUND(VLOOKUP($A337+ROUND(LEFT(DG$330,2)/24,5),'[1]ОАО "АТС"'!$A$30:$F$773,6,FALSE)+HLOOKUP($DL$328,'[1]Сбытовая надбавка'!$F$5:$H$6,2,FALSE),2)+'[1]Иные услуги'!$C$6+HLOOKUP($DR$327,'[1]Услуги по передаче'!$G$5:$J$7,2,FALSE))</f>
        <v>5288.4800000000005</v>
      </c>
      <c r="DH337" s="77"/>
      <c r="DI337" s="77"/>
      <c r="DJ337" s="77"/>
      <c r="DK337" s="77"/>
      <c r="DL337" s="78"/>
      <c r="DM337" s="72">
        <f>IF($A337="-","-",ROUND(VLOOKUP($A337+ROUND(LEFT(DM$330,2)/24,5),'[1]ОАО "АТС"'!$A$30:$F$773,6,FALSE)+HLOOKUP($DL$328,'[1]Сбытовая надбавка'!$F$5:$H$6,2,FALSE),2)+'[1]Иные услуги'!$C$6+HLOOKUP($DR$327,'[1]Услуги по передаче'!$G$5:$J$7,2,FALSE))</f>
        <v>5349.85</v>
      </c>
      <c r="DN337" s="77"/>
      <c r="DO337" s="77"/>
      <c r="DP337" s="77"/>
      <c r="DQ337" s="77"/>
      <c r="DR337" s="78"/>
      <c r="DS337" s="72">
        <f>IF($A337="-","-",ROUND(VLOOKUP($A337+ROUND(LEFT(DS$330,2)/24,5),'[1]ОАО "АТС"'!$A$30:$F$773,6,FALSE)+HLOOKUP($DL$328,'[1]Сбытовая надбавка'!$F$5:$H$6,2,FALSE),2)+'[1]Иные услуги'!$C$6+HLOOKUP($DR$327,'[1]Услуги по передаче'!$G$5:$J$7,2,FALSE))</f>
        <v>5349.74</v>
      </c>
      <c r="DT337" s="77"/>
      <c r="DU337" s="77"/>
      <c r="DV337" s="77"/>
      <c r="DW337" s="77"/>
      <c r="DX337" s="78"/>
      <c r="DY337" s="72">
        <f>IF($A337="-","-",ROUND(VLOOKUP($A337+ROUND(LEFT(DY$330,2)/24,5),'[1]ОАО "АТС"'!$A$30:$F$773,6,FALSE)+HLOOKUP($DL$328,'[1]Сбытовая надбавка'!$F$5:$H$6,2,FALSE),2)+'[1]Иные услуги'!$C$6+HLOOKUP($DR$327,'[1]Услуги по передаче'!$G$5:$J$7,2,FALSE))</f>
        <v>5303.17</v>
      </c>
      <c r="DZ337" s="77"/>
      <c r="EA337" s="77"/>
      <c r="EB337" s="77"/>
      <c r="EC337" s="77"/>
      <c r="ED337" s="78"/>
      <c r="EE337" s="72">
        <f>IF($A337="-","-",ROUND(VLOOKUP($A337+ROUND(LEFT(EE$330,2)/24,5),'[1]ОАО "АТС"'!$A$30:$F$773,6,FALSE)+HLOOKUP($DL$328,'[1]Сбытовая надбавка'!$F$5:$H$6,2,FALSE),2)+'[1]Иные услуги'!$C$6+HLOOKUP($DR$327,'[1]Услуги по передаче'!$G$5:$J$7,2,FALSE))</f>
        <v>5248.7800000000007</v>
      </c>
      <c r="EF337" s="77"/>
      <c r="EG337" s="77"/>
      <c r="EH337" s="77"/>
      <c r="EI337" s="77"/>
      <c r="EJ337" s="78"/>
      <c r="EK337" s="72">
        <f>IF($A337="-","-",ROUND(VLOOKUP($A337+ROUND(LEFT(EK$330,2)/24,5),'[1]ОАО "АТС"'!$A$30:$F$773,6,FALSE)+HLOOKUP($DL$328,'[1]Сбытовая надбавка'!$F$5:$H$6,2,FALSE),2)+'[1]Иные услуги'!$C$6+HLOOKUP($DR$327,'[1]Услуги по передаче'!$G$5:$J$7,2,FALSE))</f>
        <v>5450.9800000000005</v>
      </c>
      <c r="EL337" s="77"/>
      <c r="EM337" s="77"/>
      <c r="EN337" s="77"/>
      <c r="EO337" s="77"/>
      <c r="EP337" s="78"/>
      <c r="EQ337" s="72">
        <f>IF($A337="-","-",ROUND(VLOOKUP($A337+ROUND(LEFT(EQ$330,2)/24,5),'[1]ОАО "АТС"'!$A$30:$F$773,6,FALSE)+HLOOKUP($DL$328,'[1]Сбытовая надбавка'!$F$5:$H$6,2,FALSE),2)+'[1]Иные услуги'!$C$6+HLOOKUP($DR$327,'[1]Услуги по передаче'!$G$5:$J$7,2,FALSE))</f>
        <v>5328.57</v>
      </c>
      <c r="ER337" s="77"/>
      <c r="ES337" s="77"/>
      <c r="ET337" s="77"/>
      <c r="EU337" s="77"/>
      <c r="EV337" s="78"/>
    </row>
    <row r="338" spans="1:152" s="38" customFormat="1" ht="15.75" customHeight="1" x14ac:dyDescent="0.2">
      <c r="A338" s="69">
        <f>$A$122</f>
        <v>44993</v>
      </c>
      <c r="B338" s="70"/>
      <c r="C338" s="70"/>
      <c r="D338" s="70"/>
      <c r="E338" s="70"/>
      <c r="F338" s="70"/>
      <c r="G338" s="70"/>
      <c r="H338" s="71"/>
      <c r="I338" s="72">
        <f>IF($A338="-","-",ROUND(VLOOKUP($A338+ROUND(LEFT(I$330,1)/24,5),'[1]ОАО "АТС"'!$A$30:$F$773,6,FALSE)+HLOOKUP($DL$328,'[1]Сбытовая надбавка'!$F$5:$H$6,2,FALSE),2)+'[1]Иные услуги'!$C$6+HLOOKUP($DR$327,'[1]Услуги по передаче'!$G$5:$J$7,2,FALSE))</f>
        <v>5283.92</v>
      </c>
      <c r="J338" s="77"/>
      <c r="K338" s="77"/>
      <c r="L338" s="77"/>
      <c r="M338" s="77"/>
      <c r="N338" s="78"/>
      <c r="O338" s="72">
        <f>IF($A338="-","-",ROUND(VLOOKUP($A338+ROUND(LEFT(O$330,1)/24,5),'[1]ОАО "АТС"'!$A$30:$F$773,6,FALSE)+HLOOKUP($DL$328,'[1]Сбытовая надбавка'!$F$5:$H$6,2,FALSE),2)+'[1]Иные услуги'!$C$6+HLOOKUP($DR$327,'[1]Услуги по передаче'!$G$5:$J$7,2,FALSE))</f>
        <v>5252.9800000000005</v>
      </c>
      <c r="P338" s="77"/>
      <c r="Q338" s="77"/>
      <c r="R338" s="77"/>
      <c r="S338" s="77"/>
      <c r="T338" s="78"/>
      <c r="U338" s="72">
        <f>IF($A338="-","-",ROUND(VLOOKUP($A338+ROUND(LEFT(U$330,1)/24,5),'[1]ОАО "АТС"'!$A$30:$F$773,6,FALSE)+HLOOKUP($DL$328,'[1]Сбытовая надбавка'!$F$5:$H$6,2,FALSE),2)+'[1]Иные услуги'!$C$6+HLOOKUP($DR$327,'[1]Услуги по передаче'!$G$5:$J$7,2,FALSE))</f>
        <v>5253.66</v>
      </c>
      <c r="V338" s="77"/>
      <c r="W338" s="77"/>
      <c r="X338" s="77"/>
      <c r="Y338" s="77"/>
      <c r="Z338" s="78"/>
      <c r="AA338" s="72">
        <f>IF($A338="-","-",ROUND(VLOOKUP($A338+ROUND(LEFT(AA$330,1)/24,5),'[1]ОАО "АТС"'!$A$30:$F$773,6,FALSE)+HLOOKUP($DL$328,'[1]Сбытовая надбавка'!$F$5:$H$6,2,FALSE),2)+'[1]Иные услуги'!$C$6+HLOOKUP($DR$327,'[1]Услуги по передаче'!$G$5:$J$7,2,FALSE))</f>
        <v>5253.59</v>
      </c>
      <c r="AB338" s="77"/>
      <c r="AC338" s="77"/>
      <c r="AD338" s="77"/>
      <c r="AE338" s="77"/>
      <c r="AF338" s="78"/>
      <c r="AG338" s="72">
        <f>IF($A338="-","-",ROUND(VLOOKUP($A338+ROUND(LEFT(AG$330,1)/24,5),'[1]ОАО "АТС"'!$A$30:$F$773,6,FALSE)+HLOOKUP($DL$328,'[1]Сбытовая надбавка'!$F$5:$H$6,2,FALSE),2)+'[1]Иные услуги'!$C$6+HLOOKUP($DR$327,'[1]Услуги по передаче'!$G$5:$J$7,2,FALSE))</f>
        <v>5253.57</v>
      </c>
      <c r="AH338" s="77"/>
      <c r="AI338" s="77"/>
      <c r="AJ338" s="77"/>
      <c r="AK338" s="77"/>
      <c r="AL338" s="78"/>
      <c r="AM338" s="72">
        <f>IF($A338="-","-",ROUND(VLOOKUP($A338+ROUND(LEFT(AM$330,1)/24,5),'[1]ОАО "АТС"'!$A$30:$F$773,6,FALSE)+HLOOKUP($DL$328,'[1]Сбытовая надбавка'!$F$5:$H$6,2,FALSE),2)+'[1]Иные услуги'!$C$6+HLOOKUP($DR$327,'[1]Услуги по передаче'!$G$5:$J$7,2,FALSE))</f>
        <v>5253.27</v>
      </c>
      <c r="AN338" s="77"/>
      <c r="AO338" s="77"/>
      <c r="AP338" s="77"/>
      <c r="AQ338" s="77"/>
      <c r="AR338" s="78"/>
      <c r="AS338" s="72">
        <f>IF($A338="-","-",ROUND(VLOOKUP($A338+ROUND(LEFT(AS$330,1)/24,5),'[1]ОАО "АТС"'!$A$30:$F$773,6,FALSE)+HLOOKUP($DL$328,'[1]Сбытовая надбавка'!$F$5:$H$6,2,FALSE),2)+'[1]Иные услуги'!$C$6+HLOOKUP($DR$327,'[1]Услуги по передаче'!$G$5:$J$7,2,FALSE))</f>
        <v>5252.4800000000005</v>
      </c>
      <c r="AT338" s="77"/>
      <c r="AU338" s="77"/>
      <c r="AV338" s="77"/>
      <c r="AW338" s="77"/>
      <c r="AX338" s="78"/>
      <c r="AY338" s="72">
        <f>IF($A338="-","-",ROUND(VLOOKUP($A338+ROUND(LEFT(AY$330,1)/24,5),'[1]ОАО "АТС"'!$A$30:$F$773,6,FALSE)+HLOOKUP($DL$328,'[1]Сбытовая надбавка'!$F$5:$H$6,2,FALSE),2)+'[1]Иные услуги'!$C$6+HLOOKUP($DR$327,'[1]Услуги по передаче'!$G$5:$J$7,2,FALSE))</f>
        <v>5262.12</v>
      </c>
      <c r="AZ338" s="77"/>
      <c r="BA338" s="77"/>
      <c r="BB338" s="77"/>
      <c r="BC338" s="77"/>
      <c r="BD338" s="78"/>
      <c r="BE338" s="72">
        <f>IF($A338="-","-",ROUND(VLOOKUP($A338+ROUND(LEFT(BE$330,1)/24,5),'[1]ОАО "АТС"'!$A$30:$F$773,6,FALSE)+HLOOKUP($DL$328,'[1]Сбытовая надбавка'!$F$5:$H$6,2,FALSE),2)+'[1]Иные услуги'!$C$6+HLOOKUP($DR$327,'[1]Услуги по передаче'!$G$5:$J$7,2,FALSE))</f>
        <v>5252.39</v>
      </c>
      <c r="BF338" s="77"/>
      <c r="BG338" s="77"/>
      <c r="BH338" s="77"/>
      <c r="BI338" s="77"/>
      <c r="BJ338" s="78"/>
      <c r="BK338" s="72">
        <f>IF($A338="-","-",ROUND(VLOOKUP($A338+ROUND(LEFT(BK$330,1)/24,5),'[1]ОАО "АТС"'!$A$30:$F$773,6,FALSE)+HLOOKUP($DL$328,'[1]Сбытовая надбавка'!$F$5:$H$6,2,FALSE),2)+'[1]Иные услуги'!$C$6+HLOOKUP($DR$327,'[1]Услуги по передаче'!$G$5:$J$7,2,FALSE))</f>
        <v>5254.24</v>
      </c>
      <c r="BL338" s="77"/>
      <c r="BM338" s="77"/>
      <c r="BN338" s="77"/>
      <c r="BO338" s="77"/>
      <c r="BP338" s="78"/>
      <c r="BQ338" s="72">
        <f>IF($A338="-","-",ROUND(VLOOKUP($A338+ROUND(LEFT(BQ$330,2)/24,5),'[1]ОАО "АТС"'!$A$30:$F$773,6,FALSE)+HLOOKUP($DL$328,'[1]Сбытовая надбавка'!$F$5:$H$6,2,FALSE),2)+'[1]Иные услуги'!$C$6+HLOOKUP($DR$327,'[1]Услуги по передаче'!$G$5:$J$7,2,FALSE))</f>
        <v>5275.26</v>
      </c>
      <c r="BR338" s="77"/>
      <c r="BS338" s="77"/>
      <c r="BT338" s="77"/>
      <c r="BU338" s="77"/>
      <c r="BV338" s="78"/>
      <c r="BW338" s="72">
        <f>IF($A338="-","-",ROUND(VLOOKUP($A338+ROUND(LEFT(BW$330,2)/24,5),'[1]ОАО "АТС"'!$A$30:$F$773,6,FALSE)+HLOOKUP($DL$328,'[1]Сбытовая надбавка'!$F$5:$H$6,2,FALSE),2)+'[1]Иные услуги'!$C$6+HLOOKUP($DR$327,'[1]Услуги по передаче'!$G$5:$J$7,2,FALSE))</f>
        <v>5281.4</v>
      </c>
      <c r="BX338" s="77"/>
      <c r="BY338" s="77"/>
      <c r="BZ338" s="77"/>
      <c r="CA338" s="77"/>
      <c r="CB338" s="78"/>
      <c r="CC338" s="72">
        <f>IF($A338="-","-",ROUND(VLOOKUP($A338+ROUND(LEFT(CC$330,2)/24,5),'[1]ОАО "АТС"'!$A$30:$F$773,6,FALSE)+HLOOKUP($DL$328,'[1]Сбытовая надбавка'!$F$5:$H$6,2,FALSE),2)+'[1]Иные услуги'!$C$6+HLOOKUP($DR$327,'[1]Услуги по передаче'!$G$5:$J$7,2,FALSE))</f>
        <v>5254.49</v>
      </c>
      <c r="CD338" s="77"/>
      <c r="CE338" s="77"/>
      <c r="CF338" s="77"/>
      <c r="CG338" s="77"/>
      <c r="CH338" s="78"/>
      <c r="CI338" s="72">
        <f>IF($A338="-","-",ROUND(VLOOKUP($A338+ROUND(LEFT(CI$330,2)/24,5),'[1]ОАО "АТС"'!$A$30:$F$773,6,FALSE)+HLOOKUP($DL$328,'[1]Сбытовая надбавка'!$F$5:$H$6,2,FALSE),2)+'[1]Иные услуги'!$C$6+HLOOKUP($DR$327,'[1]Услуги по передаче'!$G$5:$J$7,2,FALSE))</f>
        <v>5254.84</v>
      </c>
      <c r="CJ338" s="77"/>
      <c r="CK338" s="77"/>
      <c r="CL338" s="77"/>
      <c r="CM338" s="77"/>
      <c r="CN338" s="78"/>
      <c r="CO338" s="72">
        <f>IF($A338="-","-",ROUND(VLOOKUP($A338+ROUND(LEFT(CO$330,2)/24,5),'[1]ОАО "АТС"'!$A$30:$F$773,6,FALSE)+HLOOKUP($DL$328,'[1]Сбытовая надбавка'!$F$5:$H$6,2,FALSE),2)+'[1]Иные услуги'!$C$6+HLOOKUP($DR$327,'[1]Услуги по передаче'!$G$5:$J$7,2,FALSE))</f>
        <v>5254.76</v>
      </c>
      <c r="CP338" s="77"/>
      <c r="CQ338" s="77"/>
      <c r="CR338" s="77"/>
      <c r="CS338" s="77"/>
      <c r="CT338" s="78"/>
      <c r="CU338" s="72">
        <f>IF($A338="-","-",ROUND(VLOOKUP($A338+ROUND(LEFT(CU$330,2)/24,5),'[1]ОАО "АТС"'!$A$30:$F$773,6,FALSE)+HLOOKUP($DL$328,'[1]Сбытовая надбавка'!$F$5:$H$6,2,FALSE),2)+'[1]Иные услуги'!$C$6+HLOOKUP($DR$327,'[1]Услуги по передаче'!$G$5:$J$7,2,FALSE))</f>
        <v>5271.32</v>
      </c>
      <c r="CV338" s="77"/>
      <c r="CW338" s="77"/>
      <c r="CX338" s="77"/>
      <c r="CY338" s="77"/>
      <c r="CZ338" s="78"/>
      <c r="DA338" s="72">
        <f>IF($A338="-","-",ROUND(VLOOKUP($A338+ROUND(LEFT(DA$330,2)/24,5),'[1]ОАО "АТС"'!$A$30:$F$773,6,FALSE)+HLOOKUP($DL$328,'[1]Сбытовая надбавка'!$F$5:$H$6,2,FALSE),2)+'[1]Иные услуги'!$C$6+HLOOKUP($DR$327,'[1]Услуги по передаче'!$G$5:$J$7,2,FALSE))</f>
        <v>5279.27</v>
      </c>
      <c r="DB338" s="77"/>
      <c r="DC338" s="77"/>
      <c r="DD338" s="77"/>
      <c r="DE338" s="77"/>
      <c r="DF338" s="78"/>
      <c r="DG338" s="72">
        <f>IF($A338="-","-",ROUND(VLOOKUP($A338+ROUND(LEFT(DG$330,2)/24,5),'[1]ОАО "АТС"'!$A$30:$F$773,6,FALSE)+HLOOKUP($DL$328,'[1]Сбытовая надбавка'!$F$5:$H$6,2,FALSE),2)+'[1]Иные услуги'!$C$6+HLOOKUP($DR$327,'[1]Услуги по передаче'!$G$5:$J$7,2,FALSE))</f>
        <v>5285.85</v>
      </c>
      <c r="DH338" s="77"/>
      <c r="DI338" s="77"/>
      <c r="DJ338" s="77"/>
      <c r="DK338" s="77"/>
      <c r="DL338" s="78"/>
      <c r="DM338" s="72">
        <f>IF($A338="-","-",ROUND(VLOOKUP($A338+ROUND(LEFT(DM$330,2)/24,5),'[1]ОАО "АТС"'!$A$30:$F$773,6,FALSE)+HLOOKUP($DL$328,'[1]Сбытовая надбавка'!$F$5:$H$6,2,FALSE),2)+'[1]Иные услуги'!$C$6+HLOOKUP($DR$327,'[1]Услуги по передаче'!$G$5:$J$7,2,FALSE))</f>
        <v>5363.99</v>
      </c>
      <c r="DN338" s="77"/>
      <c r="DO338" s="77"/>
      <c r="DP338" s="77"/>
      <c r="DQ338" s="77"/>
      <c r="DR338" s="78"/>
      <c r="DS338" s="72">
        <f>IF($A338="-","-",ROUND(VLOOKUP($A338+ROUND(LEFT(DS$330,2)/24,5),'[1]ОАО "АТС"'!$A$30:$F$773,6,FALSE)+HLOOKUP($DL$328,'[1]Сбытовая надбавка'!$F$5:$H$6,2,FALSE),2)+'[1]Иные услуги'!$C$6+HLOOKUP($DR$327,'[1]Услуги по передаче'!$G$5:$J$7,2,FALSE))</f>
        <v>5392</v>
      </c>
      <c r="DT338" s="77"/>
      <c r="DU338" s="77"/>
      <c r="DV338" s="77"/>
      <c r="DW338" s="77"/>
      <c r="DX338" s="78"/>
      <c r="DY338" s="72">
        <f>IF($A338="-","-",ROUND(VLOOKUP($A338+ROUND(LEFT(DY$330,2)/24,5),'[1]ОАО "АТС"'!$A$30:$F$773,6,FALSE)+HLOOKUP($DL$328,'[1]Сбытовая надбавка'!$F$5:$H$6,2,FALSE),2)+'[1]Иные услуги'!$C$6+HLOOKUP($DR$327,'[1]Услуги по передаче'!$G$5:$J$7,2,FALSE))</f>
        <v>5281.83</v>
      </c>
      <c r="DZ338" s="77"/>
      <c r="EA338" s="77"/>
      <c r="EB338" s="77"/>
      <c r="EC338" s="77"/>
      <c r="ED338" s="78"/>
      <c r="EE338" s="72">
        <f>IF($A338="-","-",ROUND(VLOOKUP($A338+ROUND(LEFT(EE$330,2)/24,5),'[1]ОАО "АТС"'!$A$30:$F$773,6,FALSE)+HLOOKUP($DL$328,'[1]Сбытовая надбавка'!$F$5:$H$6,2,FALSE),2)+'[1]Иные услуги'!$C$6+HLOOKUP($DR$327,'[1]Услуги по передаче'!$G$5:$J$7,2,FALSE))</f>
        <v>5250.34</v>
      </c>
      <c r="EF338" s="77"/>
      <c r="EG338" s="77"/>
      <c r="EH338" s="77"/>
      <c r="EI338" s="77"/>
      <c r="EJ338" s="78"/>
      <c r="EK338" s="72">
        <f>IF($A338="-","-",ROUND(VLOOKUP($A338+ROUND(LEFT(EK$330,2)/24,5),'[1]ОАО "АТС"'!$A$30:$F$773,6,FALSE)+HLOOKUP($DL$328,'[1]Сбытовая надбавка'!$F$5:$H$6,2,FALSE),2)+'[1]Иные услуги'!$C$6+HLOOKUP($DR$327,'[1]Услуги по передаче'!$G$5:$J$7,2,FALSE))</f>
        <v>5434.21</v>
      </c>
      <c r="EL338" s="77"/>
      <c r="EM338" s="77"/>
      <c r="EN338" s="77"/>
      <c r="EO338" s="77"/>
      <c r="EP338" s="78"/>
      <c r="EQ338" s="72">
        <f>IF($A338="-","-",ROUND(VLOOKUP($A338+ROUND(LEFT(EQ$330,2)/24,5),'[1]ОАО "АТС"'!$A$30:$F$773,6,FALSE)+HLOOKUP($DL$328,'[1]Сбытовая надбавка'!$F$5:$H$6,2,FALSE),2)+'[1]Иные услуги'!$C$6+HLOOKUP($DR$327,'[1]Услуги по передаче'!$G$5:$J$7,2,FALSE))</f>
        <v>5324.8600000000006</v>
      </c>
      <c r="ER338" s="77"/>
      <c r="ES338" s="77"/>
      <c r="ET338" s="77"/>
      <c r="EU338" s="77"/>
      <c r="EV338" s="78"/>
    </row>
    <row r="339" spans="1:152" s="38" customFormat="1" ht="15.75" customHeight="1" x14ac:dyDescent="0.2">
      <c r="A339" s="69">
        <f>$A$123</f>
        <v>44994</v>
      </c>
      <c r="B339" s="70"/>
      <c r="C339" s="70"/>
      <c r="D339" s="70"/>
      <c r="E339" s="70"/>
      <c r="F339" s="70"/>
      <c r="G339" s="70"/>
      <c r="H339" s="71"/>
      <c r="I339" s="72">
        <f>IF($A339="-","-",ROUND(VLOOKUP($A339+ROUND(LEFT(I$330,1)/24,5),'[1]ОАО "АТС"'!$A$30:$F$773,6,FALSE)+HLOOKUP($DL$328,'[1]Сбытовая надбавка'!$F$5:$H$6,2,FALSE),2)+'[1]Иные услуги'!$C$6+HLOOKUP($DR$327,'[1]Услуги по передаче'!$G$5:$J$7,2,FALSE))</f>
        <v>5257.43</v>
      </c>
      <c r="J339" s="77"/>
      <c r="K339" s="77"/>
      <c r="L339" s="77"/>
      <c r="M339" s="77"/>
      <c r="N339" s="78"/>
      <c r="O339" s="72">
        <f>IF($A339="-","-",ROUND(VLOOKUP($A339+ROUND(LEFT(O$330,1)/24,5),'[1]ОАО "АТС"'!$A$30:$F$773,6,FALSE)+HLOOKUP($DL$328,'[1]Сбытовая надбавка'!$F$5:$H$6,2,FALSE),2)+'[1]Иные услуги'!$C$6+HLOOKUP($DR$327,'[1]Услуги по передаче'!$G$5:$J$7,2,FALSE))</f>
        <v>5253</v>
      </c>
      <c r="P339" s="77"/>
      <c r="Q339" s="77"/>
      <c r="R339" s="77"/>
      <c r="S339" s="77"/>
      <c r="T339" s="78"/>
      <c r="U339" s="72">
        <f>IF($A339="-","-",ROUND(VLOOKUP($A339+ROUND(LEFT(U$330,1)/24,5),'[1]ОАО "АТС"'!$A$30:$F$773,6,FALSE)+HLOOKUP($DL$328,'[1]Сбытовая надбавка'!$F$5:$H$6,2,FALSE),2)+'[1]Иные услуги'!$C$6+HLOOKUP($DR$327,'[1]Услуги по передаче'!$G$5:$J$7,2,FALSE))</f>
        <v>5253.64</v>
      </c>
      <c r="V339" s="77"/>
      <c r="W339" s="77"/>
      <c r="X339" s="77"/>
      <c r="Y339" s="77"/>
      <c r="Z339" s="78"/>
      <c r="AA339" s="72">
        <f>IF($A339="-","-",ROUND(VLOOKUP($A339+ROUND(LEFT(AA$330,1)/24,5),'[1]ОАО "АТС"'!$A$30:$F$773,6,FALSE)+HLOOKUP($DL$328,'[1]Сбытовая надбавка'!$F$5:$H$6,2,FALSE),2)+'[1]Иные услуги'!$C$6+HLOOKUP($DR$327,'[1]Услуги по передаче'!$G$5:$J$7,2,FALSE))</f>
        <v>5253.55</v>
      </c>
      <c r="AB339" s="77"/>
      <c r="AC339" s="77"/>
      <c r="AD339" s="77"/>
      <c r="AE339" s="77"/>
      <c r="AF339" s="78"/>
      <c r="AG339" s="72">
        <f>IF($A339="-","-",ROUND(VLOOKUP($A339+ROUND(LEFT(AG$330,1)/24,5),'[1]ОАО "АТС"'!$A$30:$F$773,6,FALSE)+HLOOKUP($DL$328,'[1]Сбытовая надбавка'!$F$5:$H$6,2,FALSE),2)+'[1]Иные услуги'!$C$6+HLOOKUP($DR$327,'[1]Услуги по передаче'!$G$5:$J$7,2,FALSE))</f>
        <v>5253.4800000000005</v>
      </c>
      <c r="AH339" s="77"/>
      <c r="AI339" s="77"/>
      <c r="AJ339" s="77"/>
      <c r="AK339" s="77"/>
      <c r="AL339" s="78"/>
      <c r="AM339" s="72">
        <f>IF($A339="-","-",ROUND(VLOOKUP($A339+ROUND(LEFT(AM$330,1)/24,5),'[1]ОАО "АТС"'!$A$30:$F$773,6,FALSE)+HLOOKUP($DL$328,'[1]Сбытовая надбавка'!$F$5:$H$6,2,FALSE),2)+'[1]Иные услуги'!$C$6+HLOOKUP($DR$327,'[1]Услуги по передаче'!$G$5:$J$7,2,FALSE))</f>
        <v>5253.32</v>
      </c>
      <c r="AN339" s="77"/>
      <c r="AO339" s="77"/>
      <c r="AP339" s="77"/>
      <c r="AQ339" s="77"/>
      <c r="AR339" s="78"/>
      <c r="AS339" s="72">
        <f>IF($A339="-","-",ROUND(VLOOKUP($A339+ROUND(LEFT(AS$330,1)/24,5),'[1]ОАО "АТС"'!$A$30:$F$773,6,FALSE)+HLOOKUP($DL$328,'[1]Сбытовая надбавка'!$F$5:$H$6,2,FALSE),2)+'[1]Иные услуги'!$C$6+HLOOKUP($DR$327,'[1]Услуги по передаче'!$G$5:$J$7,2,FALSE))</f>
        <v>5271.68</v>
      </c>
      <c r="AT339" s="77"/>
      <c r="AU339" s="77"/>
      <c r="AV339" s="77"/>
      <c r="AW339" s="77"/>
      <c r="AX339" s="78"/>
      <c r="AY339" s="72">
        <f>IF($A339="-","-",ROUND(VLOOKUP($A339+ROUND(LEFT(AY$330,1)/24,5),'[1]ОАО "АТС"'!$A$30:$F$773,6,FALSE)+HLOOKUP($DL$328,'[1]Сбытовая надбавка'!$F$5:$H$6,2,FALSE),2)+'[1]Иные услуги'!$C$6+HLOOKUP($DR$327,'[1]Услуги по передаче'!$G$5:$J$7,2,FALSE))</f>
        <v>5331.89</v>
      </c>
      <c r="AZ339" s="77"/>
      <c r="BA339" s="77"/>
      <c r="BB339" s="77"/>
      <c r="BC339" s="77"/>
      <c r="BD339" s="78"/>
      <c r="BE339" s="72">
        <f>IF($A339="-","-",ROUND(VLOOKUP($A339+ROUND(LEFT(BE$330,1)/24,5),'[1]ОАО "АТС"'!$A$30:$F$773,6,FALSE)+HLOOKUP($DL$328,'[1]Сбытовая надбавка'!$F$5:$H$6,2,FALSE),2)+'[1]Иные услуги'!$C$6+HLOOKUP($DR$327,'[1]Услуги по передаче'!$G$5:$J$7,2,FALSE))</f>
        <v>5253.35</v>
      </c>
      <c r="BF339" s="77"/>
      <c r="BG339" s="77"/>
      <c r="BH339" s="77"/>
      <c r="BI339" s="77"/>
      <c r="BJ339" s="78"/>
      <c r="BK339" s="72">
        <f>IF($A339="-","-",ROUND(VLOOKUP($A339+ROUND(LEFT(BK$330,1)/24,5),'[1]ОАО "АТС"'!$A$30:$F$773,6,FALSE)+HLOOKUP($DL$328,'[1]Сбытовая надбавка'!$F$5:$H$6,2,FALSE),2)+'[1]Иные услуги'!$C$6+HLOOKUP($DR$327,'[1]Услуги по передаче'!$G$5:$J$7,2,FALSE))</f>
        <v>5290.77</v>
      </c>
      <c r="BL339" s="77"/>
      <c r="BM339" s="77"/>
      <c r="BN339" s="77"/>
      <c r="BO339" s="77"/>
      <c r="BP339" s="78"/>
      <c r="BQ339" s="72">
        <f>IF($A339="-","-",ROUND(VLOOKUP($A339+ROUND(LEFT(BQ$330,2)/24,5),'[1]ОАО "АТС"'!$A$30:$F$773,6,FALSE)+HLOOKUP($DL$328,'[1]Сбытовая надбавка'!$F$5:$H$6,2,FALSE),2)+'[1]Иные услуги'!$C$6+HLOOKUP($DR$327,'[1]Услуги по передаче'!$G$5:$J$7,2,FALSE))</f>
        <v>5319.14</v>
      </c>
      <c r="BR339" s="77"/>
      <c r="BS339" s="77"/>
      <c r="BT339" s="77"/>
      <c r="BU339" s="77"/>
      <c r="BV339" s="78"/>
      <c r="BW339" s="72">
        <f>IF($A339="-","-",ROUND(VLOOKUP($A339+ROUND(LEFT(BW$330,2)/24,5),'[1]ОАО "АТС"'!$A$30:$F$773,6,FALSE)+HLOOKUP($DL$328,'[1]Сбытовая надбавка'!$F$5:$H$6,2,FALSE),2)+'[1]Иные услуги'!$C$6+HLOOKUP($DR$327,'[1]Услуги по передаче'!$G$5:$J$7,2,FALSE))</f>
        <v>5312.37</v>
      </c>
      <c r="BX339" s="77"/>
      <c r="BY339" s="77"/>
      <c r="BZ339" s="77"/>
      <c r="CA339" s="77"/>
      <c r="CB339" s="78"/>
      <c r="CC339" s="72">
        <f>IF($A339="-","-",ROUND(VLOOKUP($A339+ROUND(LEFT(CC$330,2)/24,5),'[1]ОАО "АТС"'!$A$30:$F$773,6,FALSE)+HLOOKUP($DL$328,'[1]Сбытовая надбавка'!$F$5:$H$6,2,FALSE),2)+'[1]Иные услуги'!$C$6+HLOOKUP($DR$327,'[1]Услуги по передаче'!$G$5:$J$7,2,FALSE))</f>
        <v>5268.99</v>
      </c>
      <c r="CD339" s="77"/>
      <c r="CE339" s="77"/>
      <c r="CF339" s="77"/>
      <c r="CG339" s="77"/>
      <c r="CH339" s="78"/>
      <c r="CI339" s="72">
        <f>IF($A339="-","-",ROUND(VLOOKUP($A339+ROUND(LEFT(CI$330,2)/24,5),'[1]ОАО "АТС"'!$A$30:$F$773,6,FALSE)+HLOOKUP($DL$328,'[1]Сбытовая надбавка'!$F$5:$H$6,2,FALSE),2)+'[1]Иные услуги'!$C$6+HLOOKUP($DR$327,'[1]Услуги по передаче'!$G$5:$J$7,2,FALSE))</f>
        <v>5261.2800000000007</v>
      </c>
      <c r="CJ339" s="77"/>
      <c r="CK339" s="77"/>
      <c r="CL339" s="77"/>
      <c r="CM339" s="77"/>
      <c r="CN339" s="78"/>
      <c r="CO339" s="72">
        <f>IF($A339="-","-",ROUND(VLOOKUP($A339+ROUND(LEFT(CO$330,2)/24,5),'[1]ОАО "АТС"'!$A$30:$F$773,6,FALSE)+HLOOKUP($DL$328,'[1]Сбытовая надбавка'!$F$5:$H$6,2,FALSE),2)+'[1]Иные услуги'!$C$6+HLOOKUP($DR$327,'[1]Услуги по передаче'!$G$5:$J$7,2,FALSE))</f>
        <v>5269.47</v>
      </c>
      <c r="CP339" s="77"/>
      <c r="CQ339" s="77"/>
      <c r="CR339" s="77"/>
      <c r="CS339" s="77"/>
      <c r="CT339" s="78"/>
      <c r="CU339" s="72">
        <f>IF($A339="-","-",ROUND(VLOOKUP($A339+ROUND(LEFT(CU$330,2)/24,5),'[1]ОАО "АТС"'!$A$30:$F$773,6,FALSE)+HLOOKUP($DL$328,'[1]Сбытовая надбавка'!$F$5:$H$6,2,FALSE),2)+'[1]Иные услуги'!$C$6+HLOOKUP($DR$327,'[1]Услуги по передаче'!$G$5:$J$7,2,FALSE))</f>
        <v>5261.39</v>
      </c>
      <c r="CV339" s="77"/>
      <c r="CW339" s="77"/>
      <c r="CX339" s="77"/>
      <c r="CY339" s="77"/>
      <c r="CZ339" s="78"/>
      <c r="DA339" s="72">
        <f>IF($A339="-","-",ROUND(VLOOKUP($A339+ROUND(LEFT(DA$330,2)/24,5),'[1]ОАО "АТС"'!$A$30:$F$773,6,FALSE)+HLOOKUP($DL$328,'[1]Сбытовая надбавка'!$F$5:$H$6,2,FALSE),2)+'[1]Иные услуги'!$C$6+HLOOKUP($DR$327,'[1]Услуги по передаче'!$G$5:$J$7,2,FALSE))</f>
        <v>5253.84</v>
      </c>
      <c r="DB339" s="77"/>
      <c r="DC339" s="77"/>
      <c r="DD339" s="77"/>
      <c r="DE339" s="77"/>
      <c r="DF339" s="78"/>
      <c r="DG339" s="72">
        <f>IF($A339="-","-",ROUND(VLOOKUP($A339+ROUND(LEFT(DG$330,2)/24,5),'[1]ОАО "АТС"'!$A$30:$F$773,6,FALSE)+HLOOKUP($DL$328,'[1]Сбытовая надбавка'!$F$5:$H$6,2,FALSE),2)+'[1]Иные услуги'!$C$6+HLOOKUP($DR$327,'[1]Услуги по передаче'!$G$5:$J$7,2,FALSE))</f>
        <v>5281.58</v>
      </c>
      <c r="DH339" s="77"/>
      <c r="DI339" s="77"/>
      <c r="DJ339" s="77"/>
      <c r="DK339" s="77"/>
      <c r="DL339" s="78"/>
      <c r="DM339" s="72">
        <f>IF($A339="-","-",ROUND(VLOOKUP($A339+ROUND(LEFT(DM$330,2)/24,5),'[1]ОАО "АТС"'!$A$30:$F$773,6,FALSE)+HLOOKUP($DL$328,'[1]Сбытовая надбавка'!$F$5:$H$6,2,FALSE),2)+'[1]Иные услуги'!$C$6+HLOOKUP($DR$327,'[1]Услуги по передаче'!$G$5:$J$7,2,FALSE))</f>
        <v>5335.1</v>
      </c>
      <c r="DN339" s="77"/>
      <c r="DO339" s="77"/>
      <c r="DP339" s="77"/>
      <c r="DQ339" s="77"/>
      <c r="DR339" s="78"/>
      <c r="DS339" s="72">
        <f>IF($A339="-","-",ROUND(VLOOKUP($A339+ROUND(LEFT(DS$330,2)/24,5),'[1]ОАО "АТС"'!$A$30:$F$773,6,FALSE)+HLOOKUP($DL$328,'[1]Сбытовая надбавка'!$F$5:$H$6,2,FALSE),2)+'[1]Иные услуги'!$C$6+HLOOKUP($DR$327,'[1]Услуги по передаче'!$G$5:$J$7,2,FALSE))</f>
        <v>5334.91</v>
      </c>
      <c r="DT339" s="77"/>
      <c r="DU339" s="77"/>
      <c r="DV339" s="77"/>
      <c r="DW339" s="77"/>
      <c r="DX339" s="78"/>
      <c r="DY339" s="72">
        <f>IF($A339="-","-",ROUND(VLOOKUP($A339+ROUND(LEFT(DY$330,2)/24,5),'[1]ОАО "АТС"'!$A$30:$F$773,6,FALSE)+HLOOKUP($DL$328,'[1]Сбытовая надбавка'!$F$5:$H$6,2,FALSE),2)+'[1]Иные услуги'!$C$6+HLOOKUP($DR$327,'[1]Услуги по передаче'!$G$5:$J$7,2,FALSE))</f>
        <v>5284.59</v>
      </c>
      <c r="DZ339" s="77"/>
      <c r="EA339" s="77"/>
      <c r="EB339" s="77"/>
      <c r="EC339" s="77"/>
      <c r="ED339" s="78"/>
      <c r="EE339" s="72">
        <f>IF($A339="-","-",ROUND(VLOOKUP($A339+ROUND(LEFT(EE$330,2)/24,5),'[1]ОАО "АТС"'!$A$30:$F$773,6,FALSE)+HLOOKUP($DL$328,'[1]Сбытовая надбавка'!$F$5:$H$6,2,FALSE),2)+'[1]Иные услуги'!$C$6+HLOOKUP($DR$327,'[1]Услуги по передаче'!$G$5:$J$7,2,FALSE))</f>
        <v>5250.82</v>
      </c>
      <c r="EF339" s="77"/>
      <c r="EG339" s="77"/>
      <c r="EH339" s="77"/>
      <c r="EI339" s="77"/>
      <c r="EJ339" s="78"/>
      <c r="EK339" s="72">
        <f>IF($A339="-","-",ROUND(VLOOKUP($A339+ROUND(LEFT(EK$330,2)/24,5),'[1]ОАО "АТС"'!$A$30:$F$773,6,FALSE)+HLOOKUP($DL$328,'[1]Сбытовая надбавка'!$F$5:$H$6,2,FALSE),2)+'[1]Иные услуги'!$C$6+HLOOKUP($DR$327,'[1]Услуги по передаче'!$G$5:$J$7,2,FALSE))</f>
        <v>5452.55</v>
      </c>
      <c r="EL339" s="77"/>
      <c r="EM339" s="77"/>
      <c r="EN339" s="77"/>
      <c r="EO339" s="77"/>
      <c r="EP339" s="78"/>
      <c r="EQ339" s="72">
        <f>IF($A339="-","-",ROUND(VLOOKUP($A339+ROUND(LEFT(EQ$330,2)/24,5),'[1]ОАО "АТС"'!$A$30:$F$773,6,FALSE)+HLOOKUP($DL$328,'[1]Сбытовая надбавка'!$F$5:$H$6,2,FALSE),2)+'[1]Иные услуги'!$C$6+HLOOKUP($DR$327,'[1]Услуги по передаче'!$G$5:$J$7,2,FALSE))</f>
        <v>5323.08</v>
      </c>
      <c r="ER339" s="77"/>
      <c r="ES339" s="77"/>
      <c r="ET339" s="77"/>
      <c r="EU339" s="77"/>
      <c r="EV339" s="78"/>
    </row>
    <row r="340" spans="1:152" s="38" customFormat="1" ht="15.75" customHeight="1" x14ac:dyDescent="0.2">
      <c r="A340" s="69">
        <f>$A$124</f>
        <v>44995</v>
      </c>
      <c r="B340" s="70"/>
      <c r="C340" s="70"/>
      <c r="D340" s="70"/>
      <c r="E340" s="70"/>
      <c r="F340" s="70"/>
      <c r="G340" s="70"/>
      <c r="H340" s="71"/>
      <c r="I340" s="72">
        <f>IF($A340="-","-",ROUND(VLOOKUP($A340+ROUND(LEFT(I$330,1)/24,5),'[1]ОАО "АТС"'!$A$30:$F$773,6,FALSE)+HLOOKUP($DL$328,'[1]Сбытовая надбавка'!$F$5:$H$6,2,FALSE),2)+'[1]Иные услуги'!$C$6+HLOOKUP($DR$327,'[1]Услуги по передаче'!$G$5:$J$7,2,FALSE))</f>
        <v>5252.97</v>
      </c>
      <c r="J340" s="77"/>
      <c r="K340" s="77"/>
      <c r="L340" s="77"/>
      <c r="M340" s="77"/>
      <c r="N340" s="78"/>
      <c r="O340" s="72">
        <f>IF($A340="-","-",ROUND(VLOOKUP($A340+ROUND(LEFT(O$330,1)/24,5),'[1]ОАО "АТС"'!$A$30:$F$773,6,FALSE)+HLOOKUP($DL$328,'[1]Сбытовая надбавка'!$F$5:$H$6,2,FALSE),2)+'[1]Иные услуги'!$C$6+HLOOKUP($DR$327,'[1]Услуги по передаче'!$G$5:$J$7,2,FALSE))</f>
        <v>5253</v>
      </c>
      <c r="P340" s="77"/>
      <c r="Q340" s="77"/>
      <c r="R340" s="77"/>
      <c r="S340" s="77"/>
      <c r="T340" s="78"/>
      <c r="U340" s="72">
        <f>IF($A340="-","-",ROUND(VLOOKUP($A340+ROUND(LEFT(U$330,1)/24,5),'[1]ОАО "АТС"'!$A$30:$F$773,6,FALSE)+HLOOKUP($DL$328,'[1]Сбытовая надбавка'!$F$5:$H$6,2,FALSE),2)+'[1]Иные услуги'!$C$6+HLOOKUP($DR$327,'[1]Услуги по передаче'!$G$5:$J$7,2,FALSE))</f>
        <v>5253.6</v>
      </c>
      <c r="V340" s="77"/>
      <c r="W340" s="77"/>
      <c r="X340" s="77"/>
      <c r="Y340" s="77"/>
      <c r="Z340" s="78"/>
      <c r="AA340" s="72">
        <f>IF($A340="-","-",ROUND(VLOOKUP($A340+ROUND(LEFT(AA$330,1)/24,5),'[1]ОАО "АТС"'!$A$30:$F$773,6,FALSE)+HLOOKUP($DL$328,'[1]Сбытовая надбавка'!$F$5:$H$6,2,FALSE),2)+'[1]Иные услуги'!$C$6+HLOOKUP($DR$327,'[1]Услуги по передаче'!$G$5:$J$7,2,FALSE))</f>
        <v>5253.51</v>
      </c>
      <c r="AB340" s="77"/>
      <c r="AC340" s="77"/>
      <c r="AD340" s="77"/>
      <c r="AE340" s="77"/>
      <c r="AF340" s="78"/>
      <c r="AG340" s="72">
        <f>IF($A340="-","-",ROUND(VLOOKUP($A340+ROUND(LEFT(AG$330,1)/24,5),'[1]ОАО "АТС"'!$A$30:$F$773,6,FALSE)+HLOOKUP($DL$328,'[1]Сбытовая надбавка'!$F$5:$H$6,2,FALSE),2)+'[1]Иные услуги'!$C$6+HLOOKUP($DR$327,'[1]Услуги по передаче'!$G$5:$J$7,2,FALSE))</f>
        <v>5253.4400000000005</v>
      </c>
      <c r="AH340" s="77"/>
      <c r="AI340" s="77"/>
      <c r="AJ340" s="77"/>
      <c r="AK340" s="77"/>
      <c r="AL340" s="78"/>
      <c r="AM340" s="72">
        <f>IF($A340="-","-",ROUND(VLOOKUP($A340+ROUND(LEFT(AM$330,1)/24,5),'[1]ОАО "АТС"'!$A$30:$F$773,6,FALSE)+HLOOKUP($DL$328,'[1]Сбытовая надбавка'!$F$5:$H$6,2,FALSE),2)+'[1]Иные услуги'!$C$6+HLOOKUP($DR$327,'[1]Услуги по передаче'!$G$5:$J$7,2,FALSE))</f>
        <v>5252.99</v>
      </c>
      <c r="AN340" s="77"/>
      <c r="AO340" s="77"/>
      <c r="AP340" s="77"/>
      <c r="AQ340" s="77"/>
      <c r="AR340" s="78"/>
      <c r="AS340" s="72">
        <f>IF($A340="-","-",ROUND(VLOOKUP($A340+ROUND(LEFT(AS$330,1)/24,5),'[1]ОАО "АТС"'!$A$30:$F$773,6,FALSE)+HLOOKUP($DL$328,'[1]Сбытовая надбавка'!$F$5:$H$6,2,FALSE),2)+'[1]Иные услуги'!$C$6+HLOOKUP($DR$327,'[1]Услуги по передаче'!$G$5:$J$7,2,FALSE))</f>
        <v>5256.12</v>
      </c>
      <c r="AT340" s="77"/>
      <c r="AU340" s="77"/>
      <c r="AV340" s="77"/>
      <c r="AW340" s="77"/>
      <c r="AX340" s="78"/>
      <c r="AY340" s="72">
        <f>IF($A340="-","-",ROUND(VLOOKUP($A340+ROUND(LEFT(AY$330,1)/24,5),'[1]ОАО "АТС"'!$A$30:$F$773,6,FALSE)+HLOOKUP($DL$328,'[1]Сбытовая надбавка'!$F$5:$H$6,2,FALSE),2)+'[1]Иные услуги'!$C$6+HLOOKUP($DR$327,'[1]Услуги по передаче'!$G$5:$J$7,2,FALSE))</f>
        <v>5342.08</v>
      </c>
      <c r="AZ340" s="77"/>
      <c r="BA340" s="77"/>
      <c r="BB340" s="77"/>
      <c r="BC340" s="77"/>
      <c r="BD340" s="78"/>
      <c r="BE340" s="72">
        <f>IF($A340="-","-",ROUND(VLOOKUP($A340+ROUND(LEFT(BE$330,1)/24,5),'[1]ОАО "АТС"'!$A$30:$F$773,6,FALSE)+HLOOKUP($DL$328,'[1]Сбытовая надбавка'!$F$5:$H$6,2,FALSE),2)+'[1]Иные услуги'!$C$6+HLOOKUP($DR$327,'[1]Услуги по передаче'!$G$5:$J$7,2,FALSE))</f>
        <v>5253.47</v>
      </c>
      <c r="BF340" s="77"/>
      <c r="BG340" s="77"/>
      <c r="BH340" s="77"/>
      <c r="BI340" s="77"/>
      <c r="BJ340" s="78"/>
      <c r="BK340" s="72">
        <f>IF($A340="-","-",ROUND(VLOOKUP($A340+ROUND(LEFT(BK$330,1)/24,5),'[1]ОАО "АТС"'!$A$30:$F$773,6,FALSE)+HLOOKUP($DL$328,'[1]Сбытовая надбавка'!$F$5:$H$6,2,FALSE),2)+'[1]Иные услуги'!$C$6+HLOOKUP($DR$327,'[1]Услуги по передаче'!$G$5:$J$7,2,FALSE))</f>
        <v>5300.9800000000005</v>
      </c>
      <c r="BL340" s="77"/>
      <c r="BM340" s="77"/>
      <c r="BN340" s="77"/>
      <c r="BO340" s="77"/>
      <c r="BP340" s="78"/>
      <c r="BQ340" s="72">
        <f>IF($A340="-","-",ROUND(VLOOKUP($A340+ROUND(LEFT(BQ$330,2)/24,5),'[1]ОАО "АТС"'!$A$30:$F$773,6,FALSE)+HLOOKUP($DL$328,'[1]Сбытовая надбавка'!$F$5:$H$6,2,FALSE),2)+'[1]Иные услуги'!$C$6+HLOOKUP($DR$327,'[1]Услуги по передаче'!$G$5:$J$7,2,FALSE))</f>
        <v>5330.29</v>
      </c>
      <c r="BR340" s="77"/>
      <c r="BS340" s="77"/>
      <c r="BT340" s="77"/>
      <c r="BU340" s="77"/>
      <c r="BV340" s="78"/>
      <c r="BW340" s="72">
        <f>IF($A340="-","-",ROUND(VLOOKUP($A340+ROUND(LEFT(BW$330,2)/24,5),'[1]ОАО "АТС"'!$A$30:$F$773,6,FALSE)+HLOOKUP($DL$328,'[1]Сбытовая надбавка'!$F$5:$H$6,2,FALSE),2)+'[1]Иные услуги'!$C$6+HLOOKUP($DR$327,'[1]Услуги по передаче'!$G$5:$J$7,2,FALSE))</f>
        <v>5316.21</v>
      </c>
      <c r="BX340" s="77"/>
      <c r="BY340" s="77"/>
      <c r="BZ340" s="77"/>
      <c r="CA340" s="77"/>
      <c r="CB340" s="78"/>
      <c r="CC340" s="72">
        <f>IF($A340="-","-",ROUND(VLOOKUP($A340+ROUND(LEFT(CC$330,2)/24,5),'[1]ОАО "АТС"'!$A$30:$F$773,6,FALSE)+HLOOKUP($DL$328,'[1]Сбытовая надбавка'!$F$5:$H$6,2,FALSE),2)+'[1]Иные услуги'!$C$6+HLOOKUP($DR$327,'[1]Услуги по передаче'!$G$5:$J$7,2,FALSE))</f>
        <v>5275.85</v>
      </c>
      <c r="CD340" s="77"/>
      <c r="CE340" s="77"/>
      <c r="CF340" s="77"/>
      <c r="CG340" s="77"/>
      <c r="CH340" s="78"/>
      <c r="CI340" s="72">
        <f>IF($A340="-","-",ROUND(VLOOKUP($A340+ROUND(LEFT(CI$330,2)/24,5),'[1]ОАО "АТС"'!$A$30:$F$773,6,FALSE)+HLOOKUP($DL$328,'[1]Сбытовая надбавка'!$F$5:$H$6,2,FALSE),2)+'[1]Иные услуги'!$C$6+HLOOKUP($DR$327,'[1]Услуги по передаче'!$G$5:$J$7,2,FALSE))</f>
        <v>5268.99</v>
      </c>
      <c r="CJ340" s="77"/>
      <c r="CK340" s="77"/>
      <c r="CL340" s="77"/>
      <c r="CM340" s="77"/>
      <c r="CN340" s="78"/>
      <c r="CO340" s="72">
        <f>IF($A340="-","-",ROUND(VLOOKUP($A340+ROUND(LEFT(CO$330,2)/24,5),'[1]ОАО "АТС"'!$A$30:$F$773,6,FALSE)+HLOOKUP($DL$328,'[1]Сбытовая надбавка'!$F$5:$H$6,2,FALSE),2)+'[1]Иные услуги'!$C$6+HLOOKUP($DR$327,'[1]Услуги по передаче'!$G$5:$J$7,2,FALSE))</f>
        <v>5276.16</v>
      </c>
      <c r="CP340" s="77"/>
      <c r="CQ340" s="77"/>
      <c r="CR340" s="77"/>
      <c r="CS340" s="77"/>
      <c r="CT340" s="78"/>
      <c r="CU340" s="72">
        <f>IF($A340="-","-",ROUND(VLOOKUP($A340+ROUND(LEFT(CU$330,2)/24,5),'[1]ОАО "АТС"'!$A$30:$F$773,6,FALSE)+HLOOKUP($DL$328,'[1]Сбытовая надбавка'!$F$5:$H$6,2,FALSE),2)+'[1]Иные услуги'!$C$6+HLOOKUP($DR$327,'[1]Услуги по передаче'!$G$5:$J$7,2,FALSE))</f>
        <v>5268.93</v>
      </c>
      <c r="CV340" s="77"/>
      <c r="CW340" s="77"/>
      <c r="CX340" s="77"/>
      <c r="CY340" s="77"/>
      <c r="CZ340" s="78"/>
      <c r="DA340" s="72">
        <f>IF($A340="-","-",ROUND(VLOOKUP($A340+ROUND(LEFT(DA$330,2)/24,5),'[1]ОАО "АТС"'!$A$30:$F$773,6,FALSE)+HLOOKUP($DL$328,'[1]Сбытовая надбавка'!$F$5:$H$6,2,FALSE),2)+'[1]Иные услуги'!$C$6+HLOOKUP($DR$327,'[1]Услуги по передаче'!$G$5:$J$7,2,FALSE))</f>
        <v>5254.0300000000007</v>
      </c>
      <c r="DB340" s="77"/>
      <c r="DC340" s="77"/>
      <c r="DD340" s="77"/>
      <c r="DE340" s="77"/>
      <c r="DF340" s="78"/>
      <c r="DG340" s="72">
        <f>IF($A340="-","-",ROUND(VLOOKUP($A340+ROUND(LEFT(DG$330,2)/24,5),'[1]ОАО "АТС"'!$A$30:$F$773,6,FALSE)+HLOOKUP($DL$328,'[1]Сбытовая надбавка'!$F$5:$H$6,2,FALSE),2)+'[1]Иные услуги'!$C$6+HLOOKUP($DR$327,'[1]Услуги по передаче'!$G$5:$J$7,2,FALSE))</f>
        <v>5288.07</v>
      </c>
      <c r="DH340" s="77"/>
      <c r="DI340" s="77"/>
      <c r="DJ340" s="77"/>
      <c r="DK340" s="77"/>
      <c r="DL340" s="78"/>
      <c r="DM340" s="72">
        <f>IF($A340="-","-",ROUND(VLOOKUP($A340+ROUND(LEFT(DM$330,2)/24,5),'[1]ОАО "АТС"'!$A$30:$F$773,6,FALSE)+HLOOKUP($DL$328,'[1]Сбытовая надбавка'!$F$5:$H$6,2,FALSE),2)+'[1]Иные услуги'!$C$6+HLOOKUP($DR$327,'[1]Услуги по передаче'!$G$5:$J$7,2,FALSE))</f>
        <v>5339.08</v>
      </c>
      <c r="DN340" s="77"/>
      <c r="DO340" s="77"/>
      <c r="DP340" s="77"/>
      <c r="DQ340" s="77"/>
      <c r="DR340" s="78"/>
      <c r="DS340" s="72">
        <f>IF($A340="-","-",ROUND(VLOOKUP($A340+ROUND(LEFT(DS$330,2)/24,5),'[1]ОАО "АТС"'!$A$30:$F$773,6,FALSE)+HLOOKUP($DL$328,'[1]Сбытовая надбавка'!$F$5:$H$6,2,FALSE),2)+'[1]Иные услуги'!$C$6+HLOOKUP($DR$327,'[1]Услуги по передаче'!$G$5:$J$7,2,FALSE))</f>
        <v>5334.46</v>
      </c>
      <c r="DT340" s="77"/>
      <c r="DU340" s="77"/>
      <c r="DV340" s="77"/>
      <c r="DW340" s="77"/>
      <c r="DX340" s="78"/>
      <c r="DY340" s="72">
        <f>IF($A340="-","-",ROUND(VLOOKUP($A340+ROUND(LEFT(DY$330,2)/24,5),'[1]ОАО "АТС"'!$A$30:$F$773,6,FALSE)+HLOOKUP($DL$328,'[1]Сбытовая надбавка'!$F$5:$H$6,2,FALSE),2)+'[1]Иные услуги'!$C$6+HLOOKUP($DR$327,'[1]Услуги по передаче'!$G$5:$J$7,2,FALSE))</f>
        <v>5290.22</v>
      </c>
      <c r="DZ340" s="77"/>
      <c r="EA340" s="77"/>
      <c r="EB340" s="77"/>
      <c r="EC340" s="77"/>
      <c r="ED340" s="78"/>
      <c r="EE340" s="72">
        <f>IF($A340="-","-",ROUND(VLOOKUP($A340+ROUND(LEFT(EE$330,2)/24,5),'[1]ОАО "АТС"'!$A$30:$F$773,6,FALSE)+HLOOKUP($DL$328,'[1]Сбытовая надбавка'!$F$5:$H$6,2,FALSE),2)+'[1]Иные услуги'!$C$6+HLOOKUP($DR$327,'[1]Услуги по передаче'!$G$5:$J$7,2,FALSE))</f>
        <v>5251.75</v>
      </c>
      <c r="EF340" s="77"/>
      <c r="EG340" s="77"/>
      <c r="EH340" s="77"/>
      <c r="EI340" s="77"/>
      <c r="EJ340" s="78"/>
      <c r="EK340" s="72">
        <f>IF($A340="-","-",ROUND(VLOOKUP($A340+ROUND(LEFT(EK$330,2)/24,5),'[1]ОАО "АТС"'!$A$30:$F$773,6,FALSE)+HLOOKUP($DL$328,'[1]Сбытовая надбавка'!$F$5:$H$6,2,FALSE),2)+'[1]Иные услуги'!$C$6+HLOOKUP($DR$327,'[1]Услуги по передаче'!$G$5:$J$7,2,FALSE))</f>
        <v>5430.6100000000006</v>
      </c>
      <c r="EL340" s="77"/>
      <c r="EM340" s="77"/>
      <c r="EN340" s="77"/>
      <c r="EO340" s="77"/>
      <c r="EP340" s="78"/>
      <c r="EQ340" s="72">
        <f>IF($A340="-","-",ROUND(VLOOKUP($A340+ROUND(LEFT(EQ$330,2)/24,5),'[1]ОАО "АТС"'!$A$30:$F$773,6,FALSE)+HLOOKUP($DL$328,'[1]Сбытовая надбавка'!$F$5:$H$6,2,FALSE),2)+'[1]Иные услуги'!$C$6+HLOOKUP($DR$327,'[1]Услуги по передаче'!$G$5:$J$7,2,FALSE))</f>
        <v>5326.4800000000005</v>
      </c>
      <c r="ER340" s="77"/>
      <c r="ES340" s="77"/>
      <c r="ET340" s="77"/>
      <c r="EU340" s="77"/>
      <c r="EV340" s="78"/>
    </row>
    <row r="341" spans="1:152" s="38" customFormat="1" ht="15.75" customHeight="1" x14ac:dyDescent="0.2">
      <c r="A341" s="69">
        <f>$A$125</f>
        <v>44996</v>
      </c>
      <c r="B341" s="70"/>
      <c r="C341" s="70"/>
      <c r="D341" s="70"/>
      <c r="E341" s="70"/>
      <c r="F341" s="70"/>
      <c r="G341" s="70"/>
      <c r="H341" s="71"/>
      <c r="I341" s="72">
        <f>IF($A341="-","-",ROUND(VLOOKUP($A341+ROUND(LEFT(I$330,1)/24,5),'[1]ОАО "АТС"'!$A$30:$F$773,6,FALSE)+HLOOKUP($DL$328,'[1]Сбытовая надбавка'!$F$5:$H$6,2,FALSE),2)+'[1]Иные услуги'!$C$6+HLOOKUP($DR$327,'[1]Услуги по передаче'!$G$5:$J$7,2,FALSE))</f>
        <v>5253.1100000000006</v>
      </c>
      <c r="J341" s="77"/>
      <c r="K341" s="77"/>
      <c r="L341" s="77"/>
      <c r="M341" s="77"/>
      <c r="N341" s="78"/>
      <c r="O341" s="72">
        <f>IF($A341="-","-",ROUND(VLOOKUP($A341+ROUND(LEFT(O$330,1)/24,5),'[1]ОАО "АТС"'!$A$30:$F$773,6,FALSE)+HLOOKUP($DL$328,'[1]Сбытовая надбавка'!$F$5:$H$6,2,FALSE),2)+'[1]Иные услуги'!$C$6+HLOOKUP($DR$327,'[1]Услуги по передаче'!$G$5:$J$7,2,FALSE))</f>
        <v>5253.24</v>
      </c>
      <c r="P341" s="77"/>
      <c r="Q341" s="77"/>
      <c r="R341" s="77"/>
      <c r="S341" s="77"/>
      <c r="T341" s="78"/>
      <c r="U341" s="72">
        <f>IF($A341="-","-",ROUND(VLOOKUP($A341+ROUND(LEFT(U$330,1)/24,5),'[1]ОАО "АТС"'!$A$30:$F$773,6,FALSE)+HLOOKUP($DL$328,'[1]Сбытовая надбавка'!$F$5:$H$6,2,FALSE),2)+'[1]Иные услуги'!$C$6+HLOOKUP($DR$327,'[1]Услуги по передаче'!$G$5:$J$7,2,FALSE))</f>
        <v>5253.47</v>
      </c>
      <c r="V341" s="77"/>
      <c r="W341" s="77"/>
      <c r="X341" s="77"/>
      <c r="Y341" s="77"/>
      <c r="Z341" s="78"/>
      <c r="AA341" s="72">
        <f>IF($A341="-","-",ROUND(VLOOKUP($A341+ROUND(LEFT(AA$330,1)/24,5),'[1]ОАО "АТС"'!$A$30:$F$773,6,FALSE)+HLOOKUP($DL$328,'[1]Сбытовая надбавка'!$F$5:$H$6,2,FALSE),2)+'[1]Иные услуги'!$C$6+HLOOKUP($DR$327,'[1]Услуги по передаче'!$G$5:$J$7,2,FALSE))</f>
        <v>5253.5</v>
      </c>
      <c r="AB341" s="77"/>
      <c r="AC341" s="77"/>
      <c r="AD341" s="77"/>
      <c r="AE341" s="77"/>
      <c r="AF341" s="78"/>
      <c r="AG341" s="72">
        <f>IF($A341="-","-",ROUND(VLOOKUP($A341+ROUND(LEFT(AG$330,1)/24,5),'[1]ОАО "АТС"'!$A$30:$F$773,6,FALSE)+HLOOKUP($DL$328,'[1]Сбытовая надбавка'!$F$5:$H$6,2,FALSE),2)+'[1]Иные услуги'!$C$6+HLOOKUP($DR$327,'[1]Услуги по передаче'!$G$5:$J$7,2,FALSE))</f>
        <v>5253.38</v>
      </c>
      <c r="AH341" s="77"/>
      <c r="AI341" s="77"/>
      <c r="AJ341" s="77"/>
      <c r="AK341" s="77"/>
      <c r="AL341" s="78"/>
      <c r="AM341" s="72">
        <f>IF($A341="-","-",ROUND(VLOOKUP($A341+ROUND(LEFT(AM$330,1)/24,5),'[1]ОАО "АТС"'!$A$30:$F$773,6,FALSE)+HLOOKUP($DL$328,'[1]Сбытовая надбавка'!$F$5:$H$6,2,FALSE),2)+'[1]Иные услуги'!$C$6+HLOOKUP($DR$327,'[1]Услуги по передаче'!$G$5:$J$7,2,FALSE))</f>
        <v>5253.2000000000007</v>
      </c>
      <c r="AN341" s="77"/>
      <c r="AO341" s="77"/>
      <c r="AP341" s="77"/>
      <c r="AQ341" s="77"/>
      <c r="AR341" s="78"/>
      <c r="AS341" s="72">
        <f>IF($A341="-","-",ROUND(VLOOKUP($A341+ROUND(LEFT(AS$330,1)/24,5),'[1]ОАО "АТС"'!$A$30:$F$773,6,FALSE)+HLOOKUP($DL$328,'[1]Сбытовая надбавка'!$F$5:$H$6,2,FALSE),2)+'[1]Иные услуги'!$C$6+HLOOKUP($DR$327,'[1]Услуги по передаче'!$G$5:$J$7,2,FALSE))</f>
        <v>5252.5</v>
      </c>
      <c r="AT341" s="77"/>
      <c r="AU341" s="77"/>
      <c r="AV341" s="77"/>
      <c r="AW341" s="77"/>
      <c r="AX341" s="78"/>
      <c r="AY341" s="72">
        <f>IF($A341="-","-",ROUND(VLOOKUP($A341+ROUND(LEFT(AY$330,1)/24,5),'[1]ОАО "АТС"'!$A$30:$F$773,6,FALSE)+HLOOKUP($DL$328,'[1]Сбытовая надбавка'!$F$5:$H$6,2,FALSE),2)+'[1]Иные услуги'!$C$6+HLOOKUP($DR$327,'[1]Услуги по передаче'!$G$5:$J$7,2,FALSE))</f>
        <v>5252.49</v>
      </c>
      <c r="AZ341" s="77"/>
      <c r="BA341" s="77"/>
      <c r="BB341" s="77"/>
      <c r="BC341" s="77"/>
      <c r="BD341" s="78"/>
      <c r="BE341" s="72">
        <f>IF($A341="-","-",ROUND(VLOOKUP($A341+ROUND(LEFT(BE$330,1)/24,5),'[1]ОАО "АТС"'!$A$30:$F$773,6,FALSE)+HLOOKUP($DL$328,'[1]Сбытовая надбавка'!$F$5:$H$6,2,FALSE),2)+'[1]Иные услуги'!$C$6+HLOOKUP($DR$327,'[1]Услуги по передаче'!$G$5:$J$7,2,FALSE))</f>
        <v>5253.76</v>
      </c>
      <c r="BF341" s="77"/>
      <c r="BG341" s="77"/>
      <c r="BH341" s="77"/>
      <c r="BI341" s="77"/>
      <c r="BJ341" s="78"/>
      <c r="BK341" s="72">
        <f>IF($A341="-","-",ROUND(VLOOKUP($A341+ROUND(LEFT(BK$330,1)/24,5),'[1]ОАО "АТС"'!$A$30:$F$773,6,FALSE)+HLOOKUP($DL$328,'[1]Сбытовая надбавка'!$F$5:$H$6,2,FALSE),2)+'[1]Иные услуги'!$C$6+HLOOKUP($DR$327,'[1]Услуги по передаче'!$G$5:$J$7,2,FALSE))</f>
        <v>5253.83</v>
      </c>
      <c r="BL341" s="77"/>
      <c r="BM341" s="77"/>
      <c r="BN341" s="77"/>
      <c r="BO341" s="77"/>
      <c r="BP341" s="78"/>
      <c r="BQ341" s="72">
        <f>IF($A341="-","-",ROUND(VLOOKUP($A341+ROUND(LEFT(BQ$330,2)/24,5),'[1]ОАО "АТС"'!$A$30:$F$773,6,FALSE)+HLOOKUP($DL$328,'[1]Сбытовая надбавка'!$F$5:$H$6,2,FALSE),2)+'[1]Иные услуги'!$C$6+HLOOKUP($DR$327,'[1]Услуги по передаче'!$G$5:$J$7,2,FALSE))</f>
        <v>5253.84</v>
      </c>
      <c r="BR341" s="77"/>
      <c r="BS341" s="77"/>
      <c r="BT341" s="77"/>
      <c r="BU341" s="77"/>
      <c r="BV341" s="78"/>
      <c r="BW341" s="72">
        <f>IF($A341="-","-",ROUND(VLOOKUP($A341+ROUND(LEFT(BW$330,2)/24,5),'[1]ОАО "АТС"'!$A$30:$F$773,6,FALSE)+HLOOKUP($DL$328,'[1]Сбытовая надбавка'!$F$5:$H$6,2,FALSE),2)+'[1]Иные услуги'!$C$6+HLOOKUP($DR$327,'[1]Услуги по передаче'!$G$5:$J$7,2,FALSE))</f>
        <v>5253.84</v>
      </c>
      <c r="BX341" s="77"/>
      <c r="BY341" s="77"/>
      <c r="BZ341" s="77"/>
      <c r="CA341" s="77"/>
      <c r="CB341" s="78"/>
      <c r="CC341" s="72">
        <f>IF($A341="-","-",ROUND(VLOOKUP($A341+ROUND(LEFT(CC$330,2)/24,5),'[1]ОАО "АТС"'!$A$30:$F$773,6,FALSE)+HLOOKUP($DL$328,'[1]Сбытовая надбавка'!$F$5:$H$6,2,FALSE),2)+'[1]Иные услуги'!$C$6+HLOOKUP($DR$327,'[1]Услуги по передаче'!$G$5:$J$7,2,FALSE))</f>
        <v>5253.87</v>
      </c>
      <c r="CD341" s="77"/>
      <c r="CE341" s="77"/>
      <c r="CF341" s="77"/>
      <c r="CG341" s="77"/>
      <c r="CH341" s="78"/>
      <c r="CI341" s="72">
        <f>IF($A341="-","-",ROUND(VLOOKUP($A341+ROUND(LEFT(CI$330,2)/24,5),'[1]ОАО "АТС"'!$A$30:$F$773,6,FALSE)+HLOOKUP($DL$328,'[1]Сбытовая надбавка'!$F$5:$H$6,2,FALSE),2)+'[1]Иные услуги'!$C$6+HLOOKUP($DR$327,'[1]Услуги по передаче'!$G$5:$J$7,2,FALSE))</f>
        <v>5253.88</v>
      </c>
      <c r="CJ341" s="77"/>
      <c r="CK341" s="77"/>
      <c r="CL341" s="77"/>
      <c r="CM341" s="77"/>
      <c r="CN341" s="78"/>
      <c r="CO341" s="72">
        <f>IF($A341="-","-",ROUND(VLOOKUP($A341+ROUND(LEFT(CO$330,2)/24,5),'[1]ОАО "АТС"'!$A$30:$F$773,6,FALSE)+HLOOKUP($DL$328,'[1]Сбытовая надбавка'!$F$5:$H$6,2,FALSE),2)+'[1]Иные услуги'!$C$6+HLOOKUP($DR$327,'[1]Услуги по передаче'!$G$5:$J$7,2,FALSE))</f>
        <v>5253.91</v>
      </c>
      <c r="CP341" s="77"/>
      <c r="CQ341" s="77"/>
      <c r="CR341" s="77"/>
      <c r="CS341" s="77"/>
      <c r="CT341" s="78"/>
      <c r="CU341" s="72">
        <f>IF($A341="-","-",ROUND(VLOOKUP($A341+ROUND(LEFT(CU$330,2)/24,5),'[1]ОАО "АТС"'!$A$30:$F$773,6,FALSE)+HLOOKUP($DL$328,'[1]Сбытовая надбавка'!$F$5:$H$6,2,FALSE),2)+'[1]Иные услуги'!$C$6+HLOOKUP($DR$327,'[1]Услуги по передаче'!$G$5:$J$7,2,FALSE))</f>
        <v>5253.9</v>
      </c>
      <c r="CV341" s="77"/>
      <c r="CW341" s="77"/>
      <c r="CX341" s="77"/>
      <c r="CY341" s="77"/>
      <c r="CZ341" s="78"/>
      <c r="DA341" s="72">
        <f>IF($A341="-","-",ROUND(VLOOKUP($A341+ROUND(LEFT(DA$330,2)/24,5),'[1]ОАО "АТС"'!$A$30:$F$773,6,FALSE)+HLOOKUP($DL$328,'[1]Сбытовая надбавка'!$F$5:$H$6,2,FALSE),2)+'[1]Иные услуги'!$C$6+HLOOKUP($DR$327,'[1]Услуги по передаче'!$G$5:$J$7,2,FALSE))</f>
        <v>5254.06</v>
      </c>
      <c r="DB341" s="77"/>
      <c r="DC341" s="77"/>
      <c r="DD341" s="77"/>
      <c r="DE341" s="77"/>
      <c r="DF341" s="78"/>
      <c r="DG341" s="72">
        <f>IF($A341="-","-",ROUND(VLOOKUP($A341+ROUND(LEFT(DG$330,2)/24,5),'[1]ОАО "АТС"'!$A$30:$F$773,6,FALSE)+HLOOKUP($DL$328,'[1]Сбытовая надбавка'!$F$5:$H$6,2,FALSE),2)+'[1]Иные услуги'!$C$6+HLOOKUP($DR$327,'[1]Услуги по передаче'!$G$5:$J$7,2,FALSE))</f>
        <v>5253.54</v>
      </c>
      <c r="DH341" s="77"/>
      <c r="DI341" s="77"/>
      <c r="DJ341" s="77"/>
      <c r="DK341" s="77"/>
      <c r="DL341" s="78"/>
      <c r="DM341" s="72">
        <f>IF($A341="-","-",ROUND(VLOOKUP($A341+ROUND(LEFT(DM$330,2)/24,5),'[1]ОАО "АТС"'!$A$30:$F$773,6,FALSE)+HLOOKUP($DL$328,'[1]Сбытовая надбавка'!$F$5:$H$6,2,FALSE),2)+'[1]Иные услуги'!$C$6+HLOOKUP($DR$327,'[1]Услуги по передаче'!$G$5:$J$7,2,FALSE))</f>
        <v>5269.08</v>
      </c>
      <c r="DN341" s="77"/>
      <c r="DO341" s="77"/>
      <c r="DP341" s="77"/>
      <c r="DQ341" s="77"/>
      <c r="DR341" s="78"/>
      <c r="DS341" s="72">
        <f>IF($A341="-","-",ROUND(VLOOKUP($A341+ROUND(LEFT(DS$330,2)/24,5),'[1]ОАО "АТС"'!$A$30:$F$773,6,FALSE)+HLOOKUP($DL$328,'[1]Сбытовая надбавка'!$F$5:$H$6,2,FALSE),2)+'[1]Иные услуги'!$C$6+HLOOKUP($DR$327,'[1]Услуги по передаче'!$G$5:$J$7,2,FALSE))</f>
        <v>5259.7300000000005</v>
      </c>
      <c r="DT341" s="77"/>
      <c r="DU341" s="77"/>
      <c r="DV341" s="77"/>
      <c r="DW341" s="77"/>
      <c r="DX341" s="78"/>
      <c r="DY341" s="72">
        <f>IF($A341="-","-",ROUND(VLOOKUP($A341+ROUND(LEFT(DY$330,2)/24,5),'[1]ОАО "АТС"'!$A$30:$F$773,6,FALSE)+HLOOKUP($DL$328,'[1]Сбытовая надбавка'!$F$5:$H$6,2,FALSE),2)+'[1]Иные услуги'!$C$6+HLOOKUP($DR$327,'[1]Услуги по передаче'!$G$5:$J$7,2,FALSE))</f>
        <v>5252.5300000000007</v>
      </c>
      <c r="DZ341" s="77"/>
      <c r="EA341" s="77"/>
      <c r="EB341" s="77"/>
      <c r="EC341" s="77"/>
      <c r="ED341" s="78"/>
      <c r="EE341" s="72">
        <f>IF($A341="-","-",ROUND(VLOOKUP($A341+ROUND(LEFT(EE$330,2)/24,5),'[1]ОАО "АТС"'!$A$30:$F$773,6,FALSE)+HLOOKUP($DL$328,'[1]Сбытовая надбавка'!$F$5:$H$6,2,FALSE),2)+'[1]Иные услуги'!$C$6+HLOOKUP($DR$327,'[1]Услуги по передаче'!$G$5:$J$7,2,FALSE))</f>
        <v>5251.58</v>
      </c>
      <c r="EF341" s="77"/>
      <c r="EG341" s="77"/>
      <c r="EH341" s="77"/>
      <c r="EI341" s="77"/>
      <c r="EJ341" s="78"/>
      <c r="EK341" s="72">
        <f>IF($A341="-","-",ROUND(VLOOKUP($A341+ROUND(LEFT(EK$330,2)/24,5),'[1]ОАО "АТС"'!$A$30:$F$773,6,FALSE)+HLOOKUP($DL$328,'[1]Сбытовая надбавка'!$F$5:$H$6,2,FALSE),2)+'[1]Иные услуги'!$C$6+HLOOKUP($DR$327,'[1]Услуги по передаче'!$G$5:$J$7,2,FALSE))</f>
        <v>5382.52</v>
      </c>
      <c r="EL341" s="77"/>
      <c r="EM341" s="77"/>
      <c r="EN341" s="77"/>
      <c r="EO341" s="77"/>
      <c r="EP341" s="78"/>
      <c r="EQ341" s="72">
        <f>IF($A341="-","-",ROUND(VLOOKUP($A341+ROUND(LEFT(EQ$330,2)/24,5),'[1]ОАО "АТС"'!$A$30:$F$773,6,FALSE)+HLOOKUP($DL$328,'[1]Сбытовая надбавка'!$F$5:$H$6,2,FALSE),2)+'[1]Иные услуги'!$C$6+HLOOKUP($DR$327,'[1]Услуги по передаче'!$G$5:$J$7,2,FALSE))</f>
        <v>5316.56</v>
      </c>
      <c r="ER341" s="77"/>
      <c r="ES341" s="77"/>
      <c r="ET341" s="77"/>
      <c r="EU341" s="77"/>
      <c r="EV341" s="78"/>
    </row>
    <row r="342" spans="1:152" s="38" customFormat="1" ht="15.75" customHeight="1" x14ac:dyDescent="0.2">
      <c r="A342" s="69">
        <f>$A$126</f>
        <v>44997</v>
      </c>
      <c r="B342" s="70"/>
      <c r="C342" s="70"/>
      <c r="D342" s="70"/>
      <c r="E342" s="70"/>
      <c r="F342" s="70"/>
      <c r="G342" s="70"/>
      <c r="H342" s="71"/>
      <c r="I342" s="72">
        <f>IF($A342="-","-",ROUND(VLOOKUP($A342+ROUND(LEFT(I$330,1)/24,5),'[1]ОАО "АТС"'!$A$30:$F$773,6,FALSE)+HLOOKUP($DL$328,'[1]Сбытовая надбавка'!$F$5:$H$6,2,FALSE),2)+'[1]Иные услуги'!$C$6+HLOOKUP($DR$327,'[1]Услуги по передаче'!$G$5:$J$7,2,FALSE))</f>
        <v>5253.52</v>
      </c>
      <c r="J342" s="77"/>
      <c r="K342" s="77"/>
      <c r="L342" s="77"/>
      <c r="M342" s="77"/>
      <c r="N342" s="78"/>
      <c r="O342" s="72">
        <f>IF($A342="-","-",ROUND(VLOOKUP($A342+ROUND(LEFT(O$330,1)/24,5),'[1]ОАО "АТС"'!$A$30:$F$773,6,FALSE)+HLOOKUP($DL$328,'[1]Сбытовая надбавка'!$F$5:$H$6,2,FALSE),2)+'[1]Иные услуги'!$C$6+HLOOKUP($DR$327,'[1]Услуги по передаче'!$G$5:$J$7,2,FALSE))</f>
        <v>5253.62</v>
      </c>
      <c r="P342" s="77"/>
      <c r="Q342" s="77"/>
      <c r="R342" s="77"/>
      <c r="S342" s="77"/>
      <c r="T342" s="78"/>
      <c r="U342" s="72">
        <f>IF($A342="-","-",ROUND(VLOOKUP($A342+ROUND(LEFT(U$330,1)/24,5),'[1]ОАО "АТС"'!$A$30:$F$773,6,FALSE)+HLOOKUP($DL$328,'[1]Сбытовая надбавка'!$F$5:$H$6,2,FALSE),2)+'[1]Иные услуги'!$C$6+HLOOKUP($DR$327,'[1]Услуги по передаче'!$G$5:$J$7,2,FALSE))</f>
        <v>5253.74</v>
      </c>
      <c r="V342" s="77"/>
      <c r="W342" s="77"/>
      <c r="X342" s="77"/>
      <c r="Y342" s="77"/>
      <c r="Z342" s="78"/>
      <c r="AA342" s="72">
        <f>IF($A342="-","-",ROUND(VLOOKUP($A342+ROUND(LEFT(AA$330,1)/24,5),'[1]ОАО "АТС"'!$A$30:$F$773,6,FALSE)+HLOOKUP($DL$328,'[1]Сбытовая надбавка'!$F$5:$H$6,2,FALSE),2)+'[1]Иные услуги'!$C$6+HLOOKUP($DR$327,'[1]Услуги по передаче'!$G$5:$J$7,2,FALSE))</f>
        <v>5253.7800000000007</v>
      </c>
      <c r="AB342" s="77"/>
      <c r="AC342" s="77"/>
      <c r="AD342" s="77"/>
      <c r="AE342" s="77"/>
      <c r="AF342" s="78"/>
      <c r="AG342" s="72">
        <f>IF($A342="-","-",ROUND(VLOOKUP($A342+ROUND(LEFT(AG$330,1)/24,5),'[1]ОАО "АТС"'!$A$30:$F$773,6,FALSE)+HLOOKUP($DL$328,'[1]Сбытовая надбавка'!$F$5:$H$6,2,FALSE),2)+'[1]Иные услуги'!$C$6+HLOOKUP($DR$327,'[1]Услуги по передаче'!$G$5:$J$7,2,FALSE))</f>
        <v>5253.7300000000005</v>
      </c>
      <c r="AH342" s="77"/>
      <c r="AI342" s="77"/>
      <c r="AJ342" s="77"/>
      <c r="AK342" s="77"/>
      <c r="AL342" s="78"/>
      <c r="AM342" s="72">
        <f>IF($A342="-","-",ROUND(VLOOKUP($A342+ROUND(LEFT(AM$330,1)/24,5),'[1]ОАО "АТС"'!$A$30:$F$773,6,FALSE)+HLOOKUP($DL$328,'[1]Сбытовая надбавка'!$F$5:$H$6,2,FALSE),2)+'[1]Иные услуги'!$C$6+HLOOKUP($DR$327,'[1]Услуги по передаче'!$G$5:$J$7,2,FALSE))</f>
        <v>5253.64</v>
      </c>
      <c r="AN342" s="77"/>
      <c r="AO342" s="77"/>
      <c r="AP342" s="77"/>
      <c r="AQ342" s="77"/>
      <c r="AR342" s="78"/>
      <c r="AS342" s="72">
        <f>IF($A342="-","-",ROUND(VLOOKUP($A342+ROUND(LEFT(AS$330,1)/24,5),'[1]ОАО "АТС"'!$A$30:$F$773,6,FALSE)+HLOOKUP($DL$328,'[1]Сбытовая надбавка'!$F$5:$H$6,2,FALSE),2)+'[1]Иные услуги'!$C$6+HLOOKUP($DR$327,'[1]Услуги по передаче'!$G$5:$J$7,2,FALSE))</f>
        <v>5252.99</v>
      </c>
      <c r="AT342" s="77"/>
      <c r="AU342" s="77"/>
      <c r="AV342" s="77"/>
      <c r="AW342" s="77"/>
      <c r="AX342" s="78"/>
      <c r="AY342" s="72">
        <f>IF($A342="-","-",ROUND(VLOOKUP($A342+ROUND(LEFT(AY$330,1)/24,5),'[1]ОАО "АТС"'!$A$30:$F$773,6,FALSE)+HLOOKUP($DL$328,'[1]Сбытовая надбавка'!$F$5:$H$6,2,FALSE),2)+'[1]Иные услуги'!$C$6+HLOOKUP($DR$327,'[1]Услуги по передаче'!$G$5:$J$7,2,FALSE))</f>
        <v>5252.63</v>
      </c>
      <c r="AZ342" s="77"/>
      <c r="BA342" s="77"/>
      <c r="BB342" s="77"/>
      <c r="BC342" s="77"/>
      <c r="BD342" s="78"/>
      <c r="BE342" s="72">
        <f>IF($A342="-","-",ROUND(VLOOKUP($A342+ROUND(LEFT(BE$330,1)/24,5),'[1]ОАО "АТС"'!$A$30:$F$773,6,FALSE)+HLOOKUP($DL$328,'[1]Сбытовая надбавка'!$F$5:$H$6,2,FALSE),2)+'[1]Иные услуги'!$C$6+HLOOKUP($DR$327,'[1]Услуги по передаче'!$G$5:$J$7,2,FALSE))</f>
        <v>5253.8</v>
      </c>
      <c r="BF342" s="77"/>
      <c r="BG342" s="77"/>
      <c r="BH342" s="77"/>
      <c r="BI342" s="77"/>
      <c r="BJ342" s="78"/>
      <c r="BK342" s="72">
        <f>IF($A342="-","-",ROUND(VLOOKUP($A342+ROUND(LEFT(BK$330,1)/24,5),'[1]ОАО "АТС"'!$A$30:$F$773,6,FALSE)+HLOOKUP($DL$328,'[1]Сбытовая надбавка'!$F$5:$H$6,2,FALSE),2)+'[1]Иные услуги'!$C$6+HLOOKUP($DR$327,'[1]Услуги по передаче'!$G$5:$J$7,2,FALSE))</f>
        <v>5253.8600000000006</v>
      </c>
      <c r="BL342" s="77"/>
      <c r="BM342" s="77"/>
      <c r="BN342" s="77"/>
      <c r="BO342" s="77"/>
      <c r="BP342" s="78"/>
      <c r="BQ342" s="72">
        <f>IF($A342="-","-",ROUND(VLOOKUP($A342+ROUND(LEFT(BQ$330,2)/24,5),'[1]ОАО "АТС"'!$A$30:$F$773,6,FALSE)+HLOOKUP($DL$328,'[1]Сбытовая надбавка'!$F$5:$H$6,2,FALSE),2)+'[1]Иные услуги'!$C$6+HLOOKUP($DR$327,'[1]Услуги по передаче'!$G$5:$J$7,2,FALSE))</f>
        <v>5253.87</v>
      </c>
      <c r="BR342" s="77"/>
      <c r="BS342" s="77"/>
      <c r="BT342" s="77"/>
      <c r="BU342" s="77"/>
      <c r="BV342" s="78"/>
      <c r="BW342" s="72">
        <f>IF($A342="-","-",ROUND(VLOOKUP($A342+ROUND(LEFT(BW$330,2)/24,5),'[1]ОАО "АТС"'!$A$30:$F$773,6,FALSE)+HLOOKUP($DL$328,'[1]Сбытовая надбавка'!$F$5:$H$6,2,FALSE),2)+'[1]Иные услуги'!$C$6+HLOOKUP($DR$327,'[1]Услуги по передаче'!$G$5:$J$7,2,FALSE))</f>
        <v>5253.9</v>
      </c>
      <c r="BX342" s="77"/>
      <c r="BY342" s="77"/>
      <c r="BZ342" s="77"/>
      <c r="CA342" s="77"/>
      <c r="CB342" s="78"/>
      <c r="CC342" s="72">
        <f>IF($A342="-","-",ROUND(VLOOKUP($A342+ROUND(LEFT(CC$330,2)/24,5),'[1]ОАО "АТС"'!$A$30:$F$773,6,FALSE)+HLOOKUP($DL$328,'[1]Сбытовая надбавка'!$F$5:$H$6,2,FALSE),2)+'[1]Иные услуги'!$C$6+HLOOKUP($DR$327,'[1]Услуги по передаче'!$G$5:$J$7,2,FALSE))</f>
        <v>5253.9</v>
      </c>
      <c r="CD342" s="77"/>
      <c r="CE342" s="77"/>
      <c r="CF342" s="77"/>
      <c r="CG342" s="77"/>
      <c r="CH342" s="78"/>
      <c r="CI342" s="72">
        <f>IF($A342="-","-",ROUND(VLOOKUP($A342+ROUND(LEFT(CI$330,2)/24,5),'[1]ОАО "АТС"'!$A$30:$F$773,6,FALSE)+HLOOKUP($DL$328,'[1]Сбытовая надбавка'!$F$5:$H$6,2,FALSE),2)+'[1]Иные услуги'!$C$6+HLOOKUP($DR$327,'[1]Услуги по передаче'!$G$5:$J$7,2,FALSE))</f>
        <v>5253.9</v>
      </c>
      <c r="CJ342" s="77"/>
      <c r="CK342" s="77"/>
      <c r="CL342" s="77"/>
      <c r="CM342" s="77"/>
      <c r="CN342" s="78"/>
      <c r="CO342" s="72">
        <f>IF($A342="-","-",ROUND(VLOOKUP($A342+ROUND(LEFT(CO$330,2)/24,5),'[1]ОАО "АТС"'!$A$30:$F$773,6,FALSE)+HLOOKUP($DL$328,'[1]Сбытовая надбавка'!$F$5:$H$6,2,FALSE),2)+'[1]Иные услуги'!$C$6+HLOOKUP($DR$327,'[1]Услуги по передаче'!$G$5:$J$7,2,FALSE))</f>
        <v>5253.91</v>
      </c>
      <c r="CP342" s="77"/>
      <c r="CQ342" s="77"/>
      <c r="CR342" s="77"/>
      <c r="CS342" s="77"/>
      <c r="CT342" s="78"/>
      <c r="CU342" s="72">
        <f>IF($A342="-","-",ROUND(VLOOKUP($A342+ROUND(LEFT(CU$330,2)/24,5),'[1]ОАО "АТС"'!$A$30:$F$773,6,FALSE)+HLOOKUP($DL$328,'[1]Сбытовая надбавка'!$F$5:$H$6,2,FALSE),2)+'[1]Иные услуги'!$C$6+HLOOKUP($DR$327,'[1]Услуги по передаче'!$G$5:$J$7,2,FALSE))</f>
        <v>5253.91</v>
      </c>
      <c r="CV342" s="77"/>
      <c r="CW342" s="77"/>
      <c r="CX342" s="77"/>
      <c r="CY342" s="77"/>
      <c r="CZ342" s="78"/>
      <c r="DA342" s="72">
        <f>IF($A342="-","-",ROUND(VLOOKUP($A342+ROUND(LEFT(DA$330,2)/24,5),'[1]ОАО "АТС"'!$A$30:$F$773,6,FALSE)+HLOOKUP($DL$328,'[1]Сбытовая надбавка'!$F$5:$H$6,2,FALSE),2)+'[1]Иные услуги'!$C$6+HLOOKUP($DR$327,'[1]Услуги по передаче'!$G$5:$J$7,2,FALSE))</f>
        <v>5254.02</v>
      </c>
      <c r="DB342" s="77"/>
      <c r="DC342" s="77"/>
      <c r="DD342" s="77"/>
      <c r="DE342" s="77"/>
      <c r="DF342" s="78"/>
      <c r="DG342" s="72">
        <f>IF($A342="-","-",ROUND(VLOOKUP($A342+ROUND(LEFT(DG$330,2)/24,5),'[1]ОАО "АТС"'!$A$30:$F$773,6,FALSE)+HLOOKUP($DL$328,'[1]Сбытовая надбавка'!$F$5:$H$6,2,FALSE),2)+'[1]Иные услуги'!$C$6+HLOOKUP($DR$327,'[1]Услуги по передаче'!$G$5:$J$7,2,FALSE))</f>
        <v>5253.58</v>
      </c>
      <c r="DH342" s="77"/>
      <c r="DI342" s="77"/>
      <c r="DJ342" s="77"/>
      <c r="DK342" s="77"/>
      <c r="DL342" s="78"/>
      <c r="DM342" s="72">
        <f>IF($A342="-","-",ROUND(VLOOKUP($A342+ROUND(LEFT(DM$330,2)/24,5),'[1]ОАО "АТС"'!$A$30:$F$773,6,FALSE)+HLOOKUP($DL$328,'[1]Сбытовая надбавка'!$F$5:$H$6,2,FALSE),2)+'[1]Иные услуги'!$C$6+HLOOKUP($DR$327,'[1]Услуги по передаче'!$G$5:$J$7,2,FALSE))</f>
        <v>5285.5300000000007</v>
      </c>
      <c r="DN342" s="77"/>
      <c r="DO342" s="77"/>
      <c r="DP342" s="77"/>
      <c r="DQ342" s="77"/>
      <c r="DR342" s="78"/>
      <c r="DS342" s="72">
        <f>IF($A342="-","-",ROUND(VLOOKUP($A342+ROUND(LEFT(DS$330,2)/24,5),'[1]ОАО "АТС"'!$A$30:$F$773,6,FALSE)+HLOOKUP($DL$328,'[1]Сбытовая надбавка'!$F$5:$H$6,2,FALSE),2)+'[1]Иные услуги'!$C$6+HLOOKUP($DR$327,'[1]Услуги по передаче'!$G$5:$J$7,2,FALSE))</f>
        <v>5320.56</v>
      </c>
      <c r="DT342" s="77"/>
      <c r="DU342" s="77"/>
      <c r="DV342" s="77"/>
      <c r="DW342" s="77"/>
      <c r="DX342" s="78"/>
      <c r="DY342" s="72">
        <f>IF($A342="-","-",ROUND(VLOOKUP($A342+ROUND(LEFT(DY$330,2)/24,5),'[1]ОАО "АТС"'!$A$30:$F$773,6,FALSE)+HLOOKUP($DL$328,'[1]Сбытовая надбавка'!$F$5:$H$6,2,FALSE),2)+'[1]Иные услуги'!$C$6+HLOOKUP($DR$327,'[1]Услуги по передаче'!$G$5:$J$7,2,FALSE))</f>
        <v>5269.63</v>
      </c>
      <c r="DZ342" s="77"/>
      <c r="EA342" s="77"/>
      <c r="EB342" s="77"/>
      <c r="EC342" s="77"/>
      <c r="ED342" s="78"/>
      <c r="EE342" s="72">
        <f>IF($A342="-","-",ROUND(VLOOKUP($A342+ROUND(LEFT(EE$330,2)/24,5),'[1]ОАО "АТС"'!$A$30:$F$773,6,FALSE)+HLOOKUP($DL$328,'[1]Сбытовая надбавка'!$F$5:$H$6,2,FALSE),2)+'[1]Иные услуги'!$C$6+HLOOKUP($DR$327,'[1]Услуги по передаче'!$G$5:$J$7,2,FALSE))</f>
        <v>5252.13</v>
      </c>
      <c r="EF342" s="77"/>
      <c r="EG342" s="77"/>
      <c r="EH342" s="77"/>
      <c r="EI342" s="77"/>
      <c r="EJ342" s="78"/>
      <c r="EK342" s="72">
        <f>IF($A342="-","-",ROUND(VLOOKUP($A342+ROUND(LEFT(EK$330,2)/24,5),'[1]ОАО "АТС"'!$A$30:$F$773,6,FALSE)+HLOOKUP($DL$328,'[1]Сбытовая надбавка'!$F$5:$H$6,2,FALSE),2)+'[1]Иные услуги'!$C$6+HLOOKUP($DR$327,'[1]Услуги по передаче'!$G$5:$J$7,2,FALSE))</f>
        <v>5417.41</v>
      </c>
      <c r="EL342" s="77"/>
      <c r="EM342" s="77"/>
      <c r="EN342" s="77"/>
      <c r="EO342" s="77"/>
      <c r="EP342" s="78"/>
      <c r="EQ342" s="72">
        <f>IF($A342="-","-",ROUND(VLOOKUP($A342+ROUND(LEFT(EQ$330,2)/24,5),'[1]ОАО "АТС"'!$A$30:$F$773,6,FALSE)+HLOOKUP($DL$328,'[1]Сбытовая надбавка'!$F$5:$H$6,2,FALSE),2)+'[1]Иные услуги'!$C$6+HLOOKUP($DR$327,'[1]Услуги по передаче'!$G$5:$J$7,2,FALSE))</f>
        <v>5314.21</v>
      </c>
      <c r="ER342" s="77"/>
      <c r="ES342" s="77"/>
      <c r="ET342" s="77"/>
      <c r="EU342" s="77"/>
      <c r="EV342" s="78"/>
    </row>
    <row r="343" spans="1:152" s="38" customFormat="1" ht="15.75" customHeight="1" x14ac:dyDescent="0.2">
      <c r="A343" s="69">
        <f>$A$127</f>
        <v>44998</v>
      </c>
      <c r="B343" s="70"/>
      <c r="C343" s="70"/>
      <c r="D343" s="70"/>
      <c r="E343" s="70"/>
      <c r="F343" s="70"/>
      <c r="G343" s="70"/>
      <c r="H343" s="71"/>
      <c r="I343" s="72">
        <f>IF($A343="-","-",ROUND(VLOOKUP($A343+ROUND(LEFT(I$330,1)/24,5),'[1]ОАО "АТС"'!$A$30:$F$773,6,FALSE)+HLOOKUP($DL$328,'[1]Сбытовая надбавка'!$F$5:$H$6,2,FALSE),2)+'[1]Иные услуги'!$C$6+HLOOKUP($DR$327,'[1]Услуги по передаче'!$G$5:$J$7,2,FALSE))</f>
        <v>5253.4400000000005</v>
      </c>
      <c r="J343" s="77"/>
      <c r="K343" s="77"/>
      <c r="L343" s="77"/>
      <c r="M343" s="77"/>
      <c r="N343" s="78"/>
      <c r="O343" s="72">
        <f>IF($A343="-","-",ROUND(VLOOKUP($A343+ROUND(LEFT(O$330,1)/24,5),'[1]ОАО "АТС"'!$A$30:$F$773,6,FALSE)+HLOOKUP($DL$328,'[1]Сбытовая надбавка'!$F$5:$H$6,2,FALSE),2)+'[1]Иные услуги'!$C$6+HLOOKUP($DR$327,'[1]Услуги по передаче'!$G$5:$J$7,2,FALSE))</f>
        <v>5253.5</v>
      </c>
      <c r="P343" s="77"/>
      <c r="Q343" s="77"/>
      <c r="R343" s="77"/>
      <c r="S343" s="77"/>
      <c r="T343" s="78"/>
      <c r="U343" s="72">
        <f>IF($A343="-","-",ROUND(VLOOKUP($A343+ROUND(LEFT(U$330,1)/24,5),'[1]ОАО "АТС"'!$A$30:$F$773,6,FALSE)+HLOOKUP($DL$328,'[1]Сбытовая надбавка'!$F$5:$H$6,2,FALSE),2)+'[1]Иные услуги'!$C$6+HLOOKUP($DR$327,'[1]Услуги по передаче'!$G$5:$J$7,2,FALSE))</f>
        <v>5253.57</v>
      </c>
      <c r="V343" s="77"/>
      <c r="W343" s="77"/>
      <c r="X343" s="77"/>
      <c r="Y343" s="77"/>
      <c r="Z343" s="78"/>
      <c r="AA343" s="72">
        <f>IF($A343="-","-",ROUND(VLOOKUP($A343+ROUND(LEFT(AA$330,1)/24,5),'[1]ОАО "АТС"'!$A$30:$F$773,6,FALSE)+HLOOKUP($DL$328,'[1]Сбытовая надбавка'!$F$5:$H$6,2,FALSE),2)+'[1]Иные услуги'!$C$6+HLOOKUP($DR$327,'[1]Услуги по передаче'!$G$5:$J$7,2,FALSE))</f>
        <v>5253.56</v>
      </c>
      <c r="AB343" s="77"/>
      <c r="AC343" s="77"/>
      <c r="AD343" s="77"/>
      <c r="AE343" s="77"/>
      <c r="AF343" s="78"/>
      <c r="AG343" s="72">
        <f>IF($A343="-","-",ROUND(VLOOKUP($A343+ROUND(LEFT(AG$330,1)/24,5),'[1]ОАО "АТС"'!$A$30:$F$773,6,FALSE)+HLOOKUP($DL$328,'[1]Сбытовая надбавка'!$F$5:$H$6,2,FALSE),2)+'[1]Иные услуги'!$C$6+HLOOKUP($DR$327,'[1]Услуги по передаче'!$G$5:$J$7,2,FALSE))</f>
        <v>5253.54</v>
      </c>
      <c r="AH343" s="77"/>
      <c r="AI343" s="77"/>
      <c r="AJ343" s="77"/>
      <c r="AK343" s="77"/>
      <c r="AL343" s="78"/>
      <c r="AM343" s="72">
        <f>IF($A343="-","-",ROUND(VLOOKUP($A343+ROUND(LEFT(AM$330,1)/24,5),'[1]ОАО "АТС"'!$A$30:$F$773,6,FALSE)+HLOOKUP($DL$328,'[1]Сбытовая надбавка'!$F$5:$H$6,2,FALSE),2)+'[1]Иные услуги'!$C$6+HLOOKUP($DR$327,'[1]Услуги по передаче'!$G$5:$J$7,2,FALSE))</f>
        <v>5253.54</v>
      </c>
      <c r="AN343" s="77"/>
      <c r="AO343" s="77"/>
      <c r="AP343" s="77"/>
      <c r="AQ343" s="77"/>
      <c r="AR343" s="78"/>
      <c r="AS343" s="72">
        <f>IF($A343="-","-",ROUND(VLOOKUP($A343+ROUND(LEFT(AS$330,1)/24,5),'[1]ОАО "АТС"'!$A$30:$F$773,6,FALSE)+HLOOKUP($DL$328,'[1]Сбытовая надбавка'!$F$5:$H$6,2,FALSE),2)+'[1]Иные услуги'!$C$6+HLOOKUP($DR$327,'[1]Услуги по передаче'!$G$5:$J$7,2,FALSE))</f>
        <v>5252.9</v>
      </c>
      <c r="AT343" s="77"/>
      <c r="AU343" s="77"/>
      <c r="AV343" s="77"/>
      <c r="AW343" s="77"/>
      <c r="AX343" s="78"/>
      <c r="AY343" s="72">
        <f>IF($A343="-","-",ROUND(VLOOKUP($A343+ROUND(LEFT(AY$330,1)/24,5),'[1]ОАО "АТС"'!$A$30:$F$773,6,FALSE)+HLOOKUP($DL$328,'[1]Сбытовая надбавка'!$F$5:$H$6,2,FALSE),2)+'[1]Иные услуги'!$C$6+HLOOKUP($DR$327,'[1]Услуги по передаче'!$G$5:$J$7,2,FALSE))</f>
        <v>5321.79</v>
      </c>
      <c r="AZ343" s="77"/>
      <c r="BA343" s="77"/>
      <c r="BB343" s="77"/>
      <c r="BC343" s="77"/>
      <c r="BD343" s="78"/>
      <c r="BE343" s="72">
        <f>IF($A343="-","-",ROUND(VLOOKUP($A343+ROUND(LEFT(BE$330,1)/24,5),'[1]ОАО "АТС"'!$A$30:$F$773,6,FALSE)+HLOOKUP($DL$328,'[1]Сбытовая надбавка'!$F$5:$H$6,2,FALSE),2)+'[1]Иные услуги'!$C$6+HLOOKUP($DR$327,'[1]Услуги по передаче'!$G$5:$J$7,2,FALSE))</f>
        <v>5253.09</v>
      </c>
      <c r="BF343" s="77"/>
      <c r="BG343" s="77"/>
      <c r="BH343" s="77"/>
      <c r="BI343" s="77"/>
      <c r="BJ343" s="78"/>
      <c r="BK343" s="72">
        <f>IF($A343="-","-",ROUND(VLOOKUP($A343+ROUND(LEFT(BK$330,1)/24,5),'[1]ОАО "АТС"'!$A$30:$F$773,6,FALSE)+HLOOKUP($DL$328,'[1]Сбытовая надбавка'!$F$5:$H$6,2,FALSE),2)+'[1]Иные услуги'!$C$6+HLOOKUP($DR$327,'[1]Услуги по передаче'!$G$5:$J$7,2,FALSE))</f>
        <v>5315.97</v>
      </c>
      <c r="BL343" s="77"/>
      <c r="BM343" s="77"/>
      <c r="BN343" s="77"/>
      <c r="BO343" s="77"/>
      <c r="BP343" s="78"/>
      <c r="BQ343" s="72">
        <f>IF($A343="-","-",ROUND(VLOOKUP($A343+ROUND(LEFT(BQ$330,2)/24,5),'[1]ОАО "АТС"'!$A$30:$F$773,6,FALSE)+HLOOKUP($DL$328,'[1]Сбытовая надбавка'!$F$5:$H$6,2,FALSE),2)+'[1]Иные услуги'!$C$6+HLOOKUP($DR$327,'[1]Услуги по передаче'!$G$5:$J$7,2,FALSE))</f>
        <v>5354.64</v>
      </c>
      <c r="BR343" s="77"/>
      <c r="BS343" s="77"/>
      <c r="BT343" s="77"/>
      <c r="BU343" s="77"/>
      <c r="BV343" s="78"/>
      <c r="BW343" s="72">
        <f>IF($A343="-","-",ROUND(VLOOKUP($A343+ROUND(LEFT(BW$330,2)/24,5),'[1]ОАО "АТС"'!$A$30:$F$773,6,FALSE)+HLOOKUP($DL$328,'[1]Сбытовая надбавка'!$F$5:$H$6,2,FALSE),2)+'[1]Иные услуги'!$C$6+HLOOKUP($DR$327,'[1]Услуги по передаче'!$G$5:$J$7,2,FALSE))</f>
        <v>5363.71</v>
      </c>
      <c r="BX343" s="77"/>
      <c r="BY343" s="77"/>
      <c r="BZ343" s="77"/>
      <c r="CA343" s="77"/>
      <c r="CB343" s="78"/>
      <c r="CC343" s="72">
        <f>IF($A343="-","-",ROUND(VLOOKUP($A343+ROUND(LEFT(CC$330,2)/24,5),'[1]ОАО "АТС"'!$A$30:$F$773,6,FALSE)+HLOOKUP($DL$328,'[1]Сбытовая надбавка'!$F$5:$H$6,2,FALSE),2)+'[1]Иные услуги'!$C$6+HLOOKUP($DR$327,'[1]Услуги по передаче'!$G$5:$J$7,2,FALSE))</f>
        <v>5330.7000000000007</v>
      </c>
      <c r="CD343" s="77"/>
      <c r="CE343" s="77"/>
      <c r="CF343" s="77"/>
      <c r="CG343" s="77"/>
      <c r="CH343" s="78"/>
      <c r="CI343" s="72">
        <f>IF($A343="-","-",ROUND(VLOOKUP($A343+ROUND(LEFT(CI$330,2)/24,5),'[1]ОАО "АТС"'!$A$30:$F$773,6,FALSE)+HLOOKUP($DL$328,'[1]Сбытовая надбавка'!$F$5:$H$6,2,FALSE),2)+'[1]Иные услуги'!$C$6+HLOOKUP($DR$327,'[1]Услуги по передаче'!$G$5:$J$7,2,FALSE))</f>
        <v>5321.43</v>
      </c>
      <c r="CJ343" s="77"/>
      <c r="CK343" s="77"/>
      <c r="CL343" s="77"/>
      <c r="CM343" s="77"/>
      <c r="CN343" s="78"/>
      <c r="CO343" s="72">
        <f>IF($A343="-","-",ROUND(VLOOKUP($A343+ROUND(LEFT(CO$330,2)/24,5),'[1]ОАО "АТС"'!$A$30:$F$773,6,FALSE)+HLOOKUP($DL$328,'[1]Сбытовая надбавка'!$F$5:$H$6,2,FALSE),2)+'[1]Иные услуги'!$C$6+HLOOKUP($DR$327,'[1]Услуги по передаче'!$G$5:$J$7,2,FALSE))</f>
        <v>5309.72</v>
      </c>
      <c r="CP343" s="77"/>
      <c r="CQ343" s="77"/>
      <c r="CR343" s="77"/>
      <c r="CS343" s="77"/>
      <c r="CT343" s="78"/>
      <c r="CU343" s="72">
        <f>IF($A343="-","-",ROUND(VLOOKUP($A343+ROUND(LEFT(CU$330,2)/24,5),'[1]ОАО "АТС"'!$A$30:$F$773,6,FALSE)+HLOOKUP($DL$328,'[1]Сбытовая надбавка'!$F$5:$H$6,2,FALSE),2)+'[1]Иные услуги'!$C$6+HLOOKUP($DR$327,'[1]Услуги по передаче'!$G$5:$J$7,2,FALSE))</f>
        <v>5297.7300000000005</v>
      </c>
      <c r="CV343" s="77"/>
      <c r="CW343" s="77"/>
      <c r="CX343" s="77"/>
      <c r="CY343" s="77"/>
      <c r="CZ343" s="78"/>
      <c r="DA343" s="72">
        <f>IF($A343="-","-",ROUND(VLOOKUP($A343+ROUND(LEFT(DA$330,2)/24,5),'[1]ОАО "АТС"'!$A$30:$F$773,6,FALSE)+HLOOKUP($DL$328,'[1]Сбытовая надбавка'!$F$5:$H$6,2,FALSE),2)+'[1]Иные услуги'!$C$6+HLOOKUP($DR$327,'[1]Услуги по передаче'!$G$5:$J$7,2,FALSE))</f>
        <v>5308.9400000000005</v>
      </c>
      <c r="DB343" s="77"/>
      <c r="DC343" s="77"/>
      <c r="DD343" s="77"/>
      <c r="DE343" s="77"/>
      <c r="DF343" s="78"/>
      <c r="DG343" s="72">
        <f>IF($A343="-","-",ROUND(VLOOKUP($A343+ROUND(LEFT(DG$330,2)/24,5),'[1]ОАО "АТС"'!$A$30:$F$773,6,FALSE)+HLOOKUP($DL$328,'[1]Сбытовая надбавка'!$F$5:$H$6,2,FALSE),2)+'[1]Иные услуги'!$C$6+HLOOKUP($DR$327,'[1]Услуги по передаче'!$G$5:$J$7,2,FALSE))</f>
        <v>5330.43</v>
      </c>
      <c r="DH343" s="77"/>
      <c r="DI343" s="77"/>
      <c r="DJ343" s="77"/>
      <c r="DK343" s="77"/>
      <c r="DL343" s="78"/>
      <c r="DM343" s="72">
        <f>IF($A343="-","-",ROUND(VLOOKUP($A343+ROUND(LEFT(DM$330,2)/24,5),'[1]ОАО "АТС"'!$A$30:$F$773,6,FALSE)+HLOOKUP($DL$328,'[1]Сбытовая надбавка'!$F$5:$H$6,2,FALSE),2)+'[1]Иные услуги'!$C$6+HLOOKUP($DR$327,'[1]Услуги по передаче'!$G$5:$J$7,2,FALSE))</f>
        <v>5356.1100000000006</v>
      </c>
      <c r="DN343" s="77"/>
      <c r="DO343" s="77"/>
      <c r="DP343" s="77"/>
      <c r="DQ343" s="77"/>
      <c r="DR343" s="78"/>
      <c r="DS343" s="72">
        <f>IF($A343="-","-",ROUND(VLOOKUP($A343+ROUND(LEFT(DS$330,2)/24,5),'[1]ОАО "АТС"'!$A$30:$F$773,6,FALSE)+HLOOKUP($DL$328,'[1]Сбытовая надбавка'!$F$5:$H$6,2,FALSE),2)+'[1]Иные услуги'!$C$6+HLOOKUP($DR$327,'[1]Услуги по передаче'!$G$5:$J$7,2,FALSE))</f>
        <v>5337.54</v>
      </c>
      <c r="DT343" s="77"/>
      <c r="DU343" s="77"/>
      <c r="DV343" s="77"/>
      <c r="DW343" s="77"/>
      <c r="DX343" s="78"/>
      <c r="DY343" s="72">
        <f>IF($A343="-","-",ROUND(VLOOKUP($A343+ROUND(LEFT(DY$330,2)/24,5),'[1]ОАО "АТС"'!$A$30:$F$773,6,FALSE)+HLOOKUP($DL$328,'[1]Сбытовая надбавка'!$F$5:$H$6,2,FALSE),2)+'[1]Иные услуги'!$C$6+HLOOKUP($DR$327,'[1]Услуги по передаче'!$G$5:$J$7,2,FALSE))</f>
        <v>5279.21</v>
      </c>
      <c r="DZ343" s="77"/>
      <c r="EA343" s="77"/>
      <c r="EB343" s="77"/>
      <c r="EC343" s="77"/>
      <c r="ED343" s="78"/>
      <c r="EE343" s="72">
        <f>IF($A343="-","-",ROUND(VLOOKUP($A343+ROUND(LEFT(EE$330,2)/24,5),'[1]ОАО "АТС"'!$A$30:$F$773,6,FALSE)+HLOOKUP($DL$328,'[1]Сбытовая надбавка'!$F$5:$H$6,2,FALSE),2)+'[1]Иные услуги'!$C$6+HLOOKUP($DR$327,'[1]Услуги по передаче'!$G$5:$J$7,2,FALSE))</f>
        <v>5251.9</v>
      </c>
      <c r="EF343" s="77"/>
      <c r="EG343" s="77"/>
      <c r="EH343" s="77"/>
      <c r="EI343" s="77"/>
      <c r="EJ343" s="78"/>
      <c r="EK343" s="72">
        <f>IF($A343="-","-",ROUND(VLOOKUP($A343+ROUND(LEFT(EK$330,2)/24,5),'[1]ОАО "АТС"'!$A$30:$F$773,6,FALSE)+HLOOKUP($DL$328,'[1]Сбытовая надбавка'!$F$5:$H$6,2,FALSE),2)+'[1]Иные услуги'!$C$6+HLOOKUP($DR$327,'[1]Услуги по передаче'!$G$5:$J$7,2,FALSE))</f>
        <v>5423.92</v>
      </c>
      <c r="EL343" s="77"/>
      <c r="EM343" s="77"/>
      <c r="EN343" s="77"/>
      <c r="EO343" s="77"/>
      <c r="EP343" s="78"/>
      <c r="EQ343" s="72">
        <f>IF($A343="-","-",ROUND(VLOOKUP($A343+ROUND(LEFT(EQ$330,2)/24,5),'[1]ОАО "АТС"'!$A$30:$F$773,6,FALSE)+HLOOKUP($DL$328,'[1]Сбытовая надбавка'!$F$5:$H$6,2,FALSE),2)+'[1]Иные услуги'!$C$6+HLOOKUP($DR$327,'[1]Услуги по передаче'!$G$5:$J$7,2,FALSE))</f>
        <v>5337.7800000000007</v>
      </c>
      <c r="ER343" s="77"/>
      <c r="ES343" s="77"/>
      <c r="ET343" s="77"/>
      <c r="EU343" s="77"/>
      <c r="EV343" s="78"/>
    </row>
    <row r="344" spans="1:152" s="38" customFormat="1" ht="15.75" customHeight="1" x14ac:dyDescent="0.2">
      <c r="A344" s="69">
        <f>$A$128</f>
        <v>44999</v>
      </c>
      <c r="B344" s="70"/>
      <c r="C344" s="70"/>
      <c r="D344" s="70"/>
      <c r="E344" s="70"/>
      <c r="F344" s="70"/>
      <c r="G344" s="70"/>
      <c r="H344" s="71"/>
      <c r="I344" s="72">
        <f>IF($A344="-","-",ROUND(VLOOKUP($A344+ROUND(LEFT(I$330,1)/24,5),'[1]ОАО "АТС"'!$A$30:$F$773,6,FALSE)+HLOOKUP($DL$328,'[1]Сбытовая надбавка'!$F$5:$H$6,2,FALSE),2)+'[1]Иные услуги'!$C$6+HLOOKUP($DR$327,'[1]Услуги по передаче'!$G$5:$J$7,2,FALSE))</f>
        <v>5253.5</v>
      </c>
      <c r="J344" s="77"/>
      <c r="K344" s="77"/>
      <c r="L344" s="77"/>
      <c r="M344" s="77"/>
      <c r="N344" s="78"/>
      <c r="O344" s="72">
        <f>IF($A344="-","-",ROUND(VLOOKUP($A344+ROUND(LEFT(O$330,1)/24,5),'[1]ОАО "АТС"'!$A$30:$F$773,6,FALSE)+HLOOKUP($DL$328,'[1]Сбытовая надбавка'!$F$5:$H$6,2,FALSE),2)+'[1]Иные услуги'!$C$6+HLOOKUP($DR$327,'[1]Услуги по передаче'!$G$5:$J$7,2,FALSE))</f>
        <v>5253.46</v>
      </c>
      <c r="P344" s="77"/>
      <c r="Q344" s="77"/>
      <c r="R344" s="77"/>
      <c r="S344" s="77"/>
      <c r="T344" s="78"/>
      <c r="U344" s="72">
        <f>IF($A344="-","-",ROUND(VLOOKUP($A344+ROUND(LEFT(U$330,1)/24,5),'[1]ОАО "АТС"'!$A$30:$F$773,6,FALSE)+HLOOKUP($DL$328,'[1]Сбытовая надбавка'!$F$5:$H$6,2,FALSE),2)+'[1]Иные услуги'!$C$6+HLOOKUP($DR$327,'[1]Услуги по передаче'!$G$5:$J$7,2,FALSE))</f>
        <v>5253.56</v>
      </c>
      <c r="V344" s="77"/>
      <c r="W344" s="77"/>
      <c r="X344" s="77"/>
      <c r="Y344" s="77"/>
      <c r="Z344" s="78"/>
      <c r="AA344" s="72">
        <f>IF($A344="-","-",ROUND(VLOOKUP($A344+ROUND(LEFT(AA$330,1)/24,5),'[1]ОАО "АТС"'!$A$30:$F$773,6,FALSE)+HLOOKUP($DL$328,'[1]Сбытовая надбавка'!$F$5:$H$6,2,FALSE),2)+'[1]Иные услуги'!$C$6+HLOOKUP($DR$327,'[1]Услуги по передаче'!$G$5:$J$7,2,FALSE))</f>
        <v>5253.5300000000007</v>
      </c>
      <c r="AB344" s="77"/>
      <c r="AC344" s="77"/>
      <c r="AD344" s="77"/>
      <c r="AE344" s="77"/>
      <c r="AF344" s="78"/>
      <c r="AG344" s="72">
        <f>IF($A344="-","-",ROUND(VLOOKUP($A344+ROUND(LEFT(AG$330,1)/24,5),'[1]ОАО "АТС"'!$A$30:$F$773,6,FALSE)+HLOOKUP($DL$328,'[1]Сбытовая надбавка'!$F$5:$H$6,2,FALSE),2)+'[1]Иные услуги'!$C$6+HLOOKUP($DR$327,'[1]Услуги по передаче'!$G$5:$J$7,2,FALSE))</f>
        <v>5253.55</v>
      </c>
      <c r="AH344" s="77"/>
      <c r="AI344" s="77"/>
      <c r="AJ344" s="77"/>
      <c r="AK344" s="77"/>
      <c r="AL344" s="78"/>
      <c r="AM344" s="72">
        <f>IF($A344="-","-",ROUND(VLOOKUP($A344+ROUND(LEFT(AM$330,1)/24,5),'[1]ОАО "АТС"'!$A$30:$F$773,6,FALSE)+HLOOKUP($DL$328,'[1]Сбытовая надбавка'!$F$5:$H$6,2,FALSE),2)+'[1]Иные услуги'!$C$6+HLOOKUP($DR$327,'[1]Услуги по передаче'!$G$5:$J$7,2,FALSE))</f>
        <v>5253.49</v>
      </c>
      <c r="AN344" s="77"/>
      <c r="AO344" s="77"/>
      <c r="AP344" s="77"/>
      <c r="AQ344" s="77"/>
      <c r="AR344" s="78"/>
      <c r="AS344" s="72">
        <f>IF($A344="-","-",ROUND(VLOOKUP($A344+ROUND(LEFT(AS$330,1)/24,5),'[1]ОАО "АТС"'!$A$30:$F$773,6,FALSE)+HLOOKUP($DL$328,'[1]Сбытовая надбавка'!$F$5:$H$6,2,FALSE),2)+'[1]Иные услуги'!$C$6+HLOOKUP($DR$327,'[1]Услуги по передаче'!$G$5:$J$7,2,FALSE))</f>
        <v>5252.72</v>
      </c>
      <c r="AT344" s="77"/>
      <c r="AU344" s="77"/>
      <c r="AV344" s="77"/>
      <c r="AW344" s="77"/>
      <c r="AX344" s="78"/>
      <c r="AY344" s="72">
        <f>IF($A344="-","-",ROUND(VLOOKUP($A344+ROUND(LEFT(AY$330,1)/24,5),'[1]ОАО "АТС"'!$A$30:$F$773,6,FALSE)+HLOOKUP($DL$328,'[1]Сбытовая надбавка'!$F$5:$H$6,2,FALSE),2)+'[1]Иные услуги'!$C$6+HLOOKUP($DR$327,'[1]Услуги по передаче'!$G$5:$J$7,2,FALSE))</f>
        <v>5352.2300000000005</v>
      </c>
      <c r="AZ344" s="77"/>
      <c r="BA344" s="77"/>
      <c r="BB344" s="77"/>
      <c r="BC344" s="77"/>
      <c r="BD344" s="78"/>
      <c r="BE344" s="72">
        <f>IF($A344="-","-",ROUND(VLOOKUP($A344+ROUND(LEFT(BE$330,1)/24,5),'[1]ОАО "АТС"'!$A$30:$F$773,6,FALSE)+HLOOKUP($DL$328,'[1]Сбытовая надбавка'!$F$5:$H$6,2,FALSE),2)+'[1]Иные услуги'!$C$6+HLOOKUP($DR$327,'[1]Услуги по передаче'!$G$5:$J$7,2,FALSE))</f>
        <v>5253.51</v>
      </c>
      <c r="BF344" s="77"/>
      <c r="BG344" s="77"/>
      <c r="BH344" s="77"/>
      <c r="BI344" s="77"/>
      <c r="BJ344" s="78"/>
      <c r="BK344" s="72">
        <f>IF($A344="-","-",ROUND(VLOOKUP($A344+ROUND(LEFT(BK$330,1)/24,5),'[1]ОАО "АТС"'!$A$30:$F$773,6,FALSE)+HLOOKUP($DL$328,'[1]Сбытовая надбавка'!$F$5:$H$6,2,FALSE),2)+'[1]Иные услуги'!$C$6+HLOOKUP($DR$327,'[1]Услуги по передаче'!$G$5:$J$7,2,FALSE))</f>
        <v>5304.57</v>
      </c>
      <c r="BL344" s="77"/>
      <c r="BM344" s="77"/>
      <c r="BN344" s="77"/>
      <c r="BO344" s="77"/>
      <c r="BP344" s="78"/>
      <c r="BQ344" s="72">
        <f>IF($A344="-","-",ROUND(VLOOKUP($A344+ROUND(LEFT(BQ$330,2)/24,5),'[1]ОАО "АТС"'!$A$30:$F$773,6,FALSE)+HLOOKUP($DL$328,'[1]Сбытовая надбавка'!$F$5:$H$6,2,FALSE),2)+'[1]Иные услуги'!$C$6+HLOOKUP($DR$327,'[1]Услуги по передаче'!$G$5:$J$7,2,FALSE))</f>
        <v>5320.34</v>
      </c>
      <c r="BR344" s="77"/>
      <c r="BS344" s="77"/>
      <c r="BT344" s="77"/>
      <c r="BU344" s="77"/>
      <c r="BV344" s="78"/>
      <c r="BW344" s="72">
        <f>IF($A344="-","-",ROUND(VLOOKUP($A344+ROUND(LEFT(BW$330,2)/24,5),'[1]ОАО "АТС"'!$A$30:$F$773,6,FALSE)+HLOOKUP($DL$328,'[1]Сбытовая надбавка'!$F$5:$H$6,2,FALSE),2)+'[1]Иные услуги'!$C$6+HLOOKUP($DR$327,'[1]Услуги по передаче'!$G$5:$J$7,2,FALSE))</f>
        <v>5309.46</v>
      </c>
      <c r="BX344" s="77"/>
      <c r="BY344" s="77"/>
      <c r="BZ344" s="77"/>
      <c r="CA344" s="77"/>
      <c r="CB344" s="78"/>
      <c r="CC344" s="72">
        <f>IF($A344="-","-",ROUND(VLOOKUP($A344+ROUND(LEFT(CC$330,2)/24,5),'[1]ОАО "АТС"'!$A$30:$F$773,6,FALSE)+HLOOKUP($DL$328,'[1]Сбытовая надбавка'!$F$5:$H$6,2,FALSE),2)+'[1]Иные услуги'!$C$6+HLOOKUP($DR$327,'[1]Услуги по передаче'!$G$5:$J$7,2,FALSE))</f>
        <v>5287.91</v>
      </c>
      <c r="CD344" s="77"/>
      <c r="CE344" s="77"/>
      <c r="CF344" s="77"/>
      <c r="CG344" s="77"/>
      <c r="CH344" s="78"/>
      <c r="CI344" s="72">
        <f>IF($A344="-","-",ROUND(VLOOKUP($A344+ROUND(LEFT(CI$330,2)/24,5),'[1]ОАО "АТС"'!$A$30:$F$773,6,FALSE)+HLOOKUP($DL$328,'[1]Сбытовая надбавка'!$F$5:$H$6,2,FALSE),2)+'[1]Иные услуги'!$C$6+HLOOKUP($DR$327,'[1]Услуги по передаче'!$G$5:$J$7,2,FALSE))</f>
        <v>5271.54</v>
      </c>
      <c r="CJ344" s="77"/>
      <c r="CK344" s="77"/>
      <c r="CL344" s="77"/>
      <c r="CM344" s="77"/>
      <c r="CN344" s="78"/>
      <c r="CO344" s="72">
        <f>IF($A344="-","-",ROUND(VLOOKUP($A344+ROUND(LEFT(CO$330,2)/24,5),'[1]ОАО "АТС"'!$A$30:$F$773,6,FALSE)+HLOOKUP($DL$328,'[1]Сбытовая надбавка'!$F$5:$H$6,2,FALSE),2)+'[1]Иные услуги'!$C$6+HLOOKUP($DR$327,'[1]Услуги по передаче'!$G$5:$J$7,2,FALSE))</f>
        <v>5265.4</v>
      </c>
      <c r="CP344" s="77"/>
      <c r="CQ344" s="77"/>
      <c r="CR344" s="77"/>
      <c r="CS344" s="77"/>
      <c r="CT344" s="78"/>
      <c r="CU344" s="72">
        <f>IF($A344="-","-",ROUND(VLOOKUP($A344+ROUND(LEFT(CU$330,2)/24,5),'[1]ОАО "АТС"'!$A$30:$F$773,6,FALSE)+HLOOKUP($DL$328,'[1]Сбытовая надбавка'!$F$5:$H$6,2,FALSE),2)+'[1]Иные услуги'!$C$6+HLOOKUP($DR$327,'[1]Услуги по передаче'!$G$5:$J$7,2,FALSE))</f>
        <v>5259.07</v>
      </c>
      <c r="CV344" s="77"/>
      <c r="CW344" s="77"/>
      <c r="CX344" s="77"/>
      <c r="CY344" s="77"/>
      <c r="CZ344" s="78"/>
      <c r="DA344" s="72">
        <f>IF($A344="-","-",ROUND(VLOOKUP($A344+ROUND(LEFT(DA$330,2)/24,5),'[1]ОАО "АТС"'!$A$30:$F$773,6,FALSE)+HLOOKUP($DL$328,'[1]Сбытовая надбавка'!$F$5:$H$6,2,FALSE),2)+'[1]Иные услуги'!$C$6+HLOOKUP($DR$327,'[1]Услуги по передаче'!$G$5:$J$7,2,FALSE))</f>
        <v>5253.6</v>
      </c>
      <c r="DB344" s="77"/>
      <c r="DC344" s="77"/>
      <c r="DD344" s="77"/>
      <c r="DE344" s="77"/>
      <c r="DF344" s="78"/>
      <c r="DG344" s="72">
        <f>IF($A344="-","-",ROUND(VLOOKUP($A344+ROUND(LEFT(DG$330,2)/24,5),'[1]ОАО "АТС"'!$A$30:$F$773,6,FALSE)+HLOOKUP($DL$328,'[1]Сбытовая надбавка'!$F$5:$H$6,2,FALSE),2)+'[1]Иные услуги'!$C$6+HLOOKUP($DR$327,'[1]Услуги по передаче'!$G$5:$J$7,2,FALSE))</f>
        <v>5253.65</v>
      </c>
      <c r="DH344" s="77"/>
      <c r="DI344" s="77"/>
      <c r="DJ344" s="77"/>
      <c r="DK344" s="77"/>
      <c r="DL344" s="78"/>
      <c r="DM344" s="72">
        <f>IF($A344="-","-",ROUND(VLOOKUP($A344+ROUND(LEFT(DM$330,2)/24,5),'[1]ОАО "АТС"'!$A$30:$F$773,6,FALSE)+HLOOKUP($DL$328,'[1]Сбытовая надбавка'!$F$5:$H$6,2,FALSE),2)+'[1]Иные услуги'!$C$6+HLOOKUP($DR$327,'[1]Услуги по передаче'!$G$5:$J$7,2,FALSE))</f>
        <v>5298.74</v>
      </c>
      <c r="DN344" s="77"/>
      <c r="DO344" s="77"/>
      <c r="DP344" s="77"/>
      <c r="DQ344" s="77"/>
      <c r="DR344" s="78"/>
      <c r="DS344" s="72">
        <f>IF($A344="-","-",ROUND(VLOOKUP($A344+ROUND(LEFT(DS$330,2)/24,5),'[1]ОАО "АТС"'!$A$30:$F$773,6,FALSE)+HLOOKUP($DL$328,'[1]Сбытовая надбавка'!$F$5:$H$6,2,FALSE),2)+'[1]Иные услуги'!$C$6+HLOOKUP($DR$327,'[1]Услуги по передаче'!$G$5:$J$7,2,FALSE))</f>
        <v>5308.65</v>
      </c>
      <c r="DT344" s="77"/>
      <c r="DU344" s="77"/>
      <c r="DV344" s="77"/>
      <c r="DW344" s="77"/>
      <c r="DX344" s="78"/>
      <c r="DY344" s="72">
        <f>IF($A344="-","-",ROUND(VLOOKUP($A344+ROUND(LEFT(DY$330,2)/24,5),'[1]ОАО "АТС"'!$A$30:$F$773,6,FALSE)+HLOOKUP($DL$328,'[1]Сбытовая надбавка'!$F$5:$H$6,2,FALSE),2)+'[1]Иные услуги'!$C$6+HLOOKUP($DR$327,'[1]Услуги по передаче'!$G$5:$J$7,2,FALSE))</f>
        <v>5252.7300000000005</v>
      </c>
      <c r="DZ344" s="77"/>
      <c r="EA344" s="77"/>
      <c r="EB344" s="77"/>
      <c r="EC344" s="77"/>
      <c r="ED344" s="78"/>
      <c r="EE344" s="72">
        <f>IF($A344="-","-",ROUND(VLOOKUP($A344+ROUND(LEFT(EE$330,2)/24,5),'[1]ОАО "АТС"'!$A$30:$F$773,6,FALSE)+HLOOKUP($DL$328,'[1]Сбытовая надбавка'!$F$5:$H$6,2,FALSE),2)+'[1]Иные услуги'!$C$6+HLOOKUP($DR$327,'[1]Услуги по передаче'!$G$5:$J$7,2,FALSE))</f>
        <v>5251.9800000000005</v>
      </c>
      <c r="EF344" s="77"/>
      <c r="EG344" s="77"/>
      <c r="EH344" s="77"/>
      <c r="EI344" s="77"/>
      <c r="EJ344" s="78"/>
      <c r="EK344" s="72">
        <f>IF($A344="-","-",ROUND(VLOOKUP($A344+ROUND(LEFT(EK$330,2)/24,5),'[1]ОАО "АТС"'!$A$30:$F$773,6,FALSE)+HLOOKUP($DL$328,'[1]Сбытовая надбавка'!$F$5:$H$6,2,FALSE),2)+'[1]Иные услуги'!$C$6+HLOOKUP($DR$327,'[1]Услуги по передаче'!$G$5:$J$7,2,FALSE))</f>
        <v>5398.99</v>
      </c>
      <c r="EL344" s="77"/>
      <c r="EM344" s="77"/>
      <c r="EN344" s="77"/>
      <c r="EO344" s="77"/>
      <c r="EP344" s="78"/>
      <c r="EQ344" s="72">
        <f>IF($A344="-","-",ROUND(VLOOKUP($A344+ROUND(LEFT(EQ$330,2)/24,5),'[1]ОАО "АТС"'!$A$30:$F$773,6,FALSE)+HLOOKUP($DL$328,'[1]Сбытовая надбавка'!$F$5:$H$6,2,FALSE),2)+'[1]Иные услуги'!$C$6+HLOOKUP($DR$327,'[1]Услуги по передаче'!$G$5:$J$7,2,FALSE))</f>
        <v>5280.59</v>
      </c>
      <c r="ER344" s="77"/>
      <c r="ES344" s="77"/>
      <c r="ET344" s="77"/>
      <c r="EU344" s="77"/>
      <c r="EV344" s="78"/>
    </row>
    <row r="345" spans="1:152" s="38" customFormat="1" ht="15.75" customHeight="1" x14ac:dyDescent="0.2">
      <c r="A345" s="69">
        <f>$A$129</f>
        <v>45000</v>
      </c>
      <c r="B345" s="70"/>
      <c r="C345" s="70"/>
      <c r="D345" s="70"/>
      <c r="E345" s="70"/>
      <c r="F345" s="70"/>
      <c r="G345" s="70"/>
      <c r="H345" s="71"/>
      <c r="I345" s="72">
        <f>IF($A345="-","-",ROUND(VLOOKUP($A345+ROUND(LEFT(I$330,1)/24,5),'[1]ОАО "АТС"'!$A$30:$F$773,6,FALSE)+HLOOKUP($DL$328,'[1]Сбытовая надбавка'!$F$5:$H$6,2,FALSE),2)+'[1]Иные услуги'!$C$6+HLOOKUP($DR$327,'[1]Услуги по передаче'!$G$5:$J$7,2,FALSE))</f>
        <v>5253.83</v>
      </c>
      <c r="J345" s="77"/>
      <c r="K345" s="77"/>
      <c r="L345" s="77"/>
      <c r="M345" s="77"/>
      <c r="N345" s="78"/>
      <c r="O345" s="72">
        <f>IF($A345="-","-",ROUND(VLOOKUP($A345+ROUND(LEFT(O$330,1)/24,5),'[1]ОАО "АТС"'!$A$30:$F$773,6,FALSE)+HLOOKUP($DL$328,'[1]Сбытовая надбавка'!$F$5:$H$6,2,FALSE),2)+'[1]Иные услуги'!$C$6+HLOOKUP($DR$327,'[1]Услуги по передаче'!$G$5:$J$7,2,FALSE))</f>
        <v>5253.93</v>
      </c>
      <c r="P345" s="77"/>
      <c r="Q345" s="77"/>
      <c r="R345" s="77"/>
      <c r="S345" s="77"/>
      <c r="T345" s="78"/>
      <c r="U345" s="72">
        <f>IF($A345="-","-",ROUND(VLOOKUP($A345+ROUND(LEFT(U$330,1)/24,5),'[1]ОАО "АТС"'!$A$30:$F$773,6,FALSE)+HLOOKUP($DL$328,'[1]Сбытовая надбавка'!$F$5:$H$6,2,FALSE),2)+'[1]Иные услуги'!$C$6+HLOOKUP($DR$327,'[1]Услуги по передаче'!$G$5:$J$7,2,FALSE))</f>
        <v>5253.9500000000007</v>
      </c>
      <c r="V345" s="77"/>
      <c r="W345" s="77"/>
      <c r="X345" s="77"/>
      <c r="Y345" s="77"/>
      <c r="Z345" s="78"/>
      <c r="AA345" s="72">
        <f>IF($A345="-","-",ROUND(VLOOKUP($A345+ROUND(LEFT(AA$330,1)/24,5),'[1]ОАО "АТС"'!$A$30:$F$773,6,FALSE)+HLOOKUP($DL$328,'[1]Сбытовая надбавка'!$F$5:$H$6,2,FALSE),2)+'[1]Иные услуги'!$C$6+HLOOKUP($DR$327,'[1]Услуги по передаче'!$G$5:$J$7,2,FALSE))</f>
        <v>5253.9500000000007</v>
      </c>
      <c r="AB345" s="77"/>
      <c r="AC345" s="77"/>
      <c r="AD345" s="77"/>
      <c r="AE345" s="77"/>
      <c r="AF345" s="78"/>
      <c r="AG345" s="72">
        <f>IF($A345="-","-",ROUND(VLOOKUP($A345+ROUND(LEFT(AG$330,1)/24,5),'[1]ОАО "АТС"'!$A$30:$F$773,6,FALSE)+HLOOKUP($DL$328,'[1]Сбытовая надбавка'!$F$5:$H$6,2,FALSE),2)+'[1]Иные услуги'!$C$6+HLOOKUP($DR$327,'[1]Услуги по передаче'!$G$5:$J$7,2,FALSE))</f>
        <v>5253.96</v>
      </c>
      <c r="AH345" s="77"/>
      <c r="AI345" s="77"/>
      <c r="AJ345" s="77"/>
      <c r="AK345" s="77"/>
      <c r="AL345" s="78"/>
      <c r="AM345" s="72">
        <f>IF($A345="-","-",ROUND(VLOOKUP($A345+ROUND(LEFT(AM$330,1)/24,5),'[1]ОАО "АТС"'!$A$30:$F$773,6,FALSE)+HLOOKUP($DL$328,'[1]Сбытовая надбавка'!$F$5:$H$6,2,FALSE),2)+'[1]Иные услуги'!$C$6+HLOOKUP($DR$327,'[1]Услуги по передаче'!$G$5:$J$7,2,FALSE))</f>
        <v>5253.89</v>
      </c>
      <c r="AN345" s="77"/>
      <c r="AO345" s="77"/>
      <c r="AP345" s="77"/>
      <c r="AQ345" s="77"/>
      <c r="AR345" s="78"/>
      <c r="AS345" s="72">
        <f>IF($A345="-","-",ROUND(VLOOKUP($A345+ROUND(LEFT(AS$330,1)/24,5),'[1]ОАО "АТС"'!$A$30:$F$773,6,FALSE)+HLOOKUP($DL$328,'[1]Сбытовая надбавка'!$F$5:$H$6,2,FALSE),2)+'[1]Иные услуги'!$C$6+HLOOKUP($DR$327,'[1]Услуги по передаче'!$G$5:$J$7,2,FALSE))</f>
        <v>5253.4400000000005</v>
      </c>
      <c r="AT345" s="77"/>
      <c r="AU345" s="77"/>
      <c r="AV345" s="77"/>
      <c r="AW345" s="77"/>
      <c r="AX345" s="78"/>
      <c r="AY345" s="72">
        <f>IF($A345="-","-",ROUND(VLOOKUP($A345+ROUND(LEFT(AY$330,1)/24,5),'[1]ОАО "АТС"'!$A$30:$F$773,6,FALSE)+HLOOKUP($DL$328,'[1]Сбытовая надбавка'!$F$5:$H$6,2,FALSE),2)+'[1]Иные услуги'!$C$6+HLOOKUP($DR$327,'[1]Услуги по передаче'!$G$5:$J$7,2,FALSE))</f>
        <v>5331.6100000000006</v>
      </c>
      <c r="AZ345" s="77"/>
      <c r="BA345" s="77"/>
      <c r="BB345" s="77"/>
      <c r="BC345" s="77"/>
      <c r="BD345" s="78"/>
      <c r="BE345" s="72">
        <f>IF($A345="-","-",ROUND(VLOOKUP($A345+ROUND(LEFT(BE$330,1)/24,5),'[1]ОАО "АТС"'!$A$30:$F$773,6,FALSE)+HLOOKUP($DL$328,'[1]Сбытовая надбавка'!$F$5:$H$6,2,FALSE),2)+'[1]Иные услуги'!$C$6+HLOOKUP($DR$327,'[1]Услуги по передаче'!$G$5:$J$7,2,FALSE))</f>
        <v>5253.92</v>
      </c>
      <c r="BF345" s="77"/>
      <c r="BG345" s="77"/>
      <c r="BH345" s="77"/>
      <c r="BI345" s="77"/>
      <c r="BJ345" s="78"/>
      <c r="BK345" s="72">
        <f>IF($A345="-","-",ROUND(VLOOKUP($A345+ROUND(LEFT(BK$330,1)/24,5),'[1]ОАО "АТС"'!$A$30:$F$773,6,FALSE)+HLOOKUP($DL$328,'[1]Сбытовая надбавка'!$F$5:$H$6,2,FALSE),2)+'[1]Иные услуги'!$C$6+HLOOKUP($DR$327,'[1]Услуги по передаче'!$G$5:$J$7,2,FALSE))</f>
        <v>5324.3</v>
      </c>
      <c r="BL345" s="77"/>
      <c r="BM345" s="77"/>
      <c r="BN345" s="77"/>
      <c r="BO345" s="77"/>
      <c r="BP345" s="78"/>
      <c r="BQ345" s="72">
        <f>IF($A345="-","-",ROUND(VLOOKUP($A345+ROUND(LEFT(BQ$330,2)/24,5),'[1]ОАО "АТС"'!$A$30:$F$773,6,FALSE)+HLOOKUP($DL$328,'[1]Сбытовая надбавка'!$F$5:$H$6,2,FALSE),2)+'[1]Иные услуги'!$C$6+HLOOKUP($DR$327,'[1]Услуги по передаче'!$G$5:$J$7,2,FALSE))</f>
        <v>5348.9400000000005</v>
      </c>
      <c r="BR345" s="77"/>
      <c r="BS345" s="77"/>
      <c r="BT345" s="77"/>
      <c r="BU345" s="77"/>
      <c r="BV345" s="78"/>
      <c r="BW345" s="72">
        <f>IF($A345="-","-",ROUND(VLOOKUP($A345+ROUND(LEFT(BW$330,2)/24,5),'[1]ОАО "АТС"'!$A$30:$F$773,6,FALSE)+HLOOKUP($DL$328,'[1]Сбытовая надбавка'!$F$5:$H$6,2,FALSE),2)+'[1]Иные услуги'!$C$6+HLOOKUP($DR$327,'[1]Услуги по передаче'!$G$5:$J$7,2,FALSE))</f>
        <v>5358.35</v>
      </c>
      <c r="BX345" s="77"/>
      <c r="BY345" s="77"/>
      <c r="BZ345" s="77"/>
      <c r="CA345" s="77"/>
      <c r="CB345" s="78"/>
      <c r="CC345" s="72">
        <f>IF($A345="-","-",ROUND(VLOOKUP($A345+ROUND(LEFT(CC$330,2)/24,5),'[1]ОАО "АТС"'!$A$30:$F$773,6,FALSE)+HLOOKUP($DL$328,'[1]Сбытовая надбавка'!$F$5:$H$6,2,FALSE),2)+'[1]Иные услуги'!$C$6+HLOOKUP($DR$327,'[1]Услуги по передаче'!$G$5:$J$7,2,FALSE))</f>
        <v>5329.32</v>
      </c>
      <c r="CD345" s="77"/>
      <c r="CE345" s="77"/>
      <c r="CF345" s="77"/>
      <c r="CG345" s="77"/>
      <c r="CH345" s="78"/>
      <c r="CI345" s="72">
        <f>IF($A345="-","-",ROUND(VLOOKUP($A345+ROUND(LEFT(CI$330,2)/24,5),'[1]ОАО "АТС"'!$A$30:$F$773,6,FALSE)+HLOOKUP($DL$328,'[1]Сбытовая надбавка'!$F$5:$H$6,2,FALSE),2)+'[1]Иные услуги'!$C$6+HLOOKUP($DR$327,'[1]Услуги по передаче'!$G$5:$J$7,2,FALSE))</f>
        <v>5309.15</v>
      </c>
      <c r="CJ345" s="77"/>
      <c r="CK345" s="77"/>
      <c r="CL345" s="77"/>
      <c r="CM345" s="77"/>
      <c r="CN345" s="78"/>
      <c r="CO345" s="72">
        <f>IF($A345="-","-",ROUND(VLOOKUP($A345+ROUND(LEFT(CO$330,2)/24,5),'[1]ОАО "АТС"'!$A$30:$F$773,6,FALSE)+HLOOKUP($DL$328,'[1]Сбытовая надбавка'!$F$5:$H$6,2,FALSE),2)+'[1]Иные услуги'!$C$6+HLOOKUP($DR$327,'[1]Услуги по передаче'!$G$5:$J$7,2,FALSE))</f>
        <v>5298.52</v>
      </c>
      <c r="CP345" s="77"/>
      <c r="CQ345" s="77"/>
      <c r="CR345" s="77"/>
      <c r="CS345" s="77"/>
      <c r="CT345" s="78"/>
      <c r="CU345" s="72">
        <f>IF($A345="-","-",ROUND(VLOOKUP($A345+ROUND(LEFT(CU$330,2)/24,5),'[1]ОАО "АТС"'!$A$30:$F$773,6,FALSE)+HLOOKUP($DL$328,'[1]Сбытовая надбавка'!$F$5:$H$6,2,FALSE),2)+'[1]Иные услуги'!$C$6+HLOOKUP($DR$327,'[1]Услуги по передаче'!$G$5:$J$7,2,FALSE))</f>
        <v>5293.31</v>
      </c>
      <c r="CV345" s="77"/>
      <c r="CW345" s="77"/>
      <c r="CX345" s="77"/>
      <c r="CY345" s="77"/>
      <c r="CZ345" s="78"/>
      <c r="DA345" s="72">
        <f>IF($A345="-","-",ROUND(VLOOKUP($A345+ROUND(LEFT(DA$330,2)/24,5),'[1]ОАО "АТС"'!$A$30:$F$773,6,FALSE)+HLOOKUP($DL$328,'[1]Сбытовая надбавка'!$F$5:$H$6,2,FALSE),2)+'[1]Иные услуги'!$C$6+HLOOKUP($DR$327,'[1]Услуги по передаче'!$G$5:$J$7,2,FALSE))</f>
        <v>5298.62</v>
      </c>
      <c r="DB345" s="77"/>
      <c r="DC345" s="77"/>
      <c r="DD345" s="77"/>
      <c r="DE345" s="77"/>
      <c r="DF345" s="78"/>
      <c r="DG345" s="72">
        <f>IF($A345="-","-",ROUND(VLOOKUP($A345+ROUND(LEFT(DG$330,2)/24,5),'[1]ОАО "АТС"'!$A$30:$F$773,6,FALSE)+HLOOKUP($DL$328,'[1]Сбытовая надбавка'!$F$5:$H$6,2,FALSE),2)+'[1]Иные услуги'!$C$6+HLOOKUP($DR$327,'[1]Услуги по передаче'!$G$5:$J$7,2,FALSE))</f>
        <v>5312.51</v>
      </c>
      <c r="DH345" s="77"/>
      <c r="DI345" s="77"/>
      <c r="DJ345" s="77"/>
      <c r="DK345" s="77"/>
      <c r="DL345" s="78"/>
      <c r="DM345" s="72">
        <f>IF($A345="-","-",ROUND(VLOOKUP($A345+ROUND(LEFT(DM$330,2)/24,5),'[1]ОАО "АТС"'!$A$30:$F$773,6,FALSE)+HLOOKUP($DL$328,'[1]Сбытовая надбавка'!$F$5:$H$6,2,FALSE),2)+'[1]Иные услуги'!$C$6+HLOOKUP($DR$327,'[1]Услуги по передаче'!$G$5:$J$7,2,FALSE))</f>
        <v>5345.43</v>
      </c>
      <c r="DN345" s="77"/>
      <c r="DO345" s="77"/>
      <c r="DP345" s="77"/>
      <c r="DQ345" s="77"/>
      <c r="DR345" s="78"/>
      <c r="DS345" s="72">
        <f>IF($A345="-","-",ROUND(VLOOKUP($A345+ROUND(LEFT(DS$330,2)/24,5),'[1]ОАО "АТС"'!$A$30:$F$773,6,FALSE)+HLOOKUP($DL$328,'[1]Сбытовая надбавка'!$F$5:$H$6,2,FALSE),2)+'[1]Иные услуги'!$C$6+HLOOKUP($DR$327,'[1]Услуги по передаче'!$G$5:$J$7,2,FALSE))</f>
        <v>5335.0300000000007</v>
      </c>
      <c r="DT345" s="77"/>
      <c r="DU345" s="77"/>
      <c r="DV345" s="77"/>
      <c r="DW345" s="77"/>
      <c r="DX345" s="78"/>
      <c r="DY345" s="72">
        <f>IF($A345="-","-",ROUND(VLOOKUP($A345+ROUND(LEFT(DY$330,2)/24,5),'[1]ОАО "АТС"'!$A$30:$F$773,6,FALSE)+HLOOKUP($DL$328,'[1]Сбытовая надбавка'!$F$5:$H$6,2,FALSE),2)+'[1]Иные услуги'!$C$6+HLOOKUP($DR$327,'[1]Услуги по передаче'!$G$5:$J$7,2,FALSE))</f>
        <v>5285.51</v>
      </c>
      <c r="DZ345" s="77"/>
      <c r="EA345" s="77"/>
      <c r="EB345" s="77"/>
      <c r="EC345" s="77"/>
      <c r="ED345" s="78"/>
      <c r="EE345" s="72">
        <f>IF($A345="-","-",ROUND(VLOOKUP($A345+ROUND(LEFT(EE$330,2)/24,5),'[1]ОАО "АТС"'!$A$30:$F$773,6,FALSE)+HLOOKUP($DL$328,'[1]Сбытовая надбавка'!$F$5:$H$6,2,FALSE),2)+'[1]Иные услуги'!$C$6+HLOOKUP($DR$327,'[1]Услуги по передаче'!$G$5:$J$7,2,FALSE))</f>
        <v>5252.32</v>
      </c>
      <c r="EF345" s="77"/>
      <c r="EG345" s="77"/>
      <c r="EH345" s="77"/>
      <c r="EI345" s="77"/>
      <c r="EJ345" s="78"/>
      <c r="EK345" s="72">
        <f>IF($A345="-","-",ROUND(VLOOKUP($A345+ROUND(LEFT(EK$330,2)/24,5),'[1]ОАО "АТС"'!$A$30:$F$773,6,FALSE)+HLOOKUP($DL$328,'[1]Сбытовая надбавка'!$F$5:$H$6,2,FALSE),2)+'[1]Иные услуги'!$C$6+HLOOKUP($DR$327,'[1]Услуги по передаче'!$G$5:$J$7,2,FALSE))</f>
        <v>5405.02</v>
      </c>
      <c r="EL345" s="77"/>
      <c r="EM345" s="77"/>
      <c r="EN345" s="77"/>
      <c r="EO345" s="77"/>
      <c r="EP345" s="78"/>
      <c r="EQ345" s="72">
        <f>IF($A345="-","-",ROUND(VLOOKUP($A345+ROUND(LEFT(EQ$330,2)/24,5),'[1]ОАО "АТС"'!$A$30:$F$773,6,FALSE)+HLOOKUP($DL$328,'[1]Сбытовая надбавка'!$F$5:$H$6,2,FALSE),2)+'[1]Иные услуги'!$C$6+HLOOKUP($DR$327,'[1]Услуги по передаче'!$G$5:$J$7,2,FALSE))</f>
        <v>5290.7300000000005</v>
      </c>
      <c r="ER345" s="77"/>
      <c r="ES345" s="77"/>
      <c r="ET345" s="77"/>
      <c r="EU345" s="77"/>
      <c r="EV345" s="78"/>
    </row>
    <row r="346" spans="1:152" s="38" customFormat="1" ht="15.75" customHeight="1" x14ac:dyDescent="0.2">
      <c r="A346" s="69">
        <f>$A$130</f>
        <v>45001</v>
      </c>
      <c r="B346" s="70"/>
      <c r="C346" s="70"/>
      <c r="D346" s="70"/>
      <c r="E346" s="70"/>
      <c r="F346" s="70"/>
      <c r="G346" s="70"/>
      <c r="H346" s="71"/>
      <c r="I346" s="72">
        <f>IF($A346="-","-",ROUND(VLOOKUP($A346+ROUND(LEFT(I$330,1)/24,5),'[1]ОАО "АТС"'!$A$30:$F$773,6,FALSE)+HLOOKUP($DL$328,'[1]Сбытовая надбавка'!$F$5:$H$6,2,FALSE),2)+'[1]Иные услуги'!$C$6+HLOOKUP($DR$327,'[1]Услуги по передаче'!$G$5:$J$7,2,FALSE))</f>
        <v>5259.71</v>
      </c>
      <c r="J346" s="77"/>
      <c r="K346" s="77"/>
      <c r="L346" s="77"/>
      <c r="M346" s="77"/>
      <c r="N346" s="78"/>
      <c r="O346" s="72">
        <f>IF($A346="-","-",ROUND(VLOOKUP($A346+ROUND(LEFT(O$330,1)/24,5),'[1]ОАО "АТС"'!$A$30:$F$773,6,FALSE)+HLOOKUP($DL$328,'[1]Сбытовая надбавка'!$F$5:$H$6,2,FALSE),2)+'[1]Иные услуги'!$C$6+HLOOKUP($DR$327,'[1]Услуги по передаче'!$G$5:$J$7,2,FALSE))</f>
        <v>5253.93</v>
      </c>
      <c r="P346" s="77"/>
      <c r="Q346" s="77"/>
      <c r="R346" s="77"/>
      <c r="S346" s="77"/>
      <c r="T346" s="78"/>
      <c r="U346" s="72">
        <f>IF($A346="-","-",ROUND(VLOOKUP($A346+ROUND(LEFT(U$330,1)/24,5),'[1]ОАО "АТС"'!$A$30:$F$773,6,FALSE)+HLOOKUP($DL$328,'[1]Сбытовая надбавка'!$F$5:$H$6,2,FALSE),2)+'[1]Иные услуги'!$C$6+HLOOKUP($DR$327,'[1]Услуги по передаче'!$G$5:$J$7,2,FALSE))</f>
        <v>5253.97</v>
      </c>
      <c r="V346" s="77"/>
      <c r="W346" s="77"/>
      <c r="X346" s="77"/>
      <c r="Y346" s="77"/>
      <c r="Z346" s="78"/>
      <c r="AA346" s="72">
        <f>IF($A346="-","-",ROUND(VLOOKUP($A346+ROUND(LEFT(AA$330,1)/24,5),'[1]ОАО "АТС"'!$A$30:$F$773,6,FALSE)+HLOOKUP($DL$328,'[1]Сбытовая надбавка'!$F$5:$H$6,2,FALSE),2)+'[1]Иные услуги'!$C$6+HLOOKUP($DR$327,'[1]Услуги по передаче'!$G$5:$J$7,2,FALSE))</f>
        <v>5253.9500000000007</v>
      </c>
      <c r="AB346" s="77"/>
      <c r="AC346" s="77"/>
      <c r="AD346" s="77"/>
      <c r="AE346" s="77"/>
      <c r="AF346" s="78"/>
      <c r="AG346" s="72">
        <f>IF($A346="-","-",ROUND(VLOOKUP($A346+ROUND(LEFT(AG$330,1)/24,5),'[1]ОАО "АТС"'!$A$30:$F$773,6,FALSE)+HLOOKUP($DL$328,'[1]Сбытовая надбавка'!$F$5:$H$6,2,FALSE),2)+'[1]Иные услуги'!$C$6+HLOOKUP($DR$327,'[1]Услуги по передаче'!$G$5:$J$7,2,FALSE))</f>
        <v>5253.8600000000006</v>
      </c>
      <c r="AH346" s="77"/>
      <c r="AI346" s="77"/>
      <c r="AJ346" s="77"/>
      <c r="AK346" s="77"/>
      <c r="AL346" s="78"/>
      <c r="AM346" s="72">
        <f>IF($A346="-","-",ROUND(VLOOKUP($A346+ROUND(LEFT(AM$330,1)/24,5),'[1]ОАО "АТС"'!$A$30:$F$773,6,FALSE)+HLOOKUP($DL$328,'[1]Сбытовая надбавка'!$F$5:$H$6,2,FALSE),2)+'[1]Иные услуги'!$C$6+HLOOKUP($DR$327,'[1]Услуги по передаче'!$G$5:$J$7,2,FALSE))</f>
        <v>5253.83</v>
      </c>
      <c r="AN346" s="77"/>
      <c r="AO346" s="77"/>
      <c r="AP346" s="77"/>
      <c r="AQ346" s="77"/>
      <c r="AR346" s="78"/>
      <c r="AS346" s="72">
        <f>IF($A346="-","-",ROUND(VLOOKUP($A346+ROUND(LEFT(AS$330,1)/24,5),'[1]ОАО "АТС"'!$A$30:$F$773,6,FALSE)+HLOOKUP($DL$328,'[1]Сбытовая надбавка'!$F$5:$H$6,2,FALSE),2)+'[1]Иные услуги'!$C$6+HLOOKUP($DR$327,'[1]Услуги по передаче'!$G$5:$J$7,2,FALSE))</f>
        <v>5261.1900000000005</v>
      </c>
      <c r="AT346" s="77"/>
      <c r="AU346" s="77"/>
      <c r="AV346" s="77"/>
      <c r="AW346" s="77"/>
      <c r="AX346" s="78"/>
      <c r="AY346" s="72">
        <f>IF($A346="-","-",ROUND(VLOOKUP($A346+ROUND(LEFT(AY$330,1)/24,5),'[1]ОАО "АТС"'!$A$30:$F$773,6,FALSE)+HLOOKUP($DL$328,'[1]Сбытовая надбавка'!$F$5:$H$6,2,FALSE),2)+'[1]Иные услуги'!$C$6+HLOOKUP($DR$327,'[1]Услуги по передаче'!$G$5:$J$7,2,FALSE))</f>
        <v>5361.96</v>
      </c>
      <c r="AZ346" s="77"/>
      <c r="BA346" s="77"/>
      <c r="BB346" s="77"/>
      <c r="BC346" s="77"/>
      <c r="BD346" s="78"/>
      <c r="BE346" s="72">
        <f>IF($A346="-","-",ROUND(VLOOKUP($A346+ROUND(LEFT(BE$330,1)/24,5),'[1]ОАО "АТС"'!$A$30:$F$773,6,FALSE)+HLOOKUP($DL$328,'[1]Сбытовая надбавка'!$F$5:$H$6,2,FALSE),2)+'[1]Иные услуги'!$C$6+HLOOKUP($DR$327,'[1]Услуги по передаче'!$G$5:$J$7,2,FALSE))</f>
        <v>5253.34</v>
      </c>
      <c r="BF346" s="77"/>
      <c r="BG346" s="77"/>
      <c r="BH346" s="77"/>
      <c r="BI346" s="77"/>
      <c r="BJ346" s="78"/>
      <c r="BK346" s="72">
        <f>IF($A346="-","-",ROUND(VLOOKUP($A346+ROUND(LEFT(BK$330,1)/24,5),'[1]ОАО "АТС"'!$A$30:$F$773,6,FALSE)+HLOOKUP($DL$328,'[1]Сбытовая надбавка'!$F$5:$H$6,2,FALSE),2)+'[1]Иные услуги'!$C$6+HLOOKUP($DR$327,'[1]Услуги по передаче'!$G$5:$J$7,2,FALSE))</f>
        <v>5323.07</v>
      </c>
      <c r="BL346" s="77"/>
      <c r="BM346" s="77"/>
      <c r="BN346" s="77"/>
      <c r="BO346" s="77"/>
      <c r="BP346" s="78"/>
      <c r="BQ346" s="72">
        <f>IF($A346="-","-",ROUND(VLOOKUP($A346+ROUND(LEFT(BQ$330,2)/24,5),'[1]ОАО "АТС"'!$A$30:$F$773,6,FALSE)+HLOOKUP($DL$328,'[1]Сбытовая надбавка'!$F$5:$H$6,2,FALSE),2)+'[1]Иные услуги'!$C$6+HLOOKUP($DR$327,'[1]Услуги по передаче'!$G$5:$J$7,2,FALSE))</f>
        <v>5328.66</v>
      </c>
      <c r="BR346" s="77"/>
      <c r="BS346" s="77"/>
      <c r="BT346" s="77"/>
      <c r="BU346" s="77"/>
      <c r="BV346" s="78"/>
      <c r="BW346" s="72">
        <f>IF($A346="-","-",ROUND(VLOOKUP($A346+ROUND(LEFT(BW$330,2)/24,5),'[1]ОАО "АТС"'!$A$30:$F$773,6,FALSE)+HLOOKUP($DL$328,'[1]Сбытовая надбавка'!$F$5:$H$6,2,FALSE),2)+'[1]Иные услуги'!$C$6+HLOOKUP($DR$327,'[1]Услуги по передаче'!$G$5:$J$7,2,FALSE))</f>
        <v>5316.72</v>
      </c>
      <c r="BX346" s="77"/>
      <c r="BY346" s="77"/>
      <c r="BZ346" s="77"/>
      <c r="CA346" s="77"/>
      <c r="CB346" s="78"/>
      <c r="CC346" s="72">
        <f>IF($A346="-","-",ROUND(VLOOKUP($A346+ROUND(LEFT(CC$330,2)/24,5),'[1]ОАО "АТС"'!$A$30:$F$773,6,FALSE)+HLOOKUP($DL$328,'[1]Сбытовая надбавка'!$F$5:$H$6,2,FALSE),2)+'[1]Иные услуги'!$C$6+HLOOKUP($DR$327,'[1]Услуги по передаче'!$G$5:$J$7,2,FALSE))</f>
        <v>5277.9800000000005</v>
      </c>
      <c r="CD346" s="77"/>
      <c r="CE346" s="77"/>
      <c r="CF346" s="77"/>
      <c r="CG346" s="77"/>
      <c r="CH346" s="78"/>
      <c r="CI346" s="72">
        <f>IF($A346="-","-",ROUND(VLOOKUP($A346+ROUND(LEFT(CI$330,2)/24,5),'[1]ОАО "АТС"'!$A$30:$F$773,6,FALSE)+HLOOKUP($DL$328,'[1]Сбытовая надбавка'!$F$5:$H$6,2,FALSE),2)+'[1]Иные услуги'!$C$6+HLOOKUP($DR$327,'[1]Услуги по передаче'!$G$5:$J$7,2,FALSE))</f>
        <v>5266.2800000000007</v>
      </c>
      <c r="CJ346" s="77"/>
      <c r="CK346" s="77"/>
      <c r="CL346" s="77"/>
      <c r="CM346" s="77"/>
      <c r="CN346" s="78"/>
      <c r="CO346" s="72">
        <f>IF($A346="-","-",ROUND(VLOOKUP($A346+ROUND(LEFT(CO$330,2)/24,5),'[1]ОАО "АТС"'!$A$30:$F$773,6,FALSE)+HLOOKUP($DL$328,'[1]Сбытовая надбавка'!$F$5:$H$6,2,FALSE),2)+'[1]Иные услуги'!$C$6+HLOOKUP($DR$327,'[1]Услуги по передаче'!$G$5:$J$7,2,FALSE))</f>
        <v>5253.4</v>
      </c>
      <c r="CP346" s="77"/>
      <c r="CQ346" s="77"/>
      <c r="CR346" s="77"/>
      <c r="CS346" s="77"/>
      <c r="CT346" s="78"/>
      <c r="CU346" s="72">
        <f>IF($A346="-","-",ROUND(VLOOKUP($A346+ROUND(LEFT(CU$330,2)/24,5),'[1]ОАО "АТС"'!$A$30:$F$773,6,FALSE)+HLOOKUP($DL$328,'[1]Сбытовая надбавка'!$F$5:$H$6,2,FALSE),2)+'[1]Иные услуги'!$C$6+HLOOKUP($DR$327,'[1]Услуги по передаче'!$G$5:$J$7,2,FALSE))</f>
        <v>5253.42</v>
      </c>
      <c r="CV346" s="77"/>
      <c r="CW346" s="77"/>
      <c r="CX346" s="77"/>
      <c r="CY346" s="77"/>
      <c r="CZ346" s="78"/>
      <c r="DA346" s="72">
        <f>IF($A346="-","-",ROUND(VLOOKUP($A346+ROUND(LEFT(DA$330,2)/24,5),'[1]ОАО "АТС"'!$A$30:$F$773,6,FALSE)+HLOOKUP($DL$328,'[1]Сбытовая надбавка'!$F$5:$H$6,2,FALSE),2)+'[1]Иные услуги'!$C$6+HLOOKUP($DR$327,'[1]Услуги по передаче'!$G$5:$J$7,2,FALSE))</f>
        <v>5253.4</v>
      </c>
      <c r="DB346" s="77"/>
      <c r="DC346" s="77"/>
      <c r="DD346" s="77"/>
      <c r="DE346" s="77"/>
      <c r="DF346" s="78"/>
      <c r="DG346" s="72">
        <f>IF($A346="-","-",ROUND(VLOOKUP($A346+ROUND(LEFT(DG$330,2)/24,5),'[1]ОАО "АТС"'!$A$30:$F$773,6,FALSE)+HLOOKUP($DL$328,'[1]Сбытовая надбавка'!$F$5:$H$6,2,FALSE),2)+'[1]Иные услуги'!$C$6+HLOOKUP($DR$327,'[1]Услуги по передаче'!$G$5:$J$7,2,FALSE))</f>
        <v>5253.5300000000007</v>
      </c>
      <c r="DH346" s="77"/>
      <c r="DI346" s="77"/>
      <c r="DJ346" s="77"/>
      <c r="DK346" s="77"/>
      <c r="DL346" s="78"/>
      <c r="DM346" s="72">
        <f>IF($A346="-","-",ROUND(VLOOKUP($A346+ROUND(LEFT(DM$330,2)/24,5),'[1]ОАО "АТС"'!$A$30:$F$773,6,FALSE)+HLOOKUP($DL$328,'[1]Сбытовая надбавка'!$F$5:$H$6,2,FALSE),2)+'[1]Иные услуги'!$C$6+HLOOKUP($DR$327,'[1]Услуги по передаче'!$G$5:$J$7,2,FALSE))</f>
        <v>5322.91</v>
      </c>
      <c r="DN346" s="77"/>
      <c r="DO346" s="77"/>
      <c r="DP346" s="77"/>
      <c r="DQ346" s="77"/>
      <c r="DR346" s="78"/>
      <c r="DS346" s="72">
        <f>IF($A346="-","-",ROUND(VLOOKUP($A346+ROUND(LEFT(DS$330,2)/24,5),'[1]ОАО "АТС"'!$A$30:$F$773,6,FALSE)+HLOOKUP($DL$328,'[1]Сбытовая надбавка'!$F$5:$H$6,2,FALSE),2)+'[1]Иные услуги'!$C$6+HLOOKUP($DR$327,'[1]Услуги по передаче'!$G$5:$J$7,2,FALSE))</f>
        <v>5368.58</v>
      </c>
      <c r="DT346" s="77"/>
      <c r="DU346" s="77"/>
      <c r="DV346" s="77"/>
      <c r="DW346" s="77"/>
      <c r="DX346" s="78"/>
      <c r="DY346" s="72">
        <f>IF($A346="-","-",ROUND(VLOOKUP($A346+ROUND(LEFT(DY$330,2)/24,5),'[1]ОАО "АТС"'!$A$30:$F$773,6,FALSE)+HLOOKUP($DL$328,'[1]Сбытовая надбавка'!$F$5:$H$6,2,FALSE),2)+'[1]Иные услуги'!$C$6+HLOOKUP($DR$327,'[1]Услуги по передаче'!$G$5:$J$7,2,FALSE))</f>
        <v>5314.52</v>
      </c>
      <c r="DZ346" s="77"/>
      <c r="EA346" s="77"/>
      <c r="EB346" s="77"/>
      <c r="EC346" s="77"/>
      <c r="ED346" s="78"/>
      <c r="EE346" s="72">
        <f>IF($A346="-","-",ROUND(VLOOKUP($A346+ROUND(LEFT(EE$330,2)/24,5),'[1]ОАО "АТС"'!$A$30:$F$773,6,FALSE)+HLOOKUP($DL$328,'[1]Сбытовая надбавка'!$F$5:$H$6,2,FALSE),2)+'[1]Иные услуги'!$C$6+HLOOKUP($DR$327,'[1]Услуги по передаче'!$G$5:$J$7,2,FALSE))</f>
        <v>5252.76</v>
      </c>
      <c r="EF346" s="77"/>
      <c r="EG346" s="77"/>
      <c r="EH346" s="77"/>
      <c r="EI346" s="77"/>
      <c r="EJ346" s="78"/>
      <c r="EK346" s="72">
        <f>IF($A346="-","-",ROUND(VLOOKUP($A346+ROUND(LEFT(EK$330,2)/24,5),'[1]ОАО "АТС"'!$A$30:$F$773,6,FALSE)+HLOOKUP($DL$328,'[1]Сбытовая надбавка'!$F$5:$H$6,2,FALSE),2)+'[1]Иные услуги'!$C$6+HLOOKUP($DR$327,'[1]Услуги по передаче'!$G$5:$J$7,2,FALSE))</f>
        <v>5418.01</v>
      </c>
      <c r="EL346" s="77"/>
      <c r="EM346" s="77"/>
      <c r="EN346" s="77"/>
      <c r="EO346" s="77"/>
      <c r="EP346" s="78"/>
      <c r="EQ346" s="72">
        <f>IF($A346="-","-",ROUND(VLOOKUP($A346+ROUND(LEFT(EQ$330,2)/24,5),'[1]ОАО "АТС"'!$A$30:$F$773,6,FALSE)+HLOOKUP($DL$328,'[1]Сбытовая надбавка'!$F$5:$H$6,2,FALSE),2)+'[1]Иные услуги'!$C$6+HLOOKUP($DR$327,'[1]Услуги по передаче'!$G$5:$J$7,2,FALSE))</f>
        <v>5324.4800000000005</v>
      </c>
      <c r="ER346" s="77"/>
      <c r="ES346" s="77"/>
      <c r="ET346" s="77"/>
      <c r="EU346" s="77"/>
      <c r="EV346" s="78"/>
    </row>
    <row r="347" spans="1:152" s="38" customFormat="1" ht="15.75" customHeight="1" x14ac:dyDescent="0.2">
      <c r="A347" s="69">
        <f>$A$131</f>
        <v>45002</v>
      </c>
      <c r="B347" s="70"/>
      <c r="C347" s="70"/>
      <c r="D347" s="70"/>
      <c r="E347" s="70"/>
      <c r="F347" s="70"/>
      <c r="G347" s="70"/>
      <c r="H347" s="71"/>
      <c r="I347" s="72">
        <f>IF($A347="-","-",ROUND(VLOOKUP($A347+ROUND(LEFT(I$330,1)/24,5),'[1]ОАО "АТС"'!$A$30:$F$773,6,FALSE)+HLOOKUP($DL$328,'[1]Сбытовая надбавка'!$F$5:$H$6,2,FALSE),2)+'[1]Иные услуги'!$C$6+HLOOKUP($DR$327,'[1]Услуги по передаче'!$G$5:$J$7,2,FALSE))</f>
        <v>5258.34</v>
      </c>
      <c r="J347" s="77"/>
      <c r="K347" s="77"/>
      <c r="L347" s="77"/>
      <c r="M347" s="77"/>
      <c r="N347" s="78"/>
      <c r="O347" s="72">
        <f>IF($A347="-","-",ROUND(VLOOKUP($A347+ROUND(LEFT(O$330,1)/24,5),'[1]ОАО "АТС"'!$A$30:$F$773,6,FALSE)+HLOOKUP($DL$328,'[1]Сбытовая надбавка'!$F$5:$H$6,2,FALSE),2)+'[1]Иные услуги'!$C$6+HLOOKUP($DR$327,'[1]Услуги по передаче'!$G$5:$J$7,2,FALSE))</f>
        <v>5253.81</v>
      </c>
      <c r="P347" s="77"/>
      <c r="Q347" s="77"/>
      <c r="R347" s="77"/>
      <c r="S347" s="77"/>
      <c r="T347" s="78"/>
      <c r="U347" s="72">
        <f>IF($A347="-","-",ROUND(VLOOKUP($A347+ROUND(LEFT(U$330,1)/24,5),'[1]ОАО "АТС"'!$A$30:$F$773,6,FALSE)+HLOOKUP($DL$328,'[1]Сбытовая надбавка'!$F$5:$H$6,2,FALSE),2)+'[1]Иные услуги'!$C$6+HLOOKUP($DR$327,'[1]Услуги по передаче'!$G$5:$J$7,2,FALSE))</f>
        <v>5253.9</v>
      </c>
      <c r="V347" s="77"/>
      <c r="W347" s="77"/>
      <c r="X347" s="77"/>
      <c r="Y347" s="77"/>
      <c r="Z347" s="78"/>
      <c r="AA347" s="72">
        <f>IF($A347="-","-",ROUND(VLOOKUP($A347+ROUND(LEFT(AA$330,1)/24,5),'[1]ОАО "АТС"'!$A$30:$F$773,6,FALSE)+HLOOKUP($DL$328,'[1]Сбытовая надбавка'!$F$5:$H$6,2,FALSE),2)+'[1]Иные услуги'!$C$6+HLOOKUP($DR$327,'[1]Услуги по передаче'!$G$5:$J$7,2,FALSE))</f>
        <v>5253.88</v>
      </c>
      <c r="AB347" s="77"/>
      <c r="AC347" s="77"/>
      <c r="AD347" s="77"/>
      <c r="AE347" s="77"/>
      <c r="AF347" s="78"/>
      <c r="AG347" s="72">
        <f>IF($A347="-","-",ROUND(VLOOKUP($A347+ROUND(LEFT(AG$330,1)/24,5),'[1]ОАО "АТС"'!$A$30:$F$773,6,FALSE)+HLOOKUP($DL$328,'[1]Сбытовая надбавка'!$F$5:$H$6,2,FALSE),2)+'[1]Иные услуги'!$C$6+HLOOKUP($DR$327,'[1]Услуги по передаче'!$G$5:$J$7,2,FALSE))</f>
        <v>5253.82</v>
      </c>
      <c r="AH347" s="77"/>
      <c r="AI347" s="77"/>
      <c r="AJ347" s="77"/>
      <c r="AK347" s="77"/>
      <c r="AL347" s="78"/>
      <c r="AM347" s="72">
        <f>IF($A347="-","-",ROUND(VLOOKUP($A347+ROUND(LEFT(AM$330,1)/24,5),'[1]ОАО "АТС"'!$A$30:$F$773,6,FALSE)+HLOOKUP($DL$328,'[1]Сбытовая надбавка'!$F$5:$H$6,2,FALSE),2)+'[1]Иные услуги'!$C$6+HLOOKUP($DR$327,'[1]Услуги по передаче'!$G$5:$J$7,2,FALSE))</f>
        <v>5253.81</v>
      </c>
      <c r="AN347" s="77"/>
      <c r="AO347" s="77"/>
      <c r="AP347" s="77"/>
      <c r="AQ347" s="77"/>
      <c r="AR347" s="78"/>
      <c r="AS347" s="72">
        <f>IF($A347="-","-",ROUND(VLOOKUP($A347+ROUND(LEFT(AS$330,1)/24,5),'[1]ОАО "АТС"'!$A$30:$F$773,6,FALSE)+HLOOKUP($DL$328,'[1]Сбытовая надбавка'!$F$5:$H$6,2,FALSE),2)+'[1]Иные услуги'!$C$6+HLOOKUP($DR$327,'[1]Услуги по передаче'!$G$5:$J$7,2,FALSE))</f>
        <v>5253.18</v>
      </c>
      <c r="AT347" s="77"/>
      <c r="AU347" s="77"/>
      <c r="AV347" s="77"/>
      <c r="AW347" s="77"/>
      <c r="AX347" s="78"/>
      <c r="AY347" s="72">
        <f>IF($A347="-","-",ROUND(VLOOKUP($A347+ROUND(LEFT(AY$330,1)/24,5),'[1]ОАО "АТС"'!$A$30:$F$773,6,FALSE)+HLOOKUP($DL$328,'[1]Сбытовая надбавка'!$F$5:$H$6,2,FALSE),2)+'[1]Иные услуги'!$C$6+HLOOKUP($DR$327,'[1]Услуги по передаче'!$G$5:$J$7,2,FALSE))</f>
        <v>5340.7800000000007</v>
      </c>
      <c r="AZ347" s="77"/>
      <c r="BA347" s="77"/>
      <c r="BB347" s="77"/>
      <c r="BC347" s="77"/>
      <c r="BD347" s="78"/>
      <c r="BE347" s="72">
        <f>IF($A347="-","-",ROUND(VLOOKUP($A347+ROUND(LEFT(BE$330,1)/24,5),'[1]ОАО "АТС"'!$A$30:$F$773,6,FALSE)+HLOOKUP($DL$328,'[1]Сбытовая надбавка'!$F$5:$H$6,2,FALSE),2)+'[1]Иные услуги'!$C$6+HLOOKUP($DR$327,'[1]Услуги по передаче'!$G$5:$J$7,2,FALSE))</f>
        <v>5253.33</v>
      </c>
      <c r="BF347" s="77"/>
      <c r="BG347" s="77"/>
      <c r="BH347" s="77"/>
      <c r="BI347" s="77"/>
      <c r="BJ347" s="78"/>
      <c r="BK347" s="72">
        <f>IF($A347="-","-",ROUND(VLOOKUP($A347+ROUND(LEFT(BK$330,1)/24,5),'[1]ОАО "АТС"'!$A$30:$F$773,6,FALSE)+HLOOKUP($DL$328,'[1]Сбытовая надбавка'!$F$5:$H$6,2,FALSE),2)+'[1]Иные услуги'!$C$6+HLOOKUP($DR$327,'[1]Услуги по передаче'!$G$5:$J$7,2,FALSE))</f>
        <v>5339.38</v>
      </c>
      <c r="BL347" s="77"/>
      <c r="BM347" s="77"/>
      <c r="BN347" s="77"/>
      <c r="BO347" s="77"/>
      <c r="BP347" s="78"/>
      <c r="BQ347" s="72">
        <f>IF($A347="-","-",ROUND(VLOOKUP($A347+ROUND(LEFT(BQ$330,2)/24,5),'[1]ОАО "АТС"'!$A$30:$F$773,6,FALSE)+HLOOKUP($DL$328,'[1]Сбытовая надбавка'!$F$5:$H$6,2,FALSE),2)+'[1]Иные услуги'!$C$6+HLOOKUP($DR$327,'[1]Услуги по передаче'!$G$5:$J$7,2,FALSE))</f>
        <v>5366.83</v>
      </c>
      <c r="BR347" s="77"/>
      <c r="BS347" s="77"/>
      <c r="BT347" s="77"/>
      <c r="BU347" s="77"/>
      <c r="BV347" s="78"/>
      <c r="BW347" s="72">
        <f>IF($A347="-","-",ROUND(VLOOKUP($A347+ROUND(LEFT(BW$330,2)/24,5),'[1]ОАО "АТС"'!$A$30:$F$773,6,FALSE)+HLOOKUP($DL$328,'[1]Сбытовая надбавка'!$F$5:$H$6,2,FALSE),2)+'[1]Иные услуги'!$C$6+HLOOKUP($DR$327,'[1]Услуги по передаче'!$G$5:$J$7,2,FALSE))</f>
        <v>5374.14</v>
      </c>
      <c r="BX347" s="77"/>
      <c r="BY347" s="77"/>
      <c r="BZ347" s="77"/>
      <c r="CA347" s="77"/>
      <c r="CB347" s="78"/>
      <c r="CC347" s="72">
        <f>IF($A347="-","-",ROUND(VLOOKUP($A347+ROUND(LEFT(CC$330,2)/24,5),'[1]ОАО "АТС"'!$A$30:$F$773,6,FALSE)+HLOOKUP($DL$328,'[1]Сбытовая надбавка'!$F$5:$H$6,2,FALSE),2)+'[1]Иные услуги'!$C$6+HLOOKUP($DR$327,'[1]Услуги по передаче'!$G$5:$J$7,2,FALSE))</f>
        <v>5348.35</v>
      </c>
      <c r="CD347" s="77"/>
      <c r="CE347" s="77"/>
      <c r="CF347" s="77"/>
      <c r="CG347" s="77"/>
      <c r="CH347" s="78"/>
      <c r="CI347" s="72">
        <f>IF($A347="-","-",ROUND(VLOOKUP($A347+ROUND(LEFT(CI$330,2)/24,5),'[1]ОАО "АТС"'!$A$30:$F$773,6,FALSE)+HLOOKUP($DL$328,'[1]Сбытовая надбавка'!$F$5:$H$6,2,FALSE),2)+'[1]Иные услуги'!$C$6+HLOOKUP($DR$327,'[1]Услуги по передаче'!$G$5:$J$7,2,FALSE))</f>
        <v>5338.83</v>
      </c>
      <c r="CJ347" s="77"/>
      <c r="CK347" s="77"/>
      <c r="CL347" s="77"/>
      <c r="CM347" s="77"/>
      <c r="CN347" s="78"/>
      <c r="CO347" s="72">
        <f>IF($A347="-","-",ROUND(VLOOKUP($A347+ROUND(LEFT(CO$330,2)/24,5),'[1]ОАО "АТС"'!$A$30:$F$773,6,FALSE)+HLOOKUP($DL$328,'[1]Сбытовая надбавка'!$F$5:$H$6,2,FALSE),2)+'[1]Иные услуги'!$C$6+HLOOKUP($DR$327,'[1]Услуги по передаче'!$G$5:$J$7,2,FALSE))</f>
        <v>5343.49</v>
      </c>
      <c r="CP347" s="77"/>
      <c r="CQ347" s="77"/>
      <c r="CR347" s="77"/>
      <c r="CS347" s="77"/>
      <c r="CT347" s="78"/>
      <c r="CU347" s="72">
        <f>IF($A347="-","-",ROUND(VLOOKUP($A347+ROUND(LEFT(CU$330,2)/24,5),'[1]ОАО "АТС"'!$A$30:$F$773,6,FALSE)+HLOOKUP($DL$328,'[1]Сбытовая надбавка'!$F$5:$H$6,2,FALSE),2)+'[1]Иные услуги'!$C$6+HLOOKUP($DR$327,'[1]Услуги по передаче'!$G$5:$J$7,2,FALSE))</f>
        <v>5332.8</v>
      </c>
      <c r="CV347" s="77"/>
      <c r="CW347" s="77"/>
      <c r="CX347" s="77"/>
      <c r="CY347" s="77"/>
      <c r="CZ347" s="78"/>
      <c r="DA347" s="72">
        <f>IF($A347="-","-",ROUND(VLOOKUP($A347+ROUND(LEFT(DA$330,2)/24,5),'[1]ОАО "АТС"'!$A$30:$F$773,6,FALSE)+HLOOKUP($DL$328,'[1]Сбытовая надбавка'!$F$5:$H$6,2,FALSE),2)+'[1]Иные услуги'!$C$6+HLOOKUP($DR$327,'[1]Услуги по передаче'!$G$5:$J$7,2,FALSE))</f>
        <v>5311.22</v>
      </c>
      <c r="DB347" s="77"/>
      <c r="DC347" s="77"/>
      <c r="DD347" s="77"/>
      <c r="DE347" s="77"/>
      <c r="DF347" s="78"/>
      <c r="DG347" s="72">
        <f>IF($A347="-","-",ROUND(VLOOKUP($A347+ROUND(LEFT(DG$330,2)/24,5),'[1]ОАО "АТС"'!$A$30:$F$773,6,FALSE)+HLOOKUP($DL$328,'[1]Сбытовая надбавка'!$F$5:$H$6,2,FALSE),2)+'[1]Иные услуги'!$C$6+HLOOKUP($DR$327,'[1]Услуги по передаче'!$G$5:$J$7,2,FALSE))</f>
        <v>5325.1</v>
      </c>
      <c r="DH347" s="77"/>
      <c r="DI347" s="77"/>
      <c r="DJ347" s="77"/>
      <c r="DK347" s="77"/>
      <c r="DL347" s="78"/>
      <c r="DM347" s="72">
        <f>IF($A347="-","-",ROUND(VLOOKUP($A347+ROUND(LEFT(DM$330,2)/24,5),'[1]ОАО "АТС"'!$A$30:$F$773,6,FALSE)+HLOOKUP($DL$328,'[1]Сбытовая надбавка'!$F$5:$H$6,2,FALSE),2)+'[1]Иные услуги'!$C$6+HLOOKUP($DR$327,'[1]Услуги по передаче'!$G$5:$J$7,2,FALSE))</f>
        <v>5370.54</v>
      </c>
      <c r="DN347" s="77"/>
      <c r="DO347" s="77"/>
      <c r="DP347" s="77"/>
      <c r="DQ347" s="77"/>
      <c r="DR347" s="78"/>
      <c r="DS347" s="72">
        <f>IF($A347="-","-",ROUND(VLOOKUP($A347+ROUND(LEFT(DS$330,2)/24,5),'[1]ОАО "АТС"'!$A$30:$F$773,6,FALSE)+HLOOKUP($DL$328,'[1]Сбытовая надбавка'!$F$5:$H$6,2,FALSE),2)+'[1]Иные услуги'!$C$6+HLOOKUP($DR$327,'[1]Услуги по передаче'!$G$5:$J$7,2,FALSE))</f>
        <v>5371.15</v>
      </c>
      <c r="DT347" s="77"/>
      <c r="DU347" s="77"/>
      <c r="DV347" s="77"/>
      <c r="DW347" s="77"/>
      <c r="DX347" s="78"/>
      <c r="DY347" s="72">
        <f>IF($A347="-","-",ROUND(VLOOKUP($A347+ROUND(LEFT(DY$330,2)/24,5),'[1]ОАО "АТС"'!$A$30:$F$773,6,FALSE)+HLOOKUP($DL$328,'[1]Сбытовая надбавка'!$F$5:$H$6,2,FALSE),2)+'[1]Иные услуги'!$C$6+HLOOKUP($DR$327,'[1]Услуги по передаче'!$G$5:$J$7,2,FALSE))</f>
        <v>5306.74</v>
      </c>
      <c r="DZ347" s="77"/>
      <c r="EA347" s="77"/>
      <c r="EB347" s="77"/>
      <c r="EC347" s="77"/>
      <c r="ED347" s="78"/>
      <c r="EE347" s="72">
        <f>IF($A347="-","-",ROUND(VLOOKUP($A347+ROUND(LEFT(EE$330,2)/24,5),'[1]ОАО "АТС"'!$A$30:$F$773,6,FALSE)+HLOOKUP($DL$328,'[1]Сбытовая надбавка'!$F$5:$H$6,2,FALSE),2)+'[1]Иные услуги'!$C$6+HLOOKUP($DR$327,'[1]Услуги по передаче'!$G$5:$J$7,2,FALSE))</f>
        <v>5252.41</v>
      </c>
      <c r="EF347" s="77"/>
      <c r="EG347" s="77"/>
      <c r="EH347" s="77"/>
      <c r="EI347" s="77"/>
      <c r="EJ347" s="78"/>
      <c r="EK347" s="72">
        <f>IF($A347="-","-",ROUND(VLOOKUP($A347+ROUND(LEFT(EK$330,2)/24,5),'[1]ОАО "АТС"'!$A$30:$F$773,6,FALSE)+HLOOKUP($DL$328,'[1]Сбытовая надбавка'!$F$5:$H$6,2,FALSE),2)+'[1]Иные услуги'!$C$6+HLOOKUP($DR$327,'[1]Услуги по передаче'!$G$5:$J$7,2,FALSE))</f>
        <v>5409.77</v>
      </c>
      <c r="EL347" s="77"/>
      <c r="EM347" s="77"/>
      <c r="EN347" s="77"/>
      <c r="EO347" s="77"/>
      <c r="EP347" s="78"/>
      <c r="EQ347" s="72">
        <f>IF($A347="-","-",ROUND(VLOOKUP($A347+ROUND(LEFT(EQ$330,2)/24,5),'[1]ОАО "АТС"'!$A$30:$F$773,6,FALSE)+HLOOKUP($DL$328,'[1]Сбытовая надбавка'!$F$5:$H$6,2,FALSE),2)+'[1]Иные услуги'!$C$6+HLOOKUP($DR$327,'[1]Услуги по передаче'!$G$5:$J$7,2,FALSE))</f>
        <v>5301.92</v>
      </c>
      <c r="ER347" s="77"/>
      <c r="ES347" s="77"/>
      <c r="ET347" s="77"/>
      <c r="EU347" s="77"/>
      <c r="EV347" s="78"/>
    </row>
    <row r="348" spans="1:152" s="38" customFormat="1" ht="15.75" customHeight="1" x14ac:dyDescent="0.2">
      <c r="A348" s="69">
        <f>$A$132</f>
        <v>45003</v>
      </c>
      <c r="B348" s="70"/>
      <c r="C348" s="70"/>
      <c r="D348" s="70"/>
      <c r="E348" s="70"/>
      <c r="F348" s="70"/>
      <c r="G348" s="70"/>
      <c r="H348" s="71"/>
      <c r="I348" s="72">
        <f>IF($A348="-","-",ROUND(VLOOKUP($A348+ROUND(LEFT(I$330,1)/24,5),'[1]ОАО "АТС"'!$A$30:$F$773,6,FALSE)+HLOOKUP($DL$328,'[1]Сбытовая надбавка'!$F$5:$H$6,2,FALSE),2)+'[1]Иные услуги'!$C$6+HLOOKUP($DR$327,'[1]Услуги по передаче'!$G$5:$J$7,2,FALSE))</f>
        <v>5253.49</v>
      </c>
      <c r="J348" s="77"/>
      <c r="K348" s="77"/>
      <c r="L348" s="77"/>
      <c r="M348" s="77"/>
      <c r="N348" s="78"/>
      <c r="O348" s="72">
        <f>IF($A348="-","-",ROUND(VLOOKUP($A348+ROUND(LEFT(O$330,1)/24,5),'[1]ОАО "АТС"'!$A$30:$F$773,6,FALSE)+HLOOKUP($DL$328,'[1]Сбытовая надбавка'!$F$5:$H$6,2,FALSE),2)+'[1]Иные услуги'!$C$6+HLOOKUP($DR$327,'[1]Услуги по передаче'!$G$5:$J$7,2,FALSE))</f>
        <v>5253.67</v>
      </c>
      <c r="P348" s="77"/>
      <c r="Q348" s="77"/>
      <c r="R348" s="77"/>
      <c r="S348" s="77"/>
      <c r="T348" s="78"/>
      <c r="U348" s="72">
        <f>IF($A348="-","-",ROUND(VLOOKUP($A348+ROUND(LEFT(U$330,1)/24,5),'[1]ОАО "АТС"'!$A$30:$F$773,6,FALSE)+HLOOKUP($DL$328,'[1]Сбытовая надбавка'!$F$5:$H$6,2,FALSE),2)+'[1]Иные услуги'!$C$6+HLOOKUP($DR$327,'[1]Услуги по передаче'!$G$5:$J$7,2,FALSE))</f>
        <v>5253.7800000000007</v>
      </c>
      <c r="V348" s="77"/>
      <c r="W348" s="77"/>
      <c r="X348" s="77"/>
      <c r="Y348" s="77"/>
      <c r="Z348" s="78"/>
      <c r="AA348" s="72">
        <f>IF($A348="-","-",ROUND(VLOOKUP($A348+ROUND(LEFT(AA$330,1)/24,5),'[1]ОАО "АТС"'!$A$30:$F$773,6,FALSE)+HLOOKUP($DL$328,'[1]Сбытовая надбавка'!$F$5:$H$6,2,FALSE),2)+'[1]Иные услуги'!$C$6+HLOOKUP($DR$327,'[1]Услуги по передаче'!$G$5:$J$7,2,FALSE))</f>
        <v>5253.81</v>
      </c>
      <c r="AB348" s="77"/>
      <c r="AC348" s="77"/>
      <c r="AD348" s="77"/>
      <c r="AE348" s="77"/>
      <c r="AF348" s="78"/>
      <c r="AG348" s="72">
        <f>IF($A348="-","-",ROUND(VLOOKUP($A348+ROUND(LEFT(AG$330,1)/24,5),'[1]ОАО "АТС"'!$A$30:$F$773,6,FALSE)+HLOOKUP($DL$328,'[1]Сбытовая надбавка'!$F$5:$H$6,2,FALSE),2)+'[1]Иные услуги'!$C$6+HLOOKUP($DR$327,'[1]Услуги по передаче'!$G$5:$J$7,2,FALSE))</f>
        <v>5253.76</v>
      </c>
      <c r="AH348" s="77"/>
      <c r="AI348" s="77"/>
      <c r="AJ348" s="77"/>
      <c r="AK348" s="77"/>
      <c r="AL348" s="78"/>
      <c r="AM348" s="72">
        <f>IF($A348="-","-",ROUND(VLOOKUP($A348+ROUND(LEFT(AM$330,1)/24,5),'[1]ОАО "АТС"'!$A$30:$F$773,6,FALSE)+HLOOKUP($DL$328,'[1]Сбытовая надбавка'!$F$5:$H$6,2,FALSE),2)+'[1]Иные услуги'!$C$6+HLOOKUP($DR$327,'[1]Услуги по передаче'!$G$5:$J$7,2,FALSE))</f>
        <v>5253.75</v>
      </c>
      <c r="AN348" s="77"/>
      <c r="AO348" s="77"/>
      <c r="AP348" s="77"/>
      <c r="AQ348" s="77"/>
      <c r="AR348" s="78"/>
      <c r="AS348" s="72">
        <f>IF($A348="-","-",ROUND(VLOOKUP($A348+ROUND(LEFT(AS$330,1)/24,5),'[1]ОАО "АТС"'!$A$30:$F$773,6,FALSE)+HLOOKUP($DL$328,'[1]Сбытовая надбавка'!$F$5:$H$6,2,FALSE),2)+'[1]Иные услуги'!$C$6+HLOOKUP($DR$327,'[1]Услуги по передаче'!$G$5:$J$7,2,FALSE))</f>
        <v>5253.2000000000007</v>
      </c>
      <c r="AT348" s="77"/>
      <c r="AU348" s="77"/>
      <c r="AV348" s="77"/>
      <c r="AW348" s="77"/>
      <c r="AX348" s="78"/>
      <c r="AY348" s="72">
        <f>IF($A348="-","-",ROUND(VLOOKUP($A348+ROUND(LEFT(AY$330,1)/24,5),'[1]ОАО "АТС"'!$A$30:$F$773,6,FALSE)+HLOOKUP($DL$328,'[1]Сбытовая надбавка'!$F$5:$H$6,2,FALSE),2)+'[1]Иные услуги'!$C$6+HLOOKUP($DR$327,'[1]Услуги по передаче'!$G$5:$J$7,2,FALSE))</f>
        <v>5253.2300000000005</v>
      </c>
      <c r="AZ348" s="77"/>
      <c r="BA348" s="77"/>
      <c r="BB348" s="77"/>
      <c r="BC348" s="77"/>
      <c r="BD348" s="78"/>
      <c r="BE348" s="72">
        <f>IF($A348="-","-",ROUND(VLOOKUP($A348+ROUND(LEFT(BE$330,1)/24,5),'[1]ОАО "АТС"'!$A$30:$F$773,6,FALSE)+HLOOKUP($DL$328,'[1]Сбытовая надбавка'!$F$5:$H$6,2,FALSE),2)+'[1]Иные услуги'!$C$6+HLOOKUP($DR$327,'[1]Услуги по передаче'!$G$5:$J$7,2,FALSE))</f>
        <v>5253.46</v>
      </c>
      <c r="BF348" s="77"/>
      <c r="BG348" s="77"/>
      <c r="BH348" s="77"/>
      <c r="BI348" s="77"/>
      <c r="BJ348" s="78"/>
      <c r="BK348" s="72">
        <f>IF($A348="-","-",ROUND(VLOOKUP($A348+ROUND(LEFT(BK$330,1)/24,5),'[1]ОАО "АТС"'!$A$30:$F$773,6,FALSE)+HLOOKUP($DL$328,'[1]Сбытовая надбавка'!$F$5:$H$6,2,FALSE),2)+'[1]Иные услуги'!$C$6+HLOOKUP($DR$327,'[1]Услуги по передаче'!$G$5:$J$7,2,FALSE))</f>
        <v>5253.54</v>
      </c>
      <c r="BL348" s="77"/>
      <c r="BM348" s="77"/>
      <c r="BN348" s="77"/>
      <c r="BO348" s="77"/>
      <c r="BP348" s="78"/>
      <c r="BQ348" s="72">
        <f>IF($A348="-","-",ROUND(VLOOKUP($A348+ROUND(LEFT(BQ$330,2)/24,5),'[1]ОАО "АТС"'!$A$30:$F$773,6,FALSE)+HLOOKUP($DL$328,'[1]Сбытовая надбавка'!$F$5:$H$6,2,FALSE),2)+'[1]Иные услуги'!$C$6+HLOOKUP($DR$327,'[1]Услуги по передаче'!$G$5:$J$7,2,FALSE))</f>
        <v>5253.56</v>
      </c>
      <c r="BR348" s="77"/>
      <c r="BS348" s="77"/>
      <c r="BT348" s="77"/>
      <c r="BU348" s="77"/>
      <c r="BV348" s="78"/>
      <c r="BW348" s="72">
        <f>IF($A348="-","-",ROUND(VLOOKUP($A348+ROUND(LEFT(BW$330,2)/24,5),'[1]ОАО "АТС"'!$A$30:$F$773,6,FALSE)+HLOOKUP($DL$328,'[1]Сбытовая надбавка'!$F$5:$H$6,2,FALSE),2)+'[1]Иные услуги'!$C$6+HLOOKUP($DR$327,'[1]Услуги по передаче'!$G$5:$J$7,2,FALSE))</f>
        <v>5253.6</v>
      </c>
      <c r="BX348" s="77"/>
      <c r="BY348" s="77"/>
      <c r="BZ348" s="77"/>
      <c r="CA348" s="77"/>
      <c r="CB348" s="78"/>
      <c r="CC348" s="72">
        <f>IF($A348="-","-",ROUND(VLOOKUP($A348+ROUND(LEFT(CC$330,2)/24,5),'[1]ОАО "АТС"'!$A$30:$F$773,6,FALSE)+HLOOKUP($DL$328,'[1]Сбытовая надбавка'!$F$5:$H$6,2,FALSE),2)+'[1]Иные услуги'!$C$6+HLOOKUP($DR$327,'[1]Услуги по передаче'!$G$5:$J$7,2,FALSE))</f>
        <v>5253.57</v>
      </c>
      <c r="CD348" s="77"/>
      <c r="CE348" s="77"/>
      <c r="CF348" s="77"/>
      <c r="CG348" s="77"/>
      <c r="CH348" s="78"/>
      <c r="CI348" s="72">
        <f>IF($A348="-","-",ROUND(VLOOKUP($A348+ROUND(LEFT(CI$330,2)/24,5),'[1]ОАО "АТС"'!$A$30:$F$773,6,FALSE)+HLOOKUP($DL$328,'[1]Сбытовая надбавка'!$F$5:$H$6,2,FALSE),2)+'[1]Иные услуги'!$C$6+HLOOKUP($DR$327,'[1]Услуги по передаче'!$G$5:$J$7,2,FALSE))</f>
        <v>5253.63</v>
      </c>
      <c r="CJ348" s="77"/>
      <c r="CK348" s="77"/>
      <c r="CL348" s="77"/>
      <c r="CM348" s="77"/>
      <c r="CN348" s="78"/>
      <c r="CO348" s="72">
        <f>IF($A348="-","-",ROUND(VLOOKUP($A348+ROUND(LEFT(CO$330,2)/24,5),'[1]ОАО "АТС"'!$A$30:$F$773,6,FALSE)+HLOOKUP($DL$328,'[1]Сбытовая надбавка'!$F$5:$H$6,2,FALSE),2)+'[1]Иные услуги'!$C$6+HLOOKUP($DR$327,'[1]Услуги по передаче'!$G$5:$J$7,2,FALSE))</f>
        <v>5253.67</v>
      </c>
      <c r="CP348" s="77"/>
      <c r="CQ348" s="77"/>
      <c r="CR348" s="77"/>
      <c r="CS348" s="77"/>
      <c r="CT348" s="78"/>
      <c r="CU348" s="72">
        <f>IF($A348="-","-",ROUND(VLOOKUP($A348+ROUND(LEFT(CU$330,2)/24,5),'[1]ОАО "АТС"'!$A$30:$F$773,6,FALSE)+HLOOKUP($DL$328,'[1]Сбытовая надбавка'!$F$5:$H$6,2,FALSE),2)+'[1]Иные услуги'!$C$6+HLOOKUP($DR$327,'[1]Услуги по передаче'!$G$5:$J$7,2,FALSE))</f>
        <v>5253.83</v>
      </c>
      <c r="CV348" s="77"/>
      <c r="CW348" s="77"/>
      <c r="CX348" s="77"/>
      <c r="CY348" s="77"/>
      <c r="CZ348" s="78"/>
      <c r="DA348" s="72">
        <f>IF($A348="-","-",ROUND(VLOOKUP($A348+ROUND(LEFT(DA$330,2)/24,5),'[1]ОАО "АТС"'!$A$30:$F$773,6,FALSE)+HLOOKUP($DL$328,'[1]Сбытовая надбавка'!$F$5:$H$6,2,FALSE),2)+'[1]Иные услуги'!$C$6+HLOOKUP($DR$327,'[1]Услуги по передаче'!$G$5:$J$7,2,FALSE))</f>
        <v>5253.84</v>
      </c>
      <c r="DB348" s="77"/>
      <c r="DC348" s="77"/>
      <c r="DD348" s="77"/>
      <c r="DE348" s="77"/>
      <c r="DF348" s="78"/>
      <c r="DG348" s="72">
        <f>IF($A348="-","-",ROUND(VLOOKUP($A348+ROUND(LEFT(DG$330,2)/24,5),'[1]ОАО "АТС"'!$A$30:$F$773,6,FALSE)+HLOOKUP($DL$328,'[1]Сбытовая надбавка'!$F$5:$H$6,2,FALSE),2)+'[1]Иные услуги'!$C$6+HLOOKUP($DR$327,'[1]Услуги по передаче'!$G$5:$J$7,2,FALSE))</f>
        <v>5253.9</v>
      </c>
      <c r="DH348" s="77"/>
      <c r="DI348" s="77"/>
      <c r="DJ348" s="77"/>
      <c r="DK348" s="77"/>
      <c r="DL348" s="78"/>
      <c r="DM348" s="72">
        <f>IF($A348="-","-",ROUND(VLOOKUP($A348+ROUND(LEFT(DM$330,2)/24,5),'[1]ОАО "АТС"'!$A$30:$F$773,6,FALSE)+HLOOKUP($DL$328,'[1]Сбытовая надбавка'!$F$5:$H$6,2,FALSE),2)+'[1]Иные услуги'!$C$6+HLOOKUP($DR$327,'[1]Услуги по передаче'!$G$5:$J$7,2,FALSE))</f>
        <v>5283.21</v>
      </c>
      <c r="DN348" s="77"/>
      <c r="DO348" s="77"/>
      <c r="DP348" s="77"/>
      <c r="DQ348" s="77"/>
      <c r="DR348" s="78"/>
      <c r="DS348" s="72">
        <f>IF($A348="-","-",ROUND(VLOOKUP($A348+ROUND(LEFT(DS$330,2)/24,5),'[1]ОАО "АТС"'!$A$30:$F$773,6,FALSE)+HLOOKUP($DL$328,'[1]Сбытовая надбавка'!$F$5:$H$6,2,FALSE),2)+'[1]Иные услуги'!$C$6+HLOOKUP($DR$327,'[1]Услуги по передаче'!$G$5:$J$7,2,FALSE))</f>
        <v>5278.43</v>
      </c>
      <c r="DT348" s="77"/>
      <c r="DU348" s="77"/>
      <c r="DV348" s="77"/>
      <c r="DW348" s="77"/>
      <c r="DX348" s="78"/>
      <c r="DY348" s="72">
        <f>IF($A348="-","-",ROUND(VLOOKUP($A348+ROUND(LEFT(DY$330,2)/24,5),'[1]ОАО "АТС"'!$A$30:$F$773,6,FALSE)+HLOOKUP($DL$328,'[1]Сбытовая надбавка'!$F$5:$H$6,2,FALSE),2)+'[1]Иные услуги'!$C$6+HLOOKUP($DR$327,'[1]Услуги по передаче'!$G$5:$J$7,2,FALSE))</f>
        <v>5253.05</v>
      </c>
      <c r="DZ348" s="77"/>
      <c r="EA348" s="77"/>
      <c r="EB348" s="77"/>
      <c r="EC348" s="77"/>
      <c r="ED348" s="78"/>
      <c r="EE348" s="72">
        <f>IF($A348="-","-",ROUND(VLOOKUP($A348+ROUND(LEFT(EE$330,2)/24,5),'[1]ОАО "АТС"'!$A$30:$F$773,6,FALSE)+HLOOKUP($DL$328,'[1]Сбытовая надбавка'!$F$5:$H$6,2,FALSE),2)+'[1]Иные услуги'!$C$6+HLOOKUP($DR$327,'[1]Услуги по передаче'!$G$5:$J$7,2,FALSE))</f>
        <v>5252.85</v>
      </c>
      <c r="EF348" s="77"/>
      <c r="EG348" s="77"/>
      <c r="EH348" s="77"/>
      <c r="EI348" s="77"/>
      <c r="EJ348" s="78"/>
      <c r="EK348" s="72">
        <f>IF($A348="-","-",ROUND(VLOOKUP($A348+ROUND(LEFT(EK$330,2)/24,5),'[1]ОАО "АТС"'!$A$30:$F$773,6,FALSE)+HLOOKUP($DL$328,'[1]Сбытовая надбавка'!$F$5:$H$6,2,FALSE),2)+'[1]Иные услуги'!$C$6+HLOOKUP($DR$327,'[1]Услуги по передаче'!$G$5:$J$7,2,FALSE))</f>
        <v>5346.18</v>
      </c>
      <c r="EL348" s="77"/>
      <c r="EM348" s="77"/>
      <c r="EN348" s="77"/>
      <c r="EO348" s="77"/>
      <c r="EP348" s="78"/>
      <c r="EQ348" s="72">
        <f>IF($A348="-","-",ROUND(VLOOKUP($A348+ROUND(LEFT(EQ$330,2)/24,5),'[1]ОАО "АТС"'!$A$30:$F$773,6,FALSE)+HLOOKUP($DL$328,'[1]Сбытовая надбавка'!$F$5:$H$6,2,FALSE),2)+'[1]Иные услуги'!$C$6+HLOOKUP($DR$327,'[1]Услуги по передаче'!$G$5:$J$7,2,FALSE))</f>
        <v>5285.14</v>
      </c>
      <c r="ER348" s="77"/>
      <c r="ES348" s="77"/>
      <c r="ET348" s="77"/>
      <c r="EU348" s="77"/>
      <c r="EV348" s="78"/>
    </row>
    <row r="349" spans="1:152" s="38" customFormat="1" ht="15.75" customHeight="1" x14ac:dyDescent="0.2">
      <c r="A349" s="69">
        <f>$A$133</f>
        <v>45004</v>
      </c>
      <c r="B349" s="70"/>
      <c r="C349" s="70"/>
      <c r="D349" s="70"/>
      <c r="E349" s="70"/>
      <c r="F349" s="70"/>
      <c r="G349" s="70"/>
      <c r="H349" s="71"/>
      <c r="I349" s="72">
        <f>IF($A349="-","-",ROUND(VLOOKUP($A349+ROUND(LEFT(I$330,1)/24,5),'[1]ОАО "АТС"'!$A$30:$F$773,6,FALSE)+HLOOKUP($DL$328,'[1]Сбытовая надбавка'!$F$5:$H$6,2,FALSE),2)+'[1]Иные услуги'!$C$6+HLOOKUP($DR$327,'[1]Услуги по передаче'!$G$5:$J$7,2,FALSE))</f>
        <v>5253.62</v>
      </c>
      <c r="J349" s="77"/>
      <c r="K349" s="77"/>
      <c r="L349" s="77"/>
      <c r="M349" s="77"/>
      <c r="N349" s="78"/>
      <c r="O349" s="72">
        <f>IF($A349="-","-",ROUND(VLOOKUP($A349+ROUND(LEFT(O$330,1)/24,5),'[1]ОАО "АТС"'!$A$30:$F$773,6,FALSE)+HLOOKUP($DL$328,'[1]Сбытовая надбавка'!$F$5:$H$6,2,FALSE),2)+'[1]Иные услуги'!$C$6+HLOOKUP($DR$327,'[1]Услуги по передаче'!$G$5:$J$7,2,FALSE))</f>
        <v>5253.68</v>
      </c>
      <c r="P349" s="77"/>
      <c r="Q349" s="77"/>
      <c r="R349" s="77"/>
      <c r="S349" s="77"/>
      <c r="T349" s="78"/>
      <c r="U349" s="72">
        <f>IF($A349="-","-",ROUND(VLOOKUP($A349+ROUND(LEFT(U$330,1)/24,5),'[1]ОАО "АТС"'!$A$30:$F$773,6,FALSE)+HLOOKUP($DL$328,'[1]Сбытовая надбавка'!$F$5:$H$6,2,FALSE),2)+'[1]Иные услуги'!$C$6+HLOOKUP($DR$327,'[1]Услуги по передаче'!$G$5:$J$7,2,FALSE))</f>
        <v>5253.84</v>
      </c>
      <c r="V349" s="77"/>
      <c r="W349" s="77"/>
      <c r="X349" s="77"/>
      <c r="Y349" s="77"/>
      <c r="Z349" s="78"/>
      <c r="AA349" s="72">
        <f>IF($A349="-","-",ROUND(VLOOKUP($A349+ROUND(LEFT(AA$330,1)/24,5),'[1]ОАО "АТС"'!$A$30:$F$773,6,FALSE)+HLOOKUP($DL$328,'[1]Сбытовая надбавка'!$F$5:$H$6,2,FALSE),2)+'[1]Иные услуги'!$C$6+HLOOKUP($DR$327,'[1]Услуги по передаче'!$G$5:$J$7,2,FALSE))</f>
        <v>5253.84</v>
      </c>
      <c r="AB349" s="77"/>
      <c r="AC349" s="77"/>
      <c r="AD349" s="77"/>
      <c r="AE349" s="77"/>
      <c r="AF349" s="78"/>
      <c r="AG349" s="72">
        <f>IF($A349="-","-",ROUND(VLOOKUP($A349+ROUND(LEFT(AG$330,1)/24,5),'[1]ОАО "АТС"'!$A$30:$F$773,6,FALSE)+HLOOKUP($DL$328,'[1]Сбытовая надбавка'!$F$5:$H$6,2,FALSE),2)+'[1]Иные услуги'!$C$6+HLOOKUP($DR$327,'[1]Услуги по передаче'!$G$5:$J$7,2,FALSE))</f>
        <v>5253.8</v>
      </c>
      <c r="AH349" s="77"/>
      <c r="AI349" s="77"/>
      <c r="AJ349" s="77"/>
      <c r="AK349" s="77"/>
      <c r="AL349" s="78"/>
      <c r="AM349" s="72">
        <f>IF($A349="-","-",ROUND(VLOOKUP($A349+ROUND(LEFT(AM$330,1)/24,5),'[1]ОАО "АТС"'!$A$30:$F$773,6,FALSE)+HLOOKUP($DL$328,'[1]Сбытовая надбавка'!$F$5:$H$6,2,FALSE),2)+'[1]Иные услуги'!$C$6+HLOOKUP($DR$327,'[1]Услуги по передаче'!$G$5:$J$7,2,FALSE))</f>
        <v>5253.7300000000005</v>
      </c>
      <c r="AN349" s="77"/>
      <c r="AO349" s="77"/>
      <c r="AP349" s="77"/>
      <c r="AQ349" s="77"/>
      <c r="AR349" s="78"/>
      <c r="AS349" s="72">
        <f>IF($A349="-","-",ROUND(VLOOKUP($A349+ROUND(LEFT(AS$330,1)/24,5),'[1]ОАО "АТС"'!$A$30:$F$773,6,FALSE)+HLOOKUP($DL$328,'[1]Сбытовая надбавка'!$F$5:$H$6,2,FALSE),2)+'[1]Иные услуги'!$C$6+HLOOKUP($DR$327,'[1]Услуги по передаче'!$G$5:$J$7,2,FALSE))</f>
        <v>5253.2000000000007</v>
      </c>
      <c r="AT349" s="77"/>
      <c r="AU349" s="77"/>
      <c r="AV349" s="77"/>
      <c r="AW349" s="77"/>
      <c r="AX349" s="78"/>
      <c r="AY349" s="72">
        <f>IF($A349="-","-",ROUND(VLOOKUP($A349+ROUND(LEFT(AY$330,1)/24,5),'[1]ОАО "АТС"'!$A$30:$F$773,6,FALSE)+HLOOKUP($DL$328,'[1]Сбытовая надбавка'!$F$5:$H$6,2,FALSE),2)+'[1]Иные услуги'!$C$6+HLOOKUP($DR$327,'[1]Услуги по передаче'!$G$5:$J$7,2,FALSE))</f>
        <v>5253.39</v>
      </c>
      <c r="AZ349" s="77"/>
      <c r="BA349" s="77"/>
      <c r="BB349" s="77"/>
      <c r="BC349" s="77"/>
      <c r="BD349" s="78"/>
      <c r="BE349" s="72">
        <f>IF($A349="-","-",ROUND(VLOOKUP($A349+ROUND(LEFT(BE$330,1)/24,5),'[1]ОАО "АТС"'!$A$30:$F$773,6,FALSE)+HLOOKUP($DL$328,'[1]Сбытовая надбавка'!$F$5:$H$6,2,FALSE),2)+'[1]Иные услуги'!$C$6+HLOOKUP($DR$327,'[1]Услуги по передаче'!$G$5:$J$7,2,FALSE))</f>
        <v>5253.38</v>
      </c>
      <c r="BF349" s="77"/>
      <c r="BG349" s="77"/>
      <c r="BH349" s="77"/>
      <c r="BI349" s="77"/>
      <c r="BJ349" s="78"/>
      <c r="BK349" s="72">
        <f>IF($A349="-","-",ROUND(VLOOKUP($A349+ROUND(LEFT(BK$330,1)/24,5),'[1]ОАО "АТС"'!$A$30:$F$773,6,FALSE)+HLOOKUP($DL$328,'[1]Сбытовая надбавка'!$F$5:$H$6,2,FALSE),2)+'[1]Иные услуги'!$C$6+HLOOKUP($DR$327,'[1]Услуги по передаче'!$G$5:$J$7,2,FALSE))</f>
        <v>5253.63</v>
      </c>
      <c r="BL349" s="77"/>
      <c r="BM349" s="77"/>
      <c r="BN349" s="77"/>
      <c r="BO349" s="77"/>
      <c r="BP349" s="78"/>
      <c r="BQ349" s="72">
        <f>IF($A349="-","-",ROUND(VLOOKUP($A349+ROUND(LEFT(BQ$330,2)/24,5),'[1]ОАО "АТС"'!$A$30:$F$773,6,FALSE)+HLOOKUP($DL$328,'[1]Сбытовая надбавка'!$F$5:$H$6,2,FALSE),2)+'[1]Иные услуги'!$C$6+HLOOKUP($DR$327,'[1]Услуги по передаче'!$G$5:$J$7,2,FALSE))</f>
        <v>5253.5300000000007</v>
      </c>
      <c r="BR349" s="77"/>
      <c r="BS349" s="77"/>
      <c r="BT349" s="77"/>
      <c r="BU349" s="77"/>
      <c r="BV349" s="78"/>
      <c r="BW349" s="72">
        <f>IF($A349="-","-",ROUND(VLOOKUP($A349+ROUND(LEFT(BW$330,2)/24,5),'[1]ОАО "АТС"'!$A$30:$F$773,6,FALSE)+HLOOKUP($DL$328,'[1]Сбытовая надбавка'!$F$5:$H$6,2,FALSE),2)+'[1]Иные услуги'!$C$6+HLOOKUP($DR$327,'[1]Услуги по передаче'!$G$5:$J$7,2,FALSE))</f>
        <v>5253.68</v>
      </c>
      <c r="BX349" s="77"/>
      <c r="BY349" s="77"/>
      <c r="BZ349" s="77"/>
      <c r="CA349" s="77"/>
      <c r="CB349" s="78"/>
      <c r="CC349" s="72">
        <f>IF($A349="-","-",ROUND(VLOOKUP($A349+ROUND(LEFT(CC$330,2)/24,5),'[1]ОАО "АТС"'!$A$30:$F$773,6,FALSE)+HLOOKUP($DL$328,'[1]Сбытовая надбавка'!$F$5:$H$6,2,FALSE),2)+'[1]Иные услуги'!$C$6+HLOOKUP($DR$327,'[1]Услуги по передаче'!$G$5:$J$7,2,FALSE))</f>
        <v>5253.65</v>
      </c>
      <c r="CD349" s="77"/>
      <c r="CE349" s="77"/>
      <c r="CF349" s="77"/>
      <c r="CG349" s="77"/>
      <c r="CH349" s="78"/>
      <c r="CI349" s="72">
        <f>IF($A349="-","-",ROUND(VLOOKUP($A349+ROUND(LEFT(CI$330,2)/24,5),'[1]ОАО "АТС"'!$A$30:$F$773,6,FALSE)+HLOOKUP($DL$328,'[1]Сбытовая надбавка'!$F$5:$H$6,2,FALSE),2)+'[1]Иные услуги'!$C$6+HLOOKUP($DR$327,'[1]Услуги по передаче'!$G$5:$J$7,2,FALSE))</f>
        <v>5253.67</v>
      </c>
      <c r="CJ349" s="77"/>
      <c r="CK349" s="77"/>
      <c r="CL349" s="77"/>
      <c r="CM349" s="77"/>
      <c r="CN349" s="78"/>
      <c r="CO349" s="72">
        <f>IF($A349="-","-",ROUND(VLOOKUP($A349+ROUND(LEFT(CO$330,2)/24,5),'[1]ОАО "АТС"'!$A$30:$F$773,6,FALSE)+HLOOKUP($DL$328,'[1]Сбытовая надбавка'!$F$5:$H$6,2,FALSE),2)+'[1]Иные услуги'!$C$6+HLOOKUP($DR$327,'[1]Услуги по передаче'!$G$5:$J$7,2,FALSE))</f>
        <v>5253.71</v>
      </c>
      <c r="CP349" s="77"/>
      <c r="CQ349" s="77"/>
      <c r="CR349" s="77"/>
      <c r="CS349" s="77"/>
      <c r="CT349" s="78"/>
      <c r="CU349" s="72">
        <f>IF($A349="-","-",ROUND(VLOOKUP($A349+ROUND(LEFT(CU$330,2)/24,5),'[1]ОАО "АТС"'!$A$30:$F$773,6,FALSE)+HLOOKUP($DL$328,'[1]Сбытовая надбавка'!$F$5:$H$6,2,FALSE),2)+'[1]Иные услуги'!$C$6+HLOOKUP($DR$327,'[1]Услуги по передаче'!$G$5:$J$7,2,FALSE))</f>
        <v>5253.84</v>
      </c>
      <c r="CV349" s="77"/>
      <c r="CW349" s="77"/>
      <c r="CX349" s="77"/>
      <c r="CY349" s="77"/>
      <c r="CZ349" s="78"/>
      <c r="DA349" s="72">
        <f>IF($A349="-","-",ROUND(VLOOKUP($A349+ROUND(LEFT(DA$330,2)/24,5),'[1]ОАО "АТС"'!$A$30:$F$773,6,FALSE)+HLOOKUP($DL$328,'[1]Сбытовая надбавка'!$F$5:$H$6,2,FALSE),2)+'[1]Иные услуги'!$C$6+HLOOKUP($DR$327,'[1]Услуги по передаче'!$G$5:$J$7,2,FALSE))</f>
        <v>5253.84</v>
      </c>
      <c r="DB349" s="77"/>
      <c r="DC349" s="77"/>
      <c r="DD349" s="77"/>
      <c r="DE349" s="77"/>
      <c r="DF349" s="78"/>
      <c r="DG349" s="72">
        <f>IF($A349="-","-",ROUND(VLOOKUP($A349+ROUND(LEFT(DG$330,2)/24,5),'[1]ОАО "АТС"'!$A$30:$F$773,6,FALSE)+HLOOKUP($DL$328,'[1]Сбытовая надбавка'!$F$5:$H$6,2,FALSE),2)+'[1]Иные услуги'!$C$6+HLOOKUP($DR$327,'[1]Услуги по передаче'!$G$5:$J$7,2,FALSE))</f>
        <v>5253.93</v>
      </c>
      <c r="DH349" s="77"/>
      <c r="DI349" s="77"/>
      <c r="DJ349" s="77"/>
      <c r="DK349" s="77"/>
      <c r="DL349" s="78"/>
      <c r="DM349" s="72">
        <f>IF($A349="-","-",ROUND(VLOOKUP($A349+ROUND(LEFT(DM$330,2)/24,5),'[1]ОАО "АТС"'!$A$30:$F$773,6,FALSE)+HLOOKUP($DL$328,'[1]Сбытовая надбавка'!$F$5:$H$6,2,FALSE),2)+'[1]Иные услуги'!$C$6+HLOOKUP($DR$327,'[1]Услуги по передаче'!$G$5:$J$7,2,FALSE))</f>
        <v>5252.09</v>
      </c>
      <c r="DN349" s="77"/>
      <c r="DO349" s="77"/>
      <c r="DP349" s="77"/>
      <c r="DQ349" s="77"/>
      <c r="DR349" s="78"/>
      <c r="DS349" s="72">
        <f>IF($A349="-","-",ROUND(VLOOKUP($A349+ROUND(LEFT(DS$330,2)/24,5),'[1]ОАО "АТС"'!$A$30:$F$773,6,FALSE)+HLOOKUP($DL$328,'[1]Сбытовая надбавка'!$F$5:$H$6,2,FALSE),2)+'[1]Иные услуги'!$C$6+HLOOKUP($DR$327,'[1]Услуги по передаче'!$G$5:$J$7,2,FALSE))</f>
        <v>5291.9400000000005</v>
      </c>
      <c r="DT349" s="77"/>
      <c r="DU349" s="77"/>
      <c r="DV349" s="77"/>
      <c r="DW349" s="77"/>
      <c r="DX349" s="78"/>
      <c r="DY349" s="72">
        <f>IF($A349="-","-",ROUND(VLOOKUP($A349+ROUND(LEFT(DY$330,2)/24,5),'[1]ОАО "АТС"'!$A$30:$F$773,6,FALSE)+HLOOKUP($DL$328,'[1]Сбытовая надбавка'!$F$5:$H$6,2,FALSE),2)+'[1]Иные услуги'!$C$6+HLOOKUP($DR$327,'[1]Услуги по передаче'!$G$5:$J$7,2,FALSE))</f>
        <v>5259.81</v>
      </c>
      <c r="DZ349" s="77"/>
      <c r="EA349" s="77"/>
      <c r="EB349" s="77"/>
      <c r="EC349" s="77"/>
      <c r="ED349" s="78"/>
      <c r="EE349" s="72">
        <f>IF($A349="-","-",ROUND(VLOOKUP($A349+ROUND(LEFT(EE$330,2)/24,5),'[1]ОАО "АТС"'!$A$30:$F$773,6,FALSE)+HLOOKUP($DL$328,'[1]Сбытовая надбавка'!$F$5:$H$6,2,FALSE),2)+'[1]Иные услуги'!$C$6+HLOOKUP($DR$327,'[1]Услуги по передаче'!$G$5:$J$7,2,FALSE))</f>
        <v>5252.52</v>
      </c>
      <c r="EF349" s="77"/>
      <c r="EG349" s="77"/>
      <c r="EH349" s="77"/>
      <c r="EI349" s="77"/>
      <c r="EJ349" s="78"/>
      <c r="EK349" s="72">
        <f>IF($A349="-","-",ROUND(VLOOKUP($A349+ROUND(LEFT(EK$330,2)/24,5),'[1]ОАО "АТС"'!$A$30:$F$773,6,FALSE)+HLOOKUP($DL$328,'[1]Сбытовая надбавка'!$F$5:$H$6,2,FALSE),2)+'[1]Иные услуги'!$C$6+HLOOKUP($DR$327,'[1]Услуги по передаче'!$G$5:$J$7,2,FALSE))</f>
        <v>5347.16</v>
      </c>
      <c r="EL349" s="77"/>
      <c r="EM349" s="77"/>
      <c r="EN349" s="77"/>
      <c r="EO349" s="77"/>
      <c r="EP349" s="78"/>
      <c r="EQ349" s="72">
        <f>IF($A349="-","-",ROUND(VLOOKUP($A349+ROUND(LEFT(EQ$330,2)/24,5),'[1]ОАО "АТС"'!$A$30:$F$773,6,FALSE)+HLOOKUP($DL$328,'[1]Сбытовая надбавка'!$F$5:$H$6,2,FALSE),2)+'[1]Иные услуги'!$C$6+HLOOKUP($DR$327,'[1]Услуги по передаче'!$G$5:$J$7,2,FALSE))</f>
        <v>5278.5</v>
      </c>
      <c r="ER349" s="77"/>
      <c r="ES349" s="77"/>
      <c r="ET349" s="77"/>
      <c r="EU349" s="77"/>
      <c r="EV349" s="78"/>
    </row>
    <row r="350" spans="1:152" s="38" customFormat="1" ht="15.75" customHeight="1" x14ac:dyDescent="0.2">
      <c r="A350" s="69">
        <f>$A$134</f>
        <v>45005</v>
      </c>
      <c r="B350" s="70"/>
      <c r="C350" s="70"/>
      <c r="D350" s="70"/>
      <c r="E350" s="70"/>
      <c r="F350" s="70"/>
      <c r="G350" s="70"/>
      <c r="H350" s="71"/>
      <c r="I350" s="72">
        <f>IF($A350="-","-",ROUND(VLOOKUP($A350+ROUND(LEFT(I$330,1)/24,5),'[1]ОАО "АТС"'!$A$30:$F$773,6,FALSE)+HLOOKUP($DL$328,'[1]Сбытовая надбавка'!$F$5:$H$6,2,FALSE),2)+'[1]Иные услуги'!$C$6+HLOOKUP($DR$327,'[1]Услуги по передаче'!$G$5:$J$7,2,FALSE))</f>
        <v>5253.57</v>
      </c>
      <c r="J350" s="77"/>
      <c r="K350" s="77"/>
      <c r="L350" s="77"/>
      <c r="M350" s="77"/>
      <c r="N350" s="78"/>
      <c r="O350" s="72">
        <f>IF($A350="-","-",ROUND(VLOOKUP($A350+ROUND(LEFT(O$330,1)/24,5),'[1]ОАО "АТС"'!$A$30:$F$773,6,FALSE)+HLOOKUP($DL$328,'[1]Сбытовая надбавка'!$F$5:$H$6,2,FALSE),2)+'[1]Иные услуги'!$C$6+HLOOKUP($DR$327,'[1]Услуги по передаче'!$G$5:$J$7,2,FALSE))</f>
        <v>5253.76</v>
      </c>
      <c r="P350" s="77"/>
      <c r="Q350" s="77"/>
      <c r="R350" s="77"/>
      <c r="S350" s="77"/>
      <c r="T350" s="78"/>
      <c r="U350" s="72">
        <f>IF($A350="-","-",ROUND(VLOOKUP($A350+ROUND(LEFT(U$330,1)/24,5),'[1]ОАО "АТС"'!$A$30:$F$773,6,FALSE)+HLOOKUP($DL$328,'[1]Сбытовая надбавка'!$F$5:$H$6,2,FALSE),2)+'[1]Иные услуги'!$C$6+HLOOKUP($DR$327,'[1]Услуги по передаче'!$G$5:$J$7,2,FALSE))</f>
        <v>5253.72</v>
      </c>
      <c r="V350" s="77"/>
      <c r="W350" s="77"/>
      <c r="X350" s="77"/>
      <c r="Y350" s="77"/>
      <c r="Z350" s="78"/>
      <c r="AA350" s="72">
        <f>IF($A350="-","-",ROUND(VLOOKUP($A350+ROUND(LEFT(AA$330,1)/24,5),'[1]ОАО "АТС"'!$A$30:$F$773,6,FALSE)+HLOOKUP($DL$328,'[1]Сбытовая надбавка'!$F$5:$H$6,2,FALSE),2)+'[1]Иные услуги'!$C$6+HLOOKUP($DR$327,'[1]Услуги по передаче'!$G$5:$J$7,2,FALSE))</f>
        <v>5253.68</v>
      </c>
      <c r="AB350" s="77"/>
      <c r="AC350" s="77"/>
      <c r="AD350" s="77"/>
      <c r="AE350" s="77"/>
      <c r="AF350" s="78"/>
      <c r="AG350" s="72">
        <f>IF($A350="-","-",ROUND(VLOOKUP($A350+ROUND(LEFT(AG$330,1)/24,5),'[1]ОАО "АТС"'!$A$30:$F$773,6,FALSE)+HLOOKUP($DL$328,'[1]Сбытовая надбавка'!$F$5:$H$6,2,FALSE),2)+'[1]Иные услуги'!$C$6+HLOOKUP($DR$327,'[1]Услуги по передаче'!$G$5:$J$7,2,FALSE))</f>
        <v>5253.58</v>
      </c>
      <c r="AH350" s="77"/>
      <c r="AI350" s="77"/>
      <c r="AJ350" s="77"/>
      <c r="AK350" s="77"/>
      <c r="AL350" s="78"/>
      <c r="AM350" s="72">
        <f>IF($A350="-","-",ROUND(VLOOKUP($A350+ROUND(LEFT(AM$330,1)/24,5),'[1]ОАО "АТС"'!$A$30:$F$773,6,FALSE)+HLOOKUP($DL$328,'[1]Сбытовая надбавка'!$F$5:$H$6,2,FALSE),2)+'[1]Иные услуги'!$C$6+HLOOKUP($DR$327,'[1]Услуги по передаче'!$G$5:$J$7,2,FALSE))</f>
        <v>5253.59</v>
      </c>
      <c r="AN350" s="77"/>
      <c r="AO350" s="77"/>
      <c r="AP350" s="77"/>
      <c r="AQ350" s="77"/>
      <c r="AR350" s="78"/>
      <c r="AS350" s="72">
        <f>IF($A350="-","-",ROUND(VLOOKUP($A350+ROUND(LEFT(AS$330,1)/24,5),'[1]ОАО "АТС"'!$A$30:$F$773,6,FALSE)+HLOOKUP($DL$328,'[1]Сбытовая надбавка'!$F$5:$H$6,2,FALSE),2)+'[1]Иные услуги'!$C$6+HLOOKUP($DR$327,'[1]Услуги по передаче'!$G$5:$J$7,2,FALSE))</f>
        <v>5252.83</v>
      </c>
      <c r="AT350" s="77"/>
      <c r="AU350" s="77"/>
      <c r="AV350" s="77"/>
      <c r="AW350" s="77"/>
      <c r="AX350" s="78"/>
      <c r="AY350" s="72">
        <f>IF($A350="-","-",ROUND(VLOOKUP($A350+ROUND(LEFT(AY$330,1)/24,5),'[1]ОАО "АТС"'!$A$30:$F$773,6,FALSE)+HLOOKUP($DL$328,'[1]Сбытовая надбавка'!$F$5:$H$6,2,FALSE),2)+'[1]Иные услуги'!$C$6+HLOOKUP($DR$327,'[1]Услуги по передаче'!$G$5:$J$7,2,FALSE))</f>
        <v>5328.77</v>
      </c>
      <c r="AZ350" s="77"/>
      <c r="BA350" s="77"/>
      <c r="BB350" s="77"/>
      <c r="BC350" s="77"/>
      <c r="BD350" s="78"/>
      <c r="BE350" s="72">
        <f>IF($A350="-","-",ROUND(VLOOKUP($A350+ROUND(LEFT(BE$330,1)/24,5),'[1]ОАО "АТС"'!$A$30:$F$773,6,FALSE)+HLOOKUP($DL$328,'[1]Сбытовая надбавка'!$F$5:$H$6,2,FALSE),2)+'[1]Иные услуги'!$C$6+HLOOKUP($DR$327,'[1]Услуги по передаче'!$G$5:$J$7,2,FALSE))</f>
        <v>5253.3600000000006</v>
      </c>
      <c r="BF350" s="77"/>
      <c r="BG350" s="77"/>
      <c r="BH350" s="77"/>
      <c r="BI350" s="77"/>
      <c r="BJ350" s="78"/>
      <c r="BK350" s="72">
        <f>IF($A350="-","-",ROUND(VLOOKUP($A350+ROUND(LEFT(BK$330,1)/24,5),'[1]ОАО "АТС"'!$A$30:$F$773,6,FALSE)+HLOOKUP($DL$328,'[1]Сбытовая надбавка'!$F$5:$H$6,2,FALSE),2)+'[1]Иные услуги'!$C$6+HLOOKUP($DR$327,'[1]Услуги по передаче'!$G$5:$J$7,2,FALSE))</f>
        <v>5301.9400000000005</v>
      </c>
      <c r="BL350" s="77"/>
      <c r="BM350" s="77"/>
      <c r="BN350" s="77"/>
      <c r="BO350" s="77"/>
      <c r="BP350" s="78"/>
      <c r="BQ350" s="72">
        <f>IF($A350="-","-",ROUND(VLOOKUP($A350+ROUND(LEFT(BQ$330,2)/24,5),'[1]ОАО "АТС"'!$A$30:$F$773,6,FALSE)+HLOOKUP($DL$328,'[1]Сбытовая надбавка'!$F$5:$H$6,2,FALSE),2)+'[1]Иные услуги'!$C$6+HLOOKUP($DR$327,'[1]Услуги по передаче'!$G$5:$J$7,2,FALSE))</f>
        <v>5311.67</v>
      </c>
      <c r="BR350" s="77"/>
      <c r="BS350" s="77"/>
      <c r="BT350" s="77"/>
      <c r="BU350" s="77"/>
      <c r="BV350" s="78"/>
      <c r="BW350" s="72">
        <f>IF($A350="-","-",ROUND(VLOOKUP($A350+ROUND(LEFT(BW$330,2)/24,5),'[1]ОАО "АТС"'!$A$30:$F$773,6,FALSE)+HLOOKUP($DL$328,'[1]Сбытовая надбавка'!$F$5:$H$6,2,FALSE),2)+'[1]Иные услуги'!$C$6+HLOOKUP($DR$327,'[1]Услуги по передаче'!$G$5:$J$7,2,FALSE))</f>
        <v>5299.92</v>
      </c>
      <c r="BX350" s="77"/>
      <c r="BY350" s="77"/>
      <c r="BZ350" s="77"/>
      <c r="CA350" s="77"/>
      <c r="CB350" s="78"/>
      <c r="CC350" s="72">
        <f>IF($A350="-","-",ROUND(VLOOKUP($A350+ROUND(LEFT(CC$330,2)/24,5),'[1]ОАО "АТС"'!$A$30:$F$773,6,FALSE)+HLOOKUP($DL$328,'[1]Сбытовая надбавка'!$F$5:$H$6,2,FALSE),2)+'[1]Иные услуги'!$C$6+HLOOKUP($DR$327,'[1]Услуги по передаче'!$G$5:$J$7,2,FALSE))</f>
        <v>5260.04</v>
      </c>
      <c r="CD350" s="77"/>
      <c r="CE350" s="77"/>
      <c r="CF350" s="77"/>
      <c r="CG350" s="77"/>
      <c r="CH350" s="78"/>
      <c r="CI350" s="72">
        <f>IF($A350="-","-",ROUND(VLOOKUP($A350+ROUND(LEFT(CI$330,2)/24,5),'[1]ОАО "АТС"'!$A$30:$F$773,6,FALSE)+HLOOKUP($DL$328,'[1]Сбытовая надбавка'!$F$5:$H$6,2,FALSE),2)+'[1]Иные услуги'!$C$6+HLOOKUP($DR$327,'[1]Услуги по передаче'!$G$5:$J$7,2,FALSE))</f>
        <v>5253.41</v>
      </c>
      <c r="CJ350" s="77"/>
      <c r="CK350" s="77"/>
      <c r="CL350" s="77"/>
      <c r="CM350" s="77"/>
      <c r="CN350" s="78"/>
      <c r="CO350" s="72">
        <f>IF($A350="-","-",ROUND(VLOOKUP($A350+ROUND(LEFT(CO$330,2)/24,5),'[1]ОАО "АТС"'!$A$30:$F$773,6,FALSE)+HLOOKUP($DL$328,'[1]Сбытовая надбавка'!$F$5:$H$6,2,FALSE),2)+'[1]Иные услуги'!$C$6+HLOOKUP($DR$327,'[1]Услуги по передаче'!$G$5:$J$7,2,FALSE))</f>
        <v>5253.4400000000005</v>
      </c>
      <c r="CP350" s="77"/>
      <c r="CQ350" s="77"/>
      <c r="CR350" s="77"/>
      <c r="CS350" s="77"/>
      <c r="CT350" s="78"/>
      <c r="CU350" s="72">
        <f>IF($A350="-","-",ROUND(VLOOKUP($A350+ROUND(LEFT(CU$330,2)/24,5),'[1]ОАО "АТС"'!$A$30:$F$773,6,FALSE)+HLOOKUP($DL$328,'[1]Сбытовая надбавка'!$F$5:$H$6,2,FALSE),2)+'[1]Иные услуги'!$C$6+HLOOKUP($DR$327,'[1]Услуги по передаче'!$G$5:$J$7,2,FALSE))</f>
        <v>5253.67</v>
      </c>
      <c r="CV350" s="77"/>
      <c r="CW350" s="77"/>
      <c r="CX350" s="77"/>
      <c r="CY350" s="77"/>
      <c r="CZ350" s="78"/>
      <c r="DA350" s="72">
        <f>IF($A350="-","-",ROUND(VLOOKUP($A350+ROUND(LEFT(DA$330,2)/24,5),'[1]ОАО "АТС"'!$A$30:$F$773,6,FALSE)+HLOOKUP($DL$328,'[1]Сбытовая надбавка'!$F$5:$H$6,2,FALSE),2)+'[1]Иные услуги'!$C$6+HLOOKUP($DR$327,'[1]Услуги по передаче'!$G$5:$J$7,2,FALSE))</f>
        <v>5253.8</v>
      </c>
      <c r="DB350" s="77"/>
      <c r="DC350" s="77"/>
      <c r="DD350" s="77"/>
      <c r="DE350" s="77"/>
      <c r="DF350" s="78"/>
      <c r="DG350" s="72">
        <f>IF($A350="-","-",ROUND(VLOOKUP($A350+ROUND(LEFT(DG$330,2)/24,5),'[1]ОАО "АТС"'!$A$30:$F$773,6,FALSE)+HLOOKUP($DL$328,'[1]Сбытовая надбавка'!$F$5:$H$6,2,FALSE),2)+'[1]Иные услуги'!$C$6+HLOOKUP($DR$327,'[1]Услуги по передаче'!$G$5:$J$7,2,FALSE))</f>
        <v>5253.83</v>
      </c>
      <c r="DH350" s="77"/>
      <c r="DI350" s="77"/>
      <c r="DJ350" s="77"/>
      <c r="DK350" s="77"/>
      <c r="DL350" s="78"/>
      <c r="DM350" s="72">
        <f>IF($A350="-","-",ROUND(VLOOKUP($A350+ROUND(LEFT(DM$330,2)/24,5),'[1]ОАО "АТС"'!$A$30:$F$773,6,FALSE)+HLOOKUP($DL$328,'[1]Сбытовая надбавка'!$F$5:$H$6,2,FALSE),2)+'[1]Иные услуги'!$C$6+HLOOKUP($DR$327,'[1]Услуги по передаче'!$G$5:$J$7,2,FALSE))</f>
        <v>5283.38</v>
      </c>
      <c r="DN350" s="77"/>
      <c r="DO350" s="77"/>
      <c r="DP350" s="77"/>
      <c r="DQ350" s="77"/>
      <c r="DR350" s="78"/>
      <c r="DS350" s="72">
        <f>IF($A350="-","-",ROUND(VLOOKUP($A350+ROUND(LEFT(DS$330,2)/24,5),'[1]ОАО "АТС"'!$A$30:$F$773,6,FALSE)+HLOOKUP($DL$328,'[1]Сбытовая надбавка'!$F$5:$H$6,2,FALSE),2)+'[1]Иные услуги'!$C$6+HLOOKUP($DR$327,'[1]Услуги по передаче'!$G$5:$J$7,2,FALSE))</f>
        <v>5332.47</v>
      </c>
      <c r="DT350" s="77"/>
      <c r="DU350" s="77"/>
      <c r="DV350" s="77"/>
      <c r="DW350" s="77"/>
      <c r="DX350" s="78"/>
      <c r="DY350" s="72">
        <f>IF($A350="-","-",ROUND(VLOOKUP($A350+ROUND(LEFT(DY$330,2)/24,5),'[1]ОАО "АТС"'!$A$30:$F$773,6,FALSE)+HLOOKUP($DL$328,'[1]Сбытовая надбавка'!$F$5:$H$6,2,FALSE),2)+'[1]Иные услуги'!$C$6+HLOOKUP($DR$327,'[1]Услуги по передаче'!$G$5:$J$7,2,FALSE))</f>
        <v>5279.5</v>
      </c>
      <c r="DZ350" s="77"/>
      <c r="EA350" s="77"/>
      <c r="EB350" s="77"/>
      <c r="EC350" s="77"/>
      <c r="ED350" s="78"/>
      <c r="EE350" s="72">
        <f>IF($A350="-","-",ROUND(VLOOKUP($A350+ROUND(LEFT(EE$330,2)/24,5),'[1]ОАО "АТС"'!$A$30:$F$773,6,FALSE)+HLOOKUP($DL$328,'[1]Сбытовая надбавка'!$F$5:$H$6,2,FALSE),2)+'[1]Иные услуги'!$C$6+HLOOKUP($DR$327,'[1]Услуги по передаче'!$G$5:$J$7,2,FALSE))</f>
        <v>5252.3</v>
      </c>
      <c r="EF350" s="77"/>
      <c r="EG350" s="77"/>
      <c r="EH350" s="77"/>
      <c r="EI350" s="77"/>
      <c r="EJ350" s="78"/>
      <c r="EK350" s="72">
        <f>IF($A350="-","-",ROUND(VLOOKUP($A350+ROUND(LEFT(EK$330,2)/24,5),'[1]ОАО "АТС"'!$A$30:$F$773,6,FALSE)+HLOOKUP($DL$328,'[1]Сбытовая надбавка'!$F$5:$H$6,2,FALSE),2)+'[1]Иные услуги'!$C$6+HLOOKUP($DR$327,'[1]Услуги по передаче'!$G$5:$J$7,2,FALSE))</f>
        <v>5384.85</v>
      </c>
      <c r="EL350" s="77"/>
      <c r="EM350" s="77"/>
      <c r="EN350" s="77"/>
      <c r="EO350" s="77"/>
      <c r="EP350" s="78"/>
      <c r="EQ350" s="72">
        <f>IF($A350="-","-",ROUND(VLOOKUP($A350+ROUND(LEFT(EQ$330,2)/24,5),'[1]ОАО "АТС"'!$A$30:$F$773,6,FALSE)+HLOOKUP($DL$328,'[1]Сбытовая надбавка'!$F$5:$H$6,2,FALSE),2)+'[1]Иные услуги'!$C$6+HLOOKUP($DR$327,'[1]Услуги по передаче'!$G$5:$J$7,2,FALSE))</f>
        <v>5281.35</v>
      </c>
      <c r="ER350" s="77"/>
      <c r="ES350" s="77"/>
      <c r="ET350" s="77"/>
      <c r="EU350" s="77"/>
      <c r="EV350" s="78"/>
    </row>
    <row r="351" spans="1:152" s="38" customFormat="1" ht="15.75" customHeight="1" x14ac:dyDescent="0.2">
      <c r="A351" s="69">
        <f>$A$135</f>
        <v>45006</v>
      </c>
      <c r="B351" s="70"/>
      <c r="C351" s="70"/>
      <c r="D351" s="70"/>
      <c r="E351" s="70"/>
      <c r="F351" s="70"/>
      <c r="G351" s="70"/>
      <c r="H351" s="71"/>
      <c r="I351" s="72">
        <f>IF($A351="-","-",ROUND(VLOOKUP($A351+ROUND(LEFT(I$330,1)/24,5),'[1]ОАО "АТС"'!$A$30:$F$773,6,FALSE)+HLOOKUP($DL$328,'[1]Сбытовая надбавка'!$F$5:$H$6,2,FALSE),2)+'[1]Иные услуги'!$C$6+HLOOKUP($DR$327,'[1]Услуги по передаче'!$G$5:$J$7,2,FALSE))</f>
        <v>5253.52</v>
      </c>
      <c r="J351" s="77"/>
      <c r="K351" s="77"/>
      <c r="L351" s="77"/>
      <c r="M351" s="77"/>
      <c r="N351" s="78"/>
      <c r="O351" s="72">
        <f>IF($A351="-","-",ROUND(VLOOKUP($A351+ROUND(LEFT(O$330,1)/24,5),'[1]ОАО "АТС"'!$A$30:$F$773,6,FALSE)+HLOOKUP($DL$328,'[1]Сбытовая надбавка'!$F$5:$H$6,2,FALSE),2)+'[1]Иные услуги'!$C$6+HLOOKUP($DR$327,'[1]Услуги по передаче'!$G$5:$J$7,2,FALSE))</f>
        <v>5253.2300000000005</v>
      </c>
      <c r="P351" s="77"/>
      <c r="Q351" s="77"/>
      <c r="R351" s="77"/>
      <c r="S351" s="77"/>
      <c r="T351" s="78"/>
      <c r="U351" s="72">
        <f>IF($A351="-","-",ROUND(VLOOKUP($A351+ROUND(LEFT(U$330,1)/24,5),'[1]ОАО "АТС"'!$A$30:$F$773,6,FALSE)+HLOOKUP($DL$328,'[1]Сбытовая надбавка'!$F$5:$H$6,2,FALSE),2)+'[1]Иные услуги'!$C$6+HLOOKUP($DR$327,'[1]Услуги по передаче'!$G$5:$J$7,2,FALSE))</f>
        <v>5253.75</v>
      </c>
      <c r="V351" s="77"/>
      <c r="W351" s="77"/>
      <c r="X351" s="77"/>
      <c r="Y351" s="77"/>
      <c r="Z351" s="78"/>
      <c r="AA351" s="72">
        <f>IF($A351="-","-",ROUND(VLOOKUP($A351+ROUND(LEFT(AA$330,1)/24,5),'[1]ОАО "АТС"'!$A$30:$F$773,6,FALSE)+HLOOKUP($DL$328,'[1]Сбытовая надбавка'!$F$5:$H$6,2,FALSE),2)+'[1]Иные услуги'!$C$6+HLOOKUP($DR$327,'[1]Услуги по передаче'!$G$5:$J$7,2,FALSE))</f>
        <v>5253.75</v>
      </c>
      <c r="AB351" s="77"/>
      <c r="AC351" s="77"/>
      <c r="AD351" s="77"/>
      <c r="AE351" s="77"/>
      <c r="AF351" s="78"/>
      <c r="AG351" s="72">
        <f>IF($A351="-","-",ROUND(VLOOKUP($A351+ROUND(LEFT(AG$330,1)/24,5),'[1]ОАО "АТС"'!$A$30:$F$773,6,FALSE)+HLOOKUP($DL$328,'[1]Сбытовая надбавка'!$F$5:$H$6,2,FALSE),2)+'[1]Иные услуги'!$C$6+HLOOKUP($DR$327,'[1]Услуги по передаче'!$G$5:$J$7,2,FALSE))</f>
        <v>5253.67</v>
      </c>
      <c r="AH351" s="77"/>
      <c r="AI351" s="77"/>
      <c r="AJ351" s="77"/>
      <c r="AK351" s="77"/>
      <c r="AL351" s="78"/>
      <c r="AM351" s="72">
        <f>IF($A351="-","-",ROUND(VLOOKUP($A351+ROUND(LEFT(AM$330,1)/24,5),'[1]ОАО "АТС"'!$A$30:$F$773,6,FALSE)+HLOOKUP($DL$328,'[1]Сбытовая надбавка'!$F$5:$H$6,2,FALSE),2)+'[1]Иные услуги'!$C$6+HLOOKUP($DR$327,'[1]Услуги по передаче'!$G$5:$J$7,2,FALSE))</f>
        <v>5253.65</v>
      </c>
      <c r="AN351" s="77"/>
      <c r="AO351" s="77"/>
      <c r="AP351" s="77"/>
      <c r="AQ351" s="77"/>
      <c r="AR351" s="78"/>
      <c r="AS351" s="72">
        <f>IF($A351="-","-",ROUND(VLOOKUP($A351+ROUND(LEFT(AS$330,1)/24,5),'[1]ОАО "АТС"'!$A$30:$F$773,6,FALSE)+HLOOKUP($DL$328,'[1]Сбытовая надбавка'!$F$5:$H$6,2,FALSE),2)+'[1]Иные услуги'!$C$6+HLOOKUP($DR$327,'[1]Услуги по передаче'!$G$5:$J$7,2,FALSE))</f>
        <v>5253.04</v>
      </c>
      <c r="AT351" s="77"/>
      <c r="AU351" s="77"/>
      <c r="AV351" s="77"/>
      <c r="AW351" s="77"/>
      <c r="AX351" s="78"/>
      <c r="AY351" s="72">
        <f>IF($A351="-","-",ROUND(VLOOKUP($A351+ROUND(LEFT(AY$330,1)/24,5),'[1]ОАО "АТС"'!$A$30:$F$773,6,FALSE)+HLOOKUP($DL$328,'[1]Сбытовая надбавка'!$F$5:$H$6,2,FALSE),2)+'[1]Иные услуги'!$C$6+HLOOKUP($DR$327,'[1]Услуги по передаче'!$G$5:$J$7,2,FALSE))</f>
        <v>5324.58</v>
      </c>
      <c r="AZ351" s="77"/>
      <c r="BA351" s="77"/>
      <c r="BB351" s="77"/>
      <c r="BC351" s="77"/>
      <c r="BD351" s="78"/>
      <c r="BE351" s="72">
        <f>IF($A351="-","-",ROUND(VLOOKUP($A351+ROUND(LEFT(BE$330,1)/24,5),'[1]ОАО "АТС"'!$A$30:$F$773,6,FALSE)+HLOOKUP($DL$328,'[1]Сбытовая надбавка'!$F$5:$H$6,2,FALSE),2)+'[1]Иные услуги'!$C$6+HLOOKUP($DR$327,'[1]Услуги по передаче'!$G$5:$J$7,2,FALSE))</f>
        <v>5253.32</v>
      </c>
      <c r="BF351" s="77"/>
      <c r="BG351" s="77"/>
      <c r="BH351" s="77"/>
      <c r="BI351" s="77"/>
      <c r="BJ351" s="78"/>
      <c r="BK351" s="72">
        <f>IF($A351="-","-",ROUND(VLOOKUP($A351+ROUND(LEFT(BK$330,1)/24,5),'[1]ОАО "АТС"'!$A$30:$F$773,6,FALSE)+HLOOKUP($DL$328,'[1]Сбытовая надбавка'!$F$5:$H$6,2,FALSE),2)+'[1]Иные услуги'!$C$6+HLOOKUP($DR$327,'[1]Услуги по передаче'!$G$5:$J$7,2,FALSE))</f>
        <v>5311.91</v>
      </c>
      <c r="BL351" s="77"/>
      <c r="BM351" s="77"/>
      <c r="BN351" s="77"/>
      <c r="BO351" s="77"/>
      <c r="BP351" s="78"/>
      <c r="BQ351" s="72">
        <f>IF($A351="-","-",ROUND(VLOOKUP($A351+ROUND(LEFT(BQ$330,2)/24,5),'[1]ОАО "АТС"'!$A$30:$F$773,6,FALSE)+HLOOKUP($DL$328,'[1]Сбытовая надбавка'!$F$5:$H$6,2,FALSE),2)+'[1]Иные услуги'!$C$6+HLOOKUP($DR$327,'[1]Услуги по передаче'!$G$5:$J$7,2,FALSE))</f>
        <v>5321.6900000000005</v>
      </c>
      <c r="BR351" s="77"/>
      <c r="BS351" s="77"/>
      <c r="BT351" s="77"/>
      <c r="BU351" s="77"/>
      <c r="BV351" s="78"/>
      <c r="BW351" s="72">
        <f>IF($A351="-","-",ROUND(VLOOKUP($A351+ROUND(LEFT(BW$330,2)/24,5),'[1]ОАО "АТС"'!$A$30:$F$773,6,FALSE)+HLOOKUP($DL$328,'[1]Сбытовая надбавка'!$F$5:$H$6,2,FALSE),2)+'[1]Иные услуги'!$C$6+HLOOKUP($DR$327,'[1]Услуги по передаче'!$G$5:$J$7,2,FALSE))</f>
        <v>5308.55</v>
      </c>
      <c r="BX351" s="77"/>
      <c r="BY351" s="77"/>
      <c r="BZ351" s="77"/>
      <c r="CA351" s="77"/>
      <c r="CB351" s="78"/>
      <c r="CC351" s="72">
        <f>IF($A351="-","-",ROUND(VLOOKUP($A351+ROUND(LEFT(CC$330,2)/24,5),'[1]ОАО "АТС"'!$A$30:$F$773,6,FALSE)+HLOOKUP($DL$328,'[1]Сбытовая надбавка'!$F$5:$H$6,2,FALSE),2)+'[1]Иные услуги'!$C$6+HLOOKUP($DR$327,'[1]Услуги по передаче'!$G$5:$J$7,2,FALSE))</f>
        <v>5266.49</v>
      </c>
      <c r="CD351" s="77"/>
      <c r="CE351" s="77"/>
      <c r="CF351" s="77"/>
      <c r="CG351" s="77"/>
      <c r="CH351" s="78"/>
      <c r="CI351" s="72">
        <f>IF($A351="-","-",ROUND(VLOOKUP($A351+ROUND(LEFT(CI$330,2)/24,5),'[1]ОАО "АТС"'!$A$30:$F$773,6,FALSE)+HLOOKUP($DL$328,'[1]Сбытовая надбавка'!$F$5:$H$6,2,FALSE),2)+'[1]Иные услуги'!$C$6+HLOOKUP($DR$327,'[1]Услуги по передаче'!$G$5:$J$7,2,FALSE))</f>
        <v>5253.51</v>
      </c>
      <c r="CJ351" s="77"/>
      <c r="CK351" s="77"/>
      <c r="CL351" s="77"/>
      <c r="CM351" s="77"/>
      <c r="CN351" s="78"/>
      <c r="CO351" s="72">
        <f>IF($A351="-","-",ROUND(VLOOKUP($A351+ROUND(LEFT(CO$330,2)/24,5),'[1]ОАО "АТС"'!$A$30:$F$773,6,FALSE)+HLOOKUP($DL$328,'[1]Сбытовая надбавка'!$F$5:$H$6,2,FALSE),2)+'[1]Иные услуги'!$C$6+HLOOKUP($DR$327,'[1]Услуги по передаче'!$G$5:$J$7,2,FALSE))</f>
        <v>5253.52</v>
      </c>
      <c r="CP351" s="77"/>
      <c r="CQ351" s="77"/>
      <c r="CR351" s="77"/>
      <c r="CS351" s="77"/>
      <c r="CT351" s="78"/>
      <c r="CU351" s="72">
        <f>IF($A351="-","-",ROUND(VLOOKUP($A351+ROUND(LEFT(CU$330,2)/24,5),'[1]ОАО "АТС"'!$A$30:$F$773,6,FALSE)+HLOOKUP($DL$328,'[1]Сбытовая надбавка'!$F$5:$H$6,2,FALSE),2)+'[1]Иные услуги'!$C$6+HLOOKUP($DR$327,'[1]Услуги по передаче'!$G$5:$J$7,2,FALSE))</f>
        <v>5253.71</v>
      </c>
      <c r="CV351" s="77"/>
      <c r="CW351" s="77"/>
      <c r="CX351" s="77"/>
      <c r="CY351" s="77"/>
      <c r="CZ351" s="78"/>
      <c r="DA351" s="72">
        <f>IF($A351="-","-",ROUND(VLOOKUP($A351+ROUND(LEFT(DA$330,2)/24,5),'[1]ОАО "АТС"'!$A$30:$F$773,6,FALSE)+HLOOKUP($DL$328,'[1]Сбытовая надбавка'!$F$5:$H$6,2,FALSE),2)+'[1]Иные услуги'!$C$6+HLOOKUP($DR$327,'[1]Услуги по передаче'!$G$5:$J$7,2,FALSE))</f>
        <v>5253.79</v>
      </c>
      <c r="DB351" s="77"/>
      <c r="DC351" s="77"/>
      <c r="DD351" s="77"/>
      <c r="DE351" s="77"/>
      <c r="DF351" s="78"/>
      <c r="DG351" s="72">
        <f>IF($A351="-","-",ROUND(VLOOKUP($A351+ROUND(LEFT(DG$330,2)/24,5),'[1]ОАО "АТС"'!$A$30:$F$773,6,FALSE)+HLOOKUP($DL$328,'[1]Сбытовая надбавка'!$F$5:$H$6,2,FALSE),2)+'[1]Иные услуги'!$C$6+HLOOKUP($DR$327,'[1]Услуги по передаче'!$G$5:$J$7,2,FALSE))</f>
        <v>5253.82</v>
      </c>
      <c r="DH351" s="77"/>
      <c r="DI351" s="77"/>
      <c r="DJ351" s="77"/>
      <c r="DK351" s="77"/>
      <c r="DL351" s="78"/>
      <c r="DM351" s="72">
        <f>IF($A351="-","-",ROUND(VLOOKUP($A351+ROUND(LEFT(DM$330,2)/24,5),'[1]ОАО "АТС"'!$A$30:$F$773,6,FALSE)+HLOOKUP($DL$328,'[1]Сбытовая надбавка'!$F$5:$H$6,2,FALSE),2)+'[1]Иные услуги'!$C$6+HLOOKUP($DR$327,'[1]Услуги по передаче'!$G$5:$J$7,2,FALSE))</f>
        <v>5292.5</v>
      </c>
      <c r="DN351" s="77"/>
      <c r="DO351" s="77"/>
      <c r="DP351" s="77"/>
      <c r="DQ351" s="77"/>
      <c r="DR351" s="78"/>
      <c r="DS351" s="72">
        <f>IF($A351="-","-",ROUND(VLOOKUP($A351+ROUND(LEFT(DS$330,2)/24,5),'[1]ОАО "АТС"'!$A$30:$F$773,6,FALSE)+HLOOKUP($DL$328,'[1]Сбытовая надбавка'!$F$5:$H$6,2,FALSE),2)+'[1]Иные услуги'!$C$6+HLOOKUP($DR$327,'[1]Услуги по передаче'!$G$5:$J$7,2,FALSE))</f>
        <v>5344.65</v>
      </c>
      <c r="DT351" s="77"/>
      <c r="DU351" s="77"/>
      <c r="DV351" s="77"/>
      <c r="DW351" s="77"/>
      <c r="DX351" s="78"/>
      <c r="DY351" s="72">
        <f>IF($A351="-","-",ROUND(VLOOKUP($A351+ROUND(LEFT(DY$330,2)/24,5),'[1]ОАО "АТС"'!$A$30:$F$773,6,FALSE)+HLOOKUP($DL$328,'[1]Сбытовая надбавка'!$F$5:$H$6,2,FALSE),2)+'[1]Иные услуги'!$C$6+HLOOKUP($DR$327,'[1]Услуги по передаче'!$G$5:$J$7,2,FALSE))</f>
        <v>5288.6</v>
      </c>
      <c r="DZ351" s="77"/>
      <c r="EA351" s="77"/>
      <c r="EB351" s="77"/>
      <c r="EC351" s="77"/>
      <c r="ED351" s="78"/>
      <c r="EE351" s="72">
        <f>IF($A351="-","-",ROUND(VLOOKUP($A351+ROUND(LEFT(EE$330,2)/24,5),'[1]ОАО "АТС"'!$A$30:$F$773,6,FALSE)+HLOOKUP($DL$328,'[1]Сбытовая надбавка'!$F$5:$H$6,2,FALSE),2)+'[1]Иные услуги'!$C$6+HLOOKUP($DR$327,'[1]Услуги по передаче'!$G$5:$J$7,2,FALSE))</f>
        <v>5252.79</v>
      </c>
      <c r="EF351" s="77"/>
      <c r="EG351" s="77"/>
      <c r="EH351" s="77"/>
      <c r="EI351" s="77"/>
      <c r="EJ351" s="78"/>
      <c r="EK351" s="72">
        <f>IF($A351="-","-",ROUND(VLOOKUP($A351+ROUND(LEFT(EK$330,2)/24,5),'[1]ОАО "АТС"'!$A$30:$F$773,6,FALSE)+HLOOKUP($DL$328,'[1]Сбытовая надбавка'!$F$5:$H$6,2,FALSE),2)+'[1]Иные услуги'!$C$6+HLOOKUP($DR$327,'[1]Услуги по передаче'!$G$5:$J$7,2,FALSE))</f>
        <v>5379.58</v>
      </c>
      <c r="EL351" s="77"/>
      <c r="EM351" s="77"/>
      <c r="EN351" s="77"/>
      <c r="EO351" s="77"/>
      <c r="EP351" s="78"/>
      <c r="EQ351" s="72">
        <f>IF($A351="-","-",ROUND(VLOOKUP($A351+ROUND(LEFT(EQ$330,2)/24,5),'[1]ОАО "АТС"'!$A$30:$F$773,6,FALSE)+HLOOKUP($DL$328,'[1]Сбытовая надбавка'!$F$5:$H$6,2,FALSE),2)+'[1]Иные услуги'!$C$6+HLOOKUP($DR$327,'[1]Услуги по передаче'!$G$5:$J$7,2,FALSE))</f>
        <v>5297.57</v>
      </c>
      <c r="ER351" s="77"/>
      <c r="ES351" s="77"/>
      <c r="ET351" s="77"/>
      <c r="EU351" s="77"/>
      <c r="EV351" s="78"/>
    </row>
    <row r="352" spans="1:152" s="38" customFormat="1" ht="15.75" customHeight="1" x14ac:dyDescent="0.2">
      <c r="A352" s="69">
        <f>$A$136</f>
        <v>45007</v>
      </c>
      <c r="B352" s="70"/>
      <c r="C352" s="70"/>
      <c r="D352" s="70"/>
      <c r="E352" s="70"/>
      <c r="F352" s="70"/>
      <c r="G352" s="70"/>
      <c r="H352" s="71"/>
      <c r="I352" s="72">
        <f>IF($A352="-","-",ROUND(VLOOKUP($A352+ROUND(LEFT(I$330,1)/24,5),'[1]ОАО "АТС"'!$A$30:$F$773,6,FALSE)+HLOOKUP($DL$328,'[1]Сбытовая надбавка'!$F$5:$H$6,2,FALSE),2)+'[1]Иные услуги'!$C$6+HLOOKUP($DR$327,'[1]Услуги по передаче'!$G$5:$J$7,2,FALSE))</f>
        <v>5253.43</v>
      </c>
      <c r="J352" s="77"/>
      <c r="K352" s="77"/>
      <c r="L352" s="77"/>
      <c r="M352" s="77"/>
      <c r="N352" s="78"/>
      <c r="O352" s="72">
        <f>IF($A352="-","-",ROUND(VLOOKUP($A352+ROUND(LEFT(O$330,1)/24,5),'[1]ОАО "АТС"'!$A$30:$F$773,6,FALSE)+HLOOKUP($DL$328,'[1]Сбытовая надбавка'!$F$5:$H$6,2,FALSE),2)+'[1]Иные услуги'!$C$6+HLOOKUP($DR$327,'[1]Услуги по передаче'!$G$5:$J$7,2,FALSE))</f>
        <v>5253.4400000000005</v>
      </c>
      <c r="P352" s="77"/>
      <c r="Q352" s="77"/>
      <c r="R352" s="77"/>
      <c r="S352" s="77"/>
      <c r="T352" s="78"/>
      <c r="U352" s="72">
        <f>IF($A352="-","-",ROUND(VLOOKUP($A352+ROUND(LEFT(U$330,1)/24,5),'[1]ОАО "АТС"'!$A$30:$F$773,6,FALSE)+HLOOKUP($DL$328,'[1]Сбытовая надбавка'!$F$5:$H$6,2,FALSE),2)+'[1]Иные услуги'!$C$6+HLOOKUP($DR$327,'[1]Услуги по передаче'!$G$5:$J$7,2,FALSE))</f>
        <v>5253.55</v>
      </c>
      <c r="V352" s="77"/>
      <c r="W352" s="77"/>
      <c r="X352" s="77"/>
      <c r="Y352" s="77"/>
      <c r="Z352" s="78"/>
      <c r="AA352" s="72">
        <f>IF($A352="-","-",ROUND(VLOOKUP($A352+ROUND(LEFT(AA$330,1)/24,5),'[1]ОАО "АТС"'!$A$30:$F$773,6,FALSE)+HLOOKUP($DL$328,'[1]Сбытовая надбавка'!$F$5:$H$6,2,FALSE),2)+'[1]Иные услуги'!$C$6+HLOOKUP($DR$327,'[1]Услуги по передаче'!$G$5:$J$7,2,FALSE))</f>
        <v>5253.54</v>
      </c>
      <c r="AB352" s="77"/>
      <c r="AC352" s="77"/>
      <c r="AD352" s="77"/>
      <c r="AE352" s="77"/>
      <c r="AF352" s="78"/>
      <c r="AG352" s="72">
        <f>IF($A352="-","-",ROUND(VLOOKUP($A352+ROUND(LEFT(AG$330,1)/24,5),'[1]ОАО "АТС"'!$A$30:$F$773,6,FALSE)+HLOOKUP($DL$328,'[1]Сбытовая надбавка'!$F$5:$H$6,2,FALSE),2)+'[1]Иные услуги'!$C$6+HLOOKUP($DR$327,'[1]Услуги по передаче'!$G$5:$J$7,2,FALSE))</f>
        <v>5253.43</v>
      </c>
      <c r="AH352" s="77"/>
      <c r="AI352" s="77"/>
      <c r="AJ352" s="77"/>
      <c r="AK352" s="77"/>
      <c r="AL352" s="78"/>
      <c r="AM352" s="72">
        <f>IF($A352="-","-",ROUND(VLOOKUP($A352+ROUND(LEFT(AM$330,1)/24,5),'[1]ОАО "АТС"'!$A$30:$F$773,6,FALSE)+HLOOKUP($DL$328,'[1]Сбытовая надбавка'!$F$5:$H$6,2,FALSE),2)+'[1]Иные услуги'!$C$6+HLOOKUP($DR$327,'[1]Услуги по передаче'!$G$5:$J$7,2,FALSE))</f>
        <v>5253.49</v>
      </c>
      <c r="AN352" s="77"/>
      <c r="AO352" s="77"/>
      <c r="AP352" s="77"/>
      <c r="AQ352" s="77"/>
      <c r="AR352" s="78"/>
      <c r="AS352" s="72">
        <f>IF($A352="-","-",ROUND(VLOOKUP($A352+ROUND(LEFT(AS$330,1)/24,5),'[1]ОАО "АТС"'!$A$30:$F$773,6,FALSE)+HLOOKUP($DL$328,'[1]Сбытовая надбавка'!$F$5:$H$6,2,FALSE),2)+'[1]Иные услуги'!$C$6+HLOOKUP($DR$327,'[1]Услуги по передаче'!$G$5:$J$7,2,FALSE))</f>
        <v>5252.71</v>
      </c>
      <c r="AT352" s="77"/>
      <c r="AU352" s="77"/>
      <c r="AV352" s="77"/>
      <c r="AW352" s="77"/>
      <c r="AX352" s="78"/>
      <c r="AY352" s="72">
        <f>IF($A352="-","-",ROUND(VLOOKUP($A352+ROUND(LEFT(AY$330,1)/24,5),'[1]ОАО "АТС"'!$A$30:$F$773,6,FALSE)+HLOOKUP($DL$328,'[1]Сбытовая надбавка'!$F$5:$H$6,2,FALSE),2)+'[1]Иные услуги'!$C$6+HLOOKUP($DR$327,'[1]Услуги по передаче'!$G$5:$J$7,2,FALSE))</f>
        <v>5328.59</v>
      </c>
      <c r="AZ352" s="77"/>
      <c r="BA352" s="77"/>
      <c r="BB352" s="77"/>
      <c r="BC352" s="77"/>
      <c r="BD352" s="78"/>
      <c r="BE352" s="72">
        <f>IF($A352="-","-",ROUND(VLOOKUP($A352+ROUND(LEFT(BE$330,1)/24,5),'[1]ОАО "АТС"'!$A$30:$F$773,6,FALSE)+HLOOKUP($DL$328,'[1]Сбытовая надбавка'!$F$5:$H$6,2,FALSE),2)+'[1]Иные услуги'!$C$6+HLOOKUP($DR$327,'[1]Услуги по передаче'!$G$5:$J$7,2,FALSE))</f>
        <v>5253.42</v>
      </c>
      <c r="BF352" s="77"/>
      <c r="BG352" s="77"/>
      <c r="BH352" s="77"/>
      <c r="BI352" s="77"/>
      <c r="BJ352" s="78"/>
      <c r="BK352" s="72">
        <f>IF($A352="-","-",ROUND(VLOOKUP($A352+ROUND(LEFT(BK$330,1)/24,5),'[1]ОАО "АТС"'!$A$30:$F$773,6,FALSE)+HLOOKUP($DL$328,'[1]Сбытовая надбавка'!$F$5:$H$6,2,FALSE),2)+'[1]Иные услуги'!$C$6+HLOOKUP($DR$327,'[1]Услуги по передаче'!$G$5:$J$7,2,FALSE))</f>
        <v>5294.29</v>
      </c>
      <c r="BL352" s="77"/>
      <c r="BM352" s="77"/>
      <c r="BN352" s="77"/>
      <c r="BO352" s="77"/>
      <c r="BP352" s="78"/>
      <c r="BQ352" s="72">
        <f>IF($A352="-","-",ROUND(VLOOKUP($A352+ROUND(LEFT(BQ$330,2)/24,5),'[1]ОАО "АТС"'!$A$30:$F$773,6,FALSE)+HLOOKUP($DL$328,'[1]Сбытовая надбавка'!$F$5:$H$6,2,FALSE),2)+'[1]Иные услуги'!$C$6+HLOOKUP($DR$327,'[1]Услуги по передаче'!$G$5:$J$7,2,FALSE))</f>
        <v>5306.9500000000007</v>
      </c>
      <c r="BR352" s="77"/>
      <c r="BS352" s="77"/>
      <c r="BT352" s="77"/>
      <c r="BU352" s="77"/>
      <c r="BV352" s="78"/>
      <c r="BW352" s="72">
        <f>IF($A352="-","-",ROUND(VLOOKUP($A352+ROUND(LEFT(BW$330,2)/24,5),'[1]ОАО "АТС"'!$A$30:$F$773,6,FALSE)+HLOOKUP($DL$328,'[1]Сбытовая надбавка'!$F$5:$H$6,2,FALSE),2)+'[1]Иные услуги'!$C$6+HLOOKUP($DR$327,'[1]Услуги по передаче'!$G$5:$J$7,2,FALSE))</f>
        <v>5294.35</v>
      </c>
      <c r="BX352" s="77"/>
      <c r="BY352" s="77"/>
      <c r="BZ352" s="77"/>
      <c r="CA352" s="77"/>
      <c r="CB352" s="78"/>
      <c r="CC352" s="72">
        <f>IF($A352="-","-",ROUND(VLOOKUP($A352+ROUND(LEFT(CC$330,2)/24,5),'[1]ОАО "АТС"'!$A$30:$F$773,6,FALSE)+HLOOKUP($DL$328,'[1]Сбытовая надбавка'!$F$5:$H$6,2,FALSE),2)+'[1]Иные услуги'!$C$6+HLOOKUP($DR$327,'[1]Услуги по передаче'!$G$5:$J$7,2,FALSE))</f>
        <v>5253.4400000000005</v>
      </c>
      <c r="CD352" s="77"/>
      <c r="CE352" s="77"/>
      <c r="CF352" s="77"/>
      <c r="CG352" s="77"/>
      <c r="CH352" s="78"/>
      <c r="CI352" s="72">
        <f>IF($A352="-","-",ROUND(VLOOKUP($A352+ROUND(LEFT(CI$330,2)/24,5),'[1]ОАО "АТС"'!$A$30:$F$773,6,FALSE)+HLOOKUP($DL$328,'[1]Сбытовая надбавка'!$F$5:$H$6,2,FALSE),2)+'[1]Иные услуги'!$C$6+HLOOKUP($DR$327,'[1]Услуги по передаче'!$G$5:$J$7,2,FALSE))</f>
        <v>5253.4500000000007</v>
      </c>
      <c r="CJ352" s="77"/>
      <c r="CK352" s="77"/>
      <c r="CL352" s="77"/>
      <c r="CM352" s="77"/>
      <c r="CN352" s="78"/>
      <c r="CO352" s="72">
        <f>IF($A352="-","-",ROUND(VLOOKUP($A352+ROUND(LEFT(CO$330,2)/24,5),'[1]ОАО "АТС"'!$A$30:$F$773,6,FALSE)+HLOOKUP($DL$328,'[1]Сбытовая надбавка'!$F$5:$H$6,2,FALSE),2)+'[1]Иные услуги'!$C$6+HLOOKUP($DR$327,'[1]Услуги по передаче'!$G$5:$J$7,2,FALSE))</f>
        <v>5253.4400000000005</v>
      </c>
      <c r="CP352" s="77"/>
      <c r="CQ352" s="77"/>
      <c r="CR352" s="77"/>
      <c r="CS352" s="77"/>
      <c r="CT352" s="78"/>
      <c r="CU352" s="72">
        <f>IF($A352="-","-",ROUND(VLOOKUP($A352+ROUND(LEFT(CU$330,2)/24,5),'[1]ОАО "АТС"'!$A$30:$F$773,6,FALSE)+HLOOKUP($DL$328,'[1]Сбытовая надбавка'!$F$5:$H$6,2,FALSE),2)+'[1]Иные услуги'!$C$6+HLOOKUP($DR$327,'[1]Услуги по передаче'!$G$5:$J$7,2,FALSE))</f>
        <v>5253.62</v>
      </c>
      <c r="CV352" s="77"/>
      <c r="CW352" s="77"/>
      <c r="CX352" s="77"/>
      <c r="CY352" s="77"/>
      <c r="CZ352" s="78"/>
      <c r="DA352" s="72">
        <f>IF($A352="-","-",ROUND(VLOOKUP($A352+ROUND(LEFT(DA$330,2)/24,5),'[1]ОАО "АТС"'!$A$30:$F$773,6,FALSE)+HLOOKUP($DL$328,'[1]Сбытовая надбавка'!$F$5:$H$6,2,FALSE),2)+'[1]Иные услуги'!$C$6+HLOOKUP($DR$327,'[1]Услуги по передаче'!$G$5:$J$7,2,FALSE))</f>
        <v>5253.67</v>
      </c>
      <c r="DB352" s="77"/>
      <c r="DC352" s="77"/>
      <c r="DD352" s="77"/>
      <c r="DE352" s="77"/>
      <c r="DF352" s="78"/>
      <c r="DG352" s="72">
        <f>IF($A352="-","-",ROUND(VLOOKUP($A352+ROUND(LEFT(DG$330,2)/24,5),'[1]ОАО "АТС"'!$A$30:$F$773,6,FALSE)+HLOOKUP($DL$328,'[1]Сбытовая надбавка'!$F$5:$H$6,2,FALSE),2)+'[1]Иные услуги'!$C$6+HLOOKUP($DR$327,'[1]Услуги по передаче'!$G$5:$J$7,2,FALSE))</f>
        <v>5253.6900000000005</v>
      </c>
      <c r="DH352" s="77"/>
      <c r="DI352" s="77"/>
      <c r="DJ352" s="77"/>
      <c r="DK352" s="77"/>
      <c r="DL352" s="78"/>
      <c r="DM352" s="72">
        <f>IF($A352="-","-",ROUND(VLOOKUP($A352+ROUND(LEFT(DM$330,2)/24,5),'[1]ОАО "АТС"'!$A$30:$F$773,6,FALSE)+HLOOKUP($DL$328,'[1]Сбытовая надбавка'!$F$5:$H$6,2,FALSE),2)+'[1]Иные услуги'!$C$6+HLOOKUP($DR$327,'[1]Услуги по передаче'!$G$5:$J$7,2,FALSE))</f>
        <v>5353.4500000000007</v>
      </c>
      <c r="DN352" s="77"/>
      <c r="DO352" s="77"/>
      <c r="DP352" s="77"/>
      <c r="DQ352" s="77"/>
      <c r="DR352" s="78"/>
      <c r="DS352" s="72">
        <f>IF($A352="-","-",ROUND(VLOOKUP($A352+ROUND(LEFT(DS$330,2)/24,5),'[1]ОАО "АТС"'!$A$30:$F$773,6,FALSE)+HLOOKUP($DL$328,'[1]Сбытовая надбавка'!$F$5:$H$6,2,FALSE),2)+'[1]Иные услуги'!$C$6+HLOOKUP($DR$327,'[1]Услуги по передаче'!$G$5:$J$7,2,FALSE))</f>
        <v>5324.5300000000007</v>
      </c>
      <c r="DT352" s="77"/>
      <c r="DU352" s="77"/>
      <c r="DV352" s="77"/>
      <c r="DW352" s="77"/>
      <c r="DX352" s="78"/>
      <c r="DY352" s="72">
        <f>IF($A352="-","-",ROUND(VLOOKUP($A352+ROUND(LEFT(DY$330,2)/24,5),'[1]ОАО "АТС"'!$A$30:$F$773,6,FALSE)+HLOOKUP($DL$328,'[1]Сбытовая надбавка'!$F$5:$H$6,2,FALSE),2)+'[1]Иные услуги'!$C$6+HLOOKUP($DR$327,'[1]Услуги по передаче'!$G$5:$J$7,2,FALSE))</f>
        <v>5259.9800000000005</v>
      </c>
      <c r="DZ352" s="77"/>
      <c r="EA352" s="77"/>
      <c r="EB352" s="77"/>
      <c r="EC352" s="77"/>
      <c r="ED352" s="78"/>
      <c r="EE352" s="72">
        <f>IF($A352="-","-",ROUND(VLOOKUP($A352+ROUND(LEFT(EE$330,2)/24,5),'[1]ОАО "АТС"'!$A$30:$F$773,6,FALSE)+HLOOKUP($DL$328,'[1]Сбытовая надбавка'!$F$5:$H$6,2,FALSE),2)+'[1]Иные услуги'!$C$6+HLOOKUP($DR$327,'[1]Услуги по передаче'!$G$5:$J$7,2,FALSE))</f>
        <v>5252.7000000000007</v>
      </c>
      <c r="EF352" s="77"/>
      <c r="EG352" s="77"/>
      <c r="EH352" s="77"/>
      <c r="EI352" s="77"/>
      <c r="EJ352" s="78"/>
      <c r="EK352" s="72">
        <f>IF($A352="-","-",ROUND(VLOOKUP($A352+ROUND(LEFT(EK$330,2)/24,5),'[1]ОАО "АТС"'!$A$30:$F$773,6,FALSE)+HLOOKUP($DL$328,'[1]Сбытовая надбавка'!$F$5:$H$6,2,FALSE),2)+'[1]Иные услуги'!$C$6+HLOOKUP($DR$327,'[1]Услуги по передаче'!$G$5:$J$7,2,FALSE))</f>
        <v>5403.71</v>
      </c>
      <c r="EL352" s="77"/>
      <c r="EM352" s="77"/>
      <c r="EN352" s="77"/>
      <c r="EO352" s="77"/>
      <c r="EP352" s="78"/>
      <c r="EQ352" s="72">
        <f>IF($A352="-","-",ROUND(VLOOKUP($A352+ROUND(LEFT(EQ$330,2)/24,5),'[1]ОАО "АТС"'!$A$30:$F$773,6,FALSE)+HLOOKUP($DL$328,'[1]Сбытовая надбавка'!$F$5:$H$6,2,FALSE),2)+'[1]Иные услуги'!$C$6+HLOOKUP($DR$327,'[1]Услуги по передаче'!$G$5:$J$7,2,FALSE))</f>
        <v>5294.39</v>
      </c>
      <c r="ER352" s="77"/>
      <c r="ES352" s="77"/>
      <c r="ET352" s="77"/>
      <c r="EU352" s="77"/>
      <c r="EV352" s="78"/>
    </row>
    <row r="353" spans="1:152" s="38" customFormat="1" ht="15.75" customHeight="1" x14ac:dyDescent="0.2">
      <c r="A353" s="69">
        <f>$A$137</f>
        <v>45008</v>
      </c>
      <c r="B353" s="70"/>
      <c r="C353" s="70"/>
      <c r="D353" s="70"/>
      <c r="E353" s="70"/>
      <c r="F353" s="70"/>
      <c r="G353" s="70"/>
      <c r="H353" s="71"/>
      <c r="I353" s="72">
        <f>IF($A353="-","-",ROUND(VLOOKUP($A353+ROUND(LEFT(I$330,1)/24,5),'[1]ОАО "АТС"'!$A$30:$F$773,6,FALSE)+HLOOKUP($DL$328,'[1]Сбытовая надбавка'!$F$5:$H$6,2,FALSE),2)+'[1]Иные услуги'!$C$6+HLOOKUP($DR$327,'[1]Услуги по передаче'!$G$5:$J$7,2,FALSE))</f>
        <v>5253.79</v>
      </c>
      <c r="J353" s="77"/>
      <c r="K353" s="77"/>
      <c r="L353" s="77"/>
      <c r="M353" s="77"/>
      <c r="N353" s="78"/>
      <c r="O353" s="72">
        <f>IF($A353="-","-",ROUND(VLOOKUP($A353+ROUND(LEFT(O$330,1)/24,5),'[1]ОАО "АТС"'!$A$30:$F$773,6,FALSE)+HLOOKUP($DL$328,'[1]Сбытовая надбавка'!$F$5:$H$6,2,FALSE),2)+'[1]Иные услуги'!$C$6+HLOOKUP($DR$327,'[1]Услуги по передаче'!$G$5:$J$7,2,FALSE))</f>
        <v>5253.79</v>
      </c>
      <c r="P353" s="77"/>
      <c r="Q353" s="77"/>
      <c r="R353" s="77"/>
      <c r="S353" s="77"/>
      <c r="T353" s="78"/>
      <c r="U353" s="72">
        <f>IF($A353="-","-",ROUND(VLOOKUP($A353+ROUND(LEFT(U$330,1)/24,5),'[1]ОАО "АТС"'!$A$30:$F$773,6,FALSE)+HLOOKUP($DL$328,'[1]Сбытовая надбавка'!$F$5:$H$6,2,FALSE),2)+'[1]Иные услуги'!$C$6+HLOOKUP($DR$327,'[1]Услуги по передаче'!$G$5:$J$7,2,FALSE))</f>
        <v>5253.87</v>
      </c>
      <c r="V353" s="77"/>
      <c r="W353" s="77"/>
      <c r="X353" s="77"/>
      <c r="Y353" s="77"/>
      <c r="Z353" s="78"/>
      <c r="AA353" s="72">
        <f>IF($A353="-","-",ROUND(VLOOKUP($A353+ROUND(LEFT(AA$330,1)/24,5),'[1]ОАО "АТС"'!$A$30:$F$773,6,FALSE)+HLOOKUP($DL$328,'[1]Сбытовая надбавка'!$F$5:$H$6,2,FALSE),2)+'[1]Иные услуги'!$C$6+HLOOKUP($DR$327,'[1]Услуги по передаче'!$G$5:$J$7,2,FALSE))</f>
        <v>5253.8</v>
      </c>
      <c r="AB353" s="77"/>
      <c r="AC353" s="77"/>
      <c r="AD353" s="77"/>
      <c r="AE353" s="77"/>
      <c r="AF353" s="78"/>
      <c r="AG353" s="72">
        <f>IF($A353="-","-",ROUND(VLOOKUP($A353+ROUND(LEFT(AG$330,1)/24,5),'[1]ОАО "АТС"'!$A$30:$F$773,6,FALSE)+HLOOKUP($DL$328,'[1]Сбытовая надбавка'!$F$5:$H$6,2,FALSE),2)+'[1]Иные услуги'!$C$6+HLOOKUP($DR$327,'[1]Услуги по передаче'!$G$5:$J$7,2,FALSE))</f>
        <v>5253.66</v>
      </c>
      <c r="AH353" s="77"/>
      <c r="AI353" s="77"/>
      <c r="AJ353" s="77"/>
      <c r="AK353" s="77"/>
      <c r="AL353" s="78"/>
      <c r="AM353" s="72">
        <f>IF($A353="-","-",ROUND(VLOOKUP($A353+ROUND(LEFT(AM$330,1)/24,5),'[1]ОАО "АТС"'!$A$30:$F$773,6,FALSE)+HLOOKUP($DL$328,'[1]Сбытовая надбавка'!$F$5:$H$6,2,FALSE),2)+'[1]Иные услуги'!$C$6+HLOOKUP($DR$327,'[1]Услуги по передаче'!$G$5:$J$7,2,FALSE))</f>
        <v>5253.67</v>
      </c>
      <c r="AN353" s="77"/>
      <c r="AO353" s="77"/>
      <c r="AP353" s="77"/>
      <c r="AQ353" s="77"/>
      <c r="AR353" s="78"/>
      <c r="AS353" s="72">
        <f>IF($A353="-","-",ROUND(VLOOKUP($A353+ROUND(LEFT(AS$330,1)/24,5),'[1]ОАО "АТС"'!$A$30:$F$773,6,FALSE)+HLOOKUP($DL$328,'[1]Сбытовая надбавка'!$F$5:$H$6,2,FALSE),2)+'[1]Иные услуги'!$C$6+HLOOKUP($DR$327,'[1]Услуги по передаче'!$G$5:$J$7,2,FALSE))</f>
        <v>5253.12</v>
      </c>
      <c r="AT353" s="77"/>
      <c r="AU353" s="77"/>
      <c r="AV353" s="77"/>
      <c r="AW353" s="77"/>
      <c r="AX353" s="78"/>
      <c r="AY353" s="72">
        <f>IF($A353="-","-",ROUND(VLOOKUP($A353+ROUND(LEFT(AY$330,1)/24,5),'[1]ОАО "АТС"'!$A$30:$F$773,6,FALSE)+HLOOKUP($DL$328,'[1]Сбытовая надбавка'!$F$5:$H$6,2,FALSE),2)+'[1]Иные услуги'!$C$6+HLOOKUP($DR$327,'[1]Услуги по передаче'!$G$5:$J$7,2,FALSE))</f>
        <v>5345.27</v>
      </c>
      <c r="AZ353" s="77"/>
      <c r="BA353" s="77"/>
      <c r="BB353" s="77"/>
      <c r="BC353" s="77"/>
      <c r="BD353" s="78"/>
      <c r="BE353" s="72">
        <f>IF($A353="-","-",ROUND(VLOOKUP($A353+ROUND(LEFT(BE$330,1)/24,5),'[1]ОАО "АТС"'!$A$30:$F$773,6,FALSE)+HLOOKUP($DL$328,'[1]Сбытовая надбавка'!$F$5:$H$6,2,FALSE),2)+'[1]Иные услуги'!$C$6+HLOOKUP($DR$327,'[1]Услуги по передаче'!$G$5:$J$7,2,FALSE))</f>
        <v>5253.35</v>
      </c>
      <c r="BF353" s="77"/>
      <c r="BG353" s="77"/>
      <c r="BH353" s="77"/>
      <c r="BI353" s="77"/>
      <c r="BJ353" s="78"/>
      <c r="BK353" s="72">
        <f>IF($A353="-","-",ROUND(VLOOKUP($A353+ROUND(LEFT(BK$330,1)/24,5),'[1]ОАО "АТС"'!$A$30:$F$773,6,FALSE)+HLOOKUP($DL$328,'[1]Сбытовая надбавка'!$F$5:$H$6,2,FALSE),2)+'[1]Иные услуги'!$C$6+HLOOKUP($DR$327,'[1]Услуги по передаче'!$G$5:$J$7,2,FALSE))</f>
        <v>5299.88</v>
      </c>
      <c r="BL353" s="77"/>
      <c r="BM353" s="77"/>
      <c r="BN353" s="77"/>
      <c r="BO353" s="77"/>
      <c r="BP353" s="78"/>
      <c r="BQ353" s="72">
        <f>IF($A353="-","-",ROUND(VLOOKUP($A353+ROUND(LEFT(BQ$330,2)/24,5),'[1]ОАО "АТС"'!$A$30:$F$773,6,FALSE)+HLOOKUP($DL$328,'[1]Сбытовая надбавка'!$F$5:$H$6,2,FALSE),2)+'[1]Иные услуги'!$C$6+HLOOKUP($DR$327,'[1]Услуги по передаче'!$G$5:$J$7,2,FALSE))</f>
        <v>5312.06</v>
      </c>
      <c r="BR353" s="77"/>
      <c r="BS353" s="77"/>
      <c r="BT353" s="77"/>
      <c r="BU353" s="77"/>
      <c r="BV353" s="78"/>
      <c r="BW353" s="72">
        <f>IF($A353="-","-",ROUND(VLOOKUP($A353+ROUND(LEFT(BW$330,2)/24,5),'[1]ОАО "АТС"'!$A$30:$F$773,6,FALSE)+HLOOKUP($DL$328,'[1]Сбытовая надбавка'!$F$5:$H$6,2,FALSE),2)+'[1]Иные услуги'!$C$6+HLOOKUP($DR$327,'[1]Услуги по передаче'!$G$5:$J$7,2,FALSE))</f>
        <v>5299.43</v>
      </c>
      <c r="BX353" s="77"/>
      <c r="BY353" s="77"/>
      <c r="BZ353" s="77"/>
      <c r="CA353" s="77"/>
      <c r="CB353" s="78"/>
      <c r="CC353" s="72">
        <f>IF($A353="-","-",ROUND(VLOOKUP($A353+ROUND(LEFT(CC$330,2)/24,5),'[1]ОАО "АТС"'!$A$30:$F$773,6,FALSE)+HLOOKUP($DL$328,'[1]Сбытовая надбавка'!$F$5:$H$6,2,FALSE),2)+'[1]Иные услуги'!$C$6+HLOOKUP($DR$327,'[1]Услуги по передаче'!$G$5:$J$7,2,FALSE))</f>
        <v>5268.37</v>
      </c>
      <c r="CD353" s="77"/>
      <c r="CE353" s="77"/>
      <c r="CF353" s="77"/>
      <c r="CG353" s="77"/>
      <c r="CH353" s="78"/>
      <c r="CI353" s="72">
        <f>IF($A353="-","-",ROUND(VLOOKUP($A353+ROUND(LEFT(CI$330,2)/24,5),'[1]ОАО "АТС"'!$A$30:$F$773,6,FALSE)+HLOOKUP($DL$328,'[1]Сбытовая надбавка'!$F$5:$H$6,2,FALSE),2)+'[1]Иные услуги'!$C$6+HLOOKUP($DR$327,'[1]Услуги по передаче'!$G$5:$J$7,2,FALSE))</f>
        <v>5268.6</v>
      </c>
      <c r="CJ353" s="77"/>
      <c r="CK353" s="77"/>
      <c r="CL353" s="77"/>
      <c r="CM353" s="77"/>
      <c r="CN353" s="78"/>
      <c r="CO353" s="72">
        <f>IF($A353="-","-",ROUND(VLOOKUP($A353+ROUND(LEFT(CO$330,2)/24,5),'[1]ОАО "АТС"'!$A$30:$F$773,6,FALSE)+HLOOKUP($DL$328,'[1]Сбытовая надбавка'!$F$5:$H$6,2,FALSE),2)+'[1]Иные услуги'!$C$6+HLOOKUP($DR$327,'[1]Услуги по передаче'!$G$5:$J$7,2,FALSE))</f>
        <v>5253.38</v>
      </c>
      <c r="CP353" s="77"/>
      <c r="CQ353" s="77"/>
      <c r="CR353" s="77"/>
      <c r="CS353" s="77"/>
      <c r="CT353" s="78"/>
      <c r="CU353" s="72">
        <f>IF($A353="-","-",ROUND(VLOOKUP($A353+ROUND(LEFT(CU$330,2)/24,5),'[1]ОАО "АТС"'!$A$30:$F$773,6,FALSE)+HLOOKUP($DL$328,'[1]Сбытовая надбавка'!$F$5:$H$6,2,FALSE),2)+'[1]Иные услуги'!$C$6+HLOOKUP($DR$327,'[1]Услуги по передаче'!$G$5:$J$7,2,FALSE))</f>
        <v>5253.37</v>
      </c>
      <c r="CV353" s="77"/>
      <c r="CW353" s="77"/>
      <c r="CX353" s="77"/>
      <c r="CY353" s="77"/>
      <c r="CZ353" s="78"/>
      <c r="DA353" s="72">
        <f>IF($A353="-","-",ROUND(VLOOKUP($A353+ROUND(LEFT(DA$330,2)/24,5),'[1]ОАО "АТС"'!$A$30:$F$773,6,FALSE)+HLOOKUP($DL$328,'[1]Сбытовая надбавка'!$F$5:$H$6,2,FALSE),2)+'[1]Иные услуги'!$C$6+HLOOKUP($DR$327,'[1]Услуги по передаче'!$G$5:$J$7,2,FALSE))</f>
        <v>5253.64</v>
      </c>
      <c r="DB353" s="77"/>
      <c r="DC353" s="77"/>
      <c r="DD353" s="77"/>
      <c r="DE353" s="77"/>
      <c r="DF353" s="78"/>
      <c r="DG353" s="72">
        <f>IF($A353="-","-",ROUND(VLOOKUP($A353+ROUND(LEFT(DG$330,2)/24,5),'[1]ОАО "АТС"'!$A$30:$F$773,6,FALSE)+HLOOKUP($DL$328,'[1]Сбытовая надбавка'!$F$5:$H$6,2,FALSE),2)+'[1]Иные услуги'!$C$6+HLOOKUP($DR$327,'[1]Услуги по передаче'!$G$5:$J$7,2,FALSE))</f>
        <v>5253.74</v>
      </c>
      <c r="DH353" s="77"/>
      <c r="DI353" s="77"/>
      <c r="DJ353" s="77"/>
      <c r="DK353" s="77"/>
      <c r="DL353" s="78"/>
      <c r="DM353" s="72">
        <f>IF($A353="-","-",ROUND(VLOOKUP($A353+ROUND(LEFT(DM$330,2)/24,5),'[1]ОАО "АТС"'!$A$30:$F$773,6,FALSE)+HLOOKUP($DL$328,'[1]Сбытовая надбавка'!$F$5:$H$6,2,FALSE),2)+'[1]Иные услуги'!$C$6+HLOOKUP($DR$327,'[1]Услуги по передаче'!$G$5:$J$7,2,FALSE))</f>
        <v>5356.75</v>
      </c>
      <c r="DN353" s="77"/>
      <c r="DO353" s="77"/>
      <c r="DP353" s="77"/>
      <c r="DQ353" s="77"/>
      <c r="DR353" s="78"/>
      <c r="DS353" s="72">
        <f>IF($A353="-","-",ROUND(VLOOKUP($A353+ROUND(LEFT(DS$330,2)/24,5),'[1]ОАО "АТС"'!$A$30:$F$773,6,FALSE)+HLOOKUP($DL$328,'[1]Сбытовая надбавка'!$F$5:$H$6,2,FALSE),2)+'[1]Иные услуги'!$C$6+HLOOKUP($DR$327,'[1]Услуги по передаче'!$G$5:$J$7,2,FALSE))</f>
        <v>5329.83</v>
      </c>
      <c r="DT353" s="77"/>
      <c r="DU353" s="77"/>
      <c r="DV353" s="77"/>
      <c r="DW353" s="77"/>
      <c r="DX353" s="78"/>
      <c r="DY353" s="72">
        <f>IF($A353="-","-",ROUND(VLOOKUP($A353+ROUND(LEFT(DY$330,2)/24,5),'[1]ОАО "АТС"'!$A$30:$F$773,6,FALSE)+HLOOKUP($DL$328,'[1]Сбытовая надбавка'!$F$5:$H$6,2,FALSE),2)+'[1]Иные услуги'!$C$6+HLOOKUP($DR$327,'[1]Услуги по передаче'!$G$5:$J$7,2,FALSE))</f>
        <v>5270.4500000000007</v>
      </c>
      <c r="DZ353" s="77"/>
      <c r="EA353" s="77"/>
      <c r="EB353" s="77"/>
      <c r="EC353" s="77"/>
      <c r="ED353" s="78"/>
      <c r="EE353" s="72">
        <f>IF($A353="-","-",ROUND(VLOOKUP($A353+ROUND(LEFT(EE$330,2)/24,5),'[1]ОАО "АТС"'!$A$30:$F$773,6,FALSE)+HLOOKUP($DL$328,'[1]Сбытовая надбавка'!$F$5:$H$6,2,FALSE),2)+'[1]Иные услуги'!$C$6+HLOOKUP($DR$327,'[1]Услуги по передаче'!$G$5:$J$7,2,FALSE))</f>
        <v>5252.63</v>
      </c>
      <c r="EF353" s="77"/>
      <c r="EG353" s="77"/>
      <c r="EH353" s="77"/>
      <c r="EI353" s="77"/>
      <c r="EJ353" s="78"/>
      <c r="EK353" s="72">
        <f>IF($A353="-","-",ROUND(VLOOKUP($A353+ROUND(LEFT(EK$330,2)/24,5),'[1]ОАО "АТС"'!$A$30:$F$773,6,FALSE)+HLOOKUP($DL$328,'[1]Сбытовая надбавка'!$F$5:$H$6,2,FALSE),2)+'[1]Иные услуги'!$C$6+HLOOKUP($DR$327,'[1]Услуги по передаче'!$G$5:$J$7,2,FALSE))</f>
        <v>5413.32</v>
      </c>
      <c r="EL353" s="77"/>
      <c r="EM353" s="77"/>
      <c r="EN353" s="77"/>
      <c r="EO353" s="77"/>
      <c r="EP353" s="78"/>
      <c r="EQ353" s="72">
        <f>IF($A353="-","-",ROUND(VLOOKUP($A353+ROUND(LEFT(EQ$330,2)/24,5),'[1]ОАО "АТС"'!$A$30:$F$773,6,FALSE)+HLOOKUP($DL$328,'[1]Сбытовая надбавка'!$F$5:$H$6,2,FALSE),2)+'[1]Иные услуги'!$C$6+HLOOKUP($DR$327,'[1]Услуги по передаче'!$G$5:$J$7,2,FALSE))</f>
        <v>5300.41</v>
      </c>
      <c r="ER353" s="77"/>
      <c r="ES353" s="77"/>
      <c r="ET353" s="77"/>
      <c r="EU353" s="77"/>
      <c r="EV353" s="78"/>
    </row>
    <row r="354" spans="1:152" s="38" customFormat="1" ht="15.75" customHeight="1" x14ac:dyDescent="0.2">
      <c r="A354" s="69">
        <f>$A$138</f>
        <v>45009</v>
      </c>
      <c r="B354" s="70"/>
      <c r="C354" s="70"/>
      <c r="D354" s="70"/>
      <c r="E354" s="70"/>
      <c r="F354" s="70"/>
      <c r="G354" s="70"/>
      <c r="H354" s="71"/>
      <c r="I354" s="72">
        <f>IF($A354="-","-",ROUND(VLOOKUP($A354+ROUND(LEFT(I$330,1)/24,5),'[1]ОАО "АТС"'!$A$30:$F$773,6,FALSE)+HLOOKUP($DL$328,'[1]Сбытовая надбавка'!$F$5:$H$6,2,FALSE),2)+'[1]Иные услуги'!$C$6+HLOOKUP($DR$327,'[1]Услуги по передаче'!$G$5:$J$7,2,FALSE))</f>
        <v>5253.74</v>
      </c>
      <c r="J354" s="77"/>
      <c r="K354" s="77"/>
      <c r="L354" s="77"/>
      <c r="M354" s="77"/>
      <c r="N354" s="78"/>
      <c r="O354" s="72">
        <f>IF($A354="-","-",ROUND(VLOOKUP($A354+ROUND(LEFT(O$330,1)/24,5),'[1]ОАО "АТС"'!$A$30:$F$773,6,FALSE)+HLOOKUP($DL$328,'[1]Сбытовая надбавка'!$F$5:$H$6,2,FALSE),2)+'[1]Иные услуги'!$C$6+HLOOKUP($DR$327,'[1]Услуги по передаче'!$G$5:$J$7,2,FALSE))</f>
        <v>5253.83</v>
      </c>
      <c r="P354" s="77"/>
      <c r="Q354" s="77"/>
      <c r="R354" s="77"/>
      <c r="S354" s="77"/>
      <c r="T354" s="78"/>
      <c r="U354" s="72">
        <f>IF($A354="-","-",ROUND(VLOOKUP($A354+ROUND(LEFT(U$330,1)/24,5),'[1]ОАО "АТС"'!$A$30:$F$773,6,FALSE)+HLOOKUP($DL$328,'[1]Сбытовая надбавка'!$F$5:$H$6,2,FALSE),2)+'[1]Иные услуги'!$C$6+HLOOKUP($DR$327,'[1]Услуги по передаче'!$G$5:$J$7,2,FALSE))</f>
        <v>5253.88</v>
      </c>
      <c r="V354" s="77"/>
      <c r="W354" s="77"/>
      <c r="X354" s="77"/>
      <c r="Y354" s="77"/>
      <c r="Z354" s="78"/>
      <c r="AA354" s="72">
        <f>IF($A354="-","-",ROUND(VLOOKUP($A354+ROUND(LEFT(AA$330,1)/24,5),'[1]ОАО "АТС"'!$A$30:$F$773,6,FALSE)+HLOOKUP($DL$328,'[1]Сбытовая надбавка'!$F$5:$H$6,2,FALSE),2)+'[1]Иные услуги'!$C$6+HLOOKUP($DR$327,'[1]Услуги по передаче'!$G$5:$J$7,2,FALSE))</f>
        <v>5253.77</v>
      </c>
      <c r="AB354" s="77"/>
      <c r="AC354" s="77"/>
      <c r="AD354" s="77"/>
      <c r="AE354" s="77"/>
      <c r="AF354" s="78"/>
      <c r="AG354" s="72">
        <f>IF($A354="-","-",ROUND(VLOOKUP($A354+ROUND(LEFT(AG$330,1)/24,5),'[1]ОАО "АТС"'!$A$30:$F$773,6,FALSE)+HLOOKUP($DL$328,'[1]Сбытовая надбавка'!$F$5:$H$6,2,FALSE),2)+'[1]Иные услуги'!$C$6+HLOOKUP($DR$327,'[1]Услуги по передаче'!$G$5:$J$7,2,FALSE))</f>
        <v>5253.6900000000005</v>
      </c>
      <c r="AH354" s="77"/>
      <c r="AI354" s="77"/>
      <c r="AJ354" s="77"/>
      <c r="AK354" s="77"/>
      <c r="AL354" s="78"/>
      <c r="AM354" s="72">
        <f>IF($A354="-","-",ROUND(VLOOKUP($A354+ROUND(LEFT(AM$330,1)/24,5),'[1]ОАО "АТС"'!$A$30:$F$773,6,FALSE)+HLOOKUP($DL$328,'[1]Сбытовая надбавка'!$F$5:$H$6,2,FALSE),2)+'[1]Иные услуги'!$C$6+HLOOKUP($DR$327,'[1]Услуги по передаче'!$G$5:$J$7,2,FALSE))</f>
        <v>5253.74</v>
      </c>
      <c r="AN354" s="77"/>
      <c r="AO354" s="77"/>
      <c r="AP354" s="77"/>
      <c r="AQ354" s="77"/>
      <c r="AR354" s="78"/>
      <c r="AS354" s="72">
        <f>IF($A354="-","-",ROUND(VLOOKUP($A354+ROUND(LEFT(AS$330,1)/24,5),'[1]ОАО "АТС"'!$A$30:$F$773,6,FALSE)+HLOOKUP($DL$328,'[1]Сбытовая надбавка'!$F$5:$H$6,2,FALSE),2)+'[1]Иные услуги'!$C$6+HLOOKUP($DR$327,'[1]Услуги по передаче'!$G$5:$J$7,2,FALSE))</f>
        <v>5253.27</v>
      </c>
      <c r="AT354" s="77"/>
      <c r="AU354" s="77"/>
      <c r="AV354" s="77"/>
      <c r="AW354" s="77"/>
      <c r="AX354" s="78"/>
      <c r="AY354" s="72">
        <f>IF($A354="-","-",ROUND(VLOOKUP($A354+ROUND(LEFT(AY$330,1)/24,5),'[1]ОАО "АТС"'!$A$30:$F$773,6,FALSE)+HLOOKUP($DL$328,'[1]Сбытовая надбавка'!$F$5:$H$6,2,FALSE),2)+'[1]Иные услуги'!$C$6+HLOOKUP($DR$327,'[1]Услуги по передаче'!$G$5:$J$7,2,FALSE))</f>
        <v>5349.4400000000005</v>
      </c>
      <c r="AZ354" s="77"/>
      <c r="BA354" s="77"/>
      <c r="BB354" s="77"/>
      <c r="BC354" s="77"/>
      <c r="BD354" s="78"/>
      <c r="BE354" s="72">
        <f>IF($A354="-","-",ROUND(VLOOKUP($A354+ROUND(LEFT(BE$330,1)/24,5),'[1]ОАО "АТС"'!$A$30:$F$773,6,FALSE)+HLOOKUP($DL$328,'[1]Сбытовая надбавка'!$F$5:$H$6,2,FALSE),2)+'[1]Иные услуги'!$C$6+HLOOKUP($DR$327,'[1]Услуги по передаче'!$G$5:$J$7,2,FALSE))</f>
        <v>5253.26</v>
      </c>
      <c r="BF354" s="77"/>
      <c r="BG354" s="77"/>
      <c r="BH354" s="77"/>
      <c r="BI354" s="77"/>
      <c r="BJ354" s="78"/>
      <c r="BK354" s="72">
        <f>IF($A354="-","-",ROUND(VLOOKUP($A354+ROUND(LEFT(BK$330,1)/24,5),'[1]ОАО "АТС"'!$A$30:$F$773,6,FALSE)+HLOOKUP($DL$328,'[1]Сбытовая надбавка'!$F$5:$H$6,2,FALSE),2)+'[1]Иные услуги'!$C$6+HLOOKUP($DR$327,'[1]Услуги по передаче'!$G$5:$J$7,2,FALSE))</f>
        <v>5267.4500000000007</v>
      </c>
      <c r="BL354" s="77"/>
      <c r="BM354" s="77"/>
      <c r="BN354" s="77"/>
      <c r="BO354" s="77"/>
      <c r="BP354" s="78"/>
      <c r="BQ354" s="72">
        <f>IF($A354="-","-",ROUND(VLOOKUP($A354+ROUND(LEFT(BQ$330,2)/24,5),'[1]ОАО "АТС"'!$A$30:$F$773,6,FALSE)+HLOOKUP($DL$328,'[1]Сбытовая надбавка'!$F$5:$H$6,2,FALSE),2)+'[1]Иные услуги'!$C$6+HLOOKUP($DR$327,'[1]Услуги по передаче'!$G$5:$J$7,2,FALSE))</f>
        <v>5280.7300000000005</v>
      </c>
      <c r="BR354" s="77"/>
      <c r="BS354" s="77"/>
      <c r="BT354" s="77"/>
      <c r="BU354" s="77"/>
      <c r="BV354" s="78"/>
      <c r="BW354" s="72">
        <f>IF($A354="-","-",ROUND(VLOOKUP($A354+ROUND(LEFT(BW$330,2)/24,5),'[1]ОАО "АТС"'!$A$30:$F$773,6,FALSE)+HLOOKUP($DL$328,'[1]Сбытовая надбавка'!$F$5:$H$6,2,FALSE),2)+'[1]Иные услуги'!$C$6+HLOOKUP($DR$327,'[1]Услуги по передаче'!$G$5:$J$7,2,FALSE))</f>
        <v>5267.79</v>
      </c>
      <c r="BX354" s="77"/>
      <c r="BY354" s="77"/>
      <c r="BZ354" s="77"/>
      <c r="CA354" s="77"/>
      <c r="CB354" s="78"/>
      <c r="CC354" s="72">
        <f>IF($A354="-","-",ROUND(VLOOKUP($A354+ROUND(LEFT(CC$330,2)/24,5),'[1]ОАО "АТС"'!$A$30:$F$773,6,FALSE)+HLOOKUP($DL$328,'[1]Сбытовая надбавка'!$F$5:$H$6,2,FALSE),2)+'[1]Иные услуги'!$C$6+HLOOKUP($DR$327,'[1]Услуги по передаче'!$G$5:$J$7,2,FALSE))</f>
        <v>5253.32</v>
      </c>
      <c r="CD354" s="77"/>
      <c r="CE354" s="77"/>
      <c r="CF354" s="77"/>
      <c r="CG354" s="77"/>
      <c r="CH354" s="78"/>
      <c r="CI354" s="72">
        <f>IF($A354="-","-",ROUND(VLOOKUP($A354+ROUND(LEFT(CI$330,2)/24,5),'[1]ОАО "АТС"'!$A$30:$F$773,6,FALSE)+HLOOKUP($DL$328,'[1]Сбытовая надбавка'!$F$5:$H$6,2,FALSE),2)+'[1]Иные услуги'!$C$6+HLOOKUP($DR$327,'[1]Услуги по передаче'!$G$5:$J$7,2,FALSE))</f>
        <v>5253.29</v>
      </c>
      <c r="CJ354" s="77"/>
      <c r="CK354" s="77"/>
      <c r="CL354" s="77"/>
      <c r="CM354" s="77"/>
      <c r="CN354" s="78"/>
      <c r="CO354" s="72">
        <f>IF($A354="-","-",ROUND(VLOOKUP($A354+ROUND(LEFT(CO$330,2)/24,5),'[1]ОАО "АТС"'!$A$30:$F$773,6,FALSE)+HLOOKUP($DL$328,'[1]Сбытовая надбавка'!$F$5:$H$6,2,FALSE),2)+'[1]Иные услуги'!$C$6+HLOOKUP($DR$327,'[1]Услуги по передаче'!$G$5:$J$7,2,FALSE))</f>
        <v>5254.18</v>
      </c>
      <c r="CP354" s="77"/>
      <c r="CQ354" s="77"/>
      <c r="CR354" s="77"/>
      <c r="CS354" s="77"/>
      <c r="CT354" s="78"/>
      <c r="CU354" s="72">
        <f>IF($A354="-","-",ROUND(VLOOKUP($A354+ROUND(LEFT(CU$330,2)/24,5),'[1]ОАО "АТС"'!$A$30:$F$773,6,FALSE)+HLOOKUP($DL$328,'[1]Сбытовая надбавка'!$F$5:$H$6,2,FALSE),2)+'[1]Иные услуги'!$C$6+HLOOKUP($DR$327,'[1]Услуги по передаче'!$G$5:$J$7,2,FALSE))</f>
        <v>5253.62</v>
      </c>
      <c r="CV354" s="77"/>
      <c r="CW354" s="77"/>
      <c r="CX354" s="77"/>
      <c r="CY354" s="77"/>
      <c r="CZ354" s="78"/>
      <c r="DA354" s="72">
        <f>IF($A354="-","-",ROUND(VLOOKUP($A354+ROUND(LEFT(DA$330,2)/24,5),'[1]ОАО "АТС"'!$A$30:$F$773,6,FALSE)+HLOOKUP($DL$328,'[1]Сбытовая надбавка'!$F$5:$H$6,2,FALSE),2)+'[1]Иные услуги'!$C$6+HLOOKUP($DR$327,'[1]Услуги по передаче'!$G$5:$J$7,2,FALSE))</f>
        <v>5253.6900000000005</v>
      </c>
      <c r="DB354" s="77"/>
      <c r="DC354" s="77"/>
      <c r="DD354" s="77"/>
      <c r="DE354" s="77"/>
      <c r="DF354" s="78"/>
      <c r="DG354" s="72">
        <f>IF($A354="-","-",ROUND(VLOOKUP($A354+ROUND(LEFT(DG$330,2)/24,5),'[1]ОАО "АТС"'!$A$30:$F$773,6,FALSE)+HLOOKUP($DL$328,'[1]Сбытовая надбавка'!$F$5:$H$6,2,FALSE),2)+'[1]Иные услуги'!$C$6+HLOOKUP($DR$327,'[1]Услуги по передаче'!$G$5:$J$7,2,FALSE))</f>
        <v>5253.74</v>
      </c>
      <c r="DH354" s="77"/>
      <c r="DI354" s="77"/>
      <c r="DJ354" s="77"/>
      <c r="DK354" s="77"/>
      <c r="DL354" s="78"/>
      <c r="DM354" s="72">
        <f>IF($A354="-","-",ROUND(VLOOKUP($A354+ROUND(LEFT(DM$330,2)/24,5),'[1]ОАО "АТС"'!$A$30:$F$773,6,FALSE)+HLOOKUP($DL$328,'[1]Сбытовая надбавка'!$F$5:$H$6,2,FALSE),2)+'[1]Иные услуги'!$C$6+HLOOKUP($DR$327,'[1]Услуги по передаче'!$G$5:$J$7,2,FALSE))</f>
        <v>5257.9400000000005</v>
      </c>
      <c r="DN354" s="77"/>
      <c r="DO354" s="77"/>
      <c r="DP354" s="77"/>
      <c r="DQ354" s="77"/>
      <c r="DR354" s="78"/>
      <c r="DS354" s="72">
        <f>IF($A354="-","-",ROUND(VLOOKUP($A354+ROUND(LEFT(DS$330,2)/24,5),'[1]ОАО "АТС"'!$A$30:$F$773,6,FALSE)+HLOOKUP($DL$328,'[1]Сбытовая надбавка'!$F$5:$H$6,2,FALSE),2)+'[1]Иные услуги'!$C$6+HLOOKUP($DR$327,'[1]Услуги по передаче'!$G$5:$J$7,2,FALSE))</f>
        <v>5252.8</v>
      </c>
      <c r="DT354" s="77"/>
      <c r="DU354" s="77"/>
      <c r="DV354" s="77"/>
      <c r="DW354" s="77"/>
      <c r="DX354" s="78"/>
      <c r="DY354" s="72">
        <f>IF($A354="-","-",ROUND(VLOOKUP($A354+ROUND(LEFT(DY$330,2)/24,5),'[1]ОАО "АТС"'!$A$30:$F$773,6,FALSE)+HLOOKUP($DL$328,'[1]Сбытовая надбавка'!$F$5:$H$6,2,FALSE),2)+'[1]Иные услуги'!$C$6+HLOOKUP($DR$327,'[1]Услуги по передаче'!$G$5:$J$7,2,FALSE))</f>
        <v>5253.05</v>
      </c>
      <c r="DZ354" s="77"/>
      <c r="EA354" s="77"/>
      <c r="EB354" s="77"/>
      <c r="EC354" s="77"/>
      <c r="ED354" s="78"/>
      <c r="EE354" s="72">
        <f>IF($A354="-","-",ROUND(VLOOKUP($A354+ROUND(LEFT(EE$330,2)/24,5),'[1]ОАО "АТС"'!$A$30:$F$773,6,FALSE)+HLOOKUP($DL$328,'[1]Сбытовая надбавка'!$F$5:$H$6,2,FALSE),2)+'[1]Иные услуги'!$C$6+HLOOKUP($DR$327,'[1]Услуги по передаче'!$G$5:$J$7,2,FALSE))</f>
        <v>5252.99</v>
      </c>
      <c r="EF354" s="77"/>
      <c r="EG354" s="77"/>
      <c r="EH354" s="77"/>
      <c r="EI354" s="77"/>
      <c r="EJ354" s="78"/>
      <c r="EK354" s="72">
        <f>IF($A354="-","-",ROUND(VLOOKUP($A354+ROUND(LEFT(EK$330,2)/24,5),'[1]ОАО "АТС"'!$A$30:$F$773,6,FALSE)+HLOOKUP($DL$328,'[1]Сбытовая надбавка'!$F$5:$H$6,2,FALSE),2)+'[1]Иные услуги'!$C$6+HLOOKUP($DR$327,'[1]Услуги по передаче'!$G$5:$J$7,2,FALSE))</f>
        <v>5425.2000000000007</v>
      </c>
      <c r="EL354" s="77"/>
      <c r="EM354" s="77"/>
      <c r="EN354" s="77"/>
      <c r="EO354" s="77"/>
      <c r="EP354" s="78"/>
      <c r="EQ354" s="72">
        <f>IF($A354="-","-",ROUND(VLOOKUP($A354+ROUND(LEFT(EQ$330,2)/24,5),'[1]ОАО "АТС"'!$A$30:$F$773,6,FALSE)+HLOOKUP($DL$328,'[1]Сбытовая надбавка'!$F$5:$H$6,2,FALSE),2)+'[1]Иные услуги'!$C$6+HLOOKUP($DR$327,'[1]Услуги по передаче'!$G$5:$J$7,2,FALSE))</f>
        <v>5316.34</v>
      </c>
      <c r="ER354" s="77"/>
      <c r="ES354" s="77"/>
      <c r="ET354" s="77"/>
      <c r="EU354" s="77"/>
      <c r="EV354" s="78"/>
    </row>
    <row r="355" spans="1:152" s="38" customFormat="1" ht="15.75" customHeight="1" x14ac:dyDescent="0.2">
      <c r="A355" s="69">
        <f>$A$139</f>
        <v>45010</v>
      </c>
      <c r="B355" s="70"/>
      <c r="C355" s="70"/>
      <c r="D355" s="70"/>
      <c r="E355" s="70"/>
      <c r="F355" s="70"/>
      <c r="G355" s="70"/>
      <c r="H355" s="71"/>
      <c r="I355" s="72">
        <f>IF($A355="-","-",ROUND(VLOOKUP($A355+ROUND(LEFT(I$330,1)/24,5),'[1]ОАО "АТС"'!$A$30:$F$773,6,FALSE)+HLOOKUP($DL$328,'[1]Сбытовая надбавка'!$F$5:$H$6,2,FALSE),2)+'[1]Иные услуги'!$C$6+HLOOKUP($DR$327,'[1]Услуги по передаче'!$G$5:$J$7,2,FALSE))</f>
        <v>5253.5</v>
      </c>
      <c r="J355" s="77"/>
      <c r="K355" s="77"/>
      <c r="L355" s="77"/>
      <c r="M355" s="77"/>
      <c r="N355" s="78"/>
      <c r="O355" s="72">
        <f>IF($A355="-","-",ROUND(VLOOKUP($A355+ROUND(LEFT(O$330,1)/24,5),'[1]ОАО "АТС"'!$A$30:$F$773,6,FALSE)+HLOOKUP($DL$328,'[1]Сбытовая надбавка'!$F$5:$H$6,2,FALSE),2)+'[1]Иные услуги'!$C$6+HLOOKUP($DR$327,'[1]Услуги по передаче'!$G$5:$J$7,2,FALSE))</f>
        <v>5253.56</v>
      </c>
      <c r="P355" s="77"/>
      <c r="Q355" s="77"/>
      <c r="R355" s="77"/>
      <c r="S355" s="77"/>
      <c r="T355" s="78"/>
      <c r="U355" s="72">
        <f>IF($A355="-","-",ROUND(VLOOKUP($A355+ROUND(LEFT(U$330,1)/24,5),'[1]ОАО "АТС"'!$A$30:$F$773,6,FALSE)+HLOOKUP($DL$328,'[1]Сбытовая надбавка'!$F$5:$H$6,2,FALSE),2)+'[1]Иные услуги'!$C$6+HLOOKUP($DR$327,'[1]Услуги по передаче'!$G$5:$J$7,2,FALSE))</f>
        <v>5253.6900000000005</v>
      </c>
      <c r="V355" s="77"/>
      <c r="W355" s="77"/>
      <c r="X355" s="77"/>
      <c r="Y355" s="77"/>
      <c r="Z355" s="78"/>
      <c r="AA355" s="72">
        <f>IF($A355="-","-",ROUND(VLOOKUP($A355+ROUND(LEFT(AA$330,1)/24,5),'[1]ОАО "АТС"'!$A$30:$F$773,6,FALSE)+HLOOKUP($DL$328,'[1]Сбытовая надбавка'!$F$5:$H$6,2,FALSE),2)+'[1]Иные услуги'!$C$6+HLOOKUP($DR$327,'[1]Услуги по передаче'!$G$5:$J$7,2,FALSE))</f>
        <v>5253.6100000000006</v>
      </c>
      <c r="AB355" s="77"/>
      <c r="AC355" s="77"/>
      <c r="AD355" s="77"/>
      <c r="AE355" s="77"/>
      <c r="AF355" s="78"/>
      <c r="AG355" s="72">
        <f>IF($A355="-","-",ROUND(VLOOKUP($A355+ROUND(LEFT(AG$330,1)/24,5),'[1]ОАО "АТС"'!$A$30:$F$773,6,FALSE)+HLOOKUP($DL$328,'[1]Сбытовая надбавка'!$F$5:$H$6,2,FALSE),2)+'[1]Иные услуги'!$C$6+HLOOKUP($DR$327,'[1]Услуги по передаче'!$G$5:$J$7,2,FALSE))</f>
        <v>5253.5300000000007</v>
      </c>
      <c r="AH355" s="77"/>
      <c r="AI355" s="77"/>
      <c r="AJ355" s="77"/>
      <c r="AK355" s="77"/>
      <c r="AL355" s="78"/>
      <c r="AM355" s="72">
        <f>IF($A355="-","-",ROUND(VLOOKUP($A355+ROUND(LEFT(AM$330,1)/24,5),'[1]ОАО "АТС"'!$A$30:$F$773,6,FALSE)+HLOOKUP($DL$328,'[1]Сбытовая надбавка'!$F$5:$H$6,2,FALSE),2)+'[1]Иные услуги'!$C$6+HLOOKUP($DR$327,'[1]Услуги по передаче'!$G$5:$J$7,2,FALSE))</f>
        <v>5253.71</v>
      </c>
      <c r="AN355" s="77"/>
      <c r="AO355" s="77"/>
      <c r="AP355" s="77"/>
      <c r="AQ355" s="77"/>
      <c r="AR355" s="78"/>
      <c r="AS355" s="72">
        <f>IF($A355="-","-",ROUND(VLOOKUP($A355+ROUND(LEFT(AS$330,1)/24,5),'[1]ОАО "АТС"'!$A$30:$F$773,6,FALSE)+HLOOKUP($DL$328,'[1]Сбытовая надбавка'!$F$5:$H$6,2,FALSE),2)+'[1]Иные услуги'!$C$6+HLOOKUP($DR$327,'[1]Услуги по передаче'!$G$5:$J$7,2,FALSE))</f>
        <v>5253.42</v>
      </c>
      <c r="AT355" s="77"/>
      <c r="AU355" s="77"/>
      <c r="AV355" s="77"/>
      <c r="AW355" s="77"/>
      <c r="AX355" s="78"/>
      <c r="AY355" s="72">
        <f>IF($A355="-","-",ROUND(VLOOKUP($A355+ROUND(LEFT(AY$330,1)/24,5),'[1]ОАО "АТС"'!$A$30:$F$773,6,FALSE)+HLOOKUP($DL$328,'[1]Сбытовая надбавка'!$F$5:$H$6,2,FALSE),2)+'[1]Иные услуги'!$C$6+HLOOKUP($DR$327,'[1]Услуги по передаче'!$G$5:$J$7,2,FALSE))</f>
        <v>5311.9</v>
      </c>
      <c r="AZ355" s="77"/>
      <c r="BA355" s="77"/>
      <c r="BB355" s="77"/>
      <c r="BC355" s="77"/>
      <c r="BD355" s="78"/>
      <c r="BE355" s="72">
        <f>IF($A355="-","-",ROUND(VLOOKUP($A355+ROUND(LEFT(BE$330,1)/24,5),'[1]ОАО "АТС"'!$A$30:$F$773,6,FALSE)+HLOOKUP($DL$328,'[1]Сбытовая надбавка'!$F$5:$H$6,2,FALSE),2)+'[1]Иные услуги'!$C$6+HLOOKUP($DR$327,'[1]Услуги по передаче'!$G$5:$J$7,2,FALSE))</f>
        <v>5253.6900000000005</v>
      </c>
      <c r="BF355" s="77"/>
      <c r="BG355" s="77"/>
      <c r="BH355" s="77"/>
      <c r="BI355" s="77"/>
      <c r="BJ355" s="78"/>
      <c r="BK355" s="72">
        <f>IF($A355="-","-",ROUND(VLOOKUP($A355+ROUND(LEFT(BK$330,1)/24,5),'[1]ОАО "АТС"'!$A$30:$F$773,6,FALSE)+HLOOKUP($DL$328,'[1]Сбытовая надбавка'!$F$5:$H$6,2,FALSE),2)+'[1]Иные услуги'!$C$6+HLOOKUP($DR$327,'[1]Услуги по передаче'!$G$5:$J$7,2,FALSE))</f>
        <v>5261.41</v>
      </c>
      <c r="BL355" s="77"/>
      <c r="BM355" s="77"/>
      <c r="BN355" s="77"/>
      <c r="BO355" s="77"/>
      <c r="BP355" s="78"/>
      <c r="BQ355" s="72">
        <f>IF($A355="-","-",ROUND(VLOOKUP($A355+ROUND(LEFT(BQ$330,2)/24,5),'[1]ОАО "АТС"'!$A$30:$F$773,6,FALSE)+HLOOKUP($DL$328,'[1]Сбытовая надбавка'!$F$5:$H$6,2,FALSE),2)+'[1]Иные услуги'!$C$6+HLOOKUP($DR$327,'[1]Услуги по передаче'!$G$5:$J$7,2,FALSE))</f>
        <v>5279.14</v>
      </c>
      <c r="BR355" s="77"/>
      <c r="BS355" s="77"/>
      <c r="BT355" s="77"/>
      <c r="BU355" s="77"/>
      <c r="BV355" s="78"/>
      <c r="BW355" s="72">
        <f>IF($A355="-","-",ROUND(VLOOKUP($A355+ROUND(LEFT(BW$330,2)/24,5),'[1]ОАО "АТС"'!$A$30:$F$773,6,FALSE)+HLOOKUP($DL$328,'[1]Сбытовая надбавка'!$F$5:$H$6,2,FALSE),2)+'[1]Иные услуги'!$C$6+HLOOKUP($DR$327,'[1]Услуги по передаче'!$G$5:$J$7,2,FALSE))</f>
        <v>5267.72</v>
      </c>
      <c r="BX355" s="77"/>
      <c r="BY355" s="77"/>
      <c r="BZ355" s="77"/>
      <c r="CA355" s="77"/>
      <c r="CB355" s="78"/>
      <c r="CC355" s="72">
        <f>IF($A355="-","-",ROUND(VLOOKUP($A355+ROUND(LEFT(CC$330,2)/24,5),'[1]ОАО "АТС"'!$A$30:$F$773,6,FALSE)+HLOOKUP($DL$328,'[1]Сбытовая надбавка'!$F$5:$H$6,2,FALSE),2)+'[1]Иные услуги'!$C$6+HLOOKUP($DR$327,'[1]Услуги по передаче'!$G$5:$J$7,2,FALSE))</f>
        <v>5253.72</v>
      </c>
      <c r="CD355" s="77"/>
      <c r="CE355" s="77"/>
      <c r="CF355" s="77"/>
      <c r="CG355" s="77"/>
      <c r="CH355" s="78"/>
      <c r="CI355" s="72">
        <f>IF($A355="-","-",ROUND(VLOOKUP($A355+ROUND(LEFT(CI$330,2)/24,5),'[1]ОАО "АТС"'!$A$30:$F$773,6,FALSE)+HLOOKUP($DL$328,'[1]Сбытовая надбавка'!$F$5:$H$6,2,FALSE),2)+'[1]Иные услуги'!$C$6+HLOOKUP($DR$327,'[1]Услуги по передаче'!$G$5:$J$7,2,FALSE))</f>
        <v>5253.71</v>
      </c>
      <c r="CJ355" s="77"/>
      <c r="CK355" s="77"/>
      <c r="CL355" s="77"/>
      <c r="CM355" s="77"/>
      <c r="CN355" s="78"/>
      <c r="CO355" s="72">
        <f>IF($A355="-","-",ROUND(VLOOKUP($A355+ROUND(LEFT(CO$330,2)/24,5),'[1]ОАО "АТС"'!$A$30:$F$773,6,FALSE)+HLOOKUP($DL$328,'[1]Сбытовая надбавка'!$F$5:$H$6,2,FALSE),2)+'[1]Иные услуги'!$C$6+HLOOKUP($DR$327,'[1]Услуги по передаче'!$G$5:$J$7,2,FALSE))</f>
        <v>5254.91</v>
      </c>
      <c r="CP355" s="77"/>
      <c r="CQ355" s="77"/>
      <c r="CR355" s="77"/>
      <c r="CS355" s="77"/>
      <c r="CT355" s="78"/>
      <c r="CU355" s="72">
        <f>IF($A355="-","-",ROUND(VLOOKUP($A355+ROUND(LEFT(CU$330,2)/24,5),'[1]ОАО "АТС"'!$A$30:$F$773,6,FALSE)+HLOOKUP($DL$328,'[1]Сбытовая надбавка'!$F$5:$H$6,2,FALSE),2)+'[1]Иные услуги'!$C$6+HLOOKUP($DR$327,'[1]Услуги по передаче'!$G$5:$J$7,2,FALSE))</f>
        <v>5253.89</v>
      </c>
      <c r="CV355" s="77"/>
      <c r="CW355" s="77"/>
      <c r="CX355" s="77"/>
      <c r="CY355" s="77"/>
      <c r="CZ355" s="78"/>
      <c r="DA355" s="72">
        <f>IF($A355="-","-",ROUND(VLOOKUP($A355+ROUND(LEFT(DA$330,2)/24,5),'[1]ОАО "АТС"'!$A$30:$F$773,6,FALSE)+HLOOKUP($DL$328,'[1]Сбытовая надбавка'!$F$5:$H$6,2,FALSE),2)+'[1]Иные услуги'!$C$6+HLOOKUP($DR$327,'[1]Услуги по передаче'!$G$5:$J$7,2,FALSE))</f>
        <v>5253.77</v>
      </c>
      <c r="DB355" s="77"/>
      <c r="DC355" s="77"/>
      <c r="DD355" s="77"/>
      <c r="DE355" s="77"/>
      <c r="DF355" s="78"/>
      <c r="DG355" s="72">
        <f>IF($A355="-","-",ROUND(VLOOKUP($A355+ROUND(LEFT(DG$330,2)/24,5),'[1]ОАО "АТС"'!$A$30:$F$773,6,FALSE)+HLOOKUP($DL$328,'[1]Сбытовая надбавка'!$F$5:$H$6,2,FALSE),2)+'[1]Иные услуги'!$C$6+HLOOKUP($DR$327,'[1]Услуги по передаче'!$G$5:$J$7,2,FALSE))</f>
        <v>5253.82</v>
      </c>
      <c r="DH355" s="77"/>
      <c r="DI355" s="77"/>
      <c r="DJ355" s="77"/>
      <c r="DK355" s="77"/>
      <c r="DL355" s="78"/>
      <c r="DM355" s="72">
        <f>IF($A355="-","-",ROUND(VLOOKUP($A355+ROUND(LEFT(DM$330,2)/24,5),'[1]ОАО "АТС"'!$A$30:$F$773,6,FALSE)+HLOOKUP($DL$328,'[1]Сбытовая надбавка'!$F$5:$H$6,2,FALSE),2)+'[1]Иные услуги'!$C$6+HLOOKUP($DR$327,'[1]Услуги по передаче'!$G$5:$J$7,2,FALSE))</f>
        <v>5251.76</v>
      </c>
      <c r="DN355" s="77"/>
      <c r="DO355" s="77"/>
      <c r="DP355" s="77"/>
      <c r="DQ355" s="77"/>
      <c r="DR355" s="78"/>
      <c r="DS355" s="72">
        <f>IF($A355="-","-",ROUND(VLOOKUP($A355+ROUND(LEFT(DS$330,2)/24,5),'[1]ОАО "АТС"'!$A$30:$F$773,6,FALSE)+HLOOKUP($DL$328,'[1]Сбытовая надбавка'!$F$5:$H$6,2,FALSE),2)+'[1]Иные услуги'!$C$6+HLOOKUP($DR$327,'[1]Услуги по передаче'!$G$5:$J$7,2,FALSE))</f>
        <v>5252.83</v>
      </c>
      <c r="DT355" s="77"/>
      <c r="DU355" s="77"/>
      <c r="DV355" s="77"/>
      <c r="DW355" s="77"/>
      <c r="DX355" s="78"/>
      <c r="DY355" s="72">
        <f>IF($A355="-","-",ROUND(VLOOKUP($A355+ROUND(LEFT(DY$330,2)/24,5),'[1]ОАО "АТС"'!$A$30:$F$773,6,FALSE)+HLOOKUP($DL$328,'[1]Сбытовая надбавка'!$F$5:$H$6,2,FALSE),2)+'[1]Иные услуги'!$C$6+HLOOKUP($DR$327,'[1]Услуги по передаче'!$G$5:$J$7,2,FALSE))</f>
        <v>5253.09</v>
      </c>
      <c r="DZ355" s="77"/>
      <c r="EA355" s="77"/>
      <c r="EB355" s="77"/>
      <c r="EC355" s="77"/>
      <c r="ED355" s="78"/>
      <c r="EE355" s="72">
        <f>IF($A355="-","-",ROUND(VLOOKUP($A355+ROUND(LEFT(EE$330,2)/24,5),'[1]ОАО "АТС"'!$A$30:$F$773,6,FALSE)+HLOOKUP($DL$328,'[1]Сбытовая надбавка'!$F$5:$H$6,2,FALSE),2)+'[1]Иные услуги'!$C$6+HLOOKUP($DR$327,'[1]Услуги по передаче'!$G$5:$J$7,2,FALSE))</f>
        <v>5252.92</v>
      </c>
      <c r="EF355" s="77"/>
      <c r="EG355" s="77"/>
      <c r="EH355" s="77"/>
      <c r="EI355" s="77"/>
      <c r="EJ355" s="78"/>
      <c r="EK355" s="72">
        <f>IF($A355="-","-",ROUND(VLOOKUP($A355+ROUND(LEFT(EK$330,2)/24,5),'[1]ОАО "АТС"'!$A$30:$F$773,6,FALSE)+HLOOKUP($DL$328,'[1]Сбытовая надбавка'!$F$5:$H$6,2,FALSE),2)+'[1]Иные услуги'!$C$6+HLOOKUP($DR$327,'[1]Услуги по передаче'!$G$5:$J$7,2,FALSE))</f>
        <v>5415.72</v>
      </c>
      <c r="EL355" s="77"/>
      <c r="EM355" s="77"/>
      <c r="EN355" s="77"/>
      <c r="EO355" s="77"/>
      <c r="EP355" s="78"/>
      <c r="EQ355" s="72">
        <f>IF($A355="-","-",ROUND(VLOOKUP($A355+ROUND(LEFT(EQ$330,2)/24,5),'[1]ОАО "АТС"'!$A$30:$F$773,6,FALSE)+HLOOKUP($DL$328,'[1]Сбытовая надбавка'!$F$5:$H$6,2,FALSE),2)+'[1]Иные услуги'!$C$6+HLOOKUP($DR$327,'[1]Услуги по передаче'!$G$5:$J$7,2,FALSE))</f>
        <v>5321.83</v>
      </c>
      <c r="ER355" s="77"/>
      <c r="ES355" s="77"/>
      <c r="ET355" s="77"/>
      <c r="EU355" s="77"/>
      <c r="EV355" s="78"/>
    </row>
    <row r="356" spans="1:152" s="38" customFormat="1" ht="15.75" customHeight="1" x14ac:dyDescent="0.2">
      <c r="A356" s="69">
        <f>$A$140</f>
        <v>45011</v>
      </c>
      <c r="B356" s="70"/>
      <c r="C356" s="70"/>
      <c r="D356" s="70"/>
      <c r="E356" s="70"/>
      <c r="F356" s="70"/>
      <c r="G356" s="70"/>
      <c r="H356" s="71"/>
      <c r="I356" s="72">
        <f>IF($A356="-","-",ROUND(VLOOKUP($A356+ROUND(LEFT(I$330,1)/24,5),'[1]ОАО "АТС"'!$A$30:$F$773,6,FALSE)+HLOOKUP($DL$328,'[1]Сбытовая надбавка'!$F$5:$H$6,2,FALSE),2)+'[1]Иные услуги'!$C$6+HLOOKUP($DR$327,'[1]Услуги по передаче'!$G$5:$J$7,2,FALSE))</f>
        <v>5253.4800000000005</v>
      </c>
      <c r="J356" s="77"/>
      <c r="K356" s="77"/>
      <c r="L356" s="77"/>
      <c r="M356" s="77"/>
      <c r="N356" s="78"/>
      <c r="O356" s="72">
        <f>IF($A356="-","-",ROUND(VLOOKUP($A356+ROUND(LEFT(O$330,1)/24,5),'[1]ОАО "АТС"'!$A$30:$F$773,6,FALSE)+HLOOKUP($DL$328,'[1]Сбытовая надбавка'!$F$5:$H$6,2,FALSE),2)+'[1]Иные услуги'!$C$6+HLOOKUP($DR$327,'[1]Услуги по передаче'!$G$5:$J$7,2,FALSE))</f>
        <v>5253.54</v>
      </c>
      <c r="P356" s="77"/>
      <c r="Q356" s="77"/>
      <c r="R356" s="77"/>
      <c r="S356" s="77"/>
      <c r="T356" s="78"/>
      <c r="U356" s="72">
        <f>IF($A356="-","-",ROUND(VLOOKUP($A356+ROUND(LEFT(U$330,1)/24,5),'[1]ОАО "АТС"'!$A$30:$F$773,6,FALSE)+HLOOKUP($DL$328,'[1]Сбытовая надбавка'!$F$5:$H$6,2,FALSE),2)+'[1]Иные услуги'!$C$6+HLOOKUP($DR$327,'[1]Услуги по передаче'!$G$5:$J$7,2,FALSE))</f>
        <v>5253.72</v>
      </c>
      <c r="V356" s="77"/>
      <c r="W356" s="77"/>
      <c r="X356" s="77"/>
      <c r="Y356" s="77"/>
      <c r="Z356" s="78"/>
      <c r="AA356" s="72">
        <f>IF($A356="-","-",ROUND(VLOOKUP($A356+ROUND(LEFT(AA$330,1)/24,5),'[1]ОАО "АТС"'!$A$30:$F$773,6,FALSE)+HLOOKUP($DL$328,'[1]Сбытовая надбавка'!$F$5:$H$6,2,FALSE),2)+'[1]Иные услуги'!$C$6+HLOOKUP($DR$327,'[1]Услуги по передаче'!$G$5:$J$7,2,FALSE))</f>
        <v>5253.67</v>
      </c>
      <c r="AB356" s="77"/>
      <c r="AC356" s="77"/>
      <c r="AD356" s="77"/>
      <c r="AE356" s="77"/>
      <c r="AF356" s="78"/>
      <c r="AG356" s="72">
        <f>IF($A356="-","-",ROUND(VLOOKUP($A356+ROUND(LEFT(AG$330,1)/24,5),'[1]ОАО "АТС"'!$A$30:$F$773,6,FALSE)+HLOOKUP($DL$328,'[1]Сбытовая надбавка'!$F$5:$H$6,2,FALSE),2)+'[1]Иные услуги'!$C$6+HLOOKUP($DR$327,'[1]Услуги по передаче'!$G$5:$J$7,2,FALSE))</f>
        <v>5253.37</v>
      </c>
      <c r="AH356" s="77"/>
      <c r="AI356" s="77"/>
      <c r="AJ356" s="77"/>
      <c r="AK356" s="77"/>
      <c r="AL356" s="78"/>
      <c r="AM356" s="72">
        <f>IF($A356="-","-",ROUND(VLOOKUP($A356+ROUND(LEFT(AM$330,1)/24,5),'[1]ОАО "АТС"'!$A$30:$F$773,6,FALSE)+HLOOKUP($DL$328,'[1]Сбытовая надбавка'!$F$5:$H$6,2,FALSE),2)+'[1]Иные услуги'!$C$6+HLOOKUP($DR$327,'[1]Услуги по передаче'!$G$5:$J$7,2,FALSE))</f>
        <v>5253.59</v>
      </c>
      <c r="AN356" s="77"/>
      <c r="AO356" s="77"/>
      <c r="AP356" s="77"/>
      <c r="AQ356" s="77"/>
      <c r="AR356" s="78"/>
      <c r="AS356" s="72">
        <f>IF($A356="-","-",ROUND(VLOOKUP($A356+ROUND(LEFT(AS$330,1)/24,5),'[1]ОАО "АТС"'!$A$30:$F$773,6,FALSE)+HLOOKUP($DL$328,'[1]Сбытовая надбавка'!$F$5:$H$6,2,FALSE),2)+'[1]Иные услуги'!$C$6+HLOOKUP($DR$327,'[1]Услуги по передаче'!$G$5:$J$7,2,FALSE))</f>
        <v>5253.14</v>
      </c>
      <c r="AT356" s="77"/>
      <c r="AU356" s="77"/>
      <c r="AV356" s="77"/>
      <c r="AW356" s="77"/>
      <c r="AX356" s="78"/>
      <c r="AY356" s="72">
        <f>IF($A356="-","-",ROUND(VLOOKUP($A356+ROUND(LEFT(AY$330,1)/24,5),'[1]ОАО "АТС"'!$A$30:$F$773,6,FALSE)+HLOOKUP($DL$328,'[1]Сбытовая надбавка'!$F$5:$H$6,2,FALSE),2)+'[1]Иные услуги'!$C$6+HLOOKUP($DR$327,'[1]Услуги по передаче'!$G$5:$J$7,2,FALSE))</f>
        <v>5253.32</v>
      </c>
      <c r="AZ356" s="77"/>
      <c r="BA356" s="77"/>
      <c r="BB356" s="77"/>
      <c r="BC356" s="77"/>
      <c r="BD356" s="78"/>
      <c r="BE356" s="72">
        <f>IF($A356="-","-",ROUND(VLOOKUP($A356+ROUND(LEFT(BE$330,1)/24,5),'[1]ОАО "АТС"'!$A$30:$F$773,6,FALSE)+HLOOKUP($DL$328,'[1]Сбытовая надбавка'!$F$5:$H$6,2,FALSE),2)+'[1]Иные услуги'!$C$6+HLOOKUP($DR$327,'[1]Услуги по передаче'!$G$5:$J$7,2,FALSE))</f>
        <v>5253.51</v>
      </c>
      <c r="BF356" s="77"/>
      <c r="BG356" s="77"/>
      <c r="BH356" s="77"/>
      <c r="BI356" s="77"/>
      <c r="BJ356" s="78"/>
      <c r="BK356" s="72">
        <f>IF($A356="-","-",ROUND(VLOOKUP($A356+ROUND(LEFT(BK$330,1)/24,5),'[1]ОАО "АТС"'!$A$30:$F$773,6,FALSE)+HLOOKUP($DL$328,'[1]Сбытовая надбавка'!$F$5:$H$6,2,FALSE),2)+'[1]Иные услуги'!$C$6+HLOOKUP($DR$327,'[1]Услуги по передаче'!$G$5:$J$7,2,FALSE))</f>
        <v>5253.65</v>
      </c>
      <c r="BL356" s="77"/>
      <c r="BM356" s="77"/>
      <c r="BN356" s="77"/>
      <c r="BO356" s="77"/>
      <c r="BP356" s="78"/>
      <c r="BQ356" s="72">
        <f>IF($A356="-","-",ROUND(VLOOKUP($A356+ROUND(LEFT(BQ$330,2)/24,5),'[1]ОАО "АТС"'!$A$30:$F$773,6,FALSE)+HLOOKUP($DL$328,'[1]Сбытовая надбавка'!$F$5:$H$6,2,FALSE),2)+'[1]Иные услуги'!$C$6+HLOOKUP($DR$327,'[1]Услуги по передаче'!$G$5:$J$7,2,FALSE))</f>
        <v>5253.6900000000005</v>
      </c>
      <c r="BR356" s="77"/>
      <c r="BS356" s="77"/>
      <c r="BT356" s="77"/>
      <c r="BU356" s="77"/>
      <c r="BV356" s="78"/>
      <c r="BW356" s="72">
        <f>IF($A356="-","-",ROUND(VLOOKUP($A356+ROUND(LEFT(BW$330,2)/24,5),'[1]ОАО "АТС"'!$A$30:$F$773,6,FALSE)+HLOOKUP($DL$328,'[1]Сбытовая надбавка'!$F$5:$H$6,2,FALSE),2)+'[1]Иные услуги'!$C$6+HLOOKUP($DR$327,'[1]Услуги по передаче'!$G$5:$J$7,2,FALSE))</f>
        <v>5253.71</v>
      </c>
      <c r="BX356" s="77"/>
      <c r="BY356" s="77"/>
      <c r="BZ356" s="77"/>
      <c r="CA356" s="77"/>
      <c r="CB356" s="78"/>
      <c r="CC356" s="72">
        <f>IF($A356="-","-",ROUND(VLOOKUP($A356+ROUND(LEFT(CC$330,2)/24,5),'[1]ОАО "АТС"'!$A$30:$F$773,6,FALSE)+HLOOKUP($DL$328,'[1]Сбытовая надбавка'!$F$5:$H$6,2,FALSE),2)+'[1]Иные услуги'!$C$6+HLOOKUP($DR$327,'[1]Услуги по передаче'!$G$5:$J$7,2,FALSE))</f>
        <v>5253.66</v>
      </c>
      <c r="CD356" s="77"/>
      <c r="CE356" s="77"/>
      <c r="CF356" s="77"/>
      <c r="CG356" s="77"/>
      <c r="CH356" s="78"/>
      <c r="CI356" s="72">
        <f>IF($A356="-","-",ROUND(VLOOKUP($A356+ROUND(LEFT(CI$330,2)/24,5),'[1]ОАО "АТС"'!$A$30:$F$773,6,FALSE)+HLOOKUP($DL$328,'[1]Сбытовая надбавка'!$F$5:$H$6,2,FALSE),2)+'[1]Иные услуги'!$C$6+HLOOKUP($DR$327,'[1]Услуги по передаче'!$G$5:$J$7,2,FALSE))</f>
        <v>5253.65</v>
      </c>
      <c r="CJ356" s="77"/>
      <c r="CK356" s="77"/>
      <c r="CL356" s="77"/>
      <c r="CM356" s="77"/>
      <c r="CN356" s="78"/>
      <c r="CO356" s="72">
        <f>IF($A356="-","-",ROUND(VLOOKUP($A356+ROUND(LEFT(CO$330,2)/24,5),'[1]ОАО "АТС"'!$A$30:$F$773,6,FALSE)+HLOOKUP($DL$328,'[1]Сбытовая надбавка'!$F$5:$H$6,2,FALSE),2)+'[1]Иные услуги'!$C$6+HLOOKUP($DR$327,'[1]Услуги по передаче'!$G$5:$J$7,2,FALSE))</f>
        <v>5253.65</v>
      </c>
      <c r="CP356" s="77"/>
      <c r="CQ356" s="77"/>
      <c r="CR356" s="77"/>
      <c r="CS356" s="77"/>
      <c r="CT356" s="78"/>
      <c r="CU356" s="72">
        <f>IF($A356="-","-",ROUND(VLOOKUP($A356+ROUND(LEFT(CU$330,2)/24,5),'[1]ОАО "АТС"'!$A$30:$F$773,6,FALSE)+HLOOKUP($DL$328,'[1]Сбытовая надбавка'!$F$5:$H$6,2,FALSE),2)+'[1]Иные услуги'!$C$6+HLOOKUP($DR$327,'[1]Услуги по передаче'!$G$5:$J$7,2,FALSE))</f>
        <v>5253.76</v>
      </c>
      <c r="CV356" s="77"/>
      <c r="CW356" s="77"/>
      <c r="CX356" s="77"/>
      <c r="CY356" s="77"/>
      <c r="CZ356" s="78"/>
      <c r="DA356" s="72">
        <f>IF($A356="-","-",ROUND(VLOOKUP($A356+ROUND(LEFT(DA$330,2)/24,5),'[1]ОАО "АТС"'!$A$30:$F$773,6,FALSE)+HLOOKUP($DL$328,'[1]Сбытовая надбавка'!$F$5:$H$6,2,FALSE),2)+'[1]Иные услуги'!$C$6+HLOOKUP($DR$327,'[1]Услуги по передаче'!$G$5:$J$7,2,FALSE))</f>
        <v>5253.66</v>
      </c>
      <c r="DB356" s="77"/>
      <c r="DC356" s="77"/>
      <c r="DD356" s="77"/>
      <c r="DE356" s="77"/>
      <c r="DF356" s="78"/>
      <c r="DG356" s="72">
        <f>IF($A356="-","-",ROUND(VLOOKUP($A356+ROUND(LEFT(DG$330,2)/24,5),'[1]ОАО "АТС"'!$A$30:$F$773,6,FALSE)+HLOOKUP($DL$328,'[1]Сбытовая надбавка'!$F$5:$H$6,2,FALSE),2)+'[1]Иные услуги'!$C$6+HLOOKUP($DR$327,'[1]Услуги по передаче'!$G$5:$J$7,2,FALSE))</f>
        <v>5253.74</v>
      </c>
      <c r="DH356" s="77"/>
      <c r="DI356" s="77"/>
      <c r="DJ356" s="77"/>
      <c r="DK356" s="77"/>
      <c r="DL356" s="78"/>
      <c r="DM356" s="72">
        <f>IF($A356="-","-",ROUND(VLOOKUP($A356+ROUND(LEFT(DM$330,2)/24,5),'[1]ОАО "АТС"'!$A$30:$F$773,6,FALSE)+HLOOKUP($DL$328,'[1]Сбытовая надбавка'!$F$5:$H$6,2,FALSE),2)+'[1]Иные услуги'!$C$6+HLOOKUP($DR$327,'[1]Услуги по передаче'!$G$5:$J$7,2,FALSE))</f>
        <v>5251.6900000000005</v>
      </c>
      <c r="DN356" s="77"/>
      <c r="DO356" s="77"/>
      <c r="DP356" s="77"/>
      <c r="DQ356" s="77"/>
      <c r="DR356" s="78"/>
      <c r="DS356" s="72">
        <f>IF($A356="-","-",ROUND(VLOOKUP($A356+ROUND(LEFT(DS$330,2)/24,5),'[1]ОАО "АТС"'!$A$30:$F$773,6,FALSE)+HLOOKUP($DL$328,'[1]Сбытовая надбавка'!$F$5:$H$6,2,FALSE),2)+'[1]Иные услуги'!$C$6+HLOOKUP($DR$327,'[1]Услуги по передаче'!$G$5:$J$7,2,FALSE))</f>
        <v>5286.9500000000007</v>
      </c>
      <c r="DT356" s="77"/>
      <c r="DU356" s="77"/>
      <c r="DV356" s="77"/>
      <c r="DW356" s="77"/>
      <c r="DX356" s="78"/>
      <c r="DY356" s="72">
        <f>IF($A356="-","-",ROUND(VLOOKUP($A356+ROUND(LEFT(DY$330,2)/24,5),'[1]ОАО "АТС"'!$A$30:$F$773,6,FALSE)+HLOOKUP($DL$328,'[1]Сбытовая надбавка'!$F$5:$H$6,2,FALSE),2)+'[1]Иные услуги'!$C$6+HLOOKUP($DR$327,'[1]Услуги по передаче'!$G$5:$J$7,2,FALSE))</f>
        <v>5253.06</v>
      </c>
      <c r="DZ356" s="77"/>
      <c r="EA356" s="77"/>
      <c r="EB356" s="77"/>
      <c r="EC356" s="77"/>
      <c r="ED356" s="78"/>
      <c r="EE356" s="72">
        <f>IF($A356="-","-",ROUND(VLOOKUP($A356+ROUND(LEFT(EE$330,2)/24,5),'[1]ОАО "АТС"'!$A$30:$F$773,6,FALSE)+HLOOKUP($DL$328,'[1]Сбытовая надбавка'!$F$5:$H$6,2,FALSE),2)+'[1]Иные услуги'!$C$6+HLOOKUP($DR$327,'[1]Услуги по передаче'!$G$5:$J$7,2,FALSE))</f>
        <v>5252.87</v>
      </c>
      <c r="EF356" s="77"/>
      <c r="EG356" s="77"/>
      <c r="EH356" s="77"/>
      <c r="EI356" s="77"/>
      <c r="EJ356" s="78"/>
      <c r="EK356" s="72">
        <f>IF($A356="-","-",ROUND(VLOOKUP($A356+ROUND(LEFT(EK$330,2)/24,5),'[1]ОАО "АТС"'!$A$30:$F$773,6,FALSE)+HLOOKUP($DL$328,'[1]Сбытовая надбавка'!$F$5:$H$6,2,FALSE),2)+'[1]Иные услуги'!$C$6+HLOOKUP($DR$327,'[1]Услуги по передаче'!$G$5:$J$7,2,FALSE))</f>
        <v>5392.79</v>
      </c>
      <c r="EL356" s="77"/>
      <c r="EM356" s="77"/>
      <c r="EN356" s="77"/>
      <c r="EO356" s="77"/>
      <c r="EP356" s="78"/>
      <c r="EQ356" s="72">
        <f>IF($A356="-","-",ROUND(VLOOKUP($A356+ROUND(LEFT(EQ$330,2)/24,5),'[1]ОАО "АТС"'!$A$30:$F$773,6,FALSE)+HLOOKUP($DL$328,'[1]Сбытовая надбавка'!$F$5:$H$6,2,FALSE),2)+'[1]Иные услуги'!$C$6+HLOOKUP($DR$327,'[1]Услуги по передаче'!$G$5:$J$7,2,FALSE))</f>
        <v>5302.84</v>
      </c>
      <c r="ER356" s="77"/>
      <c r="ES356" s="77"/>
      <c r="ET356" s="77"/>
      <c r="EU356" s="77"/>
      <c r="EV356" s="78"/>
    </row>
    <row r="357" spans="1:152" s="38" customFormat="1" ht="15.75" customHeight="1" x14ac:dyDescent="0.2">
      <c r="A357" s="69">
        <f>$A$141</f>
        <v>45012</v>
      </c>
      <c r="B357" s="70"/>
      <c r="C357" s="70"/>
      <c r="D357" s="70"/>
      <c r="E357" s="70"/>
      <c r="F357" s="70"/>
      <c r="G357" s="70"/>
      <c r="H357" s="71"/>
      <c r="I357" s="72">
        <f>IF($A357="-","-",ROUND(VLOOKUP($A357+ROUND(LEFT(I$330,1)/24,5),'[1]ОАО "АТС"'!$A$30:$F$773,6,FALSE)+HLOOKUP($DL$328,'[1]Сбытовая надбавка'!$F$5:$H$6,2,FALSE),2)+'[1]Иные услуги'!$C$6+HLOOKUP($DR$327,'[1]Услуги по передаче'!$G$5:$J$7,2,FALSE))</f>
        <v>5253.6100000000006</v>
      </c>
      <c r="J357" s="77"/>
      <c r="K357" s="77"/>
      <c r="L357" s="77"/>
      <c r="M357" s="77"/>
      <c r="N357" s="78"/>
      <c r="O357" s="72">
        <f>IF($A357="-","-",ROUND(VLOOKUP($A357+ROUND(LEFT(O$330,1)/24,5),'[1]ОАО "АТС"'!$A$30:$F$773,6,FALSE)+HLOOKUP($DL$328,'[1]Сбытовая надбавка'!$F$5:$H$6,2,FALSE),2)+'[1]Иные услуги'!$C$6+HLOOKUP($DR$327,'[1]Услуги по передаче'!$G$5:$J$7,2,FALSE))</f>
        <v>5253.77</v>
      </c>
      <c r="P357" s="77"/>
      <c r="Q357" s="77"/>
      <c r="R357" s="77"/>
      <c r="S357" s="77"/>
      <c r="T357" s="78"/>
      <c r="U357" s="72">
        <f>IF($A357="-","-",ROUND(VLOOKUP($A357+ROUND(LEFT(U$330,1)/24,5),'[1]ОАО "АТС"'!$A$30:$F$773,6,FALSE)+HLOOKUP($DL$328,'[1]Сбытовая надбавка'!$F$5:$H$6,2,FALSE),2)+'[1]Иные услуги'!$C$6+HLOOKUP($DR$327,'[1]Услуги по передаче'!$G$5:$J$7,2,FALSE))</f>
        <v>5253.83</v>
      </c>
      <c r="V357" s="77"/>
      <c r="W357" s="77"/>
      <c r="X357" s="77"/>
      <c r="Y357" s="77"/>
      <c r="Z357" s="78"/>
      <c r="AA357" s="72">
        <f>IF($A357="-","-",ROUND(VLOOKUP($A357+ROUND(LEFT(AA$330,1)/24,5),'[1]ОАО "АТС"'!$A$30:$F$773,6,FALSE)+HLOOKUP($DL$328,'[1]Сбытовая надбавка'!$F$5:$H$6,2,FALSE),2)+'[1]Иные услуги'!$C$6+HLOOKUP($DR$327,'[1]Услуги по передаче'!$G$5:$J$7,2,FALSE))</f>
        <v>5253.77</v>
      </c>
      <c r="AB357" s="77"/>
      <c r="AC357" s="77"/>
      <c r="AD357" s="77"/>
      <c r="AE357" s="77"/>
      <c r="AF357" s="78"/>
      <c r="AG357" s="72">
        <f>IF($A357="-","-",ROUND(VLOOKUP($A357+ROUND(LEFT(AG$330,1)/24,5),'[1]ОАО "АТС"'!$A$30:$F$773,6,FALSE)+HLOOKUP($DL$328,'[1]Сбытовая надбавка'!$F$5:$H$6,2,FALSE),2)+'[1]Иные услуги'!$C$6+HLOOKUP($DR$327,'[1]Услуги по передаче'!$G$5:$J$7,2,FALSE))</f>
        <v>5253.6100000000006</v>
      </c>
      <c r="AH357" s="77"/>
      <c r="AI357" s="77"/>
      <c r="AJ357" s="77"/>
      <c r="AK357" s="77"/>
      <c r="AL357" s="78"/>
      <c r="AM357" s="72">
        <f>IF($A357="-","-",ROUND(VLOOKUP($A357+ROUND(LEFT(AM$330,1)/24,5),'[1]ОАО "АТС"'!$A$30:$F$773,6,FALSE)+HLOOKUP($DL$328,'[1]Сбытовая надбавка'!$F$5:$H$6,2,FALSE),2)+'[1]Иные услуги'!$C$6+HLOOKUP($DR$327,'[1]Услуги по передаче'!$G$5:$J$7,2,FALSE))</f>
        <v>5253.7000000000007</v>
      </c>
      <c r="AN357" s="77"/>
      <c r="AO357" s="77"/>
      <c r="AP357" s="77"/>
      <c r="AQ357" s="77"/>
      <c r="AR357" s="78"/>
      <c r="AS357" s="72">
        <f>IF($A357="-","-",ROUND(VLOOKUP($A357+ROUND(LEFT(AS$330,1)/24,5),'[1]ОАО "АТС"'!$A$30:$F$773,6,FALSE)+HLOOKUP($DL$328,'[1]Сбытовая надбавка'!$F$5:$H$6,2,FALSE),2)+'[1]Иные услуги'!$C$6+HLOOKUP($DR$327,'[1]Услуги по передаче'!$G$5:$J$7,2,FALSE))</f>
        <v>5257.1</v>
      </c>
      <c r="AT357" s="77"/>
      <c r="AU357" s="77"/>
      <c r="AV357" s="77"/>
      <c r="AW357" s="77"/>
      <c r="AX357" s="78"/>
      <c r="AY357" s="72">
        <f>IF($A357="-","-",ROUND(VLOOKUP($A357+ROUND(LEFT(AY$330,1)/24,5),'[1]ОАО "АТС"'!$A$30:$F$773,6,FALSE)+HLOOKUP($DL$328,'[1]Сбытовая надбавка'!$F$5:$H$6,2,FALSE),2)+'[1]Иные услуги'!$C$6+HLOOKUP($DR$327,'[1]Услуги по передаче'!$G$5:$J$7,2,FALSE))</f>
        <v>5358.0300000000007</v>
      </c>
      <c r="AZ357" s="77"/>
      <c r="BA357" s="77"/>
      <c r="BB357" s="77"/>
      <c r="BC357" s="77"/>
      <c r="BD357" s="78"/>
      <c r="BE357" s="72">
        <f>IF($A357="-","-",ROUND(VLOOKUP($A357+ROUND(LEFT(BE$330,1)/24,5),'[1]ОАО "АТС"'!$A$30:$F$773,6,FALSE)+HLOOKUP($DL$328,'[1]Сбытовая надбавка'!$F$5:$H$6,2,FALSE),2)+'[1]Иные услуги'!$C$6+HLOOKUP($DR$327,'[1]Услуги по передаче'!$G$5:$J$7,2,FALSE))</f>
        <v>5253.59</v>
      </c>
      <c r="BF357" s="77"/>
      <c r="BG357" s="77"/>
      <c r="BH357" s="77"/>
      <c r="BI357" s="77"/>
      <c r="BJ357" s="78"/>
      <c r="BK357" s="72">
        <f>IF($A357="-","-",ROUND(VLOOKUP($A357+ROUND(LEFT(BK$330,1)/24,5),'[1]ОАО "АТС"'!$A$30:$F$773,6,FALSE)+HLOOKUP($DL$328,'[1]Сбытовая надбавка'!$F$5:$H$6,2,FALSE),2)+'[1]Иные услуги'!$C$6+HLOOKUP($DR$327,'[1]Услуги по передаче'!$G$5:$J$7,2,FALSE))</f>
        <v>5274.17</v>
      </c>
      <c r="BL357" s="77"/>
      <c r="BM357" s="77"/>
      <c r="BN357" s="77"/>
      <c r="BO357" s="77"/>
      <c r="BP357" s="78"/>
      <c r="BQ357" s="72">
        <f>IF($A357="-","-",ROUND(VLOOKUP($A357+ROUND(LEFT(BQ$330,2)/24,5),'[1]ОАО "АТС"'!$A$30:$F$773,6,FALSE)+HLOOKUP($DL$328,'[1]Сбытовая надбавка'!$F$5:$H$6,2,FALSE),2)+'[1]Иные услуги'!$C$6+HLOOKUP($DR$327,'[1]Услуги по передаче'!$G$5:$J$7,2,FALSE))</f>
        <v>5286.18</v>
      </c>
      <c r="BR357" s="77"/>
      <c r="BS357" s="77"/>
      <c r="BT357" s="77"/>
      <c r="BU357" s="77"/>
      <c r="BV357" s="78"/>
      <c r="BW357" s="72">
        <f>IF($A357="-","-",ROUND(VLOOKUP($A357+ROUND(LEFT(BW$330,2)/24,5),'[1]ОАО "АТС"'!$A$30:$F$773,6,FALSE)+HLOOKUP($DL$328,'[1]Сбытовая надбавка'!$F$5:$H$6,2,FALSE),2)+'[1]Иные услуги'!$C$6+HLOOKUP($DR$327,'[1]Услуги по передаче'!$G$5:$J$7,2,FALSE))</f>
        <v>5274.26</v>
      </c>
      <c r="BX357" s="77"/>
      <c r="BY357" s="77"/>
      <c r="BZ357" s="77"/>
      <c r="CA357" s="77"/>
      <c r="CB357" s="78"/>
      <c r="CC357" s="72">
        <f>IF($A357="-","-",ROUND(VLOOKUP($A357+ROUND(LEFT(CC$330,2)/24,5),'[1]ОАО "АТС"'!$A$30:$F$773,6,FALSE)+HLOOKUP($DL$328,'[1]Сбытовая надбавка'!$F$5:$H$6,2,FALSE),2)+'[1]Иные услуги'!$C$6+HLOOKUP($DR$327,'[1]Услуги по передаче'!$G$5:$J$7,2,FALSE))</f>
        <v>5253.65</v>
      </c>
      <c r="CD357" s="77"/>
      <c r="CE357" s="77"/>
      <c r="CF357" s="77"/>
      <c r="CG357" s="77"/>
      <c r="CH357" s="78"/>
      <c r="CI357" s="72">
        <f>IF($A357="-","-",ROUND(VLOOKUP($A357+ROUND(LEFT(CI$330,2)/24,5),'[1]ОАО "АТС"'!$A$30:$F$773,6,FALSE)+HLOOKUP($DL$328,'[1]Сбытовая надбавка'!$F$5:$H$6,2,FALSE),2)+'[1]Иные услуги'!$C$6+HLOOKUP($DR$327,'[1]Услуги по передаче'!$G$5:$J$7,2,FALSE))</f>
        <v>5253.63</v>
      </c>
      <c r="CJ357" s="77"/>
      <c r="CK357" s="77"/>
      <c r="CL357" s="77"/>
      <c r="CM357" s="77"/>
      <c r="CN357" s="78"/>
      <c r="CO357" s="72">
        <f>IF($A357="-","-",ROUND(VLOOKUP($A357+ROUND(LEFT(CO$330,2)/24,5),'[1]ОАО "АТС"'!$A$30:$F$773,6,FALSE)+HLOOKUP($DL$328,'[1]Сбытовая надбавка'!$F$5:$H$6,2,FALSE),2)+'[1]Иные услуги'!$C$6+HLOOKUP($DR$327,'[1]Услуги по передаче'!$G$5:$J$7,2,FALSE))</f>
        <v>5261.17</v>
      </c>
      <c r="CP357" s="77"/>
      <c r="CQ357" s="77"/>
      <c r="CR357" s="77"/>
      <c r="CS357" s="77"/>
      <c r="CT357" s="78"/>
      <c r="CU357" s="72">
        <f>IF($A357="-","-",ROUND(VLOOKUP($A357+ROUND(LEFT(CU$330,2)/24,5),'[1]ОАО "АТС"'!$A$30:$F$773,6,FALSE)+HLOOKUP($DL$328,'[1]Сбытовая надбавка'!$F$5:$H$6,2,FALSE),2)+'[1]Иные услуги'!$C$6+HLOOKUP($DR$327,'[1]Услуги по передаче'!$G$5:$J$7,2,FALSE))</f>
        <v>5253.75</v>
      </c>
      <c r="CV357" s="77"/>
      <c r="CW357" s="77"/>
      <c r="CX357" s="77"/>
      <c r="CY357" s="77"/>
      <c r="CZ357" s="78"/>
      <c r="DA357" s="72">
        <f>IF($A357="-","-",ROUND(VLOOKUP($A357+ROUND(LEFT(DA$330,2)/24,5),'[1]ОАО "АТС"'!$A$30:$F$773,6,FALSE)+HLOOKUP($DL$328,'[1]Сбытовая надбавка'!$F$5:$H$6,2,FALSE),2)+'[1]Иные услуги'!$C$6+HLOOKUP($DR$327,'[1]Услуги по передаче'!$G$5:$J$7,2,FALSE))</f>
        <v>5253.62</v>
      </c>
      <c r="DB357" s="77"/>
      <c r="DC357" s="77"/>
      <c r="DD357" s="77"/>
      <c r="DE357" s="77"/>
      <c r="DF357" s="78"/>
      <c r="DG357" s="72">
        <f>IF($A357="-","-",ROUND(VLOOKUP($A357+ROUND(LEFT(DG$330,2)/24,5),'[1]ОАО "АТС"'!$A$30:$F$773,6,FALSE)+HLOOKUP($DL$328,'[1]Сбытовая надбавка'!$F$5:$H$6,2,FALSE),2)+'[1]Иные услуги'!$C$6+HLOOKUP($DR$327,'[1]Услуги по передаче'!$G$5:$J$7,2,FALSE))</f>
        <v>5253.67</v>
      </c>
      <c r="DH357" s="77"/>
      <c r="DI357" s="77"/>
      <c r="DJ357" s="77"/>
      <c r="DK357" s="77"/>
      <c r="DL357" s="78"/>
      <c r="DM357" s="72">
        <f>IF($A357="-","-",ROUND(VLOOKUP($A357+ROUND(LEFT(DM$330,2)/24,5),'[1]ОАО "АТС"'!$A$30:$F$773,6,FALSE)+HLOOKUP($DL$328,'[1]Сбытовая надбавка'!$F$5:$H$6,2,FALSE),2)+'[1]Иные услуги'!$C$6+HLOOKUP($DR$327,'[1]Услуги по передаче'!$G$5:$J$7,2,FALSE))</f>
        <v>5266.88</v>
      </c>
      <c r="DN357" s="77"/>
      <c r="DO357" s="77"/>
      <c r="DP357" s="77"/>
      <c r="DQ357" s="77"/>
      <c r="DR357" s="78"/>
      <c r="DS357" s="72">
        <f>IF($A357="-","-",ROUND(VLOOKUP($A357+ROUND(LEFT(DS$330,2)/24,5),'[1]ОАО "АТС"'!$A$30:$F$773,6,FALSE)+HLOOKUP($DL$328,'[1]Сбытовая надбавка'!$F$5:$H$6,2,FALSE),2)+'[1]Иные услуги'!$C$6+HLOOKUP($DR$327,'[1]Услуги по передаче'!$G$5:$J$7,2,FALSE))</f>
        <v>5258.4800000000005</v>
      </c>
      <c r="DT357" s="77"/>
      <c r="DU357" s="77"/>
      <c r="DV357" s="77"/>
      <c r="DW357" s="77"/>
      <c r="DX357" s="78"/>
      <c r="DY357" s="72">
        <f>IF($A357="-","-",ROUND(VLOOKUP($A357+ROUND(LEFT(DY$330,2)/24,5),'[1]ОАО "АТС"'!$A$30:$F$773,6,FALSE)+HLOOKUP($DL$328,'[1]Сбытовая надбавка'!$F$5:$H$6,2,FALSE),2)+'[1]Иные услуги'!$C$6+HLOOKUP($DR$327,'[1]Услуги по передаче'!$G$5:$J$7,2,FALSE))</f>
        <v>5252.87</v>
      </c>
      <c r="DZ357" s="77"/>
      <c r="EA357" s="77"/>
      <c r="EB357" s="77"/>
      <c r="EC357" s="77"/>
      <c r="ED357" s="78"/>
      <c r="EE357" s="72">
        <f>IF($A357="-","-",ROUND(VLOOKUP($A357+ROUND(LEFT(EE$330,2)/24,5),'[1]ОАО "АТС"'!$A$30:$F$773,6,FALSE)+HLOOKUP($DL$328,'[1]Сбытовая надбавка'!$F$5:$H$6,2,FALSE),2)+'[1]Иные услуги'!$C$6+HLOOKUP($DR$327,'[1]Услуги по передаче'!$G$5:$J$7,2,FALSE))</f>
        <v>5252.7000000000007</v>
      </c>
      <c r="EF357" s="77"/>
      <c r="EG357" s="77"/>
      <c r="EH357" s="77"/>
      <c r="EI357" s="77"/>
      <c r="EJ357" s="78"/>
      <c r="EK357" s="72">
        <f>IF($A357="-","-",ROUND(VLOOKUP($A357+ROUND(LEFT(EK$330,2)/24,5),'[1]ОАО "АТС"'!$A$30:$F$773,6,FALSE)+HLOOKUP($DL$328,'[1]Сбытовая надбавка'!$F$5:$H$6,2,FALSE),2)+'[1]Иные услуги'!$C$6+HLOOKUP($DR$327,'[1]Услуги по передаче'!$G$5:$J$7,2,FALSE))</f>
        <v>5423.37</v>
      </c>
      <c r="EL357" s="77"/>
      <c r="EM357" s="77"/>
      <c r="EN357" s="77"/>
      <c r="EO357" s="77"/>
      <c r="EP357" s="78"/>
      <c r="EQ357" s="72">
        <f>IF($A357="-","-",ROUND(VLOOKUP($A357+ROUND(LEFT(EQ$330,2)/24,5),'[1]ОАО "АТС"'!$A$30:$F$773,6,FALSE)+HLOOKUP($DL$328,'[1]Сбытовая надбавка'!$F$5:$H$6,2,FALSE),2)+'[1]Иные услуги'!$C$6+HLOOKUP($DR$327,'[1]Услуги по передаче'!$G$5:$J$7,2,FALSE))</f>
        <v>5328.01</v>
      </c>
      <c r="ER357" s="77"/>
      <c r="ES357" s="77"/>
      <c r="ET357" s="77"/>
      <c r="EU357" s="77"/>
      <c r="EV357" s="78"/>
    </row>
    <row r="358" spans="1:152" s="38" customFormat="1" ht="15.75" customHeight="1" x14ac:dyDescent="0.2">
      <c r="A358" s="69">
        <f>$A$142</f>
        <v>45013</v>
      </c>
      <c r="B358" s="70"/>
      <c r="C358" s="70"/>
      <c r="D358" s="70"/>
      <c r="E358" s="70"/>
      <c r="F358" s="70"/>
      <c r="G358" s="70"/>
      <c r="H358" s="71"/>
      <c r="I358" s="72">
        <f>IF($A358="-","-",ROUND(VLOOKUP($A358+ROUND(LEFT(I$330,1)/24,5),'[1]ОАО "АТС"'!$A$30:$F$773,6,FALSE)+HLOOKUP($DL$328,'[1]Сбытовая надбавка'!$F$5:$H$6,2,FALSE),2)+'[1]Иные услуги'!$C$6+HLOOKUP($DR$327,'[1]Услуги по передаче'!$G$5:$J$7,2,FALSE))</f>
        <v>5253.54</v>
      </c>
      <c r="J358" s="77"/>
      <c r="K358" s="77"/>
      <c r="L358" s="77"/>
      <c r="M358" s="77"/>
      <c r="N358" s="78"/>
      <c r="O358" s="72">
        <f>IF($A358="-","-",ROUND(VLOOKUP($A358+ROUND(LEFT(O$330,1)/24,5),'[1]ОАО "АТС"'!$A$30:$F$773,6,FALSE)+HLOOKUP($DL$328,'[1]Сбытовая надбавка'!$F$5:$H$6,2,FALSE),2)+'[1]Иные услуги'!$C$6+HLOOKUP($DR$327,'[1]Услуги по передаче'!$G$5:$J$7,2,FALSE))</f>
        <v>5253.64</v>
      </c>
      <c r="P358" s="77"/>
      <c r="Q358" s="77"/>
      <c r="R358" s="77"/>
      <c r="S358" s="77"/>
      <c r="T358" s="78"/>
      <c r="U358" s="72">
        <f>IF($A358="-","-",ROUND(VLOOKUP($A358+ROUND(LEFT(U$330,1)/24,5),'[1]ОАО "АТС"'!$A$30:$F$773,6,FALSE)+HLOOKUP($DL$328,'[1]Сбытовая надбавка'!$F$5:$H$6,2,FALSE),2)+'[1]Иные услуги'!$C$6+HLOOKUP($DR$327,'[1]Услуги по передаче'!$G$5:$J$7,2,FALSE))</f>
        <v>5253.71</v>
      </c>
      <c r="V358" s="77"/>
      <c r="W358" s="77"/>
      <c r="X358" s="77"/>
      <c r="Y358" s="77"/>
      <c r="Z358" s="78"/>
      <c r="AA358" s="72">
        <f>IF($A358="-","-",ROUND(VLOOKUP($A358+ROUND(LEFT(AA$330,1)/24,5),'[1]ОАО "АТС"'!$A$30:$F$773,6,FALSE)+HLOOKUP($DL$328,'[1]Сбытовая надбавка'!$F$5:$H$6,2,FALSE),2)+'[1]Иные услуги'!$C$6+HLOOKUP($DR$327,'[1]Услуги по передаче'!$G$5:$J$7,2,FALSE))</f>
        <v>5253.65</v>
      </c>
      <c r="AB358" s="77"/>
      <c r="AC358" s="77"/>
      <c r="AD358" s="77"/>
      <c r="AE358" s="77"/>
      <c r="AF358" s="78"/>
      <c r="AG358" s="72">
        <f>IF($A358="-","-",ROUND(VLOOKUP($A358+ROUND(LEFT(AG$330,1)/24,5),'[1]ОАО "АТС"'!$A$30:$F$773,6,FALSE)+HLOOKUP($DL$328,'[1]Сбытовая надбавка'!$F$5:$H$6,2,FALSE),2)+'[1]Иные услуги'!$C$6+HLOOKUP($DR$327,'[1]Услуги по передаче'!$G$5:$J$7,2,FALSE))</f>
        <v>5253.47</v>
      </c>
      <c r="AH358" s="77"/>
      <c r="AI358" s="77"/>
      <c r="AJ358" s="77"/>
      <c r="AK358" s="77"/>
      <c r="AL358" s="78"/>
      <c r="AM358" s="72">
        <f>IF($A358="-","-",ROUND(VLOOKUP($A358+ROUND(LEFT(AM$330,1)/24,5),'[1]ОАО "АТС"'!$A$30:$F$773,6,FALSE)+HLOOKUP($DL$328,'[1]Сбытовая надбавка'!$F$5:$H$6,2,FALSE),2)+'[1]Иные услуги'!$C$6+HLOOKUP($DR$327,'[1]Услуги по передаче'!$G$5:$J$7,2,FALSE))</f>
        <v>5253.74</v>
      </c>
      <c r="AN358" s="77"/>
      <c r="AO358" s="77"/>
      <c r="AP358" s="77"/>
      <c r="AQ358" s="77"/>
      <c r="AR358" s="78"/>
      <c r="AS358" s="72">
        <f>IF($A358="-","-",ROUND(VLOOKUP($A358+ROUND(LEFT(AS$330,1)/24,5),'[1]ОАО "АТС"'!$A$30:$F$773,6,FALSE)+HLOOKUP($DL$328,'[1]Сбытовая надбавка'!$F$5:$H$6,2,FALSE),2)+'[1]Иные услуги'!$C$6+HLOOKUP($DR$327,'[1]Услуги по передаче'!$G$5:$J$7,2,FALSE))</f>
        <v>5253.26</v>
      </c>
      <c r="AT358" s="77"/>
      <c r="AU358" s="77"/>
      <c r="AV358" s="77"/>
      <c r="AW358" s="77"/>
      <c r="AX358" s="78"/>
      <c r="AY358" s="72">
        <f>IF($A358="-","-",ROUND(VLOOKUP($A358+ROUND(LEFT(AY$330,1)/24,5),'[1]ОАО "АТС"'!$A$30:$F$773,6,FALSE)+HLOOKUP($DL$328,'[1]Сбытовая надбавка'!$F$5:$H$6,2,FALSE),2)+'[1]Иные услуги'!$C$6+HLOOKUP($DR$327,'[1]Услуги по передаче'!$G$5:$J$7,2,FALSE))</f>
        <v>5319.77</v>
      </c>
      <c r="AZ358" s="77"/>
      <c r="BA358" s="77"/>
      <c r="BB358" s="77"/>
      <c r="BC358" s="77"/>
      <c r="BD358" s="78"/>
      <c r="BE358" s="72">
        <f>IF($A358="-","-",ROUND(VLOOKUP($A358+ROUND(LEFT(BE$330,1)/24,5),'[1]ОАО "АТС"'!$A$30:$F$773,6,FALSE)+HLOOKUP($DL$328,'[1]Сбытовая надбавка'!$F$5:$H$6,2,FALSE),2)+'[1]Иные услуги'!$C$6+HLOOKUP($DR$327,'[1]Услуги по передаче'!$G$5:$J$7,2,FALSE))</f>
        <v>5253.49</v>
      </c>
      <c r="BF358" s="77"/>
      <c r="BG358" s="77"/>
      <c r="BH358" s="77"/>
      <c r="BI358" s="77"/>
      <c r="BJ358" s="78"/>
      <c r="BK358" s="72">
        <f>IF($A358="-","-",ROUND(VLOOKUP($A358+ROUND(LEFT(BK$330,1)/24,5),'[1]ОАО "АТС"'!$A$30:$F$773,6,FALSE)+HLOOKUP($DL$328,'[1]Сбытовая надбавка'!$F$5:$H$6,2,FALSE),2)+'[1]Иные услуги'!$C$6+HLOOKUP($DR$327,'[1]Услуги по передаче'!$G$5:$J$7,2,FALSE))</f>
        <v>5253.57</v>
      </c>
      <c r="BL358" s="77"/>
      <c r="BM358" s="77"/>
      <c r="BN358" s="77"/>
      <c r="BO358" s="77"/>
      <c r="BP358" s="78"/>
      <c r="BQ358" s="72">
        <f>IF($A358="-","-",ROUND(VLOOKUP($A358+ROUND(LEFT(BQ$330,2)/24,5),'[1]ОАО "АТС"'!$A$30:$F$773,6,FALSE)+HLOOKUP($DL$328,'[1]Сбытовая надбавка'!$F$5:$H$6,2,FALSE),2)+'[1]Иные услуги'!$C$6+HLOOKUP($DR$327,'[1]Услуги по передаче'!$G$5:$J$7,2,FALSE))</f>
        <v>5253.58</v>
      </c>
      <c r="BR358" s="77"/>
      <c r="BS358" s="77"/>
      <c r="BT358" s="77"/>
      <c r="BU358" s="77"/>
      <c r="BV358" s="78"/>
      <c r="BW358" s="72">
        <f>IF($A358="-","-",ROUND(VLOOKUP($A358+ROUND(LEFT(BW$330,2)/24,5),'[1]ОАО "АТС"'!$A$30:$F$773,6,FALSE)+HLOOKUP($DL$328,'[1]Сбытовая надбавка'!$F$5:$H$6,2,FALSE),2)+'[1]Иные услуги'!$C$6+HLOOKUP($DR$327,'[1]Услуги по передаче'!$G$5:$J$7,2,FALSE))</f>
        <v>5253.68</v>
      </c>
      <c r="BX358" s="77"/>
      <c r="BY358" s="77"/>
      <c r="BZ358" s="77"/>
      <c r="CA358" s="77"/>
      <c r="CB358" s="78"/>
      <c r="CC358" s="72">
        <f>IF($A358="-","-",ROUND(VLOOKUP($A358+ROUND(LEFT(CC$330,2)/24,5),'[1]ОАО "АТС"'!$A$30:$F$773,6,FALSE)+HLOOKUP($DL$328,'[1]Сбытовая надбавка'!$F$5:$H$6,2,FALSE),2)+'[1]Иные услуги'!$C$6+HLOOKUP($DR$327,'[1]Услуги по передаче'!$G$5:$J$7,2,FALSE))</f>
        <v>5253.65</v>
      </c>
      <c r="CD358" s="77"/>
      <c r="CE358" s="77"/>
      <c r="CF358" s="77"/>
      <c r="CG358" s="77"/>
      <c r="CH358" s="78"/>
      <c r="CI358" s="72">
        <f>IF($A358="-","-",ROUND(VLOOKUP($A358+ROUND(LEFT(CI$330,2)/24,5),'[1]ОАО "АТС"'!$A$30:$F$773,6,FALSE)+HLOOKUP($DL$328,'[1]Сбытовая надбавка'!$F$5:$H$6,2,FALSE),2)+'[1]Иные услуги'!$C$6+HLOOKUP($DR$327,'[1]Услуги по передаче'!$G$5:$J$7,2,FALSE))</f>
        <v>5253.62</v>
      </c>
      <c r="CJ358" s="77"/>
      <c r="CK358" s="77"/>
      <c r="CL358" s="77"/>
      <c r="CM358" s="77"/>
      <c r="CN358" s="78"/>
      <c r="CO358" s="72">
        <f>IF($A358="-","-",ROUND(VLOOKUP($A358+ROUND(LEFT(CO$330,2)/24,5),'[1]ОАО "АТС"'!$A$30:$F$773,6,FALSE)+HLOOKUP($DL$328,'[1]Сбытовая надбавка'!$F$5:$H$6,2,FALSE),2)+'[1]Иные услуги'!$C$6+HLOOKUP($DR$327,'[1]Услуги по передаче'!$G$5:$J$7,2,FALSE))</f>
        <v>5253.6900000000005</v>
      </c>
      <c r="CP358" s="77"/>
      <c r="CQ358" s="77"/>
      <c r="CR358" s="77"/>
      <c r="CS358" s="77"/>
      <c r="CT358" s="78"/>
      <c r="CU358" s="72">
        <f>IF($A358="-","-",ROUND(VLOOKUP($A358+ROUND(LEFT(CU$330,2)/24,5),'[1]ОАО "АТС"'!$A$30:$F$773,6,FALSE)+HLOOKUP($DL$328,'[1]Сбытовая надбавка'!$F$5:$H$6,2,FALSE),2)+'[1]Иные услуги'!$C$6+HLOOKUP($DR$327,'[1]Услуги по передаче'!$G$5:$J$7,2,FALSE))</f>
        <v>5253.85</v>
      </c>
      <c r="CV358" s="77"/>
      <c r="CW358" s="77"/>
      <c r="CX358" s="77"/>
      <c r="CY358" s="77"/>
      <c r="CZ358" s="78"/>
      <c r="DA358" s="72">
        <f>IF($A358="-","-",ROUND(VLOOKUP($A358+ROUND(LEFT(DA$330,2)/24,5),'[1]ОАО "АТС"'!$A$30:$F$773,6,FALSE)+HLOOKUP($DL$328,'[1]Сбытовая надбавка'!$F$5:$H$6,2,FALSE),2)+'[1]Иные услуги'!$C$6+HLOOKUP($DR$327,'[1]Услуги по передаче'!$G$5:$J$7,2,FALSE))</f>
        <v>5253.65</v>
      </c>
      <c r="DB358" s="77"/>
      <c r="DC358" s="77"/>
      <c r="DD358" s="77"/>
      <c r="DE358" s="77"/>
      <c r="DF358" s="78"/>
      <c r="DG358" s="72">
        <f>IF($A358="-","-",ROUND(VLOOKUP($A358+ROUND(LEFT(DG$330,2)/24,5),'[1]ОАО "АТС"'!$A$30:$F$773,6,FALSE)+HLOOKUP($DL$328,'[1]Сбытовая надбавка'!$F$5:$H$6,2,FALSE),2)+'[1]Иные услуги'!$C$6+HLOOKUP($DR$327,'[1]Услуги по передаче'!$G$5:$J$7,2,FALSE))</f>
        <v>5253.75</v>
      </c>
      <c r="DH358" s="77"/>
      <c r="DI358" s="77"/>
      <c r="DJ358" s="77"/>
      <c r="DK358" s="77"/>
      <c r="DL358" s="78"/>
      <c r="DM358" s="72">
        <f>IF($A358="-","-",ROUND(VLOOKUP($A358+ROUND(LEFT(DM$330,2)/24,5),'[1]ОАО "АТС"'!$A$30:$F$773,6,FALSE)+HLOOKUP($DL$328,'[1]Сбытовая надбавка'!$F$5:$H$6,2,FALSE),2)+'[1]Иные услуги'!$C$6+HLOOKUP($DR$327,'[1]Услуги по передаче'!$G$5:$J$7,2,FALSE))</f>
        <v>5251.47</v>
      </c>
      <c r="DN358" s="77"/>
      <c r="DO358" s="77"/>
      <c r="DP358" s="77"/>
      <c r="DQ358" s="77"/>
      <c r="DR358" s="78"/>
      <c r="DS358" s="72">
        <f>IF($A358="-","-",ROUND(VLOOKUP($A358+ROUND(LEFT(DS$330,2)/24,5),'[1]ОАО "АТС"'!$A$30:$F$773,6,FALSE)+HLOOKUP($DL$328,'[1]Сбытовая надбавка'!$F$5:$H$6,2,FALSE),2)+'[1]Иные услуги'!$C$6+HLOOKUP($DR$327,'[1]Услуги по передаче'!$G$5:$J$7,2,FALSE))</f>
        <v>5252.51</v>
      </c>
      <c r="DT358" s="77"/>
      <c r="DU358" s="77"/>
      <c r="DV358" s="77"/>
      <c r="DW358" s="77"/>
      <c r="DX358" s="78"/>
      <c r="DY358" s="72">
        <f>IF($A358="-","-",ROUND(VLOOKUP($A358+ROUND(LEFT(DY$330,2)/24,5),'[1]ОАО "АТС"'!$A$30:$F$773,6,FALSE)+HLOOKUP($DL$328,'[1]Сбытовая надбавка'!$F$5:$H$6,2,FALSE),2)+'[1]Иные услуги'!$C$6+HLOOKUP($DR$327,'[1]Услуги по передаче'!$G$5:$J$7,2,FALSE))</f>
        <v>5252.81</v>
      </c>
      <c r="DZ358" s="77"/>
      <c r="EA358" s="77"/>
      <c r="EB358" s="77"/>
      <c r="EC358" s="77"/>
      <c r="ED358" s="78"/>
      <c r="EE358" s="72">
        <f>IF($A358="-","-",ROUND(VLOOKUP($A358+ROUND(LEFT(EE$330,2)/24,5),'[1]ОАО "АТС"'!$A$30:$F$773,6,FALSE)+HLOOKUP($DL$328,'[1]Сбытовая надбавка'!$F$5:$H$6,2,FALSE),2)+'[1]Иные услуги'!$C$6+HLOOKUP($DR$327,'[1]Услуги по передаче'!$G$5:$J$7,2,FALSE))</f>
        <v>5252.88</v>
      </c>
      <c r="EF358" s="77"/>
      <c r="EG358" s="77"/>
      <c r="EH358" s="77"/>
      <c r="EI358" s="77"/>
      <c r="EJ358" s="78"/>
      <c r="EK358" s="72">
        <f>IF($A358="-","-",ROUND(VLOOKUP($A358+ROUND(LEFT(EK$330,2)/24,5),'[1]ОАО "АТС"'!$A$30:$F$773,6,FALSE)+HLOOKUP($DL$328,'[1]Сбытовая надбавка'!$F$5:$H$6,2,FALSE),2)+'[1]Иные услуги'!$C$6+HLOOKUP($DR$327,'[1]Услуги по передаче'!$G$5:$J$7,2,FALSE))</f>
        <v>5394.34</v>
      </c>
      <c r="EL358" s="77"/>
      <c r="EM358" s="77"/>
      <c r="EN358" s="77"/>
      <c r="EO358" s="77"/>
      <c r="EP358" s="78"/>
      <c r="EQ358" s="72">
        <f>IF($A358="-","-",ROUND(VLOOKUP($A358+ROUND(LEFT(EQ$330,2)/24,5),'[1]ОАО "АТС"'!$A$30:$F$773,6,FALSE)+HLOOKUP($DL$328,'[1]Сбытовая надбавка'!$F$5:$H$6,2,FALSE),2)+'[1]Иные услуги'!$C$6+HLOOKUP($DR$327,'[1]Услуги по передаче'!$G$5:$J$7,2,FALSE))</f>
        <v>5295.7300000000005</v>
      </c>
      <c r="ER358" s="77"/>
      <c r="ES358" s="77"/>
      <c r="ET358" s="77"/>
      <c r="EU358" s="77"/>
      <c r="EV358" s="78"/>
    </row>
    <row r="359" spans="1:152" s="38" customFormat="1" ht="15.75" customHeight="1" x14ac:dyDescent="0.2">
      <c r="A359" s="69">
        <f>$A$143</f>
        <v>45014</v>
      </c>
      <c r="B359" s="70"/>
      <c r="C359" s="70"/>
      <c r="D359" s="70"/>
      <c r="E359" s="70"/>
      <c r="F359" s="70"/>
      <c r="G359" s="70"/>
      <c r="H359" s="71"/>
      <c r="I359" s="72">
        <f>IF($A359="-","-",ROUND(VLOOKUP($A359+ROUND(LEFT(I$330,1)/24,5),'[1]ОАО "АТС"'!$A$30:$F$773,6,FALSE)+HLOOKUP($DL$328,'[1]Сбытовая надбавка'!$F$5:$H$6,2,FALSE),2)+'[1]Иные услуги'!$C$6+HLOOKUP($DR$327,'[1]Услуги по передаче'!$G$5:$J$7,2,FALSE))</f>
        <v>5253.82</v>
      </c>
      <c r="J359" s="77"/>
      <c r="K359" s="77"/>
      <c r="L359" s="77"/>
      <c r="M359" s="77"/>
      <c r="N359" s="78"/>
      <c r="O359" s="72">
        <f>IF($A359="-","-",ROUND(VLOOKUP($A359+ROUND(LEFT(O$330,1)/24,5),'[1]ОАО "АТС"'!$A$30:$F$773,6,FALSE)+HLOOKUP($DL$328,'[1]Сбытовая надбавка'!$F$5:$H$6,2,FALSE),2)+'[1]Иные услуги'!$C$6+HLOOKUP($DR$327,'[1]Услуги по передаче'!$G$5:$J$7,2,FALSE))</f>
        <v>5253.8600000000006</v>
      </c>
      <c r="P359" s="77"/>
      <c r="Q359" s="77"/>
      <c r="R359" s="77"/>
      <c r="S359" s="77"/>
      <c r="T359" s="78"/>
      <c r="U359" s="72">
        <f>IF($A359="-","-",ROUND(VLOOKUP($A359+ROUND(LEFT(U$330,1)/24,5),'[1]ОАО "АТС"'!$A$30:$F$773,6,FALSE)+HLOOKUP($DL$328,'[1]Сбытовая надбавка'!$F$5:$H$6,2,FALSE),2)+'[1]Иные услуги'!$C$6+HLOOKUP($DR$327,'[1]Услуги по передаче'!$G$5:$J$7,2,FALSE))</f>
        <v>5253.89</v>
      </c>
      <c r="V359" s="77"/>
      <c r="W359" s="77"/>
      <c r="X359" s="77"/>
      <c r="Y359" s="77"/>
      <c r="Z359" s="78"/>
      <c r="AA359" s="72">
        <f>IF($A359="-","-",ROUND(VLOOKUP($A359+ROUND(LEFT(AA$330,1)/24,5),'[1]ОАО "АТС"'!$A$30:$F$773,6,FALSE)+HLOOKUP($DL$328,'[1]Сбытовая надбавка'!$F$5:$H$6,2,FALSE),2)+'[1]Иные услуги'!$C$6+HLOOKUP($DR$327,'[1]Услуги по передаче'!$G$5:$J$7,2,FALSE))</f>
        <v>5253.81</v>
      </c>
      <c r="AB359" s="77"/>
      <c r="AC359" s="77"/>
      <c r="AD359" s="77"/>
      <c r="AE359" s="77"/>
      <c r="AF359" s="78"/>
      <c r="AG359" s="72">
        <f>IF($A359="-","-",ROUND(VLOOKUP($A359+ROUND(LEFT(AG$330,1)/24,5),'[1]ОАО "АТС"'!$A$30:$F$773,6,FALSE)+HLOOKUP($DL$328,'[1]Сбытовая надбавка'!$F$5:$H$6,2,FALSE),2)+'[1]Иные услуги'!$C$6+HLOOKUP($DR$327,'[1]Услуги по передаче'!$G$5:$J$7,2,FALSE))</f>
        <v>5254.06</v>
      </c>
      <c r="AH359" s="77"/>
      <c r="AI359" s="77"/>
      <c r="AJ359" s="77"/>
      <c r="AK359" s="77"/>
      <c r="AL359" s="78"/>
      <c r="AM359" s="72">
        <f>IF($A359="-","-",ROUND(VLOOKUP($A359+ROUND(LEFT(AM$330,1)/24,5),'[1]ОАО "АТС"'!$A$30:$F$773,6,FALSE)+HLOOKUP($DL$328,'[1]Сбытовая надбавка'!$F$5:$H$6,2,FALSE),2)+'[1]Иные услуги'!$C$6+HLOOKUP($DR$327,'[1]Услуги по передаче'!$G$5:$J$7,2,FALSE))</f>
        <v>5254.06</v>
      </c>
      <c r="AN359" s="77"/>
      <c r="AO359" s="77"/>
      <c r="AP359" s="77"/>
      <c r="AQ359" s="77"/>
      <c r="AR359" s="78"/>
      <c r="AS359" s="72">
        <f>IF($A359="-","-",ROUND(VLOOKUP($A359+ROUND(LEFT(AS$330,1)/24,5),'[1]ОАО "АТС"'!$A$30:$F$773,6,FALSE)+HLOOKUP($DL$328,'[1]Сбытовая надбавка'!$F$5:$H$6,2,FALSE),2)+'[1]Иные услуги'!$C$6+HLOOKUP($DR$327,'[1]Услуги по передаче'!$G$5:$J$7,2,FALSE))</f>
        <v>5253.52</v>
      </c>
      <c r="AT359" s="77"/>
      <c r="AU359" s="77"/>
      <c r="AV359" s="77"/>
      <c r="AW359" s="77"/>
      <c r="AX359" s="78"/>
      <c r="AY359" s="72">
        <f>IF($A359="-","-",ROUND(VLOOKUP($A359+ROUND(LEFT(AY$330,1)/24,5),'[1]ОАО "АТС"'!$A$30:$F$773,6,FALSE)+HLOOKUP($DL$328,'[1]Сбытовая надбавка'!$F$5:$H$6,2,FALSE),2)+'[1]Иные услуги'!$C$6+HLOOKUP($DR$327,'[1]Услуги по передаче'!$G$5:$J$7,2,FALSE))</f>
        <v>5313.43</v>
      </c>
      <c r="AZ359" s="77"/>
      <c r="BA359" s="77"/>
      <c r="BB359" s="77"/>
      <c r="BC359" s="77"/>
      <c r="BD359" s="78"/>
      <c r="BE359" s="72">
        <f>IF($A359="-","-",ROUND(VLOOKUP($A359+ROUND(LEFT(BE$330,1)/24,5),'[1]ОАО "АТС"'!$A$30:$F$773,6,FALSE)+HLOOKUP($DL$328,'[1]Сбытовая надбавка'!$F$5:$H$6,2,FALSE),2)+'[1]Иные услуги'!$C$6+HLOOKUP($DR$327,'[1]Услуги по передаче'!$G$5:$J$7,2,FALSE))</f>
        <v>5253.77</v>
      </c>
      <c r="BF359" s="77"/>
      <c r="BG359" s="77"/>
      <c r="BH359" s="77"/>
      <c r="BI359" s="77"/>
      <c r="BJ359" s="78"/>
      <c r="BK359" s="72">
        <f>IF($A359="-","-",ROUND(VLOOKUP($A359+ROUND(LEFT(BK$330,1)/24,5),'[1]ОАО "АТС"'!$A$30:$F$773,6,FALSE)+HLOOKUP($DL$328,'[1]Сбытовая надбавка'!$F$5:$H$6,2,FALSE),2)+'[1]Иные услуги'!$C$6+HLOOKUP($DR$327,'[1]Услуги по передаче'!$G$5:$J$7,2,FALSE))</f>
        <v>5253.76</v>
      </c>
      <c r="BL359" s="77"/>
      <c r="BM359" s="77"/>
      <c r="BN359" s="77"/>
      <c r="BO359" s="77"/>
      <c r="BP359" s="78"/>
      <c r="BQ359" s="72">
        <f>IF($A359="-","-",ROUND(VLOOKUP($A359+ROUND(LEFT(BQ$330,2)/24,5),'[1]ОАО "АТС"'!$A$30:$F$773,6,FALSE)+HLOOKUP($DL$328,'[1]Сбытовая надбавка'!$F$5:$H$6,2,FALSE),2)+'[1]Иные услуги'!$C$6+HLOOKUP($DR$327,'[1]Услуги по передаче'!$G$5:$J$7,2,FALSE))</f>
        <v>5253.75</v>
      </c>
      <c r="BR359" s="77"/>
      <c r="BS359" s="77"/>
      <c r="BT359" s="77"/>
      <c r="BU359" s="77"/>
      <c r="BV359" s="78"/>
      <c r="BW359" s="72">
        <f>IF($A359="-","-",ROUND(VLOOKUP($A359+ROUND(LEFT(BW$330,2)/24,5),'[1]ОАО "АТС"'!$A$30:$F$773,6,FALSE)+HLOOKUP($DL$328,'[1]Сбытовая надбавка'!$F$5:$H$6,2,FALSE),2)+'[1]Иные услуги'!$C$6+HLOOKUP($DR$327,'[1]Услуги по передаче'!$G$5:$J$7,2,FALSE))</f>
        <v>5253.76</v>
      </c>
      <c r="BX359" s="77"/>
      <c r="BY359" s="77"/>
      <c r="BZ359" s="77"/>
      <c r="CA359" s="77"/>
      <c r="CB359" s="78"/>
      <c r="CC359" s="72">
        <f>IF($A359="-","-",ROUND(VLOOKUP($A359+ROUND(LEFT(CC$330,2)/24,5),'[1]ОАО "АТС"'!$A$30:$F$773,6,FALSE)+HLOOKUP($DL$328,'[1]Сбытовая надбавка'!$F$5:$H$6,2,FALSE),2)+'[1]Иные услуги'!$C$6+HLOOKUP($DR$327,'[1]Услуги по передаче'!$G$5:$J$7,2,FALSE))</f>
        <v>5253.74</v>
      </c>
      <c r="CD359" s="77"/>
      <c r="CE359" s="77"/>
      <c r="CF359" s="77"/>
      <c r="CG359" s="77"/>
      <c r="CH359" s="78"/>
      <c r="CI359" s="72">
        <f>IF($A359="-","-",ROUND(VLOOKUP($A359+ROUND(LEFT(CI$330,2)/24,5),'[1]ОАО "АТС"'!$A$30:$F$773,6,FALSE)+HLOOKUP($DL$328,'[1]Сбытовая надбавка'!$F$5:$H$6,2,FALSE),2)+'[1]Иные услуги'!$C$6+HLOOKUP($DR$327,'[1]Услуги по передаче'!$G$5:$J$7,2,FALSE))</f>
        <v>5253.71</v>
      </c>
      <c r="CJ359" s="77"/>
      <c r="CK359" s="77"/>
      <c r="CL359" s="77"/>
      <c r="CM359" s="77"/>
      <c r="CN359" s="78"/>
      <c r="CO359" s="72">
        <f>IF($A359="-","-",ROUND(VLOOKUP($A359+ROUND(LEFT(CO$330,2)/24,5),'[1]ОАО "АТС"'!$A$30:$F$773,6,FALSE)+HLOOKUP($DL$328,'[1]Сбытовая надбавка'!$F$5:$H$6,2,FALSE),2)+'[1]Иные услуги'!$C$6+HLOOKUP($DR$327,'[1]Услуги по передаче'!$G$5:$J$7,2,FALSE))</f>
        <v>5253.7800000000007</v>
      </c>
      <c r="CP359" s="77"/>
      <c r="CQ359" s="77"/>
      <c r="CR359" s="77"/>
      <c r="CS359" s="77"/>
      <c r="CT359" s="78"/>
      <c r="CU359" s="72">
        <f>IF($A359="-","-",ROUND(VLOOKUP($A359+ROUND(LEFT(CU$330,2)/24,5),'[1]ОАО "АТС"'!$A$30:$F$773,6,FALSE)+HLOOKUP($DL$328,'[1]Сбытовая надбавка'!$F$5:$H$6,2,FALSE),2)+'[1]Иные услуги'!$C$6+HLOOKUP($DR$327,'[1]Услуги по передаче'!$G$5:$J$7,2,FALSE))</f>
        <v>5253.93</v>
      </c>
      <c r="CV359" s="77"/>
      <c r="CW359" s="77"/>
      <c r="CX359" s="77"/>
      <c r="CY359" s="77"/>
      <c r="CZ359" s="78"/>
      <c r="DA359" s="72">
        <f>IF($A359="-","-",ROUND(VLOOKUP($A359+ROUND(LEFT(DA$330,2)/24,5),'[1]ОАО "АТС"'!$A$30:$F$773,6,FALSE)+HLOOKUP($DL$328,'[1]Сбытовая надбавка'!$F$5:$H$6,2,FALSE),2)+'[1]Иные услуги'!$C$6+HLOOKUP($DR$327,'[1]Услуги по передаче'!$G$5:$J$7,2,FALSE))</f>
        <v>5253.87</v>
      </c>
      <c r="DB359" s="77"/>
      <c r="DC359" s="77"/>
      <c r="DD359" s="77"/>
      <c r="DE359" s="77"/>
      <c r="DF359" s="78"/>
      <c r="DG359" s="72">
        <f>IF($A359="-","-",ROUND(VLOOKUP($A359+ROUND(LEFT(DG$330,2)/24,5),'[1]ОАО "АТС"'!$A$30:$F$773,6,FALSE)+HLOOKUP($DL$328,'[1]Сбытовая надбавка'!$F$5:$H$6,2,FALSE),2)+'[1]Иные услуги'!$C$6+HLOOKUP($DR$327,'[1]Услуги по передаче'!$G$5:$J$7,2,FALSE))</f>
        <v>5253.84</v>
      </c>
      <c r="DH359" s="77"/>
      <c r="DI359" s="77"/>
      <c r="DJ359" s="77"/>
      <c r="DK359" s="77"/>
      <c r="DL359" s="78"/>
      <c r="DM359" s="72">
        <f>IF($A359="-","-",ROUND(VLOOKUP($A359+ROUND(LEFT(DM$330,2)/24,5),'[1]ОАО "АТС"'!$A$30:$F$773,6,FALSE)+HLOOKUP($DL$328,'[1]Сбытовая надбавка'!$F$5:$H$6,2,FALSE),2)+'[1]Иные услуги'!$C$6+HLOOKUP($DR$327,'[1]Услуги по передаче'!$G$5:$J$7,2,FALSE))</f>
        <v>5251.72</v>
      </c>
      <c r="DN359" s="77"/>
      <c r="DO359" s="77"/>
      <c r="DP359" s="77"/>
      <c r="DQ359" s="77"/>
      <c r="DR359" s="78"/>
      <c r="DS359" s="72">
        <f>IF($A359="-","-",ROUND(VLOOKUP($A359+ROUND(LEFT(DS$330,2)/24,5),'[1]ОАО "АТС"'!$A$30:$F$773,6,FALSE)+HLOOKUP($DL$328,'[1]Сбытовая надбавка'!$F$5:$H$6,2,FALSE),2)+'[1]Иные услуги'!$C$6+HLOOKUP($DR$327,'[1]Услуги по передаче'!$G$5:$J$7,2,FALSE))</f>
        <v>5252.65</v>
      </c>
      <c r="DT359" s="77"/>
      <c r="DU359" s="77"/>
      <c r="DV359" s="77"/>
      <c r="DW359" s="77"/>
      <c r="DX359" s="78"/>
      <c r="DY359" s="72">
        <f>IF($A359="-","-",ROUND(VLOOKUP($A359+ROUND(LEFT(DY$330,2)/24,5),'[1]ОАО "АТС"'!$A$30:$F$773,6,FALSE)+HLOOKUP($DL$328,'[1]Сбытовая надбавка'!$F$5:$H$6,2,FALSE),2)+'[1]Иные услуги'!$C$6+HLOOKUP($DR$327,'[1]Услуги по передаче'!$G$5:$J$7,2,FALSE))</f>
        <v>5252.9400000000005</v>
      </c>
      <c r="DZ359" s="77"/>
      <c r="EA359" s="77"/>
      <c r="EB359" s="77"/>
      <c r="EC359" s="77"/>
      <c r="ED359" s="78"/>
      <c r="EE359" s="72">
        <f>IF($A359="-","-",ROUND(VLOOKUP($A359+ROUND(LEFT(EE$330,2)/24,5),'[1]ОАО "АТС"'!$A$30:$F$773,6,FALSE)+HLOOKUP($DL$328,'[1]Сбытовая надбавка'!$F$5:$H$6,2,FALSE),2)+'[1]Иные услуги'!$C$6+HLOOKUP($DR$327,'[1]Услуги по передаче'!$G$5:$J$7,2,FALSE))</f>
        <v>5253.01</v>
      </c>
      <c r="EF359" s="77"/>
      <c r="EG359" s="77"/>
      <c r="EH359" s="77"/>
      <c r="EI359" s="77"/>
      <c r="EJ359" s="78"/>
      <c r="EK359" s="72">
        <f>IF($A359="-","-",ROUND(VLOOKUP($A359+ROUND(LEFT(EK$330,2)/24,5),'[1]ОАО "АТС"'!$A$30:$F$773,6,FALSE)+HLOOKUP($DL$328,'[1]Сбытовая надбавка'!$F$5:$H$6,2,FALSE),2)+'[1]Иные услуги'!$C$6+HLOOKUP($DR$327,'[1]Услуги по передаче'!$G$5:$J$7,2,FALSE))</f>
        <v>5336.42</v>
      </c>
      <c r="EL359" s="77"/>
      <c r="EM359" s="77"/>
      <c r="EN359" s="77"/>
      <c r="EO359" s="77"/>
      <c r="EP359" s="78"/>
      <c r="EQ359" s="72">
        <f>IF($A359="-","-",ROUND(VLOOKUP($A359+ROUND(LEFT(EQ$330,2)/24,5),'[1]ОАО "АТС"'!$A$30:$F$773,6,FALSE)+HLOOKUP($DL$328,'[1]Сбытовая надбавка'!$F$5:$H$6,2,FALSE),2)+'[1]Иные услуги'!$C$6+HLOOKUP($DR$327,'[1]Услуги по передаче'!$G$5:$J$7,2,FALSE))</f>
        <v>5267.2300000000005</v>
      </c>
      <c r="ER359" s="77"/>
      <c r="ES359" s="77"/>
      <c r="ET359" s="77"/>
      <c r="EU359" s="77"/>
      <c r="EV359" s="78"/>
    </row>
    <row r="360" spans="1:152" s="38" customFormat="1" ht="15.75" customHeight="1" x14ac:dyDescent="0.2">
      <c r="A360" s="69">
        <f>$A$144</f>
        <v>45015</v>
      </c>
      <c r="B360" s="70"/>
      <c r="C360" s="70"/>
      <c r="D360" s="70"/>
      <c r="E360" s="70"/>
      <c r="F360" s="70"/>
      <c r="G360" s="70"/>
      <c r="H360" s="71"/>
      <c r="I360" s="72">
        <f>IF($A360="-","-",ROUND(VLOOKUP($A360+ROUND(LEFT(I$330,1)/24,5),'[1]ОАО "АТС"'!$A$30:$F$773,6,FALSE)+HLOOKUP($DL$328,'[1]Сбытовая надбавка'!$F$5:$H$6,2,FALSE),2)+'[1]Иные услуги'!$C$6+HLOOKUP($DR$327,'[1]Услуги по передаче'!$G$5:$J$7,2,FALSE))</f>
        <v>5253.87</v>
      </c>
      <c r="J360" s="77"/>
      <c r="K360" s="77"/>
      <c r="L360" s="77"/>
      <c r="M360" s="77"/>
      <c r="N360" s="78"/>
      <c r="O360" s="72">
        <f>IF($A360="-","-",ROUND(VLOOKUP($A360+ROUND(LEFT(O$330,1)/24,5),'[1]ОАО "АТС"'!$A$30:$F$773,6,FALSE)+HLOOKUP($DL$328,'[1]Сбытовая надбавка'!$F$5:$H$6,2,FALSE),2)+'[1]Иные услуги'!$C$6+HLOOKUP($DR$327,'[1]Услуги по передаче'!$G$5:$J$7,2,FALSE))</f>
        <v>5253.9500000000007</v>
      </c>
      <c r="P360" s="77"/>
      <c r="Q360" s="77"/>
      <c r="R360" s="77"/>
      <c r="S360" s="77"/>
      <c r="T360" s="78"/>
      <c r="U360" s="72">
        <f>IF($A360="-","-",ROUND(VLOOKUP($A360+ROUND(LEFT(U$330,1)/24,5),'[1]ОАО "АТС"'!$A$30:$F$773,6,FALSE)+HLOOKUP($DL$328,'[1]Сбытовая надбавка'!$F$5:$H$6,2,FALSE),2)+'[1]Иные услуги'!$C$6+HLOOKUP($DR$327,'[1]Услуги по передаче'!$G$5:$J$7,2,FALSE))</f>
        <v>5254.0300000000007</v>
      </c>
      <c r="V360" s="77"/>
      <c r="W360" s="77"/>
      <c r="X360" s="77"/>
      <c r="Y360" s="77"/>
      <c r="Z360" s="78"/>
      <c r="AA360" s="72">
        <f>IF($A360="-","-",ROUND(VLOOKUP($A360+ROUND(LEFT(AA$330,1)/24,5),'[1]ОАО "АТС"'!$A$30:$F$773,6,FALSE)+HLOOKUP($DL$328,'[1]Сбытовая надбавка'!$F$5:$H$6,2,FALSE),2)+'[1]Иные услуги'!$C$6+HLOOKUP($DR$327,'[1]Услуги по передаче'!$G$5:$J$7,2,FALSE))</f>
        <v>5253.97</v>
      </c>
      <c r="AB360" s="77"/>
      <c r="AC360" s="77"/>
      <c r="AD360" s="77"/>
      <c r="AE360" s="77"/>
      <c r="AF360" s="78"/>
      <c r="AG360" s="72">
        <f>IF($A360="-","-",ROUND(VLOOKUP($A360+ROUND(LEFT(AG$330,1)/24,5),'[1]ОАО "АТС"'!$A$30:$F$773,6,FALSE)+HLOOKUP($DL$328,'[1]Сбытовая надбавка'!$F$5:$H$6,2,FALSE),2)+'[1]Иные услуги'!$C$6+HLOOKUP($DR$327,'[1]Услуги по передаче'!$G$5:$J$7,2,FALSE))</f>
        <v>5254.09</v>
      </c>
      <c r="AH360" s="77"/>
      <c r="AI360" s="77"/>
      <c r="AJ360" s="77"/>
      <c r="AK360" s="77"/>
      <c r="AL360" s="78"/>
      <c r="AM360" s="72">
        <f>IF($A360="-","-",ROUND(VLOOKUP($A360+ROUND(LEFT(AM$330,1)/24,5),'[1]ОАО "АТС"'!$A$30:$F$773,6,FALSE)+HLOOKUP($DL$328,'[1]Сбытовая надбавка'!$F$5:$H$6,2,FALSE),2)+'[1]Иные услуги'!$C$6+HLOOKUP($DR$327,'[1]Услуги по передаче'!$G$5:$J$7,2,FALSE))</f>
        <v>5254.13</v>
      </c>
      <c r="AN360" s="77"/>
      <c r="AO360" s="77"/>
      <c r="AP360" s="77"/>
      <c r="AQ360" s="77"/>
      <c r="AR360" s="78"/>
      <c r="AS360" s="72">
        <f>IF($A360="-","-",ROUND(VLOOKUP($A360+ROUND(LEFT(AS$330,1)/24,5),'[1]ОАО "АТС"'!$A$30:$F$773,6,FALSE)+HLOOKUP($DL$328,'[1]Сбытовая надбавка'!$F$5:$H$6,2,FALSE),2)+'[1]Иные услуги'!$C$6+HLOOKUP($DR$327,'[1]Услуги по передаче'!$G$5:$J$7,2,FALSE))</f>
        <v>5253.71</v>
      </c>
      <c r="AT360" s="77"/>
      <c r="AU360" s="77"/>
      <c r="AV360" s="77"/>
      <c r="AW360" s="77"/>
      <c r="AX360" s="78"/>
      <c r="AY360" s="72">
        <f>IF($A360="-","-",ROUND(VLOOKUP($A360+ROUND(LEFT(AY$330,1)/24,5),'[1]ОАО "АТС"'!$A$30:$F$773,6,FALSE)+HLOOKUP($DL$328,'[1]Сбытовая надбавка'!$F$5:$H$6,2,FALSE),2)+'[1]Иные услуги'!$C$6+HLOOKUP($DR$327,'[1]Услуги по передаче'!$G$5:$J$7,2,FALSE))</f>
        <v>5301.34</v>
      </c>
      <c r="AZ360" s="77"/>
      <c r="BA360" s="77"/>
      <c r="BB360" s="77"/>
      <c r="BC360" s="77"/>
      <c r="BD360" s="78"/>
      <c r="BE360" s="72">
        <f>IF($A360="-","-",ROUND(VLOOKUP($A360+ROUND(LEFT(BE$330,1)/24,5),'[1]ОАО "АТС"'!$A$30:$F$773,6,FALSE)+HLOOKUP($DL$328,'[1]Сбытовая надбавка'!$F$5:$H$6,2,FALSE),2)+'[1]Иные услуги'!$C$6+HLOOKUP($DR$327,'[1]Услуги по передаче'!$G$5:$J$7,2,FALSE))</f>
        <v>5253.9400000000005</v>
      </c>
      <c r="BF360" s="77"/>
      <c r="BG360" s="77"/>
      <c r="BH360" s="77"/>
      <c r="BI360" s="77"/>
      <c r="BJ360" s="78"/>
      <c r="BK360" s="72">
        <f>IF($A360="-","-",ROUND(VLOOKUP($A360+ROUND(LEFT(BK$330,1)/24,5),'[1]ОАО "АТС"'!$A$30:$F$773,6,FALSE)+HLOOKUP($DL$328,'[1]Сбытовая надбавка'!$F$5:$H$6,2,FALSE),2)+'[1]Иные услуги'!$C$6+HLOOKUP($DR$327,'[1]Услуги по передаче'!$G$5:$J$7,2,FALSE))</f>
        <v>5293.49</v>
      </c>
      <c r="BL360" s="77"/>
      <c r="BM360" s="77"/>
      <c r="BN360" s="77"/>
      <c r="BO360" s="77"/>
      <c r="BP360" s="78"/>
      <c r="BQ360" s="72">
        <f>IF($A360="-","-",ROUND(VLOOKUP($A360+ROUND(LEFT(BQ$330,2)/24,5),'[1]ОАО "АТС"'!$A$30:$F$773,6,FALSE)+HLOOKUP($DL$328,'[1]Сбытовая надбавка'!$F$5:$H$6,2,FALSE),2)+'[1]Иные услуги'!$C$6+HLOOKUP($DR$327,'[1]Услуги по передаче'!$G$5:$J$7,2,FALSE))</f>
        <v>5310.71</v>
      </c>
      <c r="BR360" s="77"/>
      <c r="BS360" s="77"/>
      <c r="BT360" s="77"/>
      <c r="BU360" s="77"/>
      <c r="BV360" s="78"/>
      <c r="BW360" s="72">
        <f>IF($A360="-","-",ROUND(VLOOKUP($A360+ROUND(LEFT(BW$330,2)/24,5),'[1]ОАО "АТС"'!$A$30:$F$773,6,FALSE)+HLOOKUP($DL$328,'[1]Сбытовая надбавка'!$F$5:$H$6,2,FALSE),2)+'[1]Иные услуги'!$C$6+HLOOKUP($DR$327,'[1]Услуги по передаче'!$G$5:$J$7,2,FALSE))</f>
        <v>5300.17</v>
      </c>
      <c r="BX360" s="77"/>
      <c r="BY360" s="77"/>
      <c r="BZ360" s="77"/>
      <c r="CA360" s="77"/>
      <c r="CB360" s="78"/>
      <c r="CC360" s="72">
        <f>IF($A360="-","-",ROUND(VLOOKUP($A360+ROUND(LEFT(CC$330,2)/24,5),'[1]ОАО "АТС"'!$A$30:$F$773,6,FALSE)+HLOOKUP($DL$328,'[1]Сбытовая надбавка'!$F$5:$H$6,2,FALSE),2)+'[1]Иные услуги'!$C$6+HLOOKUP($DR$327,'[1]Услуги по передаче'!$G$5:$J$7,2,FALSE))</f>
        <v>5273.02</v>
      </c>
      <c r="CD360" s="77"/>
      <c r="CE360" s="77"/>
      <c r="CF360" s="77"/>
      <c r="CG360" s="77"/>
      <c r="CH360" s="78"/>
      <c r="CI360" s="72">
        <f>IF($A360="-","-",ROUND(VLOOKUP($A360+ROUND(LEFT(CI$330,2)/24,5),'[1]ОАО "АТС"'!$A$30:$F$773,6,FALSE)+HLOOKUP($DL$328,'[1]Сбытовая надбавка'!$F$5:$H$6,2,FALSE),2)+'[1]Иные услуги'!$C$6+HLOOKUP($DR$327,'[1]Услуги по передаче'!$G$5:$J$7,2,FALSE))</f>
        <v>5277.99</v>
      </c>
      <c r="CJ360" s="77"/>
      <c r="CK360" s="77"/>
      <c r="CL360" s="77"/>
      <c r="CM360" s="77"/>
      <c r="CN360" s="78"/>
      <c r="CO360" s="72">
        <f>IF($A360="-","-",ROUND(VLOOKUP($A360+ROUND(LEFT(CO$330,2)/24,5),'[1]ОАО "АТС"'!$A$30:$F$773,6,FALSE)+HLOOKUP($DL$328,'[1]Сбытовая надбавка'!$F$5:$H$6,2,FALSE),2)+'[1]Иные услуги'!$C$6+HLOOKUP($DR$327,'[1]Услуги по передаче'!$G$5:$J$7,2,FALSE))</f>
        <v>5279.83</v>
      </c>
      <c r="CP360" s="77"/>
      <c r="CQ360" s="77"/>
      <c r="CR360" s="77"/>
      <c r="CS360" s="77"/>
      <c r="CT360" s="78"/>
      <c r="CU360" s="72">
        <f>IF($A360="-","-",ROUND(VLOOKUP($A360+ROUND(LEFT(CU$330,2)/24,5),'[1]ОАО "АТС"'!$A$30:$F$773,6,FALSE)+HLOOKUP($DL$328,'[1]Сбытовая надбавка'!$F$5:$H$6,2,FALSE),2)+'[1]Иные услуги'!$C$6+HLOOKUP($DR$327,'[1]Услуги по передаче'!$G$5:$J$7,2,FALSE))</f>
        <v>5276.75</v>
      </c>
      <c r="CV360" s="77"/>
      <c r="CW360" s="77"/>
      <c r="CX360" s="77"/>
      <c r="CY360" s="77"/>
      <c r="CZ360" s="78"/>
      <c r="DA360" s="72">
        <f>IF($A360="-","-",ROUND(VLOOKUP($A360+ROUND(LEFT(DA$330,2)/24,5),'[1]ОАО "АТС"'!$A$30:$F$773,6,FALSE)+HLOOKUP($DL$328,'[1]Сбытовая надбавка'!$F$5:$H$6,2,FALSE),2)+'[1]Иные услуги'!$C$6+HLOOKUP($DR$327,'[1]Услуги по передаче'!$G$5:$J$7,2,FALSE))</f>
        <v>5262.17</v>
      </c>
      <c r="DB360" s="77"/>
      <c r="DC360" s="77"/>
      <c r="DD360" s="77"/>
      <c r="DE360" s="77"/>
      <c r="DF360" s="78"/>
      <c r="DG360" s="72">
        <f>IF($A360="-","-",ROUND(VLOOKUP($A360+ROUND(LEFT(DG$330,2)/24,5),'[1]ОАО "АТС"'!$A$30:$F$773,6,FALSE)+HLOOKUP($DL$328,'[1]Сбытовая надбавка'!$F$5:$H$6,2,FALSE),2)+'[1]Иные услуги'!$C$6+HLOOKUP($DR$327,'[1]Услуги по передаче'!$G$5:$J$7,2,FALSE))</f>
        <v>5268.85</v>
      </c>
      <c r="DH360" s="77"/>
      <c r="DI360" s="77"/>
      <c r="DJ360" s="77"/>
      <c r="DK360" s="77"/>
      <c r="DL360" s="78"/>
      <c r="DM360" s="72">
        <f>IF($A360="-","-",ROUND(VLOOKUP($A360+ROUND(LEFT(DM$330,2)/24,5),'[1]ОАО "АТС"'!$A$30:$F$773,6,FALSE)+HLOOKUP($DL$328,'[1]Сбытовая надбавка'!$F$5:$H$6,2,FALSE),2)+'[1]Иные услуги'!$C$6+HLOOKUP($DR$327,'[1]Услуги по передаче'!$G$5:$J$7,2,FALSE))</f>
        <v>5299.38</v>
      </c>
      <c r="DN360" s="77"/>
      <c r="DO360" s="77"/>
      <c r="DP360" s="77"/>
      <c r="DQ360" s="77"/>
      <c r="DR360" s="78"/>
      <c r="DS360" s="72">
        <f>IF($A360="-","-",ROUND(VLOOKUP($A360+ROUND(LEFT(DS$330,2)/24,5),'[1]ОАО "АТС"'!$A$30:$F$773,6,FALSE)+HLOOKUP($DL$328,'[1]Сбытовая надбавка'!$F$5:$H$6,2,FALSE),2)+'[1]Иные услуги'!$C$6+HLOOKUP($DR$327,'[1]Услуги по передаче'!$G$5:$J$7,2,FALSE))</f>
        <v>5304.38</v>
      </c>
      <c r="DT360" s="77"/>
      <c r="DU360" s="77"/>
      <c r="DV360" s="77"/>
      <c r="DW360" s="77"/>
      <c r="DX360" s="78"/>
      <c r="DY360" s="72">
        <f>IF($A360="-","-",ROUND(VLOOKUP($A360+ROUND(LEFT(DY$330,2)/24,5),'[1]ОАО "АТС"'!$A$30:$F$773,6,FALSE)+HLOOKUP($DL$328,'[1]Сбытовая надбавка'!$F$5:$H$6,2,FALSE),2)+'[1]Иные услуги'!$C$6+HLOOKUP($DR$327,'[1]Услуги по передаче'!$G$5:$J$7,2,FALSE))</f>
        <v>5258.18</v>
      </c>
      <c r="DZ360" s="77"/>
      <c r="EA360" s="77"/>
      <c r="EB360" s="77"/>
      <c r="EC360" s="77"/>
      <c r="ED360" s="78"/>
      <c r="EE360" s="72">
        <f>IF($A360="-","-",ROUND(VLOOKUP($A360+ROUND(LEFT(EE$330,2)/24,5),'[1]ОАО "АТС"'!$A$30:$F$773,6,FALSE)+HLOOKUP($DL$328,'[1]Сбытовая надбавка'!$F$5:$H$6,2,FALSE),2)+'[1]Иные услуги'!$C$6+HLOOKUP($DR$327,'[1]Услуги по передаче'!$G$5:$J$7,2,FALSE))</f>
        <v>5253.1</v>
      </c>
      <c r="EF360" s="77"/>
      <c r="EG360" s="77"/>
      <c r="EH360" s="77"/>
      <c r="EI360" s="77"/>
      <c r="EJ360" s="78"/>
      <c r="EK360" s="72">
        <f>IF($A360="-","-",ROUND(VLOOKUP($A360+ROUND(LEFT(EK$330,2)/24,5),'[1]ОАО "АТС"'!$A$30:$F$773,6,FALSE)+HLOOKUP($DL$328,'[1]Сбытовая надбавка'!$F$5:$H$6,2,FALSE),2)+'[1]Иные услуги'!$C$6+HLOOKUP($DR$327,'[1]Услуги по передаче'!$G$5:$J$7,2,FALSE))</f>
        <v>5340.08</v>
      </c>
      <c r="EL360" s="77"/>
      <c r="EM360" s="77"/>
      <c r="EN360" s="77"/>
      <c r="EO360" s="77"/>
      <c r="EP360" s="78"/>
      <c r="EQ360" s="72">
        <f>IF($A360="-","-",ROUND(VLOOKUP($A360+ROUND(LEFT(EQ$330,2)/24,5),'[1]ОАО "АТС"'!$A$30:$F$773,6,FALSE)+HLOOKUP($DL$328,'[1]Сбытовая надбавка'!$F$5:$H$6,2,FALSE),2)+'[1]Иные услуги'!$C$6+HLOOKUP($DR$327,'[1]Услуги по передаче'!$G$5:$J$7,2,FALSE))</f>
        <v>5264.76</v>
      </c>
      <c r="ER360" s="77"/>
      <c r="ES360" s="77"/>
      <c r="ET360" s="77"/>
      <c r="EU360" s="77"/>
      <c r="EV360" s="78"/>
    </row>
    <row r="361" spans="1:152" s="38" customFormat="1" ht="15.75" customHeight="1" x14ac:dyDescent="0.2">
      <c r="A361" s="69">
        <f>$A$145</f>
        <v>45016</v>
      </c>
      <c r="B361" s="70"/>
      <c r="C361" s="70"/>
      <c r="D361" s="70"/>
      <c r="E361" s="70"/>
      <c r="F361" s="70"/>
      <c r="G361" s="70"/>
      <c r="H361" s="71"/>
      <c r="I361" s="72">
        <f>IF($A361="-","-",ROUND(VLOOKUP($A361+ROUND(LEFT(I$330,1)/24,5),'[1]ОАО "АТС"'!$A$30:$F$773,6,FALSE)+HLOOKUP($DL$328,'[1]Сбытовая надбавка'!$F$5:$H$6,2,FALSE),2)+'[1]Иные услуги'!$C$6+HLOOKUP($DR$327,'[1]Услуги по передаче'!$G$5:$J$7,2,FALSE))</f>
        <v>5253.85</v>
      </c>
      <c r="J361" s="77"/>
      <c r="K361" s="77"/>
      <c r="L361" s="77"/>
      <c r="M361" s="77"/>
      <c r="N361" s="78"/>
      <c r="O361" s="72">
        <f>IF($A361="-","-",ROUND(VLOOKUP($A361+ROUND(LEFT(O$330,1)/24,5),'[1]ОАО "АТС"'!$A$30:$F$773,6,FALSE)+HLOOKUP($DL$328,'[1]Сбытовая надбавка'!$F$5:$H$6,2,FALSE),2)+'[1]Иные услуги'!$C$6+HLOOKUP($DR$327,'[1]Услуги по передаче'!$G$5:$J$7,2,FALSE))</f>
        <v>5253.88</v>
      </c>
      <c r="P361" s="77"/>
      <c r="Q361" s="77"/>
      <c r="R361" s="77"/>
      <c r="S361" s="77"/>
      <c r="T361" s="78"/>
      <c r="U361" s="72">
        <f>IF($A361="-","-",ROUND(VLOOKUP($A361+ROUND(LEFT(U$330,1)/24,5),'[1]ОАО "АТС"'!$A$30:$F$773,6,FALSE)+HLOOKUP($DL$328,'[1]Сбытовая надбавка'!$F$5:$H$6,2,FALSE),2)+'[1]Иные услуги'!$C$6+HLOOKUP($DR$327,'[1]Услуги по передаче'!$G$5:$J$7,2,FALSE))</f>
        <v>5253.93</v>
      </c>
      <c r="V361" s="77"/>
      <c r="W361" s="77"/>
      <c r="X361" s="77"/>
      <c r="Y361" s="77"/>
      <c r="Z361" s="78"/>
      <c r="AA361" s="72">
        <f>IF($A361="-","-",ROUND(VLOOKUP($A361+ROUND(LEFT(AA$330,1)/24,5),'[1]ОАО "АТС"'!$A$30:$F$773,6,FALSE)+HLOOKUP($DL$328,'[1]Сбытовая надбавка'!$F$5:$H$6,2,FALSE),2)+'[1]Иные услуги'!$C$6+HLOOKUP($DR$327,'[1]Услуги по передаче'!$G$5:$J$7,2,FALSE))</f>
        <v>5253.87</v>
      </c>
      <c r="AB361" s="77"/>
      <c r="AC361" s="77"/>
      <c r="AD361" s="77"/>
      <c r="AE361" s="77"/>
      <c r="AF361" s="78"/>
      <c r="AG361" s="72">
        <f>IF($A361="-","-",ROUND(VLOOKUP($A361+ROUND(LEFT(AG$330,1)/24,5),'[1]ОАО "АТС"'!$A$30:$F$773,6,FALSE)+HLOOKUP($DL$328,'[1]Сбытовая надбавка'!$F$5:$H$6,2,FALSE),2)+'[1]Иные услуги'!$C$6+HLOOKUP($DR$327,'[1]Услуги по передаче'!$G$5:$J$7,2,FALSE))</f>
        <v>5253.9500000000007</v>
      </c>
      <c r="AH361" s="77"/>
      <c r="AI361" s="77"/>
      <c r="AJ361" s="77"/>
      <c r="AK361" s="77"/>
      <c r="AL361" s="78"/>
      <c r="AM361" s="72">
        <f>IF($A361="-","-",ROUND(VLOOKUP($A361+ROUND(LEFT(AM$330,1)/24,5),'[1]ОАО "АТС"'!$A$30:$F$773,6,FALSE)+HLOOKUP($DL$328,'[1]Сбытовая надбавка'!$F$5:$H$6,2,FALSE),2)+'[1]Иные услуги'!$C$6+HLOOKUP($DR$327,'[1]Услуги по передаче'!$G$5:$J$7,2,FALSE))</f>
        <v>5254.01</v>
      </c>
      <c r="AN361" s="77"/>
      <c r="AO361" s="77"/>
      <c r="AP361" s="77"/>
      <c r="AQ361" s="77"/>
      <c r="AR361" s="78"/>
      <c r="AS361" s="72">
        <f>IF($A361="-","-",ROUND(VLOOKUP($A361+ROUND(LEFT(AS$330,1)/24,5),'[1]ОАО "АТС"'!$A$30:$F$773,6,FALSE)+HLOOKUP($DL$328,'[1]Сбытовая надбавка'!$F$5:$H$6,2,FALSE),2)+'[1]Иные услуги'!$C$6+HLOOKUP($DR$327,'[1]Услуги по передаче'!$G$5:$J$7,2,FALSE))</f>
        <v>5253.4800000000005</v>
      </c>
      <c r="AT361" s="77"/>
      <c r="AU361" s="77"/>
      <c r="AV361" s="77"/>
      <c r="AW361" s="77"/>
      <c r="AX361" s="78"/>
      <c r="AY361" s="72">
        <f>IF($A361="-","-",ROUND(VLOOKUP($A361+ROUND(LEFT(AY$330,1)/24,5),'[1]ОАО "АТС"'!$A$30:$F$773,6,FALSE)+HLOOKUP($DL$328,'[1]Сбытовая надбавка'!$F$5:$H$6,2,FALSE),2)+'[1]Иные услуги'!$C$6+HLOOKUP($DR$327,'[1]Услуги по передаче'!$G$5:$J$7,2,FALSE))</f>
        <v>5297.9</v>
      </c>
      <c r="AZ361" s="77"/>
      <c r="BA361" s="77"/>
      <c r="BB361" s="77"/>
      <c r="BC361" s="77"/>
      <c r="BD361" s="78"/>
      <c r="BE361" s="72">
        <f>IF($A361="-","-",ROUND(VLOOKUP($A361+ROUND(LEFT(BE$330,1)/24,5),'[1]ОАО "АТС"'!$A$30:$F$773,6,FALSE)+HLOOKUP($DL$328,'[1]Сбытовая надбавка'!$F$5:$H$6,2,FALSE),2)+'[1]Иные услуги'!$C$6+HLOOKUP($DR$327,'[1]Услуги по передаче'!$G$5:$J$7,2,FALSE))</f>
        <v>5253.8</v>
      </c>
      <c r="BF361" s="77"/>
      <c r="BG361" s="77"/>
      <c r="BH361" s="77"/>
      <c r="BI361" s="77"/>
      <c r="BJ361" s="78"/>
      <c r="BK361" s="72">
        <f>IF($A361="-","-",ROUND(VLOOKUP($A361+ROUND(LEFT(BK$330,1)/24,5),'[1]ОАО "АТС"'!$A$30:$F$773,6,FALSE)+HLOOKUP($DL$328,'[1]Сбытовая надбавка'!$F$5:$H$6,2,FALSE),2)+'[1]Иные услуги'!$C$6+HLOOKUP($DR$327,'[1]Услуги по передаче'!$G$5:$J$7,2,FALSE))</f>
        <v>5311.62</v>
      </c>
      <c r="BL361" s="77"/>
      <c r="BM361" s="77"/>
      <c r="BN361" s="77"/>
      <c r="BO361" s="77"/>
      <c r="BP361" s="78"/>
      <c r="BQ361" s="72">
        <f>IF($A361="-","-",ROUND(VLOOKUP($A361+ROUND(LEFT(BQ$330,2)/24,5),'[1]ОАО "АТС"'!$A$30:$F$773,6,FALSE)+HLOOKUP($DL$328,'[1]Сбытовая надбавка'!$F$5:$H$6,2,FALSE),2)+'[1]Иные услуги'!$C$6+HLOOKUP($DR$327,'[1]Услуги по передаче'!$G$5:$J$7,2,FALSE))</f>
        <v>5327.97</v>
      </c>
      <c r="BR361" s="77"/>
      <c r="BS361" s="77"/>
      <c r="BT361" s="77"/>
      <c r="BU361" s="77"/>
      <c r="BV361" s="78"/>
      <c r="BW361" s="72">
        <f>IF($A361="-","-",ROUND(VLOOKUP($A361+ROUND(LEFT(BW$330,2)/24,5),'[1]ОАО "АТС"'!$A$30:$F$773,6,FALSE)+HLOOKUP($DL$328,'[1]Сбытовая надбавка'!$F$5:$H$6,2,FALSE),2)+'[1]Иные услуги'!$C$6+HLOOKUP($DR$327,'[1]Услуги по передаче'!$G$5:$J$7,2,FALSE))</f>
        <v>5333.18</v>
      </c>
      <c r="BX361" s="77"/>
      <c r="BY361" s="77"/>
      <c r="BZ361" s="77"/>
      <c r="CA361" s="77"/>
      <c r="CB361" s="78"/>
      <c r="CC361" s="72">
        <f>IF($A361="-","-",ROUND(VLOOKUP($A361+ROUND(LEFT(CC$330,2)/24,5),'[1]ОАО "АТС"'!$A$30:$F$773,6,FALSE)+HLOOKUP($DL$328,'[1]Сбытовая надбавка'!$F$5:$H$6,2,FALSE),2)+'[1]Иные услуги'!$C$6+HLOOKUP($DR$327,'[1]Услуги по передаче'!$G$5:$J$7,2,FALSE))</f>
        <v>5310.96</v>
      </c>
      <c r="CD361" s="77"/>
      <c r="CE361" s="77"/>
      <c r="CF361" s="77"/>
      <c r="CG361" s="77"/>
      <c r="CH361" s="78"/>
      <c r="CI361" s="72">
        <f>IF($A361="-","-",ROUND(VLOOKUP($A361+ROUND(LEFT(CI$330,2)/24,5),'[1]ОАО "АТС"'!$A$30:$F$773,6,FALSE)+HLOOKUP($DL$328,'[1]Сбытовая надбавка'!$F$5:$H$6,2,FALSE),2)+'[1]Иные услуги'!$C$6+HLOOKUP($DR$327,'[1]Услуги по передаче'!$G$5:$J$7,2,FALSE))</f>
        <v>5305.56</v>
      </c>
      <c r="CJ361" s="77"/>
      <c r="CK361" s="77"/>
      <c r="CL361" s="77"/>
      <c r="CM361" s="77"/>
      <c r="CN361" s="78"/>
      <c r="CO361" s="72">
        <f>IF($A361="-","-",ROUND(VLOOKUP($A361+ROUND(LEFT(CO$330,2)/24,5),'[1]ОАО "АТС"'!$A$30:$F$773,6,FALSE)+HLOOKUP($DL$328,'[1]Сбытовая надбавка'!$F$5:$H$6,2,FALSE),2)+'[1]Иные услуги'!$C$6+HLOOKUP($DR$327,'[1]Услуги по передаче'!$G$5:$J$7,2,FALSE))</f>
        <v>5305.57</v>
      </c>
      <c r="CP361" s="77"/>
      <c r="CQ361" s="77"/>
      <c r="CR361" s="77"/>
      <c r="CS361" s="77"/>
      <c r="CT361" s="78"/>
      <c r="CU361" s="72">
        <f>IF($A361="-","-",ROUND(VLOOKUP($A361+ROUND(LEFT(CU$330,2)/24,5),'[1]ОАО "АТС"'!$A$30:$F$773,6,FALSE)+HLOOKUP($DL$328,'[1]Сбытовая надбавка'!$F$5:$H$6,2,FALSE),2)+'[1]Иные услуги'!$C$6+HLOOKUP($DR$327,'[1]Услуги по передаче'!$G$5:$J$7,2,FALSE))</f>
        <v>5298.16</v>
      </c>
      <c r="CV361" s="77"/>
      <c r="CW361" s="77"/>
      <c r="CX361" s="77"/>
      <c r="CY361" s="77"/>
      <c r="CZ361" s="78"/>
      <c r="DA361" s="72">
        <f>IF($A361="-","-",ROUND(VLOOKUP($A361+ROUND(LEFT(DA$330,2)/24,5),'[1]ОАО "АТС"'!$A$30:$F$773,6,FALSE)+HLOOKUP($DL$328,'[1]Сбытовая надбавка'!$F$5:$H$6,2,FALSE),2)+'[1]Иные услуги'!$C$6+HLOOKUP($DR$327,'[1]Услуги по передаче'!$G$5:$J$7,2,FALSE))</f>
        <v>5283.7800000000007</v>
      </c>
      <c r="DB361" s="77"/>
      <c r="DC361" s="77"/>
      <c r="DD361" s="77"/>
      <c r="DE361" s="77"/>
      <c r="DF361" s="78"/>
      <c r="DG361" s="72">
        <f>IF($A361="-","-",ROUND(VLOOKUP($A361+ROUND(LEFT(DG$330,2)/24,5),'[1]ОАО "АТС"'!$A$30:$F$773,6,FALSE)+HLOOKUP($DL$328,'[1]Сбытовая надбавка'!$F$5:$H$6,2,FALSE),2)+'[1]Иные услуги'!$C$6+HLOOKUP($DR$327,'[1]Услуги по передаче'!$G$5:$J$7,2,FALSE))</f>
        <v>5286.35</v>
      </c>
      <c r="DH361" s="77"/>
      <c r="DI361" s="77"/>
      <c r="DJ361" s="77"/>
      <c r="DK361" s="77"/>
      <c r="DL361" s="78"/>
      <c r="DM361" s="72">
        <f>IF($A361="-","-",ROUND(VLOOKUP($A361+ROUND(LEFT(DM$330,2)/24,5),'[1]ОАО "АТС"'!$A$30:$F$773,6,FALSE)+HLOOKUP($DL$328,'[1]Сбытовая надбавка'!$F$5:$H$6,2,FALSE),2)+'[1]Иные услуги'!$C$6+HLOOKUP($DR$327,'[1]Услуги по передаче'!$G$5:$J$7,2,FALSE))</f>
        <v>5315.42</v>
      </c>
      <c r="DN361" s="77"/>
      <c r="DO361" s="77"/>
      <c r="DP361" s="77"/>
      <c r="DQ361" s="77"/>
      <c r="DR361" s="78"/>
      <c r="DS361" s="72">
        <f>IF($A361="-","-",ROUND(VLOOKUP($A361+ROUND(LEFT(DS$330,2)/24,5),'[1]ОАО "АТС"'!$A$30:$F$773,6,FALSE)+HLOOKUP($DL$328,'[1]Сбытовая надбавка'!$F$5:$H$6,2,FALSE),2)+'[1]Иные услуги'!$C$6+HLOOKUP($DR$327,'[1]Услуги по передаче'!$G$5:$J$7,2,FALSE))</f>
        <v>5322.54</v>
      </c>
      <c r="DT361" s="77"/>
      <c r="DU361" s="77"/>
      <c r="DV361" s="77"/>
      <c r="DW361" s="77"/>
      <c r="DX361" s="78"/>
      <c r="DY361" s="72">
        <f>IF($A361="-","-",ROUND(VLOOKUP($A361+ROUND(LEFT(DY$330,2)/24,5),'[1]ОАО "АТС"'!$A$30:$F$773,6,FALSE)+HLOOKUP($DL$328,'[1]Сбытовая надбавка'!$F$5:$H$6,2,FALSE),2)+'[1]Иные услуги'!$C$6+HLOOKUP($DR$327,'[1]Услуги по передаче'!$G$5:$J$7,2,FALSE))</f>
        <v>5258.4500000000007</v>
      </c>
      <c r="DZ361" s="77"/>
      <c r="EA361" s="77"/>
      <c r="EB361" s="77"/>
      <c r="EC361" s="77"/>
      <c r="ED361" s="78"/>
      <c r="EE361" s="72">
        <f>IF($A361="-","-",ROUND(VLOOKUP($A361+ROUND(LEFT(EE$330,2)/24,5),'[1]ОАО "АТС"'!$A$30:$F$773,6,FALSE)+HLOOKUP($DL$328,'[1]Сбытовая надбавка'!$F$5:$H$6,2,FALSE),2)+'[1]Иные услуги'!$C$6+HLOOKUP($DR$327,'[1]Услуги по передаче'!$G$5:$J$7,2,FALSE))</f>
        <v>5252.89</v>
      </c>
      <c r="EF361" s="77"/>
      <c r="EG361" s="77"/>
      <c r="EH361" s="77"/>
      <c r="EI361" s="77"/>
      <c r="EJ361" s="78"/>
      <c r="EK361" s="72">
        <f>IF($A361="-","-",ROUND(VLOOKUP($A361+ROUND(LEFT(EK$330,2)/24,5),'[1]ОАО "АТС"'!$A$30:$F$773,6,FALSE)+HLOOKUP($DL$328,'[1]Сбытовая надбавка'!$F$5:$H$6,2,FALSE),2)+'[1]Иные услуги'!$C$6+HLOOKUP($DR$327,'[1]Услуги по передаче'!$G$5:$J$7,2,FALSE))</f>
        <v>5383.8600000000006</v>
      </c>
      <c r="EL361" s="77"/>
      <c r="EM361" s="77"/>
      <c r="EN361" s="77"/>
      <c r="EO361" s="77"/>
      <c r="EP361" s="78"/>
      <c r="EQ361" s="72">
        <f>IF($A361="-","-",ROUND(VLOOKUP($A361+ROUND(LEFT(EQ$330,2)/24,5),'[1]ОАО "АТС"'!$A$30:$F$773,6,FALSE)+HLOOKUP($DL$328,'[1]Сбытовая надбавка'!$F$5:$H$6,2,FALSE),2)+'[1]Иные услуги'!$C$6+HLOOKUP($DR$327,'[1]Услуги по передаче'!$G$5:$J$7,2,FALSE))</f>
        <v>5291.42</v>
      </c>
      <c r="ER361" s="77"/>
      <c r="ES361" s="77"/>
      <c r="ET361" s="77"/>
      <c r="EU361" s="77"/>
      <c r="EV361" s="78"/>
    </row>
    <row r="362" spans="1:152" s="38" customFormat="1" ht="15.75" customHeight="1" x14ac:dyDescent="0.2">
      <c r="A362" s="75"/>
      <c r="B362" s="75"/>
      <c r="C362" s="75"/>
      <c r="D362" s="75"/>
      <c r="E362" s="75"/>
      <c r="F362" s="75"/>
      <c r="G362" s="75"/>
      <c r="H362" s="75"/>
      <c r="I362" s="76"/>
      <c r="J362" s="76"/>
      <c r="K362" s="76"/>
      <c r="L362" s="76"/>
      <c r="M362" s="76"/>
      <c r="N362" s="76"/>
      <c r="O362" s="76"/>
      <c r="P362" s="76"/>
      <c r="Q362" s="76"/>
      <c r="R362" s="76"/>
      <c r="S362" s="76"/>
      <c r="T362" s="76"/>
      <c r="U362" s="76"/>
      <c r="V362" s="76"/>
      <c r="W362" s="76"/>
      <c r="X362" s="76"/>
      <c r="Y362" s="76"/>
      <c r="Z362" s="76"/>
      <c r="AA362" s="76"/>
      <c r="AB362" s="76"/>
      <c r="AC362" s="76"/>
      <c r="AD362" s="76"/>
      <c r="AE362" s="76"/>
      <c r="AF362" s="76"/>
      <c r="AG362" s="76"/>
      <c r="AH362" s="76"/>
      <c r="AI362" s="76"/>
      <c r="AJ362" s="76"/>
      <c r="AK362" s="76"/>
      <c r="AL362" s="76"/>
      <c r="AM362" s="76"/>
      <c r="AN362" s="76"/>
      <c r="AO362" s="76"/>
      <c r="AP362" s="76"/>
      <c r="AQ362" s="76"/>
      <c r="AR362" s="76"/>
      <c r="AS362" s="76"/>
      <c r="AT362" s="76"/>
      <c r="AU362" s="76"/>
      <c r="AV362" s="76"/>
      <c r="AW362" s="76"/>
      <c r="AX362" s="76"/>
      <c r="AY362" s="76"/>
      <c r="AZ362" s="76"/>
      <c r="BA362" s="76"/>
      <c r="BB362" s="76"/>
      <c r="BC362" s="76"/>
      <c r="BD362" s="76"/>
      <c r="BE362" s="76"/>
      <c r="BF362" s="76"/>
      <c r="BG362" s="76"/>
      <c r="BH362" s="76"/>
      <c r="BI362" s="76"/>
      <c r="BJ362" s="76"/>
      <c r="BK362" s="76"/>
      <c r="BL362" s="76"/>
      <c r="BM362" s="76"/>
      <c r="BN362" s="76"/>
      <c r="BO362" s="76"/>
      <c r="BP362" s="76"/>
      <c r="BQ362" s="76"/>
      <c r="BR362" s="76"/>
      <c r="BS362" s="76"/>
      <c r="BT362" s="76"/>
      <c r="BU362" s="76"/>
      <c r="BV362" s="76"/>
      <c r="BW362" s="76"/>
      <c r="BX362" s="76"/>
      <c r="BY362" s="76"/>
      <c r="BZ362" s="76"/>
      <c r="CA362" s="76"/>
      <c r="CB362" s="76"/>
      <c r="CC362" s="76"/>
      <c r="CD362" s="76"/>
      <c r="CE362" s="76"/>
      <c r="CF362" s="76"/>
      <c r="CG362" s="76"/>
      <c r="CH362" s="76"/>
      <c r="CI362" s="76"/>
      <c r="CJ362" s="76"/>
      <c r="CK362" s="76"/>
      <c r="CL362" s="76"/>
      <c r="CM362" s="76"/>
      <c r="CN362" s="76"/>
      <c r="CO362" s="76"/>
      <c r="CP362" s="76"/>
      <c r="CQ362" s="76"/>
      <c r="CR362" s="76"/>
      <c r="CS362" s="76"/>
      <c r="CT362" s="76"/>
      <c r="CU362" s="76"/>
      <c r="CV362" s="76"/>
      <c r="CW362" s="76"/>
      <c r="CX362" s="76"/>
      <c r="CY362" s="76"/>
      <c r="CZ362" s="76"/>
      <c r="DA362" s="76"/>
      <c r="DB362" s="76"/>
      <c r="DC362" s="76"/>
      <c r="DD362" s="76"/>
      <c r="DE362" s="76"/>
      <c r="DF362" s="76"/>
      <c r="DG362" s="76"/>
      <c r="DH362" s="76"/>
      <c r="DI362" s="76"/>
      <c r="DJ362" s="76"/>
      <c r="DK362" s="76"/>
      <c r="DL362" s="76"/>
      <c r="DM362" s="76"/>
      <c r="DN362" s="76"/>
      <c r="DO362" s="76"/>
      <c r="DP362" s="76"/>
      <c r="DQ362" s="76"/>
      <c r="DR362" s="76"/>
      <c r="DS362" s="76"/>
      <c r="DT362" s="76"/>
      <c r="DU362" s="76"/>
      <c r="DV362" s="76"/>
      <c r="DW362" s="76"/>
      <c r="DX362" s="76"/>
      <c r="DY362" s="76"/>
      <c r="DZ362" s="76"/>
      <c r="EA362" s="76"/>
      <c r="EB362" s="76"/>
      <c r="EC362" s="76"/>
      <c r="ED362" s="76"/>
      <c r="EE362" s="76"/>
      <c r="EF362" s="76"/>
      <c r="EG362" s="76"/>
      <c r="EH362" s="76"/>
      <c r="EI362" s="76"/>
      <c r="EJ362" s="76"/>
      <c r="EK362" s="76"/>
      <c r="EL362" s="76"/>
      <c r="EM362" s="76"/>
      <c r="EN362" s="76"/>
      <c r="EO362" s="76"/>
      <c r="EP362" s="76"/>
      <c r="EQ362" s="76"/>
      <c r="ER362" s="76"/>
      <c r="ES362" s="76"/>
      <c r="ET362" s="76"/>
      <c r="EU362" s="76"/>
      <c r="EV362" s="76"/>
    </row>
    <row r="363" spans="1:152" s="38" customFormat="1" ht="14.25" customHeight="1" x14ac:dyDescent="0.25">
      <c r="A363" s="46" t="s">
        <v>67</v>
      </c>
      <c r="B363" s="47"/>
      <c r="C363" s="47"/>
      <c r="D363" s="47"/>
      <c r="E363" s="47"/>
      <c r="F363" s="47"/>
      <c r="G363" s="47"/>
      <c r="H363" s="48"/>
      <c r="I363" s="49"/>
      <c r="J363" s="50"/>
      <c r="K363" s="50"/>
      <c r="L363" s="50"/>
      <c r="M363" s="51"/>
      <c r="N363" s="50"/>
      <c r="O363" s="50"/>
      <c r="P363" s="50"/>
      <c r="Q363" s="50"/>
      <c r="R363" s="50"/>
      <c r="S363" s="50"/>
      <c r="T363" s="50"/>
      <c r="U363" s="50"/>
      <c r="V363" s="50"/>
      <c r="W363" s="50"/>
      <c r="X363" s="50"/>
      <c r="Y363" s="50"/>
      <c r="Z363" s="50"/>
      <c r="AA363" s="50"/>
      <c r="AB363" s="50"/>
      <c r="AC363" s="51"/>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1"/>
      <c r="DN363" s="51"/>
      <c r="DO363" s="51"/>
      <c r="DP363" s="51"/>
      <c r="DQ363" s="52" t="s">
        <v>68</v>
      </c>
      <c r="DR363" s="53" t="s">
        <v>98</v>
      </c>
      <c r="DS363" s="53"/>
      <c r="DT363" s="53"/>
      <c r="DU363" s="53"/>
      <c r="DV363" s="53"/>
      <c r="DW363" s="53"/>
      <c r="DX363" s="53"/>
      <c r="DY363" s="53"/>
      <c r="DZ363" s="53"/>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row>
    <row r="364" spans="1:152" s="38" customFormat="1" ht="14.25" customHeight="1" x14ac:dyDescent="0.25">
      <c r="A364" s="54"/>
      <c r="B364" s="55"/>
      <c r="C364" s="55"/>
      <c r="D364" s="55"/>
      <c r="E364" s="55"/>
      <c r="F364" s="55"/>
      <c r="G364" s="55"/>
      <c r="H364" s="56"/>
      <c r="I364" s="57"/>
      <c r="J364" s="58"/>
      <c r="K364" s="58"/>
      <c r="L364" s="58"/>
      <c r="M364" s="59"/>
      <c r="N364" s="58"/>
      <c r="O364" s="58"/>
      <c r="P364" s="58"/>
      <c r="Q364" s="58"/>
      <c r="R364" s="58"/>
      <c r="S364" s="58"/>
      <c r="T364" s="58"/>
      <c r="U364" s="58"/>
      <c r="V364" s="58"/>
      <c r="W364" s="58"/>
      <c r="X364" s="58"/>
      <c r="Y364" s="58"/>
      <c r="Z364" s="58"/>
      <c r="AA364" s="58"/>
      <c r="AB364" s="58"/>
      <c r="AC364" s="59"/>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c r="BY364" s="58"/>
      <c r="BZ364" s="58"/>
      <c r="CA364" s="58"/>
      <c r="CB364" s="58"/>
      <c r="CC364" s="58"/>
      <c r="CD364" s="58"/>
      <c r="CE364" s="58"/>
      <c r="CF364" s="58"/>
      <c r="CG364" s="58"/>
      <c r="CH364" s="58"/>
      <c r="CI364" s="58"/>
      <c r="CJ364" s="58"/>
      <c r="CK364" s="58"/>
      <c r="CL364" s="58"/>
      <c r="CM364" s="58"/>
      <c r="CN364" s="58"/>
      <c r="CO364" s="58"/>
      <c r="CP364" s="58"/>
      <c r="CQ364" s="58"/>
      <c r="CR364" s="58"/>
      <c r="CS364" s="58"/>
      <c r="CT364" s="58"/>
      <c r="CU364" s="58"/>
      <c r="CV364" s="58"/>
      <c r="CW364" s="58"/>
      <c r="CX364" s="58"/>
      <c r="CY364" s="58"/>
      <c r="CZ364" s="58"/>
      <c r="DA364" s="58"/>
      <c r="DB364" s="58"/>
      <c r="DC364" s="58"/>
      <c r="DD364" s="58"/>
      <c r="DE364" s="58"/>
      <c r="DF364" s="58"/>
      <c r="DG364" s="58"/>
      <c r="DH364" s="58"/>
      <c r="DI364" s="58"/>
      <c r="DJ364" s="58"/>
      <c r="DK364" s="60" t="s">
        <v>70</v>
      </c>
      <c r="DL364" s="33" t="s">
        <v>95</v>
      </c>
      <c r="DM364" s="33"/>
      <c r="DN364" s="33"/>
      <c r="DO364" s="33"/>
      <c r="DP364" s="33"/>
      <c r="DQ364" s="33"/>
      <c r="DR364" s="33"/>
      <c r="DS364" s="33"/>
      <c r="DT364" s="33"/>
      <c r="DU364" s="33"/>
      <c r="DV364" s="33"/>
      <c r="DW364" s="33"/>
      <c r="DX364" s="33"/>
      <c r="DY364" s="33"/>
      <c r="DZ364" s="33"/>
      <c r="EA364" s="33"/>
      <c r="EB364" s="33"/>
      <c r="EC364" s="33"/>
      <c r="ED364" s="58"/>
      <c r="EE364" s="58"/>
      <c r="EF364" s="58"/>
      <c r="EG364" s="58"/>
      <c r="EH364" s="58"/>
      <c r="EI364" s="58"/>
      <c r="EJ364" s="58"/>
      <c r="EK364" s="58"/>
      <c r="EL364" s="58"/>
      <c r="EM364" s="58"/>
      <c r="EN364" s="58"/>
      <c r="EO364" s="58"/>
      <c r="EP364" s="58"/>
      <c r="EQ364" s="58"/>
      <c r="ER364" s="58"/>
      <c r="ES364" s="58"/>
      <c r="ET364" s="58"/>
      <c r="EU364" s="58"/>
      <c r="EV364" s="58"/>
    </row>
    <row r="365" spans="1:152" s="38" customFormat="1" ht="3" customHeight="1" x14ac:dyDescent="0.2">
      <c r="A365" s="54"/>
      <c r="B365" s="55"/>
      <c r="C365" s="55"/>
      <c r="D365" s="55"/>
      <c r="E365" s="55"/>
      <c r="F365" s="55"/>
      <c r="G365" s="55"/>
      <c r="H365" s="56"/>
      <c r="I365" s="61"/>
      <c r="J365" s="62"/>
      <c r="K365" s="62"/>
      <c r="L365" s="62"/>
      <c r="M365" s="62"/>
      <c r="N365" s="62"/>
      <c r="O365" s="62"/>
      <c r="P365" s="62"/>
      <c r="Q365" s="62"/>
      <c r="R365" s="62"/>
      <c r="S365" s="62"/>
      <c r="T365" s="62"/>
      <c r="U365" s="62"/>
      <c r="V365" s="62"/>
      <c r="W365" s="62"/>
      <c r="X365" s="62"/>
      <c r="Y365" s="62"/>
      <c r="Z365" s="62"/>
      <c r="AA365" s="62"/>
      <c r="AB365" s="62"/>
      <c r="AC365" s="62"/>
      <c r="AD365" s="62"/>
      <c r="AE365" s="62"/>
      <c r="AF365" s="62"/>
      <c r="AG365" s="62"/>
      <c r="AH365" s="62"/>
      <c r="AI365" s="62"/>
      <c r="AJ365" s="62"/>
      <c r="AK365" s="62"/>
      <c r="AL365" s="62"/>
      <c r="AM365" s="62"/>
      <c r="AN365" s="62"/>
      <c r="AO365" s="62"/>
      <c r="AP365" s="62"/>
      <c r="AQ365" s="62"/>
      <c r="AR365" s="62"/>
      <c r="AS365" s="62"/>
      <c r="AT365" s="62"/>
      <c r="AU365" s="62"/>
      <c r="AV365" s="62"/>
      <c r="AW365" s="62"/>
      <c r="AX365" s="62"/>
      <c r="AY365" s="62"/>
      <c r="AZ365" s="62"/>
      <c r="BA365" s="62"/>
      <c r="BB365" s="62"/>
      <c r="BC365" s="62"/>
      <c r="BD365" s="62"/>
      <c r="BE365" s="62"/>
      <c r="BF365" s="62"/>
      <c r="BG365" s="62"/>
      <c r="BH365" s="62"/>
      <c r="BI365" s="62"/>
      <c r="BJ365" s="62"/>
      <c r="BK365" s="62"/>
      <c r="BL365" s="62"/>
      <c r="BM365" s="62"/>
      <c r="BN365" s="62"/>
      <c r="BO365" s="62"/>
      <c r="BP365" s="62"/>
      <c r="BQ365" s="62"/>
      <c r="BR365" s="62"/>
      <c r="BS365" s="62"/>
      <c r="BT365" s="62"/>
      <c r="BU365" s="62"/>
      <c r="BV365" s="62"/>
      <c r="BW365" s="62"/>
      <c r="BX365" s="62"/>
      <c r="BY365" s="62"/>
      <c r="BZ365" s="62"/>
      <c r="CA365" s="62"/>
      <c r="CB365" s="62"/>
      <c r="CC365" s="62"/>
      <c r="CD365" s="62"/>
      <c r="CE365" s="62"/>
      <c r="CF365" s="62"/>
      <c r="CG365" s="62"/>
      <c r="CH365" s="62"/>
      <c r="CI365" s="62"/>
      <c r="CJ365" s="62"/>
      <c r="CK365" s="62"/>
      <c r="CL365" s="62"/>
      <c r="CM365" s="62"/>
      <c r="CN365" s="62"/>
      <c r="CO365" s="62"/>
      <c r="CP365" s="62"/>
      <c r="CQ365" s="62"/>
      <c r="CR365" s="62"/>
      <c r="CS365" s="62"/>
      <c r="CT365" s="62"/>
      <c r="CU365" s="62"/>
      <c r="CV365" s="62"/>
      <c r="CW365" s="62"/>
      <c r="CX365" s="62"/>
      <c r="CY365" s="62"/>
      <c r="CZ365" s="62"/>
      <c r="DA365" s="62"/>
      <c r="DB365" s="62"/>
      <c r="DC365" s="62"/>
      <c r="DD365" s="62"/>
      <c r="DE365" s="62"/>
      <c r="DF365" s="62"/>
      <c r="DG365" s="62"/>
      <c r="DH365" s="62"/>
      <c r="DI365" s="62"/>
      <c r="DJ365" s="62"/>
      <c r="DK365" s="62"/>
      <c r="DL365" s="62"/>
      <c r="DM365" s="62"/>
      <c r="DN365" s="62"/>
      <c r="DO365" s="62"/>
      <c r="DP365" s="62"/>
      <c r="DQ365" s="62"/>
      <c r="DR365" s="62"/>
      <c r="DS365" s="62"/>
      <c r="DT365" s="62"/>
      <c r="DU365" s="62"/>
      <c r="DV365" s="62"/>
      <c r="DW365" s="62"/>
      <c r="DX365" s="62"/>
      <c r="DY365" s="62"/>
      <c r="DZ365" s="62"/>
      <c r="EA365" s="62"/>
      <c r="EB365" s="62"/>
      <c r="EC365" s="62"/>
      <c r="ED365" s="62"/>
      <c r="EE365" s="62"/>
      <c r="EF365" s="62"/>
      <c r="EG365" s="62"/>
      <c r="EH365" s="62"/>
      <c r="EI365" s="62"/>
      <c r="EJ365" s="62"/>
      <c r="EK365" s="62"/>
      <c r="EL365" s="62"/>
      <c r="EM365" s="62"/>
      <c r="EN365" s="62"/>
      <c r="EO365" s="62"/>
      <c r="EP365" s="62"/>
      <c r="EQ365" s="62"/>
      <c r="ER365" s="62"/>
      <c r="ES365" s="62"/>
      <c r="ET365" s="62"/>
      <c r="EU365" s="62"/>
      <c r="EV365" s="62"/>
    </row>
    <row r="366" spans="1:152" s="38" customFormat="1" ht="27" customHeight="1" x14ac:dyDescent="0.2">
      <c r="A366" s="63"/>
      <c r="B366" s="64"/>
      <c r="C366" s="64"/>
      <c r="D366" s="64"/>
      <c r="E366" s="64"/>
      <c r="F366" s="64"/>
      <c r="G366" s="64"/>
      <c r="H366" s="65"/>
      <c r="I366" s="66" t="s">
        <v>71</v>
      </c>
      <c r="J366" s="67"/>
      <c r="K366" s="67"/>
      <c r="L366" s="67"/>
      <c r="M366" s="67"/>
      <c r="N366" s="68"/>
      <c r="O366" s="66" t="s">
        <v>72</v>
      </c>
      <c r="P366" s="67"/>
      <c r="Q366" s="67"/>
      <c r="R366" s="67"/>
      <c r="S366" s="67"/>
      <c r="T366" s="68"/>
      <c r="U366" s="66" t="s">
        <v>73</v>
      </c>
      <c r="V366" s="67"/>
      <c r="W366" s="67"/>
      <c r="X366" s="67"/>
      <c r="Y366" s="67"/>
      <c r="Z366" s="68"/>
      <c r="AA366" s="66" t="s">
        <v>74</v>
      </c>
      <c r="AB366" s="67"/>
      <c r="AC366" s="67"/>
      <c r="AD366" s="67"/>
      <c r="AE366" s="67"/>
      <c r="AF366" s="68"/>
      <c r="AG366" s="66" t="s">
        <v>75</v>
      </c>
      <c r="AH366" s="67"/>
      <c r="AI366" s="67"/>
      <c r="AJ366" s="67"/>
      <c r="AK366" s="67"/>
      <c r="AL366" s="68"/>
      <c r="AM366" s="66" t="s">
        <v>76</v>
      </c>
      <c r="AN366" s="67"/>
      <c r="AO366" s="67"/>
      <c r="AP366" s="67"/>
      <c r="AQ366" s="67"/>
      <c r="AR366" s="68"/>
      <c r="AS366" s="66" t="s">
        <v>77</v>
      </c>
      <c r="AT366" s="67"/>
      <c r="AU366" s="67"/>
      <c r="AV366" s="67"/>
      <c r="AW366" s="67"/>
      <c r="AX366" s="68"/>
      <c r="AY366" s="66" t="s">
        <v>78</v>
      </c>
      <c r="AZ366" s="67"/>
      <c r="BA366" s="67"/>
      <c r="BB366" s="67"/>
      <c r="BC366" s="67"/>
      <c r="BD366" s="67"/>
      <c r="BE366" s="66" t="s">
        <v>79</v>
      </c>
      <c r="BF366" s="67"/>
      <c r="BG366" s="67"/>
      <c r="BH366" s="67"/>
      <c r="BI366" s="67"/>
      <c r="BJ366" s="68"/>
      <c r="BK366" s="66" t="s">
        <v>80</v>
      </c>
      <c r="BL366" s="67"/>
      <c r="BM366" s="67"/>
      <c r="BN366" s="67"/>
      <c r="BO366" s="67"/>
      <c r="BP366" s="67"/>
      <c r="BQ366" s="66" t="s">
        <v>81</v>
      </c>
      <c r="BR366" s="67"/>
      <c r="BS366" s="67"/>
      <c r="BT366" s="67"/>
      <c r="BU366" s="67"/>
      <c r="BV366" s="68"/>
      <c r="BW366" s="66" t="s">
        <v>82</v>
      </c>
      <c r="BX366" s="67"/>
      <c r="BY366" s="67"/>
      <c r="BZ366" s="67"/>
      <c r="CA366" s="67"/>
      <c r="CB366" s="67"/>
      <c r="CC366" s="66" t="s">
        <v>83</v>
      </c>
      <c r="CD366" s="67"/>
      <c r="CE366" s="67"/>
      <c r="CF366" s="67"/>
      <c r="CG366" s="67"/>
      <c r="CH366" s="67"/>
      <c r="CI366" s="66" t="s">
        <v>84</v>
      </c>
      <c r="CJ366" s="67"/>
      <c r="CK366" s="67"/>
      <c r="CL366" s="67"/>
      <c r="CM366" s="67"/>
      <c r="CN366" s="67"/>
      <c r="CO366" s="66" t="s">
        <v>85</v>
      </c>
      <c r="CP366" s="67"/>
      <c r="CQ366" s="67"/>
      <c r="CR366" s="67"/>
      <c r="CS366" s="67"/>
      <c r="CT366" s="67"/>
      <c r="CU366" s="66" t="s">
        <v>86</v>
      </c>
      <c r="CV366" s="67"/>
      <c r="CW366" s="67"/>
      <c r="CX366" s="67"/>
      <c r="CY366" s="67"/>
      <c r="CZ366" s="67"/>
      <c r="DA366" s="66" t="s">
        <v>87</v>
      </c>
      <c r="DB366" s="67"/>
      <c r="DC366" s="67"/>
      <c r="DD366" s="67"/>
      <c r="DE366" s="67"/>
      <c r="DF366" s="67"/>
      <c r="DG366" s="66" t="s">
        <v>88</v>
      </c>
      <c r="DH366" s="67"/>
      <c r="DI366" s="67"/>
      <c r="DJ366" s="67"/>
      <c r="DK366" s="67"/>
      <c r="DL366" s="67"/>
      <c r="DM366" s="66" t="s">
        <v>89</v>
      </c>
      <c r="DN366" s="67"/>
      <c r="DO366" s="67"/>
      <c r="DP366" s="67"/>
      <c r="DQ366" s="67"/>
      <c r="DR366" s="67"/>
      <c r="DS366" s="66" t="s">
        <v>90</v>
      </c>
      <c r="DT366" s="67"/>
      <c r="DU366" s="67"/>
      <c r="DV366" s="67"/>
      <c r="DW366" s="67"/>
      <c r="DX366" s="67"/>
      <c r="DY366" s="66" t="s">
        <v>91</v>
      </c>
      <c r="DZ366" s="67"/>
      <c r="EA366" s="67"/>
      <c r="EB366" s="67"/>
      <c r="EC366" s="67"/>
      <c r="ED366" s="68"/>
      <c r="EE366" s="66" t="s">
        <v>92</v>
      </c>
      <c r="EF366" s="67"/>
      <c r="EG366" s="67"/>
      <c r="EH366" s="67"/>
      <c r="EI366" s="67"/>
      <c r="EJ366" s="67"/>
      <c r="EK366" s="66" t="s">
        <v>93</v>
      </c>
      <c r="EL366" s="67"/>
      <c r="EM366" s="67"/>
      <c r="EN366" s="67"/>
      <c r="EO366" s="67"/>
      <c r="EP366" s="67"/>
      <c r="EQ366" s="66" t="s">
        <v>94</v>
      </c>
      <c r="ER366" s="67"/>
      <c r="ES366" s="67"/>
      <c r="ET366" s="67"/>
      <c r="EU366" s="67"/>
      <c r="EV366" s="67"/>
    </row>
    <row r="367" spans="1:152" s="38" customFormat="1" ht="15.75" customHeight="1" x14ac:dyDescent="0.2">
      <c r="A367" s="69">
        <f>$A$115</f>
        <v>44986</v>
      </c>
      <c r="B367" s="70"/>
      <c r="C367" s="70"/>
      <c r="D367" s="70"/>
      <c r="E367" s="70"/>
      <c r="F367" s="70"/>
      <c r="G367" s="70"/>
      <c r="H367" s="71"/>
      <c r="I367" s="72">
        <f>IF($A367="-","-",ROUND(VLOOKUP($A367+ROUND(LEFT(I$366,1)/24,5),'[1]ОАО "АТС"'!$A$30:$F$773,6,FALSE)+HLOOKUP($DL$364,'[1]Сбытовая надбавка'!$F$5:$H$6,2,FALSE),2)+'[1]Иные услуги'!$C$6+HLOOKUP($DR$363,'[1]Услуги по передаче'!$G$5:$J$7,2,FALSE))</f>
        <v>4790.32</v>
      </c>
      <c r="J367" s="77"/>
      <c r="K367" s="77"/>
      <c r="L367" s="77"/>
      <c r="M367" s="77"/>
      <c r="N367" s="78"/>
      <c r="O367" s="72">
        <f>IF($A367="-","-",ROUND(VLOOKUP($A367+ROUND(LEFT(O$366,1)/24,5),'[1]ОАО "АТС"'!$A$30:$F$773,6,FALSE)+HLOOKUP($DL$364,'[1]Сбытовая надбавка'!$F$5:$H$6,2,FALSE),2)+'[1]Иные услуги'!$C$6+HLOOKUP($DR$363,'[1]Услуги по передаче'!$G$5:$J$7,2,FALSE))</f>
        <v>4779.5</v>
      </c>
      <c r="P367" s="77"/>
      <c r="Q367" s="77"/>
      <c r="R367" s="77"/>
      <c r="S367" s="77"/>
      <c r="T367" s="78"/>
      <c r="U367" s="72">
        <f>IF($A367="-","-",ROUND(VLOOKUP($A367+ROUND(LEFT(U$366,1)/24,5),'[1]ОАО "АТС"'!$A$30:$F$773,6,FALSE)+HLOOKUP($DL$364,'[1]Сбытовая надбавка'!$F$5:$H$6,2,FALSE),2)+'[1]Иные услуги'!$C$6+HLOOKUP($DR$363,'[1]Услуги по передаче'!$G$5:$J$7,2,FALSE))</f>
        <v>4779.5</v>
      </c>
      <c r="V367" s="77"/>
      <c r="W367" s="77"/>
      <c r="X367" s="77"/>
      <c r="Y367" s="77"/>
      <c r="Z367" s="78"/>
      <c r="AA367" s="72">
        <f>IF($A367="-","-",ROUND(VLOOKUP($A367+ROUND(LEFT(AA$366,1)/24,5),'[1]ОАО "АТС"'!$A$30:$F$773,6,FALSE)+HLOOKUP($DL$364,'[1]Сбытовая надбавка'!$F$5:$H$6,2,FALSE),2)+'[1]Иные услуги'!$C$6+HLOOKUP($DR$363,'[1]Услуги по передаче'!$G$5:$J$7,2,FALSE))</f>
        <v>4779.4800000000005</v>
      </c>
      <c r="AB367" s="77"/>
      <c r="AC367" s="77"/>
      <c r="AD367" s="77"/>
      <c r="AE367" s="77"/>
      <c r="AF367" s="78"/>
      <c r="AG367" s="72">
        <f>IF($A367="-","-",ROUND(VLOOKUP($A367+ROUND(LEFT(AG$366,1)/24,5),'[1]ОАО "АТС"'!$A$30:$F$773,6,FALSE)+HLOOKUP($DL$364,'[1]Сбытовая надбавка'!$F$5:$H$6,2,FALSE),2)+'[1]Иные услуги'!$C$6+HLOOKUP($DR$363,'[1]Услуги по передаче'!$G$5:$J$7,2,FALSE))</f>
        <v>4779.47</v>
      </c>
      <c r="AH367" s="77"/>
      <c r="AI367" s="77"/>
      <c r="AJ367" s="77"/>
      <c r="AK367" s="77"/>
      <c r="AL367" s="78"/>
      <c r="AM367" s="72">
        <f>IF($A367="-","-",ROUND(VLOOKUP($A367+ROUND(LEFT(AM$366,1)/24,5),'[1]ОАО "АТС"'!$A$30:$F$773,6,FALSE)+HLOOKUP($DL$364,'[1]Сбытовая надбавка'!$F$5:$H$6,2,FALSE),2)+'[1]Иные услуги'!$C$6+HLOOKUP($DR$363,'[1]Услуги по передаче'!$G$5:$J$7,2,FALSE))</f>
        <v>4779.3100000000004</v>
      </c>
      <c r="AN367" s="77"/>
      <c r="AO367" s="77"/>
      <c r="AP367" s="77"/>
      <c r="AQ367" s="77"/>
      <c r="AR367" s="78"/>
      <c r="AS367" s="72">
        <f>IF($A367="-","-",ROUND(VLOOKUP($A367+ROUND(LEFT(AS$366,1)/24,5),'[1]ОАО "АТС"'!$A$30:$F$773,6,FALSE)+HLOOKUP($DL$364,'[1]Сбытовая надбавка'!$F$5:$H$6,2,FALSE),2)+'[1]Иные услуги'!$C$6+HLOOKUP($DR$363,'[1]Услуги по передаче'!$G$5:$J$7,2,FALSE))</f>
        <v>4824.97</v>
      </c>
      <c r="AT367" s="77"/>
      <c r="AU367" s="77"/>
      <c r="AV367" s="77"/>
      <c r="AW367" s="77"/>
      <c r="AX367" s="78"/>
      <c r="AY367" s="72">
        <f>IF($A367="-","-",ROUND(VLOOKUP($A367+ROUND(LEFT(AY$366,1)/24,5),'[1]ОАО "АТС"'!$A$30:$F$773,6,FALSE)+HLOOKUP($DL$364,'[1]Сбытовая надбавка'!$F$5:$H$6,2,FALSE),2)+'[1]Иные услуги'!$C$6+HLOOKUP($DR$363,'[1]Услуги по передаче'!$G$5:$J$7,2,FALSE))</f>
        <v>4952.8999999999996</v>
      </c>
      <c r="AZ367" s="77"/>
      <c r="BA367" s="77"/>
      <c r="BB367" s="77"/>
      <c r="BC367" s="77"/>
      <c r="BD367" s="78"/>
      <c r="BE367" s="72">
        <f>IF($A367="-","-",ROUND(VLOOKUP($A367+ROUND(LEFT(BE$366,1)/24,5),'[1]ОАО "АТС"'!$A$30:$F$773,6,FALSE)+HLOOKUP($DL$364,'[1]Сбытовая надбавка'!$F$5:$H$6,2,FALSE),2)+'[1]Иные услуги'!$C$6+HLOOKUP($DR$363,'[1]Услуги по передаче'!$G$5:$J$7,2,FALSE))</f>
        <v>4794.5300000000007</v>
      </c>
      <c r="BF367" s="77"/>
      <c r="BG367" s="77"/>
      <c r="BH367" s="77"/>
      <c r="BI367" s="77"/>
      <c r="BJ367" s="78"/>
      <c r="BK367" s="72">
        <f>IF($A367="-","-",ROUND(VLOOKUP($A367+ROUND(LEFT(BK$366,1)/24,5),'[1]ОАО "АТС"'!$A$30:$F$773,6,FALSE)+HLOOKUP($DL$364,'[1]Сбытовая надбавка'!$F$5:$H$6,2,FALSE),2)+'[1]Иные услуги'!$C$6+HLOOKUP($DR$363,'[1]Услуги по передаче'!$G$5:$J$7,2,FALSE))</f>
        <v>4899.5</v>
      </c>
      <c r="BL367" s="77"/>
      <c r="BM367" s="77"/>
      <c r="BN367" s="77"/>
      <c r="BO367" s="77"/>
      <c r="BP367" s="78"/>
      <c r="BQ367" s="72">
        <f>IF($A367="-","-",ROUND(VLOOKUP($A367+ROUND(LEFT(BQ$366,2)/24,5),'[1]ОАО "АТС"'!$A$30:$F$773,6,FALSE)+HLOOKUP($DL$364,'[1]Сбытовая надбавка'!$F$5:$H$6,2,FALSE),2)+'[1]Иные услуги'!$C$6+HLOOKUP($DR$363,'[1]Услуги по передаче'!$G$5:$J$7,2,FALSE))</f>
        <v>4932.7800000000007</v>
      </c>
      <c r="BR367" s="77"/>
      <c r="BS367" s="77"/>
      <c r="BT367" s="77"/>
      <c r="BU367" s="77"/>
      <c r="BV367" s="78"/>
      <c r="BW367" s="72">
        <f>IF($A367="-","-",ROUND(VLOOKUP($A367+ROUND(LEFT(BW$366,2)/24,5),'[1]ОАО "АТС"'!$A$30:$F$773,6,FALSE)+HLOOKUP($DL$364,'[1]Сбытовая надбавка'!$F$5:$H$6,2,FALSE),2)+'[1]Иные услуги'!$C$6+HLOOKUP($DR$363,'[1]Услуги по передаче'!$G$5:$J$7,2,FALSE))</f>
        <v>4919.25</v>
      </c>
      <c r="BX367" s="77"/>
      <c r="BY367" s="77"/>
      <c r="BZ367" s="77"/>
      <c r="CA367" s="77"/>
      <c r="CB367" s="78"/>
      <c r="CC367" s="72">
        <f>IF($A367="-","-",ROUND(VLOOKUP($A367+ROUND(LEFT(CC$366,2)/24,5),'[1]ОАО "АТС"'!$A$30:$F$773,6,FALSE)+HLOOKUP($DL$364,'[1]Сбытовая надбавка'!$F$5:$H$6,2,FALSE),2)+'[1]Иные услуги'!$C$6+HLOOKUP($DR$363,'[1]Услуги по передаче'!$G$5:$J$7,2,FALSE))</f>
        <v>4868.42</v>
      </c>
      <c r="CD367" s="77"/>
      <c r="CE367" s="77"/>
      <c r="CF367" s="77"/>
      <c r="CG367" s="77"/>
      <c r="CH367" s="78"/>
      <c r="CI367" s="72">
        <f>IF($A367="-","-",ROUND(VLOOKUP($A367+ROUND(LEFT(CI$366,2)/24,5),'[1]ОАО "АТС"'!$A$30:$F$773,6,FALSE)+HLOOKUP($DL$364,'[1]Сбытовая надбавка'!$F$5:$H$6,2,FALSE),2)+'[1]Иные услуги'!$C$6+HLOOKUP($DR$363,'[1]Услуги по передаче'!$G$5:$J$7,2,FALSE))</f>
        <v>4856.91</v>
      </c>
      <c r="CJ367" s="77"/>
      <c r="CK367" s="77"/>
      <c r="CL367" s="77"/>
      <c r="CM367" s="77"/>
      <c r="CN367" s="78"/>
      <c r="CO367" s="72">
        <f>IF($A367="-","-",ROUND(VLOOKUP($A367+ROUND(LEFT(CO$366,2)/24,5),'[1]ОАО "АТС"'!$A$30:$F$773,6,FALSE)+HLOOKUP($DL$364,'[1]Сбытовая надбавка'!$F$5:$H$6,2,FALSE),2)+'[1]Иные услуги'!$C$6+HLOOKUP($DR$363,'[1]Услуги по передаче'!$G$5:$J$7,2,FALSE))</f>
        <v>4839.83</v>
      </c>
      <c r="CP367" s="77"/>
      <c r="CQ367" s="77"/>
      <c r="CR367" s="77"/>
      <c r="CS367" s="77"/>
      <c r="CT367" s="78"/>
      <c r="CU367" s="72">
        <f>IF($A367="-","-",ROUND(VLOOKUP($A367+ROUND(LEFT(CU$366,2)/24,5),'[1]ОАО "АТС"'!$A$30:$F$773,6,FALSE)+HLOOKUP($DL$364,'[1]Сбытовая надбавка'!$F$5:$H$6,2,FALSE),2)+'[1]Иные услуги'!$C$6+HLOOKUP($DR$363,'[1]Услуги по передаче'!$G$5:$J$7,2,FALSE))</f>
        <v>4833.92</v>
      </c>
      <c r="CV367" s="77"/>
      <c r="CW367" s="77"/>
      <c r="CX367" s="77"/>
      <c r="CY367" s="77"/>
      <c r="CZ367" s="78"/>
      <c r="DA367" s="72">
        <f>IF($A367="-","-",ROUND(VLOOKUP($A367+ROUND(LEFT(DA$366,2)/24,5),'[1]ОАО "АТС"'!$A$30:$F$773,6,FALSE)+HLOOKUP($DL$364,'[1]Сбытовая надбавка'!$F$5:$H$6,2,FALSE),2)+'[1]Иные услуги'!$C$6+HLOOKUP($DR$363,'[1]Услуги по передаче'!$G$5:$J$7,2,FALSE))</f>
        <v>4839.0600000000004</v>
      </c>
      <c r="DB367" s="77"/>
      <c r="DC367" s="77"/>
      <c r="DD367" s="77"/>
      <c r="DE367" s="77"/>
      <c r="DF367" s="78"/>
      <c r="DG367" s="72">
        <f>IF($A367="-","-",ROUND(VLOOKUP($A367+ROUND(LEFT(DG$366,2)/24,5),'[1]ОАО "АТС"'!$A$30:$F$773,6,FALSE)+HLOOKUP($DL$364,'[1]Сбытовая надбавка'!$F$5:$H$6,2,FALSE),2)+'[1]Иные услуги'!$C$6+HLOOKUP($DR$363,'[1]Услуги по передаче'!$G$5:$J$7,2,FALSE))</f>
        <v>4865.99</v>
      </c>
      <c r="DH367" s="77"/>
      <c r="DI367" s="77"/>
      <c r="DJ367" s="77"/>
      <c r="DK367" s="77"/>
      <c r="DL367" s="78"/>
      <c r="DM367" s="72">
        <f>IF($A367="-","-",ROUND(VLOOKUP($A367+ROUND(LEFT(DM$366,2)/24,5),'[1]ОАО "АТС"'!$A$30:$F$773,6,FALSE)+HLOOKUP($DL$364,'[1]Сбытовая надбавка'!$F$5:$H$6,2,FALSE),2)+'[1]Иные услуги'!$C$6+HLOOKUP($DR$363,'[1]Услуги по передаче'!$G$5:$J$7,2,FALSE))</f>
        <v>4930.29</v>
      </c>
      <c r="DN367" s="77"/>
      <c r="DO367" s="77"/>
      <c r="DP367" s="77"/>
      <c r="DQ367" s="77"/>
      <c r="DR367" s="78"/>
      <c r="DS367" s="72">
        <f>IF($A367="-","-",ROUND(VLOOKUP($A367+ROUND(LEFT(DS$366,2)/24,5),'[1]ОАО "АТС"'!$A$30:$F$773,6,FALSE)+HLOOKUP($DL$364,'[1]Сбытовая надбавка'!$F$5:$H$6,2,FALSE),2)+'[1]Иные услуги'!$C$6+HLOOKUP($DR$363,'[1]Услуги по передаче'!$G$5:$J$7,2,FALSE))</f>
        <v>4897.9500000000007</v>
      </c>
      <c r="DT367" s="77"/>
      <c r="DU367" s="77"/>
      <c r="DV367" s="77"/>
      <c r="DW367" s="77"/>
      <c r="DX367" s="78"/>
      <c r="DY367" s="72">
        <f>IF($A367="-","-",ROUND(VLOOKUP($A367+ROUND(LEFT(DY$366,2)/24,5),'[1]ОАО "АТС"'!$A$30:$F$773,6,FALSE)+HLOOKUP($DL$364,'[1]Сбытовая надбавка'!$F$5:$H$6,2,FALSE),2)+'[1]Иные услуги'!$C$6+HLOOKUP($DR$363,'[1]Услуги по передаче'!$G$5:$J$7,2,FALSE))</f>
        <v>4844.34</v>
      </c>
      <c r="DZ367" s="77"/>
      <c r="EA367" s="77"/>
      <c r="EB367" s="77"/>
      <c r="EC367" s="77"/>
      <c r="ED367" s="78"/>
      <c r="EE367" s="72">
        <f>IF($A367="-","-",ROUND(VLOOKUP($A367+ROUND(LEFT(EE$366,2)/24,5),'[1]ОАО "АТС"'!$A$30:$F$773,6,FALSE)+HLOOKUP($DL$364,'[1]Сбытовая надбавка'!$F$5:$H$6,2,FALSE),2)+'[1]Иные услуги'!$C$6+HLOOKUP($DR$363,'[1]Услуги по передаче'!$G$5:$J$7,2,FALSE))</f>
        <v>4777.5</v>
      </c>
      <c r="EF367" s="77"/>
      <c r="EG367" s="77"/>
      <c r="EH367" s="77"/>
      <c r="EI367" s="77"/>
      <c r="EJ367" s="78"/>
      <c r="EK367" s="72">
        <f>IF($A367="-","-",ROUND(VLOOKUP($A367+ROUND(LEFT(EK$366,2)/24,5),'[1]ОАО "АТС"'!$A$30:$F$773,6,FALSE)+HLOOKUP($DL$364,'[1]Сбытовая надбавка'!$F$5:$H$6,2,FALSE),2)+'[1]Иные услуги'!$C$6+HLOOKUP($DR$363,'[1]Услуги по передаче'!$G$5:$J$7,2,FALSE))</f>
        <v>4962.91</v>
      </c>
      <c r="EL367" s="77"/>
      <c r="EM367" s="77"/>
      <c r="EN367" s="77"/>
      <c r="EO367" s="77"/>
      <c r="EP367" s="78"/>
      <c r="EQ367" s="72">
        <f>IF($A367="-","-",ROUND(VLOOKUP($A367+ROUND(LEFT(EQ$366,2)/24,5),'[1]ОАО "АТС"'!$A$30:$F$773,6,FALSE)+HLOOKUP($DL$364,'[1]Сбытовая надбавка'!$F$5:$H$6,2,FALSE),2)+'[1]Иные услуги'!$C$6+HLOOKUP($DR$363,'[1]Услуги по передаче'!$G$5:$J$7,2,FALSE))</f>
        <v>4843.54</v>
      </c>
      <c r="ER367" s="77"/>
      <c r="ES367" s="77"/>
      <c r="ET367" s="77"/>
      <c r="EU367" s="77"/>
      <c r="EV367" s="78"/>
    </row>
    <row r="368" spans="1:152" s="38" customFormat="1" ht="15.75" customHeight="1" x14ac:dyDescent="0.2">
      <c r="A368" s="69">
        <f>$A$116</f>
        <v>44987</v>
      </c>
      <c r="B368" s="70"/>
      <c r="C368" s="70"/>
      <c r="D368" s="70"/>
      <c r="E368" s="70"/>
      <c r="F368" s="70"/>
      <c r="G368" s="70"/>
      <c r="H368" s="71"/>
      <c r="I368" s="72">
        <f>IF($A368="-","-",ROUND(VLOOKUP($A368+ROUND(LEFT(I$366,1)/24,5),'[1]ОАО "АТС"'!$A$30:$F$773,6,FALSE)+HLOOKUP($DL$364,'[1]Сбытовая надбавка'!$F$5:$H$6,2,FALSE),2)+'[1]Иные услуги'!$C$6+HLOOKUP($DR$363,'[1]Услуги по передаче'!$G$5:$J$7,2,FALSE))</f>
        <v>4816.38</v>
      </c>
      <c r="J368" s="77"/>
      <c r="K368" s="77"/>
      <c r="L368" s="77"/>
      <c r="M368" s="77"/>
      <c r="N368" s="78"/>
      <c r="O368" s="72">
        <f>IF($A368="-","-",ROUND(VLOOKUP($A368+ROUND(LEFT(O$366,1)/24,5),'[1]ОАО "АТС"'!$A$30:$F$773,6,FALSE)+HLOOKUP($DL$364,'[1]Сбытовая надбавка'!$F$5:$H$6,2,FALSE),2)+'[1]Иные услуги'!$C$6+HLOOKUP($DR$363,'[1]Услуги по передаче'!$G$5:$J$7,2,FALSE))</f>
        <v>4800.5300000000007</v>
      </c>
      <c r="P368" s="77"/>
      <c r="Q368" s="77"/>
      <c r="R368" s="77"/>
      <c r="S368" s="77"/>
      <c r="T368" s="78"/>
      <c r="U368" s="72">
        <f>IF($A368="-","-",ROUND(VLOOKUP($A368+ROUND(LEFT(U$366,1)/24,5),'[1]ОАО "АТС"'!$A$30:$F$773,6,FALSE)+HLOOKUP($DL$364,'[1]Сбытовая надбавка'!$F$5:$H$6,2,FALSE),2)+'[1]Иные услуги'!$C$6+HLOOKUP($DR$363,'[1]Услуги по передаче'!$G$5:$J$7,2,FALSE))</f>
        <v>4793.12</v>
      </c>
      <c r="V368" s="77"/>
      <c r="W368" s="77"/>
      <c r="X368" s="77"/>
      <c r="Y368" s="77"/>
      <c r="Z368" s="78"/>
      <c r="AA368" s="72">
        <f>IF($A368="-","-",ROUND(VLOOKUP($A368+ROUND(LEFT(AA$366,1)/24,5),'[1]ОАО "АТС"'!$A$30:$F$773,6,FALSE)+HLOOKUP($DL$364,'[1]Сбытовая надбавка'!$F$5:$H$6,2,FALSE),2)+'[1]Иные услуги'!$C$6+HLOOKUP($DR$363,'[1]Услуги по передаче'!$G$5:$J$7,2,FALSE))</f>
        <v>4792.72</v>
      </c>
      <c r="AB368" s="77"/>
      <c r="AC368" s="77"/>
      <c r="AD368" s="77"/>
      <c r="AE368" s="77"/>
      <c r="AF368" s="78"/>
      <c r="AG368" s="72">
        <f>IF($A368="-","-",ROUND(VLOOKUP($A368+ROUND(LEFT(AG$366,1)/24,5),'[1]ОАО "АТС"'!$A$30:$F$773,6,FALSE)+HLOOKUP($DL$364,'[1]Сбытовая надбавка'!$F$5:$H$6,2,FALSE),2)+'[1]Иные услуги'!$C$6+HLOOKUP($DR$363,'[1]Услуги по передаче'!$G$5:$J$7,2,FALSE))</f>
        <v>4794.37</v>
      </c>
      <c r="AH368" s="77"/>
      <c r="AI368" s="77"/>
      <c r="AJ368" s="77"/>
      <c r="AK368" s="77"/>
      <c r="AL368" s="78"/>
      <c r="AM368" s="72">
        <f>IF($A368="-","-",ROUND(VLOOKUP($A368+ROUND(LEFT(AM$366,1)/24,5),'[1]ОАО "АТС"'!$A$30:$F$773,6,FALSE)+HLOOKUP($DL$364,'[1]Сбытовая надбавка'!$F$5:$H$6,2,FALSE),2)+'[1]Иные услуги'!$C$6+HLOOKUP($DR$363,'[1]Услуги по передаче'!$G$5:$J$7,2,FALSE))</f>
        <v>4819.67</v>
      </c>
      <c r="AN368" s="77"/>
      <c r="AO368" s="77"/>
      <c r="AP368" s="77"/>
      <c r="AQ368" s="77"/>
      <c r="AR368" s="78"/>
      <c r="AS368" s="72">
        <f>IF($A368="-","-",ROUND(VLOOKUP($A368+ROUND(LEFT(AS$366,1)/24,5),'[1]ОАО "АТС"'!$A$30:$F$773,6,FALSE)+HLOOKUP($DL$364,'[1]Сбытовая надбавка'!$F$5:$H$6,2,FALSE),2)+'[1]Иные услуги'!$C$6+HLOOKUP($DR$363,'[1]Услуги по передаче'!$G$5:$J$7,2,FALSE))</f>
        <v>4821.6400000000003</v>
      </c>
      <c r="AT368" s="77"/>
      <c r="AU368" s="77"/>
      <c r="AV368" s="77"/>
      <c r="AW368" s="77"/>
      <c r="AX368" s="78"/>
      <c r="AY368" s="72">
        <f>IF($A368="-","-",ROUND(VLOOKUP($A368+ROUND(LEFT(AY$366,1)/24,5),'[1]ОАО "АТС"'!$A$30:$F$773,6,FALSE)+HLOOKUP($DL$364,'[1]Сбытовая надбавка'!$F$5:$H$6,2,FALSE),2)+'[1]Иные услуги'!$C$6+HLOOKUP($DR$363,'[1]Услуги по передаче'!$G$5:$J$7,2,FALSE))</f>
        <v>4839.49</v>
      </c>
      <c r="AZ368" s="77"/>
      <c r="BA368" s="77"/>
      <c r="BB368" s="77"/>
      <c r="BC368" s="77"/>
      <c r="BD368" s="78"/>
      <c r="BE368" s="72">
        <f>IF($A368="-","-",ROUND(VLOOKUP($A368+ROUND(LEFT(BE$366,1)/24,5),'[1]ОАО "АТС"'!$A$30:$F$773,6,FALSE)+HLOOKUP($DL$364,'[1]Сбытовая надбавка'!$F$5:$H$6,2,FALSE),2)+'[1]Иные услуги'!$C$6+HLOOKUP($DR$363,'[1]Услуги по передаче'!$G$5:$J$7,2,FALSE))</f>
        <v>4778.5300000000007</v>
      </c>
      <c r="BF368" s="77"/>
      <c r="BG368" s="77"/>
      <c r="BH368" s="77"/>
      <c r="BI368" s="77"/>
      <c r="BJ368" s="78"/>
      <c r="BK368" s="72">
        <f>IF($A368="-","-",ROUND(VLOOKUP($A368+ROUND(LEFT(BK$366,1)/24,5),'[1]ОАО "АТС"'!$A$30:$F$773,6,FALSE)+HLOOKUP($DL$364,'[1]Сбытовая надбавка'!$F$5:$H$6,2,FALSE),2)+'[1]Иные услуги'!$C$6+HLOOKUP($DR$363,'[1]Услуги по передаче'!$G$5:$J$7,2,FALSE))</f>
        <v>4778.58</v>
      </c>
      <c r="BL368" s="77"/>
      <c r="BM368" s="77"/>
      <c r="BN368" s="77"/>
      <c r="BO368" s="77"/>
      <c r="BP368" s="78"/>
      <c r="BQ368" s="72">
        <f>IF($A368="-","-",ROUND(VLOOKUP($A368+ROUND(LEFT(BQ$366,2)/24,5),'[1]ОАО "АТС"'!$A$30:$F$773,6,FALSE)+HLOOKUP($DL$364,'[1]Сбытовая надбавка'!$F$5:$H$6,2,FALSE),2)+'[1]Иные услуги'!$C$6+HLOOKUP($DR$363,'[1]Услуги по передаче'!$G$5:$J$7,2,FALSE))</f>
        <v>4821.79</v>
      </c>
      <c r="BR368" s="77"/>
      <c r="BS368" s="77"/>
      <c r="BT368" s="77"/>
      <c r="BU368" s="77"/>
      <c r="BV368" s="78"/>
      <c r="BW368" s="72">
        <f>IF($A368="-","-",ROUND(VLOOKUP($A368+ROUND(LEFT(BW$366,2)/24,5),'[1]ОАО "АТС"'!$A$30:$F$773,6,FALSE)+HLOOKUP($DL$364,'[1]Сбытовая надбавка'!$F$5:$H$6,2,FALSE),2)+'[1]Иные услуги'!$C$6+HLOOKUP($DR$363,'[1]Услуги по передаче'!$G$5:$J$7,2,FALSE))</f>
        <v>4821.42</v>
      </c>
      <c r="BX368" s="77"/>
      <c r="BY368" s="77"/>
      <c r="BZ368" s="77"/>
      <c r="CA368" s="77"/>
      <c r="CB368" s="78"/>
      <c r="CC368" s="72">
        <f>IF($A368="-","-",ROUND(VLOOKUP($A368+ROUND(LEFT(CC$366,2)/24,5),'[1]ОАО "АТС"'!$A$30:$F$773,6,FALSE)+HLOOKUP($DL$364,'[1]Сбытовая надбавка'!$F$5:$H$6,2,FALSE),2)+'[1]Иные услуги'!$C$6+HLOOKUP($DR$363,'[1]Услуги по передаче'!$G$5:$J$7,2,FALSE))</f>
        <v>4794.51</v>
      </c>
      <c r="CD368" s="77"/>
      <c r="CE368" s="77"/>
      <c r="CF368" s="77"/>
      <c r="CG368" s="77"/>
      <c r="CH368" s="78"/>
      <c r="CI368" s="72">
        <f>IF($A368="-","-",ROUND(VLOOKUP($A368+ROUND(LEFT(CI$366,2)/24,5),'[1]ОАО "АТС"'!$A$30:$F$773,6,FALSE)+HLOOKUP($DL$364,'[1]Сбытовая надбавка'!$F$5:$H$6,2,FALSE),2)+'[1]Иные услуги'!$C$6+HLOOKUP($DR$363,'[1]Услуги по передаче'!$G$5:$J$7,2,FALSE))</f>
        <v>4787.3900000000003</v>
      </c>
      <c r="CJ368" s="77"/>
      <c r="CK368" s="77"/>
      <c r="CL368" s="77"/>
      <c r="CM368" s="77"/>
      <c r="CN368" s="78"/>
      <c r="CO368" s="72">
        <f>IF($A368="-","-",ROUND(VLOOKUP($A368+ROUND(LEFT(CO$366,2)/24,5),'[1]ОАО "АТС"'!$A$30:$F$773,6,FALSE)+HLOOKUP($DL$364,'[1]Сбытовая надбавка'!$F$5:$H$6,2,FALSE),2)+'[1]Иные услуги'!$C$6+HLOOKUP($DR$363,'[1]Услуги по передаче'!$G$5:$J$7,2,FALSE))</f>
        <v>4778.55</v>
      </c>
      <c r="CP368" s="77"/>
      <c r="CQ368" s="77"/>
      <c r="CR368" s="77"/>
      <c r="CS368" s="77"/>
      <c r="CT368" s="78"/>
      <c r="CU368" s="72">
        <f>IF($A368="-","-",ROUND(VLOOKUP($A368+ROUND(LEFT(CU$366,2)/24,5),'[1]ОАО "АТС"'!$A$30:$F$773,6,FALSE)+HLOOKUP($DL$364,'[1]Сбытовая надбавка'!$F$5:$H$6,2,FALSE),2)+'[1]Иные услуги'!$C$6+HLOOKUP($DR$363,'[1]Услуги по передаче'!$G$5:$J$7,2,FALSE))</f>
        <v>4778.5300000000007</v>
      </c>
      <c r="CV368" s="77"/>
      <c r="CW368" s="77"/>
      <c r="CX368" s="77"/>
      <c r="CY368" s="77"/>
      <c r="CZ368" s="78"/>
      <c r="DA368" s="72">
        <f>IF($A368="-","-",ROUND(VLOOKUP($A368+ROUND(LEFT(DA$366,2)/24,5),'[1]ОАО "АТС"'!$A$30:$F$773,6,FALSE)+HLOOKUP($DL$364,'[1]Сбытовая надбавка'!$F$5:$H$6,2,FALSE),2)+'[1]Иные услуги'!$C$6+HLOOKUP($DR$363,'[1]Услуги по передаче'!$G$5:$J$7,2,FALSE))</f>
        <v>4779.04</v>
      </c>
      <c r="DB368" s="77"/>
      <c r="DC368" s="77"/>
      <c r="DD368" s="77"/>
      <c r="DE368" s="77"/>
      <c r="DF368" s="78"/>
      <c r="DG368" s="72">
        <f>IF($A368="-","-",ROUND(VLOOKUP($A368+ROUND(LEFT(DG$366,2)/24,5),'[1]ОАО "АТС"'!$A$30:$F$773,6,FALSE)+HLOOKUP($DL$364,'[1]Сбытовая надбавка'!$F$5:$H$6,2,FALSE),2)+'[1]Иные услуги'!$C$6+HLOOKUP($DR$363,'[1]Услуги по передаче'!$G$5:$J$7,2,FALSE))</f>
        <v>4819.72</v>
      </c>
      <c r="DH368" s="77"/>
      <c r="DI368" s="77"/>
      <c r="DJ368" s="77"/>
      <c r="DK368" s="77"/>
      <c r="DL368" s="78"/>
      <c r="DM368" s="72">
        <f>IF($A368="-","-",ROUND(VLOOKUP($A368+ROUND(LEFT(DM$366,2)/24,5),'[1]ОАО "АТС"'!$A$30:$F$773,6,FALSE)+HLOOKUP($DL$364,'[1]Сбытовая надбавка'!$F$5:$H$6,2,FALSE),2)+'[1]Иные услуги'!$C$6+HLOOKUP($DR$363,'[1]Услуги по передаче'!$G$5:$J$7,2,FALSE))</f>
        <v>4949.99</v>
      </c>
      <c r="DN368" s="77"/>
      <c r="DO368" s="77"/>
      <c r="DP368" s="77"/>
      <c r="DQ368" s="77"/>
      <c r="DR368" s="78"/>
      <c r="DS368" s="72">
        <f>IF($A368="-","-",ROUND(VLOOKUP($A368+ROUND(LEFT(DS$366,2)/24,5),'[1]ОАО "АТС"'!$A$30:$F$773,6,FALSE)+HLOOKUP($DL$364,'[1]Сбытовая надбавка'!$F$5:$H$6,2,FALSE),2)+'[1]Иные услуги'!$C$6+HLOOKUP($DR$363,'[1]Услуги по передаче'!$G$5:$J$7,2,FALSE))</f>
        <v>4976.1900000000005</v>
      </c>
      <c r="DT368" s="77"/>
      <c r="DU368" s="77"/>
      <c r="DV368" s="77"/>
      <c r="DW368" s="77"/>
      <c r="DX368" s="78"/>
      <c r="DY368" s="72">
        <f>IF($A368="-","-",ROUND(VLOOKUP($A368+ROUND(LEFT(DY$366,2)/24,5),'[1]ОАО "АТС"'!$A$30:$F$773,6,FALSE)+HLOOKUP($DL$364,'[1]Сбытовая надбавка'!$F$5:$H$6,2,FALSE),2)+'[1]Иные услуги'!$C$6+HLOOKUP($DR$363,'[1]Услуги по передаче'!$G$5:$J$7,2,FALSE))</f>
        <v>4931.3100000000004</v>
      </c>
      <c r="DZ368" s="77"/>
      <c r="EA368" s="77"/>
      <c r="EB368" s="77"/>
      <c r="EC368" s="77"/>
      <c r="ED368" s="78"/>
      <c r="EE368" s="72">
        <f>IF($A368="-","-",ROUND(VLOOKUP($A368+ROUND(LEFT(EE$366,2)/24,5),'[1]ОАО "АТС"'!$A$30:$F$773,6,FALSE)+HLOOKUP($DL$364,'[1]Сбытовая надбавка'!$F$5:$H$6,2,FALSE),2)+'[1]Иные услуги'!$C$6+HLOOKUP($DR$363,'[1]Услуги по передаче'!$G$5:$J$7,2,FALSE))</f>
        <v>4865.58</v>
      </c>
      <c r="EF368" s="77"/>
      <c r="EG368" s="77"/>
      <c r="EH368" s="77"/>
      <c r="EI368" s="77"/>
      <c r="EJ368" s="78"/>
      <c r="EK368" s="72">
        <f>IF($A368="-","-",ROUND(VLOOKUP($A368+ROUND(LEFT(EK$366,2)/24,5),'[1]ОАО "АТС"'!$A$30:$F$773,6,FALSE)+HLOOKUP($DL$364,'[1]Сбытовая надбавка'!$F$5:$H$6,2,FALSE),2)+'[1]Иные услуги'!$C$6+HLOOKUP($DR$363,'[1]Услуги по передаче'!$G$5:$J$7,2,FALSE))</f>
        <v>5034.01</v>
      </c>
      <c r="EL368" s="77"/>
      <c r="EM368" s="77"/>
      <c r="EN368" s="77"/>
      <c r="EO368" s="77"/>
      <c r="EP368" s="78"/>
      <c r="EQ368" s="72">
        <f>IF($A368="-","-",ROUND(VLOOKUP($A368+ROUND(LEFT(EQ$366,2)/24,5),'[1]ОАО "АТС"'!$A$30:$F$773,6,FALSE)+HLOOKUP($DL$364,'[1]Сбытовая надбавка'!$F$5:$H$6,2,FALSE),2)+'[1]Иные услуги'!$C$6+HLOOKUP($DR$363,'[1]Услуги по передаче'!$G$5:$J$7,2,FALSE))</f>
        <v>4918.1499999999996</v>
      </c>
      <c r="ER368" s="77"/>
      <c r="ES368" s="77"/>
      <c r="ET368" s="77"/>
      <c r="EU368" s="77"/>
      <c r="EV368" s="78"/>
    </row>
    <row r="369" spans="1:152" s="38" customFormat="1" ht="15.75" customHeight="1" x14ac:dyDescent="0.2">
      <c r="A369" s="69">
        <f>$A$117</f>
        <v>44988</v>
      </c>
      <c r="B369" s="70"/>
      <c r="C369" s="70"/>
      <c r="D369" s="70"/>
      <c r="E369" s="70"/>
      <c r="F369" s="70"/>
      <c r="G369" s="70"/>
      <c r="H369" s="71"/>
      <c r="I369" s="72">
        <f>IF($A369="-","-",ROUND(VLOOKUP($A369+ROUND(LEFT(I$366,1)/24,5),'[1]ОАО "АТС"'!$A$30:$F$773,6,FALSE)+HLOOKUP($DL$364,'[1]Сбытовая надбавка'!$F$5:$H$6,2,FALSE),2)+'[1]Иные услуги'!$C$6+HLOOKUP($DR$363,'[1]Услуги по передаче'!$G$5:$J$7,2,FALSE))</f>
        <v>4834.1100000000006</v>
      </c>
      <c r="J369" s="77"/>
      <c r="K369" s="77"/>
      <c r="L369" s="77"/>
      <c r="M369" s="77"/>
      <c r="N369" s="78"/>
      <c r="O369" s="72">
        <f>IF($A369="-","-",ROUND(VLOOKUP($A369+ROUND(LEFT(O$366,1)/24,5),'[1]ОАО "АТС"'!$A$30:$F$773,6,FALSE)+HLOOKUP($DL$364,'[1]Сбытовая надбавка'!$F$5:$H$6,2,FALSE),2)+'[1]Иные услуги'!$C$6+HLOOKUP($DR$363,'[1]Услуги по передаче'!$G$5:$J$7,2,FALSE))</f>
        <v>4798.21</v>
      </c>
      <c r="P369" s="77"/>
      <c r="Q369" s="77"/>
      <c r="R369" s="77"/>
      <c r="S369" s="77"/>
      <c r="T369" s="78"/>
      <c r="U369" s="72">
        <f>IF($A369="-","-",ROUND(VLOOKUP($A369+ROUND(LEFT(U$366,1)/24,5),'[1]ОАО "АТС"'!$A$30:$F$773,6,FALSE)+HLOOKUP($DL$364,'[1]Сбытовая надбавка'!$F$5:$H$6,2,FALSE),2)+'[1]Иные услуги'!$C$6+HLOOKUP($DR$363,'[1]Услуги по передаче'!$G$5:$J$7,2,FALSE))</f>
        <v>4789.24</v>
      </c>
      <c r="V369" s="77"/>
      <c r="W369" s="77"/>
      <c r="X369" s="77"/>
      <c r="Y369" s="77"/>
      <c r="Z369" s="78"/>
      <c r="AA369" s="72">
        <f>IF($A369="-","-",ROUND(VLOOKUP($A369+ROUND(LEFT(AA$366,1)/24,5),'[1]ОАО "АТС"'!$A$30:$F$773,6,FALSE)+HLOOKUP($DL$364,'[1]Сбытовая надбавка'!$F$5:$H$6,2,FALSE),2)+'[1]Иные услуги'!$C$6+HLOOKUP($DR$363,'[1]Услуги по передаче'!$G$5:$J$7,2,FALSE))</f>
        <v>4787.66</v>
      </c>
      <c r="AB369" s="77"/>
      <c r="AC369" s="77"/>
      <c r="AD369" s="77"/>
      <c r="AE369" s="77"/>
      <c r="AF369" s="78"/>
      <c r="AG369" s="72">
        <f>IF($A369="-","-",ROUND(VLOOKUP($A369+ROUND(LEFT(AG$366,1)/24,5),'[1]ОАО "АТС"'!$A$30:$F$773,6,FALSE)+HLOOKUP($DL$364,'[1]Сбытовая надбавка'!$F$5:$H$6,2,FALSE),2)+'[1]Иные услуги'!$C$6+HLOOKUP($DR$363,'[1]Услуги по передаче'!$G$5:$J$7,2,FALSE))</f>
        <v>4786.8600000000006</v>
      </c>
      <c r="AH369" s="77"/>
      <c r="AI369" s="77"/>
      <c r="AJ369" s="77"/>
      <c r="AK369" s="77"/>
      <c r="AL369" s="78"/>
      <c r="AM369" s="72">
        <f>IF($A369="-","-",ROUND(VLOOKUP($A369+ROUND(LEFT(AM$366,1)/24,5),'[1]ОАО "АТС"'!$A$30:$F$773,6,FALSE)+HLOOKUP($DL$364,'[1]Сбытовая надбавка'!$F$5:$H$6,2,FALSE),2)+'[1]Иные услуги'!$C$6+HLOOKUP($DR$363,'[1]Услуги по передаче'!$G$5:$J$7,2,FALSE))</f>
        <v>4811.8</v>
      </c>
      <c r="AN369" s="77"/>
      <c r="AO369" s="77"/>
      <c r="AP369" s="77"/>
      <c r="AQ369" s="77"/>
      <c r="AR369" s="78"/>
      <c r="AS369" s="72">
        <f>IF($A369="-","-",ROUND(VLOOKUP($A369+ROUND(LEFT(AS$366,1)/24,5),'[1]ОАО "АТС"'!$A$30:$F$773,6,FALSE)+HLOOKUP($DL$364,'[1]Сбытовая надбавка'!$F$5:$H$6,2,FALSE),2)+'[1]Иные услуги'!$C$6+HLOOKUP($DR$363,'[1]Услуги по передаче'!$G$5:$J$7,2,FALSE))</f>
        <v>4783.2800000000007</v>
      </c>
      <c r="AT369" s="77"/>
      <c r="AU369" s="77"/>
      <c r="AV369" s="77"/>
      <c r="AW369" s="77"/>
      <c r="AX369" s="78"/>
      <c r="AY369" s="72">
        <f>IF($A369="-","-",ROUND(VLOOKUP($A369+ROUND(LEFT(AY$366,1)/24,5),'[1]ОАО "АТС"'!$A$30:$F$773,6,FALSE)+HLOOKUP($DL$364,'[1]Сбытовая надбавка'!$F$5:$H$6,2,FALSE),2)+'[1]Иные услуги'!$C$6+HLOOKUP($DR$363,'[1]Услуги по передаче'!$G$5:$J$7,2,FALSE))</f>
        <v>4805.01</v>
      </c>
      <c r="AZ369" s="77"/>
      <c r="BA369" s="77"/>
      <c r="BB369" s="77"/>
      <c r="BC369" s="77"/>
      <c r="BD369" s="78"/>
      <c r="BE369" s="72">
        <f>IF($A369="-","-",ROUND(VLOOKUP($A369+ROUND(LEFT(BE$366,1)/24,5),'[1]ОАО "АТС"'!$A$30:$F$773,6,FALSE)+HLOOKUP($DL$364,'[1]Сбытовая надбавка'!$F$5:$H$6,2,FALSE),2)+'[1]Иные услуги'!$C$6+HLOOKUP($DR$363,'[1]Услуги по передаче'!$G$5:$J$7,2,FALSE))</f>
        <v>4777.8600000000006</v>
      </c>
      <c r="BF369" s="77"/>
      <c r="BG369" s="77"/>
      <c r="BH369" s="77"/>
      <c r="BI369" s="77"/>
      <c r="BJ369" s="78"/>
      <c r="BK369" s="72">
        <f>IF($A369="-","-",ROUND(VLOOKUP($A369+ROUND(LEFT(BK$366,1)/24,5),'[1]ОАО "АТС"'!$A$30:$F$773,6,FALSE)+HLOOKUP($DL$364,'[1]Сбытовая надбавка'!$F$5:$H$6,2,FALSE),2)+'[1]Иные услуги'!$C$6+HLOOKUP($DR$363,'[1]Услуги по передаче'!$G$5:$J$7,2,FALSE))</f>
        <v>4777.99</v>
      </c>
      <c r="BL369" s="77"/>
      <c r="BM369" s="77"/>
      <c r="BN369" s="77"/>
      <c r="BO369" s="77"/>
      <c r="BP369" s="78"/>
      <c r="BQ369" s="72">
        <f>IF($A369="-","-",ROUND(VLOOKUP($A369+ROUND(LEFT(BQ$366,2)/24,5),'[1]ОАО "АТС"'!$A$30:$F$773,6,FALSE)+HLOOKUP($DL$364,'[1]Сбытовая надбавка'!$F$5:$H$6,2,FALSE),2)+'[1]Иные услуги'!$C$6+HLOOKUP($DR$363,'[1]Услуги по передаче'!$G$5:$J$7,2,FALSE))</f>
        <v>4795.75</v>
      </c>
      <c r="BR369" s="77"/>
      <c r="BS369" s="77"/>
      <c r="BT369" s="77"/>
      <c r="BU369" s="77"/>
      <c r="BV369" s="78"/>
      <c r="BW369" s="72">
        <f>IF($A369="-","-",ROUND(VLOOKUP($A369+ROUND(LEFT(BW$366,2)/24,5),'[1]ОАО "АТС"'!$A$30:$F$773,6,FALSE)+HLOOKUP($DL$364,'[1]Сбытовая надбавка'!$F$5:$H$6,2,FALSE),2)+'[1]Иные услуги'!$C$6+HLOOKUP($DR$363,'[1]Услуги по передаче'!$G$5:$J$7,2,FALSE))</f>
        <v>4796.6400000000003</v>
      </c>
      <c r="BX369" s="77"/>
      <c r="BY369" s="77"/>
      <c r="BZ369" s="77"/>
      <c r="CA369" s="77"/>
      <c r="CB369" s="78"/>
      <c r="CC369" s="72">
        <f>IF($A369="-","-",ROUND(VLOOKUP($A369+ROUND(LEFT(CC$366,2)/24,5),'[1]ОАО "АТС"'!$A$30:$F$773,6,FALSE)+HLOOKUP($DL$364,'[1]Сбытовая надбавка'!$F$5:$H$6,2,FALSE),2)+'[1]Иные услуги'!$C$6+HLOOKUP($DR$363,'[1]Услуги по передаче'!$G$5:$J$7,2,FALSE))</f>
        <v>4777.88</v>
      </c>
      <c r="CD369" s="77"/>
      <c r="CE369" s="77"/>
      <c r="CF369" s="77"/>
      <c r="CG369" s="77"/>
      <c r="CH369" s="78"/>
      <c r="CI369" s="72">
        <f>IF($A369="-","-",ROUND(VLOOKUP($A369+ROUND(LEFT(CI$366,2)/24,5),'[1]ОАО "АТС"'!$A$30:$F$773,6,FALSE)+HLOOKUP($DL$364,'[1]Сбытовая надбавка'!$F$5:$H$6,2,FALSE),2)+'[1]Иные услуги'!$C$6+HLOOKUP($DR$363,'[1]Услуги по передаче'!$G$5:$J$7,2,FALSE))</f>
        <v>4778.29</v>
      </c>
      <c r="CJ369" s="77"/>
      <c r="CK369" s="77"/>
      <c r="CL369" s="77"/>
      <c r="CM369" s="77"/>
      <c r="CN369" s="78"/>
      <c r="CO369" s="72">
        <f>IF($A369="-","-",ROUND(VLOOKUP($A369+ROUND(LEFT(CO$366,2)/24,5),'[1]ОАО "АТС"'!$A$30:$F$773,6,FALSE)+HLOOKUP($DL$364,'[1]Сбытовая надбавка'!$F$5:$H$6,2,FALSE),2)+'[1]Иные услуги'!$C$6+HLOOKUP($DR$363,'[1]Услуги по передаче'!$G$5:$J$7,2,FALSE))</f>
        <v>4778.05</v>
      </c>
      <c r="CP369" s="77"/>
      <c r="CQ369" s="77"/>
      <c r="CR369" s="77"/>
      <c r="CS369" s="77"/>
      <c r="CT369" s="78"/>
      <c r="CU369" s="72">
        <f>IF($A369="-","-",ROUND(VLOOKUP($A369+ROUND(LEFT(CU$366,2)/24,5),'[1]ОАО "АТС"'!$A$30:$F$773,6,FALSE)+HLOOKUP($DL$364,'[1]Сбытовая надбавка'!$F$5:$H$6,2,FALSE),2)+'[1]Иные услуги'!$C$6+HLOOKUP($DR$363,'[1]Услуги по передаче'!$G$5:$J$7,2,FALSE))</f>
        <v>4778.17</v>
      </c>
      <c r="CV369" s="77"/>
      <c r="CW369" s="77"/>
      <c r="CX369" s="77"/>
      <c r="CY369" s="77"/>
      <c r="CZ369" s="78"/>
      <c r="DA369" s="72">
        <f>IF($A369="-","-",ROUND(VLOOKUP($A369+ROUND(LEFT(DA$366,2)/24,5),'[1]ОАО "АТС"'!$A$30:$F$773,6,FALSE)+HLOOKUP($DL$364,'[1]Сбытовая надбавка'!$F$5:$H$6,2,FALSE),2)+'[1]Иные услуги'!$C$6+HLOOKUP($DR$363,'[1]Услуги по передаче'!$G$5:$J$7,2,FALSE))</f>
        <v>4778.83</v>
      </c>
      <c r="DB369" s="77"/>
      <c r="DC369" s="77"/>
      <c r="DD369" s="77"/>
      <c r="DE369" s="77"/>
      <c r="DF369" s="78"/>
      <c r="DG369" s="72">
        <f>IF($A369="-","-",ROUND(VLOOKUP($A369+ROUND(LEFT(DG$366,2)/24,5),'[1]ОАО "АТС"'!$A$30:$F$773,6,FALSE)+HLOOKUP($DL$364,'[1]Сбытовая надбавка'!$F$5:$H$6,2,FALSE),2)+'[1]Иные услуги'!$C$6+HLOOKUP($DR$363,'[1]Услуги по передаче'!$G$5:$J$7,2,FALSE))</f>
        <v>4795.3100000000004</v>
      </c>
      <c r="DH369" s="77"/>
      <c r="DI369" s="77"/>
      <c r="DJ369" s="77"/>
      <c r="DK369" s="77"/>
      <c r="DL369" s="78"/>
      <c r="DM369" s="72">
        <f>IF($A369="-","-",ROUND(VLOOKUP($A369+ROUND(LEFT(DM$366,2)/24,5),'[1]ОАО "АТС"'!$A$30:$F$773,6,FALSE)+HLOOKUP($DL$364,'[1]Сбытовая надбавка'!$F$5:$H$6,2,FALSE),2)+'[1]Иные услуги'!$C$6+HLOOKUP($DR$363,'[1]Услуги по передаче'!$G$5:$J$7,2,FALSE))</f>
        <v>4917.1499999999996</v>
      </c>
      <c r="DN369" s="77"/>
      <c r="DO369" s="77"/>
      <c r="DP369" s="77"/>
      <c r="DQ369" s="77"/>
      <c r="DR369" s="78"/>
      <c r="DS369" s="72">
        <f>IF($A369="-","-",ROUND(VLOOKUP($A369+ROUND(LEFT(DS$366,2)/24,5),'[1]ОАО "АТС"'!$A$30:$F$773,6,FALSE)+HLOOKUP($DL$364,'[1]Сбытовая надбавка'!$F$5:$H$6,2,FALSE),2)+'[1]Иные услуги'!$C$6+HLOOKUP($DR$363,'[1]Услуги по передаче'!$G$5:$J$7,2,FALSE))</f>
        <v>4947.8900000000003</v>
      </c>
      <c r="DT369" s="77"/>
      <c r="DU369" s="77"/>
      <c r="DV369" s="77"/>
      <c r="DW369" s="77"/>
      <c r="DX369" s="78"/>
      <c r="DY369" s="72">
        <f>IF($A369="-","-",ROUND(VLOOKUP($A369+ROUND(LEFT(DY$366,2)/24,5),'[1]ОАО "АТС"'!$A$30:$F$773,6,FALSE)+HLOOKUP($DL$364,'[1]Сбытовая надбавка'!$F$5:$H$6,2,FALSE),2)+'[1]Иные услуги'!$C$6+HLOOKUP($DR$363,'[1]Услуги по передаче'!$G$5:$J$7,2,FALSE))</f>
        <v>4894.8600000000006</v>
      </c>
      <c r="DZ369" s="77"/>
      <c r="EA369" s="77"/>
      <c r="EB369" s="77"/>
      <c r="EC369" s="77"/>
      <c r="ED369" s="78"/>
      <c r="EE369" s="72">
        <f>IF($A369="-","-",ROUND(VLOOKUP($A369+ROUND(LEFT(EE$366,2)/24,5),'[1]ОАО "АТС"'!$A$30:$F$773,6,FALSE)+HLOOKUP($DL$364,'[1]Сбытовая надбавка'!$F$5:$H$6,2,FALSE),2)+'[1]Иные услуги'!$C$6+HLOOKUP($DR$363,'[1]Услуги по передаче'!$G$5:$J$7,2,FALSE))</f>
        <v>4834.9500000000007</v>
      </c>
      <c r="EF369" s="77"/>
      <c r="EG369" s="77"/>
      <c r="EH369" s="77"/>
      <c r="EI369" s="77"/>
      <c r="EJ369" s="78"/>
      <c r="EK369" s="72">
        <f>IF($A369="-","-",ROUND(VLOOKUP($A369+ROUND(LEFT(EK$366,2)/24,5),'[1]ОАО "АТС"'!$A$30:$F$773,6,FALSE)+HLOOKUP($DL$364,'[1]Сбытовая надбавка'!$F$5:$H$6,2,FALSE),2)+'[1]Иные услуги'!$C$6+HLOOKUP($DR$363,'[1]Услуги по передаче'!$G$5:$J$7,2,FALSE))</f>
        <v>5180.62</v>
      </c>
      <c r="EL369" s="77"/>
      <c r="EM369" s="77"/>
      <c r="EN369" s="77"/>
      <c r="EO369" s="77"/>
      <c r="EP369" s="78"/>
      <c r="EQ369" s="72">
        <f>IF($A369="-","-",ROUND(VLOOKUP($A369+ROUND(LEFT(EQ$366,2)/24,5),'[1]ОАО "АТС"'!$A$30:$F$773,6,FALSE)+HLOOKUP($DL$364,'[1]Сбытовая надбавка'!$F$5:$H$6,2,FALSE),2)+'[1]Иные услуги'!$C$6+HLOOKUP($DR$363,'[1]Услуги по передаче'!$G$5:$J$7,2,FALSE))</f>
        <v>4902.6900000000005</v>
      </c>
      <c r="ER369" s="77"/>
      <c r="ES369" s="77"/>
      <c r="ET369" s="77"/>
      <c r="EU369" s="77"/>
      <c r="EV369" s="78"/>
    </row>
    <row r="370" spans="1:152" s="38" customFormat="1" ht="15.75" customHeight="1" x14ac:dyDescent="0.2">
      <c r="A370" s="69">
        <f>$A$118</f>
        <v>44989</v>
      </c>
      <c r="B370" s="70"/>
      <c r="C370" s="70"/>
      <c r="D370" s="70"/>
      <c r="E370" s="70"/>
      <c r="F370" s="70"/>
      <c r="G370" s="70"/>
      <c r="H370" s="71"/>
      <c r="I370" s="72">
        <f>IF($A370="-","-",ROUND(VLOOKUP($A370+ROUND(LEFT(I$366,1)/24,5),'[1]ОАО "АТС"'!$A$30:$F$773,6,FALSE)+HLOOKUP($DL$364,'[1]Сбытовая надбавка'!$F$5:$H$6,2,FALSE),2)+'[1]Иные услуги'!$C$6+HLOOKUP($DR$363,'[1]Услуги по передаче'!$G$5:$J$7,2,FALSE))</f>
        <v>4796.9500000000007</v>
      </c>
      <c r="J370" s="77"/>
      <c r="K370" s="77"/>
      <c r="L370" s="77"/>
      <c r="M370" s="77"/>
      <c r="N370" s="78"/>
      <c r="O370" s="72">
        <f>IF($A370="-","-",ROUND(VLOOKUP($A370+ROUND(LEFT(O$366,1)/24,5),'[1]ОАО "АТС"'!$A$30:$F$773,6,FALSE)+HLOOKUP($DL$364,'[1]Сбытовая надбавка'!$F$5:$H$6,2,FALSE),2)+'[1]Иные услуги'!$C$6+HLOOKUP($DR$363,'[1]Услуги по передаче'!$G$5:$J$7,2,FALSE))</f>
        <v>4778.5200000000004</v>
      </c>
      <c r="P370" s="77"/>
      <c r="Q370" s="77"/>
      <c r="R370" s="77"/>
      <c r="S370" s="77"/>
      <c r="T370" s="78"/>
      <c r="U370" s="72">
        <f>IF($A370="-","-",ROUND(VLOOKUP($A370+ROUND(LEFT(U$366,1)/24,5),'[1]ОАО "АТС"'!$A$30:$F$773,6,FALSE)+HLOOKUP($DL$364,'[1]Сбытовая надбавка'!$F$5:$H$6,2,FALSE),2)+'[1]Иные услуги'!$C$6+HLOOKUP($DR$363,'[1]Услуги по передаче'!$G$5:$J$7,2,FALSE))</f>
        <v>4778.96</v>
      </c>
      <c r="V370" s="77"/>
      <c r="W370" s="77"/>
      <c r="X370" s="77"/>
      <c r="Y370" s="77"/>
      <c r="Z370" s="78"/>
      <c r="AA370" s="72">
        <f>IF($A370="-","-",ROUND(VLOOKUP($A370+ROUND(LEFT(AA$366,1)/24,5),'[1]ОАО "АТС"'!$A$30:$F$773,6,FALSE)+HLOOKUP($DL$364,'[1]Сбытовая надбавка'!$F$5:$H$6,2,FALSE),2)+'[1]Иные услуги'!$C$6+HLOOKUP($DR$363,'[1]Услуги по передаче'!$G$5:$J$7,2,FALSE))</f>
        <v>4778.9500000000007</v>
      </c>
      <c r="AB370" s="77"/>
      <c r="AC370" s="77"/>
      <c r="AD370" s="77"/>
      <c r="AE370" s="77"/>
      <c r="AF370" s="78"/>
      <c r="AG370" s="72">
        <f>IF($A370="-","-",ROUND(VLOOKUP($A370+ROUND(LEFT(AG$366,1)/24,5),'[1]ОАО "АТС"'!$A$30:$F$773,6,FALSE)+HLOOKUP($DL$364,'[1]Сбытовая надбавка'!$F$5:$H$6,2,FALSE),2)+'[1]Иные услуги'!$C$6+HLOOKUP($DR$363,'[1]Услуги по передаче'!$G$5:$J$7,2,FALSE))</f>
        <v>4778.87</v>
      </c>
      <c r="AH370" s="77"/>
      <c r="AI370" s="77"/>
      <c r="AJ370" s="77"/>
      <c r="AK370" s="77"/>
      <c r="AL370" s="78"/>
      <c r="AM370" s="72">
        <f>IF($A370="-","-",ROUND(VLOOKUP($A370+ROUND(LEFT(AM$366,1)/24,5),'[1]ОАО "АТС"'!$A$30:$F$773,6,FALSE)+HLOOKUP($DL$364,'[1]Сбытовая надбавка'!$F$5:$H$6,2,FALSE),2)+'[1]Иные услуги'!$C$6+HLOOKUP($DR$363,'[1]Услуги по передаче'!$G$5:$J$7,2,FALSE))</f>
        <v>4778.67</v>
      </c>
      <c r="AN370" s="77"/>
      <c r="AO370" s="77"/>
      <c r="AP370" s="77"/>
      <c r="AQ370" s="77"/>
      <c r="AR370" s="78"/>
      <c r="AS370" s="72">
        <f>IF($A370="-","-",ROUND(VLOOKUP($A370+ROUND(LEFT(AS$366,1)/24,5),'[1]ОАО "АТС"'!$A$30:$F$773,6,FALSE)+HLOOKUP($DL$364,'[1]Сбытовая надбавка'!$F$5:$H$6,2,FALSE),2)+'[1]Иные услуги'!$C$6+HLOOKUP($DR$363,'[1]Услуги по передаче'!$G$5:$J$7,2,FALSE))</f>
        <v>4777.46</v>
      </c>
      <c r="AT370" s="77"/>
      <c r="AU370" s="77"/>
      <c r="AV370" s="77"/>
      <c r="AW370" s="77"/>
      <c r="AX370" s="78"/>
      <c r="AY370" s="72">
        <f>IF($A370="-","-",ROUND(VLOOKUP($A370+ROUND(LEFT(AY$366,1)/24,5),'[1]ОАО "АТС"'!$A$30:$F$773,6,FALSE)+HLOOKUP($DL$364,'[1]Сбытовая надбавка'!$F$5:$H$6,2,FALSE),2)+'[1]Иные услуги'!$C$6+HLOOKUP($DR$363,'[1]Услуги по передаче'!$G$5:$J$7,2,FALSE))</f>
        <v>4777.4400000000005</v>
      </c>
      <c r="AZ370" s="77"/>
      <c r="BA370" s="77"/>
      <c r="BB370" s="77"/>
      <c r="BC370" s="77"/>
      <c r="BD370" s="78"/>
      <c r="BE370" s="72">
        <f>IF($A370="-","-",ROUND(VLOOKUP($A370+ROUND(LEFT(BE$366,1)/24,5),'[1]ОАО "АТС"'!$A$30:$F$773,6,FALSE)+HLOOKUP($DL$364,'[1]Сбытовая надбавка'!$F$5:$H$6,2,FALSE),2)+'[1]Иные услуги'!$C$6+HLOOKUP($DR$363,'[1]Услуги по передаче'!$G$5:$J$7,2,FALSE))</f>
        <v>4778.07</v>
      </c>
      <c r="BF370" s="77"/>
      <c r="BG370" s="77"/>
      <c r="BH370" s="77"/>
      <c r="BI370" s="77"/>
      <c r="BJ370" s="78"/>
      <c r="BK370" s="72">
        <f>IF($A370="-","-",ROUND(VLOOKUP($A370+ROUND(LEFT(BK$366,1)/24,5),'[1]ОАО "АТС"'!$A$30:$F$773,6,FALSE)+HLOOKUP($DL$364,'[1]Сбытовая надбавка'!$F$5:$H$6,2,FALSE),2)+'[1]Иные услуги'!$C$6+HLOOKUP($DR$363,'[1]Услуги по передаче'!$G$5:$J$7,2,FALSE))</f>
        <v>4778.51</v>
      </c>
      <c r="BL370" s="77"/>
      <c r="BM370" s="77"/>
      <c r="BN370" s="77"/>
      <c r="BO370" s="77"/>
      <c r="BP370" s="78"/>
      <c r="BQ370" s="72">
        <f>IF($A370="-","-",ROUND(VLOOKUP($A370+ROUND(LEFT(BQ$366,2)/24,5),'[1]ОАО "АТС"'!$A$30:$F$773,6,FALSE)+HLOOKUP($DL$364,'[1]Сбытовая надбавка'!$F$5:$H$6,2,FALSE),2)+'[1]Иные услуги'!$C$6+HLOOKUP($DR$363,'[1]Услуги по передаче'!$G$5:$J$7,2,FALSE))</f>
        <v>4828.57</v>
      </c>
      <c r="BR370" s="77"/>
      <c r="BS370" s="77"/>
      <c r="BT370" s="77"/>
      <c r="BU370" s="77"/>
      <c r="BV370" s="78"/>
      <c r="BW370" s="72">
        <f>IF($A370="-","-",ROUND(VLOOKUP($A370+ROUND(LEFT(BW$366,2)/24,5),'[1]ОАО "АТС"'!$A$30:$F$773,6,FALSE)+HLOOKUP($DL$364,'[1]Сбытовая надбавка'!$F$5:$H$6,2,FALSE),2)+'[1]Иные услуги'!$C$6+HLOOKUP($DR$363,'[1]Услуги по передаче'!$G$5:$J$7,2,FALSE))</f>
        <v>4861.79</v>
      </c>
      <c r="BX370" s="77"/>
      <c r="BY370" s="77"/>
      <c r="BZ370" s="77"/>
      <c r="CA370" s="77"/>
      <c r="CB370" s="78"/>
      <c r="CC370" s="72">
        <f>IF($A370="-","-",ROUND(VLOOKUP($A370+ROUND(LEFT(CC$366,2)/24,5),'[1]ОАО "АТС"'!$A$30:$F$773,6,FALSE)+HLOOKUP($DL$364,'[1]Сбытовая надбавка'!$F$5:$H$6,2,FALSE),2)+'[1]Иные услуги'!$C$6+HLOOKUP($DR$363,'[1]Услуги по передаче'!$G$5:$J$7,2,FALSE))</f>
        <v>4848.7700000000004</v>
      </c>
      <c r="CD370" s="77"/>
      <c r="CE370" s="77"/>
      <c r="CF370" s="77"/>
      <c r="CG370" s="77"/>
      <c r="CH370" s="78"/>
      <c r="CI370" s="72">
        <f>IF($A370="-","-",ROUND(VLOOKUP($A370+ROUND(LEFT(CI$366,2)/24,5),'[1]ОАО "АТС"'!$A$30:$F$773,6,FALSE)+HLOOKUP($DL$364,'[1]Сбытовая надбавка'!$F$5:$H$6,2,FALSE),2)+'[1]Иные услуги'!$C$6+HLOOKUP($DR$363,'[1]Услуги по передаче'!$G$5:$J$7,2,FALSE))</f>
        <v>4821.68</v>
      </c>
      <c r="CJ370" s="77"/>
      <c r="CK370" s="77"/>
      <c r="CL370" s="77"/>
      <c r="CM370" s="77"/>
      <c r="CN370" s="78"/>
      <c r="CO370" s="72">
        <f>IF($A370="-","-",ROUND(VLOOKUP($A370+ROUND(LEFT(CO$366,2)/24,5),'[1]ОАО "АТС"'!$A$30:$F$773,6,FALSE)+HLOOKUP($DL$364,'[1]Сбытовая надбавка'!$F$5:$H$6,2,FALSE),2)+'[1]Иные услуги'!$C$6+HLOOKUP($DR$363,'[1]Услуги по передаче'!$G$5:$J$7,2,FALSE))</f>
        <v>4808.42</v>
      </c>
      <c r="CP370" s="77"/>
      <c r="CQ370" s="77"/>
      <c r="CR370" s="77"/>
      <c r="CS370" s="77"/>
      <c r="CT370" s="78"/>
      <c r="CU370" s="72">
        <f>IF($A370="-","-",ROUND(VLOOKUP($A370+ROUND(LEFT(CU$366,2)/24,5),'[1]ОАО "АТС"'!$A$30:$F$773,6,FALSE)+HLOOKUP($DL$364,'[1]Сбытовая надбавка'!$F$5:$H$6,2,FALSE),2)+'[1]Иные услуги'!$C$6+HLOOKUP($DR$363,'[1]Услуги по передаче'!$G$5:$J$7,2,FALSE))</f>
        <v>4786.08</v>
      </c>
      <c r="CV370" s="77"/>
      <c r="CW370" s="77"/>
      <c r="CX370" s="77"/>
      <c r="CY370" s="77"/>
      <c r="CZ370" s="78"/>
      <c r="DA370" s="72">
        <f>IF($A370="-","-",ROUND(VLOOKUP($A370+ROUND(LEFT(DA$366,2)/24,5),'[1]ОАО "АТС"'!$A$30:$F$773,6,FALSE)+HLOOKUP($DL$364,'[1]Сбытовая надбавка'!$F$5:$H$6,2,FALSE),2)+'[1]Иные услуги'!$C$6+HLOOKUP($DR$363,'[1]Услуги по передаче'!$G$5:$J$7,2,FALSE))</f>
        <v>4778.84</v>
      </c>
      <c r="DB370" s="77"/>
      <c r="DC370" s="77"/>
      <c r="DD370" s="77"/>
      <c r="DE370" s="77"/>
      <c r="DF370" s="78"/>
      <c r="DG370" s="72">
        <f>IF($A370="-","-",ROUND(VLOOKUP($A370+ROUND(LEFT(DG$366,2)/24,5),'[1]ОАО "АТС"'!$A$30:$F$773,6,FALSE)+HLOOKUP($DL$364,'[1]Сбытовая надбавка'!$F$5:$H$6,2,FALSE),2)+'[1]Иные услуги'!$C$6+HLOOKUP($DR$363,'[1]Услуги по передаче'!$G$5:$J$7,2,FALSE))</f>
        <v>4779.0300000000007</v>
      </c>
      <c r="DH370" s="77"/>
      <c r="DI370" s="77"/>
      <c r="DJ370" s="77"/>
      <c r="DK370" s="77"/>
      <c r="DL370" s="78"/>
      <c r="DM370" s="72">
        <f>IF($A370="-","-",ROUND(VLOOKUP($A370+ROUND(LEFT(DM$366,2)/24,5),'[1]ОАО "АТС"'!$A$30:$F$773,6,FALSE)+HLOOKUP($DL$364,'[1]Сбытовая надбавка'!$F$5:$H$6,2,FALSE),2)+'[1]Иные услуги'!$C$6+HLOOKUP($DR$363,'[1]Услуги по передаче'!$G$5:$J$7,2,FALSE))</f>
        <v>4843.09</v>
      </c>
      <c r="DN370" s="77"/>
      <c r="DO370" s="77"/>
      <c r="DP370" s="77"/>
      <c r="DQ370" s="77"/>
      <c r="DR370" s="78"/>
      <c r="DS370" s="72">
        <f>IF($A370="-","-",ROUND(VLOOKUP($A370+ROUND(LEFT(DS$366,2)/24,5),'[1]ОАО "АТС"'!$A$30:$F$773,6,FALSE)+HLOOKUP($DL$364,'[1]Сбытовая надбавка'!$F$5:$H$6,2,FALSE),2)+'[1]Иные услуги'!$C$6+HLOOKUP($DR$363,'[1]Услуги по передаче'!$G$5:$J$7,2,FALSE))</f>
        <v>4835.75</v>
      </c>
      <c r="DT370" s="77"/>
      <c r="DU370" s="77"/>
      <c r="DV370" s="77"/>
      <c r="DW370" s="77"/>
      <c r="DX370" s="78"/>
      <c r="DY370" s="72">
        <f>IF($A370="-","-",ROUND(VLOOKUP($A370+ROUND(LEFT(DY$366,2)/24,5),'[1]ОАО "АТС"'!$A$30:$F$773,6,FALSE)+HLOOKUP($DL$364,'[1]Сбытовая надбавка'!$F$5:$H$6,2,FALSE),2)+'[1]Иные услуги'!$C$6+HLOOKUP($DR$363,'[1]Услуги по передаче'!$G$5:$J$7,2,FALSE))</f>
        <v>4777.7700000000004</v>
      </c>
      <c r="DZ370" s="77"/>
      <c r="EA370" s="77"/>
      <c r="EB370" s="77"/>
      <c r="EC370" s="77"/>
      <c r="ED370" s="78"/>
      <c r="EE370" s="72">
        <f>IF($A370="-","-",ROUND(VLOOKUP($A370+ROUND(LEFT(EE$366,2)/24,5),'[1]ОАО "АТС"'!$A$30:$F$773,6,FALSE)+HLOOKUP($DL$364,'[1]Сбытовая надбавка'!$F$5:$H$6,2,FALSE),2)+'[1]Иные услуги'!$C$6+HLOOKUP($DR$363,'[1]Услуги по передаче'!$G$5:$J$7,2,FALSE))</f>
        <v>4776.57</v>
      </c>
      <c r="EF370" s="77"/>
      <c r="EG370" s="77"/>
      <c r="EH370" s="77"/>
      <c r="EI370" s="77"/>
      <c r="EJ370" s="78"/>
      <c r="EK370" s="72">
        <f>IF($A370="-","-",ROUND(VLOOKUP($A370+ROUND(LEFT(EK$366,2)/24,5),'[1]ОАО "АТС"'!$A$30:$F$773,6,FALSE)+HLOOKUP($DL$364,'[1]Сбытовая надбавка'!$F$5:$H$6,2,FALSE),2)+'[1]Иные услуги'!$C$6+HLOOKUP($DR$363,'[1]Услуги по передаче'!$G$5:$J$7,2,FALSE))</f>
        <v>4956.0200000000004</v>
      </c>
      <c r="EL370" s="77"/>
      <c r="EM370" s="77"/>
      <c r="EN370" s="77"/>
      <c r="EO370" s="77"/>
      <c r="EP370" s="78"/>
      <c r="EQ370" s="72">
        <f>IF($A370="-","-",ROUND(VLOOKUP($A370+ROUND(LEFT(EQ$366,2)/24,5),'[1]ОАО "АТС"'!$A$30:$F$773,6,FALSE)+HLOOKUP($DL$364,'[1]Сбытовая надбавка'!$F$5:$H$6,2,FALSE),2)+'[1]Иные услуги'!$C$6+HLOOKUP($DR$363,'[1]Услуги по передаче'!$G$5:$J$7,2,FALSE))</f>
        <v>4849.5</v>
      </c>
      <c r="ER370" s="77"/>
      <c r="ES370" s="77"/>
      <c r="ET370" s="77"/>
      <c r="EU370" s="77"/>
      <c r="EV370" s="78"/>
    </row>
    <row r="371" spans="1:152" s="38" customFormat="1" ht="15.75" customHeight="1" x14ac:dyDescent="0.2">
      <c r="A371" s="69">
        <f>$A$119</f>
        <v>44990</v>
      </c>
      <c r="B371" s="70"/>
      <c r="C371" s="70"/>
      <c r="D371" s="70"/>
      <c r="E371" s="70"/>
      <c r="F371" s="70"/>
      <c r="G371" s="70"/>
      <c r="H371" s="71"/>
      <c r="I371" s="72">
        <f>IF($A371="-","-",ROUND(VLOOKUP($A371+ROUND(LEFT(I$366,1)/24,5),'[1]ОАО "АТС"'!$A$30:$F$773,6,FALSE)+HLOOKUP($DL$364,'[1]Сбытовая надбавка'!$F$5:$H$6,2,FALSE),2)+'[1]Иные услуги'!$C$6+HLOOKUP($DR$363,'[1]Услуги по передаче'!$G$5:$J$7,2,FALSE))</f>
        <v>4834.0600000000004</v>
      </c>
      <c r="J371" s="77"/>
      <c r="K371" s="77"/>
      <c r="L371" s="77"/>
      <c r="M371" s="77"/>
      <c r="N371" s="78"/>
      <c r="O371" s="72">
        <f>IF($A371="-","-",ROUND(VLOOKUP($A371+ROUND(LEFT(O$366,1)/24,5),'[1]ОАО "АТС"'!$A$30:$F$773,6,FALSE)+HLOOKUP($DL$364,'[1]Сбытовая надбавка'!$F$5:$H$6,2,FALSE),2)+'[1]Иные услуги'!$C$6+HLOOKUP($DR$363,'[1]Услуги по передаче'!$G$5:$J$7,2,FALSE))</f>
        <v>4783.18</v>
      </c>
      <c r="P371" s="77"/>
      <c r="Q371" s="77"/>
      <c r="R371" s="77"/>
      <c r="S371" s="77"/>
      <c r="T371" s="78"/>
      <c r="U371" s="72">
        <f>IF($A371="-","-",ROUND(VLOOKUP($A371+ROUND(LEFT(U$366,1)/24,5),'[1]ОАО "АТС"'!$A$30:$F$773,6,FALSE)+HLOOKUP($DL$364,'[1]Сбытовая надбавка'!$F$5:$H$6,2,FALSE),2)+'[1]Иные услуги'!$C$6+HLOOKUP($DR$363,'[1]Услуги по передаче'!$G$5:$J$7,2,FALSE))</f>
        <v>4779.1900000000005</v>
      </c>
      <c r="V371" s="77"/>
      <c r="W371" s="77"/>
      <c r="X371" s="77"/>
      <c r="Y371" s="77"/>
      <c r="Z371" s="78"/>
      <c r="AA371" s="72">
        <f>IF($A371="-","-",ROUND(VLOOKUP($A371+ROUND(LEFT(AA$366,1)/24,5),'[1]ОАО "АТС"'!$A$30:$F$773,6,FALSE)+HLOOKUP($DL$364,'[1]Сбытовая надбавка'!$F$5:$H$6,2,FALSE),2)+'[1]Иные услуги'!$C$6+HLOOKUP($DR$363,'[1]Услуги по передаче'!$G$5:$J$7,2,FALSE))</f>
        <v>4779.16</v>
      </c>
      <c r="AB371" s="77"/>
      <c r="AC371" s="77"/>
      <c r="AD371" s="77"/>
      <c r="AE371" s="77"/>
      <c r="AF371" s="78"/>
      <c r="AG371" s="72">
        <f>IF($A371="-","-",ROUND(VLOOKUP($A371+ROUND(LEFT(AG$366,1)/24,5),'[1]ОАО "АТС"'!$A$30:$F$773,6,FALSE)+HLOOKUP($DL$364,'[1]Сбытовая надбавка'!$F$5:$H$6,2,FALSE),2)+'[1]Иные услуги'!$C$6+HLOOKUP($DR$363,'[1]Услуги по передаче'!$G$5:$J$7,2,FALSE))</f>
        <v>4779.1499999999996</v>
      </c>
      <c r="AH371" s="77"/>
      <c r="AI371" s="77"/>
      <c r="AJ371" s="77"/>
      <c r="AK371" s="77"/>
      <c r="AL371" s="78"/>
      <c r="AM371" s="72">
        <f>IF($A371="-","-",ROUND(VLOOKUP($A371+ROUND(LEFT(AM$366,1)/24,5),'[1]ОАО "АТС"'!$A$30:$F$773,6,FALSE)+HLOOKUP($DL$364,'[1]Сбытовая надбавка'!$F$5:$H$6,2,FALSE),2)+'[1]Иные услуги'!$C$6+HLOOKUP($DR$363,'[1]Услуги по передаче'!$G$5:$J$7,2,FALSE))</f>
        <v>4778.6499999999996</v>
      </c>
      <c r="AN371" s="77"/>
      <c r="AO371" s="77"/>
      <c r="AP371" s="77"/>
      <c r="AQ371" s="77"/>
      <c r="AR371" s="78"/>
      <c r="AS371" s="72">
        <f>IF($A371="-","-",ROUND(VLOOKUP($A371+ROUND(LEFT(AS$366,1)/24,5),'[1]ОАО "АТС"'!$A$30:$F$773,6,FALSE)+HLOOKUP($DL$364,'[1]Сбытовая надбавка'!$F$5:$H$6,2,FALSE),2)+'[1]Иные услуги'!$C$6+HLOOKUP($DR$363,'[1]Услуги по передаче'!$G$5:$J$7,2,FALSE))</f>
        <v>4777.6400000000003</v>
      </c>
      <c r="AT371" s="77"/>
      <c r="AU371" s="77"/>
      <c r="AV371" s="77"/>
      <c r="AW371" s="77"/>
      <c r="AX371" s="78"/>
      <c r="AY371" s="72">
        <f>IF($A371="-","-",ROUND(VLOOKUP($A371+ROUND(LEFT(AY$366,1)/24,5),'[1]ОАО "АТС"'!$A$30:$F$773,6,FALSE)+HLOOKUP($DL$364,'[1]Сбытовая надбавка'!$F$5:$H$6,2,FALSE),2)+'[1]Иные услуги'!$C$6+HLOOKUP($DR$363,'[1]Услуги по передаче'!$G$5:$J$7,2,FALSE))</f>
        <v>4777.6499999999996</v>
      </c>
      <c r="AZ371" s="77"/>
      <c r="BA371" s="77"/>
      <c r="BB371" s="77"/>
      <c r="BC371" s="77"/>
      <c r="BD371" s="78"/>
      <c r="BE371" s="72">
        <f>IF($A371="-","-",ROUND(VLOOKUP($A371+ROUND(LEFT(BE$366,1)/24,5),'[1]ОАО "АТС"'!$A$30:$F$773,6,FALSE)+HLOOKUP($DL$364,'[1]Сбытовая надбавка'!$F$5:$H$6,2,FALSE),2)+'[1]Иные услуги'!$C$6+HLOOKUP($DR$363,'[1]Услуги по передаче'!$G$5:$J$7,2,FALSE))</f>
        <v>4778</v>
      </c>
      <c r="BF371" s="77"/>
      <c r="BG371" s="77"/>
      <c r="BH371" s="77"/>
      <c r="BI371" s="77"/>
      <c r="BJ371" s="78"/>
      <c r="BK371" s="72">
        <f>IF($A371="-","-",ROUND(VLOOKUP($A371+ROUND(LEFT(BK$366,1)/24,5),'[1]ОАО "АТС"'!$A$30:$F$773,6,FALSE)+HLOOKUP($DL$364,'[1]Сбытовая надбавка'!$F$5:$H$6,2,FALSE),2)+'[1]Иные услуги'!$C$6+HLOOKUP($DR$363,'[1]Услуги по передаче'!$G$5:$J$7,2,FALSE))</f>
        <v>4778.1100000000006</v>
      </c>
      <c r="BL371" s="77"/>
      <c r="BM371" s="77"/>
      <c r="BN371" s="77"/>
      <c r="BO371" s="77"/>
      <c r="BP371" s="78"/>
      <c r="BQ371" s="72">
        <f>IF($A371="-","-",ROUND(VLOOKUP($A371+ROUND(LEFT(BQ$366,2)/24,5),'[1]ОАО "АТС"'!$A$30:$F$773,6,FALSE)+HLOOKUP($DL$364,'[1]Сбытовая надбавка'!$F$5:$H$6,2,FALSE),2)+'[1]Иные услуги'!$C$6+HLOOKUP($DR$363,'[1]Услуги по передаче'!$G$5:$J$7,2,FALSE))</f>
        <v>4795.9800000000005</v>
      </c>
      <c r="BR371" s="77"/>
      <c r="BS371" s="77"/>
      <c r="BT371" s="77"/>
      <c r="BU371" s="77"/>
      <c r="BV371" s="78"/>
      <c r="BW371" s="72">
        <f>IF($A371="-","-",ROUND(VLOOKUP($A371+ROUND(LEFT(BW$366,2)/24,5),'[1]ОАО "АТС"'!$A$30:$F$773,6,FALSE)+HLOOKUP($DL$364,'[1]Сбытовая надбавка'!$F$5:$H$6,2,FALSE),2)+'[1]Иные услуги'!$C$6+HLOOKUP($DR$363,'[1]Услуги по передаче'!$G$5:$J$7,2,FALSE))</f>
        <v>4803.29</v>
      </c>
      <c r="BX371" s="77"/>
      <c r="BY371" s="77"/>
      <c r="BZ371" s="77"/>
      <c r="CA371" s="77"/>
      <c r="CB371" s="78"/>
      <c r="CC371" s="72">
        <f>IF($A371="-","-",ROUND(VLOOKUP($A371+ROUND(LEFT(CC$366,2)/24,5),'[1]ОАО "АТС"'!$A$30:$F$773,6,FALSE)+HLOOKUP($DL$364,'[1]Сбытовая надбавка'!$F$5:$H$6,2,FALSE),2)+'[1]Иные услуги'!$C$6+HLOOKUP($DR$363,'[1]Услуги по передаче'!$G$5:$J$7,2,FALSE))</f>
        <v>4778.2300000000005</v>
      </c>
      <c r="CD371" s="77"/>
      <c r="CE371" s="77"/>
      <c r="CF371" s="77"/>
      <c r="CG371" s="77"/>
      <c r="CH371" s="78"/>
      <c r="CI371" s="72">
        <f>IF($A371="-","-",ROUND(VLOOKUP($A371+ROUND(LEFT(CI$366,2)/24,5),'[1]ОАО "АТС"'!$A$30:$F$773,6,FALSE)+HLOOKUP($DL$364,'[1]Сбытовая надбавка'!$F$5:$H$6,2,FALSE),2)+'[1]Иные услуги'!$C$6+HLOOKUP($DR$363,'[1]Услуги по передаче'!$G$5:$J$7,2,FALSE))</f>
        <v>4778.4400000000005</v>
      </c>
      <c r="CJ371" s="77"/>
      <c r="CK371" s="77"/>
      <c r="CL371" s="77"/>
      <c r="CM371" s="77"/>
      <c r="CN371" s="78"/>
      <c r="CO371" s="72">
        <f>IF($A371="-","-",ROUND(VLOOKUP($A371+ROUND(LEFT(CO$366,2)/24,5),'[1]ОАО "АТС"'!$A$30:$F$773,6,FALSE)+HLOOKUP($DL$364,'[1]Сбытовая надбавка'!$F$5:$H$6,2,FALSE),2)+'[1]Иные услуги'!$C$6+HLOOKUP($DR$363,'[1]Услуги по передаче'!$G$5:$J$7,2,FALSE))</f>
        <v>4778.1900000000005</v>
      </c>
      <c r="CP371" s="77"/>
      <c r="CQ371" s="77"/>
      <c r="CR371" s="77"/>
      <c r="CS371" s="77"/>
      <c r="CT371" s="78"/>
      <c r="CU371" s="72">
        <f>IF($A371="-","-",ROUND(VLOOKUP($A371+ROUND(LEFT(CU$366,2)/24,5),'[1]ОАО "АТС"'!$A$30:$F$773,6,FALSE)+HLOOKUP($DL$364,'[1]Сбытовая надбавка'!$F$5:$H$6,2,FALSE),2)+'[1]Иные услуги'!$C$6+HLOOKUP($DR$363,'[1]Услуги по передаче'!$G$5:$J$7,2,FALSE))</f>
        <v>4778.26</v>
      </c>
      <c r="CV371" s="77"/>
      <c r="CW371" s="77"/>
      <c r="CX371" s="77"/>
      <c r="CY371" s="77"/>
      <c r="CZ371" s="78"/>
      <c r="DA371" s="72">
        <f>IF($A371="-","-",ROUND(VLOOKUP($A371+ROUND(LEFT(DA$366,2)/24,5),'[1]ОАО "АТС"'!$A$30:$F$773,6,FALSE)+HLOOKUP($DL$364,'[1]Сбытовая надбавка'!$F$5:$H$6,2,FALSE),2)+'[1]Иные услуги'!$C$6+HLOOKUP($DR$363,'[1]Услуги по передаче'!$G$5:$J$7,2,FALSE))</f>
        <v>4778.6900000000005</v>
      </c>
      <c r="DB371" s="77"/>
      <c r="DC371" s="77"/>
      <c r="DD371" s="77"/>
      <c r="DE371" s="77"/>
      <c r="DF371" s="78"/>
      <c r="DG371" s="72">
        <f>IF($A371="-","-",ROUND(VLOOKUP($A371+ROUND(LEFT(DG$366,2)/24,5),'[1]ОАО "АТС"'!$A$30:$F$773,6,FALSE)+HLOOKUP($DL$364,'[1]Сбытовая надбавка'!$F$5:$H$6,2,FALSE),2)+'[1]Иные услуги'!$C$6+HLOOKUP($DR$363,'[1]Услуги по передаче'!$G$5:$J$7,2,FALSE))</f>
        <v>4802.25</v>
      </c>
      <c r="DH371" s="77"/>
      <c r="DI371" s="77"/>
      <c r="DJ371" s="77"/>
      <c r="DK371" s="77"/>
      <c r="DL371" s="78"/>
      <c r="DM371" s="72">
        <f>IF($A371="-","-",ROUND(VLOOKUP($A371+ROUND(LEFT(DM$366,2)/24,5),'[1]ОАО "АТС"'!$A$30:$F$773,6,FALSE)+HLOOKUP($DL$364,'[1]Сбытовая надбавка'!$F$5:$H$6,2,FALSE),2)+'[1]Иные услуги'!$C$6+HLOOKUP($DR$363,'[1]Услуги по передаче'!$G$5:$J$7,2,FALSE))</f>
        <v>4924.4400000000005</v>
      </c>
      <c r="DN371" s="77"/>
      <c r="DO371" s="77"/>
      <c r="DP371" s="77"/>
      <c r="DQ371" s="77"/>
      <c r="DR371" s="78"/>
      <c r="DS371" s="72">
        <f>IF($A371="-","-",ROUND(VLOOKUP($A371+ROUND(LEFT(DS$366,2)/24,5),'[1]ОАО "АТС"'!$A$30:$F$773,6,FALSE)+HLOOKUP($DL$364,'[1]Сбытовая надбавка'!$F$5:$H$6,2,FALSE),2)+'[1]Иные услуги'!$C$6+HLOOKUP($DR$363,'[1]Услуги по передаче'!$G$5:$J$7,2,FALSE))</f>
        <v>4936.82</v>
      </c>
      <c r="DT371" s="77"/>
      <c r="DU371" s="77"/>
      <c r="DV371" s="77"/>
      <c r="DW371" s="77"/>
      <c r="DX371" s="78"/>
      <c r="DY371" s="72">
        <f>IF($A371="-","-",ROUND(VLOOKUP($A371+ROUND(LEFT(DY$366,2)/24,5),'[1]ОАО "АТС"'!$A$30:$F$773,6,FALSE)+HLOOKUP($DL$364,'[1]Сбытовая надбавка'!$F$5:$H$6,2,FALSE),2)+'[1]Иные услуги'!$C$6+HLOOKUP($DR$363,'[1]Услуги по передаче'!$G$5:$J$7,2,FALSE))</f>
        <v>4871.8500000000004</v>
      </c>
      <c r="DZ371" s="77"/>
      <c r="EA371" s="77"/>
      <c r="EB371" s="77"/>
      <c r="EC371" s="77"/>
      <c r="ED371" s="78"/>
      <c r="EE371" s="72">
        <f>IF($A371="-","-",ROUND(VLOOKUP($A371+ROUND(LEFT(EE$366,2)/24,5),'[1]ОАО "АТС"'!$A$30:$F$773,6,FALSE)+HLOOKUP($DL$364,'[1]Сбытовая надбавка'!$F$5:$H$6,2,FALSE),2)+'[1]Иные услуги'!$C$6+HLOOKUP($DR$363,'[1]Услуги по передаче'!$G$5:$J$7,2,FALSE))</f>
        <v>4776.9800000000005</v>
      </c>
      <c r="EF371" s="77"/>
      <c r="EG371" s="77"/>
      <c r="EH371" s="77"/>
      <c r="EI371" s="77"/>
      <c r="EJ371" s="78"/>
      <c r="EK371" s="72">
        <f>IF($A371="-","-",ROUND(VLOOKUP($A371+ROUND(LEFT(EK$366,2)/24,5),'[1]ОАО "АТС"'!$A$30:$F$773,6,FALSE)+HLOOKUP($DL$364,'[1]Сбытовая надбавка'!$F$5:$H$6,2,FALSE),2)+'[1]Иные услуги'!$C$6+HLOOKUP($DR$363,'[1]Услуги по передаче'!$G$5:$J$7,2,FALSE))</f>
        <v>4989.26</v>
      </c>
      <c r="EL371" s="77"/>
      <c r="EM371" s="77"/>
      <c r="EN371" s="77"/>
      <c r="EO371" s="77"/>
      <c r="EP371" s="78"/>
      <c r="EQ371" s="72">
        <f>IF($A371="-","-",ROUND(VLOOKUP($A371+ROUND(LEFT(EQ$366,2)/24,5),'[1]ОАО "АТС"'!$A$30:$F$773,6,FALSE)+HLOOKUP($DL$364,'[1]Сбытовая надбавка'!$F$5:$H$6,2,FALSE),2)+'[1]Иные услуги'!$C$6+HLOOKUP($DR$363,'[1]Услуги по передаче'!$G$5:$J$7,2,FALSE))</f>
        <v>4876</v>
      </c>
      <c r="ER371" s="77"/>
      <c r="ES371" s="77"/>
      <c r="ET371" s="77"/>
      <c r="EU371" s="77"/>
      <c r="EV371" s="78"/>
    </row>
    <row r="372" spans="1:152" s="38" customFormat="1" ht="15.75" customHeight="1" x14ac:dyDescent="0.2">
      <c r="A372" s="69">
        <f>$A$120</f>
        <v>44991</v>
      </c>
      <c r="B372" s="70"/>
      <c r="C372" s="70"/>
      <c r="D372" s="70"/>
      <c r="E372" s="70"/>
      <c r="F372" s="70"/>
      <c r="G372" s="70"/>
      <c r="H372" s="71"/>
      <c r="I372" s="72">
        <f>IF($A372="-","-",ROUND(VLOOKUP($A372+ROUND(LEFT(I$366,1)/24,5),'[1]ОАО "АТС"'!$A$30:$F$773,6,FALSE)+HLOOKUP($DL$364,'[1]Сбытовая надбавка'!$F$5:$H$6,2,FALSE),2)+'[1]Иные услуги'!$C$6+HLOOKUP($DR$363,'[1]Услуги по передаче'!$G$5:$J$7,2,FALSE))</f>
        <v>4778.46</v>
      </c>
      <c r="J372" s="77"/>
      <c r="K372" s="77"/>
      <c r="L372" s="77"/>
      <c r="M372" s="77"/>
      <c r="N372" s="78"/>
      <c r="O372" s="72">
        <f>IF($A372="-","-",ROUND(VLOOKUP($A372+ROUND(LEFT(O$366,1)/24,5),'[1]ОАО "АТС"'!$A$30:$F$773,6,FALSE)+HLOOKUP($DL$364,'[1]Сбытовая надбавка'!$F$5:$H$6,2,FALSE),2)+'[1]Иные услуги'!$C$6+HLOOKUP($DR$363,'[1]Услуги по передаче'!$G$5:$J$7,2,FALSE))</f>
        <v>4778.8500000000004</v>
      </c>
      <c r="P372" s="77"/>
      <c r="Q372" s="77"/>
      <c r="R372" s="77"/>
      <c r="S372" s="77"/>
      <c r="T372" s="78"/>
      <c r="U372" s="72">
        <f>IF($A372="-","-",ROUND(VLOOKUP($A372+ROUND(LEFT(U$366,1)/24,5),'[1]ОАО "АТС"'!$A$30:$F$773,6,FALSE)+HLOOKUP($DL$364,'[1]Сбытовая надбавка'!$F$5:$H$6,2,FALSE),2)+'[1]Иные услуги'!$C$6+HLOOKUP($DR$363,'[1]Услуги по передаче'!$G$5:$J$7,2,FALSE))</f>
        <v>4779.01</v>
      </c>
      <c r="V372" s="77"/>
      <c r="W372" s="77"/>
      <c r="X372" s="77"/>
      <c r="Y372" s="77"/>
      <c r="Z372" s="78"/>
      <c r="AA372" s="72">
        <f>IF($A372="-","-",ROUND(VLOOKUP($A372+ROUND(LEFT(AA$366,1)/24,5),'[1]ОАО "АТС"'!$A$30:$F$773,6,FALSE)+HLOOKUP($DL$364,'[1]Сбытовая надбавка'!$F$5:$H$6,2,FALSE),2)+'[1]Иные услуги'!$C$6+HLOOKUP($DR$363,'[1]Услуги по передаче'!$G$5:$J$7,2,FALSE))</f>
        <v>4779</v>
      </c>
      <c r="AB372" s="77"/>
      <c r="AC372" s="77"/>
      <c r="AD372" s="77"/>
      <c r="AE372" s="77"/>
      <c r="AF372" s="78"/>
      <c r="AG372" s="72">
        <f>IF($A372="-","-",ROUND(VLOOKUP($A372+ROUND(LEFT(AG$366,1)/24,5),'[1]ОАО "АТС"'!$A$30:$F$773,6,FALSE)+HLOOKUP($DL$364,'[1]Сбытовая надбавка'!$F$5:$H$6,2,FALSE),2)+'[1]Иные услуги'!$C$6+HLOOKUP($DR$363,'[1]Услуги по передаче'!$G$5:$J$7,2,FALSE))</f>
        <v>4778.84</v>
      </c>
      <c r="AH372" s="77"/>
      <c r="AI372" s="77"/>
      <c r="AJ372" s="77"/>
      <c r="AK372" s="77"/>
      <c r="AL372" s="78"/>
      <c r="AM372" s="72">
        <f>IF($A372="-","-",ROUND(VLOOKUP($A372+ROUND(LEFT(AM$366,1)/24,5),'[1]ОАО "АТС"'!$A$30:$F$773,6,FALSE)+HLOOKUP($DL$364,'[1]Сбытовая надбавка'!$F$5:$H$6,2,FALSE),2)+'[1]Иные услуги'!$C$6+HLOOKUP($DR$363,'[1]Услуги по передаче'!$G$5:$J$7,2,FALSE))</f>
        <v>4778.6000000000004</v>
      </c>
      <c r="AN372" s="77"/>
      <c r="AO372" s="77"/>
      <c r="AP372" s="77"/>
      <c r="AQ372" s="77"/>
      <c r="AR372" s="78"/>
      <c r="AS372" s="72">
        <f>IF($A372="-","-",ROUND(VLOOKUP($A372+ROUND(LEFT(AS$366,1)/24,5),'[1]ОАО "АТС"'!$A$30:$F$773,6,FALSE)+HLOOKUP($DL$364,'[1]Сбытовая надбавка'!$F$5:$H$6,2,FALSE),2)+'[1]Иные услуги'!$C$6+HLOOKUP($DR$363,'[1]Услуги по передаче'!$G$5:$J$7,2,FALSE))</f>
        <v>4782.3900000000003</v>
      </c>
      <c r="AT372" s="77"/>
      <c r="AU372" s="77"/>
      <c r="AV372" s="77"/>
      <c r="AW372" s="77"/>
      <c r="AX372" s="78"/>
      <c r="AY372" s="72">
        <f>IF($A372="-","-",ROUND(VLOOKUP($A372+ROUND(LEFT(AY$366,1)/24,5),'[1]ОАО "АТС"'!$A$30:$F$773,6,FALSE)+HLOOKUP($DL$364,'[1]Сбытовая надбавка'!$F$5:$H$6,2,FALSE),2)+'[1]Иные услуги'!$C$6+HLOOKUP($DR$363,'[1]Услуги по передаче'!$G$5:$J$7,2,FALSE))</f>
        <v>4914.87</v>
      </c>
      <c r="AZ372" s="77"/>
      <c r="BA372" s="77"/>
      <c r="BB372" s="77"/>
      <c r="BC372" s="77"/>
      <c r="BD372" s="78"/>
      <c r="BE372" s="72">
        <f>IF($A372="-","-",ROUND(VLOOKUP($A372+ROUND(LEFT(BE$366,1)/24,5),'[1]ОАО "АТС"'!$A$30:$F$773,6,FALSE)+HLOOKUP($DL$364,'[1]Сбытовая надбавка'!$F$5:$H$6,2,FALSE),2)+'[1]Иные услуги'!$C$6+HLOOKUP($DR$363,'[1]Услуги по передаче'!$G$5:$J$7,2,FALSE))</f>
        <v>4778.4400000000005</v>
      </c>
      <c r="BF372" s="77"/>
      <c r="BG372" s="77"/>
      <c r="BH372" s="77"/>
      <c r="BI372" s="77"/>
      <c r="BJ372" s="78"/>
      <c r="BK372" s="72">
        <f>IF($A372="-","-",ROUND(VLOOKUP($A372+ROUND(LEFT(BK$366,1)/24,5),'[1]ОАО "АТС"'!$A$30:$F$773,6,FALSE)+HLOOKUP($DL$364,'[1]Сбытовая надбавка'!$F$5:$H$6,2,FALSE),2)+'[1]Иные услуги'!$C$6+HLOOKUP($DR$363,'[1]Услуги по передаче'!$G$5:$J$7,2,FALSE))</f>
        <v>4862.3999999999996</v>
      </c>
      <c r="BL372" s="77"/>
      <c r="BM372" s="77"/>
      <c r="BN372" s="77"/>
      <c r="BO372" s="77"/>
      <c r="BP372" s="78"/>
      <c r="BQ372" s="72">
        <f>IF($A372="-","-",ROUND(VLOOKUP($A372+ROUND(LEFT(BQ$366,2)/24,5),'[1]ОАО "АТС"'!$A$30:$F$773,6,FALSE)+HLOOKUP($DL$364,'[1]Сбытовая надбавка'!$F$5:$H$6,2,FALSE),2)+'[1]Иные услуги'!$C$6+HLOOKUP($DR$363,'[1]Услуги по передаче'!$G$5:$J$7,2,FALSE))</f>
        <v>4887.08</v>
      </c>
      <c r="BR372" s="77"/>
      <c r="BS372" s="77"/>
      <c r="BT372" s="77"/>
      <c r="BU372" s="77"/>
      <c r="BV372" s="78"/>
      <c r="BW372" s="72">
        <f>IF($A372="-","-",ROUND(VLOOKUP($A372+ROUND(LEFT(BW$366,2)/24,5),'[1]ОАО "АТС"'!$A$30:$F$773,6,FALSE)+HLOOKUP($DL$364,'[1]Сбытовая надбавка'!$F$5:$H$6,2,FALSE),2)+'[1]Иные услуги'!$C$6+HLOOKUP($DR$363,'[1]Услуги по передаче'!$G$5:$J$7,2,FALSE))</f>
        <v>4875.01</v>
      </c>
      <c r="BX372" s="77"/>
      <c r="BY372" s="77"/>
      <c r="BZ372" s="77"/>
      <c r="CA372" s="77"/>
      <c r="CB372" s="78"/>
      <c r="CC372" s="72">
        <f>IF($A372="-","-",ROUND(VLOOKUP($A372+ROUND(LEFT(CC$366,2)/24,5),'[1]ОАО "АТС"'!$A$30:$F$773,6,FALSE)+HLOOKUP($DL$364,'[1]Сбытовая надбавка'!$F$5:$H$6,2,FALSE),2)+'[1]Иные услуги'!$C$6+HLOOKUP($DR$363,'[1]Услуги по передаче'!$G$5:$J$7,2,FALSE))</f>
        <v>4834.24</v>
      </c>
      <c r="CD372" s="77"/>
      <c r="CE372" s="77"/>
      <c r="CF372" s="77"/>
      <c r="CG372" s="77"/>
      <c r="CH372" s="78"/>
      <c r="CI372" s="72">
        <f>IF($A372="-","-",ROUND(VLOOKUP($A372+ROUND(LEFT(CI$366,2)/24,5),'[1]ОАО "АТС"'!$A$30:$F$773,6,FALSE)+HLOOKUP($DL$364,'[1]Сбытовая надбавка'!$F$5:$H$6,2,FALSE),2)+'[1]Иные услуги'!$C$6+HLOOKUP($DR$363,'[1]Услуги по передаче'!$G$5:$J$7,2,FALSE))</f>
        <v>4829.88</v>
      </c>
      <c r="CJ372" s="77"/>
      <c r="CK372" s="77"/>
      <c r="CL372" s="77"/>
      <c r="CM372" s="77"/>
      <c r="CN372" s="78"/>
      <c r="CO372" s="72">
        <f>IF($A372="-","-",ROUND(VLOOKUP($A372+ROUND(LEFT(CO$366,2)/24,5),'[1]ОАО "АТС"'!$A$30:$F$773,6,FALSE)+HLOOKUP($DL$364,'[1]Сбытовая надбавка'!$F$5:$H$6,2,FALSE),2)+'[1]Иные услуги'!$C$6+HLOOKUP($DR$363,'[1]Услуги по передаче'!$G$5:$J$7,2,FALSE))</f>
        <v>4822.24</v>
      </c>
      <c r="CP372" s="77"/>
      <c r="CQ372" s="77"/>
      <c r="CR372" s="77"/>
      <c r="CS372" s="77"/>
      <c r="CT372" s="78"/>
      <c r="CU372" s="72">
        <f>IF($A372="-","-",ROUND(VLOOKUP($A372+ROUND(LEFT(CU$366,2)/24,5),'[1]ОАО "АТС"'!$A$30:$F$773,6,FALSE)+HLOOKUP($DL$364,'[1]Сбытовая надбавка'!$F$5:$H$6,2,FALSE),2)+'[1]Иные услуги'!$C$6+HLOOKUP($DR$363,'[1]Услуги по передаче'!$G$5:$J$7,2,FALSE))</f>
        <v>4829.21</v>
      </c>
      <c r="CV372" s="77"/>
      <c r="CW372" s="77"/>
      <c r="CX372" s="77"/>
      <c r="CY372" s="77"/>
      <c r="CZ372" s="78"/>
      <c r="DA372" s="72">
        <f>IF($A372="-","-",ROUND(VLOOKUP($A372+ROUND(LEFT(DA$366,2)/24,5),'[1]ОАО "АТС"'!$A$30:$F$773,6,FALSE)+HLOOKUP($DL$364,'[1]Сбытовая надбавка'!$F$5:$H$6,2,FALSE),2)+'[1]Иные услуги'!$C$6+HLOOKUP($DR$363,'[1]Услуги по передаче'!$G$5:$J$7,2,FALSE))</f>
        <v>4809.04</v>
      </c>
      <c r="DB372" s="77"/>
      <c r="DC372" s="77"/>
      <c r="DD372" s="77"/>
      <c r="DE372" s="77"/>
      <c r="DF372" s="78"/>
      <c r="DG372" s="72">
        <f>IF($A372="-","-",ROUND(VLOOKUP($A372+ROUND(LEFT(DG$366,2)/24,5),'[1]ОАО "АТС"'!$A$30:$F$773,6,FALSE)+HLOOKUP($DL$364,'[1]Сбытовая надбавка'!$F$5:$H$6,2,FALSE),2)+'[1]Иные услуги'!$C$6+HLOOKUP($DR$363,'[1]Услуги по передаче'!$G$5:$J$7,2,FALSE))</f>
        <v>4822.24</v>
      </c>
      <c r="DH372" s="77"/>
      <c r="DI372" s="77"/>
      <c r="DJ372" s="77"/>
      <c r="DK372" s="77"/>
      <c r="DL372" s="78"/>
      <c r="DM372" s="72">
        <f>IF($A372="-","-",ROUND(VLOOKUP($A372+ROUND(LEFT(DM$366,2)/24,5),'[1]ОАО "АТС"'!$A$30:$F$773,6,FALSE)+HLOOKUP($DL$364,'[1]Сбытовая надбавка'!$F$5:$H$6,2,FALSE),2)+'[1]Иные услуги'!$C$6+HLOOKUP($DR$363,'[1]Услуги по передаче'!$G$5:$J$7,2,FALSE))</f>
        <v>4887.2000000000007</v>
      </c>
      <c r="DN372" s="77"/>
      <c r="DO372" s="77"/>
      <c r="DP372" s="77"/>
      <c r="DQ372" s="77"/>
      <c r="DR372" s="78"/>
      <c r="DS372" s="72">
        <f>IF($A372="-","-",ROUND(VLOOKUP($A372+ROUND(LEFT(DS$366,2)/24,5),'[1]ОАО "АТС"'!$A$30:$F$773,6,FALSE)+HLOOKUP($DL$364,'[1]Сбытовая надбавка'!$F$5:$H$6,2,FALSE),2)+'[1]Иные услуги'!$C$6+HLOOKUP($DR$363,'[1]Услуги по передаче'!$G$5:$J$7,2,FALSE))</f>
        <v>4881.62</v>
      </c>
      <c r="DT372" s="77"/>
      <c r="DU372" s="77"/>
      <c r="DV372" s="77"/>
      <c r="DW372" s="77"/>
      <c r="DX372" s="78"/>
      <c r="DY372" s="72">
        <f>IF($A372="-","-",ROUND(VLOOKUP($A372+ROUND(LEFT(DY$366,2)/24,5),'[1]ОАО "АТС"'!$A$30:$F$773,6,FALSE)+HLOOKUP($DL$364,'[1]Сбытовая надбавка'!$F$5:$H$6,2,FALSE),2)+'[1]Иные услуги'!$C$6+HLOOKUP($DR$363,'[1]Услуги по передаче'!$G$5:$J$7,2,FALSE))</f>
        <v>4819.51</v>
      </c>
      <c r="DZ372" s="77"/>
      <c r="EA372" s="77"/>
      <c r="EB372" s="77"/>
      <c r="EC372" s="77"/>
      <c r="ED372" s="78"/>
      <c r="EE372" s="72">
        <f>IF($A372="-","-",ROUND(VLOOKUP($A372+ROUND(LEFT(EE$366,2)/24,5),'[1]ОАО "АТС"'!$A$30:$F$773,6,FALSE)+HLOOKUP($DL$364,'[1]Сбытовая надбавка'!$F$5:$H$6,2,FALSE),2)+'[1]Иные услуги'!$C$6+HLOOKUP($DR$363,'[1]Услуги по передаче'!$G$5:$J$7,2,FALSE))</f>
        <v>4776.82</v>
      </c>
      <c r="EF372" s="77"/>
      <c r="EG372" s="77"/>
      <c r="EH372" s="77"/>
      <c r="EI372" s="77"/>
      <c r="EJ372" s="78"/>
      <c r="EK372" s="72">
        <f>IF($A372="-","-",ROUND(VLOOKUP($A372+ROUND(LEFT(EK$366,2)/24,5),'[1]ОАО "АТС"'!$A$30:$F$773,6,FALSE)+HLOOKUP($DL$364,'[1]Сбытовая надбавка'!$F$5:$H$6,2,FALSE),2)+'[1]Иные услуги'!$C$6+HLOOKUP($DR$363,'[1]Услуги по передаче'!$G$5:$J$7,2,FALSE))</f>
        <v>4978.57</v>
      </c>
      <c r="EL372" s="77"/>
      <c r="EM372" s="77"/>
      <c r="EN372" s="77"/>
      <c r="EO372" s="77"/>
      <c r="EP372" s="78"/>
      <c r="EQ372" s="72">
        <f>IF($A372="-","-",ROUND(VLOOKUP($A372+ROUND(LEFT(EQ$366,2)/24,5),'[1]ОАО "АТС"'!$A$30:$F$773,6,FALSE)+HLOOKUP($DL$364,'[1]Сбытовая надбавка'!$F$5:$H$6,2,FALSE),2)+'[1]Иные услуги'!$C$6+HLOOKUP($DR$363,'[1]Услуги по передаче'!$G$5:$J$7,2,FALSE))</f>
        <v>4860.51</v>
      </c>
      <c r="ER372" s="77"/>
      <c r="ES372" s="77"/>
      <c r="ET372" s="77"/>
      <c r="EU372" s="77"/>
      <c r="EV372" s="78"/>
    </row>
    <row r="373" spans="1:152" s="38" customFormat="1" ht="15.75" customHeight="1" x14ac:dyDescent="0.2">
      <c r="A373" s="69">
        <f>$A$121</f>
        <v>44992</v>
      </c>
      <c r="B373" s="70"/>
      <c r="C373" s="70"/>
      <c r="D373" s="70"/>
      <c r="E373" s="70"/>
      <c r="F373" s="70"/>
      <c r="G373" s="70"/>
      <c r="H373" s="71"/>
      <c r="I373" s="72">
        <f>IF($A373="-","-",ROUND(VLOOKUP($A373+ROUND(LEFT(I$366,1)/24,5),'[1]ОАО "АТС"'!$A$30:$F$773,6,FALSE)+HLOOKUP($DL$364,'[1]Сбытовая надбавка'!$F$5:$H$6,2,FALSE),2)+'[1]Иные услуги'!$C$6+HLOOKUP($DR$363,'[1]Услуги по передаче'!$G$5:$J$7,2,FALSE))</f>
        <v>4778.5</v>
      </c>
      <c r="J373" s="77"/>
      <c r="K373" s="77"/>
      <c r="L373" s="77"/>
      <c r="M373" s="77"/>
      <c r="N373" s="78"/>
      <c r="O373" s="72">
        <f>IF($A373="-","-",ROUND(VLOOKUP($A373+ROUND(LEFT(O$366,1)/24,5),'[1]ОАО "АТС"'!$A$30:$F$773,6,FALSE)+HLOOKUP($DL$364,'[1]Сбытовая надбавка'!$F$5:$H$6,2,FALSE),2)+'[1]Иные услуги'!$C$6+HLOOKUP($DR$363,'[1]Услуги по передаче'!$G$5:$J$7,2,FALSE))</f>
        <v>4778.5300000000007</v>
      </c>
      <c r="P373" s="77"/>
      <c r="Q373" s="77"/>
      <c r="R373" s="77"/>
      <c r="S373" s="77"/>
      <c r="T373" s="78"/>
      <c r="U373" s="72">
        <f>IF($A373="-","-",ROUND(VLOOKUP($A373+ROUND(LEFT(U$366,1)/24,5),'[1]ОАО "АТС"'!$A$30:$F$773,6,FALSE)+HLOOKUP($DL$364,'[1]Сбытовая надбавка'!$F$5:$H$6,2,FALSE),2)+'[1]Иные услуги'!$C$6+HLOOKUP($DR$363,'[1]Услуги по передаче'!$G$5:$J$7,2,FALSE))</f>
        <v>4779.21</v>
      </c>
      <c r="V373" s="77"/>
      <c r="W373" s="77"/>
      <c r="X373" s="77"/>
      <c r="Y373" s="77"/>
      <c r="Z373" s="78"/>
      <c r="AA373" s="72">
        <f>IF($A373="-","-",ROUND(VLOOKUP($A373+ROUND(LEFT(AA$366,1)/24,5),'[1]ОАО "АТС"'!$A$30:$F$773,6,FALSE)+HLOOKUP($DL$364,'[1]Сбытовая надбавка'!$F$5:$H$6,2,FALSE),2)+'[1]Иные услуги'!$C$6+HLOOKUP($DR$363,'[1]Услуги по передаче'!$G$5:$J$7,2,FALSE))</f>
        <v>4779.1400000000003</v>
      </c>
      <c r="AB373" s="77"/>
      <c r="AC373" s="77"/>
      <c r="AD373" s="77"/>
      <c r="AE373" s="77"/>
      <c r="AF373" s="78"/>
      <c r="AG373" s="72">
        <f>IF($A373="-","-",ROUND(VLOOKUP($A373+ROUND(LEFT(AG$366,1)/24,5),'[1]ОАО "АТС"'!$A$30:$F$773,6,FALSE)+HLOOKUP($DL$364,'[1]Сбытовая надбавка'!$F$5:$H$6,2,FALSE),2)+'[1]Иные услуги'!$C$6+HLOOKUP($DR$363,'[1]Услуги по передаче'!$G$5:$J$7,2,FALSE))</f>
        <v>4779.09</v>
      </c>
      <c r="AH373" s="77"/>
      <c r="AI373" s="77"/>
      <c r="AJ373" s="77"/>
      <c r="AK373" s="77"/>
      <c r="AL373" s="78"/>
      <c r="AM373" s="72">
        <f>IF($A373="-","-",ROUND(VLOOKUP($A373+ROUND(LEFT(AM$366,1)/24,5),'[1]ОАО "АТС"'!$A$30:$F$773,6,FALSE)+HLOOKUP($DL$364,'[1]Сбытовая надбавка'!$F$5:$H$6,2,FALSE),2)+'[1]Иные услуги'!$C$6+HLOOKUP($DR$363,'[1]Услуги по передаче'!$G$5:$J$7,2,FALSE))</f>
        <v>4778.37</v>
      </c>
      <c r="AN373" s="77"/>
      <c r="AO373" s="77"/>
      <c r="AP373" s="77"/>
      <c r="AQ373" s="77"/>
      <c r="AR373" s="78"/>
      <c r="AS373" s="72">
        <f>IF($A373="-","-",ROUND(VLOOKUP($A373+ROUND(LEFT(AS$366,1)/24,5),'[1]ОАО "АТС"'!$A$30:$F$773,6,FALSE)+HLOOKUP($DL$364,'[1]Сбытовая надбавка'!$F$5:$H$6,2,FALSE),2)+'[1]Иные услуги'!$C$6+HLOOKUP($DR$363,'[1]Услуги по передаче'!$G$5:$J$7,2,FALSE))</f>
        <v>4777.38</v>
      </c>
      <c r="AT373" s="77"/>
      <c r="AU373" s="77"/>
      <c r="AV373" s="77"/>
      <c r="AW373" s="77"/>
      <c r="AX373" s="78"/>
      <c r="AY373" s="72">
        <f>IF($A373="-","-",ROUND(VLOOKUP($A373+ROUND(LEFT(AY$366,1)/24,5),'[1]ОАО "АТС"'!$A$30:$F$773,6,FALSE)+HLOOKUP($DL$364,'[1]Сбытовая надбавка'!$F$5:$H$6,2,FALSE),2)+'[1]Иные услуги'!$C$6+HLOOKUP($DR$363,'[1]Услуги по передаче'!$G$5:$J$7,2,FALSE))</f>
        <v>4906</v>
      </c>
      <c r="AZ373" s="77"/>
      <c r="BA373" s="77"/>
      <c r="BB373" s="77"/>
      <c r="BC373" s="77"/>
      <c r="BD373" s="78"/>
      <c r="BE373" s="72">
        <f>IF($A373="-","-",ROUND(VLOOKUP($A373+ROUND(LEFT(BE$366,1)/24,5),'[1]ОАО "АТС"'!$A$30:$F$773,6,FALSE)+HLOOKUP($DL$364,'[1]Сбытовая надбавка'!$F$5:$H$6,2,FALSE),2)+'[1]Иные услуги'!$C$6+HLOOKUP($DR$363,'[1]Услуги по передаче'!$G$5:$J$7,2,FALSE))</f>
        <v>4777.71</v>
      </c>
      <c r="BF373" s="77"/>
      <c r="BG373" s="77"/>
      <c r="BH373" s="77"/>
      <c r="BI373" s="77"/>
      <c r="BJ373" s="78"/>
      <c r="BK373" s="72">
        <f>IF($A373="-","-",ROUND(VLOOKUP($A373+ROUND(LEFT(BK$366,1)/24,5),'[1]ОАО "АТС"'!$A$30:$F$773,6,FALSE)+HLOOKUP($DL$364,'[1]Сбытовая надбавка'!$F$5:$H$6,2,FALSE),2)+'[1]Иные услуги'!$C$6+HLOOKUP($DR$363,'[1]Услуги по передаче'!$G$5:$J$7,2,FALSE))</f>
        <v>4852.42</v>
      </c>
      <c r="BL373" s="77"/>
      <c r="BM373" s="77"/>
      <c r="BN373" s="77"/>
      <c r="BO373" s="77"/>
      <c r="BP373" s="78"/>
      <c r="BQ373" s="72">
        <f>IF($A373="-","-",ROUND(VLOOKUP($A373+ROUND(LEFT(BQ$366,2)/24,5),'[1]ОАО "АТС"'!$A$30:$F$773,6,FALSE)+HLOOKUP($DL$364,'[1]Сбытовая надбавка'!$F$5:$H$6,2,FALSE),2)+'[1]Иные услуги'!$C$6+HLOOKUP($DR$363,'[1]Услуги по передаче'!$G$5:$J$7,2,FALSE))</f>
        <v>4875.8600000000006</v>
      </c>
      <c r="BR373" s="77"/>
      <c r="BS373" s="77"/>
      <c r="BT373" s="77"/>
      <c r="BU373" s="77"/>
      <c r="BV373" s="78"/>
      <c r="BW373" s="72">
        <f>IF($A373="-","-",ROUND(VLOOKUP($A373+ROUND(LEFT(BW$366,2)/24,5),'[1]ОАО "АТС"'!$A$30:$F$773,6,FALSE)+HLOOKUP($DL$364,'[1]Сбытовая надбавка'!$F$5:$H$6,2,FALSE),2)+'[1]Иные услуги'!$C$6+HLOOKUP($DR$363,'[1]Услуги по передаче'!$G$5:$J$7,2,FALSE))</f>
        <v>4870.29</v>
      </c>
      <c r="BX373" s="77"/>
      <c r="BY373" s="77"/>
      <c r="BZ373" s="77"/>
      <c r="CA373" s="77"/>
      <c r="CB373" s="78"/>
      <c r="CC373" s="72">
        <f>IF($A373="-","-",ROUND(VLOOKUP($A373+ROUND(LEFT(CC$366,2)/24,5),'[1]ОАО "АТС"'!$A$30:$F$773,6,FALSE)+HLOOKUP($DL$364,'[1]Сбытовая надбавка'!$F$5:$H$6,2,FALSE),2)+'[1]Иные услуги'!$C$6+HLOOKUP($DR$363,'[1]Услуги по передаче'!$G$5:$J$7,2,FALSE))</f>
        <v>4831.04</v>
      </c>
      <c r="CD373" s="77"/>
      <c r="CE373" s="77"/>
      <c r="CF373" s="77"/>
      <c r="CG373" s="77"/>
      <c r="CH373" s="78"/>
      <c r="CI373" s="72">
        <f>IF($A373="-","-",ROUND(VLOOKUP($A373+ROUND(LEFT(CI$366,2)/24,5),'[1]ОАО "АТС"'!$A$30:$F$773,6,FALSE)+HLOOKUP($DL$364,'[1]Сбытовая надбавка'!$F$5:$H$6,2,FALSE),2)+'[1]Иные услуги'!$C$6+HLOOKUP($DR$363,'[1]Услуги по передаче'!$G$5:$J$7,2,FALSE))</f>
        <v>4825.37</v>
      </c>
      <c r="CJ373" s="77"/>
      <c r="CK373" s="77"/>
      <c r="CL373" s="77"/>
      <c r="CM373" s="77"/>
      <c r="CN373" s="78"/>
      <c r="CO373" s="72">
        <f>IF($A373="-","-",ROUND(VLOOKUP($A373+ROUND(LEFT(CO$366,2)/24,5),'[1]ОАО "АТС"'!$A$30:$F$773,6,FALSE)+HLOOKUP($DL$364,'[1]Сбытовая надбавка'!$F$5:$H$6,2,FALSE),2)+'[1]Иные услуги'!$C$6+HLOOKUP($DR$363,'[1]Услуги по передаче'!$G$5:$J$7,2,FALSE))</f>
        <v>4815.66</v>
      </c>
      <c r="CP373" s="77"/>
      <c r="CQ373" s="77"/>
      <c r="CR373" s="77"/>
      <c r="CS373" s="77"/>
      <c r="CT373" s="78"/>
      <c r="CU373" s="72">
        <f>IF($A373="-","-",ROUND(VLOOKUP($A373+ROUND(LEFT(CU$366,2)/24,5),'[1]ОАО "АТС"'!$A$30:$F$773,6,FALSE)+HLOOKUP($DL$364,'[1]Сбытовая надбавка'!$F$5:$H$6,2,FALSE),2)+'[1]Иные услуги'!$C$6+HLOOKUP($DR$363,'[1]Услуги по передаче'!$G$5:$J$7,2,FALSE))</f>
        <v>4839.7700000000004</v>
      </c>
      <c r="CV373" s="77"/>
      <c r="CW373" s="77"/>
      <c r="CX373" s="77"/>
      <c r="CY373" s="77"/>
      <c r="CZ373" s="78"/>
      <c r="DA373" s="72">
        <f>IF($A373="-","-",ROUND(VLOOKUP($A373+ROUND(LEFT(DA$366,2)/24,5),'[1]ОАО "АТС"'!$A$30:$F$773,6,FALSE)+HLOOKUP($DL$364,'[1]Сбытовая надбавка'!$F$5:$H$6,2,FALSE),2)+'[1]Иные услуги'!$C$6+HLOOKUP($DR$363,'[1]Услуги по передаче'!$G$5:$J$7,2,FALSE))</f>
        <v>4803.0600000000004</v>
      </c>
      <c r="DB373" s="77"/>
      <c r="DC373" s="77"/>
      <c r="DD373" s="77"/>
      <c r="DE373" s="77"/>
      <c r="DF373" s="78"/>
      <c r="DG373" s="72">
        <f>IF($A373="-","-",ROUND(VLOOKUP($A373+ROUND(LEFT(DG$366,2)/24,5),'[1]ОАО "АТС"'!$A$30:$F$773,6,FALSE)+HLOOKUP($DL$364,'[1]Сбытовая надбавка'!$F$5:$H$6,2,FALSE),2)+'[1]Иные услуги'!$C$6+HLOOKUP($DR$363,'[1]Услуги по передаче'!$G$5:$J$7,2,FALSE))</f>
        <v>4814.24</v>
      </c>
      <c r="DH373" s="77"/>
      <c r="DI373" s="77"/>
      <c r="DJ373" s="77"/>
      <c r="DK373" s="77"/>
      <c r="DL373" s="78"/>
      <c r="DM373" s="72">
        <f>IF($A373="-","-",ROUND(VLOOKUP($A373+ROUND(LEFT(DM$366,2)/24,5),'[1]ОАО "АТС"'!$A$30:$F$773,6,FALSE)+HLOOKUP($DL$364,'[1]Сбытовая надбавка'!$F$5:$H$6,2,FALSE),2)+'[1]Иные услуги'!$C$6+HLOOKUP($DR$363,'[1]Услуги по передаче'!$G$5:$J$7,2,FALSE))</f>
        <v>4875.6100000000006</v>
      </c>
      <c r="DN373" s="77"/>
      <c r="DO373" s="77"/>
      <c r="DP373" s="77"/>
      <c r="DQ373" s="77"/>
      <c r="DR373" s="78"/>
      <c r="DS373" s="72">
        <f>IF($A373="-","-",ROUND(VLOOKUP($A373+ROUND(LEFT(DS$366,2)/24,5),'[1]ОАО "АТС"'!$A$30:$F$773,6,FALSE)+HLOOKUP($DL$364,'[1]Сбытовая надбавка'!$F$5:$H$6,2,FALSE),2)+'[1]Иные услуги'!$C$6+HLOOKUP($DR$363,'[1]Услуги по передаче'!$G$5:$J$7,2,FALSE))</f>
        <v>4875.5</v>
      </c>
      <c r="DT373" s="77"/>
      <c r="DU373" s="77"/>
      <c r="DV373" s="77"/>
      <c r="DW373" s="77"/>
      <c r="DX373" s="78"/>
      <c r="DY373" s="72">
        <f>IF($A373="-","-",ROUND(VLOOKUP($A373+ROUND(LEFT(DY$366,2)/24,5),'[1]ОАО "АТС"'!$A$30:$F$773,6,FALSE)+HLOOKUP($DL$364,'[1]Сбытовая надбавка'!$F$5:$H$6,2,FALSE),2)+'[1]Иные услуги'!$C$6+HLOOKUP($DR$363,'[1]Услуги по передаче'!$G$5:$J$7,2,FALSE))</f>
        <v>4828.93</v>
      </c>
      <c r="DZ373" s="77"/>
      <c r="EA373" s="77"/>
      <c r="EB373" s="77"/>
      <c r="EC373" s="77"/>
      <c r="ED373" s="78"/>
      <c r="EE373" s="72">
        <f>IF($A373="-","-",ROUND(VLOOKUP($A373+ROUND(LEFT(EE$366,2)/24,5),'[1]ОАО "АТС"'!$A$30:$F$773,6,FALSE)+HLOOKUP($DL$364,'[1]Сбытовая надбавка'!$F$5:$H$6,2,FALSE),2)+'[1]Иные услуги'!$C$6+HLOOKUP($DR$363,'[1]Услуги по передаче'!$G$5:$J$7,2,FALSE))</f>
        <v>4774.54</v>
      </c>
      <c r="EF373" s="77"/>
      <c r="EG373" s="77"/>
      <c r="EH373" s="77"/>
      <c r="EI373" s="77"/>
      <c r="EJ373" s="78"/>
      <c r="EK373" s="72">
        <f>IF($A373="-","-",ROUND(VLOOKUP($A373+ROUND(LEFT(EK$366,2)/24,5),'[1]ОАО "АТС"'!$A$30:$F$773,6,FALSE)+HLOOKUP($DL$364,'[1]Сбытовая надбавка'!$F$5:$H$6,2,FALSE),2)+'[1]Иные услуги'!$C$6+HLOOKUP($DR$363,'[1]Услуги по передаче'!$G$5:$J$7,2,FALSE))</f>
        <v>4976.74</v>
      </c>
      <c r="EL373" s="77"/>
      <c r="EM373" s="77"/>
      <c r="EN373" s="77"/>
      <c r="EO373" s="77"/>
      <c r="EP373" s="78"/>
      <c r="EQ373" s="72">
        <f>IF($A373="-","-",ROUND(VLOOKUP($A373+ROUND(LEFT(EQ$366,2)/24,5),'[1]ОАО "АТС"'!$A$30:$F$773,6,FALSE)+HLOOKUP($DL$364,'[1]Сбытовая надбавка'!$F$5:$H$6,2,FALSE),2)+'[1]Иные услуги'!$C$6+HLOOKUP($DR$363,'[1]Услуги по передаче'!$G$5:$J$7,2,FALSE))</f>
        <v>4854.33</v>
      </c>
      <c r="ER373" s="77"/>
      <c r="ES373" s="77"/>
      <c r="ET373" s="77"/>
      <c r="EU373" s="77"/>
      <c r="EV373" s="78"/>
    </row>
    <row r="374" spans="1:152" s="38" customFormat="1" ht="15.75" customHeight="1" x14ac:dyDescent="0.2">
      <c r="A374" s="69">
        <f>$A$122</f>
        <v>44993</v>
      </c>
      <c r="B374" s="70"/>
      <c r="C374" s="70"/>
      <c r="D374" s="70"/>
      <c r="E374" s="70"/>
      <c r="F374" s="70"/>
      <c r="G374" s="70"/>
      <c r="H374" s="71"/>
      <c r="I374" s="72">
        <f>IF($A374="-","-",ROUND(VLOOKUP($A374+ROUND(LEFT(I$366,1)/24,5),'[1]ОАО "АТС"'!$A$30:$F$773,6,FALSE)+HLOOKUP($DL$364,'[1]Сбытовая надбавка'!$F$5:$H$6,2,FALSE),2)+'[1]Иные услуги'!$C$6+HLOOKUP($DR$363,'[1]Услуги по передаче'!$G$5:$J$7,2,FALSE))</f>
        <v>4809.68</v>
      </c>
      <c r="J374" s="77"/>
      <c r="K374" s="77"/>
      <c r="L374" s="77"/>
      <c r="M374" s="77"/>
      <c r="N374" s="78"/>
      <c r="O374" s="72">
        <f>IF($A374="-","-",ROUND(VLOOKUP($A374+ROUND(LEFT(O$366,1)/24,5),'[1]ОАО "АТС"'!$A$30:$F$773,6,FALSE)+HLOOKUP($DL$364,'[1]Сбытовая надбавка'!$F$5:$H$6,2,FALSE),2)+'[1]Иные услуги'!$C$6+HLOOKUP($DR$363,'[1]Услуги по передаче'!$G$5:$J$7,2,FALSE))</f>
        <v>4778.74</v>
      </c>
      <c r="P374" s="77"/>
      <c r="Q374" s="77"/>
      <c r="R374" s="77"/>
      <c r="S374" s="77"/>
      <c r="T374" s="78"/>
      <c r="U374" s="72">
        <f>IF($A374="-","-",ROUND(VLOOKUP($A374+ROUND(LEFT(U$366,1)/24,5),'[1]ОАО "АТС"'!$A$30:$F$773,6,FALSE)+HLOOKUP($DL$364,'[1]Сбытовая надбавка'!$F$5:$H$6,2,FALSE),2)+'[1]Иные услуги'!$C$6+HLOOKUP($DR$363,'[1]Услуги по передаче'!$G$5:$J$7,2,FALSE))</f>
        <v>4779.42</v>
      </c>
      <c r="V374" s="77"/>
      <c r="W374" s="77"/>
      <c r="X374" s="77"/>
      <c r="Y374" s="77"/>
      <c r="Z374" s="78"/>
      <c r="AA374" s="72">
        <f>IF($A374="-","-",ROUND(VLOOKUP($A374+ROUND(LEFT(AA$366,1)/24,5),'[1]ОАО "АТС"'!$A$30:$F$773,6,FALSE)+HLOOKUP($DL$364,'[1]Сбытовая надбавка'!$F$5:$H$6,2,FALSE),2)+'[1]Иные услуги'!$C$6+HLOOKUP($DR$363,'[1]Услуги по передаче'!$G$5:$J$7,2,FALSE))</f>
        <v>4779.3500000000004</v>
      </c>
      <c r="AB374" s="77"/>
      <c r="AC374" s="77"/>
      <c r="AD374" s="77"/>
      <c r="AE374" s="77"/>
      <c r="AF374" s="78"/>
      <c r="AG374" s="72">
        <f>IF($A374="-","-",ROUND(VLOOKUP($A374+ROUND(LEFT(AG$366,1)/24,5),'[1]ОАО "АТС"'!$A$30:$F$773,6,FALSE)+HLOOKUP($DL$364,'[1]Сбытовая надбавка'!$F$5:$H$6,2,FALSE),2)+'[1]Иные услуги'!$C$6+HLOOKUP($DR$363,'[1]Услуги по передаче'!$G$5:$J$7,2,FALSE))</f>
        <v>4779.33</v>
      </c>
      <c r="AH374" s="77"/>
      <c r="AI374" s="77"/>
      <c r="AJ374" s="77"/>
      <c r="AK374" s="77"/>
      <c r="AL374" s="78"/>
      <c r="AM374" s="72">
        <f>IF($A374="-","-",ROUND(VLOOKUP($A374+ROUND(LEFT(AM$366,1)/24,5),'[1]ОАО "АТС"'!$A$30:$F$773,6,FALSE)+HLOOKUP($DL$364,'[1]Сбытовая надбавка'!$F$5:$H$6,2,FALSE),2)+'[1]Иные услуги'!$C$6+HLOOKUP($DR$363,'[1]Услуги по передаче'!$G$5:$J$7,2,FALSE))</f>
        <v>4779.0300000000007</v>
      </c>
      <c r="AN374" s="77"/>
      <c r="AO374" s="77"/>
      <c r="AP374" s="77"/>
      <c r="AQ374" s="77"/>
      <c r="AR374" s="78"/>
      <c r="AS374" s="72">
        <f>IF($A374="-","-",ROUND(VLOOKUP($A374+ROUND(LEFT(AS$366,1)/24,5),'[1]ОАО "АТС"'!$A$30:$F$773,6,FALSE)+HLOOKUP($DL$364,'[1]Сбытовая надбавка'!$F$5:$H$6,2,FALSE),2)+'[1]Иные услуги'!$C$6+HLOOKUP($DR$363,'[1]Услуги по передаче'!$G$5:$J$7,2,FALSE))</f>
        <v>4778.24</v>
      </c>
      <c r="AT374" s="77"/>
      <c r="AU374" s="77"/>
      <c r="AV374" s="77"/>
      <c r="AW374" s="77"/>
      <c r="AX374" s="78"/>
      <c r="AY374" s="72">
        <f>IF($A374="-","-",ROUND(VLOOKUP($A374+ROUND(LEFT(AY$366,1)/24,5),'[1]ОАО "АТС"'!$A$30:$F$773,6,FALSE)+HLOOKUP($DL$364,'[1]Сбытовая надбавка'!$F$5:$H$6,2,FALSE),2)+'[1]Иные услуги'!$C$6+HLOOKUP($DR$363,'[1]Услуги по передаче'!$G$5:$J$7,2,FALSE))</f>
        <v>4787.88</v>
      </c>
      <c r="AZ374" s="77"/>
      <c r="BA374" s="77"/>
      <c r="BB374" s="77"/>
      <c r="BC374" s="77"/>
      <c r="BD374" s="78"/>
      <c r="BE374" s="72">
        <f>IF($A374="-","-",ROUND(VLOOKUP($A374+ROUND(LEFT(BE$366,1)/24,5),'[1]ОАО "АТС"'!$A$30:$F$773,6,FALSE)+HLOOKUP($DL$364,'[1]Сбытовая надбавка'!$F$5:$H$6,2,FALSE),2)+'[1]Иные услуги'!$C$6+HLOOKUP($DR$363,'[1]Услуги по передаче'!$G$5:$J$7,2,FALSE))</f>
        <v>4778.1499999999996</v>
      </c>
      <c r="BF374" s="77"/>
      <c r="BG374" s="77"/>
      <c r="BH374" s="77"/>
      <c r="BI374" s="77"/>
      <c r="BJ374" s="78"/>
      <c r="BK374" s="72">
        <f>IF($A374="-","-",ROUND(VLOOKUP($A374+ROUND(LEFT(BK$366,1)/24,5),'[1]ОАО "АТС"'!$A$30:$F$773,6,FALSE)+HLOOKUP($DL$364,'[1]Сбытовая надбавка'!$F$5:$H$6,2,FALSE),2)+'[1]Иные услуги'!$C$6+HLOOKUP($DR$363,'[1]Услуги по передаче'!$G$5:$J$7,2,FALSE))</f>
        <v>4780</v>
      </c>
      <c r="BL374" s="77"/>
      <c r="BM374" s="77"/>
      <c r="BN374" s="77"/>
      <c r="BO374" s="77"/>
      <c r="BP374" s="78"/>
      <c r="BQ374" s="72">
        <f>IF($A374="-","-",ROUND(VLOOKUP($A374+ROUND(LEFT(BQ$366,2)/24,5),'[1]ОАО "АТС"'!$A$30:$F$773,6,FALSE)+HLOOKUP($DL$364,'[1]Сбытовая надбавка'!$F$5:$H$6,2,FALSE),2)+'[1]Иные услуги'!$C$6+HLOOKUP($DR$363,'[1]Услуги по передаче'!$G$5:$J$7,2,FALSE))</f>
        <v>4801.0200000000004</v>
      </c>
      <c r="BR374" s="77"/>
      <c r="BS374" s="77"/>
      <c r="BT374" s="77"/>
      <c r="BU374" s="77"/>
      <c r="BV374" s="78"/>
      <c r="BW374" s="72">
        <f>IF($A374="-","-",ROUND(VLOOKUP($A374+ROUND(LEFT(BW$366,2)/24,5),'[1]ОАО "АТС"'!$A$30:$F$773,6,FALSE)+HLOOKUP($DL$364,'[1]Сбытовая надбавка'!$F$5:$H$6,2,FALSE),2)+'[1]Иные услуги'!$C$6+HLOOKUP($DR$363,'[1]Услуги по передаче'!$G$5:$J$7,2,FALSE))</f>
        <v>4807.16</v>
      </c>
      <c r="BX374" s="77"/>
      <c r="BY374" s="77"/>
      <c r="BZ374" s="77"/>
      <c r="CA374" s="77"/>
      <c r="CB374" s="78"/>
      <c r="CC374" s="72">
        <f>IF($A374="-","-",ROUND(VLOOKUP($A374+ROUND(LEFT(CC$366,2)/24,5),'[1]ОАО "АТС"'!$A$30:$F$773,6,FALSE)+HLOOKUP($DL$364,'[1]Сбытовая надбавка'!$F$5:$H$6,2,FALSE),2)+'[1]Иные услуги'!$C$6+HLOOKUP($DR$363,'[1]Услуги по передаче'!$G$5:$J$7,2,FALSE))</f>
        <v>4780.25</v>
      </c>
      <c r="CD374" s="77"/>
      <c r="CE374" s="77"/>
      <c r="CF374" s="77"/>
      <c r="CG374" s="77"/>
      <c r="CH374" s="78"/>
      <c r="CI374" s="72">
        <f>IF($A374="-","-",ROUND(VLOOKUP($A374+ROUND(LEFT(CI$366,2)/24,5),'[1]ОАО "АТС"'!$A$30:$F$773,6,FALSE)+HLOOKUP($DL$364,'[1]Сбытовая надбавка'!$F$5:$H$6,2,FALSE),2)+'[1]Иные услуги'!$C$6+HLOOKUP($DR$363,'[1]Услуги по передаче'!$G$5:$J$7,2,FALSE))</f>
        <v>4780.6000000000004</v>
      </c>
      <c r="CJ374" s="77"/>
      <c r="CK374" s="77"/>
      <c r="CL374" s="77"/>
      <c r="CM374" s="77"/>
      <c r="CN374" s="78"/>
      <c r="CO374" s="72">
        <f>IF($A374="-","-",ROUND(VLOOKUP($A374+ROUND(LEFT(CO$366,2)/24,5),'[1]ОАО "АТС"'!$A$30:$F$773,6,FALSE)+HLOOKUP($DL$364,'[1]Сбытовая надбавка'!$F$5:$H$6,2,FALSE),2)+'[1]Иные услуги'!$C$6+HLOOKUP($DR$363,'[1]Услуги по передаче'!$G$5:$J$7,2,FALSE))</f>
        <v>4780.5200000000004</v>
      </c>
      <c r="CP374" s="77"/>
      <c r="CQ374" s="77"/>
      <c r="CR374" s="77"/>
      <c r="CS374" s="77"/>
      <c r="CT374" s="78"/>
      <c r="CU374" s="72">
        <f>IF($A374="-","-",ROUND(VLOOKUP($A374+ROUND(LEFT(CU$366,2)/24,5),'[1]ОАО "АТС"'!$A$30:$F$773,6,FALSE)+HLOOKUP($DL$364,'[1]Сбытовая надбавка'!$F$5:$H$6,2,FALSE),2)+'[1]Иные услуги'!$C$6+HLOOKUP($DR$363,'[1]Услуги по передаче'!$G$5:$J$7,2,FALSE))</f>
        <v>4797.08</v>
      </c>
      <c r="CV374" s="77"/>
      <c r="CW374" s="77"/>
      <c r="CX374" s="77"/>
      <c r="CY374" s="77"/>
      <c r="CZ374" s="78"/>
      <c r="DA374" s="72">
        <f>IF($A374="-","-",ROUND(VLOOKUP($A374+ROUND(LEFT(DA$366,2)/24,5),'[1]ОАО "АТС"'!$A$30:$F$773,6,FALSE)+HLOOKUP($DL$364,'[1]Сбытовая надбавка'!$F$5:$H$6,2,FALSE),2)+'[1]Иные услуги'!$C$6+HLOOKUP($DR$363,'[1]Услуги по передаче'!$G$5:$J$7,2,FALSE))</f>
        <v>4805.0300000000007</v>
      </c>
      <c r="DB374" s="77"/>
      <c r="DC374" s="77"/>
      <c r="DD374" s="77"/>
      <c r="DE374" s="77"/>
      <c r="DF374" s="78"/>
      <c r="DG374" s="72">
        <f>IF($A374="-","-",ROUND(VLOOKUP($A374+ROUND(LEFT(DG$366,2)/24,5),'[1]ОАО "АТС"'!$A$30:$F$773,6,FALSE)+HLOOKUP($DL$364,'[1]Сбытовая надбавка'!$F$5:$H$6,2,FALSE),2)+'[1]Иные услуги'!$C$6+HLOOKUP($DR$363,'[1]Услуги по передаче'!$G$5:$J$7,2,FALSE))</f>
        <v>4811.6100000000006</v>
      </c>
      <c r="DH374" s="77"/>
      <c r="DI374" s="77"/>
      <c r="DJ374" s="77"/>
      <c r="DK374" s="77"/>
      <c r="DL374" s="78"/>
      <c r="DM374" s="72">
        <f>IF($A374="-","-",ROUND(VLOOKUP($A374+ROUND(LEFT(DM$366,2)/24,5),'[1]ОАО "АТС"'!$A$30:$F$773,6,FALSE)+HLOOKUP($DL$364,'[1]Сбытовая надбавка'!$F$5:$H$6,2,FALSE),2)+'[1]Иные услуги'!$C$6+HLOOKUP($DR$363,'[1]Услуги по передаче'!$G$5:$J$7,2,FALSE))</f>
        <v>4889.75</v>
      </c>
      <c r="DN374" s="77"/>
      <c r="DO374" s="77"/>
      <c r="DP374" s="77"/>
      <c r="DQ374" s="77"/>
      <c r="DR374" s="78"/>
      <c r="DS374" s="72">
        <f>IF($A374="-","-",ROUND(VLOOKUP($A374+ROUND(LEFT(DS$366,2)/24,5),'[1]ОАО "АТС"'!$A$30:$F$773,6,FALSE)+HLOOKUP($DL$364,'[1]Сбытовая надбавка'!$F$5:$H$6,2,FALSE),2)+'[1]Иные услуги'!$C$6+HLOOKUP($DR$363,'[1]Услуги по передаче'!$G$5:$J$7,2,FALSE))</f>
        <v>4917.76</v>
      </c>
      <c r="DT374" s="77"/>
      <c r="DU374" s="77"/>
      <c r="DV374" s="77"/>
      <c r="DW374" s="77"/>
      <c r="DX374" s="78"/>
      <c r="DY374" s="72">
        <f>IF($A374="-","-",ROUND(VLOOKUP($A374+ROUND(LEFT(DY$366,2)/24,5),'[1]ОАО "АТС"'!$A$30:$F$773,6,FALSE)+HLOOKUP($DL$364,'[1]Сбытовая надбавка'!$F$5:$H$6,2,FALSE),2)+'[1]Иные услуги'!$C$6+HLOOKUP($DR$363,'[1]Услуги по передаче'!$G$5:$J$7,2,FALSE))</f>
        <v>4807.59</v>
      </c>
      <c r="DZ374" s="77"/>
      <c r="EA374" s="77"/>
      <c r="EB374" s="77"/>
      <c r="EC374" s="77"/>
      <c r="ED374" s="78"/>
      <c r="EE374" s="72">
        <f>IF($A374="-","-",ROUND(VLOOKUP($A374+ROUND(LEFT(EE$366,2)/24,5),'[1]ОАО "АТС"'!$A$30:$F$773,6,FALSE)+HLOOKUP($DL$364,'[1]Сбытовая надбавка'!$F$5:$H$6,2,FALSE),2)+'[1]Иные услуги'!$C$6+HLOOKUP($DR$363,'[1]Услуги по передаче'!$G$5:$J$7,2,FALSE))</f>
        <v>4776.1000000000004</v>
      </c>
      <c r="EF374" s="77"/>
      <c r="EG374" s="77"/>
      <c r="EH374" s="77"/>
      <c r="EI374" s="77"/>
      <c r="EJ374" s="78"/>
      <c r="EK374" s="72">
        <f>IF($A374="-","-",ROUND(VLOOKUP($A374+ROUND(LEFT(EK$366,2)/24,5),'[1]ОАО "АТС"'!$A$30:$F$773,6,FALSE)+HLOOKUP($DL$364,'[1]Сбытовая надбавка'!$F$5:$H$6,2,FALSE),2)+'[1]Иные услуги'!$C$6+HLOOKUP($DR$363,'[1]Услуги по передаче'!$G$5:$J$7,2,FALSE))</f>
        <v>4959.97</v>
      </c>
      <c r="EL374" s="77"/>
      <c r="EM374" s="77"/>
      <c r="EN374" s="77"/>
      <c r="EO374" s="77"/>
      <c r="EP374" s="78"/>
      <c r="EQ374" s="72">
        <f>IF($A374="-","-",ROUND(VLOOKUP($A374+ROUND(LEFT(EQ$366,2)/24,5),'[1]ОАО "АТС"'!$A$30:$F$773,6,FALSE)+HLOOKUP($DL$364,'[1]Сбытовая надбавка'!$F$5:$H$6,2,FALSE),2)+'[1]Иные услуги'!$C$6+HLOOKUP($DR$363,'[1]Услуги по передаче'!$G$5:$J$7,2,FALSE))</f>
        <v>4850.62</v>
      </c>
      <c r="ER374" s="77"/>
      <c r="ES374" s="77"/>
      <c r="ET374" s="77"/>
      <c r="EU374" s="77"/>
      <c r="EV374" s="78"/>
    </row>
    <row r="375" spans="1:152" s="38" customFormat="1" ht="15.75" customHeight="1" x14ac:dyDescent="0.2">
      <c r="A375" s="69">
        <f>$A$123</f>
        <v>44994</v>
      </c>
      <c r="B375" s="70"/>
      <c r="C375" s="70"/>
      <c r="D375" s="70"/>
      <c r="E375" s="70"/>
      <c r="F375" s="70"/>
      <c r="G375" s="70"/>
      <c r="H375" s="71"/>
      <c r="I375" s="72">
        <f>IF($A375="-","-",ROUND(VLOOKUP($A375+ROUND(LEFT(I$366,1)/24,5),'[1]ОАО "АТС"'!$A$30:$F$773,6,FALSE)+HLOOKUP($DL$364,'[1]Сбытовая надбавка'!$F$5:$H$6,2,FALSE),2)+'[1]Иные услуги'!$C$6+HLOOKUP($DR$363,'[1]Услуги по передаче'!$G$5:$J$7,2,FALSE))</f>
        <v>4783.1900000000005</v>
      </c>
      <c r="J375" s="77"/>
      <c r="K375" s="77"/>
      <c r="L375" s="77"/>
      <c r="M375" s="77"/>
      <c r="N375" s="78"/>
      <c r="O375" s="72">
        <f>IF($A375="-","-",ROUND(VLOOKUP($A375+ROUND(LEFT(O$366,1)/24,5),'[1]ОАО "АТС"'!$A$30:$F$773,6,FALSE)+HLOOKUP($DL$364,'[1]Сбытовая надбавка'!$F$5:$H$6,2,FALSE),2)+'[1]Иные услуги'!$C$6+HLOOKUP($DR$363,'[1]Услуги по передаче'!$G$5:$J$7,2,FALSE))</f>
        <v>4778.76</v>
      </c>
      <c r="P375" s="77"/>
      <c r="Q375" s="77"/>
      <c r="R375" s="77"/>
      <c r="S375" s="77"/>
      <c r="T375" s="78"/>
      <c r="U375" s="72">
        <f>IF($A375="-","-",ROUND(VLOOKUP($A375+ROUND(LEFT(U$366,1)/24,5),'[1]ОАО "АТС"'!$A$30:$F$773,6,FALSE)+HLOOKUP($DL$364,'[1]Сбытовая надбавка'!$F$5:$H$6,2,FALSE),2)+'[1]Иные услуги'!$C$6+HLOOKUP($DR$363,'[1]Услуги по передаче'!$G$5:$J$7,2,FALSE))</f>
        <v>4779.3999999999996</v>
      </c>
      <c r="V375" s="77"/>
      <c r="W375" s="77"/>
      <c r="X375" s="77"/>
      <c r="Y375" s="77"/>
      <c r="Z375" s="78"/>
      <c r="AA375" s="72">
        <f>IF($A375="-","-",ROUND(VLOOKUP($A375+ROUND(LEFT(AA$366,1)/24,5),'[1]ОАО "АТС"'!$A$30:$F$773,6,FALSE)+HLOOKUP($DL$364,'[1]Сбытовая надбавка'!$F$5:$H$6,2,FALSE),2)+'[1]Иные услуги'!$C$6+HLOOKUP($DR$363,'[1]Услуги по передаче'!$G$5:$J$7,2,FALSE))</f>
        <v>4779.3100000000004</v>
      </c>
      <c r="AB375" s="77"/>
      <c r="AC375" s="77"/>
      <c r="AD375" s="77"/>
      <c r="AE375" s="77"/>
      <c r="AF375" s="78"/>
      <c r="AG375" s="72">
        <f>IF($A375="-","-",ROUND(VLOOKUP($A375+ROUND(LEFT(AG$366,1)/24,5),'[1]ОАО "АТС"'!$A$30:$F$773,6,FALSE)+HLOOKUP($DL$364,'[1]Сбытовая надбавка'!$F$5:$H$6,2,FALSE),2)+'[1]Иные услуги'!$C$6+HLOOKUP($DR$363,'[1]Услуги по передаче'!$G$5:$J$7,2,FALSE))</f>
        <v>4779.24</v>
      </c>
      <c r="AH375" s="77"/>
      <c r="AI375" s="77"/>
      <c r="AJ375" s="77"/>
      <c r="AK375" s="77"/>
      <c r="AL375" s="78"/>
      <c r="AM375" s="72">
        <f>IF($A375="-","-",ROUND(VLOOKUP($A375+ROUND(LEFT(AM$366,1)/24,5),'[1]ОАО "АТС"'!$A$30:$F$773,6,FALSE)+HLOOKUP($DL$364,'[1]Сбытовая надбавка'!$F$5:$H$6,2,FALSE),2)+'[1]Иные услуги'!$C$6+HLOOKUP($DR$363,'[1]Услуги по передаче'!$G$5:$J$7,2,FALSE))</f>
        <v>4779.08</v>
      </c>
      <c r="AN375" s="77"/>
      <c r="AO375" s="77"/>
      <c r="AP375" s="77"/>
      <c r="AQ375" s="77"/>
      <c r="AR375" s="78"/>
      <c r="AS375" s="72">
        <f>IF($A375="-","-",ROUND(VLOOKUP($A375+ROUND(LEFT(AS$366,1)/24,5),'[1]ОАО "АТС"'!$A$30:$F$773,6,FALSE)+HLOOKUP($DL$364,'[1]Сбытовая надбавка'!$F$5:$H$6,2,FALSE),2)+'[1]Иные услуги'!$C$6+HLOOKUP($DR$363,'[1]Услуги по передаче'!$G$5:$J$7,2,FALSE))</f>
        <v>4797.4400000000005</v>
      </c>
      <c r="AT375" s="77"/>
      <c r="AU375" s="77"/>
      <c r="AV375" s="77"/>
      <c r="AW375" s="77"/>
      <c r="AX375" s="78"/>
      <c r="AY375" s="72">
        <f>IF($A375="-","-",ROUND(VLOOKUP($A375+ROUND(LEFT(AY$366,1)/24,5),'[1]ОАО "АТС"'!$A$30:$F$773,6,FALSE)+HLOOKUP($DL$364,'[1]Сбытовая надбавка'!$F$5:$H$6,2,FALSE),2)+'[1]Иные услуги'!$C$6+HLOOKUP($DR$363,'[1]Услуги по передаче'!$G$5:$J$7,2,FALSE))</f>
        <v>4857.6499999999996</v>
      </c>
      <c r="AZ375" s="77"/>
      <c r="BA375" s="77"/>
      <c r="BB375" s="77"/>
      <c r="BC375" s="77"/>
      <c r="BD375" s="78"/>
      <c r="BE375" s="72">
        <f>IF($A375="-","-",ROUND(VLOOKUP($A375+ROUND(LEFT(BE$366,1)/24,5),'[1]ОАО "АТС"'!$A$30:$F$773,6,FALSE)+HLOOKUP($DL$364,'[1]Сбытовая надбавка'!$F$5:$H$6,2,FALSE),2)+'[1]Иные услуги'!$C$6+HLOOKUP($DR$363,'[1]Услуги по передаче'!$G$5:$J$7,2,FALSE))</f>
        <v>4779.1100000000006</v>
      </c>
      <c r="BF375" s="77"/>
      <c r="BG375" s="77"/>
      <c r="BH375" s="77"/>
      <c r="BI375" s="77"/>
      <c r="BJ375" s="78"/>
      <c r="BK375" s="72">
        <f>IF($A375="-","-",ROUND(VLOOKUP($A375+ROUND(LEFT(BK$366,1)/24,5),'[1]ОАО "АТС"'!$A$30:$F$773,6,FALSE)+HLOOKUP($DL$364,'[1]Сбытовая надбавка'!$F$5:$H$6,2,FALSE),2)+'[1]Иные услуги'!$C$6+HLOOKUP($DR$363,'[1]Услуги по передаче'!$G$5:$J$7,2,FALSE))</f>
        <v>4816.5300000000007</v>
      </c>
      <c r="BL375" s="77"/>
      <c r="BM375" s="77"/>
      <c r="BN375" s="77"/>
      <c r="BO375" s="77"/>
      <c r="BP375" s="78"/>
      <c r="BQ375" s="72">
        <f>IF($A375="-","-",ROUND(VLOOKUP($A375+ROUND(LEFT(BQ$366,2)/24,5),'[1]ОАО "АТС"'!$A$30:$F$773,6,FALSE)+HLOOKUP($DL$364,'[1]Сбытовая надбавка'!$F$5:$H$6,2,FALSE),2)+'[1]Иные услуги'!$C$6+HLOOKUP($DR$363,'[1]Услуги по передаче'!$G$5:$J$7,2,FALSE))</f>
        <v>4844.8999999999996</v>
      </c>
      <c r="BR375" s="77"/>
      <c r="BS375" s="77"/>
      <c r="BT375" s="77"/>
      <c r="BU375" s="77"/>
      <c r="BV375" s="78"/>
      <c r="BW375" s="72">
        <f>IF($A375="-","-",ROUND(VLOOKUP($A375+ROUND(LEFT(BW$366,2)/24,5),'[1]ОАО "АТС"'!$A$30:$F$773,6,FALSE)+HLOOKUP($DL$364,'[1]Сбытовая надбавка'!$F$5:$H$6,2,FALSE),2)+'[1]Иные услуги'!$C$6+HLOOKUP($DR$363,'[1]Услуги по передаче'!$G$5:$J$7,2,FALSE))</f>
        <v>4838.13</v>
      </c>
      <c r="BX375" s="77"/>
      <c r="BY375" s="77"/>
      <c r="BZ375" s="77"/>
      <c r="CA375" s="77"/>
      <c r="CB375" s="78"/>
      <c r="CC375" s="72">
        <f>IF($A375="-","-",ROUND(VLOOKUP($A375+ROUND(LEFT(CC$366,2)/24,5),'[1]ОАО "АТС"'!$A$30:$F$773,6,FALSE)+HLOOKUP($DL$364,'[1]Сбытовая надбавка'!$F$5:$H$6,2,FALSE),2)+'[1]Иные услуги'!$C$6+HLOOKUP($DR$363,'[1]Услуги по передаче'!$G$5:$J$7,2,FALSE))</f>
        <v>4794.75</v>
      </c>
      <c r="CD375" s="77"/>
      <c r="CE375" s="77"/>
      <c r="CF375" s="77"/>
      <c r="CG375" s="77"/>
      <c r="CH375" s="78"/>
      <c r="CI375" s="72">
        <f>IF($A375="-","-",ROUND(VLOOKUP($A375+ROUND(LEFT(CI$366,2)/24,5),'[1]ОАО "АТС"'!$A$30:$F$773,6,FALSE)+HLOOKUP($DL$364,'[1]Сбытовая надбавка'!$F$5:$H$6,2,FALSE),2)+'[1]Иные услуги'!$C$6+HLOOKUP($DR$363,'[1]Услуги по передаче'!$G$5:$J$7,2,FALSE))</f>
        <v>4787.04</v>
      </c>
      <c r="CJ375" s="77"/>
      <c r="CK375" s="77"/>
      <c r="CL375" s="77"/>
      <c r="CM375" s="77"/>
      <c r="CN375" s="78"/>
      <c r="CO375" s="72">
        <f>IF($A375="-","-",ROUND(VLOOKUP($A375+ROUND(LEFT(CO$366,2)/24,5),'[1]ОАО "АТС"'!$A$30:$F$773,6,FALSE)+HLOOKUP($DL$364,'[1]Сбытовая надбавка'!$F$5:$H$6,2,FALSE),2)+'[1]Иные услуги'!$C$6+HLOOKUP($DR$363,'[1]Услуги по передаче'!$G$5:$J$7,2,FALSE))</f>
        <v>4795.2300000000005</v>
      </c>
      <c r="CP375" s="77"/>
      <c r="CQ375" s="77"/>
      <c r="CR375" s="77"/>
      <c r="CS375" s="77"/>
      <c r="CT375" s="78"/>
      <c r="CU375" s="72">
        <f>IF($A375="-","-",ROUND(VLOOKUP($A375+ROUND(LEFT(CU$366,2)/24,5),'[1]ОАО "АТС"'!$A$30:$F$773,6,FALSE)+HLOOKUP($DL$364,'[1]Сбытовая надбавка'!$F$5:$H$6,2,FALSE),2)+'[1]Иные услуги'!$C$6+HLOOKUP($DR$363,'[1]Услуги по передаче'!$G$5:$J$7,2,FALSE))</f>
        <v>4787.1499999999996</v>
      </c>
      <c r="CV375" s="77"/>
      <c r="CW375" s="77"/>
      <c r="CX375" s="77"/>
      <c r="CY375" s="77"/>
      <c r="CZ375" s="78"/>
      <c r="DA375" s="72">
        <f>IF($A375="-","-",ROUND(VLOOKUP($A375+ROUND(LEFT(DA$366,2)/24,5),'[1]ОАО "АТС"'!$A$30:$F$773,6,FALSE)+HLOOKUP($DL$364,'[1]Сбытовая надбавка'!$F$5:$H$6,2,FALSE),2)+'[1]Иные услуги'!$C$6+HLOOKUP($DR$363,'[1]Услуги по передаче'!$G$5:$J$7,2,FALSE))</f>
        <v>4779.6000000000004</v>
      </c>
      <c r="DB375" s="77"/>
      <c r="DC375" s="77"/>
      <c r="DD375" s="77"/>
      <c r="DE375" s="77"/>
      <c r="DF375" s="78"/>
      <c r="DG375" s="72">
        <f>IF($A375="-","-",ROUND(VLOOKUP($A375+ROUND(LEFT(DG$366,2)/24,5),'[1]ОАО "АТС"'!$A$30:$F$773,6,FALSE)+HLOOKUP($DL$364,'[1]Сбытовая надбавка'!$F$5:$H$6,2,FALSE),2)+'[1]Иные услуги'!$C$6+HLOOKUP($DR$363,'[1]Услуги по передаче'!$G$5:$J$7,2,FALSE))</f>
        <v>4807.34</v>
      </c>
      <c r="DH375" s="77"/>
      <c r="DI375" s="77"/>
      <c r="DJ375" s="77"/>
      <c r="DK375" s="77"/>
      <c r="DL375" s="78"/>
      <c r="DM375" s="72">
        <f>IF($A375="-","-",ROUND(VLOOKUP($A375+ROUND(LEFT(DM$366,2)/24,5),'[1]ОАО "АТС"'!$A$30:$F$773,6,FALSE)+HLOOKUP($DL$364,'[1]Сбытовая надбавка'!$F$5:$H$6,2,FALSE),2)+'[1]Иные услуги'!$C$6+HLOOKUP($DR$363,'[1]Услуги по передаче'!$G$5:$J$7,2,FALSE))</f>
        <v>4860.8600000000006</v>
      </c>
      <c r="DN375" s="77"/>
      <c r="DO375" s="77"/>
      <c r="DP375" s="77"/>
      <c r="DQ375" s="77"/>
      <c r="DR375" s="78"/>
      <c r="DS375" s="72">
        <f>IF($A375="-","-",ROUND(VLOOKUP($A375+ROUND(LEFT(DS$366,2)/24,5),'[1]ОАО "АТС"'!$A$30:$F$773,6,FALSE)+HLOOKUP($DL$364,'[1]Сбытовая надбавка'!$F$5:$H$6,2,FALSE),2)+'[1]Иные услуги'!$C$6+HLOOKUP($DR$363,'[1]Услуги по передаче'!$G$5:$J$7,2,FALSE))</f>
        <v>4860.67</v>
      </c>
      <c r="DT375" s="77"/>
      <c r="DU375" s="77"/>
      <c r="DV375" s="77"/>
      <c r="DW375" s="77"/>
      <c r="DX375" s="78"/>
      <c r="DY375" s="72">
        <f>IF($A375="-","-",ROUND(VLOOKUP($A375+ROUND(LEFT(DY$366,2)/24,5),'[1]ОАО "АТС"'!$A$30:$F$773,6,FALSE)+HLOOKUP($DL$364,'[1]Сбытовая надбавка'!$F$5:$H$6,2,FALSE),2)+'[1]Иные услуги'!$C$6+HLOOKUP($DR$363,'[1]Услуги по передаче'!$G$5:$J$7,2,FALSE))</f>
        <v>4810.3500000000004</v>
      </c>
      <c r="DZ375" s="77"/>
      <c r="EA375" s="77"/>
      <c r="EB375" s="77"/>
      <c r="EC375" s="77"/>
      <c r="ED375" s="78"/>
      <c r="EE375" s="72">
        <f>IF($A375="-","-",ROUND(VLOOKUP($A375+ROUND(LEFT(EE$366,2)/24,5),'[1]ОАО "АТС"'!$A$30:$F$773,6,FALSE)+HLOOKUP($DL$364,'[1]Сбытовая надбавка'!$F$5:$H$6,2,FALSE),2)+'[1]Иные услуги'!$C$6+HLOOKUP($DR$363,'[1]Услуги по передаче'!$G$5:$J$7,2,FALSE))</f>
        <v>4776.58</v>
      </c>
      <c r="EF375" s="77"/>
      <c r="EG375" s="77"/>
      <c r="EH375" s="77"/>
      <c r="EI375" s="77"/>
      <c r="EJ375" s="78"/>
      <c r="EK375" s="72">
        <f>IF($A375="-","-",ROUND(VLOOKUP($A375+ROUND(LEFT(EK$366,2)/24,5),'[1]ОАО "АТС"'!$A$30:$F$773,6,FALSE)+HLOOKUP($DL$364,'[1]Сбытовая надбавка'!$F$5:$H$6,2,FALSE),2)+'[1]Иные услуги'!$C$6+HLOOKUP($DR$363,'[1]Услуги по передаче'!$G$5:$J$7,2,FALSE))</f>
        <v>4978.3100000000004</v>
      </c>
      <c r="EL375" s="77"/>
      <c r="EM375" s="77"/>
      <c r="EN375" s="77"/>
      <c r="EO375" s="77"/>
      <c r="EP375" s="78"/>
      <c r="EQ375" s="72">
        <f>IF($A375="-","-",ROUND(VLOOKUP($A375+ROUND(LEFT(EQ$366,2)/24,5),'[1]ОАО "АТС"'!$A$30:$F$773,6,FALSE)+HLOOKUP($DL$364,'[1]Сбытовая надбавка'!$F$5:$H$6,2,FALSE),2)+'[1]Иные услуги'!$C$6+HLOOKUP($DR$363,'[1]Услуги по передаче'!$G$5:$J$7,2,FALSE))</f>
        <v>4848.84</v>
      </c>
      <c r="ER375" s="77"/>
      <c r="ES375" s="77"/>
      <c r="ET375" s="77"/>
      <c r="EU375" s="77"/>
      <c r="EV375" s="78"/>
    </row>
    <row r="376" spans="1:152" s="38" customFormat="1" ht="15.75" customHeight="1" x14ac:dyDescent="0.2">
      <c r="A376" s="69">
        <f>$A$124</f>
        <v>44995</v>
      </c>
      <c r="B376" s="70"/>
      <c r="C376" s="70"/>
      <c r="D376" s="70"/>
      <c r="E376" s="70"/>
      <c r="F376" s="70"/>
      <c r="G376" s="70"/>
      <c r="H376" s="71"/>
      <c r="I376" s="72">
        <f>IF($A376="-","-",ROUND(VLOOKUP($A376+ROUND(LEFT(I$366,1)/24,5),'[1]ОАО "АТС"'!$A$30:$F$773,6,FALSE)+HLOOKUP($DL$364,'[1]Сбытовая надбавка'!$F$5:$H$6,2,FALSE),2)+'[1]Иные услуги'!$C$6+HLOOKUP($DR$363,'[1]Услуги по передаче'!$G$5:$J$7,2,FALSE))</f>
        <v>4778.7300000000005</v>
      </c>
      <c r="J376" s="77"/>
      <c r="K376" s="77"/>
      <c r="L376" s="77"/>
      <c r="M376" s="77"/>
      <c r="N376" s="78"/>
      <c r="O376" s="72">
        <f>IF($A376="-","-",ROUND(VLOOKUP($A376+ROUND(LEFT(O$366,1)/24,5),'[1]ОАО "АТС"'!$A$30:$F$773,6,FALSE)+HLOOKUP($DL$364,'[1]Сбытовая надбавка'!$F$5:$H$6,2,FALSE),2)+'[1]Иные услуги'!$C$6+HLOOKUP($DR$363,'[1]Услуги по передаче'!$G$5:$J$7,2,FALSE))</f>
        <v>4778.76</v>
      </c>
      <c r="P376" s="77"/>
      <c r="Q376" s="77"/>
      <c r="R376" s="77"/>
      <c r="S376" s="77"/>
      <c r="T376" s="78"/>
      <c r="U376" s="72">
        <f>IF($A376="-","-",ROUND(VLOOKUP($A376+ROUND(LEFT(U$366,1)/24,5),'[1]ОАО "АТС"'!$A$30:$F$773,6,FALSE)+HLOOKUP($DL$364,'[1]Сбытовая надбавка'!$F$5:$H$6,2,FALSE),2)+'[1]Иные услуги'!$C$6+HLOOKUP($DR$363,'[1]Услуги по передаче'!$G$5:$J$7,2,FALSE))</f>
        <v>4779.3600000000006</v>
      </c>
      <c r="V376" s="77"/>
      <c r="W376" s="77"/>
      <c r="X376" s="77"/>
      <c r="Y376" s="77"/>
      <c r="Z376" s="78"/>
      <c r="AA376" s="72">
        <f>IF($A376="-","-",ROUND(VLOOKUP($A376+ROUND(LEFT(AA$366,1)/24,5),'[1]ОАО "АТС"'!$A$30:$F$773,6,FALSE)+HLOOKUP($DL$364,'[1]Сбытовая надбавка'!$F$5:$H$6,2,FALSE),2)+'[1]Иные услуги'!$C$6+HLOOKUP($DR$363,'[1]Услуги по передаче'!$G$5:$J$7,2,FALSE))</f>
        <v>4779.2700000000004</v>
      </c>
      <c r="AB376" s="77"/>
      <c r="AC376" s="77"/>
      <c r="AD376" s="77"/>
      <c r="AE376" s="77"/>
      <c r="AF376" s="78"/>
      <c r="AG376" s="72">
        <f>IF($A376="-","-",ROUND(VLOOKUP($A376+ROUND(LEFT(AG$366,1)/24,5),'[1]ОАО "АТС"'!$A$30:$F$773,6,FALSE)+HLOOKUP($DL$364,'[1]Сбытовая надбавка'!$F$5:$H$6,2,FALSE),2)+'[1]Иные услуги'!$C$6+HLOOKUP($DR$363,'[1]Услуги по передаче'!$G$5:$J$7,2,FALSE))</f>
        <v>4779.2000000000007</v>
      </c>
      <c r="AH376" s="77"/>
      <c r="AI376" s="77"/>
      <c r="AJ376" s="77"/>
      <c r="AK376" s="77"/>
      <c r="AL376" s="78"/>
      <c r="AM376" s="72">
        <f>IF($A376="-","-",ROUND(VLOOKUP($A376+ROUND(LEFT(AM$366,1)/24,5),'[1]ОАО "АТС"'!$A$30:$F$773,6,FALSE)+HLOOKUP($DL$364,'[1]Сбытовая надбавка'!$F$5:$H$6,2,FALSE),2)+'[1]Иные услуги'!$C$6+HLOOKUP($DR$363,'[1]Услуги по передаче'!$G$5:$J$7,2,FALSE))</f>
        <v>4778.75</v>
      </c>
      <c r="AN376" s="77"/>
      <c r="AO376" s="77"/>
      <c r="AP376" s="77"/>
      <c r="AQ376" s="77"/>
      <c r="AR376" s="78"/>
      <c r="AS376" s="72">
        <f>IF($A376="-","-",ROUND(VLOOKUP($A376+ROUND(LEFT(AS$366,1)/24,5),'[1]ОАО "АТС"'!$A$30:$F$773,6,FALSE)+HLOOKUP($DL$364,'[1]Сбытовая надбавка'!$F$5:$H$6,2,FALSE),2)+'[1]Иные услуги'!$C$6+HLOOKUP($DR$363,'[1]Услуги по передаче'!$G$5:$J$7,2,FALSE))</f>
        <v>4781.88</v>
      </c>
      <c r="AT376" s="77"/>
      <c r="AU376" s="77"/>
      <c r="AV376" s="77"/>
      <c r="AW376" s="77"/>
      <c r="AX376" s="78"/>
      <c r="AY376" s="72">
        <f>IF($A376="-","-",ROUND(VLOOKUP($A376+ROUND(LEFT(AY$366,1)/24,5),'[1]ОАО "АТС"'!$A$30:$F$773,6,FALSE)+HLOOKUP($DL$364,'[1]Сбытовая надбавка'!$F$5:$H$6,2,FALSE),2)+'[1]Иные услуги'!$C$6+HLOOKUP($DR$363,'[1]Услуги по передаче'!$G$5:$J$7,2,FALSE))</f>
        <v>4867.84</v>
      </c>
      <c r="AZ376" s="77"/>
      <c r="BA376" s="77"/>
      <c r="BB376" s="77"/>
      <c r="BC376" s="77"/>
      <c r="BD376" s="78"/>
      <c r="BE376" s="72">
        <f>IF($A376="-","-",ROUND(VLOOKUP($A376+ROUND(LEFT(BE$366,1)/24,5),'[1]ОАО "АТС"'!$A$30:$F$773,6,FALSE)+HLOOKUP($DL$364,'[1]Сбытовая надбавка'!$F$5:$H$6,2,FALSE),2)+'[1]Иные услуги'!$C$6+HLOOKUP($DR$363,'[1]Услуги по передаче'!$G$5:$J$7,2,FALSE))</f>
        <v>4779.2300000000005</v>
      </c>
      <c r="BF376" s="77"/>
      <c r="BG376" s="77"/>
      <c r="BH376" s="77"/>
      <c r="BI376" s="77"/>
      <c r="BJ376" s="78"/>
      <c r="BK376" s="72">
        <f>IF($A376="-","-",ROUND(VLOOKUP($A376+ROUND(LEFT(BK$366,1)/24,5),'[1]ОАО "АТС"'!$A$30:$F$773,6,FALSE)+HLOOKUP($DL$364,'[1]Сбытовая надбавка'!$F$5:$H$6,2,FALSE),2)+'[1]Иные услуги'!$C$6+HLOOKUP($DR$363,'[1]Услуги по передаче'!$G$5:$J$7,2,FALSE))</f>
        <v>4826.74</v>
      </c>
      <c r="BL376" s="77"/>
      <c r="BM376" s="77"/>
      <c r="BN376" s="77"/>
      <c r="BO376" s="77"/>
      <c r="BP376" s="78"/>
      <c r="BQ376" s="72">
        <f>IF($A376="-","-",ROUND(VLOOKUP($A376+ROUND(LEFT(BQ$366,2)/24,5),'[1]ОАО "АТС"'!$A$30:$F$773,6,FALSE)+HLOOKUP($DL$364,'[1]Сбытовая надбавка'!$F$5:$H$6,2,FALSE),2)+'[1]Иные услуги'!$C$6+HLOOKUP($DR$363,'[1]Услуги по передаче'!$G$5:$J$7,2,FALSE))</f>
        <v>4856.05</v>
      </c>
      <c r="BR376" s="77"/>
      <c r="BS376" s="77"/>
      <c r="BT376" s="77"/>
      <c r="BU376" s="77"/>
      <c r="BV376" s="78"/>
      <c r="BW376" s="72">
        <f>IF($A376="-","-",ROUND(VLOOKUP($A376+ROUND(LEFT(BW$366,2)/24,5),'[1]ОАО "АТС"'!$A$30:$F$773,6,FALSE)+HLOOKUP($DL$364,'[1]Сбытовая надбавка'!$F$5:$H$6,2,FALSE),2)+'[1]Иные услуги'!$C$6+HLOOKUP($DR$363,'[1]Услуги по передаче'!$G$5:$J$7,2,FALSE))</f>
        <v>4841.97</v>
      </c>
      <c r="BX376" s="77"/>
      <c r="BY376" s="77"/>
      <c r="BZ376" s="77"/>
      <c r="CA376" s="77"/>
      <c r="CB376" s="78"/>
      <c r="CC376" s="72">
        <f>IF($A376="-","-",ROUND(VLOOKUP($A376+ROUND(LEFT(CC$366,2)/24,5),'[1]ОАО "АТС"'!$A$30:$F$773,6,FALSE)+HLOOKUP($DL$364,'[1]Сбытовая надбавка'!$F$5:$H$6,2,FALSE),2)+'[1]Иные услуги'!$C$6+HLOOKUP($DR$363,'[1]Услуги по передаче'!$G$5:$J$7,2,FALSE))</f>
        <v>4801.6100000000006</v>
      </c>
      <c r="CD376" s="77"/>
      <c r="CE376" s="77"/>
      <c r="CF376" s="77"/>
      <c r="CG376" s="77"/>
      <c r="CH376" s="78"/>
      <c r="CI376" s="72">
        <f>IF($A376="-","-",ROUND(VLOOKUP($A376+ROUND(LEFT(CI$366,2)/24,5),'[1]ОАО "АТС"'!$A$30:$F$773,6,FALSE)+HLOOKUP($DL$364,'[1]Сбытовая надбавка'!$F$5:$H$6,2,FALSE),2)+'[1]Иные услуги'!$C$6+HLOOKUP($DR$363,'[1]Услуги по передаче'!$G$5:$J$7,2,FALSE))</f>
        <v>4794.75</v>
      </c>
      <c r="CJ376" s="77"/>
      <c r="CK376" s="77"/>
      <c r="CL376" s="77"/>
      <c r="CM376" s="77"/>
      <c r="CN376" s="78"/>
      <c r="CO376" s="72">
        <f>IF($A376="-","-",ROUND(VLOOKUP($A376+ROUND(LEFT(CO$366,2)/24,5),'[1]ОАО "АТС"'!$A$30:$F$773,6,FALSE)+HLOOKUP($DL$364,'[1]Сбытовая надбавка'!$F$5:$H$6,2,FALSE),2)+'[1]Иные услуги'!$C$6+HLOOKUP($DR$363,'[1]Услуги по передаче'!$G$5:$J$7,2,FALSE))</f>
        <v>4801.92</v>
      </c>
      <c r="CP376" s="77"/>
      <c r="CQ376" s="77"/>
      <c r="CR376" s="77"/>
      <c r="CS376" s="77"/>
      <c r="CT376" s="78"/>
      <c r="CU376" s="72">
        <f>IF($A376="-","-",ROUND(VLOOKUP($A376+ROUND(LEFT(CU$366,2)/24,5),'[1]ОАО "АТС"'!$A$30:$F$773,6,FALSE)+HLOOKUP($DL$364,'[1]Сбытовая надбавка'!$F$5:$H$6,2,FALSE),2)+'[1]Иные услуги'!$C$6+HLOOKUP($DR$363,'[1]Услуги по передаче'!$G$5:$J$7,2,FALSE))</f>
        <v>4794.6900000000005</v>
      </c>
      <c r="CV376" s="77"/>
      <c r="CW376" s="77"/>
      <c r="CX376" s="77"/>
      <c r="CY376" s="77"/>
      <c r="CZ376" s="78"/>
      <c r="DA376" s="72">
        <f>IF($A376="-","-",ROUND(VLOOKUP($A376+ROUND(LEFT(DA$366,2)/24,5),'[1]ОАО "АТС"'!$A$30:$F$773,6,FALSE)+HLOOKUP($DL$364,'[1]Сбытовая надбавка'!$F$5:$H$6,2,FALSE),2)+'[1]Иные услуги'!$C$6+HLOOKUP($DR$363,'[1]Услуги по передаче'!$G$5:$J$7,2,FALSE))</f>
        <v>4779.79</v>
      </c>
      <c r="DB376" s="77"/>
      <c r="DC376" s="77"/>
      <c r="DD376" s="77"/>
      <c r="DE376" s="77"/>
      <c r="DF376" s="78"/>
      <c r="DG376" s="72">
        <f>IF($A376="-","-",ROUND(VLOOKUP($A376+ROUND(LEFT(DG$366,2)/24,5),'[1]ОАО "АТС"'!$A$30:$F$773,6,FALSE)+HLOOKUP($DL$364,'[1]Сбытовая надбавка'!$F$5:$H$6,2,FALSE),2)+'[1]Иные услуги'!$C$6+HLOOKUP($DR$363,'[1]Услуги по передаче'!$G$5:$J$7,2,FALSE))</f>
        <v>4813.83</v>
      </c>
      <c r="DH376" s="77"/>
      <c r="DI376" s="77"/>
      <c r="DJ376" s="77"/>
      <c r="DK376" s="77"/>
      <c r="DL376" s="78"/>
      <c r="DM376" s="72">
        <f>IF($A376="-","-",ROUND(VLOOKUP($A376+ROUND(LEFT(DM$366,2)/24,5),'[1]ОАО "АТС"'!$A$30:$F$773,6,FALSE)+HLOOKUP($DL$364,'[1]Сбытовая надбавка'!$F$5:$H$6,2,FALSE),2)+'[1]Иные услуги'!$C$6+HLOOKUP($DR$363,'[1]Услуги по передаче'!$G$5:$J$7,2,FALSE))</f>
        <v>4864.84</v>
      </c>
      <c r="DN376" s="77"/>
      <c r="DO376" s="77"/>
      <c r="DP376" s="77"/>
      <c r="DQ376" s="77"/>
      <c r="DR376" s="78"/>
      <c r="DS376" s="72">
        <f>IF($A376="-","-",ROUND(VLOOKUP($A376+ROUND(LEFT(DS$366,2)/24,5),'[1]ОАО "АТС"'!$A$30:$F$773,6,FALSE)+HLOOKUP($DL$364,'[1]Сбытовая надбавка'!$F$5:$H$6,2,FALSE),2)+'[1]Иные услуги'!$C$6+HLOOKUP($DR$363,'[1]Услуги по передаче'!$G$5:$J$7,2,FALSE))</f>
        <v>4860.22</v>
      </c>
      <c r="DT376" s="77"/>
      <c r="DU376" s="77"/>
      <c r="DV376" s="77"/>
      <c r="DW376" s="77"/>
      <c r="DX376" s="78"/>
      <c r="DY376" s="72">
        <f>IF($A376="-","-",ROUND(VLOOKUP($A376+ROUND(LEFT(DY$366,2)/24,5),'[1]ОАО "АТС"'!$A$30:$F$773,6,FALSE)+HLOOKUP($DL$364,'[1]Сбытовая надбавка'!$F$5:$H$6,2,FALSE),2)+'[1]Иные услуги'!$C$6+HLOOKUP($DR$363,'[1]Услуги по передаче'!$G$5:$J$7,2,FALSE))</f>
        <v>4815.9800000000005</v>
      </c>
      <c r="DZ376" s="77"/>
      <c r="EA376" s="77"/>
      <c r="EB376" s="77"/>
      <c r="EC376" s="77"/>
      <c r="ED376" s="78"/>
      <c r="EE376" s="72">
        <f>IF($A376="-","-",ROUND(VLOOKUP($A376+ROUND(LEFT(EE$366,2)/24,5),'[1]ОАО "АТС"'!$A$30:$F$773,6,FALSE)+HLOOKUP($DL$364,'[1]Сбытовая надбавка'!$F$5:$H$6,2,FALSE),2)+'[1]Иные услуги'!$C$6+HLOOKUP($DR$363,'[1]Услуги по передаче'!$G$5:$J$7,2,FALSE))</f>
        <v>4777.51</v>
      </c>
      <c r="EF376" s="77"/>
      <c r="EG376" s="77"/>
      <c r="EH376" s="77"/>
      <c r="EI376" s="77"/>
      <c r="EJ376" s="78"/>
      <c r="EK376" s="72">
        <f>IF($A376="-","-",ROUND(VLOOKUP($A376+ROUND(LEFT(EK$366,2)/24,5),'[1]ОАО "АТС"'!$A$30:$F$773,6,FALSE)+HLOOKUP($DL$364,'[1]Сбытовая надбавка'!$F$5:$H$6,2,FALSE),2)+'[1]Иные услуги'!$C$6+HLOOKUP($DR$363,'[1]Услуги по передаче'!$G$5:$J$7,2,FALSE))</f>
        <v>4956.37</v>
      </c>
      <c r="EL376" s="77"/>
      <c r="EM376" s="77"/>
      <c r="EN376" s="77"/>
      <c r="EO376" s="77"/>
      <c r="EP376" s="78"/>
      <c r="EQ376" s="72">
        <f>IF($A376="-","-",ROUND(VLOOKUP($A376+ROUND(LEFT(EQ$366,2)/24,5),'[1]ОАО "АТС"'!$A$30:$F$773,6,FALSE)+HLOOKUP($DL$364,'[1]Сбытовая надбавка'!$F$5:$H$6,2,FALSE),2)+'[1]Иные услуги'!$C$6+HLOOKUP($DR$363,'[1]Услуги по передаче'!$G$5:$J$7,2,FALSE))</f>
        <v>4852.24</v>
      </c>
      <c r="ER376" s="77"/>
      <c r="ES376" s="77"/>
      <c r="ET376" s="77"/>
      <c r="EU376" s="77"/>
      <c r="EV376" s="78"/>
    </row>
    <row r="377" spans="1:152" s="38" customFormat="1" ht="15.75" customHeight="1" x14ac:dyDescent="0.2">
      <c r="A377" s="69">
        <f>$A$125</f>
        <v>44996</v>
      </c>
      <c r="B377" s="70"/>
      <c r="C377" s="70"/>
      <c r="D377" s="70"/>
      <c r="E377" s="70"/>
      <c r="F377" s="70"/>
      <c r="G377" s="70"/>
      <c r="H377" s="71"/>
      <c r="I377" s="72">
        <f>IF($A377="-","-",ROUND(VLOOKUP($A377+ROUND(LEFT(I$366,1)/24,5),'[1]ОАО "АТС"'!$A$30:$F$773,6,FALSE)+HLOOKUP($DL$364,'[1]Сбытовая надбавка'!$F$5:$H$6,2,FALSE),2)+'[1]Иные услуги'!$C$6+HLOOKUP($DR$363,'[1]Услуги по передаче'!$G$5:$J$7,2,FALSE))</f>
        <v>4778.87</v>
      </c>
      <c r="J377" s="77"/>
      <c r="K377" s="77"/>
      <c r="L377" s="77"/>
      <c r="M377" s="77"/>
      <c r="N377" s="78"/>
      <c r="O377" s="72">
        <f>IF($A377="-","-",ROUND(VLOOKUP($A377+ROUND(LEFT(O$366,1)/24,5),'[1]ОАО "АТС"'!$A$30:$F$773,6,FALSE)+HLOOKUP($DL$364,'[1]Сбытовая надбавка'!$F$5:$H$6,2,FALSE),2)+'[1]Иные услуги'!$C$6+HLOOKUP($DR$363,'[1]Услуги по передаче'!$G$5:$J$7,2,FALSE))</f>
        <v>4779</v>
      </c>
      <c r="P377" s="77"/>
      <c r="Q377" s="77"/>
      <c r="R377" s="77"/>
      <c r="S377" s="77"/>
      <c r="T377" s="78"/>
      <c r="U377" s="72">
        <f>IF($A377="-","-",ROUND(VLOOKUP($A377+ROUND(LEFT(U$366,1)/24,5),'[1]ОАО "АТС"'!$A$30:$F$773,6,FALSE)+HLOOKUP($DL$364,'[1]Сбытовая надбавка'!$F$5:$H$6,2,FALSE),2)+'[1]Иные услуги'!$C$6+HLOOKUP($DR$363,'[1]Услуги по передаче'!$G$5:$J$7,2,FALSE))</f>
        <v>4779.2300000000005</v>
      </c>
      <c r="V377" s="77"/>
      <c r="W377" s="77"/>
      <c r="X377" s="77"/>
      <c r="Y377" s="77"/>
      <c r="Z377" s="78"/>
      <c r="AA377" s="72">
        <f>IF($A377="-","-",ROUND(VLOOKUP($A377+ROUND(LEFT(AA$366,1)/24,5),'[1]ОАО "АТС"'!$A$30:$F$773,6,FALSE)+HLOOKUP($DL$364,'[1]Сбытовая надбавка'!$F$5:$H$6,2,FALSE),2)+'[1]Иные услуги'!$C$6+HLOOKUP($DR$363,'[1]Услуги по передаче'!$G$5:$J$7,2,FALSE))</f>
        <v>4779.26</v>
      </c>
      <c r="AB377" s="77"/>
      <c r="AC377" s="77"/>
      <c r="AD377" s="77"/>
      <c r="AE377" s="77"/>
      <c r="AF377" s="78"/>
      <c r="AG377" s="72">
        <f>IF($A377="-","-",ROUND(VLOOKUP($A377+ROUND(LEFT(AG$366,1)/24,5),'[1]ОАО "АТС"'!$A$30:$F$773,6,FALSE)+HLOOKUP($DL$364,'[1]Сбытовая надбавка'!$F$5:$H$6,2,FALSE),2)+'[1]Иные услуги'!$C$6+HLOOKUP($DR$363,'[1]Услуги по передаче'!$G$5:$J$7,2,FALSE))</f>
        <v>4779.1400000000003</v>
      </c>
      <c r="AH377" s="77"/>
      <c r="AI377" s="77"/>
      <c r="AJ377" s="77"/>
      <c r="AK377" s="77"/>
      <c r="AL377" s="78"/>
      <c r="AM377" s="72">
        <f>IF($A377="-","-",ROUND(VLOOKUP($A377+ROUND(LEFT(AM$366,1)/24,5),'[1]ОАО "АТС"'!$A$30:$F$773,6,FALSE)+HLOOKUP($DL$364,'[1]Сбытовая надбавка'!$F$5:$H$6,2,FALSE),2)+'[1]Иные услуги'!$C$6+HLOOKUP($DR$363,'[1]Услуги по передаче'!$G$5:$J$7,2,FALSE))</f>
        <v>4778.96</v>
      </c>
      <c r="AN377" s="77"/>
      <c r="AO377" s="77"/>
      <c r="AP377" s="77"/>
      <c r="AQ377" s="77"/>
      <c r="AR377" s="78"/>
      <c r="AS377" s="72">
        <f>IF($A377="-","-",ROUND(VLOOKUP($A377+ROUND(LEFT(AS$366,1)/24,5),'[1]ОАО "АТС"'!$A$30:$F$773,6,FALSE)+HLOOKUP($DL$364,'[1]Сбытовая надбавка'!$F$5:$H$6,2,FALSE),2)+'[1]Иные услуги'!$C$6+HLOOKUP($DR$363,'[1]Услуги по передаче'!$G$5:$J$7,2,FALSE))</f>
        <v>4778.26</v>
      </c>
      <c r="AT377" s="77"/>
      <c r="AU377" s="77"/>
      <c r="AV377" s="77"/>
      <c r="AW377" s="77"/>
      <c r="AX377" s="78"/>
      <c r="AY377" s="72">
        <f>IF($A377="-","-",ROUND(VLOOKUP($A377+ROUND(LEFT(AY$366,1)/24,5),'[1]ОАО "АТС"'!$A$30:$F$773,6,FALSE)+HLOOKUP($DL$364,'[1]Сбытовая надбавка'!$F$5:$H$6,2,FALSE),2)+'[1]Иные услуги'!$C$6+HLOOKUP($DR$363,'[1]Услуги по передаче'!$G$5:$J$7,2,FALSE))</f>
        <v>4778.25</v>
      </c>
      <c r="AZ377" s="77"/>
      <c r="BA377" s="77"/>
      <c r="BB377" s="77"/>
      <c r="BC377" s="77"/>
      <c r="BD377" s="78"/>
      <c r="BE377" s="72">
        <f>IF($A377="-","-",ROUND(VLOOKUP($A377+ROUND(LEFT(BE$366,1)/24,5),'[1]ОАО "АТС"'!$A$30:$F$773,6,FALSE)+HLOOKUP($DL$364,'[1]Сбытовая надбавка'!$F$5:$H$6,2,FALSE),2)+'[1]Иные услуги'!$C$6+HLOOKUP($DR$363,'[1]Услуги по передаче'!$G$5:$J$7,2,FALSE))</f>
        <v>4779.5200000000004</v>
      </c>
      <c r="BF377" s="77"/>
      <c r="BG377" s="77"/>
      <c r="BH377" s="77"/>
      <c r="BI377" s="77"/>
      <c r="BJ377" s="78"/>
      <c r="BK377" s="72">
        <f>IF($A377="-","-",ROUND(VLOOKUP($A377+ROUND(LEFT(BK$366,1)/24,5),'[1]ОАО "АТС"'!$A$30:$F$773,6,FALSE)+HLOOKUP($DL$364,'[1]Сбытовая надбавка'!$F$5:$H$6,2,FALSE),2)+'[1]Иные услуги'!$C$6+HLOOKUP($DR$363,'[1]Услуги по передаче'!$G$5:$J$7,2,FALSE))</f>
        <v>4779.59</v>
      </c>
      <c r="BL377" s="77"/>
      <c r="BM377" s="77"/>
      <c r="BN377" s="77"/>
      <c r="BO377" s="77"/>
      <c r="BP377" s="78"/>
      <c r="BQ377" s="72">
        <f>IF($A377="-","-",ROUND(VLOOKUP($A377+ROUND(LEFT(BQ$366,2)/24,5),'[1]ОАО "АТС"'!$A$30:$F$773,6,FALSE)+HLOOKUP($DL$364,'[1]Сбытовая надбавка'!$F$5:$H$6,2,FALSE),2)+'[1]Иные услуги'!$C$6+HLOOKUP($DR$363,'[1]Услуги по передаче'!$G$5:$J$7,2,FALSE))</f>
        <v>4779.6000000000004</v>
      </c>
      <c r="BR377" s="77"/>
      <c r="BS377" s="77"/>
      <c r="BT377" s="77"/>
      <c r="BU377" s="77"/>
      <c r="BV377" s="78"/>
      <c r="BW377" s="72">
        <f>IF($A377="-","-",ROUND(VLOOKUP($A377+ROUND(LEFT(BW$366,2)/24,5),'[1]ОАО "АТС"'!$A$30:$F$773,6,FALSE)+HLOOKUP($DL$364,'[1]Сбытовая надбавка'!$F$5:$H$6,2,FALSE),2)+'[1]Иные услуги'!$C$6+HLOOKUP($DR$363,'[1]Услуги по передаче'!$G$5:$J$7,2,FALSE))</f>
        <v>4779.6000000000004</v>
      </c>
      <c r="BX377" s="77"/>
      <c r="BY377" s="77"/>
      <c r="BZ377" s="77"/>
      <c r="CA377" s="77"/>
      <c r="CB377" s="78"/>
      <c r="CC377" s="72">
        <f>IF($A377="-","-",ROUND(VLOOKUP($A377+ROUND(LEFT(CC$366,2)/24,5),'[1]ОАО "АТС"'!$A$30:$F$773,6,FALSE)+HLOOKUP($DL$364,'[1]Сбытовая надбавка'!$F$5:$H$6,2,FALSE),2)+'[1]Иные услуги'!$C$6+HLOOKUP($DR$363,'[1]Услуги по передаче'!$G$5:$J$7,2,FALSE))</f>
        <v>4779.63</v>
      </c>
      <c r="CD377" s="77"/>
      <c r="CE377" s="77"/>
      <c r="CF377" s="77"/>
      <c r="CG377" s="77"/>
      <c r="CH377" s="78"/>
      <c r="CI377" s="72">
        <f>IF($A377="-","-",ROUND(VLOOKUP($A377+ROUND(LEFT(CI$366,2)/24,5),'[1]ОАО "АТС"'!$A$30:$F$773,6,FALSE)+HLOOKUP($DL$364,'[1]Сбытовая надбавка'!$F$5:$H$6,2,FALSE),2)+'[1]Иные услуги'!$C$6+HLOOKUP($DR$363,'[1]Услуги по передаче'!$G$5:$J$7,2,FALSE))</f>
        <v>4779.6400000000003</v>
      </c>
      <c r="CJ377" s="77"/>
      <c r="CK377" s="77"/>
      <c r="CL377" s="77"/>
      <c r="CM377" s="77"/>
      <c r="CN377" s="78"/>
      <c r="CO377" s="72">
        <f>IF($A377="-","-",ROUND(VLOOKUP($A377+ROUND(LEFT(CO$366,2)/24,5),'[1]ОАО "АТС"'!$A$30:$F$773,6,FALSE)+HLOOKUP($DL$364,'[1]Сбытовая надбавка'!$F$5:$H$6,2,FALSE),2)+'[1]Иные услуги'!$C$6+HLOOKUP($DR$363,'[1]Услуги по передаче'!$G$5:$J$7,2,FALSE))</f>
        <v>4779.67</v>
      </c>
      <c r="CP377" s="77"/>
      <c r="CQ377" s="77"/>
      <c r="CR377" s="77"/>
      <c r="CS377" s="77"/>
      <c r="CT377" s="78"/>
      <c r="CU377" s="72">
        <f>IF($A377="-","-",ROUND(VLOOKUP($A377+ROUND(LEFT(CU$366,2)/24,5),'[1]ОАО "АТС"'!$A$30:$F$773,6,FALSE)+HLOOKUP($DL$364,'[1]Сбытовая надбавка'!$F$5:$H$6,2,FALSE),2)+'[1]Иные услуги'!$C$6+HLOOKUP($DR$363,'[1]Услуги по передаче'!$G$5:$J$7,2,FALSE))</f>
        <v>4779.66</v>
      </c>
      <c r="CV377" s="77"/>
      <c r="CW377" s="77"/>
      <c r="CX377" s="77"/>
      <c r="CY377" s="77"/>
      <c r="CZ377" s="78"/>
      <c r="DA377" s="72">
        <f>IF($A377="-","-",ROUND(VLOOKUP($A377+ROUND(LEFT(DA$366,2)/24,5),'[1]ОАО "АТС"'!$A$30:$F$773,6,FALSE)+HLOOKUP($DL$364,'[1]Сбытовая надбавка'!$F$5:$H$6,2,FALSE),2)+'[1]Иные услуги'!$C$6+HLOOKUP($DR$363,'[1]Услуги по передаче'!$G$5:$J$7,2,FALSE))</f>
        <v>4779.82</v>
      </c>
      <c r="DB377" s="77"/>
      <c r="DC377" s="77"/>
      <c r="DD377" s="77"/>
      <c r="DE377" s="77"/>
      <c r="DF377" s="78"/>
      <c r="DG377" s="72">
        <f>IF($A377="-","-",ROUND(VLOOKUP($A377+ROUND(LEFT(DG$366,2)/24,5),'[1]ОАО "АТС"'!$A$30:$F$773,6,FALSE)+HLOOKUP($DL$364,'[1]Сбытовая надбавка'!$F$5:$H$6,2,FALSE),2)+'[1]Иные услуги'!$C$6+HLOOKUP($DR$363,'[1]Услуги по передаче'!$G$5:$J$7,2,FALSE))</f>
        <v>4779.3</v>
      </c>
      <c r="DH377" s="77"/>
      <c r="DI377" s="77"/>
      <c r="DJ377" s="77"/>
      <c r="DK377" s="77"/>
      <c r="DL377" s="78"/>
      <c r="DM377" s="72">
        <f>IF($A377="-","-",ROUND(VLOOKUP($A377+ROUND(LEFT(DM$366,2)/24,5),'[1]ОАО "АТС"'!$A$30:$F$773,6,FALSE)+HLOOKUP($DL$364,'[1]Сбытовая надбавка'!$F$5:$H$6,2,FALSE),2)+'[1]Иные услуги'!$C$6+HLOOKUP($DR$363,'[1]Услуги по передаче'!$G$5:$J$7,2,FALSE))</f>
        <v>4794.84</v>
      </c>
      <c r="DN377" s="77"/>
      <c r="DO377" s="77"/>
      <c r="DP377" s="77"/>
      <c r="DQ377" s="77"/>
      <c r="DR377" s="78"/>
      <c r="DS377" s="72">
        <f>IF($A377="-","-",ROUND(VLOOKUP($A377+ROUND(LEFT(DS$366,2)/24,5),'[1]ОАО "АТС"'!$A$30:$F$773,6,FALSE)+HLOOKUP($DL$364,'[1]Сбытовая надбавка'!$F$5:$H$6,2,FALSE),2)+'[1]Иные услуги'!$C$6+HLOOKUP($DR$363,'[1]Услуги по передаче'!$G$5:$J$7,2,FALSE))</f>
        <v>4785.49</v>
      </c>
      <c r="DT377" s="77"/>
      <c r="DU377" s="77"/>
      <c r="DV377" s="77"/>
      <c r="DW377" s="77"/>
      <c r="DX377" s="78"/>
      <c r="DY377" s="72">
        <f>IF($A377="-","-",ROUND(VLOOKUP($A377+ROUND(LEFT(DY$366,2)/24,5),'[1]ОАО "АТС"'!$A$30:$F$773,6,FALSE)+HLOOKUP($DL$364,'[1]Сбытовая надбавка'!$F$5:$H$6,2,FALSE),2)+'[1]Иные услуги'!$C$6+HLOOKUP($DR$363,'[1]Услуги по передаче'!$G$5:$J$7,2,FALSE))</f>
        <v>4778.29</v>
      </c>
      <c r="DZ377" s="77"/>
      <c r="EA377" s="77"/>
      <c r="EB377" s="77"/>
      <c r="EC377" s="77"/>
      <c r="ED377" s="78"/>
      <c r="EE377" s="72">
        <f>IF($A377="-","-",ROUND(VLOOKUP($A377+ROUND(LEFT(EE$366,2)/24,5),'[1]ОАО "АТС"'!$A$30:$F$773,6,FALSE)+HLOOKUP($DL$364,'[1]Сбытовая надбавка'!$F$5:$H$6,2,FALSE),2)+'[1]Иные услуги'!$C$6+HLOOKUP($DR$363,'[1]Услуги по передаче'!$G$5:$J$7,2,FALSE))</f>
        <v>4777.34</v>
      </c>
      <c r="EF377" s="77"/>
      <c r="EG377" s="77"/>
      <c r="EH377" s="77"/>
      <c r="EI377" s="77"/>
      <c r="EJ377" s="78"/>
      <c r="EK377" s="72">
        <f>IF($A377="-","-",ROUND(VLOOKUP($A377+ROUND(LEFT(EK$366,2)/24,5),'[1]ОАО "АТС"'!$A$30:$F$773,6,FALSE)+HLOOKUP($DL$364,'[1]Сбытовая надбавка'!$F$5:$H$6,2,FALSE),2)+'[1]Иные услуги'!$C$6+HLOOKUP($DR$363,'[1]Услуги по передаче'!$G$5:$J$7,2,FALSE))</f>
        <v>4908.2800000000007</v>
      </c>
      <c r="EL377" s="77"/>
      <c r="EM377" s="77"/>
      <c r="EN377" s="77"/>
      <c r="EO377" s="77"/>
      <c r="EP377" s="78"/>
      <c r="EQ377" s="72">
        <f>IF($A377="-","-",ROUND(VLOOKUP($A377+ROUND(LEFT(EQ$366,2)/24,5),'[1]ОАО "АТС"'!$A$30:$F$773,6,FALSE)+HLOOKUP($DL$364,'[1]Сбытовая надбавка'!$F$5:$H$6,2,FALSE),2)+'[1]Иные услуги'!$C$6+HLOOKUP($DR$363,'[1]Услуги по передаче'!$G$5:$J$7,2,FALSE))</f>
        <v>4842.32</v>
      </c>
      <c r="ER377" s="77"/>
      <c r="ES377" s="77"/>
      <c r="ET377" s="77"/>
      <c r="EU377" s="77"/>
      <c r="EV377" s="78"/>
    </row>
    <row r="378" spans="1:152" s="38" customFormat="1" ht="15.75" customHeight="1" x14ac:dyDescent="0.2">
      <c r="A378" s="69">
        <f>$A$126</f>
        <v>44997</v>
      </c>
      <c r="B378" s="70"/>
      <c r="C378" s="70"/>
      <c r="D378" s="70"/>
      <c r="E378" s="70"/>
      <c r="F378" s="70"/>
      <c r="G378" s="70"/>
      <c r="H378" s="71"/>
      <c r="I378" s="72">
        <f>IF($A378="-","-",ROUND(VLOOKUP($A378+ROUND(LEFT(I$366,1)/24,5),'[1]ОАО "АТС"'!$A$30:$F$773,6,FALSE)+HLOOKUP($DL$364,'[1]Сбытовая надбавка'!$F$5:$H$6,2,FALSE),2)+'[1]Иные услуги'!$C$6+HLOOKUP($DR$363,'[1]Услуги по передаче'!$G$5:$J$7,2,FALSE))</f>
        <v>4779.2800000000007</v>
      </c>
      <c r="J378" s="77"/>
      <c r="K378" s="77"/>
      <c r="L378" s="77"/>
      <c r="M378" s="77"/>
      <c r="N378" s="78"/>
      <c r="O378" s="72">
        <f>IF($A378="-","-",ROUND(VLOOKUP($A378+ROUND(LEFT(O$366,1)/24,5),'[1]ОАО "АТС"'!$A$30:$F$773,6,FALSE)+HLOOKUP($DL$364,'[1]Сбытовая надбавка'!$F$5:$H$6,2,FALSE),2)+'[1]Иные услуги'!$C$6+HLOOKUP($DR$363,'[1]Услуги по передаче'!$G$5:$J$7,2,FALSE))</f>
        <v>4779.38</v>
      </c>
      <c r="P378" s="77"/>
      <c r="Q378" s="77"/>
      <c r="R378" s="77"/>
      <c r="S378" s="77"/>
      <c r="T378" s="78"/>
      <c r="U378" s="72">
        <f>IF($A378="-","-",ROUND(VLOOKUP($A378+ROUND(LEFT(U$366,1)/24,5),'[1]ОАО "АТС"'!$A$30:$F$773,6,FALSE)+HLOOKUP($DL$364,'[1]Сбытовая надбавка'!$F$5:$H$6,2,FALSE),2)+'[1]Иные услуги'!$C$6+HLOOKUP($DR$363,'[1]Услуги по передаче'!$G$5:$J$7,2,FALSE))</f>
        <v>4779.5</v>
      </c>
      <c r="V378" s="77"/>
      <c r="W378" s="77"/>
      <c r="X378" s="77"/>
      <c r="Y378" s="77"/>
      <c r="Z378" s="78"/>
      <c r="AA378" s="72">
        <f>IF($A378="-","-",ROUND(VLOOKUP($A378+ROUND(LEFT(AA$366,1)/24,5),'[1]ОАО "АТС"'!$A$30:$F$773,6,FALSE)+HLOOKUP($DL$364,'[1]Сбытовая надбавка'!$F$5:$H$6,2,FALSE),2)+'[1]Иные услуги'!$C$6+HLOOKUP($DR$363,'[1]Услуги по передаче'!$G$5:$J$7,2,FALSE))</f>
        <v>4779.54</v>
      </c>
      <c r="AB378" s="77"/>
      <c r="AC378" s="77"/>
      <c r="AD378" s="77"/>
      <c r="AE378" s="77"/>
      <c r="AF378" s="78"/>
      <c r="AG378" s="72">
        <f>IF($A378="-","-",ROUND(VLOOKUP($A378+ROUND(LEFT(AG$366,1)/24,5),'[1]ОАО "АТС"'!$A$30:$F$773,6,FALSE)+HLOOKUP($DL$364,'[1]Сбытовая надбавка'!$F$5:$H$6,2,FALSE),2)+'[1]Иные услуги'!$C$6+HLOOKUP($DR$363,'[1]Услуги по передаче'!$G$5:$J$7,2,FALSE))</f>
        <v>4779.49</v>
      </c>
      <c r="AH378" s="77"/>
      <c r="AI378" s="77"/>
      <c r="AJ378" s="77"/>
      <c r="AK378" s="77"/>
      <c r="AL378" s="78"/>
      <c r="AM378" s="72">
        <f>IF($A378="-","-",ROUND(VLOOKUP($A378+ROUND(LEFT(AM$366,1)/24,5),'[1]ОАО "АТС"'!$A$30:$F$773,6,FALSE)+HLOOKUP($DL$364,'[1]Сбытовая надбавка'!$F$5:$H$6,2,FALSE),2)+'[1]Иные услуги'!$C$6+HLOOKUP($DR$363,'[1]Услуги по передаче'!$G$5:$J$7,2,FALSE))</f>
        <v>4779.3999999999996</v>
      </c>
      <c r="AN378" s="77"/>
      <c r="AO378" s="77"/>
      <c r="AP378" s="77"/>
      <c r="AQ378" s="77"/>
      <c r="AR378" s="78"/>
      <c r="AS378" s="72">
        <f>IF($A378="-","-",ROUND(VLOOKUP($A378+ROUND(LEFT(AS$366,1)/24,5),'[1]ОАО "АТС"'!$A$30:$F$773,6,FALSE)+HLOOKUP($DL$364,'[1]Сбытовая надбавка'!$F$5:$H$6,2,FALSE),2)+'[1]Иные услуги'!$C$6+HLOOKUP($DR$363,'[1]Услуги по передаче'!$G$5:$J$7,2,FALSE))</f>
        <v>4778.75</v>
      </c>
      <c r="AT378" s="77"/>
      <c r="AU378" s="77"/>
      <c r="AV378" s="77"/>
      <c r="AW378" s="77"/>
      <c r="AX378" s="78"/>
      <c r="AY378" s="72">
        <f>IF($A378="-","-",ROUND(VLOOKUP($A378+ROUND(LEFT(AY$366,1)/24,5),'[1]ОАО "АТС"'!$A$30:$F$773,6,FALSE)+HLOOKUP($DL$364,'[1]Сбытовая надбавка'!$F$5:$H$6,2,FALSE),2)+'[1]Иные услуги'!$C$6+HLOOKUP($DR$363,'[1]Услуги по передаче'!$G$5:$J$7,2,FALSE))</f>
        <v>4778.3900000000003</v>
      </c>
      <c r="AZ378" s="77"/>
      <c r="BA378" s="77"/>
      <c r="BB378" s="77"/>
      <c r="BC378" s="77"/>
      <c r="BD378" s="78"/>
      <c r="BE378" s="72">
        <f>IF($A378="-","-",ROUND(VLOOKUP($A378+ROUND(LEFT(BE$366,1)/24,5),'[1]ОАО "АТС"'!$A$30:$F$773,6,FALSE)+HLOOKUP($DL$364,'[1]Сбытовая надбавка'!$F$5:$H$6,2,FALSE),2)+'[1]Иные услуги'!$C$6+HLOOKUP($DR$363,'[1]Услуги по передаче'!$G$5:$J$7,2,FALSE))</f>
        <v>4779.5600000000004</v>
      </c>
      <c r="BF378" s="77"/>
      <c r="BG378" s="77"/>
      <c r="BH378" s="77"/>
      <c r="BI378" s="77"/>
      <c r="BJ378" s="78"/>
      <c r="BK378" s="72">
        <f>IF($A378="-","-",ROUND(VLOOKUP($A378+ROUND(LEFT(BK$366,1)/24,5),'[1]ОАО "АТС"'!$A$30:$F$773,6,FALSE)+HLOOKUP($DL$364,'[1]Сбытовая надбавка'!$F$5:$H$6,2,FALSE),2)+'[1]Иные услуги'!$C$6+HLOOKUP($DR$363,'[1]Услуги по передаче'!$G$5:$J$7,2,FALSE))</f>
        <v>4779.62</v>
      </c>
      <c r="BL378" s="77"/>
      <c r="BM378" s="77"/>
      <c r="BN378" s="77"/>
      <c r="BO378" s="77"/>
      <c r="BP378" s="78"/>
      <c r="BQ378" s="72">
        <f>IF($A378="-","-",ROUND(VLOOKUP($A378+ROUND(LEFT(BQ$366,2)/24,5),'[1]ОАО "АТС"'!$A$30:$F$773,6,FALSE)+HLOOKUP($DL$364,'[1]Сбытовая надбавка'!$F$5:$H$6,2,FALSE),2)+'[1]Иные услуги'!$C$6+HLOOKUP($DR$363,'[1]Услуги по передаче'!$G$5:$J$7,2,FALSE))</f>
        <v>4779.63</v>
      </c>
      <c r="BR378" s="77"/>
      <c r="BS378" s="77"/>
      <c r="BT378" s="77"/>
      <c r="BU378" s="77"/>
      <c r="BV378" s="78"/>
      <c r="BW378" s="72">
        <f>IF($A378="-","-",ROUND(VLOOKUP($A378+ROUND(LEFT(BW$366,2)/24,5),'[1]ОАО "АТС"'!$A$30:$F$773,6,FALSE)+HLOOKUP($DL$364,'[1]Сбытовая надбавка'!$F$5:$H$6,2,FALSE),2)+'[1]Иные услуги'!$C$6+HLOOKUP($DR$363,'[1]Услуги по передаче'!$G$5:$J$7,2,FALSE))</f>
        <v>4779.66</v>
      </c>
      <c r="BX378" s="77"/>
      <c r="BY378" s="77"/>
      <c r="BZ378" s="77"/>
      <c r="CA378" s="77"/>
      <c r="CB378" s="78"/>
      <c r="CC378" s="72">
        <f>IF($A378="-","-",ROUND(VLOOKUP($A378+ROUND(LEFT(CC$366,2)/24,5),'[1]ОАО "АТС"'!$A$30:$F$773,6,FALSE)+HLOOKUP($DL$364,'[1]Сбытовая надбавка'!$F$5:$H$6,2,FALSE),2)+'[1]Иные услуги'!$C$6+HLOOKUP($DR$363,'[1]Услуги по передаче'!$G$5:$J$7,2,FALSE))</f>
        <v>4779.66</v>
      </c>
      <c r="CD378" s="77"/>
      <c r="CE378" s="77"/>
      <c r="CF378" s="77"/>
      <c r="CG378" s="77"/>
      <c r="CH378" s="78"/>
      <c r="CI378" s="72">
        <f>IF($A378="-","-",ROUND(VLOOKUP($A378+ROUND(LEFT(CI$366,2)/24,5),'[1]ОАО "АТС"'!$A$30:$F$773,6,FALSE)+HLOOKUP($DL$364,'[1]Сбытовая надбавка'!$F$5:$H$6,2,FALSE),2)+'[1]Иные услуги'!$C$6+HLOOKUP($DR$363,'[1]Услуги по передаче'!$G$5:$J$7,2,FALSE))</f>
        <v>4779.66</v>
      </c>
      <c r="CJ378" s="77"/>
      <c r="CK378" s="77"/>
      <c r="CL378" s="77"/>
      <c r="CM378" s="77"/>
      <c r="CN378" s="78"/>
      <c r="CO378" s="72">
        <f>IF($A378="-","-",ROUND(VLOOKUP($A378+ROUND(LEFT(CO$366,2)/24,5),'[1]ОАО "АТС"'!$A$30:$F$773,6,FALSE)+HLOOKUP($DL$364,'[1]Сбытовая надбавка'!$F$5:$H$6,2,FALSE),2)+'[1]Иные услуги'!$C$6+HLOOKUP($DR$363,'[1]Услуги по передаче'!$G$5:$J$7,2,FALSE))</f>
        <v>4779.67</v>
      </c>
      <c r="CP378" s="77"/>
      <c r="CQ378" s="77"/>
      <c r="CR378" s="77"/>
      <c r="CS378" s="77"/>
      <c r="CT378" s="78"/>
      <c r="CU378" s="72">
        <f>IF($A378="-","-",ROUND(VLOOKUP($A378+ROUND(LEFT(CU$366,2)/24,5),'[1]ОАО "АТС"'!$A$30:$F$773,6,FALSE)+HLOOKUP($DL$364,'[1]Сбытовая надбавка'!$F$5:$H$6,2,FALSE),2)+'[1]Иные услуги'!$C$6+HLOOKUP($DR$363,'[1]Услуги по передаче'!$G$5:$J$7,2,FALSE))</f>
        <v>4779.67</v>
      </c>
      <c r="CV378" s="77"/>
      <c r="CW378" s="77"/>
      <c r="CX378" s="77"/>
      <c r="CY378" s="77"/>
      <c r="CZ378" s="78"/>
      <c r="DA378" s="72">
        <f>IF($A378="-","-",ROUND(VLOOKUP($A378+ROUND(LEFT(DA$366,2)/24,5),'[1]ОАО "АТС"'!$A$30:$F$773,6,FALSE)+HLOOKUP($DL$364,'[1]Сбытовая надбавка'!$F$5:$H$6,2,FALSE),2)+'[1]Иные услуги'!$C$6+HLOOKUP($DR$363,'[1]Услуги по передаче'!$G$5:$J$7,2,FALSE))</f>
        <v>4779.7800000000007</v>
      </c>
      <c r="DB378" s="77"/>
      <c r="DC378" s="77"/>
      <c r="DD378" s="77"/>
      <c r="DE378" s="77"/>
      <c r="DF378" s="78"/>
      <c r="DG378" s="72">
        <f>IF($A378="-","-",ROUND(VLOOKUP($A378+ROUND(LEFT(DG$366,2)/24,5),'[1]ОАО "АТС"'!$A$30:$F$773,6,FALSE)+HLOOKUP($DL$364,'[1]Сбытовая надбавка'!$F$5:$H$6,2,FALSE),2)+'[1]Иные услуги'!$C$6+HLOOKUP($DR$363,'[1]Услуги по передаче'!$G$5:$J$7,2,FALSE))</f>
        <v>4779.34</v>
      </c>
      <c r="DH378" s="77"/>
      <c r="DI378" s="77"/>
      <c r="DJ378" s="77"/>
      <c r="DK378" s="77"/>
      <c r="DL378" s="78"/>
      <c r="DM378" s="72">
        <f>IF($A378="-","-",ROUND(VLOOKUP($A378+ROUND(LEFT(DM$366,2)/24,5),'[1]ОАО "АТС"'!$A$30:$F$773,6,FALSE)+HLOOKUP($DL$364,'[1]Сбытовая надбавка'!$F$5:$H$6,2,FALSE),2)+'[1]Иные услуги'!$C$6+HLOOKUP($DR$363,'[1]Услуги по передаче'!$G$5:$J$7,2,FALSE))</f>
        <v>4811.29</v>
      </c>
      <c r="DN378" s="77"/>
      <c r="DO378" s="77"/>
      <c r="DP378" s="77"/>
      <c r="DQ378" s="77"/>
      <c r="DR378" s="78"/>
      <c r="DS378" s="72">
        <f>IF($A378="-","-",ROUND(VLOOKUP($A378+ROUND(LEFT(DS$366,2)/24,5),'[1]ОАО "АТС"'!$A$30:$F$773,6,FALSE)+HLOOKUP($DL$364,'[1]Сбытовая надбавка'!$F$5:$H$6,2,FALSE),2)+'[1]Иные услуги'!$C$6+HLOOKUP($DR$363,'[1]Услуги по передаче'!$G$5:$J$7,2,FALSE))</f>
        <v>4846.32</v>
      </c>
      <c r="DT378" s="77"/>
      <c r="DU378" s="77"/>
      <c r="DV378" s="77"/>
      <c r="DW378" s="77"/>
      <c r="DX378" s="78"/>
      <c r="DY378" s="72">
        <f>IF($A378="-","-",ROUND(VLOOKUP($A378+ROUND(LEFT(DY$366,2)/24,5),'[1]ОАО "АТС"'!$A$30:$F$773,6,FALSE)+HLOOKUP($DL$364,'[1]Сбытовая надбавка'!$F$5:$H$6,2,FALSE),2)+'[1]Иные услуги'!$C$6+HLOOKUP($DR$363,'[1]Услуги по передаче'!$G$5:$J$7,2,FALSE))</f>
        <v>4795.3900000000003</v>
      </c>
      <c r="DZ378" s="77"/>
      <c r="EA378" s="77"/>
      <c r="EB378" s="77"/>
      <c r="EC378" s="77"/>
      <c r="ED378" s="78"/>
      <c r="EE378" s="72">
        <f>IF($A378="-","-",ROUND(VLOOKUP($A378+ROUND(LEFT(EE$366,2)/24,5),'[1]ОАО "АТС"'!$A$30:$F$773,6,FALSE)+HLOOKUP($DL$364,'[1]Сбытовая надбавка'!$F$5:$H$6,2,FALSE),2)+'[1]Иные услуги'!$C$6+HLOOKUP($DR$363,'[1]Услуги по передаче'!$G$5:$J$7,2,FALSE))</f>
        <v>4777.8900000000003</v>
      </c>
      <c r="EF378" s="77"/>
      <c r="EG378" s="77"/>
      <c r="EH378" s="77"/>
      <c r="EI378" s="77"/>
      <c r="EJ378" s="78"/>
      <c r="EK378" s="72">
        <f>IF($A378="-","-",ROUND(VLOOKUP($A378+ROUND(LEFT(EK$366,2)/24,5),'[1]ОАО "АТС"'!$A$30:$F$773,6,FALSE)+HLOOKUP($DL$364,'[1]Сбытовая надбавка'!$F$5:$H$6,2,FALSE),2)+'[1]Иные услуги'!$C$6+HLOOKUP($DR$363,'[1]Услуги по передаче'!$G$5:$J$7,2,FALSE))</f>
        <v>4943.17</v>
      </c>
      <c r="EL378" s="77"/>
      <c r="EM378" s="77"/>
      <c r="EN378" s="77"/>
      <c r="EO378" s="77"/>
      <c r="EP378" s="78"/>
      <c r="EQ378" s="72">
        <f>IF($A378="-","-",ROUND(VLOOKUP($A378+ROUND(LEFT(EQ$366,2)/24,5),'[1]ОАО "АТС"'!$A$30:$F$773,6,FALSE)+HLOOKUP($DL$364,'[1]Сбытовая надбавка'!$F$5:$H$6,2,FALSE),2)+'[1]Иные услуги'!$C$6+HLOOKUP($DR$363,'[1]Услуги по передаче'!$G$5:$J$7,2,FALSE))</f>
        <v>4839.97</v>
      </c>
      <c r="ER378" s="77"/>
      <c r="ES378" s="77"/>
      <c r="ET378" s="77"/>
      <c r="EU378" s="77"/>
      <c r="EV378" s="78"/>
    </row>
    <row r="379" spans="1:152" s="38" customFormat="1" ht="15.75" customHeight="1" x14ac:dyDescent="0.2">
      <c r="A379" s="69">
        <f>$A$127</f>
        <v>44998</v>
      </c>
      <c r="B379" s="70"/>
      <c r="C379" s="70"/>
      <c r="D379" s="70"/>
      <c r="E379" s="70"/>
      <c r="F379" s="70"/>
      <c r="G379" s="70"/>
      <c r="H379" s="71"/>
      <c r="I379" s="72">
        <f>IF($A379="-","-",ROUND(VLOOKUP($A379+ROUND(LEFT(I$366,1)/24,5),'[1]ОАО "АТС"'!$A$30:$F$773,6,FALSE)+HLOOKUP($DL$364,'[1]Сбытовая надбавка'!$F$5:$H$6,2,FALSE),2)+'[1]Иные услуги'!$C$6+HLOOKUP($DR$363,'[1]Услуги по передаче'!$G$5:$J$7,2,FALSE))</f>
        <v>4779.2000000000007</v>
      </c>
      <c r="J379" s="77"/>
      <c r="K379" s="77"/>
      <c r="L379" s="77"/>
      <c r="M379" s="77"/>
      <c r="N379" s="78"/>
      <c r="O379" s="72">
        <f>IF($A379="-","-",ROUND(VLOOKUP($A379+ROUND(LEFT(O$366,1)/24,5),'[1]ОАО "АТС"'!$A$30:$F$773,6,FALSE)+HLOOKUP($DL$364,'[1]Сбытовая надбавка'!$F$5:$H$6,2,FALSE),2)+'[1]Иные услуги'!$C$6+HLOOKUP($DR$363,'[1]Услуги по передаче'!$G$5:$J$7,2,FALSE))</f>
        <v>4779.26</v>
      </c>
      <c r="P379" s="77"/>
      <c r="Q379" s="77"/>
      <c r="R379" s="77"/>
      <c r="S379" s="77"/>
      <c r="T379" s="78"/>
      <c r="U379" s="72">
        <f>IF($A379="-","-",ROUND(VLOOKUP($A379+ROUND(LEFT(U$366,1)/24,5),'[1]ОАО "АТС"'!$A$30:$F$773,6,FALSE)+HLOOKUP($DL$364,'[1]Сбытовая надбавка'!$F$5:$H$6,2,FALSE),2)+'[1]Иные услуги'!$C$6+HLOOKUP($DR$363,'[1]Услуги по передаче'!$G$5:$J$7,2,FALSE))</f>
        <v>4779.33</v>
      </c>
      <c r="V379" s="77"/>
      <c r="W379" s="77"/>
      <c r="X379" s="77"/>
      <c r="Y379" s="77"/>
      <c r="Z379" s="78"/>
      <c r="AA379" s="72">
        <f>IF($A379="-","-",ROUND(VLOOKUP($A379+ROUND(LEFT(AA$366,1)/24,5),'[1]ОАО "АТС"'!$A$30:$F$773,6,FALSE)+HLOOKUP($DL$364,'[1]Сбытовая надбавка'!$F$5:$H$6,2,FALSE),2)+'[1]Иные услуги'!$C$6+HLOOKUP($DR$363,'[1]Услуги по передаче'!$G$5:$J$7,2,FALSE))</f>
        <v>4779.32</v>
      </c>
      <c r="AB379" s="77"/>
      <c r="AC379" s="77"/>
      <c r="AD379" s="77"/>
      <c r="AE379" s="77"/>
      <c r="AF379" s="78"/>
      <c r="AG379" s="72">
        <f>IF($A379="-","-",ROUND(VLOOKUP($A379+ROUND(LEFT(AG$366,1)/24,5),'[1]ОАО "АТС"'!$A$30:$F$773,6,FALSE)+HLOOKUP($DL$364,'[1]Сбытовая надбавка'!$F$5:$H$6,2,FALSE),2)+'[1]Иные услуги'!$C$6+HLOOKUP($DR$363,'[1]Услуги по передаче'!$G$5:$J$7,2,FALSE))</f>
        <v>4779.3</v>
      </c>
      <c r="AH379" s="77"/>
      <c r="AI379" s="77"/>
      <c r="AJ379" s="77"/>
      <c r="AK379" s="77"/>
      <c r="AL379" s="78"/>
      <c r="AM379" s="72">
        <f>IF($A379="-","-",ROUND(VLOOKUP($A379+ROUND(LEFT(AM$366,1)/24,5),'[1]ОАО "АТС"'!$A$30:$F$773,6,FALSE)+HLOOKUP($DL$364,'[1]Сбытовая надбавка'!$F$5:$H$6,2,FALSE),2)+'[1]Иные услуги'!$C$6+HLOOKUP($DR$363,'[1]Услуги по передаче'!$G$5:$J$7,2,FALSE))</f>
        <v>4779.3</v>
      </c>
      <c r="AN379" s="77"/>
      <c r="AO379" s="77"/>
      <c r="AP379" s="77"/>
      <c r="AQ379" s="77"/>
      <c r="AR379" s="78"/>
      <c r="AS379" s="72">
        <f>IF($A379="-","-",ROUND(VLOOKUP($A379+ROUND(LEFT(AS$366,1)/24,5),'[1]ОАО "АТС"'!$A$30:$F$773,6,FALSE)+HLOOKUP($DL$364,'[1]Сбытовая надбавка'!$F$5:$H$6,2,FALSE),2)+'[1]Иные услуги'!$C$6+HLOOKUP($DR$363,'[1]Услуги по передаче'!$G$5:$J$7,2,FALSE))</f>
        <v>4778.66</v>
      </c>
      <c r="AT379" s="77"/>
      <c r="AU379" s="77"/>
      <c r="AV379" s="77"/>
      <c r="AW379" s="77"/>
      <c r="AX379" s="78"/>
      <c r="AY379" s="72">
        <f>IF($A379="-","-",ROUND(VLOOKUP($A379+ROUND(LEFT(AY$366,1)/24,5),'[1]ОАО "АТС"'!$A$30:$F$773,6,FALSE)+HLOOKUP($DL$364,'[1]Сбытовая надбавка'!$F$5:$H$6,2,FALSE),2)+'[1]Иные услуги'!$C$6+HLOOKUP($DR$363,'[1]Услуги по передаче'!$G$5:$J$7,2,FALSE))</f>
        <v>4847.55</v>
      </c>
      <c r="AZ379" s="77"/>
      <c r="BA379" s="77"/>
      <c r="BB379" s="77"/>
      <c r="BC379" s="77"/>
      <c r="BD379" s="78"/>
      <c r="BE379" s="72">
        <f>IF($A379="-","-",ROUND(VLOOKUP($A379+ROUND(LEFT(BE$366,1)/24,5),'[1]ОАО "АТС"'!$A$30:$F$773,6,FALSE)+HLOOKUP($DL$364,'[1]Сбытовая надбавка'!$F$5:$H$6,2,FALSE),2)+'[1]Иные услуги'!$C$6+HLOOKUP($DR$363,'[1]Услуги по передаче'!$G$5:$J$7,2,FALSE))</f>
        <v>4778.8500000000004</v>
      </c>
      <c r="BF379" s="77"/>
      <c r="BG379" s="77"/>
      <c r="BH379" s="77"/>
      <c r="BI379" s="77"/>
      <c r="BJ379" s="78"/>
      <c r="BK379" s="72">
        <f>IF($A379="-","-",ROUND(VLOOKUP($A379+ROUND(LEFT(BK$366,1)/24,5),'[1]ОАО "АТС"'!$A$30:$F$773,6,FALSE)+HLOOKUP($DL$364,'[1]Сбытовая надбавка'!$F$5:$H$6,2,FALSE),2)+'[1]Иные услуги'!$C$6+HLOOKUP($DR$363,'[1]Услуги по передаче'!$G$5:$J$7,2,FALSE))</f>
        <v>4841.7300000000005</v>
      </c>
      <c r="BL379" s="77"/>
      <c r="BM379" s="77"/>
      <c r="BN379" s="77"/>
      <c r="BO379" s="77"/>
      <c r="BP379" s="78"/>
      <c r="BQ379" s="72">
        <f>IF($A379="-","-",ROUND(VLOOKUP($A379+ROUND(LEFT(BQ$366,2)/24,5),'[1]ОАО "АТС"'!$A$30:$F$773,6,FALSE)+HLOOKUP($DL$364,'[1]Сбытовая надбавка'!$F$5:$H$6,2,FALSE),2)+'[1]Иные услуги'!$C$6+HLOOKUP($DR$363,'[1]Услуги по передаче'!$G$5:$J$7,2,FALSE))</f>
        <v>4880.3999999999996</v>
      </c>
      <c r="BR379" s="77"/>
      <c r="BS379" s="77"/>
      <c r="BT379" s="77"/>
      <c r="BU379" s="77"/>
      <c r="BV379" s="78"/>
      <c r="BW379" s="72">
        <f>IF($A379="-","-",ROUND(VLOOKUP($A379+ROUND(LEFT(BW$366,2)/24,5),'[1]ОАО "АТС"'!$A$30:$F$773,6,FALSE)+HLOOKUP($DL$364,'[1]Сбытовая надбавка'!$F$5:$H$6,2,FALSE),2)+'[1]Иные услуги'!$C$6+HLOOKUP($DR$363,'[1]Услуги по передаче'!$G$5:$J$7,2,FALSE))</f>
        <v>4889.47</v>
      </c>
      <c r="BX379" s="77"/>
      <c r="BY379" s="77"/>
      <c r="BZ379" s="77"/>
      <c r="CA379" s="77"/>
      <c r="CB379" s="78"/>
      <c r="CC379" s="72">
        <f>IF($A379="-","-",ROUND(VLOOKUP($A379+ROUND(LEFT(CC$366,2)/24,5),'[1]ОАО "АТС"'!$A$30:$F$773,6,FALSE)+HLOOKUP($DL$364,'[1]Сбытовая надбавка'!$F$5:$H$6,2,FALSE),2)+'[1]Иные услуги'!$C$6+HLOOKUP($DR$363,'[1]Услуги по передаче'!$G$5:$J$7,2,FALSE))</f>
        <v>4856.46</v>
      </c>
      <c r="CD379" s="77"/>
      <c r="CE379" s="77"/>
      <c r="CF379" s="77"/>
      <c r="CG379" s="77"/>
      <c r="CH379" s="78"/>
      <c r="CI379" s="72">
        <f>IF($A379="-","-",ROUND(VLOOKUP($A379+ROUND(LEFT(CI$366,2)/24,5),'[1]ОАО "АТС"'!$A$30:$F$773,6,FALSE)+HLOOKUP($DL$364,'[1]Сбытовая надбавка'!$F$5:$H$6,2,FALSE),2)+'[1]Иные услуги'!$C$6+HLOOKUP($DR$363,'[1]Услуги по передаче'!$G$5:$J$7,2,FALSE))</f>
        <v>4847.1900000000005</v>
      </c>
      <c r="CJ379" s="77"/>
      <c r="CK379" s="77"/>
      <c r="CL379" s="77"/>
      <c r="CM379" s="77"/>
      <c r="CN379" s="78"/>
      <c r="CO379" s="72">
        <f>IF($A379="-","-",ROUND(VLOOKUP($A379+ROUND(LEFT(CO$366,2)/24,5),'[1]ОАО "АТС"'!$A$30:$F$773,6,FALSE)+HLOOKUP($DL$364,'[1]Сбытовая надбавка'!$F$5:$H$6,2,FALSE),2)+'[1]Иные услуги'!$C$6+HLOOKUP($DR$363,'[1]Услуги по передаче'!$G$5:$J$7,2,FALSE))</f>
        <v>4835.4800000000005</v>
      </c>
      <c r="CP379" s="77"/>
      <c r="CQ379" s="77"/>
      <c r="CR379" s="77"/>
      <c r="CS379" s="77"/>
      <c r="CT379" s="78"/>
      <c r="CU379" s="72">
        <f>IF($A379="-","-",ROUND(VLOOKUP($A379+ROUND(LEFT(CU$366,2)/24,5),'[1]ОАО "АТС"'!$A$30:$F$773,6,FALSE)+HLOOKUP($DL$364,'[1]Сбытовая надбавка'!$F$5:$H$6,2,FALSE),2)+'[1]Иные услуги'!$C$6+HLOOKUP($DR$363,'[1]Услуги по передаче'!$G$5:$J$7,2,FALSE))</f>
        <v>4823.49</v>
      </c>
      <c r="CV379" s="77"/>
      <c r="CW379" s="77"/>
      <c r="CX379" s="77"/>
      <c r="CY379" s="77"/>
      <c r="CZ379" s="78"/>
      <c r="DA379" s="72">
        <f>IF($A379="-","-",ROUND(VLOOKUP($A379+ROUND(LEFT(DA$366,2)/24,5),'[1]ОАО "АТС"'!$A$30:$F$773,6,FALSE)+HLOOKUP($DL$364,'[1]Сбытовая надбавка'!$F$5:$H$6,2,FALSE),2)+'[1]Иные услуги'!$C$6+HLOOKUP($DR$363,'[1]Услуги по передаче'!$G$5:$J$7,2,FALSE))</f>
        <v>4834.7000000000007</v>
      </c>
      <c r="DB379" s="77"/>
      <c r="DC379" s="77"/>
      <c r="DD379" s="77"/>
      <c r="DE379" s="77"/>
      <c r="DF379" s="78"/>
      <c r="DG379" s="72">
        <f>IF($A379="-","-",ROUND(VLOOKUP($A379+ROUND(LEFT(DG$366,2)/24,5),'[1]ОАО "АТС"'!$A$30:$F$773,6,FALSE)+HLOOKUP($DL$364,'[1]Сбытовая надбавка'!$F$5:$H$6,2,FALSE),2)+'[1]Иные услуги'!$C$6+HLOOKUP($DR$363,'[1]Услуги по передаче'!$G$5:$J$7,2,FALSE))</f>
        <v>4856.1900000000005</v>
      </c>
      <c r="DH379" s="77"/>
      <c r="DI379" s="77"/>
      <c r="DJ379" s="77"/>
      <c r="DK379" s="77"/>
      <c r="DL379" s="78"/>
      <c r="DM379" s="72">
        <f>IF($A379="-","-",ROUND(VLOOKUP($A379+ROUND(LEFT(DM$366,2)/24,5),'[1]ОАО "АТС"'!$A$30:$F$773,6,FALSE)+HLOOKUP($DL$364,'[1]Сбытовая надбавка'!$F$5:$H$6,2,FALSE),2)+'[1]Иные услуги'!$C$6+HLOOKUP($DR$363,'[1]Услуги по передаче'!$G$5:$J$7,2,FALSE))</f>
        <v>4881.87</v>
      </c>
      <c r="DN379" s="77"/>
      <c r="DO379" s="77"/>
      <c r="DP379" s="77"/>
      <c r="DQ379" s="77"/>
      <c r="DR379" s="78"/>
      <c r="DS379" s="72">
        <f>IF($A379="-","-",ROUND(VLOOKUP($A379+ROUND(LEFT(DS$366,2)/24,5),'[1]ОАО "АТС"'!$A$30:$F$773,6,FALSE)+HLOOKUP($DL$364,'[1]Сбытовая надбавка'!$F$5:$H$6,2,FALSE),2)+'[1]Иные услуги'!$C$6+HLOOKUP($DR$363,'[1]Услуги по передаче'!$G$5:$J$7,2,FALSE))</f>
        <v>4863.3</v>
      </c>
      <c r="DT379" s="77"/>
      <c r="DU379" s="77"/>
      <c r="DV379" s="77"/>
      <c r="DW379" s="77"/>
      <c r="DX379" s="78"/>
      <c r="DY379" s="72">
        <f>IF($A379="-","-",ROUND(VLOOKUP($A379+ROUND(LEFT(DY$366,2)/24,5),'[1]ОАО "АТС"'!$A$30:$F$773,6,FALSE)+HLOOKUP($DL$364,'[1]Сбытовая надбавка'!$F$5:$H$6,2,FALSE),2)+'[1]Иные услуги'!$C$6+HLOOKUP($DR$363,'[1]Услуги по передаче'!$G$5:$J$7,2,FALSE))</f>
        <v>4804.97</v>
      </c>
      <c r="DZ379" s="77"/>
      <c r="EA379" s="77"/>
      <c r="EB379" s="77"/>
      <c r="EC379" s="77"/>
      <c r="ED379" s="78"/>
      <c r="EE379" s="72">
        <f>IF($A379="-","-",ROUND(VLOOKUP($A379+ROUND(LEFT(EE$366,2)/24,5),'[1]ОАО "АТС"'!$A$30:$F$773,6,FALSE)+HLOOKUP($DL$364,'[1]Сбытовая надбавка'!$F$5:$H$6,2,FALSE),2)+'[1]Иные услуги'!$C$6+HLOOKUP($DR$363,'[1]Услуги по передаче'!$G$5:$J$7,2,FALSE))</f>
        <v>4777.66</v>
      </c>
      <c r="EF379" s="77"/>
      <c r="EG379" s="77"/>
      <c r="EH379" s="77"/>
      <c r="EI379" s="77"/>
      <c r="EJ379" s="78"/>
      <c r="EK379" s="72">
        <f>IF($A379="-","-",ROUND(VLOOKUP($A379+ROUND(LEFT(EK$366,2)/24,5),'[1]ОАО "АТС"'!$A$30:$F$773,6,FALSE)+HLOOKUP($DL$364,'[1]Сбытовая надбавка'!$F$5:$H$6,2,FALSE),2)+'[1]Иные услуги'!$C$6+HLOOKUP($DR$363,'[1]Услуги по передаче'!$G$5:$J$7,2,FALSE))</f>
        <v>4949.68</v>
      </c>
      <c r="EL379" s="77"/>
      <c r="EM379" s="77"/>
      <c r="EN379" s="77"/>
      <c r="EO379" s="77"/>
      <c r="EP379" s="78"/>
      <c r="EQ379" s="72">
        <f>IF($A379="-","-",ROUND(VLOOKUP($A379+ROUND(LEFT(EQ$366,2)/24,5),'[1]ОАО "АТС"'!$A$30:$F$773,6,FALSE)+HLOOKUP($DL$364,'[1]Сбытовая надбавка'!$F$5:$H$6,2,FALSE),2)+'[1]Иные услуги'!$C$6+HLOOKUP($DR$363,'[1]Услуги по передаче'!$G$5:$J$7,2,FALSE))</f>
        <v>4863.54</v>
      </c>
      <c r="ER379" s="77"/>
      <c r="ES379" s="77"/>
      <c r="ET379" s="77"/>
      <c r="EU379" s="77"/>
      <c r="EV379" s="78"/>
    </row>
    <row r="380" spans="1:152" s="38" customFormat="1" ht="15.75" customHeight="1" x14ac:dyDescent="0.2">
      <c r="A380" s="69">
        <f>$A$128</f>
        <v>44999</v>
      </c>
      <c r="B380" s="70"/>
      <c r="C380" s="70"/>
      <c r="D380" s="70"/>
      <c r="E380" s="70"/>
      <c r="F380" s="70"/>
      <c r="G380" s="70"/>
      <c r="H380" s="71"/>
      <c r="I380" s="72">
        <f>IF($A380="-","-",ROUND(VLOOKUP($A380+ROUND(LEFT(I$366,1)/24,5),'[1]ОАО "АТС"'!$A$30:$F$773,6,FALSE)+HLOOKUP($DL$364,'[1]Сбытовая надбавка'!$F$5:$H$6,2,FALSE),2)+'[1]Иные услуги'!$C$6+HLOOKUP($DR$363,'[1]Услуги по передаче'!$G$5:$J$7,2,FALSE))</f>
        <v>4779.26</v>
      </c>
      <c r="J380" s="77"/>
      <c r="K380" s="77"/>
      <c r="L380" s="77"/>
      <c r="M380" s="77"/>
      <c r="N380" s="78"/>
      <c r="O380" s="72">
        <f>IF($A380="-","-",ROUND(VLOOKUP($A380+ROUND(LEFT(O$366,1)/24,5),'[1]ОАО "АТС"'!$A$30:$F$773,6,FALSE)+HLOOKUP($DL$364,'[1]Сбытовая надбавка'!$F$5:$H$6,2,FALSE),2)+'[1]Иные услуги'!$C$6+HLOOKUP($DR$363,'[1]Услуги по передаче'!$G$5:$J$7,2,FALSE))</f>
        <v>4779.22</v>
      </c>
      <c r="P380" s="77"/>
      <c r="Q380" s="77"/>
      <c r="R380" s="77"/>
      <c r="S380" s="77"/>
      <c r="T380" s="78"/>
      <c r="U380" s="72">
        <f>IF($A380="-","-",ROUND(VLOOKUP($A380+ROUND(LEFT(U$366,1)/24,5),'[1]ОАО "АТС"'!$A$30:$F$773,6,FALSE)+HLOOKUP($DL$364,'[1]Сбытовая надбавка'!$F$5:$H$6,2,FALSE),2)+'[1]Иные услуги'!$C$6+HLOOKUP($DR$363,'[1]Услуги по передаче'!$G$5:$J$7,2,FALSE))</f>
        <v>4779.32</v>
      </c>
      <c r="V380" s="77"/>
      <c r="W380" s="77"/>
      <c r="X380" s="77"/>
      <c r="Y380" s="77"/>
      <c r="Z380" s="78"/>
      <c r="AA380" s="72">
        <f>IF($A380="-","-",ROUND(VLOOKUP($A380+ROUND(LEFT(AA$366,1)/24,5),'[1]ОАО "АТС"'!$A$30:$F$773,6,FALSE)+HLOOKUP($DL$364,'[1]Сбытовая надбавка'!$F$5:$H$6,2,FALSE),2)+'[1]Иные услуги'!$C$6+HLOOKUP($DR$363,'[1]Услуги по передаче'!$G$5:$J$7,2,FALSE))</f>
        <v>4779.29</v>
      </c>
      <c r="AB380" s="77"/>
      <c r="AC380" s="77"/>
      <c r="AD380" s="77"/>
      <c r="AE380" s="77"/>
      <c r="AF380" s="78"/>
      <c r="AG380" s="72">
        <f>IF($A380="-","-",ROUND(VLOOKUP($A380+ROUND(LEFT(AG$366,1)/24,5),'[1]ОАО "АТС"'!$A$30:$F$773,6,FALSE)+HLOOKUP($DL$364,'[1]Сбытовая надбавка'!$F$5:$H$6,2,FALSE),2)+'[1]Иные услуги'!$C$6+HLOOKUP($DR$363,'[1]Услуги по передаче'!$G$5:$J$7,2,FALSE))</f>
        <v>4779.3100000000004</v>
      </c>
      <c r="AH380" s="77"/>
      <c r="AI380" s="77"/>
      <c r="AJ380" s="77"/>
      <c r="AK380" s="77"/>
      <c r="AL380" s="78"/>
      <c r="AM380" s="72">
        <f>IF($A380="-","-",ROUND(VLOOKUP($A380+ROUND(LEFT(AM$366,1)/24,5),'[1]ОАО "АТС"'!$A$30:$F$773,6,FALSE)+HLOOKUP($DL$364,'[1]Сбытовая надбавка'!$F$5:$H$6,2,FALSE),2)+'[1]Иные услуги'!$C$6+HLOOKUP($DR$363,'[1]Услуги по передаче'!$G$5:$J$7,2,FALSE))</f>
        <v>4779.25</v>
      </c>
      <c r="AN380" s="77"/>
      <c r="AO380" s="77"/>
      <c r="AP380" s="77"/>
      <c r="AQ380" s="77"/>
      <c r="AR380" s="78"/>
      <c r="AS380" s="72">
        <f>IF($A380="-","-",ROUND(VLOOKUP($A380+ROUND(LEFT(AS$366,1)/24,5),'[1]ОАО "АТС"'!$A$30:$F$773,6,FALSE)+HLOOKUP($DL$364,'[1]Сбытовая надбавка'!$F$5:$H$6,2,FALSE),2)+'[1]Иные услуги'!$C$6+HLOOKUP($DR$363,'[1]Услуги по передаче'!$G$5:$J$7,2,FALSE))</f>
        <v>4778.4800000000005</v>
      </c>
      <c r="AT380" s="77"/>
      <c r="AU380" s="77"/>
      <c r="AV380" s="77"/>
      <c r="AW380" s="77"/>
      <c r="AX380" s="78"/>
      <c r="AY380" s="72">
        <f>IF($A380="-","-",ROUND(VLOOKUP($A380+ROUND(LEFT(AY$366,1)/24,5),'[1]ОАО "АТС"'!$A$30:$F$773,6,FALSE)+HLOOKUP($DL$364,'[1]Сбытовая надбавка'!$F$5:$H$6,2,FALSE),2)+'[1]Иные услуги'!$C$6+HLOOKUP($DR$363,'[1]Услуги по передаче'!$G$5:$J$7,2,FALSE))</f>
        <v>4877.99</v>
      </c>
      <c r="AZ380" s="77"/>
      <c r="BA380" s="77"/>
      <c r="BB380" s="77"/>
      <c r="BC380" s="77"/>
      <c r="BD380" s="78"/>
      <c r="BE380" s="72">
        <f>IF($A380="-","-",ROUND(VLOOKUP($A380+ROUND(LEFT(BE$366,1)/24,5),'[1]ОАО "АТС"'!$A$30:$F$773,6,FALSE)+HLOOKUP($DL$364,'[1]Сбытовая надбавка'!$F$5:$H$6,2,FALSE),2)+'[1]Иные услуги'!$C$6+HLOOKUP($DR$363,'[1]Услуги по передаче'!$G$5:$J$7,2,FALSE))</f>
        <v>4779.2700000000004</v>
      </c>
      <c r="BF380" s="77"/>
      <c r="BG380" s="77"/>
      <c r="BH380" s="77"/>
      <c r="BI380" s="77"/>
      <c r="BJ380" s="78"/>
      <c r="BK380" s="72">
        <f>IF($A380="-","-",ROUND(VLOOKUP($A380+ROUND(LEFT(BK$366,1)/24,5),'[1]ОАО "АТС"'!$A$30:$F$773,6,FALSE)+HLOOKUP($DL$364,'[1]Сбытовая надбавка'!$F$5:$H$6,2,FALSE),2)+'[1]Иные услуги'!$C$6+HLOOKUP($DR$363,'[1]Услуги по передаче'!$G$5:$J$7,2,FALSE))</f>
        <v>4830.33</v>
      </c>
      <c r="BL380" s="77"/>
      <c r="BM380" s="77"/>
      <c r="BN380" s="77"/>
      <c r="BO380" s="77"/>
      <c r="BP380" s="78"/>
      <c r="BQ380" s="72">
        <f>IF($A380="-","-",ROUND(VLOOKUP($A380+ROUND(LEFT(BQ$366,2)/24,5),'[1]ОАО "АТС"'!$A$30:$F$773,6,FALSE)+HLOOKUP($DL$364,'[1]Сбытовая надбавка'!$F$5:$H$6,2,FALSE),2)+'[1]Иные услуги'!$C$6+HLOOKUP($DR$363,'[1]Услуги по передаче'!$G$5:$J$7,2,FALSE))</f>
        <v>4846.1000000000004</v>
      </c>
      <c r="BR380" s="77"/>
      <c r="BS380" s="77"/>
      <c r="BT380" s="77"/>
      <c r="BU380" s="77"/>
      <c r="BV380" s="78"/>
      <c r="BW380" s="72">
        <f>IF($A380="-","-",ROUND(VLOOKUP($A380+ROUND(LEFT(BW$366,2)/24,5),'[1]ОАО "АТС"'!$A$30:$F$773,6,FALSE)+HLOOKUP($DL$364,'[1]Сбытовая надбавка'!$F$5:$H$6,2,FALSE),2)+'[1]Иные услуги'!$C$6+HLOOKUP($DR$363,'[1]Услуги по передаче'!$G$5:$J$7,2,FALSE))</f>
        <v>4835.22</v>
      </c>
      <c r="BX380" s="77"/>
      <c r="BY380" s="77"/>
      <c r="BZ380" s="77"/>
      <c r="CA380" s="77"/>
      <c r="CB380" s="78"/>
      <c r="CC380" s="72">
        <f>IF($A380="-","-",ROUND(VLOOKUP($A380+ROUND(LEFT(CC$366,2)/24,5),'[1]ОАО "АТС"'!$A$30:$F$773,6,FALSE)+HLOOKUP($DL$364,'[1]Сбытовая надбавка'!$F$5:$H$6,2,FALSE),2)+'[1]Иные услуги'!$C$6+HLOOKUP($DR$363,'[1]Услуги по передаче'!$G$5:$J$7,2,FALSE))</f>
        <v>4813.67</v>
      </c>
      <c r="CD380" s="77"/>
      <c r="CE380" s="77"/>
      <c r="CF380" s="77"/>
      <c r="CG380" s="77"/>
      <c r="CH380" s="78"/>
      <c r="CI380" s="72">
        <f>IF($A380="-","-",ROUND(VLOOKUP($A380+ROUND(LEFT(CI$366,2)/24,5),'[1]ОАО "АТС"'!$A$30:$F$773,6,FALSE)+HLOOKUP($DL$364,'[1]Сбытовая надбавка'!$F$5:$H$6,2,FALSE),2)+'[1]Иные услуги'!$C$6+HLOOKUP($DR$363,'[1]Услуги по передаче'!$G$5:$J$7,2,FALSE))</f>
        <v>4797.3</v>
      </c>
      <c r="CJ380" s="77"/>
      <c r="CK380" s="77"/>
      <c r="CL380" s="77"/>
      <c r="CM380" s="77"/>
      <c r="CN380" s="78"/>
      <c r="CO380" s="72">
        <f>IF($A380="-","-",ROUND(VLOOKUP($A380+ROUND(LEFT(CO$366,2)/24,5),'[1]ОАО "АТС"'!$A$30:$F$773,6,FALSE)+HLOOKUP($DL$364,'[1]Сбытовая надбавка'!$F$5:$H$6,2,FALSE),2)+'[1]Иные услуги'!$C$6+HLOOKUP($DR$363,'[1]Услуги по передаче'!$G$5:$J$7,2,FALSE))</f>
        <v>4791.16</v>
      </c>
      <c r="CP380" s="77"/>
      <c r="CQ380" s="77"/>
      <c r="CR380" s="77"/>
      <c r="CS380" s="77"/>
      <c r="CT380" s="78"/>
      <c r="CU380" s="72">
        <f>IF($A380="-","-",ROUND(VLOOKUP($A380+ROUND(LEFT(CU$366,2)/24,5),'[1]ОАО "АТС"'!$A$30:$F$773,6,FALSE)+HLOOKUP($DL$364,'[1]Сбытовая надбавка'!$F$5:$H$6,2,FALSE),2)+'[1]Иные услуги'!$C$6+HLOOKUP($DR$363,'[1]Услуги по передаче'!$G$5:$J$7,2,FALSE))</f>
        <v>4784.83</v>
      </c>
      <c r="CV380" s="77"/>
      <c r="CW380" s="77"/>
      <c r="CX380" s="77"/>
      <c r="CY380" s="77"/>
      <c r="CZ380" s="78"/>
      <c r="DA380" s="72">
        <f>IF($A380="-","-",ROUND(VLOOKUP($A380+ROUND(LEFT(DA$366,2)/24,5),'[1]ОАО "АТС"'!$A$30:$F$773,6,FALSE)+HLOOKUP($DL$364,'[1]Сбытовая надбавка'!$F$5:$H$6,2,FALSE),2)+'[1]Иные услуги'!$C$6+HLOOKUP($DR$363,'[1]Услуги по передаче'!$G$5:$J$7,2,FALSE))</f>
        <v>4779.3600000000006</v>
      </c>
      <c r="DB380" s="77"/>
      <c r="DC380" s="77"/>
      <c r="DD380" s="77"/>
      <c r="DE380" s="77"/>
      <c r="DF380" s="78"/>
      <c r="DG380" s="72">
        <f>IF($A380="-","-",ROUND(VLOOKUP($A380+ROUND(LEFT(DG$366,2)/24,5),'[1]ОАО "АТС"'!$A$30:$F$773,6,FALSE)+HLOOKUP($DL$364,'[1]Сбытовая надбавка'!$F$5:$H$6,2,FALSE),2)+'[1]Иные услуги'!$C$6+HLOOKUP($DR$363,'[1]Услуги по передаче'!$G$5:$J$7,2,FALSE))</f>
        <v>4779.41</v>
      </c>
      <c r="DH380" s="77"/>
      <c r="DI380" s="77"/>
      <c r="DJ380" s="77"/>
      <c r="DK380" s="77"/>
      <c r="DL380" s="78"/>
      <c r="DM380" s="72">
        <f>IF($A380="-","-",ROUND(VLOOKUP($A380+ROUND(LEFT(DM$366,2)/24,5),'[1]ОАО "АТС"'!$A$30:$F$773,6,FALSE)+HLOOKUP($DL$364,'[1]Сбытовая надбавка'!$F$5:$H$6,2,FALSE),2)+'[1]Иные услуги'!$C$6+HLOOKUP($DR$363,'[1]Услуги по передаче'!$G$5:$J$7,2,FALSE))</f>
        <v>4824.5</v>
      </c>
      <c r="DN380" s="77"/>
      <c r="DO380" s="77"/>
      <c r="DP380" s="77"/>
      <c r="DQ380" s="77"/>
      <c r="DR380" s="78"/>
      <c r="DS380" s="72">
        <f>IF($A380="-","-",ROUND(VLOOKUP($A380+ROUND(LEFT(DS$366,2)/24,5),'[1]ОАО "АТС"'!$A$30:$F$773,6,FALSE)+HLOOKUP($DL$364,'[1]Сбытовая надбавка'!$F$5:$H$6,2,FALSE),2)+'[1]Иные услуги'!$C$6+HLOOKUP($DR$363,'[1]Услуги по передаче'!$G$5:$J$7,2,FALSE))</f>
        <v>4834.41</v>
      </c>
      <c r="DT380" s="77"/>
      <c r="DU380" s="77"/>
      <c r="DV380" s="77"/>
      <c r="DW380" s="77"/>
      <c r="DX380" s="78"/>
      <c r="DY380" s="72">
        <f>IF($A380="-","-",ROUND(VLOOKUP($A380+ROUND(LEFT(DY$366,2)/24,5),'[1]ОАО "АТС"'!$A$30:$F$773,6,FALSE)+HLOOKUP($DL$364,'[1]Сбытовая надбавка'!$F$5:$H$6,2,FALSE),2)+'[1]Иные услуги'!$C$6+HLOOKUP($DR$363,'[1]Услуги по передаче'!$G$5:$J$7,2,FALSE))</f>
        <v>4778.49</v>
      </c>
      <c r="DZ380" s="77"/>
      <c r="EA380" s="77"/>
      <c r="EB380" s="77"/>
      <c r="EC380" s="77"/>
      <c r="ED380" s="78"/>
      <c r="EE380" s="72">
        <f>IF($A380="-","-",ROUND(VLOOKUP($A380+ROUND(LEFT(EE$366,2)/24,5),'[1]ОАО "АТС"'!$A$30:$F$773,6,FALSE)+HLOOKUP($DL$364,'[1]Сбытовая надбавка'!$F$5:$H$6,2,FALSE),2)+'[1]Иные услуги'!$C$6+HLOOKUP($DR$363,'[1]Услуги по передаче'!$G$5:$J$7,2,FALSE))</f>
        <v>4777.74</v>
      </c>
      <c r="EF380" s="77"/>
      <c r="EG380" s="77"/>
      <c r="EH380" s="77"/>
      <c r="EI380" s="77"/>
      <c r="EJ380" s="78"/>
      <c r="EK380" s="72">
        <f>IF($A380="-","-",ROUND(VLOOKUP($A380+ROUND(LEFT(EK$366,2)/24,5),'[1]ОАО "АТС"'!$A$30:$F$773,6,FALSE)+HLOOKUP($DL$364,'[1]Сбытовая надбавка'!$F$5:$H$6,2,FALSE),2)+'[1]Иные услуги'!$C$6+HLOOKUP($DR$363,'[1]Услуги по передаче'!$G$5:$J$7,2,FALSE))</f>
        <v>4924.75</v>
      </c>
      <c r="EL380" s="77"/>
      <c r="EM380" s="77"/>
      <c r="EN380" s="77"/>
      <c r="EO380" s="77"/>
      <c r="EP380" s="78"/>
      <c r="EQ380" s="72">
        <f>IF($A380="-","-",ROUND(VLOOKUP($A380+ROUND(LEFT(EQ$366,2)/24,5),'[1]ОАО "АТС"'!$A$30:$F$773,6,FALSE)+HLOOKUP($DL$364,'[1]Сбытовая надбавка'!$F$5:$H$6,2,FALSE),2)+'[1]Иные услуги'!$C$6+HLOOKUP($DR$363,'[1]Услуги по передаче'!$G$5:$J$7,2,FALSE))</f>
        <v>4806.3500000000004</v>
      </c>
      <c r="ER380" s="77"/>
      <c r="ES380" s="77"/>
      <c r="ET380" s="77"/>
      <c r="EU380" s="77"/>
      <c r="EV380" s="78"/>
    </row>
    <row r="381" spans="1:152" s="38" customFormat="1" ht="15.75" customHeight="1" x14ac:dyDescent="0.2">
      <c r="A381" s="69">
        <f>$A$129</f>
        <v>45000</v>
      </c>
      <c r="B381" s="70"/>
      <c r="C381" s="70"/>
      <c r="D381" s="70"/>
      <c r="E381" s="70"/>
      <c r="F381" s="70"/>
      <c r="G381" s="70"/>
      <c r="H381" s="71"/>
      <c r="I381" s="72">
        <f>IF($A381="-","-",ROUND(VLOOKUP($A381+ROUND(LEFT(I$366,1)/24,5),'[1]ОАО "АТС"'!$A$30:$F$773,6,FALSE)+HLOOKUP($DL$364,'[1]Сбытовая надбавка'!$F$5:$H$6,2,FALSE),2)+'[1]Иные услуги'!$C$6+HLOOKUP($DR$363,'[1]Услуги по передаче'!$G$5:$J$7,2,FALSE))</f>
        <v>4779.59</v>
      </c>
      <c r="J381" s="77"/>
      <c r="K381" s="77"/>
      <c r="L381" s="77"/>
      <c r="M381" s="77"/>
      <c r="N381" s="78"/>
      <c r="O381" s="72">
        <f>IF($A381="-","-",ROUND(VLOOKUP($A381+ROUND(LEFT(O$366,1)/24,5),'[1]ОАО "АТС"'!$A$30:$F$773,6,FALSE)+HLOOKUP($DL$364,'[1]Сбытовая надбавка'!$F$5:$H$6,2,FALSE),2)+'[1]Иные услуги'!$C$6+HLOOKUP($DR$363,'[1]Услуги по передаче'!$G$5:$J$7,2,FALSE))</f>
        <v>4779.6900000000005</v>
      </c>
      <c r="P381" s="77"/>
      <c r="Q381" s="77"/>
      <c r="R381" s="77"/>
      <c r="S381" s="77"/>
      <c r="T381" s="78"/>
      <c r="U381" s="72">
        <f>IF($A381="-","-",ROUND(VLOOKUP($A381+ROUND(LEFT(U$366,1)/24,5),'[1]ОАО "АТС"'!$A$30:$F$773,6,FALSE)+HLOOKUP($DL$364,'[1]Сбытовая надбавка'!$F$5:$H$6,2,FALSE),2)+'[1]Иные услуги'!$C$6+HLOOKUP($DR$363,'[1]Услуги по передаче'!$G$5:$J$7,2,FALSE))</f>
        <v>4779.71</v>
      </c>
      <c r="V381" s="77"/>
      <c r="W381" s="77"/>
      <c r="X381" s="77"/>
      <c r="Y381" s="77"/>
      <c r="Z381" s="78"/>
      <c r="AA381" s="72">
        <f>IF($A381="-","-",ROUND(VLOOKUP($A381+ROUND(LEFT(AA$366,1)/24,5),'[1]ОАО "АТС"'!$A$30:$F$773,6,FALSE)+HLOOKUP($DL$364,'[1]Сбытовая надбавка'!$F$5:$H$6,2,FALSE),2)+'[1]Иные услуги'!$C$6+HLOOKUP($DR$363,'[1]Услуги по передаче'!$G$5:$J$7,2,FALSE))</f>
        <v>4779.71</v>
      </c>
      <c r="AB381" s="77"/>
      <c r="AC381" s="77"/>
      <c r="AD381" s="77"/>
      <c r="AE381" s="77"/>
      <c r="AF381" s="78"/>
      <c r="AG381" s="72">
        <f>IF($A381="-","-",ROUND(VLOOKUP($A381+ROUND(LEFT(AG$366,1)/24,5),'[1]ОАО "АТС"'!$A$30:$F$773,6,FALSE)+HLOOKUP($DL$364,'[1]Сбытовая надбавка'!$F$5:$H$6,2,FALSE),2)+'[1]Иные услуги'!$C$6+HLOOKUP($DR$363,'[1]Услуги по передаче'!$G$5:$J$7,2,FALSE))</f>
        <v>4779.72</v>
      </c>
      <c r="AH381" s="77"/>
      <c r="AI381" s="77"/>
      <c r="AJ381" s="77"/>
      <c r="AK381" s="77"/>
      <c r="AL381" s="78"/>
      <c r="AM381" s="72">
        <f>IF($A381="-","-",ROUND(VLOOKUP($A381+ROUND(LEFT(AM$366,1)/24,5),'[1]ОАО "АТС"'!$A$30:$F$773,6,FALSE)+HLOOKUP($DL$364,'[1]Сбытовая надбавка'!$F$5:$H$6,2,FALSE),2)+'[1]Иные услуги'!$C$6+HLOOKUP($DR$363,'[1]Услуги по передаче'!$G$5:$J$7,2,FALSE))</f>
        <v>4779.6499999999996</v>
      </c>
      <c r="AN381" s="77"/>
      <c r="AO381" s="77"/>
      <c r="AP381" s="77"/>
      <c r="AQ381" s="77"/>
      <c r="AR381" s="78"/>
      <c r="AS381" s="72">
        <f>IF($A381="-","-",ROUND(VLOOKUP($A381+ROUND(LEFT(AS$366,1)/24,5),'[1]ОАО "АТС"'!$A$30:$F$773,6,FALSE)+HLOOKUP($DL$364,'[1]Сбытовая надбавка'!$F$5:$H$6,2,FALSE),2)+'[1]Иные услуги'!$C$6+HLOOKUP($DR$363,'[1]Услуги по передаче'!$G$5:$J$7,2,FALSE))</f>
        <v>4779.2000000000007</v>
      </c>
      <c r="AT381" s="77"/>
      <c r="AU381" s="77"/>
      <c r="AV381" s="77"/>
      <c r="AW381" s="77"/>
      <c r="AX381" s="78"/>
      <c r="AY381" s="72">
        <f>IF($A381="-","-",ROUND(VLOOKUP($A381+ROUND(LEFT(AY$366,1)/24,5),'[1]ОАО "АТС"'!$A$30:$F$773,6,FALSE)+HLOOKUP($DL$364,'[1]Сбытовая надбавка'!$F$5:$H$6,2,FALSE),2)+'[1]Иные услуги'!$C$6+HLOOKUP($DR$363,'[1]Услуги по передаче'!$G$5:$J$7,2,FALSE))</f>
        <v>4857.37</v>
      </c>
      <c r="AZ381" s="77"/>
      <c r="BA381" s="77"/>
      <c r="BB381" s="77"/>
      <c r="BC381" s="77"/>
      <c r="BD381" s="78"/>
      <c r="BE381" s="72">
        <f>IF($A381="-","-",ROUND(VLOOKUP($A381+ROUND(LEFT(BE$366,1)/24,5),'[1]ОАО "АТС"'!$A$30:$F$773,6,FALSE)+HLOOKUP($DL$364,'[1]Сбытовая надбавка'!$F$5:$H$6,2,FALSE),2)+'[1]Иные услуги'!$C$6+HLOOKUP($DR$363,'[1]Услуги по передаче'!$G$5:$J$7,2,FALSE))</f>
        <v>4779.68</v>
      </c>
      <c r="BF381" s="77"/>
      <c r="BG381" s="77"/>
      <c r="BH381" s="77"/>
      <c r="BI381" s="77"/>
      <c r="BJ381" s="78"/>
      <c r="BK381" s="72">
        <f>IF($A381="-","-",ROUND(VLOOKUP($A381+ROUND(LEFT(BK$366,1)/24,5),'[1]ОАО "АТС"'!$A$30:$F$773,6,FALSE)+HLOOKUP($DL$364,'[1]Сбытовая надбавка'!$F$5:$H$6,2,FALSE),2)+'[1]Иные услуги'!$C$6+HLOOKUP($DR$363,'[1]Услуги по передаче'!$G$5:$J$7,2,FALSE))</f>
        <v>4850.0600000000004</v>
      </c>
      <c r="BL381" s="77"/>
      <c r="BM381" s="77"/>
      <c r="BN381" s="77"/>
      <c r="BO381" s="77"/>
      <c r="BP381" s="78"/>
      <c r="BQ381" s="72">
        <f>IF($A381="-","-",ROUND(VLOOKUP($A381+ROUND(LEFT(BQ$366,2)/24,5),'[1]ОАО "АТС"'!$A$30:$F$773,6,FALSE)+HLOOKUP($DL$364,'[1]Сбытовая надбавка'!$F$5:$H$6,2,FALSE),2)+'[1]Иные услуги'!$C$6+HLOOKUP($DR$363,'[1]Услуги по передаче'!$G$5:$J$7,2,FALSE))</f>
        <v>4874.7000000000007</v>
      </c>
      <c r="BR381" s="77"/>
      <c r="BS381" s="77"/>
      <c r="BT381" s="77"/>
      <c r="BU381" s="77"/>
      <c r="BV381" s="78"/>
      <c r="BW381" s="72">
        <f>IF($A381="-","-",ROUND(VLOOKUP($A381+ROUND(LEFT(BW$366,2)/24,5),'[1]ОАО "АТС"'!$A$30:$F$773,6,FALSE)+HLOOKUP($DL$364,'[1]Сбытовая надбавка'!$F$5:$H$6,2,FALSE),2)+'[1]Иные услуги'!$C$6+HLOOKUP($DR$363,'[1]Услуги по передаче'!$G$5:$J$7,2,FALSE))</f>
        <v>4884.1100000000006</v>
      </c>
      <c r="BX381" s="77"/>
      <c r="BY381" s="77"/>
      <c r="BZ381" s="77"/>
      <c r="CA381" s="77"/>
      <c r="CB381" s="78"/>
      <c r="CC381" s="72">
        <f>IF($A381="-","-",ROUND(VLOOKUP($A381+ROUND(LEFT(CC$366,2)/24,5),'[1]ОАО "АТС"'!$A$30:$F$773,6,FALSE)+HLOOKUP($DL$364,'[1]Сбытовая надбавка'!$F$5:$H$6,2,FALSE),2)+'[1]Иные услуги'!$C$6+HLOOKUP($DR$363,'[1]Услуги по передаче'!$G$5:$J$7,2,FALSE))</f>
        <v>4855.08</v>
      </c>
      <c r="CD381" s="77"/>
      <c r="CE381" s="77"/>
      <c r="CF381" s="77"/>
      <c r="CG381" s="77"/>
      <c r="CH381" s="78"/>
      <c r="CI381" s="72">
        <f>IF($A381="-","-",ROUND(VLOOKUP($A381+ROUND(LEFT(CI$366,2)/24,5),'[1]ОАО "АТС"'!$A$30:$F$773,6,FALSE)+HLOOKUP($DL$364,'[1]Сбытовая надбавка'!$F$5:$H$6,2,FALSE),2)+'[1]Иные услуги'!$C$6+HLOOKUP($DR$363,'[1]Услуги по передаче'!$G$5:$J$7,2,FALSE))</f>
        <v>4834.91</v>
      </c>
      <c r="CJ381" s="77"/>
      <c r="CK381" s="77"/>
      <c r="CL381" s="77"/>
      <c r="CM381" s="77"/>
      <c r="CN381" s="78"/>
      <c r="CO381" s="72">
        <f>IF($A381="-","-",ROUND(VLOOKUP($A381+ROUND(LEFT(CO$366,2)/24,5),'[1]ОАО "АТС"'!$A$30:$F$773,6,FALSE)+HLOOKUP($DL$364,'[1]Сбытовая надбавка'!$F$5:$H$6,2,FALSE),2)+'[1]Иные услуги'!$C$6+HLOOKUP($DR$363,'[1]Услуги по передаче'!$G$5:$J$7,2,FALSE))</f>
        <v>4824.2800000000007</v>
      </c>
      <c r="CP381" s="77"/>
      <c r="CQ381" s="77"/>
      <c r="CR381" s="77"/>
      <c r="CS381" s="77"/>
      <c r="CT381" s="78"/>
      <c r="CU381" s="72">
        <f>IF($A381="-","-",ROUND(VLOOKUP($A381+ROUND(LEFT(CU$366,2)/24,5),'[1]ОАО "АТС"'!$A$30:$F$773,6,FALSE)+HLOOKUP($DL$364,'[1]Сбытовая надбавка'!$F$5:$H$6,2,FALSE),2)+'[1]Иные услуги'!$C$6+HLOOKUP($DR$363,'[1]Услуги по передаче'!$G$5:$J$7,2,FALSE))</f>
        <v>4819.07</v>
      </c>
      <c r="CV381" s="77"/>
      <c r="CW381" s="77"/>
      <c r="CX381" s="77"/>
      <c r="CY381" s="77"/>
      <c r="CZ381" s="78"/>
      <c r="DA381" s="72">
        <f>IF($A381="-","-",ROUND(VLOOKUP($A381+ROUND(LEFT(DA$366,2)/24,5),'[1]ОАО "АТС"'!$A$30:$F$773,6,FALSE)+HLOOKUP($DL$364,'[1]Сбытовая надбавка'!$F$5:$H$6,2,FALSE),2)+'[1]Иные услуги'!$C$6+HLOOKUP($DR$363,'[1]Услуги по передаче'!$G$5:$J$7,2,FALSE))</f>
        <v>4824.38</v>
      </c>
      <c r="DB381" s="77"/>
      <c r="DC381" s="77"/>
      <c r="DD381" s="77"/>
      <c r="DE381" s="77"/>
      <c r="DF381" s="78"/>
      <c r="DG381" s="72">
        <f>IF($A381="-","-",ROUND(VLOOKUP($A381+ROUND(LEFT(DG$366,2)/24,5),'[1]ОАО "АТС"'!$A$30:$F$773,6,FALSE)+HLOOKUP($DL$364,'[1]Сбытовая надбавка'!$F$5:$H$6,2,FALSE),2)+'[1]Иные услуги'!$C$6+HLOOKUP($DR$363,'[1]Услуги по передаче'!$G$5:$J$7,2,FALSE))</f>
        <v>4838.2700000000004</v>
      </c>
      <c r="DH381" s="77"/>
      <c r="DI381" s="77"/>
      <c r="DJ381" s="77"/>
      <c r="DK381" s="77"/>
      <c r="DL381" s="78"/>
      <c r="DM381" s="72">
        <f>IF($A381="-","-",ROUND(VLOOKUP($A381+ROUND(LEFT(DM$366,2)/24,5),'[1]ОАО "АТС"'!$A$30:$F$773,6,FALSE)+HLOOKUP($DL$364,'[1]Сбытовая надбавка'!$F$5:$H$6,2,FALSE),2)+'[1]Иные услуги'!$C$6+HLOOKUP($DR$363,'[1]Услуги по передаче'!$G$5:$J$7,2,FALSE))</f>
        <v>4871.1900000000005</v>
      </c>
      <c r="DN381" s="77"/>
      <c r="DO381" s="77"/>
      <c r="DP381" s="77"/>
      <c r="DQ381" s="77"/>
      <c r="DR381" s="78"/>
      <c r="DS381" s="72">
        <f>IF($A381="-","-",ROUND(VLOOKUP($A381+ROUND(LEFT(DS$366,2)/24,5),'[1]ОАО "АТС"'!$A$30:$F$773,6,FALSE)+HLOOKUP($DL$364,'[1]Сбытовая надбавка'!$F$5:$H$6,2,FALSE),2)+'[1]Иные услуги'!$C$6+HLOOKUP($DR$363,'[1]Услуги по передаче'!$G$5:$J$7,2,FALSE))</f>
        <v>4860.79</v>
      </c>
      <c r="DT381" s="77"/>
      <c r="DU381" s="77"/>
      <c r="DV381" s="77"/>
      <c r="DW381" s="77"/>
      <c r="DX381" s="78"/>
      <c r="DY381" s="72">
        <f>IF($A381="-","-",ROUND(VLOOKUP($A381+ROUND(LEFT(DY$366,2)/24,5),'[1]ОАО "АТС"'!$A$30:$F$773,6,FALSE)+HLOOKUP($DL$364,'[1]Сбытовая надбавка'!$F$5:$H$6,2,FALSE),2)+'[1]Иные услуги'!$C$6+HLOOKUP($DR$363,'[1]Услуги по передаче'!$G$5:$J$7,2,FALSE))</f>
        <v>4811.2700000000004</v>
      </c>
      <c r="DZ381" s="77"/>
      <c r="EA381" s="77"/>
      <c r="EB381" s="77"/>
      <c r="EC381" s="77"/>
      <c r="ED381" s="78"/>
      <c r="EE381" s="72">
        <f>IF($A381="-","-",ROUND(VLOOKUP($A381+ROUND(LEFT(EE$366,2)/24,5),'[1]ОАО "АТС"'!$A$30:$F$773,6,FALSE)+HLOOKUP($DL$364,'[1]Сбытовая надбавка'!$F$5:$H$6,2,FALSE),2)+'[1]Иные услуги'!$C$6+HLOOKUP($DR$363,'[1]Услуги по передаче'!$G$5:$J$7,2,FALSE))</f>
        <v>4778.08</v>
      </c>
      <c r="EF381" s="77"/>
      <c r="EG381" s="77"/>
      <c r="EH381" s="77"/>
      <c r="EI381" s="77"/>
      <c r="EJ381" s="78"/>
      <c r="EK381" s="72">
        <f>IF($A381="-","-",ROUND(VLOOKUP($A381+ROUND(LEFT(EK$366,2)/24,5),'[1]ОАО "АТС"'!$A$30:$F$773,6,FALSE)+HLOOKUP($DL$364,'[1]Сбытовая надбавка'!$F$5:$H$6,2,FALSE),2)+'[1]Иные услуги'!$C$6+HLOOKUP($DR$363,'[1]Услуги по передаче'!$G$5:$J$7,2,FALSE))</f>
        <v>4930.7800000000007</v>
      </c>
      <c r="EL381" s="77"/>
      <c r="EM381" s="77"/>
      <c r="EN381" s="77"/>
      <c r="EO381" s="77"/>
      <c r="EP381" s="78"/>
      <c r="EQ381" s="72">
        <f>IF($A381="-","-",ROUND(VLOOKUP($A381+ROUND(LEFT(EQ$366,2)/24,5),'[1]ОАО "АТС"'!$A$30:$F$773,6,FALSE)+HLOOKUP($DL$364,'[1]Сбытовая надбавка'!$F$5:$H$6,2,FALSE),2)+'[1]Иные услуги'!$C$6+HLOOKUP($DR$363,'[1]Услуги по передаче'!$G$5:$J$7,2,FALSE))</f>
        <v>4816.49</v>
      </c>
      <c r="ER381" s="77"/>
      <c r="ES381" s="77"/>
      <c r="ET381" s="77"/>
      <c r="EU381" s="77"/>
      <c r="EV381" s="78"/>
    </row>
    <row r="382" spans="1:152" s="38" customFormat="1" ht="15.75" customHeight="1" x14ac:dyDescent="0.2">
      <c r="A382" s="69">
        <f>$A$130</f>
        <v>45001</v>
      </c>
      <c r="B382" s="70"/>
      <c r="C382" s="70"/>
      <c r="D382" s="70"/>
      <c r="E382" s="70"/>
      <c r="F382" s="70"/>
      <c r="G382" s="70"/>
      <c r="H382" s="71"/>
      <c r="I382" s="72">
        <f>IF($A382="-","-",ROUND(VLOOKUP($A382+ROUND(LEFT(I$366,1)/24,5),'[1]ОАО "АТС"'!$A$30:$F$773,6,FALSE)+HLOOKUP($DL$364,'[1]Сбытовая надбавка'!$F$5:$H$6,2,FALSE),2)+'[1]Иные услуги'!$C$6+HLOOKUP($DR$363,'[1]Услуги по передаче'!$G$5:$J$7,2,FALSE))</f>
        <v>4785.47</v>
      </c>
      <c r="J382" s="77"/>
      <c r="K382" s="77"/>
      <c r="L382" s="77"/>
      <c r="M382" s="77"/>
      <c r="N382" s="78"/>
      <c r="O382" s="72">
        <f>IF($A382="-","-",ROUND(VLOOKUP($A382+ROUND(LEFT(O$366,1)/24,5),'[1]ОАО "АТС"'!$A$30:$F$773,6,FALSE)+HLOOKUP($DL$364,'[1]Сбытовая надбавка'!$F$5:$H$6,2,FALSE),2)+'[1]Иные услуги'!$C$6+HLOOKUP($DR$363,'[1]Услуги по передаче'!$G$5:$J$7,2,FALSE))</f>
        <v>4779.6900000000005</v>
      </c>
      <c r="P382" s="77"/>
      <c r="Q382" s="77"/>
      <c r="R382" s="77"/>
      <c r="S382" s="77"/>
      <c r="T382" s="78"/>
      <c r="U382" s="72">
        <f>IF($A382="-","-",ROUND(VLOOKUP($A382+ROUND(LEFT(U$366,1)/24,5),'[1]ОАО "АТС"'!$A$30:$F$773,6,FALSE)+HLOOKUP($DL$364,'[1]Сбытовая надбавка'!$F$5:$H$6,2,FALSE),2)+'[1]Иные услуги'!$C$6+HLOOKUP($DR$363,'[1]Услуги по передаче'!$G$5:$J$7,2,FALSE))</f>
        <v>4779.7300000000005</v>
      </c>
      <c r="V382" s="77"/>
      <c r="W382" s="77"/>
      <c r="X382" s="77"/>
      <c r="Y382" s="77"/>
      <c r="Z382" s="78"/>
      <c r="AA382" s="72">
        <f>IF($A382="-","-",ROUND(VLOOKUP($A382+ROUND(LEFT(AA$366,1)/24,5),'[1]ОАО "АТС"'!$A$30:$F$773,6,FALSE)+HLOOKUP($DL$364,'[1]Сбытовая надбавка'!$F$5:$H$6,2,FALSE),2)+'[1]Иные услуги'!$C$6+HLOOKUP($DR$363,'[1]Услуги по передаче'!$G$5:$J$7,2,FALSE))</f>
        <v>4779.71</v>
      </c>
      <c r="AB382" s="77"/>
      <c r="AC382" s="77"/>
      <c r="AD382" s="77"/>
      <c r="AE382" s="77"/>
      <c r="AF382" s="78"/>
      <c r="AG382" s="72">
        <f>IF($A382="-","-",ROUND(VLOOKUP($A382+ROUND(LEFT(AG$366,1)/24,5),'[1]ОАО "АТС"'!$A$30:$F$773,6,FALSE)+HLOOKUP($DL$364,'[1]Сбытовая надбавка'!$F$5:$H$6,2,FALSE),2)+'[1]Иные услуги'!$C$6+HLOOKUP($DR$363,'[1]Услуги по передаче'!$G$5:$J$7,2,FALSE))</f>
        <v>4779.62</v>
      </c>
      <c r="AH382" s="77"/>
      <c r="AI382" s="77"/>
      <c r="AJ382" s="77"/>
      <c r="AK382" s="77"/>
      <c r="AL382" s="78"/>
      <c r="AM382" s="72">
        <f>IF($A382="-","-",ROUND(VLOOKUP($A382+ROUND(LEFT(AM$366,1)/24,5),'[1]ОАО "АТС"'!$A$30:$F$773,6,FALSE)+HLOOKUP($DL$364,'[1]Сбытовая надбавка'!$F$5:$H$6,2,FALSE),2)+'[1]Иные услуги'!$C$6+HLOOKUP($DR$363,'[1]Услуги по передаче'!$G$5:$J$7,2,FALSE))</f>
        <v>4779.59</v>
      </c>
      <c r="AN382" s="77"/>
      <c r="AO382" s="77"/>
      <c r="AP382" s="77"/>
      <c r="AQ382" s="77"/>
      <c r="AR382" s="78"/>
      <c r="AS382" s="72">
        <f>IF($A382="-","-",ROUND(VLOOKUP($A382+ROUND(LEFT(AS$366,1)/24,5),'[1]ОАО "АТС"'!$A$30:$F$773,6,FALSE)+HLOOKUP($DL$364,'[1]Сбытовая надбавка'!$F$5:$H$6,2,FALSE),2)+'[1]Иные услуги'!$C$6+HLOOKUP($DR$363,'[1]Услуги по передаче'!$G$5:$J$7,2,FALSE))</f>
        <v>4786.9500000000007</v>
      </c>
      <c r="AT382" s="77"/>
      <c r="AU382" s="77"/>
      <c r="AV382" s="77"/>
      <c r="AW382" s="77"/>
      <c r="AX382" s="78"/>
      <c r="AY382" s="72">
        <f>IF($A382="-","-",ROUND(VLOOKUP($A382+ROUND(LEFT(AY$366,1)/24,5),'[1]ОАО "АТС"'!$A$30:$F$773,6,FALSE)+HLOOKUP($DL$364,'[1]Сбытовая надбавка'!$F$5:$H$6,2,FALSE),2)+'[1]Иные услуги'!$C$6+HLOOKUP($DR$363,'[1]Услуги по передаче'!$G$5:$J$7,2,FALSE))</f>
        <v>4887.72</v>
      </c>
      <c r="AZ382" s="77"/>
      <c r="BA382" s="77"/>
      <c r="BB382" s="77"/>
      <c r="BC382" s="77"/>
      <c r="BD382" s="78"/>
      <c r="BE382" s="72">
        <f>IF($A382="-","-",ROUND(VLOOKUP($A382+ROUND(LEFT(BE$366,1)/24,5),'[1]ОАО "АТС"'!$A$30:$F$773,6,FALSE)+HLOOKUP($DL$364,'[1]Сбытовая надбавка'!$F$5:$H$6,2,FALSE),2)+'[1]Иные услуги'!$C$6+HLOOKUP($DR$363,'[1]Услуги по передаче'!$G$5:$J$7,2,FALSE))</f>
        <v>4779.1000000000004</v>
      </c>
      <c r="BF382" s="77"/>
      <c r="BG382" s="77"/>
      <c r="BH382" s="77"/>
      <c r="BI382" s="77"/>
      <c r="BJ382" s="78"/>
      <c r="BK382" s="72">
        <f>IF($A382="-","-",ROUND(VLOOKUP($A382+ROUND(LEFT(BK$366,1)/24,5),'[1]ОАО "АТС"'!$A$30:$F$773,6,FALSE)+HLOOKUP($DL$364,'[1]Сбытовая надбавка'!$F$5:$H$6,2,FALSE),2)+'[1]Иные услуги'!$C$6+HLOOKUP($DR$363,'[1]Услуги по передаче'!$G$5:$J$7,2,FALSE))</f>
        <v>4848.83</v>
      </c>
      <c r="BL382" s="77"/>
      <c r="BM382" s="77"/>
      <c r="BN382" s="77"/>
      <c r="BO382" s="77"/>
      <c r="BP382" s="78"/>
      <c r="BQ382" s="72">
        <f>IF($A382="-","-",ROUND(VLOOKUP($A382+ROUND(LEFT(BQ$366,2)/24,5),'[1]ОАО "АТС"'!$A$30:$F$773,6,FALSE)+HLOOKUP($DL$364,'[1]Сбытовая надбавка'!$F$5:$H$6,2,FALSE),2)+'[1]Иные услуги'!$C$6+HLOOKUP($DR$363,'[1]Услуги по передаче'!$G$5:$J$7,2,FALSE))</f>
        <v>4854.42</v>
      </c>
      <c r="BR382" s="77"/>
      <c r="BS382" s="77"/>
      <c r="BT382" s="77"/>
      <c r="BU382" s="77"/>
      <c r="BV382" s="78"/>
      <c r="BW382" s="72">
        <f>IF($A382="-","-",ROUND(VLOOKUP($A382+ROUND(LEFT(BW$366,2)/24,5),'[1]ОАО "АТС"'!$A$30:$F$773,6,FALSE)+HLOOKUP($DL$364,'[1]Сбытовая надбавка'!$F$5:$H$6,2,FALSE),2)+'[1]Иные услуги'!$C$6+HLOOKUP($DR$363,'[1]Услуги по передаче'!$G$5:$J$7,2,FALSE))</f>
        <v>4842.4800000000005</v>
      </c>
      <c r="BX382" s="77"/>
      <c r="BY382" s="77"/>
      <c r="BZ382" s="77"/>
      <c r="CA382" s="77"/>
      <c r="CB382" s="78"/>
      <c r="CC382" s="72">
        <f>IF($A382="-","-",ROUND(VLOOKUP($A382+ROUND(LEFT(CC$366,2)/24,5),'[1]ОАО "АТС"'!$A$30:$F$773,6,FALSE)+HLOOKUP($DL$364,'[1]Сбытовая надбавка'!$F$5:$H$6,2,FALSE),2)+'[1]Иные услуги'!$C$6+HLOOKUP($DR$363,'[1]Услуги по передаче'!$G$5:$J$7,2,FALSE))</f>
        <v>4803.74</v>
      </c>
      <c r="CD382" s="77"/>
      <c r="CE382" s="77"/>
      <c r="CF382" s="77"/>
      <c r="CG382" s="77"/>
      <c r="CH382" s="78"/>
      <c r="CI382" s="72">
        <f>IF($A382="-","-",ROUND(VLOOKUP($A382+ROUND(LEFT(CI$366,2)/24,5),'[1]ОАО "АТС"'!$A$30:$F$773,6,FALSE)+HLOOKUP($DL$364,'[1]Сбытовая надбавка'!$F$5:$H$6,2,FALSE),2)+'[1]Иные услуги'!$C$6+HLOOKUP($DR$363,'[1]Услуги по передаче'!$G$5:$J$7,2,FALSE))</f>
        <v>4792.04</v>
      </c>
      <c r="CJ382" s="77"/>
      <c r="CK382" s="77"/>
      <c r="CL382" s="77"/>
      <c r="CM382" s="77"/>
      <c r="CN382" s="78"/>
      <c r="CO382" s="72">
        <f>IF($A382="-","-",ROUND(VLOOKUP($A382+ROUND(LEFT(CO$366,2)/24,5),'[1]ОАО "АТС"'!$A$30:$F$773,6,FALSE)+HLOOKUP($DL$364,'[1]Сбытовая надбавка'!$F$5:$H$6,2,FALSE),2)+'[1]Иные услуги'!$C$6+HLOOKUP($DR$363,'[1]Услуги по передаче'!$G$5:$J$7,2,FALSE))</f>
        <v>4779.16</v>
      </c>
      <c r="CP382" s="77"/>
      <c r="CQ382" s="77"/>
      <c r="CR382" s="77"/>
      <c r="CS382" s="77"/>
      <c r="CT382" s="78"/>
      <c r="CU382" s="72">
        <f>IF($A382="-","-",ROUND(VLOOKUP($A382+ROUND(LEFT(CU$366,2)/24,5),'[1]ОАО "АТС"'!$A$30:$F$773,6,FALSE)+HLOOKUP($DL$364,'[1]Сбытовая надбавка'!$F$5:$H$6,2,FALSE),2)+'[1]Иные услуги'!$C$6+HLOOKUP($DR$363,'[1]Услуги по передаче'!$G$5:$J$7,2,FALSE))</f>
        <v>4779.18</v>
      </c>
      <c r="CV382" s="77"/>
      <c r="CW382" s="77"/>
      <c r="CX382" s="77"/>
      <c r="CY382" s="77"/>
      <c r="CZ382" s="78"/>
      <c r="DA382" s="72">
        <f>IF($A382="-","-",ROUND(VLOOKUP($A382+ROUND(LEFT(DA$366,2)/24,5),'[1]ОАО "АТС"'!$A$30:$F$773,6,FALSE)+HLOOKUP($DL$364,'[1]Сбытовая надбавка'!$F$5:$H$6,2,FALSE),2)+'[1]Иные услуги'!$C$6+HLOOKUP($DR$363,'[1]Услуги по передаче'!$G$5:$J$7,2,FALSE))</f>
        <v>4779.16</v>
      </c>
      <c r="DB382" s="77"/>
      <c r="DC382" s="77"/>
      <c r="DD382" s="77"/>
      <c r="DE382" s="77"/>
      <c r="DF382" s="78"/>
      <c r="DG382" s="72">
        <f>IF($A382="-","-",ROUND(VLOOKUP($A382+ROUND(LEFT(DG$366,2)/24,5),'[1]ОАО "АТС"'!$A$30:$F$773,6,FALSE)+HLOOKUP($DL$364,'[1]Сбытовая надбавка'!$F$5:$H$6,2,FALSE),2)+'[1]Иные услуги'!$C$6+HLOOKUP($DR$363,'[1]Услуги по передаче'!$G$5:$J$7,2,FALSE))</f>
        <v>4779.29</v>
      </c>
      <c r="DH382" s="77"/>
      <c r="DI382" s="77"/>
      <c r="DJ382" s="77"/>
      <c r="DK382" s="77"/>
      <c r="DL382" s="78"/>
      <c r="DM382" s="72">
        <f>IF($A382="-","-",ROUND(VLOOKUP($A382+ROUND(LEFT(DM$366,2)/24,5),'[1]ОАО "АТС"'!$A$30:$F$773,6,FALSE)+HLOOKUP($DL$364,'[1]Сбытовая надбавка'!$F$5:$H$6,2,FALSE),2)+'[1]Иные услуги'!$C$6+HLOOKUP($DR$363,'[1]Услуги по передаче'!$G$5:$J$7,2,FALSE))</f>
        <v>4848.67</v>
      </c>
      <c r="DN382" s="77"/>
      <c r="DO382" s="77"/>
      <c r="DP382" s="77"/>
      <c r="DQ382" s="77"/>
      <c r="DR382" s="78"/>
      <c r="DS382" s="72">
        <f>IF($A382="-","-",ROUND(VLOOKUP($A382+ROUND(LEFT(DS$366,2)/24,5),'[1]ОАО "АТС"'!$A$30:$F$773,6,FALSE)+HLOOKUP($DL$364,'[1]Сбытовая надбавка'!$F$5:$H$6,2,FALSE),2)+'[1]Иные услуги'!$C$6+HLOOKUP($DR$363,'[1]Услуги по передаче'!$G$5:$J$7,2,FALSE))</f>
        <v>4894.34</v>
      </c>
      <c r="DT382" s="77"/>
      <c r="DU382" s="77"/>
      <c r="DV382" s="77"/>
      <c r="DW382" s="77"/>
      <c r="DX382" s="78"/>
      <c r="DY382" s="72">
        <f>IF($A382="-","-",ROUND(VLOOKUP($A382+ROUND(LEFT(DY$366,2)/24,5),'[1]ОАО "АТС"'!$A$30:$F$773,6,FALSE)+HLOOKUP($DL$364,'[1]Сбытовая надбавка'!$F$5:$H$6,2,FALSE),2)+'[1]Иные услуги'!$C$6+HLOOKUP($DR$363,'[1]Услуги по передаче'!$G$5:$J$7,2,FALSE))</f>
        <v>4840.2800000000007</v>
      </c>
      <c r="DZ382" s="77"/>
      <c r="EA382" s="77"/>
      <c r="EB382" s="77"/>
      <c r="EC382" s="77"/>
      <c r="ED382" s="78"/>
      <c r="EE382" s="72">
        <f>IF($A382="-","-",ROUND(VLOOKUP($A382+ROUND(LEFT(EE$366,2)/24,5),'[1]ОАО "АТС"'!$A$30:$F$773,6,FALSE)+HLOOKUP($DL$364,'[1]Сбытовая надбавка'!$F$5:$H$6,2,FALSE),2)+'[1]Иные услуги'!$C$6+HLOOKUP($DR$363,'[1]Услуги по передаче'!$G$5:$J$7,2,FALSE))</f>
        <v>4778.5200000000004</v>
      </c>
      <c r="EF382" s="77"/>
      <c r="EG382" s="77"/>
      <c r="EH382" s="77"/>
      <c r="EI382" s="77"/>
      <c r="EJ382" s="78"/>
      <c r="EK382" s="72">
        <f>IF($A382="-","-",ROUND(VLOOKUP($A382+ROUND(LEFT(EK$366,2)/24,5),'[1]ОАО "АТС"'!$A$30:$F$773,6,FALSE)+HLOOKUP($DL$364,'[1]Сбытовая надбавка'!$F$5:$H$6,2,FALSE),2)+'[1]Иные услуги'!$C$6+HLOOKUP($DR$363,'[1]Услуги по передаче'!$G$5:$J$7,2,FALSE))</f>
        <v>4943.7700000000004</v>
      </c>
      <c r="EL382" s="77"/>
      <c r="EM382" s="77"/>
      <c r="EN382" s="77"/>
      <c r="EO382" s="77"/>
      <c r="EP382" s="78"/>
      <c r="EQ382" s="72">
        <f>IF($A382="-","-",ROUND(VLOOKUP($A382+ROUND(LEFT(EQ$366,2)/24,5),'[1]ОАО "АТС"'!$A$30:$F$773,6,FALSE)+HLOOKUP($DL$364,'[1]Сбытовая надбавка'!$F$5:$H$6,2,FALSE),2)+'[1]Иные услуги'!$C$6+HLOOKUP($DR$363,'[1]Услуги по передаче'!$G$5:$J$7,2,FALSE))</f>
        <v>4850.24</v>
      </c>
      <c r="ER382" s="77"/>
      <c r="ES382" s="77"/>
      <c r="ET382" s="77"/>
      <c r="EU382" s="77"/>
      <c r="EV382" s="78"/>
    </row>
    <row r="383" spans="1:152" s="38" customFormat="1" ht="15.75" customHeight="1" x14ac:dyDescent="0.2">
      <c r="A383" s="69">
        <f>$A$131</f>
        <v>45002</v>
      </c>
      <c r="B383" s="70"/>
      <c r="C383" s="70"/>
      <c r="D383" s="70"/>
      <c r="E383" s="70"/>
      <c r="F383" s="70"/>
      <c r="G383" s="70"/>
      <c r="H383" s="71"/>
      <c r="I383" s="72">
        <f>IF($A383="-","-",ROUND(VLOOKUP($A383+ROUND(LEFT(I$366,1)/24,5),'[1]ОАО "АТС"'!$A$30:$F$773,6,FALSE)+HLOOKUP($DL$364,'[1]Сбытовая надбавка'!$F$5:$H$6,2,FALSE),2)+'[1]Иные услуги'!$C$6+HLOOKUP($DR$363,'[1]Услуги по передаче'!$G$5:$J$7,2,FALSE))</f>
        <v>4784.1000000000004</v>
      </c>
      <c r="J383" s="77"/>
      <c r="K383" s="77"/>
      <c r="L383" s="77"/>
      <c r="M383" s="77"/>
      <c r="N383" s="78"/>
      <c r="O383" s="72">
        <f>IF($A383="-","-",ROUND(VLOOKUP($A383+ROUND(LEFT(O$366,1)/24,5),'[1]ОАО "АТС"'!$A$30:$F$773,6,FALSE)+HLOOKUP($DL$364,'[1]Сбытовая надбавка'!$F$5:$H$6,2,FALSE),2)+'[1]Иные услуги'!$C$6+HLOOKUP($DR$363,'[1]Услуги по передаче'!$G$5:$J$7,2,FALSE))</f>
        <v>4779.57</v>
      </c>
      <c r="P383" s="77"/>
      <c r="Q383" s="77"/>
      <c r="R383" s="77"/>
      <c r="S383" s="77"/>
      <c r="T383" s="78"/>
      <c r="U383" s="72">
        <f>IF($A383="-","-",ROUND(VLOOKUP($A383+ROUND(LEFT(U$366,1)/24,5),'[1]ОАО "АТС"'!$A$30:$F$773,6,FALSE)+HLOOKUP($DL$364,'[1]Сбытовая надбавка'!$F$5:$H$6,2,FALSE),2)+'[1]Иные услуги'!$C$6+HLOOKUP($DR$363,'[1]Услуги по передаче'!$G$5:$J$7,2,FALSE))</f>
        <v>4779.66</v>
      </c>
      <c r="V383" s="77"/>
      <c r="W383" s="77"/>
      <c r="X383" s="77"/>
      <c r="Y383" s="77"/>
      <c r="Z383" s="78"/>
      <c r="AA383" s="72">
        <f>IF($A383="-","-",ROUND(VLOOKUP($A383+ROUND(LEFT(AA$366,1)/24,5),'[1]ОАО "АТС"'!$A$30:$F$773,6,FALSE)+HLOOKUP($DL$364,'[1]Сбытовая надбавка'!$F$5:$H$6,2,FALSE),2)+'[1]Иные услуги'!$C$6+HLOOKUP($DR$363,'[1]Услуги по передаче'!$G$5:$J$7,2,FALSE))</f>
        <v>4779.6400000000003</v>
      </c>
      <c r="AB383" s="77"/>
      <c r="AC383" s="77"/>
      <c r="AD383" s="77"/>
      <c r="AE383" s="77"/>
      <c r="AF383" s="78"/>
      <c r="AG383" s="72">
        <f>IF($A383="-","-",ROUND(VLOOKUP($A383+ROUND(LEFT(AG$366,1)/24,5),'[1]ОАО "АТС"'!$A$30:$F$773,6,FALSE)+HLOOKUP($DL$364,'[1]Сбытовая надбавка'!$F$5:$H$6,2,FALSE),2)+'[1]Иные услуги'!$C$6+HLOOKUP($DR$363,'[1]Услуги по передаче'!$G$5:$J$7,2,FALSE))</f>
        <v>4779.58</v>
      </c>
      <c r="AH383" s="77"/>
      <c r="AI383" s="77"/>
      <c r="AJ383" s="77"/>
      <c r="AK383" s="77"/>
      <c r="AL383" s="78"/>
      <c r="AM383" s="72">
        <f>IF($A383="-","-",ROUND(VLOOKUP($A383+ROUND(LEFT(AM$366,1)/24,5),'[1]ОАО "АТС"'!$A$30:$F$773,6,FALSE)+HLOOKUP($DL$364,'[1]Сбытовая надбавка'!$F$5:$H$6,2,FALSE),2)+'[1]Иные услуги'!$C$6+HLOOKUP($DR$363,'[1]Услуги по передаче'!$G$5:$J$7,2,FALSE))</f>
        <v>4779.57</v>
      </c>
      <c r="AN383" s="77"/>
      <c r="AO383" s="77"/>
      <c r="AP383" s="77"/>
      <c r="AQ383" s="77"/>
      <c r="AR383" s="78"/>
      <c r="AS383" s="72">
        <f>IF($A383="-","-",ROUND(VLOOKUP($A383+ROUND(LEFT(AS$366,1)/24,5),'[1]ОАО "АТС"'!$A$30:$F$773,6,FALSE)+HLOOKUP($DL$364,'[1]Сбытовая надбавка'!$F$5:$H$6,2,FALSE),2)+'[1]Иные услуги'!$C$6+HLOOKUP($DR$363,'[1]Услуги по передаче'!$G$5:$J$7,2,FALSE))</f>
        <v>4778.9400000000005</v>
      </c>
      <c r="AT383" s="77"/>
      <c r="AU383" s="77"/>
      <c r="AV383" s="77"/>
      <c r="AW383" s="77"/>
      <c r="AX383" s="78"/>
      <c r="AY383" s="72">
        <f>IF($A383="-","-",ROUND(VLOOKUP($A383+ROUND(LEFT(AY$366,1)/24,5),'[1]ОАО "АТС"'!$A$30:$F$773,6,FALSE)+HLOOKUP($DL$364,'[1]Сбытовая надбавка'!$F$5:$H$6,2,FALSE),2)+'[1]Иные услуги'!$C$6+HLOOKUP($DR$363,'[1]Услуги по передаче'!$G$5:$J$7,2,FALSE))</f>
        <v>4866.54</v>
      </c>
      <c r="AZ383" s="77"/>
      <c r="BA383" s="77"/>
      <c r="BB383" s="77"/>
      <c r="BC383" s="77"/>
      <c r="BD383" s="78"/>
      <c r="BE383" s="72">
        <f>IF($A383="-","-",ROUND(VLOOKUP($A383+ROUND(LEFT(BE$366,1)/24,5),'[1]ОАО "АТС"'!$A$30:$F$773,6,FALSE)+HLOOKUP($DL$364,'[1]Сбытовая надбавка'!$F$5:$H$6,2,FALSE),2)+'[1]Иные услуги'!$C$6+HLOOKUP($DR$363,'[1]Услуги по передаче'!$G$5:$J$7,2,FALSE))</f>
        <v>4779.09</v>
      </c>
      <c r="BF383" s="77"/>
      <c r="BG383" s="77"/>
      <c r="BH383" s="77"/>
      <c r="BI383" s="77"/>
      <c r="BJ383" s="78"/>
      <c r="BK383" s="72">
        <f>IF($A383="-","-",ROUND(VLOOKUP($A383+ROUND(LEFT(BK$366,1)/24,5),'[1]ОАО "АТС"'!$A$30:$F$773,6,FALSE)+HLOOKUP($DL$364,'[1]Сбытовая надбавка'!$F$5:$H$6,2,FALSE),2)+'[1]Иные услуги'!$C$6+HLOOKUP($DR$363,'[1]Услуги по передаче'!$G$5:$J$7,2,FALSE))</f>
        <v>4865.1400000000003</v>
      </c>
      <c r="BL383" s="77"/>
      <c r="BM383" s="77"/>
      <c r="BN383" s="77"/>
      <c r="BO383" s="77"/>
      <c r="BP383" s="78"/>
      <c r="BQ383" s="72">
        <f>IF($A383="-","-",ROUND(VLOOKUP($A383+ROUND(LEFT(BQ$366,2)/24,5),'[1]ОАО "АТС"'!$A$30:$F$773,6,FALSE)+HLOOKUP($DL$364,'[1]Сбытовая надбавка'!$F$5:$H$6,2,FALSE),2)+'[1]Иные услуги'!$C$6+HLOOKUP($DR$363,'[1]Услуги по передаче'!$G$5:$J$7,2,FALSE))</f>
        <v>4892.59</v>
      </c>
      <c r="BR383" s="77"/>
      <c r="BS383" s="77"/>
      <c r="BT383" s="77"/>
      <c r="BU383" s="77"/>
      <c r="BV383" s="78"/>
      <c r="BW383" s="72">
        <f>IF($A383="-","-",ROUND(VLOOKUP($A383+ROUND(LEFT(BW$366,2)/24,5),'[1]ОАО "АТС"'!$A$30:$F$773,6,FALSE)+HLOOKUP($DL$364,'[1]Сбытовая надбавка'!$F$5:$H$6,2,FALSE),2)+'[1]Иные услуги'!$C$6+HLOOKUP($DR$363,'[1]Услуги по передаче'!$G$5:$J$7,2,FALSE))</f>
        <v>4899.8999999999996</v>
      </c>
      <c r="BX383" s="77"/>
      <c r="BY383" s="77"/>
      <c r="BZ383" s="77"/>
      <c r="CA383" s="77"/>
      <c r="CB383" s="78"/>
      <c r="CC383" s="72">
        <f>IF($A383="-","-",ROUND(VLOOKUP($A383+ROUND(LEFT(CC$366,2)/24,5),'[1]ОАО "АТС"'!$A$30:$F$773,6,FALSE)+HLOOKUP($DL$364,'[1]Сбытовая надбавка'!$F$5:$H$6,2,FALSE),2)+'[1]Иные услуги'!$C$6+HLOOKUP($DR$363,'[1]Услуги по передаче'!$G$5:$J$7,2,FALSE))</f>
        <v>4874.1100000000006</v>
      </c>
      <c r="CD383" s="77"/>
      <c r="CE383" s="77"/>
      <c r="CF383" s="77"/>
      <c r="CG383" s="77"/>
      <c r="CH383" s="78"/>
      <c r="CI383" s="72">
        <f>IF($A383="-","-",ROUND(VLOOKUP($A383+ROUND(LEFT(CI$366,2)/24,5),'[1]ОАО "АТС"'!$A$30:$F$773,6,FALSE)+HLOOKUP($DL$364,'[1]Сбытовая надбавка'!$F$5:$H$6,2,FALSE),2)+'[1]Иные услуги'!$C$6+HLOOKUP($DR$363,'[1]Услуги по передаче'!$G$5:$J$7,2,FALSE))</f>
        <v>4864.59</v>
      </c>
      <c r="CJ383" s="77"/>
      <c r="CK383" s="77"/>
      <c r="CL383" s="77"/>
      <c r="CM383" s="77"/>
      <c r="CN383" s="78"/>
      <c r="CO383" s="72">
        <f>IF($A383="-","-",ROUND(VLOOKUP($A383+ROUND(LEFT(CO$366,2)/24,5),'[1]ОАО "АТС"'!$A$30:$F$773,6,FALSE)+HLOOKUP($DL$364,'[1]Сбытовая надбавка'!$F$5:$H$6,2,FALSE),2)+'[1]Иные услуги'!$C$6+HLOOKUP($DR$363,'[1]Услуги по передаче'!$G$5:$J$7,2,FALSE))</f>
        <v>4869.25</v>
      </c>
      <c r="CP383" s="77"/>
      <c r="CQ383" s="77"/>
      <c r="CR383" s="77"/>
      <c r="CS383" s="77"/>
      <c r="CT383" s="78"/>
      <c r="CU383" s="72">
        <f>IF($A383="-","-",ROUND(VLOOKUP($A383+ROUND(LEFT(CU$366,2)/24,5),'[1]ОАО "АТС"'!$A$30:$F$773,6,FALSE)+HLOOKUP($DL$364,'[1]Сбытовая надбавка'!$F$5:$H$6,2,FALSE),2)+'[1]Иные услуги'!$C$6+HLOOKUP($DR$363,'[1]Услуги по передаче'!$G$5:$J$7,2,FALSE))</f>
        <v>4858.5600000000004</v>
      </c>
      <c r="CV383" s="77"/>
      <c r="CW383" s="77"/>
      <c r="CX383" s="77"/>
      <c r="CY383" s="77"/>
      <c r="CZ383" s="78"/>
      <c r="DA383" s="72">
        <f>IF($A383="-","-",ROUND(VLOOKUP($A383+ROUND(LEFT(DA$366,2)/24,5),'[1]ОАО "АТС"'!$A$30:$F$773,6,FALSE)+HLOOKUP($DL$364,'[1]Сбытовая надбавка'!$F$5:$H$6,2,FALSE),2)+'[1]Иные услуги'!$C$6+HLOOKUP($DR$363,'[1]Услуги по передаче'!$G$5:$J$7,2,FALSE))</f>
        <v>4836.9800000000005</v>
      </c>
      <c r="DB383" s="77"/>
      <c r="DC383" s="77"/>
      <c r="DD383" s="77"/>
      <c r="DE383" s="77"/>
      <c r="DF383" s="78"/>
      <c r="DG383" s="72">
        <f>IF($A383="-","-",ROUND(VLOOKUP($A383+ROUND(LEFT(DG$366,2)/24,5),'[1]ОАО "АТС"'!$A$30:$F$773,6,FALSE)+HLOOKUP($DL$364,'[1]Сбытовая надбавка'!$F$5:$H$6,2,FALSE),2)+'[1]Иные услуги'!$C$6+HLOOKUP($DR$363,'[1]Услуги по передаче'!$G$5:$J$7,2,FALSE))</f>
        <v>4850.8600000000006</v>
      </c>
      <c r="DH383" s="77"/>
      <c r="DI383" s="77"/>
      <c r="DJ383" s="77"/>
      <c r="DK383" s="77"/>
      <c r="DL383" s="78"/>
      <c r="DM383" s="72">
        <f>IF($A383="-","-",ROUND(VLOOKUP($A383+ROUND(LEFT(DM$366,2)/24,5),'[1]ОАО "АТС"'!$A$30:$F$773,6,FALSE)+HLOOKUP($DL$364,'[1]Сбытовая надбавка'!$F$5:$H$6,2,FALSE),2)+'[1]Иные услуги'!$C$6+HLOOKUP($DR$363,'[1]Услуги по передаче'!$G$5:$J$7,2,FALSE))</f>
        <v>4896.3</v>
      </c>
      <c r="DN383" s="77"/>
      <c r="DO383" s="77"/>
      <c r="DP383" s="77"/>
      <c r="DQ383" s="77"/>
      <c r="DR383" s="78"/>
      <c r="DS383" s="72">
        <f>IF($A383="-","-",ROUND(VLOOKUP($A383+ROUND(LEFT(DS$366,2)/24,5),'[1]ОАО "АТС"'!$A$30:$F$773,6,FALSE)+HLOOKUP($DL$364,'[1]Сбытовая надбавка'!$F$5:$H$6,2,FALSE),2)+'[1]Иные услуги'!$C$6+HLOOKUP($DR$363,'[1]Услуги по передаче'!$G$5:$J$7,2,FALSE))</f>
        <v>4896.91</v>
      </c>
      <c r="DT383" s="77"/>
      <c r="DU383" s="77"/>
      <c r="DV383" s="77"/>
      <c r="DW383" s="77"/>
      <c r="DX383" s="78"/>
      <c r="DY383" s="72">
        <f>IF($A383="-","-",ROUND(VLOOKUP($A383+ROUND(LEFT(DY$366,2)/24,5),'[1]ОАО "АТС"'!$A$30:$F$773,6,FALSE)+HLOOKUP($DL$364,'[1]Сбытовая надбавка'!$F$5:$H$6,2,FALSE),2)+'[1]Иные услуги'!$C$6+HLOOKUP($DR$363,'[1]Услуги по передаче'!$G$5:$J$7,2,FALSE))</f>
        <v>4832.5</v>
      </c>
      <c r="DZ383" s="77"/>
      <c r="EA383" s="77"/>
      <c r="EB383" s="77"/>
      <c r="EC383" s="77"/>
      <c r="ED383" s="78"/>
      <c r="EE383" s="72">
        <f>IF($A383="-","-",ROUND(VLOOKUP($A383+ROUND(LEFT(EE$366,2)/24,5),'[1]ОАО "АТС"'!$A$30:$F$773,6,FALSE)+HLOOKUP($DL$364,'[1]Сбытовая надбавка'!$F$5:$H$6,2,FALSE),2)+'[1]Иные услуги'!$C$6+HLOOKUP($DR$363,'[1]Услуги по передаче'!$G$5:$J$7,2,FALSE))</f>
        <v>4778.17</v>
      </c>
      <c r="EF383" s="77"/>
      <c r="EG383" s="77"/>
      <c r="EH383" s="77"/>
      <c r="EI383" s="77"/>
      <c r="EJ383" s="78"/>
      <c r="EK383" s="72">
        <f>IF($A383="-","-",ROUND(VLOOKUP($A383+ROUND(LEFT(EK$366,2)/24,5),'[1]ОАО "АТС"'!$A$30:$F$773,6,FALSE)+HLOOKUP($DL$364,'[1]Сбытовая надбавка'!$F$5:$H$6,2,FALSE),2)+'[1]Иные услуги'!$C$6+HLOOKUP($DR$363,'[1]Услуги по передаче'!$G$5:$J$7,2,FALSE))</f>
        <v>4935.5300000000007</v>
      </c>
      <c r="EL383" s="77"/>
      <c r="EM383" s="77"/>
      <c r="EN383" s="77"/>
      <c r="EO383" s="77"/>
      <c r="EP383" s="78"/>
      <c r="EQ383" s="72">
        <f>IF($A383="-","-",ROUND(VLOOKUP($A383+ROUND(LEFT(EQ$366,2)/24,5),'[1]ОАО "АТС"'!$A$30:$F$773,6,FALSE)+HLOOKUP($DL$364,'[1]Сбытовая надбавка'!$F$5:$H$6,2,FALSE),2)+'[1]Иные услуги'!$C$6+HLOOKUP($DR$363,'[1]Услуги по передаче'!$G$5:$J$7,2,FALSE))</f>
        <v>4827.68</v>
      </c>
      <c r="ER383" s="77"/>
      <c r="ES383" s="77"/>
      <c r="ET383" s="77"/>
      <c r="EU383" s="77"/>
      <c r="EV383" s="78"/>
    </row>
    <row r="384" spans="1:152" s="38" customFormat="1" ht="15.75" customHeight="1" x14ac:dyDescent="0.2">
      <c r="A384" s="69">
        <f>$A$132</f>
        <v>45003</v>
      </c>
      <c r="B384" s="70"/>
      <c r="C384" s="70"/>
      <c r="D384" s="70"/>
      <c r="E384" s="70"/>
      <c r="F384" s="70"/>
      <c r="G384" s="70"/>
      <c r="H384" s="71"/>
      <c r="I384" s="72">
        <f>IF($A384="-","-",ROUND(VLOOKUP($A384+ROUND(LEFT(I$366,1)/24,5),'[1]ОАО "АТС"'!$A$30:$F$773,6,FALSE)+HLOOKUP($DL$364,'[1]Сбытовая надбавка'!$F$5:$H$6,2,FALSE),2)+'[1]Иные услуги'!$C$6+HLOOKUP($DR$363,'[1]Услуги по передаче'!$G$5:$J$7,2,FALSE))</f>
        <v>4779.25</v>
      </c>
      <c r="J384" s="77"/>
      <c r="K384" s="77"/>
      <c r="L384" s="77"/>
      <c r="M384" s="77"/>
      <c r="N384" s="78"/>
      <c r="O384" s="72">
        <f>IF($A384="-","-",ROUND(VLOOKUP($A384+ROUND(LEFT(O$366,1)/24,5),'[1]ОАО "АТС"'!$A$30:$F$773,6,FALSE)+HLOOKUP($DL$364,'[1]Сбытовая надбавка'!$F$5:$H$6,2,FALSE),2)+'[1]Иные услуги'!$C$6+HLOOKUP($DR$363,'[1]Услуги по передаче'!$G$5:$J$7,2,FALSE))</f>
        <v>4779.43</v>
      </c>
      <c r="P384" s="77"/>
      <c r="Q384" s="77"/>
      <c r="R384" s="77"/>
      <c r="S384" s="77"/>
      <c r="T384" s="78"/>
      <c r="U384" s="72">
        <f>IF($A384="-","-",ROUND(VLOOKUP($A384+ROUND(LEFT(U$366,1)/24,5),'[1]ОАО "АТС"'!$A$30:$F$773,6,FALSE)+HLOOKUP($DL$364,'[1]Сбытовая надбавка'!$F$5:$H$6,2,FALSE),2)+'[1]Иные услуги'!$C$6+HLOOKUP($DR$363,'[1]Услуги по передаче'!$G$5:$J$7,2,FALSE))</f>
        <v>4779.54</v>
      </c>
      <c r="V384" s="77"/>
      <c r="W384" s="77"/>
      <c r="X384" s="77"/>
      <c r="Y384" s="77"/>
      <c r="Z384" s="78"/>
      <c r="AA384" s="72">
        <f>IF($A384="-","-",ROUND(VLOOKUP($A384+ROUND(LEFT(AA$366,1)/24,5),'[1]ОАО "АТС"'!$A$30:$F$773,6,FALSE)+HLOOKUP($DL$364,'[1]Сбытовая надбавка'!$F$5:$H$6,2,FALSE),2)+'[1]Иные услуги'!$C$6+HLOOKUP($DR$363,'[1]Услуги по передаче'!$G$5:$J$7,2,FALSE))</f>
        <v>4779.57</v>
      </c>
      <c r="AB384" s="77"/>
      <c r="AC384" s="77"/>
      <c r="AD384" s="77"/>
      <c r="AE384" s="77"/>
      <c r="AF384" s="78"/>
      <c r="AG384" s="72">
        <f>IF($A384="-","-",ROUND(VLOOKUP($A384+ROUND(LEFT(AG$366,1)/24,5),'[1]ОАО "АТС"'!$A$30:$F$773,6,FALSE)+HLOOKUP($DL$364,'[1]Сбытовая надбавка'!$F$5:$H$6,2,FALSE),2)+'[1]Иные услуги'!$C$6+HLOOKUP($DR$363,'[1]Услуги по передаче'!$G$5:$J$7,2,FALSE))</f>
        <v>4779.5200000000004</v>
      </c>
      <c r="AH384" s="77"/>
      <c r="AI384" s="77"/>
      <c r="AJ384" s="77"/>
      <c r="AK384" s="77"/>
      <c r="AL384" s="78"/>
      <c r="AM384" s="72">
        <f>IF($A384="-","-",ROUND(VLOOKUP($A384+ROUND(LEFT(AM$366,1)/24,5),'[1]ОАО "АТС"'!$A$30:$F$773,6,FALSE)+HLOOKUP($DL$364,'[1]Сбытовая надбавка'!$F$5:$H$6,2,FALSE),2)+'[1]Иные услуги'!$C$6+HLOOKUP($DR$363,'[1]Услуги по передаче'!$G$5:$J$7,2,FALSE))</f>
        <v>4779.51</v>
      </c>
      <c r="AN384" s="77"/>
      <c r="AO384" s="77"/>
      <c r="AP384" s="77"/>
      <c r="AQ384" s="77"/>
      <c r="AR384" s="78"/>
      <c r="AS384" s="72">
        <f>IF($A384="-","-",ROUND(VLOOKUP($A384+ROUND(LEFT(AS$366,1)/24,5),'[1]ОАО "АТС"'!$A$30:$F$773,6,FALSE)+HLOOKUP($DL$364,'[1]Сбытовая надбавка'!$F$5:$H$6,2,FALSE),2)+'[1]Иные услуги'!$C$6+HLOOKUP($DR$363,'[1]Услуги по передаче'!$G$5:$J$7,2,FALSE))</f>
        <v>4778.96</v>
      </c>
      <c r="AT384" s="77"/>
      <c r="AU384" s="77"/>
      <c r="AV384" s="77"/>
      <c r="AW384" s="77"/>
      <c r="AX384" s="78"/>
      <c r="AY384" s="72">
        <f>IF($A384="-","-",ROUND(VLOOKUP($A384+ROUND(LEFT(AY$366,1)/24,5),'[1]ОАО "АТС"'!$A$30:$F$773,6,FALSE)+HLOOKUP($DL$364,'[1]Сбытовая надбавка'!$F$5:$H$6,2,FALSE),2)+'[1]Иные услуги'!$C$6+HLOOKUP($DR$363,'[1]Услуги по передаче'!$G$5:$J$7,2,FALSE))</f>
        <v>4778.99</v>
      </c>
      <c r="AZ384" s="77"/>
      <c r="BA384" s="77"/>
      <c r="BB384" s="77"/>
      <c r="BC384" s="77"/>
      <c r="BD384" s="78"/>
      <c r="BE384" s="72">
        <f>IF($A384="-","-",ROUND(VLOOKUP($A384+ROUND(LEFT(BE$366,1)/24,5),'[1]ОАО "АТС"'!$A$30:$F$773,6,FALSE)+HLOOKUP($DL$364,'[1]Сбытовая надбавка'!$F$5:$H$6,2,FALSE),2)+'[1]Иные услуги'!$C$6+HLOOKUP($DR$363,'[1]Услуги по передаче'!$G$5:$J$7,2,FALSE))</f>
        <v>4779.22</v>
      </c>
      <c r="BF384" s="77"/>
      <c r="BG384" s="77"/>
      <c r="BH384" s="77"/>
      <c r="BI384" s="77"/>
      <c r="BJ384" s="78"/>
      <c r="BK384" s="72">
        <f>IF($A384="-","-",ROUND(VLOOKUP($A384+ROUND(LEFT(BK$366,1)/24,5),'[1]ОАО "АТС"'!$A$30:$F$773,6,FALSE)+HLOOKUP($DL$364,'[1]Сбытовая надбавка'!$F$5:$H$6,2,FALSE),2)+'[1]Иные услуги'!$C$6+HLOOKUP($DR$363,'[1]Услуги по передаче'!$G$5:$J$7,2,FALSE))</f>
        <v>4779.3</v>
      </c>
      <c r="BL384" s="77"/>
      <c r="BM384" s="77"/>
      <c r="BN384" s="77"/>
      <c r="BO384" s="77"/>
      <c r="BP384" s="78"/>
      <c r="BQ384" s="72">
        <f>IF($A384="-","-",ROUND(VLOOKUP($A384+ROUND(LEFT(BQ$366,2)/24,5),'[1]ОАО "АТС"'!$A$30:$F$773,6,FALSE)+HLOOKUP($DL$364,'[1]Сбытовая надбавка'!$F$5:$H$6,2,FALSE),2)+'[1]Иные услуги'!$C$6+HLOOKUP($DR$363,'[1]Услуги по передаче'!$G$5:$J$7,2,FALSE))</f>
        <v>4779.32</v>
      </c>
      <c r="BR384" s="77"/>
      <c r="BS384" s="77"/>
      <c r="BT384" s="77"/>
      <c r="BU384" s="77"/>
      <c r="BV384" s="78"/>
      <c r="BW384" s="72">
        <f>IF($A384="-","-",ROUND(VLOOKUP($A384+ROUND(LEFT(BW$366,2)/24,5),'[1]ОАО "АТС"'!$A$30:$F$773,6,FALSE)+HLOOKUP($DL$364,'[1]Сбытовая надбавка'!$F$5:$H$6,2,FALSE),2)+'[1]Иные услуги'!$C$6+HLOOKUP($DR$363,'[1]Услуги по передаче'!$G$5:$J$7,2,FALSE))</f>
        <v>4779.3600000000006</v>
      </c>
      <c r="BX384" s="77"/>
      <c r="BY384" s="77"/>
      <c r="BZ384" s="77"/>
      <c r="CA384" s="77"/>
      <c r="CB384" s="78"/>
      <c r="CC384" s="72">
        <f>IF($A384="-","-",ROUND(VLOOKUP($A384+ROUND(LEFT(CC$366,2)/24,5),'[1]ОАО "АТС"'!$A$30:$F$773,6,FALSE)+HLOOKUP($DL$364,'[1]Сбытовая надбавка'!$F$5:$H$6,2,FALSE),2)+'[1]Иные услуги'!$C$6+HLOOKUP($DR$363,'[1]Услуги по передаче'!$G$5:$J$7,2,FALSE))</f>
        <v>4779.33</v>
      </c>
      <c r="CD384" s="77"/>
      <c r="CE384" s="77"/>
      <c r="CF384" s="77"/>
      <c r="CG384" s="77"/>
      <c r="CH384" s="78"/>
      <c r="CI384" s="72">
        <f>IF($A384="-","-",ROUND(VLOOKUP($A384+ROUND(LEFT(CI$366,2)/24,5),'[1]ОАО "АТС"'!$A$30:$F$773,6,FALSE)+HLOOKUP($DL$364,'[1]Сбытовая надбавка'!$F$5:$H$6,2,FALSE),2)+'[1]Иные услуги'!$C$6+HLOOKUP($DR$363,'[1]Услуги по передаче'!$G$5:$J$7,2,FALSE))</f>
        <v>4779.3900000000003</v>
      </c>
      <c r="CJ384" s="77"/>
      <c r="CK384" s="77"/>
      <c r="CL384" s="77"/>
      <c r="CM384" s="77"/>
      <c r="CN384" s="78"/>
      <c r="CO384" s="72">
        <f>IF($A384="-","-",ROUND(VLOOKUP($A384+ROUND(LEFT(CO$366,2)/24,5),'[1]ОАО "АТС"'!$A$30:$F$773,6,FALSE)+HLOOKUP($DL$364,'[1]Сбытовая надбавка'!$F$5:$H$6,2,FALSE),2)+'[1]Иные услуги'!$C$6+HLOOKUP($DR$363,'[1]Услуги по передаче'!$G$5:$J$7,2,FALSE))</f>
        <v>4779.43</v>
      </c>
      <c r="CP384" s="77"/>
      <c r="CQ384" s="77"/>
      <c r="CR384" s="77"/>
      <c r="CS384" s="77"/>
      <c r="CT384" s="78"/>
      <c r="CU384" s="72">
        <f>IF($A384="-","-",ROUND(VLOOKUP($A384+ROUND(LEFT(CU$366,2)/24,5),'[1]ОАО "АТС"'!$A$30:$F$773,6,FALSE)+HLOOKUP($DL$364,'[1]Сбытовая надбавка'!$F$5:$H$6,2,FALSE),2)+'[1]Иные услуги'!$C$6+HLOOKUP($DR$363,'[1]Услуги по передаче'!$G$5:$J$7,2,FALSE))</f>
        <v>4779.59</v>
      </c>
      <c r="CV384" s="77"/>
      <c r="CW384" s="77"/>
      <c r="CX384" s="77"/>
      <c r="CY384" s="77"/>
      <c r="CZ384" s="78"/>
      <c r="DA384" s="72">
        <f>IF($A384="-","-",ROUND(VLOOKUP($A384+ROUND(LEFT(DA$366,2)/24,5),'[1]ОАО "АТС"'!$A$30:$F$773,6,FALSE)+HLOOKUP($DL$364,'[1]Сбытовая надбавка'!$F$5:$H$6,2,FALSE),2)+'[1]Иные услуги'!$C$6+HLOOKUP($DR$363,'[1]Услуги по передаче'!$G$5:$J$7,2,FALSE))</f>
        <v>4779.6000000000004</v>
      </c>
      <c r="DB384" s="77"/>
      <c r="DC384" s="77"/>
      <c r="DD384" s="77"/>
      <c r="DE384" s="77"/>
      <c r="DF384" s="78"/>
      <c r="DG384" s="72">
        <f>IF($A384="-","-",ROUND(VLOOKUP($A384+ROUND(LEFT(DG$366,2)/24,5),'[1]ОАО "АТС"'!$A$30:$F$773,6,FALSE)+HLOOKUP($DL$364,'[1]Сбытовая надбавка'!$F$5:$H$6,2,FALSE),2)+'[1]Иные услуги'!$C$6+HLOOKUP($DR$363,'[1]Услуги по передаче'!$G$5:$J$7,2,FALSE))</f>
        <v>4779.66</v>
      </c>
      <c r="DH384" s="77"/>
      <c r="DI384" s="77"/>
      <c r="DJ384" s="77"/>
      <c r="DK384" s="77"/>
      <c r="DL384" s="78"/>
      <c r="DM384" s="72">
        <f>IF($A384="-","-",ROUND(VLOOKUP($A384+ROUND(LEFT(DM$366,2)/24,5),'[1]ОАО "АТС"'!$A$30:$F$773,6,FALSE)+HLOOKUP($DL$364,'[1]Сбытовая надбавка'!$F$5:$H$6,2,FALSE),2)+'[1]Иные услуги'!$C$6+HLOOKUP($DR$363,'[1]Услуги по передаче'!$G$5:$J$7,2,FALSE))</f>
        <v>4808.97</v>
      </c>
      <c r="DN384" s="77"/>
      <c r="DO384" s="77"/>
      <c r="DP384" s="77"/>
      <c r="DQ384" s="77"/>
      <c r="DR384" s="78"/>
      <c r="DS384" s="72">
        <f>IF($A384="-","-",ROUND(VLOOKUP($A384+ROUND(LEFT(DS$366,2)/24,5),'[1]ОАО "АТС"'!$A$30:$F$773,6,FALSE)+HLOOKUP($DL$364,'[1]Сбытовая надбавка'!$F$5:$H$6,2,FALSE),2)+'[1]Иные услуги'!$C$6+HLOOKUP($DR$363,'[1]Услуги по передаче'!$G$5:$J$7,2,FALSE))</f>
        <v>4804.1900000000005</v>
      </c>
      <c r="DT384" s="77"/>
      <c r="DU384" s="77"/>
      <c r="DV384" s="77"/>
      <c r="DW384" s="77"/>
      <c r="DX384" s="78"/>
      <c r="DY384" s="72">
        <f>IF($A384="-","-",ROUND(VLOOKUP($A384+ROUND(LEFT(DY$366,2)/24,5),'[1]ОАО "АТС"'!$A$30:$F$773,6,FALSE)+HLOOKUP($DL$364,'[1]Сбытовая надбавка'!$F$5:$H$6,2,FALSE),2)+'[1]Иные услуги'!$C$6+HLOOKUP($DR$363,'[1]Услуги по передаче'!$G$5:$J$7,2,FALSE))</f>
        <v>4778.8100000000004</v>
      </c>
      <c r="DZ384" s="77"/>
      <c r="EA384" s="77"/>
      <c r="EB384" s="77"/>
      <c r="EC384" s="77"/>
      <c r="ED384" s="78"/>
      <c r="EE384" s="72">
        <f>IF($A384="-","-",ROUND(VLOOKUP($A384+ROUND(LEFT(EE$366,2)/24,5),'[1]ОАО "АТС"'!$A$30:$F$773,6,FALSE)+HLOOKUP($DL$364,'[1]Сбытовая надбавка'!$F$5:$H$6,2,FALSE),2)+'[1]Иные услуги'!$C$6+HLOOKUP($DR$363,'[1]Услуги по передаче'!$G$5:$J$7,2,FALSE))</f>
        <v>4778.6100000000006</v>
      </c>
      <c r="EF384" s="77"/>
      <c r="EG384" s="77"/>
      <c r="EH384" s="77"/>
      <c r="EI384" s="77"/>
      <c r="EJ384" s="78"/>
      <c r="EK384" s="72">
        <f>IF($A384="-","-",ROUND(VLOOKUP($A384+ROUND(LEFT(EK$366,2)/24,5),'[1]ОАО "АТС"'!$A$30:$F$773,6,FALSE)+HLOOKUP($DL$364,'[1]Сбытовая надбавка'!$F$5:$H$6,2,FALSE),2)+'[1]Иные услуги'!$C$6+HLOOKUP($DR$363,'[1]Услуги по передаче'!$G$5:$J$7,2,FALSE))</f>
        <v>4871.9400000000005</v>
      </c>
      <c r="EL384" s="77"/>
      <c r="EM384" s="77"/>
      <c r="EN384" s="77"/>
      <c r="EO384" s="77"/>
      <c r="EP384" s="78"/>
      <c r="EQ384" s="72">
        <f>IF($A384="-","-",ROUND(VLOOKUP($A384+ROUND(LEFT(EQ$366,2)/24,5),'[1]ОАО "АТС"'!$A$30:$F$773,6,FALSE)+HLOOKUP($DL$364,'[1]Сбытовая надбавка'!$F$5:$H$6,2,FALSE),2)+'[1]Иные услуги'!$C$6+HLOOKUP($DR$363,'[1]Услуги по передаче'!$G$5:$J$7,2,FALSE))</f>
        <v>4810.8999999999996</v>
      </c>
      <c r="ER384" s="77"/>
      <c r="ES384" s="77"/>
      <c r="ET384" s="77"/>
      <c r="EU384" s="77"/>
      <c r="EV384" s="78"/>
    </row>
    <row r="385" spans="1:152" s="38" customFormat="1" ht="15.75" customHeight="1" x14ac:dyDescent="0.2">
      <c r="A385" s="69">
        <f>$A$133</f>
        <v>45004</v>
      </c>
      <c r="B385" s="70"/>
      <c r="C385" s="70"/>
      <c r="D385" s="70"/>
      <c r="E385" s="70"/>
      <c r="F385" s="70"/>
      <c r="G385" s="70"/>
      <c r="H385" s="71"/>
      <c r="I385" s="72">
        <f>IF($A385="-","-",ROUND(VLOOKUP($A385+ROUND(LEFT(I$366,1)/24,5),'[1]ОАО "АТС"'!$A$30:$F$773,6,FALSE)+HLOOKUP($DL$364,'[1]Сбытовая надбавка'!$F$5:$H$6,2,FALSE),2)+'[1]Иные услуги'!$C$6+HLOOKUP($DR$363,'[1]Услуги по передаче'!$G$5:$J$7,2,FALSE))</f>
        <v>4779.38</v>
      </c>
      <c r="J385" s="77"/>
      <c r="K385" s="77"/>
      <c r="L385" s="77"/>
      <c r="M385" s="77"/>
      <c r="N385" s="78"/>
      <c r="O385" s="72">
        <f>IF($A385="-","-",ROUND(VLOOKUP($A385+ROUND(LEFT(O$366,1)/24,5),'[1]ОАО "АТС"'!$A$30:$F$773,6,FALSE)+HLOOKUP($DL$364,'[1]Сбытовая надбавка'!$F$5:$H$6,2,FALSE),2)+'[1]Иные услуги'!$C$6+HLOOKUP($DR$363,'[1]Услуги по передаче'!$G$5:$J$7,2,FALSE))</f>
        <v>4779.4400000000005</v>
      </c>
      <c r="P385" s="77"/>
      <c r="Q385" s="77"/>
      <c r="R385" s="77"/>
      <c r="S385" s="77"/>
      <c r="T385" s="78"/>
      <c r="U385" s="72">
        <f>IF($A385="-","-",ROUND(VLOOKUP($A385+ROUND(LEFT(U$366,1)/24,5),'[1]ОАО "АТС"'!$A$30:$F$773,6,FALSE)+HLOOKUP($DL$364,'[1]Сбытовая надбавка'!$F$5:$H$6,2,FALSE),2)+'[1]Иные услуги'!$C$6+HLOOKUP($DR$363,'[1]Услуги по передаче'!$G$5:$J$7,2,FALSE))</f>
        <v>4779.6000000000004</v>
      </c>
      <c r="V385" s="77"/>
      <c r="W385" s="77"/>
      <c r="X385" s="77"/>
      <c r="Y385" s="77"/>
      <c r="Z385" s="78"/>
      <c r="AA385" s="72">
        <f>IF($A385="-","-",ROUND(VLOOKUP($A385+ROUND(LEFT(AA$366,1)/24,5),'[1]ОАО "АТС"'!$A$30:$F$773,6,FALSE)+HLOOKUP($DL$364,'[1]Сбытовая надбавка'!$F$5:$H$6,2,FALSE),2)+'[1]Иные услуги'!$C$6+HLOOKUP($DR$363,'[1]Услуги по передаче'!$G$5:$J$7,2,FALSE))</f>
        <v>4779.6000000000004</v>
      </c>
      <c r="AB385" s="77"/>
      <c r="AC385" s="77"/>
      <c r="AD385" s="77"/>
      <c r="AE385" s="77"/>
      <c r="AF385" s="78"/>
      <c r="AG385" s="72">
        <f>IF($A385="-","-",ROUND(VLOOKUP($A385+ROUND(LEFT(AG$366,1)/24,5),'[1]ОАО "АТС"'!$A$30:$F$773,6,FALSE)+HLOOKUP($DL$364,'[1]Сбытовая надбавка'!$F$5:$H$6,2,FALSE),2)+'[1]Иные услуги'!$C$6+HLOOKUP($DR$363,'[1]Услуги по передаче'!$G$5:$J$7,2,FALSE))</f>
        <v>4779.5600000000004</v>
      </c>
      <c r="AH385" s="77"/>
      <c r="AI385" s="77"/>
      <c r="AJ385" s="77"/>
      <c r="AK385" s="77"/>
      <c r="AL385" s="78"/>
      <c r="AM385" s="72">
        <f>IF($A385="-","-",ROUND(VLOOKUP($A385+ROUND(LEFT(AM$366,1)/24,5),'[1]ОАО "АТС"'!$A$30:$F$773,6,FALSE)+HLOOKUP($DL$364,'[1]Сбытовая надбавка'!$F$5:$H$6,2,FALSE),2)+'[1]Иные услуги'!$C$6+HLOOKUP($DR$363,'[1]Услуги по передаче'!$G$5:$J$7,2,FALSE))</f>
        <v>4779.49</v>
      </c>
      <c r="AN385" s="77"/>
      <c r="AO385" s="77"/>
      <c r="AP385" s="77"/>
      <c r="AQ385" s="77"/>
      <c r="AR385" s="78"/>
      <c r="AS385" s="72">
        <f>IF($A385="-","-",ROUND(VLOOKUP($A385+ROUND(LEFT(AS$366,1)/24,5),'[1]ОАО "АТС"'!$A$30:$F$773,6,FALSE)+HLOOKUP($DL$364,'[1]Сбытовая надбавка'!$F$5:$H$6,2,FALSE),2)+'[1]Иные услуги'!$C$6+HLOOKUP($DR$363,'[1]Услуги по передаче'!$G$5:$J$7,2,FALSE))</f>
        <v>4778.96</v>
      </c>
      <c r="AT385" s="77"/>
      <c r="AU385" s="77"/>
      <c r="AV385" s="77"/>
      <c r="AW385" s="77"/>
      <c r="AX385" s="78"/>
      <c r="AY385" s="72">
        <f>IF($A385="-","-",ROUND(VLOOKUP($A385+ROUND(LEFT(AY$366,1)/24,5),'[1]ОАО "АТС"'!$A$30:$F$773,6,FALSE)+HLOOKUP($DL$364,'[1]Сбытовая надбавка'!$F$5:$H$6,2,FALSE),2)+'[1]Иные услуги'!$C$6+HLOOKUP($DR$363,'[1]Услуги по передаче'!$G$5:$J$7,2,FALSE))</f>
        <v>4779.1499999999996</v>
      </c>
      <c r="AZ385" s="77"/>
      <c r="BA385" s="77"/>
      <c r="BB385" s="77"/>
      <c r="BC385" s="77"/>
      <c r="BD385" s="78"/>
      <c r="BE385" s="72">
        <f>IF($A385="-","-",ROUND(VLOOKUP($A385+ROUND(LEFT(BE$366,1)/24,5),'[1]ОАО "АТС"'!$A$30:$F$773,6,FALSE)+HLOOKUP($DL$364,'[1]Сбытовая надбавка'!$F$5:$H$6,2,FALSE),2)+'[1]Иные услуги'!$C$6+HLOOKUP($DR$363,'[1]Услуги по передаче'!$G$5:$J$7,2,FALSE))</f>
        <v>4779.1400000000003</v>
      </c>
      <c r="BF385" s="77"/>
      <c r="BG385" s="77"/>
      <c r="BH385" s="77"/>
      <c r="BI385" s="77"/>
      <c r="BJ385" s="78"/>
      <c r="BK385" s="72">
        <f>IF($A385="-","-",ROUND(VLOOKUP($A385+ROUND(LEFT(BK$366,1)/24,5),'[1]ОАО "АТС"'!$A$30:$F$773,6,FALSE)+HLOOKUP($DL$364,'[1]Сбытовая надбавка'!$F$5:$H$6,2,FALSE),2)+'[1]Иные услуги'!$C$6+HLOOKUP($DR$363,'[1]Услуги по передаче'!$G$5:$J$7,2,FALSE))</f>
        <v>4779.3900000000003</v>
      </c>
      <c r="BL385" s="77"/>
      <c r="BM385" s="77"/>
      <c r="BN385" s="77"/>
      <c r="BO385" s="77"/>
      <c r="BP385" s="78"/>
      <c r="BQ385" s="72">
        <f>IF($A385="-","-",ROUND(VLOOKUP($A385+ROUND(LEFT(BQ$366,2)/24,5),'[1]ОАО "АТС"'!$A$30:$F$773,6,FALSE)+HLOOKUP($DL$364,'[1]Сбытовая надбавка'!$F$5:$H$6,2,FALSE),2)+'[1]Иные услуги'!$C$6+HLOOKUP($DR$363,'[1]Услуги по передаче'!$G$5:$J$7,2,FALSE))</f>
        <v>4779.29</v>
      </c>
      <c r="BR385" s="77"/>
      <c r="BS385" s="77"/>
      <c r="BT385" s="77"/>
      <c r="BU385" s="77"/>
      <c r="BV385" s="78"/>
      <c r="BW385" s="72">
        <f>IF($A385="-","-",ROUND(VLOOKUP($A385+ROUND(LEFT(BW$366,2)/24,5),'[1]ОАО "АТС"'!$A$30:$F$773,6,FALSE)+HLOOKUP($DL$364,'[1]Сбытовая надбавка'!$F$5:$H$6,2,FALSE),2)+'[1]Иные услуги'!$C$6+HLOOKUP($DR$363,'[1]Услуги по передаче'!$G$5:$J$7,2,FALSE))</f>
        <v>4779.4400000000005</v>
      </c>
      <c r="BX385" s="77"/>
      <c r="BY385" s="77"/>
      <c r="BZ385" s="77"/>
      <c r="CA385" s="77"/>
      <c r="CB385" s="78"/>
      <c r="CC385" s="72">
        <f>IF($A385="-","-",ROUND(VLOOKUP($A385+ROUND(LEFT(CC$366,2)/24,5),'[1]ОАО "АТС"'!$A$30:$F$773,6,FALSE)+HLOOKUP($DL$364,'[1]Сбытовая надбавка'!$F$5:$H$6,2,FALSE),2)+'[1]Иные услуги'!$C$6+HLOOKUP($DR$363,'[1]Услуги по передаче'!$G$5:$J$7,2,FALSE))</f>
        <v>4779.41</v>
      </c>
      <c r="CD385" s="77"/>
      <c r="CE385" s="77"/>
      <c r="CF385" s="77"/>
      <c r="CG385" s="77"/>
      <c r="CH385" s="78"/>
      <c r="CI385" s="72">
        <f>IF($A385="-","-",ROUND(VLOOKUP($A385+ROUND(LEFT(CI$366,2)/24,5),'[1]ОАО "АТС"'!$A$30:$F$773,6,FALSE)+HLOOKUP($DL$364,'[1]Сбытовая надбавка'!$F$5:$H$6,2,FALSE),2)+'[1]Иные услуги'!$C$6+HLOOKUP($DR$363,'[1]Услуги по передаче'!$G$5:$J$7,2,FALSE))</f>
        <v>4779.43</v>
      </c>
      <c r="CJ385" s="77"/>
      <c r="CK385" s="77"/>
      <c r="CL385" s="77"/>
      <c r="CM385" s="77"/>
      <c r="CN385" s="78"/>
      <c r="CO385" s="72">
        <f>IF($A385="-","-",ROUND(VLOOKUP($A385+ROUND(LEFT(CO$366,2)/24,5),'[1]ОАО "АТС"'!$A$30:$F$773,6,FALSE)+HLOOKUP($DL$364,'[1]Сбытовая надбавка'!$F$5:$H$6,2,FALSE),2)+'[1]Иные услуги'!$C$6+HLOOKUP($DR$363,'[1]Услуги по передаче'!$G$5:$J$7,2,FALSE))</f>
        <v>4779.47</v>
      </c>
      <c r="CP385" s="77"/>
      <c r="CQ385" s="77"/>
      <c r="CR385" s="77"/>
      <c r="CS385" s="77"/>
      <c r="CT385" s="78"/>
      <c r="CU385" s="72">
        <f>IF($A385="-","-",ROUND(VLOOKUP($A385+ROUND(LEFT(CU$366,2)/24,5),'[1]ОАО "АТС"'!$A$30:$F$773,6,FALSE)+HLOOKUP($DL$364,'[1]Сбытовая надбавка'!$F$5:$H$6,2,FALSE),2)+'[1]Иные услуги'!$C$6+HLOOKUP($DR$363,'[1]Услуги по передаче'!$G$5:$J$7,2,FALSE))</f>
        <v>4779.6000000000004</v>
      </c>
      <c r="CV385" s="77"/>
      <c r="CW385" s="77"/>
      <c r="CX385" s="77"/>
      <c r="CY385" s="77"/>
      <c r="CZ385" s="78"/>
      <c r="DA385" s="72">
        <f>IF($A385="-","-",ROUND(VLOOKUP($A385+ROUND(LEFT(DA$366,2)/24,5),'[1]ОАО "АТС"'!$A$30:$F$773,6,FALSE)+HLOOKUP($DL$364,'[1]Сбытовая надбавка'!$F$5:$H$6,2,FALSE),2)+'[1]Иные услуги'!$C$6+HLOOKUP($DR$363,'[1]Услуги по передаче'!$G$5:$J$7,2,FALSE))</f>
        <v>4779.6000000000004</v>
      </c>
      <c r="DB385" s="77"/>
      <c r="DC385" s="77"/>
      <c r="DD385" s="77"/>
      <c r="DE385" s="77"/>
      <c r="DF385" s="78"/>
      <c r="DG385" s="72">
        <f>IF($A385="-","-",ROUND(VLOOKUP($A385+ROUND(LEFT(DG$366,2)/24,5),'[1]ОАО "АТС"'!$A$30:$F$773,6,FALSE)+HLOOKUP($DL$364,'[1]Сбытовая надбавка'!$F$5:$H$6,2,FALSE),2)+'[1]Иные услуги'!$C$6+HLOOKUP($DR$363,'[1]Услуги по передаче'!$G$5:$J$7,2,FALSE))</f>
        <v>4779.6900000000005</v>
      </c>
      <c r="DH385" s="77"/>
      <c r="DI385" s="77"/>
      <c r="DJ385" s="77"/>
      <c r="DK385" s="77"/>
      <c r="DL385" s="78"/>
      <c r="DM385" s="72">
        <f>IF($A385="-","-",ROUND(VLOOKUP($A385+ROUND(LEFT(DM$366,2)/24,5),'[1]ОАО "АТС"'!$A$30:$F$773,6,FALSE)+HLOOKUP($DL$364,'[1]Сбытовая надбавка'!$F$5:$H$6,2,FALSE),2)+'[1]Иные услуги'!$C$6+HLOOKUP($DR$363,'[1]Услуги по передаче'!$G$5:$J$7,2,FALSE))</f>
        <v>4777.8500000000004</v>
      </c>
      <c r="DN385" s="77"/>
      <c r="DO385" s="77"/>
      <c r="DP385" s="77"/>
      <c r="DQ385" s="77"/>
      <c r="DR385" s="78"/>
      <c r="DS385" s="72">
        <f>IF($A385="-","-",ROUND(VLOOKUP($A385+ROUND(LEFT(DS$366,2)/24,5),'[1]ОАО "АТС"'!$A$30:$F$773,6,FALSE)+HLOOKUP($DL$364,'[1]Сбытовая надбавка'!$F$5:$H$6,2,FALSE),2)+'[1]Иные услуги'!$C$6+HLOOKUP($DR$363,'[1]Услуги по передаче'!$G$5:$J$7,2,FALSE))</f>
        <v>4817.7000000000007</v>
      </c>
      <c r="DT385" s="77"/>
      <c r="DU385" s="77"/>
      <c r="DV385" s="77"/>
      <c r="DW385" s="77"/>
      <c r="DX385" s="78"/>
      <c r="DY385" s="72">
        <f>IF($A385="-","-",ROUND(VLOOKUP($A385+ROUND(LEFT(DY$366,2)/24,5),'[1]ОАО "АТС"'!$A$30:$F$773,6,FALSE)+HLOOKUP($DL$364,'[1]Сбытовая надбавка'!$F$5:$H$6,2,FALSE),2)+'[1]Иные услуги'!$C$6+HLOOKUP($DR$363,'[1]Услуги по передаче'!$G$5:$J$7,2,FALSE))</f>
        <v>4785.57</v>
      </c>
      <c r="DZ385" s="77"/>
      <c r="EA385" s="77"/>
      <c r="EB385" s="77"/>
      <c r="EC385" s="77"/>
      <c r="ED385" s="78"/>
      <c r="EE385" s="72">
        <f>IF($A385="-","-",ROUND(VLOOKUP($A385+ROUND(LEFT(EE$366,2)/24,5),'[1]ОАО "АТС"'!$A$30:$F$773,6,FALSE)+HLOOKUP($DL$364,'[1]Сбытовая надбавка'!$F$5:$H$6,2,FALSE),2)+'[1]Иные услуги'!$C$6+HLOOKUP($DR$363,'[1]Услуги по передаче'!$G$5:$J$7,2,FALSE))</f>
        <v>4778.2800000000007</v>
      </c>
      <c r="EF385" s="77"/>
      <c r="EG385" s="77"/>
      <c r="EH385" s="77"/>
      <c r="EI385" s="77"/>
      <c r="EJ385" s="78"/>
      <c r="EK385" s="72">
        <f>IF($A385="-","-",ROUND(VLOOKUP($A385+ROUND(LEFT(EK$366,2)/24,5),'[1]ОАО "АТС"'!$A$30:$F$773,6,FALSE)+HLOOKUP($DL$364,'[1]Сбытовая надбавка'!$F$5:$H$6,2,FALSE),2)+'[1]Иные услуги'!$C$6+HLOOKUP($DR$363,'[1]Услуги по передаче'!$G$5:$J$7,2,FALSE))</f>
        <v>4872.92</v>
      </c>
      <c r="EL385" s="77"/>
      <c r="EM385" s="77"/>
      <c r="EN385" s="77"/>
      <c r="EO385" s="77"/>
      <c r="EP385" s="78"/>
      <c r="EQ385" s="72">
        <f>IF($A385="-","-",ROUND(VLOOKUP($A385+ROUND(LEFT(EQ$366,2)/24,5),'[1]ОАО "АТС"'!$A$30:$F$773,6,FALSE)+HLOOKUP($DL$364,'[1]Сбытовая надбавка'!$F$5:$H$6,2,FALSE),2)+'[1]Иные услуги'!$C$6+HLOOKUP($DR$363,'[1]Услуги по передаче'!$G$5:$J$7,2,FALSE))</f>
        <v>4804.26</v>
      </c>
      <c r="ER385" s="77"/>
      <c r="ES385" s="77"/>
      <c r="ET385" s="77"/>
      <c r="EU385" s="77"/>
      <c r="EV385" s="78"/>
    </row>
    <row r="386" spans="1:152" s="38" customFormat="1" ht="15.75" customHeight="1" x14ac:dyDescent="0.2">
      <c r="A386" s="69">
        <f>$A$134</f>
        <v>45005</v>
      </c>
      <c r="B386" s="70"/>
      <c r="C386" s="70"/>
      <c r="D386" s="70"/>
      <c r="E386" s="70"/>
      <c r="F386" s="70"/>
      <c r="G386" s="70"/>
      <c r="H386" s="71"/>
      <c r="I386" s="72">
        <f>IF($A386="-","-",ROUND(VLOOKUP($A386+ROUND(LEFT(I$366,1)/24,5),'[1]ОАО "АТС"'!$A$30:$F$773,6,FALSE)+HLOOKUP($DL$364,'[1]Сбытовая надбавка'!$F$5:$H$6,2,FALSE),2)+'[1]Иные услуги'!$C$6+HLOOKUP($DR$363,'[1]Услуги по передаче'!$G$5:$J$7,2,FALSE))</f>
        <v>4779.33</v>
      </c>
      <c r="J386" s="77"/>
      <c r="K386" s="77"/>
      <c r="L386" s="77"/>
      <c r="M386" s="77"/>
      <c r="N386" s="78"/>
      <c r="O386" s="72">
        <f>IF($A386="-","-",ROUND(VLOOKUP($A386+ROUND(LEFT(O$366,1)/24,5),'[1]ОАО "АТС"'!$A$30:$F$773,6,FALSE)+HLOOKUP($DL$364,'[1]Сбытовая надбавка'!$F$5:$H$6,2,FALSE),2)+'[1]Иные услуги'!$C$6+HLOOKUP($DR$363,'[1]Услуги по передаче'!$G$5:$J$7,2,FALSE))</f>
        <v>4779.5200000000004</v>
      </c>
      <c r="P386" s="77"/>
      <c r="Q386" s="77"/>
      <c r="R386" s="77"/>
      <c r="S386" s="77"/>
      <c r="T386" s="78"/>
      <c r="U386" s="72">
        <f>IF($A386="-","-",ROUND(VLOOKUP($A386+ROUND(LEFT(U$366,1)/24,5),'[1]ОАО "АТС"'!$A$30:$F$773,6,FALSE)+HLOOKUP($DL$364,'[1]Сбытовая надбавка'!$F$5:$H$6,2,FALSE),2)+'[1]Иные услуги'!$C$6+HLOOKUP($DR$363,'[1]Услуги по передаче'!$G$5:$J$7,2,FALSE))</f>
        <v>4779.4800000000005</v>
      </c>
      <c r="V386" s="77"/>
      <c r="W386" s="77"/>
      <c r="X386" s="77"/>
      <c r="Y386" s="77"/>
      <c r="Z386" s="78"/>
      <c r="AA386" s="72">
        <f>IF($A386="-","-",ROUND(VLOOKUP($A386+ROUND(LEFT(AA$366,1)/24,5),'[1]ОАО "АТС"'!$A$30:$F$773,6,FALSE)+HLOOKUP($DL$364,'[1]Сбытовая надбавка'!$F$5:$H$6,2,FALSE),2)+'[1]Иные услуги'!$C$6+HLOOKUP($DR$363,'[1]Услуги по передаче'!$G$5:$J$7,2,FALSE))</f>
        <v>4779.4400000000005</v>
      </c>
      <c r="AB386" s="77"/>
      <c r="AC386" s="77"/>
      <c r="AD386" s="77"/>
      <c r="AE386" s="77"/>
      <c r="AF386" s="78"/>
      <c r="AG386" s="72">
        <f>IF($A386="-","-",ROUND(VLOOKUP($A386+ROUND(LEFT(AG$366,1)/24,5),'[1]ОАО "АТС"'!$A$30:$F$773,6,FALSE)+HLOOKUP($DL$364,'[1]Сбытовая надбавка'!$F$5:$H$6,2,FALSE),2)+'[1]Иные услуги'!$C$6+HLOOKUP($DR$363,'[1]Услуги по передаче'!$G$5:$J$7,2,FALSE))</f>
        <v>4779.34</v>
      </c>
      <c r="AH386" s="77"/>
      <c r="AI386" s="77"/>
      <c r="AJ386" s="77"/>
      <c r="AK386" s="77"/>
      <c r="AL386" s="78"/>
      <c r="AM386" s="72">
        <f>IF($A386="-","-",ROUND(VLOOKUP($A386+ROUND(LEFT(AM$366,1)/24,5),'[1]ОАО "АТС"'!$A$30:$F$773,6,FALSE)+HLOOKUP($DL$364,'[1]Сбытовая надбавка'!$F$5:$H$6,2,FALSE),2)+'[1]Иные услуги'!$C$6+HLOOKUP($DR$363,'[1]Услуги по передаче'!$G$5:$J$7,2,FALSE))</f>
        <v>4779.3500000000004</v>
      </c>
      <c r="AN386" s="77"/>
      <c r="AO386" s="77"/>
      <c r="AP386" s="77"/>
      <c r="AQ386" s="77"/>
      <c r="AR386" s="78"/>
      <c r="AS386" s="72">
        <f>IF($A386="-","-",ROUND(VLOOKUP($A386+ROUND(LEFT(AS$366,1)/24,5),'[1]ОАО "АТС"'!$A$30:$F$773,6,FALSE)+HLOOKUP($DL$364,'[1]Сбытовая надбавка'!$F$5:$H$6,2,FALSE),2)+'[1]Иные услуги'!$C$6+HLOOKUP($DR$363,'[1]Услуги по передаче'!$G$5:$J$7,2,FALSE))</f>
        <v>4778.59</v>
      </c>
      <c r="AT386" s="77"/>
      <c r="AU386" s="77"/>
      <c r="AV386" s="77"/>
      <c r="AW386" s="77"/>
      <c r="AX386" s="78"/>
      <c r="AY386" s="72">
        <f>IF($A386="-","-",ROUND(VLOOKUP($A386+ROUND(LEFT(AY$366,1)/24,5),'[1]ОАО "АТС"'!$A$30:$F$773,6,FALSE)+HLOOKUP($DL$364,'[1]Сбытовая надбавка'!$F$5:$H$6,2,FALSE),2)+'[1]Иные услуги'!$C$6+HLOOKUP($DR$363,'[1]Услуги по передаче'!$G$5:$J$7,2,FALSE))</f>
        <v>4854.5300000000007</v>
      </c>
      <c r="AZ386" s="77"/>
      <c r="BA386" s="77"/>
      <c r="BB386" s="77"/>
      <c r="BC386" s="77"/>
      <c r="BD386" s="78"/>
      <c r="BE386" s="72">
        <f>IF($A386="-","-",ROUND(VLOOKUP($A386+ROUND(LEFT(BE$366,1)/24,5),'[1]ОАО "АТС"'!$A$30:$F$773,6,FALSE)+HLOOKUP($DL$364,'[1]Сбытовая надбавка'!$F$5:$H$6,2,FALSE),2)+'[1]Иные услуги'!$C$6+HLOOKUP($DR$363,'[1]Услуги по передаче'!$G$5:$J$7,2,FALSE))</f>
        <v>4779.12</v>
      </c>
      <c r="BF386" s="77"/>
      <c r="BG386" s="77"/>
      <c r="BH386" s="77"/>
      <c r="BI386" s="77"/>
      <c r="BJ386" s="78"/>
      <c r="BK386" s="72">
        <f>IF($A386="-","-",ROUND(VLOOKUP($A386+ROUND(LEFT(BK$366,1)/24,5),'[1]ОАО "АТС"'!$A$30:$F$773,6,FALSE)+HLOOKUP($DL$364,'[1]Сбытовая надбавка'!$F$5:$H$6,2,FALSE),2)+'[1]Иные услуги'!$C$6+HLOOKUP($DR$363,'[1]Услуги по передаче'!$G$5:$J$7,2,FALSE))</f>
        <v>4827.7000000000007</v>
      </c>
      <c r="BL386" s="77"/>
      <c r="BM386" s="77"/>
      <c r="BN386" s="77"/>
      <c r="BO386" s="77"/>
      <c r="BP386" s="78"/>
      <c r="BQ386" s="72">
        <f>IF($A386="-","-",ROUND(VLOOKUP($A386+ROUND(LEFT(BQ$366,2)/24,5),'[1]ОАО "АТС"'!$A$30:$F$773,6,FALSE)+HLOOKUP($DL$364,'[1]Сбытовая надбавка'!$F$5:$H$6,2,FALSE),2)+'[1]Иные услуги'!$C$6+HLOOKUP($DR$363,'[1]Услуги по передаче'!$G$5:$J$7,2,FALSE))</f>
        <v>4837.43</v>
      </c>
      <c r="BR386" s="77"/>
      <c r="BS386" s="77"/>
      <c r="BT386" s="77"/>
      <c r="BU386" s="77"/>
      <c r="BV386" s="78"/>
      <c r="BW386" s="72">
        <f>IF($A386="-","-",ROUND(VLOOKUP($A386+ROUND(LEFT(BW$366,2)/24,5),'[1]ОАО "АТС"'!$A$30:$F$773,6,FALSE)+HLOOKUP($DL$364,'[1]Сбытовая надбавка'!$F$5:$H$6,2,FALSE),2)+'[1]Иные услуги'!$C$6+HLOOKUP($DR$363,'[1]Услуги по передаче'!$G$5:$J$7,2,FALSE))</f>
        <v>4825.68</v>
      </c>
      <c r="BX386" s="77"/>
      <c r="BY386" s="77"/>
      <c r="BZ386" s="77"/>
      <c r="CA386" s="77"/>
      <c r="CB386" s="78"/>
      <c r="CC386" s="72">
        <f>IF($A386="-","-",ROUND(VLOOKUP($A386+ROUND(LEFT(CC$366,2)/24,5),'[1]ОАО "АТС"'!$A$30:$F$773,6,FALSE)+HLOOKUP($DL$364,'[1]Сбытовая надбавка'!$F$5:$H$6,2,FALSE),2)+'[1]Иные услуги'!$C$6+HLOOKUP($DR$363,'[1]Услуги по передаче'!$G$5:$J$7,2,FALSE))</f>
        <v>4785.8</v>
      </c>
      <c r="CD386" s="77"/>
      <c r="CE386" s="77"/>
      <c r="CF386" s="77"/>
      <c r="CG386" s="77"/>
      <c r="CH386" s="78"/>
      <c r="CI386" s="72">
        <f>IF($A386="-","-",ROUND(VLOOKUP($A386+ROUND(LEFT(CI$366,2)/24,5),'[1]ОАО "АТС"'!$A$30:$F$773,6,FALSE)+HLOOKUP($DL$364,'[1]Сбытовая надбавка'!$F$5:$H$6,2,FALSE),2)+'[1]Иные услуги'!$C$6+HLOOKUP($DR$363,'[1]Услуги по передаче'!$G$5:$J$7,2,FALSE))</f>
        <v>4779.17</v>
      </c>
      <c r="CJ386" s="77"/>
      <c r="CK386" s="77"/>
      <c r="CL386" s="77"/>
      <c r="CM386" s="77"/>
      <c r="CN386" s="78"/>
      <c r="CO386" s="72">
        <f>IF($A386="-","-",ROUND(VLOOKUP($A386+ROUND(LEFT(CO$366,2)/24,5),'[1]ОАО "АТС"'!$A$30:$F$773,6,FALSE)+HLOOKUP($DL$364,'[1]Сбытовая надбавка'!$F$5:$H$6,2,FALSE),2)+'[1]Иные услуги'!$C$6+HLOOKUP($DR$363,'[1]Услуги по передаче'!$G$5:$J$7,2,FALSE))</f>
        <v>4779.2000000000007</v>
      </c>
      <c r="CP386" s="77"/>
      <c r="CQ386" s="77"/>
      <c r="CR386" s="77"/>
      <c r="CS386" s="77"/>
      <c r="CT386" s="78"/>
      <c r="CU386" s="72">
        <f>IF($A386="-","-",ROUND(VLOOKUP($A386+ROUND(LEFT(CU$366,2)/24,5),'[1]ОАО "АТС"'!$A$30:$F$773,6,FALSE)+HLOOKUP($DL$364,'[1]Сбытовая надбавка'!$F$5:$H$6,2,FALSE),2)+'[1]Иные услуги'!$C$6+HLOOKUP($DR$363,'[1]Услуги по передаче'!$G$5:$J$7,2,FALSE))</f>
        <v>4779.43</v>
      </c>
      <c r="CV386" s="77"/>
      <c r="CW386" s="77"/>
      <c r="CX386" s="77"/>
      <c r="CY386" s="77"/>
      <c r="CZ386" s="78"/>
      <c r="DA386" s="72">
        <f>IF($A386="-","-",ROUND(VLOOKUP($A386+ROUND(LEFT(DA$366,2)/24,5),'[1]ОАО "АТС"'!$A$30:$F$773,6,FALSE)+HLOOKUP($DL$364,'[1]Сбытовая надбавка'!$F$5:$H$6,2,FALSE),2)+'[1]Иные услуги'!$C$6+HLOOKUP($DR$363,'[1]Услуги по передаче'!$G$5:$J$7,2,FALSE))</f>
        <v>4779.5600000000004</v>
      </c>
      <c r="DB386" s="77"/>
      <c r="DC386" s="77"/>
      <c r="DD386" s="77"/>
      <c r="DE386" s="77"/>
      <c r="DF386" s="78"/>
      <c r="DG386" s="72">
        <f>IF($A386="-","-",ROUND(VLOOKUP($A386+ROUND(LEFT(DG$366,2)/24,5),'[1]ОАО "АТС"'!$A$30:$F$773,6,FALSE)+HLOOKUP($DL$364,'[1]Сбытовая надбавка'!$F$5:$H$6,2,FALSE),2)+'[1]Иные услуги'!$C$6+HLOOKUP($DR$363,'[1]Услуги по передаче'!$G$5:$J$7,2,FALSE))</f>
        <v>4779.59</v>
      </c>
      <c r="DH386" s="77"/>
      <c r="DI386" s="77"/>
      <c r="DJ386" s="77"/>
      <c r="DK386" s="77"/>
      <c r="DL386" s="78"/>
      <c r="DM386" s="72">
        <f>IF($A386="-","-",ROUND(VLOOKUP($A386+ROUND(LEFT(DM$366,2)/24,5),'[1]ОАО "АТС"'!$A$30:$F$773,6,FALSE)+HLOOKUP($DL$364,'[1]Сбытовая надбавка'!$F$5:$H$6,2,FALSE),2)+'[1]Иные услуги'!$C$6+HLOOKUP($DR$363,'[1]Услуги по передаче'!$G$5:$J$7,2,FALSE))</f>
        <v>4809.1400000000003</v>
      </c>
      <c r="DN386" s="77"/>
      <c r="DO386" s="77"/>
      <c r="DP386" s="77"/>
      <c r="DQ386" s="77"/>
      <c r="DR386" s="78"/>
      <c r="DS386" s="72">
        <f>IF($A386="-","-",ROUND(VLOOKUP($A386+ROUND(LEFT(DS$366,2)/24,5),'[1]ОАО "АТС"'!$A$30:$F$773,6,FALSE)+HLOOKUP($DL$364,'[1]Сбытовая надбавка'!$F$5:$H$6,2,FALSE),2)+'[1]Иные услуги'!$C$6+HLOOKUP($DR$363,'[1]Услуги по передаче'!$G$5:$J$7,2,FALSE))</f>
        <v>4858.2300000000005</v>
      </c>
      <c r="DT386" s="77"/>
      <c r="DU386" s="77"/>
      <c r="DV386" s="77"/>
      <c r="DW386" s="77"/>
      <c r="DX386" s="78"/>
      <c r="DY386" s="72">
        <f>IF($A386="-","-",ROUND(VLOOKUP($A386+ROUND(LEFT(DY$366,2)/24,5),'[1]ОАО "АТС"'!$A$30:$F$773,6,FALSE)+HLOOKUP($DL$364,'[1]Сбытовая надбавка'!$F$5:$H$6,2,FALSE),2)+'[1]Иные услуги'!$C$6+HLOOKUP($DR$363,'[1]Услуги по передаче'!$G$5:$J$7,2,FALSE))</f>
        <v>4805.26</v>
      </c>
      <c r="DZ386" s="77"/>
      <c r="EA386" s="77"/>
      <c r="EB386" s="77"/>
      <c r="EC386" s="77"/>
      <c r="ED386" s="78"/>
      <c r="EE386" s="72">
        <f>IF($A386="-","-",ROUND(VLOOKUP($A386+ROUND(LEFT(EE$366,2)/24,5),'[1]ОАО "АТС"'!$A$30:$F$773,6,FALSE)+HLOOKUP($DL$364,'[1]Сбытовая надбавка'!$F$5:$H$6,2,FALSE),2)+'[1]Иные услуги'!$C$6+HLOOKUP($DR$363,'[1]Услуги по передаче'!$G$5:$J$7,2,FALSE))</f>
        <v>4778.0600000000004</v>
      </c>
      <c r="EF386" s="77"/>
      <c r="EG386" s="77"/>
      <c r="EH386" s="77"/>
      <c r="EI386" s="77"/>
      <c r="EJ386" s="78"/>
      <c r="EK386" s="72">
        <f>IF($A386="-","-",ROUND(VLOOKUP($A386+ROUND(LEFT(EK$366,2)/24,5),'[1]ОАО "АТС"'!$A$30:$F$773,6,FALSE)+HLOOKUP($DL$364,'[1]Сбытовая надбавка'!$F$5:$H$6,2,FALSE),2)+'[1]Иные услуги'!$C$6+HLOOKUP($DR$363,'[1]Услуги по передаче'!$G$5:$J$7,2,FALSE))</f>
        <v>4910.6100000000006</v>
      </c>
      <c r="EL386" s="77"/>
      <c r="EM386" s="77"/>
      <c r="EN386" s="77"/>
      <c r="EO386" s="77"/>
      <c r="EP386" s="78"/>
      <c r="EQ386" s="72">
        <f>IF($A386="-","-",ROUND(VLOOKUP($A386+ROUND(LEFT(EQ$366,2)/24,5),'[1]ОАО "АТС"'!$A$30:$F$773,6,FALSE)+HLOOKUP($DL$364,'[1]Сбытовая надбавка'!$F$5:$H$6,2,FALSE),2)+'[1]Иные услуги'!$C$6+HLOOKUP($DR$363,'[1]Услуги по передаче'!$G$5:$J$7,2,FALSE))</f>
        <v>4807.1100000000006</v>
      </c>
      <c r="ER386" s="77"/>
      <c r="ES386" s="77"/>
      <c r="ET386" s="77"/>
      <c r="EU386" s="77"/>
      <c r="EV386" s="78"/>
    </row>
    <row r="387" spans="1:152" s="38" customFormat="1" ht="15.75" customHeight="1" x14ac:dyDescent="0.2">
      <c r="A387" s="69">
        <f>$A$135</f>
        <v>45006</v>
      </c>
      <c r="B387" s="70"/>
      <c r="C387" s="70"/>
      <c r="D387" s="70"/>
      <c r="E387" s="70"/>
      <c r="F387" s="70"/>
      <c r="G387" s="70"/>
      <c r="H387" s="71"/>
      <c r="I387" s="72">
        <f>IF($A387="-","-",ROUND(VLOOKUP($A387+ROUND(LEFT(I$366,1)/24,5),'[1]ОАО "АТС"'!$A$30:$F$773,6,FALSE)+HLOOKUP($DL$364,'[1]Сбытовая надбавка'!$F$5:$H$6,2,FALSE),2)+'[1]Иные услуги'!$C$6+HLOOKUP($DR$363,'[1]Услуги по передаче'!$G$5:$J$7,2,FALSE))</f>
        <v>4779.2800000000007</v>
      </c>
      <c r="J387" s="77"/>
      <c r="K387" s="77"/>
      <c r="L387" s="77"/>
      <c r="M387" s="77"/>
      <c r="N387" s="78"/>
      <c r="O387" s="72">
        <f>IF($A387="-","-",ROUND(VLOOKUP($A387+ROUND(LEFT(O$366,1)/24,5),'[1]ОАО "АТС"'!$A$30:$F$773,6,FALSE)+HLOOKUP($DL$364,'[1]Сбытовая надбавка'!$F$5:$H$6,2,FALSE),2)+'[1]Иные услуги'!$C$6+HLOOKUP($DR$363,'[1]Услуги по передаче'!$G$5:$J$7,2,FALSE))</f>
        <v>4778.99</v>
      </c>
      <c r="P387" s="77"/>
      <c r="Q387" s="77"/>
      <c r="R387" s="77"/>
      <c r="S387" s="77"/>
      <c r="T387" s="78"/>
      <c r="U387" s="72">
        <f>IF($A387="-","-",ROUND(VLOOKUP($A387+ROUND(LEFT(U$366,1)/24,5),'[1]ОАО "АТС"'!$A$30:$F$773,6,FALSE)+HLOOKUP($DL$364,'[1]Сбытовая надбавка'!$F$5:$H$6,2,FALSE),2)+'[1]Иные услуги'!$C$6+HLOOKUP($DR$363,'[1]Услуги по передаче'!$G$5:$J$7,2,FALSE))</f>
        <v>4779.51</v>
      </c>
      <c r="V387" s="77"/>
      <c r="W387" s="77"/>
      <c r="X387" s="77"/>
      <c r="Y387" s="77"/>
      <c r="Z387" s="78"/>
      <c r="AA387" s="72">
        <f>IF($A387="-","-",ROUND(VLOOKUP($A387+ROUND(LEFT(AA$366,1)/24,5),'[1]ОАО "АТС"'!$A$30:$F$773,6,FALSE)+HLOOKUP($DL$364,'[1]Сбытовая надбавка'!$F$5:$H$6,2,FALSE),2)+'[1]Иные услуги'!$C$6+HLOOKUP($DR$363,'[1]Услуги по передаче'!$G$5:$J$7,2,FALSE))</f>
        <v>4779.51</v>
      </c>
      <c r="AB387" s="77"/>
      <c r="AC387" s="77"/>
      <c r="AD387" s="77"/>
      <c r="AE387" s="77"/>
      <c r="AF387" s="78"/>
      <c r="AG387" s="72">
        <f>IF($A387="-","-",ROUND(VLOOKUP($A387+ROUND(LEFT(AG$366,1)/24,5),'[1]ОАО "АТС"'!$A$30:$F$773,6,FALSE)+HLOOKUP($DL$364,'[1]Сбытовая надбавка'!$F$5:$H$6,2,FALSE),2)+'[1]Иные услуги'!$C$6+HLOOKUP($DR$363,'[1]Услуги по передаче'!$G$5:$J$7,2,FALSE))</f>
        <v>4779.43</v>
      </c>
      <c r="AH387" s="77"/>
      <c r="AI387" s="77"/>
      <c r="AJ387" s="77"/>
      <c r="AK387" s="77"/>
      <c r="AL387" s="78"/>
      <c r="AM387" s="72">
        <f>IF($A387="-","-",ROUND(VLOOKUP($A387+ROUND(LEFT(AM$366,1)/24,5),'[1]ОАО "АТС"'!$A$30:$F$773,6,FALSE)+HLOOKUP($DL$364,'[1]Сбытовая надбавка'!$F$5:$H$6,2,FALSE),2)+'[1]Иные услуги'!$C$6+HLOOKUP($DR$363,'[1]Услуги по передаче'!$G$5:$J$7,2,FALSE))</f>
        <v>4779.41</v>
      </c>
      <c r="AN387" s="77"/>
      <c r="AO387" s="77"/>
      <c r="AP387" s="77"/>
      <c r="AQ387" s="77"/>
      <c r="AR387" s="78"/>
      <c r="AS387" s="72">
        <f>IF($A387="-","-",ROUND(VLOOKUP($A387+ROUND(LEFT(AS$366,1)/24,5),'[1]ОАО "АТС"'!$A$30:$F$773,6,FALSE)+HLOOKUP($DL$364,'[1]Сбытовая надбавка'!$F$5:$H$6,2,FALSE),2)+'[1]Иные услуги'!$C$6+HLOOKUP($DR$363,'[1]Услуги по передаче'!$G$5:$J$7,2,FALSE))</f>
        <v>4778.8</v>
      </c>
      <c r="AT387" s="77"/>
      <c r="AU387" s="77"/>
      <c r="AV387" s="77"/>
      <c r="AW387" s="77"/>
      <c r="AX387" s="78"/>
      <c r="AY387" s="72">
        <f>IF($A387="-","-",ROUND(VLOOKUP($A387+ROUND(LEFT(AY$366,1)/24,5),'[1]ОАО "АТС"'!$A$30:$F$773,6,FALSE)+HLOOKUP($DL$364,'[1]Сбытовая надбавка'!$F$5:$H$6,2,FALSE),2)+'[1]Иные услуги'!$C$6+HLOOKUP($DR$363,'[1]Услуги по передаче'!$G$5:$J$7,2,FALSE))</f>
        <v>4850.34</v>
      </c>
      <c r="AZ387" s="77"/>
      <c r="BA387" s="77"/>
      <c r="BB387" s="77"/>
      <c r="BC387" s="77"/>
      <c r="BD387" s="78"/>
      <c r="BE387" s="72">
        <f>IF($A387="-","-",ROUND(VLOOKUP($A387+ROUND(LEFT(BE$366,1)/24,5),'[1]ОАО "АТС"'!$A$30:$F$773,6,FALSE)+HLOOKUP($DL$364,'[1]Сбытовая надбавка'!$F$5:$H$6,2,FALSE),2)+'[1]Иные услуги'!$C$6+HLOOKUP($DR$363,'[1]Услуги по передаче'!$G$5:$J$7,2,FALSE))</f>
        <v>4779.08</v>
      </c>
      <c r="BF387" s="77"/>
      <c r="BG387" s="77"/>
      <c r="BH387" s="77"/>
      <c r="BI387" s="77"/>
      <c r="BJ387" s="78"/>
      <c r="BK387" s="72">
        <f>IF($A387="-","-",ROUND(VLOOKUP($A387+ROUND(LEFT(BK$366,1)/24,5),'[1]ОАО "АТС"'!$A$30:$F$773,6,FALSE)+HLOOKUP($DL$364,'[1]Сбытовая надбавка'!$F$5:$H$6,2,FALSE),2)+'[1]Иные услуги'!$C$6+HLOOKUP($DR$363,'[1]Услуги по передаче'!$G$5:$J$7,2,FALSE))</f>
        <v>4837.67</v>
      </c>
      <c r="BL387" s="77"/>
      <c r="BM387" s="77"/>
      <c r="BN387" s="77"/>
      <c r="BO387" s="77"/>
      <c r="BP387" s="78"/>
      <c r="BQ387" s="72">
        <f>IF($A387="-","-",ROUND(VLOOKUP($A387+ROUND(LEFT(BQ$366,2)/24,5),'[1]ОАО "АТС"'!$A$30:$F$773,6,FALSE)+HLOOKUP($DL$364,'[1]Сбытовая надбавка'!$F$5:$H$6,2,FALSE),2)+'[1]Иные услуги'!$C$6+HLOOKUP($DR$363,'[1]Услуги по передаче'!$G$5:$J$7,2,FALSE))</f>
        <v>4847.4500000000007</v>
      </c>
      <c r="BR387" s="77"/>
      <c r="BS387" s="77"/>
      <c r="BT387" s="77"/>
      <c r="BU387" s="77"/>
      <c r="BV387" s="78"/>
      <c r="BW387" s="72">
        <f>IF($A387="-","-",ROUND(VLOOKUP($A387+ROUND(LEFT(BW$366,2)/24,5),'[1]ОАО "АТС"'!$A$30:$F$773,6,FALSE)+HLOOKUP($DL$364,'[1]Сбытовая надбавка'!$F$5:$H$6,2,FALSE),2)+'[1]Иные услуги'!$C$6+HLOOKUP($DR$363,'[1]Услуги по передаче'!$G$5:$J$7,2,FALSE))</f>
        <v>4834.3100000000004</v>
      </c>
      <c r="BX387" s="77"/>
      <c r="BY387" s="77"/>
      <c r="BZ387" s="77"/>
      <c r="CA387" s="77"/>
      <c r="CB387" s="78"/>
      <c r="CC387" s="72">
        <f>IF($A387="-","-",ROUND(VLOOKUP($A387+ROUND(LEFT(CC$366,2)/24,5),'[1]ОАО "АТС"'!$A$30:$F$773,6,FALSE)+HLOOKUP($DL$364,'[1]Сбытовая надбавка'!$F$5:$H$6,2,FALSE),2)+'[1]Иные услуги'!$C$6+HLOOKUP($DR$363,'[1]Услуги по передаче'!$G$5:$J$7,2,FALSE))</f>
        <v>4792.25</v>
      </c>
      <c r="CD387" s="77"/>
      <c r="CE387" s="77"/>
      <c r="CF387" s="77"/>
      <c r="CG387" s="77"/>
      <c r="CH387" s="78"/>
      <c r="CI387" s="72">
        <f>IF($A387="-","-",ROUND(VLOOKUP($A387+ROUND(LEFT(CI$366,2)/24,5),'[1]ОАО "АТС"'!$A$30:$F$773,6,FALSE)+HLOOKUP($DL$364,'[1]Сбытовая надбавка'!$F$5:$H$6,2,FALSE),2)+'[1]Иные услуги'!$C$6+HLOOKUP($DR$363,'[1]Услуги по передаче'!$G$5:$J$7,2,FALSE))</f>
        <v>4779.2700000000004</v>
      </c>
      <c r="CJ387" s="77"/>
      <c r="CK387" s="77"/>
      <c r="CL387" s="77"/>
      <c r="CM387" s="77"/>
      <c r="CN387" s="78"/>
      <c r="CO387" s="72">
        <f>IF($A387="-","-",ROUND(VLOOKUP($A387+ROUND(LEFT(CO$366,2)/24,5),'[1]ОАО "АТС"'!$A$30:$F$773,6,FALSE)+HLOOKUP($DL$364,'[1]Сбытовая надбавка'!$F$5:$H$6,2,FALSE),2)+'[1]Иные услуги'!$C$6+HLOOKUP($DR$363,'[1]Услуги по передаче'!$G$5:$J$7,2,FALSE))</f>
        <v>4779.2800000000007</v>
      </c>
      <c r="CP387" s="77"/>
      <c r="CQ387" s="77"/>
      <c r="CR387" s="77"/>
      <c r="CS387" s="77"/>
      <c r="CT387" s="78"/>
      <c r="CU387" s="72">
        <f>IF($A387="-","-",ROUND(VLOOKUP($A387+ROUND(LEFT(CU$366,2)/24,5),'[1]ОАО "АТС"'!$A$30:$F$773,6,FALSE)+HLOOKUP($DL$364,'[1]Сбытовая надбавка'!$F$5:$H$6,2,FALSE),2)+'[1]Иные услуги'!$C$6+HLOOKUP($DR$363,'[1]Услуги по передаче'!$G$5:$J$7,2,FALSE))</f>
        <v>4779.47</v>
      </c>
      <c r="CV387" s="77"/>
      <c r="CW387" s="77"/>
      <c r="CX387" s="77"/>
      <c r="CY387" s="77"/>
      <c r="CZ387" s="78"/>
      <c r="DA387" s="72">
        <f>IF($A387="-","-",ROUND(VLOOKUP($A387+ROUND(LEFT(DA$366,2)/24,5),'[1]ОАО "АТС"'!$A$30:$F$773,6,FALSE)+HLOOKUP($DL$364,'[1]Сбытовая надбавка'!$F$5:$H$6,2,FALSE),2)+'[1]Иные услуги'!$C$6+HLOOKUP($DR$363,'[1]Услуги по передаче'!$G$5:$J$7,2,FALSE))</f>
        <v>4779.55</v>
      </c>
      <c r="DB387" s="77"/>
      <c r="DC387" s="77"/>
      <c r="DD387" s="77"/>
      <c r="DE387" s="77"/>
      <c r="DF387" s="78"/>
      <c r="DG387" s="72">
        <f>IF($A387="-","-",ROUND(VLOOKUP($A387+ROUND(LEFT(DG$366,2)/24,5),'[1]ОАО "АТС"'!$A$30:$F$773,6,FALSE)+HLOOKUP($DL$364,'[1]Сбытовая надбавка'!$F$5:$H$6,2,FALSE),2)+'[1]Иные услуги'!$C$6+HLOOKUP($DR$363,'[1]Услуги по передаче'!$G$5:$J$7,2,FALSE))</f>
        <v>4779.58</v>
      </c>
      <c r="DH387" s="77"/>
      <c r="DI387" s="77"/>
      <c r="DJ387" s="77"/>
      <c r="DK387" s="77"/>
      <c r="DL387" s="78"/>
      <c r="DM387" s="72">
        <f>IF($A387="-","-",ROUND(VLOOKUP($A387+ROUND(LEFT(DM$366,2)/24,5),'[1]ОАО "АТС"'!$A$30:$F$773,6,FALSE)+HLOOKUP($DL$364,'[1]Сбытовая надбавка'!$F$5:$H$6,2,FALSE),2)+'[1]Иные услуги'!$C$6+HLOOKUP($DR$363,'[1]Услуги по передаче'!$G$5:$J$7,2,FALSE))</f>
        <v>4818.26</v>
      </c>
      <c r="DN387" s="77"/>
      <c r="DO387" s="77"/>
      <c r="DP387" s="77"/>
      <c r="DQ387" s="77"/>
      <c r="DR387" s="78"/>
      <c r="DS387" s="72">
        <f>IF($A387="-","-",ROUND(VLOOKUP($A387+ROUND(LEFT(DS$366,2)/24,5),'[1]ОАО "АТС"'!$A$30:$F$773,6,FALSE)+HLOOKUP($DL$364,'[1]Сбытовая надбавка'!$F$5:$H$6,2,FALSE),2)+'[1]Иные услуги'!$C$6+HLOOKUP($DR$363,'[1]Услуги по передаче'!$G$5:$J$7,2,FALSE))</f>
        <v>4870.41</v>
      </c>
      <c r="DT387" s="77"/>
      <c r="DU387" s="77"/>
      <c r="DV387" s="77"/>
      <c r="DW387" s="77"/>
      <c r="DX387" s="78"/>
      <c r="DY387" s="72">
        <f>IF($A387="-","-",ROUND(VLOOKUP($A387+ROUND(LEFT(DY$366,2)/24,5),'[1]ОАО "АТС"'!$A$30:$F$773,6,FALSE)+HLOOKUP($DL$364,'[1]Сбытовая надбавка'!$F$5:$H$6,2,FALSE),2)+'[1]Иные услуги'!$C$6+HLOOKUP($DR$363,'[1]Услуги по передаче'!$G$5:$J$7,2,FALSE))</f>
        <v>4814.3600000000006</v>
      </c>
      <c r="DZ387" s="77"/>
      <c r="EA387" s="77"/>
      <c r="EB387" s="77"/>
      <c r="EC387" s="77"/>
      <c r="ED387" s="78"/>
      <c r="EE387" s="72">
        <f>IF($A387="-","-",ROUND(VLOOKUP($A387+ROUND(LEFT(EE$366,2)/24,5),'[1]ОАО "АТС"'!$A$30:$F$773,6,FALSE)+HLOOKUP($DL$364,'[1]Сбытовая надбавка'!$F$5:$H$6,2,FALSE),2)+'[1]Иные услуги'!$C$6+HLOOKUP($DR$363,'[1]Услуги по передаче'!$G$5:$J$7,2,FALSE))</f>
        <v>4778.55</v>
      </c>
      <c r="EF387" s="77"/>
      <c r="EG387" s="77"/>
      <c r="EH387" s="77"/>
      <c r="EI387" s="77"/>
      <c r="EJ387" s="78"/>
      <c r="EK387" s="72">
        <f>IF($A387="-","-",ROUND(VLOOKUP($A387+ROUND(LEFT(EK$366,2)/24,5),'[1]ОАО "АТС"'!$A$30:$F$773,6,FALSE)+HLOOKUP($DL$364,'[1]Сбытовая надбавка'!$F$5:$H$6,2,FALSE),2)+'[1]Иные услуги'!$C$6+HLOOKUP($DR$363,'[1]Услуги по передаче'!$G$5:$J$7,2,FALSE))</f>
        <v>4905.34</v>
      </c>
      <c r="EL387" s="77"/>
      <c r="EM387" s="77"/>
      <c r="EN387" s="77"/>
      <c r="EO387" s="77"/>
      <c r="EP387" s="78"/>
      <c r="EQ387" s="72">
        <f>IF($A387="-","-",ROUND(VLOOKUP($A387+ROUND(LEFT(EQ$366,2)/24,5),'[1]ОАО "АТС"'!$A$30:$F$773,6,FALSE)+HLOOKUP($DL$364,'[1]Сбытовая надбавка'!$F$5:$H$6,2,FALSE),2)+'[1]Иные услуги'!$C$6+HLOOKUP($DR$363,'[1]Услуги по передаче'!$G$5:$J$7,2,FALSE))</f>
        <v>4823.33</v>
      </c>
      <c r="ER387" s="77"/>
      <c r="ES387" s="77"/>
      <c r="ET387" s="77"/>
      <c r="EU387" s="77"/>
      <c r="EV387" s="78"/>
    </row>
    <row r="388" spans="1:152" s="38" customFormat="1" ht="15.75" customHeight="1" x14ac:dyDescent="0.2">
      <c r="A388" s="69">
        <f>$A$136</f>
        <v>45007</v>
      </c>
      <c r="B388" s="70"/>
      <c r="C388" s="70"/>
      <c r="D388" s="70"/>
      <c r="E388" s="70"/>
      <c r="F388" s="70"/>
      <c r="G388" s="70"/>
      <c r="H388" s="71"/>
      <c r="I388" s="72">
        <f>IF($A388="-","-",ROUND(VLOOKUP($A388+ROUND(LEFT(I$366,1)/24,5),'[1]ОАО "АТС"'!$A$30:$F$773,6,FALSE)+HLOOKUP($DL$364,'[1]Сбытовая надбавка'!$F$5:$H$6,2,FALSE),2)+'[1]Иные услуги'!$C$6+HLOOKUP($DR$363,'[1]Услуги по передаче'!$G$5:$J$7,2,FALSE))</f>
        <v>4779.1900000000005</v>
      </c>
      <c r="J388" s="77"/>
      <c r="K388" s="77"/>
      <c r="L388" s="77"/>
      <c r="M388" s="77"/>
      <c r="N388" s="78"/>
      <c r="O388" s="72">
        <f>IF($A388="-","-",ROUND(VLOOKUP($A388+ROUND(LEFT(O$366,1)/24,5),'[1]ОАО "АТС"'!$A$30:$F$773,6,FALSE)+HLOOKUP($DL$364,'[1]Сбытовая надбавка'!$F$5:$H$6,2,FALSE),2)+'[1]Иные услуги'!$C$6+HLOOKUP($DR$363,'[1]Услуги по передаче'!$G$5:$J$7,2,FALSE))</f>
        <v>4779.2000000000007</v>
      </c>
      <c r="P388" s="77"/>
      <c r="Q388" s="77"/>
      <c r="R388" s="77"/>
      <c r="S388" s="77"/>
      <c r="T388" s="78"/>
      <c r="U388" s="72">
        <f>IF($A388="-","-",ROUND(VLOOKUP($A388+ROUND(LEFT(U$366,1)/24,5),'[1]ОАО "АТС"'!$A$30:$F$773,6,FALSE)+HLOOKUP($DL$364,'[1]Сбытовая надбавка'!$F$5:$H$6,2,FALSE),2)+'[1]Иные услуги'!$C$6+HLOOKUP($DR$363,'[1]Услуги по передаче'!$G$5:$J$7,2,FALSE))</f>
        <v>4779.3100000000004</v>
      </c>
      <c r="V388" s="77"/>
      <c r="W388" s="77"/>
      <c r="X388" s="77"/>
      <c r="Y388" s="77"/>
      <c r="Z388" s="78"/>
      <c r="AA388" s="72">
        <f>IF($A388="-","-",ROUND(VLOOKUP($A388+ROUND(LEFT(AA$366,1)/24,5),'[1]ОАО "АТС"'!$A$30:$F$773,6,FALSE)+HLOOKUP($DL$364,'[1]Сбытовая надбавка'!$F$5:$H$6,2,FALSE),2)+'[1]Иные услуги'!$C$6+HLOOKUP($DR$363,'[1]Услуги по передаче'!$G$5:$J$7,2,FALSE))</f>
        <v>4779.3</v>
      </c>
      <c r="AB388" s="77"/>
      <c r="AC388" s="77"/>
      <c r="AD388" s="77"/>
      <c r="AE388" s="77"/>
      <c r="AF388" s="78"/>
      <c r="AG388" s="72">
        <f>IF($A388="-","-",ROUND(VLOOKUP($A388+ROUND(LEFT(AG$366,1)/24,5),'[1]ОАО "АТС"'!$A$30:$F$773,6,FALSE)+HLOOKUP($DL$364,'[1]Сбытовая надбавка'!$F$5:$H$6,2,FALSE),2)+'[1]Иные услуги'!$C$6+HLOOKUP($DR$363,'[1]Услуги по передаче'!$G$5:$J$7,2,FALSE))</f>
        <v>4779.1900000000005</v>
      </c>
      <c r="AH388" s="77"/>
      <c r="AI388" s="77"/>
      <c r="AJ388" s="77"/>
      <c r="AK388" s="77"/>
      <c r="AL388" s="78"/>
      <c r="AM388" s="72">
        <f>IF($A388="-","-",ROUND(VLOOKUP($A388+ROUND(LEFT(AM$366,1)/24,5),'[1]ОАО "АТС"'!$A$30:$F$773,6,FALSE)+HLOOKUP($DL$364,'[1]Сбытовая надбавка'!$F$5:$H$6,2,FALSE),2)+'[1]Иные услуги'!$C$6+HLOOKUP($DR$363,'[1]Услуги по передаче'!$G$5:$J$7,2,FALSE))</f>
        <v>4779.25</v>
      </c>
      <c r="AN388" s="77"/>
      <c r="AO388" s="77"/>
      <c r="AP388" s="77"/>
      <c r="AQ388" s="77"/>
      <c r="AR388" s="78"/>
      <c r="AS388" s="72">
        <f>IF($A388="-","-",ROUND(VLOOKUP($A388+ROUND(LEFT(AS$366,1)/24,5),'[1]ОАО "АТС"'!$A$30:$F$773,6,FALSE)+HLOOKUP($DL$364,'[1]Сбытовая надбавка'!$F$5:$H$6,2,FALSE),2)+'[1]Иные услуги'!$C$6+HLOOKUP($DR$363,'[1]Услуги по передаче'!$G$5:$J$7,2,FALSE))</f>
        <v>4778.47</v>
      </c>
      <c r="AT388" s="77"/>
      <c r="AU388" s="77"/>
      <c r="AV388" s="77"/>
      <c r="AW388" s="77"/>
      <c r="AX388" s="78"/>
      <c r="AY388" s="72">
        <f>IF($A388="-","-",ROUND(VLOOKUP($A388+ROUND(LEFT(AY$366,1)/24,5),'[1]ОАО "АТС"'!$A$30:$F$773,6,FALSE)+HLOOKUP($DL$364,'[1]Сбытовая надбавка'!$F$5:$H$6,2,FALSE),2)+'[1]Иные услуги'!$C$6+HLOOKUP($DR$363,'[1]Услуги по передаче'!$G$5:$J$7,2,FALSE))</f>
        <v>4854.3500000000004</v>
      </c>
      <c r="AZ388" s="77"/>
      <c r="BA388" s="77"/>
      <c r="BB388" s="77"/>
      <c r="BC388" s="77"/>
      <c r="BD388" s="78"/>
      <c r="BE388" s="72">
        <f>IF($A388="-","-",ROUND(VLOOKUP($A388+ROUND(LEFT(BE$366,1)/24,5),'[1]ОАО "АТС"'!$A$30:$F$773,6,FALSE)+HLOOKUP($DL$364,'[1]Сбытовая надбавка'!$F$5:$H$6,2,FALSE),2)+'[1]Иные услуги'!$C$6+HLOOKUP($DR$363,'[1]Услуги по передаче'!$G$5:$J$7,2,FALSE))</f>
        <v>4779.18</v>
      </c>
      <c r="BF388" s="77"/>
      <c r="BG388" s="77"/>
      <c r="BH388" s="77"/>
      <c r="BI388" s="77"/>
      <c r="BJ388" s="78"/>
      <c r="BK388" s="72">
        <f>IF($A388="-","-",ROUND(VLOOKUP($A388+ROUND(LEFT(BK$366,1)/24,5),'[1]ОАО "АТС"'!$A$30:$F$773,6,FALSE)+HLOOKUP($DL$364,'[1]Сбытовая надбавка'!$F$5:$H$6,2,FALSE),2)+'[1]Иные услуги'!$C$6+HLOOKUP($DR$363,'[1]Услуги по передаче'!$G$5:$J$7,2,FALSE))</f>
        <v>4820.05</v>
      </c>
      <c r="BL388" s="77"/>
      <c r="BM388" s="77"/>
      <c r="BN388" s="77"/>
      <c r="BO388" s="77"/>
      <c r="BP388" s="78"/>
      <c r="BQ388" s="72">
        <f>IF($A388="-","-",ROUND(VLOOKUP($A388+ROUND(LEFT(BQ$366,2)/24,5),'[1]ОАО "АТС"'!$A$30:$F$773,6,FALSE)+HLOOKUP($DL$364,'[1]Сбытовая надбавка'!$F$5:$H$6,2,FALSE),2)+'[1]Иные услуги'!$C$6+HLOOKUP($DR$363,'[1]Услуги по передаче'!$G$5:$J$7,2,FALSE))</f>
        <v>4832.71</v>
      </c>
      <c r="BR388" s="77"/>
      <c r="BS388" s="77"/>
      <c r="BT388" s="77"/>
      <c r="BU388" s="77"/>
      <c r="BV388" s="78"/>
      <c r="BW388" s="72">
        <f>IF($A388="-","-",ROUND(VLOOKUP($A388+ROUND(LEFT(BW$366,2)/24,5),'[1]ОАО "АТС"'!$A$30:$F$773,6,FALSE)+HLOOKUP($DL$364,'[1]Сбытовая надбавка'!$F$5:$H$6,2,FALSE),2)+'[1]Иные услуги'!$C$6+HLOOKUP($DR$363,'[1]Услуги по передаче'!$G$5:$J$7,2,FALSE))</f>
        <v>4820.1100000000006</v>
      </c>
      <c r="BX388" s="77"/>
      <c r="BY388" s="77"/>
      <c r="BZ388" s="77"/>
      <c r="CA388" s="77"/>
      <c r="CB388" s="78"/>
      <c r="CC388" s="72">
        <f>IF($A388="-","-",ROUND(VLOOKUP($A388+ROUND(LEFT(CC$366,2)/24,5),'[1]ОАО "АТС"'!$A$30:$F$773,6,FALSE)+HLOOKUP($DL$364,'[1]Сбытовая надбавка'!$F$5:$H$6,2,FALSE),2)+'[1]Иные услуги'!$C$6+HLOOKUP($DR$363,'[1]Услуги по передаче'!$G$5:$J$7,2,FALSE))</f>
        <v>4779.2000000000007</v>
      </c>
      <c r="CD388" s="77"/>
      <c r="CE388" s="77"/>
      <c r="CF388" s="77"/>
      <c r="CG388" s="77"/>
      <c r="CH388" s="78"/>
      <c r="CI388" s="72">
        <f>IF($A388="-","-",ROUND(VLOOKUP($A388+ROUND(LEFT(CI$366,2)/24,5),'[1]ОАО "АТС"'!$A$30:$F$773,6,FALSE)+HLOOKUP($DL$364,'[1]Сбытовая надбавка'!$F$5:$H$6,2,FALSE),2)+'[1]Иные услуги'!$C$6+HLOOKUP($DR$363,'[1]Услуги по передаче'!$G$5:$J$7,2,FALSE))</f>
        <v>4779.21</v>
      </c>
      <c r="CJ388" s="77"/>
      <c r="CK388" s="77"/>
      <c r="CL388" s="77"/>
      <c r="CM388" s="77"/>
      <c r="CN388" s="78"/>
      <c r="CO388" s="72">
        <f>IF($A388="-","-",ROUND(VLOOKUP($A388+ROUND(LEFT(CO$366,2)/24,5),'[1]ОАО "АТС"'!$A$30:$F$773,6,FALSE)+HLOOKUP($DL$364,'[1]Сбытовая надбавка'!$F$5:$H$6,2,FALSE),2)+'[1]Иные услуги'!$C$6+HLOOKUP($DR$363,'[1]Услуги по передаче'!$G$5:$J$7,2,FALSE))</f>
        <v>4779.2000000000007</v>
      </c>
      <c r="CP388" s="77"/>
      <c r="CQ388" s="77"/>
      <c r="CR388" s="77"/>
      <c r="CS388" s="77"/>
      <c r="CT388" s="78"/>
      <c r="CU388" s="72">
        <f>IF($A388="-","-",ROUND(VLOOKUP($A388+ROUND(LEFT(CU$366,2)/24,5),'[1]ОАО "АТС"'!$A$30:$F$773,6,FALSE)+HLOOKUP($DL$364,'[1]Сбытовая надбавка'!$F$5:$H$6,2,FALSE),2)+'[1]Иные услуги'!$C$6+HLOOKUP($DR$363,'[1]Услуги по передаче'!$G$5:$J$7,2,FALSE))</f>
        <v>4779.38</v>
      </c>
      <c r="CV388" s="77"/>
      <c r="CW388" s="77"/>
      <c r="CX388" s="77"/>
      <c r="CY388" s="77"/>
      <c r="CZ388" s="78"/>
      <c r="DA388" s="72">
        <f>IF($A388="-","-",ROUND(VLOOKUP($A388+ROUND(LEFT(DA$366,2)/24,5),'[1]ОАО "АТС"'!$A$30:$F$773,6,FALSE)+HLOOKUP($DL$364,'[1]Сбытовая надбавка'!$F$5:$H$6,2,FALSE),2)+'[1]Иные услуги'!$C$6+HLOOKUP($DR$363,'[1]Услуги по передаче'!$G$5:$J$7,2,FALSE))</f>
        <v>4779.43</v>
      </c>
      <c r="DB388" s="77"/>
      <c r="DC388" s="77"/>
      <c r="DD388" s="77"/>
      <c r="DE388" s="77"/>
      <c r="DF388" s="78"/>
      <c r="DG388" s="72">
        <f>IF($A388="-","-",ROUND(VLOOKUP($A388+ROUND(LEFT(DG$366,2)/24,5),'[1]ОАО "АТС"'!$A$30:$F$773,6,FALSE)+HLOOKUP($DL$364,'[1]Сбытовая надбавка'!$F$5:$H$6,2,FALSE),2)+'[1]Иные услуги'!$C$6+HLOOKUP($DR$363,'[1]Услуги по передаче'!$G$5:$J$7,2,FALSE))</f>
        <v>4779.4500000000007</v>
      </c>
      <c r="DH388" s="77"/>
      <c r="DI388" s="77"/>
      <c r="DJ388" s="77"/>
      <c r="DK388" s="77"/>
      <c r="DL388" s="78"/>
      <c r="DM388" s="72">
        <f>IF($A388="-","-",ROUND(VLOOKUP($A388+ROUND(LEFT(DM$366,2)/24,5),'[1]ОАО "АТС"'!$A$30:$F$773,6,FALSE)+HLOOKUP($DL$364,'[1]Сбытовая надбавка'!$F$5:$H$6,2,FALSE),2)+'[1]Иные услуги'!$C$6+HLOOKUP($DR$363,'[1]Услуги по передаче'!$G$5:$J$7,2,FALSE))</f>
        <v>4879.21</v>
      </c>
      <c r="DN388" s="77"/>
      <c r="DO388" s="77"/>
      <c r="DP388" s="77"/>
      <c r="DQ388" s="77"/>
      <c r="DR388" s="78"/>
      <c r="DS388" s="72">
        <f>IF($A388="-","-",ROUND(VLOOKUP($A388+ROUND(LEFT(DS$366,2)/24,5),'[1]ОАО "АТС"'!$A$30:$F$773,6,FALSE)+HLOOKUP($DL$364,'[1]Сбытовая надбавка'!$F$5:$H$6,2,FALSE),2)+'[1]Иные услуги'!$C$6+HLOOKUP($DR$363,'[1]Услуги по передаче'!$G$5:$J$7,2,FALSE))</f>
        <v>4850.29</v>
      </c>
      <c r="DT388" s="77"/>
      <c r="DU388" s="77"/>
      <c r="DV388" s="77"/>
      <c r="DW388" s="77"/>
      <c r="DX388" s="78"/>
      <c r="DY388" s="72">
        <f>IF($A388="-","-",ROUND(VLOOKUP($A388+ROUND(LEFT(DY$366,2)/24,5),'[1]ОАО "АТС"'!$A$30:$F$773,6,FALSE)+HLOOKUP($DL$364,'[1]Сбытовая надбавка'!$F$5:$H$6,2,FALSE),2)+'[1]Иные услуги'!$C$6+HLOOKUP($DR$363,'[1]Услуги по передаче'!$G$5:$J$7,2,FALSE))</f>
        <v>4785.74</v>
      </c>
      <c r="DZ388" s="77"/>
      <c r="EA388" s="77"/>
      <c r="EB388" s="77"/>
      <c r="EC388" s="77"/>
      <c r="ED388" s="78"/>
      <c r="EE388" s="72">
        <f>IF($A388="-","-",ROUND(VLOOKUP($A388+ROUND(LEFT(EE$366,2)/24,5),'[1]ОАО "АТС"'!$A$30:$F$773,6,FALSE)+HLOOKUP($DL$364,'[1]Сбытовая надбавка'!$F$5:$H$6,2,FALSE),2)+'[1]Иные услуги'!$C$6+HLOOKUP($DR$363,'[1]Услуги по передаче'!$G$5:$J$7,2,FALSE))</f>
        <v>4778.46</v>
      </c>
      <c r="EF388" s="77"/>
      <c r="EG388" s="77"/>
      <c r="EH388" s="77"/>
      <c r="EI388" s="77"/>
      <c r="EJ388" s="78"/>
      <c r="EK388" s="72">
        <f>IF($A388="-","-",ROUND(VLOOKUP($A388+ROUND(LEFT(EK$366,2)/24,5),'[1]ОАО "АТС"'!$A$30:$F$773,6,FALSE)+HLOOKUP($DL$364,'[1]Сбытовая надбавка'!$F$5:$H$6,2,FALSE),2)+'[1]Иные услуги'!$C$6+HLOOKUP($DR$363,'[1]Услуги по передаче'!$G$5:$J$7,2,FALSE))</f>
        <v>4929.47</v>
      </c>
      <c r="EL388" s="77"/>
      <c r="EM388" s="77"/>
      <c r="EN388" s="77"/>
      <c r="EO388" s="77"/>
      <c r="EP388" s="78"/>
      <c r="EQ388" s="72">
        <f>IF($A388="-","-",ROUND(VLOOKUP($A388+ROUND(LEFT(EQ$366,2)/24,5),'[1]ОАО "АТС"'!$A$30:$F$773,6,FALSE)+HLOOKUP($DL$364,'[1]Сбытовая надбавка'!$F$5:$H$6,2,FALSE),2)+'[1]Иные услуги'!$C$6+HLOOKUP($DR$363,'[1]Услуги по передаче'!$G$5:$J$7,2,FALSE))</f>
        <v>4820.1499999999996</v>
      </c>
      <c r="ER388" s="77"/>
      <c r="ES388" s="77"/>
      <c r="ET388" s="77"/>
      <c r="EU388" s="77"/>
      <c r="EV388" s="78"/>
    </row>
    <row r="389" spans="1:152" s="38" customFormat="1" ht="15.75" customHeight="1" x14ac:dyDescent="0.2">
      <c r="A389" s="69">
        <f>$A$137</f>
        <v>45008</v>
      </c>
      <c r="B389" s="70"/>
      <c r="C389" s="70"/>
      <c r="D389" s="70"/>
      <c r="E389" s="70"/>
      <c r="F389" s="70"/>
      <c r="G389" s="70"/>
      <c r="H389" s="71"/>
      <c r="I389" s="72">
        <f>IF($A389="-","-",ROUND(VLOOKUP($A389+ROUND(LEFT(I$366,1)/24,5),'[1]ОАО "АТС"'!$A$30:$F$773,6,FALSE)+HLOOKUP($DL$364,'[1]Сбытовая надбавка'!$F$5:$H$6,2,FALSE),2)+'[1]Иные услуги'!$C$6+HLOOKUP($DR$363,'[1]Услуги по передаче'!$G$5:$J$7,2,FALSE))</f>
        <v>4779.55</v>
      </c>
      <c r="J389" s="77"/>
      <c r="K389" s="77"/>
      <c r="L389" s="77"/>
      <c r="M389" s="77"/>
      <c r="N389" s="78"/>
      <c r="O389" s="72">
        <f>IF($A389="-","-",ROUND(VLOOKUP($A389+ROUND(LEFT(O$366,1)/24,5),'[1]ОАО "АТС"'!$A$30:$F$773,6,FALSE)+HLOOKUP($DL$364,'[1]Сбытовая надбавка'!$F$5:$H$6,2,FALSE),2)+'[1]Иные услуги'!$C$6+HLOOKUP($DR$363,'[1]Услуги по передаче'!$G$5:$J$7,2,FALSE))</f>
        <v>4779.55</v>
      </c>
      <c r="P389" s="77"/>
      <c r="Q389" s="77"/>
      <c r="R389" s="77"/>
      <c r="S389" s="77"/>
      <c r="T389" s="78"/>
      <c r="U389" s="72">
        <f>IF($A389="-","-",ROUND(VLOOKUP($A389+ROUND(LEFT(U$366,1)/24,5),'[1]ОАО "АТС"'!$A$30:$F$773,6,FALSE)+HLOOKUP($DL$364,'[1]Сбытовая надбавка'!$F$5:$H$6,2,FALSE),2)+'[1]Иные услуги'!$C$6+HLOOKUP($DR$363,'[1]Услуги по передаче'!$G$5:$J$7,2,FALSE))</f>
        <v>4779.63</v>
      </c>
      <c r="V389" s="77"/>
      <c r="W389" s="77"/>
      <c r="X389" s="77"/>
      <c r="Y389" s="77"/>
      <c r="Z389" s="78"/>
      <c r="AA389" s="72">
        <f>IF($A389="-","-",ROUND(VLOOKUP($A389+ROUND(LEFT(AA$366,1)/24,5),'[1]ОАО "АТС"'!$A$30:$F$773,6,FALSE)+HLOOKUP($DL$364,'[1]Сбытовая надбавка'!$F$5:$H$6,2,FALSE),2)+'[1]Иные услуги'!$C$6+HLOOKUP($DR$363,'[1]Услуги по передаче'!$G$5:$J$7,2,FALSE))</f>
        <v>4779.5600000000004</v>
      </c>
      <c r="AB389" s="77"/>
      <c r="AC389" s="77"/>
      <c r="AD389" s="77"/>
      <c r="AE389" s="77"/>
      <c r="AF389" s="78"/>
      <c r="AG389" s="72">
        <f>IF($A389="-","-",ROUND(VLOOKUP($A389+ROUND(LEFT(AG$366,1)/24,5),'[1]ОАО "АТС"'!$A$30:$F$773,6,FALSE)+HLOOKUP($DL$364,'[1]Сбытовая надбавка'!$F$5:$H$6,2,FALSE),2)+'[1]Иные услуги'!$C$6+HLOOKUP($DR$363,'[1]Услуги по передаче'!$G$5:$J$7,2,FALSE))</f>
        <v>4779.42</v>
      </c>
      <c r="AH389" s="77"/>
      <c r="AI389" s="77"/>
      <c r="AJ389" s="77"/>
      <c r="AK389" s="77"/>
      <c r="AL389" s="78"/>
      <c r="AM389" s="72">
        <f>IF($A389="-","-",ROUND(VLOOKUP($A389+ROUND(LEFT(AM$366,1)/24,5),'[1]ОАО "АТС"'!$A$30:$F$773,6,FALSE)+HLOOKUP($DL$364,'[1]Сбытовая надбавка'!$F$5:$H$6,2,FALSE),2)+'[1]Иные услуги'!$C$6+HLOOKUP($DR$363,'[1]Услуги по передаче'!$G$5:$J$7,2,FALSE))</f>
        <v>4779.43</v>
      </c>
      <c r="AN389" s="77"/>
      <c r="AO389" s="77"/>
      <c r="AP389" s="77"/>
      <c r="AQ389" s="77"/>
      <c r="AR389" s="78"/>
      <c r="AS389" s="72">
        <f>IF($A389="-","-",ROUND(VLOOKUP($A389+ROUND(LEFT(AS$366,1)/24,5),'[1]ОАО "АТС"'!$A$30:$F$773,6,FALSE)+HLOOKUP($DL$364,'[1]Сбытовая надбавка'!$F$5:$H$6,2,FALSE),2)+'[1]Иные услуги'!$C$6+HLOOKUP($DR$363,'[1]Услуги по передаче'!$G$5:$J$7,2,FALSE))</f>
        <v>4778.88</v>
      </c>
      <c r="AT389" s="77"/>
      <c r="AU389" s="77"/>
      <c r="AV389" s="77"/>
      <c r="AW389" s="77"/>
      <c r="AX389" s="78"/>
      <c r="AY389" s="72">
        <f>IF($A389="-","-",ROUND(VLOOKUP($A389+ROUND(LEFT(AY$366,1)/24,5),'[1]ОАО "АТС"'!$A$30:$F$773,6,FALSE)+HLOOKUP($DL$364,'[1]Сбытовая надбавка'!$F$5:$H$6,2,FALSE),2)+'[1]Иные услуги'!$C$6+HLOOKUP($DR$363,'[1]Услуги по передаче'!$G$5:$J$7,2,FALSE))</f>
        <v>4871.0300000000007</v>
      </c>
      <c r="AZ389" s="77"/>
      <c r="BA389" s="77"/>
      <c r="BB389" s="77"/>
      <c r="BC389" s="77"/>
      <c r="BD389" s="78"/>
      <c r="BE389" s="72">
        <f>IF($A389="-","-",ROUND(VLOOKUP($A389+ROUND(LEFT(BE$366,1)/24,5),'[1]ОАО "АТС"'!$A$30:$F$773,6,FALSE)+HLOOKUP($DL$364,'[1]Сбытовая надбавка'!$F$5:$H$6,2,FALSE),2)+'[1]Иные услуги'!$C$6+HLOOKUP($DR$363,'[1]Услуги по передаче'!$G$5:$J$7,2,FALSE))</f>
        <v>4779.1100000000006</v>
      </c>
      <c r="BF389" s="77"/>
      <c r="BG389" s="77"/>
      <c r="BH389" s="77"/>
      <c r="BI389" s="77"/>
      <c r="BJ389" s="78"/>
      <c r="BK389" s="72">
        <f>IF($A389="-","-",ROUND(VLOOKUP($A389+ROUND(LEFT(BK$366,1)/24,5),'[1]ОАО "АТС"'!$A$30:$F$773,6,FALSE)+HLOOKUP($DL$364,'[1]Сбытовая надбавка'!$F$5:$H$6,2,FALSE),2)+'[1]Иные услуги'!$C$6+HLOOKUP($DR$363,'[1]Услуги по передаче'!$G$5:$J$7,2,FALSE))</f>
        <v>4825.6400000000003</v>
      </c>
      <c r="BL389" s="77"/>
      <c r="BM389" s="77"/>
      <c r="BN389" s="77"/>
      <c r="BO389" s="77"/>
      <c r="BP389" s="78"/>
      <c r="BQ389" s="72">
        <f>IF($A389="-","-",ROUND(VLOOKUP($A389+ROUND(LEFT(BQ$366,2)/24,5),'[1]ОАО "АТС"'!$A$30:$F$773,6,FALSE)+HLOOKUP($DL$364,'[1]Сбытовая надбавка'!$F$5:$H$6,2,FALSE),2)+'[1]Иные услуги'!$C$6+HLOOKUP($DR$363,'[1]Услуги по передаче'!$G$5:$J$7,2,FALSE))</f>
        <v>4837.82</v>
      </c>
      <c r="BR389" s="77"/>
      <c r="BS389" s="77"/>
      <c r="BT389" s="77"/>
      <c r="BU389" s="77"/>
      <c r="BV389" s="78"/>
      <c r="BW389" s="72">
        <f>IF($A389="-","-",ROUND(VLOOKUP($A389+ROUND(LEFT(BW$366,2)/24,5),'[1]ОАО "АТС"'!$A$30:$F$773,6,FALSE)+HLOOKUP($DL$364,'[1]Сбытовая надбавка'!$F$5:$H$6,2,FALSE),2)+'[1]Иные услуги'!$C$6+HLOOKUP($DR$363,'[1]Услуги по передаче'!$G$5:$J$7,2,FALSE))</f>
        <v>4825.1900000000005</v>
      </c>
      <c r="BX389" s="77"/>
      <c r="BY389" s="77"/>
      <c r="BZ389" s="77"/>
      <c r="CA389" s="77"/>
      <c r="CB389" s="78"/>
      <c r="CC389" s="72">
        <f>IF($A389="-","-",ROUND(VLOOKUP($A389+ROUND(LEFT(CC$366,2)/24,5),'[1]ОАО "АТС"'!$A$30:$F$773,6,FALSE)+HLOOKUP($DL$364,'[1]Сбытовая надбавка'!$F$5:$H$6,2,FALSE),2)+'[1]Иные услуги'!$C$6+HLOOKUP($DR$363,'[1]Услуги по передаче'!$G$5:$J$7,2,FALSE))</f>
        <v>4794.13</v>
      </c>
      <c r="CD389" s="77"/>
      <c r="CE389" s="77"/>
      <c r="CF389" s="77"/>
      <c r="CG389" s="77"/>
      <c r="CH389" s="78"/>
      <c r="CI389" s="72">
        <f>IF($A389="-","-",ROUND(VLOOKUP($A389+ROUND(LEFT(CI$366,2)/24,5),'[1]ОАО "АТС"'!$A$30:$F$773,6,FALSE)+HLOOKUP($DL$364,'[1]Сбытовая надбавка'!$F$5:$H$6,2,FALSE),2)+'[1]Иные услуги'!$C$6+HLOOKUP($DR$363,'[1]Услуги по передаче'!$G$5:$J$7,2,FALSE))</f>
        <v>4794.3600000000006</v>
      </c>
      <c r="CJ389" s="77"/>
      <c r="CK389" s="77"/>
      <c r="CL389" s="77"/>
      <c r="CM389" s="77"/>
      <c r="CN389" s="78"/>
      <c r="CO389" s="72">
        <f>IF($A389="-","-",ROUND(VLOOKUP($A389+ROUND(LEFT(CO$366,2)/24,5),'[1]ОАО "АТС"'!$A$30:$F$773,6,FALSE)+HLOOKUP($DL$364,'[1]Сбытовая надбавка'!$F$5:$H$6,2,FALSE),2)+'[1]Иные услуги'!$C$6+HLOOKUP($DR$363,'[1]Услуги по передаче'!$G$5:$J$7,2,FALSE))</f>
        <v>4779.1400000000003</v>
      </c>
      <c r="CP389" s="77"/>
      <c r="CQ389" s="77"/>
      <c r="CR389" s="77"/>
      <c r="CS389" s="77"/>
      <c r="CT389" s="78"/>
      <c r="CU389" s="72">
        <f>IF($A389="-","-",ROUND(VLOOKUP($A389+ROUND(LEFT(CU$366,2)/24,5),'[1]ОАО "АТС"'!$A$30:$F$773,6,FALSE)+HLOOKUP($DL$364,'[1]Сбытовая надбавка'!$F$5:$H$6,2,FALSE),2)+'[1]Иные услуги'!$C$6+HLOOKUP($DR$363,'[1]Услуги по передаче'!$G$5:$J$7,2,FALSE))</f>
        <v>4779.13</v>
      </c>
      <c r="CV389" s="77"/>
      <c r="CW389" s="77"/>
      <c r="CX389" s="77"/>
      <c r="CY389" s="77"/>
      <c r="CZ389" s="78"/>
      <c r="DA389" s="72">
        <f>IF($A389="-","-",ROUND(VLOOKUP($A389+ROUND(LEFT(DA$366,2)/24,5),'[1]ОАО "АТС"'!$A$30:$F$773,6,FALSE)+HLOOKUP($DL$364,'[1]Сбытовая надбавка'!$F$5:$H$6,2,FALSE),2)+'[1]Иные услуги'!$C$6+HLOOKUP($DR$363,'[1]Услуги по передаче'!$G$5:$J$7,2,FALSE))</f>
        <v>4779.3999999999996</v>
      </c>
      <c r="DB389" s="77"/>
      <c r="DC389" s="77"/>
      <c r="DD389" s="77"/>
      <c r="DE389" s="77"/>
      <c r="DF389" s="78"/>
      <c r="DG389" s="72">
        <f>IF($A389="-","-",ROUND(VLOOKUP($A389+ROUND(LEFT(DG$366,2)/24,5),'[1]ОАО "АТС"'!$A$30:$F$773,6,FALSE)+HLOOKUP($DL$364,'[1]Сбытовая надбавка'!$F$5:$H$6,2,FALSE),2)+'[1]Иные услуги'!$C$6+HLOOKUP($DR$363,'[1]Услуги по передаче'!$G$5:$J$7,2,FALSE))</f>
        <v>4779.5</v>
      </c>
      <c r="DH389" s="77"/>
      <c r="DI389" s="77"/>
      <c r="DJ389" s="77"/>
      <c r="DK389" s="77"/>
      <c r="DL389" s="78"/>
      <c r="DM389" s="72">
        <f>IF($A389="-","-",ROUND(VLOOKUP($A389+ROUND(LEFT(DM$366,2)/24,5),'[1]ОАО "АТС"'!$A$30:$F$773,6,FALSE)+HLOOKUP($DL$364,'[1]Сбытовая надбавка'!$F$5:$H$6,2,FALSE),2)+'[1]Иные услуги'!$C$6+HLOOKUP($DR$363,'[1]Услуги по передаче'!$G$5:$J$7,2,FALSE))</f>
        <v>4882.51</v>
      </c>
      <c r="DN389" s="77"/>
      <c r="DO389" s="77"/>
      <c r="DP389" s="77"/>
      <c r="DQ389" s="77"/>
      <c r="DR389" s="78"/>
      <c r="DS389" s="72">
        <f>IF($A389="-","-",ROUND(VLOOKUP($A389+ROUND(LEFT(DS$366,2)/24,5),'[1]ОАО "АТС"'!$A$30:$F$773,6,FALSE)+HLOOKUP($DL$364,'[1]Сбытовая надбавка'!$F$5:$H$6,2,FALSE),2)+'[1]Иные услуги'!$C$6+HLOOKUP($DR$363,'[1]Услуги по передаче'!$G$5:$J$7,2,FALSE))</f>
        <v>4855.59</v>
      </c>
      <c r="DT389" s="77"/>
      <c r="DU389" s="77"/>
      <c r="DV389" s="77"/>
      <c r="DW389" s="77"/>
      <c r="DX389" s="78"/>
      <c r="DY389" s="72">
        <f>IF($A389="-","-",ROUND(VLOOKUP($A389+ROUND(LEFT(DY$366,2)/24,5),'[1]ОАО "АТС"'!$A$30:$F$773,6,FALSE)+HLOOKUP($DL$364,'[1]Сбытовая надбавка'!$F$5:$H$6,2,FALSE),2)+'[1]Иные услуги'!$C$6+HLOOKUP($DR$363,'[1]Услуги по передаче'!$G$5:$J$7,2,FALSE))</f>
        <v>4796.21</v>
      </c>
      <c r="DZ389" s="77"/>
      <c r="EA389" s="77"/>
      <c r="EB389" s="77"/>
      <c r="EC389" s="77"/>
      <c r="ED389" s="78"/>
      <c r="EE389" s="72">
        <f>IF($A389="-","-",ROUND(VLOOKUP($A389+ROUND(LEFT(EE$366,2)/24,5),'[1]ОАО "АТС"'!$A$30:$F$773,6,FALSE)+HLOOKUP($DL$364,'[1]Сбытовая надбавка'!$F$5:$H$6,2,FALSE),2)+'[1]Иные услуги'!$C$6+HLOOKUP($DR$363,'[1]Услуги по передаче'!$G$5:$J$7,2,FALSE))</f>
        <v>4778.3900000000003</v>
      </c>
      <c r="EF389" s="77"/>
      <c r="EG389" s="77"/>
      <c r="EH389" s="77"/>
      <c r="EI389" s="77"/>
      <c r="EJ389" s="78"/>
      <c r="EK389" s="72">
        <f>IF($A389="-","-",ROUND(VLOOKUP($A389+ROUND(LEFT(EK$366,2)/24,5),'[1]ОАО "АТС"'!$A$30:$F$773,6,FALSE)+HLOOKUP($DL$364,'[1]Сбытовая надбавка'!$F$5:$H$6,2,FALSE),2)+'[1]Иные услуги'!$C$6+HLOOKUP($DR$363,'[1]Услуги по передаче'!$G$5:$J$7,2,FALSE))</f>
        <v>4939.08</v>
      </c>
      <c r="EL389" s="77"/>
      <c r="EM389" s="77"/>
      <c r="EN389" s="77"/>
      <c r="EO389" s="77"/>
      <c r="EP389" s="78"/>
      <c r="EQ389" s="72">
        <f>IF($A389="-","-",ROUND(VLOOKUP($A389+ROUND(LEFT(EQ$366,2)/24,5),'[1]ОАО "АТС"'!$A$30:$F$773,6,FALSE)+HLOOKUP($DL$364,'[1]Сбытовая надбавка'!$F$5:$H$6,2,FALSE),2)+'[1]Иные услуги'!$C$6+HLOOKUP($DR$363,'[1]Услуги по передаче'!$G$5:$J$7,2,FALSE))</f>
        <v>4826.17</v>
      </c>
      <c r="ER389" s="77"/>
      <c r="ES389" s="77"/>
      <c r="ET389" s="77"/>
      <c r="EU389" s="77"/>
      <c r="EV389" s="78"/>
    </row>
    <row r="390" spans="1:152" s="38" customFormat="1" ht="15.75" customHeight="1" x14ac:dyDescent="0.2">
      <c r="A390" s="69">
        <f>$A$138</f>
        <v>45009</v>
      </c>
      <c r="B390" s="70"/>
      <c r="C390" s="70"/>
      <c r="D390" s="70"/>
      <c r="E390" s="70"/>
      <c r="F390" s="70"/>
      <c r="G390" s="70"/>
      <c r="H390" s="71"/>
      <c r="I390" s="72">
        <f>IF($A390="-","-",ROUND(VLOOKUP($A390+ROUND(LEFT(I$366,1)/24,5),'[1]ОАО "АТС"'!$A$30:$F$773,6,FALSE)+HLOOKUP($DL$364,'[1]Сбытовая надбавка'!$F$5:$H$6,2,FALSE),2)+'[1]Иные услуги'!$C$6+HLOOKUP($DR$363,'[1]Услуги по передаче'!$G$5:$J$7,2,FALSE))</f>
        <v>4779.5</v>
      </c>
      <c r="J390" s="77"/>
      <c r="K390" s="77"/>
      <c r="L390" s="77"/>
      <c r="M390" s="77"/>
      <c r="N390" s="78"/>
      <c r="O390" s="72">
        <f>IF($A390="-","-",ROUND(VLOOKUP($A390+ROUND(LEFT(O$366,1)/24,5),'[1]ОАО "АТС"'!$A$30:$F$773,6,FALSE)+HLOOKUP($DL$364,'[1]Сбытовая надбавка'!$F$5:$H$6,2,FALSE),2)+'[1]Иные услуги'!$C$6+HLOOKUP($DR$363,'[1]Услуги по передаче'!$G$5:$J$7,2,FALSE))</f>
        <v>4779.59</v>
      </c>
      <c r="P390" s="77"/>
      <c r="Q390" s="77"/>
      <c r="R390" s="77"/>
      <c r="S390" s="77"/>
      <c r="T390" s="78"/>
      <c r="U390" s="72">
        <f>IF($A390="-","-",ROUND(VLOOKUP($A390+ROUND(LEFT(U$366,1)/24,5),'[1]ОАО "АТС"'!$A$30:$F$773,6,FALSE)+HLOOKUP($DL$364,'[1]Сбытовая надбавка'!$F$5:$H$6,2,FALSE),2)+'[1]Иные услуги'!$C$6+HLOOKUP($DR$363,'[1]Услуги по передаче'!$G$5:$J$7,2,FALSE))</f>
        <v>4779.6400000000003</v>
      </c>
      <c r="V390" s="77"/>
      <c r="W390" s="77"/>
      <c r="X390" s="77"/>
      <c r="Y390" s="77"/>
      <c r="Z390" s="78"/>
      <c r="AA390" s="72">
        <f>IF($A390="-","-",ROUND(VLOOKUP($A390+ROUND(LEFT(AA$366,1)/24,5),'[1]ОАО "АТС"'!$A$30:$F$773,6,FALSE)+HLOOKUP($DL$364,'[1]Сбытовая надбавка'!$F$5:$H$6,2,FALSE),2)+'[1]Иные услуги'!$C$6+HLOOKUP($DR$363,'[1]Услуги по передаче'!$G$5:$J$7,2,FALSE))</f>
        <v>4779.5300000000007</v>
      </c>
      <c r="AB390" s="77"/>
      <c r="AC390" s="77"/>
      <c r="AD390" s="77"/>
      <c r="AE390" s="77"/>
      <c r="AF390" s="78"/>
      <c r="AG390" s="72">
        <f>IF($A390="-","-",ROUND(VLOOKUP($A390+ROUND(LEFT(AG$366,1)/24,5),'[1]ОАО "АТС"'!$A$30:$F$773,6,FALSE)+HLOOKUP($DL$364,'[1]Сбытовая надбавка'!$F$5:$H$6,2,FALSE),2)+'[1]Иные услуги'!$C$6+HLOOKUP($DR$363,'[1]Услуги по передаче'!$G$5:$J$7,2,FALSE))</f>
        <v>4779.4500000000007</v>
      </c>
      <c r="AH390" s="77"/>
      <c r="AI390" s="77"/>
      <c r="AJ390" s="77"/>
      <c r="AK390" s="77"/>
      <c r="AL390" s="78"/>
      <c r="AM390" s="72">
        <f>IF($A390="-","-",ROUND(VLOOKUP($A390+ROUND(LEFT(AM$366,1)/24,5),'[1]ОАО "АТС"'!$A$30:$F$773,6,FALSE)+HLOOKUP($DL$364,'[1]Сбытовая надбавка'!$F$5:$H$6,2,FALSE),2)+'[1]Иные услуги'!$C$6+HLOOKUP($DR$363,'[1]Услуги по передаче'!$G$5:$J$7,2,FALSE))</f>
        <v>4779.5</v>
      </c>
      <c r="AN390" s="77"/>
      <c r="AO390" s="77"/>
      <c r="AP390" s="77"/>
      <c r="AQ390" s="77"/>
      <c r="AR390" s="78"/>
      <c r="AS390" s="72">
        <f>IF($A390="-","-",ROUND(VLOOKUP($A390+ROUND(LEFT(AS$366,1)/24,5),'[1]ОАО "АТС"'!$A$30:$F$773,6,FALSE)+HLOOKUP($DL$364,'[1]Сбытовая надбавка'!$F$5:$H$6,2,FALSE),2)+'[1]Иные услуги'!$C$6+HLOOKUP($DR$363,'[1]Услуги по передаче'!$G$5:$J$7,2,FALSE))</f>
        <v>4779.0300000000007</v>
      </c>
      <c r="AT390" s="77"/>
      <c r="AU390" s="77"/>
      <c r="AV390" s="77"/>
      <c r="AW390" s="77"/>
      <c r="AX390" s="78"/>
      <c r="AY390" s="72">
        <f>IF($A390="-","-",ROUND(VLOOKUP($A390+ROUND(LEFT(AY$366,1)/24,5),'[1]ОАО "АТС"'!$A$30:$F$773,6,FALSE)+HLOOKUP($DL$364,'[1]Сбытовая надбавка'!$F$5:$H$6,2,FALSE),2)+'[1]Иные услуги'!$C$6+HLOOKUP($DR$363,'[1]Услуги по передаче'!$G$5:$J$7,2,FALSE))</f>
        <v>4875.2000000000007</v>
      </c>
      <c r="AZ390" s="77"/>
      <c r="BA390" s="77"/>
      <c r="BB390" s="77"/>
      <c r="BC390" s="77"/>
      <c r="BD390" s="78"/>
      <c r="BE390" s="72">
        <f>IF($A390="-","-",ROUND(VLOOKUP($A390+ROUND(LEFT(BE$366,1)/24,5),'[1]ОАО "АТС"'!$A$30:$F$773,6,FALSE)+HLOOKUP($DL$364,'[1]Сбытовая надбавка'!$F$5:$H$6,2,FALSE),2)+'[1]Иные услуги'!$C$6+HLOOKUP($DR$363,'[1]Услуги по передаче'!$G$5:$J$7,2,FALSE))</f>
        <v>4779.0200000000004</v>
      </c>
      <c r="BF390" s="77"/>
      <c r="BG390" s="77"/>
      <c r="BH390" s="77"/>
      <c r="BI390" s="77"/>
      <c r="BJ390" s="78"/>
      <c r="BK390" s="72">
        <f>IF($A390="-","-",ROUND(VLOOKUP($A390+ROUND(LEFT(BK$366,1)/24,5),'[1]ОАО "АТС"'!$A$30:$F$773,6,FALSE)+HLOOKUP($DL$364,'[1]Сбытовая надбавка'!$F$5:$H$6,2,FALSE),2)+'[1]Иные услуги'!$C$6+HLOOKUP($DR$363,'[1]Услуги по передаче'!$G$5:$J$7,2,FALSE))</f>
        <v>4793.21</v>
      </c>
      <c r="BL390" s="77"/>
      <c r="BM390" s="77"/>
      <c r="BN390" s="77"/>
      <c r="BO390" s="77"/>
      <c r="BP390" s="78"/>
      <c r="BQ390" s="72">
        <f>IF($A390="-","-",ROUND(VLOOKUP($A390+ROUND(LEFT(BQ$366,2)/24,5),'[1]ОАО "АТС"'!$A$30:$F$773,6,FALSE)+HLOOKUP($DL$364,'[1]Сбытовая надбавка'!$F$5:$H$6,2,FALSE),2)+'[1]Иные услуги'!$C$6+HLOOKUP($DR$363,'[1]Услуги по передаче'!$G$5:$J$7,2,FALSE))</f>
        <v>4806.49</v>
      </c>
      <c r="BR390" s="77"/>
      <c r="BS390" s="77"/>
      <c r="BT390" s="77"/>
      <c r="BU390" s="77"/>
      <c r="BV390" s="78"/>
      <c r="BW390" s="72">
        <f>IF($A390="-","-",ROUND(VLOOKUP($A390+ROUND(LEFT(BW$366,2)/24,5),'[1]ОАО "АТС"'!$A$30:$F$773,6,FALSE)+HLOOKUP($DL$364,'[1]Сбытовая надбавка'!$F$5:$H$6,2,FALSE),2)+'[1]Иные услуги'!$C$6+HLOOKUP($DR$363,'[1]Услуги по передаче'!$G$5:$J$7,2,FALSE))</f>
        <v>4793.55</v>
      </c>
      <c r="BX390" s="77"/>
      <c r="BY390" s="77"/>
      <c r="BZ390" s="77"/>
      <c r="CA390" s="77"/>
      <c r="CB390" s="78"/>
      <c r="CC390" s="72">
        <f>IF($A390="-","-",ROUND(VLOOKUP($A390+ROUND(LEFT(CC$366,2)/24,5),'[1]ОАО "АТС"'!$A$30:$F$773,6,FALSE)+HLOOKUP($DL$364,'[1]Сбытовая надбавка'!$F$5:$H$6,2,FALSE),2)+'[1]Иные услуги'!$C$6+HLOOKUP($DR$363,'[1]Услуги по передаче'!$G$5:$J$7,2,FALSE))</f>
        <v>4779.08</v>
      </c>
      <c r="CD390" s="77"/>
      <c r="CE390" s="77"/>
      <c r="CF390" s="77"/>
      <c r="CG390" s="77"/>
      <c r="CH390" s="78"/>
      <c r="CI390" s="72">
        <f>IF($A390="-","-",ROUND(VLOOKUP($A390+ROUND(LEFT(CI$366,2)/24,5),'[1]ОАО "АТС"'!$A$30:$F$773,6,FALSE)+HLOOKUP($DL$364,'[1]Сбытовая надбавка'!$F$5:$H$6,2,FALSE),2)+'[1]Иные услуги'!$C$6+HLOOKUP($DR$363,'[1]Услуги по передаче'!$G$5:$J$7,2,FALSE))</f>
        <v>4779.05</v>
      </c>
      <c r="CJ390" s="77"/>
      <c r="CK390" s="77"/>
      <c r="CL390" s="77"/>
      <c r="CM390" s="77"/>
      <c r="CN390" s="78"/>
      <c r="CO390" s="72">
        <f>IF($A390="-","-",ROUND(VLOOKUP($A390+ROUND(LEFT(CO$366,2)/24,5),'[1]ОАО "АТС"'!$A$30:$F$773,6,FALSE)+HLOOKUP($DL$364,'[1]Сбытовая надбавка'!$F$5:$H$6,2,FALSE),2)+'[1]Иные услуги'!$C$6+HLOOKUP($DR$363,'[1]Услуги по передаче'!$G$5:$J$7,2,FALSE))</f>
        <v>4779.9400000000005</v>
      </c>
      <c r="CP390" s="77"/>
      <c r="CQ390" s="77"/>
      <c r="CR390" s="77"/>
      <c r="CS390" s="77"/>
      <c r="CT390" s="78"/>
      <c r="CU390" s="72">
        <f>IF($A390="-","-",ROUND(VLOOKUP($A390+ROUND(LEFT(CU$366,2)/24,5),'[1]ОАО "АТС"'!$A$30:$F$773,6,FALSE)+HLOOKUP($DL$364,'[1]Сбытовая надбавка'!$F$5:$H$6,2,FALSE),2)+'[1]Иные услуги'!$C$6+HLOOKUP($DR$363,'[1]Услуги по передаче'!$G$5:$J$7,2,FALSE))</f>
        <v>4779.38</v>
      </c>
      <c r="CV390" s="77"/>
      <c r="CW390" s="77"/>
      <c r="CX390" s="77"/>
      <c r="CY390" s="77"/>
      <c r="CZ390" s="78"/>
      <c r="DA390" s="72">
        <f>IF($A390="-","-",ROUND(VLOOKUP($A390+ROUND(LEFT(DA$366,2)/24,5),'[1]ОАО "АТС"'!$A$30:$F$773,6,FALSE)+HLOOKUP($DL$364,'[1]Сбытовая надбавка'!$F$5:$H$6,2,FALSE),2)+'[1]Иные услуги'!$C$6+HLOOKUP($DR$363,'[1]Услуги по передаче'!$G$5:$J$7,2,FALSE))</f>
        <v>4779.4500000000007</v>
      </c>
      <c r="DB390" s="77"/>
      <c r="DC390" s="77"/>
      <c r="DD390" s="77"/>
      <c r="DE390" s="77"/>
      <c r="DF390" s="78"/>
      <c r="DG390" s="72">
        <f>IF($A390="-","-",ROUND(VLOOKUP($A390+ROUND(LEFT(DG$366,2)/24,5),'[1]ОАО "АТС"'!$A$30:$F$773,6,FALSE)+HLOOKUP($DL$364,'[1]Сбытовая надбавка'!$F$5:$H$6,2,FALSE),2)+'[1]Иные услуги'!$C$6+HLOOKUP($DR$363,'[1]Услуги по передаче'!$G$5:$J$7,2,FALSE))</f>
        <v>4779.5</v>
      </c>
      <c r="DH390" s="77"/>
      <c r="DI390" s="77"/>
      <c r="DJ390" s="77"/>
      <c r="DK390" s="77"/>
      <c r="DL390" s="78"/>
      <c r="DM390" s="72">
        <f>IF($A390="-","-",ROUND(VLOOKUP($A390+ROUND(LEFT(DM$366,2)/24,5),'[1]ОАО "АТС"'!$A$30:$F$773,6,FALSE)+HLOOKUP($DL$364,'[1]Сбытовая надбавка'!$F$5:$H$6,2,FALSE),2)+'[1]Иные услуги'!$C$6+HLOOKUP($DR$363,'[1]Услуги по передаче'!$G$5:$J$7,2,FALSE))</f>
        <v>4783.7000000000007</v>
      </c>
      <c r="DN390" s="77"/>
      <c r="DO390" s="77"/>
      <c r="DP390" s="77"/>
      <c r="DQ390" s="77"/>
      <c r="DR390" s="78"/>
      <c r="DS390" s="72">
        <f>IF($A390="-","-",ROUND(VLOOKUP($A390+ROUND(LEFT(DS$366,2)/24,5),'[1]ОАО "АТС"'!$A$30:$F$773,6,FALSE)+HLOOKUP($DL$364,'[1]Сбытовая надбавка'!$F$5:$H$6,2,FALSE),2)+'[1]Иные услуги'!$C$6+HLOOKUP($DR$363,'[1]Услуги по передаче'!$G$5:$J$7,2,FALSE))</f>
        <v>4778.5600000000004</v>
      </c>
      <c r="DT390" s="77"/>
      <c r="DU390" s="77"/>
      <c r="DV390" s="77"/>
      <c r="DW390" s="77"/>
      <c r="DX390" s="78"/>
      <c r="DY390" s="72">
        <f>IF($A390="-","-",ROUND(VLOOKUP($A390+ROUND(LEFT(DY$366,2)/24,5),'[1]ОАО "АТС"'!$A$30:$F$773,6,FALSE)+HLOOKUP($DL$364,'[1]Сбытовая надбавка'!$F$5:$H$6,2,FALSE),2)+'[1]Иные услуги'!$C$6+HLOOKUP($DR$363,'[1]Услуги по передаче'!$G$5:$J$7,2,FALSE))</f>
        <v>4778.8100000000004</v>
      </c>
      <c r="DZ390" s="77"/>
      <c r="EA390" s="77"/>
      <c r="EB390" s="77"/>
      <c r="EC390" s="77"/>
      <c r="ED390" s="78"/>
      <c r="EE390" s="72">
        <f>IF($A390="-","-",ROUND(VLOOKUP($A390+ROUND(LEFT(EE$366,2)/24,5),'[1]ОАО "АТС"'!$A$30:$F$773,6,FALSE)+HLOOKUP($DL$364,'[1]Сбытовая надбавка'!$F$5:$H$6,2,FALSE),2)+'[1]Иные услуги'!$C$6+HLOOKUP($DR$363,'[1]Услуги по передаче'!$G$5:$J$7,2,FALSE))</f>
        <v>4778.75</v>
      </c>
      <c r="EF390" s="77"/>
      <c r="EG390" s="77"/>
      <c r="EH390" s="77"/>
      <c r="EI390" s="77"/>
      <c r="EJ390" s="78"/>
      <c r="EK390" s="72">
        <f>IF($A390="-","-",ROUND(VLOOKUP($A390+ROUND(LEFT(EK$366,2)/24,5),'[1]ОАО "АТС"'!$A$30:$F$773,6,FALSE)+HLOOKUP($DL$364,'[1]Сбытовая надбавка'!$F$5:$H$6,2,FALSE),2)+'[1]Иные услуги'!$C$6+HLOOKUP($DR$363,'[1]Услуги по передаче'!$G$5:$J$7,2,FALSE))</f>
        <v>4950.96</v>
      </c>
      <c r="EL390" s="77"/>
      <c r="EM390" s="77"/>
      <c r="EN390" s="77"/>
      <c r="EO390" s="77"/>
      <c r="EP390" s="78"/>
      <c r="EQ390" s="72">
        <f>IF($A390="-","-",ROUND(VLOOKUP($A390+ROUND(LEFT(EQ$366,2)/24,5),'[1]ОАО "АТС"'!$A$30:$F$773,6,FALSE)+HLOOKUP($DL$364,'[1]Сбытовая надбавка'!$F$5:$H$6,2,FALSE),2)+'[1]Иные услуги'!$C$6+HLOOKUP($DR$363,'[1]Услуги по передаче'!$G$5:$J$7,2,FALSE))</f>
        <v>4842.1000000000004</v>
      </c>
      <c r="ER390" s="77"/>
      <c r="ES390" s="77"/>
      <c r="ET390" s="77"/>
      <c r="EU390" s="77"/>
      <c r="EV390" s="78"/>
    </row>
    <row r="391" spans="1:152" s="38" customFormat="1" ht="15.75" customHeight="1" x14ac:dyDescent="0.2">
      <c r="A391" s="69">
        <f>$A$139</f>
        <v>45010</v>
      </c>
      <c r="B391" s="70"/>
      <c r="C391" s="70"/>
      <c r="D391" s="70"/>
      <c r="E391" s="70"/>
      <c r="F391" s="70"/>
      <c r="G391" s="70"/>
      <c r="H391" s="71"/>
      <c r="I391" s="72">
        <f>IF($A391="-","-",ROUND(VLOOKUP($A391+ROUND(LEFT(I$366,1)/24,5),'[1]ОАО "АТС"'!$A$30:$F$773,6,FALSE)+HLOOKUP($DL$364,'[1]Сбытовая надбавка'!$F$5:$H$6,2,FALSE),2)+'[1]Иные услуги'!$C$6+HLOOKUP($DR$363,'[1]Услуги по передаче'!$G$5:$J$7,2,FALSE))</f>
        <v>4779.26</v>
      </c>
      <c r="J391" s="77"/>
      <c r="K391" s="77"/>
      <c r="L391" s="77"/>
      <c r="M391" s="77"/>
      <c r="N391" s="78"/>
      <c r="O391" s="72">
        <f>IF($A391="-","-",ROUND(VLOOKUP($A391+ROUND(LEFT(O$366,1)/24,5),'[1]ОАО "АТС"'!$A$30:$F$773,6,FALSE)+HLOOKUP($DL$364,'[1]Сбытовая надбавка'!$F$5:$H$6,2,FALSE),2)+'[1]Иные услуги'!$C$6+HLOOKUP($DR$363,'[1]Услуги по передаче'!$G$5:$J$7,2,FALSE))</f>
        <v>4779.32</v>
      </c>
      <c r="P391" s="77"/>
      <c r="Q391" s="77"/>
      <c r="R391" s="77"/>
      <c r="S391" s="77"/>
      <c r="T391" s="78"/>
      <c r="U391" s="72">
        <f>IF($A391="-","-",ROUND(VLOOKUP($A391+ROUND(LEFT(U$366,1)/24,5),'[1]ОАО "АТС"'!$A$30:$F$773,6,FALSE)+HLOOKUP($DL$364,'[1]Сбытовая надбавка'!$F$5:$H$6,2,FALSE),2)+'[1]Иные услуги'!$C$6+HLOOKUP($DR$363,'[1]Услуги по передаче'!$G$5:$J$7,2,FALSE))</f>
        <v>4779.4500000000007</v>
      </c>
      <c r="V391" s="77"/>
      <c r="W391" s="77"/>
      <c r="X391" s="77"/>
      <c r="Y391" s="77"/>
      <c r="Z391" s="78"/>
      <c r="AA391" s="72">
        <f>IF($A391="-","-",ROUND(VLOOKUP($A391+ROUND(LEFT(AA$366,1)/24,5),'[1]ОАО "АТС"'!$A$30:$F$773,6,FALSE)+HLOOKUP($DL$364,'[1]Сбытовая надбавка'!$F$5:$H$6,2,FALSE),2)+'[1]Иные услуги'!$C$6+HLOOKUP($DR$363,'[1]Услуги по передаче'!$G$5:$J$7,2,FALSE))</f>
        <v>4779.37</v>
      </c>
      <c r="AB391" s="77"/>
      <c r="AC391" s="77"/>
      <c r="AD391" s="77"/>
      <c r="AE391" s="77"/>
      <c r="AF391" s="78"/>
      <c r="AG391" s="72">
        <f>IF($A391="-","-",ROUND(VLOOKUP($A391+ROUND(LEFT(AG$366,1)/24,5),'[1]ОАО "АТС"'!$A$30:$F$773,6,FALSE)+HLOOKUP($DL$364,'[1]Сбытовая надбавка'!$F$5:$H$6,2,FALSE),2)+'[1]Иные услуги'!$C$6+HLOOKUP($DR$363,'[1]Услуги по передаче'!$G$5:$J$7,2,FALSE))</f>
        <v>4779.29</v>
      </c>
      <c r="AH391" s="77"/>
      <c r="AI391" s="77"/>
      <c r="AJ391" s="77"/>
      <c r="AK391" s="77"/>
      <c r="AL391" s="78"/>
      <c r="AM391" s="72">
        <f>IF($A391="-","-",ROUND(VLOOKUP($A391+ROUND(LEFT(AM$366,1)/24,5),'[1]ОАО "АТС"'!$A$30:$F$773,6,FALSE)+HLOOKUP($DL$364,'[1]Сбытовая надбавка'!$F$5:$H$6,2,FALSE),2)+'[1]Иные услуги'!$C$6+HLOOKUP($DR$363,'[1]Услуги по передаче'!$G$5:$J$7,2,FALSE))</f>
        <v>4779.47</v>
      </c>
      <c r="AN391" s="77"/>
      <c r="AO391" s="77"/>
      <c r="AP391" s="77"/>
      <c r="AQ391" s="77"/>
      <c r="AR391" s="78"/>
      <c r="AS391" s="72">
        <f>IF($A391="-","-",ROUND(VLOOKUP($A391+ROUND(LEFT(AS$366,1)/24,5),'[1]ОАО "АТС"'!$A$30:$F$773,6,FALSE)+HLOOKUP($DL$364,'[1]Сбытовая надбавка'!$F$5:$H$6,2,FALSE),2)+'[1]Иные услуги'!$C$6+HLOOKUP($DR$363,'[1]Услуги по передаче'!$G$5:$J$7,2,FALSE))</f>
        <v>4779.18</v>
      </c>
      <c r="AT391" s="77"/>
      <c r="AU391" s="77"/>
      <c r="AV391" s="77"/>
      <c r="AW391" s="77"/>
      <c r="AX391" s="78"/>
      <c r="AY391" s="72">
        <f>IF($A391="-","-",ROUND(VLOOKUP($A391+ROUND(LEFT(AY$366,1)/24,5),'[1]ОАО "АТС"'!$A$30:$F$773,6,FALSE)+HLOOKUP($DL$364,'[1]Сбытовая надбавка'!$F$5:$H$6,2,FALSE),2)+'[1]Иные услуги'!$C$6+HLOOKUP($DR$363,'[1]Услуги по передаче'!$G$5:$J$7,2,FALSE))</f>
        <v>4837.66</v>
      </c>
      <c r="AZ391" s="77"/>
      <c r="BA391" s="77"/>
      <c r="BB391" s="77"/>
      <c r="BC391" s="77"/>
      <c r="BD391" s="78"/>
      <c r="BE391" s="72">
        <f>IF($A391="-","-",ROUND(VLOOKUP($A391+ROUND(LEFT(BE$366,1)/24,5),'[1]ОАО "АТС"'!$A$30:$F$773,6,FALSE)+HLOOKUP($DL$364,'[1]Сбытовая надбавка'!$F$5:$H$6,2,FALSE),2)+'[1]Иные услуги'!$C$6+HLOOKUP($DR$363,'[1]Услуги по передаче'!$G$5:$J$7,2,FALSE))</f>
        <v>4779.4500000000007</v>
      </c>
      <c r="BF391" s="77"/>
      <c r="BG391" s="77"/>
      <c r="BH391" s="77"/>
      <c r="BI391" s="77"/>
      <c r="BJ391" s="78"/>
      <c r="BK391" s="72">
        <f>IF($A391="-","-",ROUND(VLOOKUP($A391+ROUND(LEFT(BK$366,1)/24,5),'[1]ОАО "АТС"'!$A$30:$F$773,6,FALSE)+HLOOKUP($DL$364,'[1]Сбытовая надбавка'!$F$5:$H$6,2,FALSE),2)+'[1]Иные услуги'!$C$6+HLOOKUP($DR$363,'[1]Услуги по передаче'!$G$5:$J$7,2,FALSE))</f>
        <v>4787.17</v>
      </c>
      <c r="BL391" s="77"/>
      <c r="BM391" s="77"/>
      <c r="BN391" s="77"/>
      <c r="BO391" s="77"/>
      <c r="BP391" s="78"/>
      <c r="BQ391" s="72">
        <f>IF($A391="-","-",ROUND(VLOOKUP($A391+ROUND(LEFT(BQ$366,2)/24,5),'[1]ОАО "АТС"'!$A$30:$F$773,6,FALSE)+HLOOKUP($DL$364,'[1]Сбытовая надбавка'!$F$5:$H$6,2,FALSE),2)+'[1]Иные услуги'!$C$6+HLOOKUP($DR$363,'[1]Услуги по передаче'!$G$5:$J$7,2,FALSE))</f>
        <v>4804.8999999999996</v>
      </c>
      <c r="BR391" s="77"/>
      <c r="BS391" s="77"/>
      <c r="BT391" s="77"/>
      <c r="BU391" s="77"/>
      <c r="BV391" s="78"/>
      <c r="BW391" s="72">
        <f>IF($A391="-","-",ROUND(VLOOKUP($A391+ROUND(LEFT(BW$366,2)/24,5),'[1]ОАО "АТС"'!$A$30:$F$773,6,FALSE)+HLOOKUP($DL$364,'[1]Сбытовая надбавка'!$F$5:$H$6,2,FALSE),2)+'[1]Иные услуги'!$C$6+HLOOKUP($DR$363,'[1]Услуги по передаче'!$G$5:$J$7,2,FALSE))</f>
        <v>4793.4800000000005</v>
      </c>
      <c r="BX391" s="77"/>
      <c r="BY391" s="77"/>
      <c r="BZ391" s="77"/>
      <c r="CA391" s="77"/>
      <c r="CB391" s="78"/>
      <c r="CC391" s="72">
        <f>IF($A391="-","-",ROUND(VLOOKUP($A391+ROUND(LEFT(CC$366,2)/24,5),'[1]ОАО "АТС"'!$A$30:$F$773,6,FALSE)+HLOOKUP($DL$364,'[1]Сбытовая надбавка'!$F$5:$H$6,2,FALSE),2)+'[1]Иные услуги'!$C$6+HLOOKUP($DR$363,'[1]Услуги по передаче'!$G$5:$J$7,2,FALSE))</f>
        <v>4779.4800000000005</v>
      </c>
      <c r="CD391" s="77"/>
      <c r="CE391" s="77"/>
      <c r="CF391" s="77"/>
      <c r="CG391" s="77"/>
      <c r="CH391" s="78"/>
      <c r="CI391" s="72">
        <f>IF($A391="-","-",ROUND(VLOOKUP($A391+ROUND(LEFT(CI$366,2)/24,5),'[1]ОАО "АТС"'!$A$30:$F$773,6,FALSE)+HLOOKUP($DL$364,'[1]Сбытовая надбавка'!$F$5:$H$6,2,FALSE),2)+'[1]Иные услуги'!$C$6+HLOOKUP($DR$363,'[1]Услуги по передаче'!$G$5:$J$7,2,FALSE))</f>
        <v>4779.47</v>
      </c>
      <c r="CJ391" s="77"/>
      <c r="CK391" s="77"/>
      <c r="CL391" s="77"/>
      <c r="CM391" s="77"/>
      <c r="CN391" s="78"/>
      <c r="CO391" s="72">
        <f>IF($A391="-","-",ROUND(VLOOKUP($A391+ROUND(LEFT(CO$366,2)/24,5),'[1]ОАО "АТС"'!$A$30:$F$773,6,FALSE)+HLOOKUP($DL$364,'[1]Сбытовая надбавка'!$F$5:$H$6,2,FALSE),2)+'[1]Иные услуги'!$C$6+HLOOKUP($DR$363,'[1]Услуги по передаче'!$G$5:$J$7,2,FALSE))</f>
        <v>4780.67</v>
      </c>
      <c r="CP391" s="77"/>
      <c r="CQ391" s="77"/>
      <c r="CR391" s="77"/>
      <c r="CS391" s="77"/>
      <c r="CT391" s="78"/>
      <c r="CU391" s="72">
        <f>IF($A391="-","-",ROUND(VLOOKUP($A391+ROUND(LEFT(CU$366,2)/24,5),'[1]ОАО "АТС"'!$A$30:$F$773,6,FALSE)+HLOOKUP($DL$364,'[1]Сбытовая надбавка'!$F$5:$H$6,2,FALSE),2)+'[1]Иные услуги'!$C$6+HLOOKUP($DR$363,'[1]Услуги по передаче'!$G$5:$J$7,2,FALSE))</f>
        <v>4779.6499999999996</v>
      </c>
      <c r="CV391" s="77"/>
      <c r="CW391" s="77"/>
      <c r="CX391" s="77"/>
      <c r="CY391" s="77"/>
      <c r="CZ391" s="78"/>
      <c r="DA391" s="72">
        <f>IF($A391="-","-",ROUND(VLOOKUP($A391+ROUND(LEFT(DA$366,2)/24,5),'[1]ОАО "АТС"'!$A$30:$F$773,6,FALSE)+HLOOKUP($DL$364,'[1]Сбытовая надбавка'!$F$5:$H$6,2,FALSE),2)+'[1]Иные услуги'!$C$6+HLOOKUP($DR$363,'[1]Услуги по передаче'!$G$5:$J$7,2,FALSE))</f>
        <v>4779.5300000000007</v>
      </c>
      <c r="DB391" s="77"/>
      <c r="DC391" s="77"/>
      <c r="DD391" s="77"/>
      <c r="DE391" s="77"/>
      <c r="DF391" s="78"/>
      <c r="DG391" s="72">
        <f>IF($A391="-","-",ROUND(VLOOKUP($A391+ROUND(LEFT(DG$366,2)/24,5),'[1]ОАО "АТС"'!$A$30:$F$773,6,FALSE)+HLOOKUP($DL$364,'[1]Сбытовая надбавка'!$F$5:$H$6,2,FALSE),2)+'[1]Иные услуги'!$C$6+HLOOKUP($DR$363,'[1]Услуги по передаче'!$G$5:$J$7,2,FALSE))</f>
        <v>4779.58</v>
      </c>
      <c r="DH391" s="77"/>
      <c r="DI391" s="77"/>
      <c r="DJ391" s="77"/>
      <c r="DK391" s="77"/>
      <c r="DL391" s="78"/>
      <c r="DM391" s="72">
        <f>IF($A391="-","-",ROUND(VLOOKUP($A391+ROUND(LEFT(DM$366,2)/24,5),'[1]ОАО "АТС"'!$A$30:$F$773,6,FALSE)+HLOOKUP($DL$364,'[1]Сбытовая надбавка'!$F$5:$H$6,2,FALSE),2)+'[1]Иные услуги'!$C$6+HLOOKUP($DR$363,'[1]Услуги по передаче'!$G$5:$J$7,2,FALSE))</f>
        <v>4777.5200000000004</v>
      </c>
      <c r="DN391" s="77"/>
      <c r="DO391" s="77"/>
      <c r="DP391" s="77"/>
      <c r="DQ391" s="77"/>
      <c r="DR391" s="78"/>
      <c r="DS391" s="72">
        <f>IF($A391="-","-",ROUND(VLOOKUP($A391+ROUND(LEFT(DS$366,2)/24,5),'[1]ОАО "АТС"'!$A$30:$F$773,6,FALSE)+HLOOKUP($DL$364,'[1]Сбытовая надбавка'!$F$5:$H$6,2,FALSE),2)+'[1]Иные услуги'!$C$6+HLOOKUP($DR$363,'[1]Услуги по передаче'!$G$5:$J$7,2,FALSE))</f>
        <v>4778.59</v>
      </c>
      <c r="DT391" s="77"/>
      <c r="DU391" s="77"/>
      <c r="DV391" s="77"/>
      <c r="DW391" s="77"/>
      <c r="DX391" s="78"/>
      <c r="DY391" s="72">
        <f>IF($A391="-","-",ROUND(VLOOKUP($A391+ROUND(LEFT(DY$366,2)/24,5),'[1]ОАО "АТС"'!$A$30:$F$773,6,FALSE)+HLOOKUP($DL$364,'[1]Сбытовая надбавка'!$F$5:$H$6,2,FALSE),2)+'[1]Иные услуги'!$C$6+HLOOKUP($DR$363,'[1]Услуги по передаче'!$G$5:$J$7,2,FALSE))</f>
        <v>4778.8500000000004</v>
      </c>
      <c r="DZ391" s="77"/>
      <c r="EA391" s="77"/>
      <c r="EB391" s="77"/>
      <c r="EC391" s="77"/>
      <c r="ED391" s="78"/>
      <c r="EE391" s="72">
        <f>IF($A391="-","-",ROUND(VLOOKUP($A391+ROUND(LEFT(EE$366,2)/24,5),'[1]ОАО "АТС"'!$A$30:$F$773,6,FALSE)+HLOOKUP($DL$364,'[1]Сбытовая надбавка'!$F$5:$H$6,2,FALSE),2)+'[1]Иные услуги'!$C$6+HLOOKUP($DR$363,'[1]Услуги по передаче'!$G$5:$J$7,2,FALSE))</f>
        <v>4778.68</v>
      </c>
      <c r="EF391" s="77"/>
      <c r="EG391" s="77"/>
      <c r="EH391" s="77"/>
      <c r="EI391" s="77"/>
      <c r="EJ391" s="78"/>
      <c r="EK391" s="72">
        <f>IF($A391="-","-",ROUND(VLOOKUP($A391+ROUND(LEFT(EK$366,2)/24,5),'[1]ОАО "АТС"'!$A$30:$F$773,6,FALSE)+HLOOKUP($DL$364,'[1]Сбытовая надбавка'!$F$5:$H$6,2,FALSE),2)+'[1]Иные услуги'!$C$6+HLOOKUP($DR$363,'[1]Услуги по передаче'!$G$5:$J$7,2,FALSE))</f>
        <v>4941.4800000000005</v>
      </c>
      <c r="EL391" s="77"/>
      <c r="EM391" s="77"/>
      <c r="EN391" s="77"/>
      <c r="EO391" s="77"/>
      <c r="EP391" s="78"/>
      <c r="EQ391" s="72">
        <f>IF($A391="-","-",ROUND(VLOOKUP($A391+ROUND(LEFT(EQ$366,2)/24,5),'[1]ОАО "АТС"'!$A$30:$F$773,6,FALSE)+HLOOKUP($DL$364,'[1]Сбытовая надбавка'!$F$5:$H$6,2,FALSE),2)+'[1]Иные услуги'!$C$6+HLOOKUP($DR$363,'[1]Услуги по передаче'!$G$5:$J$7,2,FALSE))</f>
        <v>4847.59</v>
      </c>
      <c r="ER391" s="77"/>
      <c r="ES391" s="77"/>
      <c r="ET391" s="77"/>
      <c r="EU391" s="77"/>
      <c r="EV391" s="78"/>
    </row>
    <row r="392" spans="1:152" s="38" customFormat="1" ht="15.75" customHeight="1" x14ac:dyDescent="0.2">
      <c r="A392" s="69">
        <f>$A$140</f>
        <v>45011</v>
      </c>
      <c r="B392" s="70"/>
      <c r="C392" s="70"/>
      <c r="D392" s="70"/>
      <c r="E392" s="70"/>
      <c r="F392" s="70"/>
      <c r="G392" s="70"/>
      <c r="H392" s="71"/>
      <c r="I392" s="72">
        <f>IF($A392="-","-",ROUND(VLOOKUP($A392+ROUND(LEFT(I$366,1)/24,5),'[1]ОАО "АТС"'!$A$30:$F$773,6,FALSE)+HLOOKUP($DL$364,'[1]Сбытовая надбавка'!$F$5:$H$6,2,FALSE),2)+'[1]Иные услуги'!$C$6+HLOOKUP($DR$363,'[1]Услуги по передаче'!$G$5:$J$7,2,FALSE))</f>
        <v>4779.24</v>
      </c>
      <c r="J392" s="77"/>
      <c r="K392" s="77"/>
      <c r="L392" s="77"/>
      <c r="M392" s="77"/>
      <c r="N392" s="78"/>
      <c r="O392" s="72">
        <f>IF($A392="-","-",ROUND(VLOOKUP($A392+ROUND(LEFT(O$366,1)/24,5),'[1]ОАО "АТС"'!$A$30:$F$773,6,FALSE)+HLOOKUP($DL$364,'[1]Сбытовая надбавка'!$F$5:$H$6,2,FALSE),2)+'[1]Иные услуги'!$C$6+HLOOKUP($DR$363,'[1]Услуги по передаче'!$G$5:$J$7,2,FALSE))</f>
        <v>4779.3</v>
      </c>
      <c r="P392" s="77"/>
      <c r="Q392" s="77"/>
      <c r="R392" s="77"/>
      <c r="S392" s="77"/>
      <c r="T392" s="78"/>
      <c r="U392" s="72">
        <f>IF($A392="-","-",ROUND(VLOOKUP($A392+ROUND(LEFT(U$366,1)/24,5),'[1]ОАО "АТС"'!$A$30:$F$773,6,FALSE)+HLOOKUP($DL$364,'[1]Сбытовая надбавка'!$F$5:$H$6,2,FALSE),2)+'[1]Иные услуги'!$C$6+HLOOKUP($DR$363,'[1]Услуги по передаче'!$G$5:$J$7,2,FALSE))</f>
        <v>4779.4800000000005</v>
      </c>
      <c r="V392" s="77"/>
      <c r="W392" s="77"/>
      <c r="X392" s="77"/>
      <c r="Y392" s="77"/>
      <c r="Z392" s="78"/>
      <c r="AA392" s="72">
        <f>IF($A392="-","-",ROUND(VLOOKUP($A392+ROUND(LEFT(AA$366,1)/24,5),'[1]ОАО "АТС"'!$A$30:$F$773,6,FALSE)+HLOOKUP($DL$364,'[1]Сбытовая надбавка'!$F$5:$H$6,2,FALSE),2)+'[1]Иные услуги'!$C$6+HLOOKUP($DR$363,'[1]Услуги по передаче'!$G$5:$J$7,2,FALSE))</f>
        <v>4779.43</v>
      </c>
      <c r="AB392" s="77"/>
      <c r="AC392" s="77"/>
      <c r="AD392" s="77"/>
      <c r="AE392" s="77"/>
      <c r="AF392" s="78"/>
      <c r="AG392" s="72">
        <f>IF($A392="-","-",ROUND(VLOOKUP($A392+ROUND(LEFT(AG$366,1)/24,5),'[1]ОАО "АТС"'!$A$30:$F$773,6,FALSE)+HLOOKUP($DL$364,'[1]Сбытовая надбавка'!$F$5:$H$6,2,FALSE),2)+'[1]Иные услуги'!$C$6+HLOOKUP($DR$363,'[1]Услуги по передаче'!$G$5:$J$7,2,FALSE))</f>
        <v>4779.13</v>
      </c>
      <c r="AH392" s="77"/>
      <c r="AI392" s="77"/>
      <c r="AJ392" s="77"/>
      <c r="AK392" s="77"/>
      <c r="AL392" s="78"/>
      <c r="AM392" s="72">
        <f>IF($A392="-","-",ROUND(VLOOKUP($A392+ROUND(LEFT(AM$366,1)/24,5),'[1]ОАО "АТС"'!$A$30:$F$773,6,FALSE)+HLOOKUP($DL$364,'[1]Сбытовая надбавка'!$F$5:$H$6,2,FALSE),2)+'[1]Иные услуги'!$C$6+HLOOKUP($DR$363,'[1]Услуги по передаче'!$G$5:$J$7,2,FALSE))</f>
        <v>4779.3500000000004</v>
      </c>
      <c r="AN392" s="77"/>
      <c r="AO392" s="77"/>
      <c r="AP392" s="77"/>
      <c r="AQ392" s="77"/>
      <c r="AR392" s="78"/>
      <c r="AS392" s="72">
        <f>IF($A392="-","-",ROUND(VLOOKUP($A392+ROUND(LEFT(AS$366,1)/24,5),'[1]ОАО "АТС"'!$A$30:$F$773,6,FALSE)+HLOOKUP($DL$364,'[1]Сбытовая надбавка'!$F$5:$H$6,2,FALSE),2)+'[1]Иные услуги'!$C$6+HLOOKUP($DR$363,'[1]Услуги по передаче'!$G$5:$J$7,2,FALSE))</f>
        <v>4778.8999999999996</v>
      </c>
      <c r="AT392" s="77"/>
      <c r="AU392" s="77"/>
      <c r="AV392" s="77"/>
      <c r="AW392" s="77"/>
      <c r="AX392" s="78"/>
      <c r="AY392" s="72">
        <f>IF($A392="-","-",ROUND(VLOOKUP($A392+ROUND(LEFT(AY$366,1)/24,5),'[1]ОАО "АТС"'!$A$30:$F$773,6,FALSE)+HLOOKUP($DL$364,'[1]Сбытовая надбавка'!$F$5:$H$6,2,FALSE),2)+'[1]Иные услуги'!$C$6+HLOOKUP($DR$363,'[1]Услуги по передаче'!$G$5:$J$7,2,FALSE))</f>
        <v>4779.08</v>
      </c>
      <c r="AZ392" s="77"/>
      <c r="BA392" s="77"/>
      <c r="BB392" s="77"/>
      <c r="BC392" s="77"/>
      <c r="BD392" s="78"/>
      <c r="BE392" s="72">
        <f>IF($A392="-","-",ROUND(VLOOKUP($A392+ROUND(LEFT(BE$366,1)/24,5),'[1]ОАО "АТС"'!$A$30:$F$773,6,FALSE)+HLOOKUP($DL$364,'[1]Сбытовая надбавка'!$F$5:$H$6,2,FALSE),2)+'[1]Иные услуги'!$C$6+HLOOKUP($DR$363,'[1]Услуги по передаче'!$G$5:$J$7,2,FALSE))</f>
        <v>4779.2700000000004</v>
      </c>
      <c r="BF392" s="77"/>
      <c r="BG392" s="77"/>
      <c r="BH392" s="77"/>
      <c r="BI392" s="77"/>
      <c r="BJ392" s="78"/>
      <c r="BK392" s="72">
        <f>IF($A392="-","-",ROUND(VLOOKUP($A392+ROUND(LEFT(BK$366,1)/24,5),'[1]ОАО "АТС"'!$A$30:$F$773,6,FALSE)+HLOOKUP($DL$364,'[1]Сбытовая надбавка'!$F$5:$H$6,2,FALSE),2)+'[1]Иные услуги'!$C$6+HLOOKUP($DR$363,'[1]Услуги по передаче'!$G$5:$J$7,2,FALSE))</f>
        <v>4779.41</v>
      </c>
      <c r="BL392" s="77"/>
      <c r="BM392" s="77"/>
      <c r="BN392" s="77"/>
      <c r="BO392" s="77"/>
      <c r="BP392" s="78"/>
      <c r="BQ392" s="72">
        <f>IF($A392="-","-",ROUND(VLOOKUP($A392+ROUND(LEFT(BQ$366,2)/24,5),'[1]ОАО "АТС"'!$A$30:$F$773,6,FALSE)+HLOOKUP($DL$364,'[1]Сбытовая надбавка'!$F$5:$H$6,2,FALSE),2)+'[1]Иные услуги'!$C$6+HLOOKUP($DR$363,'[1]Услуги по передаче'!$G$5:$J$7,2,FALSE))</f>
        <v>4779.4500000000007</v>
      </c>
      <c r="BR392" s="77"/>
      <c r="BS392" s="77"/>
      <c r="BT392" s="77"/>
      <c r="BU392" s="77"/>
      <c r="BV392" s="78"/>
      <c r="BW392" s="72">
        <f>IF($A392="-","-",ROUND(VLOOKUP($A392+ROUND(LEFT(BW$366,2)/24,5),'[1]ОАО "АТС"'!$A$30:$F$773,6,FALSE)+HLOOKUP($DL$364,'[1]Сбытовая надбавка'!$F$5:$H$6,2,FALSE),2)+'[1]Иные услуги'!$C$6+HLOOKUP($DR$363,'[1]Услуги по передаче'!$G$5:$J$7,2,FALSE))</f>
        <v>4779.47</v>
      </c>
      <c r="BX392" s="77"/>
      <c r="BY392" s="77"/>
      <c r="BZ392" s="77"/>
      <c r="CA392" s="77"/>
      <c r="CB392" s="78"/>
      <c r="CC392" s="72">
        <f>IF($A392="-","-",ROUND(VLOOKUP($A392+ROUND(LEFT(CC$366,2)/24,5),'[1]ОАО "АТС"'!$A$30:$F$773,6,FALSE)+HLOOKUP($DL$364,'[1]Сбытовая надбавка'!$F$5:$H$6,2,FALSE),2)+'[1]Иные услуги'!$C$6+HLOOKUP($DR$363,'[1]Услуги по передаче'!$G$5:$J$7,2,FALSE))</f>
        <v>4779.42</v>
      </c>
      <c r="CD392" s="77"/>
      <c r="CE392" s="77"/>
      <c r="CF392" s="77"/>
      <c r="CG392" s="77"/>
      <c r="CH392" s="78"/>
      <c r="CI392" s="72">
        <f>IF($A392="-","-",ROUND(VLOOKUP($A392+ROUND(LEFT(CI$366,2)/24,5),'[1]ОАО "АТС"'!$A$30:$F$773,6,FALSE)+HLOOKUP($DL$364,'[1]Сбытовая надбавка'!$F$5:$H$6,2,FALSE),2)+'[1]Иные услуги'!$C$6+HLOOKUP($DR$363,'[1]Услуги по передаче'!$G$5:$J$7,2,FALSE))</f>
        <v>4779.41</v>
      </c>
      <c r="CJ392" s="77"/>
      <c r="CK392" s="77"/>
      <c r="CL392" s="77"/>
      <c r="CM392" s="77"/>
      <c r="CN392" s="78"/>
      <c r="CO392" s="72">
        <f>IF($A392="-","-",ROUND(VLOOKUP($A392+ROUND(LEFT(CO$366,2)/24,5),'[1]ОАО "АТС"'!$A$30:$F$773,6,FALSE)+HLOOKUP($DL$364,'[1]Сбытовая надбавка'!$F$5:$H$6,2,FALSE),2)+'[1]Иные услуги'!$C$6+HLOOKUP($DR$363,'[1]Услуги по передаче'!$G$5:$J$7,2,FALSE))</f>
        <v>4779.41</v>
      </c>
      <c r="CP392" s="77"/>
      <c r="CQ392" s="77"/>
      <c r="CR392" s="77"/>
      <c r="CS392" s="77"/>
      <c r="CT392" s="78"/>
      <c r="CU392" s="72">
        <f>IF($A392="-","-",ROUND(VLOOKUP($A392+ROUND(LEFT(CU$366,2)/24,5),'[1]ОАО "АТС"'!$A$30:$F$773,6,FALSE)+HLOOKUP($DL$364,'[1]Сбытовая надбавка'!$F$5:$H$6,2,FALSE),2)+'[1]Иные услуги'!$C$6+HLOOKUP($DR$363,'[1]Услуги по передаче'!$G$5:$J$7,2,FALSE))</f>
        <v>4779.5200000000004</v>
      </c>
      <c r="CV392" s="77"/>
      <c r="CW392" s="77"/>
      <c r="CX392" s="77"/>
      <c r="CY392" s="77"/>
      <c r="CZ392" s="78"/>
      <c r="DA392" s="72">
        <f>IF($A392="-","-",ROUND(VLOOKUP($A392+ROUND(LEFT(DA$366,2)/24,5),'[1]ОАО "АТС"'!$A$30:$F$773,6,FALSE)+HLOOKUP($DL$364,'[1]Сбытовая надбавка'!$F$5:$H$6,2,FALSE),2)+'[1]Иные услуги'!$C$6+HLOOKUP($DR$363,'[1]Услуги по передаче'!$G$5:$J$7,2,FALSE))</f>
        <v>4779.42</v>
      </c>
      <c r="DB392" s="77"/>
      <c r="DC392" s="77"/>
      <c r="DD392" s="77"/>
      <c r="DE392" s="77"/>
      <c r="DF392" s="78"/>
      <c r="DG392" s="72">
        <f>IF($A392="-","-",ROUND(VLOOKUP($A392+ROUND(LEFT(DG$366,2)/24,5),'[1]ОАО "АТС"'!$A$30:$F$773,6,FALSE)+HLOOKUP($DL$364,'[1]Сбытовая надбавка'!$F$5:$H$6,2,FALSE),2)+'[1]Иные услуги'!$C$6+HLOOKUP($DR$363,'[1]Услуги по передаче'!$G$5:$J$7,2,FALSE))</f>
        <v>4779.5</v>
      </c>
      <c r="DH392" s="77"/>
      <c r="DI392" s="77"/>
      <c r="DJ392" s="77"/>
      <c r="DK392" s="77"/>
      <c r="DL392" s="78"/>
      <c r="DM392" s="72">
        <f>IF($A392="-","-",ROUND(VLOOKUP($A392+ROUND(LEFT(DM$366,2)/24,5),'[1]ОАО "АТС"'!$A$30:$F$773,6,FALSE)+HLOOKUP($DL$364,'[1]Сбытовая надбавка'!$F$5:$H$6,2,FALSE),2)+'[1]Иные услуги'!$C$6+HLOOKUP($DR$363,'[1]Услуги по передаче'!$G$5:$J$7,2,FALSE))</f>
        <v>4777.4500000000007</v>
      </c>
      <c r="DN392" s="77"/>
      <c r="DO392" s="77"/>
      <c r="DP392" s="77"/>
      <c r="DQ392" s="77"/>
      <c r="DR392" s="78"/>
      <c r="DS392" s="72">
        <f>IF($A392="-","-",ROUND(VLOOKUP($A392+ROUND(LEFT(DS$366,2)/24,5),'[1]ОАО "АТС"'!$A$30:$F$773,6,FALSE)+HLOOKUP($DL$364,'[1]Сбытовая надбавка'!$F$5:$H$6,2,FALSE),2)+'[1]Иные услуги'!$C$6+HLOOKUP($DR$363,'[1]Услуги по передаче'!$G$5:$J$7,2,FALSE))</f>
        <v>4812.71</v>
      </c>
      <c r="DT392" s="77"/>
      <c r="DU392" s="77"/>
      <c r="DV392" s="77"/>
      <c r="DW392" s="77"/>
      <c r="DX392" s="78"/>
      <c r="DY392" s="72">
        <f>IF($A392="-","-",ROUND(VLOOKUP($A392+ROUND(LEFT(DY$366,2)/24,5),'[1]ОАО "АТС"'!$A$30:$F$773,6,FALSE)+HLOOKUP($DL$364,'[1]Сбытовая надбавка'!$F$5:$H$6,2,FALSE),2)+'[1]Иные услуги'!$C$6+HLOOKUP($DR$363,'[1]Услуги по передаче'!$G$5:$J$7,2,FALSE))</f>
        <v>4778.82</v>
      </c>
      <c r="DZ392" s="77"/>
      <c r="EA392" s="77"/>
      <c r="EB392" s="77"/>
      <c r="EC392" s="77"/>
      <c r="ED392" s="78"/>
      <c r="EE392" s="72">
        <f>IF($A392="-","-",ROUND(VLOOKUP($A392+ROUND(LEFT(EE$366,2)/24,5),'[1]ОАО "АТС"'!$A$30:$F$773,6,FALSE)+HLOOKUP($DL$364,'[1]Сбытовая надбавка'!$F$5:$H$6,2,FALSE),2)+'[1]Иные услуги'!$C$6+HLOOKUP($DR$363,'[1]Услуги по передаче'!$G$5:$J$7,2,FALSE))</f>
        <v>4778.63</v>
      </c>
      <c r="EF392" s="77"/>
      <c r="EG392" s="77"/>
      <c r="EH392" s="77"/>
      <c r="EI392" s="77"/>
      <c r="EJ392" s="78"/>
      <c r="EK392" s="72">
        <f>IF($A392="-","-",ROUND(VLOOKUP($A392+ROUND(LEFT(EK$366,2)/24,5),'[1]ОАО "АТС"'!$A$30:$F$773,6,FALSE)+HLOOKUP($DL$364,'[1]Сбытовая надбавка'!$F$5:$H$6,2,FALSE),2)+'[1]Иные услуги'!$C$6+HLOOKUP($DR$363,'[1]Услуги по передаче'!$G$5:$J$7,2,FALSE))</f>
        <v>4918.55</v>
      </c>
      <c r="EL392" s="77"/>
      <c r="EM392" s="77"/>
      <c r="EN392" s="77"/>
      <c r="EO392" s="77"/>
      <c r="EP392" s="78"/>
      <c r="EQ392" s="72">
        <f>IF($A392="-","-",ROUND(VLOOKUP($A392+ROUND(LEFT(EQ$366,2)/24,5),'[1]ОАО "АТС"'!$A$30:$F$773,6,FALSE)+HLOOKUP($DL$364,'[1]Сбытовая надбавка'!$F$5:$H$6,2,FALSE),2)+'[1]Иные услуги'!$C$6+HLOOKUP($DR$363,'[1]Услуги по передаче'!$G$5:$J$7,2,FALSE))</f>
        <v>4828.6000000000004</v>
      </c>
      <c r="ER392" s="77"/>
      <c r="ES392" s="77"/>
      <c r="ET392" s="77"/>
      <c r="EU392" s="77"/>
      <c r="EV392" s="78"/>
    </row>
    <row r="393" spans="1:152" s="38" customFormat="1" ht="15.75" customHeight="1" x14ac:dyDescent="0.2">
      <c r="A393" s="69">
        <f>$A$141</f>
        <v>45012</v>
      </c>
      <c r="B393" s="70"/>
      <c r="C393" s="70"/>
      <c r="D393" s="70"/>
      <c r="E393" s="70"/>
      <c r="F393" s="70"/>
      <c r="G393" s="70"/>
      <c r="H393" s="71"/>
      <c r="I393" s="72">
        <f>IF($A393="-","-",ROUND(VLOOKUP($A393+ROUND(LEFT(I$366,1)/24,5),'[1]ОАО "АТС"'!$A$30:$F$773,6,FALSE)+HLOOKUP($DL$364,'[1]Сбытовая надбавка'!$F$5:$H$6,2,FALSE),2)+'[1]Иные услуги'!$C$6+HLOOKUP($DR$363,'[1]Услуги по передаче'!$G$5:$J$7,2,FALSE))</f>
        <v>4779.37</v>
      </c>
      <c r="J393" s="77"/>
      <c r="K393" s="77"/>
      <c r="L393" s="77"/>
      <c r="M393" s="77"/>
      <c r="N393" s="78"/>
      <c r="O393" s="72">
        <f>IF($A393="-","-",ROUND(VLOOKUP($A393+ROUND(LEFT(O$366,1)/24,5),'[1]ОАО "АТС"'!$A$30:$F$773,6,FALSE)+HLOOKUP($DL$364,'[1]Сбытовая надбавка'!$F$5:$H$6,2,FALSE),2)+'[1]Иные услуги'!$C$6+HLOOKUP($DR$363,'[1]Услуги по передаче'!$G$5:$J$7,2,FALSE))</f>
        <v>4779.5300000000007</v>
      </c>
      <c r="P393" s="77"/>
      <c r="Q393" s="77"/>
      <c r="R393" s="77"/>
      <c r="S393" s="77"/>
      <c r="T393" s="78"/>
      <c r="U393" s="72">
        <f>IF($A393="-","-",ROUND(VLOOKUP($A393+ROUND(LEFT(U$366,1)/24,5),'[1]ОАО "АТС"'!$A$30:$F$773,6,FALSE)+HLOOKUP($DL$364,'[1]Сбытовая надбавка'!$F$5:$H$6,2,FALSE),2)+'[1]Иные услуги'!$C$6+HLOOKUP($DR$363,'[1]Услуги по передаче'!$G$5:$J$7,2,FALSE))</f>
        <v>4779.59</v>
      </c>
      <c r="V393" s="77"/>
      <c r="W393" s="77"/>
      <c r="X393" s="77"/>
      <c r="Y393" s="77"/>
      <c r="Z393" s="78"/>
      <c r="AA393" s="72">
        <f>IF($A393="-","-",ROUND(VLOOKUP($A393+ROUND(LEFT(AA$366,1)/24,5),'[1]ОАО "АТС"'!$A$30:$F$773,6,FALSE)+HLOOKUP($DL$364,'[1]Сбытовая надбавка'!$F$5:$H$6,2,FALSE),2)+'[1]Иные услуги'!$C$6+HLOOKUP($DR$363,'[1]Услуги по передаче'!$G$5:$J$7,2,FALSE))</f>
        <v>4779.5300000000007</v>
      </c>
      <c r="AB393" s="77"/>
      <c r="AC393" s="77"/>
      <c r="AD393" s="77"/>
      <c r="AE393" s="77"/>
      <c r="AF393" s="78"/>
      <c r="AG393" s="72">
        <f>IF($A393="-","-",ROUND(VLOOKUP($A393+ROUND(LEFT(AG$366,1)/24,5),'[1]ОАО "АТС"'!$A$30:$F$773,6,FALSE)+HLOOKUP($DL$364,'[1]Сбытовая надбавка'!$F$5:$H$6,2,FALSE),2)+'[1]Иные услуги'!$C$6+HLOOKUP($DR$363,'[1]Услуги по передаче'!$G$5:$J$7,2,FALSE))</f>
        <v>4779.37</v>
      </c>
      <c r="AH393" s="77"/>
      <c r="AI393" s="77"/>
      <c r="AJ393" s="77"/>
      <c r="AK393" s="77"/>
      <c r="AL393" s="78"/>
      <c r="AM393" s="72">
        <f>IF($A393="-","-",ROUND(VLOOKUP($A393+ROUND(LEFT(AM$366,1)/24,5),'[1]ОАО "АТС"'!$A$30:$F$773,6,FALSE)+HLOOKUP($DL$364,'[1]Сбытовая надбавка'!$F$5:$H$6,2,FALSE),2)+'[1]Иные услуги'!$C$6+HLOOKUP($DR$363,'[1]Услуги по передаче'!$G$5:$J$7,2,FALSE))</f>
        <v>4779.46</v>
      </c>
      <c r="AN393" s="77"/>
      <c r="AO393" s="77"/>
      <c r="AP393" s="77"/>
      <c r="AQ393" s="77"/>
      <c r="AR393" s="78"/>
      <c r="AS393" s="72">
        <f>IF($A393="-","-",ROUND(VLOOKUP($A393+ROUND(LEFT(AS$366,1)/24,5),'[1]ОАО "АТС"'!$A$30:$F$773,6,FALSE)+HLOOKUP($DL$364,'[1]Сбытовая надбавка'!$F$5:$H$6,2,FALSE),2)+'[1]Иные услуги'!$C$6+HLOOKUP($DR$363,'[1]Услуги по передаче'!$G$5:$J$7,2,FALSE))</f>
        <v>4782.8600000000006</v>
      </c>
      <c r="AT393" s="77"/>
      <c r="AU393" s="77"/>
      <c r="AV393" s="77"/>
      <c r="AW393" s="77"/>
      <c r="AX393" s="78"/>
      <c r="AY393" s="72">
        <f>IF($A393="-","-",ROUND(VLOOKUP($A393+ROUND(LEFT(AY$366,1)/24,5),'[1]ОАО "АТС"'!$A$30:$F$773,6,FALSE)+HLOOKUP($DL$364,'[1]Сбытовая надбавка'!$F$5:$H$6,2,FALSE),2)+'[1]Иные услуги'!$C$6+HLOOKUP($DR$363,'[1]Услуги по передаче'!$G$5:$J$7,2,FALSE))</f>
        <v>4883.79</v>
      </c>
      <c r="AZ393" s="77"/>
      <c r="BA393" s="77"/>
      <c r="BB393" s="77"/>
      <c r="BC393" s="77"/>
      <c r="BD393" s="78"/>
      <c r="BE393" s="72">
        <f>IF($A393="-","-",ROUND(VLOOKUP($A393+ROUND(LEFT(BE$366,1)/24,5),'[1]ОАО "АТС"'!$A$30:$F$773,6,FALSE)+HLOOKUP($DL$364,'[1]Сбытовая надбавка'!$F$5:$H$6,2,FALSE),2)+'[1]Иные услуги'!$C$6+HLOOKUP($DR$363,'[1]Услуги по передаче'!$G$5:$J$7,2,FALSE))</f>
        <v>4779.3500000000004</v>
      </c>
      <c r="BF393" s="77"/>
      <c r="BG393" s="77"/>
      <c r="BH393" s="77"/>
      <c r="BI393" s="77"/>
      <c r="BJ393" s="78"/>
      <c r="BK393" s="72">
        <f>IF($A393="-","-",ROUND(VLOOKUP($A393+ROUND(LEFT(BK$366,1)/24,5),'[1]ОАО "АТС"'!$A$30:$F$773,6,FALSE)+HLOOKUP($DL$364,'[1]Сбытовая надбавка'!$F$5:$H$6,2,FALSE),2)+'[1]Иные услуги'!$C$6+HLOOKUP($DR$363,'[1]Услуги по передаче'!$G$5:$J$7,2,FALSE))</f>
        <v>4799.93</v>
      </c>
      <c r="BL393" s="77"/>
      <c r="BM393" s="77"/>
      <c r="BN393" s="77"/>
      <c r="BO393" s="77"/>
      <c r="BP393" s="78"/>
      <c r="BQ393" s="72">
        <f>IF($A393="-","-",ROUND(VLOOKUP($A393+ROUND(LEFT(BQ$366,2)/24,5),'[1]ОАО "АТС"'!$A$30:$F$773,6,FALSE)+HLOOKUP($DL$364,'[1]Сбытовая надбавка'!$F$5:$H$6,2,FALSE),2)+'[1]Иные услуги'!$C$6+HLOOKUP($DR$363,'[1]Услуги по передаче'!$G$5:$J$7,2,FALSE))</f>
        <v>4811.9400000000005</v>
      </c>
      <c r="BR393" s="77"/>
      <c r="BS393" s="77"/>
      <c r="BT393" s="77"/>
      <c r="BU393" s="77"/>
      <c r="BV393" s="78"/>
      <c r="BW393" s="72">
        <f>IF($A393="-","-",ROUND(VLOOKUP($A393+ROUND(LEFT(BW$366,2)/24,5),'[1]ОАО "АТС"'!$A$30:$F$773,6,FALSE)+HLOOKUP($DL$364,'[1]Сбытовая надбавка'!$F$5:$H$6,2,FALSE),2)+'[1]Иные услуги'!$C$6+HLOOKUP($DR$363,'[1]Услуги по передаче'!$G$5:$J$7,2,FALSE))</f>
        <v>4800.0200000000004</v>
      </c>
      <c r="BX393" s="77"/>
      <c r="BY393" s="77"/>
      <c r="BZ393" s="77"/>
      <c r="CA393" s="77"/>
      <c r="CB393" s="78"/>
      <c r="CC393" s="72">
        <f>IF($A393="-","-",ROUND(VLOOKUP($A393+ROUND(LEFT(CC$366,2)/24,5),'[1]ОАО "АТС"'!$A$30:$F$773,6,FALSE)+HLOOKUP($DL$364,'[1]Сбытовая надбавка'!$F$5:$H$6,2,FALSE),2)+'[1]Иные услуги'!$C$6+HLOOKUP($DR$363,'[1]Услуги по передаче'!$G$5:$J$7,2,FALSE))</f>
        <v>4779.41</v>
      </c>
      <c r="CD393" s="77"/>
      <c r="CE393" s="77"/>
      <c r="CF393" s="77"/>
      <c r="CG393" s="77"/>
      <c r="CH393" s="78"/>
      <c r="CI393" s="72">
        <f>IF($A393="-","-",ROUND(VLOOKUP($A393+ROUND(LEFT(CI$366,2)/24,5),'[1]ОАО "АТС"'!$A$30:$F$773,6,FALSE)+HLOOKUP($DL$364,'[1]Сбытовая надбавка'!$F$5:$H$6,2,FALSE),2)+'[1]Иные услуги'!$C$6+HLOOKUP($DR$363,'[1]Услуги по передаче'!$G$5:$J$7,2,FALSE))</f>
        <v>4779.3900000000003</v>
      </c>
      <c r="CJ393" s="77"/>
      <c r="CK393" s="77"/>
      <c r="CL393" s="77"/>
      <c r="CM393" s="77"/>
      <c r="CN393" s="78"/>
      <c r="CO393" s="72">
        <f>IF($A393="-","-",ROUND(VLOOKUP($A393+ROUND(LEFT(CO$366,2)/24,5),'[1]ОАО "АТС"'!$A$30:$F$773,6,FALSE)+HLOOKUP($DL$364,'[1]Сбытовая надбавка'!$F$5:$H$6,2,FALSE),2)+'[1]Иные услуги'!$C$6+HLOOKUP($DR$363,'[1]Услуги по передаче'!$G$5:$J$7,2,FALSE))</f>
        <v>4786.93</v>
      </c>
      <c r="CP393" s="77"/>
      <c r="CQ393" s="77"/>
      <c r="CR393" s="77"/>
      <c r="CS393" s="77"/>
      <c r="CT393" s="78"/>
      <c r="CU393" s="72">
        <f>IF($A393="-","-",ROUND(VLOOKUP($A393+ROUND(LEFT(CU$366,2)/24,5),'[1]ОАО "АТС"'!$A$30:$F$773,6,FALSE)+HLOOKUP($DL$364,'[1]Сбытовая надбавка'!$F$5:$H$6,2,FALSE),2)+'[1]Иные услуги'!$C$6+HLOOKUP($DR$363,'[1]Услуги по передаче'!$G$5:$J$7,2,FALSE))</f>
        <v>4779.51</v>
      </c>
      <c r="CV393" s="77"/>
      <c r="CW393" s="77"/>
      <c r="CX393" s="77"/>
      <c r="CY393" s="77"/>
      <c r="CZ393" s="78"/>
      <c r="DA393" s="72">
        <f>IF($A393="-","-",ROUND(VLOOKUP($A393+ROUND(LEFT(DA$366,2)/24,5),'[1]ОАО "АТС"'!$A$30:$F$773,6,FALSE)+HLOOKUP($DL$364,'[1]Сбытовая надбавка'!$F$5:$H$6,2,FALSE),2)+'[1]Иные услуги'!$C$6+HLOOKUP($DR$363,'[1]Услуги по передаче'!$G$5:$J$7,2,FALSE))</f>
        <v>4779.38</v>
      </c>
      <c r="DB393" s="77"/>
      <c r="DC393" s="77"/>
      <c r="DD393" s="77"/>
      <c r="DE393" s="77"/>
      <c r="DF393" s="78"/>
      <c r="DG393" s="72">
        <f>IF($A393="-","-",ROUND(VLOOKUP($A393+ROUND(LEFT(DG$366,2)/24,5),'[1]ОАО "АТС"'!$A$30:$F$773,6,FALSE)+HLOOKUP($DL$364,'[1]Сбытовая надбавка'!$F$5:$H$6,2,FALSE),2)+'[1]Иные услуги'!$C$6+HLOOKUP($DR$363,'[1]Услуги по передаче'!$G$5:$J$7,2,FALSE))</f>
        <v>4779.43</v>
      </c>
      <c r="DH393" s="77"/>
      <c r="DI393" s="77"/>
      <c r="DJ393" s="77"/>
      <c r="DK393" s="77"/>
      <c r="DL393" s="78"/>
      <c r="DM393" s="72">
        <f>IF($A393="-","-",ROUND(VLOOKUP($A393+ROUND(LEFT(DM$366,2)/24,5),'[1]ОАО "АТС"'!$A$30:$F$773,6,FALSE)+HLOOKUP($DL$364,'[1]Сбытовая надбавка'!$F$5:$H$6,2,FALSE),2)+'[1]Иные услуги'!$C$6+HLOOKUP($DR$363,'[1]Услуги по передаче'!$G$5:$J$7,2,FALSE))</f>
        <v>4792.6400000000003</v>
      </c>
      <c r="DN393" s="77"/>
      <c r="DO393" s="77"/>
      <c r="DP393" s="77"/>
      <c r="DQ393" s="77"/>
      <c r="DR393" s="78"/>
      <c r="DS393" s="72">
        <f>IF($A393="-","-",ROUND(VLOOKUP($A393+ROUND(LEFT(DS$366,2)/24,5),'[1]ОАО "АТС"'!$A$30:$F$773,6,FALSE)+HLOOKUP($DL$364,'[1]Сбытовая надбавка'!$F$5:$H$6,2,FALSE),2)+'[1]Иные услуги'!$C$6+HLOOKUP($DR$363,'[1]Услуги по передаче'!$G$5:$J$7,2,FALSE))</f>
        <v>4784.24</v>
      </c>
      <c r="DT393" s="77"/>
      <c r="DU393" s="77"/>
      <c r="DV393" s="77"/>
      <c r="DW393" s="77"/>
      <c r="DX393" s="78"/>
      <c r="DY393" s="72">
        <f>IF($A393="-","-",ROUND(VLOOKUP($A393+ROUND(LEFT(DY$366,2)/24,5),'[1]ОАО "АТС"'!$A$30:$F$773,6,FALSE)+HLOOKUP($DL$364,'[1]Сбытовая надбавка'!$F$5:$H$6,2,FALSE),2)+'[1]Иные услуги'!$C$6+HLOOKUP($DR$363,'[1]Услуги по передаче'!$G$5:$J$7,2,FALSE))</f>
        <v>4778.63</v>
      </c>
      <c r="DZ393" s="77"/>
      <c r="EA393" s="77"/>
      <c r="EB393" s="77"/>
      <c r="EC393" s="77"/>
      <c r="ED393" s="78"/>
      <c r="EE393" s="72">
        <f>IF($A393="-","-",ROUND(VLOOKUP($A393+ROUND(LEFT(EE$366,2)/24,5),'[1]ОАО "АТС"'!$A$30:$F$773,6,FALSE)+HLOOKUP($DL$364,'[1]Сбытовая надбавка'!$F$5:$H$6,2,FALSE),2)+'[1]Иные услуги'!$C$6+HLOOKUP($DR$363,'[1]Услуги по передаче'!$G$5:$J$7,2,FALSE))</f>
        <v>4778.46</v>
      </c>
      <c r="EF393" s="77"/>
      <c r="EG393" s="77"/>
      <c r="EH393" s="77"/>
      <c r="EI393" s="77"/>
      <c r="EJ393" s="78"/>
      <c r="EK393" s="72">
        <f>IF($A393="-","-",ROUND(VLOOKUP($A393+ROUND(LEFT(EK$366,2)/24,5),'[1]ОАО "АТС"'!$A$30:$F$773,6,FALSE)+HLOOKUP($DL$364,'[1]Сбытовая надбавка'!$F$5:$H$6,2,FALSE),2)+'[1]Иные услуги'!$C$6+HLOOKUP($DR$363,'[1]Услуги по передаче'!$G$5:$J$7,2,FALSE))</f>
        <v>4949.13</v>
      </c>
      <c r="EL393" s="77"/>
      <c r="EM393" s="77"/>
      <c r="EN393" s="77"/>
      <c r="EO393" s="77"/>
      <c r="EP393" s="78"/>
      <c r="EQ393" s="72">
        <f>IF($A393="-","-",ROUND(VLOOKUP($A393+ROUND(LEFT(EQ$366,2)/24,5),'[1]ОАО "АТС"'!$A$30:$F$773,6,FALSE)+HLOOKUP($DL$364,'[1]Сбытовая надбавка'!$F$5:$H$6,2,FALSE),2)+'[1]Иные услуги'!$C$6+HLOOKUP($DR$363,'[1]Услуги по передаче'!$G$5:$J$7,2,FALSE))</f>
        <v>4853.7700000000004</v>
      </c>
      <c r="ER393" s="77"/>
      <c r="ES393" s="77"/>
      <c r="ET393" s="77"/>
      <c r="EU393" s="77"/>
      <c r="EV393" s="78"/>
    </row>
    <row r="394" spans="1:152" s="38" customFormat="1" ht="15.75" customHeight="1" x14ac:dyDescent="0.2">
      <c r="A394" s="69">
        <f>$A$142</f>
        <v>45013</v>
      </c>
      <c r="B394" s="70"/>
      <c r="C394" s="70"/>
      <c r="D394" s="70"/>
      <c r="E394" s="70"/>
      <c r="F394" s="70"/>
      <c r="G394" s="70"/>
      <c r="H394" s="71"/>
      <c r="I394" s="72">
        <f>IF($A394="-","-",ROUND(VLOOKUP($A394+ROUND(LEFT(I$366,1)/24,5),'[1]ОАО "АТС"'!$A$30:$F$773,6,FALSE)+HLOOKUP($DL$364,'[1]Сбытовая надбавка'!$F$5:$H$6,2,FALSE),2)+'[1]Иные услуги'!$C$6+HLOOKUP($DR$363,'[1]Услуги по передаче'!$G$5:$J$7,2,FALSE))</f>
        <v>4779.3</v>
      </c>
      <c r="J394" s="77"/>
      <c r="K394" s="77"/>
      <c r="L394" s="77"/>
      <c r="M394" s="77"/>
      <c r="N394" s="78"/>
      <c r="O394" s="72">
        <f>IF($A394="-","-",ROUND(VLOOKUP($A394+ROUND(LEFT(O$366,1)/24,5),'[1]ОАО "АТС"'!$A$30:$F$773,6,FALSE)+HLOOKUP($DL$364,'[1]Сбытовая надбавка'!$F$5:$H$6,2,FALSE),2)+'[1]Иные услуги'!$C$6+HLOOKUP($DR$363,'[1]Услуги по передаче'!$G$5:$J$7,2,FALSE))</f>
        <v>4779.3999999999996</v>
      </c>
      <c r="P394" s="77"/>
      <c r="Q394" s="77"/>
      <c r="R394" s="77"/>
      <c r="S394" s="77"/>
      <c r="T394" s="78"/>
      <c r="U394" s="72">
        <f>IF($A394="-","-",ROUND(VLOOKUP($A394+ROUND(LEFT(U$366,1)/24,5),'[1]ОАО "АТС"'!$A$30:$F$773,6,FALSE)+HLOOKUP($DL$364,'[1]Сбытовая надбавка'!$F$5:$H$6,2,FALSE),2)+'[1]Иные услуги'!$C$6+HLOOKUP($DR$363,'[1]Услуги по передаче'!$G$5:$J$7,2,FALSE))</f>
        <v>4779.47</v>
      </c>
      <c r="V394" s="77"/>
      <c r="W394" s="77"/>
      <c r="X394" s="77"/>
      <c r="Y394" s="77"/>
      <c r="Z394" s="78"/>
      <c r="AA394" s="72">
        <f>IF($A394="-","-",ROUND(VLOOKUP($A394+ROUND(LEFT(AA$366,1)/24,5),'[1]ОАО "АТС"'!$A$30:$F$773,6,FALSE)+HLOOKUP($DL$364,'[1]Сбытовая надбавка'!$F$5:$H$6,2,FALSE),2)+'[1]Иные услуги'!$C$6+HLOOKUP($DR$363,'[1]Услуги по передаче'!$G$5:$J$7,2,FALSE))</f>
        <v>4779.41</v>
      </c>
      <c r="AB394" s="77"/>
      <c r="AC394" s="77"/>
      <c r="AD394" s="77"/>
      <c r="AE394" s="77"/>
      <c r="AF394" s="78"/>
      <c r="AG394" s="72">
        <f>IF($A394="-","-",ROUND(VLOOKUP($A394+ROUND(LEFT(AG$366,1)/24,5),'[1]ОАО "АТС"'!$A$30:$F$773,6,FALSE)+HLOOKUP($DL$364,'[1]Сбытовая надбавка'!$F$5:$H$6,2,FALSE),2)+'[1]Иные услуги'!$C$6+HLOOKUP($DR$363,'[1]Услуги по передаче'!$G$5:$J$7,2,FALSE))</f>
        <v>4779.2300000000005</v>
      </c>
      <c r="AH394" s="77"/>
      <c r="AI394" s="77"/>
      <c r="AJ394" s="77"/>
      <c r="AK394" s="77"/>
      <c r="AL394" s="78"/>
      <c r="AM394" s="72">
        <f>IF($A394="-","-",ROUND(VLOOKUP($A394+ROUND(LEFT(AM$366,1)/24,5),'[1]ОАО "АТС"'!$A$30:$F$773,6,FALSE)+HLOOKUP($DL$364,'[1]Сбытовая надбавка'!$F$5:$H$6,2,FALSE),2)+'[1]Иные услуги'!$C$6+HLOOKUP($DR$363,'[1]Услуги по передаче'!$G$5:$J$7,2,FALSE))</f>
        <v>4779.5</v>
      </c>
      <c r="AN394" s="77"/>
      <c r="AO394" s="77"/>
      <c r="AP394" s="77"/>
      <c r="AQ394" s="77"/>
      <c r="AR394" s="78"/>
      <c r="AS394" s="72">
        <f>IF($A394="-","-",ROUND(VLOOKUP($A394+ROUND(LEFT(AS$366,1)/24,5),'[1]ОАО "АТС"'!$A$30:$F$773,6,FALSE)+HLOOKUP($DL$364,'[1]Сбытовая надбавка'!$F$5:$H$6,2,FALSE),2)+'[1]Иные услуги'!$C$6+HLOOKUP($DR$363,'[1]Услуги по передаче'!$G$5:$J$7,2,FALSE))</f>
        <v>4779.0200000000004</v>
      </c>
      <c r="AT394" s="77"/>
      <c r="AU394" s="77"/>
      <c r="AV394" s="77"/>
      <c r="AW394" s="77"/>
      <c r="AX394" s="78"/>
      <c r="AY394" s="72">
        <f>IF($A394="-","-",ROUND(VLOOKUP($A394+ROUND(LEFT(AY$366,1)/24,5),'[1]ОАО "АТС"'!$A$30:$F$773,6,FALSE)+HLOOKUP($DL$364,'[1]Сбытовая надбавка'!$F$5:$H$6,2,FALSE),2)+'[1]Иные услуги'!$C$6+HLOOKUP($DR$363,'[1]Услуги по передаче'!$G$5:$J$7,2,FALSE))</f>
        <v>4845.5300000000007</v>
      </c>
      <c r="AZ394" s="77"/>
      <c r="BA394" s="77"/>
      <c r="BB394" s="77"/>
      <c r="BC394" s="77"/>
      <c r="BD394" s="78"/>
      <c r="BE394" s="72">
        <f>IF($A394="-","-",ROUND(VLOOKUP($A394+ROUND(LEFT(BE$366,1)/24,5),'[1]ОАО "АТС"'!$A$30:$F$773,6,FALSE)+HLOOKUP($DL$364,'[1]Сбытовая надбавка'!$F$5:$H$6,2,FALSE),2)+'[1]Иные услуги'!$C$6+HLOOKUP($DR$363,'[1]Услуги по передаче'!$G$5:$J$7,2,FALSE))</f>
        <v>4779.25</v>
      </c>
      <c r="BF394" s="77"/>
      <c r="BG394" s="77"/>
      <c r="BH394" s="77"/>
      <c r="BI394" s="77"/>
      <c r="BJ394" s="78"/>
      <c r="BK394" s="72">
        <f>IF($A394="-","-",ROUND(VLOOKUP($A394+ROUND(LEFT(BK$366,1)/24,5),'[1]ОАО "АТС"'!$A$30:$F$773,6,FALSE)+HLOOKUP($DL$364,'[1]Сбытовая надбавка'!$F$5:$H$6,2,FALSE),2)+'[1]Иные услуги'!$C$6+HLOOKUP($DR$363,'[1]Услуги по передаче'!$G$5:$J$7,2,FALSE))</f>
        <v>4779.33</v>
      </c>
      <c r="BL394" s="77"/>
      <c r="BM394" s="77"/>
      <c r="BN394" s="77"/>
      <c r="BO394" s="77"/>
      <c r="BP394" s="78"/>
      <c r="BQ394" s="72">
        <f>IF($A394="-","-",ROUND(VLOOKUP($A394+ROUND(LEFT(BQ$366,2)/24,5),'[1]ОАО "АТС"'!$A$30:$F$773,6,FALSE)+HLOOKUP($DL$364,'[1]Сбытовая надбавка'!$F$5:$H$6,2,FALSE),2)+'[1]Иные услуги'!$C$6+HLOOKUP($DR$363,'[1]Услуги по передаче'!$G$5:$J$7,2,FALSE))</f>
        <v>4779.34</v>
      </c>
      <c r="BR394" s="77"/>
      <c r="BS394" s="77"/>
      <c r="BT394" s="77"/>
      <c r="BU394" s="77"/>
      <c r="BV394" s="78"/>
      <c r="BW394" s="72">
        <f>IF($A394="-","-",ROUND(VLOOKUP($A394+ROUND(LEFT(BW$366,2)/24,5),'[1]ОАО "АТС"'!$A$30:$F$773,6,FALSE)+HLOOKUP($DL$364,'[1]Сбытовая надбавка'!$F$5:$H$6,2,FALSE),2)+'[1]Иные услуги'!$C$6+HLOOKUP($DR$363,'[1]Услуги по передаче'!$G$5:$J$7,2,FALSE))</f>
        <v>4779.4400000000005</v>
      </c>
      <c r="BX394" s="77"/>
      <c r="BY394" s="77"/>
      <c r="BZ394" s="77"/>
      <c r="CA394" s="77"/>
      <c r="CB394" s="78"/>
      <c r="CC394" s="72">
        <f>IF($A394="-","-",ROUND(VLOOKUP($A394+ROUND(LEFT(CC$366,2)/24,5),'[1]ОАО "АТС"'!$A$30:$F$773,6,FALSE)+HLOOKUP($DL$364,'[1]Сбытовая надбавка'!$F$5:$H$6,2,FALSE),2)+'[1]Иные услуги'!$C$6+HLOOKUP($DR$363,'[1]Услуги по передаче'!$G$5:$J$7,2,FALSE))</f>
        <v>4779.41</v>
      </c>
      <c r="CD394" s="77"/>
      <c r="CE394" s="77"/>
      <c r="CF394" s="77"/>
      <c r="CG394" s="77"/>
      <c r="CH394" s="78"/>
      <c r="CI394" s="72">
        <f>IF($A394="-","-",ROUND(VLOOKUP($A394+ROUND(LEFT(CI$366,2)/24,5),'[1]ОАО "АТС"'!$A$30:$F$773,6,FALSE)+HLOOKUP($DL$364,'[1]Сбытовая надбавка'!$F$5:$H$6,2,FALSE),2)+'[1]Иные услуги'!$C$6+HLOOKUP($DR$363,'[1]Услуги по передаче'!$G$5:$J$7,2,FALSE))</f>
        <v>4779.38</v>
      </c>
      <c r="CJ394" s="77"/>
      <c r="CK394" s="77"/>
      <c r="CL394" s="77"/>
      <c r="CM394" s="77"/>
      <c r="CN394" s="78"/>
      <c r="CO394" s="72">
        <f>IF($A394="-","-",ROUND(VLOOKUP($A394+ROUND(LEFT(CO$366,2)/24,5),'[1]ОАО "АТС"'!$A$30:$F$773,6,FALSE)+HLOOKUP($DL$364,'[1]Сбытовая надбавка'!$F$5:$H$6,2,FALSE),2)+'[1]Иные услуги'!$C$6+HLOOKUP($DR$363,'[1]Услуги по передаче'!$G$5:$J$7,2,FALSE))</f>
        <v>4779.4500000000007</v>
      </c>
      <c r="CP394" s="77"/>
      <c r="CQ394" s="77"/>
      <c r="CR394" s="77"/>
      <c r="CS394" s="77"/>
      <c r="CT394" s="78"/>
      <c r="CU394" s="72">
        <f>IF($A394="-","-",ROUND(VLOOKUP($A394+ROUND(LEFT(CU$366,2)/24,5),'[1]ОАО "АТС"'!$A$30:$F$773,6,FALSE)+HLOOKUP($DL$364,'[1]Сбытовая надбавка'!$F$5:$H$6,2,FALSE),2)+'[1]Иные услуги'!$C$6+HLOOKUP($DR$363,'[1]Услуги по передаче'!$G$5:$J$7,2,FALSE))</f>
        <v>4779.6100000000006</v>
      </c>
      <c r="CV394" s="77"/>
      <c r="CW394" s="77"/>
      <c r="CX394" s="77"/>
      <c r="CY394" s="77"/>
      <c r="CZ394" s="78"/>
      <c r="DA394" s="72">
        <f>IF($A394="-","-",ROUND(VLOOKUP($A394+ROUND(LEFT(DA$366,2)/24,5),'[1]ОАО "АТС"'!$A$30:$F$773,6,FALSE)+HLOOKUP($DL$364,'[1]Сбытовая надбавка'!$F$5:$H$6,2,FALSE),2)+'[1]Иные услуги'!$C$6+HLOOKUP($DR$363,'[1]Услуги по передаче'!$G$5:$J$7,2,FALSE))</f>
        <v>4779.41</v>
      </c>
      <c r="DB394" s="77"/>
      <c r="DC394" s="77"/>
      <c r="DD394" s="77"/>
      <c r="DE394" s="77"/>
      <c r="DF394" s="78"/>
      <c r="DG394" s="72">
        <f>IF($A394="-","-",ROUND(VLOOKUP($A394+ROUND(LEFT(DG$366,2)/24,5),'[1]ОАО "АТС"'!$A$30:$F$773,6,FALSE)+HLOOKUP($DL$364,'[1]Сбытовая надбавка'!$F$5:$H$6,2,FALSE),2)+'[1]Иные услуги'!$C$6+HLOOKUP($DR$363,'[1]Услуги по передаче'!$G$5:$J$7,2,FALSE))</f>
        <v>4779.51</v>
      </c>
      <c r="DH394" s="77"/>
      <c r="DI394" s="77"/>
      <c r="DJ394" s="77"/>
      <c r="DK394" s="77"/>
      <c r="DL394" s="78"/>
      <c r="DM394" s="72">
        <f>IF($A394="-","-",ROUND(VLOOKUP($A394+ROUND(LEFT(DM$366,2)/24,5),'[1]ОАО "АТС"'!$A$30:$F$773,6,FALSE)+HLOOKUP($DL$364,'[1]Сбытовая надбавка'!$F$5:$H$6,2,FALSE),2)+'[1]Иные услуги'!$C$6+HLOOKUP($DR$363,'[1]Услуги по передаче'!$G$5:$J$7,2,FALSE))</f>
        <v>4777.2300000000005</v>
      </c>
      <c r="DN394" s="77"/>
      <c r="DO394" s="77"/>
      <c r="DP394" s="77"/>
      <c r="DQ394" s="77"/>
      <c r="DR394" s="78"/>
      <c r="DS394" s="72">
        <f>IF($A394="-","-",ROUND(VLOOKUP($A394+ROUND(LEFT(DS$366,2)/24,5),'[1]ОАО "АТС"'!$A$30:$F$773,6,FALSE)+HLOOKUP($DL$364,'[1]Сбытовая надбавка'!$F$5:$H$6,2,FALSE),2)+'[1]Иные услуги'!$C$6+HLOOKUP($DR$363,'[1]Услуги по передаче'!$G$5:$J$7,2,FALSE))</f>
        <v>4778.2700000000004</v>
      </c>
      <c r="DT394" s="77"/>
      <c r="DU394" s="77"/>
      <c r="DV394" s="77"/>
      <c r="DW394" s="77"/>
      <c r="DX394" s="78"/>
      <c r="DY394" s="72">
        <f>IF($A394="-","-",ROUND(VLOOKUP($A394+ROUND(LEFT(DY$366,2)/24,5),'[1]ОАО "АТС"'!$A$30:$F$773,6,FALSE)+HLOOKUP($DL$364,'[1]Сбытовая надбавка'!$F$5:$H$6,2,FALSE),2)+'[1]Иные услуги'!$C$6+HLOOKUP($DR$363,'[1]Услуги по передаче'!$G$5:$J$7,2,FALSE))</f>
        <v>4778.57</v>
      </c>
      <c r="DZ394" s="77"/>
      <c r="EA394" s="77"/>
      <c r="EB394" s="77"/>
      <c r="EC394" s="77"/>
      <c r="ED394" s="78"/>
      <c r="EE394" s="72">
        <f>IF($A394="-","-",ROUND(VLOOKUP($A394+ROUND(LEFT(EE$366,2)/24,5),'[1]ОАО "АТС"'!$A$30:$F$773,6,FALSE)+HLOOKUP($DL$364,'[1]Сбытовая надбавка'!$F$5:$H$6,2,FALSE),2)+'[1]Иные услуги'!$C$6+HLOOKUP($DR$363,'[1]Услуги по передаче'!$G$5:$J$7,2,FALSE))</f>
        <v>4778.6400000000003</v>
      </c>
      <c r="EF394" s="77"/>
      <c r="EG394" s="77"/>
      <c r="EH394" s="77"/>
      <c r="EI394" s="77"/>
      <c r="EJ394" s="78"/>
      <c r="EK394" s="72">
        <f>IF($A394="-","-",ROUND(VLOOKUP($A394+ROUND(LEFT(EK$366,2)/24,5),'[1]ОАО "АТС"'!$A$30:$F$773,6,FALSE)+HLOOKUP($DL$364,'[1]Сбытовая надбавка'!$F$5:$H$6,2,FALSE),2)+'[1]Иные услуги'!$C$6+HLOOKUP($DR$363,'[1]Услуги по передаче'!$G$5:$J$7,2,FALSE))</f>
        <v>4920.1000000000004</v>
      </c>
      <c r="EL394" s="77"/>
      <c r="EM394" s="77"/>
      <c r="EN394" s="77"/>
      <c r="EO394" s="77"/>
      <c r="EP394" s="78"/>
      <c r="EQ394" s="72">
        <f>IF($A394="-","-",ROUND(VLOOKUP($A394+ROUND(LEFT(EQ$366,2)/24,5),'[1]ОАО "АТС"'!$A$30:$F$773,6,FALSE)+HLOOKUP($DL$364,'[1]Сбытовая надбавка'!$F$5:$H$6,2,FALSE),2)+'[1]Иные услуги'!$C$6+HLOOKUP($DR$363,'[1]Услуги по передаче'!$G$5:$J$7,2,FALSE))</f>
        <v>4821.49</v>
      </c>
      <c r="ER394" s="77"/>
      <c r="ES394" s="77"/>
      <c r="ET394" s="77"/>
      <c r="EU394" s="77"/>
      <c r="EV394" s="78"/>
    </row>
    <row r="395" spans="1:152" s="38" customFormat="1" ht="15.75" customHeight="1" x14ac:dyDescent="0.2">
      <c r="A395" s="69">
        <f>$A$143</f>
        <v>45014</v>
      </c>
      <c r="B395" s="70"/>
      <c r="C395" s="70"/>
      <c r="D395" s="70"/>
      <c r="E395" s="70"/>
      <c r="F395" s="70"/>
      <c r="G395" s="70"/>
      <c r="H395" s="71"/>
      <c r="I395" s="72">
        <f>IF($A395="-","-",ROUND(VLOOKUP($A395+ROUND(LEFT(I$366,1)/24,5),'[1]ОАО "АТС"'!$A$30:$F$773,6,FALSE)+HLOOKUP($DL$364,'[1]Сбытовая надбавка'!$F$5:$H$6,2,FALSE),2)+'[1]Иные услуги'!$C$6+HLOOKUP($DR$363,'[1]Услуги по передаче'!$G$5:$J$7,2,FALSE))</f>
        <v>4779.58</v>
      </c>
      <c r="J395" s="77"/>
      <c r="K395" s="77"/>
      <c r="L395" s="77"/>
      <c r="M395" s="77"/>
      <c r="N395" s="78"/>
      <c r="O395" s="72">
        <f>IF($A395="-","-",ROUND(VLOOKUP($A395+ROUND(LEFT(O$366,1)/24,5),'[1]ОАО "АТС"'!$A$30:$F$773,6,FALSE)+HLOOKUP($DL$364,'[1]Сбытовая надбавка'!$F$5:$H$6,2,FALSE),2)+'[1]Иные услуги'!$C$6+HLOOKUP($DR$363,'[1]Услуги по передаче'!$G$5:$J$7,2,FALSE))</f>
        <v>4779.62</v>
      </c>
      <c r="P395" s="77"/>
      <c r="Q395" s="77"/>
      <c r="R395" s="77"/>
      <c r="S395" s="77"/>
      <c r="T395" s="78"/>
      <c r="U395" s="72">
        <f>IF($A395="-","-",ROUND(VLOOKUP($A395+ROUND(LEFT(U$366,1)/24,5),'[1]ОАО "АТС"'!$A$30:$F$773,6,FALSE)+HLOOKUP($DL$364,'[1]Сбытовая надбавка'!$F$5:$H$6,2,FALSE),2)+'[1]Иные услуги'!$C$6+HLOOKUP($DR$363,'[1]Услуги по передаче'!$G$5:$J$7,2,FALSE))</f>
        <v>4779.6499999999996</v>
      </c>
      <c r="V395" s="77"/>
      <c r="W395" s="77"/>
      <c r="X395" s="77"/>
      <c r="Y395" s="77"/>
      <c r="Z395" s="78"/>
      <c r="AA395" s="72">
        <f>IF($A395="-","-",ROUND(VLOOKUP($A395+ROUND(LEFT(AA$366,1)/24,5),'[1]ОАО "АТС"'!$A$30:$F$773,6,FALSE)+HLOOKUP($DL$364,'[1]Сбытовая надбавка'!$F$5:$H$6,2,FALSE),2)+'[1]Иные услуги'!$C$6+HLOOKUP($DR$363,'[1]Услуги по передаче'!$G$5:$J$7,2,FALSE))</f>
        <v>4779.57</v>
      </c>
      <c r="AB395" s="77"/>
      <c r="AC395" s="77"/>
      <c r="AD395" s="77"/>
      <c r="AE395" s="77"/>
      <c r="AF395" s="78"/>
      <c r="AG395" s="72">
        <f>IF($A395="-","-",ROUND(VLOOKUP($A395+ROUND(LEFT(AG$366,1)/24,5),'[1]ОАО "АТС"'!$A$30:$F$773,6,FALSE)+HLOOKUP($DL$364,'[1]Сбытовая надбавка'!$F$5:$H$6,2,FALSE),2)+'[1]Иные услуги'!$C$6+HLOOKUP($DR$363,'[1]Услуги по передаче'!$G$5:$J$7,2,FALSE))</f>
        <v>4779.82</v>
      </c>
      <c r="AH395" s="77"/>
      <c r="AI395" s="77"/>
      <c r="AJ395" s="77"/>
      <c r="AK395" s="77"/>
      <c r="AL395" s="78"/>
      <c r="AM395" s="72">
        <f>IF($A395="-","-",ROUND(VLOOKUP($A395+ROUND(LEFT(AM$366,1)/24,5),'[1]ОАО "АТС"'!$A$30:$F$773,6,FALSE)+HLOOKUP($DL$364,'[1]Сбытовая надбавка'!$F$5:$H$6,2,FALSE),2)+'[1]Иные услуги'!$C$6+HLOOKUP($DR$363,'[1]Услуги по передаче'!$G$5:$J$7,2,FALSE))</f>
        <v>4779.82</v>
      </c>
      <c r="AN395" s="77"/>
      <c r="AO395" s="77"/>
      <c r="AP395" s="77"/>
      <c r="AQ395" s="77"/>
      <c r="AR395" s="78"/>
      <c r="AS395" s="72">
        <f>IF($A395="-","-",ROUND(VLOOKUP($A395+ROUND(LEFT(AS$366,1)/24,5),'[1]ОАО "АТС"'!$A$30:$F$773,6,FALSE)+HLOOKUP($DL$364,'[1]Сбытовая надбавка'!$F$5:$H$6,2,FALSE),2)+'[1]Иные услуги'!$C$6+HLOOKUP($DR$363,'[1]Услуги по передаче'!$G$5:$J$7,2,FALSE))</f>
        <v>4779.2800000000007</v>
      </c>
      <c r="AT395" s="77"/>
      <c r="AU395" s="77"/>
      <c r="AV395" s="77"/>
      <c r="AW395" s="77"/>
      <c r="AX395" s="78"/>
      <c r="AY395" s="72">
        <f>IF($A395="-","-",ROUND(VLOOKUP($A395+ROUND(LEFT(AY$366,1)/24,5),'[1]ОАО "АТС"'!$A$30:$F$773,6,FALSE)+HLOOKUP($DL$364,'[1]Сбытовая надбавка'!$F$5:$H$6,2,FALSE),2)+'[1]Иные услуги'!$C$6+HLOOKUP($DR$363,'[1]Услуги по передаче'!$G$5:$J$7,2,FALSE))</f>
        <v>4839.1900000000005</v>
      </c>
      <c r="AZ395" s="77"/>
      <c r="BA395" s="77"/>
      <c r="BB395" s="77"/>
      <c r="BC395" s="77"/>
      <c r="BD395" s="78"/>
      <c r="BE395" s="72">
        <f>IF($A395="-","-",ROUND(VLOOKUP($A395+ROUND(LEFT(BE$366,1)/24,5),'[1]ОАО "АТС"'!$A$30:$F$773,6,FALSE)+HLOOKUP($DL$364,'[1]Сбытовая надбавка'!$F$5:$H$6,2,FALSE),2)+'[1]Иные услуги'!$C$6+HLOOKUP($DR$363,'[1]Услуги по передаче'!$G$5:$J$7,2,FALSE))</f>
        <v>4779.5300000000007</v>
      </c>
      <c r="BF395" s="77"/>
      <c r="BG395" s="77"/>
      <c r="BH395" s="77"/>
      <c r="BI395" s="77"/>
      <c r="BJ395" s="78"/>
      <c r="BK395" s="72">
        <f>IF($A395="-","-",ROUND(VLOOKUP($A395+ROUND(LEFT(BK$366,1)/24,5),'[1]ОАО "АТС"'!$A$30:$F$773,6,FALSE)+HLOOKUP($DL$364,'[1]Сбытовая надбавка'!$F$5:$H$6,2,FALSE),2)+'[1]Иные услуги'!$C$6+HLOOKUP($DR$363,'[1]Услуги по передаче'!$G$5:$J$7,2,FALSE))</f>
        <v>4779.5200000000004</v>
      </c>
      <c r="BL395" s="77"/>
      <c r="BM395" s="77"/>
      <c r="BN395" s="77"/>
      <c r="BO395" s="77"/>
      <c r="BP395" s="78"/>
      <c r="BQ395" s="72">
        <f>IF($A395="-","-",ROUND(VLOOKUP($A395+ROUND(LEFT(BQ$366,2)/24,5),'[1]ОАО "АТС"'!$A$30:$F$773,6,FALSE)+HLOOKUP($DL$364,'[1]Сбытовая надбавка'!$F$5:$H$6,2,FALSE),2)+'[1]Иные услуги'!$C$6+HLOOKUP($DR$363,'[1]Услуги по передаче'!$G$5:$J$7,2,FALSE))</f>
        <v>4779.51</v>
      </c>
      <c r="BR395" s="77"/>
      <c r="BS395" s="77"/>
      <c r="BT395" s="77"/>
      <c r="BU395" s="77"/>
      <c r="BV395" s="78"/>
      <c r="BW395" s="72">
        <f>IF($A395="-","-",ROUND(VLOOKUP($A395+ROUND(LEFT(BW$366,2)/24,5),'[1]ОАО "АТС"'!$A$30:$F$773,6,FALSE)+HLOOKUP($DL$364,'[1]Сбытовая надбавка'!$F$5:$H$6,2,FALSE),2)+'[1]Иные услуги'!$C$6+HLOOKUP($DR$363,'[1]Услуги по передаче'!$G$5:$J$7,2,FALSE))</f>
        <v>4779.5200000000004</v>
      </c>
      <c r="BX395" s="77"/>
      <c r="BY395" s="77"/>
      <c r="BZ395" s="77"/>
      <c r="CA395" s="77"/>
      <c r="CB395" s="78"/>
      <c r="CC395" s="72">
        <f>IF($A395="-","-",ROUND(VLOOKUP($A395+ROUND(LEFT(CC$366,2)/24,5),'[1]ОАО "АТС"'!$A$30:$F$773,6,FALSE)+HLOOKUP($DL$364,'[1]Сбытовая надбавка'!$F$5:$H$6,2,FALSE),2)+'[1]Иные услуги'!$C$6+HLOOKUP($DR$363,'[1]Услуги по передаче'!$G$5:$J$7,2,FALSE))</f>
        <v>4779.5</v>
      </c>
      <c r="CD395" s="77"/>
      <c r="CE395" s="77"/>
      <c r="CF395" s="77"/>
      <c r="CG395" s="77"/>
      <c r="CH395" s="78"/>
      <c r="CI395" s="72">
        <f>IF($A395="-","-",ROUND(VLOOKUP($A395+ROUND(LEFT(CI$366,2)/24,5),'[1]ОАО "АТС"'!$A$30:$F$773,6,FALSE)+HLOOKUP($DL$364,'[1]Сбытовая надбавка'!$F$5:$H$6,2,FALSE),2)+'[1]Иные услуги'!$C$6+HLOOKUP($DR$363,'[1]Услуги по передаче'!$G$5:$J$7,2,FALSE))</f>
        <v>4779.47</v>
      </c>
      <c r="CJ395" s="77"/>
      <c r="CK395" s="77"/>
      <c r="CL395" s="77"/>
      <c r="CM395" s="77"/>
      <c r="CN395" s="78"/>
      <c r="CO395" s="72">
        <f>IF($A395="-","-",ROUND(VLOOKUP($A395+ROUND(LEFT(CO$366,2)/24,5),'[1]ОАО "АТС"'!$A$30:$F$773,6,FALSE)+HLOOKUP($DL$364,'[1]Сбытовая надбавка'!$F$5:$H$6,2,FALSE),2)+'[1]Иные услуги'!$C$6+HLOOKUP($DR$363,'[1]Услуги по передаче'!$G$5:$J$7,2,FALSE))</f>
        <v>4779.54</v>
      </c>
      <c r="CP395" s="77"/>
      <c r="CQ395" s="77"/>
      <c r="CR395" s="77"/>
      <c r="CS395" s="77"/>
      <c r="CT395" s="78"/>
      <c r="CU395" s="72">
        <f>IF($A395="-","-",ROUND(VLOOKUP($A395+ROUND(LEFT(CU$366,2)/24,5),'[1]ОАО "АТС"'!$A$30:$F$773,6,FALSE)+HLOOKUP($DL$364,'[1]Сбытовая надбавка'!$F$5:$H$6,2,FALSE),2)+'[1]Иные услуги'!$C$6+HLOOKUP($DR$363,'[1]Услуги по передаче'!$G$5:$J$7,2,FALSE))</f>
        <v>4779.6900000000005</v>
      </c>
      <c r="CV395" s="77"/>
      <c r="CW395" s="77"/>
      <c r="CX395" s="77"/>
      <c r="CY395" s="77"/>
      <c r="CZ395" s="78"/>
      <c r="DA395" s="72">
        <f>IF($A395="-","-",ROUND(VLOOKUP($A395+ROUND(LEFT(DA$366,2)/24,5),'[1]ОАО "АТС"'!$A$30:$F$773,6,FALSE)+HLOOKUP($DL$364,'[1]Сбытовая надбавка'!$F$5:$H$6,2,FALSE),2)+'[1]Иные услуги'!$C$6+HLOOKUP($DR$363,'[1]Услуги по передаче'!$G$5:$J$7,2,FALSE))</f>
        <v>4779.63</v>
      </c>
      <c r="DB395" s="77"/>
      <c r="DC395" s="77"/>
      <c r="DD395" s="77"/>
      <c r="DE395" s="77"/>
      <c r="DF395" s="78"/>
      <c r="DG395" s="72">
        <f>IF($A395="-","-",ROUND(VLOOKUP($A395+ROUND(LEFT(DG$366,2)/24,5),'[1]ОАО "АТС"'!$A$30:$F$773,6,FALSE)+HLOOKUP($DL$364,'[1]Сбытовая надбавка'!$F$5:$H$6,2,FALSE),2)+'[1]Иные услуги'!$C$6+HLOOKUP($DR$363,'[1]Услуги по передаче'!$G$5:$J$7,2,FALSE))</f>
        <v>4779.6000000000004</v>
      </c>
      <c r="DH395" s="77"/>
      <c r="DI395" s="77"/>
      <c r="DJ395" s="77"/>
      <c r="DK395" s="77"/>
      <c r="DL395" s="78"/>
      <c r="DM395" s="72">
        <f>IF($A395="-","-",ROUND(VLOOKUP($A395+ROUND(LEFT(DM$366,2)/24,5),'[1]ОАО "АТС"'!$A$30:$F$773,6,FALSE)+HLOOKUP($DL$364,'[1]Сбытовая надбавка'!$F$5:$H$6,2,FALSE),2)+'[1]Иные услуги'!$C$6+HLOOKUP($DR$363,'[1]Услуги по передаче'!$G$5:$J$7,2,FALSE))</f>
        <v>4777.4800000000005</v>
      </c>
      <c r="DN395" s="77"/>
      <c r="DO395" s="77"/>
      <c r="DP395" s="77"/>
      <c r="DQ395" s="77"/>
      <c r="DR395" s="78"/>
      <c r="DS395" s="72">
        <f>IF($A395="-","-",ROUND(VLOOKUP($A395+ROUND(LEFT(DS$366,2)/24,5),'[1]ОАО "АТС"'!$A$30:$F$773,6,FALSE)+HLOOKUP($DL$364,'[1]Сбытовая надбавка'!$F$5:$H$6,2,FALSE),2)+'[1]Иные услуги'!$C$6+HLOOKUP($DR$363,'[1]Услуги по передаче'!$G$5:$J$7,2,FALSE))</f>
        <v>4778.41</v>
      </c>
      <c r="DT395" s="77"/>
      <c r="DU395" s="77"/>
      <c r="DV395" s="77"/>
      <c r="DW395" s="77"/>
      <c r="DX395" s="78"/>
      <c r="DY395" s="72">
        <f>IF($A395="-","-",ROUND(VLOOKUP($A395+ROUND(LEFT(DY$366,2)/24,5),'[1]ОАО "АТС"'!$A$30:$F$773,6,FALSE)+HLOOKUP($DL$364,'[1]Сбытовая надбавка'!$F$5:$H$6,2,FALSE),2)+'[1]Иные услуги'!$C$6+HLOOKUP($DR$363,'[1]Услуги по передаче'!$G$5:$J$7,2,FALSE))</f>
        <v>4778.7000000000007</v>
      </c>
      <c r="DZ395" s="77"/>
      <c r="EA395" s="77"/>
      <c r="EB395" s="77"/>
      <c r="EC395" s="77"/>
      <c r="ED395" s="78"/>
      <c r="EE395" s="72">
        <f>IF($A395="-","-",ROUND(VLOOKUP($A395+ROUND(LEFT(EE$366,2)/24,5),'[1]ОАО "АТС"'!$A$30:$F$773,6,FALSE)+HLOOKUP($DL$364,'[1]Сбытовая надбавка'!$F$5:$H$6,2,FALSE),2)+'[1]Иные услуги'!$C$6+HLOOKUP($DR$363,'[1]Услуги по передаче'!$G$5:$J$7,2,FALSE))</f>
        <v>4778.7700000000004</v>
      </c>
      <c r="EF395" s="77"/>
      <c r="EG395" s="77"/>
      <c r="EH395" s="77"/>
      <c r="EI395" s="77"/>
      <c r="EJ395" s="78"/>
      <c r="EK395" s="72">
        <f>IF($A395="-","-",ROUND(VLOOKUP($A395+ROUND(LEFT(EK$366,2)/24,5),'[1]ОАО "АТС"'!$A$30:$F$773,6,FALSE)+HLOOKUP($DL$364,'[1]Сбытовая надбавка'!$F$5:$H$6,2,FALSE),2)+'[1]Иные услуги'!$C$6+HLOOKUP($DR$363,'[1]Услуги по передаче'!$G$5:$J$7,2,FALSE))</f>
        <v>4862.18</v>
      </c>
      <c r="EL395" s="77"/>
      <c r="EM395" s="77"/>
      <c r="EN395" s="77"/>
      <c r="EO395" s="77"/>
      <c r="EP395" s="78"/>
      <c r="EQ395" s="72">
        <f>IF($A395="-","-",ROUND(VLOOKUP($A395+ROUND(LEFT(EQ$366,2)/24,5),'[1]ОАО "АТС"'!$A$30:$F$773,6,FALSE)+HLOOKUP($DL$364,'[1]Сбытовая надбавка'!$F$5:$H$6,2,FALSE),2)+'[1]Иные услуги'!$C$6+HLOOKUP($DR$363,'[1]Услуги по передаче'!$G$5:$J$7,2,FALSE))</f>
        <v>4792.99</v>
      </c>
      <c r="ER395" s="77"/>
      <c r="ES395" s="77"/>
      <c r="ET395" s="77"/>
      <c r="EU395" s="77"/>
      <c r="EV395" s="78"/>
    </row>
    <row r="396" spans="1:152" s="38" customFormat="1" ht="15.75" customHeight="1" x14ac:dyDescent="0.2">
      <c r="A396" s="69">
        <f>$A$144</f>
        <v>45015</v>
      </c>
      <c r="B396" s="70"/>
      <c r="C396" s="70"/>
      <c r="D396" s="70"/>
      <c r="E396" s="70"/>
      <c r="F396" s="70"/>
      <c r="G396" s="70"/>
      <c r="H396" s="71"/>
      <c r="I396" s="72">
        <f>IF($A396="-","-",ROUND(VLOOKUP($A396+ROUND(LEFT(I$366,1)/24,5),'[1]ОАО "АТС"'!$A$30:$F$773,6,FALSE)+HLOOKUP($DL$364,'[1]Сбытовая надбавка'!$F$5:$H$6,2,FALSE),2)+'[1]Иные услуги'!$C$6+HLOOKUP($DR$363,'[1]Услуги по передаче'!$G$5:$J$7,2,FALSE))</f>
        <v>4779.63</v>
      </c>
      <c r="J396" s="77"/>
      <c r="K396" s="77"/>
      <c r="L396" s="77"/>
      <c r="M396" s="77"/>
      <c r="N396" s="78"/>
      <c r="O396" s="72">
        <f>IF($A396="-","-",ROUND(VLOOKUP($A396+ROUND(LEFT(O$366,1)/24,5),'[1]ОАО "АТС"'!$A$30:$F$773,6,FALSE)+HLOOKUP($DL$364,'[1]Сбытовая надбавка'!$F$5:$H$6,2,FALSE),2)+'[1]Иные услуги'!$C$6+HLOOKUP($DR$363,'[1]Услуги по передаче'!$G$5:$J$7,2,FALSE))</f>
        <v>4779.71</v>
      </c>
      <c r="P396" s="77"/>
      <c r="Q396" s="77"/>
      <c r="R396" s="77"/>
      <c r="S396" s="77"/>
      <c r="T396" s="78"/>
      <c r="U396" s="72">
        <f>IF($A396="-","-",ROUND(VLOOKUP($A396+ROUND(LEFT(U$366,1)/24,5),'[1]ОАО "АТС"'!$A$30:$F$773,6,FALSE)+HLOOKUP($DL$364,'[1]Сбытовая надбавка'!$F$5:$H$6,2,FALSE),2)+'[1]Иные услуги'!$C$6+HLOOKUP($DR$363,'[1]Услуги по передаче'!$G$5:$J$7,2,FALSE))</f>
        <v>4779.79</v>
      </c>
      <c r="V396" s="77"/>
      <c r="W396" s="77"/>
      <c r="X396" s="77"/>
      <c r="Y396" s="77"/>
      <c r="Z396" s="78"/>
      <c r="AA396" s="72">
        <f>IF($A396="-","-",ROUND(VLOOKUP($A396+ROUND(LEFT(AA$366,1)/24,5),'[1]ОАО "АТС"'!$A$30:$F$773,6,FALSE)+HLOOKUP($DL$364,'[1]Сбытовая надбавка'!$F$5:$H$6,2,FALSE),2)+'[1]Иные услуги'!$C$6+HLOOKUP($DR$363,'[1]Услуги по передаче'!$G$5:$J$7,2,FALSE))</f>
        <v>4779.7300000000005</v>
      </c>
      <c r="AB396" s="77"/>
      <c r="AC396" s="77"/>
      <c r="AD396" s="77"/>
      <c r="AE396" s="77"/>
      <c r="AF396" s="78"/>
      <c r="AG396" s="72">
        <f>IF($A396="-","-",ROUND(VLOOKUP($A396+ROUND(LEFT(AG$366,1)/24,5),'[1]ОАО "АТС"'!$A$30:$F$773,6,FALSE)+HLOOKUP($DL$364,'[1]Сбытовая надбавка'!$F$5:$H$6,2,FALSE),2)+'[1]Иные услуги'!$C$6+HLOOKUP($DR$363,'[1]Услуги по передаче'!$G$5:$J$7,2,FALSE))</f>
        <v>4779.8500000000004</v>
      </c>
      <c r="AH396" s="77"/>
      <c r="AI396" s="77"/>
      <c r="AJ396" s="77"/>
      <c r="AK396" s="77"/>
      <c r="AL396" s="78"/>
      <c r="AM396" s="72">
        <f>IF($A396="-","-",ROUND(VLOOKUP($A396+ROUND(LEFT(AM$366,1)/24,5),'[1]ОАО "АТС"'!$A$30:$F$773,6,FALSE)+HLOOKUP($DL$364,'[1]Сбытовая надбавка'!$F$5:$H$6,2,FALSE),2)+'[1]Иные услуги'!$C$6+HLOOKUP($DR$363,'[1]Услуги по передаче'!$G$5:$J$7,2,FALSE))</f>
        <v>4779.8900000000003</v>
      </c>
      <c r="AN396" s="77"/>
      <c r="AO396" s="77"/>
      <c r="AP396" s="77"/>
      <c r="AQ396" s="77"/>
      <c r="AR396" s="78"/>
      <c r="AS396" s="72">
        <f>IF($A396="-","-",ROUND(VLOOKUP($A396+ROUND(LEFT(AS$366,1)/24,5),'[1]ОАО "АТС"'!$A$30:$F$773,6,FALSE)+HLOOKUP($DL$364,'[1]Сбытовая надбавка'!$F$5:$H$6,2,FALSE),2)+'[1]Иные услуги'!$C$6+HLOOKUP($DR$363,'[1]Услуги по передаче'!$G$5:$J$7,2,FALSE))</f>
        <v>4779.47</v>
      </c>
      <c r="AT396" s="77"/>
      <c r="AU396" s="77"/>
      <c r="AV396" s="77"/>
      <c r="AW396" s="77"/>
      <c r="AX396" s="78"/>
      <c r="AY396" s="72">
        <f>IF($A396="-","-",ROUND(VLOOKUP($A396+ROUND(LEFT(AY$366,1)/24,5),'[1]ОАО "АТС"'!$A$30:$F$773,6,FALSE)+HLOOKUP($DL$364,'[1]Сбытовая надбавка'!$F$5:$H$6,2,FALSE),2)+'[1]Иные услуги'!$C$6+HLOOKUP($DR$363,'[1]Услуги по передаче'!$G$5:$J$7,2,FALSE))</f>
        <v>4827.1000000000004</v>
      </c>
      <c r="AZ396" s="77"/>
      <c r="BA396" s="77"/>
      <c r="BB396" s="77"/>
      <c r="BC396" s="77"/>
      <c r="BD396" s="78"/>
      <c r="BE396" s="72">
        <f>IF($A396="-","-",ROUND(VLOOKUP($A396+ROUND(LEFT(BE$366,1)/24,5),'[1]ОАО "АТС"'!$A$30:$F$773,6,FALSE)+HLOOKUP($DL$364,'[1]Сбытовая надбавка'!$F$5:$H$6,2,FALSE),2)+'[1]Иные услуги'!$C$6+HLOOKUP($DR$363,'[1]Услуги по передаче'!$G$5:$J$7,2,FALSE))</f>
        <v>4779.7000000000007</v>
      </c>
      <c r="BF396" s="77"/>
      <c r="BG396" s="77"/>
      <c r="BH396" s="77"/>
      <c r="BI396" s="77"/>
      <c r="BJ396" s="78"/>
      <c r="BK396" s="72">
        <f>IF($A396="-","-",ROUND(VLOOKUP($A396+ROUND(LEFT(BK$366,1)/24,5),'[1]ОАО "АТС"'!$A$30:$F$773,6,FALSE)+HLOOKUP($DL$364,'[1]Сбытовая надбавка'!$F$5:$H$6,2,FALSE),2)+'[1]Иные услуги'!$C$6+HLOOKUP($DR$363,'[1]Услуги по передаче'!$G$5:$J$7,2,FALSE))</f>
        <v>4819.25</v>
      </c>
      <c r="BL396" s="77"/>
      <c r="BM396" s="77"/>
      <c r="BN396" s="77"/>
      <c r="BO396" s="77"/>
      <c r="BP396" s="78"/>
      <c r="BQ396" s="72">
        <f>IF($A396="-","-",ROUND(VLOOKUP($A396+ROUND(LEFT(BQ$366,2)/24,5),'[1]ОАО "АТС"'!$A$30:$F$773,6,FALSE)+HLOOKUP($DL$364,'[1]Сбытовая надбавка'!$F$5:$H$6,2,FALSE),2)+'[1]Иные услуги'!$C$6+HLOOKUP($DR$363,'[1]Услуги по передаче'!$G$5:$J$7,2,FALSE))</f>
        <v>4836.47</v>
      </c>
      <c r="BR396" s="77"/>
      <c r="BS396" s="77"/>
      <c r="BT396" s="77"/>
      <c r="BU396" s="77"/>
      <c r="BV396" s="78"/>
      <c r="BW396" s="72">
        <f>IF($A396="-","-",ROUND(VLOOKUP($A396+ROUND(LEFT(BW$366,2)/24,5),'[1]ОАО "АТС"'!$A$30:$F$773,6,FALSE)+HLOOKUP($DL$364,'[1]Сбытовая надбавка'!$F$5:$H$6,2,FALSE),2)+'[1]Иные услуги'!$C$6+HLOOKUP($DR$363,'[1]Услуги по передаче'!$G$5:$J$7,2,FALSE))</f>
        <v>4825.93</v>
      </c>
      <c r="BX396" s="77"/>
      <c r="BY396" s="77"/>
      <c r="BZ396" s="77"/>
      <c r="CA396" s="77"/>
      <c r="CB396" s="78"/>
      <c r="CC396" s="72">
        <f>IF($A396="-","-",ROUND(VLOOKUP($A396+ROUND(LEFT(CC$366,2)/24,5),'[1]ОАО "АТС"'!$A$30:$F$773,6,FALSE)+HLOOKUP($DL$364,'[1]Сбытовая надбавка'!$F$5:$H$6,2,FALSE),2)+'[1]Иные услуги'!$C$6+HLOOKUP($DR$363,'[1]Услуги по передаче'!$G$5:$J$7,2,FALSE))</f>
        <v>4798.7800000000007</v>
      </c>
      <c r="CD396" s="77"/>
      <c r="CE396" s="77"/>
      <c r="CF396" s="77"/>
      <c r="CG396" s="77"/>
      <c r="CH396" s="78"/>
      <c r="CI396" s="72">
        <f>IF($A396="-","-",ROUND(VLOOKUP($A396+ROUND(LEFT(CI$366,2)/24,5),'[1]ОАО "АТС"'!$A$30:$F$773,6,FALSE)+HLOOKUP($DL$364,'[1]Сбытовая надбавка'!$F$5:$H$6,2,FALSE),2)+'[1]Иные услуги'!$C$6+HLOOKUP($DR$363,'[1]Услуги по передаче'!$G$5:$J$7,2,FALSE))</f>
        <v>4803.75</v>
      </c>
      <c r="CJ396" s="77"/>
      <c r="CK396" s="77"/>
      <c r="CL396" s="77"/>
      <c r="CM396" s="77"/>
      <c r="CN396" s="78"/>
      <c r="CO396" s="72">
        <f>IF($A396="-","-",ROUND(VLOOKUP($A396+ROUND(LEFT(CO$366,2)/24,5),'[1]ОАО "АТС"'!$A$30:$F$773,6,FALSE)+HLOOKUP($DL$364,'[1]Сбытовая надбавка'!$F$5:$H$6,2,FALSE),2)+'[1]Иные услуги'!$C$6+HLOOKUP($DR$363,'[1]Услуги по передаче'!$G$5:$J$7,2,FALSE))</f>
        <v>4805.59</v>
      </c>
      <c r="CP396" s="77"/>
      <c r="CQ396" s="77"/>
      <c r="CR396" s="77"/>
      <c r="CS396" s="77"/>
      <c r="CT396" s="78"/>
      <c r="CU396" s="72">
        <f>IF($A396="-","-",ROUND(VLOOKUP($A396+ROUND(LEFT(CU$366,2)/24,5),'[1]ОАО "АТС"'!$A$30:$F$773,6,FALSE)+HLOOKUP($DL$364,'[1]Сбытовая надбавка'!$F$5:$H$6,2,FALSE),2)+'[1]Иные услуги'!$C$6+HLOOKUP($DR$363,'[1]Услуги по передаче'!$G$5:$J$7,2,FALSE))</f>
        <v>4802.51</v>
      </c>
      <c r="CV396" s="77"/>
      <c r="CW396" s="77"/>
      <c r="CX396" s="77"/>
      <c r="CY396" s="77"/>
      <c r="CZ396" s="78"/>
      <c r="DA396" s="72">
        <f>IF($A396="-","-",ROUND(VLOOKUP($A396+ROUND(LEFT(DA$366,2)/24,5),'[1]ОАО "АТС"'!$A$30:$F$773,6,FALSE)+HLOOKUP($DL$364,'[1]Сбытовая надбавка'!$F$5:$H$6,2,FALSE),2)+'[1]Иные услуги'!$C$6+HLOOKUP($DR$363,'[1]Услуги по передаче'!$G$5:$J$7,2,FALSE))</f>
        <v>4787.93</v>
      </c>
      <c r="DB396" s="77"/>
      <c r="DC396" s="77"/>
      <c r="DD396" s="77"/>
      <c r="DE396" s="77"/>
      <c r="DF396" s="78"/>
      <c r="DG396" s="72">
        <f>IF($A396="-","-",ROUND(VLOOKUP($A396+ROUND(LEFT(DG$366,2)/24,5),'[1]ОАО "АТС"'!$A$30:$F$773,6,FALSE)+HLOOKUP($DL$364,'[1]Сбытовая надбавка'!$F$5:$H$6,2,FALSE),2)+'[1]Иные услуги'!$C$6+HLOOKUP($DR$363,'[1]Услуги по передаче'!$G$5:$J$7,2,FALSE))</f>
        <v>4794.6100000000006</v>
      </c>
      <c r="DH396" s="77"/>
      <c r="DI396" s="77"/>
      <c r="DJ396" s="77"/>
      <c r="DK396" s="77"/>
      <c r="DL396" s="78"/>
      <c r="DM396" s="72">
        <f>IF($A396="-","-",ROUND(VLOOKUP($A396+ROUND(LEFT(DM$366,2)/24,5),'[1]ОАО "АТС"'!$A$30:$F$773,6,FALSE)+HLOOKUP($DL$364,'[1]Сбытовая надбавка'!$F$5:$H$6,2,FALSE),2)+'[1]Иные услуги'!$C$6+HLOOKUP($DR$363,'[1]Услуги по передаче'!$G$5:$J$7,2,FALSE))</f>
        <v>4825.1400000000003</v>
      </c>
      <c r="DN396" s="77"/>
      <c r="DO396" s="77"/>
      <c r="DP396" s="77"/>
      <c r="DQ396" s="77"/>
      <c r="DR396" s="78"/>
      <c r="DS396" s="72">
        <f>IF($A396="-","-",ROUND(VLOOKUP($A396+ROUND(LEFT(DS$366,2)/24,5),'[1]ОАО "АТС"'!$A$30:$F$773,6,FALSE)+HLOOKUP($DL$364,'[1]Сбытовая надбавка'!$F$5:$H$6,2,FALSE),2)+'[1]Иные услуги'!$C$6+HLOOKUP($DR$363,'[1]Услуги по передаче'!$G$5:$J$7,2,FALSE))</f>
        <v>4830.1400000000003</v>
      </c>
      <c r="DT396" s="77"/>
      <c r="DU396" s="77"/>
      <c r="DV396" s="77"/>
      <c r="DW396" s="77"/>
      <c r="DX396" s="78"/>
      <c r="DY396" s="72">
        <f>IF($A396="-","-",ROUND(VLOOKUP($A396+ROUND(LEFT(DY$366,2)/24,5),'[1]ОАО "АТС"'!$A$30:$F$773,6,FALSE)+HLOOKUP($DL$364,'[1]Сбытовая надбавка'!$F$5:$H$6,2,FALSE),2)+'[1]Иные услуги'!$C$6+HLOOKUP($DR$363,'[1]Услуги по передаче'!$G$5:$J$7,2,FALSE))</f>
        <v>4783.9400000000005</v>
      </c>
      <c r="DZ396" s="77"/>
      <c r="EA396" s="77"/>
      <c r="EB396" s="77"/>
      <c r="EC396" s="77"/>
      <c r="ED396" s="78"/>
      <c r="EE396" s="72">
        <f>IF($A396="-","-",ROUND(VLOOKUP($A396+ROUND(LEFT(EE$366,2)/24,5),'[1]ОАО "АТС"'!$A$30:$F$773,6,FALSE)+HLOOKUP($DL$364,'[1]Сбытовая надбавка'!$F$5:$H$6,2,FALSE),2)+'[1]Иные услуги'!$C$6+HLOOKUP($DR$363,'[1]Услуги по передаче'!$G$5:$J$7,2,FALSE))</f>
        <v>4778.8600000000006</v>
      </c>
      <c r="EF396" s="77"/>
      <c r="EG396" s="77"/>
      <c r="EH396" s="77"/>
      <c r="EI396" s="77"/>
      <c r="EJ396" s="78"/>
      <c r="EK396" s="72">
        <f>IF($A396="-","-",ROUND(VLOOKUP($A396+ROUND(LEFT(EK$366,2)/24,5),'[1]ОАО "АТС"'!$A$30:$F$773,6,FALSE)+HLOOKUP($DL$364,'[1]Сбытовая надбавка'!$F$5:$H$6,2,FALSE),2)+'[1]Иные услуги'!$C$6+HLOOKUP($DR$363,'[1]Услуги по передаче'!$G$5:$J$7,2,FALSE))</f>
        <v>4865.84</v>
      </c>
      <c r="EL396" s="77"/>
      <c r="EM396" s="77"/>
      <c r="EN396" s="77"/>
      <c r="EO396" s="77"/>
      <c r="EP396" s="78"/>
      <c r="EQ396" s="72">
        <f>IF($A396="-","-",ROUND(VLOOKUP($A396+ROUND(LEFT(EQ$366,2)/24,5),'[1]ОАО "АТС"'!$A$30:$F$773,6,FALSE)+HLOOKUP($DL$364,'[1]Сбытовая надбавка'!$F$5:$H$6,2,FALSE),2)+'[1]Иные услуги'!$C$6+HLOOKUP($DR$363,'[1]Услуги по передаче'!$G$5:$J$7,2,FALSE))</f>
        <v>4790.5200000000004</v>
      </c>
      <c r="ER396" s="77"/>
      <c r="ES396" s="77"/>
      <c r="ET396" s="77"/>
      <c r="EU396" s="77"/>
      <c r="EV396" s="78"/>
    </row>
    <row r="397" spans="1:152" s="38" customFormat="1" ht="15.75" customHeight="1" x14ac:dyDescent="0.2">
      <c r="A397" s="69">
        <f>$A$145</f>
        <v>45016</v>
      </c>
      <c r="B397" s="70"/>
      <c r="C397" s="70"/>
      <c r="D397" s="70"/>
      <c r="E397" s="70"/>
      <c r="F397" s="70"/>
      <c r="G397" s="70"/>
      <c r="H397" s="71"/>
      <c r="I397" s="72">
        <f>IF($A397="-","-",ROUND(VLOOKUP($A397+ROUND(LEFT(I$366,1)/24,5),'[1]ОАО "АТС"'!$A$30:$F$773,6,FALSE)+HLOOKUP($DL$364,'[1]Сбытовая надбавка'!$F$5:$H$6,2,FALSE),2)+'[1]Иные услуги'!$C$6+HLOOKUP($DR$363,'[1]Услуги по передаче'!$G$5:$J$7,2,FALSE))</f>
        <v>4779.6100000000006</v>
      </c>
      <c r="J397" s="77"/>
      <c r="K397" s="77"/>
      <c r="L397" s="77"/>
      <c r="M397" s="77"/>
      <c r="N397" s="78"/>
      <c r="O397" s="72">
        <f>IF($A397="-","-",ROUND(VLOOKUP($A397+ROUND(LEFT(O$366,1)/24,5),'[1]ОАО "АТС"'!$A$30:$F$773,6,FALSE)+HLOOKUP($DL$364,'[1]Сбытовая надбавка'!$F$5:$H$6,2,FALSE),2)+'[1]Иные услуги'!$C$6+HLOOKUP($DR$363,'[1]Услуги по передаче'!$G$5:$J$7,2,FALSE))</f>
        <v>4779.6400000000003</v>
      </c>
      <c r="P397" s="77"/>
      <c r="Q397" s="77"/>
      <c r="R397" s="77"/>
      <c r="S397" s="77"/>
      <c r="T397" s="78"/>
      <c r="U397" s="72">
        <f>IF($A397="-","-",ROUND(VLOOKUP($A397+ROUND(LEFT(U$366,1)/24,5),'[1]ОАО "АТС"'!$A$30:$F$773,6,FALSE)+HLOOKUP($DL$364,'[1]Сбытовая надбавка'!$F$5:$H$6,2,FALSE),2)+'[1]Иные услуги'!$C$6+HLOOKUP($DR$363,'[1]Услуги по передаче'!$G$5:$J$7,2,FALSE))</f>
        <v>4779.6900000000005</v>
      </c>
      <c r="V397" s="77"/>
      <c r="W397" s="77"/>
      <c r="X397" s="77"/>
      <c r="Y397" s="77"/>
      <c r="Z397" s="78"/>
      <c r="AA397" s="72">
        <f>IF($A397="-","-",ROUND(VLOOKUP($A397+ROUND(LEFT(AA$366,1)/24,5),'[1]ОАО "АТС"'!$A$30:$F$773,6,FALSE)+HLOOKUP($DL$364,'[1]Сбытовая надбавка'!$F$5:$H$6,2,FALSE),2)+'[1]Иные услуги'!$C$6+HLOOKUP($DR$363,'[1]Услуги по передаче'!$G$5:$J$7,2,FALSE))</f>
        <v>4779.63</v>
      </c>
      <c r="AB397" s="77"/>
      <c r="AC397" s="77"/>
      <c r="AD397" s="77"/>
      <c r="AE397" s="77"/>
      <c r="AF397" s="78"/>
      <c r="AG397" s="72">
        <f>IF($A397="-","-",ROUND(VLOOKUP($A397+ROUND(LEFT(AG$366,1)/24,5),'[1]ОАО "АТС"'!$A$30:$F$773,6,FALSE)+HLOOKUP($DL$364,'[1]Сбытовая надбавка'!$F$5:$H$6,2,FALSE),2)+'[1]Иные услуги'!$C$6+HLOOKUP($DR$363,'[1]Услуги по передаче'!$G$5:$J$7,2,FALSE))</f>
        <v>4779.71</v>
      </c>
      <c r="AH397" s="77"/>
      <c r="AI397" s="77"/>
      <c r="AJ397" s="77"/>
      <c r="AK397" s="77"/>
      <c r="AL397" s="78"/>
      <c r="AM397" s="72">
        <f>IF($A397="-","-",ROUND(VLOOKUP($A397+ROUND(LEFT(AM$366,1)/24,5),'[1]ОАО "АТС"'!$A$30:$F$773,6,FALSE)+HLOOKUP($DL$364,'[1]Сбытовая надбавка'!$F$5:$H$6,2,FALSE),2)+'[1]Иные услуги'!$C$6+HLOOKUP($DR$363,'[1]Услуги по передаче'!$G$5:$J$7,2,FALSE))</f>
        <v>4779.7700000000004</v>
      </c>
      <c r="AN397" s="77"/>
      <c r="AO397" s="77"/>
      <c r="AP397" s="77"/>
      <c r="AQ397" s="77"/>
      <c r="AR397" s="78"/>
      <c r="AS397" s="72">
        <f>IF($A397="-","-",ROUND(VLOOKUP($A397+ROUND(LEFT(AS$366,1)/24,5),'[1]ОАО "АТС"'!$A$30:$F$773,6,FALSE)+HLOOKUP($DL$364,'[1]Сбытовая надбавка'!$F$5:$H$6,2,FALSE),2)+'[1]Иные услуги'!$C$6+HLOOKUP($DR$363,'[1]Услуги по передаче'!$G$5:$J$7,2,FALSE))</f>
        <v>4779.24</v>
      </c>
      <c r="AT397" s="77"/>
      <c r="AU397" s="77"/>
      <c r="AV397" s="77"/>
      <c r="AW397" s="77"/>
      <c r="AX397" s="78"/>
      <c r="AY397" s="72">
        <f>IF($A397="-","-",ROUND(VLOOKUP($A397+ROUND(LEFT(AY$366,1)/24,5),'[1]ОАО "АТС"'!$A$30:$F$773,6,FALSE)+HLOOKUP($DL$364,'[1]Сбытовая надбавка'!$F$5:$H$6,2,FALSE),2)+'[1]Иные услуги'!$C$6+HLOOKUP($DR$363,'[1]Услуги по передаче'!$G$5:$J$7,2,FALSE))</f>
        <v>4823.66</v>
      </c>
      <c r="AZ397" s="77"/>
      <c r="BA397" s="77"/>
      <c r="BB397" s="77"/>
      <c r="BC397" s="77"/>
      <c r="BD397" s="78"/>
      <c r="BE397" s="72">
        <f>IF($A397="-","-",ROUND(VLOOKUP($A397+ROUND(LEFT(BE$366,1)/24,5),'[1]ОАО "АТС"'!$A$30:$F$773,6,FALSE)+HLOOKUP($DL$364,'[1]Сбытовая надбавка'!$F$5:$H$6,2,FALSE),2)+'[1]Иные услуги'!$C$6+HLOOKUP($DR$363,'[1]Услуги по передаче'!$G$5:$J$7,2,FALSE))</f>
        <v>4779.5600000000004</v>
      </c>
      <c r="BF397" s="77"/>
      <c r="BG397" s="77"/>
      <c r="BH397" s="77"/>
      <c r="BI397" s="77"/>
      <c r="BJ397" s="78"/>
      <c r="BK397" s="72">
        <f>IF($A397="-","-",ROUND(VLOOKUP($A397+ROUND(LEFT(BK$366,1)/24,5),'[1]ОАО "АТС"'!$A$30:$F$773,6,FALSE)+HLOOKUP($DL$364,'[1]Сбытовая надбавка'!$F$5:$H$6,2,FALSE),2)+'[1]Иные услуги'!$C$6+HLOOKUP($DR$363,'[1]Услуги по передаче'!$G$5:$J$7,2,FALSE))</f>
        <v>4837.38</v>
      </c>
      <c r="BL397" s="77"/>
      <c r="BM397" s="77"/>
      <c r="BN397" s="77"/>
      <c r="BO397" s="77"/>
      <c r="BP397" s="78"/>
      <c r="BQ397" s="72">
        <f>IF($A397="-","-",ROUND(VLOOKUP($A397+ROUND(LEFT(BQ$366,2)/24,5),'[1]ОАО "АТС"'!$A$30:$F$773,6,FALSE)+HLOOKUP($DL$364,'[1]Сбытовая надбавка'!$F$5:$H$6,2,FALSE),2)+'[1]Иные услуги'!$C$6+HLOOKUP($DR$363,'[1]Услуги по передаче'!$G$5:$J$7,2,FALSE))</f>
        <v>4853.7300000000005</v>
      </c>
      <c r="BR397" s="77"/>
      <c r="BS397" s="77"/>
      <c r="BT397" s="77"/>
      <c r="BU397" s="77"/>
      <c r="BV397" s="78"/>
      <c r="BW397" s="72">
        <f>IF($A397="-","-",ROUND(VLOOKUP($A397+ROUND(LEFT(BW$366,2)/24,5),'[1]ОАО "АТС"'!$A$30:$F$773,6,FALSE)+HLOOKUP($DL$364,'[1]Сбытовая надбавка'!$F$5:$H$6,2,FALSE),2)+'[1]Иные услуги'!$C$6+HLOOKUP($DR$363,'[1]Услуги по передаче'!$G$5:$J$7,2,FALSE))</f>
        <v>4858.9400000000005</v>
      </c>
      <c r="BX397" s="77"/>
      <c r="BY397" s="77"/>
      <c r="BZ397" s="77"/>
      <c r="CA397" s="77"/>
      <c r="CB397" s="78"/>
      <c r="CC397" s="72">
        <f>IF($A397="-","-",ROUND(VLOOKUP($A397+ROUND(LEFT(CC$366,2)/24,5),'[1]ОАО "АТС"'!$A$30:$F$773,6,FALSE)+HLOOKUP($DL$364,'[1]Сбытовая надбавка'!$F$5:$H$6,2,FALSE),2)+'[1]Иные услуги'!$C$6+HLOOKUP($DR$363,'[1]Услуги по передаче'!$G$5:$J$7,2,FALSE))</f>
        <v>4836.72</v>
      </c>
      <c r="CD397" s="77"/>
      <c r="CE397" s="77"/>
      <c r="CF397" s="77"/>
      <c r="CG397" s="77"/>
      <c r="CH397" s="78"/>
      <c r="CI397" s="72">
        <f>IF($A397="-","-",ROUND(VLOOKUP($A397+ROUND(LEFT(CI$366,2)/24,5),'[1]ОАО "АТС"'!$A$30:$F$773,6,FALSE)+HLOOKUP($DL$364,'[1]Сбытовая надбавка'!$F$5:$H$6,2,FALSE),2)+'[1]Иные услуги'!$C$6+HLOOKUP($DR$363,'[1]Услуги по передаче'!$G$5:$J$7,2,FALSE))</f>
        <v>4831.32</v>
      </c>
      <c r="CJ397" s="77"/>
      <c r="CK397" s="77"/>
      <c r="CL397" s="77"/>
      <c r="CM397" s="77"/>
      <c r="CN397" s="78"/>
      <c r="CO397" s="72">
        <f>IF($A397="-","-",ROUND(VLOOKUP($A397+ROUND(LEFT(CO$366,2)/24,5),'[1]ОАО "АТС"'!$A$30:$F$773,6,FALSE)+HLOOKUP($DL$364,'[1]Сбытовая надбавка'!$F$5:$H$6,2,FALSE),2)+'[1]Иные услуги'!$C$6+HLOOKUP($DR$363,'[1]Услуги по передаче'!$G$5:$J$7,2,FALSE))</f>
        <v>4831.33</v>
      </c>
      <c r="CP397" s="77"/>
      <c r="CQ397" s="77"/>
      <c r="CR397" s="77"/>
      <c r="CS397" s="77"/>
      <c r="CT397" s="78"/>
      <c r="CU397" s="72">
        <f>IF($A397="-","-",ROUND(VLOOKUP($A397+ROUND(LEFT(CU$366,2)/24,5),'[1]ОАО "АТС"'!$A$30:$F$773,6,FALSE)+HLOOKUP($DL$364,'[1]Сбытовая надбавка'!$F$5:$H$6,2,FALSE),2)+'[1]Иные услуги'!$C$6+HLOOKUP($DR$363,'[1]Услуги по передаче'!$G$5:$J$7,2,FALSE))</f>
        <v>4823.92</v>
      </c>
      <c r="CV397" s="77"/>
      <c r="CW397" s="77"/>
      <c r="CX397" s="77"/>
      <c r="CY397" s="77"/>
      <c r="CZ397" s="78"/>
      <c r="DA397" s="72">
        <f>IF($A397="-","-",ROUND(VLOOKUP($A397+ROUND(LEFT(DA$366,2)/24,5),'[1]ОАО "АТС"'!$A$30:$F$773,6,FALSE)+HLOOKUP($DL$364,'[1]Сбытовая надбавка'!$F$5:$H$6,2,FALSE),2)+'[1]Иные услуги'!$C$6+HLOOKUP($DR$363,'[1]Услуги по передаче'!$G$5:$J$7,2,FALSE))</f>
        <v>4809.54</v>
      </c>
      <c r="DB397" s="77"/>
      <c r="DC397" s="77"/>
      <c r="DD397" s="77"/>
      <c r="DE397" s="77"/>
      <c r="DF397" s="78"/>
      <c r="DG397" s="72">
        <f>IF($A397="-","-",ROUND(VLOOKUP($A397+ROUND(LEFT(DG$366,2)/24,5),'[1]ОАО "АТС"'!$A$30:$F$773,6,FALSE)+HLOOKUP($DL$364,'[1]Сбытовая надбавка'!$F$5:$H$6,2,FALSE),2)+'[1]Иные услуги'!$C$6+HLOOKUP($DR$363,'[1]Услуги по передаче'!$G$5:$J$7,2,FALSE))</f>
        <v>4812.1100000000006</v>
      </c>
      <c r="DH397" s="77"/>
      <c r="DI397" s="77"/>
      <c r="DJ397" s="77"/>
      <c r="DK397" s="77"/>
      <c r="DL397" s="78"/>
      <c r="DM397" s="72">
        <f>IF($A397="-","-",ROUND(VLOOKUP($A397+ROUND(LEFT(DM$366,2)/24,5),'[1]ОАО "АТС"'!$A$30:$F$773,6,FALSE)+HLOOKUP($DL$364,'[1]Сбытовая надбавка'!$F$5:$H$6,2,FALSE),2)+'[1]Иные услуги'!$C$6+HLOOKUP($DR$363,'[1]Услуги по передаче'!$G$5:$J$7,2,FALSE))</f>
        <v>4841.18</v>
      </c>
      <c r="DN397" s="77"/>
      <c r="DO397" s="77"/>
      <c r="DP397" s="77"/>
      <c r="DQ397" s="77"/>
      <c r="DR397" s="78"/>
      <c r="DS397" s="72">
        <f>IF($A397="-","-",ROUND(VLOOKUP($A397+ROUND(LEFT(DS$366,2)/24,5),'[1]ОАО "АТС"'!$A$30:$F$773,6,FALSE)+HLOOKUP($DL$364,'[1]Сбытовая надбавка'!$F$5:$H$6,2,FALSE),2)+'[1]Иные услуги'!$C$6+HLOOKUP($DR$363,'[1]Услуги по передаче'!$G$5:$J$7,2,FALSE))</f>
        <v>4848.3</v>
      </c>
      <c r="DT397" s="77"/>
      <c r="DU397" s="77"/>
      <c r="DV397" s="77"/>
      <c r="DW397" s="77"/>
      <c r="DX397" s="78"/>
      <c r="DY397" s="72">
        <f>IF($A397="-","-",ROUND(VLOOKUP($A397+ROUND(LEFT(DY$366,2)/24,5),'[1]ОАО "АТС"'!$A$30:$F$773,6,FALSE)+HLOOKUP($DL$364,'[1]Сбытовая надбавка'!$F$5:$H$6,2,FALSE),2)+'[1]Иные услуги'!$C$6+HLOOKUP($DR$363,'[1]Услуги по передаче'!$G$5:$J$7,2,FALSE))</f>
        <v>4784.21</v>
      </c>
      <c r="DZ397" s="77"/>
      <c r="EA397" s="77"/>
      <c r="EB397" s="77"/>
      <c r="EC397" s="77"/>
      <c r="ED397" s="78"/>
      <c r="EE397" s="72">
        <f>IF($A397="-","-",ROUND(VLOOKUP($A397+ROUND(LEFT(EE$366,2)/24,5),'[1]ОАО "АТС"'!$A$30:$F$773,6,FALSE)+HLOOKUP($DL$364,'[1]Сбытовая надбавка'!$F$5:$H$6,2,FALSE),2)+'[1]Иные услуги'!$C$6+HLOOKUP($DR$363,'[1]Услуги по передаче'!$G$5:$J$7,2,FALSE))</f>
        <v>4778.6499999999996</v>
      </c>
      <c r="EF397" s="77"/>
      <c r="EG397" s="77"/>
      <c r="EH397" s="77"/>
      <c r="EI397" s="77"/>
      <c r="EJ397" s="78"/>
      <c r="EK397" s="72">
        <f>IF($A397="-","-",ROUND(VLOOKUP($A397+ROUND(LEFT(EK$366,2)/24,5),'[1]ОАО "АТС"'!$A$30:$F$773,6,FALSE)+HLOOKUP($DL$364,'[1]Сбытовая надбавка'!$F$5:$H$6,2,FALSE),2)+'[1]Иные услуги'!$C$6+HLOOKUP($DR$363,'[1]Услуги по передаче'!$G$5:$J$7,2,FALSE))</f>
        <v>4909.62</v>
      </c>
      <c r="EL397" s="77"/>
      <c r="EM397" s="77"/>
      <c r="EN397" s="77"/>
      <c r="EO397" s="77"/>
      <c r="EP397" s="78"/>
      <c r="EQ397" s="72">
        <f>IF($A397="-","-",ROUND(VLOOKUP($A397+ROUND(LEFT(EQ$366,2)/24,5),'[1]ОАО "АТС"'!$A$30:$F$773,6,FALSE)+HLOOKUP($DL$364,'[1]Сбытовая надбавка'!$F$5:$H$6,2,FALSE),2)+'[1]Иные услуги'!$C$6+HLOOKUP($DR$363,'[1]Услуги по передаче'!$G$5:$J$7,2,FALSE))</f>
        <v>4817.18</v>
      </c>
      <c r="ER397" s="77"/>
      <c r="ES397" s="77"/>
      <c r="ET397" s="77"/>
      <c r="EU397" s="77"/>
      <c r="EV397" s="78"/>
    </row>
    <row r="398" spans="1:152" s="38" customFormat="1" ht="15.75" customHeight="1" x14ac:dyDescent="0.2">
      <c r="A398" s="75"/>
      <c r="B398" s="75"/>
      <c r="C398" s="75"/>
      <c r="D398" s="75"/>
      <c r="E398" s="75"/>
      <c r="F398" s="75"/>
      <c r="G398" s="75"/>
      <c r="H398" s="75"/>
      <c r="I398" s="76"/>
      <c r="J398" s="76"/>
      <c r="K398" s="76"/>
      <c r="L398" s="76"/>
      <c r="M398" s="76"/>
      <c r="N398" s="76"/>
      <c r="O398" s="76"/>
      <c r="P398" s="76"/>
      <c r="Q398" s="76"/>
      <c r="R398" s="76"/>
      <c r="S398" s="76"/>
      <c r="T398" s="76"/>
      <c r="U398" s="76"/>
      <c r="V398" s="76"/>
      <c r="W398" s="76"/>
      <c r="X398" s="76"/>
      <c r="Y398" s="76"/>
      <c r="Z398" s="76"/>
      <c r="AA398" s="76"/>
      <c r="AB398" s="76"/>
      <c r="AC398" s="76"/>
      <c r="AD398" s="76"/>
      <c r="AE398" s="76"/>
      <c r="AF398" s="76"/>
      <c r="AG398" s="76"/>
      <c r="AH398" s="76"/>
      <c r="AI398" s="76"/>
      <c r="AJ398" s="76"/>
      <c r="AK398" s="76"/>
      <c r="AL398" s="76"/>
      <c r="AM398" s="76"/>
      <c r="AN398" s="76"/>
      <c r="AO398" s="76"/>
      <c r="AP398" s="76"/>
      <c r="AQ398" s="76"/>
      <c r="AR398" s="76"/>
      <c r="AS398" s="76"/>
      <c r="AT398" s="76"/>
      <c r="AU398" s="76"/>
      <c r="AV398" s="76"/>
      <c r="AW398" s="76"/>
      <c r="AX398" s="76"/>
      <c r="AY398" s="76"/>
      <c r="AZ398" s="76"/>
      <c r="BA398" s="76"/>
      <c r="BB398" s="76"/>
      <c r="BC398" s="76"/>
      <c r="BD398" s="76"/>
      <c r="BE398" s="76"/>
      <c r="BF398" s="76"/>
      <c r="BG398" s="76"/>
      <c r="BH398" s="76"/>
      <c r="BI398" s="76"/>
      <c r="BJ398" s="76"/>
      <c r="BK398" s="76"/>
      <c r="BL398" s="76"/>
      <c r="BM398" s="76"/>
      <c r="BN398" s="76"/>
      <c r="BO398" s="76"/>
      <c r="BP398" s="76"/>
      <c r="BQ398" s="76"/>
      <c r="BR398" s="76"/>
      <c r="BS398" s="76"/>
      <c r="BT398" s="76"/>
      <c r="BU398" s="76"/>
      <c r="BV398" s="76"/>
      <c r="BW398" s="76"/>
      <c r="BX398" s="76"/>
      <c r="BY398" s="76"/>
      <c r="BZ398" s="76"/>
      <c r="CA398" s="76"/>
      <c r="CB398" s="76"/>
      <c r="CC398" s="76"/>
      <c r="CD398" s="76"/>
      <c r="CE398" s="76"/>
      <c r="CF398" s="76"/>
      <c r="CG398" s="76"/>
      <c r="CH398" s="76"/>
      <c r="CI398" s="76"/>
      <c r="CJ398" s="76"/>
      <c r="CK398" s="76"/>
      <c r="CL398" s="76"/>
      <c r="CM398" s="76"/>
      <c r="CN398" s="76"/>
      <c r="CO398" s="76"/>
      <c r="CP398" s="76"/>
      <c r="CQ398" s="76"/>
      <c r="CR398" s="76"/>
      <c r="CS398" s="76"/>
      <c r="CT398" s="76"/>
      <c r="CU398" s="76"/>
      <c r="CV398" s="76"/>
      <c r="CW398" s="76"/>
      <c r="CX398" s="76"/>
      <c r="CY398" s="76"/>
      <c r="CZ398" s="76"/>
      <c r="DA398" s="76"/>
      <c r="DB398" s="76"/>
      <c r="DC398" s="76"/>
      <c r="DD398" s="76"/>
      <c r="DE398" s="76"/>
      <c r="DF398" s="76"/>
      <c r="DG398" s="76"/>
      <c r="DH398" s="76"/>
      <c r="DI398" s="76"/>
      <c r="DJ398" s="76"/>
      <c r="DK398" s="76"/>
      <c r="DL398" s="76"/>
      <c r="DM398" s="76"/>
      <c r="DN398" s="76"/>
      <c r="DO398" s="76"/>
      <c r="DP398" s="76"/>
      <c r="DQ398" s="76"/>
      <c r="DR398" s="76"/>
      <c r="DS398" s="76"/>
      <c r="DT398" s="76"/>
      <c r="DU398" s="76"/>
      <c r="DV398" s="76"/>
      <c r="DW398" s="76"/>
      <c r="DX398" s="76"/>
      <c r="DY398" s="76"/>
      <c r="DZ398" s="76"/>
      <c r="EA398" s="76"/>
      <c r="EB398" s="76"/>
      <c r="EC398" s="76"/>
      <c r="ED398" s="76"/>
      <c r="EE398" s="76"/>
      <c r="EF398" s="76"/>
      <c r="EG398" s="76"/>
      <c r="EH398" s="76"/>
      <c r="EI398" s="76"/>
      <c r="EJ398" s="76"/>
      <c r="EK398" s="76"/>
      <c r="EL398" s="76"/>
      <c r="EM398" s="76"/>
      <c r="EN398" s="76"/>
      <c r="EO398" s="76"/>
      <c r="EP398" s="76"/>
      <c r="EQ398" s="76"/>
      <c r="ER398" s="76"/>
      <c r="ES398" s="76"/>
      <c r="ET398" s="76"/>
      <c r="EU398" s="76"/>
      <c r="EV398" s="76"/>
    </row>
    <row r="399" spans="1:152" s="38" customFormat="1" ht="14.25" customHeight="1" x14ac:dyDescent="0.25">
      <c r="A399" s="46" t="s">
        <v>67</v>
      </c>
      <c r="B399" s="47"/>
      <c r="C399" s="47"/>
      <c r="D399" s="47"/>
      <c r="E399" s="47"/>
      <c r="F399" s="47"/>
      <c r="G399" s="47"/>
      <c r="H399" s="48"/>
      <c r="I399" s="49"/>
      <c r="J399" s="50"/>
      <c r="K399" s="50"/>
      <c r="L399" s="50"/>
      <c r="M399" s="51"/>
      <c r="N399" s="50"/>
      <c r="O399" s="50"/>
      <c r="P399" s="50"/>
      <c r="Q399" s="50"/>
      <c r="R399" s="50"/>
      <c r="S399" s="50"/>
      <c r="T399" s="50"/>
      <c r="U399" s="50"/>
      <c r="V399" s="50"/>
      <c r="W399" s="50"/>
      <c r="X399" s="50"/>
      <c r="Y399" s="50"/>
      <c r="Z399" s="50"/>
      <c r="AA399" s="50"/>
      <c r="AB399" s="50"/>
      <c r="AC399" s="51"/>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1"/>
      <c r="DN399" s="51"/>
      <c r="DO399" s="51"/>
      <c r="DP399" s="51"/>
      <c r="DQ399" s="52" t="s">
        <v>68</v>
      </c>
      <c r="DR399" s="53" t="s">
        <v>98</v>
      </c>
      <c r="DS399" s="53"/>
      <c r="DT399" s="53"/>
      <c r="DU399" s="53"/>
      <c r="DV399" s="53"/>
      <c r="DW399" s="53"/>
      <c r="DX399" s="53"/>
      <c r="DY399" s="53"/>
      <c r="DZ399" s="53"/>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row>
    <row r="400" spans="1:152" s="38" customFormat="1" ht="14.25" customHeight="1" x14ac:dyDescent="0.25">
      <c r="A400" s="54"/>
      <c r="B400" s="55"/>
      <c r="C400" s="55"/>
      <c r="D400" s="55"/>
      <c r="E400" s="55"/>
      <c r="F400" s="55"/>
      <c r="G400" s="55"/>
      <c r="H400" s="56"/>
      <c r="I400" s="57"/>
      <c r="J400" s="58"/>
      <c r="K400" s="58"/>
      <c r="L400" s="58"/>
      <c r="M400" s="59"/>
      <c r="N400" s="58"/>
      <c r="O400" s="58"/>
      <c r="P400" s="58"/>
      <c r="Q400" s="58"/>
      <c r="R400" s="58"/>
      <c r="S400" s="58"/>
      <c r="T400" s="58"/>
      <c r="U400" s="58"/>
      <c r="V400" s="58"/>
      <c r="W400" s="58"/>
      <c r="X400" s="58"/>
      <c r="Y400" s="58"/>
      <c r="Z400" s="58"/>
      <c r="AA400" s="58"/>
      <c r="AB400" s="58"/>
      <c r="AC400" s="59"/>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c r="BY400" s="58"/>
      <c r="BZ400" s="58"/>
      <c r="CA400" s="58"/>
      <c r="CB400" s="58"/>
      <c r="CC400" s="58"/>
      <c r="CD400" s="58"/>
      <c r="CE400" s="58"/>
      <c r="CF400" s="58"/>
      <c r="CG400" s="58"/>
      <c r="CH400" s="58"/>
      <c r="CI400" s="58"/>
      <c r="CJ400" s="58"/>
      <c r="CK400" s="58"/>
      <c r="CL400" s="58"/>
      <c r="CM400" s="58"/>
      <c r="CN400" s="58"/>
      <c r="CO400" s="58"/>
      <c r="CP400" s="58"/>
      <c r="CQ400" s="58"/>
      <c r="CR400" s="58"/>
      <c r="CS400" s="58"/>
      <c r="CT400" s="58"/>
      <c r="CU400" s="58"/>
      <c r="CV400" s="58"/>
      <c r="CW400" s="58"/>
      <c r="CX400" s="58"/>
      <c r="CY400" s="58"/>
      <c r="CZ400" s="58"/>
      <c r="DA400" s="58"/>
      <c r="DB400" s="58"/>
      <c r="DC400" s="58"/>
      <c r="DD400" s="58"/>
      <c r="DE400" s="58"/>
      <c r="DF400" s="58"/>
      <c r="DG400" s="58"/>
      <c r="DH400" s="58"/>
      <c r="DI400" s="58"/>
      <c r="DJ400" s="58"/>
      <c r="DK400" s="60" t="s">
        <v>70</v>
      </c>
      <c r="DL400" s="33" t="s">
        <v>96</v>
      </c>
      <c r="DM400" s="33"/>
      <c r="DN400" s="33"/>
      <c r="DO400" s="33"/>
      <c r="DP400" s="33"/>
      <c r="DQ400" s="33"/>
      <c r="DR400" s="33"/>
      <c r="DS400" s="33"/>
      <c r="DT400" s="33"/>
      <c r="DU400" s="33"/>
      <c r="DV400" s="33"/>
      <c r="DW400" s="33"/>
      <c r="DX400" s="33"/>
      <c r="DY400" s="33"/>
      <c r="DZ400" s="33"/>
      <c r="EA400" s="33"/>
      <c r="EB400" s="33"/>
      <c r="EC400" s="33"/>
      <c r="ED400" s="58"/>
      <c r="EE400" s="58"/>
      <c r="EF400" s="58"/>
      <c r="EG400" s="58"/>
      <c r="EH400" s="58"/>
      <c r="EI400" s="58"/>
      <c r="EJ400" s="58"/>
      <c r="EK400" s="58"/>
      <c r="EL400" s="58"/>
      <c r="EM400" s="58"/>
      <c r="EN400" s="58"/>
      <c r="EO400" s="58"/>
      <c r="EP400" s="58"/>
      <c r="EQ400" s="58"/>
      <c r="ER400" s="58"/>
      <c r="ES400" s="58"/>
      <c r="ET400" s="58"/>
      <c r="EU400" s="58"/>
      <c r="EV400" s="58"/>
    </row>
    <row r="401" spans="1:152" s="38" customFormat="1" ht="3" customHeight="1" x14ac:dyDescent="0.2">
      <c r="A401" s="54"/>
      <c r="B401" s="55"/>
      <c r="C401" s="55"/>
      <c r="D401" s="55"/>
      <c r="E401" s="55"/>
      <c r="F401" s="55"/>
      <c r="G401" s="55"/>
      <c r="H401" s="56"/>
      <c r="I401" s="61"/>
      <c r="J401" s="62"/>
      <c r="K401" s="62"/>
      <c r="L401" s="62"/>
      <c r="M401" s="62"/>
      <c r="N401" s="62"/>
      <c r="O401" s="62"/>
      <c r="P401" s="62"/>
      <c r="Q401" s="62"/>
      <c r="R401" s="62"/>
      <c r="S401" s="62"/>
      <c r="T401" s="62"/>
      <c r="U401" s="62"/>
      <c r="V401" s="62"/>
      <c r="W401" s="62"/>
      <c r="X401" s="62"/>
      <c r="Y401" s="62"/>
      <c r="Z401" s="62"/>
      <c r="AA401" s="62"/>
      <c r="AB401" s="62"/>
      <c r="AC401" s="62"/>
      <c r="AD401" s="62"/>
      <c r="AE401" s="62"/>
      <c r="AF401" s="62"/>
      <c r="AG401" s="62"/>
      <c r="AH401" s="62"/>
      <c r="AI401" s="62"/>
      <c r="AJ401" s="62"/>
      <c r="AK401" s="62"/>
      <c r="AL401" s="62"/>
      <c r="AM401" s="62"/>
      <c r="AN401" s="62"/>
      <c r="AO401" s="62"/>
      <c r="AP401" s="62"/>
      <c r="AQ401" s="62"/>
      <c r="AR401" s="62"/>
      <c r="AS401" s="62"/>
      <c r="AT401" s="62"/>
      <c r="AU401" s="62"/>
      <c r="AV401" s="62"/>
      <c r="AW401" s="62"/>
      <c r="AX401" s="62"/>
      <c r="AY401" s="62"/>
      <c r="AZ401" s="62"/>
      <c r="BA401" s="62"/>
      <c r="BB401" s="62"/>
      <c r="BC401" s="62"/>
      <c r="BD401" s="62"/>
      <c r="BE401" s="62"/>
      <c r="BF401" s="62"/>
      <c r="BG401" s="62"/>
      <c r="BH401" s="62"/>
      <c r="BI401" s="62"/>
      <c r="BJ401" s="62"/>
      <c r="BK401" s="62"/>
      <c r="BL401" s="62"/>
      <c r="BM401" s="62"/>
      <c r="BN401" s="62"/>
      <c r="BO401" s="62"/>
      <c r="BP401" s="62"/>
      <c r="BQ401" s="62"/>
      <c r="BR401" s="62"/>
      <c r="BS401" s="62"/>
      <c r="BT401" s="62"/>
      <c r="BU401" s="62"/>
      <c r="BV401" s="62"/>
      <c r="BW401" s="62"/>
      <c r="BX401" s="62"/>
      <c r="BY401" s="62"/>
      <c r="BZ401" s="62"/>
      <c r="CA401" s="62"/>
      <c r="CB401" s="62"/>
      <c r="CC401" s="62"/>
      <c r="CD401" s="62"/>
      <c r="CE401" s="62"/>
      <c r="CF401" s="62"/>
      <c r="CG401" s="62"/>
      <c r="CH401" s="62"/>
      <c r="CI401" s="62"/>
      <c r="CJ401" s="62"/>
      <c r="CK401" s="62"/>
      <c r="CL401" s="62"/>
      <c r="CM401" s="62"/>
      <c r="CN401" s="62"/>
      <c r="CO401" s="62"/>
      <c r="CP401" s="62"/>
      <c r="CQ401" s="62"/>
      <c r="CR401" s="62"/>
      <c r="CS401" s="62"/>
      <c r="CT401" s="62"/>
      <c r="CU401" s="62"/>
      <c r="CV401" s="62"/>
      <c r="CW401" s="62"/>
      <c r="CX401" s="62"/>
      <c r="CY401" s="62"/>
      <c r="CZ401" s="62"/>
      <c r="DA401" s="62"/>
      <c r="DB401" s="62"/>
      <c r="DC401" s="62"/>
      <c r="DD401" s="62"/>
      <c r="DE401" s="62"/>
      <c r="DF401" s="62"/>
      <c r="DG401" s="62"/>
      <c r="DH401" s="62"/>
      <c r="DI401" s="62"/>
      <c r="DJ401" s="62"/>
      <c r="DK401" s="62"/>
      <c r="DL401" s="62"/>
      <c r="DM401" s="62"/>
      <c r="DN401" s="62"/>
      <c r="DO401" s="62"/>
      <c r="DP401" s="62"/>
      <c r="DQ401" s="62"/>
      <c r="DR401" s="62"/>
      <c r="DS401" s="62"/>
      <c r="DT401" s="62"/>
      <c r="DU401" s="62"/>
      <c r="DV401" s="62"/>
      <c r="DW401" s="62"/>
      <c r="DX401" s="62"/>
      <c r="DY401" s="62"/>
      <c r="DZ401" s="62"/>
      <c r="EA401" s="62"/>
      <c r="EB401" s="62"/>
      <c r="EC401" s="62"/>
      <c r="ED401" s="62"/>
      <c r="EE401" s="62"/>
      <c r="EF401" s="62"/>
      <c r="EG401" s="62"/>
      <c r="EH401" s="62"/>
      <c r="EI401" s="62"/>
      <c r="EJ401" s="62"/>
      <c r="EK401" s="62"/>
      <c r="EL401" s="62"/>
      <c r="EM401" s="62"/>
      <c r="EN401" s="62"/>
      <c r="EO401" s="62"/>
      <c r="EP401" s="62"/>
      <c r="EQ401" s="62"/>
      <c r="ER401" s="62"/>
      <c r="ES401" s="62"/>
      <c r="ET401" s="62"/>
      <c r="EU401" s="62"/>
      <c r="EV401" s="62"/>
    </row>
    <row r="402" spans="1:152" s="38" customFormat="1" ht="27" customHeight="1" x14ac:dyDescent="0.2">
      <c r="A402" s="63"/>
      <c r="B402" s="64"/>
      <c r="C402" s="64"/>
      <c r="D402" s="64"/>
      <c r="E402" s="64"/>
      <c r="F402" s="64"/>
      <c r="G402" s="64"/>
      <c r="H402" s="65"/>
      <c r="I402" s="66" t="s">
        <v>71</v>
      </c>
      <c r="J402" s="67"/>
      <c r="K402" s="67"/>
      <c r="L402" s="67"/>
      <c r="M402" s="67"/>
      <c r="N402" s="68"/>
      <c r="O402" s="66" t="s">
        <v>72</v>
      </c>
      <c r="P402" s="67"/>
      <c r="Q402" s="67"/>
      <c r="R402" s="67"/>
      <c r="S402" s="67"/>
      <c r="T402" s="68"/>
      <c r="U402" s="66" t="s">
        <v>73</v>
      </c>
      <c r="V402" s="67"/>
      <c r="W402" s="67"/>
      <c r="X402" s="67"/>
      <c r="Y402" s="67"/>
      <c r="Z402" s="68"/>
      <c r="AA402" s="66" t="s">
        <v>74</v>
      </c>
      <c r="AB402" s="67"/>
      <c r="AC402" s="67"/>
      <c r="AD402" s="67"/>
      <c r="AE402" s="67"/>
      <c r="AF402" s="68"/>
      <c r="AG402" s="66" t="s">
        <v>75</v>
      </c>
      <c r="AH402" s="67"/>
      <c r="AI402" s="67"/>
      <c r="AJ402" s="67"/>
      <c r="AK402" s="67"/>
      <c r="AL402" s="68"/>
      <c r="AM402" s="66" t="s">
        <v>76</v>
      </c>
      <c r="AN402" s="67"/>
      <c r="AO402" s="67"/>
      <c r="AP402" s="67"/>
      <c r="AQ402" s="67"/>
      <c r="AR402" s="68"/>
      <c r="AS402" s="66" t="s">
        <v>77</v>
      </c>
      <c r="AT402" s="67"/>
      <c r="AU402" s="67"/>
      <c r="AV402" s="67"/>
      <c r="AW402" s="67"/>
      <c r="AX402" s="68"/>
      <c r="AY402" s="66" t="s">
        <v>78</v>
      </c>
      <c r="AZ402" s="67"/>
      <c r="BA402" s="67"/>
      <c r="BB402" s="67"/>
      <c r="BC402" s="67"/>
      <c r="BD402" s="67"/>
      <c r="BE402" s="66" t="s">
        <v>79</v>
      </c>
      <c r="BF402" s="67"/>
      <c r="BG402" s="67"/>
      <c r="BH402" s="67"/>
      <c r="BI402" s="67"/>
      <c r="BJ402" s="68"/>
      <c r="BK402" s="66" t="s">
        <v>80</v>
      </c>
      <c r="BL402" s="67"/>
      <c r="BM402" s="67"/>
      <c r="BN402" s="67"/>
      <c r="BO402" s="67"/>
      <c r="BP402" s="67"/>
      <c r="BQ402" s="66" t="s">
        <v>81</v>
      </c>
      <c r="BR402" s="67"/>
      <c r="BS402" s="67"/>
      <c r="BT402" s="67"/>
      <c r="BU402" s="67"/>
      <c r="BV402" s="68"/>
      <c r="BW402" s="66" t="s">
        <v>82</v>
      </c>
      <c r="BX402" s="67"/>
      <c r="BY402" s="67"/>
      <c r="BZ402" s="67"/>
      <c r="CA402" s="67"/>
      <c r="CB402" s="67"/>
      <c r="CC402" s="66" t="s">
        <v>83</v>
      </c>
      <c r="CD402" s="67"/>
      <c r="CE402" s="67"/>
      <c r="CF402" s="67"/>
      <c r="CG402" s="67"/>
      <c r="CH402" s="67"/>
      <c r="CI402" s="66" t="s">
        <v>84</v>
      </c>
      <c r="CJ402" s="67"/>
      <c r="CK402" s="67"/>
      <c r="CL402" s="67"/>
      <c r="CM402" s="67"/>
      <c r="CN402" s="67"/>
      <c r="CO402" s="66" t="s">
        <v>85</v>
      </c>
      <c r="CP402" s="67"/>
      <c r="CQ402" s="67"/>
      <c r="CR402" s="67"/>
      <c r="CS402" s="67"/>
      <c r="CT402" s="67"/>
      <c r="CU402" s="66" t="s">
        <v>86</v>
      </c>
      <c r="CV402" s="67"/>
      <c r="CW402" s="67"/>
      <c r="CX402" s="67"/>
      <c r="CY402" s="67"/>
      <c r="CZ402" s="67"/>
      <c r="DA402" s="66" t="s">
        <v>87</v>
      </c>
      <c r="DB402" s="67"/>
      <c r="DC402" s="67"/>
      <c r="DD402" s="67"/>
      <c r="DE402" s="67"/>
      <c r="DF402" s="67"/>
      <c r="DG402" s="66" t="s">
        <v>88</v>
      </c>
      <c r="DH402" s="67"/>
      <c r="DI402" s="67"/>
      <c r="DJ402" s="67"/>
      <c r="DK402" s="67"/>
      <c r="DL402" s="67"/>
      <c r="DM402" s="66" t="s">
        <v>89</v>
      </c>
      <c r="DN402" s="67"/>
      <c r="DO402" s="67"/>
      <c r="DP402" s="67"/>
      <c r="DQ402" s="67"/>
      <c r="DR402" s="67"/>
      <c r="DS402" s="66" t="s">
        <v>90</v>
      </c>
      <c r="DT402" s="67"/>
      <c r="DU402" s="67"/>
      <c r="DV402" s="67"/>
      <c r="DW402" s="67"/>
      <c r="DX402" s="67"/>
      <c r="DY402" s="66" t="s">
        <v>91</v>
      </c>
      <c r="DZ402" s="67"/>
      <c r="EA402" s="67"/>
      <c r="EB402" s="67"/>
      <c r="EC402" s="67"/>
      <c r="ED402" s="68"/>
      <c r="EE402" s="66" t="s">
        <v>92</v>
      </c>
      <c r="EF402" s="67"/>
      <c r="EG402" s="67"/>
      <c r="EH402" s="67"/>
      <c r="EI402" s="67"/>
      <c r="EJ402" s="67"/>
      <c r="EK402" s="66" t="s">
        <v>93</v>
      </c>
      <c r="EL402" s="67"/>
      <c r="EM402" s="67"/>
      <c r="EN402" s="67"/>
      <c r="EO402" s="67"/>
      <c r="EP402" s="67"/>
      <c r="EQ402" s="66" t="s">
        <v>94</v>
      </c>
      <c r="ER402" s="67"/>
      <c r="ES402" s="67"/>
      <c r="ET402" s="67"/>
      <c r="EU402" s="67"/>
      <c r="EV402" s="67"/>
    </row>
    <row r="403" spans="1:152" s="38" customFormat="1" ht="15.75" customHeight="1" x14ac:dyDescent="0.2">
      <c r="A403" s="69">
        <f>$A$115</f>
        <v>44986</v>
      </c>
      <c r="B403" s="70"/>
      <c r="C403" s="70"/>
      <c r="D403" s="70"/>
      <c r="E403" s="70"/>
      <c r="F403" s="70"/>
      <c r="G403" s="70"/>
      <c r="H403" s="71"/>
      <c r="I403" s="72">
        <f>IF($A403="-","-",ROUND(VLOOKUP($A403+ROUND(LEFT(I$402,1)/24,5),'[1]ОАО "АТС"'!$A$30:$F$773,6,FALSE)+HLOOKUP($DL$400,'[1]Сбытовая надбавка'!$F$5:$H$6,2,FALSE),2)+'[1]Иные услуги'!$C$6+HLOOKUP($DR$399,'[1]Услуги по передаче'!$G$5:$J$7,2,FALSE))</f>
        <v>4789.42</v>
      </c>
      <c r="J403" s="77"/>
      <c r="K403" s="77"/>
      <c r="L403" s="77"/>
      <c r="M403" s="77"/>
      <c r="N403" s="78"/>
      <c r="O403" s="72">
        <f>IF($A403="-","-",ROUND(VLOOKUP($A403+ROUND(LEFT(O$402,1)/24,5),'[1]ОАО "АТС"'!$A$30:$F$773,6,FALSE)+HLOOKUP($DL$400,'[1]Сбытовая надбавка'!$F$5:$H$6,2,FALSE),2)+'[1]Иные услуги'!$C$6+HLOOKUP($DR$399,'[1]Услуги по передаче'!$G$5:$J$7,2,FALSE))</f>
        <v>4778.6000000000004</v>
      </c>
      <c r="P403" s="77"/>
      <c r="Q403" s="77"/>
      <c r="R403" s="77"/>
      <c r="S403" s="77"/>
      <c r="T403" s="78"/>
      <c r="U403" s="72">
        <f>IF($A403="-","-",ROUND(VLOOKUP($A403+ROUND(LEFT(U$402,1)/24,5),'[1]ОАО "АТС"'!$A$30:$F$773,6,FALSE)+HLOOKUP($DL$400,'[1]Сбытовая надбавка'!$F$5:$H$6,2,FALSE),2)+'[1]Иные услуги'!$C$6+HLOOKUP($DR$399,'[1]Услуги по передаче'!$G$5:$J$7,2,FALSE))</f>
        <v>4778.6000000000004</v>
      </c>
      <c r="V403" s="77"/>
      <c r="W403" s="77"/>
      <c r="X403" s="77"/>
      <c r="Y403" s="77"/>
      <c r="Z403" s="78"/>
      <c r="AA403" s="72">
        <f>IF($A403="-","-",ROUND(VLOOKUP($A403+ROUND(LEFT(AA$402,1)/24,5),'[1]ОАО "АТС"'!$A$30:$F$773,6,FALSE)+HLOOKUP($DL$400,'[1]Сбытовая надбавка'!$F$5:$H$6,2,FALSE),2)+'[1]Иные услуги'!$C$6+HLOOKUP($DR$399,'[1]Услуги по передаче'!$G$5:$J$7,2,FALSE))</f>
        <v>4778.58</v>
      </c>
      <c r="AB403" s="77"/>
      <c r="AC403" s="77"/>
      <c r="AD403" s="77"/>
      <c r="AE403" s="77"/>
      <c r="AF403" s="78"/>
      <c r="AG403" s="72">
        <f>IF($A403="-","-",ROUND(VLOOKUP($A403+ROUND(LEFT(AG$402,1)/24,5),'[1]ОАО "АТС"'!$A$30:$F$773,6,FALSE)+HLOOKUP($DL$400,'[1]Сбытовая надбавка'!$F$5:$H$6,2,FALSE),2)+'[1]Иные услуги'!$C$6+HLOOKUP($DR$399,'[1]Услуги по передаче'!$G$5:$J$7,2,FALSE))</f>
        <v>4778.57</v>
      </c>
      <c r="AH403" s="77"/>
      <c r="AI403" s="77"/>
      <c r="AJ403" s="77"/>
      <c r="AK403" s="77"/>
      <c r="AL403" s="78"/>
      <c r="AM403" s="72">
        <f>IF($A403="-","-",ROUND(VLOOKUP($A403+ROUND(LEFT(AM$402,1)/24,5),'[1]ОАО "АТС"'!$A$30:$F$773,6,FALSE)+HLOOKUP($DL$400,'[1]Сбытовая надбавка'!$F$5:$H$6,2,FALSE),2)+'[1]Иные услуги'!$C$6+HLOOKUP($DR$399,'[1]Услуги по передаче'!$G$5:$J$7,2,FALSE))</f>
        <v>4778.41</v>
      </c>
      <c r="AN403" s="77"/>
      <c r="AO403" s="77"/>
      <c r="AP403" s="77"/>
      <c r="AQ403" s="77"/>
      <c r="AR403" s="78"/>
      <c r="AS403" s="72">
        <f>IF($A403="-","-",ROUND(VLOOKUP($A403+ROUND(LEFT(AS$402,1)/24,5),'[1]ОАО "АТС"'!$A$30:$F$773,6,FALSE)+HLOOKUP($DL$400,'[1]Сбытовая надбавка'!$F$5:$H$6,2,FALSE),2)+'[1]Иные услуги'!$C$6+HLOOKUP($DR$399,'[1]Услуги по передаче'!$G$5:$J$7,2,FALSE))</f>
        <v>4824.07</v>
      </c>
      <c r="AT403" s="77"/>
      <c r="AU403" s="77"/>
      <c r="AV403" s="77"/>
      <c r="AW403" s="77"/>
      <c r="AX403" s="78"/>
      <c r="AY403" s="72">
        <f>IF($A403="-","-",ROUND(VLOOKUP($A403+ROUND(LEFT(AY$402,1)/24,5),'[1]ОАО "АТС"'!$A$30:$F$773,6,FALSE)+HLOOKUP($DL$400,'[1]Сбытовая надбавка'!$F$5:$H$6,2,FALSE),2)+'[1]Иные услуги'!$C$6+HLOOKUP($DR$399,'[1]Услуги по передаче'!$G$5:$J$7,2,FALSE))</f>
        <v>4952</v>
      </c>
      <c r="AZ403" s="77"/>
      <c r="BA403" s="77"/>
      <c r="BB403" s="77"/>
      <c r="BC403" s="77"/>
      <c r="BD403" s="78"/>
      <c r="BE403" s="72">
        <f>IF($A403="-","-",ROUND(VLOOKUP($A403+ROUND(LEFT(BE$402,1)/24,5),'[1]ОАО "АТС"'!$A$30:$F$773,6,FALSE)+HLOOKUP($DL$400,'[1]Сбытовая надбавка'!$F$5:$H$6,2,FALSE),2)+'[1]Иные услуги'!$C$6+HLOOKUP($DR$399,'[1]Услуги по передаче'!$G$5:$J$7,2,FALSE))</f>
        <v>4793.63</v>
      </c>
      <c r="BF403" s="77"/>
      <c r="BG403" s="77"/>
      <c r="BH403" s="77"/>
      <c r="BI403" s="77"/>
      <c r="BJ403" s="78"/>
      <c r="BK403" s="72">
        <f>IF($A403="-","-",ROUND(VLOOKUP($A403+ROUND(LEFT(BK$402,1)/24,5),'[1]ОАО "АТС"'!$A$30:$F$773,6,FALSE)+HLOOKUP($DL$400,'[1]Сбытовая надбавка'!$F$5:$H$6,2,FALSE),2)+'[1]Иные услуги'!$C$6+HLOOKUP($DR$399,'[1]Услуги по передаче'!$G$5:$J$7,2,FALSE))</f>
        <v>4898.6000000000004</v>
      </c>
      <c r="BL403" s="77"/>
      <c r="BM403" s="77"/>
      <c r="BN403" s="77"/>
      <c r="BO403" s="77"/>
      <c r="BP403" s="78"/>
      <c r="BQ403" s="72">
        <f>IF($A403="-","-",ROUND(VLOOKUP($A403+ROUND(LEFT(BQ$402,2)/24,5),'[1]ОАО "АТС"'!$A$30:$F$773,6,FALSE)+HLOOKUP($DL$400,'[1]Сбытовая надбавка'!$F$5:$H$6,2,FALSE),2)+'[1]Иные услуги'!$C$6+HLOOKUP($DR$399,'[1]Услуги по передаче'!$G$5:$J$7,2,FALSE))</f>
        <v>4931.88</v>
      </c>
      <c r="BR403" s="77"/>
      <c r="BS403" s="77"/>
      <c r="BT403" s="77"/>
      <c r="BU403" s="77"/>
      <c r="BV403" s="78"/>
      <c r="BW403" s="72">
        <f>IF($A403="-","-",ROUND(VLOOKUP($A403+ROUND(LEFT(BW$402,2)/24,5),'[1]ОАО "АТС"'!$A$30:$F$773,6,FALSE)+HLOOKUP($DL$400,'[1]Сбытовая надбавка'!$F$5:$H$6,2,FALSE),2)+'[1]Иные услуги'!$C$6+HLOOKUP($DR$399,'[1]Услуги по передаче'!$G$5:$J$7,2,FALSE))</f>
        <v>4918.3500000000004</v>
      </c>
      <c r="BX403" s="77"/>
      <c r="BY403" s="77"/>
      <c r="BZ403" s="77"/>
      <c r="CA403" s="77"/>
      <c r="CB403" s="78"/>
      <c r="CC403" s="72">
        <f>IF($A403="-","-",ROUND(VLOOKUP($A403+ROUND(LEFT(CC$402,2)/24,5),'[1]ОАО "АТС"'!$A$30:$F$773,6,FALSE)+HLOOKUP($DL$400,'[1]Сбытовая надбавка'!$F$5:$H$6,2,FALSE),2)+'[1]Иные услуги'!$C$6+HLOOKUP($DR$399,'[1]Услуги по передаче'!$G$5:$J$7,2,FALSE))</f>
        <v>4867.5200000000004</v>
      </c>
      <c r="CD403" s="77"/>
      <c r="CE403" s="77"/>
      <c r="CF403" s="77"/>
      <c r="CG403" s="77"/>
      <c r="CH403" s="78"/>
      <c r="CI403" s="72">
        <f>IF($A403="-","-",ROUND(VLOOKUP($A403+ROUND(LEFT(CI$402,2)/24,5),'[1]ОАО "АТС"'!$A$30:$F$773,6,FALSE)+HLOOKUP($DL$400,'[1]Сбытовая надбавка'!$F$5:$H$6,2,FALSE),2)+'[1]Иные услуги'!$C$6+HLOOKUP($DR$399,'[1]Услуги по передаче'!$G$5:$J$7,2,FALSE))</f>
        <v>4856.01</v>
      </c>
      <c r="CJ403" s="77"/>
      <c r="CK403" s="77"/>
      <c r="CL403" s="77"/>
      <c r="CM403" s="77"/>
      <c r="CN403" s="78"/>
      <c r="CO403" s="72">
        <f>IF($A403="-","-",ROUND(VLOOKUP($A403+ROUND(LEFT(CO$402,2)/24,5),'[1]ОАО "АТС"'!$A$30:$F$773,6,FALSE)+HLOOKUP($DL$400,'[1]Сбытовая надбавка'!$F$5:$H$6,2,FALSE),2)+'[1]Иные услуги'!$C$6+HLOOKUP($DR$399,'[1]Услуги по передаче'!$G$5:$J$7,2,FALSE))</f>
        <v>4838.93</v>
      </c>
      <c r="CP403" s="77"/>
      <c r="CQ403" s="77"/>
      <c r="CR403" s="77"/>
      <c r="CS403" s="77"/>
      <c r="CT403" s="78"/>
      <c r="CU403" s="72">
        <f>IF($A403="-","-",ROUND(VLOOKUP($A403+ROUND(LEFT(CU$402,2)/24,5),'[1]ОАО "АТС"'!$A$30:$F$773,6,FALSE)+HLOOKUP($DL$400,'[1]Сбытовая надбавка'!$F$5:$H$6,2,FALSE),2)+'[1]Иные услуги'!$C$6+HLOOKUP($DR$399,'[1]Услуги по передаче'!$G$5:$J$7,2,FALSE))</f>
        <v>4833.0200000000004</v>
      </c>
      <c r="CV403" s="77"/>
      <c r="CW403" s="77"/>
      <c r="CX403" s="77"/>
      <c r="CY403" s="77"/>
      <c r="CZ403" s="78"/>
      <c r="DA403" s="72">
        <f>IF($A403="-","-",ROUND(VLOOKUP($A403+ROUND(LEFT(DA$402,2)/24,5),'[1]ОАО "АТС"'!$A$30:$F$773,6,FALSE)+HLOOKUP($DL$400,'[1]Сбытовая надбавка'!$F$5:$H$6,2,FALSE),2)+'[1]Иные услуги'!$C$6+HLOOKUP($DR$399,'[1]Услуги по передаче'!$G$5:$J$7,2,FALSE))</f>
        <v>4838.16</v>
      </c>
      <c r="DB403" s="77"/>
      <c r="DC403" s="77"/>
      <c r="DD403" s="77"/>
      <c r="DE403" s="77"/>
      <c r="DF403" s="78"/>
      <c r="DG403" s="72">
        <f>IF($A403="-","-",ROUND(VLOOKUP($A403+ROUND(LEFT(DG$402,2)/24,5),'[1]ОАО "АТС"'!$A$30:$F$773,6,FALSE)+HLOOKUP($DL$400,'[1]Сбытовая надбавка'!$F$5:$H$6,2,FALSE),2)+'[1]Иные услуги'!$C$6+HLOOKUP($DR$399,'[1]Услуги по передаче'!$G$5:$J$7,2,FALSE))</f>
        <v>4865.09</v>
      </c>
      <c r="DH403" s="77"/>
      <c r="DI403" s="77"/>
      <c r="DJ403" s="77"/>
      <c r="DK403" s="77"/>
      <c r="DL403" s="78"/>
      <c r="DM403" s="72">
        <f>IF($A403="-","-",ROUND(VLOOKUP($A403+ROUND(LEFT(DM$402,2)/24,5),'[1]ОАО "АТС"'!$A$30:$F$773,6,FALSE)+HLOOKUP($DL$400,'[1]Сбытовая надбавка'!$F$5:$H$6,2,FALSE),2)+'[1]Иные услуги'!$C$6+HLOOKUP($DR$399,'[1]Услуги по передаче'!$G$5:$J$7,2,FALSE))</f>
        <v>4929.3900000000003</v>
      </c>
      <c r="DN403" s="77"/>
      <c r="DO403" s="77"/>
      <c r="DP403" s="77"/>
      <c r="DQ403" s="77"/>
      <c r="DR403" s="78"/>
      <c r="DS403" s="72">
        <f>IF($A403="-","-",ROUND(VLOOKUP($A403+ROUND(LEFT(DS$402,2)/24,5),'[1]ОАО "АТС"'!$A$30:$F$773,6,FALSE)+HLOOKUP($DL$400,'[1]Сбытовая надбавка'!$F$5:$H$6,2,FALSE),2)+'[1]Иные услуги'!$C$6+HLOOKUP($DR$399,'[1]Услуги по передаче'!$G$5:$J$7,2,FALSE))</f>
        <v>4897.05</v>
      </c>
      <c r="DT403" s="77"/>
      <c r="DU403" s="77"/>
      <c r="DV403" s="77"/>
      <c r="DW403" s="77"/>
      <c r="DX403" s="78"/>
      <c r="DY403" s="72">
        <f>IF($A403="-","-",ROUND(VLOOKUP($A403+ROUND(LEFT(DY$402,2)/24,5),'[1]ОАО "АТС"'!$A$30:$F$773,6,FALSE)+HLOOKUP($DL$400,'[1]Сбытовая надбавка'!$F$5:$H$6,2,FALSE),2)+'[1]Иные услуги'!$C$6+HLOOKUP($DR$399,'[1]Услуги по передаче'!$G$5:$J$7,2,FALSE))</f>
        <v>4843.4400000000005</v>
      </c>
      <c r="DZ403" s="77"/>
      <c r="EA403" s="77"/>
      <c r="EB403" s="77"/>
      <c r="EC403" s="77"/>
      <c r="ED403" s="78"/>
      <c r="EE403" s="72">
        <f>IF($A403="-","-",ROUND(VLOOKUP($A403+ROUND(LEFT(EE$402,2)/24,5),'[1]ОАО "АТС"'!$A$30:$F$773,6,FALSE)+HLOOKUP($DL$400,'[1]Сбытовая надбавка'!$F$5:$H$6,2,FALSE),2)+'[1]Иные услуги'!$C$6+HLOOKUP($DR$399,'[1]Услуги по передаче'!$G$5:$J$7,2,FALSE))</f>
        <v>4776.6000000000004</v>
      </c>
      <c r="EF403" s="77"/>
      <c r="EG403" s="77"/>
      <c r="EH403" s="77"/>
      <c r="EI403" s="77"/>
      <c r="EJ403" s="78"/>
      <c r="EK403" s="72">
        <f>IF($A403="-","-",ROUND(VLOOKUP($A403+ROUND(LEFT(EK$402,2)/24,5),'[1]ОАО "АТС"'!$A$30:$F$773,6,FALSE)+HLOOKUP($DL$400,'[1]Сбытовая надбавка'!$F$5:$H$6,2,FALSE),2)+'[1]Иные услуги'!$C$6+HLOOKUP($DR$399,'[1]Услуги по передаче'!$G$5:$J$7,2,FALSE))</f>
        <v>4962.01</v>
      </c>
      <c r="EL403" s="77"/>
      <c r="EM403" s="77"/>
      <c r="EN403" s="77"/>
      <c r="EO403" s="77"/>
      <c r="EP403" s="78"/>
      <c r="EQ403" s="72">
        <f>IF($A403="-","-",ROUND(VLOOKUP($A403+ROUND(LEFT(EQ$402,2)/24,5),'[1]ОАО "АТС"'!$A$30:$F$773,6,FALSE)+HLOOKUP($DL$400,'[1]Сбытовая надбавка'!$F$5:$H$6,2,FALSE),2)+'[1]Иные услуги'!$C$6+HLOOKUP($DR$399,'[1]Услуги по передаче'!$G$5:$J$7,2,FALSE))</f>
        <v>4842.6400000000003</v>
      </c>
      <c r="ER403" s="77"/>
      <c r="ES403" s="77"/>
      <c r="ET403" s="77"/>
      <c r="EU403" s="77"/>
      <c r="EV403" s="78"/>
    </row>
    <row r="404" spans="1:152" s="38" customFormat="1" ht="15.75" customHeight="1" x14ac:dyDescent="0.2">
      <c r="A404" s="69">
        <f>$A$116</f>
        <v>44987</v>
      </c>
      <c r="B404" s="70"/>
      <c r="C404" s="70"/>
      <c r="D404" s="70"/>
      <c r="E404" s="70"/>
      <c r="F404" s="70"/>
      <c r="G404" s="70"/>
      <c r="H404" s="71"/>
      <c r="I404" s="72">
        <f>IF($A404="-","-",ROUND(VLOOKUP($A404+ROUND(LEFT(I$402,1)/24,5),'[1]ОАО "АТС"'!$A$30:$F$773,6,FALSE)+HLOOKUP($DL$400,'[1]Сбытовая надбавка'!$F$5:$H$6,2,FALSE),2)+'[1]Иные услуги'!$C$6+HLOOKUP($DR$399,'[1]Услуги по передаче'!$G$5:$J$7,2,FALSE))</f>
        <v>4815.4800000000005</v>
      </c>
      <c r="J404" s="77"/>
      <c r="K404" s="77"/>
      <c r="L404" s="77"/>
      <c r="M404" s="77"/>
      <c r="N404" s="78"/>
      <c r="O404" s="72">
        <f>IF($A404="-","-",ROUND(VLOOKUP($A404+ROUND(LEFT(O$402,1)/24,5),'[1]ОАО "АТС"'!$A$30:$F$773,6,FALSE)+HLOOKUP($DL$400,'[1]Сбытовая надбавка'!$F$5:$H$6,2,FALSE),2)+'[1]Иные услуги'!$C$6+HLOOKUP($DR$399,'[1]Услуги по передаче'!$G$5:$J$7,2,FALSE))</f>
        <v>4799.63</v>
      </c>
      <c r="P404" s="77"/>
      <c r="Q404" s="77"/>
      <c r="R404" s="77"/>
      <c r="S404" s="77"/>
      <c r="T404" s="78"/>
      <c r="U404" s="72">
        <f>IF($A404="-","-",ROUND(VLOOKUP($A404+ROUND(LEFT(U$402,1)/24,5),'[1]ОАО "АТС"'!$A$30:$F$773,6,FALSE)+HLOOKUP($DL$400,'[1]Сбытовая надбавка'!$F$5:$H$6,2,FALSE),2)+'[1]Иные услуги'!$C$6+HLOOKUP($DR$399,'[1]Услуги по передаче'!$G$5:$J$7,2,FALSE))</f>
        <v>4792.22</v>
      </c>
      <c r="V404" s="77"/>
      <c r="W404" s="77"/>
      <c r="X404" s="77"/>
      <c r="Y404" s="77"/>
      <c r="Z404" s="78"/>
      <c r="AA404" s="72">
        <f>IF($A404="-","-",ROUND(VLOOKUP($A404+ROUND(LEFT(AA$402,1)/24,5),'[1]ОАО "АТС"'!$A$30:$F$773,6,FALSE)+HLOOKUP($DL$400,'[1]Сбытовая надбавка'!$F$5:$H$6,2,FALSE),2)+'[1]Иные услуги'!$C$6+HLOOKUP($DR$399,'[1]Услуги по передаче'!$G$5:$J$7,2,FALSE))</f>
        <v>4791.82</v>
      </c>
      <c r="AB404" s="77"/>
      <c r="AC404" s="77"/>
      <c r="AD404" s="77"/>
      <c r="AE404" s="77"/>
      <c r="AF404" s="78"/>
      <c r="AG404" s="72">
        <f>IF($A404="-","-",ROUND(VLOOKUP($A404+ROUND(LEFT(AG$402,1)/24,5),'[1]ОАО "АТС"'!$A$30:$F$773,6,FALSE)+HLOOKUP($DL$400,'[1]Сбытовая надбавка'!$F$5:$H$6,2,FALSE),2)+'[1]Иные услуги'!$C$6+HLOOKUP($DR$399,'[1]Услуги по передаче'!$G$5:$J$7,2,FALSE))</f>
        <v>4793.47</v>
      </c>
      <c r="AH404" s="77"/>
      <c r="AI404" s="77"/>
      <c r="AJ404" s="77"/>
      <c r="AK404" s="77"/>
      <c r="AL404" s="78"/>
      <c r="AM404" s="72">
        <f>IF($A404="-","-",ROUND(VLOOKUP($A404+ROUND(LEFT(AM$402,1)/24,5),'[1]ОАО "АТС"'!$A$30:$F$773,6,FALSE)+HLOOKUP($DL$400,'[1]Сбытовая надбавка'!$F$5:$H$6,2,FALSE),2)+'[1]Иные услуги'!$C$6+HLOOKUP($DR$399,'[1]Услуги по передаче'!$G$5:$J$7,2,FALSE))</f>
        <v>4818.7700000000004</v>
      </c>
      <c r="AN404" s="77"/>
      <c r="AO404" s="77"/>
      <c r="AP404" s="77"/>
      <c r="AQ404" s="77"/>
      <c r="AR404" s="78"/>
      <c r="AS404" s="72">
        <f>IF($A404="-","-",ROUND(VLOOKUP($A404+ROUND(LEFT(AS$402,1)/24,5),'[1]ОАО "АТС"'!$A$30:$F$773,6,FALSE)+HLOOKUP($DL$400,'[1]Сбытовая надбавка'!$F$5:$H$6,2,FALSE),2)+'[1]Иные услуги'!$C$6+HLOOKUP($DR$399,'[1]Услуги по передаче'!$G$5:$J$7,2,FALSE))</f>
        <v>4820.74</v>
      </c>
      <c r="AT404" s="77"/>
      <c r="AU404" s="77"/>
      <c r="AV404" s="77"/>
      <c r="AW404" s="77"/>
      <c r="AX404" s="78"/>
      <c r="AY404" s="72">
        <f>IF($A404="-","-",ROUND(VLOOKUP($A404+ROUND(LEFT(AY$402,1)/24,5),'[1]ОАО "АТС"'!$A$30:$F$773,6,FALSE)+HLOOKUP($DL$400,'[1]Сбытовая надбавка'!$F$5:$H$6,2,FALSE),2)+'[1]Иные услуги'!$C$6+HLOOKUP($DR$399,'[1]Услуги по передаче'!$G$5:$J$7,2,FALSE))</f>
        <v>4838.59</v>
      </c>
      <c r="AZ404" s="77"/>
      <c r="BA404" s="77"/>
      <c r="BB404" s="77"/>
      <c r="BC404" s="77"/>
      <c r="BD404" s="78"/>
      <c r="BE404" s="72">
        <f>IF($A404="-","-",ROUND(VLOOKUP($A404+ROUND(LEFT(BE$402,1)/24,5),'[1]ОАО "АТС"'!$A$30:$F$773,6,FALSE)+HLOOKUP($DL$400,'[1]Сбытовая надбавка'!$F$5:$H$6,2,FALSE),2)+'[1]Иные услуги'!$C$6+HLOOKUP($DR$399,'[1]Услуги по передаче'!$G$5:$J$7,2,FALSE))</f>
        <v>4777.63</v>
      </c>
      <c r="BF404" s="77"/>
      <c r="BG404" s="77"/>
      <c r="BH404" s="77"/>
      <c r="BI404" s="77"/>
      <c r="BJ404" s="78"/>
      <c r="BK404" s="72">
        <f>IF($A404="-","-",ROUND(VLOOKUP($A404+ROUND(LEFT(BK$402,1)/24,5),'[1]ОАО "АТС"'!$A$30:$F$773,6,FALSE)+HLOOKUP($DL$400,'[1]Сбытовая надбавка'!$F$5:$H$6,2,FALSE),2)+'[1]Иные услуги'!$C$6+HLOOKUP($DR$399,'[1]Услуги по передаче'!$G$5:$J$7,2,FALSE))</f>
        <v>4777.68</v>
      </c>
      <c r="BL404" s="77"/>
      <c r="BM404" s="77"/>
      <c r="BN404" s="77"/>
      <c r="BO404" s="77"/>
      <c r="BP404" s="78"/>
      <c r="BQ404" s="72">
        <f>IF($A404="-","-",ROUND(VLOOKUP($A404+ROUND(LEFT(BQ$402,2)/24,5),'[1]ОАО "АТС"'!$A$30:$F$773,6,FALSE)+HLOOKUP($DL$400,'[1]Сбытовая надбавка'!$F$5:$H$6,2,FALSE),2)+'[1]Иные услуги'!$C$6+HLOOKUP($DR$399,'[1]Услуги по передаче'!$G$5:$J$7,2,FALSE))</f>
        <v>4820.8900000000003</v>
      </c>
      <c r="BR404" s="77"/>
      <c r="BS404" s="77"/>
      <c r="BT404" s="77"/>
      <c r="BU404" s="77"/>
      <c r="BV404" s="78"/>
      <c r="BW404" s="72">
        <f>IF($A404="-","-",ROUND(VLOOKUP($A404+ROUND(LEFT(BW$402,2)/24,5),'[1]ОАО "АТС"'!$A$30:$F$773,6,FALSE)+HLOOKUP($DL$400,'[1]Сбытовая надбавка'!$F$5:$H$6,2,FALSE),2)+'[1]Иные услуги'!$C$6+HLOOKUP($DR$399,'[1]Услуги по передаче'!$G$5:$J$7,2,FALSE))</f>
        <v>4820.5200000000004</v>
      </c>
      <c r="BX404" s="77"/>
      <c r="BY404" s="77"/>
      <c r="BZ404" s="77"/>
      <c r="CA404" s="77"/>
      <c r="CB404" s="78"/>
      <c r="CC404" s="72">
        <f>IF($A404="-","-",ROUND(VLOOKUP($A404+ROUND(LEFT(CC$402,2)/24,5),'[1]ОАО "АТС"'!$A$30:$F$773,6,FALSE)+HLOOKUP($DL$400,'[1]Сбытовая надбавка'!$F$5:$H$6,2,FALSE),2)+'[1]Иные услуги'!$C$6+HLOOKUP($DR$399,'[1]Услуги по передаче'!$G$5:$J$7,2,FALSE))</f>
        <v>4793.6100000000006</v>
      </c>
      <c r="CD404" s="77"/>
      <c r="CE404" s="77"/>
      <c r="CF404" s="77"/>
      <c r="CG404" s="77"/>
      <c r="CH404" s="78"/>
      <c r="CI404" s="72">
        <f>IF($A404="-","-",ROUND(VLOOKUP($A404+ROUND(LEFT(CI$402,2)/24,5),'[1]ОАО "АТС"'!$A$30:$F$773,6,FALSE)+HLOOKUP($DL$400,'[1]Сбытовая надбавка'!$F$5:$H$6,2,FALSE),2)+'[1]Иные услуги'!$C$6+HLOOKUP($DR$399,'[1]Услуги по передаче'!$G$5:$J$7,2,FALSE))</f>
        <v>4786.49</v>
      </c>
      <c r="CJ404" s="77"/>
      <c r="CK404" s="77"/>
      <c r="CL404" s="77"/>
      <c r="CM404" s="77"/>
      <c r="CN404" s="78"/>
      <c r="CO404" s="72">
        <f>IF($A404="-","-",ROUND(VLOOKUP($A404+ROUND(LEFT(CO$402,2)/24,5),'[1]ОАО "АТС"'!$A$30:$F$773,6,FALSE)+HLOOKUP($DL$400,'[1]Сбытовая надбавка'!$F$5:$H$6,2,FALSE),2)+'[1]Иные услуги'!$C$6+HLOOKUP($DR$399,'[1]Услуги по передаче'!$G$5:$J$7,2,FALSE))</f>
        <v>4777.6499999999996</v>
      </c>
      <c r="CP404" s="77"/>
      <c r="CQ404" s="77"/>
      <c r="CR404" s="77"/>
      <c r="CS404" s="77"/>
      <c r="CT404" s="78"/>
      <c r="CU404" s="72">
        <f>IF($A404="-","-",ROUND(VLOOKUP($A404+ROUND(LEFT(CU$402,2)/24,5),'[1]ОАО "АТС"'!$A$30:$F$773,6,FALSE)+HLOOKUP($DL$400,'[1]Сбытовая надбавка'!$F$5:$H$6,2,FALSE),2)+'[1]Иные услуги'!$C$6+HLOOKUP($DR$399,'[1]Услуги по передаче'!$G$5:$J$7,2,FALSE))</f>
        <v>4777.63</v>
      </c>
      <c r="CV404" s="77"/>
      <c r="CW404" s="77"/>
      <c r="CX404" s="77"/>
      <c r="CY404" s="77"/>
      <c r="CZ404" s="78"/>
      <c r="DA404" s="72">
        <f>IF($A404="-","-",ROUND(VLOOKUP($A404+ROUND(LEFT(DA$402,2)/24,5),'[1]ОАО "АТС"'!$A$30:$F$773,6,FALSE)+HLOOKUP($DL$400,'[1]Сбытовая надбавка'!$F$5:$H$6,2,FALSE),2)+'[1]Иные услуги'!$C$6+HLOOKUP($DR$399,'[1]Услуги по передаче'!$G$5:$J$7,2,FALSE))</f>
        <v>4778.1400000000003</v>
      </c>
      <c r="DB404" s="77"/>
      <c r="DC404" s="77"/>
      <c r="DD404" s="77"/>
      <c r="DE404" s="77"/>
      <c r="DF404" s="78"/>
      <c r="DG404" s="72">
        <f>IF($A404="-","-",ROUND(VLOOKUP($A404+ROUND(LEFT(DG$402,2)/24,5),'[1]ОАО "АТС"'!$A$30:$F$773,6,FALSE)+HLOOKUP($DL$400,'[1]Сбытовая надбавка'!$F$5:$H$6,2,FALSE),2)+'[1]Иные услуги'!$C$6+HLOOKUP($DR$399,'[1]Услуги по передаче'!$G$5:$J$7,2,FALSE))</f>
        <v>4818.82</v>
      </c>
      <c r="DH404" s="77"/>
      <c r="DI404" s="77"/>
      <c r="DJ404" s="77"/>
      <c r="DK404" s="77"/>
      <c r="DL404" s="78"/>
      <c r="DM404" s="72">
        <f>IF($A404="-","-",ROUND(VLOOKUP($A404+ROUND(LEFT(DM$402,2)/24,5),'[1]ОАО "АТС"'!$A$30:$F$773,6,FALSE)+HLOOKUP($DL$400,'[1]Сбытовая надбавка'!$F$5:$H$6,2,FALSE),2)+'[1]Иные услуги'!$C$6+HLOOKUP($DR$399,'[1]Услуги по передаче'!$G$5:$J$7,2,FALSE))</f>
        <v>4949.09</v>
      </c>
      <c r="DN404" s="77"/>
      <c r="DO404" s="77"/>
      <c r="DP404" s="77"/>
      <c r="DQ404" s="77"/>
      <c r="DR404" s="78"/>
      <c r="DS404" s="72">
        <f>IF($A404="-","-",ROUND(VLOOKUP($A404+ROUND(LEFT(DS$402,2)/24,5),'[1]ОАО "АТС"'!$A$30:$F$773,6,FALSE)+HLOOKUP($DL$400,'[1]Сбытовая надбавка'!$F$5:$H$6,2,FALSE),2)+'[1]Иные услуги'!$C$6+HLOOKUP($DR$399,'[1]Услуги по передаче'!$G$5:$J$7,2,FALSE))</f>
        <v>4975.29</v>
      </c>
      <c r="DT404" s="77"/>
      <c r="DU404" s="77"/>
      <c r="DV404" s="77"/>
      <c r="DW404" s="77"/>
      <c r="DX404" s="78"/>
      <c r="DY404" s="72">
        <f>IF($A404="-","-",ROUND(VLOOKUP($A404+ROUND(LEFT(DY$402,2)/24,5),'[1]ОАО "АТС"'!$A$30:$F$773,6,FALSE)+HLOOKUP($DL$400,'[1]Сбытовая надбавка'!$F$5:$H$6,2,FALSE),2)+'[1]Иные услуги'!$C$6+HLOOKUP($DR$399,'[1]Услуги по передаче'!$G$5:$J$7,2,FALSE))</f>
        <v>4930.41</v>
      </c>
      <c r="DZ404" s="77"/>
      <c r="EA404" s="77"/>
      <c r="EB404" s="77"/>
      <c r="EC404" s="77"/>
      <c r="ED404" s="78"/>
      <c r="EE404" s="72">
        <f>IF($A404="-","-",ROUND(VLOOKUP($A404+ROUND(LEFT(EE$402,2)/24,5),'[1]ОАО "АТС"'!$A$30:$F$773,6,FALSE)+HLOOKUP($DL$400,'[1]Сбытовая надбавка'!$F$5:$H$6,2,FALSE),2)+'[1]Иные услуги'!$C$6+HLOOKUP($DR$399,'[1]Услуги по передаче'!$G$5:$J$7,2,FALSE))</f>
        <v>4864.68</v>
      </c>
      <c r="EF404" s="77"/>
      <c r="EG404" s="77"/>
      <c r="EH404" s="77"/>
      <c r="EI404" s="77"/>
      <c r="EJ404" s="78"/>
      <c r="EK404" s="72">
        <f>IF($A404="-","-",ROUND(VLOOKUP($A404+ROUND(LEFT(EK$402,2)/24,5),'[1]ОАО "АТС"'!$A$30:$F$773,6,FALSE)+HLOOKUP($DL$400,'[1]Сбытовая надбавка'!$F$5:$H$6,2,FALSE),2)+'[1]Иные услуги'!$C$6+HLOOKUP($DR$399,'[1]Услуги по передаче'!$G$5:$J$7,2,FALSE))</f>
        <v>5033.1100000000006</v>
      </c>
      <c r="EL404" s="77"/>
      <c r="EM404" s="77"/>
      <c r="EN404" s="77"/>
      <c r="EO404" s="77"/>
      <c r="EP404" s="78"/>
      <c r="EQ404" s="72">
        <f>IF($A404="-","-",ROUND(VLOOKUP($A404+ROUND(LEFT(EQ$402,2)/24,5),'[1]ОАО "АТС"'!$A$30:$F$773,6,FALSE)+HLOOKUP($DL$400,'[1]Сбытовая надбавка'!$F$5:$H$6,2,FALSE),2)+'[1]Иные услуги'!$C$6+HLOOKUP($DR$399,'[1]Услуги по передаче'!$G$5:$J$7,2,FALSE))</f>
        <v>4917.25</v>
      </c>
      <c r="ER404" s="77"/>
      <c r="ES404" s="77"/>
      <c r="ET404" s="77"/>
      <c r="EU404" s="77"/>
      <c r="EV404" s="78"/>
    </row>
    <row r="405" spans="1:152" s="38" customFormat="1" ht="15.75" customHeight="1" x14ac:dyDescent="0.2">
      <c r="A405" s="69">
        <f>$A$117</f>
        <v>44988</v>
      </c>
      <c r="B405" s="70"/>
      <c r="C405" s="70"/>
      <c r="D405" s="70"/>
      <c r="E405" s="70"/>
      <c r="F405" s="70"/>
      <c r="G405" s="70"/>
      <c r="H405" s="71"/>
      <c r="I405" s="72">
        <f>IF($A405="-","-",ROUND(VLOOKUP($A405+ROUND(LEFT(I$402,1)/24,5),'[1]ОАО "АТС"'!$A$30:$F$773,6,FALSE)+HLOOKUP($DL$400,'[1]Сбытовая надбавка'!$F$5:$H$6,2,FALSE),2)+'[1]Иные услуги'!$C$6+HLOOKUP($DR$399,'[1]Услуги по передаче'!$G$5:$J$7,2,FALSE))</f>
        <v>4833.21</v>
      </c>
      <c r="J405" s="77"/>
      <c r="K405" s="77"/>
      <c r="L405" s="77"/>
      <c r="M405" s="77"/>
      <c r="N405" s="78"/>
      <c r="O405" s="72">
        <f>IF($A405="-","-",ROUND(VLOOKUP($A405+ROUND(LEFT(O$402,1)/24,5),'[1]ОАО "АТС"'!$A$30:$F$773,6,FALSE)+HLOOKUP($DL$400,'[1]Сбытовая надбавка'!$F$5:$H$6,2,FALSE),2)+'[1]Иные услуги'!$C$6+HLOOKUP($DR$399,'[1]Услуги по передаче'!$G$5:$J$7,2,FALSE))</f>
        <v>4797.3100000000004</v>
      </c>
      <c r="P405" s="77"/>
      <c r="Q405" s="77"/>
      <c r="R405" s="77"/>
      <c r="S405" s="77"/>
      <c r="T405" s="78"/>
      <c r="U405" s="72">
        <f>IF($A405="-","-",ROUND(VLOOKUP($A405+ROUND(LEFT(U$402,1)/24,5),'[1]ОАО "АТС"'!$A$30:$F$773,6,FALSE)+HLOOKUP($DL$400,'[1]Сбытовая надбавка'!$F$5:$H$6,2,FALSE),2)+'[1]Иные услуги'!$C$6+HLOOKUP($DR$399,'[1]Услуги по передаче'!$G$5:$J$7,2,FALSE))</f>
        <v>4788.34</v>
      </c>
      <c r="V405" s="77"/>
      <c r="W405" s="77"/>
      <c r="X405" s="77"/>
      <c r="Y405" s="77"/>
      <c r="Z405" s="78"/>
      <c r="AA405" s="72">
        <f>IF($A405="-","-",ROUND(VLOOKUP($A405+ROUND(LEFT(AA$402,1)/24,5),'[1]ОАО "АТС"'!$A$30:$F$773,6,FALSE)+HLOOKUP($DL$400,'[1]Сбытовая надбавка'!$F$5:$H$6,2,FALSE),2)+'[1]Иные услуги'!$C$6+HLOOKUP($DR$399,'[1]Услуги по передаче'!$G$5:$J$7,2,FALSE))</f>
        <v>4786.76</v>
      </c>
      <c r="AB405" s="77"/>
      <c r="AC405" s="77"/>
      <c r="AD405" s="77"/>
      <c r="AE405" s="77"/>
      <c r="AF405" s="78"/>
      <c r="AG405" s="72">
        <f>IF($A405="-","-",ROUND(VLOOKUP($A405+ROUND(LEFT(AG$402,1)/24,5),'[1]ОАО "АТС"'!$A$30:$F$773,6,FALSE)+HLOOKUP($DL$400,'[1]Сбытовая надбавка'!$F$5:$H$6,2,FALSE),2)+'[1]Иные услуги'!$C$6+HLOOKUP($DR$399,'[1]Услуги по передаче'!$G$5:$J$7,2,FALSE))</f>
        <v>4785.96</v>
      </c>
      <c r="AH405" s="77"/>
      <c r="AI405" s="77"/>
      <c r="AJ405" s="77"/>
      <c r="AK405" s="77"/>
      <c r="AL405" s="78"/>
      <c r="AM405" s="72">
        <f>IF($A405="-","-",ROUND(VLOOKUP($A405+ROUND(LEFT(AM$402,1)/24,5),'[1]ОАО "АТС"'!$A$30:$F$773,6,FALSE)+HLOOKUP($DL$400,'[1]Сбытовая надбавка'!$F$5:$H$6,2,FALSE),2)+'[1]Иные услуги'!$C$6+HLOOKUP($DR$399,'[1]Услуги по передаче'!$G$5:$J$7,2,FALSE))</f>
        <v>4810.8999999999996</v>
      </c>
      <c r="AN405" s="77"/>
      <c r="AO405" s="77"/>
      <c r="AP405" s="77"/>
      <c r="AQ405" s="77"/>
      <c r="AR405" s="78"/>
      <c r="AS405" s="72">
        <f>IF($A405="-","-",ROUND(VLOOKUP($A405+ROUND(LEFT(AS$402,1)/24,5),'[1]ОАО "АТС"'!$A$30:$F$773,6,FALSE)+HLOOKUP($DL$400,'[1]Сбытовая надбавка'!$F$5:$H$6,2,FALSE),2)+'[1]Иные услуги'!$C$6+HLOOKUP($DR$399,'[1]Услуги по передаче'!$G$5:$J$7,2,FALSE))</f>
        <v>4782.38</v>
      </c>
      <c r="AT405" s="77"/>
      <c r="AU405" s="77"/>
      <c r="AV405" s="77"/>
      <c r="AW405" s="77"/>
      <c r="AX405" s="78"/>
      <c r="AY405" s="72">
        <f>IF($A405="-","-",ROUND(VLOOKUP($A405+ROUND(LEFT(AY$402,1)/24,5),'[1]ОАО "АТС"'!$A$30:$F$773,6,FALSE)+HLOOKUP($DL$400,'[1]Сбытовая надбавка'!$F$5:$H$6,2,FALSE),2)+'[1]Иные услуги'!$C$6+HLOOKUP($DR$399,'[1]Услуги по передаче'!$G$5:$J$7,2,FALSE))</f>
        <v>4804.1100000000006</v>
      </c>
      <c r="AZ405" s="77"/>
      <c r="BA405" s="77"/>
      <c r="BB405" s="77"/>
      <c r="BC405" s="77"/>
      <c r="BD405" s="78"/>
      <c r="BE405" s="72">
        <f>IF($A405="-","-",ROUND(VLOOKUP($A405+ROUND(LEFT(BE$402,1)/24,5),'[1]ОАО "АТС"'!$A$30:$F$773,6,FALSE)+HLOOKUP($DL$400,'[1]Сбытовая надбавка'!$F$5:$H$6,2,FALSE),2)+'[1]Иные услуги'!$C$6+HLOOKUP($DR$399,'[1]Услуги по передаче'!$G$5:$J$7,2,FALSE))</f>
        <v>4776.96</v>
      </c>
      <c r="BF405" s="77"/>
      <c r="BG405" s="77"/>
      <c r="BH405" s="77"/>
      <c r="BI405" s="77"/>
      <c r="BJ405" s="78"/>
      <c r="BK405" s="72">
        <f>IF($A405="-","-",ROUND(VLOOKUP($A405+ROUND(LEFT(BK$402,1)/24,5),'[1]ОАО "АТС"'!$A$30:$F$773,6,FALSE)+HLOOKUP($DL$400,'[1]Сбытовая надбавка'!$F$5:$H$6,2,FALSE),2)+'[1]Иные услуги'!$C$6+HLOOKUP($DR$399,'[1]Услуги по передаче'!$G$5:$J$7,2,FALSE))</f>
        <v>4777.09</v>
      </c>
      <c r="BL405" s="77"/>
      <c r="BM405" s="77"/>
      <c r="BN405" s="77"/>
      <c r="BO405" s="77"/>
      <c r="BP405" s="78"/>
      <c r="BQ405" s="72">
        <f>IF($A405="-","-",ROUND(VLOOKUP($A405+ROUND(LEFT(BQ$402,2)/24,5),'[1]ОАО "АТС"'!$A$30:$F$773,6,FALSE)+HLOOKUP($DL$400,'[1]Сбытовая надбавка'!$F$5:$H$6,2,FALSE),2)+'[1]Иные услуги'!$C$6+HLOOKUP($DR$399,'[1]Услуги по передаче'!$G$5:$J$7,2,FALSE))</f>
        <v>4794.8500000000004</v>
      </c>
      <c r="BR405" s="77"/>
      <c r="BS405" s="77"/>
      <c r="BT405" s="77"/>
      <c r="BU405" s="77"/>
      <c r="BV405" s="78"/>
      <c r="BW405" s="72">
        <f>IF($A405="-","-",ROUND(VLOOKUP($A405+ROUND(LEFT(BW$402,2)/24,5),'[1]ОАО "АТС"'!$A$30:$F$773,6,FALSE)+HLOOKUP($DL$400,'[1]Сбытовая надбавка'!$F$5:$H$6,2,FALSE),2)+'[1]Иные услуги'!$C$6+HLOOKUP($DR$399,'[1]Услуги по передаче'!$G$5:$J$7,2,FALSE))</f>
        <v>4795.74</v>
      </c>
      <c r="BX405" s="77"/>
      <c r="BY405" s="77"/>
      <c r="BZ405" s="77"/>
      <c r="CA405" s="77"/>
      <c r="CB405" s="78"/>
      <c r="CC405" s="72">
        <f>IF($A405="-","-",ROUND(VLOOKUP($A405+ROUND(LEFT(CC$402,2)/24,5),'[1]ОАО "АТС"'!$A$30:$F$773,6,FALSE)+HLOOKUP($DL$400,'[1]Сбытовая надбавка'!$F$5:$H$6,2,FALSE),2)+'[1]Иные услуги'!$C$6+HLOOKUP($DR$399,'[1]Услуги по передаче'!$G$5:$J$7,2,FALSE))</f>
        <v>4776.9800000000005</v>
      </c>
      <c r="CD405" s="77"/>
      <c r="CE405" s="77"/>
      <c r="CF405" s="77"/>
      <c r="CG405" s="77"/>
      <c r="CH405" s="78"/>
      <c r="CI405" s="72">
        <f>IF($A405="-","-",ROUND(VLOOKUP($A405+ROUND(LEFT(CI$402,2)/24,5),'[1]ОАО "АТС"'!$A$30:$F$773,6,FALSE)+HLOOKUP($DL$400,'[1]Сбытовая надбавка'!$F$5:$H$6,2,FALSE),2)+'[1]Иные услуги'!$C$6+HLOOKUP($DR$399,'[1]Услуги по передаче'!$G$5:$J$7,2,FALSE))</f>
        <v>4777.3900000000003</v>
      </c>
      <c r="CJ405" s="77"/>
      <c r="CK405" s="77"/>
      <c r="CL405" s="77"/>
      <c r="CM405" s="77"/>
      <c r="CN405" s="78"/>
      <c r="CO405" s="72">
        <f>IF($A405="-","-",ROUND(VLOOKUP($A405+ROUND(LEFT(CO$402,2)/24,5),'[1]ОАО "АТС"'!$A$30:$F$773,6,FALSE)+HLOOKUP($DL$400,'[1]Сбытовая надбавка'!$F$5:$H$6,2,FALSE),2)+'[1]Иные услуги'!$C$6+HLOOKUP($DR$399,'[1]Услуги по передаче'!$G$5:$J$7,2,FALSE))</f>
        <v>4777.1499999999996</v>
      </c>
      <c r="CP405" s="77"/>
      <c r="CQ405" s="77"/>
      <c r="CR405" s="77"/>
      <c r="CS405" s="77"/>
      <c r="CT405" s="78"/>
      <c r="CU405" s="72">
        <f>IF($A405="-","-",ROUND(VLOOKUP($A405+ROUND(LEFT(CU$402,2)/24,5),'[1]ОАО "АТС"'!$A$30:$F$773,6,FALSE)+HLOOKUP($DL$400,'[1]Сбытовая надбавка'!$F$5:$H$6,2,FALSE),2)+'[1]Иные услуги'!$C$6+HLOOKUP($DR$399,'[1]Услуги по передаче'!$G$5:$J$7,2,FALSE))</f>
        <v>4777.2700000000004</v>
      </c>
      <c r="CV405" s="77"/>
      <c r="CW405" s="77"/>
      <c r="CX405" s="77"/>
      <c r="CY405" s="77"/>
      <c r="CZ405" s="78"/>
      <c r="DA405" s="72">
        <f>IF($A405="-","-",ROUND(VLOOKUP($A405+ROUND(LEFT(DA$402,2)/24,5),'[1]ОАО "АТС"'!$A$30:$F$773,6,FALSE)+HLOOKUP($DL$400,'[1]Сбытовая надбавка'!$F$5:$H$6,2,FALSE),2)+'[1]Иные услуги'!$C$6+HLOOKUP($DR$399,'[1]Услуги по передаче'!$G$5:$J$7,2,FALSE))</f>
        <v>4777.93</v>
      </c>
      <c r="DB405" s="77"/>
      <c r="DC405" s="77"/>
      <c r="DD405" s="77"/>
      <c r="DE405" s="77"/>
      <c r="DF405" s="78"/>
      <c r="DG405" s="72">
        <f>IF($A405="-","-",ROUND(VLOOKUP($A405+ROUND(LEFT(DG$402,2)/24,5),'[1]ОАО "АТС"'!$A$30:$F$773,6,FALSE)+HLOOKUP($DL$400,'[1]Сбытовая надбавка'!$F$5:$H$6,2,FALSE),2)+'[1]Иные услуги'!$C$6+HLOOKUP($DR$399,'[1]Услуги по передаче'!$G$5:$J$7,2,FALSE))</f>
        <v>4794.41</v>
      </c>
      <c r="DH405" s="77"/>
      <c r="DI405" s="77"/>
      <c r="DJ405" s="77"/>
      <c r="DK405" s="77"/>
      <c r="DL405" s="78"/>
      <c r="DM405" s="72">
        <f>IF($A405="-","-",ROUND(VLOOKUP($A405+ROUND(LEFT(DM$402,2)/24,5),'[1]ОАО "АТС"'!$A$30:$F$773,6,FALSE)+HLOOKUP($DL$400,'[1]Сбытовая надбавка'!$F$5:$H$6,2,FALSE),2)+'[1]Иные услуги'!$C$6+HLOOKUP($DR$399,'[1]Услуги по передаче'!$G$5:$J$7,2,FALSE))</f>
        <v>4916.25</v>
      </c>
      <c r="DN405" s="77"/>
      <c r="DO405" s="77"/>
      <c r="DP405" s="77"/>
      <c r="DQ405" s="77"/>
      <c r="DR405" s="78"/>
      <c r="DS405" s="72">
        <f>IF($A405="-","-",ROUND(VLOOKUP($A405+ROUND(LEFT(DS$402,2)/24,5),'[1]ОАО "АТС"'!$A$30:$F$773,6,FALSE)+HLOOKUP($DL$400,'[1]Сбытовая надбавка'!$F$5:$H$6,2,FALSE),2)+'[1]Иные услуги'!$C$6+HLOOKUP($DR$399,'[1]Услуги по передаче'!$G$5:$J$7,2,FALSE))</f>
        <v>4946.99</v>
      </c>
      <c r="DT405" s="77"/>
      <c r="DU405" s="77"/>
      <c r="DV405" s="77"/>
      <c r="DW405" s="77"/>
      <c r="DX405" s="78"/>
      <c r="DY405" s="72">
        <f>IF($A405="-","-",ROUND(VLOOKUP($A405+ROUND(LEFT(DY$402,2)/24,5),'[1]ОАО "АТС"'!$A$30:$F$773,6,FALSE)+HLOOKUP($DL$400,'[1]Сбытовая надбавка'!$F$5:$H$6,2,FALSE),2)+'[1]Иные услуги'!$C$6+HLOOKUP($DR$399,'[1]Услуги по передаче'!$G$5:$J$7,2,FALSE))</f>
        <v>4893.96</v>
      </c>
      <c r="DZ405" s="77"/>
      <c r="EA405" s="77"/>
      <c r="EB405" s="77"/>
      <c r="EC405" s="77"/>
      <c r="ED405" s="78"/>
      <c r="EE405" s="72">
        <f>IF($A405="-","-",ROUND(VLOOKUP($A405+ROUND(LEFT(EE$402,2)/24,5),'[1]ОАО "АТС"'!$A$30:$F$773,6,FALSE)+HLOOKUP($DL$400,'[1]Сбытовая надбавка'!$F$5:$H$6,2,FALSE),2)+'[1]Иные услуги'!$C$6+HLOOKUP($DR$399,'[1]Услуги по передаче'!$G$5:$J$7,2,FALSE))</f>
        <v>4834.05</v>
      </c>
      <c r="EF405" s="77"/>
      <c r="EG405" s="77"/>
      <c r="EH405" s="77"/>
      <c r="EI405" s="77"/>
      <c r="EJ405" s="78"/>
      <c r="EK405" s="72">
        <f>IF($A405="-","-",ROUND(VLOOKUP($A405+ROUND(LEFT(EK$402,2)/24,5),'[1]ОАО "АТС"'!$A$30:$F$773,6,FALSE)+HLOOKUP($DL$400,'[1]Сбытовая надбавка'!$F$5:$H$6,2,FALSE),2)+'[1]Иные услуги'!$C$6+HLOOKUP($DR$399,'[1]Услуги по передаче'!$G$5:$J$7,2,FALSE))</f>
        <v>5179.72</v>
      </c>
      <c r="EL405" s="77"/>
      <c r="EM405" s="77"/>
      <c r="EN405" s="77"/>
      <c r="EO405" s="77"/>
      <c r="EP405" s="78"/>
      <c r="EQ405" s="72">
        <f>IF($A405="-","-",ROUND(VLOOKUP($A405+ROUND(LEFT(EQ$402,2)/24,5),'[1]ОАО "АТС"'!$A$30:$F$773,6,FALSE)+HLOOKUP($DL$400,'[1]Сбытовая надбавка'!$F$5:$H$6,2,FALSE),2)+'[1]Иные услуги'!$C$6+HLOOKUP($DR$399,'[1]Услуги по передаче'!$G$5:$J$7,2,FALSE))</f>
        <v>4901.79</v>
      </c>
      <c r="ER405" s="77"/>
      <c r="ES405" s="77"/>
      <c r="ET405" s="77"/>
      <c r="EU405" s="77"/>
      <c r="EV405" s="78"/>
    </row>
    <row r="406" spans="1:152" s="38" customFormat="1" ht="15.75" customHeight="1" x14ac:dyDescent="0.2">
      <c r="A406" s="69">
        <f>$A$118</f>
        <v>44989</v>
      </c>
      <c r="B406" s="70"/>
      <c r="C406" s="70"/>
      <c r="D406" s="70"/>
      <c r="E406" s="70"/>
      <c r="F406" s="70"/>
      <c r="G406" s="70"/>
      <c r="H406" s="71"/>
      <c r="I406" s="72">
        <f>IF($A406="-","-",ROUND(VLOOKUP($A406+ROUND(LEFT(I$402,1)/24,5),'[1]ОАО "АТС"'!$A$30:$F$773,6,FALSE)+HLOOKUP($DL$400,'[1]Сбытовая надбавка'!$F$5:$H$6,2,FALSE),2)+'[1]Иные услуги'!$C$6+HLOOKUP($DR$399,'[1]Услуги по передаче'!$G$5:$J$7,2,FALSE))</f>
        <v>4796.05</v>
      </c>
      <c r="J406" s="77"/>
      <c r="K406" s="77"/>
      <c r="L406" s="77"/>
      <c r="M406" s="77"/>
      <c r="N406" s="78"/>
      <c r="O406" s="72">
        <f>IF($A406="-","-",ROUND(VLOOKUP($A406+ROUND(LEFT(O$402,1)/24,5),'[1]ОАО "АТС"'!$A$30:$F$773,6,FALSE)+HLOOKUP($DL$400,'[1]Сбытовая надбавка'!$F$5:$H$6,2,FALSE),2)+'[1]Иные услуги'!$C$6+HLOOKUP($DR$399,'[1]Услуги по передаче'!$G$5:$J$7,2,FALSE))</f>
        <v>4777.62</v>
      </c>
      <c r="P406" s="77"/>
      <c r="Q406" s="77"/>
      <c r="R406" s="77"/>
      <c r="S406" s="77"/>
      <c r="T406" s="78"/>
      <c r="U406" s="72">
        <f>IF($A406="-","-",ROUND(VLOOKUP($A406+ROUND(LEFT(U$402,1)/24,5),'[1]ОАО "АТС"'!$A$30:$F$773,6,FALSE)+HLOOKUP($DL$400,'[1]Сбытовая надбавка'!$F$5:$H$6,2,FALSE),2)+'[1]Иные услуги'!$C$6+HLOOKUP($DR$399,'[1]Услуги по передаче'!$G$5:$J$7,2,FALSE))</f>
        <v>4778.0600000000004</v>
      </c>
      <c r="V406" s="77"/>
      <c r="W406" s="77"/>
      <c r="X406" s="77"/>
      <c r="Y406" s="77"/>
      <c r="Z406" s="78"/>
      <c r="AA406" s="72">
        <f>IF($A406="-","-",ROUND(VLOOKUP($A406+ROUND(LEFT(AA$402,1)/24,5),'[1]ОАО "АТС"'!$A$30:$F$773,6,FALSE)+HLOOKUP($DL$400,'[1]Сбытовая надбавка'!$F$5:$H$6,2,FALSE),2)+'[1]Иные услуги'!$C$6+HLOOKUP($DR$399,'[1]Услуги по передаче'!$G$5:$J$7,2,FALSE))</f>
        <v>4778.05</v>
      </c>
      <c r="AB406" s="77"/>
      <c r="AC406" s="77"/>
      <c r="AD406" s="77"/>
      <c r="AE406" s="77"/>
      <c r="AF406" s="78"/>
      <c r="AG406" s="72">
        <f>IF($A406="-","-",ROUND(VLOOKUP($A406+ROUND(LEFT(AG$402,1)/24,5),'[1]ОАО "АТС"'!$A$30:$F$773,6,FALSE)+HLOOKUP($DL$400,'[1]Сбытовая надбавка'!$F$5:$H$6,2,FALSE),2)+'[1]Иные услуги'!$C$6+HLOOKUP($DR$399,'[1]Услуги по передаче'!$G$5:$J$7,2,FALSE))</f>
        <v>4777.97</v>
      </c>
      <c r="AH406" s="77"/>
      <c r="AI406" s="77"/>
      <c r="AJ406" s="77"/>
      <c r="AK406" s="77"/>
      <c r="AL406" s="78"/>
      <c r="AM406" s="72">
        <f>IF($A406="-","-",ROUND(VLOOKUP($A406+ROUND(LEFT(AM$402,1)/24,5),'[1]ОАО "АТС"'!$A$30:$F$773,6,FALSE)+HLOOKUP($DL$400,'[1]Сбытовая надбавка'!$F$5:$H$6,2,FALSE),2)+'[1]Иные услуги'!$C$6+HLOOKUP($DR$399,'[1]Услуги по передаче'!$G$5:$J$7,2,FALSE))</f>
        <v>4777.7700000000004</v>
      </c>
      <c r="AN406" s="77"/>
      <c r="AO406" s="77"/>
      <c r="AP406" s="77"/>
      <c r="AQ406" s="77"/>
      <c r="AR406" s="78"/>
      <c r="AS406" s="72">
        <f>IF($A406="-","-",ROUND(VLOOKUP($A406+ROUND(LEFT(AS$402,1)/24,5),'[1]ОАО "АТС"'!$A$30:$F$773,6,FALSE)+HLOOKUP($DL$400,'[1]Сбытовая надбавка'!$F$5:$H$6,2,FALSE),2)+'[1]Иные услуги'!$C$6+HLOOKUP($DR$399,'[1]Услуги по передаче'!$G$5:$J$7,2,FALSE))</f>
        <v>4776.5600000000004</v>
      </c>
      <c r="AT406" s="77"/>
      <c r="AU406" s="77"/>
      <c r="AV406" s="77"/>
      <c r="AW406" s="77"/>
      <c r="AX406" s="78"/>
      <c r="AY406" s="72">
        <f>IF($A406="-","-",ROUND(VLOOKUP($A406+ROUND(LEFT(AY$402,1)/24,5),'[1]ОАО "АТС"'!$A$30:$F$773,6,FALSE)+HLOOKUP($DL$400,'[1]Сбытовая надбавка'!$F$5:$H$6,2,FALSE),2)+'[1]Иные услуги'!$C$6+HLOOKUP($DR$399,'[1]Услуги по передаче'!$G$5:$J$7,2,FALSE))</f>
        <v>4776.54</v>
      </c>
      <c r="AZ406" s="77"/>
      <c r="BA406" s="77"/>
      <c r="BB406" s="77"/>
      <c r="BC406" s="77"/>
      <c r="BD406" s="78"/>
      <c r="BE406" s="72">
        <f>IF($A406="-","-",ROUND(VLOOKUP($A406+ROUND(LEFT(BE$402,1)/24,5),'[1]ОАО "АТС"'!$A$30:$F$773,6,FALSE)+HLOOKUP($DL$400,'[1]Сбытовая надбавка'!$F$5:$H$6,2,FALSE),2)+'[1]Иные услуги'!$C$6+HLOOKUP($DR$399,'[1]Услуги по передаче'!$G$5:$J$7,2,FALSE))</f>
        <v>4777.17</v>
      </c>
      <c r="BF406" s="77"/>
      <c r="BG406" s="77"/>
      <c r="BH406" s="77"/>
      <c r="BI406" s="77"/>
      <c r="BJ406" s="78"/>
      <c r="BK406" s="72">
        <f>IF($A406="-","-",ROUND(VLOOKUP($A406+ROUND(LEFT(BK$402,1)/24,5),'[1]ОАО "АТС"'!$A$30:$F$773,6,FALSE)+HLOOKUP($DL$400,'[1]Сбытовая надбавка'!$F$5:$H$6,2,FALSE),2)+'[1]Иные услуги'!$C$6+HLOOKUP($DR$399,'[1]Услуги по передаче'!$G$5:$J$7,2,FALSE))</f>
        <v>4777.6100000000006</v>
      </c>
      <c r="BL406" s="77"/>
      <c r="BM406" s="77"/>
      <c r="BN406" s="77"/>
      <c r="BO406" s="77"/>
      <c r="BP406" s="78"/>
      <c r="BQ406" s="72">
        <f>IF($A406="-","-",ROUND(VLOOKUP($A406+ROUND(LEFT(BQ$402,2)/24,5),'[1]ОАО "АТС"'!$A$30:$F$773,6,FALSE)+HLOOKUP($DL$400,'[1]Сбытовая надбавка'!$F$5:$H$6,2,FALSE),2)+'[1]Иные услуги'!$C$6+HLOOKUP($DR$399,'[1]Услуги по передаче'!$G$5:$J$7,2,FALSE))</f>
        <v>4827.67</v>
      </c>
      <c r="BR406" s="77"/>
      <c r="BS406" s="77"/>
      <c r="BT406" s="77"/>
      <c r="BU406" s="77"/>
      <c r="BV406" s="78"/>
      <c r="BW406" s="72">
        <f>IF($A406="-","-",ROUND(VLOOKUP($A406+ROUND(LEFT(BW$402,2)/24,5),'[1]ОАО "АТС"'!$A$30:$F$773,6,FALSE)+HLOOKUP($DL$400,'[1]Сбытовая надбавка'!$F$5:$H$6,2,FALSE),2)+'[1]Иные услуги'!$C$6+HLOOKUP($DR$399,'[1]Услуги по передаче'!$G$5:$J$7,2,FALSE))</f>
        <v>4860.8900000000003</v>
      </c>
      <c r="BX406" s="77"/>
      <c r="BY406" s="77"/>
      <c r="BZ406" s="77"/>
      <c r="CA406" s="77"/>
      <c r="CB406" s="78"/>
      <c r="CC406" s="72">
        <f>IF($A406="-","-",ROUND(VLOOKUP($A406+ROUND(LEFT(CC$402,2)/24,5),'[1]ОАО "АТС"'!$A$30:$F$773,6,FALSE)+HLOOKUP($DL$400,'[1]Сбытовая надбавка'!$F$5:$H$6,2,FALSE),2)+'[1]Иные услуги'!$C$6+HLOOKUP($DR$399,'[1]Услуги по передаче'!$G$5:$J$7,2,FALSE))</f>
        <v>4847.87</v>
      </c>
      <c r="CD406" s="77"/>
      <c r="CE406" s="77"/>
      <c r="CF406" s="77"/>
      <c r="CG406" s="77"/>
      <c r="CH406" s="78"/>
      <c r="CI406" s="72">
        <f>IF($A406="-","-",ROUND(VLOOKUP($A406+ROUND(LEFT(CI$402,2)/24,5),'[1]ОАО "АТС"'!$A$30:$F$773,6,FALSE)+HLOOKUP($DL$400,'[1]Сбытовая надбавка'!$F$5:$H$6,2,FALSE),2)+'[1]Иные услуги'!$C$6+HLOOKUP($DR$399,'[1]Услуги по передаче'!$G$5:$J$7,2,FALSE))</f>
        <v>4820.7800000000007</v>
      </c>
      <c r="CJ406" s="77"/>
      <c r="CK406" s="77"/>
      <c r="CL406" s="77"/>
      <c r="CM406" s="77"/>
      <c r="CN406" s="78"/>
      <c r="CO406" s="72">
        <f>IF($A406="-","-",ROUND(VLOOKUP($A406+ROUND(LEFT(CO$402,2)/24,5),'[1]ОАО "АТС"'!$A$30:$F$773,6,FALSE)+HLOOKUP($DL$400,'[1]Сбытовая надбавка'!$F$5:$H$6,2,FALSE),2)+'[1]Иные услуги'!$C$6+HLOOKUP($DR$399,'[1]Услуги по передаче'!$G$5:$J$7,2,FALSE))</f>
        <v>4807.5200000000004</v>
      </c>
      <c r="CP406" s="77"/>
      <c r="CQ406" s="77"/>
      <c r="CR406" s="77"/>
      <c r="CS406" s="77"/>
      <c r="CT406" s="78"/>
      <c r="CU406" s="72">
        <f>IF($A406="-","-",ROUND(VLOOKUP($A406+ROUND(LEFT(CU$402,2)/24,5),'[1]ОАО "АТС"'!$A$30:$F$773,6,FALSE)+HLOOKUP($DL$400,'[1]Сбытовая надбавка'!$F$5:$H$6,2,FALSE),2)+'[1]Иные услуги'!$C$6+HLOOKUP($DR$399,'[1]Услуги по передаче'!$G$5:$J$7,2,FALSE))</f>
        <v>4785.18</v>
      </c>
      <c r="CV406" s="77"/>
      <c r="CW406" s="77"/>
      <c r="CX406" s="77"/>
      <c r="CY406" s="77"/>
      <c r="CZ406" s="78"/>
      <c r="DA406" s="72">
        <f>IF($A406="-","-",ROUND(VLOOKUP($A406+ROUND(LEFT(DA$402,2)/24,5),'[1]ОАО "АТС"'!$A$30:$F$773,6,FALSE)+HLOOKUP($DL$400,'[1]Сбытовая надбавка'!$F$5:$H$6,2,FALSE),2)+'[1]Иные услуги'!$C$6+HLOOKUP($DR$399,'[1]Услуги по передаче'!$G$5:$J$7,2,FALSE))</f>
        <v>4777.9400000000005</v>
      </c>
      <c r="DB406" s="77"/>
      <c r="DC406" s="77"/>
      <c r="DD406" s="77"/>
      <c r="DE406" s="77"/>
      <c r="DF406" s="78"/>
      <c r="DG406" s="72">
        <f>IF($A406="-","-",ROUND(VLOOKUP($A406+ROUND(LEFT(DG$402,2)/24,5),'[1]ОАО "АТС"'!$A$30:$F$773,6,FALSE)+HLOOKUP($DL$400,'[1]Сбытовая надбавка'!$F$5:$H$6,2,FALSE),2)+'[1]Иные услуги'!$C$6+HLOOKUP($DR$399,'[1]Услуги по передаче'!$G$5:$J$7,2,FALSE))</f>
        <v>4778.13</v>
      </c>
      <c r="DH406" s="77"/>
      <c r="DI406" s="77"/>
      <c r="DJ406" s="77"/>
      <c r="DK406" s="77"/>
      <c r="DL406" s="78"/>
      <c r="DM406" s="72">
        <f>IF($A406="-","-",ROUND(VLOOKUP($A406+ROUND(LEFT(DM$402,2)/24,5),'[1]ОАО "АТС"'!$A$30:$F$773,6,FALSE)+HLOOKUP($DL$400,'[1]Сбытовая надбавка'!$F$5:$H$6,2,FALSE),2)+'[1]Иные услуги'!$C$6+HLOOKUP($DR$399,'[1]Услуги по передаче'!$G$5:$J$7,2,FALSE))</f>
        <v>4842.1900000000005</v>
      </c>
      <c r="DN406" s="77"/>
      <c r="DO406" s="77"/>
      <c r="DP406" s="77"/>
      <c r="DQ406" s="77"/>
      <c r="DR406" s="78"/>
      <c r="DS406" s="72">
        <f>IF($A406="-","-",ROUND(VLOOKUP($A406+ROUND(LEFT(DS$402,2)/24,5),'[1]ОАО "АТС"'!$A$30:$F$773,6,FALSE)+HLOOKUP($DL$400,'[1]Сбытовая надбавка'!$F$5:$H$6,2,FALSE),2)+'[1]Иные услуги'!$C$6+HLOOKUP($DR$399,'[1]Услуги по передаче'!$G$5:$J$7,2,FALSE))</f>
        <v>4834.8500000000004</v>
      </c>
      <c r="DT406" s="77"/>
      <c r="DU406" s="77"/>
      <c r="DV406" s="77"/>
      <c r="DW406" s="77"/>
      <c r="DX406" s="78"/>
      <c r="DY406" s="72">
        <f>IF($A406="-","-",ROUND(VLOOKUP($A406+ROUND(LEFT(DY$402,2)/24,5),'[1]ОАО "АТС"'!$A$30:$F$773,6,FALSE)+HLOOKUP($DL$400,'[1]Сбытовая надбавка'!$F$5:$H$6,2,FALSE),2)+'[1]Иные услуги'!$C$6+HLOOKUP($DR$399,'[1]Услуги по передаче'!$G$5:$J$7,2,FALSE))</f>
        <v>4776.87</v>
      </c>
      <c r="DZ406" s="77"/>
      <c r="EA406" s="77"/>
      <c r="EB406" s="77"/>
      <c r="EC406" s="77"/>
      <c r="ED406" s="78"/>
      <c r="EE406" s="72">
        <f>IF($A406="-","-",ROUND(VLOOKUP($A406+ROUND(LEFT(EE$402,2)/24,5),'[1]ОАО "АТС"'!$A$30:$F$773,6,FALSE)+HLOOKUP($DL$400,'[1]Сбытовая надбавка'!$F$5:$H$6,2,FALSE),2)+'[1]Иные услуги'!$C$6+HLOOKUP($DR$399,'[1]Услуги по передаче'!$G$5:$J$7,2,FALSE))</f>
        <v>4775.67</v>
      </c>
      <c r="EF406" s="77"/>
      <c r="EG406" s="77"/>
      <c r="EH406" s="77"/>
      <c r="EI406" s="77"/>
      <c r="EJ406" s="78"/>
      <c r="EK406" s="72">
        <f>IF($A406="-","-",ROUND(VLOOKUP($A406+ROUND(LEFT(EK$402,2)/24,5),'[1]ОАО "АТС"'!$A$30:$F$773,6,FALSE)+HLOOKUP($DL$400,'[1]Сбытовая надбавка'!$F$5:$H$6,2,FALSE),2)+'[1]Иные услуги'!$C$6+HLOOKUP($DR$399,'[1]Услуги по передаче'!$G$5:$J$7,2,FALSE))</f>
        <v>4955.12</v>
      </c>
      <c r="EL406" s="77"/>
      <c r="EM406" s="77"/>
      <c r="EN406" s="77"/>
      <c r="EO406" s="77"/>
      <c r="EP406" s="78"/>
      <c r="EQ406" s="72">
        <f>IF($A406="-","-",ROUND(VLOOKUP($A406+ROUND(LEFT(EQ$402,2)/24,5),'[1]ОАО "АТС"'!$A$30:$F$773,6,FALSE)+HLOOKUP($DL$400,'[1]Сбытовая надбавка'!$F$5:$H$6,2,FALSE),2)+'[1]Иные услуги'!$C$6+HLOOKUP($DR$399,'[1]Услуги по передаче'!$G$5:$J$7,2,FALSE))</f>
        <v>4848.6000000000004</v>
      </c>
      <c r="ER406" s="77"/>
      <c r="ES406" s="77"/>
      <c r="ET406" s="77"/>
      <c r="EU406" s="77"/>
      <c r="EV406" s="78"/>
    </row>
    <row r="407" spans="1:152" s="38" customFormat="1" ht="15.75" customHeight="1" x14ac:dyDescent="0.2">
      <c r="A407" s="69">
        <f>$A$119</f>
        <v>44990</v>
      </c>
      <c r="B407" s="70"/>
      <c r="C407" s="70"/>
      <c r="D407" s="70"/>
      <c r="E407" s="70"/>
      <c r="F407" s="70"/>
      <c r="G407" s="70"/>
      <c r="H407" s="71"/>
      <c r="I407" s="72">
        <f>IF($A407="-","-",ROUND(VLOOKUP($A407+ROUND(LEFT(I$402,1)/24,5),'[1]ОАО "АТС"'!$A$30:$F$773,6,FALSE)+HLOOKUP($DL$400,'[1]Сбытовая надбавка'!$F$5:$H$6,2,FALSE),2)+'[1]Иные услуги'!$C$6+HLOOKUP($DR$399,'[1]Услуги по передаче'!$G$5:$J$7,2,FALSE))</f>
        <v>4833.16</v>
      </c>
      <c r="J407" s="77"/>
      <c r="K407" s="77"/>
      <c r="L407" s="77"/>
      <c r="M407" s="77"/>
      <c r="N407" s="78"/>
      <c r="O407" s="72">
        <f>IF($A407="-","-",ROUND(VLOOKUP($A407+ROUND(LEFT(O$402,1)/24,5),'[1]ОАО "АТС"'!$A$30:$F$773,6,FALSE)+HLOOKUP($DL$400,'[1]Сбытовая надбавка'!$F$5:$H$6,2,FALSE),2)+'[1]Иные услуги'!$C$6+HLOOKUP($DR$399,'[1]Услуги по передаче'!$G$5:$J$7,2,FALSE))</f>
        <v>4782.2800000000007</v>
      </c>
      <c r="P407" s="77"/>
      <c r="Q407" s="77"/>
      <c r="R407" s="77"/>
      <c r="S407" s="77"/>
      <c r="T407" s="78"/>
      <c r="U407" s="72">
        <f>IF($A407="-","-",ROUND(VLOOKUP($A407+ROUND(LEFT(U$402,1)/24,5),'[1]ОАО "АТС"'!$A$30:$F$773,6,FALSE)+HLOOKUP($DL$400,'[1]Сбытовая надбавка'!$F$5:$H$6,2,FALSE),2)+'[1]Иные услуги'!$C$6+HLOOKUP($DR$399,'[1]Услуги по передаче'!$G$5:$J$7,2,FALSE))</f>
        <v>4778.29</v>
      </c>
      <c r="V407" s="77"/>
      <c r="W407" s="77"/>
      <c r="X407" s="77"/>
      <c r="Y407" s="77"/>
      <c r="Z407" s="78"/>
      <c r="AA407" s="72">
        <f>IF($A407="-","-",ROUND(VLOOKUP($A407+ROUND(LEFT(AA$402,1)/24,5),'[1]ОАО "АТС"'!$A$30:$F$773,6,FALSE)+HLOOKUP($DL$400,'[1]Сбытовая надбавка'!$F$5:$H$6,2,FALSE),2)+'[1]Иные услуги'!$C$6+HLOOKUP($DR$399,'[1]Услуги по передаче'!$G$5:$J$7,2,FALSE))</f>
        <v>4778.26</v>
      </c>
      <c r="AB407" s="77"/>
      <c r="AC407" s="77"/>
      <c r="AD407" s="77"/>
      <c r="AE407" s="77"/>
      <c r="AF407" s="78"/>
      <c r="AG407" s="72">
        <f>IF($A407="-","-",ROUND(VLOOKUP($A407+ROUND(LEFT(AG$402,1)/24,5),'[1]ОАО "АТС"'!$A$30:$F$773,6,FALSE)+HLOOKUP($DL$400,'[1]Сбытовая надбавка'!$F$5:$H$6,2,FALSE),2)+'[1]Иные услуги'!$C$6+HLOOKUP($DR$399,'[1]Услуги по передаче'!$G$5:$J$7,2,FALSE))</f>
        <v>4778.25</v>
      </c>
      <c r="AH407" s="77"/>
      <c r="AI407" s="77"/>
      <c r="AJ407" s="77"/>
      <c r="AK407" s="77"/>
      <c r="AL407" s="78"/>
      <c r="AM407" s="72">
        <f>IF($A407="-","-",ROUND(VLOOKUP($A407+ROUND(LEFT(AM$402,1)/24,5),'[1]ОАО "АТС"'!$A$30:$F$773,6,FALSE)+HLOOKUP($DL$400,'[1]Сбытовая надбавка'!$F$5:$H$6,2,FALSE),2)+'[1]Иные услуги'!$C$6+HLOOKUP($DR$399,'[1]Услуги по передаче'!$G$5:$J$7,2,FALSE))</f>
        <v>4777.75</v>
      </c>
      <c r="AN407" s="77"/>
      <c r="AO407" s="77"/>
      <c r="AP407" s="77"/>
      <c r="AQ407" s="77"/>
      <c r="AR407" s="78"/>
      <c r="AS407" s="72">
        <f>IF($A407="-","-",ROUND(VLOOKUP($A407+ROUND(LEFT(AS$402,1)/24,5),'[1]ОАО "АТС"'!$A$30:$F$773,6,FALSE)+HLOOKUP($DL$400,'[1]Сбытовая надбавка'!$F$5:$H$6,2,FALSE),2)+'[1]Иные услуги'!$C$6+HLOOKUP($DR$399,'[1]Услуги по передаче'!$G$5:$J$7,2,FALSE))</f>
        <v>4776.74</v>
      </c>
      <c r="AT407" s="77"/>
      <c r="AU407" s="77"/>
      <c r="AV407" s="77"/>
      <c r="AW407" s="77"/>
      <c r="AX407" s="78"/>
      <c r="AY407" s="72">
        <f>IF($A407="-","-",ROUND(VLOOKUP($A407+ROUND(LEFT(AY$402,1)/24,5),'[1]ОАО "АТС"'!$A$30:$F$773,6,FALSE)+HLOOKUP($DL$400,'[1]Сбытовая надбавка'!$F$5:$H$6,2,FALSE),2)+'[1]Иные услуги'!$C$6+HLOOKUP($DR$399,'[1]Услуги по передаче'!$G$5:$J$7,2,FALSE))</f>
        <v>4776.75</v>
      </c>
      <c r="AZ407" s="77"/>
      <c r="BA407" s="77"/>
      <c r="BB407" s="77"/>
      <c r="BC407" s="77"/>
      <c r="BD407" s="78"/>
      <c r="BE407" s="72">
        <f>IF($A407="-","-",ROUND(VLOOKUP($A407+ROUND(LEFT(BE$402,1)/24,5),'[1]ОАО "АТС"'!$A$30:$F$773,6,FALSE)+HLOOKUP($DL$400,'[1]Сбытовая надбавка'!$F$5:$H$6,2,FALSE),2)+'[1]Иные услуги'!$C$6+HLOOKUP($DR$399,'[1]Услуги по передаче'!$G$5:$J$7,2,FALSE))</f>
        <v>4777.1000000000004</v>
      </c>
      <c r="BF407" s="77"/>
      <c r="BG407" s="77"/>
      <c r="BH407" s="77"/>
      <c r="BI407" s="77"/>
      <c r="BJ407" s="78"/>
      <c r="BK407" s="72">
        <f>IF($A407="-","-",ROUND(VLOOKUP($A407+ROUND(LEFT(BK$402,1)/24,5),'[1]ОАО "АТС"'!$A$30:$F$773,6,FALSE)+HLOOKUP($DL$400,'[1]Сбытовая надбавка'!$F$5:$H$6,2,FALSE),2)+'[1]Иные услуги'!$C$6+HLOOKUP($DR$399,'[1]Услуги по передаче'!$G$5:$J$7,2,FALSE))</f>
        <v>4777.21</v>
      </c>
      <c r="BL407" s="77"/>
      <c r="BM407" s="77"/>
      <c r="BN407" s="77"/>
      <c r="BO407" s="77"/>
      <c r="BP407" s="78"/>
      <c r="BQ407" s="72">
        <f>IF($A407="-","-",ROUND(VLOOKUP($A407+ROUND(LEFT(BQ$402,2)/24,5),'[1]ОАО "АТС"'!$A$30:$F$773,6,FALSE)+HLOOKUP($DL$400,'[1]Сбытовая надбавка'!$F$5:$H$6,2,FALSE),2)+'[1]Иные услуги'!$C$6+HLOOKUP($DR$399,'[1]Услуги по передаче'!$G$5:$J$7,2,FALSE))</f>
        <v>4795.08</v>
      </c>
      <c r="BR407" s="77"/>
      <c r="BS407" s="77"/>
      <c r="BT407" s="77"/>
      <c r="BU407" s="77"/>
      <c r="BV407" s="78"/>
      <c r="BW407" s="72">
        <f>IF($A407="-","-",ROUND(VLOOKUP($A407+ROUND(LEFT(BW$402,2)/24,5),'[1]ОАО "АТС"'!$A$30:$F$773,6,FALSE)+HLOOKUP($DL$400,'[1]Сбытовая надбавка'!$F$5:$H$6,2,FALSE),2)+'[1]Иные услуги'!$C$6+HLOOKUP($DR$399,'[1]Услуги по передаче'!$G$5:$J$7,2,FALSE))</f>
        <v>4802.3900000000003</v>
      </c>
      <c r="BX407" s="77"/>
      <c r="BY407" s="77"/>
      <c r="BZ407" s="77"/>
      <c r="CA407" s="77"/>
      <c r="CB407" s="78"/>
      <c r="CC407" s="72">
        <f>IF($A407="-","-",ROUND(VLOOKUP($A407+ROUND(LEFT(CC$402,2)/24,5),'[1]ОАО "АТС"'!$A$30:$F$773,6,FALSE)+HLOOKUP($DL$400,'[1]Сбытовая надбавка'!$F$5:$H$6,2,FALSE),2)+'[1]Иные услуги'!$C$6+HLOOKUP($DR$399,'[1]Услуги по передаче'!$G$5:$J$7,2,FALSE))</f>
        <v>4777.33</v>
      </c>
      <c r="CD407" s="77"/>
      <c r="CE407" s="77"/>
      <c r="CF407" s="77"/>
      <c r="CG407" s="77"/>
      <c r="CH407" s="78"/>
      <c r="CI407" s="72">
        <f>IF($A407="-","-",ROUND(VLOOKUP($A407+ROUND(LEFT(CI$402,2)/24,5),'[1]ОАО "АТС"'!$A$30:$F$773,6,FALSE)+HLOOKUP($DL$400,'[1]Сбытовая надбавка'!$F$5:$H$6,2,FALSE),2)+'[1]Иные услуги'!$C$6+HLOOKUP($DR$399,'[1]Услуги по передаче'!$G$5:$J$7,2,FALSE))</f>
        <v>4777.54</v>
      </c>
      <c r="CJ407" s="77"/>
      <c r="CK407" s="77"/>
      <c r="CL407" s="77"/>
      <c r="CM407" s="77"/>
      <c r="CN407" s="78"/>
      <c r="CO407" s="72">
        <f>IF($A407="-","-",ROUND(VLOOKUP($A407+ROUND(LEFT(CO$402,2)/24,5),'[1]ОАО "АТС"'!$A$30:$F$773,6,FALSE)+HLOOKUP($DL$400,'[1]Сбытовая надбавка'!$F$5:$H$6,2,FALSE),2)+'[1]Иные услуги'!$C$6+HLOOKUP($DR$399,'[1]Услуги по передаче'!$G$5:$J$7,2,FALSE))</f>
        <v>4777.29</v>
      </c>
      <c r="CP407" s="77"/>
      <c r="CQ407" s="77"/>
      <c r="CR407" s="77"/>
      <c r="CS407" s="77"/>
      <c r="CT407" s="78"/>
      <c r="CU407" s="72">
        <f>IF($A407="-","-",ROUND(VLOOKUP($A407+ROUND(LEFT(CU$402,2)/24,5),'[1]ОАО "АТС"'!$A$30:$F$773,6,FALSE)+HLOOKUP($DL$400,'[1]Сбытовая надбавка'!$F$5:$H$6,2,FALSE),2)+'[1]Иные услуги'!$C$6+HLOOKUP($DR$399,'[1]Услуги по передаче'!$G$5:$J$7,2,FALSE))</f>
        <v>4777.3600000000006</v>
      </c>
      <c r="CV407" s="77"/>
      <c r="CW407" s="77"/>
      <c r="CX407" s="77"/>
      <c r="CY407" s="77"/>
      <c r="CZ407" s="78"/>
      <c r="DA407" s="72">
        <f>IF($A407="-","-",ROUND(VLOOKUP($A407+ROUND(LEFT(DA$402,2)/24,5),'[1]ОАО "АТС"'!$A$30:$F$773,6,FALSE)+HLOOKUP($DL$400,'[1]Сбытовая надбавка'!$F$5:$H$6,2,FALSE),2)+'[1]Иные услуги'!$C$6+HLOOKUP($DR$399,'[1]Услуги по передаче'!$G$5:$J$7,2,FALSE))</f>
        <v>4777.79</v>
      </c>
      <c r="DB407" s="77"/>
      <c r="DC407" s="77"/>
      <c r="DD407" s="77"/>
      <c r="DE407" s="77"/>
      <c r="DF407" s="78"/>
      <c r="DG407" s="72">
        <f>IF($A407="-","-",ROUND(VLOOKUP($A407+ROUND(LEFT(DG$402,2)/24,5),'[1]ОАО "АТС"'!$A$30:$F$773,6,FALSE)+HLOOKUP($DL$400,'[1]Сбытовая надбавка'!$F$5:$H$6,2,FALSE),2)+'[1]Иные услуги'!$C$6+HLOOKUP($DR$399,'[1]Услуги по передаче'!$G$5:$J$7,2,FALSE))</f>
        <v>4801.3500000000004</v>
      </c>
      <c r="DH407" s="77"/>
      <c r="DI407" s="77"/>
      <c r="DJ407" s="77"/>
      <c r="DK407" s="77"/>
      <c r="DL407" s="78"/>
      <c r="DM407" s="72">
        <f>IF($A407="-","-",ROUND(VLOOKUP($A407+ROUND(LEFT(DM$402,2)/24,5),'[1]ОАО "АТС"'!$A$30:$F$773,6,FALSE)+HLOOKUP($DL$400,'[1]Сбытовая надбавка'!$F$5:$H$6,2,FALSE),2)+'[1]Иные услуги'!$C$6+HLOOKUP($DR$399,'[1]Услуги по передаче'!$G$5:$J$7,2,FALSE))</f>
        <v>4923.54</v>
      </c>
      <c r="DN407" s="77"/>
      <c r="DO407" s="77"/>
      <c r="DP407" s="77"/>
      <c r="DQ407" s="77"/>
      <c r="DR407" s="78"/>
      <c r="DS407" s="72">
        <f>IF($A407="-","-",ROUND(VLOOKUP($A407+ROUND(LEFT(DS$402,2)/24,5),'[1]ОАО "АТС"'!$A$30:$F$773,6,FALSE)+HLOOKUP($DL$400,'[1]Сбытовая надбавка'!$F$5:$H$6,2,FALSE),2)+'[1]Иные услуги'!$C$6+HLOOKUP($DR$399,'[1]Услуги по передаче'!$G$5:$J$7,2,FALSE))</f>
        <v>4935.92</v>
      </c>
      <c r="DT407" s="77"/>
      <c r="DU407" s="77"/>
      <c r="DV407" s="77"/>
      <c r="DW407" s="77"/>
      <c r="DX407" s="78"/>
      <c r="DY407" s="72">
        <f>IF($A407="-","-",ROUND(VLOOKUP($A407+ROUND(LEFT(DY$402,2)/24,5),'[1]ОАО "АТС"'!$A$30:$F$773,6,FALSE)+HLOOKUP($DL$400,'[1]Сбытовая надбавка'!$F$5:$H$6,2,FALSE),2)+'[1]Иные услуги'!$C$6+HLOOKUP($DR$399,'[1]Услуги по передаче'!$G$5:$J$7,2,FALSE))</f>
        <v>4870.9500000000007</v>
      </c>
      <c r="DZ407" s="77"/>
      <c r="EA407" s="77"/>
      <c r="EB407" s="77"/>
      <c r="EC407" s="77"/>
      <c r="ED407" s="78"/>
      <c r="EE407" s="72">
        <f>IF($A407="-","-",ROUND(VLOOKUP($A407+ROUND(LEFT(EE$402,2)/24,5),'[1]ОАО "АТС"'!$A$30:$F$773,6,FALSE)+HLOOKUP($DL$400,'[1]Сбытовая надбавка'!$F$5:$H$6,2,FALSE),2)+'[1]Иные услуги'!$C$6+HLOOKUP($DR$399,'[1]Услуги по передаче'!$G$5:$J$7,2,FALSE))</f>
        <v>4776.08</v>
      </c>
      <c r="EF407" s="77"/>
      <c r="EG407" s="77"/>
      <c r="EH407" s="77"/>
      <c r="EI407" s="77"/>
      <c r="EJ407" s="78"/>
      <c r="EK407" s="72">
        <f>IF($A407="-","-",ROUND(VLOOKUP($A407+ROUND(LEFT(EK$402,2)/24,5),'[1]ОАО "АТС"'!$A$30:$F$773,6,FALSE)+HLOOKUP($DL$400,'[1]Сбытовая надбавка'!$F$5:$H$6,2,FALSE),2)+'[1]Иные услуги'!$C$6+HLOOKUP($DR$399,'[1]Услуги по передаче'!$G$5:$J$7,2,FALSE))</f>
        <v>4988.3600000000006</v>
      </c>
      <c r="EL407" s="77"/>
      <c r="EM407" s="77"/>
      <c r="EN407" s="77"/>
      <c r="EO407" s="77"/>
      <c r="EP407" s="78"/>
      <c r="EQ407" s="72">
        <f>IF($A407="-","-",ROUND(VLOOKUP($A407+ROUND(LEFT(EQ$402,2)/24,5),'[1]ОАО "АТС"'!$A$30:$F$773,6,FALSE)+HLOOKUP($DL$400,'[1]Сбытовая надбавка'!$F$5:$H$6,2,FALSE),2)+'[1]Иные услуги'!$C$6+HLOOKUP($DR$399,'[1]Услуги по передаче'!$G$5:$J$7,2,FALSE))</f>
        <v>4875.1000000000004</v>
      </c>
      <c r="ER407" s="77"/>
      <c r="ES407" s="77"/>
      <c r="ET407" s="77"/>
      <c r="EU407" s="77"/>
      <c r="EV407" s="78"/>
    </row>
    <row r="408" spans="1:152" s="38" customFormat="1" ht="15.75" customHeight="1" x14ac:dyDescent="0.2">
      <c r="A408" s="69">
        <f>$A$120</f>
        <v>44991</v>
      </c>
      <c r="B408" s="70"/>
      <c r="C408" s="70"/>
      <c r="D408" s="70"/>
      <c r="E408" s="70"/>
      <c r="F408" s="70"/>
      <c r="G408" s="70"/>
      <c r="H408" s="71"/>
      <c r="I408" s="72">
        <f>IF($A408="-","-",ROUND(VLOOKUP($A408+ROUND(LEFT(I$402,1)/24,5),'[1]ОАО "АТС"'!$A$30:$F$773,6,FALSE)+HLOOKUP($DL$400,'[1]Сбытовая надбавка'!$F$5:$H$6,2,FALSE),2)+'[1]Иные услуги'!$C$6+HLOOKUP($DR$399,'[1]Услуги по передаче'!$G$5:$J$7,2,FALSE))</f>
        <v>4777.5600000000004</v>
      </c>
      <c r="J408" s="77"/>
      <c r="K408" s="77"/>
      <c r="L408" s="77"/>
      <c r="M408" s="77"/>
      <c r="N408" s="78"/>
      <c r="O408" s="72">
        <f>IF($A408="-","-",ROUND(VLOOKUP($A408+ROUND(LEFT(O$402,1)/24,5),'[1]ОАО "АТС"'!$A$30:$F$773,6,FALSE)+HLOOKUP($DL$400,'[1]Сбытовая надбавка'!$F$5:$H$6,2,FALSE),2)+'[1]Иные услуги'!$C$6+HLOOKUP($DR$399,'[1]Услуги по передаче'!$G$5:$J$7,2,FALSE))</f>
        <v>4777.9500000000007</v>
      </c>
      <c r="P408" s="77"/>
      <c r="Q408" s="77"/>
      <c r="R408" s="77"/>
      <c r="S408" s="77"/>
      <c r="T408" s="78"/>
      <c r="U408" s="72">
        <f>IF($A408="-","-",ROUND(VLOOKUP($A408+ROUND(LEFT(U$402,1)/24,5),'[1]ОАО "АТС"'!$A$30:$F$773,6,FALSE)+HLOOKUP($DL$400,'[1]Сбытовая надбавка'!$F$5:$H$6,2,FALSE),2)+'[1]Иные услуги'!$C$6+HLOOKUP($DR$399,'[1]Услуги по передаче'!$G$5:$J$7,2,FALSE))</f>
        <v>4778.1100000000006</v>
      </c>
      <c r="V408" s="77"/>
      <c r="W408" s="77"/>
      <c r="X408" s="77"/>
      <c r="Y408" s="77"/>
      <c r="Z408" s="78"/>
      <c r="AA408" s="72">
        <f>IF($A408="-","-",ROUND(VLOOKUP($A408+ROUND(LEFT(AA$402,1)/24,5),'[1]ОАО "АТС"'!$A$30:$F$773,6,FALSE)+HLOOKUP($DL$400,'[1]Сбытовая надбавка'!$F$5:$H$6,2,FALSE),2)+'[1]Иные услуги'!$C$6+HLOOKUP($DR$399,'[1]Услуги по передаче'!$G$5:$J$7,2,FALSE))</f>
        <v>4778.1000000000004</v>
      </c>
      <c r="AB408" s="77"/>
      <c r="AC408" s="77"/>
      <c r="AD408" s="77"/>
      <c r="AE408" s="77"/>
      <c r="AF408" s="78"/>
      <c r="AG408" s="72">
        <f>IF($A408="-","-",ROUND(VLOOKUP($A408+ROUND(LEFT(AG$402,1)/24,5),'[1]ОАО "АТС"'!$A$30:$F$773,6,FALSE)+HLOOKUP($DL$400,'[1]Сбытовая надбавка'!$F$5:$H$6,2,FALSE),2)+'[1]Иные услуги'!$C$6+HLOOKUP($DR$399,'[1]Услуги по передаче'!$G$5:$J$7,2,FALSE))</f>
        <v>4777.9400000000005</v>
      </c>
      <c r="AH408" s="77"/>
      <c r="AI408" s="77"/>
      <c r="AJ408" s="77"/>
      <c r="AK408" s="77"/>
      <c r="AL408" s="78"/>
      <c r="AM408" s="72">
        <f>IF($A408="-","-",ROUND(VLOOKUP($A408+ROUND(LEFT(AM$402,1)/24,5),'[1]ОАО "АТС"'!$A$30:$F$773,6,FALSE)+HLOOKUP($DL$400,'[1]Сбытовая надбавка'!$F$5:$H$6,2,FALSE),2)+'[1]Иные услуги'!$C$6+HLOOKUP($DR$399,'[1]Услуги по передаче'!$G$5:$J$7,2,FALSE))</f>
        <v>4777.7000000000007</v>
      </c>
      <c r="AN408" s="77"/>
      <c r="AO408" s="77"/>
      <c r="AP408" s="77"/>
      <c r="AQ408" s="77"/>
      <c r="AR408" s="78"/>
      <c r="AS408" s="72">
        <f>IF($A408="-","-",ROUND(VLOOKUP($A408+ROUND(LEFT(AS$402,1)/24,5),'[1]ОАО "АТС"'!$A$30:$F$773,6,FALSE)+HLOOKUP($DL$400,'[1]Сбытовая надбавка'!$F$5:$H$6,2,FALSE),2)+'[1]Иные услуги'!$C$6+HLOOKUP($DR$399,'[1]Услуги по передаче'!$G$5:$J$7,2,FALSE))</f>
        <v>4781.49</v>
      </c>
      <c r="AT408" s="77"/>
      <c r="AU408" s="77"/>
      <c r="AV408" s="77"/>
      <c r="AW408" s="77"/>
      <c r="AX408" s="78"/>
      <c r="AY408" s="72">
        <f>IF($A408="-","-",ROUND(VLOOKUP($A408+ROUND(LEFT(AY$402,1)/24,5),'[1]ОАО "АТС"'!$A$30:$F$773,6,FALSE)+HLOOKUP($DL$400,'[1]Сбытовая надбавка'!$F$5:$H$6,2,FALSE),2)+'[1]Иные услуги'!$C$6+HLOOKUP($DR$399,'[1]Услуги по передаче'!$G$5:$J$7,2,FALSE))</f>
        <v>4913.97</v>
      </c>
      <c r="AZ408" s="77"/>
      <c r="BA408" s="77"/>
      <c r="BB408" s="77"/>
      <c r="BC408" s="77"/>
      <c r="BD408" s="78"/>
      <c r="BE408" s="72">
        <f>IF($A408="-","-",ROUND(VLOOKUP($A408+ROUND(LEFT(BE$402,1)/24,5),'[1]ОАО "АТС"'!$A$30:$F$773,6,FALSE)+HLOOKUP($DL$400,'[1]Сбытовая надбавка'!$F$5:$H$6,2,FALSE),2)+'[1]Иные услуги'!$C$6+HLOOKUP($DR$399,'[1]Услуги по передаче'!$G$5:$J$7,2,FALSE))</f>
        <v>4777.54</v>
      </c>
      <c r="BF408" s="77"/>
      <c r="BG408" s="77"/>
      <c r="BH408" s="77"/>
      <c r="BI408" s="77"/>
      <c r="BJ408" s="78"/>
      <c r="BK408" s="72">
        <f>IF($A408="-","-",ROUND(VLOOKUP($A408+ROUND(LEFT(BK$402,1)/24,5),'[1]ОАО "АТС"'!$A$30:$F$773,6,FALSE)+HLOOKUP($DL$400,'[1]Сбытовая надбавка'!$F$5:$H$6,2,FALSE),2)+'[1]Иные услуги'!$C$6+HLOOKUP($DR$399,'[1]Услуги по передаче'!$G$5:$J$7,2,FALSE))</f>
        <v>4861.5</v>
      </c>
      <c r="BL408" s="77"/>
      <c r="BM408" s="77"/>
      <c r="BN408" s="77"/>
      <c r="BO408" s="77"/>
      <c r="BP408" s="78"/>
      <c r="BQ408" s="72">
        <f>IF($A408="-","-",ROUND(VLOOKUP($A408+ROUND(LEFT(BQ$402,2)/24,5),'[1]ОАО "АТС"'!$A$30:$F$773,6,FALSE)+HLOOKUP($DL$400,'[1]Сбытовая надбавка'!$F$5:$H$6,2,FALSE),2)+'[1]Иные услуги'!$C$6+HLOOKUP($DR$399,'[1]Услуги по передаче'!$G$5:$J$7,2,FALSE))</f>
        <v>4886.18</v>
      </c>
      <c r="BR408" s="77"/>
      <c r="BS408" s="77"/>
      <c r="BT408" s="77"/>
      <c r="BU408" s="77"/>
      <c r="BV408" s="78"/>
      <c r="BW408" s="72">
        <f>IF($A408="-","-",ROUND(VLOOKUP($A408+ROUND(LEFT(BW$402,2)/24,5),'[1]ОАО "АТС"'!$A$30:$F$773,6,FALSE)+HLOOKUP($DL$400,'[1]Сбытовая надбавка'!$F$5:$H$6,2,FALSE),2)+'[1]Иные услуги'!$C$6+HLOOKUP($DR$399,'[1]Услуги по передаче'!$G$5:$J$7,2,FALSE))</f>
        <v>4874.1100000000006</v>
      </c>
      <c r="BX408" s="77"/>
      <c r="BY408" s="77"/>
      <c r="BZ408" s="77"/>
      <c r="CA408" s="77"/>
      <c r="CB408" s="78"/>
      <c r="CC408" s="72">
        <f>IF($A408="-","-",ROUND(VLOOKUP($A408+ROUND(LEFT(CC$402,2)/24,5),'[1]ОАО "АТС"'!$A$30:$F$773,6,FALSE)+HLOOKUP($DL$400,'[1]Сбытовая надбавка'!$F$5:$H$6,2,FALSE),2)+'[1]Иные услуги'!$C$6+HLOOKUP($DR$399,'[1]Услуги по передаче'!$G$5:$J$7,2,FALSE))</f>
        <v>4833.34</v>
      </c>
      <c r="CD408" s="77"/>
      <c r="CE408" s="77"/>
      <c r="CF408" s="77"/>
      <c r="CG408" s="77"/>
      <c r="CH408" s="78"/>
      <c r="CI408" s="72">
        <f>IF($A408="-","-",ROUND(VLOOKUP($A408+ROUND(LEFT(CI$402,2)/24,5),'[1]ОАО "АТС"'!$A$30:$F$773,6,FALSE)+HLOOKUP($DL$400,'[1]Сбытовая надбавка'!$F$5:$H$6,2,FALSE),2)+'[1]Иные услуги'!$C$6+HLOOKUP($DR$399,'[1]Услуги по передаче'!$G$5:$J$7,2,FALSE))</f>
        <v>4828.9800000000005</v>
      </c>
      <c r="CJ408" s="77"/>
      <c r="CK408" s="77"/>
      <c r="CL408" s="77"/>
      <c r="CM408" s="77"/>
      <c r="CN408" s="78"/>
      <c r="CO408" s="72">
        <f>IF($A408="-","-",ROUND(VLOOKUP($A408+ROUND(LEFT(CO$402,2)/24,5),'[1]ОАО "АТС"'!$A$30:$F$773,6,FALSE)+HLOOKUP($DL$400,'[1]Сбытовая надбавка'!$F$5:$H$6,2,FALSE),2)+'[1]Иные услуги'!$C$6+HLOOKUP($DR$399,'[1]Услуги по передаче'!$G$5:$J$7,2,FALSE))</f>
        <v>4821.34</v>
      </c>
      <c r="CP408" s="77"/>
      <c r="CQ408" s="77"/>
      <c r="CR408" s="77"/>
      <c r="CS408" s="77"/>
      <c r="CT408" s="78"/>
      <c r="CU408" s="72">
        <f>IF($A408="-","-",ROUND(VLOOKUP($A408+ROUND(LEFT(CU$402,2)/24,5),'[1]ОАО "АТС"'!$A$30:$F$773,6,FALSE)+HLOOKUP($DL$400,'[1]Сбытовая надбавка'!$F$5:$H$6,2,FALSE),2)+'[1]Иные услуги'!$C$6+HLOOKUP($DR$399,'[1]Услуги по передаче'!$G$5:$J$7,2,FALSE))</f>
        <v>4828.3100000000004</v>
      </c>
      <c r="CV408" s="77"/>
      <c r="CW408" s="77"/>
      <c r="CX408" s="77"/>
      <c r="CY408" s="77"/>
      <c r="CZ408" s="78"/>
      <c r="DA408" s="72">
        <f>IF($A408="-","-",ROUND(VLOOKUP($A408+ROUND(LEFT(DA$402,2)/24,5),'[1]ОАО "АТС"'!$A$30:$F$773,6,FALSE)+HLOOKUP($DL$400,'[1]Сбытовая надбавка'!$F$5:$H$6,2,FALSE),2)+'[1]Иные услуги'!$C$6+HLOOKUP($DR$399,'[1]Услуги по передаче'!$G$5:$J$7,2,FALSE))</f>
        <v>4808.1400000000003</v>
      </c>
      <c r="DB408" s="77"/>
      <c r="DC408" s="77"/>
      <c r="DD408" s="77"/>
      <c r="DE408" s="77"/>
      <c r="DF408" s="78"/>
      <c r="DG408" s="72">
        <f>IF($A408="-","-",ROUND(VLOOKUP($A408+ROUND(LEFT(DG$402,2)/24,5),'[1]ОАО "АТС"'!$A$30:$F$773,6,FALSE)+HLOOKUP($DL$400,'[1]Сбытовая надбавка'!$F$5:$H$6,2,FALSE),2)+'[1]Иные услуги'!$C$6+HLOOKUP($DR$399,'[1]Услуги по передаче'!$G$5:$J$7,2,FALSE))</f>
        <v>4821.34</v>
      </c>
      <c r="DH408" s="77"/>
      <c r="DI408" s="77"/>
      <c r="DJ408" s="77"/>
      <c r="DK408" s="77"/>
      <c r="DL408" s="78"/>
      <c r="DM408" s="72">
        <f>IF($A408="-","-",ROUND(VLOOKUP($A408+ROUND(LEFT(DM$402,2)/24,5),'[1]ОАО "АТС"'!$A$30:$F$773,6,FALSE)+HLOOKUP($DL$400,'[1]Сбытовая надбавка'!$F$5:$H$6,2,FALSE),2)+'[1]Иные услуги'!$C$6+HLOOKUP($DR$399,'[1]Услуги по передаче'!$G$5:$J$7,2,FALSE))</f>
        <v>4886.3</v>
      </c>
      <c r="DN408" s="77"/>
      <c r="DO408" s="77"/>
      <c r="DP408" s="77"/>
      <c r="DQ408" s="77"/>
      <c r="DR408" s="78"/>
      <c r="DS408" s="72">
        <f>IF($A408="-","-",ROUND(VLOOKUP($A408+ROUND(LEFT(DS$402,2)/24,5),'[1]ОАО "АТС"'!$A$30:$F$773,6,FALSE)+HLOOKUP($DL$400,'[1]Сбытовая надбавка'!$F$5:$H$6,2,FALSE),2)+'[1]Иные услуги'!$C$6+HLOOKUP($DR$399,'[1]Услуги по передаче'!$G$5:$J$7,2,FALSE))</f>
        <v>4880.72</v>
      </c>
      <c r="DT408" s="77"/>
      <c r="DU408" s="77"/>
      <c r="DV408" s="77"/>
      <c r="DW408" s="77"/>
      <c r="DX408" s="78"/>
      <c r="DY408" s="72">
        <f>IF($A408="-","-",ROUND(VLOOKUP($A408+ROUND(LEFT(DY$402,2)/24,5),'[1]ОАО "АТС"'!$A$30:$F$773,6,FALSE)+HLOOKUP($DL$400,'[1]Сбытовая надбавка'!$F$5:$H$6,2,FALSE),2)+'[1]Иные услуги'!$C$6+HLOOKUP($DR$399,'[1]Услуги по передаче'!$G$5:$J$7,2,FALSE))</f>
        <v>4818.6100000000006</v>
      </c>
      <c r="DZ408" s="77"/>
      <c r="EA408" s="77"/>
      <c r="EB408" s="77"/>
      <c r="EC408" s="77"/>
      <c r="ED408" s="78"/>
      <c r="EE408" s="72">
        <f>IF($A408="-","-",ROUND(VLOOKUP($A408+ROUND(LEFT(EE$402,2)/24,5),'[1]ОАО "АТС"'!$A$30:$F$773,6,FALSE)+HLOOKUP($DL$400,'[1]Сбытовая надбавка'!$F$5:$H$6,2,FALSE),2)+'[1]Иные услуги'!$C$6+HLOOKUP($DR$399,'[1]Услуги по передаче'!$G$5:$J$7,2,FALSE))</f>
        <v>4775.92</v>
      </c>
      <c r="EF408" s="77"/>
      <c r="EG408" s="77"/>
      <c r="EH408" s="77"/>
      <c r="EI408" s="77"/>
      <c r="EJ408" s="78"/>
      <c r="EK408" s="72">
        <f>IF($A408="-","-",ROUND(VLOOKUP($A408+ROUND(LEFT(EK$402,2)/24,5),'[1]ОАО "АТС"'!$A$30:$F$773,6,FALSE)+HLOOKUP($DL$400,'[1]Сбытовая надбавка'!$F$5:$H$6,2,FALSE),2)+'[1]Иные услуги'!$C$6+HLOOKUP($DR$399,'[1]Услуги по передаче'!$G$5:$J$7,2,FALSE))</f>
        <v>4977.67</v>
      </c>
      <c r="EL408" s="77"/>
      <c r="EM408" s="77"/>
      <c r="EN408" s="77"/>
      <c r="EO408" s="77"/>
      <c r="EP408" s="78"/>
      <c r="EQ408" s="72">
        <f>IF($A408="-","-",ROUND(VLOOKUP($A408+ROUND(LEFT(EQ$402,2)/24,5),'[1]ОАО "АТС"'!$A$30:$F$773,6,FALSE)+HLOOKUP($DL$400,'[1]Сбытовая надбавка'!$F$5:$H$6,2,FALSE),2)+'[1]Иные услуги'!$C$6+HLOOKUP($DR$399,'[1]Услуги по передаче'!$G$5:$J$7,2,FALSE))</f>
        <v>4859.6100000000006</v>
      </c>
      <c r="ER408" s="77"/>
      <c r="ES408" s="77"/>
      <c r="ET408" s="77"/>
      <c r="EU408" s="77"/>
      <c r="EV408" s="78"/>
    </row>
    <row r="409" spans="1:152" s="38" customFormat="1" ht="15.75" customHeight="1" x14ac:dyDescent="0.2">
      <c r="A409" s="69">
        <f>$A$121</f>
        <v>44992</v>
      </c>
      <c r="B409" s="70"/>
      <c r="C409" s="70"/>
      <c r="D409" s="70"/>
      <c r="E409" s="70"/>
      <c r="F409" s="70"/>
      <c r="G409" s="70"/>
      <c r="H409" s="71"/>
      <c r="I409" s="72">
        <f>IF($A409="-","-",ROUND(VLOOKUP($A409+ROUND(LEFT(I$402,1)/24,5),'[1]ОАО "АТС"'!$A$30:$F$773,6,FALSE)+HLOOKUP($DL$400,'[1]Сбытовая надбавка'!$F$5:$H$6,2,FALSE),2)+'[1]Иные услуги'!$C$6+HLOOKUP($DR$399,'[1]Услуги по передаче'!$G$5:$J$7,2,FALSE))</f>
        <v>4777.6000000000004</v>
      </c>
      <c r="J409" s="77"/>
      <c r="K409" s="77"/>
      <c r="L409" s="77"/>
      <c r="M409" s="77"/>
      <c r="N409" s="78"/>
      <c r="O409" s="72">
        <f>IF($A409="-","-",ROUND(VLOOKUP($A409+ROUND(LEFT(O$402,1)/24,5),'[1]ОАО "АТС"'!$A$30:$F$773,6,FALSE)+HLOOKUP($DL$400,'[1]Сбытовая надбавка'!$F$5:$H$6,2,FALSE),2)+'[1]Иные услуги'!$C$6+HLOOKUP($DR$399,'[1]Услуги по передаче'!$G$5:$J$7,2,FALSE))</f>
        <v>4777.63</v>
      </c>
      <c r="P409" s="77"/>
      <c r="Q409" s="77"/>
      <c r="R409" s="77"/>
      <c r="S409" s="77"/>
      <c r="T409" s="78"/>
      <c r="U409" s="72">
        <f>IF($A409="-","-",ROUND(VLOOKUP($A409+ROUND(LEFT(U$402,1)/24,5),'[1]ОАО "АТС"'!$A$30:$F$773,6,FALSE)+HLOOKUP($DL$400,'[1]Сбытовая надбавка'!$F$5:$H$6,2,FALSE),2)+'[1]Иные услуги'!$C$6+HLOOKUP($DR$399,'[1]Услуги по передаче'!$G$5:$J$7,2,FALSE))</f>
        <v>4778.3100000000004</v>
      </c>
      <c r="V409" s="77"/>
      <c r="W409" s="77"/>
      <c r="X409" s="77"/>
      <c r="Y409" s="77"/>
      <c r="Z409" s="78"/>
      <c r="AA409" s="72">
        <f>IF($A409="-","-",ROUND(VLOOKUP($A409+ROUND(LEFT(AA$402,1)/24,5),'[1]ОАО "АТС"'!$A$30:$F$773,6,FALSE)+HLOOKUP($DL$400,'[1]Сбытовая надбавка'!$F$5:$H$6,2,FALSE),2)+'[1]Иные услуги'!$C$6+HLOOKUP($DR$399,'[1]Услуги по передаче'!$G$5:$J$7,2,FALSE))</f>
        <v>4778.24</v>
      </c>
      <c r="AB409" s="77"/>
      <c r="AC409" s="77"/>
      <c r="AD409" s="77"/>
      <c r="AE409" s="77"/>
      <c r="AF409" s="78"/>
      <c r="AG409" s="72">
        <f>IF($A409="-","-",ROUND(VLOOKUP($A409+ROUND(LEFT(AG$402,1)/24,5),'[1]ОАО "АТС"'!$A$30:$F$773,6,FALSE)+HLOOKUP($DL$400,'[1]Сбытовая надбавка'!$F$5:$H$6,2,FALSE),2)+'[1]Иные услуги'!$C$6+HLOOKUP($DR$399,'[1]Услуги по передаче'!$G$5:$J$7,2,FALSE))</f>
        <v>4778.1900000000005</v>
      </c>
      <c r="AH409" s="77"/>
      <c r="AI409" s="77"/>
      <c r="AJ409" s="77"/>
      <c r="AK409" s="77"/>
      <c r="AL409" s="78"/>
      <c r="AM409" s="72">
        <f>IF($A409="-","-",ROUND(VLOOKUP($A409+ROUND(LEFT(AM$402,1)/24,5),'[1]ОАО "АТС"'!$A$30:$F$773,6,FALSE)+HLOOKUP($DL$400,'[1]Сбытовая надбавка'!$F$5:$H$6,2,FALSE),2)+'[1]Иные услуги'!$C$6+HLOOKUP($DR$399,'[1]Услуги по передаче'!$G$5:$J$7,2,FALSE))</f>
        <v>4777.47</v>
      </c>
      <c r="AN409" s="77"/>
      <c r="AO409" s="77"/>
      <c r="AP409" s="77"/>
      <c r="AQ409" s="77"/>
      <c r="AR409" s="78"/>
      <c r="AS409" s="72">
        <f>IF($A409="-","-",ROUND(VLOOKUP($A409+ROUND(LEFT(AS$402,1)/24,5),'[1]ОАО "АТС"'!$A$30:$F$773,6,FALSE)+HLOOKUP($DL$400,'[1]Сбытовая надбавка'!$F$5:$H$6,2,FALSE),2)+'[1]Иные услуги'!$C$6+HLOOKUP($DR$399,'[1]Услуги по передаче'!$G$5:$J$7,2,FALSE))</f>
        <v>4776.4800000000005</v>
      </c>
      <c r="AT409" s="77"/>
      <c r="AU409" s="77"/>
      <c r="AV409" s="77"/>
      <c r="AW409" s="77"/>
      <c r="AX409" s="78"/>
      <c r="AY409" s="72">
        <f>IF($A409="-","-",ROUND(VLOOKUP($A409+ROUND(LEFT(AY$402,1)/24,5),'[1]ОАО "АТС"'!$A$30:$F$773,6,FALSE)+HLOOKUP($DL$400,'[1]Сбытовая надбавка'!$F$5:$H$6,2,FALSE),2)+'[1]Иные услуги'!$C$6+HLOOKUP($DR$399,'[1]Услуги по передаче'!$G$5:$J$7,2,FALSE))</f>
        <v>4905.1000000000004</v>
      </c>
      <c r="AZ409" s="77"/>
      <c r="BA409" s="77"/>
      <c r="BB409" s="77"/>
      <c r="BC409" s="77"/>
      <c r="BD409" s="78"/>
      <c r="BE409" s="72">
        <f>IF($A409="-","-",ROUND(VLOOKUP($A409+ROUND(LEFT(BE$402,1)/24,5),'[1]ОАО "АТС"'!$A$30:$F$773,6,FALSE)+HLOOKUP($DL$400,'[1]Сбытовая надбавка'!$F$5:$H$6,2,FALSE),2)+'[1]Иные услуги'!$C$6+HLOOKUP($DR$399,'[1]Услуги по передаче'!$G$5:$J$7,2,FALSE))</f>
        <v>4776.8100000000004</v>
      </c>
      <c r="BF409" s="77"/>
      <c r="BG409" s="77"/>
      <c r="BH409" s="77"/>
      <c r="BI409" s="77"/>
      <c r="BJ409" s="78"/>
      <c r="BK409" s="72">
        <f>IF($A409="-","-",ROUND(VLOOKUP($A409+ROUND(LEFT(BK$402,1)/24,5),'[1]ОАО "АТС"'!$A$30:$F$773,6,FALSE)+HLOOKUP($DL$400,'[1]Сбытовая надбавка'!$F$5:$H$6,2,FALSE),2)+'[1]Иные услуги'!$C$6+HLOOKUP($DR$399,'[1]Услуги по передаче'!$G$5:$J$7,2,FALSE))</f>
        <v>4851.5200000000004</v>
      </c>
      <c r="BL409" s="77"/>
      <c r="BM409" s="77"/>
      <c r="BN409" s="77"/>
      <c r="BO409" s="77"/>
      <c r="BP409" s="78"/>
      <c r="BQ409" s="72">
        <f>IF($A409="-","-",ROUND(VLOOKUP($A409+ROUND(LEFT(BQ$402,2)/24,5),'[1]ОАО "АТС"'!$A$30:$F$773,6,FALSE)+HLOOKUP($DL$400,'[1]Сбытовая надбавка'!$F$5:$H$6,2,FALSE),2)+'[1]Иные услуги'!$C$6+HLOOKUP($DR$399,'[1]Услуги по передаче'!$G$5:$J$7,2,FALSE))</f>
        <v>4874.96</v>
      </c>
      <c r="BR409" s="77"/>
      <c r="BS409" s="77"/>
      <c r="BT409" s="77"/>
      <c r="BU409" s="77"/>
      <c r="BV409" s="78"/>
      <c r="BW409" s="72">
        <f>IF($A409="-","-",ROUND(VLOOKUP($A409+ROUND(LEFT(BW$402,2)/24,5),'[1]ОАО "АТС"'!$A$30:$F$773,6,FALSE)+HLOOKUP($DL$400,'[1]Сбытовая надбавка'!$F$5:$H$6,2,FALSE),2)+'[1]Иные услуги'!$C$6+HLOOKUP($DR$399,'[1]Услуги по передаче'!$G$5:$J$7,2,FALSE))</f>
        <v>4869.3900000000003</v>
      </c>
      <c r="BX409" s="77"/>
      <c r="BY409" s="77"/>
      <c r="BZ409" s="77"/>
      <c r="CA409" s="77"/>
      <c r="CB409" s="78"/>
      <c r="CC409" s="72">
        <f>IF($A409="-","-",ROUND(VLOOKUP($A409+ROUND(LEFT(CC$402,2)/24,5),'[1]ОАО "АТС"'!$A$30:$F$773,6,FALSE)+HLOOKUP($DL$400,'[1]Сбытовая надбавка'!$F$5:$H$6,2,FALSE),2)+'[1]Иные услуги'!$C$6+HLOOKUP($DR$399,'[1]Услуги по передаче'!$G$5:$J$7,2,FALSE))</f>
        <v>4830.1400000000003</v>
      </c>
      <c r="CD409" s="77"/>
      <c r="CE409" s="77"/>
      <c r="CF409" s="77"/>
      <c r="CG409" s="77"/>
      <c r="CH409" s="78"/>
      <c r="CI409" s="72">
        <f>IF($A409="-","-",ROUND(VLOOKUP($A409+ROUND(LEFT(CI$402,2)/24,5),'[1]ОАО "АТС"'!$A$30:$F$773,6,FALSE)+HLOOKUP($DL$400,'[1]Сбытовая надбавка'!$F$5:$H$6,2,FALSE),2)+'[1]Иные услуги'!$C$6+HLOOKUP($DR$399,'[1]Услуги по передаче'!$G$5:$J$7,2,FALSE))</f>
        <v>4824.47</v>
      </c>
      <c r="CJ409" s="77"/>
      <c r="CK409" s="77"/>
      <c r="CL409" s="77"/>
      <c r="CM409" s="77"/>
      <c r="CN409" s="78"/>
      <c r="CO409" s="72">
        <f>IF($A409="-","-",ROUND(VLOOKUP($A409+ROUND(LEFT(CO$402,2)/24,5),'[1]ОАО "АТС"'!$A$30:$F$773,6,FALSE)+HLOOKUP($DL$400,'[1]Сбытовая надбавка'!$F$5:$H$6,2,FALSE),2)+'[1]Иные услуги'!$C$6+HLOOKUP($DR$399,'[1]Услуги по передаче'!$G$5:$J$7,2,FALSE))</f>
        <v>4814.76</v>
      </c>
      <c r="CP409" s="77"/>
      <c r="CQ409" s="77"/>
      <c r="CR409" s="77"/>
      <c r="CS409" s="77"/>
      <c r="CT409" s="78"/>
      <c r="CU409" s="72">
        <f>IF($A409="-","-",ROUND(VLOOKUP($A409+ROUND(LEFT(CU$402,2)/24,5),'[1]ОАО "АТС"'!$A$30:$F$773,6,FALSE)+HLOOKUP($DL$400,'[1]Сбытовая надбавка'!$F$5:$H$6,2,FALSE),2)+'[1]Иные услуги'!$C$6+HLOOKUP($DR$399,'[1]Услуги по передаче'!$G$5:$J$7,2,FALSE))</f>
        <v>4838.87</v>
      </c>
      <c r="CV409" s="77"/>
      <c r="CW409" s="77"/>
      <c r="CX409" s="77"/>
      <c r="CY409" s="77"/>
      <c r="CZ409" s="78"/>
      <c r="DA409" s="72">
        <f>IF($A409="-","-",ROUND(VLOOKUP($A409+ROUND(LEFT(DA$402,2)/24,5),'[1]ОАО "АТС"'!$A$30:$F$773,6,FALSE)+HLOOKUP($DL$400,'[1]Сбытовая надбавка'!$F$5:$H$6,2,FALSE),2)+'[1]Иные услуги'!$C$6+HLOOKUP($DR$399,'[1]Услуги по передаче'!$G$5:$J$7,2,FALSE))</f>
        <v>4802.16</v>
      </c>
      <c r="DB409" s="77"/>
      <c r="DC409" s="77"/>
      <c r="DD409" s="77"/>
      <c r="DE409" s="77"/>
      <c r="DF409" s="78"/>
      <c r="DG409" s="72">
        <f>IF($A409="-","-",ROUND(VLOOKUP($A409+ROUND(LEFT(DG$402,2)/24,5),'[1]ОАО "АТС"'!$A$30:$F$773,6,FALSE)+HLOOKUP($DL$400,'[1]Сбытовая надбавка'!$F$5:$H$6,2,FALSE),2)+'[1]Иные услуги'!$C$6+HLOOKUP($DR$399,'[1]Услуги по передаче'!$G$5:$J$7,2,FALSE))</f>
        <v>4813.34</v>
      </c>
      <c r="DH409" s="77"/>
      <c r="DI409" s="77"/>
      <c r="DJ409" s="77"/>
      <c r="DK409" s="77"/>
      <c r="DL409" s="78"/>
      <c r="DM409" s="72">
        <f>IF($A409="-","-",ROUND(VLOOKUP($A409+ROUND(LEFT(DM$402,2)/24,5),'[1]ОАО "АТС"'!$A$30:$F$773,6,FALSE)+HLOOKUP($DL$400,'[1]Сбытовая надбавка'!$F$5:$H$6,2,FALSE),2)+'[1]Иные услуги'!$C$6+HLOOKUP($DR$399,'[1]Услуги по передаче'!$G$5:$J$7,2,FALSE))</f>
        <v>4874.71</v>
      </c>
      <c r="DN409" s="77"/>
      <c r="DO409" s="77"/>
      <c r="DP409" s="77"/>
      <c r="DQ409" s="77"/>
      <c r="DR409" s="78"/>
      <c r="DS409" s="72">
        <f>IF($A409="-","-",ROUND(VLOOKUP($A409+ROUND(LEFT(DS$402,2)/24,5),'[1]ОАО "АТС"'!$A$30:$F$773,6,FALSE)+HLOOKUP($DL$400,'[1]Сбытовая надбавка'!$F$5:$H$6,2,FALSE),2)+'[1]Иные услуги'!$C$6+HLOOKUP($DR$399,'[1]Услуги по передаче'!$G$5:$J$7,2,FALSE))</f>
        <v>4874.6000000000004</v>
      </c>
      <c r="DT409" s="77"/>
      <c r="DU409" s="77"/>
      <c r="DV409" s="77"/>
      <c r="DW409" s="77"/>
      <c r="DX409" s="78"/>
      <c r="DY409" s="72">
        <f>IF($A409="-","-",ROUND(VLOOKUP($A409+ROUND(LEFT(DY$402,2)/24,5),'[1]ОАО "АТС"'!$A$30:$F$773,6,FALSE)+HLOOKUP($DL$400,'[1]Сбытовая надбавка'!$F$5:$H$6,2,FALSE),2)+'[1]Иные услуги'!$C$6+HLOOKUP($DR$399,'[1]Услуги по передаче'!$G$5:$J$7,2,FALSE))</f>
        <v>4828.0300000000007</v>
      </c>
      <c r="DZ409" s="77"/>
      <c r="EA409" s="77"/>
      <c r="EB409" s="77"/>
      <c r="EC409" s="77"/>
      <c r="ED409" s="78"/>
      <c r="EE409" s="72">
        <f>IF($A409="-","-",ROUND(VLOOKUP($A409+ROUND(LEFT(EE$402,2)/24,5),'[1]ОАО "АТС"'!$A$30:$F$773,6,FALSE)+HLOOKUP($DL$400,'[1]Сбытовая надбавка'!$F$5:$H$6,2,FALSE),2)+'[1]Иные услуги'!$C$6+HLOOKUP($DR$399,'[1]Услуги по передаче'!$G$5:$J$7,2,FALSE))</f>
        <v>4773.6400000000003</v>
      </c>
      <c r="EF409" s="77"/>
      <c r="EG409" s="77"/>
      <c r="EH409" s="77"/>
      <c r="EI409" s="77"/>
      <c r="EJ409" s="78"/>
      <c r="EK409" s="72">
        <f>IF($A409="-","-",ROUND(VLOOKUP($A409+ROUND(LEFT(EK$402,2)/24,5),'[1]ОАО "АТС"'!$A$30:$F$773,6,FALSE)+HLOOKUP($DL$400,'[1]Сбытовая надбавка'!$F$5:$H$6,2,FALSE),2)+'[1]Иные услуги'!$C$6+HLOOKUP($DR$399,'[1]Услуги по передаче'!$G$5:$J$7,2,FALSE))</f>
        <v>4975.84</v>
      </c>
      <c r="EL409" s="77"/>
      <c r="EM409" s="77"/>
      <c r="EN409" s="77"/>
      <c r="EO409" s="77"/>
      <c r="EP409" s="78"/>
      <c r="EQ409" s="72">
        <f>IF($A409="-","-",ROUND(VLOOKUP($A409+ROUND(LEFT(EQ$402,2)/24,5),'[1]ОАО "АТС"'!$A$30:$F$773,6,FALSE)+HLOOKUP($DL$400,'[1]Сбытовая надбавка'!$F$5:$H$6,2,FALSE),2)+'[1]Иные услуги'!$C$6+HLOOKUP($DR$399,'[1]Услуги по передаче'!$G$5:$J$7,2,FALSE))</f>
        <v>4853.43</v>
      </c>
      <c r="ER409" s="77"/>
      <c r="ES409" s="77"/>
      <c r="ET409" s="77"/>
      <c r="EU409" s="77"/>
      <c r="EV409" s="78"/>
    </row>
    <row r="410" spans="1:152" s="38" customFormat="1" ht="15.75" customHeight="1" x14ac:dyDescent="0.2">
      <c r="A410" s="69">
        <f>$A$122</f>
        <v>44993</v>
      </c>
      <c r="B410" s="70"/>
      <c r="C410" s="70"/>
      <c r="D410" s="70"/>
      <c r="E410" s="70"/>
      <c r="F410" s="70"/>
      <c r="G410" s="70"/>
      <c r="H410" s="71"/>
      <c r="I410" s="72">
        <f>IF($A410="-","-",ROUND(VLOOKUP($A410+ROUND(LEFT(I$402,1)/24,5),'[1]ОАО "АТС"'!$A$30:$F$773,6,FALSE)+HLOOKUP($DL$400,'[1]Сбытовая надбавка'!$F$5:$H$6,2,FALSE),2)+'[1]Иные услуги'!$C$6+HLOOKUP($DR$399,'[1]Услуги по передаче'!$G$5:$J$7,2,FALSE))</f>
        <v>4808.7800000000007</v>
      </c>
      <c r="J410" s="77"/>
      <c r="K410" s="77"/>
      <c r="L410" s="77"/>
      <c r="M410" s="77"/>
      <c r="N410" s="78"/>
      <c r="O410" s="72">
        <f>IF($A410="-","-",ROUND(VLOOKUP($A410+ROUND(LEFT(O$402,1)/24,5),'[1]ОАО "АТС"'!$A$30:$F$773,6,FALSE)+HLOOKUP($DL$400,'[1]Сбытовая надбавка'!$F$5:$H$6,2,FALSE),2)+'[1]Иные услуги'!$C$6+HLOOKUP($DR$399,'[1]Услуги по передаче'!$G$5:$J$7,2,FALSE))</f>
        <v>4777.84</v>
      </c>
      <c r="P410" s="77"/>
      <c r="Q410" s="77"/>
      <c r="R410" s="77"/>
      <c r="S410" s="77"/>
      <c r="T410" s="78"/>
      <c r="U410" s="72">
        <f>IF($A410="-","-",ROUND(VLOOKUP($A410+ROUND(LEFT(U$402,1)/24,5),'[1]ОАО "АТС"'!$A$30:$F$773,6,FALSE)+HLOOKUP($DL$400,'[1]Сбытовая надбавка'!$F$5:$H$6,2,FALSE),2)+'[1]Иные услуги'!$C$6+HLOOKUP($DR$399,'[1]Услуги по передаче'!$G$5:$J$7,2,FALSE))</f>
        <v>4778.5200000000004</v>
      </c>
      <c r="V410" s="77"/>
      <c r="W410" s="77"/>
      <c r="X410" s="77"/>
      <c r="Y410" s="77"/>
      <c r="Z410" s="78"/>
      <c r="AA410" s="72">
        <f>IF($A410="-","-",ROUND(VLOOKUP($A410+ROUND(LEFT(AA$402,1)/24,5),'[1]ОАО "АТС"'!$A$30:$F$773,6,FALSE)+HLOOKUP($DL$400,'[1]Сбытовая надбавка'!$F$5:$H$6,2,FALSE),2)+'[1]Иные услуги'!$C$6+HLOOKUP($DR$399,'[1]Услуги по передаче'!$G$5:$J$7,2,FALSE))</f>
        <v>4778.4500000000007</v>
      </c>
      <c r="AB410" s="77"/>
      <c r="AC410" s="77"/>
      <c r="AD410" s="77"/>
      <c r="AE410" s="77"/>
      <c r="AF410" s="78"/>
      <c r="AG410" s="72">
        <f>IF($A410="-","-",ROUND(VLOOKUP($A410+ROUND(LEFT(AG$402,1)/24,5),'[1]ОАО "АТС"'!$A$30:$F$773,6,FALSE)+HLOOKUP($DL$400,'[1]Сбытовая надбавка'!$F$5:$H$6,2,FALSE),2)+'[1]Иные услуги'!$C$6+HLOOKUP($DR$399,'[1]Услуги по передаче'!$G$5:$J$7,2,FALSE))</f>
        <v>4778.43</v>
      </c>
      <c r="AH410" s="77"/>
      <c r="AI410" s="77"/>
      <c r="AJ410" s="77"/>
      <c r="AK410" s="77"/>
      <c r="AL410" s="78"/>
      <c r="AM410" s="72">
        <f>IF($A410="-","-",ROUND(VLOOKUP($A410+ROUND(LEFT(AM$402,1)/24,5),'[1]ОАО "АТС"'!$A$30:$F$773,6,FALSE)+HLOOKUP($DL$400,'[1]Сбытовая надбавка'!$F$5:$H$6,2,FALSE),2)+'[1]Иные услуги'!$C$6+HLOOKUP($DR$399,'[1]Услуги по передаче'!$G$5:$J$7,2,FALSE))</f>
        <v>4778.13</v>
      </c>
      <c r="AN410" s="77"/>
      <c r="AO410" s="77"/>
      <c r="AP410" s="77"/>
      <c r="AQ410" s="77"/>
      <c r="AR410" s="78"/>
      <c r="AS410" s="72">
        <f>IF($A410="-","-",ROUND(VLOOKUP($A410+ROUND(LEFT(AS$402,1)/24,5),'[1]ОАО "АТС"'!$A$30:$F$773,6,FALSE)+HLOOKUP($DL$400,'[1]Сбытовая надбавка'!$F$5:$H$6,2,FALSE),2)+'[1]Иные услуги'!$C$6+HLOOKUP($DR$399,'[1]Услуги по передаче'!$G$5:$J$7,2,FALSE))</f>
        <v>4777.34</v>
      </c>
      <c r="AT410" s="77"/>
      <c r="AU410" s="77"/>
      <c r="AV410" s="77"/>
      <c r="AW410" s="77"/>
      <c r="AX410" s="78"/>
      <c r="AY410" s="72">
        <f>IF($A410="-","-",ROUND(VLOOKUP($A410+ROUND(LEFT(AY$402,1)/24,5),'[1]ОАО "АТС"'!$A$30:$F$773,6,FALSE)+HLOOKUP($DL$400,'[1]Сбытовая надбавка'!$F$5:$H$6,2,FALSE),2)+'[1]Иные услуги'!$C$6+HLOOKUP($DR$399,'[1]Услуги по передаче'!$G$5:$J$7,2,FALSE))</f>
        <v>4786.9800000000005</v>
      </c>
      <c r="AZ410" s="77"/>
      <c r="BA410" s="77"/>
      <c r="BB410" s="77"/>
      <c r="BC410" s="77"/>
      <c r="BD410" s="78"/>
      <c r="BE410" s="72">
        <f>IF($A410="-","-",ROUND(VLOOKUP($A410+ROUND(LEFT(BE$402,1)/24,5),'[1]ОАО "АТС"'!$A$30:$F$773,6,FALSE)+HLOOKUP($DL$400,'[1]Сбытовая надбавка'!$F$5:$H$6,2,FALSE),2)+'[1]Иные услуги'!$C$6+HLOOKUP($DR$399,'[1]Услуги по передаче'!$G$5:$J$7,2,FALSE))</f>
        <v>4777.25</v>
      </c>
      <c r="BF410" s="77"/>
      <c r="BG410" s="77"/>
      <c r="BH410" s="77"/>
      <c r="BI410" s="77"/>
      <c r="BJ410" s="78"/>
      <c r="BK410" s="72">
        <f>IF($A410="-","-",ROUND(VLOOKUP($A410+ROUND(LEFT(BK$402,1)/24,5),'[1]ОАО "АТС"'!$A$30:$F$773,6,FALSE)+HLOOKUP($DL$400,'[1]Сбытовая надбавка'!$F$5:$H$6,2,FALSE),2)+'[1]Иные услуги'!$C$6+HLOOKUP($DR$399,'[1]Услуги по передаче'!$G$5:$J$7,2,FALSE))</f>
        <v>4779.1000000000004</v>
      </c>
      <c r="BL410" s="77"/>
      <c r="BM410" s="77"/>
      <c r="BN410" s="77"/>
      <c r="BO410" s="77"/>
      <c r="BP410" s="78"/>
      <c r="BQ410" s="72">
        <f>IF($A410="-","-",ROUND(VLOOKUP($A410+ROUND(LEFT(BQ$402,2)/24,5),'[1]ОАО "АТС"'!$A$30:$F$773,6,FALSE)+HLOOKUP($DL$400,'[1]Сбытовая надбавка'!$F$5:$H$6,2,FALSE),2)+'[1]Иные услуги'!$C$6+HLOOKUP($DR$399,'[1]Услуги по передаче'!$G$5:$J$7,2,FALSE))</f>
        <v>4800.12</v>
      </c>
      <c r="BR410" s="77"/>
      <c r="BS410" s="77"/>
      <c r="BT410" s="77"/>
      <c r="BU410" s="77"/>
      <c r="BV410" s="78"/>
      <c r="BW410" s="72">
        <f>IF($A410="-","-",ROUND(VLOOKUP($A410+ROUND(LEFT(BW$402,2)/24,5),'[1]ОАО "АТС"'!$A$30:$F$773,6,FALSE)+HLOOKUP($DL$400,'[1]Сбытовая надбавка'!$F$5:$H$6,2,FALSE),2)+'[1]Иные услуги'!$C$6+HLOOKUP($DR$399,'[1]Услуги по передаче'!$G$5:$J$7,2,FALSE))</f>
        <v>4806.26</v>
      </c>
      <c r="BX410" s="77"/>
      <c r="BY410" s="77"/>
      <c r="BZ410" s="77"/>
      <c r="CA410" s="77"/>
      <c r="CB410" s="78"/>
      <c r="CC410" s="72">
        <f>IF($A410="-","-",ROUND(VLOOKUP($A410+ROUND(LEFT(CC$402,2)/24,5),'[1]ОАО "АТС"'!$A$30:$F$773,6,FALSE)+HLOOKUP($DL$400,'[1]Сбытовая надбавка'!$F$5:$H$6,2,FALSE),2)+'[1]Иные услуги'!$C$6+HLOOKUP($DR$399,'[1]Услуги по передаче'!$G$5:$J$7,2,FALSE))</f>
        <v>4779.3500000000004</v>
      </c>
      <c r="CD410" s="77"/>
      <c r="CE410" s="77"/>
      <c r="CF410" s="77"/>
      <c r="CG410" s="77"/>
      <c r="CH410" s="78"/>
      <c r="CI410" s="72">
        <f>IF($A410="-","-",ROUND(VLOOKUP($A410+ROUND(LEFT(CI$402,2)/24,5),'[1]ОАО "АТС"'!$A$30:$F$773,6,FALSE)+HLOOKUP($DL$400,'[1]Сбытовая надбавка'!$F$5:$H$6,2,FALSE),2)+'[1]Иные услуги'!$C$6+HLOOKUP($DR$399,'[1]Услуги по передаче'!$G$5:$J$7,2,FALSE))</f>
        <v>4779.7000000000007</v>
      </c>
      <c r="CJ410" s="77"/>
      <c r="CK410" s="77"/>
      <c r="CL410" s="77"/>
      <c r="CM410" s="77"/>
      <c r="CN410" s="78"/>
      <c r="CO410" s="72">
        <f>IF($A410="-","-",ROUND(VLOOKUP($A410+ROUND(LEFT(CO$402,2)/24,5),'[1]ОАО "АТС"'!$A$30:$F$773,6,FALSE)+HLOOKUP($DL$400,'[1]Сбытовая надбавка'!$F$5:$H$6,2,FALSE),2)+'[1]Иные услуги'!$C$6+HLOOKUP($DR$399,'[1]Услуги по передаче'!$G$5:$J$7,2,FALSE))</f>
        <v>4779.62</v>
      </c>
      <c r="CP410" s="77"/>
      <c r="CQ410" s="77"/>
      <c r="CR410" s="77"/>
      <c r="CS410" s="77"/>
      <c r="CT410" s="78"/>
      <c r="CU410" s="72">
        <f>IF($A410="-","-",ROUND(VLOOKUP($A410+ROUND(LEFT(CU$402,2)/24,5),'[1]ОАО "АТС"'!$A$30:$F$773,6,FALSE)+HLOOKUP($DL$400,'[1]Сбытовая надбавка'!$F$5:$H$6,2,FALSE),2)+'[1]Иные услуги'!$C$6+HLOOKUP($DR$399,'[1]Услуги по передаче'!$G$5:$J$7,2,FALSE))</f>
        <v>4796.18</v>
      </c>
      <c r="CV410" s="77"/>
      <c r="CW410" s="77"/>
      <c r="CX410" s="77"/>
      <c r="CY410" s="77"/>
      <c r="CZ410" s="78"/>
      <c r="DA410" s="72">
        <f>IF($A410="-","-",ROUND(VLOOKUP($A410+ROUND(LEFT(DA$402,2)/24,5),'[1]ОАО "АТС"'!$A$30:$F$773,6,FALSE)+HLOOKUP($DL$400,'[1]Сбытовая надбавка'!$F$5:$H$6,2,FALSE),2)+'[1]Иные услуги'!$C$6+HLOOKUP($DR$399,'[1]Услуги по передаче'!$G$5:$J$7,2,FALSE))</f>
        <v>4804.13</v>
      </c>
      <c r="DB410" s="77"/>
      <c r="DC410" s="77"/>
      <c r="DD410" s="77"/>
      <c r="DE410" s="77"/>
      <c r="DF410" s="78"/>
      <c r="DG410" s="72">
        <f>IF($A410="-","-",ROUND(VLOOKUP($A410+ROUND(LEFT(DG$402,2)/24,5),'[1]ОАО "АТС"'!$A$30:$F$773,6,FALSE)+HLOOKUP($DL$400,'[1]Сбытовая надбавка'!$F$5:$H$6,2,FALSE),2)+'[1]Иные услуги'!$C$6+HLOOKUP($DR$399,'[1]Услуги по передаче'!$G$5:$J$7,2,FALSE))</f>
        <v>4810.71</v>
      </c>
      <c r="DH410" s="77"/>
      <c r="DI410" s="77"/>
      <c r="DJ410" s="77"/>
      <c r="DK410" s="77"/>
      <c r="DL410" s="78"/>
      <c r="DM410" s="72">
        <f>IF($A410="-","-",ROUND(VLOOKUP($A410+ROUND(LEFT(DM$402,2)/24,5),'[1]ОАО "АТС"'!$A$30:$F$773,6,FALSE)+HLOOKUP($DL$400,'[1]Сбытовая надбавка'!$F$5:$H$6,2,FALSE),2)+'[1]Иные услуги'!$C$6+HLOOKUP($DR$399,'[1]Услуги по передаче'!$G$5:$J$7,2,FALSE))</f>
        <v>4888.8500000000004</v>
      </c>
      <c r="DN410" s="77"/>
      <c r="DO410" s="77"/>
      <c r="DP410" s="77"/>
      <c r="DQ410" s="77"/>
      <c r="DR410" s="78"/>
      <c r="DS410" s="72">
        <f>IF($A410="-","-",ROUND(VLOOKUP($A410+ROUND(LEFT(DS$402,2)/24,5),'[1]ОАО "АТС"'!$A$30:$F$773,6,FALSE)+HLOOKUP($DL$400,'[1]Сбытовая надбавка'!$F$5:$H$6,2,FALSE),2)+'[1]Иные услуги'!$C$6+HLOOKUP($DR$399,'[1]Услуги по передаче'!$G$5:$J$7,2,FALSE))</f>
        <v>4916.8600000000006</v>
      </c>
      <c r="DT410" s="77"/>
      <c r="DU410" s="77"/>
      <c r="DV410" s="77"/>
      <c r="DW410" s="77"/>
      <c r="DX410" s="78"/>
      <c r="DY410" s="72">
        <f>IF($A410="-","-",ROUND(VLOOKUP($A410+ROUND(LEFT(DY$402,2)/24,5),'[1]ОАО "АТС"'!$A$30:$F$773,6,FALSE)+HLOOKUP($DL$400,'[1]Сбытовая надбавка'!$F$5:$H$6,2,FALSE),2)+'[1]Иные услуги'!$C$6+HLOOKUP($DR$399,'[1]Услуги по передаче'!$G$5:$J$7,2,FALSE))</f>
        <v>4806.6900000000005</v>
      </c>
      <c r="DZ410" s="77"/>
      <c r="EA410" s="77"/>
      <c r="EB410" s="77"/>
      <c r="EC410" s="77"/>
      <c r="ED410" s="78"/>
      <c r="EE410" s="72">
        <f>IF($A410="-","-",ROUND(VLOOKUP($A410+ROUND(LEFT(EE$402,2)/24,5),'[1]ОАО "АТС"'!$A$30:$F$773,6,FALSE)+HLOOKUP($DL$400,'[1]Сбытовая надбавка'!$F$5:$H$6,2,FALSE),2)+'[1]Иные услуги'!$C$6+HLOOKUP($DR$399,'[1]Услуги по передаче'!$G$5:$J$7,2,FALSE))</f>
        <v>4775.2000000000007</v>
      </c>
      <c r="EF410" s="77"/>
      <c r="EG410" s="77"/>
      <c r="EH410" s="77"/>
      <c r="EI410" s="77"/>
      <c r="EJ410" s="78"/>
      <c r="EK410" s="72">
        <f>IF($A410="-","-",ROUND(VLOOKUP($A410+ROUND(LEFT(EK$402,2)/24,5),'[1]ОАО "АТС"'!$A$30:$F$773,6,FALSE)+HLOOKUP($DL$400,'[1]Сбытовая надбавка'!$F$5:$H$6,2,FALSE),2)+'[1]Иные услуги'!$C$6+HLOOKUP($DR$399,'[1]Услуги по передаче'!$G$5:$J$7,2,FALSE))</f>
        <v>4959.07</v>
      </c>
      <c r="EL410" s="77"/>
      <c r="EM410" s="77"/>
      <c r="EN410" s="77"/>
      <c r="EO410" s="77"/>
      <c r="EP410" s="78"/>
      <c r="EQ410" s="72">
        <f>IF($A410="-","-",ROUND(VLOOKUP($A410+ROUND(LEFT(EQ$402,2)/24,5),'[1]ОАО "АТС"'!$A$30:$F$773,6,FALSE)+HLOOKUP($DL$400,'[1]Сбытовая надбавка'!$F$5:$H$6,2,FALSE),2)+'[1]Иные услуги'!$C$6+HLOOKUP($DR$399,'[1]Услуги по передаче'!$G$5:$J$7,2,FALSE))</f>
        <v>4849.72</v>
      </c>
      <c r="ER410" s="77"/>
      <c r="ES410" s="77"/>
      <c r="ET410" s="77"/>
      <c r="EU410" s="77"/>
      <c r="EV410" s="78"/>
    </row>
    <row r="411" spans="1:152" s="38" customFormat="1" ht="15.75" customHeight="1" x14ac:dyDescent="0.2">
      <c r="A411" s="69">
        <f>$A$123</f>
        <v>44994</v>
      </c>
      <c r="B411" s="70"/>
      <c r="C411" s="70"/>
      <c r="D411" s="70"/>
      <c r="E411" s="70"/>
      <c r="F411" s="70"/>
      <c r="G411" s="70"/>
      <c r="H411" s="71"/>
      <c r="I411" s="72">
        <f>IF($A411="-","-",ROUND(VLOOKUP($A411+ROUND(LEFT(I$402,1)/24,5),'[1]ОАО "АТС"'!$A$30:$F$773,6,FALSE)+HLOOKUP($DL$400,'[1]Сбытовая надбавка'!$F$5:$H$6,2,FALSE),2)+'[1]Иные услуги'!$C$6+HLOOKUP($DR$399,'[1]Услуги по передаче'!$G$5:$J$7,2,FALSE))</f>
        <v>4782.29</v>
      </c>
      <c r="J411" s="77"/>
      <c r="K411" s="77"/>
      <c r="L411" s="77"/>
      <c r="M411" s="77"/>
      <c r="N411" s="78"/>
      <c r="O411" s="72">
        <f>IF($A411="-","-",ROUND(VLOOKUP($A411+ROUND(LEFT(O$402,1)/24,5),'[1]ОАО "АТС"'!$A$30:$F$773,6,FALSE)+HLOOKUP($DL$400,'[1]Сбытовая надбавка'!$F$5:$H$6,2,FALSE),2)+'[1]Иные услуги'!$C$6+HLOOKUP($DR$399,'[1]Услуги по передаче'!$G$5:$J$7,2,FALSE))</f>
        <v>4777.8600000000006</v>
      </c>
      <c r="P411" s="77"/>
      <c r="Q411" s="77"/>
      <c r="R411" s="77"/>
      <c r="S411" s="77"/>
      <c r="T411" s="78"/>
      <c r="U411" s="72">
        <f>IF($A411="-","-",ROUND(VLOOKUP($A411+ROUND(LEFT(U$402,1)/24,5),'[1]ОАО "АТС"'!$A$30:$F$773,6,FALSE)+HLOOKUP($DL$400,'[1]Сбытовая надбавка'!$F$5:$H$6,2,FALSE),2)+'[1]Иные услуги'!$C$6+HLOOKUP($DR$399,'[1]Услуги по передаче'!$G$5:$J$7,2,FALSE))</f>
        <v>4778.5</v>
      </c>
      <c r="V411" s="77"/>
      <c r="W411" s="77"/>
      <c r="X411" s="77"/>
      <c r="Y411" s="77"/>
      <c r="Z411" s="78"/>
      <c r="AA411" s="72">
        <f>IF($A411="-","-",ROUND(VLOOKUP($A411+ROUND(LEFT(AA$402,1)/24,5),'[1]ОАО "АТС"'!$A$30:$F$773,6,FALSE)+HLOOKUP($DL$400,'[1]Сбытовая надбавка'!$F$5:$H$6,2,FALSE),2)+'[1]Иные услуги'!$C$6+HLOOKUP($DR$399,'[1]Услуги по передаче'!$G$5:$J$7,2,FALSE))</f>
        <v>4778.41</v>
      </c>
      <c r="AB411" s="77"/>
      <c r="AC411" s="77"/>
      <c r="AD411" s="77"/>
      <c r="AE411" s="77"/>
      <c r="AF411" s="78"/>
      <c r="AG411" s="72">
        <f>IF($A411="-","-",ROUND(VLOOKUP($A411+ROUND(LEFT(AG$402,1)/24,5),'[1]ОАО "АТС"'!$A$30:$F$773,6,FALSE)+HLOOKUP($DL$400,'[1]Сбытовая надбавка'!$F$5:$H$6,2,FALSE),2)+'[1]Иные услуги'!$C$6+HLOOKUP($DR$399,'[1]Услуги по передаче'!$G$5:$J$7,2,FALSE))</f>
        <v>4778.34</v>
      </c>
      <c r="AH411" s="77"/>
      <c r="AI411" s="77"/>
      <c r="AJ411" s="77"/>
      <c r="AK411" s="77"/>
      <c r="AL411" s="78"/>
      <c r="AM411" s="72">
        <f>IF($A411="-","-",ROUND(VLOOKUP($A411+ROUND(LEFT(AM$402,1)/24,5),'[1]ОАО "АТС"'!$A$30:$F$773,6,FALSE)+HLOOKUP($DL$400,'[1]Сбытовая надбавка'!$F$5:$H$6,2,FALSE),2)+'[1]Иные услуги'!$C$6+HLOOKUP($DR$399,'[1]Услуги по передаче'!$G$5:$J$7,2,FALSE))</f>
        <v>4778.18</v>
      </c>
      <c r="AN411" s="77"/>
      <c r="AO411" s="77"/>
      <c r="AP411" s="77"/>
      <c r="AQ411" s="77"/>
      <c r="AR411" s="78"/>
      <c r="AS411" s="72">
        <f>IF($A411="-","-",ROUND(VLOOKUP($A411+ROUND(LEFT(AS$402,1)/24,5),'[1]ОАО "АТС"'!$A$30:$F$773,6,FALSE)+HLOOKUP($DL$400,'[1]Сбытовая надбавка'!$F$5:$H$6,2,FALSE),2)+'[1]Иные услуги'!$C$6+HLOOKUP($DR$399,'[1]Услуги по передаче'!$G$5:$J$7,2,FALSE))</f>
        <v>4796.54</v>
      </c>
      <c r="AT411" s="77"/>
      <c r="AU411" s="77"/>
      <c r="AV411" s="77"/>
      <c r="AW411" s="77"/>
      <c r="AX411" s="78"/>
      <c r="AY411" s="72">
        <f>IF($A411="-","-",ROUND(VLOOKUP($A411+ROUND(LEFT(AY$402,1)/24,5),'[1]ОАО "АТС"'!$A$30:$F$773,6,FALSE)+HLOOKUP($DL$400,'[1]Сбытовая надбавка'!$F$5:$H$6,2,FALSE),2)+'[1]Иные услуги'!$C$6+HLOOKUP($DR$399,'[1]Услуги по передаче'!$G$5:$J$7,2,FALSE))</f>
        <v>4856.75</v>
      </c>
      <c r="AZ411" s="77"/>
      <c r="BA411" s="77"/>
      <c r="BB411" s="77"/>
      <c r="BC411" s="77"/>
      <c r="BD411" s="78"/>
      <c r="BE411" s="72">
        <f>IF($A411="-","-",ROUND(VLOOKUP($A411+ROUND(LEFT(BE$402,1)/24,5),'[1]ОАО "АТС"'!$A$30:$F$773,6,FALSE)+HLOOKUP($DL$400,'[1]Сбытовая надбавка'!$F$5:$H$6,2,FALSE),2)+'[1]Иные услуги'!$C$6+HLOOKUP($DR$399,'[1]Услуги по передаче'!$G$5:$J$7,2,FALSE))</f>
        <v>4778.21</v>
      </c>
      <c r="BF411" s="77"/>
      <c r="BG411" s="77"/>
      <c r="BH411" s="77"/>
      <c r="BI411" s="77"/>
      <c r="BJ411" s="78"/>
      <c r="BK411" s="72">
        <f>IF($A411="-","-",ROUND(VLOOKUP($A411+ROUND(LEFT(BK$402,1)/24,5),'[1]ОАО "АТС"'!$A$30:$F$773,6,FALSE)+HLOOKUP($DL$400,'[1]Сбытовая надбавка'!$F$5:$H$6,2,FALSE),2)+'[1]Иные услуги'!$C$6+HLOOKUP($DR$399,'[1]Услуги по передаче'!$G$5:$J$7,2,FALSE))</f>
        <v>4815.63</v>
      </c>
      <c r="BL411" s="77"/>
      <c r="BM411" s="77"/>
      <c r="BN411" s="77"/>
      <c r="BO411" s="77"/>
      <c r="BP411" s="78"/>
      <c r="BQ411" s="72">
        <f>IF($A411="-","-",ROUND(VLOOKUP($A411+ROUND(LEFT(BQ$402,2)/24,5),'[1]ОАО "АТС"'!$A$30:$F$773,6,FALSE)+HLOOKUP($DL$400,'[1]Сбытовая надбавка'!$F$5:$H$6,2,FALSE),2)+'[1]Иные услуги'!$C$6+HLOOKUP($DR$399,'[1]Услуги по передаче'!$G$5:$J$7,2,FALSE))</f>
        <v>4844</v>
      </c>
      <c r="BR411" s="77"/>
      <c r="BS411" s="77"/>
      <c r="BT411" s="77"/>
      <c r="BU411" s="77"/>
      <c r="BV411" s="78"/>
      <c r="BW411" s="72">
        <f>IF($A411="-","-",ROUND(VLOOKUP($A411+ROUND(LEFT(BW$402,2)/24,5),'[1]ОАО "АТС"'!$A$30:$F$773,6,FALSE)+HLOOKUP($DL$400,'[1]Сбытовая надбавка'!$F$5:$H$6,2,FALSE),2)+'[1]Иные услуги'!$C$6+HLOOKUP($DR$399,'[1]Услуги по передаче'!$G$5:$J$7,2,FALSE))</f>
        <v>4837.2300000000005</v>
      </c>
      <c r="BX411" s="77"/>
      <c r="BY411" s="77"/>
      <c r="BZ411" s="77"/>
      <c r="CA411" s="77"/>
      <c r="CB411" s="78"/>
      <c r="CC411" s="72">
        <f>IF($A411="-","-",ROUND(VLOOKUP($A411+ROUND(LEFT(CC$402,2)/24,5),'[1]ОАО "АТС"'!$A$30:$F$773,6,FALSE)+HLOOKUP($DL$400,'[1]Сбытовая надбавка'!$F$5:$H$6,2,FALSE),2)+'[1]Иные услуги'!$C$6+HLOOKUP($DR$399,'[1]Услуги по передаче'!$G$5:$J$7,2,FALSE))</f>
        <v>4793.8500000000004</v>
      </c>
      <c r="CD411" s="77"/>
      <c r="CE411" s="77"/>
      <c r="CF411" s="77"/>
      <c r="CG411" s="77"/>
      <c r="CH411" s="78"/>
      <c r="CI411" s="72">
        <f>IF($A411="-","-",ROUND(VLOOKUP($A411+ROUND(LEFT(CI$402,2)/24,5),'[1]ОАО "АТС"'!$A$30:$F$773,6,FALSE)+HLOOKUP($DL$400,'[1]Сбытовая надбавка'!$F$5:$H$6,2,FALSE),2)+'[1]Иные услуги'!$C$6+HLOOKUP($DR$399,'[1]Услуги по передаче'!$G$5:$J$7,2,FALSE))</f>
        <v>4786.1400000000003</v>
      </c>
      <c r="CJ411" s="77"/>
      <c r="CK411" s="77"/>
      <c r="CL411" s="77"/>
      <c r="CM411" s="77"/>
      <c r="CN411" s="78"/>
      <c r="CO411" s="72">
        <f>IF($A411="-","-",ROUND(VLOOKUP($A411+ROUND(LEFT(CO$402,2)/24,5),'[1]ОАО "АТС"'!$A$30:$F$773,6,FALSE)+HLOOKUP($DL$400,'[1]Сбытовая надбавка'!$F$5:$H$6,2,FALSE),2)+'[1]Иные услуги'!$C$6+HLOOKUP($DR$399,'[1]Услуги по передаче'!$G$5:$J$7,2,FALSE))</f>
        <v>4794.33</v>
      </c>
      <c r="CP411" s="77"/>
      <c r="CQ411" s="77"/>
      <c r="CR411" s="77"/>
      <c r="CS411" s="77"/>
      <c r="CT411" s="78"/>
      <c r="CU411" s="72">
        <f>IF($A411="-","-",ROUND(VLOOKUP($A411+ROUND(LEFT(CU$402,2)/24,5),'[1]ОАО "АТС"'!$A$30:$F$773,6,FALSE)+HLOOKUP($DL$400,'[1]Сбытовая надбавка'!$F$5:$H$6,2,FALSE),2)+'[1]Иные услуги'!$C$6+HLOOKUP($DR$399,'[1]Услуги по передаче'!$G$5:$J$7,2,FALSE))</f>
        <v>4786.25</v>
      </c>
      <c r="CV411" s="77"/>
      <c r="CW411" s="77"/>
      <c r="CX411" s="77"/>
      <c r="CY411" s="77"/>
      <c r="CZ411" s="78"/>
      <c r="DA411" s="72">
        <f>IF($A411="-","-",ROUND(VLOOKUP($A411+ROUND(LEFT(DA$402,2)/24,5),'[1]ОАО "АТС"'!$A$30:$F$773,6,FALSE)+HLOOKUP($DL$400,'[1]Сбытовая надбавка'!$F$5:$H$6,2,FALSE),2)+'[1]Иные услуги'!$C$6+HLOOKUP($DR$399,'[1]Услуги по передаче'!$G$5:$J$7,2,FALSE))</f>
        <v>4778.7000000000007</v>
      </c>
      <c r="DB411" s="77"/>
      <c r="DC411" s="77"/>
      <c r="DD411" s="77"/>
      <c r="DE411" s="77"/>
      <c r="DF411" s="78"/>
      <c r="DG411" s="72">
        <f>IF($A411="-","-",ROUND(VLOOKUP($A411+ROUND(LEFT(DG$402,2)/24,5),'[1]ОАО "АТС"'!$A$30:$F$773,6,FALSE)+HLOOKUP($DL$400,'[1]Сбытовая надбавка'!$F$5:$H$6,2,FALSE),2)+'[1]Иные услуги'!$C$6+HLOOKUP($DR$399,'[1]Услуги по передаче'!$G$5:$J$7,2,FALSE))</f>
        <v>4806.4400000000005</v>
      </c>
      <c r="DH411" s="77"/>
      <c r="DI411" s="77"/>
      <c r="DJ411" s="77"/>
      <c r="DK411" s="77"/>
      <c r="DL411" s="78"/>
      <c r="DM411" s="72">
        <f>IF($A411="-","-",ROUND(VLOOKUP($A411+ROUND(LEFT(DM$402,2)/24,5),'[1]ОАО "АТС"'!$A$30:$F$773,6,FALSE)+HLOOKUP($DL$400,'[1]Сбытовая надбавка'!$F$5:$H$6,2,FALSE),2)+'[1]Иные услуги'!$C$6+HLOOKUP($DR$399,'[1]Услуги по передаче'!$G$5:$J$7,2,FALSE))</f>
        <v>4859.96</v>
      </c>
      <c r="DN411" s="77"/>
      <c r="DO411" s="77"/>
      <c r="DP411" s="77"/>
      <c r="DQ411" s="77"/>
      <c r="DR411" s="78"/>
      <c r="DS411" s="72">
        <f>IF($A411="-","-",ROUND(VLOOKUP($A411+ROUND(LEFT(DS$402,2)/24,5),'[1]ОАО "АТС"'!$A$30:$F$773,6,FALSE)+HLOOKUP($DL$400,'[1]Сбытовая надбавка'!$F$5:$H$6,2,FALSE),2)+'[1]Иные услуги'!$C$6+HLOOKUP($DR$399,'[1]Услуги по передаче'!$G$5:$J$7,2,FALSE))</f>
        <v>4859.7700000000004</v>
      </c>
      <c r="DT411" s="77"/>
      <c r="DU411" s="77"/>
      <c r="DV411" s="77"/>
      <c r="DW411" s="77"/>
      <c r="DX411" s="78"/>
      <c r="DY411" s="72">
        <f>IF($A411="-","-",ROUND(VLOOKUP($A411+ROUND(LEFT(DY$402,2)/24,5),'[1]ОАО "АТС"'!$A$30:$F$773,6,FALSE)+HLOOKUP($DL$400,'[1]Сбытовая надбавка'!$F$5:$H$6,2,FALSE),2)+'[1]Иные услуги'!$C$6+HLOOKUP($DR$399,'[1]Услуги по передаче'!$G$5:$J$7,2,FALSE))</f>
        <v>4809.4500000000007</v>
      </c>
      <c r="DZ411" s="77"/>
      <c r="EA411" s="77"/>
      <c r="EB411" s="77"/>
      <c r="EC411" s="77"/>
      <c r="ED411" s="78"/>
      <c r="EE411" s="72">
        <f>IF($A411="-","-",ROUND(VLOOKUP($A411+ROUND(LEFT(EE$402,2)/24,5),'[1]ОАО "АТС"'!$A$30:$F$773,6,FALSE)+HLOOKUP($DL$400,'[1]Сбытовая надбавка'!$F$5:$H$6,2,FALSE),2)+'[1]Иные услуги'!$C$6+HLOOKUP($DR$399,'[1]Услуги по передаче'!$G$5:$J$7,2,FALSE))</f>
        <v>4775.68</v>
      </c>
      <c r="EF411" s="77"/>
      <c r="EG411" s="77"/>
      <c r="EH411" s="77"/>
      <c r="EI411" s="77"/>
      <c r="EJ411" s="78"/>
      <c r="EK411" s="72">
        <f>IF($A411="-","-",ROUND(VLOOKUP($A411+ROUND(LEFT(EK$402,2)/24,5),'[1]ОАО "АТС"'!$A$30:$F$773,6,FALSE)+HLOOKUP($DL$400,'[1]Сбытовая надбавка'!$F$5:$H$6,2,FALSE),2)+'[1]Иные услуги'!$C$6+HLOOKUP($DR$399,'[1]Услуги по передаче'!$G$5:$J$7,2,FALSE))</f>
        <v>4977.41</v>
      </c>
      <c r="EL411" s="77"/>
      <c r="EM411" s="77"/>
      <c r="EN411" s="77"/>
      <c r="EO411" s="77"/>
      <c r="EP411" s="78"/>
      <c r="EQ411" s="72">
        <f>IF($A411="-","-",ROUND(VLOOKUP($A411+ROUND(LEFT(EQ$402,2)/24,5),'[1]ОАО "АТС"'!$A$30:$F$773,6,FALSE)+HLOOKUP($DL$400,'[1]Сбытовая надбавка'!$F$5:$H$6,2,FALSE),2)+'[1]Иные услуги'!$C$6+HLOOKUP($DR$399,'[1]Услуги по передаче'!$G$5:$J$7,2,FALSE))</f>
        <v>4847.9400000000005</v>
      </c>
      <c r="ER411" s="77"/>
      <c r="ES411" s="77"/>
      <c r="ET411" s="77"/>
      <c r="EU411" s="77"/>
      <c r="EV411" s="78"/>
    </row>
    <row r="412" spans="1:152" s="38" customFormat="1" ht="15.75" customHeight="1" x14ac:dyDescent="0.2">
      <c r="A412" s="69">
        <f>$A$124</f>
        <v>44995</v>
      </c>
      <c r="B412" s="70"/>
      <c r="C412" s="70"/>
      <c r="D412" s="70"/>
      <c r="E412" s="70"/>
      <c r="F412" s="70"/>
      <c r="G412" s="70"/>
      <c r="H412" s="71"/>
      <c r="I412" s="72">
        <f>IF($A412="-","-",ROUND(VLOOKUP($A412+ROUND(LEFT(I$402,1)/24,5),'[1]ОАО "АТС"'!$A$30:$F$773,6,FALSE)+HLOOKUP($DL$400,'[1]Сбытовая надбавка'!$F$5:$H$6,2,FALSE),2)+'[1]Иные услуги'!$C$6+HLOOKUP($DR$399,'[1]Услуги по передаче'!$G$5:$J$7,2,FALSE))</f>
        <v>4777.83</v>
      </c>
      <c r="J412" s="77"/>
      <c r="K412" s="77"/>
      <c r="L412" s="77"/>
      <c r="M412" s="77"/>
      <c r="N412" s="78"/>
      <c r="O412" s="72">
        <f>IF($A412="-","-",ROUND(VLOOKUP($A412+ROUND(LEFT(O$402,1)/24,5),'[1]ОАО "АТС"'!$A$30:$F$773,6,FALSE)+HLOOKUP($DL$400,'[1]Сбытовая надбавка'!$F$5:$H$6,2,FALSE),2)+'[1]Иные услуги'!$C$6+HLOOKUP($DR$399,'[1]Услуги по передаче'!$G$5:$J$7,2,FALSE))</f>
        <v>4777.8600000000006</v>
      </c>
      <c r="P412" s="77"/>
      <c r="Q412" s="77"/>
      <c r="R412" s="77"/>
      <c r="S412" s="77"/>
      <c r="T412" s="78"/>
      <c r="U412" s="72">
        <f>IF($A412="-","-",ROUND(VLOOKUP($A412+ROUND(LEFT(U$402,1)/24,5),'[1]ОАО "АТС"'!$A$30:$F$773,6,FALSE)+HLOOKUP($DL$400,'[1]Сбытовая надбавка'!$F$5:$H$6,2,FALSE),2)+'[1]Иные услуги'!$C$6+HLOOKUP($DR$399,'[1]Услуги по передаче'!$G$5:$J$7,2,FALSE))</f>
        <v>4778.46</v>
      </c>
      <c r="V412" s="77"/>
      <c r="W412" s="77"/>
      <c r="X412" s="77"/>
      <c r="Y412" s="77"/>
      <c r="Z412" s="78"/>
      <c r="AA412" s="72">
        <f>IF($A412="-","-",ROUND(VLOOKUP($A412+ROUND(LEFT(AA$402,1)/24,5),'[1]ОАО "АТС"'!$A$30:$F$773,6,FALSE)+HLOOKUP($DL$400,'[1]Сбытовая надбавка'!$F$5:$H$6,2,FALSE),2)+'[1]Иные услуги'!$C$6+HLOOKUP($DR$399,'[1]Услуги по передаче'!$G$5:$J$7,2,FALSE))</f>
        <v>4778.37</v>
      </c>
      <c r="AB412" s="77"/>
      <c r="AC412" s="77"/>
      <c r="AD412" s="77"/>
      <c r="AE412" s="77"/>
      <c r="AF412" s="78"/>
      <c r="AG412" s="72">
        <f>IF($A412="-","-",ROUND(VLOOKUP($A412+ROUND(LEFT(AG$402,1)/24,5),'[1]ОАО "АТС"'!$A$30:$F$773,6,FALSE)+HLOOKUP($DL$400,'[1]Сбытовая надбавка'!$F$5:$H$6,2,FALSE),2)+'[1]Иные услуги'!$C$6+HLOOKUP($DR$399,'[1]Услуги по передаче'!$G$5:$J$7,2,FALSE))</f>
        <v>4778.3</v>
      </c>
      <c r="AH412" s="77"/>
      <c r="AI412" s="77"/>
      <c r="AJ412" s="77"/>
      <c r="AK412" s="77"/>
      <c r="AL412" s="78"/>
      <c r="AM412" s="72">
        <f>IF($A412="-","-",ROUND(VLOOKUP($A412+ROUND(LEFT(AM$402,1)/24,5),'[1]ОАО "АТС"'!$A$30:$F$773,6,FALSE)+HLOOKUP($DL$400,'[1]Сбытовая надбавка'!$F$5:$H$6,2,FALSE),2)+'[1]Иные услуги'!$C$6+HLOOKUP($DR$399,'[1]Услуги по передаче'!$G$5:$J$7,2,FALSE))</f>
        <v>4777.8500000000004</v>
      </c>
      <c r="AN412" s="77"/>
      <c r="AO412" s="77"/>
      <c r="AP412" s="77"/>
      <c r="AQ412" s="77"/>
      <c r="AR412" s="78"/>
      <c r="AS412" s="72">
        <f>IF($A412="-","-",ROUND(VLOOKUP($A412+ROUND(LEFT(AS$402,1)/24,5),'[1]ОАО "АТС"'!$A$30:$F$773,6,FALSE)+HLOOKUP($DL$400,'[1]Сбытовая надбавка'!$F$5:$H$6,2,FALSE),2)+'[1]Иные услуги'!$C$6+HLOOKUP($DR$399,'[1]Услуги по передаче'!$G$5:$J$7,2,FALSE))</f>
        <v>4780.9800000000005</v>
      </c>
      <c r="AT412" s="77"/>
      <c r="AU412" s="77"/>
      <c r="AV412" s="77"/>
      <c r="AW412" s="77"/>
      <c r="AX412" s="78"/>
      <c r="AY412" s="72">
        <f>IF($A412="-","-",ROUND(VLOOKUP($A412+ROUND(LEFT(AY$402,1)/24,5),'[1]ОАО "АТС"'!$A$30:$F$773,6,FALSE)+HLOOKUP($DL$400,'[1]Сбытовая надбавка'!$F$5:$H$6,2,FALSE),2)+'[1]Иные услуги'!$C$6+HLOOKUP($DR$399,'[1]Услуги по передаче'!$G$5:$J$7,2,FALSE))</f>
        <v>4866.9400000000005</v>
      </c>
      <c r="AZ412" s="77"/>
      <c r="BA412" s="77"/>
      <c r="BB412" s="77"/>
      <c r="BC412" s="77"/>
      <c r="BD412" s="78"/>
      <c r="BE412" s="72">
        <f>IF($A412="-","-",ROUND(VLOOKUP($A412+ROUND(LEFT(BE$402,1)/24,5),'[1]ОАО "АТС"'!$A$30:$F$773,6,FALSE)+HLOOKUP($DL$400,'[1]Сбытовая надбавка'!$F$5:$H$6,2,FALSE),2)+'[1]Иные услуги'!$C$6+HLOOKUP($DR$399,'[1]Услуги по передаче'!$G$5:$J$7,2,FALSE))</f>
        <v>4778.33</v>
      </c>
      <c r="BF412" s="77"/>
      <c r="BG412" s="77"/>
      <c r="BH412" s="77"/>
      <c r="BI412" s="77"/>
      <c r="BJ412" s="78"/>
      <c r="BK412" s="72">
        <f>IF($A412="-","-",ROUND(VLOOKUP($A412+ROUND(LEFT(BK$402,1)/24,5),'[1]ОАО "АТС"'!$A$30:$F$773,6,FALSE)+HLOOKUP($DL$400,'[1]Сбытовая надбавка'!$F$5:$H$6,2,FALSE),2)+'[1]Иные услуги'!$C$6+HLOOKUP($DR$399,'[1]Услуги по передаче'!$G$5:$J$7,2,FALSE))</f>
        <v>4825.84</v>
      </c>
      <c r="BL412" s="77"/>
      <c r="BM412" s="77"/>
      <c r="BN412" s="77"/>
      <c r="BO412" s="77"/>
      <c r="BP412" s="78"/>
      <c r="BQ412" s="72">
        <f>IF($A412="-","-",ROUND(VLOOKUP($A412+ROUND(LEFT(BQ$402,2)/24,5),'[1]ОАО "АТС"'!$A$30:$F$773,6,FALSE)+HLOOKUP($DL$400,'[1]Сбытовая надбавка'!$F$5:$H$6,2,FALSE),2)+'[1]Иные услуги'!$C$6+HLOOKUP($DR$399,'[1]Услуги по передаче'!$G$5:$J$7,2,FALSE))</f>
        <v>4855.1499999999996</v>
      </c>
      <c r="BR412" s="77"/>
      <c r="BS412" s="77"/>
      <c r="BT412" s="77"/>
      <c r="BU412" s="77"/>
      <c r="BV412" s="78"/>
      <c r="BW412" s="72">
        <f>IF($A412="-","-",ROUND(VLOOKUP($A412+ROUND(LEFT(BW$402,2)/24,5),'[1]ОАО "АТС"'!$A$30:$F$773,6,FALSE)+HLOOKUP($DL$400,'[1]Сбытовая надбавка'!$F$5:$H$6,2,FALSE),2)+'[1]Иные услуги'!$C$6+HLOOKUP($DR$399,'[1]Услуги по передаче'!$G$5:$J$7,2,FALSE))</f>
        <v>4841.07</v>
      </c>
      <c r="BX412" s="77"/>
      <c r="BY412" s="77"/>
      <c r="BZ412" s="77"/>
      <c r="CA412" s="77"/>
      <c r="CB412" s="78"/>
      <c r="CC412" s="72">
        <f>IF($A412="-","-",ROUND(VLOOKUP($A412+ROUND(LEFT(CC$402,2)/24,5),'[1]ОАО "АТС"'!$A$30:$F$773,6,FALSE)+HLOOKUP($DL$400,'[1]Сбытовая надбавка'!$F$5:$H$6,2,FALSE),2)+'[1]Иные услуги'!$C$6+HLOOKUP($DR$399,'[1]Услуги по передаче'!$G$5:$J$7,2,FALSE))</f>
        <v>4800.71</v>
      </c>
      <c r="CD412" s="77"/>
      <c r="CE412" s="77"/>
      <c r="CF412" s="77"/>
      <c r="CG412" s="77"/>
      <c r="CH412" s="78"/>
      <c r="CI412" s="72">
        <f>IF($A412="-","-",ROUND(VLOOKUP($A412+ROUND(LEFT(CI$402,2)/24,5),'[1]ОАО "АТС"'!$A$30:$F$773,6,FALSE)+HLOOKUP($DL$400,'[1]Сбытовая надбавка'!$F$5:$H$6,2,FALSE),2)+'[1]Иные услуги'!$C$6+HLOOKUP($DR$399,'[1]Услуги по передаче'!$G$5:$J$7,2,FALSE))</f>
        <v>4793.8500000000004</v>
      </c>
      <c r="CJ412" s="77"/>
      <c r="CK412" s="77"/>
      <c r="CL412" s="77"/>
      <c r="CM412" s="77"/>
      <c r="CN412" s="78"/>
      <c r="CO412" s="72">
        <f>IF($A412="-","-",ROUND(VLOOKUP($A412+ROUND(LEFT(CO$402,2)/24,5),'[1]ОАО "АТС"'!$A$30:$F$773,6,FALSE)+HLOOKUP($DL$400,'[1]Сбытовая надбавка'!$F$5:$H$6,2,FALSE),2)+'[1]Иные услуги'!$C$6+HLOOKUP($DR$399,'[1]Услуги по передаче'!$G$5:$J$7,2,FALSE))</f>
        <v>4801.0200000000004</v>
      </c>
      <c r="CP412" s="77"/>
      <c r="CQ412" s="77"/>
      <c r="CR412" s="77"/>
      <c r="CS412" s="77"/>
      <c r="CT412" s="78"/>
      <c r="CU412" s="72">
        <f>IF($A412="-","-",ROUND(VLOOKUP($A412+ROUND(LEFT(CU$402,2)/24,5),'[1]ОАО "АТС"'!$A$30:$F$773,6,FALSE)+HLOOKUP($DL$400,'[1]Сбытовая надбавка'!$F$5:$H$6,2,FALSE),2)+'[1]Иные услуги'!$C$6+HLOOKUP($DR$399,'[1]Услуги по передаче'!$G$5:$J$7,2,FALSE))</f>
        <v>4793.79</v>
      </c>
      <c r="CV412" s="77"/>
      <c r="CW412" s="77"/>
      <c r="CX412" s="77"/>
      <c r="CY412" s="77"/>
      <c r="CZ412" s="78"/>
      <c r="DA412" s="72">
        <f>IF($A412="-","-",ROUND(VLOOKUP($A412+ROUND(LEFT(DA$402,2)/24,5),'[1]ОАО "АТС"'!$A$30:$F$773,6,FALSE)+HLOOKUP($DL$400,'[1]Сбытовая надбавка'!$F$5:$H$6,2,FALSE),2)+'[1]Иные услуги'!$C$6+HLOOKUP($DR$399,'[1]Услуги по передаче'!$G$5:$J$7,2,FALSE))</f>
        <v>4778.8900000000003</v>
      </c>
      <c r="DB412" s="77"/>
      <c r="DC412" s="77"/>
      <c r="DD412" s="77"/>
      <c r="DE412" s="77"/>
      <c r="DF412" s="78"/>
      <c r="DG412" s="72">
        <f>IF($A412="-","-",ROUND(VLOOKUP($A412+ROUND(LEFT(DG$402,2)/24,5),'[1]ОАО "АТС"'!$A$30:$F$773,6,FALSE)+HLOOKUP($DL$400,'[1]Сбытовая надбавка'!$F$5:$H$6,2,FALSE),2)+'[1]Иные услуги'!$C$6+HLOOKUP($DR$399,'[1]Услуги по передаче'!$G$5:$J$7,2,FALSE))</f>
        <v>4812.93</v>
      </c>
      <c r="DH412" s="77"/>
      <c r="DI412" s="77"/>
      <c r="DJ412" s="77"/>
      <c r="DK412" s="77"/>
      <c r="DL412" s="78"/>
      <c r="DM412" s="72">
        <f>IF($A412="-","-",ROUND(VLOOKUP($A412+ROUND(LEFT(DM$402,2)/24,5),'[1]ОАО "АТС"'!$A$30:$F$773,6,FALSE)+HLOOKUP($DL$400,'[1]Сбытовая надбавка'!$F$5:$H$6,2,FALSE),2)+'[1]Иные услуги'!$C$6+HLOOKUP($DR$399,'[1]Услуги по передаче'!$G$5:$J$7,2,FALSE))</f>
        <v>4863.9400000000005</v>
      </c>
      <c r="DN412" s="77"/>
      <c r="DO412" s="77"/>
      <c r="DP412" s="77"/>
      <c r="DQ412" s="77"/>
      <c r="DR412" s="78"/>
      <c r="DS412" s="72">
        <f>IF($A412="-","-",ROUND(VLOOKUP($A412+ROUND(LEFT(DS$402,2)/24,5),'[1]ОАО "АТС"'!$A$30:$F$773,6,FALSE)+HLOOKUP($DL$400,'[1]Сбытовая надбавка'!$F$5:$H$6,2,FALSE),2)+'[1]Иные услуги'!$C$6+HLOOKUP($DR$399,'[1]Услуги по передаче'!$G$5:$J$7,2,FALSE))</f>
        <v>4859.32</v>
      </c>
      <c r="DT412" s="77"/>
      <c r="DU412" s="77"/>
      <c r="DV412" s="77"/>
      <c r="DW412" s="77"/>
      <c r="DX412" s="78"/>
      <c r="DY412" s="72">
        <f>IF($A412="-","-",ROUND(VLOOKUP($A412+ROUND(LEFT(DY$402,2)/24,5),'[1]ОАО "АТС"'!$A$30:$F$773,6,FALSE)+HLOOKUP($DL$400,'[1]Сбытовая надбавка'!$F$5:$H$6,2,FALSE),2)+'[1]Иные услуги'!$C$6+HLOOKUP($DR$399,'[1]Услуги по передаче'!$G$5:$J$7,2,FALSE))</f>
        <v>4815.08</v>
      </c>
      <c r="DZ412" s="77"/>
      <c r="EA412" s="77"/>
      <c r="EB412" s="77"/>
      <c r="EC412" s="77"/>
      <c r="ED412" s="78"/>
      <c r="EE412" s="72">
        <f>IF($A412="-","-",ROUND(VLOOKUP($A412+ROUND(LEFT(EE$402,2)/24,5),'[1]ОАО "АТС"'!$A$30:$F$773,6,FALSE)+HLOOKUP($DL$400,'[1]Сбытовая надбавка'!$F$5:$H$6,2,FALSE),2)+'[1]Иные услуги'!$C$6+HLOOKUP($DR$399,'[1]Услуги по передаче'!$G$5:$J$7,2,FALSE))</f>
        <v>4776.6100000000006</v>
      </c>
      <c r="EF412" s="77"/>
      <c r="EG412" s="77"/>
      <c r="EH412" s="77"/>
      <c r="EI412" s="77"/>
      <c r="EJ412" s="78"/>
      <c r="EK412" s="72">
        <f>IF($A412="-","-",ROUND(VLOOKUP($A412+ROUND(LEFT(EK$402,2)/24,5),'[1]ОАО "АТС"'!$A$30:$F$773,6,FALSE)+HLOOKUP($DL$400,'[1]Сбытовая надбавка'!$F$5:$H$6,2,FALSE),2)+'[1]Иные услуги'!$C$6+HLOOKUP($DR$399,'[1]Услуги по передаче'!$G$5:$J$7,2,FALSE))</f>
        <v>4955.47</v>
      </c>
      <c r="EL412" s="77"/>
      <c r="EM412" s="77"/>
      <c r="EN412" s="77"/>
      <c r="EO412" s="77"/>
      <c r="EP412" s="78"/>
      <c r="EQ412" s="72">
        <f>IF($A412="-","-",ROUND(VLOOKUP($A412+ROUND(LEFT(EQ$402,2)/24,5),'[1]ОАО "АТС"'!$A$30:$F$773,6,FALSE)+HLOOKUP($DL$400,'[1]Сбытовая надбавка'!$F$5:$H$6,2,FALSE),2)+'[1]Иные услуги'!$C$6+HLOOKUP($DR$399,'[1]Услуги по передаче'!$G$5:$J$7,2,FALSE))</f>
        <v>4851.34</v>
      </c>
      <c r="ER412" s="77"/>
      <c r="ES412" s="77"/>
      <c r="ET412" s="77"/>
      <c r="EU412" s="77"/>
      <c r="EV412" s="78"/>
    </row>
    <row r="413" spans="1:152" s="38" customFormat="1" ht="15.75" customHeight="1" x14ac:dyDescent="0.2">
      <c r="A413" s="69">
        <f>$A$125</f>
        <v>44996</v>
      </c>
      <c r="B413" s="70"/>
      <c r="C413" s="70"/>
      <c r="D413" s="70"/>
      <c r="E413" s="70"/>
      <c r="F413" s="70"/>
      <c r="G413" s="70"/>
      <c r="H413" s="71"/>
      <c r="I413" s="72">
        <f>IF($A413="-","-",ROUND(VLOOKUP($A413+ROUND(LEFT(I$402,1)/24,5),'[1]ОАО "АТС"'!$A$30:$F$773,6,FALSE)+HLOOKUP($DL$400,'[1]Сбытовая надбавка'!$F$5:$H$6,2,FALSE),2)+'[1]Иные услуги'!$C$6+HLOOKUP($DR$399,'[1]Услуги по передаче'!$G$5:$J$7,2,FALSE))</f>
        <v>4777.97</v>
      </c>
      <c r="J413" s="77"/>
      <c r="K413" s="77"/>
      <c r="L413" s="77"/>
      <c r="M413" s="77"/>
      <c r="N413" s="78"/>
      <c r="O413" s="72">
        <f>IF($A413="-","-",ROUND(VLOOKUP($A413+ROUND(LEFT(O$402,1)/24,5),'[1]ОАО "АТС"'!$A$30:$F$773,6,FALSE)+HLOOKUP($DL$400,'[1]Сбытовая надбавка'!$F$5:$H$6,2,FALSE),2)+'[1]Иные услуги'!$C$6+HLOOKUP($DR$399,'[1]Услуги по передаче'!$G$5:$J$7,2,FALSE))</f>
        <v>4778.1000000000004</v>
      </c>
      <c r="P413" s="77"/>
      <c r="Q413" s="77"/>
      <c r="R413" s="77"/>
      <c r="S413" s="77"/>
      <c r="T413" s="78"/>
      <c r="U413" s="72">
        <f>IF($A413="-","-",ROUND(VLOOKUP($A413+ROUND(LEFT(U$402,1)/24,5),'[1]ОАО "АТС"'!$A$30:$F$773,6,FALSE)+HLOOKUP($DL$400,'[1]Сбытовая надбавка'!$F$5:$H$6,2,FALSE),2)+'[1]Иные услуги'!$C$6+HLOOKUP($DR$399,'[1]Услуги по передаче'!$G$5:$J$7,2,FALSE))</f>
        <v>4778.33</v>
      </c>
      <c r="V413" s="77"/>
      <c r="W413" s="77"/>
      <c r="X413" s="77"/>
      <c r="Y413" s="77"/>
      <c r="Z413" s="78"/>
      <c r="AA413" s="72">
        <f>IF($A413="-","-",ROUND(VLOOKUP($A413+ROUND(LEFT(AA$402,1)/24,5),'[1]ОАО "АТС"'!$A$30:$F$773,6,FALSE)+HLOOKUP($DL$400,'[1]Сбытовая надбавка'!$F$5:$H$6,2,FALSE),2)+'[1]Иные услуги'!$C$6+HLOOKUP($DR$399,'[1]Услуги по передаче'!$G$5:$J$7,2,FALSE))</f>
        <v>4778.3600000000006</v>
      </c>
      <c r="AB413" s="77"/>
      <c r="AC413" s="77"/>
      <c r="AD413" s="77"/>
      <c r="AE413" s="77"/>
      <c r="AF413" s="78"/>
      <c r="AG413" s="72">
        <f>IF($A413="-","-",ROUND(VLOOKUP($A413+ROUND(LEFT(AG$402,1)/24,5),'[1]ОАО "АТС"'!$A$30:$F$773,6,FALSE)+HLOOKUP($DL$400,'[1]Сбытовая надбавка'!$F$5:$H$6,2,FALSE),2)+'[1]Иные услуги'!$C$6+HLOOKUP($DR$399,'[1]Услуги по передаче'!$G$5:$J$7,2,FALSE))</f>
        <v>4778.24</v>
      </c>
      <c r="AH413" s="77"/>
      <c r="AI413" s="77"/>
      <c r="AJ413" s="77"/>
      <c r="AK413" s="77"/>
      <c r="AL413" s="78"/>
      <c r="AM413" s="72">
        <f>IF($A413="-","-",ROUND(VLOOKUP($A413+ROUND(LEFT(AM$402,1)/24,5),'[1]ОАО "АТС"'!$A$30:$F$773,6,FALSE)+HLOOKUP($DL$400,'[1]Сбытовая надбавка'!$F$5:$H$6,2,FALSE),2)+'[1]Иные услуги'!$C$6+HLOOKUP($DR$399,'[1]Услуги по передаче'!$G$5:$J$7,2,FALSE))</f>
        <v>4778.0600000000004</v>
      </c>
      <c r="AN413" s="77"/>
      <c r="AO413" s="77"/>
      <c r="AP413" s="77"/>
      <c r="AQ413" s="77"/>
      <c r="AR413" s="78"/>
      <c r="AS413" s="72">
        <f>IF($A413="-","-",ROUND(VLOOKUP($A413+ROUND(LEFT(AS$402,1)/24,5),'[1]ОАО "АТС"'!$A$30:$F$773,6,FALSE)+HLOOKUP($DL$400,'[1]Сбытовая надбавка'!$F$5:$H$6,2,FALSE),2)+'[1]Иные услуги'!$C$6+HLOOKUP($DR$399,'[1]Услуги по передаче'!$G$5:$J$7,2,FALSE))</f>
        <v>4777.3600000000006</v>
      </c>
      <c r="AT413" s="77"/>
      <c r="AU413" s="77"/>
      <c r="AV413" s="77"/>
      <c r="AW413" s="77"/>
      <c r="AX413" s="78"/>
      <c r="AY413" s="72">
        <f>IF($A413="-","-",ROUND(VLOOKUP($A413+ROUND(LEFT(AY$402,1)/24,5),'[1]ОАО "АТС"'!$A$30:$F$773,6,FALSE)+HLOOKUP($DL$400,'[1]Сбытовая надбавка'!$F$5:$H$6,2,FALSE),2)+'[1]Иные услуги'!$C$6+HLOOKUP($DR$399,'[1]Услуги по передаче'!$G$5:$J$7,2,FALSE))</f>
        <v>4777.3500000000004</v>
      </c>
      <c r="AZ413" s="77"/>
      <c r="BA413" s="77"/>
      <c r="BB413" s="77"/>
      <c r="BC413" s="77"/>
      <c r="BD413" s="78"/>
      <c r="BE413" s="72">
        <f>IF($A413="-","-",ROUND(VLOOKUP($A413+ROUND(LEFT(BE$402,1)/24,5),'[1]ОАО "АТС"'!$A$30:$F$773,6,FALSE)+HLOOKUP($DL$400,'[1]Сбытовая надбавка'!$F$5:$H$6,2,FALSE),2)+'[1]Иные услуги'!$C$6+HLOOKUP($DR$399,'[1]Услуги по передаче'!$G$5:$J$7,2,FALSE))</f>
        <v>4778.62</v>
      </c>
      <c r="BF413" s="77"/>
      <c r="BG413" s="77"/>
      <c r="BH413" s="77"/>
      <c r="BI413" s="77"/>
      <c r="BJ413" s="78"/>
      <c r="BK413" s="72">
        <f>IF($A413="-","-",ROUND(VLOOKUP($A413+ROUND(LEFT(BK$402,1)/24,5),'[1]ОАО "АТС"'!$A$30:$F$773,6,FALSE)+HLOOKUP($DL$400,'[1]Сбытовая надбавка'!$F$5:$H$6,2,FALSE),2)+'[1]Иные услуги'!$C$6+HLOOKUP($DR$399,'[1]Услуги по передаче'!$G$5:$J$7,2,FALSE))</f>
        <v>4778.6900000000005</v>
      </c>
      <c r="BL413" s="77"/>
      <c r="BM413" s="77"/>
      <c r="BN413" s="77"/>
      <c r="BO413" s="77"/>
      <c r="BP413" s="78"/>
      <c r="BQ413" s="72">
        <f>IF($A413="-","-",ROUND(VLOOKUP($A413+ROUND(LEFT(BQ$402,2)/24,5),'[1]ОАО "АТС"'!$A$30:$F$773,6,FALSE)+HLOOKUP($DL$400,'[1]Сбытовая надбавка'!$F$5:$H$6,2,FALSE),2)+'[1]Иные услуги'!$C$6+HLOOKUP($DR$399,'[1]Услуги по передаче'!$G$5:$J$7,2,FALSE))</f>
        <v>4778.7000000000007</v>
      </c>
      <c r="BR413" s="77"/>
      <c r="BS413" s="77"/>
      <c r="BT413" s="77"/>
      <c r="BU413" s="77"/>
      <c r="BV413" s="78"/>
      <c r="BW413" s="72">
        <f>IF($A413="-","-",ROUND(VLOOKUP($A413+ROUND(LEFT(BW$402,2)/24,5),'[1]ОАО "АТС"'!$A$30:$F$773,6,FALSE)+HLOOKUP($DL$400,'[1]Сбытовая надбавка'!$F$5:$H$6,2,FALSE),2)+'[1]Иные услуги'!$C$6+HLOOKUP($DR$399,'[1]Услуги по передаче'!$G$5:$J$7,2,FALSE))</f>
        <v>4778.7000000000007</v>
      </c>
      <c r="BX413" s="77"/>
      <c r="BY413" s="77"/>
      <c r="BZ413" s="77"/>
      <c r="CA413" s="77"/>
      <c r="CB413" s="78"/>
      <c r="CC413" s="72">
        <f>IF($A413="-","-",ROUND(VLOOKUP($A413+ROUND(LEFT(CC$402,2)/24,5),'[1]ОАО "АТС"'!$A$30:$F$773,6,FALSE)+HLOOKUP($DL$400,'[1]Сбытовая надбавка'!$F$5:$H$6,2,FALSE),2)+'[1]Иные услуги'!$C$6+HLOOKUP($DR$399,'[1]Услуги по передаче'!$G$5:$J$7,2,FALSE))</f>
        <v>4778.7300000000005</v>
      </c>
      <c r="CD413" s="77"/>
      <c r="CE413" s="77"/>
      <c r="CF413" s="77"/>
      <c r="CG413" s="77"/>
      <c r="CH413" s="78"/>
      <c r="CI413" s="72">
        <f>IF($A413="-","-",ROUND(VLOOKUP($A413+ROUND(LEFT(CI$402,2)/24,5),'[1]ОАО "АТС"'!$A$30:$F$773,6,FALSE)+HLOOKUP($DL$400,'[1]Сбытовая надбавка'!$F$5:$H$6,2,FALSE),2)+'[1]Иные услуги'!$C$6+HLOOKUP($DR$399,'[1]Услуги по передаче'!$G$5:$J$7,2,FALSE))</f>
        <v>4778.74</v>
      </c>
      <c r="CJ413" s="77"/>
      <c r="CK413" s="77"/>
      <c r="CL413" s="77"/>
      <c r="CM413" s="77"/>
      <c r="CN413" s="78"/>
      <c r="CO413" s="72">
        <f>IF($A413="-","-",ROUND(VLOOKUP($A413+ROUND(LEFT(CO$402,2)/24,5),'[1]ОАО "АТС"'!$A$30:$F$773,6,FALSE)+HLOOKUP($DL$400,'[1]Сбытовая надбавка'!$F$5:$H$6,2,FALSE),2)+'[1]Иные услуги'!$C$6+HLOOKUP($DR$399,'[1]Услуги по передаче'!$G$5:$J$7,2,FALSE))</f>
        <v>4778.7700000000004</v>
      </c>
      <c r="CP413" s="77"/>
      <c r="CQ413" s="77"/>
      <c r="CR413" s="77"/>
      <c r="CS413" s="77"/>
      <c r="CT413" s="78"/>
      <c r="CU413" s="72">
        <f>IF($A413="-","-",ROUND(VLOOKUP($A413+ROUND(LEFT(CU$402,2)/24,5),'[1]ОАО "АТС"'!$A$30:$F$773,6,FALSE)+HLOOKUP($DL$400,'[1]Сбытовая надбавка'!$F$5:$H$6,2,FALSE),2)+'[1]Иные услуги'!$C$6+HLOOKUP($DR$399,'[1]Услуги по передаче'!$G$5:$J$7,2,FALSE))</f>
        <v>4778.76</v>
      </c>
      <c r="CV413" s="77"/>
      <c r="CW413" s="77"/>
      <c r="CX413" s="77"/>
      <c r="CY413" s="77"/>
      <c r="CZ413" s="78"/>
      <c r="DA413" s="72">
        <f>IF($A413="-","-",ROUND(VLOOKUP($A413+ROUND(LEFT(DA$402,2)/24,5),'[1]ОАО "АТС"'!$A$30:$F$773,6,FALSE)+HLOOKUP($DL$400,'[1]Сбытовая надбавка'!$F$5:$H$6,2,FALSE),2)+'[1]Иные услуги'!$C$6+HLOOKUP($DR$399,'[1]Услуги по передаче'!$G$5:$J$7,2,FALSE))</f>
        <v>4778.92</v>
      </c>
      <c r="DB413" s="77"/>
      <c r="DC413" s="77"/>
      <c r="DD413" s="77"/>
      <c r="DE413" s="77"/>
      <c r="DF413" s="78"/>
      <c r="DG413" s="72">
        <f>IF($A413="-","-",ROUND(VLOOKUP($A413+ROUND(LEFT(DG$402,2)/24,5),'[1]ОАО "АТС"'!$A$30:$F$773,6,FALSE)+HLOOKUP($DL$400,'[1]Сбытовая надбавка'!$F$5:$H$6,2,FALSE),2)+'[1]Иные услуги'!$C$6+HLOOKUP($DR$399,'[1]Услуги по передаче'!$G$5:$J$7,2,FALSE))</f>
        <v>4778.3999999999996</v>
      </c>
      <c r="DH413" s="77"/>
      <c r="DI413" s="77"/>
      <c r="DJ413" s="77"/>
      <c r="DK413" s="77"/>
      <c r="DL413" s="78"/>
      <c r="DM413" s="72">
        <f>IF($A413="-","-",ROUND(VLOOKUP($A413+ROUND(LEFT(DM$402,2)/24,5),'[1]ОАО "АТС"'!$A$30:$F$773,6,FALSE)+HLOOKUP($DL$400,'[1]Сбытовая надбавка'!$F$5:$H$6,2,FALSE),2)+'[1]Иные услуги'!$C$6+HLOOKUP($DR$399,'[1]Услуги по передаче'!$G$5:$J$7,2,FALSE))</f>
        <v>4793.9400000000005</v>
      </c>
      <c r="DN413" s="77"/>
      <c r="DO413" s="77"/>
      <c r="DP413" s="77"/>
      <c r="DQ413" s="77"/>
      <c r="DR413" s="78"/>
      <c r="DS413" s="72">
        <f>IF($A413="-","-",ROUND(VLOOKUP($A413+ROUND(LEFT(DS$402,2)/24,5),'[1]ОАО "АТС"'!$A$30:$F$773,6,FALSE)+HLOOKUP($DL$400,'[1]Сбытовая надбавка'!$F$5:$H$6,2,FALSE),2)+'[1]Иные услуги'!$C$6+HLOOKUP($DR$399,'[1]Услуги по передаче'!$G$5:$J$7,2,FALSE))</f>
        <v>4784.59</v>
      </c>
      <c r="DT413" s="77"/>
      <c r="DU413" s="77"/>
      <c r="DV413" s="77"/>
      <c r="DW413" s="77"/>
      <c r="DX413" s="78"/>
      <c r="DY413" s="72">
        <f>IF($A413="-","-",ROUND(VLOOKUP($A413+ROUND(LEFT(DY$402,2)/24,5),'[1]ОАО "АТС"'!$A$30:$F$773,6,FALSE)+HLOOKUP($DL$400,'[1]Сбытовая надбавка'!$F$5:$H$6,2,FALSE),2)+'[1]Иные услуги'!$C$6+HLOOKUP($DR$399,'[1]Услуги по передаче'!$G$5:$J$7,2,FALSE))</f>
        <v>4777.3900000000003</v>
      </c>
      <c r="DZ413" s="77"/>
      <c r="EA413" s="77"/>
      <c r="EB413" s="77"/>
      <c r="EC413" s="77"/>
      <c r="ED413" s="78"/>
      <c r="EE413" s="72">
        <f>IF($A413="-","-",ROUND(VLOOKUP($A413+ROUND(LEFT(EE$402,2)/24,5),'[1]ОАО "АТС"'!$A$30:$F$773,6,FALSE)+HLOOKUP($DL$400,'[1]Сбытовая надбавка'!$F$5:$H$6,2,FALSE),2)+'[1]Иные услуги'!$C$6+HLOOKUP($DR$399,'[1]Услуги по передаче'!$G$5:$J$7,2,FALSE))</f>
        <v>4776.4400000000005</v>
      </c>
      <c r="EF413" s="77"/>
      <c r="EG413" s="77"/>
      <c r="EH413" s="77"/>
      <c r="EI413" s="77"/>
      <c r="EJ413" s="78"/>
      <c r="EK413" s="72">
        <f>IF($A413="-","-",ROUND(VLOOKUP($A413+ROUND(LEFT(EK$402,2)/24,5),'[1]ОАО "АТС"'!$A$30:$F$773,6,FALSE)+HLOOKUP($DL$400,'[1]Сбытовая надбавка'!$F$5:$H$6,2,FALSE),2)+'[1]Иные услуги'!$C$6+HLOOKUP($DR$399,'[1]Услуги по передаче'!$G$5:$J$7,2,FALSE))</f>
        <v>4907.38</v>
      </c>
      <c r="EL413" s="77"/>
      <c r="EM413" s="77"/>
      <c r="EN413" s="77"/>
      <c r="EO413" s="77"/>
      <c r="EP413" s="78"/>
      <c r="EQ413" s="72">
        <f>IF($A413="-","-",ROUND(VLOOKUP($A413+ROUND(LEFT(EQ$402,2)/24,5),'[1]ОАО "АТС"'!$A$30:$F$773,6,FALSE)+HLOOKUP($DL$400,'[1]Сбытовая надбавка'!$F$5:$H$6,2,FALSE),2)+'[1]Иные услуги'!$C$6+HLOOKUP($DR$399,'[1]Услуги по передаче'!$G$5:$J$7,2,FALSE))</f>
        <v>4841.42</v>
      </c>
      <c r="ER413" s="77"/>
      <c r="ES413" s="77"/>
      <c r="ET413" s="77"/>
      <c r="EU413" s="77"/>
      <c r="EV413" s="78"/>
    </row>
    <row r="414" spans="1:152" s="38" customFormat="1" ht="15.75" customHeight="1" x14ac:dyDescent="0.2">
      <c r="A414" s="69">
        <f>$A$126</f>
        <v>44997</v>
      </c>
      <c r="B414" s="70"/>
      <c r="C414" s="70"/>
      <c r="D414" s="70"/>
      <c r="E414" s="70"/>
      <c r="F414" s="70"/>
      <c r="G414" s="70"/>
      <c r="H414" s="71"/>
      <c r="I414" s="72">
        <f>IF($A414="-","-",ROUND(VLOOKUP($A414+ROUND(LEFT(I$402,1)/24,5),'[1]ОАО "АТС"'!$A$30:$F$773,6,FALSE)+HLOOKUP($DL$400,'[1]Сбытовая надбавка'!$F$5:$H$6,2,FALSE),2)+'[1]Иные услуги'!$C$6+HLOOKUP($DR$399,'[1]Услуги по передаче'!$G$5:$J$7,2,FALSE))</f>
        <v>4778.38</v>
      </c>
      <c r="J414" s="77"/>
      <c r="K414" s="77"/>
      <c r="L414" s="77"/>
      <c r="M414" s="77"/>
      <c r="N414" s="78"/>
      <c r="O414" s="72">
        <f>IF($A414="-","-",ROUND(VLOOKUP($A414+ROUND(LEFT(O$402,1)/24,5),'[1]ОАО "АТС"'!$A$30:$F$773,6,FALSE)+HLOOKUP($DL$400,'[1]Сбытовая надбавка'!$F$5:$H$6,2,FALSE),2)+'[1]Иные услуги'!$C$6+HLOOKUP($DR$399,'[1]Услуги по передаче'!$G$5:$J$7,2,FALSE))</f>
        <v>4778.4800000000005</v>
      </c>
      <c r="P414" s="77"/>
      <c r="Q414" s="77"/>
      <c r="R414" s="77"/>
      <c r="S414" s="77"/>
      <c r="T414" s="78"/>
      <c r="U414" s="72">
        <f>IF($A414="-","-",ROUND(VLOOKUP($A414+ROUND(LEFT(U$402,1)/24,5),'[1]ОАО "АТС"'!$A$30:$F$773,6,FALSE)+HLOOKUP($DL$400,'[1]Сбытовая надбавка'!$F$5:$H$6,2,FALSE),2)+'[1]Иные услуги'!$C$6+HLOOKUP($DR$399,'[1]Услуги по передаче'!$G$5:$J$7,2,FALSE))</f>
        <v>4778.6000000000004</v>
      </c>
      <c r="V414" s="77"/>
      <c r="W414" s="77"/>
      <c r="X414" s="77"/>
      <c r="Y414" s="77"/>
      <c r="Z414" s="78"/>
      <c r="AA414" s="72">
        <f>IF($A414="-","-",ROUND(VLOOKUP($A414+ROUND(LEFT(AA$402,1)/24,5),'[1]ОАО "АТС"'!$A$30:$F$773,6,FALSE)+HLOOKUP($DL$400,'[1]Сбытовая надбавка'!$F$5:$H$6,2,FALSE),2)+'[1]Иные услуги'!$C$6+HLOOKUP($DR$399,'[1]Услуги по передаче'!$G$5:$J$7,2,FALSE))</f>
        <v>4778.6400000000003</v>
      </c>
      <c r="AB414" s="77"/>
      <c r="AC414" s="77"/>
      <c r="AD414" s="77"/>
      <c r="AE414" s="77"/>
      <c r="AF414" s="78"/>
      <c r="AG414" s="72">
        <f>IF($A414="-","-",ROUND(VLOOKUP($A414+ROUND(LEFT(AG$402,1)/24,5),'[1]ОАО "АТС"'!$A$30:$F$773,6,FALSE)+HLOOKUP($DL$400,'[1]Сбытовая надбавка'!$F$5:$H$6,2,FALSE),2)+'[1]Иные услуги'!$C$6+HLOOKUP($DR$399,'[1]Услуги по передаче'!$G$5:$J$7,2,FALSE))</f>
        <v>4778.59</v>
      </c>
      <c r="AH414" s="77"/>
      <c r="AI414" s="77"/>
      <c r="AJ414" s="77"/>
      <c r="AK414" s="77"/>
      <c r="AL414" s="78"/>
      <c r="AM414" s="72">
        <f>IF($A414="-","-",ROUND(VLOOKUP($A414+ROUND(LEFT(AM$402,1)/24,5),'[1]ОАО "АТС"'!$A$30:$F$773,6,FALSE)+HLOOKUP($DL$400,'[1]Сбытовая надбавка'!$F$5:$H$6,2,FALSE),2)+'[1]Иные услуги'!$C$6+HLOOKUP($DR$399,'[1]Услуги по передаче'!$G$5:$J$7,2,FALSE))</f>
        <v>4778.5</v>
      </c>
      <c r="AN414" s="77"/>
      <c r="AO414" s="77"/>
      <c r="AP414" s="77"/>
      <c r="AQ414" s="77"/>
      <c r="AR414" s="78"/>
      <c r="AS414" s="72">
        <f>IF($A414="-","-",ROUND(VLOOKUP($A414+ROUND(LEFT(AS$402,1)/24,5),'[1]ОАО "АТС"'!$A$30:$F$773,6,FALSE)+HLOOKUP($DL$400,'[1]Сбытовая надбавка'!$F$5:$H$6,2,FALSE),2)+'[1]Иные услуги'!$C$6+HLOOKUP($DR$399,'[1]Услуги по передаче'!$G$5:$J$7,2,FALSE))</f>
        <v>4777.8500000000004</v>
      </c>
      <c r="AT414" s="77"/>
      <c r="AU414" s="77"/>
      <c r="AV414" s="77"/>
      <c r="AW414" s="77"/>
      <c r="AX414" s="78"/>
      <c r="AY414" s="72">
        <f>IF($A414="-","-",ROUND(VLOOKUP($A414+ROUND(LEFT(AY$402,1)/24,5),'[1]ОАО "АТС"'!$A$30:$F$773,6,FALSE)+HLOOKUP($DL$400,'[1]Сбытовая надбавка'!$F$5:$H$6,2,FALSE),2)+'[1]Иные услуги'!$C$6+HLOOKUP($DR$399,'[1]Услуги по передаче'!$G$5:$J$7,2,FALSE))</f>
        <v>4777.49</v>
      </c>
      <c r="AZ414" s="77"/>
      <c r="BA414" s="77"/>
      <c r="BB414" s="77"/>
      <c r="BC414" s="77"/>
      <c r="BD414" s="78"/>
      <c r="BE414" s="72">
        <f>IF($A414="-","-",ROUND(VLOOKUP($A414+ROUND(LEFT(BE$402,1)/24,5),'[1]ОАО "АТС"'!$A$30:$F$773,6,FALSE)+HLOOKUP($DL$400,'[1]Сбытовая надбавка'!$F$5:$H$6,2,FALSE),2)+'[1]Иные услуги'!$C$6+HLOOKUP($DR$399,'[1]Услуги по передаче'!$G$5:$J$7,2,FALSE))</f>
        <v>4778.66</v>
      </c>
      <c r="BF414" s="77"/>
      <c r="BG414" s="77"/>
      <c r="BH414" s="77"/>
      <c r="BI414" s="77"/>
      <c r="BJ414" s="78"/>
      <c r="BK414" s="72">
        <f>IF($A414="-","-",ROUND(VLOOKUP($A414+ROUND(LEFT(BK$402,1)/24,5),'[1]ОАО "АТС"'!$A$30:$F$773,6,FALSE)+HLOOKUP($DL$400,'[1]Сбытовая надбавка'!$F$5:$H$6,2,FALSE),2)+'[1]Иные услуги'!$C$6+HLOOKUP($DR$399,'[1]Услуги по передаче'!$G$5:$J$7,2,FALSE))</f>
        <v>4778.72</v>
      </c>
      <c r="BL414" s="77"/>
      <c r="BM414" s="77"/>
      <c r="BN414" s="77"/>
      <c r="BO414" s="77"/>
      <c r="BP414" s="78"/>
      <c r="BQ414" s="72">
        <f>IF($A414="-","-",ROUND(VLOOKUP($A414+ROUND(LEFT(BQ$402,2)/24,5),'[1]ОАО "АТС"'!$A$30:$F$773,6,FALSE)+HLOOKUP($DL$400,'[1]Сбытовая надбавка'!$F$5:$H$6,2,FALSE),2)+'[1]Иные услуги'!$C$6+HLOOKUP($DR$399,'[1]Услуги по передаче'!$G$5:$J$7,2,FALSE))</f>
        <v>4778.7300000000005</v>
      </c>
      <c r="BR414" s="77"/>
      <c r="BS414" s="77"/>
      <c r="BT414" s="77"/>
      <c r="BU414" s="77"/>
      <c r="BV414" s="78"/>
      <c r="BW414" s="72">
        <f>IF($A414="-","-",ROUND(VLOOKUP($A414+ROUND(LEFT(BW$402,2)/24,5),'[1]ОАО "АТС"'!$A$30:$F$773,6,FALSE)+HLOOKUP($DL$400,'[1]Сбытовая надбавка'!$F$5:$H$6,2,FALSE),2)+'[1]Иные услуги'!$C$6+HLOOKUP($DR$399,'[1]Услуги по передаче'!$G$5:$J$7,2,FALSE))</f>
        <v>4778.76</v>
      </c>
      <c r="BX414" s="77"/>
      <c r="BY414" s="77"/>
      <c r="BZ414" s="77"/>
      <c r="CA414" s="77"/>
      <c r="CB414" s="78"/>
      <c r="CC414" s="72">
        <f>IF($A414="-","-",ROUND(VLOOKUP($A414+ROUND(LEFT(CC$402,2)/24,5),'[1]ОАО "АТС"'!$A$30:$F$773,6,FALSE)+HLOOKUP($DL$400,'[1]Сбытовая надбавка'!$F$5:$H$6,2,FALSE),2)+'[1]Иные услуги'!$C$6+HLOOKUP($DR$399,'[1]Услуги по передаче'!$G$5:$J$7,2,FALSE))</f>
        <v>4778.76</v>
      </c>
      <c r="CD414" s="77"/>
      <c r="CE414" s="77"/>
      <c r="CF414" s="77"/>
      <c r="CG414" s="77"/>
      <c r="CH414" s="78"/>
      <c r="CI414" s="72">
        <f>IF($A414="-","-",ROUND(VLOOKUP($A414+ROUND(LEFT(CI$402,2)/24,5),'[1]ОАО "АТС"'!$A$30:$F$773,6,FALSE)+HLOOKUP($DL$400,'[1]Сбытовая надбавка'!$F$5:$H$6,2,FALSE),2)+'[1]Иные услуги'!$C$6+HLOOKUP($DR$399,'[1]Услуги по передаче'!$G$5:$J$7,2,FALSE))</f>
        <v>4778.76</v>
      </c>
      <c r="CJ414" s="77"/>
      <c r="CK414" s="77"/>
      <c r="CL414" s="77"/>
      <c r="CM414" s="77"/>
      <c r="CN414" s="78"/>
      <c r="CO414" s="72">
        <f>IF($A414="-","-",ROUND(VLOOKUP($A414+ROUND(LEFT(CO$402,2)/24,5),'[1]ОАО "АТС"'!$A$30:$F$773,6,FALSE)+HLOOKUP($DL$400,'[1]Сбытовая надбавка'!$F$5:$H$6,2,FALSE),2)+'[1]Иные услуги'!$C$6+HLOOKUP($DR$399,'[1]Услуги по передаче'!$G$5:$J$7,2,FALSE))</f>
        <v>4778.7700000000004</v>
      </c>
      <c r="CP414" s="77"/>
      <c r="CQ414" s="77"/>
      <c r="CR414" s="77"/>
      <c r="CS414" s="77"/>
      <c r="CT414" s="78"/>
      <c r="CU414" s="72">
        <f>IF($A414="-","-",ROUND(VLOOKUP($A414+ROUND(LEFT(CU$402,2)/24,5),'[1]ОАО "АТС"'!$A$30:$F$773,6,FALSE)+HLOOKUP($DL$400,'[1]Сбытовая надбавка'!$F$5:$H$6,2,FALSE),2)+'[1]Иные услуги'!$C$6+HLOOKUP($DR$399,'[1]Услуги по передаче'!$G$5:$J$7,2,FALSE))</f>
        <v>4778.7700000000004</v>
      </c>
      <c r="CV414" s="77"/>
      <c r="CW414" s="77"/>
      <c r="CX414" s="77"/>
      <c r="CY414" s="77"/>
      <c r="CZ414" s="78"/>
      <c r="DA414" s="72">
        <f>IF($A414="-","-",ROUND(VLOOKUP($A414+ROUND(LEFT(DA$402,2)/24,5),'[1]ОАО "АТС"'!$A$30:$F$773,6,FALSE)+HLOOKUP($DL$400,'[1]Сбытовая надбавка'!$F$5:$H$6,2,FALSE),2)+'[1]Иные услуги'!$C$6+HLOOKUP($DR$399,'[1]Услуги по передаче'!$G$5:$J$7,2,FALSE))</f>
        <v>4778.88</v>
      </c>
      <c r="DB414" s="77"/>
      <c r="DC414" s="77"/>
      <c r="DD414" s="77"/>
      <c r="DE414" s="77"/>
      <c r="DF414" s="78"/>
      <c r="DG414" s="72">
        <f>IF($A414="-","-",ROUND(VLOOKUP($A414+ROUND(LEFT(DG$402,2)/24,5),'[1]ОАО "АТС"'!$A$30:$F$773,6,FALSE)+HLOOKUP($DL$400,'[1]Сбытовая надбавка'!$F$5:$H$6,2,FALSE),2)+'[1]Иные услуги'!$C$6+HLOOKUP($DR$399,'[1]Услуги по передаче'!$G$5:$J$7,2,FALSE))</f>
        <v>4778.4400000000005</v>
      </c>
      <c r="DH414" s="77"/>
      <c r="DI414" s="77"/>
      <c r="DJ414" s="77"/>
      <c r="DK414" s="77"/>
      <c r="DL414" s="78"/>
      <c r="DM414" s="72">
        <f>IF($A414="-","-",ROUND(VLOOKUP($A414+ROUND(LEFT(DM$402,2)/24,5),'[1]ОАО "АТС"'!$A$30:$F$773,6,FALSE)+HLOOKUP($DL$400,'[1]Сбытовая надбавка'!$F$5:$H$6,2,FALSE),2)+'[1]Иные услуги'!$C$6+HLOOKUP($DR$399,'[1]Услуги по передаче'!$G$5:$J$7,2,FALSE))</f>
        <v>4810.3900000000003</v>
      </c>
      <c r="DN414" s="77"/>
      <c r="DO414" s="77"/>
      <c r="DP414" s="77"/>
      <c r="DQ414" s="77"/>
      <c r="DR414" s="78"/>
      <c r="DS414" s="72">
        <f>IF($A414="-","-",ROUND(VLOOKUP($A414+ROUND(LEFT(DS$402,2)/24,5),'[1]ОАО "АТС"'!$A$30:$F$773,6,FALSE)+HLOOKUP($DL$400,'[1]Сбытовая надбавка'!$F$5:$H$6,2,FALSE),2)+'[1]Иные услуги'!$C$6+HLOOKUP($DR$399,'[1]Услуги по передаче'!$G$5:$J$7,2,FALSE))</f>
        <v>4845.42</v>
      </c>
      <c r="DT414" s="77"/>
      <c r="DU414" s="77"/>
      <c r="DV414" s="77"/>
      <c r="DW414" s="77"/>
      <c r="DX414" s="78"/>
      <c r="DY414" s="72">
        <f>IF($A414="-","-",ROUND(VLOOKUP($A414+ROUND(LEFT(DY$402,2)/24,5),'[1]ОАО "АТС"'!$A$30:$F$773,6,FALSE)+HLOOKUP($DL$400,'[1]Сбытовая надбавка'!$F$5:$H$6,2,FALSE),2)+'[1]Иные услуги'!$C$6+HLOOKUP($DR$399,'[1]Услуги по передаче'!$G$5:$J$7,2,FALSE))</f>
        <v>4794.49</v>
      </c>
      <c r="DZ414" s="77"/>
      <c r="EA414" s="77"/>
      <c r="EB414" s="77"/>
      <c r="EC414" s="77"/>
      <c r="ED414" s="78"/>
      <c r="EE414" s="72">
        <f>IF($A414="-","-",ROUND(VLOOKUP($A414+ROUND(LEFT(EE$402,2)/24,5),'[1]ОАО "АТС"'!$A$30:$F$773,6,FALSE)+HLOOKUP($DL$400,'[1]Сбытовая надбавка'!$F$5:$H$6,2,FALSE),2)+'[1]Иные услуги'!$C$6+HLOOKUP($DR$399,'[1]Услуги по передаче'!$G$5:$J$7,2,FALSE))</f>
        <v>4776.99</v>
      </c>
      <c r="EF414" s="77"/>
      <c r="EG414" s="77"/>
      <c r="EH414" s="77"/>
      <c r="EI414" s="77"/>
      <c r="EJ414" s="78"/>
      <c r="EK414" s="72">
        <f>IF($A414="-","-",ROUND(VLOOKUP($A414+ROUND(LEFT(EK$402,2)/24,5),'[1]ОАО "АТС"'!$A$30:$F$773,6,FALSE)+HLOOKUP($DL$400,'[1]Сбытовая надбавка'!$F$5:$H$6,2,FALSE),2)+'[1]Иные услуги'!$C$6+HLOOKUP($DR$399,'[1]Услуги по передаче'!$G$5:$J$7,2,FALSE))</f>
        <v>4942.2700000000004</v>
      </c>
      <c r="EL414" s="77"/>
      <c r="EM414" s="77"/>
      <c r="EN414" s="77"/>
      <c r="EO414" s="77"/>
      <c r="EP414" s="78"/>
      <c r="EQ414" s="72">
        <f>IF($A414="-","-",ROUND(VLOOKUP($A414+ROUND(LEFT(EQ$402,2)/24,5),'[1]ОАО "АТС"'!$A$30:$F$773,6,FALSE)+HLOOKUP($DL$400,'[1]Сбытовая надбавка'!$F$5:$H$6,2,FALSE),2)+'[1]Иные услуги'!$C$6+HLOOKUP($DR$399,'[1]Услуги по передаче'!$G$5:$J$7,2,FALSE))</f>
        <v>4839.07</v>
      </c>
      <c r="ER414" s="77"/>
      <c r="ES414" s="77"/>
      <c r="ET414" s="77"/>
      <c r="EU414" s="77"/>
      <c r="EV414" s="78"/>
    </row>
    <row r="415" spans="1:152" s="38" customFormat="1" ht="15.75" customHeight="1" x14ac:dyDescent="0.2">
      <c r="A415" s="69">
        <f>$A$127</f>
        <v>44998</v>
      </c>
      <c r="B415" s="70"/>
      <c r="C415" s="70"/>
      <c r="D415" s="70"/>
      <c r="E415" s="70"/>
      <c r="F415" s="70"/>
      <c r="G415" s="70"/>
      <c r="H415" s="71"/>
      <c r="I415" s="72">
        <f>IF($A415="-","-",ROUND(VLOOKUP($A415+ROUND(LEFT(I$402,1)/24,5),'[1]ОАО "АТС"'!$A$30:$F$773,6,FALSE)+HLOOKUP($DL$400,'[1]Сбытовая надбавка'!$F$5:$H$6,2,FALSE),2)+'[1]Иные услуги'!$C$6+HLOOKUP($DR$399,'[1]Услуги по передаче'!$G$5:$J$7,2,FALSE))</f>
        <v>4778.3</v>
      </c>
      <c r="J415" s="77"/>
      <c r="K415" s="77"/>
      <c r="L415" s="77"/>
      <c r="M415" s="77"/>
      <c r="N415" s="78"/>
      <c r="O415" s="72">
        <f>IF($A415="-","-",ROUND(VLOOKUP($A415+ROUND(LEFT(O$402,1)/24,5),'[1]ОАО "АТС"'!$A$30:$F$773,6,FALSE)+HLOOKUP($DL$400,'[1]Сбытовая надбавка'!$F$5:$H$6,2,FALSE),2)+'[1]Иные услуги'!$C$6+HLOOKUP($DR$399,'[1]Услуги по передаче'!$G$5:$J$7,2,FALSE))</f>
        <v>4778.3600000000006</v>
      </c>
      <c r="P415" s="77"/>
      <c r="Q415" s="77"/>
      <c r="R415" s="77"/>
      <c r="S415" s="77"/>
      <c r="T415" s="78"/>
      <c r="U415" s="72">
        <f>IF($A415="-","-",ROUND(VLOOKUP($A415+ROUND(LEFT(U$402,1)/24,5),'[1]ОАО "АТС"'!$A$30:$F$773,6,FALSE)+HLOOKUP($DL$400,'[1]Сбытовая надбавка'!$F$5:$H$6,2,FALSE),2)+'[1]Иные услуги'!$C$6+HLOOKUP($DR$399,'[1]Услуги по передаче'!$G$5:$J$7,2,FALSE))</f>
        <v>4778.43</v>
      </c>
      <c r="V415" s="77"/>
      <c r="W415" s="77"/>
      <c r="X415" s="77"/>
      <c r="Y415" s="77"/>
      <c r="Z415" s="78"/>
      <c r="AA415" s="72">
        <f>IF($A415="-","-",ROUND(VLOOKUP($A415+ROUND(LEFT(AA$402,1)/24,5),'[1]ОАО "АТС"'!$A$30:$F$773,6,FALSE)+HLOOKUP($DL$400,'[1]Сбытовая надбавка'!$F$5:$H$6,2,FALSE),2)+'[1]Иные услуги'!$C$6+HLOOKUP($DR$399,'[1]Услуги по передаче'!$G$5:$J$7,2,FALSE))</f>
        <v>4778.42</v>
      </c>
      <c r="AB415" s="77"/>
      <c r="AC415" s="77"/>
      <c r="AD415" s="77"/>
      <c r="AE415" s="77"/>
      <c r="AF415" s="78"/>
      <c r="AG415" s="72">
        <f>IF($A415="-","-",ROUND(VLOOKUP($A415+ROUND(LEFT(AG$402,1)/24,5),'[1]ОАО "АТС"'!$A$30:$F$773,6,FALSE)+HLOOKUP($DL$400,'[1]Сбытовая надбавка'!$F$5:$H$6,2,FALSE),2)+'[1]Иные услуги'!$C$6+HLOOKUP($DR$399,'[1]Услуги по передаче'!$G$5:$J$7,2,FALSE))</f>
        <v>4778.3999999999996</v>
      </c>
      <c r="AH415" s="77"/>
      <c r="AI415" s="77"/>
      <c r="AJ415" s="77"/>
      <c r="AK415" s="77"/>
      <c r="AL415" s="78"/>
      <c r="AM415" s="72">
        <f>IF($A415="-","-",ROUND(VLOOKUP($A415+ROUND(LEFT(AM$402,1)/24,5),'[1]ОАО "АТС"'!$A$30:$F$773,6,FALSE)+HLOOKUP($DL$400,'[1]Сбытовая надбавка'!$F$5:$H$6,2,FALSE),2)+'[1]Иные услуги'!$C$6+HLOOKUP($DR$399,'[1]Услуги по передаче'!$G$5:$J$7,2,FALSE))</f>
        <v>4778.3999999999996</v>
      </c>
      <c r="AN415" s="77"/>
      <c r="AO415" s="77"/>
      <c r="AP415" s="77"/>
      <c r="AQ415" s="77"/>
      <c r="AR415" s="78"/>
      <c r="AS415" s="72">
        <f>IF($A415="-","-",ROUND(VLOOKUP($A415+ROUND(LEFT(AS$402,1)/24,5),'[1]ОАО "АТС"'!$A$30:$F$773,6,FALSE)+HLOOKUP($DL$400,'[1]Сбытовая надбавка'!$F$5:$H$6,2,FALSE),2)+'[1]Иные услуги'!$C$6+HLOOKUP($DR$399,'[1]Услуги по передаче'!$G$5:$J$7,2,FALSE))</f>
        <v>4777.76</v>
      </c>
      <c r="AT415" s="77"/>
      <c r="AU415" s="77"/>
      <c r="AV415" s="77"/>
      <c r="AW415" s="77"/>
      <c r="AX415" s="78"/>
      <c r="AY415" s="72">
        <f>IF($A415="-","-",ROUND(VLOOKUP($A415+ROUND(LEFT(AY$402,1)/24,5),'[1]ОАО "АТС"'!$A$30:$F$773,6,FALSE)+HLOOKUP($DL$400,'[1]Сбытовая надбавка'!$F$5:$H$6,2,FALSE),2)+'[1]Иные услуги'!$C$6+HLOOKUP($DR$399,'[1]Услуги по передаче'!$G$5:$J$7,2,FALSE))</f>
        <v>4846.6499999999996</v>
      </c>
      <c r="AZ415" s="77"/>
      <c r="BA415" s="77"/>
      <c r="BB415" s="77"/>
      <c r="BC415" s="77"/>
      <c r="BD415" s="78"/>
      <c r="BE415" s="72">
        <f>IF($A415="-","-",ROUND(VLOOKUP($A415+ROUND(LEFT(BE$402,1)/24,5),'[1]ОАО "АТС"'!$A$30:$F$773,6,FALSE)+HLOOKUP($DL$400,'[1]Сбытовая надбавка'!$F$5:$H$6,2,FALSE),2)+'[1]Иные услуги'!$C$6+HLOOKUP($DR$399,'[1]Услуги по передаче'!$G$5:$J$7,2,FALSE))</f>
        <v>4777.9500000000007</v>
      </c>
      <c r="BF415" s="77"/>
      <c r="BG415" s="77"/>
      <c r="BH415" s="77"/>
      <c r="BI415" s="77"/>
      <c r="BJ415" s="78"/>
      <c r="BK415" s="72">
        <f>IF($A415="-","-",ROUND(VLOOKUP($A415+ROUND(LEFT(BK$402,1)/24,5),'[1]ОАО "АТС"'!$A$30:$F$773,6,FALSE)+HLOOKUP($DL$400,'[1]Сбытовая надбавка'!$F$5:$H$6,2,FALSE),2)+'[1]Иные услуги'!$C$6+HLOOKUP($DR$399,'[1]Услуги по передаче'!$G$5:$J$7,2,FALSE))</f>
        <v>4840.83</v>
      </c>
      <c r="BL415" s="77"/>
      <c r="BM415" s="77"/>
      <c r="BN415" s="77"/>
      <c r="BO415" s="77"/>
      <c r="BP415" s="78"/>
      <c r="BQ415" s="72">
        <f>IF($A415="-","-",ROUND(VLOOKUP($A415+ROUND(LEFT(BQ$402,2)/24,5),'[1]ОАО "АТС"'!$A$30:$F$773,6,FALSE)+HLOOKUP($DL$400,'[1]Сбытовая надбавка'!$F$5:$H$6,2,FALSE),2)+'[1]Иные услуги'!$C$6+HLOOKUP($DR$399,'[1]Услуги по передаче'!$G$5:$J$7,2,FALSE))</f>
        <v>4879.5</v>
      </c>
      <c r="BR415" s="77"/>
      <c r="BS415" s="77"/>
      <c r="BT415" s="77"/>
      <c r="BU415" s="77"/>
      <c r="BV415" s="78"/>
      <c r="BW415" s="72">
        <f>IF($A415="-","-",ROUND(VLOOKUP($A415+ROUND(LEFT(BW$402,2)/24,5),'[1]ОАО "АТС"'!$A$30:$F$773,6,FALSE)+HLOOKUP($DL$400,'[1]Сбытовая надбавка'!$F$5:$H$6,2,FALSE),2)+'[1]Иные услуги'!$C$6+HLOOKUP($DR$399,'[1]Услуги по передаче'!$G$5:$J$7,2,FALSE))</f>
        <v>4888.57</v>
      </c>
      <c r="BX415" s="77"/>
      <c r="BY415" s="77"/>
      <c r="BZ415" s="77"/>
      <c r="CA415" s="77"/>
      <c r="CB415" s="78"/>
      <c r="CC415" s="72">
        <f>IF($A415="-","-",ROUND(VLOOKUP($A415+ROUND(LEFT(CC$402,2)/24,5),'[1]ОАО "АТС"'!$A$30:$F$773,6,FALSE)+HLOOKUP($DL$400,'[1]Сбытовая надбавка'!$F$5:$H$6,2,FALSE),2)+'[1]Иные услуги'!$C$6+HLOOKUP($DR$399,'[1]Услуги по передаче'!$G$5:$J$7,2,FALSE))</f>
        <v>4855.5600000000004</v>
      </c>
      <c r="CD415" s="77"/>
      <c r="CE415" s="77"/>
      <c r="CF415" s="77"/>
      <c r="CG415" s="77"/>
      <c r="CH415" s="78"/>
      <c r="CI415" s="72">
        <f>IF($A415="-","-",ROUND(VLOOKUP($A415+ROUND(LEFT(CI$402,2)/24,5),'[1]ОАО "АТС"'!$A$30:$F$773,6,FALSE)+HLOOKUP($DL$400,'[1]Сбытовая надбавка'!$F$5:$H$6,2,FALSE),2)+'[1]Иные услуги'!$C$6+HLOOKUP($DR$399,'[1]Услуги по передаче'!$G$5:$J$7,2,FALSE))</f>
        <v>4846.29</v>
      </c>
      <c r="CJ415" s="77"/>
      <c r="CK415" s="77"/>
      <c r="CL415" s="77"/>
      <c r="CM415" s="77"/>
      <c r="CN415" s="78"/>
      <c r="CO415" s="72">
        <f>IF($A415="-","-",ROUND(VLOOKUP($A415+ROUND(LEFT(CO$402,2)/24,5),'[1]ОАО "АТС"'!$A$30:$F$773,6,FALSE)+HLOOKUP($DL$400,'[1]Сбытовая надбавка'!$F$5:$H$6,2,FALSE),2)+'[1]Иные услуги'!$C$6+HLOOKUP($DR$399,'[1]Услуги по передаче'!$G$5:$J$7,2,FALSE))</f>
        <v>4834.58</v>
      </c>
      <c r="CP415" s="77"/>
      <c r="CQ415" s="77"/>
      <c r="CR415" s="77"/>
      <c r="CS415" s="77"/>
      <c r="CT415" s="78"/>
      <c r="CU415" s="72">
        <f>IF($A415="-","-",ROUND(VLOOKUP($A415+ROUND(LEFT(CU$402,2)/24,5),'[1]ОАО "АТС"'!$A$30:$F$773,6,FALSE)+HLOOKUP($DL$400,'[1]Сбытовая надбавка'!$F$5:$H$6,2,FALSE),2)+'[1]Иные услуги'!$C$6+HLOOKUP($DR$399,'[1]Услуги по передаче'!$G$5:$J$7,2,FALSE))</f>
        <v>4822.59</v>
      </c>
      <c r="CV415" s="77"/>
      <c r="CW415" s="77"/>
      <c r="CX415" s="77"/>
      <c r="CY415" s="77"/>
      <c r="CZ415" s="78"/>
      <c r="DA415" s="72">
        <f>IF($A415="-","-",ROUND(VLOOKUP($A415+ROUND(LEFT(DA$402,2)/24,5),'[1]ОАО "АТС"'!$A$30:$F$773,6,FALSE)+HLOOKUP($DL$400,'[1]Сбытовая надбавка'!$F$5:$H$6,2,FALSE),2)+'[1]Иные услуги'!$C$6+HLOOKUP($DR$399,'[1]Услуги по передаче'!$G$5:$J$7,2,FALSE))</f>
        <v>4833.8</v>
      </c>
      <c r="DB415" s="77"/>
      <c r="DC415" s="77"/>
      <c r="DD415" s="77"/>
      <c r="DE415" s="77"/>
      <c r="DF415" s="78"/>
      <c r="DG415" s="72">
        <f>IF($A415="-","-",ROUND(VLOOKUP($A415+ROUND(LEFT(DG$402,2)/24,5),'[1]ОАО "АТС"'!$A$30:$F$773,6,FALSE)+HLOOKUP($DL$400,'[1]Сбытовая надбавка'!$F$5:$H$6,2,FALSE),2)+'[1]Иные услуги'!$C$6+HLOOKUP($DR$399,'[1]Услуги по передаче'!$G$5:$J$7,2,FALSE))</f>
        <v>4855.29</v>
      </c>
      <c r="DH415" s="77"/>
      <c r="DI415" s="77"/>
      <c r="DJ415" s="77"/>
      <c r="DK415" s="77"/>
      <c r="DL415" s="78"/>
      <c r="DM415" s="72">
        <f>IF($A415="-","-",ROUND(VLOOKUP($A415+ROUND(LEFT(DM$402,2)/24,5),'[1]ОАО "АТС"'!$A$30:$F$773,6,FALSE)+HLOOKUP($DL$400,'[1]Сбытовая надбавка'!$F$5:$H$6,2,FALSE),2)+'[1]Иные услуги'!$C$6+HLOOKUP($DR$399,'[1]Услуги по передаче'!$G$5:$J$7,2,FALSE))</f>
        <v>4880.97</v>
      </c>
      <c r="DN415" s="77"/>
      <c r="DO415" s="77"/>
      <c r="DP415" s="77"/>
      <c r="DQ415" s="77"/>
      <c r="DR415" s="78"/>
      <c r="DS415" s="72">
        <f>IF($A415="-","-",ROUND(VLOOKUP($A415+ROUND(LEFT(DS$402,2)/24,5),'[1]ОАО "АТС"'!$A$30:$F$773,6,FALSE)+HLOOKUP($DL$400,'[1]Сбытовая надбавка'!$F$5:$H$6,2,FALSE),2)+'[1]Иные услуги'!$C$6+HLOOKUP($DR$399,'[1]Услуги по передаче'!$G$5:$J$7,2,FALSE))</f>
        <v>4862.3999999999996</v>
      </c>
      <c r="DT415" s="77"/>
      <c r="DU415" s="77"/>
      <c r="DV415" s="77"/>
      <c r="DW415" s="77"/>
      <c r="DX415" s="78"/>
      <c r="DY415" s="72">
        <f>IF($A415="-","-",ROUND(VLOOKUP($A415+ROUND(LEFT(DY$402,2)/24,5),'[1]ОАО "АТС"'!$A$30:$F$773,6,FALSE)+HLOOKUP($DL$400,'[1]Сбытовая надбавка'!$F$5:$H$6,2,FALSE),2)+'[1]Иные услуги'!$C$6+HLOOKUP($DR$399,'[1]Услуги по передаче'!$G$5:$J$7,2,FALSE))</f>
        <v>4804.07</v>
      </c>
      <c r="DZ415" s="77"/>
      <c r="EA415" s="77"/>
      <c r="EB415" s="77"/>
      <c r="EC415" s="77"/>
      <c r="ED415" s="78"/>
      <c r="EE415" s="72">
        <f>IF($A415="-","-",ROUND(VLOOKUP($A415+ROUND(LEFT(EE$402,2)/24,5),'[1]ОАО "АТС"'!$A$30:$F$773,6,FALSE)+HLOOKUP($DL$400,'[1]Сбытовая надбавка'!$F$5:$H$6,2,FALSE),2)+'[1]Иные услуги'!$C$6+HLOOKUP($DR$399,'[1]Услуги по передаче'!$G$5:$J$7,2,FALSE))</f>
        <v>4776.76</v>
      </c>
      <c r="EF415" s="77"/>
      <c r="EG415" s="77"/>
      <c r="EH415" s="77"/>
      <c r="EI415" s="77"/>
      <c r="EJ415" s="78"/>
      <c r="EK415" s="72">
        <f>IF($A415="-","-",ROUND(VLOOKUP($A415+ROUND(LEFT(EK$402,2)/24,5),'[1]ОАО "АТС"'!$A$30:$F$773,6,FALSE)+HLOOKUP($DL$400,'[1]Сбытовая надбавка'!$F$5:$H$6,2,FALSE),2)+'[1]Иные услуги'!$C$6+HLOOKUP($DR$399,'[1]Услуги по передаче'!$G$5:$J$7,2,FALSE))</f>
        <v>4948.7800000000007</v>
      </c>
      <c r="EL415" s="77"/>
      <c r="EM415" s="77"/>
      <c r="EN415" s="77"/>
      <c r="EO415" s="77"/>
      <c r="EP415" s="78"/>
      <c r="EQ415" s="72">
        <f>IF($A415="-","-",ROUND(VLOOKUP($A415+ROUND(LEFT(EQ$402,2)/24,5),'[1]ОАО "АТС"'!$A$30:$F$773,6,FALSE)+HLOOKUP($DL$400,'[1]Сбытовая надбавка'!$F$5:$H$6,2,FALSE),2)+'[1]Иные услуги'!$C$6+HLOOKUP($DR$399,'[1]Услуги по передаче'!$G$5:$J$7,2,FALSE))</f>
        <v>4862.6400000000003</v>
      </c>
      <c r="ER415" s="77"/>
      <c r="ES415" s="77"/>
      <c r="ET415" s="77"/>
      <c r="EU415" s="77"/>
      <c r="EV415" s="78"/>
    </row>
    <row r="416" spans="1:152" s="38" customFormat="1" ht="15.75" customHeight="1" x14ac:dyDescent="0.2">
      <c r="A416" s="69">
        <f>$A$128</f>
        <v>44999</v>
      </c>
      <c r="B416" s="70"/>
      <c r="C416" s="70"/>
      <c r="D416" s="70"/>
      <c r="E416" s="70"/>
      <c r="F416" s="70"/>
      <c r="G416" s="70"/>
      <c r="H416" s="71"/>
      <c r="I416" s="72">
        <f>IF($A416="-","-",ROUND(VLOOKUP($A416+ROUND(LEFT(I$402,1)/24,5),'[1]ОАО "АТС"'!$A$30:$F$773,6,FALSE)+HLOOKUP($DL$400,'[1]Сбытовая надбавка'!$F$5:$H$6,2,FALSE),2)+'[1]Иные услуги'!$C$6+HLOOKUP($DR$399,'[1]Услуги по передаче'!$G$5:$J$7,2,FALSE))</f>
        <v>4778.3600000000006</v>
      </c>
      <c r="J416" s="77"/>
      <c r="K416" s="77"/>
      <c r="L416" s="77"/>
      <c r="M416" s="77"/>
      <c r="N416" s="78"/>
      <c r="O416" s="72">
        <f>IF($A416="-","-",ROUND(VLOOKUP($A416+ROUND(LEFT(O$402,1)/24,5),'[1]ОАО "АТС"'!$A$30:$F$773,6,FALSE)+HLOOKUP($DL$400,'[1]Сбытовая надбавка'!$F$5:$H$6,2,FALSE),2)+'[1]Иные услуги'!$C$6+HLOOKUP($DR$399,'[1]Услуги по передаче'!$G$5:$J$7,2,FALSE))</f>
        <v>4778.32</v>
      </c>
      <c r="P416" s="77"/>
      <c r="Q416" s="77"/>
      <c r="R416" s="77"/>
      <c r="S416" s="77"/>
      <c r="T416" s="78"/>
      <c r="U416" s="72">
        <f>IF($A416="-","-",ROUND(VLOOKUP($A416+ROUND(LEFT(U$402,1)/24,5),'[1]ОАО "АТС"'!$A$30:$F$773,6,FALSE)+HLOOKUP($DL$400,'[1]Сбытовая надбавка'!$F$5:$H$6,2,FALSE),2)+'[1]Иные услуги'!$C$6+HLOOKUP($DR$399,'[1]Услуги по передаче'!$G$5:$J$7,2,FALSE))</f>
        <v>4778.42</v>
      </c>
      <c r="V416" s="77"/>
      <c r="W416" s="77"/>
      <c r="X416" s="77"/>
      <c r="Y416" s="77"/>
      <c r="Z416" s="78"/>
      <c r="AA416" s="72">
        <f>IF($A416="-","-",ROUND(VLOOKUP($A416+ROUND(LEFT(AA$402,1)/24,5),'[1]ОАО "АТС"'!$A$30:$F$773,6,FALSE)+HLOOKUP($DL$400,'[1]Сбытовая надбавка'!$F$5:$H$6,2,FALSE),2)+'[1]Иные услуги'!$C$6+HLOOKUP($DR$399,'[1]Услуги по передаче'!$G$5:$J$7,2,FALSE))</f>
        <v>4778.3900000000003</v>
      </c>
      <c r="AB416" s="77"/>
      <c r="AC416" s="77"/>
      <c r="AD416" s="77"/>
      <c r="AE416" s="77"/>
      <c r="AF416" s="78"/>
      <c r="AG416" s="72">
        <f>IF($A416="-","-",ROUND(VLOOKUP($A416+ROUND(LEFT(AG$402,1)/24,5),'[1]ОАО "АТС"'!$A$30:$F$773,6,FALSE)+HLOOKUP($DL$400,'[1]Сбытовая надбавка'!$F$5:$H$6,2,FALSE),2)+'[1]Иные услуги'!$C$6+HLOOKUP($DR$399,'[1]Услуги по передаче'!$G$5:$J$7,2,FALSE))</f>
        <v>4778.41</v>
      </c>
      <c r="AH416" s="77"/>
      <c r="AI416" s="77"/>
      <c r="AJ416" s="77"/>
      <c r="AK416" s="77"/>
      <c r="AL416" s="78"/>
      <c r="AM416" s="72">
        <f>IF($A416="-","-",ROUND(VLOOKUP($A416+ROUND(LEFT(AM$402,1)/24,5),'[1]ОАО "АТС"'!$A$30:$F$773,6,FALSE)+HLOOKUP($DL$400,'[1]Сбытовая надбавка'!$F$5:$H$6,2,FALSE),2)+'[1]Иные услуги'!$C$6+HLOOKUP($DR$399,'[1]Услуги по передаче'!$G$5:$J$7,2,FALSE))</f>
        <v>4778.3500000000004</v>
      </c>
      <c r="AN416" s="77"/>
      <c r="AO416" s="77"/>
      <c r="AP416" s="77"/>
      <c r="AQ416" s="77"/>
      <c r="AR416" s="78"/>
      <c r="AS416" s="72">
        <f>IF($A416="-","-",ROUND(VLOOKUP($A416+ROUND(LEFT(AS$402,1)/24,5),'[1]ОАО "АТС"'!$A$30:$F$773,6,FALSE)+HLOOKUP($DL$400,'[1]Сбытовая надбавка'!$F$5:$H$6,2,FALSE),2)+'[1]Иные услуги'!$C$6+HLOOKUP($DR$399,'[1]Услуги по передаче'!$G$5:$J$7,2,FALSE))</f>
        <v>4777.58</v>
      </c>
      <c r="AT416" s="77"/>
      <c r="AU416" s="77"/>
      <c r="AV416" s="77"/>
      <c r="AW416" s="77"/>
      <c r="AX416" s="78"/>
      <c r="AY416" s="72">
        <f>IF($A416="-","-",ROUND(VLOOKUP($A416+ROUND(LEFT(AY$402,1)/24,5),'[1]ОАО "АТС"'!$A$30:$F$773,6,FALSE)+HLOOKUP($DL$400,'[1]Сбытовая надбавка'!$F$5:$H$6,2,FALSE),2)+'[1]Иные услуги'!$C$6+HLOOKUP($DR$399,'[1]Услуги по передаче'!$G$5:$J$7,2,FALSE))</f>
        <v>4877.09</v>
      </c>
      <c r="AZ416" s="77"/>
      <c r="BA416" s="77"/>
      <c r="BB416" s="77"/>
      <c r="BC416" s="77"/>
      <c r="BD416" s="78"/>
      <c r="BE416" s="72">
        <f>IF($A416="-","-",ROUND(VLOOKUP($A416+ROUND(LEFT(BE$402,1)/24,5),'[1]ОАО "АТС"'!$A$30:$F$773,6,FALSE)+HLOOKUP($DL$400,'[1]Сбытовая надбавка'!$F$5:$H$6,2,FALSE),2)+'[1]Иные услуги'!$C$6+HLOOKUP($DR$399,'[1]Услуги по передаче'!$G$5:$J$7,2,FALSE))</f>
        <v>4778.37</v>
      </c>
      <c r="BF416" s="77"/>
      <c r="BG416" s="77"/>
      <c r="BH416" s="77"/>
      <c r="BI416" s="77"/>
      <c r="BJ416" s="78"/>
      <c r="BK416" s="72">
        <f>IF($A416="-","-",ROUND(VLOOKUP($A416+ROUND(LEFT(BK$402,1)/24,5),'[1]ОАО "АТС"'!$A$30:$F$773,6,FALSE)+HLOOKUP($DL$400,'[1]Сбытовая надбавка'!$F$5:$H$6,2,FALSE),2)+'[1]Иные услуги'!$C$6+HLOOKUP($DR$399,'[1]Услуги по передаче'!$G$5:$J$7,2,FALSE))</f>
        <v>4829.43</v>
      </c>
      <c r="BL416" s="77"/>
      <c r="BM416" s="77"/>
      <c r="BN416" s="77"/>
      <c r="BO416" s="77"/>
      <c r="BP416" s="78"/>
      <c r="BQ416" s="72">
        <f>IF($A416="-","-",ROUND(VLOOKUP($A416+ROUND(LEFT(BQ$402,2)/24,5),'[1]ОАО "АТС"'!$A$30:$F$773,6,FALSE)+HLOOKUP($DL$400,'[1]Сбытовая надбавка'!$F$5:$H$6,2,FALSE),2)+'[1]Иные услуги'!$C$6+HLOOKUP($DR$399,'[1]Услуги по передаче'!$G$5:$J$7,2,FALSE))</f>
        <v>4845.2000000000007</v>
      </c>
      <c r="BR416" s="77"/>
      <c r="BS416" s="77"/>
      <c r="BT416" s="77"/>
      <c r="BU416" s="77"/>
      <c r="BV416" s="78"/>
      <c r="BW416" s="72">
        <f>IF($A416="-","-",ROUND(VLOOKUP($A416+ROUND(LEFT(BW$402,2)/24,5),'[1]ОАО "АТС"'!$A$30:$F$773,6,FALSE)+HLOOKUP($DL$400,'[1]Сбытовая надбавка'!$F$5:$H$6,2,FALSE),2)+'[1]Иные услуги'!$C$6+HLOOKUP($DR$399,'[1]Услуги по передаче'!$G$5:$J$7,2,FALSE))</f>
        <v>4834.32</v>
      </c>
      <c r="BX416" s="77"/>
      <c r="BY416" s="77"/>
      <c r="BZ416" s="77"/>
      <c r="CA416" s="77"/>
      <c r="CB416" s="78"/>
      <c r="CC416" s="72">
        <f>IF($A416="-","-",ROUND(VLOOKUP($A416+ROUND(LEFT(CC$402,2)/24,5),'[1]ОАО "АТС"'!$A$30:$F$773,6,FALSE)+HLOOKUP($DL$400,'[1]Сбытовая надбавка'!$F$5:$H$6,2,FALSE),2)+'[1]Иные услуги'!$C$6+HLOOKUP($DR$399,'[1]Услуги по передаче'!$G$5:$J$7,2,FALSE))</f>
        <v>4812.7700000000004</v>
      </c>
      <c r="CD416" s="77"/>
      <c r="CE416" s="77"/>
      <c r="CF416" s="77"/>
      <c r="CG416" s="77"/>
      <c r="CH416" s="78"/>
      <c r="CI416" s="72">
        <f>IF($A416="-","-",ROUND(VLOOKUP($A416+ROUND(LEFT(CI$402,2)/24,5),'[1]ОАО "АТС"'!$A$30:$F$773,6,FALSE)+HLOOKUP($DL$400,'[1]Сбытовая надбавка'!$F$5:$H$6,2,FALSE),2)+'[1]Иные услуги'!$C$6+HLOOKUP($DR$399,'[1]Услуги по передаче'!$G$5:$J$7,2,FALSE))</f>
        <v>4796.3999999999996</v>
      </c>
      <c r="CJ416" s="77"/>
      <c r="CK416" s="77"/>
      <c r="CL416" s="77"/>
      <c r="CM416" s="77"/>
      <c r="CN416" s="78"/>
      <c r="CO416" s="72">
        <f>IF($A416="-","-",ROUND(VLOOKUP($A416+ROUND(LEFT(CO$402,2)/24,5),'[1]ОАО "АТС"'!$A$30:$F$773,6,FALSE)+HLOOKUP($DL$400,'[1]Сбытовая надбавка'!$F$5:$H$6,2,FALSE),2)+'[1]Иные услуги'!$C$6+HLOOKUP($DR$399,'[1]Услуги по передаче'!$G$5:$J$7,2,FALSE))</f>
        <v>4790.26</v>
      </c>
      <c r="CP416" s="77"/>
      <c r="CQ416" s="77"/>
      <c r="CR416" s="77"/>
      <c r="CS416" s="77"/>
      <c r="CT416" s="78"/>
      <c r="CU416" s="72">
        <f>IF($A416="-","-",ROUND(VLOOKUP($A416+ROUND(LEFT(CU$402,2)/24,5),'[1]ОАО "АТС"'!$A$30:$F$773,6,FALSE)+HLOOKUP($DL$400,'[1]Сбытовая надбавка'!$F$5:$H$6,2,FALSE),2)+'[1]Иные услуги'!$C$6+HLOOKUP($DR$399,'[1]Услуги по передаче'!$G$5:$J$7,2,FALSE))</f>
        <v>4783.93</v>
      </c>
      <c r="CV416" s="77"/>
      <c r="CW416" s="77"/>
      <c r="CX416" s="77"/>
      <c r="CY416" s="77"/>
      <c r="CZ416" s="78"/>
      <c r="DA416" s="72">
        <f>IF($A416="-","-",ROUND(VLOOKUP($A416+ROUND(LEFT(DA$402,2)/24,5),'[1]ОАО "АТС"'!$A$30:$F$773,6,FALSE)+HLOOKUP($DL$400,'[1]Сбытовая надбавка'!$F$5:$H$6,2,FALSE),2)+'[1]Иные услуги'!$C$6+HLOOKUP($DR$399,'[1]Услуги по передаче'!$G$5:$J$7,2,FALSE))</f>
        <v>4778.46</v>
      </c>
      <c r="DB416" s="77"/>
      <c r="DC416" s="77"/>
      <c r="DD416" s="77"/>
      <c r="DE416" s="77"/>
      <c r="DF416" s="78"/>
      <c r="DG416" s="72">
        <f>IF($A416="-","-",ROUND(VLOOKUP($A416+ROUND(LEFT(DG$402,2)/24,5),'[1]ОАО "АТС"'!$A$30:$F$773,6,FALSE)+HLOOKUP($DL$400,'[1]Сбытовая надбавка'!$F$5:$H$6,2,FALSE),2)+'[1]Иные услуги'!$C$6+HLOOKUP($DR$399,'[1]Услуги по передаче'!$G$5:$J$7,2,FALSE))</f>
        <v>4778.51</v>
      </c>
      <c r="DH416" s="77"/>
      <c r="DI416" s="77"/>
      <c r="DJ416" s="77"/>
      <c r="DK416" s="77"/>
      <c r="DL416" s="78"/>
      <c r="DM416" s="72">
        <f>IF($A416="-","-",ROUND(VLOOKUP($A416+ROUND(LEFT(DM$402,2)/24,5),'[1]ОАО "АТС"'!$A$30:$F$773,6,FALSE)+HLOOKUP($DL$400,'[1]Сбытовая надбавка'!$F$5:$H$6,2,FALSE),2)+'[1]Иные услуги'!$C$6+HLOOKUP($DR$399,'[1]Услуги по передаче'!$G$5:$J$7,2,FALSE))</f>
        <v>4823.6000000000004</v>
      </c>
      <c r="DN416" s="77"/>
      <c r="DO416" s="77"/>
      <c r="DP416" s="77"/>
      <c r="DQ416" s="77"/>
      <c r="DR416" s="78"/>
      <c r="DS416" s="72">
        <f>IF($A416="-","-",ROUND(VLOOKUP($A416+ROUND(LEFT(DS$402,2)/24,5),'[1]ОАО "АТС"'!$A$30:$F$773,6,FALSE)+HLOOKUP($DL$400,'[1]Сбытовая надбавка'!$F$5:$H$6,2,FALSE),2)+'[1]Иные услуги'!$C$6+HLOOKUP($DR$399,'[1]Услуги по передаче'!$G$5:$J$7,2,FALSE))</f>
        <v>4833.51</v>
      </c>
      <c r="DT416" s="77"/>
      <c r="DU416" s="77"/>
      <c r="DV416" s="77"/>
      <c r="DW416" s="77"/>
      <c r="DX416" s="78"/>
      <c r="DY416" s="72">
        <f>IF($A416="-","-",ROUND(VLOOKUP($A416+ROUND(LEFT(DY$402,2)/24,5),'[1]ОАО "АТС"'!$A$30:$F$773,6,FALSE)+HLOOKUP($DL$400,'[1]Сбытовая надбавка'!$F$5:$H$6,2,FALSE),2)+'[1]Иные услуги'!$C$6+HLOOKUP($DR$399,'[1]Услуги по передаче'!$G$5:$J$7,2,FALSE))</f>
        <v>4777.59</v>
      </c>
      <c r="DZ416" s="77"/>
      <c r="EA416" s="77"/>
      <c r="EB416" s="77"/>
      <c r="EC416" s="77"/>
      <c r="ED416" s="78"/>
      <c r="EE416" s="72">
        <f>IF($A416="-","-",ROUND(VLOOKUP($A416+ROUND(LEFT(EE$402,2)/24,5),'[1]ОАО "АТС"'!$A$30:$F$773,6,FALSE)+HLOOKUP($DL$400,'[1]Сбытовая надбавка'!$F$5:$H$6,2,FALSE),2)+'[1]Иные услуги'!$C$6+HLOOKUP($DR$399,'[1]Услуги по передаче'!$G$5:$J$7,2,FALSE))</f>
        <v>4776.84</v>
      </c>
      <c r="EF416" s="77"/>
      <c r="EG416" s="77"/>
      <c r="EH416" s="77"/>
      <c r="EI416" s="77"/>
      <c r="EJ416" s="78"/>
      <c r="EK416" s="72">
        <f>IF($A416="-","-",ROUND(VLOOKUP($A416+ROUND(LEFT(EK$402,2)/24,5),'[1]ОАО "АТС"'!$A$30:$F$773,6,FALSE)+HLOOKUP($DL$400,'[1]Сбытовая надбавка'!$F$5:$H$6,2,FALSE),2)+'[1]Иные услуги'!$C$6+HLOOKUP($DR$399,'[1]Услуги по передаче'!$G$5:$J$7,2,FALSE))</f>
        <v>4923.8500000000004</v>
      </c>
      <c r="EL416" s="77"/>
      <c r="EM416" s="77"/>
      <c r="EN416" s="77"/>
      <c r="EO416" s="77"/>
      <c r="EP416" s="78"/>
      <c r="EQ416" s="72">
        <f>IF($A416="-","-",ROUND(VLOOKUP($A416+ROUND(LEFT(EQ$402,2)/24,5),'[1]ОАО "АТС"'!$A$30:$F$773,6,FALSE)+HLOOKUP($DL$400,'[1]Сбытовая надбавка'!$F$5:$H$6,2,FALSE),2)+'[1]Иные услуги'!$C$6+HLOOKUP($DR$399,'[1]Услуги по передаче'!$G$5:$J$7,2,FALSE))</f>
        <v>4805.4500000000007</v>
      </c>
      <c r="ER416" s="77"/>
      <c r="ES416" s="77"/>
      <c r="ET416" s="77"/>
      <c r="EU416" s="77"/>
      <c r="EV416" s="78"/>
    </row>
    <row r="417" spans="1:152" s="38" customFormat="1" ht="15.75" customHeight="1" x14ac:dyDescent="0.2">
      <c r="A417" s="69">
        <f>$A$129</f>
        <v>45000</v>
      </c>
      <c r="B417" s="70"/>
      <c r="C417" s="70"/>
      <c r="D417" s="70"/>
      <c r="E417" s="70"/>
      <c r="F417" s="70"/>
      <c r="G417" s="70"/>
      <c r="H417" s="71"/>
      <c r="I417" s="72">
        <f>IF($A417="-","-",ROUND(VLOOKUP($A417+ROUND(LEFT(I$402,1)/24,5),'[1]ОАО "АТС"'!$A$30:$F$773,6,FALSE)+HLOOKUP($DL$400,'[1]Сбытовая надбавка'!$F$5:$H$6,2,FALSE),2)+'[1]Иные услуги'!$C$6+HLOOKUP($DR$399,'[1]Услуги по передаче'!$G$5:$J$7,2,FALSE))</f>
        <v>4778.6900000000005</v>
      </c>
      <c r="J417" s="77"/>
      <c r="K417" s="77"/>
      <c r="L417" s="77"/>
      <c r="M417" s="77"/>
      <c r="N417" s="78"/>
      <c r="O417" s="72">
        <f>IF($A417="-","-",ROUND(VLOOKUP($A417+ROUND(LEFT(O$402,1)/24,5),'[1]ОАО "АТС"'!$A$30:$F$773,6,FALSE)+HLOOKUP($DL$400,'[1]Сбытовая надбавка'!$F$5:$H$6,2,FALSE),2)+'[1]Иные услуги'!$C$6+HLOOKUP($DR$399,'[1]Услуги по передаче'!$G$5:$J$7,2,FALSE))</f>
        <v>4778.79</v>
      </c>
      <c r="P417" s="77"/>
      <c r="Q417" s="77"/>
      <c r="R417" s="77"/>
      <c r="S417" s="77"/>
      <c r="T417" s="78"/>
      <c r="U417" s="72">
        <f>IF($A417="-","-",ROUND(VLOOKUP($A417+ROUND(LEFT(U$402,1)/24,5),'[1]ОАО "АТС"'!$A$30:$F$773,6,FALSE)+HLOOKUP($DL$400,'[1]Сбытовая надбавка'!$F$5:$H$6,2,FALSE),2)+'[1]Иные услуги'!$C$6+HLOOKUP($DR$399,'[1]Услуги по передаче'!$G$5:$J$7,2,FALSE))</f>
        <v>4778.8100000000004</v>
      </c>
      <c r="V417" s="77"/>
      <c r="W417" s="77"/>
      <c r="X417" s="77"/>
      <c r="Y417" s="77"/>
      <c r="Z417" s="78"/>
      <c r="AA417" s="72">
        <f>IF($A417="-","-",ROUND(VLOOKUP($A417+ROUND(LEFT(AA$402,1)/24,5),'[1]ОАО "АТС"'!$A$30:$F$773,6,FALSE)+HLOOKUP($DL$400,'[1]Сбытовая надбавка'!$F$5:$H$6,2,FALSE),2)+'[1]Иные услуги'!$C$6+HLOOKUP($DR$399,'[1]Услуги по передаче'!$G$5:$J$7,2,FALSE))</f>
        <v>4778.8100000000004</v>
      </c>
      <c r="AB417" s="77"/>
      <c r="AC417" s="77"/>
      <c r="AD417" s="77"/>
      <c r="AE417" s="77"/>
      <c r="AF417" s="78"/>
      <c r="AG417" s="72">
        <f>IF($A417="-","-",ROUND(VLOOKUP($A417+ROUND(LEFT(AG$402,1)/24,5),'[1]ОАО "АТС"'!$A$30:$F$773,6,FALSE)+HLOOKUP($DL$400,'[1]Сбытовая надбавка'!$F$5:$H$6,2,FALSE),2)+'[1]Иные услуги'!$C$6+HLOOKUP($DR$399,'[1]Услуги по передаче'!$G$5:$J$7,2,FALSE))</f>
        <v>4778.82</v>
      </c>
      <c r="AH417" s="77"/>
      <c r="AI417" s="77"/>
      <c r="AJ417" s="77"/>
      <c r="AK417" s="77"/>
      <c r="AL417" s="78"/>
      <c r="AM417" s="72">
        <f>IF($A417="-","-",ROUND(VLOOKUP($A417+ROUND(LEFT(AM$402,1)/24,5),'[1]ОАО "АТС"'!$A$30:$F$773,6,FALSE)+HLOOKUP($DL$400,'[1]Сбытовая надбавка'!$F$5:$H$6,2,FALSE),2)+'[1]Иные услуги'!$C$6+HLOOKUP($DR$399,'[1]Услуги по передаче'!$G$5:$J$7,2,FALSE))</f>
        <v>4778.75</v>
      </c>
      <c r="AN417" s="77"/>
      <c r="AO417" s="77"/>
      <c r="AP417" s="77"/>
      <c r="AQ417" s="77"/>
      <c r="AR417" s="78"/>
      <c r="AS417" s="72">
        <f>IF($A417="-","-",ROUND(VLOOKUP($A417+ROUND(LEFT(AS$402,1)/24,5),'[1]ОАО "АТС"'!$A$30:$F$773,6,FALSE)+HLOOKUP($DL$400,'[1]Сбытовая надбавка'!$F$5:$H$6,2,FALSE),2)+'[1]Иные услуги'!$C$6+HLOOKUP($DR$399,'[1]Услуги по передаче'!$G$5:$J$7,2,FALSE))</f>
        <v>4778.3</v>
      </c>
      <c r="AT417" s="77"/>
      <c r="AU417" s="77"/>
      <c r="AV417" s="77"/>
      <c r="AW417" s="77"/>
      <c r="AX417" s="78"/>
      <c r="AY417" s="72">
        <f>IF($A417="-","-",ROUND(VLOOKUP($A417+ROUND(LEFT(AY$402,1)/24,5),'[1]ОАО "АТС"'!$A$30:$F$773,6,FALSE)+HLOOKUP($DL$400,'[1]Сбытовая надбавка'!$F$5:$H$6,2,FALSE),2)+'[1]Иные услуги'!$C$6+HLOOKUP($DR$399,'[1]Услуги по передаче'!$G$5:$J$7,2,FALSE))</f>
        <v>4856.47</v>
      </c>
      <c r="AZ417" s="77"/>
      <c r="BA417" s="77"/>
      <c r="BB417" s="77"/>
      <c r="BC417" s="77"/>
      <c r="BD417" s="78"/>
      <c r="BE417" s="72">
        <f>IF($A417="-","-",ROUND(VLOOKUP($A417+ROUND(LEFT(BE$402,1)/24,5),'[1]ОАО "АТС"'!$A$30:$F$773,6,FALSE)+HLOOKUP($DL$400,'[1]Сбытовая надбавка'!$F$5:$H$6,2,FALSE),2)+'[1]Иные услуги'!$C$6+HLOOKUP($DR$399,'[1]Услуги по передаче'!$G$5:$J$7,2,FALSE))</f>
        <v>4778.7800000000007</v>
      </c>
      <c r="BF417" s="77"/>
      <c r="BG417" s="77"/>
      <c r="BH417" s="77"/>
      <c r="BI417" s="77"/>
      <c r="BJ417" s="78"/>
      <c r="BK417" s="72">
        <f>IF($A417="-","-",ROUND(VLOOKUP($A417+ROUND(LEFT(BK$402,1)/24,5),'[1]ОАО "АТС"'!$A$30:$F$773,6,FALSE)+HLOOKUP($DL$400,'[1]Сбытовая надбавка'!$F$5:$H$6,2,FALSE),2)+'[1]Иные услуги'!$C$6+HLOOKUP($DR$399,'[1]Услуги по передаче'!$G$5:$J$7,2,FALSE))</f>
        <v>4849.16</v>
      </c>
      <c r="BL417" s="77"/>
      <c r="BM417" s="77"/>
      <c r="BN417" s="77"/>
      <c r="BO417" s="77"/>
      <c r="BP417" s="78"/>
      <c r="BQ417" s="72">
        <f>IF($A417="-","-",ROUND(VLOOKUP($A417+ROUND(LEFT(BQ$402,2)/24,5),'[1]ОАО "АТС"'!$A$30:$F$773,6,FALSE)+HLOOKUP($DL$400,'[1]Сбытовая надбавка'!$F$5:$H$6,2,FALSE),2)+'[1]Иные услуги'!$C$6+HLOOKUP($DR$399,'[1]Услуги по передаче'!$G$5:$J$7,2,FALSE))</f>
        <v>4873.8</v>
      </c>
      <c r="BR417" s="77"/>
      <c r="BS417" s="77"/>
      <c r="BT417" s="77"/>
      <c r="BU417" s="77"/>
      <c r="BV417" s="78"/>
      <c r="BW417" s="72">
        <f>IF($A417="-","-",ROUND(VLOOKUP($A417+ROUND(LEFT(BW$402,2)/24,5),'[1]ОАО "АТС"'!$A$30:$F$773,6,FALSE)+HLOOKUP($DL$400,'[1]Сбытовая надбавка'!$F$5:$H$6,2,FALSE),2)+'[1]Иные услуги'!$C$6+HLOOKUP($DR$399,'[1]Услуги по передаче'!$G$5:$J$7,2,FALSE))</f>
        <v>4883.21</v>
      </c>
      <c r="BX417" s="77"/>
      <c r="BY417" s="77"/>
      <c r="BZ417" s="77"/>
      <c r="CA417" s="77"/>
      <c r="CB417" s="78"/>
      <c r="CC417" s="72">
        <f>IF($A417="-","-",ROUND(VLOOKUP($A417+ROUND(LEFT(CC$402,2)/24,5),'[1]ОАО "АТС"'!$A$30:$F$773,6,FALSE)+HLOOKUP($DL$400,'[1]Сбытовая надбавка'!$F$5:$H$6,2,FALSE),2)+'[1]Иные услуги'!$C$6+HLOOKUP($DR$399,'[1]Услуги по передаче'!$G$5:$J$7,2,FALSE))</f>
        <v>4854.18</v>
      </c>
      <c r="CD417" s="77"/>
      <c r="CE417" s="77"/>
      <c r="CF417" s="77"/>
      <c r="CG417" s="77"/>
      <c r="CH417" s="78"/>
      <c r="CI417" s="72">
        <f>IF($A417="-","-",ROUND(VLOOKUP($A417+ROUND(LEFT(CI$402,2)/24,5),'[1]ОАО "АТС"'!$A$30:$F$773,6,FALSE)+HLOOKUP($DL$400,'[1]Сбытовая надбавка'!$F$5:$H$6,2,FALSE),2)+'[1]Иные услуги'!$C$6+HLOOKUP($DR$399,'[1]Услуги по передаче'!$G$5:$J$7,2,FALSE))</f>
        <v>4834.01</v>
      </c>
      <c r="CJ417" s="77"/>
      <c r="CK417" s="77"/>
      <c r="CL417" s="77"/>
      <c r="CM417" s="77"/>
      <c r="CN417" s="78"/>
      <c r="CO417" s="72">
        <f>IF($A417="-","-",ROUND(VLOOKUP($A417+ROUND(LEFT(CO$402,2)/24,5),'[1]ОАО "АТС"'!$A$30:$F$773,6,FALSE)+HLOOKUP($DL$400,'[1]Сбытовая надбавка'!$F$5:$H$6,2,FALSE),2)+'[1]Иные услуги'!$C$6+HLOOKUP($DR$399,'[1]Услуги по передаче'!$G$5:$J$7,2,FALSE))</f>
        <v>4823.38</v>
      </c>
      <c r="CP417" s="77"/>
      <c r="CQ417" s="77"/>
      <c r="CR417" s="77"/>
      <c r="CS417" s="77"/>
      <c r="CT417" s="78"/>
      <c r="CU417" s="72">
        <f>IF($A417="-","-",ROUND(VLOOKUP($A417+ROUND(LEFT(CU$402,2)/24,5),'[1]ОАО "АТС"'!$A$30:$F$773,6,FALSE)+HLOOKUP($DL$400,'[1]Сбытовая надбавка'!$F$5:$H$6,2,FALSE),2)+'[1]Иные услуги'!$C$6+HLOOKUP($DR$399,'[1]Услуги по передаче'!$G$5:$J$7,2,FALSE))</f>
        <v>4818.17</v>
      </c>
      <c r="CV417" s="77"/>
      <c r="CW417" s="77"/>
      <c r="CX417" s="77"/>
      <c r="CY417" s="77"/>
      <c r="CZ417" s="78"/>
      <c r="DA417" s="72">
        <f>IF($A417="-","-",ROUND(VLOOKUP($A417+ROUND(LEFT(DA$402,2)/24,5),'[1]ОАО "АТС"'!$A$30:$F$773,6,FALSE)+HLOOKUP($DL$400,'[1]Сбытовая надбавка'!$F$5:$H$6,2,FALSE),2)+'[1]Иные услуги'!$C$6+HLOOKUP($DR$399,'[1]Услуги по передаче'!$G$5:$J$7,2,FALSE))</f>
        <v>4823.4800000000005</v>
      </c>
      <c r="DB417" s="77"/>
      <c r="DC417" s="77"/>
      <c r="DD417" s="77"/>
      <c r="DE417" s="77"/>
      <c r="DF417" s="78"/>
      <c r="DG417" s="72">
        <f>IF($A417="-","-",ROUND(VLOOKUP($A417+ROUND(LEFT(DG$402,2)/24,5),'[1]ОАО "АТС"'!$A$30:$F$773,6,FALSE)+HLOOKUP($DL$400,'[1]Сбытовая надбавка'!$F$5:$H$6,2,FALSE),2)+'[1]Иные услуги'!$C$6+HLOOKUP($DR$399,'[1]Услуги по передаче'!$G$5:$J$7,2,FALSE))</f>
        <v>4837.37</v>
      </c>
      <c r="DH417" s="77"/>
      <c r="DI417" s="77"/>
      <c r="DJ417" s="77"/>
      <c r="DK417" s="77"/>
      <c r="DL417" s="78"/>
      <c r="DM417" s="72">
        <f>IF($A417="-","-",ROUND(VLOOKUP($A417+ROUND(LEFT(DM$402,2)/24,5),'[1]ОАО "АТС"'!$A$30:$F$773,6,FALSE)+HLOOKUP($DL$400,'[1]Сбытовая надбавка'!$F$5:$H$6,2,FALSE),2)+'[1]Иные услуги'!$C$6+HLOOKUP($DR$399,'[1]Услуги по передаче'!$G$5:$J$7,2,FALSE))</f>
        <v>4870.29</v>
      </c>
      <c r="DN417" s="77"/>
      <c r="DO417" s="77"/>
      <c r="DP417" s="77"/>
      <c r="DQ417" s="77"/>
      <c r="DR417" s="78"/>
      <c r="DS417" s="72">
        <f>IF($A417="-","-",ROUND(VLOOKUP($A417+ROUND(LEFT(DS$402,2)/24,5),'[1]ОАО "АТС"'!$A$30:$F$773,6,FALSE)+HLOOKUP($DL$400,'[1]Сбытовая надбавка'!$F$5:$H$6,2,FALSE),2)+'[1]Иные услуги'!$C$6+HLOOKUP($DR$399,'[1]Услуги по передаче'!$G$5:$J$7,2,FALSE))</f>
        <v>4859.8900000000003</v>
      </c>
      <c r="DT417" s="77"/>
      <c r="DU417" s="77"/>
      <c r="DV417" s="77"/>
      <c r="DW417" s="77"/>
      <c r="DX417" s="78"/>
      <c r="DY417" s="72">
        <f>IF($A417="-","-",ROUND(VLOOKUP($A417+ROUND(LEFT(DY$402,2)/24,5),'[1]ОАО "АТС"'!$A$30:$F$773,6,FALSE)+HLOOKUP($DL$400,'[1]Сбытовая надбавка'!$F$5:$H$6,2,FALSE),2)+'[1]Иные услуги'!$C$6+HLOOKUP($DR$399,'[1]Услуги по передаче'!$G$5:$J$7,2,FALSE))</f>
        <v>4810.37</v>
      </c>
      <c r="DZ417" s="77"/>
      <c r="EA417" s="77"/>
      <c r="EB417" s="77"/>
      <c r="EC417" s="77"/>
      <c r="ED417" s="78"/>
      <c r="EE417" s="72">
        <f>IF($A417="-","-",ROUND(VLOOKUP($A417+ROUND(LEFT(EE$402,2)/24,5),'[1]ОАО "АТС"'!$A$30:$F$773,6,FALSE)+HLOOKUP($DL$400,'[1]Сбытовая надбавка'!$F$5:$H$6,2,FALSE),2)+'[1]Иные услуги'!$C$6+HLOOKUP($DR$399,'[1]Услуги по передаче'!$G$5:$J$7,2,FALSE))</f>
        <v>4777.18</v>
      </c>
      <c r="EF417" s="77"/>
      <c r="EG417" s="77"/>
      <c r="EH417" s="77"/>
      <c r="EI417" s="77"/>
      <c r="EJ417" s="78"/>
      <c r="EK417" s="72">
        <f>IF($A417="-","-",ROUND(VLOOKUP($A417+ROUND(LEFT(EK$402,2)/24,5),'[1]ОАО "АТС"'!$A$30:$F$773,6,FALSE)+HLOOKUP($DL$400,'[1]Сбытовая надбавка'!$F$5:$H$6,2,FALSE),2)+'[1]Иные услуги'!$C$6+HLOOKUP($DR$399,'[1]Услуги по передаче'!$G$5:$J$7,2,FALSE))</f>
        <v>4929.88</v>
      </c>
      <c r="EL417" s="77"/>
      <c r="EM417" s="77"/>
      <c r="EN417" s="77"/>
      <c r="EO417" s="77"/>
      <c r="EP417" s="78"/>
      <c r="EQ417" s="72">
        <f>IF($A417="-","-",ROUND(VLOOKUP($A417+ROUND(LEFT(EQ$402,2)/24,5),'[1]ОАО "АТС"'!$A$30:$F$773,6,FALSE)+HLOOKUP($DL$400,'[1]Сбытовая надбавка'!$F$5:$H$6,2,FALSE),2)+'[1]Иные услуги'!$C$6+HLOOKUP($DR$399,'[1]Услуги по передаче'!$G$5:$J$7,2,FALSE))</f>
        <v>4815.59</v>
      </c>
      <c r="ER417" s="77"/>
      <c r="ES417" s="77"/>
      <c r="ET417" s="77"/>
      <c r="EU417" s="77"/>
      <c r="EV417" s="78"/>
    </row>
    <row r="418" spans="1:152" s="38" customFormat="1" ht="15.75" customHeight="1" x14ac:dyDescent="0.2">
      <c r="A418" s="69">
        <f>$A$130</f>
        <v>45001</v>
      </c>
      <c r="B418" s="70"/>
      <c r="C418" s="70"/>
      <c r="D418" s="70"/>
      <c r="E418" s="70"/>
      <c r="F418" s="70"/>
      <c r="G418" s="70"/>
      <c r="H418" s="71"/>
      <c r="I418" s="72">
        <f>IF($A418="-","-",ROUND(VLOOKUP($A418+ROUND(LEFT(I$402,1)/24,5),'[1]ОАО "АТС"'!$A$30:$F$773,6,FALSE)+HLOOKUP($DL$400,'[1]Сбытовая надбавка'!$F$5:$H$6,2,FALSE),2)+'[1]Иные услуги'!$C$6+HLOOKUP($DR$399,'[1]Услуги по передаче'!$G$5:$J$7,2,FALSE))</f>
        <v>4784.57</v>
      </c>
      <c r="J418" s="77"/>
      <c r="K418" s="77"/>
      <c r="L418" s="77"/>
      <c r="M418" s="77"/>
      <c r="N418" s="78"/>
      <c r="O418" s="72">
        <f>IF($A418="-","-",ROUND(VLOOKUP($A418+ROUND(LEFT(O$402,1)/24,5),'[1]ОАО "АТС"'!$A$30:$F$773,6,FALSE)+HLOOKUP($DL$400,'[1]Сбытовая надбавка'!$F$5:$H$6,2,FALSE),2)+'[1]Иные услуги'!$C$6+HLOOKUP($DR$399,'[1]Услуги по передаче'!$G$5:$J$7,2,FALSE))</f>
        <v>4778.79</v>
      </c>
      <c r="P418" s="77"/>
      <c r="Q418" s="77"/>
      <c r="R418" s="77"/>
      <c r="S418" s="77"/>
      <c r="T418" s="78"/>
      <c r="U418" s="72">
        <f>IF($A418="-","-",ROUND(VLOOKUP($A418+ROUND(LEFT(U$402,1)/24,5),'[1]ОАО "АТС"'!$A$30:$F$773,6,FALSE)+HLOOKUP($DL$400,'[1]Сбытовая надбавка'!$F$5:$H$6,2,FALSE),2)+'[1]Иные услуги'!$C$6+HLOOKUP($DR$399,'[1]Услуги по передаче'!$G$5:$J$7,2,FALSE))</f>
        <v>4778.83</v>
      </c>
      <c r="V418" s="77"/>
      <c r="W418" s="77"/>
      <c r="X418" s="77"/>
      <c r="Y418" s="77"/>
      <c r="Z418" s="78"/>
      <c r="AA418" s="72">
        <f>IF($A418="-","-",ROUND(VLOOKUP($A418+ROUND(LEFT(AA$402,1)/24,5),'[1]ОАО "АТС"'!$A$30:$F$773,6,FALSE)+HLOOKUP($DL$400,'[1]Сбытовая надбавка'!$F$5:$H$6,2,FALSE),2)+'[1]Иные услуги'!$C$6+HLOOKUP($DR$399,'[1]Услуги по передаче'!$G$5:$J$7,2,FALSE))</f>
        <v>4778.8100000000004</v>
      </c>
      <c r="AB418" s="77"/>
      <c r="AC418" s="77"/>
      <c r="AD418" s="77"/>
      <c r="AE418" s="77"/>
      <c r="AF418" s="78"/>
      <c r="AG418" s="72">
        <f>IF($A418="-","-",ROUND(VLOOKUP($A418+ROUND(LEFT(AG$402,1)/24,5),'[1]ОАО "АТС"'!$A$30:$F$773,6,FALSE)+HLOOKUP($DL$400,'[1]Сбытовая надбавка'!$F$5:$H$6,2,FALSE),2)+'[1]Иные услуги'!$C$6+HLOOKUP($DR$399,'[1]Услуги по передаче'!$G$5:$J$7,2,FALSE))</f>
        <v>4778.72</v>
      </c>
      <c r="AH418" s="77"/>
      <c r="AI418" s="77"/>
      <c r="AJ418" s="77"/>
      <c r="AK418" s="77"/>
      <c r="AL418" s="78"/>
      <c r="AM418" s="72">
        <f>IF($A418="-","-",ROUND(VLOOKUP($A418+ROUND(LEFT(AM$402,1)/24,5),'[1]ОАО "АТС"'!$A$30:$F$773,6,FALSE)+HLOOKUP($DL$400,'[1]Сбытовая надбавка'!$F$5:$H$6,2,FALSE),2)+'[1]Иные услуги'!$C$6+HLOOKUP($DR$399,'[1]Услуги по передаче'!$G$5:$J$7,2,FALSE))</f>
        <v>4778.6900000000005</v>
      </c>
      <c r="AN418" s="77"/>
      <c r="AO418" s="77"/>
      <c r="AP418" s="77"/>
      <c r="AQ418" s="77"/>
      <c r="AR418" s="78"/>
      <c r="AS418" s="72">
        <f>IF($A418="-","-",ROUND(VLOOKUP($A418+ROUND(LEFT(AS$402,1)/24,5),'[1]ОАО "АТС"'!$A$30:$F$773,6,FALSE)+HLOOKUP($DL$400,'[1]Сбытовая надбавка'!$F$5:$H$6,2,FALSE),2)+'[1]Иные услуги'!$C$6+HLOOKUP($DR$399,'[1]Услуги по передаче'!$G$5:$J$7,2,FALSE))</f>
        <v>4786.05</v>
      </c>
      <c r="AT418" s="77"/>
      <c r="AU418" s="77"/>
      <c r="AV418" s="77"/>
      <c r="AW418" s="77"/>
      <c r="AX418" s="78"/>
      <c r="AY418" s="72">
        <f>IF($A418="-","-",ROUND(VLOOKUP($A418+ROUND(LEFT(AY$402,1)/24,5),'[1]ОАО "АТС"'!$A$30:$F$773,6,FALSE)+HLOOKUP($DL$400,'[1]Сбытовая надбавка'!$F$5:$H$6,2,FALSE),2)+'[1]Иные услуги'!$C$6+HLOOKUP($DR$399,'[1]Услуги по передаче'!$G$5:$J$7,2,FALSE))</f>
        <v>4886.82</v>
      </c>
      <c r="AZ418" s="77"/>
      <c r="BA418" s="77"/>
      <c r="BB418" s="77"/>
      <c r="BC418" s="77"/>
      <c r="BD418" s="78"/>
      <c r="BE418" s="72">
        <f>IF($A418="-","-",ROUND(VLOOKUP($A418+ROUND(LEFT(BE$402,1)/24,5),'[1]ОАО "АТС"'!$A$30:$F$773,6,FALSE)+HLOOKUP($DL$400,'[1]Сбытовая надбавка'!$F$5:$H$6,2,FALSE),2)+'[1]Иные услуги'!$C$6+HLOOKUP($DR$399,'[1]Услуги по передаче'!$G$5:$J$7,2,FALSE))</f>
        <v>4778.2000000000007</v>
      </c>
      <c r="BF418" s="77"/>
      <c r="BG418" s="77"/>
      <c r="BH418" s="77"/>
      <c r="BI418" s="77"/>
      <c r="BJ418" s="78"/>
      <c r="BK418" s="72">
        <f>IF($A418="-","-",ROUND(VLOOKUP($A418+ROUND(LEFT(BK$402,1)/24,5),'[1]ОАО "АТС"'!$A$30:$F$773,6,FALSE)+HLOOKUP($DL$400,'[1]Сбытовая надбавка'!$F$5:$H$6,2,FALSE),2)+'[1]Иные услуги'!$C$6+HLOOKUP($DR$399,'[1]Услуги по передаче'!$G$5:$J$7,2,FALSE))</f>
        <v>4847.93</v>
      </c>
      <c r="BL418" s="77"/>
      <c r="BM418" s="77"/>
      <c r="BN418" s="77"/>
      <c r="BO418" s="77"/>
      <c r="BP418" s="78"/>
      <c r="BQ418" s="72">
        <f>IF($A418="-","-",ROUND(VLOOKUP($A418+ROUND(LEFT(BQ$402,2)/24,5),'[1]ОАО "АТС"'!$A$30:$F$773,6,FALSE)+HLOOKUP($DL$400,'[1]Сбытовая надбавка'!$F$5:$H$6,2,FALSE),2)+'[1]Иные услуги'!$C$6+HLOOKUP($DR$399,'[1]Услуги по передаче'!$G$5:$J$7,2,FALSE))</f>
        <v>4853.5200000000004</v>
      </c>
      <c r="BR418" s="77"/>
      <c r="BS418" s="77"/>
      <c r="BT418" s="77"/>
      <c r="BU418" s="77"/>
      <c r="BV418" s="78"/>
      <c r="BW418" s="72">
        <f>IF($A418="-","-",ROUND(VLOOKUP($A418+ROUND(LEFT(BW$402,2)/24,5),'[1]ОАО "АТС"'!$A$30:$F$773,6,FALSE)+HLOOKUP($DL$400,'[1]Сбытовая надбавка'!$F$5:$H$6,2,FALSE),2)+'[1]Иные услуги'!$C$6+HLOOKUP($DR$399,'[1]Услуги по передаче'!$G$5:$J$7,2,FALSE))</f>
        <v>4841.58</v>
      </c>
      <c r="BX418" s="77"/>
      <c r="BY418" s="77"/>
      <c r="BZ418" s="77"/>
      <c r="CA418" s="77"/>
      <c r="CB418" s="78"/>
      <c r="CC418" s="72">
        <f>IF($A418="-","-",ROUND(VLOOKUP($A418+ROUND(LEFT(CC$402,2)/24,5),'[1]ОАО "АТС"'!$A$30:$F$773,6,FALSE)+HLOOKUP($DL$400,'[1]Сбытовая надбавка'!$F$5:$H$6,2,FALSE),2)+'[1]Иные услуги'!$C$6+HLOOKUP($DR$399,'[1]Услуги по передаче'!$G$5:$J$7,2,FALSE))</f>
        <v>4802.84</v>
      </c>
      <c r="CD418" s="77"/>
      <c r="CE418" s="77"/>
      <c r="CF418" s="77"/>
      <c r="CG418" s="77"/>
      <c r="CH418" s="78"/>
      <c r="CI418" s="72">
        <f>IF($A418="-","-",ROUND(VLOOKUP($A418+ROUND(LEFT(CI$402,2)/24,5),'[1]ОАО "АТС"'!$A$30:$F$773,6,FALSE)+HLOOKUP($DL$400,'[1]Сбытовая надбавка'!$F$5:$H$6,2,FALSE),2)+'[1]Иные услуги'!$C$6+HLOOKUP($DR$399,'[1]Услуги по передаче'!$G$5:$J$7,2,FALSE))</f>
        <v>4791.1400000000003</v>
      </c>
      <c r="CJ418" s="77"/>
      <c r="CK418" s="77"/>
      <c r="CL418" s="77"/>
      <c r="CM418" s="77"/>
      <c r="CN418" s="78"/>
      <c r="CO418" s="72">
        <f>IF($A418="-","-",ROUND(VLOOKUP($A418+ROUND(LEFT(CO$402,2)/24,5),'[1]ОАО "АТС"'!$A$30:$F$773,6,FALSE)+HLOOKUP($DL$400,'[1]Сбытовая надбавка'!$F$5:$H$6,2,FALSE),2)+'[1]Иные услуги'!$C$6+HLOOKUP($DR$399,'[1]Услуги по передаче'!$G$5:$J$7,2,FALSE))</f>
        <v>4778.26</v>
      </c>
      <c r="CP418" s="77"/>
      <c r="CQ418" s="77"/>
      <c r="CR418" s="77"/>
      <c r="CS418" s="77"/>
      <c r="CT418" s="78"/>
      <c r="CU418" s="72">
        <f>IF($A418="-","-",ROUND(VLOOKUP($A418+ROUND(LEFT(CU$402,2)/24,5),'[1]ОАО "АТС"'!$A$30:$F$773,6,FALSE)+HLOOKUP($DL$400,'[1]Сбытовая надбавка'!$F$5:$H$6,2,FALSE),2)+'[1]Иные услуги'!$C$6+HLOOKUP($DR$399,'[1]Услуги по передаче'!$G$5:$J$7,2,FALSE))</f>
        <v>4778.2800000000007</v>
      </c>
      <c r="CV418" s="77"/>
      <c r="CW418" s="77"/>
      <c r="CX418" s="77"/>
      <c r="CY418" s="77"/>
      <c r="CZ418" s="78"/>
      <c r="DA418" s="72">
        <f>IF($A418="-","-",ROUND(VLOOKUP($A418+ROUND(LEFT(DA$402,2)/24,5),'[1]ОАО "АТС"'!$A$30:$F$773,6,FALSE)+HLOOKUP($DL$400,'[1]Сбытовая надбавка'!$F$5:$H$6,2,FALSE),2)+'[1]Иные услуги'!$C$6+HLOOKUP($DR$399,'[1]Услуги по передаче'!$G$5:$J$7,2,FALSE))</f>
        <v>4778.26</v>
      </c>
      <c r="DB418" s="77"/>
      <c r="DC418" s="77"/>
      <c r="DD418" s="77"/>
      <c r="DE418" s="77"/>
      <c r="DF418" s="78"/>
      <c r="DG418" s="72">
        <f>IF($A418="-","-",ROUND(VLOOKUP($A418+ROUND(LEFT(DG$402,2)/24,5),'[1]ОАО "АТС"'!$A$30:$F$773,6,FALSE)+HLOOKUP($DL$400,'[1]Сбытовая надбавка'!$F$5:$H$6,2,FALSE),2)+'[1]Иные услуги'!$C$6+HLOOKUP($DR$399,'[1]Услуги по передаче'!$G$5:$J$7,2,FALSE))</f>
        <v>4778.3900000000003</v>
      </c>
      <c r="DH418" s="77"/>
      <c r="DI418" s="77"/>
      <c r="DJ418" s="77"/>
      <c r="DK418" s="77"/>
      <c r="DL418" s="78"/>
      <c r="DM418" s="72">
        <f>IF($A418="-","-",ROUND(VLOOKUP($A418+ROUND(LEFT(DM$402,2)/24,5),'[1]ОАО "АТС"'!$A$30:$F$773,6,FALSE)+HLOOKUP($DL$400,'[1]Сбытовая надбавка'!$F$5:$H$6,2,FALSE),2)+'[1]Иные услуги'!$C$6+HLOOKUP($DR$399,'[1]Услуги по передаче'!$G$5:$J$7,2,FALSE))</f>
        <v>4847.7700000000004</v>
      </c>
      <c r="DN418" s="77"/>
      <c r="DO418" s="77"/>
      <c r="DP418" s="77"/>
      <c r="DQ418" s="77"/>
      <c r="DR418" s="78"/>
      <c r="DS418" s="72">
        <f>IF($A418="-","-",ROUND(VLOOKUP($A418+ROUND(LEFT(DS$402,2)/24,5),'[1]ОАО "АТС"'!$A$30:$F$773,6,FALSE)+HLOOKUP($DL$400,'[1]Сбытовая надбавка'!$F$5:$H$6,2,FALSE),2)+'[1]Иные услуги'!$C$6+HLOOKUP($DR$399,'[1]Услуги по передаче'!$G$5:$J$7,2,FALSE))</f>
        <v>4893.4400000000005</v>
      </c>
      <c r="DT418" s="77"/>
      <c r="DU418" s="77"/>
      <c r="DV418" s="77"/>
      <c r="DW418" s="77"/>
      <c r="DX418" s="78"/>
      <c r="DY418" s="72">
        <f>IF($A418="-","-",ROUND(VLOOKUP($A418+ROUND(LEFT(DY$402,2)/24,5),'[1]ОАО "АТС"'!$A$30:$F$773,6,FALSE)+HLOOKUP($DL$400,'[1]Сбытовая надбавка'!$F$5:$H$6,2,FALSE),2)+'[1]Иные услуги'!$C$6+HLOOKUP($DR$399,'[1]Услуги по передаче'!$G$5:$J$7,2,FALSE))</f>
        <v>4839.38</v>
      </c>
      <c r="DZ418" s="77"/>
      <c r="EA418" s="77"/>
      <c r="EB418" s="77"/>
      <c r="EC418" s="77"/>
      <c r="ED418" s="78"/>
      <c r="EE418" s="72">
        <f>IF($A418="-","-",ROUND(VLOOKUP($A418+ROUND(LEFT(EE$402,2)/24,5),'[1]ОАО "АТС"'!$A$30:$F$773,6,FALSE)+HLOOKUP($DL$400,'[1]Сбытовая надбавка'!$F$5:$H$6,2,FALSE),2)+'[1]Иные услуги'!$C$6+HLOOKUP($DR$399,'[1]Услуги по передаче'!$G$5:$J$7,2,FALSE))</f>
        <v>4777.62</v>
      </c>
      <c r="EF418" s="77"/>
      <c r="EG418" s="77"/>
      <c r="EH418" s="77"/>
      <c r="EI418" s="77"/>
      <c r="EJ418" s="78"/>
      <c r="EK418" s="72">
        <f>IF($A418="-","-",ROUND(VLOOKUP($A418+ROUND(LEFT(EK$402,2)/24,5),'[1]ОАО "АТС"'!$A$30:$F$773,6,FALSE)+HLOOKUP($DL$400,'[1]Сбытовая надбавка'!$F$5:$H$6,2,FALSE),2)+'[1]Иные услуги'!$C$6+HLOOKUP($DR$399,'[1]Услуги по передаче'!$G$5:$J$7,2,FALSE))</f>
        <v>4942.87</v>
      </c>
      <c r="EL418" s="77"/>
      <c r="EM418" s="77"/>
      <c r="EN418" s="77"/>
      <c r="EO418" s="77"/>
      <c r="EP418" s="78"/>
      <c r="EQ418" s="72">
        <f>IF($A418="-","-",ROUND(VLOOKUP($A418+ROUND(LEFT(EQ$402,2)/24,5),'[1]ОАО "АТС"'!$A$30:$F$773,6,FALSE)+HLOOKUP($DL$400,'[1]Сбытовая надбавка'!$F$5:$H$6,2,FALSE),2)+'[1]Иные услуги'!$C$6+HLOOKUP($DR$399,'[1]Услуги по передаче'!$G$5:$J$7,2,FALSE))</f>
        <v>4849.34</v>
      </c>
      <c r="ER418" s="77"/>
      <c r="ES418" s="77"/>
      <c r="ET418" s="77"/>
      <c r="EU418" s="77"/>
      <c r="EV418" s="78"/>
    </row>
    <row r="419" spans="1:152" s="38" customFormat="1" ht="15.75" customHeight="1" x14ac:dyDescent="0.2">
      <c r="A419" s="69">
        <f>$A$131</f>
        <v>45002</v>
      </c>
      <c r="B419" s="70"/>
      <c r="C419" s="70"/>
      <c r="D419" s="70"/>
      <c r="E419" s="70"/>
      <c r="F419" s="70"/>
      <c r="G419" s="70"/>
      <c r="H419" s="71"/>
      <c r="I419" s="72">
        <f>IF($A419="-","-",ROUND(VLOOKUP($A419+ROUND(LEFT(I$402,1)/24,5),'[1]ОАО "АТС"'!$A$30:$F$773,6,FALSE)+HLOOKUP($DL$400,'[1]Сбытовая надбавка'!$F$5:$H$6,2,FALSE),2)+'[1]Иные услуги'!$C$6+HLOOKUP($DR$399,'[1]Услуги по передаче'!$G$5:$J$7,2,FALSE))</f>
        <v>4783.2000000000007</v>
      </c>
      <c r="J419" s="77"/>
      <c r="K419" s="77"/>
      <c r="L419" s="77"/>
      <c r="M419" s="77"/>
      <c r="N419" s="78"/>
      <c r="O419" s="72">
        <f>IF($A419="-","-",ROUND(VLOOKUP($A419+ROUND(LEFT(O$402,1)/24,5),'[1]ОАО "АТС"'!$A$30:$F$773,6,FALSE)+HLOOKUP($DL$400,'[1]Сбытовая надбавка'!$F$5:$H$6,2,FALSE),2)+'[1]Иные услуги'!$C$6+HLOOKUP($DR$399,'[1]Услуги по передаче'!$G$5:$J$7,2,FALSE))</f>
        <v>4778.67</v>
      </c>
      <c r="P419" s="77"/>
      <c r="Q419" s="77"/>
      <c r="R419" s="77"/>
      <c r="S419" s="77"/>
      <c r="T419" s="78"/>
      <c r="U419" s="72">
        <f>IF($A419="-","-",ROUND(VLOOKUP($A419+ROUND(LEFT(U$402,1)/24,5),'[1]ОАО "АТС"'!$A$30:$F$773,6,FALSE)+HLOOKUP($DL$400,'[1]Сбытовая надбавка'!$F$5:$H$6,2,FALSE),2)+'[1]Иные услуги'!$C$6+HLOOKUP($DR$399,'[1]Услуги по передаче'!$G$5:$J$7,2,FALSE))</f>
        <v>4778.76</v>
      </c>
      <c r="V419" s="77"/>
      <c r="W419" s="77"/>
      <c r="X419" s="77"/>
      <c r="Y419" s="77"/>
      <c r="Z419" s="78"/>
      <c r="AA419" s="72">
        <f>IF($A419="-","-",ROUND(VLOOKUP($A419+ROUND(LEFT(AA$402,1)/24,5),'[1]ОАО "АТС"'!$A$30:$F$773,6,FALSE)+HLOOKUP($DL$400,'[1]Сбытовая надбавка'!$F$5:$H$6,2,FALSE),2)+'[1]Иные услуги'!$C$6+HLOOKUP($DR$399,'[1]Услуги по передаче'!$G$5:$J$7,2,FALSE))</f>
        <v>4778.74</v>
      </c>
      <c r="AB419" s="77"/>
      <c r="AC419" s="77"/>
      <c r="AD419" s="77"/>
      <c r="AE419" s="77"/>
      <c r="AF419" s="78"/>
      <c r="AG419" s="72">
        <f>IF($A419="-","-",ROUND(VLOOKUP($A419+ROUND(LEFT(AG$402,1)/24,5),'[1]ОАО "АТС"'!$A$30:$F$773,6,FALSE)+HLOOKUP($DL$400,'[1]Сбытовая надбавка'!$F$5:$H$6,2,FALSE),2)+'[1]Иные услуги'!$C$6+HLOOKUP($DR$399,'[1]Услуги по передаче'!$G$5:$J$7,2,FALSE))</f>
        <v>4778.68</v>
      </c>
      <c r="AH419" s="77"/>
      <c r="AI419" s="77"/>
      <c r="AJ419" s="77"/>
      <c r="AK419" s="77"/>
      <c r="AL419" s="78"/>
      <c r="AM419" s="72">
        <f>IF($A419="-","-",ROUND(VLOOKUP($A419+ROUND(LEFT(AM$402,1)/24,5),'[1]ОАО "АТС"'!$A$30:$F$773,6,FALSE)+HLOOKUP($DL$400,'[1]Сбытовая надбавка'!$F$5:$H$6,2,FALSE),2)+'[1]Иные услуги'!$C$6+HLOOKUP($DR$399,'[1]Услуги по передаче'!$G$5:$J$7,2,FALSE))</f>
        <v>4778.67</v>
      </c>
      <c r="AN419" s="77"/>
      <c r="AO419" s="77"/>
      <c r="AP419" s="77"/>
      <c r="AQ419" s="77"/>
      <c r="AR419" s="78"/>
      <c r="AS419" s="72">
        <f>IF($A419="-","-",ROUND(VLOOKUP($A419+ROUND(LEFT(AS$402,1)/24,5),'[1]ОАО "АТС"'!$A$30:$F$773,6,FALSE)+HLOOKUP($DL$400,'[1]Сбытовая надбавка'!$F$5:$H$6,2,FALSE),2)+'[1]Иные услуги'!$C$6+HLOOKUP($DR$399,'[1]Услуги по передаче'!$G$5:$J$7,2,FALSE))</f>
        <v>4778.04</v>
      </c>
      <c r="AT419" s="77"/>
      <c r="AU419" s="77"/>
      <c r="AV419" s="77"/>
      <c r="AW419" s="77"/>
      <c r="AX419" s="78"/>
      <c r="AY419" s="72">
        <f>IF($A419="-","-",ROUND(VLOOKUP($A419+ROUND(LEFT(AY$402,1)/24,5),'[1]ОАО "АТС"'!$A$30:$F$773,6,FALSE)+HLOOKUP($DL$400,'[1]Сбытовая надбавка'!$F$5:$H$6,2,FALSE),2)+'[1]Иные услуги'!$C$6+HLOOKUP($DR$399,'[1]Услуги по передаче'!$G$5:$J$7,2,FALSE))</f>
        <v>4865.6400000000003</v>
      </c>
      <c r="AZ419" s="77"/>
      <c r="BA419" s="77"/>
      <c r="BB419" s="77"/>
      <c r="BC419" s="77"/>
      <c r="BD419" s="78"/>
      <c r="BE419" s="72">
        <f>IF($A419="-","-",ROUND(VLOOKUP($A419+ROUND(LEFT(BE$402,1)/24,5),'[1]ОАО "АТС"'!$A$30:$F$773,6,FALSE)+HLOOKUP($DL$400,'[1]Сбытовая надбавка'!$F$5:$H$6,2,FALSE),2)+'[1]Иные услуги'!$C$6+HLOOKUP($DR$399,'[1]Услуги по передаче'!$G$5:$J$7,2,FALSE))</f>
        <v>4778.1900000000005</v>
      </c>
      <c r="BF419" s="77"/>
      <c r="BG419" s="77"/>
      <c r="BH419" s="77"/>
      <c r="BI419" s="77"/>
      <c r="BJ419" s="78"/>
      <c r="BK419" s="72">
        <f>IF($A419="-","-",ROUND(VLOOKUP($A419+ROUND(LEFT(BK$402,1)/24,5),'[1]ОАО "АТС"'!$A$30:$F$773,6,FALSE)+HLOOKUP($DL$400,'[1]Сбытовая надбавка'!$F$5:$H$6,2,FALSE),2)+'[1]Иные услуги'!$C$6+HLOOKUP($DR$399,'[1]Услуги по передаче'!$G$5:$J$7,2,FALSE))</f>
        <v>4864.24</v>
      </c>
      <c r="BL419" s="77"/>
      <c r="BM419" s="77"/>
      <c r="BN419" s="77"/>
      <c r="BO419" s="77"/>
      <c r="BP419" s="78"/>
      <c r="BQ419" s="72">
        <f>IF($A419="-","-",ROUND(VLOOKUP($A419+ROUND(LEFT(BQ$402,2)/24,5),'[1]ОАО "АТС"'!$A$30:$F$773,6,FALSE)+HLOOKUP($DL$400,'[1]Сбытовая надбавка'!$F$5:$H$6,2,FALSE),2)+'[1]Иные услуги'!$C$6+HLOOKUP($DR$399,'[1]Услуги по передаче'!$G$5:$J$7,2,FALSE))</f>
        <v>4891.6900000000005</v>
      </c>
      <c r="BR419" s="77"/>
      <c r="BS419" s="77"/>
      <c r="BT419" s="77"/>
      <c r="BU419" s="77"/>
      <c r="BV419" s="78"/>
      <c r="BW419" s="72">
        <f>IF($A419="-","-",ROUND(VLOOKUP($A419+ROUND(LEFT(BW$402,2)/24,5),'[1]ОАО "АТС"'!$A$30:$F$773,6,FALSE)+HLOOKUP($DL$400,'[1]Сбытовая надбавка'!$F$5:$H$6,2,FALSE),2)+'[1]Иные услуги'!$C$6+HLOOKUP($DR$399,'[1]Услуги по передаче'!$G$5:$J$7,2,FALSE))</f>
        <v>4899</v>
      </c>
      <c r="BX419" s="77"/>
      <c r="BY419" s="77"/>
      <c r="BZ419" s="77"/>
      <c r="CA419" s="77"/>
      <c r="CB419" s="78"/>
      <c r="CC419" s="72">
        <f>IF($A419="-","-",ROUND(VLOOKUP($A419+ROUND(LEFT(CC$402,2)/24,5),'[1]ОАО "АТС"'!$A$30:$F$773,6,FALSE)+HLOOKUP($DL$400,'[1]Сбытовая надбавка'!$F$5:$H$6,2,FALSE),2)+'[1]Иные услуги'!$C$6+HLOOKUP($DR$399,'[1]Услуги по передаче'!$G$5:$J$7,2,FALSE))</f>
        <v>4873.21</v>
      </c>
      <c r="CD419" s="77"/>
      <c r="CE419" s="77"/>
      <c r="CF419" s="77"/>
      <c r="CG419" s="77"/>
      <c r="CH419" s="78"/>
      <c r="CI419" s="72">
        <f>IF($A419="-","-",ROUND(VLOOKUP($A419+ROUND(LEFT(CI$402,2)/24,5),'[1]ОАО "АТС"'!$A$30:$F$773,6,FALSE)+HLOOKUP($DL$400,'[1]Сбытовая надбавка'!$F$5:$H$6,2,FALSE),2)+'[1]Иные услуги'!$C$6+HLOOKUP($DR$399,'[1]Услуги по передаче'!$G$5:$J$7,2,FALSE))</f>
        <v>4863.6900000000005</v>
      </c>
      <c r="CJ419" s="77"/>
      <c r="CK419" s="77"/>
      <c r="CL419" s="77"/>
      <c r="CM419" s="77"/>
      <c r="CN419" s="78"/>
      <c r="CO419" s="72">
        <f>IF($A419="-","-",ROUND(VLOOKUP($A419+ROUND(LEFT(CO$402,2)/24,5),'[1]ОАО "АТС"'!$A$30:$F$773,6,FALSE)+HLOOKUP($DL$400,'[1]Сбытовая надбавка'!$F$5:$H$6,2,FALSE),2)+'[1]Иные услуги'!$C$6+HLOOKUP($DR$399,'[1]Услуги по передаче'!$G$5:$J$7,2,FALSE))</f>
        <v>4868.3500000000004</v>
      </c>
      <c r="CP419" s="77"/>
      <c r="CQ419" s="77"/>
      <c r="CR419" s="77"/>
      <c r="CS419" s="77"/>
      <c r="CT419" s="78"/>
      <c r="CU419" s="72">
        <f>IF($A419="-","-",ROUND(VLOOKUP($A419+ROUND(LEFT(CU$402,2)/24,5),'[1]ОАО "АТС"'!$A$30:$F$773,6,FALSE)+HLOOKUP($DL$400,'[1]Сбытовая надбавка'!$F$5:$H$6,2,FALSE),2)+'[1]Иные услуги'!$C$6+HLOOKUP($DR$399,'[1]Услуги по передаче'!$G$5:$J$7,2,FALSE))</f>
        <v>4857.66</v>
      </c>
      <c r="CV419" s="77"/>
      <c r="CW419" s="77"/>
      <c r="CX419" s="77"/>
      <c r="CY419" s="77"/>
      <c r="CZ419" s="78"/>
      <c r="DA419" s="72">
        <f>IF($A419="-","-",ROUND(VLOOKUP($A419+ROUND(LEFT(DA$402,2)/24,5),'[1]ОАО "АТС"'!$A$30:$F$773,6,FALSE)+HLOOKUP($DL$400,'[1]Сбытовая надбавка'!$F$5:$H$6,2,FALSE),2)+'[1]Иные услуги'!$C$6+HLOOKUP($DR$399,'[1]Услуги по передаче'!$G$5:$J$7,2,FALSE))</f>
        <v>4836.08</v>
      </c>
      <c r="DB419" s="77"/>
      <c r="DC419" s="77"/>
      <c r="DD419" s="77"/>
      <c r="DE419" s="77"/>
      <c r="DF419" s="78"/>
      <c r="DG419" s="72">
        <f>IF($A419="-","-",ROUND(VLOOKUP($A419+ROUND(LEFT(DG$402,2)/24,5),'[1]ОАО "АТС"'!$A$30:$F$773,6,FALSE)+HLOOKUP($DL$400,'[1]Сбытовая надбавка'!$F$5:$H$6,2,FALSE),2)+'[1]Иные услуги'!$C$6+HLOOKUP($DR$399,'[1]Услуги по передаче'!$G$5:$J$7,2,FALSE))</f>
        <v>4849.96</v>
      </c>
      <c r="DH419" s="77"/>
      <c r="DI419" s="77"/>
      <c r="DJ419" s="77"/>
      <c r="DK419" s="77"/>
      <c r="DL419" s="78"/>
      <c r="DM419" s="72">
        <f>IF($A419="-","-",ROUND(VLOOKUP($A419+ROUND(LEFT(DM$402,2)/24,5),'[1]ОАО "АТС"'!$A$30:$F$773,6,FALSE)+HLOOKUP($DL$400,'[1]Сбытовая надбавка'!$F$5:$H$6,2,FALSE),2)+'[1]Иные услуги'!$C$6+HLOOKUP($DR$399,'[1]Услуги по передаче'!$G$5:$J$7,2,FALSE))</f>
        <v>4895.3999999999996</v>
      </c>
      <c r="DN419" s="77"/>
      <c r="DO419" s="77"/>
      <c r="DP419" s="77"/>
      <c r="DQ419" s="77"/>
      <c r="DR419" s="78"/>
      <c r="DS419" s="72">
        <f>IF($A419="-","-",ROUND(VLOOKUP($A419+ROUND(LEFT(DS$402,2)/24,5),'[1]ОАО "АТС"'!$A$30:$F$773,6,FALSE)+HLOOKUP($DL$400,'[1]Сбытовая надбавка'!$F$5:$H$6,2,FALSE),2)+'[1]Иные услуги'!$C$6+HLOOKUP($DR$399,'[1]Услуги по передаче'!$G$5:$J$7,2,FALSE))</f>
        <v>4896.01</v>
      </c>
      <c r="DT419" s="77"/>
      <c r="DU419" s="77"/>
      <c r="DV419" s="77"/>
      <c r="DW419" s="77"/>
      <c r="DX419" s="78"/>
      <c r="DY419" s="72">
        <f>IF($A419="-","-",ROUND(VLOOKUP($A419+ROUND(LEFT(DY$402,2)/24,5),'[1]ОАО "АТС"'!$A$30:$F$773,6,FALSE)+HLOOKUP($DL$400,'[1]Сбытовая надбавка'!$F$5:$H$6,2,FALSE),2)+'[1]Иные услуги'!$C$6+HLOOKUP($DR$399,'[1]Услуги по передаче'!$G$5:$J$7,2,FALSE))</f>
        <v>4831.6000000000004</v>
      </c>
      <c r="DZ419" s="77"/>
      <c r="EA419" s="77"/>
      <c r="EB419" s="77"/>
      <c r="EC419" s="77"/>
      <c r="ED419" s="78"/>
      <c r="EE419" s="72">
        <f>IF($A419="-","-",ROUND(VLOOKUP($A419+ROUND(LEFT(EE$402,2)/24,5),'[1]ОАО "АТС"'!$A$30:$F$773,6,FALSE)+HLOOKUP($DL$400,'[1]Сбытовая надбавка'!$F$5:$H$6,2,FALSE),2)+'[1]Иные услуги'!$C$6+HLOOKUP($DR$399,'[1]Услуги по передаче'!$G$5:$J$7,2,FALSE))</f>
        <v>4777.2700000000004</v>
      </c>
      <c r="EF419" s="77"/>
      <c r="EG419" s="77"/>
      <c r="EH419" s="77"/>
      <c r="EI419" s="77"/>
      <c r="EJ419" s="78"/>
      <c r="EK419" s="72">
        <f>IF($A419="-","-",ROUND(VLOOKUP($A419+ROUND(LEFT(EK$402,2)/24,5),'[1]ОАО "АТС"'!$A$30:$F$773,6,FALSE)+HLOOKUP($DL$400,'[1]Сбытовая надбавка'!$F$5:$H$6,2,FALSE),2)+'[1]Иные услуги'!$C$6+HLOOKUP($DR$399,'[1]Услуги по передаче'!$G$5:$J$7,2,FALSE))</f>
        <v>4934.63</v>
      </c>
      <c r="EL419" s="77"/>
      <c r="EM419" s="77"/>
      <c r="EN419" s="77"/>
      <c r="EO419" s="77"/>
      <c r="EP419" s="78"/>
      <c r="EQ419" s="72">
        <f>IF($A419="-","-",ROUND(VLOOKUP($A419+ROUND(LEFT(EQ$402,2)/24,5),'[1]ОАО "АТС"'!$A$30:$F$773,6,FALSE)+HLOOKUP($DL$400,'[1]Сбытовая надбавка'!$F$5:$H$6,2,FALSE),2)+'[1]Иные услуги'!$C$6+HLOOKUP($DR$399,'[1]Услуги по передаче'!$G$5:$J$7,2,FALSE))</f>
        <v>4826.7800000000007</v>
      </c>
      <c r="ER419" s="77"/>
      <c r="ES419" s="77"/>
      <c r="ET419" s="77"/>
      <c r="EU419" s="77"/>
      <c r="EV419" s="78"/>
    </row>
    <row r="420" spans="1:152" s="38" customFormat="1" ht="15.75" customHeight="1" x14ac:dyDescent="0.2">
      <c r="A420" s="69">
        <f>$A$132</f>
        <v>45003</v>
      </c>
      <c r="B420" s="70"/>
      <c r="C420" s="70"/>
      <c r="D420" s="70"/>
      <c r="E420" s="70"/>
      <c r="F420" s="70"/>
      <c r="G420" s="70"/>
      <c r="H420" s="71"/>
      <c r="I420" s="72">
        <f>IF($A420="-","-",ROUND(VLOOKUP($A420+ROUND(LEFT(I$402,1)/24,5),'[1]ОАО "АТС"'!$A$30:$F$773,6,FALSE)+HLOOKUP($DL$400,'[1]Сбытовая надбавка'!$F$5:$H$6,2,FALSE),2)+'[1]Иные услуги'!$C$6+HLOOKUP($DR$399,'[1]Услуги по передаче'!$G$5:$J$7,2,FALSE))</f>
        <v>4778.3500000000004</v>
      </c>
      <c r="J420" s="77"/>
      <c r="K420" s="77"/>
      <c r="L420" s="77"/>
      <c r="M420" s="77"/>
      <c r="N420" s="78"/>
      <c r="O420" s="72">
        <f>IF($A420="-","-",ROUND(VLOOKUP($A420+ROUND(LEFT(O$402,1)/24,5),'[1]ОАО "АТС"'!$A$30:$F$773,6,FALSE)+HLOOKUP($DL$400,'[1]Сбытовая надбавка'!$F$5:$H$6,2,FALSE),2)+'[1]Иные услуги'!$C$6+HLOOKUP($DR$399,'[1]Услуги по передаче'!$G$5:$J$7,2,FALSE))</f>
        <v>4778.5300000000007</v>
      </c>
      <c r="P420" s="77"/>
      <c r="Q420" s="77"/>
      <c r="R420" s="77"/>
      <c r="S420" s="77"/>
      <c r="T420" s="78"/>
      <c r="U420" s="72">
        <f>IF($A420="-","-",ROUND(VLOOKUP($A420+ROUND(LEFT(U$402,1)/24,5),'[1]ОАО "АТС"'!$A$30:$F$773,6,FALSE)+HLOOKUP($DL$400,'[1]Сбытовая надбавка'!$F$5:$H$6,2,FALSE),2)+'[1]Иные услуги'!$C$6+HLOOKUP($DR$399,'[1]Услуги по передаче'!$G$5:$J$7,2,FALSE))</f>
        <v>4778.6400000000003</v>
      </c>
      <c r="V420" s="77"/>
      <c r="W420" s="77"/>
      <c r="X420" s="77"/>
      <c r="Y420" s="77"/>
      <c r="Z420" s="78"/>
      <c r="AA420" s="72">
        <f>IF($A420="-","-",ROUND(VLOOKUP($A420+ROUND(LEFT(AA$402,1)/24,5),'[1]ОАО "АТС"'!$A$30:$F$773,6,FALSE)+HLOOKUP($DL$400,'[1]Сбытовая надбавка'!$F$5:$H$6,2,FALSE),2)+'[1]Иные услуги'!$C$6+HLOOKUP($DR$399,'[1]Услуги по передаче'!$G$5:$J$7,2,FALSE))</f>
        <v>4778.67</v>
      </c>
      <c r="AB420" s="77"/>
      <c r="AC420" s="77"/>
      <c r="AD420" s="77"/>
      <c r="AE420" s="77"/>
      <c r="AF420" s="78"/>
      <c r="AG420" s="72">
        <f>IF($A420="-","-",ROUND(VLOOKUP($A420+ROUND(LEFT(AG$402,1)/24,5),'[1]ОАО "АТС"'!$A$30:$F$773,6,FALSE)+HLOOKUP($DL$400,'[1]Сбытовая надбавка'!$F$5:$H$6,2,FALSE),2)+'[1]Иные услуги'!$C$6+HLOOKUP($DR$399,'[1]Услуги по передаче'!$G$5:$J$7,2,FALSE))</f>
        <v>4778.62</v>
      </c>
      <c r="AH420" s="77"/>
      <c r="AI420" s="77"/>
      <c r="AJ420" s="77"/>
      <c r="AK420" s="77"/>
      <c r="AL420" s="78"/>
      <c r="AM420" s="72">
        <f>IF($A420="-","-",ROUND(VLOOKUP($A420+ROUND(LEFT(AM$402,1)/24,5),'[1]ОАО "АТС"'!$A$30:$F$773,6,FALSE)+HLOOKUP($DL$400,'[1]Сбытовая надбавка'!$F$5:$H$6,2,FALSE),2)+'[1]Иные услуги'!$C$6+HLOOKUP($DR$399,'[1]Услуги по передаче'!$G$5:$J$7,2,FALSE))</f>
        <v>4778.6100000000006</v>
      </c>
      <c r="AN420" s="77"/>
      <c r="AO420" s="77"/>
      <c r="AP420" s="77"/>
      <c r="AQ420" s="77"/>
      <c r="AR420" s="78"/>
      <c r="AS420" s="72">
        <f>IF($A420="-","-",ROUND(VLOOKUP($A420+ROUND(LEFT(AS$402,1)/24,5),'[1]ОАО "АТС"'!$A$30:$F$773,6,FALSE)+HLOOKUP($DL$400,'[1]Сбытовая надбавка'!$F$5:$H$6,2,FALSE),2)+'[1]Иные услуги'!$C$6+HLOOKUP($DR$399,'[1]Услуги по передаче'!$G$5:$J$7,2,FALSE))</f>
        <v>4778.0600000000004</v>
      </c>
      <c r="AT420" s="77"/>
      <c r="AU420" s="77"/>
      <c r="AV420" s="77"/>
      <c r="AW420" s="77"/>
      <c r="AX420" s="78"/>
      <c r="AY420" s="72">
        <f>IF($A420="-","-",ROUND(VLOOKUP($A420+ROUND(LEFT(AY$402,1)/24,5),'[1]ОАО "АТС"'!$A$30:$F$773,6,FALSE)+HLOOKUP($DL$400,'[1]Сбытовая надбавка'!$F$5:$H$6,2,FALSE),2)+'[1]Иные услуги'!$C$6+HLOOKUP($DR$399,'[1]Услуги по передаче'!$G$5:$J$7,2,FALSE))</f>
        <v>4778.09</v>
      </c>
      <c r="AZ420" s="77"/>
      <c r="BA420" s="77"/>
      <c r="BB420" s="77"/>
      <c r="BC420" s="77"/>
      <c r="BD420" s="78"/>
      <c r="BE420" s="72">
        <f>IF($A420="-","-",ROUND(VLOOKUP($A420+ROUND(LEFT(BE$402,1)/24,5),'[1]ОАО "АТС"'!$A$30:$F$773,6,FALSE)+HLOOKUP($DL$400,'[1]Сбытовая надбавка'!$F$5:$H$6,2,FALSE),2)+'[1]Иные услуги'!$C$6+HLOOKUP($DR$399,'[1]Услуги по передаче'!$G$5:$J$7,2,FALSE))</f>
        <v>4778.32</v>
      </c>
      <c r="BF420" s="77"/>
      <c r="BG420" s="77"/>
      <c r="BH420" s="77"/>
      <c r="BI420" s="77"/>
      <c r="BJ420" s="78"/>
      <c r="BK420" s="72">
        <f>IF($A420="-","-",ROUND(VLOOKUP($A420+ROUND(LEFT(BK$402,1)/24,5),'[1]ОАО "АТС"'!$A$30:$F$773,6,FALSE)+HLOOKUP($DL$400,'[1]Сбытовая надбавка'!$F$5:$H$6,2,FALSE),2)+'[1]Иные услуги'!$C$6+HLOOKUP($DR$399,'[1]Услуги по передаче'!$G$5:$J$7,2,FALSE))</f>
        <v>4778.3999999999996</v>
      </c>
      <c r="BL420" s="77"/>
      <c r="BM420" s="77"/>
      <c r="BN420" s="77"/>
      <c r="BO420" s="77"/>
      <c r="BP420" s="78"/>
      <c r="BQ420" s="72">
        <f>IF($A420="-","-",ROUND(VLOOKUP($A420+ROUND(LEFT(BQ$402,2)/24,5),'[1]ОАО "АТС"'!$A$30:$F$773,6,FALSE)+HLOOKUP($DL$400,'[1]Сбытовая надбавка'!$F$5:$H$6,2,FALSE),2)+'[1]Иные услуги'!$C$6+HLOOKUP($DR$399,'[1]Услуги по передаче'!$G$5:$J$7,2,FALSE))</f>
        <v>4778.42</v>
      </c>
      <c r="BR420" s="77"/>
      <c r="BS420" s="77"/>
      <c r="BT420" s="77"/>
      <c r="BU420" s="77"/>
      <c r="BV420" s="78"/>
      <c r="BW420" s="72">
        <f>IF($A420="-","-",ROUND(VLOOKUP($A420+ROUND(LEFT(BW$402,2)/24,5),'[1]ОАО "АТС"'!$A$30:$F$773,6,FALSE)+HLOOKUP($DL$400,'[1]Сбытовая надбавка'!$F$5:$H$6,2,FALSE),2)+'[1]Иные услуги'!$C$6+HLOOKUP($DR$399,'[1]Услуги по передаче'!$G$5:$J$7,2,FALSE))</f>
        <v>4778.46</v>
      </c>
      <c r="BX420" s="77"/>
      <c r="BY420" s="77"/>
      <c r="BZ420" s="77"/>
      <c r="CA420" s="77"/>
      <c r="CB420" s="78"/>
      <c r="CC420" s="72">
        <f>IF($A420="-","-",ROUND(VLOOKUP($A420+ROUND(LEFT(CC$402,2)/24,5),'[1]ОАО "АТС"'!$A$30:$F$773,6,FALSE)+HLOOKUP($DL$400,'[1]Сбытовая надбавка'!$F$5:$H$6,2,FALSE),2)+'[1]Иные услуги'!$C$6+HLOOKUP($DR$399,'[1]Услуги по передаче'!$G$5:$J$7,2,FALSE))</f>
        <v>4778.43</v>
      </c>
      <c r="CD420" s="77"/>
      <c r="CE420" s="77"/>
      <c r="CF420" s="77"/>
      <c r="CG420" s="77"/>
      <c r="CH420" s="78"/>
      <c r="CI420" s="72">
        <f>IF($A420="-","-",ROUND(VLOOKUP($A420+ROUND(LEFT(CI$402,2)/24,5),'[1]ОАО "АТС"'!$A$30:$F$773,6,FALSE)+HLOOKUP($DL$400,'[1]Сбытовая надбавка'!$F$5:$H$6,2,FALSE),2)+'[1]Иные услуги'!$C$6+HLOOKUP($DR$399,'[1]Услуги по передаче'!$G$5:$J$7,2,FALSE))</f>
        <v>4778.49</v>
      </c>
      <c r="CJ420" s="77"/>
      <c r="CK420" s="77"/>
      <c r="CL420" s="77"/>
      <c r="CM420" s="77"/>
      <c r="CN420" s="78"/>
      <c r="CO420" s="72">
        <f>IF($A420="-","-",ROUND(VLOOKUP($A420+ROUND(LEFT(CO$402,2)/24,5),'[1]ОАО "АТС"'!$A$30:$F$773,6,FALSE)+HLOOKUP($DL$400,'[1]Сбытовая надбавка'!$F$5:$H$6,2,FALSE),2)+'[1]Иные услуги'!$C$6+HLOOKUP($DR$399,'[1]Услуги по передаче'!$G$5:$J$7,2,FALSE))</f>
        <v>4778.5300000000007</v>
      </c>
      <c r="CP420" s="77"/>
      <c r="CQ420" s="77"/>
      <c r="CR420" s="77"/>
      <c r="CS420" s="77"/>
      <c r="CT420" s="78"/>
      <c r="CU420" s="72">
        <f>IF($A420="-","-",ROUND(VLOOKUP($A420+ROUND(LEFT(CU$402,2)/24,5),'[1]ОАО "АТС"'!$A$30:$F$773,6,FALSE)+HLOOKUP($DL$400,'[1]Сбытовая надбавка'!$F$5:$H$6,2,FALSE),2)+'[1]Иные услуги'!$C$6+HLOOKUP($DR$399,'[1]Услуги по передаче'!$G$5:$J$7,2,FALSE))</f>
        <v>4778.6900000000005</v>
      </c>
      <c r="CV420" s="77"/>
      <c r="CW420" s="77"/>
      <c r="CX420" s="77"/>
      <c r="CY420" s="77"/>
      <c r="CZ420" s="78"/>
      <c r="DA420" s="72">
        <f>IF($A420="-","-",ROUND(VLOOKUP($A420+ROUND(LEFT(DA$402,2)/24,5),'[1]ОАО "АТС"'!$A$30:$F$773,6,FALSE)+HLOOKUP($DL$400,'[1]Сбытовая надбавка'!$F$5:$H$6,2,FALSE),2)+'[1]Иные услуги'!$C$6+HLOOKUP($DR$399,'[1]Услуги по передаче'!$G$5:$J$7,2,FALSE))</f>
        <v>4778.7000000000007</v>
      </c>
      <c r="DB420" s="77"/>
      <c r="DC420" s="77"/>
      <c r="DD420" s="77"/>
      <c r="DE420" s="77"/>
      <c r="DF420" s="78"/>
      <c r="DG420" s="72">
        <f>IF($A420="-","-",ROUND(VLOOKUP($A420+ROUND(LEFT(DG$402,2)/24,5),'[1]ОАО "АТС"'!$A$30:$F$773,6,FALSE)+HLOOKUP($DL$400,'[1]Сбытовая надбавка'!$F$5:$H$6,2,FALSE),2)+'[1]Иные услуги'!$C$6+HLOOKUP($DR$399,'[1]Услуги по передаче'!$G$5:$J$7,2,FALSE))</f>
        <v>4778.76</v>
      </c>
      <c r="DH420" s="77"/>
      <c r="DI420" s="77"/>
      <c r="DJ420" s="77"/>
      <c r="DK420" s="77"/>
      <c r="DL420" s="78"/>
      <c r="DM420" s="72">
        <f>IF($A420="-","-",ROUND(VLOOKUP($A420+ROUND(LEFT(DM$402,2)/24,5),'[1]ОАО "АТС"'!$A$30:$F$773,6,FALSE)+HLOOKUP($DL$400,'[1]Сбытовая надбавка'!$F$5:$H$6,2,FALSE),2)+'[1]Иные услуги'!$C$6+HLOOKUP($DR$399,'[1]Услуги по передаче'!$G$5:$J$7,2,FALSE))</f>
        <v>4808.07</v>
      </c>
      <c r="DN420" s="77"/>
      <c r="DO420" s="77"/>
      <c r="DP420" s="77"/>
      <c r="DQ420" s="77"/>
      <c r="DR420" s="78"/>
      <c r="DS420" s="72">
        <f>IF($A420="-","-",ROUND(VLOOKUP($A420+ROUND(LEFT(DS$402,2)/24,5),'[1]ОАО "АТС"'!$A$30:$F$773,6,FALSE)+HLOOKUP($DL$400,'[1]Сбытовая надбавка'!$F$5:$H$6,2,FALSE),2)+'[1]Иные услуги'!$C$6+HLOOKUP($DR$399,'[1]Услуги по передаче'!$G$5:$J$7,2,FALSE))</f>
        <v>4803.29</v>
      </c>
      <c r="DT420" s="77"/>
      <c r="DU420" s="77"/>
      <c r="DV420" s="77"/>
      <c r="DW420" s="77"/>
      <c r="DX420" s="78"/>
      <c r="DY420" s="72">
        <f>IF($A420="-","-",ROUND(VLOOKUP($A420+ROUND(LEFT(DY$402,2)/24,5),'[1]ОАО "АТС"'!$A$30:$F$773,6,FALSE)+HLOOKUP($DL$400,'[1]Сбытовая надбавка'!$F$5:$H$6,2,FALSE),2)+'[1]Иные услуги'!$C$6+HLOOKUP($DR$399,'[1]Услуги по передаче'!$G$5:$J$7,2,FALSE))</f>
        <v>4777.91</v>
      </c>
      <c r="DZ420" s="77"/>
      <c r="EA420" s="77"/>
      <c r="EB420" s="77"/>
      <c r="EC420" s="77"/>
      <c r="ED420" s="78"/>
      <c r="EE420" s="72">
        <f>IF($A420="-","-",ROUND(VLOOKUP($A420+ROUND(LEFT(EE$402,2)/24,5),'[1]ОАО "АТС"'!$A$30:$F$773,6,FALSE)+HLOOKUP($DL$400,'[1]Сбытовая надбавка'!$F$5:$H$6,2,FALSE),2)+'[1]Иные услуги'!$C$6+HLOOKUP($DR$399,'[1]Услуги по передаче'!$G$5:$J$7,2,FALSE))</f>
        <v>4777.71</v>
      </c>
      <c r="EF420" s="77"/>
      <c r="EG420" s="77"/>
      <c r="EH420" s="77"/>
      <c r="EI420" s="77"/>
      <c r="EJ420" s="78"/>
      <c r="EK420" s="72">
        <f>IF($A420="-","-",ROUND(VLOOKUP($A420+ROUND(LEFT(EK$402,2)/24,5),'[1]ОАО "АТС"'!$A$30:$F$773,6,FALSE)+HLOOKUP($DL$400,'[1]Сбытовая надбавка'!$F$5:$H$6,2,FALSE),2)+'[1]Иные услуги'!$C$6+HLOOKUP($DR$399,'[1]Услуги по передаче'!$G$5:$J$7,2,FALSE))</f>
        <v>4871.04</v>
      </c>
      <c r="EL420" s="77"/>
      <c r="EM420" s="77"/>
      <c r="EN420" s="77"/>
      <c r="EO420" s="77"/>
      <c r="EP420" s="78"/>
      <c r="EQ420" s="72">
        <f>IF($A420="-","-",ROUND(VLOOKUP($A420+ROUND(LEFT(EQ$402,2)/24,5),'[1]ОАО "АТС"'!$A$30:$F$773,6,FALSE)+HLOOKUP($DL$400,'[1]Сбытовая надбавка'!$F$5:$H$6,2,FALSE),2)+'[1]Иные услуги'!$C$6+HLOOKUP($DR$399,'[1]Услуги по передаче'!$G$5:$J$7,2,FALSE))</f>
        <v>4810</v>
      </c>
      <c r="ER420" s="77"/>
      <c r="ES420" s="77"/>
      <c r="ET420" s="77"/>
      <c r="EU420" s="77"/>
      <c r="EV420" s="78"/>
    </row>
    <row r="421" spans="1:152" s="38" customFormat="1" ht="15.75" customHeight="1" x14ac:dyDescent="0.2">
      <c r="A421" s="69">
        <f>$A$133</f>
        <v>45004</v>
      </c>
      <c r="B421" s="70"/>
      <c r="C421" s="70"/>
      <c r="D421" s="70"/>
      <c r="E421" s="70"/>
      <c r="F421" s="70"/>
      <c r="G421" s="70"/>
      <c r="H421" s="71"/>
      <c r="I421" s="72">
        <f>IF($A421="-","-",ROUND(VLOOKUP($A421+ROUND(LEFT(I$402,1)/24,5),'[1]ОАО "АТС"'!$A$30:$F$773,6,FALSE)+HLOOKUP($DL$400,'[1]Сбытовая надбавка'!$F$5:$H$6,2,FALSE),2)+'[1]Иные услуги'!$C$6+HLOOKUP($DR$399,'[1]Услуги по передаче'!$G$5:$J$7,2,FALSE))</f>
        <v>4778.4800000000005</v>
      </c>
      <c r="J421" s="77"/>
      <c r="K421" s="77"/>
      <c r="L421" s="77"/>
      <c r="M421" s="77"/>
      <c r="N421" s="78"/>
      <c r="O421" s="72">
        <f>IF($A421="-","-",ROUND(VLOOKUP($A421+ROUND(LEFT(O$402,1)/24,5),'[1]ОАО "АТС"'!$A$30:$F$773,6,FALSE)+HLOOKUP($DL$400,'[1]Сбытовая надбавка'!$F$5:$H$6,2,FALSE),2)+'[1]Иные услуги'!$C$6+HLOOKUP($DR$399,'[1]Услуги по передаче'!$G$5:$J$7,2,FALSE))</f>
        <v>4778.54</v>
      </c>
      <c r="P421" s="77"/>
      <c r="Q421" s="77"/>
      <c r="R421" s="77"/>
      <c r="S421" s="77"/>
      <c r="T421" s="78"/>
      <c r="U421" s="72">
        <f>IF($A421="-","-",ROUND(VLOOKUP($A421+ROUND(LEFT(U$402,1)/24,5),'[1]ОАО "АТС"'!$A$30:$F$773,6,FALSE)+HLOOKUP($DL$400,'[1]Сбытовая надбавка'!$F$5:$H$6,2,FALSE),2)+'[1]Иные услуги'!$C$6+HLOOKUP($DR$399,'[1]Услуги по передаче'!$G$5:$J$7,2,FALSE))</f>
        <v>4778.7000000000007</v>
      </c>
      <c r="V421" s="77"/>
      <c r="W421" s="77"/>
      <c r="X421" s="77"/>
      <c r="Y421" s="77"/>
      <c r="Z421" s="78"/>
      <c r="AA421" s="72">
        <f>IF($A421="-","-",ROUND(VLOOKUP($A421+ROUND(LEFT(AA$402,1)/24,5),'[1]ОАО "АТС"'!$A$30:$F$773,6,FALSE)+HLOOKUP($DL$400,'[1]Сбытовая надбавка'!$F$5:$H$6,2,FALSE),2)+'[1]Иные услуги'!$C$6+HLOOKUP($DR$399,'[1]Услуги по передаче'!$G$5:$J$7,2,FALSE))</f>
        <v>4778.7000000000007</v>
      </c>
      <c r="AB421" s="77"/>
      <c r="AC421" s="77"/>
      <c r="AD421" s="77"/>
      <c r="AE421" s="77"/>
      <c r="AF421" s="78"/>
      <c r="AG421" s="72">
        <f>IF($A421="-","-",ROUND(VLOOKUP($A421+ROUND(LEFT(AG$402,1)/24,5),'[1]ОАО "АТС"'!$A$30:$F$773,6,FALSE)+HLOOKUP($DL$400,'[1]Сбытовая надбавка'!$F$5:$H$6,2,FALSE),2)+'[1]Иные услуги'!$C$6+HLOOKUP($DR$399,'[1]Услуги по передаче'!$G$5:$J$7,2,FALSE))</f>
        <v>4778.66</v>
      </c>
      <c r="AH421" s="77"/>
      <c r="AI421" s="77"/>
      <c r="AJ421" s="77"/>
      <c r="AK421" s="77"/>
      <c r="AL421" s="78"/>
      <c r="AM421" s="72">
        <f>IF($A421="-","-",ROUND(VLOOKUP($A421+ROUND(LEFT(AM$402,1)/24,5),'[1]ОАО "АТС"'!$A$30:$F$773,6,FALSE)+HLOOKUP($DL$400,'[1]Сбытовая надбавка'!$F$5:$H$6,2,FALSE),2)+'[1]Иные услуги'!$C$6+HLOOKUP($DR$399,'[1]Услуги по передаче'!$G$5:$J$7,2,FALSE))</f>
        <v>4778.59</v>
      </c>
      <c r="AN421" s="77"/>
      <c r="AO421" s="77"/>
      <c r="AP421" s="77"/>
      <c r="AQ421" s="77"/>
      <c r="AR421" s="78"/>
      <c r="AS421" s="72">
        <f>IF($A421="-","-",ROUND(VLOOKUP($A421+ROUND(LEFT(AS$402,1)/24,5),'[1]ОАО "АТС"'!$A$30:$F$773,6,FALSE)+HLOOKUP($DL$400,'[1]Сбытовая надбавка'!$F$5:$H$6,2,FALSE),2)+'[1]Иные услуги'!$C$6+HLOOKUP($DR$399,'[1]Услуги по передаче'!$G$5:$J$7,2,FALSE))</f>
        <v>4778.0600000000004</v>
      </c>
      <c r="AT421" s="77"/>
      <c r="AU421" s="77"/>
      <c r="AV421" s="77"/>
      <c r="AW421" s="77"/>
      <c r="AX421" s="78"/>
      <c r="AY421" s="72">
        <f>IF($A421="-","-",ROUND(VLOOKUP($A421+ROUND(LEFT(AY$402,1)/24,5),'[1]ОАО "АТС"'!$A$30:$F$773,6,FALSE)+HLOOKUP($DL$400,'[1]Сбытовая надбавка'!$F$5:$H$6,2,FALSE),2)+'[1]Иные услуги'!$C$6+HLOOKUP($DR$399,'[1]Услуги по передаче'!$G$5:$J$7,2,FALSE))</f>
        <v>4778.25</v>
      </c>
      <c r="AZ421" s="77"/>
      <c r="BA421" s="77"/>
      <c r="BB421" s="77"/>
      <c r="BC421" s="77"/>
      <c r="BD421" s="78"/>
      <c r="BE421" s="72">
        <f>IF($A421="-","-",ROUND(VLOOKUP($A421+ROUND(LEFT(BE$402,1)/24,5),'[1]ОАО "АТС"'!$A$30:$F$773,6,FALSE)+HLOOKUP($DL$400,'[1]Сбытовая надбавка'!$F$5:$H$6,2,FALSE),2)+'[1]Иные услуги'!$C$6+HLOOKUP($DR$399,'[1]Услуги по передаче'!$G$5:$J$7,2,FALSE))</f>
        <v>4778.24</v>
      </c>
      <c r="BF421" s="77"/>
      <c r="BG421" s="77"/>
      <c r="BH421" s="77"/>
      <c r="BI421" s="77"/>
      <c r="BJ421" s="78"/>
      <c r="BK421" s="72">
        <f>IF($A421="-","-",ROUND(VLOOKUP($A421+ROUND(LEFT(BK$402,1)/24,5),'[1]ОАО "АТС"'!$A$30:$F$773,6,FALSE)+HLOOKUP($DL$400,'[1]Сбытовая надбавка'!$F$5:$H$6,2,FALSE),2)+'[1]Иные услуги'!$C$6+HLOOKUP($DR$399,'[1]Услуги по передаче'!$G$5:$J$7,2,FALSE))</f>
        <v>4778.49</v>
      </c>
      <c r="BL421" s="77"/>
      <c r="BM421" s="77"/>
      <c r="BN421" s="77"/>
      <c r="BO421" s="77"/>
      <c r="BP421" s="78"/>
      <c r="BQ421" s="72">
        <f>IF($A421="-","-",ROUND(VLOOKUP($A421+ROUND(LEFT(BQ$402,2)/24,5),'[1]ОАО "АТС"'!$A$30:$F$773,6,FALSE)+HLOOKUP($DL$400,'[1]Сбытовая надбавка'!$F$5:$H$6,2,FALSE),2)+'[1]Иные услуги'!$C$6+HLOOKUP($DR$399,'[1]Услуги по передаче'!$G$5:$J$7,2,FALSE))</f>
        <v>4778.3900000000003</v>
      </c>
      <c r="BR421" s="77"/>
      <c r="BS421" s="77"/>
      <c r="BT421" s="77"/>
      <c r="BU421" s="77"/>
      <c r="BV421" s="78"/>
      <c r="BW421" s="72">
        <f>IF($A421="-","-",ROUND(VLOOKUP($A421+ROUND(LEFT(BW$402,2)/24,5),'[1]ОАО "АТС"'!$A$30:$F$773,6,FALSE)+HLOOKUP($DL$400,'[1]Сбытовая надбавка'!$F$5:$H$6,2,FALSE),2)+'[1]Иные услуги'!$C$6+HLOOKUP($DR$399,'[1]Услуги по передаче'!$G$5:$J$7,2,FALSE))</f>
        <v>4778.54</v>
      </c>
      <c r="BX421" s="77"/>
      <c r="BY421" s="77"/>
      <c r="BZ421" s="77"/>
      <c r="CA421" s="77"/>
      <c r="CB421" s="78"/>
      <c r="CC421" s="72">
        <f>IF($A421="-","-",ROUND(VLOOKUP($A421+ROUND(LEFT(CC$402,2)/24,5),'[1]ОАО "АТС"'!$A$30:$F$773,6,FALSE)+HLOOKUP($DL$400,'[1]Сбытовая надбавка'!$F$5:$H$6,2,FALSE),2)+'[1]Иные услуги'!$C$6+HLOOKUP($DR$399,'[1]Услуги по передаче'!$G$5:$J$7,2,FALSE))</f>
        <v>4778.51</v>
      </c>
      <c r="CD421" s="77"/>
      <c r="CE421" s="77"/>
      <c r="CF421" s="77"/>
      <c r="CG421" s="77"/>
      <c r="CH421" s="78"/>
      <c r="CI421" s="72">
        <f>IF($A421="-","-",ROUND(VLOOKUP($A421+ROUND(LEFT(CI$402,2)/24,5),'[1]ОАО "АТС"'!$A$30:$F$773,6,FALSE)+HLOOKUP($DL$400,'[1]Сбытовая надбавка'!$F$5:$H$6,2,FALSE),2)+'[1]Иные услуги'!$C$6+HLOOKUP($DR$399,'[1]Услуги по передаче'!$G$5:$J$7,2,FALSE))</f>
        <v>4778.5300000000007</v>
      </c>
      <c r="CJ421" s="77"/>
      <c r="CK421" s="77"/>
      <c r="CL421" s="77"/>
      <c r="CM421" s="77"/>
      <c r="CN421" s="78"/>
      <c r="CO421" s="72">
        <f>IF($A421="-","-",ROUND(VLOOKUP($A421+ROUND(LEFT(CO$402,2)/24,5),'[1]ОАО "АТС"'!$A$30:$F$773,6,FALSE)+HLOOKUP($DL$400,'[1]Сбытовая надбавка'!$F$5:$H$6,2,FALSE),2)+'[1]Иные услуги'!$C$6+HLOOKUP($DR$399,'[1]Услуги по передаче'!$G$5:$J$7,2,FALSE))</f>
        <v>4778.57</v>
      </c>
      <c r="CP421" s="77"/>
      <c r="CQ421" s="77"/>
      <c r="CR421" s="77"/>
      <c r="CS421" s="77"/>
      <c r="CT421" s="78"/>
      <c r="CU421" s="72">
        <f>IF($A421="-","-",ROUND(VLOOKUP($A421+ROUND(LEFT(CU$402,2)/24,5),'[1]ОАО "АТС"'!$A$30:$F$773,6,FALSE)+HLOOKUP($DL$400,'[1]Сбытовая надбавка'!$F$5:$H$6,2,FALSE),2)+'[1]Иные услуги'!$C$6+HLOOKUP($DR$399,'[1]Услуги по передаче'!$G$5:$J$7,2,FALSE))</f>
        <v>4778.7000000000007</v>
      </c>
      <c r="CV421" s="77"/>
      <c r="CW421" s="77"/>
      <c r="CX421" s="77"/>
      <c r="CY421" s="77"/>
      <c r="CZ421" s="78"/>
      <c r="DA421" s="72">
        <f>IF($A421="-","-",ROUND(VLOOKUP($A421+ROUND(LEFT(DA$402,2)/24,5),'[1]ОАО "АТС"'!$A$30:$F$773,6,FALSE)+HLOOKUP($DL$400,'[1]Сбытовая надбавка'!$F$5:$H$6,2,FALSE),2)+'[1]Иные услуги'!$C$6+HLOOKUP($DR$399,'[1]Услуги по передаче'!$G$5:$J$7,2,FALSE))</f>
        <v>4778.7000000000007</v>
      </c>
      <c r="DB421" s="77"/>
      <c r="DC421" s="77"/>
      <c r="DD421" s="77"/>
      <c r="DE421" s="77"/>
      <c r="DF421" s="78"/>
      <c r="DG421" s="72">
        <f>IF($A421="-","-",ROUND(VLOOKUP($A421+ROUND(LEFT(DG$402,2)/24,5),'[1]ОАО "АТС"'!$A$30:$F$773,6,FALSE)+HLOOKUP($DL$400,'[1]Сбытовая надбавка'!$F$5:$H$6,2,FALSE),2)+'[1]Иные услуги'!$C$6+HLOOKUP($DR$399,'[1]Услуги по передаче'!$G$5:$J$7,2,FALSE))</f>
        <v>4778.79</v>
      </c>
      <c r="DH421" s="77"/>
      <c r="DI421" s="77"/>
      <c r="DJ421" s="77"/>
      <c r="DK421" s="77"/>
      <c r="DL421" s="78"/>
      <c r="DM421" s="72">
        <f>IF($A421="-","-",ROUND(VLOOKUP($A421+ROUND(LEFT(DM$402,2)/24,5),'[1]ОАО "АТС"'!$A$30:$F$773,6,FALSE)+HLOOKUP($DL$400,'[1]Сбытовая надбавка'!$F$5:$H$6,2,FALSE),2)+'[1]Иные услуги'!$C$6+HLOOKUP($DR$399,'[1]Услуги по передаче'!$G$5:$J$7,2,FALSE))</f>
        <v>4776.9500000000007</v>
      </c>
      <c r="DN421" s="77"/>
      <c r="DO421" s="77"/>
      <c r="DP421" s="77"/>
      <c r="DQ421" s="77"/>
      <c r="DR421" s="78"/>
      <c r="DS421" s="72">
        <f>IF($A421="-","-",ROUND(VLOOKUP($A421+ROUND(LEFT(DS$402,2)/24,5),'[1]ОАО "АТС"'!$A$30:$F$773,6,FALSE)+HLOOKUP($DL$400,'[1]Сбытовая надбавка'!$F$5:$H$6,2,FALSE),2)+'[1]Иные услуги'!$C$6+HLOOKUP($DR$399,'[1]Услуги по передаче'!$G$5:$J$7,2,FALSE))</f>
        <v>4816.8</v>
      </c>
      <c r="DT421" s="77"/>
      <c r="DU421" s="77"/>
      <c r="DV421" s="77"/>
      <c r="DW421" s="77"/>
      <c r="DX421" s="78"/>
      <c r="DY421" s="72">
        <f>IF($A421="-","-",ROUND(VLOOKUP($A421+ROUND(LEFT(DY$402,2)/24,5),'[1]ОАО "АТС"'!$A$30:$F$773,6,FALSE)+HLOOKUP($DL$400,'[1]Сбытовая надбавка'!$F$5:$H$6,2,FALSE),2)+'[1]Иные услуги'!$C$6+HLOOKUP($DR$399,'[1]Услуги по передаче'!$G$5:$J$7,2,FALSE))</f>
        <v>4784.67</v>
      </c>
      <c r="DZ421" s="77"/>
      <c r="EA421" s="77"/>
      <c r="EB421" s="77"/>
      <c r="EC421" s="77"/>
      <c r="ED421" s="78"/>
      <c r="EE421" s="72">
        <f>IF($A421="-","-",ROUND(VLOOKUP($A421+ROUND(LEFT(EE$402,2)/24,5),'[1]ОАО "АТС"'!$A$30:$F$773,6,FALSE)+HLOOKUP($DL$400,'[1]Сбытовая надбавка'!$F$5:$H$6,2,FALSE),2)+'[1]Иные услуги'!$C$6+HLOOKUP($DR$399,'[1]Услуги по передаче'!$G$5:$J$7,2,FALSE))</f>
        <v>4777.38</v>
      </c>
      <c r="EF421" s="77"/>
      <c r="EG421" s="77"/>
      <c r="EH421" s="77"/>
      <c r="EI421" s="77"/>
      <c r="EJ421" s="78"/>
      <c r="EK421" s="72">
        <f>IF($A421="-","-",ROUND(VLOOKUP($A421+ROUND(LEFT(EK$402,2)/24,5),'[1]ОАО "АТС"'!$A$30:$F$773,6,FALSE)+HLOOKUP($DL$400,'[1]Сбытовая надбавка'!$F$5:$H$6,2,FALSE),2)+'[1]Иные услуги'!$C$6+HLOOKUP($DR$399,'[1]Услуги по передаче'!$G$5:$J$7,2,FALSE))</f>
        <v>4872.0200000000004</v>
      </c>
      <c r="EL421" s="77"/>
      <c r="EM421" s="77"/>
      <c r="EN421" s="77"/>
      <c r="EO421" s="77"/>
      <c r="EP421" s="78"/>
      <c r="EQ421" s="72">
        <f>IF($A421="-","-",ROUND(VLOOKUP($A421+ROUND(LEFT(EQ$402,2)/24,5),'[1]ОАО "АТС"'!$A$30:$F$773,6,FALSE)+HLOOKUP($DL$400,'[1]Сбытовая надбавка'!$F$5:$H$6,2,FALSE),2)+'[1]Иные услуги'!$C$6+HLOOKUP($DR$399,'[1]Услуги по передаче'!$G$5:$J$7,2,FALSE))</f>
        <v>4803.3600000000006</v>
      </c>
      <c r="ER421" s="77"/>
      <c r="ES421" s="77"/>
      <c r="ET421" s="77"/>
      <c r="EU421" s="77"/>
      <c r="EV421" s="78"/>
    </row>
    <row r="422" spans="1:152" s="38" customFormat="1" ht="15.75" customHeight="1" x14ac:dyDescent="0.2">
      <c r="A422" s="69">
        <f>$A$134</f>
        <v>45005</v>
      </c>
      <c r="B422" s="70"/>
      <c r="C422" s="70"/>
      <c r="D422" s="70"/>
      <c r="E422" s="70"/>
      <c r="F422" s="70"/>
      <c r="G422" s="70"/>
      <c r="H422" s="71"/>
      <c r="I422" s="72">
        <f>IF($A422="-","-",ROUND(VLOOKUP($A422+ROUND(LEFT(I$402,1)/24,5),'[1]ОАО "АТС"'!$A$30:$F$773,6,FALSE)+HLOOKUP($DL$400,'[1]Сбытовая надбавка'!$F$5:$H$6,2,FALSE),2)+'[1]Иные услуги'!$C$6+HLOOKUP($DR$399,'[1]Услуги по передаче'!$G$5:$J$7,2,FALSE))</f>
        <v>4778.43</v>
      </c>
      <c r="J422" s="77"/>
      <c r="K422" s="77"/>
      <c r="L422" s="77"/>
      <c r="M422" s="77"/>
      <c r="N422" s="78"/>
      <c r="O422" s="72">
        <f>IF($A422="-","-",ROUND(VLOOKUP($A422+ROUND(LEFT(O$402,1)/24,5),'[1]ОАО "АТС"'!$A$30:$F$773,6,FALSE)+HLOOKUP($DL$400,'[1]Сбытовая надбавка'!$F$5:$H$6,2,FALSE),2)+'[1]Иные услуги'!$C$6+HLOOKUP($DR$399,'[1]Услуги по передаче'!$G$5:$J$7,2,FALSE))</f>
        <v>4778.62</v>
      </c>
      <c r="P422" s="77"/>
      <c r="Q422" s="77"/>
      <c r="R422" s="77"/>
      <c r="S422" s="77"/>
      <c r="T422" s="78"/>
      <c r="U422" s="72">
        <f>IF($A422="-","-",ROUND(VLOOKUP($A422+ROUND(LEFT(U$402,1)/24,5),'[1]ОАО "АТС"'!$A$30:$F$773,6,FALSE)+HLOOKUP($DL$400,'[1]Сбытовая надбавка'!$F$5:$H$6,2,FALSE),2)+'[1]Иные услуги'!$C$6+HLOOKUP($DR$399,'[1]Услуги по передаче'!$G$5:$J$7,2,FALSE))</f>
        <v>4778.58</v>
      </c>
      <c r="V422" s="77"/>
      <c r="W422" s="77"/>
      <c r="X422" s="77"/>
      <c r="Y422" s="77"/>
      <c r="Z422" s="78"/>
      <c r="AA422" s="72">
        <f>IF($A422="-","-",ROUND(VLOOKUP($A422+ROUND(LEFT(AA$402,1)/24,5),'[1]ОАО "АТС"'!$A$30:$F$773,6,FALSE)+HLOOKUP($DL$400,'[1]Сбытовая надбавка'!$F$5:$H$6,2,FALSE),2)+'[1]Иные услуги'!$C$6+HLOOKUP($DR$399,'[1]Услуги по передаче'!$G$5:$J$7,2,FALSE))</f>
        <v>4778.54</v>
      </c>
      <c r="AB422" s="77"/>
      <c r="AC422" s="77"/>
      <c r="AD422" s="77"/>
      <c r="AE422" s="77"/>
      <c r="AF422" s="78"/>
      <c r="AG422" s="72">
        <f>IF($A422="-","-",ROUND(VLOOKUP($A422+ROUND(LEFT(AG$402,1)/24,5),'[1]ОАО "АТС"'!$A$30:$F$773,6,FALSE)+HLOOKUP($DL$400,'[1]Сбытовая надбавка'!$F$5:$H$6,2,FALSE),2)+'[1]Иные услуги'!$C$6+HLOOKUP($DR$399,'[1]Услуги по передаче'!$G$5:$J$7,2,FALSE))</f>
        <v>4778.4400000000005</v>
      </c>
      <c r="AH422" s="77"/>
      <c r="AI422" s="77"/>
      <c r="AJ422" s="77"/>
      <c r="AK422" s="77"/>
      <c r="AL422" s="78"/>
      <c r="AM422" s="72">
        <f>IF($A422="-","-",ROUND(VLOOKUP($A422+ROUND(LEFT(AM$402,1)/24,5),'[1]ОАО "АТС"'!$A$30:$F$773,6,FALSE)+HLOOKUP($DL$400,'[1]Сбытовая надбавка'!$F$5:$H$6,2,FALSE),2)+'[1]Иные услуги'!$C$6+HLOOKUP($DR$399,'[1]Услуги по передаче'!$G$5:$J$7,2,FALSE))</f>
        <v>4778.4500000000007</v>
      </c>
      <c r="AN422" s="77"/>
      <c r="AO422" s="77"/>
      <c r="AP422" s="77"/>
      <c r="AQ422" s="77"/>
      <c r="AR422" s="78"/>
      <c r="AS422" s="72">
        <f>IF($A422="-","-",ROUND(VLOOKUP($A422+ROUND(LEFT(AS$402,1)/24,5),'[1]ОАО "АТС"'!$A$30:$F$773,6,FALSE)+HLOOKUP($DL$400,'[1]Сбытовая надбавка'!$F$5:$H$6,2,FALSE),2)+'[1]Иные услуги'!$C$6+HLOOKUP($DR$399,'[1]Услуги по передаче'!$G$5:$J$7,2,FALSE))</f>
        <v>4777.6900000000005</v>
      </c>
      <c r="AT422" s="77"/>
      <c r="AU422" s="77"/>
      <c r="AV422" s="77"/>
      <c r="AW422" s="77"/>
      <c r="AX422" s="78"/>
      <c r="AY422" s="72">
        <f>IF($A422="-","-",ROUND(VLOOKUP($A422+ROUND(LEFT(AY$402,1)/24,5),'[1]ОАО "АТС"'!$A$30:$F$773,6,FALSE)+HLOOKUP($DL$400,'[1]Сбытовая надбавка'!$F$5:$H$6,2,FALSE),2)+'[1]Иные услуги'!$C$6+HLOOKUP($DR$399,'[1]Услуги по передаче'!$G$5:$J$7,2,FALSE))</f>
        <v>4853.63</v>
      </c>
      <c r="AZ422" s="77"/>
      <c r="BA422" s="77"/>
      <c r="BB422" s="77"/>
      <c r="BC422" s="77"/>
      <c r="BD422" s="78"/>
      <c r="BE422" s="72">
        <f>IF($A422="-","-",ROUND(VLOOKUP($A422+ROUND(LEFT(BE$402,1)/24,5),'[1]ОАО "АТС"'!$A$30:$F$773,6,FALSE)+HLOOKUP($DL$400,'[1]Сбытовая надбавка'!$F$5:$H$6,2,FALSE),2)+'[1]Иные услуги'!$C$6+HLOOKUP($DR$399,'[1]Услуги по передаче'!$G$5:$J$7,2,FALSE))</f>
        <v>4778.22</v>
      </c>
      <c r="BF422" s="77"/>
      <c r="BG422" s="77"/>
      <c r="BH422" s="77"/>
      <c r="BI422" s="77"/>
      <c r="BJ422" s="78"/>
      <c r="BK422" s="72">
        <f>IF($A422="-","-",ROUND(VLOOKUP($A422+ROUND(LEFT(BK$402,1)/24,5),'[1]ОАО "АТС"'!$A$30:$F$773,6,FALSE)+HLOOKUP($DL$400,'[1]Сбытовая надбавка'!$F$5:$H$6,2,FALSE),2)+'[1]Иные услуги'!$C$6+HLOOKUP($DR$399,'[1]Услуги по передаче'!$G$5:$J$7,2,FALSE))</f>
        <v>4826.8</v>
      </c>
      <c r="BL422" s="77"/>
      <c r="BM422" s="77"/>
      <c r="BN422" s="77"/>
      <c r="BO422" s="77"/>
      <c r="BP422" s="78"/>
      <c r="BQ422" s="72">
        <f>IF($A422="-","-",ROUND(VLOOKUP($A422+ROUND(LEFT(BQ$402,2)/24,5),'[1]ОАО "АТС"'!$A$30:$F$773,6,FALSE)+HLOOKUP($DL$400,'[1]Сбытовая надбавка'!$F$5:$H$6,2,FALSE),2)+'[1]Иные услуги'!$C$6+HLOOKUP($DR$399,'[1]Услуги по передаче'!$G$5:$J$7,2,FALSE))</f>
        <v>4836.5300000000007</v>
      </c>
      <c r="BR422" s="77"/>
      <c r="BS422" s="77"/>
      <c r="BT422" s="77"/>
      <c r="BU422" s="77"/>
      <c r="BV422" s="78"/>
      <c r="BW422" s="72">
        <f>IF($A422="-","-",ROUND(VLOOKUP($A422+ROUND(LEFT(BW$402,2)/24,5),'[1]ОАО "АТС"'!$A$30:$F$773,6,FALSE)+HLOOKUP($DL$400,'[1]Сбытовая надбавка'!$F$5:$H$6,2,FALSE),2)+'[1]Иные услуги'!$C$6+HLOOKUP($DR$399,'[1]Услуги по передаче'!$G$5:$J$7,2,FALSE))</f>
        <v>4824.7800000000007</v>
      </c>
      <c r="BX422" s="77"/>
      <c r="BY422" s="77"/>
      <c r="BZ422" s="77"/>
      <c r="CA422" s="77"/>
      <c r="CB422" s="78"/>
      <c r="CC422" s="72">
        <f>IF($A422="-","-",ROUND(VLOOKUP($A422+ROUND(LEFT(CC$402,2)/24,5),'[1]ОАО "АТС"'!$A$30:$F$773,6,FALSE)+HLOOKUP($DL$400,'[1]Сбытовая надбавка'!$F$5:$H$6,2,FALSE),2)+'[1]Иные услуги'!$C$6+HLOOKUP($DR$399,'[1]Услуги по передаче'!$G$5:$J$7,2,FALSE))</f>
        <v>4784.8999999999996</v>
      </c>
      <c r="CD422" s="77"/>
      <c r="CE422" s="77"/>
      <c r="CF422" s="77"/>
      <c r="CG422" s="77"/>
      <c r="CH422" s="78"/>
      <c r="CI422" s="72">
        <f>IF($A422="-","-",ROUND(VLOOKUP($A422+ROUND(LEFT(CI$402,2)/24,5),'[1]ОАО "АТС"'!$A$30:$F$773,6,FALSE)+HLOOKUP($DL$400,'[1]Сбытовая надбавка'!$F$5:$H$6,2,FALSE),2)+'[1]Иные услуги'!$C$6+HLOOKUP($DR$399,'[1]Услуги по передаче'!$G$5:$J$7,2,FALSE))</f>
        <v>4778.2700000000004</v>
      </c>
      <c r="CJ422" s="77"/>
      <c r="CK422" s="77"/>
      <c r="CL422" s="77"/>
      <c r="CM422" s="77"/>
      <c r="CN422" s="78"/>
      <c r="CO422" s="72">
        <f>IF($A422="-","-",ROUND(VLOOKUP($A422+ROUND(LEFT(CO$402,2)/24,5),'[1]ОАО "АТС"'!$A$30:$F$773,6,FALSE)+HLOOKUP($DL$400,'[1]Сбытовая надбавка'!$F$5:$H$6,2,FALSE),2)+'[1]Иные услуги'!$C$6+HLOOKUP($DR$399,'[1]Услуги по передаче'!$G$5:$J$7,2,FALSE))</f>
        <v>4778.3</v>
      </c>
      <c r="CP422" s="77"/>
      <c r="CQ422" s="77"/>
      <c r="CR422" s="77"/>
      <c r="CS422" s="77"/>
      <c r="CT422" s="78"/>
      <c r="CU422" s="72">
        <f>IF($A422="-","-",ROUND(VLOOKUP($A422+ROUND(LEFT(CU$402,2)/24,5),'[1]ОАО "АТС"'!$A$30:$F$773,6,FALSE)+HLOOKUP($DL$400,'[1]Сбытовая надбавка'!$F$5:$H$6,2,FALSE),2)+'[1]Иные услуги'!$C$6+HLOOKUP($DR$399,'[1]Услуги по передаче'!$G$5:$J$7,2,FALSE))</f>
        <v>4778.5300000000007</v>
      </c>
      <c r="CV422" s="77"/>
      <c r="CW422" s="77"/>
      <c r="CX422" s="77"/>
      <c r="CY422" s="77"/>
      <c r="CZ422" s="78"/>
      <c r="DA422" s="72">
        <f>IF($A422="-","-",ROUND(VLOOKUP($A422+ROUND(LEFT(DA$402,2)/24,5),'[1]ОАО "АТС"'!$A$30:$F$773,6,FALSE)+HLOOKUP($DL$400,'[1]Сбытовая надбавка'!$F$5:$H$6,2,FALSE),2)+'[1]Иные услуги'!$C$6+HLOOKUP($DR$399,'[1]Услуги по передаче'!$G$5:$J$7,2,FALSE))</f>
        <v>4778.66</v>
      </c>
      <c r="DB422" s="77"/>
      <c r="DC422" s="77"/>
      <c r="DD422" s="77"/>
      <c r="DE422" s="77"/>
      <c r="DF422" s="78"/>
      <c r="DG422" s="72">
        <f>IF($A422="-","-",ROUND(VLOOKUP($A422+ROUND(LEFT(DG$402,2)/24,5),'[1]ОАО "АТС"'!$A$30:$F$773,6,FALSE)+HLOOKUP($DL$400,'[1]Сбытовая надбавка'!$F$5:$H$6,2,FALSE),2)+'[1]Иные услуги'!$C$6+HLOOKUP($DR$399,'[1]Услуги по передаче'!$G$5:$J$7,2,FALSE))</f>
        <v>4778.6900000000005</v>
      </c>
      <c r="DH422" s="77"/>
      <c r="DI422" s="77"/>
      <c r="DJ422" s="77"/>
      <c r="DK422" s="77"/>
      <c r="DL422" s="78"/>
      <c r="DM422" s="72">
        <f>IF($A422="-","-",ROUND(VLOOKUP($A422+ROUND(LEFT(DM$402,2)/24,5),'[1]ОАО "АТС"'!$A$30:$F$773,6,FALSE)+HLOOKUP($DL$400,'[1]Сбытовая надбавка'!$F$5:$H$6,2,FALSE),2)+'[1]Иные услуги'!$C$6+HLOOKUP($DR$399,'[1]Услуги по передаче'!$G$5:$J$7,2,FALSE))</f>
        <v>4808.24</v>
      </c>
      <c r="DN422" s="77"/>
      <c r="DO422" s="77"/>
      <c r="DP422" s="77"/>
      <c r="DQ422" s="77"/>
      <c r="DR422" s="78"/>
      <c r="DS422" s="72">
        <f>IF($A422="-","-",ROUND(VLOOKUP($A422+ROUND(LEFT(DS$402,2)/24,5),'[1]ОАО "АТС"'!$A$30:$F$773,6,FALSE)+HLOOKUP($DL$400,'[1]Сбытовая надбавка'!$F$5:$H$6,2,FALSE),2)+'[1]Иные услуги'!$C$6+HLOOKUP($DR$399,'[1]Услуги по передаче'!$G$5:$J$7,2,FALSE))</f>
        <v>4857.33</v>
      </c>
      <c r="DT422" s="77"/>
      <c r="DU422" s="77"/>
      <c r="DV422" s="77"/>
      <c r="DW422" s="77"/>
      <c r="DX422" s="78"/>
      <c r="DY422" s="72">
        <f>IF($A422="-","-",ROUND(VLOOKUP($A422+ROUND(LEFT(DY$402,2)/24,5),'[1]ОАО "АТС"'!$A$30:$F$773,6,FALSE)+HLOOKUP($DL$400,'[1]Сбытовая надбавка'!$F$5:$H$6,2,FALSE),2)+'[1]Иные услуги'!$C$6+HLOOKUP($DR$399,'[1]Услуги по передаче'!$G$5:$J$7,2,FALSE))</f>
        <v>4804.3600000000006</v>
      </c>
      <c r="DZ422" s="77"/>
      <c r="EA422" s="77"/>
      <c r="EB422" s="77"/>
      <c r="EC422" s="77"/>
      <c r="ED422" s="78"/>
      <c r="EE422" s="72">
        <f>IF($A422="-","-",ROUND(VLOOKUP($A422+ROUND(LEFT(EE$402,2)/24,5),'[1]ОАО "АТС"'!$A$30:$F$773,6,FALSE)+HLOOKUP($DL$400,'[1]Сбытовая надбавка'!$F$5:$H$6,2,FALSE),2)+'[1]Иные услуги'!$C$6+HLOOKUP($DR$399,'[1]Услуги по передаче'!$G$5:$J$7,2,FALSE))</f>
        <v>4777.16</v>
      </c>
      <c r="EF422" s="77"/>
      <c r="EG422" s="77"/>
      <c r="EH422" s="77"/>
      <c r="EI422" s="77"/>
      <c r="EJ422" s="78"/>
      <c r="EK422" s="72">
        <f>IF($A422="-","-",ROUND(VLOOKUP($A422+ROUND(LEFT(EK$402,2)/24,5),'[1]ОАО "АТС"'!$A$30:$F$773,6,FALSE)+HLOOKUP($DL$400,'[1]Сбытовая надбавка'!$F$5:$H$6,2,FALSE),2)+'[1]Иные услуги'!$C$6+HLOOKUP($DR$399,'[1]Услуги по передаче'!$G$5:$J$7,2,FALSE))</f>
        <v>4909.71</v>
      </c>
      <c r="EL422" s="77"/>
      <c r="EM422" s="77"/>
      <c r="EN422" s="77"/>
      <c r="EO422" s="77"/>
      <c r="EP422" s="78"/>
      <c r="EQ422" s="72">
        <f>IF($A422="-","-",ROUND(VLOOKUP($A422+ROUND(LEFT(EQ$402,2)/24,5),'[1]ОАО "АТС"'!$A$30:$F$773,6,FALSE)+HLOOKUP($DL$400,'[1]Сбытовая надбавка'!$F$5:$H$6,2,FALSE),2)+'[1]Иные услуги'!$C$6+HLOOKUP($DR$399,'[1]Услуги по передаче'!$G$5:$J$7,2,FALSE))</f>
        <v>4806.21</v>
      </c>
      <c r="ER422" s="77"/>
      <c r="ES422" s="77"/>
      <c r="ET422" s="77"/>
      <c r="EU422" s="77"/>
      <c r="EV422" s="78"/>
    </row>
    <row r="423" spans="1:152" s="38" customFormat="1" ht="15.75" customHeight="1" x14ac:dyDescent="0.2">
      <c r="A423" s="69">
        <f>$A$135</f>
        <v>45006</v>
      </c>
      <c r="B423" s="70"/>
      <c r="C423" s="70"/>
      <c r="D423" s="70"/>
      <c r="E423" s="70"/>
      <c r="F423" s="70"/>
      <c r="G423" s="70"/>
      <c r="H423" s="71"/>
      <c r="I423" s="72">
        <f>IF($A423="-","-",ROUND(VLOOKUP($A423+ROUND(LEFT(I$402,1)/24,5),'[1]ОАО "АТС"'!$A$30:$F$773,6,FALSE)+HLOOKUP($DL$400,'[1]Сбытовая надбавка'!$F$5:$H$6,2,FALSE),2)+'[1]Иные услуги'!$C$6+HLOOKUP($DR$399,'[1]Услуги по передаче'!$G$5:$J$7,2,FALSE))</f>
        <v>4778.38</v>
      </c>
      <c r="J423" s="77"/>
      <c r="K423" s="77"/>
      <c r="L423" s="77"/>
      <c r="M423" s="77"/>
      <c r="N423" s="78"/>
      <c r="O423" s="72">
        <f>IF($A423="-","-",ROUND(VLOOKUP($A423+ROUND(LEFT(O$402,1)/24,5),'[1]ОАО "АТС"'!$A$30:$F$773,6,FALSE)+HLOOKUP($DL$400,'[1]Сбытовая надбавка'!$F$5:$H$6,2,FALSE),2)+'[1]Иные услуги'!$C$6+HLOOKUP($DR$399,'[1]Услуги по передаче'!$G$5:$J$7,2,FALSE))</f>
        <v>4778.09</v>
      </c>
      <c r="P423" s="77"/>
      <c r="Q423" s="77"/>
      <c r="R423" s="77"/>
      <c r="S423" s="77"/>
      <c r="T423" s="78"/>
      <c r="U423" s="72">
        <f>IF($A423="-","-",ROUND(VLOOKUP($A423+ROUND(LEFT(U$402,1)/24,5),'[1]ОАО "АТС"'!$A$30:$F$773,6,FALSE)+HLOOKUP($DL$400,'[1]Сбытовая надбавка'!$F$5:$H$6,2,FALSE),2)+'[1]Иные услуги'!$C$6+HLOOKUP($DR$399,'[1]Услуги по передаче'!$G$5:$J$7,2,FALSE))</f>
        <v>4778.6100000000006</v>
      </c>
      <c r="V423" s="77"/>
      <c r="W423" s="77"/>
      <c r="X423" s="77"/>
      <c r="Y423" s="77"/>
      <c r="Z423" s="78"/>
      <c r="AA423" s="72">
        <f>IF($A423="-","-",ROUND(VLOOKUP($A423+ROUND(LEFT(AA$402,1)/24,5),'[1]ОАО "АТС"'!$A$30:$F$773,6,FALSE)+HLOOKUP($DL$400,'[1]Сбытовая надбавка'!$F$5:$H$6,2,FALSE),2)+'[1]Иные услуги'!$C$6+HLOOKUP($DR$399,'[1]Услуги по передаче'!$G$5:$J$7,2,FALSE))</f>
        <v>4778.6100000000006</v>
      </c>
      <c r="AB423" s="77"/>
      <c r="AC423" s="77"/>
      <c r="AD423" s="77"/>
      <c r="AE423" s="77"/>
      <c r="AF423" s="78"/>
      <c r="AG423" s="72">
        <f>IF($A423="-","-",ROUND(VLOOKUP($A423+ROUND(LEFT(AG$402,1)/24,5),'[1]ОАО "АТС"'!$A$30:$F$773,6,FALSE)+HLOOKUP($DL$400,'[1]Сбытовая надбавка'!$F$5:$H$6,2,FALSE),2)+'[1]Иные услуги'!$C$6+HLOOKUP($DR$399,'[1]Услуги по передаче'!$G$5:$J$7,2,FALSE))</f>
        <v>4778.5300000000007</v>
      </c>
      <c r="AH423" s="77"/>
      <c r="AI423" s="77"/>
      <c r="AJ423" s="77"/>
      <c r="AK423" s="77"/>
      <c r="AL423" s="78"/>
      <c r="AM423" s="72">
        <f>IF($A423="-","-",ROUND(VLOOKUP($A423+ROUND(LEFT(AM$402,1)/24,5),'[1]ОАО "АТС"'!$A$30:$F$773,6,FALSE)+HLOOKUP($DL$400,'[1]Сбытовая надбавка'!$F$5:$H$6,2,FALSE),2)+'[1]Иные услуги'!$C$6+HLOOKUP($DR$399,'[1]Услуги по передаче'!$G$5:$J$7,2,FALSE))</f>
        <v>4778.51</v>
      </c>
      <c r="AN423" s="77"/>
      <c r="AO423" s="77"/>
      <c r="AP423" s="77"/>
      <c r="AQ423" s="77"/>
      <c r="AR423" s="78"/>
      <c r="AS423" s="72">
        <f>IF($A423="-","-",ROUND(VLOOKUP($A423+ROUND(LEFT(AS$402,1)/24,5),'[1]ОАО "АТС"'!$A$30:$F$773,6,FALSE)+HLOOKUP($DL$400,'[1]Сбытовая надбавка'!$F$5:$H$6,2,FALSE),2)+'[1]Иные услуги'!$C$6+HLOOKUP($DR$399,'[1]Услуги по передаче'!$G$5:$J$7,2,FALSE))</f>
        <v>4777.8999999999996</v>
      </c>
      <c r="AT423" s="77"/>
      <c r="AU423" s="77"/>
      <c r="AV423" s="77"/>
      <c r="AW423" s="77"/>
      <c r="AX423" s="78"/>
      <c r="AY423" s="72">
        <f>IF($A423="-","-",ROUND(VLOOKUP($A423+ROUND(LEFT(AY$402,1)/24,5),'[1]ОАО "АТС"'!$A$30:$F$773,6,FALSE)+HLOOKUP($DL$400,'[1]Сбытовая надбавка'!$F$5:$H$6,2,FALSE),2)+'[1]Иные услуги'!$C$6+HLOOKUP($DR$399,'[1]Услуги по передаче'!$G$5:$J$7,2,FALSE))</f>
        <v>4849.4400000000005</v>
      </c>
      <c r="AZ423" s="77"/>
      <c r="BA423" s="77"/>
      <c r="BB423" s="77"/>
      <c r="BC423" s="77"/>
      <c r="BD423" s="78"/>
      <c r="BE423" s="72">
        <f>IF($A423="-","-",ROUND(VLOOKUP($A423+ROUND(LEFT(BE$402,1)/24,5),'[1]ОАО "АТС"'!$A$30:$F$773,6,FALSE)+HLOOKUP($DL$400,'[1]Сбытовая надбавка'!$F$5:$H$6,2,FALSE),2)+'[1]Иные услуги'!$C$6+HLOOKUP($DR$399,'[1]Услуги по передаче'!$G$5:$J$7,2,FALSE))</f>
        <v>4778.18</v>
      </c>
      <c r="BF423" s="77"/>
      <c r="BG423" s="77"/>
      <c r="BH423" s="77"/>
      <c r="BI423" s="77"/>
      <c r="BJ423" s="78"/>
      <c r="BK423" s="72">
        <f>IF($A423="-","-",ROUND(VLOOKUP($A423+ROUND(LEFT(BK$402,1)/24,5),'[1]ОАО "АТС"'!$A$30:$F$773,6,FALSE)+HLOOKUP($DL$400,'[1]Сбытовая надбавка'!$F$5:$H$6,2,FALSE),2)+'[1]Иные услуги'!$C$6+HLOOKUP($DR$399,'[1]Услуги по передаче'!$G$5:$J$7,2,FALSE))</f>
        <v>4836.7700000000004</v>
      </c>
      <c r="BL423" s="77"/>
      <c r="BM423" s="77"/>
      <c r="BN423" s="77"/>
      <c r="BO423" s="77"/>
      <c r="BP423" s="78"/>
      <c r="BQ423" s="72">
        <f>IF($A423="-","-",ROUND(VLOOKUP($A423+ROUND(LEFT(BQ$402,2)/24,5),'[1]ОАО "АТС"'!$A$30:$F$773,6,FALSE)+HLOOKUP($DL$400,'[1]Сбытовая надбавка'!$F$5:$H$6,2,FALSE),2)+'[1]Иные услуги'!$C$6+HLOOKUP($DR$399,'[1]Услуги по передаче'!$G$5:$J$7,2,FALSE))</f>
        <v>4846.55</v>
      </c>
      <c r="BR423" s="77"/>
      <c r="BS423" s="77"/>
      <c r="BT423" s="77"/>
      <c r="BU423" s="77"/>
      <c r="BV423" s="78"/>
      <c r="BW423" s="72">
        <f>IF($A423="-","-",ROUND(VLOOKUP($A423+ROUND(LEFT(BW$402,2)/24,5),'[1]ОАО "АТС"'!$A$30:$F$773,6,FALSE)+HLOOKUP($DL$400,'[1]Сбытовая надбавка'!$F$5:$H$6,2,FALSE),2)+'[1]Иные услуги'!$C$6+HLOOKUP($DR$399,'[1]Услуги по передаче'!$G$5:$J$7,2,FALSE))</f>
        <v>4833.41</v>
      </c>
      <c r="BX423" s="77"/>
      <c r="BY423" s="77"/>
      <c r="BZ423" s="77"/>
      <c r="CA423" s="77"/>
      <c r="CB423" s="78"/>
      <c r="CC423" s="72">
        <f>IF($A423="-","-",ROUND(VLOOKUP($A423+ROUND(LEFT(CC$402,2)/24,5),'[1]ОАО "АТС"'!$A$30:$F$773,6,FALSE)+HLOOKUP($DL$400,'[1]Сбытовая надбавка'!$F$5:$H$6,2,FALSE),2)+'[1]Иные услуги'!$C$6+HLOOKUP($DR$399,'[1]Услуги по передаче'!$G$5:$J$7,2,FALSE))</f>
        <v>4791.3500000000004</v>
      </c>
      <c r="CD423" s="77"/>
      <c r="CE423" s="77"/>
      <c r="CF423" s="77"/>
      <c r="CG423" s="77"/>
      <c r="CH423" s="78"/>
      <c r="CI423" s="72">
        <f>IF($A423="-","-",ROUND(VLOOKUP($A423+ROUND(LEFT(CI$402,2)/24,5),'[1]ОАО "АТС"'!$A$30:$F$773,6,FALSE)+HLOOKUP($DL$400,'[1]Сбытовая надбавка'!$F$5:$H$6,2,FALSE),2)+'[1]Иные услуги'!$C$6+HLOOKUP($DR$399,'[1]Услуги по передаче'!$G$5:$J$7,2,FALSE))</f>
        <v>4778.37</v>
      </c>
      <c r="CJ423" s="77"/>
      <c r="CK423" s="77"/>
      <c r="CL423" s="77"/>
      <c r="CM423" s="77"/>
      <c r="CN423" s="78"/>
      <c r="CO423" s="72">
        <f>IF($A423="-","-",ROUND(VLOOKUP($A423+ROUND(LEFT(CO$402,2)/24,5),'[1]ОАО "АТС"'!$A$30:$F$773,6,FALSE)+HLOOKUP($DL$400,'[1]Сбытовая надбавка'!$F$5:$H$6,2,FALSE),2)+'[1]Иные услуги'!$C$6+HLOOKUP($DR$399,'[1]Услуги по передаче'!$G$5:$J$7,2,FALSE))</f>
        <v>4778.38</v>
      </c>
      <c r="CP423" s="77"/>
      <c r="CQ423" s="77"/>
      <c r="CR423" s="77"/>
      <c r="CS423" s="77"/>
      <c r="CT423" s="78"/>
      <c r="CU423" s="72">
        <f>IF($A423="-","-",ROUND(VLOOKUP($A423+ROUND(LEFT(CU$402,2)/24,5),'[1]ОАО "АТС"'!$A$30:$F$773,6,FALSE)+HLOOKUP($DL$400,'[1]Сбытовая надбавка'!$F$5:$H$6,2,FALSE),2)+'[1]Иные услуги'!$C$6+HLOOKUP($DR$399,'[1]Услуги по передаче'!$G$5:$J$7,2,FALSE))</f>
        <v>4778.57</v>
      </c>
      <c r="CV423" s="77"/>
      <c r="CW423" s="77"/>
      <c r="CX423" s="77"/>
      <c r="CY423" s="77"/>
      <c r="CZ423" s="78"/>
      <c r="DA423" s="72">
        <f>IF($A423="-","-",ROUND(VLOOKUP($A423+ROUND(LEFT(DA$402,2)/24,5),'[1]ОАО "АТС"'!$A$30:$F$773,6,FALSE)+HLOOKUP($DL$400,'[1]Сбытовая надбавка'!$F$5:$H$6,2,FALSE),2)+'[1]Иные услуги'!$C$6+HLOOKUP($DR$399,'[1]Услуги по передаче'!$G$5:$J$7,2,FALSE))</f>
        <v>4778.6499999999996</v>
      </c>
      <c r="DB423" s="77"/>
      <c r="DC423" s="77"/>
      <c r="DD423" s="77"/>
      <c r="DE423" s="77"/>
      <c r="DF423" s="78"/>
      <c r="DG423" s="72">
        <f>IF($A423="-","-",ROUND(VLOOKUP($A423+ROUND(LEFT(DG$402,2)/24,5),'[1]ОАО "АТС"'!$A$30:$F$773,6,FALSE)+HLOOKUP($DL$400,'[1]Сбытовая надбавка'!$F$5:$H$6,2,FALSE),2)+'[1]Иные услуги'!$C$6+HLOOKUP($DR$399,'[1]Услуги по передаче'!$G$5:$J$7,2,FALSE))</f>
        <v>4778.68</v>
      </c>
      <c r="DH423" s="77"/>
      <c r="DI423" s="77"/>
      <c r="DJ423" s="77"/>
      <c r="DK423" s="77"/>
      <c r="DL423" s="78"/>
      <c r="DM423" s="72">
        <f>IF($A423="-","-",ROUND(VLOOKUP($A423+ROUND(LEFT(DM$402,2)/24,5),'[1]ОАО "АТС"'!$A$30:$F$773,6,FALSE)+HLOOKUP($DL$400,'[1]Сбытовая надбавка'!$F$5:$H$6,2,FALSE),2)+'[1]Иные услуги'!$C$6+HLOOKUP($DR$399,'[1]Услуги по передаче'!$G$5:$J$7,2,FALSE))</f>
        <v>4817.3600000000006</v>
      </c>
      <c r="DN423" s="77"/>
      <c r="DO423" s="77"/>
      <c r="DP423" s="77"/>
      <c r="DQ423" s="77"/>
      <c r="DR423" s="78"/>
      <c r="DS423" s="72">
        <f>IF($A423="-","-",ROUND(VLOOKUP($A423+ROUND(LEFT(DS$402,2)/24,5),'[1]ОАО "АТС"'!$A$30:$F$773,6,FALSE)+HLOOKUP($DL$400,'[1]Сбытовая надбавка'!$F$5:$H$6,2,FALSE),2)+'[1]Иные услуги'!$C$6+HLOOKUP($DR$399,'[1]Услуги по передаче'!$G$5:$J$7,2,FALSE))</f>
        <v>4869.51</v>
      </c>
      <c r="DT423" s="77"/>
      <c r="DU423" s="77"/>
      <c r="DV423" s="77"/>
      <c r="DW423" s="77"/>
      <c r="DX423" s="78"/>
      <c r="DY423" s="72">
        <f>IF($A423="-","-",ROUND(VLOOKUP($A423+ROUND(LEFT(DY$402,2)/24,5),'[1]ОАО "АТС"'!$A$30:$F$773,6,FALSE)+HLOOKUP($DL$400,'[1]Сбытовая надбавка'!$F$5:$H$6,2,FALSE),2)+'[1]Иные услуги'!$C$6+HLOOKUP($DR$399,'[1]Услуги по передаче'!$G$5:$J$7,2,FALSE))</f>
        <v>4813.46</v>
      </c>
      <c r="DZ423" s="77"/>
      <c r="EA423" s="77"/>
      <c r="EB423" s="77"/>
      <c r="EC423" s="77"/>
      <c r="ED423" s="78"/>
      <c r="EE423" s="72">
        <f>IF($A423="-","-",ROUND(VLOOKUP($A423+ROUND(LEFT(EE$402,2)/24,5),'[1]ОАО "АТС"'!$A$30:$F$773,6,FALSE)+HLOOKUP($DL$400,'[1]Сбытовая надбавка'!$F$5:$H$6,2,FALSE),2)+'[1]Иные услуги'!$C$6+HLOOKUP($DR$399,'[1]Услуги по передаче'!$G$5:$J$7,2,FALSE))</f>
        <v>4777.6499999999996</v>
      </c>
      <c r="EF423" s="77"/>
      <c r="EG423" s="77"/>
      <c r="EH423" s="77"/>
      <c r="EI423" s="77"/>
      <c r="EJ423" s="78"/>
      <c r="EK423" s="72">
        <f>IF($A423="-","-",ROUND(VLOOKUP($A423+ROUND(LEFT(EK$402,2)/24,5),'[1]ОАО "АТС"'!$A$30:$F$773,6,FALSE)+HLOOKUP($DL$400,'[1]Сбытовая надбавка'!$F$5:$H$6,2,FALSE),2)+'[1]Иные услуги'!$C$6+HLOOKUP($DR$399,'[1]Услуги по передаче'!$G$5:$J$7,2,FALSE))</f>
        <v>4904.4400000000005</v>
      </c>
      <c r="EL423" s="77"/>
      <c r="EM423" s="77"/>
      <c r="EN423" s="77"/>
      <c r="EO423" s="77"/>
      <c r="EP423" s="78"/>
      <c r="EQ423" s="72">
        <f>IF($A423="-","-",ROUND(VLOOKUP($A423+ROUND(LEFT(EQ$402,2)/24,5),'[1]ОАО "АТС"'!$A$30:$F$773,6,FALSE)+HLOOKUP($DL$400,'[1]Сбытовая надбавка'!$F$5:$H$6,2,FALSE),2)+'[1]Иные услуги'!$C$6+HLOOKUP($DR$399,'[1]Услуги по передаче'!$G$5:$J$7,2,FALSE))</f>
        <v>4822.43</v>
      </c>
      <c r="ER423" s="77"/>
      <c r="ES423" s="77"/>
      <c r="ET423" s="77"/>
      <c r="EU423" s="77"/>
      <c r="EV423" s="78"/>
    </row>
    <row r="424" spans="1:152" s="38" customFormat="1" ht="15.75" customHeight="1" x14ac:dyDescent="0.2">
      <c r="A424" s="69">
        <f>$A$136</f>
        <v>45007</v>
      </c>
      <c r="B424" s="70"/>
      <c r="C424" s="70"/>
      <c r="D424" s="70"/>
      <c r="E424" s="70"/>
      <c r="F424" s="70"/>
      <c r="G424" s="70"/>
      <c r="H424" s="71"/>
      <c r="I424" s="72">
        <f>IF($A424="-","-",ROUND(VLOOKUP($A424+ROUND(LEFT(I$402,1)/24,5),'[1]ОАО "АТС"'!$A$30:$F$773,6,FALSE)+HLOOKUP($DL$400,'[1]Сбытовая надбавка'!$F$5:$H$6,2,FALSE),2)+'[1]Иные услуги'!$C$6+HLOOKUP($DR$399,'[1]Услуги по передаче'!$G$5:$J$7,2,FALSE))</f>
        <v>4778.29</v>
      </c>
      <c r="J424" s="77"/>
      <c r="K424" s="77"/>
      <c r="L424" s="77"/>
      <c r="M424" s="77"/>
      <c r="N424" s="78"/>
      <c r="O424" s="72">
        <f>IF($A424="-","-",ROUND(VLOOKUP($A424+ROUND(LEFT(O$402,1)/24,5),'[1]ОАО "АТС"'!$A$30:$F$773,6,FALSE)+HLOOKUP($DL$400,'[1]Сбытовая надбавка'!$F$5:$H$6,2,FALSE),2)+'[1]Иные услуги'!$C$6+HLOOKUP($DR$399,'[1]Услуги по передаче'!$G$5:$J$7,2,FALSE))</f>
        <v>4778.3</v>
      </c>
      <c r="P424" s="77"/>
      <c r="Q424" s="77"/>
      <c r="R424" s="77"/>
      <c r="S424" s="77"/>
      <c r="T424" s="78"/>
      <c r="U424" s="72">
        <f>IF($A424="-","-",ROUND(VLOOKUP($A424+ROUND(LEFT(U$402,1)/24,5),'[1]ОАО "АТС"'!$A$30:$F$773,6,FALSE)+HLOOKUP($DL$400,'[1]Сбытовая надбавка'!$F$5:$H$6,2,FALSE),2)+'[1]Иные услуги'!$C$6+HLOOKUP($DR$399,'[1]Услуги по передаче'!$G$5:$J$7,2,FALSE))</f>
        <v>4778.41</v>
      </c>
      <c r="V424" s="77"/>
      <c r="W424" s="77"/>
      <c r="X424" s="77"/>
      <c r="Y424" s="77"/>
      <c r="Z424" s="78"/>
      <c r="AA424" s="72">
        <f>IF($A424="-","-",ROUND(VLOOKUP($A424+ROUND(LEFT(AA$402,1)/24,5),'[1]ОАО "АТС"'!$A$30:$F$773,6,FALSE)+HLOOKUP($DL$400,'[1]Сбытовая надбавка'!$F$5:$H$6,2,FALSE),2)+'[1]Иные услуги'!$C$6+HLOOKUP($DR$399,'[1]Услуги по передаче'!$G$5:$J$7,2,FALSE))</f>
        <v>4778.3999999999996</v>
      </c>
      <c r="AB424" s="77"/>
      <c r="AC424" s="77"/>
      <c r="AD424" s="77"/>
      <c r="AE424" s="77"/>
      <c r="AF424" s="78"/>
      <c r="AG424" s="72">
        <f>IF($A424="-","-",ROUND(VLOOKUP($A424+ROUND(LEFT(AG$402,1)/24,5),'[1]ОАО "АТС"'!$A$30:$F$773,6,FALSE)+HLOOKUP($DL$400,'[1]Сбытовая надбавка'!$F$5:$H$6,2,FALSE),2)+'[1]Иные услуги'!$C$6+HLOOKUP($DR$399,'[1]Услуги по передаче'!$G$5:$J$7,2,FALSE))</f>
        <v>4778.29</v>
      </c>
      <c r="AH424" s="77"/>
      <c r="AI424" s="77"/>
      <c r="AJ424" s="77"/>
      <c r="AK424" s="77"/>
      <c r="AL424" s="78"/>
      <c r="AM424" s="72">
        <f>IF($A424="-","-",ROUND(VLOOKUP($A424+ROUND(LEFT(AM$402,1)/24,5),'[1]ОАО "АТС"'!$A$30:$F$773,6,FALSE)+HLOOKUP($DL$400,'[1]Сбытовая надбавка'!$F$5:$H$6,2,FALSE),2)+'[1]Иные услуги'!$C$6+HLOOKUP($DR$399,'[1]Услуги по передаче'!$G$5:$J$7,2,FALSE))</f>
        <v>4778.3500000000004</v>
      </c>
      <c r="AN424" s="77"/>
      <c r="AO424" s="77"/>
      <c r="AP424" s="77"/>
      <c r="AQ424" s="77"/>
      <c r="AR424" s="78"/>
      <c r="AS424" s="72">
        <f>IF($A424="-","-",ROUND(VLOOKUP($A424+ROUND(LEFT(AS$402,1)/24,5),'[1]ОАО "АТС"'!$A$30:$F$773,6,FALSE)+HLOOKUP($DL$400,'[1]Сбытовая надбавка'!$F$5:$H$6,2,FALSE),2)+'[1]Иные услуги'!$C$6+HLOOKUP($DR$399,'[1]Услуги по передаче'!$G$5:$J$7,2,FALSE))</f>
        <v>4777.57</v>
      </c>
      <c r="AT424" s="77"/>
      <c r="AU424" s="77"/>
      <c r="AV424" s="77"/>
      <c r="AW424" s="77"/>
      <c r="AX424" s="78"/>
      <c r="AY424" s="72">
        <f>IF($A424="-","-",ROUND(VLOOKUP($A424+ROUND(LEFT(AY$402,1)/24,5),'[1]ОАО "АТС"'!$A$30:$F$773,6,FALSE)+HLOOKUP($DL$400,'[1]Сбытовая надбавка'!$F$5:$H$6,2,FALSE),2)+'[1]Иные услуги'!$C$6+HLOOKUP($DR$399,'[1]Услуги по передаче'!$G$5:$J$7,2,FALSE))</f>
        <v>4853.4500000000007</v>
      </c>
      <c r="AZ424" s="77"/>
      <c r="BA424" s="77"/>
      <c r="BB424" s="77"/>
      <c r="BC424" s="77"/>
      <c r="BD424" s="78"/>
      <c r="BE424" s="72">
        <f>IF($A424="-","-",ROUND(VLOOKUP($A424+ROUND(LEFT(BE$402,1)/24,5),'[1]ОАО "АТС"'!$A$30:$F$773,6,FALSE)+HLOOKUP($DL$400,'[1]Сбытовая надбавка'!$F$5:$H$6,2,FALSE),2)+'[1]Иные услуги'!$C$6+HLOOKUP($DR$399,'[1]Услуги по передаче'!$G$5:$J$7,2,FALSE))</f>
        <v>4778.2800000000007</v>
      </c>
      <c r="BF424" s="77"/>
      <c r="BG424" s="77"/>
      <c r="BH424" s="77"/>
      <c r="BI424" s="77"/>
      <c r="BJ424" s="78"/>
      <c r="BK424" s="72">
        <f>IF($A424="-","-",ROUND(VLOOKUP($A424+ROUND(LEFT(BK$402,1)/24,5),'[1]ОАО "АТС"'!$A$30:$F$773,6,FALSE)+HLOOKUP($DL$400,'[1]Сбытовая надбавка'!$F$5:$H$6,2,FALSE),2)+'[1]Иные услуги'!$C$6+HLOOKUP($DR$399,'[1]Услуги по передаче'!$G$5:$J$7,2,FALSE))</f>
        <v>4819.1499999999996</v>
      </c>
      <c r="BL424" s="77"/>
      <c r="BM424" s="77"/>
      <c r="BN424" s="77"/>
      <c r="BO424" s="77"/>
      <c r="BP424" s="78"/>
      <c r="BQ424" s="72">
        <f>IF($A424="-","-",ROUND(VLOOKUP($A424+ROUND(LEFT(BQ$402,2)/24,5),'[1]ОАО "АТС"'!$A$30:$F$773,6,FALSE)+HLOOKUP($DL$400,'[1]Сбытовая надбавка'!$F$5:$H$6,2,FALSE),2)+'[1]Иные услуги'!$C$6+HLOOKUP($DR$399,'[1]Услуги по передаче'!$G$5:$J$7,2,FALSE))</f>
        <v>4831.8100000000004</v>
      </c>
      <c r="BR424" s="77"/>
      <c r="BS424" s="77"/>
      <c r="BT424" s="77"/>
      <c r="BU424" s="77"/>
      <c r="BV424" s="78"/>
      <c r="BW424" s="72">
        <f>IF($A424="-","-",ROUND(VLOOKUP($A424+ROUND(LEFT(BW$402,2)/24,5),'[1]ОАО "АТС"'!$A$30:$F$773,6,FALSE)+HLOOKUP($DL$400,'[1]Сбытовая надбавка'!$F$5:$H$6,2,FALSE),2)+'[1]Иные услуги'!$C$6+HLOOKUP($DR$399,'[1]Услуги по передаче'!$G$5:$J$7,2,FALSE))</f>
        <v>4819.21</v>
      </c>
      <c r="BX424" s="77"/>
      <c r="BY424" s="77"/>
      <c r="BZ424" s="77"/>
      <c r="CA424" s="77"/>
      <c r="CB424" s="78"/>
      <c r="CC424" s="72">
        <f>IF($A424="-","-",ROUND(VLOOKUP($A424+ROUND(LEFT(CC$402,2)/24,5),'[1]ОАО "АТС"'!$A$30:$F$773,6,FALSE)+HLOOKUP($DL$400,'[1]Сбытовая надбавка'!$F$5:$H$6,2,FALSE),2)+'[1]Иные услуги'!$C$6+HLOOKUP($DR$399,'[1]Услуги по передаче'!$G$5:$J$7,2,FALSE))</f>
        <v>4778.3</v>
      </c>
      <c r="CD424" s="77"/>
      <c r="CE424" s="77"/>
      <c r="CF424" s="77"/>
      <c r="CG424" s="77"/>
      <c r="CH424" s="78"/>
      <c r="CI424" s="72">
        <f>IF($A424="-","-",ROUND(VLOOKUP($A424+ROUND(LEFT(CI$402,2)/24,5),'[1]ОАО "АТС"'!$A$30:$F$773,6,FALSE)+HLOOKUP($DL$400,'[1]Сбытовая надбавка'!$F$5:$H$6,2,FALSE),2)+'[1]Иные услуги'!$C$6+HLOOKUP($DR$399,'[1]Услуги по передаче'!$G$5:$J$7,2,FALSE))</f>
        <v>4778.3100000000004</v>
      </c>
      <c r="CJ424" s="77"/>
      <c r="CK424" s="77"/>
      <c r="CL424" s="77"/>
      <c r="CM424" s="77"/>
      <c r="CN424" s="78"/>
      <c r="CO424" s="72">
        <f>IF($A424="-","-",ROUND(VLOOKUP($A424+ROUND(LEFT(CO$402,2)/24,5),'[1]ОАО "АТС"'!$A$30:$F$773,6,FALSE)+HLOOKUP($DL$400,'[1]Сбытовая надбавка'!$F$5:$H$6,2,FALSE),2)+'[1]Иные услуги'!$C$6+HLOOKUP($DR$399,'[1]Услуги по передаче'!$G$5:$J$7,2,FALSE))</f>
        <v>4778.3</v>
      </c>
      <c r="CP424" s="77"/>
      <c r="CQ424" s="77"/>
      <c r="CR424" s="77"/>
      <c r="CS424" s="77"/>
      <c r="CT424" s="78"/>
      <c r="CU424" s="72">
        <f>IF($A424="-","-",ROUND(VLOOKUP($A424+ROUND(LEFT(CU$402,2)/24,5),'[1]ОАО "АТС"'!$A$30:$F$773,6,FALSE)+HLOOKUP($DL$400,'[1]Сбытовая надбавка'!$F$5:$H$6,2,FALSE),2)+'[1]Иные услуги'!$C$6+HLOOKUP($DR$399,'[1]Услуги по передаче'!$G$5:$J$7,2,FALSE))</f>
        <v>4778.4800000000005</v>
      </c>
      <c r="CV424" s="77"/>
      <c r="CW424" s="77"/>
      <c r="CX424" s="77"/>
      <c r="CY424" s="77"/>
      <c r="CZ424" s="78"/>
      <c r="DA424" s="72">
        <f>IF($A424="-","-",ROUND(VLOOKUP($A424+ROUND(LEFT(DA$402,2)/24,5),'[1]ОАО "АТС"'!$A$30:$F$773,6,FALSE)+HLOOKUP($DL$400,'[1]Сбытовая надбавка'!$F$5:$H$6,2,FALSE),2)+'[1]Иные услуги'!$C$6+HLOOKUP($DR$399,'[1]Услуги по передаче'!$G$5:$J$7,2,FALSE))</f>
        <v>4778.5300000000007</v>
      </c>
      <c r="DB424" s="77"/>
      <c r="DC424" s="77"/>
      <c r="DD424" s="77"/>
      <c r="DE424" s="77"/>
      <c r="DF424" s="78"/>
      <c r="DG424" s="72">
        <f>IF($A424="-","-",ROUND(VLOOKUP($A424+ROUND(LEFT(DG$402,2)/24,5),'[1]ОАО "АТС"'!$A$30:$F$773,6,FALSE)+HLOOKUP($DL$400,'[1]Сбытовая надбавка'!$F$5:$H$6,2,FALSE),2)+'[1]Иные услуги'!$C$6+HLOOKUP($DR$399,'[1]Услуги по передаче'!$G$5:$J$7,2,FALSE))</f>
        <v>4778.55</v>
      </c>
      <c r="DH424" s="77"/>
      <c r="DI424" s="77"/>
      <c r="DJ424" s="77"/>
      <c r="DK424" s="77"/>
      <c r="DL424" s="78"/>
      <c r="DM424" s="72">
        <f>IF($A424="-","-",ROUND(VLOOKUP($A424+ROUND(LEFT(DM$402,2)/24,5),'[1]ОАО "АТС"'!$A$30:$F$773,6,FALSE)+HLOOKUP($DL$400,'[1]Сбытовая надбавка'!$F$5:$H$6,2,FALSE),2)+'[1]Иные услуги'!$C$6+HLOOKUP($DR$399,'[1]Услуги по передаче'!$G$5:$J$7,2,FALSE))</f>
        <v>4878.3100000000004</v>
      </c>
      <c r="DN424" s="77"/>
      <c r="DO424" s="77"/>
      <c r="DP424" s="77"/>
      <c r="DQ424" s="77"/>
      <c r="DR424" s="78"/>
      <c r="DS424" s="72">
        <f>IF($A424="-","-",ROUND(VLOOKUP($A424+ROUND(LEFT(DS$402,2)/24,5),'[1]ОАО "АТС"'!$A$30:$F$773,6,FALSE)+HLOOKUP($DL$400,'[1]Сбытовая надбавка'!$F$5:$H$6,2,FALSE),2)+'[1]Иные услуги'!$C$6+HLOOKUP($DR$399,'[1]Услуги по передаче'!$G$5:$J$7,2,FALSE))</f>
        <v>4849.3900000000003</v>
      </c>
      <c r="DT424" s="77"/>
      <c r="DU424" s="77"/>
      <c r="DV424" s="77"/>
      <c r="DW424" s="77"/>
      <c r="DX424" s="78"/>
      <c r="DY424" s="72">
        <f>IF($A424="-","-",ROUND(VLOOKUP($A424+ROUND(LEFT(DY$402,2)/24,5),'[1]ОАО "АТС"'!$A$30:$F$773,6,FALSE)+HLOOKUP($DL$400,'[1]Сбытовая надбавка'!$F$5:$H$6,2,FALSE),2)+'[1]Иные услуги'!$C$6+HLOOKUP($DR$399,'[1]Услуги по передаче'!$G$5:$J$7,2,FALSE))</f>
        <v>4784.84</v>
      </c>
      <c r="DZ424" s="77"/>
      <c r="EA424" s="77"/>
      <c r="EB424" s="77"/>
      <c r="EC424" s="77"/>
      <c r="ED424" s="78"/>
      <c r="EE424" s="72">
        <f>IF($A424="-","-",ROUND(VLOOKUP($A424+ROUND(LEFT(EE$402,2)/24,5),'[1]ОАО "АТС"'!$A$30:$F$773,6,FALSE)+HLOOKUP($DL$400,'[1]Сбытовая надбавка'!$F$5:$H$6,2,FALSE),2)+'[1]Иные услуги'!$C$6+HLOOKUP($DR$399,'[1]Услуги по передаче'!$G$5:$J$7,2,FALSE))</f>
        <v>4777.5600000000004</v>
      </c>
      <c r="EF424" s="77"/>
      <c r="EG424" s="77"/>
      <c r="EH424" s="77"/>
      <c r="EI424" s="77"/>
      <c r="EJ424" s="78"/>
      <c r="EK424" s="72">
        <f>IF($A424="-","-",ROUND(VLOOKUP($A424+ROUND(LEFT(EK$402,2)/24,5),'[1]ОАО "АТС"'!$A$30:$F$773,6,FALSE)+HLOOKUP($DL$400,'[1]Сбытовая надбавка'!$F$5:$H$6,2,FALSE),2)+'[1]Иные услуги'!$C$6+HLOOKUP($DR$399,'[1]Услуги по передаче'!$G$5:$J$7,2,FALSE))</f>
        <v>4928.57</v>
      </c>
      <c r="EL424" s="77"/>
      <c r="EM424" s="77"/>
      <c r="EN424" s="77"/>
      <c r="EO424" s="77"/>
      <c r="EP424" s="78"/>
      <c r="EQ424" s="72">
        <f>IF($A424="-","-",ROUND(VLOOKUP($A424+ROUND(LEFT(EQ$402,2)/24,5),'[1]ОАО "АТС"'!$A$30:$F$773,6,FALSE)+HLOOKUP($DL$400,'[1]Сбытовая надбавка'!$F$5:$H$6,2,FALSE),2)+'[1]Иные услуги'!$C$6+HLOOKUP($DR$399,'[1]Услуги по передаче'!$G$5:$J$7,2,FALSE))</f>
        <v>4819.25</v>
      </c>
      <c r="ER424" s="77"/>
      <c r="ES424" s="77"/>
      <c r="ET424" s="77"/>
      <c r="EU424" s="77"/>
      <c r="EV424" s="78"/>
    </row>
    <row r="425" spans="1:152" s="38" customFormat="1" ht="15.75" customHeight="1" x14ac:dyDescent="0.2">
      <c r="A425" s="69">
        <f>$A$137</f>
        <v>45008</v>
      </c>
      <c r="B425" s="70"/>
      <c r="C425" s="70"/>
      <c r="D425" s="70"/>
      <c r="E425" s="70"/>
      <c r="F425" s="70"/>
      <c r="G425" s="70"/>
      <c r="H425" s="71"/>
      <c r="I425" s="72">
        <f>IF($A425="-","-",ROUND(VLOOKUP($A425+ROUND(LEFT(I$402,1)/24,5),'[1]ОАО "АТС"'!$A$30:$F$773,6,FALSE)+HLOOKUP($DL$400,'[1]Сбытовая надбавка'!$F$5:$H$6,2,FALSE),2)+'[1]Иные услуги'!$C$6+HLOOKUP($DR$399,'[1]Услуги по передаче'!$G$5:$J$7,2,FALSE))</f>
        <v>4778.6499999999996</v>
      </c>
      <c r="J425" s="77"/>
      <c r="K425" s="77"/>
      <c r="L425" s="77"/>
      <c r="M425" s="77"/>
      <c r="N425" s="78"/>
      <c r="O425" s="72">
        <f>IF($A425="-","-",ROUND(VLOOKUP($A425+ROUND(LEFT(O$402,1)/24,5),'[1]ОАО "АТС"'!$A$30:$F$773,6,FALSE)+HLOOKUP($DL$400,'[1]Сбытовая надбавка'!$F$5:$H$6,2,FALSE),2)+'[1]Иные услуги'!$C$6+HLOOKUP($DR$399,'[1]Услуги по передаче'!$G$5:$J$7,2,FALSE))</f>
        <v>4778.6499999999996</v>
      </c>
      <c r="P425" s="77"/>
      <c r="Q425" s="77"/>
      <c r="R425" s="77"/>
      <c r="S425" s="77"/>
      <c r="T425" s="78"/>
      <c r="U425" s="72">
        <f>IF($A425="-","-",ROUND(VLOOKUP($A425+ROUND(LEFT(U$402,1)/24,5),'[1]ОАО "АТС"'!$A$30:$F$773,6,FALSE)+HLOOKUP($DL$400,'[1]Сбытовая надбавка'!$F$5:$H$6,2,FALSE),2)+'[1]Иные услуги'!$C$6+HLOOKUP($DR$399,'[1]Услуги по передаче'!$G$5:$J$7,2,FALSE))</f>
        <v>4778.7300000000005</v>
      </c>
      <c r="V425" s="77"/>
      <c r="W425" s="77"/>
      <c r="X425" s="77"/>
      <c r="Y425" s="77"/>
      <c r="Z425" s="78"/>
      <c r="AA425" s="72">
        <f>IF($A425="-","-",ROUND(VLOOKUP($A425+ROUND(LEFT(AA$402,1)/24,5),'[1]ОАО "АТС"'!$A$30:$F$773,6,FALSE)+HLOOKUP($DL$400,'[1]Сбытовая надбавка'!$F$5:$H$6,2,FALSE),2)+'[1]Иные услуги'!$C$6+HLOOKUP($DR$399,'[1]Услуги по передаче'!$G$5:$J$7,2,FALSE))</f>
        <v>4778.66</v>
      </c>
      <c r="AB425" s="77"/>
      <c r="AC425" s="77"/>
      <c r="AD425" s="77"/>
      <c r="AE425" s="77"/>
      <c r="AF425" s="78"/>
      <c r="AG425" s="72">
        <f>IF($A425="-","-",ROUND(VLOOKUP($A425+ROUND(LEFT(AG$402,1)/24,5),'[1]ОАО "АТС"'!$A$30:$F$773,6,FALSE)+HLOOKUP($DL$400,'[1]Сбытовая надбавка'!$F$5:$H$6,2,FALSE),2)+'[1]Иные услуги'!$C$6+HLOOKUP($DR$399,'[1]Услуги по передаче'!$G$5:$J$7,2,FALSE))</f>
        <v>4778.5200000000004</v>
      </c>
      <c r="AH425" s="77"/>
      <c r="AI425" s="77"/>
      <c r="AJ425" s="77"/>
      <c r="AK425" s="77"/>
      <c r="AL425" s="78"/>
      <c r="AM425" s="72">
        <f>IF($A425="-","-",ROUND(VLOOKUP($A425+ROUND(LEFT(AM$402,1)/24,5),'[1]ОАО "АТС"'!$A$30:$F$773,6,FALSE)+HLOOKUP($DL$400,'[1]Сбытовая надбавка'!$F$5:$H$6,2,FALSE),2)+'[1]Иные услуги'!$C$6+HLOOKUP($DR$399,'[1]Услуги по передаче'!$G$5:$J$7,2,FALSE))</f>
        <v>4778.5300000000007</v>
      </c>
      <c r="AN425" s="77"/>
      <c r="AO425" s="77"/>
      <c r="AP425" s="77"/>
      <c r="AQ425" s="77"/>
      <c r="AR425" s="78"/>
      <c r="AS425" s="72">
        <f>IF($A425="-","-",ROUND(VLOOKUP($A425+ROUND(LEFT(AS$402,1)/24,5),'[1]ОАО "АТС"'!$A$30:$F$773,6,FALSE)+HLOOKUP($DL$400,'[1]Сбытовая надбавка'!$F$5:$H$6,2,FALSE),2)+'[1]Иные услуги'!$C$6+HLOOKUP($DR$399,'[1]Услуги по передаче'!$G$5:$J$7,2,FALSE))</f>
        <v>4777.9800000000005</v>
      </c>
      <c r="AT425" s="77"/>
      <c r="AU425" s="77"/>
      <c r="AV425" s="77"/>
      <c r="AW425" s="77"/>
      <c r="AX425" s="78"/>
      <c r="AY425" s="72">
        <f>IF($A425="-","-",ROUND(VLOOKUP($A425+ROUND(LEFT(AY$402,1)/24,5),'[1]ОАО "АТС"'!$A$30:$F$773,6,FALSE)+HLOOKUP($DL$400,'[1]Сбытовая надбавка'!$F$5:$H$6,2,FALSE),2)+'[1]Иные услуги'!$C$6+HLOOKUP($DR$399,'[1]Услуги по передаче'!$G$5:$J$7,2,FALSE))</f>
        <v>4870.13</v>
      </c>
      <c r="AZ425" s="77"/>
      <c r="BA425" s="77"/>
      <c r="BB425" s="77"/>
      <c r="BC425" s="77"/>
      <c r="BD425" s="78"/>
      <c r="BE425" s="72">
        <f>IF($A425="-","-",ROUND(VLOOKUP($A425+ROUND(LEFT(BE$402,1)/24,5),'[1]ОАО "АТС"'!$A$30:$F$773,6,FALSE)+HLOOKUP($DL$400,'[1]Сбытовая надбавка'!$F$5:$H$6,2,FALSE),2)+'[1]Иные услуги'!$C$6+HLOOKUP($DR$399,'[1]Услуги по передаче'!$G$5:$J$7,2,FALSE))</f>
        <v>4778.21</v>
      </c>
      <c r="BF425" s="77"/>
      <c r="BG425" s="77"/>
      <c r="BH425" s="77"/>
      <c r="BI425" s="77"/>
      <c r="BJ425" s="78"/>
      <c r="BK425" s="72">
        <f>IF($A425="-","-",ROUND(VLOOKUP($A425+ROUND(LEFT(BK$402,1)/24,5),'[1]ОАО "АТС"'!$A$30:$F$773,6,FALSE)+HLOOKUP($DL$400,'[1]Сбытовая надбавка'!$F$5:$H$6,2,FALSE),2)+'[1]Иные услуги'!$C$6+HLOOKUP($DR$399,'[1]Услуги по передаче'!$G$5:$J$7,2,FALSE))</f>
        <v>4824.74</v>
      </c>
      <c r="BL425" s="77"/>
      <c r="BM425" s="77"/>
      <c r="BN425" s="77"/>
      <c r="BO425" s="77"/>
      <c r="BP425" s="78"/>
      <c r="BQ425" s="72">
        <f>IF($A425="-","-",ROUND(VLOOKUP($A425+ROUND(LEFT(BQ$402,2)/24,5),'[1]ОАО "АТС"'!$A$30:$F$773,6,FALSE)+HLOOKUP($DL$400,'[1]Сбытовая надбавка'!$F$5:$H$6,2,FALSE),2)+'[1]Иные услуги'!$C$6+HLOOKUP($DR$399,'[1]Услуги по передаче'!$G$5:$J$7,2,FALSE))</f>
        <v>4836.92</v>
      </c>
      <c r="BR425" s="77"/>
      <c r="BS425" s="77"/>
      <c r="BT425" s="77"/>
      <c r="BU425" s="77"/>
      <c r="BV425" s="78"/>
      <c r="BW425" s="72">
        <f>IF($A425="-","-",ROUND(VLOOKUP($A425+ROUND(LEFT(BW$402,2)/24,5),'[1]ОАО "АТС"'!$A$30:$F$773,6,FALSE)+HLOOKUP($DL$400,'[1]Сбытовая надбавка'!$F$5:$H$6,2,FALSE),2)+'[1]Иные услуги'!$C$6+HLOOKUP($DR$399,'[1]Услуги по передаче'!$G$5:$J$7,2,FALSE))</f>
        <v>4824.29</v>
      </c>
      <c r="BX425" s="77"/>
      <c r="BY425" s="77"/>
      <c r="BZ425" s="77"/>
      <c r="CA425" s="77"/>
      <c r="CB425" s="78"/>
      <c r="CC425" s="72">
        <f>IF($A425="-","-",ROUND(VLOOKUP($A425+ROUND(LEFT(CC$402,2)/24,5),'[1]ОАО "АТС"'!$A$30:$F$773,6,FALSE)+HLOOKUP($DL$400,'[1]Сбытовая надбавка'!$F$5:$H$6,2,FALSE),2)+'[1]Иные услуги'!$C$6+HLOOKUP($DR$399,'[1]Услуги по передаче'!$G$5:$J$7,2,FALSE))</f>
        <v>4793.2300000000005</v>
      </c>
      <c r="CD425" s="77"/>
      <c r="CE425" s="77"/>
      <c r="CF425" s="77"/>
      <c r="CG425" s="77"/>
      <c r="CH425" s="78"/>
      <c r="CI425" s="72">
        <f>IF($A425="-","-",ROUND(VLOOKUP($A425+ROUND(LEFT(CI$402,2)/24,5),'[1]ОАО "АТС"'!$A$30:$F$773,6,FALSE)+HLOOKUP($DL$400,'[1]Сбытовая надбавка'!$F$5:$H$6,2,FALSE),2)+'[1]Иные услуги'!$C$6+HLOOKUP($DR$399,'[1]Услуги по передаче'!$G$5:$J$7,2,FALSE))</f>
        <v>4793.46</v>
      </c>
      <c r="CJ425" s="77"/>
      <c r="CK425" s="77"/>
      <c r="CL425" s="77"/>
      <c r="CM425" s="77"/>
      <c r="CN425" s="78"/>
      <c r="CO425" s="72">
        <f>IF($A425="-","-",ROUND(VLOOKUP($A425+ROUND(LEFT(CO$402,2)/24,5),'[1]ОАО "АТС"'!$A$30:$F$773,6,FALSE)+HLOOKUP($DL$400,'[1]Сбытовая надбавка'!$F$5:$H$6,2,FALSE),2)+'[1]Иные услуги'!$C$6+HLOOKUP($DR$399,'[1]Услуги по передаче'!$G$5:$J$7,2,FALSE))</f>
        <v>4778.24</v>
      </c>
      <c r="CP425" s="77"/>
      <c r="CQ425" s="77"/>
      <c r="CR425" s="77"/>
      <c r="CS425" s="77"/>
      <c r="CT425" s="78"/>
      <c r="CU425" s="72">
        <f>IF($A425="-","-",ROUND(VLOOKUP($A425+ROUND(LEFT(CU$402,2)/24,5),'[1]ОАО "АТС"'!$A$30:$F$773,6,FALSE)+HLOOKUP($DL$400,'[1]Сбытовая надбавка'!$F$5:$H$6,2,FALSE),2)+'[1]Иные услуги'!$C$6+HLOOKUP($DR$399,'[1]Услуги по передаче'!$G$5:$J$7,2,FALSE))</f>
        <v>4778.2300000000005</v>
      </c>
      <c r="CV425" s="77"/>
      <c r="CW425" s="77"/>
      <c r="CX425" s="77"/>
      <c r="CY425" s="77"/>
      <c r="CZ425" s="78"/>
      <c r="DA425" s="72">
        <f>IF($A425="-","-",ROUND(VLOOKUP($A425+ROUND(LEFT(DA$402,2)/24,5),'[1]ОАО "АТС"'!$A$30:$F$773,6,FALSE)+HLOOKUP($DL$400,'[1]Сбытовая надбавка'!$F$5:$H$6,2,FALSE),2)+'[1]Иные услуги'!$C$6+HLOOKUP($DR$399,'[1]Услуги по передаче'!$G$5:$J$7,2,FALSE))</f>
        <v>4778.5</v>
      </c>
      <c r="DB425" s="77"/>
      <c r="DC425" s="77"/>
      <c r="DD425" s="77"/>
      <c r="DE425" s="77"/>
      <c r="DF425" s="78"/>
      <c r="DG425" s="72">
        <f>IF($A425="-","-",ROUND(VLOOKUP($A425+ROUND(LEFT(DG$402,2)/24,5),'[1]ОАО "АТС"'!$A$30:$F$773,6,FALSE)+HLOOKUP($DL$400,'[1]Сбытовая надбавка'!$F$5:$H$6,2,FALSE),2)+'[1]Иные услуги'!$C$6+HLOOKUP($DR$399,'[1]Услуги по передаче'!$G$5:$J$7,2,FALSE))</f>
        <v>4778.6000000000004</v>
      </c>
      <c r="DH425" s="77"/>
      <c r="DI425" s="77"/>
      <c r="DJ425" s="77"/>
      <c r="DK425" s="77"/>
      <c r="DL425" s="78"/>
      <c r="DM425" s="72">
        <f>IF($A425="-","-",ROUND(VLOOKUP($A425+ROUND(LEFT(DM$402,2)/24,5),'[1]ОАО "АТС"'!$A$30:$F$773,6,FALSE)+HLOOKUP($DL$400,'[1]Сбытовая надбавка'!$F$5:$H$6,2,FALSE),2)+'[1]Иные услуги'!$C$6+HLOOKUP($DR$399,'[1]Услуги по передаче'!$G$5:$J$7,2,FALSE))</f>
        <v>4881.6100000000006</v>
      </c>
      <c r="DN425" s="77"/>
      <c r="DO425" s="77"/>
      <c r="DP425" s="77"/>
      <c r="DQ425" s="77"/>
      <c r="DR425" s="78"/>
      <c r="DS425" s="72">
        <f>IF($A425="-","-",ROUND(VLOOKUP($A425+ROUND(LEFT(DS$402,2)/24,5),'[1]ОАО "АТС"'!$A$30:$F$773,6,FALSE)+HLOOKUP($DL$400,'[1]Сбытовая надбавка'!$F$5:$H$6,2,FALSE),2)+'[1]Иные услуги'!$C$6+HLOOKUP($DR$399,'[1]Услуги по передаче'!$G$5:$J$7,2,FALSE))</f>
        <v>4854.6900000000005</v>
      </c>
      <c r="DT425" s="77"/>
      <c r="DU425" s="77"/>
      <c r="DV425" s="77"/>
      <c r="DW425" s="77"/>
      <c r="DX425" s="78"/>
      <c r="DY425" s="72">
        <f>IF($A425="-","-",ROUND(VLOOKUP($A425+ROUND(LEFT(DY$402,2)/24,5),'[1]ОАО "АТС"'!$A$30:$F$773,6,FALSE)+HLOOKUP($DL$400,'[1]Сбытовая надбавка'!$F$5:$H$6,2,FALSE),2)+'[1]Иные услуги'!$C$6+HLOOKUP($DR$399,'[1]Услуги по передаче'!$G$5:$J$7,2,FALSE))</f>
        <v>4795.3100000000004</v>
      </c>
      <c r="DZ425" s="77"/>
      <c r="EA425" s="77"/>
      <c r="EB425" s="77"/>
      <c r="EC425" s="77"/>
      <c r="ED425" s="78"/>
      <c r="EE425" s="72">
        <f>IF($A425="-","-",ROUND(VLOOKUP($A425+ROUND(LEFT(EE$402,2)/24,5),'[1]ОАО "АТС"'!$A$30:$F$773,6,FALSE)+HLOOKUP($DL$400,'[1]Сбытовая надбавка'!$F$5:$H$6,2,FALSE),2)+'[1]Иные услуги'!$C$6+HLOOKUP($DR$399,'[1]Услуги по передаче'!$G$5:$J$7,2,FALSE))</f>
        <v>4777.49</v>
      </c>
      <c r="EF425" s="77"/>
      <c r="EG425" s="77"/>
      <c r="EH425" s="77"/>
      <c r="EI425" s="77"/>
      <c r="EJ425" s="78"/>
      <c r="EK425" s="72">
        <f>IF($A425="-","-",ROUND(VLOOKUP($A425+ROUND(LEFT(EK$402,2)/24,5),'[1]ОАО "АТС"'!$A$30:$F$773,6,FALSE)+HLOOKUP($DL$400,'[1]Сбытовая надбавка'!$F$5:$H$6,2,FALSE),2)+'[1]Иные услуги'!$C$6+HLOOKUP($DR$399,'[1]Услуги по передаче'!$G$5:$J$7,2,FALSE))</f>
        <v>4938.18</v>
      </c>
      <c r="EL425" s="77"/>
      <c r="EM425" s="77"/>
      <c r="EN425" s="77"/>
      <c r="EO425" s="77"/>
      <c r="EP425" s="78"/>
      <c r="EQ425" s="72">
        <f>IF($A425="-","-",ROUND(VLOOKUP($A425+ROUND(LEFT(EQ$402,2)/24,5),'[1]ОАО "АТС"'!$A$30:$F$773,6,FALSE)+HLOOKUP($DL$400,'[1]Сбытовая надбавка'!$F$5:$H$6,2,FALSE),2)+'[1]Иные услуги'!$C$6+HLOOKUP($DR$399,'[1]Услуги по передаче'!$G$5:$J$7,2,FALSE))</f>
        <v>4825.2700000000004</v>
      </c>
      <c r="ER425" s="77"/>
      <c r="ES425" s="77"/>
      <c r="ET425" s="77"/>
      <c r="EU425" s="77"/>
      <c r="EV425" s="78"/>
    </row>
    <row r="426" spans="1:152" s="38" customFormat="1" ht="15.75" customHeight="1" x14ac:dyDescent="0.2">
      <c r="A426" s="69">
        <f>$A$138</f>
        <v>45009</v>
      </c>
      <c r="B426" s="70"/>
      <c r="C426" s="70"/>
      <c r="D426" s="70"/>
      <c r="E426" s="70"/>
      <c r="F426" s="70"/>
      <c r="G426" s="70"/>
      <c r="H426" s="71"/>
      <c r="I426" s="72">
        <f>IF($A426="-","-",ROUND(VLOOKUP($A426+ROUND(LEFT(I$402,1)/24,5),'[1]ОАО "АТС"'!$A$30:$F$773,6,FALSE)+HLOOKUP($DL$400,'[1]Сбытовая надбавка'!$F$5:$H$6,2,FALSE),2)+'[1]Иные услуги'!$C$6+HLOOKUP($DR$399,'[1]Услуги по передаче'!$G$5:$J$7,2,FALSE))</f>
        <v>4778.6000000000004</v>
      </c>
      <c r="J426" s="77"/>
      <c r="K426" s="77"/>
      <c r="L426" s="77"/>
      <c r="M426" s="77"/>
      <c r="N426" s="78"/>
      <c r="O426" s="72">
        <f>IF($A426="-","-",ROUND(VLOOKUP($A426+ROUND(LEFT(O$402,1)/24,5),'[1]ОАО "АТС"'!$A$30:$F$773,6,FALSE)+HLOOKUP($DL$400,'[1]Сбытовая надбавка'!$F$5:$H$6,2,FALSE),2)+'[1]Иные услуги'!$C$6+HLOOKUP($DR$399,'[1]Услуги по передаче'!$G$5:$J$7,2,FALSE))</f>
        <v>4778.6900000000005</v>
      </c>
      <c r="P426" s="77"/>
      <c r="Q426" s="77"/>
      <c r="R426" s="77"/>
      <c r="S426" s="77"/>
      <c r="T426" s="78"/>
      <c r="U426" s="72">
        <f>IF($A426="-","-",ROUND(VLOOKUP($A426+ROUND(LEFT(U$402,1)/24,5),'[1]ОАО "АТС"'!$A$30:$F$773,6,FALSE)+HLOOKUP($DL$400,'[1]Сбытовая надбавка'!$F$5:$H$6,2,FALSE),2)+'[1]Иные услуги'!$C$6+HLOOKUP($DR$399,'[1]Услуги по передаче'!$G$5:$J$7,2,FALSE))</f>
        <v>4778.74</v>
      </c>
      <c r="V426" s="77"/>
      <c r="W426" s="77"/>
      <c r="X426" s="77"/>
      <c r="Y426" s="77"/>
      <c r="Z426" s="78"/>
      <c r="AA426" s="72">
        <f>IF($A426="-","-",ROUND(VLOOKUP($A426+ROUND(LEFT(AA$402,1)/24,5),'[1]ОАО "АТС"'!$A$30:$F$773,6,FALSE)+HLOOKUP($DL$400,'[1]Сбытовая надбавка'!$F$5:$H$6,2,FALSE),2)+'[1]Иные услуги'!$C$6+HLOOKUP($DR$399,'[1]Услуги по передаче'!$G$5:$J$7,2,FALSE))</f>
        <v>4778.63</v>
      </c>
      <c r="AB426" s="77"/>
      <c r="AC426" s="77"/>
      <c r="AD426" s="77"/>
      <c r="AE426" s="77"/>
      <c r="AF426" s="78"/>
      <c r="AG426" s="72">
        <f>IF($A426="-","-",ROUND(VLOOKUP($A426+ROUND(LEFT(AG$402,1)/24,5),'[1]ОАО "АТС"'!$A$30:$F$773,6,FALSE)+HLOOKUP($DL$400,'[1]Сбытовая надбавка'!$F$5:$H$6,2,FALSE),2)+'[1]Иные услуги'!$C$6+HLOOKUP($DR$399,'[1]Услуги по передаче'!$G$5:$J$7,2,FALSE))</f>
        <v>4778.55</v>
      </c>
      <c r="AH426" s="77"/>
      <c r="AI426" s="77"/>
      <c r="AJ426" s="77"/>
      <c r="AK426" s="77"/>
      <c r="AL426" s="78"/>
      <c r="AM426" s="72">
        <f>IF($A426="-","-",ROUND(VLOOKUP($A426+ROUND(LEFT(AM$402,1)/24,5),'[1]ОАО "АТС"'!$A$30:$F$773,6,FALSE)+HLOOKUP($DL$400,'[1]Сбытовая надбавка'!$F$5:$H$6,2,FALSE),2)+'[1]Иные услуги'!$C$6+HLOOKUP($DR$399,'[1]Услуги по передаче'!$G$5:$J$7,2,FALSE))</f>
        <v>4778.6000000000004</v>
      </c>
      <c r="AN426" s="77"/>
      <c r="AO426" s="77"/>
      <c r="AP426" s="77"/>
      <c r="AQ426" s="77"/>
      <c r="AR426" s="78"/>
      <c r="AS426" s="72">
        <f>IF($A426="-","-",ROUND(VLOOKUP($A426+ROUND(LEFT(AS$402,1)/24,5),'[1]ОАО "АТС"'!$A$30:$F$773,6,FALSE)+HLOOKUP($DL$400,'[1]Сбытовая надбавка'!$F$5:$H$6,2,FALSE),2)+'[1]Иные услуги'!$C$6+HLOOKUP($DR$399,'[1]Услуги по передаче'!$G$5:$J$7,2,FALSE))</f>
        <v>4778.13</v>
      </c>
      <c r="AT426" s="77"/>
      <c r="AU426" s="77"/>
      <c r="AV426" s="77"/>
      <c r="AW426" s="77"/>
      <c r="AX426" s="78"/>
      <c r="AY426" s="72">
        <f>IF($A426="-","-",ROUND(VLOOKUP($A426+ROUND(LEFT(AY$402,1)/24,5),'[1]ОАО "АТС"'!$A$30:$F$773,6,FALSE)+HLOOKUP($DL$400,'[1]Сбытовая надбавка'!$F$5:$H$6,2,FALSE),2)+'[1]Иные услуги'!$C$6+HLOOKUP($DR$399,'[1]Услуги по передаче'!$G$5:$J$7,2,FALSE))</f>
        <v>4874.3</v>
      </c>
      <c r="AZ426" s="77"/>
      <c r="BA426" s="77"/>
      <c r="BB426" s="77"/>
      <c r="BC426" s="77"/>
      <c r="BD426" s="78"/>
      <c r="BE426" s="72">
        <f>IF($A426="-","-",ROUND(VLOOKUP($A426+ROUND(LEFT(BE$402,1)/24,5),'[1]ОАО "АТС"'!$A$30:$F$773,6,FALSE)+HLOOKUP($DL$400,'[1]Сбытовая надбавка'!$F$5:$H$6,2,FALSE),2)+'[1]Иные услуги'!$C$6+HLOOKUP($DR$399,'[1]Услуги по передаче'!$G$5:$J$7,2,FALSE))</f>
        <v>4778.12</v>
      </c>
      <c r="BF426" s="77"/>
      <c r="BG426" s="77"/>
      <c r="BH426" s="77"/>
      <c r="BI426" s="77"/>
      <c r="BJ426" s="78"/>
      <c r="BK426" s="72">
        <f>IF($A426="-","-",ROUND(VLOOKUP($A426+ROUND(LEFT(BK$402,1)/24,5),'[1]ОАО "АТС"'!$A$30:$F$773,6,FALSE)+HLOOKUP($DL$400,'[1]Сбытовая надбавка'!$F$5:$H$6,2,FALSE),2)+'[1]Иные услуги'!$C$6+HLOOKUP($DR$399,'[1]Услуги по передаче'!$G$5:$J$7,2,FALSE))</f>
        <v>4792.3100000000004</v>
      </c>
      <c r="BL426" s="77"/>
      <c r="BM426" s="77"/>
      <c r="BN426" s="77"/>
      <c r="BO426" s="77"/>
      <c r="BP426" s="78"/>
      <c r="BQ426" s="72">
        <f>IF($A426="-","-",ROUND(VLOOKUP($A426+ROUND(LEFT(BQ$402,2)/24,5),'[1]ОАО "АТС"'!$A$30:$F$773,6,FALSE)+HLOOKUP($DL$400,'[1]Сбытовая надбавка'!$F$5:$H$6,2,FALSE),2)+'[1]Иные услуги'!$C$6+HLOOKUP($DR$399,'[1]Услуги по передаче'!$G$5:$J$7,2,FALSE))</f>
        <v>4805.59</v>
      </c>
      <c r="BR426" s="77"/>
      <c r="BS426" s="77"/>
      <c r="BT426" s="77"/>
      <c r="BU426" s="77"/>
      <c r="BV426" s="78"/>
      <c r="BW426" s="72">
        <f>IF($A426="-","-",ROUND(VLOOKUP($A426+ROUND(LEFT(BW$402,2)/24,5),'[1]ОАО "АТС"'!$A$30:$F$773,6,FALSE)+HLOOKUP($DL$400,'[1]Сбытовая надбавка'!$F$5:$H$6,2,FALSE),2)+'[1]Иные услуги'!$C$6+HLOOKUP($DR$399,'[1]Услуги по передаче'!$G$5:$J$7,2,FALSE))</f>
        <v>4792.6499999999996</v>
      </c>
      <c r="BX426" s="77"/>
      <c r="BY426" s="77"/>
      <c r="BZ426" s="77"/>
      <c r="CA426" s="77"/>
      <c r="CB426" s="78"/>
      <c r="CC426" s="72">
        <f>IF($A426="-","-",ROUND(VLOOKUP($A426+ROUND(LEFT(CC$402,2)/24,5),'[1]ОАО "АТС"'!$A$30:$F$773,6,FALSE)+HLOOKUP($DL$400,'[1]Сбытовая надбавка'!$F$5:$H$6,2,FALSE),2)+'[1]Иные услуги'!$C$6+HLOOKUP($DR$399,'[1]Услуги по передаче'!$G$5:$J$7,2,FALSE))</f>
        <v>4778.18</v>
      </c>
      <c r="CD426" s="77"/>
      <c r="CE426" s="77"/>
      <c r="CF426" s="77"/>
      <c r="CG426" s="77"/>
      <c r="CH426" s="78"/>
      <c r="CI426" s="72">
        <f>IF($A426="-","-",ROUND(VLOOKUP($A426+ROUND(LEFT(CI$402,2)/24,5),'[1]ОАО "АТС"'!$A$30:$F$773,6,FALSE)+HLOOKUP($DL$400,'[1]Сбытовая надбавка'!$F$5:$H$6,2,FALSE),2)+'[1]Иные услуги'!$C$6+HLOOKUP($DR$399,'[1]Услуги по передаче'!$G$5:$J$7,2,FALSE))</f>
        <v>4778.1499999999996</v>
      </c>
      <c r="CJ426" s="77"/>
      <c r="CK426" s="77"/>
      <c r="CL426" s="77"/>
      <c r="CM426" s="77"/>
      <c r="CN426" s="78"/>
      <c r="CO426" s="72">
        <f>IF($A426="-","-",ROUND(VLOOKUP($A426+ROUND(LEFT(CO$402,2)/24,5),'[1]ОАО "АТС"'!$A$30:$F$773,6,FALSE)+HLOOKUP($DL$400,'[1]Сбытовая надбавка'!$F$5:$H$6,2,FALSE),2)+'[1]Иные услуги'!$C$6+HLOOKUP($DR$399,'[1]Услуги по передаче'!$G$5:$J$7,2,FALSE))</f>
        <v>4779.04</v>
      </c>
      <c r="CP426" s="77"/>
      <c r="CQ426" s="77"/>
      <c r="CR426" s="77"/>
      <c r="CS426" s="77"/>
      <c r="CT426" s="78"/>
      <c r="CU426" s="72">
        <f>IF($A426="-","-",ROUND(VLOOKUP($A426+ROUND(LEFT(CU$402,2)/24,5),'[1]ОАО "АТС"'!$A$30:$F$773,6,FALSE)+HLOOKUP($DL$400,'[1]Сбытовая надбавка'!$F$5:$H$6,2,FALSE),2)+'[1]Иные услуги'!$C$6+HLOOKUP($DR$399,'[1]Услуги по передаче'!$G$5:$J$7,2,FALSE))</f>
        <v>4778.4800000000005</v>
      </c>
      <c r="CV426" s="77"/>
      <c r="CW426" s="77"/>
      <c r="CX426" s="77"/>
      <c r="CY426" s="77"/>
      <c r="CZ426" s="78"/>
      <c r="DA426" s="72">
        <f>IF($A426="-","-",ROUND(VLOOKUP($A426+ROUND(LEFT(DA$402,2)/24,5),'[1]ОАО "АТС"'!$A$30:$F$773,6,FALSE)+HLOOKUP($DL$400,'[1]Сбытовая надбавка'!$F$5:$H$6,2,FALSE),2)+'[1]Иные услуги'!$C$6+HLOOKUP($DR$399,'[1]Услуги по передаче'!$G$5:$J$7,2,FALSE))</f>
        <v>4778.55</v>
      </c>
      <c r="DB426" s="77"/>
      <c r="DC426" s="77"/>
      <c r="DD426" s="77"/>
      <c r="DE426" s="77"/>
      <c r="DF426" s="78"/>
      <c r="DG426" s="72">
        <f>IF($A426="-","-",ROUND(VLOOKUP($A426+ROUND(LEFT(DG$402,2)/24,5),'[1]ОАО "АТС"'!$A$30:$F$773,6,FALSE)+HLOOKUP($DL$400,'[1]Сбытовая надбавка'!$F$5:$H$6,2,FALSE),2)+'[1]Иные услуги'!$C$6+HLOOKUP($DR$399,'[1]Услуги по передаче'!$G$5:$J$7,2,FALSE))</f>
        <v>4778.6000000000004</v>
      </c>
      <c r="DH426" s="77"/>
      <c r="DI426" s="77"/>
      <c r="DJ426" s="77"/>
      <c r="DK426" s="77"/>
      <c r="DL426" s="78"/>
      <c r="DM426" s="72">
        <f>IF($A426="-","-",ROUND(VLOOKUP($A426+ROUND(LEFT(DM$402,2)/24,5),'[1]ОАО "АТС"'!$A$30:$F$773,6,FALSE)+HLOOKUP($DL$400,'[1]Сбытовая надбавка'!$F$5:$H$6,2,FALSE),2)+'[1]Иные услуги'!$C$6+HLOOKUP($DR$399,'[1]Услуги по передаче'!$G$5:$J$7,2,FALSE))</f>
        <v>4782.8</v>
      </c>
      <c r="DN426" s="77"/>
      <c r="DO426" s="77"/>
      <c r="DP426" s="77"/>
      <c r="DQ426" s="77"/>
      <c r="DR426" s="78"/>
      <c r="DS426" s="72">
        <f>IF($A426="-","-",ROUND(VLOOKUP($A426+ROUND(LEFT(DS$402,2)/24,5),'[1]ОАО "АТС"'!$A$30:$F$773,6,FALSE)+HLOOKUP($DL$400,'[1]Сбытовая надбавка'!$F$5:$H$6,2,FALSE),2)+'[1]Иные услуги'!$C$6+HLOOKUP($DR$399,'[1]Услуги по передаче'!$G$5:$J$7,2,FALSE))</f>
        <v>4777.66</v>
      </c>
      <c r="DT426" s="77"/>
      <c r="DU426" s="77"/>
      <c r="DV426" s="77"/>
      <c r="DW426" s="77"/>
      <c r="DX426" s="78"/>
      <c r="DY426" s="72">
        <f>IF($A426="-","-",ROUND(VLOOKUP($A426+ROUND(LEFT(DY$402,2)/24,5),'[1]ОАО "АТС"'!$A$30:$F$773,6,FALSE)+HLOOKUP($DL$400,'[1]Сбытовая надбавка'!$F$5:$H$6,2,FALSE),2)+'[1]Иные услуги'!$C$6+HLOOKUP($DR$399,'[1]Услуги по передаче'!$G$5:$J$7,2,FALSE))</f>
        <v>4777.91</v>
      </c>
      <c r="DZ426" s="77"/>
      <c r="EA426" s="77"/>
      <c r="EB426" s="77"/>
      <c r="EC426" s="77"/>
      <c r="ED426" s="78"/>
      <c r="EE426" s="72">
        <f>IF($A426="-","-",ROUND(VLOOKUP($A426+ROUND(LEFT(EE$402,2)/24,5),'[1]ОАО "АТС"'!$A$30:$F$773,6,FALSE)+HLOOKUP($DL$400,'[1]Сбытовая надбавка'!$F$5:$H$6,2,FALSE),2)+'[1]Иные услуги'!$C$6+HLOOKUP($DR$399,'[1]Услуги по передаче'!$G$5:$J$7,2,FALSE))</f>
        <v>4777.8500000000004</v>
      </c>
      <c r="EF426" s="77"/>
      <c r="EG426" s="77"/>
      <c r="EH426" s="77"/>
      <c r="EI426" s="77"/>
      <c r="EJ426" s="78"/>
      <c r="EK426" s="72">
        <f>IF($A426="-","-",ROUND(VLOOKUP($A426+ROUND(LEFT(EK$402,2)/24,5),'[1]ОАО "АТС"'!$A$30:$F$773,6,FALSE)+HLOOKUP($DL$400,'[1]Сбытовая надбавка'!$F$5:$H$6,2,FALSE),2)+'[1]Иные услуги'!$C$6+HLOOKUP($DR$399,'[1]Услуги по передаче'!$G$5:$J$7,2,FALSE))</f>
        <v>4950.0600000000004</v>
      </c>
      <c r="EL426" s="77"/>
      <c r="EM426" s="77"/>
      <c r="EN426" s="77"/>
      <c r="EO426" s="77"/>
      <c r="EP426" s="78"/>
      <c r="EQ426" s="72">
        <f>IF($A426="-","-",ROUND(VLOOKUP($A426+ROUND(LEFT(EQ$402,2)/24,5),'[1]ОАО "АТС"'!$A$30:$F$773,6,FALSE)+HLOOKUP($DL$400,'[1]Сбытовая надбавка'!$F$5:$H$6,2,FALSE),2)+'[1]Иные услуги'!$C$6+HLOOKUP($DR$399,'[1]Услуги по передаче'!$G$5:$J$7,2,FALSE))</f>
        <v>4841.2000000000007</v>
      </c>
      <c r="ER426" s="77"/>
      <c r="ES426" s="77"/>
      <c r="ET426" s="77"/>
      <c r="EU426" s="77"/>
      <c r="EV426" s="78"/>
    </row>
    <row r="427" spans="1:152" s="38" customFormat="1" ht="15.75" customHeight="1" x14ac:dyDescent="0.2">
      <c r="A427" s="69">
        <f>$A$139</f>
        <v>45010</v>
      </c>
      <c r="B427" s="70"/>
      <c r="C427" s="70"/>
      <c r="D427" s="70"/>
      <c r="E427" s="70"/>
      <c r="F427" s="70"/>
      <c r="G427" s="70"/>
      <c r="H427" s="71"/>
      <c r="I427" s="72">
        <f>IF($A427="-","-",ROUND(VLOOKUP($A427+ROUND(LEFT(I$402,1)/24,5),'[1]ОАО "АТС"'!$A$30:$F$773,6,FALSE)+HLOOKUP($DL$400,'[1]Сбытовая надбавка'!$F$5:$H$6,2,FALSE),2)+'[1]Иные услуги'!$C$6+HLOOKUP($DR$399,'[1]Услуги по передаче'!$G$5:$J$7,2,FALSE))</f>
        <v>4778.3600000000006</v>
      </c>
      <c r="J427" s="77"/>
      <c r="K427" s="77"/>
      <c r="L427" s="77"/>
      <c r="M427" s="77"/>
      <c r="N427" s="78"/>
      <c r="O427" s="72">
        <f>IF($A427="-","-",ROUND(VLOOKUP($A427+ROUND(LEFT(O$402,1)/24,5),'[1]ОАО "АТС"'!$A$30:$F$773,6,FALSE)+HLOOKUP($DL$400,'[1]Сбытовая надбавка'!$F$5:$H$6,2,FALSE),2)+'[1]Иные услуги'!$C$6+HLOOKUP($DR$399,'[1]Услуги по передаче'!$G$5:$J$7,2,FALSE))</f>
        <v>4778.42</v>
      </c>
      <c r="P427" s="77"/>
      <c r="Q427" s="77"/>
      <c r="R427" s="77"/>
      <c r="S427" s="77"/>
      <c r="T427" s="78"/>
      <c r="U427" s="72">
        <f>IF($A427="-","-",ROUND(VLOOKUP($A427+ROUND(LEFT(U$402,1)/24,5),'[1]ОАО "АТС"'!$A$30:$F$773,6,FALSE)+HLOOKUP($DL$400,'[1]Сбытовая надбавка'!$F$5:$H$6,2,FALSE),2)+'[1]Иные услуги'!$C$6+HLOOKUP($DR$399,'[1]Услуги по передаче'!$G$5:$J$7,2,FALSE))</f>
        <v>4778.55</v>
      </c>
      <c r="V427" s="77"/>
      <c r="W427" s="77"/>
      <c r="X427" s="77"/>
      <c r="Y427" s="77"/>
      <c r="Z427" s="78"/>
      <c r="AA427" s="72">
        <f>IF($A427="-","-",ROUND(VLOOKUP($A427+ROUND(LEFT(AA$402,1)/24,5),'[1]ОАО "АТС"'!$A$30:$F$773,6,FALSE)+HLOOKUP($DL$400,'[1]Сбытовая надбавка'!$F$5:$H$6,2,FALSE),2)+'[1]Иные услуги'!$C$6+HLOOKUP($DR$399,'[1]Услуги по передаче'!$G$5:$J$7,2,FALSE))</f>
        <v>4778.47</v>
      </c>
      <c r="AB427" s="77"/>
      <c r="AC427" s="77"/>
      <c r="AD427" s="77"/>
      <c r="AE427" s="77"/>
      <c r="AF427" s="78"/>
      <c r="AG427" s="72">
        <f>IF($A427="-","-",ROUND(VLOOKUP($A427+ROUND(LEFT(AG$402,1)/24,5),'[1]ОАО "АТС"'!$A$30:$F$773,6,FALSE)+HLOOKUP($DL$400,'[1]Сбытовая надбавка'!$F$5:$H$6,2,FALSE),2)+'[1]Иные услуги'!$C$6+HLOOKUP($DR$399,'[1]Услуги по передаче'!$G$5:$J$7,2,FALSE))</f>
        <v>4778.3900000000003</v>
      </c>
      <c r="AH427" s="77"/>
      <c r="AI427" s="77"/>
      <c r="AJ427" s="77"/>
      <c r="AK427" s="77"/>
      <c r="AL427" s="78"/>
      <c r="AM427" s="72">
        <f>IF($A427="-","-",ROUND(VLOOKUP($A427+ROUND(LEFT(AM$402,1)/24,5),'[1]ОАО "АТС"'!$A$30:$F$773,6,FALSE)+HLOOKUP($DL$400,'[1]Сбытовая надбавка'!$F$5:$H$6,2,FALSE),2)+'[1]Иные услуги'!$C$6+HLOOKUP($DR$399,'[1]Услуги по передаче'!$G$5:$J$7,2,FALSE))</f>
        <v>4778.57</v>
      </c>
      <c r="AN427" s="77"/>
      <c r="AO427" s="77"/>
      <c r="AP427" s="77"/>
      <c r="AQ427" s="77"/>
      <c r="AR427" s="78"/>
      <c r="AS427" s="72">
        <f>IF($A427="-","-",ROUND(VLOOKUP($A427+ROUND(LEFT(AS$402,1)/24,5),'[1]ОАО "АТС"'!$A$30:$F$773,6,FALSE)+HLOOKUP($DL$400,'[1]Сбытовая надбавка'!$F$5:$H$6,2,FALSE),2)+'[1]Иные услуги'!$C$6+HLOOKUP($DR$399,'[1]Услуги по передаче'!$G$5:$J$7,2,FALSE))</f>
        <v>4778.2800000000007</v>
      </c>
      <c r="AT427" s="77"/>
      <c r="AU427" s="77"/>
      <c r="AV427" s="77"/>
      <c r="AW427" s="77"/>
      <c r="AX427" s="78"/>
      <c r="AY427" s="72">
        <f>IF($A427="-","-",ROUND(VLOOKUP($A427+ROUND(LEFT(AY$402,1)/24,5),'[1]ОАО "АТС"'!$A$30:$F$773,6,FALSE)+HLOOKUP($DL$400,'[1]Сбытовая надбавка'!$F$5:$H$6,2,FALSE),2)+'[1]Иные услуги'!$C$6+HLOOKUP($DR$399,'[1]Услуги по передаче'!$G$5:$J$7,2,FALSE))</f>
        <v>4836.76</v>
      </c>
      <c r="AZ427" s="77"/>
      <c r="BA427" s="77"/>
      <c r="BB427" s="77"/>
      <c r="BC427" s="77"/>
      <c r="BD427" s="78"/>
      <c r="BE427" s="72">
        <f>IF($A427="-","-",ROUND(VLOOKUP($A427+ROUND(LEFT(BE$402,1)/24,5),'[1]ОАО "АТС"'!$A$30:$F$773,6,FALSE)+HLOOKUP($DL$400,'[1]Сбытовая надбавка'!$F$5:$H$6,2,FALSE),2)+'[1]Иные услуги'!$C$6+HLOOKUP($DR$399,'[1]Услуги по передаче'!$G$5:$J$7,2,FALSE))</f>
        <v>4778.55</v>
      </c>
      <c r="BF427" s="77"/>
      <c r="BG427" s="77"/>
      <c r="BH427" s="77"/>
      <c r="BI427" s="77"/>
      <c r="BJ427" s="78"/>
      <c r="BK427" s="72">
        <f>IF($A427="-","-",ROUND(VLOOKUP($A427+ROUND(LEFT(BK$402,1)/24,5),'[1]ОАО "АТС"'!$A$30:$F$773,6,FALSE)+HLOOKUP($DL$400,'[1]Сбытовая надбавка'!$F$5:$H$6,2,FALSE),2)+'[1]Иные услуги'!$C$6+HLOOKUP($DR$399,'[1]Услуги по передаче'!$G$5:$J$7,2,FALSE))</f>
        <v>4786.2700000000004</v>
      </c>
      <c r="BL427" s="77"/>
      <c r="BM427" s="77"/>
      <c r="BN427" s="77"/>
      <c r="BO427" s="77"/>
      <c r="BP427" s="78"/>
      <c r="BQ427" s="72">
        <f>IF($A427="-","-",ROUND(VLOOKUP($A427+ROUND(LEFT(BQ$402,2)/24,5),'[1]ОАО "АТС"'!$A$30:$F$773,6,FALSE)+HLOOKUP($DL$400,'[1]Сбытовая надбавка'!$F$5:$H$6,2,FALSE),2)+'[1]Иные услуги'!$C$6+HLOOKUP($DR$399,'[1]Услуги по передаче'!$G$5:$J$7,2,FALSE))</f>
        <v>4804</v>
      </c>
      <c r="BR427" s="77"/>
      <c r="BS427" s="77"/>
      <c r="BT427" s="77"/>
      <c r="BU427" s="77"/>
      <c r="BV427" s="78"/>
      <c r="BW427" s="72">
        <f>IF($A427="-","-",ROUND(VLOOKUP($A427+ROUND(LEFT(BW$402,2)/24,5),'[1]ОАО "АТС"'!$A$30:$F$773,6,FALSE)+HLOOKUP($DL$400,'[1]Сбытовая надбавка'!$F$5:$H$6,2,FALSE),2)+'[1]Иные услуги'!$C$6+HLOOKUP($DR$399,'[1]Услуги по передаче'!$G$5:$J$7,2,FALSE))</f>
        <v>4792.58</v>
      </c>
      <c r="BX427" s="77"/>
      <c r="BY427" s="77"/>
      <c r="BZ427" s="77"/>
      <c r="CA427" s="77"/>
      <c r="CB427" s="78"/>
      <c r="CC427" s="72">
        <f>IF($A427="-","-",ROUND(VLOOKUP($A427+ROUND(LEFT(CC$402,2)/24,5),'[1]ОАО "АТС"'!$A$30:$F$773,6,FALSE)+HLOOKUP($DL$400,'[1]Сбытовая надбавка'!$F$5:$H$6,2,FALSE),2)+'[1]Иные услуги'!$C$6+HLOOKUP($DR$399,'[1]Услуги по передаче'!$G$5:$J$7,2,FALSE))</f>
        <v>4778.58</v>
      </c>
      <c r="CD427" s="77"/>
      <c r="CE427" s="77"/>
      <c r="CF427" s="77"/>
      <c r="CG427" s="77"/>
      <c r="CH427" s="78"/>
      <c r="CI427" s="72">
        <f>IF($A427="-","-",ROUND(VLOOKUP($A427+ROUND(LEFT(CI$402,2)/24,5),'[1]ОАО "АТС"'!$A$30:$F$773,6,FALSE)+HLOOKUP($DL$400,'[1]Сбытовая надбавка'!$F$5:$H$6,2,FALSE),2)+'[1]Иные услуги'!$C$6+HLOOKUP($DR$399,'[1]Услуги по передаче'!$G$5:$J$7,2,FALSE))</f>
        <v>4778.57</v>
      </c>
      <c r="CJ427" s="77"/>
      <c r="CK427" s="77"/>
      <c r="CL427" s="77"/>
      <c r="CM427" s="77"/>
      <c r="CN427" s="78"/>
      <c r="CO427" s="72">
        <f>IF($A427="-","-",ROUND(VLOOKUP($A427+ROUND(LEFT(CO$402,2)/24,5),'[1]ОАО "АТС"'!$A$30:$F$773,6,FALSE)+HLOOKUP($DL$400,'[1]Сбытовая надбавка'!$F$5:$H$6,2,FALSE),2)+'[1]Иные услуги'!$C$6+HLOOKUP($DR$399,'[1]Услуги по передаче'!$G$5:$J$7,2,FALSE))</f>
        <v>4779.7700000000004</v>
      </c>
      <c r="CP427" s="77"/>
      <c r="CQ427" s="77"/>
      <c r="CR427" s="77"/>
      <c r="CS427" s="77"/>
      <c r="CT427" s="78"/>
      <c r="CU427" s="72">
        <f>IF($A427="-","-",ROUND(VLOOKUP($A427+ROUND(LEFT(CU$402,2)/24,5),'[1]ОАО "АТС"'!$A$30:$F$773,6,FALSE)+HLOOKUP($DL$400,'[1]Сбытовая надбавка'!$F$5:$H$6,2,FALSE),2)+'[1]Иные услуги'!$C$6+HLOOKUP($DR$399,'[1]Услуги по передаче'!$G$5:$J$7,2,FALSE))</f>
        <v>4778.75</v>
      </c>
      <c r="CV427" s="77"/>
      <c r="CW427" s="77"/>
      <c r="CX427" s="77"/>
      <c r="CY427" s="77"/>
      <c r="CZ427" s="78"/>
      <c r="DA427" s="72">
        <f>IF($A427="-","-",ROUND(VLOOKUP($A427+ROUND(LEFT(DA$402,2)/24,5),'[1]ОАО "АТС"'!$A$30:$F$773,6,FALSE)+HLOOKUP($DL$400,'[1]Сбытовая надбавка'!$F$5:$H$6,2,FALSE),2)+'[1]Иные услуги'!$C$6+HLOOKUP($DR$399,'[1]Услуги по передаче'!$G$5:$J$7,2,FALSE))</f>
        <v>4778.63</v>
      </c>
      <c r="DB427" s="77"/>
      <c r="DC427" s="77"/>
      <c r="DD427" s="77"/>
      <c r="DE427" s="77"/>
      <c r="DF427" s="78"/>
      <c r="DG427" s="72">
        <f>IF($A427="-","-",ROUND(VLOOKUP($A427+ROUND(LEFT(DG$402,2)/24,5),'[1]ОАО "АТС"'!$A$30:$F$773,6,FALSE)+HLOOKUP($DL$400,'[1]Сбытовая надбавка'!$F$5:$H$6,2,FALSE),2)+'[1]Иные услуги'!$C$6+HLOOKUP($DR$399,'[1]Услуги по передаче'!$G$5:$J$7,2,FALSE))</f>
        <v>4778.68</v>
      </c>
      <c r="DH427" s="77"/>
      <c r="DI427" s="77"/>
      <c r="DJ427" s="77"/>
      <c r="DK427" s="77"/>
      <c r="DL427" s="78"/>
      <c r="DM427" s="72">
        <f>IF($A427="-","-",ROUND(VLOOKUP($A427+ROUND(LEFT(DM$402,2)/24,5),'[1]ОАО "АТС"'!$A$30:$F$773,6,FALSE)+HLOOKUP($DL$400,'[1]Сбытовая надбавка'!$F$5:$H$6,2,FALSE),2)+'[1]Иные услуги'!$C$6+HLOOKUP($DR$399,'[1]Услуги по передаче'!$G$5:$J$7,2,FALSE))</f>
        <v>4776.62</v>
      </c>
      <c r="DN427" s="77"/>
      <c r="DO427" s="77"/>
      <c r="DP427" s="77"/>
      <c r="DQ427" s="77"/>
      <c r="DR427" s="78"/>
      <c r="DS427" s="72">
        <f>IF($A427="-","-",ROUND(VLOOKUP($A427+ROUND(LEFT(DS$402,2)/24,5),'[1]ОАО "АТС"'!$A$30:$F$773,6,FALSE)+HLOOKUP($DL$400,'[1]Сбытовая надбавка'!$F$5:$H$6,2,FALSE),2)+'[1]Иные услуги'!$C$6+HLOOKUP($DR$399,'[1]Услуги по передаче'!$G$5:$J$7,2,FALSE))</f>
        <v>4777.6900000000005</v>
      </c>
      <c r="DT427" s="77"/>
      <c r="DU427" s="77"/>
      <c r="DV427" s="77"/>
      <c r="DW427" s="77"/>
      <c r="DX427" s="78"/>
      <c r="DY427" s="72">
        <f>IF($A427="-","-",ROUND(VLOOKUP($A427+ROUND(LEFT(DY$402,2)/24,5),'[1]ОАО "АТС"'!$A$30:$F$773,6,FALSE)+HLOOKUP($DL$400,'[1]Сбытовая надбавка'!$F$5:$H$6,2,FALSE),2)+'[1]Иные услуги'!$C$6+HLOOKUP($DR$399,'[1]Услуги по передаче'!$G$5:$J$7,2,FALSE))</f>
        <v>4777.9500000000007</v>
      </c>
      <c r="DZ427" s="77"/>
      <c r="EA427" s="77"/>
      <c r="EB427" s="77"/>
      <c r="EC427" s="77"/>
      <c r="ED427" s="78"/>
      <c r="EE427" s="72">
        <f>IF($A427="-","-",ROUND(VLOOKUP($A427+ROUND(LEFT(EE$402,2)/24,5),'[1]ОАО "АТС"'!$A$30:$F$773,6,FALSE)+HLOOKUP($DL$400,'[1]Сбытовая надбавка'!$F$5:$H$6,2,FALSE),2)+'[1]Иные услуги'!$C$6+HLOOKUP($DR$399,'[1]Услуги по передаче'!$G$5:$J$7,2,FALSE))</f>
        <v>4777.7800000000007</v>
      </c>
      <c r="EF427" s="77"/>
      <c r="EG427" s="77"/>
      <c r="EH427" s="77"/>
      <c r="EI427" s="77"/>
      <c r="EJ427" s="78"/>
      <c r="EK427" s="72">
        <f>IF($A427="-","-",ROUND(VLOOKUP($A427+ROUND(LEFT(EK$402,2)/24,5),'[1]ОАО "АТС"'!$A$30:$F$773,6,FALSE)+HLOOKUP($DL$400,'[1]Сбытовая надбавка'!$F$5:$H$6,2,FALSE),2)+'[1]Иные услуги'!$C$6+HLOOKUP($DR$399,'[1]Услуги по передаче'!$G$5:$J$7,2,FALSE))</f>
        <v>4940.58</v>
      </c>
      <c r="EL427" s="77"/>
      <c r="EM427" s="77"/>
      <c r="EN427" s="77"/>
      <c r="EO427" s="77"/>
      <c r="EP427" s="78"/>
      <c r="EQ427" s="72">
        <f>IF($A427="-","-",ROUND(VLOOKUP($A427+ROUND(LEFT(EQ$402,2)/24,5),'[1]ОАО "АТС"'!$A$30:$F$773,6,FALSE)+HLOOKUP($DL$400,'[1]Сбытовая надбавка'!$F$5:$H$6,2,FALSE),2)+'[1]Иные услуги'!$C$6+HLOOKUP($DR$399,'[1]Услуги по передаче'!$G$5:$J$7,2,FALSE))</f>
        <v>4846.6900000000005</v>
      </c>
      <c r="ER427" s="77"/>
      <c r="ES427" s="77"/>
      <c r="ET427" s="77"/>
      <c r="EU427" s="77"/>
      <c r="EV427" s="78"/>
    </row>
    <row r="428" spans="1:152" s="38" customFormat="1" ht="15.75" customHeight="1" x14ac:dyDescent="0.2">
      <c r="A428" s="69">
        <f>$A$140</f>
        <v>45011</v>
      </c>
      <c r="B428" s="70"/>
      <c r="C428" s="70"/>
      <c r="D428" s="70"/>
      <c r="E428" s="70"/>
      <c r="F428" s="70"/>
      <c r="G428" s="70"/>
      <c r="H428" s="71"/>
      <c r="I428" s="72">
        <f>IF($A428="-","-",ROUND(VLOOKUP($A428+ROUND(LEFT(I$402,1)/24,5),'[1]ОАО "АТС"'!$A$30:$F$773,6,FALSE)+HLOOKUP($DL$400,'[1]Сбытовая надбавка'!$F$5:$H$6,2,FALSE),2)+'[1]Иные услуги'!$C$6+HLOOKUP($DR$399,'[1]Услуги по передаче'!$G$5:$J$7,2,FALSE))</f>
        <v>4778.34</v>
      </c>
      <c r="J428" s="77"/>
      <c r="K428" s="77"/>
      <c r="L428" s="77"/>
      <c r="M428" s="77"/>
      <c r="N428" s="78"/>
      <c r="O428" s="72">
        <f>IF($A428="-","-",ROUND(VLOOKUP($A428+ROUND(LEFT(O$402,1)/24,5),'[1]ОАО "АТС"'!$A$30:$F$773,6,FALSE)+HLOOKUP($DL$400,'[1]Сбытовая надбавка'!$F$5:$H$6,2,FALSE),2)+'[1]Иные услуги'!$C$6+HLOOKUP($DR$399,'[1]Услуги по передаче'!$G$5:$J$7,2,FALSE))</f>
        <v>4778.3999999999996</v>
      </c>
      <c r="P428" s="77"/>
      <c r="Q428" s="77"/>
      <c r="R428" s="77"/>
      <c r="S428" s="77"/>
      <c r="T428" s="78"/>
      <c r="U428" s="72">
        <f>IF($A428="-","-",ROUND(VLOOKUP($A428+ROUND(LEFT(U$402,1)/24,5),'[1]ОАО "АТС"'!$A$30:$F$773,6,FALSE)+HLOOKUP($DL$400,'[1]Сбытовая надбавка'!$F$5:$H$6,2,FALSE),2)+'[1]Иные услуги'!$C$6+HLOOKUP($DR$399,'[1]Услуги по передаче'!$G$5:$J$7,2,FALSE))</f>
        <v>4778.58</v>
      </c>
      <c r="V428" s="77"/>
      <c r="W428" s="77"/>
      <c r="X428" s="77"/>
      <c r="Y428" s="77"/>
      <c r="Z428" s="78"/>
      <c r="AA428" s="72">
        <f>IF($A428="-","-",ROUND(VLOOKUP($A428+ROUND(LEFT(AA$402,1)/24,5),'[1]ОАО "АТС"'!$A$30:$F$773,6,FALSE)+HLOOKUP($DL$400,'[1]Сбытовая надбавка'!$F$5:$H$6,2,FALSE),2)+'[1]Иные услуги'!$C$6+HLOOKUP($DR$399,'[1]Услуги по передаче'!$G$5:$J$7,2,FALSE))</f>
        <v>4778.5300000000007</v>
      </c>
      <c r="AB428" s="77"/>
      <c r="AC428" s="77"/>
      <c r="AD428" s="77"/>
      <c r="AE428" s="77"/>
      <c r="AF428" s="78"/>
      <c r="AG428" s="72">
        <f>IF($A428="-","-",ROUND(VLOOKUP($A428+ROUND(LEFT(AG$402,1)/24,5),'[1]ОАО "АТС"'!$A$30:$F$773,6,FALSE)+HLOOKUP($DL$400,'[1]Сбытовая надбавка'!$F$5:$H$6,2,FALSE),2)+'[1]Иные услуги'!$C$6+HLOOKUP($DR$399,'[1]Услуги по передаче'!$G$5:$J$7,2,FALSE))</f>
        <v>4778.2300000000005</v>
      </c>
      <c r="AH428" s="77"/>
      <c r="AI428" s="77"/>
      <c r="AJ428" s="77"/>
      <c r="AK428" s="77"/>
      <c r="AL428" s="78"/>
      <c r="AM428" s="72">
        <f>IF($A428="-","-",ROUND(VLOOKUP($A428+ROUND(LEFT(AM$402,1)/24,5),'[1]ОАО "АТС"'!$A$30:$F$773,6,FALSE)+HLOOKUP($DL$400,'[1]Сбытовая надбавка'!$F$5:$H$6,2,FALSE),2)+'[1]Иные услуги'!$C$6+HLOOKUP($DR$399,'[1]Услуги по передаче'!$G$5:$J$7,2,FALSE))</f>
        <v>4778.4500000000007</v>
      </c>
      <c r="AN428" s="77"/>
      <c r="AO428" s="77"/>
      <c r="AP428" s="77"/>
      <c r="AQ428" s="77"/>
      <c r="AR428" s="78"/>
      <c r="AS428" s="72">
        <f>IF($A428="-","-",ROUND(VLOOKUP($A428+ROUND(LEFT(AS$402,1)/24,5),'[1]ОАО "АТС"'!$A$30:$F$773,6,FALSE)+HLOOKUP($DL$400,'[1]Сбытовая надбавка'!$F$5:$H$6,2,FALSE),2)+'[1]Иные услуги'!$C$6+HLOOKUP($DR$399,'[1]Услуги по передаче'!$G$5:$J$7,2,FALSE))</f>
        <v>4778</v>
      </c>
      <c r="AT428" s="77"/>
      <c r="AU428" s="77"/>
      <c r="AV428" s="77"/>
      <c r="AW428" s="77"/>
      <c r="AX428" s="78"/>
      <c r="AY428" s="72">
        <f>IF($A428="-","-",ROUND(VLOOKUP($A428+ROUND(LEFT(AY$402,1)/24,5),'[1]ОАО "АТС"'!$A$30:$F$773,6,FALSE)+HLOOKUP($DL$400,'[1]Сбытовая надбавка'!$F$5:$H$6,2,FALSE),2)+'[1]Иные услуги'!$C$6+HLOOKUP($DR$399,'[1]Услуги по передаче'!$G$5:$J$7,2,FALSE))</f>
        <v>4778.18</v>
      </c>
      <c r="AZ428" s="77"/>
      <c r="BA428" s="77"/>
      <c r="BB428" s="77"/>
      <c r="BC428" s="77"/>
      <c r="BD428" s="78"/>
      <c r="BE428" s="72">
        <f>IF($A428="-","-",ROUND(VLOOKUP($A428+ROUND(LEFT(BE$402,1)/24,5),'[1]ОАО "АТС"'!$A$30:$F$773,6,FALSE)+HLOOKUP($DL$400,'[1]Сбытовая надбавка'!$F$5:$H$6,2,FALSE),2)+'[1]Иные услуги'!$C$6+HLOOKUP($DR$399,'[1]Услуги по передаче'!$G$5:$J$7,2,FALSE))</f>
        <v>4778.37</v>
      </c>
      <c r="BF428" s="77"/>
      <c r="BG428" s="77"/>
      <c r="BH428" s="77"/>
      <c r="BI428" s="77"/>
      <c r="BJ428" s="78"/>
      <c r="BK428" s="72">
        <f>IF($A428="-","-",ROUND(VLOOKUP($A428+ROUND(LEFT(BK$402,1)/24,5),'[1]ОАО "АТС"'!$A$30:$F$773,6,FALSE)+HLOOKUP($DL$400,'[1]Сбытовая надбавка'!$F$5:$H$6,2,FALSE),2)+'[1]Иные услуги'!$C$6+HLOOKUP($DR$399,'[1]Услуги по передаче'!$G$5:$J$7,2,FALSE))</f>
        <v>4778.51</v>
      </c>
      <c r="BL428" s="77"/>
      <c r="BM428" s="77"/>
      <c r="BN428" s="77"/>
      <c r="BO428" s="77"/>
      <c r="BP428" s="78"/>
      <c r="BQ428" s="72">
        <f>IF($A428="-","-",ROUND(VLOOKUP($A428+ROUND(LEFT(BQ$402,2)/24,5),'[1]ОАО "АТС"'!$A$30:$F$773,6,FALSE)+HLOOKUP($DL$400,'[1]Сбытовая надбавка'!$F$5:$H$6,2,FALSE),2)+'[1]Иные услуги'!$C$6+HLOOKUP($DR$399,'[1]Услуги по передаче'!$G$5:$J$7,2,FALSE))</f>
        <v>4778.55</v>
      </c>
      <c r="BR428" s="77"/>
      <c r="BS428" s="77"/>
      <c r="BT428" s="77"/>
      <c r="BU428" s="77"/>
      <c r="BV428" s="78"/>
      <c r="BW428" s="72">
        <f>IF($A428="-","-",ROUND(VLOOKUP($A428+ROUND(LEFT(BW$402,2)/24,5),'[1]ОАО "АТС"'!$A$30:$F$773,6,FALSE)+HLOOKUP($DL$400,'[1]Сбытовая надбавка'!$F$5:$H$6,2,FALSE),2)+'[1]Иные услуги'!$C$6+HLOOKUP($DR$399,'[1]Услуги по передаче'!$G$5:$J$7,2,FALSE))</f>
        <v>4778.57</v>
      </c>
      <c r="BX428" s="77"/>
      <c r="BY428" s="77"/>
      <c r="BZ428" s="77"/>
      <c r="CA428" s="77"/>
      <c r="CB428" s="78"/>
      <c r="CC428" s="72">
        <f>IF($A428="-","-",ROUND(VLOOKUP($A428+ROUND(LEFT(CC$402,2)/24,5),'[1]ОАО "АТС"'!$A$30:$F$773,6,FALSE)+HLOOKUP($DL$400,'[1]Сбытовая надбавка'!$F$5:$H$6,2,FALSE),2)+'[1]Иные услуги'!$C$6+HLOOKUP($DR$399,'[1]Услуги по передаче'!$G$5:$J$7,2,FALSE))</f>
        <v>4778.5200000000004</v>
      </c>
      <c r="CD428" s="77"/>
      <c r="CE428" s="77"/>
      <c r="CF428" s="77"/>
      <c r="CG428" s="77"/>
      <c r="CH428" s="78"/>
      <c r="CI428" s="72">
        <f>IF($A428="-","-",ROUND(VLOOKUP($A428+ROUND(LEFT(CI$402,2)/24,5),'[1]ОАО "АТС"'!$A$30:$F$773,6,FALSE)+HLOOKUP($DL$400,'[1]Сбытовая надбавка'!$F$5:$H$6,2,FALSE),2)+'[1]Иные услуги'!$C$6+HLOOKUP($DR$399,'[1]Услуги по передаче'!$G$5:$J$7,2,FALSE))</f>
        <v>4778.51</v>
      </c>
      <c r="CJ428" s="77"/>
      <c r="CK428" s="77"/>
      <c r="CL428" s="77"/>
      <c r="CM428" s="77"/>
      <c r="CN428" s="78"/>
      <c r="CO428" s="72">
        <f>IF($A428="-","-",ROUND(VLOOKUP($A428+ROUND(LEFT(CO$402,2)/24,5),'[1]ОАО "АТС"'!$A$30:$F$773,6,FALSE)+HLOOKUP($DL$400,'[1]Сбытовая надбавка'!$F$5:$H$6,2,FALSE),2)+'[1]Иные услуги'!$C$6+HLOOKUP($DR$399,'[1]Услуги по передаче'!$G$5:$J$7,2,FALSE))</f>
        <v>4778.51</v>
      </c>
      <c r="CP428" s="77"/>
      <c r="CQ428" s="77"/>
      <c r="CR428" s="77"/>
      <c r="CS428" s="77"/>
      <c r="CT428" s="78"/>
      <c r="CU428" s="72">
        <f>IF($A428="-","-",ROUND(VLOOKUP($A428+ROUND(LEFT(CU$402,2)/24,5),'[1]ОАО "АТС"'!$A$30:$F$773,6,FALSE)+HLOOKUP($DL$400,'[1]Сбытовая надбавка'!$F$5:$H$6,2,FALSE),2)+'[1]Иные услуги'!$C$6+HLOOKUP($DR$399,'[1]Услуги по передаче'!$G$5:$J$7,2,FALSE))</f>
        <v>4778.62</v>
      </c>
      <c r="CV428" s="77"/>
      <c r="CW428" s="77"/>
      <c r="CX428" s="77"/>
      <c r="CY428" s="77"/>
      <c r="CZ428" s="78"/>
      <c r="DA428" s="72">
        <f>IF($A428="-","-",ROUND(VLOOKUP($A428+ROUND(LEFT(DA$402,2)/24,5),'[1]ОАО "АТС"'!$A$30:$F$773,6,FALSE)+HLOOKUP($DL$400,'[1]Сбытовая надбавка'!$F$5:$H$6,2,FALSE),2)+'[1]Иные услуги'!$C$6+HLOOKUP($DR$399,'[1]Услуги по передаче'!$G$5:$J$7,2,FALSE))</f>
        <v>4778.5200000000004</v>
      </c>
      <c r="DB428" s="77"/>
      <c r="DC428" s="77"/>
      <c r="DD428" s="77"/>
      <c r="DE428" s="77"/>
      <c r="DF428" s="78"/>
      <c r="DG428" s="72">
        <f>IF($A428="-","-",ROUND(VLOOKUP($A428+ROUND(LEFT(DG$402,2)/24,5),'[1]ОАО "АТС"'!$A$30:$F$773,6,FALSE)+HLOOKUP($DL$400,'[1]Сбытовая надбавка'!$F$5:$H$6,2,FALSE),2)+'[1]Иные услуги'!$C$6+HLOOKUP($DR$399,'[1]Услуги по передаче'!$G$5:$J$7,2,FALSE))</f>
        <v>4778.6000000000004</v>
      </c>
      <c r="DH428" s="77"/>
      <c r="DI428" s="77"/>
      <c r="DJ428" s="77"/>
      <c r="DK428" s="77"/>
      <c r="DL428" s="78"/>
      <c r="DM428" s="72">
        <f>IF($A428="-","-",ROUND(VLOOKUP($A428+ROUND(LEFT(DM$402,2)/24,5),'[1]ОАО "АТС"'!$A$30:$F$773,6,FALSE)+HLOOKUP($DL$400,'[1]Сбытовая надбавка'!$F$5:$H$6,2,FALSE),2)+'[1]Иные услуги'!$C$6+HLOOKUP($DR$399,'[1]Услуги по передаче'!$G$5:$J$7,2,FALSE))</f>
        <v>4776.55</v>
      </c>
      <c r="DN428" s="77"/>
      <c r="DO428" s="77"/>
      <c r="DP428" s="77"/>
      <c r="DQ428" s="77"/>
      <c r="DR428" s="78"/>
      <c r="DS428" s="72">
        <f>IF($A428="-","-",ROUND(VLOOKUP($A428+ROUND(LEFT(DS$402,2)/24,5),'[1]ОАО "АТС"'!$A$30:$F$773,6,FALSE)+HLOOKUP($DL$400,'[1]Сбытовая надбавка'!$F$5:$H$6,2,FALSE),2)+'[1]Иные услуги'!$C$6+HLOOKUP($DR$399,'[1]Услуги по передаче'!$G$5:$J$7,2,FALSE))</f>
        <v>4811.8100000000004</v>
      </c>
      <c r="DT428" s="77"/>
      <c r="DU428" s="77"/>
      <c r="DV428" s="77"/>
      <c r="DW428" s="77"/>
      <c r="DX428" s="78"/>
      <c r="DY428" s="72">
        <f>IF($A428="-","-",ROUND(VLOOKUP($A428+ROUND(LEFT(DY$402,2)/24,5),'[1]ОАО "АТС"'!$A$30:$F$773,6,FALSE)+HLOOKUP($DL$400,'[1]Сбытовая надбавка'!$F$5:$H$6,2,FALSE),2)+'[1]Иные услуги'!$C$6+HLOOKUP($DR$399,'[1]Услуги по передаче'!$G$5:$J$7,2,FALSE))</f>
        <v>4777.92</v>
      </c>
      <c r="DZ428" s="77"/>
      <c r="EA428" s="77"/>
      <c r="EB428" s="77"/>
      <c r="EC428" s="77"/>
      <c r="ED428" s="78"/>
      <c r="EE428" s="72">
        <f>IF($A428="-","-",ROUND(VLOOKUP($A428+ROUND(LEFT(EE$402,2)/24,5),'[1]ОАО "АТС"'!$A$30:$F$773,6,FALSE)+HLOOKUP($DL$400,'[1]Сбытовая надбавка'!$F$5:$H$6,2,FALSE),2)+'[1]Иные услуги'!$C$6+HLOOKUP($DR$399,'[1]Услуги по передаче'!$G$5:$J$7,2,FALSE))</f>
        <v>4777.7300000000005</v>
      </c>
      <c r="EF428" s="77"/>
      <c r="EG428" s="77"/>
      <c r="EH428" s="77"/>
      <c r="EI428" s="77"/>
      <c r="EJ428" s="78"/>
      <c r="EK428" s="72">
        <f>IF($A428="-","-",ROUND(VLOOKUP($A428+ROUND(LEFT(EK$402,2)/24,5),'[1]ОАО "АТС"'!$A$30:$F$773,6,FALSE)+HLOOKUP($DL$400,'[1]Сбытовая надбавка'!$F$5:$H$6,2,FALSE),2)+'[1]Иные услуги'!$C$6+HLOOKUP($DR$399,'[1]Услуги по передаче'!$G$5:$J$7,2,FALSE))</f>
        <v>4917.6499999999996</v>
      </c>
      <c r="EL428" s="77"/>
      <c r="EM428" s="77"/>
      <c r="EN428" s="77"/>
      <c r="EO428" s="77"/>
      <c r="EP428" s="78"/>
      <c r="EQ428" s="72">
        <f>IF($A428="-","-",ROUND(VLOOKUP($A428+ROUND(LEFT(EQ$402,2)/24,5),'[1]ОАО "АТС"'!$A$30:$F$773,6,FALSE)+HLOOKUP($DL$400,'[1]Сбытовая надбавка'!$F$5:$H$6,2,FALSE),2)+'[1]Иные услуги'!$C$6+HLOOKUP($DR$399,'[1]Услуги по передаче'!$G$5:$J$7,2,FALSE))</f>
        <v>4827.7000000000007</v>
      </c>
      <c r="ER428" s="77"/>
      <c r="ES428" s="77"/>
      <c r="ET428" s="77"/>
      <c r="EU428" s="77"/>
      <c r="EV428" s="78"/>
    </row>
    <row r="429" spans="1:152" s="38" customFormat="1" ht="15.75" customHeight="1" x14ac:dyDescent="0.2">
      <c r="A429" s="69">
        <f>$A$141</f>
        <v>45012</v>
      </c>
      <c r="B429" s="70"/>
      <c r="C429" s="70"/>
      <c r="D429" s="70"/>
      <c r="E429" s="70"/>
      <c r="F429" s="70"/>
      <c r="G429" s="70"/>
      <c r="H429" s="71"/>
      <c r="I429" s="72">
        <f>IF($A429="-","-",ROUND(VLOOKUP($A429+ROUND(LEFT(I$402,1)/24,5),'[1]ОАО "АТС"'!$A$30:$F$773,6,FALSE)+HLOOKUP($DL$400,'[1]Сбытовая надбавка'!$F$5:$H$6,2,FALSE),2)+'[1]Иные услуги'!$C$6+HLOOKUP($DR$399,'[1]Услуги по передаче'!$G$5:$J$7,2,FALSE))</f>
        <v>4778.47</v>
      </c>
      <c r="J429" s="77"/>
      <c r="K429" s="77"/>
      <c r="L429" s="77"/>
      <c r="M429" s="77"/>
      <c r="N429" s="78"/>
      <c r="O429" s="72">
        <f>IF($A429="-","-",ROUND(VLOOKUP($A429+ROUND(LEFT(O$402,1)/24,5),'[1]ОАО "АТС"'!$A$30:$F$773,6,FALSE)+HLOOKUP($DL$400,'[1]Сбытовая надбавка'!$F$5:$H$6,2,FALSE),2)+'[1]Иные услуги'!$C$6+HLOOKUP($DR$399,'[1]Услуги по передаче'!$G$5:$J$7,2,FALSE))</f>
        <v>4778.63</v>
      </c>
      <c r="P429" s="77"/>
      <c r="Q429" s="77"/>
      <c r="R429" s="77"/>
      <c r="S429" s="77"/>
      <c r="T429" s="78"/>
      <c r="U429" s="72">
        <f>IF($A429="-","-",ROUND(VLOOKUP($A429+ROUND(LEFT(U$402,1)/24,5),'[1]ОАО "АТС"'!$A$30:$F$773,6,FALSE)+HLOOKUP($DL$400,'[1]Сбытовая надбавка'!$F$5:$H$6,2,FALSE),2)+'[1]Иные услуги'!$C$6+HLOOKUP($DR$399,'[1]Услуги по передаче'!$G$5:$J$7,2,FALSE))</f>
        <v>4778.6900000000005</v>
      </c>
      <c r="V429" s="77"/>
      <c r="W429" s="77"/>
      <c r="X429" s="77"/>
      <c r="Y429" s="77"/>
      <c r="Z429" s="78"/>
      <c r="AA429" s="72">
        <f>IF($A429="-","-",ROUND(VLOOKUP($A429+ROUND(LEFT(AA$402,1)/24,5),'[1]ОАО "АТС"'!$A$30:$F$773,6,FALSE)+HLOOKUP($DL$400,'[1]Сбытовая надбавка'!$F$5:$H$6,2,FALSE),2)+'[1]Иные услуги'!$C$6+HLOOKUP($DR$399,'[1]Услуги по передаче'!$G$5:$J$7,2,FALSE))</f>
        <v>4778.63</v>
      </c>
      <c r="AB429" s="77"/>
      <c r="AC429" s="77"/>
      <c r="AD429" s="77"/>
      <c r="AE429" s="77"/>
      <c r="AF429" s="78"/>
      <c r="AG429" s="72">
        <f>IF($A429="-","-",ROUND(VLOOKUP($A429+ROUND(LEFT(AG$402,1)/24,5),'[1]ОАО "АТС"'!$A$30:$F$773,6,FALSE)+HLOOKUP($DL$400,'[1]Сбытовая надбавка'!$F$5:$H$6,2,FALSE),2)+'[1]Иные услуги'!$C$6+HLOOKUP($DR$399,'[1]Услуги по передаче'!$G$5:$J$7,2,FALSE))</f>
        <v>4778.47</v>
      </c>
      <c r="AH429" s="77"/>
      <c r="AI429" s="77"/>
      <c r="AJ429" s="77"/>
      <c r="AK429" s="77"/>
      <c r="AL429" s="78"/>
      <c r="AM429" s="72">
        <f>IF($A429="-","-",ROUND(VLOOKUP($A429+ROUND(LEFT(AM$402,1)/24,5),'[1]ОАО "АТС"'!$A$30:$F$773,6,FALSE)+HLOOKUP($DL$400,'[1]Сбытовая надбавка'!$F$5:$H$6,2,FALSE),2)+'[1]Иные услуги'!$C$6+HLOOKUP($DR$399,'[1]Услуги по передаче'!$G$5:$J$7,2,FALSE))</f>
        <v>4778.5600000000004</v>
      </c>
      <c r="AN429" s="77"/>
      <c r="AO429" s="77"/>
      <c r="AP429" s="77"/>
      <c r="AQ429" s="77"/>
      <c r="AR429" s="78"/>
      <c r="AS429" s="72">
        <f>IF($A429="-","-",ROUND(VLOOKUP($A429+ROUND(LEFT(AS$402,1)/24,5),'[1]ОАО "АТС"'!$A$30:$F$773,6,FALSE)+HLOOKUP($DL$400,'[1]Сбытовая надбавка'!$F$5:$H$6,2,FALSE),2)+'[1]Иные услуги'!$C$6+HLOOKUP($DR$399,'[1]Услуги по передаче'!$G$5:$J$7,2,FALSE))</f>
        <v>4781.96</v>
      </c>
      <c r="AT429" s="77"/>
      <c r="AU429" s="77"/>
      <c r="AV429" s="77"/>
      <c r="AW429" s="77"/>
      <c r="AX429" s="78"/>
      <c r="AY429" s="72">
        <f>IF($A429="-","-",ROUND(VLOOKUP($A429+ROUND(LEFT(AY$402,1)/24,5),'[1]ОАО "АТС"'!$A$30:$F$773,6,FALSE)+HLOOKUP($DL$400,'[1]Сбытовая надбавка'!$F$5:$H$6,2,FALSE),2)+'[1]Иные услуги'!$C$6+HLOOKUP($DR$399,'[1]Услуги по передаче'!$G$5:$J$7,2,FALSE))</f>
        <v>4882.8900000000003</v>
      </c>
      <c r="AZ429" s="77"/>
      <c r="BA429" s="77"/>
      <c r="BB429" s="77"/>
      <c r="BC429" s="77"/>
      <c r="BD429" s="78"/>
      <c r="BE429" s="72">
        <f>IF($A429="-","-",ROUND(VLOOKUP($A429+ROUND(LEFT(BE$402,1)/24,5),'[1]ОАО "АТС"'!$A$30:$F$773,6,FALSE)+HLOOKUP($DL$400,'[1]Сбытовая надбавка'!$F$5:$H$6,2,FALSE),2)+'[1]Иные услуги'!$C$6+HLOOKUP($DR$399,'[1]Услуги по передаче'!$G$5:$J$7,2,FALSE))</f>
        <v>4778.4500000000007</v>
      </c>
      <c r="BF429" s="77"/>
      <c r="BG429" s="77"/>
      <c r="BH429" s="77"/>
      <c r="BI429" s="77"/>
      <c r="BJ429" s="78"/>
      <c r="BK429" s="72">
        <f>IF($A429="-","-",ROUND(VLOOKUP($A429+ROUND(LEFT(BK$402,1)/24,5),'[1]ОАО "АТС"'!$A$30:$F$773,6,FALSE)+HLOOKUP($DL$400,'[1]Сбытовая надбавка'!$F$5:$H$6,2,FALSE),2)+'[1]Иные услуги'!$C$6+HLOOKUP($DR$399,'[1]Услуги по передаче'!$G$5:$J$7,2,FALSE))</f>
        <v>4799.0300000000007</v>
      </c>
      <c r="BL429" s="77"/>
      <c r="BM429" s="77"/>
      <c r="BN429" s="77"/>
      <c r="BO429" s="77"/>
      <c r="BP429" s="78"/>
      <c r="BQ429" s="72">
        <f>IF($A429="-","-",ROUND(VLOOKUP($A429+ROUND(LEFT(BQ$402,2)/24,5),'[1]ОАО "АТС"'!$A$30:$F$773,6,FALSE)+HLOOKUP($DL$400,'[1]Сбытовая надбавка'!$F$5:$H$6,2,FALSE),2)+'[1]Иные услуги'!$C$6+HLOOKUP($DR$399,'[1]Услуги по передаче'!$G$5:$J$7,2,FALSE))</f>
        <v>4811.04</v>
      </c>
      <c r="BR429" s="77"/>
      <c r="BS429" s="77"/>
      <c r="BT429" s="77"/>
      <c r="BU429" s="77"/>
      <c r="BV429" s="78"/>
      <c r="BW429" s="72">
        <f>IF($A429="-","-",ROUND(VLOOKUP($A429+ROUND(LEFT(BW$402,2)/24,5),'[1]ОАО "АТС"'!$A$30:$F$773,6,FALSE)+HLOOKUP($DL$400,'[1]Сбытовая надбавка'!$F$5:$H$6,2,FALSE),2)+'[1]Иные услуги'!$C$6+HLOOKUP($DR$399,'[1]Услуги по передаче'!$G$5:$J$7,2,FALSE))</f>
        <v>4799.12</v>
      </c>
      <c r="BX429" s="77"/>
      <c r="BY429" s="77"/>
      <c r="BZ429" s="77"/>
      <c r="CA429" s="77"/>
      <c r="CB429" s="78"/>
      <c r="CC429" s="72">
        <f>IF($A429="-","-",ROUND(VLOOKUP($A429+ROUND(LEFT(CC$402,2)/24,5),'[1]ОАО "АТС"'!$A$30:$F$773,6,FALSE)+HLOOKUP($DL$400,'[1]Сбытовая надбавка'!$F$5:$H$6,2,FALSE),2)+'[1]Иные услуги'!$C$6+HLOOKUP($DR$399,'[1]Услуги по передаче'!$G$5:$J$7,2,FALSE))</f>
        <v>4778.51</v>
      </c>
      <c r="CD429" s="77"/>
      <c r="CE429" s="77"/>
      <c r="CF429" s="77"/>
      <c r="CG429" s="77"/>
      <c r="CH429" s="78"/>
      <c r="CI429" s="72">
        <f>IF($A429="-","-",ROUND(VLOOKUP($A429+ROUND(LEFT(CI$402,2)/24,5),'[1]ОАО "АТС"'!$A$30:$F$773,6,FALSE)+HLOOKUP($DL$400,'[1]Сбытовая надбавка'!$F$5:$H$6,2,FALSE),2)+'[1]Иные услуги'!$C$6+HLOOKUP($DR$399,'[1]Услуги по передаче'!$G$5:$J$7,2,FALSE))</f>
        <v>4778.49</v>
      </c>
      <c r="CJ429" s="77"/>
      <c r="CK429" s="77"/>
      <c r="CL429" s="77"/>
      <c r="CM429" s="77"/>
      <c r="CN429" s="78"/>
      <c r="CO429" s="72">
        <f>IF($A429="-","-",ROUND(VLOOKUP($A429+ROUND(LEFT(CO$402,2)/24,5),'[1]ОАО "АТС"'!$A$30:$F$773,6,FALSE)+HLOOKUP($DL$400,'[1]Сбытовая надбавка'!$F$5:$H$6,2,FALSE),2)+'[1]Иные услуги'!$C$6+HLOOKUP($DR$399,'[1]Услуги по передаче'!$G$5:$J$7,2,FALSE))</f>
        <v>4786.0300000000007</v>
      </c>
      <c r="CP429" s="77"/>
      <c r="CQ429" s="77"/>
      <c r="CR429" s="77"/>
      <c r="CS429" s="77"/>
      <c r="CT429" s="78"/>
      <c r="CU429" s="72">
        <f>IF($A429="-","-",ROUND(VLOOKUP($A429+ROUND(LEFT(CU$402,2)/24,5),'[1]ОАО "АТС"'!$A$30:$F$773,6,FALSE)+HLOOKUP($DL$400,'[1]Сбытовая надбавка'!$F$5:$H$6,2,FALSE),2)+'[1]Иные услуги'!$C$6+HLOOKUP($DR$399,'[1]Услуги по передаче'!$G$5:$J$7,2,FALSE))</f>
        <v>4778.6100000000006</v>
      </c>
      <c r="CV429" s="77"/>
      <c r="CW429" s="77"/>
      <c r="CX429" s="77"/>
      <c r="CY429" s="77"/>
      <c r="CZ429" s="78"/>
      <c r="DA429" s="72">
        <f>IF($A429="-","-",ROUND(VLOOKUP($A429+ROUND(LEFT(DA$402,2)/24,5),'[1]ОАО "АТС"'!$A$30:$F$773,6,FALSE)+HLOOKUP($DL$400,'[1]Сбытовая надбавка'!$F$5:$H$6,2,FALSE),2)+'[1]Иные услуги'!$C$6+HLOOKUP($DR$399,'[1]Услуги по передаче'!$G$5:$J$7,2,FALSE))</f>
        <v>4778.4800000000005</v>
      </c>
      <c r="DB429" s="77"/>
      <c r="DC429" s="77"/>
      <c r="DD429" s="77"/>
      <c r="DE429" s="77"/>
      <c r="DF429" s="78"/>
      <c r="DG429" s="72">
        <f>IF($A429="-","-",ROUND(VLOOKUP($A429+ROUND(LEFT(DG$402,2)/24,5),'[1]ОАО "АТС"'!$A$30:$F$773,6,FALSE)+HLOOKUP($DL$400,'[1]Сбытовая надбавка'!$F$5:$H$6,2,FALSE),2)+'[1]Иные услуги'!$C$6+HLOOKUP($DR$399,'[1]Услуги по передаче'!$G$5:$J$7,2,FALSE))</f>
        <v>4778.5300000000007</v>
      </c>
      <c r="DH429" s="77"/>
      <c r="DI429" s="77"/>
      <c r="DJ429" s="77"/>
      <c r="DK429" s="77"/>
      <c r="DL429" s="78"/>
      <c r="DM429" s="72">
        <f>IF($A429="-","-",ROUND(VLOOKUP($A429+ROUND(LEFT(DM$402,2)/24,5),'[1]ОАО "АТС"'!$A$30:$F$773,6,FALSE)+HLOOKUP($DL$400,'[1]Сбытовая надбавка'!$F$5:$H$6,2,FALSE),2)+'[1]Иные услуги'!$C$6+HLOOKUP($DR$399,'[1]Услуги по передаче'!$G$5:$J$7,2,FALSE))</f>
        <v>4791.74</v>
      </c>
      <c r="DN429" s="77"/>
      <c r="DO429" s="77"/>
      <c r="DP429" s="77"/>
      <c r="DQ429" s="77"/>
      <c r="DR429" s="78"/>
      <c r="DS429" s="72">
        <f>IF($A429="-","-",ROUND(VLOOKUP($A429+ROUND(LEFT(DS$402,2)/24,5),'[1]ОАО "АТС"'!$A$30:$F$773,6,FALSE)+HLOOKUP($DL$400,'[1]Сбытовая надбавка'!$F$5:$H$6,2,FALSE),2)+'[1]Иные услуги'!$C$6+HLOOKUP($DR$399,'[1]Услуги по передаче'!$G$5:$J$7,2,FALSE))</f>
        <v>4783.34</v>
      </c>
      <c r="DT429" s="77"/>
      <c r="DU429" s="77"/>
      <c r="DV429" s="77"/>
      <c r="DW429" s="77"/>
      <c r="DX429" s="78"/>
      <c r="DY429" s="72">
        <f>IF($A429="-","-",ROUND(VLOOKUP($A429+ROUND(LEFT(DY$402,2)/24,5),'[1]ОАО "АТС"'!$A$30:$F$773,6,FALSE)+HLOOKUP($DL$400,'[1]Сбытовая надбавка'!$F$5:$H$6,2,FALSE),2)+'[1]Иные услуги'!$C$6+HLOOKUP($DR$399,'[1]Услуги по передаче'!$G$5:$J$7,2,FALSE))</f>
        <v>4777.7300000000005</v>
      </c>
      <c r="DZ429" s="77"/>
      <c r="EA429" s="77"/>
      <c r="EB429" s="77"/>
      <c r="EC429" s="77"/>
      <c r="ED429" s="78"/>
      <c r="EE429" s="72">
        <f>IF($A429="-","-",ROUND(VLOOKUP($A429+ROUND(LEFT(EE$402,2)/24,5),'[1]ОАО "АТС"'!$A$30:$F$773,6,FALSE)+HLOOKUP($DL$400,'[1]Сбытовая надбавка'!$F$5:$H$6,2,FALSE),2)+'[1]Иные услуги'!$C$6+HLOOKUP($DR$399,'[1]Услуги по передаче'!$G$5:$J$7,2,FALSE))</f>
        <v>4777.5600000000004</v>
      </c>
      <c r="EF429" s="77"/>
      <c r="EG429" s="77"/>
      <c r="EH429" s="77"/>
      <c r="EI429" s="77"/>
      <c r="EJ429" s="78"/>
      <c r="EK429" s="72">
        <f>IF($A429="-","-",ROUND(VLOOKUP($A429+ROUND(LEFT(EK$402,2)/24,5),'[1]ОАО "АТС"'!$A$30:$F$773,6,FALSE)+HLOOKUP($DL$400,'[1]Сбытовая надбавка'!$F$5:$H$6,2,FALSE),2)+'[1]Иные услуги'!$C$6+HLOOKUP($DR$399,'[1]Услуги по передаче'!$G$5:$J$7,2,FALSE))</f>
        <v>4948.2300000000005</v>
      </c>
      <c r="EL429" s="77"/>
      <c r="EM429" s="77"/>
      <c r="EN429" s="77"/>
      <c r="EO429" s="77"/>
      <c r="EP429" s="78"/>
      <c r="EQ429" s="72">
        <f>IF($A429="-","-",ROUND(VLOOKUP($A429+ROUND(LEFT(EQ$402,2)/24,5),'[1]ОАО "АТС"'!$A$30:$F$773,6,FALSE)+HLOOKUP($DL$400,'[1]Сбытовая надбавка'!$F$5:$H$6,2,FALSE),2)+'[1]Иные услуги'!$C$6+HLOOKUP($DR$399,'[1]Услуги по передаче'!$G$5:$J$7,2,FALSE))</f>
        <v>4852.87</v>
      </c>
      <c r="ER429" s="77"/>
      <c r="ES429" s="77"/>
      <c r="ET429" s="77"/>
      <c r="EU429" s="77"/>
      <c r="EV429" s="78"/>
    </row>
    <row r="430" spans="1:152" s="38" customFormat="1" ht="15.75" customHeight="1" x14ac:dyDescent="0.2">
      <c r="A430" s="69">
        <f>$A$142</f>
        <v>45013</v>
      </c>
      <c r="B430" s="70"/>
      <c r="C430" s="70"/>
      <c r="D430" s="70"/>
      <c r="E430" s="70"/>
      <c r="F430" s="70"/>
      <c r="G430" s="70"/>
      <c r="H430" s="71"/>
      <c r="I430" s="72">
        <f>IF($A430="-","-",ROUND(VLOOKUP($A430+ROUND(LEFT(I$402,1)/24,5),'[1]ОАО "АТС"'!$A$30:$F$773,6,FALSE)+HLOOKUP($DL$400,'[1]Сбытовая надбавка'!$F$5:$H$6,2,FALSE),2)+'[1]Иные услуги'!$C$6+HLOOKUP($DR$399,'[1]Услуги по передаче'!$G$5:$J$7,2,FALSE))</f>
        <v>4778.3999999999996</v>
      </c>
      <c r="J430" s="77"/>
      <c r="K430" s="77"/>
      <c r="L430" s="77"/>
      <c r="M430" s="77"/>
      <c r="N430" s="78"/>
      <c r="O430" s="72">
        <f>IF($A430="-","-",ROUND(VLOOKUP($A430+ROUND(LEFT(O$402,1)/24,5),'[1]ОАО "АТС"'!$A$30:$F$773,6,FALSE)+HLOOKUP($DL$400,'[1]Сбытовая надбавка'!$F$5:$H$6,2,FALSE),2)+'[1]Иные услуги'!$C$6+HLOOKUP($DR$399,'[1]Услуги по передаче'!$G$5:$J$7,2,FALSE))</f>
        <v>4778.5</v>
      </c>
      <c r="P430" s="77"/>
      <c r="Q430" s="77"/>
      <c r="R430" s="77"/>
      <c r="S430" s="77"/>
      <c r="T430" s="78"/>
      <c r="U430" s="72">
        <f>IF($A430="-","-",ROUND(VLOOKUP($A430+ROUND(LEFT(U$402,1)/24,5),'[1]ОАО "АТС"'!$A$30:$F$773,6,FALSE)+HLOOKUP($DL$400,'[1]Сбытовая надбавка'!$F$5:$H$6,2,FALSE),2)+'[1]Иные услуги'!$C$6+HLOOKUP($DR$399,'[1]Услуги по передаче'!$G$5:$J$7,2,FALSE))</f>
        <v>4778.57</v>
      </c>
      <c r="V430" s="77"/>
      <c r="W430" s="77"/>
      <c r="X430" s="77"/>
      <c r="Y430" s="77"/>
      <c r="Z430" s="78"/>
      <c r="AA430" s="72">
        <f>IF($A430="-","-",ROUND(VLOOKUP($A430+ROUND(LEFT(AA$402,1)/24,5),'[1]ОАО "АТС"'!$A$30:$F$773,6,FALSE)+HLOOKUP($DL$400,'[1]Сбытовая надбавка'!$F$5:$H$6,2,FALSE),2)+'[1]Иные услуги'!$C$6+HLOOKUP($DR$399,'[1]Услуги по передаче'!$G$5:$J$7,2,FALSE))</f>
        <v>4778.51</v>
      </c>
      <c r="AB430" s="77"/>
      <c r="AC430" s="77"/>
      <c r="AD430" s="77"/>
      <c r="AE430" s="77"/>
      <c r="AF430" s="78"/>
      <c r="AG430" s="72">
        <f>IF($A430="-","-",ROUND(VLOOKUP($A430+ROUND(LEFT(AG$402,1)/24,5),'[1]ОАО "АТС"'!$A$30:$F$773,6,FALSE)+HLOOKUP($DL$400,'[1]Сбытовая надбавка'!$F$5:$H$6,2,FALSE),2)+'[1]Иные услуги'!$C$6+HLOOKUP($DR$399,'[1]Услуги по передаче'!$G$5:$J$7,2,FALSE))</f>
        <v>4778.33</v>
      </c>
      <c r="AH430" s="77"/>
      <c r="AI430" s="77"/>
      <c r="AJ430" s="77"/>
      <c r="AK430" s="77"/>
      <c r="AL430" s="78"/>
      <c r="AM430" s="72">
        <f>IF($A430="-","-",ROUND(VLOOKUP($A430+ROUND(LEFT(AM$402,1)/24,5),'[1]ОАО "АТС"'!$A$30:$F$773,6,FALSE)+HLOOKUP($DL$400,'[1]Сбытовая надбавка'!$F$5:$H$6,2,FALSE),2)+'[1]Иные услуги'!$C$6+HLOOKUP($DR$399,'[1]Услуги по передаче'!$G$5:$J$7,2,FALSE))</f>
        <v>4778.6000000000004</v>
      </c>
      <c r="AN430" s="77"/>
      <c r="AO430" s="77"/>
      <c r="AP430" s="77"/>
      <c r="AQ430" s="77"/>
      <c r="AR430" s="78"/>
      <c r="AS430" s="72">
        <f>IF($A430="-","-",ROUND(VLOOKUP($A430+ROUND(LEFT(AS$402,1)/24,5),'[1]ОАО "АТС"'!$A$30:$F$773,6,FALSE)+HLOOKUP($DL$400,'[1]Сбытовая надбавка'!$F$5:$H$6,2,FALSE),2)+'[1]Иные услуги'!$C$6+HLOOKUP($DR$399,'[1]Услуги по передаче'!$G$5:$J$7,2,FALSE))</f>
        <v>4778.12</v>
      </c>
      <c r="AT430" s="77"/>
      <c r="AU430" s="77"/>
      <c r="AV430" s="77"/>
      <c r="AW430" s="77"/>
      <c r="AX430" s="78"/>
      <c r="AY430" s="72">
        <f>IF($A430="-","-",ROUND(VLOOKUP($A430+ROUND(LEFT(AY$402,1)/24,5),'[1]ОАО "АТС"'!$A$30:$F$773,6,FALSE)+HLOOKUP($DL$400,'[1]Сбытовая надбавка'!$F$5:$H$6,2,FALSE),2)+'[1]Иные услуги'!$C$6+HLOOKUP($DR$399,'[1]Услуги по передаче'!$G$5:$J$7,2,FALSE))</f>
        <v>4844.63</v>
      </c>
      <c r="AZ430" s="77"/>
      <c r="BA430" s="77"/>
      <c r="BB430" s="77"/>
      <c r="BC430" s="77"/>
      <c r="BD430" s="78"/>
      <c r="BE430" s="72">
        <f>IF($A430="-","-",ROUND(VLOOKUP($A430+ROUND(LEFT(BE$402,1)/24,5),'[1]ОАО "АТС"'!$A$30:$F$773,6,FALSE)+HLOOKUP($DL$400,'[1]Сбытовая надбавка'!$F$5:$H$6,2,FALSE),2)+'[1]Иные услуги'!$C$6+HLOOKUP($DR$399,'[1]Услуги по передаче'!$G$5:$J$7,2,FALSE))</f>
        <v>4778.3500000000004</v>
      </c>
      <c r="BF430" s="77"/>
      <c r="BG430" s="77"/>
      <c r="BH430" s="77"/>
      <c r="BI430" s="77"/>
      <c r="BJ430" s="78"/>
      <c r="BK430" s="72">
        <f>IF($A430="-","-",ROUND(VLOOKUP($A430+ROUND(LEFT(BK$402,1)/24,5),'[1]ОАО "АТС"'!$A$30:$F$773,6,FALSE)+HLOOKUP($DL$400,'[1]Сбытовая надбавка'!$F$5:$H$6,2,FALSE),2)+'[1]Иные услуги'!$C$6+HLOOKUP($DR$399,'[1]Услуги по передаче'!$G$5:$J$7,2,FALSE))</f>
        <v>4778.43</v>
      </c>
      <c r="BL430" s="77"/>
      <c r="BM430" s="77"/>
      <c r="BN430" s="77"/>
      <c r="BO430" s="77"/>
      <c r="BP430" s="78"/>
      <c r="BQ430" s="72">
        <f>IF($A430="-","-",ROUND(VLOOKUP($A430+ROUND(LEFT(BQ$402,2)/24,5),'[1]ОАО "АТС"'!$A$30:$F$773,6,FALSE)+HLOOKUP($DL$400,'[1]Сбытовая надбавка'!$F$5:$H$6,2,FALSE),2)+'[1]Иные услуги'!$C$6+HLOOKUP($DR$399,'[1]Услуги по передаче'!$G$5:$J$7,2,FALSE))</f>
        <v>4778.4400000000005</v>
      </c>
      <c r="BR430" s="77"/>
      <c r="BS430" s="77"/>
      <c r="BT430" s="77"/>
      <c r="BU430" s="77"/>
      <c r="BV430" s="78"/>
      <c r="BW430" s="72">
        <f>IF($A430="-","-",ROUND(VLOOKUP($A430+ROUND(LEFT(BW$402,2)/24,5),'[1]ОАО "АТС"'!$A$30:$F$773,6,FALSE)+HLOOKUP($DL$400,'[1]Сбытовая надбавка'!$F$5:$H$6,2,FALSE),2)+'[1]Иные услуги'!$C$6+HLOOKUP($DR$399,'[1]Услуги по передаче'!$G$5:$J$7,2,FALSE))</f>
        <v>4778.54</v>
      </c>
      <c r="BX430" s="77"/>
      <c r="BY430" s="77"/>
      <c r="BZ430" s="77"/>
      <c r="CA430" s="77"/>
      <c r="CB430" s="78"/>
      <c r="CC430" s="72">
        <f>IF($A430="-","-",ROUND(VLOOKUP($A430+ROUND(LEFT(CC$402,2)/24,5),'[1]ОАО "АТС"'!$A$30:$F$773,6,FALSE)+HLOOKUP($DL$400,'[1]Сбытовая надбавка'!$F$5:$H$6,2,FALSE),2)+'[1]Иные услуги'!$C$6+HLOOKUP($DR$399,'[1]Услуги по передаче'!$G$5:$J$7,2,FALSE))</f>
        <v>4778.51</v>
      </c>
      <c r="CD430" s="77"/>
      <c r="CE430" s="77"/>
      <c r="CF430" s="77"/>
      <c r="CG430" s="77"/>
      <c r="CH430" s="78"/>
      <c r="CI430" s="72">
        <f>IF($A430="-","-",ROUND(VLOOKUP($A430+ROUND(LEFT(CI$402,2)/24,5),'[1]ОАО "АТС"'!$A$30:$F$773,6,FALSE)+HLOOKUP($DL$400,'[1]Сбытовая надбавка'!$F$5:$H$6,2,FALSE),2)+'[1]Иные услуги'!$C$6+HLOOKUP($DR$399,'[1]Услуги по передаче'!$G$5:$J$7,2,FALSE))</f>
        <v>4778.4800000000005</v>
      </c>
      <c r="CJ430" s="77"/>
      <c r="CK430" s="77"/>
      <c r="CL430" s="77"/>
      <c r="CM430" s="77"/>
      <c r="CN430" s="78"/>
      <c r="CO430" s="72">
        <f>IF($A430="-","-",ROUND(VLOOKUP($A430+ROUND(LEFT(CO$402,2)/24,5),'[1]ОАО "АТС"'!$A$30:$F$773,6,FALSE)+HLOOKUP($DL$400,'[1]Сбытовая надбавка'!$F$5:$H$6,2,FALSE),2)+'[1]Иные услуги'!$C$6+HLOOKUP($DR$399,'[1]Услуги по передаче'!$G$5:$J$7,2,FALSE))</f>
        <v>4778.55</v>
      </c>
      <c r="CP430" s="77"/>
      <c r="CQ430" s="77"/>
      <c r="CR430" s="77"/>
      <c r="CS430" s="77"/>
      <c r="CT430" s="78"/>
      <c r="CU430" s="72">
        <f>IF($A430="-","-",ROUND(VLOOKUP($A430+ROUND(LEFT(CU$402,2)/24,5),'[1]ОАО "АТС"'!$A$30:$F$773,6,FALSE)+HLOOKUP($DL$400,'[1]Сбытовая надбавка'!$F$5:$H$6,2,FALSE),2)+'[1]Иные услуги'!$C$6+HLOOKUP($DR$399,'[1]Услуги по передаче'!$G$5:$J$7,2,FALSE))</f>
        <v>4778.71</v>
      </c>
      <c r="CV430" s="77"/>
      <c r="CW430" s="77"/>
      <c r="CX430" s="77"/>
      <c r="CY430" s="77"/>
      <c r="CZ430" s="78"/>
      <c r="DA430" s="72">
        <f>IF($A430="-","-",ROUND(VLOOKUP($A430+ROUND(LEFT(DA$402,2)/24,5),'[1]ОАО "АТС"'!$A$30:$F$773,6,FALSE)+HLOOKUP($DL$400,'[1]Сбытовая надбавка'!$F$5:$H$6,2,FALSE),2)+'[1]Иные услуги'!$C$6+HLOOKUP($DR$399,'[1]Услуги по передаче'!$G$5:$J$7,2,FALSE))</f>
        <v>4778.51</v>
      </c>
      <c r="DB430" s="77"/>
      <c r="DC430" s="77"/>
      <c r="DD430" s="77"/>
      <c r="DE430" s="77"/>
      <c r="DF430" s="78"/>
      <c r="DG430" s="72">
        <f>IF($A430="-","-",ROUND(VLOOKUP($A430+ROUND(LEFT(DG$402,2)/24,5),'[1]ОАО "АТС"'!$A$30:$F$773,6,FALSE)+HLOOKUP($DL$400,'[1]Сбытовая надбавка'!$F$5:$H$6,2,FALSE),2)+'[1]Иные услуги'!$C$6+HLOOKUP($DR$399,'[1]Услуги по передаче'!$G$5:$J$7,2,FALSE))</f>
        <v>4778.6100000000006</v>
      </c>
      <c r="DH430" s="77"/>
      <c r="DI430" s="77"/>
      <c r="DJ430" s="77"/>
      <c r="DK430" s="77"/>
      <c r="DL430" s="78"/>
      <c r="DM430" s="72">
        <f>IF($A430="-","-",ROUND(VLOOKUP($A430+ROUND(LEFT(DM$402,2)/24,5),'[1]ОАО "АТС"'!$A$30:$F$773,6,FALSE)+HLOOKUP($DL$400,'[1]Сбытовая надбавка'!$F$5:$H$6,2,FALSE),2)+'[1]Иные услуги'!$C$6+HLOOKUP($DR$399,'[1]Услуги по передаче'!$G$5:$J$7,2,FALSE))</f>
        <v>4776.33</v>
      </c>
      <c r="DN430" s="77"/>
      <c r="DO430" s="77"/>
      <c r="DP430" s="77"/>
      <c r="DQ430" s="77"/>
      <c r="DR430" s="78"/>
      <c r="DS430" s="72">
        <f>IF($A430="-","-",ROUND(VLOOKUP($A430+ROUND(LEFT(DS$402,2)/24,5),'[1]ОАО "АТС"'!$A$30:$F$773,6,FALSE)+HLOOKUP($DL$400,'[1]Сбытовая надбавка'!$F$5:$H$6,2,FALSE),2)+'[1]Иные услуги'!$C$6+HLOOKUP($DR$399,'[1]Услуги по передаче'!$G$5:$J$7,2,FALSE))</f>
        <v>4777.37</v>
      </c>
      <c r="DT430" s="77"/>
      <c r="DU430" s="77"/>
      <c r="DV430" s="77"/>
      <c r="DW430" s="77"/>
      <c r="DX430" s="78"/>
      <c r="DY430" s="72">
        <f>IF($A430="-","-",ROUND(VLOOKUP($A430+ROUND(LEFT(DY$402,2)/24,5),'[1]ОАО "АТС"'!$A$30:$F$773,6,FALSE)+HLOOKUP($DL$400,'[1]Сбытовая надбавка'!$F$5:$H$6,2,FALSE),2)+'[1]Иные услуги'!$C$6+HLOOKUP($DR$399,'[1]Услуги по передаче'!$G$5:$J$7,2,FALSE))</f>
        <v>4777.67</v>
      </c>
      <c r="DZ430" s="77"/>
      <c r="EA430" s="77"/>
      <c r="EB430" s="77"/>
      <c r="EC430" s="77"/>
      <c r="ED430" s="78"/>
      <c r="EE430" s="72">
        <f>IF($A430="-","-",ROUND(VLOOKUP($A430+ROUND(LEFT(EE$402,2)/24,5),'[1]ОАО "АТС"'!$A$30:$F$773,6,FALSE)+HLOOKUP($DL$400,'[1]Сбытовая надбавка'!$F$5:$H$6,2,FALSE),2)+'[1]Иные услуги'!$C$6+HLOOKUP($DR$399,'[1]Услуги по передаче'!$G$5:$J$7,2,FALSE))</f>
        <v>4777.74</v>
      </c>
      <c r="EF430" s="77"/>
      <c r="EG430" s="77"/>
      <c r="EH430" s="77"/>
      <c r="EI430" s="77"/>
      <c r="EJ430" s="78"/>
      <c r="EK430" s="72">
        <f>IF($A430="-","-",ROUND(VLOOKUP($A430+ROUND(LEFT(EK$402,2)/24,5),'[1]ОАО "АТС"'!$A$30:$F$773,6,FALSE)+HLOOKUP($DL$400,'[1]Сбытовая надбавка'!$F$5:$H$6,2,FALSE),2)+'[1]Иные услуги'!$C$6+HLOOKUP($DR$399,'[1]Услуги по передаче'!$G$5:$J$7,2,FALSE))</f>
        <v>4919.2000000000007</v>
      </c>
      <c r="EL430" s="77"/>
      <c r="EM430" s="77"/>
      <c r="EN430" s="77"/>
      <c r="EO430" s="77"/>
      <c r="EP430" s="78"/>
      <c r="EQ430" s="72">
        <f>IF($A430="-","-",ROUND(VLOOKUP($A430+ROUND(LEFT(EQ$402,2)/24,5),'[1]ОАО "АТС"'!$A$30:$F$773,6,FALSE)+HLOOKUP($DL$400,'[1]Сбытовая надбавка'!$F$5:$H$6,2,FALSE),2)+'[1]Иные услуги'!$C$6+HLOOKUP($DR$399,'[1]Услуги по передаче'!$G$5:$J$7,2,FALSE))</f>
        <v>4820.59</v>
      </c>
      <c r="ER430" s="77"/>
      <c r="ES430" s="77"/>
      <c r="ET430" s="77"/>
      <c r="EU430" s="77"/>
      <c r="EV430" s="78"/>
    </row>
    <row r="431" spans="1:152" s="38" customFormat="1" ht="15.75" customHeight="1" x14ac:dyDescent="0.2">
      <c r="A431" s="69">
        <f>$A$143</f>
        <v>45014</v>
      </c>
      <c r="B431" s="70"/>
      <c r="C431" s="70"/>
      <c r="D431" s="70"/>
      <c r="E431" s="70"/>
      <c r="F431" s="70"/>
      <c r="G431" s="70"/>
      <c r="H431" s="71"/>
      <c r="I431" s="72">
        <f>IF($A431="-","-",ROUND(VLOOKUP($A431+ROUND(LEFT(I$402,1)/24,5),'[1]ОАО "АТС"'!$A$30:$F$773,6,FALSE)+HLOOKUP($DL$400,'[1]Сбытовая надбавка'!$F$5:$H$6,2,FALSE),2)+'[1]Иные услуги'!$C$6+HLOOKUP($DR$399,'[1]Услуги по передаче'!$G$5:$J$7,2,FALSE))</f>
        <v>4778.68</v>
      </c>
      <c r="J431" s="77"/>
      <c r="K431" s="77"/>
      <c r="L431" s="77"/>
      <c r="M431" s="77"/>
      <c r="N431" s="78"/>
      <c r="O431" s="72">
        <f>IF($A431="-","-",ROUND(VLOOKUP($A431+ROUND(LEFT(O$402,1)/24,5),'[1]ОАО "АТС"'!$A$30:$F$773,6,FALSE)+HLOOKUP($DL$400,'[1]Сбытовая надбавка'!$F$5:$H$6,2,FALSE),2)+'[1]Иные услуги'!$C$6+HLOOKUP($DR$399,'[1]Услуги по передаче'!$G$5:$J$7,2,FALSE))</f>
        <v>4778.72</v>
      </c>
      <c r="P431" s="77"/>
      <c r="Q431" s="77"/>
      <c r="R431" s="77"/>
      <c r="S431" s="77"/>
      <c r="T431" s="78"/>
      <c r="U431" s="72">
        <f>IF($A431="-","-",ROUND(VLOOKUP($A431+ROUND(LEFT(U$402,1)/24,5),'[1]ОАО "АТС"'!$A$30:$F$773,6,FALSE)+HLOOKUP($DL$400,'[1]Сбытовая надбавка'!$F$5:$H$6,2,FALSE),2)+'[1]Иные услуги'!$C$6+HLOOKUP($DR$399,'[1]Услуги по передаче'!$G$5:$J$7,2,FALSE))</f>
        <v>4778.75</v>
      </c>
      <c r="V431" s="77"/>
      <c r="W431" s="77"/>
      <c r="X431" s="77"/>
      <c r="Y431" s="77"/>
      <c r="Z431" s="78"/>
      <c r="AA431" s="72">
        <f>IF($A431="-","-",ROUND(VLOOKUP($A431+ROUND(LEFT(AA$402,1)/24,5),'[1]ОАО "АТС"'!$A$30:$F$773,6,FALSE)+HLOOKUP($DL$400,'[1]Сбытовая надбавка'!$F$5:$H$6,2,FALSE),2)+'[1]Иные услуги'!$C$6+HLOOKUP($DR$399,'[1]Услуги по передаче'!$G$5:$J$7,2,FALSE))</f>
        <v>4778.67</v>
      </c>
      <c r="AB431" s="77"/>
      <c r="AC431" s="77"/>
      <c r="AD431" s="77"/>
      <c r="AE431" s="77"/>
      <c r="AF431" s="78"/>
      <c r="AG431" s="72">
        <f>IF($A431="-","-",ROUND(VLOOKUP($A431+ROUND(LEFT(AG$402,1)/24,5),'[1]ОАО "АТС"'!$A$30:$F$773,6,FALSE)+HLOOKUP($DL$400,'[1]Сбытовая надбавка'!$F$5:$H$6,2,FALSE),2)+'[1]Иные услуги'!$C$6+HLOOKUP($DR$399,'[1]Услуги по передаче'!$G$5:$J$7,2,FALSE))</f>
        <v>4778.92</v>
      </c>
      <c r="AH431" s="77"/>
      <c r="AI431" s="77"/>
      <c r="AJ431" s="77"/>
      <c r="AK431" s="77"/>
      <c r="AL431" s="78"/>
      <c r="AM431" s="72">
        <f>IF($A431="-","-",ROUND(VLOOKUP($A431+ROUND(LEFT(AM$402,1)/24,5),'[1]ОАО "АТС"'!$A$30:$F$773,6,FALSE)+HLOOKUP($DL$400,'[1]Сбытовая надбавка'!$F$5:$H$6,2,FALSE),2)+'[1]Иные услуги'!$C$6+HLOOKUP($DR$399,'[1]Услуги по передаче'!$G$5:$J$7,2,FALSE))</f>
        <v>4778.92</v>
      </c>
      <c r="AN431" s="77"/>
      <c r="AO431" s="77"/>
      <c r="AP431" s="77"/>
      <c r="AQ431" s="77"/>
      <c r="AR431" s="78"/>
      <c r="AS431" s="72">
        <f>IF($A431="-","-",ROUND(VLOOKUP($A431+ROUND(LEFT(AS$402,1)/24,5),'[1]ОАО "АТС"'!$A$30:$F$773,6,FALSE)+HLOOKUP($DL$400,'[1]Сбытовая надбавка'!$F$5:$H$6,2,FALSE),2)+'[1]Иные услуги'!$C$6+HLOOKUP($DR$399,'[1]Услуги по передаче'!$G$5:$J$7,2,FALSE))</f>
        <v>4778.38</v>
      </c>
      <c r="AT431" s="77"/>
      <c r="AU431" s="77"/>
      <c r="AV431" s="77"/>
      <c r="AW431" s="77"/>
      <c r="AX431" s="78"/>
      <c r="AY431" s="72">
        <f>IF($A431="-","-",ROUND(VLOOKUP($A431+ROUND(LEFT(AY$402,1)/24,5),'[1]ОАО "АТС"'!$A$30:$F$773,6,FALSE)+HLOOKUP($DL$400,'[1]Сбытовая надбавка'!$F$5:$H$6,2,FALSE),2)+'[1]Иные услуги'!$C$6+HLOOKUP($DR$399,'[1]Услуги по передаче'!$G$5:$J$7,2,FALSE))</f>
        <v>4838.29</v>
      </c>
      <c r="AZ431" s="77"/>
      <c r="BA431" s="77"/>
      <c r="BB431" s="77"/>
      <c r="BC431" s="77"/>
      <c r="BD431" s="78"/>
      <c r="BE431" s="72">
        <f>IF($A431="-","-",ROUND(VLOOKUP($A431+ROUND(LEFT(BE$402,1)/24,5),'[1]ОАО "АТС"'!$A$30:$F$773,6,FALSE)+HLOOKUP($DL$400,'[1]Сбытовая надбавка'!$F$5:$H$6,2,FALSE),2)+'[1]Иные услуги'!$C$6+HLOOKUP($DR$399,'[1]Услуги по передаче'!$G$5:$J$7,2,FALSE))</f>
        <v>4778.63</v>
      </c>
      <c r="BF431" s="77"/>
      <c r="BG431" s="77"/>
      <c r="BH431" s="77"/>
      <c r="BI431" s="77"/>
      <c r="BJ431" s="78"/>
      <c r="BK431" s="72">
        <f>IF($A431="-","-",ROUND(VLOOKUP($A431+ROUND(LEFT(BK$402,1)/24,5),'[1]ОАО "АТС"'!$A$30:$F$773,6,FALSE)+HLOOKUP($DL$400,'[1]Сбытовая надбавка'!$F$5:$H$6,2,FALSE),2)+'[1]Иные услуги'!$C$6+HLOOKUP($DR$399,'[1]Услуги по передаче'!$G$5:$J$7,2,FALSE))</f>
        <v>4778.62</v>
      </c>
      <c r="BL431" s="77"/>
      <c r="BM431" s="77"/>
      <c r="BN431" s="77"/>
      <c r="BO431" s="77"/>
      <c r="BP431" s="78"/>
      <c r="BQ431" s="72">
        <f>IF($A431="-","-",ROUND(VLOOKUP($A431+ROUND(LEFT(BQ$402,2)/24,5),'[1]ОАО "АТС"'!$A$30:$F$773,6,FALSE)+HLOOKUP($DL$400,'[1]Сбытовая надбавка'!$F$5:$H$6,2,FALSE),2)+'[1]Иные услуги'!$C$6+HLOOKUP($DR$399,'[1]Услуги по передаче'!$G$5:$J$7,2,FALSE))</f>
        <v>4778.6100000000006</v>
      </c>
      <c r="BR431" s="77"/>
      <c r="BS431" s="77"/>
      <c r="BT431" s="77"/>
      <c r="BU431" s="77"/>
      <c r="BV431" s="78"/>
      <c r="BW431" s="72">
        <f>IF($A431="-","-",ROUND(VLOOKUP($A431+ROUND(LEFT(BW$402,2)/24,5),'[1]ОАО "АТС"'!$A$30:$F$773,6,FALSE)+HLOOKUP($DL$400,'[1]Сбытовая надбавка'!$F$5:$H$6,2,FALSE),2)+'[1]Иные услуги'!$C$6+HLOOKUP($DR$399,'[1]Услуги по передаче'!$G$5:$J$7,2,FALSE))</f>
        <v>4778.62</v>
      </c>
      <c r="BX431" s="77"/>
      <c r="BY431" s="77"/>
      <c r="BZ431" s="77"/>
      <c r="CA431" s="77"/>
      <c r="CB431" s="78"/>
      <c r="CC431" s="72">
        <f>IF($A431="-","-",ROUND(VLOOKUP($A431+ROUND(LEFT(CC$402,2)/24,5),'[1]ОАО "АТС"'!$A$30:$F$773,6,FALSE)+HLOOKUP($DL$400,'[1]Сбытовая надбавка'!$F$5:$H$6,2,FALSE),2)+'[1]Иные услуги'!$C$6+HLOOKUP($DR$399,'[1]Услуги по передаче'!$G$5:$J$7,2,FALSE))</f>
        <v>4778.6000000000004</v>
      </c>
      <c r="CD431" s="77"/>
      <c r="CE431" s="77"/>
      <c r="CF431" s="77"/>
      <c r="CG431" s="77"/>
      <c r="CH431" s="78"/>
      <c r="CI431" s="72">
        <f>IF($A431="-","-",ROUND(VLOOKUP($A431+ROUND(LEFT(CI$402,2)/24,5),'[1]ОАО "АТС"'!$A$30:$F$773,6,FALSE)+HLOOKUP($DL$400,'[1]Сбытовая надбавка'!$F$5:$H$6,2,FALSE),2)+'[1]Иные услуги'!$C$6+HLOOKUP($DR$399,'[1]Услуги по передаче'!$G$5:$J$7,2,FALSE))</f>
        <v>4778.57</v>
      </c>
      <c r="CJ431" s="77"/>
      <c r="CK431" s="77"/>
      <c r="CL431" s="77"/>
      <c r="CM431" s="77"/>
      <c r="CN431" s="78"/>
      <c r="CO431" s="72">
        <f>IF($A431="-","-",ROUND(VLOOKUP($A431+ROUND(LEFT(CO$402,2)/24,5),'[1]ОАО "АТС"'!$A$30:$F$773,6,FALSE)+HLOOKUP($DL$400,'[1]Сбытовая надбавка'!$F$5:$H$6,2,FALSE),2)+'[1]Иные услуги'!$C$6+HLOOKUP($DR$399,'[1]Услуги по передаче'!$G$5:$J$7,2,FALSE))</f>
        <v>4778.6400000000003</v>
      </c>
      <c r="CP431" s="77"/>
      <c r="CQ431" s="77"/>
      <c r="CR431" s="77"/>
      <c r="CS431" s="77"/>
      <c r="CT431" s="78"/>
      <c r="CU431" s="72">
        <f>IF($A431="-","-",ROUND(VLOOKUP($A431+ROUND(LEFT(CU$402,2)/24,5),'[1]ОАО "АТС"'!$A$30:$F$773,6,FALSE)+HLOOKUP($DL$400,'[1]Сбытовая надбавка'!$F$5:$H$6,2,FALSE),2)+'[1]Иные услуги'!$C$6+HLOOKUP($DR$399,'[1]Услуги по передаче'!$G$5:$J$7,2,FALSE))</f>
        <v>4778.79</v>
      </c>
      <c r="CV431" s="77"/>
      <c r="CW431" s="77"/>
      <c r="CX431" s="77"/>
      <c r="CY431" s="77"/>
      <c r="CZ431" s="78"/>
      <c r="DA431" s="72">
        <f>IF($A431="-","-",ROUND(VLOOKUP($A431+ROUND(LEFT(DA$402,2)/24,5),'[1]ОАО "АТС"'!$A$30:$F$773,6,FALSE)+HLOOKUP($DL$400,'[1]Сбытовая надбавка'!$F$5:$H$6,2,FALSE),2)+'[1]Иные услуги'!$C$6+HLOOKUP($DR$399,'[1]Услуги по передаче'!$G$5:$J$7,2,FALSE))</f>
        <v>4778.7300000000005</v>
      </c>
      <c r="DB431" s="77"/>
      <c r="DC431" s="77"/>
      <c r="DD431" s="77"/>
      <c r="DE431" s="77"/>
      <c r="DF431" s="78"/>
      <c r="DG431" s="72">
        <f>IF($A431="-","-",ROUND(VLOOKUP($A431+ROUND(LEFT(DG$402,2)/24,5),'[1]ОАО "АТС"'!$A$30:$F$773,6,FALSE)+HLOOKUP($DL$400,'[1]Сбытовая надбавка'!$F$5:$H$6,2,FALSE),2)+'[1]Иные услуги'!$C$6+HLOOKUP($DR$399,'[1]Услуги по передаче'!$G$5:$J$7,2,FALSE))</f>
        <v>4778.7000000000007</v>
      </c>
      <c r="DH431" s="77"/>
      <c r="DI431" s="77"/>
      <c r="DJ431" s="77"/>
      <c r="DK431" s="77"/>
      <c r="DL431" s="78"/>
      <c r="DM431" s="72">
        <f>IF($A431="-","-",ROUND(VLOOKUP($A431+ROUND(LEFT(DM$402,2)/24,5),'[1]ОАО "АТС"'!$A$30:$F$773,6,FALSE)+HLOOKUP($DL$400,'[1]Сбытовая надбавка'!$F$5:$H$6,2,FALSE),2)+'[1]Иные услуги'!$C$6+HLOOKUP($DR$399,'[1]Услуги по передаче'!$G$5:$J$7,2,FALSE))</f>
        <v>4776.58</v>
      </c>
      <c r="DN431" s="77"/>
      <c r="DO431" s="77"/>
      <c r="DP431" s="77"/>
      <c r="DQ431" s="77"/>
      <c r="DR431" s="78"/>
      <c r="DS431" s="72">
        <f>IF($A431="-","-",ROUND(VLOOKUP($A431+ROUND(LEFT(DS$402,2)/24,5),'[1]ОАО "АТС"'!$A$30:$F$773,6,FALSE)+HLOOKUP($DL$400,'[1]Сбытовая надбавка'!$F$5:$H$6,2,FALSE),2)+'[1]Иные услуги'!$C$6+HLOOKUP($DR$399,'[1]Услуги по передаче'!$G$5:$J$7,2,FALSE))</f>
        <v>4777.51</v>
      </c>
      <c r="DT431" s="77"/>
      <c r="DU431" s="77"/>
      <c r="DV431" s="77"/>
      <c r="DW431" s="77"/>
      <c r="DX431" s="78"/>
      <c r="DY431" s="72">
        <f>IF($A431="-","-",ROUND(VLOOKUP($A431+ROUND(LEFT(DY$402,2)/24,5),'[1]ОАО "АТС"'!$A$30:$F$773,6,FALSE)+HLOOKUP($DL$400,'[1]Сбытовая надбавка'!$F$5:$H$6,2,FALSE),2)+'[1]Иные услуги'!$C$6+HLOOKUP($DR$399,'[1]Услуги по передаче'!$G$5:$J$7,2,FALSE))</f>
        <v>4777.8</v>
      </c>
      <c r="DZ431" s="77"/>
      <c r="EA431" s="77"/>
      <c r="EB431" s="77"/>
      <c r="EC431" s="77"/>
      <c r="ED431" s="78"/>
      <c r="EE431" s="72">
        <f>IF($A431="-","-",ROUND(VLOOKUP($A431+ROUND(LEFT(EE$402,2)/24,5),'[1]ОАО "АТС"'!$A$30:$F$773,6,FALSE)+HLOOKUP($DL$400,'[1]Сбытовая надбавка'!$F$5:$H$6,2,FALSE),2)+'[1]Иные услуги'!$C$6+HLOOKUP($DR$399,'[1]Услуги по передаче'!$G$5:$J$7,2,FALSE))</f>
        <v>4777.87</v>
      </c>
      <c r="EF431" s="77"/>
      <c r="EG431" s="77"/>
      <c r="EH431" s="77"/>
      <c r="EI431" s="77"/>
      <c r="EJ431" s="78"/>
      <c r="EK431" s="72">
        <f>IF($A431="-","-",ROUND(VLOOKUP($A431+ROUND(LEFT(EK$402,2)/24,5),'[1]ОАО "АТС"'!$A$30:$F$773,6,FALSE)+HLOOKUP($DL$400,'[1]Сбытовая надбавка'!$F$5:$H$6,2,FALSE),2)+'[1]Иные услуги'!$C$6+HLOOKUP($DR$399,'[1]Услуги по передаче'!$G$5:$J$7,2,FALSE))</f>
        <v>4861.2800000000007</v>
      </c>
      <c r="EL431" s="77"/>
      <c r="EM431" s="77"/>
      <c r="EN431" s="77"/>
      <c r="EO431" s="77"/>
      <c r="EP431" s="78"/>
      <c r="EQ431" s="72">
        <f>IF($A431="-","-",ROUND(VLOOKUP($A431+ROUND(LEFT(EQ$402,2)/24,5),'[1]ОАО "АТС"'!$A$30:$F$773,6,FALSE)+HLOOKUP($DL$400,'[1]Сбытовая надбавка'!$F$5:$H$6,2,FALSE),2)+'[1]Иные услуги'!$C$6+HLOOKUP($DR$399,'[1]Услуги по передаче'!$G$5:$J$7,2,FALSE))</f>
        <v>4792.09</v>
      </c>
      <c r="ER431" s="77"/>
      <c r="ES431" s="77"/>
      <c r="ET431" s="77"/>
      <c r="EU431" s="77"/>
      <c r="EV431" s="78"/>
    </row>
    <row r="432" spans="1:152" s="38" customFormat="1" ht="15.75" customHeight="1" x14ac:dyDescent="0.2">
      <c r="A432" s="69">
        <f>$A$144</f>
        <v>45015</v>
      </c>
      <c r="B432" s="70"/>
      <c r="C432" s="70"/>
      <c r="D432" s="70"/>
      <c r="E432" s="70"/>
      <c r="F432" s="70"/>
      <c r="G432" s="70"/>
      <c r="H432" s="71"/>
      <c r="I432" s="72">
        <f>IF($A432="-","-",ROUND(VLOOKUP($A432+ROUND(LEFT(I$402,1)/24,5),'[1]ОАО "АТС"'!$A$30:$F$773,6,FALSE)+HLOOKUP($DL$400,'[1]Сбытовая надбавка'!$F$5:$H$6,2,FALSE),2)+'[1]Иные услуги'!$C$6+HLOOKUP($DR$399,'[1]Услуги по передаче'!$G$5:$J$7,2,FALSE))</f>
        <v>4778.7300000000005</v>
      </c>
      <c r="J432" s="77"/>
      <c r="K432" s="77"/>
      <c r="L432" s="77"/>
      <c r="M432" s="77"/>
      <c r="N432" s="78"/>
      <c r="O432" s="72">
        <f>IF($A432="-","-",ROUND(VLOOKUP($A432+ROUND(LEFT(O$402,1)/24,5),'[1]ОАО "АТС"'!$A$30:$F$773,6,FALSE)+HLOOKUP($DL$400,'[1]Сбытовая надбавка'!$F$5:$H$6,2,FALSE),2)+'[1]Иные услуги'!$C$6+HLOOKUP($DR$399,'[1]Услуги по передаче'!$G$5:$J$7,2,FALSE))</f>
        <v>4778.8100000000004</v>
      </c>
      <c r="P432" s="77"/>
      <c r="Q432" s="77"/>
      <c r="R432" s="77"/>
      <c r="S432" s="77"/>
      <c r="T432" s="78"/>
      <c r="U432" s="72">
        <f>IF($A432="-","-",ROUND(VLOOKUP($A432+ROUND(LEFT(U$402,1)/24,5),'[1]ОАО "АТС"'!$A$30:$F$773,6,FALSE)+HLOOKUP($DL$400,'[1]Сбытовая надбавка'!$F$5:$H$6,2,FALSE),2)+'[1]Иные услуги'!$C$6+HLOOKUP($DR$399,'[1]Услуги по передаче'!$G$5:$J$7,2,FALSE))</f>
        <v>4778.8900000000003</v>
      </c>
      <c r="V432" s="77"/>
      <c r="W432" s="77"/>
      <c r="X432" s="77"/>
      <c r="Y432" s="77"/>
      <c r="Z432" s="78"/>
      <c r="AA432" s="72">
        <f>IF($A432="-","-",ROUND(VLOOKUP($A432+ROUND(LEFT(AA$402,1)/24,5),'[1]ОАО "АТС"'!$A$30:$F$773,6,FALSE)+HLOOKUP($DL$400,'[1]Сбытовая надбавка'!$F$5:$H$6,2,FALSE),2)+'[1]Иные услуги'!$C$6+HLOOKUP($DR$399,'[1]Услуги по передаче'!$G$5:$J$7,2,FALSE))</f>
        <v>4778.83</v>
      </c>
      <c r="AB432" s="77"/>
      <c r="AC432" s="77"/>
      <c r="AD432" s="77"/>
      <c r="AE432" s="77"/>
      <c r="AF432" s="78"/>
      <c r="AG432" s="72">
        <f>IF($A432="-","-",ROUND(VLOOKUP($A432+ROUND(LEFT(AG$402,1)/24,5),'[1]ОАО "АТС"'!$A$30:$F$773,6,FALSE)+HLOOKUP($DL$400,'[1]Сбытовая надбавка'!$F$5:$H$6,2,FALSE),2)+'[1]Иные услуги'!$C$6+HLOOKUP($DR$399,'[1]Услуги по передаче'!$G$5:$J$7,2,FALSE))</f>
        <v>4778.9500000000007</v>
      </c>
      <c r="AH432" s="77"/>
      <c r="AI432" s="77"/>
      <c r="AJ432" s="77"/>
      <c r="AK432" s="77"/>
      <c r="AL432" s="78"/>
      <c r="AM432" s="72">
        <f>IF($A432="-","-",ROUND(VLOOKUP($A432+ROUND(LEFT(AM$402,1)/24,5),'[1]ОАО "АТС"'!$A$30:$F$773,6,FALSE)+HLOOKUP($DL$400,'[1]Сбытовая надбавка'!$F$5:$H$6,2,FALSE),2)+'[1]Иные услуги'!$C$6+HLOOKUP($DR$399,'[1]Услуги по передаче'!$G$5:$J$7,2,FALSE))</f>
        <v>4778.99</v>
      </c>
      <c r="AN432" s="77"/>
      <c r="AO432" s="77"/>
      <c r="AP432" s="77"/>
      <c r="AQ432" s="77"/>
      <c r="AR432" s="78"/>
      <c r="AS432" s="72">
        <f>IF($A432="-","-",ROUND(VLOOKUP($A432+ROUND(LEFT(AS$402,1)/24,5),'[1]ОАО "АТС"'!$A$30:$F$773,6,FALSE)+HLOOKUP($DL$400,'[1]Сбытовая надбавка'!$F$5:$H$6,2,FALSE),2)+'[1]Иные услуги'!$C$6+HLOOKUP($DR$399,'[1]Услуги по передаче'!$G$5:$J$7,2,FALSE))</f>
        <v>4778.57</v>
      </c>
      <c r="AT432" s="77"/>
      <c r="AU432" s="77"/>
      <c r="AV432" s="77"/>
      <c r="AW432" s="77"/>
      <c r="AX432" s="78"/>
      <c r="AY432" s="72">
        <f>IF($A432="-","-",ROUND(VLOOKUP($A432+ROUND(LEFT(AY$402,1)/24,5),'[1]ОАО "АТС"'!$A$30:$F$773,6,FALSE)+HLOOKUP($DL$400,'[1]Сбытовая надбавка'!$F$5:$H$6,2,FALSE),2)+'[1]Иные услуги'!$C$6+HLOOKUP($DR$399,'[1]Услуги по передаче'!$G$5:$J$7,2,FALSE))</f>
        <v>4826.2000000000007</v>
      </c>
      <c r="AZ432" s="77"/>
      <c r="BA432" s="77"/>
      <c r="BB432" s="77"/>
      <c r="BC432" s="77"/>
      <c r="BD432" s="78"/>
      <c r="BE432" s="72">
        <f>IF($A432="-","-",ROUND(VLOOKUP($A432+ROUND(LEFT(BE$402,1)/24,5),'[1]ОАО "АТС"'!$A$30:$F$773,6,FALSE)+HLOOKUP($DL$400,'[1]Сбытовая надбавка'!$F$5:$H$6,2,FALSE),2)+'[1]Иные услуги'!$C$6+HLOOKUP($DR$399,'[1]Услуги по передаче'!$G$5:$J$7,2,FALSE))</f>
        <v>4778.8</v>
      </c>
      <c r="BF432" s="77"/>
      <c r="BG432" s="77"/>
      <c r="BH432" s="77"/>
      <c r="BI432" s="77"/>
      <c r="BJ432" s="78"/>
      <c r="BK432" s="72">
        <f>IF($A432="-","-",ROUND(VLOOKUP($A432+ROUND(LEFT(BK$402,1)/24,5),'[1]ОАО "АТС"'!$A$30:$F$773,6,FALSE)+HLOOKUP($DL$400,'[1]Сбытовая надбавка'!$F$5:$H$6,2,FALSE),2)+'[1]Иные услуги'!$C$6+HLOOKUP($DR$399,'[1]Услуги по передаче'!$G$5:$J$7,2,FALSE))</f>
        <v>4818.3500000000004</v>
      </c>
      <c r="BL432" s="77"/>
      <c r="BM432" s="77"/>
      <c r="BN432" s="77"/>
      <c r="BO432" s="77"/>
      <c r="BP432" s="78"/>
      <c r="BQ432" s="72">
        <f>IF($A432="-","-",ROUND(VLOOKUP($A432+ROUND(LEFT(BQ$402,2)/24,5),'[1]ОАО "АТС"'!$A$30:$F$773,6,FALSE)+HLOOKUP($DL$400,'[1]Сбытовая надбавка'!$F$5:$H$6,2,FALSE),2)+'[1]Иные услуги'!$C$6+HLOOKUP($DR$399,'[1]Услуги по передаче'!$G$5:$J$7,2,FALSE))</f>
        <v>4835.57</v>
      </c>
      <c r="BR432" s="77"/>
      <c r="BS432" s="77"/>
      <c r="BT432" s="77"/>
      <c r="BU432" s="77"/>
      <c r="BV432" s="78"/>
      <c r="BW432" s="72">
        <f>IF($A432="-","-",ROUND(VLOOKUP($A432+ROUND(LEFT(BW$402,2)/24,5),'[1]ОАО "АТС"'!$A$30:$F$773,6,FALSE)+HLOOKUP($DL$400,'[1]Сбытовая надбавка'!$F$5:$H$6,2,FALSE),2)+'[1]Иные услуги'!$C$6+HLOOKUP($DR$399,'[1]Услуги по передаче'!$G$5:$J$7,2,FALSE))</f>
        <v>4825.0300000000007</v>
      </c>
      <c r="BX432" s="77"/>
      <c r="BY432" s="77"/>
      <c r="BZ432" s="77"/>
      <c r="CA432" s="77"/>
      <c r="CB432" s="78"/>
      <c r="CC432" s="72">
        <f>IF($A432="-","-",ROUND(VLOOKUP($A432+ROUND(LEFT(CC$402,2)/24,5),'[1]ОАО "АТС"'!$A$30:$F$773,6,FALSE)+HLOOKUP($DL$400,'[1]Сбытовая надбавка'!$F$5:$H$6,2,FALSE),2)+'[1]Иные услуги'!$C$6+HLOOKUP($DR$399,'[1]Услуги по передаче'!$G$5:$J$7,2,FALSE))</f>
        <v>4797.88</v>
      </c>
      <c r="CD432" s="77"/>
      <c r="CE432" s="77"/>
      <c r="CF432" s="77"/>
      <c r="CG432" s="77"/>
      <c r="CH432" s="78"/>
      <c r="CI432" s="72">
        <f>IF($A432="-","-",ROUND(VLOOKUP($A432+ROUND(LEFT(CI$402,2)/24,5),'[1]ОАО "АТС"'!$A$30:$F$773,6,FALSE)+HLOOKUP($DL$400,'[1]Сбытовая надбавка'!$F$5:$H$6,2,FALSE),2)+'[1]Иные услуги'!$C$6+HLOOKUP($DR$399,'[1]Услуги по передаче'!$G$5:$J$7,2,FALSE))</f>
        <v>4802.8500000000004</v>
      </c>
      <c r="CJ432" s="77"/>
      <c r="CK432" s="77"/>
      <c r="CL432" s="77"/>
      <c r="CM432" s="77"/>
      <c r="CN432" s="78"/>
      <c r="CO432" s="72">
        <f>IF($A432="-","-",ROUND(VLOOKUP($A432+ROUND(LEFT(CO$402,2)/24,5),'[1]ОАО "АТС"'!$A$30:$F$773,6,FALSE)+HLOOKUP($DL$400,'[1]Сбытовая надбавка'!$F$5:$H$6,2,FALSE),2)+'[1]Иные услуги'!$C$6+HLOOKUP($DR$399,'[1]Услуги по передаче'!$G$5:$J$7,2,FALSE))</f>
        <v>4804.6900000000005</v>
      </c>
      <c r="CP432" s="77"/>
      <c r="CQ432" s="77"/>
      <c r="CR432" s="77"/>
      <c r="CS432" s="77"/>
      <c r="CT432" s="78"/>
      <c r="CU432" s="72">
        <f>IF($A432="-","-",ROUND(VLOOKUP($A432+ROUND(LEFT(CU$402,2)/24,5),'[1]ОАО "АТС"'!$A$30:$F$773,6,FALSE)+HLOOKUP($DL$400,'[1]Сбытовая надбавка'!$F$5:$H$6,2,FALSE),2)+'[1]Иные услуги'!$C$6+HLOOKUP($DR$399,'[1]Услуги по передаче'!$G$5:$J$7,2,FALSE))</f>
        <v>4801.6100000000006</v>
      </c>
      <c r="CV432" s="77"/>
      <c r="CW432" s="77"/>
      <c r="CX432" s="77"/>
      <c r="CY432" s="77"/>
      <c r="CZ432" s="78"/>
      <c r="DA432" s="72">
        <f>IF($A432="-","-",ROUND(VLOOKUP($A432+ROUND(LEFT(DA$402,2)/24,5),'[1]ОАО "АТС"'!$A$30:$F$773,6,FALSE)+HLOOKUP($DL$400,'[1]Сбытовая надбавка'!$F$5:$H$6,2,FALSE),2)+'[1]Иные услуги'!$C$6+HLOOKUP($DR$399,'[1]Услуги по передаче'!$G$5:$J$7,2,FALSE))</f>
        <v>4787.0300000000007</v>
      </c>
      <c r="DB432" s="77"/>
      <c r="DC432" s="77"/>
      <c r="DD432" s="77"/>
      <c r="DE432" s="77"/>
      <c r="DF432" s="78"/>
      <c r="DG432" s="72">
        <f>IF($A432="-","-",ROUND(VLOOKUP($A432+ROUND(LEFT(DG$402,2)/24,5),'[1]ОАО "АТС"'!$A$30:$F$773,6,FALSE)+HLOOKUP($DL$400,'[1]Сбытовая надбавка'!$F$5:$H$6,2,FALSE),2)+'[1]Иные услуги'!$C$6+HLOOKUP($DR$399,'[1]Услуги по передаче'!$G$5:$J$7,2,FALSE))</f>
        <v>4793.71</v>
      </c>
      <c r="DH432" s="77"/>
      <c r="DI432" s="77"/>
      <c r="DJ432" s="77"/>
      <c r="DK432" s="77"/>
      <c r="DL432" s="78"/>
      <c r="DM432" s="72">
        <f>IF($A432="-","-",ROUND(VLOOKUP($A432+ROUND(LEFT(DM$402,2)/24,5),'[1]ОАО "АТС"'!$A$30:$F$773,6,FALSE)+HLOOKUP($DL$400,'[1]Сбытовая надбавка'!$F$5:$H$6,2,FALSE),2)+'[1]Иные услуги'!$C$6+HLOOKUP($DR$399,'[1]Услуги по передаче'!$G$5:$J$7,2,FALSE))</f>
        <v>4824.24</v>
      </c>
      <c r="DN432" s="77"/>
      <c r="DO432" s="77"/>
      <c r="DP432" s="77"/>
      <c r="DQ432" s="77"/>
      <c r="DR432" s="78"/>
      <c r="DS432" s="72">
        <f>IF($A432="-","-",ROUND(VLOOKUP($A432+ROUND(LEFT(DS$402,2)/24,5),'[1]ОАО "АТС"'!$A$30:$F$773,6,FALSE)+HLOOKUP($DL$400,'[1]Сбытовая надбавка'!$F$5:$H$6,2,FALSE),2)+'[1]Иные услуги'!$C$6+HLOOKUP($DR$399,'[1]Услуги по передаче'!$G$5:$J$7,2,FALSE))</f>
        <v>4829.24</v>
      </c>
      <c r="DT432" s="77"/>
      <c r="DU432" s="77"/>
      <c r="DV432" s="77"/>
      <c r="DW432" s="77"/>
      <c r="DX432" s="78"/>
      <c r="DY432" s="72">
        <f>IF($A432="-","-",ROUND(VLOOKUP($A432+ROUND(LEFT(DY$402,2)/24,5),'[1]ОАО "АТС"'!$A$30:$F$773,6,FALSE)+HLOOKUP($DL$400,'[1]Сбытовая надбавка'!$F$5:$H$6,2,FALSE),2)+'[1]Иные услуги'!$C$6+HLOOKUP($DR$399,'[1]Услуги по передаче'!$G$5:$J$7,2,FALSE))</f>
        <v>4783.04</v>
      </c>
      <c r="DZ432" s="77"/>
      <c r="EA432" s="77"/>
      <c r="EB432" s="77"/>
      <c r="EC432" s="77"/>
      <c r="ED432" s="78"/>
      <c r="EE432" s="72">
        <f>IF($A432="-","-",ROUND(VLOOKUP($A432+ROUND(LEFT(EE$402,2)/24,5),'[1]ОАО "АТС"'!$A$30:$F$773,6,FALSE)+HLOOKUP($DL$400,'[1]Сбытовая надбавка'!$F$5:$H$6,2,FALSE),2)+'[1]Иные услуги'!$C$6+HLOOKUP($DR$399,'[1]Услуги по передаче'!$G$5:$J$7,2,FALSE))</f>
        <v>4777.96</v>
      </c>
      <c r="EF432" s="77"/>
      <c r="EG432" s="77"/>
      <c r="EH432" s="77"/>
      <c r="EI432" s="77"/>
      <c r="EJ432" s="78"/>
      <c r="EK432" s="72">
        <f>IF($A432="-","-",ROUND(VLOOKUP($A432+ROUND(LEFT(EK$402,2)/24,5),'[1]ОАО "АТС"'!$A$30:$F$773,6,FALSE)+HLOOKUP($DL$400,'[1]Сбытовая надбавка'!$F$5:$H$6,2,FALSE),2)+'[1]Иные услуги'!$C$6+HLOOKUP($DR$399,'[1]Услуги по передаче'!$G$5:$J$7,2,FALSE))</f>
        <v>4864.9400000000005</v>
      </c>
      <c r="EL432" s="77"/>
      <c r="EM432" s="77"/>
      <c r="EN432" s="77"/>
      <c r="EO432" s="77"/>
      <c r="EP432" s="78"/>
      <c r="EQ432" s="72">
        <f>IF($A432="-","-",ROUND(VLOOKUP($A432+ROUND(LEFT(EQ$402,2)/24,5),'[1]ОАО "АТС"'!$A$30:$F$773,6,FALSE)+HLOOKUP($DL$400,'[1]Сбытовая надбавка'!$F$5:$H$6,2,FALSE),2)+'[1]Иные услуги'!$C$6+HLOOKUP($DR$399,'[1]Услуги по передаче'!$G$5:$J$7,2,FALSE))</f>
        <v>4789.62</v>
      </c>
      <c r="ER432" s="77"/>
      <c r="ES432" s="77"/>
      <c r="ET432" s="77"/>
      <c r="EU432" s="77"/>
      <c r="EV432" s="78"/>
    </row>
    <row r="433" spans="1:152" s="38" customFormat="1" ht="15.75" customHeight="1" x14ac:dyDescent="0.2">
      <c r="A433" s="69">
        <f>$A$145</f>
        <v>45016</v>
      </c>
      <c r="B433" s="70"/>
      <c r="C433" s="70"/>
      <c r="D433" s="70"/>
      <c r="E433" s="70"/>
      <c r="F433" s="70"/>
      <c r="G433" s="70"/>
      <c r="H433" s="71"/>
      <c r="I433" s="72">
        <f>IF($A433="-","-",ROUND(VLOOKUP($A433+ROUND(LEFT(I$402,1)/24,5),'[1]ОАО "АТС"'!$A$30:$F$773,6,FALSE)+HLOOKUP($DL$400,'[1]Сбытовая надбавка'!$F$5:$H$6,2,FALSE),2)+'[1]Иные услуги'!$C$6+HLOOKUP($DR$399,'[1]Услуги по передаче'!$G$5:$J$7,2,FALSE))</f>
        <v>4778.71</v>
      </c>
      <c r="J433" s="77"/>
      <c r="K433" s="77"/>
      <c r="L433" s="77"/>
      <c r="M433" s="77"/>
      <c r="N433" s="78"/>
      <c r="O433" s="72">
        <f>IF($A433="-","-",ROUND(VLOOKUP($A433+ROUND(LEFT(O$402,1)/24,5),'[1]ОАО "АТС"'!$A$30:$F$773,6,FALSE)+HLOOKUP($DL$400,'[1]Сбытовая надбавка'!$F$5:$H$6,2,FALSE),2)+'[1]Иные услуги'!$C$6+HLOOKUP($DR$399,'[1]Услуги по передаче'!$G$5:$J$7,2,FALSE))</f>
        <v>4778.74</v>
      </c>
      <c r="P433" s="77"/>
      <c r="Q433" s="77"/>
      <c r="R433" s="77"/>
      <c r="S433" s="77"/>
      <c r="T433" s="78"/>
      <c r="U433" s="72">
        <f>IF($A433="-","-",ROUND(VLOOKUP($A433+ROUND(LEFT(U$402,1)/24,5),'[1]ОАО "АТС"'!$A$30:$F$773,6,FALSE)+HLOOKUP($DL$400,'[1]Сбытовая надбавка'!$F$5:$H$6,2,FALSE),2)+'[1]Иные услуги'!$C$6+HLOOKUP($DR$399,'[1]Услуги по передаче'!$G$5:$J$7,2,FALSE))</f>
        <v>4778.79</v>
      </c>
      <c r="V433" s="77"/>
      <c r="W433" s="77"/>
      <c r="X433" s="77"/>
      <c r="Y433" s="77"/>
      <c r="Z433" s="78"/>
      <c r="AA433" s="72">
        <f>IF($A433="-","-",ROUND(VLOOKUP($A433+ROUND(LEFT(AA$402,1)/24,5),'[1]ОАО "АТС"'!$A$30:$F$773,6,FALSE)+HLOOKUP($DL$400,'[1]Сбытовая надбавка'!$F$5:$H$6,2,FALSE),2)+'[1]Иные услуги'!$C$6+HLOOKUP($DR$399,'[1]Услуги по передаче'!$G$5:$J$7,2,FALSE))</f>
        <v>4778.7300000000005</v>
      </c>
      <c r="AB433" s="77"/>
      <c r="AC433" s="77"/>
      <c r="AD433" s="77"/>
      <c r="AE433" s="77"/>
      <c r="AF433" s="78"/>
      <c r="AG433" s="72">
        <f>IF($A433="-","-",ROUND(VLOOKUP($A433+ROUND(LEFT(AG$402,1)/24,5),'[1]ОАО "АТС"'!$A$30:$F$773,6,FALSE)+HLOOKUP($DL$400,'[1]Сбытовая надбавка'!$F$5:$H$6,2,FALSE),2)+'[1]Иные услуги'!$C$6+HLOOKUP($DR$399,'[1]Услуги по передаче'!$G$5:$J$7,2,FALSE))</f>
        <v>4778.8100000000004</v>
      </c>
      <c r="AH433" s="77"/>
      <c r="AI433" s="77"/>
      <c r="AJ433" s="77"/>
      <c r="AK433" s="77"/>
      <c r="AL433" s="78"/>
      <c r="AM433" s="72">
        <f>IF($A433="-","-",ROUND(VLOOKUP($A433+ROUND(LEFT(AM$402,1)/24,5),'[1]ОАО "АТС"'!$A$30:$F$773,6,FALSE)+HLOOKUP($DL$400,'[1]Сбытовая надбавка'!$F$5:$H$6,2,FALSE),2)+'[1]Иные услуги'!$C$6+HLOOKUP($DR$399,'[1]Услуги по передаче'!$G$5:$J$7,2,FALSE))</f>
        <v>4778.87</v>
      </c>
      <c r="AN433" s="77"/>
      <c r="AO433" s="77"/>
      <c r="AP433" s="77"/>
      <c r="AQ433" s="77"/>
      <c r="AR433" s="78"/>
      <c r="AS433" s="72">
        <f>IF($A433="-","-",ROUND(VLOOKUP($A433+ROUND(LEFT(AS$402,1)/24,5),'[1]ОАО "АТС"'!$A$30:$F$773,6,FALSE)+HLOOKUP($DL$400,'[1]Сбытовая надбавка'!$F$5:$H$6,2,FALSE),2)+'[1]Иные услуги'!$C$6+HLOOKUP($DR$399,'[1]Услуги по передаче'!$G$5:$J$7,2,FALSE))</f>
        <v>4778.34</v>
      </c>
      <c r="AT433" s="77"/>
      <c r="AU433" s="77"/>
      <c r="AV433" s="77"/>
      <c r="AW433" s="77"/>
      <c r="AX433" s="78"/>
      <c r="AY433" s="72">
        <f>IF($A433="-","-",ROUND(VLOOKUP($A433+ROUND(LEFT(AY$402,1)/24,5),'[1]ОАО "АТС"'!$A$30:$F$773,6,FALSE)+HLOOKUP($DL$400,'[1]Сбытовая надбавка'!$F$5:$H$6,2,FALSE),2)+'[1]Иные услуги'!$C$6+HLOOKUP($DR$399,'[1]Услуги по передаче'!$G$5:$J$7,2,FALSE))</f>
        <v>4822.76</v>
      </c>
      <c r="AZ433" s="77"/>
      <c r="BA433" s="77"/>
      <c r="BB433" s="77"/>
      <c r="BC433" s="77"/>
      <c r="BD433" s="78"/>
      <c r="BE433" s="72">
        <f>IF($A433="-","-",ROUND(VLOOKUP($A433+ROUND(LEFT(BE$402,1)/24,5),'[1]ОАО "АТС"'!$A$30:$F$773,6,FALSE)+HLOOKUP($DL$400,'[1]Сбытовая надбавка'!$F$5:$H$6,2,FALSE),2)+'[1]Иные услуги'!$C$6+HLOOKUP($DR$399,'[1]Услуги по передаче'!$G$5:$J$7,2,FALSE))</f>
        <v>4778.66</v>
      </c>
      <c r="BF433" s="77"/>
      <c r="BG433" s="77"/>
      <c r="BH433" s="77"/>
      <c r="BI433" s="77"/>
      <c r="BJ433" s="78"/>
      <c r="BK433" s="72">
        <f>IF($A433="-","-",ROUND(VLOOKUP($A433+ROUND(LEFT(BK$402,1)/24,5),'[1]ОАО "АТС"'!$A$30:$F$773,6,FALSE)+HLOOKUP($DL$400,'[1]Сбытовая надбавка'!$F$5:$H$6,2,FALSE),2)+'[1]Иные услуги'!$C$6+HLOOKUP($DR$399,'[1]Услуги по передаче'!$G$5:$J$7,2,FALSE))</f>
        <v>4836.4800000000005</v>
      </c>
      <c r="BL433" s="77"/>
      <c r="BM433" s="77"/>
      <c r="BN433" s="77"/>
      <c r="BO433" s="77"/>
      <c r="BP433" s="78"/>
      <c r="BQ433" s="72">
        <f>IF($A433="-","-",ROUND(VLOOKUP($A433+ROUND(LEFT(BQ$402,2)/24,5),'[1]ОАО "АТС"'!$A$30:$F$773,6,FALSE)+HLOOKUP($DL$400,'[1]Сбытовая надбавка'!$F$5:$H$6,2,FALSE),2)+'[1]Иные услуги'!$C$6+HLOOKUP($DR$399,'[1]Услуги по передаче'!$G$5:$J$7,2,FALSE))</f>
        <v>4852.83</v>
      </c>
      <c r="BR433" s="77"/>
      <c r="BS433" s="77"/>
      <c r="BT433" s="77"/>
      <c r="BU433" s="77"/>
      <c r="BV433" s="78"/>
      <c r="BW433" s="72">
        <f>IF($A433="-","-",ROUND(VLOOKUP($A433+ROUND(LEFT(BW$402,2)/24,5),'[1]ОАО "АТС"'!$A$30:$F$773,6,FALSE)+HLOOKUP($DL$400,'[1]Сбытовая надбавка'!$F$5:$H$6,2,FALSE),2)+'[1]Иные услуги'!$C$6+HLOOKUP($DR$399,'[1]Услуги по передаче'!$G$5:$J$7,2,FALSE))</f>
        <v>4858.04</v>
      </c>
      <c r="BX433" s="77"/>
      <c r="BY433" s="77"/>
      <c r="BZ433" s="77"/>
      <c r="CA433" s="77"/>
      <c r="CB433" s="78"/>
      <c r="CC433" s="72">
        <f>IF($A433="-","-",ROUND(VLOOKUP($A433+ROUND(LEFT(CC$402,2)/24,5),'[1]ОАО "АТС"'!$A$30:$F$773,6,FALSE)+HLOOKUP($DL$400,'[1]Сбытовая надбавка'!$F$5:$H$6,2,FALSE),2)+'[1]Иные услуги'!$C$6+HLOOKUP($DR$399,'[1]Услуги по передаче'!$G$5:$J$7,2,FALSE))</f>
        <v>4835.82</v>
      </c>
      <c r="CD433" s="77"/>
      <c r="CE433" s="77"/>
      <c r="CF433" s="77"/>
      <c r="CG433" s="77"/>
      <c r="CH433" s="78"/>
      <c r="CI433" s="72">
        <f>IF($A433="-","-",ROUND(VLOOKUP($A433+ROUND(LEFT(CI$402,2)/24,5),'[1]ОАО "АТС"'!$A$30:$F$773,6,FALSE)+HLOOKUP($DL$400,'[1]Сбытовая надбавка'!$F$5:$H$6,2,FALSE),2)+'[1]Иные услуги'!$C$6+HLOOKUP($DR$399,'[1]Услуги по передаче'!$G$5:$J$7,2,FALSE))</f>
        <v>4830.42</v>
      </c>
      <c r="CJ433" s="77"/>
      <c r="CK433" s="77"/>
      <c r="CL433" s="77"/>
      <c r="CM433" s="77"/>
      <c r="CN433" s="78"/>
      <c r="CO433" s="72">
        <f>IF($A433="-","-",ROUND(VLOOKUP($A433+ROUND(LEFT(CO$402,2)/24,5),'[1]ОАО "АТС"'!$A$30:$F$773,6,FALSE)+HLOOKUP($DL$400,'[1]Сбытовая надбавка'!$F$5:$H$6,2,FALSE),2)+'[1]Иные услуги'!$C$6+HLOOKUP($DR$399,'[1]Услуги по передаче'!$G$5:$J$7,2,FALSE))</f>
        <v>4830.43</v>
      </c>
      <c r="CP433" s="77"/>
      <c r="CQ433" s="77"/>
      <c r="CR433" s="77"/>
      <c r="CS433" s="77"/>
      <c r="CT433" s="78"/>
      <c r="CU433" s="72">
        <f>IF($A433="-","-",ROUND(VLOOKUP($A433+ROUND(LEFT(CU$402,2)/24,5),'[1]ОАО "АТС"'!$A$30:$F$773,6,FALSE)+HLOOKUP($DL$400,'[1]Сбытовая надбавка'!$F$5:$H$6,2,FALSE),2)+'[1]Иные услуги'!$C$6+HLOOKUP($DR$399,'[1]Услуги по передаче'!$G$5:$J$7,2,FALSE))</f>
        <v>4823.0200000000004</v>
      </c>
      <c r="CV433" s="77"/>
      <c r="CW433" s="77"/>
      <c r="CX433" s="77"/>
      <c r="CY433" s="77"/>
      <c r="CZ433" s="78"/>
      <c r="DA433" s="72">
        <f>IF($A433="-","-",ROUND(VLOOKUP($A433+ROUND(LEFT(DA$402,2)/24,5),'[1]ОАО "АТС"'!$A$30:$F$773,6,FALSE)+HLOOKUP($DL$400,'[1]Сбытовая надбавка'!$F$5:$H$6,2,FALSE),2)+'[1]Иные услуги'!$C$6+HLOOKUP($DR$399,'[1]Услуги по передаче'!$G$5:$J$7,2,FALSE))</f>
        <v>4808.6400000000003</v>
      </c>
      <c r="DB433" s="77"/>
      <c r="DC433" s="77"/>
      <c r="DD433" s="77"/>
      <c r="DE433" s="77"/>
      <c r="DF433" s="78"/>
      <c r="DG433" s="72">
        <f>IF($A433="-","-",ROUND(VLOOKUP($A433+ROUND(LEFT(DG$402,2)/24,5),'[1]ОАО "АТС"'!$A$30:$F$773,6,FALSE)+HLOOKUP($DL$400,'[1]Сбытовая надбавка'!$F$5:$H$6,2,FALSE),2)+'[1]Иные услуги'!$C$6+HLOOKUP($DR$399,'[1]Услуги по передаче'!$G$5:$J$7,2,FALSE))</f>
        <v>4811.21</v>
      </c>
      <c r="DH433" s="77"/>
      <c r="DI433" s="77"/>
      <c r="DJ433" s="77"/>
      <c r="DK433" s="77"/>
      <c r="DL433" s="78"/>
      <c r="DM433" s="72">
        <f>IF($A433="-","-",ROUND(VLOOKUP($A433+ROUND(LEFT(DM$402,2)/24,5),'[1]ОАО "АТС"'!$A$30:$F$773,6,FALSE)+HLOOKUP($DL$400,'[1]Сбытовая надбавка'!$F$5:$H$6,2,FALSE),2)+'[1]Иные услуги'!$C$6+HLOOKUP($DR$399,'[1]Услуги по передаче'!$G$5:$J$7,2,FALSE))</f>
        <v>4840.2800000000007</v>
      </c>
      <c r="DN433" s="77"/>
      <c r="DO433" s="77"/>
      <c r="DP433" s="77"/>
      <c r="DQ433" s="77"/>
      <c r="DR433" s="78"/>
      <c r="DS433" s="72">
        <f>IF($A433="-","-",ROUND(VLOOKUP($A433+ROUND(LEFT(DS$402,2)/24,5),'[1]ОАО "АТС"'!$A$30:$F$773,6,FALSE)+HLOOKUP($DL$400,'[1]Сбытовая надбавка'!$F$5:$H$6,2,FALSE),2)+'[1]Иные услуги'!$C$6+HLOOKUP($DR$399,'[1]Услуги по передаче'!$G$5:$J$7,2,FALSE))</f>
        <v>4847.3999999999996</v>
      </c>
      <c r="DT433" s="77"/>
      <c r="DU433" s="77"/>
      <c r="DV433" s="77"/>
      <c r="DW433" s="77"/>
      <c r="DX433" s="78"/>
      <c r="DY433" s="72">
        <f>IF($A433="-","-",ROUND(VLOOKUP($A433+ROUND(LEFT(DY$402,2)/24,5),'[1]ОАО "АТС"'!$A$30:$F$773,6,FALSE)+HLOOKUP($DL$400,'[1]Сбытовая надбавка'!$F$5:$H$6,2,FALSE),2)+'[1]Иные услуги'!$C$6+HLOOKUP($DR$399,'[1]Услуги по передаче'!$G$5:$J$7,2,FALSE))</f>
        <v>4783.3100000000004</v>
      </c>
      <c r="DZ433" s="77"/>
      <c r="EA433" s="77"/>
      <c r="EB433" s="77"/>
      <c r="EC433" s="77"/>
      <c r="ED433" s="78"/>
      <c r="EE433" s="72">
        <f>IF($A433="-","-",ROUND(VLOOKUP($A433+ROUND(LEFT(EE$402,2)/24,5),'[1]ОАО "АТС"'!$A$30:$F$773,6,FALSE)+HLOOKUP($DL$400,'[1]Сбытовая надбавка'!$F$5:$H$6,2,FALSE),2)+'[1]Иные услуги'!$C$6+HLOOKUP($DR$399,'[1]Услуги по передаче'!$G$5:$J$7,2,FALSE))</f>
        <v>4777.75</v>
      </c>
      <c r="EF433" s="77"/>
      <c r="EG433" s="77"/>
      <c r="EH433" s="77"/>
      <c r="EI433" s="77"/>
      <c r="EJ433" s="78"/>
      <c r="EK433" s="72">
        <f>IF($A433="-","-",ROUND(VLOOKUP($A433+ROUND(LEFT(EK$402,2)/24,5),'[1]ОАО "АТС"'!$A$30:$F$773,6,FALSE)+HLOOKUP($DL$400,'[1]Сбытовая надбавка'!$F$5:$H$6,2,FALSE),2)+'[1]Иные услуги'!$C$6+HLOOKUP($DR$399,'[1]Услуги по передаче'!$G$5:$J$7,2,FALSE))</f>
        <v>4908.72</v>
      </c>
      <c r="EL433" s="77"/>
      <c r="EM433" s="77"/>
      <c r="EN433" s="77"/>
      <c r="EO433" s="77"/>
      <c r="EP433" s="78"/>
      <c r="EQ433" s="72">
        <f>IF($A433="-","-",ROUND(VLOOKUP($A433+ROUND(LEFT(EQ$402,2)/24,5),'[1]ОАО "АТС"'!$A$30:$F$773,6,FALSE)+HLOOKUP($DL$400,'[1]Сбытовая надбавка'!$F$5:$H$6,2,FALSE),2)+'[1]Иные услуги'!$C$6+HLOOKUP($DR$399,'[1]Услуги по передаче'!$G$5:$J$7,2,FALSE))</f>
        <v>4816.2800000000007</v>
      </c>
      <c r="ER433" s="77"/>
      <c r="ES433" s="77"/>
      <c r="ET433" s="77"/>
      <c r="EU433" s="77"/>
      <c r="EV433" s="78"/>
    </row>
    <row r="434" spans="1:152" ht="15.75" customHeight="1" x14ac:dyDescent="0.25"/>
    <row r="435" spans="1:152" s="38" customFormat="1" ht="14.25" customHeight="1" x14ac:dyDescent="0.25">
      <c r="A435" s="46" t="s">
        <v>67</v>
      </c>
      <c r="B435" s="47"/>
      <c r="C435" s="47"/>
      <c r="D435" s="47"/>
      <c r="E435" s="47"/>
      <c r="F435" s="47"/>
      <c r="G435" s="47"/>
      <c r="H435" s="48"/>
      <c r="I435" s="49"/>
      <c r="J435" s="50"/>
      <c r="K435" s="50"/>
      <c r="L435" s="50"/>
      <c r="M435" s="51"/>
      <c r="N435" s="50"/>
      <c r="O435" s="50"/>
      <c r="P435" s="50"/>
      <c r="Q435" s="50"/>
      <c r="R435" s="50"/>
      <c r="S435" s="50"/>
      <c r="T435" s="50"/>
      <c r="U435" s="50"/>
      <c r="V435" s="50"/>
      <c r="W435" s="50"/>
      <c r="X435" s="50"/>
      <c r="Y435" s="50"/>
      <c r="Z435" s="50"/>
      <c r="AA435" s="50"/>
      <c r="AB435" s="50"/>
      <c r="AC435" s="51"/>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1"/>
      <c r="DN435" s="51"/>
      <c r="DO435" s="51"/>
      <c r="DP435" s="51"/>
      <c r="DQ435" s="52" t="s">
        <v>68</v>
      </c>
      <c r="DR435" s="53" t="s">
        <v>99</v>
      </c>
      <c r="DS435" s="53"/>
      <c r="DT435" s="53"/>
      <c r="DU435" s="53"/>
      <c r="DV435" s="53"/>
      <c r="DW435" s="53"/>
      <c r="DX435" s="53"/>
      <c r="DY435" s="53"/>
      <c r="DZ435" s="53"/>
      <c r="EA435" s="50"/>
      <c r="EB435" s="50"/>
      <c r="EC435" s="50"/>
      <c r="ED435" s="50"/>
      <c r="EE435" s="50"/>
      <c r="EF435" s="50"/>
      <c r="EG435" s="50"/>
      <c r="EH435" s="50"/>
      <c r="EI435" s="50"/>
      <c r="EJ435" s="50"/>
      <c r="EK435" s="50"/>
      <c r="EL435" s="50"/>
      <c r="EM435" s="50"/>
      <c r="EN435" s="50"/>
      <c r="EO435" s="50"/>
      <c r="EP435" s="50"/>
      <c r="EQ435" s="50"/>
      <c r="ER435" s="50"/>
      <c r="ES435" s="50"/>
      <c r="ET435" s="50"/>
      <c r="EU435" s="50"/>
      <c r="EV435" s="50"/>
    </row>
    <row r="436" spans="1:152" s="38" customFormat="1" ht="14.25" customHeight="1" x14ac:dyDescent="0.25">
      <c r="A436" s="54"/>
      <c r="B436" s="55"/>
      <c r="C436" s="55"/>
      <c r="D436" s="55"/>
      <c r="E436" s="55"/>
      <c r="F436" s="55"/>
      <c r="G436" s="55"/>
      <c r="H436" s="56"/>
      <c r="I436" s="57"/>
      <c r="J436" s="58"/>
      <c r="K436" s="58"/>
      <c r="L436" s="58"/>
      <c r="M436" s="59"/>
      <c r="N436" s="58"/>
      <c r="O436" s="58"/>
      <c r="P436" s="58"/>
      <c r="Q436" s="58"/>
      <c r="R436" s="58"/>
      <c r="S436" s="58"/>
      <c r="T436" s="58"/>
      <c r="U436" s="58"/>
      <c r="V436" s="58"/>
      <c r="W436" s="58"/>
      <c r="X436" s="58"/>
      <c r="Y436" s="58"/>
      <c r="Z436" s="58"/>
      <c r="AA436" s="58"/>
      <c r="AB436" s="58"/>
      <c r="AC436" s="59"/>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c r="CS436" s="58"/>
      <c r="CT436" s="58"/>
      <c r="CU436" s="58"/>
      <c r="CV436" s="58"/>
      <c r="CW436" s="58"/>
      <c r="CX436" s="58"/>
      <c r="CY436" s="58"/>
      <c r="CZ436" s="58"/>
      <c r="DA436" s="58"/>
      <c r="DB436" s="58"/>
      <c r="DC436" s="58"/>
      <c r="DD436" s="58"/>
      <c r="DE436" s="58"/>
      <c r="DF436" s="58"/>
      <c r="DG436" s="58"/>
      <c r="DH436" s="58"/>
      <c r="DI436" s="58"/>
      <c r="DJ436" s="58"/>
      <c r="DK436" s="60" t="s">
        <v>70</v>
      </c>
      <c r="DL436" s="33" t="s">
        <v>9</v>
      </c>
      <c r="DM436" s="33"/>
      <c r="DN436" s="33"/>
      <c r="DO436" s="33"/>
      <c r="DP436" s="33"/>
      <c r="DQ436" s="33"/>
      <c r="DR436" s="33"/>
      <c r="DS436" s="33"/>
      <c r="DT436" s="33"/>
      <c r="DU436" s="33"/>
      <c r="DV436" s="33"/>
      <c r="DW436" s="33"/>
      <c r="DX436" s="33"/>
      <c r="DY436" s="33"/>
      <c r="DZ436" s="33"/>
      <c r="EA436" s="33"/>
      <c r="EB436" s="33"/>
      <c r="EC436" s="33"/>
      <c r="ED436" s="58"/>
      <c r="EE436" s="58"/>
      <c r="EF436" s="58"/>
      <c r="EG436" s="58"/>
      <c r="EH436" s="58"/>
      <c r="EI436" s="58"/>
      <c r="EJ436" s="58"/>
      <c r="EK436" s="58"/>
      <c r="EL436" s="58"/>
      <c r="EM436" s="58"/>
      <c r="EN436" s="58"/>
      <c r="EO436" s="58"/>
      <c r="EP436" s="58"/>
      <c r="EQ436" s="58"/>
      <c r="ER436" s="58"/>
      <c r="ES436" s="58"/>
      <c r="ET436" s="58"/>
      <c r="EU436" s="58"/>
      <c r="EV436" s="58"/>
    </row>
    <row r="437" spans="1:152" s="38" customFormat="1" ht="3" customHeight="1" x14ac:dyDescent="0.2">
      <c r="A437" s="54"/>
      <c r="B437" s="55"/>
      <c r="C437" s="55"/>
      <c r="D437" s="55"/>
      <c r="E437" s="55"/>
      <c r="F437" s="55"/>
      <c r="G437" s="55"/>
      <c r="H437" s="56"/>
      <c r="I437" s="61"/>
      <c r="J437" s="62"/>
      <c r="K437" s="62"/>
      <c r="L437" s="62"/>
      <c r="M437" s="62"/>
      <c r="N437" s="62"/>
      <c r="O437" s="62"/>
      <c r="P437" s="62"/>
      <c r="Q437" s="62"/>
      <c r="R437" s="62"/>
      <c r="S437" s="62"/>
      <c r="T437" s="62"/>
      <c r="U437" s="62"/>
      <c r="V437" s="62"/>
      <c r="W437" s="62"/>
      <c r="X437" s="62"/>
      <c r="Y437" s="62"/>
      <c r="Z437" s="62"/>
      <c r="AA437" s="62"/>
      <c r="AB437" s="62"/>
      <c r="AC437" s="62"/>
      <c r="AD437" s="62"/>
      <c r="AE437" s="62"/>
      <c r="AF437" s="62"/>
      <c r="AG437" s="62"/>
      <c r="AH437" s="62"/>
      <c r="AI437" s="62"/>
      <c r="AJ437" s="62"/>
      <c r="AK437" s="62"/>
      <c r="AL437" s="62"/>
      <c r="AM437" s="62"/>
      <c r="AN437" s="62"/>
      <c r="AO437" s="62"/>
      <c r="AP437" s="62"/>
      <c r="AQ437" s="62"/>
      <c r="AR437" s="62"/>
      <c r="AS437" s="62"/>
      <c r="AT437" s="62"/>
      <c r="AU437" s="62"/>
      <c r="AV437" s="62"/>
      <c r="AW437" s="62"/>
      <c r="AX437" s="62"/>
      <c r="AY437" s="62"/>
      <c r="AZ437" s="62"/>
      <c r="BA437" s="62"/>
      <c r="BB437" s="62"/>
      <c r="BC437" s="62"/>
      <c r="BD437" s="62"/>
      <c r="BE437" s="62"/>
      <c r="BF437" s="62"/>
      <c r="BG437" s="62"/>
      <c r="BH437" s="62"/>
      <c r="BI437" s="62"/>
      <c r="BJ437" s="62"/>
      <c r="BK437" s="62"/>
      <c r="BL437" s="62"/>
      <c r="BM437" s="62"/>
      <c r="BN437" s="62"/>
      <c r="BO437" s="62"/>
      <c r="BP437" s="62"/>
      <c r="BQ437" s="62"/>
      <c r="BR437" s="62"/>
      <c r="BS437" s="62"/>
      <c r="BT437" s="62"/>
      <c r="BU437" s="62"/>
      <c r="BV437" s="62"/>
      <c r="BW437" s="62"/>
      <c r="BX437" s="62"/>
      <c r="BY437" s="62"/>
      <c r="BZ437" s="62"/>
      <c r="CA437" s="62"/>
      <c r="CB437" s="62"/>
      <c r="CC437" s="62"/>
      <c r="CD437" s="62"/>
      <c r="CE437" s="62"/>
      <c r="CF437" s="62"/>
      <c r="CG437" s="62"/>
      <c r="CH437" s="62"/>
      <c r="CI437" s="62"/>
      <c r="CJ437" s="62"/>
      <c r="CK437" s="62"/>
      <c r="CL437" s="62"/>
      <c r="CM437" s="62"/>
      <c r="CN437" s="62"/>
      <c r="CO437" s="62"/>
      <c r="CP437" s="62"/>
      <c r="CQ437" s="62"/>
      <c r="CR437" s="62"/>
      <c r="CS437" s="62"/>
      <c r="CT437" s="62"/>
      <c r="CU437" s="62"/>
      <c r="CV437" s="62"/>
      <c r="CW437" s="62"/>
      <c r="CX437" s="62"/>
      <c r="CY437" s="62"/>
      <c r="CZ437" s="62"/>
      <c r="DA437" s="62"/>
      <c r="DB437" s="62"/>
      <c r="DC437" s="62"/>
      <c r="DD437" s="62"/>
      <c r="DE437" s="62"/>
      <c r="DF437" s="62"/>
      <c r="DG437" s="62"/>
      <c r="DH437" s="62"/>
      <c r="DI437" s="62"/>
      <c r="DJ437" s="62"/>
      <c r="DK437" s="62"/>
      <c r="DL437" s="62"/>
      <c r="DM437" s="62"/>
      <c r="DN437" s="62"/>
      <c r="DO437" s="62"/>
      <c r="DP437" s="62"/>
      <c r="DQ437" s="62"/>
      <c r="DR437" s="62"/>
      <c r="DS437" s="62"/>
      <c r="DT437" s="62"/>
      <c r="DU437" s="62"/>
      <c r="DV437" s="62"/>
      <c r="DW437" s="62"/>
      <c r="DX437" s="62"/>
      <c r="DY437" s="62"/>
      <c r="DZ437" s="62"/>
      <c r="EA437" s="62"/>
      <c r="EB437" s="62"/>
      <c r="EC437" s="62"/>
      <c r="ED437" s="62"/>
      <c r="EE437" s="62"/>
      <c r="EF437" s="62"/>
      <c r="EG437" s="62"/>
      <c r="EH437" s="62"/>
      <c r="EI437" s="62"/>
      <c r="EJ437" s="62"/>
      <c r="EK437" s="62"/>
      <c r="EL437" s="62"/>
      <c r="EM437" s="62"/>
      <c r="EN437" s="62"/>
      <c r="EO437" s="62"/>
      <c r="EP437" s="62"/>
      <c r="EQ437" s="62"/>
      <c r="ER437" s="62"/>
      <c r="ES437" s="62"/>
      <c r="ET437" s="62"/>
      <c r="EU437" s="62"/>
      <c r="EV437" s="62"/>
    </row>
    <row r="438" spans="1:152" s="38" customFormat="1" ht="27" customHeight="1" x14ac:dyDescent="0.2">
      <c r="A438" s="63"/>
      <c r="B438" s="64"/>
      <c r="C438" s="64"/>
      <c r="D438" s="64"/>
      <c r="E438" s="64"/>
      <c r="F438" s="64"/>
      <c r="G438" s="64"/>
      <c r="H438" s="65"/>
      <c r="I438" s="66" t="s">
        <v>71</v>
      </c>
      <c r="J438" s="67"/>
      <c r="K438" s="67"/>
      <c r="L438" s="67"/>
      <c r="M438" s="67"/>
      <c r="N438" s="68"/>
      <c r="O438" s="66" t="s">
        <v>72</v>
      </c>
      <c r="P438" s="67"/>
      <c r="Q438" s="67"/>
      <c r="R438" s="67"/>
      <c r="S438" s="67"/>
      <c r="T438" s="68"/>
      <c r="U438" s="66" t="s">
        <v>73</v>
      </c>
      <c r="V438" s="67"/>
      <c r="W438" s="67"/>
      <c r="X438" s="67"/>
      <c r="Y438" s="67"/>
      <c r="Z438" s="68"/>
      <c r="AA438" s="66" t="s">
        <v>74</v>
      </c>
      <c r="AB438" s="67"/>
      <c r="AC438" s="67"/>
      <c r="AD438" s="67"/>
      <c r="AE438" s="67"/>
      <c r="AF438" s="68"/>
      <c r="AG438" s="66" t="s">
        <v>75</v>
      </c>
      <c r="AH438" s="67"/>
      <c r="AI438" s="67"/>
      <c r="AJ438" s="67"/>
      <c r="AK438" s="67"/>
      <c r="AL438" s="68"/>
      <c r="AM438" s="66" t="s">
        <v>76</v>
      </c>
      <c r="AN438" s="67"/>
      <c r="AO438" s="67"/>
      <c r="AP438" s="67"/>
      <c r="AQ438" s="67"/>
      <c r="AR438" s="68"/>
      <c r="AS438" s="66" t="s">
        <v>77</v>
      </c>
      <c r="AT438" s="67"/>
      <c r="AU438" s="67"/>
      <c r="AV438" s="67"/>
      <c r="AW438" s="67"/>
      <c r="AX438" s="68"/>
      <c r="AY438" s="66" t="s">
        <v>78</v>
      </c>
      <c r="AZ438" s="67"/>
      <c r="BA438" s="67"/>
      <c r="BB438" s="67"/>
      <c r="BC438" s="67"/>
      <c r="BD438" s="67"/>
      <c r="BE438" s="66" t="s">
        <v>79</v>
      </c>
      <c r="BF438" s="67"/>
      <c r="BG438" s="67"/>
      <c r="BH438" s="67"/>
      <c r="BI438" s="67"/>
      <c r="BJ438" s="68"/>
      <c r="BK438" s="66" t="s">
        <v>80</v>
      </c>
      <c r="BL438" s="67"/>
      <c r="BM438" s="67"/>
      <c r="BN438" s="67"/>
      <c r="BO438" s="67"/>
      <c r="BP438" s="67"/>
      <c r="BQ438" s="66" t="s">
        <v>81</v>
      </c>
      <c r="BR438" s="67"/>
      <c r="BS438" s="67"/>
      <c r="BT438" s="67"/>
      <c r="BU438" s="67"/>
      <c r="BV438" s="68"/>
      <c r="BW438" s="66" t="s">
        <v>82</v>
      </c>
      <c r="BX438" s="67"/>
      <c r="BY438" s="67"/>
      <c r="BZ438" s="67"/>
      <c r="CA438" s="67"/>
      <c r="CB438" s="67"/>
      <c r="CC438" s="66" t="s">
        <v>83</v>
      </c>
      <c r="CD438" s="67"/>
      <c r="CE438" s="67"/>
      <c r="CF438" s="67"/>
      <c r="CG438" s="67"/>
      <c r="CH438" s="67"/>
      <c r="CI438" s="66" t="s">
        <v>84</v>
      </c>
      <c r="CJ438" s="67"/>
      <c r="CK438" s="67"/>
      <c r="CL438" s="67"/>
      <c r="CM438" s="67"/>
      <c r="CN438" s="67"/>
      <c r="CO438" s="66" t="s">
        <v>85</v>
      </c>
      <c r="CP438" s="67"/>
      <c r="CQ438" s="67"/>
      <c r="CR438" s="67"/>
      <c r="CS438" s="67"/>
      <c r="CT438" s="67"/>
      <c r="CU438" s="66" t="s">
        <v>86</v>
      </c>
      <c r="CV438" s="67"/>
      <c r="CW438" s="67"/>
      <c r="CX438" s="67"/>
      <c r="CY438" s="67"/>
      <c r="CZ438" s="67"/>
      <c r="DA438" s="66" t="s">
        <v>87</v>
      </c>
      <c r="DB438" s="67"/>
      <c r="DC438" s="67"/>
      <c r="DD438" s="67"/>
      <c r="DE438" s="67"/>
      <c r="DF438" s="67"/>
      <c r="DG438" s="66" t="s">
        <v>88</v>
      </c>
      <c r="DH438" s="67"/>
      <c r="DI438" s="67"/>
      <c r="DJ438" s="67"/>
      <c r="DK438" s="67"/>
      <c r="DL438" s="67"/>
      <c r="DM438" s="66" t="s">
        <v>89</v>
      </c>
      <c r="DN438" s="67"/>
      <c r="DO438" s="67"/>
      <c r="DP438" s="67"/>
      <c r="DQ438" s="67"/>
      <c r="DR438" s="67"/>
      <c r="DS438" s="66" t="s">
        <v>90</v>
      </c>
      <c r="DT438" s="67"/>
      <c r="DU438" s="67"/>
      <c r="DV438" s="67"/>
      <c r="DW438" s="67"/>
      <c r="DX438" s="67"/>
      <c r="DY438" s="66" t="s">
        <v>91</v>
      </c>
      <c r="DZ438" s="67"/>
      <c r="EA438" s="67"/>
      <c r="EB438" s="67"/>
      <c r="EC438" s="67"/>
      <c r="ED438" s="68"/>
      <c r="EE438" s="66" t="s">
        <v>92</v>
      </c>
      <c r="EF438" s="67"/>
      <c r="EG438" s="67"/>
      <c r="EH438" s="67"/>
      <c r="EI438" s="67"/>
      <c r="EJ438" s="67"/>
      <c r="EK438" s="66" t="s">
        <v>93</v>
      </c>
      <c r="EL438" s="67"/>
      <c r="EM438" s="67"/>
      <c r="EN438" s="67"/>
      <c r="EO438" s="67"/>
      <c r="EP438" s="67"/>
      <c r="EQ438" s="66" t="s">
        <v>94</v>
      </c>
      <c r="ER438" s="67"/>
      <c r="ES438" s="67"/>
      <c r="ET438" s="67"/>
      <c r="EU438" s="67"/>
      <c r="EV438" s="67"/>
    </row>
    <row r="439" spans="1:152" s="38" customFormat="1" ht="15.75" customHeight="1" x14ac:dyDescent="0.2">
      <c r="A439" s="69">
        <f>$A$115</f>
        <v>44986</v>
      </c>
      <c r="B439" s="70"/>
      <c r="C439" s="70"/>
      <c r="D439" s="70"/>
      <c r="E439" s="70"/>
      <c r="F439" s="70"/>
      <c r="G439" s="70"/>
      <c r="H439" s="71"/>
      <c r="I439" s="72">
        <f>IF($A439="-","-",ROUND(VLOOKUP($A439+ROUND(LEFT(I$438,1)/24,5),'[1]ОАО "АТС"'!$A$30:$F$773,6,FALSE)+HLOOKUP($DL$436,'[1]Сбытовая надбавка'!$F$5:$H$6,2,FALSE),2)+'[1]Иные услуги'!$C$6+HLOOKUP($DR$435,'[1]Услуги по передаче'!$G$5:$J$7,2,FALSE))</f>
        <v>6236.2</v>
      </c>
      <c r="J439" s="77"/>
      <c r="K439" s="77"/>
      <c r="L439" s="77"/>
      <c r="M439" s="77"/>
      <c r="N439" s="78"/>
      <c r="O439" s="72">
        <f>IF($A439="-","-",ROUND(VLOOKUP($A439+ROUND(LEFT(O$438,1)/24,5),'[1]ОАО "АТС"'!$A$30:$F$773,6,FALSE)+HLOOKUP($DL$436,'[1]Сбытовая надбавка'!$F$5:$H$6,2,FALSE),2)+'[1]Иные услуги'!$C$6+HLOOKUP($DR$435,'[1]Услуги по передаче'!$G$5:$J$7,2,FALSE))</f>
        <v>6225.3799999999992</v>
      </c>
      <c r="P439" s="77"/>
      <c r="Q439" s="77"/>
      <c r="R439" s="77"/>
      <c r="S439" s="77"/>
      <c r="T439" s="78"/>
      <c r="U439" s="72">
        <f>IF($A439="-","-",ROUND(VLOOKUP($A439+ROUND(LEFT(U$438,1)/24,5),'[1]ОАО "АТС"'!$A$30:$F$773,6,FALSE)+HLOOKUP($DL$436,'[1]Сбытовая надбавка'!$F$5:$H$6,2,FALSE),2)+'[1]Иные услуги'!$C$6+HLOOKUP($DR$435,'[1]Услуги по передаче'!$G$5:$J$7,2,FALSE))</f>
        <v>6225.3799999999992</v>
      </c>
      <c r="V439" s="77"/>
      <c r="W439" s="77"/>
      <c r="X439" s="77"/>
      <c r="Y439" s="77"/>
      <c r="Z439" s="78"/>
      <c r="AA439" s="72">
        <f>IF($A439="-","-",ROUND(VLOOKUP($A439+ROUND(LEFT(AA$438,1)/24,5),'[1]ОАО "АТС"'!$A$30:$F$773,6,FALSE)+HLOOKUP($DL$436,'[1]Сбытовая надбавка'!$F$5:$H$6,2,FALSE),2)+'[1]Иные услуги'!$C$6+HLOOKUP($DR$435,'[1]Услуги по передаче'!$G$5:$J$7,2,FALSE))</f>
        <v>6225.36</v>
      </c>
      <c r="AB439" s="77"/>
      <c r="AC439" s="77"/>
      <c r="AD439" s="77"/>
      <c r="AE439" s="77"/>
      <c r="AF439" s="78"/>
      <c r="AG439" s="72">
        <f>IF($A439="-","-",ROUND(VLOOKUP($A439+ROUND(LEFT(AG$438,1)/24,5),'[1]ОАО "АТС"'!$A$30:$F$773,6,FALSE)+HLOOKUP($DL$436,'[1]Сбытовая надбавка'!$F$5:$H$6,2,FALSE),2)+'[1]Иные услуги'!$C$6+HLOOKUP($DR$435,'[1]Услуги по передаче'!$G$5:$J$7,2,FALSE))</f>
        <v>6225.3499999999995</v>
      </c>
      <c r="AH439" s="77"/>
      <c r="AI439" s="77"/>
      <c r="AJ439" s="77"/>
      <c r="AK439" s="77"/>
      <c r="AL439" s="78"/>
      <c r="AM439" s="72">
        <f>IF($A439="-","-",ROUND(VLOOKUP($A439+ROUND(LEFT(AM$438,1)/24,5),'[1]ОАО "АТС"'!$A$30:$F$773,6,FALSE)+HLOOKUP($DL$436,'[1]Сбытовая надбавка'!$F$5:$H$6,2,FALSE),2)+'[1]Иные услуги'!$C$6+HLOOKUP($DR$435,'[1]Услуги по передаче'!$G$5:$J$7,2,FALSE))</f>
        <v>6225.19</v>
      </c>
      <c r="AN439" s="77"/>
      <c r="AO439" s="77"/>
      <c r="AP439" s="77"/>
      <c r="AQ439" s="77"/>
      <c r="AR439" s="78"/>
      <c r="AS439" s="72">
        <f>IF($A439="-","-",ROUND(VLOOKUP($A439+ROUND(LEFT(AS$438,1)/24,5),'[1]ОАО "АТС"'!$A$30:$F$773,6,FALSE)+HLOOKUP($DL$436,'[1]Сбытовая надбавка'!$F$5:$H$6,2,FALSE),2)+'[1]Иные услуги'!$C$6+HLOOKUP($DR$435,'[1]Услуги по передаче'!$G$5:$J$7,2,FALSE))</f>
        <v>6270.8499999999995</v>
      </c>
      <c r="AT439" s="77"/>
      <c r="AU439" s="77"/>
      <c r="AV439" s="77"/>
      <c r="AW439" s="77"/>
      <c r="AX439" s="78"/>
      <c r="AY439" s="72">
        <f>IF($A439="-","-",ROUND(VLOOKUP($A439+ROUND(LEFT(AY$438,1)/24,5),'[1]ОАО "АТС"'!$A$30:$F$773,6,FALSE)+HLOOKUP($DL$436,'[1]Сбытовая надбавка'!$F$5:$H$6,2,FALSE),2)+'[1]Иные услуги'!$C$6+HLOOKUP($DR$435,'[1]Услуги по передаче'!$G$5:$J$7,2,FALSE))</f>
        <v>6398.78</v>
      </c>
      <c r="AZ439" s="77"/>
      <c r="BA439" s="77"/>
      <c r="BB439" s="77"/>
      <c r="BC439" s="77"/>
      <c r="BD439" s="78"/>
      <c r="BE439" s="72">
        <f>IF($A439="-","-",ROUND(VLOOKUP($A439+ROUND(LEFT(BE$438,1)/24,5),'[1]ОАО "АТС"'!$A$30:$F$773,6,FALSE)+HLOOKUP($DL$436,'[1]Сбытовая надбавка'!$F$5:$H$6,2,FALSE),2)+'[1]Иные услуги'!$C$6+HLOOKUP($DR$435,'[1]Услуги по передаче'!$G$5:$J$7,2,FALSE))</f>
        <v>6240.41</v>
      </c>
      <c r="BF439" s="77"/>
      <c r="BG439" s="77"/>
      <c r="BH439" s="77"/>
      <c r="BI439" s="77"/>
      <c r="BJ439" s="78"/>
      <c r="BK439" s="72">
        <f>IF($A439="-","-",ROUND(VLOOKUP($A439+ROUND(LEFT(BK$438,1)/24,5),'[1]ОАО "АТС"'!$A$30:$F$773,6,FALSE)+HLOOKUP($DL$436,'[1]Сбытовая надбавка'!$F$5:$H$6,2,FALSE),2)+'[1]Иные услуги'!$C$6+HLOOKUP($DR$435,'[1]Услуги по передаче'!$G$5:$J$7,2,FALSE))</f>
        <v>6345.3799999999992</v>
      </c>
      <c r="BL439" s="77"/>
      <c r="BM439" s="77"/>
      <c r="BN439" s="77"/>
      <c r="BO439" s="77"/>
      <c r="BP439" s="78"/>
      <c r="BQ439" s="72">
        <f>IF($A439="-","-",ROUND(VLOOKUP($A439+ROUND(LEFT(BQ$438,2)/24,5),'[1]ОАО "АТС"'!$A$30:$F$773,6,FALSE)+HLOOKUP($DL$436,'[1]Сбытовая надбавка'!$F$5:$H$6,2,FALSE),2)+'[1]Иные услуги'!$C$6+HLOOKUP($DR$435,'[1]Услуги по передаче'!$G$5:$J$7,2,FALSE))</f>
        <v>6378.66</v>
      </c>
      <c r="BR439" s="77"/>
      <c r="BS439" s="77"/>
      <c r="BT439" s="77"/>
      <c r="BU439" s="77"/>
      <c r="BV439" s="78"/>
      <c r="BW439" s="72">
        <f>IF($A439="-","-",ROUND(VLOOKUP($A439+ROUND(LEFT(BW$438,2)/24,5),'[1]ОАО "АТС"'!$A$30:$F$773,6,FALSE)+HLOOKUP($DL$436,'[1]Сбытовая надбавка'!$F$5:$H$6,2,FALSE),2)+'[1]Иные услуги'!$C$6+HLOOKUP($DR$435,'[1]Услуги по передаче'!$G$5:$J$7,2,FALSE))</f>
        <v>6365.1299999999992</v>
      </c>
      <c r="BX439" s="77"/>
      <c r="BY439" s="77"/>
      <c r="BZ439" s="77"/>
      <c r="CA439" s="77"/>
      <c r="CB439" s="78"/>
      <c r="CC439" s="72">
        <f>IF($A439="-","-",ROUND(VLOOKUP($A439+ROUND(LEFT(CC$438,2)/24,5),'[1]ОАО "АТС"'!$A$30:$F$773,6,FALSE)+HLOOKUP($DL$436,'[1]Сбытовая надбавка'!$F$5:$H$6,2,FALSE),2)+'[1]Иные услуги'!$C$6+HLOOKUP($DR$435,'[1]Услуги по передаче'!$G$5:$J$7,2,FALSE))</f>
        <v>6314.2999999999993</v>
      </c>
      <c r="CD439" s="77"/>
      <c r="CE439" s="77"/>
      <c r="CF439" s="77"/>
      <c r="CG439" s="77"/>
      <c r="CH439" s="78"/>
      <c r="CI439" s="72">
        <f>IF($A439="-","-",ROUND(VLOOKUP($A439+ROUND(LEFT(CI$438,2)/24,5),'[1]ОАО "АТС"'!$A$30:$F$773,6,FALSE)+HLOOKUP($DL$436,'[1]Сбытовая надбавка'!$F$5:$H$6,2,FALSE),2)+'[1]Иные услуги'!$C$6+HLOOKUP($DR$435,'[1]Услуги по передаче'!$G$5:$J$7,2,FALSE))</f>
        <v>6302.7899999999991</v>
      </c>
      <c r="CJ439" s="77"/>
      <c r="CK439" s="77"/>
      <c r="CL439" s="77"/>
      <c r="CM439" s="77"/>
      <c r="CN439" s="78"/>
      <c r="CO439" s="72">
        <f>IF($A439="-","-",ROUND(VLOOKUP($A439+ROUND(LEFT(CO$438,2)/24,5),'[1]ОАО "АТС"'!$A$30:$F$773,6,FALSE)+HLOOKUP($DL$436,'[1]Сбытовая надбавка'!$F$5:$H$6,2,FALSE),2)+'[1]Иные услуги'!$C$6+HLOOKUP($DR$435,'[1]Услуги по передаче'!$G$5:$J$7,2,FALSE))</f>
        <v>6285.7099999999991</v>
      </c>
      <c r="CP439" s="77"/>
      <c r="CQ439" s="77"/>
      <c r="CR439" s="77"/>
      <c r="CS439" s="77"/>
      <c r="CT439" s="78"/>
      <c r="CU439" s="72">
        <f>IF($A439="-","-",ROUND(VLOOKUP($A439+ROUND(LEFT(CU$438,2)/24,5),'[1]ОАО "АТС"'!$A$30:$F$773,6,FALSE)+HLOOKUP($DL$436,'[1]Сбытовая надбавка'!$F$5:$H$6,2,FALSE),2)+'[1]Иные услуги'!$C$6+HLOOKUP($DR$435,'[1]Услуги по передаче'!$G$5:$J$7,2,FALSE))</f>
        <v>6279.7999999999993</v>
      </c>
      <c r="CV439" s="77"/>
      <c r="CW439" s="77"/>
      <c r="CX439" s="77"/>
      <c r="CY439" s="77"/>
      <c r="CZ439" s="78"/>
      <c r="DA439" s="72">
        <f>IF($A439="-","-",ROUND(VLOOKUP($A439+ROUND(LEFT(DA$438,2)/24,5),'[1]ОАО "АТС"'!$A$30:$F$773,6,FALSE)+HLOOKUP($DL$436,'[1]Сбытовая надбавка'!$F$5:$H$6,2,FALSE),2)+'[1]Иные услуги'!$C$6+HLOOKUP($DR$435,'[1]Услуги по передаче'!$G$5:$J$7,2,FALSE))</f>
        <v>6284.94</v>
      </c>
      <c r="DB439" s="77"/>
      <c r="DC439" s="77"/>
      <c r="DD439" s="77"/>
      <c r="DE439" s="77"/>
      <c r="DF439" s="78"/>
      <c r="DG439" s="72">
        <f>IF($A439="-","-",ROUND(VLOOKUP($A439+ROUND(LEFT(DG$438,2)/24,5),'[1]ОАО "АТС"'!$A$30:$F$773,6,FALSE)+HLOOKUP($DL$436,'[1]Сбытовая надбавка'!$F$5:$H$6,2,FALSE),2)+'[1]Иные услуги'!$C$6+HLOOKUP($DR$435,'[1]Услуги по передаче'!$G$5:$J$7,2,FALSE))</f>
        <v>6311.87</v>
      </c>
      <c r="DH439" s="77"/>
      <c r="DI439" s="77"/>
      <c r="DJ439" s="77"/>
      <c r="DK439" s="77"/>
      <c r="DL439" s="78"/>
      <c r="DM439" s="72">
        <f>IF($A439="-","-",ROUND(VLOOKUP($A439+ROUND(LEFT(DM$438,2)/24,5),'[1]ОАО "АТС"'!$A$30:$F$773,6,FALSE)+HLOOKUP($DL$436,'[1]Сбытовая надбавка'!$F$5:$H$6,2,FALSE),2)+'[1]Иные услуги'!$C$6+HLOOKUP($DR$435,'[1]Услуги по передаче'!$G$5:$J$7,2,FALSE))</f>
        <v>6376.17</v>
      </c>
      <c r="DN439" s="77"/>
      <c r="DO439" s="77"/>
      <c r="DP439" s="77"/>
      <c r="DQ439" s="77"/>
      <c r="DR439" s="78"/>
      <c r="DS439" s="72">
        <f>IF($A439="-","-",ROUND(VLOOKUP($A439+ROUND(LEFT(DS$438,2)/24,5),'[1]ОАО "АТС"'!$A$30:$F$773,6,FALSE)+HLOOKUP($DL$436,'[1]Сбытовая надбавка'!$F$5:$H$6,2,FALSE),2)+'[1]Иные услуги'!$C$6+HLOOKUP($DR$435,'[1]Услуги по передаче'!$G$5:$J$7,2,FALSE))</f>
        <v>6343.83</v>
      </c>
      <c r="DT439" s="77"/>
      <c r="DU439" s="77"/>
      <c r="DV439" s="77"/>
      <c r="DW439" s="77"/>
      <c r="DX439" s="78"/>
      <c r="DY439" s="72">
        <f>IF($A439="-","-",ROUND(VLOOKUP($A439+ROUND(LEFT(DY$438,2)/24,5),'[1]ОАО "АТС"'!$A$30:$F$773,6,FALSE)+HLOOKUP($DL$436,'[1]Сбытовая надбавка'!$F$5:$H$6,2,FALSE),2)+'[1]Иные услуги'!$C$6+HLOOKUP($DR$435,'[1]Услуги по передаче'!$G$5:$J$7,2,FALSE))</f>
        <v>6290.2199999999993</v>
      </c>
      <c r="DZ439" s="77"/>
      <c r="EA439" s="77"/>
      <c r="EB439" s="77"/>
      <c r="EC439" s="77"/>
      <c r="ED439" s="78"/>
      <c r="EE439" s="72">
        <f>IF($A439="-","-",ROUND(VLOOKUP($A439+ROUND(LEFT(EE$438,2)/24,5),'[1]ОАО "АТС"'!$A$30:$F$773,6,FALSE)+HLOOKUP($DL$436,'[1]Сбытовая надбавка'!$F$5:$H$6,2,FALSE),2)+'[1]Иные услуги'!$C$6+HLOOKUP($DR$435,'[1]Услуги по передаче'!$G$5:$J$7,2,FALSE))</f>
        <v>6223.3799999999992</v>
      </c>
      <c r="EF439" s="77"/>
      <c r="EG439" s="77"/>
      <c r="EH439" s="77"/>
      <c r="EI439" s="77"/>
      <c r="EJ439" s="78"/>
      <c r="EK439" s="72">
        <f>IF($A439="-","-",ROUND(VLOOKUP($A439+ROUND(LEFT(EK$438,2)/24,5),'[1]ОАО "АТС"'!$A$30:$F$773,6,FALSE)+HLOOKUP($DL$436,'[1]Сбытовая надбавка'!$F$5:$H$6,2,FALSE),2)+'[1]Иные услуги'!$C$6+HLOOKUP($DR$435,'[1]Услуги по передаче'!$G$5:$J$7,2,FALSE))</f>
        <v>6408.7899999999991</v>
      </c>
      <c r="EL439" s="77"/>
      <c r="EM439" s="77"/>
      <c r="EN439" s="77"/>
      <c r="EO439" s="77"/>
      <c r="EP439" s="78"/>
      <c r="EQ439" s="72">
        <f>IF($A439="-","-",ROUND(VLOOKUP($A439+ROUND(LEFT(EQ$438,2)/24,5),'[1]ОАО "АТС"'!$A$30:$F$773,6,FALSE)+HLOOKUP($DL$436,'[1]Сбытовая надбавка'!$F$5:$H$6,2,FALSE),2)+'[1]Иные услуги'!$C$6+HLOOKUP($DR$435,'[1]Услуги по передаче'!$G$5:$J$7,2,FALSE))</f>
        <v>6289.42</v>
      </c>
      <c r="ER439" s="77"/>
      <c r="ES439" s="77"/>
      <c r="ET439" s="77"/>
      <c r="EU439" s="77"/>
      <c r="EV439" s="78"/>
    </row>
    <row r="440" spans="1:152" s="38" customFormat="1" ht="15.75" customHeight="1" x14ac:dyDescent="0.2">
      <c r="A440" s="69">
        <f>$A$116</f>
        <v>44987</v>
      </c>
      <c r="B440" s="70"/>
      <c r="C440" s="70"/>
      <c r="D440" s="70"/>
      <c r="E440" s="70"/>
      <c r="F440" s="70"/>
      <c r="G440" s="70"/>
      <c r="H440" s="71"/>
      <c r="I440" s="72">
        <f>IF($A440="-","-",ROUND(VLOOKUP($A440+ROUND(LEFT(I$438,1)/24,5),'[1]ОАО "АТС"'!$A$30:$F$773,6,FALSE)+HLOOKUP($DL$436,'[1]Сбытовая надбавка'!$F$5:$H$6,2,FALSE),2)+'[1]Иные услуги'!$C$6+HLOOKUP($DR$435,'[1]Услуги по передаче'!$G$5:$J$7,2,FALSE))</f>
        <v>6262.2599999999993</v>
      </c>
      <c r="J440" s="77"/>
      <c r="K440" s="77"/>
      <c r="L440" s="77"/>
      <c r="M440" s="77"/>
      <c r="N440" s="78"/>
      <c r="O440" s="72">
        <f>IF($A440="-","-",ROUND(VLOOKUP($A440+ROUND(LEFT(O$438,1)/24,5),'[1]ОАО "АТС"'!$A$30:$F$773,6,FALSE)+HLOOKUP($DL$436,'[1]Сбытовая надбавка'!$F$5:$H$6,2,FALSE),2)+'[1]Иные услуги'!$C$6+HLOOKUP($DR$435,'[1]Услуги по передаче'!$G$5:$J$7,2,FALSE))</f>
        <v>6246.41</v>
      </c>
      <c r="P440" s="77"/>
      <c r="Q440" s="77"/>
      <c r="R440" s="77"/>
      <c r="S440" s="77"/>
      <c r="T440" s="78"/>
      <c r="U440" s="72">
        <f>IF($A440="-","-",ROUND(VLOOKUP($A440+ROUND(LEFT(U$438,1)/24,5),'[1]ОАО "АТС"'!$A$30:$F$773,6,FALSE)+HLOOKUP($DL$436,'[1]Сбытовая надбавка'!$F$5:$H$6,2,FALSE),2)+'[1]Иные услуги'!$C$6+HLOOKUP($DR$435,'[1]Услуги по передаче'!$G$5:$J$7,2,FALSE))</f>
        <v>6239</v>
      </c>
      <c r="V440" s="77"/>
      <c r="W440" s="77"/>
      <c r="X440" s="77"/>
      <c r="Y440" s="77"/>
      <c r="Z440" s="78"/>
      <c r="AA440" s="72">
        <f>IF($A440="-","-",ROUND(VLOOKUP($A440+ROUND(LEFT(AA$438,1)/24,5),'[1]ОАО "АТС"'!$A$30:$F$773,6,FALSE)+HLOOKUP($DL$436,'[1]Сбытовая надбавка'!$F$5:$H$6,2,FALSE),2)+'[1]Иные услуги'!$C$6+HLOOKUP($DR$435,'[1]Услуги по передаче'!$G$5:$J$7,2,FALSE))</f>
        <v>6238.5999999999995</v>
      </c>
      <c r="AB440" s="77"/>
      <c r="AC440" s="77"/>
      <c r="AD440" s="77"/>
      <c r="AE440" s="77"/>
      <c r="AF440" s="78"/>
      <c r="AG440" s="72">
        <f>IF($A440="-","-",ROUND(VLOOKUP($A440+ROUND(LEFT(AG$438,1)/24,5),'[1]ОАО "АТС"'!$A$30:$F$773,6,FALSE)+HLOOKUP($DL$436,'[1]Сбытовая надбавка'!$F$5:$H$6,2,FALSE),2)+'[1]Иные услуги'!$C$6+HLOOKUP($DR$435,'[1]Услуги по передаче'!$G$5:$J$7,2,FALSE))</f>
        <v>6240.25</v>
      </c>
      <c r="AH440" s="77"/>
      <c r="AI440" s="77"/>
      <c r="AJ440" s="77"/>
      <c r="AK440" s="77"/>
      <c r="AL440" s="78"/>
      <c r="AM440" s="72">
        <f>IF($A440="-","-",ROUND(VLOOKUP($A440+ROUND(LEFT(AM$438,1)/24,5),'[1]ОАО "АТС"'!$A$30:$F$773,6,FALSE)+HLOOKUP($DL$436,'[1]Сбытовая надбавка'!$F$5:$H$6,2,FALSE),2)+'[1]Иные услуги'!$C$6+HLOOKUP($DR$435,'[1]Услуги по передаче'!$G$5:$J$7,2,FALSE))</f>
        <v>6265.5499999999993</v>
      </c>
      <c r="AN440" s="77"/>
      <c r="AO440" s="77"/>
      <c r="AP440" s="77"/>
      <c r="AQ440" s="77"/>
      <c r="AR440" s="78"/>
      <c r="AS440" s="72">
        <f>IF($A440="-","-",ROUND(VLOOKUP($A440+ROUND(LEFT(AS$438,1)/24,5),'[1]ОАО "АТС"'!$A$30:$F$773,6,FALSE)+HLOOKUP($DL$436,'[1]Сбытовая надбавка'!$F$5:$H$6,2,FALSE),2)+'[1]Иные услуги'!$C$6+HLOOKUP($DR$435,'[1]Услуги по передаче'!$G$5:$J$7,2,FALSE))</f>
        <v>6267.5199999999995</v>
      </c>
      <c r="AT440" s="77"/>
      <c r="AU440" s="77"/>
      <c r="AV440" s="77"/>
      <c r="AW440" s="77"/>
      <c r="AX440" s="78"/>
      <c r="AY440" s="72">
        <f>IF($A440="-","-",ROUND(VLOOKUP($A440+ROUND(LEFT(AY$438,1)/24,5),'[1]ОАО "АТС"'!$A$30:$F$773,6,FALSE)+HLOOKUP($DL$436,'[1]Сбытовая надбавка'!$F$5:$H$6,2,FALSE),2)+'[1]Иные услуги'!$C$6+HLOOKUP($DR$435,'[1]Услуги по передаче'!$G$5:$J$7,2,FALSE))</f>
        <v>6285.37</v>
      </c>
      <c r="AZ440" s="77"/>
      <c r="BA440" s="77"/>
      <c r="BB440" s="77"/>
      <c r="BC440" s="77"/>
      <c r="BD440" s="78"/>
      <c r="BE440" s="72">
        <f>IF($A440="-","-",ROUND(VLOOKUP($A440+ROUND(LEFT(BE$438,1)/24,5),'[1]ОАО "АТС"'!$A$30:$F$773,6,FALSE)+HLOOKUP($DL$436,'[1]Сбытовая надбавка'!$F$5:$H$6,2,FALSE),2)+'[1]Иные услуги'!$C$6+HLOOKUP($DR$435,'[1]Услуги по передаче'!$G$5:$J$7,2,FALSE))</f>
        <v>6224.41</v>
      </c>
      <c r="BF440" s="77"/>
      <c r="BG440" s="77"/>
      <c r="BH440" s="77"/>
      <c r="BI440" s="77"/>
      <c r="BJ440" s="78"/>
      <c r="BK440" s="72">
        <f>IF($A440="-","-",ROUND(VLOOKUP($A440+ROUND(LEFT(BK$438,1)/24,5),'[1]ОАО "АТС"'!$A$30:$F$773,6,FALSE)+HLOOKUP($DL$436,'[1]Сбытовая надбавка'!$F$5:$H$6,2,FALSE),2)+'[1]Иные услуги'!$C$6+HLOOKUP($DR$435,'[1]Услуги по передаче'!$G$5:$J$7,2,FALSE))</f>
        <v>6224.4599999999991</v>
      </c>
      <c r="BL440" s="77"/>
      <c r="BM440" s="77"/>
      <c r="BN440" s="77"/>
      <c r="BO440" s="77"/>
      <c r="BP440" s="78"/>
      <c r="BQ440" s="72">
        <f>IF($A440="-","-",ROUND(VLOOKUP($A440+ROUND(LEFT(BQ$438,2)/24,5),'[1]ОАО "АТС"'!$A$30:$F$773,6,FALSE)+HLOOKUP($DL$436,'[1]Сбытовая надбавка'!$F$5:$H$6,2,FALSE),2)+'[1]Иные услуги'!$C$6+HLOOKUP($DR$435,'[1]Услуги по передаче'!$G$5:$J$7,2,FALSE))</f>
        <v>6267.67</v>
      </c>
      <c r="BR440" s="77"/>
      <c r="BS440" s="77"/>
      <c r="BT440" s="77"/>
      <c r="BU440" s="77"/>
      <c r="BV440" s="78"/>
      <c r="BW440" s="72">
        <f>IF($A440="-","-",ROUND(VLOOKUP($A440+ROUND(LEFT(BW$438,2)/24,5),'[1]ОАО "АТС"'!$A$30:$F$773,6,FALSE)+HLOOKUP($DL$436,'[1]Сбытовая надбавка'!$F$5:$H$6,2,FALSE),2)+'[1]Иные услуги'!$C$6+HLOOKUP($DR$435,'[1]Услуги по передаче'!$G$5:$J$7,2,FALSE))</f>
        <v>6267.2999999999993</v>
      </c>
      <c r="BX440" s="77"/>
      <c r="BY440" s="77"/>
      <c r="BZ440" s="77"/>
      <c r="CA440" s="77"/>
      <c r="CB440" s="78"/>
      <c r="CC440" s="72">
        <f>IF($A440="-","-",ROUND(VLOOKUP($A440+ROUND(LEFT(CC$438,2)/24,5),'[1]ОАО "АТС"'!$A$30:$F$773,6,FALSE)+HLOOKUP($DL$436,'[1]Сбытовая надбавка'!$F$5:$H$6,2,FALSE),2)+'[1]Иные услуги'!$C$6+HLOOKUP($DR$435,'[1]Услуги по передаче'!$G$5:$J$7,2,FALSE))</f>
        <v>6240.3899999999994</v>
      </c>
      <c r="CD440" s="77"/>
      <c r="CE440" s="77"/>
      <c r="CF440" s="77"/>
      <c r="CG440" s="77"/>
      <c r="CH440" s="78"/>
      <c r="CI440" s="72">
        <f>IF($A440="-","-",ROUND(VLOOKUP($A440+ROUND(LEFT(CI$438,2)/24,5),'[1]ОАО "АТС"'!$A$30:$F$773,6,FALSE)+HLOOKUP($DL$436,'[1]Сбытовая надбавка'!$F$5:$H$6,2,FALSE),2)+'[1]Иные услуги'!$C$6+HLOOKUP($DR$435,'[1]Услуги по передаче'!$G$5:$J$7,2,FALSE))</f>
        <v>6233.2699999999995</v>
      </c>
      <c r="CJ440" s="77"/>
      <c r="CK440" s="77"/>
      <c r="CL440" s="77"/>
      <c r="CM440" s="77"/>
      <c r="CN440" s="78"/>
      <c r="CO440" s="72">
        <f>IF($A440="-","-",ROUND(VLOOKUP($A440+ROUND(LEFT(CO$438,2)/24,5),'[1]ОАО "АТС"'!$A$30:$F$773,6,FALSE)+HLOOKUP($DL$436,'[1]Сбытовая надбавка'!$F$5:$H$6,2,FALSE),2)+'[1]Иные услуги'!$C$6+HLOOKUP($DR$435,'[1]Услуги по передаче'!$G$5:$J$7,2,FALSE))</f>
        <v>6224.4299999999994</v>
      </c>
      <c r="CP440" s="77"/>
      <c r="CQ440" s="77"/>
      <c r="CR440" s="77"/>
      <c r="CS440" s="77"/>
      <c r="CT440" s="78"/>
      <c r="CU440" s="72">
        <f>IF($A440="-","-",ROUND(VLOOKUP($A440+ROUND(LEFT(CU$438,2)/24,5),'[1]ОАО "АТС"'!$A$30:$F$773,6,FALSE)+HLOOKUP($DL$436,'[1]Сбытовая надбавка'!$F$5:$H$6,2,FALSE),2)+'[1]Иные услуги'!$C$6+HLOOKUP($DR$435,'[1]Услуги по передаче'!$G$5:$J$7,2,FALSE))</f>
        <v>6224.41</v>
      </c>
      <c r="CV440" s="77"/>
      <c r="CW440" s="77"/>
      <c r="CX440" s="77"/>
      <c r="CY440" s="77"/>
      <c r="CZ440" s="78"/>
      <c r="DA440" s="72">
        <f>IF($A440="-","-",ROUND(VLOOKUP($A440+ROUND(LEFT(DA$438,2)/24,5),'[1]ОАО "АТС"'!$A$30:$F$773,6,FALSE)+HLOOKUP($DL$436,'[1]Сбытовая надбавка'!$F$5:$H$6,2,FALSE),2)+'[1]Иные услуги'!$C$6+HLOOKUP($DR$435,'[1]Услуги по передаче'!$G$5:$J$7,2,FALSE))</f>
        <v>6224.92</v>
      </c>
      <c r="DB440" s="77"/>
      <c r="DC440" s="77"/>
      <c r="DD440" s="77"/>
      <c r="DE440" s="77"/>
      <c r="DF440" s="78"/>
      <c r="DG440" s="72">
        <f>IF($A440="-","-",ROUND(VLOOKUP($A440+ROUND(LEFT(DG$438,2)/24,5),'[1]ОАО "АТС"'!$A$30:$F$773,6,FALSE)+HLOOKUP($DL$436,'[1]Сбытовая надбавка'!$F$5:$H$6,2,FALSE),2)+'[1]Иные услуги'!$C$6+HLOOKUP($DR$435,'[1]Услуги по передаче'!$G$5:$J$7,2,FALSE))</f>
        <v>6265.5999999999995</v>
      </c>
      <c r="DH440" s="77"/>
      <c r="DI440" s="77"/>
      <c r="DJ440" s="77"/>
      <c r="DK440" s="77"/>
      <c r="DL440" s="78"/>
      <c r="DM440" s="72">
        <f>IF($A440="-","-",ROUND(VLOOKUP($A440+ROUND(LEFT(DM$438,2)/24,5),'[1]ОАО "АТС"'!$A$30:$F$773,6,FALSE)+HLOOKUP($DL$436,'[1]Сбытовая надбавка'!$F$5:$H$6,2,FALSE),2)+'[1]Иные услуги'!$C$6+HLOOKUP($DR$435,'[1]Услуги по передаче'!$G$5:$J$7,2,FALSE))</f>
        <v>6395.87</v>
      </c>
      <c r="DN440" s="77"/>
      <c r="DO440" s="77"/>
      <c r="DP440" s="77"/>
      <c r="DQ440" s="77"/>
      <c r="DR440" s="78"/>
      <c r="DS440" s="72">
        <f>IF($A440="-","-",ROUND(VLOOKUP($A440+ROUND(LEFT(DS$438,2)/24,5),'[1]ОАО "АТС"'!$A$30:$F$773,6,FALSE)+HLOOKUP($DL$436,'[1]Сбытовая надбавка'!$F$5:$H$6,2,FALSE),2)+'[1]Иные услуги'!$C$6+HLOOKUP($DR$435,'[1]Услуги по передаче'!$G$5:$J$7,2,FALSE))</f>
        <v>6422.07</v>
      </c>
      <c r="DT440" s="77"/>
      <c r="DU440" s="77"/>
      <c r="DV440" s="77"/>
      <c r="DW440" s="77"/>
      <c r="DX440" s="78"/>
      <c r="DY440" s="72">
        <f>IF($A440="-","-",ROUND(VLOOKUP($A440+ROUND(LEFT(DY$438,2)/24,5),'[1]ОАО "АТС"'!$A$30:$F$773,6,FALSE)+HLOOKUP($DL$436,'[1]Сбытовая надбавка'!$F$5:$H$6,2,FALSE),2)+'[1]Иные услуги'!$C$6+HLOOKUP($DR$435,'[1]Услуги по передаче'!$G$5:$J$7,2,FALSE))</f>
        <v>6377.19</v>
      </c>
      <c r="DZ440" s="77"/>
      <c r="EA440" s="77"/>
      <c r="EB440" s="77"/>
      <c r="EC440" s="77"/>
      <c r="ED440" s="78"/>
      <c r="EE440" s="72">
        <f>IF($A440="-","-",ROUND(VLOOKUP($A440+ROUND(LEFT(EE$438,2)/24,5),'[1]ОАО "АТС"'!$A$30:$F$773,6,FALSE)+HLOOKUP($DL$436,'[1]Сбытовая надбавка'!$F$5:$H$6,2,FALSE),2)+'[1]Иные услуги'!$C$6+HLOOKUP($DR$435,'[1]Услуги по передаче'!$G$5:$J$7,2,FALSE))</f>
        <v>6311.4599999999991</v>
      </c>
      <c r="EF440" s="77"/>
      <c r="EG440" s="77"/>
      <c r="EH440" s="77"/>
      <c r="EI440" s="77"/>
      <c r="EJ440" s="78"/>
      <c r="EK440" s="72">
        <f>IF($A440="-","-",ROUND(VLOOKUP($A440+ROUND(LEFT(EK$438,2)/24,5),'[1]ОАО "АТС"'!$A$30:$F$773,6,FALSE)+HLOOKUP($DL$436,'[1]Сбытовая надбавка'!$F$5:$H$6,2,FALSE),2)+'[1]Иные услуги'!$C$6+HLOOKUP($DR$435,'[1]Услуги по передаче'!$G$5:$J$7,2,FALSE))</f>
        <v>6479.8899999999994</v>
      </c>
      <c r="EL440" s="77"/>
      <c r="EM440" s="77"/>
      <c r="EN440" s="77"/>
      <c r="EO440" s="77"/>
      <c r="EP440" s="78"/>
      <c r="EQ440" s="72">
        <f>IF($A440="-","-",ROUND(VLOOKUP($A440+ROUND(LEFT(EQ$438,2)/24,5),'[1]ОАО "АТС"'!$A$30:$F$773,6,FALSE)+HLOOKUP($DL$436,'[1]Сбытовая надбавка'!$F$5:$H$6,2,FALSE),2)+'[1]Иные услуги'!$C$6+HLOOKUP($DR$435,'[1]Услуги по передаче'!$G$5:$J$7,2,FALSE))</f>
        <v>6364.03</v>
      </c>
      <c r="ER440" s="77"/>
      <c r="ES440" s="77"/>
      <c r="ET440" s="77"/>
      <c r="EU440" s="77"/>
      <c r="EV440" s="78"/>
    </row>
    <row r="441" spans="1:152" s="38" customFormat="1" ht="15.75" customHeight="1" x14ac:dyDescent="0.2">
      <c r="A441" s="69">
        <f>$A$117</f>
        <v>44988</v>
      </c>
      <c r="B441" s="70"/>
      <c r="C441" s="70"/>
      <c r="D441" s="70"/>
      <c r="E441" s="70"/>
      <c r="F441" s="70"/>
      <c r="G441" s="70"/>
      <c r="H441" s="71"/>
      <c r="I441" s="72">
        <f>IF($A441="-","-",ROUND(VLOOKUP($A441+ROUND(LEFT(I$438,1)/24,5),'[1]ОАО "АТС"'!$A$30:$F$773,6,FALSE)+HLOOKUP($DL$436,'[1]Сбытовая надбавка'!$F$5:$H$6,2,FALSE),2)+'[1]Иные услуги'!$C$6+HLOOKUP($DR$435,'[1]Услуги по передаче'!$G$5:$J$7,2,FALSE))</f>
        <v>6279.99</v>
      </c>
      <c r="J441" s="77"/>
      <c r="K441" s="77"/>
      <c r="L441" s="77"/>
      <c r="M441" s="77"/>
      <c r="N441" s="78"/>
      <c r="O441" s="72">
        <f>IF($A441="-","-",ROUND(VLOOKUP($A441+ROUND(LEFT(O$438,1)/24,5),'[1]ОАО "АТС"'!$A$30:$F$773,6,FALSE)+HLOOKUP($DL$436,'[1]Сбытовая надбавка'!$F$5:$H$6,2,FALSE),2)+'[1]Иные услуги'!$C$6+HLOOKUP($DR$435,'[1]Услуги по передаче'!$G$5:$J$7,2,FALSE))</f>
        <v>6244.09</v>
      </c>
      <c r="P441" s="77"/>
      <c r="Q441" s="77"/>
      <c r="R441" s="77"/>
      <c r="S441" s="77"/>
      <c r="T441" s="78"/>
      <c r="U441" s="72">
        <f>IF($A441="-","-",ROUND(VLOOKUP($A441+ROUND(LEFT(U$438,1)/24,5),'[1]ОАО "АТС"'!$A$30:$F$773,6,FALSE)+HLOOKUP($DL$436,'[1]Сбытовая надбавка'!$F$5:$H$6,2,FALSE),2)+'[1]Иные услуги'!$C$6+HLOOKUP($DR$435,'[1]Услуги по передаче'!$G$5:$J$7,2,FALSE))</f>
        <v>6235.12</v>
      </c>
      <c r="V441" s="77"/>
      <c r="W441" s="77"/>
      <c r="X441" s="77"/>
      <c r="Y441" s="77"/>
      <c r="Z441" s="78"/>
      <c r="AA441" s="72">
        <f>IF($A441="-","-",ROUND(VLOOKUP($A441+ROUND(LEFT(AA$438,1)/24,5),'[1]ОАО "АТС"'!$A$30:$F$773,6,FALSE)+HLOOKUP($DL$436,'[1]Сбытовая надбавка'!$F$5:$H$6,2,FALSE),2)+'[1]Иные услуги'!$C$6+HLOOKUP($DR$435,'[1]Услуги по передаче'!$G$5:$J$7,2,FALSE))</f>
        <v>6233.5399999999991</v>
      </c>
      <c r="AB441" s="77"/>
      <c r="AC441" s="77"/>
      <c r="AD441" s="77"/>
      <c r="AE441" s="77"/>
      <c r="AF441" s="78"/>
      <c r="AG441" s="72">
        <f>IF($A441="-","-",ROUND(VLOOKUP($A441+ROUND(LEFT(AG$438,1)/24,5),'[1]ОАО "АТС"'!$A$30:$F$773,6,FALSE)+HLOOKUP($DL$436,'[1]Сбытовая надбавка'!$F$5:$H$6,2,FALSE),2)+'[1]Иные услуги'!$C$6+HLOOKUP($DR$435,'[1]Услуги по передаче'!$G$5:$J$7,2,FALSE))</f>
        <v>6232.74</v>
      </c>
      <c r="AH441" s="77"/>
      <c r="AI441" s="77"/>
      <c r="AJ441" s="77"/>
      <c r="AK441" s="77"/>
      <c r="AL441" s="78"/>
      <c r="AM441" s="72">
        <f>IF($A441="-","-",ROUND(VLOOKUP($A441+ROUND(LEFT(AM$438,1)/24,5),'[1]ОАО "АТС"'!$A$30:$F$773,6,FALSE)+HLOOKUP($DL$436,'[1]Сбытовая надбавка'!$F$5:$H$6,2,FALSE),2)+'[1]Иные услуги'!$C$6+HLOOKUP($DR$435,'[1]Услуги по передаче'!$G$5:$J$7,2,FALSE))</f>
        <v>6257.6799999999994</v>
      </c>
      <c r="AN441" s="77"/>
      <c r="AO441" s="77"/>
      <c r="AP441" s="77"/>
      <c r="AQ441" s="77"/>
      <c r="AR441" s="78"/>
      <c r="AS441" s="72">
        <f>IF($A441="-","-",ROUND(VLOOKUP($A441+ROUND(LEFT(AS$438,1)/24,5),'[1]ОАО "АТС"'!$A$30:$F$773,6,FALSE)+HLOOKUP($DL$436,'[1]Сбытовая надбавка'!$F$5:$H$6,2,FALSE),2)+'[1]Иные услуги'!$C$6+HLOOKUP($DR$435,'[1]Услуги по передаче'!$G$5:$J$7,2,FALSE))</f>
        <v>6229.16</v>
      </c>
      <c r="AT441" s="77"/>
      <c r="AU441" s="77"/>
      <c r="AV441" s="77"/>
      <c r="AW441" s="77"/>
      <c r="AX441" s="78"/>
      <c r="AY441" s="72">
        <f>IF($A441="-","-",ROUND(VLOOKUP($A441+ROUND(LEFT(AY$438,1)/24,5),'[1]ОАО "АТС"'!$A$30:$F$773,6,FALSE)+HLOOKUP($DL$436,'[1]Сбытовая надбавка'!$F$5:$H$6,2,FALSE),2)+'[1]Иные услуги'!$C$6+HLOOKUP($DR$435,'[1]Услуги по передаче'!$G$5:$J$7,2,FALSE))</f>
        <v>6250.8899999999994</v>
      </c>
      <c r="AZ441" s="77"/>
      <c r="BA441" s="77"/>
      <c r="BB441" s="77"/>
      <c r="BC441" s="77"/>
      <c r="BD441" s="78"/>
      <c r="BE441" s="72">
        <f>IF($A441="-","-",ROUND(VLOOKUP($A441+ROUND(LEFT(BE$438,1)/24,5),'[1]ОАО "АТС"'!$A$30:$F$773,6,FALSE)+HLOOKUP($DL$436,'[1]Сбытовая надбавка'!$F$5:$H$6,2,FALSE),2)+'[1]Иные услуги'!$C$6+HLOOKUP($DR$435,'[1]Услуги по передаче'!$G$5:$J$7,2,FALSE))</f>
        <v>6223.74</v>
      </c>
      <c r="BF441" s="77"/>
      <c r="BG441" s="77"/>
      <c r="BH441" s="77"/>
      <c r="BI441" s="77"/>
      <c r="BJ441" s="78"/>
      <c r="BK441" s="72">
        <f>IF($A441="-","-",ROUND(VLOOKUP($A441+ROUND(LEFT(BK$438,1)/24,5),'[1]ОАО "АТС"'!$A$30:$F$773,6,FALSE)+HLOOKUP($DL$436,'[1]Сбытовая надбавка'!$F$5:$H$6,2,FALSE),2)+'[1]Иные услуги'!$C$6+HLOOKUP($DR$435,'[1]Услуги по передаче'!$G$5:$J$7,2,FALSE))</f>
        <v>6223.87</v>
      </c>
      <c r="BL441" s="77"/>
      <c r="BM441" s="77"/>
      <c r="BN441" s="77"/>
      <c r="BO441" s="77"/>
      <c r="BP441" s="78"/>
      <c r="BQ441" s="72">
        <f>IF($A441="-","-",ROUND(VLOOKUP($A441+ROUND(LEFT(BQ$438,2)/24,5),'[1]ОАО "АТС"'!$A$30:$F$773,6,FALSE)+HLOOKUP($DL$436,'[1]Сбытовая надбавка'!$F$5:$H$6,2,FALSE),2)+'[1]Иные услуги'!$C$6+HLOOKUP($DR$435,'[1]Услуги по передаче'!$G$5:$J$7,2,FALSE))</f>
        <v>6241.6299999999992</v>
      </c>
      <c r="BR441" s="77"/>
      <c r="BS441" s="77"/>
      <c r="BT441" s="77"/>
      <c r="BU441" s="77"/>
      <c r="BV441" s="78"/>
      <c r="BW441" s="72">
        <f>IF($A441="-","-",ROUND(VLOOKUP($A441+ROUND(LEFT(BW$438,2)/24,5),'[1]ОАО "АТС"'!$A$30:$F$773,6,FALSE)+HLOOKUP($DL$436,'[1]Сбытовая надбавка'!$F$5:$H$6,2,FALSE),2)+'[1]Иные услуги'!$C$6+HLOOKUP($DR$435,'[1]Услуги по передаче'!$G$5:$J$7,2,FALSE))</f>
        <v>6242.5199999999995</v>
      </c>
      <c r="BX441" s="77"/>
      <c r="BY441" s="77"/>
      <c r="BZ441" s="77"/>
      <c r="CA441" s="77"/>
      <c r="CB441" s="78"/>
      <c r="CC441" s="72">
        <f>IF($A441="-","-",ROUND(VLOOKUP($A441+ROUND(LEFT(CC$438,2)/24,5),'[1]ОАО "АТС"'!$A$30:$F$773,6,FALSE)+HLOOKUP($DL$436,'[1]Сбытовая надбавка'!$F$5:$H$6,2,FALSE),2)+'[1]Иные услуги'!$C$6+HLOOKUP($DR$435,'[1]Услуги по передаче'!$G$5:$J$7,2,FALSE))</f>
        <v>6223.7599999999993</v>
      </c>
      <c r="CD441" s="77"/>
      <c r="CE441" s="77"/>
      <c r="CF441" s="77"/>
      <c r="CG441" s="77"/>
      <c r="CH441" s="78"/>
      <c r="CI441" s="72">
        <f>IF($A441="-","-",ROUND(VLOOKUP($A441+ROUND(LEFT(CI$438,2)/24,5),'[1]ОАО "АТС"'!$A$30:$F$773,6,FALSE)+HLOOKUP($DL$436,'[1]Сбытовая надбавка'!$F$5:$H$6,2,FALSE),2)+'[1]Иные услуги'!$C$6+HLOOKUP($DR$435,'[1]Услуги по передаче'!$G$5:$J$7,2,FALSE))</f>
        <v>6224.17</v>
      </c>
      <c r="CJ441" s="77"/>
      <c r="CK441" s="77"/>
      <c r="CL441" s="77"/>
      <c r="CM441" s="77"/>
      <c r="CN441" s="78"/>
      <c r="CO441" s="72">
        <f>IF($A441="-","-",ROUND(VLOOKUP($A441+ROUND(LEFT(CO$438,2)/24,5),'[1]ОАО "АТС"'!$A$30:$F$773,6,FALSE)+HLOOKUP($DL$436,'[1]Сбытовая надбавка'!$F$5:$H$6,2,FALSE),2)+'[1]Иные услуги'!$C$6+HLOOKUP($DR$435,'[1]Услуги по передаче'!$G$5:$J$7,2,FALSE))</f>
        <v>6223.9299999999994</v>
      </c>
      <c r="CP441" s="77"/>
      <c r="CQ441" s="77"/>
      <c r="CR441" s="77"/>
      <c r="CS441" s="77"/>
      <c r="CT441" s="78"/>
      <c r="CU441" s="72">
        <f>IF($A441="-","-",ROUND(VLOOKUP($A441+ROUND(LEFT(CU$438,2)/24,5),'[1]ОАО "АТС"'!$A$30:$F$773,6,FALSE)+HLOOKUP($DL$436,'[1]Сбытовая надбавка'!$F$5:$H$6,2,FALSE),2)+'[1]Иные услуги'!$C$6+HLOOKUP($DR$435,'[1]Услуги по передаче'!$G$5:$J$7,2,FALSE))</f>
        <v>6224.0499999999993</v>
      </c>
      <c r="CV441" s="77"/>
      <c r="CW441" s="77"/>
      <c r="CX441" s="77"/>
      <c r="CY441" s="77"/>
      <c r="CZ441" s="78"/>
      <c r="DA441" s="72">
        <f>IF($A441="-","-",ROUND(VLOOKUP($A441+ROUND(LEFT(DA$438,2)/24,5),'[1]ОАО "АТС"'!$A$30:$F$773,6,FALSE)+HLOOKUP($DL$436,'[1]Сбытовая надбавка'!$F$5:$H$6,2,FALSE),2)+'[1]Иные услуги'!$C$6+HLOOKUP($DR$435,'[1]Услуги по передаче'!$G$5:$J$7,2,FALSE))</f>
        <v>6224.7099999999991</v>
      </c>
      <c r="DB441" s="77"/>
      <c r="DC441" s="77"/>
      <c r="DD441" s="77"/>
      <c r="DE441" s="77"/>
      <c r="DF441" s="78"/>
      <c r="DG441" s="72">
        <f>IF($A441="-","-",ROUND(VLOOKUP($A441+ROUND(LEFT(DG$438,2)/24,5),'[1]ОАО "АТС"'!$A$30:$F$773,6,FALSE)+HLOOKUP($DL$436,'[1]Сбытовая надбавка'!$F$5:$H$6,2,FALSE),2)+'[1]Иные услуги'!$C$6+HLOOKUP($DR$435,'[1]Услуги по передаче'!$G$5:$J$7,2,FALSE))</f>
        <v>6241.19</v>
      </c>
      <c r="DH441" s="77"/>
      <c r="DI441" s="77"/>
      <c r="DJ441" s="77"/>
      <c r="DK441" s="77"/>
      <c r="DL441" s="78"/>
      <c r="DM441" s="72">
        <f>IF($A441="-","-",ROUND(VLOOKUP($A441+ROUND(LEFT(DM$438,2)/24,5),'[1]ОАО "АТС"'!$A$30:$F$773,6,FALSE)+HLOOKUP($DL$436,'[1]Сбытовая надбавка'!$F$5:$H$6,2,FALSE),2)+'[1]Иные услуги'!$C$6+HLOOKUP($DR$435,'[1]Услуги по передаче'!$G$5:$J$7,2,FALSE))</f>
        <v>6363.03</v>
      </c>
      <c r="DN441" s="77"/>
      <c r="DO441" s="77"/>
      <c r="DP441" s="77"/>
      <c r="DQ441" s="77"/>
      <c r="DR441" s="78"/>
      <c r="DS441" s="72">
        <f>IF($A441="-","-",ROUND(VLOOKUP($A441+ROUND(LEFT(DS$438,2)/24,5),'[1]ОАО "АТС"'!$A$30:$F$773,6,FALSE)+HLOOKUP($DL$436,'[1]Сбытовая надбавка'!$F$5:$H$6,2,FALSE),2)+'[1]Иные услуги'!$C$6+HLOOKUP($DR$435,'[1]Услуги по передаче'!$G$5:$J$7,2,FALSE))</f>
        <v>6393.7699999999995</v>
      </c>
      <c r="DT441" s="77"/>
      <c r="DU441" s="77"/>
      <c r="DV441" s="77"/>
      <c r="DW441" s="77"/>
      <c r="DX441" s="78"/>
      <c r="DY441" s="72">
        <f>IF($A441="-","-",ROUND(VLOOKUP($A441+ROUND(LEFT(DY$438,2)/24,5),'[1]ОАО "АТС"'!$A$30:$F$773,6,FALSE)+HLOOKUP($DL$436,'[1]Сбытовая надбавка'!$F$5:$H$6,2,FALSE),2)+'[1]Иные услуги'!$C$6+HLOOKUP($DR$435,'[1]Услуги по передаче'!$G$5:$J$7,2,FALSE))</f>
        <v>6340.74</v>
      </c>
      <c r="DZ441" s="77"/>
      <c r="EA441" s="77"/>
      <c r="EB441" s="77"/>
      <c r="EC441" s="77"/>
      <c r="ED441" s="78"/>
      <c r="EE441" s="72">
        <f>IF($A441="-","-",ROUND(VLOOKUP($A441+ROUND(LEFT(EE$438,2)/24,5),'[1]ОАО "АТС"'!$A$30:$F$773,6,FALSE)+HLOOKUP($DL$436,'[1]Сбытовая надбавка'!$F$5:$H$6,2,FALSE),2)+'[1]Иные услуги'!$C$6+HLOOKUP($DR$435,'[1]Услуги по передаче'!$G$5:$J$7,2,FALSE))</f>
        <v>6280.83</v>
      </c>
      <c r="EF441" s="77"/>
      <c r="EG441" s="77"/>
      <c r="EH441" s="77"/>
      <c r="EI441" s="77"/>
      <c r="EJ441" s="78"/>
      <c r="EK441" s="72">
        <f>IF($A441="-","-",ROUND(VLOOKUP($A441+ROUND(LEFT(EK$438,2)/24,5),'[1]ОАО "АТС"'!$A$30:$F$773,6,FALSE)+HLOOKUP($DL$436,'[1]Сбытовая надбавка'!$F$5:$H$6,2,FALSE),2)+'[1]Иные услуги'!$C$6+HLOOKUP($DR$435,'[1]Услуги по передаче'!$G$5:$J$7,2,FALSE))</f>
        <v>6626.5</v>
      </c>
      <c r="EL441" s="77"/>
      <c r="EM441" s="77"/>
      <c r="EN441" s="77"/>
      <c r="EO441" s="77"/>
      <c r="EP441" s="78"/>
      <c r="EQ441" s="72">
        <f>IF($A441="-","-",ROUND(VLOOKUP($A441+ROUND(LEFT(EQ$438,2)/24,5),'[1]ОАО "АТС"'!$A$30:$F$773,6,FALSE)+HLOOKUP($DL$436,'[1]Сбытовая надбавка'!$F$5:$H$6,2,FALSE),2)+'[1]Иные услуги'!$C$6+HLOOKUP($DR$435,'[1]Услуги по передаче'!$G$5:$J$7,2,FALSE))</f>
        <v>6348.57</v>
      </c>
      <c r="ER441" s="77"/>
      <c r="ES441" s="77"/>
      <c r="ET441" s="77"/>
      <c r="EU441" s="77"/>
      <c r="EV441" s="78"/>
    </row>
    <row r="442" spans="1:152" s="38" customFormat="1" ht="15.75" customHeight="1" x14ac:dyDescent="0.2">
      <c r="A442" s="69">
        <f>$A$118</f>
        <v>44989</v>
      </c>
      <c r="B442" s="70"/>
      <c r="C442" s="70"/>
      <c r="D442" s="70"/>
      <c r="E442" s="70"/>
      <c r="F442" s="70"/>
      <c r="G442" s="70"/>
      <c r="H442" s="71"/>
      <c r="I442" s="72">
        <f>IF($A442="-","-",ROUND(VLOOKUP($A442+ROUND(LEFT(I$438,1)/24,5),'[1]ОАО "АТС"'!$A$30:$F$773,6,FALSE)+HLOOKUP($DL$436,'[1]Сбытовая надбавка'!$F$5:$H$6,2,FALSE),2)+'[1]Иные услуги'!$C$6+HLOOKUP($DR$435,'[1]Услуги по передаче'!$G$5:$J$7,2,FALSE))</f>
        <v>6242.83</v>
      </c>
      <c r="J442" s="77"/>
      <c r="K442" s="77"/>
      <c r="L442" s="77"/>
      <c r="M442" s="77"/>
      <c r="N442" s="78"/>
      <c r="O442" s="72">
        <f>IF($A442="-","-",ROUND(VLOOKUP($A442+ROUND(LEFT(O$438,1)/24,5),'[1]ОАО "АТС"'!$A$30:$F$773,6,FALSE)+HLOOKUP($DL$436,'[1]Сбытовая надбавка'!$F$5:$H$6,2,FALSE),2)+'[1]Иные услуги'!$C$6+HLOOKUP($DR$435,'[1]Услуги по передаче'!$G$5:$J$7,2,FALSE))</f>
        <v>6224.4</v>
      </c>
      <c r="P442" s="77"/>
      <c r="Q442" s="77"/>
      <c r="R442" s="77"/>
      <c r="S442" s="77"/>
      <c r="T442" s="78"/>
      <c r="U442" s="72">
        <f>IF($A442="-","-",ROUND(VLOOKUP($A442+ROUND(LEFT(U$438,1)/24,5),'[1]ОАО "АТС"'!$A$30:$F$773,6,FALSE)+HLOOKUP($DL$436,'[1]Сбытовая надбавка'!$F$5:$H$6,2,FALSE),2)+'[1]Иные услуги'!$C$6+HLOOKUP($DR$435,'[1]Услуги по передаче'!$G$5:$J$7,2,FALSE))</f>
        <v>6224.84</v>
      </c>
      <c r="V442" s="77"/>
      <c r="W442" s="77"/>
      <c r="X442" s="77"/>
      <c r="Y442" s="77"/>
      <c r="Z442" s="78"/>
      <c r="AA442" s="72">
        <f>IF($A442="-","-",ROUND(VLOOKUP($A442+ROUND(LEFT(AA$438,1)/24,5),'[1]ОАО "АТС"'!$A$30:$F$773,6,FALSE)+HLOOKUP($DL$436,'[1]Сбытовая надбавка'!$F$5:$H$6,2,FALSE),2)+'[1]Иные услуги'!$C$6+HLOOKUP($DR$435,'[1]Услуги по передаче'!$G$5:$J$7,2,FALSE))</f>
        <v>6224.83</v>
      </c>
      <c r="AB442" s="77"/>
      <c r="AC442" s="77"/>
      <c r="AD442" s="77"/>
      <c r="AE442" s="77"/>
      <c r="AF442" s="78"/>
      <c r="AG442" s="72">
        <f>IF($A442="-","-",ROUND(VLOOKUP($A442+ROUND(LEFT(AG$438,1)/24,5),'[1]ОАО "АТС"'!$A$30:$F$773,6,FALSE)+HLOOKUP($DL$436,'[1]Сбытовая надбавка'!$F$5:$H$6,2,FALSE),2)+'[1]Иные услуги'!$C$6+HLOOKUP($DR$435,'[1]Услуги по передаче'!$G$5:$J$7,2,FALSE))</f>
        <v>6224.75</v>
      </c>
      <c r="AH442" s="77"/>
      <c r="AI442" s="77"/>
      <c r="AJ442" s="77"/>
      <c r="AK442" s="77"/>
      <c r="AL442" s="78"/>
      <c r="AM442" s="72">
        <f>IF($A442="-","-",ROUND(VLOOKUP($A442+ROUND(LEFT(AM$438,1)/24,5),'[1]ОАО "АТС"'!$A$30:$F$773,6,FALSE)+HLOOKUP($DL$436,'[1]Сбытовая надбавка'!$F$5:$H$6,2,FALSE),2)+'[1]Иные услуги'!$C$6+HLOOKUP($DR$435,'[1]Услуги по передаче'!$G$5:$J$7,2,FALSE))</f>
        <v>6224.5499999999993</v>
      </c>
      <c r="AN442" s="77"/>
      <c r="AO442" s="77"/>
      <c r="AP442" s="77"/>
      <c r="AQ442" s="77"/>
      <c r="AR442" s="78"/>
      <c r="AS442" s="72">
        <f>IF($A442="-","-",ROUND(VLOOKUP($A442+ROUND(LEFT(AS$438,1)/24,5),'[1]ОАО "АТС"'!$A$30:$F$773,6,FALSE)+HLOOKUP($DL$436,'[1]Сбытовая надбавка'!$F$5:$H$6,2,FALSE),2)+'[1]Иные услуги'!$C$6+HLOOKUP($DR$435,'[1]Услуги по передаче'!$G$5:$J$7,2,FALSE))</f>
        <v>6223.34</v>
      </c>
      <c r="AT442" s="77"/>
      <c r="AU442" s="77"/>
      <c r="AV442" s="77"/>
      <c r="AW442" s="77"/>
      <c r="AX442" s="78"/>
      <c r="AY442" s="72">
        <f>IF($A442="-","-",ROUND(VLOOKUP($A442+ROUND(LEFT(AY$438,1)/24,5),'[1]ОАО "АТС"'!$A$30:$F$773,6,FALSE)+HLOOKUP($DL$436,'[1]Сбытовая надбавка'!$F$5:$H$6,2,FALSE),2)+'[1]Иные услуги'!$C$6+HLOOKUP($DR$435,'[1]Услуги по передаче'!$G$5:$J$7,2,FALSE))</f>
        <v>6223.32</v>
      </c>
      <c r="AZ442" s="77"/>
      <c r="BA442" s="77"/>
      <c r="BB442" s="77"/>
      <c r="BC442" s="77"/>
      <c r="BD442" s="78"/>
      <c r="BE442" s="72">
        <f>IF($A442="-","-",ROUND(VLOOKUP($A442+ROUND(LEFT(BE$438,1)/24,5),'[1]ОАО "АТС"'!$A$30:$F$773,6,FALSE)+HLOOKUP($DL$436,'[1]Сбытовая надбавка'!$F$5:$H$6,2,FALSE),2)+'[1]Иные услуги'!$C$6+HLOOKUP($DR$435,'[1]Услуги по передаче'!$G$5:$J$7,2,FALSE))</f>
        <v>6223.95</v>
      </c>
      <c r="BF442" s="77"/>
      <c r="BG442" s="77"/>
      <c r="BH442" s="77"/>
      <c r="BI442" s="77"/>
      <c r="BJ442" s="78"/>
      <c r="BK442" s="72">
        <f>IF($A442="-","-",ROUND(VLOOKUP($A442+ROUND(LEFT(BK$438,1)/24,5),'[1]ОАО "АТС"'!$A$30:$F$773,6,FALSE)+HLOOKUP($DL$436,'[1]Сбытовая надбавка'!$F$5:$H$6,2,FALSE),2)+'[1]Иные услуги'!$C$6+HLOOKUP($DR$435,'[1]Услуги по передаче'!$G$5:$J$7,2,FALSE))</f>
        <v>6224.3899999999994</v>
      </c>
      <c r="BL442" s="77"/>
      <c r="BM442" s="77"/>
      <c r="BN442" s="77"/>
      <c r="BO442" s="77"/>
      <c r="BP442" s="78"/>
      <c r="BQ442" s="72">
        <f>IF($A442="-","-",ROUND(VLOOKUP($A442+ROUND(LEFT(BQ$438,2)/24,5),'[1]ОАО "АТС"'!$A$30:$F$773,6,FALSE)+HLOOKUP($DL$436,'[1]Сбытовая надбавка'!$F$5:$H$6,2,FALSE),2)+'[1]Иные услуги'!$C$6+HLOOKUP($DR$435,'[1]Услуги по передаче'!$G$5:$J$7,2,FALSE))</f>
        <v>6274.45</v>
      </c>
      <c r="BR442" s="77"/>
      <c r="BS442" s="77"/>
      <c r="BT442" s="77"/>
      <c r="BU442" s="77"/>
      <c r="BV442" s="78"/>
      <c r="BW442" s="72">
        <f>IF($A442="-","-",ROUND(VLOOKUP($A442+ROUND(LEFT(BW$438,2)/24,5),'[1]ОАО "АТС"'!$A$30:$F$773,6,FALSE)+HLOOKUP($DL$436,'[1]Сбытовая надбавка'!$F$5:$H$6,2,FALSE),2)+'[1]Иные услуги'!$C$6+HLOOKUP($DR$435,'[1]Услуги по передаче'!$G$5:$J$7,2,FALSE))</f>
        <v>6307.67</v>
      </c>
      <c r="BX442" s="77"/>
      <c r="BY442" s="77"/>
      <c r="BZ442" s="77"/>
      <c r="CA442" s="77"/>
      <c r="CB442" s="78"/>
      <c r="CC442" s="72">
        <f>IF($A442="-","-",ROUND(VLOOKUP($A442+ROUND(LEFT(CC$438,2)/24,5),'[1]ОАО "АТС"'!$A$30:$F$773,6,FALSE)+HLOOKUP($DL$436,'[1]Сбытовая надбавка'!$F$5:$H$6,2,FALSE),2)+'[1]Иные услуги'!$C$6+HLOOKUP($DR$435,'[1]Услуги по передаче'!$G$5:$J$7,2,FALSE))</f>
        <v>6294.65</v>
      </c>
      <c r="CD442" s="77"/>
      <c r="CE442" s="77"/>
      <c r="CF442" s="77"/>
      <c r="CG442" s="77"/>
      <c r="CH442" s="78"/>
      <c r="CI442" s="72">
        <f>IF($A442="-","-",ROUND(VLOOKUP($A442+ROUND(LEFT(CI$438,2)/24,5),'[1]ОАО "АТС"'!$A$30:$F$773,6,FALSE)+HLOOKUP($DL$436,'[1]Сбытовая надбавка'!$F$5:$H$6,2,FALSE),2)+'[1]Иные услуги'!$C$6+HLOOKUP($DR$435,'[1]Услуги по передаче'!$G$5:$J$7,2,FALSE))</f>
        <v>6267.5599999999995</v>
      </c>
      <c r="CJ442" s="77"/>
      <c r="CK442" s="77"/>
      <c r="CL442" s="77"/>
      <c r="CM442" s="77"/>
      <c r="CN442" s="78"/>
      <c r="CO442" s="72">
        <f>IF($A442="-","-",ROUND(VLOOKUP($A442+ROUND(LEFT(CO$438,2)/24,5),'[1]ОАО "АТС"'!$A$30:$F$773,6,FALSE)+HLOOKUP($DL$436,'[1]Сбытовая надбавка'!$F$5:$H$6,2,FALSE),2)+'[1]Иные услуги'!$C$6+HLOOKUP($DR$435,'[1]Услуги по передаче'!$G$5:$J$7,2,FALSE))</f>
        <v>6254.2999999999993</v>
      </c>
      <c r="CP442" s="77"/>
      <c r="CQ442" s="77"/>
      <c r="CR442" s="77"/>
      <c r="CS442" s="77"/>
      <c r="CT442" s="78"/>
      <c r="CU442" s="72">
        <f>IF($A442="-","-",ROUND(VLOOKUP($A442+ROUND(LEFT(CU$438,2)/24,5),'[1]ОАО "АТС"'!$A$30:$F$773,6,FALSE)+HLOOKUP($DL$436,'[1]Сбытовая надбавка'!$F$5:$H$6,2,FALSE),2)+'[1]Иные услуги'!$C$6+HLOOKUP($DR$435,'[1]Услуги по передаче'!$G$5:$J$7,2,FALSE))</f>
        <v>6231.9599999999991</v>
      </c>
      <c r="CV442" s="77"/>
      <c r="CW442" s="77"/>
      <c r="CX442" s="77"/>
      <c r="CY442" s="77"/>
      <c r="CZ442" s="78"/>
      <c r="DA442" s="72">
        <f>IF($A442="-","-",ROUND(VLOOKUP($A442+ROUND(LEFT(DA$438,2)/24,5),'[1]ОАО "АТС"'!$A$30:$F$773,6,FALSE)+HLOOKUP($DL$436,'[1]Сбытовая надбавка'!$F$5:$H$6,2,FALSE),2)+'[1]Иные услуги'!$C$6+HLOOKUP($DR$435,'[1]Услуги по передаче'!$G$5:$J$7,2,FALSE))</f>
        <v>6224.7199999999993</v>
      </c>
      <c r="DB442" s="77"/>
      <c r="DC442" s="77"/>
      <c r="DD442" s="77"/>
      <c r="DE442" s="77"/>
      <c r="DF442" s="78"/>
      <c r="DG442" s="72">
        <f>IF($A442="-","-",ROUND(VLOOKUP($A442+ROUND(LEFT(DG$438,2)/24,5),'[1]ОАО "АТС"'!$A$30:$F$773,6,FALSE)+HLOOKUP($DL$436,'[1]Сбытовая надбавка'!$F$5:$H$6,2,FALSE),2)+'[1]Иные услуги'!$C$6+HLOOKUP($DR$435,'[1]Услуги по передаче'!$G$5:$J$7,2,FALSE))</f>
        <v>6224.91</v>
      </c>
      <c r="DH442" s="77"/>
      <c r="DI442" s="77"/>
      <c r="DJ442" s="77"/>
      <c r="DK442" s="77"/>
      <c r="DL442" s="78"/>
      <c r="DM442" s="72">
        <f>IF($A442="-","-",ROUND(VLOOKUP($A442+ROUND(LEFT(DM$438,2)/24,5),'[1]ОАО "АТС"'!$A$30:$F$773,6,FALSE)+HLOOKUP($DL$436,'[1]Сбытовая надбавка'!$F$5:$H$6,2,FALSE),2)+'[1]Иные услуги'!$C$6+HLOOKUP($DR$435,'[1]Услуги по передаче'!$G$5:$J$7,2,FALSE))</f>
        <v>6288.9699999999993</v>
      </c>
      <c r="DN442" s="77"/>
      <c r="DO442" s="77"/>
      <c r="DP442" s="77"/>
      <c r="DQ442" s="77"/>
      <c r="DR442" s="78"/>
      <c r="DS442" s="72">
        <f>IF($A442="-","-",ROUND(VLOOKUP($A442+ROUND(LEFT(DS$438,2)/24,5),'[1]ОАО "АТС"'!$A$30:$F$773,6,FALSE)+HLOOKUP($DL$436,'[1]Сбытовая надбавка'!$F$5:$H$6,2,FALSE),2)+'[1]Иные услуги'!$C$6+HLOOKUP($DR$435,'[1]Услуги по передаче'!$G$5:$J$7,2,FALSE))</f>
        <v>6281.6299999999992</v>
      </c>
      <c r="DT442" s="77"/>
      <c r="DU442" s="77"/>
      <c r="DV442" s="77"/>
      <c r="DW442" s="77"/>
      <c r="DX442" s="78"/>
      <c r="DY442" s="72">
        <f>IF($A442="-","-",ROUND(VLOOKUP($A442+ROUND(LEFT(DY$438,2)/24,5),'[1]ОАО "АТС"'!$A$30:$F$773,6,FALSE)+HLOOKUP($DL$436,'[1]Сбытовая надбавка'!$F$5:$H$6,2,FALSE),2)+'[1]Иные услуги'!$C$6+HLOOKUP($DR$435,'[1]Услуги по передаче'!$G$5:$J$7,2,FALSE))</f>
        <v>6223.65</v>
      </c>
      <c r="DZ442" s="77"/>
      <c r="EA442" s="77"/>
      <c r="EB442" s="77"/>
      <c r="EC442" s="77"/>
      <c r="ED442" s="78"/>
      <c r="EE442" s="72">
        <f>IF($A442="-","-",ROUND(VLOOKUP($A442+ROUND(LEFT(EE$438,2)/24,5),'[1]ОАО "АТС"'!$A$30:$F$773,6,FALSE)+HLOOKUP($DL$436,'[1]Сбытовая надбавка'!$F$5:$H$6,2,FALSE),2)+'[1]Иные услуги'!$C$6+HLOOKUP($DR$435,'[1]Услуги по передаче'!$G$5:$J$7,2,FALSE))</f>
        <v>6222.45</v>
      </c>
      <c r="EF442" s="77"/>
      <c r="EG442" s="77"/>
      <c r="EH442" s="77"/>
      <c r="EI442" s="77"/>
      <c r="EJ442" s="78"/>
      <c r="EK442" s="72">
        <f>IF($A442="-","-",ROUND(VLOOKUP($A442+ROUND(LEFT(EK$438,2)/24,5),'[1]ОАО "АТС"'!$A$30:$F$773,6,FALSE)+HLOOKUP($DL$436,'[1]Сбытовая надбавка'!$F$5:$H$6,2,FALSE),2)+'[1]Иные услуги'!$C$6+HLOOKUP($DR$435,'[1]Услуги по передаче'!$G$5:$J$7,2,FALSE))</f>
        <v>6401.9</v>
      </c>
      <c r="EL442" s="77"/>
      <c r="EM442" s="77"/>
      <c r="EN442" s="77"/>
      <c r="EO442" s="77"/>
      <c r="EP442" s="78"/>
      <c r="EQ442" s="72">
        <f>IF($A442="-","-",ROUND(VLOOKUP($A442+ROUND(LEFT(EQ$438,2)/24,5),'[1]ОАО "АТС"'!$A$30:$F$773,6,FALSE)+HLOOKUP($DL$436,'[1]Сбытовая надбавка'!$F$5:$H$6,2,FALSE),2)+'[1]Иные услуги'!$C$6+HLOOKUP($DR$435,'[1]Услуги по передаче'!$G$5:$J$7,2,FALSE))</f>
        <v>6295.3799999999992</v>
      </c>
      <c r="ER442" s="77"/>
      <c r="ES442" s="77"/>
      <c r="ET442" s="77"/>
      <c r="EU442" s="77"/>
      <c r="EV442" s="78"/>
    </row>
    <row r="443" spans="1:152" s="38" customFormat="1" ht="15.75" customHeight="1" x14ac:dyDescent="0.2">
      <c r="A443" s="69">
        <f>$A$119</f>
        <v>44990</v>
      </c>
      <c r="B443" s="70"/>
      <c r="C443" s="70"/>
      <c r="D443" s="70"/>
      <c r="E443" s="70"/>
      <c r="F443" s="70"/>
      <c r="G443" s="70"/>
      <c r="H443" s="71"/>
      <c r="I443" s="72">
        <f>IF($A443="-","-",ROUND(VLOOKUP($A443+ROUND(LEFT(I$438,1)/24,5),'[1]ОАО "АТС"'!$A$30:$F$773,6,FALSE)+HLOOKUP($DL$436,'[1]Сбытовая надбавка'!$F$5:$H$6,2,FALSE),2)+'[1]Иные услуги'!$C$6+HLOOKUP($DR$435,'[1]Услуги по передаче'!$G$5:$J$7,2,FALSE))</f>
        <v>6279.94</v>
      </c>
      <c r="J443" s="77"/>
      <c r="K443" s="77"/>
      <c r="L443" s="77"/>
      <c r="M443" s="77"/>
      <c r="N443" s="78"/>
      <c r="O443" s="72">
        <f>IF($A443="-","-",ROUND(VLOOKUP($A443+ROUND(LEFT(O$438,1)/24,5),'[1]ОАО "АТС"'!$A$30:$F$773,6,FALSE)+HLOOKUP($DL$436,'[1]Сбытовая надбавка'!$F$5:$H$6,2,FALSE),2)+'[1]Иные услуги'!$C$6+HLOOKUP($DR$435,'[1]Услуги по передаче'!$G$5:$J$7,2,FALSE))</f>
        <v>6229.0599999999995</v>
      </c>
      <c r="P443" s="77"/>
      <c r="Q443" s="77"/>
      <c r="R443" s="77"/>
      <c r="S443" s="77"/>
      <c r="T443" s="78"/>
      <c r="U443" s="72">
        <f>IF($A443="-","-",ROUND(VLOOKUP($A443+ROUND(LEFT(U$438,1)/24,5),'[1]ОАО "АТС"'!$A$30:$F$773,6,FALSE)+HLOOKUP($DL$436,'[1]Сбытовая надбавка'!$F$5:$H$6,2,FALSE),2)+'[1]Иные услуги'!$C$6+HLOOKUP($DR$435,'[1]Услуги по передаче'!$G$5:$J$7,2,FALSE))</f>
        <v>6225.07</v>
      </c>
      <c r="V443" s="77"/>
      <c r="W443" s="77"/>
      <c r="X443" s="77"/>
      <c r="Y443" s="77"/>
      <c r="Z443" s="78"/>
      <c r="AA443" s="72">
        <f>IF($A443="-","-",ROUND(VLOOKUP($A443+ROUND(LEFT(AA$438,1)/24,5),'[1]ОАО "АТС"'!$A$30:$F$773,6,FALSE)+HLOOKUP($DL$436,'[1]Сбытовая надбавка'!$F$5:$H$6,2,FALSE),2)+'[1]Иные услуги'!$C$6+HLOOKUP($DR$435,'[1]Услуги по передаче'!$G$5:$J$7,2,FALSE))</f>
        <v>6225.0399999999991</v>
      </c>
      <c r="AB443" s="77"/>
      <c r="AC443" s="77"/>
      <c r="AD443" s="77"/>
      <c r="AE443" s="77"/>
      <c r="AF443" s="78"/>
      <c r="AG443" s="72">
        <f>IF($A443="-","-",ROUND(VLOOKUP($A443+ROUND(LEFT(AG$438,1)/24,5),'[1]ОАО "АТС"'!$A$30:$F$773,6,FALSE)+HLOOKUP($DL$436,'[1]Сбытовая надбавка'!$F$5:$H$6,2,FALSE),2)+'[1]Иные услуги'!$C$6+HLOOKUP($DR$435,'[1]Услуги по передаче'!$G$5:$J$7,2,FALSE))</f>
        <v>6225.03</v>
      </c>
      <c r="AH443" s="77"/>
      <c r="AI443" s="77"/>
      <c r="AJ443" s="77"/>
      <c r="AK443" s="77"/>
      <c r="AL443" s="78"/>
      <c r="AM443" s="72">
        <f>IF($A443="-","-",ROUND(VLOOKUP($A443+ROUND(LEFT(AM$438,1)/24,5),'[1]ОАО "АТС"'!$A$30:$F$773,6,FALSE)+HLOOKUP($DL$436,'[1]Сбытовая надбавка'!$F$5:$H$6,2,FALSE),2)+'[1]Иные услуги'!$C$6+HLOOKUP($DR$435,'[1]Услуги по передаче'!$G$5:$J$7,2,FALSE))</f>
        <v>6224.53</v>
      </c>
      <c r="AN443" s="77"/>
      <c r="AO443" s="77"/>
      <c r="AP443" s="77"/>
      <c r="AQ443" s="77"/>
      <c r="AR443" s="78"/>
      <c r="AS443" s="72">
        <f>IF($A443="-","-",ROUND(VLOOKUP($A443+ROUND(LEFT(AS$438,1)/24,5),'[1]ОАО "АТС"'!$A$30:$F$773,6,FALSE)+HLOOKUP($DL$436,'[1]Сбытовая надбавка'!$F$5:$H$6,2,FALSE),2)+'[1]Иные услуги'!$C$6+HLOOKUP($DR$435,'[1]Услуги по передаче'!$G$5:$J$7,2,FALSE))</f>
        <v>6223.5199999999995</v>
      </c>
      <c r="AT443" s="77"/>
      <c r="AU443" s="77"/>
      <c r="AV443" s="77"/>
      <c r="AW443" s="77"/>
      <c r="AX443" s="78"/>
      <c r="AY443" s="72">
        <f>IF($A443="-","-",ROUND(VLOOKUP($A443+ROUND(LEFT(AY$438,1)/24,5),'[1]ОАО "АТС"'!$A$30:$F$773,6,FALSE)+HLOOKUP($DL$436,'[1]Сбытовая надбавка'!$F$5:$H$6,2,FALSE),2)+'[1]Иные услуги'!$C$6+HLOOKUP($DR$435,'[1]Услуги по передаче'!$G$5:$J$7,2,FALSE))</f>
        <v>6223.53</v>
      </c>
      <c r="AZ443" s="77"/>
      <c r="BA443" s="77"/>
      <c r="BB443" s="77"/>
      <c r="BC443" s="77"/>
      <c r="BD443" s="78"/>
      <c r="BE443" s="72">
        <f>IF($A443="-","-",ROUND(VLOOKUP($A443+ROUND(LEFT(BE$438,1)/24,5),'[1]ОАО "АТС"'!$A$30:$F$773,6,FALSE)+HLOOKUP($DL$436,'[1]Сбытовая надбавка'!$F$5:$H$6,2,FALSE),2)+'[1]Иные услуги'!$C$6+HLOOKUP($DR$435,'[1]Услуги по передаче'!$G$5:$J$7,2,FALSE))</f>
        <v>6223.8799999999992</v>
      </c>
      <c r="BF443" s="77"/>
      <c r="BG443" s="77"/>
      <c r="BH443" s="77"/>
      <c r="BI443" s="77"/>
      <c r="BJ443" s="78"/>
      <c r="BK443" s="72">
        <f>IF($A443="-","-",ROUND(VLOOKUP($A443+ROUND(LEFT(BK$438,1)/24,5),'[1]ОАО "АТС"'!$A$30:$F$773,6,FALSE)+HLOOKUP($DL$436,'[1]Сбытовая надбавка'!$F$5:$H$6,2,FALSE),2)+'[1]Иные услуги'!$C$6+HLOOKUP($DR$435,'[1]Услуги по передаче'!$G$5:$J$7,2,FALSE))</f>
        <v>6223.99</v>
      </c>
      <c r="BL443" s="77"/>
      <c r="BM443" s="77"/>
      <c r="BN443" s="77"/>
      <c r="BO443" s="77"/>
      <c r="BP443" s="78"/>
      <c r="BQ443" s="72">
        <f>IF($A443="-","-",ROUND(VLOOKUP($A443+ROUND(LEFT(BQ$438,2)/24,5),'[1]ОАО "АТС"'!$A$30:$F$773,6,FALSE)+HLOOKUP($DL$436,'[1]Сбытовая надбавка'!$F$5:$H$6,2,FALSE),2)+'[1]Иные услуги'!$C$6+HLOOKUP($DR$435,'[1]Услуги по передаче'!$G$5:$J$7,2,FALSE))</f>
        <v>6241.86</v>
      </c>
      <c r="BR443" s="77"/>
      <c r="BS443" s="77"/>
      <c r="BT443" s="77"/>
      <c r="BU443" s="77"/>
      <c r="BV443" s="78"/>
      <c r="BW443" s="72">
        <f>IF($A443="-","-",ROUND(VLOOKUP($A443+ROUND(LEFT(BW$438,2)/24,5),'[1]ОАО "АТС"'!$A$30:$F$773,6,FALSE)+HLOOKUP($DL$436,'[1]Сбытовая надбавка'!$F$5:$H$6,2,FALSE),2)+'[1]Иные услуги'!$C$6+HLOOKUP($DR$435,'[1]Услуги по передаче'!$G$5:$J$7,2,FALSE))</f>
        <v>6249.17</v>
      </c>
      <c r="BX443" s="77"/>
      <c r="BY443" s="77"/>
      <c r="BZ443" s="77"/>
      <c r="CA443" s="77"/>
      <c r="CB443" s="78"/>
      <c r="CC443" s="72">
        <f>IF($A443="-","-",ROUND(VLOOKUP($A443+ROUND(LEFT(CC$438,2)/24,5),'[1]ОАО "АТС"'!$A$30:$F$773,6,FALSE)+HLOOKUP($DL$436,'[1]Сбытовая надбавка'!$F$5:$H$6,2,FALSE),2)+'[1]Иные услуги'!$C$6+HLOOKUP($DR$435,'[1]Услуги по передаче'!$G$5:$J$7,2,FALSE))</f>
        <v>6224.11</v>
      </c>
      <c r="CD443" s="77"/>
      <c r="CE443" s="77"/>
      <c r="CF443" s="77"/>
      <c r="CG443" s="77"/>
      <c r="CH443" s="78"/>
      <c r="CI443" s="72">
        <f>IF($A443="-","-",ROUND(VLOOKUP($A443+ROUND(LEFT(CI$438,2)/24,5),'[1]ОАО "АТС"'!$A$30:$F$773,6,FALSE)+HLOOKUP($DL$436,'[1]Сбытовая надбавка'!$F$5:$H$6,2,FALSE),2)+'[1]Иные услуги'!$C$6+HLOOKUP($DR$435,'[1]Услуги по передаче'!$G$5:$J$7,2,FALSE))</f>
        <v>6224.32</v>
      </c>
      <c r="CJ443" s="77"/>
      <c r="CK443" s="77"/>
      <c r="CL443" s="77"/>
      <c r="CM443" s="77"/>
      <c r="CN443" s="78"/>
      <c r="CO443" s="72">
        <f>IF($A443="-","-",ROUND(VLOOKUP($A443+ROUND(LEFT(CO$438,2)/24,5),'[1]ОАО "АТС"'!$A$30:$F$773,6,FALSE)+HLOOKUP($DL$436,'[1]Сбытовая надбавка'!$F$5:$H$6,2,FALSE),2)+'[1]Иные услуги'!$C$6+HLOOKUP($DR$435,'[1]Услуги по передаче'!$G$5:$J$7,2,FALSE))</f>
        <v>6224.07</v>
      </c>
      <c r="CP443" s="77"/>
      <c r="CQ443" s="77"/>
      <c r="CR443" s="77"/>
      <c r="CS443" s="77"/>
      <c r="CT443" s="78"/>
      <c r="CU443" s="72">
        <f>IF($A443="-","-",ROUND(VLOOKUP($A443+ROUND(LEFT(CU$438,2)/24,5),'[1]ОАО "АТС"'!$A$30:$F$773,6,FALSE)+HLOOKUP($DL$436,'[1]Сбытовая надбавка'!$F$5:$H$6,2,FALSE),2)+'[1]Иные услуги'!$C$6+HLOOKUP($DR$435,'[1]Услуги по передаче'!$G$5:$J$7,2,FALSE))</f>
        <v>6224.1399999999994</v>
      </c>
      <c r="CV443" s="77"/>
      <c r="CW443" s="77"/>
      <c r="CX443" s="77"/>
      <c r="CY443" s="77"/>
      <c r="CZ443" s="78"/>
      <c r="DA443" s="72">
        <f>IF($A443="-","-",ROUND(VLOOKUP($A443+ROUND(LEFT(DA$438,2)/24,5),'[1]ОАО "АТС"'!$A$30:$F$773,6,FALSE)+HLOOKUP($DL$436,'[1]Сбытовая надбавка'!$F$5:$H$6,2,FALSE),2)+'[1]Иные услуги'!$C$6+HLOOKUP($DR$435,'[1]Услуги по передаче'!$G$5:$J$7,2,FALSE))</f>
        <v>6224.57</v>
      </c>
      <c r="DB443" s="77"/>
      <c r="DC443" s="77"/>
      <c r="DD443" s="77"/>
      <c r="DE443" s="77"/>
      <c r="DF443" s="78"/>
      <c r="DG443" s="72">
        <f>IF($A443="-","-",ROUND(VLOOKUP($A443+ROUND(LEFT(DG$438,2)/24,5),'[1]ОАО "АТС"'!$A$30:$F$773,6,FALSE)+HLOOKUP($DL$436,'[1]Сбытовая надбавка'!$F$5:$H$6,2,FALSE),2)+'[1]Иные услуги'!$C$6+HLOOKUP($DR$435,'[1]Услуги по передаче'!$G$5:$J$7,2,FALSE))</f>
        <v>6248.1299999999992</v>
      </c>
      <c r="DH443" s="77"/>
      <c r="DI443" s="77"/>
      <c r="DJ443" s="77"/>
      <c r="DK443" s="77"/>
      <c r="DL443" s="78"/>
      <c r="DM443" s="72">
        <f>IF($A443="-","-",ROUND(VLOOKUP($A443+ROUND(LEFT(DM$438,2)/24,5),'[1]ОАО "АТС"'!$A$30:$F$773,6,FALSE)+HLOOKUP($DL$436,'[1]Сбытовая надбавка'!$F$5:$H$6,2,FALSE),2)+'[1]Иные услуги'!$C$6+HLOOKUP($DR$435,'[1]Услуги по передаче'!$G$5:$J$7,2,FALSE))</f>
        <v>6370.32</v>
      </c>
      <c r="DN443" s="77"/>
      <c r="DO443" s="77"/>
      <c r="DP443" s="77"/>
      <c r="DQ443" s="77"/>
      <c r="DR443" s="78"/>
      <c r="DS443" s="72">
        <f>IF($A443="-","-",ROUND(VLOOKUP($A443+ROUND(LEFT(DS$438,2)/24,5),'[1]ОАО "АТС"'!$A$30:$F$773,6,FALSE)+HLOOKUP($DL$436,'[1]Сбытовая надбавка'!$F$5:$H$6,2,FALSE),2)+'[1]Иные услуги'!$C$6+HLOOKUP($DR$435,'[1]Услуги по передаче'!$G$5:$J$7,2,FALSE))</f>
        <v>6382.7</v>
      </c>
      <c r="DT443" s="77"/>
      <c r="DU443" s="77"/>
      <c r="DV443" s="77"/>
      <c r="DW443" s="77"/>
      <c r="DX443" s="78"/>
      <c r="DY443" s="72">
        <f>IF($A443="-","-",ROUND(VLOOKUP($A443+ROUND(LEFT(DY$438,2)/24,5),'[1]ОАО "АТС"'!$A$30:$F$773,6,FALSE)+HLOOKUP($DL$436,'[1]Сбытовая надбавка'!$F$5:$H$6,2,FALSE),2)+'[1]Иные услуги'!$C$6+HLOOKUP($DR$435,'[1]Услуги по передаче'!$G$5:$J$7,2,FALSE))</f>
        <v>6317.73</v>
      </c>
      <c r="DZ443" s="77"/>
      <c r="EA443" s="77"/>
      <c r="EB443" s="77"/>
      <c r="EC443" s="77"/>
      <c r="ED443" s="78"/>
      <c r="EE443" s="72">
        <f>IF($A443="-","-",ROUND(VLOOKUP($A443+ROUND(LEFT(EE$438,2)/24,5),'[1]ОАО "АТС"'!$A$30:$F$773,6,FALSE)+HLOOKUP($DL$436,'[1]Сбытовая надбавка'!$F$5:$H$6,2,FALSE),2)+'[1]Иные услуги'!$C$6+HLOOKUP($DR$435,'[1]Услуги по передаче'!$G$5:$J$7,2,FALSE))</f>
        <v>6222.86</v>
      </c>
      <c r="EF443" s="77"/>
      <c r="EG443" s="77"/>
      <c r="EH443" s="77"/>
      <c r="EI443" s="77"/>
      <c r="EJ443" s="78"/>
      <c r="EK443" s="72">
        <f>IF($A443="-","-",ROUND(VLOOKUP($A443+ROUND(LEFT(EK$438,2)/24,5),'[1]ОАО "АТС"'!$A$30:$F$773,6,FALSE)+HLOOKUP($DL$436,'[1]Сбытовая надбавка'!$F$5:$H$6,2,FALSE),2)+'[1]Иные услуги'!$C$6+HLOOKUP($DR$435,'[1]Услуги по передаче'!$G$5:$J$7,2,FALSE))</f>
        <v>6435.1399999999994</v>
      </c>
      <c r="EL443" s="77"/>
      <c r="EM443" s="77"/>
      <c r="EN443" s="77"/>
      <c r="EO443" s="77"/>
      <c r="EP443" s="78"/>
      <c r="EQ443" s="72">
        <f>IF($A443="-","-",ROUND(VLOOKUP($A443+ROUND(LEFT(EQ$438,2)/24,5),'[1]ОАО "АТС"'!$A$30:$F$773,6,FALSE)+HLOOKUP($DL$436,'[1]Сбытовая надбавка'!$F$5:$H$6,2,FALSE),2)+'[1]Иные услуги'!$C$6+HLOOKUP($DR$435,'[1]Услуги по передаче'!$G$5:$J$7,2,FALSE))</f>
        <v>6321.8799999999992</v>
      </c>
      <c r="ER443" s="77"/>
      <c r="ES443" s="77"/>
      <c r="ET443" s="77"/>
      <c r="EU443" s="77"/>
      <c r="EV443" s="78"/>
    </row>
    <row r="444" spans="1:152" s="38" customFormat="1" ht="15.75" customHeight="1" x14ac:dyDescent="0.2">
      <c r="A444" s="69">
        <f>$A$120</f>
        <v>44991</v>
      </c>
      <c r="B444" s="70"/>
      <c r="C444" s="70"/>
      <c r="D444" s="70"/>
      <c r="E444" s="70"/>
      <c r="F444" s="70"/>
      <c r="G444" s="70"/>
      <c r="H444" s="71"/>
      <c r="I444" s="72">
        <f>IF($A444="-","-",ROUND(VLOOKUP($A444+ROUND(LEFT(I$438,1)/24,5),'[1]ОАО "АТС"'!$A$30:$F$773,6,FALSE)+HLOOKUP($DL$436,'[1]Сбытовая надбавка'!$F$5:$H$6,2,FALSE),2)+'[1]Иные услуги'!$C$6+HLOOKUP($DR$435,'[1]Услуги по передаче'!$G$5:$J$7,2,FALSE))</f>
        <v>6224.34</v>
      </c>
      <c r="J444" s="77"/>
      <c r="K444" s="77"/>
      <c r="L444" s="77"/>
      <c r="M444" s="77"/>
      <c r="N444" s="78"/>
      <c r="O444" s="72">
        <f>IF($A444="-","-",ROUND(VLOOKUP($A444+ROUND(LEFT(O$438,1)/24,5),'[1]ОАО "АТС"'!$A$30:$F$773,6,FALSE)+HLOOKUP($DL$436,'[1]Сбытовая надбавка'!$F$5:$H$6,2,FALSE),2)+'[1]Иные услуги'!$C$6+HLOOKUP($DR$435,'[1]Услуги по передаче'!$G$5:$J$7,2,FALSE))</f>
        <v>6224.73</v>
      </c>
      <c r="P444" s="77"/>
      <c r="Q444" s="77"/>
      <c r="R444" s="77"/>
      <c r="S444" s="77"/>
      <c r="T444" s="78"/>
      <c r="U444" s="72">
        <f>IF($A444="-","-",ROUND(VLOOKUP($A444+ROUND(LEFT(U$438,1)/24,5),'[1]ОАО "АТС"'!$A$30:$F$773,6,FALSE)+HLOOKUP($DL$436,'[1]Сбытовая надбавка'!$F$5:$H$6,2,FALSE),2)+'[1]Иные услуги'!$C$6+HLOOKUP($DR$435,'[1]Услуги по передаче'!$G$5:$J$7,2,FALSE))</f>
        <v>6224.8899999999994</v>
      </c>
      <c r="V444" s="77"/>
      <c r="W444" s="77"/>
      <c r="X444" s="77"/>
      <c r="Y444" s="77"/>
      <c r="Z444" s="78"/>
      <c r="AA444" s="72">
        <f>IF($A444="-","-",ROUND(VLOOKUP($A444+ROUND(LEFT(AA$438,1)/24,5),'[1]ОАО "АТС"'!$A$30:$F$773,6,FALSE)+HLOOKUP($DL$436,'[1]Сбытовая надбавка'!$F$5:$H$6,2,FALSE),2)+'[1]Иные услуги'!$C$6+HLOOKUP($DR$435,'[1]Услуги по передаче'!$G$5:$J$7,2,FALSE))</f>
        <v>6224.8799999999992</v>
      </c>
      <c r="AB444" s="77"/>
      <c r="AC444" s="77"/>
      <c r="AD444" s="77"/>
      <c r="AE444" s="77"/>
      <c r="AF444" s="78"/>
      <c r="AG444" s="72">
        <f>IF($A444="-","-",ROUND(VLOOKUP($A444+ROUND(LEFT(AG$438,1)/24,5),'[1]ОАО "АТС"'!$A$30:$F$773,6,FALSE)+HLOOKUP($DL$436,'[1]Сбытовая надбавка'!$F$5:$H$6,2,FALSE),2)+'[1]Иные услуги'!$C$6+HLOOKUP($DR$435,'[1]Услуги по передаче'!$G$5:$J$7,2,FALSE))</f>
        <v>6224.7199999999993</v>
      </c>
      <c r="AH444" s="77"/>
      <c r="AI444" s="77"/>
      <c r="AJ444" s="77"/>
      <c r="AK444" s="77"/>
      <c r="AL444" s="78"/>
      <c r="AM444" s="72">
        <f>IF($A444="-","-",ROUND(VLOOKUP($A444+ROUND(LEFT(AM$438,1)/24,5),'[1]ОАО "АТС"'!$A$30:$F$773,6,FALSE)+HLOOKUP($DL$436,'[1]Сбытовая надбавка'!$F$5:$H$6,2,FALSE),2)+'[1]Иные услуги'!$C$6+HLOOKUP($DR$435,'[1]Услуги по передаче'!$G$5:$J$7,2,FALSE))</f>
        <v>6224.48</v>
      </c>
      <c r="AN444" s="77"/>
      <c r="AO444" s="77"/>
      <c r="AP444" s="77"/>
      <c r="AQ444" s="77"/>
      <c r="AR444" s="78"/>
      <c r="AS444" s="72">
        <f>IF($A444="-","-",ROUND(VLOOKUP($A444+ROUND(LEFT(AS$438,1)/24,5),'[1]ОАО "АТС"'!$A$30:$F$773,6,FALSE)+HLOOKUP($DL$436,'[1]Сбытовая надбавка'!$F$5:$H$6,2,FALSE),2)+'[1]Иные услуги'!$C$6+HLOOKUP($DR$435,'[1]Услуги по передаче'!$G$5:$J$7,2,FALSE))</f>
        <v>6228.2699999999995</v>
      </c>
      <c r="AT444" s="77"/>
      <c r="AU444" s="77"/>
      <c r="AV444" s="77"/>
      <c r="AW444" s="77"/>
      <c r="AX444" s="78"/>
      <c r="AY444" s="72">
        <f>IF($A444="-","-",ROUND(VLOOKUP($A444+ROUND(LEFT(AY$438,1)/24,5),'[1]ОАО "АТС"'!$A$30:$F$773,6,FALSE)+HLOOKUP($DL$436,'[1]Сбытовая надбавка'!$F$5:$H$6,2,FALSE),2)+'[1]Иные услуги'!$C$6+HLOOKUP($DR$435,'[1]Услуги по передаче'!$G$5:$J$7,2,FALSE))</f>
        <v>6360.75</v>
      </c>
      <c r="AZ444" s="77"/>
      <c r="BA444" s="77"/>
      <c r="BB444" s="77"/>
      <c r="BC444" s="77"/>
      <c r="BD444" s="78"/>
      <c r="BE444" s="72">
        <f>IF($A444="-","-",ROUND(VLOOKUP($A444+ROUND(LEFT(BE$438,1)/24,5),'[1]ОАО "АТС"'!$A$30:$F$773,6,FALSE)+HLOOKUP($DL$436,'[1]Сбытовая надбавка'!$F$5:$H$6,2,FALSE),2)+'[1]Иные услуги'!$C$6+HLOOKUP($DR$435,'[1]Услуги по передаче'!$G$5:$J$7,2,FALSE))</f>
        <v>6224.32</v>
      </c>
      <c r="BF444" s="77"/>
      <c r="BG444" s="77"/>
      <c r="BH444" s="77"/>
      <c r="BI444" s="77"/>
      <c r="BJ444" s="78"/>
      <c r="BK444" s="72">
        <f>IF($A444="-","-",ROUND(VLOOKUP($A444+ROUND(LEFT(BK$438,1)/24,5),'[1]ОАО "АТС"'!$A$30:$F$773,6,FALSE)+HLOOKUP($DL$436,'[1]Сбытовая надбавка'!$F$5:$H$6,2,FALSE),2)+'[1]Иные услуги'!$C$6+HLOOKUP($DR$435,'[1]Услуги по передаче'!$G$5:$J$7,2,FALSE))</f>
        <v>6308.28</v>
      </c>
      <c r="BL444" s="77"/>
      <c r="BM444" s="77"/>
      <c r="BN444" s="77"/>
      <c r="BO444" s="77"/>
      <c r="BP444" s="78"/>
      <c r="BQ444" s="72">
        <f>IF($A444="-","-",ROUND(VLOOKUP($A444+ROUND(LEFT(BQ$438,2)/24,5),'[1]ОАО "АТС"'!$A$30:$F$773,6,FALSE)+HLOOKUP($DL$436,'[1]Сбытовая надбавка'!$F$5:$H$6,2,FALSE),2)+'[1]Иные услуги'!$C$6+HLOOKUP($DR$435,'[1]Услуги по передаче'!$G$5:$J$7,2,FALSE))</f>
        <v>6332.9599999999991</v>
      </c>
      <c r="BR444" s="77"/>
      <c r="BS444" s="77"/>
      <c r="BT444" s="77"/>
      <c r="BU444" s="77"/>
      <c r="BV444" s="78"/>
      <c r="BW444" s="72">
        <f>IF($A444="-","-",ROUND(VLOOKUP($A444+ROUND(LEFT(BW$438,2)/24,5),'[1]ОАО "АТС"'!$A$30:$F$773,6,FALSE)+HLOOKUP($DL$436,'[1]Сбытовая надбавка'!$F$5:$H$6,2,FALSE),2)+'[1]Иные услуги'!$C$6+HLOOKUP($DR$435,'[1]Услуги по передаче'!$G$5:$J$7,2,FALSE))</f>
        <v>6320.8899999999994</v>
      </c>
      <c r="BX444" s="77"/>
      <c r="BY444" s="77"/>
      <c r="BZ444" s="77"/>
      <c r="CA444" s="77"/>
      <c r="CB444" s="78"/>
      <c r="CC444" s="72">
        <f>IF($A444="-","-",ROUND(VLOOKUP($A444+ROUND(LEFT(CC$438,2)/24,5),'[1]ОАО "АТС"'!$A$30:$F$773,6,FALSE)+HLOOKUP($DL$436,'[1]Сбытовая надбавка'!$F$5:$H$6,2,FALSE),2)+'[1]Иные услуги'!$C$6+HLOOKUP($DR$435,'[1]Услуги по передаче'!$G$5:$J$7,2,FALSE))</f>
        <v>6280.12</v>
      </c>
      <c r="CD444" s="77"/>
      <c r="CE444" s="77"/>
      <c r="CF444" s="77"/>
      <c r="CG444" s="77"/>
      <c r="CH444" s="78"/>
      <c r="CI444" s="72">
        <f>IF($A444="-","-",ROUND(VLOOKUP($A444+ROUND(LEFT(CI$438,2)/24,5),'[1]ОАО "АТС"'!$A$30:$F$773,6,FALSE)+HLOOKUP($DL$436,'[1]Сбытовая надбавка'!$F$5:$H$6,2,FALSE),2)+'[1]Иные услуги'!$C$6+HLOOKUP($DR$435,'[1]Услуги по передаче'!$G$5:$J$7,2,FALSE))</f>
        <v>6275.7599999999993</v>
      </c>
      <c r="CJ444" s="77"/>
      <c r="CK444" s="77"/>
      <c r="CL444" s="77"/>
      <c r="CM444" s="77"/>
      <c r="CN444" s="78"/>
      <c r="CO444" s="72">
        <f>IF($A444="-","-",ROUND(VLOOKUP($A444+ROUND(LEFT(CO$438,2)/24,5),'[1]ОАО "АТС"'!$A$30:$F$773,6,FALSE)+HLOOKUP($DL$436,'[1]Сбытовая надбавка'!$F$5:$H$6,2,FALSE),2)+'[1]Иные услуги'!$C$6+HLOOKUP($DR$435,'[1]Услуги по передаче'!$G$5:$J$7,2,FALSE))</f>
        <v>6268.12</v>
      </c>
      <c r="CP444" s="77"/>
      <c r="CQ444" s="77"/>
      <c r="CR444" s="77"/>
      <c r="CS444" s="77"/>
      <c r="CT444" s="78"/>
      <c r="CU444" s="72">
        <f>IF($A444="-","-",ROUND(VLOOKUP($A444+ROUND(LEFT(CU$438,2)/24,5),'[1]ОАО "АТС"'!$A$30:$F$773,6,FALSE)+HLOOKUP($DL$436,'[1]Сбытовая надбавка'!$F$5:$H$6,2,FALSE),2)+'[1]Иные услуги'!$C$6+HLOOKUP($DR$435,'[1]Услуги по передаче'!$G$5:$J$7,2,FALSE))</f>
        <v>6275.09</v>
      </c>
      <c r="CV444" s="77"/>
      <c r="CW444" s="77"/>
      <c r="CX444" s="77"/>
      <c r="CY444" s="77"/>
      <c r="CZ444" s="78"/>
      <c r="DA444" s="72">
        <f>IF($A444="-","-",ROUND(VLOOKUP($A444+ROUND(LEFT(DA$438,2)/24,5),'[1]ОАО "АТС"'!$A$30:$F$773,6,FALSE)+HLOOKUP($DL$436,'[1]Сбытовая надбавка'!$F$5:$H$6,2,FALSE),2)+'[1]Иные услуги'!$C$6+HLOOKUP($DR$435,'[1]Услуги по передаче'!$G$5:$J$7,2,FALSE))</f>
        <v>6254.92</v>
      </c>
      <c r="DB444" s="77"/>
      <c r="DC444" s="77"/>
      <c r="DD444" s="77"/>
      <c r="DE444" s="77"/>
      <c r="DF444" s="78"/>
      <c r="DG444" s="72">
        <f>IF($A444="-","-",ROUND(VLOOKUP($A444+ROUND(LEFT(DG$438,2)/24,5),'[1]ОАО "АТС"'!$A$30:$F$773,6,FALSE)+HLOOKUP($DL$436,'[1]Сбытовая надбавка'!$F$5:$H$6,2,FALSE),2)+'[1]Иные услуги'!$C$6+HLOOKUP($DR$435,'[1]Услуги по передаче'!$G$5:$J$7,2,FALSE))</f>
        <v>6268.12</v>
      </c>
      <c r="DH444" s="77"/>
      <c r="DI444" s="77"/>
      <c r="DJ444" s="77"/>
      <c r="DK444" s="77"/>
      <c r="DL444" s="78"/>
      <c r="DM444" s="72">
        <f>IF($A444="-","-",ROUND(VLOOKUP($A444+ROUND(LEFT(DM$438,2)/24,5),'[1]ОАО "АТС"'!$A$30:$F$773,6,FALSE)+HLOOKUP($DL$436,'[1]Сбытовая надбавка'!$F$5:$H$6,2,FALSE),2)+'[1]Иные услуги'!$C$6+HLOOKUP($DR$435,'[1]Услуги по передаче'!$G$5:$J$7,2,FALSE))</f>
        <v>6333.08</v>
      </c>
      <c r="DN444" s="77"/>
      <c r="DO444" s="77"/>
      <c r="DP444" s="77"/>
      <c r="DQ444" s="77"/>
      <c r="DR444" s="78"/>
      <c r="DS444" s="72">
        <f>IF($A444="-","-",ROUND(VLOOKUP($A444+ROUND(LEFT(DS$438,2)/24,5),'[1]ОАО "АТС"'!$A$30:$F$773,6,FALSE)+HLOOKUP($DL$436,'[1]Сбытовая надбавка'!$F$5:$H$6,2,FALSE),2)+'[1]Иные услуги'!$C$6+HLOOKUP($DR$435,'[1]Услуги по передаче'!$G$5:$J$7,2,FALSE))</f>
        <v>6327.5</v>
      </c>
      <c r="DT444" s="77"/>
      <c r="DU444" s="77"/>
      <c r="DV444" s="77"/>
      <c r="DW444" s="77"/>
      <c r="DX444" s="78"/>
      <c r="DY444" s="72">
        <f>IF($A444="-","-",ROUND(VLOOKUP($A444+ROUND(LEFT(DY$438,2)/24,5),'[1]ОАО "АТС"'!$A$30:$F$773,6,FALSE)+HLOOKUP($DL$436,'[1]Сбытовая надбавка'!$F$5:$H$6,2,FALSE),2)+'[1]Иные услуги'!$C$6+HLOOKUP($DR$435,'[1]Услуги по передаче'!$G$5:$J$7,2,FALSE))</f>
        <v>6265.3899999999994</v>
      </c>
      <c r="DZ444" s="77"/>
      <c r="EA444" s="77"/>
      <c r="EB444" s="77"/>
      <c r="EC444" s="77"/>
      <c r="ED444" s="78"/>
      <c r="EE444" s="72">
        <f>IF($A444="-","-",ROUND(VLOOKUP($A444+ROUND(LEFT(EE$438,2)/24,5),'[1]ОАО "АТС"'!$A$30:$F$773,6,FALSE)+HLOOKUP($DL$436,'[1]Сбытовая надбавка'!$F$5:$H$6,2,FALSE),2)+'[1]Иные услуги'!$C$6+HLOOKUP($DR$435,'[1]Услуги по передаче'!$G$5:$J$7,2,FALSE))</f>
        <v>6222.7</v>
      </c>
      <c r="EF444" s="77"/>
      <c r="EG444" s="77"/>
      <c r="EH444" s="77"/>
      <c r="EI444" s="77"/>
      <c r="EJ444" s="78"/>
      <c r="EK444" s="72">
        <f>IF($A444="-","-",ROUND(VLOOKUP($A444+ROUND(LEFT(EK$438,2)/24,5),'[1]ОАО "АТС"'!$A$30:$F$773,6,FALSE)+HLOOKUP($DL$436,'[1]Сбытовая надбавка'!$F$5:$H$6,2,FALSE),2)+'[1]Иные услуги'!$C$6+HLOOKUP($DR$435,'[1]Услуги по передаче'!$G$5:$J$7,2,FALSE))</f>
        <v>6424.45</v>
      </c>
      <c r="EL444" s="77"/>
      <c r="EM444" s="77"/>
      <c r="EN444" s="77"/>
      <c r="EO444" s="77"/>
      <c r="EP444" s="78"/>
      <c r="EQ444" s="72">
        <f>IF($A444="-","-",ROUND(VLOOKUP($A444+ROUND(LEFT(EQ$438,2)/24,5),'[1]ОАО "АТС"'!$A$30:$F$773,6,FALSE)+HLOOKUP($DL$436,'[1]Сбытовая надбавка'!$F$5:$H$6,2,FALSE),2)+'[1]Иные услуги'!$C$6+HLOOKUP($DR$435,'[1]Услуги по передаче'!$G$5:$J$7,2,FALSE))</f>
        <v>6306.3899999999994</v>
      </c>
      <c r="ER444" s="77"/>
      <c r="ES444" s="77"/>
      <c r="ET444" s="77"/>
      <c r="EU444" s="77"/>
      <c r="EV444" s="78"/>
    </row>
    <row r="445" spans="1:152" s="38" customFormat="1" ht="15.75" customHeight="1" x14ac:dyDescent="0.2">
      <c r="A445" s="69">
        <f>$A$121</f>
        <v>44992</v>
      </c>
      <c r="B445" s="70"/>
      <c r="C445" s="70"/>
      <c r="D445" s="70"/>
      <c r="E445" s="70"/>
      <c r="F445" s="70"/>
      <c r="G445" s="70"/>
      <c r="H445" s="71"/>
      <c r="I445" s="72">
        <f>IF($A445="-","-",ROUND(VLOOKUP($A445+ROUND(LEFT(I$438,1)/24,5),'[1]ОАО "АТС"'!$A$30:$F$773,6,FALSE)+HLOOKUP($DL$436,'[1]Сбытовая надбавка'!$F$5:$H$6,2,FALSE),2)+'[1]Иные услуги'!$C$6+HLOOKUP($DR$435,'[1]Услуги по передаче'!$G$5:$J$7,2,FALSE))</f>
        <v>6224.3799999999992</v>
      </c>
      <c r="J445" s="77"/>
      <c r="K445" s="77"/>
      <c r="L445" s="77"/>
      <c r="M445" s="77"/>
      <c r="N445" s="78"/>
      <c r="O445" s="72">
        <f>IF($A445="-","-",ROUND(VLOOKUP($A445+ROUND(LEFT(O$438,1)/24,5),'[1]ОАО "АТС"'!$A$30:$F$773,6,FALSE)+HLOOKUP($DL$436,'[1]Сбытовая надбавка'!$F$5:$H$6,2,FALSE),2)+'[1]Иные услуги'!$C$6+HLOOKUP($DR$435,'[1]Услуги по передаче'!$G$5:$J$7,2,FALSE))</f>
        <v>6224.41</v>
      </c>
      <c r="P445" s="77"/>
      <c r="Q445" s="77"/>
      <c r="R445" s="77"/>
      <c r="S445" s="77"/>
      <c r="T445" s="78"/>
      <c r="U445" s="72">
        <f>IF($A445="-","-",ROUND(VLOOKUP($A445+ROUND(LEFT(U$438,1)/24,5),'[1]ОАО "АТС"'!$A$30:$F$773,6,FALSE)+HLOOKUP($DL$436,'[1]Сбытовая надбавка'!$F$5:$H$6,2,FALSE),2)+'[1]Иные услуги'!$C$6+HLOOKUP($DR$435,'[1]Услуги по передаче'!$G$5:$J$7,2,FALSE))</f>
        <v>6225.09</v>
      </c>
      <c r="V445" s="77"/>
      <c r="W445" s="77"/>
      <c r="X445" s="77"/>
      <c r="Y445" s="77"/>
      <c r="Z445" s="78"/>
      <c r="AA445" s="72">
        <f>IF($A445="-","-",ROUND(VLOOKUP($A445+ROUND(LEFT(AA$438,1)/24,5),'[1]ОАО "АТС"'!$A$30:$F$773,6,FALSE)+HLOOKUP($DL$436,'[1]Сбытовая надбавка'!$F$5:$H$6,2,FALSE),2)+'[1]Иные услуги'!$C$6+HLOOKUP($DR$435,'[1]Услуги по передаче'!$G$5:$J$7,2,FALSE))</f>
        <v>6225.0199999999995</v>
      </c>
      <c r="AB445" s="77"/>
      <c r="AC445" s="77"/>
      <c r="AD445" s="77"/>
      <c r="AE445" s="77"/>
      <c r="AF445" s="78"/>
      <c r="AG445" s="72">
        <f>IF($A445="-","-",ROUND(VLOOKUP($A445+ROUND(LEFT(AG$438,1)/24,5),'[1]ОАО "АТС"'!$A$30:$F$773,6,FALSE)+HLOOKUP($DL$436,'[1]Сбытовая надбавка'!$F$5:$H$6,2,FALSE),2)+'[1]Иные услуги'!$C$6+HLOOKUP($DR$435,'[1]Услуги по передаче'!$G$5:$J$7,2,FALSE))</f>
        <v>6224.9699999999993</v>
      </c>
      <c r="AH445" s="77"/>
      <c r="AI445" s="77"/>
      <c r="AJ445" s="77"/>
      <c r="AK445" s="77"/>
      <c r="AL445" s="78"/>
      <c r="AM445" s="72">
        <f>IF($A445="-","-",ROUND(VLOOKUP($A445+ROUND(LEFT(AM$438,1)/24,5),'[1]ОАО "АТС"'!$A$30:$F$773,6,FALSE)+HLOOKUP($DL$436,'[1]Сбытовая надбавка'!$F$5:$H$6,2,FALSE),2)+'[1]Иные услуги'!$C$6+HLOOKUP($DR$435,'[1]Услуги по передаче'!$G$5:$J$7,2,FALSE))</f>
        <v>6224.25</v>
      </c>
      <c r="AN445" s="77"/>
      <c r="AO445" s="77"/>
      <c r="AP445" s="77"/>
      <c r="AQ445" s="77"/>
      <c r="AR445" s="78"/>
      <c r="AS445" s="72">
        <f>IF($A445="-","-",ROUND(VLOOKUP($A445+ROUND(LEFT(AS$438,1)/24,5),'[1]ОАО "АТС"'!$A$30:$F$773,6,FALSE)+HLOOKUP($DL$436,'[1]Сбытовая надбавка'!$F$5:$H$6,2,FALSE),2)+'[1]Иные услуги'!$C$6+HLOOKUP($DR$435,'[1]Услуги по передаче'!$G$5:$J$7,2,FALSE))</f>
        <v>6223.2599999999993</v>
      </c>
      <c r="AT445" s="77"/>
      <c r="AU445" s="77"/>
      <c r="AV445" s="77"/>
      <c r="AW445" s="77"/>
      <c r="AX445" s="78"/>
      <c r="AY445" s="72">
        <f>IF($A445="-","-",ROUND(VLOOKUP($A445+ROUND(LEFT(AY$438,1)/24,5),'[1]ОАО "АТС"'!$A$30:$F$773,6,FALSE)+HLOOKUP($DL$436,'[1]Сбытовая надбавка'!$F$5:$H$6,2,FALSE),2)+'[1]Иные услуги'!$C$6+HLOOKUP($DR$435,'[1]Услуги по передаче'!$G$5:$J$7,2,FALSE))</f>
        <v>6351.8799999999992</v>
      </c>
      <c r="AZ445" s="77"/>
      <c r="BA445" s="77"/>
      <c r="BB445" s="77"/>
      <c r="BC445" s="77"/>
      <c r="BD445" s="78"/>
      <c r="BE445" s="72">
        <f>IF($A445="-","-",ROUND(VLOOKUP($A445+ROUND(LEFT(BE$438,1)/24,5),'[1]ОАО "АТС"'!$A$30:$F$773,6,FALSE)+HLOOKUP($DL$436,'[1]Сбытовая надбавка'!$F$5:$H$6,2,FALSE),2)+'[1]Иные услуги'!$C$6+HLOOKUP($DR$435,'[1]Услуги по передаче'!$G$5:$J$7,2,FALSE))</f>
        <v>6223.59</v>
      </c>
      <c r="BF445" s="77"/>
      <c r="BG445" s="77"/>
      <c r="BH445" s="77"/>
      <c r="BI445" s="77"/>
      <c r="BJ445" s="78"/>
      <c r="BK445" s="72">
        <f>IF($A445="-","-",ROUND(VLOOKUP($A445+ROUND(LEFT(BK$438,1)/24,5),'[1]ОАО "АТС"'!$A$30:$F$773,6,FALSE)+HLOOKUP($DL$436,'[1]Сбытовая надбавка'!$F$5:$H$6,2,FALSE),2)+'[1]Иные услуги'!$C$6+HLOOKUP($DR$435,'[1]Услуги по передаче'!$G$5:$J$7,2,FALSE))</f>
        <v>6298.2999999999993</v>
      </c>
      <c r="BL445" s="77"/>
      <c r="BM445" s="77"/>
      <c r="BN445" s="77"/>
      <c r="BO445" s="77"/>
      <c r="BP445" s="78"/>
      <c r="BQ445" s="72">
        <f>IF($A445="-","-",ROUND(VLOOKUP($A445+ROUND(LEFT(BQ$438,2)/24,5),'[1]ОАО "АТС"'!$A$30:$F$773,6,FALSE)+HLOOKUP($DL$436,'[1]Сбытовая надбавка'!$F$5:$H$6,2,FALSE),2)+'[1]Иные услуги'!$C$6+HLOOKUP($DR$435,'[1]Услуги по передаче'!$G$5:$J$7,2,FALSE))</f>
        <v>6321.74</v>
      </c>
      <c r="BR445" s="77"/>
      <c r="BS445" s="77"/>
      <c r="BT445" s="77"/>
      <c r="BU445" s="77"/>
      <c r="BV445" s="78"/>
      <c r="BW445" s="72">
        <f>IF($A445="-","-",ROUND(VLOOKUP($A445+ROUND(LEFT(BW$438,2)/24,5),'[1]ОАО "АТС"'!$A$30:$F$773,6,FALSE)+HLOOKUP($DL$436,'[1]Сбытовая надбавка'!$F$5:$H$6,2,FALSE),2)+'[1]Иные услуги'!$C$6+HLOOKUP($DR$435,'[1]Услуги по передаче'!$G$5:$J$7,2,FALSE))</f>
        <v>6316.17</v>
      </c>
      <c r="BX445" s="77"/>
      <c r="BY445" s="77"/>
      <c r="BZ445" s="77"/>
      <c r="CA445" s="77"/>
      <c r="CB445" s="78"/>
      <c r="CC445" s="72">
        <f>IF($A445="-","-",ROUND(VLOOKUP($A445+ROUND(LEFT(CC$438,2)/24,5),'[1]ОАО "АТС"'!$A$30:$F$773,6,FALSE)+HLOOKUP($DL$436,'[1]Сбытовая надбавка'!$F$5:$H$6,2,FALSE),2)+'[1]Иные услуги'!$C$6+HLOOKUP($DR$435,'[1]Услуги по передаче'!$G$5:$J$7,2,FALSE))</f>
        <v>6276.92</v>
      </c>
      <c r="CD445" s="77"/>
      <c r="CE445" s="77"/>
      <c r="CF445" s="77"/>
      <c r="CG445" s="77"/>
      <c r="CH445" s="78"/>
      <c r="CI445" s="72">
        <f>IF($A445="-","-",ROUND(VLOOKUP($A445+ROUND(LEFT(CI$438,2)/24,5),'[1]ОАО "АТС"'!$A$30:$F$773,6,FALSE)+HLOOKUP($DL$436,'[1]Сбытовая надбавка'!$F$5:$H$6,2,FALSE),2)+'[1]Иные услуги'!$C$6+HLOOKUP($DR$435,'[1]Услуги по передаче'!$G$5:$J$7,2,FALSE))</f>
        <v>6271.25</v>
      </c>
      <c r="CJ445" s="77"/>
      <c r="CK445" s="77"/>
      <c r="CL445" s="77"/>
      <c r="CM445" s="77"/>
      <c r="CN445" s="78"/>
      <c r="CO445" s="72">
        <f>IF($A445="-","-",ROUND(VLOOKUP($A445+ROUND(LEFT(CO$438,2)/24,5),'[1]ОАО "АТС"'!$A$30:$F$773,6,FALSE)+HLOOKUP($DL$436,'[1]Сбытовая надбавка'!$F$5:$H$6,2,FALSE),2)+'[1]Иные услуги'!$C$6+HLOOKUP($DR$435,'[1]Услуги по передаче'!$G$5:$J$7,2,FALSE))</f>
        <v>6261.5399999999991</v>
      </c>
      <c r="CP445" s="77"/>
      <c r="CQ445" s="77"/>
      <c r="CR445" s="77"/>
      <c r="CS445" s="77"/>
      <c r="CT445" s="78"/>
      <c r="CU445" s="72">
        <f>IF($A445="-","-",ROUND(VLOOKUP($A445+ROUND(LEFT(CU$438,2)/24,5),'[1]ОАО "АТС"'!$A$30:$F$773,6,FALSE)+HLOOKUP($DL$436,'[1]Сбытовая надбавка'!$F$5:$H$6,2,FALSE),2)+'[1]Иные услуги'!$C$6+HLOOKUP($DR$435,'[1]Услуги по передаче'!$G$5:$J$7,2,FALSE))</f>
        <v>6285.65</v>
      </c>
      <c r="CV445" s="77"/>
      <c r="CW445" s="77"/>
      <c r="CX445" s="77"/>
      <c r="CY445" s="77"/>
      <c r="CZ445" s="78"/>
      <c r="DA445" s="72">
        <f>IF($A445="-","-",ROUND(VLOOKUP($A445+ROUND(LEFT(DA$438,2)/24,5),'[1]ОАО "АТС"'!$A$30:$F$773,6,FALSE)+HLOOKUP($DL$436,'[1]Сбытовая надбавка'!$F$5:$H$6,2,FALSE),2)+'[1]Иные услуги'!$C$6+HLOOKUP($DR$435,'[1]Услуги по передаче'!$G$5:$J$7,2,FALSE))</f>
        <v>6248.94</v>
      </c>
      <c r="DB445" s="77"/>
      <c r="DC445" s="77"/>
      <c r="DD445" s="77"/>
      <c r="DE445" s="77"/>
      <c r="DF445" s="78"/>
      <c r="DG445" s="72">
        <f>IF($A445="-","-",ROUND(VLOOKUP($A445+ROUND(LEFT(DG$438,2)/24,5),'[1]ОАО "АТС"'!$A$30:$F$773,6,FALSE)+HLOOKUP($DL$436,'[1]Сбытовая надбавка'!$F$5:$H$6,2,FALSE),2)+'[1]Иные услуги'!$C$6+HLOOKUP($DR$435,'[1]Услуги по передаче'!$G$5:$J$7,2,FALSE))</f>
        <v>6260.12</v>
      </c>
      <c r="DH445" s="77"/>
      <c r="DI445" s="77"/>
      <c r="DJ445" s="77"/>
      <c r="DK445" s="77"/>
      <c r="DL445" s="78"/>
      <c r="DM445" s="72">
        <f>IF($A445="-","-",ROUND(VLOOKUP($A445+ROUND(LEFT(DM$438,2)/24,5),'[1]ОАО "АТС"'!$A$30:$F$773,6,FALSE)+HLOOKUP($DL$436,'[1]Сбытовая надбавка'!$F$5:$H$6,2,FALSE),2)+'[1]Иные услуги'!$C$6+HLOOKUP($DR$435,'[1]Услуги по передаче'!$G$5:$J$7,2,FALSE))</f>
        <v>6321.49</v>
      </c>
      <c r="DN445" s="77"/>
      <c r="DO445" s="77"/>
      <c r="DP445" s="77"/>
      <c r="DQ445" s="77"/>
      <c r="DR445" s="78"/>
      <c r="DS445" s="72">
        <f>IF($A445="-","-",ROUND(VLOOKUP($A445+ROUND(LEFT(DS$438,2)/24,5),'[1]ОАО "АТС"'!$A$30:$F$773,6,FALSE)+HLOOKUP($DL$436,'[1]Сбытовая надбавка'!$F$5:$H$6,2,FALSE),2)+'[1]Иные услуги'!$C$6+HLOOKUP($DR$435,'[1]Услуги по передаче'!$G$5:$J$7,2,FALSE))</f>
        <v>6321.3799999999992</v>
      </c>
      <c r="DT445" s="77"/>
      <c r="DU445" s="77"/>
      <c r="DV445" s="77"/>
      <c r="DW445" s="77"/>
      <c r="DX445" s="78"/>
      <c r="DY445" s="72">
        <f>IF($A445="-","-",ROUND(VLOOKUP($A445+ROUND(LEFT(DY$438,2)/24,5),'[1]ОАО "АТС"'!$A$30:$F$773,6,FALSE)+HLOOKUP($DL$436,'[1]Сбытовая надбавка'!$F$5:$H$6,2,FALSE),2)+'[1]Иные услуги'!$C$6+HLOOKUP($DR$435,'[1]Услуги по передаче'!$G$5:$J$7,2,FALSE))</f>
        <v>6274.8099999999995</v>
      </c>
      <c r="DZ445" s="77"/>
      <c r="EA445" s="77"/>
      <c r="EB445" s="77"/>
      <c r="EC445" s="77"/>
      <c r="ED445" s="78"/>
      <c r="EE445" s="72">
        <f>IF($A445="-","-",ROUND(VLOOKUP($A445+ROUND(LEFT(EE$438,2)/24,5),'[1]ОАО "АТС"'!$A$30:$F$773,6,FALSE)+HLOOKUP($DL$436,'[1]Сбытовая надбавка'!$F$5:$H$6,2,FALSE),2)+'[1]Иные услуги'!$C$6+HLOOKUP($DR$435,'[1]Услуги по передаче'!$G$5:$J$7,2,FALSE))</f>
        <v>6220.42</v>
      </c>
      <c r="EF445" s="77"/>
      <c r="EG445" s="77"/>
      <c r="EH445" s="77"/>
      <c r="EI445" s="77"/>
      <c r="EJ445" s="78"/>
      <c r="EK445" s="72">
        <f>IF($A445="-","-",ROUND(VLOOKUP($A445+ROUND(LEFT(EK$438,2)/24,5),'[1]ОАО "АТС"'!$A$30:$F$773,6,FALSE)+HLOOKUP($DL$436,'[1]Сбытовая надбавка'!$F$5:$H$6,2,FALSE),2)+'[1]Иные услуги'!$C$6+HLOOKUP($DR$435,'[1]Услуги по передаче'!$G$5:$J$7,2,FALSE))</f>
        <v>6422.62</v>
      </c>
      <c r="EL445" s="77"/>
      <c r="EM445" s="77"/>
      <c r="EN445" s="77"/>
      <c r="EO445" s="77"/>
      <c r="EP445" s="78"/>
      <c r="EQ445" s="72">
        <f>IF($A445="-","-",ROUND(VLOOKUP($A445+ROUND(LEFT(EQ$438,2)/24,5),'[1]ОАО "АТС"'!$A$30:$F$773,6,FALSE)+HLOOKUP($DL$436,'[1]Сбытовая надбавка'!$F$5:$H$6,2,FALSE),2)+'[1]Иные услуги'!$C$6+HLOOKUP($DR$435,'[1]Услуги по передаче'!$G$5:$J$7,2,FALSE))</f>
        <v>6300.2099999999991</v>
      </c>
      <c r="ER445" s="77"/>
      <c r="ES445" s="77"/>
      <c r="ET445" s="77"/>
      <c r="EU445" s="77"/>
      <c r="EV445" s="78"/>
    </row>
    <row r="446" spans="1:152" s="38" customFormat="1" ht="15.75" customHeight="1" x14ac:dyDescent="0.2">
      <c r="A446" s="69">
        <f>$A$122</f>
        <v>44993</v>
      </c>
      <c r="B446" s="70"/>
      <c r="C446" s="70"/>
      <c r="D446" s="70"/>
      <c r="E446" s="70"/>
      <c r="F446" s="70"/>
      <c r="G446" s="70"/>
      <c r="H446" s="71"/>
      <c r="I446" s="72">
        <f>IF($A446="-","-",ROUND(VLOOKUP($A446+ROUND(LEFT(I$438,1)/24,5),'[1]ОАО "АТС"'!$A$30:$F$773,6,FALSE)+HLOOKUP($DL$436,'[1]Сбытовая надбавка'!$F$5:$H$6,2,FALSE),2)+'[1]Иные услуги'!$C$6+HLOOKUP($DR$435,'[1]Услуги по передаче'!$G$5:$J$7,2,FALSE))</f>
        <v>6255.5599999999995</v>
      </c>
      <c r="J446" s="77"/>
      <c r="K446" s="77"/>
      <c r="L446" s="77"/>
      <c r="M446" s="77"/>
      <c r="N446" s="78"/>
      <c r="O446" s="72">
        <f>IF($A446="-","-",ROUND(VLOOKUP($A446+ROUND(LEFT(O$438,1)/24,5),'[1]ОАО "АТС"'!$A$30:$F$773,6,FALSE)+HLOOKUP($DL$436,'[1]Сбытовая надбавка'!$F$5:$H$6,2,FALSE),2)+'[1]Иные услуги'!$C$6+HLOOKUP($DR$435,'[1]Услуги по передаче'!$G$5:$J$7,2,FALSE))</f>
        <v>6224.62</v>
      </c>
      <c r="P446" s="77"/>
      <c r="Q446" s="77"/>
      <c r="R446" s="77"/>
      <c r="S446" s="77"/>
      <c r="T446" s="78"/>
      <c r="U446" s="72">
        <f>IF($A446="-","-",ROUND(VLOOKUP($A446+ROUND(LEFT(U$438,1)/24,5),'[1]ОАО "АТС"'!$A$30:$F$773,6,FALSE)+HLOOKUP($DL$436,'[1]Сбытовая надбавка'!$F$5:$H$6,2,FALSE),2)+'[1]Иные услуги'!$C$6+HLOOKUP($DR$435,'[1]Услуги по передаче'!$G$5:$J$7,2,FALSE))</f>
        <v>6225.2999999999993</v>
      </c>
      <c r="V446" s="77"/>
      <c r="W446" s="77"/>
      <c r="X446" s="77"/>
      <c r="Y446" s="77"/>
      <c r="Z446" s="78"/>
      <c r="AA446" s="72">
        <f>IF($A446="-","-",ROUND(VLOOKUP($A446+ROUND(LEFT(AA$438,1)/24,5),'[1]ОАО "АТС"'!$A$30:$F$773,6,FALSE)+HLOOKUP($DL$436,'[1]Сбытовая надбавка'!$F$5:$H$6,2,FALSE),2)+'[1]Иные услуги'!$C$6+HLOOKUP($DR$435,'[1]Услуги по передаче'!$G$5:$J$7,2,FALSE))</f>
        <v>6225.23</v>
      </c>
      <c r="AB446" s="77"/>
      <c r="AC446" s="77"/>
      <c r="AD446" s="77"/>
      <c r="AE446" s="77"/>
      <c r="AF446" s="78"/>
      <c r="AG446" s="72">
        <f>IF($A446="-","-",ROUND(VLOOKUP($A446+ROUND(LEFT(AG$438,1)/24,5),'[1]ОАО "АТС"'!$A$30:$F$773,6,FALSE)+HLOOKUP($DL$436,'[1]Сбытовая надбавка'!$F$5:$H$6,2,FALSE),2)+'[1]Иные услуги'!$C$6+HLOOKUP($DR$435,'[1]Услуги по передаче'!$G$5:$J$7,2,FALSE))</f>
        <v>6225.2099999999991</v>
      </c>
      <c r="AH446" s="77"/>
      <c r="AI446" s="77"/>
      <c r="AJ446" s="77"/>
      <c r="AK446" s="77"/>
      <c r="AL446" s="78"/>
      <c r="AM446" s="72">
        <f>IF($A446="-","-",ROUND(VLOOKUP($A446+ROUND(LEFT(AM$438,1)/24,5),'[1]ОАО "АТС"'!$A$30:$F$773,6,FALSE)+HLOOKUP($DL$436,'[1]Сбытовая надбавка'!$F$5:$H$6,2,FALSE),2)+'[1]Иные услуги'!$C$6+HLOOKUP($DR$435,'[1]Услуги по передаче'!$G$5:$J$7,2,FALSE))</f>
        <v>6224.91</v>
      </c>
      <c r="AN446" s="77"/>
      <c r="AO446" s="77"/>
      <c r="AP446" s="77"/>
      <c r="AQ446" s="77"/>
      <c r="AR446" s="78"/>
      <c r="AS446" s="72">
        <f>IF($A446="-","-",ROUND(VLOOKUP($A446+ROUND(LEFT(AS$438,1)/24,5),'[1]ОАО "АТС"'!$A$30:$F$773,6,FALSE)+HLOOKUP($DL$436,'[1]Сбытовая надбавка'!$F$5:$H$6,2,FALSE),2)+'[1]Иные услуги'!$C$6+HLOOKUP($DR$435,'[1]Услуги по передаче'!$G$5:$J$7,2,FALSE))</f>
        <v>6224.12</v>
      </c>
      <c r="AT446" s="77"/>
      <c r="AU446" s="77"/>
      <c r="AV446" s="77"/>
      <c r="AW446" s="77"/>
      <c r="AX446" s="78"/>
      <c r="AY446" s="72">
        <f>IF($A446="-","-",ROUND(VLOOKUP($A446+ROUND(LEFT(AY$438,1)/24,5),'[1]ОАО "АТС"'!$A$30:$F$773,6,FALSE)+HLOOKUP($DL$436,'[1]Сбытовая надбавка'!$F$5:$H$6,2,FALSE),2)+'[1]Иные услуги'!$C$6+HLOOKUP($DR$435,'[1]Услуги по передаче'!$G$5:$J$7,2,FALSE))</f>
        <v>6233.7599999999993</v>
      </c>
      <c r="AZ446" s="77"/>
      <c r="BA446" s="77"/>
      <c r="BB446" s="77"/>
      <c r="BC446" s="77"/>
      <c r="BD446" s="78"/>
      <c r="BE446" s="72">
        <f>IF($A446="-","-",ROUND(VLOOKUP($A446+ROUND(LEFT(BE$438,1)/24,5),'[1]ОАО "АТС"'!$A$30:$F$773,6,FALSE)+HLOOKUP($DL$436,'[1]Сбытовая надбавка'!$F$5:$H$6,2,FALSE),2)+'[1]Иные услуги'!$C$6+HLOOKUP($DR$435,'[1]Услуги по передаче'!$G$5:$J$7,2,FALSE))</f>
        <v>6224.03</v>
      </c>
      <c r="BF446" s="77"/>
      <c r="BG446" s="77"/>
      <c r="BH446" s="77"/>
      <c r="BI446" s="77"/>
      <c r="BJ446" s="78"/>
      <c r="BK446" s="72">
        <f>IF($A446="-","-",ROUND(VLOOKUP($A446+ROUND(LEFT(BK$438,1)/24,5),'[1]ОАО "АТС"'!$A$30:$F$773,6,FALSE)+HLOOKUP($DL$436,'[1]Сбытовая надбавка'!$F$5:$H$6,2,FALSE),2)+'[1]Иные услуги'!$C$6+HLOOKUP($DR$435,'[1]Услуги по передаче'!$G$5:$J$7,2,FALSE))</f>
        <v>6225.8799999999992</v>
      </c>
      <c r="BL446" s="77"/>
      <c r="BM446" s="77"/>
      <c r="BN446" s="77"/>
      <c r="BO446" s="77"/>
      <c r="BP446" s="78"/>
      <c r="BQ446" s="72">
        <f>IF($A446="-","-",ROUND(VLOOKUP($A446+ROUND(LEFT(BQ$438,2)/24,5),'[1]ОАО "АТС"'!$A$30:$F$773,6,FALSE)+HLOOKUP($DL$436,'[1]Сбытовая надбавка'!$F$5:$H$6,2,FALSE),2)+'[1]Иные услуги'!$C$6+HLOOKUP($DR$435,'[1]Услуги по передаче'!$G$5:$J$7,2,FALSE))</f>
        <v>6246.9</v>
      </c>
      <c r="BR446" s="77"/>
      <c r="BS446" s="77"/>
      <c r="BT446" s="77"/>
      <c r="BU446" s="77"/>
      <c r="BV446" s="78"/>
      <c r="BW446" s="72">
        <f>IF($A446="-","-",ROUND(VLOOKUP($A446+ROUND(LEFT(BW$438,2)/24,5),'[1]ОАО "АТС"'!$A$30:$F$773,6,FALSE)+HLOOKUP($DL$436,'[1]Сбытовая надбавка'!$F$5:$H$6,2,FALSE),2)+'[1]Иные услуги'!$C$6+HLOOKUP($DR$435,'[1]Услуги по передаче'!$G$5:$J$7,2,FALSE))</f>
        <v>6253.0399999999991</v>
      </c>
      <c r="BX446" s="77"/>
      <c r="BY446" s="77"/>
      <c r="BZ446" s="77"/>
      <c r="CA446" s="77"/>
      <c r="CB446" s="78"/>
      <c r="CC446" s="72">
        <f>IF($A446="-","-",ROUND(VLOOKUP($A446+ROUND(LEFT(CC$438,2)/24,5),'[1]ОАО "АТС"'!$A$30:$F$773,6,FALSE)+HLOOKUP($DL$436,'[1]Сбытовая надбавка'!$F$5:$H$6,2,FALSE),2)+'[1]Иные услуги'!$C$6+HLOOKUP($DR$435,'[1]Услуги по передаче'!$G$5:$J$7,2,FALSE))</f>
        <v>6226.1299999999992</v>
      </c>
      <c r="CD446" s="77"/>
      <c r="CE446" s="77"/>
      <c r="CF446" s="77"/>
      <c r="CG446" s="77"/>
      <c r="CH446" s="78"/>
      <c r="CI446" s="72">
        <f>IF($A446="-","-",ROUND(VLOOKUP($A446+ROUND(LEFT(CI$438,2)/24,5),'[1]ОАО "АТС"'!$A$30:$F$773,6,FALSE)+HLOOKUP($DL$436,'[1]Сбытовая надбавка'!$F$5:$H$6,2,FALSE),2)+'[1]Иные услуги'!$C$6+HLOOKUP($DR$435,'[1]Услуги по передаче'!$G$5:$J$7,2,FALSE))</f>
        <v>6226.48</v>
      </c>
      <c r="CJ446" s="77"/>
      <c r="CK446" s="77"/>
      <c r="CL446" s="77"/>
      <c r="CM446" s="77"/>
      <c r="CN446" s="78"/>
      <c r="CO446" s="72">
        <f>IF($A446="-","-",ROUND(VLOOKUP($A446+ROUND(LEFT(CO$438,2)/24,5),'[1]ОАО "АТС"'!$A$30:$F$773,6,FALSE)+HLOOKUP($DL$436,'[1]Сбытовая надбавка'!$F$5:$H$6,2,FALSE),2)+'[1]Иные услуги'!$C$6+HLOOKUP($DR$435,'[1]Услуги по передаче'!$G$5:$J$7,2,FALSE))</f>
        <v>6226.4</v>
      </c>
      <c r="CP446" s="77"/>
      <c r="CQ446" s="77"/>
      <c r="CR446" s="77"/>
      <c r="CS446" s="77"/>
      <c r="CT446" s="78"/>
      <c r="CU446" s="72">
        <f>IF($A446="-","-",ROUND(VLOOKUP($A446+ROUND(LEFT(CU$438,2)/24,5),'[1]ОАО "АТС"'!$A$30:$F$773,6,FALSE)+HLOOKUP($DL$436,'[1]Сбытовая надбавка'!$F$5:$H$6,2,FALSE),2)+'[1]Иные услуги'!$C$6+HLOOKUP($DR$435,'[1]Услуги по передаче'!$G$5:$J$7,2,FALSE))</f>
        <v>6242.9599999999991</v>
      </c>
      <c r="CV446" s="77"/>
      <c r="CW446" s="77"/>
      <c r="CX446" s="77"/>
      <c r="CY446" s="77"/>
      <c r="CZ446" s="78"/>
      <c r="DA446" s="72">
        <f>IF($A446="-","-",ROUND(VLOOKUP($A446+ROUND(LEFT(DA$438,2)/24,5),'[1]ОАО "АТС"'!$A$30:$F$773,6,FALSE)+HLOOKUP($DL$436,'[1]Сбытовая надбавка'!$F$5:$H$6,2,FALSE),2)+'[1]Иные услуги'!$C$6+HLOOKUP($DR$435,'[1]Услуги по передаче'!$G$5:$J$7,2,FALSE))</f>
        <v>6250.91</v>
      </c>
      <c r="DB446" s="77"/>
      <c r="DC446" s="77"/>
      <c r="DD446" s="77"/>
      <c r="DE446" s="77"/>
      <c r="DF446" s="78"/>
      <c r="DG446" s="72">
        <f>IF($A446="-","-",ROUND(VLOOKUP($A446+ROUND(LEFT(DG$438,2)/24,5),'[1]ОАО "АТС"'!$A$30:$F$773,6,FALSE)+HLOOKUP($DL$436,'[1]Сбытовая надбавка'!$F$5:$H$6,2,FALSE),2)+'[1]Иные услуги'!$C$6+HLOOKUP($DR$435,'[1]Услуги по передаче'!$G$5:$J$7,2,FALSE))</f>
        <v>6257.49</v>
      </c>
      <c r="DH446" s="77"/>
      <c r="DI446" s="77"/>
      <c r="DJ446" s="77"/>
      <c r="DK446" s="77"/>
      <c r="DL446" s="78"/>
      <c r="DM446" s="72">
        <f>IF($A446="-","-",ROUND(VLOOKUP($A446+ROUND(LEFT(DM$438,2)/24,5),'[1]ОАО "АТС"'!$A$30:$F$773,6,FALSE)+HLOOKUP($DL$436,'[1]Сбытовая надбавка'!$F$5:$H$6,2,FALSE),2)+'[1]Иные услуги'!$C$6+HLOOKUP($DR$435,'[1]Услуги по передаче'!$G$5:$J$7,2,FALSE))</f>
        <v>6335.6299999999992</v>
      </c>
      <c r="DN446" s="77"/>
      <c r="DO446" s="77"/>
      <c r="DP446" s="77"/>
      <c r="DQ446" s="77"/>
      <c r="DR446" s="78"/>
      <c r="DS446" s="72">
        <f>IF($A446="-","-",ROUND(VLOOKUP($A446+ROUND(LEFT(DS$438,2)/24,5),'[1]ОАО "АТС"'!$A$30:$F$773,6,FALSE)+HLOOKUP($DL$436,'[1]Сбытовая надбавка'!$F$5:$H$6,2,FALSE),2)+'[1]Иные услуги'!$C$6+HLOOKUP($DR$435,'[1]Услуги по передаче'!$G$5:$J$7,2,FALSE))</f>
        <v>6363.6399999999994</v>
      </c>
      <c r="DT446" s="77"/>
      <c r="DU446" s="77"/>
      <c r="DV446" s="77"/>
      <c r="DW446" s="77"/>
      <c r="DX446" s="78"/>
      <c r="DY446" s="72">
        <f>IF($A446="-","-",ROUND(VLOOKUP($A446+ROUND(LEFT(DY$438,2)/24,5),'[1]ОАО "АТС"'!$A$30:$F$773,6,FALSE)+HLOOKUP($DL$436,'[1]Сбытовая надбавка'!$F$5:$H$6,2,FALSE),2)+'[1]Иные услуги'!$C$6+HLOOKUP($DR$435,'[1]Услуги по передаче'!$G$5:$J$7,2,FALSE))</f>
        <v>6253.4699999999993</v>
      </c>
      <c r="DZ446" s="77"/>
      <c r="EA446" s="77"/>
      <c r="EB446" s="77"/>
      <c r="EC446" s="77"/>
      <c r="ED446" s="78"/>
      <c r="EE446" s="72">
        <f>IF($A446="-","-",ROUND(VLOOKUP($A446+ROUND(LEFT(EE$438,2)/24,5),'[1]ОАО "АТС"'!$A$30:$F$773,6,FALSE)+HLOOKUP($DL$436,'[1]Сбытовая надбавка'!$F$5:$H$6,2,FALSE),2)+'[1]Иные услуги'!$C$6+HLOOKUP($DR$435,'[1]Услуги по передаче'!$G$5:$J$7,2,FALSE))</f>
        <v>6221.98</v>
      </c>
      <c r="EF446" s="77"/>
      <c r="EG446" s="77"/>
      <c r="EH446" s="77"/>
      <c r="EI446" s="77"/>
      <c r="EJ446" s="78"/>
      <c r="EK446" s="72">
        <f>IF($A446="-","-",ROUND(VLOOKUP($A446+ROUND(LEFT(EK$438,2)/24,5),'[1]ОАО "АТС"'!$A$30:$F$773,6,FALSE)+HLOOKUP($DL$436,'[1]Сбытовая надбавка'!$F$5:$H$6,2,FALSE),2)+'[1]Иные услуги'!$C$6+HLOOKUP($DR$435,'[1]Услуги по передаче'!$G$5:$J$7,2,FALSE))</f>
        <v>6405.8499999999995</v>
      </c>
      <c r="EL446" s="77"/>
      <c r="EM446" s="77"/>
      <c r="EN446" s="77"/>
      <c r="EO446" s="77"/>
      <c r="EP446" s="78"/>
      <c r="EQ446" s="72">
        <f>IF($A446="-","-",ROUND(VLOOKUP($A446+ROUND(LEFT(EQ$438,2)/24,5),'[1]ОАО "АТС"'!$A$30:$F$773,6,FALSE)+HLOOKUP($DL$436,'[1]Сбытовая надбавка'!$F$5:$H$6,2,FALSE),2)+'[1]Иные услуги'!$C$6+HLOOKUP($DR$435,'[1]Услуги по передаче'!$G$5:$J$7,2,FALSE))</f>
        <v>6296.5</v>
      </c>
      <c r="ER446" s="77"/>
      <c r="ES446" s="77"/>
      <c r="ET446" s="77"/>
      <c r="EU446" s="77"/>
      <c r="EV446" s="78"/>
    </row>
    <row r="447" spans="1:152" s="38" customFormat="1" ht="15.75" customHeight="1" x14ac:dyDescent="0.2">
      <c r="A447" s="69">
        <f>$A$123</f>
        <v>44994</v>
      </c>
      <c r="B447" s="70"/>
      <c r="C447" s="70"/>
      <c r="D447" s="70"/>
      <c r="E447" s="70"/>
      <c r="F447" s="70"/>
      <c r="G447" s="70"/>
      <c r="H447" s="71"/>
      <c r="I447" s="72">
        <f>IF($A447="-","-",ROUND(VLOOKUP($A447+ROUND(LEFT(I$438,1)/24,5),'[1]ОАО "АТС"'!$A$30:$F$773,6,FALSE)+HLOOKUP($DL$436,'[1]Сбытовая надбавка'!$F$5:$H$6,2,FALSE),2)+'[1]Иные услуги'!$C$6+HLOOKUP($DR$435,'[1]Услуги по передаче'!$G$5:$J$7,2,FALSE))</f>
        <v>6229.07</v>
      </c>
      <c r="J447" s="77"/>
      <c r="K447" s="77"/>
      <c r="L447" s="77"/>
      <c r="M447" s="77"/>
      <c r="N447" s="78"/>
      <c r="O447" s="72">
        <f>IF($A447="-","-",ROUND(VLOOKUP($A447+ROUND(LEFT(O$438,1)/24,5),'[1]ОАО "АТС"'!$A$30:$F$773,6,FALSE)+HLOOKUP($DL$436,'[1]Сбытовая надбавка'!$F$5:$H$6,2,FALSE),2)+'[1]Иные услуги'!$C$6+HLOOKUP($DR$435,'[1]Услуги по передаче'!$G$5:$J$7,2,FALSE))</f>
        <v>6224.6399999999994</v>
      </c>
      <c r="P447" s="77"/>
      <c r="Q447" s="77"/>
      <c r="R447" s="77"/>
      <c r="S447" s="77"/>
      <c r="T447" s="78"/>
      <c r="U447" s="72">
        <f>IF($A447="-","-",ROUND(VLOOKUP($A447+ROUND(LEFT(U$438,1)/24,5),'[1]ОАО "АТС"'!$A$30:$F$773,6,FALSE)+HLOOKUP($DL$436,'[1]Сбытовая надбавка'!$F$5:$H$6,2,FALSE),2)+'[1]Иные услуги'!$C$6+HLOOKUP($DR$435,'[1]Услуги по передаче'!$G$5:$J$7,2,FALSE))</f>
        <v>6225.28</v>
      </c>
      <c r="V447" s="77"/>
      <c r="W447" s="77"/>
      <c r="X447" s="77"/>
      <c r="Y447" s="77"/>
      <c r="Z447" s="78"/>
      <c r="AA447" s="72">
        <f>IF($A447="-","-",ROUND(VLOOKUP($A447+ROUND(LEFT(AA$438,1)/24,5),'[1]ОАО "АТС"'!$A$30:$F$773,6,FALSE)+HLOOKUP($DL$436,'[1]Сбытовая надбавка'!$F$5:$H$6,2,FALSE),2)+'[1]Иные услуги'!$C$6+HLOOKUP($DR$435,'[1]Услуги по передаче'!$G$5:$J$7,2,FALSE))</f>
        <v>6225.19</v>
      </c>
      <c r="AB447" s="77"/>
      <c r="AC447" s="77"/>
      <c r="AD447" s="77"/>
      <c r="AE447" s="77"/>
      <c r="AF447" s="78"/>
      <c r="AG447" s="72">
        <f>IF($A447="-","-",ROUND(VLOOKUP($A447+ROUND(LEFT(AG$438,1)/24,5),'[1]ОАО "АТС"'!$A$30:$F$773,6,FALSE)+HLOOKUP($DL$436,'[1]Сбытовая надбавка'!$F$5:$H$6,2,FALSE),2)+'[1]Иные услуги'!$C$6+HLOOKUP($DR$435,'[1]Услуги по передаче'!$G$5:$J$7,2,FALSE))</f>
        <v>6225.12</v>
      </c>
      <c r="AH447" s="77"/>
      <c r="AI447" s="77"/>
      <c r="AJ447" s="77"/>
      <c r="AK447" s="77"/>
      <c r="AL447" s="78"/>
      <c r="AM447" s="72">
        <f>IF($A447="-","-",ROUND(VLOOKUP($A447+ROUND(LEFT(AM$438,1)/24,5),'[1]ОАО "АТС"'!$A$30:$F$773,6,FALSE)+HLOOKUP($DL$436,'[1]Сбытовая надбавка'!$F$5:$H$6,2,FALSE),2)+'[1]Иные услуги'!$C$6+HLOOKUP($DR$435,'[1]Услуги по передаче'!$G$5:$J$7,2,FALSE))</f>
        <v>6224.9599999999991</v>
      </c>
      <c r="AN447" s="77"/>
      <c r="AO447" s="77"/>
      <c r="AP447" s="77"/>
      <c r="AQ447" s="77"/>
      <c r="AR447" s="78"/>
      <c r="AS447" s="72">
        <f>IF($A447="-","-",ROUND(VLOOKUP($A447+ROUND(LEFT(AS$438,1)/24,5),'[1]ОАО "АТС"'!$A$30:$F$773,6,FALSE)+HLOOKUP($DL$436,'[1]Сбытовая надбавка'!$F$5:$H$6,2,FALSE),2)+'[1]Иные услуги'!$C$6+HLOOKUP($DR$435,'[1]Услуги по передаче'!$G$5:$J$7,2,FALSE))</f>
        <v>6243.32</v>
      </c>
      <c r="AT447" s="77"/>
      <c r="AU447" s="77"/>
      <c r="AV447" s="77"/>
      <c r="AW447" s="77"/>
      <c r="AX447" s="78"/>
      <c r="AY447" s="72">
        <f>IF($A447="-","-",ROUND(VLOOKUP($A447+ROUND(LEFT(AY$438,1)/24,5),'[1]ОАО "АТС"'!$A$30:$F$773,6,FALSE)+HLOOKUP($DL$436,'[1]Сбытовая надбавка'!$F$5:$H$6,2,FALSE),2)+'[1]Иные услуги'!$C$6+HLOOKUP($DR$435,'[1]Услуги по передаче'!$G$5:$J$7,2,FALSE))</f>
        <v>6303.53</v>
      </c>
      <c r="AZ447" s="77"/>
      <c r="BA447" s="77"/>
      <c r="BB447" s="77"/>
      <c r="BC447" s="77"/>
      <c r="BD447" s="78"/>
      <c r="BE447" s="72">
        <f>IF($A447="-","-",ROUND(VLOOKUP($A447+ROUND(LEFT(BE$438,1)/24,5),'[1]ОАО "АТС"'!$A$30:$F$773,6,FALSE)+HLOOKUP($DL$436,'[1]Сбытовая надбавка'!$F$5:$H$6,2,FALSE),2)+'[1]Иные услуги'!$C$6+HLOOKUP($DR$435,'[1]Услуги по передаче'!$G$5:$J$7,2,FALSE))</f>
        <v>6224.99</v>
      </c>
      <c r="BF447" s="77"/>
      <c r="BG447" s="77"/>
      <c r="BH447" s="77"/>
      <c r="BI447" s="77"/>
      <c r="BJ447" s="78"/>
      <c r="BK447" s="72">
        <f>IF($A447="-","-",ROUND(VLOOKUP($A447+ROUND(LEFT(BK$438,1)/24,5),'[1]ОАО "АТС"'!$A$30:$F$773,6,FALSE)+HLOOKUP($DL$436,'[1]Сбытовая надбавка'!$F$5:$H$6,2,FALSE),2)+'[1]Иные услуги'!$C$6+HLOOKUP($DR$435,'[1]Услуги по передаче'!$G$5:$J$7,2,FALSE))</f>
        <v>6262.41</v>
      </c>
      <c r="BL447" s="77"/>
      <c r="BM447" s="77"/>
      <c r="BN447" s="77"/>
      <c r="BO447" s="77"/>
      <c r="BP447" s="78"/>
      <c r="BQ447" s="72">
        <f>IF($A447="-","-",ROUND(VLOOKUP($A447+ROUND(LEFT(BQ$438,2)/24,5),'[1]ОАО "АТС"'!$A$30:$F$773,6,FALSE)+HLOOKUP($DL$436,'[1]Сбытовая надбавка'!$F$5:$H$6,2,FALSE),2)+'[1]Иные услуги'!$C$6+HLOOKUP($DR$435,'[1]Услуги по передаче'!$G$5:$J$7,2,FALSE))</f>
        <v>6290.78</v>
      </c>
      <c r="BR447" s="77"/>
      <c r="BS447" s="77"/>
      <c r="BT447" s="77"/>
      <c r="BU447" s="77"/>
      <c r="BV447" s="78"/>
      <c r="BW447" s="72">
        <f>IF($A447="-","-",ROUND(VLOOKUP($A447+ROUND(LEFT(BW$438,2)/24,5),'[1]ОАО "АТС"'!$A$30:$F$773,6,FALSE)+HLOOKUP($DL$436,'[1]Сбытовая надбавка'!$F$5:$H$6,2,FALSE),2)+'[1]Иные услуги'!$C$6+HLOOKUP($DR$435,'[1]Услуги по передаче'!$G$5:$J$7,2,FALSE))</f>
        <v>6284.0099999999993</v>
      </c>
      <c r="BX447" s="77"/>
      <c r="BY447" s="77"/>
      <c r="BZ447" s="77"/>
      <c r="CA447" s="77"/>
      <c r="CB447" s="78"/>
      <c r="CC447" s="72">
        <f>IF($A447="-","-",ROUND(VLOOKUP($A447+ROUND(LEFT(CC$438,2)/24,5),'[1]ОАО "АТС"'!$A$30:$F$773,6,FALSE)+HLOOKUP($DL$436,'[1]Сбытовая надбавка'!$F$5:$H$6,2,FALSE),2)+'[1]Иные услуги'!$C$6+HLOOKUP($DR$435,'[1]Услуги по передаче'!$G$5:$J$7,2,FALSE))</f>
        <v>6240.6299999999992</v>
      </c>
      <c r="CD447" s="77"/>
      <c r="CE447" s="77"/>
      <c r="CF447" s="77"/>
      <c r="CG447" s="77"/>
      <c r="CH447" s="78"/>
      <c r="CI447" s="72">
        <f>IF($A447="-","-",ROUND(VLOOKUP($A447+ROUND(LEFT(CI$438,2)/24,5),'[1]ОАО "АТС"'!$A$30:$F$773,6,FALSE)+HLOOKUP($DL$436,'[1]Сбытовая надбавка'!$F$5:$H$6,2,FALSE),2)+'[1]Иные услуги'!$C$6+HLOOKUP($DR$435,'[1]Услуги по передаче'!$G$5:$J$7,2,FALSE))</f>
        <v>6232.92</v>
      </c>
      <c r="CJ447" s="77"/>
      <c r="CK447" s="77"/>
      <c r="CL447" s="77"/>
      <c r="CM447" s="77"/>
      <c r="CN447" s="78"/>
      <c r="CO447" s="72">
        <f>IF($A447="-","-",ROUND(VLOOKUP($A447+ROUND(LEFT(CO$438,2)/24,5),'[1]ОАО "АТС"'!$A$30:$F$773,6,FALSE)+HLOOKUP($DL$436,'[1]Сбытовая надбавка'!$F$5:$H$6,2,FALSE),2)+'[1]Иные услуги'!$C$6+HLOOKUP($DR$435,'[1]Услуги по передаче'!$G$5:$J$7,2,FALSE))</f>
        <v>6241.11</v>
      </c>
      <c r="CP447" s="77"/>
      <c r="CQ447" s="77"/>
      <c r="CR447" s="77"/>
      <c r="CS447" s="77"/>
      <c r="CT447" s="78"/>
      <c r="CU447" s="72">
        <f>IF($A447="-","-",ROUND(VLOOKUP($A447+ROUND(LEFT(CU$438,2)/24,5),'[1]ОАО "АТС"'!$A$30:$F$773,6,FALSE)+HLOOKUP($DL$436,'[1]Сбытовая надбавка'!$F$5:$H$6,2,FALSE),2)+'[1]Иные услуги'!$C$6+HLOOKUP($DR$435,'[1]Услуги по передаче'!$G$5:$J$7,2,FALSE))</f>
        <v>6233.03</v>
      </c>
      <c r="CV447" s="77"/>
      <c r="CW447" s="77"/>
      <c r="CX447" s="77"/>
      <c r="CY447" s="77"/>
      <c r="CZ447" s="78"/>
      <c r="DA447" s="72">
        <f>IF($A447="-","-",ROUND(VLOOKUP($A447+ROUND(LEFT(DA$438,2)/24,5),'[1]ОАО "АТС"'!$A$30:$F$773,6,FALSE)+HLOOKUP($DL$436,'[1]Сбытовая надбавка'!$F$5:$H$6,2,FALSE),2)+'[1]Иные услуги'!$C$6+HLOOKUP($DR$435,'[1]Услуги по передаче'!$G$5:$J$7,2,FALSE))</f>
        <v>6225.48</v>
      </c>
      <c r="DB447" s="77"/>
      <c r="DC447" s="77"/>
      <c r="DD447" s="77"/>
      <c r="DE447" s="77"/>
      <c r="DF447" s="78"/>
      <c r="DG447" s="72">
        <f>IF($A447="-","-",ROUND(VLOOKUP($A447+ROUND(LEFT(DG$438,2)/24,5),'[1]ОАО "АТС"'!$A$30:$F$773,6,FALSE)+HLOOKUP($DL$436,'[1]Сбытовая надбавка'!$F$5:$H$6,2,FALSE),2)+'[1]Иные услуги'!$C$6+HLOOKUP($DR$435,'[1]Услуги по передаче'!$G$5:$J$7,2,FALSE))</f>
        <v>6253.2199999999993</v>
      </c>
      <c r="DH447" s="77"/>
      <c r="DI447" s="77"/>
      <c r="DJ447" s="77"/>
      <c r="DK447" s="77"/>
      <c r="DL447" s="78"/>
      <c r="DM447" s="72">
        <f>IF($A447="-","-",ROUND(VLOOKUP($A447+ROUND(LEFT(DM$438,2)/24,5),'[1]ОАО "АТС"'!$A$30:$F$773,6,FALSE)+HLOOKUP($DL$436,'[1]Сбытовая надбавка'!$F$5:$H$6,2,FALSE),2)+'[1]Иные услуги'!$C$6+HLOOKUP($DR$435,'[1]Услуги по передаче'!$G$5:$J$7,2,FALSE))</f>
        <v>6306.74</v>
      </c>
      <c r="DN447" s="77"/>
      <c r="DO447" s="77"/>
      <c r="DP447" s="77"/>
      <c r="DQ447" s="77"/>
      <c r="DR447" s="78"/>
      <c r="DS447" s="72">
        <f>IF($A447="-","-",ROUND(VLOOKUP($A447+ROUND(LEFT(DS$438,2)/24,5),'[1]ОАО "АТС"'!$A$30:$F$773,6,FALSE)+HLOOKUP($DL$436,'[1]Сбытовая надбавка'!$F$5:$H$6,2,FALSE),2)+'[1]Иные услуги'!$C$6+HLOOKUP($DR$435,'[1]Услуги по передаче'!$G$5:$J$7,2,FALSE))</f>
        <v>6306.5499999999993</v>
      </c>
      <c r="DT447" s="77"/>
      <c r="DU447" s="77"/>
      <c r="DV447" s="77"/>
      <c r="DW447" s="77"/>
      <c r="DX447" s="78"/>
      <c r="DY447" s="72">
        <f>IF($A447="-","-",ROUND(VLOOKUP($A447+ROUND(LEFT(DY$438,2)/24,5),'[1]ОАО "АТС"'!$A$30:$F$773,6,FALSE)+HLOOKUP($DL$436,'[1]Сбытовая надбавка'!$F$5:$H$6,2,FALSE),2)+'[1]Иные услуги'!$C$6+HLOOKUP($DR$435,'[1]Услуги по передаче'!$G$5:$J$7,2,FALSE))</f>
        <v>6256.23</v>
      </c>
      <c r="DZ447" s="77"/>
      <c r="EA447" s="77"/>
      <c r="EB447" s="77"/>
      <c r="EC447" s="77"/>
      <c r="ED447" s="78"/>
      <c r="EE447" s="72">
        <f>IF($A447="-","-",ROUND(VLOOKUP($A447+ROUND(LEFT(EE$438,2)/24,5),'[1]ОАО "АТС"'!$A$30:$F$773,6,FALSE)+HLOOKUP($DL$436,'[1]Сбытовая надбавка'!$F$5:$H$6,2,FALSE),2)+'[1]Иные услуги'!$C$6+HLOOKUP($DR$435,'[1]Услуги по передаче'!$G$5:$J$7,2,FALSE))</f>
        <v>6222.4599999999991</v>
      </c>
      <c r="EF447" s="77"/>
      <c r="EG447" s="77"/>
      <c r="EH447" s="77"/>
      <c r="EI447" s="77"/>
      <c r="EJ447" s="78"/>
      <c r="EK447" s="72">
        <f>IF($A447="-","-",ROUND(VLOOKUP($A447+ROUND(LEFT(EK$438,2)/24,5),'[1]ОАО "АТС"'!$A$30:$F$773,6,FALSE)+HLOOKUP($DL$436,'[1]Сбытовая надбавка'!$F$5:$H$6,2,FALSE),2)+'[1]Иные услуги'!$C$6+HLOOKUP($DR$435,'[1]Услуги по передаче'!$G$5:$J$7,2,FALSE))</f>
        <v>6424.19</v>
      </c>
      <c r="EL447" s="77"/>
      <c r="EM447" s="77"/>
      <c r="EN447" s="77"/>
      <c r="EO447" s="77"/>
      <c r="EP447" s="78"/>
      <c r="EQ447" s="72">
        <f>IF($A447="-","-",ROUND(VLOOKUP($A447+ROUND(LEFT(EQ$438,2)/24,5),'[1]ОАО "АТС"'!$A$30:$F$773,6,FALSE)+HLOOKUP($DL$436,'[1]Сбытовая надбавка'!$F$5:$H$6,2,FALSE),2)+'[1]Иные услуги'!$C$6+HLOOKUP($DR$435,'[1]Услуги по передаче'!$G$5:$J$7,2,FALSE))</f>
        <v>6294.7199999999993</v>
      </c>
      <c r="ER447" s="77"/>
      <c r="ES447" s="77"/>
      <c r="ET447" s="77"/>
      <c r="EU447" s="77"/>
      <c r="EV447" s="78"/>
    </row>
    <row r="448" spans="1:152" s="38" customFormat="1" ht="15.75" customHeight="1" x14ac:dyDescent="0.2">
      <c r="A448" s="69">
        <f>$A$124</f>
        <v>44995</v>
      </c>
      <c r="B448" s="70"/>
      <c r="C448" s="70"/>
      <c r="D448" s="70"/>
      <c r="E448" s="70"/>
      <c r="F448" s="70"/>
      <c r="G448" s="70"/>
      <c r="H448" s="71"/>
      <c r="I448" s="72">
        <f>IF($A448="-","-",ROUND(VLOOKUP($A448+ROUND(LEFT(I$438,1)/24,5),'[1]ОАО "АТС"'!$A$30:$F$773,6,FALSE)+HLOOKUP($DL$436,'[1]Сбытовая надбавка'!$F$5:$H$6,2,FALSE),2)+'[1]Иные услуги'!$C$6+HLOOKUP($DR$435,'[1]Услуги по передаче'!$G$5:$J$7,2,FALSE))</f>
        <v>6224.61</v>
      </c>
      <c r="J448" s="77"/>
      <c r="K448" s="77"/>
      <c r="L448" s="77"/>
      <c r="M448" s="77"/>
      <c r="N448" s="78"/>
      <c r="O448" s="72">
        <f>IF($A448="-","-",ROUND(VLOOKUP($A448+ROUND(LEFT(O$438,1)/24,5),'[1]ОАО "АТС"'!$A$30:$F$773,6,FALSE)+HLOOKUP($DL$436,'[1]Сбытовая надбавка'!$F$5:$H$6,2,FALSE),2)+'[1]Иные услуги'!$C$6+HLOOKUP($DR$435,'[1]Услуги по передаче'!$G$5:$J$7,2,FALSE))</f>
        <v>6224.6399999999994</v>
      </c>
      <c r="P448" s="77"/>
      <c r="Q448" s="77"/>
      <c r="R448" s="77"/>
      <c r="S448" s="77"/>
      <c r="T448" s="78"/>
      <c r="U448" s="72">
        <f>IF($A448="-","-",ROUND(VLOOKUP($A448+ROUND(LEFT(U$438,1)/24,5),'[1]ОАО "АТС"'!$A$30:$F$773,6,FALSE)+HLOOKUP($DL$436,'[1]Сбытовая надбавка'!$F$5:$H$6,2,FALSE),2)+'[1]Иные услуги'!$C$6+HLOOKUP($DR$435,'[1]Услуги по передаче'!$G$5:$J$7,2,FALSE))</f>
        <v>6225.24</v>
      </c>
      <c r="V448" s="77"/>
      <c r="W448" s="77"/>
      <c r="X448" s="77"/>
      <c r="Y448" s="77"/>
      <c r="Z448" s="78"/>
      <c r="AA448" s="72">
        <f>IF($A448="-","-",ROUND(VLOOKUP($A448+ROUND(LEFT(AA$438,1)/24,5),'[1]ОАО "АТС"'!$A$30:$F$773,6,FALSE)+HLOOKUP($DL$436,'[1]Сбытовая надбавка'!$F$5:$H$6,2,FALSE),2)+'[1]Иные услуги'!$C$6+HLOOKUP($DR$435,'[1]Услуги по передаче'!$G$5:$J$7,2,FALSE))</f>
        <v>6225.15</v>
      </c>
      <c r="AB448" s="77"/>
      <c r="AC448" s="77"/>
      <c r="AD448" s="77"/>
      <c r="AE448" s="77"/>
      <c r="AF448" s="78"/>
      <c r="AG448" s="72">
        <f>IF($A448="-","-",ROUND(VLOOKUP($A448+ROUND(LEFT(AG$438,1)/24,5),'[1]ОАО "АТС"'!$A$30:$F$773,6,FALSE)+HLOOKUP($DL$436,'[1]Сбытовая надбавка'!$F$5:$H$6,2,FALSE),2)+'[1]Иные услуги'!$C$6+HLOOKUP($DR$435,'[1]Услуги по передаче'!$G$5:$J$7,2,FALSE))</f>
        <v>6225.08</v>
      </c>
      <c r="AH448" s="77"/>
      <c r="AI448" s="77"/>
      <c r="AJ448" s="77"/>
      <c r="AK448" s="77"/>
      <c r="AL448" s="78"/>
      <c r="AM448" s="72">
        <f>IF($A448="-","-",ROUND(VLOOKUP($A448+ROUND(LEFT(AM$438,1)/24,5),'[1]ОАО "АТС"'!$A$30:$F$773,6,FALSE)+HLOOKUP($DL$436,'[1]Сбытовая надбавка'!$F$5:$H$6,2,FALSE),2)+'[1]Иные услуги'!$C$6+HLOOKUP($DR$435,'[1]Услуги по передаче'!$G$5:$J$7,2,FALSE))</f>
        <v>6224.6299999999992</v>
      </c>
      <c r="AN448" s="77"/>
      <c r="AO448" s="77"/>
      <c r="AP448" s="77"/>
      <c r="AQ448" s="77"/>
      <c r="AR448" s="78"/>
      <c r="AS448" s="72">
        <f>IF($A448="-","-",ROUND(VLOOKUP($A448+ROUND(LEFT(AS$438,1)/24,5),'[1]ОАО "АТС"'!$A$30:$F$773,6,FALSE)+HLOOKUP($DL$436,'[1]Сбытовая надбавка'!$F$5:$H$6,2,FALSE),2)+'[1]Иные услуги'!$C$6+HLOOKUP($DR$435,'[1]Услуги по передаче'!$G$5:$J$7,2,FALSE))</f>
        <v>6227.7599999999993</v>
      </c>
      <c r="AT448" s="77"/>
      <c r="AU448" s="77"/>
      <c r="AV448" s="77"/>
      <c r="AW448" s="77"/>
      <c r="AX448" s="78"/>
      <c r="AY448" s="72">
        <f>IF($A448="-","-",ROUND(VLOOKUP($A448+ROUND(LEFT(AY$438,1)/24,5),'[1]ОАО "АТС"'!$A$30:$F$773,6,FALSE)+HLOOKUP($DL$436,'[1]Сбытовая надбавка'!$F$5:$H$6,2,FALSE),2)+'[1]Иные услуги'!$C$6+HLOOKUP($DR$435,'[1]Услуги по передаче'!$G$5:$J$7,2,FALSE))</f>
        <v>6313.7199999999993</v>
      </c>
      <c r="AZ448" s="77"/>
      <c r="BA448" s="77"/>
      <c r="BB448" s="77"/>
      <c r="BC448" s="77"/>
      <c r="BD448" s="78"/>
      <c r="BE448" s="72">
        <f>IF($A448="-","-",ROUND(VLOOKUP($A448+ROUND(LEFT(BE$438,1)/24,5),'[1]ОАО "АТС"'!$A$30:$F$773,6,FALSE)+HLOOKUP($DL$436,'[1]Сбытовая надбавка'!$F$5:$H$6,2,FALSE),2)+'[1]Иные услуги'!$C$6+HLOOKUP($DR$435,'[1]Услуги по передаче'!$G$5:$J$7,2,FALSE))</f>
        <v>6225.11</v>
      </c>
      <c r="BF448" s="77"/>
      <c r="BG448" s="77"/>
      <c r="BH448" s="77"/>
      <c r="BI448" s="77"/>
      <c r="BJ448" s="78"/>
      <c r="BK448" s="72">
        <f>IF($A448="-","-",ROUND(VLOOKUP($A448+ROUND(LEFT(BK$438,1)/24,5),'[1]ОАО "АТС"'!$A$30:$F$773,6,FALSE)+HLOOKUP($DL$436,'[1]Сбытовая надбавка'!$F$5:$H$6,2,FALSE),2)+'[1]Иные услуги'!$C$6+HLOOKUP($DR$435,'[1]Услуги по передаче'!$G$5:$J$7,2,FALSE))</f>
        <v>6272.62</v>
      </c>
      <c r="BL448" s="77"/>
      <c r="BM448" s="77"/>
      <c r="BN448" s="77"/>
      <c r="BO448" s="77"/>
      <c r="BP448" s="78"/>
      <c r="BQ448" s="72">
        <f>IF($A448="-","-",ROUND(VLOOKUP($A448+ROUND(LEFT(BQ$438,2)/24,5),'[1]ОАО "АТС"'!$A$30:$F$773,6,FALSE)+HLOOKUP($DL$436,'[1]Сбытовая надбавка'!$F$5:$H$6,2,FALSE),2)+'[1]Иные услуги'!$C$6+HLOOKUP($DR$435,'[1]Услуги по передаче'!$G$5:$J$7,2,FALSE))</f>
        <v>6301.9299999999994</v>
      </c>
      <c r="BR448" s="77"/>
      <c r="BS448" s="77"/>
      <c r="BT448" s="77"/>
      <c r="BU448" s="77"/>
      <c r="BV448" s="78"/>
      <c r="BW448" s="72">
        <f>IF($A448="-","-",ROUND(VLOOKUP($A448+ROUND(LEFT(BW$438,2)/24,5),'[1]ОАО "АТС"'!$A$30:$F$773,6,FALSE)+HLOOKUP($DL$436,'[1]Сбытовая надбавка'!$F$5:$H$6,2,FALSE),2)+'[1]Иные услуги'!$C$6+HLOOKUP($DR$435,'[1]Услуги по передаче'!$G$5:$J$7,2,FALSE))</f>
        <v>6287.8499999999995</v>
      </c>
      <c r="BX448" s="77"/>
      <c r="BY448" s="77"/>
      <c r="BZ448" s="77"/>
      <c r="CA448" s="77"/>
      <c r="CB448" s="78"/>
      <c r="CC448" s="72">
        <f>IF($A448="-","-",ROUND(VLOOKUP($A448+ROUND(LEFT(CC$438,2)/24,5),'[1]ОАО "АТС"'!$A$30:$F$773,6,FALSE)+HLOOKUP($DL$436,'[1]Сбытовая надбавка'!$F$5:$H$6,2,FALSE),2)+'[1]Иные услуги'!$C$6+HLOOKUP($DR$435,'[1]Услуги по передаче'!$G$5:$J$7,2,FALSE))</f>
        <v>6247.49</v>
      </c>
      <c r="CD448" s="77"/>
      <c r="CE448" s="77"/>
      <c r="CF448" s="77"/>
      <c r="CG448" s="77"/>
      <c r="CH448" s="78"/>
      <c r="CI448" s="72">
        <f>IF($A448="-","-",ROUND(VLOOKUP($A448+ROUND(LEFT(CI$438,2)/24,5),'[1]ОАО "АТС"'!$A$30:$F$773,6,FALSE)+HLOOKUP($DL$436,'[1]Сбытовая надбавка'!$F$5:$H$6,2,FALSE),2)+'[1]Иные услуги'!$C$6+HLOOKUP($DR$435,'[1]Услуги по передаче'!$G$5:$J$7,2,FALSE))</f>
        <v>6240.6299999999992</v>
      </c>
      <c r="CJ448" s="77"/>
      <c r="CK448" s="77"/>
      <c r="CL448" s="77"/>
      <c r="CM448" s="77"/>
      <c r="CN448" s="78"/>
      <c r="CO448" s="72">
        <f>IF($A448="-","-",ROUND(VLOOKUP($A448+ROUND(LEFT(CO$438,2)/24,5),'[1]ОАО "АТС"'!$A$30:$F$773,6,FALSE)+HLOOKUP($DL$436,'[1]Сбытовая надбавка'!$F$5:$H$6,2,FALSE),2)+'[1]Иные услуги'!$C$6+HLOOKUP($DR$435,'[1]Услуги по передаче'!$G$5:$J$7,2,FALSE))</f>
        <v>6247.7999999999993</v>
      </c>
      <c r="CP448" s="77"/>
      <c r="CQ448" s="77"/>
      <c r="CR448" s="77"/>
      <c r="CS448" s="77"/>
      <c r="CT448" s="78"/>
      <c r="CU448" s="72">
        <f>IF($A448="-","-",ROUND(VLOOKUP($A448+ROUND(LEFT(CU$438,2)/24,5),'[1]ОАО "АТС"'!$A$30:$F$773,6,FALSE)+HLOOKUP($DL$436,'[1]Сбытовая надбавка'!$F$5:$H$6,2,FALSE),2)+'[1]Иные услуги'!$C$6+HLOOKUP($DR$435,'[1]Услуги по передаче'!$G$5:$J$7,2,FALSE))</f>
        <v>6240.57</v>
      </c>
      <c r="CV448" s="77"/>
      <c r="CW448" s="77"/>
      <c r="CX448" s="77"/>
      <c r="CY448" s="77"/>
      <c r="CZ448" s="78"/>
      <c r="DA448" s="72">
        <f>IF($A448="-","-",ROUND(VLOOKUP($A448+ROUND(LEFT(DA$438,2)/24,5),'[1]ОАО "АТС"'!$A$30:$F$773,6,FALSE)+HLOOKUP($DL$436,'[1]Сбытовая надбавка'!$F$5:$H$6,2,FALSE),2)+'[1]Иные услуги'!$C$6+HLOOKUP($DR$435,'[1]Услуги по передаче'!$G$5:$J$7,2,FALSE))</f>
        <v>6225.67</v>
      </c>
      <c r="DB448" s="77"/>
      <c r="DC448" s="77"/>
      <c r="DD448" s="77"/>
      <c r="DE448" s="77"/>
      <c r="DF448" s="78"/>
      <c r="DG448" s="72">
        <f>IF($A448="-","-",ROUND(VLOOKUP($A448+ROUND(LEFT(DG$438,2)/24,5),'[1]ОАО "АТС"'!$A$30:$F$773,6,FALSE)+HLOOKUP($DL$436,'[1]Сбытовая надбавка'!$F$5:$H$6,2,FALSE),2)+'[1]Иные услуги'!$C$6+HLOOKUP($DR$435,'[1]Услуги по передаче'!$G$5:$J$7,2,FALSE))</f>
        <v>6259.7099999999991</v>
      </c>
      <c r="DH448" s="77"/>
      <c r="DI448" s="77"/>
      <c r="DJ448" s="77"/>
      <c r="DK448" s="77"/>
      <c r="DL448" s="78"/>
      <c r="DM448" s="72">
        <f>IF($A448="-","-",ROUND(VLOOKUP($A448+ROUND(LEFT(DM$438,2)/24,5),'[1]ОАО "АТС"'!$A$30:$F$773,6,FALSE)+HLOOKUP($DL$436,'[1]Сбытовая надбавка'!$F$5:$H$6,2,FALSE),2)+'[1]Иные услуги'!$C$6+HLOOKUP($DR$435,'[1]Услуги по передаче'!$G$5:$J$7,2,FALSE))</f>
        <v>6310.7199999999993</v>
      </c>
      <c r="DN448" s="77"/>
      <c r="DO448" s="77"/>
      <c r="DP448" s="77"/>
      <c r="DQ448" s="77"/>
      <c r="DR448" s="78"/>
      <c r="DS448" s="72">
        <f>IF($A448="-","-",ROUND(VLOOKUP($A448+ROUND(LEFT(DS$438,2)/24,5),'[1]ОАО "АТС"'!$A$30:$F$773,6,FALSE)+HLOOKUP($DL$436,'[1]Сбытовая надбавка'!$F$5:$H$6,2,FALSE),2)+'[1]Иные услуги'!$C$6+HLOOKUP($DR$435,'[1]Услуги по передаче'!$G$5:$J$7,2,FALSE))</f>
        <v>6306.0999999999995</v>
      </c>
      <c r="DT448" s="77"/>
      <c r="DU448" s="77"/>
      <c r="DV448" s="77"/>
      <c r="DW448" s="77"/>
      <c r="DX448" s="78"/>
      <c r="DY448" s="72">
        <f>IF($A448="-","-",ROUND(VLOOKUP($A448+ROUND(LEFT(DY$438,2)/24,5),'[1]ОАО "АТС"'!$A$30:$F$773,6,FALSE)+HLOOKUP($DL$436,'[1]Сбытовая надбавка'!$F$5:$H$6,2,FALSE),2)+'[1]Иные услуги'!$C$6+HLOOKUP($DR$435,'[1]Услуги по передаче'!$G$5:$J$7,2,FALSE))</f>
        <v>6261.86</v>
      </c>
      <c r="DZ448" s="77"/>
      <c r="EA448" s="77"/>
      <c r="EB448" s="77"/>
      <c r="EC448" s="77"/>
      <c r="ED448" s="78"/>
      <c r="EE448" s="72">
        <f>IF($A448="-","-",ROUND(VLOOKUP($A448+ROUND(LEFT(EE$438,2)/24,5),'[1]ОАО "АТС"'!$A$30:$F$773,6,FALSE)+HLOOKUP($DL$436,'[1]Сбытовая надбавка'!$F$5:$H$6,2,FALSE),2)+'[1]Иные услуги'!$C$6+HLOOKUP($DR$435,'[1]Услуги по передаче'!$G$5:$J$7,2,FALSE))</f>
        <v>6223.3899999999994</v>
      </c>
      <c r="EF448" s="77"/>
      <c r="EG448" s="77"/>
      <c r="EH448" s="77"/>
      <c r="EI448" s="77"/>
      <c r="EJ448" s="78"/>
      <c r="EK448" s="72">
        <f>IF($A448="-","-",ROUND(VLOOKUP($A448+ROUND(LEFT(EK$438,2)/24,5),'[1]ОАО "АТС"'!$A$30:$F$773,6,FALSE)+HLOOKUP($DL$436,'[1]Сбытовая надбавка'!$F$5:$H$6,2,FALSE),2)+'[1]Иные услуги'!$C$6+HLOOKUP($DR$435,'[1]Услуги по передаче'!$G$5:$J$7,2,FALSE))</f>
        <v>6402.25</v>
      </c>
      <c r="EL448" s="77"/>
      <c r="EM448" s="77"/>
      <c r="EN448" s="77"/>
      <c r="EO448" s="77"/>
      <c r="EP448" s="78"/>
      <c r="EQ448" s="72">
        <f>IF($A448="-","-",ROUND(VLOOKUP($A448+ROUND(LEFT(EQ$438,2)/24,5),'[1]ОАО "АТС"'!$A$30:$F$773,6,FALSE)+HLOOKUP($DL$436,'[1]Сбытовая надбавка'!$F$5:$H$6,2,FALSE),2)+'[1]Иные услуги'!$C$6+HLOOKUP($DR$435,'[1]Услуги по передаче'!$G$5:$J$7,2,FALSE))</f>
        <v>6298.12</v>
      </c>
      <c r="ER448" s="77"/>
      <c r="ES448" s="77"/>
      <c r="ET448" s="77"/>
      <c r="EU448" s="77"/>
      <c r="EV448" s="78"/>
    </row>
    <row r="449" spans="1:152" s="38" customFormat="1" ht="15.75" customHeight="1" x14ac:dyDescent="0.2">
      <c r="A449" s="69">
        <f>$A$125</f>
        <v>44996</v>
      </c>
      <c r="B449" s="70"/>
      <c r="C449" s="70"/>
      <c r="D449" s="70"/>
      <c r="E449" s="70"/>
      <c r="F449" s="70"/>
      <c r="G449" s="70"/>
      <c r="H449" s="71"/>
      <c r="I449" s="72">
        <f>IF($A449="-","-",ROUND(VLOOKUP($A449+ROUND(LEFT(I$438,1)/24,5),'[1]ОАО "АТС"'!$A$30:$F$773,6,FALSE)+HLOOKUP($DL$436,'[1]Сбытовая надбавка'!$F$5:$H$6,2,FALSE),2)+'[1]Иные услуги'!$C$6+HLOOKUP($DR$435,'[1]Услуги по передаче'!$G$5:$J$7,2,FALSE))</f>
        <v>6224.75</v>
      </c>
      <c r="J449" s="77"/>
      <c r="K449" s="77"/>
      <c r="L449" s="77"/>
      <c r="M449" s="77"/>
      <c r="N449" s="78"/>
      <c r="O449" s="72">
        <f>IF($A449="-","-",ROUND(VLOOKUP($A449+ROUND(LEFT(O$438,1)/24,5),'[1]ОАО "АТС"'!$A$30:$F$773,6,FALSE)+HLOOKUP($DL$436,'[1]Сбытовая надбавка'!$F$5:$H$6,2,FALSE),2)+'[1]Иные услуги'!$C$6+HLOOKUP($DR$435,'[1]Услуги по передаче'!$G$5:$J$7,2,FALSE))</f>
        <v>6224.8799999999992</v>
      </c>
      <c r="P449" s="77"/>
      <c r="Q449" s="77"/>
      <c r="R449" s="77"/>
      <c r="S449" s="77"/>
      <c r="T449" s="78"/>
      <c r="U449" s="72">
        <f>IF($A449="-","-",ROUND(VLOOKUP($A449+ROUND(LEFT(U$438,1)/24,5),'[1]ОАО "АТС"'!$A$30:$F$773,6,FALSE)+HLOOKUP($DL$436,'[1]Сбытовая надбавка'!$F$5:$H$6,2,FALSE),2)+'[1]Иные услуги'!$C$6+HLOOKUP($DR$435,'[1]Услуги по передаче'!$G$5:$J$7,2,FALSE))</f>
        <v>6225.11</v>
      </c>
      <c r="V449" s="77"/>
      <c r="W449" s="77"/>
      <c r="X449" s="77"/>
      <c r="Y449" s="77"/>
      <c r="Z449" s="78"/>
      <c r="AA449" s="72">
        <f>IF($A449="-","-",ROUND(VLOOKUP($A449+ROUND(LEFT(AA$438,1)/24,5),'[1]ОАО "АТС"'!$A$30:$F$773,6,FALSE)+HLOOKUP($DL$436,'[1]Сбытовая надбавка'!$F$5:$H$6,2,FALSE),2)+'[1]Иные услуги'!$C$6+HLOOKUP($DR$435,'[1]Услуги по передаче'!$G$5:$J$7,2,FALSE))</f>
        <v>6225.1399999999994</v>
      </c>
      <c r="AB449" s="77"/>
      <c r="AC449" s="77"/>
      <c r="AD449" s="77"/>
      <c r="AE449" s="77"/>
      <c r="AF449" s="78"/>
      <c r="AG449" s="72">
        <f>IF($A449="-","-",ROUND(VLOOKUP($A449+ROUND(LEFT(AG$438,1)/24,5),'[1]ОАО "АТС"'!$A$30:$F$773,6,FALSE)+HLOOKUP($DL$436,'[1]Сбытовая надбавка'!$F$5:$H$6,2,FALSE),2)+'[1]Иные услуги'!$C$6+HLOOKUP($DR$435,'[1]Услуги по передаче'!$G$5:$J$7,2,FALSE))</f>
        <v>6225.0199999999995</v>
      </c>
      <c r="AH449" s="77"/>
      <c r="AI449" s="77"/>
      <c r="AJ449" s="77"/>
      <c r="AK449" s="77"/>
      <c r="AL449" s="78"/>
      <c r="AM449" s="72">
        <f>IF($A449="-","-",ROUND(VLOOKUP($A449+ROUND(LEFT(AM$438,1)/24,5),'[1]ОАО "АТС"'!$A$30:$F$773,6,FALSE)+HLOOKUP($DL$436,'[1]Сбытовая надбавка'!$F$5:$H$6,2,FALSE),2)+'[1]Иные услуги'!$C$6+HLOOKUP($DR$435,'[1]Услуги по передаче'!$G$5:$J$7,2,FALSE))</f>
        <v>6224.84</v>
      </c>
      <c r="AN449" s="77"/>
      <c r="AO449" s="77"/>
      <c r="AP449" s="77"/>
      <c r="AQ449" s="77"/>
      <c r="AR449" s="78"/>
      <c r="AS449" s="72">
        <f>IF($A449="-","-",ROUND(VLOOKUP($A449+ROUND(LEFT(AS$438,1)/24,5),'[1]ОАО "АТС"'!$A$30:$F$773,6,FALSE)+HLOOKUP($DL$436,'[1]Сбытовая надбавка'!$F$5:$H$6,2,FALSE),2)+'[1]Иные услуги'!$C$6+HLOOKUP($DR$435,'[1]Услуги по передаче'!$G$5:$J$7,2,FALSE))</f>
        <v>6224.1399999999994</v>
      </c>
      <c r="AT449" s="77"/>
      <c r="AU449" s="77"/>
      <c r="AV449" s="77"/>
      <c r="AW449" s="77"/>
      <c r="AX449" s="78"/>
      <c r="AY449" s="72">
        <f>IF($A449="-","-",ROUND(VLOOKUP($A449+ROUND(LEFT(AY$438,1)/24,5),'[1]ОАО "АТС"'!$A$30:$F$773,6,FALSE)+HLOOKUP($DL$436,'[1]Сбытовая надбавка'!$F$5:$H$6,2,FALSE),2)+'[1]Иные услуги'!$C$6+HLOOKUP($DR$435,'[1]Услуги по передаче'!$G$5:$J$7,2,FALSE))</f>
        <v>6224.1299999999992</v>
      </c>
      <c r="AZ449" s="77"/>
      <c r="BA449" s="77"/>
      <c r="BB449" s="77"/>
      <c r="BC449" s="77"/>
      <c r="BD449" s="78"/>
      <c r="BE449" s="72">
        <f>IF($A449="-","-",ROUND(VLOOKUP($A449+ROUND(LEFT(BE$438,1)/24,5),'[1]ОАО "АТС"'!$A$30:$F$773,6,FALSE)+HLOOKUP($DL$436,'[1]Сбытовая надбавка'!$F$5:$H$6,2,FALSE),2)+'[1]Иные услуги'!$C$6+HLOOKUP($DR$435,'[1]Услуги по передаче'!$G$5:$J$7,2,FALSE))</f>
        <v>6225.4</v>
      </c>
      <c r="BF449" s="77"/>
      <c r="BG449" s="77"/>
      <c r="BH449" s="77"/>
      <c r="BI449" s="77"/>
      <c r="BJ449" s="78"/>
      <c r="BK449" s="72">
        <f>IF($A449="-","-",ROUND(VLOOKUP($A449+ROUND(LEFT(BK$438,1)/24,5),'[1]ОАО "АТС"'!$A$30:$F$773,6,FALSE)+HLOOKUP($DL$436,'[1]Сбытовая надбавка'!$F$5:$H$6,2,FALSE),2)+'[1]Иные услуги'!$C$6+HLOOKUP($DR$435,'[1]Услуги по передаче'!$G$5:$J$7,2,FALSE))</f>
        <v>6225.4699999999993</v>
      </c>
      <c r="BL449" s="77"/>
      <c r="BM449" s="77"/>
      <c r="BN449" s="77"/>
      <c r="BO449" s="77"/>
      <c r="BP449" s="78"/>
      <c r="BQ449" s="72">
        <f>IF($A449="-","-",ROUND(VLOOKUP($A449+ROUND(LEFT(BQ$438,2)/24,5),'[1]ОАО "АТС"'!$A$30:$F$773,6,FALSE)+HLOOKUP($DL$436,'[1]Сбытовая надбавка'!$F$5:$H$6,2,FALSE),2)+'[1]Иные услуги'!$C$6+HLOOKUP($DR$435,'[1]Услуги по передаче'!$G$5:$J$7,2,FALSE))</f>
        <v>6225.48</v>
      </c>
      <c r="BR449" s="77"/>
      <c r="BS449" s="77"/>
      <c r="BT449" s="77"/>
      <c r="BU449" s="77"/>
      <c r="BV449" s="78"/>
      <c r="BW449" s="72">
        <f>IF($A449="-","-",ROUND(VLOOKUP($A449+ROUND(LEFT(BW$438,2)/24,5),'[1]ОАО "АТС"'!$A$30:$F$773,6,FALSE)+HLOOKUP($DL$436,'[1]Сбытовая надбавка'!$F$5:$H$6,2,FALSE),2)+'[1]Иные услуги'!$C$6+HLOOKUP($DR$435,'[1]Услуги по передаче'!$G$5:$J$7,2,FALSE))</f>
        <v>6225.48</v>
      </c>
      <c r="BX449" s="77"/>
      <c r="BY449" s="77"/>
      <c r="BZ449" s="77"/>
      <c r="CA449" s="77"/>
      <c r="CB449" s="78"/>
      <c r="CC449" s="72">
        <f>IF($A449="-","-",ROUND(VLOOKUP($A449+ROUND(LEFT(CC$438,2)/24,5),'[1]ОАО "АТС"'!$A$30:$F$773,6,FALSE)+HLOOKUP($DL$436,'[1]Сбытовая надбавка'!$F$5:$H$6,2,FALSE),2)+'[1]Иные услуги'!$C$6+HLOOKUP($DR$435,'[1]Услуги по передаче'!$G$5:$J$7,2,FALSE))</f>
        <v>6225.5099999999993</v>
      </c>
      <c r="CD449" s="77"/>
      <c r="CE449" s="77"/>
      <c r="CF449" s="77"/>
      <c r="CG449" s="77"/>
      <c r="CH449" s="78"/>
      <c r="CI449" s="72">
        <f>IF($A449="-","-",ROUND(VLOOKUP($A449+ROUND(LEFT(CI$438,2)/24,5),'[1]ОАО "АТС"'!$A$30:$F$773,6,FALSE)+HLOOKUP($DL$436,'[1]Сбытовая надбавка'!$F$5:$H$6,2,FALSE),2)+'[1]Иные услуги'!$C$6+HLOOKUP($DR$435,'[1]Услуги по передаче'!$G$5:$J$7,2,FALSE))</f>
        <v>6225.5199999999995</v>
      </c>
      <c r="CJ449" s="77"/>
      <c r="CK449" s="77"/>
      <c r="CL449" s="77"/>
      <c r="CM449" s="77"/>
      <c r="CN449" s="78"/>
      <c r="CO449" s="72">
        <f>IF($A449="-","-",ROUND(VLOOKUP($A449+ROUND(LEFT(CO$438,2)/24,5),'[1]ОАО "АТС"'!$A$30:$F$773,6,FALSE)+HLOOKUP($DL$436,'[1]Сбытовая надбавка'!$F$5:$H$6,2,FALSE),2)+'[1]Иные услуги'!$C$6+HLOOKUP($DR$435,'[1]Услуги по передаче'!$G$5:$J$7,2,FALSE))</f>
        <v>6225.5499999999993</v>
      </c>
      <c r="CP449" s="77"/>
      <c r="CQ449" s="77"/>
      <c r="CR449" s="77"/>
      <c r="CS449" s="77"/>
      <c r="CT449" s="78"/>
      <c r="CU449" s="72">
        <f>IF($A449="-","-",ROUND(VLOOKUP($A449+ROUND(LEFT(CU$438,2)/24,5),'[1]ОАО "АТС"'!$A$30:$F$773,6,FALSE)+HLOOKUP($DL$436,'[1]Сбытовая надбавка'!$F$5:$H$6,2,FALSE),2)+'[1]Иные услуги'!$C$6+HLOOKUP($DR$435,'[1]Услуги по передаче'!$G$5:$J$7,2,FALSE))</f>
        <v>6225.5399999999991</v>
      </c>
      <c r="CV449" s="77"/>
      <c r="CW449" s="77"/>
      <c r="CX449" s="77"/>
      <c r="CY449" s="77"/>
      <c r="CZ449" s="78"/>
      <c r="DA449" s="72">
        <f>IF($A449="-","-",ROUND(VLOOKUP($A449+ROUND(LEFT(DA$438,2)/24,5),'[1]ОАО "АТС"'!$A$30:$F$773,6,FALSE)+HLOOKUP($DL$436,'[1]Сбытовая надбавка'!$F$5:$H$6,2,FALSE),2)+'[1]Иные услуги'!$C$6+HLOOKUP($DR$435,'[1]Услуги по передаче'!$G$5:$J$7,2,FALSE))</f>
        <v>6225.7</v>
      </c>
      <c r="DB449" s="77"/>
      <c r="DC449" s="77"/>
      <c r="DD449" s="77"/>
      <c r="DE449" s="77"/>
      <c r="DF449" s="78"/>
      <c r="DG449" s="72">
        <f>IF($A449="-","-",ROUND(VLOOKUP($A449+ROUND(LEFT(DG$438,2)/24,5),'[1]ОАО "АТС"'!$A$30:$F$773,6,FALSE)+HLOOKUP($DL$436,'[1]Сбытовая надбавка'!$F$5:$H$6,2,FALSE),2)+'[1]Иные услуги'!$C$6+HLOOKUP($DR$435,'[1]Услуги по передаче'!$G$5:$J$7,2,FALSE))</f>
        <v>6225.1799999999994</v>
      </c>
      <c r="DH449" s="77"/>
      <c r="DI449" s="77"/>
      <c r="DJ449" s="77"/>
      <c r="DK449" s="77"/>
      <c r="DL449" s="78"/>
      <c r="DM449" s="72">
        <f>IF($A449="-","-",ROUND(VLOOKUP($A449+ROUND(LEFT(DM$438,2)/24,5),'[1]ОАО "АТС"'!$A$30:$F$773,6,FALSE)+HLOOKUP($DL$436,'[1]Сбытовая надбавка'!$F$5:$H$6,2,FALSE),2)+'[1]Иные услуги'!$C$6+HLOOKUP($DR$435,'[1]Услуги по передаче'!$G$5:$J$7,2,FALSE))</f>
        <v>6240.7199999999993</v>
      </c>
      <c r="DN449" s="77"/>
      <c r="DO449" s="77"/>
      <c r="DP449" s="77"/>
      <c r="DQ449" s="77"/>
      <c r="DR449" s="78"/>
      <c r="DS449" s="72">
        <f>IF($A449="-","-",ROUND(VLOOKUP($A449+ROUND(LEFT(DS$438,2)/24,5),'[1]ОАО "АТС"'!$A$30:$F$773,6,FALSE)+HLOOKUP($DL$436,'[1]Сбытовая надбавка'!$F$5:$H$6,2,FALSE),2)+'[1]Иные услуги'!$C$6+HLOOKUP($DR$435,'[1]Услуги по передаче'!$G$5:$J$7,2,FALSE))</f>
        <v>6231.37</v>
      </c>
      <c r="DT449" s="77"/>
      <c r="DU449" s="77"/>
      <c r="DV449" s="77"/>
      <c r="DW449" s="77"/>
      <c r="DX449" s="78"/>
      <c r="DY449" s="72">
        <f>IF($A449="-","-",ROUND(VLOOKUP($A449+ROUND(LEFT(DY$438,2)/24,5),'[1]ОАО "АТС"'!$A$30:$F$773,6,FALSE)+HLOOKUP($DL$436,'[1]Сбытовая надбавка'!$F$5:$H$6,2,FALSE),2)+'[1]Иные услуги'!$C$6+HLOOKUP($DR$435,'[1]Услуги по передаче'!$G$5:$J$7,2,FALSE))</f>
        <v>6224.17</v>
      </c>
      <c r="DZ449" s="77"/>
      <c r="EA449" s="77"/>
      <c r="EB449" s="77"/>
      <c r="EC449" s="77"/>
      <c r="ED449" s="78"/>
      <c r="EE449" s="72">
        <f>IF($A449="-","-",ROUND(VLOOKUP($A449+ROUND(LEFT(EE$438,2)/24,5),'[1]ОАО "АТС"'!$A$30:$F$773,6,FALSE)+HLOOKUP($DL$436,'[1]Сбытовая надбавка'!$F$5:$H$6,2,FALSE),2)+'[1]Иные услуги'!$C$6+HLOOKUP($DR$435,'[1]Услуги по передаче'!$G$5:$J$7,2,FALSE))</f>
        <v>6223.2199999999993</v>
      </c>
      <c r="EF449" s="77"/>
      <c r="EG449" s="77"/>
      <c r="EH449" s="77"/>
      <c r="EI449" s="77"/>
      <c r="EJ449" s="78"/>
      <c r="EK449" s="72">
        <f>IF($A449="-","-",ROUND(VLOOKUP($A449+ROUND(LEFT(EK$438,2)/24,5),'[1]ОАО "АТС"'!$A$30:$F$773,6,FALSE)+HLOOKUP($DL$436,'[1]Сбытовая надбавка'!$F$5:$H$6,2,FALSE),2)+'[1]Иные услуги'!$C$6+HLOOKUP($DR$435,'[1]Услуги по передаче'!$G$5:$J$7,2,FALSE))</f>
        <v>6354.16</v>
      </c>
      <c r="EL449" s="77"/>
      <c r="EM449" s="77"/>
      <c r="EN449" s="77"/>
      <c r="EO449" s="77"/>
      <c r="EP449" s="78"/>
      <c r="EQ449" s="72">
        <f>IF($A449="-","-",ROUND(VLOOKUP($A449+ROUND(LEFT(EQ$438,2)/24,5),'[1]ОАО "АТС"'!$A$30:$F$773,6,FALSE)+HLOOKUP($DL$436,'[1]Сбытовая надбавка'!$F$5:$H$6,2,FALSE),2)+'[1]Иные услуги'!$C$6+HLOOKUP($DR$435,'[1]Услуги по передаче'!$G$5:$J$7,2,FALSE))</f>
        <v>6288.2</v>
      </c>
      <c r="ER449" s="77"/>
      <c r="ES449" s="77"/>
      <c r="ET449" s="77"/>
      <c r="EU449" s="77"/>
      <c r="EV449" s="78"/>
    </row>
    <row r="450" spans="1:152" s="38" customFormat="1" ht="15.75" customHeight="1" x14ac:dyDescent="0.2">
      <c r="A450" s="69">
        <f>$A$126</f>
        <v>44997</v>
      </c>
      <c r="B450" s="70"/>
      <c r="C450" s="70"/>
      <c r="D450" s="70"/>
      <c r="E450" s="70"/>
      <c r="F450" s="70"/>
      <c r="G450" s="70"/>
      <c r="H450" s="71"/>
      <c r="I450" s="72">
        <f>IF($A450="-","-",ROUND(VLOOKUP($A450+ROUND(LEFT(I$438,1)/24,5),'[1]ОАО "АТС"'!$A$30:$F$773,6,FALSE)+HLOOKUP($DL$436,'[1]Сбытовая надбавка'!$F$5:$H$6,2,FALSE),2)+'[1]Иные услуги'!$C$6+HLOOKUP($DR$435,'[1]Услуги по передаче'!$G$5:$J$7,2,FALSE))</f>
        <v>6225.16</v>
      </c>
      <c r="J450" s="77"/>
      <c r="K450" s="77"/>
      <c r="L450" s="77"/>
      <c r="M450" s="77"/>
      <c r="N450" s="78"/>
      <c r="O450" s="72">
        <f>IF($A450="-","-",ROUND(VLOOKUP($A450+ROUND(LEFT(O$438,1)/24,5),'[1]ОАО "АТС"'!$A$30:$F$773,6,FALSE)+HLOOKUP($DL$436,'[1]Сбытовая надбавка'!$F$5:$H$6,2,FALSE),2)+'[1]Иные услуги'!$C$6+HLOOKUP($DR$435,'[1]Услуги по передаче'!$G$5:$J$7,2,FALSE))</f>
        <v>6225.2599999999993</v>
      </c>
      <c r="P450" s="77"/>
      <c r="Q450" s="77"/>
      <c r="R450" s="77"/>
      <c r="S450" s="77"/>
      <c r="T450" s="78"/>
      <c r="U450" s="72">
        <f>IF($A450="-","-",ROUND(VLOOKUP($A450+ROUND(LEFT(U$438,1)/24,5),'[1]ОАО "АТС"'!$A$30:$F$773,6,FALSE)+HLOOKUP($DL$436,'[1]Сбытовая надбавка'!$F$5:$H$6,2,FALSE),2)+'[1]Иные услуги'!$C$6+HLOOKUP($DR$435,'[1]Услуги по передаче'!$G$5:$J$7,2,FALSE))</f>
        <v>6225.3799999999992</v>
      </c>
      <c r="V450" s="77"/>
      <c r="W450" s="77"/>
      <c r="X450" s="77"/>
      <c r="Y450" s="77"/>
      <c r="Z450" s="78"/>
      <c r="AA450" s="72">
        <f>IF($A450="-","-",ROUND(VLOOKUP($A450+ROUND(LEFT(AA$438,1)/24,5),'[1]ОАО "АТС"'!$A$30:$F$773,6,FALSE)+HLOOKUP($DL$436,'[1]Сбытовая надбавка'!$F$5:$H$6,2,FALSE),2)+'[1]Иные услуги'!$C$6+HLOOKUP($DR$435,'[1]Услуги по передаче'!$G$5:$J$7,2,FALSE))</f>
        <v>6225.42</v>
      </c>
      <c r="AB450" s="77"/>
      <c r="AC450" s="77"/>
      <c r="AD450" s="77"/>
      <c r="AE450" s="77"/>
      <c r="AF450" s="78"/>
      <c r="AG450" s="72">
        <f>IF($A450="-","-",ROUND(VLOOKUP($A450+ROUND(LEFT(AG$438,1)/24,5),'[1]ОАО "АТС"'!$A$30:$F$773,6,FALSE)+HLOOKUP($DL$436,'[1]Сбытовая надбавка'!$F$5:$H$6,2,FALSE),2)+'[1]Иные услуги'!$C$6+HLOOKUP($DR$435,'[1]Услуги по передаче'!$G$5:$J$7,2,FALSE))</f>
        <v>6225.37</v>
      </c>
      <c r="AH450" s="77"/>
      <c r="AI450" s="77"/>
      <c r="AJ450" s="77"/>
      <c r="AK450" s="77"/>
      <c r="AL450" s="78"/>
      <c r="AM450" s="72">
        <f>IF($A450="-","-",ROUND(VLOOKUP($A450+ROUND(LEFT(AM$438,1)/24,5),'[1]ОАО "АТС"'!$A$30:$F$773,6,FALSE)+HLOOKUP($DL$436,'[1]Сбытовая надбавка'!$F$5:$H$6,2,FALSE),2)+'[1]Иные услуги'!$C$6+HLOOKUP($DR$435,'[1]Услуги по передаче'!$G$5:$J$7,2,FALSE))</f>
        <v>6225.28</v>
      </c>
      <c r="AN450" s="77"/>
      <c r="AO450" s="77"/>
      <c r="AP450" s="77"/>
      <c r="AQ450" s="77"/>
      <c r="AR450" s="78"/>
      <c r="AS450" s="72">
        <f>IF($A450="-","-",ROUND(VLOOKUP($A450+ROUND(LEFT(AS$438,1)/24,5),'[1]ОАО "АТС"'!$A$30:$F$773,6,FALSE)+HLOOKUP($DL$436,'[1]Сбытовая надбавка'!$F$5:$H$6,2,FALSE),2)+'[1]Иные услуги'!$C$6+HLOOKUP($DR$435,'[1]Услуги по передаче'!$G$5:$J$7,2,FALSE))</f>
        <v>6224.6299999999992</v>
      </c>
      <c r="AT450" s="77"/>
      <c r="AU450" s="77"/>
      <c r="AV450" s="77"/>
      <c r="AW450" s="77"/>
      <c r="AX450" s="78"/>
      <c r="AY450" s="72">
        <f>IF($A450="-","-",ROUND(VLOOKUP($A450+ROUND(LEFT(AY$438,1)/24,5),'[1]ОАО "АТС"'!$A$30:$F$773,6,FALSE)+HLOOKUP($DL$436,'[1]Сбытовая надбавка'!$F$5:$H$6,2,FALSE),2)+'[1]Иные услуги'!$C$6+HLOOKUP($DR$435,'[1]Услуги по передаче'!$G$5:$J$7,2,FALSE))</f>
        <v>6224.2699999999995</v>
      </c>
      <c r="AZ450" s="77"/>
      <c r="BA450" s="77"/>
      <c r="BB450" s="77"/>
      <c r="BC450" s="77"/>
      <c r="BD450" s="78"/>
      <c r="BE450" s="72">
        <f>IF($A450="-","-",ROUND(VLOOKUP($A450+ROUND(LEFT(BE$438,1)/24,5),'[1]ОАО "АТС"'!$A$30:$F$773,6,FALSE)+HLOOKUP($DL$436,'[1]Сбытовая надбавка'!$F$5:$H$6,2,FALSE),2)+'[1]Иные услуги'!$C$6+HLOOKUP($DR$435,'[1]Услуги по передаче'!$G$5:$J$7,2,FALSE))</f>
        <v>6225.44</v>
      </c>
      <c r="BF450" s="77"/>
      <c r="BG450" s="77"/>
      <c r="BH450" s="77"/>
      <c r="BI450" s="77"/>
      <c r="BJ450" s="78"/>
      <c r="BK450" s="72">
        <f>IF($A450="-","-",ROUND(VLOOKUP($A450+ROUND(LEFT(BK$438,1)/24,5),'[1]ОАО "АТС"'!$A$30:$F$773,6,FALSE)+HLOOKUP($DL$436,'[1]Сбытовая надбавка'!$F$5:$H$6,2,FALSE),2)+'[1]Иные услуги'!$C$6+HLOOKUP($DR$435,'[1]Услуги по передаче'!$G$5:$J$7,2,FALSE))</f>
        <v>6225.5</v>
      </c>
      <c r="BL450" s="77"/>
      <c r="BM450" s="77"/>
      <c r="BN450" s="77"/>
      <c r="BO450" s="77"/>
      <c r="BP450" s="78"/>
      <c r="BQ450" s="72">
        <f>IF($A450="-","-",ROUND(VLOOKUP($A450+ROUND(LEFT(BQ$438,2)/24,5),'[1]ОАО "АТС"'!$A$30:$F$773,6,FALSE)+HLOOKUP($DL$436,'[1]Сбытовая надбавка'!$F$5:$H$6,2,FALSE),2)+'[1]Иные услуги'!$C$6+HLOOKUP($DR$435,'[1]Услуги по передаче'!$G$5:$J$7,2,FALSE))</f>
        <v>6225.5099999999993</v>
      </c>
      <c r="BR450" s="77"/>
      <c r="BS450" s="77"/>
      <c r="BT450" s="77"/>
      <c r="BU450" s="77"/>
      <c r="BV450" s="78"/>
      <c r="BW450" s="72">
        <f>IF($A450="-","-",ROUND(VLOOKUP($A450+ROUND(LEFT(BW$438,2)/24,5),'[1]ОАО "АТС"'!$A$30:$F$773,6,FALSE)+HLOOKUP($DL$436,'[1]Сбытовая надбавка'!$F$5:$H$6,2,FALSE),2)+'[1]Иные услуги'!$C$6+HLOOKUP($DR$435,'[1]Услуги по передаче'!$G$5:$J$7,2,FALSE))</f>
        <v>6225.5399999999991</v>
      </c>
      <c r="BX450" s="77"/>
      <c r="BY450" s="77"/>
      <c r="BZ450" s="77"/>
      <c r="CA450" s="77"/>
      <c r="CB450" s="78"/>
      <c r="CC450" s="72">
        <f>IF($A450="-","-",ROUND(VLOOKUP($A450+ROUND(LEFT(CC$438,2)/24,5),'[1]ОАО "АТС"'!$A$30:$F$773,6,FALSE)+HLOOKUP($DL$436,'[1]Сбытовая надбавка'!$F$5:$H$6,2,FALSE),2)+'[1]Иные услуги'!$C$6+HLOOKUP($DR$435,'[1]Услуги по передаче'!$G$5:$J$7,2,FALSE))</f>
        <v>6225.5399999999991</v>
      </c>
      <c r="CD450" s="77"/>
      <c r="CE450" s="77"/>
      <c r="CF450" s="77"/>
      <c r="CG450" s="77"/>
      <c r="CH450" s="78"/>
      <c r="CI450" s="72">
        <f>IF($A450="-","-",ROUND(VLOOKUP($A450+ROUND(LEFT(CI$438,2)/24,5),'[1]ОАО "АТС"'!$A$30:$F$773,6,FALSE)+HLOOKUP($DL$436,'[1]Сбытовая надбавка'!$F$5:$H$6,2,FALSE),2)+'[1]Иные услуги'!$C$6+HLOOKUP($DR$435,'[1]Услуги по передаче'!$G$5:$J$7,2,FALSE))</f>
        <v>6225.5399999999991</v>
      </c>
      <c r="CJ450" s="77"/>
      <c r="CK450" s="77"/>
      <c r="CL450" s="77"/>
      <c r="CM450" s="77"/>
      <c r="CN450" s="78"/>
      <c r="CO450" s="72">
        <f>IF($A450="-","-",ROUND(VLOOKUP($A450+ROUND(LEFT(CO$438,2)/24,5),'[1]ОАО "АТС"'!$A$30:$F$773,6,FALSE)+HLOOKUP($DL$436,'[1]Сбытовая надбавка'!$F$5:$H$6,2,FALSE),2)+'[1]Иные услуги'!$C$6+HLOOKUP($DR$435,'[1]Услуги по передаче'!$G$5:$J$7,2,FALSE))</f>
        <v>6225.5499999999993</v>
      </c>
      <c r="CP450" s="77"/>
      <c r="CQ450" s="77"/>
      <c r="CR450" s="77"/>
      <c r="CS450" s="77"/>
      <c r="CT450" s="78"/>
      <c r="CU450" s="72">
        <f>IF($A450="-","-",ROUND(VLOOKUP($A450+ROUND(LEFT(CU$438,2)/24,5),'[1]ОАО "АТС"'!$A$30:$F$773,6,FALSE)+HLOOKUP($DL$436,'[1]Сбытовая надбавка'!$F$5:$H$6,2,FALSE),2)+'[1]Иные услуги'!$C$6+HLOOKUP($DR$435,'[1]Услуги по передаче'!$G$5:$J$7,2,FALSE))</f>
        <v>6225.5499999999993</v>
      </c>
      <c r="CV450" s="77"/>
      <c r="CW450" s="77"/>
      <c r="CX450" s="77"/>
      <c r="CY450" s="77"/>
      <c r="CZ450" s="78"/>
      <c r="DA450" s="72">
        <f>IF($A450="-","-",ROUND(VLOOKUP($A450+ROUND(LEFT(DA$438,2)/24,5),'[1]ОАО "АТС"'!$A$30:$F$773,6,FALSE)+HLOOKUP($DL$436,'[1]Сбытовая надбавка'!$F$5:$H$6,2,FALSE),2)+'[1]Иные услуги'!$C$6+HLOOKUP($DR$435,'[1]Услуги по передаче'!$G$5:$J$7,2,FALSE))</f>
        <v>6225.66</v>
      </c>
      <c r="DB450" s="77"/>
      <c r="DC450" s="77"/>
      <c r="DD450" s="77"/>
      <c r="DE450" s="77"/>
      <c r="DF450" s="78"/>
      <c r="DG450" s="72">
        <f>IF($A450="-","-",ROUND(VLOOKUP($A450+ROUND(LEFT(DG$438,2)/24,5),'[1]ОАО "АТС"'!$A$30:$F$773,6,FALSE)+HLOOKUP($DL$436,'[1]Сбытовая надбавка'!$F$5:$H$6,2,FALSE),2)+'[1]Иные услуги'!$C$6+HLOOKUP($DR$435,'[1]Услуги по передаче'!$G$5:$J$7,2,FALSE))</f>
        <v>6225.2199999999993</v>
      </c>
      <c r="DH450" s="77"/>
      <c r="DI450" s="77"/>
      <c r="DJ450" s="77"/>
      <c r="DK450" s="77"/>
      <c r="DL450" s="78"/>
      <c r="DM450" s="72">
        <f>IF($A450="-","-",ROUND(VLOOKUP($A450+ROUND(LEFT(DM$438,2)/24,5),'[1]ОАО "АТС"'!$A$30:$F$773,6,FALSE)+HLOOKUP($DL$436,'[1]Сбытовая надбавка'!$F$5:$H$6,2,FALSE),2)+'[1]Иные услуги'!$C$6+HLOOKUP($DR$435,'[1]Услуги по передаче'!$G$5:$J$7,2,FALSE))</f>
        <v>6257.17</v>
      </c>
      <c r="DN450" s="77"/>
      <c r="DO450" s="77"/>
      <c r="DP450" s="77"/>
      <c r="DQ450" s="77"/>
      <c r="DR450" s="78"/>
      <c r="DS450" s="72">
        <f>IF($A450="-","-",ROUND(VLOOKUP($A450+ROUND(LEFT(DS$438,2)/24,5),'[1]ОАО "АТС"'!$A$30:$F$773,6,FALSE)+HLOOKUP($DL$436,'[1]Сбытовая надбавка'!$F$5:$H$6,2,FALSE),2)+'[1]Иные услуги'!$C$6+HLOOKUP($DR$435,'[1]Услуги по передаче'!$G$5:$J$7,2,FALSE))</f>
        <v>6292.2</v>
      </c>
      <c r="DT450" s="77"/>
      <c r="DU450" s="77"/>
      <c r="DV450" s="77"/>
      <c r="DW450" s="77"/>
      <c r="DX450" s="78"/>
      <c r="DY450" s="72">
        <f>IF($A450="-","-",ROUND(VLOOKUP($A450+ROUND(LEFT(DY$438,2)/24,5),'[1]ОАО "АТС"'!$A$30:$F$773,6,FALSE)+HLOOKUP($DL$436,'[1]Сбытовая надбавка'!$F$5:$H$6,2,FALSE),2)+'[1]Иные услуги'!$C$6+HLOOKUP($DR$435,'[1]Услуги по передаче'!$G$5:$J$7,2,FALSE))</f>
        <v>6241.2699999999995</v>
      </c>
      <c r="DZ450" s="77"/>
      <c r="EA450" s="77"/>
      <c r="EB450" s="77"/>
      <c r="EC450" s="77"/>
      <c r="ED450" s="78"/>
      <c r="EE450" s="72">
        <f>IF($A450="-","-",ROUND(VLOOKUP($A450+ROUND(LEFT(EE$438,2)/24,5),'[1]ОАО "АТС"'!$A$30:$F$773,6,FALSE)+HLOOKUP($DL$436,'[1]Сбытовая надбавка'!$F$5:$H$6,2,FALSE),2)+'[1]Иные услуги'!$C$6+HLOOKUP($DR$435,'[1]Услуги по передаче'!$G$5:$J$7,2,FALSE))</f>
        <v>6223.7699999999995</v>
      </c>
      <c r="EF450" s="77"/>
      <c r="EG450" s="77"/>
      <c r="EH450" s="77"/>
      <c r="EI450" s="77"/>
      <c r="EJ450" s="78"/>
      <c r="EK450" s="72">
        <f>IF($A450="-","-",ROUND(VLOOKUP($A450+ROUND(LEFT(EK$438,2)/24,5),'[1]ОАО "АТС"'!$A$30:$F$773,6,FALSE)+HLOOKUP($DL$436,'[1]Сбытовая надбавка'!$F$5:$H$6,2,FALSE),2)+'[1]Иные услуги'!$C$6+HLOOKUP($DR$435,'[1]Услуги по передаче'!$G$5:$J$7,2,FALSE))</f>
        <v>6389.0499999999993</v>
      </c>
      <c r="EL450" s="77"/>
      <c r="EM450" s="77"/>
      <c r="EN450" s="77"/>
      <c r="EO450" s="77"/>
      <c r="EP450" s="78"/>
      <c r="EQ450" s="72">
        <f>IF($A450="-","-",ROUND(VLOOKUP($A450+ROUND(LEFT(EQ$438,2)/24,5),'[1]ОАО "АТС"'!$A$30:$F$773,6,FALSE)+HLOOKUP($DL$436,'[1]Сбытовая надбавка'!$F$5:$H$6,2,FALSE),2)+'[1]Иные услуги'!$C$6+HLOOKUP($DR$435,'[1]Услуги по передаче'!$G$5:$J$7,2,FALSE))</f>
        <v>6285.8499999999995</v>
      </c>
      <c r="ER450" s="77"/>
      <c r="ES450" s="77"/>
      <c r="ET450" s="77"/>
      <c r="EU450" s="77"/>
      <c r="EV450" s="78"/>
    </row>
    <row r="451" spans="1:152" s="38" customFormat="1" ht="15.75" customHeight="1" x14ac:dyDescent="0.2">
      <c r="A451" s="69">
        <f>$A$127</f>
        <v>44998</v>
      </c>
      <c r="B451" s="70"/>
      <c r="C451" s="70"/>
      <c r="D451" s="70"/>
      <c r="E451" s="70"/>
      <c r="F451" s="70"/>
      <c r="G451" s="70"/>
      <c r="H451" s="71"/>
      <c r="I451" s="72">
        <f>IF($A451="-","-",ROUND(VLOOKUP($A451+ROUND(LEFT(I$438,1)/24,5),'[1]ОАО "АТС"'!$A$30:$F$773,6,FALSE)+HLOOKUP($DL$436,'[1]Сбытовая надбавка'!$F$5:$H$6,2,FALSE),2)+'[1]Иные услуги'!$C$6+HLOOKUP($DR$435,'[1]Услуги по передаче'!$G$5:$J$7,2,FALSE))</f>
        <v>6225.08</v>
      </c>
      <c r="J451" s="77"/>
      <c r="K451" s="77"/>
      <c r="L451" s="77"/>
      <c r="M451" s="77"/>
      <c r="N451" s="78"/>
      <c r="O451" s="72">
        <f>IF($A451="-","-",ROUND(VLOOKUP($A451+ROUND(LEFT(O$438,1)/24,5),'[1]ОАО "АТС"'!$A$30:$F$773,6,FALSE)+HLOOKUP($DL$436,'[1]Сбытовая надбавка'!$F$5:$H$6,2,FALSE),2)+'[1]Иные услуги'!$C$6+HLOOKUP($DR$435,'[1]Услуги по передаче'!$G$5:$J$7,2,FALSE))</f>
        <v>6225.1399999999994</v>
      </c>
      <c r="P451" s="77"/>
      <c r="Q451" s="77"/>
      <c r="R451" s="77"/>
      <c r="S451" s="77"/>
      <c r="T451" s="78"/>
      <c r="U451" s="72">
        <f>IF($A451="-","-",ROUND(VLOOKUP($A451+ROUND(LEFT(U$438,1)/24,5),'[1]ОАО "АТС"'!$A$30:$F$773,6,FALSE)+HLOOKUP($DL$436,'[1]Сбытовая надбавка'!$F$5:$H$6,2,FALSE),2)+'[1]Иные услуги'!$C$6+HLOOKUP($DR$435,'[1]Услуги по передаче'!$G$5:$J$7,2,FALSE))</f>
        <v>6225.2099999999991</v>
      </c>
      <c r="V451" s="77"/>
      <c r="W451" s="77"/>
      <c r="X451" s="77"/>
      <c r="Y451" s="77"/>
      <c r="Z451" s="78"/>
      <c r="AA451" s="72">
        <f>IF($A451="-","-",ROUND(VLOOKUP($A451+ROUND(LEFT(AA$438,1)/24,5),'[1]ОАО "АТС"'!$A$30:$F$773,6,FALSE)+HLOOKUP($DL$436,'[1]Сбытовая надбавка'!$F$5:$H$6,2,FALSE),2)+'[1]Иные услуги'!$C$6+HLOOKUP($DR$435,'[1]Услуги по передаче'!$G$5:$J$7,2,FALSE))</f>
        <v>6225.2</v>
      </c>
      <c r="AB451" s="77"/>
      <c r="AC451" s="77"/>
      <c r="AD451" s="77"/>
      <c r="AE451" s="77"/>
      <c r="AF451" s="78"/>
      <c r="AG451" s="72">
        <f>IF($A451="-","-",ROUND(VLOOKUP($A451+ROUND(LEFT(AG$438,1)/24,5),'[1]ОАО "АТС"'!$A$30:$F$773,6,FALSE)+HLOOKUP($DL$436,'[1]Сбытовая надбавка'!$F$5:$H$6,2,FALSE),2)+'[1]Иные услуги'!$C$6+HLOOKUP($DR$435,'[1]Услуги по передаче'!$G$5:$J$7,2,FALSE))</f>
        <v>6225.1799999999994</v>
      </c>
      <c r="AH451" s="77"/>
      <c r="AI451" s="77"/>
      <c r="AJ451" s="77"/>
      <c r="AK451" s="77"/>
      <c r="AL451" s="78"/>
      <c r="AM451" s="72">
        <f>IF($A451="-","-",ROUND(VLOOKUP($A451+ROUND(LEFT(AM$438,1)/24,5),'[1]ОАО "АТС"'!$A$30:$F$773,6,FALSE)+HLOOKUP($DL$436,'[1]Сбытовая надбавка'!$F$5:$H$6,2,FALSE),2)+'[1]Иные услуги'!$C$6+HLOOKUP($DR$435,'[1]Услуги по передаче'!$G$5:$J$7,2,FALSE))</f>
        <v>6225.1799999999994</v>
      </c>
      <c r="AN451" s="77"/>
      <c r="AO451" s="77"/>
      <c r="AP451" s="77"/>
      <c r="AQ451" s="77"/>
      <c r="AR451" s="78"/>
      <c r="AS451" s="72">
        <f>IF($A451="-","-",ROUND(VLOOKUP($A451+ROUND(LEFT(AS$438,1)/24,5),'[1]ОАО "АТС"'!$A$30:$F$773,6,FALSE)+HLOOKUP($DL$436,'[1]Сбытовая надбавка'!$F$5:$H$6,2,FALSE),2)+'[1]Иные услуги'!$C$6+HLOOKUP($DR$435,'[1]Услуги по передаче'!$G$5:$J$7,2,FALSE))</f>
        <v>6224.5399999999991</v>
      </c>
      <c r="AT451" s="77"/>
      <c r="AU451" s="77"/>
      <c r="AV451" s="77"/>
      <c r="AW451" s="77"/>
      <c r="AX451" s="78"/>
      <c r="AY451" s="72">
        <f>IF($A451="-","-",ROUND(VLOOKUP($A451+ROUND(LEFT(AY$438,1)/24,5),'[1]ОАО "АТС"'!$A$30:$F$773,6,FALSE)+HLOOKUP($DL$436,'[1]Сбытовая надбавка'!$F$5:$H$6,2,FALSE),2)+'[1]Иные услуги'!$C$6+HLOOKUP($DR$435,'[1]Услуги по передаче'!$G$5:$J$7,2,FALSE))</f>
        <v>6293.4299999999994</v>
      </c>
      <c r="AZ451" s="77"/>
      <c r="BA451" s="77"/>
      <c r="BB451" s="77"/>
      <c r="BC451" s="77"/>
      <c r="BD451" s="78"/>
      <c r="BE451" s="72">
        <f>IF($A451="-","-",ROUND(VLOOKUP($A451+ROUND(LEFT(BE$438,1)/24,5),'[1]ОАО "АТС"'!$A$30:$F$773,6,FALSE)+HLOOKUP($DL$436,'[1]Сбытовая надбавка'!$F$5:$H$6,2,FALSE),2)+'[1]Иные услуги'!$C$6+HLOOKUP($DR$435,'[1]Услуги по передаче'!$G$5:$J$7,2,FALSE))</f>
        <v>6224.73</v>
      </c>
      <c r="BF451" s="77"/>
      <c r="BG451" s="77"/>
      <c r="BH451" s="77"/>
      <c r="BI451" s="77"/>
      <c r="BJ451" s="78"/>
      <c r="BK451" s="72">
        <f>IF($A451="-","-",ROUND(VLOOKUP($A451+ROUND(LEFT(BK$438,1)/24,5),'[1]ОАО "АТС"'!$A$30:$F$773,6,FALSE)+HLOOKUP($DL$436,'[1]Сбытовая надбавка'!$F$5:$H$6,2,FALSE),2)+'[1]Иные услуги'!$C$6+HLOOKUP($DR$435,'[1]Услуги по передаче'!$G$5:$J$7,2,FALSE))</f>
        <v>6287.61</v>
      </c>
      <c r="BL451" s="77"/>
      <c r="BM451" s="77"/>
      <c r="BN451" s="77"/>
      <c r="BO451" s="77"/>
      <c r="BP451" s="78"/>
      <c r="BQ451" s="72">
        <f>IF($A451="-","-",ROUND(VLOOKUP($A451+ROUND(LEFT(BQ$438,2)/24,5),'[1]ОАО "АТС"'!$A$30:$F$773,6,FALSE)+HLOOKUP($DL$436,'[1]Сбытовая надбавка'!$F$5:$H$6,2,FALSE),2)+'[1]Иные услуги'!$C$6+HLOOKUP($DR$435,'[1]Услуги по передаче'!$G$5:$J$7,2,FALSE))</f>
        <v>6326.28</v>
      </c>
      <c r="BR451" s="77"/>
      <c r="BS451" s="77"/>
      <c r="BT451" s="77"/>
      <c r="BU451" s="77"/>
      <c r="BV451" s="78"/>
      <c r="BW451" s="72">
        <f>IF($A451="-","-",ROUND(VLOOKUP($A451+ROUND(LEFT(BW$438,2)/24,5),'[1]ОАО "АТС"'!$A$30:$F$773,6,FALSE)+HLOOKUP($DL$436,'[1]Сбытовая надбавка'!$F$5:$H$6,2,FALSE),2)+'[1]Иные услуги'!$C$6+HLOOKUP($DR$435,'[1]Услуги по передаче'!$G$5:$J$7,2,FALSE))</f>
        <v>6335.3499999999995</v>
      </c>
      <c r="BX451" s="77"/>
      <c r="BY451" s="77"/>
      <c r="BZ451" s="77"/>
      <c r="CA451" s="77"/>
      <c r="CB451" s="78"/>
      <c r="CC451" s="72">
        <f>IF($A451="-","-",ROUND(VLOOKUP($A451+ROUND(LEFT(CC$438,2)/24,5),'[1]ОАО "АТС"'!$A$30:$F$773,6,FALSE)+HLOOKUP($DL$436,'[1]Сбытовая надбавка'!$F$5:$H$6,2,FALSE),2)+'[1]Иные услуги'!$C$6+HLOOKUP($DR$435,'[1]Услуги по передаче'!$G$5:$J$7,2,FALSE))</f>
        <v>6302.34</v>
      </c>
      <c r="CD451" s="77"/>
      <c r="CE451" s="77"/>
      <c r="CF451" s="77"/>
      <c r="CG451" s="77"/>
      <c r="CH451" s="78"/>
      <c r="CI451" s="72">
        <f>IF($A451="-","-",ROUND(VLOOKUP($A451+ROUND(LEFT(CI$438,2)/24,5),'[1]ОАО "АТС"'!$A$30:$F$773,6,FALSE)+HLOOKUP($DL$436,'[1]Сбытовая надбавка'!$F$5:$H$6,2,FALSE),2)+'[1]Иные услуги'!$C$6+HLOOKUP($DR$435,'[1]Услуги по передаче'!$G$5:$J$7,2,FALSE))</f>
        <v>6293.07</v>
      </c>
      <c r="CJ451" s="77"/>
      <c r="CK451" s="77"/>
      <c r="CL451" s="77"/>
      <c r="CM451" s="77"/>
      <c r="CN451" s="78"/>
      <c r="CO451" s="72">
        <f>IF($A451="-","-",ROUND(VLOOKUP($A451+ROUND(LEFT(CO$438,2)/24,5),'[1]ОАО "АТС"'!$A$30:$F$773,6,FALSE)+HLOOKUP($DL$436,'[1]Сбытовая надбавка'!$F$5:$H$6,2,FALSE),2)+'[1]Иные услуги'!$C$6+HLOOKUP($DR$435,'[1]Услуги по передаче'!$G$5:$J$7,2,FALSE))</f>
        <v>6281.36</v>
      </c>
      <c r="CP451" s="77"/>
      <c r="CQ451" s="77"/>
      <c r="CR451" s="77"/>
      <c r="CS451" s="77"/>
      <c r="CT451" s="78"/>
      <c r="CU451" s="72">
        <f>IF($A451="-","-",ROUND(VLOOKUP($A451+ROUND(LEFT(CU$438,2)/24,5),'[1]ОАО "АТС"'!$A$30:$F$773,6,FALSE)+HLOOKUP($DL$436,'[1]Сбытовая надбавка'!$F$5:$H$6,2,FALSE),2)+'[1]Иные услуги'!$C$6+HLOOKUP($DR$435,'[1]Услуги по передаче'!$G$5:$J$7,2,FALSE))</f>
        <v>6269.37</v>
      </c>
      <c r="CV451" s="77"/>
      <c r="CW451" s="77"/>
      <c r="CX451" s="77"/>
      <c r="CY451" s="77"/>
      <c r="CZ451" s="78"/>
      <c r="DA451" s="72">
        <f>IF($A451="-","-",ROUND(VLOOKUP($A451+ROUND(LEFT(DA$438,2)/24,5),'[1]ОАО "АТС"'!$A$30:$F$773,6,FALSE)+HLOOKUP($DL$436,'[1]Сбытовая надбавка'!$F$5:$H$6,2,FALSE),2)+'[1]Иные услуги'!$C$6+HLOOKUP($DR$435,'[1]Услуги по передаче'!$G$5:$J$7,2,FALSE))</f>
        <v>6280.58</v>
      </c>
      <c r="DB451" s="77"/>
      <c r="DC451" s="77"/>
      <c r="DD451" s="77"/>
      <c r="DE451" s="77"/>
      <c r="DF451" s="78"/>
      <c r="DG451" s="72">
        <f>IF($A451="-","-",ROUND(VLOOKUP($A451+ROUND(LEFT(DG$438,2)/24,5),'[1]ОАО "АТС"'!$A$30:$F$773,6,FALSE)+HLOOKUP($DL$436,'[1]Сбытовая надбавка'!$F$5:$H$6,2,FALSE),2)+'[1]Иные услуги'!$C$6+HLOOKUP($DR$435,'[1]Услуги по передаче'!$G$5:$J$7,2,FALSE))</f>
        <v>6302.07</v>
      </c>
      <c r="DH451" s="77"/>
      <c r="DI451" s="77"/>
      <c r="DJ451" s="77"/>
      <c r="DK451" s="77"/>
      <c r="DL451" s="78"/>
      <c r="DM451" s="72">
        <f>IF($A451="-","-",ROUND(VLOOKUP($A451+ROUND(LEFT(DM$438,2)/24,5),'[1]ОАО "АТС"'!$A$30:$F$773,6,FALSE)+HLOOKUP($DL$436,'[1]Сбытовая надбавка'!$F$5:$H$6,2,FALSE),2)+'[1]Иные услуги'!$C$6+HLOOKUP($DR$435,'[1]Услуги по передаче'!$G$5:$J$7,2,FALSE))</f>
        <v>6327.75</v>
      </c>
      <c r="DN451" s="77"/>
      <c r="DO451" s="77"/>
      <c r="DP451" s="77"/>
      <c r="DQ451" s="77"/>
      <c r="DR451" s="78"/>
      <c r="DS451" s="72">
        <f>IF($A451="-","-",ROUND(VLOOKUP($A451+ROUND(LEFT(DS$438,2)/24,5),'[1]ОАО "АТС"'!$A$30:$F$773,6,FALSE)+HLOOKUP($DL$436,'[1]Сбытовая надбавка'!$F$5:$H$6,2,FALSE),2)+'[1]Иные услуги'!$C$6+HLOOKUP($DR$435,'[1]Услуги по передаче'!$G$5:$J$7,2,FALSE))</f>
        <v>6309.1799999999994</v>
      </c>
      <c r="DT451" s="77"/>
      <c r="DU451" s="77"/>
      <c r="DV451" s="77"/>
      <c r="DW451" s="77"/>
      <c r="DX451" s="78"/>
      <c r="DY451" s="72">
        <f>IF($A451="-","-",ROUND(VLOOKUP($A451+ROUND(LEFT(DY$438,2)/24,5),'[1]ОАО "АТС"'!$A$30:$F$773,6,FALSE)+HLOOKUP($DL$436,'[1]Сбытовая надбавка'!$F$5:$H$6,2,FALSE),2)+'[1]Иные услуги'!$C$6+HLOOKUP($DR$435,'[1]Услуги по передаче'!$G$5:$J$7,2,FALSE))</f>
        <v>6250.8499999999995</v>
      </c>
      <c r="DZ451" s="77"/>
      <c r="EA451" s="77"/>
      <c r="EB451" s="77"/>
      <c r="EC451" s="77"/>
      <c r="ED451" s="78"/>
      <c r="EE451" s="72">
        <f>IF($A451="-","-",ROUND(VLOOKUP($A451+ROUND(LEFT(EE$438,2)/24,5),'[1]ОАО "АТС"'!$A$30:$F$773,6,FALSE)+HLOOKUP($DL$436,'[1]Сбытовая надбавка'!$F$5:$H$6,2,FALSE),2)+'[1]Иные услуги'!$C$6+HLOOKUP($DR$435,'[1]Услуги по передаче'!$G$5:$J$7,2,FALSE))</f>
        <v>6223.5399999999991</v>
      </c>
      <c r="EF451" s="77"/>
      <c r="EG451" s="77"/>
      <c r="EH451" s="77"/>
      <c r="EI451" s="77"/>
      <c r="EJ451" s="78"/>
      <c r="EK451" s="72">
        <f>IF($A451="-","-",ROUND(VLOOKUP($A451+ROUND(LEFT(EK$438,2)/24,5),'[1]ОАО "АТС"'!$A$30:$F$773,6,FALSE)+HLOOKUP($DL$436,'[1]Сбытовая надбавка'!$F$5:$H$6,2,FALSE),2)+'[1]Иные услуги'!$C$6+HLOOKUP($DR$435,'[1]Услуги по передаче'!$G$5:$J$7,2,FALSE))</f>
        <v>6395.5599999999995</v>
      </c>
      <c r="EL451" s="77"/>
      <c r="EM451" s="77"/>
      <c r="EN451" s="77"/>
      <c r="EO451" s="77"/>
      <c r="EP451" s="78"/>
      <c r="EQ451" s="72">
        <f>IF($A451="-","-",ROUND(VLOOKUP($A451+ROUND(LEFT(EQ$438,2)/24,5),'[1]ОАО "АТС"'!$A$30:$F$773,6,FALSE)+HLOOKUP($DL$436,'[1]Сбытовая надбавка'!$F$5:$H$6,2,FALSE),2)+'[1]Иные услуги'!$C$6+HLOOKUP($DR$435,'[1]Услуги по передаче'!$G$5:$J$7,2,FALSE))</f>
        <v>6309.42</v>
      </c>
      <c r="ER451" s="77"/>
      <c r="ES451" s="77"/>
      <c r="ET451" s="77"/>
      <c r="EU451" s="77"/>
      <c r="EV451" s="78"/>
    </row>
    <row r="452" spans="1:152" s="38" customFormat="1" ht="15.75" customHeight="1" x14ac:dyDescent="0.2">
      <c r="A452" s="69">
        <f>$A$128</f>
        <v>44999</v>
      </c>
      <c r="B452" s="70"/>
      <c r="C452" s="70"/>
      <c r="D452" s="70"/>
      <c r="E452" s="70"/>
      <c r="F452" s="70"/>
      <c r="G452" s="70"/>
      <c r="H452" s="71"/>
      <c r="I452" s="72">
        <f>IF($A452="-","-",ROUND(VLOOKUP($A452+ROUND(LEFT(I$438,1)/24,5),'[1]ОАО "АТС"'!$A$30:$F$773,6,FALSE)+HLOOKUP($DL$436,'[1]Сбытовая надбавка'!$F$5:$H$6,2,FALSE),2)+'[1]Иные услуги'!$C$6+HLOOKUP($DR$435,'[1]Услуги по передаче'!$G$5:$J$7,2,FALSE))</f>
        <v>6225.1399999999994</v>
      </c>
      <c r="J452" s="77"/>
      <c r="K452" s="77"/>
      <c r="L452" s="77"/>
      <c r="M452" s="77"/>
      <c r="N452" s="78"/>
      <c r="O452" s="72">
        <f>IF($A452="-","-",ROUND(VLOOKUP($A452+ROUND(LEFT(O$438,1)/24,5),'[1]ОАО "АТС"'!$A$30:$F$773,6,FALSE)+HLOOKUP($DL$436,'[1]Сбытовая надбавка'!$F$5:$H$6,2,FALSE),2)+'[1]Иные услуги'!$C$6+HLOOKUP($DR$435,'[1]Услуги по передаче'!$G$5:$J$7,2,FALSE))</f>
        <v>6225.0999999999995</v>
      </c>
      <c r="P452" s="77"/>
      <c r="Q452" s="77"/>
      <c r="R452" s="77"/>
      <c r="S452" s="77"/>
      <c r="T452" s="78"/>
      <c r="U452" s="72">
        <f>IF($A452="-","-",ROUND(VLOOKUP($A452+ROUND(LEFT(U$438,1)/24,5),'[1]ОАО "АТС"'!$A$30:$F$773,6,FALSE)+HLOOKUP($DL$436,'[1]Сбытовая надбавка'!$F$5:$H$6,2,FALSE),2)+'[1]Иные услуги'!$C$6+HLOOKUP($DR$435,'[1]Услуги по передаче'!$G$5:$J$7,2,FALSE))</f>
        <v>6225.2</v>
      </c>
      <c r="V452" s="77"/>
      <c r="W452" s="77"/>
      <c r="X452" s="77"/>
      <c r="Y452" s="77"/>
      <c r="Z452" s="78"/>
      <c r="AA452" s="72">
        <f>IF($A452="-","-",ROUND(VLOOKUP($A452+ROUND(LEFT(AA$438,1)/24,5),'[1]ОАО "АТС"'!$A$30:$F$773,6,FALSE)+HLOOKUP($DL$436,'[1]Сбытовая надбавка'!$F$5:$H$6,2,FALSE),2)+'[1]Иные услуги'!$C$6+HLOOKUP($DR$435,'[1]Услуги по передаче'!$G$5:$J$7,2,FALSE))</f>
        <v>6225.17</v>
      </c>
      <c r="AB452" s="77"/>
      <c r="AC452" s="77"/>
      <c r="AD452" s="77"/>
      <c r="AE452" s="77"/>
      <c r="AF452" s="78"/>
      <c r="AG452" s="72">
        <f>IF($A452="-","-",ROUND(VLOOKUP($A452+ROUND(LEFT(AG$438,1)/24,5),'[1]ОАО "АТС"'!$A$30:$F$773,6,FALSE)+HLOOKUP($DL$436,'[1]Сбытовая надбавка'!$F$5:$H$6,2,FALSE),2)+'[1]Иные услуги'!$C$6+HLOOKUP($DR$435,'[1]Услуги по передаче'!$G$5:$J$7,2,FALSE))</f>
        <v>6225.19</v>
      </c>
      <c r="AH452" s="77"/>
      <c r="AI452" s="77"/>
      <c r="AJ452" s="77"/>
      <c r="AK452" s="77"/>
      <c r="AL452" s="78"/>
      <c r="AM452" s="72">
        <f>IF($A452="-","-",ROUND(VLOOKUP($A452+ROUND(LEFT(AM$438,1)/24,5),'[1]ОАО "АТС"'!$A$30:$F$773,6,FALSE)+HLOOKUP($DL$436,'[1]Сбытовая надбавка'!$F$5:$H$6,2,FALSE),2)+'[1]Иные услуги'!$C$6+HLOOKUP($DR$435,'[1]Услуги по передаче'!$G$5:$J$7,2,FALSE))</f>
        <v>6225.1299999999992</v>
      </c>
      <c r="AN452" s="77"/>
      <c r="AO452" s="77"/>
      <c r="AP452" s="77"/>
      <c r="AQ452" s="77"/>
      <c r="AR452" s="78"/>
      <c r="AS452" s="72">
        <f>IF($A452="-","-",ROUND(VLOOKUP($A452+ROUND(LEFT(AS$438,1)/24,5),'[1]ОАО "АТС"'!$A$30:$F$773,6,FALSE)+HLOOKUP($DL$436,'[1]Сбытовая надбавка'!$F$5:$H$6,2,FALSE),2)+'[1]Иные услуги'!$C$6+HLOOKUP($DR$435,'[1]Услуги по передаче'!$G$5:$J$7,2,FALSE))</f>
        <v>6224.36</v>
      </c>
      <c r="AT452" s="77"/>
      <c r="AU452" s="77"/>
      <c r="AV452" s="77"/>
      <c r="AW452" s="77"/>
      <c r="AX452" s="78"/>
      <c r="AY452" s="72">
        <f>IF($A452="-","-",ROUND(VLOOKUP($A452+ROUND(LEFT(AY$438,1)/24,5),'[1]ОАО "АТС"'!$A$30:$F$773,6,FALSE)+HLOOKUP($DL$436,'[1]Сбытовая надбавка'!$F$5:$H$6,2,FALSE),2)+'[1]Иные услуги'!$C$6+HLOOKUP($DR$435,'[1]Услуги по передаче'!$G$5:$J$7,2,FALSE))</f>
        <v>6323.87</v>
      </c>
      <c r="AZ452" s="77"/>
      <c r="BA452" s="77"/>
      <c r="BB452" s="77"/>
      <c r="BC452" s="77"/>
      <c r="BD452" s="78"/>
      <c r="BE452" s="72">
        <f>IF($A452="-","-",ROUND(VLOOKUP($A452+ROUND(LEFT(BE$438,1)/24,5),'[1]ОАО "АТС"'!$A$30:$F$773,6,FALSE)+HLOOKUP($DL$436,'[1]Сбытовая надбавка'!$F$5:$H$6,2,FALSE),2)+'[1]Иные услуги'!$C$6+HLOOKUP($DR$435,'[1]Услуги по передаче'!$G$5:$J$7,2,FALSE))</f>
        <v>6225.15</v>
      </c>
      <c r="BF452" s="77"/>
      <c r="BG452" s="77"/>
      <c r="BH452" s="77"/>
      <c r="BI452" s="77"/>
      <c r="BJ452" s="78"/>
      <c r="BK452" s="72">
        <f>IF($A452="-","-",ROUND(VLOOKUP($A452+ROUND(LEFT(BK$438,1)/24,5),'[1]ОАО "АТС"'!$A$30:$F$773,6,FALSE)+HLOOKUP($DL$436,'[1]Сбытовая надбавка'!$F$5:$H$6,2,FALSE),2)+'[1]Иные услуги'!$C$6+HLOOKUP($DR$435,'[1]Услуги по передаче'!$G$5:$J$7,2,FALSE))</f>
        <v>6276.2099999999991</v>
      </c>
      <c r="BL452" s="77"/>
      <c r="BM452" s="77"/>
      <c r="BN452" s="77"/>
      <c r="BO452" s="77"/>
      <c r="BP452" s="78"/>
      <c r="BQ452" s="72">
        <f>IF($A452="-","-",ROUND(VLOOKUP($A452+ROUND(LEFT(BQ$438,2)/24,5),'[1]ОАО "АТС"'!$A$30:$F$773,6,FALSE)+HLOOKUP($DL$436,'[1]Сбытовая надбавка'!$F$5:$H$6,2,FALSE),2)+'[1]Иные услуги'!$C$6+HLOOKUP($DR$435,'[1]Услуги по передаче'!$G$5:$J$7,2,FALSE))</f>
        <v>6291.98</v>
      </c>
      <c r="BR452" s="77"/>
      <c r="BS452" s="77"/>
      <c r="BT452" s="77"/>
      <c r="BU452" s="77"/>
      <c r="BV452" s="78"/>
      <c r="BW452" s="72">
        <f>IF($A452="-","-",ROUND(VLOOKUP($A452+ROUND(LEFT(BW$438,2)/24,5),'[1]ОАО "АТС"'!$A$30:$F$773,6,FALSE)+HLOOKUP($DL$436,'[1]Сбытовая надбавка'!$F$5:$H$6,2,FALSE),2)+'[1]Иные услуги'!$C$6+HLOOKUP($DR$435,'[1]Услуги по передаче'!$G$5:$J$7,2,FALSE))</f>
        <v>6281.0999999999995</v>
      </c>
      <c r="BX452" s="77"/>
      <c r="BY452" s="77"/>
      <c r="BZ452" s="77"/>
      <c r="CA452" s="77"/>
      <c r="CB452" s="78"/>
      <c r="CC452" s="72">
        <f>IF($A452="-","-",ROUND(VLOOKUP($A452+ROUND(LEFT(CC$438,2)/24,5),'[1]ОАО "АТС"'!$A$30:$F$773,6,FALSE)+HLOOKUP($DL$436,'[1]Сбытовая надбавка'!$F$5:$H$6,2,FALSE),2)+'[1]Иные услуги'!$C$6+HLOOKUP($DR$435,'[1]Услуги по передаче'!$G$5:$J$7,2,FALSE))</f>
        <v>6259.5499999999993</v>
      </c>
      <c r="CD452" s="77"/>
      <c r="CE452" s="77"/>
      <c r="CF452" s="77"/>
      <c r="CG452" s="77"/>
      <c r="CH452" s="78"/>
      <c r="CI452" s="72">
        <f>IF($A452="-","-",ROUND(VLOOKUP($A452+ROUND(LEFT(CI$438,2)/24,5),'[1]ОАО "АТС"'!$A$30:$F$773,6,FALSE)+HLOOKUP($DL$436,'[1]Сбытовая надбавка'!$F$5:$H$6,2,FALSE),2)+'[1]Иные услуги'!$C$6+HLOOKUP($DR$435,'[1]Услуги по передаче'!$G$5:$J$7,2,FALSE))</f>
        <v>6243.1799999999994</v>
      </c>
      <c r="CJ452" s="77"/>
      <c r="CK452" s="77"/>
      <c r="CL452" s="77"/>
      <c r="CM452" s="77"/>
      <c r="CN452" s="78"/>
      <c r="CO452" s="72">
        <f>IF($A452="-","-",ROUND(VLOOKUP($A452+ROUND(LEFT(CO$438,2)/24,5),'[1]ОАО "АТС"'!$A$30:$F$773,6,FALSE)+HLOOKUP($DL$436,'[1]Сбытовая надбавка'!$F$5:$H$6,2,FALSE),2)+'[1]Иные услуги'!$C$6+HLOOKUP($DR$435,'[1]Услуги по передаче'!$G$5:$J$7,2,FALSE))</f>
        <v>6237.0399999999991</v>
      </c>
      <c r="CP452" s="77"/>
      <c r="CQ452" s="77"/>
      <c r="CR452" s="77"/>
      <c r="CS452" s="77"/>
      <c r="CT452" s="78"/>
      <c r="CU452" s="72">
        <f>IF($A452="-","-",ROUND(VLOOKUP($A452+ROUND(LEFT(CU$438,2)/24,5),'[1]ОАО "АТС"'!$A$30:$F$773,6,FALSE)+HLOOKUP($DL$436,'[1]Сбытовая надбавка'!$F$5:$H$6,2,FALSE),2)+'[1]Иные услуги'!$C$6+HLOOKUP($DR$435,'[1]Услуги по передаче'!$G$5:$J$7,2,FALSE))</f>
        <v>6230.7099999999991</v>
      </c>
      <c r="CV452" s="77"/>
      <c r="CW452" s="77"/>
      <c r="CX452" s="77"/>
      <c r="CY452" s="77"/>
      <c r="CZ452" s="78"/>
      <c r="DA452" s="72">
        <f>IF($A452="-","-",ROUND(VLOOKUP($A452+ROUND(LEFT(DA$438,2)/24,5),'[1]ОАО "АТС"'!$A$30:$F$773,6,FALSE)+HLOOKUP($DL$436,'[1]Сбытовая надбавка'!$F$5:$H$6,2,FALSE),2)+'[1]Иные услуги'!$C$6+HLOOKUP($DR$435,'[1]Услуги по передаче'!$G$5:$J$7,2,FALSE))</f>
        <v>6225.24</v>
      </c>
      <c r="DB452" s="77"/>
      <c r="DC452" s="77"/>
      <c r="DD452" s="77"/>
      <c r="DE452" s="77"/>
      <c r="DF452" s="78"/>
      <c r="DG452" s="72">
        <f>IF($A452="-","-",ROUND(VLOOKUP($A452+ROUND(LEFT(DG$438,2)/24,5),'[1]ОАО "АТС"'!$A$30:$F$773,6,FALSE)+HLOOKUP($DL$436,'[1]Сбытовая надбавка'!$F$5:$H$6,2,FALSE),2)+'[1]Иные услуги'!$C$6+HLOOKUP($DR$435,'[1]Услуги по передаче'!$G$5:$J$7,2,FALSE))</f>
        <v>6225.2899999999991</v>
      </c>
      <c r="DH452" s="77"/>
      <c r="DI452" s="77"/>
      <c r="DJ452" s="77"/>
      <c r="DK452" s="77"/>
      <c r="DL452" s="78"/>
      <c r="DM452" s="72">
        <f>IF($A452="-","-",ROUND(VLOOKUP($A452+ROUND(LEFT(DM$438,2)/24,5),'[1]ОАО "АТС"'!$A$30:$F$773,6,FALSE)+HLOOKUP($DL$436,'[1]Сбытовая надбавка'!$F$5:$H$6,2,FALSE),2)+'[1]Иные услуги'!$C$6+HLOOKUP($DR$435,'[1]Услуги по передаче'!$G$5:$J$7,2,FALSE))</f>
        <v>6270.3799999999992</v>
      </c>
      <c r="DN452" s="77"/>
      <c r="DO452" s="77"/>
      <c r="DP452" s="77"/>
      <c r="DQ452" s="77"/>
      <c r="DR452" s="78"/>
      <c r="DS452" s="72">
        <f>IF($A452="-","-",ROUND(VLOOKUP($A452+ROUND(LEFT(DS$438,2)/24,5),'[1]ОАО "АТС"'!$A$30:$F$773,6,FALSE)+HLOOKUP($DL$436,'[1]Сбытовая надбавка'!$F$5:$H$6,2,FALSE),2)+'[1]Иные услуги'!$C$6+HLOOKUP($DR$435,'[1]Услуги по передаче'!$G$5:$J$7,2,FALSE))</f>
        <v>6280.2899999999991</v>
      </c>
      <c r="DT452" s="77"/>
      <c r="DU452" s="77"/>
      <c r="DV452" s="77"/>
      <c r="DW452" s="77"/>
      <c r="DX452" s="78"/>
      <c r="DY452" s="72">
        <f>IF($A452="-","-",ROUND(VLOOKUP($A452+ROUND(LEFT(DY$438,2)/24,5),'[1]ОАО "АТС"'!$A$30:$F$773,6,FALSE)+HLOOKUP($DL$436,'[1]Сбытовая надбавка'!$F$5:$H$6,2,FALSE),2)+'[1]Иные услуги'!$C$6+HLOOKUP($DR$435,'[1]Услуги по передаче'!$G$5:$J$7,2,FALSE))</f>
        <v>6224.37</v>
      </c>
      <c r="DZ452" s="77"/>
      <c r="EA452" s="77"/>
      <c r="EB452" s="77"/>
      <c r="EC452" s="77"/>
      <c r="ED452" s="78"/>
      <c r="EE452" s="72">
        <f>IF($A452="-","-",ROUND(VLOOKUP($A452+ROUND(LEFT(EE$438,2)/24,5),'[1]ОАО "АТС"'!$A$30:$F$773,6,FALSE)+HLOOKUP($DL$436,'[1]Сбытовая надбавка'!$F$5:$H$6,2,FALSE),2)+'[1]Иные услуги'!$C$6+HLOOKUP($DR$435,'[1]Услуги по передаче'!$G$5:$J$7,2,FALSE))</f>
        <v>6223.62</v>
      </c>
      <c r="EF452" s="77"/>
      <c r="EG452" s="77"/>
      <c r="EH452" s="77"/>
      <c r="EI452" s="77"/>
      <c r="EJ452" s="78"/>
      <c r="EK452" s="72">
        <f>IF($A452="-","-",ROUND(VLOOKUP($A452+ROUND(LEFT(EK$438,2)/24,5),'[1]ОАО "АТС"'!$A$30:$F$773,6,FALSE)+HLOOKUP($DL$436,'[1]Сбытовая надбавка'!$F$5:$H$6,2,FALSE),2)+'[1]Иные услуги'!$C$6+HLOOKUP($DR$435,'[1]Услуги по передаче'!$G$5:$J$7,2,FALSE))</f>
        <v>6370.6299999999992</v>
      </c>
      <c r="EL452" s="77"/>
      <c r="EM452" s="77"/>
      <c r="EN452" s="77"/>
      <c r="EO452" s="77"/>
      <c r="EP452" s="78"/>
      <c r="EQ452" s="72">
        <f>IF($A452="-","-",ROUND(VLOOKUP($A452+ROUND(LEFT(EQ$438,2)/24,5),'[1]ОАО "АТС"'!$A$30:$F$773,6,FALSE)+HLOOKUP($DL$436,'[1]Сбытовая надбавка'!$F$5:$H$6,2,FALSE),2)+'[1]Иные услуги'!$C$6+HLOOKUP($DR$435,'[1]Услуги по передаче'!$G$5:$J$7,2,FALSE))</f>
        <v>6252.23</v>
      </c>
      <c r="ER452" s="77"/>
      <c r="ES452" s="77"/>
      <c r="ET452" s="77"/>
      <c r="EU452" s="77"/>
      <c r="EV452" s="78"/>
    </row>
    <row r="453" spans="1:152" s="38" customFormat="1" ht="15.75" customHeight="1" x14ac:dyDescent="0.2">
      <c r="A453" s="69">
        <f>$A$129</f>
        <v>45000</v>
      </c>
      <c r="B453" s="70"/>
      <c r="C453" s="70"/>
      <c r="D453" s="70"/>
      <c r="E453" s="70"/>
      <c r="F453" s="70"/>
      <c r="G453" s="70"/>
      <c r="H453" s="71"/>
      <c r="I453" s="72">
        <f>IF($A453="-","-",ROUND(VLOOKUP($A453+ROUND(LEFT(I$438,1)/24,5),'[1]ОАО "АТС"'!$A$30:$F$773,6,FALSE)+HLOOKUP($DL$436,'[1]Сбытовая надбавка'!$F$5:$H$6,2,FALSE),2)+'[1]Иные услуги'!$C$6+HLOOKUP($DR$435,'[1]Услуги по передаче'!$G$5:$J$7,2,FALSE))</f>
        <v>6225.4699999999993</v>
      </c>
      <c r="J453" s="77"/>
      <c r="K453" s="77"/>
      <c r="L453" s="77"/>
      <c r="M453" s="77"/>
      <c r="N453" s="78"/>
      <c r="O453" s="72">
        <f>IF($A453="-","-",ROUND(VLOOKUP($A453+ROUND(LEFT(O$438,1)/24,5),'[1]ОАО "АТС"'!$A$30:$F$773,6,FALSE)+HLOOKUP($DL$436,'[1]Сбытовая надбавка'!$F$5:$H$6,2,FALSE),2)+'[1]Иные услуги'!$C$6+HLOOKUP($DR$435,'[1]Услуги по передаче'!$G$5:$J$7,2,FALSE))</f>
        <v>6225.57</v>
      </c>
      <c r="P453" s="77"/>
      <c r="Q453" s="77"/>
      <c r="R453" s="77"/>
      <c r="S453" s="77"/>
      <c r="T453" s="78"/>
      <c r="U453" s="72">
        <f>IF($A453="-","-",ROUND(VLOOKUP($A453+ROUND(LEFT(U$438,1)/24,5),'[1]ОАО "АТС"'!$A$30:$F$773,6,FALSE)+HLOOKUP($DL$436,'[1]Сбытовая надбавка'!$F$5:$H$6,2,FALSE),2)+'[1]Иные услуги'!$C$6+HLOOKUP($DR$435,'[1]Услуги по передаче'!$G$5:$J$7,2,FALSE))</f>
        <v>6225.59</v>
      </c>
      <c r="V453" s="77"/>
      <c r="W453" s="77"/>
      <c r="X453" s="77"/>
      <c r="Y453" s="77"/>
      <c r="Z453" s="78"/>
      <c r="AA453" s="72">
        <f>IF($A453="-","-",ROUND(VLOOKUP($A453+ROUND(LEFT(AA$438,1)/24,5),'[1]ОАО "АТС"'!$A$30:$F$773,6,FALSE)+HLOOKUP($DL$436,'[1]Сбытовая надбавка'!$F$5:$H$6,2,FALSE),2)+'[1]Иные услуги'!$C$6+HLOOKUP($DR$435,'[1]Услуги по передаче'!$G$5:$J$7,2,FALSE))</f>
        <v>6225.59</v>
      </c>
      <c r="AB453" s="77"/>
      <c r="AC453" s="77"/>
      <c r="AD453" s="77"/>
      <c r="AE453" s="77"/>
      <c r="AF453" s="78"/>
      <c r="AG453" s="72">
        <f>IF($A453="-","-",ROUND(VLOOKUP($A453+ROUND(LEFT(AG$438,1)/24,5),'[1]ОАО "АТС"'!$A$30:$F$773,6,FALSE)+HLOOKUP($DL$436,'[1]Сбытовая надбавка'!$F$5:$H$6,2,FALSE),2)+'[1]Иные услуги'!$C$6+HLOOKUP($DR$435,'[1]Услуги по передаче'!$G$5:$J$7,2,FALSE))</f>
        <v>6225.5999999999995</v>
      </c>
      <c r="AH453" s="77"/>
      <c r="AI453" s="77"/>
      <c r="AJ453" s="77"/>
      <c r="AK453" s="77"/>
      <c r="AL453" s="78"/>
      <c r="AM453" s="72">
        <f>IF($A453="-","-",ROUND(VLOOKUP($A453+ROUND(LEFT(AM$438,1)/24,5),'[1]ОАО "АТС"'!$A$30:$F$773,6,FALSE)+HLOOKUP($DL$436,'[1]Сбытовая надбавка'!$F$5:$H$6,2,FALSE),2)+'[1]Иные услуги'!$C$6+HLOOKUP($DR$435,'[1]Услуги по передаче'!$G$5:$J$7,2,FALSE))</f>
        <v>6225.53</v>
      </c>
      <c r="AN453" s="77"/>
      <c r="AO453" s="77"/>
      <c r="AP453" s="77"/>
      <c r="AQ453" s="77"/>
      <c r="AR453" s="78"/>
      <c r="AS453" s="72">
        <f>IF($A453="-","-",ROUND(VLOOKUP($A453+ROUND(LEFT(AS$438,1)/24,5),'[1]ОАО "АТС"'!$A$30:$F$773,6,FALSE)+HLOOKUP($DL$436,'[1]Сбытовая надбавка'!$F$5:$H$6,2,FALSE),2)+'[1]Иные услуги'!$C$6+HLOOKUP($DR$435,'[1]Услуги по передаче'!$G$5:$J$7,2,FALSE))</f>
        <v>6225.08</v>
      </c>
      <c r="AT453" s="77"/>
      <c r="AU453" s="77"/>
      <c r="AV453" s="77"/>
      <c r="AW453" s="77"/>
      <c r="AX453" s="78"/>
      <c r="AY453" s="72">
        <f>IF($A453="-","-",ROUND(VLOOKUP($A453+ROUND(LEFT(AY$438,1)/24,5),'[1]ОАО "АТС"'!$A$30:$F$773,6,FALSE)+HLOOKUP($DL$436,'[1]Сбытовая надбавка'!$F$5:$H$6,2,FALSE),2)+'[1]Иные услуги'!$C$6+HLOOKUP($DR$435,'[1]Услуги по передаче'!$G$5:$J$7,2,FALSE))</f>
        <v>6303.25</v>
      </c>
      <c r="AZ453" s="77"/>
      <c r="BA453" s="77"/>
      <c r="BB453" s="77"/>
      <c r="BC453" s="77"/>
      <c r="BD453" s="78"/>
      <c r="BE453" s="72">
        <f>IF($A453="-","-",ROUND(VLOOKUP($A453+ROUND(LEFT(BE$438,1)/24,5),'[1]ОАО "АТС"'!$A$30:$F$773,6,FALSE)+HLOOKUP($DL$436,'[1]Сбытовая надбавка'!$F$5:$H$6,2,FALSE),2)+'[1]Иные услуги'!$C$6+HLOOKUP($DR$435,'[1]Услуги по передаче'!$G$5:$J$7,2,FALSE))</f>
        <v>6225.5599999999995</v>
      </c>
      <c r="BF453" s="77"/>
      <c r="BG453" s="77"/>
      <c r="BH453" s="77"/>
      <c r="BI453" s="77"/>
      <c r="BJ453" s="78"/>
      <c r="BK453" s="72">
        <f>IF($A453="-","-",ROUND(VLOOKUP($A453+ROUND(LEFT(BK$438,1)/24,5),'[1]ОАО "АТС"'!$A$30:$F$773,6,FALSE)+HLOOKUP($DL$436,'[1]Сбытовая надбавка'!$F$5:$H$6,2,FALSE),2)+'[1]Иные услуги'!$C$6+HLOOKUP($DR$435,'[1]Услуги по передаче'!$G$5:$J$7,2,FALSE))</f>
        <v>6295.94</v>
      </c>
      <c r="BL453" s="77"/>
      <c r="BM453" s="77"/>
      <c r="BN453" s="77"/>
      <c r="BO453" s="77"/>
      <c r="BP453" s="78"/>
      <c r="BQ453" s="72">
        <f>IF($A453="-","-",ROUND(VLOOKUP($A453+ROUND(LEFT(BQ$438,2)/24,5),'[1]ОАО "АТС"'!$A$30:$F$773,6,FALSE)+HLOOKUP($DL$436,'[1]Сбытовая надбавка'!$F$5:$H$6,2,FALSE),2)+'[1]Иные услуги'!$C$6+HLOOKUP($DR$435,'[1]Услуги по передаче'!$G$5:$J$7,2,FALSE))</f>
        <v>6320.58</v>
      </c>
      <c r="BR453" s="77"/>
      <c r="BS453" s="77"/>
      <c r="BT453" s="77"/>
      <c r="BU453" s="77"/>
      <c r="BV453" s="78"/>
      <c r="BW453" s="72">
        <f>IF($A453="-","-",ROUND(VLOOKUP($A453+ROUND(LEFT(BW$438,2)/24,5),'[1]ОАО "АТС"'!$A$30:$F$773,6,FALSE)+HLOOKUP($DL$436,'[1]Сбытовая надбавка'!$F$5:$H$6,2,FALSE),2)+'[1]Иные услуги'!$C$6+HLOOKUP($DR$435,'[1]Услуги по передаче'!$G$5:$J$7,2,FALSE))</f>
        <v>6329.99</v>
      </c>
      <c r="BX453" s="77"/>
      <c r="BY453" s="77"/>
      <c r="BZ453" s="77"/>
      <c r="CA453" s="77"/>
      <c r="CB453" s="78"/>
      <c r="CC453" s="72">
        <f>IF($A453="-","-",ROUND(VLOOKUP($A453+ROUND(LEFT(CC$438,2)/24,5),'[1]ОАО "АТС"'!$A$30:$F$773,6,FALSE)+HLOOKUP($DL$436,'[1]Сбытовая надбавка'!$F$5:$H$6,2,FALSE),2)+'[1]Иные услуги'!$C$6+HLOOKUP($DR$435,'[1]Услуги по передаче'!$G$5:$J$7,2,FALSE))</f>
        <v>6300.9599999999991</v>
      </c>
      <c r="CD453" s="77"/>
      <c r="CE453" s="77"/>
      <c r="CF453" s="77"/>
      <c r="CG453" s="77"/>
      <c r="CH453" s="78"/>
      <c r="CI453" s="72">
        <f>IF($A453="-","-",ROUND(VLOOKUP($A453+ROUND(LEFT(CI$438,2)/24,5),'[1]ОАО "АТС"'!$A$30:$F$773,6,FALSE)+HLOOKUP($DL$436,'[1]Сбытовая надбавка'!$F$5:$H$6,2,FALSE),2)+'[1]Иные услуги'!$C$6+HLOOKUP($DR$435,'[1]Услуги по передаче'!$G$5:$J$7,2,FALSE))</f>
        <v>6280.7899999999991</v>
      </c>
      <c r="CJ453" s="77"/>
      <c r="CK453" s="77"/>
      <c r="CL453" s="77"/>
      <c r="CM453" s="77"/>
      <c r="CN453" s="78"/>
      <c r="CO453" s="72">
        <f>IF($A453="-","-",ROUND(VLOOKUP($A453+ROUND(LEFT(CO$438,2)/24,5),'[1]ОАО "АТС"'!$A$30:$F$773,6,FALSE)+HLOOKUP($DL$436,'[1]Сбытовая надбавка'!$F$5:$H$6,2,FALSE),2)+'[1]Иные услуги'!$C$6+HLOOKUP($DR$435,'[1]Услуги по передаче'!$G$5:$J$7,2,FALSE))</f>
        <v>6270.16</v>
      </c>
      <c r="CP453" s="77"/>
      <c r="CQ453" s="77"/>
      <c r="CR453" s="77"/>
      <c r="CS453" s="77"/>
      <c r="CT453" s="78"/>
      <c r="CU453" s="72">
        <f>IF($A453="-","-",ROUND(VLOOKUP($A453+ROUND(LEFT(CU$438,2)/24,5),'[1]ОАО "АТС"'!$A$30:$F$773,6,FALSE)+HLOOKUP($DL$436,'[1]Сбытовая надбавка'!$F$5:$H$6,2,FALSE),2)+'[1]Иные услуги'!$C$6+HLOOKUP($DR$435,'[1]Услуги по передаче'!$G$5:$J$7,2,FALSE))</f>
        <v>6264.95</v>
      </c>
      <c r="CV453" s="77"/>
      <c r="CW453" s="77"/>
      <c r="CX453" s="77"/>
      <c r="CY453" s="77"/>
      <c r="CZ453" s="78"/>
      <c r="DA453" s="72">
        <f>IF($A453="-","-",ROUND(VLOOKUP($A453+ROUND(LEFT(DA$438,2)/24,5),'[1]ОАО "АТС"'!$A$30:$F$773,6,FALSE)+HLOOKUP($DL$436,'[1]Сбытовая надбавка'!$F$5:$H$6,2,FALSE),2)+'[1]Иные услуги'!$C$6+HLOOKUP($DR$435,'[1]Услуги по передаче'!$G$5:$J$7,2,FALSE))</f>
        <v>6270.2599999999993</v>
      </c>
      <c r="DB453" s="77"/>
      <c r="DC453" s="77"/>
      <c r="DD453" s="77"/>
      <c r="DE453" s="77"/>
      <c r="DF453" s="78"/>
      <c r="DG453" s="72">
        <f>IF($A453="-","-",ROUND(VLOOKUP($A453+ROUND(LEFT(DG$438,2)/24,5),'[1]ОАО "АТС"'!$A$30:$F$773,6,FALSE)+HLOOKUP($DL$436,'[1]Сбытовая надбавка'!$F$5:$H$6,2,FALSE),2)+'[1]Иные услуги'!$C$6+HLOOKUP($DR$435,'[1]Услуги по передаче'!$G$5:$J$7,2,FALSE))</f>
        <v>6284.15</v>
      </c>
      <c r="DH453" s="77"/>
      <c r="DI453" s="77"/>
      <c r="DJ453" s="77"/>
      <c r="DK453" s="77"/>
      <c r="DL453" s="78"/>
      <c r="DM453" s="72">
        <f>IF($A453="-","-",ROUND(VLOOKUP($A453+ROUND(LEFT(DM$438,2)/24,5),'[1]ОАО "АТС"'!$A$30:$F$773,6,FALSE)+HLOOKUP($DL$436,'[1]Сбытовая надбавка'!$F$5:$H$6,2,FALSE),2)+'[1]Иные услуги'!$C$6+HLOOKUP($DR$435,'[1]Услуги по передаче'!$G$5:$J$7,2,FALSE))</f>
        <v>6317.07</v>
      </c>
      <c r="DN453" s="77"/>
      <c r="DO453" s="77"/>
      <c r="DP453" s="77"/>
      <c r="DQ453" s="77"/>
      <c r="DR453" s="78"/>
      <c r="DS453" s="72">
        <f>IF($A453="-","-",ROUND(VLOOKUP($A453+ROUND(LEFT(DS$438,2)/24,5),'[1]ОАО "АТС"'!$A$30:$F$773,6,FALSE)+HLOOKUP($DL$436,'[1]Сбытовая надбавка'!$F$5:$H$6,2,FALSE),2)+'[1]Иные услуги'!$C$6+HLOOKUP($DR$435,'[1]Услуги по передаче'!$G$5:$J$7,2,FALSE))</f>
        <v>6306.67</v>
      </c>
      <c r="DT453" s="77"/>
      <c r="DU453" s="77"/>
      <c r="DV453" s="77"/>
      <c r="DW453" s="77"/>
      <c r="DX453" s="78"/>
      <c r="DY453" s="72">
        <f>IF($A453="-","-",ROUND(VLOOKUP($A453+ROUND(LEFT(DY$438,2)/24,5),'[1]ОАО "АТС"'!$A$30:$F$773,6,FALSE)+HLOOKUP($DL$436,'[1]Сбытовая надбавка'!$F$5:$H$6,2,FALSE),2)+'[1]Иные услуги'!$C$6+HLOOKUP($DR$435,'[1]Услуги по передаче'!$G$5:$J$7,2,FALSE))</f>
        <v>6257.15</v>
      </c>
      <c r="DZ453" s="77"/>
      <c r="EA453" s="77"/>
      <c r="EB453" s="77"/>
      <c r="EC453" s="77"/>
      <c r="ED453" s="78"/>
      <c r="EE453" s="72">
        <f>IF($A453="-","-",ROUND(VLOOKUP($A453+ROUND(LEFT(EE$438,2)/24,5),'[1]ОАО "АТС"'!$A$30:$F$773,6,FALSE)+HLOOKUP($DL$436,'[1]Сбытовая надбавка'!$F$5:$H$6,2,FALSE),2)+'[1]Иные услуги'!$C$6+HLOOKUP($DR$435,'[1]Услуги по передаче'!$G$5:$J$7,2,FALSE))</f>
        <v>6223.9599999999991</v>
      </c>
      <c r="EF453" s="77"/>
      <c r="EG453" s="77"/>
      <c r="EH453" s="77"/>
      <c r="EI453" s="77"/>
      <c r="EJ453" s="78"/>
      <c r="EK453" s="72">
        <f>IF($A453="-","-",ROUND(VLOOKUP($A453+ROUND(LEFT(EK$438,2)/24,5),'[1]ОАО "АТС"'!$A$30:$F$773,6,FALSE)+HLOOKUP($DL$436,'[1]Сбытовая надбавка'!$F$5:$H$6,2,FALSE),2)+'[1]Иные услуги'!$C$6+HLOOKUP($DR$435,'[1]Услуги по передаче'!$G$5:$J$7,2,FALSE))</f>
        <v>6376.66</v>
      </c>
      <c r="EL453" s="77"/>
      <c r="EM453" s="77"/>
      <c r="EN453" s="77"/>
      <c r="EO453" s="77"/>
      <c r="EP453" s="78"/>
      <c r="EQ453" s="72">
        <f>IF($A453="-","-",ROUND(VLOOKUP($A453+ROUND(LEFT(EQ$438,2)/24,5),'[1]ОАО "АТС"'!$A$30:$F$773,6,FALSE)+HLOOKUP($DL$436,'[1]Сбытовая надбавка'!$F$5:$H$6,2,FALSE),2)+'[1]Иные услуги'!$C$6+HLOOKUP($DR$435,'[1]Услуги по передаче'!$G$5:$J$7,2,FALSE))</f>
        <v>6262.37</v>
      </c>
      <c r="ER453" s="77"/>
      <c r="ES453" s="77"/>
      <c r="ET453" s="77"/>
      <c r="EU453" s="77"/>
      <c r="EV453" s="78"/>
    </row>
    <row r="454" spans="1:152" s="38" customFormat="1" ht="15.75" customHeight="1" x14ac:dyDescent="0.2">
      <c r="A454" s="69">
        <f>$A$130</f>
        <v>45001</v>
      </c>
      <c r="B454" s="70"/>
      <c r="C454" s="70"/>
      <c r="D454" s="70"/>
      <c r="E454" s="70"/>
      <c r="F454" s="70"/>
      <c r="G454" s="70"/>
      <c r="H454" s="71"/>
      <c r="I454" s="72">
        <f>IF($A454="-","-",ROUND(VLOOKUP($A454+ROUND(LEFT(I$438,1)/24,5),'[1]ОАО "АТС"'!$A$30:$F$773,6,FALSE)+HLOOKUP($DL$436,'[1]Сбытовая надбавка'!$F$5:$H$6,2,FALSE),2)+'[1]Иные услуги'!$C$6+HLOOKUP($DR$435,'[1]Услуги по передаче'!$G$5:$J$7,2,FALSE))</f>
        <v>6231.3499999999995</v>
      </c>
      <c r="J454" s="77"/>
      <c r="K454" s="77"/>
      <c r="L454" s="77"/>
      <c r="M454" s="77"/>
      <c r="N454" s="78"/>
      <c r="O454" s="72">
        <f>IF($A454="-","-",ROUND(VLOOKUP($A454+ROUND(LEFT(O$438,1)/24,5),'[1]ОАО "АТС"'!$A$30:$F$773,6,FALSE)+HLOOKUP($DL$436,'[1]Сбытовая надбавка'!$F$5:$H$6,2,FALSE),2)+'[1]Иные услуги'!$C$6+HLOOKUP($DR$435,'[1]Услуги по передаче'!$G$5:$J$7,2,FALSE))</f>
        <v>6225.57</v>
      </c>
      <c r="P454" s="77"/>
      <c r="Q454" s="77"/>
      <c r="R454" s="77"/>
      <c r="S454" s="77"/>
      <c r="T454" s="78"/>
      <c r="U454" s="72">
        <f>IF($A454="-","-",ROUND(VLOOKUP($A454+ROUND(LEFT(U$438,1)/24,5),'[1]ОАО "АТС"'!$A$30:$F$773,6,FALSE)+HLOOKUP($DL$436,'[1]Сбытовая надбавка'!$F$5:$H$6,2,FALSE),2)+'[1]Иные услуги'!$C$6+HLOOKUP($DR$435,'[1]Услуги по передаче'!$G$5:$J$7,2,FALSE))</f>
        <v>6225.61</v>
      </c>
      <c r="V454" s="77"/>
      <c r="W454" s="77"/>
      <c r="X454" s="77"/>
      <c r="Y454" s="77"/>
      <c r="Z454" s="78"/>
      <c r="AA454" s="72">
        <f>IF($A454="-","-",ROUND(VLOOKUP($A454+ROUND(LEFT(AA$438,1)/24,5),'[1]ОАО "АТС"'!$A$30:$F$773,6,FALSE)+HLOOKUP($DL$436,'[1]Сбытовая надбавка'!$F$5:$H$6,2,FALSE),2)+'[1]Иные услуги'!$C$6+HLOOKUP($DR$435,'[1]Услуги по передаче'!$G$5:$J$7,2,FALSE))</f>
        <v>6225.59</v>
      </c>
      <c r="AB454" s="77"/>
      <c r="AC454" s="77"/>
      <c r="AD454" s="77"/>
      <c r="AE454" s="77"/>
      <c r="AF454" s="78"/>
      <c r="AG454" s="72">
        <f>IF($A454="-","-",ROUND(VLOOKUP($A454+ROUND(LEFT(AG$438,1)/24,5),'[1]ОАО "АТС"'!$A$30:$F$773,6,FALSE)+HLOOKUP($DL$436,'[1]Сбытовая надбавка'!$F$5:$H$6,2,FALSE),2)+'[1]Иные услуги'!$C$6+HLOOKUP($DR$435,'[1]Услуги по передаче'!$G$5:$J$7,2,FALSE))</f>
        <v>6225.5</v>
      </c>
      <c r="AH454" s="77"/>
      <c r="AI454" s="77"/>
      <c r="AJ454" s="77"/>
      <c r="AK454" s="77"/>
      <c r="AL454" s="78"/>
      <c r="AM454" s="72">
        <f>IF($A454="-","-",ROUND(VLOOKUP($A454+ROUND(LEFT(AM$438,1)/24,5),'[1]ОАО "АТС"'!$A$30:$F$773,6,FALSE)+HLOOKUP($DL$436,'[1]Сбытовая надбавка'!$F$5:$H$6,2,FALSE),2)+'[1]Иные услуги'!$C$6+HLOOKUP($DR$435,'[1]Услуги по передаче'!$G$5:$J$7,2,FALSE))</f>
        <v>6225.4699999999993</v>
      </c>
      <c r="AN454" s="77"/>
      <c r="AO454" s="77"/>
      <c r="AP454" s="77"/>
      <c r="AQ454" s="77"/>
      <c r="AR454" s="78"/>
      <c r="AS454" s="72">
        <f>IF($A454="-","-",ROUND(VLOOKUP($A454+ROUND(LEFT(AS$438,1)/24,5),'[1]ОАО "АТС"'!$A$30:$F$773,6,FALSE)+HLOOKUP($DL$436,'[1]Сбытовая надбавка'!$F$5:$H$6,2,FALSE),2)+'[1]Иные услуги'!$C$6+HLOOKUP($DR$435,'[1]Услуги по передаче'!$G$5:$J$7,2,FALSE))</f>
        <v>6232.83</v>
      </c>
      <c r="AT454" s="77"/>
      <c r="AU454" s="77"/>
      <c r="AV454" s="77"/>
      <c r="AW454" s="77"/>
      <c r="AX454" s="78"/>
      <c r="AY454" s="72">
        <f>IF($A454="-","-",ROUND(VLOOKUP($A454+ROUND(LEFT(AY$438,1)/24,5),'[1]ОАО "АТС"'!$A$30:$F$773,6,FALSE)+HLOOKUP($DL$436,'[1]Сбытовая надбавка'!$F$5:$H$6,2,FALSE),2)+'[1]Иные услуги'!$C$6+HLOOKUP($DR$435,'[1]Услуги по передаче'!$G$5:$J$7,2,FALSE))</f>
        <v>6333.5999999999995</v>
      </c>
      <c r="AZ454" s="77"/>
      <c r="BA454" s="77"/>
      <c r="BB454" s="77"/>
      <c r="BC454" s="77"/>
      <c r="BD454" s="78"/>
      <c r="BE454" s="72">
        <f>IF($A454="-","-",ROUND(VLOOKUP($A454+ROUND(LEFT(BE$438,1)/24,5),'[1]ОАО "АТС"'!$A$30:$F$773,6,FALSE)+HLOOKUP($DL$436,'[1]Сбытовая надбавка'!$F$5:$H$6,2,FALSE),2)+'[1]Иные услуги'!$C$6+HLOOKUP($DR$435,'[1]Услуги по передаче'!$G$5:$J$7,2,FALSE))</f>
        <v>6224.98</v>
      </c>
      <c r="BF454" s="77"/>
      <c r="BG454" s="77"/>
      <c r="BH454" s="77"/>
      <c r="BI454" s="77"/>
      <c r="BJ454" s="78"/>
      <c r="BK454" s="72">
        <f>IF($A454="-","-",ROUND(VLOOKUP($A454+ROUND(LEFT(BK$438,1)/24,5),'[1]ОАО "АТС"'!$A$30:$F$773,6,FALSE)+HLOOKUP($DL$436,'[1]Сбытовая надбавка'!$F$5:$H$6,2,FALSE),2)+'[1]Иные услуги'!$C$6+HLOOKUP($DR$435,'[1]Услуги по передаче'!$G$5:$J$7,2,FALSE))</f>
        <v>6294.7099999999991</v>
      </c>
      <c r="BL454" s="77"/>
      <c r="BM454" s="77"/>
      <c r="BN454" s="77"/>
      <c r="BO454" s="77"/>
      <c r="BP454" s="78"/>
      <c r="BQ454" s="72">
        <f>IF($A454="-","-",ROUND(VLOOKUP($A454+ROUND(LEFT(BQ$438,2)/24,5),'[1]ОАО "АТС"'!$A$30:$F$773,6,FALSE)+HLOOKUP($DL$436,'[1]Сбытовая надбавка'!$F$5:$H$6,2,FALSE),2)+'[1]Иные услуги'!$C$6+HLOOKUP($DR$435,'[1]Услуги по передаче'!$G$5:$J$7,2,FALSE))</f>
        <v>6300.2999999999993</v>
      </c>
      <c r="BR454" s="77"/>
      <c r="BS454" s="77"/>
      <c r="BT454" s="77"/>
      <c r="BU454" s="77"/>
      <c r="BV454" s="78"/>
      <c r="BW454" s="72">
        <f>IF($A454="-","-",ROUND(VLOOKUP($A454+ROUND(LEFT(BW$438,2)/24,5),'[1]ОАО "АТС"'!$A$30:$F$773,6,FALSE)+HLOOKUP($DL$436,'[1]Сбытовая надбавка'!$F$5:$H$6,2,FALSE),2)+'[1]Иные услуги'!$C$6+HLOOKUP($DR$435,'[1]Услуги по передаче'!$G$5:$J$7,2,FALSE))</f>
        <v>6288.36</v>
      </c>
      <c r="BX454" s="77"/>
      <c r="BY454" s="77"/>
      <c r="BZ454" s="77"/>
      <c r="CA454" s="77"/>
      <c r="CB454" s="78"/>
      <c r="CC454" s="72">
        <f>IF($A454="-","-",ROUND(VLOOKUP($A454+ROUND(LEFT(CC$438,2)/24,5),'[1]ОАО "АТС"'!$A$30:$F$773,6,FALSE)+HLOOKUP($DL$436,'[1]Сбытовая надбавка'!$F$5:$H$6,2,FALSE),2)+'[1]Иные услуги'!$C$6+HLOOKUP($DR$435,'[1]Услуги по передаче'!$G$5:$J$7,2,FALSE))</f>
        <v>6249.62</v>
      </c>
      <c r="CD454" s="77"/>
      <c r="CE454" s="77"/>
      <c r="CF454" s="77"/>
      <c r="CG454" s="77"/>
      <c r="CH454" s="78"/>
      <c r="CI454" s="72">
        <f>IF($A454="-","-",ROUND(VLOOKUP($A454+ROUND(LEFT(CI$438,2)/24,5),'[1]ОАО "АТС"'!$A$30:$F$773,6,FALSE)+HLOOKUP($DL$436,'[1]Сбытовая надбавка'!$F$5:$H$6,2,FALSE),2)+'[1]Иные услуги'!$C$6+HLOOKUP($DR$435,'[1]Услуги по передаче'!$G$5:$J$7,2,FALSE))</f>
        <v>6237.92</v>
      </c>
      <c r="CJ454" s="77"/>
      <c r="CK454" s="77"/>
      <c r="CL454" s="77"/>
      <c r="CM454" s="77"/>
      <c r="CN454" s="78"/>
      <c r="CO454" s="72">
        <f>IF($A454="-","-",ROUND(VLOOKUP($A454+ROUND(LEFT(CO$438,2)/24,5),'[1]ОАО "АТС"'!$A$30:$F$773,6,FALSE)+HLOOKUP($DL$436,'[1]Сбытовая надбавка'!$F$5:$H$6,2,FALSE),2)+'[1]Иные услуги'!$C$6+HLOOKUP($DR$435,'[1]Услуги по передаче'!$G$5:$J$7,2,FALSE))</f>
        <v>6225.0399999999991</v>
      </c>
      <c r="CP454" s="77"/>
      <c r="CQ454" s="77"/>
      <c r="CR454" s="77"/>
      <c r="CS454" s="77"/>
      <c r="CT454" s="78"/>
      <c r="CU454" s="72">
        <f>IF($A454="-","-",ROUND(VLOOKUP($A454+ROUND(LEFT(CU$438,2)/24,5),'[1]ОАО "АТС"'!$A$30:$F$773,6,FALSE)+HLOOKUP($DL$436,'[1]Сбытовая надбавка'!$F$5:$H$6,2,FALSE),2)+'[1]Иные услуги'!$C$6+HLOOKUP($DR$435,'[1]Услуги по передаче'!$G$5:$J$7,2,FALSE))</f>
        <v>6225.0599999999995</v>
      </c>
      <c r="CV454" s="77"/>
      <c r="CW454" s="77"/>
      <c r="CX454" s="77"/>
      <c r="CY454" s="77"/>
      <c r="CZ454" s="78"/>
      <c r="DA454" s="72">
        <f>IF($A454="-","-",ROUND(VLOOKUP($A454+ROUND(LEFT(DA$438,2)/24,5),'[1]ОАО "АТС"'!$A$30:$F$773,6,FALSE)+HLOOKUP($DL$436,'[1]Сбытовая надбавка'!$F$5:$H$6,2,FALSE),2)+'[1]Иные услуги'!$C$6+HLOOKUP($DR$435,'[1]Услуги по передаче'!$G$5:$J$7,2,FALSE))</f>
        <v>6225.0399999999991</v>
      </c>
      <c r="DB454" s="77"/>
      <c r="DC454" s="77"/>
      <c r="DD454" s="77"/>
      <c r="DE454" s="77"/>
      <c r="DF454" s="78"/>
      <c r="DG454" s="72">
        <f>IF($A454="-","-",ROUND(VLOOKUP($A454+ROUND(LEFT(DG$438,2)/24,5),'[1]ОАО "АТС"'!$A$30:$F$773,6,FALSE)+HLOOKUP($DL$436,'[1]Сбытовая надбавка'!$F$5:$H$6,2,FALSE),2)+'[1]Иные услуги'!$C$6+HLOOKUP($DR$435,'[1]Услуги по передаче'!$G$5:$J$7,2,FALSE))</f>
        <v>6225.17</v>
      </c>
      <c r="DH454" s="77"/>
      <c r="DI454" s="77"/>
      <c r="DJ454" s="77"/>
      <c r="DK454" s="77"/>
      <c r="DL454" s="78"/>
      <c r="DM454" s="72">
        <f>IF($A454="-","-",ROUND(VLOOKUP($A454+ROUND(LEFT(DM$438,2)/24,5),'[1]ОАО "АТС"'!$A$30:$F$773,6,FALSE)+HLOOKUP($DL$436,'[1]Сбытовая надбавка'!$F$5:$H$6,2,FALSE),2)+'[1]Иные услуги'!$C$6+HLOOKUP($DR$435,'[1]Услуги по передаче'!$G$5:$J$7,2,FALSE))</f>
        <v>6294.5499999999993</v>
      </c>
      <c r="DN454" s="77"/>
      <c r="DO454" s="77"/>
      <c r="DP454" s="77"/>
      <c r="DQ454" s="77"/>
      <c r="DR454" s="78"/>
      <c r="DS454" s="72">
        <f>IF($A454="-","-",ROUND(VLOOKUP($A454+ROUND(LEFT(DS$438,2)/24,5),'[1]ОАО "АТС"'!$A$30:$F$773,6,FALSE)+HLOOKUP($DL$436,'[1]Сбытовая надбавка'!$F$5:$H$6,2,FALSE),2)+'[1]Иные услуги'!$C$6+HLOOKUP($DR$435,'[1]Услуги по передаче'!$G$5:$J$7,2,FALSE))</f>
        <v>6340.2199999999993</v>
      </c>
      <c r="DT454" s="77"/>
      <c r="DU454" s="77"/>
      <c r="DV454" s="77"/>
      <c r="DW454" s="77"/>
      <c r="DX454" s="78"/>
      <c r="DY454" s="72">
        <f>IF($A454="-","-",ROUND(VLOOKUP($A454+ROUND(LEFT(DY$438,2)/24,5),'[1]ОАО "АТС"'!$A$30:$F$773,6,FALSE)+HLOOKUP($DL$436,'[1]Сбытовая надбавка'!$F$5:$H$6,2,FALSE),2)+'[1]Иные услуги'!$C$6+HLOOKUP($DR$435,'[1]Услуги по передаче'!$G$5:$J$7,2,FALSE))</f>
        <v>6286.16</v>
      </c>
      <c r="DZ454" s="77"/>
      <c r="EA454" s="77"/>
      <c r="EB454" s="77"/>
      <c r="EC454" s="77"/>
      <c r="ED454" s="78"/>
      <c r="EE454" s="72">
        <f>IF($A454="-","-",ROUND(VLOOKUP($A454+ROUND(LEFT(EE$438,2)/24,5),'[1]ОАО "АТС"'!$A$30:$F$773,6,FALSE)+HLOOKUP($DL$436,'[1]Сбытовая надбавка'!$F$5:$H$6,2,FALSE),2)+'[1]Иные услуги'!$C$6+HLOOKUP($DR$435,'[1]Услуги по передаче'!$G$5:$J$7,2,FALSE))</f>
        <v>6224.4</v>
      </c>
      <c r="EF454" s="77"/>
      <c r="EG454" s="77"/>
      <c r="EH454" s="77"/>
      <c r="EI454" s="77"/>
      <c r="EJ454" s="78"/>
      <c r="EK454" s="72">
        <f>IF($A454="-","-",ROUND(VLOOKUP($A454+ROUND(LEFT(EK$438,2)/24,5),'[1]ОАО "АТС"'!$A$30:$F$773,6,FALSE)+HLOOKUP($DL$436,'[1]Сбытовая надбавка'!$F$5:$H$6,2,FALSE),2)+'[1]Иные услуги'!$C$6+HLOOKUP($DR$435,'[1]Услуги по передаче'!$G$5:$J$7,2,FALSE))</f>
        <v>6389.65</v>
      </c>
      <c r="EL454" s="77"/>
      <c r="EM454" s="77"/>
      <c r="EN454" s="77"/>
      <c r="EO454" s="77"/>
      <c r="EP454" s="78"/>
      <c r="EQ454" s="72">
        <f>IF($A454="-","-",ROUND(VLOOKUP($A454+ROUND(LEFT(EQ$438,2)/24,5),'[1]ОАО "АТС"'!$A$30:$F$773,6,FALSE)+HLOOKUP($DL$436,'[1]Сбытовая надбавка'!$F$5:$H$6,2,FALSE),2)+'[1]Иные услуги'!$C$6+HLOOKUP($DR$435,'[1]Услуги по передаче'!$G$5:$J$7,2,FALSE))</f>
        <v>6296.12</v>
      </c>
      <c r="ER454" s="77"/>
      <c r="ES454" s="77"/>
      <c r="ET454" s="77"/>
      <c r="EU454" s="77"/>
      <c r="EV454" s="78"/>
    </row>
    <row r="455" spans="1:152" s="38" customFormat="1" ht="15.75" customHeight="1" x14ac:dyDescent="0.2">
      <c r="A455" s="69">
        <f>$A$131</f>
        <v>45002</v>
      </c>
      <c r="B455" s="70"/>
      <c r="C455" s="70"/>
      <c r="D455" s="70"/>
      <c r="E455" s="70"/>
      <c r="F455" s="70"/>
      <c r="G455" s="70"/>
      <c r="H455" s="71"/>
      <c r="I455" s="72">
        <f>IF($A455="-","-",ROUND(VLOOKUP($A455+ROUND(LEFT(I$438,1)/24,5),'[1]ОАО "АТС"'!$A$30:$F$773,6,FALSE)+HLOOKUP($DL$436,'[1]Сбытовая надбавка'!$F$5:$H$6,2,FALSE),2)+'[1]Иные услуги'!$C$6+HLOOKUP($DR$435,'[1]Услуги по передаче'!$G$5:$J$7,2,FALSE))</f>
        <v>6229.98</v>
      </c>
      <c r="J455" s="77"/>
      <c r="K455" s="77"/>
      <c r="L455" s="77"/>
      <c r="M455" s="77"/>
      <c r="N455" s="78"/>
      <c r="O455" s="72">
        <f>IF($A455="-","-",ROUND(VLOOKUP($A455+ROUND(LEFT(O$438,1)/24,5),'[1]ОАО "АТС"'!$A$30:$F$773,6,FALSE)+HLOOKUP($DL$436,'[1]Сбытовая надбавка'!$F$5:$H$6,2,FALSE),2)+'[1]Иные услуги'!$C$6+HLOOKUP($DR$435,'[1]Услуги по передаче'!$G$5:$J$7,2,FALSE))</f>
        <v>6225.45</v>
      </c>
      <c r="P455" s="77"/>
      <c r="Q455" s="77"/>
      <c r="R455" s="77"/>
      <c r="S455" s="77"/>
      <c r="T455" s="78"/>
      <c r="U455" s="72">
        <f>IF($A455="-","-",ROUND(VLOOKUP($A455+ROUND(LEFT(U$438,1)/24,5),'[1]ОАО "АТС"'!$A$30:$F$773,6,FALSE)+HLOOKUP($DL$436,'[1]Сбытовая надбавка'!$F$5:$H$6,2,FALSE),2)+'[1]Иные услуги'!$C$6+HLOOKUP($DR$435,'[1]Услуги по передаче'!$G$5:$J$7,2,FALSE))</f>
        <v>6225.5399999999991</v>
      </c>
      <c r="V455" s="77"/>
      <c r="W455" s="77"/>
      <c r="X455" s="77"/>
      <c r="Y455" s="77"/>
      <c r="Z455" s="78"/>
      <c r="AA455" s="72">
        <f>IF($A455="-","-",ROUND(VLOOKUP($A455+ROUND(LEFT(AA$438,1)/24,5),'[1]ОАО "АТС"'!$A$30:$F$773,6,FALSE)+HLOOKUP($DL$436,'[1]Сбытовая надбавка'!$F$5:$H$6,2,FALSE),2)+'[1]Иные услуги'!$C$6+HLOOKUP($DR$435,'[1]Услуги по передаче'!$G$5:$J$7,2,FALSE))</f>
        <v>6225.5199999999995</v>
      </c>
      <c r="AB455" s="77"/>
      <c r="AC455" s="77"/>
      <c r="AD455" s="77"/>
      <c r="AE455" s="77"/>
      <c r="AF455" s="78"/>
      <c r="AG455" s="72">
        <f>IF($A455="-","-",ROUND(VLOOKUP($A455+ROUND(LEFT(AG$438,1)/24,5),'[1]ОАО "АТС"'!$A$30:$F$773,6,FALSE)+HLOOKUP($DL$436,'[1]Сбытовая надбавка'!$F$5:$H$6,2,FALSE),2)+'[1]Иные услуги'!$C$6+HLOOKUP($DR$435,'[1]Услуги по передаче'!$G$5:$J$7,2,FALSE))</f>
        <v>6225.4599999999991</v>
      </c>
      <c r="AH455" s="77"/>
      <c r="AI455" s="77"/>
      <c r="AJ455" s="77"/>
      <c r="AK455" s="77"/>
      <c r="AL455" s="78"/>
      <c r="AM455" s="72">
        <f>IF($A455="-","-",ROUND(VLOOKUP($A455+ROUND(LEFT(AM$438,1)/24,5),'[1]ОАО "АТС"'!$A$30:$F$773,6,FALSE)+HLOOKUP($DL$436,'[1]Сбытовая надбавка'!$F$5:$H$6,2,FALSE),2)+'[1]Иные услуги'!$C$6+HLOOKUP($DR$435,'[1]Услуги по передаче'!$G$5:$J$7,2,FALSE))</f>
        <v>6225.45</v>
      </c>
      <c r="AN455" s="77"/>
      <c r="AO455" s="77"/>
      <c r="AP455" s="77"/>
      <c r="AQ455" s="77"/>
      <c r="AR455" s="78"/>
      <c r="AS455" s="72">
        <f>IF($A455="-","-",ROUND(VLOOKUP($A455+ROUND(LEFT(AS$438,1)/24,5),'[1]ОАО "АТС"'!$A$30:$F$773,6,FALSE)+HLOOKUP($DL$436,'[1]Сбытовая надбавка'!$F$5:$H$6,2,FALSE),2)+'[1]Иные услуги'!$C$6+HLOOKUP($DR$435,'[1]Услуги по передаче'!$G$5:$J$7,2,FALSE))</f>
        <v>6224.82</v>
      </c>
      <c r="AT455" s="77"/>
      <c r="AU455" s="77"/>
      <c r="AV455" s="77"/>
      <c r="AW455" s="77"/>
      <c r="AX455" s="78"/>
      <c r="AY455" s="72">
        <f>IF($A455="-","-",ROUND(VLOOKUP($A455+ROUND(LEFT(AY$438,1)/24,5),'[1]ОАО "АТС"'!$A$30:$F$773,6,FALSE)+HLOOKUP($DL$436,'[1]Сбытовая надбавка'!$F$5:$H$6,2,FALSE),2)+'[1]Иные услуги'!$C$6+HLOOKUP($DR$435,'[1]Услуги по передаче'!$G$5:$J$7,2,FALSE))</f>
        <v>6312.42</v>
      </c>
      <c r="AZ455" s="77"/>
      <c r="BA455" s="77"/>
      <c r="BB455" s="77"/>
      <c r="BC455" s="77"/>
      <c r="BD455" s="78"/>
      <c r="BE455" s="72">
        <f>IF($A455="-","-",ROUND(VLOOKUP($A455+ROUND(LEFT(BE$438,1)/24,5),'[1]ОАО "АТС"'!$A$30:$F$773,6,FALSE)+HLOOKUP($DL$436,'[1]Сбытовая надбавка'!$F$5:$H$6,2,FALSE),2)+'[1]Иные услуги'!$C$6+HLOOKUP($DR$435,'[1]Услуги по передаче'!$G$5:$J$7,2,FALSE))</f>
        <v>6224.9699999999993</v>
      </c>
      <c r="BF455" s="77"/>
      <c r="BG455" s="77"/>
      <c r="BH455" s="77"/>
      <c r="BI455" s="77"/>
      <c r="BJ455" s="78"/>
      <c r="BK455" s="72">
        <f>IF($A455="-","-",ROUND(VLOOKUP($A455+ROUND(LEFT(BK$438,1)/24,5),'[1]ОАО "АТС"'!$A$30:$F$773,6,FALSE)+HLOOKUP($DL$436,'[1]Сбытовая надбавка'!$F$5:$H$6,2,FALSE),2)+'[1]Иные услуги'!$C$6+HLOOKUP($DR$435,'[1]Услуги по передаче'!$G$5:$J$7,2,FALSE))</f>
        <v>6311.0199999999995</v>
      </c>
      <c r="BL455" s="77"/>
      <c r="BM455" s="77"/>
      <c r="BN455" s="77"/>
      <c r="BO455" s="77"/>
      <c r="BP455" s="78"/>
      <c r="BQ455" s="72">
        <f>IF($A455="-","-",ROUND(VLOOKUP($A455+ROUND(LEFT(BQ$438,2)/24,5),'[1]ОАО "АТС"'!$A$30:$F$773,6,FALSE)+HLOOKUP($DL$436,'[1]Сбытовая надбавка'!$F$5:$H$6,2,FALSE),2)+'[1]Иные услуги'!$C$6+HLOOKUP($DR$435,'[1]Услуги по передаче'!$G$5:$J$7,2,FALSE))</f>
        <v>6338.4699999999993</v>
      </c>
      <c r="BR455" s="77"/>
      <c r="BS455" s="77"/>
      <c r="BT455" s="77"/>
      <c r="BU455" s="77"/>
      <c r="BV455" s="78"/>
      <c r="BW455" s="72">
        <f>IF($A455="-","-",ROUND(VLOOKUP($A455+ROUND(LEFT(BW$438,2)/24,5),'[1]ОАО "АТС"'!$A$30:$F$773,6,FALSE)+HLOOKUP($DL$436,'[1]Сбытовая надбавка'!$F$5:$H$6,2,FALSE),2)+'[1]Иные услуги'!$C$6+HLOOKUP($DR$435,'[1]Услуги по передаче'!$G$5:$J$7,2,FALSE))</f>
        <v>6345.78</v>
      </c>
      <c r="BX455" s="77"/>
      <c r="BY455" s="77"/>
      <c r="BZ455" s="77"/>
      <c r="CA455" s="77"/>
      <c r="CB455" s="78"/>
      <c r="CC455" s="72">
        <f>IF($A455="-","-",ROUND(VLOOKUP($A455+ROUND(LEFT(CC$438,2)/24,5),'[1]ОАО "АТС"'!$A$30:$F$773,6,FALSE)+HLOOKUP($DL$436,'[1]Сбытовая надбавка'!$F$5:$H$6,2,FALSE),2)+'[1]Иные услуги'!$C$6+HLOOKUP($DR$435,'[1]Услуги по передаче'!$G$5:$J$7,2,FALSE))</f>
        <v>6319.99</v>
      </c>
      <c r="CD455" s="77"/>
      <c r="CE455" s="77"/>
      <c r="CF455" s="77"/>
      <c r="CG455" s="77"/>
      <c r="CH455" s="78"/>
      <c r="CI455" s="72">
        <f>IF($A455="-","-",ROUND(VLOOKUP($A455+ROUND(LEFT(CI$438,2)/24,5),'[1]ОАО "АТС"'!$A$30:$F$773,6,FALSE)+HLOOKUP($DL$436,'[1]Сбытовая надбавка'!$F$5:$H$6,2,FALSE),2)+'[1]Иные услуги'!$C$6+HLOOKUP($DR$435,'[1]Услуги по передаче'!$G$5:$J$7,2,FALSE))</f>
        <v>6310.4699999999993</v>
      </c>
      <c r="CJ455" s="77"/>
      <c r="CK455" s="77"/>
      <c r="CL455" s="77"/>
      <c r="CM455" s="77"/>
      <c r="CN455" s="78"/>
      <c r="CO455" s="72">
        <f>IF($A455="-","-",ROUND(VLOOKUP($A455+ROUND(LEFT(CO$438,2)/24,5),'[1]ОАО "АТС"'!$A$30:$F$773,6,FALSE)+HLOOKUP($DL$436,'[1]Сбытовая надбавка'!$F$5:$H$6,2,FALSE),2)+'[1]Иные услуги'!$C$6+HLOOKUP($DR$435,'[1]Услуги по передаче'!$G$5:$J$7,2,FALSE))</f>
        <v>6315.1299999999992</v>
      </c>
      <c r="CP455" s="77"/>
      <c r="CQ455" s="77"/>
      <c r="CR455" s="77"/>
      <c r="CS455" s="77"/>
      <c r="CT455" s="78"/>
      <c r="CU455" s="72">
        <f>IF($A455="-","-",ROUND(VLOOKUP($A455+ROUND(LEFT(CU$438,2)/24,5),'[1]ОАО "АТС"'!$A$30:$F$773,6,FALSE)+HLOOKUP($DL$436,'[1]Сбытовая надбавка'!$F$5:$H$6,2,FALSE),2)+'[1]Иные услуги'!$C$6+HLOOKUP($DR$435,'[1]Услуги по передаче'!$G$5:$J$7,2,FALSE))</f>
        <v>6304.44</v>
      </c>
      <c r="CV455" s="77"/>
      <c r="CW455" s="77"/>
      <c r="CX455" s="77"/>
      <c r="CY455" s="77"/>
      <c r="CZ455" s="78"/>
      <c r="DA455" s="72">
        <f>IF($A455="-","-",ROUND(VLOOKUP($A455+ROUND(LEFT(DA$438,2)/24,5),'[1]ОАО "АТС"'!$A$30:$F$773,6,FALSE)+HLOOKUP($DL$436,'[1]Сбытовая надбавка'!$F$5:$H$6,2,FALSE),2)+'[1]Иные услуги'!$C$6+HLOOKUP($DR$435,'[1]Услуги по передаче'!$G$5:$J$7,2,FALSE))</f>
        <v>6282.86</v>
      </c>
      <c r="DB455" s="77"/>
      <c r="DC455" s="77"/>
      <c r="DD455" s="77"/>
      <c r="DE455" s="77"/>
      <c r="DF455" s="78"/>
      <c r="DG455" s="72">
        <f>IF($A455="-","-",ROUND(VLOOKUP($A455+ROUND(LEFT(DG$438,2)/24,5),'[1]ОАО "АТС"'!$A$30:$F$773,6,FALSE)+HLOOKUP($DL$436,'[1]Сбытовая надбавка'!$F$5:$H$6,2,FALSE),2)+'[1]Иные услуги'!$C$6+HLOOKUP($DR$435,'[1]Услуги по передаче'!$G$5:$J$7,2,FALSE))</f>
        <v>6296.74</v>
      </c>
      <c r="DH455" s="77"/>
      <c r="DI455" s="77"/>
      <c r="DJ455" s="77"/>
      <c r="DK455" s="77"/>
      <c r="DL455" s="78"/>
      <c r="DM455" s="72">
        <f>IF($A455="-","-",ROUND(VLOOKUP($A455+ROUND(LEFT(DM$438,2)/24,5),'[1]ОАО "АТС"'!$A$30:$F$773,6,FALSE)+HLOOKUP($DL$436,'[1]Сбытовая надбавка'!$F$5:$H$6,2,FALSE),2)+'[1]Иные услуги'!$C$6+HLOOKUP($DR$435,'[1]Услуги по передаче'!$G$5:$J$7,2,FALSE))</f>
        <v>6342.1799999999994</v>
      </c>
      <c r="DN455" s="77"/>
      <c r="DO455" s="77"/>
      <c r="DP455" s="77"/>
      <c r="DQ455" s="77"/>
      <c r="DR455" s="78"/>
      <c r="DS455" s="72">
        <f>IF($A455="-","-",ROUND(VLOOKUP($A455+ROUND(LEFT(DS$438,2)/24,5),'[1]ОАО "АТС"'!$A$30:$F$773,6,FALSE)+HLOOKUP($DL$436,'[1]Сбытовая надбавка'!$F$5:$H$6,2,FALSE),2)+'[1]Иные услуги'!$C$6+HLOOKUP($DR$435,'[1]Услуги по передаче'!$G$5:$J$7,2,FALSE))</f>
        <v>6342.7899999999991</v>
      </c>
      <c r="DT455" s="77"/>
      <c r="DU455" s="77"/>
      <c r="DV455" s="77"/>
      <c r="DW455" s="77"/>
      <c r="DX455" s="78"/>
      <c r="DY455" s="72">
        <f>IF($A455="-","-",ROUND(VLOOKUP($A455+ROUND(LEFT(DY$438,2)/24,5),'[1]ОАО "АТС"'!$A$30:$F$773,6,FALSE)+HLOOKUP($DL$436,'[1]Сбытовая надбавка'!$F$5:$H$6,2,FALSE),2)+'[1]Иные услуги'!$C$6+HLOOKUP($DR$435,'[1]Услуги по передаче'!$G$5:$J$7,2,FALSE))</f>
        <v>6278.3799999999992</v>
      </c>
      <c r="DZ455" s="77"/>
      <c r="EA455" s="77"/>
      <c r="EB455" s="77"/>
      <c r="EC455" s="77"/>
      <c r="ED455" s="78"/>
      <c r="EE455" s="72">
        <f>IF($A455="-","-",ROUND(VLOOKUP($A455+ROUND(LEFT(EE$438,2)/24,5),'[1]ОАО "АТС"'!$A$30:$F$773,6,FALSE)+HLOOKUP($DL$436,'[1]Сбытовая надбавка'!$F$5:$H$6,2,FALSE),2)+'[1]Иные услуги'!$C$6+HLOOKUP($DR$435,'[1]Услуги по передаче'!$G$5:$J$7,2,FALSE))</f>
        <v>6224.0499999999993</v>
      </c>
      <c r="EF455" s="77"/>
      <c r="EG455" s="77"/>
      <c r="EH455" s="77"/>
      <c r="EI455" s="77"/>
      <c r="EJ455" s="78"/>
      <c r="EK455" s="72">
        <f>IF($A455="-","-",ROUND(VLOOKUP($A455+ROUND(LEFT(EK$438,2)/24,5),'[1]ОАО "АТС"'!$A$30:$F$773,6,FALSE)+HLOOKUP($DL$436,'[1]Сбытовая надбавка'!$F$5:$H$6,2,FALSE),2)+'[1]Иные услуги'!$C$6+HLOOKUP($DR$435,'[1]Услуги по передаче'!$G$5:$J$7,2,FALSE))</f>
        <v>6381.41</v>
      </c>
      <c r="EL455" s="77"/>
      <c r="EM455" s="77"/>
      <c r="EN455" s="77"/>
      <c r="EO455" s="77"/>
      <c r="EP455" s="78"/>
      <c r="EQ455" s="72">
        <f>IF($A455="-","-",ROUND(VLOOKUP($A455+ROUND(LEFT(EQ$438,2)/24,5),'[1]ОАО "АТС"'!$A$30:$F$773,6,FALSE)+HLOOKUP($DL$436,'[1]Сбытовая надбавка'!$F$5:$H$6,2,FALSE),2)+'[1]Иные услуги'!$C$6+HLOOKUP($DR$435,'[1]Услуги по передаче'!$G$5:$J$7,2,FALSE))</f>
        <v>6273.5599999999995</v>
      </c>
      <c r="ER455" s="77"/>
      <c r="ES455" s="77"/>
      <c r="ET455" s="77"/>
      <c r="EU455" s="77"/>
      <c r="EV455" s="78"/>
    </row>
    <row r="456" spans="1:152" s="38" customFormat="1" ht="15.75" customHeight="1" x14ac:dyDescent="0.2">
      <c r="A456" s="69">
        <f>$A$132</f>
        <v>45003</v>
      </c>
      <c r="B456" s="70"/>
      <c r="C456" s="70"/>
      <c r="D456" s="70"/>
      <c r="E456" s="70"/>
      <c r="F456" s="70"/>
      <c r="G456" s="70"/>
      <c r="H456" s="71"/>
      <c r="I456" s="72">
        <f>IF($A456="-","-",ROUND(VLOOKUP($A456+ROUND(LEFT(I$438,1)/24,5),'[1]ОАО "АТС"'!$A$30:$F$773,6,FALSE)+HLOOKUP($DL$436,'[1]Сбытовая надбавка'!$F$5:$H$6,2,FALSE),2)+'[1]Иные услуги'!$C$6+HLOOKUP($DR$435,'[1]Услуги по передаче'!$G$5:$J$7,2,FALSE))</f>
        <v>6225.1299999999992</v>
      </c>
      <c r="J456" s="77"/>
      <c r="K456" s="77"/>
      <c r="L456" s="77"/>
      <c r="M456" s="77"/>
      <c r="N456" s="78"/>
      <c r="O456" s="72">
        <f>IF($A456="-","-",ROUND(VLOOKUP($A456+ROUND(LEFT(O$438,1)/24,5),'[1]ОАО "АТС"'!$A$30:$F$773,6,FALSE)+HLOOKUP($DL$436,'[1]Сбытовая надбавка'!$F$5:$H$6,2,FALSE),2)+'[1]Иные услуги'!$C$6+HLOOKUP($DR$435,'[1]Услуги по передаче'!$G$5:$J$7,2,FALSE))</f>
        <v>6225.3099999999995</v>
      </c>
      <c r="P456" s="77"/>
      <c r="Q456" s="77"/>
      <c r="R456" s="77"/>
      <c r="S456" s="77"/>
      <c r="T456" s="78"/>
      <c r="U456" s="72">
        <f>IF($A456="-","-",ROUND(VLOOKUP($A456+ROUND(LEFT(U$438,1)/24,5),'[1]ОАО "АТС"'!$A$30:$F$773,6,FALSE)+HLOOKUP($DL$436,'[1]Сбытовая надбавка'!$F$5:$H$6,2,FALSE),2)+'[1]Иные услуги'!$C$6+HLOOKUP($DR$435,'[1]Услуги по передаче'!$G$5:$J$7,2,FALSE))</f>
        <v>6225.42</v>
      </c>
      <c r="V456" s="77"/>
      <c r="W456" s="77"/>
      <c r="X456" s="77"/>
      <c r="Y456" s="77"/>
      <c r="Z456" s="78"/>
      <c r="AA456" s="72">
        <f>IF($A456="-","-",ROUND(VLOOKUP($A456+ROUND(LEFT(AA$438,1)/24,5),'[1]ОАО "АТС"'!$A$30:$F$773,6,FALSE)+HLOOKUP($DL$436,'[1]Сбытовая надбавка'!$F$5:$H$6,2,FALSE),2)+'[1]Иные услуги'!$C$6+HLOOKUP($DR$435,'[1]Услуги по передаче'!$G$5:$J$7,2,FALSE))</f>
        <v>6225.45</v>
      </c>
      <c r="AB456" s="77"/>
      <c r="AC456" s="77"/>
      <c r="AD456" s="77"/>
      <c r="AE456" s="77"/>
      <c r="AF456" s="78"/>
      <c r="AG456" s="72">
        <f>IF($A456="-","-",ROUND(VLOOKUP($A456+ROUND(LEFT(AG$438,1)/24,5),'[1]ОАО "АТС"'!$A$30:$F$773,6,FALSE)+HLOOKUP($DL$436,'[1]Сбытовая надбавка'!$F$5:$H$6,2,FALSE),2)+'[1]Иные услуги'!$C$6+HLOOKUP($DR$435,'[1]Услуги по передаче'!$G$5:$J$7,2,FALSE))</f>
        <v>6225.4</v>
      </c>
      <c r="AH456" s="77"/>
      <c r="AI456" s="77"/>
      <c r="AJ456" s="77"/>
      <c r="AK456" s="77"/>
      <c r="AL456" s="78"/>
      <c r="AM456" s="72">
        <f>IF($A456="-","-",ROUND(VLOOKUP($A456+ROUND(LEFT(AM$438,1)/24,5),'[1]ОАО "АТС"'!$A$30:$F$773,6,FALSE)+HLOOKUP($DL$436,'[1]Сбытовая надбавка'!$F$5:$H$6,2,FALSE),2)+'[1]Иные услуги'!$C$6+HLOOKUP($DR$435,'[1]Услуги по передаче'!$G$5:$J$7,2,FALSE))</f>
        <v>6225.3899999999994</v>
      </c>
      <c r="AN456" s="77"/>
      <c r="AO456" s="77"/>
      <c r="AP456" s="77"/>
      <c r="AQ456" s="77"/>
      <c r="AR456" s="78"/>
      <c r="AS456" s="72">
        <f>IF($A456="-","-",ROUND(VLOOKUP($A456+ROUND(LEFT(AS$438,1)/24,5),'[1]ОАО "АТС"'!$A$30:$F$773,6,FALSE)+HLOOKUP($DL$436,'[1]Сбытовая надбавка'!$F$5:$H$6,2,FALSE),2)+'[1]Иные услуги'!$C$6+HLOOKUP($DR$435,'[1]Услуги по передаче'!$G$5:$J$7,2,FALSE))</f>
        <v>6224.84</v>
      </c>
      <c r="AT456" s="77"/>
      <c r="AU456" s="77"/>
      <c r="AV456" s="77"/>
      <c r="AW456" s="77"/>
      <c r="AX456" s="78"/>
      <c r="AY456" s="72">
        <f>IF($A456="-","-",ROUND(VLOOKUP($A456+ROUND(LEFT(AY$438,1)/24,5),'[1]ОАО "АТС"'!$A$30:$F$773,6,FALSE)+HLOOKUP($DL$436,'[1]Сбытовая надбавка'!$F$5:$H$6,2,FALSE),2)+'[1]Иные услуги'!$C$6+HLOOKUP($DR$435,'[1]Услуги по передаче'!$G$5:$J$7,2,FALSE))</f>
        <v>6224.87</v>
      </c>
      <c r="AZ456" s="77"/>
      <c r="BA456" s="77"/>
      <c r="BB456" s="77"/>
      <c r="BC456" s="77"/>
      <c r="BD456" s="78"/>
      <c r="BE456" s="72">
        <f>IF($A456="-","-",ROUND(VLOOKUP($A456+ROUND(LEFT(BE$438,1)/24,5),'[1]ОАО "АТС"'!$A$30:$F$773,6,FALSE)+HLOOKUP($DL$436,'[1]Сбытовая надбавка'!$F$5:$H$6,2,FALSE),2)+'[1]Иные услуги'!$C$6+HLOOKUP($DR$435,'[1]Услуги по передаче'!$G$5:$J$7,2,FALSE))</f>
        <v>6225.0999999999995</v>
      </c>
      <c r="BF456" s="77"/>
      <c r="BG456" s="77"/>
      <c r="BH456" s="77"/>
      <c r="BI456" s="77"/>
      <c r="BJ456" s="78"/>
      <c r="BK456" s="72">
        <f>IF($A456="-","-",ROUND(VLOOKUP($A456+ROUND(LEFT(BK$438,1)/24,5),'[1]ОАО "АТС"'!$A$30:$F$773,6,FALSE)+HLOOKUP($DL$436,'[1]Сбытовая надбавка'!$F$5:$H$6,2,FALSE),2)+'[1]Иные услуги'!$C$6+HLOOKUP($DR$435,'[1]Услуги по передаче'!$G$5:$J$7,2,FALSE))</f>
        <v>6225.1799999999994</v>
      </c>
      <c r="BL456" s="77"/>
      <c r="BM456" s="77"/>
      <c r="BN456" s="77"/>
      <c r="BO456" s="77"/>
      <c r="BP456" s="78"/>
      <c r="BQ456" s="72">
        <f>IF($A456="-","-",ROUND(VLOOKUP($A456+ROUND(LEFT(BQ$438,2)/24,5),'[1]ОАО "АТС"'!$A$30:$F$773,6,FALSE)+HLOOKUP($DL$436,'[1]Сбытовая надбавка'!$F$5:$H$6,2,FALSE),2)+'[1]Иные услуги'!$C$6+HLOOKUP($DR$435,'[1]Услуги по передаче'!$G$5:$J$7,2,FALSE))</f>
        <v>6225.2</v>
      </c>
      <c r="BR456" s="77"/>
      <c r="BS456" s="77"/>
      <c r="BT456" s="77"/>
      <c r="BU456" s="77"/>
      <c r="BV456" s="78"/>
      <c r="BW456" s="72">
        <f>IF($A456="-","-",ROUND(VLOOKUP($A456+ROUND(LEFT(BW$438,2)/24,5),'[1]ОАО "АТС"'!$A$30:$F$773,6,FALSE)+HLOOKUP($DL$436,'[1]Сбытовая надбавка'!$F$5:$H$6,2,FALSE),2)+'[1]Иные услуги'!$C$6+HLOOKUP($DR$435,'[1]Услуги по передаче'!$G$5:$J$7,2,FALSE))</f>
        <v>6225.24</v>
      </c>
      <c r="BX456" s="77"/>
      <c r="BY456" s="77"/>
      <c r="BZ456" s="77"/>
      <c r="CA456" s="77"/>
      <c r="CB456" s="78"/>
      <c r="CC456" s="72">
        <f>IF($A456="-","-",ROUND(VLOOKUP($A456+ROUND(LEFT(CC$438,2)/24,5),'[1]ОАО "АТС"'!$A$30:$F$773,6,FALSE)+HLOOKUP($DL$436,'[1]Сбытовая надбавка'!$F$5:$H$6,2,FALSE),2)+'[1]Иные услуги'!$C$6+HLOOKUP($DR$435,'[1]Услуги по передаче'!$G$5:$J$7,2,FALSE))</f>
        <v>6225.2099999999991</v>
      </c>
      <c r="CD456" s="77"/>
      <c r="CE456" s="77"/>
      <c r="CF456" s="77"/>
      <c r="CG456" s="77"/>
      <c r="CH456" s="78"/>
      <c r="CI456" s="72">
        <f>IF($A456="-","-",ROUND(VLOOKUP($A456+ROUND(LEFT(CI$438,2)/24,5),'[1]ОАО "АТС"'!$A$30:$F$773,6,FALSE)+HLOOKUP($DL$436,'[1]Сбытовая надбавка'!$F$5:$H$6,2,FALSE),2)+'[1]Иные услуги'!$C$6+HLOOKUP($DR$435,'[1]Услуги по передаче'!$G$5:$J$7,2,FALSE))</f>
        <v>6225.2699999999995</v>
      </c>
      <c r="CJ456" s="77"/>
      <c r="CK456" s="77"/>
      <c r="CL456" s="77"/>
      <c r="CM456" s="77"/>
      <c r="CN456" s="78"/>
      <c r="CO456" s="72">
        <f>IF($A456="-","-",ROUND(VLOOKUP($A456+ROUND(LEFT(CO$438,2)/24,5),'[1]ОАО "АТС"'!$A$30:$F$773,6,FALSE)+HLOOKUP($DL$436,'[1]Сбытовая надбавка'!$F$5:$H$6,2,FALSE),2)+'[1]Иные услуги'!$C$6+HLOOKUP($DR$435,'[1]Услуги по передаче'!$G$5:$J$7,2,FALSE))</f>
        <v>6225.3099999999995</v>
      </c>
      <c r="CP456" s="77"/>
      <c r="CQ456" s="77"/>
      <c r="CR456" s="77"/>
      <c r="CS456" s="77"/>
      <c r="CT456" s="78"/>
      <c r="CU456" s="72">
        <f>IF($A456="-","-",ROUND(VLOOKUP($A456+ROUND(LEFT(CU$438,2)/24,5),'[1]ОАО "АТС"'!$A$30:$F$773,6,FALSE)+HLOOKUP($DL$436,'[1]Сбытовая надбавка'!$F$5:$H$6,2,FALSE),2)+'[1]Иные услуги'!$C$6+HLOOKUP($DR$435,'[1]Услуги по передаче'!$G$5:$J$7,2,FALSE))</f>
        <v>6225.4699999999993</v>
      </c>
      <c r="CV456" s="77"/>
      <c r="CW456" s="77"/>
      <c r="CX456" s="77"/>
      <c r="CY456" s="77"/>
      <c r="CZ456" s="78"/>
      <c r="DA456" s="72">
        <f>IF($A456="-","-",ROUND(VLOOKUP($A456+ROUND(LEFT(DA$438,2)/24,5),'[1]ОАО "АТС"'!$A$30:$F$773,6,FALSE)+HLOOKUP($DL$436,'[1]Сбытовая надбавка'!$F$5:$H$6,2,FALSE),2)+'[1]Иные услуги'!$C$6+HLOOKUP($DR$435,'[1]Услуги по передаче'!$G$5:$J$7,2,FALSE))</f>
        <v>6225.48</v>
      </c>
      <c r="DB456" s="77"/>
      <c r="DC456" s="77"/>
      <c r="DD456" s="77"/>
      <c r="DE456" s="77"/>
      <c r="DF456" s="78"/>
      <c r="DG456" s="72">
        <f>IF($A456="-","-",ROUND(VLOOKUP($A456+ROUND(LEFT(DG$438,2)/24,5),'[1]ОАО "АТС"'!$A$30:$F$773,6,FALSE)+HLOOKUP($DL$436,'[1]Сбытовая надбавка'!$F$5:$H$6,2,FALSE),2)+'[1]Иные услуги'!$C$6+HLOOKUP($DR$435,'[1]Услуги по передаче'!$G$5:$J$7,2,FALSE))</f>
        <v>6225.5399999999991</v>
      </c>
      <c r="DH456" s="77"/>
      <c r="DI456" s="77"/>
      <c r="DJ456" s="77"/>
      <c r="DK456" s="77"/>
      <c r="DL456" s="78"/>
      <c r="DM456" s="72">
        <f>IF($A456="-","-",ROUND(VLOOKUP($A456+ROUND(LEFT(DM$438,2)/24,5),'[1]ОАО "АТС"'!$A$30:$F$773,6,FALSE)+HLOOKUP($DL$436,'[1]Сбытовая надбавка'!$F$5:$H$6,2,FALSE),2)+'[1]Иные услуги'!$C$6+HLOOKUP($DR$435,'[1]Услуги по передаче'!$G$5:$J$7,2,FALSE))</f>
        <v>6254.8499999999995</v>
      </c>
      <c r="DN456" s="77"/>
      <c r="DO456" s="77"/>
      <c r="DP456" s="77"/>
      <c r="DQ456" s="77"/>
      <c r="DR456" s="78"/>
      <c r="DS456" s="72">
        <f>IF($A456="-","-",ROUND(VLOOKUP($A456+ROUND(LEFT(DS$438,2)/24,5),'[1]ОАО "АТС"'!$A$30:$F$773,6,FALSE)+HLOOKUP($DL$436,'[1]Сбытовая надбавка'!$F$5:$H$6,2,FALSE),2)+'[1]Иные услуги'!$C$6+HLOOKUP($DR$435,'[1]Услуги по передаче'!$G$5:$J$7,2,FALSE))</f>
        <v>6250.07</v>
      </c>
      <c r="DT456" s="77"/>
      <c r="DU456" s="77"/>
      <c r="DV456" s="77"/>
      <c r="DW456" s="77"/>
      <c r="DX456" s="78"/>
      <c r="DY456" s="72">
        <f>IF($A456="-","-",ROUND(VLOOKUP($A456+ROUND(LEFT(DY$438,2)/24,5),'[1]ОАО "АТС"'!$A$30:$F$773,6,FALSE)+HLOOKUP($DL$436,'[1]Сбытовая надбавка'!$F$5:$H$6,2,FALSE),2)+'[1]Иные услуги'!$C$6+HLOOKUP($DR$435,'[1]Услуги по передаче'!$G$5:$J$7,2,FALSE))</f>
        <v>6224.69</v>
      </c>
      <c r="DZ456" s="77"/>
      <c r="EA456" s="77"/>
      <c r="EB456" s="77"/>
      <c r="EC456" s="77"/>
      <c r="ED456" s="78"/>
      <c r="EE456" s="72">
        <f>IF($A456="-","-",ROUND(VLOOKUP($A456+ROUND(LEFT(EE$438,2)/24,5),'[1]ОАО "АТС"'!$A$30:$F$773,6,FALSE)+HLOOKUP($DL$436,'[1]Сбытовая надбавка'!$F$5:$H$6,2,FALSE),2)+'[1]Иные услуги'!$C$6+HLOOKUP($DR$435,'[1]Услуги по передаче'!$G$5:$J$7,2,FALSE))</f>
        <v>6224.49</v>
      </c>
      <c r="EF456" s="77"/>
      <c r="EG456" s="77"/>
      <c r="EH456" s="77"/>
      <c r="EI456" s="77"/>
      <c r="EJ456" s="78"/>
      <c r="EK456" s="72">
        <f>IF($A456="-","-",ROUND(VLOOKUP($A456+ROUND(LEFT(EK$438,2)/24,5),'[1]ОАО "АТС"'!$A$30:$F$773,6,FALSE)+HLOOKUP($DL$436,'[1]Сбытовая надбавка'!$F$5:$H$6,2,FALSE),2)+'[1]Иные услуги'!$C$6+HLOOKUP($DR$435,'[1]Услуги по передаче'!$G$5:$J$7,2,FALSE))</f>
        <v>6317.82</v>
      </c>
      <c r="EL456" s="77"/>
      <c r="EM456" s="77"/>
      <c r="EN456" s="77"/>
      <c r="EO456" s="77"/>
      <c r="EP456" s="78"/>
      <c r="EQ456" s="72">
        <f>IF($A456="-","-",ROUND(VLOOKUP($A456+ROUND(LEFT(EQ$438,2)/24,5),'[1]ОАО "АТС"'!$A$30:$F$773,6,FALSE)+HLOOKUP($DL$436,'[1]Сбытовая надбавка'!$F$5:$H$6,2,FALSE),2)+'[1]Иные услуги'!$C$6+HLOOKUP($DR$435,'[1]Услуги по передаче'!$G$5:$J$7,2,FALSE))</f>
        <v>6256.78</v>
      </c>
      <c r="ER456" s="77"/>
      <c r="ES456" s="77"/>
      <c r="ET456" s="77"/>
      <c r="EU456" s="77"/>
      <c r="EV456" s="78"/>
    </row>
    <row r="457" spans="1:152" s="38" customFormat="1" ht="15.75" customHeight="1" x14ac:dyDescent="0.2">
      <c r="A457" s="69">
        <f>$A$133</f>
        <v>45004</v>
      </c>
      <c r="B457" s="70"/>
      <c r="C457" s="70"/>
      <c r="D457" s="70"/>
      <c r="E457" s="70"/>
      <c r="F457" s="70"/>
      <c r="G457" s="70"/>
      <c r="H457" s="71"/>
      <c r="I457" s="72">
        <f>IF($A457="-","-",ROUND(VLOOKUP($A457+ROUND(LEFT(I$438,1)/24,5),'[1]ОАО "АТС"'!$A$30:$F$773,6,FALSE)+HLOOKUP($DL$436,'[1]Сбытовая надбавка'!$F$5:$H$6,2,FALSE),2)+'[1]Иные услуги'!$C$6+HLOOKUP($DR$435,'[1]Услуги по передаче'!$G$5:$J$7,2,FALSE))</f>
        <v>6225.2599999999993</v>
      </c>
      <c r="J457" s="77"/>
      <c r="K457" s="77"/>
      <c r="L457" s="77"/>
      <c r="M457" s="77"/>
      <c r="N457" s="78"/>
      <c r="O457" s="72">
        <f>IF($A457="-","-",ROUND(VLOOKUP($A457+ROUND(LEFT(O$438,1)/24,5),'[1]ОАО "АТС"'!$A$30:$F$773,6,FALSE)+HLOOKUP($DL$436,'[1]Сбытовая надбавка'!$F$5:$H$6,2,FALSE),2)+'[1]Иные услуги'!$C$6+HLOOKUP($DR$435,'[1]Услуги по передаче'!$G$5:$J$7,2,FALSE))</f>
        <v>6225.32</v>
      </c>
      <c r="P457" s="77"/>
      <c r="Q457" s="77"/>
      <c r="R457" s="77"/>
      <c r="S457" s="77"/>
      <c r="T457" s="78"/>
      <c r="U457" s="72">
        <f>IF($A457="-","-",ROUND(VLOOKUP($A457+ROUND(LEFT(U$438,1)/24,5),'[1]ОАО "АТС"'!$A$30:$F$773,6,FALSE)+HLOOKUP($DL$436,'[1]Сбытовая надбавка'!$F$5:$H$6,2,FALSE),2)+'[1]Иные услуги'!$C$6+HLOOKUP($DR$435,'[1]Услуги по передаче'!$G$5:$J$7,2,FALSE))</f>
        <v>6225.48</v>
      </c>
      <c r="V457" s="77"/>
      <c r="W457" s="77"/>
      <c r="X457" s="77"/>
      <c r="Y457" s="77"/>
      <c r="Z457" s="78"/>
      <c r="AA457" s="72">
        <f>IF($A457="-","-",ROUND(VLOOKUP($A457+ROUND(LEFT(AA$438,1)/24,5),'[1]ОАО "АТС"'!$A$30:$F$773,6,FALSE)+HLOOKUP($DL$436,'[1]Сбытовая надбавка'!$F$5:$H$6,2,FALSE),2)+'[1]Иные услуги'!$C$6+HLOOKUP($DR$435,'[1]Услуги по передаче'!$G$5:$J$7,2,FALSE))</f>
        <v>6225.48</v>
      </c>
      <c r="AB457" s="77"/>
      <c r="AC457" s="77"/>
      <c r="AD457" s="77"/>
      <c r="AE457" s="77"/>
      <c r="AF457" s="78"/>
      <c r="AG457" s="72">
        <f>IF($A457="-","-",ROUND(VLOOKUP($A457+ROUND(LEFT(AG$438,1)/24,5),'[1]ОАО "АТС"'!$A$30:$F$773,6,FALSE)+HLOOKUP($DL$436,'[1]Сбытовая надбавка'!$F$5:$H$6,2,FALSE),2)+'[1]Иные услуги'!$C$6+HLOOKUP($DR$435,'[1]Услуги по передаче'!$G$5:$J$7,2,FALSE))</f>
        <v>6225.44</v>
      </c>
      <c r="AH457" s="77"/>
      <c r="AI457" s="77"/>
      <c r="AJ457" s="77"/>
      <c r="AK457" s="77"/>
      <c r="AL457" s="78"/>
      <c r="AM457" s="72">
        <f>IF($A457="-","-",ROUND(VLOOKUP($A457+ROUND(LEFT(AM$438,1)/24,5),'[1]ОАО "АТС"'!$A$30:$F$773,6,FALSE)+HLOOKUP($DL$436,'[1]Сбытовая надбавка'!$F$5:$H$6,2,FALSE),2)+'[1]Иные услуги'!$C$6+HLOOKUP($DR$435,'[1]Услуги по передаче'!$G$5:$J$7,2,FALSE))</f>
        <v>6225.37</v>
      </c>
      <c r="AN457" s="77"/>
      <c r="AO457" s="77"/>
      <c r="AP457" s="77"/>
      <c r="AQ457" s="77"/>
      <c r="AR457" s="78"/>
      <c r="AS457" s="72">
        <f>IF($A457="-","-",ROUND(VLOOKUP($A457+ROUND(LEFT(AS$438,1)/24,5),'[1]ОАО "АТС"'!$A$30:$F$773,6,FALSE)+HLOOKUP($DL$436,'[1]Сбытовая надбавка'!$F$5:$H$6,2,FALSE),2)+'[1]Иные услуги'!$C$6+HLOOKUP($DR$435,'[1]Услуги по передаче'!$G$5:$J$7,2,FALSE))</f>
        <v>6224.84</v>
      </c>
      <c r="AT457" s="77"/>
      <c r="AU457" s="77"/>
      <c r="AV457" s="77"/>
      <c r="AW457" s="77"/>
      <c r="AX457" s="78"/>
      <c r="AY457" s="72">
        <f>IF($A457="-","-",ROUND(VLOOKUP($A457+ROUND(LEFT(AY$438,1)/24,5),'[1]ОАО "АТС"'!$A$30:$F$773,6,FALSE)+HLOOKUP($DL$436,'[1]Сбытовая надбавка'!$F$5:$H$6,2,FALSE),2)+'[1]Иные услуги'!$C$6+HLOOKUP($DR$435,'[1]Услуги по передаче'!$G$5:$J$7,2,FALSE))</f>
        <v>6225.03</v>
      </c>
      <c r="AZ457" s="77"/>
      <c r="BA457" s="77"/>
      <c r="BB457" s="77"/>
      <c r="BC457" s="77"/>
      <c r="BD457" s="78"/>
      <c r="BE457" s="72">
        <f>IF($A457="-","-",ROUND(VLOOKUP($A457+ROUND(LEFT(BE$438,1)/24,5),'[1]ОАО "АТС"'!$A$30:$F$773,6,FALSE)+HLOOKUP($DL$436,'[1]Сбытовая надбавка'!$F$5:$H$6,2,FALSE),2)+'[1]Иные услуги'!$C$6+HLOOKUP($DR$435,'[1]Услуги по передаче'!$G$5:$J$7,2,FALSE))</f>
        <v>6225.0199999999995</v>
      </c>
      <c r="BF457" s="77"/>
      <c r="BG457" s="77"/>
      <c r="BH457" s="77"/>
      <c r="BI457" s="77"/>
      <c r="BJ457" s="78"/>
      <c r="BK457" s="72">
        <f>IF($A457="-","-",ROUND(VLOOKUP($A457+ROUND(LEFT(BK$438,1)/24,5),'[1]ОАО "АТС"'!$A$30:$F$773,6,FALSE)+HLOOKUP($DL$436,'[1]Сбытовая надбавка'!$F$5:$H$6,2,FALSE),2)+'[1]Иные услуги'!$C$6+HLOOKUP($DR$435,'[1]Услуги по передаче'!$G$5:$J$7,2,FALSE))</f>
        <v>6225.2699999999995</v>
      </c>
      <c r="BL457" s="77"/>
      <c r="BM457" s="77"/>
      <c r="BN457" s="77"/>
      <c r="BO457" s="77"/>
      <c r="BP457" s="78"/>
      <c r="BQ457" s="72">
        <f>IF($A457="-","-",ROUND(VLOOKUP($A457+ROUND(LEFT(BQ$438,2)/24,5),'[1]ОАО "АТС"'!$A$30:$F$773,6,FALSE)+HLOOKUP($DL$436,'[1]Сбытовая надбавка'!$F$5:$H$6,2,FALSE),2)+'[1]Иные услуги'!$C$6+HLOOKUP($DR$435,'[1]Услуги по передаче'!$G$5:$J$7,2,FALSE))</f>
        <v>6225.17</v>
      </c>
      <c r="BR457" s="77"/>
      <c r="BS457" s="77"/>
      <c r="BT457" s="77"/>
      <c r="BU457" s="77"/>
      <c r="BV457" s="78"/>
      <c r="BW457" s="72">
        <f>IF($A457="-","-",ROUND(VLOOKUP($A457+ROUND(LEFT(BW$438,2)/24,5),'[1]ОАО "АТС"'!$A$30:$F$773,6,FALSE)+HLOOKUP($DL$436,'[1]Сбытовая надбавка'!$F$5:$H$6,2,FALSE),2)+'[1]Иные услуги'!$C$6+HLOOKUP($DR$435,'[1]Услуги по передаче'!$G$5:$J$7,2,FALSE))</f>
        <v>6225.32</v>
      </c>
      <c r="BX457" s="77"/>
      <c r="BY457" s="77"/>
      <c r="BZ457" s="77"/>
      <c r="CA457" s="77"/>
      <c r="CB457" s="78"/>
      <c r="CC457" s="72">
        <f>IF($A457="-","-",ROUND(VLOOKUP($A457+ROUND(LEFT(CC$438,2)/24,5),'[1]ОАО "АТС"'!$A$30:$F$773,6,FALSE)+HLOOKUP($DL$436,'[1]Сбытовая надбавка'!$F$5:$H$6,2,FALSE),2)+'[1]Иные услуги'!$C$6+HLOOKUP($DR$435,'[1]Услуги по передаче'!$G$5:$J$7,2,FALSE))</f>
        <v>6225.2899999999991</v>
      </c>
      <c r="CD457" s="77"/>
      <c r="CE457" s="77"/>
      <c r="CF457" s="77"/>
      <c r="CG457" s="77"/>
      <c r="CH457" s="78"/>
      <c r="CI457" s="72">
        <f>IF($A457="-","-",ROUND(VLOOKUP($A457+ROUND(LEFT(CI$438,2)/24,5),'[1]ОАО "АТС"'!$A$30:$F$773,6,FALSE)+HLOOKUP($DL$436,'[1]Сбытовая надбавка'!$F$5:$H$6,2,FALSE),2)+'[1]Иные услуги'!$C$6+HLOOKUP($DR$435,'[1]Услуги по передаче'!$G$5:$J$7,2,FALSE))</f>
        <v>6225.3099999999995</v>
      </c>
      <c r="CJ457" s="77"/>
      <c r="CK457" s="77"/>
      <c r="CL457" s="77"/>
      <c r="CM457" s="77"/>
      <c r="CN457" s="78"/>
      <c r="CO457" s="72">
        <f>IF($A457="-","-",ROUND(VLOOKUP($A457+ROUND(LEFT(CO$438,2)/24,5),'[1]ОАО "АТС"'!$A$30:$F$773,6,FALSE)+HLOOKUP($DL$436,'[1]Сбытовая надбавка'!$F$5:$H$6,2,FALSE),2)+'[1]Иные услуги'!$C$6+HLOOKUP($DR$435,'[1]Услуги по передаче'!$G$5:$J$7,2,FALSE))</f>
        <v>6225.3499999999995</v>
      </c>
      <c r="CP457" s="77"/>
      <c r="CQ457" s="77"/>
      <c r="CR457" s="77"/>
      <c r="CS457" s="77"/>
      <c r="CT457" s="78"/>
      <c r="CU457" s="72">
        <f>IF($A457="-","-",ROUND(VLOOKUP($A457+ROUND(LEFT(CU$438,2)/24,5),'[1]ОАО "АТС"'!$A$30:$F$773,6,FALSE)+HLOOKUP($DL$436,'[1]Сбытовая надбавка'!$F$5:$H$6,2,FALSE),2)+'[1]Иные услуги'!$C$6+HLOOKUP($DR$435,'[1]Услуги по передаче'!$G$5:$J$7,2,FALSE))</f>
        <v>6225.48</v>
      </c>
      <c r="CV457" s="77"/>
      <c r="CW457" s="77"/>
      <c r="CX457" s="77"/>
      <c r="CY457" s="77"/>
      <c r="CZ457" s="78"/>
      <c r="DA457" s="72">
        <f>IF($A457="-","-",ROUND(VLOOKUP($A457+ROUND(LEFT(DA$438,2)/24,5),'[1]ОАО "АТС"'!$A$30:$F$773,6,FALSE)+HLOOKUP($DL$436,'[1]Сбытовая надбавка'!$F$5:$H$6,2,FALSE),2)+'[1]Иные услуги'!$C$6+HLOOKUP($DR$435,'[1]Услуги по передаче'!$G$5:$J$7,2,FALSE))</f>
        <v>6225.48</v>
      </c>
      <c r="DB457" s="77"/>
      <c r="DC457" s="77"/>
      <c r="DD457" s="77"/>
      <c r="DE457" s="77"/>
      <c r="DF457" s="78"/>
      <c r="DG457" s="72">
        <f>IF($A457="-","-",ROUND(VLOOKUP($A457+ROUND(LEFT(DG$438,2)/24,5),'[1]ОАО "АТС"'!$A$30:$F$773,6,FALSE)+HLOOKUP($DL$436,'[1]Сбытовая надбавка'!$F$5:$H$6,2,FALSE),2)+'[1]Иные услуги'!$C$6+HLOOKUP($DR$435,'[1]Услуги по передаче'!$G$5:$J$7,2,FALSE))</f>
        <v>6225.57</v>
      </c>
      <c r="DH457" s="77"/>
      <c r="DI457" s="77"/>
      <c r="DJ457" s="77"/>
      <c r="DK457" s="77"/>
      <c r="DL457" s="78"/>
      <c r="DM457" s="72">
        <f>IF($A457="-","-",ROUND(VLOOKUP($A457+ROUND(LEFT(DM$438,2)/24,5),'[1]ОАО "АТС"'!$A$30:$F$773,6,FALSE)+HLOOKUP($DL$436,'[1]Сбытовая надбавка'!$F$5:$H$6,2,FALSE),2)+'[1]Иные услуги'!$C$6+HLOOKUP($DR$435,'[1]Услуги по передаче'!$G$5:$J$7,2,FALSE))</f>
        <v>6223.73</v>
      </c>
      <c r="DN457" s="77"/>
      <c r="DO457" s="77"/>
      <c r="DP457" s="77"/>
      <c r="DQ457" s="77"/>
      <c r="DR457" s="78"/>
      <c r="DS457" s="72">
        <f>IF($A457="-","-",ROUND(VLOOKUP($A457+ROUND(LEFT(DS$438,2)/24,5),'[1]ОАО "АТС"'!$A$30:$F$773,6,FALSE)+HLOOKUP($DL$436,'[1]Сбытовая надбавка'!$F$5:$H$6,2,FALSE),2)+'[1]Иные услуги'!$C$6+HLOOKUP($DR$435,'[1]Услуги по передаче'!$G$5:$J$7,2,FALSE))</f>
        <v>6263.58</v>
      </c>
      <c r="DT457" s="77"/>
      <c r="DU457" s="77"/>
      <c r="DV457" s="77"/>
      <c r="DW457" s="77"/>
      <c r="DX457" s="78"/>
      <c r="DY457" s="72">
        <f>IF($A457="-","-",ROUND(VLOOKUP($A457+ROUND(LEFT(DY$438,2)/24,5),'[1]ОАО "АТС"'!$A$30:$F$773,6,FALSE)+HLOOKUP($DL$436,'[1]Сбытовая надбавка'!$F$5:$H$6,2,FALSE),2)+'[1]Иные услуги'!$C$6+HLOOKUP($DR$435,'[1]Услуги по передаче'!$G$5:$J$7,2,FALSE))</f>
        <v>6231.45</v>
      </c>
      <c r="DZ457" s="77"/>
      <c r="EA457" s="77"/>
      <c r="EB457" s="77"/>
      <c r="EC457" s="77"/>
      <c r="ED457" s="78"/>
      <c r="EE457" s="72">
        <f>IF($A457="-","-",ROUND(VLOOKUP($A457+ROUND(LEFT(EE$438,2)/24,5),'[1]ОАО "АТС"'!$A$30:$F$773,6,FALSE)+HLOOKUP($DL$436,'[1]Сбытовая надбавка'!$F$5:$H$6,2,FALSE),2)+'[1]Иные услуги'!$C$6+HLOOKUP($DR$435,'[1]Услуги по передаче'!$G$5:$J$7,2,FALSE))</f>
        <v>6224.16</v>
      </c>
      <c r="EF457" s="77"/>
      <c r="EG457" s="77"/>
      <c r="EH457" s="77"/>
      <c r="EI457" s="77"/>
      <c r="EJ457" s="78"/>
      <c r="EK457" s="72">
        <f>IF($A457="-","-",ROUND(VLOOKUP($A457+ROUND(LEFT(EK$438,2)/24,5),'[1]ОАО "АТС"'!$A$30:$F$773,6,FALSE)+HLOOKUP($DL$436,'[1]Сбытовая надбавка'!$F$5:$H$6,2,FALSE),2)+'[1]Иные услуги'!$C$6+HLOOKUP($DR$435,'[1]Услуги по передаче'!$G$5:$J$7,2,FALSE))</f>
        <v>6318.7999999999993</v>
      </c>
      <c r="EL457" s="77"/>
      <c r="EM457" s="77"/>
      <c r="EN457" s="77"/>
      <c r="EO457" s="77"/>
      <c r="EP457" s="78"/>
      <c r="EQ457" s="72">
        <f>IF($A457="-","-",ROUND(VLOOKUP($A457+ROUND(LEFT(EQ$438,2)/24,5),'[1]ОАО "АТС"'!$A$30:$F$773,6,FALSE)+HLOOKUP($DL$436,'[1]Сбытовая надбавка'!$F$5:$H$6,2,FALSE),2)+'[1]Иные услуги'!$C$6+HLOOKUP($DR$435,'[1]Услуги по передаче'!$G$5:$J$7,2,FALSE))</f>
        <v>6250.1399999999994</v>
      </c>
      <c r="ER457" s="77"/>
      <c r="ES457" s="77"/>
      <c r="ET457" s="77"/>
      <c r="EU457" s="77"/>
      <c r="EV457" s="78"/>
    </row>
    <row r="458" spans="1:152" s="38" customFormat="1" ht="15.75" customHeight="1" x14ac:dyDescent="0.2">
      <c r="A458" s="69">
        <f>$A$134</f>
        <v>45005</v>
      </c>
      <c r="B458" s="70"/>
      <c r="C458" s="70"/>
      <c r="D458" s="70"/>
      <c r="E458" s="70"/>
      <c r="F458" s="70"/>
      <c r="G458" s="70"/>
      <c r="H458" s="71"/>
      <c r="I458" s="72">
        <f>IF($A458="-","-",ROUND(VLOOKUP($A458+ROUND(LEFT(I$438,1)/24,5),'[1]ОАО "АТС"'!$A$30:$F$773,6,FALSE)+HLOOKUP($DL$436,'[1]Сбытовая надбавка'!$F$5:$H$6,2,FALSE),2)+'[1]Иные услуги'!$C$6+HLOOKUP($DR$435,'[1]Услуги по передаче'!$G$5:$J$7,2,FALSE))</f>
        <v>6225.2099999999991</v>
      </c>
      <c r="J458" s="77"/>
      <c r="K458" s="77"/>
      <c r="L458" s="77"/>
      <c r="M458" s="77"/>
      <c r="N458" s="78"/>
      <c r="O458" s="72">
        <f>IF($A458="-","-",ROUND(VLOOKUP($A458+ROUND(LEFT(O$438,1)/24,5),'[1]ОАО "АТС"'!$A$30:$F$773,6,FALSE)+HLOOKUP($DL$436,'[1]Сбытовая надбавка'!$F$5:$H$6,2,FALSE),2)+'[1]Иные услуги'!$C$6+HLOOKUP($DR$435,'[1]Услуги по передаче'!$G$5:$J$7,2,FALSE))</f>
        <v>6225.4</v>
      </c>
      <c r="P458" s="77"/>
      <c r="Q458" s="77"/>
      <c r="R458" s="77"/>
      <c r="S458" s="77"/>
      <c r="T458" s="78"/>
      <c r="U458" s="72">
        <f>IF($A458="-","-",ROUND(VLOOKUP($A458+ROUND(LEFT(U$438,1)/24,5),'[1]ОАО "АТС"'!$A$30:$F$773,6,FALSE)+HLOOKUP($DL$436,'[1]Сбытовая надбавка'!$F$5:$H$6,2,FALSE),2)+'[1]Иные услуги'!$C$6+HLOOKUP($DR$435,'[1]Услуги по передаче'!$G$5:$J$7,2,FALSE))</f>
        <v>6225.36</v>
      </c>
      <c r="V458" s="77"/>
      <c r="W458" s="77"/>
      <c r="X458" s="77"/>
      <c r="Y458" s="77"/>
      <c r="Z458" s="78"/>
      <c r="AA458" s="72">
        <f>IF($A458="-","-",ROUND(VLOOKUP($A458+ROUND(LEFT(AA$438,1)/24,5),'[1]ОАО "АТС"'!$A$30:$F$773,6,FALSE)+HLOOKUP($DL$436,'[1]Сбытовая надбавка'!$F$5:$H$6,2,FALSE),2)+'[1]Иные услуги'!$C$6+HLOOKUP($DR$435,'[1]Услуги по передаче'!$G$5:$J$7,2,FALSE))</f>
        <v>6225.32</v>
      </c>
      <c r="AB458" s="77"/>
      <c r="AC458" s="77"/>
      <c r="AD458" s="77"/>
      <c r="AE458" s="77"/>
      <c r="AF458" s="78"/>
      <c r="AG458" s="72">
        <f>IF($A458="-","-",ROUND(VLOOKUP($A458+ROUND(LEFT(AG$438,1)/24,5),'[1]ОАО "АТС"'!$A$30:$F$773,6,FALSE)+HLOOKUP($DL$436,'[1]Сбытовая надбавка'!$F$5:$H$6,2,FALSE),2)+'[1]Иные услуги'!$C$6+HLOOKUP($DR$435,'[1]Услуги по передаче'!$G$5:$J$7,2,FALSE))</f>
        <v>6225.2199999999993</v>
      </c>
      <c r="AH458" s="77"/>
      <c r="AI458" s="77"/>
      <c r="AJ458" s="77"/>
      <c r="AK458" s="77"/>
      <c r="AL458" s="78"/>
      <c r="AM458" s="72">
        <f>IF($A458="-","-",ROUND(VLOOKUP($A458+ROUND(LEFT(AM$438,1)/24,5),'[1]ОАО "АТС"'!$A$30:$F$773,6,FALSE)+HLOOKUP($DL$436,'[1]Сбытовая надбавка'!$F$5:$H$6,2,FALSE),2)+'[1]Иные услуги'!$C$6+HLOOKUP($DR$435,'[1]Услуги по передаче'!$G$5:$J$7,2,FALSE))</f>
        <v>6225.23</v>
      </c>
      <c r="AN458" s="77"/>
      <c r="AO458" s="77"/>
      <c r="AP458" s="77"/>
      <c r="AQ458" s="77"/>
      <c r="AR458" s="78"/>
      <c r="AS458" s="72">
        <f>IF($A458="-","-",ROUND(VLOOKUP($A458+ROUND(LEFT(AS$438,1)/24,5),'[1]ОАО "АТС"'!$A$30:$F$773,6,FALSE)+HLOOKUP($DL$436,'[1]Сбытовая надбавка'!$F$5:$H$6,2,FALSE),2)+'[1]Иные услуги'!$C$6+HLOOKUP($DR$435,'[1]Услуги по передаче'!$G$5:$J$7,2,FALSE))</f>
        <v>6224.4699999999993</v>
      </c>
      <c r="AT458" s="77"/>
      <c r="AU458" s="77"/>
      <c r="AV458" s="77"/>
      <c r="AW458" s="77"/>
      <c r="AX458" s="78"/>
      <c r="AY458" s="72">
        <f>IF($A458="-","-",ROUND(VLOOKUP($A458+ROUND(LEFT(AY$438,1)/24,5),'[1]ОАО "АТС"'!$A$30:$F$773,6,FALSE)+HLOOKUP($DL$436,'[1]Сбытовая надбавка'!$F$5:$H$6,2,FALSE),2)+'[1]Иные услуги'!$C$6+HLOOKUP($DR$435,'[1]Услуги по передаче'!$G$5:$J$7,2,FALSE))</f>
        <v>6300.41</v>
      </c>
      <c r="AZ458" s="77"/>
      <c r="BA458" s="77"/>
      <c r="BB458" s="77"/>
      <c r="BC458" s="77"/>
      <c r="BD458" s="78"/>
      <c r="BE458" s="72">
        <f>IF($A458="-","-",ROUND(VLOOKUP($A458+ROUND(LEFT(BE$438,1)/24,5),'[1]ОАО "АТС"'!$A$30:$F$773,6,FALSE)+HLOOKUP($DL$436,'[1]Сбытовая надбавка'!$F$5:$H$6,2,FALSE),2)+'[1]Иные услуги'!$C$6+HLOOKUP($DR$435,'[1]Услуги по передаче'!$G$5:$J$7,2,FALSE))</f>
        <v>6225</v>
      </c>
      <c r="BF458" s="77"/>
      <c r="BG458" s="77"/>
      <c r="BH458" s="77"/>
      <c r="BI458" s="77"/>
      <c r="BJ458" s="78"/>
      <c r="BK458" s="72">
        <f>IF($A458="-","-",ROUND(VLOOKUP($A458+ROUND(LEFT(BK$438,1)/24,5),'[1]ОАО "АТС"'!$A$30:$F$773,6,FALSE)+HLOOKUP($DL$436,'[1]Сбытовая надбавка'!$F$5:$H$6,2,FALSE),2)+'[1]Иные услуги'!$C$6+HLOOKUP($DR$435,'[1]Услуги по передаче'!$G$5:$J$7,2,FALSE))</f>
        <v>6273.58</v>
      </c>
      <c r="BL458" s="77"/>
      <c r="BM458" s="77"/>
      <c r="BN458" s="77"/>
      <c r="BO458" s="77"/>
      <c r="BP458" s="78"/>
      <c r="BQ458" s="72">
        <f>IF($A458="-","-",ROUND(VLOOKUP($A458+ROUND(LEFT(BQ$438,2)/24,5),'[1]ОАО "АТС"'!$A$30:$F$773,6,FALSE)+HLOOKUP($DL$436,'[1]Сбытовая надбавка'!$F$5:$H$6,2,FALSE),2)+'[1]Иные услуги'!$C$6+HLOOKUP($DR$435,'[1]Услуги по передаче'!$G$5:$J$7,2,FALSE))</f>
        <v>6283.3099999999995</v>
      </c>
      <c r="BR458" s="77"/>
      <c r="BS458" s="77"/>
      <c r="BT458" s="77"/>
      <c r="BU458" s="77"/>
      <c r="BV458" s="78"/>
      <c r="BW458" s="72">
        <f>IF($A458="-","-",ROUND(VLOOKUP($A458+ROUND(LEFT(BW$438,2)/24,5),'[1]ОАО "АТС"'!$A$30:$F$773,6,FALSE)+HLOOKUP($DL$436,'[1]Сбытовая надбавка'!$F$5:$H$6,2,FALSE),2)+'[1]Иные услуги'!$C$6+HLOOKUP($DR$435,'[1]Услуги по передаче'!$G$5:$J$7,2,FALSE))</f>
        <v>6271.5599999999995</v>
      </c>
      <c r="BX458" s="77"/>
      <c r="BY458" s="77"/>
      <c r="BZ458" s="77"/>
      <c r="CA458" s="77"/>
      <c r="CB458" s="78"/>
      <c r="CC458" s="72">
        <f>IF($A458="-","-",ROUND(VLOOKUP($A458+ROUND(LEFT(CC$438,2)/24,5),'[1]ОАО "АТС"'!$A$30:$F$773,6,FALSE)+HLOOKUP($DL$436,'[1]Сбытовая надбавка'!$F$5:$H$6,2,FALSE),2)+'[1]Иные услуги'!$C$6+HLOOKUP($DR$435,'[1]Услуги по передаче'!$G$5:$J$7,2,FALSE))</f>
        <v>6231.6799999999994</v>
      </c>
      <c r="CD458" s="77"/>
      <c r="CE458" s="77"/>
      <c r="CF458" s="77"/>
      <c r="CG458" s="77"/>
      <c r="CH458" s="78"/>
      <c r="CI458" s="72">
        <f>IF($A458="-","-",ROUND(VLOOKUP($A458+ROUND(LEFT(CI$438,2)/24,5),'[1]ОАО "АТС"'!$A$30:$F$773,6,FALSE)+HLOOKUP($DL$436,'[1]Сбытовая надбавка'!$F$5:$H$6,2,FALSE),2)+'[1]Иные услуги'!$C$6+HLOOKUP($DR$435,'[1]Услуги по передаче'!$G$5:$J$7,2,FALSE))</f>
        <v>6225.0499999999993</v>
      </c>
      <c r="CJ458" s="77"/>
      <c r="CK458" s="77"/>
      <c r="CL458" s="77"/>
      <c r="CM458" s="77"/>
      <c r="CN458" s="78"/>
      <c r="CO458" s="72">
        <f>IF($A458="-","-",ROUND(VLOOKUP($A458+ROUND(LEFT(CO$438,2)/24,5),'[1]ОАО "АТС"'!$A$30:$F$773,6,FALSE)+HLOOKUP($DL$436,'[1]Сбытовая надбавка'!$F$5:$H$6,2,FALSE),2)+'[1]Иные услуги'!$C$6+HLOOKUP($DR$435,'[1]Услуги по передаче'!$G$5:$J$7,2,FALSE))</f>
        <v>6225.08</v>
      </c>
      <c r="CP458" s="77"/>
      <c r="CQ458" s="77"/>
      <c r="CR458" s="77"/>
      <c r="CS458" s="77"/>
      <c r="CT458" s="78"/>
      <c r="CU458" s="72">
        <f>IF($A458="-","-",ROUND(VLOOKUP($A458+ROUND(LEFT(CU$438,2)/24,5),'[1]ОАО "АТС"'!$A$30:$F$773,6,FALSE)+HLOOKUP($DL$436,'[1]Сбытовая надбавка'!$F$5:$H$6,2,FALSE),2)+'[1]Иные услуги'!$C$6+HLOOKUP($DR$435,'[1]Услуги по передаче'!$G$5:$J$7,2,FALSE))</f>
        <v>6225.3099999999995</v>
      </c>
      <c r="CV458" s="77"/>
      <c r="CW458" s="77"/>
      <c r="CX458" s="77"/>
      <c r="CY458" s="77"/>
      <c r="CZ458" s="78"/>
      <c r="DA458" s="72">
        <f>IF($A458="-","-",ROUND(VLOOKUP($A458+ROUND(LEFT(DA$438,2)/24,5),'[1]ОАО "АТС"'!$A$30:$F$773,6,FALSE)+HLOOKUP($DL$436,'[1]Сбытовая надбавка'!$F$5:$H$6,2,FALSE),2)+'[1]Иные услуги'!$C$6+HLOOKUP($DR$435,'[1]Услуги по передаче'!$G$5:$J$7,2,FALSE))</f>
        <v>6225.44</v>
      </c>
      <c r="DB458" s="77"/>
      <c r="DC458" s="77"/>
      <c r="DD458" s="77"/>
      <c r="DE458" s="77"/>
      <c r="DF458" s="78"/>
      <c r="DG458" s="72">
        <f>IF($A458="-","-",ROUND(VLOOKUP($A458+ROUND(LEFT(DG$438,2)/24,5),'[1]ОАО "АТС"'!$A$30:$F$773,6,FALSE)+HLOOKUP($DL$436,'[1]Сбытовая надбавка'!$F$5:$H$6,2,FALSE),2)+'[1]Иные услуги'!$C$6+HLOOKUP($DR$435,'[1]Услуги по передаче'!$G$5:$J$7,2,FALSE))</f>
        <v>6225.4699999999993</v>
      </c>
      <c r="DH458" s="77"/>
      <c r="DI458" s="77"/>
      <c r="DJ458" s="77"/>
      <c r="DK458" s="77"/>
      <c r="DL458" s="78"/>
      <c r="DM458" s="72">
        <f>IF($A458="-","-",ROUND(VLOOKUP($A458+ROUND(LEFT(DM$438,2)/24,5),'[1]ОАО "АТС"'!$A$30:$F$773,6,FALSE)+HLOOKUP($DL$436,'[1]Сбытовая надбавка'!$F$5:$H$6,2,FALSE),2)+'[1]Иные услуги'!$C$6+HLOOKUP($DR$435,'[1]Услуги по передаче'!$G$5:$J$7,2,FALSE))</f>
        <v>6255.0199999999995</v>
      </c>
      <c r="DN458" s="77"/>
      <c r="DO458" s="77"/>
      <c r="DP458" s="77"/>
      <c r="DQ458" s="77"/>
      <c r="DR458" s="78"/>
      <c r="DS458" s="72">
        <f>IF($A458="-","-",ROUND(VLOOKUP($A458+ROUND(LEFT(DS$438,2)/24,5),'[1]ОАО "АТС"'!$A$30:$F$773,6,FALSE)+HLOOKUP($DL$436,'[1]Сбытовая надбавка'!$F$5:$H$6,2,FALSE),2)+'[1]Иные услуги'!$C$6+HLOOKUP($DR$435,'[1]Услуги по передаче'!$G$5:$J$7,2,FALSE))</f>
        <v>6304.11</v>
      </c>
      <c r="DT458" s="77"/>
      <c r="DU458" s="77"/>
      <c r="DV458" s="77"/>
      <c r="DW458" s="77"/>
      <c r="DX458" s="78"/>
      <c r="DY458" s="72">
        <f>IF($A458="-","-",ROUND(VLOOKUP($A458+ROUND(LEFT(DY$438,2)/24,5),'[1]ОАО "АТС"'!$A$30:$F$773,6,FALSE)+HLOOKUP($DL$436,'[1]Сбытовая надбавка'!$F$5:$H$6,2,FALSE),2)+'[1]Иные услуги'!$C$6+HLOOKUP($DR$435,'[1]Услуги по передаче'!$G$5:$J$7,2,FALSE))</f>
        <v>6251.1399999999994</v>
      </c>
      <c r="DZ458" s="77"/>
      <c r="EA458" s="77"/>
      <c r="EB458" s="77"/>
      <c r="EC458" s="77"/>
      <c r="ED458" s="78"/>
      <c r="EE458" s="72">
        <f>IF($A458="-","-",ROUND(VLOOKUP($A458+ROUND(LEFT(EE$438,2)/24,5),'[1]ОАО "АТС"'!$A$30:$F$773,6,FALSE)+HLOOKUP($DL$436,'[1]Сбытовая надбавка'!$F$5:$H$6,2,FALSE),2)+'[1]Иные услуги'!$C$6+HLOOKUP($DR$435,'[1]Услуги по передаче'!$G$5:$J$7,2,FALSE))</f>
        <v>6223.94</v>
      </c>
      <c r="EF458" s="77"/>
      <c r="EG458" s="77"/>
      <c r="EH458" s="77"/>
      <c r="EI458" s="77"/>
      <c r="EJ458" s="78"/>
      <c r="EK458" s="72">
        <f>IF($A458="-","-",ROUND(VLOOKUP($A458+ROUND(LEFT(EK$438,2)/24,5),'[1]ОАО "АТС"'!$A$30:$F$773,6,FALSE)+HLOOKUP($DL$436,'[1]Сбытовая надбавка'!$F$5:$H$6,2,FALSE),2)+'[1]Иные услуги'!$C$6+HLOOKUP($DR$435,'[1]Услуги по передаче'!$G$5:$J$7,2,FALSE))</f>
        <v>6356.49</v>
      </c>
      <c r="EL458" s="77"/>
      <c r="EM458" s="77"/>
      <c r="EN458" s="77"/>
      <c r="EO458" s="77"/>
      <c r="EP458" s="78"/>
      <c r="EQ458" s="72">
        <f>IF($A458="-","-",ROUND(VLOOKUP($A458+ROUND(LEFT(EQ$438,2)/24,5),'[1]ОАО "АТС"'!$A$30:$F$773,6,FALSE)+HLOOKUP($DL$436,'[1]Сбытовая надбавка'!$F$5:$H$6,2,FALSE),2)+'[1]Иные услуги'!$C$6+HLOOKUP($DR$435,'[1]Услуги по передаче'!$G$5:$J$7,2,FALSE))</f>
        <v>6252.99</v>
      </c>
      <c r="ER458" s="77"/>
      <c r="ES458" s="77"/>
      <c r="ET458" s="77"/>
      <c r="EU458" s="77"/>
      <c r="EV458" s="78"/>
    </row>
    <row r="459" spans="1:152" s="38" customFormat="1" ht="15.75" customHeight="1" x14ac:dyDescent="0.2">
      <c r="A459" s="69">
        <f>$A$135</f>
        <v>45006</v>
      </c>
      <c r="B459" s="70"/>
      <c r="C459" s="70"/>
      <c r="D459" s="70"/>
      <c r="E459" s="70"/>
      <c r="F459" s="70"/>
      <c r="G459" s="70"/>
      <c r="H459" s="71"/>
      <c r="I459" s="72">
        <f>IF($A459="-","-",ROUND(VLOOKUP($A459+ROUND(LEFT(I$438,1)/24,5),'[1]ОАО "АТС"'!$A$30:$F$773,6,FALSE)+HLOOKUP($DL$436,'[1]Сбытовая надбавка'!$F$5:$H$6,2,FALSE),2)+'[1]Иные услуги'!$C$6+HLOOKUP($DR$435,'[1]Услуги по передаче'!$G$5:$J$7,2,FALSE))</f>
        <v>6225.16</v>
      </c>
      <c r="J459" s="77"/>
      <c r="K459" s="77"/>
      <c r="L459" s="77"/>
      <c r="M459" s="77"/>
      <c r="N459" s="78"/>
      <c r="O459" s="72">
        <f>IF($A459="-","-",ROUND(VLOOKUP($A459+ROUND(LEFT(O$438,1)/24,5),'[1]ОАО "АТС"'!$A$30:$F$773,6,FALSE)+HLOOKUP($DL$436,'[1]Сбытовая надбавка'!$F$5:$H$6,2,FALSE),2)+'[1]Иные услуги'!$C$6+HLOOKUP($DR$435,'[1]Услуги по передаче'!$G$5:$J$7,2,FALSE))</f>
        <v>6224.87</v>
      </c>
      <c r="P459" s="77"/>
      <c r="Q459" s="77"/>
      <c r="R459" s="77"/>
      <c r="S459" s="77"/>
      <c r="T459" s="78"/>
      <c r="U459" s="72">
        <f>IF($A459="-","-",ROUND(VLOOKUP($A459+ROUND(LEFT(U$438,1)/24,5),'[1]ОАО "АТС"'!$A$30:$F$773,6,FALSE)+HLOOKUP($DL$436,'[1]Сбытовая надбавка'!$F$5:$H$6,2,FALSE),2)+'[1]Иные услуги'!$C$6+HLOOKUP($DR$435,'[1]Услуги по передаче'!$G$5:$J$7,2,FALSE))</f>
        <v>6225.3899999999994</v>
      </c>
      <c r="V459" s="77"/>
      <c r="W459" s="77"/>
      <c r="X459" s="77"/>
      <c r="Y459" s="77"/>
      <c r="Z459" s="78"/>
      <c r="AA459" s="72">
        <f>IF($A459="-","-",ROUND(VLOOKUP($A459+ROUND(LEFT(AA$438,1)/24,5),'[1]ОАО "АТС"'!$A$30:$F$773,6,FALSE)+HLOOKUP($DL$436,'[1]Сбытовая надбавка'!$F$5:$H$6,2,FALSE),2)+'[1]Иные услуги'!$C$6+HLOOKUP($DR$435,'[1]Услуги по передаче'!$G$5:$J$7,2,FALSE))</f>
        <v>6225.3899999999994</v>
      </c>
      <c r="AB459" s="77"/>
      <c r="AC459" s="77"/>
      <c r="AD459" s="77"/>
      <c r="AE459" s="77"/>
      <c r="AF459" s="78"/>
      <c r="AG459" s="72">
        <f>IF($A459="-","-",ROUND(VLOOKUP($A459+ROUND(LEFT(AG$438,1)/24,5),'[1]ОАО "АТС"'!$A$30:$F$773,6,FALSE)+HLOOKUP($DL$436,'[1]Сбытовая надбавка'!$F$5:$H$6,2,FALSE),2)+'[1]Иные услуги'!$C$6+HLOOKUP($DR$435,'[1]Услуги по передаче'!$G$5:$J$7,2,FALSE))</f>
        <v>6225.3099999999995</v>
      </c>
      <c r="AH459" s="77"/>
      <c r="AI459" s="77"/>
      <c r="AJ459" s="77"/>
      <c r="AK459" s="77"/>
      <c r="AL459" s="78"/>
      <c r="AM459" s="72">
        <f>IF($A459="-","-",ROUND(VLOOKUP($A459+ROUND(LEFT(AM$438,1)/24,5),'[1]ОАО "АТС"'!$A$30:$F$773,6,FALSE)+HLOOKUP($DL$436,'[1]Сбытовая надбавка'!$F$5:$H$6,2,FALSE),2)+'[1]Иные услуги'!$C$6+HLOOKUP($DR$435,'[1]Услуги по передаче'!$G$5:$J$7,2,FALSE))</f>
        <v>6225.2899999999991</v>
      </c>
      <c r="AN459" s="77"/>
      <c r="AO459" s="77"/>
      <c r="AP459" s="77"/>
      <c r="AQ459" s="77"/>
      <c r="AR459" s="78"/>
      <c r="AS459" s="72">
        <f>IF($A459="-","-",ROUND(VLOOKUP($A459+ROUND(LEFT(AS$438,1)/24,5),'[1]ОАО "АТС"'!$A$30:$F$773,6,FALSE)+HLOOKUP($DL$436,'[1]Сбытовая надбавка'!$F$5:$H$6,2,FALSE),2)+'[1]Иные услуги'!$C$6+HLOOKUP($DR$435,'[1]Услуги по передаче'!$G$5:$J$7,2,FALSE))</f>
        <v>6224.6799999999994</v>
      </c>
      <c r="AT459" s="77"/>
      <c r="AU459" s="77"/>
      <c r="AV459" s="77"/>
      <c r="AW459" s="77"/>
      <c r="AX459" s="78"/>
      <c r="AY459" s="72">
        <f>IF($A459="-","-",ROUND(VLOOKUP($A459+ROUND(LEFT(AY$438,1)/24,5),'[1]ОАО "АТС"'!$A$30:$F$773,6,FALSE)+HLOOKUP($DL$436,'[1]Сбытовая надбавка'!$F$5:$H$6,2,FALSE),2)+'[1]Иные услуги'!$C$6+HLOOKUP($DR$435,'[1]Услуги по передаче'!$G$5:$J$7,2,FALSE))</f>
        <v>6296.2199999999993</v>
      </c>
      <c r="AZ459" s="77"/>
      <c r="BA459" s="77"/>
      <c r="BB459" s="77"/>
      <c r="BC459" s="77"/>
      <c r="BD459" s="78"/>
      <c r="BE459" s="72">
        <f>IF($A459="-","-",ROUND(VLOOKUP($A459+ROUND(LEFT(BE$438,1)/24,5),'[1]ОАО "АТС"'!$A$30:$F$773,6,FALSE)+HLOOKUP($DL$436,'[1]Сбытовая надбавка'!$F$5:$H$6,2,FALSE),2)+'[1]Иные услуги'!$C$6+HLOOKUP($DR$435,'[1]Услуги по передаче'!$G$5:$J$7,2,FALSE))</f>
        <v>6224.9599999999991</v>
      </c>
      <c r="BF459" s="77"/>
      <c r="BG459" s="77"/>
      <c r="BH459" s="77"/>
      <c r="BI459" s="77"/>
      <c r="BJ459" s="78"/>
      <c r="BK459" s="72">
        <f>IF($A459="-","-",ROUND(VLOOKUP($A459+ROUND(LEFT(BK$438,1)/24,5),'[1]ОАО "АТС"'!$A$30:$F$773,6,FALSE)+HLOOKUP($DL$436,'[1]Сбытовая надбавка'!$F$5:$H$6,2,FALSE),2)+'[1]Иные услуги'!$C$6+HLOOKUP($DR$435,'[1]Услуги по передаче'!$G$5:$J$7,2,FALSE))</f>
        <v>6283.5499999999993</v>
      </c>
      <c r="BL459" s="77"/>
      <c r="BM459" s="77"/>
      <c r="BN459" s="77"/>
      <c r="BO459" s="77"/>
      <c r="BP459" s="78"/>
      <c r="BQ459" s="72">
        <f>IF($A459="-","-",ROUND(VLOOKUP($A459+ROUND(LEFT(BQ$438,2)/24,5),'[1]ОАО "АТС"'!$A$30:$F$773,6,FALSE)+HLOOKUP($DL$436,'[1]Сбытовая надбавка'!$F$5:$H$6,2,FALSE),2)+'[1]Иные услуги'!$C$6+HLOOKUP($DR$435,'[1]Услуги по передаче'!$G$5:$J$7,2,FALSE))</f>
        <v>6293.33</v>
      </c>
      <c r="BR459" s="77"/>
      <c r="BS459" s="77"/>
      <c r="BT459" s="77"/>
      <c r="BU459" s="77"/>
      <c r="BV459" s="78"/>
      <c r="BW459" s="72">
        <f>IF($A459="-","-",ROUND(VLOOKUP($A459+ROUND(LEFT(BW$438,2)/24,5),'[1]ОАО "АТС"'!$A$30:$F$773,6,FALSE)+HLOOKUP($DL$436,'[1]Сбытовая надбавка'!$F$5:$H$6,2,FALSE),2)+'[1]Иные услуги'!$C$6+HLOOKUP($DR$435,'[1]Услуги по передаче'!$G$5:$J$7,2,FALSE))</f>
        <v>6280.19</v>
      </c>
      <c r="BX459" s="77"/>
      <c r="BY459" s="77"/>
      <c r="BZ459" s="77"/>
      <c r="CA459" s="77"/>
      <c r="CB459" s="78"/>
      <c r="CC459" s="72">
        <f>IF($A459="-","-",ROUND(VLOOKUP($A459+ROUND(LEFT(CC$438,2)/24,5),'[1]ОАО "АТС"'!$A$30:$F$773,6,FALSE)+HLOOKUP($DL$436,'[1]Сбытовая надбавка'!$F$5:$H$6,2,FALSE),2)+'[1]Иные услуги'!$C$6+HLOOKUP($DR$435,'[1]Услуги по передаче'!$G$5:$J$7,2,FALSE))</f>
        <v>6238.1299999999992</v>
      </c>
      <c r="CD459" s="77"/>
      <c r="CE459" s="77"/>
      <c r="CF459" s="77"/>
      <c r="CG459" s="77"/>
      <c r="CH459" s="78"/>
      <c r="CI459" s="72">
        <f>IF($A459="-","-",ROUND(VLOOKUP($A459+ROUND(LEFT(CI$438,2)/24,5),'[1]ОАО "АТС"'!$A$30:$F$773,6,FALSE)+HLOOKUP($DL$436,'[1]Сбытовая надбавка'!$F$5:$H$6,2,FALSE),2)+'[1]Иные услуги'!$C$6+HLOOKUP($DR$435,'[1]Услуги по передаче'!$G$5:$J$7,2,FALSE))</f>
        <v>6225.15</v>
      </c>
      <c r="CJ459" s="77"/>
      <c r="CK459" s="77"/>
      <c r="CL459" s="77"/>
      <c r="CM459" s="77"/>
      <c r="CN459" s="78"/>
      <c r="CO459" s="72">
        <f>IF($A459="-","-",ROUND(VLOOKUP($A459+ROUND(LEFT(CO$438,2)/24,5),'[1]ОАО "АТС"'!$A$30:$F$773,6,FALSE)+HLOOKUP($DL$436,'[1]Сбытовая надбавка'!$F$5:$H$6,2,FALSE),2)+'[1]Иные услуги'!$C$6+HLOOKUP($DR$435,'[1]Услуги по передаче'!$G$5:$J$7,2,FALSE))</f>
        <v>6225.16</v>
      </c>
      <c r="CP459" s="77"/>
      <c r="CQ459" s="77"/>
      <c r="CR459" s="77"/>
      <c r="CS459" s="77"/>
      <c r="CT459" s="78"/>
      <c r="CU459" s="72">
        <f>IF($A459="-","-",ROUND(VLOOKUP($A459+ROUND(LEFT(CU$438,2)/24,5),'[1]ОАО "АТС"'!$A$30:$F$773,6,FALSE)+HLOOKUP($DL$436,'[1]Сбытовая надбавка'!$F$5:$H$6,2,FALSE),2)+'[1]Иные услуги'!$C$6+HLOOKUP($DR$435,'[1]Услуги по передаче'!$G$5:$J$7,2,FALSE))</f>
        <v>6225.3499999999995</v>
      </c>
      <c r="CV459" s="77"/>
      <c r="CW459" s="77"/>
      <c r="CX459" s="77"/>
      <c r="CY459" s="77"/>
      <c r="CZ459" s="78"/>
      <c r="DA459" s="72">
        <f>IF($A459="-","-",ROUND(VLOOKUP($A459+ROUND(LEFT(DA$438,2)/24,5),'[1]ОАО "АТС"'!$A$30:$F$773,6,FALSE)+HLOOKUP($DL$436,'[1]Сбытовая надбавка'!$F$5:$H$6,2,FALSE),2)+'[1]Иные услуги'!$C$6+HLOOKUP($DR$435,'[1]Услуги по передаче'!$G$5:$J$7,2,FALSE))</f>
        <v>6225.4299999999994</v>
      </c>
      <c r="DB459" s="77"/>
      <c r="DC459" s="77"/>
      <c r="DD459" s="77"/>
      <c r="DE459" s="77"/>
      <c r="DF459" s="78"/>
      <c r="DG459" s="72">
        <f>IF($A459="-","-",ROUND(VLOOKUP($A459+ROUND(LEFT(DG$438,2)/24,5),'[1]ОАО "АТС"'!$A$30:$F$773,6,FALSE)+HLOOKUP($DL$436,'[1]Сбытовая надбавка'!$F$5:$H$6,2,FALSE),2)+'[1]Иные услуги'!$C$6+HLOOKUP($DR$435,'[1]Услуги по передаче'!$G$5:$J$7,2,FALSE))</f>
        <v>6225.4599999999991</v>
      </c>
      <c r="DH459" s="77"/>
      <c r="DI459" s="77"/>
      <c r="DJ459" s="77"/>
      <c r="DK459" s="77"/>
      <c r="DL459" s="78"/>
      <c r="DM459" s="72">
        <f>IF($A459="-","-",ROUND(VLOOKUP($A459+ROUND(LEFT(DM$438,2)/24,5),'[1]ОАО "АТС"'!$A$30:$F$773,6,FALSE)+HLOOKUP($DL$436,'[1]Сбытовая надбавка'!$F$5:$H$6,2,FALSE),2)+'[1]Иные услуги'!$C$6+HLOOKUP($DR$435,'[1]Услуги по передаче'!$G$5:$J$7,2,FALSE))</f>
        <v>6264.1399999999994</v>
      </c>
      <c r="DN459" s="77"/>
      <c r="DO459" s="77"/>
      <c r="DP459" s="77"/>
      <c r="DQ459" s="77"/>
      <c r="DR459" s="78"/>
      <c r="DS459" s="72">
        <f>IF($A459="-","-",ROUND(VLOOKUP($A459+ROUND(LEFT(DS$438,2)/24,5),'[1]ОАО "АТС"'!$A$30:$F$773,6,FALSE)+HLOOKUP($DL$436,'[1]Сбытовая надбавка'!$F$5:$H$6,2,FALSE),2)+'[1]Иные услуги'!$C$6+HLOOKUP($DR$435,'[1]Услуги по передаче'!$G$5:$J$7,2,FALSE))</f>
        <v>6316.2899999999991</v>
      </c>
      <c r="DT459" s="77"/>
      <c r="DU459" s="77"/>
      <c r="DV459" s="77"/>
      <c r="DW459" s="77"/>
      <c r="DX459" s="78"/>
      <c r="DY459" s="72">
        <f>IF($A459="-","-",ROUND(VLOOKUP($A459+ROUND(LEFT(DY$438,2)/24,5),'[1]ОАО "АТС"'!$A$30:$F$773,6,FALSE)+HLOOKUP($DL$436,'[1]Сбытовая надбавка'!$F$5:$H$6,2,FALSE),2)+'[1]Иные услуги'!$C$6+HLOOKUP($DR$435,'[1]Услуги по передаче'!$G$5:$J$7,2,FALSE))</f>
        <v>6260.24</v>
      </c>
      <c r="DZ459" s="77"/>
      <c r="EA459" s="77"/>
      <c r="EB459" s="77"/>
      <c r="EC459" s="77"/>
      <c r="ED459" s="78"/>
      <c r="EE459" s="72">
        <f>IF($A459="-","-",ROUND(VLOOKUP($A459+ROUND(LEFT(EE$438,2)/24,5),'[1]ОАО "АТС"'!$A$30:$F$773,6,FALSE)+HLOOKUP($DL$436,'[1]Сбытовая надбавка'!$F$5:$H$6,2,FALSE),2)+'[1]Иные услуги'!$C$6+HLOOKUP($DR$435,'[1]Услуги по передаче'!$G$5:$J$7,2,FALSE))</f>
        <v>6224.4299999999994</v>
      </c>
      <c r="EF459" s="77"/>
      <c r="EG459" s="77"/>
      <c r="EH459" s="77"/>
      <c r="EI459" s="77"/>
      <c r="EJ459" s="78"/>
      <c r="EK459" s="72">
        <f>IF($A459="-","-",ROUND(VLOOKUP($A459+ROUND(LEFT(EK$438,2)/24,5),'[1]ОАО "АТС"'!$A$30:$F$773,6,FALSE)+HLOOKUP($DL$436,'[1]Сбытовая надбавка'!$F$5:$H$6,2,FALSE),2)+'[1]Иные услуги'!$C$6+HLOOKUP($DR$435,'[1]Услуги по передаче'!$G$5:$J$7,2,FALSE))</f>
        <v>6351.2199999999993</v>
      </c>
      <c r="EL459" s="77"/>
      <c r="EM459" s="77"/>
      <c r="EN459" s="77"/>
      <c r="EO459" s="77"/>
      <c r="EP459" s="78"/>
      <c r="EQ459" s="72">
        <f>IF($A459="-","-",ROUND(VLOOKUP($A459+ROUND(LEFT(EQ$438,2)/24,5),'[1]ОАО "АТС"'!$A$30:$F$773,6,FALSE)+HLOOKUP($DL$436,'[1]Сбытовая надбавка'!$F$5:$H$6,2,FALSE),2)+'[1]Иные услуги'!$C$6+HLOOKUP($DR$435,'[1]Услуги по передаче'!$G$5:$J$7,2,FALSE))</f>
        <v>6269.2099999999991</v>
      </c>
      <c r="ER459" s="77"/>
      <c r="ES459" s="77"/>
      <c r="ET459" s="77"/>
      <c r="EU459" s="77"/>
      <c r="EV459" s="78"/>
    </row>
    <row r="460" spans="1:152" s="38" customFormat="1" ht="15.75" customHeight="1" x14ac:dyDescent="0.2">
      <c r="A460" s="69">
        <f>$A$136</f>
        <v>45007</v>
      </c>
      <c r="B460" s="70"/>
      <c r="C460" s="70"/>
      <c r="D460" s="70"/>
      <c r="E460" s="70"/>
      <c r="F460" s="70"/>
      <c r="G460" s="70"/>
      <c r="H460" s="71"/>
      <c r="I460" s="72">
        <f>IF($A460="-","-",ROUND(VLOOKUP($A460+ROUND(LEFT(I$438,1)/24,5),'[1]ОАО "АТС"'!$A$30:$F$773,6,FALSE)+HLOOKUP($DL$436,'[1]Сбытовая надбавка'!$F$5:$H$6,2,FALSE),2)+'[1]Иные услуги'!$C$6+HLOOKUP($DR$435,'[1]Услуги по передаче'!$G$5:$J$7,2,FALSE))</f>
        <v>6225.07</v>
      </c>
      <c r="J460" s="77"/>
      <c r="K460" s="77"/>
      <c r="L460" s="77"/>
      <c r="M460" s="77"/>
      <c r="N460" s="78"/>
      <c r="O460" s="72">
        <f>IF($A460="-","-",ROUND(VLOOKUP($A460+ROUND(LEFT(O$438,1)/24,5),'[1]ОАО "АТС"'!$A$30:$F$773,6,FALSE)+HLOOKUP($DL$436,'[1]Сбытовая надбавка'!$F$5:$H$6,2,FALSE),2)+'[1]Иные услуги'!$C$6+HLOOKUP($DR$435,'[1]Услуги по передаче'!$G$5:$J$7,2,FALSE))</f>
        <v>6225.08</v>
      </c>
      <c r="P460" s="77"/>
      <c r="Q460" s="77"/>
      <c r="R460" s="77"/>
      <c r="S460" s="77"/>
      <c r="T460" s="78"/>
      <c r="U460" s="72">
        <f>IF($A460="-","-",ROUND(VLOOKUP($A460+ROUND(LEFT(U$438,1)/24,5),'[1]ОАО "АТС"'!$A$30:$F$773,6,FALSE)+HLOOKUP($DL$436,'[1]Сбытовая надбавка'!$F$5:$H$6,2,FALSE),2)+'[1]Иные услуги'!$C$6+HLOOKUP($DR$435,'[1]Услуги по передаче'!$G$5:$J$7,2,FALSE))</f>
        <v>6225.19</v>
      </c>
      <c r="V460" s="77"/>
      <c r="W460" s="77"/>
      <c r="X460" s="77"/>
      <c r="Y460" s="77"/>
      <c r="Z460" s="78"/>
      <c r="AA460" s="72">
        <f>IF($A460="-","-",ROUND(VLOOKUP($A460+ROUND(LEFT(AA$438,1)/24,5),'[1]ОАО "АТС"'!$A$30:$F$773,6,FALSE)+HLOOKUP($DL$436,'[1]Сбытовая надбавка'!$F$5:$H$6,2,FALSE),2)+'[1]Иные услуги'!$C$6+HLOOKUP($DR$435,'[1]Услуги по передаче'!$G$5:$J$7,2,FALSE))</f>
        <v>6225.1799999999994</v>
      </c>
      <c r="AB460" s="77"/>
      <c r="AC460" s="77"/>
      <c r="AD460" s="77"/>
      <c r="AE460" s="77"/>
      <c r="AF460" s="78"/>
      <c r="AG460" s="72">
        <f>IF($A460="-","-",ROUND(VLOOKUP($A460+ROUND(LEFT(AG$438,1)/24,5),'[1]ОАО "АТС"'!$A$30:$F$773,6,FALSE)+HLOOKUP($DL$436,'[1]Сбытовая надбавка'!$F$5:$H$6,2,FALSE),2)+'[1]Иные услуги'!$C$6+HLOOKUP($DR$435,'[1]Услуги по передаче'!$G$5:$J$7,2,FALSE))</f>
        <v>6225.07</v>
      </c>
      <c r="AH460" s="77"/>
      <c r="AI460" s="77"/>
      <c r="AJ460" s="77"/>
      <c r="AK460" s="77"/>
      <c r="AL460" s="78"/>
      <c r="AM460" s="72">
        <f>IF($A460="-","-",ROUND(VLOOKUP($A460+ROUND(LEFT(AM$438,1)/24,5),'[1]ОАО "АТС"'!$A$30:$F$773,6,FALSE)+HLOOKUP($DL$436,'[1]Сбытовая надбавка'!$F$5:$H$6,2,FALSE),2)+'[1]Иные услуги'!$C$6+HLOOKUP($DR$435,'[1]Услуги по передаче'!$G$5:$J$7,2,FALSE))</f>
        <v>6225.1299999999992</v>
      </c>
      <c r="AN460" s="77"/>
      <c r="AO460" s="77"/>
      <c r="AP460" s="77"/>
      <c r="AQ460" s="77"/>
      <c r="AR460" s="78"/>
      <c r="AS460" s="72">
        <f>IF($A460="-","-",ROUND(VLOOKUP($A460+ROUND(LEFT(AS$438,1)/24,5),'[1]ОАО "АТС"'!$A$30:$F$773,6,FALSE)+HLOOKUP($DL$436,'[1]Сбытовая надбавка'!$F$5:$H$6,2,FALSE),2)+'[1]Иные услуги'!$C$6+HLOOKUP($DR$435,'[1]Услуги по передаче'!$G$5:$J$7,2,FALSE))</f>
        <v>6224.3499999999995</v>
      </c>
      <c r="AT460" s="77"/>
      <c r="AU460" s="77"/>
      <c r="AV460" s="77"/>
      <c r="AW460" s="77"/>
      <c r="AX460" s="78"/>
      <c r="AY460" s="72">
        <f>IF($A460="-","-",ROUND(VLOOKUP($A460+ROUND(LEFT(AY$438,1)/24,5),'[1]ОАО "АТС"'!$A$30:$F$773,6,FALSE)+HLOOKUP($DL$436,'[1]Сбытовая надбавка'!$F$5:$H$6,2,FALSE),2)+'[1]Иные услуги'!$C$6+HLOOKUP($DR$435,'[1]Услуги по передаче'!$G$5:$J$7,2,FALSE))</f>
        <v>6300.23</v>
      </c>
      <c r="AZ460" s="77"/>
      <c r="BA460" s="77"/>
      <c r="BB460" s="77"/>
      <c r="BC460" s="77"/>
      <c r="BD460" s="78"/>
      <c r="BE460" s="72">
        <f>IF($A460="-","-",ROUND(VLOOKUP($A460+ROUND(LEFT(BE$438,1)/24,5),'[1]ОАО "АТС"'!$A$30:$F$773,6,FALSE)+HLOOKUP($DL$436,'[1]Сбытовая надбавка'!$F$5:$H$6,2,FALSE),2)+'[1]Иные услуги'!$C$6+HLOOKUP($DR$435,'[1]Услуги по передаче'!$G$5:$J$7,2,FALSE))</f>
        <v>6225.0599999999995</v>
      </c>
      <c r="BF460" s="77"/>
      <c r="BG460" s="77"/>
      <c r="BH460" s="77"/>
      <c r="BI460" s="77"/>
      <c r="BJ460" s="78"/>
      <c r="BK460" s="72">
        <f>IF($A460="-","-",ROUND(VLOOKUP($A460+ROUND(LEFT(BK$438,1)/24,5),'[1]ОАО "АТС"'!$A$30:$F$773,6,FALSE)+HLOOKUP($DL$436,'[1]Сбытовая надбавка'!$F$5:$H$6,2,FALSE),2)+'[1]Иные услуги'!$C$6+HLOOKUP($DR$435,'[1]Услуги по передаче'!$G$5:$J$7,2,FALSE))</f>
        <v>6265.9299999999994</v>
      </c>
      <c r="BL460" s="77"/>
      <c r="BM460" s="77"/>
      <c r="BN460" s="77"/>
      <c r="BO460" s="77"/>
      <c r="BP460" s="78"/>
      <c r="BQ460" s="72">
        <f>IF($A460="-","-",ROUND(VLOOKUP($A460+ROUND(LEFT(BQ$438,2)/24,5),'[1]ОАО "АТС"'!$A$30:$F$773,6,FALSE)+HLOOKUP($DL$436,'[1]Сбытовая надбавка'!$F$5:$H$6,2,FALSE),2)+'[1]Иные услуги'!$C$6+HLOOKUP($DR$435,'[1]Услуги по передаче'!$G$5:$J$7,2,FALSE))</f>
        <v>6278.59</v>
      </c>
      <c r="BR460" s="77"/>
      <c r="BS460" s="77"/>
      <c r="BT460" s="77"/>
      <c r="BU460" s="77"/>
      <c r="BV460" s="78"/>
      <c r="BW460" s="72">
        <f>IF($A460="-","-",ROUND(VLOOKUP($A460+ROUND(LEFT(BW$438,2)/24,5),'[1]ОАО "АТС"'!$A$30:$F$773,6,FALSE)+HLOOKUP($DL$436,'[1]Сбытовая надбавка'!$F$5:$H$6,2,FALSE),2)+'[1]Иные услуги'!$C$6+HLOOKUP($DR$435,'[1]Услуги по передаче'!$G$5:$J$7,2,FALSE))</f>
        <v>6265.99</v>
      </c>
      <c r="BX460" s="77"/>
      <c r="BY460" s="77"/>
      <c r="BZ460" s="77"/>
      <c r="CA460" s="77"/>
      <c r="CB460" s="78"/>
      <c r="CC460" s="72">
        <f>IF($A460="-","-",ROUND(VLOOKUP($A460+ROUND(LEFT(CC$438,2)/24,5),'[1]ОАО "АТС"'!$A$30:$F$773,6,FALSE)+HLOOKUP($DL$436,'[1]Сбытовая надбавка'!$F$5:$H$6,2,FALSE),2)+'[1]Иные услуги'!$C$6+HLOOKUP($DR$435,'[1]Услуги по передаче'!$G$5:$J$7,2,FALSE))</f>
        <v>6225.08</v>
      </c>
      <c r="CD460" s="77"/>
      <c r="CE460" s="77"/>
      <c r="CF460" s="77"/>
      <c r="CG460" s="77"/>
      <c r="CH460" s="78"/>
      <c r="CI460" s="72">
        <f>IF($A460="-","-",ROUND(VLOOKUP($A460+ROUND(LEFT(CI$438,2)/24,5),'[1]ОАО "АТС"'!$A$30:$F$773,6,FALSE)+HLOOKUP($DL$436,'[1]Сбытовая надбавка'!$F$5:$H$6,2,FALSE),2)+'[1]Иные услуги'!$C$6+HLOOKUP($DR$435,'[1]Услуги по передаче'!$G$5:$J$7,2,FALSE))</f>
        <v>6225.09</v>
      </c>
      <c r="CJ460" s="77"/>
      <c r="CK460" s="77"/>
      <c r="CL460" s="77"/>
      <c r="CM460" s="77"/>
      <c r="CN460" s="78"/>
      <c r="CO460" s="72">
        <f>IF($A460="-","-",ROUND(VLOOKUP($A460+ROUND(LEFT(CO$438,2)/24,5),'[1]ОАО "АТС"'!$A$30:$F$773,6,FALSE)+HLOOKUP($DL$436,'[1]Сбытовая надбавка'!$F$5:$H$6,2,FALSE),2)+'[1]Иные услуги'!$C$6+HLOOKUP($DR$435,'[1]Услуги по передаче'!$G$5:$J$7,2,FALSE))</f>
        <v>6225.08</v>
      </c>
      <c r="CP460" s="77"/>
      <c r="CQ460" s="77"/>
      <c r="CR460" s="77"/>
      <c r="CS460" s="77"/>
      <c r="CT460" s="78"/>
      <c r="CU460" s="72">
        <f>IF($A460="-","-",ROUND(VLOOKUP($A460+ROUND(LEFT(CU$438,2)/24,5),'[1]ОАО "АТС"'!$A$30:$F$773,6,FALSE)+HLOOKUP($DL$436,'[1]Сбытовая надбавка'!$F$5:$H$6,2,FALSE),2)+'[1]Иные услуги'!$C$6+HLOOKUP($DR$435,'[1]Услуги по передаче'!$G$5:$J$7,2,FALSE))</f>
        <v>6225.2599999999993</v>
      </c>
      <c r="CV460" s="77"/>
      <c r="CW460" s="77"/>
      <c r="CX460" s="77"/>
      <c r="CY460" s="77"/>
      <c r="CZ460" s="78"/>
      <c r="DA460" s="72">
        <f>IF($A460="-","-",ROUND(VLOOKUP($A460+ROUND(LEFT(DA$438,2)/24,5),'[1]ОАО "АТС"'!$A$30:$F$773,6,FALSE)+HLOOKUP($DL$436,'[1]Сбытовая надбавка'!$F$5:$H$6,2,FALSE),2)+'[1]Иные услуги'!$C$6+HLOOKUP($DR$435,'[1]Услуги по передаче'!$G$5:$J$7,2,FALSE))</f>
        <v>6225.3099999999995</v>
      </c>
      <c r="DB460" s="77"/>
      <c r="DC460" s="77"/>
      <c r="DD460" s="77"/>
      <c r="DE460" s="77"/>
      <c r="DF460" s="78"/>
      <c r="DG460" s="72">
        <f>IF($A460="-","-",ROUND(VLOOKUP($A460+ROUND(LEFT(DG$438,2)/24,5),'[1]ОАО "АТС"'!$A$30:$F$773,6,FALSE)+HLOOKUP($DL$436,'[1]Сбытовая надбавка'!$F$5:$H$6,2,FALSE),2)+'[1]Иные услуги'!$C$6+HLOOKUP($DR$435,'[1]Услуги по передаче'!$G$5:$J$7,2,FALSE))</f>
        <v>6225.33</v>
      </c>
      <c r="DH460" s="77"/>
      <c r="DI460" s="77"/>
      <c r="DJ460" s="77"/>
      <c r="DK460" s="77"/>
      <c r="DL460" s="78"/>
      <c r="DM460" s="72">
        <f>IF($A460="-","-",ROUND(VLOOKUP($A460+ROUND(LEFT(DM$438,2)/24,5),'[1]ОАО "АТС"'!$A$30:$F$773,6,FALSE)+HLOOKUP($DL$436,'[1]Сбытовая надбавка'!$F$5:$H$6,2,FALSE),2)+'[1]Иные услуги'!$C$6+HLOOKUP($DR$435,'[1]Услуги по передаче'!$G$5:$J$7,2,FALSE))</f>
        <v>6325.09</v>
      </c>
      <c r="DN460" s="77"/>
      <c r="DO460" s="77"/>
      <c r="DP460" s="77"/>
      <c r="DQ460" s="77"/>
      <c r="DR460" s="78"/>
      <c r="DS460" s="72">
        <f>IF($A460="-","-",ROUND(VLOOKUP($A460+ROUND(LEFT(DS$438,2)/24,5),'[1]ОАО "АТС"'!$A$30:$F$773,6,FALSE)+HLOOKUP($DL$436,'[1]Сбытовая надбавка'!$F$5:$H$6,2,FALSE),2)+'[1]Иные услуги'!$C$6+HLOOKUP($DR$435,'[1]Услуги по передаче'!$G$5:$J$7,2,FALSE))</f>
        <v>6296.17</v>
      </c>
      <c r="DT460" s="77"/>
      <c r="DU460" s="77"/>
      <c r="DV460" s="77"/>
      <c r="DW460" s="77"/>
      <c r="DX460" s="78"/>
      <c r="DY460" s="72">
        <f>IF($A460="-","-",ROUND(VLOOKUP($A460+ROUND(LEFT(DY$438,2)/24,5),'[1]ОАО "АТС"'!$A$30:$F$773,6,FALSE)+HLOOKUP($DL$436,'[1]Сбытовая надбавка'!$F$5:$H$6,2,FALSE),2)+'[1]Иные услуги'!$C$6+HLOOKUP($DR$435,'[1]Услуги по передаче'!$G$5:$J$7,2,FALSE))</f>
        <v>6231.62</v>
      </c>
      <c r="DZ460" s="77"/>
      <c r="EA460" s="77"/>
      <c r="EB460" s="77"/>
      <c r="EC460" s="77"/>
      <c r="ED460" s="78"/>
      <c r="EE460" s="72">
        <f>IF($A460="-","-",ROUND(VLOOKUP($A460+ROUND(LEFT(EE$438,2)/24,5),'[1]ОАО "АТС"'!$A$30:$F$773,6,FALSE)+HLOOKUP($DL$436,'[1]Сбытовая надбавка'!$F$5:$H$6,2,FALSE),2)+'[1]Иные услуги'!$C$6+HLOOKUP($DR$435,'[1]Услуги по передаче'!$G$5:$J$7,2,FALSE))</f>
        <v>6224.34</v>
      </c>
      <c r="EF460" s="77"/>
      <c r="EG460" s="77"/>
      <c r="EH460" s="77"/>
      <c r="EI460" s="77"/>
      <c r="EJ460" s="78"/>
      <c r="EK460" s="72">
        <f>IF($A460="-","-",ROUND(VLOOKUP($A460+ROUND(LEFT(EK$438,2)/24,5),'[1]ОАО "АТС"'!$A$30:$F$773,6,FALSE)+HLOOKUP($DL$436,'[1]Сбытовая надбавка'!$F$5:$H$6,2,FALSE),2)+'[1]Иные услуги'!$C$6+HLOOKUP($DR$435,'[1]Услуги по передаче'!$G$5:$J$7,2,FALSE))</f>
        <v>6375.3499999999995</v>
      </c>
      <c r="EL460" s="77"/>
      <c r="EM460" s="77"/>
      <c r="EN460" s="77"/>
      <c r="EO460" s="77"/>
      <c r="EP460" s="78"/>
      <c r="EQ460" s="72">
        <f>IF($A460="-","-",ROUND(VLOOKUP($A460+ROUND(LEFT(EQ$438,2)/24,5),'[1]ОАО "АТС"'!$A$30:$F$773,6,FALSE)+HLOOKUP($DL$436,'[1]Сбытовая надбавка'!$F$5:$H$6,2,FALSE),2)+'[1]Иные услуги'!$C$6+HLOOKUP($DR$435,'[1]Услуги по передаче'!$G$5:$J$7,2,FALSE))</f>
        <v>6266.03</v>
      </c>
      <c r="ER460" s="77"/>
      <c r="ES460" s="77"/>
      <c r="ET460" s="77"/>
      <c r="EU460" s="77"/>
      <c r="EV460" s="78"/>
    </row>
    <row r="461" spans="1:152" s="38" customFormat="1" ht="15.75" customHeight="1" x14ac:dyDescent="0.2">
      <c r="A461" s="69">
        <f>$A$137</f>
        <v>45008</v>
      </c>
      <c r="B461" s="70"/>
      <c r="C461" s="70"/>
      <c r="D461" s="70"/>
      <c r="E461" s="70"/>
      <c r="F461" s="70"/>
      <c r="G461" s="70"/>
      <c r="H461" s="71"/>
      <c r="I461" s="72">
        <f>IF($A461="-","-",ROUND(VLOOKUP($A461+ROUND(LEFT(I$438,1)/24,5),'[1]ОАО "АТС"'!$A$30:$F$773,6,FALSE)+HLOOKUP($DL$436,'[1]Сбытовая надбавка'!$F$5:$H$6,2,FALSE),2)+'[1]Иные услуги'!$C$6+HLOOKUP($DR$435,'[1]Услуги по передаче'!$G$5:$J$7,2,FALSE))</f>
        <v>6225.4299999999994</v>
      </c>
      <c r="J461" s="77"/>
      <c r="K461" s="77"/>
      <c r="L461" s="77"/>
      <c r="M461" s="77"/>
      <c r="N461" s="78"/>
      <c r="O461" s="72">
        <f>IF($A461="-","-",ROUND(VLOOKUP($A461+ROUND(LEFT(O$438,1)/24,5),'[1]ОАО "АТС"'!$A$30:$F$773,6,FALSE)+HLOOKUP($DL$436,'[1]Сбытовая надбавка'!$F$5:$H$6,2,FALSE),2)+'[1]Иные услуги'!$C$6+HLOOKUP($DR$435,'[1]Услуги по передаче'!$G$5:$J$7,2,FALSE))</f>
        <v>6225.4299999999994</v>
      </c>
      <c r="P461" s="77"/>
      <c r="Q461" s="77"/>
      <c r="R461" s="77"/>
      <c r="S461" s="77"/>
      <c r="T461" s="78"/>
      <c r="U461" s="72">
        <f>IF($A461="-","-",ROUND(VLOOKUP($A461+ROUND(LEFT(U$438,1)/24,5),'[1]ОАО "АТС"'!$A$30:$F$773,6,FALSE)+HLOOKUP($DL$436,'[1]Сбытовая надбавка'!$F$5:$H$6,2,FALSE),2)+'[1]Иные услуги'!$C$6+HLOOKUP($DR$435,'[1]Услуги по передаче'!$G$5:$J$7,2,FALSE))</f>
        <v>6225.5099999999993</v>
      </c>
      <c r="V461" s="77"/>
      <c r="W461" s="77"/>
      <c r="X461" s="77"/>
      <c r="Y461" s="77"/>
      <c r="Z461" s="78"/>
      <c r="AA461" s="72">
        <f>IF($A461="-","-",ROUND(VLOOKUP($A461+ROUND(LEFT(AA$438,1)/24,5),'[1]ОАО "АТС"'!$A$30:$F$773,6,FALSE)+HLOOKUP($DL$436,'[1]Сбытовая надбавка'!$F$5:$H$6,2,FALSE),2)+'[1]Иные услуги'!$C$6+HLOOKUP($DR$435,'[1]Услуги по передаче'!$G$5:$J$7,2,FALSE))</f>
        <v>6225.44</v>
      </c>
      <c r="AB461" s="77"/>
      <c r="AC461" s="77"/>
      <c r="AD461" s="77"/>
      <c r="AE461" s="77"/>
      <c r="AF461" s="78"/>
      <c r="AG461" s="72">
        <f>IF($A461="-","-",ROUND(VLOOKUP($A461+ROUND(LEFT(AG$438,1)/24,5),'[1]ОАО "АТС"'!$A$30:$F$773,6,FALSE)+HLOOKUP($DL$436,'[1]Сбытовая надбавка'!$F$5:$H$6,2,FALSE),2)+'[1]Иные услуги'!$C$6+HLOOKUP($DR$435,'[1]Услуги по передаче'!$G$5:$J$7,2,FALSE))</f>
        <v>6225.2999999999993</v>
      </c>
      <c r="AH461" s="77"/>
      <c r="AI461" s="77"/>
      <c r="AJ461" s="77"/>
      <c r="AK461" s="77"/>
      <c r="AL461" s="78"/>
      <c r="AM461" s="72">
        <f>IF($A461="-","-",ROUND(VLOOKUP($A461+ROUND(LEFT(AM$438,1)/24,5),'[1]ОАО "АТС"'!$A$30:$F$773,6,FALSE)+HLOOKUP($DL$436,'[1]Сбытовая надбавка'!$F$5:$H$6,2,FALSE),2)+'[1]Иные услуги'!$C$6+HLOOKUP($DR$435,'[1]Услуги по передаче'!$G$5:$J$7,2,FALSE))</f>
        <v>6225.3099999999995</v>
      </c>
      <c r="AN461" s="77"/>
      <c r="AO461" s="77"/>
      <c r="AP461" s="77"/>
      <c r="AQ461" s="77"/>
      <c r="AR461" s="78"/>
      <c r="AS461" s="72">
        <f>IF($A461="-","-",ROUND(VLOOKUP($A461+ROUND(LEFT(AS$438,1)/24,5),'[1]ОАО "АТС"'!$A$30:$F$773,6,FALSE)+HLOOKUP($DL$436,'[1]Сбытовая надбавка'!$F$5:$H$6,2,FALSE),2)+'[1]Иные услуги'!$C$6+HLOOKUP($DR$435,'[1]Услуги по передаче'!$G$5:$J$7,2,FALSE))</f>
        <v>6224.7599999999993</v>
      </c>
      <c r="AT461" s="77"/>
      <c r="AU461" s="77"/>
      <c r="AV461" s="77"/>
      <c r="AW461" s="77"/>
      <c r="AX461" s="78"/>
      <c r="AY461" s="72">
        <f>IF($A461="-","-",ROUND(VLOOKUP($A461+ROUND(LEFT(AY$438,1)/24,5),'[1]ОАО "АТС"'!$A$30:$F$773,6,FALSE)+HLOOKUP($DL$436,'[1]Сбытовая надбавка'!$F$5:$H$6,2,FALSE),2)+'[1]Иные услуги'!$C$6+HLOOKUP($DR$435,'[1]Услуги по передаче'!$G$5:$J$7,2,FALSE))</f>
        <v>6316.91</v>
      </c>
      <c r="AZ461" s="77"/>
      <c r="BA461" s="77"/>
      <c r="BB461" s="77"/>
      <c r="BC461" s="77"/>
      <c r="BD461" s="78"/>
      <c r="BE461" s="72">
        <f>IF($A461="-","-",ROUND(VLOOKUP($A461+ROUND(LEFT(BE$438,1)/24,5),'[1]ОАО "АТС"'!$A$30:$F$773,6,FALSE)+HLOOKUP($DL$436,'[1]Сбытовая надбавка'!$F$5:$H$6,2,FALSE),2)+'[1]Иные услуги'!$C$6+HLOOKUP($DR$435,'[1]Услуги по передаче'!$G$5:$J$7,2,FALSE))</f>
        <v>6224.99</v>
      </c>
      <c r="BF461" s="77"/>
      <c r="BG461" s="77"/>
      <c r="BH461" s="77"/>
      <c r="BI461" s="77"/>
      <c r="BJ461" s="78"/>
      <c r="BK461" s="72">
        <f>IF($A461="-","-",ROUND(VLOOKUP($A461+ROUND(LEFT(BK$438,1)/24,5),'[1]ОАО "АТС"'!$A$30:$F$773,6,FALSE)+HLOOKUP($DL$436,'[1]Сбытовая надбавка'!$F$5:$H$6,2,FALSE),2)+'[1]Иные услуги'!$C$6+HLOOKUP($DR$435,'[1]Услуги по передаче'!$G$5:$J$7,2,FALSE))</f>
        <v>6271.5199999999995</v>
      </c>
      <c r="BL461" s="77"/>
      <c r="BM461" s="77"/>
      <c r="BN461" s="77"/>
      <c r="BO461" s="77"/>
      <c r="BP461" s="78"/>
      <c r="BQ461" s="72">
        <f>IF($A461="-","-",ROUND(VLOOKUP($A461+ROUND(LEFT(BQ$438,2)/24,5),'[1]ОАО "АТС"'!$A$30:$F$773,6,FALSE)+HLOOKUP($DL$436,'[1]Сбытовая надбавка'!$F$5:$H$6,2,FALSE),2)+'[1]Иные услуги'!$C$6+HLOOKUP($DR$435,'[1]Услуги по передаче'!$G$5:$J$7,2,FALSE))</f>
        <v>6283.7</v>
      </c>
      <c r="BR461" s="77"/>
      <c r="BS461" s="77"/>
      <c r="BT461" s="77"/>
      <c r="BU461" s="77"/>
      <c r="BV461" s="78"/>
      <c r="BW461" s="72">
        <f>IF($A461="-","-",ROUND(VLOOKUP($A461+ROUND(LEFT(BW$438,2)/24,5),'[1]ОАО "АТС"'!$A$30:$F$773,6,FALSE)+HLOOKUP($DL$436,'[1]Сбытовая надбавка'!$F$5:$H$6,2,FALSE),2)+'[1]Иные услуги'!$C$6+HLOOKUP($DR$435,'[1]Услуги по передаче'!$G$5:$J$7,2,FALSE))</f>
        <v>6271.07</v>
      </c>
      <c r="BX461" s="77"/>
      <c r="BY461" s="77"/>
      <c r="BZ461" s="77"/>
      <c r="CA461" s="77"/>
      <c r="CB461" s="78"/>
      <c r="CC461" s="72">
        <f>IF($A461="-","-",ROUND(VLOOKUP($A461+ROUND(LEFT(CC$438,2)/24,5),'[1]ОАО "АТС"'!$A$30:$F$773,6,FALSE)+HLOOKUP($DL$436,'[1]Сбытовая надбавка'!$F$5:$H$6,2,FALSE),2)+'[1]Иные услуги'!$C$6+HLOOKUP($DR$435,'[1]Услуги по передаче'!$G$5:$J$7,2,FALSE))</f>
        <v>6240.0099999999993</v>
      </c>
      <c r="CD461" s="77"/>
      <c r="CE461" s="77"/>
      <c r="CF461" s="77"/>
      <c r="CG461" s="77"/>
      <c r="CH461" s="78"/>
      <c r="CI461" s="72">
        <f>IF($A461="-","-",ROUND(VLOOKUP($A461+ROUND(LEFT(CI$438,2)/24,5),'[1]ОАО "АТС"'!$A$30:$F$773,6,FALSE)+HLOOKUP($DL$436,'[1]Сбытовая надбавка'!$F$5:$H$6,2,FALSE),2)+'[1]Иные услуги'!$C$6+HLOOKUP($DR$435,'[1]Услуги по передаче'!$G$5:$J$7,2,FALSE))</f>
        <v>6240.24</v>
      </c>
      <c r="CJ461" s="77"/>
      <c r="CK461" s="77"/>
      <c r="CL461" s="77"/>
      <c r="CM461" s="77"/>
      <c r="CN461" s="78"/>
      <c r="CO461" s="72">
        <f>IF($A461="-","-",ROUND(VLOOKUP($A461+ROUND(LEFT(CO$438,2)/24,5),'[1]ОАО "АТС"'!$A$30:$F$773,6,FALSE)+HLOOKUP($DL$436,'[1]Сбытовая надбавка'!$F$5:$H$6,2,FALSE),2)+'[1]Иные услуги'!$C$6+HLOOKUP($DR$435,'[1]Услуги по передаче'!$G$5:$J$7,2,FALSE))</f>
        <v>6225.0199999999995</v>
      </c>
      <c r="CP461" s="77"/>
      <c r="CQ461" s="77"/>
      <c r="CR461" s="77"/>
      <c r="CS461" s="77"/>
      <c r="CT461" s="78"/>
      <c r="CU461" s="72">
        <f>IF($A461="-","-",ROUND(VLOOKUP($A461+ROUND(LEFT(CU$438,2)/24,5),'[1]ОАО "АТС"'!$A$30:$F$773,6,FALSE)+HLOOKUP($DL$436,'[1]Сбытовая надбавка'!$F$5:$H$6,2,FALSE),2)+'[1]Иные услуги'!$C$6+HLOOKUP($DR$435,'[1]Услуги по передаче'!$G$5:$J$7,2,FALSE))</f>
        <v>6225.0099999999993</v>
      </c>
      <c r="CV461" s="77"/>
      <c r="CW461" s="77"/>
      <c r="CX461" s="77"/>
      <c r="CY461" s="77"/>
      <c r="CZ461" s="78"/>
      <c r="DA461" s="72">
        <f>IF($A461="-","-",ROUND(VLOOKUP($A461+ROUND(LEFT(DA$438,2)/24,5),'[1]ОАО "АТС"'!$A$30:$F$773,6,FALSE)+HLOOKUP($DL$436,'[1]Сбытовая надбавка'!$F$5:$H$6,2,FALSE),2)+'[1]Иные услуги'!$C$6+HLOOKUP($DR$435,'[1]Услуги по передаче'!$G$5:$J$7,2,FALSE))</f>
        <v>6225.28</v>
      </c>
      <c r="DB461" s="77"/>
      <c r="DC461" s="77"/>
      <c r="DD461" s="77"/>
      <c r="DE461" s="77"/>
      <c r="DF461" s="78"/>
      <c r="DG461" s="72">
        <f>IF($A461="-","-",ROUND(VLOOKUP($A461+ROUND(LEFT(DG$438,2)/24,5),'[1]ОАО "АТС"'!$A$30:$F$773,6,FALSE)+HLOOKUP($DL$436,'[1]Сбытовая надбавка'!$F$5:$H$6,2,FALSE),2)+'[1]Иные услуги'!$C$6+HLOOKUP($DR$435,'[1]Услуги по передаче'!$G$5:$J$7,2,FALSE))</f>
        <v>6225.3799999999992</v>
      </c>
      <c r="DH461" s="77"/>
      <c r="DI461" s="77"/>
      <c r="DJ461" s="77"/>
      <c r="DK461" s="77"/>
      <c r="DL461" s="78"/>
      <c r="DM461" s="72">
        <f>IF($A461="-","-",ROUND(VLOOKUP($A461+ROUND(LEFT(DM$438,2)/24,5),'[1]ОАО "АТС"'!$A$30:$F$773,6,FALSE)+HLOOKUP($DL$436,'[1]Сбытовая надбавка'!$F$5:$H$6,2,FALSE),2)+'[1]Иные услуги'!$C$6+HLOOKUP($DR$435,'[1]Услуги по передаче'!$G$5:$J$7,2,FALSE))</f>
        <v>6328.3899999999994</v>
      </c>
      <c r="DN461" s="77"/>
      <c r="DO461" s="77"/>
      <c r="DP461" s="77"/>
      <c r="DQ461" s="77"/>
      <c r="DR461" s="78"/>
      <c r="DS461" s="72">
        <f>IF($A461="-","-",ROUND(VLOOKUP($A461+ROUND(LEFT(DS$438,2)/24,5),'[1]ОАО "АТС"'!$A$30:$F$773,6,FALSE)+HLOOKUP($DL$436,'[1]Сбытовая надбавка'!$F$5:$H$6,2,FALSE),2)+'[1]Иные услуги'!$C$6+HLOOKUP($DR$435,'[1]Услуги по передаче'!$G$5:$J$7,2,FALSE))</f>
        <v>6301.4699999999993</v>
      </c>
      <c r="DT461" s="77"/>
      <c r="DU461" s="77"/>
      <c r="DV461" s="77"/>
      <c r="DW461" s="77"/>
      <c r="DX461" s="78"/>
      <c r="DY461" s="72">
        <f>IF($A461="-","-",ROUND(VLOOKUP($A461+ROUND(LEFT(DY$438,2)/24,5),'[1]ОАО "АТС"'!$A$30:$F$773,6,FALSE)+HLOOKUP($DL$436,'[1]Сбытовая надбавка'!$F$5:$H$6,2,FALSE),2)+'[1]Иные услуги'!$C$6+HLOOKUP($DR$435,'[1]Услуги по передаче'!$G$5:$J$7,2,FALSE))</f>
        <v>6242.09</v>
      </c>
      <c r="DZ461" s="77"/>
      <c r="EA461" s="77"/>
      <c r="EB461" s="77"/>
      <c r="EC461" s="77"/>
      <c r="ED461" s="78"/>
      <c r="EE461" s="72">
        <f>IF($A461="-","-",ROUND(VLOOKUP($A461+ROUND(LEFT(EE$438,2)/24,5),'[1]ОАО "АТС"'!$A$30:$F$773,6,FALSE)+HLOOKUP($DL$436,'[1]Сбытовая надбавка'!$F$5:$H$6,2,FALSE),2)+'[1]Иные услуги'!$C$6+HLOOKUP($DR$435,'[1]Услуги по передаче'!$G$5:$J$7,2,FALSE))</f>
        <v>6224.2699999999995</v>
      </c>
      <c r="EF461" s="77"/>
      <c r="EG461" s="77"/>
      <c r="EH461" s="77"/>
      <c r="EI461" s="77"/>
      <c r="EJ461" s="78"/>
      <c r="EK461" s="72">
        <f>IF($A461="-","-",ROUND(VLOOKUP($A461+ROUND(LEFT(EK$438,2)/24,5),'[1]ОАО "АТС"'!$A$30:$F$773,6,FALSE)+HLOOKUP($DL$436,'[1]Сбытовая надбавка'!$F$5:$H$6,2,FALSE),2)+'[1]Иные услуги'!$C$6+HLOOKUP($DR$435,'[1]Услуги по передаче'!$G$5:$J$7,2,FALSE))</f>
        <v>6384.9599999999991</v>
      </c>
      <c r="EL461" s="77"/>
      <c r="EM461" s="77"/>
      <c r="EN461" s="77"/>
      <c r="EO461" s="77"/>
      <c r="EP461" s="78"/>
      <c r="EQ461" s="72">
        <f>IF($A461="-","-",ROUND(VLOOKUP($A461+ROUND(LEFT(EQ$438,2)/24,5),'[1]ОАО "АТС"'!$A$30:$F$773,6,FALSE)+HLOOKUP($DL$436,'[1]Сбытовая надбавка'!$F$5:$H$6,2,FALSE),2)+'[1]Иные услуги'!$C$6+HLOOKUP($DR$435,'[1]Услуги по передаче'!$G$5:$J$7,2,FALSE))</f>
        <v>6272.0499999999993</v>
      </c>
      <c r="ER461" s="77"/>
      <c r="ES461" s="77"/>
      <c r="ET461" s="77"/>
      <c r="EU461" s="77"/>
      <c r="EV461" s="78"/>
    </row>
    <row r="462" spans="1:152" s="38" customFormat="1" ht="15.75" customHeight="1" x14ac:dyDescent="0.2">
      <c r="A462" s="69">
        <f>$A$138</f>
        <v>45009</v>
      </c>
      <c r="B462" s="70"/>
      <c r="C462" s="70"/>
      <c r="D462" s="70"/>
      <c r="E462" s="70"/>
      <c r="F462" s="70"/>
      <c r="G462" s="70"/>
      <c r="H462" s="71"/>
      <c r="I462" s="72">
        <f>IF($A462="-","-",ROUND(VLOOKUP($A462+ROUND(LEFT(I$438,1)/24,5),'[1]ОАО "АТС"'!$A$30:$F$773,6,FALSE)+HLOOKUP($DL$436,'[1]Сбытовая надбавка'!$F$5:$H$6,2,FALSE),2)+'[1]Иные услуги'!$C$6+HLOOKUP($DR$435,'[1]Услуги по передаче'!$G$5:$J$7,2,FALSE))</f>
        <v>6225.3799999999992</v>
      </c>
      <c r="J462" s="77"/>
      <c r="K462" s="77"/>
      <c r="L462" s="77"/>
      <c r="M462" s="77"/>
      <c r="N462" s="78"/>
      <c r="O462" s="72">
        <f>IF($A462="-","-",ROUND(VLOOKUP($A462+ROUND(LEFT(O$438,1)/24,5),'[1]ОАО "АТС"'!$A$30:$F$773,6,FALSE)+HLOOKUP($DL$436,'[1]Сбытовая надбавка'!$F$5:$H$6,2,FALSE),2)+'[1]Иные услуги'!$C$6+HLOOKUP($DR$435,'[1]Услуги по передаче'!$G$5:$J$7,2,FALSE))</f>
        <v>6225.4699999999993</v>
      </c>
      <c r="P462" s="77"/>
      <c r="Q462" s="77"/>
      <c r="R462" s="77"/>
      <c r="S462" s="77"/>
      <c r="T462" s="78"/>
      <c r="U462" s="72">
        <f>IF($A462="-","-",ROUND(VLOOKUP($A462+ROUND(LEFT(U$438,1)/24,5),'[1]ОАО "АТС"'!$A$30:$F$773,6,FALSE)+HLOOKUP($DL$436,'[1]Сбытовая надбавка'!$F$5:$H$6,2,FALSE),2)+'[1]Иные услуги'!$C$6+HLOOKUP($DR$435,'[1]Услуги по передаче'!$G$5:$J$7,2,FALSE))</f>
        <v>6225.5199999999995</v>
      </c>
      <c r="V462" s="77"/>
      <c r="W462" s="77"/>
      <c r="X462" s="77"/>
      <c r="Y462" s="77"/>
      <c r="Z462" s="78"/>
      <c r="AA462" s="72">
        <f>IF($A462="-","-",ROUND(VLOOKUP($A462+ROUND(LEFT(AA$438,1)/24,5),'[1]ОАО "АТС"'!$A$30:$F$773,6,FALSE)+HLOOKUP($DL$436,'[1]Сбытовая надбавка'!$F$5:$H$6,2,FALSE),2)+'[1]Иные услуги'!$C$6+HLOOKUP($DR$435,'[1]Услуги по передаче'!$G$5:$J$7,2,FALSE))</f>
        <v>6225.41</v>
      </c>
      <c r="AB462" s="77"/>
      <c r="AC462" s="77"/>
      <c r="AD462" s="77"/>
      <c r="AE462" s="77"/>
      <c r="AF462" s="78"/>
      <c r="AG462" s="72">
        <f>IF($A462="-","-",ROUND(VLOOKUP($A462+ROUND(LEFT(AG$438,1)/24,5),'[1]ОАО "АТС"'!$A$30:$F$773,6,FALSE)+HLOOKUP($DL$436,'[1]Сбытовая надбавка'!$F$5:$H$6,2,FALSE),2)+'[1]Иные услуги'!$C$6+HLOOKUP($DR$435,'[1]Услуги по передаче'!$G$5:$J$7,2,FALSE))</f>
        <v>6225.33</v>
      </c>
      <c r="AH462" s="77"/>
      <c r="AI462" s="77"/>
      <c r="AJ462" s="77"/>
      <c r="AK462" s="77"/>
      <c r="AL462" s="78"/>
      <c r="AM462" s="72">
        <f>IF($A462="-","-",ROUND(VLOOKUP($A462+ROUND(LEFT(AM$438,1)/24,5),'[1]ОАО "АТС"'!$A$30:$F$773,6,FALSE)+HLOOKUP($DL$436,'[1]Сбытовая надбавка'!$F$5:$H$6,2,FALSE),2)+'[1]Иные услуги'!$C$6+HLOOKUP($DR$435,'[1]Услуги по передаче'!$G$5:$J$7,2,FALSE))</f>
        <v>6225.3799999999992</v>
      </c>
      <c r="AN462" s="77"/>
      <c r="AO462" s="77"/>
      <c r="AP462" s="77"/>
      <c r="AQ462" s="77"/>
      <c r="AR462" s="78"/>
      <c r="AS462" s="72">
        <f>IF($A462="-","-",ROUND(VLOOKUP($A462+ROUND(LEFT(AS$438,1)/24,5),'[1]ОАО "АТС"'!$A$30:$F$773,6,FALSE)+HLOOKUP($DL$436,'[1]Сбытовая надбавка'!$F$5:$H$6,2,FALSE),2)+'[1]Иные услуги'!$C$6+HLOOKUP($DR$435,'[1]Услуги по передаче'!$G$5:$J$7,2,FALSE))</f>
        <v>6224.91</v>
      </c>
      <c r="AT462" s="77"/>
      <c r="AU462" s="77"/>
      <c r="AV462" s="77"/>
      <c r="AW462" s="77"/>
      <c r="AX462" s="78"/>
      <c r="AY462" s="72">
        <f>IF($A462="-","-",ROUND(VLOOKUP($A462+ROUND(LEFT(AY$438,1)/24,5),'[1]ОАО "АТС"'!$A$30:$F$773,6,FALSE)+HLOOKUP($DL$436,'[1]Сбытовая надбавка'!$F$5:$H$6,2,FALSE),2)+'[1]Иные услуги'!$C$6+HLOOKUP($DR$435,'[1]Услуги по передаче'!$G$5:$J$7,2,FALSE))</f>
        <v>6321.08</v>
      </c>
      <c r="AZ462" s="77"/>
      <c r="BA462" s="77"/>
      <c r="BB462" s="77"/>
      <c r="BC462" s="77"/>
      <c r="BD462" s="78"/>
      <c r="BE462" s="72">
        <f>IF($A462="-","-",ROUND(VLOOKUP($A462+ROUND(LEFT(BE$438,1)/24,5),'[1]ОАО "АТС"'!$A$30:$F$773,6,FALSE)+HLOOKUP($DL$436,'[1]Сбытовая надбавка'!$F$5:$H$6,2,FALSE),2)+'[1]Иные услуги'!$C$6+HLOOKUP($DR$435,'[1]Услуги по передаче'!$G$5:$J$7,2,FALSE))</f>
        <v>6224.9</v>
      </c>
      <c r="BF462" s="77"/>
      <c r="BG462" s="77"/>
      <c r="BH462" s="77"/>
      <c r="BI462" s="77"/>
      <c r="BJ462" s="78"/>
      <c r="BK462" s="72">
        <f>IF($A462="-","-",ROUND(VLOOKUP($A462+ROUND(LEFT(BK$438,1)/24,5),'[1]ОАО "АТС"'!$A$30:$F$773,6,FALSE)+HLOOKUP($DL$436,'[1]Сбытовая надбавка'!$F$5:$H$6,2,FALSE),2)+'[1]Иные услуги'!$C$6+HLOOKUP($DR$435,'[1]Услуги по передаче'!$G$5:$J$7,2,FALSE))</f>
        <v>6239.09</v>
      </c>
      <c r="BL462" s="77"/>
      <c r="BM462" s="77"/>
      <c r="BN462" s="77"/>
      <c r="BO462" s="77"/>
      <c r="BP462" s="78"/>
      <c r="BQ462" s="72">
        <f>IF($A462="-","-",ROUND(VLOOKUP($A462+ROUND(LEFT(BQ$438,2)/24,5),'[1]ОАО "АТС"'!$A$30:$F$773,6,FALSE)+HLOOKUP($DL$436,'[1]Сбытовая надбавка'!$F$5:$H$6,2,FALSE),2)+'[1]Иные услуги'!$C$6+HLOOKUP($DR$435,'[1]Услуги по передаче'!$G$5:$J$7,2,FALSE))</f>
        <v>6252.37</v>
      </c>
      <c r="BR462" s="77"/>
      <c r="BS462" s="77"/>
      <c r="BT462" s="77"/>
      <c r="BU462" s="77"/>
      <c r="BV462" s="78"/>
      <c r="BW462" s="72">
        <f>IF($A462="-","-",ROUND(VLOOKUP($A462+ROUND(LEFT(BW$438,2)/24,5),'[1]ОАО "АТС"'!$A$30:$F$773,6,FALSE)+HLOOKUP($DL$436,'[1]Сбытовая надбавка'!$F$5:$H$6,2,FALSE),2)+'[1]Иные услуги'!$C$6+HLOOKUP($DR$435,'[1]Услуги по передаче'!$G$5:$J$7,2,FALSE))</f>
        <v>6239.4299999999994</v>
      </c>
      <c r="BX462" s="77"/>
      <c r="BY462" s="77"/>
      <c r="BZ462" s="77"/>
      <c r="CA462" s="77"/>
      <c r="CB462" s="78"/>
      <c r="CC462" s="72">
        <f>IF($A462="-","-",ROUND(VLOOKUP($A462+ROUND(LEFT(CC$438,2)/24,5),'[1]ОАО "АТС"'!$A$30:$F$773,6,FALSE)+HLOOKUP($DL$436,'[1]Сбытовая надбавка'!$F$5:$H$6,2,FALSE),2)+'[1]Иные услуги'!$C$6+HLOOKUP($DR$435,'[1]Услуги по передаче'!$G$5:$J$7,2,FALSE))</f>
        <v>6224.9599999999991</v>
      </c>
      <c r="CD462" s="77"/>
      <c r="CE462" s="77"/>
      <c r="CF462" s="77"/>
      <c r="CG462" s="77"/>
      <c r="CH462" s="78"/>
      <c r="CI462" s="72">
        <f>IF($A462="-","-",ROUND(VLOOKUP($A462+ROUND(LEFT(CI$438,2)/24,5),'[1]ОАО "АТС"'!$A$30:$F$773,6,FALSE)+HLOOKUP($DL$436,'[1]Сбытовая надбавка'!$F$5:$H$6,2,FALSE),2)+'[1]Иные услуги'!$C$6+HLOOKUP($DR$435,'[1]Услуги по передаче'!$G$5:$J$7,2,FALSE))</f>
        <v>6224.9299999999994</v>
      </c>
      <c r="CJ462" s="77"/>
      <c r="CK462" s="77"/>
      <c r="CL462" s="77"/>
      <c r="CM462" s="77"/>
      <c r="CN462" s="78"/>
      <c r="CO462" s="72">
        <f>IF($A462="-","-",ROUND(VLOOKUP($A462+ROUND(LEFT(CO$438,2)/24,5),'[1]ОАО "АТС"'!$A$30:$F$773,6,FALSE)+HLOOKUP($DL$436,'[1]Сбытовая надбавка'!$F$5:$H$6,2,FALSE),2)+'[1]Иные услуги'!$C$6+HLOOKUP($DR$435,'[1]Услуги по передаче'!$G$5:$J$7,2,FALSE))</f>
        <v>6225.82</v>
      </c>
      <c r="CP462" s="77"/>
      <c r="CQ462" s="77"/>
      <c r="CR462" s="77"/>
      <c r="CS462" s="77"/>
      <c r="CT462" s="78"/>
      <c r="CU462" s="72">
        <f>IF($A462="-","-",ROUND(VLOOKUP($A462+ROUND(LEFT(CU$438,2)/24,5),'[1]ОАО "АТС"'!$A$30:$F$773,6,FALSE)+HLOOKUP($DL$436,'[1]Сбытовая надбавка'!$F$5:$H$6,2,FALSE),2)+'[1]Иные услуги'!$C$6+HLOOKUP($DR$435,'[1]Услуги по передаче'!$G$5:$J$7,2,FALSE))</f>
        <v>6225.2599999999993</v>
      </c>
      <c r="CV462" s="77"/>
      <c r="CW462" s="77"/>
      <c r="CX462" s="77"/>
      <c r="CY462" s="77"/>
      <c r="CZ462" s="78"/>
      <c r="DA462" s="72">
        <f>IF($A462="-","-",ROUND(VLOOKUP($A462+ROUND(LEFT(DA$438,2)/24,5),'[1]ОАО "АТС"'!$A$30:$F$773,6,FALSE)+HLOOKUP($DL$436,'[1]Сбытовая надбавка'!$F$5:$H$6,2,FALSE),2)+'[1]Иные услуги'!$C$6+HLOOKUP($DR$435,'[1]Услуги по передаче'!$G$5:$J$7,2,FALSE))</f>
        <v>6225.33</v>
      </c>
      <c r="DB462" s="77"/>
      <c r="DC462" s="77"/>
      <c r="DD462" s="77"/>
      <c r="DE462" s="77"/>
      <c r="DF462" s="78"/>
      <c r="DG462" s="72">
        <f>IF($A462="-","-",ROUND(VLOOKUP($A462+ROUND(LEFT(DG$438,2)/24,5),'[1]ОАО "АТС"'!$A$30:$F$773,6,FALSE)+HLOOKUP($DL$436,'[1]Сбытовая надбавка'!$F$5:$H$6,2,FALSE),2)+'[1]Иные услуги'!$C$6+HLOOKUP($DR$435,'[1]Услуги по передаче'!$G$5:$J$7,2,FALSE))</f>
        <v>6225.3799999999992</v>
      </c>
      <c r="DH462" s="77"/>
      <c r="DI462" s="77"/>
      <c r="DJ462" s="77"/>
      <c r="DK462" s="77"/>
      <c r="DL462" s="78"/>
      <c r="DM462" s="72">
        <f>IF($A462="-","-",ROUND(VLOOKUP($A462+ROUND(LEFT(DM$438,2)/24,5),'[1]ОАО "АТС"'!$A$30:$F$773,6,FALSE)+HLOOKUP($DL$436,'[1]Сбытовая надбавка'!$F$5:$H$6,2,FALSE),2)+'[1]Иные услуги'!$C$6+HLOOKUP($DR$435,'[1]Услуги по передаче'!$G$5:$J$7,2,FALSE))</f>
        <v>6229.58</v>
      </c>
      <c r="DN462" s="77"/>
      <c r="DO462" s="77"/>
      <c r="DP462" s="77"/>
      <c r="DQ462" s="77"/>
      <c r="DR462" s="78"/>
      <c r="DS462" s="72">
        <f>IF($A462="-","-",ROUND(VLOOKUP($A462+ROUND(LEFT(DS$438,2)/24,5),'[1]ОАО "АТС"'!$A$30:$F$773,6,FALSE)+HLOOKUP($DL$436,'[1]Сбытовая надбавка'!$F$5:$H$6,2,FALSE),2)+'[1]Иные услуги'!$C$6+HLOOKUP($DR$435,'[1]Услуги по передаче'!$G$5:$J$7,2,FALSE))</f>
        <v>6224.44</v>
      </c>
      <c r="DT462" s="77"/>
      <c r="DU462" s="77"/>
      <c r="DV462" s="77"/>
      <c r="DW462" s="77"/>
      <c r="DX462" s="78"/>
      <c r="DY462" s="72">
        <f>IF($A462="-","-",ROUND(VLOOKUP($A462+ROUND(LEFT(DY$438,2)/24,5),'[1]ОАО "АТС"'!$A$30:$F$773,6,FALSE)+HLOOKUP($DL$436,'[1]Сбытовая надбавка'!$F$5:$H$6,2,FALSE),2)+'[1]Иные услуги'!$C$6+HLOOKUP($DR$435,'[1]Услуги по передаче'!$G$5:$J$7,2,FALSE))</f>
        <v>6224.69</v>
      </c>
      <c r="DZ462" s="77"/>
      <c r="EA462" s="77"/>
      <c r="EB462" s="77"/>
      <c r="EC462" s="77"/>
      <c r="ED462" s="78"/>
      <c r="EE462" s="72">
        <f>IF($A462="-","-",ROUND(VLOOKUP($A462+ROUND(LEFT(EE$438,2)/24,5),'[1]ОАО "АТС"'!$A$30:$F$773,6,FALSE)+HLOOKUP($DL$436,'[1]Сбытовая надбавка'!$F$5:$H$6,2,FALSE),2)+'[1]Иные услуги'!$C$6+HLOOKUP($DR$435,'[1]Услуги по передаче'!$G$5:$J$7,2,FALSE))</f>
        <v>6224.6299999999992</v>
      </c>
      <c r="EF462" s="77"/>
      <c r="EG462" s="77"/>
      <c r="EH462" s="77"/>
      <c r="EI462" s="77"/>
      <c r="EJ462" s="78"/>
      <c r="EK462" s="72">
        <f>IF($A462="-","-",ROUND(VLOOKUP($A462+ROUND(LEFT(EK$438,2)/24,5),'[1]ОАО "АТС"'!$A$30:$F$773,6,FALSE)+HLOOKUP($DL$436,'[1]Сбытовая надбавка'!$F$5:$H$6,2,FALSE),2)+'[1]Иные услуги'!$C$6+HLOOKUP($DR$435,'[1]Услуги по передаче'!$G$5:$J$7,2,FALSE))</f>
        <v>6396.84</v>
      </c>
      <c r="EL462" s="77"/>
      <c r="EM462" s="77"/>
      <c r="EN462" s="77"/>
      <c r="EO462" s="77"/>
      <c r="EP462" s="78"/>
      <c r="EQ462" s="72">
        <f>IF($A462="-","-",ROUND(VLOOKUP($A462+ROUND(LEFT(EQ$438,2)/24,5),'[1]ОАО "АТС"'!$A$30:$F$773,6,FALSE)+HLOOKUP($DL$436,'[1]Сбытовая надбавка'!$F$5:$H$6,2,FALSE),2)+'[1]Иные услуги'!$C$6+HLOOKUP($DR$435,'[1]Услуги по передаче'!$G$5:$J$7,2,FALSE))</f>
        <v>6287.98</v>
      </c>
      <c r="ER462" s="77"/>
      <c r="ES462" s="77"/>
      <c r="ET462" s="77"/>
      <c r="EU462" s="77"/>
      <c r="EV462" s="78"/>
    </row>
    <row r="463" spans="1:152" s="38" customFormat="1" ht="15.75" customHeight="1" x14ac:dyDescent="0.2">
      <c r="A463" s="69">
        <f>$A$139</f>
        <v>45010</v>
      </c>
      <c r="B463" s="70"/>
      <c r="C463" s="70"/>
      <c r="D463" s="70"/>
      <c r="E463" s="70"/>
      <c r="F463" s="70"/>
      <c r="G463" s="70"/>
      <c r="H463" s="71"/>
      <c r="I463" s="72">
        <f>IF($A463="-","-",ROUND(VLOOKUP($A463+ROUND(LEFT(I$438,1)/24,5),'[1]ОАО "АТС"'!$A$30:$F$773,6,FALSE)+HLOOKUP($DL$436,'[1]Сбытовая надбавка'!$F$5:$H$6,2,FALSE),2)+'[1]Иные услуги'!$C$6+HLOOKUP($DR$435,'[1]Услуги по передаче'!$G$5:$J$7,2,FALSE))</f>
        <v>6225.1399999999994</v>
      </c>
      <c r="J463" s="77"/>
      <c r="K463" s="77"/>
      <c r="L463" s="77"/>
      <c r="M463" s="77"/>
      <c r="N463" s="78"/>
      <c r="O463" s="72">
        <f>IF($A463="-","-",ROUND(VLOOKUP($A463+ROUND(LEFT(O$438,1)/24,5),'[1]ОАО "АТС"'!$A$30:$F$773,6,FALSE)+HLOOKUP($DL$436,'[1]Сбытовая надбавка'!$F$5:$H$6,2,FALSE),2)+'[1]Иные услуги'!$C$6+HLOOKUP($DR$435,'[1]Услуги по передаче'!$G$5:$J$7,2,FALSE))</f>
        <v>6225.2</v>
      </c>
      <c r="P463" s="77"/>
      <c r="Q463" s="77"/>
      <c r="R463" s="77"/>
      <c r="S463" s="77"/>
      <c r="T463" s="78"/>
      <c r="U463" s="72">
        <f>IF($A463="-","-",ROUND(VLOOKUP($A463+ROUND(LEFT(U$438,1)/24,5),'[1]ОАО "АТС"'!$A$30:$F$773,6,FALSE)+HLOOKUP($DL$436,'[1]Сбытовая надбавка'!$F$5:$H$6,2,FALSE),2)+'[1]Иные услуги'!$C$6+HLOOKUP($DR$435,'[1]Услуги по передаче'!$G$5:$J$7,2,FALSE))</f>
        <v>6225.33</v>
      </c>
      <c r="V463" s="77"/>
      <c r="W463" s="77"/>
      <c r="X463" s="77"/>
      <c r="Y463" s="77"/>
      <c r="Z463" s="78"/>
      <c r="AA463" s="72">
        <f>IF($A463="-","-",ROUND(VLOOKUP($A463+ROUND(LEFT(AA$438,1)/24,5),'[1]ОАО "АТС"'!$A$30:$F$773,6,FALSE)+HLOOKUP($DL$436,'[1]Сбытовая надбавка'!$F$5:$H$6,2,FALSE),2)+'[1]Иные услуги'!$C$6+HLOOKUP($DR$435,'[1]Услуги по передаче'!$G$5:$J$7,2,FALSE))</f>
        <v>6225.25</v>
      </c>
      <c r="AB463" s="77"/>
      <c r="AC463" s="77"/>
      <c r="AD463" s="77"/>
      <c r="AE463" s="77"/>
      <c r="AF463" s="78"/>
      <c r="AG463" s="72">
        <f>IF($A463="-","-",ROUND(VLOOKUP($A463+ROUND(LEFT(AG$438,1)/24,5),'[1]ОАО "АТС"'!$A$30:$F$773,6,FALSE)+HLOOKUP($DL$436,'[1]Сбытовая надбавка'!$F$5:$H$6,2,FALSE),2)+'[1]Иные услуги'!$C$6+HLOOKUP($DR$435,'[1]Услуги по передаче'!$G$5:$J$7,2,FALSE))</f>
        <v>6225.17</v>
      </c>
      <c r="AH463" s="77"/>
      <c r="AI463" s="77"/>
      <c r="AJ463" s="77"/>
      <c r="AK463" s="77"/>
      <c r="AL463" s="78"/>
      <c r="AM463" s="72">
        <f>IF($A463="-","-",ROUND(VLOOKUP($A463+ROUND(LEFT(AM$438,1)/24,5),'[1]ОАО "АТС"'!$A$30:$F$773,6,FALSE)+HLOOKUP($DL$436,'[1]Сбытовая надбавка'!$F$5:$H$6,2,FALSE),2)+'[1]Иные услуги'!$C$6+HLOOKUP($DR$435,'[1]Услуги по передаче'!$G$5:$J$7,2,FALSE))</f>
        <v>6225.3499999999995</v>
      </c>
      <c r="AN463" s="77"/>
      <c r="AO463" s="77"/>
      <c r="AP463" s="77"/>
      <c r="AQ463" s="77"/>
      <c r="AR463" s="78"/>
      <c r="AS463" s="72">
        <f>IF($A463="-","-",ROUND(VLOOKUP($A463+ROUND(LEFT(AS$438,1)/24,5),'[1]ОАО "АТС"'!$A$30:$F$773,6,FALSE)+HLOOKUP($DL$436,'[1]Сбытовая надбавка'!$F$5:$H$6,2,FALSE),2)+'[1]Иные услуги'!$C$6+HLOOKUP($DR$435,'[1]Услуги по передаче'!$G$5:$J$7,2,FALSE))</f>
        <v>6225.0599999999995</v>
      </c>
      <c r="AT463" s="77"/>
      <c r="AU463" s="77"/>
      <c r="AV463" s="77"/>
      <c r="AW463" s="77"/>
      <c r="AX463" s="78"/>
      <c r="AY463" s="72">
        <f>IF($A463="-","-",ROUND(VLOOKUP($A463+ROUND(LEFT(AY$438,1)/24,5),'[1]ОАО "АТС"'!$A$30:$F$773,6,FALSE)+HLOOKUP($DL$436,'[1]Сбытовая надбавка'!$F$5:$H$6,2,FALSE),2)+'[1]Иные услуги'!$C$6+HLOOKUP($DR$435,'[1]Услуги по передаче'!$G$5:$J$7,2,FALSE))</f>
        <v>6283.5399999999991</v>
      </c>
      <c r="AZ463" s="77"/>
      <c r="BA463" s="77"/>
      <c r="BB463" s="77"/>
      <c r="BC463" s="77"/>
      <c r="BD463" s="78"/>
      <c r="BE463" s="72">
        <f>IF($A463="-","-",ROUND(VLOOKUP($A463+ROUND(LEFT(BE$438,1)/24,5),'[1]ОАО "АТС"'!$A$30:$F$773,6,FALSE)+HLOOKUP($DL$436,'[1]Сбытовая надбавка'!$F$5:$H$6,2,FALSE),2)+'[1]Иные услуги'!$C$6+HLOOKUP($DR$435,'[1]Услуги по передаче'!$G$5:$J$7,2,FALSE))</f>
        <v>6225.33</v>
      </c>
      <c r="BF463" s="77"/>
      <c r="BG463" s="77"/>
      <c r="BH463" s="77"/>
      <c r="BI463" s="77"/>
      <c r="BJ463" s="78"/>
      <c r="BK463" s="72">
        <f>IF($A463="-","-",ROUND(VLOOKUP($A463+ROUND(LEFT(BK$438,1)/24,5),'[1]ОАО "АТС"'!$A$30:$F$773,6,FALSE)+HLOOKUP($DL$436,'[1]Сбытовая надбавка'!$F$5:$H$6,2,FALSE),2)+'[1]Иные услуги'!$C$6+HLOOKUP($DR$435,'[1]Услуги по передаче'!$G$5:$J$7,2,FALSE))</f>
        <v>6233.0499999999993</v>
      </c>
      <c r="BL463" s="77"/>
      <c r="BM463" s="77"/>
      <c r="BN463" s="77"/>
      <c r="BO463" s="77"/>
      <c r="BP463" s="78"/>
      <c r="BQ463" s="72">
        <f>IF($A463="-","-",ROUND(VLOOKUP($A463+ROUND(LEFT(BQ$438,2)/24,5),'[1]ОАО "АТС"'!$A$30:$F$773,6,FALSE)+HLOOKUP($DL$436,'[1]Сбытовая надбавка'!$F$5:$H$6,2,FALSE),2)+'[1]Иные услуги'!$C$6+HLOOKUP($DR$435,'[1]Услуги по передаче'!$G$5:$J$7,2,FALSE))</f>
        <v>6250.78</v>
      </c>
      <c r="BR463" s="77"/>
      <c r="BS463" s="77"/>
      <c r="BT463" s="77"/>
      <c r="BU463" s="77"/>
      <c r="BV463" s="78"/>
      <c r="BW463" s="72">
        <f>IF($A463="-","-",ROUND(VLOOKUP($A463+ROUND(LEFT(BW$438,2)/24,5),'[1]ОАО "АТС"'!$A$30:$F$773,6,FALSE)+HLOOKUP($DL$436,'[1]Сбытовая надбавка'!$F$5:$H$6,2,FALSE),2)+'[1]Иные услуги'!$C$6+HLOOKUP($DR$435,'[1]Услуги по передаче'!$G$5:$J$7,2,FALSE))</f>
        <v>6239.36</v>
      </c>
      <c r="BX463" s="77"/>
      <c r="BY463" s="77"/>
      <c r="BZ463" s="77"/>
      <c r="CA463" s="77"/>
      <c r="CB463" s="78"/>
      <c r="CC463" s="72">
        <f>IF($A463="-","-",ROUND(VLOOKUP($A463+ROUND(LEFT(CC$438,2)/24,5),'[1]ОАО "АТС"'!$A$30:$F$773,6,FALSE)+HLOOKUP($DL$436,'[1]Сбытовая надбавка'!$F$5:$H$6,2,FALSE),2)+'[1]Иные услуги'!$C$6+HLOOKUP($DR$435,'[1]Услуги по передаче'!$G$5:$J$7,2,FALSE))</f>
        <v>6225.36</v>
      </c>
      <c r="CD463" s="77"/>
      <c r="CE463" s="77"/>
      <c r="CF463" s="77"/>
      <c r="CG463" s="77"/>
      <c r="CH463" s="78"/>
      <c r="CI463" s="72">
        <f>IF($A463="-","-",ROUND(VLOOKUP($A463+ROUND(LEFT(CI$438,2)/24,5),'[1]ОАО "АТС"'!$A$30:$F$773,6,FALSE)+HLOOKUP($DL$436,'[1]Сбытовая надбавка'!$F$5:$H$6,2,FALSE),2)+'[1]Иные услуги'!$C$6+HLOOKUP($DR$435,'[1]Услуги по передаче'!$G$5:$J$7,2,FALSE))</f>
        <v>6225.3499999999995</v>
      </c>
      <c r="CJ463" s="77"/>
      <c r="CK463" s="77"/>
      <c r="CL463" s="77"/>
      <c r="CM463" s="77"/>
      <c r="CN463" s="78"/>
      <c r="CO463" s="72">
        <f>IF($A463="-","-",ROUND(VLOOKUP($A463+ROUND(LEFT(CO$438,2)/24,5),'[1]ОАО "АТС"'!$A$30:$F$773,6,FALSE)+HLOOKUP($DL$436,'[1]Сбытовая надбавка'!$F$5:$H$6,2,FALSE),2)+'[1]Иные услуги'!$C$6+HLOOKUP($DR$435,'[1]Услуги по передаче'!$G$5:$J$7,2,FALSE))</f>
        <v>6226.5499999999993</v>
      </c>
      <c r="CP463" s="77"/>
      <c r="CQ463" s="77"/>
      <c r="CR463" s="77"/>
      <c r="CS463" s="77"/>
      <c r="CT463" s="78"/>
      <c r="CU463" s="72">
        <f>IF($A463="-","-",ROUND(VLOOKUP($A463+ROUND(LEFT(CU$438,2)/24,5),'[1]ОАО "АТС"'!$A$30:$F$773,6,FALSE)+HLOOKUP($DL$436,'[1]Сбытовая надбавка'!$F$5:$H$6,2,FALSE),2)+'[1]Иные услуги'!$C$6+HLOOKUP($DR$435,'[1]Услуги по передаче'!$G$5:$J$7,2,FALSE))</f>
        <v>6225.53</v>
      </c>
      <c r="CV463" s="77"/>
      <c r="CW463" s="77"/>
      <c r="CX463" s="77"/>
      <c r="CY463" s="77"/>
      <c r="CZ463" s="78"/>
      <c r="DA463" s="72">
        <f>IF($A463="-","-",ROUND(VLOOKUP($A463+ROUND(LEFT(DA$438,2)/24,5),'[1]ОАО "АТС"'!$A$30:$F$773,6,FALSE)+HLOOKUP($DL$436,'[1]Сбытовая надбавка'!$F$5:$H$6,2,FALSE),2)+'[1]Иные услуги'!$C$6+HLOOKUP($DR$435,'[1]Услуги по передаче'!$G$5:$J$7,2,FALSE))</f>
        <v>6225.41</v>
      </c>
      <c r="DB463" s="77"/>
      <c r="DC463" s="77"/>
      <c r="DD463" s="77"/>
      <c r="DE463" s="77"/>
      <c r="DF463" s="78"/>
      <c r="DG463" s="72">
        <f>IF($A463="-","-",ROUND(VLOOKUP($A463+ROUND(LEFT(DG$438,2)/24,5),'[1]ОАО "АТС"'!$A$30:$F$773,6,FALSE)+HLOOKUP($DL$436,'[1]Сбытовая надбавка'!$F$5:$H$6,2,FALSE),2)+'[1]Иные услуги'!$C$6+HLOOKUP($DR$435,'[1]Услуги по передаче'!$G$5:$J$7,2,FALSE))</f>
        <v>6225.4599999999991</v>
      </c>
      <c r="DH463" s="77"/>
      <c r="DI463" s="77"/>
      <c r="DJ463" s="77"/>
      <c r="DK463" s="77"/>
      <c r="DL463" s="78"/>
      <c r="DM463" s="72">
        <f>IF($A463="-","-",ROUND(VLOOKUP($A463+ROUND(LEFT(DM$438,2)/24,5),'[1]ОАО "АТС"'!$A$30:$F$773,6,FALSE)+HLOOKUP($DL$436,'[1]Сбытовая надбавка'!$F$5:$H$6,2,FALSE),2)+'[1]Иные услуги'!$C$6+HLOOKUP($DR$435,'[1]Услуги по передаче'!$G$5:$J$7,2,FALSE))</f>
        <v>6223.4</v>
      </c>
      <c r="DN463" s="77"/>
      <c r="DO463" s="77"/>
      <c r="DP463" s="77"/>
      <c r="DQ463" s="77"/>
      <c r="DR463" s="78"/>
      <c r="DS463" s="72">
        <f>IF($A463="-","-",ROUND(VLOOKUP($A463+ROUND(LEFT(DS$438,2)/24,5),'[1]ОАО "АТС"'!$A$30:$F$773,6,FALSE)+HLOOKUP($DL$436,'[1]Сбытовая надбавка'!$F$5:$H$6,2,FALSE),2)+'[1]Иные услуги'!$C$6+HLOOKUP($DR$435,'[1]Услуги по передаче'!$G$5:$J$7,2,FALSE))</f>
        <v>6224.4699999999993</v>
      </c>
      <c r="DT463" s="77"/>
      <c r="DU463" s="77"/>
      <c r="DV463" s="77"/>
      <c r="DW463" s="77"/>
      <c r="DX463" s="78"/>
      <c r="DY463" s="72">
        <f>IF($A463="-","-",ROUND(VLOOKUP($A463+ROUND(LEFT(DY$438,2)/24,5),'[1]ОАО "АТС"'!$A$30:$F$773,6,FALSE)+HLOOKUP($DL$436,'[1]Сбытовая надбавка'!$F$5:$H$6,2,FALSE),2)+'[1]Иные услуги'!$C$6+HLOOKUP($DR$435,'[1]Услуги по передаче'!$G$5:$J$7,2,FALSE))</f>
        <v>6224.73</v>
      </c>
      <c r="DZ463" s="77"/>
      <c r="EA463" s="77"/>
      <c r="EB463" s="77"/>
      <c r="EC463" s="77"/>
      <c r="ED463" s="78"/>
      <c r="EE463" s="72">
        <f>IF($A463="-","-",ROUND(VLOOKUP($A463+ROUND(LEFT(EE$438,2)/24,5),'[1]ОАО "АТС"'!$A$30:$F$773,6,FALSE)+HLOOKUP($DL$436,'[1]Сбытовая надбавка'!$F$5:$H$6,2,FALSE),2)+'[1]Иные услуги'!$C$6+HLOOKUP($DR$435,'[1]Услуги по передаче'!$G$5:$J$7,2,FALSE))</f>
        <v>6224.5599999999995</v>
      </c>
      <c r="EF463" s="77"/>
      <c r="EG463" s="77"/>
      <c r="EH463" s="77"/>
      <c r="EI463" s="77"/>
      <c r="EJ463" s="78"/>
      <c r="EK463" s="72">
        <f>IF($A463="-","-",ROUND(VLOOKUP($A463+ROUND(LEFT(EK$438,2)/24,5),'[1]ОАО "АТС"'!$A$30:$F$773,6,FALSE)+HLOOKUP($DL$436,'[1]Сбытовая надбавка'!$F$5:$H$6,2,FALSE),2)+'[1]Иные услуги'!$C$6+HLOOKUP($DR$435,'[1]Услуги по передаче'!$G$5:$J$7,2,FALSE))</f>
        <v>6387.36</v>
      </c>
      <c r="EL463" s="77"/>
      <c r="EM463" s="77"/>
      <c r="EN463" s="77"/>
      <c r="EO463" s="77"/>
      <c r="EP463" s="78"/>
      <c r="EQ463" s="72">
        <f>IF($A463="-","-",ROUND(VLOOKUP($A463+ROUND(LEFT(EQ$438,2)/24,5),'[1]ОАО "АТС"'!$A$30:$F$773,6,FALSE)+HLOOKUP($DL$436,'[1]Сбытовая надбавка'!$F$5:$H$6,2,FALSE),2)+'[1]Иные услуги'!$C$6+HLOOKUP($DR$435,'[1]Услуги по передаче'!$G$5:$J$7,2,FALSE))</f>
        <v>6293.4699999999993</v>
      </c>
      <c r="ER463" s="77"/>
      <c r="ES463" s="77"/>
      <c r="ET463" s="77"/>
      <c r="EU463" s="77"/>
      <c r="EV463" s="78"/>
    </row>
    <row r="464" spans="1:152" s="38" customFormat="1" ht="15.75" customHeight="1" x14ac:dyDescent="0.2">
      <c r="A464" s="69">
        <f>$A$140</f>
        <v>45011</v>
      </c>
      <c r="B464" s="70"/>
      <c r="C464" s="70"/>
      <c r="D464" s="70"/>
      <c r="E464" s="70"/>
      <c r="F464" s="70"/>
      <c r="G464" s="70"/>
      <c r="H464" s="71"/>
      <c r="I464" s="72">
        <f>IF($A464="-","-",ROUND(VLOOKUP($A464+ROUND(LEFT(I$438,1)/24,5),'[1]ОАО "АТС"'!$A$30:$F$773,6,FALSE)+HLOOKUP($DL$436,'[1]Сбытовая надбавка'!$F$5:$H$6,2,FALSE),2)+'[1]Иные услуги'!$C$6+HLOOKUP($DR$435,'[1]Услуги по передаче'!$G$5:$J$7,2,FALSE))</f>
        <v>6225.12</v>
      </c>
      <c r="J464" s="77"/>
      <c r="K464" s="77"/>
      <c r="L464" s="77"/>
      <c r="M464" s="77"/>
      <c r="N464" s="78"/>
      <c r="O464" s="72">
        <f>IF($A464="-","-",ROUND(VLOOKUP($A464+ROUND(LEFT(O$438,1)/24,5),'[1]ОАО "АТС"'!$A$30:$F$773,6,FALSE)+HLOOKUP($DL$436,'[1]Сбытовая надбавка'!$F$5:$H$6,2,FALSE),2)+'[1]Иные услуги'!$C$6+HLOOKUP($DR$435,'[1]Услуги по передаче'!$G$5:$J$7,2,FALSE))</f>
        <v>6225.1799999999994</v>
      </c>
      <c r="P464" s="77"/>
      <c r="Q464" s="77"/>
      <c r="R464" s="77"/>
      <c r="S464" s="77"/>
      <c r="T464" s="78"/>
      <c r="U464" s="72">
        <f>IF($A464="-","-",ROUND(VLOOKUP($A464+ROUND(LEFT(U$438,1)/24,5),'[1]ОАО "АТС"'!$A$30:$F$773,6,FALSE)+HLOOKUP($DL$436,'[1]Сбытовая надбавка'!$F$5:$H$6,2,FALSE),2)+'[1]Иные услуги'!$C$6+HLOOKUP($DR$435,'[1]Услуги по передаче'!$G$5:$J$7,2,FALSE))</f>
        <v>6225.36</v>
      </c>
      <c r="V464" s="77"/>
      <c r="W464" s="77"/>
      <c r="X464" s="77"/>
      <c r="Y464" s="77"/>
      <c r="Z464" s="78"/>
      <c r="AA464" s="72">
        <f>IF($A464="-","-",ROUND(VLOOKUP($A464+ROUND(LEFT(AA$438,1)/24,5),'[1]ОАО "АТС"'!$A$30:$F$773,6,FALSE)+HLOOKUP($DL$436,'[1]Сбытовая надбавка'!$F$5:$H$6,2,FALSE),2)+'[1]Иные услуги'!$C$6+HLOOKUP($DR$435,'[1]Услуги по передаче'!$G$5:$J$7,2,FALSE))</f>
        <v>6225.3099999999995</v>
      </c>
      <c r="AB464" s="77"/>
      <c r="AC464" s="77"/>
      <c r="AD464" s="77"/>
      <c r="AE464" s="77"/>
      <c r="AF464" s="78"/>
      <c r="AG464" s="72">
        <f>IF($A464="-","-",ROUND(VLOOKUP($A464+ROUND(LEFT(AG$438,1)/24,5),'[1]ОАО "АТС"'!$A$30:$F$773,6,FALSE)+HLOOKUP($DL$436,'[1]Сбытовая надбавка'!$F$5:$H$6,2,FALSE),2)+'[1]Иные услуги'!$C$6+HLOOKUP($DR$435,'[1]Услуги по передаче'!$G$5:$J$7,2,FALSE))</f>
        <v>6225.0099999999993</v>
      </c>
      <c r="AH464" s="77"/>
      <c r="AI464" s="77"/>
      <c r="AJ464" s="77"/>
      <c r="AK464" s="77"/>
      <c r="AL464" s="78"/>
      <c r="AM464" s="72">
        <f>IF($A464="-","-",ROUND(VLOOKUP($A464+ROUND(LEFT(AM$438,1)/24,5),'[1]ОАО "АТС"'!$A$30:$F$773,6,FALSE)+HLOOKUP($DL$436,'[1]Сбытовая надбавка'!$F$5:$H$6,2,FALSE),2)+'[1]Иные услуги'!$C$6+HLOOKUP($DR$435,'[1]Услуги по передаче'!$G$5:$J$7,2,FALSE))</f>
        <v>6225.23</v>
      </c>
      <c r="AN464" s="77"/>
      <c r="AO464" s="77"/>
      <c r="AP464" s="77"/>
      <c r="AQ464" s="77"/>
      <c r="AR464" s="78"/>
      <c r="AS464" s="72">
        <f>IF($A464="-","-",ROUND(VLOOKUP($A464+ROUND(LEFT(AS$438,1)/24,5),'[1]ОАО "АТС"'!$A$30:$F$773,6,FALSE)+HLOOKUP($DL$436,'[1]Сбытовая надбавка'!$F$5:$H$6,2,FALSE),2)+'[1]Иные услуги'!$C$6+HLOOKUP($DR$435,'[1]Услуги по передаче'!$G$5:$J$7,2,FALSE))</f>
        <v>6224.78</v>
      </c>
      <c r="AT464" s="77"/>
      <c r="AU464" s="77"/>
      <c r="AV464" s="77"/>
      <c r="AW464" s="77"/>
      <c r="AX464" s="78"/>
      <c r="AY464" s="72">
        <f>IF($A464="-","-",ROUND(VLOOKUP($A464+ROUND(LEFT(AY$438,1)/24,5),'[1]ОАО "АТС"'!$A$30:$F$773,6,FALSE)+HLOOKUP($DL$436,'[1]Сбытовая надбавка'!$F$5:$H$6,2,FALSE),2)+'[1]Иные услуги'!$C$6+HLOOKUP($DR$435,'[1]Услуги по передаче'!$G$5:$J$7,2,FALSE))</f>
        <v>6224.9599999999991</v>
      </c>
      <c r="AZ464" s="77"/>
      <c r="BA464" s="77"/>
      <c r="BB464" s="77"/>
      <c r="BC464" s="77"/>
      <c r="BD464" s="78"/>
      <c r="BE464" s="72">
        <f>IF($A464="-","-",ROUND(VLOOKUP($A464+ROUND(LEFT(BE$438,1)/24,5),'[1]ОАО "АТС"'!$A$30:$F$773,6,FALSE)+HLOOKUP($DL$436,'[1]Сбытовая надбавка'!$F$5:$H$6,2,FALSE),2)+'[1]Иные услуги'!$C$6+HLOOKUP($DR$435,'[1]Услуги по передаче'!$G$5:$J$7,2,FALSE))</f>
        <v>6225.15</v>
      </c>
      <c r="BF464" s="77"/>
      <c r="BG464" s="77"/>
      <c r="BH464" s="77"/>
      <c r="BI464" s="77"/>
      <c r="BJ464" s="78"/>
      <c r="BK464" s="72">
        <f>IF($A464="-","-",ROUND(VLOOKUP($A464+ROUND(LEFT(BK$438,1)/24,5),'[1]ОАО "АТС"'!$A$30:$F$773,6,FALSE)+HLOOKUP($DL$436,'[1]Сбытовая надбавка'!$F$5:$H$6,2,FALSE),2)+'[1]Иные услуги'!$C$6+HLOOKUP($DR$435,'[1]Услуги по передаче'!$G$5:$J$7,2,FALSE))</f>
        <v>6225.2899999999991</v>
      </c>
      <c r="BL464" s="77"/>
      <c r="BM464" s="77"/>
      <c r="BN464" s="77"/>
      <c r="BO464" s="77"/>
      <c r="BP464" s="78"/>
      <c r="BQ464" s="72">
        <f>IF($A464="-","-",ROUND(VLOOKUP($A464+ROUND(LEFT(BQ$438,2)/24,5),'[1]ОАО "АТС"'!$A$30:$F$773,6,FALSE)+HLOOKUP($DL$436,'[1]Сбытовая надбавка'!$F$5:$H$6,2,FALSE),2)+'[1]Иные услуги'!$C$6+HLOOKUP($DR$435,'[1]Услуги по передаче'!$G$5:$J$7,2,FALSE))</f>
        <v>6225.33</v>
      </c>
      <c r="BR464" s="77"/>
      <c r="BS464" s="77"/>
      <c r="BT464" s="77"/>
      <c r="BU464" s="77"/>
      <c r="BV464" s="78"/>
      <c r="BW464" s="72">
        <f>IF($A464="-","-",ROUND(VLOOKUP($A464+ROUND(LEFT(BW$438,2)/24,5),'[1]ОАО "АТС"'!$A$30:$F$773,6,FALSE)+HLOOKUP($DL$436,'[1]Сбытовая надбавка'!$F$5:$H$6,2,FALSE),2)+'[1]Иные услуги'!$C$6+HLOOKUP($DR$435,'[1]Услуги по передаче'!$G$5:$J$7,2,FALSE))</f>
        <v>6225.3499999999995</v>
      </c>
      <c r="BX464" s="77"/>
      <c r="BY464" s="77"/>
      <c r="BZ464" s="77"/>
      <c r="CA464" s="77"/>
      <c r="CB464" s="78"/>
      <c r="CC464" s="72">
        <f>IF($A464="-","-",ROUND(VLOOKUP($A464+ROUND(LEFT(CC$438,2)/24,5),'[1]ОАО "АТС"'!$A$30:$F$773,6,FALSE)+HLOOKUP($DL$436,'[1]Сбытовая надбавка'!$F$5:$H$6,2,FALSE),2)+'[1]Иные услуги'!$C$6+HLOOKUP($DR$435,'[1]Услуги по передаче'!$G$5:$J$7,2,FALSE))</f>
        <v>6225.2999999999993</v>
      </c>
      <c r="CD464" s="77"/>
      <c r="CE464" s="77"/>
      <c r="CF464" s="77"/>
      <c r="CG464" s="77"/>
      <c r="CH464" s="78"/>
      <c r="CI464" s="72">
        <f>IF($A464="-","-",ROUND(VLOOKUP($A464+ROUND(LEFT(CI$438,2)/24,5),'[1]ОАО "АТС"'!$A$30:$F$773,6,FALSE)+HLOOKUP($DL$436,'[1]Сбытовая надбавка'!$F$5:$H$6,2,FALSE),2)+'[1]Иные услуги'!$C$6+HLOOKUP($DR$435,'[1]Услуги по передаче'!$G$5:$J$7,2,FALSE))</f>
        <v>6225.2899999999991</v>
      </c>
      <c r="CJ464" s="77"/>
      <c r="CK464" s="77"/>
      <c r="CL464" s="77"/>
      <c r="CM464" s="77"/>
      <c r="CN464" s="78"/>
      <c r="CO464" s="72">
        <f>IF($A464="-","-",ROUND(VLOOKUP($A464+ROUND(LEFT(CO$438,2)/24,5),'[1]ОАО "АТС"'!$A$30:$F$773,6,FALSE)+HLOOKUP($DL$436,'[1]Сбытовая надбавка'!$F$5:$H$6,2,FALSE),2)+'[1]Иные услуги'!$C$6+HLOOKUP($DR$435,'[1]Услуги по передаче'!$G$5:$J$7,2,FALSE))</f>
        <v>6225.2899999999991</v>
      </c>
      <c r="CP464" s="77"/>
      <c r="CQ464" s="77"/>
      <c r="CR464" s="77"/>
      <c r="CS464" s="77"/>
      <c r="CT464" s="78"/>
      <c r="CU464" s="72">
        <f>IF($A464="-","-",ROUND(VLOOKUP($A464+ROUND(LEFT(CU$438,2)/24,5),'[1]ОАО "АТС"'!$A$30:$F$773,6,FALSE)+HLOOKUP($DL$436,'[1]Сбытовая надбавка'!$F$5:$H$6,2,FALSE),2)+'[1]Иные услуги'!$C$6+HLOOKUP($DR$435,'[1]Услуги по передаче'!$G$5:$J$7,2,FALSE))</f>
        <v>6225.4</v>
      </c>
      <c r="CV464" s="77"/>
      <c r="CW464" s="77"/>
      <c r="CX464" s="77"/>
      <c r="CY464" s="77"/>
      <c r="CZ464" s="78"/>
      <c r="DA464" s="72">
        <f>IF($A464="-","-",ROUND(VLOOKUP($A464+ROUND(LEFT(DA$438,2)/24,5),'[1]ОАО "АТС"'!$A$30:$F$773,6,FALSE)+HLOOKUP($DL$436,'[1]Сбытовая надбавка'!$F$5:$H$6,2,FALSE),2)+'[1]Иные услуги'!$C$6+HLOOKUP($DR$435,'[1]Услуги по передаче'!$G$5:$J$7,2,FALSE))</f>
        <v>6225.2999999999993</v>
      </c>
      <c r="DB464" s="77"/>
      <c r="DC464" s="77"/>
      <c r="DD464" s="77"/>
      <c r="DE464" s="77"/>
      <c r="DF464" s="78"/>
      <c r="DG464" s="72">
        <f>IF($A464="-","-",ROUND(VLOOKUP($A464+ROUND(LEFT(DG$438,2)/24,5),'[1]ОАО "АТС"'!$A$30:$F$773,6,FALSE)+HLOOKUP($DL$436,'[1]Сбытовая надбавка'!$F$5:$H$6,2,FALSE),2)+'[1]Иные услуги'!$C$6+HLOOKUP($DR$435,'[1]Услуги по передаче'!$G$5:$J$7,2,FALSE))</f>
        <v>6225.3799999999992</v>
      </c>
      <c r="DH464" s="77"/>
      <c r="DI464" s="77"/>
      <c r="DJ464" s="77"/>
      <c r="DK464" s="77"/>
      <c r="DL464" s="78"/>
      <c r="DM464" s="72">
        <f>IF($A464="-","-",ROUND(VLOOKUP($A464+ROUND(LEFT(DM$438,2)/24,5),'[1]ОАО "АТС"'!$A$30:$F$773,6,FALSE)+HLOOKUP($DL$436,'[1]Сбытовая надбавка'!$F$5:$H$6,2,FALSE),2)+'[1]Иные услуги'!$C$6+HLOOKUP($DR$435,'[1]Услуги по передаче'!$G$5:$J$7,2,FALSE))</f>
        <v>6223.33</v>
      </c>
      <c r="DN464" s="77"/>
      <c r="DO464" s="77"/>
      <c r="DP464" s="77"/>
      <c r="DQ464" s="77"/>
      <c r="DR464" s="78"/>
      <c r="DS464" s="72">
        <f>IF($A464="-","-",ROUND(VLOOKUP($A464+ROUND(LEFT(DS$438,2)/24,5),'[1]ОАО "АТС"'!$A$30:$F$773,6,FALSE)+HLOOKUP($DL$436,'[1]Сбытовая надбавка'!$F$5:$H$6,2,FALSE),2)+'[1]Иные услуги'!$C$6+HLOOKUP($DR$435,'[1]Услуги по передаче'!$G$5:$J$7,2,FALSE))</f>
        <v>6258.59</v>
      </c>
      <c r="DT464" s="77"/>
      <c r="DU464" s="77"/>
      <c r="DV464" s="77"/>
      <c r="DW464" s="77"/>
      <c r="DX464" s="78"/>
      <c r="DY464" s="72">
        <f>IF($A464="-","-",ROUND(VLOOKUP($A464+ROUND(LEFT(DY$438,2)/24,5),'[1]ОАО "АТС"'!$A$30:$F$773,6,FALSE)+HLOOKUP($DL$436,'[1]Сбытовая надбавка'!$F$5:$H$6,2,FALSE),2)+'[1]Иные услуги'!$C$6+HLOOKUP($DR$435,'[1]Услуги по передаче'!$G$5:$J$7,2,FALSE))</f>
        <v>6224.7</v>
      </c>
      <c r="DZ464" s="77"/>
      <c r="EA464" s="77"/>
      <c r="EB464" s="77"/>
      <c r="EC464" s="77"/>
      <c r="ED464" s="78"/>
      <c r="EE464" s="72">
        <f>IF($A464="-","-",ROUND(VLOOKUP($A464+ROUND(LEFT(EE$438,2)/24,5),'[1]ОАО "АТС"'!$A$30:$F$773,6,FALSE)+HLOOKUP($DL$436,'[1]Сбытовая надбавка'!$F$5:$H$6,2,FALSE),2)+'[1]Иные услуги'!$C$6+HLOOKUP($DR$435,'[1]Услуги по передаче'!$G$5:$J$7,2,FALSE))</f>
        <v>6224.5099999999993</v>
      </c>
      <c r="EF464" s="77"/>
      <c r="EG464" s="77"/>
      <c r="EH464" s="77"/>
      <c r="EI464" s="77"/>
      <c r="EJ464" s="78"/>
      <c r="EK464" s="72">
        <f>IF($A464="-","-",ROUND(VLOOKUP($A464+ROUND(LEFT(EK$438,2)/24,5),'[1]ОАО "АТС"'!$A$30:$F$773,6,FALSE)+HLOOKUP($DL$436,'[1]Сбытовая надбавка'!$F$5:$H$6,2,FALSE),2)+'[1]Иные услуги'!$C$6+HLOOKUP($DR$435,'[1]Услуги по передаче'!$G$5:$J$7,2,FALSE))</f>
        <v>6364.4299999999994</v>
      </c>
      <c r="EL464" s="77"/>
      <c r="EM464" s="77"/>
      <c r="EN464" s="77"/>
      <c r="EO464" s="77"/>
      <c r="EP464" s="78"/>
      <c r="EQ464" s="72">
        <f>IF($A464="-","-",ROUND(VLOOKUP($A464+ROUND(LEFT(EQ$438,2)/24,5),'[1]ОАО "АТС"'!$A$30:$F$773,6,FALSE)+HLOOKUP($DL$436,'[1]Сбытовая надбавка'!$F$5:$H$6,2,FALSE),2)+'[1]Иные услуги'!$C$6+HLOOKUP($DR$435,'[1]Услуги по передаче'!$G$5:$J$7,2,FALSE))</f>
        <v>6274.48</v>
      </c>
      <c r="ER464" s="77"/>
      <c r="ES464" s="77"/>
      <c r="ET464" s="77"/>
      <c r="EU464" s="77"/>
      <c r="EV464" s="78"/>
    </row>
    <row r="465" spans="1:152" s="38" customFormat="1" ht="15.75" customHeight="1" x14ac:dyDescent="0.2">
      <c r="A465" s="69">
        <f>$A$141</f>
        <v>45012</v>
      </c>
      <c r="B465" s="70"/>
      <c r="C465" s="70"/>
      <c r="D465" s="70"/>
      <c r="E465" s="70"/>
      <c r="F465" s="70"/>
      <c r="G465" s="70"/>
      <c r="H465" s="71"/>
      <c r="I465" s="72">
        <f>IF($A465="-","-",ROUND(VLOOKUP($A465+ROUND(LEFT(I$438,1)/24,5),'[1]ОАО "АТС"'!$A$30:$F$773,6,FALSE)+HLOOKUP($DL$436,'[1]Сбытовая надбавка'!$F$5:$H$6,2,FALSE),2)+'[1]Иные услуги'!$C$6+HLOOKUP($DR$435,'[1]Услуги по передаче'!$G$5:$J$7,2,FALSE))</f>
        <v>6225.25</v>
      </c>
      <c r="J465" s="77"/>
      <c r="K465" s="77"/>
      <c r="L465" s="77"/>
      <c r="M465" s="77"/>
      <c r="N465" s="78"/>
      <c r="O465" s="72">
        <f>IF($A465="-","-",ROUND(VLOOKUP($A465+ROUND(LEFT(O$438,1)/24,5),'[1]ОАО "АТС"'!$A$30:$F$773,6,FALSE)+HLOOKUP($DL$436,'[1]Сбытовая надбавка'!$F$5:$H$6,2,FALSE),2)+'[1]Иные услуги'!$C$6+HLOOKUP($DR$435,'[1]Услуги по передаче'!$G$5:$J$7,2,FALSE))</f>
        <v>6225.41</v>
      </c>
      <c r="P465" s="77"/>
      <c r="Q465" s="77"/>
      <c r="R465" s="77"/>
      <c r="S465" s="77"/>
      <c r="T465" s="78"/>
      <c r="U465" s="72">
        <f>IF($A465="-","-",ROUND(VLOOKUP($A465+ROUND(LEFT(U$438,1)/24,5),'[1]ОАО "АТС"'!$A$30:$F$773,6,FALSE)+HLOOKUP($DL$436,'[1]Сбытовая надбавка'!$F$5:$H$6,2,FALSE),2)+'[1]Иные услуги'!$C$6+HLOOKUP($DR$435,'[1]Услуги по передаче'!$G$5:$J$7,2,FALSE))</f>
        <v>6225.4699999999993</v>
      </c>
      <c r="V465" s="77"/>
      <c r="W465" s="77"/>
      <c r="X465" s="77"/>
      <c r="Y465" s="77"/>
      <c r="Z465" s="78"/>
      <c r="AA465" s="72">
        <f>IF($A465="-","-",ROUND(VLOOKUP($A465+ROUND(LEFT(AA$438,1)/24,5),'[1]ОАО "АТС"'!$A$30:$F$773,6,FALSE)+HLOOKUP($DL$436,'[1]Сбытовая надбавка'!$F$5:$H$6,2,FALSE),2)+'[1]Иные услуги'!$C$6+HLOOKUP($DR$435,'[1]Услуги по передаче'!$G$5:$J$7,2,FALSE))</f>
        <v>6225.41</v>
      </c>
      <c r="AB465" s="77"/>
      <c r="AC465" s="77"/>
      <c r="AD465" s="77"/>
      <c r="AE465" s="77"/>
      <c r="AF465" s="78"/>
      <c r="AG465" s="72">
        <f>IF($A465="-","-",ROUND(VLOOKUP($A465+ROUND(LEFT(AG$438,1)/24,5),'[1]ОАО "АТС"'!$A$30:$F$773,6,FALSE)+HLOOKUP($DL$436,'[1]Сбытовая надбавка'!$F$5:$H$6,2,FALSE),2)+'[1]Иные услуги'!$C$6+HLOOKUP($DR$435,'[1]Услуги по передаче'!$G$5:$J$7,2,FALSE))</f>
        <v>6225.25</v>
      </c>
      <c r="AH465" s="77"/>
      <c r="AI465" s="77"/>
      <c r="AJ465" s="77"/>
      <c r="AK465" s="77"/>
      <c r="AL465" s="78"/>
      <c r="AM465" s="72">
        <f>IF($A465="-","-",ROUND(VLOOKUP($A465+ROUND(LEFT(AM$438,1)/24,5),'[1]ОАО "АТС"'!$A$30:$F$773,6,FALSE)+HLOOKUP($DL$436,'[1]Сбытовая надбавка'!$F$5:$H$6,2,FALSE),2)+'[1]Иные услуги'!$C$6+HLOOKUP($DR$435,'[1]Услуги по передаче'!$G$5:$J$7,2,FALSE))</f>
        <v>6225.34</v>
      </c>
      <c r="AN465" s="77"/>
      <c r="AO465" s="77"/>
      <c r="AP465" s="77"/>
      <c r="AQ465" s="77"/>
      <c r="AR465" s="78"/>
      <c r="AS465" s="72">
        <f>IF($A465="-","-",ROUND(VLOOKUP($A465+ROUND(LEFT(AS$438,1)/24,5),'[1]ОАО "АТС"'!$A$30:$F$773,6,FALSE)+HLOOKUP($DL$436,'[1]Сбытовая надбавка'!$F$5:$H$6,2,FALSE),2)+'[1]Иные услуги'!$C$6+HLOOKUP($DR$435,'[1]Услуги по передаче'!$G$5:$J$7,2,FALSE))</f>
        <v>6228.74</v>
      </c>
      <c r="AT465" s="77"/>
      <c r="AU465" s="77"/>
      <c r="AV465" s="77"/>
      <c r="AW465" s="77"/>
      <c r="AX465" s="78"/>
      <c r="AY465" s="72">
        <f>IF($A465="-","-",ROUND(VLOOKUP($A465+ROUND(LEFT(AY$438,1)/24,5),'[1]ОАО "АТС"'!$A$30:$F$773,6,FALSE)+HLOOKUP($DL$436,'[1]Сбытовая надбавка'!$F$5:$H$6,2,FALSE),2)+'[1]Иные услуги'!$C$6+HLOOKUP($DR$435,'[1]Услуги по передаче'!$G$5:$J$7,2,FALSE))</f>
        <v>6329.67</v>
      </c>
      <c r="AZ465" s="77"/>
      <c r="BA465" s="77"/>
      <c r="BB465" s="77"/>
      <c r="BC465" s="77"/>
      <c r="BD465" s="78"/>
      <c r="BE465" s="72">
        <f>IF($A465="-","-",ROUND(VLOOKUP($A465+ROUND(LEFT(BE$438,1)/24,5),'[1]ОАО "АТС"'!$A$30:$F$773,6,FALSE)+HLOOKUP($DL$436,'[1]Сбытовая надбавка'!$F$5:$H$6,2,FALSE),2)+'[1]Иные услуги'!$C$6+HLOOKUP($DR$435,'[1]Услуги по передаче'!$G$5:$J$7,2,FALSE))</f>
        <v>6225.23</v>
      </c>
      <c r="BF465" s="77"/>
      <c r="BG465" s="77"/>
      <c r="BH465" s="77"/>
      <c r="BI465" s="77"/>
      <c r="BJ465" s="78"/>
      <c r="BK465" s="72">
        <f>IF($A465="-","-",ROUND(VLOOKUP($A465+ROUND(LEFT(BK$438,1)/24,5),'[1]ОАО "АТС"'!$A$30:$F$773,6,FALSE)+HLOOKUP($DL$436,'[1]Сбытовая надбавка'!$F$5:$H$6,2,FALSE),2)+'[1]Иные услуги'!$C$6+HLOOKUP($DR$435,'[1]Услуги по передаче'!$G$5:$J$7,2,FALSE))</f>
        <v>6245.8099999999995</v>
      </c>
      <c r="BL465" s="77"/>
      <c r="BM465" s="77"/>
      <c r="BN465" s="77"/>
      <c r="BO465" s="77"/>
      <c r="BP465" s="78"/>
      <c r="BQ465" s="72">
        <f>IF($A465="-","-",ROUND(VLOOKUP($A465+ROUND(LEFT(BQ$438,2)/24,5),'[1]ОАО "АТС"'!$A$30:$F$773,6,FALSE)+HLOOKUP($DL$436,'[1]Сбытовая надбавка'!$F$5:$H$6,2,FALSE),2)+'[1]Иные услуги'!$C$6+HLOOKUP($DR$435,'[1]Услуги по передаче'!$G$5:$J$7,2,FALSE))</f>
        <v>6257.82</v>
      </c>
      <c r="BR465" s="77"/>
      <c r="BS465" s="77"/>
      <c r="BT465" s="77"/>
      <c r="BU465" s="77"/>
      <c r="BV465" s="78"/>
      <c r="BW465" s="72">
        <f>IF($A465="-","-",ROUND(VLOOKUP($A465+ROUND(LEFT(BW$438,2)/24,5),'[1]ОАО "АТС"'!$A$30:$F$773,6,FALSE)+HLOOKUP($DL$436,'[1]Сбытовая надбавка'!$F$5:$H$6,2,FALSE),2)+'[1]Иные услуги'!$C$6+HLOOKUP($DR$435,'[1]Услуги по передаче'!$G$5:$J$7,2,FALSE))</f>
        <v>6245.9</v>
      </c>
      <c r="BX465" s="77"/>
      <c r="BY465" s="77"/>
      <c r="BZ465" s="77"/>
      <c r="CA465" s="77"/>
      <c r="CB465" s="78"/>
      <c r="CC465" s="72">
        <f>IF($A465="-","-",ROUND(VLOOKUP($A465+ROUND(LEFT(CC$438,2)/24,5),'[1]ОАО "АТС"'!$A$30:$F$773,6,FALSE)+HLOOKUP($DL$436,'[1]Сбытовая надбавка'!$F$5:$H$6,2,FALSE),2)+'[1]Иные услуги'!$C$6+HLOOKUP($DR$435,'[1]Услуги по передаче'!$G$5:$J$7,2,FALSE))</f>
        <v>6225.2899999999991</v>
      </c>
      <c r="CD465" s="77"/>
      <c r="CE465" s="77"/>
      <c r="CF465" s="77"/>
      <c r="CG465" s="77"/>
      <c r="CH465" s="78"/>
      <c r="CI465" s="72">
        <f>IF($A465="-","-",ROUND(VLOOKUP($A465+ROUND(LEFT(CI$438,2)/24,5),'[1]ОАО "АТС"'!$A$30:$F$773,6,FALSE)+HLOOKUP($DL$436,'[1]Сбытовая надбавка'!$F$5:$H$6,2,FALSE),2)+'[1]Иные услуги'!$C$6+HLOOKUP($DR$435,'[1]Услуги по передаче'!$G$5:$J$7,2,FALSE))</f>
        <v>6225.2699999999995</v>
      </c>
      <c r="CJ465" s="77"/>
      <c r="CK465" s="77"/>
      <c r="CL465" s="77"/>
      <c r="CM465" s="77"/>
      <c r="CN465" s="78"/>
      <c r="CO465" s="72">
        <f>IF($A465="-","-",ROUND(VLOOKUP($A465+ROUND(LEFT(CO$438,2)/24,5),'[1]ОАО "АТС"'!$A$30:$F$773,6,FALSE)+HLOOKUP($DL$436,'[1]Сбытовая надбавка'!$F$5:$H$6,2,FALSE),2)+'[1]Иные услуги'!$C$6+HLOOKUP($DR$435,'[1]Услуги по передаче'!$G$5:$J$7,2,FALSE))</f>
        <v>6232.8099999999995</v>
      </c>
      <c r="CP465" s="77"/>
      <c r="CQ465" s="77"/>
      <c r="CR465" s="77"/>
      <c r="CS465" s="77"/>
      <c r="CT465" s="78"/>
      <c r="CU465" s="72">
        <f>IF($A465="-","-",ROUND(VLOOKUP($A465+ROUND(LEFT(CU$438,2)/24,5),'[1]ОАО "АТС"'!$A$30:$F$773,6,FALSE)+HLOOKUP($DL$436,'[1]Сбытовая надбавка'!$F$5:$H$6,2,FALSE),2)+'[1]Иные услуги'!$C$6+HLOOKUP($DR$435,'[1]Услуги по передаче'!$G$5:$J$7,2,FALSE))</f>
        <v>6225.3899999999994</v>
      </c>
      <c r="CV465" s="77"/>
      <c r="CW465" s="77"/>
      <c r="CX465" s="77"/>
      <c r="CY465" s="77"/>
      <c r="CZ465" s="78"/>
      <c r="DA465" s="72">
        <f>IF($A465="-","-",ROUND(VLOOKUP($A465+ROUND(LEFT(DA$438,2)/24,5),'[1]ОАО "АТС"'!$A$30:$F$773,6,FALSE)+HLOOKUP($DL$436,'[1]Сбытовая надбавка'!$F$5:$H$6,2,FALSE),2)+'[1]Иные услуги'!$C$6+HLOOKUP($DR$435,'[1]Услуги по передаче'!$G$5:$J$7,2,FALSE))</f>
        <v>6225.2599999999993</v>
      </c>
      <c r="DB465" s="77"/>
      <c r="DC465" s="77"/>
      <c r="DD465" s="77"/>
      <c r="DE465" s="77"/>
      <c r="DF465" s="78"/>
      <c r="DG465" s="72">
        <f>IF($A465="-","-",ROUND(VLOOKUP($A465+ROUND(LEFT(DG$438,2)/24,5),'[1]ОАО "АТС"'!$A$30:$F$773,6,FALSE)+HLOOKUP($DL$436,'[1]Сбытовая надбавка'!$F$5:$H$6,2,FALSE),2)+'[1]Иные услуги'!$C$6+HLOOKUP($DR$435,'[1]Услуги по передаче'!$G$5:$J$7,2,FALSE))</f>
        <v>6225.3099999999995</v>
      </c>
      <c r="DH465" s="77"/>
      <c r="DI465" s="77"/>
      <c r="DJ465" s="77"/>
      <c r="DK465" s="77"/>
      <c r="DL465" s="78"/>
      <c r="DM465" s="72">
        <f>IF($A465="-","-",ROUND(VLOOKUP($A465+ROUND(LEFT(DM$438,2)/24,5),'[1]ОАО "АТС"'!$A$30:$F$773,6,FALSE)+HLOOKUP($DL$436,'[1]Сбытовая надбавка'!$F$5:$H$6,2,FALSE),2)+'[1]Иные услуги'!$C$6+HLOOKUP($DR$435,'[1]Услуги по передаче'!$G$5:$J$7,2,FALSE))</f>
        <v>6238.5199999999995</v>
      </c>
      <c r="DN465" s="77"/>
      <c r="DO465" s="77"/>
      <c r="DP465" s="77"/>
      <c r="DQ465" s="77"/>
      <c r="DR465" s="78"/>
      <c r="DS465" s="72">
        <f>IF($A465="-","-",ROUND(VLOOKUP($A465+ROUND(LEFT(DS$438,2)/24,5),'[1]ОАО "АТС"'!$A$30:$F$773,6,FALSE)+HLOOKUP($DL$436,'[1]Сбытовая надбавка'!$F$5:$H$6,2,FALSE),2)+'[1]Иные услуги'!$C$6+HLOOKUP($DR$435,'[1]Услуги по передаче'!$G$5:$J$7,2,FALSE))</f>
        <v>6230.12</v>
      </c>
      <c r="DT465" s="77"/>
      <c r="DU465" s="77"/>
      <c r="DV465" s="77"/>
      <c r="DW465" s="77"/>
      <c r="DX465" s="78"/>
      <c r="DY465" s="72">
        <f>IF($A465="-","-",ROUND(VLOOKUP($A465+ROUND(LEFT(DY$438,2)/24,5),'[1]ОАО "АТС"'!$A$30:$F$773,6,FALSE)+HLOOKUP($DL$436,'[1]Сбытовая надбавка'!$F$5:$H$6,2,FALSE),2)+'[1]Иные услуги'!$C$6+HLOOKUP($DR$435,'[1]Услуги по передаче'!$G$5:$J$7,2,FALSE))</f>
        <v>6224.5099999999993</v>
      </c>
      <c r="DZ465" s="77"/>
      <c r="EA465" s="77"/>
      <c r="EB465" s="77"/>
      <c r="EC465" s="77"/>
      <c r="ED465" s="78"/>
      <c r="EE465" s="72">
        <f>IF($A465="-","-",ROUND(VLOOKUP($A465+ROUND(LEFT(EE$438,2)/24,5),'[1]ОАО "АТС"'!$A$30:$F$773,6,FALSE)+HLOOKUP($DL$436,'[1]Сбытовая надбавка'!$F$5:$H$6,2,FALSE),2)+'[1]Иные услуги'!$C$6+HLOOKUP($DR$435,'[1]Услуги по передаче'!$G$5:$J$7,2,FALSE))</f>
        <v>6224.34</v>
      </c>
      <c r="EF465" s="77"/>
      <c r="EG465" s="77"/>
      <c r="EH465" s="77"/>
      <c r="EI465" s="77"/>
      <c r="EJ465" s="78"/>
      <c r="EK465" s="72">
        <f>IF($A465="-","-",ROUND(VLOOKUP($A465+ROUND(LEFT(EK$438,2)/24,5),'[1]ОАО "АТС"'!$A$30:$F$773,6,FALSE)+HLOOKUP($DL$436,'[1]Сбытовая надбавка'!$F$5:$H$6,2,FALSE),2)+'[1]Иные услуги'!$C$6+HLOOKUP($DR$435,'[1]Услуги по передаче'!$G$5:$J$7,2,FALSE))</f>
        <v>6395.0099999999993</v>
      </c>
      <c r="EL465" s="77"/>
      <c r="EM465" s="77"/>
      <c r="EN465" s="77"/>
      <c r="EO465" s="77"/>
      <c r="EP465" s="78"/>
      <c r="EQ465" s="72">
        <f>IF($A465="-","-",ROUND(VLOOKUP($A465+ROUND(LEFT(EQ$438,2)/24,5),'[1]ОАО "АТС"'!$A$30:$F$773,6,FALSE)+HLOOKUP($DL$436,'[1]Сбытовая надбавка'!$F$5:$H$6,2,FALSE),2)+'[1]Иные услуги'!$C$6+HLOOKUP($DR$435,'[1]Услуги по передаче'!$G$5:$J$7,2,FALSE))</f>
        <v>6299.65</v>
      </c>
      <c r="ER465" s="77"/>
      <c r="ES465" s="77"/>
      <c r="ET465" s="77"/>
      <c r="EU465" s="77"/>
      <c r="EV465" s="78"/>
    </row>
    <row r="466" spans="1:152" s="38" customFormat="1" ht="15.75" customHeight="1" x14ac:dyDescent="0.2">
      <c r="A466" s="69">
        <f>$A$142</f>
        <v>45013</v>
      </c>
      <c r="B466" s="70"/>
      <c r="C466" s="70"/>
      <c r="D466" s="70"/>
      <c r="E466" s="70"/>
      <c r="F466" s="70"/>
      <c r="G466" s="70"/>
      <c r="H466" s="71"/>
      <c r="I466" s="72">
        <f>IF($A466="-","-",ROUND(VLOOKUP($A466+ROUND(LEFT(I$438,1)/24,5),'[1]ОАО "АТС"'!$A$30:$F$773,6,FALSE)+HLOOKUP($DL$436,'[1]Сбытовая надбавка'!$F$5:$H$6,2,FALSE),2)+'[1]Иные услуги'!$C$6+HLOOKUP($DR$435,'[1]Услуги по передаче'!$G$5:$J$7,2,FALSE))</f>
        <v>6225.1799999999994</v>
      </c>
      <c r="J466" s="77"/>
      <c r="K466" s="77"/>
      <c r="L466" s="77"/>
      <c r="M466" s="77"/>
      <c r="N466" s="78"/>
      <c r="O466" s="72">
        <f>IF($A466="-","-",ROUND(VLOOKUP($A466+ROUND(LEFT(O$438,1)/24,5),'[1]ОАО "АТС"'!$A$30:$F$773,6,FALSE)+HLOOKUP($DL$436,'[1]Сбытовая надбавка'!$F$5:$H$6,2,FALSE),2)+'[1]Иные услуги'!$C$6+HLOOKUP($DR$435,'[1]Услуги по передаче'!$G$5:$J$7,2,FALSE))</f>
        <v>6225.28</v>
      </c>
      <c r="P466" s="77"/>
      <c r="Q466" s="77"/>
      <c r="R466" s="77"/>
      <c r="S466" s="77"/>
      <c r="T466" s="78"/>
      <c r="U466" s="72">
        <f>IF($A466="-","-",ROUND(VLOOKUP($A466+ROUND(LEFT(U$438,1)/24,5),'[1]ОАО "АТС"'!$A$30:$F$773,6,FALSE)+HLOOKUP($DL$436,'[1]Сбытовая надбавка'!$F$5:$H$6,2,FALSE),2)+'[1]Иные услуги'!$C$6+HLOOKUP($DR$435,'[1]Услуги по передаче'!$G$5:$J$7,2,FALSE))</f>
        <v>6225.3499999999995</v>
      </c>
      <c r="V466" s="77"/>
      <c r="W466" s="77"/>
      <c r="X466" s="77"/>
      <c r="Y466" s="77"/>
      <c r="Z466" s="78"/>
      <c r="AA466" s="72">
        <f>IF($A466="-","-",ROUND(VLOOKUP($A466+ROUND(LEFT(AA$438,1)/24,5),'[1]ОАО "АТС"'!$A$30:$F$773,6,FALSE)+HLOOKUP($DL$436,'[1]Сбытовая надбавка'!$F$5:$H$6,2,FALSE),2)+'[1]Иные услуги'!$C$6+HLOOKUP($DR$435,'[1]Услуги по передаче'!$G$5:$J$7,2,FALSE))</f>
        <v>6225.2899999999991</v>
      </c>
      <c r="AB466" s="77"/>
      <c r="AC466" s="77"/>
      <c r="AD466" s="77"/>
      <c r="AE466" s="77"/>
      <c r="AF466" s="78"/>
      <c r="AG466" s="72">
        <f>IF($A466="-","-",ROUND(VLOOKUP($A466+ROUND(LEFT(AG$438,1)/24,5),'[1]ОАО "АТС"'!$A$30:$F$773,6,FALSE)+HLOOKUP($DL$436,'[1]Сбытовая надбавка'!$F$5:$H$6,2,FALSE),2)+'[1]Иные услуги'!$C$6+HLOOKUP($DR$435,'[1]Услуги по передаче'!$G$5:$J$7,2,FALSE))</f>
        <v>6225.11</v>
      </c>
      <c r="AH466" s="77"/>
      <c r="AI466" s="77"/>
      <c r="AJ466" s="77"/>
      <c r="AK466" s="77"/>
      <c r="AL466" s="78"/>
      <c r="AM466" s="72">
        <f>IF($A466="-","-",ROUND(VLOOKUP($A466+ROUND(LEFT(AM$438,1)/24,5),'[1]ОАО "АТС"'!$A$30:$F$773,6,FALSE)+HLOOKUP($DL$436,'[1]Сбытовая надбавка'!$F$5:$H$6,2,FALSE),2)+'[1]Иные услуги'!$C$6+HLOOKUP($DR$435,'[1]Услуги по передаче'!$G$5:$J$7,2,FALSE))</f>
        <v>6225.3799999999992</v>
      </c>
      <c r="AN466" s="77"/>
      <c r="AO466" s="77"/>
      <c r="AP466" s="77"/>
      <c r="AQ466" s="77"/>
      <c r="AR466" s="78"/>
      <c r="AS466" s="72">
        <f>IF($A466="-","-",ROUND(VLOOKUP($A466+ROUND(LEFT(AS$438,1)/24,5),'[1]ОАО "АТС"'!$A$30:$F$773,6,FALSE)+HLOOKUP($DL$436,'[1]Сбытовая надбавка'!$F$5:$H$6,2,FALSE),2)+'[1]Иные услуги'!$C$6+HLOOKUP($DR$435,'[1]Услуги по передаче'!$G$5:$J$7,2,FALSE))</f>
        <v>6224.9</v>
      </c>
      <c r="AT466" s="77"/>
      <c r="AU466" s="77"/>
      <c r="AV466" s="77"/>
      <c r="AW466" s="77"/>
      <c r="AX466" s="78"/>
      <c r="AY466" s="72">
        <f>IF($A466="-","-",ROUND(VLOOKUP($A466+ROUND(LEFT(AY$438,1)/24,5),'[1]ОАО "АТС"'!$A$30:$F$773,6,FALSE)+HLOOKUP($DL$436,'[1]Сбытовая надбавка'!$F$5:$H$6,2,FALSE),2)+'[1]Иные услуги'!$C$6+HLOOKUP($DR$435,'[1]Услуги по передаче'!$G$5:$J$7,2,FALSE))</f>
        <v>6291.41</v>
      </c>
      <c r="AZ466" s="77"/>
      <c r="BA466" s="77"/>
      <c r="BB466" s="77"/>
      <c r="BC466" s="77"/>
      <c r="BD466" s="78"/>
      <c r="BE466" s="72">
        <f>IF($A466="-","-",ROUND(VLOOKUP($A466+ROUND(LEFT(BE$438,1)/24,5),'[1]ОАО "АТС"'!$A$30:$F$773,6,FALSE)+HLOOKUP($DL$436,'[1]Сбытовая надбавка'!$F$5:$H$6,2,FALSE),2)+'[1]Иные услуги'!$C$6+HLOOKUP($DR$435,'[1]Услуги по передаче'!$G$5:$J$7,2,FALSE))</f>
        <v>6225.1299999999992</v>
      </c>
      <c r="BF466" s="77"/>
      <c r="BG466" s="77"/>
      <c r="BH466" s="77"/>
      <c r="BI466" s="77"/>
      <c r="BJ466" s="78"/>
      <c r="BK466" s="72">
        <f>IF($A466="-","-",ROUND(VLOOKUP($A466+ROUND(LEFT(BK$438,1)/24,5),'[1]ОАО "АТС"'!$A$30:$F$773,6,FALSE)+HLOOKUP($DL$436,'[1]Сбытовая надбавка'!$F$5:$H$6,2,FALSE),2)+'[1]Иные услуги'!$C$6+HLOOKUP($DR$435,'[1]Услуги по передаче'!$G$5:$J$7,2,FALSE))</f>
        <v>6225.2099999999991</v>
      </c>
      <c r="BL466" s="77"/>
      <c r="BM466" s="77"/>
      <c r="BN466" s="77"/>
      <c r="BO466" s="77"/>
      <c r="BP466" s="78"/>
      <c r="BQ466" s="72">
        <f>IF($A466="-","-",ROUND(VLOOKUP($A466+ROUND(LEFT(BQ$438,2)/24,5),'[1]ОАО "АТС"'!$A$30:$F$773,6,FALSE)+HLOOKUP($DL$436,'[1]Сбытовая надбавка'!$F$5:$H$6,2,FALSE),2)+'[1]Иные услуги'!$C$6+HLOOKUP($DR$435,'[1]Услуги по передаче'!$G$5:$J$7,2,FALSE))</f>
        <v>6225.2199999999993</v>
      </c>
      <c r="BR466" s="77"/>
      <c r="BS466" s="77"/>
      <c r="BT466" s="77"/>
      <c r="BU466" s="77"/>
      <c r="BV466" s="78"/>
      <c r="BW466" s="72">
        <f>IF($A466="-","-",ROUND(VLOOKUP($A466+ROUND(LEFT(BW$438,2)/24,5),'[1]ОАО "АТС"'!$A$30:$F$773,6,FALSE)+HLOOKUP($DL$436,'[1]Сбытовая надбавка'!$F$5:$H$6,2,FALSE),2)+'[1]Иные услуги'!$C$6+HLOOKUP($DR$435,'[1]Услуги по передаче'!$G$5:$J$7,2,FALSE))</f>
        <v>6225.32</v>
      </c>
      <c r="BX466" s="77"/>
      <c r="BY466" s="77"/>
      <c r="BZ466" s="77"/>
      <c r="CA466" s="77"/>
      <c r="CB466" s="78"/>
      <c r="CC466" s="72">
        <f>IF($A466="-","-",ROUND(VLOOKUP($A466+ROUND(LEFT(CC$438,2)/24,5),'[1]ОАО "АТС"'!$A$30:$F$773,6,FALSE)+HLOOKUP($DL$436,'[1]Сбытовая надбавка'!$F$5:$H$6,2,FALSE),2)+'[1]Иные услуги'!$C$6+HLOOKUP($DR$435,'[1]Услуги по передаче'!$G$5:$J$7,2,FALSE))</f>
        <v>6225.2899999999991</v>
      </c>
      <c r="CD466" s="77"/>
      <c r="CE466" s="77"/>
      <c r="CF466" s="77"/>
      <c r="CG466" s="77"/>
      <c r="CH466" s="78"/>
      <c r="CI466" s="72">
        <f>IF($A466="-","-",ROUND(VLOOKUP($A466+ROUND(LEFT(CI$438,2)/24,5),'[1]ОАО "АТС"'!$A$30:$F$773,6,FALSE)+HLOOKUP($DL$436,'[1]Сбытовая надбавка'!$F$5:$H$6,2,FALSE),2)+'[1]Иные услуги'!$C$6+HLOOKUP($DR$435,'[1]Услуги по передаче'!$G$5:$J$7,2,FALSE))</f>
        <v>6225.2599999999993</v>
      </c>
      <c r="CJ466" s="77"/>
      <c r="CK466" s="77"/>
      <c r="CL466" s="77"/>
      <c r="CM466" s="77"/>
      <c r="CN466" s="78"/>
      <c r="CO466" s="72">
        <f>IF($A466="-","-",ROUND(VLOOKUP($A466+ROUND(LEFT(CO$438,2)/24,5),'[1]ОАО "АТС"'!$A$30:$F$773,6,FALSE)+HLOOKUP($DL$436,'[1]Сбытовая надбавка'!$F$5:$H$6,2,FALSE),2)+'[1]Иные услуги'!$C$6+HLOOKUP($DR$435,'[1]Услуги по передаче'!$G$5:$J$7,2,FALSE))</f>
        <v>6225.33</v>
      </c>
      <c r="CP466" s="77"/>
      <c r="CQ466" s="77"/>
      <c r="CR466" s="77"/>
      <c r="CS466" s="77"/>
      <c r="CT466" s="78"/>
      <c r="CU466" s="72">
        <f>IF($A466="-","-",ROUND(VLOOKUP($A466+ROUND(LEFT(CU$438,2)/24,5),'[1]ОАО "АТС"'!$A$30:$F$773,6,FALSE)+HLOOKUP($DL$436,'[1]Сбытовая надбавка'!$F$5:$H$6,2,FALSE),2)+'[1]Иные услуги'!$C$6+HLOOKUP($DR$435,'[1]Услуги по передаче'!$G$5:$J$7,2,FALSE))</f>
        <v>6225.49</v>
      </c>
      <c r="CV466" s="77"/>
      <c r="CW466" s="77"/>
      <c r="CX466" s="77"/>
      <c r="CY466" s="77"/>
      <c r="CZ466" s="78"/>
      <c r="DA466" s="72">
        <f>IF($A466="-","-",ROUND(VLOOKUP($A466+ROUND(LEFT(DA$438,2)/24,5),'[1]ОАО "АТС"'!$A$30:$F$773,6,FALSE)+HLOOKUP($DL$436,'[1]Сбытовая надбавка'!$F$5:$H$6,2,FALSE),2)+'[1]Иные услуги'!$C$6+HLOOKUP($DR$435,'[1]Услуги по передаче'!$G$5:$J$7,2,FALSE))</f>
        <v>6225.2899999999991</v>
      </c>
      <c r="DB466" s="77"/>
      <c r="DC466" s="77"/>
      <c r="DD466" s="77"/>
      <c r="DE466" s="77"/>
      <c r="DF466" s="78"/>
      <c r="DG466" s="72">
        <f>IF($A466="-","-",ROUND(VLOOKUP($A466+ROUND(LEFT(DG$438,2)/24,5),'[1]ОАО "АТС"'!$A$30:$F$773,6,FALSE)+HLOOKUP($DL$436,'[1]Сбытовая надбавка'!$F$5:$H$6,2,FALSE),2)+'[1]Иные услуги'!$C$6+HLOOKUP($DR$435,'[1]Услуги по передаче'!$G$5:$J$7,2,FALSE))</f>
        <v>6225.3899999999994</v>
      </c>
      <c r="DH466" s="77"/>
      <c r="DI466" s="77"/>
      <c r="DJ466" s="77"/>
      <c r="DK466" s="77"/>
      <c r="DL466" s="78"/>
      <c r="DM466" s="72">
        <f>IF($A466="-","-",ROUND(VLOOKUP($A466+ROUND(LEFT(DM$438,2)/24,5),'[1]ОАО "АТС"'!$A$30:$F$773,6,FALSE)+HLOOKUP($DL$436,'[1]Сбытовая надбавка'!$F$5:$H$6,2,FALSE),2)+'[1]Иные услуги'!$C$6+HLOOKUP($DR$435,'[1]Услуги по передаче'!$G$5:$J$7,2,FALSE))</f>
        <v>6223.11</v>
      </c>
      <c r="DN466" s="77"/>
      <c r="DO466" s="77"/>
      <c r="DP466" s="77"/>
      <c r="DQ466" s="77"/>
      <c r="DR466" s="78"/>
      <c r="DS466" s="72">
        <f>IF($A466="-","-",ROUND(VLOOKUP($A466+ROUND(LEFT(DS$438,2)/24,5),'[1]ОАО "АТС"'!$A$30:$F$773,6,FALSE)+HLOOKUP($DL$436,'[1]Сбытовая надбавка'!$F$5:$H$6,2,FALSE),2)+'[1]Иные услуги'!$C$6+HLOOKUP($DR$435,'[1]Услуги по передаче'!$G$5:$J$7,2,FALSE))</f>
        <v>6224.15</v>
      </c>
      <c r="DT466" s="77"/>
      <c r="DU466" s="77"/>
      <c r="DV466" s="77"/>
      <c r="DW466" s="77"/>
      <c r="DX466" s="78"/>
      <c r="DY466" s="72">
        <f>IF($A466="-","-",ROUND(VLOOKUP($A466+ROUND(LEFT(DY$438,2)/24,5),'[1]ОАО "АТС"'!$A$30:$F$773,6,FALSE)+HLOOKUP($DL$436,'[1]Сбытовая надбавка'!$F$5:$H$6,2,FALSE),2)+'[1]Иные услуги'!$C$6+HLOOKUP($DR$435,'[1]Услуги по передаче'!$G$5:$J$7,2,FALSE))</f>
        <v>6224.45</v>
      </c>
      <c r="DZ466" s="77"/>
      <c r="EA466" s="77"/>
      <c r="EB466" s="77"/>
      <c r="EC466" s="77"/>
      <c r="ED466" s="78"/>
      <c r="EE466" s="72">
        <f>IF($A466="-","-",ROUND(VLOOKUP($A466+ROUND(LEFT(EE$438,2)/24,5),'[1]ОАО "АТС"'!$A$30:$F$773,6,FALSE)+HLOOKUP($DL$436,'[1]Сбытовая надбавка'!$F$5:$H$6,2,FALSE),2)+'[1]Иные услуги'!$C$6+HLOOKUP($DR$435,'[1]Услуги по передаче'!$G$5:$J$7,2,FALSE))</f>
        <v>6224.5199999999995</v>
      </c>
      <c r="EF466" s="77"/>
      <c r="EG466" s="77"/>
      <c r="EH466" s="77"/>
      <c r="EI466" s="77"/>
      <c r="EJ466" s="78"/>
      <c r="EK466" s="72">
        <f>IF($A466="-","-",ROUND(VLOOKUP($A466+ROUND(LEFT(EK$438,2)/24,5),'[1]ОАО "АТС"'!$A$30:$F$773,6,FALSE)+HLOOKUP($DL$436,'[1]Сбытовая надбавка'!$F$5:$H$6,2,FALSE),2)+'[1]Иные услуги'!$C$6+HLOOKUP($DR$435,'[1]Услуги по передаче'!$G$5:$J$7,2,FALSE))</f>
        <v>6365.98</v>
      </c>
      <c r="EL466" s="77"/>
      <c r="EM466" s="77"/>
      <c r="EN466" s="77"/>
      <c r="EO466" s="77"/>
      <c r="EP466" s="78"/>
      <c r="EQ466" s="72">
        <f>IF($A466="-","-",ROUND(VLOOKUP($A466+ROUND(LEFT(EQ$438,2)/24,5),'[1]ОАО "АТС"'!$A$30:$F$773,6,FALSE)+HLOOKUP($DL$436,'[1]Сбытовая надбавка'!$F$5:$H$6,2,FALSE),2)+'[1]Иные услуги'!$C$6+HLOOKUP($DR$435,'[1]Услуги по передаче'!$G$5:$J$7,2,FALSE))</f>
        <v>6267.37</v>
      </c>
      <c r="ER466" s="77"/>
      <c r="ES466" s="77"/>
      <c r="ET466" s="77"/>
      <c r="EU466" s="77"/>
      <c r="EV466" s="78"/>
    </row>
    <row r="467" spans="1:152" s="38" customFormat="1" ht="15.75" customHeight="1" x14ac:dyDescent="0.2">
      <c r="A467" s="69">
        <f>$A$143</f>
        <v>45014</v>
      </c>
      <c r="B467" s="70"/>
      <c r="C467" s="70"/>
      <c r="D467" s="70"/>
      <c r="E467" s="70"/>
      <c r="F467" s="70"/>
      <c r="G467" s="70"/>
      <c r="H467" s="71"/>
      <c r="I467" s="72">
        <f>IF($A467="-","-",ROUND(VLOOKUP($A467+ROUND(LEFT(I$438,1)/24,5),'[1]ОАО "АТС"'!$A$30:$F$773,6,FALSE)+HLOOKUP($DL$436,'[1]Сбытовая надбавка'!$F$5:$H$6,2,FALSE),2)+'[1]Иные услуги'!$C$6+HLOOKUP($DR$435,'[1]Услуги по передаче'!$G$5:$J$7,2,FALSE))</f>
        <v>6225.4599999999991</v>
      </c>
      <c r="J467" s="77"/>
      <c r="K467" s="77"/>
      <c r="L467" s="77"/>
      <c r="M467" s="77"/>
      <c r="N467" s="78"/>
      <c r="O467" s="72">
        <f>IF($A467="-","-",ROUND(VLOOKUP($A467+ROUND(LEFT(O$438,1)/24,5),'[1]ОАО "АТС"'!$A$30:$F$773,6,FALSE)+HLOOKUP($DL$436,'[1]Сбытовая надбавка'!$F$5:$H$6,2,FALSE),2)+'[1]Иные услуги'!$C$6+HLOOKUP($DR$435,'[1]Услуги по передаче'!$G$5:$J$7,2,FALSE))</f>
        <v>6225.5</v>
      </c>
      <c r="P467" s="77"/>
      <c r="Q467" s="77"/>
      <c r="R467" s="77"/>
      <c r="S467" s="77"/>
      <c r="T467" s="78"/>
      <c r="U467" s="72">
        <f>IF($A467="-","-",ROUND(VLOOKUP($A467+ROUND(LEFT(U$438,1)/24,5),'[1]ОАО "АТС"'!$A$30:$F$773,6,FALSE)+HLOOKUP($DL$436,'[1]Сбытовая надбавка'!$F$5:$H$6,2,FALSE),2)+'[1]Иные услуги'!$C$6+HLOOKUP($DR$435,'[1]Услуги по передаче'!$G$5:$J$7,2,FALSE))</f>
        <v>6225.53</v>
      </c>
      <c r="V467" s="77"/>
      <c r="W467" s="77"/>
      <c r="X467" s="77"/>
      <c r="Y467" s="77"/>
      <c r="Z467" s="78"/>
      <c r="AA467" s="72">
        <f>IF($A467="-","-",ROUND(VLOOKUP($A467+ROUND(LEFT(AA$438,1)/24,5),'[1]ОАО "АТС"'!$A$30:$F$773,6,FALSE)+HLOOKUP($DL$436,'[1]Сбытовая надбавка'!$F$5:$H$6,2,FALSE),2)+'[1]Иные услуги'!$C$6+HLOOKUP($DR$435,'[1]Услуги по передаче'!$G$5:$J$7,2,FALSE))</f>
        <v>6225.45</v>
      </c>
      <c r="AB467" s="77"/>
      <c r="AC467" s="77"/>
      <c r="AD467" s="77"/>
      <c r="AE467" s="77"/>
      <c r="AF467" s="78"/>
      <c r="AG467" s="72">
        <f>IF($A467="-","-",ROUND(VLOOKUP($A467+ROUND(LEFT(AG$438,1)/24,5),'[1]ОАО "АТС"'!$A$30:$F$773,6,FALSE)+HLOOKUP($DL$436,'[1]Сбытовая надбавка'!$F$5:$H$6,2,FALSE),2)+'[1]Иные услуги'!$C$6+HLOOKUP($DR$435,'[1]Услуги по передаче'!$G$5:$J$7,2,FALSE))</f>
        <v>6225.7</v>
      </c>
      <c r="AH467" s="77"/>
      <c r="AI467" s="77"/>
      <c r="AJ467" s="77"/>
      <c r="AK467" s="77"/>
      <c r="AL467" s="78"/>
      <c r="AM467" s="72">
        <f>IF($A467="-","-",ROUND(VLOOKUP($A467+ROUND(LEFT(AM$438,1)/24,5),'[1]ОАО "АТС"'!$A$30:$F$773,6,FALSE)+HLOOKUP($DL$436,'[1]Сбытовая надбавка'!$F$5:$H$6,2,FALSE),2)+'[1]Иные услуги'!$C$6+HLOOKUP($DR$435,'[1]Услуги по передаче'!$G$5:$J$7,2,FALSE))</f>
        <v>6225.7</v>
      </c>
      <c r="AN467" s="77"/>
      <c r="AO467" s="77"/>
      <c r="AP467" s="77"/>
      <c r="AQ467" s="77"/>
      <c r="AR467" s="78"/>
      <c r="AS467" s="72">
        <f>IF($A467="-","-",ROUND(VLOOKUP($A467+ROUND(LEFT(AS$438,1)/24,5),'[1]ОАО "АТС"'!$A$30:$F$773,6,FALSE)+HLOOKUP($DL$436,'[1]Сбытовая надбавка'!$F$5:$H$6,2,FALSE),2)+'[1]Иные услуги'!$C$6+HLOOKUP($DR$435,'[1]Услуги по передаче'!$G$5:$J$7,2,FALSE))</f>
        <v>6225.16</v>
      </c>
      <c r="AT467" s="77"/>
      <c r="AU467" s="77"/>
      <c r="AV467" s="77"/>
      <c r="AW467" s="77"/>
      <c r="AX467" s="78"/>
      <c r="AY467" s="72">
        <f>IF($A467="-","-",ROUND(VLOOKUP($A467+ROUND(LEFT(AY$438,1)/24,5),'[1]ОАО "АТС"'!$A$30:$F$773,6,FALSE)+HLOOKUP($DL$436,'[1]Сбытовая надбавка'!$F$5:$H$6,2,FALSE),2)+'[1]Иные услуги'!$C$6+HLOOKUP($DR$435,'[1]Услуги по передаче'!$G$5:$J$7,2,FALSE))</f>
        <v>6285.07</v>
      </c>
      <c r="AZ467" s="77"/>
      <c r="BA467" s="77"/>
      <c r="BB467" s="77"/>
      <c r="BC467" s="77"/>
      <c r="BD467" s="78"/>
      <c r="BE467" s="72">
        <f>IF($A467="-","-",ROUND(VLOOKUP($A467+ROUND(LEFT(BE$438,1)/24,5),'[1]ОАО "АТС"'!$A$30:$F$773,6,FALSE)+HLOOKUP($DL$436,'[1]Сбытовая надбавка'!$F$5:$H$6,2,FALSE),2)+'[1]Иные услуги'!$C$6+HLOOKUP($DR$435,'[1]Услуги по передаче'!$G$5:$J$7,2,FALSE))</f>
        <v>6225.41</v>
      </c>
      <c r="BF467" s="77"/>
      <c r="BG467" s="77"/>
      <c r="BH467" s="77"/>
      <c r="BI467" s="77"/>
      <c r="BJ467" s="78"/>
      <c r="BK467" s="72">
        <f>IF($A467="-","-",ROUND(VLOOKUP($A467+ROUND(LEFT(BK$438,1)/24,5),'[1]ОАО "АТС"'!$A$30:$F$773,6,FALSE)+HLOOKUP($DL$436,'[1]Сбытовая надбавка'!$F$5:$H$6,2,FALSE),2)+'[1]Иные услуги'!$C$6+HLOOKUP($DR$435,'[1]Услуги по передаче'!$G$5:$J$7,2,FALSE))</f>
        <v>6225.4</v>
      </c>
      <c r="BL467" s="77"/>
      <c r="BM467" s="77"/>
      <c r="BN467" s="77"/>
      <c r="BO467" s="77"/>
      <c r="BP467" s="78"/>
      <c r="BQ467" s="72">
        <f>IF($A467="-","-",ROUND(VLOOKUP($A467+ROUND(LEFT(BQ$438,2)/24,5),'[1]ОАО "АТС"'!$A$30:$F$773,6,FALSE)+HLOOKUP($DL$436,'[1]Сбытовая надбавка'!$F$5:$H$6,2,FALSE),2)+'[1]Иные услуги'!$C$6+HLOOKUP($DR$435,'[1]Услуги по передаче'!$G$5:$J$7,2,FALSE))</f>
        <v>6225.3899999999994</v>
      </c>
      <c r="BR467" s="77"/>
      <c r="BS467" s="77"/>
      <c r="BT467" s="77"/>
      <c r="BU467" s="77"/>
      <c r="BV467" s="78"/>
      <c r="BW467" s="72">
        <f>IF($A467="-","-",ROUND(VLOOKUP($A467+ROUND(LEFT(BW$438,2)/24,5),'[1]ОАО "АТС"'!$A$30:$F$773,6,FALSE)+HLOOKUP($DL$436,'[1]Сбытовая надбавка'!$F$5:$H$6,2,FALSE),2)+'[1]Иные услуги'!$C$6+HLOOKUP($DR$435,'[1]Услуги по передаче'!$G$5:$J$7,2,FALSE))</f>
        <v>6225.4</v>
      </c>
      <c r="BX467" s="77"/>
      <c r="BY467" s="77"/>
      <c r="BZ467" s="77"/>
      <c r="CA467" s="77"/>
      <c r="CB467" s="78"/>
      <c r="CC467" s="72">
        <f>IF($A467="-","-",ROUND(VLOOKUP($A467+ROUND(LEFT(CC$438,2)/24,5),'[1]ОАО "АТС"'!$A$30:$F$773,6,FALSE)+HLOOKUP($DL$436,'[1]Сбытовая надбавка'!$F$5:$H$6,2,FALSE),2)+'[1]Иные услуги'!$C$6+HLOOKUP($DR$435,'[1]Услуги по передаче'!$G$5:$J$7,2,FALSE))</f>
        <v>6225.3799999999992</v>
      </c>
      <c r="CD467" s="77"/>
      <c r="CE467" s="77"/>
      <c r="CF467" s="77"/>
      <c r="CG467" s="77"/>
      <c r="CH467" s="78"/>
      <c r="CI467" s="72">
        <f>IF($A467="-","-",ROUND(VLOOKUP($A467+ROUND(LEFT(CI$438,2)/24,5),'[1]ОАО "АТС"'!$A$30:$F$773,6,FALSE)+HLOOKUP($DL$436,'[1]Сбытовая надбавка'!$F$5:$H$6,2,FALSE),2)+'[1]Иные услуги'!$C$6+HLOOKUP($DR$435,'[1]Услуги по передаче'!$G$5:$J$7,2,FALSE))</f>
        <v>6225.3499999999995</v>
      </c>
      <c r="CJ467" s="77"/>
      <c r="CK467" s="77"/>
      <c r="CL467" s="77"/>
      <c r="CM467" s="77"/>
      <c r="CN467" s="78"/>
      <c r="CO467" s="72">
        <f>IF($A467="-","-",ROUND(VLOOKUP($A467+ROUND(LEFT(CO$438,2)/24,5),'[1]ОАО "АТС"'!$A$30:$F$773,6,FALSE)+HLOOKUP($DL$436,'[1]Сбытовая надбавка'!$F$5:$H$6,2,FALSE),2)+'[1]Иные услуги'!$C$6+HLOOKUP($DR$435,'[1]Услуги по передаче'!$G$5:$J$7,2,FALSE))</f>
        <v>6225.42</v>
      </c>
      <c r="CP467" s="77"/>
      <c r="CQ467" s="77"/>
      <c r="CR467" s="77"/>
      <c r="CS467" s="77"/>
      <c r="CT467" s="78"/>
      <c r="CU467" s="72">
        <f>IF($A467="-","-",ROUND(VLOOKUP($A467+ROUND(LEFT(CU$438,2)/24,5),'[1]ОАО "АТС"'!$A$30:$F$773,6,FALSE)+HLOOKUP($DL$436,'[1]Сбытовая надбавка'!$F$5:$H$6,2,FALSE),2)+'[1]Иные услуги'!$C$6+HLOOKUP($DR$435,'[1]Услуги по передаче'!$G$5:$J$7,2,FALSE))</f>
        <v>6225.57</v>
      </c>
      <c r="CV467" s="77"/>
      <c r="CW467" s="77"/>
      <c r="CX467" s="77"/>
      <c r="CY467" s="77"/>
      <c r="CZ467" s="78"/>
      <c r="DA467" s="72">
        <f>IF($A467="-","-",ROUND(VLOOKUP($A467+ROUND(LEFT(DA$438,2)/24,5),'[1]ОАО "АТС"'!$A$30:$F$773,6,FALSE)+HLOOKUP($DL$436,'[1]Сбытовая надбавка'!$F$5:$H$6,2,FALSE),2)+'[1]Иные услуги'!$C$6+HLOOKUP($DR$435,'[1]Услуги по передаче'!$G$5:$J$7,2,FALSE))</f>
        <v>6225.5099999999993</v>
      </c>
      <c r="DB467" s="77"/>
      <c r="DC467" s="77"/>
      <c r="DD467" s="77"/>
      <c r="DE467" s="77"/>
      <c r="DF467" s="78"/>
      <c r="DG467" s="72">
        <f>IF($A467="-","-",ROUND(VLOOKUP($A467+ROUND(LEFT(DG$438,2)/24,5),'[1]ОАО "АТС"'!$A$30:$F$773,6,FALSE)+HLOOKUP($DL$436,'[1]Сбытовая надбавка'!$F$5:$H$6,2,FALSE),2)+'[1]Иные услуги'!$C$6+HLOOKUP($DR$435,'[1]Услуги по передаче'!$G$5:$J$7,2,FALSE))</f>
        <v>6225.48</v>
      </c>
      <c r="DH467" s="77"/>
      <c r="DI467" s="77"/>
      <c r="DJ467" s="77"/>
      <c r="DK467" s="77"/>
      <c r="DL467" s="78"/>
      <c r="DM467" s="72">
        <f>IF($A467="-","-",ROUND(VLOOKUP($A467+ROUND(LEFT(DM$438,2)/24,5),'[1]ОАО "АТС"'!$A$30:$F$773,6,FALSE)+HLOOKUP($DL$436,'[1]Сбытовая надбавка'!$F$5:$H$6,2,FALSE),2)+'[1]Иные услуги'!$C$6+HLOOKUP($DR$435,'[1]Услуги по передаче'!$G$5:$J$7,2,FALSE))</f>
        <v>6223.36</v>
      </c>
      <c r="DN467" s="77"/>
      <c r="DO467" s="77"/>
      <c r="DP467" s="77"/>
      <c r="DQ467" s="77"/>
      <c r="DR467" s="78"/>
      <c r="DS467" s="72">
        <f>IF($A467="-","-",ROUND(VLOOKUP($A467+ROUND(LEFT(DS$438,2)/24,5),'[1]ОАО "АТС"'!$A$30:$F$773,6,FALSE)+HLOOKUP($DL$436,'[1]Сбытовая надбавка'!$F$5:$H$6,2,FALSE),2)+'[1]Иные услуги'!$C$6+HLOOKUP($DR$435,'[1]Услуги по передаче'!$G$5:$J$7,2,FALSE))</f>
        <v>6224.2899999999991</v>
      </c>
      <c r="DT467" s="77"/>
      <c r="DU467" s="77"/>
      <c r="DV467" s="77"/>
      <c r="DW467" s="77"/>
      <c r="DX467" s="78"/>
      <c r="DY467" s="72">
        <f>IF($A467="-","-",ROUND(VLOOKUP($A467+ROUND(LEFT(DY$438,2)/24,5),'[1]ОАО "АТС"'!$A$30:$F$773,6,FALSE)+HLOOKUP($DL$436,'[1]Сбытовая надбавка'!$F$5:$H$6,2,FALSE),2)+'[1]Иные услуги'!$C$6+HLOOKUP($DR$435,'[1]Услуги по передаче'!$G$5:$J$7,2,FALSE))</f>
        <v>6224.58</v>
      </c>
      <c r="DZ467" s="77"/>
      <c r="EA467" s="77"/>
      <c r="EB467" s="77"/>
      <c r="EC467" s="77"/>
      <c r="ED467" s="78"/>
      <c r="EE467" s="72">
        <f>IF($A467="-","-",ROUND(VLOOKUP($A467+ROUND(LEFT(EE$438,2)/24,5),'[1]ОАО "АТС"'!$A$30:$F$773,6,FALSE)+HLOOKUP($DL$436,'[1]Сбытовая надбавка'!$F$5:$H$6,2,FALSE),2)+'[1]Иные услуги'!$C$6+HLOOKUP($DR$435,'[1]Услуги по передаче'!$G$5:$J$7,2,FALSE))</f>
        <v>6224.65</v>
      </c>
      <c r="EF467" s="77"/>
      <c r="EG467" s="77"/>
      <c r="EH467" s="77"/>
      <c r="EI467" s="77"/>
      <c r="EJ467" s="78"/>
      <c r="EK467" s="72">
        <f>IF($A467="-","-",ROUND(VLOOKUP($A467+ROUND(LEFT(EK$438,2)/24,5),'[1]ОАО "АТС"'!$A$30:$F$773,6,FALSE)+HLOOKUP($DL$436,'[1]Сбытовая надбавка'!$F$5:$H$6,2,FALSE),2)+'[1]Иные услуги'!$C$6+HLOOKUP($DR$435,'[1]Услуги по передаче'!$G$5:$J$7,2,FALSE))</f>
        <v>6308.0599999999995</v>
      </c>
      <c r="EL467" s="77"/>
      <c r="EM467" s="77"/>
      <c r="EN467" s="77"/>
      <c r="EO467" s="77"/>
      <c r="EP467" s="78"/>
      <c r="EQ467" s="72">
        <f>IF($A467="-","-",ROUND(VLOOKUP($A467+ROUND(LEFT(EQ$438,2)/24,5),'[1]ОАО "АТС"'!$A$30:$F$773,6,FALSE)+HLOOKUP($DL$436,'[1]Сбытовая надбавка'!$F$5:$H$6,2,FALSE),2)+'[1]Иные услуги'!$C$6+HLOOKUP($DR$435,'[1]Услуги по передаче'!$G$5:$J$7,2,FALSE))</f>
        <v>6238.87</v>
      </c>
      <c r="ER467" s="77"/>
      <c r="ES467" s="77"/>
      <c r="ET467" s="77"/>
      <c r="EU467" s="77"/>
      <c r="EV467" s="78"/>
    </row>
    <row r="468" spans="1:152" s="38" customFormat="1" ht="15.75" customHeight="1" x14ac:dyDescent="0.2">
      <c r="A468" s="69">
        <f>$A$144</f>
        <v>45015</v>
      </c>
      <c r="B468" s="70"/>
      <c r="C468" s="70"/>
      <c r="D468" s="70"/>
      <c r="E468" s="70"/>
      <c r="F468" s="70"/>
      <c r="G468" s="70"/>
      <c r="H468" s="71"/>
      <c r="I468" s="72">
        <f>IF($A468="-","-",ROUND(VLOOKUP($A468+ROUND(LEFT(I$438,1)/24,5),'[1]ОАО "АТС"'!$A$30:$F$773,6,FALSE)+HLOOKUP($DL$436,'[1]Сбытовая надбавка'!$F$5:$H$6,2,FALSE),2)+'[1]Иные услуги'!$C$6+HLOOKUP($DR$435,'[1]Услуги по передаче'!$G$5:$J$7,2,FALSE))</f>
        <v>6225.5099999999993</v>
      </c>
      <c r="J468" s="77"/>
      <c r="K468" s="77"/>
      <c r="L468" s="77"/>
      <c r="M468" s="77"/>
      <c r="N468" s="78"/>
      <c r="O468" s="72">
        <f>IF($A468="-","-",ROUND(VLOOKUP($A468+ROUND(LEFT(O$438,1)/24,5),'[1]ОАО "АТС"'!$A$30:$F$773,6,FALSE)+HLOOKUP($DL$436,'[1]Сбытовая надбавка'!$F$5:$H$6,2,FALSE),2)+'[1]Иные услуги'!$C$6+HLOOKUP($DR$435,'[1]Услуги по передаче'!$G$5:$J$7,2,FALSE))</f>
        <v>6225.59</v>
      </c>
      <c r="P468" s="77"/>
      <c r="Q468" s="77"/>
      <c r="R468" s="77"/>
      <c r="S468" s="77"/>
      <c r="T468" s="78"/>
      <c r="U468" s="72">
        <f>IF($A468="-","-",ROUND(VLOOKUP($A468+ROUND(LEFT(U$438,1)/24,5),'[1]ОАО "АТС"'!$A$30:$F$773,6,FALSE)+HLOOKUP($DL$436,'[1]Сбытовая надбавка'!$F$5:$H$6,2,FALSE),2)+'[1]Иные услуги'!$C$6+HLOOKUP($DR$435,'[1]Услуги по передаче'!$G$5:$J$7,2,FALSE))</f>
        <v>6225.67</v>
      </c>
      <c r="V468" s="77"/>
      <c r="W468" s="77"/>
      <c r="X468" s="77"/>
      <c r="Y468" s="77"/>
      <c r="Z468" s="78"/>
      <c r="AA468" s="72">
        <f>IF($A468="-","-",ROUND(VLOOKUP($A468+ROUND(LEFT(AA$438,1)/24,5),'[1]ОАО "АТС"'!$A$30:$F$773,6,FALSE)+HLOOKUP($DL$436,'[1]Сбытовая надбавка'!$F$5:$H$6,2,FALSE),2)+'[1]Иные услуги'!$C$6+HLOOKUP($DR$435,'[1]Услуги по передаче'!$G$5:$J$7,2,FALSE))</f>
        <v>6225.61</v>
      </c>
      <c r="AB468" s="77"/>
      <c r="AC468" s="77"/>
      <c r="AD468" s="77"/>
      <c r="AE468" s="77"/>
      <c r="AF468" s="78"/>
      <c r="AG468" s="72">
        <f>IF($A468="-","-",ROUND(VLOOKUP($A468+ROUND(LEFT(AG$438,1)/24,5),'[1]ОАО "АТС"'!$A$30:$F$773,6,FALSE)+HLOOKUP($DL$436,'[1]Сбытовая надбавка'!$F$5:$H$6,2,FALSE),2)+'[1]Иные услуги'!$C$6+HLOOKUP($DR$435,'[1]Услуги по передаче'!$G$5:$J$7,2,FALSE))</f>
        <v>6225.73</v>
      </c>
      <c r="AH468" s="77"/>
      <c r="AI468" s="77"/>
      <c r="AJ468" s="77"/>
      <c r="AK468" s="77"/>
      <c r="AL468" s="78"/>
      <c r="AM468" s="72">
        <f>IF($A468="-","-",ROUND(VLOOKUP($A468+ROUND(LEFT(AM$438,1)/24,5),'[1]ОАО "АТС"'!$A$30:$F$773,6,FALSE)+HLOOKUP($DL$436,'[1]Сбытовая надбавка'!$F$5:$H$6,2,FALSE),2)+'[1]Иные услуги'!$C$6+HLOOKUP($DR$435,'[1]Услуги по передаче'!$G$5:$J$7,2,FALSE))</f>
        <v>6225.7699999999995</v>
      </c>
      <c r="AN468" s="77"/>
      <c r="AO468" s="77"/>
      <c r="AP468" s="77"/>
      <c r="AQ468" s="77"/>
      <c r="AR468" s="78"/>
      <c r="AS468" s="72">
        <f>IF($A468="-","-",ROUND(VLOOKUP($A468+ROUND(LEFT(AS$438,1)/24,5),'[1]ОАО "АТС"'!$A$30:$F$773,6,FALSE)+HLOOKUP($DL$436,'[1]Сбытовая надбавка'!$F$5:$H$6,2,FALSE),2)+'[1]Иные услуги'!$C$6+HLOOKUP($DR$435,'[1]Услуги по передаче'!$G$5:$J$7,2,FALSE))</f>
        <v>6225.3499999999995</v>
      </c>
      <c r="AT468" s="77"/>
      <c r="AU468" s="77"/>
      <c r="AV468" s="77"/>
      <c r="AW468" s="77"/>
      <c r="AX468" s="78"/>
      <c r="AY468" s="72">
        <f>IF($A468="-","-",ROUND(VLOOKUP($A468+ROUND(LEFT(AY$438,1)/24,5),'[1]ОАО "АТС"'!$A$30:$F$773,6,FALSE)+HLOOKUP($DL$436,'[1]Сбытовая надбавка'!$F$5:$H$6,2,FALSE),2)+'[1]Иные услуги'!$C$6+HLOOKUP($DR$435,'[1]Услуги по передаче'!$G$5:$J$7,2,FALSE))</f>
        <v>6272.98</v>
      </c>
      <c r="AZ468" s="77"/>
      <c r="BA468" s="77"/>
      <c r="BB468" s="77"/>
      <c r="BC468" s="77"/>
      <c r="BD468" s="78"/>
      <c r="BE468" s="72">
        <f>IF($A468="-","-",ROUND(VLOOKUP($A468+ROUND(LEFT(BE$438,1)/24,5),'[1]ОАО "АТС"'!$A$30:$F$773,6,FALSE)+HLOOKUP($DL$436,'[1]Сбытовая надбавка'!$F$5:$H$6,2,FALSE),2)+'[1]Иные услуги'!$C$6+HLOOKUP($DR$435,'[1]Услуги по передаче'!$G$5:$J$7,2,FALSE))</f>
        <v>6225.58</v>
      </c>
      <c r="BF468" s="77"/>
      <c r="BG468" s="77"/>
      <c r="BH468" s="77"/>
      <c r="BI468" s="77"/>
      <c r="BJ468" s="78"/>
      <c r="BK468" s="72">
        <f>IF($A468="-","-",ROUND(VLOOKUP($A468+ROUND(LEFT(BK$438,1)/24,5),'[1]ОАО "АТС"'!$A$30:$F$773,6,FALSE)+HLOOKUP($DL$436,'[1]Сбытовая надбавка'!$F$5:$H$6,2,FALSE),2)+'[1]Иные услуги'!$C$6+HLOOKUP($DR$435,'[1]Услуги по передаче'!$G$5:$J$7,2,FALSE))</f>
        <v>6265.1299999999992</v>
      </c>
      <c r="BL468" s="77"/>
      <c r="BM468" s="77"/>
      <c r="BN468" s="77"/>
      <c r="BO468" s="77"/>
      <c r="BP468" s="78"/>
      <c r="BQ468" s="72">
        <f>IF($A468="-","-",ROUND(VLOOKUP($A468+ROUND(LEFT(BQ$438,2)/24,5),'[1]ОАО "АТС"'!$A$30:$F$773,6,FALSE)+HLOOKUP($DL$436,'[1]Сбытовая надбавка'!$F$5:$H$6,2,FALSE),2)+'[1]Иные услуги'!$C$6+HLOOKUP($DR$435,'[1]Услуги по передаче'!$G$5:$J$7,2,FALSE))</f>
        <v>6282.3499999999995</v>
      </c>
      <c r="BR468" s="77"/>
      <c r="BS468" s="77"/>
      <c r="BT468" s="77"/>
      <c r="BU468" s="77"/>
      <c r="BV468" s="78"/>
      <c r="BW468" s="72">
        <f>IF($A468="-","-",ROUND(VLOOKUP($A468+ROUND(LEFT(BW$438,2)/24,5),'[1]ОАО "АТС"'!$A$30:$F$773,6,FALSE)+HLOOKUP($DL$436,'[1]Сбытовая надбавка'!$F$5:$H$6,2,FALSE),2)+'[1]Иные услуги'!$C$6+HLOOKUP($DR$435,'[1]Услуги по передаче'!$G$5:$J$7,2,FALSE))</f>
        <v>6271.8099999999995</v>
      </c>
      <c r="BX468" s="77"/>
      <c r="BY468" s="77"/>
      <c r="BZ468" s="77"/>
      <c r="CA468" s="77"/>
      <c r="CB468" s="78"/>
      <c r="CC468" s="72">
        <f>IF($A468="-","-",ROUND(VLOOKUP($A468+ROUND(LEFT(CC$438,2)/24,5),'[1]ОАО "АТС"'!$A$30:$F$773,6,FALSE)+HLOOKUP($DL$436,'[1]Сбытовая надбавка'!$F$5:$H$6,2,FALSE),2)+'[1]Иные услуги'!$C$6+HLOOKUP($DR$435,'[1]Услуги по передаче'!$G$5:$J$7,2,FALSE))</f>
        <v>6244.66</v>
      </c>
      <c r="CD468" s="77"/>
      <c r="CE468" s="77"/>
      <c r="CF468" s="77"/>
      <c r="CG468" s="77"/>
      <c r="CH468" s="78"/>
      <c r="CI468" s="72">
        <f>IF($A468="-","-",ROUND(VLOOKUP($A468+ROUND(LEFT(CI$438,2)/24,5),'[1]ОАО "АТС"'!$A$30:$F$773,6,FALSE)+HLOOKUP($DL$436,'[1]Сбытовая надбавка'!$F$5:$H$6,2,FALSE),2)+'[1]Иные услуги'!$C$6+HLOOKUP($DR$435,'[1]Услуги по передаче'!$G$5:$J$7,2,FALSE))</f>
        <v>6249.6299999999992</v>
      </c>
      <c r="CJ468" s="77"/>
      <c r="CK468" s="77"/>
      <c r="CL468" s="77"/>
      <c r="CM468" s="77"/>
      <c r="CN468" s="78"/>
      <c r="CO468" s="72">
        <f>IF($A468="-","-",ROUND(VLOOKUP($A468+ROUND(LEFT(CO$438,2)/24,5),'[1]ОАО "АТС"'!$A$30:$F$773,6,FALSE)+HLOOKUP($DL$436,'[1]Сбытовая надбавка'!$F$5:$H$6,2,FALSE),2)+'[1]Иные услуги'!$C$6+HLOOKUP($DR$435,'[1]Услуги по передаче'!$G$5:$J$7,2,FALSE))</f>
        <v>6251.4699999999993</v>
      </c>
      <c r="CP468" s="77"/>
      <c r="CQ468" s="77"/>
      <c r="CR468" s="77"/>
      <c r="CS468" s="77"/>
      <c r="CT468" s="78"/>
      <c r="CU468" s="72">
        <f>IF($A468="-","-",ROUND(VLOOKUP($A468+ROUND(LEFT(CU$438,2)/24,5),'[1]ОАО "АТС"'!$A$30:$F$773,6,FALSE)+HLOOKUP($DL$436,'[1]Сбытовая надбавка'!$F$5:$H$6,2,FALSE),2)+'[1]Иные услуги'!$C$6+HLOOKUP($DR$435,'[1]Услуги по передаче'!$G$5:$J$7,2,FALSE))</f>
        <v>6248.3899999999994</v>
      </c>
      <c r="CV468" s="77"/>
      <c r="CW468" s="77"/>
      <c r="CX468" s="77"/>
      <c r="CY468" s="77"/>
      <c r="CZ468" s="78"/>
      <c r="DA468" s="72">
        <f>IF($A468="-","-",ROUND(VLOOKUP($A468+ROUND(LEFT(DA$438,2)/24,5),'[1]ОАО "АТС"'!$A$30:$F$773,6,FALSE)+HLOOKUP($DL$436,'[1]Сбытовая надбавка'!$F$5:$H$6,2,FALSE),2)+'[1]Иные услуги'!$C$6+HLOOKUP($DR$435,'[1]Услуги по передаче'!$G$5:$J$7,2,FALSE))</f>
        <v>6233.8099999999995</v>
      </c>
      <c r="DB468" s="77"/>
      <c r="DC468" s="77"/>
      <c r="DD468" s="77"/>
      <c r="DE468" s="77"/>
      <c r="DF468" s="78"/>
      <c r="DG468" s="72">
        <f>IF($A468="-","-",ROUND(VLOOKUP($A468+ROUND(LEFT(DG$438,2)/24,5),'[1]ОАО "АТС"'!$A$30:$F$773,6,FALSE)+HLOOKUP($DL$436,'[1]Сбытовая надбавка'!$F$5:$H$6,2,FALSE),2)+'[1]Иные услуги'!$C$6+HLOOKUP($DR$435,'[1]Услуги по передаче'!$G$5:$J$7,2,FALSE))</f>
        <v>6240.49</v>
      </c>
      <c r="DH468" s="77"/>
      <c r="DI468" s="77"/>
      <c r="DJ468" s="77"/>
      <c r="DK468" s="77"/>
      <c r="DL468" s="78"/>
      <c r="DM468" s="72">
        <f>IF($A468="-","-",ROUND(VLOOKUP($A468+ROUND(LEFT(DM$438,2)/24,5),'[1]ОАО "АТС"'!$A$30:$F$773,6,FALSE)+HLOOKUP($DL$436,'[1]Сбытовая надбавка'!$F$5:$H$6,2,FALSE),2)+'[1]Иные услуги'!$C$6+HLOOKUP($DR$435,'[1]Услуги по передаче'!$G$5:$J$7,2,FALSE))</f>
        <v>6271.0199999999995</v>
      </c>
      <c r="DN468" s="77"/>
      <c r="DO468" s="77"/>
      <c r="DP468" s="77"/>
      <c r="DQ468" s="77"/>
      <c r="DR468" s="78"/>
      <c r="DS468" s="72">
        <f>IF($A468="-","-",ROUND(VLOOKUP($A468+ROUND(LEFT(DS$438,2)/24,5),'[1]ОАО "АТС"'!$A$30:$F$773,6,FALSE)+HLOOKUP($DL$436,'[1]Сбытовая надбавка'!$F$5:$H$6,2,FALSE),2)+'[1]Иные услуги'!$C$6+HLOOKUP($DR$435,'[1]Услуги по передаче'!$G$5:$J$7,2,FALSE))</f>
        <v>6276.0199999999995</v>
      </c>
      <c r="DT468" s="77"/>
      <c r="DU468" s="77"/>
      <c r="DV468" s="77"/>
      <c r="DW468" s="77"/>
      <c r="DX468" s="78"/>
      <c r="DY468" s="72">
        <f>IF($A468="-","-",ROUND(VLOOKUP($A468+ROUND(LEFT(DY$438,2)/24,5),'[1]ОАО "АТС"'!$A$30:$F$773,6,FALSE)+HLOOKUP($DL$436,'[1]Сбытовая надбавка'!$F$5:$H$6,2,FALSE),2)+'[1]Иные услуги'!$C$6+HLOOKUP($DR$435,'[1]Услуги по передаче'!$G$5:$J$7,2,FALSE))</f>
        <v>6229.82</v>
      </c>
      <c r="DZ468" s="77"/>
      <c r="EA468" s="77"/>
      <c r="EB468" s="77"/>
      <c r="EC468" s="77"/>
      <c r="ED468" s="78"/>
      <c r="EE468" s="72">
        <f>IF($A468="-","-",ROUND(VLOOKUP($A468+ROUND(LEFT(EE$438,2)/24,5),'[1]ОАО "АТС"'!$A$30:$F$773,6,FALSE)+HLOOKUP($DL$436,'[1]Сбытовая надбавка'!$F$5:$H$6,2,FALSE),2)+'[1]Иные услуги'!$C$6+HLOOKUP($DR$435,'[1]Услуги по передаче'!$G$5:$J$7,2,FALSE))</f>
        <v>6224.74</v>
      </c>
      <c r="EF468" s="77"/>
      <c r="EG468" s="77"/>
      <c r="EH468" s="77"/>
      <c r="EI468" s="77"/>
      <c r="EJ468" s="78"/>
      <c r="EK468" s="72">
        <f>IF($A468="-","-",ROUND(VLOOKUP($A468+ROUND(LEFT(EK$438,2)/24,5),'[1]ОАО "АТС"'!$A$30:$F$773,6,FALSE)+HLOOKUP($DL$436,'[1]Сбытовая надбавка'!$F$5:$H$6,2,FALSE),2)+'[1]Иные услуги'!$C$6+HLOOKUP($DR$435,'[1]Услуги по передаче'!$G$5:$J$7,2,FALSE))</f>
        <v>6311.7199999999993</v>
      </c>
      <c r="EL468" s="77"/>
      <c r="EM468" s="77"/>
      <c r="EN468" s="77"/>
      <c r="EO468" s="77"/>
      <c r="EP468" s="78"/>
      <c r="EQ468" s="72">
        <f>IF($A468="-","-",ROUND(VLOOKUP($A468+ROUND(LEFT(EQ$438,2)/24,5),'[1]ОАО "АТС"'!$A$30:$F$773,6,FALSE)+HLOOKUP($DL$436,'[1]Сбытовая надбавка'!$F$5:$H$6,2,FALSE),2)+'[1]Иные услуги'!$C$6+HLOOKUP($DR$435,'[1]Услуги по передаче'!$G$5:$J$7,2,FALSE))</f>
        <v>6236.4</v>
      </c>
      <c r="ER468" s="77"/>
      <c r="ES468" s="77"/>
      <c r="ET468" s="77"/>
      <c r="EU468" s="77"/>
      <c r="EV468" s="78"/>
    </row>
    <row r="469" spans="1:152" s="38" customFormat="1" ht="15.75" customHeight="1" x14ac:dyDescent="0.2">
      <c r="A469" s="69">
        <f>$A$145</f>
        <v>45016</v>
      </c>
      <c r="B469" s="70"/>
      <c r="C469" s="70"/>
      <c r="D469" s="70"/>
      <c r="E469" s="70"/>
      <c r="F469" s="70"/>
      <c r="G469" s="70"/>
      <c r="H469" s="71"/>
      <c r="I469" s="72">
        <f>IF($A469="-","-",ROUND(VLOOKUP($A469+ROUND(LEFT(I$438,1)/24,5),'[1]ОАО "АТС"'!$A$30:$F$773,6,FALSE)+HLOOKUP($DL$436,'[1]Сбытовая надбавка'!$F$5:$H$6,2,FALSE),2)+'[1]Иные услуги'!$C$6+HLOOKUP($DR$435,'[1]Услуги по передаче'!$G$5:$J$7,2,FALSE))</f>
        <v>6225.49</v>
      </c>
      <c r="J469" s="77"/>
      <c r="K469" s="77"/>
      <c r="L469" s="77"/>
      <c r="M469" s="77"/>
      <c r="N469" s="78"/>
      <c r="O469" s="72">
        <f>IF($A469="-","-",ROUND(VLOOKUP($A469+ROUND(LEFT(O$438,1)/24,5),'[1]ОАО "АТС"'!$A$30:$F$773,6,FALSE)+HLOOKUP($DL$436,'[1]Сбытовая надбавка'!$F$5:$H$6,2,FALSE),2)+'[1]Иные услуги'!$C$6+HLOOKUP($DR$435,'[1]Услуги по передаче'!$G$5:$J$7,2,FALSE))</f>
        <v>6225.5199999999995</v>
      </c>
      <c r="P469" s="77"/>
      <c r="Q469" s="77"/>
      <c r="R469" s="77"/>
      <c r="S469" s="77"/>
      <c r="T469" s="78"/>
      <c r="U469" s="72">
        <f>IF($A469="-","-",ROUND(VLOOKUP($A469+ROUND(LEFT(U$438,1)/24,5),'[1]ОАО "АТС"'!$A$30:$F$773,6,FALSE)+HLOOKUP($DL$436,'[1]Сбытовая надбавка'!$F$5:$H$6,2,FALSE),2)+'[1]Иные услуги'!$C$6+HLOOKUP($DR$435,'[1]Услуги по передаче'!$G$5:$J$7,2,FALSE))</f>
        <v>6225.57</v>
      </c>
      <c r="V469" s="77"/>
      <c r="W469" s="77"/>
      <c r="X469" s="77"/>
      <c r="Y469" s="77"/>
      <c r="Z469" s="78"/>
      <c r="AA469" s="72">
        <f>IF($A469="-","-",ROUND(VLOOKUP($A469+ROUND(LEFT(AA$438,1)/24,5),'[1]ОАО "АТС"'!$A$30:$F$773,6,FALSE)+HLOOKUP($DL$436,'[1]Сбытовая надбавка'!$F$5:$H$6,2,FALSE),2)+'[1]Иные услуги'!$C$6+HLOOKUP($DR$435,'[1]Услуги по передаче'!$G$5:$J$7,2,FALSE))</f>
        <v>6225.5099999999993</v>
      </c>
      <c r="AB469" s="77"/>
      <c r="AC469" s="77"/>
      <c r="AD469" s="77"/>
      <c r="AE469" s="77"/>
      <c r="AF469" s="78"/>
      <c r="AG469" s="72">
        <f>IF($A469="-","-",ROUND(VLOOKUP($A469+ROUND(LEFT(AG$438,1)/24,5),'[1]ОАО "АТС"'!$A$30:$F$773,6,FALSE)+HLOOKUP($DL$436,'[1]Сбытовая надбавка'!$F$5:$H$6,2,FALSE),2)+'[1]Иные услуги'!$C$6+HLOOKUP($DR$435,'[1]Услуги по передаче'!$G$5:$J$7,2,FALSE))</f>
        <v>6225.59</v>
      </c>
      <c r="AH469" s="77"/>
      <c r="AI469" s="77"/>
      <c r="AJ469" s="77"/>
      <c r="AK469" s="77"/>
      <c r="AL469" s="78"/>
      <c r="AM469" s="72">
        <f>IF($A469="-","-",ROUND(VLOOKUP($A469+ROUND(LEFT(AM$438,1)/24,5),'[1]ОАО "АТС"'!$A$30:$F$773,6,FALSE)+HLOOKUP($DL$436,'[1]Сбытовая надбавка'!$F$5:$H$6,2,FALSE),2)+'[1]Иные услуги'!$C$6+HLOOKUP($DR$435,'[1]Услуги по передаче'!$G$5:$J$7,2,FALSE))</f>
        <v>6225.65</v>
      </c>
      <c r="AN469" s="77"/>
      <c r="AO469" s="77"/>
      <c r="AP469" s="77"/>
      <c r="AQ469" s="77"/>
      <c r="AR469" s="78"/>
      <c r="AS469" s="72">
        <f>IF($A469="-","-",ROUND(VLOOKUP($A469+ROUND(LEFT(AS$438,1)/24,5),'[1]ОАО "АТС"'!$A$30:$F$773,6,FALSE)+HLOOKUP($DL$436,'[1]Сбытовая надбавка'!$F$5:$H$6,2,FALSE),2)+'[1]Иные услуги'!$C$6+HLOOKUP($DR$435,'[1]Услуги по передаче'!$G$5:$J$7,2,FALSE))</f>
        <v>6225.12</v>
      </c>
      <c r="AT469" s="77"/>
      <c r="AU469" s="77"/>
      <c r="AV469" s="77"/>
      <c r="AW469" s="77"/>
      <c r="AX469" s="78"/>
      <c r="AY469" s="72">
        <f>IF($A469="-","-",ROUND(VLOOKUP($A469+ROUND(LEFT(AY$438,1)/24,5),'[1]ОАО "АТС"'!$A$30:$F$773,6,FALSE)+HLOOKUP($DL$436,'[1]Сбытовая надбавка'!$F$5:$H$6,2,FALSE),2)+'[1]Иные услуги'!$C$6+HLOOKUP($DR$435,'[1]Услуги по передаче'!$G$5:$J$7,2,FALSE))</f>
        <v>6269.5399999999991</v>
      </c>
      <c r="AZ469" s="77"/>
      <c r="BA469" s="77"/>
      <c r="BB469" s="77"/>
      <c r="BC469" s="77"/>
      <c r="BD469" s="78"/>
      <c r="BE469" s="72">
        <f>IF($A469="-","-",ROUND(VLOOKUP($A469+ROUND(LEFT(BE$438,1)/24,5),'[1]ОАО "АТС"'!$A$30:$F$773,6,FALSE)+HLOOKUP($DL$436,'[1]Сбытовая надбавка'!$F$5:$H$6,2,FALSE),2)+'[1]Иные услуги'!$C$6+HLOOKUP($DR$435,'[1]Услуги по передаче'!$G$5:$J$7,2,FALSE))</f>
        <v>6225.44</v>
      </c>
      <c r="BF469" s="77"/>
      <c r="BG469" s="77"/>
      <c r="BH469" s="77"/>
      <c r="BI469" s="77"/>
      <c r="BJ469" s="78"/>
      <c r="BK469" s="72">
        <f>IF($A469="-","-",ROUND(VLOOKUP($A469+ROUND(LEFT(BK$438,1)/24,5),'[1]ОАО "АТС"'!$A$30:$F$773,6,FALSE)+HLOOKUP($DL$436,'[1]Сбытовая надбавка'!$F$5:$H$6,2,FALSE),2)+'[1]Иные услуги'!$C$6+HLOOKUP($DR$435,'[1]Услуги по передаче'!$G$5:$J$7,2,FALSE))</f>
        <v>6283.2599999999993</v>
      </c>
      <c r="BL469" s="77"/>
      <c r="BM469" s="77"/>
      <c r="BN469" s="77"/>
      <c r="BO469" s="77"/>
      <c r="BP469" s="78"/>
      <c r="BQ469" s="72">
        <f>IF($A469="-","-",ROUND(VLOOKUP($A469+ROUND(LEFT(BQ$438,2)/24,5),'[1]ОАО "АТС"'!$A$30:$F$773,6,FALSE)+HLOOKUP($DL$436,'[1]Сбытовая надбавка'!$F$5:$H$6,2,FALSE),2)+'[1]Иные услуги'!$C$6+HLOOKUP($DR$435,'[1]Услуги по передаче'!$G$5:$J$7,2,FALSE))</f>
        <v>6299.61</v>
      </c>
      <c r="BR469" s="77"/>
      <c r="BS469" s="77"/>
      <c r="BT469" s="77"/>
      <c r="BU469" s="77"/>
      <c r="BV469" s="78"/>
      <c r="BW469" s="72">
        <f>IF($A469="-","-",ROUND(VLOOKUP($A469+ROUND(LEFT(BW$438,2)/24,5),'[1]ОАО "АТС"'!$A$30:$F$773,6,FALSE)+HLOOKUP($DL$436,'[1]Сбытовая надбавка'!$F$5:$H$6,2,FALSE),2)+'[1]Иные услуги'!$C$6+HLOOKUP($DR$435,'[1]Услуги по передаче'!$G$5:$J$7,2,FALSE))</f>
        <v>6304.82</v>
      </c>
      <c r="BX469" s="77"/>
      <c r="BY469" s="77"/>
      <c r="BZ469" s="77"/>
      <c r="CA469" s="77"/>
      <c r="CB469" s="78"/>
      <c r="CC469" s="72">
        <f>IF($A469="-","-",ROUND(VLOOKUP($A469+ROUND(LEFT(CC$438,2)/24,5),'[1]ОАО "АТС"'!$A$30:$F$773,6,FALSE)+HLOOKUP($DL$436,'[1]Сбытовая надбавка'!$F$5:$H$6,2,FALSE),2)+'[1]Иные услуги'!$C$6+HLOOKUP($DR$435,'[1]Услуги по передаче'!$G$5:$J$7,2,FALSE))</f>
        <v>6282.5999999999995</v>
      </c>
      <c r="CD469" s="77"/>
      <c r="CE469" s="77"/>
      <c r="CF469" s="77"/>
      <c r="CG469" s="77"/>
      <c r="CH469" s="78"/>
      <c r="CI469" s="72">
        <f>IF($A469="-","-",ROUND(VLOOKUP($A469+ROUND(LEFT(CI$438,2)/24,5),'[1]ОАО "АТС"'!$A$30:$F$773,6,FALSE)+HLOOKUP($DL$436,'[1]Сбытовая надбавка'!$F$5:$H$6,2,FALSE),2)+'[1]Иные услуги'!$C$6+HLOOKUP($DR$435,'[1]Услуги по передаче'!$G$5:$J$7,2,FALSE))</f>
        <v>6277.2</v>
      </c>
      <c r="CJ469" s="77"/>
      <c r="CK469" s="77"/>
      <c r="CL469" s="77"/>
      <c r="CM469" s="77"/>
      <c r="CN469" s="78"/>
      <c r="CO469" s="72">
        <f>IF($A469="-","-",ROUND(VLOOKUP($A469+ROUND(LEFT(CO$438,2)/24,5),'[1]ОАО "АТС"'!$A$30:$F$773,6,FALSE)+HLOOKUP($DL$436,'[1]Сбытовая надбавка'!$F$5:$H$6,2,FALSE),2)+'[1]Иные услуги'!$C$6+HLOOKUP($DR$435,'[1]Услуги по передаче'!$G$5:$J$7,2,FALSE))</f>
        <v>6277.2099999999991</v>
      </c>
      <c r="CP469" s="77"/>
      <c r="CQ469" s="77"/>
      <c r="CR469" s="77"/>
      <c r="CS469" s="77"/>
      <c r="CT469" s="78"/>
      <c r="CU469" s="72">
        <f>IF($A469="-","-",ROUND(VLOOKUP($A469+ROUND(LEFT(CU$438,2)/24,5),'[1]ОАО "АТС"'!$A$30:$F$773,6,FALSE)+HLOOKUP($DL$436,'[1]Сбытовая надбавка'!$F$5:$H$6,2,FALSE),2)+'[1]Иные услуги'!$C$6+HLOOKUP($DR$435,'[1]Услуги по передаче'!$G$5:$J$7,2,FALSE))</f>
        <v>6269.7999999999993</v>
      </c>
      <c r="CV469" s="77"/>
      <c r="CW469" s="77"/>
      <c r="CX469" s="77"/>
      <c r="CY469" s="77"/>
      <c r="CZ469" s="78"/>
      <c r="DA469" s="72">
        <f>IF($A469="-","-",ROUND(VLOOKUP($A469+ROUND(LEFT(DA$438,2)/24,5),'[1]ОАО "АТС"'!$A$30:$F$773,6,FALSE)+HLOOKUP($DL$436,'[1]Сбытовая надбавка'!$F$5:$H$6,2,FALSE),2)+'[1]Иные услуги'!$C$6+HLOOKUP($DR$435,'[1]Услуги по передаче'!$G$5:$J$7,2,FALSE))</f>
        <v>6255.42</v>
      </c>
      <c r="DB469" s="77"/>
      <c r="DC469" s="77"/>
      <c r="DD469" s="77"/>
      <c r="DE469" s="77"/>
      <c r="DF469" s="78"/>
      <c r="DG469" s="72">
        <f>IF($A469="-","-",ROUND(VLOOKUP($A469+ROUND(LEFT(DG$438,2)/24,5),'[1]ОАО "АТС"'!$A$30:$F$773,6,FALSE)+HLOOKUP($DL$436,'[1]Сбытовая надбавка'!$F$5:$H$6,2,FALSE),2)+'[1]Иные услуги'!$C$6+HLOOKUP($DR$435,'[1]Услуги по передаче'!$G$5:$J$7,2,FALSE))</f>
        <v>6257.99</v>
      </c>
      <c r="DH469" s="77"/>
      <c r="DI469" s="77"/>
      <c r="DJ469" s="77"/>
      <c r="DK469" s="77"/>
      <c r="DL469" s="78"/>
      <c r="DM469" s="72">
        <f>IF($A469="-","-",ROUND(VLOOKUP($A469+ROUND(LEFT(DM$438,2)/24,5),'[1]ОАО "АТС"'!$A$30:$F$773,6,FALSE)+HLOOKUP($DL$436,'[1]Сбытовая надбавка'!$F$5:$H$6,2,FALSE),2)+'[1]Иные услуги'!$C$6+HLOOKUP($DR$435,'[1]Услуги по передаче'!$G$5:$J$7,2,FALSE))</f>
        <v>6287.0599999999995</v>
      </c>
      <c r="DN469" s="77"/>
      <c r="DO469" s="77"/>
      <c r="DP469" s="77"/>
      <c r="DQ469" s="77"/>
      <c r="DR469" s="78"/>
      <c r="DS469" s="72">
        <f>IF($A469="-","-",ROUND(VLOOKUP($A469+ROUND(LEFT(DS$438,2)/24,5),'[1]ОАО "АТС"'!$A$30:$F$773,6,FALSE)+HLOOKUP($DL$436,'[1]Сбытовая надбавка'!$F$5:$H$6,2,FALSE),2)+'[1]Иные услуги'!$C$6+HLOOKUP($DR$435,'[1]Услуги по передаче'!$G$5:$J$7,2,FALSE))</f>
        <v>6294.1799999999994</v>
      </c>
      <c r="DT469" s="77"/>
      <c r="DU469" s="77"/>
      <c r="DV469" s="77"/>
      <c r="DW469" s="77"/>
      <c r="DX469" s="78"/>
      <c r="DY469" s="72">
        <f>IF($A469="-","-",ROUND(VLOOKUP($A469+ROUND(LEFT(DY$438,2)/24,5),'[1]ОАО "АТС"'!$A$30:$F$773,6,FALSE)+HLOOKUP($DL$436,'[1]Сбытовая надбавка'!$F$5:$H$6,2,FALSE),2)+'[1]Иные услуги'!$C$6+HLOOKUP($DR$435,'[1]Услуги по передаче'!$G$5:$J$7,2,FALSE))</f>
        <v>6230.09</v>
      </c>
      <c r="DZ469" s="77"/>
      <c r="EA469" s="77"/>
      <c r="EB469" s="77"/>
      <c r="EC469" s="77"/>
      <c r="ED469" s="78"/>
      <c r="EE469" s="72">
        <f>IF($A469="-","-",ROUND(VLOOKUP($A469+ROUND(LEFT(EE$438,2)/24,5),'[1]ОАО "АТС"'!$A$30:$F$773,6,FALSE)+HLOOKUP($DL$436,'[1]Сбытовая надбавка'!$F$5:$H$6,2,FALSE),2)+'[1]Иные услуги'!$C$6+HLOOKUP($DR$435,'[1]Услуги по передаче'!$G$5:$J$7,2,FALSE))</f>
        <v>6224.53</v>
      </c>
      <c r="EF469" s="77"/>
      <c r="EG469" s="77"/>
      <c r="EH469" s="77"/>
      <c r="EI469" s="77"/>
      <c r="EJ469" s="78"/>
      <c r="EK469" s="72">
        <f>IF($A469="-","-",ROUND(VLOOKUP($A469+ROUND(LEFT(EK$438,2)/24,5),'[1]ОАО "АТС"'!$A$30:$F$773,6,FALSE)+HLOOKUP($DL$436,'[1]Сбытовая надбавка'!$F$5:$H$6,2,FALSE),2)+'[1]Иные услуги'!$C$6+HLOOKUP($DR$435,'[1]Услуги по передаче'!$G$5:$J$7,2,FALSE))</f>
        <v>6355.5</v>
      </c>
      <c r="EL469" s="77"/>
      <c r="EM469" s="77"/>
      <c r="EN469" s="77"/>
      <c r="EO469" s="77"/>
      <c r="EP469" s="78"/>
      <c r="EQ469" s="72">
        <f>IF($A469="-","-",ROUND(VLOOKUP($A469+ROUND(LEFT(EQ$438,2)/24,5),'[1]ОАО "АТС"'!$A$30:$F$773,6,FALSE)+HLOOKUP($DL$436,'[1]Сбытовая надбавка'!$F$5:$H$6,2,FALSE),2)+'[1]Иные услуги'!$C$6+HLOOKUP($DR$435,'[1]Услуги по передаче'!$G$5:$J$7,2,FALSE))</f>
        <v>6263.0599999999995</v>
      </c>
      <c r="ER469" s="77"/>
      <c r="ES469" s="77"/>
      <c r="ET469" s="77"/>
      <c r="EU469" s="77"/>
      <c r="EV469" s="78"/>
    </row>
    <row r="470" spans="1:152" ht="18" customHeight="1" x14ac:dyDescent="0.25"/>
    <row r="471" spans="1:152" s="38" customFormat="1" ht="14.25" customHeight="1" x14ac:dyDescent="0.25">
      <c r="A471" s="46" t="s">
        <v>67</v>
      </c>
      <c r="B471" s="47"/>
      <c r="C471" s="47"/>
      <c r="D471" s="47"/>
      <c r="E471" s="47"/>
      <c r="F471" s="47"/>
      <c r="G471" s="47"/>
      <c r="H471" s="48"/>
      <c r="I471" s="49"/>
      <c r="J471" s="50"/>
      <c r="K471" s="50"/>
      <c r="L471" s="50"/>
      <c r="M471" s="51"/>
      <c r="N471" s="50"/>
      <c r="O471" s="50"/>
      <c r="P471" s="50"/>
      <c r="Q471" s="50"/>
      <c r="R471" s="50"/>
      <c r="S471" s="50"/>
      <c r="T471" s="50"/>
      <c r="U471" s="50"/>
      <c r="V471" s="50"/>
      <c r="W471" s="50"/>
      <c r="X471" s="50"/>
      <c r="Y471" s="50"/>
      <c r="Z471" s="50"/>
      <c r="AA471" s="50"/>
      <c r="AB471" s="50"/>
      <c r="AC471" s="51"/>
      <c r="AD471" s="50"/>
      <c r="AE471" s="50"/>
      <c r="AF471" s="50"/>
      <c r="AG471" s="50"/>
      <c r="AH471" s="50"/>
      <c r="AI471" s="50"/>
      <c r="AJ471" s="50"/>
      <c r="AK471" s="50"/>
      <c r="AL471" s="50"/>
      <c r="AM471" s="50"/>
      <c r="AN471" s="50"/>
      <c r="AO471" s="50"/>
      <c r="AP471" s="50"/>
      <c r="AQ471" s="50"/>
      <c r="AR471" s="50"/>
      <c r="AS471" s="50"/>
      <c r="AT471" s="50"/>
      <c r="AU471" s="50"/>
      <c r="AV471" s="50"/>
      <c r="AW471" s="50"/>
      <c r="AX471" s="50"/>
      <c r="AY471" s="50"/>
      <c r="AZ471" s="50"/>
      <c r="BA471" s="50"/>
      <c r="BB471" s="50"/>
      <c r="BC471" s="50"/>
      <c r="BD471" s="50"/>
      <c r="BE471" s="50"/>
      <c r="BF471" s="50"/>
      <c r="BG471" s="50"/>
      <c r="BH471" s="50"/>
      <c r="BI471" s="50"/>
      <c r="BJ471" s="50"/>
      <c r="BK471" s="50"/>
      <c r="BL471" s="50"/>
      <c r="BM471" s="50"/>
      <c r="BN471" s="50"/>
      <c r="BO471" s="50"/>
      <c r="BP471" s="50"/>
      <c r="BQ471" s="50"/>
      <c r="BR471" s="50"/>
      <c r="BS471" s="50"/>
      <c r="BT471" s="50"/>
      <c r="BU471" s="50"/>
      <c r="BV471" s="50"/>
      <c r="BW471" s="50"/>
      <c r="BX471" s="50"/>
      <c r="BY471" s="50"/>
      <c r="BZ471" s="50"/>
      <c r="CA471" s="50"/>
      <c r="CB471" s="50"/>
      <c r="CC471" s="50"/>
      <c r="CD471" s="50"/>
      <c r="CE471" s="50"/>
      <c r="CF471" s="50"/>
      <c r="CG471" s="50"/>
      <c r="CH471" s="50"/>
      <c r="CI471" s="50"/>
      <c r="CJ471" s="50"/>
      <c r="CK471" s="50"/>
      <c r="CL471" s="50"/>
      <c r="CM471" s="50"/>
      <c r="CN471" s="50"/>
      <c r="CO471" s="50"/>
      <c r="CP471" s="50"/>
      <c r="CQ471" s="50"/>
      <c r="CR471" s="50"/>
      <c r="CS471" s="50"/>
      <c r="CT471" s="50"/>
      <c r="CU471" s="50"/>
      <c r="CV471" s="50"/>
      <c r="CW471" s="50"/>
      <c r="CX471" s="50"/>
      <c r="CY471" s="50"/>
      <c r="CZ471" s="50"/>
      <c r="DA471" s="50"/>
      <c r="DB471" s="50"/>
      <c r="DC471" s="50"/>
      <c r="DD471" s="50"/>
      <c r="DE471" s="50"/>
      <c r="DF471" s="50"/>
      <c r="DG471" s="50"/>
      <c r="DH471" s="50"/>
      <c r="DI471" s="50"/>
      <c r="DJ471" s="50"/>
      <c r="DK471" s="50"/>
      <c r="DL471" s="50"/>
      <c r="DM471" s="51"/>
      <c r="DN471" s="51"/>
      <c r="DO471" s="51"/>
      <c r="DP471" s="51"/>
      <c r="DQ471" s="52" t="s">
        <v>68</v>
      </c>
      <c r="DR471" s="53" t="s">
        <v>99</v>
      </c>
      <c r="DS471" s="53"/>
      <c r="DT471" s="53"/>
      <c r="DU471" s="53"/>
      <c r="DV471" s="53"/>
      <c r="DW471" s="53"/>
      <c r="DX471" s="53"/>
      <c r="DY471" s="53"/>
      <c r="DZ471" s="53"/>
      <c r="EA471" s="50"/>
      <c r="EB471" s="50"/>
      <c r="EC471" s="50"/>
      <c r="ED471" s="50"/>
      <c r="EE471" s="50"/>
      <c r="EF471" s="50"/>
      <c r="EG471" s="50"/>
      <c r="EH471" s="50"/>
      <c r="EI471" s="50"/>
      <c r="EJ471" s="50"/>
      <c r="EK471" s="50"/>
      <c r="EL471" s="50"/>
      <c r="EM471" s="50"/>
      <c r="EN471" s="50"/>
      <c r="EO471" s="50"/>
      <c r="EP471" s="50"/>
      <c r="EQ471" s="50"/>
      <c r="ER471" s="50"/>
      <c r="ES471" s="50"/>
      <c r="ET471" s="50"/>
      <c r="EU471" s="50"/>
      <c r="EV471" s="50"/>
    </row>
    <row r="472" spans="1:152" s="38" customFormat="1" ht="14.25" customHeight="1" x14ac:dyDescent="0.25">
      <c r="A472" s="54"/>
      <c r="B472" s="55"/>
      <c r="C472" s="55"/>
      <c r="D472" s="55"/>
      <c r="E472" s="55"/>
      <c r="F472" s="55"/>
      <c r="G472" s="55"/>
      <c r="H472" s="56"/>
      <c r="I472" s="57"/>
      <c r="J472" s="58"/>
      <c r="K472" s="58"/>
      <c r="L472" s="58"/>
      <c r="M472" s="59"/>
      <c r="N472" s="58"/>
      <c r="O472" s="58"/>
      <c r="P472" s="58"/>
      <c r="Q472" s="58"/>
      <c r="R472" s="58"/>
      <c r="S472" s="58"/>
      <c r="T472" s="58"/>
      <c r="U472" s="58"/>
      <c r="V472" s="58"/>
      <c r="W472" s="58"/>
      <c r="X472" s="58"/>
      <c r="Y472" s="58"/>
      <c r="Z472" s="58"/>
      <c r="AA472" s="58"/>
      <c r="AB472" s="58"/>
      <c r="AC472" s="59"/>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58"/>
      <c r="CS472" s="58"/>
      <c r="CT472" s="58"/>
      <c r="CU472" s="58"/>
      <c r="CV472" s="58"/>
      <c r="CW472" s="58"/>
      <c r="CX472" s="58"/>
      <c r="CY472" s="58"/>
      <c r="CZ472" s="58"/>
      <c r="DA472" s="58"/>
      <c r="DB472" s="58"/>
      <c r="DC472" s="58"/>
      <c r="DD472" s="58"/>
      <c r="DE472" s="58"/>
      <c r="DF472" s="58"/>
      <c r="DG472" s="58"/>
      <c r="DH472" s="58"/>
      <c r="DI472" s="58"/>
      <c r="DJ472" s="58"/>
      <c r="DK472" s="60" t="s">
        <v>70</v>
      </c>
      <c r="DL472" s="33" t="s">
        <v>95</v>
      </c>
      <c r="DM472" s="33"/>
      <c r="DN472" s="33"/>
      <c r="DO472" s="33"/>
      <c r="DP472" s="33"/>
      <c r="DQ472" s="33"/>
      <c r="DR472" s="33"/>
      <c r="DS472" s="33"/>
      <c r="DT472" s="33"/>
      <c r="DU472" s="33"/>
      <c r="DV472" s="33"/>
      <c r="DW472" s="33"/>
      <c r="DX472" s="33"/>
      <c r="DY472" s="33"/>
      <c r="DZ472" s="33"/>
      <c r="EA472" s="33"/>
      <c r="EB472" s="33"/>
      <c r="EC472" s="33"/>
      <c r="ED472" s="58"/>
      <c r="EE472" s="58"/>
      <c r="EF472" s="58"/>
      <c r="EG472" s="58"/>
      <c r="EH472" s="58"/>
      <c r="EI472" s="58"/>
      <c r="EJ472" s="58"/>
      <c r="EK472" s="58"/>
      <c r="EL472" s="58"/>
      <c r="EM472" s="58"/>
      <c r="EN472" s="58"/>
      <c r="EO472" s="58"/>
      <c r="EP472" s="58"/>
      <c r="EQ472" s="58"/>
      <c r="ER472" s="58"/>
      <c r="ES472" s="58"/>
      <c r="ET472" s="58"/>
      <c r="EU472" s="58"/>
      <c r="EV472" s="58"/>
    </row>
    <row r="473" spans="1:152" s="38" customFormat="1" ht="3" customHeight="1" x14ac:dyDescent="0.2">
      <c r="A473" s="54"/>
      <c r="B473" s="55"/>
      <c r="C473" s="55"/>
      <c r="D473" s="55"/>
      <c r="E473" s="55"/>
      <c r="F473" s="55"/>
      <c r="G473" s="55"/>
      <c r="H473" s="56"/>
      <c r="I473" s="61"/>
      <c r="J473" s="62"/>
      <c r="K473" s="62"/>
      <c r="L473" s="62"/>
      <c r="M473" s="62"/>
      <c r="N473" s="62"/>
      <c r="O473" s="62"/>
      <c r="P473" s="62"/>
      <c r="Q473" s="62"/>
      <c r="R473" s="62"/>
      <c r="S473" s="62"/>
      <c r="T473" s="62"/>
      <c r="U473" s="62"/>
      <c r="V473" s="62"/>
      <c r="W473" s="62"/>
      <c r="X473" s="62"/>
      <c r="Y473" s="62"/>
      <c r="Z473" s="62"/>
      <c r="AA473" s="62"/>
      <c r="AB473" s="62"/>
      <c r="AC473" s="62"/>
      <c r="AD473" s="62"/>
      <c r="AE473" s="62"/>
      <c r="AF473" s="62"/>
      <c r="AG473" s="62"/>
      <c r="AH473" s="62"/>
      <c r="AI473" s="62"/>
      <c r="AJ473" s="62"/>
      <c r="AK473" s="62"/>
      <c r="AL473" s="62"/>
      <c r="AM473" s="62"/>
      <c r="AN473" s="62"/>
      <c r="AO473" s="62"/>
      <c r="AP473" s="62"/>
      <c r="AQ473" s="62"/>
      <c r="AR473" s="62"/>
      <c r="AS473" s="62"/>
      <c r="AT473" s="62"/>
      <c r="AU473" s="62"/>
      <c r="AV473" s="62"/>
      <c r="AW473" s="62"/>
      <c r="AX473" s="62"/>
      <c r="AY473" s="62"/>
      <c r="AZ473" s="62"/>
      <c r="BA473" s="62"/>
      <c r="BB473" s="62"/>
      <c r="BC473" s="62"/>
      <c r="BD473" s="62"/>
      <c r="BE473" s="62"/>
      <c r="BF473" s="62"/>
      <c r="BG473" s="62"/>
      <c r="BH473" s="62"/>
      <c r="BI473" s="62"/>
      <c r="BJ473" s="62"/>
      <c r="BK473" s="62"/>
      <c r="BL473" s="62"/>
      <c r="BM473" s="62"/>
      <c r="BN473" s="62"/>
      <c r="BO473" s="62"/>
      <c r="BP473" s="62"/>
      <c r="BQ473" s="62"/>
      <c r="BR473" s="62"/>
      <c r="BS473" s="62"/>
      <c r="BT473" s="62"/>
      <c r="BU473" s="62"/>
      <c r="BV473" s="62"/>
      <c r="BW473" s="62"/>
      <c r="BX473" s="62"/>
      <c r="BY473" s="62"/>
      <c r="BZ473" s="62"/>
      <c r="CA473" s="62"/>
      <c r="CB473" s="62"/>
      <c r="CC473" s="62"/>
      <c r="CD473" s="62"/>
      <c r="CE473" s="62"/>
      <c r="CF473" s="62"/>
      <c r="CG473" s="62"/>
      <c r="CH473" s="62"/>
      <c r="CI473" s="62"/>
      <c r="CJ473" s="62"/>
      <c r="CK473" s="62"/>
      <c r="CL473" s="62"/>
      <c r="CM473" s="62"/>
      <c r="CN473" s="62"/>
      <c r="CO473" s="62"/>
      <c r="CP473" s="62"/>
      <c r="CQ473" s="62"/>
      <c r="CR473" s="62"/>
      <c r="CS473" s="62"/>
      <c r="CT473" s="62"/>
      <c r="CU473" s="62"/>
      <c r="CV473" s="62"/>
      <c r="CW473" s="62"/>
      <c r="CX473" s="62"/>
      <c r="CY473" s="62"/>
      <c r="CZ473" s="62"/>
      <c r="DA473" s="62"/>
      <c r="DB473" s="62"/>
      <c r="DC473" s="62"/>
      <c r="DD473" s="62"/>
      <c r="DE473" s="62"/>
      <c r="DF473" s="62"/>
      <c r="DG473" s="62"/>
      <c r="DH473" s="62"/>
      <c r="DI473" s="62"/>
      <c r="DJ473" s="62"/>
      <c r="DK473" s="62"/>
      <c r="DL473" s="62"/>
      <c r="DM473" s="62"/>
      <c r="DN473" s="62"/>
      <c r="DO473" s="62"/>
      <c r="DP473" s="62"/>
      <c r="DQ473" s="62"/>
      <c r="DR473" s="62"/>
      <c r="DS473" s="62"/>
      <c r="DT473" s="62"/>
      <c r="DU473" s="62"/>
      <c r="DV473" s="62"/>
      <c r="DW473" s="62"/>
      <c r="DX473" s="62"/>
      <c r="DY473" s="62"/>
      <c r="DZ473" s="62"/>
      <c r="EA473" s="62"/>
      <c r="EB473" s="62"/>
      <c r="EC473" s="62"/>
      <c r="ED473" s="62"/>
      <c r="EE473" s="62"/>
      <c r="EF473" s="62"/>
      <c r="EG473" s="62"/>
      <c r="EH473" s="62"/>
      <c r="EI473" s="62"/>
      <c r="EJ473" s="62"/>
      <c r="EK473" s="62"/>
      <c r="EL473" s="62"/>
      <c r="EM473" s="62"/>
      <c r="EN473" s="62"/>
      <c r="EO473" s="62"/>
      <c r="EP473" s="62"/>
      <c r="EQ473" s="62"/>
      <c r="ER473" s="62"/>
      <c r="ES473" s="62"/>
      <c r="ET473" s="62"/>
      <c r="EU473" s="62"/>
      <c r="EV473" s="62"/>
    </row>
    <row r="474" spans="1:152" s="38" customFormat="1" ht="27" customHeight="1" x14ac:dyDescent="0.2">
      <c r="A474" s="63"/>
      <c r="B474" s="64"/>
      <c r="C474" s="64"/>
      <c r="D474" s="64"/>
      <c r="E474" s="64"/>
      <c r="F474" s="64"/>
      <c r="G474" s="64"/>
      <c r="H474" s="65"/>
      <c r="I474" s="66" t="s">
        <v>71</v>
      </c>
      <c r="J474" s="67"/>
      <c r="K474" s="67"/>
      <c r="L474" s="67"/>
      <c r="M474" s="67"/>
      <c r="N474" s="68"/>
      <c r="O474" s="66" t="s">
        <v>72</v>
      </c>
      <c r="P474" s="67"/>
      <c r="Q474" s="67"/>
      <c r="R474" s="67"/>
      <c r="S474" s="67"/>
      <c r="T474" s="68"/>
      <c r="U474" s="66" t="s">
        <v>73</v>
      </c>
      <c r="V474" s="67"/>
      <c r="W474" s="67"/>
      <c r="X474" s="67"/>
      <c r="Y474" s="67"/>
      <c r="Z474" s="68"/>
      <c r="AA474" s="66" t="s">
        <v>74</v>
      </c>
      <c r="AB474" s="67"/>
      <c r="AC474" s="67"/>
      <c r="AD474" s="67"/>
      <c r="AE474" s="67"/>
      <c r="AF474" s="68"/>
      <c r="AG474" s="66" t="s">
        <v>75</v>
      </c>
      <c r="AH474" s="67"/>
      <c r="AI474" s="67"/>
      <c r="AJ474" s="67"/>
      <c r="AK474" s="67"/>
      <c r="AL474" s="68"/>
      <c r="AM474" s="66" t="s">
        <v>76</v>
      </c>
      <c r="AN474" s="67"/>
      <c r="AO474" s="67"/>
      <c r="AP474" s="67"/>
      <c r="AQ474" s="67"/>
      <c r="AR474" s="68"/>
      <c r="AS474" s="66" t="s">
        <v>77</v>
      </c>
      <c r="AT474" s="67"/>
      <c r="AU474" s="67"/>
      <c r="AV474" s="67"/>
      <c r="AW474" s="67"/>
      <c r="AX474" s="68"/>
      <c r="AY474" s="66" t="s">
        <v>78</v>
      </c>
      <c r="AZ474" s="67"/>
      <c r="BA474" s="67"/>
      <c r="BB474" s="67"/>
      <c r="BC474" s="67"/>
      <c r="BD474" s="67"/>
      <c r="BE474" s="66" t="s">
        <v>79</v>
      </c>
      <c r="BF474" s="67"/>
      <c r="BG474" s="67"/>
      <c r="BH474" s="67"/>
      <c r="BI474" s="67"/>
      <c r="BJ474" s="68"/>
      <c r="BK474" s="66" t="s">
        <v>80</v>
      </c>
      <c r="BL474" s="67"/>
      <c r="BM474" s="67"/>
      <c r="BN474" s="67"/>
      <c r="BO474" s="67"/>
      <c r="BP474" s="67"/>
      <c r="BQ474" s="66" t="s">
        <v>81</v>
      </c>
      <c r="BR474" s="67"/>
      <c r="BS474" s="67"/>
      <c r="BT474" s="67"/>
      <c r="BU474" s="67"/>
      <c r="BV474" s="68"/>
      <c r="BW474" s="66" t="s">
        <v>82</v>
      </c>
      <c r="BX474" s="67"/>
      <c r="BY474" s="67"/>
      <c r="BZ474" s="67"/>
      <c r="CA474" s="67"/>
      <c r="CB474" s="67"/>
      <c r="CC474" s="66" t="s">
        <v>83</v>
      </c>
      <c r="CD474" s="67"/>
      <c r="CE474" s="67"/>
      <c r="CF474" s="67"/>
      <c r="CG474" s="67"/>
      <c r="CH474" s="67"/>
      <c r="CI474" s="66" t="s">
        <v>84</v>
      </c>
      <c r="CJ474" s="67"/>
      <c r="CK474" s="67"/>
      <c r="CL474" s="67"/>
      <c r="CM474" s="67"/>
      <c r="CN474" s="67"/>
      <c r="CO474" s="66" t="s">
        <v>85</v>
      </c>
      <c r="CP474" s="67"/>
      <c r="CQ474" s="67"/>
      <c r="CR474" s="67"/>
      <c r="CS474" s="67"/>
      <c r="CT474" s="67"/>
      <c r="CU474" s="66" t="s">
        <v>86</v>
      </c>
      <c r="CV474" s="67"/>
      <c r="CW474" s="67"/>
      <c r="CX474" s="67"/>
      <c r="CY474" s="67"/>
      <c r="CZ474" s="67"/>
      <c r="DA474" s="66" t="s">
        <v>87</v>
      </c>
      <c r="DB474" s="67"/>
      <c r="DC474" s="67"/>
      <c r="DD474" s="67"/>
      <c r="DE474" s="67"/>
      <c r="DF474" s="67"/>
      <c r="DG474" s="66" t="s">
        <v>88</v>
      </c>
      <c r="DH474" s="67"/>
      <c r="DI474" s="67"/>
      <c r="DJ474" s="67"/>
      <c r="DK474" s="67"/>
      <c r="DL474" s="67"/>
      <c r="DM474" s="66" t="s">
        <v>89</v>
      </c>
      <c r="DN474" s="67"/>
      <c r="DO474" s="67"/>
      <c r="DP474" s="67"/>
      <c r="DQ474" s="67"/>
      <c r="DR474" s="67"/>
      <c r="DS474" s="66" t="s">
        <v>90</v>
      </c>
      <c r="DT474" s="67"/>
      <c r="DU474" s="67"/>
      <c r="DV474" s="67"/>
      <c r="DW474" s="67"/>
      <c r="DX474" s="67"/>
      <c r="DY474" s="66" t="s">
        <v>91</v>
      </c>
      <c r="DZ474" s="67"/>
      <c r="EA474" s="67"/>
      <c r="EB474" s="67"/>
      <c r="EC474" s="67"/>
      <c r="ED474" s="68"/>
      <c r="EE474" s="66" t="s">
        <v>92</v>
      </c>
      <c r="EF474" s="67"/>
      <c r="EG474" s="67"/>
      <c r="EH474" s="67"/>
      <c r="EI474" s="67"/>
      <c r="EJ474" s="67"/>
      <c r="EK474" s="66" t="s">
        <v>93</v>
      </c>
      <c r="EL474" s="67"/>
      <c r="EM474" s="67"/>
      <c r="EN474" s="67"/>
      <c r="EO474" s="67"/>
      <c r="EP474" s="67"/>
      <c r="EQ474" s="66" t="s">
        <v>94</v>
      </c>
      <c r="ER474" s="67"/>
      <c r="ES474" s="67"/>
      <c r="ET474" s="67"/>
      <c r="EU474" s="67"/>
      <c r="EV474" s="67"/>
    </row>
    <row r="475" spans="1:152" s="38" customFormat="1" ht="15.75" customHeight="1" x14ac:dyDescent="0.2">
      <c r="A475" s="69">
        <f>$A$115</f>
        <v>44986</v>
      </c>
      <c r="B475" s="70"/>
      <c r="C475" s="70"/>
      <c r="D475" s="70"/>
      <c r="E475" s="70"/>
      <c r="F475" s="70"/>
      <c r="G475" s="70"/>
      <c r="H475" s="71"/>
      <c r="I475" s="72">
        <f>IF($A475="-","-",ROUND(VLOOKUP($A475+ROUND(LEFT(I$474,1)/24,5),'[1]ОАО "АТС"'!$A$30:$F$773,6,FALSE)+HLOOKUP($DL$472,'[1]Сбытовая надбавка'!$F$5:$H$6,2,FALSE),2)+'[1]Иные услуги'!$C$6+HLOOKUP($DR$471,'[1]Услуги по передаче'!$G$5:$J$7,2,FALSE))</f>
        <v>5761.9599999999991</v>
      </c>
      <c r="J475" s="77"/>
      <c r="K475" s="77"/>
      <c r="L475" s="77"/>
      <c r="M475" s="77"/>
      <c r="N475" s="78"/>
      <c r="O475" s="72">
        <f>IF($A475="-","-",ROUND(VLOOKUP($A475+ROUND(LEFT(O$474,1)/24,5),'[1]ОАО "АТС"'!$A$30:$F$773,6,FALSE)+HLOOKUP($DL$472,'[1]Сбытовая надбавка'!$F$5:$H$6,2,FALSE),2)+'[1]Иные услуги'!$C$6+HLOOKUP($DR$471,'[1]Услуги по передаче'!$G$5:$J$7,2,FALSE))</f>
        <v>5751.1399999999994</v>
      </c>
      <c r="P475" s="77"/>
      <c r="Q475" s="77"/>
      <c r="R475" s="77"/>
      <c r="S475" s="77"/>
      <c r="T475" s="78"/>
      <c r="U475" s="72">
        <f>IF($A475="-","-",ROUND(VLOOKUP($A475+ROUND(LEFT(U$474,1)/24,5),'[1]ОАО "АТС"'!$A$30:$F$773,6,FALSE)+HLOOKUP($DL$472,'[1]Сбытовая надбавка'!$F$5:$H$6,2,FALSE),2)+'[1]Иные услуги'!$C$6+HLOOKUP($DR$471,'[1]Услуги по передаче'!$G$5:$J$7,2,FALSE))</f>
        <v>5751.1399999999994</v>
      </c>
      <c r="V475" s="77"/>
      <c r="W475" s="77"/>
      <c r="X475" s="77"/>
      <c r="Y475" s="77"/>
      <c r="Z475" s="78"/>
      <c r="AA475" s="72">
        <f>IF($A475="-","-",ROUND(VLOOKUP($A475+ROUND(LEFT(AA$474,1)/24,5),'[1]ОАО "АТС"'!$A$30:$F$773,6,FALSE)+HLOOKUP($DL$472,'[1]Сбытовая надбавка'!$F$5:$H$6,2,FALSE),2)+'[1]Иные услуги'!$C$6+HLOOKUP($DR$471,'[1]Услуги по передаче'!$G$5:$J$7,2,FALSE))</f>
        <v>5751.12</v>
      </c>
      <c r="AB475" s="77"/>
      <c r="AC475" s="77"/>
      <c r="AD475" s="77"/>
      <c r="AE475" s="77"/>
      <c r="AF475" s="78"/>
      <c r="AG475" s="72">
        <f>IF($A475="-","-",ROUND(VLOOKUP($A475+ROUND(LEFT(AG$474,1)/24,5),'[1]ОАО "АТС"'!$A$30:$F$773,6,FALSE)+HLOOKUP($DL$472,'[1]Сбытовая надбавка'!$F$5:$H$6,2,FALSE),2)+'[1]Иные услуги'!$C$6+HLOOKUP($DR$471,'[1]Услуги по передаче'!$G$5:$J$7,2,FALSE))</f>
        <v>5751.11</v>
      </c>
      <c r="AH475" s="77"/>
      <c r="AI475" s="77"/>
      <c r="AJ475" s="77"/>
      <c r="AK475" s="77"/>
      <c r="AL475" s="78"/>
      <c r="AM475" s="72">
        <f>IF($A475="-","-",ROUND(VLOOKUP($A475+ROUND(LEFT(AM$474,1)/24,5),'[1]ОАО "АТС"'!$A$30:$F$773,6,FALSE)+HLOOKUP($DL$472,'[1]Сбытовая надбавка'!$F$5:$H$6,2,FALSE),2)+'[1]Иные услуги'!$C$6+HLOOKUP($DR$471,'[1]Услуги по передаче'!$G$5:$J$7,2,FALSE))</f>
        <v>5750.95</v>
      </c>
      <c r="AN475" s="77"/>
      <c r="AO475" s="77"/>
      <c r="AP475" s="77"/>
      <c r="AQ475" s="77"/>
      <c r="AR475" s="78"/>
      <c r="AS475" s="72">
        <f>IF($A475="-","-",ROUND(VLOOKUP($A475+ROUND(LEFT(AS$474,1)/24,5),'[1]ОАО "АТС"'!$A$30:$F$773,6,FALSE)+HLOOKUP($DL$472,'[1]Сбытовая надбавка'!$F$5:$H$6,2,FALSE),2)+'[1]Иные услуги'!$C$6+HLOOKUP($DR$471,'[1]Услуги по передаче'!$G$5:$J$7,2,FALSE))</f>
        <v>5796.61</v>
      </c>
      <c r="AT475" s="77"/>
      <c r="AU475" s="77"/>
      <c r="AV475" s="77"/>
      <c r="AW475" s="77"/>
      <c r="AX475" s="78"/>
      <c r="AY475" s="72">
        <f>IF($A475="-","-",ROUND(VLOOKUP($A475+ROUND(LEFT(AY$474,1)/24,5),'[1]ОАО "АТС"'!$A$30:$F$773,6,FALSE)+HLOOKUP($DL$472,'[1]Сбытовая надбавка'!$F$5:$H$6,2,FALSE),2)+'[1]Иные услуги'!$C$6+HLOOKUP($DR$471,'[1]Услуги по передаче'!$G$5:$J$7,2,FALSE))</f>
        <v>5924.5399999999991</v>
      </c>
      <c r="AZ475" s="77"/>
      <c r="BA475" s="77"/>
      <c r="BB475" s="77"/>
      <c r="BC475" s="77"/>
      <c r="BD475" s="78"/>
      <c r="BE475" s="72">
        <f>IF($A475="-","-",ROUND(VLOOKUP($A475+ROUND(LEFT(BE$474,1)/24,5),'[1]ОАО "АТС"'!$A$30:$F$773,6,FALSE)+HLOOKUP($DL$472,'[1]Сбытовая надбавка'!$F$5:$H$6,2,FALSE),2)+'[1]Иные услуги'!$C$6+HLOOKUP($DR$471,'[1]Услуги по передаче'!$G$5:$J$7,2,FALSE))</f>
        <v>5766.17</v>
      </c>
      <c r="BF475" s="77"/>
      <c r="BG475" s="77"/>
      <c r="BH475" s="77"/>
      <c r="BI475" s="77"/>
      <c r="BJ475" s="78"/>
      <c r="BK475" s="72">
        <f>IF($A475="-","-",ROUND(VLOOKUP($A475+ROUND(LEFT(BK$474,1)/24,5),'[1]ОАО "АТС"'!$A$30:$F$773,6,FALSE)+HLOOKUP($DL$472,'[1]Сбытовая надбавка'!$F$5:$H$6,2,FALSE),2)+'[1]Иные услуги'!$C$6+HLOOKUP($DR$471,'[1]Услуги по передаче'!$G$5:$J$7,2,FALSE))</f>
        <v>5871.1399999999994</v>
      </c>
      <c r="BL475" s="77"/>
      <c r="BM475" s="77"/>
      <c r="BN475" s="77"/>
      <c r="BO475" s="77"/>
      <c r="BP475" s="78"/>
      <c r="BQ475" s="72">
        <f>IF($A475="-","-",ROUND(VLOOKUP($A475+ROUND(LEFT(BQ$474,2)/24,5),'[1]ОАО "АТС"'!$A$30:$F$773,6,FALSE)+HLOOKUP($DL$472,'[1]Сбытовая надбавка'!$F$5:$H$6,2,FALSE),2)+'[1]Иные услуги'!$C$6+HLOOKUP($DR$471,'[1]Услуги по передаче'!$G$5:$J$7,2,FALSE))</f>
        <v>5904.42</v>
      </c>
      <c r="BR475" s="77"/>
      <c r="BS475" s="77"/>
      <c r="BT475" s="77"/>
      <c r="BU475" s="77"/>
      <c r="BV475" s="78"/>
      <c r="BW475" s="72">
        <f>IF($A475="-","-",ROUND(VLOOKUP($A475+ROUND(LEFT(BW$474,2)/24,5),'[1]ОАО "АТС"'!$A$30:$F$773,6,FALSE)+HLOOKUP($DL$472,'[1]Сбытовая надбавка'!$F$5:$H$6,2,FALSE),2)+'[1]Иные услуги'!$C$6+HLOOKUP($DR$471,'[1]Услуги по передаче'!$G$5:$J$7,2,FALSE))</f>
        <v>5890.8899999999994</v>
      </c>
      <c r="BX475" s="77"/>
      <c r="BY475" s="77"/>
      <c r="BZ475" s="77"/>
      <c r="CA475" s="77"/>
      <c r="CB475" s="78"/>
      <c r="CC475" s="72">
        <f>IF($A475="-","-",ROUND(VLOOKUP($A475+ROUND(LEFT(CC$474,2)/24,5),'[1]ОАО "АТС"'!$A$30:$F$773,6,FALSE)+HLOOKUP($DL$472,'[1]Сбытовая надбавка'!$F$5:$H$6,2,FALSE),2)+'[1]Иные услуги'!$C$6+HLOOKUP($DR$471,'[1]Услуги по передаче'!$G$5:$J$7,2,FALSE))</f>
        <v>5840.0599999999995</v>
      </c>
      <c r="CD475" s="77"/>
      <c r="CE475" s="77"/>
      <c r="CF475" s="77"/>
      <c r="CG475" s="77"/>
      <c r="CH475" s="78"/>
      <c r="CI475" s="72">
        <f>IF($A475="-","-",ROUND(VLOOKUP($A475+ROUND(LEFT(CI$474,2)/24,5),'[1]ОАО "АТС"'!$A$30:$F$773,6,FALSE)+HLOOKUP($DL$472,'[1]Сбытовая надбавка'!$F$5:$H$6,2,FALSE),2)+'[1]Иные услуги'!$C$6+HLOOKUP($DR$471,'[1]Услуги по передаче'!$G$5:$J$7,2,FALSE))</f>
        <v>5828.5499999999993</v>
      </c>
      <c r="CJ475" s="77"/>
      <c r="CK475" s="77"/>
      <c r="CL475" s="77"/>
      <c r="CM475" s="77"/>
      <c r="CN475" s="78"/>
      <c r="CO475" s="72">
        <f>IF($A475="-","-",ROUND(VLOOKUP($A475+ROUND(LEFT(CO$474,2)/24,5),'[1]ОАО "АТС"'!$A$30:$F$773,6,FALSE)+HLOOKUP($DL$472,'[1]Сбытовая надбавка'!$F$5:$H$6,2,FALSE),2)+'[1]Иные услуги'!$C$6+HLOOKUP($DR$471,'[1]Услуги по передаче'!$G$5:$J$7,2,FALSE))</f>
        <v>5811.4699999999993</v>
      </c>
      <c r="CP475" s="77"/>
      <c r="CQ475" s="77"/>
      <c r="CR475" s="77"/>
      <c r="CS475" s="77"/>
      <c r="CT475" s="78"/>
      <c r="CU475" s="72">
        <f>IF($A475="-","-",ROUND(VLOOKUP($A475+ROUND(LEFT(CU$474,2)/24,5),'[1]ОАО "АТС"'!$A$30:$F$773,6,FALSE)+HLOOKUP($DL$472,'[1]Сбытовая надбавка'!$F$5:$H$6,2,FALSE),2)+'[1]Иные услуги'!$C$6+HLOOKUP($DR$471,'[1]Услуги по передаче'!$G$5:$J$7,2,FALSE))</f>
        <v>5805.5599999999995</v>
      </c>
      <c r="CV475" s="77"/>
      <c r="CW475" s="77"/>
      <c r="CX475" s="77"/>
      <c r="CY475" s="77"/>
      <c r="CZ475" s="78"/>
      <c r="DA475" s="72">
        <f>IF($A475="-","-",ROUND(VLOOKUP($A475+ROUND(LEFT(DA$474,2)/24,5),'[1]ОАО "АТС"'!$A$30:$F$773,6,FALSE)+HLOOKUP($DL$472,'[1]Сбытовая надбавка'!$F$5:$H$6,2,FALSE),2)+'[1]Иные услуги'!$C$6+HLOOKUP($DR$471,'[1]Услуги по передаче'!$G$5:$J$7,2,FALSE))</f>
        <v>5810.7</v>
      </c>
      <c r="DB475" s="77"/>
      <c r="DC475" s="77"/>
      <c r="DD475" s="77"/>
      <c r="DE475" s="77"/>
      <c r="DF475" s="78"/>
      <c r="DG475" s="72">
        <f>IF($A475="-","-",ROUND(VLOOKUP($A475+ROUND(LEFT(DG$474,2)/24,5),'[1]ОАО "АТС"'!$A$30:$F$773,6,FALSE)+HLOOKUP($DL$472,'[1]Сбытовая надбавка'!$F$5:$H$6,2,FALSE),2)+'[1]Иные услуги'!$C$6+HLOOKUP($DR$471,'[1]Услуги по передаче'!$G$5:$J$7,2,FALSE))</f>
        <v>5837.6299999999992</v>
      </c>
      <c r="DH475" s="77"/>
      <c r="DI475" s="77"/>
      <c r="DJ475" s="77"/>
      <c r="DK475" s="77"/>
      <c r="DL475" s="78"/>
      <c r="DM475" s="72">
        <f>IF($A475="-","-",ROUND(VLOOKUP($A475+ROUND(LEFT(DM$474,2)/24,5),'[1]ОАО "АТС"'!$A$30:$F$773,6,FALSE)+HLOOKUP($DL$472,'[1]Сбытовая надбавка'!$F$5:$H$6,2,FALSE),2)+'[1]Иные услуги'!$C$6+HLOOKUP($DR$471,'[1]Услуги по передаче'!$G$5:$J$7,2,FALSE))</f>
        <v>5901.9299999999994</v>
      </c>
      <c r="DN475" s="77"/>
      <c r="DO475" s="77"/>
      <c r="DP475" s="77"/>
      <c r="DQ475" s="77"/>
      <c r="DR475" s="78"/>
      <c r="DS475" s="72">
        <f>IF($A475="-","-",ROUND(VLOOKUP($A475+ROUND(LEFT(DS$474,2)/24,5),'[1]ОАО "АТС"'!$A$30:$F$773,6,FALSE)+HLOOKUP($DL$472,'[1]Сбытовая надбавка'!$F$5:$H$6,2,FALSE),2)+'[1]Иные услуги'!$C$6+HLOOKUP($DR$471,'[1]Услуги по передаче'!$G$5:$J$7,2,FALSE))</f>
        <v>5869.59</v>
      </c>
      <c r="DT475" s="77"/>
      <c r="DU475" s="77"/>
      <c r="DV475" s="77"/>
      <c r="DW475" s="77"/>
      <c r="DX475" s="78"/>
      <c r="DY475" s="72">
        <f>IF($A475="-","-",ROUND(VLOOKUP($A475+ROUND(LEFT(DY$474,2)/24,5),'[1]ОАО "АТС"'!$A$30:$F$773,6,FALSE)+HLOOKUP($DL$472,'[1]Сбытовая надбавка'!$F$5:$H$6,2,FALSE),2)+'[1]Иные услуги'!$C$6+HLOOKUP($DR$471,'[1]Услуги по передаче'!$G$5:$J$7,2,FALSE))</f>
        <v>5815.98</v>
      </c>
      <c r="DZ475" s="77"/>
      <c r="EA475" s="77"/>
      <c r="EB475" s="77"/>
      <c r="EC475" s="77"/>
      <c r="ED475" s="78"/>
      <c r="EE475" s="72">
        <f>IF($A475="-","-",ROUND(VLOOKUP($A475+ROUND(LEFT(EE$474,2)/24,5),'[1]ОАО "АТС"'!$A$30:$F$773,6,FALSE)+HLOOKUP($DL$472,'[1]Сбытовая надбавка'!$F$5:$H$6,2,FALSE),2)+'[1]Иные услуги'!$C$6+HLOOKUP($DR$471,'[1]Услуги по передаче'!$G$5:$J$7,2,FALSE))</f>
        <v>5749.1399999999994</v>
      </c>
      <c r="EF475" s="77"/>
      <c r="EG475" s="77"/>
      <c r="EH475" s="77"/>
      <c r="EI475" s="77"/>
      <c r="EJ475" s="78"/>
      <c r="EK475" s="72">
        <f>IF($A475="-","-",ROUND(VLOOKUP($A475+ROUND(LEFT(EK$474,2)/24,5),'[1]ОАО "АТС"'!$A$30:$F$773,6,FALSE)+HLOOKUP($DL$472,'[1]Сбытовая надбавка'!$F$5:$H$6,2,FALSE),2)+'[1]Иные услуги'!$C$6+HLOOKUP($DR$471,'[1]Услуги по передаче'!$G$5:$J$7,2,FALSE))</f>
        <v>5934.5499999999993</v>
      </c>
      <c r="EL475" s="77"/>
      <c r="EM475" s="77"/>
      <c r="EN475" s="77"/>
      <c r="EO475" s="77"/>
      <c r="EP475" s="78"/>
      <c r="EQ475" s="72">
        <f>IF($A475="-","-",ROUND(VLOOKUP($A475+ROUND(LEFT(EQ$474,2)/24,5),'[1]ОАО "АТС"'!$A$30:$F$773,6,FALSE)+HLOOKUP($DL$472,'[1]Сбытовая надбавка'!$F$5:$H$6,2,FALSE),2)+'[1]Иные услуги'!$C$6+HLOOKUP($DR$471,'[1]Услуги по передаче'!$G$5:$J$7,2,FALSE))</f>
        <v>5815.1799999999994</v>
      </c>
      <c r="ER475" s="77"/>
      <c r="ES475" s="77"/>
      <c r="ET475" s="77"/>
      <c r="EU475" s="77"/>
      <c r="EV475" s="78"/>
    </row>
    <row r="476" spans="1:152" s="38" customFormat="1" ht="15.75" customHeight="1" x14ac:dyDescent="0.2">
      <c r="A476" s="69">
        <f>$A$116</f>
        <v>44987</v>
      </c>
      <c r="B476" s="70"/>
      <c r="C476" s="70"/>
      <c r="D476" s="70"/>
      <c r="E476" s="70"/>
      <c r="F476" s="70"/>
      <c r="G476" s="70"/>
      <c r="H476" s="71"/>
      <c r="I476" s="72">
        <f>IF($A476="-","-",ROUND(VLOOKUP($A476+ROUND(LEFT(I$474,1)/24,5),'[1]ОАО "АТС"'!$A$30:$F$773,6,FALSE)+HLOOKUP($DL$472,'[1]Сбытовая надбавка'!$F$5:$H$6,2,FALSE),2)+'[1]Иные услуги'!$C$6+HLOOKUP($DR$471,'[1]Услуги по передаче'!$G$5:$J$7,2,FALSE))</f>
        <v>5788.0199999999995</v>
      </c>
      <c r="J476" s="77"/>
      <c r="K476" s="77"/>
      <c r="L476" s="77"/>
      <c r="M476" s="77"/>
      <c r="N476" s="78"/>
      <c r="O476" s="72">
        <f>IF($A476="-","-",ROUND(VLOOKUP($A476+ROUND(LEFT(O$474,1)/24,5),'[1]ОАО "АТС"'!$A$30:$F$773,6,FALSE)+HLOOKUP($DL$472,'[1]Сбытовая надбавка'!$F$5:$H$6,2,FALSE),2)+'[1]Иные услуги'!$C$6+HLOOKUP($DR$471,'[1]Услуги по передаче'!$G$5:$J$7,2,FALSE))</f>
        <v>5772.17</v>
      </c>
      <c r="P476" s="77"/>
      <c r="Q476" s="77"/>
      <c r="R476" s="77"/>
      <c r="S476" s="77"/>
      <c r="T476" s="78"/>
      <c r="U476" s="72">
        <f>IF($A476="-","-",ROUND(VLOOKUP($A476+ROUND(LEFT(U$474,1)/24,5),'[1]ОАО "АТС"'!$A$30:$F$773,6,FALSE)+HLOOKUP($DL$472,'[1]Сбытовая надбавка'!$F$5:$H$6,2,FALSE),2)+'[1]Иные услуги'!$C$6+HLOOKUP($DR$471,'[1]Услуги по передаче'!$G$5:$J$7,2,FALSE))</f>
        <v>5764.7599999999993</v>
      </c>
      <c r="V476" s="77"/>
      <c r="W476" s="77"/>
      <c r="X476" s="77"/>
      <c r="Y476" s="77"/>
      <c r="Z476" s="78"/>
      <c r="AA476" s="72">
        <f>IF($A476="-","-",ROUND(VLOOKUP($A476+ROUND(LEFT(AA$474,1)/24,5),'[1]ОАО "АТС"'!$A$30:$F$773,6,FALSE)+HLOOKUP($DL$472,'[1]Сбытовая надбавка'!$F$5:$H$6,2,FALSE),2)+'[1]Иные услуги'!$C$6+HLOOKUP($DR$471,'[1]Услуги по передаче'!$G$5:$J$7,2,FALSE))</f>
        <v>5764.36</v>
      </c>
      <c r="AB476" s="77"/>
      <c r="AC476" s="77"/>
      <c r="AD476" s="77"/>
      <c r="AE476" s="77"/>
      <c r="AF476" s="78"/>
      <c r="AG476" s="72">
        <f>IF($A476="-","-",ROUND(VLOOKUP($A476+ROUND(LEFT(AG$474,1)/24,5),'[1]ОАО "АТС"'!$A$30:$F$773,6,FALSE)+HLOOKUP($DL$472,'[1]Сбытовая надбавка'!$F$5:$H$6,2,FALSE),2)+'[1]Иные услуги'!$C$6+HLOOKUP($DR$471,'[1]Услуги по передаче'!$G$5:$J$7,2,FALSE))</f>
        <v>5766.0099999999993</v>
      </c>
      <c r="AH476" s="77"/>
      <c r="AI476" s="77"/>
      <c r="AJ476" s="77"/>
      <c r="AK476" s="77"/>
      <c r="AL476" s="78"/>
      <c r="AM476" s="72">
        <f>IF($A476="-","-",ROUND(VLOOKUP($A476+ROUND(LEFT(AM$474,1)/24,5),'[1]ОАО "АТС"'!$A$30:$F$773,6,FALSE)+HLOOKUP($DL$472,'[1]Сбытовая надбавка'!$F$5:$H$6,2,FALSE),2)+'[1]Иные услуги'!$C$6+HLOOKUP($DR$471,'[1]Услуги по передаче'!$G$5:$J$7,2,FALSE))</f>
        <v>5791.3099999999995</v>
      </c>
      <c r="AN476" s="77"/>
      <c r="AO476" s="77"/>
      <c r="AP476" s="77"/>
      <c r="AQ476" s="77"/>
      <c r="AR476" s="78"/>
      <c r="AS476" s="72">
        <f>IF($A476="-","-",ROUND(VLOOKUP($A476+ROUND(LEFT(AS$474,1)/24,5),'[1]ОАО "АТС"'!$A$30:$F$773,6,FALSE)+HLOOKUP($DL$472,'[1]Сбытовая надбавка'!$F$5:$H$6,2,FALSE),2)+'[1]Иные услуги'!$C$6+HLOOKUP($DR$471,'[1]Услуги по передаче'!$G$5:$J$7,2,FALSE))</f>
        <v>5793.28</v>
      </c>
      <c r="AT476" s="77"/>
      <c r="AU476" s="77"/>
      <c r="AV476" s="77"/>
      <c r="AW476" s="77"/>
      <c r="AX476" s="78"/>
      <c r="AY476" s="72">
        <f>IF($A476="-","-",ROUND(VLOOKUP($A476+ROUND(LEFT(AY$474,1)/24,5),'[1]ОАО "АТС"'!$A$30:$F$773,6,FALSE)+HLOOKUP($DL$472,'[1]Сбытовая надбавка'!$F$5:$H$6,2,FALSE),2)+'[1]Иные услуги'!$C$6+HLOOKUP($DR$471,'[1]Услуги по передаче'!$G$5:$J$7,2,FALSE))</f>
        <v>5811.1299999999992</v>
      </c>
      <c r="AZ476" s="77"/>
      <c r="BA476" s="77"/>
      <c r="BB476" s="77"/>
      <c r="BC476" s="77"/>
      <c r="BD476" s="78"/>
      <c r="BE476" s="72">
        <f>IF($A476="-","-",ROUND(VLOOKUP($A476+ROUND(LEFT(BE$474,1)/24,5),'[1]ОАО "АТС"'!$A$30:$F$773,6,FALSE)+HLOOKUP($DL$472,'[1]Сбытовая надбавка'!$F$5:$H$6,2,FALSE),2)+'[1]Иные услуги'!$C$6+HLOOKUP($DR$471,'[1]Услуги по передаче'!$G$5:$J$7,2,FALSE))</f>
        <v>5750.17</v>
      </c>
      <c r="BF476" s="77"/>
      <c r="BG476" s="77"/>
      <c r="BH476" s="77"/>
      <c r="BI476" s="77"/>
      <c r="BJ476" s="78"/>
      <c r="BK476" s="72">
        <f>IF($A476="-","-",ROUND(VLOOKUP($A476+ROUND(LEFT(BK$474,1)/24,5),'[1]ОАО "АТС"'!$A$30:$F$773,6,FALSE)+HLOOKUP($DL$472,'[1]Сбытовая надбавка'!$F$5:$H$6,2,FALSE),2)+'[1]Иные услуги'!$C$6+HLOOKUP($DR$471,'[1]Услуги по передаче'!$G$5:$J$7,2,FALSE))</f>
        <v>5750.2199999999993</v>
      </c>
      <c r="BL476" s="77"/>
      <c r="BM476" s="77"/>
      <c r="BN476" s="77"/>
      <c r="BO476" s="77"/>
      <c r="BP476" s="78"/>
      <c r="BQ476" s="72">
        <f>IF($A476="-","-",ROUND(VLOOKUP($A476+ROUND(LEFT(BQ$474,2)/24,5),'[1]ОАО "АТС"'!$A$30:$F$773,6,FALSE)+HLOOKUP($DL$472,'[1]Сбытовая надбавка'!$F$5:$H$6,2,FALSE),2)+'[1]Иные услуги'!$C$6+HLOOKUP($DR$471,'[1]Услуги по передаче'!$G$5:$J$7,2,FALSE))</f>
        <v>5793.4299999999994</v>
      </c>
      <c r="BR476" s="77"/>
      <c r="BS476" s="77"/>
      <c r="BT476" s="77"/>
      <c r="BU476" s="77"/>
      <c r="BV476" s="78"/>
      <c r="BW476" s="72">
        <f>IF($A476="-","-",ROUND(VLOOKUP($A476+ROUND(LEFT(BW$474,2)/24,5),'[1]ОАО "АТС"'!$A$30:$F$773,6,FALSE)+HLOOKUP($DL$472,'[1]Сбытовая надбавка'!$F$5:$H$6,2,FALSE),2)+'[1]Иные услуги'!$C$6+HLOOKUP($DR$471,'[1]Услуги по передаче'!$G$5:$J$7,2,FALSE))</f>
        <v>5793.0599999999995</v>
      </c>
      <c r="BX476" s="77"/>
      <c r="BY476" s="77"/>
      <c r="BZ476" s="77"/>
      <c r="CA476" s="77"/>
      <c r="CB476" s="78"/>
      <c r="CC476" s="72">
        <f>IF($A476="-","-",ROUND(VLOOKUP($A476+ROUND(LEFT(CC$474,2)/24,5),'[1]ОАО "АТС"'!$A$30:$F$773,6,FALSE)+HLOOKUP($DL$472,'[1]Сбытовая надбавка'!$F$5:$H$6,2,FALSE),2)+'[1]Иные услуги'!$C$6+HLOOKUP($DR$471,'[1]Услуги по передаче'!$G$5:$J$7,2,FALSE))</f>
        <v>5766.15</v>
      </c>
      <c r="CD476" s="77"/>
      <c r="CE476" s="77"/>
      <c r="CF476" s="77"/>
      <c r="CG476" s="77"/>
      <c r="CH476" s="78"/>
      <c r="CI476" s="72">
        <f>IF($A476="-","-",ROUND(VLOOKUP($A476+ROUND(LEFT(CI$474,2)/24,5),'[1]ОАО "АТС"'!$A$30:$F$773,6,FALSE)+HLOOKUP($DL$472,'[1]Сбытовая надбавка'!$F$5:$H$6,2,FALSE),2)+'[1]Иные услуги'!$C$6+HLOOKUP($DR$471,'[1]Услуги по передаче'!$G$5:$J$7,2,FALSE))</f>
        <v>5759.03</v>
      </c>
      <c r="CJ476" s="77"/>
      <c r="CK476" s="77"/>
      <c r="CL476" s="77"/>
      <c r="CM476" s="77"/>
      <c r="CN476" s="78"/>
      <c r="CO476" s="72">
        <f>IF($A476="-","-",ROUND(VLOOKUP($A476+ROUND(LEFT(CO$474,2)/24,5),'[1]ОАО "АТС"'!$A$30:$F$773,6,FALSE)+HLOOKUP($DL$472,'[1]Сбытовая надбавка'!$F$5:$H$6,2,FALSE),2)+'[1]Иные услуги'!$C$6+HLOOKUP($DR$471,'[1]Услуги по передаче'!$G$5:$J$7,2,FALSE))</f>
        <v>5750.19</v>
      </c>
      <c r="CP476" s="77"/>
      <c r="CQ476" s="77"/>
      <c r="CR476" s="77"/>
      <c r="CS476" s="77"/>
      <c r="CT476" s="78"/>
      <c r="CU476" s="72">
        <f>IF($A476="-","-",ROUND(VLOOKUP($A476+ROUND(LEFT(CU$474,2)/24,5),'[1]ОАО "АТС"'!$A$30:$F$773,6,FALSE)+HLOOKUP($DL$472,'[1]Сбытовая надбавка'!$F$5:$H$6,2,FALSE),2)+'[1]Иные услуги'!$C$6+HLOOKUP($DR$471,'[1]Услуги по передаче'!$G$5:$J$7,2,FALSE))</f>
        <v>5750.17</v>
      </c>
      <c r="CV476" s="77"/>
      <c r="CW476" s="77"/>
      <c r="CX476" s="77"/>
      <c r="CY476" s="77"/>
      <c r="CZ476" s="78"/>
      <c r="DA476" s="72">
        <f>IF($A476="-","-",ROUND(VLOOKUP($A476+ROUND(LEFT(DA$474,2)/24,5),'[1]ОАО "АТС"'!$A$30:$F$773,6,FALSE)+HLOOKUP($DL$472,'[1]Сбытовая надбавка'!$F$5:$H$6,2,FALSE),2)+'[1]Иные услуги'!$C$6+HLOOKUP($DR$471,'[1]Услуги по передаче'!$G$5:$J$7,2,FALSE))</f>
        <v>5750.6799999999994</v>
      </c>
      <c r="DB476" s="77"/>
      <c r="DC476" s="77"/>
      <c r="DD476" s="77"/>
      <c r="DE476" s="77"/>
      <c r="DF476" s="78"/>
      <c r="DG476" s="72">
        <f>IF($A476="-","-",ROUND(VLOOKUP($A476+ROUND(LEFT(DG$474,2)/24,5),'[1]ОАО "АТС"'!$A$30:$F$773,6,FALSE)+HLOOKUP($DL$472,'[1]Сбытовая надбавка'!$F$5:$H$6,2,FALSE),2)+'[1]Иные услуги'!$C$6+HLOOKUP($DR$471,'[1]Услуги по передаче'!$G$5:$J$7,2,FALSE))</f>
        <v>5791.36</v>
      </c>
      <c r="DH476" s="77"/>
      <c r="DI476" s="77"/>
      <c r="DJ476" s="77"/>
      <c r="DK476" s="77"/>
      <c r="DL476" s="78"/>
      <c r="DM476" s="72">
        <f>IF($A476="-","-",ROUND(VLOOKUP($A476+ROUND(LEFT(DM$474,2)/24,5),'[1]ОАО "АТС"'!$A$30:$F$773,6,FALSE)+HLOOKUP($DL$472,'[1]Сбытовая надбавка'!$F$5:$H$6,2,FALSE),2)+'[1]Иные услуги'!$C$6+HLOOKUP($DR$471,'[1]Услуги по передаче'!$G$5:$J$7,2,FALSE))</f>
        <v>5921.6299999999992</v>
      </c>
      <c r="DN476" s="77"/>
      <c r="DO476" s="77"/>
      <c r="DP476" s="77"/>
      <c r="DQ476" s="77"/>
      <c r="DR476" s="78"/>
      <c r="DS476" s="72">
        <f>IF($A476="-","-",ROUND(VLOOKUP($A476+ROUND(LEFT(DS$474,2)/24,5),'[1]ОАО "АТС"'!$A$30:$F$773,6,FALSE)+HLOOKUP($DL$472,'[1]Сбытовая надбавка'!$F$5:$H$6,2,FALSE),2)+'[1]Иные услуги'!$C$6+HLOOKUP($DR$471,'[1]Услуги по передаче'!$G$5:$J$7,2,FALSE))</f>
        <v>5947.83</v>
      </c>
      <c r="DT476" s="77"/>
      <c r="DU476" s="77"/>
      <c r="DV476" s="77"/>
      <c r="DW476" s="77"/>
      <c r="DX476" s="78"/>
      <c r="DY476" s="72">
        <f>IF($A476="-","-",ROUND(VLOOKUP($A476+ROUND(LEFT(DY$474,2)/24,5),'[1]ОАО "АТС"'!$A$30:$F$773,6,FALSE)+HLOOKUP($DL$472,'[1]Сбытовая надбавка'!$F$5:$H$6,2,FALSE),2)+'[1]Иные услуги'!$C$6+HLOOKUP($DR$471,'[1]Услуги по передаче'!$G$5:$J$7,2,FALSE))</f>
        <v>5902.95</v>
      </c>
      <c r="DZ476" s="77"/>
      <c r="EA476" s="77"/>
      <c r="EB476" s="77"/>
      <c r="EC476" s="77"/>
      <c r="ED476" s="78"/>
      <c r="EE476" s="72">
        <f>IF($A476="-","-",ROUND(VLOOKUP($A476+ROUND(LEFT(EE$474,2)/24,5),'[1]ОАО "АТС"'!$A$30:$F$773,6,FALSE)+HLOOKUP($DL$472,'[1]Сбытовая надбавка'!$F$5:$H$6,2,FALSE),2)+'[1]Иные услуги'!$C$6+HLOOKUP($DR$471,'[1]Услуги по передаче'!$G$5:$J$7,2,FALSE))</f>
        <v>5837.2199999999993</v>
      </c>
      <c r="EF476" s="77"/>
      <c r="EG476" s="77"/>
      <c r="EH476" s="77"/>
      <c r="EI476" s="77"/>
      <c r="EJ476" s="78"/>
      <c r="EK476" s="72">
        <f>IF($A476="-","-",ROUND(VLOOKUP($A476+ROUND(LEFT(EK$474,2)/24,5),'[1]ОАО "АТС"'!$A$30:$F$773,6,FALSE)+HLOOKUP($DL$472,'[1]Сбытовая надбавка'!$F$5:$H$6,2,FALSE),2)+'[1]Иные услуги'!$C$6+HLOOKUP($DR$471,'[1]Услуги по передаче'!$G$5:$J$7,2,FALSE))</f>
        <v>6005.65</v>
      </c>
      <c r="EL476" s="77"/>
      <c r="EM476" s="77"/>
      <c r="EN476" s="77"/>
      <c r="EO476" s="77"/>
      <c r="EP476" s="78"/>
      <c r="EQ476" s="72">
        <f>IF($A476="-","-",ROUND(VLOOKUP($A476+ROUND(LEFT(EQ$474,2)/24,5),'[1]ОАО "АТС"'!$A$30:$F$773,6,FALSE)+HLOOKUP($DL$472,'[1]Сбытовая надбавка'!$F$5:$H$6,2,FALSE),2)+'[1]Иные услуги'!$C$6+HLOOKUP($DR$471,'[1]Услуги по передаче'!$G$5:$J$7,2,FALSE))</f>
        <v>5889.7899999999991</v>
      </c>
      <c r="ER476" s="77"/>
      <c r="ES476" s="77"/>
      <c r="ET476" s="77"/>
      <c r="EU476" s="77"/>
      <c r="EV476" s="78"/>
    </row>
    <row r="477" spans="1:152" s="38" customFormat="1" ht="15.75" customHeight="1" x14ac:dyDescent="0.2">
      <c r="A477" s="69">
        <f>$A$117</f>
        <v>44988</v>
      </c>
      <c r="B477" s="70"/>
      <c r="C477" s="70"/>
      <c r="D477" s="70"/>
      <c r="E477" s="70"/>
      <c r="F477" s="70"/>
      <c r="G477" s="70"/>
      <c r="H477" s="71"/>
      <c r="I477" s="72">
        <f>IF($A477="-","-",ROUND(VLOOKUP($A477+ROUND(LEFT(I$474,1)/24,5),'[1]ОАО "АТС"'!$A$30:$F$773,6,FALSE)+HLOOKUP($DL$472,'[1]Сбытовая надбавка'!$F$5:$H$6,2,FALSE),2)+'[1]Иные услуги'!$C$6+HLOOKUP($DR$471,'[1]Услуги по передаче'!$G$5:$J$7,2,FALSE))</f>
        <v>5805.75</v>
      </c>
      <c r="J477" s="77"/>
      <c r="K477" s="77"/>
      <c r="L477" s="77"/>
      <c r="M477" s="77"/>
      <c r="N477" s="78"/>
      <c r="O477" s="72">
        <f>IF($A477="-","-",ROUND(VLOOKUP($A477+ROUND(LEFT(O$474,1)/24,5),'[1]ОАО "АТС"'!$A$30:$F$773,6,FALSE)+HLOOKUP($DL$472,'[1]Сбытовая надбавка'!$F$5:$H$6,2,FALSE),2)+'[1]Иные услуги'!$C$6+HLOOKUP($DR$471,'[1]Услуги по передаче'!$G$5:$J$7,2,FALSE))</f>
        <v>5769.8499999999995</v>
      </c>
      <c r="P477" s="77"/>
      <c r="Q477" s="77"/>
      <c r="R477" s="77"/>
      <c r="S477" s="77"/>
      <c r="T477" s="78"/>
      <c r="U477" s="72">
        <f>IF($A477="-","-",ROUND(VLOOKUP($A477+ROUND(LEFT(U$474,1)/24,5),'[1]ОАО "АТС"'!$A$30:$F$773,6,FALSE)+HLOOKUP($DL$472,'[1]Сбытовая надбавка'!$F$5:$H$6,2,FALSE),2)+'[1]Иные услуги'!$C$6+HLOOKUP($DR$471,'[1]Услуги по передаче'!$G$5:$J$7,2,FALSE))</f>
        <v>5760.8799999999992</v>
      </c>
      <c r="V477" s="77"/>
      <c r="W477" s="77"/>
      <c r="X477" s="77"/>
      <c r="Y477" s="77"/>
      <c r="Z477" s="78"/>
      <c r="AA477" s="72">
        <f>IF($A477="-","-",ROUND(VLOOKUP($A477+ROUND(LEFT(AA$474,1)/24,5),'[1]ОАО "АТС"'!$A$30:$F$773,6,FALSE)+HLOOKUP($DL$472,'[1]Сбытовая надбавка'!$F$5:$H$6,2,FALSE),2)+'[1]Иные услуги'!$C$6+HLOOKUP($DR$471,'[1]Услуги по передаче'!$G$5:$J$7,2,FALSE))</f>
        <v>5759.2999999999993</v>
      </c>
      <c r="AB477" s="77"/>
      <c r="AC477" s="77"/>
      <c r="AD477" s="77"/>
      <c r="AE477" s="77"/>
      <c r="AF477" s="78"/>
      <c r="AG477" s="72">
        <f>IF($A477="-","-",ROUND(VLOOKUP($A477+ROUND(LEFT(AG$474,1)/24,5),'[1]ОАО "АТС"'!$A$30:$F$773,6,FALSE)+HLOOKUP($DL$472,'[1]Сбытовая надбавка'!$F$5:$H$6,2,FALSE),2)+'[1]Иные услуги'!$C$6+HLOOKUP($DR$471,'[1]Услуги по передаче'!$G$5:$J$7,2,FALSE))</f>
        <v>5758.5</v>
      </c>
      <c r="AH477" s="77"/>
      <c r="AI477" s="77"/>
      <c r="AJ477" s="77"/>
      <c r="AK477" s="77"/>
      <c r="AL477" s="78"/>
      <c r="AM477" s="72">
        <f>IF($A477="-","-",ROUND(VLOOKUP($A477+ROUND(LEFT(AM$474,1)/24,5),'[1]ОАО "АТС"'!$A$30:$F$773,6,FALSE)+HLOOKUP($DL$472,'[1]Сбытовая надбавка'!$F$5:$H$6,2,FALSE),2)+'[1]Иные услуги'!$C$6+HLOOKUP($DR$471,'[1]Услуги по передаче'!$G$5:$J$7,2,FALSE))</f>
        <v>5783.44</v>
      </c>
      <c r="AN477" s="77"/>
      <c r="AO477" s="77"/>
      <c r="AP477" s="77"/>
      <c r="AQ477" s="77"/>
      <c r="AR477" s="78"/>
      <c r="AS477" s="72">
        <f>IF($A477="-","-",ROUND(VLOOKUP($A477+ROUND(LEFT(AS$474,1)/24,5),'[1]ОАО "АТС"'!$A$30:$F$773,6,FALSE)+HLOOKUP($DL$472,'[1]Сбытовая надбавка'!$F$5:$H$6,2,FALSE),2)+'[1]Иные услуги'!$C$6+HLOOKUP($DR$471,'[1]Услуги по передаче'!$G$5:$J$7,2,FALSE))</f>
        <v>5754.92</v>
      </c>
      <c r="AT477" s="77"/>
      <c r="AU477" s="77"/>
      <c r="AV477" s="77"/>
      <c r="AW477" s="77"/>
      <c r="AX477" s="78"/>
      <c r="AY477" s="72">
        <f>IF($A477="-","-",ROUND(VLOOKUP($A477+ROUND(LEFT(AY$474,1)/24,5),'[1]ОАО "АТС"'!$A$30:$F$773,6,FALSE)+HLOOKUP($DL$472,'[1]Сбытовая надбавка'!$F$5:$H$6,2,FALSE),2)+'[1]Иные услуги'!$C$6+HLOOKUP($DR$471,'[1]Услуги по передаче'!$G$5:$J$7,2,FALSE))</f>
        <v>5776.65</v>
      </c>
      <c r="AZ477" s="77"/>
      <c r="BA477" s="77"/>
      <c r="BB477" s="77"/>
      <c r="BC477" s="77"/>
      <c r="BD477" s="78"/>
      <c r="BE477" s="72">
        <f>IF($A477="-","-",ROUND(VLOOKUP($A477+ROUND(LEFT(BE$474,1)/24,5),'[1]ОАО "АТС"'!$A$30:$F$773,6,FALSE)+HLOOKUP($DL$472,'[1]Сбытовая надбавка'!$F$5:$H$6,2,FALSE),2)+'[1]Иные услуги'!$C$6+HLOOKUP($DR$471,'[1]Услуги по передаче'!$G$5:$J$7,2,FALSE))</f>
        <v>5749.5</v>
      </c>
      <c r="BF477" s="77"/>
      <c r="BG477" s="77"/>
      <c r="BH477" s="77"/>
      <c r="BI477" s="77"/>
      <c r="BJ477" s="78"/>
      <c r="BK477" s="72">
        <f>IF($A477="-","-",ROUND(VLOOKUP($A477+ROUND(LEFT(BK$474,1)/24,5),'[1]ОАО "АТС"'!$A$30:$F$773,6,FALSE)+HLOOKUP($DL$472,'[1]Сбытовая надбавка'!$F$5:$H$6,2,FALSE),2)+'[1]Иные услуги'!$C$6+HLOOKUP($DR$471,'[1]Услуги по передаче'!$G$5:$J$7,2,FALSE))</f>
        <v>5749.6299999999992</v>
      </c>
      <c r="BL477" s="77"/>
      <c r="BM477" s="77"/>
      <c r="BN477" s="77"/>
      <c r="BO477" s="77"/>
      <c r="BP477" s="78"/>
      <c r="BQ477" s="72">
        <f>IF($A477="-","-",ROUND(VLOOKUP($A477+ROUND(LEFT(BQ$474,2)/24,5),'[1]ОАО "АТС"'!$A$30:$F$773,6,FALSE)+HLOOKUP($DL$472,'[1]Сбытовая надбавка'!$F$5:$H$6,2,FALSE),2)+'[1]Иные услуги'!$C$6+HLOOKUP($DR$471,'[1]Услуги по передаче'!$G$5:$J$7,2,FALSE))</f>
        <v>5767.3899999999994</v>
      </c>
      <c r="BR477" s="77"/>
      <c r="BS477" s="77"/>
      <c r="BT477" s="77"/>
      <c r="BU477" s="77"/>
      <c r="BV477" s="78"/>
      <c r="BW477" s="72">
        <f>IF($A477="-","-",ROUND(VLOOKUP($A477+ROUND(LEFT(BW$474,2)/24,5),'[1]ОАО "АТС"'!$A$30:$F$773,6,FALSE)+HLOOKUP($DL$472,'[1]Сбытовая надбавка'!$F$5:$H$6,2,FALSE),2)+'[1]Иные услуги'!$C$6+HLOOKUP($DR$471,'[1]Услуги по передаче'!$G$5:$J$7,2,FALSE))</f>
        <v>5768.28</v>
      </c>
      <c r="BX477" s="77"/>
      <c r="BY477" s="77"/>
      <c r="BZ477" s="77"/>
      <c r="CA477" s="77"/>
      <c r="CB477" s="78"/>
      <c r="CC477" s="72">
        <f>IF($A477="-","-",ROUND(VLOOKUP($A477+ROUND(LEFT(CC$474,2)/24,5),'[1]ОАО "АТС"'!$A$30:$F$773,6,FALSE)+HLOOKUP($DL$472,'[1]Сбытовая надбавка'!$F$5:$H$6,2,FALSE),2)+'[1]Иные услуги'!$C$6+HLOOKUP($DR$471,'[1]Услуги по передаче'!$G$5:$J$7,2,FALSE))</f>
        <v>5749.5199999999995</v>
      </c>
      <c r="CD477" s="77"/>
      <c r="CE477" s="77"/>
      <c r="CF477" s="77"/>
      <c r="CG477" s="77"/>
      <c r="CH477" s="78"/>
      <c r="CI477" s="72">
        <f>IF($A477="-","-",ROUND(VLOOKUP($A477+ROUND(LEFT(CI$474,2)/24,5),'[1]ОАО "АТС"'!$A$30:$F$773,6,FALSE)+HLOOKUP($DL$472,'[1]Сбытовая надбавка'!$F$5:$H$6,2,FALSE),2)+'[1]Иные услуги'!$C$6+HLOOKUP($DR$471,'[1]Услуги по передаче'!$G$5:$J$7,2,FALSE))</f>
        <v>5749.9299999999994</v>
      </c>
      <c r="CJ477" s="77"/>
      <c r="CK477" s="77"/>
      <c r="CL477" s="77"/>
      <c r="CM477" s="77"/>
      <c r="CN477" s="78"/>
      <c r="CO477" s="72">
        <f>IF($A477="-","-",ROUND(VLOOKUP($A477+ROUND(LEFT(CO$474,2)/24,5),'[1]ОАО "АТС"'!$A$30:$F$773,6,FALSE)+HLOOKUP($DL$472,'[1]Сбытовая надбавка'!$F$5:$H$6,2,FALSE),2)+'[1]Иные услуги'!$C$6+HLOOKUP($DR$471,'[1]Услуги по передаче'!$G$5:$J$7,2,FALSE))</f>
        <v>5749.69</v>
      </c>
      <c r="CP477" s="77"/>
      <c r="CQ477" s="77"/>
      <c r="CR477" s="77"/>
      <c r="CS477" s="77"/>
      <c r="CT477" s="78"/>
      <c r="CU477" s="72">
        <f>IF($A477="-","-",ROUND(VLOOKUP($A477+ROUND(LEFT(CU$474,2)/24,5),'[1]ОАО "АТС"'!$A$30:$F$773,6,FALSE)+HLOOKUP($DL$472,'[1]Сбытовая надбавка'!$F$5:$H$6,2,FALSE),2)+'[1]Иные услуги'!$C$6+HLOOKUP($DR$471,'[1]Услуги по передаче'!$G$5:$J$7,2,FALSE))</f>
        <v>5749.8099999999995</v>
      </c>
      <c r="CV477" s="77"/>
      <c r="CW477" s="77"/>
      <c r="CX477" s="77"/>
      <c r="CY477" s="77"/>
      <c r="CZ477" s="78"/>
      <c r="DA477" s="72">
        <f>IF($A477="-","-",ROUND(VLOOKUP($A477+ROUND(LEFT(DA$474,2)/24,5),'[1]ОАО "АТС"'!$A$30:$F$773,6,FALSE)+HLOOKUP($DL$472,'[1]Сбытовая надбавка'!$F$5:$H$6,2,FALSE),2)+'[1]Иные услуги'!$C$6+HLOOKUP($DR$471,'[1]Услуги по передаче'!$G$5:$J$7,2,FALSE))</f>
        <v>5750.4699999999993</v>
      </c>
      <c r="DB477" s="77"/>
      <c r="DC477" s="77"/>
      <c r="DD477" s="77"/>
      <c r="DE477" s="77"/>
      <c r="DF477" s="78"/>
      <c r="DG477" s="72">
        <f>IF($A477="-","-",ROUND(VLOOKUP($A477+ROUND(LEFT(DG$474,2)/24,5),'[1]ОАО "АТС"'!$A$30:$F$773,6,FALSE)+HLOOKUP($DL$472,'[1]Сбытовая надбавка'!$F$5:$H$6,2,FALSE),2)+'[1]Иные услуги'!$C$6+HLOOKUP($DR$471,'[1]Услуги по передаче'!$G$5:$J$7,2,FALSE))</f>
        <v>5766.95</v>
      </c>
      <c r="DH477" s="77"/>
      <c r="DI477" s="77"/>
      <c r="DJ477" s="77"/>
      <c r="DK477" s="77"/>
      <c r="DL477" s="78"/>
      <c r="DM477" s="72">
        <f>IF($A477="-","-",ROUND(VLOOKUP($A477+ROUND(LEFT(DM$474,2)/24,5),'[1]ОАО "АТС"'!$A$30:$F$773,6,FALSE)+HLOOKUP($DL$472,'[1]Сбытовая надбавка'!$F$5:$H$6,2,FALSE),2)+'[1]Иные услуги'!$C$6+HLOOKUP($DR$471,'[1]Услуги по передаче'!$G$5:$J$7,2,FALSE))</f>
        <v>5888.7899999999991</v>
      </c>
      <c r="DN477" s="77"/>
      <c r="DO477" s="77"/>
      <c r="DP477" s="77"/>
      <c r="DQ477" s="77"/>
      <c r="DR477" s="78"/>
      <c r="DS477" s="72">
        <f>IF($A477="-","-",ROUND(VLOOKUP($A477+ROUND(LEFT(DS$474,2)/24,5),'[1]ОАО "АТС"'!$A$30:$F$773,6,FALSE)+HLOOKUP($DL$472,'[1]Сбытовая надбавка'!$F$5:$H$6,2,FALSE),2)+'[1]Иные услуги'!$C$6+HLOOKUP($DR$471,'[1]Услуги по передаче'!$G$5:$J$7,2,FALSE))</f>
        <v>5919.53</v>
      </c>
      <c r="DT477" s="77"/>
      <c r="DU477" s="77"/>
      <c r="DV477" s="77"/>
      <c r="DW477" s="77"/>
      <c r="DX477" s="78"/>
      <c r="DY477" s="72">
        <f>IF($A477="-","-",ROUND(VLOOKUP($A477+ROUND(LEFT(DY$474,2)/24,5),'[1]ОАО "АТС"'!$A$30:$F$773,6,FALSE)+HLOOKUP($DL$472,'[1]Сбытовая надбавка'!$F$5:$H$6,2,FALSE),2)+'[1]Иные услуги'!$C$6+HLOOKUP($DR$471,'[1]Услуги по передаче'!$G$5:$J$7,2,FALSE))</f>
        <v>5866.5</v>
      </c>
      <c r="DZ477" s="77"/>
      <c r="EA477" s="77"/>
      <c r="EB477" s="77"/>
      <c r="EC477" s="77"/>
      <c r="ED477" s="78"/>
      <c r="EE477" s="72">
        <f>IF($A477="-","-",ROUND(VLOOKUP($A477+ROUND(LEFT(EE$474,2)/24,5),'[1]ОАО "АТС"'!$A$30:$F$773,6,FALSE)+HLOOKUP($DL$472,'[1]Сбытовая надбавка'!$F$5:$H$6,2,FALSE),2)+'[1]Иные услуги'!$C$6+HLOOKUP($DR$471,'[1]Услуги по передаче'!$G$5:$J$7,2,FALSE))</f>
        <v>5806.59</v>
      </c>
      <c r="EF477" s="77"/>
      <c r="EG477" s="77"/>
      <c r="EH477" s="77"/>
      <c r="EI477" s="77"/>
      <c r="EJ477" s="78"/>
      <c r="EK477" s="72">
        <f>IF($A477="-","-",ROUND(VLOOKUP($A477+ROUND(LEFT(EK$474,2)/24,5),'[1]ОАО "АТС"'!$A$30:$F$773,6,FALSE)+HLOOKUP($DL$472,'[1]Сбытовая надбавка'!$F$5:$H$6,2,FALSE),2)+'[1]Иные услуги'!$C$6+HLOOKUP($DR$471,'[1]Услуги по передаче'!$G$5:$J$7,2,FALSE))</f>
        <v>6152.2599999999993</v>
      </c>
      <c r="EL477" s="77"/>
      <c r="EM477" s="77"/>
      <c r="EN477" s="77"/>
      <c r="EO477" s="77"/>
      <c r="EP477" s="78"/>
      <c r="EQ477" s="72">
        <f>IF($A477="-","-",ROUND(VLOOKUP($A477+ROUND(LEFT(EQ$474,2)/24,5),'[1]ОАО "АТС"'!$A$30:$F$773,6,FALSE)+HLOOKUP($DL$472,'[1]Сбытовая надбавка'!$F$5:$H$6,2,FALSE),2)+'[1]Иные услуги'!$C$6+HLOOKUP($DR$471,'[1]Услуги по передаче'!$G$5:$J$7,2,FALSE))</f>
        <v>5874.33</v>
      </c>
      <c r="ER477" s="77"/>
      <c r="ES477" s="77"/>
      <c r="ET477" s="77"/>
      <c r="EU477" s="77"/>
      <c r="EV477" s="78"/>
    </row>
    <row r="478" spans="1:152" s="38" customFormat="1" ht="15.75" customHeight="1" x14ac:dyDescent="0.2">
      <c r="A478" s="69">
        <f>$A$118</f>
        <v>44989</v>
      </c>
      <c r="B478" s="70"/>
      <c r="C478" s="70"/>
      <c r="D478" s="70"/>
      <c r="E478" s="70"/>
      <c r="F478" s="70"/>
      <c r="G478" s="70"/>
      <c r="H478" s="71"/>
      <c r="I478" s="72">
        <f>IF($A478="-","-",ROUND(VLOOKUP($A478+ROUND(LEFT(I$474,1)/24,5),'[1]ОАО "АТС"'!$A$30:$F$773,6,FALSE)+HLOOKUP($DL$472,'[1]Сбытовая надбавка'!$F$5:$H$6,2,FALSE),2)+'[1]Иные услуги'!$C$6+HLOOKUP($DR$471,'[1]Услуги по передаче'!$G$5:$J$7,2,FALSE))</f>
        <v>5768.59</v>
      </c>
      <c r="J478" s="77"/>
      <c r="K478" s="77"/>
      <c r="L478" s="77"/>
      <c r="M478" s="77"/>
      <c r="N478" s="78"/>
      <c r="O478" s="72">
        <f>IF($A478="-","-",ROUND(VLOOKUP($A478+ROUND(LEFT(O$474,1)/24,5),'[1]ОАО "АТС"'!$A$30:$F$773,6,FALSE)+HLOOKUP($DL$472,'[1]Сбытовая надбавка'!$F$5:$H$6,2,FALSE),2)+'[1]Иные услуги'!$C$6+HLOOKUP($DR$471,'[1]Услуги по передаче'!$G$5:$J$7,2,FALSE))</f>
        <v>5750.16</v>
      </c>
      <c r="P478" s="77"/>
      <c r="Q478" s="77"/>
      <c r="R478" s="77"/>
      <c r="S478" s="77"/>
      <c r="T478" s="78"/>
      <c r="U478" s="72">
        <f>IF($A478="-","-",ROUND(VLOOKUP($A478+ROUND(LEFT(U$474,1)/24,5),'[1]ОАО "АТС"'!$A$30:$F$773,6,FALSE)+HLOOKUP($DL$472,'[1]Сбытовая надбавка'!$F$5:$H$6,2,FALSE),2)+'[1]Иные услуги'!$C$6+HLOOKUP($DR$471,'[1]Услуги по передаче'!$G$5:$J$7,2,FALSE))</f>
        <v>5750.5999999999995</v>
      </c>
      <c r="V478" s="77"/>
      <c r="W478" s="77"/>
      <c r="X478" s="77"/>
      <c r="Y478" s="77"/>
      <c r="Z478" s="78"/>
      <c r="AA478" s="72">
        <f>IF($A478="-","-",ROUND(VLOOKUP($A478+ROUND(LEFT(AA$474,1)/24,5),'[1]ОАО "АТС"'!$A$30:$F$773,6,FALSE)+HLOOKUP($DL$472,'[1]Сбытовая надбавка'!$F$5:$H$6,2,FALSE),2)+'[1]Иные услуги'!$C$6+HLOOKUP($DR$471,'[1]Услуги по передаче'!$G$5:$J$7,2,FALSE))</f>
        <v>5750.59</v>
      </c>
      <c r="AB478" s="77"/>
      <c r="AC478" s="77"/>
      <c r="AD478" s="77"/>
      <c r="AE478" s="77"/>
      <c r="AF478" s="78"/>
      <c r="AG478" s="72">
        <f>IF($A478="-","-",ROUND(VLOOKUP($A478+ROUND(LEFT(AG$474,1)/24,5),'[1]ОАО "АТС"'!$A$30:$F$773,6,FALSE)+HLOOKUP($DL$472,'[1]Сбытовая надбавка'!$F$5:$H$6,2,FALSE),2)+'[1]Иные услуги'!$C$6+HLOOKUP($DR$471,'[1]Услуги по передаче'!$G$5:$J$7,2,FALSE))</f>
        <v>5750.5099999999993</v>
      </c>
      <c r="AH478" s="77"/>
      <c r="AI478" s="77"/>
      <c r="AJ478" s="77"/>
      <c r="AK478" s="77"/>
      <c r="AL478" s="78"/>
      <c r="AM478" s="72">
        <f>IF($A478="-","-",ROUND(VLOOKUP($A478+ROUND(LEFT(AM$474,1)/24,5),'[1]ОАО "АТС"'!$A$30:$F$773,6,FALSE)+HLOOKUP($DL$472,'[1]Сбытовая надбавка'!$F$5:$H$6,2,FALSE),2)+'[1]Иные услуги'!$C$6+HLOOKUP($DR$471,'[1]Услуги по передаче'!$G$5:$J$7,2,FALSE))</f>
        <v>5750.3099999999995</v>
      </c>
      <c r="AN478" s="77"/>
      <c r="AO478" s="77"/>
      <c r="AP478" s="77"/>
      <c r="AQ478" s="77"/>
      <c r="AR478" s="78"/>
      <c r="AS478" s="72">
        <f>IF($A478="-","-",ROUND(VLOOKUP($A478+ROUND(LEFT(AS$474,1)/24,5),'[1]ОАО "АТС"'!$A$30:$F$773,6,FALSE)+HLOOKUP($DL$472,'[1]Сбытовая надбавка'!$F$5:$H$6,2,FALSE),2)+'[1]Иные услуги'!$C$6+HLOOKUP($DR$471,'[1]Услуги по передаче'!$G$5:$J$7,2,FALSE))</f>
        <v>5749.0999999999995</v>
      </c>
      <c r="AT478" s="77"/>
      <c r="AU478" s="77"/>
      <c r="AV478" s="77"/>
      <c r="AW478" s="77"/>
      <c r="AX478" s="78"/>
      <c r="AY478" s="72">
        <f>IF($A478="-","-",ROUND(VLOOKUP($A478+ROUND(LEFT(AY$474,1)/24,5),'[1]ОАО "АТС"'!$A$30:$F$773,6,FALSE)+HLOOKUP($DL$472,'[1]Сбытовая надбавка'!$F$5:$H$6,2,FALSE),2)+'[1]Иные услуги'!$C$6+HLOOKUP($DR$471,'[1]Услуги по передаче'!$G$5:$J$7,2,FALSE))</f>
        <v>5749.08</v>
      </c>
      <c r="AZ478" s="77"/>
      <c r="BA478" s="77"/>
      <c r="BB478" s="77"/>
      <c r="BC478" s="77"/>
      <c r="BD478" s="78"/>
      <c r="BE478" s="72">
        <f>IF($A478="-","-",ROUND(VLOOKUP($A478+ROUND(LEFT(BE$474,1)/24,5),'[1]ОАО "АТС"'!$A$30:$F$773,6,FALSE)+HLOOKUP($DL$472,'[1]Сбытовая надбавка'!$F$5:$H$6,2,FALSE),2)+'[1]Иные услуги'!$C$6+HLOOKUP($DR$471,'[1]Услуги по передаче'!$G$5:$J$7,2,FALSE))</f>
        <v>5749.7099999999991</v>
      </c>
      <c r="BF478" s="77"/>
      <c r="BG478" s="77"/>
      <c r="BH478" s="77"/>
      <c r="BI478" s="77"/>
      <c r="BJ478" s="78"/>
      <c r="BK478" s="72">
        <f>IF($A478="-","-",ROUND(VLOOKUP($A478+ROUND(LEFT(BK$474,1)/24,5),'[1]ОАО "АТС"'!$A$30:$F$773,6,FALSE)+HLOOKUP($DL$472,'[1]Сбытовая надбавка'!$F$5:$H$6,2,FALSE),2)+'[1]Иные услуги'!$C$6+HLOOKUP($DR$471,'[1]Услуги по передаче'!$G$5:$J$7,2,FALSE))</f>
        <v>5750.15</v>
      </c>
      <c r="BL478" s="77"/>
      <c r="BM478" s="77"/>
      <c r="BN478" s="77"/>
      <c r="BO478" s="77"/>
      <c r="BP478" s="78"/>
      <c r="BQ478" s="72">
        <f>IF($A478="-","-",ROUND(VLOOKUP($A478+ROUND(LEFT(BQ$474,2)/24,5),'[1]ОАО "АТС"'!$A$30:$F$773,6,FALSE)+HLOOKUP($DL$472,'[1]Сбытовая надбавка'!$F$5:$H$6,2,FALSE),2)+'[1]Иные услуги'!$C$6+HLOOKUP($DR$471,'[1]Услуги по передаче'!$G$5:$J$7,2,FALSE))</f>
        <v>5800.2099999999991</v>
      </c>
      <c r="BR478" s="77"/>
      <c r="BS478" s="77"/>
      <c r="BT478" s="77"/>
      <c r="BU478" s="77"/>
      <c r="BV478" s="78"/>
      <c r="BW478" s="72">
        <f>IF($A478="-","-",ROUND(VLOOKUP($A478+ROUND(LEFT(BW$474,2)/24,5),'[1]ОАО "АТС"'!$A$30:$F$773,6,FALSE)+HLOOKUP($DL$472,'[1]Сбытовая надбавка'!$F$5:$H$6,2,FALSE),2)+'[1]Иные услуги'!$C$6+HLOOKUP($DR$471,'[1]Услуги по передаче'!$G$5:$J$7,2,FALSE))</f>
        <v>5833.4299999999994</v>
      </c>
      <c r="BX478" s="77"/>
      <c r="BY478" s="77"/>
      <c r="BZ478" s="77"/>
      <c r="CA478" s="77"/>
      <c r="CB478" s="78"/>
      <c r="CC478" s="72">
        <f>IF($A478="-","-",ROUND(VLOOKUP($A478+ROUND(LEFT(CC$474,2)/24,5),'[1]ОАО "АТС"'!$A$30:$F$773,6,FALSE)+HLOOKUP($DL$472,'[1]Сбытовая надбавка'!$F$5:$H$6,2,FALSE),2)+'[1]Иные услуги'!$C$6+HLOOKUP($DR$471,'[1]Услуги по передаче'!$G$5:$J$7,2,FALSE))</f>
        <v>5820.41</v>
      </c>
      <c r="CD478" s="77"/>
      <c r="CE478" s="77"/>
      <c r="CF478" s="77"/>
      <c r="CG478" s="77"/>
      <c r="CH478" s="78"/>
      <c r="CI478" s="72">
        <f>IF($A478="-","-",ROUND(VLOOKUP($A478+ROUND(LEFT(CI$474,2)/24,5),'[1]ОАО "АТС"'!$A$30:$F$773,6,FALSE)+HLOOKUP($DL$472,'[1]Сбытовая надбавка'!$F$5:$H$6,2,FALSE),2)+'[1]Иные услуги'!$C$6+HLOOKUP($DR$471,'[1]Услуги по передаче'!$G$5:$J$7,2,FALSE))</f>
        <v>5793.32</v>
      </c>
      <c r="CJ478" s="77"/>
      <c r="CK478" s="77"/>
      <c r="CL478" s="77"/>
      <c r="CM478" s="77"/>
      <c r="CN478" s="78"/>
      <c r="CO478" s="72">
        <f>IF($A478="-","-",ROUND(VLOOKUP($A478+ROUND(LEFT(CO$474,2)/24,5),'[1]ОАО "АТС"'!$A$30:$F$773,6,FALSE)+HLOOKUP($DL$472,'[1]Сбытовая надбавка'!$F$5:$H$6,2,FALSE),2)+'[1]Иные услуги'!$C$6+HLOOKUP($DR$471,'[1]Услуги по передаче'!$G$5:$J$7,2,FALSE))</f>
        <v>5780.0599999999995</v>
      </c>
      <c r="CP478" s="77"/>
      <c r="CQ478" s="77"/>
      <c r="CR478" s="77"/>
      <c r="CS478" s="77"/>
      <c r="CT478" s="78"/>
      <c r="CU478" s="72">
        <f>IF($A478="-","-",ROUND(VLOOKUP($A478+ROUND(LEFT(CU$474,2)/24,5),'[1]ОАО "АТС"'!$A$30:$F$773,6,FALSE)+HLOOKUP($DL$472,'[1]Сбытовая надбавка'!$F$5:$H$6,2,FALSE),2)+'[1]Иные услуги'!$C$6+HLOOKUP($DR$471,'[1]Услуги по передаче'!$G$5:$J$7,2,FALSE))</f>
        <v>5757.7199999999993</v>
      </c>
      <c r="CV478" s="77"/>
      <c r="CW478" s="77"/>
      <c r="CX478" s="77"/>
      <c r="CY478" s="77"/>
      <c r="CZ478" s="78"/>
      <c r="DA478" s="72">
        <f>IF($A478="-","-",ROUND(VLOOKUP($A478+ROUND(LEFT(DA$474,2)/24,5),'[1]ОАО "АТС"'!$A$30:$F$773,6,FALSE)+HLOOKUP($DL$472,'[1]Сбытовая надбавка'!$F$5:$H$6,2,FALSE),2)+'[1]Иные услуги'!$C$6+HLOOKUP($DR$471,'[1]Услуги по передаче'!$G$5:$J$7,2,FALSE))</f>
        <v>5750.48</v>
      </c>
      <c r="DB478" s="77"/>
      <c r="DC478" s="77"/>
      <c r="DD478" s="77"/>
      <c r="DE478" s="77"/>
      <c r="DF478" s="78"/>
      <c r="DG478" s="72">
        <f>IF($A478="-","-",ROUND(VLOOKUP($A478+ROUND(LEFT(DG$474,2)/24,5),'[1]ОАО "АТС"'!$A$30:$F$773,6,FALSE)+HLOOKUP($DL$472,'[1]Сбытовая надбавка'!$F$5:$H$6,2,FALSE),2)+'[1]Иные услуги'!$C$6+HLOOKUP($DR$471,'[1]Услуги по передаче'!$G$5:$J$7,2,FALSE))</f>
        <v>5750.67</v>
      </c>
      <c r="DH478" s="77"/>
      <c r="DI478" s="77"/>
      <c r="DJ478" s="77"/>
      <c r="DK478" s="77"/>
      <c r="DL478" s="78"/>
      <c r="DM478" s="72">
        <f>IF($A478="-","-",ROUND(VLOOKUP($A478+ROUND(LEFT(DM$474,2)/24,5),'[1]ОАО "АТС"'!$A$30:$F$773,6,FALSE)+HLOOKUP($DL$472,'[1]Сбытовая надбавка'!$F$5:$H$6,2,FALSE),2)+'[1]Иные услуги'!$C$6+HLOOKUP($DR$471,'[1]Услуги по передаче'!$G$5:$J$7,2,FALSE))</f>
        <v>5814.73</v>
      </c>
      <c r="DN478" s="77"/>
      <c r="DO478" s="77"/>
      <c r="DP478" s="77"/>
      <c r="DQ478" s="77"/>
      <c r="DR478" s="78"/>
      <c r="DS478" s="72">
        <f>IF($A478="-","-",ROUND(VLOOKUP($A478+ROUND(LEFT(DS$474,2)/24,5),'[1]ОАО "АТС"'!$A$30:$F$773,6,FALSE)+HLOOKUP($DL$472,'[1]Сбытовая надбавка'!$F$5:$H$6,2,FALSE),2)+'[1]Иные услуги'!$C$6+HLOOKUP($DR$471,'[1]Услуги по передаче'!$G$5:$J$7,2,FALSE))</f>
        <v>5807.3899999999994</v>
      </c>
      <c r="DT478" s="77"/>
      <c r="DU478" s="77"/>
      <c r="DV478" s="77"/>
      <c r="DW478" s="77"/>
      <c r="DX478" s="78"/>
      <c r="DY478" s="72">
        <f>IF($A478="-","-",ROUND(VLOOKUP($A478+ROUND(LEFT(DY$474,2)/24,5),'[1]ОАО "АТС"'!$A$30:$F$773,6,FALSE)+HLOOKUP($DL$472,'[1]Сбытовая надбавка'!$F$5:$H$6,2,FALSE),2)+'[1]Иные услуги'!$C$6+HLOOKUP($DR$471,'[1]Услуги по передаче'!$G$5:$J$7,2,FALSE))</f>
        <v>5749.41</v>
      </c>
      <c r="DZ478" s="77"/>
      <c r="EA478" s="77"/>
      <c r="EB478" s="77"/>
      <c r="EC478" s="77"/>
      <c r="ED478" s="78"/>
      <c r="EE478" s="72">
        <f>IF($A478="-","-",ROUND(VLOOKUP($A478+ROUND(LEFT(EE$474,2)/24,5),'[1]ОАО "АТС"'!$A$30:$F$773,6,FALSE)+HLOOKUP($DL$472,'[1]Сбытовая надбавка'!$F$5:$H$6,2,FALSE),2)+'[1]Иные услуги'!$C$6+HLOOKUP($DR$471,'[1]Услуги по передаче'!$G$5:$J$7,2,FALSE))</f>
        <v>5748.2099999999991</v>
      </c>
      <c r="EF478" s="77"/>
      <c r="EG478" s="77"/>
      <c r="EH478" s="77"/>
      <c r="EI478" s="77"/>
      <c r="EJ478" s="78"/>
      <c r="EK478" s="72">
        <f>IF($A478="-","-",ROUND(VLOOKUP($A478+ROUND(LEFT(EK$474,2)/24,5),'[1]ОАО "АТС"'!$A$30:$F$773,6,FALSE)+HLOOKUP($DL$472,'[1]Сбытовая надбавка'!$F$5:$H$6,2,FALSE),2)+'[1]Иные услуги'!$C$6+HLOOKUP($DR$471,'[1]Услуги по передаче'!$G$5:$J$7,2,FALSE))</f>
        <v>5927.66</v>
      </c>
      <c r="EL478" s="77"/>
      <c r="EM478" s="77"/>
      <c r="EN478" s="77"/>
      <c r="EO478" s="77"/>
      <c r="EP478" s="78"/>
      <c r="EQ478" s="72">
        <f>IF($A478="-","-",ROUND(VLOOKUP($A478+ROUND(LEFT(EQ$474,2)/24,5),'[1]ОАО "АТС"'!$A$30:$F$773,6,FALSE)+HLOOKUP($DL$472,'[1]Сбытовая надбавка'!$F$5:$H$6,2,FALSE),2)+'[1]Иные услуги'!$C$6+HLOOKUP($DR$471,'[1]Услуги по передаче'!$G$5:$J$7,2,FALSE))</f>
        <v>5821.1399999999994</v>
      </c>
      <c r="ER478" s="77"/>
      <c r="ES478" s="77"/>
      <c r="ET478" s="77"/>
      <c r="EU478" s="77"/>
      <c r="EV478" s="78"/>
    </row>
    <row r="479" spans="1:152" s="38" customFormat="1" ht="15.75" customHeight="1" x14ac:dyDescent="0.2">
      <c r="A479" s="69">
        <f>$A$119</f>
        <v>44990</v>
      </c>
      <c r="B479" s="70"/>
      <c r="C479" s="70"/>
      <c r="D479" s="70"/>
      <c r="E479" s="70"/>
      <c r="F479" s="70"/>
      <c r="G479" s="70"/>
      <c r="H479" s="71"/>
      <c r="I479" s="72">
        <f>IF($A479="-","-",ROUND(VLOOKUP($A479+ROUND(LEFT(I$474,1)/24,5),'[1]ОАО "АТС"'!$A$30:$F$773,6,FALSE)+HLOOKUP($DL$472,'[1]Сбытовая надбавка'!$F$5:$H$6,2,FALSE),2)+'[1]Иные услуги'!$C$6+HLOOKUP($DR$471,'[1]Услуги по передаче'!$G$5:$J$7,2,FALSE))</f>
        <v>5805.7</v>
      </c>
      <c r="J479" s="77"/>
      <c r="K479" s="77"/>
      <c r="L479" s="77"/>
      <c r="M479" s="77"/>
      <c r="N479" s="78"/>
      <c r="O479" s="72">
        <f>IF($A479="-","-",ROUND(VLOOKUP($A479+ROUND(LEFT(O$474,1)/24,5),'[1]ОАО "АТС"'!$A$30:$F$773,6,FALSE)+HLOOKUP($DL$472,'[1]Сбытовая надбавка'!$F$5:$H$6,2,FALSE),2)+'[1]Иные услуги'!$C$6+HLOOKUP($DR$471,'[1]Услуги по передаче'!$G$5:$J$7,2,FALSE))</f>
        <v>5754.82</v>
      </c>
      <c r="P479" s="77"/>
      <c r="Q479" s="77"/>
      <c r="R479" s="77"/>
      <c r="S479" s="77"/>
      <c r="T479" s="78"/>
      <c r="U479" s="72">
        <f>IF($A479="-","-",ROUND(VLOOKUP($A479+ROUND(LEFT(U$474,1)/24,5),'[1]ОАО "АТС"'!$A$30:$F$773,6,FALSE)+HLOOKUP($DL$472,'[1]Сбытовая надбавка'!$F$5:$H$6,2,FALSE),2)+'[1]Иные услуги'!$C$6+HLOOKUP($DR$471,'[1]Услуги по передаче'!$G$5:$J$7,2,FALSE))</f>
        <v>5750.83</v>
      </c>
      <c r="V479" s="77"/>
      <c r="W479" s="77"/>
      <c r="X479" s="77"/>
      <c r="Y479" s="77"/>
      <c r="Z479" s="78"/>
      <c r="AA479" s="72">
        <f>IF($A479="-","-",ROUND(VLOOKUP($A479+ROUND(LEFT(AA$474,1)/24,5),'[1]ОАО "АТС"'!$A$30:$F$773,6,FALSE)+HLOOKUP($DL$472,'[1]Сбытовая надбавка'!$F$5:$H$6,2,FALSE),2)+'[1]Иные услуги'!$C$6+HLOOKUP($DR$471,'[1]Услуги по передаче'!$G$5:$J$7,2,FALSE))</f>
        <v>5750.7999999999993</v>
      </c>
      <c r="AB479" s="77"/>
      <c r="AC479" s="77"/>
      <c r="AD479" s="77"/>
      <c r="AE479" s="77"/>
      <c r="AF479" s="78"/>
      <c r="AG479" s="72">
        <f>IF($A479="-","-",ROUND(VLOOKUP($A479+ROUND(LEFT(AG$474,1)/24,5),'[1]ОАО "АТС"'!$A$30:$F$773,6,FALSE)+HLOOKUP($DL$472,'[1]Сбытовая надбавка'!$F$5:$H$6,2,FALSE),2)+'[1]Иные услуги'!$C$6+HLOOKUP($DR$471,'[1]Услуги по передаче'!$G$5:$J$7,2,FALSE))</f>
        <v>5750.7899999999991</v>
      </c>
      <c r="AH479" s="77"/>
      <c r="AI479" s="77"/>
      <c r="AJ479" s="77"/>
      <c r="AK479" s="77"/>
      <c r="AL479" s="78"/>
      <c r="AM479" s="72">
        <f>IF($A479="-","-",ROUND(VLOOKUP($A479+ROUND(LEFT(AM$474,1)/24,5),'[1]ОАО "АТС"'!$A$30:$F$773,6,FALSE)+HLOOKUP($DL$472,'[1]Сбытовая надбавка'!$F$5:$H$6,2,FALSE),2)+'[1]Иные услуги'!$C$6+HLOOKUP($DR$471,'[1]Услуги по передаче'!$G$5:$J$7,2,FALSE))</f>
        <v>5750.2899999999991</v>
      </c>
      <c r="AN479" s="77"/>
      <c r="AO479" s="77"/>
      <c r="AP479" s="77"/>
      <c r="AQ479" s="77"/>
      <c r="AR479" s="78"/>
      <c r="AS479" s="72">
        <f>IF($A479="-","-",ROUND(VLOOKUP($A479+ROUND(LEFT(AS$474,1)/24,5),'[1]ОАО "АТС"'!$A$30:$F$773,6,FALSE)+HLOOKUP($DL$472,'[1]Сбытовая надбавка'!$F$5:$H$6,2,FALSE),2)+'[1]Иные услуги'!$C$6+HLOOKUP($DR$471,'[1]Услуги по передаче'!$G$5:$J$7,2,FALSE))</f>
        <v>5749.28</v>
      </c>
      <c r="AT479" s="77"/>
      <c r="AU479" s="77"/>
      <c r="AV479" s="77"/>
      <c r="AW479" s="77"/>
      <c r="AX479" s="78"/>
      <c r="AY479" s="72">
        <f>IF($A479="-","-",ROUND(VLOOKUP($A479+ROUND(LEFT(AY$474,1)/24,5),'[1]ОАО "АТС"'!$A$30:$F$773,6,FALSE)+HLOOKUP($DL$472,'[1]Сбытовая надбавка'!$F$5:$H$6,2,FALSE),2)+'[1]Иные услуги'!$C$6+HLOOKUP($DR$471,'[1]Услуги по передаче'!$G$5:$J$7,2,FALSE))</f>
        <v>5749.2899999999991</v>
      </c>
      <c r="AZ479" s="77"/>
      <c r="BA479" s="77"/>
      <c r="BB479" s="77"/>
      <c r="BC479" s="77"/>
      <c r="BD479" s="78"/>
      <c r="BE479" s="72">
        <f>IF($A479="-","-",ROUND(VLOOKUP($A479+ROUND(LEFT(BE$474,1)/24,5),'[1]ОАО "АТС"'!$A$30:$F$773,6,FALSE)+HLOOKUP($DL$472,'[1]Сбытовая надбавка'!$F$5:$H$6,2,FALSE),2)+'[1]Иные услуги'!$C$6+HLOOKUP($DR$471,'[1]Услуги по передаче'!$G$5:$J$7,2,FALSE))</f>
        <v>5749.6399999999994</v>
      </c>
      <c r="BF479" s="77"/>
      <c r="BG479" s="77"/>
      <c r="BH479" s="77"/>
      <c r="BI479" s="77"/>
      <c r="BJ479" s="78"/>
      <c r="BK479" s="72">
        <f>IF($A479="-","-",ROUND(VLOOKUP($A479+ROUND(LEFT(BK$474,1)/24,5),'[1]ОАО "АТС"'!$A$30:$F$773,6,FALSE)+HLOOKUP($DL$472,'[1]Сбытовая надбавка'!$F$5:$H$6,2,FALSE),2)+'[1]Иные услуги'!$C$6+HLOOKUP($DR$471,'[1]Услуги по передаче'!$G$5:$J$7,2,FALSE))</f>
        <v>5749.75</v>
      </c>
      <c r="BL479" s="77"/>
      <c r="BM479" s="77"/>
      <c r="BN479" s="77"/>
      <c r="BO479" s="77"/>
      <c r="BP479" s="78"/>
      <c r="BQ479" s="72">
        <f>IF($A479="-","-",ROUND(VLOOKUP($A479+ROUND(LEFT(BQ$474,2)/24,5),'[1]ОАО "АТС"'!$A$30:$F$773,6,FALSE)+HLOOKUP($DL$472,'[1]Сбытовая надбавка'!$F$5:$H$6,2,FALSE),2)+'[1]Иные услуги'!$C$6+HLOOKUP($DR$471,'[1]Услуги по передаче'!$G$5:$J$7,2,FALSE))</f>
        <v>5767.62</v>
      </c>
      <c r="BR479" s="77"/>
      <c r="BS479" s="77"/>
      <c r="BT479" s="77"/>
      <c r="BU479" s="77"/>
      <c r="BV479" s="78"/>
      <c r="BW479" s="72">
        <f>IF($A479="-","-",ROUND(VLOOKUP($A479+ROUND(LEFT(BW$474,2)/24,5),'[1]ОАО "АТС"'!$A$30:$F$773,6,FALSE)+HLOOKUP($DL$472,'[1]Сбытовая надбавка'!$F$5:$H$6,2,FALSE),2)+'[1]Иные услуги'!$C$6+HLOOKUP($DR$471,'[1]Услуги по передаче'!$G$5:$J$7,2,FALSE))</f>
        <v>5774.9299999999994</v>
      </c>
      <c r="BX479" s="77"/>
      <c r="BY479" s="77"/>
      <c r="BZ479" s="77"/>
      <c r="CA479" s="77"/>
      <c r="CB479" s="78"/>
      <c r="CC479" s="72">
        <f>IF($A479="-","-",ROUND(VLOOKUP($A479+ROUND(LEFT(CC$474,2)/24,5),'[1]ОАО "АТС"'!$A$30:$F$773,6,FALSE)+HLOOKUP($DL$472,'[1]Сбытовая надбавка'!$F$5:$H$6,2,FALSE),2)+'[1]Иные услуги'!$C$6+HLOOKUP($DR$471,'[1]Услуги по передаче'!$G$5:$J$7,2,FALSE))</f>
        <v>5749.87</v>
      </c>
      <c r="CD479" s="77"/>
      <c r="CE479" s="77"/>
      <c r="CF479" s="77"/>
      <c r="CG479" s="77"/>
      <c r="CH479" s="78"/>
      <c r="CI479" s="72">
        <f>IF($A479="-","-",ROUND(VLOOKUP($A479+ROUND(LEFT(CI$474,2)/24,5),'[1]ОАО "АТС"'!$A$30:$F$773,6,FALSE)+HLOOKUP($DL$472,'[1]Сбытовая надбавка'!$F$5:$H$6,2,FALSE),2)+'[1]Иные услуги'!$C$6+HLOOKUP($DR$471,'[1]Услуги по передаче'!$G$5:$J$7,2,FALSE))</f>
        <v>5750.08</v>
      </c>
      <c r="CJ479" s="77"/>
      <c r="CK479" s="77"/>
      <c r="CL479" s="77"/>
      <c r="CM479" s="77"/>
      <c r="CN479" s="78"/>
      <c r="CO479" s="72">
        <f>IF($A479="-","-",ROUND(VLOOKUP($A479+ROUND(LEFT(CO$474,2)/24,5),'[1]ОАО "АТС"'!$A$30:$F$773,6,FALSE)+HLOOKUP($DL$472,'[1]Сбытовая надбавка'!$F$5:$H$6,2,FALSE),2)+'[1]Иные услуги'!$C$6+HLOOKUP($DR$471,'[1]Услуги по передаче'!$G$5:$J$7,2,FALSE))</f>
        <v>5749.83</v>
      </c>
      <c r="CP479" s="77"/>
      <c r="CQ479" s="77"/>
      <c r="CR479" s="77"/>
      <c r="CS479" s="77"/>
      <c r="CT479" s="78"/>
      <c r="CU479" s="72">
        <f>IF($A479="-","-",ROUND(VLOOKUP($A479+ROUND(LEFT(CU$474,2)/24,5),'[1]ОАО "АТС"'!$A$30:$F$773,6,FALSE)+HLOOKUP($DL$472,'[1]Сбытовая надбавка'!$F$5:$H$6,2,FALSE),2)+'[1]Иные услуги'!$C$6+HLOOKUP($DR$471,'[1]Услуги по передаче'!$G$5:$J$7,2,FALSE))</f>
        <v>5749.9</v>
      </c>
      <c r="CV479" s="77"/>
      <c r="CW479" s="77"/>
      <c r="CX479" s="77"/>
      <c r="CY479" s="77"/>
      <c r="CZ479" s="78"/>
      <c r="DA479" s="72">
        <f>IF($A479="-","-",ROUND(VLOOKUP($A479+ROUND(LEFT(DA$474,2)/24,5),'[1]ОАО "АТС"'!$A$30:$F$773,6,FALSE)+HLOOKUP($DL$472,'[1]Сбытовая надбавка'!$F$5:$H$6,2,FALSE),2)+'[1]Иные услуги'!$C$6+HLOOKUP($DR$471,'[1]Услуги по передаче'!$G$5:$J$7,2,FALSE))</f>
        <v>5750.33</v>
      </c>
      <c r="DB479" s="77"/>
      <c r="DC479" s="77"/>
      <c r="DD479" s="77"/>
      <c r="DE479" s="77"/>
      <c r="DF479" s="78"/>
      <c r="DG479" s="72">
        <f>IF($A479="-","-",ROUND(VLOOKUP($A479+ROUND(LEFT(DG$474,2)/24,5),'[1]ОАО "АТС"'!$A$30:$F$773,6,FALSE)+HLOOKUP($DL$472,'[1]Сбытовая надбавка'!$F$5:$H$6,2,FALSE),2)+'[1]Иные услуги'!$C$6+HLOOKUP($DR$471,'[1]Услуги по передаче'!$G$5:$J$7,2,FALSE))</f>
        <v>5773.8899999999994</v>
      </c>
      <c r="DH479" s="77"/>
      <c r="DI479" s="77"/>
      <c r="DJ479" s="77"/>
      <c r="DK479" s="77"/>
      <c r="DL479" s="78"/>
      <c r="DM479" s="72">
        <f>IF($A479="-","-",ROUND(VLOOKUP($A479+ROUND(LEFT(DM$474,2)/24,5),'[1]ОАО "АТС"'!$A$30:$F$773,6,FALSE)+HLOOKUP($DL$472,'[1]Сбытовая надбавка'!$F$5:$H$6,2,FALSE),2)+'[1]Иные услуги'!$C$6+HLOOKUP($DR$471,'[1]Услуги по передаче'!$G$5:$J$7,2,FALSE))</f>
        <v>5896.08</v>
      </c>
      <c r="DN479" s="77"/>
      <c r="DO479" s="77"/>
      <c r="DP479" s="77"/>
      <c r="DQ479" s="77"/>
      <c r="DR479" s="78"/>
      <c r="DS479" s="72">
        <f>IF($A479="-","-",ROUND(VLOOKUP($A479+ROUND(LEFT(DS$474,2)/24,5),'[1]ОАО "АТС"'!$A$30:$F$773,6,FALSE)+HLOOKUP($DL$472,'[1]Сбытовая надбавка'!$F$5:$H$6,2,FALSE),2)+'[1]Иные услуги'!$C$6+HLOOKUP($DR$471,'[1]Услуги по передаче'!$G$5:$J$7,2,FALSE))</f>
        <v>5908.4599999999991</v>
      </c>
      <c r="DT479" s="77"/>
      <c r="DU479" s="77"/>
      <c r="DV479" s="77"/>
      <c r="DW479" s="77"/>
      <c r="DX479" s="78"/>
      <c r="DY479" s="72">
        <f>IF($A479="-","-",ROUND(VLOOKUP($A479+ROUND(LEFT(DY$474,2)/24,5),'[1]ОАО "АТС"'!$A$30:$F$773,6,FALSE)+HLOOKUP($DL$472,'[1]Сбытовая надбавка'!$F$5:$H$6,2,FALSE),2)+'[1]Иные услуги'!$C$6+HLOOKUP($DR$471,'[1]Услуги по передаче'!$G$5:$J$7,2,FALSE))</f>
        <v>5843.49</v>
      </c>
      <c r="DZ479" s="77"/>
      <c r="EA479" s="77"/>
      <c r="EB479" s="77"/>
      <c r="EC479" s="77"/>
      <c r="ED479" s="78"/>
      <c r="EE479" s="72">
        <f>IF($A479="-","-",ROUND(VLOOKUP($A479+ROUND(LEFT(EE$474,2)/24,5),'[1]ОАО "АТС"'!$A$30:$F$773,6,FALSE)+HLOOKUP($DL$472,'[1]Сбытовая надбавка'!$F$5:$H$6,2,FALSE),2)+'[1]Иные услуги'!$C$6+HLOOKUP($DR$471,'[1]Услуги по передаче'!$G$5:$J$7,2,FALSE))</f>
        <v>5748.62</v>
      </c>
      <c r="EF479" s="77"/>
      <c r="EG479" s="77"/>
      <c r="EH479" s="77"/>
      <c r="EI479" s="77"/>
      <c r="EJ479" s="78"/>
      <c r="EK479" s="72">
        <f>IF($A479="-","-",ROUND(VLOOKUP($A479+ROUND(LEFT(EK$474,2)/24,5),'[1]ОАО "АТС"'!$A$30:$F$773,6,FALSE)+HLOOKUP($DL$472,'[1]Сбытовая надбавка'!$F$5:$H$6,2,FALSE),2)+'[1]Иные услуги'!$C$6+HLOOKUP($DR$471,'[1]Услуги по передаче'!$G$5:$J$7,2,FALSE))</f>
        <v>5960.9</v>
      </c>
      <c r="EL479" s="77"/>
      <c r="EM479" s="77"/>
      <c r="EN479" s="77"/>
      <c r="EO479" s="77"/>
      <c r="EP479" s="78"/>
      <c r="EQ479" s="72">
        <f>IF($A479="-","-",ROUND(VLOOKUP($A479+ROUND(LEFT(EQ$474,2)/24,5),'[1]ОАО "АТС"'!$A$30:$F$773,6,FALSE)+HLOOKUP($DL$472,'[1]Сбытовая надбавка'!$F$5:$H$6,2,FALSE),2)+'[1]Иные услуги'!$C$6+HLOOKUP($DR$471,'[1]Услуги по передаче'!$G$5:$J$7,2,FALSE))</f>
        <v>5847.6399999999994</v>
      </c>
      <c r="ER479" s="77"/>
      <c r="ES479" s="77"/>
      <c r="ET479" s="77"/>
      <c r="EU479" s="77"/>
      <c r="EV479" s="78"/>
    </row>
    <row r="480" spans="1:152" s="38" customFormat="1" ht="15.75" customHeight="1" x14ac:dyDescent="0.2">
      <c r="A480" s="69">
        <f>$A$120</f>
        <v>44991</v>
      </c>
      <c r="B480" s="70"/>
      <c r="C480" s="70"/>
      <c r="D480" s="70"/>
      <c r="E480" s="70"/>
      <c r="F480" s="70"/>
      <c r="G480" s="70"/>
      <c r="H480" s="71"/>
      <c r="I480" s="72">
        <f>IF($A480="-","-",ROUND(VLOOKUP($A480+ROUND(LEFT(I$474,1)/24,5),'[1]ОАО "АТС"'!$A$30:$F$773,6,FALSE)+HLOOKUP($DL$472,'[1]Сбытовая надбавка'!$F$5:$H$6,2,FALSE),2)+'[1]Иные услуги'!$C$6+HLOOKUP($DR$471,'[1]Услуги по передаче'!$G$5:$J$7,2,FALSE))</f>
        <v>5750.0999999999995</v>
      </c>
      <c r="J480" s="77"/>
      <c r="K480" s="77"/>
      <c r="L480" s="77"/>
      <c r="M480" s="77"/>
      <c r="N480" s="78"/>
      <c r="O480" s="72">
        <f>IF($A480="-","-",ROUND(VLOOKUP($A480+ROUND(LEFT(O$474,1)/24,5),'[1]ОАО "АТС"'!$A$30:$F$773,6,FALSE)+HLOOKUP($DL$472,'[1]Сбытовая надбавка'!$F$5:$H$6,2,FALSE),2)+'[1]Иные услуги'!$C$6+HLOOKUP($DR$471,'[1]Услуги по передаче'!$G$5:$J$7,2,FALSE))</f>
        <v>5750.49</v>
      </c>
      <c r="P480" s="77"/>
      <c r="Q480" s="77"/>
      <c r="R480" s="77"/>
      <c r="S480" s="77"/>
      <c r="T480" s="78"/>
      <c r="U480" s="72">
        <f>IF($A480="-","-",ROUND(VLOOKUP($A480+ROUND(LEFT(U$474,1)/24,5),'[1]ОАО "АТС"'!$A$30:$F$773,6,FALSE)+HLOOKUP($DL$472,'[1]Сбытовая надбавка'!$F$5:$H$6,2,FALSE),2)+'[1]Иные услуги'!$C$6+HLOOKUP($DR$471,'[1]Услуги по передаче'!$G$5:$J$7,2,FALSE))</f>
        <v>5750.65</v>
      </c>
      <c r="V480" s="77"/>
      <c r="W480" s="77"/>
      <c r="X480" s="77"/>
      <c r="Y480" s="77"/>
      <c r="Z480" s="78"/>
      <c r="AA480" s="72">
        <f>IF($A480="-","-",ROUND(VLOOKUP($A480+ROUND(LEFT(AA$474,1)/24,5),'[1]ОАО "АТС"'!$A$30:$F$773,6,FALSE)+HLOOKUP($DL$472,'[1]Сбытовая надбавка'!$F$5:$H$6,2,FALSE),2)+'[1]Иные услуги'!$C$6+HLOOKUP($DR$471,'[1]Услуги по передаче'!$G$5:$J$7,2,FALSE))</f>
        <v>5750.6399999999994</v>
      </c>
      <c r="AB480" s="77"/>
      <c r="AC480" s="77"/>
      <c r="AD480" s="77"/>
      <c r="AE480" s="77"/>
      <c r="AF480" s="78"/>
      <c r="AG480" s="72">
        <f>IF($A480="-","-",ROUND(VLOOKUP($A480+ROUND(LEFT(AG$474,1)/24,5),'[1]ОАО "АТС"'!$A$30:$F$773,6,FALSE)+HLOOKUP($DL$472,'[1]Сбытовая надбавка'!$F$5:$H$6,2,FALSE),2)+'[1]Иные услуги'!$C$6+HLOOKUP($DR$471,'[1]Услуги по передаче'!$G$5:$J$7,2,FALSE))</f>
        <v>5750.48</v>
      </c>
      <c r="AH480" s="77"/>
      <c r="AI480" s="77"/>
      <c r="AJ480" s="77"/>
      <c r="AK480" s="77"/>
      <c r="AL480" s="78"/>
      <c r="AM480" s="72">
        <f>IF($A480="-","-",ROUND(VLOOKUP($A480+ROUND(LEFT(AM$474,1)/24,5),'[1]ОАО "АТС"'!$A$30:$F$773,6,FALSE)+HLOOKUP($DL$472,'[1]Сбытовая надбавка'!$F$5:$H$6,2,FALSE),2)+'[1]Иные услуги'!$C$6+HLOOKUP($DR$471,'[1]Услуги по передаче'!$G$5:$J$7,2,FALSE))</f>
        <v>5750.24</v>
      </c>
      <c r="AN480" s="77"/>
      <c r="AO480" s="77"/>
      <c r="AP480" s="77"/>
      <c r="AQ480" s="77"/>
      <c r="AR480" s="78"/>
      <c r="AS480" s="72">
        <f>IF($A480="-","-",ROUND(VLOOKUP($A480+ROUND(LEFT(AS$474,1)/24,5),'[1]ОАО "АТС"'!$A$30:$F$773,6,FALSE)+HLOOKUP($DL$472,'[1]Сбытовая надбавка'!$F$5:$H$6,2,FALSE),2)+'[1]Иные услуги'!$C$6+HLOOKUP($DR$471,'[1]Услуги по передаче'!$G$5:$J$7,2,FALSE))</f>
        <v>5754.03</v>
      </c>
      <c r="AT480" s="77"/>
      <c r="AU480" s="77"/>
      <c r="AV480" s="77"/>
      <c r="AW480" s="77"/>
      <c r="AX480" s="78"/>
      <c r="AY480" s="72">
        <f>IF($A480="-","-",ROUND(VLOOKUP($A480+ROUND(LEFT(AY$474,1)/24,5),'[1]ОАО "АТС"'!$A$30:$F$773,6,FALSE)+HLOOKUP($DL$472,'[1]Сбытовая надбавка'!$F$5:$H$6,2,FALSE),2)+'[1]Иные услуги'!$C$6+HLOOKUP($DR$471,'[1]Услуги по передаче'!$G$5:$J$7,2,FALSE))</f>
        <v>5886.5099999999993</v>
      </c>
      <c r="AZ480" s="77"/>
      <c r="BA480" s="77"/>
      <c r="BB480" s="77"/>
      <c r="BC480" s="77"/>
      <c r="BD480" s="78"/>
      <c r="BE480" s="72">
        <f>IF($A480="-","-",ROUND(VLOOKUP($A480+ROUND(LEFT(BE$474,1)/24,5),'[1]ОАО "АТС"'!$A$30:$F$773,6,FALSE)+HLOOKUP($DL$472,'[1]Сбытовая надбавка'!$F$5:$H$6,2,FALSE),2)+'[1]Иные услуги'!$C$6+HLOOKUP($DR$471,'[1]Услуги по передаче'!$G$5:$J$7,2,FALSE))</f>
        <v>5750.08</v>
      </c>
      <c r="BF480" s="77"/>
      <c r="BG480" s="77"/>
      <c r="BH480" s="77"/>
      <c r="BI480" s="77"/>
      <c r="BJ480" s="78"/>
      <c r="BK480" s="72">
        <f>IF($A480="-","-",ROUND(VLOOKUP($A480+ROUND(LEFT(BK$474,1)/24,5),'[1]ОАО "АТС"'!$A$30:$F$773,6,FALSE)+HLOOKUP($DL$472,'[1]Сбытовая надбавка'!$F$5:$H$6,2,FALSE),2)+'[1]Иные услуги'!$C$6+HLOOKUP($DR$471,'[1]Услуги по передаче'!$G$5:$J$7,2,FALSE))</f>
        <v>5834.0399999999991</v>
      </c>
      <c r="BL480" s="77"/>
      <c r="BM480" s="77"/>
      <c r="BN480" s="77"/>
      <c r="BO480" s="77"/>
      <c r="BP480" s="78"/>
      <c r="BQ480" s="72">
        <f>IF($A480="-","-",ROUND(VLOOKUP($A480+ROUND(LEFT(BQ$474,2)/24,5),'[1]ОАО "АТС"'!$A$30:$F$773,6,FALSE)+HLOOKUP($DL$472,'[1]Сбытовая надбавка'!$F$5:$H$6,2,FALSE),2)+'[1]Иные услуги'!$C$6+HLOOKUP($DR$471,'[1]Услуги по передаче'!$G$5:$J$7,2,FALSE))</f>
        <v>5858.7199999999993</v>
      </c>
      <c r="BR480" s="77"/>
      <c r="BS480" s="77"/>
      <c r="BT480" s="77"/>
      <c r="BU480" s="77"/>
      <c r="BV480" s="78"/>
      <c r="BW480" s="72">
        <f>IF($A480="-","-",ROUND(VLOOKUP($A480+ROUND(LEFT(BW$474,2)/24,5),'[1]ОАО "АТС"'!$A$30:$F$773,6,FALSE)+HLOOKUP($DL$472,'[1]Сбытовая надбавка'!$F$5:$H$6,2,FALSE),2)+'[1]Иные услуги'!$C$6+HLOOKUP($DR$471,'[1]Услуги по передаче'!$G$5:$J$7,2,FALSE))</f>
        <v>5846.65</v>
      </c>
      <c r="BX480" s="77"/>
      <c r="BY480" s="77"/>
      <c r="BZ480" s="77"/>
      <c r="CA480" s="77"/>
      <c r="CB480" s="78"/>
      <c r="CC480" s="72">
        <f>IF($A480="-","-",ROUND(VLOOKUP($A480+ROUND(LEFT(CC$474,2)/24,5),'[1]ОАО "АТС"'!$A$30:$F$773,6,FALSE)+HLOOKUP($DL$472,'[1]Сбытовая надбавка'!$F$5:$H$6,2,FALSE),2)+'[1]Иные услуги'!$C$6+HLOOKUP($DR$471,'[1]Услуги по передаче'!$G$5:$J$7,2,FALSE))</f>
        <v>5805.8799999999992</v>
      </c>
      <c r="CD480" s="77"/>
      <c r="CE480" s="77"/>
      <c r="CF480" s="77"/>
      <c r="CG480" s="77"/>
      <c r="CH480" s="78"/>
      <c r="CI480" s="72">
        <f>IF($A480="-","-",ROUND(VLOOKUP($A480+ROUND(LEFT(CI$474,2)/24,5),'[1]ОАО "АТС"'!$A$30:$F$773,6,FALSE)+HLOOKUP($DL$472,'[1]Сбытовая надбавка'!$F$5:$H$6,2,FALSE),2)+'[1]Иные услуги'!$C$6+HLOOKUP($DR$471,'[1]Услуги по передаче'!$G$5:$J$7,2,FALSE))</f>
        <v>5801.5199999999995</v>
      </c>
      <c r="CJ480" s="77"/>
      <c r="CK480" s="77"/>
      <c r="CL480" s="77"/>
      <c r="CM480" s="77"/>
      <c r="CN480" s="78"/>
      <c r="CO480" s="72">
        <f>IF($A480="-","-",ROUND(VLOOKUP($A480+ROUND(LEFT(CO$474,2)/24,5),'[1]ОАО "АТС"'!$A$30:$F$773,6,FALSE)+HLOOKUP($DL$472,'[1]Сбытовая надбавка'!$F$5:$H$6,2,FALSE),2)+'[1]Иные услуги'!$C$6+HLOOKUP($DR$471,'[1]Услуги по передаче'!$G$5:$J$7,2,FALSE))</f>
        <v>5793.8799999999992</v>
      </c>
      <c r="CP480" s="77"/>
      <c r="CQ480" s="77"/>
      <c r="CR480" s="77"/>
      <c r="CS480" s="77"/>
      <c r="CT480" s="78"/>
      <c r="CU480" s="72">
        <f>IF($A480="-","-",ROUND(VLOOKUP($A480+ROUND(LEFT(CU$474,2)/24,5),'[1]ОАО "АТС"'!$A$30:$F$773,6,FALSE)+HLOOKUP($DL$472,'[1]Сбытовая надбавка'!$F$5:$H$6,2,FALSE),2)+'[1]Иные услуги'!$C$6+HLOOKUP($DR$471,'[1]Услуги по передаче'!$G$5:$J$7,2,FALSE))</f>
        <v>5800.8499999999995</v>
      </c>
      <c r="CV480" s="77"/>
      <c r="CW480" s="77"/>
      <c r="CX480" s="77"/>
      <c r="CY480" s="77"/>
      <c r="CZ480" s="78"/>
      <c r="DA480" s="72">
        <f>IF($A480="-","-",ROUND(VLOOKUP($A480+ROUND(LEFT(DA$474,2)/24,5),'[1]ОАО "АТС"'!$A$30:$F$773,6,FALSE)+HLOOKUP($DL$472,'[1]Сбытовая надбавка'!$F$5:$H$6,2,FALSE),2)+'[1]Иные услуги'!$C$6+HLOOKUP($DR$471,'[1]Услуги по передаче'!$G$5:$J$7,2,FALSE))</f>
        <v>5780.6799999999994</v>
      </c>
      <c r="DB480" s="77"/>
      <c r="DC480" s="77"/>
      <c r="DD480" s="77"/>
      <c r="DE480" s="77"/>
      <c r="DF480" s="78"/>
      <c r="DG480" s="72">
        <f>IF($A480="-","-",ROUND(VLOOKUP($A480+ROUND(LEFT(DG$474,2)/24,5),'[1]ОАО "АТС"'!$A$30:$F$773,6,FALSE)+HLOOKUP($DL$472,'[1]Сбытовая надбавка'!$F$5:$H$6,2,FALSE),2)+'[1]Иные услуги'!$C$6+HLOOKUP($DR$471,'[1]Услуги по передаче'!$G$5:$J$7,2,FALSE))</f>
        <v>5793.8799999999992</v>
      </c>
      <c r="DH480" s="77"/>
      <c r="DI480" s="77"/>
      <c r="DJ480" s="77"/>
      <c r="DK480" s="77"/>
      <c r="DL480" s="78"/>
      <c r="DM480" s="72">
        <f>IF($A480="-","-",ROUND(VLOOKUP($A480+ROUND(LEFT(DM$474,2)/24,5),'[1]ОАО "АТС"'!$A$30:$F$773,6,FALSE)+HLOOKUP($DL$472,'[1]Сбытовая надбавка'!$F$5:$H$6,2,FALSE),2)+'[1]Иные услуги'!$C$6+HLOOKUP($DR$471,'[1]Услуги по передаче'!$G$5:$J$7,2,FALSE))</f>
        <v>5858.84</v>
      </c>
      <c r="DN480" s="77"/>
      <c r="DO480" s="77"/>
      <c r="DP480" s="77"/>
      <c r="DQ480" s="77"/>
      <c r="DR480" s="78"/>
      <c r="DS480" s="72">
        <f>IF($A480="-","-",ROUND(VLOOKUP($A480+ROUND(LEFT(DS$474,2)/24,5),'[1]ОАО "АТС"'!$A$30:$F$773,6,FALSE)+HLOOKUP($DL$472,'[1]Сбытовая надбавка'!$F$5:$H$6,2,FALSE),2)+'[1]Иные услуги'!$C$6+HLOOKUP($DR$471,'[1]Услуги по передаче'!$G$5:$J$7,2,FALSE))</f>
        <v>5853.2599999999993</v>
      </c>
      <c r="DT480" s="77"/>
      <c r="DU480" s="77"/>
      <c r="DV480" s="77"/>
      <c r="DW480" s="77"/>
      <c r="DX480" s="78"/>
      <c r="DY480" s="72">
        <f>IF($A480="-","-",ROUND(VLOOKUP($A480+ROUND(LEFT(DY$474,2)/24,5),'[1]ОАО "АТС"'!$A$30:$F$773,6,FALSE)+HLOOKUP($DL$472,'[1]Сбытовая надбавка'!$F$5:$H$6,2,FALSE),2)+'[1]Иные услуги'!$C$6+HLOOKUP($DR$471,'[1]Услуги по передаче'!$G$5:$J$7,2,FALSE))</f>
        <v>5791.15</v>
      </c>
      <c r="DZ480" s="77"/>
      <c r="EA480" s="77"/>
      <c r="EB480" s="77"/>
      <c r="EC480" s="77"/>
      <c r="ED480" s="78"/>
      <c r="EE480" s="72">
        <f>IF($A480="-","-",ROUND(VLOOKUP($A480+ROUND(LEFT(EE$474,2)/24,5),'[1]ОАО "АТС"'!$A$30:$F$773,6,FALSE)+HLOOKUP($DL$472,'[1]Сбытовая надбавка'!$F$5:$H$6,2,FALSE),2)+'[1]Иные услуги'!$C$6+HLOOKUP($DR$471,'[1]Услуги по передаче'!$G$5:$J$7,2,FALSE))</f>
        <v>5748.4599999999991</v>
      </c>
      <c r="EF480" s="77"/>
      <c r="EG480" s="77"/>
      <c r="EH480" s="77"/>
      <c r="EI480" s="77"/>
      <c r="EJ480" s="78"/>
      <c r="EK480" s="72">
        <f>IF($A480="-","-",ROUND(VLOOKUP($A480+ROUND(LEFT(EK$474,2)/24,5),'[1]ОАО "АТС"'!$A$30:$F$773,6,FALSE)+HLOOKUP($DL$472,'[1]Сбытовая надбавка'!$F$5:$H$6,2,FALSE),2)+'[1]Иные услуги'!$C$6+HLOOKUP($DR$471,'[1]Услуги по передаче'!$G$5:$J$7,2,FALSE))</f>
        <v>5950.2099999999991</v>
      </c>
      <c r="EL480" s="77"/>
      <c r="EM480" s="77"/>
      <c r="EN480" s="77"/>
      <c r="EO480" s="77"/>
      <c r="EP480" s="78"/>
      <c r="EQ480" s="72">
        <f>IF($A480="-","-",ROUND(VLOOKUP($A480+ROUND(LEFT(EQ$474,2)/24,5),'[1]ОАО "АТС"'!$A$30:$F$773,6,FALSE)+HLOOKUP($DL$472,'[1]Сбытовая надбавка'!$F$5:$H$6,2,FALSE),2)+'[1]Иные услуги'!$C$6+HLOOKUP($DR$471,'[1]Услуги по передаче'!$G$5:$J$7,2,FALSE))</f>
        <v>5832.15</v>
      </c>
      <c r="ER480" s="77"/>
      <c r="ES480" s="77"/>
      <c r="ET480" s="77"/>
      <c r="EU480" s="77"/>
      <c r="EV480" s="78"/>
    </row>
    <row r="481" spans="1:152" s="38" customFormat="1" ht="15.75" customHeight="1" x14ac:dyDescent="0.2">
      <c r="A481" s="69">
        <f>$A$121</f>
        <v>44992</v>
      </c>
      <c r="B481" s="70"/>
      <c r="C481" s="70"/>
      <c r="D481" s="70"/>
      <c r="E481" s="70"/>
      <c r="F481" s="70"/>
      <c r="G481" s="70"/>
      <c r="H481" s="71"/>
      <c r="I481" s="72">
        <f>IF($A481="-","-",ROUND(VLOOKUP($A481+ROUND(LEFT(I$474,1)/24,5),'[1]ОАО "АТС"'!$A$30:$F$773,6,FALSE)+HLOOKUP($DL$472,'[1]Сбытовая надбавка'!$F$5:$H$6,2,FALSE),2)+'[1]Иные услуги'!$C$6+HLOOKUP($DR$471,'[1]Услуги по передаче'!$G$5:$J$7,2,FALSE))</f>
        <v>5750.1399999999994</v>
      </c>
      <c r="J481" s="77"/>
      <c r="K481" s="77"/>
      <c r="L481" s="77"/>
      <c r="M481" s="77"/>
      <c r="N481" s="78"/>
      <c r="O481" s="72">
        <f>IF($A481="-","-",ROUND(VLOOKUP($A481+ROUND(LEFT(O$474,1)/24,5),'[1]ОАО "АТС"'!$A$30:$F$773,6,FALSE)+HLOOKUP($DL$472,'[1]Сбытовая надбавка'!$F$5:$H$6,2,FALSE),2)+'[1]Иные услуги'!$C$6+HLOOKUP($DR$471,'[1]Услуги по передаче'!$G$5:$J$7,2,FALSE))</f>
        <v>5750.17</v>
      </c>
      <c r="P481" s="77"/>
      <c r="Q481" s="77"/>
      <c r="R481" s="77"/>
      <c r="S481" s="77"/>
      <c r="T481" s="78"/>
      <c r="U481" s="72">
        <f>IF($A481="-","-",ROUND(VLOOKUP($A481+ROUND(LEFT(U$474,1)/24,5),'[1]ОАО "АТС"'!$A$30:$F$773,6,FALSE)+HLOOKUP($DL$472,'[1]Сбытовая надбавка'!$F$5:$H$6,2,FALSE),2)+'[1]Иные услуги'!$C$6+HLOOKUP($DR$471,'[1]Услуги по передаче'!$G$5:$J$7,2,FALSE))</f>
        <v>5750.8499999999995</v>
      </c>
      <c r="V481" s="77"/>
      <c r="W481" s="77"/>
      <c r="X481" s="77"/>
      <c r="Y481" s="77"/>
      <c r="Z481" s="78"/>
      <c r="AA481" s="72">
        <f>IF($A481="-","-",ROUND(VLOOKUP($A481+ROUND(LEFT(AA$474,1)/24,5),'[1]ОАО "АТС"'!$A$30:$F$773,6,FALSE)+HLOOKUP($DL$472,'[1]Сбытовая надбавка'!$F$5:$H$6,2,FALSE),2)+'[1]Иные услуги'!$C$6+HLOOKUP($DR$471,'[1]Услуги по передаче'!$G$5:$J$7,2,FALSE))</f>
        <v>5750.78</v>
      </c>
      <c r="AB481" s="77"/>
      <c r="AC481" s="77"/>
      <c r="AD481" s="77"/>
      <c r="AE481" s="77"/>
      <c r="AF481" s="78"/>
      <c r="AG481" s="72">
        <f>IF($A481="-","-",ROUND(VLOOKUP($A481+ROUND(LEFT(AG$474,1)/24,5),'[1]ОАО "АТС"'!$A$30:$F$773,6,FALSE)+HLOOKUP($DL$472,'[1]Сбытовая надбавка'!$F$5:$H$6,2,FALSE),2)+'[1]Иные услуги'!$C$6+HLOOKUP($DR$471,'[1]Услуги по передаче'!$G$5:$J$7,2,FALSE))</f>
        <v>5750.73</v>
      </c>
      <c r="AH481" s="77"/>
      <c r="AI481" s="77"/>
      <c r="AJ481" s="77"/>
      <c r="AK481" s="77"/>
      <c r="AL481" s="78"/>
      <c r="AM481" s="72">
        <f>IF($A481="-","-",ROUND(VLOOKUP($A481+ROUND(LEFT(AM$474,1)/24,5),'[1]ОАО "АТС"'!$A$30:$F$773,6,FALSE)+HLOOKUP($DL$472,'[1]Сбытовая надбавка'!$F$5:$H$6,2,FALSE),2)+'[1]Иные услуги'!$C$6+HLOOKUP($DR$471,'[1]Услуги по передаче'!$G$5:$J$7,2,FALSE))</f>
        <v>5750.0099999999993</v>
      </c>
      <c r="AN481" s="77"/>
      <c r="AO481" s="77"/>
      <c r="AP481" s="77"/>
      <c r="AQ481" s="77"/>
      <c r="AR481" s="78"/>
      <c r="AS481" s="72">
        <f>IF($A481="-","-",ROUND(VLOOKUP($A481+ROUND(LEFT(AS$474,1)/24,5),'[1]ОАО "АТС"'!$A$30:$F$773,6,FALSE)+HLOOKUP($DL$472,'[1]Сбытовая надбавка'!$F$5:$H$6,2,FALSE),2)+'[1]Иные услуги'!$C$6+HLOOKUP($DR$471,'[1]Услуги по передаче'!$G$5:$J$7,2,FALSE))</f>
        <v>5749.0199999999995</v>
      </c>
      <c r="AT481" s="77"/>
      <c r="AU481" s="77"/>
      <c r="AV481" s="77"/>
      <c r="AW481" s="77"/>
      <c r="AX481" s="78"/>
      <c r="AY481" s="72">
        <f>IF($A481="-","-",ROUND(VLOOKUP($A481+ROUND(LEFT(AY$474,1)/24,5),'[1]ОАО "АТС"'!$A$30:$F$773,6,FALSE)+HLOOKUP($DL$472,'[1]Сбытовая надбавка'!$F$5:$H$6,2,FALSE),2)+'[1]Иные услуги'!$C$6+HLOOKUP($DR$471,'[1]Услуги по передаче'!$G$5:$J$7,2,FALSE))</f>
        <v>5877.6399999999994</v>
      </c>
      <c r="AZ481" s="77"/>
      <c r="BA481" s="77"/>
      <c r="BB481" s="77"/>
      <c r="BC481" s="77"/>
      <c r="BD481" s="78"/>
      <c r="BE481" s="72">
        <f>IF($A481="-","-",ROUND(VLOOKUP($A481+ROUND(LEFT(BE$474,1)/24,5),'[1]ОАО "АТС"'!$A$30:$F$773,6,FALSE)+HLOOKUP($DL$472,'[1]Сбытовая надбавка'!$F$5:$H$6,2,FALSE),2)+'[1]Иные услуги'!$C$6+HLOOKUP($DR$471,'[1]Услуги по передаче'!$G$5:$J$7,2,FALSE))</f>
        <v>5749.3499999999995</v>
      </c>
      <c r="BF481" s="77"/>
      <c r="BG481" s="77"/>
      <c r="BH481" s="77"/>
      <c r="BI481" s="77"/>
      <c r="BJ481" s="78"/>
      <c r="BK481" s="72">
        <f>IF($A481="-","-",ROUND(VLOOKUP($A481+ROUND(LEFT(BK$474,1)/24,5),'[1]ОАО "АТС"'!$A$30:$F$773,6,FALSE)+HLOOKUP($DL$472,'[1]Сбытовая надбавка'!$F$5:$H$6,2,FALSE),2)+'[1]Иные услуги'!$C$6+HLOOKUP($DR$471,'[1]Услуги по передаче'!$G$5:$J$7,2,FALSE))</f>
        <v>5824.0599999999995</v>
      </c>
      <c r="BL481" s="77"/>
      <c r="BM481" s="77"/>
      <c r="BN481" s="77"/>
      <c r="BO481" s="77"/>
      <c r="BP481" s="78"/>
      <c r="BQ481" s="72">
        <f>IF($A481="-","-",ROUND(VLOOKUP($A481+ROUND(LEFT(BQ$474,2)/24,5),'[1]ОАО "АТС"'!$A$30:$F$773,6,FALSE)+HLOOKUP($DL$472,'[1]Сбытовая надбавка'!$F$5:$H$6,2,FALSE),2)+'[1]Иные услуги'!$C$6+HLOOKUP($DR$471,'[1]Услуги по передаче'!$G$5:$J$7,2,FALSE))</f>
        <v>5847.5</v>
      </c>
      <c r="BR481" s="77"/>
      <c r="BS481" s="77"/>
      <c r="BT481" s="77"/>
      <c r="BU481" s="77"/>
      <c r="BV481" s="78"/>
      <c r="BW481" s="72">
        <f>IF($A481="-","-",ROUND(VLOOKUP($A481+ROUND(LEFT(BW$474,2)/24,5),'[1]ОАО "АТС"'!$A$30:$F$773,6,FALSE)+HLOOKUP($DL$472,'[1]Сбытовая надбавка'!$F$5:$H$6,2,FALSE),2)+'[1]Иные услуги'!$C$6+HLOOKUP($DR$471,'[1]Услуги по передаче'!$G$5:$J$7,2,FALSE))</f>
        <v>5841.9299999999994</v>
      </c>
      <c r="BX481" s="77"/>
      <c r="BY481" s="77"/>
      <c r="BZ481" s="77"/>
      <c r="CA481" s="77"/>
      <c r="CB481" s="78"/>
      <c r="CC481" s="72">
        <f>IF($A481="-","-",ROUND(VLOOKUP($A481+ROUND(LEFT(CC$474,2)/24,5),'[1]ОАО "АТС"'!$A$30:$F$773,6,FALSE)+HLOOKUP($DL$472,'[1]Сбытовая надбавка'!$F$5:$H$6,2,FALSE),2)+'[1]Иные услуги'!$C$6+HLOOKUP($DR$471,'[1]Услуги по передаче'!$G$5:$J$7,2,FALSE))</f>
        <v>5802.6799999999994</v>
      </c>
      <c r="CD481" s="77"/>
      <c r="CE481" s="77"/>
      <c r="CF481" s="77"/>
      <c r="CG481" s="77"/>
      <c r="CH481" s="78"/>
      <c r="CI481" s="72">
        <f>IF($A481="-","-",ROUND(VLOOKUP($A481+ROUND(LEFT(CI$474,2)/24,5),'[1]ОАО "АТС"'!$A$30:$F$773,6,FALSE)+HLOOKUP($DL$472,'[1]Сбытовая надбавка'!$F$5:$H$6,2,FALSE),2)+'[1]Иные услуги'!$C$6+HLOOKUP($DR$471,'[1]Услуги по передаче'!$G$5:$J$7,2,FALSE))</f>
        <v>5797.0099999999993</v>
      </c>
      <c r="CJ481" s="77"/>
      <c r="CK481" s="77"/>
      <c r="CL481" s="77"/>
      <c r="CM481" s="77"/>
      <c r="CN481" s="78"/>
      <c r="CO481" s="72">
        <f>IF($A481="-","-",ROUND(VLOOKUP($A481+ROUND(LEFT(CO$474,2)/24,5),'[1]ОАО "АТС"'!$A$30:$F$773,6,FALSE)+HLOOKUP($DL$472,'[1]Сбытовая надбавка'!$F$5:$H$6,2,FALSE),2)+'[1]Иные услуги'!$C$6+HLOOKUP($DR$471,'[1]Услуги по передаче'!$G$5:$J$7,2,FALSE))</f>
        <v>5787.2999999999993</v>
      </c>
      <c r="CP481" s="77"/>
      <c r="CQ481" s="77"/>
      <c r="CR481" s="77"/>
      <c r="CS481" s="77"/>
      <c r="CT481" s="78"/>
      <c r="CU481" s="72">
        <f>IF($A481="-","-",ROUND(VLOOKUP($A481+ROUND(LEFT(CU$474,2)/24,5),'[1]ОАО "АТС"'!$A$30:$F$773,6,FALSE)+HLOOKUP($DL$472,'[1]Сбытовая надбавка'!$F$5:$H$6,2,FALSE),2)+'[1]Иные услуги'!$C$6+HLOOKUP($DR$471,'[1]Услуги по передаче'!$G$5:$J$7,2,FALSE))</f>
        <v>5811.41</v>
      </c>
      <c r="CV481" s="77"/>
      <c r="CW481" s="77"/>
      <c r="CX481" s="77"/>
      <c r="CY481" s="77"/>
      <c r="CZ481" s="78"/>
      <c r="DA481" s="72">
        <f>IF($A481="-","-",ROUND(VLOOKUP($A481+ROUND(LEFT(DA$474,2)/24,5),'[1]ОАО "АТС"'!$A$30:$F$773,6,FALSE)+HLOOKUP($DL$472,'[1]Сбытовая надбавка'!$F$5:$H$6,2,FALSE),2)+'[1]Иные услуги'!$C$6+HLOOKUP($DR$471,'[1]Услуги по передаче'!$G$5:$J$7,2,FALSE))</f>
        <v>5774.7</v>
      </c>
      <c r="DB481" s="77"/>
      <c r="DC481" s="77"/>
      <c r="DD481" s="77"/>
      <c r="DE481" s="77"/>
      <c r="DF481" s="78"/>
      <c r="DG481" s="72">
        <f>IF($A481="-","-",ROUND(VLOOKUP($A481+ROUND(LEFT(DG$474,2)/24,5),'[1]ОАО "АТС"'!$A$30:$F$773,6,FALSE)+HLOOKUP($DL$472,'[1]Сбытовая надбавка'!$F$5:$H$6,2,FALSE),2)+'[1]Иные услуги'!$C$6+HLOOKUP($DR$471,'[1]Услуги по передаче'!$G$5:$J$7,2,FALSE))</f>
        <v>5785.8799999999992</v>
      </c>
      <c r="DH481" s="77"/>
      <c r="DI481" s="77"/>
      <c r="DJ481" s="77"/>
      <c r="DK481" s="77"/>
      <c r="DL481" s="78"/>
      <c r="DM481" s="72">
        <f>IF($A481="-","-",ROUND(VLOOKUP($A481+ROUND(LEFT(DM$474,2)/24,5),'[1]ОАО "АТС"'!$A$30:$F$773,6,FALSE)+HLOOKUP($DL$472,'[1]Сбытовая надбавка'!$F$5:$H$6,2,FALSE),2)+'[1]Иные услуги'!$C$6+HLOOKUP($DR$471,'[1]Услуги по передаче'!$G$5:$J$7,2,FALSE))</f>
        <v>5847.25</v>
      </c>
      <c r="DN481" s="77"/>
      <c r="DO481" s="77"/>
      <c r="DP481" s="77"/>
      <c r="DQ481" s="77"/>
      <c r="DR481" s="78"/>
      <c r="DS481" s="72">
        <f>IF($A481="-","-",ROUND(VLOOKUP($A481+ROUND(LEFT(DS$474,2)/24,5),'[1]ОАО "АТС"'!$A$30:$F$773,6,FALSE)+HLOOKUP($DL$472,'[1]Сбытовая надбавка'!$F$5:$H$6,2,FALSE),2)+'[1]Иные услуги'!$C$6+HLOOKUP($DR$471,'[1]Услуги по передаче'!$G$5:$J$7,2,FALSE))</f>
        <v>5847.1399999999994</v>
      </c>
      <c r="DT481" s="77"/>
      <c r="DU481" s="77"/>
      <c r="DV481" s="77"/>
      <c r="DW481" s="77"/>
      <c r="DX481" s="78"/>
      <c r="DY481" s="72">
        <f>IF($A481="-","-",ROUND(VLOOKUP($A481+ROUND(LEFT(DY$474,2)/24,5),'[1]ОАО "АТС"'!$A$30:$F$773,6,FALSE)+HLOOKUP($DL$472,'[1]Сбытовая надбавка'!$F$5:$H$6,2,FALSE),2)+'[1]Иные услуги'!$C$6+HLOOKUP($DR$471,'[1]Услуги по передаче'!$G$5:$J$7,2,FALSE))</f>
        <v>5800.57</v>
      </c>
      <c r="DZ481" s="77"/>
      <c r="EA481" s="77"/>
      <c r="EB481" s="77"/>
      <c r="EC481" s="77"/>
      <c r="ED481" s="78"/>
      <c r="EE481" s="72">
        <f>IF($A481="-","-",ROUND(VLOOKUP($A481+ROUND(LEFT(EE$474,2)/24,5),'[1]ОАО "АТС"'!$A$30:$F$773,6,FALSE)+HLOOKUP($DL$472,'[1]Сбытовая надбавка'!$F$5:$H$6,2,FALSE),2)+'[1]Иные услуги'!$C$6+HLOOKUP($DR$471,'[1]Услуги по передаче'!$G$5:$J$7,2,FALSE))</f>
        <v>5746.1799999999994</v>
      </c>
      <c r="EF481" s="77"/>
      <c r="EG481" s="77"/>
      <c r="EH481" s="77"/>
      <c r="EI481" s="77"/>
      <c r="EJ481" s="78"/>
      <c r="EK481" s="72">
        <f>IF($A481="-","-",ROUND(VLOOKUP($A481+ROUND(LEFT(EK$474,2)/24,5),'[1]ОАО "АТС"'!$A$30:$F$773,6,FALSE)+HLOOKUP($DL$472,'[1]Сбытовая надбавка'!$F$5:$H$6,2,FALSE),2)+'[1]Иные услуги'!$C$6+HLOOKUP($DR$471,'[1]Услуги по передаче'!$G$5:$J$7,2,FALSE))</f>
        <v>5948.3799999999992</v>
      </c>
      <c r="EL481" s="77"/>
      <c r="EM481" s="77"/>
      <c r="EN481" s="77"/>
      <c r="EO481" s="77"/>
      <c r="EP481" s="78"/>
      <c r="EQ481" s="72">
        <f>IF($A481="-","-",ROUND(VLOOKUP($A481+ROUND(LEFT(EQ$474,2)/24,5),'[1]ОАО "АТС"'!$A$30:$F$773,6,FALSE)+HLOOKUP($DL$472,'[1]Сбытовая надбавка'!$F$5:$H$6,2,FALSE),2)+'[1]Иные услуги'!$C$6+HLOOKUP($DR$471,'[1]Услуги по передаче'!$G$5:$J$7,2,FALSE))</f>
        <v>5825.9699999999993</v>
      </c>
      <c r="ER481" s="77"/>
      <c r="ES481" s="77"/>
      <c r="ET481" s="77"/>
      <c r="EU481" s="77"/>
      <c r="EV481" s="78"/>
    </row>
    <row r="482" spans="1:152" s="38" customFormat="1" ht="15.75" customHeight="1" x14ac:dyDescent="0.2">
      <c r="A482" s="69">
        <f>$A$122</f>
        <v>44993</v>
      </c>
      <c r="B482" s="70"/>
      <c r="C482" s="70"/>
      <c r="D482" s="70"/>
      <c r="E482" s="70"/>
      <c r="F482" s="70"/>
      <c r="G482" s="70"/>
      <c r="H482" s="71"/>
      <c r="I482" s="72">
        <f>IF($A482="-","-",ROUND(VLOOKUP($A482+ROUND(LEFT(I$474,1)/24,5),'[1]ОАО "АТС"'!$A$30:$F$773,6,FALSE)+HLOOKUP($DL$472,'[1]Сбытовая надбавка'!$F$5:$H$6,2,FALSE),2)+'[1]Иные услуги'!$C$6+HLOOKUP($DR$471,'[1]Услуги по передаче'!$G$5:$J$7,2,FALSE))</f>
        <v>5781.32</v>
      </c>
      <c r="J482" s="77"/>
      <c r="K482" s="77"/>
      <c r="L482" s="77"/>
      <c r="M482" s="77"/>
      <c r="N482" s="78"/>
      <c r="O482" s="72">
        <f>IF($A482="-","-",ROUND(VLOOKUP($A482+ROUND(LEFT(O$474,1)/24,5),'[1]ОАО "АТС"'!$A$30:$F$773,6,FALSE)+HLOOKUP($DL$472,'[1]Сбытовая надбавка'!$F$5:$H$6,2,FALSE),2)+'[1]Иные услуги'!$C$6+HLOOKUP($DR$471,'[1]Услуги по передаче'!$G$5:$J$7,2,FALSE))</f>
        <v>5750.3799999999992</v>
      </c>
      <c r="P482" s="77"/>
      <c r="Q482" s="77"/>
      <c r="R482" s="77"/>
      <c r="S482" s="77"/>
      <c r="T482" s="78"/>
      <c r="U482" s="72">
        <f>IF($A482="-","-",ROUND(VLOOKUP($A482+ROUND(LEFT(U$474,1)/24,5),'[1]ОАО "АТС"'!$A$30:$F$773,6,FALSE)+HLOOKUP($DL$472,'[1]Сбытовая надбавка'!$F$5:$H$6,2,FALSE),2)+'[1]Иные услуги'!$C$6+HLOOKUP($DR$471,'[1]Услуги по передаче'!$G$5:$J$7,2,FALSE))</f>
        <v>5751.0599999999995</v>
      </c>
      <c r="V482" s="77"/>
      <c r="W482" s="77"/>
      <c r="X482" s="77"/>
      <c r="Y482" s="77"/>
      <c r="Z482" s="78"/>
      <c r="AA482" s="72">
        <f>IF($A482="-","-",ROUND(VLOOKUP($A482+ROUND(LEFT(AA$474,1)/24,5),'[1]ОАО "АТС"'!$A$30:$F$773,6,FALSE)+HLOOKUP($DL$472,'[1]Сбытовая надбавка'!$F$5:$H$6,2,FALSE),2)+'[1]Иные услуги'!$C$6+HLOOKUP($DR$471,'[1]Услуги по передаче'!$G$5:$J$7,2,FALSE))</f>
        <v>5750.99</v>
      </c>
      <c r="AB482" s="77"/>
      <c r="AC482" s="77"/>
      <c r="AD482" s="77"/>
      <c r="AE482" s="77"/>
      <c r="AF482" s="78"/>
      <c r="AG482" s="72">
        <f>IF($A482="-","-",ROUND(VLOOKUP($A482+ROUND(LEFT(AG$474,1)/24,5),'[1]ОАО "АТС"'!$A$30:$F$773,6,FALSE)+HLOOKUP($DL$472,'[1]Сбытовая надбавка'!$F$5:$H$6,2,FALSE),2)+'[1]Иные услуги'!$C$6+HLOOKUP($DR$471,'[1]Услуги по передаче'!$G$5:$J$7,2,FALSE))</f>
        <v>5750.9699999999993</v>
      </c>
      <c r="AH482" s="77"/>
      <c r="AI482" s="77"/>
      <c r="AJ482" s="77"/>
      <c r="AK482" s="77"/>
      <c r="AL482" s="78"/>
      <c r="AM482" s="72">
        <f>IF($A482="-","-",ROUND(VLOOKUP($A482+ROUND(LEFT(AM$474,1)/24,5),'[1]ОАО "АТС"'!$A$30:$F$773,6,FALSE)+HLOOKUP($DL$472,'[1]Сбытовая надбавка'!$F$5:$H$6,2,FALSE),2)+'[1]Иные услуги'!$C$6+HLOOKUP($DR$471,'[1]Услуги по передаче'!$G$5:$J$7,2,FALSE))</f>
        <v>5750.67</v>
      </c>
      <c r="AN482" s="77"/>
      <c r="AO482" s="77"/>
      <c r="AP482" s="77"/>
      <c r="AQ482" s="77"/>
      <c r="AR482" s="78"/>
      <c r="AS482" s="72">
        <f>IF($A482="-","-",ROUND(VLOOKUP($A482+ROUND(LEFT(AS$474,1)/24,5),'[1]ОАО "АТС"'!$A$30:$F$773,6,FALSE)+HLOOKUP($DL$472,'[1]Сбытовая надбавка'!$F$5:$H$6,2,FALSE),2)+'[1]Иные услуги'!$C$6+HLOOKUP($DR$471,'[1]Услуги по передаче'!$G$5:$J$7,2,FALSE))</f>
        <v>5749.8799999999992</v>
      </c>
      <c r="AT482" s="77"/>
      <c r="AU482" s="77"/>
      <c r="AV482" s="77"/>
      <c r="AW482" s="77"/>
      <c r="AX482" s="78"/>
      <c r="AY482" s="72">
        <f>IF($A482="-","-",ROUND(VLOOKUP($A482+ROUND(LEFT(AY$474,1)/24,5),'[1]ОАО "АТС"'!$A$30:$F$773,6,FALSE)+HLOOKUP($DL$472,'[1]Сбытовая надбавка'!$F$5:$H$6,2,FALSE),2)+'[1]Иные услуги'!$C$6+HLOOKUP($DR$471,'[1]Услуги по передаче'!$G$5:$J$7,2,FALSE))</f>
        <v>5759.5199999999995</v>
      </c>
      <c r="AZ482" s="77"/>
      <c r="BA482" s="77"/>
      <c r="BB482" s="77"/>
      <c r="BC482" s="77"/>
      <c r="BD482" s="78"/>
      <c r="BE482" s="72">
        <f>IF($A482="-","-",ROUND(VLOOKUP($A482+ROUND(LEFT(BE$474,1)/24,5),'[1]ОАО "АТС"'!$A$30:$F$773,6,FALSE)+HLOOKUP($DL$472,'[1]Сбытовая надбавка'!$F$5:$H$6,2,FALSE),2)+'[1]Иные услуги'!$C$6+HLOOKUP($DR$471,'[1]Услуги по передаче'!$G$5:$J$7,2,FALSE))</f>
        <v>5749.7899999999991</v>
      </c>
      <c r="BF482" s="77"/>
      <c r="BG482" s="77"/>
      <c r="BH482" s="77"/>
      <c r="BI482" s="77"/>
      <c r="BJ482" s="78"/>
      <c r="BK482" s="72">
        <f>IF($A482="-","-",ROUND(VLOOKUP($A482+ROUND(LEFT(BK$474,1)/24,5),'[1]ОАО "АТС"'!$A$30:$F$773,6,FALSE)+HLOOKUP($DL$472,'[1]Сбытовая надбавка'!$F$5:$H$6,2,FALSE),2)+'[1]Иные услуги'!$C$6+HLOOKUP($DR$471,'[1]Услуги по передаче'!$G$5:$J$7,2,FALSE))</f>
        <v>5751.6399999999994</v>
      </c>
      <c r="BL482" s="77"/>
      <c r="BM482" s="77"/>
      <c r="BN482" s="77"/>
      <c r="BO482" s="77"/>
      <c r="BP482" s="78"/>
      <c r="BQ482" s="72">
        <f>IF($A482="-","-",ROUND(VLOOKUP($A482+ROUND(LEFT(BQ$474,2)/24,5),'[1]ОАО "АТС"'!$A$30:$F$773,6,FALSE)+HLOOKUP($DL$472,'[1]Сбытовая надбавка'!$F$5:$H$6,2,FALSE),2)+'[1]Иные услуги'!$C$6+HLOOKUP($DR$471,'[1]Услуги по передаче'!$G$5:$J$7,2,FALSE))</f>
        <v>5772.66</v>
      </c>
      <c r="BR482" s="77"/>
      <c r="BS482" s="77"/>
      <c r="BT482" s="77"/>
      <c r="BU482" s="77"/>
      <c r="BV482" s="78"/>
      <c r="BW482" s="72">
        <f>IF($A482="-","-",ROUND(VLOOKUP($A482+ROUND(LEFT(BW$474,2)/24,5),'[1]ОАО "АТС"'!$A$30:$F$773,6,FALSE)+HLOOKUP($DL$472,'[1]Сбытовая надбавка'!$F$5:$H$6,2,FALSE),2)+'[1]Иные услуги'!$C$6+HLOOKUP($DR$471,'[1]Услуги по передаче'!$G$5:$J$7,2,FALSE))</f>
        <v>5778.7999999999993</v>
      </c>
      <c r="BX482" s="77"/>
      <c r="BY482" s="77"/>
      <c r="BZ482" s="77"/>
      <c r="CA482" s="77"/>
      <c r="CB482" s="78"/>
      <c r="CC482" s="72">
        <f>IF($A482="-","-",ROUND(VLOOKUP($A482+ROUND(LEFT(CC$474,2)/24,5),'[1]ОАО "АТС"'!$A$30:$F$773,6,FALSE)+HLOOKUP($DL$472,'[1]Сбытовая надбавка'!$F$5:$H$6,2,FALSE),2)+'[1]Иные услуги'!$C$6+HLOOKUP($DR$471,'[1]Услуги по передаче'!$G$5:$J$7,2,FALSE))</f>
        <v>5751.8899999999994</v>
      </c>
      <c r="CD482" s="77"/>
      <c r="CE482" s="77"/>
      <c r="CF482" s="77"/>
      <c r="CG482" s="77"/>
      <c r="CH482" s="78"/>
      <c r="CI482" s="72">
        <f>IF($A482="-","-",ROUND(VLOOKUP($A482+ROUND(LEFT(CI$474,2)/24,5),'[1]ОАО "АТС"'!$A$30:$F$773,6,FALSE)+HLOOKUP($DL$472,'[1]Сбытовая надбавка'!$F$5:$H$6,2,FALSE),2)+'[1]Иные услуги'!$C$6+HLOOKUP($DR$471,'[1]Услуги по передаче'!$G$5:$J$7,2,FALSE))</f>
        <v>5752.24</v>
      </c>
      <c r="CJ482" s="77"/>
      <c r="CK482" s="77"/>
      <c r="CL482" s="77"/>
      <c r="CM482" s="77"/>
      <c r="CN482" s="78"/>
      <c r="CO482" s="72">
        <f>IF($A482="-","-",ROUND(VLOOKUP($A482+ROUND(LEFT(CO$474,2)/24,5),'[1]ОАО "АТС"'!$A$30:$F$773,6,FALSE)+HLOOKUP($DL$472,'[1]Сбытовая надбавка'!$F$5:$H$6,2,FALSE),2)+'[1]Иные услуги'!$C$6+HLOOKUP($DR$471,'[1]Услуги по передаче'!$G$5:$J$7,2,FALSE))</f>
        <v>5752.16</v>
      </c>
      <c r="CP482" s="77"/>
      <c r="CQ482" s="77"/>
      <c r="CR482" s="77"/>
      <c r="CS482" s="77"/>
      <c r="CT482" s="78"/>
      <c r="CU482" s="72">
        <f>IF($A482="-","-",ROUND(VLOOKUP($A482+ROUND(LEFT(CU$474,2)/24,5),'[1]ОАО "АТС"'!$A$30:$F$773,6,FALSE)+HLOOKUP($DL$472,'[1]Сбытовая надбавка'!$F$5:$H$6,2,FALSE),2)+'[1]Иные услуги'!$C$6+HLOOKUP($DR$471,'[1]Услуги по передаче'!$G$5:$J$7,2,FALSE))</f>
        <v>5768.7199999999993</v>
      </c>
      <c r="CV482" s="77"/>
      <c r="CW482" s="77"/>
      <c r="CX482" s="77"/>
      <c r="CY482" s="77"/>
      <c r="CZ482" s="78"/>
      <c r="DA482" s="72">
        <f>IF($A482="-","-",ROUND(VLOOKUP($A482+ROUND(LEFT(DA$474,2)/24,5),'[1]ОАО "АТС"'!$A$30:$F$773,6,FALSE)+HLOOKUP($DL$472,'[1]Сбытовая надбавка'!$F$5:$H$6,2,FALSE),2)+'[1]Иные услуги'!$C$6+HLOOKUP($DR$471,'[1]Услуги по передаче'!$G$5:$J$7,2,FALSE))</f>
        <v>5776.67</v>
      </c>
      <c r="DB482" s="77"/>
      <c r="DC482" s="77"/>
      <c r="DD482" s="77"/>
      <c r="DE482" s="77"/>
      <c r="DF482" s="78"/>
      <c r="DG482" s="72">
        <f>IF($A482="-","-",ROUND(VLOOKUP($A482+ROUND(LEFT(DG$474,2)/24,5),'[1]ОАО "АТС"'!$A$30:$F$773,6,FALSE)+HLOOKUP($DL$472,'[1]Сбытовая надбавка'!$F$5:$H$6,2,FALSE),2)+'[1]Иные услуги'!$C$6+HLOOKUP($DR$471,'[1]Услуги по передаче'!$G$5:$J$7,2,FALSE))</f>
        <v>5783.25</v>
      </c>
      <c r="DH482" s="77"/>
      <c r="DI482" s="77"/>
      <c r="DJ482" s="77"/>
      <c r="DK482" s="77"/>
      <c r="DL482" s="78"/>
      <c r="DM482" s="72">
        <f>IF($A482="-","-",ROUND(VLOOKUP($A482+ROUND(LEFT(DM$474,2)/24,5),'[1]ОАО "АТС"'!$A$30:$F$773,6,FALSE)+HLOOKUP($DL$472,'[1]Сбытовая надбавка'!$F$5:$H$6,2,FALSE),2)+'[1]Иные услуги'!$C$6+HLOOKUP($DR$471,'[1]Услуги по передаче'!$G$5:$J$7,2,FALSE))</f>
        <v>5861.3899999999994</v>
      </c>
      <c r="DN482" s="77"/>
      <c r="DO482" s="77"/>
      <c r="DP482" s="77"/>
      <c r="DQ482" s="77"/>
      <c r="DR482" s="78"/>
      <c r="DS482" s="72">
        <f>IF($A482="-","-",ROUND(VLOOKUP($A482+ROUND(LEFT(DS$474,2)/24,5),'[1]ОАО "АТС"'!$A$30:$F$773,6,FALSE)+HLOOKUP($DL$472,'[1]Сбытовая надбавка'!$F$5:$H$6,2,FALSE),2)+'[1]Иные услуги'!$C$6+HLOOKUP($DR$471,'[1]Услуги по передаче'!$G$5:$J$7,2,FALSE))</f>
        <v>5889.4</v>
      </c>
      <c r="DT482" s="77"/>
      <c r="DU482" s="77"/>
      <c r="DV482" s="77"/>
      <c r="DW482" s="77"/>
      <c r="DX482" s="78"/>
      <c r="DY482" s="72">
        <f>IF($A482="-","-",ROUND(VLOOKUP($A482+ROUND(LEFT(DY$474,2)/24,5),'[1]ОАО "АТС"'!$A$30:$F$773,6,FALSE)+HLOOKUP($DL$472,'[1]Сбытовая надбавка'!$F$5:$H$6,2,FALSE),2)+'[1]Иные услуги'!$C$6+HLOOKUP($DR$471,'[1]Услуги по передаче'!$G$5:$J$7,2,FALSE))</f>
        <v>5779.23</v>
      </c>
      <c r="DZ482" s="77"/>
      <c r="EA482" s="77"/>
      <c r="EB482" s="77"/>
      <c r="EC482" s="77"/>
      <c r="ED482" s="78"/>
      <c r="EE482" s="72">
        <f>IF($A482="-","-",ROUND(VLOOKUP($A482+ROUND(LEFT(EE$474,2)/24,5),'[1]ОАО "АТС"'!$A$30:$F$773,6,FALSE)+HLOOKUP($DL$472,'[1]Сбытовая надбавка'!$F$5:$H$6,2,FALSE),2)+'[1]Иные услуги'!$C$6+HLOOKUP($DR$471,'[1]Услуги по передаче'!$G$5:$J$7,2,FALSE))</f>
        <v>5747.74</v>
      </c>
      <c r="EF482" s="77"/>
      <c r="EG482" s="77"/>
      <c r="EH482" s="77"/>
      <c r="EI482" s="77"/>
      <c r="EJ482" s="78"/>
      <c r="EK482" s="72">
        <f>IF($A482="-","-",ROUND(VLOOKUP($A482+ROUND(LEFT(EK$474,2)/24,5),'[1]ОАО "АТС"'!$A$30:$F$773,6,FALSE)+HLOOKUP($DL$472,'[1]Сбытовая надбавка'!$F$5:$H$6,2,FALSE),2)+'[1]Иные услуги'!$C$6+HLOOKUP($DR$471,'[1]Услуги по передаче'!$G$5:$J$7,2,FALSE))</f>
        <v>5931.61</v>
      </c>
      <c r="EL482" s="77"/>
      <c r="EM482" s="77"/>
      <c r="EN482" s="77"/>
      <c r="EO482" s="77"/>
      <c r="EP482" s="78"/>
      <c r="EQ482" s="72">
        <f>IF($A482="-","-",ROUND(VLOOKUP($A482+ROUND(LEFT(EQ$474,2)/24,5),'[1]ОАО "АТС"'!$A$30:$F$773,6,FALSE)+HLOOKUP($DL$472,'[1]Сбытовая надбавка'!$F$5:$H$6,2,FALSE),2)+'[1]Иные услуги'!$C$6+HLOOKUP($DR$471,'[1]Услуги по передаче'!$G$5:$J$7,2,FALSE))</f>
        <v>5822.2599999999993</v>
      </c>
      <c r="ER482" s="77"/>
      <c r="ES482" s="77"/>
      <c r="ET482" s="77"/>
      <c r="EU482" s="77"/>
      <c r="EV482" s="78"/>
    </row>
    <row r="483" spans="1:152" s="38" customFormat="1" ht="15.75" customHeight="1" x14ac:dyDescent="0.2">
      <c r="A483" s="69">
        <f>$A$123</f>
        <v>44994</v>
      </c>
      <c r="B483" s="70"/>
      <c r="C483" s="70"/>
      <c r="D483" s="70"/>
      <c r="E483" s="70"/>
      <c r="F483" s="70"/>
      <c r="G483" s="70"/>
      <c r="H483" s="71"/>
      <c r="I483" s="72">
        <f>IF($A483="-","-",ROUND(VLOOKUP($A483+ROUND(LEFT(I$474,1)/24,5),'[1]ОАО "АТС"'!$A$30:$F$773,6,FALSE)+HLOOKUP($DL$472,'[1]Сбытовая надбавка'!$F$5:$H$6,2,FALSE),2)+'[1]Иные услуги'!$C$6+HLOOKUP($DR$471,'[1]Услуги по передаче'!$G$5:$J$7,2,FALSE))</f>
        <v>5754.83</v>
      </c>
      <c r="J483" s="77"/>
      <c r="K483" s="77"/>
      <c r="L483" s="77"/>
      <c r="M483" s="77"/>
      <c r="N483" s="78"/>
      <c r="O483" s="72">
        <f>IF($A483="-","-",ROUND(VLOOKUP($A483+ROUND(LEFT(O$474,1)/24,5),'[1]ОАО "АТС"'!$A$30:$F$773,6,FALSE)+HLOOKUP($DL$472,'[1]Сбытовая надбавка'!$F$5:$H$6,2,FALSE),2)+'[1]Иные услуги'!$C$6+HLOOKUP($DR$471,'[1]Услуги по передаче'!$G$5:$J$7,2,FALSE))</f>
        <v>5750.4</v>
      </c>
      <c r="P483" s="77"/>
      <c r="Q483" s="77"/>
      <c r="R483" s="77"/>
      <c r="S483" s="77"/>
      <c r="T483" s="78"/>
      <c r="U483" s="72">
        <f>IF($A483="-","-",ROUND(VLOOKUP($A483+ROUND(LEFT(U$474,1)/24,5),'[1]ОАО "АТС"'!$A$30:$F$773,6,FALSE)+HLOOKUP($DL$472,'[1]Сбытовая надбавка'!$F$5:$H$6,2,FALSE),2)+'[1]Иные услуги'!$C$6+HLOOKUP($DR$471,'[1]Услуги по передаче'!$G$5:$J$7,2,FALSE))</f>
        <v>5751.0399999999991</v>
      </c>
      <c r="V483" s="77"/>
      <c r="W483" s="77"/>
      <c r="X483" s="77"/>
      <c r="Y483" s="77"/>
      <c r="Z483" s="78"/>
      <c r="AA483" s="72">
        <f>IF($A483="-","-",ROUND(VLOOKUP($A483+ROUND(LEFT(AA$474,1)/24,5),'[1]ОАО "АТС"'!$A$30:$F$773,6,FALSE)+HLOOKUP($DL$472,'[1]Сбытовая надбавка'!$F$5:$H$6,2,FALSE),2)+'[1]Иные услуги'!$C$6+HLOOKUP($DR$471,'[1]Услуги по передаче'!$G$5:$J$7,2,FALSE))</f>
        <v>5750.95</v>
      </c>
      <c r="AB483" s="77"/>
      <c r="AC483" s="77"/>
      <c r="AD483" s="77"/>
      <c r="AE483" s="77"/>
      <c r="AF483" s="78"/>
      <c r="AG483" s="72">
        <f>IF($A483="-","-",ROUND(VLOOKUP($A483+ROUND(LEFT(AG$474,1)/24,5),'[1]ОАО "АТС"'!$A$30:$F$773,6,FALSE)+HLOOKUP($DL$472,'[1]Сбытовая надбавка'!$F$5:$H$6,2,FALSE),2)+'[1]Иные услуги'!$C$6+HLOOKUP($DR$471,'[1]Услуги по передаче'!$G$5:$J$7,2,FALSE))</f>
        <v>5750.8799999999992</v>
      </c>
      <c r="AH483" s="77"/>
      <c r="AI483" s="77"/>
      <c r="AJ483" s="77"/>
      <c r="AK483" s="77"/>
      <c r="AL483" s="78"/>
      <c r="AM483" s="72">
        <f>IF($A483="-","-",ROUND(VLOOKUP($A483+ROUND(LEFT(AM$474,1)/24,5),'[1]ОАО "АТС"'!$A$30:$F$773,6,FALSE)+HLOOKUP($DL$472,'[1]Сбытовая надбавка'!$F$5:$H$6,2,FALSE),2)+'[1]Иные услуги'!$C$6+HLOOKUP($DR$471,'[1]Услуги по передаче'!$G$5:$J$7,2,FALSE))</f>
        <v>5750.7199999999993</v>
      </c>
      <c r="AN483" s="77"/>
      <c r="AO483" s="77"/>
      <c r="AP483" s="77"/>
      <c r="AQ483" s="77"/>
      <c r="AR483" s="78"/>
      <c r="AS483" s="72">
        <f>IF($A483="-","-",ROUND(VLOOKUP($A483+ROUND(LEFT(AS$474,1)/24,5),'[1]ОАО "АТС"'!$A$30:$F$773,6,FALSE)+HLOOKUP($DL$472,'[1]Сбытовая надбавка'!$F$5:$H$6,2,FALSE),2)+'[1]Иные услуги'!$C$6+HLOOKUP($DR$471,'[1]Услуги по передаче'!$G$5:$J$7,2,FALSE))</f>
        <v>5769.08</v>
      </c>
      <c r="AT483" s="77"/>
      <c r="AU483" s="77"/>
      <c r="AV483" s="77"/>
      <c r="AW483" s="77"/>
      <c r="AX483" s="78"/>
      <c r="AY483" s="72">
        <f>IF($A483="-","-",ROUND(VLOOKUP($A483+ROUND(LEFT(AY$474,1)/24,5),'[1]ОАО "АТС"'!$A$30:$F$773,6,FALSE)+HLOOKUP($DL$472,'[1]Сбытовая надбавка'!$F$5:$H$6,2,FALSE),2)+'[1]Иные услуги'!$C$6+HLOOKUP($DR$471,'[1]Услуги по передаче'!$G$5:$J$7,2,FALSE))</f>
        <v>5829.2899999999991</v>
      </c>
      <c r="AZ483" s="77"/>
      <c r="BA483" s="77"/>
      <c r="BB483" s="77"/>
      <c r="BC483" s="77"/>
      <c r="BD483" s="78"/>
      <c r="BE483" s="72">
        <f>IF($A483="-","-",ROUND(VLOOKUP($A483+ROUND(LEFT(BE$474,1)/24,5),'[1]ОАО "АТС"'!$A$30:$F$773,6,FALSE)+HLOOKUP($DL$472,'[1]Сбытовая надбавка'!$F$5:$H$6,2,FALSE),2)+'[1]Иные услуги'!$C$6+HLOOKUP($DR$471,'[1]Услуги по передаче'!$G$5:$J$7,2,FALSE))</f>
        <v>5750.75</v>
      </c>
      <c r="BF483" s="77"/>
      <c r="BG483" s="77"/>
      <c r="BH483" s="77"/>
      <c r="BI483" s="77"/>
      <c r="BJ483" s="78"/>
      <c r="BK483" s="72">
        <f>IF($A483="-","-",ROUND(VLOOKUP($A483+ROUND(LEFT(BK$474,1)/24,5),'[1]ОАО "АТС"'!$A$30:$F$773,6,FALSE)+HLOOKUP($DL$472,'[1]Сбытовая надбавка'!$F$5:$H$6,2,FALSE),2)+'[1]Иные услуги'!$C$6+HLOOKUP($DR$471,'[1]Услуги по передаче'!$G$5:$J$7,2,FALSE))</f>
        <v>5788.17</v>
      </c>
      <c r="BL483" s="77"/>
      <c r="BM483" s="77"/>
      <c r="BN483" s="77"/>
      <c r="BO483" s="77"/>
      <c r="BP483" s="78"/>
      <c r="BQ483" s="72">
        <f>IF($A483="-","-",ROUND(VLOOKUP($A483+ROUND(LEFT(BQ$474,2)/24,5),'[1]ОАО "АТС"'!$A$30:$F$773,6,FALSE)+HLOOKUP($DL$472,'[1]Сбытовая надбавка'!$F$5:$H$6,2,FALSE),2)+'[1]Иные услуги'!$C$6+HLOOKUP($DR$471,'[1]Услуги по передаче'!$G$5:$J$7,2,FALSE))</f>
        <v>5816.5399999999991</v>
      </c>
      <c r="BR483" s="77"/>
      <c r="BS483" s="77"/>
      <c r="BT483" s="77"/>
      <c r="BU483" s="77"/>
      <c r="BV483" s="78"/>
      <c r="BW483" s="72">
        <f>IF($A483="-","-",ROUND(VLOOKUP($A483+ROUND(LEFT(BW$474,2)/24,5),'[1]ОАО "АТС"'!$A$30:$F$773,6,FALSE)+HLOOKUP($DL$472,'[1]Сбытовая надбавка'!$F$5:$H$6,2,FALSE),2)+'[1]Иные услуги'!$C$6+HLOOKUP($DR$471,'[1]Услуги по передаче'!$G$5:$J$7,2,FALSE))</f>
        <v>5809.7699999999995</v>
      </c>
      <c r="BX483" s="77"/>
      <c r="BY483" s="77"/>
      <c r="BZ483" s="77"/>
      <c r="CA483" s="77"/>
      <c r="CB483" s="78"/>
      <c r="CC483" s="72">
        <f>IF($A483="-","-",ROUND(VLOOKUP($A483+ROUND(LEFT(CC$474,2)/24,5),'[1]ОАО "АТС"'!$A$30:$F$773,6,FALSE)+HLOOKUP($DL$472,'[1]Сбытовая надбавка'!$F$5:$H$6,2,FALSE),2)+'[1]Иные услуги'!$C$6+HLOOKUP($DR$471,'[1]Услуги по передаче'!$G$5:$J$7,2,FALSE))</f>
        <v>5766.3899999999994</v>
      </c>
      <c r="CD483" s="77"/>
      <c r="CE483" s="77"/>
      <c r="CF483" s="77"/>
      <c r="CG483" s="77"/>
      <c r="CH483" s="78"/>
      <c r="CI483" s="72">
        <f>IF($A483="-","-",ROUND(VLOOKUP($A483+ROUND(LEFT(CI$474,2)/24,5),'[1]ОАО "АТС"'!$A$30:$F$773,6,FALSE)+HLOOKUP($DL$472,'[1]Сбытовая надбавка'!$F$5:$H$6,2,FALSE),2)+'[1]Иные услуги'!$C$6+HLOOKUP($DR$471,'[1]Услуги по передаче'!$G$5:$J$7,2,FALSE))</f>
        <v>5758.6799999999994</v>
      </c>
      <c r="CJ483" s="77"/>
      <c r="CK483" s="77"/>
      <c r="CL483" s="77"/>
      <c r="CM483" s="77"/>
      <c r="CN483" s="78"/>
      <c r="CO483" s="72">
        <f>IF($A483="-","-",ROUND(VLOOKUP($A483+ROUND(LEFT(CO$474,2)/24,5),'[1]ОАО "АТС"'!$A$30:$F$773,6,FALSE)+HLOOKUP($DL$472,'[1]Сбытовая надбавка'!$F$5:$H$6,2,FALSE),2)+'[1]Иные услуги'!$C$6+HLOOKUP($DR$471,'[1]Услуги по передаче'!$G$5:$J$7,2,FALSE))</f>
        <v>5766.87</v>
      </c>
      <c r="CP483" s="77"/>
      <c r="CQ483" s="77"/>
      <c r="CR483" s="77"/>
      <c r="CS483" s="77"/>
      <c r="CT483" s="78"/>
      <c r="CU483" s="72">
        <f>IF($A483="-","-",ROUND(VLOOKUP($A483+ROUND(LEFT(CU$474,2)/24,5),'[1]ОАО "АТС"'!$A$30:$F$773,6,FALSE)+HLOOKUP($DL$472,'[1]Сбытовая надбавка'!$F$5:$H$6,2,FALSE),2)+'[1]Иные услуги'!$C$6+HLOOKUP($DR$471,'[1]Услуги по передаче'!$G$5:$J$7,2,FALSE))</f>
        <v>5758.7899999999991</v>
      </c>
      <c r="CV483" s="77"/>
      <c r="CW483" s="77"/>
      <c r="CX483" s="77"/>
      <c r="CY483" s="77"/>
      <c r="CZ483" s="78"/>
      <c r="DA483" s="72">
        <f>IF($A483="-","-",ROUND(VLOOKUP($A483+ROUND(LEFT(DA$474,2)/24,5),'[1]ОАО "АТС"'!$A$30:$F$773,6,FALSE)+HLOOKUP($DL$472,'[1]Сбытовая надбавка'!$F$5:$H$6,2,FALSE),2)+'[1]Иные услуги'!$C$6+HLOOKUP($DR$471,'[1]Услуги по передаче'!$G$5:$J$7,2,FALSE))</f>
        <v>5751.24</v>
      </c>
      <c r="DB483" s="77"/>
      <c r="DC483" s="77"/>
      <c r="DD483" s="77"/>
      <c r="DE483" s="77"/>
      <c r="DF483" s="78"/>
      <c r="DG483" s="72">
        <f>IF($A483="-","-",ROUND(VLOOKUP($A483+ROUND(LEFT(DG$474,2)/24,5),'[1]ОАО "АТС"'!$A$30:$F$773,6,FALSE)+HLOOKUP($DL$472,'[1]Сбытовая надбавка'!$F$5:$H$6,2,FALSE),2)+'[1]Иные услуги'!$C$6+HLOOKUP($DR$471,'[1]Услуги по передаче'!$G$5:$J$7,2,FALSE))</f>
        <v>5778.98</v>
      </c>
      <c r="DH483" s="77"/>
      <c r="DI483" s="77"/>
      <c r="DJ483" s="77"/>
      <c r="DK483" s="77"/>
      <c r="DL483" s="78"/>
      <c r="DM483" s="72">
        <f>IF($A483="-","-",ROUND(VLOOKUP($A483+ROUND(LEFT(DM$474,2)/24,5),'[1]ОАО "АТС"'!$A$30:$F$773,6,FALSE)+HLOOKUP($DL$472,'[1]Сбытовая надбавка'!$F$5:$H$6,2,FALSE),2)+'[1]Иные услуги'!$C$6+HLOOKUP($DR$471,'[1]Услуги по передаче'!$G$5:$J$7,2,FALSE))</f>
        <v>5832.5</v>
      </c>
      <c r="DN483" s="77"/>
      <c r="DO483" s="77"/>
      <c r="DP483" s="77"/>
      <c r="DQ483" s="77"/>
      <c r="DR483" s="78"/>
      <c r="DS483" s="72">
        <f>IF($A483="-","-",ROUND(VLOOKUP($A483+ROUND(LEFT(DS$474,2)/24,5),'[1]ОАО "АТС"'!$A$30:$F$773,6,FALSE)+HLOOKUP($DL$472,'[1]Сбытовая надбавка'!$F$5:$H$6,2,FALSE),2)+'[1]Иные услуги'!$C$6+HLOOKUP($DR$471,'[1]Услуги по передаче'!$G$5:$J$7,2,FALSE))</f>
        <v>5832.3099999999995</v>
      </c>
      <c r="DT483" s="77"/>
      <c r="DU483" s="77"/>
      <c r="DV483" s="77"/>
      <c r="DW483" s="77"/>
      <c r="DX483" s="78"/>
      <c r="DY483" s="72">
        <f>IF($A483="-","-",ROUND(VLOOKUP($A483+ROUND(LEFT(DY$474,2)/24,5),'[1]ОАО "АТС"'!$A$30:$F$773,6,FALSE)+HLOOKUP($DL$472,'[1]Сбытовая надбавка'!$F$5:$H$6,2,FALSE),2)+'[1]Иные услуги'!$C$6+HLOOKUP($DR$471,'[1]Услуги по передаче'!$G$5:$J$7,2,FALSE))</f>
        <v>5781.99</v>
      </c>
      <c r="DZ483" s="77"/>
      <c r="EA483" s="77"/>
      <c r="EB483" s="77"/>
      <c r="EC483" s="77"/>
      <c r="ED483" s="78"/>
      <c r="EE483" s="72">
        <f>IF($A483="-","-",ROUND(VLOOKUP($A483+ROUND(LEFT(EE$474,2)/24,5),'[1]ОАО "АТС"'!$A$30:$F$773,6,FALSE)+HLOOKUP($DL$472,'[1]Сбытовая надбавка'!$F$5:$H$6,2,FALSE),2)+'[1]Иные услуги'!$C$6+HLOOKUP($DR$471,'[1]Услуги по передаче'!$G$5:$J$7,2,FALSE))</f>
        <v>5748.2199999999993</v>
      </c>
      <c r="EF483" s="77"/>
      <c r="EG483" s="77"/>
      <c r="EH483" s="77"/>
      <c r="EI483" s="77"/>
      <c r="EJ483" s="78"/>
      <c r="EK483" s="72">
        <f>IF($A483="-","-",ROUND(VLOOKUP($A483+ROUND(LEFT(EK$474,2)/24,5),'[1]ОАО "АТС"'!$A$30:$F$773,6,FALSE)+HLOOKUP($DL$472,'[1]Сбытовая надбавка'!$F$5:$H$6,2,FALSE),2)+'[1]Иные услуги'!$C$6+HLOOKUP($DR$471,'[1]Услуги по передаче'!$G$5:$J$7,2,FALSE))</f>
        <v>5949.95</v>
      </c>
      <c r="EL483" s="77"/>
      <c r="EM483" s="77"/>
      <c r="EN483" s="77"/>
      <c r="EO483" s="77"/>
      <c r="EP483" s="78"/>
      <c r="EQ483" s="72">
        <f>IF($A483="-","-",ROUND(VLOOKUP($A483+ROUND(LEFT(EQ$474,2)/24,5),'[1]ОАО "АТС"'!$A$30:$F$773,6,FALSE)+HLOOKUP($DL$472,'[1]Сбытовая надбавка'!$F$5:$H$6,2,FALSE),2)+'[1]Иные услуги'!$C$6+HLOOKUP($DR$471,'[1]Услуги по передаче'!$G$5:$J$7,2,FALSE))</f>
        <v>5820.48</v>
      </c>
      <c r="ER483" s="77"/>
      <c r="ES483" s="77"/>
      <c r="ET483" s="77"/>
      <c r="EU483" s="77"/>
      <c r="EV483" s="78"/>
    </row>
    <row r="484" spans="1:152" s="38" customFormat="1" ht="15.75" customHeight="1" x14ac:dyDescent="0.2">
      <c r="A484" s="69">
        <f>$A$124</f>
        <v>44995</v>
      </c>
      <c r="B484" s="70"/>
      <c r="C484" s="70"/>
      <c r="D484" s="70"/>
      <c r="E484" s="70"/>
      <c r="F484" s="70"/>
      <c r="G484" s="70"/>
      <c r="H484" s="71"/>
      <c r="I484" s="72">
        <f>IF($A484="-","-",ROUND(VLOOKUP($A484+ROUND(LEFT(I$474,1)/24,5),'[1]ОАО "АТС"'!$A$30:$F$773,6,FALSE)+HLOOKUP($DL$472,'[1]Сбытовая надбавка'!$F$5:$H$6,2,FALSE),2)+'[1]Иные услуги'!$C$6+HLOOKUP($DR$471,'[1]Услуги по передаче'!$G$5:$J$7,2,FALSE))</f>
        <v>5750.37</v>
      </c>
      <c r="J484" s="77"/>
      <c r="K484" s="77"/>
      <c r="L484" s="77"/>
      <c r="M484" s="77"/>
      <c r="N484" s="78"/>
      <c r="O484" s="72">
        <f>IF($A484="-","-",ROUND(VLOOKUP($A484+ROUND(LEFT(O$474,1)/24,5),'[1]ОАО "АТС"'!$A$30:$F$773,6,FALSE)+HLOOKUP($DL$472,'[1]Сбытовая надбавка'!$F$5:$H$6,2,FALSE),2)+'[1]Иные услуги'!$C$6+HLOOKUP($DR$471,'[1]Услуги по передаче'!$G$5:$J$7,2,FALSE))</f>
        <v>5750.4</v>
      </c>
      <c r="P484" s="77"/>
      <c r="Q484" s="77"/>
      <c r="R484" s="77"/>
      <c r="S484" s="77"/>
      <c r="T484" s="78"/>
      <c r="U484" s="72">
        <f>IF($A484="-","-",ROUND(VLOOKUP($A484+ROUND(LEFT(U$474,1)/24,5),'[1]ОАО "АТС"'!$A$30:$F$773,6,FALSE)+HLOOKUP($DL$472,'[1]Сбытовая надбавка'!$F$5:$H$6,2,FALSE),2)+'[1]Иные услуги'!$C$6+HLOOKUP($DR$471,'[1]Услуги по передаче'!$G$5:$J$7,2,FALSE))</f>
        <v>5751</v>
      </c>
      <c r="V484" s="77"/>
      <c r="W484" s="77"/>
      <c r="X484" s="77"/>
      <c r="Y484" s="77"/>
      <c r="Z484" s="78"/>
      <c r="AA484" s="72">
        <f>IF($A484="-","-",ROUND(VLOOKUP($A484+ROUND(LEFT(AA$474,1)/24,5),'[1]ОАО "АТС"'!$A$30:$F$773,6,FALSE)+HLOOKUP($DL$472,'[1]Сбытовая надбавка'!$F$5:$H$6,2,FALSE),2)+'[1]Иные услуги'!$C$6+HLOOKUP($DR$471,'[1]Услуги по передаче'!$G$5:$J$7,2,FALSE))</f>
        <v>5750.91</v>
      </c>
      <c r="AB484" s="77"/>
      <c r="AC484" s="77"/>
      <c r="AD484" s="77"/>
      <c r="AE484" s="77"/>
      <c r="AF484" s="78"/>
      <c r="AG484" s="72">
        <f>IF($A484="-","-",ROUND(VLOOKUP($A484+ROUND(LEFT(AG$474,1)/24,5),'[1]ОАО "АТС"'!$A$30:$F$773,6,FALSE)+HLOOKUP($DL$472,'[1]Сбытовая надбавка'!$F$5:$H$6,2,FALSE),2)+'[1]Иные услуги'!$C$6+HLOOKUP($DR$471,'[1]Услуги по передаче'!$G$5:$J$7,2,FALSE))</f>
        <v>5750.84</v>
      </c>
      <c r="AH484" s="77"/>
      <c r="AI484" s="77"/>
      <c r="AJ484" s="77"/>
      <c r="AK484" s="77"/>
      <c r="AL484" s="78"/>
      <c r="AM484" s="72">
        <f>IF($A484="-","-",ROUND(VLOOKUP($A484+ROUND(LEFT(AM$474,1)/24,5),'[1]ОАО "АТС"'!$A$30:$F$773,6,FALSE)+HLOOKUP($DL$472,'[1]Сбытовая надбавка'!$F$5:$H$6,2,FALSE),2)+'[1]Иные услуги'!$C$6+HLOOKUP($DR$471,'[1]Услуги по передаче'!$G$5:$J$7,2,FALSE))</f>
        <v>5750.3899999999994</v>
      </c>
      <c r="AN484" s="77"/>
      <c r="AO484" s="77"/>
      <c r="AP484" s="77"/>
      <c r="AQ484" s="77"/>
      <c r="AR484" s="78"/>
      <c r="AS484" s="72">
        <f>IF($A484="-","-",ROUND(VLOOKUP($A484+ROUND(LEFT(AS$474,1)/24,5),'[1]ОАО "АТС"'!$A$30:$F$773,6,FALSE)+HLOOKUP($DL$472,'[1]Сбытовая надбавка'!$F$5:$H$6,2,FALSE),2)+'[1]Иные услуги'!$C$6+HLOOKUP($DR$471,'[1]Услуги по передаче'!$G$5:$J$7,2,FALSE))</f>
        <v>5753.5199999999995</v>
      </c>
      <c r="AT484" s="77"/>
      <c r="AU484" s="77"/>
      <c r="AV484" s="77"/>
      <c r="AW484" s="77"/>
      <c r="AX484" s="78"/>
      <c r="AY484" s="72">
        <f>IF($A484="-","-",ROUND(VLOOKUP($A484+ROUND(LEFT(AY$474,1)/24,5),'[1]ОАО "АТС"'!$A$30:$F$773,6,FALSE)+HLOOKUP($DL$472,'[1]Сбытовая надбавка'!$F$5:$H$6,2,FALSE),2)+'[1]Иные услуги'!$C$6+HLOOKUP($DR$471,'[1]Услуги по передаче'!$G$5:$J$7,2,FALSE))</f>
        <v>5839.48</v>
      </c>
      <c r="AZ484" s="77"/>
      <c r="BA484" s="77"/>
      <c r="BB484" s="77"/>
      <c r="BC484" s="77"/>
      <c r="BD484" s="78"/>
      <c r="BE484" s="72">
        <f>IF($A484="-","-",ROUND(VLOOKUP($A484+ROUND(LEFT(BE$474,1)/24,5),'[1]ОАО "АТС"'!$A$30:$F$773,6,FALSE)+HLOOKUP($DL$472,'[1]Сбытовая надбавка'!$F$5:$H$6,2,FALSE),2)+'[1]Иные услуги'!$C$6+HLOOKUP($DR$471,'[1]Услуги по передаче'!$G$5:$J$7,2,FALSE))</f>
        <v>5750.87</v>
      </c>
      <c r="BF484" s="77"/>
      <c r="BG484" s="77"/>
      <c r="BH484" s="77"/>
      <c r="BI484" s="77"/>
      <c r="BJ484" s="78"/>
      <c r="BK484" s="72">
        <f>IF($A484="-","-",ROUND(VLOOKUP($A484+ROUND(LEFT(BK$474,1)/24,5),'[1]ОАО "АТС"'!$A$30:$F$773,6,FALSE)+HLOOKUP($DL$472,'[1]Сбытовая надбавка'!$F$5:$H$6,2,FALSE),2)+'[1]Иные услуги'!$C$6+HLOOKUP($DR$471,'[1]Услуги по передаче'!$G$5:$J$7,2,FALSE))</f>
        <v>5798.3799999999992</v>
      </c>
      <c r="BL484" s="77"/>
      <c r="BM484" s="77"/>
      <c r="BN484" s="77"/>
      <c r="BO484" s="77"/>
      <c r="BP484" s="78"/>
      <c r="BQ484" s="72">
        <f>IF($A484="-","-",ROUND(VLOOKUP($A484+ROUND(LEFT(BQ$474,2)/24,5),'[1]ОАО "АТС"'!$A$30:$F$773,6,FALSE)+HLOOKUP($DL$472,'[1]Сбытовая надбавка'!$F$5:$H$6,2,FALSE),2)+'[1]Иные услуги'!$C$6+HLOOKUP($DR$471,'[1]Услуги по передаче'!$G$5:$J$7,2,FALSE))</f>
        <v>5827.69</v>
      </c>
      <c r="BR484" s="77"/>
      <c r="BS484" s="77"/>
      <c r="BT484" s="77"/>
      <c r="BU484" s="77"/>
      <c r="BV484" s="78"/>
      <c r="BW484" s="72">
        <f>IF($A484="-","-",ROUND(VLOOKUP($A484+ROUND(LEFT(BW$474,2)/24,5),'[1]ОАО "АТС"'!$A$30:$F$773,6,FALSE)+HLOOKUP($DL$472,'[1]Сбытовая надбавка'!$F$5:$H$6,2,FALSE),2)+'[1]Иные услуги'!$C$6+HLOOKUP($DR$471,'[1]Услуги по передаче'!$G$5:$J$7,2,FALSE))</f>
        <v>5813.61</v>
      </c>
      <c r="BX484" s="77"/>
      <c r="BY484" s="77"/>
      <c r="BZ484" s="77"/>
      <c r="CA484" s="77"/>
      <c r="CB484" s="78"/>
      <c r="CC484" s="72">
        <f>IF($A484="-","-",ROUND(VLOOKUP($A484+ROUND(LEFT(CC$474,2)/24,5),'[1]ОАО "АТС"'!$A$30:$F$773,6,FALSE)+HLOOKUP($DL$472,'[1]Сбытовая надбавка'!$F$5:$H$6,2,FALSE),2)+'[1]Иные услуги'!$C$6+HLOOKUP($DR$471,'[1]Услуги по передаче'!$G$5:$J$7,2,FALSE))</f>
        <v>5773.25</v>
      </c>
      <c r="CD484" s="77"/>
      <c r="CE484" s="77"/>
      <c r="CF484" s="77"/>
      <c r="CG484" s="77"/>
      <c r="CH484" s="78"/>
      <c r="CI484" s="72">
        <f>IF($A484="-","-",ROUND(VLOOKUP($A484+ROUND(LEFT(CI$474,2)/24,5),'[1]ОАО "АТС"'!$A$30:$F$773,6,FALSE)+HLOOKUP($DL$472,'[1]Сбытовая надбавка'!$F$5:$H$6,2,FALSE),2)+'[1]Иные услуги'!$C$6+HLOOKUP($DR$471,'[1]Услуги по передаче'!$G$5:$J$7,2,FALSE))</f>
        <v>5766.3899999999994</v>
      </c>
      <c r="CJ484" s="77"/>
      <c r="CK484" s="77"/>
      <c r="CL484" s="77"/>
      <c r="CM484" s="77"/>
      <c r="CN484" s="78"/>
      <c r="CO484" s="72">
        <f>IF($A484="-","-",ROUND(VLOOKUP($A484+ROUND(LEFT(CO$474,2)/24,5),'[1]ОАО "АТС"'!$A$30:$F$773,6,FALSE)+HLOOKUP($DL$472,'[1]Сбытовая надбавка'!$F$5:$H$6,2,FALSE),2)+'[1]Иные услуги'!$C$6+HLOOKUP($DR$471,'[1]Услуги по передаче'!$G$5:$J$7,2,FALSE))</f>
        <v>5773.5599999999995</v>
      </c>
      <c r="CP484" s="77"/>
      <c r="CQ484" s="77"/>
      <c r="CR484" s="77"/>
      <c r="CS484" s="77"/>
      <c r="CT484" s="78"/>
      <c r="CU484" s="72">
        <f>IF($A484="-","-",ROUND(VLOOKUP($A484+ROUND(LEFT(CU$474,2)/24,5),'[1]ОАО "АТС"'!$A$30:$F$773,6,FALSE)+HLOOKUP($DL$472,'[1]Сбытовая надбавка'!$F$5:$H$6,2,FALSE),2)+'[1]Иные услуги'!$C$6+HLOOKUP($DR$471,'[1]Услуги по передаче'!$G$5:$J$7,2,FALSE))</f>
        <v>5766.33</v>
      </c>
      <c r="CV484" s="77"/>
      <c r="CW484" s="77"/>
      <c r="CX484" s="77"/>
      <c r="CY484" s="77"/>
      <c r="CZ484" s="78"/>
      <c r="DA484" s="72">
        <f>IF($A484="-","-",ROUND(VLOOKUP($A484+ROUND(LEFT(DA$474,2)/24,5),'[1]ОАО "АТС"'!$A$30:$F$773,6,FALSE)+HLOOKUP($DL$472,'[1]Сбытовая надбавка'!$F$5:$H$6,2,FALSE),2)+'[1]Иные услуги'!$C$6+HLOOKUP($DR$471,'[1]Услуги по передаче'!$G$5:$J$7,2,FALSE))</f>
        <v>5751.4299999999994</v>
      </c>
      <c r="DB484" s="77"/>
      <c r="DC484" s="77"/>
      <c r="DD484" s="77"/>
      <c r="DE484" s="77"/>
      <c r="DF484" s="78"/>
      <c r="DG484" s="72">
        <f>IF($A484="-","-",ROUND(VLOOKUP($A484+ROUND(LEFT(DG$474,2)/24,5),'[1]ОАО "АТС"'!$A$30:$F$773,6,FALSE)+HLOOKUP($DL$472,'[1]Сбытовая надбавка'!$F$5:$H$6,2,FALSE),2)+'[1]Иные услуги'!$C$6+HLOOKUP($DR$471,'[1]Услуги по передаче'!$G$5:$J$7,2,FALSE))</f>
        <v>5785.4699999999993</v>
      </c>
      <c r="DH484" s="77"/>
      <c r="DI484" s="77"/>
      <c r="DJ484" s="77"/>
      <c r="DK484" s="77"/>
      <c r="DL484" s="78"/>
      <c r="DM484" s="72">
        <f>IF($A484="-","-",ROUND(VLOOKUP($A484+ROUND(LEFT(DM$474,2)/24,5),'[1]ОАО "АТС"'!$A$30:$F$773,6,FALSE)+HLOOKUP($DL$472,'[1]Сбытовая надбавка'!$F$5:$H$6,2,FALSE),2)+'[1]Иные услуги'!$C$6+HLOOKUP($DR$471,'[1]Услуги по передаче'!$G$5:$J$7,2,FALSE))</f>
        <v>5836.48</v>
      </c>
      <c r="DN484" s="77"/>
      <c r="DO484" s="77"/>
      <c r="DP484" s="77"/>
      <c r="DQ484" s="77"/>
      <c r="DR484" s="78"/>
      <c r="DS484" s="72">
        <f>IF($A484="-","-",ROUND(VLOOKUP($A484+ROUND(LEFT(DS$474,2)/24,5),'[1]ОАО "АТС"'!$A$30:$F$773,6,FALSE)+HLOOKUP($DL$472,'[1]Сбытовая надбавка'!$F$5:$H$6,2,FALSE),2)+'[1]Иные услуги'!$C$6+HLOOKUP($DR$471,'[1]Услуги по передаче'!$G$5:$J$7,2,FALSE))</f>
        <v>5831.86</v>
      </c>
      <c r="DT484" s="77"/>
      <c r="DU484" s="77"/>
      <c r="DV484" s="77"/>
      <c r="DW484" s="77"/>
      <c r="DX484" s="78"/>
      <c r="DY484" s="72">
        <f>IF($A484="-","-",ROUND(VLOOKUP($A484+ROUND(LEFT(DY$474,2)/24,5),'[1]ОАО "АТС"'!$A$30:$F$773,6,FALSE)+HLOOKUP($DL$472,'[1]Сбытовая надбавка'!$F$5:$H$6,2,FALSE),2)+'[1]Иные услуги'!$C$6+HLOOKUP($DR$471,'[1]Услуги по передаче'!$G$5:$J$7,2,FALSE))</f>
        <v>5787.62</v>
      </c>
      <c r="DZ484" s="77"/>
      <c r="EA484" s="77"/>
      <c r="EB484" s="77"/>
      <c r="EC484" s="77"/>
      <c r="ED484" s="78"/>
      <c r="EE484" s="72">
        <f>IF($A484="-","-",ROUND(VLOOKUP($A484+ROUND(LEFT(EE$474,2)/24,5),'[1]ОАО "АТС"'!$A$30:$F$773,6,FALSE)+HLOOKUP($DL$472,'[1]Сбытовая надбавка'!$F$5:$H$6,2,FALSE),2)+'[1]Иные услуги'!$C$6+HLOOKUP($DR$471,'[1]Услуги по передаче'!$G$5:$J$7,2,FALSE))</f>
        <v>5749.15</v>
      </c>
      <c r="EF484" s="77"/>
      <c r="EG484" s="77"/>
      <c r="EH484" s="77"/>
      <c r="EI484" s="77"/>
      <c r="EJ484" s="78"/>
      <c r="EK484" s="72">
        <f>IF($A484="-","-",ROUND(VLOOKUP($A484+ROUND(LEFT(EK$474,2)/24,5),'[1]ОАО "АТС"'!$A$30:$F$773,6,FALSE)+HLOOKUP($DL$472,'[1]Сбытовая надбавка'!$F$5:$H$6,2,FALSE),2)+'[1]Иные услуги'!$C$6+HLOOKUP($DR$471,'[1]Услуги по передаче'!$G$5:$J$7,2,FALSE))</f>
        <v>5928.0099999999993</v>
      </c>
      <c r="EL484" s="77"/>
      <c r="EM484" s="77"/>
      <c r="EN484" s="77"/>
      <c r="EO484" s="77"/>
      <c r="EP484" s="78"/>
      <c r="EQ484" s="72">
        <f>IF($A484="-","-",ROUND(VLOOKUP($A484+ROUND(LEFT(EQ$474,2)/24,5),'[1]ОАО "АТС"'!$A$30:$F$773,6,FALSE)+HLOOKUP($DL$472,'[1]Сбытовая надбавка'!$F$5:$H$6,2,FALSE),2)+'[1]Иные услуги'!$C$6+HLOOKUP($DR$471,'[1]Услуги по передаче'!$G$5:$J$7,2,FALSE))</f>
        <v>5823.8799999999992</v>
      </c>
      <c r="ER484" s="77"/>
      <c r="ES484" s="77"/>
      <c r="ET484" s="77"/>
      <c r="EU484" s="77"/>
      <c r="EV484" s="78"/>
    </row>
    <row r="485" spans="1:152" s="38" customFormat="1" ht="15.75" customHeight="1" x14ac:dyDescent="0.2">
      <c r="A485" s="69">
        <f>$A$125</f>
        <v>44996</v>
      </c>
      <c r="B485" s="70"/>
      <c r="C485" s="70"/>
      <c r="D485" s="70"/>
      <c r="E485" s="70"/>
      <c r="F485" s="70"/>
      <c r="G485" s="70"/>
      <c r="H485" s="71"/>
      <c r="I485" s="72">
        <f>IF($A485="-","-",ROUND(VLOOKUP($A485+ROUND(LEFT(I$474,1)/24,5),'[1]ОАО "АТС"'!$A$30:$F$773,6,FALSE)+HLOOKUP($DL$472,'[1]Сбытовая надбавка'!$F$5:$H$6,2,FALSE),2)+'[1]Иные услуги'!$C$6+HLOOKUP($DR$471,'[1]Услуги по передаче'!$G$5:$J$7,2,FALSE))</f>
        <v>5750.5099999999993</v>
      </c>
      <c r="J485" s="77"/>
      <c r="K485" s="77"/>
      <c r="L485" s="77"/>
      <c r="M485" s="77"/>
      <c r="N485" s="78"/>
      <c r="O485" s="72">
        <f>IF($A485="-","-",ROUND(VLOOKUP($A485+ROUND(LEFT(O$474,1)/24,5),'[1]ОАО "АТС"'!$A$30:$F$773,6,FALSE)+HLOOKUP($DL$472,'[1]Сбытовая надбавка'!$F$5:$H$6,2,FALSE),2)+'[1]Иные услуги'!$C$6+HLOOKUP($DR$471,'[1]Услуги по передаче'!$G$5:$J$7,2,FALSE))</f>
        <v>5750.6399999999994</v>
      </c>
      <c r="P485" s="77"/>
      <c r="Q485" s="77"/>
      <c r="R485" s="77"/>
      <c r="S485" s="77"/>
      <c r="T485" s="78"/>
      <c r="U485" s="72">
        <f>IF($A485="-","-",ROUND(VLOOKUP($A485+ROUND(LEFT(U$474,1)/24,5),'[1]ОАО "АТС"'!$A$30:$F$773,6,FALSE)+HLOOKUP($DL$472,'[1]Сбытовая надбавка'!$F$5:$H$6,2,FALSE),2)+'[1]Иные услуги'!$C$6+HLOOKUP($DR$471,'[1]Услуги по передаче'!$G$5:$J$7,2,FALSE))</f>
        <v>5750.87</v>
      </c>
      <c r="V485" s="77"/>
      <c r="W485" s="77"/>
      <c r="X485" s="77"/>
      <c r="Y485" s="77"/>
      <c r="Z485" s="78"/>
      <c r="AA485" s="72">
        <f>IF($A485="-","-",ROUND(VLOOKUP($A485+ROUND(LEFT(AA$474,1)/24,5),'[1]ОАО "АТС"'!$A$30:$F$773,6,FALSE)+HLOOKUP($DL$472,'[1]Сбытовая надбавка'!$F$5:$H$6,2,FALSE),2)+'[1]Иные услуги'!$C$6+HLOOKUP($DR$471,'[1]Услуги по передаче'!$G$5:$J$7,2,FALSE))</f>
        <v>5750.9</v>
      </c>
      <c r="AB485" s="77"/>
      <c r="AC485" s="77"/>
      <c r="AD485" s="77"/>
      <c r="AE485" s="77"/>
      <c r="AF485" s="78"/>
      <c r="AG485" s="72">
        <f>IF($A485="-","-",ROUND(VLOOKUP($A485+ROUND(LEFT(AG$474,1)/24,5),'[1]ОАО "АТС"'!$A$30:$F$773,6,FALSE)+HLOOKUP($DL$472,'[1]Сбытовая надбавка'!$F$5:$H$6,2,FALSE),2)+'[1]Иные услуги'!$C$6+HLOOKUP($DR$471,'[1]Услуги по передаче'!$G$5:$J$7,2,FALSE))</f>
        <v>5750.78</v>
      </c>
      <c r="AH485" s="77"/>
      <c r="AI485" s="77"/>
      <c r="AJ485" s="77"/>
      <c r="AK485" s="77"/>
      <c r="AL485" s="78"/>
      <c r="AM485" s="72">
        <f>IF($A485="-","-",ROUND(VLOOKUP($A485+ROUND(LEFT(AM$474,1)/24,5),'[1]ОАО "АТС"'!$A$30:$F$773,6,FALSE)+HLOOKUP($DL$472,'[1]Сбытовая надбавка'!$F$5:$H$6,2,FALSE),2)+'[1]Иные услуги'!$C$6+HLOOKUP($DR$471,'[1]Услуги по передаче'!$G$5:$J$7,2,FALSE))</f>
        <v>5750.5999999999995</v>
      </c>
      <c r="AN485" s="77"/>
      <c r="AO485" s="77"/>
      <c r="AP485" s="77"/>
      <c r="AQ485" s="77"/>
      <c r="AR485" s="78"/>
      <c r="AS485" s="72">
        <f>IF($A485="-","-",ROUND(VLOOKUP($A485+ROUND(LEFT(AS$474,1)/24,5),'[1]ОАО "АТС"'!$A$30:$F$773,6,FALSE)+HLOOKUP($DL$472,'[1]Сбытовая надбавка'!$F$5:$H$6,2,FALSE),2)+'[1]Иные услуги'!$C$6+HLOOKUP($DR$471,'[1]Услуги по передаче'!$G$5:$J$7,2,FALSE))</f>
        <v>5749.9</v>
      </c>
      <c r="AT485" s="77"/>
      <c r="AU485" s="77"/>
      <c r="AV485" s="77"/>
      <c r="AW485" s="77"/>
      <c r="AX485" s="78"/>
      <c r="AY485" s="72">
        <f>IF($A485="-","-",ROUND(VLOOKUP($A485+ROUND(LEFT(AY$474,1)/24,5),'[1]ОАО "АТС"'!$A$30:$F$773,6,FALSE)+HLOOKUP($DL$472,'[1]Сбытовая надбавка'!$F$5:$H$6,2,FALSE),2)+'[1]Иные услуги'!$C$6+HLOOKUP($DR$471,'[1]Услуги по передаче'!$G$5:$J$7,2,FALSE))</f>
        <v>5749.8899999999994</v>
      </c>
      <c r="AZ485" s="77"/>
      <c r="BA485" s="77"/>
      <c r="BB485" s="77"/>
      <c r="BC485" s="77"/>
      <c r="BD485" s="78"/>
      <c r="BE485" s="72">
        <f>IF($A485="-","-",ROUND(VLOOKUP($A485+ROUND(LEFT(BE$474,1)/24,5),'[1]ОАО "АТС"'!$A$30:$F$773,6,FALSE)+HLOOKUP($DL$472,'[1]Сбытовая надбавка'!$F$5:$H$6,2,FALSE),2)+'[1]Иные услуги'!$C$6+HLOOKUP($DR$471,'[1]Услуги по передаче'!$G$5:$J$7,2,FALSE))</f>
        <v>5751.16</v>
      </c>
      <c r="BF485" s="77"/>
      <c r="BG485" s="77"/>
      <c r="BH485" s="77"/>
      <c r="BI485" s="77"/>
      <c r="BJ485" s="78"/>
      <c r="BK485" s="72">
        <f>IF($A485="-","-",ROUND(VLOOKUP($A485+ROUND(LEFT(BK$474,1)/24,5),'[1]ОАО "АТС"'!$A$30:$F$773,6,FALSE)+HLOOKUP($DL$472,'[1]Сбытовая надбавка'!$F$5:$H$6,2,FALSE),2)+'[1]Иные услуги'!$C$6+HLOOKUP($DR$471,'[1]Услуги по передаче'!$G$5:$J$7,2,FALSE))</f>
        <v>5751.23</v>
      </c>
      <c r="BL485" s="77"/>
      <c r="BM485" s="77"/>
      <c r="BN485" s="77"/>
      <c r="BO485" s="77"/>
      <c r="BP485" s="78"/>
      <c r="BQ485" s="72">
        <f>IF($A485="-","-",ROUND(VLOOKUP($A485+ROUND(LEFT(BQ$474,2)/24,5),'[1]ОАО "АТС"'!$A$30:$F$773,6,FALSE)+HLOOKUP($DL$472,'[1]Сбытовая надбавка'!$F$5:$H$6,2,FALSE),2)+'[1]Иные услуги'!$C$6+HLOOKUP($DR$471,'[1]Услуги по передаче'!$G$5:$J$7,2,FALSE))</f>
        <v>5751.24</v>
      </c>
      <c r="BR485" s="77"/>
      <c r="BS485" s="77"/>
      <c r="BT485" s="77"/>
      <c r="BU485" s="77"/>
      <c r="BV485" s="78"/>
      <c r="BW485" s="72">
        <f>IF($A485="-","-",ROUND(VLOOKUP($A485+ROUND(LEFT(BW$474,2)/24,5),'[1]ОАО "АТС"'!$A$30:$F$773,6,FALSE)+HLOOKUP($DL$472,'[1]Сбытовая надбавка'!$F$5:$H$6,2,FALSE),2)+'[1]Иные услуги'!$C$6+HLOOKUP($DR$471,'[1]Услуги по передаче'!$G$5:$J$7,2,FALSE))</f>
        <v>5751.24</v>
      </c>
      <c r="BX485" s="77"/>
      <c r="BY485" s="77"/>
      <c r="BZ485" s="77"/>
      <c r="CA485" s="77"/>
      <c r="CB485" s="78"/>
      <c r="CC485" s="72">
        <f>IF($A485="-","-",ROUND(VLOOKUP($A485+ROUND(LEFT(CC$474,2)/24,5),'[1]ОАО "АТС"'!$A$30:$F$773,6,FALSE)+HLOOKUP($DL$472,'[1]Сбытовая надбавка'!$F$5:$H$6,2,FALSE),2)+'[1]Иные услуги'!$C$6+HLOOKUP($DR$471,'[1]Услуги по передаче'!$G$5:$J$7,2,FALSE))</f>
        <v>5751.2699999999995</v>
      </c>
      <c r="CD485" s="77"/>
      <c r="CE485" s="77"/>
      <c r="CF485" s="77"/>
      <c r="CG485" s="77"/>
      <c r="CH485" s="78"/>
      <c r="CI485" s="72">
        <f>IF($A485="-","-",ROUND(VLOOKUP($A485+ROUND(LEFT(CI$474,2)/24,5),'[1]ОАО "АТС"'!$A$30:$F$773,6,FALSE)+HLOOKUP($DL$472,'[1]Сбытовая надбавка'!$F$5:$H$6,2,FALSE),2)+'[1]Иные услуги'!$C$6+HLOOKUP($DR$471,'[1]Услуги по передаче'!$G$5:$J$7,2,FALSE))</f>
        <v>5751.28</v>
      </c>
      <c r="CJ485" s="77"/>
      <c r="CK485" s="77"/>
      <c r="CL485" s="77"/>
      <c r="CM485" s="77"/>
      <c r="CN485" s="78"/>
      <c r="CO485" s="72">
        <f>IF($A485="-","-",ROUND(VLOOKUP($A485+ROUND(LEFT(CO$474,2)/24,5),'[1]ОАО "АТС"'!$A$30:$F$773,6,FALSE)+HLOOKUP($DL$472,'[1]Сбытовая надбавка'!$F$5:$H$6,2,FALSE),2)+'[1]Иные услуги'!$C$6+HLOOKUP($DR$471,'[1]Услуги по передаче'!$G$5:$J$7,2,FALSE))</f>
        <v>5751.3099999999995</v>
      </c>
      <c r="CP485" s="77"/>
      <c r="CQ485" s="77"/>
      <c r="CR485" s="77"/>
      <c r="CS485" s="77"/>
      <c r="CT485" s="78"/>
      <c r="CU485" s="72">
        <f>IF($A485="-","-",ROUND(VLOOKUP($A485+ROUND(LEFT(CU$474,2)/24,5),'[1]ОАО "АТС"'!$A$30:$F$773,6,FALSE)+HLOOKUP($DL$472,'[1]Сбытовая надбавка'!$F$5:$H$6,2,FALSE),2)+'[1]Иные услуги'!$C$6+HLOOKUP($DR$471,'[1]Услуги по передаче'!$G$5:$J$7,2,FALSE))</f>
        <v>5751.2999999999993</v>
      </c>
      <c r="CV485" s="77"/>
      <c r="CW485" s="77"/>
      <c r="CX485" s="77"/>
      <c r="CY485" s="77"/>
      <c r="CZ485" s="78"/>
      <c r="DA485" s="72">
        <f>IF($A485="-","-",ROUND(VLOOKUP($A485+ROUND(LEFT(DA$474,2)/24,5),'[1]ОАО "АТС"'!$A$30:$F$773,6,FALSE)+HLOOKUP($DL$472,'[1]Сбытовая надбавка'!$F$5:$H$6,2,FALSE),2)+'[1]Иные услуги'!$C$6+HLOOKUP($DR$471,'[1]Услуги по передаче'!$G$5:$J$7,2,FALSE))</f>
        <v>5751.4599999999991</v>
      </c>
      <c r="DB485" s="77"/>
      <c r="DC485" s="77"/>
      <c r="DD485" s="77"/>
      <c r="DE485" s="77"/>
      <c r="DF485" s="78"/>
      <c r="DG485" s="72">
        <f>IF($A485="-","-",ROUND(VLOOKUP($A485+ROUND(LEFT(DG$474,2)/24,5),'[1]ОАО "АТС"'!$A$30:$F$773,6,FALSE)+HLOOKUP($DL$472,'[1]Сбытовая надбавка'!$F$5:$H$6,2,FALSE),2)+'[1]Иные услуги'!$C$6+HLOOKUP($DR$471,'[1]Услуги по передаче'!$G$5:$J$7,2,FALSE))</f>
        <v>5750.94</v>
      </c>
      <c r="DH485" s="77"/>
      <c r="DI485" s="77"/>
      <c r="DJ485" s="77"/>
      <c r="DK485" s="77"/>
      <c r="DL485" s="78"/>
      <c r="DM485" s="72">
        <f>IF($A485="-","-",ROUND(VLOOKUP($A485+ROUND(LEFT(DM$474,2)/24,5),'[1]ОАО "АТС"'!$A$30:$F$773,6,FALSE)+HLOOKUP($DL$472,'[1]Сбытовая надбавка'!$F$5:$H$6,2,FALSE),2)+'[1]Иные услуги'!$C$6+HLOOKUP($DR$471,'[1]Услуги по передаче'!$G$5:$J$7,2,FALSE))</f>
        <v>5766.48</v>
      </c>
      <c r="DN485" s="77"/>
      <c r="DO485" s="77"/>
      <c r="DP485" s="77"/>
      <c r="DQ485" s="77"/>
      <c r="DR485" s="78"/>
      <c r="DS485" s="72">
        <f>IF($A485="-","-",ROUND(VLOOKUP($A485+ROUND(LEFT(DS$474,2)/24,5),'[1]ОАО "АТС"'!$A$30:$F$773,6,FALSE)+HLOOKUP($DL$472,'[1]Сбытовая надбавка'!$F$5:$H$6,2,FALSE),2)+'[1]Иные услуги'!$C$6+HLOOKUP($DR$471,'[1]Услуги по передаче'!$G$5:$J$7,2,FALSE))</f>
        <v>5757.1299999999992</v>
      </c>
      <c r="DT485" s="77"/>
      <c r="DU485" s="77"/>
      <c r="DV485" s="77"/>
      <c r="DW485" s="77"/>
      <c r="DX485" s="78"/>
      <c r="DY485" s="72">
        <f>IF($A485="-","-",ROUND(VLOOKUP($A485+ROUND(LEFT(DY$474,2)/24,5),'[1]ОАО "АТС"'!$A$30:$F$773,6,FALSE)+HLOOKUP($DL$472,'[1]Сбытовая надбавка'!$F$5:$H$6,2,FALSE),2)+'[1]Иные услуги'!$C$6+HLOOKUP($DR$471,'[1]Услуги по передаче'!$G$5:$J$7,2,FALSE))</f>
        <v>5749.9299999999994</v>
      </c>
      <c r="DZ485" s="77"/>
      <c r="EA485" s="77"/>
      <c r="EB485" s="77"/>
      <c r="EC485" s="77"/>
      <c r="ED485" s="78"/>
      <c r="EE485" s="72">
        <f>IF($A485="-","-",ROUND(VLOOKUP($A485+ROUND(LEFT(EE$474,2)/24,5),'[1]ОАО "АТС"'!$A$30:$F$773,6,FALSE)+HLOOKUP($DL$472,'[1]Сбытовая надбавка'!$F$5:$H$6,2,FALSE),2)+'[1]Иные услуги'!$C$6+HLOOKUP($DR$471,'[1]Услуги по передаче'!$G$5:$J$7,2,FALSE))</f>
        <v>5748.98</v>
      </c>
      <c r="EF485" s="77"/>
      <c r="EG485" s="77"/>
      <c r="EH485" s="77"/>
      <c r="EI485" s="77"/>
      <c r="EJ485" s="78"/>
      <c r="EK485" s="72">
        <f>IF($A485="-","-",ROUND(VLOOKUP($A485+ROUND(LEFT(EK$474,2)/24,5),'[1]ОАО "АТС"'!$A$30:$F$773,6,FALSE)+HLOOKUP($DL$472,'[1]Сбытовая надбавка'!$F$5:$H$6,2,FALSE),2)+'[1]Иные услуги'!$C$6+HLOOKUP($DR$471,'[1]Услуги по передаче'!$G$5:$J$7,2,FALSE))</f>
        <v>5879.92</v>
      </c>
      <c r="EL485" s="77"/>
      <c r="EM485" s="77"/>
      <c r="EN485" s="77"/>
      <c r="EO485" s="77"/>
      <c r="EP485" s="78"/>
      <c r="EQ485" s="72">
        <f>IF($A485="-","-",ROUND(VLOOKUP($A485+ROUND(LEFT(EQ$474,2)/24,5),'[1]ОАО "АТС"'!$A$30:$F$773,6,FALSE)+HLOOKUP($DL$472,'[1]Сбытовая надбавка'!$F$5:$H$6,2,FALSE),2)+'[1]Иные услуги'!$C$6+HLOOKUP($DR$471,'[1]Услуги по передаче'!$G$5:$J$7,2,FALSE))</f>
        <v>5813.9599999999991</v>
      </c>
      <c r="ER485" s="77"/>
      <c r="ES485" s="77"/>
      <c r="ET485" s="77"/>
      <c r="EU485" s="77"/>
      <c r="EV485" s="78"/>
    </row>
    <row r="486" spans="1:152" s="38" customFormat="1" ht="15.75" customHeight="1" x14ac:dyDescent="0.2">
      <c r="A486" s="69">
        <f>$A$126</f>
        <v>44997</v>
      </c>
      <c r="B486" s="70"/>
      <c r="C486" s="70"/>
      <c r="D486" s="70"/>
      <c r="E486" s="70"/>
      <c r="F486" s="70"/>
      <c r="G486" s="70"/>
      <c r="H486" s="71"/>
      <c r="I486" s="72">
        <f>IF($A486="-","-",ROUND(VLOOKUP($A486+ROUND(LEFT(I$474,1)/24,5),'[1]ОАО "АТС"'!$A$30:$F$773,6,FALSE)+HLOOKUP($DL$472,'[1]Сбытовая надбавка'!$F$5:$H$6,2,FALSE),2)+'[1]Иные услуги'!$C$6+HLOOKUP($DR$471,'[1]Услуги по передаче'!$G$5:$J$7,2,FALSE))</f>
        <v>5750.92</v>
      </c>
      <c r="J486" s="77"/>
      <c r="K486" s="77"/>
      <c r="L486" s="77"/>
      <c r="M486" s="77"/>
      <c r="N486" s="78"/>
      <c r="O486" s="72">
        <f>IF($A486="-","-",ROUND(VLOOKUP($A486+ROUND(LEFT(O$474,1)/24,5),'[1]ОАО "АТС"'!$A$30:$F$773,6,FALSE)+HLOOKUP($DL$472,'[1]Сбытовая надбавка'!$F$5:$H$6,2,FALSE),2)+'[1]Иные услуги'!$C$6+HLOOKUP($DR$471,'[1]Услуги по передаче'!$G$5:$J$7,2,FALSE))</f>
        <v>5751.0199999999995</v>
      </c>
      <c r="P486" s="77"/>
      <c r="Q486" s="77"/>
      <c r="R486" s="77"/>
      <c r="S486" s="77"/>
      <c r="T486" s="78"/>
      <c r="U486" s="72">
        <f>IF($A486="-","-",ROUND(VLOOKUP($A486+ROUND(LEFT(U$474,1)/24,5),'[1]ОАО "АТС"'!$A$30:$F$773,6,FALSE)+HLOOKUP($DL$472,'[1]Сбытовая надбавка'!$F$5:$H$6,2,FALSE),2)+'[1]Иные услуги'!$C$6+HLOOKUP($DR$471,'[1]Услуги по передаче'!$G$5:$J$7,2,FALSE))</f>
        <v>5751.1399999999994</v>
      </c>
      <c r="V486" s="77"/>
      <c r="W486" s="77"/>
      <c r="X486" s="77"/>
      <c r="Y486" s="77"/>
      <c r="Z486" s="78"/>
      <c r="AA486" s="72">
        <f>IF($A486="-","-",ROUND(VLOOKUP($A486+ROUND(LEFT(AA$474,1)/24,5),'[1]ОАО "АТС"'!$A$30:$F$773,6,FALSE)+HLOOKUP($DL$472,'[1]Сбытовая надбавка'!$F$5:$H$6,2,FALSE),2)+'[1]Иные услуги'!$C$6+HLOOKUP($DR$471,'[1]Услуги по передаче'!$G$5:$J$7,2,FALSE))</f>
        <v>5751.1799999999994</v>
      </c>
      <c r="AB486" s="77"/>
      <c r="AC486" s="77"/>
      <c r="AD486" s="77"/>
      <c r="AE486" s="77"/>
      <c r="AF486" s="78"/>
      <c r="AG486" s="72">
        <f>IF($A486="-","-",ROUND(VLOOKUP($A486+ROUND(LEFT(AG$474,1)/24,5),'[1]ОАО "АТС"'!$A$30:$F$773,6,FALSE)+HLOOKUP($DL$472,'[1]Сбытовая надбавка'!$F$5:$H$6,2,FALSE),2)+'[1]Иные услуги'!$C$6+HLOOKUP($DR$471,'[1]Услуги по передаче'!$G$5:$J$7,2,FALSE))</f>
        <v>5751.1299999999992</v>
      </c>
      <c r="AH486" s="77"/>
      <c r="AI486" s="77"/>
      <c r="AJ486" s="77"/>
      <c r="AK486" s="77"/>
      <c r="AL486" s="78"/>
      <c r="AM486" s="72">
        <f>IF($A486="-","-",ROUND(VLOOKUP($A486+ROUND(LEFT(AM$474,1)/24,5),'[1]ОАО "АТС"'!$A$30:$F$773,6,FALSE)+HLOOKUP($DL$472,'[1]Сбытовая надбавка'!$F$5:$H$6,2,FALSE),2)+'[1]Иные услуги'!$C$6+HLOOKUP($DR$471,'[1]Услуги по передаче'!$G$5:$J$7,2,FALSE))</f>
        <v>5751.0399999999991</v>
      </c>
      <c r="AN486" s="77"/>
      <c r="AO486" s="77"/>
      <c r="AP486" s="77"/>
      <c r="AQ486" s="77"/>
      <c r="AR486" s="78"/>
      <c r="AS486" s="72">
        <f>IF($A486="-","-",ROUND(VLOOKUP($A486+ROUND(LEFT(AS$474,1)/24,5),'[1]ОАО "АТС"'!$A$30:$F$773,6,FALSE)+HLOOKUP($DL$472,'[1]Сбытовая надбавка'!$F$5:$H$6,2,FALSE),2)+'[1]Иные услуги'!$C$6+HLOOKUP($DR$471,'[1]Услуги по передаче'!$G$5:$J$7,2,FALSE))</f>
        <v>5750.3899999999994</v>
      </c>
      <c r="AT486" s="77"/>
      <c r="AU486" s="77"/>
      <c r="AV486" s="77"/>
      <c r="AW486" s="77"/>
      <c r="AX486" s="78"/>
      <c r="AY486" s="72">
        <f>IF($A486="-","-",ROUND(VLOOKUP($A486+ROUND(LEFT(AY$474,1)/24,5),'[1]ОАО "АТС"'!$A$30:$F$773,6,FALSE)+HLOOKUP($DL$472,'[1]Сбытовая надбавка'!$F$5:$H$6,2,FALSE),2)+'[1]Иные услуги'!$C$6+HLOOKUP($DR$471,'[1]Услуги по передаче'!$G$5:$J$7,2,FALSE))</f>
        <v>5750.03</v>
      </c>
      <c r="AZ486" s="77"/>
      <c r="BA486" s="77"/>
      <c r="BB486" s="77"/>
      <c r="BC486" s="77"/>
      <c r="BD486" s="78"/>
      <c r="BE486" s="72">
        <f>IF($A486="-","-",ROUND(VLOOKUP($A486+ROUND(LEFT(BE$474,1)/24,5),'[1]ОАО "АТС"'!$A$30:$F$773,6,FALSE)+HLOOKUP($DL$472,'[1]Сбытовая надбавка'!$F$5:$H$6,2,FALSE),2)+'[1]Иные услуги'!$C$6+HLOOKUP($DR$471,'[1]Услуги по передаче'!$G$5:$J$7,2,FALSE))</f>
        <v>5751.2</v>
      </c>
      <c r="BF486" s="77"/>
      <c r="BG486" s="77"/>
      <c r="BH486" s="77"/>
      <c r="BI486" s="77"/>
      <c r="BJ486" s="78"/>
      <c r="BK486" s="72">
        <f>IF($A486="-","-",ROUND(VLOOKUP($A486+ROUND(LEFT(BK$474,1)/24,5),'[1]ОАО "АТС"'!$A$30:$F$773,6,FALSE)+HLOOKUP($DL$472,'[1]Сбытовая надбавка'!$F$5:$H$6,2,FALSE),2)+'[1]Иные услуги'!$C$6+HLOOKUP($DR$471,'[1]Услуги по передаче'!$G$5:$J$7,2,FALSE))</f>
        <v>5751.2599999999993</v>
      </c>
      <c r="BL486" s="77"/>
      <c r="BM486" s="77"/>
      <c r="BN486" s="77"/>
      <c r="BO486" s="77"/>
      <c r="BP486" s="78"/>
      <c r="BQ486" s="72">
        <f>IF($A486="-","-",ROUND(VLOOKUP($A486+ROUND(LEFT(BQ$474,2)/24,5),'[1]ОАО "АТС"'!$A$30:$F$773,6,FALSE)+HLOOKUP($DL$472,'[1]Сбытовая надбавка'!$F$5:$H$6,2,FALSE),2)+'[1]Иные услуги'!$C$6+HLOOKUP($DR$471,'[1]Услуги по передаче'!$G$5:$J$7,2,FALSE))</f>
        <v>5751.2699999999995</v>
      </c>
      <c r="BR486" s="77"/>
      <c r="BS486" s="77"/>
      <c r="BT486" s="77"/>
      <c r="BU486" s="77"/>
      <c r="BV486" s="78"/>
      <c r="BW486" s="72">
        <f>IF($A486="-","-",ROUND(VLOOKUP($A486+ROUND(LEFT(BW$474,2)/24,5),'[1]ОАО "АТС"'!$A$30:$F$773,6,FALSE)+HLOOKUP($DL$472,'[1]Сбытовая надбавка'!$F$5:$H$6,2,FALSE),2)+'[1]Иные услуги'!$C$6+HLOOKUP($DR$471,'[1]Услуги по передаче'!$G$5:$J$7,2,FALSE))</f>
        <v>5751.2999999999993</v>
      </c>
      <c r="BX486" s="77"/>
      <c r="BY486" s="77"/>
      <c r="BZ486" s="77"/>
      <c r="CA486" s="77"/>
      <c r="CB486" s="78"/>
      <c r="CC486" s="72">
        <f>IF($A486="-","-",ROUND(VLOOKUP($A486+ROUND(LEFT(CC$474,2)/24,5),'[1]ОАО "АТС"'!$A$30:$F$773,6,FALSE)+HLOOKUP($DL$472,'[1]Сбытовая надбавка'!$F$5:$H$6,2,FALSE),2)+'[1]Иные услуги'!$C$6+HLOOKUP($DR$471,'[1]Услуги по передаче'!$G$5:$J$7,2,FALSE))</f>
        <v>5751.2999999999993</v>
      </c>
      <c r="CD486" s="77"/>
      <c r="CE486" s="77"/>
      <c r="CF486" s="77"/>
      <c r="CG486" s="77"/>
      <c r="CH486" s="78"/>
      <c r="CI486" s="72">
        <f>IF($A486="-","-",ROUND(VLOOKUP($A486+ROUND(LEFT(CI$474,2)/24,5),'[1]ОАО "АТС"'!$A$30:$F$773,6,FALSE)+HLOOKUP($DL$472,'[1]Сбытовая надбавка'!$F$5:$H$6,2,FALSE),2)+'[1]Иные услуги'!$C$6+HLOOKUP($DR$471,'[1]Услуги по передаче'!$G$5:$J$7,2,FALSE))</f>
        <v>5751.2999999999993</v>
      </c>
      <c r="CJ486" s="77"/>
      <c r="CK486" s="77"/>
      <c r="CL486" s="77"/>
      <c r="CM486" s="77"/>
      <c r="CN486" s="78"/>
      <c r="CO486" s="72">
        <f>IF($A486="-","-",ROUND(VLOOKUP($A486+ROUND(LEFT(CO$474,2)/24,5),'[1]ОАО "АТС"'!$A$30:$F$773,6,FALSE)+HLOOKUP($DL$472,'[1]Сбытовая надбавка'!$F$5:$H$6,2,FALSE),2)+'[1]Иные услуги'!$C$6+HLOOKUP($DR$471,'[1]Услуги по передаче'!$G$5:$J$7,2,FALSE))</f>
        <v>5751.3099999999995</v>
      </c>
      <c r="CP486" s="77"/>
      <c r="CQ486" s="77"/>
      <c r="CR486" s="77"/>
      <c r="CS486" s="77"/>
      <c r="CT486" s="78"/>
      <c r="CU486" s="72">
        <f>IF($A486="-","-",ROUND(VLOOKUP($A486+ROUND(LEFT(CU$474,2)/24,5),'[1]ОАО "АТС"'!$A$30:$F$773,6,FALSE)+HLOOKUP($DL$472,'[1]Сбытовая надбавка'!$F$5:$H$6,2,FALSE),2)+'[1]Иные услуги'!$C$6+HLOOKUP($DR$471,'[1]Услуги по передаче'!$G$5:$J$7,2,FALSE))</f>
        <v>5751.3099999999995</v>
      </c>
      <c r="CV486" s="77"/>
      <c r="CW486" s="77"/>
      <c r="CX486" s="77"/>
      <c r="CY486" s="77"/>
      <c r="CZ486" s="78"/>
      <c r="DA486" s="72">
        <f>IF($A486="-","-",ROUND(VLOOKUP($A486+ROUND(LEFT(DA$474,2)/24,5),'[1]ОАО "АТС"'!$A$30:$F$773,6,FALSE)+HLOOKUP($DL$472,'[1]Сбытовая надбавка'!$F$5:$H$6,2,FALSE),2)+'[1]Иные услуги'!$C$6+HLOOKUP($DR$471,'[1]Услуги по передаче'!$G$5:$J$7,2,FALSE))</f>
        <v>5751.42</v>
      </c>
      <c r="DB486" s="77"/>
      <c r="DC486" s="77"/>
      <c r="DD486" s="77"/>
      <c r="DE486" s="77"/>
      <c r="DF486" s="78"/>
      <c r="DG486" s="72">
        <f>IF($A486="-","-",ROUND(VLOOKUP($A486+ROUND(LEFT(DG$474,2)/24,5),'[1]ОАО "АТС"'!$A$30:$F$773,6,FALSE)+HLOOKUP($DL$472,'[1]Сбытовая надбавка'!$F$5:$H$6,2,FALSE),2)+'[1]Иные услуги'!$C$6+HLOOKUP($DR$471,'[1]Услуги по передаче'!$G$5:$J$7,2,FALSE))</f>
        <v>5750.98</v>
      </c>
      <c r="DH486" s="77"/>
      <c r="DI486" s="77"/>
      <c r="DJ486" s="77"/>
      <c r="DK486" s="77"/>
      <c r="DL486" s="78"/>
      <c r="DM486" s="72">
        <f>IF($A486="-","-",ROUND(VLOOKUP($A486+ROUND(LEFT(DM$474,2)/24,5),'[1]ОАО "АТС"'!$A$30:$F$773,6,FALSE)+HLOOKUP($DL$472,'[1]Сбытовая надбавка'!$F$5:$H$6,2,FALSE),2)+'[1]Иные услуги'!$C$6+HLOOKUP($DR$471,'[1]Услуги по передаче'!$G$5:$J$7,2,FALSE))</f>
        <v>5782.9299999999994</v>
      </c>
      <c r="DN486" s="77"/>
      <c r="DO486" s="77"/>
      <c r="DP486" s="77"/>
      <c r="DQ486" s="77"/>
      <c r="DR486" s="78"/>
      <c r="DS486" s="72">
        <f>IF($A486="-","-",ROUND(VLOOKUP($A486+ROUND(LEFT(DS$474,2)/24,5),'[1]ОАО "АТС"'!$A$30:$F$773,6,FALSE)+HLOOKUP($DL$472,'[1]Сбытовая надбавка'!$F$5:$H$6,2,FALSE),2)+'[1]Иные услуги'!$C$6+HLOOKUP($DR$471,'[1]Услуги по передаче'!$G$5:$J$7,2,FALSE))</f>
        <v>5817.9599999999991</v>
      </c>
      <c r="DT486" s="77"/>
      <c r="DU486" s="77"/>
      <c r="DV486" s="77"/>
      <c r="DW486" s="77"/>
      <c r="DX486" s="78"/>
      <c r="DY486" s="72">
        <f>IF($A486="-","-",ROUND(VLOOKUP($A486+ROUND(LEFT(DY$474,2)/24,5),'[1]ОАО "АТС"'!$A$30:$F$773,6,FALSE)+HLOOKUP($DL$472,'[1]Сбытовая надбавка'!$F$5:$H$6,2,FALSE),2)+'[1]Иные услуги'!$C$6+HLOOKUP($DR$471,'[1]Услуги по передаче'!$G$5:$J$7,2,FALSE))</f>
        <v>5767.03</v>
      </c>
      <c r="DZ486" s="77"/>
      <c r="EA486" s="77"/>
      <c r="EB486" s="77"/>
      <c r="EC486" s="77"/>
      <c r="ED486" s="78"/>
      <c r="EE486" s="72">
        <f>IF($A486="-","-",ROUND(VLOOKUP($A486+ROUND(LEFT(EE$474,2)/24,5),'[1]ОАО "АТС"'!$A$30:$F$773,6,FALSE)+HLOOKUP($DL$472,'[1]Сбытовая надбавка'!$F$5:$H$6,2,FALSE),2)+'[1]Иные услуги'!$C$6+HLOOKUP($DR$471,'[1]Услуги по передаче'!$G$5:$J$7,2,FALSE))</f>
        <v>5749.53</v>
      </c>
      <c r="EF486" s="77"/>
      <c r="EG486" s="77"/>
      <c r="EH486" s="77"/>
      <c r="EI486" s="77"/>
      <c r="EJ486" s="78"/>
      <c r="EK486" s="72">
        <f>IF($A486="-","-",ROUND(VLOOKUP($A486+ROUND(LEFT(EK$474,2)/24,5),'[1]ОАО "АТС"'!$A$30:$F$773,6,FALSE)+HLOOKUP($DL$472,'[1]Сбытовая надбавка'!$F$5:$H$6,2,FALSE),2)+'[1]Иные услуги'!$C$6+HLOOKUP($DR$471,'[1]Услуги по передаче'!$G$5:$J$7,2,FALSE))</f>
        <v>5914.8099999999995</v>
      </c>
      <c r="EL486" s="77"/>
      <c r="EM486" s="77"/>
      <c r="EN486" s="77"/>
      <c r="EO486" s="77"/>
      <c r="EP486" s="78"/>
      <c r="EQ486" s="72">
        <f>IF($A486="-","-",ROUND(VLOOKUP($A486+ROUND(LEFT(EQ$474,2)/24,5),'[1]ОАО "АТС"'!$A$30:$F$773,6,FALSE)+HLOOKUP($DL$472,'[1]Сбытовая надбавка'!$F$5:$H$6,2,FALSE),2)+'[1]Иные услуги'!$C$6+HLOOKUP($DR$471,'[1]Услуги по передаче'!$G$5:$J$7,2,FALSE))</f>
        <v>5811.61</v>
      </c>
      <c r="ER486" s="77"/>
      <c r="ES486" s="77"/>
      <c r="ET486" s="77"/>
      <c r="EU486" s="77"/>
      <c r="EV486" s="78"/>
    </row>
    <row r="487" spans="1:152" s="38" customFormat="1" ht="15.75" customHeight="1" x14ac:dyDescent="0.2">
      <c r="A487" s="69">
        <f>$A$127</f>
        <v>44998</v>
      </c>
      <c r="B487" s="70"/>
      <c r="C487" s="70"/>
      <c r="D487" s="70"/>
      <c r="E487" s="70"/>
      <c r="F487" s="70"/>
      <c r="G487" s="70"/>
      <c r="H487" s="71"/>
      <c r="I487" s="72">
        <f>IF($A487="-","-",ROUND(VLOOKUP($A487+ROUND(LEFT(I$474,1)/24,5),'[1]ОАО "АТС"'!$A$30:$F$773,6,FALSE)+HLOOKUP($DL$472,'[1]Сбытовая надбавка'!$F$5:$H$6,2,FALSE),2)+'[1]Иные услуги'!$C$6+HLOOKUP($DR$471,'[1]Услуги по передаче'!$G$5:$J$7,2,FALSE))</f>
        <v>5750.84</v>
      </c>
      <c r="J487" s="77"/>
      <c r="K487" s="77"/>
      <c r="L487" s="77"/>
      <c r="M487" s="77"/>
      <c r="N487" s="78"/>
      <c r="O487" s="72">
        <f>IF($A487="-","-",ROUND(VLOOKUP($A487+ROUND(LEFT(O$474,1)/24,5),'[1]ОАО "АТС"'!$A$30:$F$773,6,FALSE)+HLOOKUP($DL$472,'[1]Сбытовая надбавка'!$F$5:$H$6,2,FALSE),2)+'[1]Иные услуги'!$C$6+HLOOKUP($DR$471,'[1]Услуги по передаче'!$G$5:$J$7,2,FALSE))</f>
        <v>5750.9</v>
      </c>
      <c r="P487" s="77"/>
      <c r="Q487" s="77"/>
      <c r="R487" s="77"/>
      <c r="S487" s="77"/>
      <c r="T487" s="78"/>
      <c r="U487" s="72">
        <f>IF($A487="-","-",ROUND(VLOOKUP($A487+ROUND(LEFT(U$474,1)/24,5),'[1]ОАО "АТС"'!$A$30:$F$773,6,FALSE)+HLOOKUP($DL$472,'[1]Сбытовая надбавка'!$F$5:$H$6,2,FALSE),2)+'[1]Иные услуги'!$C$6+HLOOKUP($DR$471,'[1]Услуги по передаче'!$G$5:$J$7,2,FALSE))</f>
        <v>5750.9699999999993</v>
      </c>
      <c r="V487" s="77"/>
      <c r="W487" s="77"/>
      <c r="X487" s="77"/>
      <c r="Y487" s="77"/>
      <c r="Z487" s="78"/>
      <c r="AA487" s="72">
        <f>IF($A487="-","-",ROUND(VLOOKUP($A487+ROUND(LEFT(AA$474,1)/24,5),'[1]ОАО "АТС"'!$A$30:$F$773,6,FALSE)+HLOOKUP($DL$472,'[1]Сбытовая надбавка'!$F$5:$H$6,2,FALSE),2)+'[1]Иные услуги'!$C$6+HLOOKUP($DR$471,'[1]Услуги по передаче'!$G$5:$J$7,2,FALSE))</f>
        <v>5750.9599999999991</v>
      </c>
      <c r="AB487" s="77"/>
      <c r="AC487" s="77"/>
      <c r="AD487" s="77"/>
      <c r="AE487" s="77"/>
      <c r="AF487" s="78"/>
      <c r="AG487" s="72">
        <f>IF($A487="-","-",ROUND(VLOOKUP($A487+ROUND(LEFT(AG$474,1)/24,5),'[1]ОАО "АТС"'!$A$30:$F$773,6,FALSE)+HLOOKUP($DL$472,'[1]Сбытовая надбавка'!$F$5:$H$6,2,FALSE),2)+'[1]Иные услуги'!$C$6+HLOOKUP($DR$471,'[1]Услуги по передаче'!$G$5:$J$7,2,FALSE))</f>
        <v>5750.94</v>
      </c>
      <c r="AH487" s="77"/>
      <c r="AI487" s="77"/>
      <c r="AJ487" s="77"/>
      <c r="AK487" s="77"/>
      <c r="AL487" s="78"/>
      <c r="AM487" s="72">
        <f>IF($A487="-","-",ROUND(VLOOKUP($A487+ROUND(LEFT(AM$474,1)/24,5),'[1]ОАО "АТС"'!$A$30:$F$773,6,FALSE)+HLOOKUP($DL$472,'[1]Сбытовая надбавка'!$F$5:$H$6,2,FALSE),2)+'[1]Иные услуги'!$C$6+HLOOKUP($DR$471,'[1]Услуги по передаче'!$G$5:$J$7,2,FALSE))</f>
        <v>5750.94</v>
      </c>
      <c r="AN487" s="77"/>
      <c r="AO487" s="77"/>
      <c r="AP487" s="77"/>
      <c r="AQ487" s="77"/>
      <c r="AR487" s="78"/>
      <c r="AS487" s="72">
        <f>IF($A487="-","-",ROUND(VLOOKUP($A487+ROUND(LEFT(AS$474,1)/24,5),'[1]ОАО "АТС"'!$A$30:$F$773,6,FALSE)+HLOOKUP($DL$472,'[1]Сбытовая надбавка'!$F$5:$H$6,2,FALSE),2)+'[1]Иные услуги'!$C$6+HLOOKUP($DR$471,'[1]Услуги по передаче'!$G$5:$J$7,2,FALSE))</f>
        <v>5750.2999999999993</v>
      </c>
      <c r="AT487" s="77"/>
      <c r="AU487" s="77"/>
      <c r="AV487" s="77"/>
      <c r="AW487" s="77"/>
      <c r="AX487" s="78"/>
      <c r="AY487" s="72">
        <f>IF($A487="-","-",ROUND(VLOOKUP($A487+ROUND(LEFT(AY$474,1)/24,5),'[1]ОАО "АТС"'!$A$30:$F$773,6,FALSE)+HLOOKUP($DL$472,'[1]Сбытовая надбавка'!$F$5:$H$6,2,FALSE),2)+'[1]Иные услуги'!$C$6+HLOOKUP($DR$471,'[1]Услуги по передаче'!$G$5:$J$7,2,FALSE))</f>
        <v>5819.19</v>
      </c>
      <c r="AZ487" s="77"/>
      <c r="BA487" s="77"/>
      <c r="BB487" s="77"/>
      <c r="BC487" s="77"/>
      <c r="BD487" s="78"/>
      <c r="BE487" s="72">
        <f>IF($A487="-","-",ROUND(VLOOKUP($A487+ROUND(LEFT(BE$474,1)/24,5),'[1]ОАО "АТС"'!$A$30:$F$773,6,FALSE)+HLOOKUP($DL$472,'[1]Сбытовая надбавка'!$F$5:$H$6,2,FALSE),2)+'[1]Иные услуги'!$C$6+HLOOKUP($DR$471,'[1]Услуги по передаче'!$G$5:$J$7,2,FALSE))</f>
        <v>5750.49</v>
      </c>
      <c r="BF487" s="77"/>
      <c r="BG487" s="77"/>
      <c r="BH487" s="77"/>
      <c r="BI487" s="77"/>
      <c r="BJ487" s="78"/>
      <c r="BK487" s="72">
        <f>IF($A487="-","-",ROUND(VLOOKUP($A487+ROUND(LEFT(BK$474,1)/24,5),'[1]ОАО "АТС"'!$A$30:$F$773,6,FALSE)+HLOOKUP($DL$472,'[1]Сбытовая надбавка'!$F$5:$H$6,2,FALSE),2)+'[1]Иные услуги'!$C$6+HLOOKUP($DR$471,'[1]Услуги по передаче'!$G$5:$J$7,2,FALSE))</f>
        <v>5813.37</v>
      </c>
      <c r="BL487" s="77"/>
      <c r="BM487" s="77"/>
      <c r="BN487" s="77"/>
      <c r="BO487" s="77"/>
      <c r="BP487" s="78"/>
      <c r="BQ487" s="72">
        <f>IF($A487="-","-",ROUND(VLOOKUP($A487+ROUND(LEFT(BQ$474,2)/24,5),'[1]ОАО "АТС"'!$A$30:$F$773,6,FALSE)+HLOOKUP($DL$472,'[1]Сбытовая надбавка'!$F$5:$H$6,2,FALSE),2)+'[1]Иные услуги'!$C$6+HLOOKUP($DR$471,'[1]Услуги по передаче'!$G$5:$J$7,2,FALSE))</f>
        <v>5852.0399999999991</v>
      </c>
      <c r="BR487" s="77"/>
      <c r="BS487" s="77"/>
      <c r="BT487" s="77"/>
      <c r="BU487" s="77"/>
      <c r="BV487" s="78"/>
      <c r="BW487" s="72">
        <f>IF($A487="-","-",ROUND(VLOOKUP($A487+ROUND(LEFT(BW$474,2)/24,5),'[1]ОАО "АТС"'!$A$30:$F$773,6,FALSE)+HLOOKUP($DL$472,'[1]Сбытовая надбавка'!$F$5:$H$6,2,FALSE),2)+'[1]Иные услуги'!$C$6+HLOOKUP($DR$471,'[1]Услуги по передаче'!$G$5:$J$7,2,FALSE))</f>
        <v>5861.11</v>
      </c>
      <c r="BX487" s="77"/>
      <c r="BY487" s="77"/>
      <c r="BZ487" s="77"/>
      <c r="CA487" s="77"/>
      <c r="CB487" s="78"/>
      <c r="CC487" s="72">
        <f>IF($A487="-","-",ROUND(VLOOKUP($A487+ROUND(LEFT(CC$474,2)/24,5),'[1]ОАО "АТС"'!$A$30:$F$773,6,FALSE)+HLOOKUP($DL$472,'[1]Сбытовая надбавка'!$F$5:$H$6,2,FALSE),2)+'[1]Иные услуги'!$C$6+HLOOKUP($DR$471,'[1]Услуги по передаче'!$G$5:$J$7,2,FALSE))</f>
        <v>5828.0999999999995</v>
      </c>
      <c r="CD487" s="77"/>
      <c r="CE487" s="77"/>
      <c r="CF487" s="77"/>
      <c r="CG487" s="77"/>
      <c r="CH487" s="78"/>
      <c r="CI487" s="72">
        <f>IF($A487="-","-",ROUND(VLOOKUP($A487+ROUND(LEFT(CI$474,2)/24,5),'[1]ОАО "АТС"'!$A$30:$F$773,6,FALSE)+HLOOKUP($DL$472,'[1]Сбытовая надбавка'!$F$5:$H$6,2,FALSE),2)+'[1]Иные услуги'!$C$6+HLOOKUP($DR$471,'[1]Услуги по передаче'!$G$5:$J$7,2,FALSE))</f>
        <v>5818.83</v>
      </c>
      <c r="CJ487" s="77"/>
      <c r="CK487" s="77"/>
      <c r="CL487" s="77"/>
      <c r="CM487" s="77"/>
      <c r="CN487" s="78"/>
      <c r="CO487" s="72">
        <f>IF($A487="-","-",ROUND(VLOOKUP($A487+ROUND(LEFT(CO$474,2)/24,5),'[1]ОАО "АТС"'!$A$30:$F$773,6,FALSE)+HLOOKUP($DL$472,'[1]Сбытовая надбавка'!$F$5:$H$6,2,FALSE),2)+'[1]Иные услуги'!$C$6+HLOOKUP($DR$471,'[1]Услуги по передаче'!$G$5:$J$7,2,FALSE))</f>
        <v>5807.12</v>
      </c>
      <c r="CP487" s="77"/>
      <c r="CQ487" s="77"/>
      <c r="CR487" s="77"/>
      <c r="CS487" s="77"/>
      <c r="CT487" s="78"/>
      <c r="CU487" s="72">
        <f>IF($A487="-","-",ROUND(VLOOKUP($A487+ROUND(LEFT(CU$474,2)/24,5),'[1]ОАО "АТС"'!$A$30:$F$773,6,FALSE)+HLOOKUP($DL$472,'[1]Сбытовая надбавка'!$F$5:$H$6,2,FALSE),2)+'[1]Иные услуги'!$C$6+HLOOKUP($DR$471,'[1]Услуги по передаче'!$G$5:$J$7,2,FALSE))</f>
        <v>5795.1299999999992</v>
      </c>
      <c r="CV487" s="77"/>
      <c r="CW487" s="77"/>
      <c r="CX487" s="77"/>
      <c r="CY487" s="77"/>
      <c r="CZ487" s="78"/>
      <c r="DA487" s="72">
        <f>IF($A487="-","-",ROUND(VLOOKUP($A487+ROUND(LEFT(DA$474,2)/24,5),'[1]ОАО "АТС"'!$A$30:$F$773,6,FALSE)+HLOOKUP($DL$472,'[1]Сбытовая надбавка'!$F$5:$H$6,2,FALSE),2)+'[1]Иные услуги'!$C$6+HLOOKUP($DR$471,'[1]Услуги по передаче'!$G$5:$J$7,2,FALSE))</f>
        <v>5806.34</v>
      </c>
      <c r="DB487" s="77"/>
      <c r="DC487" s="77"/>
      <c r="DD487" s="77"/>
      <c r="DE487" s="77"/>
      <c r="DF487" s="78"/>
      <c r="DG487" s="72">
        <f>IF($A487="-","-",ROUND(VLOOKUP($A487+ROUND(LEFT(DG$474,2)/24,5),'[1]ОАО "АТС"'!$A$30:$F$773,6,FALSE)+HLOOKUP($DL$472,'[1]Сбытовая надбавка'!$F$5:$H$6,2,FALSE),2)+'[1]Иные услуги'!$C$6+HLOOKUP($DR$471,'[1]Услуги по передаче'!$G$5:$J$7,2,FALSE))</f>
        <v>5827.83</v>
      </c>
      <c r="DH487" s="77"/>
      <c r="DI487" s="77"/>
      <c r="DJ487" s="77"/>
      <c r="DK487" s="77"/>
      <c r="DL487" s="78"/>
      <c r="DM487" s="72">
        <f>IF($A487="-","-",ROUND(VLOOKUP($A487+ROUND(LEFT(DM$474,2)/24,5),'[1]ОАО "АТС"'!$A$30:$F$773,6,FALSE)+HLOOKUP($DL$472,'[1]Сбытовая надбавка'!$F$5:$H$6,2,FALSE),2)+'[1]Иные услуги'!$C$6+HLOOKUP($DR$471,'[1]Услуги по передаче'!$G$5:$J$7,2,FALSE))</f>
        <v>5853.5099999999993</v>
      </c>
      <c r="DN487" s="77"/>
      <c r="DO487" s="77"/>
      <c r="DP487" s="77"/>
      <c r="DQ487" s="77"/>
      <c r="DR487" s="78"/>
      <c r="DS487" s="72">
        <f>IF($A487="-","-",ROUND(VLOOKUP($A487+ROUND(LEFT(DS$474,2)/24,5),'[1]ОАО "АТС"'!$A$30:$F$773,6,FALSE)+HLOOKUP($DL$472,'[1]Сбытовая надбавка'!$F$5:$H$6,2,FALSE),2)+'[1]Иные услуги'!$C$6+HLOOKUP($DR$471,'[1]Услуги по передаче'!$G$5:$J$7,2,FALSE))</f>
        <v>5834.94</v>
      </c>
      <c r="DT487" s="77"/>
      <c r="DU487" s="77"/>
      <c r="DV487" s="77"/>
      <c r="DW487" s="77"/>
      <c r="DX487" s="78"/>
      <c r="DY487" s="72">
        <f>IF($A487="-","-",ROUND(VLOOKUP($A487+ROUND(LEFT(DY$474,2)/24,5),'[1]ОАО "АТС"'!$A$30:$F$773,6,FALSE)+HLOOKUP($DL$472,'[1]Сбытовая надбавка'!$F$5:$H$6,2,FALSE),2)+'[1]Иные услуги'!$C$6+HLOOKUP($DR$471,'[1]Услуги по передаче'!$G$5:$J$7,2,FALSE))</f>
        <v>5776.61</v>
      </c>
      <c r="DZ487" s="77"/>
      <c r="EA487" s="77"/>
      <c r="EB487" s="77"/>
      <c r="EC487" s="77"/>
      <c r="ED487" s="78"/>
      <c r="EE487" s="72">
        <f>IF($A487="-","-",ROUND(VLOOKUP($A487+ROUND(LEFT(EE$474,2)/24,5),'[1]ОАО "АТС"'!$A$30:$F$773,6,FALSE)+HLOOKUP($DL$472,'[1]Сбытовая надбавка'!$F$5:$H$6,2,FALSE),2)+'[1]Иные услуги'!$C$6+HLOOKUP($DR$471,'[1]Услуги по передаче'!$G$5:$J$7,2,FALSE))</f>
        <v>5749.2999999999993</v>
      </c>
      <c r="EF487" s="77"/>
      <c r="EG487" s="77"/>
      <c r="EH487" s="77"/>
      <c r="EI487" s="77"/>
      <c r="EJ487" s="78"/>
      <c r="EK487" s="72">
        <f>IF($A487="-","-",ROUND(VLOOKUP($A487+ROUND(LEFT(EK$474,2)/24,5),'[1]ОАО "АТС"'!$A$30:$F$773,6,FALSE)+HLOOKUP($DL$472,'[1]Сбытовая надбавка'!$F$5:$H$6,2,FALSE),2)+'[1]Иные услуги'!$C$6+HLOOKUP($DR$471,'[1]Услуги по передаче'!$G$5:$J$7,2,FALSE))</f>
        <v>5921.32</v>
      </c>
      <c r="EL487" s="77"/>
      <c r="EM487" s="77"/>
      <c r="EN487" s="77"/>
      <c r="EO487" s="77"/>
      <c r="EP487" s="78"/>
      <c r="EQ487" s="72">
        <f>IF($A487="-","-",ROUND(VLOOKUP($A487+ROUND(LEFT(EQ$474,2)/24,5),'[1]ОАО "АТС"'!$A$30:$F$773,6,FALSE)+HLOOKUP($DL$472,'[1]Сбытовая надбавка'!$F$5:$H$6,2,FALSE),2)+'[1]Иные услуги'!$C$6+HLOOKUP($DR$471,'[1]Услуги по передаче'!$G$5:$J$7,2,FALSE))</f>
        <v>5835.1799999999994</v>
      </c>
      <c r="ER487" s="77"/>
      <c r="ES487" s="77"/>
      <c r="ET487" s="77"/>
      <c r="EU487" s="77"/>
      <c r="EV487" s="78"/>
    </row>
    <row r="488" spans="1:152" s="38" customFormat="1" ht="15.75" customHeight="1" x14ac:dyDescent="0.2">
      <c r="A488" s="69">
        <f>$A$128</f>
        <v>44999</v>
      </c>
      <c r="B488" s="70"/>
      <c r="C488" s="70"/>
      <c r="D488" s="70"/>
      <c r="E488" s="70"/>
      <c r="F488" s="70"/>
      <c r="G488" s="70"/>
      <c r="H488" s="71"/>
      <c r="I488" s="72">
        <f>IF($A488="-","-",ROUND(VLOOKUP($A488+ROUND(LEFT(I$474,1)/24,5),'[1]ОАО "АТС"'!$A$30:$F$773,6,FALSE)+HLOOKUP($DL$472,'[1]Сбытовая надбавка'!$F$5:$H$6,2,FALSE),2)+'[1]Иные услуги'!$C$6+HLOOKUP($DR$471,'[1]Услуги по передаче'!$G$5:$J$7,2,FALSE))</f>
        <v>5750.9</v>
      </c>
      <c r="J488" s="77"/>
      <c r="K488" s="77"/>
      <c r="L488" s="77"/>
      <c r="M488" s="77"/>
      <c r="N488" s="78"/>
      <c r="O488" s="72">
        <f>IF($A488="-","-",ROUND(VLOOKUP($A488+ROUND(LEFT(O$474,1)/24,5),'[1]ОАО "АТС"'!$A$30:$F$773,6,FALSE)+HLOOKUP($DL$472,'[1]Сбытовая надбавка'!$F$5:$H$6,2,FALSE),2)+'[1]Иные услуги'!$C$6+HLOOKUP($DR$471,'[1]Услуги по передаче'!$G$5:$J$7,2,FALSE))</f>
        <v>5750.86</v>
      </c>
      <c r="P488" s="77"/>
      <c r="Q488" s="77"/>
      <c r="R488" s="77"/>
      <c r="S488" s="77"/>
      <c r="T488" s="78"/>
      <c r="U488" s="72">
        <f>IF($A488="-","-",ROUND(VLOOKUP($A488+ROUND(LEFT(U$474,1)/24,5),'[1]ОАО "АТС"'!$A$30:$F$773,6,FALSE)+HLOOKUP($DL$472,'[1]Сбытовая надбавка'!$F$5:$H$6,2,FALSE),2)+'[1]Иные услуги'!$C$6+HLOOKUP($DR$471,'[1]Услуги по передаче'!$G$5:$J$7,2,FALSE))</f>
        <v>5750.9599999999991</v>
      </c>
      <c r="V488" s="77"/>
      <c r="W488" s="77"/>
      <c r="X488" s="77"/>
      <c r="Y488" s="77"/>
      <c r="Z488" s="78"/>
      <c r="AA488" s="72">
        <f>IF($A488="-","-",ROUND(VLOOKUP($A488+ROUND(LEFT(AA$474,1)/24,5),'[1]ОАО "АТС"'!$A$30:$F$773,6,FALSE)+HLOOKUP($DL$472,'[1]Сбытовая надбавка'!$F$5:$H$6,2,FALSE),2)+'[1]Иные услуги'!$C$6+HLOOKUP($DR$471,'[1]Услуги по передаче'!$G$5:$J$7,2,FALSE))</f>
        <v>5750.9299999999994</v>
      </c>
      <c r="AB488" s="77"/>
      <c r="AC488" s="77"/>
      <c r="AD488" s="77"/>
      <c r="AE488" s="77"/>
      <c r="AF488" s="78"/>
      <c r="AG488" s="72">
        <f>IF($A488="-","-",ROUND(VLOOKUP($A488+ROUND(LEFT(AG$474,1)/24,5),'[1]ОАО "АТС"'!$A$30:$F$773,6,FALSE)+HLOOKUP($DL$472,'[1]Сбытовая надбавка'!$F$5:$H$6,2,FALSE),2)+'[1]Иные услуги'!$C$6+HLOOKUP($DR$471,'[1]Услуги по передаче'!$G$5:$J$7,2,FALSE))</f>
        <v>5750.95</v>
      </c>
      <c r="AH488" s="77"/>
      <c r="AI488" s="77"/>
      <c r="AJ488" s="77"/>
      <c r="AK488" s="77"/>
      <c r="AL488" s="78"/>
      <c r="AM488" s="72">
        <f>IF($A488="-","-",ROUND(VLOOKUP($A488+ROUND(LEFT(AM$474,1)/24,5),'[1]ОАО "АТС"'!$A$30:$F$773,6,FALSE)+HLOOKUP($DL$472,'[1]Сбытовая надбавка'!$F$5:$H$6,2,FALSE),2)+'[1]Иные услуги'!$C$6+HLOOKUP($DR$471,'[1]Услуги по передаче'!$G$5:$J$7,2,FALSE))</f>
        <v>5750.8899999999994</v>
      </c>
      <c r="AN488" s="77"/>
      <c r="AO488" s="77"/>
      <c r="AP488" s="77"/>
      <c r="AQ488" s="77"/>
      <c r="AR488" s="78"/>
      <c r="AS488" s="72">
        <f>IF($A488="-","-",ROUND(VLOOKUP($A488+ROUND(LEFT(AS$474,1)/24,5),'[1]ОАО "АТС"'!$A$30:$F$773,6,FALSE)+HLOOKUP($DL$472,'[1]Сбытовая надбавка'!$F$5:$H$6,2,FALSE),2)+'[1]Иные услуги'!$C$6+HLOOKUP($DR$471,'[1]Услуги по передаче'!$G$5:$J$7,2,FALSE))</f>
        <v>5750.12</v>
      </c>
      <c r="AT488" s="77"/>
      <c r="AU488" s="77"/>
      <c r="AV488" s="77"/>
      <c r="AW488" s="77"/>
      <c r="AX488" s="78"/>
      <c r="AY488" s="72">
        <f>IF($A488="-","-",ROUND(VLOOKUP($A488+ROUND(LEFT(AY$474,1)/24,5),'[1]ОАО "АТС"'!$A$30:$F$773,6,FALSE)+HLOOKUP($DL$472,'[1]Сбытовая надбавка'!$F$5:$H$6,2,FALSE),2)+'[1]Иные услуги'!$C$6+HLOOKUP($DR$471,'[1]Услуги по передаче'!$G$5:$J$7,2,FALSE))</f>
        <v>5849.6299999999992</v>
      </c>
      <c r="AZ488" s="77"/>
      <c r="BA488" s="77"/>
      <c r="BB488" s="77"/>
      <c r="BC488" s="77"/>
      <c r="BD488" s="78"/>
      <c r="BE488" s="72">
        <f>IF($A488="-","-",ROUND(VLOOKUP($A488+ROUND(LEFT(BE$474,1)/24,5),'[1]ОАО "АТС"'!$A$30:$F$773,6,FALSE)+HLOOKUP($DL$472,'[1]Сбытовая надбавка'!$F$5:$H$6,2,FALSE),2)+'[1]Иные услуги'!$C$6+HLOOKUP($DR$471,'[1]Услуги по передаче'!$G$5:$J$7,2,FALSE))</f>
        <v>5750.91</v>
      </c>
      <c r="BF488" s="77"/>
      <c r="BG488" s="77"/>
      <c r="BH488" s="77"/>
      <c r="BI488" s="77"/>
      <c r="BJ488" s="78"/>
      <c r="BK488" s="72">
        <f>IF($A488="-","-",ROUND(VLOOKUP($A488+ROUND(LEFT(BK$474,1)/24,5),'[1]ОАО "АТС"'!$A$30:$F$773,6,FALSE)+HLOOKUP($DL$472,'[1]Сбытовая надбавка'!$F$5:$H$6,2,FALSE),2)+'[1]Иные услуги'!$C$6+HLOOKUP($DR$471,'[1]Услуги по передаче'!$G$5:$J$7,2,FALSE))</f>
        <v>5801.9699999999993</v>
      </c>
      <c r="BL488" s="77"/>
      <c r="BM488" s="77"/>
      <c r="BN488" s="77"/>
      <c r="BO488" s="77"/>
      <c r="BP488" s="78"/>
      <c r="BQ488" s="72">
        <f>IF($A488="-","-",ROUND(VLOOKUP($A488+ROUND(LEFT(BQ$474,2)/24,5),'[1]ОАО "АТС"'!$A$30:$F$773,6,FALSE)+HLOOKUP($DL$472,'[1]Сбытовая надбавка'!$F$5:$H$6,2,FALSE),2)+'[1]Иные услуги'!$C$6+HLOOKUP($DR$471,'[1]Услуги по передаче'!$G$5:$J$7,2,FALSE))</f>
        <v>5817.74</v>
      </c>
      <c r="BR488" s="77"/>
      <c r="BS488" s="77"/>
      <c r="BT488" s="77"/>
      <c r="BU488" s="77"/>
      <c r="BV488" s="78"/>
      <c r="BW488" s="72">
        <f>IF($A488="-","-",ROUND(VLOOKUP($A488+ROUND(LEFT(BW$474,2)/24,5),'[1]ОАО "АТС"'!$A$30:$F$773,6,FALSE)+HLOOKUP($DL$472,'[1]Сбытовая надбавка'!$F$5:$H$6,2,FALSE),2)+'[1]Иные услуги'!$C$6+HLOOKUP($DR$471,'[1]Услуги по передаче'!$G$5:$J$7,2,FALSE))</f>
        <v>5806.86</v>
      </c>
      <c r="BX488" s="77"/>
      <c r="BY488" s="77"/>
      <c r="BZ488" s="77"/>
      <c r="CA488" s="77"/>
      <c r="CB488" s="78"/>
      <c r="CC488" s="72">
        <f>IF($A488="-","-",ROUND(VLOOKUP($A488+ROUND(LEFT(CC$474,2)/24,5),'[1]ОАО "АТС"'!$A$30:$F$773,6,FALSE)+HLOOKUP($DL$472,'[1]Сбытовая надбавка'!$F$5:$H$6,2,FALSE),2)+'[1]Иные услуги'!$C$6+HLOOKUP($DR$471,'[1]Услуги по передаче'!$G$5:$J$7,2,FALSE))</f>
        <v>5785.3099999999995</v>
      </c>
      <c r="CD488" s="77"/>
      <c r="CE488" s="77"/>
      <c r="CF488" s="77"/>
      <c r="CG488" s="77"/>
      <c r="CH488" s="78"/>
      <c r="CI488" s="72">
        <f>IF($A488="-","-",ROUND(VLOOKUP($A488+ROUND(LEFT(CI$474,2)/24,5),'[1]ОАО "АТС"'!$A$30:$F$773,6,FALSE)+HLOOKUP($DL$472,'[1]Сбытовая надбавка'!$F$5:$H$6,2,FALSE),2)+'[1]Иные услуги'!$C$6+HLOOKUP($DR$471,'[1]Услуги по передаче'!$G$5:$J$7,2,FALSE))</f>
        <v>5768.94</v>
      </c>
      <c r="CJ488" s="77"/>
      <c r="CK488" s="77"/>
      <c r="CL488" s="77"/>
      <c r="CM488" s="77"/>
      <c r="CN488" s="78"/>
      <c r="CO488" s="72">
        <f>IF($A488="-","-",ROUND(VLOOKUP($A488+ROUND(LEFT(CO$474,2)/24,5),'[1]ОАО "АТС"'!$A$30:$F$773,6,FALSE)+HLOOKUP($DL$472,'[1]Сбытовая надбавка'!$F$5:$H$6,2,FALSE),2)+'[1]Иные услуги'!$C$6+HLOOKUP($DR$471,'[1]Услуги по передаче'!$G$5:$J$7,2,FALSE))</f>
        <v>5762.7999999999993</v>
      </c>
      <c r="CP488" s="77"/>
      <c r="CQ488" s="77"/>
      <c r="CR488" s="77"/>
      <c r="CS488" s="77"/>
      <c r="CT488" s="78"/>
      <c r="CU488" s="72">
        <f>IF($A488="-","-",ROUND(VLOOKUP($A488+ROUND(LEFT(CU$474,2)/24,5),'[1]ОАО "АТС"'!$A$30:$F$773,6,FALSE)+HLOOKUP($DL$472,'[1]Сбытовая надбавка'!$F$5:$H$6,2,FALSE),2)+'[1]Иные услуги'!$C$6+HLOOKUP($DR$471,'[1]Услуги по передаче'!$G$5:$J$7,2,FALSE))</f>
        <v>5756.4699999999993</v>
      </c>
      <c r="CV488" s="77"/>
      <c r="CW488" s="77"/>
      <c r="CX488" s="77"/>
      <c r="CY488" s="77"/>
      <c r="CZ488" s="78"/>
      <c r="DA488" s="72">
        <f>IF($A488="-","-",ROUND(VLOOKUP($A488+ROUND(LEFT(DA$474,2)/24,5),'[1]ОАО "АТС"'!$A$30:$F$773,6,FALSE)+HLOOKUP($DL$472,'[1]Сбытовая надбавка'!$F$5:$H$6,2,FALSE),2)+'[1]Иные услуги'!$C$6+HLOOKUP($DR$471,'[1]Услуги по передаче'!$G$5:$J$7,2,FALSE))</f>
        <v>5751</v>
      </c>
      <c r="DB488" s="77"/>
      <c r="DC488" s="77"/>
      <c r="DD488" s="77"/>
      <c r="DE488" s="77"/>
      <c r="DF488" s="78"/>
      <c r="DG488" s="72">
        <f>IF($A488="-","-",ROUND(VLOOKUP($A488+ROUND(LEFT(DG$474,2)/24,5),'[1]ОАО "АТС"'!$A$30:$F$773,6,FALSE)+HLOOKUP($DL$472,'[1]Сбытовая надбавка'!$F$5:$H$6,2,FALSE),2)+'[1]Иные услуги'!$C$6+HLOOKUP($DR$471,'[1]Услуги по передаче'!$G$5:$J$7,2,FALSE))</f>
        <v>5751.0499999999993</v>
      </c>
      <c r="DH488" s="77"/>
      <c r="DI488" s="77"/>
      <c r="DJ488" s="77"/>
      <c r="DK488" s="77"/>
      <c r="DL488" s="78"/>
      <c r="DM488" s="72">
        <f>IF($A488="-","-",ROUND(VLOOKUP($A488+ROUND(LEFT(DM$474,2)/24,5),'[1]ОАО "АТС"'!$A$30:$F$773,6,FALSE)+HLOOKUP($DL$472,'[1]Сбытовая надбавка'!$F$5:$H$6,2,FALSE),2)+'[1]Иные услуги'!$C$6+HLOOKUP($DR$471,'[1]Услуги по передаче'!$G$5:$J$7,2,FALSE))</f>
        <v>5796.1399999999994</v>
      </c>
      <c r="DN488" s="77"/>
      <c r="DO488" s="77"/>
      <c r="DP488" s="77"/>
      <c r="DQ488" s="77"/>
      <c r="DR488" s="78"/>
      <c r="DS488" s="72">
        <f>IF($A488="-","-",ROUND(VLOOKUP($A488+ROUND(LEFT(DS$474,2)/24,5),'[1]ОАО "АТС"'!$A$30:$F$773,6,FALSE)+HLOOKUP($DL$472,'[1]Сбытовая надбавка'!$F$5:$H$6,2,FALSE),2)+'[1]Иные услуги'!$C$6+HLOOKUP($DR$471,'[1]Услуги по передаче'!$G$5:$J$7,2,FALSE))</f>
        <v>5806.0499999999993</v>
      </c>
      <c r="DT488" s="77"/>
      <c r="DU488" s="77"/>
      <c r="DV488" s="77"/>
      <c r="DW488" s="77"/>
      <c r="DX488" s="78"/>
      <c r="DY488" s="72">
        <f>IF($A488="-","-",ROUND(VLOOKUP($A488+ROUND(LEFT(DY$474,2)/24,5),'[1]ОАО "АТС"'!$A$30:$F$773,6,FALSE)+HLOOKUP($DL$472,'[1]Сбытовая надбавка'!$F$5:$H$6,2,FALSE),2)+'[1]Иные услуги'!$C$6+HLOOKUP($DR$471,'[1]Услуги по передаче'!$G$5:$J$7,2,FALSE))</f>
        <v>5750.1299999999992</v>
      </c>
      <c r="DZ488" s="77"/>
      <c r="EA488" s="77"/>
      <c r="EB488" s="77"/>
      <c r="EC488" s="77"/>
      <c r="ED488" s="78"/>
      <c r="EE488" s="72">
        <f>IF($A488="-","-",ROUND(VLOOKUP($A488+ROUND(LEFT(EE$474,2)/24,5),'[1]ОАО "АТС"'!$A$30:$F$773,6,FALSE)+HLOOKUP($DL$472,'[1]Сбытовая надбавка'!$F$5:$H$6,2,FALSE),2)+'[1]Иные услуги'!$C$6+HLOOKUP($DR$471,'[1]Услуги по передаче'!$G$5:$J$7,2,FALSE))</f>
        <v>5749.3799999999992</v>
      </c>
      <c r="EF488" s="77"/>
      <c r="EG488" s="77"/>
      <c r="EH488" s="77"/>
      <c r="EI488" s="77"/>
      <c r="EJ488" s="78"/>
      <c r="EK488" s="72">
        <f>IF($A488="-","-",ROUND(VLOOKUP($A488+ROUND(LEFT(EK$474,2)/24,5),'[1]ОАО "АТС"'!$A$30:$F$773,6,FALSE)+HLOOKUP($DL$472,'[1]Сбытовая надбавка'!$F$5:$H$6,2,FALSE),2)+'[1]Иные услуги'!$C$6+HLOOKUP($DR$471,'[1]Услуги по передаче'!$G$5:$J$7,2,FALSE))</f>
        <v>5896.3899999999994</v>
      </c>
      <c r="EL488" s="77"/>
      <c r="EM488" s="77"/>
      <c r="EN488" s="77"/>
      <c r="EO488" s="77"/>
      <c r="EP488" s="78"/>
      <c r="EQ488" s="72">
        <f>IF($A488="-","-",ROUND(VLOOKUP($A488+ROUND(LEFT(EQ$474,2)/24,5),'[1]ОАО "АТС"'!$A$30:$F$773,6,FALSE)+HLOOKUP($DL$472,'[1]Сбытовая надбавка'!$F$5:$H$6,2,FALSE),2)+'[1]Иные услуги'!$C$6+HLOOKUP($DR$471,'[1]Услуги по передаче'!$G$5:$J$7,2,FALSE))</f>
        <v>5777.99</v>
      </c>
      <c r="ER488" s="77"/>
      <c r="ES488" s="77"/>
      <c r="ET488" s="77"/>
      <c r="EU488" s="77"/>
      <c r="EV488" s="78"/>
    </row>
    <row r="489" spans="1:152" s="38" customFormat="1" ht="15.75" customHeight="1" x14ac:dyDescent="0.2">
      <c r="A489" s="69">
        <f>$A$129</f>
        <v>45000</v>
      </c>
      <c r="B489" s="70"/>
      <c r="C489" s="70"/>
      <c r="D489" s="70"/>
      <c r="E489" s="70"/>
      <c r="F489" s="70"/>
      <c r="G489" s="70"/>
      <c r="H489" s="71"/>
      <c r="I489" s="72">
        <f>IF($A489="-","-",ROUND(VLOOKUP($A489+ROUND(LEFT(I$474,1)/24,5),'[1]ОАО "АТС"'!$A$30:$F$773,6,FALSE)+HLOOKUP($DL$472,'[1]Сбытовая надбавка'!$F$5:$H$6,2,FALSE),2)+'[1]Иные услуги'!$C$6+HLOOKUP($DR$471,'[1]Услуги по передаче'!$G$5:$J$7,2,FALSE))</f>
        <v>5751.23</v>
      </c>
      <c r="J489" s="77"/>
      <c r="K489" s="77"/>
      <c r="L489" s="77"/>
      <c r="M489" s="77"/>
      <c r="N489" s="78"/>
      <c r="O489" s="72">
        <f>IF($A489="-","-",ROUND(VLOOKUP($A489+ROUND(LEFT(O$474,1)/24,5),'[1]ОАО "АТС"'!$A$30:$F$773,6,FALSE)+HLOOKUP($DL$472,'[1]Сбытовая надбавка'!$F$5:$H$6,2,FALSE),2)+'[1]Иные услуги'!$C$6+HLOOKUP($DR$471,'[1]Услуги по передаче'!$G$5:$J$7,2,FALSE))</f>
        <v>5751.33</v>
      </c>
      <c r="P489" s="77"/>
      <c r="Q489" s="77"/>
      <c r="R489" s="77"/>
      <c r="S489" s="77"/>
      <c r="T489" s="78"/>
      <c r="U489" s="72">
        <f>IF($A489="-","-",ROUND(VLOOKUP($A489+ROUND(LEFT(U$474,1)/24,5),'[1]ОАО "АТС"'!$A$30:$F$773,6,FALSE)+HLOOKUP($DL$472,'[1]Сбытовая надбавка'!$F$5:$H$6,2,FALSE),2)+'[1]Иные услуги'!$C$6+HLOOKUP($DR$471,'[1]Услуги по передаче'!$G$5:$J$7,2,FALSE))</f>
        <v>5751.3499999999995</v>
      </c>
      <c r="V489" s="77"/>
      <c r="W489" s="77"/>
      <c r="X489" s="77"/>
      <c r="Y489" s="77"/>
      <c r="Z489" s="78"/>
      <c r="AA489" s="72">
        <f>IF($A489="-","-",ROUND(VLOOKUP($A489+ROUND(LEFT(AA$474,1)/24,5),'[1]ОАО "АТС"'!$A$30:$F$773,6,FALSE)+HLOOKUP($DL$472,'[1]Сбытовая надбавка'!$F$5:$H$6,2,FALSE),2)+'[1]Иные услуги'!$C$6+HLOOKUP($DR$471,'[1]Услуги по передаче'!$G$5:$J$7,2,FALSE))</f>
        <v>5751.3499999999995</v>
      </c>
      <c r="AB489" s="77"/>
      <c r="AC489" s="77"/>
      <c r="AD489" s="77"/>
      <c r="AE489" s="77"/>
      <c r="AF489" s="78"/>
      <c r="AG489" s="72">
        <f>IF($A489="-","-",ROUND(VLOOKUP($A489+ROUND(LEFT(AG$474,1)/24,5),'[1]ОАО "АТС"'!$A$30:$F$773,6,FALSE)+HLOOKUP($DL$472,'[1]Сбытовая надбавка'!$F$5:$H$6,2,FALSE),2)+'[1]Иные услуги'!$C$6+HLOOKUP($DR$471,'[1]Услуги по передаче'!$G$5:$J$7,2,FALSE))</f>
        <v>5751.36</v>
      </c>
      <c r="AH489" s="77"/>
      <c r="AI489" s="77"/>
      <c r="AJ489" s="77"/>
      <c r="AK489" s="77"/>
      <c r="AL489" s="78"/>
      <c r="AM489" s="72">
        <f>IF($A489="-","-",ROUND(VLOOKUP($A489+ROUND(LEFT(AM$474,1)/24,5),'[1]ОАО "АТС"'!$A$30:$F$773,6,FALSE)+HLOOKUP($DL$472,'[1]Сбытовая надбавка'!$F$5:$H$6,2,FALSE),2)+'[1]Иные услуги'!$C$6+HLOOKUP($DR$471,'[1]Услуги по передаче'!$G$5:$J$7,2,FALSE))</f>
        <v>5751.2899999999991</v>
      </c>
      <c r="AN489" s="77"/>
      <c r="AO489" s="77"/>
      <c r="AP489" s="77"/>
      <c r="AQ489" s="77"/>
      <c r="AR489" s="78"/>
      <c r="AS489" s="72">
        <f>IF($A489="-","-",ROUND(VLOOKUP($A489+ROUND(LEFT(AS$474,1)/24,5),'[1]ОАО "АТС"'!$A$30:$F$773,6,FALSE)+HLOOKUP($DL$472,'[1]Сбытовая надбавка'!$F$5:$H$6,2,FALSE),2)+'[1]Иные услуги'!$C$6+HLOOKUP($DR$471,'[1]Услуги по передаче'!$G$5:$J$7,2,FALSE))</f>
        <v>5750.84</v>
      </c>
      <c r="AT489" s="77"/>
      <c r="AU489" s="77"/>
      <c r="AV489" s="77"/>
      <c r="AW489" s="77"/>
      <c r="AX489" s="78"/>
      <c r="AY489" s="72">
        <f>IF($A489="-","-",ROUND(VLOOKUP($A489+ROUND(LEFT(AY$474,1)/24,5),'[1]ОАО "АТС"'!$A$30:$F$773,6,FALSE)+HLOOKUP($DL$472,'[1]Сбытовая надбавка'!$F$5:$H$6,2,FALSE),2)+'[1]Иные услуги'!$C$6+HLOOKUP($DR$471,'[1]Услуги по передаче'!$G$5:$J$7,2,FALSE))</f>
        <v>5829.0099999999993</v>
      </c>
      <c r="AZ489" s="77"/>
      <c r="BA489" s="77"/>
      <c r="BB489" s="77"/>
      <c r="BC489" s="77"/>
      <c r="BD489" s="78"/>
      <c r="BE489" s="72">
        <f>IF($A489="-","-",ROUND(VLOOKUP($A489+ROUND(LEFT(BE$474,1)/24,5),'[1]ОАО "АТС"'!$A$30:$F$773,6,FALSE)+HLOOKUP($DL$472,'[1]Сбытовая надбавка'!$F$5:$H$6,2,FALSE),2)+'[1]Иные услуги'!$C$6+HLOOKUP($DR$471,'[1]Услуги по передаче'!$G$5:$J$7,2,FALSE))</f>
        <v>5751.32</v>
      </c>
      <c r="BF489" s="77"/>
      <c r="BG489" s="77"/>
      <c r="BH489" s="77"/>
      <c r="BI489" s="77"/>
      <c r="BJ489" s="78"/>
      <c r="BK489" s="72">
        <f>IF($A489="-","-",ROUND(VLOOKUP($A489+ROUND(LEFT(BK$474,1)/24,5),'[1]ОАО "АТС"'!$A$30:$F$773,6,FALSE)+HLOOKUP($DL$472,'[1]Сбытовая надбавка'!$F$5:$H$6,2,FALSE),2)+'[1]Иные услуги'!$C$6+HLOOKUP($DR$471,'[1]Услуги по передаче'!$G$5:$J$7,2,FALSE))</f>
        <v>5821.7</v>
      </c>
      <c r="BL489" s="77"/>
      <c r="BM489" s="77"/>
      <c r="BN489" s="77"/>
      <c r="BO489" s="77"/>
      <c r="BP489" s="78"/>
      <c r="BQ489" s="72">
        <f>IF($A489="-","-",ROUND(VLOOKUP($A489+ROUND(LEFT(BQ$474,2)/24,5),'[1]ОАО "АТС"'!$A$30:$F$773,6,FALSE)+HLOOKUP($DL$472,'[1]Сбытовая надбавка'!$F$5:$H$6,2,FALSE),2)+'[1]Иные услуги'!$C$6+HLOOKUP($DR$471,'[1]Услуги по передаче'!$G$5:$J$7,2,FALSE))</f>
        <v>5846.34</v>
      </c>
      <c r="BR489" s="77"/>
      <c r="BS489" s="77"/>
      <c r="BT489" s="77"/>
      <c r="BU489" s="77"/>
      <c r="BV489" s="78"/>
      <c r="BW489" s="72">
        <f>IF($A489="-","-",ROUND(VLOOKUP($A489+ROUND(LEFT(BW$474,2)/24,5),'[1]ОАО "АТС"'!$A$30:$F$773,6,FALSE)+HLOOKUP($DL$472,'[1]Сбытовая надбавка'!$F$5:$H$6,2,FALSE),2)+'[1]Иные услуги'!$C$6+HLOOKUP($DR$471,'[1]Услуги по передаче'!$G$5:$J$7,2,FALSE))</f>
        <v>5855.75</v>
      </c>
      <c r="BX489" s="77"/>
      <c r="BY489" s="77"/>
      <c r="BZ489" s="77"/>
      <c r="CA489" s="77"/>
      <c r="CB489" s="78"/>
      <c r="CC489" s="72">
        <f>IF($A489="-","-",ROUND(VLOOKUP($A489+ROUND(LEFT(CC$474,2)/24,5),'[1]ОАО "АТС"'!$A$30:$F$773,6,FALSE)+HLOOKUP($DL$472,'[1]Сбытовая надбавка'!$F$5:$H$6,2,FALSE),2)+'[1]Иные услуги'!$C$6+HLOOKUP($DR$471,'[1]Услуги по передаче'!$G$5:$J$7,2,FALSE))</f>
        <v>5826.7199999999993</v>
      </c>
      <c r="CD489" s="77"/>
      <c r="CE489" s="77"/>
      <c r="CF489" s="77"/>
      <c r="CG489" s="77"/>
      <c r="CH489" s="78"/>
      <c r="CI489" s="72">
        <f>IF($A489="-","-",ROUND(VLOOKUP($A489+ROUND(LEFT(CI$474,2)/24,5),'[1]ОАО "АТС"'!$A$30:$F$773,6,FALSE)+HLOOKUP($DL$472,'[1]Сбытовая надбавка'!$F$5:$H$6,2,FALSE),2)+'[1]Иные услуги'!$C$6+HLOOKUP($DR$471,'[1]Услуги по передаче'!$G$5:$J$7,2,FALSE))</f>
        <v>5806.5499999999993</v>
      </c>
      <c r="CJ489" s="77"/>
      <c r="CK489" s="77"/>
      <c r="CL489" s="77"/>
      <c r="CM489" s="77"/>
      <c r="CN489" s="78"/>
      <c r="CO489" s="72">
        <f>IF($A489="-","-",ROUND(VLOOKUP($A489+ROUND(LEFT(CO$474,2)/24,5),'[1]ОАО "АТС"'!$A$30:$F$773,6,FALSE)+HLOOKUP($DL$472,'[1]Сбытовая надбавка'!$F$5:$H$6,2,FALSE),2)+'[1]Иные услуги'!$C$6+HLOOKUP($DR$471,'[1]Услуги по передаче'!$G$5:$J$7,2,FALSE))</f>
        <v>5795.92</v>
      </c>
      <c r="CP489" s="77"/>
      <c r="CQ489" s="77"/>
      <c r="CR489" s="77"/>
      <c r="CS489" s="77"/>
      <c r="CT489" s="78"/>
      <c r="CU489" s="72">
        <f>IF($A489="-","-",ROUND(VLOOKUP($A489+ROUND(LEFT(CU$474,2)/24,5),'[1]ОАО "АТС"'!$A$30:$F$773,6,FALSE)+HLOOKUP($DL$472,'[1]Сбытовая надбавка'!$F$5:$H$6,2,FALSE),2)+'[1]Иные услуги'!$C$6+HLOOKUP($DR$471,'[1]Услуги по передаче'!$G$5:$J$7,2,FALSE))</f>
        <v>5790.7099999999991</v>
      </c>
      <c r="CV489" s="77"/>
      <c r="CW489" s="77"/>
      <c r="CX489" s="77"/>
      <c r="CY489" s="77"/>
      <c r="CZ489" s="78"/>
      <c r="DA489" s="72">
        <f>IF($A489="-","-",ROUND(VLOOKUP($A489+ROUND(LEFT(DA$474,2)/24,5),'[1]ОАО "АТС"'!$A$30:$F$773,6,FALSE)+HLOOKUP($DL$472,'[1]Сбытовая надбавка'!$F$5:$H$6,2,FALSE),2)+'[1]Иные услуги'!$C$6+HLOOKUP($DR$471,'[1]Услуги по передаче'!$G$5:$J$7,2,FALSE))</f>
        <v>5796.0199999999995</v>
      </c>
      <c r="DB489" s="77"/>
      <c r="DC489" s="77"/>
      <c r="DD489" s="77"/>
      <c r="DE489" s="77"/>
      <c r="DF489" s="78"/>
      <c r="DG489" s="72">
        <f>IF($A489="-","-",ROUND(VLOOKUP($A489+ROUND(LEFT(DG$474,2)/24,5),'[1]ОАО "АТС"'!$A$30:$F$773,6,FALSE)+HLOOKUP($DL$472,'[1]Сбытовая надбавка'!$F$5:$H$6,2,FALSE),2)+'[1]Иные услуги'!$C$6+HLOOKUP($DR$471,'[1]Услуги по передаче'!$G$5:$J$7,2,FALSE))</f>
        <v>5809.91</v>
      </c>
      <c r="DH489" s="77"/>
      <c r="DI489" s="77"/>
      <c r="DJ489" s="77"/>
      <c r="DK489" s="77"/>
      <c r="DL489" s="78"/>
      <c r="DM489" s="72">
        <f>IF($A489="-","-",ROUND(VLOOKUP($A489+ROUND(LEFT(DM$474,2)/24,5),'[1]ОАО "АТС"'!$A$30:$F$773,6,FALSE)+HLOOKUP($DL$472,'[1]Сбытовая надбавка'!$F$5:$H$6,2,FALSE),2)+'[1]Иные услуги'!$C$6+HLOOKUP($DR$471,'[1]Услуги по передаче'!$G$5:$J$7,2,FALSE))</f>
        <v>5842.83</v>
      </c>
      <c r="DN489" s="77"/>
      <c r="DO489" s="77"/>
      <c r="DP489" s="77"/>
      <c r="DQ489" s="77"/>
      <c r="DR489" s="78"/>
      <c r="DS489" s="72">
        <f>IF($A489="-","-",ROUND(VLOOKUP($A489+ROUND(LEFT(DS$474,2)/24,5),'[1]ОАО "АТС"'!$A$30:$F$773,6,FALSE)+HLOOKUP($DL$472,'[1]Сбытовая надбавка'!$F$5:$H$6,2,FALSE),2)+'[1]Иные услуги'!$C$6+HLOOKUP($DR$471,'[1]Услуги по передаче'!$G$5:$J$7,2,FALSE))</f>
        <v>5832.4299999999994</v>
      </c>
      <c r="DT489" s="77"/>
      <c r="DU489" s="77"/>
      <c r="DV489" s="77"/>
      <c r="DW489" s="77"/>
      <c r="DX489" s="78"/>
      <c r="DY489" s="72">
        <f>IF($A489="-","-",ROUND(VLOOKUP($A489+ROUND(LEFT(DY$474,2)/24,5),'[1]ОАО "АТС"'!$A$30:$F$773,6,FALSE)+HLOOKUP($DL$472,'[1]Сбытовая надбавка'!$F$5:$H$6,2,FALSE),2)+'[1]Иные услуги'!$C$6+HLOOKUP($DR$471,'[1]Услуги по передаче'!$G$5:$J$7,2,FALSE))</f>
        <v>5782.91</v>
      </c>
      <c r="DZ489" s="77"/>
      <c r="EA489" s="77"/>
      <c r="EB489" s="77"/>
      <c r="EC489" s="77"/>
      <c r="ED489" s="78"/>
      <c r="EE489" s="72">
        <f>IF($A489="-","-",ROUND(VLOOKUP($A489+ROUND(LEFT(EE$474,2)/24,5),'[1]ОАО "АТС"'!$A$30:$F$773,6,FALSE)+HLOOKUP($DL$472,'[1]Сбытовая надбавка'!$F$5:$H$6,2,FALSE),2)+'[1]Иные услуги'!$C$6+HLOOKUP($DR$471,'[1]Услуги по передаче'!$G$5:$J$7,2,FALSE))</f>
        <v>5749.7199999999993</v>
      </c>
      <c r="EF489" s="77"/>
      <c r="EG489" s="77"/>
      <c r="EH489" s="77"/>
      <c r="EI489" s="77"/>
      <c r="EJ489" s="78"/>
      <c r="EK489" s="72">
        <f>IF($A489="-","-",ROUND(VLOOKUP($A489+ROUND(LEFT(EK$474,2)/24,5),'[1]ОАО "АТС"'!$A$30:$F$773,6,FALSE)+HLOOKUP($DL$472,'[1]Сбытовая надбавка'!$F$5:$H$6,2,FALSE),2)+'[1]Иные услуги'!$C$6+HLOOKUP($DR$471,'[1]Услуги по передаче'!$G$5:$J$7,2,FALSE))</f>
        <v>5902.42</v>
      </c>
      <c r="EL489" s="77"/>
      <c r="EM489" s="77"/>
      <c r="EN489" s="77"/>
      <c r="EO489" s="77"/>
      <c r="EP489" s="78"/>
      <c r="EQ489" s="72">
        <f>IF($A489="-","-",ROUND(VLOOKUP($A489+ROUND(LEFT(EQ$474,2)/24,5),'[1]ОАО "АТС"'!$A$30:$F$773,6,FALSE)+HLOOKUP($DL$472,'[1]Сбытовая надбавка'!$F$5:$H$6,2,FALSE),2)+'[1]Иные услуги'!$C$6+HLOOKUP($DR$471,'[1]Услуги по передаче'!$G$5:$J$7,2,FALSE))</f>
        <v>5788.1299999999992</v>
      </c>
      <c r="ER489" s="77"/>
      <c r="ES489" s="77"/>
      <c r="ET489" s="77"/>
      <c r="EU489" s="77"/>
      <c r="EV489" s="78"/>
    </row>
    <row r="490" spans="1:152" s="38" customFormat="1" ht="15.75" customHeight="1" x14ac:dyDescent="0.2">
      <c r="A490" s="69">
        <f>$A$130</f>
        <v>45001</v>
      </c>
      <c r="B490" s="70"/>
      <c r="C490" s="70"/>
      <c r="D490" s="70"/>
      <c r="E490" s="70"/>
      <c r="F490" s="70"/>
      <c r="G490" s="70"/>
      <c r="H490" s="71"/>
      <c r="I490" s="72">
        <f>IF($A490="-","-",ROUND(VLOOKUP($A490+ROUND(LEFT(I$474,1)/24,5),'[1]ОАО "АТС"'!$A$30:$F$773,6,FALSE)+HLOOKUP($DL$472,'[1]Сбытовая надбавка'!$F$5:$H$6,2,FALSE),2)+'[1]Иные услуги'!$C$6+HLOOKUP($DR$471,'[1]Услуги по передаче'!$G$5:$J$7,2,FALSE))</f>
        <v>5757.11</v>
      </c>
      <c r="J490" s="77"/>
      <c r="K490" s="77"/>
      <c r="L490" s="77"/>
      <c r="M490" s="77"/>
      <c r="N490" s="78"/>
      <c r="O490" s="72">
        <f>IF($A490="-","-",ROUND(VLOOKUP($A490+ROUND(LEFT(O$474,1)/24,5),'[1]ОАО "АТС"'!$A$30:$F$773,6,FALSE)+HLOOKUP($DL$472,'[1]Сбытовая надбавка'!$F$5:$H$6,2,FALSE),2)+'[1]Иные услуги'!$C$6+HLOOKUP($DR$471,'[1]Услуги по передаче'!$G$5:$J$7,2,FALSE))</f>
        <v>5751.33</v>
      </c>
      <c r="P490" s="77"/>
      <c r="Q490" s="77"/>
      <c r="R490" s="77"/>
      <c r="S490" s="77"/>
      <c r="T490" s="78"/>
      <c r="U490" s="72">
        <f>IF($A490="-","-",ROUND(VLOOKUP($A490+ROUND(LEFT(U$474,1)/24,5),'[1]ОАО "АТС"'!$A$30:$F$773,6,FALSE)+HLOOKUP($DL$472,'[1]Сбытовая надбавка'!$F$5:$H$6,2,FALSE),2)+'[1]Иные услуги'!$C$6+HLOOKUP($DR$471,'[1]Услуги по передаче'!$G$5:$J$7,2,FALSE))</f>
        <v>5751.37</v>
      </c>
      <c r="V490" s="77"/>
      <c r="W490" s="77"/>
      <c r="X490" s="77"/>
      <c r="Y490" s="77"/>
      <c r="Z490" s="78"/>
      <c r="AA490" s="72">
        <f>IF($A490="-","-",ROUND(VLOOKUP($A490+ROUND(LEFT(AA$474,1)/24,5),'[1]ОАО "АТС"'!$A$30:$F$773,6,FALSE)+HLOOKUP($DL$472,'[1]Сбытовая надбавка'!$F$5:$H$6,2,FALSE),2)+'[1]Иные услуги'!$C$6+HLOOKUP($DR$471,'[1]Услуги по передаче'!$G$5:$J$7,2,FALSE))</f>
        <v>5751.3499999999995</v>
      </c>
      <c r="AB490" s="77"/>
      <c r="AC490" s="77"/>
      <c r="AD490" s="77"/>
      <c r="AE490" s="77"/>
      <c r="AF490" s="78"/>
      <c r="AG490" s="72">
        <f>IF($A490="-","-",ROUND(VLOOKUP($A490+ROUND(LEFT(AG$474,1)/24,5),'[1]ОАО "АТС"'!$A$30:$F$773,6,FALSE)+HLOOKUP($DL$472,'[1]Сбытовая надбавка'!$F$5:$H$6,2,FALSE),2)+'[1]Иные услуги'!$C$6+HLOOKUP($DR$471,'[1]Услуги по передаче'!$G$5:$J$7,2,FALSE))</f>
        <v>5751.2599999999993</v>
      </c>
      <c r="AH490" s="77"/>
      <c r="AI490" s="77"/>
      <c r="AJ490" s="77"/>
      <c r="AK490" s="77"/>
      <c r="AL490" s="78"/>
      <c r="AM490" s="72">
        <f>IF($A490="-","-",ROUND(VLOOKUP($A490+ROUND(LEFT(AM$474,1)/24,5),'[1]ОАО "АТС"'!$A$30:$F$773,6,FALSE)+HLOOKUP($DL$472,'[1]Сбытовая надбавка'!$F$5:$H$6,2,FALSE),2)+'[1]Иные услуги'!$C$6+HLOOKUP($DR$471,'[1]Услуги по передаче'!$G$5:$J$7,2,FALSE))</f>
        <v>5751.23</v>
      </c>
      <c r="AN490" s="77"/>
      <c r="AO490" s="77"/>
      <c r="AP490" s="77"/>
      <c r="AQ490" s="77"/>
      <c r="AR490" s="78"/>
      <c r="AS490" s="72">
        <f>IF($A490="-","-",ROUND(VLOOKUP($A490+ROUND(LEFT(AS$474,1)/24,5),'[1]ОАО "АТС"'!$A$30:$F$773,6,FALSE)+HLOOKUP($DL$472,'[1]Сбытовая надбавка'!$F$5:$H$6,2,FALSE),2)+'[1]Иные услуги'!$C$6+HLOOKUP($DR$471,'[1]Услуги по передаче'!$G$5:$J$7,2,FALSE))</f>
        <v>5758.59</v>
      </c>
      <c r="AT490" s="77"/>
      <c r="AU490" s="77"/>
      <c r="AV490" s="77"/>
      <c r="AW490" s="77"/>
      <c r="AX490" s="78"/>
      <c r="AY490" s="72">
        <f>IF($A490="-","-",ROUND(VLOOKUP($A490+ROUND(LEFT(AY$474,1)/24,5),'[1]ОАО "АТС"'!$A$30:$F$773,6,FALSE)+HLOOKUP($DL$472,'[1]Сбытовая надбавка'!$F$5:$H$6,2,FALSE),2)+'[1]Иные услуги'!$C$6+HLOOKUP($DR$471,'[1]Услуги по передаче'!$G$5:$J$7,2,FALSE))</f>
        <v>5859.36</v>
      </c>
      <c r="AZ490" s="77"/>
      <c r="BA490" s="77"/>
      <c r="BB490" s="77"/>
      <c r="BC490" s="77"/>
      <c r="BD490" s="78"/>
      <c r="BE490" s="72">
        <f>IF($A490="-","-",ROUND(VLOOKUP($A490+ROUND(LEFT(BE$474,1)/24,5),'[1]ОАО "АТС"'!$A$30:$F$773,6,FALSE)+HLOOKUP($DL$472,'[1]Сбытовая надбавка'!$F$5:$H$6,2,FALSE),2)+'[1]Иные услуги'!$C$6+HLOOKUP($DR$471,'[1]Услуги по передаче'!$G$5:$J$7,2,FALSE))</f>
        <v>5750.74</v>
      </c>
      <c r="BF490" s="77"/>
      <c r="BG490" s="77"/>
      <c r="BH490" s="77"/>
      <c r="BI490" s="77"/>
      <c r="BJ490" s="78"/>
      <c r="BK490" s="72">
        <f>IF($A490="-","-",ROUND(VLOOKUP($A490+ROUND(LEFT(BK$474,1)/24,5),'[1]ОАО "АТС"'!$A$30:$F$773,6,FALSE)+HLOOKUP($DL$472,'[1]Сбытовая надбавка'!$F$5:$H$6,2,FALSE),2)+'[1]Иные услуги'!$C$6+HLOOKUP($DR$471,'[1]Услуги по передаче'!$G$5:$J$7,2,FALSE))</f>
        <v>5820.4699999999993</v>
      </c>
      <c r="BL490" s="77"/>
      <c r="BM490" s="77"/>
      <c r="BN490" s="77"/>
      <c r="BO490" s="77"/>
      <c r="BP490" s="78"/>
      <c r="BQ490" s="72">
        <f>IF($A490="-","-",ROUND(VLOOKUP($A490+ROUND(LEFT(BQ$474,2)/24,5),'[1]ОАО "АТС"'!$A$30:$F$773,6,FALSE)+HLOOKUP($DL$472,'[1]Сбытовая надбавка'!$F$5:$H$6,2,FALSE),2)+'[1]Иные услуги'!$C$6+HLOOKUP($DR$471,'[1]Услуги по передаче'!$G$5:$J$7,2,FALSE))</f>
        <v>5826.0599999999995</v>
      </c>
      <c r="BR490" s="77"/>
      <c r="BS490" s="77"/>
      <c r="BT490" s="77"/>
      <c r="BU490" s="77"/>
      <c r="BV490" s="78"/>
      <c r="BW490" s="72">
        <f>IF($A490="-","-",ROUND(VLOOKUP($A490+ROUND(LEFT(BW$474,2)/24,5),'[1]ОАО "АТС"'!$A$30:$F$773,6,FALSE)+HLOOKUP($DL$472,'[1]Сбытовая надбавка'!$F$5:$H$6,2,FALSE),2)+'[1]Иные услуги'!$C$6+HLOOKUP($DR$471,'[1]Услуги по передаче'!$G$5:$J$7,2,FALSE))</f>
        <v>5814.12</v>
      </c>
      <c r="BX490" s="77"/>
      <c r="BY490" s="77"/>
      <c r="BZ490" s="77"/>
      <c r="CA490" s="77"/>
      <c r="CB490" s="78"/>
      <c r="CC490" s="72">
        <f>IF($A490="-","-",ROUND(VLOOKUP($A490+ROUND(LEFT(CC$474,2)/24,5),'[1]ОАО "АТС"'!$A$30:$F$773,6,FALSE)+HLOOKUP($DL$472,'[1]Сбытовая надбавка'!$F$5:$H$6,2,FALSE),2)+'[1]Иные услуги'!$C$6+HLOOKUP($DR$471,'[1]Услуги по передаче'!$G$5:$J$7,2,FALSE))</f>
        <v>5775.3799999999992</v>
      </c>
      <c r="CD490" s="77"/>
      <c r="CE490" s="77"/>
      <c r="CF490" s="77"/>
      <c r="CG490" s="77"/>
      <c r="CH490" s="78"/>
      <c r="CI490" s="72">
        <f>IF($A490="-","-",ROUND(VLOOKUP($A490+ROUND(LEFT(CI$474,2)/24,5),'[1]ОАО "АТС"'!$A$30:$F$773,6,FALSE)+HLOOKUP($DL$472,'[1]Сбытовая надбавка'!$F$5:$H$6,2,FALSE),2)+'[1]Иные услуги'!$C$6+HLOOKUP($DR$471,'[1]Услуги по передаче'!$G$5:$J$7,2,FALSE))</f>
        <v>5763.6799999999994</v>
      </c>
      <c r="CJ490" s="77"/>
      <c r="CK490" s="77"/>
      <c r="CL490" s="77"/>
      <c r="CM490" s="77"/>
      <c r="CN490" s="78"/>
      <c r="CO490" s="72">
        <f>IF($A490="-","-",ROUND(VLOOKUP($A490+ROUND(LEFT(CO$474,2)/24,5),'[1]ОАО "АТС"'!$A$30:$F$773,6,FALSE)+HLOOKUP($DL$472,'[1]Сбытовая надбавка'!$F$5:$H$6,2,FALSE),2)+'[1]Иные услуги'!$C$6+HLOOKUP($DR$471,'[1]Услуги по передаче'!$G$5:$J$7,2,FALSE))</f>
        <v>5750.7999999999993</v>
      </c>
      <c r="CP490" s="77"/>
      <c r="CQ490" s="77"/>
      <c r="CR490" s="77"/>
      <c r="CS490" s="77"/>
      <c r="CT490" s="78"/>
      <c r="CU490" s="72">
        <f>IF($A490="-","-",ROUND(VLOOKUP($A490+ROUND(LEFT(CU$474,2)/24,5),'[1]ОАО "АТС"'!$A$30:$F$773,6,FALSE)+HLOOKUP($DL$472,'[1]Сбытовая надбавка'!$F$5:$H$6,2,FALSE),2)+'[1]Иные услуги'!$C$6+HLOOKUP($DR$471,'[1]Услуги по передаче'!$G$5:$J$7,2,FALSE))</f>
        <v>5750.82</v>
      </c>
      <c r="CV490" s="77"/>
      <c r="CW490" s="77"/>
      <c r="CX490" s="77"/>
      <c r="CY490" s="77"/>
      <c r="CZ490" s="78"/>
      <c r="DA490" s="72">
        <f>IF($A490="-","-",ROUND(VLOOKUP($A490+ROUND(LEFT(DA$474,2)/24,5),'[1]ОАО "АТС"'!$A$30:$F$773,6,FALSE)+HLOOKUP($DL$472,'[1]Сбытовая надбавка'!$F$5:$H$6,2,FALSE),2)+'[1]Иные услуги'!$C$6+HLOOKUP($DR$471,'[1]Услуги по передаче'!$G$5:$J$7,2,FALSE))</f>
        <v>5750.7999999999993</v>
      </c>
      <c r="DB490" s="77"/>
      <c r="DC490" s="77"/>
      <c r="DD490" s="77"/>
      <c r="DE490" s="77"/>
      <c r="DF490" s="78"/>
      <c r="DG490" s="72">
        <f>IF($A490="-","-",ROUND(VLOOKUP($A490+ROUND(LEFT(DG$474,2)/24,5),'[1]ОАО "АТС"'!$A$30:$F$773,6,FALSE)+HLOOKUP($DL$472,'[1]Сбытовая надбавка'!$F$5:$H$6,2,FALSE),2)+'[1]Иные услуги'!$C$6+HLOOKUP($DR$471,'[1]Услуги по передаче'!$G$5:$J$7,2,FALSE))</f>
        <v>5750.9299999999994</v>
      </c>
      <c r="DH490" s="77"/>
      <c r="DI490" s="77"/>
      <c r="DJ490" s="77"/>
      <c r="DK490" s="77"/>
      <c r="DL490" s="78"/>
      <c r="DM490" s="72">
        <f>IF($A490="-","-",ROUND(VLOOKUP($A490+ROUND(LEFT(DM$474,2)/24,5),'[1]ОАО "АТС"'!$A$30:$F$773,6,FALSE)+HLOOKUP($DL$472,'[1]Сбытовая надбавка'!$F$5:$H$6,2,FALSE),2)+'[1]Иные услуги'!$C$6+HLOOKUP($DR$471,'[1]Услуги по передаче'!$G$5:$J$7,2,FALSE))</f>
        <v>5820.3099999999995</v>
      </c>
      <c r="DN490" s="77"/>
      <c r="DO490" s="77"/>
      <c r="DP490" s="77"/>
      <c r="DQ490" s="77"/>
      <c r="DR490" s="78"/>
      <c r="DS490" s="72">
        <f>IF($A490="-","-",ROUND(VLOOKUP($A490+ROUND(LEFT(DS$474,2)/24,5),'[1]ОАО "АТС"'!$A$30:$F$773,6,FALSE)+HLOOKUP($DL$472,'[1]Сбытовая надбавка'!$F$5:$H$6,2,FALSE),2)+'[1]Иные услуги'!$C$6+HLOOKUP($DR$471,'[1]Услуги по передаче'!$G$5:$J$7,2,FALSE))</f>
        <v>5865.98</v>
      </c>
      <c r="DT490" s="77"/>
      <c r="DU490" s="77"/>
      <c r="DV490" s="77"/>
      <c r="DW490" s="77"/>
      <c r="DX490" s="78"/>
      <c r="DY490" s="72">
        <f>IF($A490="-","-",ROUND(VLOOKUP($A490+ROUND(LEFT(DY$474,2)/24,5),'[1]ОАО "АТС"'!$A$30:$F$773,6,FALSE)+HLOOKUP($DL$472,'[1]Сбытовая надбавка'!$F$5:$H$6,2,FALSE),2)+'[1]Иные услуги'!$C$6+HLOOKUP($DR$471,'[1]Услуги по передаче'!$G$5:$J$7,2,FALSE))</f>
        <v>5811.92</v>
      </c>
      <c r="DZ490" s="77"/>
      <c r="EA490" s="77"/>
      <c r="EB490" s="77"/>
      <c r="EC490" s="77"/>
      <c r="ED490" s="78"/>
      <c r="EE490" s="72">
        <f>IF($A490="-","-",ROUND(VLOOKUP($A490+ROUND(LEFT(EE$474,2)/24,5),'[1]ОАО "АТС"'!$A$30:$F$773,6,FALSE)+HLOOKUP($DL$472,'[1]Сбытовая надбавка'!$F$5:$H$6,2,FALSE),2)+'[1]Иные услуги'!$C$6+HLOOKUP($DR$471,'[1]Услуги по передаче'!$G$5:$J$7,2,FALSE))</f>
        <v>5750.16</v>
      </c>
      <c r="EF490" s="77"/>
      <c r="EG490" s="77"/>
      <c r="EH490" s="77"/>
      <c r="EI490" s="77"/>
      <c r="EJ490" s="78"/>
      <c r="EK490" s="72">
        <f>IF($A490="-","-",ROUND(VLOOKUP($A490+ROUND(LEFT(EK$474,2)/24,5),'[1]ОАО "АТС"'!$A$30:$F$773,6,FALSE)+HLOOKUP($DL$472,'[1]Сбытовая надбавка'!$F$5:$H$6,2,FALSE),2)+'[1]Иные услуги'!$C$6+HLOOKUP($DR$471,'[1]Услуги по передаче'!$G$5:$J$7,2,FALSE))</f>
        <v>5915.41</v>
      </c>
      <c r="EL490" s="77"/>
      <c r="EM490" s="77"/>
      <c r="EN490" s="77"/>
      <c r="EO490" s="77"/>
      <c r="EP490" s="78"/>
      <c r="EQ490" s="72">
        <f>IF($A490="-","-",ROUND(VLOOKUP($A490+ROUND(LEFT(EQ$474,2)/24,5),'[1]ОАО "АТС"'!$A$30:$F$773,6,FALSE)+HLOOKUP($DL$472,'[1]Сбытовая надбавка'!$F$5:$H$6,2,FALSE),2)+'[1]Иные услуги'!$C$6+HLOOKUP($DR$471,'[1]Услуги по передаче'!$G$5:$J$7,2,FALSE))</f>
        <v>5821.8799999999992</v>
      </c>
      <c r="ER490" s="77"/>
      <c r="ES490" s="77"/>
      <c r="ET490" s="77"/>
      <c r="EU490" s="77"/>
      <c r="EV490" s="78"/>
    </row>
    <row r="491" spans="1:152" s="38" customFormat="1" ht="15.75" customHeight="1" x14ac:dyDescent="0.2">
      <c r="A491" s="69">
        <f>$A$131</f>
        <v>45002</v>
      </c>
      <c r="B491" s="70"/>
      <c r="C491" s="70"/>
      <c r="D491" s="70"/>
      <c r="E491" s="70"/>
      <c r="F491" s="70"/>
      <c r="G491" s="70"/>
      <c r="H491" s="71"/>
      <c r="I491" s="72">
        <f>IF($A491="-","-",ROUND(VLOOKUP($A491+ROUND(LEFT(I$474,1)/24,5),'[1]ОАО "АТС"'!$A$30:$F$773,6,FALSE)+HLOOKUP($DL$472,'[1]Сбытовая надбавка'!$F$5:$H$6,2,FALSE),2)+'[1]Иные услуги'!$C$6+HLOOKUP($DR$471,'[1]Услуги по передаче'!$G$5:$J$7,2,FALSE))</f>
        <v>5755.74</v>
      </c>
      <c r="J491" s="77"/>
      <c r="K491" s="77"/>
      <c r="L491" s="77"/>
      <c r="M491" s="77"/>
      <c r="N491" s="78"/>
      <c r="O491" s="72">
        <f>IF($A491="-","-",ROUND(VLOOKUP($A491+ROUND(LEFT(O$474,1)/24,5),'[1]ОАО "АТС"'!$A$30:$F$773,6,FALSE)+HLOOKUP($DL$472,'[1]Сбытовая надбавка'!$F$5:$H$6,2,FALSE),2)+'[1]Иные услуги'!$C$6+HLOOKUP($DR$471,'[1]Услуги по передаче'!$G$5:$J$7,2,FALSE))</f>
        <v>5751.2099999999991</v>
      </c>
      <c r="P491" s="77"/>
      <c r="Q491" s="77"/>
      <c r="R491" s="77"/>
      <c r="S491" s="77"/>
      <c r="T491" s="78"/>
      <c r="U491" s="72">
        <f>IF($A491="-","-",ROUND(VLOOKUP($A491+ROUND(LEFT(U$474,1)/24,5),'[1]ОАО "АТС"'!$A$30:$F$773,6,FALSE)+HLOOKUP($DL$472,'[1]Сбытовая надбавка'!$F$5:$H$6,2,FALSE),2)+'[1]Иные услуги'!$C$6+HLOOKUP($DR$471,'[1]Услуги по передаче'!$G$5:$J$7,2,FALSE))</f>
        <v>5751.2999999999993</v>
      </c>
      <c r="V491" s="77"/>
      <c r="W491" s="77"/>
      <c r="X491" s="77"/>
      <c r="Y491" s="77"/>
      <c r="Z491" s="78"/>
      <c r="AA491" s="72">
        <f>IF($A491="-","-",ROUND(VLOOKUP($A491+ROUND(LEFT(AA$474,1)/24,5),'[1]ОАО "АТС"'!$A$30:$F$773,6,FALSE)+HLOOKUP($DL$472,'[1]Сбытовая надбавка'!$F$5:$H$6,2,FALSE),2)+'[1]Иные услуги'!$C$6+HLOOKUP($DR$471,'[1]Услуги по передаче'!$G$5:$J$7,2,FALSE))</f>
        <v>5751.28</v>
      </c>
      <c r="AB491" s="77"/>
      <c r="AC491" s="77"/>
      <c r="AD491" s="77"/>
      <c r="AE491" s="77"/>
      <c r="AF491" s="78"/>
      <c r="AG491" s="72">
        <f>IF($A491="-","-",ROUND(VLOOKUP($A491+ROUND(LEFT(AG$474,1)/24,5),'[1]ОАО "АТС"'!$A$30:$F$773,6,FALSE)+HLOOKUP($DL$472,'[1]Сбытовая надбавка'!$F$5:$H$6,2,FALSE),2)+'[1]Иные услуги'!$C$6+HLOOKUP($DR$471,'[1]Услуги по передаче'!$G$5:$J$7,2,FALSE))</f>
        <v>5751.2199999999993</v>
      </c>
      <c r="AH491" s="77"/>
      <c r="AI491" s="77"/>
      <c r="AJ491" s="77"/>
      <c r="AK491" s="77"/>
      <c r="AL491" s="78"/>
      <c r="AM491" s="72">
        <f>IF($A491="-","-",ROUND(VLOOKUP($A491+ROUND(LEFT(AM$474,1)/24,5),'[1]ОАО "АТС"'!$A$30:$F$773,6,FALSE)+HLOOKUP($DL$472,'[1]Сбытовая надбавка'!$F$5:$H$6,2,FALSE),2)+'[1]Иные услуги'!$C$6+HLOOKUP($DR$471,'[1]Услуги по передаче'!$G$5:$J$7,2,FALSE))</f>
        <v>5751.2099999999991</v>
      </c>
      <c r="AN491" s="77"/>
      <c r="AO491" s="77"/>
      <c r="AP491" s="77"/>
      <c r="AQ491" s="77"/>
      <c r="AR491" s="78"/>
      <c r="AS491" s="72">
        <f>IF($A491="-","-",ROUND(VLOOKUP($A491+ROUND(LEFT(AS$474,1)/24,5),'[1]ОАО "АТС"'!$A$30:$F$773,6,FALSE)+HLOOKUP($DL$472,'[1]Сбытовая надбавка'!$F$5:$H$6,2,FALSE),2)+'[1]Иные услуги'!$C$6+HLOOKUP($DR$471,'[1]Услуги по передаче'!$G$5:$J$7,2,FALSE))</f>
        <v>5750.58</v>
      </c>
      <c r="AT491" s="77"/>
      <c r="AU491" s="77"/>
      <c r="AV491" s="77"/>
      <c r="AW491" s="77"/>
      <c r="AX491" s="78"/>
      <c r="AY491" s="72">
        <f>IF($A491="-","-",ROUND(VLOOKUP($A491+ROUND(LEFT(AY$474,1)/24,5),'[1]ОАО "АТС"'!$A$30:$F$773,6,FALSE)+HLOOKUP($DL$472,'[1]Сбытовая надбавка'!$F$5:$H$6,2,FALSE),2)+'[1]Иные услуги'!$C$6+HLOOKUP($DR$471,'[1]Услуги по передаче'!$G$5:$J$7,2,FALSE))</f>
        <v>5838.1799999999994</v>
      </c>
      <c r="AZ491" s="77"/>
      <c r="BA491" s="77"/>
      <c r="BB491" s="77"/>
      <c r="BC491" s="77"/>
      <c r="BD491" s="78"/>
      <c r="BE491" s="72">
        <f>IF($A491="-","-",ROUND(VLOOKUP($A491+ROUND(LEFT(BE$474,1)/24,5),'[1]ОАО "АТС"'!$A$30:$F$773,6,FALSE)+HLOOKUP($DL$472,'[1]Сбытовая надбавка'!$F$5:$H$6,2,FALSE),2)+'[1]Иные услуги'!$C$6+HLOOKUP($DR$471,'[1]Услуги по передаче'!$G$5:$J$7,2,FALSE))</f>
        <v>5750.73</v>
      </c>
      <c r="BF491" s="77"/>
      <c r="BG491" s="77"/>
      <c r="BH491" s="77"/>
      <c r="BI491" s="77"/>
      <c r="BJ491" s="78"/>
      <c r="BK491" s="72">
        <f>IF($A491="-","-",ROUND(VLOOKUP($A491+ROUND(LEFT(BK$474,1)/24,5),'[1]ОАО "АТС"'!$A$30:$F$773,6,FALSE)+HLOOKUP($DL$472,'[1]Сбытовая надбавка'!$F$5:$H$6,2,FALSE),2)+'[1]Иные услуги'!$C$6+HLOOKUP($DR$471,'[1]Услуги по передаче'!$G$5:$J$7,2,FALSE))</f>
        <v>5836.78</v>
      </c>
      <c r="BL491" s="77"/>
      <c r="BM491" s="77"/>
      <c r="BN491" s="77"/>
      <c r="BO491" s="77"/>
      <c r="BP491" s="78"/>
      <c r="BQ491" s="72">
        <f>IF($A491="-","-",ROUND(VLOOKUP($A491+ROUND(LEFT(BQ$474,2)/24,5),'[1]ОАО "АТС"'!$A$30:$F$773,6,FALSE)+HLOOKUP($DL$472,'[1]Сбытовая надбавка'!$F$5:$H$6,2,FALSE),2)+'[1]Иные услуги'!$C$6+HLOOKUP($DR$471,'[1]Услуги по передаче'!$G$5:$J$7,2,FALSE))</f>
        <v>5864.23</v>
      </c>
      <c r="BR491" s="77"/>
      <c r="BS491" s="77"/>
      <c r="BT491" s="77"/>
      <c r="BU491" s="77"/>
      <c r="BV491" s="78"/>
      <c r="BW491" s="72">
        <f>IF($A491="-","-",ROUND(VLOOKUP($A491+ROUND(LEFT(BW$474,2)/24,5),'[1]ОАО "АТС"'!$A$30:$F$773,6,FALSE)+HLOOKUP($DL$472,'[1]Сбытовая надбавка'!$F$5:$H$6,2,FALSE),2)+'[1]Иные услуги'!$C$6+HLOOKUP($DR$471,'[1]Услуги по передаче'!$G$5:$J$7,2,FALSE))</f>
        <v>5871.5399999999991</v>
      </c>
      <c r="BX491" s="77"/>
      <c r="BY491" s="77"/>
      <c r="BZ491" s="77"/>
      <c r="CA491" s="77"/>
      <c r="CB491" s="78"/>
      <c r="CC491" s="72">
        <f>IF($A491="-","-",ROUND(VLOOKUP($A491+ROUND(LEFT(CC$474,2)/24,5),'[1]ОАО "АТС"'!$A$30:$F$773,6,FALSE)+HLOOKUP($DL$472,'[1]Сбытовая надбавка'!$F$5:$H$6,2,FALSE),2)+'[1]Иные услуги'!$C$6+HLOOKUP($DR$471,'[1]Услуги по передаче'!$G$5:$J$7,2,FALSE))</f>
        <v>5845.75</v>
      </c>
      <c r="CD491" s="77"/>
      <c r="CE491" s="77"/>
      <c r="CF491" s="77"/>
      <c r="CG491" s="77"/>
      <c r="CH491" s="78"/>
      <c r="CI491" s="72">
        <f>IF($A491="-","-",ROUND(VLOOKUP($A491+ROUND(LEFT(CI$474,2)/24,5),'[1]ОАО "АТС"'!$A$30:$F$773,6,FALSE)+HLOOKUP($DL$472,'[1]Сбытовая надбавка'!$F$5:$H$6,2,FALSE),2)+'[1]Иные услуги'!$C$6+HLOOKUP($DR$471,'[1]Услуги по передаче'!$G$5:$J$7,2,FALSE))</f>
        <v>5836.23</v>
      </c>
      <c r="CJ491" s="77"/>
      <c r="CK491" s="77"/>
      <c r="CL491" s="77"/>
      <c r="CM491" s="77"/>
      <c r="CN491" s="78"/>
      <c r="CO491" s="72">
        <f>IF($A491="-","-",ROUND(VLOOKUP($A491+ROUND(LEFT(CO$474,2)/24,5),'[1]ОАО "АТС"'!$A$30:$F$773,6,FALSE)+HLOOKUP($DL$472,'[1]Сбытовая надбавка'!$F$5:$H$6,2,FALSE),2)+'[1]Иные услуги'!$C$6+HLOOKUP($DR$471,'[1]Услуги по передаче'!$G$5:$J$7,2,FALSE))</f>
        <v>5840.8899999999994</v>
      </c>
      <c r="CP491" s="77"/>
      <c r="CQ491" s="77"/>
      <c r="CR491" s="77"/>
      <c r="CS491" s="77"/>
      <c r="CT491" s="78"/>
      <c r="CU491" s="72">
        <f>IF($A491="-","-",ROUND(VLOOKUP($A491+ROUND(LEFT(CU$474,2)/24,5),'[1]ОАО "АТС"'!$A$30:$F$773,6,FALSE)+HLOOKUP($DL$472,'[1]Сбытовая надбавка'!$F$5:$H$6,2,FALSE),2)+'[1]Иные услуги'!$C$6+HLOOKUP($DR$471,'[1]Услуги по передаче'!$G$5:$J$7,2,FALSE))</f>
        <v>5830.2</v>
      </c>
      <c r="CV491" s="77"/>
      <c r="CW491" s="77"/>
      <c r="CX491" s="77"/>
      <c r="CY491" s="77"/>
      <c r="CZ491" s="78"/>
      <c r="DA491" s="72">
        <f>IF($A491="-","-",ROUND(VLOOKUP($A491+ROUND(LEFT(DA$474,2)/24,5),'[1]ОАО "АТС"'!$A$30:$F$773,6,FALSE)+HLOOKUP($DL$472,'[1]Сбытовая надбавка'!$F$5:$H$6,2,FALSE),2)+'[1]Иные услуги'!$C$6+HLOOKUP($DR$471,'[1]Услуги по передаче'!$G$5:$J$7,2,FALSE))</f>
        <v>5808.62</v>
      </c>
      <c r="DB491" s="77"/>
      <c r="DC491" s="77"/>
      <c r="DD491" s="77"/>
      <c r="DE491" s="77"/>
      <c r="DF491" s="78"/>
      <c r="DG491" s="72">
        <f>IF($A491="-","-",ROUND(VLOOKUP($A491+ROUND(LEFT(DG$474,2)/24,5),'[1]ОАО "АТС"'!$A$30:$F$773,6,FALSE)+HLOOKUP($DL$472,'[1]Сбытовая надбавка'!$F$5:$H$6,2,FALSE),2)+'[1]Иные услуги'!$C$6+HLOOKUP($DR$471,'[1]Услуги по передаче'!$G$5:$J$7,2,FALSE))</f>
        <v>5822.5</v>
      </c>
      <c r="DH491" s="77"/>
      <c r="DI491" s="77"/>
      <c r="DJ491" s="77"/>
      <c r="DK491" s="77"/>
      <c r="DL491" s="78"/>
      <c r="DM491" s="72">
        <f>IF($A491="-","-",ROUND(VLOOKUP($A491+ROUND(LEFT(DM$474,2)/24,5),'[1]ОАО "АТС"'!$A$30:$F$773,6,FALSE)+HLOOKUP($DL$472,'[1]Сбытовая надбавка'!$F$5:$H$6,2,FALSE),2)+'[1]Иные услуги'!$C$6+HLOOKUP($DR$471,'[1]Услуги по передаче'!$G$5:$J$7,2,FALSE))</f>
        <v>5867.94</v>
      </c>
      <c r="DN491" s="77"/>
      <c r="DO491" s="77"/>
      <c r="DP491" s="77"/>
      <c r="DQ491" s="77"/>
      <c r="DR491" s="78"/>
      <c r="DS491" s="72">
        <f>IF($A491="-","-",ROUND(VLOOKUP($A491+ROUND(LEFT(DS$474,2)/24,5),'[1]ОАО "АТС"'!$A$30:$F$773,6,FALSE)+HLOOKUP($DL$472,'[1]Сбытовая надбавка'!$F$5:$H$6,2,FALSE),2)+'[1]Иные услуги'!$C$6+HLOOKUP($DR$471,'[1]Услуги по передаче'!$G$5:$J$7,2,FALSE))</f>
        <v>5868.5499999999993</v>
      </c>
      <c r="DT491" s="77"/>
      <c r="DU491" s="77"/>
      <c r="DV491" s="77"/>
      <c r="DW491" s="77"/>
      <c r="DX491" s="78"/>
      <c r="DY491" s="72">
        <f>IF($A491="-","-",ROUND(VLOOKUP($A491+ROUND(LEFT(DY$474,2)/24,5),'[1]ОАО "АТС"'!$A$30:$F$773,6,FALSE)+HLOOKUP($DL$472,'[1]Сбытовая надбавка'!$F$5:$H$6,2,FALSE),2)+'[1]Иные услуги'!$C$6+HLOOKUP($DR$471,'[1]Услуги по передаче'!$G$5:$J$7,2,FALSE))</f>
        <v>5804.1399999999994</v>
      </c>
      <c r="DZ491" s="77"/>
      <c r="EA491" s="77"/>
      <c r="EB491" s="77"/>
      <c r="EC491" s="77"/>
      <c r="ED491" s="78"/>
      <c r="EE491" s="72">
        <f>IF($A491="-","-",ROUND(VLOOKUP($A491+ROUND(LEFT(EE$474,2)/24,5),'[1]ОАО "АТС"'!$A$30:$F$773,6,FALSE)+HLOOKUP($DL$472,'[1]Сбытовая надбавка'!$F$5:$H$6,2,FALSE),2)+'[1]Иные услуги'!$C$6+HLOOKUP($DR$471,'[1]Услуги по передаче'!$G$5:$J$7,2,FALSE))</f>
        <v>5749.8099999999995</v>
      </c>
      <c r="EF491" s="77"/>
      <c r="EG491" s="77"/>
      <c r="EH491" s="77"/>
      <c r="EI491" s="77"/>
      <c r="EJ491" s="78"/>
      <c r="EK491" s="72">
        <f>IF($A491="-","-",ROUND(VLOOKUP($A491+ROUND(LEFT(EK$474,2)/24,5),'[1]ОАО "АТС"'!$A$30:$F$773,6,FALSE)+HLOOKUP($DL$472,'[1]Сбытовая надбавка'!$F$5:$H$6,2,FALSE),2)+'[1]Иные услуги'!$C$6+HLOOKUP($DR$471,'[1]Услуги по передаче'!$G$5:$J$7,2,FALSE))</f>
        <v>5907.17</v>
      </c>
      <c r="EL491" s="77"/>
      <c r="EM491" s="77"/>
      <c r="EN491" s="77"/>
      <c r="EO491" s="77"/>
      <c r="EP491" s="78"/>
      <c r="EQ491" s="72">
        <f>IF($A491="-","-",ROUND(VLOOKUP($A491+ROUND(LEFT(EQ$474,2)/24,5),'[1]ОАО "АТС"'!$A$30:$F$773,6,FALSE)+HLOOKUP($DL$472,'[1]Сбытовая надбавка'!$F$5:$H$6,2,FALSE),2)+'[1]Иные услуги'!$C$6+HLOOKUP($DR$471,'[1]Услуги по передаче'!$G$5:$J$7,2,FALSE))</f>
        <v>5799.32</v>
      </c>
      <c r="ER491" s="77"/>
      <c r="ES491" s="77"/>
      <c r="ET491" s="77"/>
      <c r="EU491" s="77"/>
      <c r="EV491" s="78"/>
    </row>
    <row r="492" spans="1:152" s="38" customFormat="1" ht="15.75" customHeight="1" x14ac:dyDescent="0.2">
      <c r="A492" s="69">
        <f>$A$132</f>
        <v>45003</v>
      </c>
      <c r="B492" s="70"/>
      <c r="C492" s="70"/>
      <c r="D492" s="70"/>
      <c r="E492" s="70"/>
      <c r="F492" s="70"/>
      <c r="G492" s="70"/>
      <c r="H492" s="71"/>
      <c r="I492" s="72">
        <f>IF($A492="-","-",ROUND(VLOOKUP($A492+ROUND(LEFT(I$474,1)/24,5),'[1]ОАО "АТС"'!$A$30:$F$773,6,FALSE)+HLOOKUP($DL$472,'[1]Сбытовая надбавка'!$F$5:$H$6,2,FALSE),2)+'[1]Иные услуги'!$C$6+HLOOKUP($DR$471,'[1]Услуги по передаче'!$G$5:$J$7,2,FALSE))</f>
        <v>5750.8899999999994</v>
      </c>
      <c r="J492" s="77"/>
      <c r="K492" s="77"/>
      <c r="L492" s="77"/>
      <c r="M492" s="77"/>
      <c r="N492" s="78"/>
      <c r="O492" s="72">
        <f>IF($A492="-","-",ROUND(VLOOKUP($A492+ROUND(LEFT(O$474,1)/24,5),'[1]ОАО "АТС"'!$A$30:$F$773,6,FALSE)+HLOOKUP($DL$472,'[1]Сбытовая надбавка'!$F$5:$H$6,2,FALSE),2)+'[1]Иные услуги'!$C$6+HLOOKUP($DR$471,'[1]Услуги по передаче'!$G$5:$J$7,2,FALSE))</f>
        <v>5751.07</v>
      </c>
      <c r="P492" s="77"/>
      <c r="Q492" s="77"/>
      <c r="R492" s="77"/>
      <c r="S492" s="77"/>
      <c r="T492" s="78"/>
      <c r="U492" s="72">
        <f>IF($A492="-","-",ROUND(VLOOKUP($A492+ROUND(LEFT(U$474,1)/24,5),'[1]ОАО "АТС"'!$A$30:$F$773,6,FALSE)+HLOOKUP($DL$472,'[1]Сбытовая надбавка'!$F$5:$H$6,2,FALSE),2)+'[1]Иные услуги'!$C$6+HLOOKUP($DR$471,'[1]Услуги по передаче'!$G$5:$J$7,2,FALSE))</f>
        <v>5751.1799999999994</v>
      </c>
      <c r="V492" s="77"/>
      <c r="W492" s="77"/>
      <c r="X492" s="77"/>
      <c r="Y492" s="77"/>
      <c r="Z492" s="78"/>
      <c r="AA492" s="72">
        <f>IF($A492="-","-",ROUND(VLOOKUP($A492+ROUND(LEFT(AA$474,1)/24,5),'[1]ОАО "АТС"'!$A$30:$F$773,6,FALSE)+HLOOKUP($DL$472,'[1]Сбытовая надбавка'!$F$5:$H$6,2,FALSE),2)+'[1]Иные услуги'!$C$6+HLOOKUP($DR$471,'[1]Услуги по передаче'!$G$5:$J$7,2,FALSE))</f>
        <v>5751.2099999999991</v>
      </c>
      <c r="AB492" s="77"/>
      <c r="AC492" s="77"/>
      <c r="AD492" s="77"/>
      <c r="AE492" s="77"/>
      <c r="AF492" s="78"/>
      <c r="AG492" s="72">
        <f>IF($A492="-","-",ROUND(VLOOKUP($A492+ROUND(LEFT(AG$474,1)/24,5),'[1]ОАО "АТС"'!$A$30:$F$773,6,FALSE)+HLOOKUP($DL$472,'[1]Сбытовая надбавка'!$F$5:$H$6,2,FALSE),2)+'[1]Иные услуги'!$C$6+HLOOKUP($DR$471,'[1]Услуги по передаче'!$G$5:$J$7,2,FALSE))</f>
        <v>5751.16</v>
      </c>
      <c r="AH492" s="77"/>
      <c r="AI492" s="77"/>
      <c r="AJ492" s="77"/>
      <c r="AK492" s="77"/>
      <c r="AL492" s="78"/>
      <c r="AM492" s="72">
        <f>IF($A492="-","-",ROUND(VLOOKUP($A492+ROUND(LEFT(AM$474,1)/24,5),'[1]ОАО "АТС"'!$A$30:$F$773,6,FALSE)+HLOOKUP($DL$472,'[1]Сбытовая надбавка'!$F$5:$H$6,2,FALSE),2)+'[1]Иные услуги'!$C$6+HLOOKUP($DR$471,'[1]Услуги по передаче'!$G$5:$J$7,2,FALSE))</f>
        <v>5751.15</v>
      </c>
      <c r="AN492" s="77"/>
      <c r="AO492" s="77"/>
      <c r="AP492" s="77"/>
      <c r="AQ492" s="77"/>
      <c r="AR492" s="78"/>
      <c r="AS492" s="72">
        <f>IF($A492="-","-",ROUND(VLOOKUP($A492+ROUND(LEFT(AS$474,1)/24,5),'[1]ОАО "АТС"'!$A$30:$F$773,6,FALSE)+HLOOKUP($DL$472,'[1]Сбытовая надбавка'!$F$5:$H$6,2,FALSE),2)+'[1]Иные услуги'!$C$6+HLOOKUP($DR$471,'[1]Услуги по передаче'!$G$5:$J$7,2,FALSE))</f>
        <v>5750.5999999999995</v>
      </c>
      <c r="AT492" s="77"/>
      <c r="AU492" s="77"/>
      <c r="AV492" s="77"/>
      <c r="AW492" s="77"/>
      <c r="AX492" s="78"/>
      <c r="AY492" s="72">
        <f>IF($A492="-","-",ROUND(VLOOKUP($A492+ROUND(LEFT(AY$474,1)/24,5),'[1]ОАО "АТС"'!$A$30:$F$773,6,FALSE)+HLOOKUP($DL$472,'[1]Сбытовая надбавка'!$F$5:$H$6,2,FALSE),2)+'[1]Иные услуги'!$C$6+HLOOKUP($DR$471,'[1]Услуги по передаче'!$G$5:$J$7,2,FALSE))</f>
        <v>5750.6299999999992</v>
      </c>
      <c r="AZ492" s="77"/>
      <c r="BA492" s="77"/>
      <c r="BB492" s="77"/>
      <c r="BC492" s="77"/>
      <c r="BD492" s="78"/>
      <c r="BE492" s="72">
        <f>IF($A492="-","-",ROUND(VLOOKUP($A492+ROUND(LEFT(BE$474,1)/24,5),'[1]ОАО "АТС"'!$A$30:$F$773,6,FALSE)+HLOOKUP($DL$472,'[1]Сбытовая надбавка'!$F$5:$H$6,2,FALSE),2)+'[1]Иные услуги'!$C$6+HLOOKUP($DR$471,'[1]Услуги по передаче'!$G$5:$J$7,2,FALSE))</f>
        <v>5750.86</v>
      </c>
      <c r="BF492" s="77"/>
      <c r="BG492" s="77"/>
      <c r="BH492" s="77"/>
      <c r="BI492" s="77"/>
      <c r="BJ492" s="78"/>
      <c r="BK492" s="72">
        <f>IF($A492="-","-",ROUND(VLOOKUP($A492+ROUND(LEFT(BK$474,1)/24,5),'[1]ОАО "АТС"'!$A$30:$F$773,6,FALSE)+HLOOKUP($DL$472,'[1]Сбытовая надбавка'!$F$5:$H$6,2,FALSE),2)+'[1]Иные услуги'!$C$6+HLOOKUP($DR$471,'[1]Услуги по передаче'!$G$5:$J$7,2,FALSE))</f>
        <v>5750.94</v>
      </c>
      <c r="BL492" s="77"/>
      <c r="BM492" s="77"/>
      <c r="BN492" s="77"/>
      <c r="BO492" s="77"/>
      <c r="BP492" s="78"/>
      <c r="BQ492" s="72">
        <f>IF($A492="-","-",ROUND(VLOOKUP($A492+ROUND(LEFT(BQ$474,2)/24,5),'[1]ОАО "АТС"'!$A$30:$F$773,6,FALSE)+HLOOKUP($DL$472,'[1]Сбытовая надбавка'!$F$5:$H$6,2,FALSE),2)+'[1]Иные услуги'!$C$6+HLOOKUP($DR$471,'[1]Услуги по передаче'!$G$5:$J$7,2,FALSE))</f>
        <v>5750.9599999999991</v>
      </c>
      <c r="BR492" s="77"/>
      <c r="BS492" s="77"/>
      <c r="BT492" s="77"/>
      <c r="BU492" s="77"/>
      <c r="BV492" s="78"/>
      <c r="BW492" s="72">
        <f>IF($A492="-","-",ROUND(VLOOKUP($A492+ROUND(LEFT(BW$474,2)/24,5),'[1]ОАО "АТС"'!$A$30:$F$773,6,FALSE)+HLOOKUP($DL$472,'[1]Сбытовая надбавка'!$F$5:$H$6,2,FALSE),2)+'[1]Иные услуги'!$C$6+HLOOKUP($DR$471,'[1]Услуги по передаче'!$G$5:$J$7,2,FALSE))</f>
        <v>5751</v>
      </c>
      <c r="BX492" s="77"/>
      <c r="BY492" s="77"/>
      <c r="BZ492" s="77"/>
      <c r="CA492" s="77"/>
      <c r="CB492" s="78"/>
      <c r="CC492" s="72">
        <f>IF($A492="-","-",ROUND(VLOOKUP($A492+ROUND(LEFT(CC$474,2)/24,5),'[1]ОАО "АТС"'!$A$30:$F$773,6,FALSE)+HLOOKUP($DL$472,'[1]Сбытовая надбавка'!$F$5:$H$6,2,FALSE),2)+'[1]Иные услуги'!$C$6+HLOOKUP($DR$471,'[1]Услуги по передаче'!$G$5:$J$7,2,FALSE))</f>
        <v>5750.9699999999993</v>
      </c>
      <c r="CD492" s="77"/>
      <c r="CE492" s="77"/>
      <c r="CF492" s="77"/>
      <c r="CG492" s="77"/>
      <c r="CH492" s="78"/>
      <c r="CI492" s="72">
        <f>IF($A492="-","-",ROUND(VLOOKUP($A492+ROUND(LEFT(CI$474,2)/24,5),'[1]ОАО "АТС"'!$A$30:$F$773,6,FALSE)+HLOOKUP($DL$472,'[1]Сбытовая надбавка'!$F$5:$H$6,2,FALSE),2)+'[1]Иные услуги'!$C$6+HLOOKUP($DR$471,'[1]Услуги по передаче'!$G$5:$J$7,2,FALSE))</f>
        <v>5751.03</v>
      </c>
      <c r="CJ492" s="77"/>
      <c r="CK492" s="77"/>
      <c r="CL492" s="77"/>
      <c r="CM492" s="77"/>
      <c r="CN492" s="78"/>
      <c r="CO492" s="72">
        <f>IF($A492="-","-",ROUND(VLOOKUP($A492+ROUND(LEFT(CO$474,2)/24,5),'[1]ОАО "АТС"'!$A$30:$F$773,6,FALSE)+HLOOKUP($DL$472,'[1]Сбытовая надбавка'!$F$5:$H$6,2,FALSE),2)+'[1]Иные услуги'!$C$6+HLOOKUP($DR$471,'[1]Услуги по передаче'!$G$5:$J$7,2,FALSE))</f>
        <v>5751.07</v>
      </c>
      <c r="CP492" s="77"/>
      <c r="CQ492" s="77"/>
      <c r="CR492" s="77"/>
      <c r="CS492" s="77"/>
      <c r="CT492" s="78"/>
      <c r="CU492" s="72">
        <f>IF($A492="-","-",ROUND(VLOOKUP($A492+ROUND(LEFT(CU$474,2)/24,5),'[1]ОАО "АТС"'!$A$30:$F$773,6,FALSE)+HLOOKUP($DL$472,'[1]Сбытовая надбавка'!$F$5:$H$6,2,FALSE),2)+'[1]Иные услуги'!$C$6+HLOOKUP($DR$471,'[1]Услуги по передаче'!$G$5:$J$7,2,FALSE))</f>
        <v>5751.23</v>
      </c>
      <c r="CV492" s="77"/>
      <c r="CW492" s="77"/>
      <c r="CX492" s="77"/>
      <c r="CY492" s="77"/>
      <c r="CZ492" s="78"/>
      <c r="DA492" s="72">
        <f>IF($A492="-","-",ROUND(VLOOKUP($A492+ROUND(LEFT(DA$474,2)/24,5),'[1]ОАО "АТС"'!$A$30:$F$773,6,FALSE)+HLOOKUP($DL$472,'[1]Сбытовая надбавка'!$F$5:$H$6,2,FALSE),2)+'[1]Иные услуги'!$C$6+HLOOKUP($DR$471,'[1]Услуги по передаче'!$G$5:$J$7,2,FALSE))</f>
        <v>5751.24</v>
      </c>
      <c r="DB492" s="77"/>
      <c r="DC492" s="77"/>
      <c r="DD492" s="77"/>
      <c r="DE492" s="77"/>
      <c r="DF492" s="78"/>
      <c r="DG492" s="72">
        <f>IF($A492="-","-",ROUND(VLOOKUP($A492+ROUND(LEFT(DG$474,2)/24,5),'[1]ОАО "АТС"'!$A$30:$F$773,6,FALSE)+HLOOKUP($DL$472,'[1]Сбытовая надбавка'!$F$5:$H$6,2,FALSE),2)+'[1]Иные услуги'!$C$6+HLOOKUP($DR$471,'[1]Услуги по передаче'!$G$5:$J$7,2,FALSE))</f>
        <v>5751.2999999999993</v>
      </c>
      <c r="DH492" s="77"/>
      <c r="DI492" s="77"/>
      <c r="DJ492" s="77"/>
      <c r="DK492" s="77"/>
      <c r="DL492" s="78"/>
      <c r="DM492" s="72">
        <f>IF($A492="-","-",ROUND(VLOOKUP($A492+ROUND(LEFT(DM$474,2)/24,5),'[1]ОАО "АТС"'!$A$30:$F$773,6,FALSE)+HLOOKUP($DL$472,'[1]Сбытовая надбавка'!$F$5:$H$6,2,FALSE),2)+'[1]Иные услуги'!$C$6+HLOOKUP($DR$471,'[1]Услуги по передаче'!$G$5:$J$7,2,FALSE))</f>
        <v>5780.61</v>
      </c>
      <c r="DN492" s="77"/>
      <c r="DO492" s="77"/>
      <c r="DP492" s="77"/>
      <c r="DQ492" s="77"/>
      <c r="DR492" s="78"/>
      <c r="DS492" s="72">
        <f>IF($A492="-","-",ROUND(VLOOKUP($A492+ROUND(LEFT(DS$474,2)/24,5),'[1]ОАО "АТС"'!$A$30:$F$773,6,FALSE)+HLOOKUP($DL$472,'[1]Сбытовая надбавка'!$F$5:$H$6,2,FALSE),2)+'[1]Иные услуги'!$C$6+HLOOKUP($DR$471,'[1]Услуги по передаче'!$G$5:$J$7,2,FALSE))</f>
        <v>5775.83</v>
      </c>
      <c r="DT492" s="77"/>
      <c r="DU492" s="77"/>
      <c r="DV492" s="77"/>
      <c r="DW492" s="77"/>
      <c r="DX492" s="78"/>
      <c r="DY492" s="72">
        <f>IF($A492="-","-",ROUND(VLOOKUP($A492+ROUND(LEFT(DY$474,2)/24,5),'[1]ОАО "АТС"'!$A$30:$F$773,6,FALSE)+HLOOKUP($DL$472,'[1]Сбытовая надбавка'!$F$5:$H$6,2,FALSE),2)+'[1]Иные услуги'!$C$6+HLOOKUP($DR$471,'[1]Услуги по передаче'!$G$5:$J$7,2,FALSE))</f>
        <v>5750.45</v>
      </c>
      <c r="DZ492" s="77"/>
      <c r="EA492" s="77"/>
      <c r="EB492" s="77"/>
      <c r="EC492" s="77"/>
      <c r="ED492" s="78"/>
      <c r="EE492" s="72">
        <f>IF($A492="-","-",ROUND(VLOOKUP($A492+ROUND(LEFT(EE$474,2)/24,5),'[1]ОАО "АТС"'!$A$30:$F$773,6,FALSE)+HLOOKUP($DL$472,'[1]Сбытовая надбавка'!$F$5:$H$6,2,FALSE),2)+'[1]Иные услуги'!$C$6+HLOOKUP($DR$471,'[1]Услуги по передаче'!$G$5:$J$7,2,FALSE))</f>
        <v>5750.25</v>
      </c>
      <c r="EF492" s="77"/>
      <c r="EG492" s="77"/>
      <c r="EH492" s="77"/>
      <c r="EI492" s="77"/>
      <c r="EJ492" s="78"/>
      <c r="EK492" s="72">
        <f>IF($A492="-","-",ROUND(VLOOKUP($A492+ROUND(LEFT(EK$474,2)/24,5),'[1]ОАО "АТС"'!$A$30:$F$773,6,FALSE)+HLOOKUP($DL$472,'[1]Сбытовая надбавка'!$F$5:$H$6,2,FALSE),2)+'[1]Иные услуги'!$C$6+HLOOKUP($DR$471,'[1]Услуги по передаче'!$G$5:$J$7,2,FALSE))</f>
        <v>5843.58</v>
      </c>
      <c r="EL492" s="77"/>
      <c r="EM492" s="77"/>
      <c r="EN492" s="77"/>
      <c r="EO492" s="77"/>
      <c r="EP492" s="78"/>
      <c r="EQ492" s="72">
        <f>IF($A492="-","-",ROUND(VLOOKUP($A492+ROUND(LEFT(EQ$474,2)/24,5),'[1]ОАО "АТС"'!$A$30:$F$773,6,FALSE)+HLOOKUP($DL$472,'[1]Сбытовая надбавка'!$F$5:$H$6,2,FALSE),2)+'[1]Иные услуги'!$C$6+HLOOKUP($DR$471,'[1]Услуги по передаче'!$G$5:$J$7,2,FALSE))</f>
        <v>5782.5399999999991</v>
      </c>
      <c r="ER492" s="77"/>
      <c r="ES492" s="77"/>
      <c r="ET492" s="77"/>
      <c r="EU492" s="77"/>
      <c r="EV492" s="78"/>
    </row>
    <row r="493" spans="1:152" s="38" customFormat="1" ht="15.75" customHeight="1" x14ac:dyDescent="0.2">
      <c r="A493" s="69">
        <f>$A$133</f>
        <v>45004</v>
      </c>
      <c r="B493" s="70"/>
      <c r="C493" s="70"/>
      <c r="D493" s="70"/>
      <c r="E493" s="70"/>
      <c r="F493" s="70"/>
      <c r="G493" s="70"/>
      <c r="H493" s="71"/>
      <c r="I493" s="72">
        <f>IF($A493="-","-",ROUND(VLOOKUP($A493+ROUND(LEFT(I$474,1)/24,5),'[1]ОАО "АТС"'!$A$30:$F$773,6,FALSE)+HLOOKUP($DL$472,'[1]Сбытовая надбавка'!$F$5:$H$6,2,FALSE),2)+'[1]Иные услуги'!$C$6+HLOOKUP($DR$471,'[1]Услуги по передаче'!$G$5:$J$7,2,FALSE))</f>
        <v>5751.0199999999995</v>
      </c>
      <c r="J493" s="77"/>
      <c r="K493" s="77"/>
      <c r="L493" s="77"/>
      <c r="M493" s="77"/>
      <c r="N493" s="78"/>
      <c r="O493" s="72">
        <f>IF($A493="-","-",ROUND(VLOOKUP($A493+ROUND(LEFT(O$474,1)/24,5),'[1]ОАО "АТС"'!$A$30:$F$773,6,FALSE)+HLOOKUP($DL$472,'[1]Сбытовая надбавка'!$F$5:$H$6,2,FALSE),2)+'[1]Иные услуги'!$C$6+HLOOKUP($DR$471,'[1]Услуги по передаче'!$G$5:$J$7,2,FALSE))</f>
        <v>5751.08</v>
      </c>
      <c r="P493" s="77"/>
      <c r="Q493" s="77"/>
      <c r="R493" s="77"/>
      <c r="S493" s="77"/>
      <c r="T493" s="78"/>
      <c r="U493" s="72">
        <f>IF($A493="-","-",ROUND(VLOOKUP($A493+ROUND(LEFT(U$474,1)/24,5),'[1]ОАО "АТС"'!$A$30:$F$773,6,FALSE)+HLOOKUP($DL$472,'[1]Сбытовая надбавка'!$F$5:$H$6,2,FALSE),2)+'[1]Иные услуги'!$C$6+HLOOKUP($DR$471,'[1]Услуги по передаче'!$G$5:$J$7,2,FALSE))</f>
        <v>5751.24</v>
      </c>
      <c r="V493" s="77"/>
      <c r="W493" s="77"/>
      <c r="X493" s="77"/>
      <c r="Y493" s="77"/>
      <c r="Z493" s="78"/>
      <c r="AA493" s="72">
        <f>IF($A493="-","-",ROUND(VLOOKUP($A493+ROUND(LEFT(AA$474,1)/24,5),'[1]ОАО "АТС"'!$A$30:$F$773,6,FALSE)+HLOOKUP($DL$472,'[1]Сбытовая надбавка'!$F$5:$H$6,2,FALSE),2)+'[1]Иные услуги'!$C$6+HLOOKUP($DR$471,'[1]Услуги по передаче'!$G$5:$J$7,2,FALSE))</f>
        <v>5751.24</v>
      </c>
      <c r="AB493" s="77"/>
      <c r="AC493" s="77"/>
      <c r="AD493" s="77"/>
      <c r="AE493" s="77"/>
      <c r="AF493" s="78"/>
      <c r="AG493" s="72">
        <f>IF($A493="-","-",ROUND(VLOOKUP($A493+ROUND(LEFT(AG$474,1)/24,5),'[1]ОАО "АТС"'!$A$30:$F$773,6,FALSE)+HLOOKUP($DL$472,'[1]Сбытовая надбавка'!$F$5:$H$6,2,FALSE),2)+'[1]Иные услуги'!$C$6+HLOOKUP($DR$471,'[1]Услуги по передаче'!$G$5:$J$7,2,FALSE))</f>
        <v>5751.2</v>
      </c>
      <c r="AH493" s="77"/>
      <c r="AI493" s="77"/>
      <c r="AJ493" s="77"/>
      <c r="AK493" s="77"/>
      <c r="AL493" s="78"/>
      <c r="AM493" s="72">
        <f>IF($A493="-","-",ROUND(VLOOKUP($A493+ROUND(LEFT(AM$474,1)/24,5),'[1]ОАО "АТС"'!$A$30:$F$773,6,FALSE)+HLOOKUP($DL$472,'[1]Сбытовая надбавка'!$F$5:$H$6,2,FALSE),2)+'[1]Иные услуги'!$C$6+HLOOKUP($DR$471,'[1]Услуги по передаче'!$G$5:$J$7,2,FALSE))</f>
        <v>5751.1299999999992</v>
      </c>
      <c r="AN493" s="77"/>
      <c r="AO493" s="77"/>
      <c r="AP493" s="77"/>
      <c r="AQ493" s="77"/>
      <c r="AR493" s="78"/>
      <c r="AS493" s="72">
        <f>IF($A493="-","-",ROUND(VLOOKUP($A493+ROUND(LEFT(AS$474,1)/24,5),'[1]ОАО "АТС"'!$A$30:$F$773,6,FALSE)+HLOOKUP($DL$472,'[1]Сбытовая надбавка'!$F$5:$H$6,2,FALSE),2)+'[1]Иные услуги'!$C$6+HLOOKUP($DR$471,'[1]Услуги по передаче'!$G$5:$J$7,2,FALSE))</f>
        <v>5750.5999999999995</v>
      </c>
      <c r="AT493" s="77"/>
      <c r="AU493" s="77"/>
      <c r="AV493" s="77"/>
      <c r="AW493" s="77"/>
      <c r="AX493" s="78"/>
      <c r="AY493" s="72">
        <f>IF($A493="-","-",ROUND(VLOOKUP($A493+ROUND(LEFT(AY$474,1)/24,5),'[1]ОАО "АТС"'!$A$30:$F$773,6,FALSE)+HLOOKUP($DL$472,'[1]Сбытовая надбавка'!$F$5:$H$6,2,FALSE),2)+'[1]Иные услуги'!$C$6+HLOOKUP($DR$471,'[1]Услуги по передаче'!$G$5:$J$7,2,FALSE))</f>
        <v>5750.7899999999991</v>
      </c>
      <c r="AZ493" s="77"/>
      <c r="BA493" s="77"/>
      <c r="BB493" s="77"/>
      <c r="BC493" s="77"/>
      <c r="BD493" s="78"/>
      <c r="BE493" s="72">
        <f>IF($A493="-","-",ROUND(VLOOKUP($A493+ROUND(LEFT(BE$474,1)/24,5),'[1]ОАО "АТС"'!$A$30:$F$773,6,FALSE)+HLOOKUP($DL$472,'[1]Сбытовая надбавка'!$F$5:$H$6,2,FALSE),2)+'[1]Иные услуги'!$C$6+HLOOKUP($DR$471,'[1]Услуги по передаче'!$G$5:$J$7,2,FALSE))</f>
        <v>5750.78</v>
      </c>
      <c r="BF493" s="77"/>
      <c r="BG493" s="77"/>
      <c r="BH493" s="77"/>
      <c r="BI493" s="77"/>
      <c r="BJ493" s="78"/>
      <c r="BK493" s="72">
        <f>IF($A493="-","-",ROUND(VLOOKUP($A493+ROUND(LEFT(BK$474,1)/24,5),'[1]ОАО "АТС"'!$A$30:$F$773,6,FALSE)+HLOOKUP($DL$472,'[1]Сбытовая надбавка'!$F$5:$H$6,2,FALSE),2)+'[1]Иные услуги'!$C$6+HLOOKUP($DR$471,'[1]Услуги по передаче'!$G$5:$J$7,2,FALSE))</f>
        <v>5751.03</v>
      </c>
      <c r="BL493" s="77"/>
      <c r="BM493" s="77"/>
      <c r="BN493" s="77"/>
      <c r="BO493" s="77"/>
      <c r="BP493" s="78"/>
      <c r="BQ493" s="72">
        <f>IF($A493="-","-",ROUND(VLOOKUP($A493+ROUND(LEFT(BQ$474,2)/24,5),'[1]ОАО "АТС"'!$A$30:$F$773,6,FALSE)+HLOOKUP($DL$472,'[1]Сбытовая надбавка'!$F$5:$H$6,2,FALSE),2)+'[1]Иные услуги'!$C$6+HLOOKUP($DR$471,'[1]Услуги по передаче'!$G$5:$J$7,2,FALSE))</f>
        <v>5750.9299999999994</v>
      </c>
      <c r="BR493" s="77"/>
      <c r="BS493" s="77"/>
      <c r="BT493" s="77"/>
      <c r="BU493" s="77"/>
      <c r="BV493" s="78"/>
      <c r="BW493" s="72">
        <f>IF($A493="-","-",ROUND(VLOOKUP($A493+ROUND(LEFT(BW$474,2)/24,5),'[1]ОАО "АТС"'!$A$30:$F$773,6,FALSE)+HLOOKUP($DL$472,'[1]Сбытовая надбавка'!$F$5:$H$6,2,FALSE),2)+'[1]Иные услуги'!$C$6+HLOOKUP($DR$471,'[1]Услуги по передаче'!$G$5:$J$7,2,FALSE))</f>
        <v>5751.08</v>
      </c>
      <c r="BX493" s="77"/>
      <c r="BY493" s="77"/>
      <c r="BZ493" s="77"/>
      <c r="CA493" s="77"/>
      <c r="CB493" s="78"/>
      <c r="CC493" s="72">
        <f>IF($A493="-","-",ROUND(VLOOKUP($A493+ROUND(LEFT(CC$474,2)/24,5),'[1]ОАО "АТС"'!$A$30:$F$773,6,FALSE)+HLOOKUP($DL$472,'[1]Сбытовая надбавка'!$F$5:$H$6,2,FALSE),2)+'[1]Иные услуги'!$C$6+HLOOKUP($DR$471,'[1]Услуги по передаче'!$G$5:$J$7,2,FALSE))</f>
        <v>5751.0499999999993</v>
      </c>
      <c r="CD493" s="77"/>
      <c r="CE493" s="77"/>
      <c r="CF493" s="77"/>
      <c r="CG493" s="77"/>
      <c r="CH493" s="78"/>
      <c r="CI493" s="72">
        <f>IF($A493="-","-",ROUND(VLOOKUP($A493+ROUND(LEFT(CI$474,2)/24,5),'[1]ОАО "АТС"'!$A$30:$F$773,6,FALSE)+HLOOKUP($DL$472,'[1]Сбытовая надбавка'!$F$5:$H$6,2,FALSE),2)+'[1]Иные услуги'!$C$6+HLOOKUP($DR$471,'[1]Услуги по передаче'!$G$5:$J$7,2,FALSE))</f>
        <v>5751.07</v>
      </c>
      <c r="CJ493" s="77"/>
      <c r="CK493" s="77"/>
      <c r="CL493" s="77"/>
      <c r="CM493" s="77"/>
      <c r="CN493" s="78"/>
      <c r="CO493" s="72">
        <f>IF($A493="-","-",ROUND(VLOOKUP($A493+ROUND(LEFT(CO$474,2)/24,5),'[1]ОАО "АТС"'!$A$30:$F$773,6,FALSE)+HLOOKUP($DL$472,'[1]Сбытовая надбавка'!$F$5:$H$6,2,FALSE),2)+'[1]Иные услуги'!$C$6+HLOOKUP($DR$471,'[1]Услуги по передаче'!$G$5:$J$7,2,FALSE))</f>
        <v>5751.11</v>
      </c>
      <c r="CP493" s="77"/>
      <c r="CQ493" s="77"/>
      <c r="CR493" s="77"/>
      <c r="CS493" s="77"/>
      <c r="CT493" s="78"/>
      <c r="CU493" s="72">
        <f>IF($A493="-","-",ROUND(VLOOKUP($A493+ROUND(LEFT(CU$474,2)/24,5),'[1]ОАО "АТС"'!$A$30:$F$773,6,FALSE)+HLOOKUP($DL$472,'[1]Сбытовая надбавка'!$F$5:$H$6,2,FALSE),2)+'[1]Иные услуги'!$C$6+HLOOKUP($DR$471,'[1]Услуги по передаче'!$G$5:$J$7,2,FALSE))</f>
        <v>5751.24</v>
      </c>
      <c r="CV493" s="77"/>
      <c r="CW493" s="77"/>
      <c r="CX493" s="77"/>
      <c r="CY493" s="77"/>
      <c r="CZ493" s="78"/>
      <c r="DA493" s="72">
        <f>IF($A493="-","-",ROUND(VLOOKUP($A493+ROUND(LEFT(DA$474,2)/24,5),'[1]ОАО "АТС"'!$A$30:$F$773,6,FALSE)+HLOOKUP($DL$472,'[1]Сбытовая надбавка'!$F$5:$H$6,2,FALSE),2)+'[1]Иные услуги'!$C$6+HLOOKUP($DR$471,'[1]Услуги по передаче'!$G$5:$J$7,2,FALSE))</f>
        <v>5751.24</v>
      </c>
      <c r="DB493" s="77"/>
      <c r="DC493" s="77"/>
      <c r="DD493" s="77"/>
      <c r="DE493" s="77"/>
      <c r="DF493" s="78"/>
      <c r="DG493" s="72">
        <f>IF($A493="-","-",ROUND(VLOOKUP($A493+ROUND(LEFT(DG$474,2)/24,5),'[1]ОАО "АТС"'!$A$30:$F$773,6,FALSE)+HLOOKUP($DL$472,'[1]Сбытовая надбавка'!$F$5:$H$6,2,FALSE),2)+'[1]Иные услуги'!$C$6+HLOOKUP($DR$471,'[1]Услуги по передаче'!$G$5:$J$7,2,FALSE))</f>
        <v>5751.33</v>
      </c>
      <c r="DH493" s="77"/>
      <c r="DI493" s="77"/>
      <c r="DJ493" s="77"/>
      <c r="DK493" s="77"/>
      <c r="DL493" s="78"/>
      <c r="DM493" s="72">
        <f>IF($A493="-","-",ROUND(VLOOKUP($A493+ROUND(LEFT(DM$474,2)/24,5),'[1]ОАО "АТС"'!$A$30:$F$773,6,FALSE)+HLOOKUP($DL$472,'[1]Сбытовая надбавка'!$F$5:$H$6,2,FALSE),2)+'[1]Иные услуги'!$C$6+HLOOKUP($DR$471,'[1]Услуги по передаче'!$G$5:$J$7,2,FALSE))</f>
        <v>5749.49</v>
      </c>
      <c r="DN493" s="77"/>
      <c r="DO493" s="77"/>
      <c r="DP493" s="77"/>
      <c r="DQ493" s="77"/>
      <c r="DR493" s="78"/>
      <c r="DS493" s="72">
        <f>IF($A493="-","-",ROUND(VLOOKUP($A493+ROUND(LEFT(DS$474,2)/24,5),'[1]ОАО "АТС"'!$A$30:$F$773,6,FALSE)+HLOOKUP($DL$472,'[1]Сбытовая надбавка'!$F$5:$H$6,2,FALSE),2)+'[1]Иные услуги'!$C$6+HLOOKUP($DR$471,'[1]Услуги по передаче'!$G$5:$J$7,2,FALSE))</f>
        <v>5789.34</v>
      </c>
      <c r="DT493" s="77"/>
      <c r="DU493" s="77"/>
      <c r="DV493" s="77"/>
      <c r="DW493" s="77"/>
      <c r="DX493" s="78"/>
      <c r="DY493" s="72">
        <f>IF($A493="-","-",ROUND(VLOOKUP($A493+ROUND(LEFT(DY$474,2)/24,5),'[1]ОАО "АТС"'!$A$30:$F$773,6,FALSE)+HLOOKUP($DL$472,'[1]Сбытовая надбавка'!$F$5:$H$6,2,FALSE),2)+'[1]Иные услуги'!$C$6+HLOOKUP($DR$471,'[1]Услуги по передаче'!$G$5:$J$7,2,FALSE))</f>
        <v>5757.2099999999991</v>
      </c>
      <c r="DZ493" s="77"/>
      <c r="EA493" s="77"/>
      <c r="EB493" s="77"/>
      <c r="EC493" s="77"/>
      <c r="ED493" s="78"/>
      <c r="EE493" s="72">
        <f>IF($A493="-","-",ROUND(VLOOKUP($A493+ROUND(LEFT(EE$474,2)/24,5),'[1]ОАО "АТС"'!$A$30:$F$773,6,FALSE)+HLOOKUP($DL$472,'[1]Сбытовая надбавка'!$F$5:$H$6,2,FALSE),2)+'[1]Иные услуги'!$C$6+HLOOKUP($DR$471,'[1]Услуги по передаче'!$G$5:$J$7,2,FALSE))</f>
        <v>5749.92</v>
      </c>
      <c r="EF493" s="77"/>
      <c r="EG493" s="77"/>
      <c r="EH493" s="77"/>
      <c r="EI493" s="77"/>
      <c r="EJ493" s="78"/>
      <c r="EK493" s="72">
        <f>IF($A493="-","-",ROUND(VLOOKUP($A493+ROUND(LEFT(EK$474,2)/24,5),'[1]ОАО "АТС"'!$A$30:$F$773,6,FALSE)+HLOOKUP($DL$472,'[1]Сбытовая надбавка'!$F$5:$H$6,2,FALSE),2)+'[1]Иные услуги'!$C$6+HLOOKUP($DR$471,'[1]Услуги по передаче'!$G$5:$J$7,2,FALSE))</f>
        <v>5844.5599999999995</v>
      </c>
      <c r="EL493" s="77"/>
      <c r="EM493" s="77"/>
      <c r="EN493" s="77"/>
      <c r="EO493" s="77"/>
      <c r="EP493" s="78"/>
      <c r="EQ493" s="72">
        <f>IF($A493="-","-",ROUND(VLOOKUP($A493+ROUND(LEFT(EQ$474,2)/24,5),'[1]ОАО "АТС"'!$A$30:$F$773,6,FALSE)+HLOOKUP($DL$472,'[1]Сбытовая надбавка'!$F$5:$H$6,2,FALSE),2)+'[1]Иные услуги'!$C$6+HLOOKUP($DR$471,'[1]Услуги по передаче'!$G$5:$J$7,2,FALSE))</f>
        <v>5775.9</v>
      </c>
      <c r="ER493" s="77"/>
      <c r="ES493" s="77"/>
      <c r="ET493" s="77"/>
      <c r="EU493" s="77"/>
      <c r="EV493" s="78"/>
    </row>
    <row r="494" spans="1:152" s="38" customFormat="1" ht="15.75" customHeight="1" x14ac:dyDescent="0.2">
      <c r="A494" s="69">
        <f>$A$134</f>
        <v>45005</v>
      </c>
      <c r="B494" s="70"/>
      <c r="C494" s="70"/>
      <c r="D494" s="70"/>
      <c r="E494" s="70"/>
      <c r="F494" s="70"/>
      <c r="G494" s="70"/>
      <c r="H494" s="71"/>
      <c r="I494" s="72">
        <f>IF($A494="-","-",ROUND(VLOOKUP($A494+ROUND(LEFT(I$474,1)/24,5),'[1]ОАО "АТС"'!$A$30:$F$773,6,FALSE)+HLOOKUP($DL$472,'[1]Сбытовая надбавка'!$F$5:$H$6,2,FALSE),2)+'[1]Иные услуги'!$C$6+HLOOKUP($DR$471,'[1]Услуги по передаче'!$G$5:$J$7,2,FALSE))</f>
        <v>5750.9699999999993</v>
      </c>
      <c r="J494" s="77"/>
      <c r="K494" s="77"/>
      <c r="L494" s="77"/>
      <c r="M494" s="77"/>
      <c r="N494" s="78"/>
      <c r="O494" s="72">
        <f>IF($A494="-","-",ROUND(VLOOKUP($A494+ROUND(LEFT(O$474,1)/24,5),'[1]ОАО "АТС"'!$A$30:$F$773,6,FALSE)+HLOOKUP($DL$472,'[1]Сбытовая надбавка'!$F$5:$H$6,2,FALSE),2)+'[1]Иные услуги'!$C$6+HLOOKUP($DR$471,'[1]Услуги по передаче'!$G$5:$J$7,2,FALSE))</f>
        <v>5751.16</v>
      </c>
      <c r="P494" s="77"/>
      <c r="Q494" s="77"/>
      <c r="R494" s="77"/>
      <c r="S494" s="77"/>
      <c r="T494" s="78"/>
      <c r="U494" s="72">
        <f>IF($A494="-","-",ROUND(VLOOKUP($A494+ROUND(LEFT(U$474,1)/24,5),'[1]ОАО "АТС"'!$A$30:$F$773,6,FALSE)+HLOOKUP($DL$472,'[1]Сбытовая надбавка'!$F$5:$H$6,2,FALSE),2)+'[1]Иные услуги'!$C$6+HLOOKUP($DR$471,'[1]Услуги по передаче'!$G$5:$J$7,2,FALSE))</f>
        <v>5751.12</v>
      </c>
      <c r="V494" s="77"/>
      <c r="W494" s="77"/>
      <c r="X494" s="77"/>
      <c r="Y494" s="77"/>
      <c r="Z494" s="78"/>
      <c r="AA494" s="72">
        <f>IF($A494="-","-",ROUND(VLOOKUP($A494+ROUND(LEFT(AA$474,1)/24,5),'[1]ОАО "АТС"'!$A$30:$F$773,6,FALSE)+HLOOKUP($DL$472,'[1]Сбытовая надбавка'!$F$5:$H$6,2,FALSE),2)+'[1]Иные услуги'!$C$6+HLOOKUP($DR$471,'[1]Услуги по передаче'!$G$5:$J$7,2,FALSE))</f>
        <v>5751.08</v>
      </c>
      <c r="AB494" s="77"/>
      <c r="AC494" s="77"/>
      <c r="AD494" s="77"/>
      <c r="AE494" s="77"/>
      <c r="AF494" s="78"/>
      <c r="AG494" s="72">
        <f>IF($A494="-","-",ROUND(VLOOKUP($A494+ROUND(LEFT(AG$474,1)/24,5),'[1]ОАО "АТС"'!$A$30:$F$773,6,FALSE)+HLOOKUP($DL$472,'[1]Сбытовая надбавка'!$F$5:$H$6,2,FALSE),2)+'[1]Иные услуги'!$C$6+HLOOKUP($DR$471,'[1]Услуги по передаче'!$G$5:$J$7,2,FALSE))</f>
        <v>5750.98</v>
      </c>
      <c r="AH494" s="77"/>
      <c r="AI494" s="77"/>
      <c r="AJ494" s="77"/>
      <c r="AK494" s="77"/>
      <c r="AL494" s="78"/>
      <c r="AM494" s="72">
        <f>IF($A494="-","-",ROUND(VLOOKUP($A494+ROUND(LEFT(AM$474,1)/24,5),'[1]ОАО "АТС"'!$A$30:$F$773,6,FALSE)+HLOOKUP($DL$472,'[1]Сбытовая надбавка'!$F$5:$H$6,2,FALSE),2)+'[1]Иные услуги'!$C$6+HLOOKUP($DR$471,'[1]Услуги по передаче'!$G$5:$J$7,2,FALSE))</f>
        <v>5750.99</v>
      </c>
      <c r="AN494" s="77"/>
      <c r="AO494" s="77"/>
      <c r="AP494" s="77"/>
      <c r="AQ494" s="77"/>
      <c r="AR494" s="78"/>
      <c r="AS494" s="72">
        <f>IF($A494="-","-",ROUND(VLOOKUP($A494+ROUND(LEFT(AS$474,1)/24,5),'[1]ОАО "АТС"'!$A$30:$F$773,6,FALSE)+HLOOKUP($DL$472,'[1]Сбытовая надбавка'!$F$5:$H$6,2,FALSE),2)+'[1]Иные услуги'!$C$6+HLOOKUP($DR$471,'[1]Услуги по передаче'!$G$5:$J$7,2,FALSE))</f>
        <v>5750.23</v>
      </c>
      <c r="AT494" s="77"/>
      <c r="AU494" s="77"/>
      <c r="AV494" s="77"/>
      <c r="AW494" s="77"/>
      <c r="AX494" s="78"/>
      <c r="AY494" s="72">
        <f>IF($A494="-","-",ROUND(VLOOKUP($A494+ROUND(LEFT(AY$474,1)/24,5),'[1]ОАО "АТС"'!$A$30:$F$773,6,FALSE)+HLOOKUP($DL$472,'[1]Сбытовая надбавка'!$F$5:$H$6,2,FALSE),2)+'[1]Иные услуги'!$C$6+HLOOKUP($DR$471,'[1]Услуги по передаче'!$G$5:$J$7,2,FALSE))</f>
        <v>5826.17</v>
      </c>
      <c r="AZ494" s="77"/>
      <c r="BA494" s="77"/>
      <c r="BB494" s="77"/>
      <c r="BC494" s="77"/>
      <c r="BD494" s="78"/>
      <c r="BE494" s="72">
        <f>IF($A494="-","-",ROUND(VLOOKUP($A494+ROUND(LEFT(BE$474,1)/24,5),'[1]ОАО "АТС"'!$A$30:$F$773,6,FALSE)+HLOOKUP($DL$472,'[1]Сбытовая надбавка'!$F$5:$H$6,2,FALSE),2)+'[1]Иные услуги'!$C$6+HLOOKUP($DR$471,'[1]Услуги по передаче'!$G$5:$J$7,2,FALSE))</f>
        <v>5750.7599999999993</v>
      </c>
      <c r="BF494" s="77"/>
      <c r="BG494" s="77"/>
      <c r="BH494" s="77"/>
      <c r="BI494" s="77"/>
      <c r="BJ494" s="78"/>
      <c r="BK494" s="72">
        <f>IF($A494="-","-",ROUND(VLOOKUP($A494+ROUND(LEFT(BK$474,1)/24,5),'[1]ОАО "АТС"'!$A$30:$F$773,6,FALSE)+HLOOKUP($DL$472,'[1]Сбытовая надбавка'!$F$5:$H$6,2,FALSE),2)+'[1]Иные услуги'!$C$6+HLOOKUP($DR$471,'[1]Услуги по передаче'!$G$5:$J$7,2,FALSE))</f>
        <v>5799.34</v>
      </c>
      <c r="BL494" s="77"/>
      <c r="BM494" s="77"/>
      <c r="BN494" s="77"/>
      <c r="BO494" s="77"/>
      <c r="BP494" s="78"/>
      <c r="BQ494" s="72">
        <f>IF($A494="-","-",ROUND(VLOOKUP($A494+ROUND(LEFT(BQ$474,2)/24,5),'[1]ОАО "АТС"'!$A$30:$F$773,6,FALSE)+HLOOKUP($DL$472,'[1]Сбытовая надбавка'!$F$5:$H$6,2,FALSE),2)+'[1]Иные услуги'!$C$6+HLOOKUP($DR$471,'[1]Услуги по передаче'!$G$5:$J$7,2,FALSE))</f>
        <v>5809.07</v>
      </c>
      <c r="BR494" s="77"/>
      <c r="BS494" s="77"/>
      <c r="BT494" s="77"/>
      <c r="BU494" s="77"/>
      <c r="BV494" s="78"/>
      <c r="BW494" s="72">
        <f>IF($A494="-","-",ROUND(VLOOKUP($A494+ROUND(LEFT(BW$474,2)/24,5),'[1]ОАО "АТС"'!$A$30:$F$773,6,FALSE)+HLOOKUP($DL$472,'[1]Сбытовая надбавка'!$F$5:$H$6,2,FALSE),2)+'[1]Иные услуги'!$C$6+HLOOKUP($DR$471,'[1]Услуги по передаче'!$G$5:$J$7,2,FALSE))</f>
        <v>5797.32</v>
      </c>
      <c r="BX494" s="77"/>
      <c r="BY494" s="77"/>
      <c r="BZ494" s="77"/>
      <c r="CA494" s="77"/>
      <c r="CB494" s="78"/>
      <c r="CC494" s="72">
        <f>IF($A494="-","-",ROUND(VLOOKUP($A494+ROUND(LEFT(CC$474,2)/24,5),'[1]ОАО "АТС"'!$A$30:$F$773,6,FALSE)+HLOOKUP($DL$472,'[1]Сбытовая надбавка'!$F$5:$H$6,2,FALSE),2)+'[1]Иные услуги'!$C$6+HLOOKUP($DR$471,'[1]Услуги по передаче'!$G$5:$J$7,2,FALSE))</f>
        <v>5757.44</v>
      </c>
      <c r="CD494" s="77"/>
      <c r="CE494" s="77"/>
      <c r="CF494" s="77"/>
      <c r="CG494" s="77"/>
      <c r="CH494" s="78"/>
      <c r="CI494" s="72">
        <f>IF($A494="-","-",ROUND(VLOOKUP($A494+ROUND(LEFT(CI$474,2)/24,5),'[1]ОАО "АТС"'!$A$30:$F$773,6,FALSE)+HLOOKUP($DL$472,'[1]Сбытовая надбавка'!$F$5:$H$6,2,FALSE),2)+'[1]Иные услуги'!$C$6+HLOOKUP($DR$471,'[1]Услуги по передаче'!$G$5:$J$7,2,FALSE))</f>
        <v>5750.8099999999995</v>
      </c>
      <c r="CJ494" s="77"/>
      <c r="CK494" s="77"/>
      <c r="CL494" s="77"/>
      <c r="CM494" s="77"/>
      <c r="CN494" s="78"/>
      <c r="CO494" s="72">
        <f>IF($A494="-","-",ROUND(VLOOKUP($A494+ROUND(LEFT(CO$474,2)/24,5),'[1]ОАО "АТС"'!$A$30:$F$773,6,FALSE)+HLOOKUP($DL$472,'[1]Сбытовая надбавка'!$F$5:$H$6,2,FALSE),2)+'[1]Иные услуги'!$C$6+HLOOKUP($DR$471,'[1]Услуги по передаче'!$G$5:$J$7,2,FALSE))</f>
        <v>5750.84</v>
      </c>
      <c r="CP494" s="77"/>
      <c r="CQ494" s="77"/>
      <c r="CR494" s="77"/>
      <c r="CS494" s="77"/>
      <c r="CT494" s="78"/>
      <c r="CU494" s="72">
        <f>IF($A494="-","-",ROUND(VLOOKUP($A494+ROUND(LEFT(CU$474,2)/24,5),'[1]ОАО "АТС"'!$A$30:$F$773,6,FALSE)+HLOOKUP($DL$472,'[1]Сбытовая надбавка'!$F$5:$H$6,2,FALSE),2)+'[1]Иные услуги'!$C$6+HLOOKUP($DR$471,'[1]Услуги по передаче'!$G$5:$J$7,2,FALSE))</f>
        <v>5751.07</v>
      </c>
      <c r="CV494" s="77"/>
      <c r="CW494" s="77"/>
      <c r="CX494" s="77"/>
      <c r="CY494" s="77"/>
      <c r="CZ494" s="78"/>
      <c r="DA494" s="72">
        <f>IF($A494="-","-",ROUND(VLOOKUP($A494+ROUND(LEFT(DA$474,2)/24,5),'[1]ОАО "АТС"'!$A$30:$F$773,6,FALSE)+HLOOKUP($DL$472,'[1]Сбытовая надбавка'!$F$5:$H$6,2,FALSE),2)+'[1]Иные услуги'!$C$6+HLOOKUP($DR$471,'[1]Услуги по передаче'!$G$5:$J$7,2,FALSE))</f>
        <v>5751.2</v>
      </c>
      <c r="DB494" s="77"/>
      <c r="DC494" s="77"/>
      <c r="DD494" s="77"/>
      <c r="DE494" s="77"/>
      <c r="DF494" s="78"/>
      <c r="DG494" s="72">
        <f>IF($A494="-","-",ROUND(VLOOKUP($A494+ROUND(LEFT(DG$474,2)/24,5),'[1]ОАО "АТС"'!$A$30:$F$773,6,FALSE)+HLOOKUP($DL$472,'[1]Сбытовая надбавка'!$F$5:$H$6,2,FALSE),2)+'[1]Иные услуги'!$C$6+HLOOKUP($DR$471,'[1]Услуги по передаче'!$G$5:$J$7,2,FALSE))</f>
        <v>5751.23</v>
      </c>
      <c r="DH494" s="77"/>
      <c r="DI494" s="77"/>
      <c r="DJ494" s="77"/>
      <c r="DK494" s="77"/>
      <c r="DL494" s="78"/>
      <c r="DM494" s="72">
        <f>IF($A494="-","-",ROUND(VLOOKUP($A494+ROUND(LEFT(DM$474,2)/24,5),'[1]ОАО "АТС"'!$A$30:$F$773,6,FALSE)+HLOOKUP($DL$472,'[1]Сбытовая надбавка'!$F$5:$H$6,2,FALSE),2)+'[1]Иные услуги'!$C$6+HLOOKUP($DR$471,'[1]Услуги по передаче'!$G$5:$J$7,2,FALSE))</f>
        <v>5780.78</v>
      </c>
      <c r="DN494" s="77"/>
      <c r="DO494" s="77"/>
      <c r="DP494" s="77"/>
      <c r="DQ494" s="77"/>
      <c r="DR494" s="78"/>
      <c r="DS494" s="72">
        <f>IF($A494="-","-",ROUND(VLOOKUP($A494+ROUND(LEFT(DS$474,2)/24,5),'[1]ОАО "АТС"'!$A$30:$F$773,6,FALSE)+HLOOKUP($DL$472,'[1]Сбытовая надбавка'!$F$5:$H$6,2,FALSE),2)+'[1]Иные услуги'!$C$6+HLOOKUP($DR$471,'[1]Услуги по передаче'!$G$5:$J$7,2,FALSE))</f>
        <v>5829.87</v>
      </c>
      <c r="DT494" s="77"/>
      <c r="DU494" s="77"/>
      <c r="DV494" s="77"/>
      <c r="DW494" s="77"/>
      <c r="DX494" s="78"/>
      <c r="DY494" s="72">
        <f>IF($A494="-","-",ROUND(VLOOKUP($A494+ROUND(LEFT(DY$474,2)/24,5),'[1]ОАО "АТС"'!$A$30:$F$773,6,FALSE)+HLOOKUP($DL$472,'[1]Сбытовая надбавка'!$F$5:$H$6,2,FALSE),2)+'[1]Иные услуги'!$C$6+HLOOKUP($DR$471,'[1]Услуги по передаче'!$G$5:$J$7,2,FALSE))</f>
        <v>5776.9</v>
      </c>
      <c r="DZ494" s="77"/>
      <c r="EA494" s="77"/>
      <c r="EB494" s="77"/>
      <c r="EC494" s="77"/>
      <c r="ED494" s="78"/>
      <c r="EE494" s="72">
        <f>IF($A494="-","-",ROUND(VLOOKUP($A494+ROUND(LEFT(EE$474,2)/24,5),'[1]ОАО "АТС"'!$A$30:$F$773,6,FALSE)+HLOOKUP($DL$472,'[1]Сбытовая надбавка'!$F$5:$H$6,2,FALSE),2)+'[1]Иные услуги'!$C$6+HLOOKUP($DR$471,'[1]Услуги по передаче'!$G$5:$J$7,2,FALSE))</f>
        <v>5749.7</v>
      </c>
      <c r="EF494" s="77"/>
      <c r="EG494" s="77"/>
      <c r="EH494" s="77"/>
      <c r="EI494" s="77"/>
      <c r="EJ494" s="78"/>
      <c r="EK494" s="72">
        <f>IF($A494="-","-",ROUND(VLOOKUP($A494+ROUND(LEFT(EK$474,2)/24,5),'[1]ОАО "АТС"'!$A$30:$F$773,6,FALSE)+HLOOKUP($DL$472,'[1]Сбытовая надбавка'!$F$5:$H$6,2,FALSE),2)+'[1]Иные услуги'!$C$6+HLOOKUP($DR$471,'[1]Услуги по передаче'!$G$5:$J$7,2,FALSE))</f>
        <v>5882.25</v>
      </c>
      <c r="EL494" s="77"/>
      <c r="EM494" s="77"/>
      <c r="EN494" s="77"/>
      <c r="EO494" s="77"/>
      <c r="EP494" s="78"/>
      <c r="EQ494" s="72">
        <f>IF($A494="-","-",ROUND(VLOOKUP($A494+ROUND(LEFT(EQ$474,2)/24,5),'[1]ОАО "АТС"'!$A$30:$F$773,6,FALSE)+HLOOKUP($DL$472,'[1]Сбытовая надбавка'!$F$5:$H$6,2,FALSE),2)+'[1]Иные услуги'!$C$6+HLOOKUP($DR$471,'[1]Услуги по передаче'!$G$5:$J$7,2,FALSE))</f>
        <v>5778.75</v>
      </c>
      <c r="ER494" s="77"/>
      <c r="ES494" s="77"/>
      <c r="ET494" s="77"/>
      <c r="EU494" s="77"/>
      <c r="EV494" s="78"/>
    </row>
    <row r="495" spans="1:152" s="38" customFormat="1" ht="15.75" customHeight="1" x14ac:dyDescent="0.2">
      <c r="A495" s="69">
        <f>$A$135</f>
        <v>45006</v>
      </c>
      <c r="B495" s="70"/>
      <c r="C495" s="70"/>
      <c r="D495" s="70"/>
      <c r="E495" s="70"/>
      <c r="F495" s="70"/>
      <c r="G495" s="70"/>
      <c r="H495" s="71"/>
      <c r="I495" s="72">
        <f>IF($A495="-","-",ROUND(VLOOKUP($A495+ROUND(LEFT(I$474,1)/24,5),'[1]ОАО "АТС"'!$A$30:$F$773,6,FALSE)+HLOOKUP($DL$472,'[1]Сбытовая надбавка'!$F$5:$H$6,2,FALSE),2)+'[1]Иные услуги'!$C$6+HLOOKUP($DR$471,'[1]Услуги по передаче'!$G$5:$J$7,2,FALSE))</f>
        <v>5750.92</v>
      </c>
      <c r="J495" s="77"/>
      <c r="K495" s="77"/>
      <c r="L495" s="77"/>
      <c r="M495" s="77"/>
      <c r="N495" s="78"/>
      <c r="O495" s="72">
        <f>IF($A495="-","-",ROUND(VLOOKUP($A495+ROUND(LEFT(O$474,1)/24,5),'[1]ОАО "АТС"'!$A$30:$F$773,6,FALSE)+HLOOKUP($DL$472,'[1]Сбытовая надбавка'!$F$5:$H$6,2,FALSE),2)+'[1]Иные услуги'!$C$6+HLOOKUP($DR$471,'[1]Услуги по передаче'!$G$5:$J$7,2,FALSE))</f>
        <v>5750.6299999999992</v>
      </c>
      <c r="P495" s="77"/>
      <c r="Q495" s="77"/>
      <c r="R495" s="77"/>
      <c r="S495" s="77"/>
      <c r="T495" s="78"/>
      <c r="U495" s="72">
        <f>IF($A495="-","-",ROUND(VLOOKUP($A495+ROUND(LEFT(U$474,1)/24,5),'[1]ОАО "АТС"'!$A$30:$F$773,6,FALSE)+HLOOKUP($DL$472,'[1]Сбытовая надбавка'!$F$5:$H$6,2,FALSE),2)+'[1]Иные услуги'!$C$6+HLOOKUP($DR$471,'[1]Услуги по передаче'!$G$5:$J$7,2,FALSE))</f>
        <v>5751.15</v>
      </c>
      <c r="V495" s="77"/>
      <c r="W495" s="77"/>
      <c r="X495" s="77"/>
      <c r="Y495" s="77"/>
      <c r="Z495" s="78"/>
      <c r="AA495" s="72">
        <f>IF($A495="-","-",ROUND(VLOOKUP($A495+ROUND(LEFT(AA$474,1)/24,5),'[1]ОАО "АТС"'!$A$30:$F$773,6,FALSE)+HLOOKUP($DL$472,'[1]Сбытовая надбавка'!$F$5:$H$6,2,FALSE),2)+'[1]Иные услуги'!$C$6+HLOOKUP($DR$471,'[1]Услуги по передаче'!$G$5:$J$7,2,FALSE))</f>
        <v>5751.15</v>
      </c>
      <c r="AB495" s="77"/>
      <c r="AC495" s="77"/>
      <c r="AD495" s="77"/>
      <c r="AE495" s="77"/>
      <c r="AF495" s="78"/>
      <c r="AG495" s="72">
        <f>IF($A495="-","-",ROUND(VLOOKUP($A495+ROUND(LEFT(AG$474,1)/24,5),'[1]ОАО "АТС"'!$A$30:$F$773,6,FALSE)+HLOOKUP($DL$472,'[1]Сбытовая надбавка'!$F$5:$H$6,2,FALSE),2)+'[1]Иные услуги'!$C$6+HLOOKUP($DR$471,'[1]Услуги по передаче'!$G$5:$J$7,2,FALSE))</f>
        <v>5751.07</v>
      </c>
      <c r="AH495" s="77"/>
      <c r="AI495" s="77"/>
      <c r="AJ495" s="77"/>
      <c r="AK495" s="77"/>
      <c r="AL495" s="78"/>
      <c r="AM495" s="72">
        <f>IF($A495="-","-",ROUND(VLOOKUP($A495+ROUND(LEFT(AM$474,1)/24,5),'[1]ОАО "АТС"'!$A$30:$F$773,6,FALSE)+HLOOKUP($DL$472,'[1]Сбытовая надбавка'!$F$5:$H$6,2,FALSE),2)+'[1]Иные услуги'!$C$6+HLOOKUP($DR$471,'[1]Услуги по передаче'!$G$5:$J$7,2,FALSE))</f>
        <v>5751.0499999999993</v>
      </c>
      <c r="AN495" s="77"/>
      <c r="AO495" s="77"/>
      <c r="AP495" s="77"/>
      <c r="AQ495" s="77"/>
      <c r="AR495" s="78"/>
      <c r="AS495" s="72">
        <f>IF($A495="-","-",ROUND(VLOOKUP($A495+ROUND(LEFT(AS$474,1)/24,5),'[1]ОАО "АТС"'!$A$30:$F$773,6,FALSE)+HLOOKUP($DL$472,'[1]Сбытовая надбавка'!$F$5:$H$6,2,FALSE),2)+'[1]Иные услуги'!$C$6+HLOOKUP($DR$471,'[1]Услуги по передаче'!$G$5:$J$7,2,FALSE))</f>
        <v>5750.44</v>
      </c>
      <c r="AT495" s="77"/>
      <c r="AU495" s="77"/>
      <c r="AV495" s="77"/>
      <c r="AW495" s="77"/>
      <c r="AX495" s="78"/>
      <c r="AY495" s="72">
        <f>IF($A495="-","-",ROUND(VLOOKUP($A495+ROUND(LEFT(AY$474,1)/24,5),'[1]ОАО "АТС"'!$A$30:$F$773,6,FALSE)+HLOOKUP($DL$472,'[1]Сбытовая надбавка'!$F$5:$H$6,2,FALSE),2)+'[1]Иные услуги'!$C$6+HLOOKUP($DR$471,'[1]Услуги по передаче'!$G$5:$J$7,2,FALSE))</f>
        <v>5821.98</v>
      </c>
      <c r="AZ495" s="77"/>
      <c r="BA495" s="77"/>
      <c r="BB495" s="77"/>
      <c r="BC495" s="77"/>
      <c r="BD495" s="78"/>
      <c r="BE495" s="72">
        <f>IF($A495="-","-",ROUND(VLOOKUP($A495+ROUND(LEFT(BE$474,1)/24,5),'[1]ОАО "АТС"'!$A$30:$F$773,6,FALSE)+HLOOKUP($DL$472,'[1]Сбытовая надбавка'!$F$5:$H$6,2,FALSE),2)+'[1]Иные услуги'!$C$6+HLOOKUP($DR$471,'[1]Услуги по передаче'!$G$5:$J$7,2,FALSE))</f>
        <v>5750.7199999999993</v>
      </c>
      <c r="BF495" s="77"/>
      <c r="BG495" s="77"/>
      <c r="BH495" s="77"/>
      <c r="BI495" s="77"/>
      <c r="BJ495" s="78"/>
      <c r="BK495" s="72">
        <f>IF($A495="-","-",ROUND(VLOOKUP($A495+ROUND(LEFT(BK$474,1)/24,5),'[1]ОАО "АТС"'!$A$30:$F$773,6,FALSE)+HLOOKUP($DL$472,'[1]Сбытовая надбавка'!$F$5:$H$6,2,FALSE),2)+'[1]Иные услуги'!$C$6+HLOOKUP($DR$471,'[1]Услуги по передаче'!$G$5:$J$7,2,FALSE))</f>
        <v>5809.3099999999995</v>
      </c>
      <c r="BL495" s="77"/>
      <c r="BM495" s="77"/>
      <c r="BN495" s="77"/>
      <c r="BO495" s="77"/>
      <c r="BP495" s="78"/>
      <c r="BQ495" s="72">
        <f>IF($A495="-","-",ROUND(VLOOKUP($A495+ROUND(LEFT(BQ$474,2)/24,5),'[1]ОАО "АТС"'!$A$30:$F$773,6,FALSE)+HLOOKUP($DL$472,'[1]Сбытовая надбавка'!$F$5:$H$6,2,FALSE),2)+'[1]Иные услуги'!$C$6+HLOOKUP($DR$471,'[1]Услуги по передаче'!$G$5:$J$7,2,FALSE))</f>
        <v>5819.09</v>
      </c>
      <c r="BR495" s="77"/>
      <c r="BS495" s="77"/>
      <c r="BT495" s="77"/>
      <c r="BU495" s="77"/>
      <c r="BV495" s="78"/>
      <c r="BW495" s="72">
        <f>IF($A495="-","-",ROUND(VLOOKUP($A495+ROUND(LEFT(BW$474,2)/24,5),'[1]ОАО "АТС"'!$A$30:$F$773,6,FALSE)+HLOOKUP($DL$472,'[1]Сбытовая надбавка'!$F$5:$H$6,2,FALSE),2)+'[1]Иные услуги'!$C$6+HLOOKUP($DR$471,'[1]Услуги по передаче'!$G$5:$J$7,2,FALSE))</f>
        <v>5805.95</v>
      </c>
      <c r="BX495" s="77"/>
      <c r="BY495" s="77"/>
      <c r="BZ495" s="77"/>
      <c r="CA495" s="77"/>
      <c r="CB495" s="78"/>
      <c r="CC495" s="72">
        <f>IF($A495="-","-",ROUND(VLOOKUP($A495+ROUND(LEFT(CC$474,2)/24,5),'[1]ОАО "АТС"'!$A$30:$F$773,6,FALSE)+HLOOKUP($DL$472,'[1]Сбытовая надбавка'!$F$5:$H$6,2,FALSE),2)+'[1]Иные услуги'!$C$6+HLOOKUP($DR$471,'[1]Услуги по передаче'!$G$5:$J$7,2,FALSE))</f>
        <v>5763.8899999999994</v>
      </c>
      <c r="CD495" s="77"/>
      <c r="CE495" s="77"/>
      <c r="CF495" s="77"/>
      <c r="CG495" s="77"/>
      <c r="CH495" s="78"/>
      <c r="CI495" s="72">
        <f>IF($A495="-","-",ROUND(VLOOKUP($A495+ROUND(LEFT(CI$474,2)/24,5),'[1]ОАО "АТС"'!$A$30:$F$773,6,FALSE)+HLOOKUP($DL$472,'[1]Сбытовая надбавка'!$F$5:$H$6,2,FALSE),2)+'[1]Иные услуги'!$C$6+HLOOKUP($DR$471,'[1]Услуги по передаче'!$G$5:$J$7,2,FALSE))</f>
        <v>5750.91</v>
      </c>
      <c r="CJ495" s="77"/>
      <c r="CK495" s="77"/>
      <c r="CL495" s="77"/>
      <c r="CM495" s="77"/>
      <c r="CN495" s="78"/>
      <c r="CO495" s="72">
        <f>IF($A495="-","-",ROUND(VLOOKUP($A495+ROUND(LEFT(CO$474,2)/24,5),'[1]ОАО "АТС"'!$A$30:$F$773,6,FALSE)+HLOOKUP($DL$472,'[1]Сбытовая надбавка'!$F$5:$H$6,2,FALSE),2)+'[1]Иные услуги'!$C$6+HLOOKUP($DR$471,'[1]Услуги по передаче'!$G$5:$J$7,2,FALSE))</f>
        <v>5750.92</v>
      </c>
      <c r="CP495" s="77"/>
      <c r="CQ495" s="77"/>
      <c r="CR495" s="77"/>
      <c r="CS495" s="77"/>
      <c r="CT495" s="78"/>
      <c r="CU495" s="72">
        <f>IF($A495="-","-",ROUND(VLOOKUP($A495+ROUND(LEFT(CU$474,2)/24,5),'[1]ОАО "АТС"'!$A$30:$F$773,6,FALSE)+HLOOKUP($DL$472,'[1]Сбытовая надбавка'!$F$5:$H$6,2,FALSE),2)+'[1]Иные услуги'!$C$6+HLOOKUP($DR$471,'[1]Услуги по передаче'!$G$5:$J$7,2,FALSE))</f>
        <v>5751.11</v>
      </c>
      <c r="CV495" s="77"/>
      <c r="CW495" s="77"/>
      <c r="CX495" s="77"/>
      <c r="CY495" s="77"/>
      <c r="CZ495" s="78"/>
      <c r="DA495" s="72">
        <f>IF($A495="-","-",ROUND(VLOOKUP($A495+ROUND(LEFT(DA$474,2)/24,5),'[1]ОАО "АТС"'!$A$30:$F$773,6,FALSE)+HLOOKUP($DL$472,'[1]Сбытовая надбавка'!$F$5:$H$6,2,FALSE),2)+'[1]Иные услуги'!$C$6+HLOOKUP($DR$471,'[1]Услуги по передаче'!$G$5:$J$7,2,FALSE))</f>
        <v>5751.19</v>
      </c>
      <c r="DB495" s="77"/>
      <c r="DC495" s="77"/>
      <c r="DD495" s="77"/>
      <c r="DE495" s="77"/>
      <c r="DF495" s="78"/>
      <c r="DG495" s="72">
        <f>IF($A495="-","-",ROUND(VLOOKUP($A495+ROUND(LEFT(DG$474,2)/24,5),'[1]ОАО "АТС"'!$A$30:$F$773,6,FALSE)+HLOOKUP($DL$472,'[1]Сбытовая надбавка'!$F$5:$H$6,2,FALSE),2)+'[1]Иные услуги'!$C$6+HLOOKUP($DR$471,'[1]Услуги по передаче'!$G$5:$J$7,2,FALSE))</f>
        <v>5751.2199999999993</v>
      </c>
      <c r="DH495" s="77"/>
      <c r="DI495" s="77"/>
      <c r="DJ495" s="77"/>
      <c r="DK495" s="77"/>
      <c r="DL495" s="78"/>
      <c r="DM495" s="72">
        <f>IF($A495="-","-",ROUND(VLOOKUP($A495+ROUND(LEFT(DM$474,2)/24,5),'[1]ОАО "АТС"'!$A$30:$F$773,6,FALSE)+HLOOKUP($DL$472,'[1]Сбытовая надбавка'!$F$5:$H$6,2,FALSE),2)+'[1]Иные услуги'!$C$6+HLOOKUP($DR$471,'[1]Услуги по передаче'!$G$5:$J$7,2,FALSE))</f>
        <v>5789.9</v>
      </c>
      <c r="DN495" s="77"/>
      <c r="DO495" s="77"/>
      <c r="DP495" s="77"/>
      <c r="DQ495" s="77"/>
      <c r="DR495" s="78"/>
      <c r="DS495" s="72">
        <f>IF($A495="-","-",ROUND(VLOOKUP($A495+ROUND(LEFT(DS$474,2)/24,5),'[1]ОАО "АТС"'!$A$30:$F$773,6,FALSE)+HLOOKUP($DL$472,'[1]Сбытовая надбавка'!$F$5:$H$6,2,FALSE),2)+'[1]Иные услуги'!$C$6+HLOOKUP($DR$471,'[1]Услуги по передаче'!$G$5:$J$7,2,FALSE))</f>
        <v>5842.0499999999993</v>
      </c>
      <c r="DT495" s="77"/>
      <c r="DU495" s="77"/>
      <c r="DV495" s="77"/>
      <c r="DW495" s="77"/>
      <c r="DX495" s="78"/>
      <c r="DY495" s="72">
        <f>IF($A495="-","-",ROUND(VLOOKUP($A495+ROUND(LEFT(DY$474,2)/24,5),'[1]ОАО "АТС"'!$A$30:$F$773,6,FALSE)+HLOOKUP($DL$472,'[1]Сбытовая надбавка'!$F$5:$H$6,2,FALSE),2)+'[1]Иные услуги'!$C$6+HLOOKUP($DR$471,'[1]Услуги по передаче'!$G$5:$J$7,2,FALSE))</f>
        <v>5786</v>
      </c>
      <c r="DZ495" s="77"/>
      <c r="EA495" s="77"/>
      <c r="EB495" s="77"/>
      <c r="EC495" s="77"/>
      <c r="ED495" s="78"/>
      <c r="EE495" s="72">
        <f>IF($A495="-","-",ROUND(VLOOKUP($A495+ROUND(LEFT(EE$474,2)/24,5),'[1]ОАО "АТС"'!$A$30:$F$773,6,FALSE)+HLOOKUP($DL$472,'[1]Сбытовая надбавка'!$F$5:$H$6,2,FALSE),2)+'[1]Иные услуги'!$C$6+HLOOKUP($DR$471,'[1]Услуги по передаче'!$G$5:$J$7,2,FALSE))</f>
        <v>5750.19</v>
      </c>
      <c r="EF495" s="77"/>
      <c r="EG495" s="77"/>
      <c r="EH495" s="77"/>
      <c r="EI495" s="77"/>
      <c r="EJ495" s="78"/>
      <c r="EK495" s="72">
        <f>IF($A495="-","-",ROUND(VLOOKUP($A495+ROUND(LEFT(EK$474,2)/24,5),'[1]ОАО "АТС"'!$A$30:$F$773,6,FALSE)+HLOOKUP($DL$472,'[1]Сбытовая надбавка'!$F$5:$H$6,2,FALSE),2)+'[1]Иные услуги'!$C$6+HLOOKUP($DR$471,'[1]Услуги по передаче'!$G$5:$J$7,2,FALSE))</f>
        <v>5876.98</v>
      </c>
      <c r="EL495" s="77"/>
      <c r="EM495" s="77"/>
      <c r="EN495" s="77"/>
      <c r="EO495" s="77"/>
      <c r="EP495" s="78"/>
      <c r="EQ495" s="72">
        <f>IF($A495="-","-",ROUND(VLOOKUP($A495+ROUND(LEFT(EQ$474,2)/24,5),'[1]ОАО "АТС"'!$A$30:$F$773,6,FALSE)+HLOOKUP($DL$472,'[1]Сбытовая надбавка'!$F$5:$H$6,2,FALSE),2)+'[1]Иные услуги'!$C$6+HLOOKUP($DR$471,'[1]Услуги по передаче'!$G$5:$J$7,2,FALSE))</f>
        <v>5794.9699999999993</v>
      </c>
      <c r="ER495" s="77"/>
      <c r="ES495" s="77"/>
      <c r="ET495" s="77"/>
      <c r="EU495" s="77"/>
      <c r="EV495" s="78"/>
    </row>
    <row r="496" spans="1:152" s="38" customFormat="1" ht="15.75" customHeight="1" x14ac:dyDescent="0.2">
      <c r="A496" s="69">
        <f>$A$136</f>
        <v>45007</v>
      </c>
      <c r="B496" s="70"/>
      <c r="C496" s="70"/>
      <c r="D496" s="70"/>
      <c r="E496" s="70"/>
      <c r="F496" s="70"/>
      <c r="G496" s="70"/>
      <c r="H496" s="71"/>
      <c r="I496" s="72">
        <f>IF($A496="-","-",ROUND(VLOOKUP($A496+ROUND(LEFT(I$474,1)/24,5),'[1]ОАО "АТС"'!$A$30:$F$773,6,FALSE)+HLOOKUP($DL$472,'[1]Сбытовая надбавка'!$F$5:$H$6,2,FALSE),2)+'[1]Иные услуги'!$C$6+HLOOKUP($DR$471,'[1]Услуги по передаче'!$G$5:$J$7,2,FALSE))</f>
        <v>5750.83</v>
      </c>
      <c r="J496" s="77"/>
      <c r="K496" s="77"/>
      <c r="L496" s="77"/>
      <c r="M496" s="77"/>
      <c r="N496" s="78"/>
      <c r="O496" s="72">
        <f>IF($A496="-","-",ROUND(VLOOKUP($A496+ROUND(LEFT(O$474,1)/24,5),'[1]ОАО "АТС"'!$A$30:$F$773,6,FALSE)+HLOOKUP($DL$472,'[1]Сбытовая надбавка'!$F$5:$H$6,2,FALSE),2)+'[1]Иные услуги'!$C$6+HLOOKUP($DR$471,'[1]Услуги по передаче'!$G$5:$J$7,2,FALSE))</f>
        <v>5750.84</v>
      </c>
      <c r="P496" s="77"/>
      <c r="Q496" s="77"/>
      <c r="R496" s="77"/>
      <c r="S496" s="77"/>
      <c r="T496" s="78"/>
      <c r="U496" s="72">
        <f>IF($A496="-","-",ROUND(VLOOKUP($A496+ROUND(LEFT(U$474,1)/24,5),'[1]ОАО "АТС"'!$A$30:$F$773,6,FALSE)+HLOOKUP($DL$472,'[1]Сбытовая надбавка'!$F$5:$H$6,2,FALSE),2)+'[1]Иные услуги'!$C$6+HLOOKUP($DR$471,'[1]Услуги по передаче'!$G$5:$J$7,2,FALSE))</f>
        <v>5750.95</v>
      </c>
      <c r="V496" s="77"/>
      <c r="W496" s="77"/>
      <c r="X496" s="77"/>
      <c r="Y496" s="77"/>
      <c r="Z496" s="78"/>
      <c r="AA496" s="72">
        <f>IF($A496="-","-",ROUND(VLOOKUP($A496+ROUND(LEFT(AA$474,1)/24,5),'[1]ОАО "АТС"'!$A$30:$F$773,6,FALSE)+HLOOKUP($DL$472,'[1]Сбытовая надбавка'!$F$5:$H$6,2,FALSE),2)+'[1]Иные услуги'!$C$6+HLOOKUP($DR$471,'[1]Услуги по передаче'!$G$5:$J$7,2,FALSE))</f>
        <v>5750.94</v>
      </c>
      <c r="AB496" s="77"/>
      <c r="AC496" s="77"/>
      <c r="AD496" s="77"/>
      <c r="AE496" s="77"/>
      <c r="AF496" s="78"/>
      <c r="AG496" s="72">
        <f>IF($A496="-","-",ROUND(VLOOKUP($A496+ROUND(LEFT(AG$474,1)/24,5),'[1]ОАО "АТС"'!$A$30:$F$773,6,FALSE)+HLOOKUP($DL$472,'[1]Сбытовая надбавка'!$F$5:$H$6,2,FALSE),2)+'[1]Иные услуги'!$C$6+HLOOKUP($DR$471,'[1]Услуги по передаче'!$G$5:$J$7,2,FALSE))</f>
        <v>5750.83</v>
      </c>
      <c r="AH496" s="77"/>
      <c r="AI496" s="77"/>
      <c r="AJ496" s="77"/>
      <c r="AK496" s="77"/>
      <c r="AL496" s="78"/>
      <c r="AM496" s="72">
        <f>IF($A496="-","-",ROUND(VLOOKUP($A496+ROUND(LEFT(AM$474,1)/24,5),'[1]ОАО "АТС"'!$A$30:$F$773,6,FALSE)+HLOOKUP($DL$472,'[1]Сбытовая надбавка'!$F$5:$H$6,2,FALSE),2)+'[1]Иные услуги'!$C$6+HLOOKUP($DR$471,'[1]Услуги по передаче'!$G$5:$J$7,2,FALSE))</f>
        <v>5750.8899999999994</v>
      </c>
      <c r="AN496" s="77"/>
      <c r="AO496" s="77"/>
      <c r="AP496" s="77"/>
      <c r="AQ496" s="77"/>
      <c r="AR496" s="78"/>
      <c r="AS496" s="72">
        <f>IF($A496="-","-",ROUND(VLOOKUP($A496+ROUND(LEFT(AS$474,1)/24,5),'[1]ОАО "АТС"'!$A$30:$F$773,6,FALSE)+HLOOKUP($DL$472,'[1]Сбытовая надбавка'!$F$5:$H$6,2,FALSE),2)+'[1]Иные услуги'!$C$6+HLOOKUP($DR$471,'[1]Услуги по передаче'!$G$5:$J$7,2,FALSE))</f>
        <v>5750.11</v>
      </c>
      <c r="AT496" s="77"/>
      <c r="AU496" s="77"/>
      <c r="AV496" s="77"/>
      <c r="AW496" s="77"/>
      <c r="AX496" s="78"/>
      <c r="AY496" s="72">
        <f>IF($A496="-","-",ROUND(VLOOKUP($A496+ROUND(LEFT(AY$474,1)/24,5),'[1]ОАО "АТС"'!$A$30:$F$773,6,FALSE)+HLOOKUP($DL$472,'[1]Сбытовая надбавка'!$F$5:$H$6,2,FALSE),2)+'[1]Иные услуги'!$C$6+HLOOKUP($DR$471,'[1]Услуги по передаче'!$G$5:$J$7,2,FALSE))</f>
        <v>5825.99</v>
      </c>
      <c r="AZ496" s="77"/>
      <c r="BA496" s="77"/>
      <c r="BB496" s="77"/>
      <c r="BC496" s="77"/>
      <c r="BD496" s="78"/>
      <c r="BE496" s="72">
        <f>IF($A496="-","-",ROUND(VLOOKUP($A496+ROUND(LEFT(BE$474,1)/24,5),'[1]ОАО "АТС"'!$A$30:$F$773,6,FALSE)+HLOOKUP($DL$472,'[1]Сбытовая надбавка'!$F$5:$H$6,2,FALSE),2)+'[1]Иные услуги'!$C$6+HLOOKUP($DR$471,'[1]Услуги по передаче'!$G$5:$J$7,2,FALSE))</f>
        <v>5750.82</v>
      </c>
      <c r="BF496" s="77"/>
      <c r="BG496" s="77"/>
      <c r="BH496" s="77"/>
      <c r="BI496" s="77"/>
      <c r="BJ496" s="78"/>
      <c r="BK496" s="72">
        <f>IF($A496="-","-",ROUND(VLOOKUP($A496+ROUND(LEFT(BK$474,1)/24,5),'[1]ОАО "АТС"'!$A$30:$F$773,6,FALSE)+HLOOKUP($DL$472,'[1]Сбытовая надбавка'!$F$5:$H$6,2,FALSE),2)+'[1]Иные услуги'!$C$6+HLOOKUP($DR$471,'[1]Услуги по передаче'!$G$5:$J$7,2,FALSE))</f>
        <v>5791.69</v>
      </c>
      <c r="BL496" s="77"/>
      <c r="BM496" s="77"/>
      <c r="BN496" s="77"/>
      <c r="BO496" s="77"/>
      <c r="BP496" s="78"/>
      <c r="BQ496" s="72">
        <f>IF($A496="-","-",ROUND(VLOOKUP($A496+ROUND(LEFT(BQ$474,2)/24,5),'[1]ОАО "АТС"'!$A$30:$F$773,6,FALSE)+HLOOKUP($DL$472,'[1]Сбытовая надбавка'!$F$5:$H$6,2,FALSE),2)+'[1]Иные услуги'!$C$6+HLOOKUP($DR$471,'[1]Услуги по передаче'!$G$5:$J$7,2,FALSE))</f>
        <v>5804.3499999999995</v>
      </c>
      <c r="BR496" s="77"/>
      <c r="BS496" s="77"/>
      <c r="BT496" s="77"/>
      <c r="BU496" s="77"/>
      <c r="BV496" s="78"/>
      <c r="BW496" s="72">
        <f>IF($A496="-","-",ROUND(VLOOKUP($A496+ROUND(LEFT(BW$474,2)/24,5),'[1]ОАО "АТС"'!$A$30:$F$773,6,FALSE)+HLOOKUP($DL$472,'[1]Сбытовая надбавка'!$F$5:$H$6,2,FALSE),2)+'[1]Иные услуги'!$C$6+HLOOKUP($DR$471,'[1]Услуги по передаче'!$G$5:$J$7,2,FALSE))</f>
        <v>5791.75</v>
      </c>
      <c r="BX496" s="77"/>
      <c r="BY496" s="77"/>
      <c r="BZ496" s="77"/>
      <c r="CA496" s="77"/>
      <c r="CB496" s="78"/>
      <c r="CC496" s="72">
        <f>IF($A496="-","-",ROUND(VLOOKUP($A496+ROUND(LEFT(CC$474,2)/24,5),'[1]ОАО "АТС"'!$A$30:$F$773,6,FALSE)+HLOOKUP($DL$472,'[1]Сбытовая надбавка'!$F$5:$H$6,2,FALSE),2)+'[1]Иные услуги'!$C$6+HLOOKUP($DR$471,'[1]Услуги по передаче'!$G$5:$J$7,2,FALSE))</f>
        <v>5750.84</v>
      </c>
      <c r="CD496" s="77"/>
      <c r="CE496" s="77"/>
      <c r="CF496" s="77"/>
      <c r="CG496" s="77"/>
      <c r="CH496" s="78"/>
      <c r="CI496" s="72">
        <f>IF($A496="-","-",ROUND(VLOOKUP($A496+ROUND(LEFT(CI$474,2)/24,5),'[1]ОАО "АТС"'!$A$30:$F$773,6,FALSE)+HLOOKUP($DL$472,'[1]Сбытовая надбавка'!$F$5:$H$6,2,FALSE),2)+'[1]Иные услуги'!$C$6+HLOOKUP($DR$471,'[1]Услуги по передаче'!$G$5:$J$7,2,FALSE))</f>
        <v>5750.8499999999995</v>
      </c>
      <c r="CJ496" s="77"/>
      <c r="CK496" s="77"/>
      <c r="CL496" s="77"/>
      <c r="CM496" s="77"/>
      <c r="CN496" s="78"/>
      <c r="CO496" s="72">
        <f>IF($A496="-","-",ROUND(VLOOKUP($A496+ROUND(LEFT(CO$474,2)/24,5),'[1]ОАО "АТС"'!$A$30:$F$773,6,FALSE)+HLOOKUP($DL$472,'[1]Сбытовая надбавка'!$F$5:$H$6,2,FALSE),2)+'[1]Иные услуги'!$C$6+HLOOKUP($DR$471,'[1]Услуги по передаче'!$G$5:$J$7,2,FALSE))</f>
        <v>5750.84</v>
      </c>
      <c r="CP496" s="77"/>
      <c r="CQ496" s="77"/>
      <c r="CR496" s="77"/>
      <c r="CS496" s="77"/>
      <c r="CT496" s="78"/>
      <c r="CU496" s="72">
        <f>IF($A496="-","-",ROUND(VLOOKUP($A496+ROUND(LEFT(CU$474,2)/24,5),'[1]ОАО "АТС"'!$A$30:$F$773,6,FALSE)+HLOOKUP($DL$472,'[1]Сбытовая надбавка'!$F$5:$H$6,2,FALSE),2)+'[1]Иные услуги'!$C$6+HLOOKUP($DR$471,'[1]Услуги по передаче'!$G$5:$J$7,2,FALSE))</f>
        <v>5751.0199999999995</v>
      </c>
      <c r="CV496" s="77"/>
      <c r="CW496" s="77"/>
      <c r="CX496" s="77"/>
      <c r="CY496" s="77"/>
      <c r="CZ496" s="78"/>
      <c r="DA496" s="72">
        <f>IF($A496="-","-",ROUND(VLOOKUP($A496+ROUND(LEFT(DA$474,2)/24,5),'[1]ОАО "АТС"'!$A$30:$F$773,6,FALSE)+HLOOKUP($DL$472,'[1]Сбытовая надбавка'!$F$5:$H$6,2,FALSE),2)+'[1]Иные услуги'!$C$6+HLOOKUP($DR$471,'[1]Услуги по передаче'!$G$5:$J$7,2,FALSE))</f>
        <v>5751.07</v>
      </c>
      <c r="DB496" s="77"/>
      <c r="DC496" s="77"/>
      <c r="DD496" s="77"/>
      <c r="DE496" s="77"/>
      <c r="DF496" s="78"/>
      <c r="DG496" s="72">
        <f>IF($A496="-","-",ROUND(VLOOKUP($A496+ROUND(LEFT(DG$474,2)/24,5),'[1]ОАО "АТС"'!$A$30:$F$773,6,FALSE)+HLOOKUP($DL$472,'[1]Сбытовая надбавка'!$F$5:$H$6,2,FALSE),2)+'[1]Иные услуги'!$C$6+HLOOKUP($DR$471,'[1]Услуги по передаче'!$G$5:$J$7,2,FALSE))</f>
        <v>5751.09</v>
      </c>
      <c r="DH496" s="77"/>
      <c r="DI496" s="77"/>
      <c r="DJ496" s="77"/>
      <c r="DK496" s="77"/>
      <c r="DL496" s="78"/>
      <c r="DM496" s="72">
        <f>IF($A496="-","-",ROUND(VLOOKUP($A496+ROUND(LEFT(DM$474,2)/24,5),'[1]ОАО "АТС"'!$A$30:$F$773,6,FALSE)+HLOOKUP($DL$472,'[1]Сбытовая надбавка'!$F$5:$H$6,2,FALSE),2)+'[1]Иные услуги'!$C$6+HLOOKUP($DR$471,'[1]Услуги по передаче'!$G$5:$J$7,2,FALSE))</f>
        <v>5850.8499999999995</v>
      </c>
      <c r="DN496" s="77"/>
      <c r="DO496" s="77"/>
      <c r="DP496" s="77"/>
      <c r="DQ496" s="77"/>
      <c r="DR496" s="78"/>
      <c r="DS496" s="72">
        <f>IF($A496="-","-",ROUND(VLOOKUP($A496+ROUND(LEFT(DS$474,2)/24,5),'[1]ОАО "АТС"'!$A$30:$F$773,6,FALSE)+HLOOKUP($DL$472,'[1]Сбытовая надбавка'!$F$5:$H$6,2,FALSE),2)+'[1]Иные услуги'!$C$6+HLOOKUP($DR$471,'[1]Услуги по передаче'!$G$5:$J$7,2,FALSE))</f>
        <v>5821.9299999999994</v>
      </c>
      <c r="DT496" s="77"/>
      <c r="DU496" s="77"/>
      <c r="DV496" s="77"/>
      <c r="DW496" s="77"/>
      <c r="DX496" s="78"/>
      <c r="DY496" s="72">
        <f>IF($A496="-","-",ROUND(VLOOKUP($A496+ROUND(LEFT(DY$474,2)/24,5),'[1]ОАО "АТС"'!$A$30:$F$773,6,FALSE)+HLOOKUP($DL$472,'[1]Сбытовая надбавка'!$F$5:$H$6,2,FALSE),2)+'[1]Иные услуги'!$C$6+HLOOKUP($DR$471,'[1]Услуги по передаче'!$G$5:$J$7,2,FALSE))</f>
        <v>5757.3799999999992</v>
      </c>
      <c r="DZ496" s="77"/>
      <c r="EA496" s="77"/>
      <c r="EB496" s="77"/>
      <c r="EC496" s="77"/>
      <c r="ED496" s="78"/>
      <c r="EE496" s="72">
        <f>IF($A496="-","-",ROUND(VLOOKUP($A496+ROUND(LEFT(EE$474,2)/24,5),'[1]ОАО "АТС"'!$A$30:$F$773,6,FALSE)+HLOOKUP($DL$472,'[1]Сбытовая надбавка'!$F$5:$H$6,2,FALSE),2)+'[1]Иные услуги'!$C$6+HLOOKUP($DR$471,'[1]Услуги по передаче'!$G$5:$J$7,2,FALSE))</f>
        <v>5750.0999999999995</v>
      </c>
      <c r="EF496" s="77"/>
      <c r="EG496" s="77"/>
      <c r="EH496" s="77"/>
      <c r="EI496" s="77"/>
      <c r="EJ496" s="78"/>
      <c r="EK496" s="72">
        <f>IF($A496="-","-",ROUND(VLOOKUP($A496+ROUND(LEFT(EK$474,2)/24,5),'[1]ОАО "АТС"'!$A$30:$F$773,6,FALSE)+HLOOKUP($DL$472,'[1]Сбытовая надбавка'!$F$5:$H$6,2,FALSE),2)+'[1]Иные услуги'!$C$6+HLOOKUP($DR$471,'[1]Услуги по передаче'!$G$5:$J$7,2,FALSE))</f>
        <v>5901.11</v>
      </c>
      <c r="EL496" s="77"/>
      <c r="EM496" s="77"/>
      <c r="EN496" s="77"/>
      <c r="EO496" s="77"/>
      <c r="EP496" s="78"/>
      <c r="EQ496" s="72">
        <f>IF($A496="-","-",ROUND(VLOOKUP($A496+ROUND(LEFT(EQ$474,2)/24,5),'[1]ОАО "АТС"'!$A$30:$F$773,6,FALSE)+HLOOKUP($DL$472,'[1]Сбытовая надбавка'!$F$5:$H$6,2,FALSE),2)+'[1]Иные услуги'!$C$6+HLOOKUP($DR$471,'[1]Услуги по передаче'!$G$5:$J$7,2,FALSE))</f>
        <v>5791.7899999999991</v>
      </c>
      <c r="ER496" s="77"/>
      <c r="ES496" s="77"/>
      <c r="ET496" s="77"/>
      <c r="EU496" s="77"/>
      <c r="EV496" s="78"/>
    </row>
    <row r="497" spans="1:152" s="38" customFormat="1" ht="15.75" customHeight="1" x14ac:dyDescent="0.2">
      <c r="A497" s="69">
        <f>$A$137</f>
        <v>45008</v>
      </c>
      <c r="B497" s="70"/>
      <c r="C497" s="70"/>
      <c r="D497" s="70"/>
      <c r="E497" s="70"/>
      <c r="F497" s="70"/>
      <c r="G497" s="70"/>
      <c r="H497" s="71"/>
      <c r="I497" s="72">
        <f>IF($A497="-","-",ROUND(VLOOKUP($A497+ROUND(LEFT(I$474,1)/24,5),'[1]ОАО "АТС"'!$A$30:$F$773,6,FALSE)+HLOOKUP($DL$472,'[1]Сбытовая надбавка'!$F$5:$H$6,2,FALSE),2)+'[1]Иные услуги'!$C$6+HLOOKUP($DR$471,'[1]Услуги по передаче'!$G$5:$J$7,2,FALSE))</f>
        <v>5751.19</v>
      </c>
      <c r="J497" s="77"/>
      <c r="K497" s="77"/>
      <c r="L497" s="77"/>
      <c r="M497" s="77"/>
      <c r="N497" s="78"/>
      <c r="O497" s="72">
        <f>IF($A497="-","-",ROUND(VLOOKUP($A497+ROUND(LEFT(O$474,1)/24,5),'[1]ОАО "АТС"'!$A$30:$F$773,6,FALSE)+HLOOKUP($DL$472,'[1]Сбытовая надбавка'!$F$5:$H$6,2,FALSE),2)+'[1]Иные услуги'!$C$6+HLOOKUP($DR$471,'[1]Услуги по передаче'!$G$5:$J$7,2,FALSE))</f>
        <v>5751.19</v>
      </c>
      <c r="P497" s="77"/>
      <c r="Q497" s="77"/>
      <c r="R497" s="77"/>
      <c r="S497" s="77"/>
      <c r="T497" s="78"/>
      <c r="U497" s="72">
        <f>IF($A497="-","-",ROUND(VLOOKUP($A497+ROUND(LEFT(U$474,1)/24,5),'[1]ОАО "АТС"'!$A$30:$F$773,6,FALSE)+HLOOKUP($DL$472,'[1]Сбытовая надбавка'!$F$5:$H$6,2,FALSE),2)+'[1]Иные услуги'!$C$6+HLOOKUP($DR$471,'[1]Услуги по передаче'!$G$5:$J$7,2,FALSE))</f>
        <v>5751.2699999999995</v>
      </c>
      <c r="V497" s="77"/>
      <c r="W497" s="77"/>
      <c r="X497" s="77"/>
      <c r="Y497" s="77"/>
      <c r="Z497" s="78"/>
      <c r="AA497" s="72">
        <f>IF($A497="-","-",ROUND(VLOOKUP($A497+ROUND(LEFT(AA$474,1)/24,5),'[1]ОАО "АТС"'!$A$30:$F$773,6,FALSE)+HLOOKUP($DL$472,'[1]Сбытовая надбавка'!$F$5:$H$6,2,FALSE),2)+'[1]Иные услуги'!$C$6+HLOOKUP($DR$471,'[1]Услуги по передаче'!$G$5:$J$7,2,FALSE))</f>
        <v>5751.2</v>
      </c>
      <c r="AB497" s="77"/>
      <c r="AC497" s="77"/>
      <c r="AD497" s="77"/>
      <c r="AE497" s="77"/>
      <c r="AF497" s="78"/>
      <c r="AG497" s="72">
        <f>IF($A497="-","-",ROUND(VLOOKUP($A497+ROUND(LEFT(AG$474,1)/24,5),'[1]ОАО "АТС"'!$A$30:$F$773,6,FALSE)+HLOOKUP($DL$472,'[1]Сбытовая надбавка'!$F$5:$H$6,2,FALSE),2)+'[1]Иные услуги'!$C$6+HLOOKUP($DR$471,'[1]Услуги по передаче'!$G$5:$J$7,2,FALSE))</f>
        <v>5751.0599999999995</v>
      </c>
      <c r="AH497" s="77"/>
      <c r="AI497" s="77"/>
      <c r="AJ497" s="77"/>
      <c r="AK497" s="77"/>
      <c r="AL497" s="78"/>
      <c r="AM497" s="72">
        <f>IF($A497="-","-",ROUND(VLOOKUP($A497+ROUND(LEFT(AM$474,1)/24,5),'[1]ОАО "АТС"'!$A$30:$F$773,6,FALSE)+HLOOKUP($DL$472,'[1]Сбытовая надбавка'!$F$5:$H$6,2,FALSE),2)+'[1]Иные услуги'!$C$6+HLOOKUP($DR$471,'[1]Услуги по передаче'!$G$5:$J$7,2,FALSE))</f>
        <v>5751.07</v>
      </c>
      <c r="AN497" s="77"/>
      <c r="AO497" s="77"/>
      <c r="AP497" s="77"/>
      <c r="AQ497" s="77"/>
      <c r="AR497" s="78"/>
      <c r="AS497" s="72">
        <f>IF($A497="-","-",ROUND(VLOOKUP($A497+ROUND(LEFT(AS$474,1)/24,5),'[1]ОАО "АТС"'!$A$30:$F$773,6,FALSE)+HLOOKUP($DL$472,'[1]Сбытовая надбавка'!$F$5:$H$6,2,FALSE),2)+'[1]Иные услуги'!$C$6+HLOOKUP($DR$471,'[1]Услуги по передаче'!$G$5:$J$7,2,FALSE))</f>
        <v>5750.5199999999995</v>
      </c>
      <c r="AT497" s="77"/>
      <c r="AU497" s="77"/>
      <c r="AV497" s="77"/>
      <c r="AW497" s="77"/>
      <c r="AX497" s="78"/>
      <c r="AY497" s="72">
        <f>IF($A497="-","-",ROUND(VLOOKUP($A497+ROUND(LEFT(AY$474,1)/24,5),'[1]ОАО "АТС"'!$A$30:$F$773,6,FALSE)+HLOOKUP($DL$472,'[1]Сбытовая надбавка'!$F$5:$H$6,2,FALSE),2)+'[1]Иные услуги'!$C$6+HLOOKUP($DR$471,'[1]Услуги по передаче'!$G$5:$J$7,2,FALSE))</f>
        <v>5842.67</v>
      </c>
      <c r="AZ497" s="77"/>
      <c r="BA497" s="77"/>
      <c r="BB497" s="77"/>
      <c r="BC497" s="77"/>
      <c r="BD497" s="78"/>
      <c r="BE497" s="72">
        <f>IF($A497="-","-",ROUND(VLOOKUP($A497+ROUND(LEFT(BE$474,1)/24,5),'[1]ОАО "АТС"'!$A$30:$F$773,6,FALSE)+HLOOKUP($DL$472,'[1]Сбытовая надбавка'!$F$5:$H$6,2,FALSE),2)+'[1]Иные услуги'!$C$6+HLOOKUP($DR$471,'[1]Услуги по передаче'!$G$5:$J$7,2,FALSE))</f>
        <v>5750.75</v>
      </c>
      <c r="BF497" s="77"/>
      <c r="BG497" s="77"/>
      <c r="BH497" s="77"/>
      <c r="BI497" s="77"/>
      <c r="BJ497" s="78"/>
      <c r="BK497" s="72">
        <f>IF($A497="-","-",ROUND(VLOOKUP($A497+ROUND(LEFT(BK$474,1)/24,5),'[1]ОАО "АТС"'!$A$30:$F$773,6,FALSE)+HLOOKUP($DL$472,'[1]Сбытовая надбавка'!$F$5:$H$6,2,FALSE),2)+'[1]Иные услуги'!$C$6+HLOOKUP($DR$471,'[1]Услуги по передаче'!$G$5:$J$7,2,FALSE))</f>
        <v>5797.28</v>
      </c>
      <c r="BL497" s="77"/>
      <c r="BM497" s="77"/>
      <c r="BN497" s="77"/>
      <c r="BO497" s="77"/>
      <c r="BP497" s="78"/>
      <c r="BQ497" s="72">
        <f>IF($A497="-","-",ROUND(VLOOKUP($A497+ROUND(LEFT(BQ$474,2)/24,5),'[1]ОАО "АТС"'!$A$30:$F$773,6,FALSE)+HLOOKUP($DL$472,'[1]Сбытовая надбавка'!$F$5:$H$6,2,FALSE),2)+'[1]Иные услуги'!$C$6+HLOOKUP($DR$471,'[1]Услуги по передаче'!$G$5:$J$7,2,FALSE))</f>
        <v>5809.4599999999991</v>
      </c>
      <c r="BR497" s="77"/>
      <c r="BS497" s="77"/>
      <c r="BT497" s="77"/>
      <c r="BU497" s="77"/>
      <c r="BV497" s="78"/>
      <c r="BW497" s="72">
        <f>IF($A497="-","-",ROUND(VLOOKUP($A497+ROUND(LEFT(BW$474,2)/24,5),'[1]ОАО "АТС"'!$A$30:$F$773,6,FALSE)+HLOOKUP($DL$472,'[1]Сбытовая надбавка'!$F$5:$H$6,2,FALSE),2)+'[1]Иные услуги'!$C$6+HLOOKUP($DR$471,'[1]Услуги по передаче'!$G$5:$J$7,2,FALSE))</f>
        <v>5796.83</v>
      </c>
      <c r="BX497" s="77"/>
      <c r="BY497" s="77"/>
      <c r="BZ497" s="77"/>
      <c r="CA497" s="77"/>
      <c r="CB497" s="78"/>
      <c r="CC497" s="72">
        <f>IF($A497="-","-",ROUND(VLOOKUP($A497+ROUND(LEFT(CC$474,2)/24,5),'[1]ОАО "АТС"'!$A$30:$F$773,6,FALSE)+HLOOKUP($DL$472,'[1]Сбытовая надбавка'!$F$5:$H$6,2,FALSE),2)+'[1]Иные услуги'!$C$6+HLOOKUP($DR$471,'[1]Услуги по передаче'!$G$5:$J$7,2,FALSE))</f>
        <v>5765.7699999999995</v>
      </c>
      <c r="CD497" s="77"/>
      <c r="CE497" s="77"/>
      <c r="CF497" s="77"/>
      <c r="CG497" s="77"/>
      <c r="CH497" s="78"/>
      <c r="CI497" s="72">
        <f>IF($A497="-","-",ROUND(VLOOKUP($A497+ROUND(LEFT(CI$474,2)/24,5),'[1]ОАО "АТС"'!$A$30:$F$773,6,FALSE)+HLOOKUP($DL$472,'[1]Сбытовая надбавка'!$F$5:$H$6,2,FALSE),2)+'[1]Иные услуги'!$C$6+HLOOKUP($DR$471,'[1]Услуги по передаче'!$G$5:$J$7,2,FALSE))</f>
        <v>5766</v>
      </c>
      <c r="CJ497" s="77"/>
      <c r="CK497" s="77"/>
      <c r="CL497" s="77"/>
      <c r="CM497" s="77"/>
      <c r="CN497" s="78"/>
      <c r="CO497" s="72">
        <f>IF($A497="-","-",ROUND(VLOOKUP($A497+ROUND(LEFT(CO$474,2)/24,5),'[1]ОАО "АТС"'!$A$30:$F$773,6,FALSE)+HLOOKUP($DL$472,'[1]Сбытовая надбавка'!$F$5:$H$6,2,FALSE),2)+'[1]Иные услуги'!$C$6+HLOOKUP($DR$471,'[1]Услуги по передаче'!$G$5:$J$7,2,FALSE))</f>
        <v>5750.78</v>
      </c>
      <c r="CP497" s="77"/>
      <c r="CQ497" s="77"/>
      <c r="CR497" s="77"/>
      <c r="CS497" s="77"/>
      <c r="CT497" s="78"/>
      <c r="CU497" s="72">
        <f>IF($A497="-","-",ROUND(VLOOKUP($A497+ROUND(LEFT(CU$474,2)/24,5),'[1]ОАО "АТС"'!$A$30:$F$773,6,FALSE)+HLOOKUP($DL$472,'[1]Сбытовая надбавка'!$F$5:$H$6,2,FALSE),2)+'[1]Иные услуги'!$C$6+HLOOKUP($DR$471,'[1]Услуги по передаче'!$G$5:$J$7,2,FALSE))</f>
        <v>5750.7699999999995</v>
      </c>
      <c r="CV497" s="77"/>
      <c r="CW497" s="77"/>
      <c r="CX497" s="77"/>
      <c r="CY497" s="77"/>
      <c r="CZ497" s="78"/>
      <c r="DA497" s="72">
        <f>IF($A497="-","-",ROUND(VLOOKUP($A497+ROUND(LEFT(DA$474,2)/24,5),'[1]ОАО "АТС"'!$A$30:$F$773,6,FALSE)+HLOOKUP($DL$472,'[1]Сбытовая надбавка'!$F$5:$H$6,2,FALSE),2)+'[1]Иные услуги'!$C$6+HLOOKUP($DR$471,'[1]Услуги по передаче'!$G$5:$J$7,2,FALSE))</f>
        <v>5751.0399999999991</v>
      </c>
      <c r="DB497" s="77"/>
      <c r="DC497" s="77"/>
      <c r="DD497" s="77"/>
      <c r="DE497" s="77"/>
      <c r="DF497" s="78"/>
      <c r="DG497" s="72">
        <f>IF($A497="-","-",ROUND(VLOOKUP($A497+ROUND(LEFT(DG$474,2)/24,5),'[1]ОАО "АТС"'!$A$30:$F$773,6,FALSE)+HLOOKUP($DL$472,'[1]Сбытовая надбавка'!$F$5:$H$6,2,FALSE),2)+'[1]Иные услуги'!$C$6+HLOOKUP($DR$471,'[1]Услуги по передаче'!$G$5:$J$7,2,FALSE))</f>
        <v>5751.1399999999994</v>
      </c>
      <c r="DH497" s="77"/>
      <c r="DI497" s="77"/>
      <c r="DJ497" s="77"/>
      <c r="DK497" s="77"/>
      <c r="DL497" s="78"/>
      <c r="DM497" s="72">
        <f>IF($A497="-","-",ROUND(VLOOKUP($A497+ROUND(LEFT(DM$474,2)/24,5),'[1]ОАО "АТС"'!$A$30:$F$773,6,FALSE)+HLOOKUP($DL$472,'[1]Сбытовая надбавка'!$F$5:$H$6,2,FALSE),2)+'[1]Иные услуги'!$C$6+HLOOKUP($DR$471,'[1]Услуги по передаче'!$G$5:$J$7,2,FALSE))</f>
        <v>5854.15</v>
      </c>
      <c r="DN497" s="77"/>
      <c r="DO497" s="77"/>
      <c r="DP497" s="77"/>
      <c r="DQ497" s="77"/>
      <c r="DR497" s="78"/>
      <c r="DS497" s="72">
        <f>IF($A497="-","-",ROUND(VLOOKUP($A497+ROUND(LEFT(DS$474,2)/24,5),'[1]ОАО "АТС"'!$A$30:$F$773,6,FALSE)+HLOOKUP($DL$472,'[1]Сбытовая надбавка'!$F$5:$H$6,2,FALSE),2)+'[1]Иные услуги'!$C$6+HLOOKUP($DR$471,'[1]Услуги по передаче'!$G$5:$J$7,2,FALSE))</f>
        <v>5827.23</v>
      </c>
      <c r="DT497" s="77"/>
      <c r="DU497" s="77"/>
      <c r="DV497" s="77"/>
      <c r="DW497" s="77"/>
      <c r="DX497" s="78"/>
      <c r="DY497" s="72">
        <f>IF($A497="-","-",ROUND(VLOOKUP($A497+ROUND(LEFT(DY$474,2)/24,5),'[1]ОАО "АТС"'!$A$30:$F$773,6,FALSE)+HLOOKUP($DL$472,'[1]Сбытовая надбавка'!$F$5:$H$6,2,FALSE),2)+'[1]Иные услуги'!$C$6+HLOOKUP($DR$471,'[1]Услуги по передаче'!$G$5:$J$7,2,FALSE))</f>
        <v>5767.8499999999995</v>
      </c>
      <c r="DZ497" s="77"/>
      <c r="EA497" s="77"/>
      <c r="EB497" s="77"/>
      <c r="EC497" s="77"/>
      <c r="ED497" s="78"/>
      <c r="EE497" s="72">
        <f>IF($A497="-","-",ROUND(VLOOKUP($A497+ROUND(LEFT(EE$474,2)/24,5),'[1]ОАО "АТС"'!$A$30:$F$773,6,FALSE)+HLOOKUP($DL$472,'[1]Сбытовая надбавка'!$F$5:$H$6,2,FALSE),2)+'[1]Иные услуги'!$C$6+HLOOKUP($DR$471,'[1]Услуги по передаче'!$G$5:$J$7,2,FALSE))</f>
        <v>5750.03</v>
      </c>
      <c r="EF497" s="77"/>
      <c r="EG497" s="77"/>
      <c r="EH497" s="77"/>
      <c r="EI497" s="77"/>
      <c r="EJ497" s="78"/>
      <c r="EK497" s="72">
        <f>IF($A497="-","-",ROUND(VLOOKUP($A497+ROUND(LEFT(EK$474,2)/24,5),'[1]ОАО "АТС"'!$A$30:$F$773,6,FALSE)+HLOOKUP($DL$472,'[1]Сбытовая надбавка'!$F$5:$H$6,2,FALSE),2)+'[1]Иные услуги'!$C$6+HLOOKUP($DR$471,'[1]Услуги по передаче'!$G$5:$J$7,2,FALSE))</f>
        <v>5910.7199999999993</v>
      </c>
      <c r="EL497" s="77"/>
      <c r="EM497" s="77"/>
      <c r="EN497" s="77"/>
      <c r="EO497" s="77"/>
      <c r="EP497" s="78"/>
      <c r="EQ497" s="72">
        <f>IF($A497="-","-",ROUND(VLOOKUP($A497+ROUND(LEFT(EQ$474,2)/24,5),'[1]ОАО "АТС"'!$A$30:$F$773,6,FALSE)+HLOOKUP($DL$472,'[1]Сбытовая надбавка'!$F$5:$H$6,2,FALSE),2)+'[1]Иные услуги'!$C$6+HLOOKUP($DR$471,'[1]Услуги по передаче'!$G$5:$J$7,2,FALSE))</f>
        <v>5797.8099999999995</v>
      </c>
      <c r="ER497" s="77"/>
      <c r="ES497" s="77"/>
      <c r="ET497" s="77"/>
      <c r="EU497" s="77"/>
      <c r="EV497" s="78"/>
    </row>
    <row r="498" spans="1:152" s="38" customFormat="1" ht="15.75" customHeight="1" x14ac:dyDescent="0.2">
      <c r="A498" s="69">
        <f>$A$138</f>
        <v>45009</v>
      </c>
      <c r="B498" s="70"/>
      <c r="C498" s="70"/>
      <c r="D498" s="70"/>
      <c r="E498" s="70"/>
      <c r="F498" s="70"/>
      <c r="G498" s="70"/>
      <c r="H498" s="71"/>
      <c r="I498" s="72">
        <f>IF($A498="-","-",ROUND(VLOOKUP($A498+ROUND(LEFT(I$474,1)/24,5),'[1]ОАО "АТС"'!$A$30:$F$773,6,FALSE)+HLOOKUP($DL$472,'[1]Сбытовая надбавка'!$F$5:$H$6,2,FALSE),2)+'[1]Иные услуги'!$C$6+HLOOKUP($DR$471,'[1]Услуги по передаче'!$G$5:$J$7,2,FALSE))</f>
        <v>5751.1399999999994</v>
      </c>
      <c r="J498" s="77"/>
      <c r="K498" s="77"/>
      <c r="L498" s="77"/>
      <c r="M498" s="77"/>
      <c r="N498" s="78"/>
      <c r="O498" s="72">
        <f>IF($A498="-","-",ROUND(VLOOKUP($A498+ROUND(LEFT(O$474,1)/24,5),'[1]ОАО "АТС"'!$A$30:$F$773,6,FALSE)+HLOOKUP($DL$472,'[1]Сбытовая надбавка'!$F$5:$H$6,2,FALSE),2)+'[1]Иные услуги'!$C$6+HLOOKUP($DR$471,'[1]Услуги по передаче'!$G$5:$J$7,2,FALSE))</f>
        <v>5751.23</v>
      </c>
      <c r="P498" s="77"/>
      <c r="Q498" s="77"/>
      <c r="R498" s="77"/>
      <c r="S498" s="77"/>
      <c r="T498" s="78"/>
      <c r="U498" s="72">
        <f>IF($A498="-","-",ROUND(VLOOKUP($A498+ROUND(LEFT(U$474,1)/24,5),'[1]ОАО "АТС"'!$A$30:$F$773,6,FALSE)+HLOOKUP($DL$472,'[1]Сбытовая надбавка'!$F$5:$H$6,2,FALSE),2)+'[1]Иные услуги'!$C$6+HLOOKUP($DR$471,'[1]Услуги по передаче'!$G$5:$J$7,2,FALSE))</f>
        <v>5751.28</v>
      </c>
      <c r="V498" s="77"/>
      <c r="W498" s="77"/>
      <c r="X498" s="77"/>
      <c r="Y498" s="77"/>
      <c r="Z498" s="78"/>
      <c r="AA498" s="72">
        <f>IF($A498="-","-",ROUND(VLOOKUP($A498+ROUND(LEFT(AA$474,1)/24,5),'[1]ОАО "АТС"'!$A$30:$F$773,6,FALSE)+HLOOKUP($DL$472,'[1]Сбытовая надбавка'!$F$5:$H$6,2,FALSE),2)+'[1]Иные услуги'!$C$6+HLOOKUP($DR$471,'[1]Услуги по передаче'!$G$5:$J$7,2,FALSE))</f>
        <v>5751.17</v>
      </c>
      <c r="AB498" s="77"/>
      <c r="AC498" s="77"/>
      <c r="AD498" s="77"/>
      <c r="AE498" s="77"/>
      <c r="AF498" s="78"/>
      <c r="AG498" s="72">
        <f>IF($A498="-","-",ROUND(VLOOKUP($A498+ROUND(LEFT(AG$474,1)/24,5),'[1]ОАО "АТС"'!$A$30:$F$773,6,FALSE)+HLOOKUP($DL$472,'[1]Сбытовая надбавка'!$F$5:$H$6,2,FALSE),2)+'[1]Иные услуги'!$C$6+HLOOKUP($DR$471,'[1]Услуги по передаче'!$G$5:$J$7,2,FALSE))</f>
        <v>5751.09</v>
      </c>
      <c r="AH498" s="77"/>
      <c r="AI498" s="77"/>
      <c r="AJ498" s="77"/>
      <c r="AK498" s="77"/>
      <c r="AL498" s="78"/>
      <c r="AM498" s="72">
        <f>IF($A498="-","-",ROUND(VLOOKUP($A498+ROUND(LEFT(AM$474,1)/24,5),'[1]ОАО "АТС"'!$A$30:$F$773,6,FALSE)+HLOOKUP($DL$472,'[1]Сбытовая надбавка'!$F$5:$H$6,2,FALSE),2)+'[1]Иные услуги'!$C$6+HLOOKUP($DR$471,'[1]Услуги по передаче'!$G$5:$J$7,2,FALSE))</f>
        <v>5751.1399999999994</v>
      </c>
      <c r="AN498" s="77"/>
      <c r="AO498" s="77"/>
      <c r="AP498" s="77"/>
      <c r="AQ498" s="77"/>
      <c r="AR498" s="78"/>
      <c r="AS498" s="72">
        <f>IF($A498="-","-",ROUND(VLOOKUP($A498+ROUND(LEFT(AS$474,1)/24,5),'[1]ОАО "АТС"'!$A$30:$F$773,6,FALSE)+HLOOKUP($DL$472,'[1]Сбытовая надбавка'!$F$5:$H$6,2,FALSE),2)+'[1]Иные услуги'!$C$6+HLOOKUP($DR$471,'[1]Услуги по передаче'!$G$5:$J$7,2,FALSE))</f>
        <v>5750.67</v>
      </c>
      <c r="AT498" s="77"/>
      <c r="AU498" s="77"/>
      <c r="AV498" s="77"/>
      <c r="AW498" s="77"/>
      <c r="AX498" s="78"/>
      <c r="AY498" s="72">
        <f>IF($A498="-","-",ROUND(VLOOKUP($A498+ROUND(LEFT(AY$474,1)/24,5),'[1]ОАО "АТС"'!$A$30:$F$773,6,FALSE)+HLOOKUP($DL$472,'[1]Сбытовая надбавка'!$F$5:$H$6,2,FALSE),2)+'[1]Иные услуги'!$C$6+HLOOKUP($DR$471,'[1]Услуги по передаче'!$G$5:$J$7,2,FALSE))</f>
        <v>5846.84</v>
      </c>
      <c r="AZ498" s="77"/>
      <c r="BA498" s="77"/>
      <c r="BB498" s="77"/>
      <c r="BC498" s="77"/>
      <c r="BD498" s="78"/>
      <c r="BE498" s="72">
        <f>IF($A498="-","-",ROUND(VLOOKUP($A498+ROUND(LEFT(BE$474,1)/24,5),'[1]ОАО "АТС"'!$A$30:$F$773,6,FALSE)+HLOOKUP($DL$472,'[1]Сбытовая надбавка'!$F$5:$H$6,2,FALSE),2)+'[1]Иные услуги'!$C$6+HLOOKUP($DR$471,'[1]Услуги по передаче'!$G$5:$J$7,2,FALSE))</f>
        <v>5750.66</v>
      </c>
      <c r="BF498" s="77"/>
      <c r="BG498" s="77"/>
      <c r="BH498" s="77"/>
      <c r="BI498" s="77"/>
      <c r="BJ498" s="78"/>
      <c r="BK498" s="72">
        <f>IF($A498="-","-",ROUND(VLOOKUP($A498+ROUND(LEFT(BK$474,1)/24,5),'[1]ОАО "АТС"'!$A$30:$F$773,6,FALSE)+HLOOKUP($DL$472,'[1]Сбытовая надбавка'!$F$5:$H$6,2,FALSE),2)+'[1]Иные услуги'!$C$6+HLOOKUP($DR$471,'[1]Услуги по передаче'!$G$5:$J$7,2,FALSE))</f>
        <v>5764.8499999999995</v>
      </c>
      <c r="BL498" s="77"/>
      <c r="BM498" s="77"/>
      <c r="BN498" s="77"/>
      <c r="BO498" s="77"/>
      <c r="BP498" s="78"/>
      <c r="BQ498" s="72">
        <f>IF($A498="-","-",ROUND(VLOOKUP($A498+ROUND(LEFT(BQ$474,2)/24,5),'[1]ОАО "АТС"'!$A$30:$F$773,6,FALSE)+HLOOKUP($DL$472,'[1]Сбытовая надбавка'!$F$5:$H$6,2,FALSE),2)+'[1]Иные услуги'!$C$6+HLOOKUP($DR$471,'[1]Услуги по передаче'!$G$5:$J$7,2,FALSE))</f>
        <v>5778.1299999999992</v>
      </c>
      <c r="BR498" s="77"/>
      <c r="BS498" s="77"/>
      <c r="BT498" s="77"/>
      <c r="BU498" s="77"/>
      <c r="BV498" s="78"/>
      <c r="BW498" s="72">
        <f>IF($A498="-","-",ROUND(VLOOKUP($A498+ROUND(LEFT(BW$474,2)/24,5),'[1]ОАО "АТС"'!$A$30:$F$773,6,FALSE)+HLOOKUP($DL$472,'[1]Сбытовая надбавка'!$F$5:$H$6,2,FALSE),2)+'[1]Иные услуги'!$C$6+HLOOKUP($DR$471,'[1]Услуги по передаче'!$G$5:$J$7,2,FALSE))</f>
        <v>5765.19</v>
      </c>
      <c r="BX498" s="77"/>
      <c r="BY498" s="77"/>
      <c r="BZ498" s="77"/>
      <c r="CA498" s="77"/>
      <c r="CB498" s="78"/>
      <c r="CC498" s="72">
        <f>IF($A498="-","-",ROUND(VLOOKUP($A498+ROUND(LEFT(CC$474,2)/24,5),'[1]ОАО "АТС"'!$A$30:$F$773,6,FALSE)+HLOOKUP($DL$472,'[1]Сбытовая надбавка'!$F$5:$H$6,2,FALSE),2)+'[1]Иные услуги'!$C$6+HLOOKUP($DR$471,'[1]Услуги по передаче'!$G$5:$J$7,2,FALSE))</f>
        <v>5750.7199999999993</v>
      </c>
      <c r="CD498" s="77"/>
      <c r="CE498" s="77"/>
      <c r="CF498" s="77"/>
      <c r="CG498" s="77"/>
      <c r="CH498" s="78"/>
      <c r="CI498" s="72">
        <f>IF($A498="-","-",ROUND(VLOOKUP($A498+ROUND(LEFT(CI$474,2)/24,5),'[1]ОАО "АТС"'!$A$30:$F$773,6,FALSE)+HLOOKUP($DL$472,'[1]Сбытовая надбавка'!$F$5:$H$6,2,FALSE),2)+'[1]Иные услуги'!$C$6+HLOOKUP($DR$471,'[1]Услуги по передаче'!$G$5:$J$7,2,FALSE))</f>
        <v>5750.69</v>
      </c>
      <c r="CJ498" s="77"/>
      <c r="CK498" s="77"/>
      <c r="CL498" s="77"/>
      <c r="CM498" s="77"/>
      <c r="CN498" s="78"/>
      <c r="CO498" s="72">
        <f>IF($A498="-","-",ROUND(VLOOKUP($A498+ROUND(LEFT(CO$474,2)/24,5),'[1]ОАО "АТС"'!$A$30:$F$773,6,FALSE)+HLOOKUP($DL$472,'[1]Сбытовая надбавка'!$F$5:$H$6,2,FALSE),2)+'[1]Иные услуги'!$C$6+HLOOKUP($DR$471,'[1]Услуги по передаче'!$G$5:$J$7,2,FALSE))</f>
        <v>5751.58</v>
      </c>
      <c r="CP498" s="77"/>
      <c r="CQ498" s="77"/>
      <c r="CR498" s="77"/>
      <c r="CS498" s="77"/>
      <c r="CT498" s="78"/>
      <c r="CU498" s="72">
        <f>IF($A498="-","-",ROUND(VLOOKUP($A498+ROUND(LEFT(CU$474,2)/24,5),'[1]ОАО "АТС"'!$A$30:$F$773,6,FALSE)+HLOOKUP($DL$472,'[1]Сбытовая надбавка'!$F$5:$H$6,2,FALSE),2)+'[1]Иные услуги'!$C$6+HLOOKUP($DR$471,'[1]Услуги по передаче'!$G$5:$J$7,2,FALSE))</f>
        <v>5751.0199999999995</v>
      </c>
      <c r="CV498" s="77"/>
      <c r="CW498" s="77"/>
      <c r="CX498" s="77"/>
      <c r="CY498" s="77"/>
      <c r="CZ498" s="78"/>
      <c r="DA498" s="72">
        <f>IF($A498="-","-",ROUND(VLOOKUP($A498+ROUND(LEFT(DA$474,2)/24,5),'[1]ОАО "АТС"'!$A$30:$F$773,6,FALSE)+HLOOKUP($DL$472,'[1]Сбытовая надбавка'!$F$5:$H$6,2,FALSE),2)+'[1]Иные услуги'!$C$6+HLOOKUP($DR$471,'[1]Услуги по передаче'!$G$5:$J$7,2,FALSE))</f>
        <v>5751.09</v>
      </c>
      <c r="DB498" s="77"/>
      <c r="DC498" s="77"/>
      <c r="DD498" s="77"/>
      <c r="DE498" s="77"/>
      <c r="DF498" s="78"/>
      <c r="DG498" s="72">
        <f>IF($A498="-","-",ROUND(VLOOKUP($A498+ROUND(LEFT(DG$474,2)/24,5),'[1]ОАО "АТС"'!$A$30:$F$773,6,FALSE)+HLOOKUP($DL$472,'[1]Сбытовая надбавка'!$F$5:$H$6,2,FALSE),2)+'[1]Иные услуги'!$C$6+HLOOKUP($DR$471,'[1]Услуги по передаче'!$G$5:$J$7,2,FALSE))</f>
        <v>5751.1399999999994</v>
      </c>
      <c r="DH498" s="77"/>
      <c r="DI498" s="77"/>
      <c r="DJ498" s="77"/>
      <c r="DK498" s="77"/>
      <c r="DL498" s="78"/>
      <c r="DM498" s="72">
        <f>IF($A498="-","-",ROUND(VLOOKUP($A498+ROUND(LEFT(DM$474,2)/24,5),'[1]ОАО "АТС"'!$A$30:$F$773,6,FALSE)+HLOOKUP($DL$472,'[1]Сбытовая надбавка'!$F$5:$H$6,2,FALSE),2)+'[1]Иные услуги'!$C$6+HLOOKUP($DR$471,'[1]Услуги по передаче'!$G$5:$J$7,2,FALSE))</f>
        <v>5755.34</v>
      </c>
      <c r="DN498" s="77"/>
      <c r="DO498" s="77"/>
      <c r="DP498" s="77"/>
      <c r="DQ498" s="77"/>
      <c r="DR498" s="78"/>
      <c r="DS498" s="72">
        <f>IF($A498="-","-",ROUND(VLOOKUP($A498+ROUND(LEFT(DS$474,2)/24,5),'[1]ОАО "АТС"'!$A$30:$F$773,6,FALSE)+HLOOKUP($DL$472,'[1]Сбытовая надбавка'!$F$5:$H$6,2,FALSE),2)+'[1]Иные услуги'!$C$6+HLOOKUP($DR$471,'[1]Услуги по передаче'!$G$5:$J$7,2,FALSE))</f>
        <v>5750.2</v>
      </c>
      <c r="DT498" s="77"/>
      <c r="DU498" s="77"/>
      <c r="DV498" s="77"/>
      <c r="DW498" s="77"/>
      <c r="DX498" s="78"/>
      <c r="DY498" s="72">
        <f>IF($A498="-","-",ROUND(VLOOKUP($A498+ROUND(LEFT(DY$474,2)/24,5),'[1]ОАО "АТС"'!$A$30:$F$773,6,FALSE)+HLOOKUP($DL$472,'[1]Сбытовая надбавка'!$F$5:$H$6,2,FALSE),2)+'[1]Иные услуги'!$C$6+HLOOKUP($DR$471,'[1]Услуги по передаче'!$G$5:$J$7,2,FALSE))</f>
        <v>5750.45</v>
      </c>
      <c r="DZ498" s="77"/>
      <c r="EA498" s="77"/>
      <c r="EB498" s="77"/>
      <c r="EC498" s="77"/>
      <c r="ED498" s="78"/>
      <c r="EE498" s="72">
        <f>IF($A498="-","-",ROUND(VLOOKUP($A498+ROUND(LEFT(EE$474,2)/24,5),'[1]ОАО "АТС"'!$A$30:$F$773,6,FALSE)+HLOOKUP($DL$472,'[1]Сбытовая надбавка'!$F$5:$H$6,2,FALSE),2)+'[1]Иные услуги'!$C$6+HLOOKUP($DR$471,'[1]Услуги по передаче'!$G$5:$J$7,2,FALSE))</f>
        <v>5750.3899999999994</v>
      </c>
      <c r="EF498" s="77"/>
      <c r="EG498" s="77"/>
      <c r="EH498" s="77"/>
      <c r="EI498" s="77"/>
      <c r="EJ498" s="78"/>
      <c r="EK498" s="72">
        <f>IF($A498="-","-",ROUND(VLOOKUP($A498+ROUND(LEFT(EK$474,2)/24,5),'[1]ОАО "АТС"'!$A$30:$F$773,6,FALSE)+HLOOKUP($DL$472,'[1]Сбытовая надбавка'!$F$5:$H$6,2,FALSE),2)+'[1]Иные услуги'!$C$6+HLOOKUP($DR$471,'[1]Услуги по передаче'!$G$5:$J$7,2,FALSE))</f>
        <v>5922.5999999999995</v>
      </c>
      <c r="EL498" s="77"/>
      <c r="EM498" s="77"/>
      <c r="EN498" s="77"/>
      <c r="EO498" s="77"/>
      <c r="EP498" s="78"/>
      <c r="EQ498" s="72">
        <f>IF($A498="-","-",ROUND(VLOOKUP($A498+ROUND(LEFT(EQ$474,2)/24,5),'[1]ОАО "АТС"'!$A$30:$F$773,6,FALSE)+HLOOKUP($DL$472,'[1]Сбытовая надбавка'!$F$5:$H$6,2,FALSE),2)+'[1]Иные услуги'!$C$6+HLOOKUP($DR$471,'[1]Услуги по передаче'!$G$5:$J$7,2,FALSE))</f>
        <v>5813.74</v>
      </c>
      <c r="ER498" s="77"/>
      <c r="ES498" s="77"/>
      <c r="ET498" s="77"/>
      <c r="EU498" s="77"/>
      <c r="EV498" s="78"/>
    </row>
    <row r="499" spans="1:152" s="38" customFormat="1" ht="15.75" customHeight="1" x14ac:dyDescent="0.2">
      <c r="A499" s="69">
        <f>$A$139</f>
        <v>45010</v>
      </c>
      <c r="B499" s="70"/>
      <c r="C499" s="70"/>
      <c r="D499" s="70"/>
      <c r="E499" s="70"/>
      <c r="F499" s="70"/>
      <c r="G499" s="70"/>
      <c r="H499" s="71"/>
      <c r="I499" s="72">
        <f>IF($A499="-","-",ROUND(VLOOKUP($A499+ROUND(LEFT(I$474,1)/24,5),'[1]ОАО "АТС"'!$A$30:$F$773,6,FALSE)+HLOOKUP($DL$472,'[1]Сбытовая надбавка'!$F$5:$H$6,2,FALSE),2)+'[1]Иные услуги'!$C$6+HLOOKUP($DR$471,'[1]Услуги по передаче'!$G$5:$J$7,2,FALSE))</f>
        <v>5750.9</v>
      </c>
      <c r="J499" s="77"/>
      <c r="K499" s="77"/>
      <c r="L499" s="77"/>
      <c r="M499" s="77"/>
      <c r="N499" s="78"/>
      <c r="O499" s="72">
        <f>IF($A499="-","-",ROUND(VLOOKUP($A499+ROUND(LEFT(O$474,1)/24,5),'[1]ОАО "АТС"'!$A$30:$F$773,6,FALSE)+HLOOKUP($DL$472,'[1]Сбытовая надбавка'!$F$5:$H$6,2,FALSE),2)+'[1]Иные услуги'!$C$6+HLOOKUP($DR$471,'[1]Услуги по передаче'!$G$5:$J$7,2,FALSE))</f>
        <v>5750.9599999999991</v>
      </c>
      <c r="P499" s="77"/>
      <c r="Q499" s="77"/>
      <c r="R499" s="77"/>
      <c r="S499" s="77"/>
      <c r="T499" s="78"/>
      <c r="U499" s="72">
        <f>IF($A499="-","-",ROUND(VLOOKUP($A499+ROUND(LEFT(U$474,1)/24,5),'[1]ОАО "АТС"'!$A$30:$F$773,6,FALSE)+HLOOKUP($DL$472,'[1]Сбытовая надбавка'!$F$5:$H$6,2,FALSE),2)+'[1]Иные услуги'!$C$6+HLOOKUP($DR$471,'[1]Услуги по передаче'!$G$5:$J$7,2,FALSE))</f>
        <v>5751.09</v>
      </c>
      <c r="V499" s="77"/>
      <c r="W499" s="77"/>
      <c r="X499" s="77"/>
      <c r="Y499" s="77"/>
      <c r="Z499" s="78"/>
      <c r="AA499" s="72">
        <f>IF($A499="-","-",ROUND(VLOOKUP($A499+ROUND(LEFT(AA$474,1)/24,5),'[1]ОАО "АТС"'!$A$30:$F$773,6,FALSE)+HLOOKUP($DL$472,'[1]Сбытовая надбавка'!$F$5:$H$6,2,FALSE),2)+'[1]Иные услуги'!$C$6+HLOOKUP($DR$471,'[1]Услуги по передаче'!$G$5:$J$7,2,FALSE))</f>
        <v>5751.0099999999993</v>
      </c>
      <c r="AB499" s="77"/>
      <c r="AC499" s="77"/>
      <c r="AD499" s="77"/>
      <c r="AE499" s="77"/>
      <c r="AF499" s="78"/>
      <c r="AG499" s="72">
        <f>IF($A499="-","-",ROUND(VLOOKUP($A499+ROUND(LEFT(AG$474,1)/24,5),'[1]ОАО "АТС"'!$A$30:$F$773,6,FALSE)+HLOOKUP($DL$472,'[1]Сбытовая надбавка'!$F$5:$H$6,2,FALSE),2)+'[1]Иные услуги'!$C$6+HLOOKUP($DR$471,'[1]Услуги по передаче'!$G$5:$J$7,2,FALSE))</f>
        <v>5750.9299999999994</v>
      </c>
      <c r="AH499" s="77"/>
      <c r="AI499" s="77"/>
      <c r="AJ499" s="77"/>
      <c r="AK499" s="77"/>
      <c r="AL499" s="78"/>
      <c r="AM499" s="72">
        <f>IF($A499="-","-",ROUND(VLOOKUP($A499+ROUND(LEFT(AM$474,1)/24,5),'[1]ОАО "АТС"'!$A$30:$F$773,6,FALSE)+HLOOKUP($DL$472,'[1]Сбытовая надбавка'!$F$5:$H$6,2,FALSE),2)+'[1]Иные услуги'!$C$6+HLOOKUP($DR$471,'[1]Услуги по передаче'!$G$5:$J$7,2,FALSE))</f>
        <v>5751.11</v>
      </c>
      <c r="AN499" s="77"/>
      <c r="AO499" s="77"/>
      <c r="AP499" s="77"/>
      <c r="AQ499" s="77"/>
      <c r="AR499" s="78"/>
      <c r="AS499" s="72">
        <f>IF($A499="-","-",ROUND(VLOOKUP($A499+ROUND(LEFT(AS$474,1)/24,5),'[1]ОАО "АТС"'!$A$30:$F$773,6,FALSE)+HLOOKUP($DL$472,'[1]Сбытовая надбавка'!$F$5:$H$6,2,FALSE),2)+'[1]Иные услуги'!$C$6+HLOOKUP($DR$471,'[1]Услуги по передаче'!$G$5:$J$7,2,FALSE))</f>
        <v>5750.82</v>
      </c>
      <c r="AT499" s="77"/>
      <c r="AU499" s="77"/>
      <c r="AV499" s="77"/>
      <c r="AW499" s="77"/>
      <c r="AX499" s="78"/>
      <c r="AY499" s="72">
        <f>IF($A499="-","-",ROUND(VLOOKUP($A499+ROUND(LEFT(AY$474,1)/24,5),'[1]ОАО "АТС"'!$A$30:$F$773,6,FALSE)+HLOOKUP($DL$472,'[1]Сбытовая надбавка'!$F$5:$H$6,2,FALSE),2)+'[1]Иные услуги'!$C$6+HLOOKUP($DR$471,'[1]Услуги по передаче'!$G$5:$J$7,2,FALSE))</f>
        <v>5809.2999999999993</v>
      </c>
      <c r="AZ499" s="77"/>
      <c r="BA499" s="77"/>
      <c r="BB499" s="77"/>
      <c r="BC499" s="77"/>
      <c r="BD499" s="78"/>
      <c r="BE499" s="72">
        <f>IF($A499="-","-",ROUND(VLOOKUP($A499+ROUND(LEFT(BE$474,1)/24,5),'[1]ОАО "АТС"'!$A$30:$F$773,6,FALSE)+HLOOKUP($DL$472,'[1]Сбытовая надбавка'!$F$5:$H$6,2,FALSE),2)+'[1]Иные услуги'!$C$6+HLOOKUP($DR$471,'[1]Услуги по передаче'!$G$5:$J$7,2,FALSE))</f>
        <v>5751.09</v>
      </c>
      <c r="BF499" s="77"/>
      <c r="BG499" s="77"/>
      <c r="BH499" s="77"/>
      <c r="BI499" s="77"/>
      <c r="BJ499" s="78"/>
      <c r="BK499" s="72">
        <f>IF($A499="-","-",ROUND(VLOOKUP($A499+ROUND(LEFT(BK$474,1)/24,5),'[1]ОАО "АТС"'!$A$30:$F$773,6,FALSE)+HLOOKUP($DL$472,'[1]Сбытовая надбавка'!$F$5:$H$6,2,FALSE),2)+'[1]Иные услуги'!$C$6+HLOOKUP($DR$471,'[1]Услуги по передаче'!$G$5:$J$7,2,FALSE))</f>
        <v>5758.8099999999995</v>
      </c>
      <c r="BL499" s="77"/>
      <c r="BM499" s="77"/>
      <c r="BN499" s="77"/>
      <c r="BO499" s="77"/>
      <c r="BP499" s="78"/>
      <c r="BQ499" s="72">
        <f>IF($A499="-","-",ROUND(VLOOKUP($A499+ROUND(LEFT(BQ$474,2)/24,5),'[1]ОАО "АТС"'!$A$30:$F$773,6,FALSE)+HLOOKUP($DL$472,'[1]Сбытовая надбавка'!$F$5:$H$6,2,FALSE),2)+'[1]Иные услуги'!$C$6+HLOOKUP($DR$471,'[1]Услуги по передаче'!$G$5:$J$7,2,FALSE))</f>
        <v>5776.5399999999991</v>
      </c>
      <c r="BR499" s="77"/>
      <c r="BS499" s="77"/>
      <c r="BT499" s="77"/>
      <c r="BU499" s="77"/>
      <c r="BV499" s="78"/>
      <c r="BW499" s="72">
        <f>IF($A499="-","-",ROUND(VLOOKUP($A499+ROUND(LEFT(BW$474,2)/24,5),'[1]ОАО "АТС"'!$A$30:$F$773,6,FALSE)+HLOOKUP($DL$472,'[1]Сбытовая надбавка'!$F$5:$H$6,2,FALSE),2)+'[1]Иные услуги'!$C$6+HLOOKUP($DR$471,'[1]Услуги по передаче'!$G$5:$J$7,2,FALSE))</f>
        <v>5765.12</v>
      </c>
      <c r="BX499" s="77"/>
      <c r="BY499" s="77"/>
      <c r="BZ499" s="77"/>
      <c r="CA499" s="77"/>
      <c r="CB499" s="78"/>
      <c r="CC499" s="72">
        <f>IF($A499="-","-",ROUND(VLOOKUP($A499+ROUND(LEFT(CC$474,2)/24,5),'[1]ОАО "АТС"'!$A$30:$F$773,6,FALSE)+HLOOKUP($DL$472,'[1]Сбытовая надбавка'!$F$5:$H$6,2,FALSE),2)+'[1]Иные услуги'!$C$6+HLOOKUP($DR$471,'[1]Услуги по передаче'!$G$5:$J$7,2,FALSE))</f>
        <v>5751.12</v>
      </c>
      <c r="CD499" s="77"/>
      <c r="CE499" s="77"/>
      <c r="CF499" s="77"/>
      <c r="CG499" s="77"/>
      <c r="CH499" s="78"/>
      <c r="CI499" s="72">
        <f>IF($A499="-","-",ROUND(VLOOKUP($A499+ROUND(LEFT(CI$474,2)/24,5),'[1]ОАО "АТС"'!$A$30:$F$773,6,FALSE)+HLOOKUP($DL$472,'[1]Сбытовая надбавка'!$F$5:$H$6,2,FALSE),2)+'[1]Иные услуги'!$C$6+HLOOKUP($DR$471,'[1]Услуги по передаче'!$G$5:$J$7,2,FALSE))</f>
        <v>5751.11</v>
      </c>
      <c r="CJ499" s="77"/>
      <c r="CK499" s="77"/>
      <c r="CL499" s="77"/>
      <c r="CM499" s="77"/>
      <c r="CN499" s="78"/>
      <c r="CO499" s="72">
        <f>IF($A499="-","-",ROUND(VLOOKUP($A499+ROUND(LEFT(CO$474,2)/24,5),'[1]ОАО "АТС"'!$A$30:$F$773,6,FALSE)+HLOOKUP($DL$472,'[1]Сбытовая надбавка'!$F$5:$H$6,2,FALSE),2)+'[1]Иные услуги'!$C$6+HLOOKUP($DR$471,'[1]Услуги по передаче'!$G$5:$J$7,2,FALSE))</f>
        <v>5752.3099999999995</v>
      </c>
      <c r="CP499" s="77"/>
      <c r="CQ499" s="77"/>
      <c r="CR499" s="77"/>
      <c r="CS499" s="77"/>
      <c r="CT499" s="78"/>
      <c r="CU499" s="72">
        <f>IF($A499="-","-",ROUND(VLOOKUP($A499+ROUND(LEFT(CU$474,2)/24,5),'[1]ОАО "АТС"'!$A$30:$F$773,6,FALSE)+HLOOKUP($DL$472,'[1]Сбытовая надбавка'!$F$5:$H$6,2,FALSE),2)+'[1]Иные услуги'!$C$6+HLOOKUP($DR$471,'[1]Услуги по передаче'!$G$5:$J$7,2,FALSE))</f>
        <v>5751.2899999999991</v>
      </c>
      <c r="CV499" s="77"/>
      <c r="CW499" s="77"/>
      <c r="CX499" s="77"/>
      <c r="CY499" s="77"/>
      <c r="CZ499" s="78"/>
      <c r="DA499" s="72">
        <f>IF($A499="-","-",ROUND(VLOOKUP($A499+ROUND(LEFT(DA$474,2)/24,5),'[1]ОАО "АТС"'!$A$30:$F$773,6,FALSE)+HLOOKUP($DL$472,'[1]Сбытовая надбавка'!$F$5:$H$6,2,FALSE),2)+'[1]Иные услуги'!$C$6+HLOOKUP($DR$471,'[1]Услуги по передаче'!$G$5:$J$7,2,FALSE))</f>
        <v>5751.17</v>
      </c>
      <c r="DB499" s="77"/>
      <c r="DC499" s="77"/>
      <c r="DD499" s="77"/>
      <c r="DE499" s="77"/>
      <c r="DF499" s="78"/>
      <c r="DG499" s="72">
        <f>IF($A499="-","-",ROUND(VLOOKUP($A499+ROUND(LEFT(DG$474,2)/24,5),'[1]ОАО "АТС"'!$A$30:$F$773,6,FALSE)+HLOOKUP($DL$472,'[1]Сбытовая надбавка'!$F$5:$H$6,2,FALSE),2)+'[1]Иные услуги'!$C$6+HLOOKUP($DR$471,'[1]Услуги по передаче'!$G$5:$J$7,2,FALSE))</f>
        <v>5751.2199999999993</v>
      </c>
      <c r="DH499" s="77"/>
      <c r="DI499" s="77"/>
      <c r="DJ499" s="77"/>
      <c r="DK499" s="77"/>
      <c r="DL499" s="78"/>
      <c r="DM499" s="72">
        <f>IF($A499="-","-",ROUND(VLOOKUP($A499+ROUND(LEFT(DM$474,2)/24,5),'[1]ОАО "АТС"'!$A$30:$F$773,6,FALSE)+HLOOKUP($DL$472,'[1]Сбытовая надбавка'!$F$5:$H$6,2,FALSE),2)+'[1]Иные услуги'!$C$6+HLOOKUP($DR$471,'[1]Услуги по передаче'!$G$5:$J$7,2,FALSE))</f>
        <v>5749.16</v>
      </c>
      <c r="DN499" s="77"/>
      <c r="DO499" s="77"/>
      <c r="DP499" s="77"/>
      <c r="DQ499" s="77"/>
      <c r="DR499" s="78"/>
      <c r="DS499" s="72">
        <f>IF($A499="-","-",ROUND(VLOOKUP($A499+ROUND(LEFT(DS$474,2)/24,5),'[1]ОАО "АТС"'!$A$30:$F$773,6,FALSE)+HLOOKUP($DL$472,'[1]Сбытовая надбавка'!$F$5:$H$6,2,FALSE),2)+'[1]Иные услуги'!$C$6+HLOOKUP($DR$471,'[1]Услуги по передаче'!$G$5:$J$7,2,FALSE))</f>
        <v>5750.23</v>
      </c>
      <c r="DT499" s="77"/>
      <c r="DU499" s="77"/>
      <c r="DV499" s="77"/>
      <c r="DW499" s="77"/>
      <c r="DX499" s="78"/>
      <c r="DY499" s="72">
        <f>IF($A499="-","-",ROUND(VLOOKUP($A499+ROUND(LEFT(DY$474,2)/24,5),'[1]ОАО "АТС"'!$A$30:$F$773,6,FALSE)+HLOOKUP($DL$472,'[1]Сбытовая надбавка'!$F$5:$H$6,2,FALSE),2)+'[1]Иные услуги'!$C$6+HLOOKUP($DR$471,'[1]Услуги по передаче'!$G$5:$J$7,2,FALSE))</f>
        <v>5750.49</v>
      </c>
      <c r="DZ499" s="77"/>
      <c r="EA499" s="77"/>
      <c r="EB499" s="77"/>
      <c r="EC499" s="77"/>
      <c r="ED499" s="78"/>
      <c r="EE499" s="72">
        <f>IF($A499="-","-",ROUND(VLOOKUP($A499+ROUND(LEFT(EE$474,2)/24,5),'[1]ОАО "АТС"'!$A$30:$F$773,6,FALSE)+HLOOKUP($DL$472,'[1]Сбытовая надбавка'!$F$5:$H$6,2,FALSE),2)+'[1]Иные услуги'!$C$6+HLOOKUP($DR$471,'[1]Услуги по передаче'!$G$5:$J$7,2,FALSE))</f>
        <v>5750.32</v>
      </c>
      <c r="EF499" s="77"/>
      <c r="EG499" s="77"/>
      <c r="EH499" s="77"/>
      <c r="EI499" s="77"/>
      <c r="EJ499" s="78"/>
      <c r="EK499" s="72">
        <f>IF($A499="-","-",ROUND(VLOOKUP($A499+ROUND(LEFT(EK$474,2)/24,5),'[1]ОАО "АТС"'!$A$30:$F$773,6,FALSE)+HLOOKUP($DL$472,'[1]Сбытовая надбавка'!$F$5:$H$6,2,FALSE),2)+'[1]Иные услуги'!$C$6+HLOOKUP($DR$471,'[1]Услуги по передаче'!$G$5:$J$7,2,FALSE))</f>
        <v>5913.12</v>
      </c>
      <c r="EL499" s="77"/>
      <c r="EM499" s="77"/>
      <c r="EN499" s="77"/>
      <c r="EO499" s="77"/>
      <c r="EP499" s="78"/>
      <c r="EQ499" s="72">
        <f>IF($A499="-","-",ROUND(VLOOKUP($A499+ROUND(LEFT(EQ$474,2)/24,5),'[1]ОАО "АТС"'!$A$30:$F$773,6,FALSE)+HLOOKUP($DL$472,'[1]Сбытовая надбавка'!$F$5:$H$6,2,FALSE),2)+'[1]Иные услуги'!$C$6+HLOOKUP($DR$471,'[1]Услуги по передаче'!$G$5:$J$7,2,FALSE))</f>
        <v>5819.23</v>
      </c>
      <c r="ER499" s="77"/>
      <c r="ES499" s="77"/>
      <c r="ET499" s="77"/>
      <c r="EU499" s="77"/>
      <c r="EV499" s="78"/>
    </row>
    <row r="500" spans="1:152" s="38" customFormat="1" ht="15.75" customHeight="1" x14ac:dyDescent="0.2">
      <c r="A500" s="69">
        <f>$A$140</f>
        <v>45011</v>
      </c>
      <c r="B500" s="70"/>
      <c r="C500" s="70"/>
      <c r="D500" s="70"/>
      <c r="E500" s="70"/>
      <c r="F500" s="70"/>
      <c r="G500" s="70"/>
      <c r="H500" s="71"/>
      <c r="I500" s="72">
        <f>IF($A500="-","-",ROUND(VLOOKUP($A500+ROUND(LEFT(I$474,1)/24,5),'[1]ОАО "АТС"'!$A$30:$F$773,6,FALSE)+HLOOKUP($DL$472,'[1]Сбытовая надбавка'!$F$5:$H$6,2,FALSE),2)+'[1]Иные услуги'!$C$6+HLOOKUP($DR$471,'[1]Услуги по передаче'!$G$5:$J$7,2,FALSE))</f>
        <v>5750.8799999999992</v>
      </c>
      <c r="J500" s="77"/>
      <c r="K500" s="77"/>
      <c r="L500" s="77"/>
      <c r="M500" s="77"/>
      <c r="N500" s="78"/>
      <c r="O500" s="72">
        <f>IF($A500="-","-",ROUND(VLOOKUP($A500+ROUND(LEFT(O$474,1)/24,5),'[1]ОАО "АТС"'!$A$30:$F$773,6,FALSE)+HLOOKUP($DL$472,'[1]Сбытовая надбавка'!$F$5:$H$6,2,FALSE),2)+'[1]Иные услуги'!$C$6+HLOOKUP($DR$471,'[1]Услуги по передаче'!$G$5:$J$7,2,FALSE))</f>
        <v>5750.94</v>
      </c>
      <c r="P500" s="77"/>
      <c r="Q500" s="77"/>
      <c r="R500" s="77"/>
      <c r="S500" s="77"/>
      <c r="T500" s="78"/>
      <c r="U500" s="72">
        <f>IF($A500="-","-",ROUND(VLOOKUP($A500+ROUND(LEFT(U$474,1)/24,5),'[1]ОАО "АТС"'!$A$30:$F$773,6,FALSE)+HLOOKUP($DL$472,'[1]Сбытовая надбавка'!$F$5:$H$6,2,FALSE),2)+'[1]Иные услуги'!$C$6+HLOOKUP($DR$471,'[1]Услуги по передаче'!$G$5:$J$7,2,FALSE))</f>
        <v>5751.12</v>
      </c>
      <c r="V500" s="77"/>
      <c r="W500" s="77"/>
      <c r="X500" s="77"/>
      <c r="Y500" s="77"/>
      <c r="Z500" s="78"/>
      <c r="AA500" s="72">
        <f>IF($A500="-","-",ROUND(VLOOKUP($A500+ROUND(LEFT(AA$474,1)/24,5),'[1]ОАО "АТС"'!$A$30:$F$773,6,FALSE)+HLOOKUP($DL$472,'[1]Сбытовая надбавка'!$F$5:$H$6,2,FALSE),2)+'[1]Иные услуги'!$C$6+HLOOKUP($DR$471,'[1]Услуги по передаче'!$G$5:$J$7,2,FALSE))</f>
        <v>5751.07</v>
      </c>
      <c r="AB500" s="77"/>
      <c r="AC500" s="77"/>
      <c r="AD500" s="77"/>
      <c r="AE500" s="77"/>
      <c r="AF500" s="78"/>
      <c r="AG500" s="72">
        <f>IF($A500="-","-",ROUND(VLOOKUP($A500+ROUND(LEFT(AG$474,1)/24,5),'[1]ОАО "АТС"'!$A$30:$F$773,6,FALSE)+HLOOKUP($DL$472,'[1]Сбытовая надбавка'!$F$5:$H$6,2,FALSE),2)+'[1]Иные услуги'!$C$6+HLOOKUP($DR$471,'[1]Услуги по передаче'!$G$5:$J$7,2,FALSE))</f>
        <v>5750.7699999999995</v>
      </c>
      <c r="AH500" s="77"/>
      <c r="AI500" s="77"/>
      <c r="AJ500" s="77"/>
      <c r="AK500" s="77"/>
      <c r="AL500" s="78"/>
      <c r="AM500" s="72">
        <f>IF($A500="-","-",ROUND(VLOOKUP($A500+ROUND(LEFT(AM$474,1)/24,5),'[1]ОАО "АТС"'!$A$30:$F$773,6,FALSE)+HLOOKUP($DL$472,'[1]Сбытовая надбавка'!$F$5:$H$6,2,FALSE),2)+'[1]Иные услуги'!$C$6+HLOOKUP($DR$471,'[1]Услуги по передаче'!$G$5:$J$7,2,FALSE))</f>
        <v>5750.99</v>
      </c>
      <c r="AN500" s="77"/>
      <c r="AO500" s="77"/>
      <c r="AP500" s="77"/>
      <c r="AQ500" s="77"/>
      <c r="AR500" s="78"/>
      <c r="AS500" s="72">
        <f>IF($A500="-","-",ROUND(VLOOKUP($A500+ROUND(LEFT(AS$474,1)/24,5),'[1]ОАО "АТС"'!$A$30:$F$773,6,FALSE)+HLOOKUP($DL$472,'[1]Сбытовая надбавка'!$F$5:$H$6,2,FALSE),2)+'[1]Иные услуги'!$C$6+HLOOKUP($DR$471,'[1]Услуги по передаче'!$G$5:$J$7,2,FALSE))</f>
        <v>5750.5399999999991</v>
      </c>
      <c r="AT500" s="77"/>
      <c r="AU500" s="77"/>
      <c r="AV500" s="77"/>
      <c r="AW500" s="77"/>
      <c r="AX500" s="78"/>
      <c r="AY500" s="72">
        <f>IF($A500="-","-",ROUND(VLOOKUP($A500+ROUND(LEFT(AY$474,1)/24,5),'[1]ОАО "АТС"'!$A$30:$F$773,6,FALSE)+HLOOKUP($DL$472,'[1]Сбытовая надбавка'!$F$5:$H$6,2,FALSE),2)+'[1]Иные услуги'!$C$6+HLOOKUP($DR$471,'[1]Услуги по передаче'!$G$5:$J$7,2,FALSE))</f>
        <v>5750.7199999999993</v>
      </c>
      <c r="AZ500" s="77"/>
      <c r="BA500" s="77"/>
      <c r="BB500" s="77"/>
      <c r="BC500" s="77"/>
      <c r="BD500" s="78"/>
      <c r="BE500" s="72">
        <f>IF($A500="-","-",ROUND(VLOOKUP($A500+ROUND(LEFT(BE$474,1)/24,5),'[1]ОАО "АТС"'!$A$30:$F$773,6,FALSE)+HLOOKUP($DL$472,'[1]Сбытовая надбавка'!$F$5:$H$6,2,FALSE),2)+'[1]Иные услуги'!$C$6+HLOOKUP($DR$471,'[1]Услуги по передаче'!$G$5:$J$7,2,FALSE))</f>
        <v>5750.91</v>
      </c>
      <c r="BF500" s="77"/>
      <c r="BG500" s="77"/>
      <c r="BH500" s="77"/>
      <c r="BI500" s="77"/>
      <c r="BJ500" s="78"/>
      <c r="BK500" s="72">
        <f>IF($A500="-","-",ROUND(VLOOKUP($A500+ROUND(LEFT(BK$474,1)/24,5),'[1]ОАО "АТС"'!$A$30:$F$773,6,FALSE)+HLOOKUP($DL$472,'[1]Сбытовая надбавка'!$F$5:$H$6,2,FALSE),2)+'[1]Иные услуги'!$C$6+HLOOKUP($DR$471,'[1]Услуги по передаче'!$G$5:$J$7,2,FALSE))</f>
        <v>5751.0499999999993</v>
      </c>
      <c r="BL500" s="77"/>
      <c r="BM500" s="77"/>
      <c r="BN500" s="77"/>
      <c r="BO500" s="77"/>
      <c r="BP500" s="78"/>
      <c r="BQ500" s="72">
        <f>IF($A500="-","-",ROUND(VLOOKUP($A500+ROUND(LEFT(BQ$474,2)/24,5),'[1]ОАО "АТС"'!$A$30:$F$773,6,FALSE)+HLOOKUP($DL$472,'[1]Сбытовая надбавка'!$F$5:$H$6,2,FALSE),2)+'[1]Иные услуги'!$C$6+HLOOKUP($DR$471,'[1]Услуги по передаче'!$G$5:$J$7,2,FALSE))</f>
        <v>5751.09</v>
      </c>
      <c r="BR500" s="77"/>
      <c r="BS500" s="77"/>
      <c r="BT500" s="77"/>
      <c r="BU500" s="77"/>
      <c r="BV500" s="78"/>
      <c r="BW500" s="72">
        <f>IF($A500="-","-",ROUND(VLOOKUP($A500+ROUND(LEFT(BW$474,2)/24,5),'[1]ОАО "АТС"'!$A$30:$F$773,6,FALSE)+HLOOKUP($DL$472,'[1]Сбытовая надбавка'!$F$5:$H$6,2,FALSE),2)+'[1]Иные услуги'!$C$6+HLOOKUP($DR$471,'[1]Услуги по передаче'!$G$5:$J$7,2,FALSE))</f>
        <v>5751.11</v>
      </c>
      <c r="BX500" s="77"/>
      <c r="BY500" s="77"/>
      <c r="BZ500" s="77"/>
      <c r="CA500" s="77"/>
      <c r="CB500" s="78"/>
      <c r="CC500" s="72">
        <f>IF($A500="-","-",ROUND(VLOOKUP($A500+ROUND(LEFT(CC$474,2)/24,5),'[1]ОАО "АТС"'!$A$30:$F$773,6,FALSE)+HLOOKUP($DL$472,'[1]Сбытовая надбавка'!$F$5:$H$6,2,FALSE),2)+'[1]Иные услуги'!$C$6+HLOOKUP($DR$471,'[1]Услуги по передаче'!$G$5:$J$7,2,FALSE))</f>
        <v>5751.0599999999995</v>
      </c>
      <c r="CD500" s="77"/>
      <c r="CE500" s="77"/>
      <c r="CF500" s="77"/>
      <c r="CG500" s="77"/>
      <c r="CH500" s="78"/>
      <c r="CI500" s="72">
        <f>IF($A500="-","-",ROUND(VLOOKUP($A500+ROUND(LEFT(CI$474,2)/24,5),'[1]ОАО "АТС"'!$A$30:$F$773,6,FALSE)+HLOOKUP($DL$472,'[1]Сбытовая надбавка'!$F$5:$H$6,2,FALSE),2)+'[1]Иные услуги'!$C$6+HLOOKUP($DR$471,'[1]Услуги по передаче'!$G$5:$J$7,2,FALSE))</f>
        <v>5751.0499999999993</v>
      </c>
      <c r="CJ500" s="77"/>
      <c r="CK500" s="77"/>
      <c r="CL500" s="77"/>
      <c r="CM500" s="77"/>
      <c r="CN500" s="78"/>
      <c r="CO500" s="72">
        <f>IF($A500="-","-",ROUND(VLOOKUP($A500+ROUND(LEFT(CO$474,2)/24,5),'[1]ОАО "АТС"'!$A$30:$F$773,6,FALSE)+HLOOKUP($DL$472,'[1]Сбытовая надбавка'!$F$5:$H$6,2,FALSE),2)+'[1]Иные услуги'!$C$6+HLOOKUP($DR$471,'[1]Услуги по передаче'!$G$5:$J$7,2,FALSE))</f>
        <v>5751.0499999999993</v>
      </c>
      <c r="CP500" s="77"/>
      <c r="CQ500" s="77"/>
      <c r="CR500" s="77"/>
      <c r="CS500" s="77"/>
      <c r="CT500" s="78"/>
      <c r="CU500" s="72">
        <f>IF($A500="-","-",ROUND(VLOOKUP($A500+ROUND(LEFT(CU$474,2)/24,5),'[1]ОАО "АТС"'!$A$30:$F$773,6,FALSE)+HLOOKUP($DL$472,'[1]Сбытовая надбавка'!$F$5:$H$6,2,FALSE),2)+'[1]Иные услуги'!$C$6+HLOOKUP($DR$471,'[1]Услуги по передаче'!$G$5:$J$7,2,FALSE))</f>
        <v>5751.16</v>
      </c>
      <c r="CV500" s="77"/>
      <c r="CW500" s="77"/>
      <c r="CX500" s="77"/>
      <c r="CY500" s="77"/>
      <c r="CZ500" s="78"/>
      <c r="DA500" s="72">
        <f>IF($A500="-","-",ROUND(VLOOKUP($A500+ROUND(LEFT(DA$474,2)/24,5),'[1]ОАО "АТС"'!$A$30:$F$773,6,FALSE)+HLOOKUP($DL$472,'[1]Сбытовая надбавка'!$F$5:$H$6,2,FALSE),2)+'[1]Иные услуги'!$C$6+HLOOKUP($DR$471,'[1]Услуги по передаче'!$G$5:$J$7,2,FALSE))</f>
        <v>5751.0599999999995</v>
      </c>
      <c r="DB500" s="77"/>
      <c r="DC500" s="77"/>
      <c r="DD500" s="77"/>
      <c r="DE500" s="77"/>
      <c r="DF500" s="78"/>
      <c r="DG500" s="72">
        <f>IF($A500="-","-",ROUND(VLOOKUP($A500+ROUND(LEFT(DG$474,2)/24,5),'[1]ОАО "АТС"'!$A$30:$F$773,6,FALSE)+HLOOKUP($DL$472,'[1]Сбытовая надбавка'!$F$5:$H$6,2,FALSE),2)+'[1]Иные услуги'!$C$6+HLOOKUP($DR$471,'[1]Услуги по передаче'!$G$5:$J$7,2,FALSE))</f>
        <v>5751.1399999999994</v>
      </c>
      <c r="DH500" s="77"/>
      <c r="DI500" s="77"/>
      <c r="DJ500" s="77"/>
      <c r="DK500" s="77"/>
      <c r="DL500" s="78"/>
      <c r="DM500" s="72">
        <f>IF($A500="-","-",ROUND(VLOOKUP($A500+ROUND(LEFT(DM$474,2)/24,5),'[1]ОАО "АТС"'!$A$30:$F$773,6,FALSE)+HLOOKUP($DL$472,'[1]Сбытовая надбавка'!$F$5:$H$6,2,FALSE),2)+'[1]Иные услуги'!$C$6+HLOOKUP($DR$471,'[1]Услуги по передаче'!$G$5:$J$7,2,FALSE))</f>
        <v>5749.09</v>
      </c>
      <c r="DN500" s="77"/>
      <c r="DO500" s="77"/>
      <c r="DP500" s="77"/>
      <c r="DQ500" s="77"/>
      <c r="DR500" s="78"/>
      <c r="DS500" s="72">
        <f>IF($A500="-","-",ROUND(VLOOKUP($A500+ROUND(LEFT(DS$474,2)/24,5),'[1]ОАО "АТС"'!$A$30:$F$773,6,FALSE)+HLOOKUP($DL$472,'[1]Сбытовая надбавка'!$F$5:$H$6,2,FALSE),2)+'[1]Иные услуги'!$C$6+HLOOKUP($DR$471,'[1]Услуги по передаче'!$G$5:$J$7,2,FALSE))</f>
        <v>5784.3499999999995</v>
      </c>
      <c r="DT500" s="77"/>
      <c r="DU500" s="77"/>
      <c r="DV500" s="77"/>
      <c r="DW500" s="77"/>
      <c r="DX500" s="78"/>
      <c r="DY500" s="72">
        <f>IF($A500="-","-",ROUND(VLOOKUP($A500+ROUND(LEFT(DY$474,2)/24,5),'[1]ОАО "АТС"'!$A$30:$F$773,6,FALSE)+HLOOKUP($DL$472,'[1]Сбытовая надбавка'!$F$5:$H$6,2,FALSE),2)+'[1]Иные услуги'!$C$6+HLOOKUP($DR$471,'[1]Услуги по передаче'!$G$5:$J$7,2,FALSE))</f>
        <v>5750.4599999999991</v>
      </c>
      <c r="DZ500" s="77"/>
      <c r="EA500" s="77"/>
      <c r="EB500" s="77"/>
      <c r="EC500" s="77"/>
      <c r="ED500" s="78"/>
      <c r="EE500" s="72">
        <f>IF($A500="-","-",ROUND(VLOOKUP($A500+ROUND(LEFT(EE$474,2)/24,5),'[1]ОАО "АТС"'!$A$30:$F$773,6,FALSE)+HLOOKUP($DL$472,'[1]Сбытовая надбавка'!$F$5:$H$6,2,FALSE),2)+'[1]Иные услуги'!$C$6+HLOOKUP($DR$471,'[1]Услуги по передаче'!$G$5:$J$7,2,FALSE))</f>
        <v>5750.2699999999995</v>
      </c>
      <c r="EF500" s="77"/>
      <c r="EG500" s="77"/>
      <c r="EH500" s="77"/>
      <c r="EI500" s="77"/>
      <c r="EJ500" s="78"/>
      <c r="EK500" s="72">
        <f>IF($A500="-","-",ROUND(VLOOKUP($A500+ROUND(LEFT(EK$474,2)/24,5),'[1]ОАО "АТС"'!$A$30:$F$773,6,FALSE)+HLOOKUP($DL$472,'[1]Сбытовая надбавка'!$F$5:$H$6,2,FALSE),2)+'[1]Иные услуги'!$C$6+HLOOKUP($DR$471,'[1]Услуги по передаче'!$G$5:$J$7,2,FALSE))</f>
        <v>5890.19</v>
      </c>
      <c r="EL500" s="77"/>
      <c r="EM500" s="77"/>
      <c r="EN500" s="77"/>
      <c r="EO500" s="77"/>
      <c r="EP500" s="78"/>
      <c r="EQ500" s="72">
        <f>IF($A500="-","-",ROUND(VLOOKUP($A500+ROUND(LEFT(EQ$474,2)/24,5),'[1]ОАО "АТС"'!$A$30:$F$773,6,FALSE)+HLOOKUP($DL$472,'[1]Сбытовая надбавка'!$F$5:$H$6,2,FALSE),2)+'[1]Иные услуги'!$C$6+HLOOKUP($DR$471,'[1]Услуги по передаче'!$G$5:$J$7,2,FALSE))</f>
        <v>5800.24</v>
      </c>
      <c r="ER500" s="77"/>
      <c r="ES500" s="77"/>
      <c r="ET500" s="77"/>
      <c r="EU500" s="77"/>
      <c r="EV500" s="78"/>
    </row>
    <row r="501" spans="1:152" s="38" customFormat="1" ht="15.75" customHeight="1" x14ac:dyDescent="0.2">
      <c r="A501" s="69">
        <f>$A$141</f>
        <v>45012</v>
      </c>
      <c r="B501" s="70"/>
      <c r="C501" s="70"/>
      <c r="D501" s="70"/>
      <c r="E501" s="70"/>
      <c r="F501" s="70"/>
      <c r="G501" s="70"/>
      <c r="H501" s="71"/>
      <c r="I501" s="72">
        <f>IF($A501="-","-",ROUND(VLOOKUP($A501+ROUND(LEFT(I$474,1)/24,5),'[1]ОАО "АТС"'!$A$30:$F$773,6,FALSE)+HLOOKUP($DL$472,'[1]Сбытовая надбавка'!$F$5:$H$6,2,FALSE),2)+'[1]Иные услуги'!$C$6+HLOOKUP($DR$471,'[1]Услуги по передаче'!$G$5:$J$7,2,FALSE))</f>
        <v>5751.0099999999993</v>
      </c>
      <c r="J501" s="77"/>
      <c r="K501" s="77"/>
      <c r="L501" s="77"/>
      <c r="M501" s="77"/>
      <c r="N501" s="78"/>
      <c r="O501" s="72">
        <f>IF($A501="-","-",ROUND(VLOOKUP($A501+ROUND(LEFT(O$474,1)/24,5),'[1]ОАО "АТС"'!$A$30:$F$773,6,FALSE)+HLOOKUP($DL$472,'[1]Сбытовая надбавка'!$F$5:$H$6,2,FALSE),2)+'[1]Иные услуги'!$C$6+HLOOKUP($DR$471,'[1]Услуги по передаче'!$G$5:$J$7,2,FALSE))</f>
        <v>5751.17</v>
      </c>
      <c r="P501" s="77"/>
      <c r="Q501" s="77"/>
      <c r="R501" s="77"/>
      <c r="S501" s="77"/>
      <c r="T501" s="78"/>
      <c r="U501" s="72">
        <f>IF($A501="-","-",ROUND(VLOOKUP($A501+ROUND(LEFT(U$474,1)/24,5),'[1]ОАО "АТС"'!$A$30:$F$773,6,FALSE)+HLOOKUP($DL$472,'[1]Сбытовая надбавка'!$F$5:$H$6,2,FALSE),2)+'[1]Иные услуги'!$C$6+HLOOKUP($DR$471,'[1]Услуги по передаче'!$G$5:$J$7,2,FALSE))</f>
        <v>5751.23</v>
      </c>
      <c r="V501" s="77"/>
      <c r="W501" s="77"/>
      <c r="X501" s="77"/>
      <c r="Y501" s="77"/>
      <c r="Z501" s="78"/>
      <c r="AA501" s="72">
        <f>IF($A501="-","-",ROUND(VLOOKUP($A501+ROUND(LEFT(AA$474,1)/24,5),'[1]ОАО "АТС"'!$A$30:$F$773,6,FALSE)+HLOOKUP($DL$472,'[1]Сбытовая надбавка'!$F$5:$H$6,2,FALSE),2)+'[1]Иные услуги'!$C$6+HLOOKUP($DR$471,'[1]Услуги по передаче'!$G$5:$J$7,2,FALSE))</f>
        <v>5751.17</v>
      </c>
      <c r="AB501" s="77"/>
      <c r="AC501" s="77"/>
      <c r="AD501" s="77"/>
      <c r="AE501" s="77"/>
      <c r="AF501" s="78"/>
      <c r="AG501" s="72">
        <f>IF($A501="-","-",ROUND(VLOOKUP($A501+ROUND(LEFT(AG$474,1)/24,5),'[1]ОАО "АТС"'!$A$30:$F$773,6,FALSE)+HLOOKUP($DL$472,'[1]Сбытовая надбавка'!$F$5:$H$6,2,FALSE),2)+'[1]Иные услуги'!$C$6+HLOOKUP($DR$471,'[1]Услуги по передаче'!$G$5:$J$7,2,FALSE))</f>
        <v>5751.0099999999993</v>
      </c>
      <c r="AH501" s="77"/>
      <c r="AI501" s="77"/>
      <c r="AJ501" s="77"/>
      <c r="AK501" s="77"/>
      <c r="AL501" s="78"/>
      <c r="AM501" s="72">
        <f>IF($A501="-","-",ROUND(VLOOKUP($A501+ROUND(LEFT(AM$474,1)/24,5),'[1]ОАО "АТС"'!$A$30:$F$773,6,FALSE)+HLOOKUP($DL$472,'[1]Сбытовая надбавка'!$F$5:$H$6,2,FALSE),2)+'[1]Иные услуги'!$C$6+HLOOKUP($DR$471,'[1]Услуги по передаче'!$G$5:$J$7,2,FALSE))</f>
        <v>5751.0999999999995</v>
      </c>
      <c r="AN501" s="77"/>
      <c r="AO501" s="77"/>
      <c r="AP501" s="77"/>
      <c r="AQ501" s="77"/>
      <c r="AR501" s="78"/>
      <c r="AS501" s="72">
        <f>IF($A501="-","-",ROUND(VLOOKUP($A501+ROUND(LEFT(AS$474,1)/24,5),'[1]ОАО "АТС"'!$A$30:$F$773,6,FALSE)+HLOOKUP($DL$472,'[1]Сбытовая надбавка'!$F$5:$H$6,2,FALSE),2)+'[1]Иные услуги'!$C$6+HLOOKUP($DR$471,'[1]Услуги по передаче'!$G$5:$J$7,2,FALSE))</f>
        <v>5754.5</v>
      </c>
      <c r="AT501" s="77"/>
      <c r="AU501" s="77"/>
      <c r="AV501" s="77"/>
      <c r="AW501" s="77"/>
      <c r="AX501" s="78"/>
      <c r="AY501" s="72">
        <f>IF($A501="-","-",ROUND(VLOOKUP($A501+ROUND(LEFT(AY$474,1)/24,5),'[1]ОАО "АТС"'!$A$30:$F$773,6,FALSE)+HLOOKUP($DL$472,'[1]Сбытовая надбавка'!$F$5:$H$6,2,FALSE),2)+'[1]Иные услуги'!$C$6+HLOOKUP($DR$471,'[1]Услуги по передаче'!$G$5:$J$7,2,FALSE))</f>
        <v>5855.4299999999994</v>
      </c>
      <c r="AZ501" s="77"/>
      <c r="BA501" s="77"/>
      <c r="BB501" s="77"/>
      <c r="BC501" s="77"/>
      <c r="BD501" s="78"/>
      <c r="BE501" s="72">
        <f>IF($A501="-","-",ROUND(VLOOKUP($A501+ROUND(LEFT(BE$474,1)/24,5),'[1]ОАО "АТС"'!$A$30:$F$773,6,FALSE)+HLOOKUP($DL$472,'[1]Сбытовая надбавка'!$F$5:$H$6,2,FALSE),2)+'[1]Иные услуги'!$C$6+HLOOKUP($DR$471,'[1]Услуги по передаче'!$G$5:$J$7,2,FALSE))</f>
        <v>5750.99</v>
      </c>
      <c r="BF501" s="77"/>
      <c r="BG501" s="77"/>
      <c r="BH501" s="77"/>
      <c r="BI501" s="77"/>
      <c r="BJ501" s="78"/>
      <c r="BK501" s="72">
        <f>IF($A501="-","-",ROUND(VLOOKUP($A501+ROUND(LEFT(BK$474,1)/24,5),'[1]ОАО "АТС"'!$A$30:$F$773,6,FALSE)+HLOOKUP($DL$472,'[1]Сбытовая надбавка'!$F$5:$H$6,2,FALSE),2)+'[1]Иные услуги'!$C$6+HLOOKUP($DR$471,'[1]Услуги по передаче'!$G$5:$J$7,2,FALSE))</f>
        <v>5771.57</v>
      </c>
      <c r="BL501" s="77"/>
      <c r="BM501" s="77"/>
      <c r="BN501" s="77"/>
      <c r="BO501" s="77"/>
      <c r="BP501" s="78"/>
      <c r="BQ501" s="72">
        <f>IF($A501="-","-",ROUND(VLOOKUP($A501+ROUND(LEFT(BQ$474,2)/24,5),'[1]ОАО "АТС"'!$A$30:$F$773,6,FALSE)+HLOOKUP($DL$472,'[1]Сбытовая надбавка'!$F$5:$H$6,2,FALSE),2)+'[1]Иные услуги'!$C$6+HLOOKUP($DR$471,'[1]Услуги по передаче'!$G$5:$J$7,2,FALSE))</f>
        <v>5783.58</v>
      </c>
      <c r="BR501" s="77"/>
      <c r="BS501" s="77"/>
      <c r="BT501" s="77"/>
      <c r="BU501" s="77"/>
      <c r="BV501" s="78"/>
      <c r="BW501" s="72">
        <f>IF($A501="-","-",ROUND(VLOOKUP($A501+ROUND(LEFT(BW$474,2)/24,5),'[1]ОАО "АТС"'!$A$30:$F$773,6,FALSE)+HLOOKUP($DL$472,'[1]Сбытовая надбавка'!$F$5:$H$6,2,FALSE),2)+'[1]Иные услуги'!$C$6+HLOOKUP($DR$471,'[1]Услуги по передаче'!$G$5:$J$7,2,FALSE))</f>
        <v>5771.66</v>
      </c>
      <c r="BX501" s="77"/>
      <c r="BY501" s="77"/>
      <c r="BZ501" s="77"/>
      <c r="CA501" s="77"/>
      <c r="CB501" s="78"/>
      <c r="CC501" s="72">
        <f>IF($A501="-","-",ROUND(VLOOKUP($A501+ROUND(LEFT(CC$474,2)/24,5),'[1]ОАО "АТС"'!$A$30:$F$773,6,FALSE)+HLOOKUP($DL$472,'[1]Сбытовая надбавка'!$F$5:$H$6,2,FALSE),2)+'[1]Иные услуги'!$C$6+HLOOKUP($DR$471,'[1]Услуги по передаче'!$G$5:$J$7,2,FALSE))</f>
        <v>5751.0499999999993</v>
      </c>
      <c r="CD501" s="77"/>
      <c r="CE501" s="77"/>
      <c r="CF501" s="77"/>
      <c r="CG501" s="77"/>
      <c r="CH501" s="78"/>
      <c r="CI501" s="72">
        <f>IF($A501="-","-",ROUND(VLOOKUP($A501+ROUND(LEFT(CI$474,2)/24,5),'[1]ОАО "АТС"'!$A$30:$F$773,6,FALSE)+HLOOKUP($DL$472,'[1]Сбытовая надбавка'!$F$5:$H$6,2,FALSE),2)+'[1]Иные услуги'!$C$6+HLOOKUP($DR$471,'[1]Услуги по передаче'!$G$5:$J$7,2,FALSE))</f>
        <v>5751.03</v>
      </c>
      <c r="CJ501" s="77"/>
      <c r="CK501" s="77"/>
      <c r="CL501" s="77"/>
      <c r="CM501" s="77"/>
      <c r="CN501" s="78"/>
      <c r="CO501" s="72">
        <f>IF($A501="-","-",ROUND(VLOOKUP($A501+ROUND(LEFT(CO$474,2)/24,5),'[1]ОАО "АТС"'!$A$30:$F$773,6,FALSE)+HLOOKUP($DL$472,'[1]Сбытовая надбавка'!$F$5:$H$6,2,FALSE),2)+'[1]Иные услуги'!$C$6+HLOOKUP($DR$471,'[1]Услуги по передаче'!$G$5:$J$7,2,FALSE))</f>
        <v>5758.57</v>
      </c>
      <c r="CP501" s="77"/>
      <c r="CQ501" s="77"/>
      <c r="CR501" s="77"/>
      <c r="CS501" s="77"/>
      <c r="CT501" s="78"/>
      <c r="CU501" s="72">
        <f>IF($A501="-","-",ROUND(VLOOKUP($A501+ROUND(LEFT(CU$474,2)/24,5),'[1]ОАО "АТС"'!$A$30:$F$773,6,FALSE)+HLOOKUP($DL$472,'[1]Сбытовая надбавка'!$F$5:$H$6,2,FALSE),2)+'[1]Иные услуги'!$C$6+HLOOKUP($DR$471,'[1]Услуги по передаче'!$G$5:$J$7,2,FALSE))</f>
        <v>5751.15</v>
      </c>
      <c r="CV501" s="77"/>
      <c r="CW501" s="77"/>
      <c r="CX501" s="77"/>
      <c r="CY501" s="77"/>
      <c r="CZ501" s="78"/>
      <c r="DA501" s="72">
        <f>IF($A501="-","-",ROUND(VLOOKUP($A501+ROUND(LEFT(DA$474,2)/24,5),'[1]ОАО "АТС"'!$A$30:$F$773,6,FALSE)+HLOOKUP($DL$472,'[1]Сбытовая надбавка'!$F$5:$H$6,2,FALSE),2)+'[1]Иные услуги'!$C$6+HLOOKUP($DR$471,'[1]Услуги по передаче'!$G$5:$J$7,2,FALSE))</f>
        <v>5751.0199999999995</v>
      </c>
      <c r="DB501" s="77"/>
      <c r="DC501" s="77"/>
      <c r="DD501" s="77"/>
      <c r="DE501" s="77"/>
      <c r="DF501" s="78"/>
      <c r="DG501" s="72">
        <f>IF($A501="-","-",ROUND(VLOOKUP($A501+ROUND(LEFT(DG$474,2)/24,5),'[1]ОАО "АТС"'!$A$30:$F$773,6,FALSE)+HLOOKUP($DL$472,'[1]Сбытовая надбавка'!$F$5:$H$6,2,FALSE),2)+'[1]Иные услуги'!$C$6+HLOOKUP($DR$471,'[1]Услуги по передаче'!$G$5:$J$7,2,FALSE))</f>
        <v>5751.07</v>
      </c>
      <c r="DH501" s="77"/>
      <c r="DI501" s="77"/>
      <c r="DJ501" s="77"/>
      <c r="DK501" s="77"/>
      <c r="DL501" s="78"/>
      <c r="DM501" s="72">
        <f>IF($A501="-","-",ROUND(VLOOKUP($A501+ROUND(LEFT(DM$474,2)/24,5),'[1]ОАО "АТС"'!$A$30:$F$773,6,FALSE)+HLOOKUP($DL$472,'[1]Сбытовая надбавка'!$F$5:$H$6,2,FALSE),2)+'[1]Иные услуги'!$C$6+HLOOKUP($DR$471,'[1]Услуги по передаче'!$G$5:$J$7,2,FALSE))</f>
        <v>5764.28</v>
      </c>
      <c r="DN501" s="77"/>
      <c r="DO501" s="77"/>
      <c r="DP501" s="77"/>
      <c r="DQ501" s="77"/>
      <c r="DR501" s="78"/>
      <c r="DS501" s="72">
        <f>IF($A501="-","-",ROUND(VLOOKUP($A501+ROUND(LEFT(DS$474,2)/24,5),'[1]ОАО "АТС"'!$A$30:$F$773,6,FALSE)+HLOOKUP($DL$472,'[1]Сбытовая надбавка'!$F$5:$H$6,2,FALSE),2)+'[1]Иные услуги'!$C$6+HLOOKUP($DR$471,'[1]Услуги по передаче'!$G$5:$J$7,2,FALSE))</f>
        <v>5755.8799999999992</v>
      </c>
      <c r="DT501" s="77"/>
      <c r="DU501" s="77"/>
      <c r="DV501" s="77"/>
      <c r="DW501" s="77"/>
      <c r="DX501" s="78"/>
      <c r="DY501" s="72">
        <f>IF($A501="-","-",ROUND(VLOOKUP($A501+ROUND(LEFT(DY$474,2)/24,5),'[1]ОАО "АТС"'!$A$30:$F$773,6,FALSE)+HLOOKUP($DL$472,'[1]Сбытовая надбавка'!$F$5:$H$6,2,FALSE),2)+'[1]Иные услуги'!$C$6+HLOOKUP($DR$471,'[1]Услуги по передаче'!$G$5:$J$7,2,FALSE))</f>
        <v>5750.2699999999995</v>
      </c>
      <c r="DZ501" s="77"/>
      <c r="EA501" s="77"/>
      <c r="EB501" s="77"/>
      <c r="EC501" s="77"/>
      <c r="ED501" s="78"/>
      <c r="EE501" s="72">
        <f>IF($A501="-","-",ROUND(VLOOKUP($A501+ROUND(LEFT(EE$474,2)/24,5),'[1]ОАО "АТС"'!$A$30:$F$773,6,FALSE)+HLOOKUP($DL$472,'[1]Сбытовая надбавка'!$F$5:$H$6,2,FALSE),2)+'[1]Иные услуги'!$C$6+HLOOKUP($DR$471,'[1]Услуги по передаче'!$G$5:$J$7,2,FALSE))</f>
        <v>5750.0999999999995</v>
      </c>
      <c r="EF501" s="77"/>
      <c r="EG501" s="77"/>
      <c r="EH501" s="77"/>
      <c r="EI501" s="77"/>
      <c r="EJ501" s="78"/>
      <c r="EK501" s="72">
        <f>IF($A501="-","-",ROUND(VLOOKUP($A501+ROUND(LEFT(EK$474,2)/24,5),'[1]ОАО "АТС"'!$A$30:$F$773,6,FALSE)+HLOOKUP($DL$472,'[1]Сбытовая надбавка'!$F$5:$H$6,2,FALSE),2)+'[1]Иные услуги'!$C$6+HLOOKUP($DR$471,'[1]Услуги по передаче'!$G$5:$J$7,2,FALSE))</f>
        <v>5920.7699999999995</v>
      </c>
      <c r="EL501" s="77"/>
      <c r="EM501" s="77"/>
      <c r="EN501" s="77"/>
      <c r="EO501" s="77"/>
      <c r="EP501" s="78"/>
      <c r="EQ501" s="72">
        <f>IF($A501="-","-",ROUND(VLOOKUP($A501+ROUND(LEFT(EQ$474,2)/24,5),'[1]ОАО "АТС"'!$A$30:$F$773,6,FALSE)+HLOOKUP($DL$472,'[1]Сбытовая надбавка'!$F$5:$H$6,2,FALSE),2)+'[1]Иные услуги'!$C$6+HLOOKUP($DR$471,'[1]Услуги по передаче'!$G$5:$J$7,2,FALSE))</f>
        <v>5825.41</v>
      </c>
      <c r="ER501" s="77"/>
      <c r="ES501" s="77"/>
      <c r="ET501" s="77"/>
      <c r="EU501" s="77"/>
      <c r="EV501" s="78"/>
    </row>
    <row r="502" spans="1:152" s="38" customFormat="1" ht="15.75" customHeight="1" x14ac:dyDescent="0.2">
      <c r="A502" s="69">
        <f>$A$142</f>
        <v>45013</v>
      </c>
      <c r="B502" s="70"/>
      <c r="C502" s="70"/>
      <c r="D502" s="70"/>
      <c r="E502" s="70"/>
      <c r="F502" s="70"/>
      <c r="G502" s="70"/>
      <c r="H502" s="71"/>
      <c r="I502" s="72">
        <f>IF($A502="-","-",ROUND(VLOOKUP($A502+ROUND(LEFT(I$474,1)/24,5),'[1]ОАО "АТС"'!$A$30:$F$773,6,FALSE)+HLOOKUP($DL$472,'[1]Сбытовая надбавка'!$F$5:$H$6,2,FALSE),2)+'[1]Иные услуги'!$C$6+HLOOKUP($DR$471,'[1]Услуги по передаче'!$G$5:$J$7,2,FALSE))</f>
        <v>5750.94</v>
      </c>
      <c r="J502" s="77"/>
      <c r="K502" s="77"/>
      <c r="L502" s="77"/>
      <c r="M502" s="77"/>
      <c r="N502" s="78"/>
      <c r="O502" s="72">
        <f>IF($A502="-","-",ROUND(VLOOKUP($A502+ROUND(LEFT(O$474,1)/24,5),'[1]ОАО "АТС"'!$A$30:$F$773,6,FALSE)+HLOOKUP($DL$472,'[1]Сбытовая надбавка'!$F$5:$H$6,2,FALSE),2)+'[1]Иные услуги'!$C$6+HLOOKUP($DR$471,'[1]Услуги по передаче'!$G$5:$J$7,2,FALSE))</f>
        <v>5751.0399999999991</v>
      </c>
      <c r="P502" s="77"/>
      <c r="Q502" s="77"/>
      <c r="R502" s="77"/>
      <c r="S502" s="77"/>
      <c r="T502" s="78"/>
      <c r="U502" s="72">
        <f>IF($A502="-","-",ROUND(VLOOKUP($A502+ROUND(LEFT(U$474,1)/24,5),'[1]ОАО "АТС"'!$A$30:$F$773,6,FALSE)+HLOOKUP($DL$472,'[1]Сбытовая надбавка'!$F$5:$H$6,2,FALSE),2)+'[1]Иные услуги'!$C$6+HLOOKUP($DR$471,'[1]Услуги по передаче'!$G$5:$J$7,2,FALSE))</f>
        <v>5751.11</v>
      </c>
      <c r="V502" s="77"/>
      <c r="W502" s="77"/>
      <c r="X502" s="77"/>
      <c r="Y502" s="77"/>
      <c r="Z502" s="78"/>
      <c r="AA502" s="72">
        <f>IF($A502="-","-",ROUND(VLOOKUP($A502+ROUND(LEFT(AA$474,1)/24,5),'[1]ОАО "АТС"'!$A$30:$F$773,6,FALSE)+HLOOKUP($DL$472,'[1]Сбытовая надбавка'!$F$5:$H$6,2,FALSE),2)+'[1]Иные услуги'!$C$6+HLOOKUP($DR$471,'[1]Услуги по передаче'!$G$5:$J$7,2,FALSE))</f>
        <v>5751.0499999999993</v>
      </c>
      <c r="AB502" s="77"/>
      <c r="AC502" s="77"/>
      <c r="AD502" s="77"/>
      <c r="AE502" s="77"/>
      <c r="AF502" s="78"/>
      <c r="AG502" s="72">
        <f>IF($A502="-","-",ROUND(VLOOKUP($A502+ROUND(LEFT(AG$474,1)/24,5),'[1]ОАО "АТС"'!$A$30:$F$773,6,FALSE)+HLOOKUP($DL$472,'[1]Сбытовая надбавка'!$F$5:$H$6,2,FALSE),2)+'[1]Иные услуги'!$C$6+HLOOKUP($DR$471,'[1]Услуги по передаче'!$G$5:$J$7,2,FALSE))</f>
        <v>5750.87</v>
      </c>
      <c r="AH502" s="77"/>
      <c r="AI502" s="77"/>
      <c r="AJ502" s="77"/>
      <c r="AK502" s="77"/>
      <c r="AL502" s="78"/>
      <c r="AM502" s="72">
        <f>IF($A502="-","-",ROUND(VLOOKUP($A502+ROUND(LEFT(AM$474,1)/24,5),'[1]ОАО "АТС"'!$A$30:$F$773,6,FALSE)+HLOOKUP($DL$472,'[1]Сбытовая надбавка'!$F$5:$H$6,2,FALSE),2)+'[1]Иные услуги'!$C$6+HLOOKUP($DR$471,'[1]Услуги по передаче'!$G$5:$J$7,2,FALSE))</f>
        <v>5751.1399999999994</v>
      </c>
      <c r="AN502" s="77"/>
      <c r="AO502" s="77"/>
      <c r="AP502" s="77"/>
      <c r="AQ502" s="77"/>
      <c r="AR502" s="78"/>
      <c r="AS502" s="72">
        <f>IF($A502="-","-",ROUND(VLOOKUP($A502+ROUND(LEFT(AS$474,1)/24,5),'[1]ОАО "АТС"'!$A$30:$F$773,6,FALSE)+HLOOKUP($DL$472,'[1]Сбытовая надбавка'!$F$5:$H$6,2,FALSE),2)+'[1]Иные услуги'!$C$6+HLOOKUP($DR$471,'[1]Услуги по передаче'!$G$5:$J$7,2,FALSE))</f>
        <v>5750.66</v>
      </c>
      <c r="AT502" s="77"/>
      <c r="AU502" s="77"/>
      <c r="AV502" s="77"/>
      <c r="AW502" s="77"/>
      <c r="AX502" s="78"/>
      <c r="AY502" s="72">
        <f>IF($A502="-","-",ROUND(VLOOKUP($A502+ROUND(LEFT(AY$474,1)/24,5),'[1]ОАО "АТС"'!$A$30:$F$773,6,FALSE)+HLOOKUP($DL$472,'[1]Сбытовая надбавка'!$F$5:$H$6,2,FALSE),2)+'[1]Иные услуги'!$C$6+HLOOKUP($DR$471,'[1]Услуги по передаче'!$G$5:$J$7,2,FALSE))</f>
        <v>5817.17</v>
      </c>
      <c r="AZ502" s="77"/>
      <c r="BA502" s="77"/>
      <c r="BB502" s="77"/>
      <c r="BC502" s="77"/>
      <c r="BD502" s="78"/>
      <c r="BE502" s="72">
        <f>IF($A502="-","-",ROUND(VLOOKUP($A502+ROUND(LEFT(BE$474,1)/24,5),'[1]ОАО "АТС"'!$A$30:$F$773,6,FALSE)+HLOOKUP($DL$472,'[1]Сбытовая надбавка'!$F$5:$H$6,2,FALSE),2)+'[1]Иные услуги'!$C$6+HLOOKUP($DR$471,'[1]Услуги по передаче'!$G$5:$J$7,2,FALSE))</f>
        <v>5750.8899999999994</v>
      </c>
      <c r="BF502" s="77"/>
      <c r="BG502" s="77"/>
      <c r="BH502" s="77"/>
      <c r="BI502" s="77"/>
      <c r="BJ502" s="78"/>
      <c r="BK502" s="72">
        <f>IF($A502="-","-",ROUND(VLOOKUP($A502+ROUND(LEFT(BK$474,1)/24,5),'[1]ОАО "АТС"'!$A$30:$F$773,6,FALSE)+HLOOKUP($DL$472,'[1]Сбытовая надбавка'!$F$5:$H$6,2,FALSE),2)+'[1]Иные услуги'!$C$6+HLOOKUP($DR$471,'[1]Услуги по передаче'!$G$5:$J$7,2,FALSE))</f>
        <v>5750.9699999999993</v>
      </c>
      <c r="BL502" s="77"/>
      <c r="BM502" s="77"/>
      <c r="BN502" s="77"/>
      <c r="BO502" s="77"/>
      <c r="BP502" s="78"/>
      <c r="BQ502" s="72">
        <f>IF($A502="-","-",ROUND(VLOOKUP($A502+ROUND(LEFT(BQ$474,2)/24,5),'[1]ОАО "АТС"'!$A$30:$F$773,6,FALSE)+HLOOKUP($DL$472,'[1]Сбытовая надбавка'!$F$5:$H$6,2,FALSE),2)+'[1]Иные услуги'!$C$6+HLOOKUP($DR$471,'[1]Услуги по передаче'!$G$5:$J$7,2,FALSE))</f>
        <v>5750.98</v>
      </c>
      <c r="BR502" s="77"/>
      <c r="BS502" s="77"/>
      <c r="BT502" s="77"/>
      <c r="BU502" s="77"/>
      <c r="BV502" s="78"/>
      <c r="BW502" s="72">
        <f>IF($A502="-","-",ROUND(VLOOKUP($A502+ROUND(LEFT(BW$474,2)/24,5),'[1]ОАО "АТС"'!$A$30:$F$773,6,FALSE)+HLOOKUP($DL$472,'[1]Сбытовая надбавка'!$F$5:$H$6,2,FALSE),2)+'[1]Иные услуги'!$C$6+HLOOKUP($DR$471,'[1]Услуги по передаче'!$G$5:$J$7,2,FALSE))</f>
        <v>5751.08</v>
      </c>
      <c r="BX502" s="77"/>
      <c r="BY502" s="77"/>
      <c r="BZ502" s="77"/>
      <c r="CA502" s="77"/>
      <c r="CB502" s="78"/>
      <c r="CC502" s="72">
        <f>IF($A502="-","-",ROUND(VLOOKUP($A502+ROUND(LEFT(CC$474,2)/24,5),'[1]ОАО "АТС"'!$A$30:$F$773,6,FALSE)+HLOOKUP($DL$472,'[1]Сбытовая надбавка'!$F$5:$H$6,2,FALSE),2)+'[1]Иные услуги'!$C$6+HLOOKUP($DR$471,'[1]Услуги по передаче'!$G$5:$J$7,2,FALSE))</f>
        <v>5751.0499999999993</v>
      </c>
      <c r="CD502" s="77"/>
      <c r="CE502" s="77"/>
      <c r="CF502" s="77"/>
      <c r="CG502" s="77"/>
      <c r="CH502" s="78"/>
      <c r="CI502" s="72">
        <f>IF($A502="-","-",ROUND(VLOOKUP($A502+ROUND(LEFT(CI$474,2)/24,5),'[1]ОАО "АТС"'!$A$30:$F$773,6,FALSE)+HLOOKUP($DL$472,'[1]Сбытовая надбавка'!$F$5:$H$6,2,FALSE),2)+'[1]Иные услуги'!$C$6+HLOOKUP($DR$471,'[1]Услуги по передаче'!$G$5:$J$7,2,FALSE))</f>
        <v>5751.0199999999995</v>
      </c>
      <c r="CJ502" s="77"/>
      <c r="CK502" s="77"/>
      <c r="CL502" s="77"/>
      <c r="CM502" s="77"/>
      <c r="CN502" s="78"/>
      <c r="CO502" s="72">
        <f>IF($A502="-","-",ROUND(VLOOKUP($A502+ROUND(LEFT(CO$474,2)/24,5),'[1]ОАО "АТС"'!$A$30:$F$773,6,FALSE)+HLOOKUP($DL$472,'[1]Сбытовая надбавка'!$F$5:$H$6,2,FALSE),2)+'[1]Иные услуги'!$C$6+HLOOKUP($DR$471,'[1]Услуги по передаче'!$G$5:$J$7,2,FALSE))</f>
        <v>5751.09</v>
      </c>
      <c r="CP502" s="77"/>
      <c r="CQ502" s="77"/>
      <c r="CR502" s="77"/>
      <c r="CS502" s="77"/>
      <c r="CT502" s="78"/>
      <c r="CU502" s="72">
        <f>IF($A502="-","-",ROUND(VLOOKUP($A502+ROUND(LEFT(CU$474,2)/24,5),'[1]ОАО "АТС"'!$A$30:$F$773,6,FALSE)+HLOOKUP($DL$472,'[1]Сбытовая надбавка'!$F$5:$H$6,2,FALSE),2)+'[1]Иные услуги'!$C$6+HLOOKUP($DR$471,'[1]Услуги по передаче'!$G$5:$J$7,2,FALSE))</f>
        <v>5751.25</v>
      </c>
      <c r="CV502" s="77"/>
      <c r="CW502" s="77"/>
      <c r="CX502" s="77"/>
      <c r="CY502" s="77"/>
      <c r="CZ502" s="78"/>
      <c r="DA502" s="72">
        <f>IF($A502="-","-",ROUND(VLOOKUP($A502+ROUND(LEFT(DA$474,2)/24,5),'[1]ОАО "АТС"'!$A$30:$F$773,6,FALSE)+HLOOKUP($DL$472,'[1]Сбытовая надбавка'!$F$5:$H$6,2,FALSE),2)+'[1]Иные услуги'!$C$6+HLOOKUP($DR$471,'[1]Услуги по передаче'!$G$5:$J$7,2,FALSE))</f>
        <v>5751.0499999999993</v>
      </c>
      <c r="DB502" s="77"/>
      <c r="DC502" s="77"/>
      <c r="DD502" s="77"/>
      <c r="DE502" s="77"/>
      <c r="DF502" s="78"/>
      <c r="DG502" s="72">
        <f>IF($A502="-","-",ROUND(VLOOKUP($A502+ROUND(LEFT(DG$474,2)/24,5),'[1]ОАО "АТС"'!$A$30:$F$773,6,FALSE)+HLOOKUP($DL$472,'[1]Сбытовая надбавка'!$F$5:$H$6,2,FALSE),2)+'[1]Иные услуги'!$C$6+HLOOKUP($DR$471,'[1]Услуги по передаче'!$G$5:$J$7,2,FALSE))</f>
        <v>5751.15</v>
      </c>
      <c r="DH502" s="77"/>
      <c r="DI502" s="77"/>
      <c r="DJ502" s="77"/>
      <c r="DK502" s="77"/>
      <c r="DL502" s="78"/>
      <c r="DM502" s="72">
        <f>IF($A502="-","-",ROUND(VLOOKUP($A502+ROUND(LEFT(DM$474,2)/24,5),'[1]ОАО "АТС"'!$A$30:$F$773,6,FALSE)+HLOOKUP($DL$472,'[1]Сбытовая надбавка'!$F$5:$H$6,2,FALSE),2)+'[1]Иные услуги'!$C$6+HLOOKUP($DR$471,'[1]Услуги по передаче'!$G$5:$J$7,2,FALSE))</f>
        <v>5748.87</v>
      </c>
      <c r="DN502" s="77"/>
      <c r="DO502" s="77"/>
      <c r="DP502" s="77"/>
      <c r="DQ502" s="77"/>
      <c r="DR502" s="78"/>
      <c r="DS502" s="72">
        <f>IF($A502="-","-",ROUND(VLOOKUP($A502+ROUND(LEFT(DS$474,2)/24,5),'[1]ОАО "АТС"'!$A$30:$F$773,6,FALSE)+HLOOKUP($DL$472,'[1]Сбытовая надбавка'!$F$5:$H$6,2,FALSE),2)+'[1]Иные услуги'!$C$6+HLOOKUP($DR$471,'[1]Услуги по передаче'!$G$5:$J$7,2,FALSE))</f>
        <v>5749.91</v>
      </c>
      <c r="DT502" s="77"/>
      <c r="DU502" s="77"/>
      <c r="DV502" s="77"/>
      <c r="DW502" s="77"/>
      <c r="DX502" s="78"/>
      <c r="DY502" s="72">
        <f>IF($A502="-","-",ROUND(VLOOKUP($A502+ROUND(LEFT(DY$474,2)/24,5),'[1]ОАО "АТС"'!$A$30:$F$773,6,FALSE)+HLOOKUP($DL$472,'[1]Сбытовая надбавка'!$F$5:$H$6,2,FALSE),2)+'[1]Иные услуги'!$C$6+HLOOKUP($DR$471,'[1]Услуги по передаче'!$G$5:$J$7,2,FALSE))</f>
        <v>5750.2099999999991</v>
      </c>
      <c r="DZ502" s="77"/>
      <c r="EA502" s="77"/>
      <c r="EB502" s="77"/>
      <c r="EC502" s="77"/>
      <c r="ED502" s="78"/>
      <c r="EE502" s="72">
        <f>IF($A502="-","-",ROUND(VLOOKUP($A502+ROUND(LEFT(EE$474,2)/24,5),'[1]ОАО "АТС"'!$A$30:$F$773,6,FALSE)+HLOOKUP($DL$472,'[1]Сбытовая надбавка'!$F$5:$H$6,2,FALSE),2)+'[1]Иные услуги'!$C$6+HLOOKUP($DR$471,'[1]Услуги по передаче'!$G$5:$J$7,2,FALSE))</f>
        <v>5750.28</v>
      </c>
      <c r="EF502" s="77"/>
      <c r="EG502" s="77"/>
      <c r="EH502" s="77"/>
      <c r="EI502" s="77"/>
      <c r="EJ502" s="78"/>
      <c r="EK502" s="72">
        <f>IF($A502="-","-",ROUND(VLOOKUP($A502+ROUND(LEFT(EK$474,2)/24,5),'[1]ОАО "АТС"'!$A$30:$F$773,6,FALSE)+HLOOKUP($DL$472,'[1]Сбытовая надбавка'!$F$5:$H$6,2,FALSE),2)+'[1]Иные услуги'!$C$6+HLOOKUP($DR$471,'[1]Услуги по передаче'!$G$5:$J$7,2,FALSE))</f>
        <v>5891.74</v>
      </c>
      <c r="EL502" s="77"/>
      <c r="EM502" s="77"/>
      <c r="EN502" s="77"/>
      <c r="EO502" s="77"/>
      <c r="EP502" s="78"/>
      <c r="EQ502" s="72">
        <f>IF($A502="-","-",ROUND(VLOOKUP($A502+ROUND(LEFT(EQ$474,2)/24,5),'[1]ОАО "АТС"'!$A$30:$F$773,6,FALSE)+HLOOKUP($DL$472,'[1]Сбытовая надбавка'!$F$5:$H$6,2,FALSE),2)+'[1]Иные услуги'!$C$6+HLOOKUP($DR$471,'[1]Услуги по передаче'!$G$5:$J$7,2,FALSE))</f>
        <v>5793.1299999999992</v>
      </c>
      <c r="ER502" s="77"/>
      <c r="ES502" s="77"/>
      <c r="ET502" s="77"/>
      <c r="EU502" s="77"/>
      <c r="EV502" s="78"/>
    </row>
    <row r="503" spans="1:152" s="38" customFormat="1" ht="15.75" customHeight="1" x14ac:dyDescent="0.2">
      <c r="A503" s="69">
        <f>$A$143</f>
        <v>45014</v>
      </c>
      <c r="B503" s="70"/>
      <c r="C503" s="70"/>
      <c r="D503" s="70"/>
      <c r="E503" s="70"/>
      <c r="F503" s="70"/>
      <c r="G503" s="70"/>
      <c r="H503" s="71"/>
      <c r="I503" s="72">
        <f>IF($A503="-","-",ROUND(VLOOKUP($A503+ROUND(LEFT(I$474,1)/24,5),'[1]ОАО "АТС"'!$A$30:$F$773,6,FALSE)+HLOOKUP($DL$472,'[1]Сбытовая надбавка'!$F$5:$H$6,2,FALSE),2)+'[1]Иные услуги'!$C$6+HLOOKUP($DR$471,'[1]Услуги по передаче'!$G$5:$J$7,2,FALSE))</f>
        <v>5751.2199999999993</v>
      </c>
      <c r="J503" s="77"/>
      <c r="K503" s="77"/>
      <c r="L503" s="77"/>
      <c r="M503" s="77"/>
      <c r="N503" s="78"/>
      <c r="O503" s="72">
        <f>IF($A503="-","-",ROUND(VLOOKUP($A503+ROUND(LEFT(O$474,1)/24,5),'[1]ОАО "АТС"'!$A$30:$F$773,6,FALSE)+HLOOKUP($DL$472,'[1]Сбытовая надбавка'!$F$5:$H$6,2,FALSE),2)+'[1]Иные услуги'!$C$6+HLOOKUP($DR$471,'[1]Услуги по передаче'!$G$5:$J$7,2,FALSE))</f>
        <v>5751.2599999999993</v>
      </c>
      <c r="P503" s="77"/>
      <c r="Q503" s="77"/>
      <c r="R503" s="77"/>
      <c r="S503" s="77"/>
      <c r="T503" s="78"/>
      <c r="U503" s="72">
        <f>IF($A503="-","-",ROUND(VLOOKUP($A503+ROUND(LEFT(U$474,1)/24,5),'[1]ОАО "АТС"'!$A$30:$F$773,6,FALSE)+HLOOKUP($DL$472,'[1]Сбытовая надбавка'!$F$5:$H$6,2,FALSE),2)+'[1]Иные услуги'!$C$6+HLOOKUP($DR$471,'[1]Услуги по передаче'!$G$5:$J$7,2,FALSE))</f>
        <v>5751.2899999999991</v>
      </c>
      <c r="V503" s="77"/>
      <c r="W503" s="77"/>
      <c r="X503" s="77"/>
      <c r="Y503" s="77"/>
      <c r="Z503" s="78"/>
      <c r="AA503" s="72">
        <f>IF($A503="-","-",ROUND(VLOOKUP($A503+ROUND(LEFT(AA$474,1)/24,5),'[1]ОАО "АТС"'!$A$30:$F$773,6,FALSE)+HLOOKUP($DL$472,'[1]Сбытовая надбавка'!$F$5:$H$6,2,FALSE),2)+'[1]Иные услуги'!$C$6+HLOOKUP($DR$471,'[1]Услуги по передаче'!$G$5:$J$7,2,FALSE))</f>
        <v>5751.2099999999991</v>
      </c>
      <c r="AB503" s="77"/>
      <c r="AC503" s="77"/>
      <c r="AD503" s="77"/>
      <c r="AE503" s="77"/>
      <c r="AF503" s="78"/>
      <c r="AG503" s="72">
        <f>IF($A503="-","-",ROUND(VLOOKUP($A503+ROUND(LEFT(AG$474,1)/24,5),'[1]ОАО "АТС"'!$A$30:$F$773,6,FALSE)+HLOOKUP($DL$472,'[1]Сбытовая надбавка'!$F$5:$H$6,2,FALSE),2)+'[1]Иные услуги'!$C$6+HLOOKUP($DR$471,'[1]Услуги по передаче'!$G$5:$J$7,2,FALSE))</f>
        <v>5751.4599999999991</v>
      </c>
      <c r="AH503" s="77"/>
      <c r="AI503" s="77"/>
      <c r="AJ503" s="77"/>
      <c r="AK503" s="77"/>
      <c r="AL503" s="78"/>
      <c r="AM503" s="72">
        <f>IF($A503="-","-",ROUND(VLOOKUP($A503+ROUND(LEFT(AM$474,1)/24,5),'[1]ОАО "АТС"'!$A$30:$F$773,6,FALSE)+HLOOKUP($DL$472,'[1]Сбытовая надбавка'!$F$5:$H$6,2,FALSE),2)+'[1]Иные услуги'!$C$6+HLOOKUP($DR$471,'[1]Услуги по передаче'!$G$5:$J$7,2,FALSE))</f>
        <v>5751.4599999999991</v>
      </c>
      <c r="AN503" s="77"/>
      <c r="AO503" s="77"/>
      <c r="AP503" s="77"/>
      <c r="AQ503" s="77"/>
      <c r="AR503" s="78"/>
      <c r="AS503" s="72">
        <f>IF($A503="-","-",ROUND(VLOOKUP($A503+ROUND(LEFT(AS$474,1)/24,5),'[1]ОАО "АТС"'!$A$30:$F$773,6,FALSE)+HLOOKUP($DL$472,'[1]Сбытовая надбавка'!$F$5:$H$6,2,FALSE),2)+'[1]Иные услуги'!$C$6+HLOOKUP($DR$471,'[1]Услуги по передаче'!$G$5:$J$7,2,FALSE))</f>
        <v>5750.92</v>
      </c>
      <c r="AT503" s="77"/>
      <c r="AU503" s="77"/>
      <c r="AV503" s="77"/>
      <c r="AW503" s="77"/>
      <c r="AX503" s="78"/>
      <c r="AY503" s="72">
        <f>IF($A503="-","-",ROUND(VLOOKUP($A503+ROUND(LEFT(AY$474,1)/24,5),'[1]ОАО "АТС"'!$A$30:$F$773,6,FALSE)+HLOOKUP($DL$472,'[1]Сбытовая надбавка'!$F$5:$H$6,2,FALSE),2)+'[1]Иные услуги'!$C$6+HLOOKUP($DR$471,'[1]Услуги по передаче'!$G$5:$J$7,2,FALSE))</f>
        <v>5810.83</v>
      </c>
      <c r="AZ503" s="77"/>
      <c r="BA503" s="77"/>
      <c r="BB503" s="77"/>
      <c r="BC503" s="77"/>
      <c r="BD503" s="78"/>
      <c r="BE503" s="72">
        <f>IF($A503="-","-",ROUND(VLOOKUP($A503+ROUND(LEFT(BE$474,1)/24,5),'[1]ОАО "АТС"'!$A$30:$F$773,6,FALSE)+HLOOKUP($DL$472,'[1]Сбытовая надбавка'!$F$5:$H$6,2,FALSE),2)+'[1]Иные услуги'!$C$6+HLOOKUP($DR$471,'[1]Услуги по передаче'!$G$5:$J$7,2,FALSE))</f>
        <v>5751.17</v>
      </c>
      <c r="BF503" s="77"/>
      <c r="BG503" s="77"/>
      <c r="BH503" s="77"/>
      <c r="BI503" s="77"/>
      <c r="BJ503" s="78"/>
      <c r="BK503" s="72">
        <f>IF($A503="-","-",ROUND(VLOOKUP($A503+ROUND(LEFT(BK$474,1)/24,5),'[1]ОАО "АТС"'!$A$30:$F$773,6,FALSE)+HLOOKUP($DL$472,'[1]Сбытовая надбавка'!$F$5:$H$6,2,FALSE),2)+'[1]Иные услуги'!$C$6+HLOOKUP($DR$471,'[1]Услуги по передаче'!$G$5:$J$7,2,FALSE))</f>
        <v>5751.16</v>
      </c>
      <c r="BL503" s="77"/>
      <c r="BM503" s="77"/>
      <c r="BN503" s="77"/>
      <c r="BO503" s="77"/>
      <c r="BP503" s="78"/>
      <c r="BQ503" s="72">
        <f>IF($A503="-","-",ROUND(VLOOKUP($A503+ROUND(LEFT(BQ$474,2)/24,5),'[1]ОАО "АТС"'!$A$30:$F$773,6,FALSE)+HLOOKUP($DL$472,'[1]Сбытовая надбавка'!$F$5:$H$6,2,FALSE),2)+'[1]Иные услуги'!$C$6+HLOOKUP($DR$471,'[1]Услуги по передаче'!$G$5:$J$7,2,FALSE))</f>
        <v>5751.15</v>
      </c>
      <c r="BR503" s="77"/>
      <c r="BS503" s="77"/>
      <c r="BT503" s="77"/>
      <c r="BU503" s="77"/>
      <c r="BV503" s="78"/>
      <c r="BW503" s="72">
        <f>IF($A503="-","-",ROUND(VLOOKUP($A503+ROUND(LEFT(BW$474,2)/24,5),'[1]ОАО "АТС"'!$A$30:$F$773,6,FALSE)+HLOOKUP($DL$472,'[1]Сбытовая надбавка'!$F$5:$H$6,2,FALSE),2)+'[1]Иные услуги'!$C$6+HLOOKUP($DR$471,'[1]Услуги по передаче'!$G$5:$J$7,2,FALSE))</f>
        <v>5751.16</v>
      </c>
      <c r="BX503" s="77"/>
      <c r="BY503" s="77"/>
      <c r="BZ503" s="77"/>
      <c r="CA503" s="77"/>
      <c r="CB503" s="78"/>
      <c r="CC503" s="72">
        <f>IF($A503="-","-",ROUND(VLOOKUP($A503+ROUND(LEFT(CC$474,2)/24,5),'[1]ОАО "АТС"'!$A$30:$F$773,6,FALSE)+HLOOKUP($DL$472,'[1]Сбытовая надбавка'!$F$5:$H$6,2,FALSE),2)+'[1]Иные услуги'!$C$6+HLOOKUP($DR$471,'[1]Услуги по передаче'!$G$5:$J$7,2,FALSE))</f>
        <v>5751.1399999999994</v>
      </c>
      <c r="CD503" s="77"/>
      <c r="CE503" s="77"/>
      <c r="CF503" s="77"/>
      <c r="CG503" s="77"/>
      <c r="CH503" s="78"/>
      <c r="CI503" s="72">
        <f>IF($A503="-","-",ROUND(VLOOKUP($A503+ROUND(LEFT(CI$474,2)/24,5),'[1]ОАО "АТС"'!$A$30:$F$773,6,FALSE)+HLOOKUP($DL$472,'[1]Сбытовая надбавка'!$F$5:$H$6,2,FALSE),2)+'[1]Иные услуги'!$C$6+HLOOKUP($DR$471,'[1]Услуги по передаче'!$G$5:$J$7,2,FALSE))</f>
        <v>5751.11</v>
      </c>
      <c r="CJ503" s="77"/>
      <c r="CK503" s="77"/>
      <c r="CL503" s="77"/>
      <c r="CM503" s="77"/>
      <c r="CN503" s="78"/>
      <c r="CO503" s="72">
        <f>IF($A503="-","-",ROUND(VLOOKUP($A503+ROUND(LEFT(CO$474,2)/24,5),'[1]ОАО "АТС"'!$A$30:$F$773,6,FALSE)+HLOOKUP($DL$472,'[1]Сбытовая надбавка'!$F$5:$H$6,2,FALSE),2)+'[1]Иные услуги'!$C$6+HLOOKUP($DR$471,'[1]Услуги по передаче'!$G$5:$J$7,2,FALSE))</f>
        <v>5751.1799999999994</v>
      </c>
      <c r="CP503" s="77"/>
      <c r="CQ503" s="77"/>
      <c r="CR503" s="77"/>
      <c r="CS503" s="77"/>
      <c r="CT503" s="78"/>
      <c r="CU503" s="72">
        <f>IF($A503="-","-",ROUND(VLOOKUP($A503+ROUND(LEFT(CU$474,2)/24,5),'[1]ОАО "АТС"'!$A$30:$F$773,6,FALSE)+HLOOKUP($DL$472,'[1]Сбытовая надбавка'!$F$5:$H$6,2,FALSE),2)+'[1]Иные услуги'!$C$6+HLOOKUP($DR$471,'[1]Услуги по передаче'!$G$5:$J$7,2,FALSE))</f>
        <v>5751.33</v>
      </c>
      <c r="CV503" s="77"/>
      <c r="CW503" s="77"/>
      <c r="CX503" s="77"/>
      <c r="CY503" s="77"/>
      <c r="CZ503" s="78"/>
      <c r="DA503" s="72">
        <f>IF($A503="-","-",ROUND(VLOOKUP($A503+ROUND(LEFT(DA$474,2)/24,5),'[1]ОАО "АТС"'!$A$30:$F$773,6,FALSE)+HLOOKUP($DL$472,'[1]Сбытовая надбавка'!$F$5:$H$6,2,FALSE),2)+'[1]Иные услуги'!$C$6+HLOOKUP($DR$471,'[1]Услуги по передаче'!$G$5:$J$7,2,FALSE))</f>
        <v>5751.2699999999995</v>
      </c>
      <c r="DB503" s="77"/>
      <c r="DC503" s="77"/>
      <c r="DD503" s="77"/>
      <c r="DE503" s="77"/>
      <c r="DF503" s="78"/>
      <c r="DG503" s="72">
        <f>IF($A503="-","-",ROUND(VLOOKUP($A503+ROUND(LEFT(DG$474,2)/24,5),'[1]ОАО "АТС"'!$A$30:$F$773,6,FALSE)+HLOOKUP($DL$472,'[1]Сбытовая надбавка'!$F$5:$H$6,2,FALSE),2)+'[1]Иные услуги'!$C$6+HLOOKUP($DR$471,'[1]Услуги по передаче'!$G$5:$J$7,2,FALSE))</f>
        <v>5751.24</v>
      </c>
      <c r="DH503" s="77"/>
      <c r="DI503" s="77"/>
      <c r="DJ503" s="77"/>
      <c r="DK503" s="77"/>
      <c r="DL503" s="78"/>
      <c r="DM503" s="72">
        <f>IF($A503="-","-",ROUND(VLOOKUP($A503+ROUND(LEFT(DM$474,2)/24,5),'[1]ОАО "АТС"'!$A$30:$F$773,6,FALSE)+HLOOKUP($DL$472,'[1]Сбытовая надбавка'!$F$5:$H$6,2,FALSE),2)+'[1]Иные услуги'!$C$6+HLOOKUP($DR$471,'[1]Услуги по передаче'!$G$5:$J$7,2,FALSE))</f>
        <v>5749.12</v>
      </c>
      <c r="DN503" s="77"/>
      <c r="DO503" s="77"/>
      <c r="DP503" s="77"/>
      <c r="DQ503" s="77"/>
      <c r="DR503" s="78"/>
      <c r="DS503" s="72">
        <f>IF($A503="-","-",ROUND(VLOOKUP($A503+ROUND(LEFT(DS$474,2)/24,5),'[1]ОАО "АТС"'!$A$30:$F$773,6,FALSE)+HLOOKUP($DL$472,'[1]Сбытовая надбавка'!$F$5:$H$6,2,FALSE),2)+'[1]Иные услуги'!$C$6+HLOOKUP($DR$471,'[1]Услуги по передаче'!$G$5:$J$7,2,FALSE))</f>
        <v>5750.0499999999993</v>
      </c>
      <c r="DT503" s="77"/>
      <c r="DU503" s="77"/>
      <c r="DV503" s="77"/>
      <c r="DW503" s="77"/>
      <c r="DX503" s="78"/>
      <c r="DY503" s="72">
        <f>IF($A503="-","-",ROUND(VLOOKUP($A503+ROUND(LEFT(DY$474,2)/24,5),'[1]ОАО "АТС"'!$A$30:$F$773,6,FALSE)+HLOOKUP($DL$472,'[1]Сбытовая надбавка'!$F$5:$H$6,2,FALSE),2)+'[1]Иные услуги'!$C$6+HLOOKUP($DR$471,'[1]Услуги по передаче'!$G$5:$J$7,2,FALSE))</f>
        <v>5750.34</v>
      </c>
      <c r="DZ503" s="77"/>
      <c r="EA503" s="77"/>
      <c r="EB503" s="77"/>
      <c r="EC503" s="77"/>
      <c r="ED503" s="78"/>
      <c r="EE503" s="72">
        <f>IF($A503="-","-",ROUND(VLOOKUP($A503+ROUND(LEFT(EE$474,2)/24,5),'[1]ОАО "АТС"'!$A$30:$F$773,6,FALSE)+HLOOKUP($DL$472,'[1]Сбытовая надбавка'!$F$5:$H$6,2,FALSE),2)+'[1]Иные услуги'!$C$6+HLOOKUP($DR$471,'[1]Услуги по передаче'!$G$5:$J$7,2,FALSE))</f>
        <v>5750.41</v>
      </c>
      <c r="EF503" s="77"/>
      <c r="EG503" s="77"/>
      <c r="EH503" s="77"/>
      <c r="EI503" s="77"/>
      <c r="EJ503" s="78"/>
      <c r="EK503" s="72">
        <f>IF($A503="-","-",ROUND(VLOOKUP($A503+ROUND(LEFT(EK$474,2)/24,5),'[1]ОАО "АТС"'!$A$30:$F$773,6,FALSE)+HLOOKUP($DL$472,'[1]Сбытовая надбавка'!$F$5:$H$6,2,FALSE),2)+'[1]Иные услуги'!$C$6+HLOOKUP($DR$471,'[1]Услуги по передаче'!$G$5:$J$7,2,FALSE))</f>
        <v>5833.82</v>
      </c>
      <c r="EL503" s="77"/>
      <c r="EM503" s="77"/>
      <c r="EN503" s="77"/>
      <c r="EO503" s="77"/>
      <c r="EP503" s="78"/>
      <c r="EQ503" s="72">
        <f>IF($A503="-","-",ROUND(VLOOKUP($A503+ROUND(LEFT(EQ$474,2)/24,5),'[1]ОАО "АТС"'!$A$30:$F$773,6,FALSE)+HLOOKUP($DL$472,'[1]Сбытовая надбавка'!$F$5:$H$6,2,FALSE),2)+'[1]Иные услуги'!$C$6+HLOOKUP($DR$471,'[1]Услуги по передаче'!$G$5:$J$7,2,FALSE))</f>
        <v>5764.6299999999992</v>
      </c>
      <c r="ER503" s="77"/>
      <c r="ES503" s="77"/>
      <c r="ET503" s="77"/>
      <c r="EU503" s="77"/>
      <c r="EV503" s="78"/>
    </row>
    <row r="504" spans="1:152" s="38" customFormat="1" ht="15.75" customHeight="1" x14ac:dyDescent="0.2">
      <c r="A504" s="69">
        <f>$A$144</f>
        <v>45015</v>
      </c>
      <c r="B504" s="70"/>
      <c r="C504" s="70"/>
      <c r="D504" s="70"/>
      <c r="E504" s="70"/>
      <c r="F504" s="70"/>
      <c r="G504" s="70"/>
      <c r="H504" s="71"/>
      <c r="I504" s="72">
        <f>IF($A504="-","-",ROUND(VLOOKUP($A504+ROUND(LEFT(I$474,1)/24,5),'[1]ОАО "АТС"'!$A$30:$F$773,6,FALSE)+HLOOKUP($DL$472,'[1]Сбытовая надбавка'!$F$5:$H$6,2,FALSE),2)+'[1]Иные услуги'!$C$6+HLOOKUP($DR$471,'[1]Услуги по передаче'!$G$5:$J$7,2,FALSE))</f>
        <v>5751.2699999999995</v>
      </c>
      <c r="J504" s="77"/>
      <c r="K504" s="77"/>
      <c r="L504" s="77"/>
      <c r="M504" s="77"/>
      <c r="N504" s="78"/>
      <c r="O504" s="72">
        <f>IF($A504="-","-",ROUND(VLOOKUP($A504+ROUND(LEFT(O$474,1)/24,5),'[1]ОАО "АТС"'!$A$30:$F$773,6,FALSE)+HLOOKUP($DL$472,'[1]Сбытовая надбавка'!$F$5:$H$6,2,FALSE),2)+'[1]Иные услуги'!$C$6+HLOOKUP($DR$471,'[1]Услуги по передаче'!$G$5:$J$7,2,FALSE))</f>
        <v>5751.3499999999995</v>
      </c>
      <c r="P504" s="77"/>
      <c r="Q504" s="77"/>
      <c r="R504" s="77"/>
      <c r="S504" s="77"/>
      <c r="T504" s="78"/>
      <c r="U504" s="72">
        <f>IF($A504="-","-",ROUND(VLOOKUP($A504+ROUND(LEFT(U$474,1)/24,5),'[1]ОАО "АТС"'!$A$30:$F$773,6,FALSE)+HLOOKUP($DL$472,'[1]Сбытовая надбавка'!$F$5:$H$6,2,FALSE),2)+'[1]Иные услуги'!$C$6+HLOOKUP($DR$471,'[1]Услуги по передаче'!$G$5:$J$7,2,FALSE))</f>
        <v>5751.4299999999994</v>
      </c>
      <c r="V504" s="77"/>
      <c r="W504" s="77"/>
      <c r="X504" s="77"/>
      <c r="Y504" s="77"/>
      <c r="Z504" s="78"/>
      <c r="AA504" s="72">
        <f>IF($A504="-","-",ROUND(VLOOKUP($A504+ROUND(LEFT(AA$474,1)/24,5),'[1]ОАО "АТС"'!$A$30:$F$773,6,FALSE)+HLOOKUP($DL$472,'[1]Сбытовая надбавка'!$F$5:$H$6,2,FALSE),2)+'[1]Иные услуги'!$C$6+HLOOKUP($DR$471,'[1]Услуги по передаче'!$G$5:$J$7,2,FALSE))</f>
        <v>5751.37</v>
      </c>
      <c r="AB504" s="77"/>
      <c r="AC504" s="77"/>
      <c r="AD504" s="77"/>
      <c r="AE504" s="77"/>
      <c r="AF504" s="78"/>
      <c r="AG504" s="72">
        <f>IF($A504="-","-",ROUND(VLOOKUP($A504+ROUND(LEFT(AG$474,1)/24,5),'[1]ОАО "АТС"'!$A$30:$F$773,6,FALSE)+HLOOKUP($DL$472,'[1]Сбытовая надбавка'!$F$5:$H$6,2,FALSE),2)+'[1]Иные услуги'!$C$6+HLOOKUP($DR$471,'[1]Услуги по передаче'!$G$5:$J$7,2,FALSE))</f>
        <v>5751.49</v>
      </c>
      <c r="AH504" s="77"/>
      <c r="AI504" s="77"/>
      <c r="AJ504" s="77"/>
      <c r="AK504" s="77"/>
      <c r="AL504" s="78"/>
      <c r="AM504" s="72">
        <f>IF($A504="-","-",ROUND(VLOOKUP($A504+ROUND(LEFT(AM$474,1)/24,5),'[1]ОАО "АТС"'!$A$30:$F$773,6,FALSE)+HLOOKUP($DL$472,'[1]Сбытовая надбавка'!$F$5:$H$6,2,FALSE),2)+'[1]Иные услуги'!$C$6+HLOOKUP($DR$471,'[1]Услуги по передаче'!$G$5:$J$7,2,FALSE))</f>
        <v>5751.53</v>
      </c>
      <c r="AN504" s="77"/>
      <c r="AO504" s="77"/>
      <c r="AP504" s="77"/>
      <c r="AQ504" s="77"/>
      <c r="AR504" s="78"/>
      <c r="AS504" s="72">
        <f>IF($A504="-","-",ROUND(VLOOKUP($A504+ROUND(LEFT(AS$474,1)/24,5),'[1]ОАО "АТС"'!$A$30:$F$773,6,FALSE)+HLOOKUP($DL$472,'[1]Сбытовая надбавка'!$F$5:$H$6,2,FALSE),2)+'[1]Иные услуги'!$C$6+HLOOKUP($DR$471,'[1]Услуги по передаче'!$G$5:$J$7,2,FALSE))</f>
        <v>5751.11</v>
      </c>
      <c r="AT504" s="77"/>
      <c r="AU504" s="77"/>
      <c r="AV504" s="77"/>
      <c r="AW504" s="77"/>
      <c r="AX504" s="78"/>
      <c r="AY504" s="72">
        <f>IF($A504="-","-",ROUND(VLOOKUP($A504+ROUND(LEFT(AY$474,1)/24,5),'[1]ОАО "АТС"'!$A$30:$F$773,6,FALSE)+HLOOKUP($DL$472,'[1]Сбытовая надбавка'!$F$5:$H$6,2,FALSE),2)+'[1]Иные услуги'!$C$6+HLOOKUP($DR$471,'[1]Услуги по передаче'!$G$5:$J$7,2,FALSE))</f>
        <v>5798.74</v>
      </c>
      <c r="AZ504" s="77"/>
      <c r="BA504" s="77"/>
      <c r="BB504" s="77"/>
      <c r="BC504" s="77"/>
      <c r="BD504" s="78"/>
      <c r="BE504" s="72">
        <f>IF($A504="-","-",ROUND(VLOOKUP($A504+ROUND(LEFT(BE$474,1)/24,5),'[1]ОАО "АТС"'!$A$30:$F$773,6,FALSE)+HLOOKUP($DL$472,'[1]Сбытовая надбавка'!$F$5:$H$6,2,FALSE),2)+'[1]Иные услуги'!$C$6+HLOOKUP($DR$471,'[1]Услуги по передаче'!$G$5:$J$7,2,FALSE))</f>
        <v>5751.34</v>
      </c>
      <c r="BF504" s="77"/>
      <c r="BG504" s="77"/>
      <c r="BH504" s="77"/>
      <c r="BI504" s="77"/>
      <c r="BJ504" s="78"/>
      <c r="BK504" s="72">
        <f>IF($A504="-","-",ROUND(VLOOKUP($A504+ROUND(LEFT(BK$474,1)/24,5),'[1]ОАО "АТС"'!$A$30:$F$773,6,FALSE)+HLOOKUP($DL$472,'[1]Сбытовая надбавка'!$F$5:$H$6,2,FALSE),2)+'[1]Иные услуги'!$C$6+HLOOKUP($DR$471,'[1]Услуги по передаче'!$G$5:$J$7,2,FALSE))</f>
        <v>5790.8899999999994</v>
      </c>
      <c r="BL504" s="77"/>
      <c r="BM504" s="77"/>
      <c r="BN504" s="77"/>
      <c r="BO504" s="77"/>
      <c r="BP504" s="78"/>
      <c r="BQ504" s="72">
        <f>IF($A504="-","-",ROUND(VLOOKUP($A504+ROUND(LEFT(BQ$474,2)/24,5),'[1]ОАО "АТС"'!$A$30:$F$773,6,FALSE)+HLOOKUP($DL$472,'[1]Сбытовая надбавка'!$F$5:$H$6,2,FALSE),2)+'[1]Иные услуги'!$C$6+HLOOKUP($DR$471,'[1]Услуги по передаче'!$G$5:$J$7,2,FALSE))</f>
        <v>5808.11</v>
      </c>
      <c r="BR504" s="77"/>
      <c r="BS504" s="77"/>
      <c r="BT504" s="77"/>
      <c r="BU504" s="77"/>
      <c r="BV504" s="78"/>
      <c r="BW504" s="72">
        <f>IF($A504="-","-",ROUND(VLOOKUP($A504+ROUND(LEFT(BW$474,2)/24,5),'[1]ОАО "АТС"'!$A$30:$F$773,6,FALSE)+HLOOKUP($DL$472,'[1]Сбытовая надбавка'!$F$5:$H$6,2,FALSE),2)+'[1]Иные услуги'!$C$6+HLOOKUP($DR$471,'[1]Услуги по передаче'!$G$5:$J$7,2,FALSE))</f>
        <v>5797.57</v>
      </c>
      <c r="BX504" s="77"/>
      <c r="BY504" s="77"/>
      <c r="BZ504" s="77"/>
      <c r="CA504" s="77"/>
      <c r="CB504" s="78"/>
      <c r="CC504" s="72">
        <f>IF($A504="-","-",ROUND(VLOOKUP($A504+ROUND(LEFT(CC$474,2)/24,5),'[1]ОАО "АТС"'!$A$30:$F$773,6,FALSE)+HLOOKUP($DL$472,'[1]Сбытовая надбавка'!$F$5:$H$6,2,FALSE),2)+'[1]Иные услуги'!$C$6+HLOOKUP($DR$471,'[1]Услуги по передаче'!$G$5:$J$7,2,FALSE))</f>
        <v>5770.42</v>
      </c>
      <c r="CD504" s="77"/>
      <c r="CE504" s="77"/>
      <c r="CF504" s="77"/>
      <c r="CG504" s="77"/>
      <c r="CH504" s="78"/>
      <c r="CI504" s="72">
        <f>IF($A504="-","-",ROUND(VLOOKUP($A504+ROUND(LEFT(CI$474,2)/24,5),'[1]ОАО "АТС"'!$A$30:$F$773,6,FALSE)+HLOOKUP($DL$472,'[1]Сбытовая надбавка'!$F$5:$H$6,2,FALSE),2)+'[1]Иные услуги'!$C$6+HLOOKUP($DR$471,'[1]Услуги по передаче'!$G$5:$J$7,2,FALSE))</f>
        <v>5775.3899999999994</v>
      </c>
      <c r="CJ504" s="77"/>
      <c r="CK504" s="77"/>
      <c r="CL504" s="77"/>
      <c r="CM504" s="77"/>
      <c r="CN504" s="78"/>
      <c r="CO504" s="72">
        <f>IF($A504="-","-",ROUND(VLOOKUP($A504+ROUND(LEFT(CO$474,2)/24,5),'[1]ОАО "АТС"'!$A$30:$F$773,6,FALSE)+HLOOKUP($DL$472,'[1]Сбытовая надбавка'!$F$5:$H$6,2,FALSE),2)+'[1]Иные услуги'!$C$6+HLOOKUP($DR$471,'[1]Услуги по передаче'!$G$5:$J$7,2,FALSE))</f>
        <v>5777.23</v>
      </c>
      <c r="CP504" s="77"/>
      <c r="CQ504" s="77"/>
      <c r="CR504" s="77"/>
      <c r="CS504" s="77"/>
      <c r="CT504" s="78"/>
      <c r="CU504" s="72">
        <f>IF($A504="-","-",ROUND(VLOOKUP($A504+ROUND(LEFT(CU$474,2)/24,5),'[1]ОАО "АТС"'!$A$30:$F$773,6,FALSE)+HLOOKUP($DL$472,'[1]Сбытовая надбавка'!$F$5:$H$6,2,FALSE),2)+'[1]Иные услуги'!$C$6+HLOOKUP($DR$471,'[1]Услуги по передаче'!$G$5:$J$7,2,FALSE))</f>
        <v>5774.15</v>
      </c>
      <c r="CV504" s="77"/>
      <c r="CW504" s="77"/>
      <c r="CX504" s="77"/>
      <c r="CY504" s="77"/>
      <c r="CZ504" s="78"/>
      <c r="DA504" s="72">
        <f>IF($A504="-","-",ROUND(VLOOKUP($A504+ROUND(LEFT(DA$474,2)/24,5),'[1]ОАО "АТС"'!$A$30:$F$773,6,FALSE)+HLOOKUP($DL$472,'[1]Сбытовая надбавка'!$F$5:$H$6,2,FALSE),2)+'[1]Иные услуги'!$C$6+HLOOKUP($DR$471,'[1]Услуги по передаче'!$G$5:$J$7,2,FALSE))</f>
        <v>5759.57</v>
      </c>
      <c r="DB504" s="77"/>
      <c r="DC504" s="77"/>
      <c r="DD504" s="77"/>
      <c r="DE504" s="77"/>
      <c r="DF504" s="78"/>
      <c r="DG504" s="72">
        <f>IF($A504="-","-",ROUND(VLOOKUP($A504+ROUND(LEFT(DG$474,2)/24,5),'[1]ОАО "АТС"'!$A$30:$F$773,6,FALSE)+HLOOKUP($DL$472,'[1]Сбытовая надбавка'!$F$5:$H$6,2,FALSE),2)+'[1]Иные услуги'!$C$6+HLOOKUP($DR$471,'[1]Услуги по передаче'!$G$5:$J$7,2,FALSE))</f>
        <v>5766.25</v>
      </c>
      <c r="DH504" s="77"/>
      <c r="DI504" s="77"/>
      <c r="DJ504" s="77"/>
      <c r="DK504" s="77"/>
      <c r="DL504" s="78"/>
      <c r="DM504" s="72">
        <f>IF($A504="-","-",ROUND(VLOOKUP($A504+ROUND(LEFT(DM$474,2)/24,5),'[1]ОАО "АТС"'!$A$30:$F$773,6,FALSE)+HLOOKUP($DL$472,'[1]Сбытовая надбавка'!$F$5:$H$6,2,FALSE),2)+'[1]Иные услуги'!$C$6+HLOOKUP($DR$471,'[1]Услуги по передаче'!$G$5:$J$7,2,FALSE))</f>
        <v>5796.78</v>
      </c>
      <c r="DN504" s="77"/>
      <c r="DO504" s="77"/>
      <c r="DP504" s="77"/>
      <c r="DQ504" s="77"/>
      <c r="DR504" s="78"/>
      <c r="DS504" s="72">
        <f>IF($A504="-","-",ROUND(VLOOKUP($A504+ROUND(LEFT(DS$474,2)/24,5),'[1]ОАО "АТС"'!$A$30:$F$773,6,FALSE)+HLOOKUP($DL$472,'[1]Сбытовая надбавка'!$F$5:$H$6,2,FALSE),2)+'[1]Иные услуги'!$C$6+HLOOKUP($DR$471,'[1]Услуги по передаче'!$G$5:$J$7,2,FALSE))</f>
        <v>5801.78</v>
      </c>
      <c r="DT504" s="77"/>
      <c r="DU504" s="77"/>
      <c r="DV504" s="77"/>
      <c r="DW504" s="77"/>
      <c r="DX504" s="78"/>
      <c r="DY504" s="72">
        <f>IF($A504="-","-",ROUND(VLOOKUP($A504+ROUND(LEFT(DY$474,2)/24,5),'[1]ОАО "АТС"'!$A$30:$F$773,6,FALSE)+HLOOKUP($DL$472,'[1]Сбытовая надбавка'!$F$5:$H$6,2,FALSE),2)+'[1]Иные услуги'!$C$6+HLOOKUP($DR$471,'[1]Услуги по передаче'!$G$5:$J$7,2,FALSE))</f>
        <v>5755.58</v>
      </c>
      <c r="DZ504" s="77"/>
      <c r="EA504" s="77"/>
      <c r="EB504" s="77"/>
      <c r="EC504" s="77"/>
      <c r="ED504" s="78"/>
      <c r="EE504" s="72">
        <f>IF($A504="-","-",ROUND(VLOOKUP($A504+ROUND(LEFT(EE$474,2)/24,5),'[1]ОАО "АТС"'!$A$30:$F$773,6,FALSE)+HLOOKUP($DL$472,'[1]Сбытовая надбавка'!$F$5:$H$6,2,FALSE),2)+'[1]Иные услуги'!$C$6+HLOOKUP($DR$471,'[1]Услуги по передаче'!$G$5:$J$7,2,FALSE))</f>
        <v>5750.5</v>
      </c>
      <c r="EF504" s="77"/>
      <c r="EG504" s="77"/>
      <c r="EH504" s="77"/>
      <c r="EI504" s="77"/>
      <c r="EJ504" s="78"/>
      <c r="EK504" s="72">
        <f>IF($A504="-","-",ROUND(VLOOKUP($A504+ROUND(LEFT(EK$474,2)/24,5),'[1]ОАО "АТС"'!$A$30:$F$773,6,FALSE)+HLOOKUP($DL$472,'[1]Сбытовая надбавка'!$F$5:$H$6,2,FALSE),2)+'[1]Иные услуги'!$C$6+HLOOKUP($DR$471,'[1]Услуги по передаче'!$G$5:$J$7,2,FALSE))</f>
        <v>5837.48</v>
      </c>
      <c r="EL504" s="77"/>
      <c r="EM504" s="77"/>
      <c r="EN504" s="77"/>
      <c r="EO504" s="77"/>
      <c r="EP504" s="78"/>
      <c r="EQ504" s="72">
        <f>IF($A504="-","-",ROUND(VLOOKUP($A504+ROUND(LEFT(EQ$474,2)/24,5),'[1]ОАО "АТС"'!$A$30:$F$773,6,FALSE)+HLOOKUP($DL$472,'[1]Сбытовая надбавка'!$F$5:$H$6,2,FALSE),2)+'[1]Иные услуги'!$C$6+HLOOKUP($DR$471,'[1]Услуги по передаче'!$G$5:$J$7,2,FALSE))</f>
        <v>5762.16</v>
      </c>
      <c r="ER504" s="77"/>
      <c r="ES504" s="77"/>
      <c r="ET504" s="77"/>
      <c r="EU504" s="77"/>
      <c r="EV504" s="78"/>
    </row>
    <row r="505" spans="1:152" s="38" customFormat="1" ht="15.75" customHeight="1" x14ac:dyDescent="0.2">
      <c r="A505" s="69">
        <f>$A$145</f>
        <v>45016</v>
      </c>
      <c r="B505" s="70"/>
      <c r="C505" s="70"/>
      <c r="D505" s="70"/>
      <c r="E505" s="70"/>
      <c r="F505" s="70"/>
      <c r="G505" s="70"/>
      <c r="H505" s="71"/>
      <c r="I505" s="72">
        <f>IF($A505="-","-",ROUND(VLOOKUP($A505+ROUND(LEFT(I$474,1)/24,5),'[1]ОАО "АТС"'!$A$30:$F$773,6,FALSE)+HLOOKUP($DL$472,'[1]Сбытовая надбавка'!$F$5:$H$6,2,FALSE),2)+'[1]Иные услуги'!$C$6+HLOOKUP($DR$471,'[1]Услуги по передаче'!$G$5:$J$7,2,FALSE))</f>
        <v>5751.25</v>
      </c>
      <c r="J505" s="77"/>
      <c r="K505" s="77"/>
      <c r="L505" s="77"/>
      <c r="M505" s="77"/>
      <c r="N505" s="78"/>
      <c r="O505" s="72">
        <f>IF($A505="-","-",ROUND(VLOOKUP($A505+ROUND(LEFT(O$474,1)/24,5),'[1]ОАО "АТС"'!$A$30:$F$773,6,FALSE)+HLOOKUP($DL$472,'[1]Сбытовая надбавка'!$F$5:$H$6,2,FALSE),2)+'[1]Иные услуги'!$C$6+HLOOKUP($DR$471,'[1]Услуги по передаче'!$G$5:$J$7,2,FALSE))</f>
        <v>5751.28</v>
      </c>
      <c r="P505" s="77"/>
      <c r="Q505" s="77"/>
      <c r="R505" s="77"/>
      <c r="S505" s="77"/>
      <c r="T505" s="78"/>
      <c r="U505" s="72">
        <f>IF($A505="-","-",ROUND(VLOOKUP($A505+ROUND(LEFT(U$474,1)/24,5),'[1]ОАО "АТС"'!$A$30:$F$773,6,FALSE)+HLOOKUP($DL$472,'[1]Сбытовая надбавка'!$F$5:$H$6,2,FALSE),2)+'[1]Иные услуги'!$C$6+HLOOKUP($DR$471,'[1]Услуги по передаче'!$G$5:$J$7,2,FALSE))</f>
        <v>5751.33</v>
      </c>
      <c r="V505" s="77"/>
      <c r="W505" s="77"/>
      <c r="X505" s="77"/>
      <c r="Y505" s="77"/>
      <c r="Z505" s="78"/>
      <c r="AA505" s="72">
        <f>IF($A505="-","-",ROUND(VLOOKUP($A505+ROUND(LEFT(AA$474,1)/24,5),'[1]ОАО "АТС"'!$A$30:$F$773,6,FALSE)+HLOOKUP($DL$472,'[1]Сбытовая надбавка'!$F$5:$H$6,2,FALSE),2)+'[1]Иные услуги'!$C$6+HLOOKUP($DR$471,'[1]Услуги по передаче'!$G$5:$J$7,2,FALSE))</f>
        <v>5751.2699999999995</v>
      </c>
      <c r="AB505" s="77"/>
      <c r="AC505" s="77"/>
      <c r="AD505" s="77"/>
      <c r="AE505" s="77"/>
      <c r="AF505" s="78"/>
      <c r="AG505" s="72">
        <f>IF($A505="-","-",ROUND(VLOOKUP($A505+ROUND(LEFT(AG$474,1)/24,5),'[1]ОАО "АТС"'!$A$30:$F$773,6,FALSE)+HLOOKUP($DL$472,'[1]Сбытовая надбавка'!$F$5:$H$6,2,FALSE),2)+'[1]Иные услуги'!$C$6+HLOOKUP($DR$471,'[1]Услуги по передаче'!$G$5:$J$7,2,FALSE))</f>
        <v>5751.3499999999995</v>
      </c>
      <c r="AH505" s="77"/>
      <c r="AI505" s="77"/>
      <c r="AJ505" s="77"/>
      <c r="AK505" s="77"/>
      <c r="AL505" s="78"/>
      <c r="AM505" s="72">
        <f>IF($A505="-","-",ROUND(VLOOKUP($A505+ROUND(LEFT(AM$474,1)/24,5),'[1]ОАО "АТС"'!$A$30:$F$773,6,FALSE)+HLOOKUP($DL$472,'[1]Сбытовая надбавка'!$F$5:$H$6,2,FALSE),2)+'[1]Иные услуги'!$C$6+HLOOKUP($DR$471,'[1]Услуги по передаче'!$G$5:$J$7,2,FALSE))</f>
        <v>5751.41</v>
      </c>
      <c r="AN505" s="77"/>
      <c r="AO505" s="77"/>
      <c r="AP505" s="77"/>
      <c r="AQ505" s="77"/>
      <c r="AR505" s="78"/>
      <c r="AS505" s="72">
        <f>IF($A505="-","-",ROUND(VLOOKUP($A505+ROUND(LEFT(AS$474,1)/24,5),'[1]ОАО "АТС"'!$A$30:$F$773,6,FALSE)+HLOOKUP($DL$472,'[1]Сбытовая надбавка'!$F$5:$H$6,2,FALSE),2)+'[1]Иные услуги'!$C$6+HLOOKUP($DR$471,'[1]Услуги по передаче'!$G$5:$J$7,2,FALSE))</f>
        <v>5750.8799999999992</v>
      </c>
      <c r="AT505" s="77"/>
      <c r="AU505" s="77"/>
      <c r="AV505" s="77"/>
      <c r="AW505" s="77"/>
      <c r="AX505" s="78"/>
      <c r="AY505" s="72">
        <f>IF($A505="-","-",ROUND(VLOOKUP($A505+ROUND(LEFT(AY$474,1)/24,5),'[1]ОАО "АТС"'!$A$30:$F$773,6,FALSE)+HLOOKUP($DL$472,'[1]Сбытовая надбавка'!$F$5:$H$6,2,FALSE),2)+'[1]Иные услуги'!$C$6+HLOOKUP($DR$471,'[1]Услуги по передаче'!$G$5:$J$7,2,FALSE))</f>
        <v>5795.2999999999993</v>
      </c>
      <c r="AZ505" s="77"/>
      <c r="BA505" s="77"/>
      <c r="BB505" s="77"/>
      <c r="BC505" s="77"/>
      <c r="BD505" s="78"/>
      <c r="BE505" s="72">
        <f>IF($A505="-","-",ROUND(VLOOKUP($A505+ROUND(LEFT(BE$474,1)/24,5),'[1]ОАО "АТС"'!$A$30:$F$773,6,FALSE)+HLOOKUP($DL$472,'[1]Сбытовая надбавка'!$F$5:$H$6,2,FALSE),2)+'[1]Иные услуги'!$C$6+HLOOKUP($DR$471,'[1]Услуги по передаче'!$G$5:$J$7,2,FALSE))</f>
        <v>5751.2</v>
      </c>
      <c r="BF505" s="77"/>
      <c r="BG505" s="77"/>
      <c r="BH505" s="77"/>
      <c r="BI505" s="77"/>
      <c r="BJ505" s="78"/>
      <c r="BK505" s="72">
        <f>IF($A505="-","-",ROUND(VLOOKUP($A505+ROUND(LEFT(BK$474,1)/24,5),'[1]ОАО "АТС"'!$A$30:$F$773,6,FALSE)+HLOOKUP($DL$472,'[1]Сбытовая надбавка'!$F$5:$H$6,2,FALSE),2)+'[1]Иные услуги'!$C$6+HLOOKUP($DR$471,'[1]Услуги по передаче'!$G$5:$J$7,2,FALSE))</f>
        <v>5809.0199999999995</v>
      </c>
      <c r="BL505" s="77"/>
      <c r="BM505" s="77"/>
      <c r="BN505" s="77"/>
      <c r="BO505" s="77"/>
      <c r="BP505" s="78"/>
      <c r="BQ505" s="72">
        <f>IF($A505="-","-",ROUND(VLOOKUP($A505+ROUND(LEFT(BQ$474,2)/24,5),'[1]ОАО "АТС"'!$A$30:$F$773,6,FALSE)+HLOOKUP($DL$472,'[1]Сбытовая надбавка'!$F$5:$H$6,2,FALSE),2)+'[1]Иные услуги'!$C$6+HLOOKUP($DR$471,'[1]Услуги по передаче'!$G$5:$J$7,2,FALSE))</f>
        <v>5825.37</v>
      </c>
      <c r="BR505" s="77"/>
      <c r="BS505" s="77"/>
      <c r="BT505" s="77"/>
      <c r="BU505" s="77"/>
      <c r="BV505" s="78"/>
      <c r="BW505" s="72">
        <f>IF($A505="-","-",ROUND(VLOOKUP($A505+ROUND(LEFT(BW$474,2)/24,5),'[1]ОАО "АТС"'!$A$30:$F$773,6,FALSE)+HLOOKUP($DL$472,'[1]Сбытовая надбавка'!$F$5:$H$6,2,FALSE),2)+'[1]Иные услуги'!$C$6+HLOOKUP($DR$471,'[1]Услуги по передаче'!$G$5:$J$7,2,FALSE))</f>
        <v>5830.58</v>
      </c>
      <c r="BX505" s="77"/>
      <c r="BY505" s="77"/>
      <c r="BZ505" s="77"/>
      <c r="CA505" s="77"/>
      <c r="CB505" s="78"/>
      <c r="CC505" s="72">
        <f>IF($A505="-","-",ROUND(VLOOKUP($A505+ROUND(LEFT(CC$474,2)/24,5),'[1]ОАО "АТС"'!$A$30:$F$773,6,FALSE)+HLOOKUP($DL$472,'[1]Сбытовая надбавка'!$F$5:$H$6,2,FALSE),2)+'[1]Иные услуги'!$C$6+HLOOKUP($DR$471,'[1]Услуги по передаче'!$G$5:$J$7,2,FALSE))</f>
        <v>5808.36</v>
      </c>
      <c r="CD505" s="77"/>
      <c r="CE505" s="77"/>
      <c r="CF505" s="77"/>
      <c r="CG505" s="77"/>
      <c r="CH505" s="78"/>
      <c r="CI505" s="72">
        <f>IF($A505="-","-",ROUND(VLOOKUP($A505+ROUND(LEFT(CI$474,2)/24,5),'[1]ОАО "АТС"'!$A$30:$F$773,6,FALSE)+HLOOKUP($DL$472,'[1]Сбытовая надбавка'!$F$5:$H$6,2,FALSE),2)+'[1]Иные услуги'!$C$6+HLOOKUP($DR$471,'[1]Услуги по передаче'!$G$5:$J$7,2,FALSE))</f>
        <v>5802.9599999999991</v>
      </c>
      <c r="CJ505" s="77"/>
      <c r="CK505" s="77"/>
      <c r="CL505" s="77"/>
      <c r="CM505" s="77"/>
      <c r="CN505" s="78"/>
      <c r="CO505" s="72">
        <f>IF($A505="-","-",ROUND(VLOOKUP($A505+ROUND(LEFT(CO$474,2)/24,5),'[1]ОАО "АТС"'!$A$30:$F$773,6,FALSE)+HLOOKUP($DL$472,'[1]Сбытовая надбавка'!$F$5:$H$6,2,FALSE),2)+'[1]Иные услуги'!$C$6+HLOOKUP($DR$471,'[1]Услуги по передаче'!$G$5:$J$7,2,FALSE))</f>
        <v>5802.9699999999993</v>
      </c>
      <c r="CP505" s="77"/>
      <c r="CQ505" s="77"/>
      <c r="CR505" s="77"/>
      <c r="CS505" s="77"/>
      <c r="CT505" s="78"/>
      <c r="CU505" s="72">
        <f>IF($A505="-","-",ROUND(VLOOKUP($A505+ROUND(LEFT(CU$474,2)/24,5),'[1]ОАО "АТС"'!$A$30:$F$773,6,FALSE)+HLOOKUP($DL$472,'[1]Сбытовая надбавка'!$F$5:$H$6,2,FALSE),2)+'[1]Иные услуги'!$C$6+HLOOKUP($DR$471,'[1]Услуги по передаче'!$G$5:$J$7,2,FALSE))</f>
        <v>5795.5599999999995</v>
      </c>
      <c r="CV505" s="77"/>
      <c r="CW505" s="77"/>
      <c r="CX505" s="77"/>
      <c r="CY505" s="77"/>
      <c r="CZ505" s="78"/>
      <c r="DA505" s="72">
        <f>IF($A505="-","-",ROUND(VLOOKUP($A505+ROUND(LEFT(DA$474,2)/24,5),'[1]ОАО "АТС"'!$A$30:$F$773,6,FALSE)+HLOOKUP($DL$472,'[1]Сбытовая надбавка'!$F$5:$H$6,2,FALSE),2)+'[1]Иные услуги'!$C$6+HLOOKUP($DR$471,'[1]Услуги по передаче'!$G$5:$J$7,2,FALSE))</f>
        <v>5781.1799999999994</v>
      </c>
      <c r="DB505" s="77"/>
      <c r="DC505" s="77"/>
      <c r="DD505" s="77"/>
      <c r="DE505" s="77"/>
      <c r="DF505" s="78"/>
      <c r="DG505" s="72">
        <f>IF($A505="-","-",ROUND(VLOOKUP($A505+ROUND(LEFT(DG$474,2)/24,5),'[1]ОАО "АТС"'!$A$30:$F$773,6,FALSE)+HLOOKUP($DL$472,'[1]Сбытовая надбавка'!$F$5:$H$6,2,FALSE),2)+'[1]Иные услуги'!$C$6+HLOOKUP($DR$471,'[1]Услуги по передаче'!$G$5:$J$7,2,FALSE))</f>
        <v>5783.75</v>
      </c>
      <c r="DH505" s="77"/>
      <c r="DI505" s="77"/>
      <c r="DJ505" s="77"/>
      <c r="DK505" s="77"/>
      <c r="DL505" s="78"/>
      <c r="DM505" s="72">
        <f>IF($A505="-","-",ROUND(VLOOKUP($A505+ROUND(LEFT(DM$474,2)/24,5),'[1]ОАО "АТС"'!$A$30:$F$773,6,FALSE)+HLOOKUP($DL$472,'[1]Сбытовая надбавка'!$F$5:$H$6,2,FALSE),2)+'[1]Иные услуги'!$C$6+HLOOKUP($DR$471,'[1]Услуги по передаче'!$G$5:$J$7,2,FALSE))</f>
        <v>5812.82</v>
      </c>
      <c r="DN505" s="77"/>
      <c r="DO505" s="77"/>
      <c r="DP505" s="77"/>
      <c r="DQ505" s="77"/>
      <c r="DR505" s="78"/>
      <c r="DS505" s="72">
        <f>IF($A505="-","-",ROUND(VLOOKUP($A505+ROUND(LEFT(DS$474,2)/24,5),'[1]ОАО "АТС"'!$A$30:$F$773,6,FALSE)+HLOOKUP($DL$472,'[1]Сбытовая надбавка'!$F$5:$H$6,2,FALSE),2)+'[1]Иные услуги'!$C$6+HLOOKUP($DR$471,'[1]Услуги по передаче'!$G$5:$J$7,2,FALSE))</f>
        <v>5819.94</v>
      </c>
      <c r="DT505" s="77"/>
      <c r="DU505" s="77"/>
      <c r="DV505" s="77"/>
      <c r="DW505" s="77"/>
      <c r="DX505" s="78"/>
      <c r="DY505" s="72">
        <f>IF($A505="-","-",ROUND(VLOOKUP($A505+ROUND(LEFT(DY$474,2)/24,5),'[1]ОАО "АТС"'!$A$30:$F$773,6,FALSE)+HLOOKUP($DL$472,'[1]Сбытовая надбавка'!$F$5:$H$6,2,FALSE),2)+'[1]Иные услуги'!$C$6+HLOOKUP($DR$471,'[1]Услуги по передаче'!$G$5:$J$7,2,FALSE))</f>
        <v>5755.8499999999995</v>
      </c>
      <c r="DZ505" s="77"/>
      <c r="EA505" s="77"/>
      <c r="EB505" s="77"/>
      <c r="EC505" s="77"/>
      <c r="ED505" s="78"/>
      <c r="EE505" s="72">
        <f>IF($A505="-","-",ROUND(VLOOKUP($A505+ROUND(LEFT(EE$474,2)/24,5),'[1]ОАО "АТС"'!$A$30:$F$773,6,FALSE)+HLOOKUP($DL$472,'[1]Сбытовая надбавка'!$F$5:$H$6,2,FALSE),2)+'[1]Иные услуги'!$C$6+HLOOKUP($DR$471,'[1]Услуги по передаче'!$G$5:$J$7,2,FALSE))</f>
        <v>5750.2899999999991</v>
      </c>
      <c r="EF505" s="77"/>
      <c r="EG505" s="77"/>
      <c r="EH505" s="77"/>
      <c r="EI505" s="77"/>
      <c r="EJ505" s="78"/>
      <c r="EK505" s="72">
        <f>IF($A505="-","-",ROUND(VLOOKUP($A505+ROUND(LEFT(EK$474,2)/24,5),'[1]ОАО "АТС"'!$A$30:$F$773,6,FALSE)+HLOOKUP($DL$472,'[1]Сбытовая надбавка'!$F$5:$H$6,2,FALSE),2)+'[1]Иные услуги'!$C$6+HLOOKUP($DR$471,'[1]Услуги по передаче'!$G$5:$J$7,2,FALSE))</f>
        <v>5881.2599999999993</v>
      </c>
      <c r="EL505" s="77"/>
      <c r="EM505" s="77"/>
      <c r="EN505" s="77"/>
      <c r="EO505" s="77"/>
      <c r="EP505" s="78"/>
      <c r="EQ505" s="72">
        <f>IF($A505="-","-",ROUND(VLOOKUP($A505+ROUND(LEFT(EQ$474,2)/24,5),'[1]ОАО "АТС"'!$A$30:$F$773,6,FALSE)+HLOOKUP($DL$472,'[1]Сбытовая надбавка'!$F$5:$H$6,2,FALSE),2)+'[1]Иные услуги'!$C$6+HLOOKUP($DR$471,'[1]Услуги по передаче'!$G$5:$J$7,2,FALSE))</f>
        <v>5788.82</v>
      </c>
      <c r="ER505" s="77"/>
      <c r="ES505" s="77"/>
      <c r="ET505" s="77"/>
      <c r="EU505" s="77"/>
      <c r="EV505" s="78"/>
    </row>
    <row r="506" spans="1:152" ht="18" customHeight="1" x14ac:dyDescent="0.25"/>
    <row r="507" spans="1:152" s="38" customFormat="1" ht="14.25" customHeight="1" x14ac:dyDescent="0.25">
      <c r="A507" s="46" t="s">
        <v>67</v>
      </c>
      <c r="B507" s="47"/>
      <c r="C507" s="47"/>
      <c r="D507" s="47"/>
      <c r="E507" s="47"/>
      <c r="F507" s="47"/>
      <c r="G507" s="47"/>
      <c r="H507" s="48"/>
      <c r="I507" s="49"/>
      <c r="J507" s="50"/>
      <c r="K507" s="50"/>
      <c r="L507" s="50"/>
      <c r="M507" s="51"/>
      <c r="N507" s="50"/>
      <c r="O507" s="50"/>
      <c r="P507" s="50"/>
      <c r="Q507" s="50"/>
      <c r="R507" s="50"/>
      <c r="S507" s="50"/>
      <c r="T507" s="50"/>
      <c r="U507" s="50"/>
      <c r="V507" s="50"/>
      <c r="W507" s="50"/>
      <c r="X507" s="50"/>
      <c r="Y507" s="50"/>
      <c r="Z507" s="50"/>
      <c r="AA507" s="50"/>
      <c r="AB507" s="50"/>
      <c r="AC507" s="51"/>
      <c r="AD507" s="50"/>
      <c r="AE507" s="50"/>
      <c r="AF507" s="50"/>
      <c r="AG507" s="50"/>
      <c r="AH507" s="50"/>
      <c r="AI507" s="50"/>
      <c r="AJ507" s="50"/>
      <c r="AK507" s="50"/>
      <c r="AL507" s="50"/>
      <c r="AM507" s="50"/>
      <c r="AN507" s="50"/>
      <c r="AO507" s="50"/>
      <c r="AP507" s="50"/>
      <c r="AQ507" s="50"/>
      <c r="AR507" s="50"/>
      <c r="AS507" s="50"/>
      <c r="AT507" s="50"/>
      <c r="AU507" s="50"/>
      <c r="AV507" s="50"/>
      <c r="AW507" s="50"/>
      <c r="AX507" s="50"/>
      <c r="AY507" s="50"/>
      <c r="AZ507" s="50"/>
      <c r="BA507" s="50"/>
      <c r="BB507" s="50"/>
      <c r="BC507" s="50"/>
      <c r="BD507" s="50"/>
      <c r="BE507" s="50"/>
      <c r="BF507" s="50"/>
      <c r="BG507" s="50"/>
      <c r="BH507" s="50"/>
      <c r="BI507" s="50"/>
      <c r="BJ507" s="50"/>
      <c r="BK507" s="50"/>
      <c r="BL507" s="50"/>
      <c r="BM507" s="50"/>
      <c r="BN507" s="50"/>
      <c r="BO507" s="50"/>
      <c r="BP507" s="50"/>
      <c r="BQ507" s="50"/>
      <c r="BR507" s="50"/>
      <c r="BS507" s="50"/>
      <c r="BT507" s="50"/>
      <c r="BU507" s="50"/>
      <c r="BV507" s="50"/>
      <c r="BW507" s="50"/>
      <c r="BX507" s="50"/>
      <c r="BY507" s="50"/>
      <c r="BZ507" s="50"/>
      <c r="CA507" s="50"/>
      <c r="CB507" s="50"/>
      <c r="CC507" s="50"/>
      <c r="CD507" s="50"/>
      <c r="CE507" s="50"/>
      <c r="CF507" s="50"/>
      <c r="CG507" s="50"/>
      <c r="CH507" s="50"/>
      <c r="CI507" s="50"/>
      <c r="CJ507" s="50"/>
      <c r="CK507" s="50"/>
      <c r="CL507" s="50"/>
      <c r="CM507" s="50"/>
      <c r="CN507" s="50"/>
      <c r="CO507" s="50"/>
      <c r="CP507" s="50"/>
      <c r="CQ507" s="50"/>
      <c r="CR507" s="50"/>
      <c r="CS507" s="50"/>
      <c r="CT507" s="50"/>
      <c r="CU507" s="50"/>
      <c r="CV507" s="50"/>
      <c r="CW507" s="50"/>
      <c r="CX507" s="50"/>
      <c r="CY507" s="50"/>
      <c r="CZ507" s="50"/>
      <c r="DA507" s="50"/>
      <c r="DB507" s="50"/>
      <c r="DC507" s="50"/>
      <c r="DD507" s="50"/>
      <c r="DE507" s="50"/>
      <c r="DF507" s="50"/>
      <c r="DG507" s="50"/>
      <c r="DH507" s="50"/>
      <c r="DI507" s="50"/>
      <c r="DJ507" s="50"/>
      <c r="DK507" s="50"/>
      <c r="DL507" s="50"/>
      <c r="DM507" s="51"/>
      <c r="DN507" s="51"/>
      <c r="DO507" s="51"/>
      <c r="DP507" s="51"/>
      <c r="DQ507" s="52" t="s">
        <v>68</v>
      </c>
      <c r="DR507" s="53" t="s">
        <v>99</v>
      </c>
      <c r="DS507" s="53"/>
      <c r="DT507" s="53"/>
      <c r="DU507" s="53"/>
      <c r="DV507" s="53"/>
      <c r="DW507" s="53"/>
      <c r="DX507" s="53"/>
      <c r="DY507" s="53"/>
      <c r="DZ507" s="53"/>
      <c r="EA507" s="50"/>
      <c r="EB507" s="50"/>
      <c r="EC507" s="50"/>
      <c r="ED507" s="50"/>
      <c r="EE507" s="50"/>
      <c r="EF507" s="50"/>
      <c r="EG507" s="50"/>
      <c r="EH507" s="50"/>
      <c r="EI507" s="50"/>
      <c r="EJ507" s="50"/>
      <c r="EK507" s="50"/>
      <c r="EL507" s="50"/>
      <c r="EM507" s="50"/>
      <c r="EN507" s="50"/>
      <c r="EO507" s="50"/>
      <c r="EP507" s="50"/>
      <c r="EQ507" s="50"/>
      <c r="ER507" s="50"/>
      <c r="ES507" s="50"/>
      <c r="ET507" s="50"/>
      <c r="EU507" s="50"/>
      <c r="EV507" s="50"/>
    </row>
    <row r="508" spans="1:152" s="38" customFormat="1" ht="14.25" customHeight="1" x14ac:dyDescent="0.25">
      <c r="A508" s="54"/>
      <c r="B508" s="55"/>
      <c r="C508" s="55"/>
      <c r="D508" s="55"/>
      <c r="E508" s="55"/>
      <c r="F508" s="55"/>
      <c r="G508" s="55"/>
      <c r="H508" s="56"/>
      <c r="I508" s="57"/>
      <c r="J508" s="58"/>
      <c r="K508" s="58"/>
      <c r="L508" s="58"/>
      <c r="M508" s="59"/>
      <c r="N508" s="58"/>
      <c r="O508" s="58"/>
      <c r="P508" s="58"/>
      <c r="Q508" s="58"/>
      <c r="R508" s="58"/>
      <c r="S508" s="58"/>
      <c r="T508" s="58"/>
      <c r="U508" s="58"/>
      <c r="V508" s="58"/>
      <c r="W508" s="58"/>
      <c r="X508" s="58"/>
      <c r="Y508" s="58"/>
      <c r="Z508" s="58"/>
      <c r="AA508" s="58"/>
      <c r="AB508" s="58"/>
      <c r="AC508" s="59"/>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58"/>
      <c r="CS508" s="58"/>
      <c r="CT508" s="58"/>
      <c r="CU508" s="58"/>
      <c r="CV508" s="58"/>
      <c r="CW508" s="58"/>
      <c r="CX508" s="58"/>
      <c r="CY508" s="58"/>
      <c r="CZ508" s="58"/>
      <c r="DA508" s="58"/>
      <c r="DB508" s="58"/>
      <c r="DC508" s="58"/>
      <c r="DD508" s="58"/>
      <c r="DE508" s="58"/>
      <c r="DF508" s="58"/>
      <c r="DG508" s="58"/>
      <c r="DH508" s="58"/>
      <c r="DI508" s="58"/>
      <c r="DJ508" s="58"/>
      <c r="DK508" s="60" t="s">
        <v>70</v>
      </c>
      <c r="DL508" s="33" t="s">
        <v>96</v>
      </c>
      <c r="DM508" s="33"/>
      <c r="DN508" s="33"/>
      <c r="DO508" s="33"/>
      <c r="DP508" s="33"/>
      <c r="DQ508" s="33"/>
      <c r="DR508" s="33"/>
      <c r="DS508" s="33"/>
      <c r="DT508" s="33"/>
      <c r="DU508" s="33"/>
      <c r="DV508" s="33"/>
      <c r="DW508" s="33"/>
      <c r="DX508" s="33"/>
      <c r="DY508" s="33"/>
      <c r="DZ508" s="33"/>
      <c r="EA508" s="33"/>
      <c r="EB508" s="33"/>
      <c r="EC508" s="33"/>
      <c r="ED508" s="58"/>
      <c r="EE508" s="58"/>
      <c r="EF508" s="58"/>
      <c r="EG508" s="58"/>
      <c r="EH508" s="58"/>
      <c r="EI508" s="58"/>
      <c r="EJ508" s="58"/>
      <c r="EK508" s="58"/>
      <c r="EL508" s="58"/>
      <c r="EM508" s="58"/>
      <c r="EN508" s="58"/>
      <c r="EO508" s="58"/>
      <c r="EP508" s="58"/>
      <c r="EQ508" s="58"/>
      <c r="ER508" s="58"/>
      <c r="ES508" s="58"/>
      <c r="ET508" s="58"/>
      <c r="EU508" s="58"/>
      <c r="EV508" s="58"/>
    </row>
    <row r="509" spans="1:152" s="38" customFormat="1" ht="3" customHeight="1" x14ac:dyDescent="0.2">
      <c r="A509" s="54"/>
      <c r="B509" s="55"/>
      <c r="C509" s="55"/>
      <c r="D509" s="55"/>
      <c r="E509" s="55"/>
      <c r="F509" s="55"/>
      <c r="G509" s="55"/>
      <c r="H509" s="56"/>
      <c r="I509" s="61"/>
      <c r="J509" s="62"/>
      <c r="K509" s="62"/>
      <c r="L509" s="62"/>
      <c r="M509" s="62"/>
      <c r="N509" s="62"/>
      <c r="O509" s="62"/>
      <c r="P509" s="62"/>
      <c r="Q509" s="62"/>
      <c r="R509" s="62"/>
      <c r="S509" s="62"/>
      <c r="T509" s="62"/>
      <c r="U509" s="62"/>
      <c r="V509" s="62"/>
      <c r="W509" s="62"/>
      <c r="X509" s="62"/>
      <c r="Y509" s="62"/>
      <c r="Z509" s="62"/>
      <c r="AA509" s="62"/>
      <c r="AB509" s="62"/>
      <c r="AC509" s="62"/>
      <c r="AD509" s="62"/>
      <c r="AE509" s="62"/>
      <c r="AF509" s="62"/>
      <c r="AG509" s="62"/>
      <c r="AH509" s="62"/>
      <c r="AI509" s="62"/>
      <c r="AJ509" s="62"/>
      <c r="AK509" s="62"/>
      <c r="AL509" s="62"/>
      <c r="AM509" s="62"/>
      <c r="AN509" s="62"/>
      <c r="AO509" s="62"/>
      <c r="AP509" s="62"/>
      <c r="AQ509" s="62"/>
      <c r="AR509" s="62"/>
      <c r="AS509" s="62"/>
      <c r="AT509" s="62"/>
      <c r="AU509" s="62"/>
      <c r="AV509" s="62"/>
      <c r="AW509" s="62"/>
      <c r="AX509" s="62"/>
      <c r="AY509" s="62"/>
      <c r="AZ509" s="62"/>
      <c r="BA509" s="62"/>
      <c r="BB509" s="62"/>
      <c r="BC509" s="62"/>
      <c r="BD509" s="62"/>
      <c r="BE509" s="62"/>
      <c r="BF509" s="62"/>
      <c r="BG509" s="62"/>
      <c r="BH509" s="62"/>
      <c r="BI509" s="62"/>
      <c r="BJ509" s="62"/>
      <c r="BK509" s="62"/>
      <c r="BL509" s="62"/>
      <c r="BM509" s="62"/>
      <c r="BN509" s="62"/>
      <c r="BO509" s="62"/>
      <c r="BP509" s="62"/>
      <c r="BQ509" s="62"/>
      <c r="BR509" s="62"/>
      <c r="BS509" s="62"/>
      <c r="BT509" s="62"/>
      <c r="BU509" s="62"/>
      <c r="BV509" s="62"/>
      <c r="BW509" s="62"/>
      <c r="BX509" s="62"/>
      <c r="BY509" s="62"/>
      <c r="BZ509" s="62"/>
      <c r="CA509" s="62"/>
      <c r="CB509" s="62"/>
      <c r="CC509" s="62"/>
      <c r="CD509" s="62"/>
      <c r="CE509" s="62"/>
      <c r="CF509" s="62"/>
      <c r="CG509" s="62"/>
      <c r="CH509" s="62"/>
      <c r="CI509" s="62"/>
      <c r="CJ509" s="62"/>
      <c r="CK509" s="62"/>
      <c r="CL509" s="62"/>
      <c r="CM509" s="62"/>
      <c r="CN509" s="62"/>
      <c r="CO509" s="62"/>
      <c r="CP509" s="62"/>
      <c r="CQ509" s="62"/>
      <c r="CR509" s="62"/>
      <c r="CS509" s="62"/>
      <c r="CT509" s="62"/>
      <c r="CU509" s="62"/>
      <c r="CV509" s="62"/>
      <c r="CW509" s="62"/>
      <c r="CX509" s="62"/>
      <c r="CY509" s="62"/>
      <c r="CZ509" s="62"/>
      <c r="DA509" s="62"/>
      <c r="DB509" s="62"/>
      <c r="DC509" s="62"/>
      <c r="DD509" s="62"/>
      <c r="DE509" s="62"/>
      <c r="DF509" s="62"/>
      <c r="DG509" s="62"/>
      <c r="DH509" s="62"/>
      <c r="DI509" s="62"/>
      <c r="DJ509" s="62"/>
      <c r="DK509" s="62"/>
      <c r="DL509" s="62"/>
      <c r="DM509" s="62"/>
      <c r="DN509" s="62"/>
      <c r="DO509" s="62"/>
      <c r="DP509" s="62"/>
      <c r="DQ509" s="62"/>
      <c r="DR509" s="62"/>
      <c r="DS509" s="62"/>
      <c r="DT509" s="62"/>
      <c r="DU509" s="62"/>
      <c r="DV509" s="62"/>
      <c r="DW509" s="62"/>
      <c r="DX509" s="62"/>
      <c r="DY509" s="62"/>
      <c r="DZ509" s="62"/>
      <c r="EA509" s="62"/>
      <c r="EB509" s="62"/>
      <c r="EC509" s="62"/>
      <c r="ED509" s="62"/>
      <c r="EE509" s="62"/>
      <c r="EF509" s="62"/>
      <c r="EG509" s="62"/>
      <c r="EH509" s="62"/>
      <c r="EI509" s="62"/>
      <c r="EJ509" s="62"/>
      <c r="EK509" s="62"/>
      <c r="EL509" s="62"/>
      <c r="EM509" s="62"/>
      <c r="EN509" s="62"/>
      <c r="EO509" s="62"/>
      <c r="EP509" s="62"/>
      <c r="EQ509" s="62"/>
      <c r="ER509" s="62"/>
      <c r="ES509" s="62"/>
      <c r="ET509" s="62"/>
      <c r="EU509" s="62"/>
      <c r="EV509" s="62"/>
    </row>
    <row r="510" spans="1:152" s="38" customFormat="1" ht="27" customHeight="1" x14ac:dyDescent="0.2">
      <c r="A510" s="63"/>
      <c r="B510" s="64"/>
      <c r="C510" s="64"/>
      <c r="D510" s="64"/>
      <c r="E510" s="64"/>
      <c r="F510" s="64"/>
      <c r="G510" s="64"/>
      <c r="H510" s="65"/>
      <c r="I510" s="66" t="s">
        <v>71</v>
      </c>
      <c r="J510" s="67"/>
      <c r="K510" s="67"/>
      <c r="L510" s="67"/>
      <c r="M510" s="67"/>
      <c r="N510" s="68"/>
      <c r="O510" s="66" t="s">
        <v>72</v>
      </c>
      <c r="P510" s="67"/>
      <c r="Q510" s="67"/>
      <c r="R510" s="67"/>
      <c r="S510" s="67"/>
      <c r="T510" s="68"/>
      <c r="U510" s="66" t="s">
        <v>73</v>
      </c>
      <c r="V510" s="67"/>
      <c r="W510" s="67"/>
      <c r="X510" s="67"/>
      <c r="Y510" s="67"/>
      <c r="Z510" s="68"/>
      <c r="AA510" s="66" t="s">
        <v>74</v>
      </c>
      <c r="AB510" s="67"/>
      <c r="AC510" s="67"/>
      <c r="AD510" s="67"/>
      <c r="AE510" s="67"/>
      <c r="AF510" s="68"/>
      <c r="AG510" s="66" t="s">
        <v>75</v>
      </c>
      <c r="AH510" s="67"/>
      <c r="AI510" s="67"/>
      <c r="AJ510" s="67"/>
      <c r="AK510" s="67"/>
      <c r="AL510" s="68"/>
      <c r="AM510" s="66" t="s">
        <v>76</v>
      </c>
      <c r="AN510" s="67"/>
      <c r="AO510" s="67"/>
      <c r="AP510" s="67"/>
      <c r="AQ510" s="67"/>
      <c r="AR510" s="68"/>
      <c r="AS510" s="66" t="s">
        <v>77</v>
      </c>
      <c r="AT510" s="67"/>
      <c r="AU510" s="67"/>
      <c r="AV510" s="67"/>
      <c r="AW510" s="67"/>
      <c r="AX510" s="68"/>
      <c r="AY510" s="66" t="s">
        <v>78</v>
      </c>
      <c r="AZ510" s="67"/>
      <c r="BA510" s="67"/>
      <c r="BB510" s="67"/>
      <c r="BC510" s="67"/>
      <c r="BD510" s="67"/>
      <c r="BE510" s="66" t="s">
        <v>79</v>
      </c>
      <c r="BF510" s="67"/>
      <c r="BG510" s="67"/>
      <c r="BH510" s="67"/>
      <c r="BI510" s="67"/>
      <c r="BJ510" s="68"/>
      <c r="BK510" s="66" t="s">
        <v>80</v>
      </c>
      <c r="BL510" s="67"/>
      <c r="BM510" s="67"/>
      <c r="BN510" s="67"/>
      <c r="BO510" s="67"/>
      <c r="BP510" s="67"/>
      <c r="BQ510" s="66" t="s">
        <v>81</v>
      </c>
      <c r="BR510" s="67"/>
      <c r="BS510" s="67"/>
      <c r="BT510" s="67"/>
      <c r="BU510" s="67"/>
      <c r="BV510" s="68"/>
      <c r="BW510" s="66" t="s">
        <v>82</v>
      </c>
      <c r="BX510" s="67"/>
      <c r="BY510" s="67"/>
      <c r="BZ510" s="67"/>
      <c r="CA510" s="67"/>
      <c r="CB510" s="67"/>
      <c r="CC510" s="66" t="s">
        <v>83</v>
      </c>
      <c r="CD510" s="67"/>
      <c r="CE510" s="67"/>
      <c r="CF510" s="67"/>
      <c r="CG510" s="67"/>
      <c r="CH510" s="67"/>
      <c r="CI510" s="66" t="s">
        <v>84</v>
      </c>
      <c r="CJ510" s="67"/>
      <c r="CK510" s="67"/>
      <c r="CL510" s="67"/>
      <c r="CM510" s="67"/>
      <c r="CN510" s="67"/>
      <c r="CO510" s="66" t="s">
        <v>85</v>
      </c>
      <c r="CP510" s="67"/>
      <c r="CQ510" s="67"/>
      <c r="CR510" s="67"/>
      <c r="CS510" s="67"/>
      <c r="CT510" s="67"/>
      <c r="CU510" s="66" t="s">
        <v>86</v>
      </c>
      <c r="CV510" s="67"/>
      <c r="CW510" s="67"/>
      <c r="CX510" s="67"/>
      <c r="CY510" s="67"/>
      <c r="CZ510" s="67"/>
      <c r="DA510" s="66" t="s">
        <v>87</v>
      </c>
      <c r="DB510" s="67"/>
      <c r="DC510" s="67"/>
      <c r="DD510" s="67"/>
      <c r="DE510" s="67"/>
      <c r="DF510" s="67"/>
      <c r="DG510" s="66" t="s">
        <v>88</v>
      </c>
      <c r="DH510" s="67"/>
      <c r="DI510" s="67"/>
      <c r="DJ510" s="67"/>
      <c r="DK510" s="67"/>
      <c r="DL510" s="67"/>
      <c r="DM510" s="66" t="s">
        <v>89</v>
      </c>
      <c r="DN510" s="67"/>
      <c r="DO510" s="67"/>
      <c r="DP510" s="67"/>
      <c r="DQ510" s="67"/>
      <c r="DR510" s="67"/>
      <c r="DS510" s="66" t="s">
        <v>90</v>
      </c>
      <c r="DT510" s="67"/>
      <c r="DU510" s="67"/>
      <c r="DV510" s="67"/>
      <c r="DW510" s="67"/>
      <c r="DX510" s="67"/>
      <c r="DY510" s="66" t="s">
        <v>91</v>
      </c>
      <c r="DZ510" s="67"/>
      <c r="EA510" s="67"/>
      <c r="EB510" s="67"/>
      <c r="EC510" s="67"/>
      <c r="ED510" s="68"/>
      <c r="EE510" s="66" t="s">
        <v>92</v>
      </c>
      <c r="EF510" s="67"/>
      <c r="EG510" s="67"/>
      <c r="EH510" s="67"/>
      <c r="EI510" s="67"/>
      <c r="EJ510" s="67"/>
      <c r="EK510" s="66" t="s">
        <v>93</v>
      </c>
      <c r="EL510" s="67"/>
      <c r="EM510" s="67"/>
      <c r="EN510" s="67"/>
      <c r="EO510" s="67"/>
      <c r="EP510" s="67"/>
      <c r="EQ510" s="66" t="s">
        <v>94</v>
      </c>
      <c r="ER510" s="67"/>
      <c r="ES510" s="67"/>
      <c r="ET510" s="67"/>
      <c r="EU510" s="67"/>
      <c r="EV510" s="67"/>
    </row>
    <row r="511" spans="1:152" s="38" customFormat="1" ht="15.75" customHeight="1" x14ac:dyDescent="0.2">
      <c r="A511" s="69">
        <f>$A$115</f>
        <v>44986</v>
      </c>
      <c r="B511" s="70"/>
      <c r="C511" s="70"/>
      <c r="D511" s="70"/>
      <c r="E511" s="70"/>
      <c r="F511" s="70"/>
      <c r="G511" s="70"/>
      <c r="H511" s="71"/>
      <c r="I511" s="72">
        <f>IF($A511="-","-",ROUND(VLOOKUP($A511+ROUND(LEFT(I$510,1)/24,5),'[1]ОАО "АТС"'!$A$30:$F$773,6,FALSE)+HLOOKUP($DL$508,'[1]Сбытовая надбавка'!$F$5:$H$6,2,FALSE),2)+'[1]Иные услуги'!$C$6+HLOOKUP($DR$507,'[1]Услуги по передаче'!$G$5:$J$7,2,FALSE))</f>
        <v>5761.0599999999995</v>
      </c>
      <c r="J511" s="77"/>
      <c r="K511" s="77"/>
      <c r="L511" s="77"/>
      <c r="M511" s="77"/>
      <c r="N511" s="78"/>
      <c r="O511" s="72">
        <f>IF($A511="-","-",ROUND(VLOOKUP($A511+ROUND(LEFT(O$510,1)/24,5),'[1]ОАО "АТС"'!$A$30:$F$773,6,FALSE)+HLOOKUP($DL$508,'[1]Сбытовая надбавка'!$F$5:$H$6,2,FALSE),2)+'[1]Иные услуги'!$C$6+HLOOKUP($DR$507,'[1]Услуги по передаче'!$G$5:$J$7,2,FALSE))</f>
        <v>5750.24</v>
      </c>
      <c r="P511" s="77"/>
      <c r="Q511" s="77"/>
      <c r="R511" s="77"/>
      <c r="S511" s="77"/>
      <c r="T511" s="78"/>
      <c r="U511" s="72">
        <f>IF($A511="-","-",ROUND(VLOOKUP($A511+ROUND(LEFT(U$510,1)/24,5),'[1]ОАО "АТС"'!$A$30:$F$773,6,FALSE)+HLOOKUP($DL$508,'[1]Сбытовая надбавка'!$F$5:$H$6,2,FALSE),2)+'[1]Иные услуги'!$C$6+HLOOKUP($DR$507,'[1]Услуги по передаче'!$G$5:$J$7,2,FALSE))</f>
        <v>5750.24</v>
      </c>
      <c r="V511" s="77"/>
      <c r="W511" s="77"/>
      <c r="X511" s="77"/>
      <c r="Y511" s="77"/>
      <c r="Z511" s="78"/>
      <c r="AA511" s="72">
        <f>IF($A511="-","-",ROUND(VLOOKUP($A511+ROUND(LEFT(AA$510,1)/24,5),'[1]ОАО "АТС"'!$A$30:$F$773,6,FALSE)+HLOOKUP($DL$508,'[1]Сбытовая надбавка'!$F$5:$H$6,2,FALSE),2)+'[1]Иные услуги'!$C$6+HLOOKUP($DR$507,'[1]Услуги по передаче'!$G$5:$J$7,2,FALSE))</f>
        <v>5750.2199999999993</v>
      </c>
      <c r="AB511" s="77"/>
      <c r="AC511" s="77"/>
      <c r="AD511" s="77"/>
      <c r="AE511" s="77"/>
      <c r="AF511" s="78"/>
      <c r="AG511" s="72">
        <f>IF($A511="-","-",ROUND(VLOOKUP($A511+ROUND(LEFT(AG$510,1)/24,5),'[1]ОАО "АТС"'!$A$30:$F$773,6,FALSE)+HLOOKUP($DL$508,'[1]Сбытовая надбавка'!$F$5:$H$6,2,FALSE),2)+'[1]Иные услуги'!$C$6+HLOOKUP($DR$507,'[1]Услуги по передаче'!$G$5:$J$7,2,FALSE))</f>
        <v>5750.2099999999991</v>
      </c>
      <c r="AH511" s="77"/>
      <c r="AI511" s="77"/>
      <c r="AJ511" s="77"/>
      <c r="AK511" s="77"/>
      <c r="AL511" s="78"/>
      <c r="AM511" s="72">
        <f>IF($A511="-","-",ROUND(VLOOKUP($A511+ROUND(LEFT(AM$510,1)/24,5),'[1]ОАО "АТС"'!$A$30:$F$773,6,FALSE)+HLOOKUP($DL$508,'[1]Сбытовая надбавка'!$F$5:$H$6,2,FALSE),2)+'[1]Иные услуги'!$C$6+HLOOKUP($DR$507,'[1]Услуги по передаче'!$G$5:$J$7,2,FALSE))</f>
        <v>5750.0499999999993</v>
      </c>
      <c r="AN511" s="77"/>
      <c r="AO511" s="77"/>
      <c r="AP511" s="77"/>
      <c r="AQ511" s="77"/>
      <c r="AR511" s="78"/>
      <c r="AS511" s="72">
        <f>IF($A511="-","-",ROUND(VLOOKUP($A511+ROUND(LEFT(AS$510,1)/24,5),'[1]ОАО "АТС"'!$A$30:$F$773,6,FALSE)+HLOOKUP($DL$508,'[1]Сбытовая надбавка'!$F$5:$H$6,2,FALSE),2)+'[1]Иные услуги'!$C$6+HLOOKUP($DR$507,'[1]Услуги по передаче'!$G$5:$J$7,2,FALSE))</f>
        <v>5795.7099999999991</v>
      </c>
      <c r="AT511" s="77"/>
      <c r="AU511" s="77"/>
      <c r="AV511" s="77"/>
      <c r="AW511" s="77"/>
      <c r="AX511" s="78"/>
      <c r="AY511" s="72">
        <f>IF($A511="-","-",ROUND(VLOOKUP($A511+ROUND(LEFT(AY$510,1)/24,5),'[1]ОАО "АТС"'!$A$30:$F$773,6,FALSE)+HLOOKUP($DL$508,'[1]Сбытовая надбавка'!$F$5:$H$6,2,FALSE),2)+'[1]Иные услуги'!$C$6+HLOOKUP($DR$507,'[1]Услуги по передаче'!$G$5:$J$7,2,FALSE))</f>
        <v>5923.6399999999994</v>
      </c>
      <c r="AZ511" s="77"/>
      <c r="BA511" s="77"/>
      <c r="BB511" s="77"/>
      <c r="BC511" s="77"/>
      <c r="BD511" s="78"/>
      <c r="BE511" s="72">
        <f>IF($A511="-","-",ROUND(VLOOKUP($A511+ROUND(LEFT(BE$510,1)/24,5),'[1]ОАО "АТС"'!$A$30:$F$773,6,FALSE)+HLOOKUP($DL$508,'[1]Сбытовая надбавка'!$F$5:$H$6,2,FALSE),2)+'[1]Иные услуги'!$C$6+HLOOKUP($DR$507,'[1]Услуги по передаче'!$G$5:$J$7,2,FALSE))</f>
        <v>5765.2699999999995</v>
      </c>
      <c r="BF511" s="77"/>
      <c r="BG511" s="77"/>
      <c r="BH511" s="77"/>
      <c r="BI511" s="77"/>
      <c r="BJ511" s="78"/>
      <c r="BK511" s="72">
        <f>IF($A511="-","-",ROUND(VLOOKUP($A511+ROUND(LEFT(BK$510,1)/24,5),'[1]ОАО "АТС"'!$A$30:$F$773,6,FALSE)+HLOOKUP($DL$508,'[1]Сбытовая надбавка'!$F$5:$H$6,2,FALSE),2)+'[1]Иные услуги'!$C$6+HLOOKUP($DR$507,'[1]Услуги по передаче'!$G$5:$J$7,2,FALSE))</f>
        <v>5870.24</v>
      </c>
      <c r="BL511" s="77"/>
      <c r="BM511" s="77"/>
      <c r="BN511" s="77"/>
      <c r="BO511" s="77"/>
      <c r="BP511" s="78"/>
      <c r="BQ511" s="72">
        <f>IF($A511="-","-",ROUND(VLOOKUP($A511+ROUND(LEFT(BQ$510,2)/24,5),'[1]ОАО "АТС"'!$A$30:$F$773,6,FALSE)+HLOOKUP($DL$508,'[1]Сбытовая надбавка'!$F$5:$H$6,2,FALSE),2)+'[1]Иные услуги'!$C$6+HLOOKUP($DR$507,'[1]Услуги по передаче'!$G$5:$J$7,2,FALSE))</f>
        <v>5903.5199999999995</v>
      </c>
      <c r="BR511" s="77"/>
      <c r="BS511" s="77"/>
      <c r="BT511" s="77"/>
      <c r="BU511" s="77"/>
      <c r="BV511" s="78"/>
      <c r="BW511" s="72">
        <f>IF($A511="-","-",ROUND(VLOOKUP($A511+ROUND(LEFT(BW$510,2)/24,5),'[1]ОАО "АТС"'!$A$30:$F$773,6,FALSE)+HLOOKUP($DL$508,'[1]Сбытовая надбавка'!$F$5:$H$6,2,FALSE),2)+'[1]Иные услуги'!$C$6+HLOOKUP($DR$507,'[1]Услуги по передаче'!$G$5:$J$7,2,FALSE))</f>
        <v>5889.99</v>
      </c>
      <c r="BX511" s="77"/>
      <c r="BY511" s="77"/>
      <c r="BZ511" s="77"/>
      <c r="CA511" s="77"/>
      <c r="CB511" s="78"/>
      <c r="CC511" s="72">
        <f>IF($A511="-","-",ROUND(VLOOKUP($A511+ROUND(LEFT(CC$510,2)/24,5),'[1]ОАО "АТС"'!$A$30:$F$773,6,FALSE)+HLOOKUP($DL$508,'[1]Сбытовая надбавка'!$F$5:$H$6,2,FALSE),2)+'[1]Иные услуги'!$C$6+HLOOKUP($DR$507,'[1]Услуги по передаче'!$G$5:$J$7,2,FALSE))</f>
        <v>5839.16</v>
      </c>
      <c r="CD511" s="77"/>
      <c r="CE511" s="77"/>
      <c r="CF511" s="77"/>
      <c r="CG511" s="77"/>
      <c r="CH511" s="78"/>
      <c r="CI511" s="72">
        <f>IF($A511="-","-",ROUND(VLOOKUP($A511+ROUND(LEFT(CI$510,2)/24,5),'[1]ОАО "АТС"'!$A$30:$F$773,6,FALSE)+HLOOKUP($DL$508,'[1]Сбытовая надбавка'!$F$5:$H$6,2,FALSE),2)+'[1]Иные услуги'!$C$6+HLOOKUP($DR$507,'[1]Услуги по передаче'!$G$5:$J$7,2,FALSE))</f>
        <v>5827.65</v>
      </c>
      <c r="CJ511" s="77"/>
      <c r="CK511" s="77"/>
      <c r="CL511" s="77"/>
      <c r="CM511" s="77"/>
      <c r="CN511" s="78"/>
      <c r="CO511" s="72">
        <f>IF($A511="-","-",ROUND(VLOOKUP($A511+ROUND(LEFT(CO$510,2)/24,5),'[1]ОАО "АТС"'!$A$30:$F$773,6,FALSE)+HLOOKUP($DL$508,'[1]Сбытовая надбавка'!$F$5:$H$6,2,FALSE),2)+'[1]Иные услуги'!$C$6+HLOOKUP($DR$507,'[1]Услуги по передаче'!$G$5:$J$7,2,FALSE))</f>
        <v>5810.57</v>
      </c>
      <c r="CP511" s="77"/>
      <c r="CQ511" s="77"/>
      <c r="CR511" s="77"/>
      <c r="CS511" s="77"/>
      <c r="CT511" s="78"/>
      <c r="CU511" s="72">
        <f>IF($A511="-","-",ROUND(VLOOKUP($A511+ROUND(LEFT(CU$510,2)/24,5),'[1]ОАО "АТС"'!$A$30:$F$773,6,FALSE)+HLOOKUP($DL$508,'[1]Сбытовая надбавка'!$F$5:$H$6,2,FALSE),2)+'[1]Иные услуги'!$C$6+HLOOKUP($DR$507,'[1]Услуги по передаче'!$G$5:$J$7,2,FALSE))</f>
        <v>5804.66</v>
      </c>
      <c r="CV511" s="77"/>
      <c r="CW511" s="77"/>
      <c r="CX511" s="77"/>
      <c r="CY511" s="77"/>
      <c r="CZ511" s="78"/>
      <c r="DA511" s="72">
        <f>IF($A511="-","-",ROUND(VLOOKUP($A511+ROUND(LEFT(DA$510,2)/24,5),'[1]ОАО "АТС"'!$A$30:$F$773,6,FALSE)+HLOOKUP($DL$508,'[1]Сбытовая надбавка'!$F$5:$H$6,2,FALSE),2)+'[1]Иные услуги'!$C$6+HLOOKUP($DR$507,'[1]Услуги по передаче'!$G$5:$J$7,2,FALSE))</f>
        <v>5809.7999999999993</v>
      </c>
      <c r="DB511" s="77"/>
      <c r="DC511" s="77"/>
      <c r="DD511" s="77"/>
      <c r="DE511" s="77"/>
      <c r="DF511" s="78"/>
      <c r="DG511" s="72">
        <f>IF($A511="-","-",ROUND(VLOOKUP($A511+ROUND(LEFT(DG$510,2)/24,5),'[1]ОАО "АТС"'!$A$30:$F$773,6,FALSE)+HLOOKUP($DL$508,'[1]Сбытовая надбавка'!$F$5:$H$6,2,FALSE),2)+'[1]Иные услуги'!$C$6+HLOOKUP($DR$507,'[1]Услуги по передаче'!$G$5:$J$7,2,FALSE))</f>
        <v>5836.73</v>
      </c>
      <c r="DH511" s="77"/>
      <c r="DI511" s="77"/>
      <c r="DJ511" s="77"/>
      <c r="DK511" s="77"/>
      <c r="DL511" s="78"/>
      <c r="DM511" s="72">
        <f>IF($A511="-","-",ROUND(VLOOKUP($A511+ROUND(LEFT(DM$510,2)/24,5),'[1]ОАО "АТС"'!$A$30:$F$773,6,FALSE)+HLOOKUP($DL$508,'[1]Сбытовая надбавка'!$F$5:$H$6,2,FALSE),2)+'[1]Иные услуги'!$C$6+HLOOKUP($DR$507,'[1]Услуги по передаче'!$G$5:$J$7,2,FALSE))</f>
        <v>5901.03</v>
      </c>
      <c r="DN511" s="77"/>
      <c r="DO511" s="77"/>
      <c r="DP511" s="77"/>
      <c r="DQ511" s="77"/>
      <c r="DR511" s="78"/>
      <c r="DS511" s="72">
        <f>IF($A511="-","-",ROUND(VLOOKUP($A511+ROUND(LEFT(DS$510,2)/24,5),'[1]ОАО "АТС"'!$A$30:$F$773,6,FALSE)+HLOOKUP($DL$508,'[1]Сбытовая надбавка'!$F$5:$H$6,2,FALSE),2)+'[1]Иные услуги'!$C$6+HLOOKUP($DR$507,'[1]Услуги по передаче'!$G$5:$J$7,2,FALSE))</f>
        <v>5868.69</v>
      </c>
      <c r="DT511" s="77"/>
      <c r="DU511" s="77"/>
      <c r="DV511" s="77"/>
      <c r="DW511" s="77"/>
      <c r="DX511" s="78"/>
      <c r="DY511" s="72">
        <f>IF($A511="-","-",ROUND(VLOOKUP($A511+ROUND(LEFT(DY$510,2)/24,5),'[1]ОАО "АТС"'!$A$30:$F$773,6,FALSE)+HLOOKUP($DL$508,'[1]Сбытовая надбавка'!$F$5:$H$6,2,FALSE),2)+'[1]Иные услуги'!$C$6+HLOOKUP($DR$507,'[1]Услуги по передаче'!$G$5:$J$7,2,FALSE))</f>
        <v>5815.08</v>
      </c>
      <c r="DZ511" s="77"/>
      <c r="EA511" s="77"/>
      <c r="EB511" s="77"/>
      <c r="EC511" s="77"/>
      <c r="ED511" s="78"/>
      <c r="EE511" s="72">
        <f>IF($A511="-","-",ROUND(VLOOKUP($A511+ROUND(LEFT(EE$510,2)/24,5),'[1]ОАО "АТС"'!$A$30:$F$773,6,FALSE)+HLOOKUP($DL$508,'[1]Сбытовая надбавка'!$F$5:$H$6,2,FALSE),2)+'[1]Иные услуги'!$C$6+HLOOKUP($DR$507,'[1]Услуги по передаче'!$G$5:$J$7,2,FALSE))</f>
        <v>5748.24</v>
      </c>
      <c r="EF511" s="77"/>
      <c r="EG511" s="77"/>
      <c r="EH511" s="77"/>
      <c r="EI511" s="77"/>
      <c r="EJ511" s="78"/>
      <c r="EK511" s="72">
        <f>IF($A511="-","-",ROUND(VLOOKUP($A511+ROUND(LEFT(EK$510,2)/24,5),'[1]ОАО "АТС"'!$A$30:$F$773,6,FALSE)+HLOOKUP($DL$508,'[1]Сбытовая надбавка'!$F$5:$H$6,2,FALSE),2)+'[1]Иные услуги'!$C$6+HLOOKUP($DR$507,'[1]Услуги по передаче'!$G$5:$J$7,2,FALSE))</f>
        <v>5933.65</v>
      </c>
      <c r="EL511" s="77"/>
      <c r="EM511" s="77"/>
      <c r="EN511" s="77"/>
      <c r="EO511" s="77"/>
      <c r="EP511" s="78"/>
      <c r="EQ511" s="72">
        <f>IF($A511="-","-",ROUND(VLOOKUP($A511+ROUND(LEFT(EQ$510,2)/24,5),'[1]ОАО "АТС"'!$A$30:$F$773,6,FALSE)+HLOOKUP($DL$508,'[1]Сбытовая надбавка'!$F$5:$H$6,2,FALSE),2)+'[1]Иные услуги'!$C$6+HLOOKUP($DR$507,'[1]Услуги по передаче'!$G$5:$J$7,2,FALSE))</f>
        <v>5814.28</v>
      </c>
      <c r="ER511" s="77"/>
      <c r="ES511" s="77"/>
      <c r="ET511" s="77"/>
      <c r="EU511" s="77"/>
      <c r="EV511" s="78"/>
    </row>
    <row r="512" spans="1:152" s="38" customFormat="1" ht="15.75" customHeight="1" x14ac:dyDescent="0.2">
      <c r="A512" s="69">
        <f>$A$116</f>
        <v>44987</v>
      </c>
      <c r="B512" s="70"/>
      <c r="C512" s="70"/>
      <c r="D512" s="70"/>
      <c r="E512" s="70"/>
      <c r="F512" s="70"/>
      <c r="G512" s="70"/>
      <c r="H512" s="71"/>
      <c r="I512" s="72">
        <f>IF($A512="-","-",ROUND(VLOOKUP($A512+ROUND(LEFT(I$510,1)/24,5),'[1]ОАО "АТС"'!$A$30:$F$773,6,FALSE)+HLOOKUP($DL$508,'[1]Сбытовая надбавка'!$F$5:$H$6,2,FALSE),2)+'[1]Иные услуги'!$C$6+HLOOKUP($DR$507,'[1]Услуги по передаче'!$G$5:$J$7,2,FALSE))</f>
        <v>5787.12</v>
      </c>
      <c r="J512" s="77"/>
      <c r="K512" s="77"/>
      <c r="L512" s="77"/>
      <c r="M512" s="77"/>
      <c r="N512" s="78"/>
      <c r="O512" s="72">
        <f>IF($A512="-","-",ROUND(VLOOKUP($A512+ROUND(LEFT(O$510,1)/24,5),'[1]ОАО "АТС"'!$A$30:$F$773,6,FALSE)+HLOOKUP($DL$508,'[1]Сбытовая надбавка'!$F$5:$H$6,2,FALSE),2)+'[1]Иные услуги'!$C$6+HLOOKUP($DR$507,'[1]Услуги по передаче'!$G$5:$J$7,2,FALSE))</f>
        <v>5771.2699999999995</v>
      </c>
      <c r="P512" s="77"/>
      <c r="Q512" s="77"/>
      <c r="R512" s="77"/>
      <c r="S512" s="77"/>
      <c r="T512" s="78"/>
      <c r="U512" s="72">
        <f>IF($A512="-","-",ROUND(VLOOKUP($A512+ROUND(LEFT(U$510,1)/24,5),'[1]ОАО "АТС"'!$A$30:$F$773,6,FALSE)+HLOOKUP($DL$508,'[1]Сбытовая надбавка'!$F$5:$H$6,2,FALSE),2)+'[1]Иные услуги'!$C$6+HLOOKUP($DR$507,'[1]Услуги по передаче'!$G$5:$J$7,2,FALSE))</f>
        <v>5763.86</v>
      </c>
      <c r="V512" s="77"/>
      <c r="W512" s="77"/>
      <c r="X512" s="77"/>
      <c r="Y512" s="77"/>
      <c r="Z512" s="78"/>
      <c r="AA512" s="72">
        <f>IF($A512="-","-",ROUND(VLOOKUP($A512+ROUND(LEFT(AA$510,1)/24,5),'[1]ОАО "АТС"'!$A$30:$F$773,6,FALSE)+HLOOKUP($DL$508,'[1]Сбытовая надбавка'!$F$5:$H$6,2,FALSE),2)+'[1]Иные услуги'!$C$6+HLOOKUP($DR$507,'[1]Услуги по передаче'!$G$5:$J$7,2,FALSE))</f>
        <v>5763.4599999999991</v>
      </c>
      <c r="AB512" s="77"/>
      <c r="AC512" s="77"/>
      <c r="AD512" s="77"/>
      <c r="AE512" s="77"/>
      <c r="AF512" s="78"/>
      <c r="AG512" s="72">
        <f>IF($A512="-","-",ROUND(VLOOKUP($A512+ROUND(LEFT(AG$510,1)/24,5),'[1]ОАО "АТС"'!$A$30:$F$773,6,FALSE)+HLOOKUP($DL$508,'[1]Сбытовая надбавка'!$F$5:$H$6,2,FALSE),2)+'[1]Иные услуги'!$C$6+HLOOKUP($DR$507,'[1]Услуги по передаче'!$G$5:$J$7,2,FALSE))</f>
        <v>5765.11</v>
      </c>
      <c r="AH512" s="77"/>
      <c r="AI512" s="77"/>
      <c r="AJ512" s="77"/>
      <c r="AK512" s="77"/>
      <c r="AL512" s="78"/>
      <c r="AM512" s="72">
        <f>IF($A512="-","-",ROUND(VLOOKUP($A512+ROUND(LEFT(AM$510,1)/24,5),'[1]ОАО "АТС"'!$A$30:$F$773,6,FALSE)+HLOOKUP($DL$508,'[1]Сбытовая надбавка'!$F$5:$H$6,2,FALSE),2)+'[1]Иные услуги'!$C$6+HLOOKUP($DR$507,'[1]Услуги по передаче'!$G$5:$J$7,2,FALSE))</f>
        <v>5790.41</v>
      </c>
      <c r="AN512" s="77"/>
      <c r="AO512" s="77"/>
      <c r="AP512" s="77"/>
      <c r="AQ512" s="77"/>
      <c r="AR512" s="78"/>
      <c r="AS512" s="72">
        <f>IF($A512="-","-",ROUND(VLOOKUP($A512+ROUND(LEFT(AS$510,1)/24,5),'[1]ОАО "АТС"'!$A$30:$F$773,6,FALSE)+HLOOKUP($DL$508,'[1]Сбытовая надбавка'!$F$5:$H$6,2,FALSE),2)+'[1]Иные услуги'!$C$6+HLOOKUP($DR$507,'[1]Услуги по передаче'!$G$5:$J$7,2,FALSE))</f>
        <v>5792.3799999999992</v>
      </c>
      <c r="AT512" s="77"/>
      <c r="AU512" s="77"/>
      <c r="AV512" s="77"/>
      <c r="AW512" s="77"/>
      <c r="AX512" s="78"/>
      <c r="AY512" s="72">
        <f>IF($A512="-","-",ROUND(VLOOKUP($A512+ROUND(LEFT(AY$510,1)/24,5),'[1]ОАО "АТС"'!$A$30:$F$773,6,FALSE)+HLOOKUP($DL$508,'[1]Сбытовая надбавка'!$F$5:$H$6,2,FALSE),2)+'[1]Иные услуги'!$C$6+HLOOKUP($DR$507,'[1]Услуги по передаче'!$G$5:$J$7,2,FALSE))</f>
        <v>5810.23</v>
      </c>
      <c r="AZ512" s="77"/>
      <c r="BA512" s="77"/>
      <c r="BB512" s="77"/>
      <c r="BC512" s="77"/>
      <c r="BD512" s="78"/>
      <c r="BE512" s="72">
        <f>IF($A512="-","-",ROUND(VLOOKUP($A512+ROUND(LEFT(BE$510,1)/24,5),'[1]ОАО "АТС"'!$A$30:$F$773,6,FALSE)+HLOOKUP($DL$508,'[1]Сбытовая надбавка'!$F$5:$H$6,2,FALSE),2)+'[1]Иные услуги'!$C$6+HLOOKUP($DR$507,'[1]Услуги по передаче'!$G$5:$J$7,2,FALSE))</f>
        <v>5749.2699999999995</v>
      </c>
      <c r="BF512" s="77"/>
      <c r="BG512" s="77"/>
      <c r="BH512" s="77"/>
      <c r="BI512" s="77"/>
      <c r="BJ512" s="78"/>
      <c r="BK512" s="72">
        <f>IF($A512="-","-",ROUND(VLOOKUP($A512+ROUND(LEFT(BK$510,1)/24,5),'[1]ОАО "АТС"'!$A$30:$F$773,6,FALSE)+HLOOKUP($DL$508,'[1]Сбытовая надбавка'!$F$5:$H$6,2,FALSE),2)+'[1]Иные услуги'!$C$6+HLOOKUP($DR$507,'[1]Услуги по передаче'!$G$5:$J$7,2,FALSE))</f>
        <v>5749.32</v>
      </c>
      <c r="BL512" s="77"/>
      <c r="BM512" s="77"/>
      <c r="BN512" s="77"/>
      <c r="BO512" s="77"/>
      <c r="BP512" s="78"/>
      <c r="BQ512" s="72">
        <f>IF($A512="-","-",ROUND(VLOOKUP($A512+ROUND(LEFT(BQ$510,2)/24,5),'[1]ОАО "АТС"'!$A$30:$F$773,6,FALSE)+HLOOKUP($DL$508,'[1]Сбытовая надбавка'!$F$5:$H$6,2,FALSE),2)+'[1]Иные услуги'!$C$6+HLOOKUP($DR$507,'[1]Услуги по передаче'!$G$5:$J$7,2,FALSE))</f>
        <v>5792.53</v>
      </c>
      <c r="BR512" s="77"/>
      <c r="BS512" s="77"/>
      <c r="BT512" s="77"/>
      <c r="BU512" s="77"/>
      <c r="BV512" s="78"/>
      <c r="BW512" s="72">
        <f>IF($A512="-","-",ROUND(VLOOKUP($A512+ROUND(LEFT(BW$510,2)/24,5),'[1]ОАО "АТС"'!$A$30:$F$773,6,FALSE)+HLOOKUP($DL$508,'[1]Сбытовая надбавка'!$F$5:$H$6,2,FALSE),2)+'[1]Иные услуги'!$C$6+HLOOKUP($DR$507,'[1]Услуги по передаче'!$G$5:$J$7,2,FALSE))</f>
        <v>5792.16</v>
      </c>
      <c r="BX512" s="77"/>
      <c r="BY512" s="77"/>
      <c r="BZ512" s="77"/>
      <c r="CA512" s="77"/>
      <c r="CB512" s="78"/>
      <c r="CC512" s="72">
        <f>IF($A512="-","-",ROUND(VLOOKUP($A512+ROUND(LEFT(CC$510,2)/24,5),'[1]ОАО "АТС"'!$A$30:$F$773,6,FALSE)+HLOOKUP($DL$508,'[1]Сбытовая надбавка'!$F$5:$H$6,2,FALSE),2)+'[1]Иные услуги'!$C$6+HLOOKUP($DR$507,'[1]Услуги по передаче'!$G$5:$J$7,2,FALSE))</f>
        <v>5765.25</v>
      </c>
      <c r="CD512" s="77"/>
      <c r="CE512" s="77"/>
      <c r="CF512" s="77"/>
      <c r="CG512" s="77"/>
      <c r="CH512" s="78"/>
      <c r="CI512" s="72">
        <f>IF($A512="-","-",ROUND(VLOOKUP($A512+ROUND(LEFT(CI$510,2)/24,5),'[1]ОАО "АТС"'!$A$30:$F$773,6,FALSE)+HLOOKUP($DL$508,'[1]Сбытовая надбавка'!$F$5:$H$6,2,FALSE),2)+'[1]Иные услуги'!$C$6+HLOOKUP($DR$507,'[1]Услуги по передаче'!$G$5:$J$7,2,FALSE))</f>
        <v>5758.1299999999992</v>
      </c>
      <c r="CJ512" s="77"/>
      <c r="CK512" s="77"/>
      <c r="CL512" s="77"/>
      <c r="CM512" s="77"/>
      <c r="CN512" s="78"/>
      <c r="CO512" s="72">
        <f>IF($A512="-","-",ROUND(VLOOKUP($A512+ROUND(LEFT(CO$510,2)/24,5),'[1]ОАО "АТС"'!$A$30:$F$773,6,FALSE)+HLOOKUP($DL$508,'[1]Сбытовая надбавка'!$F$5:$H$6,2,FALSE),2)+'[1]Иные услуги'!$C$6+HLOOKUP($DR$507,'[1]Услуги по передаче'!$G$5:$J$7,2,FALSE))</f>
        <v>5749.2899999999991</v>
      </c>
      <c r="CP512" s="77"/>
      <c r="CQ512" s="77"/>
      <c r="CR512" s="77"/>
      <c r="CS512" s="77"/>
      <c r="CT512" s="78"/>
      <c r="CU512" s="72">
        <f>IF($A512="-","-",ROUND(VLOOKUP($A512+ROUND(LEFT(CU$510,2)/24,5),'[1]ОАО "АТС"'!$A$30:$F$773,6,FALSE)+HLOOKUP($DL$508,'[1]Сбытовая надбавка'!$F$5:$H$6,2,FALSE),2)+'[1]Иные услуги'!$C$6+HLOOKUP($DR$507,'[1]Услуги по передаче'!$G$5:$J$7,2,FALSE))</f>
        <v>5749.2699999999995</v>
      </c>
      <c r="CV512" s="77"/>
      <c r="CW512" s="77"/>
      <c r="CX512" s="77"/>
      <c r="CY512" s="77"/>
      <c r="CZ512" s="78"/>
      <c r="DA512" s="72">
        <f>IF($A512="-","-",ROUND(VLOOKUP($A512+ROUND(LEFT(DA$510,2)/24,5),'[1]ОАО "АТС"'!$A$30:$F$773,6,FALSE)+HLOOKUP($DL$508,'[1]Сбытовая надбавка'!$F$5:$H$6,2,FALSE),2)+'[1]Иные услуги'!$C$6+HLOOKUP($DR$507,'[1]Услуги по передаче'!$G$5:$J$7,2,FALSE))</f>
        <v>5749.78</v>
      </c>
      <c r="DB512" s="77"/>
      <c r="DC512" s="77"/>
      <c r="DD512" s="77"/>
      <c r="DE512" s="77"/>
      <c r="DF512" s="78"/>
      <c r="DG512" s="72">
        <f>IF($A512="-","-",ROUND(VLOOKUP($A512+ROUND(LEFT(DG$510,2)/24,5),'[1]ОАО "АТС"'!$A$30:$F$773,6,FALSE)+HLOOKUP($DL$508,'[1]Сбытовая надбавка'!$F$5:$H$6,2,FALSE),2)+'[1]Иные услуги'!$C$6+HLOOKUP($DR$507,'[1]Услуги по передаче'!$G$5:$J$7,2,FALSE))</f>
        <v>5790.4599999999991</v>
      </c>
      <c r="DH512" s="77"/>
      <c r="DI512" s="77"/>
      <c r="DJ512" s="77"/>
      <c r="DK512" s="77"/>
      <c r="DL512" s="78"/>
      <c r="DM512" s="72">
        <f>IF($A512="-","-",ROUND(VLOOKUP($A512+ROUND(LEFT(DM$510,2)/24,5),'[1]ОАО "АТС"'!$A$30:$F$773,6,FALSE)+HLOOKUP($DL$508,'[1]Сбытовая надбавка'!$F$5:$H$6,2,FALSE),2)+'[1]Иные услуги'!$C$6+HLOOKUP($DR$507,'[1]Услуги по передаче'!$G$5:$J$7,2,FALSE))</f>
        <v>5920.73</v>
      </c>
      <c r="DN512" s="77"/>
      <c r="DO512" s="77"/>
      <c r="DP512" s="77"/>
      <c r="DQ512" s="77"/>
      <c r="DR512" s="78"/>
      <c r="DS512" s="72">
        <f>IF($A512="-","-",ROUND(VLOOKUP($A512+ROUND(LEFT(DS$510,2)/24,5),'[1]ОАО "АТС"'!$A$30:$F$773,6,FALSE)+HLOOKUP($DL$508,'[1]Сбытовая надбавка'!$F$5:$H$6,2,FALSE),2)+'[1]Иные услуги'!$C$6+HLOOKUP($DR$507,'[1]Услуги по передаче'!$G$5:$J$7,2,FALSE))</f>
        <v>5946.9299999999994</v>
      </c>
      <c r="DT512" s="77"/>
      <c r="DU512" s="77"/>
      <c r="DV512" s="77"/>
      <c r="DW512" s="77"/>
      <c r="DX512" s="78"/>
      <c r="DY512" s="72">
        <f>IF($A512="-","-",ROUND(VLOOKUP($A512+ROUND(LEFT(DY$510,2)/24,5),'[1]ОАО "АТС"'!$A$30:$F$773,6,FALSE)+HLOOKUP($DL$508,'[1]Сбытовая надбавка'!$F$5:$H$6,2,FALSE),2)+'[1]Иные услуги'!$C$6+HLOOKUP($DR$507,'[1]Услуги по передаче'!$G$5:$J$7,2,FALSE))</f>
        <v>5902.0499999999993</v>
      </c>
      <c r="DZ512" s="77"/>
      <c r="EA512" s="77"/>
      <c r="EB512" s="77"/>
      <c r="EC512" s="77"/>
      <c r="ED512" s="78"/>
      <c r="EE512" s="72">
        <f>IF($A512="-","-",ROUND(VLOOKUP($A512+ROUND(LEFT(EE$510,2)/24,5),'[1]ОАО "АТС"'!$A$30:$F$773,6,FALSE)+HLOOKUP($DL$508,'[1]Сбытовая надбавка'!$F$5:$H$6,2,FALSE),2)+'[1]Иные услуги'!$C$6+HLOOKUP($DR$507,'[1]Услуги по передаче'!$G$5:$J$7,2,FALSE))</f>
        <v>5836.32</v>
      </c>
      <c r="EF512" s="77"/>
      <c r="EG512" s="77"/>
      <c r="EH512" s="77"/>
      <c r="EI512" s="77"/>
      <c r="EJ512" s="78"/>
      <c r="EK512" s="72">
        <f>IF($A512="-","-",ROUND(VLOOKUP($A512+ROUND(LEFT(EK$510,2)/24,5),'[1]ОАО "АТС"'!$A$30:$F$773,6,FALSE)+HLOOKUP($DL$508,'[1]Сбытовая надбавка'!$F$5:$H$6,2,FALSE),2)+'[1]Иные услуги'!$C$6+HLOOKUP($DR$507,'[1]Услуги по передаче'!$G$5:$J$7,2,FALSE))</f>
        <v>6004.75</v>
      </c>
      <c r="EL512" s="77"/>
      <c r="EM512" s="77"/>
      <c r="EN512" s="77"/>
      <c r="EO512" s="77"/>
      <c r="EP512" s="78"/>
      <c r="EQ512" s="72">
        <f>IF($A512="-","-",ROUND(VLOOKUP($A512+ROUND(LEFT(EQ$510,2)/24,5),'[1]ОАО "АТС"'!$A$30:$F$773,6,FALSE)+HLOOKUP($DL$508,'[1]Сбытовая надбавка'!$F$5:$H$6,2,FALSE),2)+'[1]Иные услуги'!$C$6+HLOOKUP($DR$507,'[1]Услуги по передаче'!$G$5:$J$7,2,FALSE))</f>
        <v>5888.8899999999994</v>
      </c>
      <c r="ER512" s="77"/>
      <c r="ES512" s="77"/>
      <c r="ET512" s="77"/>
      <c r="EU512" s="77"/>
      <c r="EV512" s="78"/>
    </row>
    <row r="513" spans="1:152" s="38" customFormat="1" ht="15.75" customHeight="1" x14ac:dyDescent="0.2">
      <c r="A513" s="69">
        <f>$A$117</f>
        <v>44988</v>
      </c>
      <c r="B513" s="70"/>
      <c r="C513" s="70"/>
      <c r="D513" s="70"/>
      <c r="E513" s="70"/>
      <c r="F513" s="70"/>
      <c r="G513" s="70"/>
      <c r="H513" s="71"/>
      <c r="I513" s="72">
        <f>IF($A513="-","-",ROUND(VLOOKUP($A513+ROUND(LEFT(I$510,1)/24,5),'[1]ОАО "АТС"'!$A$30:$F$773,6,FALSE)+HLOOKUP($DL$508,'[1]Сбытовая надбавка'!$F$5:$H$6,2,FALSE),2)+'[1]Иные услуги'!$C$6+HLOOKUP($DR$507,'[1]Услуги по передаче'!$G$5:$J$7,2,FALSE))</f>
        <v>5804.8499999999995</v>
      </c>
      <c r="J513" s="77"/>
      <c r="K513" s="77"/>
      <c r="L513" s="77"/>
      <c r="M513" s="77"/>
      <c r="N513" s="78"/>
      <c r="O513" s="72">
        <f>IF($A513="-","-",ROUND(VLOOKUP($A513+ROUND(LEFT(O$510,1)/24,5),'[1]ОАО "АТС"'!$A$30:$F$773,6,FALSE)+HLOOKUP($DL$508,'[1]Сбытовая надбавка'!$F$5:$H$6,2,FALSE),2)+'[1]Иные услуги'!$C$6+HLOOKUP($DR$507,'[1]Услуги по передаче'!$G$5:$J$7,2,FALSE))</f>
        <v>5768.95</v>
      </c>
      <c r="P513" s="77"/>
      <c r="Q513" s="77"/>
      <c r="R513" s="77"/>
      <c r="S513" s="77"/>
      <c r="T513" s="78"/>
      <c r="U513" s="72">
        <f>IF($A513="-","-",ROUND(VLOOKUP($A513+ROUND(LEFT(U$510,1)/24,5),'[1]ОАО "АТС"'!$A$30:$F$773,6,FALSE)+HLOOKUP($DL$508,'[1]Сбытовая надбавка'!$F$5:$H$6,2,FALSE),2)+'[1]Иные услуги'!$C$6+HLOOKUP($DR$507,'[1]Услуги по передаче'!$G$5:$J$7,2,FALSE))</f>
        <v>5759.98</v>
      </c>
      <c r="V513" s="77"/>
      <c r="W513" s="77"/>
      <c r="X513" s="77"/>
      <c r="Y513" s="77"/>
      <c r="Z513" s="78"/>
      <c r="AA513" s="72">
        <f>IF($A513="-","-",ROUND(VLOOKUP($A513+ROUND(LEFT(AA$510,1)/24,5),'[1]ОАО "АТС"'!$A$30:$F$773,6,FALSE)+HLOOKUP($DL$508,'[1]Сбытовая надбавка'!$F$5:$H$6,2,FALSE),2)+'[1]Иные услуги'!$C$6+HLOOKUP($DR$507,'[1]Услуги по передаче'!$G$5:$J$7,2,FALSE))</f>
        <v>5758.4</v>
      </c>
      <c r="AB513" s="77"/>
      <c r="AC513" s="77"/>
      <c r="AD513" s="77"/>
      <c r="AE513" s="77"/>
      <c r="AF513" s="78"/>
      <c r="AG513" s="72">
        <f>IF($A513="-","-",ROUND(VLOOKUP($A513+ROUND(LEFT(AG$510,1)/24,5),'[1]ОАО "АТС"'!$A$30:$F$773,6,FALSE)+HLOOKUP($DL$508,'[1]Сбытовая надбавка'!$F$5:$H$6,2,FALSE),2)+'[1]Иные услуги'!$C$6+HLOOKUP($DR$507,'[1]Услуги по передаче'!$G$5:$J$7,2,FALSE))</f>
        <v>5757.5999999999995</v>
      </c>
      <c r="AH513" s="77"/>
      <c r="AI513" s="77"/>
      <c r="AJ513" s="77"/>
      <c r="AK513" s="77"/>
      <c r="AL513" s="78"/>
      <c r="AM513" s="72">
        <f>IF($A513="-","-",ROUND(VLOOKUP($A513+ROUND(LEFT(AM$510,1)/24,5),'[1]ОАО "АТС"'!$A$30:$F$773,6,FALSE)+HLOOKUP($DL$508,'[1]Сбытовая надбавка'!$F$5:$H$6,2,FALSE),2)+'[1]Иные услуги'!$C$6+HLOOKUP($DR$507,'[1]Услуги по передаче'!$G$5:$J$7,2,FALSE))</f>
        <v>5782.5399999999991</v>
      </c>
      <c r="AN513" s="77"/>
      <c r="AO513" s="77"/>
      <c r="AP513" s="77"/>
      <c r="AQ513" s="77"/>
      <c r="AR513" s="78"/>
      <c r="AS513" s="72">
        <f>IF($A513="-","-",ROUND(VLOOKUP($A513+ROUND(LEFT(AS$510,1)/24,5),'[1]ОАО "АТС"'!$A$30:$F$773,6,FALSE)+HLOOKUP($DL$508,'[1]Сбытовая надбавка'!$F$5:$H$6,2,FALSE),2)+'[1]Иные услуги'!$C$6+HLOOKUP($DR$507,'[1]Услуги по передаче'!$G$5:$J$7,2,FALSE))</f>
        <v>5754.0199999999995</v>
      </c>
      <c r="AT513" s="77"/>
      <c r="AU513" s="77"/>
      <c r="AV513" s="77"/>
      <c r="AW513" s="77"/>
      <c r="AX513" s="78"/>
      <c r="AY513" s="72">
        <f>IF($A513="-","-",ROUND(VLOOKUP($A513+ROUND(LEFT(AY$510,1)/24,5),'[1]ОАО "АТС"'!$A$30:$F$773,6,FALSE)+HLOOKUP($DL$508,'[1]Сбытовая надбавка'!$F$5:$H$6,2,FALSE),2)+'[1]Иные услуги'!$C$6+HLOOKUP($DR$507,'[1]Услуги по передаче'!$G$5:$J$7,2,FALSE))</f>
        <v>5775.75</v>
      </c>
      <c r="AZ513" s="77"/>
      <c r="BA513" s="77"/>
      <c r="BB513" s="77"/>
      <c r="BC513" s="77"/>
      <c r="BD513" s="78"/>
      <c r="BE513" s="72">
        <f>IF($A513="-","-",ROUND(VLOOKUP($A513+ROUND(LEFT(BE$510,1)/24,5),'[1]ОАО "АТС"'!$A$30:$F$773,6,FALSE)+HLOOKUP($DL$508,'[1]Сбытовая надбавка'!$F$5:$H$6,2,FALSE),2)+'[1]Иные услуги'!$C$6+HLOOKUP($DR$507,'[1]Услуги по передаче'!$G$5:$J$7,2,FALSE))</f>
        <v>5748.5999999999995</v>
      </c>
      <c r="BF513" s="77"/>
      <c r="BG513" s="77"/>
      <c r="BH513" s="77"/>
      <c r="BI513" s="77"/>
      <c r="BJ513" s="78"/>
      <c r="BK513" s="72">
        <f>IF($A513="-","-",ROUND(VLOOKUP($A513+ROUND(LEFT(BK$510,1)/24,5),'[1]ОАО "АТС"'!$A$30:$F$773,6,FALSE)+HLOOKUP($DL$508,'[1]Сбытовая надбавка'!$F$5:$H$6,2,FALSE),2)+'[1]Иные услуги'!$C$6+HLOOKUP($DR$507,'[1]Услуги по передаче'!$G$5:$J$7,2,FALSE))</f>
        <v>5748.73</v>
      </c>
      <c r="BL513" s="77"/>
      <c r="BM513" s="77"/>
      <c r="BN513" s="77"/>
      <c r="BO513" s="77"/>
      <c r="BP513" s="78"/>
      <c r="BQ513" s="72">
        <f>IF($A513="-","-",ROUND(VLOOKUP($A513+ROUND(LEFT(BQ$510,2)/24,5),'[1]ОАО "АТС"'!$A$30:$F$773,6,FALSE)+HLOOKUP($DL$508,'[1]Сбытовая надбавка'!$F$5:$H$6,2,FALSE),2)+'[1]Иные услуги'!$C$6+HLOOKUP($DR$507,'[1]Услуги по передаче'!$G$5:$J$7,2,FALSE))</f>
        <v>5766.49</v>
      </c>
      <c r="BR513" s="77"/>
      <c r="BS513" s="77"/>
      <c r="BT513" s="77"/>
      <c r="BU513" s="77"/>
      <c r="BV513" s="78"/>
      <c r="BW513" s="72">
        <f>IF($A513="-","-",ROUND(VLOOKUP($A513+ROUND(LEFT(BW$510,2)/24,5),'[1]ОАО "АТС"'!$A$30:$F$773,6,FALSE)+HLOOKUP($DL$508,'[1]Сбытовая надбавка'!$F$5:$H$6,2,FALSE),2)+'[1]Иные услуги'!$C$6+HLOOKUP($DR$507,'[1]Услуги по передаче'!$G$5:$J$7,2,FALSE))</f>
        <v>5767.3799999999992</v>
      </c>
      <c r="BX513" s="77"/>
      <c r="BY513" s="77"/>
      <c r="BZ513" s="77"/>
      <c r="CA513" s="77"/>
      <c r="CB513" s="78"/>
      <c r="CC513" s="72">
        <f>IF($A513="-","-",ROUND(VLOOKUP($A513+ROUND(LEFT(CC$510,2)/24,5),'[1]ОАО "АТС"'!$A$30:$F$773,6,FALSE)+HLOOKUP($DL$508,'[1]Сбытовая надбавка'!$F$5:$H$6,2,FALSE),2)+'[1]Иные услуги'!$C$6+HLOOKUP($DR$507,'[1]Услуги по передаче'!$G$5:$J$7,2,FALSE))</f>
        <v>5748.62</v>
      </c>
      <c r="CD513" s="77"/>
      <c r="CE513" s="77"/>
      <c r="CF513" s="77"/>
      <c r="CG513" s="77"/>
      <c r="CH513" s="78"/>
      <c r="CI513" s="72">
        <f>IF($A513="-","-",ROUND(VLOOKUP($A513+ROUND(LEFT(CI$510,2)/24,5),'[1]ОАО "АТС"'!$A$30:$F$773,6,FALSE)+HLOOKUP($DL$508,'[1]Сбытовая надбавка'!$F$5:$H$6,2,FALSE),2)+'[1]Иные услуги'!$C$6+HLOOKUP($DR$507,'[1]Услуги по передаче'!$G$5:$J$7,2,FALSE))</f>
        <v>5749.03</v>
      </c>
      <c r="CJ513" s="77"/>
      <c r="CK513" s="77"/>
      <c r="CL513" s="77"/>
      <c r="CM513" s="77"/>
      <c r="CN513" s="78"/>
      <c r="CO513" s="72">
        <f>IF($A513="-","-",ROUND(VLOOKUP($A513+ROUND(LEFT(CO$510,2)/24,5),'[1]ОАО "АТС"'!$A$30:$F$773,6,FALSE)+HLOOKUP($DL$508,'[1]Сбытовая надбавка'!$F$5:$H$6,2,FALSE),2)+'[1]Иные услуги'!$C$6+HLOOKUP($DR$507,'[1]Услуги по передаче'!$G$5:$J$7,2,FALSE))</f>
        <v>5748.7899999999991</v>
      </c>
      <c r="CP513" s="77"/>
      <c r="CQ513" s="77"/>
      <c r="CR513" s="77"/>
      <c r="CS513" s="77"/>
      <c r="CT513" s="78"/>
      <c r="CU513" s="72">
        <f>IF($A513="-","-",ROUND(VLOOKUP($A513+ROUND(LEFT(CU$510,2)/24,5),'[1]ОАО "АТС"'!$A$30:$F$773,6,FALSE)+HLOOKUP($DL$508,'[1]Сбытовая надбавка'!$F$5:$H$6,2,FALSE),2)+'[1]Иные услуги'!$C$6+HLOOKUP($DR$507,'[1]Услуги по передаче'!$G$5:$J$7,2,FALSE))</f>
        <v>5748.91</v>
      </c>
      <c r="CV513" s="77"/>
      <c r="CW513" s="77"/>
      <c r="CX513" s="77"/>
      <c r="CY513" s="77"/>
      <c r="CZ513" s="78"/>
      <c r="DA513" s="72">
        <f>IF($A513="-","-",ROUND(VLOOKUP($A513+ROUND(LEFT(DA$510,2)/24,5),'[1]ОАО "АТС"'!$A$30:$F$773,6,FALSE)+HLOOKUP($DL$508,'[1]Сбытовая надбавка'!$F$5:$H$6,2,FALSE),2)+'[1]Иные услуги'!$C$6+HLOOKUP($DR$507,'[1]Услуги по передаче'!$G$5:$J$7,2,FALSE))</f>
        <v>5749.57</v>
      </c>
      <c r="DB513" s="77"/>
      <c r="DC513" s="77"/>
      <c r="DD513" s="77"/>
      <c r="DE513" s="77"/>
      <c r="DF513" s="78"/>
      <c r="DG513" s="72">
        <f>IF($A513="-","-",ROUND(VLOOKUP($A513+ROUND(LEFT(DG$510,2)/24,5),'[1]ОАО "АТС"'!$A$30:$F$773,6,FALSE)+HLOOKUP($DL$508,'[1]Сбытовая надбавка'!$F$5:$H$6,2,FALSE),2)+'[1]Иные услуги'!$C$6+HLOOKUP($DR$507,'[1]Услуги по передаче'!$G$5:$J$7,2,FALSE))</f>
        <v>5766.0499999999993</v>
      </c>
      <c r="DH513" s="77"/>
      <c r="DI513" s="77"/>
      <c r="DJ513" s="77"/>
      <c r="DK513" s="77"/>
      <c r="DL513" s="78"/>
      <c r="DM513" s="72">
        <f>IF($A513="-","-",ROUND(VLOOKUP($A513+ROUND(LEFT(DM$510,2)/24,5),'[1]ОАО "АТС"'!$A$30:$F$773,6,FALSE)+HLOOKUP($DL$508,'[1]Сбытовая надбавка'!$F$5:$H$6,2,FALSE),2)+'[1]Иные услуги'!$C$6+HLOOKUP($DR$507,'[1]Услуги по передаче'!$G$5:$J$7,2,FALSE))</f>
        <v>5887.8899999999994</v>
      </c>
      <c r="DN513" s="77"/>
      <c r="DO513" s="77"/>
      <c r="DP513" s="77"/>
      <c r="DQ513" s="77"/>
      <c r="DR513" s="78"/>
      <c r="DS513" s="72">
        <f>IF($A513="-","-",ROUND(VLOOKUP($A513+ROUND(LEFT(DS$510,2)/24,5),'[1]ОАО "АТС"'!$A$30:$F$773,6,FALSE)+HLOOKUP($DL$508,'[1]Сбытовая надбавка'!$F$5:$H$6,2,FALSE),2)+'[1]Иные услуги'!$C$6+HLOOKUP($DR$507,'[1]Услуги по передаче'!$G$5:$J$7,2,FALSE))</f>
        <v>5918.6299999999992</v>
      </c>
      <c r="DT513" s="77"/>
      <c r="DU513" s="77"/>
      <c r="DV513" s="77"/>
      <c r="DW513" s="77"/>
      <c r="DX513" s="78"/>
      <c r="DY513" s="72">
        <f>IF($A513="-","-",ROUND(VLOOKUP($A513+ROUND(LEFT(DY$510,2)/24,5),'[1]ОАО "АТС"'!$A$30:$F$773,6,FALSE)+HLOOKUP($DL$508,'[1]Сбытовая надбавка'!$F$5:$H$6,2,FALSE),2)+'[1]Иные услуги'!$C$6+HLOOKUP($DR$507,'[1]Услуги по передаче'!$G$5:$J$7,2,FALSE))</f>
        <v>5865.5999999999995</v>
      </c>
      <c r="DZ513" s="77"/>
      <c r="EA513" s="77"/>
      <c r="EB513" s="77"/>
      <c r="EC513" s="77"/>
      <c r="ED513" s="78"/>
      <c r="EE513" s="72">
        <f>IF($A513="-","-",ROUND(VLOOKUP($A513+ROUND(LEFT(EE$510,2)/24,5),'[1]ОАО "АТС"'!$A$30:$F$773,6,FALSE)+HLOOKUP($DL$508,'[1]Сбытовая надбавка'!$F$5:$H$6,2,FALSE),2)+'[1]Иные услуги'!$C$6+HLOOKUP($DR$507,'[1]Услуги по передаче'!$G$5:$J$7,2,FALSE))</f>
        <v>5805.69</v>
      </c>
      <c r="EF513" s="77"/>
      <c r="EG513" s="77"/>
      <c r="EH513" s="77"/>
      <c r="EI513" s="77"/>
      <c r="EJ513" s="78"/>
      <c r="EK513" s="72">
        <f>IF($A513="-","-",ROUND(VLOOKUP($A513+ROUND(LEFT(EK$510,2)/24,5),'[1]ОАО "АТС"'!$A$30:$F$773,6,FALSE)+HLOOKUP($DL$508,'[1]Сбытовая надбавка'!$F$5:$H$6,2,FALSE),2)+'[1]Иные услуги'!$C$6+HLOOKUP($DR$507,'[1]Услуги по передаче'!$G$5:$J$7,2,FALSE))</f>
        <v>6151.36</v>
      </c>
      <c r="EL513" s="77"/>
      <c r="EM513" s="77"/>
      <c r="EN513" s="77"/>
      <c r="EO513" s="77"/>
      <c r="EP513" s="78"/>
      <c r="EQ513" s="72">
        <f>IF($A513="-","-",ROUND(VLOOKUP($A513+ROUND(LEFT(EQ$510,2)/24,5),'[1]ОАО "АТС"'!$A$30:$F$773,6,FALSE)+HLOOKUP($DL$508,'[1]Сбытовая надбавка'!$F$5:$H$6,2,FALSE),2)+'[1]Иные услуги'!$C$6+HLOOKUP($DR$507,'[1]Услуги по передаче'!$G$5:$J$7,2,FALSE))</f>
        <v>5873.4299999999994</v>
      </c>
      <c r="ER513" s="77"/>
      <c r="ES513" s="77"/>
      <c r="ET513" s="77"/>
      <c r="EU513" s="77"/>
      <c r="EV513" s="78"/>
    </row>
    <row r="514" spans="1:152" s="38" customFormat="1" ht="15.75" customHeight="1" x14ac:dyDescent="0.2">
      <c r="A514" s="69">
        <f>$A$118</f>
        <v>44989</v>
      </c>
      <c r="B514" s="70"/>
      <c r="C514" s="70"/>
      <c r="D514" s="70"/>
      <c r="E514" s="70"/>
      <c r="F514" s="70"/>
      <c r="G514" s="70"/>
      <c r="H514" s="71"/>
      <c r="I514" s="72">
        <f>IF($A514="-","-",ROUND(VLOOKUP($A514+ROUND(LEFT(I$510,1)/24,5),'[1]ОАО "АТС"'!$A$30:$F$773,6,FALSE)+HLOOKUP($DL$508,'[1]Сбытовая надбавка'!$F$5:$H$6,2,FALSE),2)+'[1]Иные услуги'!$C$6+HLOOKUP($DR$507,'[1]Услуги по передаче'!$G$5:$J$7,2,FALSE))</f>
        <v>5767.69</v>
      </c>
      <c r="J514" s="77"/>
      <c r="K514" s="77"/>
      <c r="L514" s="77"/>
      <c r="M514" s="77"/>
      <c r="N514" s="78"/>
      <c r="O514" s="72">
        <f>IF($A514="-","-",ROUND(VLOOKUP($A514+ROUND(LEFT(O$510,1)/24,5),'[1]ОАО "АТС"'!$A$30:$F$773,6,FALSE)+HLOOKUP($DL$508,'[1]Сбытовая надбавка'!$F$5:$H$6,2,FALSE),2)+'[1]Иные услуги'!$C$6+HLOOKUP($DR$507,'[1]Услуги по передаче'!$G$5:$J$7,2,FALSE))</f>
        <v>5749.2599999999993</v>
      </c>
      <c r="P514" s="77"/>
      <c r="Q514" s="77"/>
      <c r="R514" s="77"/>
      <c r="S514" s="77"/>
      <c r="T514" s="78"/>
      <c r="U514" s="72">
        <f>IF($A514="-","-",ROUND(VLOOKUP($A514+ROUND(LEFT(U$510,1)/24,5),'[1]ОАО "АТС"'!$A$30:$F$773,6,FALSE)+HLOOKUP($DL$508,'[1]Сбытовая надбавка'!$F$5:$H$6,2,FALSE),2)+'[1]Иные услуги'!$C$6+HLOOKUP($DR$507,'[1]Услуги по передаче'!$G$5:$J$7,2,FALSE))</f>
        <v>5749.7</v>
      </c>
      <c r="V514" s="77"/>
      <c r="W514" s="77"/>
      <c r="X514" s="77"/>
      <c r="Y514" s="77"/>
      <c r="Z514" s="78"/>
      <c r="AA514" s="72">
        <f>IF($A514="-","-",ROUND(VLOOKUP($A514+ROUND(LEFT(AA$510,1)/24,5),'[1]ОАО "АТС"'!$A$30:$F$773,6,FALSE)+HLOOKUP($DL$508,'[1]Сбытовая надбавка'!$F$5:$H$6,2,FALSE),2)+'[1]Иные услуги'!$C$6+HLOOKUP($DR$507,'[1]Услуги по передаче'!$G$5:$J$7,2,FALSE))</f>
        <v>5749.69</v>
      </c>
      <c r="AB514" s="77"/>
      <c r="AC514" s="77"/>
      <c r="AD514" s="77"/>
      <c r="AE514" s="77"/>
      <c r="AF514" s="78"/>
      <c r="AG514" s="72">
        <f>IF($A514="-","-",ROUND(VLOOKUP($A514+ROUND(LEFT(AG$510,1)/24,5),'[1]ОАО "АТС"'!$A$30:$F$773,6,FALSE)+HLOOKUP($DL$508,'[1]Сбытовая надбавка'!$F$5:$H$6,2,FALSE),2)+'[1]Иные услуги'!$C$6+HLOOKUP($DR$507,'[1]Услуги по передаче'!$G$5:$J$7,2,FALSE))</f>
        <v>5749.61</v>
      </c>
      <c r="AH514" s="77"/>
      <c r="AI514" s="77"/>
      <c r="AJ514" s="77"/>
      <c r="AK514" s="77"/>
      <c r="AL514" s="78"/>
      <c r="AM514" s="72">
        <f>IF($A514="-","-",ROUND(VLOOKUP($A514+ROUND(LEFT(AM$510,1)/24,5),'[1]ОАО "АТС"'!$A$30:$F$773,6,FALSE)+HLOOKUP($DL$508,'[1]Сбытовая надбавка'!$F$5:$H$6,2,FALSE),2)+'[1]Иные услуги'!$C$6+HLOOKUP($DR$507,'[1]Услуги по передаче'!$G$5:$J$7,2,FALSE))</f>
        <v>5749.41</v>
      </c>
      <c r="AN514" s="77"/>
      <c r="AO514" s="77"/>
      <c r="AP514" s="77"/>
      <c r="AQ514" s="77"/>
      <c r="AR514" s="78"/>
      <c r="AS514" s="72">
        <f>IF($A514="-","-",ROUND(VLOOKUP($A514+ROUND(LEFT(AS$510,1)/24,5),'[1]ОАО "АТС"'!$A$30:$F$773,6,FALSE)+HLOOKUP($DL$508,'[1]Сбытовая надбавка'!$F$5:$H$6,2,FALSE),2)+'[1]Иные услуги'!$C$6+HLOOKUP($DR$507,'[1]Услуги по передаче'!$G$5:$J$7,2,FALSE))</f>
        <v>5748.2</v>
      </c>
      <c r="AT514" s="77"/>
      <c r="AU514" s="77"/>
      <c r="AV514" s="77"/>
      <c r="AW514" s="77"/>
      <c r="AX514" s="78"/>
      <c r="AY514" s="72">
        <f>IF($A514="-","-",ROUND(VLOOKUP($A514+ROUND(LEFT(AY$510,1)/24,5),'[1]ОАО "АТС"'!$A$30:$F$773,6,FALSE)+HLOOKUP($DL$508,'[1]Сбытовая надбавка'!$F$5:$H$6,2,FALSE),2)+'[1]Иные услуги'!$C$6+HLOOKUP($DR$507,'[1]Услуги по передаче'!$G$5:$J$7,2,FALSE))</f>
        <v>5748.1799999999994</v>
      </c>
      <c r="AZ514" s="77"/>
      <c r="BA514" s="77"/>
      <c r="BB514" s="77"/>
      <c r="BC514" s="77"/>
      <c r="BD514" s="78"/>
      <c r="BE514" s="72">
        <f>IF($A514="-","-",ROUND(VLOOKUP($A514+ROUND(LEFT(BE$510,1)/24,5),'[1]ОАО "АТС"'!$A$30:$F$773,6,FALSE)+HLOOKUP($DL$508,'[1]Сбытовая надбавка'!$F$5:$H$6,2,FALSE),2)+'[1]Иные услуги'!$C$6+HLOOKUP($DR$507,'[1]Услуги по передаче'!$G$5:$J$7,2,FALSE))</f>
        <v>5748.8099999999995</v>
      </c>
      <c r="BF514" s="77"/>
      <c r="BG514" s="77"/>
      <c r="BH514" s="77"/>
      <c r="BI514" s="77"/>
      <c r="BJ514" s="78"/>
      <c r="BK514" s="72">
        <f>IF($A514="-","-",ROUND(VLOOKUP($A514+ROUND(LEFT(BK$510,1)/24,5),'[1]ОАО "АТС"'!$A$30:$F$773,6,FALSE)+HLOOKUP($DL$508,'[1]Сбытовая надбавка'!$F$5:$H$6,2,FALSE),2)+'[1]Иные услуги'!$C$6+HLOOKUP($DR$507,'[1]Услуги по передаче'!$G$5:$J$7,2,FALSE))</f>
        <v>5749.25</v>
      </c>
      <c r="BL514" s="77"/>
      <c r="BM514" s="77"/>
      <c r="BN514" s="77"/>
      <c r="BO514" s="77"/>
      <c r="BP514" s="78"/>
      <c r="BQ514" s="72">
        <f>IF($A514="-","-",ROUND(VLOOKUP($A514+ROUND(LEFT(BQ$510,2)/24,5),'[1]ОАО "АТС"'!$A$30:$F$773,6,FALSE)+HLOOKUP($DL$508,'[1]Сбытовая надбавка'!$F$5:$H$6,2,FALSE),2)+'[1]Иные услуги'!$C$6+HLOOKUP($DR$507,'[1]Услуги по передаче'!$G$5:$J$7,2,FALSE))</f>
        <v>5799.3099999999995</v>
      </c>
      <c r="BR514" s="77"/>
      <c r="BS514" s="77"/>
      <c r="BT514" s="77"/>
      <c r="BU514" s="77"/>
      <c r="BV514" s="78"/>
      <c r="BW514" s="72">
        <f>IF($A514="-","-",ROUND(VLOOKUP($A514+ROUND(LEFT(BW$510,2)/24,5),'[1]ОАО "АТС"'!$A$30:$F$773,6,FALSE)+HLOOKUP($DL$508,'[1]Сбытовая надбавка'!$F$5:$H$6,2,FALSE),2)+'[1]Иные услуги'!$C$6+HLOOKUP($DR$507,'[1]Услуги по передаче'!$G$5:$J$7,2,FALSE))</f>
        <v>5832.53</v>
      </c>
      <c r="BX514" s="77"/>
      <c r="BY514" s="77"/>
      <c r="BZ514" s="77"/>
      <c r="CA514" s="77"/>
      <c r="CB514" s="78"/>
      <c r="CC514" s="72">
        <f>IF($A514="-","-",ROUND(VLOOKUP($A514+ROUND(LEFT(CC$510,2)/24,5),'[1]ОАО "АТС"'!$A$30:$F$773,6,FALSE)+HLOOKUP($DL$508,'[1]Сбытовая надбавка'!$F$5:$H$6,2,FALSE),2)+'[1]Иные услуги'!$C$6+HLOOKUP($DR$507,'[1]Услуги по передаче'!$G$5:$J$7,2,FALSE))</f>
        <v>5819.5099999999993</v>
      </c>
      <c r="CD514" s="77"/>
      <c r="CE514" s="77"/>
      <c r="CF514" s="77"/>
      <c r="CG514" s="77"/>
      <c r="CH514" s="78"/>
      <c r="CI514" s="72">
        <f>IF($A514="-","-",ROUND(VLOOKUP($A514+ROUND(LEFT(CI$510,2)/24,5),'[1]ОАО "АТС"'!$A$30:$F$773,6,FALSE)+HLOOKUP($DL$508,'[1]Сбытовая надбавка'!$F$5:$H$6,2,FALSE),2)+'[1]Иные услуги'!$C$6+HLOOKUP($DR$507,'[1]Услуги по передаче'!$G$5:$J$7,2,FALSE))</f>
        <v>5792.42</v>
      </c>
      <c r="CJ514" s="77"/>
      <c r="CK514" s="77"/>
      <c r="CL514" s="77"/>
      <c r="CM514" s="77"/>
      <c r="CN514" s="78"/>
      <c r="CO514" s="72">
        <f>IF($A514="-","-",ROUND(VLOOKUP($A514+ROUND(LEFT(CO$510,2)/24,5),'[1]ОАО "АТС"'!$A$30:$F$773,6,FALSE)+HLOOKUP($DL$508,'[1]Сбытовая надбавка'!$F$5:$H$6,2,FALSE),2)+'[1]Иные услуги'!$C$6+HLOOKUP($DR$507,'[1]Услуги по передаче'!$G$5:$J$7,2,FALSE))</f>
        <v>5779.16</v>
      </c>
      <c r="CP514" s="77"/>
      <c r="CQ514" s="77"/>
      <c r="CR514" s="77"/>
      <c r="CS514" s="77"/>
      <c r="CT514" s="78"/>
      <c r="CU514" s="72">
        <f>IF($A514="-","-",ROUND(VLOOKUP($A514+ROUND(LEFT(CU$510,2)/24,5),'[1]ОАО "АТС"'!$A$30:$F$773,6,FALSE)+HLOOKUP($DL$508,'[1]Сбытовая надбавка'!$F$5:$H$6,2,FALSE),2)+'[1]Иные услуги'!$C$6+HLOOKUP($DR$507,'[1]Услуги по передаче'!$G$5:$J$7,2,FALSE))</f>
        <v>5756.82</v>
      </c>
      <c r="CV514" s="77"/>
      <c r="CW514" s="77"/>
      <c r="CX514" s="77"/>
      <c r="CY514" s="77"/>
      <c r="CZ514" s="78"/>
      <c r="DA514" s="72">
        <f>IF($A514="-","-",ROUND(VLOOKUP($A514+ROUND(LEFT(DA$510,2)/24,5),'[1]ОАО "АТС"'!$A$30:$F$773,6,FALSE)+HLOOKUP($DL$508,'[1]Сбытовая надбавка'!$F$5:$H$6,2,FALSE),2)+'[1]Иные услуги'!$C$6+HLOOKUP($DR$507,'[1]Услуги по передаче'!$G$5:$J$7,2,FALSE))</f>
        <v>5749.58</v>
      </c>
      <c r="DB514" s="77"/>
      <c r="DC514" s="77"/>
      <c r="DD514" s="77"/>
      <c r="DE514" s="77"/>
      <c r="DF514" s="78"/>
      <c r="DG514" s="72">
        <f>IF($A514="-","-",ROUND(VLOOKUP($A514+ROUND(LEFT(DG$510,2)/24,5),'[1]ОАО "АТС"'!$A$30:$F$773,6,FALSE)+HLOOKUP($DL$508,'[1]Сбытовая надбавка'!$F$5:$H$6,2,FALSE),2)+'[1]Иные услуги'!$C$6+HLOOKUP($DR$507,'[1]Услуги по передаче'!$G$5:$J$7,2,FALSE))</f>
        <v>5749.7699999999995</v>
      </c>
      <c r="DH514" s="77"/>
      <c r="DI514" s="77"/>
      <c r="DJ514" s="77"/>
      <c r="DK514" s="77"/>
      <c r="DL514" s="78"/>
      <c r="DM514" s="72">
        <f>IF($A514="-","-",ROUND(VLOOKUP($A514+ROUND(LEFT(DM$510,2)/24,5),'[1]ОАО "АТС"'!$A$30:$F$773,6,FALSE)+HLOOKUP($DL$508,'[1]Сбытовая надбавка'!$F$5:$H$6,2,FALSE),2)+'[1]Иные услуги'!$C$6+HLOOKUP($DR$507,'[1]Услуги по передаче'!$G$5:$J$7,2,FALSE))</f>
        <v>5813.83</v>
      </c>
      <c r="DN514" s="77"/>
      <c r="DO514" s="77"/>
      <c r="DP514" s="77"/>
      <c r="DQ514" s="77"/>
      <c r="DR514" s="78"/>
      <c r="DS514" s="72">
        <f>IF($A514="-","-",ROUND(VLOOKUP($A514+ROUND(LEFT(DS$510,2)/24,5),'[1]ОАО "АТС"'!$A$30:$F$773,6,FALSE)+HLOOKUP($DL$508,'[1]Сбытовая надбавка'!$F$5:$H$6,2,FALSE),2)+'[1]Иные услуги'!$C$6+HLOOKUP($DR$507,'[1]Услуги по передаче'!$G$5:$J$7,2,FALSE))</f>
        <v>5806.49</v>
      </c>
      <c r="DT514" s="77"/>
      <c r="DU514" s="77"/>
      <c r="DV514" s="77"/>
      <c r="DW514" s="77"/>
      <c r="DX514" s="78"/>
      <c r="DY514" s="72">
        <f>IF($A514="-","-",ROUND(VLOOKUP($A514+ROUND(LEFT(DY$510,2)/24,5),'[1]ОАО "АТС"'!$A$30:$F$773,6,FALSE)+HLOOKUP($DL$508,'[1]Сбытовая надбавка'!$F$5:$H$6,2,FALSE),2)+'[1]Иные услуги'!$C$6+HLOOKUP($DR$507,'[1]Услуги по передаче'!$G$5:$J$7,2,FALSE))</f>
        <v>5748.5099999999993</v>
      </c>
      <c r="DZ514" s="77"/>
      <c r="EA514" s="77"/>
      <c r="EB514" s="77"/>
      <c r="EC514" s="77"/>
      <c r="ED514" s="78"/>
      <c r="EE514" s="72">
        <f>IF($A514="-","-",ROUND(VLOOKUP($A514+ROUND(LEFT(EE$510,2)/24,5),'[1]ОАО "АТС"'!$A$30:$F$773,6,FALSE)+HLOOKUP($DL$508,'[1]Сбытовая надбавка'!$F$5:$H$6,2,FALSE),2)+'[1]Иные услуги'!$C$6+HLOOKUP($DR$507,'[1]Услуги по передаче'!$G$5:$J$7,2,FALSE))</f>
        <v>5747.3099999999995</v>
      </c>
      <c r="EF514" s="77"/>
      <c r="EG514" s="77"/>
      <c r="EH514" s="77"/>
      <c r="EI514" s="77"/>
      <c r="EJ514" s="78"/>
      <c r="EK514" s="72">
        <f>IF($A514="-","-",ROUND(VLOOKUP($A514+ROUND(LEFT(EK$510,2)/24,5),'[1]ОАО "АТС"'!$A$30:$F$773,6,FALSE)+HLOOKUP($DL$508,'[1]Сбытовая надбавка'!$F$5:$H$6,2,FALSE),2)+'[1]Иные услуги'!$C$6+HLOOKUP($DR$507,'[1]Услуги по передаче'!$G$5:$J$7,2,FALSE))</f>
        <v>5926.7599999999993</v>
      </c>
      <c r="EL514" s="77"/>
      <c r="EM514" s="77"/>
      <c r="EN514" s="77"/>
      <c r="EO514" s="77"/>
      <c r="EP514" s="78"/>
      <c r="EQ514" s="72">
        <f>IF($A514="-","-",ROUND(VLOOKUP($A514+ROUND(LEFT(EQ$510,2)/24,5),'[1]ОАО "АТС"'!$A$30:$F$773,6,FALSE)+HLOOKUP($DL$508,'[1]Сбытовая надбавка'!$F$5:$H$6,2,FALSE),2)+'[1]Иные услуги'!$C$6+HLOOKUP($DR$507,'[1]Услуги по передаче'!$G$5:$J$7,2,FALSE))</f>
        <v>5820.24</v>
      </c>
      <c r="ER514" s="77"/>
      <c r="ES514" s="77"/>
      <c r="ET514" s="77"/>
      <c r="EU514" s="77"/>
      <c r="EV514" s="78"/>
    </row>
    <row r="515" spans="1:152" s="38" customFormat="1" ht="15.75" customHeight="1" x14ac:dyDescent="0.2">
      <c r="A515" s="69">
        <f>$A$119</f>
        <v>44990</v>
      </c>
      <c r="B515" s="70"/>
      <c r="C515" s="70"/>
      <c r="D515" s="70"/>
      <c r="E515" s="70"/>
      <c r="F515" s="70"/>
      <c r="G515" s="70"/>
      <c r="H515" s="71"/>
      <c r="I515" s="72">
        <f>IF($A515="-","-",ROUND(VLOOKUP($A515+ROUND(LEFT(I$510,1)/24,5),'[1]ОАО "АТС"'!$A$30:$F$773,6,FALSE)+HLOOKUP($DL$508,'[1]Сбытовая надбавка'!$F$5:$H$6,2,FALSE),2)+'[1]Иные услуги'!$C$6+HLOOKUP($DR$507,'[1]Услуги по передаче'!$G$5:$J$7,2,FALSE))</f>
        <v>5804.7999999999993</v>
      </c>
      <c r="J515" s="77"/>
      <c r="K515" s="77"/>
      <c r="L515" s="77"/>
      <c r="M515" s="77"/>
      <c r="N515" s="78"/>
      <c r="O515" s="72">
        <f>IF($A515="-","-",ROUND(VLOOKUP($A515+ROUND(LEFT(O$510,1)/24,5),'[1]ОАО "АТС"'!$A$30:$F$773,6,FALSE)+HLOOKUP($DL$508,'[1]Сбытовая надбавка'!$F$5:$H$6,2,FALSE),2)+'[1]Иные услуги'!$C$6+HLOOKUP($DR$507,'[1]Услуги по передаче'!$G$5:$J$7,2,FALSE))</f>
        <v>5753.92</v>
      </c>
      <c r="P515" s="77"/>
      <c r="Q515" s="77"/>
      <c r="R515" s="77"/>
      <c r="S515" s="77"/>
      <c r="T515" s="78"/>
      <c r="U515" s="72">
        <f>IF($A515="-","-",ROUND(VLOOKUP($A515+ROUND(LEFT(U$510,1)/24,5),'[1]ОАО "АТС"'!$A$30:$F$773,6,FALSE)+HLOOKUP($DL$508,'[1]Сбытовая надбавка'!$F$5:$H$6,2,FALSE),2)+'[1]Иные услуги'!$C$6+HLOOKUP($DR$507,'[1]Услуги по передаче'!$G$5:$J$7,2,FALSE))</f>
        <v>5749.9299999999994</v>
      </c>
      <c r="V515" s="77"/>
      <c r="W515" s="77"/>
      <c r="X515" s="77"/>
      <c r="Y515" s="77"/>
      <c r="Z515" s="78"/>
      <c r="AA515" s="72">
        <f>IF($A515="-","-",ROUND(VLOOKUP($A515+ROUND(LEFT(AA$510,1)/24,5),'[1]ОАО "АТС"'!$A$30:$F$773,6,FALSE)+HLOOKUP($DL$508,'[1]Сбытовая надбавка'!$F$5:$H$6,2,FALSE),2)+'[1]Иные услуги'!$C$6+HLOOKUP($DR$507,'[1]Услуги по передаче'!$G$5:$J$7,2,FALSE))</f>
        <v>5749.9</v>
      </c>
      <c r="AB515" s="77"/>
      <c r="AC515" s="77"/>
      <c r="AD515" s="77"/>
      <c r="AE515" s="77"/>
      <c r="AF515" s="78"/>
      <c r="AG515" s="72">
        <f>IF($A515="-","-",ROUND(VLOOKUP($A515+ROUND(LEFT(AG$510,1)/24,5),'[1]ОАО "АТС"'!$A$30:$F$773,6,FALSE)+HLOOKUP($DL$508,'[1]Сбытовая надбавка'!$F$5:$H$6,2,FALSE),2)+'[1]Иные услуги'!$C$6+HLOOKUP($DR$507,'[1]Услуги по передаче'!$G$5:$J$7,2,FALSE))</f>
        <v>5749.8899999999994</v>
      </c>
      <c r="AH515" s="77"/>
      <c r="AI515" s="77"/>
      <c r="AJ515" s="77"/>
      <c r="AK515" s="77"/>
      <c r="AL515" s="78"/>
      <c r="AM515" s="72">
        <f>IF($A515="-","-",ROUND(VLOOKUP($A515+ROUND(LEFT(AM$510,1)/24,5),'[1]ОАО "АТС"'!$A$30:$F$773,6,FALSE)+HLOOKUP($DL$508,'[1]Сбытовая надбавка'!$F$5:$H$6,2,FALSE),2)+'[1]Иные услуги'!$C$6+HLOOKUP($DR$507,'[1]Услуги по передаче'!$G$5:$J$7,2,FALSE))</f>
        <v>5749.3899999999994</v>
      </c>
      <c r="AN515" s="77"/>
      <c r="AO515" s="77"/>
      <c r="AP515" s="77"/>
      <c r="AQ515" s="77"/>
      <c r="AR515" s="78"/>
      <c r="AS515" s="72">
        <f>IF($A515="-","-",ROUND(VLOOKUP($A515+ROUND(LEFT(AS$510,1)/24,5),'[1]ОАО "АТС"'!$A$30:$F$773,6,FALSE)+HLOOKUP($DL$508,'[1]Сбытовая надбавка'!$F$5:$H$6,2,FALSE),2)+'[1]Иные услуги'!$C$6+HLOOKUP($DR$507,'[1]Услуги по передаче'!$G$5:$J$7,2,FALSE))</f>
        <v>5748.3799999999992</v>
      </c>
      <c r="AT515" s="77"/>
      <c r="AU515" s="77"/>
      <c r="AV515" s="77"/>
      <c r="AW515" s="77"/>
      <c r="AX515" s="78"/>
      <c r="AY515" s="72">
        <f>IF($A515="-","-",ROUND(VLOOKUP($A515+ROUND(LEFT(AY$510,1)/24,5),'[1]ОАО "АТС"'!$A$30:$F$773,6,FALSE)+HLOOKUP($DL$508,'[1]Сбытовая надбавка'!$F$5:$H$6,2,FALSE),2)+'[1]Иные услуги'!$C$6+HLOOKUP($DR$507,'[1]Услуги по передаче'!$G$5:$J$7,2,FALSE))</f>
        <v>5748.3899999999994</v>
      </c>
      <c r="AZ515" s="77"/>
      <c r="BA515" s="77"/>
      <c r="BB515" s="77"/>
      <c r="BC515" s="77"/>
      <c r="BD515" s="78"/>
      <c r="BE515" s="72">
        <f>IF($A515="-","-",ROUND(VLOOKUP($A515+ROUND(LEFT(BE$510,1)/24,5),'[1]ОАО "АТС"'!$A$30:$F$773,6,FALSE)+HLOOKUP($DL$508,'[1]Сбытовая надбавка'!$F$5:$H$6,2,FALSE),2)+'[1]Иные услуги'!$C$6+HLOOKUP($DR$507,'[1]Услуги по передаче'!$G$5:$J$7,2,FALSE))</f>
        <v>5748.74</v>
      </c>
      <c r="BF515" s="77"/>
      <c r="BG515" s="77"/>
      <c r="BH515" s="77"/>
      <c r="BI515" s="77"/>
      <c r="BJ515" s="78"/>
      <c r="BK515" s="72">
        <f>IF($A515="-","-",ROUND(VLOOKUP($A515+ROUND(LEFT(BK$510,1)/24,5),'[1]ОАО "АТС"'!$A$30:$F$773,6,FALSE)+HLOOKUP($DL$508,'[1]Сбытовая надбавка'!$F$5:$H$6,2,FALSE),2)+'[1]Иные услуги'!$C$6+HLOOKUP($DR$507,'[1]Услуги по передаче'!$G$5:$J$7,2,FALSE))</f>
        <v>5748.8499999999995</v>
      </c>
      <c r="BL515" s="77"/>
      <c r="BM515" s="77"/>
      <c r="BN515" s="77"/>
      <c r="BO515" s="77"/>
      <c r="BP515" s="78"/>
      <c r="BQ515" s="72">
        <f>IF($A515="-","-",ROUND(VLOOKUP($A515+ROUND(LEFT(BQ$510,2)/24,5),'[1]ОАО "АТС"'!$A$30:$F$773,6,FALSE)+HLOOKUP($DL$508,'[1]Сбытовая надбавка'!$F$5:$H$6,2,FALSE),2)+'[1]Иные услуги'!$C$6+HLOOKUP($DR$507,'[1]Услуги по передаче'!$G$5:$J$7,2,FALSE))</f>
        <v>5766.7199999999993</v>
      </c>
      <c r="BR515" s="77"/>
      <c r="BS515" s="77"/>
      <c r="BT515" s="77"/>
      <c r="BU515" s="77"/>
      <c r="BV515" s="78"/>
      <c r="BW515" s="72">
        <f>IF($A515="-","-",ROUND(VLOOKUP($A515+ROUND(LEFT(BW$510,2)/24,5),'[1]ОАО "АТС"'!$A$30:$F$773,6,FALSE)+HLOOKUP($DL$508,'[1]Сбытовая надбавка'!$F$5:$H$6,2,FALSE),2)+'[1]Иные услуги'!$C$6+HLOOKUP($DR$507,'[1]Услуги по передаче'!$G$5:$J$7,2,FALSE))</f>
        <v>5774.03</v>
      </c>
      <c r="BX515" s="77"/>
      <c r="BY515" s="77"/>
      <c r="BZ515" s="77"/>
      <c r="CA515" s="77"/>
      <c r="CB515" s="78"/>
      <c r="CC515" s="72">
        <f>IF($A515="-","-",ROUND(VLOOKUP($A515+ROUND(LEFT(CC$510,2)/24,5),'[1]ОАО "АТС"'!$A$30:$F$773,6,FALSE)+HLOOKUP($DL$508,'[1]Сбытовая надбавка'!$F$5:$H$6,2,FALSE),2)+'[1]Иные услуги'!$C$6+HLOOKUP($DR$507,'[1]Услуги по передаче'!$G$5:$J$7,2,FALSE))</f>
        <v>5748.9699999999993</v>
      </c>
      <c r="CD515" s="77"/>
      <c r="CE515" s="77"/>
      <c r="CF515" s="77"/>
      <c r="CG515" s="77"/>
      <c r="CH515" s="78"/>
      <c r="CI515" s="72">
        <f>IF($A515="-","-",ROUND(VLOOKUP($A515+ROUND(LEFT(CI$510,2)/24,5),'[1]ОАО "АТС"'!$A$30:$F$773,6,FALSE)+HLOOKUP($DL$508,'[1]Сбытовая надбавка'!$F$5:$H$6,2,FALSE),2)+'[1]Иные услуги'!$C$6+HLOOKUP($DR$507,'[1]Услуги по передаче'!$G$5:$J$7,2,FALSE))</f>
        <v>5749.1799999999994</v>
      </c>
      <c r="CJ515" s="77"/>
      <c r="CK515" s="77"/>
      <c r="CL515" s="77"/>
      <c r="CM515" s="77"/>
      <c r="CN515" s="78"/>
      <c r="CO515" s="72">
        <f>IF($A515="-","-",ROUND(VLOOKUP($A515+ROUND(LEFT(CO$510,2)/24,5),'[1]ОАО "АТС"'!$A$30:$F$773,6,FALSE)+HLOOKUP($DL$508,'[1]Сбытовая надбавка'!$F$5:$H$6,2,FALSE),2)+'[1]Иные услуги'!$C$6+HLOOKUP($DR$507,'[1]Услуги по передаче'!$G$5:$J$7,2,FALSE))</f>
        <v>5748.9299999999994</v>
      </c>
      <c r="CP515" s="77"/>
      <c r="CQ515" s="77"/>
      <c r="CR515" s="77"/>
      <c r="CS515" s="77"/>
      <c r="CT515" s="78"/>
      <c r="CU515" s="72">
        <f>IF($A515="-","-",ROUND(VLOOKUP($A515+ROUND(LEFT(CU$510,2)/24,5),'[1]ОАО "АТС"'!$A$30:$F$773,6,FALSE)+HLOOKUP($DL$508,'[1]Сбытовая надбавка'!$F$5:$H$6,2,FALSE),2)+'[1]Иные услуги'!$C$6+HLOOKUP($DR$507,'[1]Услуги по передаче'!$G$5:$J$7,2,FALSE))</f>
        <v>5749</v>
      </c>
      <c r="CV515" s="77"/>
      <c r="CW515" s="77"/>
      <c r="CX515" s="77"/>
      <c r="CY515" s="77"/>
      <c r="CZ515" s="78"/>
      <c r="DA515" s="72">
        <f>IF($A515="-","-",ROUND(VLOOKUP($A515+ROUND(LEFT(DA$510,2)/24,5),'[1]ОАО "АТС"'!$A$30:$F$773,6,FALSE)+HLOOKUP($DL$508,'[1]Сбытовая надбавка'!$F$5:$H$6,2,FALSE),2)+'[1]Иные услуги'!$C$6+HLOOKUP($DR$507,'[1]Услуги по передаче'!$G$5:$J$7,2,FALSE))</f>
        <v>5749.4299999999994</v>
      </c>
      <c r="DB515" s="77"/>
      <c r="DC515" s="77"/>
      <c r="DD515" s="77"/>
      <c r="DE515" s="77"/>
      <c r="DF515" s="78"/>
      <c r="DG515" s="72">
        <f>IF($A515="-","-",ROUND(VLOOKUP($A515+ROUND(LEFT(DG$510,2)/24,5),'[1]ОАО "АТС"'!$A$30:$F$773,6,FALSE)+HLOOKUP($DL$508,'[1]Сбытовая надбавка'!$F$5:$H$6,2,FALSE),2)+'[1]Иные услуги'!$C$6+HLOOKUP($DR$507,'[1]Услуги по передаче'!$G$5:$J$7,2,FALSE))</f>
        <v>5772.99</v>
      </c>
      <c r="DH515" s="77"/>
      <c r="DI515" s="77"/>
      <c r="DJ515" s="77"/>
      <c r="DK515" s="77"/>
      <c r="DL515" s="78"/>
      <c r="DM515" s="72">
        <f>IF($A515="-","-",ROUND(VLOOKUP($A515+ROUND(LEFT(DM$510,2)/24,5),'[1]ОАО "АТС"'!$A$30:$F$773,6,FALSE)+HLOOKUP($DL$508,'[1]Сбытовая надбавка'!$F$5:$H$6,2,FALSE),2)+'[1]Иные услуги'!$C$6+HLOOKUP($DR$507,'[1]Услуги по передаче'!$G$5:$J$7,2,FALSE))</f>
        <v>5895.1799999999994</v>
      </c>
      <c r="DN515" s="77"/>
      <c r="DO515" s="77"/>
      <c r="DP515" s="77"/>
      <c r="DQ515" s="77"/>
      <c r="DR515" s="78"/>
      <c r="DS515" s="72">
        <f>IF($A515="-","-",ROUND(VLOOKUP($A515+ROUND(LEFT(DS$510,2)/24,5),'[1]ОАО "АТС"'!$A$30:$F$773,6,FALSE)+HLOOKUP($DL$508,'[1]Сбытовая надбавка'!$F$5:$H$6,2,FALSE),2)+'[1]Иные услуги'!$C$6+HLOOKUP($DR$507,'[1]Услуги по передаче'!$G$5:$J$7,2,FALSE))</f>
        <v>5907.5599999999995</v>
      </c>
      <c r="DT515" s="77"/>
      <c r="DU515" s="77"/>
      <c r="DV515" s="77"/>
      <c r="DW515" s="77"/>
      <c r="DX515" s="78"/>
      <c r="DY515" s="72">
        <f>IF($A515="-","-",ROUND(VLOOKUP($A515+ROUND(LEFT(DY$510,2)/24,5),'[1]ОАО "АТС"'!$A$30:$F$773,6,FALSE)+HLOOKUP($DL$508,'[1]Сбытовая надбавка'!$F$5:$H$6,2,FALSE),2)+'[1]Иные услуги'!$C$6+HLOOKUP($DR$507,'[1]Услуги по передаче'!$G$5:$J$7,2,FALSE))</f>
        <v>5842.59</v>
      </c>
      <c r="DZ515" s="77"/>
      <c r="EA515" s="77"/>
      <c r="EB515" s="77"/>
      <c r="EC515" s="77"/>
      <c r="ED515" s="78"/>
      <c r="EE515" s="72">
        <f>IF($A515="-","-",ROUND(VLOOKUP($A515+ROUND(LEFT(EE$510,2)/24,5),'[1]ОАО "АТС"'!$A$30:$F$773,6,FALSE)+HLOOKUP($DL$508,'[1]Сбытовая надбавка'!$F$5:$H$6,2,FALSE),2)+'[1]Иные услуги'!$C$6+HLOOKUP($DR$507,'[1]Услуги по передаче'!$G$5:$J$7,2,FALSE))</f>
        <v>5747.7199999999993</v>
      </c>
      <c r="EF515" s="77"/>
      <c r="EG515" s="77"/>
      <c r="EH515" s="77"/>
      <c r="EI515" s="77"/>
      <c r="EJ515" s="78"/>
      <c r="EK515" s="72">
        <f>IF($A515="-","-",ROUND(VLOOKUP($A515+ROUND(LEFT(EK$510,2)/24,5),'[1]ОАО "АТС"'!$A$30:$F$773,6,FALSE)+HLOOKUP($DL$508,'[1]Сбытовая надбавка'!$F$5:$H$6,2,FALSE),2)+'[1]Иные услуги'!$C$6+HLOOKUP($DR$507,'[1]Услуги по передаче'!$G$5:$J$7,2,FALSE))</f>
        <v>5960</v>
      </c>
      <c r="EL515" s="77"/>
      <c r="EM515" s="77"/>
      <c r="EN515" s="77"/>
      <c r="EO515" s="77"/>
      <c r="EP515" s="78"/>
      <c r="EQ515" s="72">
        <f>IF($A515="-","-",ROUND(VLOOKUP($A515+ROUND(LEFT(EQ$510,2)/24,5),'[1]ОАО "АТС"'!$A$30:$F$773,6,FALSE)+HLOOKUP($DL$508,'[1]Сбытовая надбавка'!$F$5:$H$6,2,FALSE),2)+'[1]Иные услуги'!$C$6+HLOOKUP($DR$507,'[1]Услуги по передаче'!$G$5:$J$7,2,FALSE))</f>
        <v>5846.74</v>
      </c>
      <c r="ER515" s="77"/>
      <c r="ES515" s="77"/>
      <c r="ET515" s="77"/>
      <c r="EU515" s="77"/>
      <c r="EV515" s="78"/>
    </row>
    <row r="516" spans="1:152" s="38" customFormat="1" ht="15.75" customHeight="1" x14ac:dyDescent="0.2">
      <c r="A516" s="69">
        <f>$A$120</f>
        <v>44991</v>
      </c>
      <c r="B516" s="70"/>
      <c r="C516" s="70"/>
      <c r="D516" s="70"/>
      <c r="E516" s="70"/>
      <c r="F516" s="70"/>
      <c r="G516" s="70"/>
      <c r="H516" s="71"/>
      <c r="I516" s="72">
        <f>IF($A516="-","-",ROUND(VLOOKUP($A516+ROUND(LEFT(I$510,1)/24,5),'[1]ОАО "АТС"'!$A$30:$F$773,6,FALSE)+HLOOKUP($DL$508,'[1]Сбытовая надбавка'!$F$5:$H$6,2,FALSE),2)+'[1]Иные услуги'!$C$6+HLOOKUP($DR$507,'[1]Услуги по передаче'!$G$5:$J$7,2,FALSE))</f>
        <v>5749.2</v>
      </c>
      <c r="J516" s="77"/>
      <c r="K516" s="77"/>
      <c r="L516" s="77"/>
      <c r="M516" s="77"/>
      <c r="N516" s="78"/>
      <c r="O516" s="72">
        <f>IF($A516="-","-",ROUND(VLOOKUP($A516+ROUND(LEFT(O$510,1)/24,5),'[1]ОАО "АТС"'!$A$30:$F$773,6,FALSE)+HLOOKUP($DL$508,'[1]Сбытовая надбавка'!$F$5:$H$6,2,FALSE),2)+'[1]Иные услуги'!$C$6+HLOOKUP($DR$507,'[1]Услуги по передаче'!$G$5:$J$7,2,FALSE))</f>
        <v>5749.59</v>
      </c>
      <c r="P516" s="77"/>
      <c r="Q516" s="77"/>
      <c r="R516" s="77"/>
      <c r="S516" s="77"/>
      <c r="T516" s="78"/>
      <c r="U516" s="72">
        <f>IF($A516="-","-",ROUND(VLOOKUP($A516+ROUND(LEFT(U$510,1)/24,5),'[1]ОАО "АТС"'!$A$30:$F$773,6,FALSE)+HLOOKUP($DL$508,'[1]Сбытовая надбавка'!$F$5:$H$6,2,FALSE),2)+'[1]Иные услуги'!$C$6+HLOOKUP($DR$507,'[1]Услуги по передаче'!$G$5:$J$7,2,FALSE))</f>
        <v>5749.75</v>
      </c>
      <c r="V516" s="77"/>
      <c r="W516" s="77"/>
      <c r="X516" s="77"/>
      <c r="Y516" s="77"/>
      <c r="Z516" s="78"/>
      <c r="AA516" s="72">
        <f>IF($A516="-","-",ROUND(VLOOKUP($A516+ROUND(LEFT(AA$510,1)/24,5),'[1]ОАО "АТС"'!$A$30:$F$773,6,FALSE)+HLOOKUP($DL$508,'[1]Сбытовая надбавка'!$F$5:$H$6,2,FALSE),2)+'[1]Иные услуги'!$C$6+HLOOKUP($DR$507,'[1]Услуги по передаче'!$G$5:$J$7,2,FALSE))</f>
        <v>5749.74</v>
      </c>
      <c r="AB516" s="77"/>
      <c r="AC516" s="77"/>
      <c r="AD516" s="77"/>
      <c r="AE516" s="77"/>
      <c r="AF516" s="78"/>
      <c r="AG516" s="72">
        <f>IF($A516="-","-",ROUND(VLOOKUP($A516+ROUND(LEFT(AG$510,1)/24,5),'[1]ОАО "АТС"'!$A$30:$F$773,6,FALSE)+HLOOKUP($DL$508,'[1]Сбытовая надбавка'!$F$5:$H$6,2,FALSE),2)+'[1]Иные услуги'!$C$6+HLOOKUP($DR$507,'[1]Услуги по передаче'!$G$5:$J$7,2,FALSE))</f>
        <v>5749.58</v>
      </c>
      <c r="AH516" s="77"/>
      <c r="AI516" s="77"/>
      <c r="AJ516" s="77"/>
      <c r="AK516" s="77"/>
      <c r="AL516" s="78"/>
      <c r="AM516" s="72">
        <f>IF($A516="-","-",ROUND(VLOOKUP($A516+ROUND(LEFT(AM$510,1)/24,5),'[1]ОАО "АТС"'!$A$30:$F$773,6,FALSE)+HLOOKUP($DL$508,'[1]Сбытовая надбавка'!$F$5:$H$6,2,FALSE),2)+'[1]Иные услуги'!$C$6+HLOOKUP($DR$507,'[1]Услуги по передаче'!$G$5:$J$7,2,FALSE))</f>
        <v>5749.34</v>
      </c>
      <c r="AN516" s="77"/>
      <c r="AO516" s="77"/>
      <c r="AP516" s="77"/>
      <c r="AQ516" s="77"/>
      <c r="AR516" s="78"/>
      <c r="AS516" s="72">
        <f>IF($A516="-","-",ROUND(VLOOKUP($A516+ROUND(LEFT(AS$510,1)/24,5),'[1]ОАО "АТС"'!$A$30:$F$773,6,FALSE)+HLOOKUP($DL$508,'[1]Сбытовая надбавка'!$F$5:$H$6,2,FALSE),2)+'[1]Иные услуги'!$C$6+HLOOKUP($DR$507,'[1]Услуги по передаче'!$G$5:$J$7,2,FALSE))</f>
        <v>5753.1299999999992</v>
      </c>
      <c r="AT516" s="77"/>
      <c r="AU516" s="77"/>
      <c r="AV516" s="77"/>
      <c r="AW516" s="77"/>
      <c r="AX516" s="78"/>
      <c r="AY516" s="72">
        <f>IF($A516="-","-",ROUND(VLOOKUP($A516+ROUND(LEFT(AY$510,1)/24,5),'[1]ОАО "АТС"'!$A$30:$F$773,6,FALSE)+HLOOKUP($DL$508,'[1]Сбытовая надбавка'!$F$5:$H$6,2,FALSE),2)+'[1]Иные услуги'!$C$6+HLOOKUP($DR$507,'[1]Услуги по передаче'!$G$5:$J$7,2,FALSE))</f>
        <v>5885.61</v>
      </c>
      <c r="AZ516" s="77"/>
      <c r="BA516" s="77"/>
      <c r="BB516" s="77"/>
      <c r="BC516" s="77"/>
      <c r="BD516" s="78"/>
      <c r="BE516" s="72">
        <f>IF($A516="-","-",ROUND(VLOOKUP($A516+ROUND(LEFT(BE$510,1)/24,5),'[1]ОАО "АТС"'!$A$30:$F$773,6,FALSE)+HLOOKUP($DL$508,'[1]Сбытовая надбавка'!$F$5:$H$6,2,FALSE),2)+'[1]Иные услуги'!$C$6+HLOOKUP($DR$507,'[1]Услуги по передаче'!$G$5:$J$7,2,FALSE))</f>
        <v>5749.1799999999994</v>
      </c>
      <c r="BF516" s="77"/>
      <c r="BG516" s="77"/>
      <c r="BH516" s="77"/>
      <c r="BI516" s="77"/>
      <c r="BJ516" s="78"/>
      <c r="BK516" s="72">
        <f>IF($A516="-","-",ROUND(VLOOKUP($A516+ROUND(LEFT(BK$510,1)/24,5),'[1]ОАО "АТС"'!$A$30:$F$773,6,FALSE)+HLOOKUP($DL$508,'[1]Сбытовая надбавка'!$F$5:$H$6,2,FALSE),2)+'[1]Иные услуги'!$C$6+HLOOKUP($DR$507,'[1]Услуги по передаче'!$G$5:$J$7,2,FALSE))</f>
        <v>5833.1399999999994</v>
      </c>
      <c r="BL516" s="77"/>
      <c r="BM516" s="77"/>
      <c r="BN516" s="77"/>
      <c r="BO516" s="77"/>
      <c r="BP516" s="78"/>
      <c r="BQ516" s="72">
        <f>IF($A516="-","-",ROUND(VLOOKUP($A516+ROUND(LEFT(BQ$510,2)/24,5),'[1]ОАО "АТС"'!$A$30:$F$773,6,FALSE)+HLOOKUP($DL$508,'[1]Сбытовая надбавка'!$F$5:$H$6,2,FALSE),2)+'[1]Иные услуги'!$C$6+HLOOKUP($DR$507,'[1]Услуги по передаче'!$G$5:$J$7,2,FALSE))</f>
        <v>5857.82</v>
      </c>
      <c r="BR516" s="77"/>
      <c r="BS516" s="77"/>
      <c r="BT516" s="77"/>
      <c r="BU516" s="77"/>
      <c r="BV516" s="78"/>
      <c r="BW516" s="72">
        <f>IF($A516="-","-",ROUND(VLOOKUP($A516+ROUND(LEFT(BW$510,2)/24,5),'[1]ОАО "АТС"'!$A$30:$F$773,6,FALSE)+HLOOKUP($DL$508,'[1]Сбытовая надбавка'!$F$5:$H$6,2,FALSE),2)+'[1]Иные услуги'!$C$6+HLOOKUP($DR$507,'[1]Услуги по передаче'!$G$5:$J$7,2,FALSE))</f>
        <v>5845.75</v>
      </c>
      <c r="BX516" s="77"/>
      <c r="BY516" s="77"/>
      <c r="BZ516" s="77"/>
      <c r="CA516" s="77"/>
      <c r="CB516" s="78"/>
      <c r="CC516" s="72">
        <f>IF($A516="-","-",ROUND(VLOOKUP($A516+ROUND(LEFT(CC$510,2)/24,5),'[1]ОАО "АТС"'!$A$30:$F$773,6,FALSE)+HLOOKUP($DL$508,'[1]Сбытовая надбавка'!$F$5:$H$6,2,FALSE),2)+'[1]Иные услуги'!$C$6+HLOOKUP($DR$507,'[1]Услуги по передаче'!$G$5:$J$7,2,FALSE))</f>
        <v>5804.98</v>
      </c>
      <c r="CD516" s="77"/>
      <c r="CE516" s="77"/>
      <c r="CF516" s="77"/>
      <c r="CG516" s="77"/>
      <c r="CH516" s="78"/>
      <c r="CI516" s="72">
        <f>IF($A516="-","-",ROUND(VLOOKUP($A516+ROUND(LEFT(CI$510,2)/24,5),'[1]ОАО "АТС"'!$A$30:$F$773,6,FALSE)+HLOOKUP($DL$508,'[1]Сбытовая надбавка'!$F$5:$H$6,2,FALSE),2)+'[1]Иные услуги'!$C$6+HLOOKUP($DR$507,'[1]Услуги по передаче'!$G$5:$J$7,2,FALSE))</f>
        <v>5800.62</v>
      </c>
      <c r="CJ516" s="77"/>
      <c r="CK516" s="77"/>
      <c r="CL516" s="77"/>
      <c r="CM516" s="77"/>
      <c r="CN516" s="78"/>
      <c r="CO516" s="72">
        <f>IF($A516="-","-",ROUND(VLOOKUP($A516+ROUND(LEFT(CO$510,2)/24,5),'[1]ОАО "АТС"'!$A$30:$F$773,6,FALSE)+HLOOKUP($DL$508,'[1]Сбытовая надбавка'!$F$5:$H$6,2,FALSE),2)+'[1]Иные услуги'!$C$6+HLOOKUP($DR$507,'[1]Услуги по передаче'!$G$5:$J$7,2,FALSE))</f>
        <v>5792.98</v>
      </c>
      <c r="CP516" s="77"/>
      <c r="CQ516" s="77"/>
      <c r="CR516" s="77"/>
      <c r="CS516" s="77"/>
      <c r="CT516" s="78"/>
      <c r="CU516" s="72">
        <f>IF($A516="-","-",ROUND(VLOOKUP($A516+ROUND(LEFT(CU$510,2)/24,5),'[1]ОАО "АТС"'!$A$30:$F$773,6,FALSE)+HLOOKUP($DL$508,'[1]Сбытовая надбавка'!$F$5:$H$6,2,FALSE),2)+'[1]Иные услуги'!$C$6+HLOOKUP($DR$507,'[1]Услуги по передаче'!$G$5:$J$7,2,FALSE))</f>
        <v>5799.95</v>
      </c>
      <c r="CV516" s="77"/>
      <c r="CW516" s="77"/>
      <c r="CX516" s="77"/>
      <c r="CY516" s="77"/>
      <c r="CZ516" s="78"/>
      <c r="DA516" s="72">
        <f>IF($A516="-","-",ROUND(VLOOKUP($A516+ROUND(LEFT(DA$510,2)/24,5),'[1]ОАО "АТС"'!$A$30:$F$773,6,FALSE)+HLOOKUP($DL$508,'[1]Сбытовая надбавка'!$F$5:$H$6,2,FALSE),2)+'[1]Иные услуги'!$C$6+HLOOKUP($DR$507,'[1]Услуги по передаче'!$G$5:$J$7,2,FALSE))</f>
        <v>5779.78</v>
      </c>
      <c r="DB516" s="77"/>
      <c r="DC516" s="77"/>
      <c r="DD516" s="77"/>
      <c r="DE516" s="77"/>
      <c r="DF516" s="78"/>
      <c r="DG516" s="72">
        <f>IF($A516="-","-",ROUND(VLOOKUP($A516+ROUND(LEFT(DG$510,2)/24,5),'[1]ОАО "АТС"'!$A$30:$F$773,6,FALSE)+HLOOKUP($DL$508,'[1]Сбытовая надбавка'!$F$5:$H$6,2,FALSE),2)+'[1]Иные услуги'!$C$6+HLOOKUP($DR$507,'[1]Услуги по передаче'!$G$5:$J$7,2,FALSE))</f>
        <v>5792.98</v>
      </c>
      <c r="DH516" s="77"/>
      <c r="DI516" s="77"/>
      <c r="DJ516" s="77"/>
      <c r="DK516" s="77"/>
      <c r="DL516" s="78"/>
      <c r="DM516" s="72">
        <f>IF($A516="-","-",ROUND(VLOOKUP($A516+ROUND(LEFT(DM$510,2)/24,5),'[1]ОАО "АТС"'!$A$30:$F$773,6,FALSE)+HLOOKUP($DL$508,'[1]Сбытовая надбавка'!$F$5:$H$6,2,FALSE),2)+'[1]Иные услуги'!$C$6+HLOOKUP($DR$507,'[1]Услуги по передаче'!$G$5:$J$7,2,FALSE))</f>
        <v>5857.94</v>
      </c>
      <c r="DN516" s="77"/>
      <c r="DO516" s="77"/>
      <c r="DP516" s="77"/>
      <c r="DQ516" s="77"/>
      <c r="DR516" s="78"/>
      <c r="DS516" s="72">
        <f>IF($A516="-","-",ROUND(VLOOKUP($A516+ROUND(LEFT(DS$510,2)/24,5),'[1]ОАО "АТС"'!$A$30:$F$773,6,FALSE)+HLOOKUP($DL$508,'[1]Сбытовая надбавка'!$F$5:$H$6,2,FALSE),2)+'[1]Иные услуги'!$C$6+HLOOKUP($DR$507,'[1]Услуги по передаче'!$G$5:$J$7,2,FALSE))</f>
        <v>5852.36</v>
      </c>
      <c r="DT516" s="77"/>
      <c r="DU516" s="77"/>
      <c r="DV516" s="77"/>
      <c r="DW516" s="77"/>
      <c r="DX516" s="78"/>
      <c r="DY516" s="72">
        <f>IF($A516="-","-",ROUND(VLOOKUP($A516+ROUND(LEFT(DY$510,2)/24,5),'[1]ОАО "АТС"'!$A$30:$F$773,6,FALSE)+HLOOKUP($DL$508,'[1]Сбытовая надбавка'!$F$5:$H$6,2,FALSE),2)+'[1]Иные услуги'!$C$6+HLOOKUP($DR$507,'[1]Услуги по передаче'!$G$5:$J$7,2,FALSE))</f>
        <v>5790.25</v>
      </c>
      <c r="DZ516" s="77"/>
      <c r="EA516" s="77"/>
      <c r="EB516" s="77"/>
      <c r="EC516" s="77"/>
      <c r="ED516" s="78"/>
      <c r="EE516" s="72">
        <f>IF($A516="-","-",ROUND(VLOOKUP($A516+ROUND(LEFT(EE$510,2)/24,5),'[1]ОАО "АТС"'!$A$30:$F$773,6,FALSE)+HLOOKUP($DL$508,'[1]Сбытовая надбавка'!$F$5:$H$6,2,FALSE),2)+'[1]Иные услуги'!$C$6+HLOOKUP($DR$507,'[1]Услуги по передаче'!$G$5:$J$7,2,FALSE))</f>
        <v>5747.5599999999995</v>
      </c>
      <c r="EF516" s="77"/>
      <c r="EG516" s="77"/>
      <c r="EH516" s="77"/>
      <c r="EI516" s="77"/>
      <c r="EJ516" s="78"/>
      <c r="EK516" s="72">
        <f>IF($A516="-","-",ROUND(VLOOKUP($A516+ROUND(LEFT(EK$510,2)/24,5),'[1]ОАО "АТС"'!$A$30:$F$773,6,FALSE)+HLOOKUP($DL$508,'[1]Сбытовая надбавка'!$F$5:$H$6,2,FALSE),2)+'[1]Иные услуги'!$C$6+HLOOKUP($DR$507,'[1]Услуги по передаче'!$G$5:$J$7,2,FALSE))</f>
        <v>5949.3099999999995</v>
      </c>
      <c r="EL516" s="77"/>
      <c r="EM516" s="77"/>
      <c r="EN516" s="77"/>
      <c r="EO516" s="77"/>
      <c r="EP516" s="78"/>
      <c r="EQ516" s="72">
        <f>IF($A516="-","-",ROUND(VLOOKUP($A516+ROUND(LEFT(EQ$510,2)/24,5),'[1]ОАО "АТС"'!$A$30:$F$773,6,FALSE)+HLOOKUP($DL$508,'[1]Сбытовая надбавка'!$F$5:$H$6,2,FALSE),2)+'[1]Иные услуги'!$C$6+HLOOKUP($DR$507,'[1]Услуги по передаче'!$G$5:$J$7,2,FALSE))</f>
        <v>5831.25</v>
      </c>
      <c r="ER516" s="77"/>
      <c r="ES516" s="77"/>
      <c r="ET516" s="77"/>
      <c r="EU516" s="77"/>
      <c r="EV516" s="78"/>
    </row>
    <row r="517" spans="1:152" s="38" customFormat="1" ht="15.75" customHeight="1" x14ac:dyDescent="0.2">
      <c r="A517" s="69">
        <f>$A$121</f>
        <v>44992</v>
      </c>
      <c r="B517" s="70"/>
      <c r="C517" s="70"/>
      <c r="D517" s="70"/>
      <c r="E517" s="70"/>
      <c r="F517" s="70"/>
      <c r="G517" s="70"/>
      <c r="H517" s="71"/>
      <c r="I517" s="72">
        <f>IF($A517="-","-",ROUND(VLOOKUP($A517+ROUND(LEFT(I$510,1)/24,5),'[1]ОАО "АТС"'!$A$30:$F$773,6,FALSE)+HLOOKUP($DL$508,'[1]Сбытовая надбавка'!$F$5:$H$6,2,FALSE),2)+'[1]Иные услуги'!$C$6+HLOOKUP($DR$507,'[1]Услуги по передаче'!$G$5:$J$7,2,FALSE))</f>
        <v>5749.24</v>
      </c>
      <c r="J517" s="77"/>
      <c r="K517" s="77"/>
      <c r="L517" s="77"/>
      <c r="M517" s="77"/>
      <c r="N517" s="78"/>
      <c r="O517" s="72">
        <f>IF($A517="-","-",ROUND(VLOOKUP($A517+ROUND(LEFT(O$510,1)/24,5),'[1]ОАО "АТС"'!$A$30:$F$773,6,FALSE)+HLOOKUP($DL$508,'[1]Сбытовая надбавка'!$F$5:$H$6,2,FALSE),2)+'[1]Иные услуги'!$C$6+HLOOKUP($DR$507,'[1]Услуги по передаче'!$G$5:$J$7,2,FALSE))</f>
        <v>5749.2699999999995</v>
      </c>
      <c r="P517" s="77"/>
      <c r="Q517" s="77"/>
      <c r="R517" s="77"/>
      <c r="S517" s="77"/>
      <c r="T517" s="78"/>
      <c r="U517" s="72">
        <f>IF($A517="-","-",ROUND(VLOOKUP($A517+ROUND(LEFT(U$510,1)/24,5),'[1]ОАО "АТС"'!$A$30:$F$773,6,FALSE)+HLOOKUP($DL$508,'[1]Сбытовая надбавка'!$F$5:$H$6,2,FALSE),2)+'[1]Иные услуги'!$C$6+HLOOKUP($DR$507,'[1]Услуги по передаче'!$G$5:$J$7,2,FALSE))</f>
        <v>5749.95</v>
      </c>
      <c r="V517" s="77"/>
      <c r="W517" s="77"/>
      <c r="X517" s="77"/>
      <c r="Y517" s="77"/>
      <c r="Z517" s="78"/>
      <c r="AA517" s="72">
        <f>IF($A517="-","-",ROUND(VLOOKUP($A517+ROUND(LEFT(AA$510,1)/24,5),'[1]ОАО "АТС"'!$A$30:$F$773,6,FALSE)+HLOOKUP($DL$508,'[1]Сбытовая надбавка'!$F$5:$H$6,2,FALSE),2)+'[1]Иные услуги'!$C$6+HLOOKUP($DR$507,'[1]Услуги по передаче'!$G$5:$J$7,2,FALSE))</f>
        <v>5749.8799999999992</v>
      </c>
      <c r="AB517" s="77"/>
      <c r="AC517" s="77"/>
      <c r="AD517" s="77"/>
      <c r="AE517" s="77"/>
      <c r="AF517" s="78"/>
      <c r="AG517" s="72">
        <f>IF($A517="-","-",ROUND(VLOOKUP($A517+ROUND(LEFT(AG$510,1)/24,5),'[1]ОАО "АТС"'!$A$30:$F$773,6,FALSE)+HLOOKUP($DL$508,'[1]Сбытовая надбавка'!$F$5:$H$6,2,FALSE),2)+'[1]Иные услуги'!$C$6+HLOOKUP($DR$507,'[1]Услуги по передаче'!$G$5:$J$7,2,FALSE))</f>
        <v>5749.83</v>
      </c>
      <c r="AH517" s="77"/>
      <c r="AI517" s="77"/>
      <c r="AJ517" s="77"/>
      <c r="AK517" s="77"/>
      <c r="AL517" s="78"/>
      <c r="AM517" s="72">
        <f>IF($A517="-","-",ROUND(VLOOKUP($A517+ROUND(LEFT(AM$510,1)/24,5),'[1]ОАО "АТС"'!$A$30:$F$773,6,FALSE)+HLOOKUP($DL$508,'[1]Сбытовая надбавка'!$F$5:$H$6,2,FALSE),2)+'[1]Иные услуги'!$C$6+HLOOKUP($DR$507,'[1]Услуги по передаче'!$G$5:$J$7,2,FALSE))</f>
        <v>5749.11</v>
      </c>
      <c r="AN517" s="77"/>
      <c r="AO517" s="77"/>
      <c r="AP517" s="77"/>
      <c r="AQ517" s="77"/>
      <c r="AR517" s="78"/>
      <c r="AS517" s="72">
        <f>IF($A517="-","-",ROUND(VLOOKUP($A517+ROUND(LEFT(AS$510,1)/24,5),'[1]ОАО "АТС"'!$A$30:$F$773,6,FALSE)+HLOOKUP($DL$508,'[1]Сбытовая надбавка'!$F$5:$H$6,2,FALSE),2)+'[1]Иные услуги'!$C$6+HLOOKUP($DR$507,'[1]Услуги по передаче'!$G$5:$J$7,2,FALSE))</f>
        <v>5748.12</v>
      </c>
      <c r="AT517" s="77"/>
      <c r="AU517" s="77"/>
      <c r="AV517" s="77"/>
      <c r="AW517" s="77"/>
      <c r="AX517" s="78"/>
      <c r="AY517" s="72">
        <f>IF($A517="-","-",ROUND(VLOOKUP($A517+ROUND(LEFT(AY$510,1)/24,5),'[1]ОАО "АТС"'!$A$30:$F$773,6,FALSE)+HLOOKUP($DL$508,'[1]Сбытовая надбавка'!$F$5:$H$6,2,FALSE),2)+'[1]Иные услуги'!$C$6+HLOOKUP($DR$507,'[1]Услуги по передаче'!$G$5:$J$7,2,FALSE))</f>
        <v>5876.74</v>
      </c>
      <c r="AZ517" s="77"/>
      <c r="BA517" s="77"/>
      <c r="BB517" s="77"/>
      <c r="BC517" s="77"/>
      <c r="BD517" s="78"/>
      <c r="BE517" s="72">
        <f>IF($A517="-","-",ROUND(VLOOKUP($A517+ROUND(LEFT(BE$510,1)/24,5),'[1]ОАО "АТС"'!$A$30:$F$773,6,FALSE)+HLOOKUP($DL$508,'[1]Сбытовая надбавка'!$F$5:$H$6,2,FALSE),2)+'[1]Иные услуги'!$C$6+HLOOKUP($DR$507,'[1]Услуги по передаче'!$G$5:$J$7,2,FALSE))</f>
        <v>5748.45</v>
      </c>
      <c r="BF517" s="77"/>
      <c r="BG517" s="77"/>
      <c r="BH517" s="77"/>
      <c r="BI517" s="77"/>
      <c r="BJ517" s="78"/>
      <c r="BK517" s="72">
        <f>IF($A517="-","-",ROUND(VLOOKUP($A517+ROUND(LEFT(BK$510,1)/24,5),'[1]ОАО "АТС"'!$A$30:$F$773,6,FALSE)+HLOOKUP($DL$508,'[1]Сбытовая надбавка'!$F$5:$H$6,2,FALSE),2)+'[1]Иные услуги'!$C$6+HLOOKUP($DR$507,'[1]Услуги по передаче'!$G$5:$J$7,2,FALSE))</f>
        <v>5823.16</v>
      </c>
      <c r="BL517" s="77"/>
      <c r="BM517" s="77"/>
      <c r="BN517" s="77"/>
      <c r="BO517" s="77"/>
      <c r="BP517" s="78"/>
      <c r="BQ517" s="72">
        <f>IF($A517="-","-",ROUND(VLOOKUP($A517+ROUND(LEFT(BQ$510,2)/24,5),'[1]ОАО "АТС"'!$A$30:$F$773,6,FALSE)+HLOOKUP($DL$508,'[1]Сбытовая надбавка'!$F$5:$H$6,2,FALSE),2)+'[1]Иные услуги'!$C$6+HLOOKUP($DR$507,'[1]Услуги по передаче'!$G$5:$J$7,2,FALSE))</f>
        <v>5846.5999999999995</v>
      </c>
      <c r="BR517" s="77"/>
      <c r="BS517" s="77"/>
      <c r="BT517" s="77"/>
      <c r="BU517" s="77"/>
      <c r="BV517" s="78"/>
      <c r="BW517" s="72">
        <f>IF($A517="-","-",ROUND(VLOOKUP($A517+ROUND(LEFT(BW$510,2)/24,5),'[1]ОАО "АТС"'!$A$30:$F$773,6,FALSE)+HLOOKUP($DL$508,'[1]Сбытовая надбавка'!$F$5:$H$6,2,FALSE),2)+'[1]Иные услуги'!$C$6+HLOOKUP($DR$507,'[1]Услуги по передаче'!$G$5:$J$7,2,FALSE))</f>
        <v>5841.03</v>
      </c>
      <c r="BX517" s="77"/>
      <c r="BY517" s="77"/>
      <c r="BZ517" s="77"/>
      <c r="CA517" s="77"/>
      <c r="CB517" s="78"/>
      <c r="CC517" s="72">
        <f>IF($A517="-","-",ROUND(VLOOKUP($A517+ROUND(LEFT(CC$510,2)/24,5),'[1]ОАО "АТС"'!$A$30:$F$773,6,FALSE)+HLOOKUP($DL$508,'[1]Сбытовая надбавка'!$F$5:$H$6,2,FALSE),2)+'[1]Иные услуги'!$C$6+HLOOKUP($DR$507,'[1]Услуги по передаче'!$G$5:$J$7,2,FALSE))</f>
        <v>5801.78</v>
      </c>
      <c r="CD517" s="77"/>
      <c r="CE517" s="77"/>
      <c r="CF517" s="77"/>
      <c r="CG517" s="77"/>
      <c r="CH517" s="78"/>
      <c r="CI517" s="72">
        <f>IF($A517="-","-",ROUND(VLOOKUP($A517+ROUND(LEFT(CI$510,2)/24,5),'[1]ОАО "АТС"'!$A$30:$F$773,6,FALSE)+HLOOKUP($DL$508,'[1]Сбытовая надбавка'!$F$5:$H$6,2,FALSE),2)+'[1]Иные услуги'!$C$6+HLOOKUP($DR$507,'[1]Услуги по передаче'!$G$5:$J$7,2,FALSE))</f>
        <v>5796.11</v>
      </c>
      <c r="CJ517" s="77"/>
      <c r="CK517" s="77"/>
      <c r="CL517" s="77"/>
      <c r="CM517" s="77"/>
      <c r="CN517" s="78"/>
      <c r="CO517" s="72">
        <f>IF($A517="-","-",ROUND(VLOOKUP($A517+ROUND(LEFT(CO$510,2)/24,5),'[1]ОАО "АТС"'!$A$30:$F$773,6,FALSE)+HLOOKUP($DL$508,'[1]Сбытовая надбавка'!$F$5:$H$6,2,FALSE),2)+'[1]Иные услуги'!$C$6+HLOOKUP($DR$507,'[1]Услуги по передаче'!$G$5:$J$7,2,FALSE))</f>
        <v>5786.4</v>
      </c>
      <c r="CP517" s="77"/>
      <c r="CQ517" s="77"/>
      <c r="CR517" s="77"/>
      <c r="CS517" s="77"/>
      <c r="CT517" s="78"/>
      <c r="CU517" s="72">
        <f>IF($A517="-","-",ROUND(VLOOKUP($A517+ROUND(LEFT(CU$510,2)/24,5),'[1]ОАО "АТС"'!$A$30:$F$773,6,FALSE)+HLOOKUP($DL$508,'[1]Сбытовая надбавка'!$F$5:$H$6,2,FALSE),2)+'[1]Иные услуги'!$C$6+HLOOKUP($DR$507,'[1]Услуги по передаче'!$G$5:$J$7,2,FALSE))</f>
        <v>5810.5099999999993</v>
      </c>
      <c r="CV517" s="77"/>
      <c r="CW517" s="77"/>
      <c r="CX517" s="77"/>
      <c r="CY517" s="77"/>
      <c r="CZ517" s="78"/>
      <c r="DA517" s="72">
        <f>IF($A517="-","-",ROUND(VLOOKUP($A517+ROUND(LEFT(DA$510,2)/24,5),'[1]ОАО "АТС"'!$A$30:$F$773,6,FALSE)+HLOOKUP($DL$508,'[1]Сбытовая надбавка'!$F$5:$H$6,2,FALSE),2)+'[1]Иные услуги'!$C$6+HLOOKUP($DR$507,'[1]Услуги по передаче'!$G$5:$J$7,2,FALSE))</f>
        <v>5773.7999999999993</v>
      </c>
      <c r="DB517" s="77"/>
      <c r="DC517" s="77"/>
      <c r="DD517" s="77"/>
      <c r="DE517" s="77"/>
      <c r="DF517" s="78"/>
      <c r="DG517" s="72">
        <f>IF($A517="-","-",ROUND(VLOOKUP($A517+ROUND(LEFT(DG$510,2)/24,5),'[1]ОАО "АТС"'!$A$30:$F$773,6,FALSE)+HLOOKUP($DL$508,'[1]Сбытовая надбавка'!$F$5:$H$6,2,FALSE),2)+'[1]Иные услуги'!$C$6+HLOOKUP($DR$507,'[1]Услуги по передаче'!$G$5:$J$7,2,FALSE))</f>
        <v>5784.98</v>
      </c>
      <c r="DH517" s="77"/>
      <c r="DI517" s="77"/>
      <c r="DJ517" s="77"/>
      <c r="DK517" s="77"/>
      <c r="DL517" s="78"/>
      <c r="DM517" s="72">
        <f>IF($A517="-","-",ROUND(VLOOKUP($A517+ROUND(LEFT(DM$510,2)/24,5),'[1]ОАО "АТС"'!$A$30:$F$773,6,FALSE)+HLOOKUP($DL$508,'[1]Сбытовая надбавка'!$F$5:$H$6,2,FALSE),2)+'[1]Иные услуги'!$C$6+HLOOKUP($DR$507,'[1]Услуги по передаче'!$G$5:$J$7,2,FALSE))</f>
        <v>5846.3499999999995</v>
      </c>
      <c r="DN517" s="77"/>
      <c r="DO517" s="77"/>
      <c r="DP517" s="77"/>
      <c r="DQ517" s="77"/>
      <c r="DR517" s="78"/>
      <c r="DS517" s="72">
        <f>IF($A517="-","-",ROUND(VLOOKUP($A517+ROUND(LEFT(DS$510,2)/24,5),'[1]ОАО "АТС"'!$A$30:$F$773,6,FALSE)+HLOOKUP($DL$508,'[1]Сбытовая надбавка'!$F$5:$H$6,2,FALSE),2)+'[1]Иные услуги'!$C$6+HLOOKUP($DR$507,'[1]Услуги по передаче'!$G$5:$J$7,2,FALSE))</f>
        <v>5846.24</v>
      </c>
      <c r="DT517" s="77"/>
      <c r="DU517" s="77"/>
      <c r="DV517" s="77"/>
      <c r="DW517" s="77"/>
      <c r="DX517" s="78"/>
      <c r="DY517" s="72">
        <f>IF($A517="-","-",ROUND(VLOOKUP($A517+ROUND(LEFT(DY$510,2)/24,5),'[1]ОАО "АТС"'!$A$30:$F$773,6,FALSE)+HLOOKUP($DL$508,'[1]Сбытовая надбавка'!$F$5:$H$6,2,FALSE),2)+'[1]Иные услуги'!$C$6+HLOOKUP($DR$507,'[1]Услуги по передаче'!$G$5:$J$7,2,FALSE))</f>
        <v>5799.67</v>
      </c>
      <c r="DZ517" s="77"/>
      <c r="EA517" s="77"/>
      <c r="EB517" s="77"/>
      <c r="EC517" s="77"/>
      <c r="ED517" s="78"/>
      <c r="EE517" s="72">
        <f>IF($A517="-","-",ROUND(VLOOKUP($A517+ROUND(LEFT(EE$510,2)/24,5),'[1]ОАО "АТС"'!$A$30:$F$773,6,FALSE)+HLOOKUP($DL$508,'[1]Сбытовая надбавка'!$F$5:$H$6,2,FALSE),2)+'[1]Иные услуги'!$C$6+HLOOKUP($DR$507,'[1]Услуги по передаче'!$G$5:$J$7,2,FALSE))</f>
        <v>5745.28</v>
      </c>
      <c r="EF517" s="77"/>
      <c r="EG517" s="77"/>
      <c r="EH517" s="77"/>
      <c r="EI517" s="77"/>
      <c r="EJ517" s="78"/>
      <c r="EK517" s="72">
        <f>IF($A517="-","-",ROUND(VLOOKUP($A517+ROUND(LEFT(EK$510,2)/24,5),'[1]ОАО "АТС"'!$A$30:$F$773,6,FALSE)+HLOOKUP($DL$508,'[1]Сбытовая надбавка'!$F$5:$H$6,2,FALSE),2)+'[1]Иные услуги'!$C$6+HLOOKUP($DR$507,'[1]Услуги по передаче'!$G$5:$J$7,2,FALSE))</f>
        <v>5947.48</v>
      </c>
      <c r="EL517" s="77"/>
      <c r="EM517" s="77"/>
      <c r="EN517" s="77"/>
      <c r="EO517" s="77"/>
      <c r="EP517" s="78"/>
      <c r="EQ517" s="72">
        <f>IF($A517="-","-",ROUND(VLOOKUP($A517+ROUND(LEFT(EQ$510,2)/24,5),'[1]ОАО "АТС"'!$A$30:$F$773,6,FALSE)+HLOOKUP($DL$508,'[1]Сбытовая надбавка'!$F$5:$H$6,2,FALSE),2)+'[1]Иные услуги'!$C$6+HLOOKUP($DR$507,'[1]Услуги по передаче'!$G$5:$J$7,2,FALSE))</f>
        <v>5825.07</v>
      </c>
      <c r="ER517" s="77"/>
      <c r="ES517" s="77"/>
      <c r="ET517" s="77"/>
      <c r="EU517" s="77"/>
      <c r="EV517" s="78"/>
    </row>
    <row r="518" spans="1:152" s="38" customFormat="1" ht="15.75" customHeight="1" x14ac:dyDescent="0.2">
      <c r="A518" s="69">
        <f>$A$122</f>
        <v>44993</v>
      </c>
      <c r="B518" s="70"/>
      <c r="C518" s="70"/>
      <c r="D518" s="70"/>
      <c r="E518" s="70"/>
      <c r="F518" s="70"/>
      <c r="G518" s="70"/>
      <c r="H518" s="71"/>
      <c r="I518" s="72">
        <f>IF($A518="-","-",ROUND(VLOOKUP($A518+ROUND(LEFT(I$510,1)/24,5),'[1]ОАО "АТС"'!$A$30:$F$773,6,FALSE)+HLOOKUP($DL$508,'[1]Сбытовая надбавка'!$F$5:$H$6,2,FALSE),2)+'[1]Иные услуги'!$C$6+HLOOKUP($DR$507,'[1]Услуги по передаче'!$G$5:$J$7,2,FALSE))</f>
        <v>5780.42</v>
      </c>
      <c r="J518" s="77"/>
      <c r="K518" s="77"/>
      <c r="L518" s="77"/>
      <c r="M518" s="77"/>
      <c r="N518" s="78"/>
      <c r="O518" s="72">
        <f>IF($A518="-","-",ROUND(VLOOKUP($A518+ROUND(LEFT(O$510,1)/24,5),'[1]ОАО "АТС"'!$A$30:$F$773,6,FALSE)+HLOOKUP($DL$508,'[1]Сбытовая надбавка'!$F$5:$H$6,2,FALSE),2)+'[1]Иные услуги'!$C$6+HLOOKUP($DR$507,'[1]Услуги по передаче'!$G$5:$J$7,2,FALSE))</f>
        <v>5749.48</v>
      </c>
      <c r="P518" s="77"/>
      <c r="Q518" s="77"/>
      <c r="R518" s="77"/>
      <c r="S518" s="77"/>
      <c r="T518" s="78"/>
      <c r="U518" s="72">
        <f>IF($A518="-","-",ROUND(VLOOKUP($A518+ROUND(LEFT(U$510,1)/24,5),'[1]ОАО "АТС"'!$A$30:$F$773,6,FALSE)+HLOOKUP($DL$508,'[1]Сбытовая надбавка'!$F$5:$H$6,2,FALSE),2)+'[1]Иные услуги'!$C$6+HLOOKUP($DR$507,'[1]Услуги по передаче'!$G$5:$J$7,2,FALSE))</f>
        <v>5750.16</v>
      </c>
      <c r="V518" s="77"/>
      <c r="W518" s="77"/>
      <c r="X518" s="77"/>
      <c r="Y518" s="77"/>
      <c r="Z518" s="78"/>
      <c r="AA518" s="72">
        <f>IF($A518="-","-",ROUND(VLOOKUP($A518+ROUND(LEFT(AA$510,1)/24,5),'[1]ОАО "АТС"'!$A$30:$F$773,6,FALSE)+HLOOKUP($DL$508,'[1]Сбытовая надбавка'!$F$5:$H$6,2,FALSE),2)+'[1]Иные услуги'!$C$6+HLOOKUP($DR$507,'[1]Услуги по передаче'!$G$5:$J$7,2,FALSE))</f>
        <v>5750.09</v>
      </c>
      <c r="AB518" s="77"/>
      <c r="AC518" s="77"/>
      <c r="AD518" s="77"/>
      <c r="AE518" s="77"/>
      <c r="AF518" s="78"/>
      <c r="AG518" s="72">
        <f>IF($A518="-","-",ROUND(VLOOKUP($A518+ROUND(LEFT(AG$510,1)/24,5),'[1]ОАО "АТС"'!$A$30:$F$773,6,FALSE)+HLOOKUP($DL$508,'[1]Сбытовая надбавка'!$F$5:$H$6,2,FALSE),2)+'[1]Иные услуги'!$C$6+HLOOKUP($DR$507,'[1]Услуги по передаче'!$G$5:$J$7,2,FALSE))</f>
        <v>5750.07</v>
      </c>
      <c r="AH518" s="77"/>
      <c r="AI518" s="77"/>
      <c r="AJ518" s="77"/>
      <c r="AK518" s="77"/>
      <c r="AL518" s="78"/>
      <c r="AM518" s="72">
        <f>IF($A518="-","-",ROUND(VLOOKUP($A518+ROUND(LEFT(AM$510,1)/24,5),'[1]ОАО "АТС"'!$A$30:$F$773,6,FALSE)+HLOOKUP($DL$508,'[1]Сбытовая надбавка'!$F$5:$H$6,2,FALSE),2)+'[1]Иные услуги'!$C$6+HLOOKUP($DR$507,'[1]Услуги по передаче'!$G$5:$J$7,2,FALSE))</f>
        <v>5749.7699999999995</v>
      </c>
      <c r="AN518" s="77"/>
      <c r="AO518" s="77"/>
      <c r="AP518" s="77"/>
      <c r="AQ518" s="77"/>
      <c r="AR518" s="78"/>
      <c r="AS518" s="72">
        <f>IF($A518="-","-",ROUND(VLOOKUP($A518+ROUND(LEFT(AS$510,1)/24,5),'[1]ОАО "АТС"'!$A$30:$F$773,6,FALSE)+HLOOKUP($DL$508,'[1]Сбытовая надбавка'!$F$5:$H$6,2,FALSE),2)+'[1]Иные услуги'!$C$6+HLOOKUP($DR$507,'[1]Услуги по передаче'!$G$5:$J$7,2,FALSE))</f>
        <v>5748.98</v>
      </c>
      <c r="AT518" s="77"/>
      <c r="AU518" s="77"/>
      <c r="AV518" s="77"/>
      <c r="AW518" s="77"/>
      <c r="AX518" s="78"/>
      <c r="AY518" s="72">
        <f>IF($A518="-","-",ROUND(VLOOKUP($A518+ROUND(LEFT(AY$510,1)/24,5),'[1]ОАО "АТС"'!$A$30:$F$773,6,FALSE)+HLOOKUP($DL$508,'[1]Сбытовая надбавка'!$F$5:$H$6,2,FALSE),2)+'[1]Иные услуги'!$C$6+HLOOKUP($DR$507,'[1]Услуги по передаче'!$G$5:$J$7,2,FALSE))</f>
        <v>5758.62</v>
      </c>
      <c r="AZ518" s="77"/>
      <c r="BA518" s="77"/>
      <c r="BB518" s="77"/>
      <c r="BC518" s="77"/>
      <c r="BD518" s="78"/>
      <c r="BE518" s="72">
        <f>IF($A518="-","-",ROUND(VLOOKUP($A518+ROUND(LEFT(BE$510,1)/24,5),'[1]ОАО "АТС"'!$A$30:$F$773,6,FALSE)+HLOOKUP($DL$508,'[1]Сбытовая надбавка'!$F$5:$H$6,2,FALSE),2)+'[1]Иные услуги'!$C$6+HLOOKUP($DR$507,'[1]Услуги по передаче'!$G$5:$J$7,2,FALSE))</f>
        <v>5748.8899999999994</v>
      </c>
      <c r="BF518" s="77"/>
      <c r="BG518" s="77"/>
      <c r="BH518" s="77"/>
      <c r="BI518" s="77"/>
      <c r="BJ518" s="78"/>
      <c r="BK518" s="72">
        <f>IF($A518="-","-",ROUND(VLOOKUP($A518+ROUND(LEFT(BK$510,1)/24,5),'[1]ОАО "АТС"'!$A$30:$F$773,6,FALSE)+HLOOKUP($DL$508,'[1]Сбытовая надбавка'!$F$5:$H$6,2,FALSE),2)+'[1]Иные услуги'!$C$6+HLOOKUP($DR$507,'[1]Услуги по передаче'!$G$5:$J$7,2,FALSE))</f>
        <v>5750.74</v>
      </c>
      <c r="BL518" s="77"/>
      <c r="BM518" s="77"/>
      <c r="BN518" s="77"/>
      <c r="BO518" s="77"/>
      <c r="BP518" s="78"/>
      <c r="BQ518" s="72">
        <f>IF($A518="-","-",ROUND(VLOOKUP($A518+ROUND(LEFT(BQ$510,2)/24,5),'[1]ОАО "АТС"'!$A$30:$F$773,6,FALSE)+HLOOKUP($DL$508,'[1]Сбытовая надбавка'!$F$5:$H$6,2,FALSE),2)+'[1]Иные услуги'!$C$6+HLOOKUP($DR$507,'[1]Услуги по передаче'!$G$5:$J$7,2,FALSE))</f>
        <v>5771.7599999999993</v>
      </c>
      <c r="BR518" s="77"/>
      <c r="BS518" s="77"/>
      <c r="BT518" s="77"/>
      <c r="BU518" s="77"/>
      <c r="BV518" s="78"/>
      <c r="BW518" s="72">
        <f>IF($A518="-","-",ROUND(VLOOKUP($A518+ROUND(LEFT(BW$510,2)/24,5),'[1]ОАО "АТС"'!$A$30:$F$773,6,FALSE)+HLOOKUP($DL$508,'[1]Сбытовая надбавка'!$F$5:$H$6,2,FALSE),2)+'[1]Иные услуги'!$C$6+HLOOKUP($DR$507,'[1]Услуги по передаче'!$G$5:$J$7,2,FALSE))</f>
        <v>5777.9</v>
      </c>
      <c r="BX518" s="77"/>
      <c r="BY518" s="77"/>
      <c r="BZ518" s="77"/>
      <c r="CA518" s="77"/>
      <c r="CB518" s="78"/>
      <c r="CC518" s="72">
        <f>IF($A518="-","-",ROUND(VLOOKUP($A518+ROUND(LEFT(CC$510,2)/24,5),'[1]ОАО "АТС"'!$A$30:$F$773,6,FALSE)+HLOOKUP($DL$508,'[1]Сбытовая надбавка'!$F$5:$H$6,2,FALSE),2)+'[1]Иные услуги'!$C$6+HLOOKUP($DR$507,'[1]Услуги по передаче'!$G$5:$J$7,2,FALSE))</f>
        <v>5750.99</v>
      </c>
      <c r="CD518" s="77"/>
      <c r="CE518" s="77"/>
      <c r="CF518" s="77"/>
      <c r="CG518" s="77"/>
      <c r="CH518" s="78"/>
      <c r="CI518" s="72">
        <f>IF($A518="-","-",ROUND(VLOOKUP($A518+ROUND(LEFT(CI$510,2)/24,5),'[1]ОАО "АТС"'!$A$30:$F$773,6,FALSE)+HLOOKUP($DL$508,'[1]Сбытовая надбавка'!$F$5:$H$6,2,FALSE),2)+'[1]Иные услуги'!$C$6+HLOOKUP($DR$507,'[1]Услуги по передаче'!$G$5:$J$7,2,FALSE))</f>
        <v>5751.34</v>
      </c>
      <c r="CJ518" s="77"/>
      <c r="CK518" s="77"/>
      <c r="CL518" s="77"/>
      <c r="CM518" s="77"/>
      <c r="CN518" s="78"/>
      <c r="CO518" s="72">
        <f>IF($A518="-","-",ROUND(VLOOKUP($A518+ROUND(LEFT(CO$510,2)/24,5),'[1]ОАО "АТС"'!$A$30:$F$773,6,FALSE)+HLOOKUP($DL$508,'[1]Сбытовая надбавка'!$F$5:$H$6,2,FALSE),2)+'[1]Иные услуги'!$C$6+HLOOKUP($DR$507,'[1]Услуги по передаче'!$G$5:$J$7,2,FALSE))</f>
        <v>5751.2599999999993</v>
      </c>
      <c r="CP518" s="77"/>
      <c r="CQ518" s="77"/>
      <c r="CR518" s="77"/>
      <c r="CS518" s="77"/>
      <c r="CT518" s="78"/>
      <c r="CU518" s="72">
        <f>IF($A518="-","-",ROUND(VLOOKUP($A518+ROUND(LEFT(CU$510,2)/24,5),'[1]ОАО "АТС"'!$A$30:$F$773,6,FALSE)+HLOOKUP($DL$508,'[1]Сбытовая надбавка'!$F$5:$H$6,2,FALSE),2)+'[1]Иные услуги'!$C$6+HLOOKUP($DR$507,'[1]Услуги по передаче'!$G$5:$J$7,2,FALSE))</f>
        <v>5767.82</v>
      </c>
      <c r="CV518" s="77"/>
      <c r="CW518" s="77"/>
      <c r="CX518" s="77"/>
      <c r="CY518" s="77"/>
      <c r="CZ518" s="78"/>
      <c r="DA518" s="72">
        <f>IF($A518="-","-",ROUND(VLOOKUP($A518+ROUND(LEFT(DA$510,2)/24,5),'[1]ОАО "АТС"'!$A$30:$F$773,6,FALSE)+HLOOKUP($DL$508,'[1]Сбытовая надбавка'!$F$5:$H$6,2,FALSE),2)+'[1]Иные услуги'!$C$6+HLOOKUP($DR$507,'[1]Услуги по передаче'!$G$5:$J$7,2,FALSE))</f>
        <v>5775.7699999999995</v>
      </c>
      <c r="DB518" s="77"/>
      <c r="DC518" s="77"/>
      <c r="DD518" s="77"/>
      <c r="DE518" s="77"/>
      <c r="DF518" s="78"/>
      <c r="DG518" s="72">
        <f>IF($A518="-","-",ROUND(VLOOKUP($A518+ROUND(LEFT(DG$510,2)/24,5),'[1]ОАО "АТС"'!$A$30:$F$773,6,FALSE)+HLOOKUP($DL$508,'[1]Сбытовая надбавка'!$F$5:$H$6,2,FALSE),2)+'[1]Иные услуги'!$C$6+HLOOKUP($DR$507,'[1]Услуги по передаче'!$G$5:$J$7,2,FALSE))</f>
        <v>5782.3499999999995</v>
      </c>
      <c r="DH518" s="77"/>
      <c r="DI518" s="77"/>
      <c r="DJ518" s="77"/>
      <c r="DK518" s="77"/>
      <c r="DL518" s="78"/>
      <c r="DM518" s="72">
        <f>IF($A518="-","-",ROUND(VLOOKUP($A518+ROUND(LEFT(DM$510,2)/24,5),'[1]ОАО "АТС"'!$A$30:$F$773,6,FALSE)+HLOOKUP($DL$508,'[1]Сбытовая надбавка'!$F$5:$H$6,2,FALSE),2)+'[1]Иные услуги'!$C$6+HLOOKUP($DR$507,'[1]Услуги по передаче'!$G$5:$J$7,2,FALSE))</f>
        <v>5860.49</v>
      </c>
      <c r="DN518" s="77"/>
      <c r="DO518" s="77"/>
      <c r="DP518" s="77"/>
      <c r="DQ518" s="77"/>
      <c r="DR518" s="78"/>
      <c r="DS518" s="72">
        <f>IF($A518="-","-",ROUND(VLOOKUP($A518+ROUND(LEFT(DS$510,2)/24,5),'[1]ОАО "АТС"'!$A$30:$F$773,6,FALSE)+HLOOKUP($DL$508,'[1]Сбытовая надбавка'!$F$5:$H$6,2,FALSE),2)+'[1]Иные услуги'!$C$6+HLOOKUP($DR$507,'[1]Услуги по передаче'!$G$5:$J$7,2,FALSE))</f>
        <v>5888.5</v>
      </c>
      <c r="DT518" s="77"/>
      <c r="DU518" s="77"/>
      <c r="DV518" s="77"/>
      <c r="DW518" s="77"/>
      <c r="DX518" s="78"/>
      <c r="DY518" s="72">
        <f>IF($A518="-","-",ROUND(VLOOKUP($A518+ROUND(LEFT(DY$510,2)/24,5),'[1]ОАО "АТС"'!$A$30:$F$773,6,FALSE)+HLOOKUP($DL$508,'[1]Сбытовая надбавка'!$F$5:$H$6,2,FALSE),2)+'[1]Иные услуги'!$C$6+HLOOKUP($DR$507,'[1]Услуги по передаче'!$G$5:$J$7,2,FALSE))</f>
        <v>5778.33</v>
      </c>
      <c r="DZ518" s="77"/>
      <c r="EA518" s="77"/>
      <c r="EB518" s="77"/>
      <c r="EC518" s="77"/>
      <c r="ED518" s="78"/>
      <c r="EE518" s="72">
        <f>IF($A518="-","-",ROUND(VLOOKUP($A518+ROUND(LEFT(EE$510,2)/24,5),'[1]ОАО "АТС"'!$A$30:$F$773,6,FALSE)+HLOOKUP($DL$508,'[1]Сбытовая надбавка'!$F$5:$H$6,2,FALSE),2)+'[1]Иные услуги'!$C$6+HLOOKUP($DR$507,'[1]Услуги по передаче'!$G$5:$J$7,2,FALSE))</f>
        <v>5746.84</v>
      </c>
      <c r="EF518" s="77"/>
      <c r="EG518" s="77"/>
      <c r="EH518" s="77"/>
      <c r="EI518" s="77"/>
      <c r="EJ518" s="78"/>
      <c r="EK518" s="72">
        <f>IF($A518="-","-",ROUND(VLOOKUP($A518+ROUND(LEFT(EK$510,2)/24,5),'[1]ОАО "АТС"'!$A$30:$F$773,6,FALSE)+HLOOKUP($DL$508,'[1]Сбытовая надбавка'!$F$5:$H$6,2,FALSE),2)+'[1]Иные услуги'!$C$6+HLOOKUP($DR$507,'[1]Услуги по передаче'!$G$5:$J$7,2,FALSE))</f>
        <v>5930.7099999999991</v>
      </c>
      <c r="EL518" s="77"/>
      <c r="EM518" s="77"/>
      <c r="EN518" s="77"/>
      <c r="EO518" s="77"/>
      <c r="EP518" s="78"/>
      <c r="EQ518" s="72">
        <f>IF($A518="-","-",ROUND(VLOOKUP($A518+ROUND(LEFT(EQ$510,2)/24,5),'[1]ОАО "АТС"'!$A$30:$F$773,6,FALSE)+HLOOKUP($DL$508,'[1]Сбытовая надбавка'!$F$5:$H$6,2,FALSE),2)+'[1]Иные услуги'!$C$6+HLOOKUP($DR$507,'[1]Услуги по передаче'!$G$5:$J$7,2,FALSE))</f>
        <v>5821.36</v>
      </c>
      <c r="ER518" s="77"/>
      <c r="ES518" s="77"/>
      <c r="ET518" s="77"/>
      <c r="EU518" s="77"/>
      <c r="EV518" s="78"/>
    </row>
    <row r="519" spans="1:152" s="38" customFormat="1" ht="15.75" customHeight="1" x14ac:dyDescent="0.2">
      <c r="A519" s="69">
        <f>$A$123</f>
        <v>44994</v>
      </c>
      <c r="B519" s="70"/>
      <c r="C519" s="70"/>
      <c r="D519" s="70"/>
      <c r="E519" s="70"/>
      <c r="F519" s="70"/>
      <c r="G519" s="70"/>
      <c r="H519" s="71"/>
      <c r="I519" s="72">
        <f>IF($A519="-","-",ROUND(VLOOKUP($A519+ROUND(LEFT(I$510,1)/24,5),'[1]ОАО "АТС"'!$A$30:$F$773,6,FALSE)+HLOOKUP($DL$508,'[1]Сбытовая надбавка'!$F$5:$H$6,2,FALSE),2)+'[1]Иные услуги'!$C$6+HLOOKUP($DR$507,'[1]Услуги по передаче'!$G$5:$J$7,2,FALSE))</f>
        <v>5753.9299999999994</v>
      </c>
      <c r="J519" s="77"/>
      <c r="K519" s="77"/>
      <c r="L519" s="77"/>
      <c r="M519" s="77"/>
      <c r="N519" s="78"/>
      <c r="O519" s="72">
        <f>IF($A519="-","-",ROUND(VLOOKUP($A519+ROUND(LEFT(O$510,1)/24,5),'[1]ОАО "АТС"'!$A$30:$F$773,6,FALSE)+HLOOKUP($DL$508,'[1]Сбытовая надбавка'!$F$5:$H$6,2,FALSE),2)+'[1]Иные услуги'!$C$6+HLOOKUP($DR$507,'[1]Услуги по передаче'!$G$5:$J$7,2,FALSE))</f>
        <v>5749.5</v>
      </c>
      <c r="P519" s="77"/>
      <c r="Q519" s="77"/>
      <c r="R519" s="77"/>
      <c r="S519" s="77"/>
      <c r="T519" s="78"/>
      <c r="U519" s="72">
        <f>IF($A519="-","-",ROUND(VLOOKUP($A519+ROUND(LEFT(U$510,1)/24,5),'[1]ОАО "АТС"'!$A$30:$F$773,6,FALSE)+HLOOKUP($DL$508,'[1]Сбытовая надбавка'!$F$5:$H$6,2,FALSE),2)+'[1]Иные услуги'!$C$6+HLOOKUP($DR$507,'[1]Услуги по передаче'!$G$5:$J$7,2,FALSE))</f>
        <v>5750.1399999999994</v>
      </c>
      <c r="V519" s="77"/>
      <c r="W519" s="77"/>
      <c r="X519" s="77"/>
      <c r="Y519" s="77"/>
      <c r="Z519" s="78"/>
      <c r="AA519" s="72">
        <f>IF($A519="-","-",ROUND(VLOOKUP($A519+ROUND(LEFT(AA$510,1)/24,5),'[1]ОАО "АТС"'!$A$30:$F$773,6,FALSE)+HLOOKUP($DL$508,'[1]Сбытовая надбавка'!$F$5:$H$6,2,FALSE),2)+'[1]Иные услуги'!$C$6+HLOOKUP($DR$507,'[1]Услуги по передаче'!$G$5:$J$7,2,FALSE))</f>
        <v>5750.0499999999993</v>
      </c>
      <c r="AB519" s="77"/>
      <c r="AC519" s="77"/>
      <c r="AD519" s="77"/>
      <c r="AE519" s="77"/>
      <c r="AF519" s="78"/>
      <c r="AG519" s="72">
        <f>IF($A519="-","-",ROUND(VLOOKUP($A519+ROUND(LEFT(AG$510,1)/24,5),'[1]ОАО "АТС"'!$A$30:$F$773,6,FALSE)+HLOOKUP($DL$508,'[1]Сбытовая надбавка'!$F$5:$H$6,2,FALSE),2)+'[1]Иные услуги'!$C$6+HLOOKUP($DR$507,'[1]Услуги по передаче'!$G$5:$J$7,2,FALSE))</f>
        <v>5749.98</v>
      </c>
      <c r="AH519" s="77"/>
      <c r="AI519" s="77"/>
      <c r="AJ519" s="77"/>
      <c r="AK519" s="77"/>
      <c r="AL519" s="78"/>
      <c r="AM519" s="72">
        <f>IF($A519="-","-",ROUND(VLOOKUP($A519+ROUND(LEFT(AM$510,1)/24,5),'[1]ОАО "АТС"'!$A$30:$F$773,6,FALSE)+HLOOKUP($DL$508,'[1]Сбытовая надбавка'!$F$5:$H$6,2,FALSE),2)+'[1]Иные услуги'!$C$6+HLOOKUP($DR$507,'[1]Услуги по передаче'!$G$5:$J$7,2,FALSE))</f>
        <v>5749.82</v>
      </c>
      <c r="AN519" s="77"/>
      <c r="AO519" s="77"/>
      <c r="AP519" s="77"/>
      <c r="AQ519" s="77"/>
      <c r="AR519" s="78"/>
      <c r="AS519" s="72">
        <f>IF($A519="-","-",ROUND(VLOOKUP($A519+ROUND(LEFT(AS$510,1)/24,5),'[1]ОАО "АТС"'!$A$30:$F$773,6,FALSE)+HLOOKUP($DL$508,'[1]Сбытовая надбавка'!$F$5:$H$6,2,FALSE),2)+'[1]Иные услуги'!$C$6+HLOOKUP($DR$507,'[1]Услуги по передаче'!$G$5:$J$7,2,FALSE))</f>
        <v>5768.1799999999994</v>
      </c>
      <c r="AT519" s="77"/>
      <c r="AU519" s="77"/>
      <c r="AV519" s="77"/>
      <c r="AW519" s="77"/>
      <c r="AX519" s="78"/>
      <c r="AY519" s="72">
        <f>IF($A519="-","-",ROUND(VLOOKUP($A519+ROUND(LEFT(AY$510,1)/24,5),'[1]ОАО "АТС"'!$A$30:$F$773,6,FALSE)+HLOOKUP($DL$508,'[1]Сбытовая надбавка'!$F$5:$H$6,2,FALSE),2)+'[1]Иные услуги'!$C$6+HLOOKUP($DR$507,'[1]Услуги по передаче'!$G$5:$J$7,2,FALSE))</f>
        <v>5828.3899999999994</v>
      </c>
      <c r="AZ519" s="77"/>
      <c r="BA519" s="77"/>
      <c r="BB519" s="77"/>
      <c r="BC519" s="77"/>
      <c r="BD519" s="78"/>
      <c r="BE519" s="72">
        <f>IF($A519="-","-",ROUND(VLOOKUP($A519+ROUND(LEFT(BE$510,1)/24,5),'[1]ОАО "АТС"'!$A$30:$F$773,6,FALSE)+HLOOKUP($DL$508,'[1]Сбытовая надбавка'!$F$5:$H$6,2,FALSE),2)+'[1]Иные услуги'!$C$6+HLOOKUP($DR$507,'[1]Услуги по передаче'!$G$5:$J$7,2,FALSE))</f>
        <v>5749.8499999999995</v>
      </c>
      <c r="BF519" s="77"/>
      <c r="BG519" s="77"/>
      <c r="BH519" s="77"/>
      <c r="BI519" s="77"/>
      <c r="BJ519" s="78"/>
      <c r="BK519" s="72">
        <f>IF($A519="-","-",ROUND(VLOOKUP($A519+ROUND(LEFT(BK$510,1)/24,5),'[1]ОАО "АТС"'!$A$30:$F$773,6,FALSE)+HLOOKUP($DL$508,'[1]Сбытовая надбавка'!$F$5:$H$6,2,FALSE),2)+'[1]Иные услуги'!$C$6+HLOOKUP($DR$507,'[1]Услуги по передаче'!$G$5:$J$7,2,FALSE))</f>
        <v>5787.2699999999995</v>
      </c>
      <c r="BL519" s="77"/>
      <c r="BM519" s="77"/>
      <c r="BN519" s="77"/>
      <c r="BO519" s="77"/>
      <c r="BP519" s="78"/>
      <c r="BQ519" s="72">
        <f>IF($A519="-","-",ROUND(VLOOKUP($A519+ROUND(LEFT(BQ$510,2)/24,5),'[1]ОАО "АТС"'!$A$30:$F$773,6,FALSE)+HLOOKUP($DL$508,'[1]Сбытовая надбавка'!$F$5:$H$6,2,FALSE),2)+'[1]Иные услуги'!$C$6+HLOOKUP($DR$507,'[1]Услуги по передаче'!$G$5:$J$7,2,FALSE))</f>
        <v>5815.6399999999994</v>
      </c>
      <c r="BR519" s="77"/>
      <c r="BS519" s="77"/>
      <c r="BT519" s="77"/>
      <c r="BU519" s="77"/>
      <c r="BV519" s="78"/>
      <c r="BW519" s="72">
        <f>IF($A519="-","-",ROUND(VLOOKUP($A519+ROUND(LEFT(BW$510,2)/24,5),'[1]ОАО "АТС"'!$A$30:$F$773,6,FALSE)+HLOOKUP($DL$508,'[1]Сбытовая надбавка'!$F$5:$H$6,2,FALSE),2)+'[1]Иные услуги'!$C$6+HLOOKUP($DR$507,'[1]Услуги по передаче'!$G$5:$J$7,2,FALSE))</f>
        <v>5808.87</v>
      </c>
      <c r="BX519" s="77"/>
      <c r="BY519" s="77"/>
      <c r="BZ519" s="77"/>
      <c r="CA519" s="77"/>
      <c r="CB519" s="78"/>
      <c r="CC519" s="72">
        <f>IF($A519="-","-",ROUND(VLOOKUP($A519+ROUND(LEFT(CC$510,2)/24,5),'[1]ОАО "АТС"'!$A$30:$F$773,6,FALSE)+HLOOKUP($DL$508,'[1]Сбытовая надбавка'!$F$5:$H$6,2,FALSE),2)+'[1]Иные услуги'!$C$6+HLOOKUP($DR$507,'[1]Услуги по передаче'!$G$5:$J$7,2,FALSE))</f>
        <v>5765.49</v>
      </c>
      <c r="CD519" s="77"/>
      <c r="CE519" s="77"/>
      <c r="CF519" s="77"/>
      <c r="CG519" s="77"/>
      <c r="CH519" s="78"/>
      <c r="CI519" s="72">
        <f>IF($A519="-","-",ROUND(VLOOKUP($A519+ROUND(LEFT(CI$510,2)/24,5),'[1]ОАО "АТС"'!$A$30:$F$773,6,FALSE)+HLOOKUP($DL$508,'[1]Сбытовая надбавка'!$F$5:$H$6,2,FALSE),2)+'[1]Иные услуги'!$C$6+HLOOKUP($DR$507,'[1]Услуги по передаче'!$G$5:$J$7,2,FALSE))</f>
        <v>5757.78</v>
      </c>
      <c r="CJ519" s="77"/>
      <c r="CK519" s="77"/>
      <c r="CL519" s="77"/>
      <c r="CM519" s="77"/>
      <c r="CN519" s="78"/>
      <c r="CO519" s="72">
        <f>IF($A519="-","-",ROUND(VLOOKUP($A519+ROUND(LEFT(CO$510,2)/24,5),'[1]ОАО "АТС"'!$A$30:$F$773,6,FALSE)+HLOOKUP($DL$508,'[1]Сбытовая надбавка'!$F$5:$H$6,2,FALSE),2)+'[1]Иные услуги'!$C$6+HLOOKUP($DR$507,'[1]Услуги по передаче'!$G$5:$J$7,2,FALSE))</f>
        <v>5765.9699999999993</v>
      </c>
      <c r="CP519" s="77"/>
      <c r="CQ519" s="77"/>
      <c r="CR519" s="77"/>
      <c r="CS519" s="77"/>
      <c r="CT519" s="78"/>
      <c r="CU519" s="72">
        <f>IF($A519="-","-",ROUND(VLOOKUP($A519+ROUND(LEFT(CU$510,2)/24,5),'[1]ОАО "АТС"'!$A$30:$F$773,6,FALSE)+HLOOKUP($DL$508,'[1]Сбытовая надбавка'!$F$5:$H$6,2,FALSE),2)+'[1]Иные услуги'!$C$6+HLOOKUP($DR$507,'[1]Услуги по передаче'!$G$5:$J$7,2,FALSE))</f>
        <v>5757.8899999999994</v>
      </c>
      <c r="CV519" s="77"/>
      <c r="CW519" s="77"/>
      <c r="CX519" s="77"/>
      <c r="CY519" s="77"/>
      <c r="CZ519" s="78"/>
      <c r="DA519" s="72">
        <f>IF($A519="-","-",ROUND(VLOOKUP($A519+ROUND(LEFT(DA$510,2)/24,5),'[1]ОАО "АТС"'!$A$30:$F$773,6,FALSE)+HLOOKUP($DL$508,'[1]Сбытовая надбавка'!$F$5:$H$6,2,FALSE),2)+'[1]Иные услуги'!$C$6+HLOOKUP($DR$507,'[1]Услуги по передаче'!$G$5:$J$7,2,FALSE))</f>
        <v>5750.34</v>
      </c>
      <c r="DB519" s="77"/>
      <c r="DC519" s="77"/>
      <c r="DD519" s="77"/>
      <c r="DE519" s="77"/>
      <c r="DF519" s="78"/>
      <c r="DG519" s="72">
        <f>IF($A519="-","-",ROUND(VLOOKUP($A519+ROUND(LEFT(DG$510,2)/24,5),'[1]ОАО "АТС"'!$A$30:$F$773,6,FALSE)+HLOOKUP($DL$508,'[1]Сбытовая надбавка'!$F$5:$H$6,2,FALSE),2)+'[1]Иные услуги'!$C$6+HLOOKUP($DR$507,'[1]Услуги по передаче'!$G$5:$J$7,2,FALSE))</f>
        <v>5778.08</v>
      </c>
      <c r="DH519" s="77"/>
      <c r="DI519" s="77"/>
      <c r="DJ519" s="77"/>
      <c r="DK519" s="77"/>
      <c r="DL519" s="78"/>
      <c r="DM519" s="72">
        <f>IF($A519="-","-",ROUND(VLOOKUP($A519+ROUND(LEFT(DM$510,2)/24,5),'[1]ОАО "АТС"'!$A$30:$F$773,6,FALSE)+HLOOKUP($DL$508,'[1]Сбытовая надбавка'!$F$5:$H$6,2,FALSE),2)+'[1]Иные услуги'!$C$6+HLOOKUP($DR$507,'[1]Услуги по передаче'!$G$5:$J$7,2,FALSE))</f>
        <v>5831.5999999999995</v>
      </c>
      <c r="DN519" s="77"/>
      <c r="DO519" s="77"/>
      <c r="DP519" s="77"/>
      <c r="DQ519" s="77"/>
      <c r="DR519" s="78"/>
      <c r="DS519" s="72">
        <f>IF($A519="-","-",ROUND(VLOOKUP($A519+ROUND(LEFT(DS$510,2)/24,5),'[1]ОАО "АТС"'!$A$30:$F$773,6,FALSE)+HLOOKUP($DL$508,'[1]Сбытовая надбавка'!$F$5:$H$6,2,FALSE),2)+'[1]Иные услуги'!$C$6+HLOOKUP($DR$507,'[1]Услуги по передаче'!$G$5:$J$7,2,FALSE))</f>
        <v>5831.41</v>
      </c>
      <c r="DT519" s="77"/>
      <c r="DU519" s="77"/>
      <c r="DV519" s="77"/>
      <c r="DW519" s="77"/>
      <c r="DX519" s="78"/>
      <c r="DY519" s="72">
        <f>IF($A519="-","-",ROUND(VLOOKUP($A519+ROUND(LEFT(DY$510,2)/24,5),'[1]ОАО "АТС"'!$A$30:$F$773,6,FALSE)+HLOOKUP($DL$508,'[1]Сбытовая надбавка'!$F$5:$H$6,2,FALSE),2)+'[1]Иные услуги'!$C$6+HLOOKUP($DR$507,'[1]Услуги по передаче'!$G$5:$J$7,2,FALSE))</f>
        <v>5781.09</v>
      </c>
      <c r="DZ519" s="77"/>
      <c r="EA519" s="77"/>
      <c r="EB519" s="77"/>
      <c r="EC519" s="77"/>
      <c r="ED519" s="78"/>
      <c r="EE519" s="72">
        <f>IF($A519="-","-",ROUND(VLOOKUP($A519+ROUND(LEFT(EE$510,2)/24,5),'[1]ОАО "АТС"'!$A$30:$F$773,6,FALSE)+HLOOKUP($DL$508,'[1]Сбытовая надбавка'!$F$5:$H$6,2,FALSE),2)+'[1]Иные услуги'!$C$6+HLOOKUP($DR$507,'[1]Услуги по передаче'!$G$5:$J$7,2,FALSE))</f>
        <v>5747.32</v>
      </c>
      <c r="EF519" s="77"/>
      <c r="EG519" s="77"/>
      <c r="EH519" s="77"/>
      <c r="EI519" s="77"/>
      <c r="EJ519" s="78"/>
      <c r="EK519" s="72">
        <f>IF($A519="-","-",ROUND(VLOOKUP($A519+ROUND(LEFT(EK$510,2)/24,5),'[1]ОАО "АТС"'!$A$30:$F$773,6,FALSE)+HLOOKUP($DL$508,'[1]Сбытовая надбавка'!$F$5:$H$6,2,FALSE),2)+'[1]Иные услуги'!$C$6+HLOOKUP($DR$507,'[1]Услуги по передаче'!$G$5:$J$7,2,FALSE))</f>
        <v>5949.0499999999993</v>
      </c>
      <c r="EL519" s="77"/>
      <c r="EM519" s="77"/>
      <c r="EN519" s="77"/>
      <c r="EO519" s="77"/>
      <c r="EP519" s="78"/>
      <c r="EQ519" s="72">
        <f>IF($A519="-","-",ROUND(VLOOKUP($A519+ROUND(LEFT(EQ$510,2)/24,5),'[1]ОАО "АТС"'!$A$30:$F$773,6,FALSE)+HLOOKUP($DL$508,'[1]Сбытовая надбавка'!$F$5:$H$6,2,FALSE),2)+'[1]Иные услуги'!$C$6+HLOOKUP($DR$507,'[1]Услуги по передаче'!$G$5:$J$7,2,FALSE))</f>
        <v>5819.58</v>
      </c>
      <c r="ER519" s="77"/>
      <c r="ES519" s="77"/>
      <c r="ET519" s="77"/>
      <c r="EU519" s="77"/>
      <c r="EV519" s="78"/>
    </row>
    <row r="520" spans="1:152" s="38" customFormat="1" ht="15.75" customHeight="1" x14ac:dyDescent="0.2">
      <c r="A520" s="69">
        <f>$A$124</f>
        <v>44995</v>
      </c>
      <c r="B520" s="70"/>
      <c r="C520" s="70"/>
      <c r="D520" s="70"/>
      <c r="E520" s="70"/>
      <c r="F520" s="70"/>
      <c r="G520" s="70"/>
      <c r="H520" s="71"/>
      <c r="I520" s="72">
        <f>IF($A520="-","-",ROUND(VLOOKUP($A520+ROUND(LEFT(I$510,1)/24,5),'[1]ОАО "АТС"'!$A$30:$F$773,6,FALSE)+HLOOKUP($DL$508,'[1]Сбытовая надбавка'!$F$5:$H$6,2,FALSE),2)+'[1]Иные услуги'!$C$6+HLOOKUP($DR$507,'[1]Услуги по передаче'!$G$5:$J$7,2,FALSE))</f>
        <v>5749.4699999999993</v>
      </c>
      <c r="J520" s="77"/>
      <c r="K520" s="77"/>
      <c r="L520" s="77"/>
      <c r="M520" s="77"/>
      <c r="N520" s="78"/>
      <c r="O520" s="72">
        <f>IF($A520="-","-",ROUND(VLOOKUP($A520+ROUND(LEFT(O$510,1)/24,5),'[1]ОАО "АТС"'!$A$30:$F$773,6,FALSE)+HLOOKUP($DL$508,'[1]Сбытовая надбавка'!$F$5:$H$6,2,FALSE),2)+'[1]Иные услуги'!$C$6+HLOOKUP($DR$507,'[1]Услуги по передаче'!$G$5:$J$7,2,FALSE))</f>
        <v>5749.5</v>
      </c>
      <c r="P520" s="77"/>
      <c r="Q520" s="77"/>
      <c r="R520" s="77"/>
      <c r="S520" s="77"/>
      <c r="T520" s="78"/>
      <c r="U520" s="72">
        <f>IF($A520="-","-",ROUND(VLOOKUP($A520+ROUND(LEFT(U$510,1)/24,5),'[1]ОАО "АТС"'!$A$30:$F$773,6,FALSE)+HLOOKUP($DL$508,'[1]Сбытовая надбавка'!$F$5:$H$6,2,FALSE),2)+'[1]Иные услуги'!$C$6+HLOOKUP($DR$507,'[1]Услуги по передаче'!$G$5:$J$7,2,FALSE))</f>
        <v>5750.0999999999995</v>
      </c>
      <c r="V520" s="77"/>
      <c r="W520" s="77"/>
      <c r="X520" s="77"/>
      <c r="Y520" s="77"/>
      <c r="Z520" s="78"/>
      <c r="AA520" s="72">
        <f>IF($A520="-","-",ROUND(VLOOKUP($A520+ROUND(LEFT(AA$510,1)/24,5),'[1]ОАО "АТС"'!$A$30:$F$773,6,FALSE)+HLOOKUP($DL$508,'[1]Сбытовая надбавка'!$F$5:$H$6,2,FALSE),2)+'[1]Иные услуги'!$C$6+HLOOKUP($DR$507,'[1]Услуги по передаче'!$G$5:$J$7,2,FALSE))</f>
        <v>5750.0099999999993</v>
      </c>
      <c r="AB520" s="77"/>
      <c r="AC520" s="77"/>
      <c r="AD520" s="77"/>
      <c r="AE520" s="77"/>
      <c r="AF520" s="78"/>
      <c r="AG520" s="72">
        <f>IF($A520="-","-",ROUND(VLOOKUP($A520+ROUND(LEFT(AG$510,1)/24,5),'[1]ОАО "АТС"'!$A$30:$F$773,6,FALSE)+HLOOKUP($DL$508,'[1]Сбытовая надбавка'!$F$5:$H$6,2,FALSE),2)+'[1]Иные услуги'!$C$6+HLOOKUP($DR$507,'[1]Услуги по передаче'!$G$5:$J$7,2,FALSE))</f>
        <v>5749.94</v>
      </c>
      <c r="AH520" s="77"/>
      <c r="AI520" s="77"/>
      <c r="AJ520" s="77"/>
      <c r="AK520" s="77"/>
      <c r="AL520" s="78"/>
      <c r="AM520" s="72">
        <f>IF($A520="-","-",ROUND(VLOOKUP($A520+ROUND(LEFT(AM$510,1)/24,5),'[1]ОАО "АТС"'!$A$30:$F$773,6,FALSE)+HLOOKUP($DL$508,'[1]Сбытовая надбавка'!$F$5:$H$6,2,FALSE),2)+'[1]Иные услуги'!$C$6+HLOOKUP($DR$507,'[1]Услуги по передаче'!$G$5:$J$7,2,FALSE))</f>
        <v>5749.49</v>
      </c>
      <c r="AN520" s="77"/>
      <c r="AO520" s="77"/>
      <c r="AP520" s="77"/>
      <c r="AQ520" s="77"/>
      <c r="AR520" s="78"/>
      <c r="AS520" s="72">
        <f>IF($A520="-","-",ROUND(VLOOKUP($A520+ROUND(LEFT(AS$510,1)/24,5),'[1]ОАО "АТС"'!$A$30:$F$773,6,FALSE)+HLOOKUP($DL$508,'[1]Сбытовая надбавка'!$F$5:$H$6,2,FALSE),2)+'[1]Иные услуги'!$C$6+HLOOKUP($DR$507,'[1]Услуги по передаче'!$G$5:$J$7,2,FALSE))</f>
        <v>5752.62</v>
      </c>
      <c r="AT520" s="77"/>
      <c r="AU520" s="77"/>
      <c r="AV520" s="77"/>
      <c r="AW520" s="77"/>
      <c r="AX520" s="78"/>
      <c r="AY520" s="72">
        <f>IF($A520="-","-",ROUND(VLOOKUP($A520+ROUND(LEFT(AY$510,1)/24,5),'[1]ОАО "АТС"'!$A$30:$F$773,6,FALSE)+HLOOKUP($DL$508,'[1]Сбытовая надбавка'!$F$5:$H$6,2,FALSE),2)+'[1]Иные услуги'!$C$6+HLOOKUP($DR$507,'[1]Услуги по передаче'!$G$5:$J$7,2,FALSE))</f>
        <v>5838.58</v>
      </c>
      <c r="AZ520" s="77"/>
      <c r="BA520" s="77"/>
      <c r="BB520" s="77"/>
      <c r="BC520" s="77"/>
      <c r="BD520" s="78"/>
      <c r="BE520" s="72">
        <f>IF($A520="-","-",ROUND(VLOOKUP($A520+ROUND(LEFT(BE$510,1)/24,5),'[1]ОАО "АТС"'!$A$30:$F$773,6,FALSE)+HLOOKUP($DL$508,'[1]Сбытовая надбавка'!$F$5:$H$6,2,FALSE),2)+'[1]Иные услуги'!$C$6+HLOOKUP($DR$507,'[1]Услуги по передаче'!$G$5:$J$7,2,FALSE))</f>
        <v>5749.9699999999993</v>
      </c>
      <c r="BF520" s="77"/>
      <c r="BG520" s="77"/>
      <c r="BH520" s="77"/>
      <c r="BI520" s="77"/>
      <c r="BJ520" s="78"/>
      <c r="BK520" s="72">
        <f>IF($A520="-","-",ROUND(VLOOKUP($A520+ROUND(LEFT(BK$510,1)/24,5),'[1]ОАО "АТС"'!$A$30:$F$773,6,FALSE)+HLOOKUP($DL$508,'[1]Сбытовая надбавка'!$F$5:$H$6,2,FALSE),2)+'[1]Иные услуги'!$C$6+HLOOKUP($DR$507,'[1]Услуги по передаче'!$G$5:$J$7,2,FALSE))</f>
        <v>5797.48</v>
      </c>
      <c r="BL520" s="77"/>
      <c r="BM520" s="77"/>
      <c r="BN520" s="77"/>
      <c r="BO520" s="77"/>
      <c r="BP520" s="78"/>
      <c r="BQ520" s="72">
        <f>IF($A520="-","-",ROUND(VLOOKUP($A520+ROUND(LEFT(BQ$510,2)/24,5),'[1]ОАО "АТС"'!$A$30:$F$773,6,FALSE)+HLOOKUP($DL$508,'[1]Сбытовая надбавка'!$F$5:$H$6,2,FALSE),2)+'[1]Иные услуги'!$C$6+HLOOKUP($DR$507,'[1]Услуги по передаче'!$G$5:$J$7,2,FALSE))</f>
        <v>5826.7899999999991</v>
      </c>
      <c r="BR520" s="77"/>
      <c r="BS520" s="77"/>
      <c r="BT520" s="77"/>
      <c r="BU520" s="77"/>
      <c r="BV520" s="78"/>
      <c r="BW520" s="72">
        <f>IF($A520="-","-",ROUND(VLOOKUP($A520+ROUND(LEFT(BW$510,2)/24,5),'[1]ОАО "АТС"'!$A$30:$F$773,6,FALSE)+HLOOKUP($DL$508,'[1]Сбытовая надбавка'!$F$5:$H$6,2,FALSE),2)+'[1]Иные услуги'!$C$6+HLOOKUP($DR$507,'[1]Услуги по передаче'!$G$5:$J$7,2,FALSE))</f>
        <v>5812.7099999999991</v>
      </c>
      <c r="BX520" s="77"/>
      <c r="BY520" s="77"/>
      <c r="BZ520" s="77"/>
      <c r="CA520" s="77"/>
      <c r="CB520" s="78"/>
      <c r="CC520" s="72">
        <f>IF($A520="-","-",ROUND(VLOOKUP($A520+ROUND(LEFT(CC$510,2)/24,5),'[1]ОАО "АТС"'!$A$30:$F$773,6,FALSE)+HLOOKUP($DL$508,'[1]Сбытовая надбавка'!$F$5:$H$6,2,FALSE),2)+'[1]Иные услуги'!$C$6+HLOOKUP($DR$507,'[1]Услуги по передаче'!$G$5:$J$7,2,FALSE))</f>
        <v>5772.3499999999995</v>
      </c>
      <c r="CD520" s="77"/>
      <c r="CE520" s="77"/>
      <c r="CF520" s="77"/>
      <c r="CG520" s="77"/>
      <c r="CH520" s="78"/>
      <c r="CI520" s="72">
        <f>IF($A520="-","-",ROUND(VLOOKUP($A520+ROUND(LEFT(CI$510,2)/24,5),'[1]ОАО "АТС"'!$A$30:$F$773,6,FALSE)+HLOOKUP($DL$508,'[1]Сбытовая надбавка'!$F$5:$H$6,2,FALSE),2)+'[1]Иные услуги'!$C$6+HLOOKUP($DR$507,'[1]Услуги по передаче'!$G$5:$J$7,2,FALSE))</f>
        <v>5765.49</v>
      </c>
      <c r="CJ520" s="77"/>
      <c r="CK520" s="77"/>
      <c r="CL520" s="77"/>
      <c r="CM520" s="77"/>
      <c r="CN520" s="78"/>
      <c r="CO520" s="72">
        <f>IF($A520="-","-",ROUND(VLOOKUP($A520+ROUND(LEFT(CO$510,2)/24,5),'[1]ОАО "АТС"'!$A$30:$F$773,6,FALSE)+HLOOKUP($DL$508,'[1]Сбытовая надбавка'!$F$5:$H$6,2,FALSE),2)+'[1]Иные услуги'!$C$6+HLOOKUP($DR$507,'[1]Услуги по передаче'!$G$5:$J$7,2,FALSE))</f>
        <v>5772.66</v>
      </c>
      <c r="CP520" s="77"/>
      <c r="CQ520" s="77"/>
      <c r="CR520" s="77"/>
      <c r="CS520" s="77"/>
      <c r="CT520" s="78"/>
      <c r="CU520" s="72">
        <f>IF($A520="-","-",ROUND(VLOOKUP($A520+ROUND(LEFT(CU$510,2)/24,5),'[1]ОАО "АТС"'!$A$30:$F$773,6,FALSE)+HLOOKUP($DL$508,'[1]Сбытовая надбавка'!$F$5:$H$6,2,FALSE),2)+'[1]Иные услуги'!$C$6+HLOOKUP($DR$507,'[1]Услуги по передаче'!$G$5:$J$7,2,FALSE))</f>
        <v>5765.4299999999994</v>
      </c>
      <c r="CV520" s="77"/>
      <c r="CW520" s="77"/>
      <c r="CX520" s="77"/>
      <c r="CY520" s="77"/>
      <c r="CZ520" s="78"/>
      <c r="DA520" s="72">
        <f>IF($A520="-","-",ROUND(VLOOKUP($A520+ROUND(LEFT(DA$510,2)/24,5),'[1]ОАО "АТС"'!$A$30:$F$773,6,FALSE)+HLOOKUP($DL$508,'[1]Сбытовая надбавка'!$F$5:$H$6,2,FALSE),2)+'[1]Иные услуги'!$C$6+HLOOKUP($DR$507,'[1]Услуги по передаче'!$G$5:$J$7,2,FALSE))</f>
        <v>5750.53</v>
      </c>
      <c r="DB520" s="77"/>
      <c r="DC520" s="77"/>
      <c r="DD520" s="77"/>
      <c r="DE520" s="77"/>
      <c r="DF520" s="78"/>
      <c r="DG520" s="72">
        <f>IF($A520="-","-",ROUND(VLOOKUP($A520+ROUND(LEFT(DG$510,2)/24,5),'[1]ОАО "АТС"'!$A$30:$F$773,6,FALSE)+HLOOKUP($DL$508,'[1]Сбытовая надбавка'!$F$5:$H$6,2,FALSE),2)+'[1]Иные услуги'!$C$6+HLOOKUP($DR$507,'[1]Услуги по передаче'!$G$5:$J$7,2,FALSE))</f>
        <v>5784.57</v>
      </c>
      <c r="DH520" s="77"/>
      <c r="DI520" s="77"/>
      <c r="DJ520" s="77"/>
      <c r="DK520" s="77"/>
      <c r="DL520" s="78"/>
      <c r="DM520" s="72">
        <f>IF($A520="-","-",ROUND(VLOOKUP($A520+ROUND(LEFT(DM$510,2)/24,5),'[1]ОАО "АТС"'!$A$30:$F$773,6,FALSE)+HLOOKUP($DL$508,'[1]Сбытовая надбавка'!$F$5:$H$6,2,FALSE),2)+'[1]Иные услуги'!$C$6+HLOOKUP($DR$507,'[1]Услуги по передаче'!$G$5:$J$7,2,FALSE))</f>
        <v>5835.58</v>
      </c>
      <c r="DN520" s="77"/>
      <c r="DO520" s="77"/>
      <c r="DP520" s="77"/>
      <c r="DQ520" s="77"/>
      <c r="DR520" s="78"/>
      <c r="DS520" s="72">
        <f>IF($A520="-","-",ROUND(VLOOKUP($A520+ROUND(LEFT(DS$510,2)/24,5),'[1]ОАО "АТС"'!$A$30:$F$773,6,FALSE)+HLOOKUP($DL$508,'[1]Сбытовая надбавка'!$F$5:$H$6,2,FALSE),2)+'[1]Иные услуги'!$C$6+HLOOKUP($DR$507,'[1]Услуги по передаче'!$G$5:$J$7,2,FALSE))</f>
        <v>5830.9599999999991</v>
      </c>
      <c r="DT520" s="77"/>
      <c r="DU520" s="77"/>
      <c r="DV520" s="77"/>
      <c r="DW520" s="77"/>
      <c r="DX520" s="78"/>
      <c r="DY520" s="72">
        <f>IF($A520="-","-",ROUND(VLOOKUP($A520+ROUND(LEFT(DY$510,2)/24,5),'[1]ОАО "АТС"'!$A$30:$F$773,6,FALSE)+HLOOKUP($DL$508,'[1]Сбытовая надбавка'!$F$5:$H$6,2,FALSE),2)+'[1]Иные услуги'!$C$6+HLOOKUP($DR$507,'[1]Услуги по передаче'!$G$5:$J$7,2,FALSE))</f>
        <v>5786.7199999999993</v>
      </c>
      <c r="DZ520" s="77"/>
      <c r="EA520" s="77"/>
      <c r="EB520" s="77"/>
      <c r="EC520" s="77"/>
      <c r="ED520" s="78"/>
      <c r="EE520" s="72">
        <f>IF($A520="-","-",ROUND(VLOOKUP($A520+ROUND(LEFT(EE$510,2)/24,5),'[1]ОАО "АТС"'!$A$30:$F$773,6,FALSE)+HLOOKUP($DL$508,'[1]Сбытовая надбавка'!$F$5:$H$6,2,FALSE),2)+'[1]Иные услуги'!$C$6+HLOOKUP($DR$507,'[1]Услуги по передаче'!$G$5:$J$7,2,FALSE))</f>
        <v>5748.25</v>
      </c>
      <c r="EF520" s="77"/>
      <c r="EG520" s="77"/>
      <c r="EH520" s="77"/>
      <c r="EI520" s="77"/>
      <c r="EJ520" s="78"/>
      <c r="EK520" s="72">
        <f>IF($A520="-","-",ROUND(VLOOKUP($A520+ROUND(LEFT(EK$510,2)/24,5),'[1]ОАО "АТС"'!$A$30:$F$773,6,FALSE)+HLOOKUP($DL$508,'[1]Сбытовая надбавка'!$F$5:$H$6,2,FALSE),2)+'[1]Иные услуги'!$C$6+HLOOKUP($DR$507,'[1]Услуги по передаче'!$G$5:$J$7,2,FALSE))</f>
        <v>5927.11</v>
      </c>
      <c r="EL520" s="77"/>
      <c r="EM520" s="77"/>
      <c r="EN520" s="77"/>
      <c r="EO520" s="77"/>
      <c r="EP520" s="78"/>
      <c r="EQ520" s="72">
        <f>IF($A520="-","-",ROUND(VLOOKUP($A520+ROUND(LEFT(EQ$510,2)/24,5),'[1]ОАО "АТС"'!$A$30:$F$773,6,FALSE)+HLOOKUP($DL$508,'[1]Сбытовая надбавка'!$F$5:$H$6,2,FALSE),2)+'[1]Иные услуги'!$C$6+HLOOKUP($DR$507,'[1]Услуги по передаче'!$G$5:$J$7,2,FALSE))</f>
        <v>5822.98</v>
      </c>
      <c r="ER520" s="77"/>
      <c r="ES520" s="77"/>
      <c r="ET520" s="77"/>
      <c r="EU520" s="77"/>
      <c r="EV520" s="78"/>
    </row>
    <row r="521" spans="1:152" s="38" customFormat="1" ht="15.75" customHeight="1" x14ac:dyDescent="0.2">
      <c r="A521" s="69">
        <f>$A$125</f>
        <v>44996</v>
      </c>
      <c r="B521" s="70"/>
      <c r="C521" s="70"/>
      <c r="D521" s="70"/>
      <c r="E521" s="70"/>
      <c r="F521" s="70"/>
      <c r="G521" s="70"/>
      <c r="H521" s="71"/>
      <c r="I521" s="72">
        <f>IF($A521="-","-",ROUND(VLOOKUP($A521+ROUND(LEFT(I$510,1)/24,5),'[1]ОАО "АТС"'!$A$30:$F$773,6,FALSE)+HLOOKUP($DL$508,'[1]Сбытовая надбавка'!$F$5:$H$6,2,FALSE),2)+'[1]Иные услуги'!$C$6+HLOOKUP($DR$507,'[1]Услуги по передаче'!$G$5:$J$7,2,FALSE))</f>
        <v>5749.61</v>
      </c>
      <c r="J521" s="77"/>
      <c r="K521" s="77"/>
      <c r="L521" s="77"/>
      <c r="M521" s="77"/>
      <c r="N521" s="78"/>
      <c r="O521" s="72">
        <f>IF($A521="-","-",ROUND(VLOOKUP($A521+ROUND(LEFT(O$510,1)/24,5),'[1]ОАО "АТС"'!$A$30:$F$773,6,FALSE)+HLOOKUP($DL$508,'[1]Сбытовая надбавка'!$F$5:$H$6,2,FALSE),2)+'[1]Иные услуги'!$C$6+HLOOKUP($DR$507,'[1]Услуги по передаче'!$G$5:$J$7,2,FALSE))</f>
        <v>5749.74</v>
      </c>
      <c r="P521" s="77"/>
      <c r="Q521" s="77"/>
      <c r="R521" s="77"/>
      <c r="S521" s="77"/>
      <c r="T521" s="78"/>
      <c r="U521" s="72">
        <f>IF($A521="-","-",ROUND(VLOOKUP($A521+ROUND(LEFT(U$510,1)/24,5),'[1]ОАО "АТС"'!$A$30:$F$773,6,FALSE)+HLOOKUP($DL$508,'[1]Сбытовая надбавка'!$F$5:$H$6,2,FALSE),2)+'[1]Иные услуги'!$C$6+HLOOKUP($DR$507,'[1]Услуги по передаче'!$G$5:$J$7,2,FALSE))</f>
        <v>5749.9699999999993</v>
      </c>
      <c r="V521" s="77"/>
      <c r="W521" s="77"/>
      <c r="X521" s="77"/>
      <c r="Y521" s="77"/>
      <c r="Z521" s="78"/>
      <c r="AA521" s="72">
        <f>IF($A521="-","-",ROUND(VLOOKUP($A521+ROUND(LEFT(AA$510,1)/24,5),'[1]ОАО "АТС"'!$A$30:$F$773,6,FALSE)+HLOOKUP($DL$508,'[1]Сбытовая надбавка'!$F$5:$H$6,2,FALSE),2)+'[1]Иные услуги'!$C$6+HLOOKUP($DR$507,'[1]Услуги по передаче'!$G$5:$J$7,2,FALSE))</f>
        <v>5750</v>
      </c>
      <c r="AB521" s="77"/>
      <c r="AC521" s="77"/>
      <c r="AD521" s="77"/>
      <c r="AE521" s="77"/>
      <c r="AF521" s="78"/>
      <c r="AG521" s="72">
        <f>IF($A521="-","-",ROUND(VLOOKUP($A521+ROUND(LEFT(AG$510,1)/24,5),'[1]ОАО "АТС"'!$A$30:$F$773,6,FALSE)+HLOOKUP($DL$508,'[1]Сбытовая надбавка'!$F$5:$H$6,2,FALSE),2)+'[1]Иные услуги'!$C$6+HLOOKUP($DR$507,'[1]Услуги по передаче'!$G$5:$J$7,2,FALSE))</f>
        <v>5749.8799999999992</v>
      </c>
      <c r="AH521" s="77"/>
      <c r="AI521" s="77"/>
      <c r="AJ521" s="77"/>
      <c r="AK521" s="77"/>
      <c r="AL521" s="78"/>
      <c r="AM521" s="72">
        <f>IF($A521="-","-",ROUND(VLOOKUP($A521+ROUND(LEFT(AM$510,1)/24,5),'[1]ОАО "АТС"'!$A$30:$F$773,6,FALSE)+HLOOKUP($DL$508,'[1]Сбытовая надбавка'!$F$5:$H$6,2,FALSE),2)+'[1]Иные услуги'!$C$6+HLOOKUP($DR$507,'[1]Услуги по передаче'!$G$5:$J$7,2,FALSE))</f>
        <v>5749.7</v>
      </c>
      <c r="AN521" s="77"/>
      <c r="AO521" s="77"/>
      <c r="AP521" s="77"/>
      <c r="AQ521" s="77"/>
      <c r="AR521" s="78"/>
      <c r="AS521" s="72">
        <f>IF($A521="-","-",ROUND(VLOOKUP($A521+ROUND(LEFT(AS$510,1)/24,5),'[1]ОАО "АТС"'!$A$30:$F$773,6,FALSE)+HLOOKUP($DL$508,'[1]Сбытовая надбавка'!$F$5:$H$6,2,FALSE),2)+'[1]Иные услуги'!$C$6+HLOOKUP($DR$507,'[1]Услуги по передаче'!$G$5:$J$7,2,FALSE))</f>
        <v>5749</v>
      </c>
      <c r="AT521" s="77"/>
      <c r="AU521" s="77"/>
      <c r="AV521" s="77"/>
      <c r="AW521" s="77"/>
      <c r="AX521" s="78"/>
      <c r="AY521" s="72">
        <f>IF($A521="-","-",ROUND(VLOOKUP($A521+ROUND(LEFT(AY$510,1)/24,5),'[1]ОАО "АТС"'!$A$30:$F$773,6,FALSE)+HLOOKUP($DL$508,'[1]Сбытовая надбавка'!$F$5:$H$6,2,FALSE),2)+'[1]Иные услуги'!$C$6+HLOOKUP($DR$507,'[1]Услуги по передаче'!$G$5:$J$7,2,FALSE))</f>
        <v>5748.99</v>
      </c>
      <c r="AZ521" s="77"/>
      <c r="BA521" s="77"/>
      <c r="BB521" s="77"/>
      <c r="BC521" s="77"/>
      <c r="BD521" s="78"/>
      <c r="BE521" s="72">
        <f>IF($A521="-","-",ROUND(VLOOKUP($A521+ROUND(LEFT(BE$510,1)/24,5),'[1]ОАО "АТС"'!$A$30:$F$773,6,FALSE)+HLOOKUP($DL$508,'[1]Сбытовая надбавка'!$F$5:$H$6,2,FALSE),2)+'[1]Иные услуги'!$C$6+HLOOKUP($DR$507,'[1]Услуги по передаче'!$G$5:$J$7,2,FALSE))</f>
        <v>5750.2599999999993</v>
      </c>
      <c r="BF521" s="77"/>
      <c r="BG521" s="77"/>
      <c r="BH521" s="77"/>
      <c r="BI521" s="77"/>
      <c r="BJ521" s="78"/>
      <c r="BK521" s="72">
        <f>IF($A521="-","-",ROUND(VLOOKUP($A521+ROUND(LEFT(BK$510,1)/24,5),'[1]ОАО "АТС"'!$A$30:$F$773,6,FALSE)+HLOOKUP($DL$508,'[1]Сбытовая надбавка'!$F$5:$H$6,2,FALSE),2)+'[1]Иные услуги'!$C$6+HLOOKUP($DR$507,'[1]Услуги по передаче'!$G$5:$J$7,2,FALSE))</f>
        <v>5750.33</v>
      </c>
      <c r="BL521" s="77"/>
      <c r="BM521" s="77"/>
      <c r="BN521" s="77"/>
      <c r="BO521" s="77"/>
      <c r="BP521" s="78"/>
      <c r="BQ521" s="72">
        <f>IF($A521="-","-",ROUND(VLOOKUP($A521+ROUND(LEFT(BQ$510,2)/24,5),'[1]ОАО "АТС"'!$A$30:$F$773,6,FALSE)+HLOOKUP($DL$508,'[1]Сбытовая надбавка'!$F$5:$H$6,2,FALSE),2)+'[1]Иные услуги'!$C$6+HLOOKUP($DR$507,'[1]Услуги по передаче'!$G$5:$J$7,2,FALSE))</f>
        <v>5750.34</v>
      </c>
      <c r="BR521" s="77"/>
      <c r="BS521" s="77"/>
      <c r="BT521" s="77"/>
      <c r="BU521" s="77"/>
      <c r="BV521" s="78"/>
      <c r="BW521" s="72">
        <f>IF($A521="-","-",ROUND(VLOOKUP($A521+ROUND(LEFT(BW$510,2)/24,5),'[1]ОАО "АТС"'!$A$30:$F$773,6,FALSE)+HLOOKUP($DL$508,'[1]Сбытовая надбавка'!$F$5:$H$6,2,FALSE),2)+'[1]Иные услуги'!$C$6+HLOOKUP($DR$507,'[1]Услуги по передаче'!$G$5:$J$7,2,FALSE))</f>
        <v>5750.34</v>
      </c>
      <c r="BX521" s="77"/>
      <c r="BY521" s="77"/>
      <c r="BZ521" s="77"/>
      <c r="CA521" s="77"/>
      <c r="CB521" s="78"/>
      <c r="CC521" s="72">
        <f>IF($A521="-","-",ROUND(VLOOKUP($A521+ROUND(LEFT(CC$510,2)/24,5),'[1]ОАО "АТС"'!$A$30:$F$773,6,FALSE)+HLOOKUP($DL$508,'[1]Сбытовая надбавка'!$F$5:$H$6,2,FALSE),2)+'[1]Иные услуги'!$C$6+HLOOKUP($DR$507,'[1]Услуги по передаче'!$G$5:$J$7,2,FALSE))</f>
        <v>5750.37</v>
      </c>
      <c r="CD521" s="77"/>
      <c r="CE521" s="77"/>
      <c r="CF521" s="77"/>
      <c r="CG521" s="77"/>
      <c r="CH521" s="78"/>
      <c r="CI521" s="72">
        <f>IF($A521="-","-",ROUND(VLOOKUP($A521+ROUND(LEFT(CI$510,2)/24,5),'[1]ОАО "АТС"'!$A$30:$F$773,6,FALSE)+HLOOKUP($DL$508,'[1]Сбытовая надбавка'!$F$5:$H$6,2,FALSE),2)+'[1]Иные услуги'!$C$6+HLOOKUP($DR$507,'[1]Услуги по передаче'!$G$5:$J$7,2,FALSE))</f>
        <v>5750.3799999999992</v>
      </c>
      <c r="CJ521" s="77"/>
      <c r="CK521" s="77"/>
      <c r="CL521" s="77"/>
      <c r="CM521" s="77"/>
      <c r="CN521" s="78"/>
      <c r="CO521" s="72">
        <f>IF($A521="-","-",ROUND(VLOOKUP($A521+ROUND(LEFT(CO$510,2)/24,5),'[1]ОАО "АТС"'!$A$30:$F$773,6,FALSE)+HLOOKUP($DL$508,'[1]Сбытовая надбавка'!$F$5:$H$6,2,FALSE),2)+'[1]Иные услуги'!$C$6+HLOOKUP($DR$507,'[1]Услуги по передаче'!$G$5:$J$7,2,FALSE))</f>
        <v>5750.41</v>
      </c>
      <c r="CP521" s="77"/>
      <c r="CQ521" s="77"/>
      <c r="CR521" s="77"/>
      <c r="CS521" s="77"/>
      <c r="CT521" s="78"/>
      <c r="CU521" s="72">
        <f>IF($A521="-","-",ROUND(VLOOKUP($A521+ROUND(LEFT(CU$510,2)/24,5),'[1]ОАО "АТС"'!$A$30:$F$773,6,FALSE)+HLOOKUP($DL$508,'[1]Сбытовая надбавка'!$F$5:$H$6,2,FALSE),2)+'[1]Иные услуги'!$C$6+HLOOKUP($DR$507,'[1]Услуги по передаче'!$G$5:$J$7,2,FALSE))</f>
        <v>5750.4</v>
      </c>
      <c r="CV521" s="77"/>
      <c r="CW521" s="77"/>
      <c r="CX521" s="77"/>
      <c r="CY521" s="77"/>
      <c r="CZ521" s="78"/>
      <c r="DA521" s="72">
        <f>IF($A521="-","-",ROUND(VLOOKUP($A521+ROUND(LEFT(DA$510,2)/24,5),'[1]ОАО "АТС"'!$A$30:$F$773,6,FALSE)+HLOOKUP($DL$508,'[1]Сбытовая надбавка'!$F$5:$H$6,2,FALSE),2)+'[1]Иные услуги'!$C$6+HLOOKUP($DR$507,'[1]Услуги по передаче'!$G$5:$J$7,2,FALSE))</f>
        <v>5750.5599999999995</v>
      </c>
      <c r="DB521" s="77"/>
      <c r="DC521" s="77"/>
      <c r="DD521" s="77"/>
      <c r="DE521" s="77"/>
      <c r="DF521" s="78"/>
      <c r="DG521" s="72">
        <f>IF($A521="-","-",ROUND(VLOOKUP($A521+ROUND(LEFT(DG$510,2)/24,5),'[1]ОАО "АТС"'!$A$30:$F$773,6,FALSE)+HLOOKUP($DL$508,'[1]Сбытовая надбавка'!$F$5:$H$6,2,FALSE),2)+'[1]Иные услуги'!$C$6+HLOOKUP($DR$507,'[1]Услуги по передаче'!$G$5:$J$7,2,FALSE))</f>
        <v>5750.0399999999991</v>
      </c>
      <c r="DH521" s="77"/>
      <c r="DI521" s="77"/>
      <c r="DJ521" s="77"/>
      <c r="DK521" s="77"/>
      <c r="DL521" s="78"/>
      <c r="DM521" s="72">
        <f>IF($A521="-","-",ROUND(VLOOKUP($A521+ROUND(LEFT(DM$510,2)/24,5),'[1]ОАО "АТС"'!$A$30:$F$773,6,FALSE)+HLOOKUP($DL$508,'[1]Сбытовая надбавка'!$F$5:$H$6,2,FALSE),2)+'[1]Иные услуги'!$C$6+HLOOKUP($DR$507,'[1]Услуги по передаче'!$G$5:$J$7,2,FALSE))</f>
        <v>5765.58</v>
      </c>
      <c r="DN521" s="77"/>
      <c r="DO521" s="77"/>
      <c r="DP521" s="77"/>
      <c r="DQ521" s="77"/>
      <c r="DR521" s="78"/>
      <c r="DS521" s="72">
        <f>IF($A521="-","-",ROUND(VLOOKUP($A521+ROUND(LEFT(DS$510,2)/24,5),'[1]ОАО "АТС"'!$A$30:$F$773,6,FALSE)+HLOOKUP($DL$508,'[1]Сбытовая надбавка'!$F$5:$H$6,2,FALSE),2)+'[1]Иные услуги'!$C$6+HLOOKUP($DR$507,'[1]Услуги по передаче'!$G$5:$J$7,2,FALSE))</f>
        <v>5756.23</v>
      </c>
      <c r="DT521" s="77"/>
      <c r="DU521" s="77"/>
      <c r="DV521" s="77"/>
      <c r="DW521" s="77"/>
      <c r="DX521" s="78"/>
      <c r="DY521" s="72">
        <f>IF($A521="-","-",ROUND(VLOOKUP($A521+ROUND(LEFT(DY$510,2)/24,5),'[1]ОАО "АТС"'!$A$30:$F$773,6,FALSE)+HLOOKUP($DL$508,'[1]Сбытовая надбавка'!$F$5:$H$6,2,FALSE),2)+'[1]Иные услуги'!$C$6+HLOOKUP($DR$507,'[1]Услуги по передаче'!$G$5:$J$7,2,FALSE))</f>
        <v>5749.03</v>
      </c>
      <c r="DZ521" s="77"/>
      <c r="EA521" s="77"/>
      <c r="EB521" s="77"/>
      <c r="EC521" s="77"/>
      <c r="ED521" s="78"/>
      <c r="EE521" s="72">
        <f>IF($A521="-","-",ROUND(VLOOKUP($A521+ROUND(LEFT(EE$510,2)/24,5),'[1]ОАО "АТС"'!$A$30:$F$773,6,FALSE)+HLOOKUP($DL$508,'[1]Сбытовая надбавка'!$F$5:$H$6,2,FALSE),2)+'[1]Иные услуги'!$C$6+HLOOKUP($DR$507,'[1]Услуги по передаче'!$G$5:$J$7,2,FALSE))</f>
        <v>5748.08</v>
      </c>
      <c r="EF521" s="77"/>
      <c r="EG521" s="77"/>
      <c r="EH521" s="77"/>
      <c r="EI521" s="77"/>
      <c r="EJ521" s="78"/>
      <c r="EK521" s="72">
        <f>IF($A521="-","-",ROUND(VLOOKUP($A521+ROUND(LEFT(EK$510,2)/24,5),'[1]ОАО "АТС"'!$A$30:$F$773,6,FALSE)+HLOOKUP($DL$508,'[1]Сбытовая надбавка'!$F$5:$H$6,2,FALSE),2)+'[1]Иные услуги'!$C$6+HLOOKUP($DR$507,'[1]Услуги по передаче'!$G$5:$J$7,2,FALSE))</f>
        <v>5879.0199999999995</v>
      </c>
      <c r="EL521" s="77"/>
      <c r="EM521" s="77"/>
      <c r="EN521" s="77"/>
      <c r="EO521" s="77"/>
      <c r="EP521" s="78"/>
      <c r="EQ521" s="72">
        <f>IF($A521="-","-",ROUND(VLOOKUP($A521+ROUND(LEFT(EQ$510,2)/24,5),'[1]ОАО "АТС"'!$A$30:$F$773,6,FALSE)+HLOOKUP($DL$508,'[1]Сбытовая надбавка'!$F$5:$H$6,2,FALSE),2)+'[1]Иные услуги'!$C$6+HLOOKUP($DR$507,'[1]Услуги по передаче'!$G$5:$J$7,2,FALSE))</f>
        <v>5813.0599999999995</v>
      </c>
      <c r="ER521" s="77"/>
      <c r="ES521" s="77"/>
      <c r="ET521" s="77"/>
      <c r="EU521" s="77"/>
      <c r="EV521" s="78"/>
    </row>
    <row r="522" spans="1:152" s="38" customFormat="1" ht="15.75" customHeight="1" x14ac:dyDescent="0.2">
      <c r="A522" s="69">
        <f>$A$126</f>
        <v>44997</v>
      </c>
      <c r="B522" s="70"/>
      <c r="C522" s="70"/>
      <c r="D522" s="70"/>
      <c r="E522" s="70"/>
      <c r="F522" s="70"/>
      <c r="G522" s="70"/>
      <c r="H522" s="71"/>
      <c r="I522" s="72">
        <f>IF($A522="-","-",ROUND(VLOOKUP($A522+ROUND(LEFT(I$510,1)/24,5),'[1]ОАО "АТС"'!$A$30:$F$773,6,FALSE)+HLOOKUP($DL$508,'[1]Сбытовая надбавка'!$F$5:$H$6,2,FALSE),2)+'[1]Иные услуги'!$C$6+HLOOKUP($DR$507,'[1]Услуги по передаче'!$G$5:$J$7,2,FALSE))</f>
        <v>5750.0199999999995</v>
      </c>
      <c r="J522" s="77"/>
      <c r="K522" s="77"/>
      <c r="L522" s="77"/>
      <c r="M522" s="77"/>
      <c r="N522" s="78"/>
      <c r="O522" s="72">
        <f>IF($A522="-","-",ROUND(VLOOKUP($A522+ROUND(LEFT(O$510,1)/24,5),'[1]ОАО "АТС"'!$A$30:$F$773,6,FALSE)+HLOOKUP($DL$508,'[1]Сбытовая надбавка'!$F$5:$H$6,2,FALSE),2)+'[1]Иные услуги'!$C$6+HLOOKUP($DR$507,'[1]Услуги по передаче'!$G$5:$J$7,2,FALSE))</f>
        <v>5750.12</v>
      </c>
      <c r="P522" s="77"/>
      <c r="Q522" s="77"/>
      <c r="R522" s="77"/>
      <c r="S522" s="77"/>
      <c r="T522" s="78"/>
      <c r="U522" s="72">
        <f>IF($A522="-","-",ROUND(VLOOKUP($A522+ROUND(LEFT(U$510,1)/24,5),'[1]ОАО "АТС"'!$A$30:$F$773,6,FALSE)+HLOOKUP($DL$508,'[1]Сбытовая надбавка'!$F$5:$H$6,2,FALSE),2)+'[1]Иные услуги'!$C$6+HLOOKUP($DR$507,'[1]Услуги по передаче'!$G$5:$J$7,2,FALSE))</f>
        <v>5750.24</v>
      </c>
      <c r="V522" s="77"/>
      <c r="W522" s="77"/>
      <c r="X522" s="77"/>
      <c r="Y522" s="77"/>
      <c r="Z522" s="78"/>
      <c r="AA522" s="72">
        <f>IF($A522="-","-",ROUND(VLOOKUP($A522+ROUND(LEFT(AA$510,1)/24,5),'[1]ОАО "АТС"'!$A$30:$F$773,6,FALSE)+HLOOKUP($DL$508,'[1]Сбытовая надбавка'!$F$5:$H$6,2,FALSE),2)+'[1]Иные услуги'!$C$6+HLOOKUP($DR$507,'[1]Услуги по передаче'!$G$5:$J$7,2,FALSE))</f>
        <v>5750.28</v>
      </c>
      <c r="AB522" s="77"/>
      <c r="AC522" s="77"/>
      <c r="AD522" s="77"/>
      <c r="AE522" s="77"/>
      <c r="AF522" s="78"/>
      <c r="AG522" s="72">
        <f>IF($A522="-","-",ROUND(VLOOKUP($A522+ROUND(LEFT(AG$510,1)/24,5),'[1]ОАО "АТС"'!$A$30:$F$773,6,FALSE)+HLOOKUP($DL$508,'[1]Сбытовая надбавка'!$F$5:$H$6,2,FALSE),2)+'[1]Иные услуги'!$C$6+HLOOKUP($DR$507,'[1]Услуги по передаче'!$G$5:$J$7,2,FALSE))</f>
        <v>5750.23</v>
      </c>
      <c r="AH522" s="77"/>
      <c r="AI522" s="77"/>
      <c r="AJ522" s="77"/>
      <c r="AK522" s="77"/>
      <c r="AL522" s="78"/>
      <c r="AM522" s="72">
        <f>IF($A522="-","-",ROUND(VLOOKUP($A522+ROUND(LEFT(AM$510,1)/24,5),'[1]ОАО "АТС"'!$A$30:$F$773,6,FALSE)+HLOOKUP($DL$508,'[1]Сбытовая надбавка'!$F$5:$H$6,2,FALSE),2)+'[1]Иные услуги'!$C$6+HLOOKUP($DR$507,'[1]Услуги по передаче'!$G$5:$J$7,2,FALSE))</f>
        <v>5750.1399999999994</v>
      </c>
      <c r="AN522" s="77"/>
      <c r="AO522" s="77"/>
      <c r="AP522" s="77"/>
      <c r="AQ522" s="77"/>
      <c r="AR522" s="78"/>
      <c r="AS522" s="72">
        <f>IF($A522="-","-",ROUND(VLOOKUP($A522+ROUND(LEFT(AS$510,1)/24,5),'[1]ОАО "АТС"'!$A$30:$F$773,6,FALSE)+HLOOKUP($DL$508,'[1]Сбытовая надбавка'!$F$5:$H$6,2,FALSE),2)+'[1]Иные услуги'!$C$6+HLOOKUP($DR$507,'[1]Услуги по передаче'!$G$5:$J$7,2,FALSE))</f>
        <v>5749.49</v>
      </c>
      <c r="AT522" s="77"/>
      <c r="AU522" s="77"/>
      <c r="AV522" s="77"/>
      <c r="AW522" s="77"/>
      <c r="AX522" s="78"/>
      <c r="AY522" s="72">
        <f>IF($A522="-","-",ROUND(VLOOKUP($A522+ROUND(LEFT(AY$510,1)/24,5),'[1]ОАО "АТС"'!$A$30:$F$773,6,FALSE)+HLOOKUP($DL$508,'[1]Сбытовая надбавка'!$F$5:$H$6,2,FALSE),2)+'[1]Иные услуги'!$C$6+HLOOKUP($DR$507,'[1]Услуги по передаче'!$G$5:$J$7,2,FALSE))</f>
        <v>5749.1299999999992</v>
      </c>
      <c r="AZ522" s="77"/>
      <c r="BA522" s="77"/>
      <c r="BB522" s="77"/>
      <c r="BC522" s="77"/>
      <c r="BD522" s="78"/>
      <c r="BE522" s="72">
        <f>IF($A522="-","-",ROUND(VLOOKUP($A522+ROUND(LEFT(BE$510,1)/24,5),'[1]ОАО "АТС"'!$A$30:$F$773,6,FALSE)+HLOOKUP($DL$508,'[1]Сбытовая надбавка'!$F$5:$H$6,2,FALSE),2)+'[1]Иные услуги'!$C$6+HLOOKUP($DR$507,'[1]Услуги по передаче'!$G$5:$J$7,2,FALSE))</f>
        <v>5750.2999999999993</v>
      </c>
      <c r="BF522" s="77"/>
      <c r="BG522" s="77"/>
      <c r="BH522" s="77"/>
      <c r="BI522" s="77"/>
      <c r="BJ522" s="78"/>
      <c r="BK522" s="72">
        <f>IF($A522="-","-",ROUND(VLOOKUP($A522+ROUND(LEFT(BK$510,1)/24,5),'[1]ОАО "АТС"'!$A$30:$F$773,6,FALSE)+HLOOKUP($DL$508,'[1]Сбытовая надбавка'!$F$5:$H$6,2,FALSE),2)+'[1]Иные услуги'!$C$6+HLOOKUP($DR$507,'[1]Услуги по передаче'!$G$5:$J$7,2,FALSE))</f>
        <v>5750.36</v>
      </c>
      <c r="BL522" s="77"/>
      <c r="BM522" s="77"/>
      <c r="BN522" s="77"/>
      <c r="BO522" s="77"/>
      <c r="BP522" s="78"/>
      <c r="BQ522" s="72">
        <f>IF($A522="-","-",ROUND(VLOOKUP($A522+ROUND(LEFT(BQ$510,2)/24,5),'[1]ОАО "АТС"'!$A$30:$F$773,6,FALSE)+HLOOKUP($DL$508,'[1]Сбытовая надбавка'!$F$5:$H$6,2,FALSE),2)+'[1]Иные услуги'!$C$6+HLOOKUP($DR$507,'[1]Услуги по передаче'!$G$5:$J$7,2,FALSE))</f>
        <v>5750.37</v>
      </c>
      <c r="BR522" s="77"/>
      <c r="BS522" s="77"/>
      <c r="BT522" s="77"/>
      <c r="BU522" s="77"/>
      <c r="BV522" s="78"/>
      <c r="BW522" s="72">
        <f>IF($A522="-","-",ROUND(VLOOKUP($A522+ROUND(LEFT(BW$510,2)/24,5),'[1]ОАО "АТС"'!$A$30:$F$773,6,FALSE)+HLOOKUP($DL$508,'[1]Сбытовая надбавка'!$F$5:$H$6,2,FALSE),2)+'[1]Иные услуги'!$C$6+HLOOKUP($DR$507,'[1]Услуги по передаче'!$G$5:$J$7,2,FALSE))</f>
        <v>5750.4</v>
      </c>
      <c r="BX522" s="77"/>
      <c r="BY522" s="77"/>
      <c r="BZ522" s="77"/>
      <c r="CA522" s="77"/>
      <c r="CB522" s="78"/>
      <c r="CC522" s="72">
        <f>IF($A522="-","-",ROUND(VLOOKUP($A522+ROUND(LEFT(CC$510,2)/24,5),'[1]ОАО "АТС"'!$A$30:$F$773,6,FALSE)+HLOOKUP($DL$508,'[1]Сбытовая надбавка'!$F$5:$H$6,2,FALSE),2)+'[1]Иные услуги'!$C$6+HLOOKUP($DR$507,'[1]Услуги по передаче'!$G$5:$J$7,2,FALSE))</f>
        <v>5750.4</v>
      </c>
      <c r="CD522" s="77"/>
      <c r="CE522" s="77"/>
      <c r="CF522" s="77"/>
      <c r="CG522" s="77"/>
      <c r="CH522" s="78"/>
      <c r="CI522" s="72">
        <f>IF($A522="-","-",ROUND(VLOOKUP($A522+ROUND(LEFT(CI$510,2)/24,5),'[1]ОАО "АТС"'!$A$30:$F$773,6,FALSE)+HLOOKUP($DL$508,'[1]Сбытовая надбавка'!$F$5:$H$6,2,FALSE),2)+'[1]Иные услуги'!$C$6+HLOOKUP($DR$507,'[1]Услуги по передаче'!$G$5:$J$7,2,FALSE))</f>
        <v>5750.4</v>
      </c>
      <c r="CJ522" s="77"/>
      <c r="CK522" s="77"/>
      <c r="CL522" s="77"/>
      <c r="CM522" s="77"/>
      <c r="CN522" s="78"/>
      <c r="CO522" s="72">
        <f>IF($A522="-","-",ROUND(VLOOKUP($A522+ROUND(LEFT(CO$510,2)/24,5),'[1]ОАО "АТС"'!$A$30:$F$773,6,FALSE)+HLOOKUP($DL$508,'[1]Сбытовая надбавка'!$F$5:$H$6,2,FALSE),2)+'[1]Иные услуги'!$C$6+HLOOKUP($DR$507,'[1]Услуги по передаче'!$G$5:$J$7,2,FALSE))</f>
        <v>5750.41</v>
      </c>
      <c r="CP522" s="77"/>
      <c r="CQ522" s="77"/>
      <c r="CR522" s="77"/>
      <c r="CS522" s="77"/>
      <c r="CT522" s="78"/>
      <c r="CU522" s="72">
        <f>IF($A522="-","-",ROUND(VLOOKUP($A522+ROUND(LEFT(CU$510,2)/24,5),'[1]ОАО "АТС"'!$A$30:$F$773,6,FALSE)+HLOOKUP($DL$508,'[1]Сбытовая надбавка'!$F$5:$H$6,2,FALSE),2)+'[1]Иные услуги'!$C$6+HLOOKUP($DR$507,'[1]Услуги по передаче'!$G$5:$J$7,2,FALSE))</f>
        <v>5750.41</v>
      </c>
      <c r="CV522" s="77"/>
      <c r="CW522" s="77"/>
      <c r="CX522" s="77"/>
      <c r="CY522" s="77"/>
      <c r="CZ522" s="78"/>
      <c r="DA522" s="72">
        <f>IF($A522="-","-",ROUND(VLOOKUP($A522+ROUND(LEFT(DA$510,2)/24,5),'[1]ОАО "АТС"'!$A$30:$F$773,6,FALSE)+HLOOKUP($DL$508,'[1]Сбытовая надбавка'!$F$5:$H$6,2,FALSE),2)+'[1]Иные услуги'!$C$6+HLOOKUP($DR$507,'[1]Услуги по передаче'!$G$5:$J$7,2,FALSE))</f>
        <v>5750.5199999999995</v>
      </c>
      <c r="DB522" s="77"/>
      <c r="DC522" s="77"/>
      <c r="DD522" s="77"/>
      <c r="DE522" s="77"/>
      <c r="DF522" s="78"/>
      <c r="DG522" s="72">
        <f>IF($A522="-","-",ROUND(VLOOKUP($A522+ROUND(LEFT(DG$510,2)/24,5),'[1]ОАО "АТС"'!$A$30:$F$773,6,FALSE)+HLOOKUP($DL$508,'[1]Сбытовая надбавка'!$F$5:$H$6,2,FALSE),2)+'[1]Иные услуги'!$C$6+HLOOKUP($DR$507,'[1]Услуги по передаче'!$G$5:$J$7,2,FALSE))</f>
        <v>5750.08</v>
      </c>
      <c r="DH522" s="77"/>
      <c r="DI522" s="77"/>
      <c r="DJ522" s="77"/>
      <c r="DK522" s="77"/>
      <c r="DL522" s="78"/>
      <c r="DM522" s="72">
        <f>IF($A522="-","-",ROUND(VLOOKUP($A522+ROUND(LEFT(DM$510,2)/24,5),'[1]ОАО "АТС"'!$A$30:$F$773,6,FALSE)+HLOOKUP($DL$508,'[1]Сбытовая надбавка'!$F$5:$H$6,2,FALSE),2)+'[1]Иные услуги'!$C$6+HLOOKUP($DR$507,'[1]Услуги по передаче'!$G$5:$J$7,2,FALSE))</f>
        <v>5782.03</v>
      </c>
      <c r="DN522" s="77"/>
      <c r="DO522" s="77"/>
      <c r="DP522" s="77"/>
      <c r="DQ522" s="77"/>
      <c r="DR522" s="78"/>
      <c r="DS522" s="72">
        <f>IF($A522="-","-",ROUND(VLOOKUP($A522+ROUND(LEFT(DS$510,2)/24,5),'[1]ОАО "АТС"'!$A$30:$F$773,6,FALSE)+HLOOKUP($DL$508,'[1]Сбытовая надбавка'!$F$5:$H$6,2,FALSE),2)+'[1]Иные услуги'!$C$6+HLOOKUP($DR$507,'[1]Услуги по передаче'!$G$5:$J$7,2,FALSE))</f>
        <v>5817.0599999999995</v>
      </c>
      <c r="DT522" s="77"/>
      <c r="DU522" s="77"/>
      <c r="DV522" s="77"/>
      <c r="DW522" s="77"/>
      <c r="DX522" s="78"/>
      <c r="DY522" s="72">
        <f>IF($A522="-","-",ROUND(VLOOKUP($A522+ROUND(LEFT(DY$510,2)/24,5),'[1]ОАО "АТС"'!$A$30:$F$773,6,FALSE)+HLOOKUP($DL$508,'[1]Сбытовая надбавка'!$F$5:$H$6,2,FALSE),2)+'[1]Иные услуги'!$C$6+HLOOKUP($DR$507,'[1]Услуги по передаче'!$G$5:$J$7,2,FALSE))</f>
        <v>5766.1299999999992</v>
      </c>
      <c r="DZ522" s="77"/>
      <c r="EA522" s="77"/>
      <c r="EB522" s="77"/>
      <c r="EC522" s="77"/>
      <c r="ED522" s="78"/>
      <c r="EE522" s="72">
        <f>IF($A522="-","-",ROUND(VLOOKUP($A522+ROUND(LEFT(EE$510,2)/24,5),'[1]ОАО "АТС"'!$A$30:$F$773,6,FALSE)+HLOOKUP($DL$508,'[1]Сбытовая надбавка'!$F$5:$H$6,2,FALSE),2)+'[1]Иные услуги'!$C$6+HLOOKUP($DR$507,'[1]Услуги по передаче'!$G$5:$J$7,2,FALSE))</f>
        <v>5748.6299999999992</v>
      </c>
      <c r="EF522" s="77"/>
      <c r="EG522" s="77"/>
      <c r="EH522" s="77"/>
      <c r="EI522" s="77"/>
      <c r="EJ522" s="78"/>
      <c r="EK522" s="72">
        <f>IF($A522="-","-",ROUND(VLOOKUP($A522+ROUND(LEFT(EK$510,2)/24,5),'[1]ОАО "АТС"'!$A$30:$F$773,6,FALSE)+HLOOKUP($DL$508,'[1]Сбытовая надбавка'!$F$5:$H$6,2,FALSE),2)+'[1]Иные услуги'!$C$6+HLOOKUP($DR$507,'[1]Услуги по передаче'!$G$5:$J$7,2,FALSE))</f>
        <v>5913.91</v>
      </c>
      <c r="EL522" s="77"/>
      <c r="EM522" s="77"/>
      <c r="EN522" s="77"/>
      <c r="EO522" s="77"/>
      <c r="EP522" s="78"/>
      <c r="EQ522" s="72">
        <f>IF($A522="-","-",ROUND(VLOOKUP($A522+ROUND(LEFT(EQ$510,2)/24,5),'[1]ОАО "АТС"'!$A$30:$F$773,6,FALSE)+HLOOKUP($DL$508,'[1]Сбытовая надбавка'!$F$5:$H$6,2,FALSE),2)+'[1]Иные услуги'!$C$6+HLOOKUP($DR$507,'[1]Услуги по передаче'!$G$5:$J$7,2,FALSE))</f>
        <v>5810.7099999999991</v>
      </c>
      <c r="ER522" s="77"/>
      <c r="ES522" s="77"/>
      <c r="ET522" s="77"/>
      <c r="EU522" s="77"/>
      <c r="EV522" s="78"/>
    </row>
    <row r="523" spans="1:152" s="38" customFormat="1" ht="15.75" customHeight="1" x14ac:dyDescent="0.2">
      <c r="A523" s="69">
        <f>$A$127</f>
        <v>44998</v>
      </c>
      <c r="B523" s="70"/>
      <c r="C523" s="70"/>
      <c r="D523" s="70"/>
      <c r="E523" s="70"/>
      <c r="F523" s="70"/>
      <c r="G523" s="70"/>
      <c r="H523" s="71"/>
      <c r="I523" s="72">
        <f>IF($A523="-","-",ROUND(VLOOKUP($A523+ROUND(LEFT(I$510,1)/24,5),'[1]ОАО "АТС"'!$A$30:$F$773,6,FALSE)+HLOOKUP($DL$508,'[1]Сбытовая надбавка'!$F$5:$H$6,2,FALSE),2)+'[1]Иные услуги'!$C$6+HLOOKUP($DR$507,'[1]Услуги по передаче'!$G$5:$J$7,2,FALSE))</f>
        <v>5749.94</v>
      </c>
      <c r="J523" s="77"/>
      <c r="K523" s="77"/>
      <c r="L523" s="77"/>
      <c r="M523" s="77"/>
      <c r="N523" s="78"/>
      <c r="O523" s="72">
        <f>IF($A523="-","-",ROUND(VLOOKUP($A523+ROUND(LEFT(O$510,1)/24,5),'[1]ОАО "АТС"'!$A$30:$F$773,6,FALSE)+HLOOKUP($DL$508,'[1]Сбытовая надбавка'!$F$5:$H$6,2,FALSE),2)+'[1]Иные услуги'!$C$6+HLOOKUP($DR$507,'[1]Услуги по передаче'!$G$5:$J$7,2,FALSE))</f>
        <v>5750</v>
      </c>
      <c r="P523" s="77"/>
      <c r="Q523" s="77"/>
      <c r="R523" s="77"/>
      <c r="S523" s="77"/>
      <c r="T523" s="78"/>
      <c r="U523" s="72">
        <f>IF($A523="-","-",ROUND(VLOOKUP($A523+ROUND(LEFT(U$510,1)/24,5),'[1]ОАО "АТС"'!$A$30:$F$773,6,FALSE)+HLOOKUP($DL$508,'[1]Сбытовая надбавка'!$F$5:$H$6,2,FALSE),2)+'[1]Иные услуги'!$C$6+HLOOKUP($DR$507,'[1]Услуги по передаче'!$G$5:$J$7,2,FALSE))</f>
        <v>5750.07</v>
      </c>
      <c r="V523" s="77"/>
      <c r="W523" s="77"/>
      <c r="X523" s="77"/>
      <c r="Y523" s="77"/>
      <c r="Z523" s="78"/>
      <c r="AA523" s="72">
        <f>IF($A523="-","-",ROUND(VLOOKUP($A523+ROUND(LEFT(AA$510,1)/24,5),'[1]ОАО "АТС"'!$A$30:$F$773,6,FALSE)+HLOOKUP($DL$508,'[1]Сбытовая надбавка'!$F$5:$H$6,2,FALSE),2)+'[1]Иные услуги'!$C$6+HLOOKUP($DR$507,'[1]Услуги по передаче'!$G$5:$J$7,2,FALSE))</f>
        <v>5750.0599999999995</v>
      </c>
      <c r="AB523" s="77"/>
      <c r="AC523" s="77"/>
      <c r="AD523" s="77"/>
      <c r="AE523" s="77"/>
      <c r="AF523" s="78"/>
      <c r="AG523" s="72">
        <f>IF($A523="-","-",ROUND(VLOOKUP($A523+ROUND(LEFT(AG$510,1)/24,5),'[1]ОАО "АТС"'!$A$30:$F$773,6,FALSE)+HLOOKUP($DL$508,'[1]Сбытовая надбавка'!$F$5:$H$6,2,FALSE),2)+'[1]Иные услуги'!$C$6+HLOOKUP($DR$507,'[1]Услуги по передаче'!$G$5:$J$7,2,FALSE))</f>
        <v>5750.0399999999991</v>
      </c>
      <c r="AH523" s="77"/>
      <c r="AI523" s="77"/>
      <c r="AJ523" s="77"/>
      <c r="AK523" s="77"/>
      <c r="AL523" s="78"/>
      <c r="AM523" s="72">
        <f>IF($A523="-","-",ROUND(VLOOKUP($A523+ROUND(LEFT(AM$510,1)/24,5),'[1]ОАО "АТС"'!$A$30:$F$773,6,FALSE)+HLOOKUP($DL$508,'[1]Сбытовая надбавка'!$F$5:$H$6,2,FALSE),2)+'[1]Иные услуги'!$C$6+HLOOKUP($DR$507,'[1]Услуги по передаче'!$G$5:$J$7,2,FALSE))</f>
        <v>5750.0399999999991</v>
      </c>
      <c r="AN523" s="77"/>
      <c r="AO523" s="77"/>
      <c r="AP523" s="77"/>
      <c r="AQ523" s="77"/>
      <c r="AR523" s="78"/>
      <c r="AS523" s="72">
        <f>IF($A523="-","-",ROUND(VLOOKUP($A523+ROUND(LEFT(AS$510,1)/24,5),'[1]ОАО "АТС"'!$A$30:$F$773,6,FALSE)+HLOOKUP($DL$508,'[1]Сбытовая надбавка'!$F$5:$H$6,2,FALSE),2)+'[1]Иные услуги'!$C$6+HLOOKUP($DR$507,'[1]Услуги по передаче'!$G$5:$J$7,2,FALSE))</f>
        <v>5749.4</v>
      </c>
      <c r="AT523" s="77"/>
      <c r="AU523" s="77"/>
      <c r="AV523" s="77"/>
      <c r="AW523" s="77"/>
      <c r="AX523" s="78"/>
      <c r="AY523" s="72">
        <f>IF($A523="-","-",ROUND(VLOOKUP($A523+ROUND(LEFT(AY$510,1)/24,5),'[1]ОАО "АТС"'!$A$30:$F$773,6,FALSE)+HLOOKUP($DL$508,'[1]Сбытовая надбавка'!$F$5:$H$6,2,FALSE),2)+'[1]Иные услуги'!$C$6+HLOOKUP($DR$507,'[1]Услуги по передаче'!$G$5:$J$7,2,FALSE))</f>
        <v>5818.2899999999991</v>
      </c>
      <c r="AZ523" s="77"/>
      <c r="BA523" s="77"/>
      <c r="BB523" s="77"/>
      <c r="BC523" s="77"/>
      <c r="BD523" s="78"/>
      <c r="BE523" s="72">
        <f>IF($A523="-","-",ROUND(VLOOKUP($A523+ROUND(LEFT(BE$510,1)/24,5),'[1]ОАО "АТС"'!$A$30:$F$773,6,FALSE)+HLOOKUP($DL$508,'[1]Сбытовая надбавка'!$F$5:$H$6,2,FALSE),2)+'[1]Иные услуги'!$C$6+HLOOKUP($DR$507,'[1]Услуги по передаче'!$G$5:$J$7,2,FALSE))</f>
        <v>5749.59</v>
      </c>
      <c r="BF523" s="77"/>
      <c r="BG523" s="77"/>
      <c r="BH523" s="77"/>
      <c r="BI523" s="77"/>
      <c r="BJ523" s="78"/>
      <c r="BK523" s="72">
        <f>IF($A523="-","-",ROUND(VLOOKUP($A523+ROUND(LEFT(BK$510,1)/24,5),'[1]ОАО "АТС"'!$A$30:$F$773,6,FALSE)+HLOOKUP($DL$508,'[1]Сбытовая надбавка'!$F$5:$H$6,2,FALSE),2)+'[1]Иные услуги'!$C$6+HLOOKUP($DR$507,'[1]Услуги по передаче'!$G$5:$J$7,2,FALSE))</f>
        <v>5812.4699999999993</v>
      </c>
      <c r="BL523" s="77"/>
      <c r="BM523" s="77"/>
      <c r="BN523" s="77"/>
      <c r="BO523" s="77"/>
      <c r="BP523" s="78"/>
      <c r="BQ523" s="72">
        <f>IF($A523="-","-",ROUND(VLOOKUP($A523+ROUND(LEFT(BQ$510,2)/24,5),'[1]ОАО "АТС"'!$A$30:$F$773,6,FALSE)+HLOOKUP($DL$508,'[1]Сбытовая надбавка'!$F$5:$H$6,2,FALSE),2)+'[1]Иные услуги'!$C$6+HLOOKUP($DR$507,'[1]Услуги по передаче'!$G$5:$J$7,2,FALSE))</f>
        <v>5851.1399999999994</v>
      </c>
      <c r="BR523" s="77"/>
      <c r="BS523" s="77"/>
      <c r="BT523" s="77"/>
      <c r="BU523" s="77"/>
      <c r="BV523" s="78"/>
      <c r="BW523" s="72">
        <f>IF($A523="-","-",ROUND(VLOOKUP($A523+ROUND(LEFT(BW$510,2)/24,5),'[1]ОАО "АТС"'!$A$30:$F$773,6,FALSE)+HLOOKUP($DL$508,'[1]Сбытовая надбавка'!$F$5:$H$6,2,FALSE),2)+'[1]Иные услуги'!$C$6+HLOOKUP($DR$507,'[1]Услуги по передаче'!$G$5:$J$7,2,FALSE))</f>
        <v>5860.2099999999991</v>
      </c>
      <c r="BX523" s="77"/>
      <c r="BY523" s="77"/>
      <c r="BZ523" s="77"/>
      <c r="CA523" s="77"/>
      <c r="CB523" s="78"/>
      <c r="CC523" s="72">
        <f>IF($A523="-","-",ROUND(VLOOKUP($A523+ROUND(LEFT(CC$510,2)/24,5),'[1]ОАО "АТС"'!$A$30:$F$773,6,FALSE)+HLOOKUP($DL$508,'[1]Сбытовая надбавка'!$F$5:$H$6,2,FALSE),2)+'[1]Иные услуги'!$C$6+HLOOKUP($DR$507,'[1]Услуги по передаче'!$G$5:$J$7,2,FALSE))</f>
        <v>5827.2</v>
      </c>
      <c r="CD523" s="77"/>
      <c r="CE523" s="77"/>
      <c r="CF523" s="77"/>
      <c r="CG523" s="77"/>
      <c r="CH523" s="78"/>
      <c r="CI523" s="72">
        <f>IF($A523="-","-",ROUND(VLOOKUP($A523+ROUND(LEFT(CI$510,2)/24,5),'[1]ОАО "АТС"'!$A$30:$F$773,6,FALSE)+HLOOKUP($DL$508,'[1]Сбытовая надбавка'!$F$5:$H$6,2,FALSE),2)+'[1]Иные услуги'!$C$6+HLOOKUP($DR$507,'[1]Услуги по передаче'!$G$5:$J$7,2,FALSE))</f>
        <v>5817.9299999999994</v>
      </c>
      <c r="CJ523" s="77"/>
      <c r="CK523" s="77"/>
      <c r="CL523" s="77"/>
      <c r="CM523" s="77"/>
      <c r="CN523" s="78"/>
      <c r="CO523" s="72">
        <f>IF($A523="-","-",ROUND(VLOOKUP($A523+ROUND(LEFT(CO$510,2)/24,5),'[1]ОАО "АТС"'!$A$30:$F$773,6,FALSE)+HLOOKUP($DL$508,'[1]Сбытовая надбавка'!$F$5:$H$6,2,FALSE),2)+'[1]Иные услуги'!$C$6+HLOOKUP($DR$507,'[1]Услуги по передаче'!$G$5:$J$7,2,FALSE))</f>
        <v>5806.2199999999993</v>
      </c>
      <c r="CP523" s="77"/>
      <c r="CQ523" s="77"/>
      <c r="CR523" s="77"/>
      <c r="CS523" s="77"/>
      <c r="CT523" s="78"/>
      <c r="CU523" s="72">
        <f>IF($A523="-","-",ROUND(VLOOKUP($A523+ROUND(LEFT(CU$510,2)/24,5),'[1]ОАО "АТС"'!$A$30:$F$773,6,FALSE)+HLOOKUP($DL$508,'[1]Сбытовая надбавка'!$F$5:$H$6,2,FALSE),2)+'[1]Иные услуги'!$C$6+HLOOKUP($DR$507,'[1]Услуги по передаче'!$G$5:$J$7,2,FALSE))</f>
        <v>5794.23</v>
      </c>
      <c r="CV523" s="77"/>
      <c r="CW523" s="77"/>
      <c r="CX523" s="77"/>
      <c r="CY523" s="77"/>
      <c r="CZ523" s="78"/>
      <c r="DA523" s="72">
        <f>IF($A523="-","-",ROUND(VLOOKUP($A523+ROUND(LEFT(DA$510,2)/24,5),'[1]ОАО "АТС"'!$A$30:$F$773,6,FALSE)+HLOOKUP($DL$508,'[1]Сбытовая надбавка'!$F$5:$H$6,2,FALSE),2)+'[1]Иные услуги'!$C$6+HLOOKUP($DR$507,'[1]Услуги по передаче'!$G$5:$J$7,2,FALSE))</f>
        <v>5805.44</v>
      </c>
      <c r="DB523" s="77"/>
      <c r="DC523" s="77"/>
      <c r="DD523" s="77"/>
      <c r="DE523" s="77"/>
      <c r="DF523" s="78"/>
      <c r="DG523" s="72">
        <f>IF($A523="-","-",ROUND(VLOOKUP($A523+ROUND(LEFT(DG$510,2)/24,5),'[1]ОАО "АТС"'!$A$30:$F$773,6,FALSE)+HLOOKUP($DL$508,'[1]Сбытовая надбавка'!$F$5:$H$6,2,FALSE),2)+'[1]Иные услуги'!$C$6+HLOOKUP($DR$507,'[1]Услуги по передаче'!$G$5:$J$7,2,FALSE))</f>
        <v>5826.9299999999994</v>
      </c>
      <c r="DH523" s="77"/>
      <c r="DI523" s="77"/>
      <c r="DJ523" s="77"/>
      <c r="DK523" s="77"/>
      <c r="DL523" s="78"/>
      <c r="DM523" s="72">
        <f>IF($A523="-","-",ROUND(VLOOKUP($A523+ROUND(LEFT(DM$510,2)/24,5),'[1]ОАО "АТС"'!$A$30:$F$773,6,FALSE)+HLOOKUP($DL$508,'[1]Сбытовая надбавка'!$F$5:$H$6,2,FALSE),2)+'[1]Иные услуги'!$C$6+HLOOKUP($DR$507,'[1]Услуги по передаче'!$G$5:$J$7,2,FALSE))</f>
        <v>5852.61</v>
      </c>
      <c r="DN523" s="77"/>
      <c r="DO523" s="77"/>
      <c r="DP523" s="77"/>
      <c r="DQ523" s="77"/>
      <c r="DR523" s="78"/>
      <c r="DS523" s="72">
        <f>IF($A523="-","-",ROUND(VLOOKUP($A523+ROUND(LEFT(DS$510,2)/24,5),'[1]ОАО "АТС"'!$A$30:$F$773,6,FALSE)+HLOOKUP($DL$508,'[1]Сбытовая надбавка'!$F$5:$H$6,2,FALSE),2)+'[1]Иные услуги'!$C$6+HLOOKUP($DR$507,'[1]Услуги по передаче'!$G$5:$J$7,2,FALSE))</f>
        <v>5834.0399999999991</v>
      </c>
      <c r="DT523" s="77"/>
      <c r="DU523" s="77"/>
      <c r="DV523" s="77"/>
      <c r="DW523" s="77"/>
      <c r="DX523" s="78"/>
      <c r="DY523" s="72">
        <f>IF($A523="-","-",ROUND(VLOOKUP($A523+ROUND(LEFT(DY$510,2)/24,5),'[1]ОАО "АТС"'!$A$30:$F$773,6,FALSE)+HLOOKUP($DL$508,'[1]Сбытовая надбавка'!$F$5:$H$6,2,FALSE),2)+'[1]Иные услуги'!$C$6+HLOOKUP($DR$507,'[1]Услуги по передаче'!$G$5:$J$7,2,FALSE))</f>
        <v>5775.7099999999991</v>
      </c>
      <c r="DZ523" s="77"/>
      <c r="EA523" s="77"/>
      <c r="EB523" s="77"/>
      <c r="EC523" s="77"/>
      <c r="ED523" s="78"/>
      <c r="EE523" s="72">
        <f>IF($A523="-","-",ROUND(VLOOKUP($A523+ROUND(LEFT(EE$510,2)/24,5),'[1]ОАО "АТС"'!$A$30:$F$773,6,FALSE)+HLOOKUP($DL$508,'[1]Сбытовая надбавка'!$F$5:$H$6,2,FALSE),2)+'[1]Иные услуги'!$C$6+HLOOKUP($DR$507,'[1]Услуги по передаче'!$G$5:$J$7,2,FALSE))</f>
        <v>5748.4</v>
      </c>
      <c r="EF523" s="77"/>
      <c r="EG523" s="77"/>
      <c r="EH523" s="77"/>
      <c r="EI523" s="77"/>
      <c r="EJ523" s="78"/>
      <c r="EK523" s="72">
        <f>IF($A523="-","-",ROUND(VLOOKUP($A523+ROUND(LEFT(EK$510,2)/24,5),'[1]ОАО "АТС"'!$A$30:$F$773,6,FALSE)+HLOOKUP($DL$508,'[1]Сбытовая надбавка'!$F$5:$H$6,2,FALSE),2)+'[1]Иные услуги'!$C$6+HLOOKUP($DR$507,'[1]Услуги по передаче'!$G$5:$J$7,2,FALSE))</f>
        <v>5920.42</v>
      </c>
      <c r="EL523" s="77"/>
      <c r="EM523" s="77"/>
      <c r="EN523" s="77"/>
      <c r="EO523" s="77"/>
      <c r="EP523" s="78"/>
      <c r="EQ523" s="72">
        <f>IF($A523="-","-",ROUND(VLOOKUP($A523+ROUND(LEFT(EQ$510,2)/24,5),'[1]ОАО "АТС"'!$A$30:$F$773,6,FALSE)+HLOOKUP($DL$508,'[1]Сбытовая надбавка'!$F$5:$H$6,2,FALSE),2)+'[1]Иные услуги'!$C$6+HLOOKUP($DR$507,'[1]Услуги по передаче'!$G$5:$J$7,2,FALSE))</f>
        <v>5834.28</v>
      </c>
      <c r="ER523" s="77"/>
      <c r="ES523" s="77"/>
      <c r="ET523" s="77"/>
      <c r="EU523" s="77"/>
      <c r="EV523" s="78"/>
    </row>
    <row r="524" spans="1:152" s="38" customFormat="1" ht="15.75" customHeight="1" x14ac:dyDescent="0.2">
      <c r="A524" s="69">
        <f>$A$128</f>
        <v>44999</v>
      </c>
      <c r="B524" s="70"/>
      <c r="C524" s="70"/>
      <c r="D524" s="70"/>
      <c r="E524" s="70"/>
      <c r="F524" s="70"/>
      <c r="G524" s="70"/>
      <c r="H524" s="71"/>
      <c r="I524" s="72">
        <f>IF($A524="-","-",ROUND(VLOOKUP($A524+ROUND(LEFT(I$510,1)/24,5),'[1]ОАО "АТС"'!$A$30:$F$773,6,FALSE)+HLOOKUP($DL$508,'[1]Сбытовая надбавка'!$F$5:$H$6,2,FALSE),2)+'[1]Иные услуги'!$C$6+HLOOKUP($DR$507,'[1]Услуги по передаче'!$G$5:$J$7,2,FALSE))</f>
        <v>5750</v>
      </c>
      <c r="J524" s="77"/>
      <c r="K524" s="77"/>
      <c r="L524" s="77"/>
      <c r="M524" s="77"/>
      <c r="N524" s="78"/>
      <c r="O524" s="72">
        <f>IF($A524="-","-",ROUND(VLOOKUP($A524+ROUND(LEFT(O$510,1)/24,5),'[1]ОАО "АТС"'!$A$30:$F$773,6,FALSE)+HLOOKUP($DL$508,'[1]Сбытовая надбавка'!$F$5:$H$6,2,FALSE),2)+'[1]Иные услуги'!$C$6+HLOOKUP($DR$507,'[1]Услуги по передаче'!$G$5:$J$7,2,FALSE))</f>
        <v>5749.9599999999991</v>
      </c>
      <c r="P524" s="77"/>
      <c r="Q524" s="77"/>
      <c r="R524" s="77"/>
      <c r="S524" s="77"/>
      <c r="T524" s="78"/>
      <c r="U524" s="72">
        <f>IF($A524="-","-",ROUND(VLOOKUP($A524+ROUND(LEFT(U$510,1)/24,5),'[1]ОАО "АТС"'!$A$30:$F$773,6,FALSE)+HLOOKUP($DL$508,'[1]Сбытовая надбавка'!$F$5:$H$6,2,FALSE),2)+'[1]Иные услуги'!$C$6+HLOOKUP($DR$507,'[1]Услуги по передаче'!$G$5:$J$7,2,FALSE))</f>
        <v>5750.0599999999995</v>
      </c>
      <c r="V524" s="77"/>
      <c r="W524" s="77"/>
      <c r="X524" s="77"/>
      <c r="Y524" s="77"/>
      <c r="Z524" s="78"/>
      <c r="AA524" s="72">
        <f>IF($A524="-","-",ROUND(VLOOKUP($A524+ROUND(LEFT(AA$510,1)/24,5),'[1]ОАО "АТС"'!$A$30:$F$773,6,FALSE)+HLOOKUP($DL$508,'[1]Сбытовая надбавка'!$F$5:$H$6,2,FALSE),2)+'[1]Иные услуги'!$C$6+HLOOKUP($DR$507,'[1]Услуги по передаче'!$G$5:$J$7,2,FALSE))</f>
        <v>5750.03</v>
      </c>
      <c r="AB524" s="77"/>
      <c r="AC524" s="77"/>
      <c r="AD524" s="77"/>
      <c r="AE524" s="77"/>
      <c r="AF524" s="78"/>
      <c r="AG524" s="72">
        <f>IF($A524="-","-",ROUND(VLOOKUP($A524+ROUND(LEFT(AG$510,1)/24,5),'[1]ОАО "АТС"'!$A$30:$F$773,6,FALSE)+HLOOKUP($DL$508,'[1]Сбытовая надбавка'!$F$5:$H$6,2,FALSE),2)+'[1]Иные услуги'!$C$6+HLOOKUP($DR$507,'[1]Услуги по передаче'!$G$5:$J$7,2,FALSE))</f>
        <v>5750.0499999999993</v>
      </c>
      <c r="AH524" s="77"/>
      <c r="AI524" s="77"/>
      <c r="AJ524" s="77"/>
      <c r="AK524" s="77"/>
      <c r="AL524" s="78"/>
      <c r="AM524" s="72">
        <f>IF($A524="-","-",ROUND(VLOOKUP($A524+ROUND(LEFT(AM$510,1)/24,5),'[1]ОАО "АТС"'!$A$30:$F$773,6,FALSE)+HLOOKUP($DL$508,'[1]Сбытовая надбавка'!$F$5:$H$6,2,FALSE),2)+'[1]Иные услуги'!$C$6+HLOOKUP($DR$507,'[1]Услуги по передаче'!$G$5:$J$7,2,FALSE))</f>
        <v>5749.99</v>
      </c>
      <c r="AN524" s="77"/>
      <c r="AO524" s="77"/>
      <c r="AP524" s="77"/>
      <c r="AQ524" s="77"/>
      <c r="AR524" s="78"/>
      <c r="AS524" s="72">
        <f>IF($A524="-","-",ROUND(VLOOKUP($A524+ROUND(LEFT(AS$510,1)/24,5),'[1]ОАО "АТС"'!$A$30:$F$773,6,FALSE)+HLOOKUP($DL$508,'[1]Сбытовая надбавка'!$F$5:$H$6,2,FALSE),2)+'[1]Иные услуги'!$C$6+HLOOKUP($DR$507,'[1]Услуги по передаче'!$G$5:$J$7,2,FALSE))</f>
        <v>5749.2199999999993</v>
      </c>
      <c r="AT524" s="77"/>
      <c r="AU524" s="77"/>
      <c r="AV524" s="77"/>
      <c r="AW524" s="77"/>
      <c r="AX524" s="78"/>
      <c r="AY524" s="72">
        <f>IF($A524="-","-",ROUND(VLOOKUP($A524+ROUND(LEFT(AY$510,1)/24,5),'[1]ОАО "АТС"'!$A$30:$F$773,6,FALSE)+HLOOKUP($DL$508,'[1]Сбытовая надбавка'!$F$5:$H$6,2,FALSE),2)+'[1]Иные услуги'!$C$6+HLOOKUP($DR$507,'[1]Услуги по передаче'!$G$5:$J$7,2,FALSE))</f>
        <v>5848.73</v>
      </c>
      <c r="AZ524" s="77"/>
      <c r="BA524" s="77"/>
      <c r="BB524" s="77"/>
      <c r="BC524" s="77"/>
      <c r="BD524" s="78"/>
      <c r="BE524" s="72">
        <f>IF($A524="-","-",ROUND(VLOOKUP($A524+ROUND(LEFT(BE$510,1)/24,5),'[1]ОАО "АТС"'!$A$30:$F$773,6,FALSE)+HLOOKUP($DL$508,'[1]Сбытовая надбавка'!$F$5:$H$6,2,FALSE),2)+'[1]Иные услуги'!$C$6+HLOOKUP($DR$507,'[1]Услуги по передаче'!$G$5:$J$7,2,FALSE))</f>
        <v>5750.0099999999993</v>
      </c>
      <c r="BF524" s="77"/>
      <c r="BG524" s="77"/>
      <c r="BH524" s="77"/>
      <c r="BI524" s="77"/>
      <c r="BJ524" s="78"/>
      <c r="BK524" s="72">
        <f>IF($A524="-","-",ROUND(VLOOKUP($A524+ROUND(LEFT(BK$510,1)/24,5),'[1]ОАО "АТС"'!$A$30:$F$773,6,FALSE)+HLOOKUP($DL$508,'[1]Сбытовая надбавка'!$F$5:$H$6,2,FALSE),2)+'[1]Иные услуги'!$C$6+HLOOKUP($DR$507,'[1]Услуги по передаче'!$G$5:$J$7,2,FALSE))</f>
        <v>5801.07</v>
      </c>
      <c r="BL524" s="77"/>
      <c r="BM524" s="77"/>
      <c r="BN524" s="77"/>
      <c r="BO524" s="77"/>
      <c r="BP524" s="78"/>
      <c r="BQ524" s="72">
        <f>IF($A524="-","-",ROUND(VLOOKUP($A524+ROUND(LEFT(BQ$510,2)/24,5),'[1]ОАО "АТС"'!$A$30:$F$773,6,FALSE)+HLOOKUP($DL$508,'[1]Сбытовая надбавка'!$F$5:$H$6,2,FALSE),2)+'[1]Иные услуги'!$C$6+HLOOKUP($DR$507,'[1]Услуги по передаче'!$G$5:$J$7,2,FALSE))</f>
        <v>5816.84</v>
      </c>
      <c r="BR524" s="77"/>
      <c r="BS524" s="77"/>
      <c r="BT524" s="77"/>
      <c r="BU524" s="77"/>
      <c r="BV524" s="78"/>
      <c r="BW524" s="72">
        <f>IF($A524="-","-",ROUND(VLOOKUP($A524+ROUND(LEFT(BW$510,2)/24,5),'[1]ОАО "АТС"'!$A$30:$F$773,6,FALSE)+HLOOKUP($DL$508,'[1]Сбытовая надбавка'!$F$5:$H$6,2,FALSE),2)+'[1]Иные услуги'!$C$6+HLOOKUP($DR$507,'[1]Услуги по передаче'!$G$5:$J$7,2,FALSE))</f>
        <v>5805.9599999999991</v>
      </c>
      <c r="BX524" s="77"/>
      <c r="BY524" s="77"/>
      <c r="BZ524" s="77"/>
      <c r="CA524" s="77"/>
      <c r="CB524" s="78"/>
      <c r="CC524" s="72">
        <f>IF($A524="-","-",ROUND(VLOOKUP($A524+ROUND(LEFT(CC$510,2)/24,5),'[1]ОАО "АТС"'!$A$30:$F$773,6,FALSE)+HLOOKUP($DL$508,'[1]Сбытовая надбавка'!$F$5:$H$6,2,FALSE),2)+'[1]Иные услуги'!$C$6+HLOOKUP($DR$507,'[1]Услуги по передаче'!$G$5:$J$7,2,FALSE))</f>
        <v>5784.41</v>
      </c>
      <c r="CD524" s="77"/>
      <c r="CE524" s="77"/>
      <c r="CF524" s="77"/>
      <c r="CG524" s="77"/>
      <c r="CH524" s="78"/>
      <c r="CI524" s="72">
        <f>IF($A524="-","-",ROUND(VLOOKUP($A524+ROUND(LEFT(CI$510,2)/24,5),'[1]ОАО "АТС"'!$A$30:$F$773,6,FALSE)+HLOOKUP($DL$508,'[1]Сбытовая надбавка'!$F$5:$H$6,2,FALSE),2)+'[1]Иные услуги'!$C$6+HLOOKUP($DR$507,'[1]Услуги по передаче'!$G$5:$J$7,2,FALSE))</f>
        <v>5768.0399999999991</v>
      </c>
      <c r="CJ524" s="77"/>
      <c r="CK524" s="77"/>
      <c r="CL524" s="77"/>
      <c r="CM524" s="77"/>
      <c r="CN524" s="78"/>
      <c r="CO524" s="72">
        <f>IF($A524="-","-",ROUND(VLOOKUP($A524+ROUND(LEFT(CO$510,2)/24,5),'[1]ОАО "АТС"'!$A$30:$F$773,6,FALSE)+HLOOKUP($DL$508,'[1]Сбытовая надбавка'!$F$5:$H$6,2,FALSE),2)+'[1]Иные услуги'!$C$6+HLOOKUP($DR$507,'[1]Услуги по передаче'!$G$5:$J$7,2,FALSE))</f>
        <v>5761.9</v>
      </c>
      <c r="CP524" s="77"/>
      <c r="CQ524" s="77"/>
      <c r="CR524" s="77"/>
      <c r="CS524" s="77"/>
      <c r="CT524" s="78"/>
      <c r="CU524" s="72">
        <f>IF($A524="-","-",ROUND(VLOOKUP($A524+ROUND(LEFT(CU$510,2)/24,5),'[1]ОАО "АТС"'!$A$30:$F$773,6,FALSE)+HLOOKUP($DL$508,'[1]Сбытовая надбавка'!$F$5:$H$6,2,FALSE),2)+'[1]Иные услуги'!$C$6+HLOOKUP($DR$507,'[1]Услуги по передаче'!$G$5:$J$7,2,FALSE))</f>
        <v>5755.57</v>
      </c>
      <c r="CV524" s="77"/>
      <c r="CW524" s="77"/>
      <c r="CX524" s="77"/>
      <c r="CY524" s="77"/>
      <c r="CZ524" s="78"/>
      <c r="DA524" s="72">
        <f>IF($A524="-","-",ROUND(VLOOKUP($A524+ROUND(LEFT(DA$510,2)/24,5),'[1]ОАО "АТС"'!$A$30:$F$773,6,FALSE)+HLOOKUP($DL$508,'[1]Сбытовая надбавка'!$F$5:$H$6,2,FALSE),2)+'[1]Иные услуги'!$C$6+HLOOKUP($DR$507,'[1]Услуги по передаче'!$G$5:$J$7,2,FALSE))</f>
        <v>5750.0999999999995</v>
      </c>
      <c r="DB524" s="77"/>
      <c r="DC524" s="77"/>
      <c r="DD524" s="77"/>
      <c r="DE524" s="77"/>
      <c r="DF524" s="78"/>
      <c r="DG524" s="72">
        <f>IF($A524="-","-",ROUND(VLOOKUP($A524+ROUND(LEFT(DG$510,2)/24,5),'[1]ОАО "АТС"'!$A$30:$F$773,6,FALSE)+HLOOKUP($DL$508,'[1]Сбытовая надбавка'!$F$5:$H$6,2,FALSE),2)+'[1]Иные услуги'!$C$6+HLOOKUP($DR$507,'[1]Услуги по передаче'!$G$5:$J$7,2,FALSE))</f>
        <v>5750.15</v>
      </c>
      <c r="DH524" s="77"/>
      <c r="DI524" s="77"/>
      <c r="DJ524" s="77"/>
      <c r="DK524" s="77"/>
      <c r="DL524" s="78"/>
      <c r="DM524" s="72">
        <f>IF($A524="-","-",ROUND(VLOOKUP($A524+ROUND(LEFT(DM$510,2)/24,5),'[1]ОАО "АТС"'!$A$30:$F$773,6,FALSE)+HLOOKUP($DL$508,'[1]Сбытовая надбавка'!$F$5:$H$6,2,FALSE),2)+'[1]Иные услуги'!$C$6+HLOOKUP($DR$507,'[1]Услуги по передаче'!$G$5:$J$7,2,FALSE))</f>
        <v>5795.24</v>
      </c>
      <c r="DN524" s="77"/>
      <c r="DO524" s="77"/>
      <c r="DP524" s="77"/>
      <c r="DQ524" s="77"/>
      <c r="DR524" s="78"/>
      <c r="DS524" s="72">
        <f>IF($A524="-","-",ROUND(VLOOKUP($A524+ROUND(LEFT(DS$510,2)/24,5),'[1]ОАО "АТС"'!$A$30:$F$773,6,FALSE)+HLOOKUP($DL$508,'[1]Сбытовая надбавка'!$F$5:$H$6,2,FALSE),2)+'[1]Иные услуги'!$C$6+HLOOKUP($DR$507,'[1]Услуги по передаче'!$G$5:$J$7,2,FALSE))</f>
        <v>5805.15</v>
      </c>
      <c r="DT524" s="77"/>
      <c r="DU524" s="77"/>
      <c r="DV524" s="77"/>
      <c r="DW524" s="77"/>
      <c r="DX524" s="78"/>
      <c r="DY524" s="72">
        <f>IF($A524="-","-",ROUND(VLOOKUP($A524+ROUND(LEFT(DY$510,2)/24,5),'[1]ОАО "АТС"'!$A$30:$F$773,6,FALSE)+HLOOKUP($DL$508,'[1]Сбытовая надбавка'!$F$5:$H$6,2,FALSE),2)+'[1]Иные услуги'!$C$6+HLOOKUP($DR$507,'[1]Услуги по передаче'!$G$5:$J$7,2,FALSE))</f>
        <v>5749.23</v>
      </c>
      <c r="DZ524" s="77"/>
      <c r="EA524" s="77"/>
      <c r="EB524" s="77"/>
      <c r="EC524" s="77"/>
      <c r="ED524" s="78"/>
      <c r="EE524" s="72">
        <f>IF($A524="-","-",ROUND(VLOOKUP($A524+ROUND(LEFT(EE$510,2)/24,5),'[1]ОАО "АТС"'!$A$30:$F$773,6,FALSE)+HLOOKUP($DL$508,'[1]Сбытовая надбавка'!$F$5:$H$6,2,FALSE),2)+'[1]Иные услуги'!$C$6+HLOOKUP($DR$507,'[1]Услуги по передаче'!$G$5:$J$7,2,FALSE))</f>
        <v>5748.48</v>
      </c>
      <c r="EF524" s="77"/>
      <c r="EG524" s="77"/>
      <c r="EH524" s="77"/>
      <c r="EI524" s="77"/>
      <c r="EJ524" s="78"/>
      <c r="EK524" s="72">
        <f>IF($A524="-","-",ROUND(VLOOKUP($A524+ROUND(LEFT(EK$510,2)/24,5),'[1]ОАО "АТС"'!$A$30:$F$773,6,FALSE)+HLOOKUP($DL$508,'[1]Сбытовая надбавка'!$F$5:$H$6,2,FALSE),2)+'[1]Иные услуги'!$C$6+HLOOKUP($DR$507,'[1]Услуги по передаче'!$G$5:$J$7,2,FALSE))</f>
        <v>5895.49</v>
      </c>
      <c r="EL524" s="77"/>
      <c r="EM524" s="77"/>
      <c r="EN524" s="77"/>
      <c r="EO524" s="77"/>
      <c r="EP524" s="78"/>
      <c r="EQ524" s="72">
        <f>IF($A524="-","-",ROUND(VLOOKUP($A524+ROUND(LEFT(EQ$510,2)/24,5),'[1]ОАО "АТС"'!$A$30:$F$773,6,FALSE)+HLOOKUP($DL$508,'[1]Сбытовая надбавка'!$F$5:$H$6,2,FALSE),2)+'[1]Иные услуги'!$C$6+HLOOKUP($DR$507,'[1]Услуги по передаче'!$G$5:$J$7,2,FALSE))</f>
        <v>5777.09</v>
      </c>
      <c r="ER524" s="77"/>
      <c r="ES524" s="77"/>
      <c r="ET524" s="77"/>
      <c r="EU524" s="77"/>
      <c r="EV524" s="78"/>
    </row>
    <row r="525" spans="1:152" s="38" customFormat="1" ht="15.75" customHeight="1" x14ac:dyDescent="0.2">
      <c r="A525" s="69">
        <f>$A$129</f>
        <v>45000</v>
      </c>
      <c r="B525" s="70"/>
      <c r="C525" s="70"/>
      <c r="D525" s="70"/>
      <c r="E525" s="70"/>
      <c r="F525" s="70"/>
      <c r="G525" s="70"/>
      <c r="H525" s="71"/>
      <c r="I525" s="72">
        <f>IF($A525="-","-",ROUND(VLOOKUP($A525+ROUND(LEFT(I$510,1)/24,5),'[1]ОАО "АТС"'!$A$30:$F$773,6,FALSE)+HLOOKUP($DL$508,'[1]Сбытовая надбавка'!$F$5:$H$6,2,FALSE),2)+'[1]Иные услуги'!$C$6+HLOOKUP($DR$507,'[1]Услуги по передаче'!$G$5:$J$7,2,FALSE))</f>
        <v>5750.33</v>
      </c>
      <c r="J525" s="77"/>
      <c r="K525" s="77"/>
      <c r="L525" s="77"/>
      <c r="M525" s="77"/>
      <c r="N525" s="78"/>
      <c r="O525" s="72">
        <f>IF($A525="-","-",ROUND(VLOOKUP($A525+ROUND(LEFT(O$510,1)/24,5),'[1]ОАО "АТС"'!$A$30:$F$773,6,FALSE)+HLOOKUP($DL$508,'[1]Сбытовая надбавка'!$F$5:$H$6,2,FALSE),2)+'[1]Иные услуги'!$C$6+HLOOKUP($DR$507,'[1]Услуги по передаче'!$G$5:$J$7,2,FALSE))</f>
        <v>5750.4299999999994</v>
      </c>
      <c r="P525" s="77"/>
      <c r="Q525" s="77"/>
      <c r="R525" s="77"/>
      <c r="S525" s="77"/>
      <c r="T525" s="78"/>
      <c r="U525" s="72">
        <f>IF($A525="-","-",ROUND(VLOOKUP($A525+ROUND(LEFT(U$510,1)/24,5),'[1]ОАО "АТС"'!$A$30:$F$773,6,FALSE)+HLOOKUP($DL$508,'[1]Сбытовая надбавка'!$F$5:$H$6,2,FALSE),2)+'[1]Иные услуги'!$C$6+HLOOKUP($DR$507,'[1]Услуги по передаче'!$G$5:$J$7,2,FALSE))</f>
        <v>5750.45</v>
      </c>
      <c r="V525" s="77"/>
      <c r="W525" s="77"/>
      <c r="X525" s="77"/>
      <c r="Y525" s="77"/>
      <c r="Z525" s="78"/>
      <c r="AA525" s="72">
        <f>IF($A525="-","-",ROUND(VLOOKUP($A525+ROUND(LEFT(AA$510,1)/24,5),'[1]ОАО "АТС"'!$A$30:$F$773,6,FALSE)+HLOOKUP($DL$508,'[1]Сбытовая надбавка'!$F$5:$H$6,2,FALSE),2)+'[1]Иные услуги'!$C$6+HLOOKUP($DR$507,'[1]Услуги по передаче'!$G$5:$J$7,2,FALSE))</f>
        <v>5750.45</v>
      </c>
      <c r="AB525" s="77"/>
      <c r="AC525" s="77"/>
      <c r="AD525" s="77"/>
      <c r="AE525" s="77"/>
      <c r="AF525" s="78"/>
      <c r="AG525" s="72">
        <f>IF($A525="-","-",ROUND(VLOOKUP($A525+ROUND(LEFT(AG$510,1)/24,5),'[1]ОАО "АТС"'!$A$30:$F$773,6,FALSE)+HLOOKUP($DL$508,'[1]Сбытовая надбавка'!$F$5:$H$6,2,FALSE),2)+'[1]Иные услуги'!$C$6+HLOOKUP($DR$507,'[1]Услуги по передаче'!$G$5:$J$7,2,FALSE))</f>
        <v>5750.4599999999991</v>
      </c>
      <c r="AH525" s="77"/>
      <c r="AI525" s="77"/>
      <c r="AJ525" s="77"/>
      <c r="AK525" s="77"/>
      <c r="AL525" s="78"/>
      <c r="AM525" s="72">
        <f>IF($A525="-","-",ROUND(VLOOKUP($A525+ROUND(LEFT(AM$510,1)/24,5),'[1]ОАО "АТС"'!$A$30:$F$773,6,FALSE)+HLOOKUP($DL$508,'[1]Сбытовая надбавка'!$F$5:$H$6,2,FALSE),2)+'[1]Иные услуги'!$C$6+HLOOKUP($DR$507,'[1]Услуги по передаче'!$G$5:$J$7,2,FALSE))</f>
        <v>5750.3899999999994</v>
      </c>
      <c r="AN525" s="77"/>
      <c r="AO525" s="77"/>
      <c r="AP525" s="77"/>
      <c r="AQ525" s="77"/>
      <c r="AR525" s="78"/>
      <c r="AS525" s="72">
        <f>IF($A525="-","-",ROUND(VLOOKUP($A525+ROUND(LEFT(AS$510,1)/24,5),'[1]ОАО "АТС"'!$A$30:$F$773,6,FALSE)+HLOOKUP($DL$508,'[1]Сбытовая надбавка'!$F$5:$H$6,2,FALSE),2)+'[1]Иные услуги'!$C$6+HLOOKUP($DR$507,'[1]Услуги по передаче'!$G$5:$J$7,2,FALSE))</f>
        <v>5749.94</v>
      </c>
      <c r="AT525" s="77"/>
      <c r="AU525" s="77"/>
      <c r="AV525" s="77"/>
      <c r="AW525" s="77"/>
      <c r="AX525" s="78"/>
      <c r="AY525" s="72">
        <f>IF($A525="-","-",ROUND(VLOOKUP($A525+ROUND(LEFT(AY$510,1)/24,5),'[1]ОАО "АТС"'!$A$30:$F$773,6,FALSE)+HLOOKUP($DL$508,'[1]Сбытовая надбавка'!$F$5:$H$6,2,FALSE),2)+'[1]Иные услуги'!$C$6+HLOOKUP($DR$507,'[1]Услуги по передаче'!$G$5:$J$7,2,FALSE))</f>
        <v>5828.11</v>
      </c>
      <c r="AZ525" s="77"/>
      <c r="BA525" s="77"/>
      <c r="BB525" s="77"/>
      <c r="BC525" s="77"/>
      <c r="BD525" s="78"/>
      <c r="BE525" s="72">
        <f>IF($A525="-","-",ROUND(VLOOKUP($A525+ROUND(LEFT(BE$510,1)/24,5),'[1]ОАО "АТС"'!$A$30:$F$773,6,FALSE)+HLOOKUP($DL$508,'[1]Сбытовая надбавка'!$F$5:$H$6,2,FALSE),2)+'[1]Иные услуги'!$C$6+HLOOKUP($DR$507,'[1]Услуги по передаче'!$G$5:$J$7,2,FALSE))</f>
        <v>5750.42</v>
      </c>
      <c r="BF525" s="77"/>
      <c r="BG525" s="77"/>
      <c r="BH525" s="77"/>
      <c r="BI525" s="77"/>
      <c r="BJ525" s="78"/>
      <c r="BK525" s="72">
        <f>IF($A525="-","-",ROUND(VLOOKUP($A525+ROUND(LEFT(BK$510,1)/24,5),'[1]ОАО "АТС"'!$A$30:$F$773,6,FALSE)+HLOOKUP($DL$508,'[1]Сбытовая надбавка'!$F$5:$H$6,2,FALSE),2)+'[1]Иные услуги'!$C$6+HLOOKUP($DR$507,'[1]Услуги по передаче'!$G$5:$J$7,2,FALSE))</f>
        <v>5820.7999999999993</v>
      </c>
      <c r="BL525" s="77"/>
      <c r="BM525" s="77"/>
      <c r="BN525" s="77"/>
      <c r="BO525" s="77"/>
      <c r="BP525" s="78"/>
      <c r="BQ525" s="72">
        <f>IF($A525="-","-",ROUND(VLOOKUP($A525+ROUND(LEFT(BQ$510,2)/24,5),'[1]ОАО "АТС"'!$A$30:$F$773,6,FALSE)+HLOOKUP($DL$508,'[1]Сбытовая надбавка'!$F$5:$H$6,2,FALSE),2)+'[1]Иные услуги'!$C$6+HLOOKUP($DR$507,'[1]Услуги по передаче'!$G$5:$J$7,2,FALSE))</f>
        <v>5845.44</v>
      </c>
      <c r="BR525" s="77"/>
      <c r="BS525" s="77"/>
      <c r="BT525" s="77"/>
      <c r="BU525" s="77"/>
      <c r="BV525" s="78"/>
      <c r="BW525" s="72">
        <f>IF($A525="-","-",ROUND(VLOOKUP($A525+ROUND(LEFT(BW$510,2)/24,5),'[1]ОАО "АТС"'!$A$30:$F$773,6,FALSE)+HLOOKUP($DL$508,'[1]Сбытовая надбавка'!$F$5:$H$6,2,FALSE),2)+'[1]Иные услуги'!$C$6+HLOOKUP($DR$507,'[1]Услуги по передаче'!$G$5:$J$7,2,FALSE))</f>
        <v>5854.8499999999995</v>
      </c>
      <c r="BX525" s="77"/>
      <c r="BY525" s="77"/>
      <c r="BZ525" s="77"/>
      <c r="CA525" s="77"/>
      <c r="CB525" s="78"/>
      <c r="CC525" s="72">
        <f>IF($A525="-","-",ROUND(VLOOKUP($A525+ROUND(LEFT(CC$510,2)/24,5),'[1]ОАО "АТС"'!$A$30:$F$773,6,FALSE)+HLOOKUP($DL$508,'[1]Сбытовая надбавка'!$F$5:$H$6,2,FALSE),2)+'[1]Иные услуги'!$C$6+HLOOKUP($DR$507,'[1]Услуги по передаче'!$G$5:$J$7,2,FALSE))</f>
        <v>5825.82</v>
      </c>
      <c r="CD525" s="77"/>
      <c r="CE525" s="77"/>
      <c r="CF525" s="77"/>
      <c r="CG525" s="77"/>
      <c r="CH525" s="78"/>
      <c r="CI525" s="72">
        <f>IF($A525="-","-",ROUND(VLOOKUP($A525+ROUND(LEFT(CI$510,2)/24,5),'[1]ОАО "АТС"'!$A$30:$F$773,6,FALSE)+HLOOKUP($DL$508,'[1]Сбытовая надбавка'!$F$5:$H$6,2,FALSE),2)+'[1]Иные услуги'!$C$6+HLOOKUP($DR$507,'[1]Услуги по передаче'!$G$5:$J$7,2,FALSE))</f>
        <v>5805.65</v>
      </c>
      <c r="CJ525" s="77"/>
      <c r="CK525" s="77"/>
      <c r="CL525" s="77"/>
      <c r="CM525" s="77"/>
      <c r="CN525" s="78"/>
      <c r="CO525" s="72">
        <f>IF($A525="-","-",ROUND(VLOOKUP($A525+ROUND(LEFT(CO$510,2)/24,5),'[1]ОАО "АТС"'!$A$30:$F$773,6,FALSE)+HLOOKUP($DL$508,'[1]Сбытовая надбавка'!$F$5:$H$6,2,FALSE),2)+'[1]Иные услуги'!$C$6+HLOOKUP($DR$507,'[1]Услуги по передаче'!$G$5:$J$7,2,FALSE))</f>
        <v>5795.0199999999995</v>
      </c>
      <c r="CP525" s="77"/>
      <c r="CQ525" s="77"/>
      <c r="CR525" s="77"/>
      <c r="CS525" s="77"/>
      <c r="CT525" s="78"/>
      <c r="CU525" s="72">
        <f>IF($A525="-","-",ROUND(VLOOKUP($A525+ROUND(LEFT(CU$510,2)/24,5),'[1]ОАО "АТС"'!$A$30:$F$773,6,FALSE)+HLOOKUP($DL$508,'[1]Сбытовая надбавка'!$F$5:$H$6,2,FALSE),2)+'[1]Иные услуги'!$C$6+HLOOKUP($DR$507,'[1]Услуги по передаче'!$G$5:$J$7,2,FALSE))</f>
        <v>5789.8099999999995</v>
      </c>
      <c r="CV525" s="77"/>
      <c r="CW525" s="77"/>
      <c r="CX525" s="77"/>
      <c r="CY525" s="77"/>
      <c r="CZ525" s="78"/>
      <c r="DA525" s="72">
        <f>IF($A525="-","-",ROUND(VLOOKUP($A525+ROUND(LEFT(DA$510,2)/24,5),'[1]ОАО "АТС"'!$A$30:$F$773,6,FALSE)+HLOOKUP($DL$508,'[1]Сбытовая надбавка'!$F$5:$H$6,2,FALSE),2)+'[1]Иные услуги'!$C$6+HLOOKUP($DR$507,'[1]Услуги по передаче'!$G$5:$J$7,2,FALSE))</f>
        <v>5795.12</v>
      </c>
      <c r="DB525" s="77"/>
      <c r="DC525" s="77"/>
      <c r="DD525" s="77"/>
      <c r="DE525" s="77"/>
      <c r="DF525" s="78"/>
      <c r="DG525" s="72">
        <f>IF($A525="-","-",ROUND(VLOOKUP($A525+ROUND(LEFT(DG$510,2)/24,5),'[1]ОАО "АТС"'!$A$30:$F$773,6,FALSE)+HLOOKUP($DL$508,'[1]Сбытовая надбавка'!$F$5:$H$6,2,FALSE),2)+'[1]Иные услуги'!$C$6+HLOOKUP($DR$507,'[1]Услуги по передаче'!$G$5:$J$7,2,FALSE))</f>
        <v>5809.0099999999993</v>
      </c>
      <c r="DH525" s="77"/>
      <c r="DI525" s="77"/>
      <c r="DJ525" s="77"/>
      <c r="DK525" s="77"/>
      <c r="DL525" s="78"/>
      <c r="DM525" s="72">
        <f>IF($A525="-","-",ROUND(VLOOKUP($A525+ROUND(LEFT(DM$510,2)/24,5),'[1]ОАО "АТС"'!$A$30:$F$773,6,FALSE)+HLOOKUP($DL$508,'[1]Сбытовая надбавка'!$F$5:$H$6,2,FALSE),2)+'[1]Иные услуги'!$C$6+HLOOKUP($DR$507,'[1]Услуги по передаче'!$G$5:$J$7,2,FALSE))</f>
        <v>5841.9299999999994</v>
      </c>
      <c r="DN525" s="77"/>
      <c r="DO525" s="77"/>
      <c r="DP525" s="77"/>
      <c r="DQ525" s="77"/>
      <c r="DR525" s="78"/>
      <c r="DS525" s="72">
        <f>IF($A525="-","-",ROUND(VLOOKUP($A525+ROUND(LEFT(DS$510,2)/24,5),'[1]ОАО "АТС"'!$A$30:$F$773,6,FALSE)+HLOOKUP($DL$508,'[1]Сбытовая надбавка'!$F$5:$H$6,2,FALSE),2)+'[1]Иные услуги'!$C$6+HLOOKUP($DR$507,'[1]Услуги по передаче'!$G$5:$J$7,2,FALSE))</f>
        <v>5831.53</v>
      </c>
      <c r="DT525" s="77"/>
      <c r="DU525" s="77"/>
      <c r="DV525" s="77"/>
      <c r="DW525" s="77"/>
      <c r="DX525" s="78"/>
      <c r="DY525" s="72">
        <f>IF($A525="-","-",ROUND(VLOOKUP($A525+ROUND(LEFT(DY$510,2)/24,5),'[1]ОАО "АТС"'!$A$30:$F$773,6,FALSE)+HLOOKUP($DL$508,'[1]Сбытовая надбавка'!$F$5:$H$6,2,FALSE),2)+'[1]Иные услуги'!$C$6+HLOOKUP($DR$507,'[1]Услуги по передаче'!$G$5:$J$7,2,FALSE))</f>
        <v>5782.0099999999993</v>
      </c>
      <c r="DZ525" s="77"/>
      <c r="EA525" s="77"/>
      <c r="EB525" s="77"/>
      <c r="EC525" s="77"/>
      <c r="ED525" s="78"/>
      <c r="EE525" s="72">
        <f>IF($A525="-","-",ROUND(VLOOKUP($A525+ROUND(LEFT(EE$510,2)/24,5),'[1]ОАО "АТС"'!$A$30:$F$773,6,FALSE)+HLOOKUP($DL$508,'[1]Сбытовая надбавка'!$F$5:$H$6,2,FALSE),2)+'[1]Иные услуги'!$C$6+HLOOKUP($DR$507,'[1]Услуги по передаче'!$G$5:$J$7,2,FALSE))</f>
        <v>5748.82</v>
      </c>
      <c r="EF525" s="77"/>
      <c r="EG525" s="77"/>
      <c r="EH525" s="77"/>
      <c r="EI525" s="77"/>
      <c r="EJ525" s="78"/>
      <c r="EK525" s="72">
        <f>IF($A525="-","-",ROUND(VLOOKUP($A525+ROUND(LEFT(EK$510,2)/24,5),'[1]ОАО "АТС"'!$A$30:$F$773,6,FALSE)+HLOOKUP($DL$508,'[1]Сбытовая надбавка'!$F$5:$H$6,2,FALSE),2)+'[1]Иные услуги'!$C$6+HLOOKUP($DR$507,'[1]Услуги по передаче'!$G$5:$J$7,2,FALSE))</f>
        <v>5901.5199999999995</v>
      </c>
      <c r="EL525" s="77"/>
      <c r="EM525" s="77"/>
      <c r="EN525" s="77"/>
      <c r="EO525" s="77"/>
      <c r="EP525" s="78"/>
      <c r="EQ525" s="72">
        <f>IF($A525="-","-",ROUND(VLOOKUP($A525+ROUND(LEFT(EQ$510,2)/24,5),'[1]ОАО "АТС"'!$A$30:$F$773,6,FALSE)+HLOOKUP($DL$508,'[1]Сбытовая надбавка'!$F$5:$H$6,2,FALSE),2)+'[1]Иные услуги'!$C$6+HLOOKUP($DR$507,'[1]Услуги по передаче'!$G$5:$J$7,2,FALSE))</f>
        <v>5787.23</v>
      </c>
      <c r="ER525" s="77"/>
      <c r="ES525" s="77"/>
      <c r="ET525" s="77"/>
      <c r="EU525" s="77"/>
      <c r="EV525" s="78"/>
    </row>
    <row r="526" spans="1:152" s="38" customFormat="1" ht="15.75" customHeight="1" x14ac:dyDescent="0.2">
      <c r="A526" s="69">
        <f>$A$130</f>
        <v>45001</v>
      </c>
      <c r="B526" s="70"/>
      <c r="C526" s="70"/>
      <c r="D526" s="70"/>
      <c r="E526" s="70"/>
      <c r="F526" s="70"/>
      <c r="G526" s="70"/>
      <c r="H526" s="71"/>
      <c r="I526" s="72">
        <f>IF($A526="-","-",ROUND(VLOOKUP($A526+ROUND(LEFT(I$510,1)/24,5),'[1]ОАО "АТС"'!$A$30:$F$773,6,FALSE)+HLOOKUP($DL$508,'[1]Сбытовая надбавка'!$F$5:$H$6,2,FALSE),2)+'[1]Иные услуги'!$C$6+HLOOKUP($DR$507,'[1]Услуги по передаче'!$G$5:$J$7,2,FALSE))</f>
        <v>5756.2099999999991</v>
      </c>
      <c r="J526" s="77"/>
      <c r="K526" s="77"/>
      <c r="L526" s="77"/>
      <c r="M526" s="77"/>
      <c r="N526" s="78"/>
      <c r="O526" s="72">
        <f>IF($A526="-","-",ROUND(VLOOKUP($A526+ROUND(LEFT(O$510,1)/24,5),'[1]ОАО "АТС"'!$A$30:$F$773,6,FALSE)+HLOOKUP($DL$508,'[1]Сбытовая надбавка'!$F$5:$H$6,2,FALSE),2)+'[1]Иные услуги'!$C$6+HLOOKUP($DR$507,'[1]Услуги по передаче'!$G$5:$J$7,2,FALSE))</f>
        <v>5750.4299999999994</v>
      </c>
      <c r="P526" s="77"/>
      <c r="Q526" s="77"/>
      <c r="R526" s="77"/>
      <c r="S526" s="77"/>
      <c r="T526" s="78"/>
      <c r="U526" s="72">
        <f>IF($A526="-","-",ROUND(VLOOKUP($A526+ROUND(LEFT(U$510,1)/24,5),'[1]ОАО "АТС"'!$A$30:$F$773,6,FALSE)+HLOOKUP($DL$508,'[1]Сбытовая надбавка'!$F$5:$H$6,2,FALSE),2)+'[1]Иные услуги'!$C$6+HLOOKUP($DR$507,'[1]Услуги по передаче'!$G$5:$J$7,2,FALSE))</f>
        <v>5750.4699999999993</v>
      </c>
      <c r="V526" s="77"/>
      <c r="W526" s="77"/>
      <c r="X526" s="77"/>
      <c r="Y526" s="77"/>
      <c r="Z526" s="78"/>
      <c r="AA526" s="72">
        <f>IF($A526="-","-",ROUND(VLOOKUP($A526+ROUND(LEFT(AA$510,1)/24,5),'[1]ОАО "АТС"'!$A$30:$F$773,6,FALSE)+HLOOKUP($DL$508,'[1]Сбытовая надбавка'!$F$5:$H$6,2,FALSE),2)+'[1]Иные услуги'!$C$6+HLOOKUP($DR$507,'[1]Услуги по передаче'!$G$5:$J$7,2,FALSE))</f>
        <v>5750.45</v>
      </c>
      <c r="AB526" s="77"/>
      <c r="AC526" s="77"/>
      <c r="AD526" s="77"/>
      <c r="AE526" s="77"/>
      <c r="AF526" s="78"/>
      <c r="AG526" s="72">
        <f>IF($A526="-","-",ROUND(VLOOKUP($A526+ROUND(LEFT(AG$510,1)/24,5),'[1]ОАО "АТС"'!$A$30:$F$773,6,FALSE)+HLOOKUP($DL$508,'[1]Сбытовая надбавка'!$F$5:$H$6,2,FALSE),2)+'[1]Иные услуги'!$C$6+HLOOKUP($DR$507,'[1]Услуги по передаче'!$G$5:$J$7,2,FALSE))</f>
        <v>5750.36</v>
      </c>
      <c r="AH526" s="77"/>
      <c r="AI526" s="77"/>
      <c r="AJ526" s="77"/>
      <c r="AK526" s="77"/>
      <c r="AL526" s="78"/>
      <c r="AM526" s="72">
        <f>IF($A526="-","-",ROUND(VLOOKUP($A526+ROUND(LEFT(AM$510,1)/24,5),'[1]ОАО "АТС"'!$A$30:$F$773,6,FALSE)+HLOOKUP($DL$508,'[1]Сбытовая надбавка'!$F$5:$H$6,2,FALSE),2)+'[1]Иные услуги'!$C$6+HLOOKUP($DR$507,'[1]Услуги по передаче'!$G$5:$J$7,2,FALSE))</f>
        <v>5750.33</v>
      </c>
      <c r="AN526" s="77"/>
      <c r="AO526" s="77"/>
      <c r="AP526" s="77"/>
      <c r="AQ526" s="77"/>
      <c r="AR526" s="78"/>
      <c r="AS526" s="72">
        <f>IF($A526="-","-",ROUND(VLOOKUP($A526+ROUND(LEFT(AS$510,1)/24,5),'[1]ОАО "АТС"'!$A$30:$F$773,6,FALSE)+HLOOKUP($DL$508,'[1]Сбытовая надбавка'!$F$5:$H$6,2,FALSE),2)+'[1]Иные услуги'!$C$6+HLOOKUP($DR$507,'[1]Услуги по передаче'!$G$5:$J$7,2,FALSE))</f>
        <v>5757.69</v>
      </c>
      <c r="AT526" s="77"/>
      <c r="AU526" s="77"/>
      <c r="AV526" s="77"/>
      <c r="AW526" s="77"/>
      <c r="AX526" s="78"/>
      <c r="AY526" s="72">
        <f>IF($A526="-","-",ROUND(VLOOKUP($A526+ROUND(LEFT(AY$510,1)/24,5),'[1]ОАО "АТС"'!$A$30:$F$773,6,FALSE)+HLOOKUP($DL$508,'[1]Сбытовая надбавка'!$F$5:$H$6,2,FALSE),2)+'[1]Иные услуги'!$C$6+HLOOKUP($DR$507,'[1]Услуги по передаче'!$G$5:$J$7,2,FALSE))</f>
        <v>5858.4599999999991</v>
      </c>
      <c r="AZ526" s="77"/>
      <c r="BA526" s="77"/>
      <c r="BB526" s="77"/>
      <c r="BC526" s="77"/>
      <c r="BD526" s="78"/>
      <c r="BE526" s="72">
        <f>IF($A526="-","-",ROUND(VLOOKUP($A526+ROUND(LEFT(BE$510,1)/24,5),'[1]ОАО "АТС"'!$A$30:$F$773,6,FALSE)+HLOOKUP($DL$508,'[1]Сбытовая надбавка'!$F$5:$H$6,2,FALSE),2)+'[1]Иные услуги'!$C$6+HLOOKUP($DR$507,'[1]Услуги по передаче'!$G$5:$J$7,2,FALSE))</f>
        <v>5749.84</v>
      </c>
      <c r="BF526" s="77"/>
      <c r="BG526" s="77"/>
      <c r="BH526" s="77"/>
      <c r="BI526" s="77"/>
      <c r="BJ526" s="78"/>
      <c r="BK526" s="72">
        <f>IF($A526="-","-",ROUND(VLOOKUP($A526+ROUND(LEFT(BK$510,1)/24,5),'[1]ОАО "АТС"'!$A$30:$F$773,6,FALSE)+HLOOKUP($DL$508,'[1]Сбытовая надбавка'!$F$5:$H$6,2,FALSE),2)+'[1]Иные услуги'!$C$6+HLOOKUP($DR$507,'[1]Услуги по передаче'!$G$5:$J$7,2,FALSE))</f>
        <v>5819.57</v>
      </c>
      <c r="BL526" s="77"/>
      <c r="BM526" s="77"/>
      <c r="BN526" s="77"/>
      <c r="BO526" s="77"/>
      <c r="BP526" s="78"/>
      <c r="BQ526" s="72">
        <f>IF($A526="-","-",ROUND(VLOOKUP($A526+ROUND(LEFT(BQ$510,2)/24,5),'[1]ОАО "АТС"'!$A$30:$F$773,6,FALSE)+HLOOKUP($DL$508,'[1]Сбытовая надбавка'!$F$5:$H$6,2,FALSE),2)+'[1]Иные услуги'!$C$6+HLOOKUP($DR$507,'[1]Услуги по передаче'!$G$5:$J$7,2,FALSE))</f>
        <v>5825.16</v>
      </c>
      <c r="BR526" s="77"/>
      <c r="BS526" s="77"/>
      <c r="BT526" s="77"/>
      <c r="BU526" s="77"/>
      <c r="BV526" s="78"/>
      <c r="BW526" s="72">
        <f>IF($A526="-","-",ROUND(VLOOKUP($A526+ROUND(LEFT(BW$510,2)/24,5),'[1]ОАО "АТС"'!$A$30:$F$773,6,FALSE)+HLOOKUP($DL$508,'[1]Сбытовая надбавка'!$F$5:$H$6,2,FALSE),2)+'[1]Иные услуги'!$C$6+HLOOKUP($DR$507,'[1]Услуги по передаче'!$G$5:$J$7,2,FALSE))</f>
        <v>5813.2199999999993</v>
      </c>
      <c r="BX526" s="77"/>
      <c r="BY526" s="77"/>
      <c r="BZ526" s="77"/>
      <c r="CA526" s="77"/>
      <c r="CB526" s="78"/>
      <c r="CC526" s="72">
        <f>IF($A526="-","-",ROUND(VLOOKUP($A526+ROUND(LEFT(CC$510,2)/24,5),'[1]ОАО "АТС"'!$A$30:$F$773,6,FALSE)+HLOOKUP($DL$508,'[1]Сбытовая надбавка'!$F$5:$H$6,2,FALSE),2)+'[1]Иные услуги'!$C$6+HLOOKUP($DR$507,'[1]Услуги по передаче'!$G$5:$J$7,2,FALSE))</f>
        <v>5774.48</v>
      </c>
      <c r="CD526" s="77"/>
      <c r="CE526" s="77"/>
      <c r="CF526" s="77"/>
      <c r="CG526" s="77"/>
      <c r="CH526" s="78"/>
      <c r="CI526" s="72">
        <f>IF($A526="-","-",ROUND(VLOOKUP($A526+ROUND(LEFT(CI$510,2)/24,5),'[1]ОАО "АТС"'!$A$30:$F$773,6,FALSE)+HLOOKUP($DL$508,'[1]Сбытовая надбавка'!$F$5:$H$6,2,FALSE),2)+'[1]Иные услуги'!$C$6+HLOOKUP($DR$507,'[1]Услуги по передаче'!$G$5:$J$7,2,FALSE))</f>
        <v>5762.78</v>
      </c>
      <c r="CJ526" s="77"/>
      <c r="CK526" s="77"/>
      <c r="CL526" s="77"/>
      <c r="CM526" s="77"/>
      <c r="CN526" s="78"/>
      <c r="CO526" s="72">
        <f>IF($A526="-","-",ROUND(VLOOKUP($A526+ROUND(LEFT(CO$510,2)/24,5),'[1]ОАО "АТС"'!$A$30:$F$773,6,FALSE)+HLOOKUP($DL$508,'[1]Сбытовая надбавка'!$F$5:$H$6,2,FALSE),2)+'[1]Иные услуги'!$C$6+HLOOKUP($DR$507,'[1]Услуги по передаче'!$G$5:$J$7,2,FALSE))</f>
        <v>5749.9</v>
      </c>
      <c r="CP526" s="77"/>
      <c r="CQ526" s="77"/>
      <c r="CR526" s="77"/>
      <c r="CS526" s="77"/>
      <c r="CT526" s="78"/>
      <c r="CU526" s="72">
        <f>IF($A526="-","-",ROUND(VLOOKUP($A526+ROUND(LEFT(CU$510,2)/24,5),'[1]ОАО "АТС"'!$A$30:$F$773,6,FALSE)+HLOOKUP($DL$508,'[1]Сбытовая надбавка'!$F$5:$H$6,2,FALSE),2)+'[1]Иные услуги'!$C$6+HLOOKUP($DR$507,'[1]Услуги по передаче'!$G$5:$J$7,2,FALSE))</f>
        <v>5749.92</v>
      </c>
      <c r="CV526" s="77"/>
      <c r="CW526" s="77"/>
      <c r="CX526" s="77"/>
      <c r="CY526" s="77"/>
      <c r="CZ526" s="78"/>
      <c r="DA526" s="72">
        <f>IF($A526="-","-",ROUND(VLOOKUP($A526+ROUND(LEFT(DA$510,2)/24,5),'[1]ОАО "АТС"'!$A$30:$F$773,6,FALSE)+HLOOKUP($DL$508,'[1]Сбытовая надбавка'!$F$5:$H$6,2,FALSE),2)+'[1]Иные услуги'!$C$6+HLOOKUP($DR$507,'[1]Услуги по передаче'!$G$5:$J$7,2,FALSE))</f>
        <v>5749.9</v>
      </c>
      <c r="DB526" s="77"/>
      <c r="DC526" s="77"/>
      <c r="DD526" s="77"/>
      <c r="DE526" s="77"/>
      <c r="DF526" s="78"/>
      <c r="DG526" s="72">
        <f>IF($A526="-","-",ROUND(VLOOKUP($A526+ROUND(LEFT(DG$510,2)/24,5),'[1]ОАО "АТС"'!$A$30:$F$773,6,FALSE)+HLOOKUP($DL$508,'[1]Сбытовая надбавка'!$F$5:$H$6,2,FALSE),2)+'[1]Иные услуги'!$C$6+HLOOKUP($DR$507,'[1]Услуги по передаче'!$G$5:$J$7,2,FALSE))</f>
        <v>5750.03</v>
      </c>
      <c r="DH526" s="77"/>
      <c r="DI526" s="77"/>
      <c r="DJ526" s="77"/>
      <c r="DK526" s="77"/>
      <c r="DL526" s="78"/>
      <c r="DM526" s="72">
        <f>IF($A526="-","-",ROUND(VLOOKUP($A526+ROUND(LEFT(DM$510,2)/24,5),'[1]ОАО "АТС"'!$A$30:$F$773,6,FALSE)+HLOOKUP($DL$508,'[1]Сбытовая надбавка'!$F$5:$H$6,2,FALSE),2)+'[1]Иные услуги'!$C$6+HLOOKUP($DR$507,'[1]Услуги по передаче'!$G$5:$J$7,2,FALSE))</f>
        <v>5819.41</v>
      </c>
      <c r="DN526" s="77"/>
      <c r="DO526" s="77"/>
      <c r="DP526" s="77"/>
      <c r="DQ526" s="77"/>
      <c r="DR526" s="78"/>
      <c r="DS526" s="72">
        <f>IF($A526="-","-",ROUND(VLOOKUP($A526+ROUND(LEFT(DS$510,2)/24,5),'[1]ОАО "АТС"'!$A$30:$F$773,6,FALSE)+HLOOKUP($DL$508,'[1]Сбытовая надбавка'!$F$5:$H$6,2,FALSE),2)+'[1]Иные услуги'!$C$6+HLOOKUP($DR$507,'[1]Услуги по передаче'!$G$5:$J$7,2,FALSE))</f>
        <v>5865.08</v>
      </c>
      <c r="DT526" s="77"/>
      <c r="DU526" s="77"/>
      <c r="DV526" s="77"/>
      <c r="DW526" s="77"/>
      <c r="DX526" s="78"/>
      <c r="DY526" s="72">
        <f>IF($A526="-","-",ROUND(VLOOKUP($A526+ROUND(LEFT(DY$510,2)/24,5),'[1]ОАО "АТС"'!$A$30:$F$773,6,FALSE)+HLOOKUP($DL$508,'[1]Сбытовая надбавка'!$F$5:$H$6,2,FALSE),2)+'[1]Иные услуги'!$C$6+HLOOKUP($DR$507,'[1]Услуги по передаче'!$G$5:$J$7,2,FALSE))</f>
        <v>5811.0199999999995</v>
      </c>
      <c r="DZ526" s="77"/>
      <c r="EA526" s="77"/>
      <c r="EB526" s="77"/>
      <c r="EC526" s="77"/>
      <c r="ED526" s="78"/>
      <c r="EE526" s="72">
        <f>IF($A526="-","-",ROUND(VLOOKUP($A526+ROUND(LEFT(EE$510,2)/24,5),'[1]ОАО "АТС"'!$A$30:$F$773,6,FALSE)+HLOOKUP($DL$508,'[1]Сбытовая надбавка'!$F$5:$H$6,2,FALSE),2)+'[1]Иные услуги'!$C$6+HLOOKUP($DR$507,'[1]Услуги по передаче'!$G$5:$J$7,2,FALSE))</f>
        <v>5749.2599999999993</v>
      </c>
      <c r="EF526" s="77"/>
      <c r="EG526" s="77"/>
      <c r="EH526" s="77"/>
      <c r="EI526" s="77"/>
      <c r="EJ526" s="78"/>
      <c r="EK526" s="72">
        <f>IF($A526="-","-",ROUND(VLOOKUP($A526+ROUND(LEFT(EK$510,2)/24,5),'[1]ОАО "АТС"'!$A$30:$F$773,6,FALSE)+HLOOKUP($DL$508,'[1]Сбытовая надбавка'!$F$5:$H$6,2,FALSE),2)+'[1]Иные услуги'!$C$6+HLOOKUP($DR$507,'[1]Услуги по передаче'!$G$5:$J$7,2,FALSE))</f>
        <v>5914.5099999999993</v>
      </c>
      <c r="EL526" s="77"/>
      <c r="EM526" s="77"/>
      <c r="EN526" s="77"/>
      <c r="EO526" s="77"/>
      <c r="EP526" s="78"/>
      <c r="EQ526" s="72">
        <f>IF($A526="-","-",ROUND(VLOOKUP($A526+ROUND(LEFT(EQ$510,2)/24,5),'[1]ОАО "АТС"'!$A$30:$F$773,6,FALSE)+HLOOKUP($DL$508,'[1]Сбытовая надбавка'!$F$5:$H$6,2,FALSE),2)+'[1]Иные услуги'!$C$6+HLOOKUP($DR$507,'[1]Услуги по передаче'!$G$5:$J$7,2,FALSE))</f>
        <v>5820.98</v>
      </c>
      <c r="ER526" s="77"/>
      <c r="ES526" s="77"/>
      <c r="ET526" s="77"/>
      <c r="EU526" s="77"/>
      <c r="EV526" s="78"/>
    </row>
    <row r="527" spans="1:152" s="38" customFormat="1" ht="15.75" customHeight="1" x14ac:dyDescent="0.2">
      <c r="A527" s="69">
        <f>$A$131</f>
        <v>45002</v>
      </c>
      <c r="B527" s="70"/>
      <c r="C527" s="70"/>
      <c r="D527" s="70"/>
      <c r="E527" s="70"/>
      <c r="F527" s="70"/>
      <c r="G527" s="70"/>
      <c r="H527" s="71"/>
      <c r="I527" s="72">
        <f>IF($A527="-","-",ROUND(VLOOKUP($A527+ROUND(LEFT(I$510,1)/24,5),'[1]ОАО "АТС"'!$A$30:$F$773,6,FALSE)+HLOOKUP($DL$508,'[1]Сбытовая надбавка'!$F$5:$H$6,2,FALSE),2)+'[1]Иные услуги'!$C$6+HLOOKUP($DR$507,'[1]Услуги по передаче'!$G$5:$J$7,2,FALSE))</f>
        <v>5754.84</v>
      </c>
      <c r="J527" s="77"/>
      <c r="K527" s="77"/>
      <c r="L527" s="77"/>
      <c r="M527" s="77"/>
      <c r="N527" s="78"/>
      <c r="O527" s="72">
        <f>IF($A527="-","-",ROUND(VLOOKUP($A527+ROUND(LEFT(O$510,1)/24,5),'[1]ОАО "АТС"'!$A$30:$F$773,6,FALSE)+HLOOKUP($DL$508,'[1]Сбытовая надбавка'!$F$5:$H$6,2,FALSE),2)+'[1]Иные услуги'!$C$6+HLOOKUP($DR$507,'[1]Услуги по передаче'!$G$5:$J$7,2,FALSE))</f>
        <v>5750.3099999999995</v>
      </c>
      <c r="P527" s="77"/>
      <c r="Q527" s="77"/>
      <c r="R527" s="77"/>
      <c r="S527" s="77"/>
      <c r="T527" s="78"/>
      <c r="U527" s="72">
        <f>IF($A527="-","-",ROUND(VLOOKUP($A527+ROUND(LEFT(U$510,1)/24,5),'[1]ОАО "АТС"'!$A$30:$F$773,6,FALSE)+HLOOKUP($DL$508,'[1]Сбытовая надбавка'!$F$5:$H$6,2,FALSE),2)+'[1]Иные услуги'!$C$6+HLOOKUP($DR$507,'[1]Услуги по передаче'!$G$5:$J$7,2,FALSE))</f>
        <v>5750.4</v>
      </c>
      <c r="V527" s="77"/>
      <c r="W527" s="77"/>
      <c r="X527" s="77"/>
      <c r="Y527" s="77"/>
      <c r="Z527" s="78"/>
      <c r="AA527" s="72">
        <f>IF($A527="-","-",ROUND(VLOOKUP($A527+ROUND(LEFT(AA$510,1)/24,5),'[1]ОАО "АТС"'!$A$30:$F$773,6,FALSE)+HLOOKUP($DL$508,'[1]Сбытовая надбавка'!$F$5:$H$6,2,FALSE),2)+'[1]Иные услуги'!$C$6+HLOOKUP($DR$507,'[1]Услуги по передаче'!$G$5:$J$7,2,FALSE))</f>
        <v>5750.3799999999992</v>
      </c>
      <c r="AB527" s="77"/>
      <c r="AC527" s="77"/>
      <c r="AD527" s="77"/>
      <c r="AE527" s="77"/>
      <c r="AF527" s="78"/>
      <c r="AG527" s="72">
        <f>IF($A527="-","-",ROUND(VLOOKUP($A527+ROUND(LEFT(AG$510,1)/24,5),'[1]ОАО "АТС"'!$A$30:$F$773,6,FALSE)+HLOOKUP($DL$508,'[1]Сбытовая надбавка'!$F$5:$H$6,2,FALSE),2)+'[1]Иные услуги'!$C$6+HLOOKUP($DR$507,'[1]Услуги по передаче'!$G$5:$J$7,2,FALSE))</f>
        <v>5750.32</v>
      </c>
      <c r="AH527" s="77"/>
      <c r="AI527" s="77"/>
      <c r="AJ527" s="77"/>
      <c r="AK527" s="77"/>
      <c r="AL527" s="78"/>
      <c r="AM527" s="72">
        <f>IF($A527="-","-",ROUND(VLOOKUP($A527+ROUND(LEFT(AM$510,1)/24,5),'[1]ОАО "АТС"'!$A$30:$F$773,6,FALSE)+HLOOKUP($DL$508,'[1]Сбытовая надбавка'!$F$5:$H$6,2,FALSE),2)+'[1]Иные услуги'!$C$6+HLOOKUP($DR$507,'[1]Услуги по передаче'!$G$5:$J$7,2,FALSE))</f>
        <v>5750.3099999999995</v>
      </c>
      <c r="AN527" s="77"/>
      <c r="AO527" s="77"/>
      <c r="AP527" s="77"/>
      <c r="AQ527" s="77"/>
      <c r="AR527" s="78"/>
      <c r="AS527" s="72">
        <f>IF($A527="-","-",ROUND(VLOOKUP($A527+ROUND(LEFT(AS$510,1)/24,5),'[1]ОАО "АТС"'!$A$30:$F$773,6,FALSE)+HLOOKUP($DL$508,'[1]Сбытовая надбавка'!$F$5:$H$6,2,FALSE),2)+'[1]Иные услуги'!$C$6+HLOOKUP($DR$507,'[1]Услуги по передаче'!$G$5:$J$7,2,FALSE))</f>
        <v>5749.6799999999994</v>
      </c>
      <c r="AT527" s="77"/>
      <c r="AU527" s="77"/>
      <c r="AV527" s="77"/>
      <c r="AW527" s="77"/>
      <c r="AX527" s="78"/>
      <c r="AY527" s="72">
        <f>IF($A527="-","-",ROUND(VLOOKUP($A527+ROUND(LEFT(AY$510,1)/24,5),'[1]ОАО "АТС"'!$A$30:$F$773,6,FALSE)+HLOOKUP($DL$508,'[1]Сбытовая надбавка'!$F$5:$H$6,2,FALSE),2)+'[1]Иные услуги'!$C$6+HLOOKUP($DR$507,'[1]Услуги по передаче'!$G$5:$J$7,2,FALSE))</f>
        <v>5837.28</v>
      </c>
      <c r="AZ527" s="77"/>
      <c r="BA527" s="77"/>
      <c r="BB527" s="77"/>
      <c r="BC527" s="77"/>
      <c r="BD527" s="78"/>
      <c r="BE527" s="72">
        <f>IF($A527="-","-",ROUND(VLOOKUP($A527+ROUND(LEFT(BE$510,1)/24,5),'[1]ОАО "АТС"'!$A$30:$F$773,6,FALSE)+HLOOKUP($DL$508,'[1]Сбытовая надбавка'!$F$5:$H$6,2,FALSE),2)+'[1]Иные услуги'!$C$6+HLOOKUP($DR$507,'[1]Услуги по передаче'!$G$5:$J$7,2,FALSE))</f>
        <v>5749.83</v>
      </c>
      <c r="BF527" s="77"/>
      <c r="BG527" s="77"/>
      <c r="BH527" s="77"/>
      <c r="BI527" s="77"/>
      <c r="BJ527" s="78"/>
      <c r="BK527" s="72">
        <f>IF($A527="-","-",ROUND(VLOOKUP($A527+ROUND(LEFT(BK$510,1)/24,5),'[1]ОАО "АТС"'!$A$30:$F$773,6,FALSE)+HLOOKUP($DL$508,'[1]Сбытовая надбавка'!$F$5:$H$6,2,FALSE),2)+'[1]Иные услуги'!$C$6+HLOOKUP($DR$507,'[1]Услуги по передаче'!$G$5:$J$7,2,FALSE))</f>
        <v>5835.8799999999992</v>
      </c>
      <c r="BL527" s="77"/>
      <c r="BM527" s="77"/>
      <c r="BN527" s="77"/>
      <c r="BO527" s="77"/>
      <c r="BP527" s="78"/>
      <c r="BQ527" s="72">
        <f>IF($A527="-","-",ROUND(VLOOKUP($A527+ROUND(LEFT(BQ$510,2)/24,5),'[1]ОАО "АТС"'!$A$30:$F$773,6,FALSE)+HLOOKUP($DL$508,'[1]Сбытовая надбавка'!$F$5:$H$6,2,FALSE),2)+'[1]Иные услуги'!$C$6+HLOOKUP($DR$507,'[1]Услуги по передаче'!$G$5:$J$7,2,FALSE))</f>
        <v>5863.33</v>
      </c>
      <c r="BR527" s="77"/>
      <c r="BS527" s="77"/>
      <c r="BT527" s="77"/>
      <c r="BU527" s="77"/>
      <c r="BV527" s="78"/>
      <c r="BW527" s="72">
        <f>IF($A527="-","-",ROUND(VLOOKUP($A527+ROUND(LEFT(BW$510,2)/24,5),'[1]ОАО "АТС"'!$A$30:$F$773,6,FALSE)+HLOOKUP($DL$508,'[1]Сбытовая надбавка'!$F$5:$H$6,2,FALSE),2)+'[1]Иные услуги'!$C$6+HLOOKUP($DR$507,'[1]Услуги по передаче'!$G$5:$J$7,2,FALSE))</f>
        <v>5870.6399999999994</v>
      </c>
      <c r="BX527" s="77"/>
      <c r="BY527" s="77"/>
      <c r="BZ527" s="77"/>
      <c r="CA527" s="77"/>
      <c r="CB527" s="78"/>
      <c r="CC527" s="72">
        <f>IF($A527="-","-",ROUND(VLOOKUP($A527+ROUND(LEFT(CC$510,2)/24,5),'[1]ОАО "АТС"'!$A$30:$F$773,6,FALSE)+HLOOKUP($DL$508,'[1]Сбытовая надбавка'!$F$5:$H$6,2,FALSE),2)+'[1]Иные услуги'!$C$6+HLOOKUP($DR$507,'[1]Услуги по передаче'!$G$5:$J$7,2,FALSE))</f>
        <v>5844.8499999999995</v>
      </c>
      <c r="CD527" s="77"/>
      <c r="CE527" s="77"/>
      <c r="CF527" s="77"/>
      <c r="CG527" s="77"/>
      <c r="CH527" s="78"/>
      <c r="CI527" s="72">
        <f>IF($A527="-","-",ROUND(VLOOKUP($A527+ROUND(LEFT(CI$510,2)/24,5),'[1]ОАО "АТС"'!$A$30:$F$773,6,FALSE)+HLOOKUP($DL$508,'[1]Сбытовая надбавка'!$F$5:$H$6,2,FALSE),2)+'[1]Иные услуги'!$C$6+HLOOKUP($DR$507,'[1]Услуги по передаче'!$G$5:$J$7,2,FALSE))</f>
        <v>5835.33</v>
      </c>
      <c r="CJ527" s="77"/>
      <c r="CK527" s="77"/>
      <c r="CL527" s="77"/>
      <c r="CM527" s="77"/>
      <c r="CN527" s="78"/>
      <c r="CO527" s="72">
        <f>IF($A527="-","-",ROUND(VLOOKUP($A527+ROUND(LEFT(CO$510,2)/24,5),'[1]ОАО "АТС"'!$A$30:$F$773,6,FALSE)+HLOOKUP($DL$508,'[1]Сбытовая надбавка'!$F$5:$H$6,2,FALSE),2)+'[1]Иные услуги'!$C$6+HLOOKUP($DR$507,'[1]Услуги по передаче'!$G$5:$J$7,2,FALSE))</f>
        <v>5839.99</v>
      </c>
      <c r="CP527" s="77"/>
      <c r="CQ527" s="77"/>
      <c r="CR527" s="77"/>
      <c r="CS527" s="77"/>
      <c r="CT527" s="78"/>
      <c r="CU527" s="72">
        <f>IF($A527="-","-",ROUND(VLOOKUP($A527+ROUND(LEFT(CU$510,2)/24,5),'[1]ОАО "АТС"'!$A$30:$F$773,6,FALSE)+HLOOKUP($DL$508,'[1]Сбытовая надбавка'!$F$5:$H$6,2,FALSE),2)+'[1]Иные услуги'!$C$6+HLOOKUP($DR$507,'[1]Услуги по передаче'!$G$5:$J$7,2,FALSE))</f>
        <v>5829.2999999999993</v>
      </c>
      <c r="CV527" s="77"/>
      <c r="CW527" s="77"/>
      <c r="CX527" s="77"/>
      <c r="CY527" s="77"/>
      <c r="CZ527" s="78"/>
      <c r="DA527" s="72">
        <f>IF($A527="-","-",ROUND(VLOOKUP($A527+ROUND(LEFT(DA$510,2)/24,5),'[1]ОАО "АТС"'!$A$30:$F$773,6,FALSE)+HLOOKUP($DL$508,'[1]Сбытовая надбавка'!$F$5:$H$6,2,FALSE),2)+'[1]Иные услуги'!$C$6+HLOOKUP($DR$507,'[1]Услуги по передаче'!$G$5:$J$7,2,FALSE))</f>
        <v>5807.7199999999993</v>
      </c>
      <c r="DB527" s="77"/>
      <c r="DC527" s="77"/>
      <c r="DD527" s="77"/>
      <c r="DE527" s="77"/>
      <c r="DF527" s="78"/>
      <c r="DG527" s="72">
        <f>IF($A527="-","-",ROUND(VLOOKUP($A527+ROUND(LEFT(DG$510,2)/24,5),'[1]ОАО "АТС"'!$A$30:$F$773,6,FALSE)+HLOOKUP($DL$508,'[1]Сбытовая надбавка'!$F$5:$H$6,2,FALSE),2)+'[1]Иные услуги'!$C$6+HLOOKUP($DR$507,'[1]Услуги по передаче'!$G$5:$J$7,2,FALSE))</f>
        <v>5821.5999999999995</v>
      </c>
      <c r="DH527" s="77"/>
      <c r="DI527" s="77"/>
      <c r="DJ527" s="77"/>
      <c r="DK527" s="77"/>
      <c r="DL527" s="78"/>
      <c r="DM527" s="72">
        <f>IF($A527="-","-",ROUND(VLOOKUP($A527+ROUND(LEFT(DM$510,2)/24,5),'[1]ОАО "АТС"'!$A$30:$F$773,6,FALSE)+HLOOKUP($DL$508,'[1]Сбытовая надбавка'!$F$5:$H$6,2,FALSE),2)+'[1]Иные услуги'!$C$6+HLOOKUP($DR$507,'[1]Услуги по передаче'!$G$5:$J$7,2,FALSE))</f>
        <v>5867.0399999999991</v>
      </c>
      <c r="DN527" s="77"/>
      <c r="DO527" s="77"/>
      <c r="DP527" s="77"/>
      <c r="DQ527" s="77"/>
      <c r="DR527" s="78"/>
      <c r="DS527" s="72">
        <f>IF($A527="-","-",ROUND(VLOOKUP($A527+ROUND(LEFT(DS$510,2)/24,5),'[1]ОАО "АТС"'!$A$30:$F$773,6,FALSE)+HLOOKUP($DL$508,'[1]Сбытовая надбавка'!$F$5:$H$6,2,FALSE),2)+'[1]Иные услуги'!$C$6+HLOOKUP($DR$507,'[1]Услуги по передаче'!$G$5:$J$7,2,FALSE))</f>
        <v>5867.65</v>
      </c>
      <c r="DT527" s="77"/>
      <c r="DU527" s="77"/>
      <c r="DV527" s="77"/>
      <c r="DW527" s="77"/>
      <c r="DX527" s="78"/>
      <c r="DY527" s="72">
        <f>IF($A527="-","-",ROUND(VLOOKUP($A527+ROUND(LEFT(DY$510,2)/24,5),'[1]ОАО "АТС"'!$A$30:$F$773,6,FALSE)+HLOOKUP($DL$508,'[1]Сбытовая надбавка'!$F$5:$H$6,2,FALSE),2)+'[1]Иные услуги'!$C$6+HLOOKUP($DR$507,'[1]Услуги по передаче'!$G$5:$J$7,2,FALSE))</f>
        <v>5803.24</v>
      </c>
      <c r="DZ527" s="77"/>
      <c r="EA527" s="77"/>
      <c r="EB527" s="77"/>
      <c r="EC527" s="77"/>
      <c r="ED527" s="78"/>
      <c r="EE527" s="72">
        <f>IF($A527="-","-",ROUND(VLOOKUP($A527+ROUND(LEFT(EE$510,2)/24,5),'[1]ОАО "АТС"'!$A$30:$F$773,6,FALSE)+HLOOKUP($DL$508,'[1]Сбытовая надбавка'!$F$5:$H$6,2,FALSE),2)+'[1]Иные услуги'!$C$6+HLOOKUP($DR$507,'[1]Услуги по передаче'!$G$5:$J$7,2,FALSE))</f>
        <v>5748.91</v>
      </c>
      <c r="EF527" s="77"/>
      <c r="EG527" s="77"/>
      <c r="EH527" s="77"/>
      <c r="EI527" s="77"/>
      <c r="EJ527" s="78"/>
      <c r="EK527" s="72">
        <f>IF($A527="-","-",ROUND(VLOOKUP($A527+ROUND(LEFT(EK$510,2)/24,5),'[1]ОАО "АТС"'!$A$30:$F$773,6,FALSE)+HLOOKUP($DL$508,'[1]Сбытовая надбавка'!$F$5:$H$6,2,FALSE),2)+'[1]Иные услуги'!$C$6+HLOOKUP($DR$507,'[1]Услуги по передаче'!$G$5:$J$7,2,FALSE))</f>
        <v>5906.2699999999995</v>
      </c>
      <c r="EL527" s="77"/>
      <c r="EM527" s="77"/>
      <c r="EN527" s="77"/>
      <c r="EO527" s="77"/>
      <c r="EP527" s="78"/>
      <c r="EQ527" s="72">
        <f>IF($A527="-","-",ROUND(VLOOKUP($A527+ROUND(LEFT(EQ$510,2)/24,5),'[1]ОАО "АТС"'!$A$30:$F$773,6,FALSE)+HLOOKUP($DL$508,'[1]Сбытовая надбавка'!$F$5:$H$6,2,FALSE),2)+'[1]Иные услуги'!$C$6+HLOOKUP($DR$507,'[1]Услуги по передаче'!$G$5:$J$7,2,FALSE))</f>
        <v>5798.42</v>
      </c>
      <c r="ER527" s="77"/>
      <c r="ES527" s="77"/>
      <c r="ET527" s="77"/>
      <c r="EU527" s="77"/>
      <c r="EV527" s="78"/>
    </row>
    <row r="528" spans="1:152" s="38" customFormat="1" ht="15.75" customHeight="1" x14ac:dyDescent="0.2">
      <c r="A528" s="69">
        <f>$A$132</f>
        <v>45003</v>
      </c>
      <c r="B528" s="70"/>
      <c r="C528" s="70"/>
      <c r="D528" s="70"/>
      <c r="E528" s="70"/>
      <c r="F528" s="70"/>
      <c r="G528" s="70"/>
      <c r="H528" s="71"/>
      <c r="I528" s="72">
        <f>IF($A528="-","-",ROUND(VLOOKUP($A528+ROUND(LEFT(I$510,1)/24,5),'[1]ОАО "АТС"'!$A$30:$F$773,6,FALSE)+HLOOKUP($DL$508,'[1]Сбытовая надбавка'!$F$5:$H$6,2,FALSE),2)+'[1]Иные услуги'!$C$6+HLOOKUP($DR$507,'[1]Услуги по передаче'!$G$5:$J$7,2,FALSE))</f>
        <v>5749.99</v>
      </c>
      <c r="J528" s="77"/>
      <c r="K528" s="77"/>
      <c r="L528" s="77"/>
      <c r="M528" s="77"/>
      <c r="N528" s="78"/>
      <c r="O528" s="72">
        <f>IF($A528="-","-",ROUND(VLOOKUP($A528+ROUND(LEFT(O$510,1)/24,5),'[1]ОАО "АТС"'!$A$30:$F$773,6,FALSE)+HLOOKUP($DL$508,'[1]Сбытовая надбавка'!$F$5:$H$6,2,FALSE),2)+'[1]Иные услуги'!$C$6+HLOOKUP($DR$507,'[1]Услуги по передаче'!$G$5:$J$7,2,FALSE))</f>
        <v>5750.17</v>
      </c>
      <c r="P528" s="77"/>
      <c r="Q528" s="77"/>
      <c r="R528" s="77"/>
      <c r="S528" s="77"/>
      <c r="T528" s="78"/>
      <c r="U528" s="72">
        <f>IF($A528="-","-",ROUND(VLOOKUP($A528+ROUND(LEFT(U$510,1)/24,5),'[1]ОАО "АТС"'!$A$30:$F$773,6,FALSE)+HLOOKUP($DL$508,'[1]Сбытовая надбавка'!$F$5:$H$6,2,FALSE),2)+'[1]Иные услуги'!$C$6+HLOOKUP($DR$507,'[1]Услуги по передаче'!$G$5:$J$7,2,FALSE))</f>
        <v>5750.28</v>
      </c>
      <c r="V528" s="77"/>
      <c r="W528" s="77"/>
      <c r="X528" s="77"/>
      <c r="Y528" s="77"/>
      <c r="Z528" s="78"/>
      <c r="AA528" s="72">
        <f>IF($A528="-","-",ROUND(VLOOKUP($A528+ROUND(LEFT(AA$510,1)/24,5),'[1]ОАО "АТС"'!$A$30:$F$773,6,FALSE)+HLOOKUP($DL$508,'[1]Сбытовая надбавка'!$F$5:$H$6,2,FALSE),2)+'[1]Иные услуги'!$C$6+HLOOKUP($DR$507,'[1]Услуги по передаче'!$G$5:$J$7,2,FALSE))</f>
        <v>5750.3099999999995</v>
      </c>
      <c r="AB528" s="77"/>
      <c r="AC528" s="77"/>
      <c r="AD528" s="77"/>
      <c r="AE528" s="77"/>
      <c r="AF528" s="78"/>
      <c r="AG528" s="72">
        <f>IF($A528="-","-",ROUND(VLOOKUP($A528+ROUND(LEFT(AG$510,1)/24,5),'[1]ОАО "АТС"'!$A$30:$F$773,6,FALSE)+HLOOKUP($DL$508,'[1]Сбытовая надбавка'!$F$5:$H$6,2,FALSE),2)+'[1]Иные услуги'!$C$6+HLOOKUP($DR$507,'[1]Услуги по передаче'!$G$5:$J$7,2,FALSE))</f>
        <v>5750.2599999999993</v>
      </c>
      <c r="AH528" s="77"/>
      <c r="AI528" s="77"/>
      <c r="AJ528" s="77"/>
      <c r="AK528" s="77"/>
      <c r="AL528" s="78"/>
      <c r="AM528" s="72">
        <f>IF($A528="-","-",ROUND(VLOOKUP($A528+ROUND(LEFT(AM$510,1)/24,5),'[1]ОАО "АТС"'!$A$30:$F$773,6,FALSE)+HLOOKUP($DL$508,'[1]Сбытовая надбавка'!$F$5:$H$6,2,FALSE),2)+'[1]Иные услуги'!$C$6+HLOOKUP($DR$507,'[1]Услуги по передаче'!$G$5:$J$7,2,FALSE))</f>
        <v>5750.25</v>
      </c>
      <c r="AN528" s="77"/>
      <c r="AO528" s="77"/>
      <c r="AP528" s="77"/>
      <c r="AQ528" s="77"/>
      <c r="AR528" s="78"/>
      <c r="AS528" s="72">
        <f>IF($A528="-","-",ROUND(VLOOKUP($A528+ROUND(LEFT(AS$510,1)/24,5),'[1]ОАО "АТС"'!$A$30:$F$773,6,FALSE)+HLOOKUP($DL$508,'[1]Сбытовая надбавка'!$F$5:$H$6,2,FALSE),2)+'[1]Иные услуги'!$C$6+HLOOKUP($DR$507,'[1]Услуги по передаче'!$G$5:$J$7,2,FALSE))</f>
        <v>5749.7</v>
      </c>
      <c r="AT528" s="77"/>
      <c r="AU528" s="77"/>
      <c r="AV528" s="77"/>
      <c r="AW528" s="77"/>
      <c r="AX528" s="78"/>
      <c r="AY528" s="72">
        <f>IF($A528="-","-",ROUND(VLOOKUP($A528+ROUND(LEFT(AY$510,1)/24,5),'[1]ОАО "АТС"'!$A$30:$F$773,6,FALSE)+HLOOKUP($DL$508,'[1]Сбытовая надбавка'!$F$5:$H$6,2,FALSE),2)+'[1]Иные услуги'!$C$6+HLOOKUP($DR$507,'[1]Услуги по передаче'!$G$5:$J$7,2,FALSE))</f>
        <v>5749.73</v>
      </c>
      <c r="AZ528" s="77"/>
      <c r="BA528" s="77"/>
      <c r="BB528" s="77"/>
      <c r="BC528" s="77"/>
      <c r="BD528" s="78"/>
      <c r="BE528" s="72">
        <f>IF($A528="-","-",ROUND(VLOOKUP($A528+ROUND(LEFT(BE$510,1)/24,5),'[1]ОАО "АТС"'!$A$30:$F$773,6,FALSE)+HLOOKUP($DL$508,'[1]Сбытовая надбавка'!$F$5:$H$6,2,FALSE),2)+'[1]Иные услуги'!$C$6+HLOOKUP($DR$507,'[1]Услуги по передаче'!$G$5:$J$7,2,FALSE))</f>
        <v>5749.9599999999991</v>
      </c>
      <c r="BF528" s="77"/>
      <c r="BG528" s="77"/>
      <c r="BH528" s="77"/>
      <c r="BI528" s="77"/>
      <c r="BJ528" s="78"/>
      <c r="BK528" s="72">
        <f>IF($A528="-","-",ROUND(VLOOKUP($A528+ROUND(LEFT(BK$510,1)/24,5),'[1]ОАО "АТС"'!$A$30:$F$773,6,FALSE)+HLOOKUP($DL$508,'[1]Сбытовая надбавка'!$F$5:$H$6,2,FALSE),2)+'[1]Иные услуги'!$C$6+HLOOKUP($DR$507,'[1]Услуги по передаче'!$G$5:$J$7,2,FALSE))</f>
        <v>5750.0399999999991</v>
      </c>
      <c r="BL528" s="77"/>
      <c r="BM528" s="77"/>
      <c r="BN528" s="77"/>
      <c r="BO528" s="77"/>
      <c r="BP528" s="78"/>
      <c r="BQ528" s="72">
        <f>IF($A528="-","-",ROUND(VLOOKUP($A528+ROUND(LEFT(BQ$510,2)/24,5),'[1]ОАО "АТС"'!$A$30:$F$773,6,FALSE)+HLOOKUP($DL$508,'[1]Сбытовая надбавка'!$F$5:$H$6,2,FALSE),2)+'[1]Иные услуги'!$C$6+HLOOKUP($DR$507,'[1]Услуги по передаче'!$G$5:$J$7,2,FALSE))</f>
        <v>5750.0599999999995</v>
      </c>
      <c r="BR528" s="77"/>
      <c r="BS528" s="77"/>
      <c r="BT528" s="77"/>
      <c r="BU528" s="77"/>
      <c r="BV528" s="78"/>
      <c r="BW528" s="72">
        <f>IF($A528="-","-",ROUND(VLOOKUP($A528+ROUND(LEFT(BW$510,2)/24,5),'[1]ОАО "АТС"'!$A$30:$F$773,6,FALSE)+HLOOKUP($DL$508,'[1]Сбытовая надбавка'!$F$5:$H$6,2,FALSE),2)+'[1]Иные услуги'!$C$6+HLOOKUP($DR$507,'[1]Услуги по передаче'!$G$5:$J$7,2,FALSE))</f>
        <v>5750.0999999999995</v>
      </c>
      <c r="BX528" s="77"/>
      <c r="BY528" s="77"/>
      <c r="BZ528" s="77"/>
      <c r="CA528" s="77"/>
      <c r="CB528" s="78"/>
      <c r="CC528" s="72">
        <f>IF($A528="-","-",ROUND(VLOOKUP($A528+ROUND(LEFT(CC$510,2)/24,5),'[1]ОАО "АТС"'!$A$30:$F$773,6,FALSE)+HLOOKUP($DL$508,'[1]Сбытовая надбавка'!$F$5:$H$6,2,FALSE),2)+'[1]Иные услуги'!$C$6+HLOOKUP($DR$507,'[1]Услуги по передаче'!$G$5:$J$7,2,FALSE))</f>
        <v>5750.07</v>
      </c>
      <c r="CD528" s="77"/>
      <c r="CE528" s="77"/>
      <c r="CF528" s="77"/>
      <c r="CG528" s="77"/>
      <c r="CH528" s="78"/>
      <c r="CI528" s="72">
        <f>IF($A528="-","-",ROUND(VLOOKUP($A528+ROUND(LEFT(CI$510,2)/24,5),'[1]ОАО "АТС"'!$A$30:$F$773,6,FALSE)+HLOOKUP($DL$508,'[1]Сбытовая надбавка'!$F$5:$H$6,2,FALSE),2)+'[1]Иные услуги'!$C$6+HLOOKUP($DR$507,'[1]Услуги по передаче'!$G$5:$J$7,2,FALSE))</f>
        <v>5750.1299999999992</v>
      </c>
      <c r="CJ528" s="77"/>
      <c r="CK528" s="77"/>
      <c r="CL528" s="77"/>
      <c r="CM528" s="77"/>
      <c r="CN528" s="78"/>
      <c r="CO528" s="72">
        <f>IF($A528="-","-",ROUND(VLOOKUP($A528+ROUND(LEFT(CO$510,2)/24,5),'[1]ОАО "АТС"'!$A$30:$F$773,6,FALSE)+HLOOKUP($DL$508,'[1]Сбытовая надбавка'!$F$5:$H$6,2,FALSE),2)+'[1]Иные услуги'!$C$6+HLOOKUP($DR$507,'[1]Услуги по передаче'!$G$5:$J$7,2,FALSE))</f>
        <v>5750.17</v>
      </c>
      <c r="CP528" s="77"/>
      <c r="CQ528" s="77"/>
      <c r="CR528" s="77"/>
      <c r="CS528" s="77"/>
      <c r="CT528" s="78"/>
      <c r="CU528" s="72">
        <f>IF($A528="-","-",ROUND(VLOOKUP($A528+ROUND(LEFT(CU$510,2)/24,5),'[1]ОАО "АТС"'!$A$30:$F$773,6,FALSE)+HLOOKUP($DL$508,'[1]Сбытовая надбавка'!$F$5:$H$6,2,FALSE),2)+'[1]Иные услуги'!$C$6+HLOOKUP($DR$507,'[1]Услуги по передаче'!$G$5:$J$7,2,FALSE))</f>
        <v>5750.33</v>
      </c>
      <c r="CV528" s="77"/>
      <c r="CW528" s="77"/>
      <c r="CX528" s="77"/>
      <c r="CY528" s="77"/>
      <c r="CZ528" s="78"/>
      <c r="DA528" s="72">
        <f>IF($A528="-","-",ROUND(VLOOKUP($A528+ROUND(LEFT(DA$510,2)/24,5),'[1]ОАО "АТС"'!$A$30:$F$773,6,FALSE)+HLOOKUP($DL$508,'[1]Сбытовая надбавка'!$F$5:$H$6,2,FALSE),2)+'[1]Иные услуги'!$C$6+HLOOKUP($DR$507,'[1]Услуги по передаче'!$G$5:$J$7,2,FALSE))</f>
        <v>5750.34</v>
      </c>
      <c r="DB528" s="77"/>
      <c r="DC528" s="77"/>
      <c r="DD528" s="77"/>
      <c r="DE528" s="77"/>
      <c r="DF528" s="78"/>
      <c r="DG528" s="72">
        <f>IF($A528="-","-",ROUND(VLOOKUP($A528+ROUND(LEFT(DG$510,2)/24,5),'[1]ОАО "АТС"'!$A$30:$F$773,6,FALSE)+HLOOKUP($DL$508,'[1]Сбытовая надбавка'!$F$5:$H$6,2,FALSE),2)+'[1]Иные услуги'!$C$6+HLOOKUP($DR$507,'[1]Услуги по передаче'!$G$5:$J$7,2,FALSE))</f>
        <v>5750.4</v>
      </c>
      <c r="DH528" s="77"/>
      <c r="DI528" s="77"/>
      <c r="DJ528" s="77"/>
      <c r="DK528" s="77"/>
      <c r="DL528" s="78"/>
      <c r="DM528" s="72">
        <f>IF($A528="-","-",ROUND(VLOOKUP($A528+ROUND(LEFT(DM$510,2)/24,5),'[1]ОАО "АТС"'!$A$30:$F$773,6,FALSE)+HLOOKUP($DL$508,'[1]Сбытовая надбавка'!$F$5:$H$6,2,FALSE),2)+'[1]Иные услуги'!$C$6+HLOOKUP($DR$507,'[1]Услуги по передаче'!$G$5:$J$7,2,FALSE))</f>
        <v>5779.7099999999991</v>
      </c>
      <c r="DN528" s="77"/>
      <c r="DO528" s="77"/>
      <c r="DP528" s="77"/>
      <c r="DQ528" s="77"/>
      <c r="DR528" s="78"/>
      <c r="DS528" s="72">
        <f>IF($A528="-","-",ROUND(VLOOKUP($A528+ROUND(LEFT(DS$510,2)/24,5),'[1]ОАО "АТС"'!$A$30:$F$773,6,FALSE)+HLOOKUP($DL$508,'[1]Сбытовая надбавка'!$F$5:$H$6,2,FALSE),2)+'[1]Иные услуги'!$C$6+HLOOKUP($DR$507,'[1]Услуги по передаче'!$G$5:$J$7,2,FALSE))</f>
        <v>5774.9299999999994</v>
      </c>
      <c r="DT528" s="77"/>
      <c r="DU528" s="77"/>
      <c r="DV528" s="77"/>
      <c r="DW528" s="77"/>
      <c r="DX528" s="78"/>
      <c r="DY528" s="72">
        <f>IF($A528="-","-",ROUND(VLOOKUP($A528+ROUND(LEFT(DY$510,2)/24,5),'[1]ОАО "АТС"'!$A$30:$F$773,6,FALSE)+HLOOKUP($DL$508,'[1]Сбытовая надбавка'!$F$5:$H$6,2,FALSE),2)+'[1]Иные услуги'!$C$6+HLOOKUP($DR$507,'[1]Услуги по передаче'!$G$5:$J$7,2,FALSE))</f>
        <v>5749.5499999999993</v>
      </c>
      <c r="DZ528" s="77"/>
      <c r="EA528" s="77"/>
      <c r="EB528" s="77"/>
      <c r="EC528" s="77"/>
      <c r="ED528" s="78"/>
      <c r="EE528" s="72">
        <f>IF($A528="-","-",ROUND(VLOOKUP($A528+ROUND(LEFT(EE$510,2)/24,5),'[1]ОАО "АТС"'!$A$30:$F$773,6,FALSE)+HLOOKUP($DL$508,'[1]Сбытовая надбавка'!$F$5:$H$6,2,FALSE),2)+'[1]Иные услуги'!$C$6+HLOOKUP($DR$507,'[1]Услуги по передаче'!$G$5:$J$7,2,FALSE))</f>
        <v>5749.3499999999995</v>
      </c>
      <c r="EF528" s="77"/>
      <c r="EG528" s="77"/>
      <c r="EH528" s="77"/>
      <c r="EI528" s="77"/>
      <c r="EJ528" s="78"/>
      <c r="EK528" s="72">
        <f>IF($A528="-","-",ROUND(VLOOKUP($A528+ROUND(LEFT(EK$510,2)/24,5),'[1]ОАО "АТС"'!$A$30:$F$773,6,FALSE)+HLOOKUP($DL$508,'[1]Сбытовая надбавка'!$F$5:$H$6,2,FALSE),2)+'[1]Иные услуги'!$C$6+HLOOKUP($DR$507,'[1]Услуги по передаче'!$G$5:$J$7,2,FALSE))</f>
        <v>5842.6799999999994</v>
      </c>
      <c r="EL528" s="77"/>
      <c r="EM528" s="77"/>
      <c r="EN528" s="77"/>
      <c r="EO528" s="77"/>
      <c r="EP528" s="78"/>
      <c r="EQ528" s="72">
        <f>IF($A528="-","-",ROUND(VLOOKUP($A528+ROUND(LEFT(EQ$510,2)/24,5),'[1]ОАО "АТС"'!$A$30:$F$773,6,FALSE)+HLOOKUP($DL$508,'[1]Сбытовая надбавка'!$F$5:$H$6,2,FALSE),2)+'[1]Иные услуги'!$C$6+HLOOKUP($DR$507,'[1]Услуги по передаче'!$G$5:$J$7,2,FALSE))</f>
        <v>5781.6399999999994</v>
      </c>
      <c r="ER528" s="77"/>
      <c r="ES528" s="77"/>
      <c r="ET528" s="77"/>
      <c r="EU528" s="77"/>
      <c r="EV528" s="78"/>
    </row>
    <row r="529" spans="1:152" s="38" customFormat="1" ht="15.75" customHeight="1" x14ac:dyDescent="0.2">
      <c r="A529" s="69">
        <f>$A$133</f>
        <v>45004</v>
      </c>
      <c r="B529" s="70"/>
      <c r="C529" s="70"/>
      <c r="D529" s="70"/>
      <c r="E529" s="70"/>
      <c r="F529" s="70"/>
      <c r="G529" s="70"/>
      <c r="H529" s="71"/>
      <c r="I529" s="72">
        <f>IF($A529="-","-",ROUND(VLOOKUP($A529+ROUND(LEFT(I$510,1)/24,5),'[1]ОАО "АТС"'!$A$30:$F$773,6,FALSE)+HLOOKUP($DL$508,'[1]Сбытовая надбавка'!$F$5:$H$6,2,FALSE),2)+'[1]Иные услуги'!$C$6+HLOOKUP($DR$507,'[1]Услуги по передаче'!$G$5:$J$7,2,FALSE))</f>
        <v>5750.12</v>
      </c>
      <c r="J529" s="77"/>
      <c r="K529" s="77"/>
      <c r="L529" s="77"/>
      <c r="M529" s="77"/>
      <c r="N529" s="78"/>
      <c r="O529" s="72">
        <f>IF($A529="-","-",ROUND(VLOOKUP($A529+ROUND(LEFT(O$510,1)/24,5),'[1]ОАО "АТС"'!$A$30:$F$773,6,FALSE)+HLOOKUP($DL$508,'[1]Сбытовая надбавка'!$F$5:$H$6,2,FALSE),2)+'[1]Иные услуги'!$C$6+HLOOKUP($DR$507,'[1]Услуги по передаче'!$G$5:$J$7,2,FALSE))</f>
        <v>5750.1799999999994</v>
      </c>
      <c r="P529" s="77"/>
      <c r="Q529" s="77"/>
      <c r="R529" s="77"/>
      <c r="S529" s="77"/>
      <c r="T529" s="78"/>
      <c r="U529" s="72">
        <f>IF($A529="-","-",ROUND(VLOOKUP($A529+ROUND(LEFT(U$510,1)/24,5),'[1]ОАО "АТС"'!$A$30:$F$773,6,FALSE)+HLOOKUP($DL$508,'[1]Сбытовая надбавка'!$F$5:$H$6,2,FALSE),2)+'[1]Иные услуги'!$C$6+HLOOKUP($DR$507,'[1]Услуги по передаче'!$G$5:$J$7,2,FALSE))</f>
        <v>5750.34</v>
      </c>
      <c r="V529" s="77"/>
      <c r="W529" s="77"/>
      <c r="X529" s="77"/>
      <c r="Y529" s="77"/>
      <c r="Z529" s="78"/>
      <c r="AA529" s="72">
        <f>IF($A529="-","-",ROUND(VLOOKUP($A529+ROUND(LEFT(AA$510,1)/24,5),'[1]ОАО "АТС"'!$A$30:$F$773,6,FALSE)+HLOOKUP($DL$508,'[1]Сбытовая надбавка'!$F$5:$H$6,2,FALSE),2)+'[1]Иные услуги'!$C$6+HLOOKUP($DR$507,'[1]Услуги по передаче'!$G$5:$J$7,2,FALSE))</f>
        <v>5750.34</v>
      </c>
      <c r="AB529" s="77"/>
      <c r="AC529" s="77"/>
      <c r="AD529" s="77"/>
      <c r="AE529" s="77"/>
      <c r="AF529" s="78"/>
      <c r="AG529" s="72">
        <f>IF($A529="-","-",ROUND(VLOOKUP($A529+ROUND(LEFT(AG$510,1)/24,5),'[1]ОАО "АТС"'!$A$30:$F$773,6,FALSE)+HLOOKUP($DL$508,'[1]Сбытовая надбавка'!$F$5:$H$6,2,FALSE),2)+'[1]Иные услуги'!$C$6+HLOOKUP($DR$507,'[1]Услуги по передаче'!$G$5:$J$7,2,FALSE))</f>
        <v>5750.2999999999993</v>
      </c>
      <c r="AH529" s="77"/>
      <c r="AI529" s="77"/>
      <c r="AJ529" s="77"/>
      <c r="AK529" s="77"/>
      <c r="AL529" s="78"/>
      <c r="AM529" s="72">
        <f>IF($A529="-","-",ROUND(VLOOKUP($A529+ROUND(LEFT(AM$510,1)/24,5),'[1]ОАО "АТС"'!$A$30:$F$773,6,FALSE)+HLOOKUP($DL$508,'[1]Сбытовая надбавка'!$F$5:$H$6,2,FALSE),2)+'[1]Иные услуги'!$C$6+HLOOKUP($DR$507,'[1]Услуги по передаче'!$G$5:$J$7,2,FALSE))</f>
        <v>5750.23</v>
      </c>
      <c r="AN529" s="77"/>
      <c r="AO529" s="77"/>
      <c r="AP529" s="77"/>
      <c r="AQ529" s="77"/>
      <c r="AR529" s="78"/>
      <c r="AS529" s="72">
        <f>IF($A529="-","-",ROUND(VLOOKUP($A529+ROUND(LEFT(AS$510,1)/24,5),'[1]ОАО "АТС"'!$A$30:$F$773,6,FALSE)+HLOOKUP($DL$508,'[1]Сбытовая надбавка'!$F$5:$H$6,2,FALSE),2)+'[1]Иные услуги'!$C$6+HLOOKUP($DR$507,'[1]Услуги по передаче'!$G$5:$J$7,2,FALSE))</f>
        <v>5749.7</v>
      </c>
      <c r="AT529" s="77"/>
      <c r="AU529" s="77"/>
      <c r="AV529" s="77"/>
      <c r="AW529" s="77"/>
      <c r="AX529" s="78"/>
      <c r="AY529" s="72">
        <f>IF($A529="-","-",ROUND(VLOOKUP($A529+ROUND(LEFT(AY$510,1)/24,5),'[1]ОАО "АТС"'!$A$30:$F$773,6,FALSE)+HLOOKUP($DL$508,'[1]Сбытовая надбавка'!$F$5:$H$6,2,FALSE),2)+'[1]Иные услуги'!$C$6+HLOOKUP($DR$507,'[1]Услуги по передаче'!$G$5:$J$7,2,FALSE))</f>
        <v>5749.8899999999994</v>
      </c>
      <c r="AZ529" s="77"/>
      <c r="BA529" s="77"/>
      <c r="BB529" s="77"/>
      <c r="BC529" s="77"/>
      <c r="BD529" s="78"/>
      <c r="BE529" s="72">
        <f>IF($A529="-","-",ROUND(VLOOKUP($A529+ROUND(LEFT(BE$510,1)/24,5),'[1]ОАО "АТС"'!$A$30:$F$773,6,FALSE)+HLOOKUP($DL$508,'[1]Сбытовая надбавка'!$F$5:$H$6,2,FALSE),2)+'[1]Иные услуги'!$C$6+HLOOKUP($DR$507,'[1]Услуги по передаче'!$G$5:$J$7,2,FALSE))</f>
        <v>5749.8799999999992</v>
      </c>
      <c r="BF529" s="77"/>
      <c r="BG529" s="77"/>
      <c r="BH529" s="77"/>
      <c r="BI529" s="77"/>
      <c r="BJ529" s="78"/>
      <c r="BK529" s="72">
        <f>IF($A529="-","-",ROUND(VLOOKUP($A529+ROUND(LEFT(BK$510,1)/24,5),'[1]ОАО "АТС"'!$A$30:$F$773,6,FALSE)+HLOOKUP($DL$508,'[1]Сбытовая надбавка'!$F$5:$H$6,2,FALSE),2)+'[1]Иные услуги'!$C$6+HLOOKUP($DR$507,'[1]Услуги по передаче'!$G$5:$J$7,2,FALSE))</f>
        <v>5750.1299999999992</v>
      </c>
      <c r="BL529" s="77"/>
      <c r="BM529" s="77"/>
      <c r="BN529" s="77"/>
      <c r="BO529" s="77"/>
      <c r="BP529" s="78"/>
      <c r="BQ529" s="72">
        <f>IF($A529="-","-",ROUND(VLOOKUP($A529+ROUND(LEFT(BQ$510,2)/24,5),'[1]ОАО "АТС"'!$A$30:$F$773,6,FALSE)+HLOOKUP($DL$508,'[1]Сбытовая надбавка'!$F$5:$H$6,2,FALSE),2)+'[1]Иные услуги'!$C$6+HLOOKUP($DR$507,'[1]Услуги по передаче'!$G$5:$J$7,2,FALSE))</f>
        <v>5750.03</v>
      </c>
      <c r="BR529" s="77"/>
      <c r="BS529" s="77"/>
      <c r="BT529" s="77"/>
      <c r="BU529" s="77"/>
      <c r="BV529" s="78"/>
      <c r="BW529" s="72">
        <f>IF($A529="-","-",ROUND(VLOOKUP($A529+ROUND(LEFT(BW$510,2)/24,5),'[1]ОАО "АТС"'!$A$30:$F$773,6,FALSE)+HLOOKUP($DL$508,'[1]Сбытовая надбавка'!$F$5:$H$6,2,FALSE),2)+'[1]Иные услуги'!$C$6+HLOOKUP($DR$507,'[1]Услуги по передаче'!$G$5:$J$7,2,FALSE))</f>
        <v>5750.1799999999994</v>
      </c>
      <c r="BX529" s="77"/>
      <c r="BY529" s="77"/>
      <c r="BZ529" s="77"/>
      <c r="CA529" s="77"/>
      <c r="CB529" s="78"/>
      <c r="CC529" s="72">
        <f>IF($A529="-","-",ROUND(VLOOKUP($A529+ROUND(LEFT(CC$510,2)/24,5),'[1]ОАО "АТС"'!$A$30:$F$773,6,FALSE)+HLOOKUP($DL$508,'[1]Сбытовая надбавка'!$F$5:$H$6,2,FALSE),2)+'[1]Иные услуги'!$C$6+HLOOKUP($DR$507,'[1]Услуги по передаче'!$G$5:$J$7,2,FALSE))</f>
        <v>5750.15</v>
      </c>
      <c r="CD529" s="77"/>
      <c r="CE529" s="77"/>
      <c r="CF529" s="77"/>
      <c r="CG529" s="77"/>
      <c r="CH529" s="78"/>
      <c r="CI529" s="72">
        <f>IF($A529="-","-",ROUND(VLOOKUP($A529+ROUND(LEFT(CI$510,2)/24,5),'[1]ОАО "АТС"'!$A$30:$F$773,6,FALSE)+HLOOKUP($DL$508,'[1]Сбытовая надбавка'!$F$5:$H$6,2,FALSE),2)+'[1]Иные услуги'!$C$6+HLOOKUP($DR$507,'[1]Услуги по передаче'!$G$5:$J$7,2,FALSE))</f>
        <v>5750.17</v>
      </c>
      <c r="CJ529" s="77"/>
      <c r="CK529" s="77"/>
      <c r="CL529" s="77"/>
      <c r="CM529" s="77"/>
      <c r="CN529" s="78"/>
      <c r="CO529" s="72">
        <f>IF($A529="-","-",ROUND(VLOOKUP($A529+ROUND(LEFT(CO$510,2)/24,5),'[1]ОАО "АТС"'!$A$30:$F$773,6,FALSE)+HLOOKUP($DL$508,'[1]Сбытовая надбавка'!$F$5:$H$6,2,FALSE),2)+'[1]Иные услуги'!$C$6+HLOOKUP($DR$507,'[1]Услуги по передаче'!$G$5:$J$7,2,FALSE))</f>
        <v>5750.2099999999991</v>
      </c>
      <c r="CP529" s="77"/>
      <c r="CQ529" s="77"/>
      <c r="CR529" s="77"/>
      <c r="CS529" s="77"/>
      <c r="CT529" s="78"/>
      <c r="CU529" s="72">
        <f>IF($A529="-","-",ROUND(VLOOKUP($A529+ROUND(LEFT(CU$510,2)/24,5),'[1]ОАО "АТС"'!$A$30:$F$773,6,FALSE)+HLOOKUP($DL$508,'[1]Сбытовая надбавка'!$F$5:$H$6,2,FALSE),2)+'[1]Иные услуги'!$C$6+HLOOKUP($DR$507,'[1]Услуги по передаче'!$G$5:$J$7,2,FALSE))</f>
        <v>5750.34</v>
      </c>
      <c r="CV529" s="77"/>
      <c r="CW529" s="77"/>
      <c r="CX529" s="77"/>
      <c r="CY529" s="77"/>
      <c r="CZ529" s="78"/>
      <c r="DA529" s="72">
        <f>IF($A529="-","-",ROUND(VLOOKUP($A529+ROUND(LEFT(DA$510,2)/24,5),'[1]ОАО "АТС"'!$A$30:$F$773,6,FALSE)+HLOOKUP($DL$508,'[1]Сбытовая надбавка'!$F$5:$H$6,2,FALSE),2)+'[1]Иные услуги'!$C$6+HLOOKUP($DR$507,'[1]Услуги по передаче'!$G$5:$J$7,2,FALSE))</f>
        <v>5750.34</v>
      </c>
      <c r="DB529" s="77"/>
      <c r="DC529" s="77"/>
      <c r="DD529" s="77"/>
      <c r="DE529" s="77"/>
      <c r="DF529" s="78"/>
      <c r="DG529" s="72">
        <f>IF($A529="-","-",ROUND(VLOOKUP($A529+ROUND(LEFT(DG$510,2)/24,5),'[1]ОАО "АТС"'!$A$30:$F$773,6,FALSE)+HLOOKUP($DL$508,'[1]Сбытовая надбавка'!$F$5:$H$6,2,FALSE),2)+'[1]Иные услуги'!$C$6+HLOOKUP($DR$507,'[1]Услуги по передаче'!$G$5:$J$7,2,FALSE))</f>
        <v>5750.4299999999994</v>
      </c>
      <c r="DH529" s="77"/>
      <c r="DI529" s="77"/>
      <c r="DJ529" s="77"/>
      <c r="DK529" s="77"/>
      <c r="DL529" s="78"/>
      <c r="DM529" s="72">
        <f>IF($A529="-","-",ROUND(VLOOKUP($A529+ROUND(LEFT(DM$510,2)/24,5),'[1]ОАО "АТС"'!$A$30:$F$773,6,FALSE)+HLOOKUP($DL$508,'[1]Сбытовая надбавка'!$F$5:$H$6,2,FALSE),2)+'[1]Иные услуги'!$C$6+HLOOKUP($DR$507,'[1]Услуги по передаче'!$G$5:$J$7,2,FALSE))</f>
        <v>5748.59</v>
      </c>
      <c r="DN529" s="77"/>
      <c r="DO529" s="77"/>
      <c r="DP529" s="77"/>
      <c r="DQ529" s="77"/>
      <c r="DR529" s="78"/>
      <c r="DS529" s="72">
        <f>IF($A529="-","-",ROUND(VLOOKUP($A529+ROUND(LEFT(DS$510,2)/24,5),'[1]ОАО "АТС"'!$A$30:$F$773,6,FALSE)+HLOOKUP($DL$508,'[1]Сбытовая надбавка'!$F$5:$H$6,2,FALSE),2)+'[1]Иные услуги'!$C$6+HLOOKUP($DR$507,'[1]Услуги по передаче'!$G$5:$J$7,2,FALSE))</f>
        <v>5788.44</v>
      </c>
      <c r="DT529" s="77"/>
      <c r="DU529" s="77"/>
      <c r="DV529" s="77"/>
      <c r="DW529" s="77"/>
      <c r="DX529" s="78"/>
      <c r="DY529" s="72">
        <f>IF($A529="-","-",ROUND(VLOOKUP($A529+ROUND(LEFT(DY$510,2)/24,5),'[1]ОАО "АТС"'!$A$30:$F$773,6,FALSE)+HLOOKUP($DL$508,'[1]Сбытовая надбавка'!$F$5:$H$6,2,FALSE),2)+'[1]Иные услуги'!$C$6+HLOOKUP($DR$507,'[1]Услуги по передаче'!$G$5:$J$7,2,FALSE))</f>
        <v>5756.3099999999995</v>
      </c>
      <c r="DZ529" s="77"/>
      <c r="EA529" s="77"/>
      <c r="EB529" s="77"/>
      <c r="EC529" s="77"/>
      <c r="ED529" s="78"/>
      <c r="EE529" s="72">
        <f>IF($A529="-","-",ROUND(VLOOKUP($A529+ROUND(LEFT(EE$510,2)/24,5),'[1]ОАО "АТС"'!$A$30:$F$773,6,FALSE)+HLOOKUP($DL$508,'[1]Сбытовая надбавка'!$F$5:$H$6,2,FALSE),2)+'[1]Иные услуги'!$C$6+HLOOKUP($DR$507,'[1]Услуги по передаче'!$G$5:$J$7,2,FALSE))</f>
        <v>5749.0199999999995</v>
      </c>
      <c r="EF529" s="77"/>
      <c r="EG529" s="77"/>
      <c r="EH529" s="77"/>
      <c r="EI529" s="77"/>
      <c r="EJ529" s="78"/>
      <c r="EK529" s="72">
        <f>IF($A529="-","-",ROUND(VLOOKUP($A529+ROUND(LEFT(EK$510,2)/24,5),'[1]ОАО "АТС"'!$A$30:$F$773,6,FALSE)+HLOOKUP($DL$508,'[1]Сбытовая надбавка'!$F$5:$H$6,2,FALSE),2)+'[1]Иные услуги'!$C$6+HLOOKUP($DR$507,'[1]Услуги по передаче'!$G$5:$J$7,2,FALSE))</f>
        <v>5843.66</v>
      </c>
      <c r="EL529" s="77"/>
      <c r="EM529" s="77"/>
      <c r="EN529" s="77"/>
      <c r="EO529" s="77"/>
      <c r="EP529" s="78"/>
      <c r="EQ529" s="72">
        <f>IF($A529="-","-",ROUND(VLOOKUP($A529+ROUND(LEFT(EQ$510,2)/24,5),'[1]ОАО "АТС"'!$A$30:$F$773,6,FALSE)+HLOOKUP($DL$508,'[1]Сбытовая надбавка'!$F$5:$H$6,2,FALSE),2)+'[1]Иные услуги'!$C$6+HLOOKUP($DR$507,'[1]Услуги по передаче'!$G$5:$J$7,2,FALSE))</f>
        <v>5775</v>
      </c>
      <c r="ER529" s="77"/>
      <c r="ES529" s="77"/>
      <c r="ET529" s="77"/>
      <c r="EU529" s="77"/>
      <c r="EV529" s="78"/>
    </row>
    <row r="530" spans="1:152" s="38" customFormat="1" ht="15.75" customHeight="1" x14ac:dyDescent="0.2">
      <c r="A530" s="69">
        <f>$A$134</f>
        <v>45005</v>
      </c>
      <c r="B530" s="70"/>
      <c r="C530" s="70"/>
      <c r="D530" s="70"/>
      <c r="E530" s="70"/>
      <c r="F530" s="70"/>
      <c r="G530" s="70"/>
      <c r="H530" s="71"/>
      <c r="I530" s="72">
        <f>IF($A530="-","-",ROUND(VLOOKUP($A530+ROUND(LEFT(I$510,1)/24,5),'[1]ОАО "АТС"'!$A$30:$F$773,6,FALSE)+HLOOKUP($DL$508,'[1]Сбытовая надбавка'!$F$5:$H$6,2,FALSE),2)+'[1]Иные услуги'!$C$6+HLOOKUP($DR$507,'[1]Услуги по передаче'!$G$5:$J$7,2,FALSE))</f>
        <v>5750.07</v>
      </c>
      <c r="J530" s="77"/>
      <c r="K530" s="77"/>
      <c r="L530" s="77"/>
      <c r="M530" s="77"/>
      <c r="N530" s="78"/>
      <c r="O530" s="72">
        <f>IF($A530="-","-",ROUND(VLOOKUP($A530+ROUND(LEFT(O$510,1)/24,5),'[1]ОАО "АТС"'!$A$30:$F$773,6,FALSE)+HLOOKUP($DL$508,'[1]Сбытовая надбавка'!$F$5:$H$6,2,FALSE),2)+'[1]Иные услуги'!$C$6+HLOOKUP($DR$507,'[1]Услуги по передаче'!$G$5:$J$7,2,FALSE))</f>
        <v>5750.2599999999993</v>
      </c>
      <c r="P530" s="77"/>
      <c r="Q530" s="77"/>
      <c r="R530" s="77"/>
      <c r="S530" s="77"/>
      <c r="T530" s="78"/>
      <c r="U530" s="72">
        <f>IF($A530="-","-",ROUND(VLOOKUP($A530+ROUND(LEFT(U$510,1)/24,5),'[1]ОАО "АТС"'!$A$30:$F$773,6,FALSE)+HLOOKUP($DL$508,'[1]Сбытовая надбавка'!$F$5:$H$6,2,FALSE),2)+'[1]Иные услуги'!$C$6+HLOOKUP($DR$507,'[1]Услуги по передаче'!$G$5:$J$7,2,FALSE))</f>
        <v>5750.2199999999993</v>
      </c>
      <c r="V530" s="77"/>
      <c r="W530" s="77"/>
      <c r="X530" s="77"/>
      <c r="Y530" s="77"/>
      <c r="Z530" s="78"/>
      <c r="AA530" s="72">
        <f>IF($A530="-","-",ROUND(VLOOKUP($A530+ROUND(LEFT(AA$510,1)/24,5),'[1]ОАО "АТС"'!$A$30:$F$773,6,FALSE)+HLOOKUP($DL$508,'[1]Сбытовая надбавка'!$F$5:$H$6,2,FALSE),2)+'[1]Иные услуги'!$C$6+HLOOKUP($DR$507,'[1]Услуги по передаче'!$G$5:$J$7,2,FALSE))</f>
        <v>5750.1799999999994</v>
      </c>
      <c r="AB530" s="77"/>
      <c r="AC530" s="77"/>
      <c r="AD530" s="77"/>
      <c r="AE530" s="77"/>
      <c r="AF530" s="78"/>
      <c r="AG530" s="72">
        <f>IF($A530="-","-",ROUND(VLOOKUP($A530+ROUND(LEFT(AG$510,1)/24,5),'[1]ОАО "АТС"'!$A$30:$F$773,6,FALSE)+HLOOKUP($DL$508,'[1]Сбытовая надбавка'!$F$5:$H$6,2,FALSE),2)+'[1]Иные услуги'!$C$6+HLOOKUP($DR$507,'[1]Услуги по передаче'!$G$5:$J$7,2,FALSE))</f>
        <v>5750.08</v>
      </c>
      <c r="AH530" s="77"/>
      <c r="AI530" s="77"/>
      <c r="AJ530" s="77"/>
      <c r="AK530" s="77"/>
      <c r="AL530" s="78"/>
      <c r="AM530" s="72">
        <f>IF($A530="-","-",ROUND(VLOOKUP($A530+ROUND(LEFT(AM$510,1)/24,5),'[1]ОАО "АТС"'!$A$30:$F$773,6,FALSE)+HLOOKUP($DL$508,'[1]Сбытовая надбавка'!$F$5:$H$6,2,FALSE),2)+'[1]Иные услуги'!$C$6+HLOOKUP($DR$507,'[1]Услуги по передаче'!$G$5:$J$7,2,FALSE))</f>
        <v>5750.09</v>
      </c>
      <c r="AN530" s="77"/>
      <c r="AO530" s="77"/>
      <c r="AP530" s="77"/>
      <c r="AQ530" s="77"/>
      <c r="AR530" s="78"/>
      <c r="AS530" s="72">
        <f>IF($A530="-","-",ROUND(VLOOKUP($A530+ROUND(LEFT(AS$510,1)/24,5),'[1]ОАО "АТС"'!$A$30:$F$773,6,FALSE)+HLOOKUP($DL$508,'[1]Сбытовая надбавка'!$F$5:$H$6,2,FALSE),2)+'[1]Иные услуги'!$C$6+HLOOKUP($DR$507,'[1]Услуги по передаче'!$G$5:$J$7,2,FALSE))</f>
        <v>5749.33</v>
      </c>
      <c r="AT530" s="77"/>
      <c r="AU530" s="77"/>
      <c r="AV530" s="77"/>
      <c r="AW530" s="77"/>
      <c r="AX530" s="78"/>
      <c r="AY530" s="72">
        <f>IF($A530="-","-",ROUND(VLOOKUP($A530+ROUND(LEFT(AY$510,1)/24,5),'[1]ОАО "АТС"'!$A$30:$F$773,6,FALSE)+HLOOKUP($DL$508,'[1]Сбытовая надбавка'!$F$5:$H$6,2,FALSE),2)+'[1]Иные услуги'!$C$6+HLOOKUP($DR$507,'[1]Услуги по передаче'!$G$5:$J$7,2,FALSE))</f>
        <v>5825.2699999999995</v>
      </c>
      <c r="AZ530" s="77"/>
      <c r="BA530" s="77"/>
      <c r="BB530" s="77"/>
      <c r="BC530" s="77"/>
      <c r="BD530" s="78"/>
      <c r="BE530" s="72">
        <f>IF($A530="-","-",ROUND(VLOOKUP($A530+ROUND(LEFT(BE$510,1)/24,5),'[1]ОАО "АТС"'!$A$30:$F$773,6,FALSE)+HLOOKUP($DL$508,'[1]Сбытовая надбавка'!$F$5:$H$6,2,FALSE),2)+'[1]Иные услуги'!$C$6+HLOOKUP($DR$507,'[1]Услуги по передаче'!$G$5:$J$7,2,FALSE))</f>
        <v>5749.86</v>
      </c>
      <c r="BF530" s="77"/>
      <c r="BG530" s="77"/>
      <c r="BH530" s="77"/>
      <c r="BI530" s="77"/>
      <c r="BJ530" s="78"/>
      <c r="BK530" s="72">
        <f>IF($A530="-","-",ROUND(VLOOKUP($A530+ROUND(LEFT(BK$510,1)/24,5),'[1]ОАО "АТС"'!$A$30:$F$773,6,FALSE)+HLOOKUP($DL$508,'[1]Сбытовая надбавка'!$F$5:$H$6,2,FALSE),2)+'[1]Иные услуги'!$C$6+HLOOKUP($DR$507,'[1]Услуги по передаче'!$G$5:$J$7,2,FALSE))</f>
        <v>5798.44</v>
      </c>
      <c r="BL530" s="77"/>
      <c r="BM530" s="77"/>
      <c r="BN530" s="77"/>
      <c r="BO530" s="77"/>
      <c r="BP530" s="78"/>
      <c r="BQ530" s="72">
        <f>IF($A530="-","-",ROUND(VLOOKUP($A530+ROUND(LEFT(BQ$510,2)/24,5),'[1]ОАО "АТС"'!$A$30:$F$773,6,FALSE)+HLOOKUP($DL$508,'[1]Сбытовая надбавка'!$F$5:$H$6,2,FALSE),2)+'[1]Иные услуги'!$C$6+HLOOKUP($DR$507,'[1]Услуги по передаче'!$G$5:$J$7,2,FALSE))</f>
        <v>5808.17</v>
      </c>
      <c r="BR530" s="77"/>
      <c r="BS530" s="77"/>
      <c r="BT530" s="77"/>
      <c r="BU530" s="77"/>
      <c r="BV530" s="78"/>
      <c r="BW530" s="72">
        <f>IF($A530="-","-",ROUND(VLOOKUP($A530+ROUND(LEFT(BW$510,2)/24,5),'[1]ОАО "АТС"'!$A$30:$F$773,6,FALSE)+HLOOKUP($DL$508,'[1]Сбытовая надбавка'!$F$5:$H$6,2,FALSE),2)+'[1]Иные услуги'!$C$6+HLOOKUP($DR$507,'[1]Услуги по передаче'!$G$5:$J$7,2,FALSE))</f>
        <v>5796.42</v>
      </c>
      <c r="BX530" s="77"/>
      <c r="BY530" s="77"/>
      <c r="BZ530" s="77"/>
      <c r="CA530" s="77"/>
      <c r="CB530" s="78"/>
      <c r="CC530" s="72">
        <f>IF($A530="-","-",ROUND(VLOOKUP($A530+ROUND(LEFT(CC$510,2)/24,5),'[1]ОАО "АТС"'!$A$30:$F$773,6,FALSE)+HLOOKUP($DL$508,'[1]Сбытовая надбавка'!$F$5:$H$6,2,FALSE),2)+'[1]Иные услуги'!$C$6+HLOOKUP($DR$507,'[1]Услуги по передаче'!$G$5:$J$7,2,FALSE))</f>
        <v>5756.5399999999991</v>
      </c>
      <c r="CD530" s="77"/>
      <c r="CE530" s="77"/>
      <c r="CF530" s="77"/>
      <c r="CG530" s="77"/>
      <c r="CH530" s="78"/>
      <c r="CI530" s="72">
        <f>IF($A530="-","-",ROUND(VLOOKUP($A530+ROUND(LEFT(CI$510,2)/24,5),'[1]ОАО "АТС"'!$A$30:$F$773,6,FALSE)+HLOOKUP($DL$508,'[1]Сбытовая надбавка'!$F$5:$H$6,2,FALSE),2)+'[1]Иные услуги'!$C$6+HLOOKUP($DR$507,'[1]Услуги по передаче'!$G$5:$J$7,2,FALSE))</f>
        <v>5749.91</v>
      </c>
      <c r="CJ530" s="77"/>
      <c r="CK530" s="77"/>
      <c r="CL530" s="77"/>
      <c r="CM530" s="77"/>
      <c r="CN530" s="78"/>
      <c r="CO530" s="72">
        <f>IF($A530="-","-",ROUND(VLOOKUP($A530+ROUND(LEFT(CO$510,2)/24,5),'[1]ОАО "АТС"'!$A$30:$F$773,6,FALSE)+HLOOKUP($DL$508,'[1]Сбытовая надбавка'!$F$5:$H$6,2,FALSE),2)+'[1]Иные услуги'!$C$6+HLOOKUP($DR$507,'[1]Услуги по передаче'!$G$5:$J$7,2,FALSE))</f>
        <v>5749.94</v>
      </c>
      <c r="CP530" s="77"/>
      <c r="CQ530" s="77"/>
      <c r="CR530" s="77"/>
      <c r="CS530" s="77"/>
      <c r="CT530" s="78"/>
      <c r="CU530" s="72">
        <f>IF($A530="-","-",ROUND(VLOOKUP($A530+ROUND(LEFT(CU$510,2)/24,5),'[1]ОАО "АТС"'!$A$30:$F$773,6,FALSE)+HLOOKUP($DL$508,'[1]Сбытовая надбавка'!$F$5:$H$6,2,FALSE),2)+'[1]Иные услуги'!$C$6+HLOOKUP($DR$507,'[1]Услуги по передаче'!$G$5:$J$7,2,FALSE))</f>
        <v>5750.17</v>
      </c>
      <c r="CV530" s="77"/>
      <c r="CW530" s="77"/>
      <c r="CX530" s="77"/>
      <c r="CY530" s="77"/>
      <c r="CZ530" s="78"/>
      <c r="DA530" s="72">
        <f>IF($A530="-","-",ROUND(VLOOKUP($A530+ROUND(LEFT(DA$510,2)/24,5),'[1]ОАО "АТС"'!$A$30:$F$773,6,FALSE)+HLOOKUP($DL$508,'[1]Сбытовая надбавка'!$F$5:$H$6,2,FALSE),2)+'[1]Иные услуги'!$C$6+HLOOKUP($DR$507,'[1]Услуги по передаче'!$G$5:$J$7,2,FALSE))</f>
        <v>5750.2999999999993</v>
      </c>
      <c r="DB530" s="77"/>
      <c r="DC530" s="77"/>
      <c r="DD530" s="77"/>
      <c r="DE530" s="77"/>
      <c r="DF530" s="78"/>
      <c r="DG530" s="72">
        <f>IF($A530="-","-",ROUND(VLOOKUP($A530+ROUND(LEFT(DG$510,2)/24,5),'[1]ОАО "АТС"'!$A$30:$F$773,6,FALSE)+HLOOKUP($DL$508,'[1]Сбытовая надбавка'!$F$5:$H$6,2,FALSE),2)+'[1]Иные услуги'!$C$6+HLOOKUP($DR$507,'[1]Услуги по передаче'!$G$5:$J$7,2,FALSE))</f>
        <v>5750.33</v>
      </c>
      <c r="DH530" s="77"/>
      <c r="DI530" s="77"/>
      <c r="DJ530" s="77"/>
      <c r="DK530" s="77"/>
      <c r="DL530" s="78"/>
      <c r="DM530" s="72">
        <f>IF($A530="-","-",ROUND(VLOOKUP($A530+ROUND(LEFT(DM$510,2)/24,5),'[1]ОАО "АТС"'!$A$30:$F$773,6,FALSE)+HLOOKUP($DL$508,'[1]Сбытовая надбавка'!$F$5:$H$6,2,FALSE),2)+'[1]Иные услуги'!$C$6+HLOOKUP($DR$507,'[1]Услуги по передаче'!$G$5:$J$7,2,FALSE))</f>
        <v>5779.8799999999992</v>
      </c>
      <c r="DN530" s="77"/>
      <c r="DO530" s="77"/>
      <c r="DP530" s="77"/>
      <c r="DQ530" s="77"/>
      <c r="DR530" s="78"/>
      <c r="DS530" s="72">
        <f>IF($A530="-","-",ROUND(VLOOKUP($A530+ROUND(LEFT(DS$510,2)/24,5),'[1]ОАО "АТС"'!$A$30:$F$773,6,FALSE)+HLOOKUP($DL$508,'[1]Сбытовая надбавка'!$F$5:$H$6,2,FALSE),2)+'[1]Иные услуги'!$C$6+HLOOKUP($DR$507,'[1]Услуги по передаче'!$G$5:$J$7,2,FALSE))</f>
        <v>5828.9699999999993</v>
      </c>
      <c r="DT530" s="77"/>
      <c r="DU530" s="77"/>
      <c r="DV530" s="77"/>
      <c r="DW530" s="77"/>
      <c r="DX530" s="78"/>
      <c r="DY530" s="72">
        <f>IF($A530="-","-",ROUND(VLOOKUP($A530+ROUND(LEFT(DY$510,2)/24,5),'[1]ОАО "АТС"'!$A$30:$F$773,6,FALSE)+HLOOKUP($DL$508,'[1]Сбытовая надбавка'!$F$5:$H$6,2,FALSE),2)+'[1]Иные услуги'!$C$6+HLOOKUP($DR$507,'[1]Услуги по передаче'!$G$5:$J$7,2,FALSE))</f>
        <v>5776</v>
      </c>
      <c r="DZ530" s="77"/>
      <c r="EA530" s="77"/>
      <c r="EB530" s="77"/>
      <c r="EC530" s="77"/>
      <c r="ED530" s="78"/>
      <c r="EE530" s="72">
        <f>IF($A530="-","-",ROUND(VLOOKUP($A530+ROUND(LEFT(EE$510,2)/24,5),'[1]ОАО "АТС"'!$A$30:$F$773,6,FALSE)+HLOOKUP($DL$508,'[1]Сбытовая надбавка'!$F$5:$H$6,2,FALSE),2)+'[1]Иные услуги'!$C$6+HLOOKUP($DR$507,'[1]Услуги по передаче'!$G$5:$J$7,2,FALSE))</f>
        <v>5748.7999999999993</v>
      </c>
      <c r="EF530" s="77"/>
      <c r="EG530" s="77"/>
      <c r="EH530" s="77"/>
      <c r="EI530" s="77"/>
      <c r="EJ530" s="78"/>
      <c r="EK530" s="72">
        <f>IF($A530="-","-",ROUND(VLOOKUP($A530+ROUND(LEFT(EK$510,2)/24,5),'[1]ОАО "АТС"'!$A$30:$F$773,6,FALSE)+HLOOKUP($DL$508,'[1]Сбытовая надбавка'!$F$5:$H$6,2,FALSE),2)+'[1]Иные услуги'!$C$6+HLOOKUP($DR$507,'[1]Услуги по передаче'!$G$5:$J$7,2,FALSE))</f>
        <v>5881.3499999999995</v>
      </c>
      <c r="EL530" s="77"/>
      <c r="EM530" s="77"/>
      <c r="EN530" s="77"/>
      <c r="EO530" s="77"/>
      <c r="EP530" s="78"/>
      <c r="EQ530" s="72">
        <f>IF($A530="-","-",ROUND(VLOOKUP($A530+ROUND(LEFT(EQ$510,2)/24,5),'[1]ОАО "АТС"'!$A$30:$F$773,6,FALSE)+HLOOKUP($DL$508,'[1]Сбытовая надбавка'!$F$5:$H$6,2,FALSE),2)+'[1]Иные услуги'!$C$6+HLOOKUP($DR$507,'[1]Услуги по передаче'!$G$5:$J$7,2,FALSE))</f>
        <v>5777.8499999999995</v>
      </c>
      <c r="ER530" s="77"/>
      <c r="ES530" s="77"/>
      <c r="ET530" s="77"/>
      <c r="EU530" s="77"/>
      <c r="EV530" s="78"/>
    </row>
    <row r="531" spans="1:152" s="38" customFormat="1" ht="15.75" customHeight="1" x14ac:dyDescent="0.2">
      <c r="A531" s="69">
        <f>$A$135</f>
        <v>45006</v>
      </c>
      <c r="B531" s="70"/>
      <c r="C531" s="70"/>
      <c r="D531" s="70"/>
      <c r="E531" s="70"/>
      <c r="F531" s="70"/>
      <c r="G531" s="70"/>
      <c r="H531" s="71"/>
      <c r="I531" s="72">
        <f>IF($A531="-","-",ROUND(VLOOKUP($A531+ROUND(LEFT(I$510,1)/24,5),'[1]ОАО "АТС"'!$A$30:$F$773,6,FALSE)+HLOOKUP($DL$508,'[1]Сбытовая надбавка'!$F$5:$H$6,2,FALSE),2)+'[1]Иные услуги'!$C$6+HLOOKUP($DR$507,'[1]Услуги по передаче'!$G$5:$J$7,2,FALSE))</f>
        <v>5750.0199999999995</v>
      </c>
      <c r="J531" s="77"/>
      <c r="K531" s="77"/>
      <c r="L531" s="77"/>
      <c r="M531" s="77"/>
      <c r="N531" s="78"/>
      <c r="O531" s="72">
        <f>IF($A531="-","-",ROUND(VLOOKUP($A531+ROUND(LEFT(O$510,1)/24,5),'[1]ОАО "АТС"'!$A$30:$F$773,6,FALSE)+HLOOKUP($DL$508,'[1]Сбытовая надбавка'!$F$5:$H$6,2,FALSE),2)+'[1]Иные услуги'!$C$6+HLOOKUP($DR$507,'[1]Услуги по передаче'!$G$5:$J$7,2,FALSE))</f>
        <v>5749.73</v>
      </c>
      <c r="P531" s="77"/>
      <c r="Q531" s="77"/>
      <c r="R531" s="77"/>
      <c r="S531" s="77"/>
      <c r="T531" s="78"/>
      <c r="U531" s="72">
        <f>IF($A531="-","-",ROUND(VLOOKUP($A531+ROUND(LEFT(U$510,1)/24,5),'[1]ОАО "АТС"'!$A$30:$F$773,6,FALSE)+HLOOKUP($DL$508,'[1]Сбытовая надбавка'!$F$5:$H$6,2,FALSE),2)+'[1]Иные услуги'!$C$6+HLOOKUP($DR$507,'[1]Услуги по передаче'!$G$5:$J$7,2,FALSE))</f>
        <v>5750.25</v>
      </c>
      <c r="V531" s="77"/>
      <c r="W531" s="77"/>
      <c r="X531" s="77"/>
      <c r="Y531" s="77"/>
      <c r="Z531" s="78"/>
      <c r="AA531" s="72">
        <f>IF($A531="-","-",ROUND(VLOOKUP($A531+ROUND(LEFT(AA$510,1)/24,5),'[1]ОАО "АТС"'!$A$30:$F$773,6,FALSE)+HLOOKUP($DL$508,'[1]Сбытовая надбавка'!$F$5:$H$6,2,FALSE),2)+'[1]Иные услуги'!$C$6+HLOOKUP($DR$507,'[1]Услуги по передаче'!$G$5:$J$7,2,FALSE))</f>
        <v>5750.25</v>
      </c>
      <c r="AB531" s="77"/>
      <c r="AC531" s="77"/>
      <c r="AD531" s="77"/>
      <c r="AE531" s="77"/>
      <c r="AF531" s="78"/>
      <c r="AG531" s="72">
        <f>IF($A531="-","-",ROUND(VLOOKUP($A531+ROUND(LEFT(AG$510,1)/24,5),'[1]ОАО "АТС"'!$A$30:$F$773,6,FALSE)+HLOOKUP($DL$508,'[1]Сбытовая надбавка'!$F$5:$H$6,2,FALSE),2)+'[1]Иные услуги'!$C$6+HLOOKUP($DR$507,'[1]Услуги по передаче'!$G$5:$J$7,2,FALSE))</f>
        <v>5750.17</v>
      </c>
      <c r="AH531" s="77"/>
      <c r="AI531" s="77"/>
      <c r="AJ531" s="77"/>
      <c r="AK531" s="77"/>
      <c r="AL531" s="78"/>
      <c r="AM531" s="72">
        <f>IF($A531="-","-",ROUND(VLOOKUP($A531+ROUND(LEFT(AM$510,1)/24,5),'[1]ОАО "АТС"'!$A$30:$F$773,6,FALSE)+HLOOKUP($DL$508,'[1]Сбытовая надбавка'!$F$5:$H$6,2,FALSE),2)+'[1]Иные услуги'!$C$6+HLOOKUP($DR$507,'[1]Услуги по передаче'!$G$5:$J$7,2,FALSE))</f>
        <v>5750.15</v>
      </c>
      <c r="AN531" s="77"/>
      <c r="AO531" s="77"/>
      <c r="AP531" s="77"/>
      <c r="AQ531" s="77"/>
      <c r="AR531" s="78"/>
      <c r="AS531" s="72">
        <f>IF($A531="-","-",ROUND(VLOOKUP($A531+ROUND(LEFT(AS$510,1)/24,5),'[1]ОАО "АТС"'!$A$30:$F$773,6,FALSE)+HLOOKUP($DL$508,'[1]Сбытовая надбавка'!$F$5:$H$6,2,FALSE),2)+'[1]Иные услуги'!$C$6+HLOOKUP($DR$507,'[1]Услуги по передаче'!$G$5:$J$7,2,FALSE))</f>
        <v>5749.5399999999991</v>
      </c>
      <c r="AT531" s="77"/>
      <c r="AU531" s="77"/>
      <c r="AV531" s="77"/>
      <c r="AW531" s="77"/>
      <c r="AX531" s="78"/>
      <c r="AY531" s="72">
        <f>IF($A531="-","-",ROUND(VLOOKUP($A531+ROUND(LEFT(AY$510,1)/24,5),'[1]ОАО "АТС"'!$A$30:$F$773,6,FALSE)+HLOOKUP($DL$508,'[1]Сбытовая надбавка'!$F$5:$H$6,2,FALSE),2)+'[1]Иные услуги'!$C$6+HLOOKUP($DR$507,'[1]Услуги по передаче'!$G$5:$J$7,2,FALSE))</f>
        <v>5821.08</v>
      </c>
      <c r="AZ531" s="77"/>
      <c r="BA531" s="77"/>
      <c r="BB531" s="77"/>
      <c r="BC531" s="77"/>
      <c r="BD531" s="78"/>
      <c r="BE531" s="72">
        <f>IF($A531="-","-",ROUND(VLOOKUP($A531+ROUND(LEFT(BE$510,1)/24,5),'[1]ОАО "АТС"'!$A$30:$F$773,6,FALSE)+HLOOKUP($DL$508,'[1]Сбытовая надбавка'!$F$5:$H$6,2,FALSE),2)+'[1]Иные услуги'!$C$6+HLOOKUP($DR$507,'[1]Услуги по передаче'!$G$5:$J$7,2,FALSE))</f>
        <v>5749.82</v>
      </c>
      <c r="BF531" s="77"/>
      <c r="BG531" s="77"/>
      <c r="BH531" s="77"/>
      <c r="BI531" s="77"/>
      <c r="BJ531" s="78"/>
      <c r="BK531" s="72">
        <f>IF($A531="-","-",ROUND(VLOOKUP($A531+ROUND(LEFT(BK$510,1)/24,5),'[1]ОАО "АТС"'!$A$30:$F$773,6,FALSE)+HLOOKUP($DL$508,'[1]Сбытовая надбавка'!$F$5:$H$6,2,FALSE),2)+'[1]Иные услуги'!$C$6+HLOOKUP($DR$507,'[1]Услуги по передаче'!$G$5:$J$7,2,FALSE))</f>
        <v>5808.41</v>
      </c>
      <c r="BL531" s="77"/>
      <c r="BM531" s="77"/>
      <c r="BN531" s="77"/>
      <c r="BO531" s="77"/>
      <c r="BP531" s="78"/>
      <c r="BQ531" s="72">
        <f>IF($A531="-","-",ROUND(VLOOKUP($A531+ROUND(LEFT(BQ$510,2)/24,5),'[1]ОАО "АТС"'!$A$30:$F$773,6,FALSE)+HLOOKUP($DL$508,'[1]Сбытовая надбавка'!$F$5:$H$6,2,FALSE),2)+'[1]Иные услуги'!$C$6+HLOOKUP($DR$507,'[1]Услуги по передаче'!$G$5:$J$7,2,FALSE))</f>
        <v>5818.19</v>
      </c>
      <c r="BR531" s="77"/>
      <c r="BS531" s="77"/>
      <c r="BT531" s="77"/>
      <c r="BU531" s="77"/>
      <c r="BV531" s="78"/>
      <c r="BW531" s="72">
        <f>IF($A531="-","-",ROUND(VLOOKUP($A531+ROUND(LEFT(BW$510,2)/24,5),'[1]ОАО "АТС"'!$A$30:$F$773,6,FALSE)+HLOOKUP($DL$508,'[1]Сбытовая надбавка'!$F$5:$H$6,2,FALSE),2)+'[1]Иные услуги'!$C$6+HLOOKUP($DR$507,'[1]Услуги по передаче'!$G$5:$J$7,2,FALSE))</f>
        <v>5805.0499999999993</v>
      </c>
      <c r="BX531" s="77"/>
      <c r="BY531" s="77"/>
      <c r="BZ531" s="77"/>
      <c r="CA531" s="77"/>
      <c r="CB531" s="78"/>
      <c r="CC531" s="72">
        <f>IF($A531="-","-",ROUND(VLOOKUP($A531+ROUND(LEFT(CC$510,2)/24,5),'[1]ОАО "АТС"'!$A$30:$F$773,6,FALSE)+HLOOKUP($DL$508,'[1]Сбытовая надбавка'!$F$5:$H$6,2,FALSE),2)+'[1]Иные услуги'!$C$6+HLOOKUP($DR$507,'[1]Услуги по передаче'!$G$5:$J$7,2,FALSE))</f>
        <v>5762.99</v>
      </c>
      <c r="CD531" s="77"/>
      <c r="CE531" s="77"/>
      <c r="CF531" s="77"/>
      <c r="CG531" s="77"/>
      <c r="CH531" s="78"/>
      <c r="CI531" s="72">
        <f>IF($A531="-","-",ROUND(VLOOKUP($A531+ROUND(LEFT(CI$510,2)/24,5),'[1]ОАО "АТС"'!$A$30:$F$773,6,FALSE)+HLOOKUP($DL$508,'[1]Сбытовая надбавка'!$F$5:$H$6,2,FALSE),2)+'[1]Иные услуги'!$C$6+HLOOKUP($DR$507,'[1]Услуги по передаче'!$G$5:$J$7,2,FALSE))</f>
        <v>5750.0099999999993</v>
      </c>
      <c r="CJ531" s="77"/>
      <c r="CK531" s="77"/>
      <c r="CL531" s="77"/>
      <c r="CM531" s="77"/>
      <c r="CN531" s="78"/>
      <c r="CO531" s="72">
        <f>IF($A531="-","-",ROUND(VLOOKUP($A531+ROUND(LEFT(CO$510,2)/24,5),'[1]ОАО "АТС"'!$A$30:$F$773,6,FALSE)+HLOOKUP($DL$508,'[1]Сбытовая надбавка'!$F$5:$H$6,2,FALSE),2)+'[1]Иные услуги'!$C$6+HLOOKUP($DR$507,'[1]Услуги по передаче'!$G$5:$J$7,2,FALSE))</f>
        <v>5750.0199999999995</v>
      </c>
      <c r="CP531" s="77"/>
      <c r="CQ531" s="77"/>
      <c r="CR531" s="77"/>
      <c r="CS531" s="77"/>
      <c r="CT531" s="78"/>
      <c r="CU531" s="72">
        <f>IF($A531="-","-",ROUND(VLOOKUP($A531+ROUND(LEFT(CU$510,2)/24,5),'[1]ОАО "АТС"'!$A$30:$F$773,6,FALSE)+HLOOKUP($DL$508,'[1]Сбытовая надбавка'!$F$5:$H$6,2,FALSE),2)+'[1]Иные услуги'!$C$6+HLOOKUP($DR$507,'[1]Услуги по передаче'!$G$5:$J$7,2,FALSE))</f>
        <v>5750.2099999999991</v>
      </c>
      <c r="CV531" s="77"/>
      <c r="CW531" s="77"/>
      <c r="CX531" s="77"/>
      <c r="CY531" s="77"/>
      <c r="CZ531" s="78"/>
      <c r="DA531" s="72">
        <f>IF($A531="-","-",ROUND(VLOOKUP($A531+ROUND(LEFT(DA$510,2)/24,5),'[1]ОАО "АТС"'!$A$30:$F$773,6,FALSE)+HLOOKUP($DL$508,'[1]Сбытовая надбавка'!$F$5:$H$6,2,FALSE),2)+'[1]Иные услуги'!$C$6+HLOOKUP($DR$507,'[1]Услуги по передаче'!$G$5:$J$7,2,FALSE))</f>
        <v>5750.2899999999991</v>
      </c>
      <c r="DB531" s="77"/>
      <c r="DC531" s="77"/>
      <c r="DD531" s="77"/>
      <c r="DE531" s="77"/>
      <c r="DF531" s="78"/>
      <c r="DG531" s="72">
        <f>IF($A531="-","-",ROUND(VLOOKUP($A531+ROUND(LEFT(DG$510,2)/24,5),'[1]ОАО "АТС"'!$A$30:$F$773,6,FALSE)+HLOOKUP($DL$508,'[1]Сбытовая надбавка'!$F$5:$H$6,2,FALSE),2)+'[1]Иные услуги'!$C$6+HLOOKUP($DR$507,'[1]Услуги по передаче'!$G$5:$J$7,2,FALSE))</f>
        <v>5750.32</v>
      </c>
      <c r="DH531" s="77"/>
      <c r="DI531" s="77"/>
      <c r="DJ531" s="77"/>
      <c r="DK531" s="77"/>
      <c r="DL531" s="78"/>
      <c r="DM531" s="72">
        <f>IF($A531="-","-",ROUND(VLOOKUP($A531+ROUND(LEFT(DM$510,2)/24,5),'[1]ОАО "АТС"'!$A$30:$F$773,6,FALSE)+HLOOKUP($DL$508,'[1]Сбытовая надбавка'!$F$5:$H$6,2,FALSE),2)+'[1]Иные услуги'!$C$6+HLOOKUP($DR$507,'[1]Услуги по передаче'!$G$5:$J$7,2,FALSE))</f>
        <v>5789</v>
      </c>
      <c r="DN531" s="77"/>
      <c r="DO531" s="77"/>
      <c r="DP531" s="77"/>
      <c r="DQ531" s="77"/>
      <c r="DR531" s="78"/>
      <c r="DS531" s="72">
        <f>IF($A531="-","-",ROUND(VLOOKUP($A531+ROUND(LEFT(DS$510,2)/24,5),'[1]ОАО "АТС"'!$A$30:$F$773,6,FALSE)+HLOOKUP($DL$508,'[1]Сбытовая надбавка'!$F$5:$H$6,2,FALSE),2)+'[1]Иные услуги'!$C$6+HLOOKUP($DR$507,'[1]Услуги по передаче'!$G$5:$J$7,2,FALSE))</f>
        <v>5841.15</v>
      </c>
      <c r="DT531" s="77"/>
      <c r="DU531" s="77"/>
      <c r="DV531" s="77"/>
      <c r="DW531" s="77"/>
      <c r="DX531" s="78"/>
      <c r="DY531" s="72">
        <f>IF($A531="-","-",ROUND(VLOOKUP($A531+ROUND(LEFT(DY$510,2)/24,5),'[1]ОАО "АТС"'!$A$30:$F$773,6,FALSE)+HLOOKUP($DL$508,'[1]Сбытовая надбавка'!$F$5:$H$6,2,FALSE),2)+'[1]Иные услуги'!$C$6+HLOOKUP($DR$507,'[1]Услуги по передаче'!$G$5:$J$7,2,FALSE))</f>
        <v>5785.0999999999995</v>
      </c>
      <c r="DZ531" s="77"/>
      <c r="EA531" s="77"/>
      <c r="EB531" s="77"/>
      <c r="EC531" s="77"/>
      <c r="ED531" s="78"/>
      <c r="EE531" s="72">
        <f>IF($A531="-","-",ROUND(VLOOKUP($A531+ROUND(LEFT(EE$510,2)/24,5),'[1]ОАО "АТС"'!$A$30:$F$773,6,FALSE)+HLOOKUP($DL$508,'[1]Сбытовая надбавка'!$F$5:$H$6,2,FALSE),2)+'[1]Иные услуги'!$C$6+HLOOKUP($DR$507,'[1]Услуги по передаче'!$G$5:$J$7,2,FALSE))</f>
        <v>5749.2899999999991</v>
      </c>
      <c r="EF531" s="77"/>
      <c r="EG531" s="77"/>
      <c r="EH531" s="77"/>
      <c r="EI531" s="77"/>
      <c r="EJ531" s="78"/>
      <c r="EK531" s="72">
        <f>IF($A531="-","-",ROUND(VLOOKUP($A531+ROUND(LEFT(EK$510,2)/24,5),'[1]ОАО "АТС"'!$A$30:$F$773,6,FALSE)+HLOOKUP($DL$508,'[1]Сбытовая надбавка'!$F$5:$H$6,2,FALSE),2)+'[1]Иные услуги'!$C$6+HLOOKUP($DR$507,'[1]Услуги по передаче'!$G$5:$J$7,2,FALSE))</f>
        <v>5876.08</v>
      </c>
      <c r="EL531" s="77"/>
      <c r="EM531" s="77"/>
      <c r="EN531" s="77"/>
      <c r="EO531" s="77"/>
      <c r="EP531" s="78"/>
      <c r="EQ531" s="72">
        <f>IF($A531="-","-",ROUND(VLOOKUP($A531+ROUND(LEFT(EQ$510,2)/24,5),'[1]ОАО "АТС"'!$A$30:$F$773,6,FALSE)+HLOOKUP($DL$508,'[1]Сбытовая надбавка'!$F$5:$H$6,2,FALSE),2)+'[1]Иные услуги'!$C$6+HLOOKUP($DR$507,'[1]Услуги по передаче'!$G$5:$J$7,2,FALSE))</f>
        <v>5794.07</v>
      </c>
      <c r="ER531" s="77"/>
      <c r="ES531" s="77"/>
      <c r="ET531" s="77"/>
      <c r="EU531" s="77"/>
      <c r="EV531" s="78"/>
    </row>
    <row r="532" spans="1:152" s="38" customFormat="1" ht="15.75" customHeight="1" x14ac:dyDescent="0.2">
      <c r="A532" s="69">
        <f>$A$136</f>
        <v>45007</v>
      </c>
      <c r="B532" s="70"/>
      <c r="C532" s="70"/>
      <c r="D532" s="70"/>
      <c r="E532" s="70"/>
      <c r="F532" s="70"/>
      <c r="G532" s="70"/>
      <c r="H532" s="71"/>
      <c r="I532" s="72">
        <f>IF($A532="-","-",ROUND(VLOOKUP($A532+ROUND(LEFT(I$510,1)/24,5),'[1]ОАО "АТС"'!$A$30:$F$773,6,FALSE)+HLOOKUP($DL$508,'[1]Сбытовая надбавка'!$F$5:$H$6,2,FALSE),2)+'[1]Иные услуги'!$C$6+HLOOKUP($DR$507,'[1]Услуги по передаче'!$G$5:$J$7,2,FALSE))</f>
        <v>5749.9299999999994</v>
      </c>
      <c r="J532" s="77"/>
      <c r="K532" s="77"/>
      <c r="L532" s="77"/>
      <c r="M532" s="77"/>
      <c r="N532" s="78"/>
      <c r="O532" s="72">
        <f>IF($A532="-","-",ROUND(VLOOKUP($A532+ROUND(LEFT(O$510,1)/24,5),'[1]ОАО "АТС"'!$A$30:$F$773,6,FALSE)+HLOOKUP($DL$508,'[1]Сбытовая надбавка'!$F$5:$H$6,2,FALSE),2)+'[1]Иные услуги'!$C$6+HLOOKUP($DR$507,'[1]Услуги по передаче'!$G$5:$J$7,2,FALSE))</f>
        <v>5749.94</v>
      </c>
      <c r="P532" s="77"/>
      <c r="Q532" s="77"/>
      <c r="R532" s="77"/>
      <c r="S532" s="77"/>
      <c r="T532" s="78"/>
      <c r="U532" s="72">
        <f>IF($A532="-","-",ROUND(VLOOKUP($A532+ROUND(LEFT(U$510,1)/24,5),'[1]ОАО "АТС"'!$A$30:$F$773,6,FALSE)+HLOOKUP($DL$508,'[1]Сбытовая надбавка'!$F$5:$H$6,2,FALSE),2)+'[1]Иные услуги'!$C$6+HLOOKUP($DR$507,'[1]Услуги по передаче'!$G$5:$J$7,2,FALSE))</f>
        <v>5750.0499999999993</v>
      </c>
      <c r="V532" s="77"/>
      <c r="W532" s="77"/>
      <c r="X532" s="77"/>
      <c r="Y532" s="77"/>
      <c r="Z532" s="78"/>
      <c r="AA532" s="72">
        <f>IF($A532="-","-",ROUND(VLOOKUP($A532+ROUND(LEFT(AA$510,1)/24,5),'[1]ОАО "АТС"'!$A$30:$F$773,6,FALSE)+HLOOKUP($DL$508,'[1]Сбытовая надбавка'!$F$5:$H$6,2,FALSE),2)+'[1]Иные услуги'!$C$6+HLOOKUP($DR$507,'[1]Услуги по передаче'!$G$5:$J$7,2,FALSE))</f>
        <v>5750.0399999999991</v>
      </c>
      <c r="AB532" s="77"/>
      <c r="AC532" s="77"/>
      <c r="AD532" s="77"/>
      <c r="AE532" s="77"/>
      <c r="AF532" s="78"/>
      <c r="AG532" s="72">
        <f>IF($A532="-","-",ROUND(VLOOKUP($A532+ROUND(LEFT(AG$510,1)/24,5),'[1]ОАО "АТС"'!$A$30:$F$773,6,FALSE)+HLOOKUP($DL$508,'[1]Сбытовая надбавка'!$F$5:$H$6,2,FALSE),2)+'[1]Иные услуги'!$C$6+HLOOKUP($DR$507,'[1]Услуги по передаче'!$G$5:$J$7,2,FALSE))</f>
        <v>5749.9299999999994</v>
      </c>
      <c r="AH532" s="77"/>
      <c r="AI532" s="77"/>
      <c r="AJ532" s="77"/>
      <c r="AK532" s="77"/>
      <c r="AL532" s="78"/>
      <c r="AM532" s="72">
        <f>IF($A532="-","-",ROUND(VLOOKUP($A532+ROUND(LEFT(AM$510,1)/24,5),'[1]ОАО "АТС"'!$A$30:$F$773,6,FALSE)+HLOOKUP($DL$508,'[1]Сбытовая надбавка'!$F$5:$H$6,2,FALSE),2)+'[1]Иные услуги'!$C$6+HLOOKUP($DR$507,'[1]Услуги по передаче'!$G$5:$J$7,2,FALSE))</f>
        <v>5749.99</v>
      </c>
      <c r="AN532" s="77"/>
      <c r="AO532" s="77"/>
      <c r="AP532" s="77"/>
      <c r="AQ532" s="77"/>
      <c r="AR532" s="78"/>
      <c r="AS532" s="72">
        <f>IF($A532="-","-",ROUND(VLOOKUP($A532+ROUND(LEFT(AS$510,1)/24,5),'[1]ОАО "АТС"'!$A$30:$F$773,6,FALSE)+HLOOKUP($DL$508,'[1]Сбытовая надбавка'!$F$5:$H$6,2,FALSE),2)+'[1]Иные услуги'!$C$6+HLOOKUP($DR$507,'[1]Услуги по передаче'!$G$5:$J$7,2,FALSE))</f>
        <v>5749.2099999999991</v>
      </c>
      <c r="AT532" s="77"/>
      <c r="AU532" s="77"/>
      <c r="AV532" s="77"/>
      <c r="AW532" s="77"/>
      <c r="AX532" s="78"/>
      <c r="AY532" s="72">
        <f>IF($A532="-","-",ROUND(VLOOKUP($A532+ROUND(LEFT(AY$510,1)/24,5),'[1]ОАО "АТС"'!$A$30:$F$773,6,FALSE)+HLOOKUP($DL$508,'[1]Сбытовая надбавка'!$F$5:$H$6,2,FALSE),2)+'[1]Иные услуги'!$C$6+HLOOKUP($DR$507,'[1]Услуги по передаче'!$G$5:$J$7,2,FALSE))</f>
        <v>5825.09</v>
      </c>
      <c r="AZ532" s="77"/>
      <c r="BA532" s="77"/>
      <c r="BB532" s="77"/>
      <c r="BC532" s="77"/>
      <c r="BD532" s="78"/>
      <c r="BE532" s="72">
        <f>IF($A532="-","-",ROUND(VLOOKUP($A532+ROUND(LEFT(BE$510,1)/24,5),'[1]ОАО "АТС"'!$A$30:$F$773,6,FALSE)+HLOOKUP($DL$508,'[1]Сбытовая надбавка'!$F$5:$H$6,2,FALSE),2)+'[1]Иные услуги'!$C$6+HLOOKUP($DR$507,'[1]Услуги по передаче'!$G$5:$J$7,2,FALSE))</f>
        <v>5749.92</v>
      </c>
      <c r="BF532" s="77"/>
      <c r="BG532" s="77"/>
      <c r="BH532" s="77"/>
      <c r="BI532" s="77"/>
      <c r="BJ532" s="78"/>
      <c r="BK532" s="72">
        <f>IF($A532="-","-",ROUND(VLOOKUP($A532+ROUND(LEFT(BK$510,1)/24,5),'[1]ОАО "АТС"'!$A$30:$F$773,6,FALSE)+HLOOKUP($DL$508,'[1]Сбытовая надбавка'!$F$5:$H$6,2,FALSE),2)+'[1]Иные услуги'!$C$6+HLOOKUP($DR$507,'[1]Услуги по передаче'!$G$5:$J$7,2,FALSE))</f>
        <v>5790.7899999999991</v>
      </c>
      <c r="BL532" s="77"/>
      <c r="BM532" s="77"/>
      <c r="BN532" s="77"/>
      <c r="BO532" s="77"/>
      <c r="BP532" s="78"/>
      <c r="BQ532" s="72">
        <f>IF($A532="-","-",ROUND(VLOOKUP($A532+ROUND(LEFT(BQ$510,2)/24,5),'[1]ОАО "АТС"'!$A$30:$F$773,6,FALSE)+HLOOKUP($DL$508,'[1]Сбытовая надбавка'!$F$5:$H$6,2,FALSE),2)+'[1]Иные услуги'!$C$6+HLOOKUP($DR$507,'[1]Услуги по передаче'!$G$5:$J$7,2,FALSE))</f>
        <v>5803.45</v>
      </c>
      <c r="BR532" s="77"/>
      <c r="BS532" s="77"/>
      <c r="BT532" s="77"/>
      <c r="BU532" s="77"/>
      <c r="BV532" s="78"/>
      <c r="BW532" s="72">
        <f>IF($A532="-","-",ROUND(VLOOKUP($A532+ROUND(LEFT(BW$510,2)/24,5),'[1]ОАО "АТС"'!$A$30:$F$773,6,FALSE)+HLOOKUP($DL$508,'[1]Сбытовая надбавка'!$F$5:$H$6,2,FALSE),2)+'[1]Иные услуги'!$C$6+HLOOKUP($DR$507,'[1]Услуги по передаче'!$G$5:$J$7,2,FALSE))</f>
        <v>5790.8499999999995</v>
      </c>
      <c r="BX532" s="77"/>
      <c r="BY532" s="77"/>
      <c r="BZ532" s="77"/>
      <c r="CA532" s="77"/>
      <c r="CB532" s="78"/>
      <c r="CC532" s="72">
        <f>IF($A532="-","-",ROUND(VLOOKUP($A532+ROUND(LEFT(CC$510,2)/24,5),'[1]ОАО "АТС"'!$A$30:$F$773,6,FALSE)+HLOOKUP($DL$508,'[1]Сбытовая надбавка'!$F$5:$H$6,2,FALSE),2)+'[1]Иные услуги'!$C$6+HLOOKUP($DR$507,'[1]Услуги по передаче'!$G$5:$J$7,2,FALSE))</f>
        <v>5749.94</v>
      </c>
      <c r="CD532" s="77"/>
      <c r="CE532" s="77"/>
      <c r="CF532" s="77"/>
      <c r="CG532" s="77"/>
      <c r="CH532" s="78"/>
      <c r="CI532" s="72">
        <f>IF($A532="-","-",ROUND(VLOOKUP($A532+ROUND(LEFT(CI$510,2)/24,5),'[1]ОАО "АТС"'!$A$30:$F$773,6,FALSE)+HLOOKUP($DL$508,'[1]Сбытовая надбавка'!$F$5:$H$6,2,FALSE),2)+'[1]Иные услуги'!$C$6+HLOOKUP($DR$507,'[1]Услуги по передаче'!$G$5:$J$7,2,FALSE))</f>
        <v>5749.95</v>
      </c>
      <c r="CJ532" s="77"/>
      <c r="CK532" s="77"/>
      <c r="CL532" s="77"/>
      <c r="CM532" s="77"/>
      <c r="CN532" s="78"/>
      <c r="CO532" s="72">
        <f>IF($A532="-","-",ROUND(VLOOKUP($A532+ROUND(LEFT(CO$510,2)/24,5),'[1]ОАО "АТС"'!$A$30:$F$773,6,FALSE)+HLOOKUP($DL$508,'[1]Сбытовая надбавка'!$F$5:$H$6,2,FALSE),2)+'[1]Иные услуги'!$C$6+HLOOKUP($DR$507,'[1]Услуги по передаче'!$G$5:$J$7,2,FALSE))</f>
        <v>5749.94</v>
      </c>
      <c r="CP532" s="77"/>
      <c r="CQ532" s="77"/>
      <c r="CR532" s="77"/>
      <c r="CS532" s="77"/>
      <c r="CT532" s="78"/>
      <c r="CU532" s="72">
        <f>IF($A532="-","-",ROUND(VLOOKUP($A532+ROUND(LEFT(CU$510,2)/24,5),'[1]ОАО "АТС"'!$A$30:$F$773,6,FALSE)+HLOOKUP($DL$508,'[1]Сбытовая надбавка'!$F$5:$H$6,2,FALSE),2)+'[1]Иные услуги'!$C$6+HLOOKUP($DR$507,'[1]Услуги по передаче'!$G$5:$J$7,2,FALSE))</f>
        <v>5750.12</v>
      </c>
      <c r="CV532" s="77"/>
      <c r="CW532" s="77"/>
      <c r="CX532" s="77"/>
      <c r="CY532" s="77"/>
      <c r="CZ532" s="78"/>
      <c r="DA532" s="72">
        <f>IF($A532="-","-",ROUND(VLOOKUP($A532+ROUND(LEFT(DA$510,2)/24,5),'[1]ОАО "АТС"'!$A$30:$F$773,6,FALSE)+HLOOKUP($DL$508,'[1]Сбытовая надбавка'!$F$5:$H$6,2,FALSE),2)+'[1]Иные услуги'!$C$6+HLOOKUP($DR$507,'[1]Услуги по передаче'!$G$5:$J$7,2,FALSE))</f>
        <v>5750.17</v>
      </c>
      <c r="DB532" s="77"/>
      <c r="DC532" s="77"/>
      <c r="DD532" s="77"/>
      <c r="DE532" s="77"/>
      <c r="DF532" s="78"/>
      <c r="DG532" s="72">
        <f>IF($A532="-","-",ROUND(VLOOKUP($A532+ROUND(LEFT(DG$510,2)/24,5),'[1]ОАО "АТС"'!$A$30:$F$773,6,FALSE)+HLOOKUP($DL$508,'[1]Сбытовая надбавка'!$F$5:$H$6,2,FALSE),2)+'[1]Иные услуги'!$C$6+HLOOKUP($DR$507,'[1]Услуги по передаче'!$G$5:$J$7,2,FALSE))</f>
        <v>5750.19</v>
      </c>
      <c r="DH532" s="77"/>
      <c r="DI532" s="77"/>
      <c r="DJ532" s="77"/>
      <c r="DK532" s="77"/>
      <c r="DL532" s="78"/>
      <c r="DM532" s="72">
        <f>IF($A532="-","-",ROUND(VLOOKUP($A532+ROUND(LEFT(DM$510,2)/24,5),'[1]ОАО "АТС"'!$A$30:$F$773,6,FALSE)+HLOOKUP($DL$508,'[1]Сбытовая надбавка'!$F$5:$H$6,2,FALSE),2)+'[1]Иные услуги'!$C$6+HLOOKUP($DR$507,'[1]Услуги по передаче'!$G$5:$J$7,2,FALSE))</f>
        <v>5849.95</v>
      </c>
      <c r="DN532" s="77"/>
      <c r="DO532" s="77"/>
      <c r="DP532" s="77"/>
      <c r="DQ532" s="77"/>
      <c r="DR532" s="78"/>
      <c r="DS532" s="72">
        <f>IF($A532="-","-",ROUND(VLOOKUP($A532+ROUND(LEFT(DS$510,2)/24,5),'[1]ОАО "АТС"'!$A$30:$F$773,6,FALSE)+HLOOKUP($DL$508,'[1]Сбытовая надбавка'!$F$5:$H$6,2,FALSE),2)+'[1]Иные услуги'!$C$6+HLOOKUP($DR$507,'[1]Услуги по передаче'!$G$5:$J$7,2,FALSE))</f>
        <v>5821.03</v>
      </c>
      <c r="DT532" s="77"/>
      <c r="DU532" s="77"/>
      <c r="DV532" s="77"/>
      <c r="DW532" s="77"/>
      <c r="DX532" s="78"/>
      <c r="DY532" s="72">
        <f>IF($A532="-","-",ROUND(VLOOKUP($A532+ROUND(LEFT(DY$510,2)/24,5),'[1]ОАО "АТС"'!$A$30:$F$773,6,FALSE)+HLOOKUP($DL$508,'[1]Сбытовая надбавка'!$F$5:$H$6,2,FALSE),2)+'[1]Иные услуги'!$C$6+HLOOKUP($DR$507,'[1]Услуги по передаче'!$G$5:$J$7,2,FALSE))</f>
        <v>5756.48</v>
      </c>
      <c r="DZ532" s="77"/>
      <c r="EA532" s="77"/>
      <c r="EB532" s="77"/>
      <c r="EC532" s="77"/>
      <c r="ED532" s="78"/>
      <c r="EE532" s="72">
        <f>IF($A532="-","-",ROUND(VLOOKUP($A532+ROUND(LEFT(EE$510,2)/24,5),'[1]ОАО "АТС"'!$A$30:$F$773,6,FALSE)+HLOOKUP($DL$508,'[1]Сбытовая надбавка'!$F$5:$H$6,2,FALSE),2)+'[1]Иные услуги'!$C$6+HLOOKUP($DR$507,'[1]Услуги по передаче'!$G$5:$J$7,2,FALSE))</f>
        <v>5749.2</v>
      </c>
      <c r="EF532" s="77"/>
      <c r="EG532" s="77"/>
      <c r="EH532" s="77"/>
      <c r="EI532" s="77"/>
      <c r="EJ532" s="78"/>
      <c r="EK532" s="72">
        <f>IF($A532="-","-",ROUND(VLOOKUP($A532+ROUND(LEFT(EK$510,2)/24,5),'[1]ОАО "АТС"'!$A$30:$F$773,6,FALSE)+HLOOKUP($DL$508,'[1]Сбытовая надбавка'!$F$5:$H$6,2,FALSE),2)+'[1]Иные услуги'!$C$6+HLOOKUP($DR$507,'[1]Услуги по передаче'!$G$5:$J$7,2,FALSE))</f>
        <v>5900.2099999999991</v>
      </c>
      <c r="EL532" s="77"/>
      <c r="EM532" s="77"/>
      <c r="EN532" s="77"/>
      <c r="EO532" s="77"/>
      <c r="EP532" s="78"/>
      <c r="EQ532" s="72">
        <f>IF($A532="-","-",ROUND(VLOOKUP($A532+ROUND(LEFT(EQ$510,2)/24,5),'[1]ОАО "АТС"'!$A$30:$F$773,6,FALSE)+HLOOKUP($DL$508,'[1]Сбытовая надбавка'!$F$5:$H$6,2,FALSE),2)+'[1]Иные услуги'!$C$6+HLOOKUP($DR$507,'[1]Услуги по передаче'!$G$5:$J$7,2,FALSE))</f>
        <v>5790.8899999999994</v>
      </c>
      <c r="ER532" s="77"/>
      <c r="ES532" s="77"/>
      <c r="ET532" s="77"/>
      <c r="EU532" s="77"/>
      <c r="EV532" s="78"/>
    </row>
    <row r="533" spans="1:152" s="38" customFormat="1" ht="15.75" customHeight="1" x14ac:dyDescent="0.2">
      <c r="A533" s="69">
        <f>$A$137</f>
        <v>45008</v>
      </c>
      <c r="B533" s="70"/>
      <c r="C533" s="70"/>
      <c r="D533" s="70"/>
      <c r="E533" s="70"/>
      <c r="F533" s="70"/>
      <c r="G533" s="70"/>
      <c r="H533" s="71"/>
      <c r="I533" s="72">
        <f>IF($A533="-","-",ROUND(VLOOKUP($A533+ROUND(LEFT(I$510,1)/24,5),'[1]ОАО "АТС"'!$A$30:$F$773,6,FALSE)+HLOOKUP($DL$508,'[1]Сбытовая надбавка'!$F$5:$H$6,2,FALSE),2)+'[1]Иные услуги'!$C$6+HLOOKUP($DR$507,'[1]Услуги по передаче'!$G$5:$J$7,2,FALSE))</f>
        <v>5750.2899999999991</v>
      </c>
      <c r="J533" s="77"/>
      <c r="K533" s="77"/>
      <c r="L533" s="77"/>
      <c r="M533" s="77"/>
      <c r="N533" s="78"/>
      <c r="O533" s="72">
        <f>IF($A533="-","-",ROUND(VLOOKUP($A533+ROUND(LEFT(O$510,1)/24,5),'[1]ОАО "АТС"'!$A$30:$F$773,6,FALSE)+HLOOKUP($DL$508,'[1]Сбытовая надбавка'!$F$5:$H$6,2,FALSE),2)+'[1]Иные услуги'!$C$6+HLOOKUP($DR$507,'[1]Услуги по передаче'!$G$5:$J$7,2,FALSE))</f>
        <v>5750.2899999999991</v>
      </c>
      <c r="P533" s="77"/>
      <c r="Q533" s="77"/>
      <c r="R533" s="77"/>
      <c r="S533" s="77"/>
      <c r="T533" s="78"/>
      <c r="U533" s="72">
        <f>IF($A533="-","-",ROUND(VLOOKUP($A533+ROUND(LEFT(U$510,1)/24,5),'[1]ОАО "АТС"'!$A$30:$F$773,6,FALSE)+HLOOKUP($DL$508,'[1]Сбытовая надбавка'!$F$5:$H$6,2,FALSE),2)+'[1]Иные услуги'!$C$6+HLOOKUP($DR$507,'[1]Услуги по передаче'!$G$5:$J$7,2,FALSE))</f>
        <v>5750.37</v>
      </c>
      <c r="V533" s="77"/>
      <c r="W533" s="77"/>
      <c r="X533" s="77"/>
      <c r="Y533" s="77"/>
      <c r="Z533" s="78"/>
      <c r="AA533" s="72">
        <f>IF($A533="-","-",ROUND(VLOOKUP($A533+ROUND(LEFT(AA$510,1)/24,5),'[1]ОАО "АТС"'!$A$30:$F$773,6,FALSE)+HLOOKUP($DL$508,'[1]Сбытовая надбавка'!$F$5:$H$6,2,FALSE),2)+'[1]Иные услуги'!$C$6+HLOOKUP($DR$507,'[1]Услуги по передаче'!$G$5:$J$7,2,FALSE))</f>
        <v>5750.2999999999993</v>
      </c>
      <c r="AB533" s="77"/>
      <c r="AC533" s="77"/>
      <c r="AD533" s="77"/>
      <c r="AE533" s="77"/>
      <c r="AF533" s="78"/>
      <c r="AG533" s="72">
        <f>IF($A533="-","-",ROUND(VLOOKUP($A533+ROUND(LEFT(AG$510,1)/24,5),'[1]ОАО "АТС"'!$A$30:$F$773,6,FALSE)+HLOOKUP($DL$508,'[1]Сбытовая надбавка'!$F$5:$H$6,2,FALSE),2)+'[1]Иные услуги'!$C$6+HLOOKUP($DR$507,'[1]Услуги по передаче'!$G$5:$J$7,2,FALSE))</f>
        <v>5750.16</v>
      </c>
      <c r="AH533" s="77"/>
      <c r="AI533" s="77"/>
      <c r="AJ533" s="77"/>
      <c r="AK533" s="77"/>
      <c r="AL533" s="78"/>
      <c r="AM533" s="72">
        <f>IF($A533="-","-",ROUND(VLOOKUP($A533+ROUND(LEFT(AM$510,1)/24,5),'[1]ОАО "АТС"'!$A$30:$F$773,6,FALSE)+HLOOKUP($DL$508,'[1]Сбытовая надбавка'!$F$5:$H$6,2,FALSE),2)+'[1]Иные услуги'!$C$6+HLOOKUP($DR$507,'[1]Услуги по передаче'!$G$5:$J$7,2,FALSE))</f>
        <v>5750.17</v>
      </c>
      <c r="AN533" s="77"/>
      <c r="AO533" s="77"/>
      <c r="AP533" s="77"/>
      <c r="AQ533" s="77"/>
      <c r="AR533" s="78"/>
      <c r="AS533" s="72">
        <f>IF($A533="-","-",ROUND(VLOOKUP($A533+ROUND(LEFT(AS$510,1)/24,5),'[1]ОАО "АТС"'!$A$30:$F$773,6,FALSE)+HLOOKUP($DL$508,'[1]Сбытовая надбавка'!$F$5:$H$6,2,FALSE),2)+'[1]Иные услуги'!$C$6+HLOOKUP($DR$507,'[1]Услуги по передаче'!$G$5:$J$7,2,FALSE))</f>
        <v>5749.62</v>
      </c>
      <c r="AT533" s="77"/>
      <c r="AU533" s="77"/>
      <c r="AV533" s="77"/>
      <c r="AW533" s="77"/>
      <c r="AX533" s="78"/>
      <c r="AY533" s="72">
        <f>IF($A533="-","-",ROUND(VLOOKUP($A533+ROUND(LEFT(AY$510,1)/24,5),'[1]ОАО "АТС"'!$A$30:$F$773,6,FALSE)+HLOOKUP($DL$508,'[1]Сбытовая надбавка'!$F$5:$H$6,2,FALSE),2)+'[1]Иные услуги'!$C$6+HLOOKUP($DR$507,'[1]Услуги по передаче'!$G$5:$J$7,2,FALSE))</f>
        <v>5841.7699999999995</v>
      </c>
      <c r="AZ533" s="77"/>
      <c r="BA533" s="77"/>
      <c r="BB533" s="77"/>
      <c r="BC533" s="77"/>
      <c r="BD533" s="78"/>
      <c r="BE533" s="72">
        <f>IF($A533="-","-",ROUND(VLOOKUP($A533+ROUND(LEFT(BE$510,1)/24,5),'[1]ОАО "АТС"'!$A$30:$F$773,6,FALSE)+HLOOKUP($DL$508,'[1]Сбытовая надбавка'!$F$5:$H$6,2,FALSE),2)+'[1]Иные услуги'!$C$6+HLOOKUP($DR$507,'[1]Услуги по передаче'!$G$5:$J$7,2,FALSE))</f>
        <v>5749.8499999999995</v>
      </c>
      <c r="BF533" s="77"/>
      <c r="BG533" s="77"/>
      <c r="BH533" s="77"/>
      <c r="BI533" s="77"/>
      <c r="BJ533" s="78"/>
      <c r="BK533" s="72">
        <f>IF($A533="-","-",ROUND(VLOOKUP($A533+ROUND(LEFT(BK$510,1)/24,5),'[1]ОАО "АТС"'!$A$30:$F$773,6,FALSE)+HLOOKUP($DL$508,'[1]Сбытовая надбавка'!$F$5:$H$6,2,FALSE),2)+'[1]Иные услуги'!$C$6+HLOOKUP($DR$507,'[1]Услуги по передаче'!$G$5:$J$7,2,FALSE))</f>
        <v>5796.3799999999992</v>
      </c>
      <c r="BL533" s="77"/>
      <c r="BM533" s="77"/>
      <c r="BN533" s="77"/>
      <c r="BO533" s="77"/>
      <c r="BP533" s="78"/>
      <c r="BQ533" s="72">
        <f>IF($A533="-","-",ROUND(VLOOKUP($A533+ROUND(LEFT(BQ$510,2)/24,5),'[1]ОАО "АТС"'!$A$30:$F$773,6,FALSE)+HLOOKUP($DL$508,'[1]Сбытовая надбавка'!$F$5:$H$6,2,FALSE),2)+'[1]Иные услуги'!$C$6+HLOOKUP($DR$507,'[1]Услуги по передаче'!$G$5:$J$7,2,FALSE))</f>
        <v>5808.5599999999995</v>
      </c>
      <c r="BR533" s="77"/>
      <c r="BS533" s="77"/>
      <c r="BT533" s="77"/>
      <c r="BU533" s="77"/>
      <c r="BV533" s="78"/>
      <c r="BW533" s="72">
        <f>IF($A533="-","-",ROUND(VLOOKUP($A533+ROUND(LEFT(BW$510,2)/24,5),'[1]ОАО "АТС"'!$A$30:$F$773,6,FALSE)+HLOOKUP($DL$508,'[1]Сбытовая надбавка'!$F$5:$H$6,2,FALSE),2)+'[1]Иные услуги'!$C$6+HLOOKUP($DR$507,'[1]Услуги по передаче'!$G$5:$J$7,2,FALSE))</f>
        <v>5795.9299999999994</v>
      </c>
      <c r="BX533" s="77"/>
      <c r="BY533" s="77"/>
      <c r="BZ533" s="77"/>
      <c r="CA533" s="77"/>
      <c r="CB533" s="78"/>
      <c r="CC533" s="72">
        <f>IF($A533="-","-",ROUND(VLOOKUP($A533+ROUND(LEFT(CC$510,2)/24,5),'[1]ОАО "АТС"'!$A$30:$F$773,6,FALSE)+HLOOKUP($DL$508,'[1]Сбытовая надбавка'!$F$5:$H$6,2,FALSE),2)+'[1]Иные услуги'!$C$6+HLOOKUP($DR$507,'[1]Услуги по передаче'!$G$5:$J$7,2,FALSE))</f>
        <v>5764.87</v>
      </c>
      <c r="CD533" s="77"/>
      <c r="CE533" s="77"/>
      <c r="CF533" s="77"/>
      <c r="CG533" s="77"/>
      <c r="CH533" s="78"/>
      <c r="CI533" s="72">
        <f>IF($A533="-","-",ROUND(VLOOKUP($A533+ROUND(LEFT(CI$510,2)/24,5),'[1]ОАО "АТС"'!$A$30:$F$773,6,FALSE)+HLOOKUP($DL$508,'[1]Сбытовая надбавка'!$F$5:$H$6,2,FALSE),2)+'[1]Иные услуги'!$C$6+HLOOKUP($DR$507,'[1]Услуги по передаче'!$G$5:$J$7,2,FALSE))</f>
        <v>5765.0999999999995</v>
      </c>
      <c r="CJ533" s="77"/>
      <c r="CK533" s="77"/>
      <c r="CL533" s="77"/>
      <c r="CM533" s="77"/>
      <c r="CN533" s="78"/>
      <c r="CO533" s="72">
        <f>IF($A533="-","-",ROUND(VLOOKUP($A533+ROUND(LEFT(CO$510,2)/24,5),'[1]ОАО "АТС"'!$A$30:$F$773,6,FALSE)+HLOOKUP($DL$508,'[1]Сбытовая надбавка'!$F$5:$H$6,2,FALSE),2)+'[1]Иные услуги'!$C$6+HLOOKUP($DR$507,'[1]Услуги по передаче'!$G$5:$J$7,2,FALSE))</f>
        <v>5749.8799999999992</v>
      </c>
      <c r="CP533" s="77"/>
      <c r="CQ533" s="77"/>
      <c r="CR533" s="77"/>
      <c r="CS533" s="77"/>
      <c r="CT533" s="78"/>
      <c r="CU533" s="72">
        <f>IF($A533="-","-",ROUND(VLOOKUP($A533+ROUND(LEFT(CU$510,2)/24,5),'[1]ОАО "АТС"'!$A$30:$F$773,6,FALSE)+HLOOKUP($DL$508,'[1]Сбытовая надбавка'!$F$5:$H$6,2,FALSE),2)+'[1]Иные услуги'!$C$6+HLOOKUP($DR$507,'[1]Услуги по передаче'!$G$5:$J$7,2,FALSE))</f>
        <v>5749.87</v>
      </c>
      <c r="CV533" s="77"/>
      <c r="CW533" s="77"/>
      <c r="CX533" s="77"/>
      <c r="CY533" s="77"/>
      <c r="CZ533" s="78"/>
      <c r="DA533" s="72">
        <f>IF($A533="-","-",ROUND(VLOOKUP($A533+ROUND(LEFT(DA$510,2)/24,5),'[1]ОАО "АТС"'!$A$30:$F$773,6,FALSE)+HLOOKUP($DL$508,'[1]Сбытовая надбавка'!$F$5:$H$6,2,FALSE),2)+'[1]Иные услуги'!$C$6+HLOOKUP($DR$507,'[1]Услуги по передаче'!$G$5:$J$7,2,FALSE))</f>
        <v>5750.1399999999994</v>
      </c>
      <c r="DB533" s="77"/>
      <c r="DC533" s="77"/>
      <c r="DD533" s="77"/>
      <c r="DE533" s="77"/>
      <c r="DF533" s="78"/>
      <c r="DG533" s="72">
        <f>IF($A533="-","-",ROUND(VLOOKUP($A533+ROUND(LEFT(DG$510,2)/24,5),'[1]ОАО "АТС"'!$A$30:$F$773,6,FALSE)+HLOOKUP($DL$508,'[1]Сбытовая надбавка'!$F$5:$H$6,2,FALSE),2)+'[1]Иные услуги'!$C$6+HLOOKUP($DR$507,'[1]Услуги по передаче'!$G$5:$J$7,2,FALSE))</f>
        <v>5750.24</v>
      </c>
      <c r="DH533" s="77"/>
      <c r="DI533" s="77"/>
      <c r="DJ533" s="77"/>
      <c r="DK533" s="77"/>
      <c r="DL533" s="78"/>
      <c r="DM533" s="72">
        <f>IF($A533="-","-",ROUND(VLOOKUP($A533+ROUND(LEFT(DM$510,2)/24,5),'[1]ОАО "АТС"'!$A$30:$F$773,6,FALSE)+HLOOKUP($DL$508,'[1]Сбытовая надбавка'!$F$5:$H$6,2,FALSE),2)+'[1]Иные услуги'!$C$6+HLOOKUP($DR$507,'[1]Услуги по передаче'!$G$5:$J$7,2,FALSE))</f>
        <v>5853.25</v>
      </c>
      <c r="DN533" s="77"/>
      <c r="DO533" s="77"/>
      <c r="DP533" s="77"/>
      <c r="DQ533" s="77"/>
      <c r="DR533" s="78"/>
      <c r="DS533" s="72">
        <f>IF($A533="-","-",ROUND(VLOOKUP($A533+ROUND(LEFT(DS$510,2)/24,5),'[1]ОАО "АТС"'!$A$30:$F$773,6,FALSE)+HLOOKUP($DL$508,'[1]Сбытовая надбавка'!$F$5:$H$6,2,FALSE),2)+'[1]Иные услуги'!$C$6+HLOOKUP($DR$507,'[1]Услуги по передаче'!$G$5:$J$7,2,FALSE))</f>
        <v>5826.33</v>
      </c>
      <c r="DT533" s="77"/>
      <c r="DU533" s="77"/>
      <c r="DV533" s="77"/>
      <c r="DW533" s="77"/>
      <c r="DX533" s="78"/>
      <c r="DY533" s="72">
        <f>IF($A533="-","-",ROUND(VLOOKUP($A533+ROUND(LEFT(DY$510,2)/24,5),'[1]ОАО "АТС"'!$A$30:$F$773,6,FALSE)+HLOOKUP($DL$508,'[1]Сбытовая надбавка'!$F$5:$H$6,2,FALSE),2)+'[1]Иные услуги'!$C$6+HLOOKUP($DR$507,'[1]Услуги по передаче'!$G$5:$J$7,2,FALSE))</f>
        <v>5766.95</v>
      </c>
      <c r="DZ533" s="77"/>
      <c r="EA533" s="77"/>
      <c r="EB533" s="77"/>
      <c r="EC533" s="77"/>
      <c r="ED533" s="78"/>
      <c r="EE533" s="72">
        <f>IF($A533="-","-",ROUND(VLOOKUP($A533+ROUND(LEFT(EE$510,2)/24,5),'[1]ОАО "АТС"'!$A$30:$F$773,6,FALSE)+HLOOKUP($DL$508,'[1]Сбытовая надбавка'!$F$5:$H$6,2,FALSE),2)+'[1]Иные услуги'!$C$6+HLOOKUP($DR$507,'[1]Услуги по передаче'!$G$5:$J$7,2,FALSE))</f>
        <v>5749.1299999999992</v>
      </c>
      <c r="EF533" s="77"/>
      <c r="EG533" s="77"/>
      <c r="EH533" s="77"/>
      <c r="EI533" s="77"/>
      <c r="EJ533" s="78"/>
      <c r="EK533" s="72">
        <f>IF($A533="-","-",ROUND(VLOOKUP($A533+ROUND(LEFT(EK$510,2)/24,5),'[1]ОАО "АТС"'!$A$30:$F$773,6,FALSE)+HLOOKUP($DL$508,'[1]Сбытовая надбавка'!$F$5:$H$6,2,FALSE),2)+'[1]Иные услуги'!$C$6+HLOOKUP($DR$507,'[1]Услуги по передаче'!$G$5:$J$7,2,FALSE))</f>
        <v>5909.82</v>
      </c>
      <c r="EL533" s="77"/>
      <c r="EM533" s="77"/>
      <c r="EN533" s="77"/>
      <c r="EO533" s="77"/>
      <c r="EP533" s="78"/>
      <c r="EQ533" s="72">
        <f>IF($A533="-","-",ROUND(VLOOKUP($A533+ROUND(LEFT(EQ$510,2)/24,5),'[1]ОАО "АТС"'!$A$30:$F$773,6,FALSE)+HLOOKUP($DL$508,'[1]Сбытовая надбавка'!$F$5:$H$6,2,FALSE),2)+'[1]Иные услуги'!$C$6+HLOOKUP($DR$507,'[1]Услуги по передаче'!$G$5:$J$7,2,FALSE))</f>
        <v>5796.91</v>
      </c>
      <c r="ER533" s="77"/>
      <c r="ES533" s="77"/>
      <c r="ET533" s="77"/>
      <c r="EU533" s="77"/>
      <c r="EV533" s="78"/>
    </row>
    <row r="534" spans="1:152" s="38" customFormat="1" ht="15.75" customHeight="1" x14ac:dyDescent="0.2">
      <c r="A534" s="69">
        <f>$A$138</f>
        <v>45009</v>
      </c>
      <c r="B534" s="70"/>
      <c r="C534" s="70"/>
      <c r="D534" s="70"/>
      <c r="E534" s="70"/>
      <c r="F534" s="70"/>
      <c r="G534" s="70"/>
      <c r="H534" s="71"/>
      <c r="I534" s="72">
        <f>IF($A534="-","-",ROUND(VLOOKUP($A534+ROUND(LEFT(I$510,1)/24,5),'[1]ОАО "АТС"'!$A$30:$F$773,6,FALSE)+HLOOKUP($DL$508,'[1]Сбытовая надбавка'!$F$5:$H$6,2,FALSE),2)+'[1]Иные услуги'!$C$6+HLOOKUP($DR$507,'[1]Услуги по передаче'!$G$5:$J$7,2,FALSE))</f>
        <v>5750.24</v>
      </c>
      <c r="J534" s="77"/>
      <c r="K534" s="77"/>
      <c r="L534" s="77"/>
      <c r="M534" s="77"/>
      <c r="N534" s="78"/>
      <c r="O534" s="72">
        <f>IF($A534="-","-",ROUND(VLOOKUP($A534+ROUND(LEFT(O$510,1)/24,5),'[1]ОАО "АТС"'!$A$30:$F$773,6,FALSE)+HLOOKUP($DL$508,'[1]Сбытовая надбавка'!$F$5:$H$6,2,FALSE),2)+'[1]Иные услуги'!$C$6+HLOOKUP($DR$507,'[1]Услуги по передаче'!$G$5:$J$7,2,FALSE))</f>
        <v>5750.33</v>
      </c>
      <c r="P534" s="77"/>
      <c r="Q534" s="77"/>
      <c r="R534" s="77"/>
      <c r="S534" s="77"/>
      <c r="T534" s="78"/>
      <c r="U534" s="72">
        <f>IF($A534="-","-",ROUND(VLOOKUP($A534+ROUND(LEFT(U$510,1)/24,5),'[1]ОАО "АТС"'!$A$30:$F$773,6,FALSE)+HLOOKUP($DL$508,'[1]Сбытовая надбавка'!$F$5:$H$6,2,FALSE),2)+'[1]Иные услуги'!$C$6+HLOOKUP($DR$507,'[1]Услуги по передаче'!$G$5:$J$7,2,FALSE))</f>
        <v>5750.3799999999992</v>
      </c>
      <c r="V534" s="77"/>
      <c r="W534" s="77"/>
      <c r="X534" s="77"/>
      <c r="Y534" s="77"/>
      <c r="Z534" s="78"/>
      <c r="AA534" s="72">
        <f>IF($A534="-","-",ROUND(VLOOKUP($A534+ROUND(LEFT(AA$510,1)/24,5),'[1]ОАО "АТС"'!$A$30:$F$773,6,FALSE)+HLOOKUP($DL$508,'[1]Сбытовая надбавка'!$F$5:$H$6,2,FALSE),2)+'[1]Иные услуги'!$C$6+HLOOKUP($DR$507,'[1]Услуги по передаче'!$G$5:$J$7,2,FALSE))</f>
        <v>5750.2699999999995</v>
      </c>
      <c r="AB534" s="77"/>
      <c r="AC534" s="77"/>
      <c r="AD534" s="77"/>
      <c r="AE534" s="77"/>
      <c r="AF534" s="78"/>
      <c r="AG534" s="72">
        <f>IF($A534="-","-",ROUND(VLOOKUP($A534+ROUND(LEFT(AG$510,1)/24,5),'[1]ОАО "АТС"'!$A$30:$F$773,6,FALSE)+HLOOKUP($DL$508,'[1]Сбытовая надбавка'!$F$5:$H$6,2,FALSE),2)+'[1]Иные услуги'!$C$6+HLOOKUP($DR$507,'[1]Услуги по передаче'!$G$5:$J$7,2,FALSE))</f>
        <v>5750.19</v>
      </c>
      <c r="AH534" s="77"/>
      <c r="AI534" s="77"/>
      <c r="AJ534" s="77"/>
      <c r="AK534" s="77"/>
      <c r="AL534" s="78"/>
      <c r="AM534" s="72">
        <f>IF($A534="-","-",ROUND(VLOOKUP($A534+ROUND(LEFT(AM$510,1)/24,5),'[1]ОАО "АТС"'!$A$30:$F$773,6,FALSE)+HLOOKUP($DL$508,'[1]Сбытовая надбавка'!$F$5:$H$6,2,FALSE),2)+'[1]Иные услуги'!$C$6+HLOOKUP($DR$507,'[1]Услуги по передаче'!$G$5:$J$7,2,FALSE))</f>
        <v>5750.24</v>
      </c>
      <c r="AN534" s="77"/>
      <c r="AO534" s="77"/>
      <c r="AP534" s="77"/>
      <c r="AQ534" s="77"/>
      <c r="AR534" s="78"/>
      <c r="AS534" s="72">
        <f>IF($A534="-","-",ROUND(VLOOKUP($A534+ROUND(LEFT(AS$510,1)/24,5),'[1]ОАО "АТС"'!$A$30:$F$773,6,FALSE)+HLOOKUP($DL$508,'[1]Сбытовая надбавка'!$F$5:$H$6,2,FALSE),2)+'[1]Иные услуги'!$C$6+HLOOKUP($DR$507,'[1]Услуги по передаче'!$G$5:$J$7,2,FALSE))</f>
        <v>5749.7699999999995</v>
      </c>
      <c r="AT534" s="77"/>
      <c r="AU534" s="77"/>
      <c r="AV534" s="77"/>
      <c r="AW534" s="77"/>
      <c r="AX534" s="78"/>
      <c r="AY534" s="72">
        <f>IF($A534="-","-",ROUND(VLOOKUP($A534+ROUND(LEFT(AY$510,1)/24,5),'[1]ОАО "АТС"'!$A$30:$F$773,6,FALSE)+HLOOKUP($DL$508,'[1]Сбытовая надбавка'!$F$5:$H$6,2,FALSE),2)+'[1]Иные услуги'!$C$6+HLOOKUP($DR$507,'[1]Услуги по передаче'!$G$5:$J$7,2,FALSE))</f>
        <v>5845.94</v>
      </c>
      <c r="AZ534" s="77"/>
      <c r="BA534" s="77"/>
      <c r="BB534" s="77"/>
      <c r="BC534" s="77"/>
      <c r="BD534" s="78"/>
      <c r="BE534" s="72">
        <f>IF($A534="-","-",ROUND(VLOOKUP($A534+ROUND(LEFT(BE$510,1)/24,5),'[1]ОАО "АТС"'!$A$30:$F$773,6,FALSE)+HLOOKUP($DL$508,'[1]Сбытовая надбавка'!$F$5:$H$6,2,FALSE),2)+'[1]Иные услуги'!$C$6+HLOOKUP($DR$507,'[1]Услуги по передаче'!$G$5:$J$7,2,FALSE))</f>
        <v>5749.7599999999993</v>
      </c>
      <c r="BF534" s="77"/>
      <c r="BG534" s="77"/>
      <c r="BH534" s="77"/>
      <c r="BI534" s="77"/>
      <c r="BJ534" s="78"/>
      <c r="BK534" s="72">
        <f>IF($A534="-","-",ROUND(VLOOKUP($A534+ROUND(LEFT(BK$510,1)/24,5),'[1]ОАО "АТС"'!$A$30:$F$773,6,FALSE)+HLOOKUP($DL$508,'[1]Сбытовая надбавка'!$F$5:$H$6,2,FALSE),2)+'[1]Иные услуги'!$C$6+HLOOKUP($DR$507,'[1]Услуги по передаче'!$G$5:$J$7,2,FALSE))</f>
        <v>5763.95</v>
      </c>
      <c r="BL534" s="77"/>
      <c r="BM534" s="77"/>
      <c r="BN534" s="77"/>
      <c r="BO534" s="77"/>
      <c r="BP534" s="78"/>
      <c r="BQ534" s="72">
        <f>IF($A534="-","-",ROUND(VLOOKUP($A534+ROUND(LEFT(BQ$510,2)/24,5),'[1]ОАО "АТС"'!$A$30:$F$773,6,FALSE)+HLOOKUP($DL$508,'[1]Сбытовая надбавка'!$F$5:$H$6,2,FALSE),2)+'[1]Иные услуги'!$C$6+HLOOKUP($DR$507,'[1]Услуги по передаче'!$G$5:$J$7,2,FALSE))</f>
        <v>5777.23</v>
      </c>
      <c r="BR534" s="77"/>
      <c r="BS534" s="77"/>
      <c r="BT534" s="77"/>
      <c r="BU534" s="77"/>
      <c r="BV534" s="78"/>
      <c r="BW534" s="72">
        <f>IF($A534="-","-",ROUND(VLOOKUP($A534+ROUND(LEFT(BW$510,2)/24,5),'[1]ОАО "АТС"'!$A$30:$F$773,6,FALSE)+HLOOKUP($DL$508,'[1]Сбытовая надбавка'!$F$5:$H$6,2,FALSE),2)+'[1]Иные услуги'!$C$6+HLOOKUP($DR$507,'[1]Услуги по передаче'!$G$5:$J$7,2,FALSE))</f>
        <v>5764.2899999999991</v>
      </c>
      <c r="BX534" s="77"/>
      <c r="BY534" s="77"/>
      <c r="BZ534" s="77"/>
      <c r="CA534" s="77"/>
      <c r="CB534" s="78"/>
      <c r="CC534" s="72">
        <f>IF($A534="-","-",ROUND(VLOOKUP($A534+ROUND(LEFT(CC$510,2)/24,5),'[1]ОАО "АТС"'!$A$30:$F$773,6,FALSE)+HLOOKUP($DL$508,'[1]Сбытовая надбавка'!$F$5:$H$6,2,FALSE),2)+'[1]Иные услуги'!$C$6+HLOOKUP($DR$507,'[1]Услуги по передаче'!$G$5:$J$7,2,FALSE))</f>
        <v>5749.82</v>
      </c>
      <c r="CD534" s="77"/>
      <c r="CE534" s="77"/>
      <c r="CF534" s="77"/>
      <c r="CG534" s="77"/>
      <c r="CH534" s="78"/>
      <c r="CI534" s="72">
        <f>IF($A534="-","-",ROUND(VLOOKUP($A534+ROUND(LEFT(CI$510,2)/24,5),'[1]ОАО "АТС"'!$A$30:$F$773,6,FALSE)+HLOOKUP($DL$508,'[1]Сбытовая надбавка'!$F$5:$H$6,2,FALSE),2)+'[1]Иные услуги'!$C$6+HLOOKUP($DR$507,'[1]Услуги по передаче'!$G$5:$J$7,2,FALSE))</f>
        <v>5749.7899999999991</v>
      </c>
      <c r="CJ534" s="77"/>
      <c r="CK534" s="77"/>
      <c r="CL534" s="77"/>
      <c r="CM534" s="77"/>
      <c r="CN534" s="78"/>
      <c r="CO534" s="72">
        <f>IF($A534="-","-",ROUND(VLOOKUP($A534+ROUND(LEFT(CO$510,2)/24,5),'[1]ОАО "АТС"'!$A$30:$F$773,6,FALSE)+HLOOKUP($DL$508,'[1]Сбытовая надбавка'!$F$5:$H$6,2,FALSE),2)+'[1]Иные услуги'!$C$6+HLOOKUP($DR$507,'[1]Услуги по передаче'!$G$5:$J$7,2,FALSE))</f>
        <v>5750.6799999999994</v>
      </c>
      <c r="CP534" s="77"/>
      <c r="CQ534" s="77"/>
      <c r="CR534" s="77"/>
      <c r="CS534" s="77"/>
      <c r="CT534" s="78"/>
      <c r="CU534" s="72">
        <f>IF($A534="-","-",ROUND(VLOOKUP($A534+ROUND(LEFT(CU$510,2)/24,5),'[1]ОАО "АТС"'!$A$30:$F$773,6,FALSE)+HLOOKUP($DL$508,'[1]Сбытовая надбавка'!$F$5:$H$6,2,FALSE),2)+'[1]Иные услуги'!$C$6+HLOOKUP($DR$507,'[1]Услуги по передаче'!$G$5:$J$7,2,FALSE))</f>
        <v>5750.12</v>
      </c>
      <c r="CV534" s="77"/>
      <c r="CW534" s="77"/>
      <c r="CX534" s="77"/>
      <c r="CY534" s="77"/>
      <c r="CZ534" s="78"/>
      <c r="DA534" s="72">
        <f>IF($A534="-","-",ROUND(VLOOKUP($A534+ROUND(LEFT(DA$510,2)/24,5),'[1]ОАО "АТС"'!$A$30:$F$773,6,FALSE)+HLOOKUP($DL$508,'[1]Сбытовая надбавка'!$F$5:$H$6,2,FALSE),2)+'[1]Иные услуги'!$C$6+HLOOKUP($DR$507,'[1]Услуги по передаче'!$G$5:$J$7,2,FALSE))</f>
        <v>5750.19</v>
      </c>
      <c r="DB534" s="77"/>
      <c r="DC534" s="77"/>
      <c r="DD534" s="77"/>
      <c r="DE534" s="77"/>
      <c r="DF534" s="78"/>
      <c r="DG534" s="72">
        <f>IF($A534="-","-",ROUND(VLOOKUP($A534+ROUND(LEFT(DG$510,2)/24,5),'[1]ОАО "АТС"'!$A$30:$F$773,6,FALSE)+HLOOKUP($DL$508,'[1]Сбытовая надбавка'!$F$5:$H$6,2,FALSE),2)+'[1]Иные услуги'!$C$6+HLOOKUP($DR$507,'[1]Услуги по передаче'!$G$5:$J$7,2,FALSE))</f>
        <v>5750.24</v>
      </c>
      <c r="DH534" s="77"/>
      <c r="DI534" s="77"/>
      <c r="DJ534" s="77"/>
      <c r="DK534" s="77"/>
      <c r="DL534" s="78"/>
      <c r="DM534" s="72">
        <f>IF($A534="-","-",ROUND(VLOOKUP($A534+ROUND(LEFT(DM$510,2)/24,5),'[1]ОАО "АТС"'!$A$30:$F$773,6,FALSE)+HLOOKUP($DL$508,'[1]Сбытовая надбавка'!$F$5:$H$6,2,FALSE),2)+'[1]Иные услуги'!$C$6+HLOOKUP($DR$507,'[1]Услуги по передаче'!$G$5:$J$7,2,FALSE))</f>
        <v>5754.44</v>
      </c>
      <c r="DN534" s="77"/>
      <c r="DO534" s="77"/>
      <c r="DP534" s="77"/>
      <c r="DQ534" s="77"/>
      <c r="DR534" s="78"/>
      <c r="DS534" s="72">
        <f>IF($A534="-","-",ROUND(VLOOKUP($A534+ROUND(LEFT(DS$510,2)/24,5),'[1]ОАО "АТС"'!$A$30:$F$773,6,FALSE)+HLOOKUP($DL$508,'[1]Сбытовая надбавка'!$F$5:$H$6,2,FALSE),2)+'[1]Иные услуги'!$C$6+HLOOKUP($DR$507,'[1]Услуги по передаче'!$G$5:$J$7,2,FALSE))</f>
        <v>5749.2999999999993</v>
      </c>
      <c r="DT534" s="77"/>
      <c r="DU534" s="77"/>
      <c r="DV534" s="77"/>
      <c r="DW534" s="77"/>
      <c r="DX534" s="78"/>
      <c r="DY534" s="72">
        <f>IF($A534="-","-",ROUND(VLOOKUP($A534+ROUND(LEFT(DY$510,2)/24,5),'[1]ОАО "АТС"'!$A$30:$F$773,6,FALSE)+HLOOKUP($DL$508,'[1]Сбытовая надбавка'!$F$5:$H$6,2,FALSE),2)+'[1]Иные услуги'!$C$6+HLOOKUP($DR$507,'[1]Услуги по передаче'!$G$5:$J$7,2,FALSE))</f>
        <v>5749.5499999999993</v>
      </c>
      <c r="DZ534" s="77"/>
      <c r="EA534" s="77"/>
      <c r="EB534" s="77"/>
      <c r="EC534" s="77"/>
      <c r="ED534" s="78"/>
      <c r="EE534" s="72">
        <f>IF($A534="-","-",ROUND(VLOOKUP($A534+ROUND(LEFT(EE$510,2)/24,5),'[1]ОАО "АТС"'!$A$30:$F$773,6,FALSE)+HLOOKUP($DL$508,'[1]Сбытовая надбавка'!$F$5:$H$6,2,FALSE),2)+'[1]Иные услуги'!$C$6+HLOOKUP($DR$507,'[1]Услуги по передаче'!$G$5:$J$7,2,FALSE))</f>
        <v>5749.49</v>
      </c>
      <c r="EF534" s="77"/>
      <c r="EG534" s="77"/>
      <c r="EH534" s="77"/>
      <c r="EI534" s="77"/>
      <c r="EJ534" s="78"/>
      <c r="EK534" s="72">
        <f>IF($A534="-","-",ROUND(VLOOKUP($A534+ROUND(LEFT(EK$510,2)/24,5),'[1]ОАО "АТС"'!$A$30:$F$773,6,FALSE)+HLOOKUP($DL$508,'[1]Сбытовая надбавка'!$F$5:$H$6,2,FALSE),2)+'[1]Иные услуги'!$C$6+HLOOKUP($DR$507,'[1]Услуги по передаче'!$G$5:$J$7,2,FALSE))</f>
        <v>5921.7</v>
      </c>
      <c r="EL534" s="77"/>
      <c r="EM534" s="77"/>
      <c r="EN534" s="77"/>
      <c r="EO534" s="77"/>
      <c r="EP534" s="78"/>
      <c r="EQ534" s="72">
        <f>IF($A534="-","-",ROUND(VLOOKUP($A534+ROUND(LEFT(EQ$510,2)/24,5),'[1]ОАО "АТС"'!$A$30:$F$773,6,FALSE)+HLOOKUP($DL$508,'[1]Сбытовая надбавка'!$F$5:$H$6,2,FALSE),2)+'[1]Иные услуги'!$C$6+HLOOKUP($DR$507,'[1]Услуги по передаче'!$G$5:$J$7,2,FALSE))</f>
        <v>5812.84</v>
      </c>
      <c r="ER534" s="77"/>
      <c r="ES534" s="77"/>
      <c r="ET534" s="77"/>
      <c r="EU534" s="77"/>
      <c r="EV534" s="78"/>
    </row>
    <row r="535" spans="1:152" s="38" customFormat="1" ht="15.75" customHeight="1" x14ac:dyDescent="0.2">
      <c r="A535" s="69">
        <f>$A$139</f>
        <v>45010</v>
      </c>
      <c r="B535" s="70"/>
      <c r="C535" s="70"/>
      <c r="D535" s="70"/>
      <c r="E535" s="70"/>
      <c r="F535" s="70"/>
      <c r="G535" s="70"/>
      <c r="H535" s="71"/>
      <c r="I535" s="72">
        <f>IF($A535="-","-",ROUND(VLOOKUP($A535+ROUND(LEFT(I$510,1)/24,5),'[1]ОАО "АТС"'!$A$30:$F$773,6,FALSE)+HLOOKUP($DL$508,'[1]Сбытовая надбавка'!$F$5:$H$6,2,FALSE),2)+'[1]Иные услуги'!$C$6+HLOOKUP($DR$507,'[1]Услуги по передаче'!$G$5:$J$7,2,FALSE))</f>
        <v>5750</v>
      </c>
      <c r="J535" s="77"/>
      <c r="K535" s="77"/>
      <c r="L535" s="77"/>
      <c r="M535" s="77"/>
      <c r="N535" s="78"/>
      <c r="O535" s="72">
        <f>IF($A535="-","-",ROUND(VLOOKUP($A535+ROUND(LEFT(O$510,1)/24,5),'[1]ОАО "АТС"'!$A$30:$F$773,6,FALSE)+HLOOKUP($DL$508,'[1]Сбытовая надбавка'!$F$5:$H$6,2,FALSE),2)+'[1]Иные услуги'!$C$6+HLOOKUP($DR$507,'[1]Услуги по передаче'!$G$5:$J$7,2,FALSE))</f>
        <v>5750.0599999999995</v>
      </c>
      <c r="P535" s="77"/>
      <c r="Q535" s="77"/>
      <c r="R535" s="77"/>
      <c r="S535" s="77"/>
      <c r="T535" s="78"/>
      <c r="U535" s="72">
        <f>IF($A535="-","-",ROUND(VLOOKUP($A535+ROUND(LEFT(U$510,1)/24,5),'[1]ОАО "АТС"'!$A$30:$F$773,6,FALSE)+HLOOKUP($DL$508,'[1]Сбытовая надбавка'!$F$5:$H$6,2,FALSE),2)+'[1]Иные услуги'!$C$6+HLOOKUP($DR$507,'[1]Услуги по передаче'!$G$5:$J$7,2,FALSE))</f>
        <v>5750.19</v>
      </c>
      <c r="V535" s="77"/>
      <c r="W535" s="77"/>
      <c r="X535" s="77"/>
      <c r="Y535" s="77"/>
      <c r="Z535" s="78"/>
      <c r="AA535" s="72">
        <f>IF($A535="-","-",ROUND(VLOOKUP($A535+ROUND(LEFT(AA$510,1)/24,5),'[1]ОАО "АТС"'!$A$30:$F$773,6,FALSE)+HLOOKUP($DL$508,'[1]Сбытовая надбавка'!$F$5:$H$6,2,FALSE),2)+'[1]Иные услуги'!$C$6+HLOOKUP($DR$507,'[1]Услуги по передаче'!$G$5:$J$7,2,FALSE))</f>
        <v>5750.11</v>
      </c>
      <c r="AB535" s="77"/>
      <c r="AC535" s="77"/>
      <c r="AD535" s="77"/>
      <c r="AE535" s="77"/>
      <c r="AF535" s="78"/>
      <c r="AG535" s="72">
        <f>IF($A535="-","-",ROUND(VLOOKUP($A535+ROUND(LEFT(AG$510,1)/24,5),'[1]ОАО "АТС"'!$A$30:$F$773,6,FALSE)+HLOOKUP($DL$508,'[1]Сбытовая надбавка'!$F$5:$H$6,2,FALSE),2)+'[1]Иные услуги'!$C$6+HLOOKUP($DR$507,'[1]Услуги по передаче'!$G$5:$J$7,2,FALSE))</f>
        <v>5750.03</v>
      </c>
      <c r="AH535" s="77"/>
      <c r="AI535" s="77"/>
      <c r="AJ535" s="77"/>
      <c r="AK535" s="77"/>
      <c r="AL535" s="78"/>
      <c r="AM535" s="72">
        <f>IF($A535="-","-",ROUND(VLOOKUP($A535+ROUND(LEFT(AM$510,1)/24,5),'[1]ОАО "АТС"'!$A$30:$F$773,6,FALSE)+HLOOKUP($DL$508,'[1]Сбытовая надбавка'!$F$5:$H$6,2,FALSE),2)+'[1]Иные услуги'!$C$6+HLOOKUP($DR$507,'[1]Услуги по передаче'!$G$5:$J$7,2,FALSE))</f>
        <v>5750.2099999999991</v>
      </c>
      <c r="AN535" s="77"/>
      <c r="AO535" s="77"/>
      <c r="AP535" s="77"/>
      <c r="AQ535" s="77"/>
      <c r="AR535" s="78"/>
      <c r="AS535" s="72">
        <f>IF($A535="-","-",ROUND(VLOOKUP($A535+ROUND(LEFT(AS$510,1)/24,5),'[1]ОАО "АТС"'!$A$30:$F$773,6,FALSE)+HLOOKUP($DL$508,'[1]Сбытовая надбавка'!$F$5:$H$6,2,FALSE),2)+'[1]Иные услуги'!$C$6+HLOOKUP($DR$507,'[1]Услуги по передаче'!$G$5:$J$7,2,FALSE))</f>
        <v>5749.92</v>
      </c>
      <c r="AT535" s="77"/>
      <c r="AU535" s="77"/>
      <c r="AV535" s="77"/>
      <c r="AW535" s="77"/>
      <c r="AX535" s="78"/>
      <c r="AY535" s="72">
        <f>IF($A535="-","-",ROUND(VLOOKUP($A535+ROUND(LEFT(AY$510,1)/24,5),'[1]ОАО "АТС"'!$A$30:$F$773,6,FALSE)+HLOOKUP($DL$508,'[1]Сбытовая надбавка'!$F$5:$H$6,2,FALSE),2)+'[1]Иные услуги'!$C$6+HLOOKUP($DR$507,'[1]Услуги по передаче'!$G$5:$J$7,2,FALSE))</f>
        <v>5808.4</v>
      </c>
      <c r="AZ535" s="77"/>
      <c r="BA535" s="77"/>
      <c r="BB535" s="77"/>
      <c r="BC535" s="77"/>
      <c r="BD535" s="78"/>
      <c r="BE535" s="72">
        <f>IF($A535="-","-",ROUND(VLOOKUP($A535+ROUND(LEFT(BE$510,1)/24,5),'[1]ОАО "АТС"'!$A$30:$F$773,6,FALSE)+HLOOKUP($DL$508,'[1]Сбытовая надбавка'!$F$5:$H$6,2,FALSE),2)+'[1]Иные услуги'!$C$6+HLOOKUP($DR$507,'[1]Услуги по передаче'!$G$5:$J$7,2,FALSE))</f>
        <v>5750.19</v>
      </c>
      <c r="BF535" s="77"/>
      <c r="BG535" s="77"/>
      <c r="BH535" s="77"/>
      <c r="BI535" s="77"/>
      <c r="BJ535" s="78"/>
      <c r="BK535" s="72">
        <f>IF($A535="-","-",ROUND(VLOOKUP($A535+ROUND(LEFT(BK$510,1)/24,5),'[1]ОАО "АТС"'!$A$30:$F$773,6,FALSE)+HLOOKUP($DL$508,'[1]Сбытовая надбавка'!$F$5:$H$6,2,FALSE),2)+'[1]Иные услуги'!$C$6+HLOOKUP($DR$507,'[1]Услуги по передаче'!$G$5:$J$7,2,FALSE))</f>
        <v>5757.91</v>
      </c>
      <c r="BL535" s="77"/>
      <c r="BM535" s="77"/>
      <c r="BN535" s="77"/>
      <c r="BO535" s="77"/>
      <c r="BP535" s="78"/>
      <c r="BQ535" s="72">
        <f>IF($A535="-","-",ROUND(VLOOKUP($A535+ROUND(LEFT(BQ$510,2)/24,5),'[1]ОАО "АТС"'!$A$30:$F$773,6,FALSE)+HLOOKUP($DL$508,'[1]Сбытовая надбавка'!$F$5:$H$6,2,FALSE),2)+'[1]Иные услуги'!$C$6+HLOOKUP($DR$507,'[1]Услуги по передаче'!$G$5:$J$7,2,FALSE))</f>
        <v>5775.6399999999994</v>
      </c>
      <c r="BR535" s="77"/>
      <c r="BS535" s="77"/>
      <c r="BT535" s="77"/>
      <c r="BU535" s="77"/>
      <c r="BV535" s="78"/>
      <c r="BW535" s="72">
        <f>IF($A535="-","-",ROUND(VLOOKUP($A535+ROUND(LEFT(BW$510,2)/24,5),'[1]ОАО "АТС"'!$A$30:$F$773,6,FALSE)+HLOOKUP($DL$508,'[1]Сбытовая надбавка'!$F$5:$H$6,2,FALSE),2)+'[1]Иные услуги'!$C$6+HLOOKUP($DR$507,'[1]Услуги по передаче'!$G$5:$J$7,2,FALSE))</f>
        <v>5764.2199999999993</v>
      </c>
      <c r="BX535" s="77"/>
      <c r="BY535" s="77"/>
      <c r="BZ535" s="77"/>
      <c r="CA535" s="77"/>
      <c r="CB535" s="78"/>
      <c r="CC535" s="72">
        <f>IF($A535="-","-",ROUND(VLOOKUP($A535+ROUND(LEFT(CC$510,2)/24,5),'[1]ОАО "АТС"'!$A$30:$F$773,6,FALSE)+HLOOKUP($DL$508,'[1]Сбытовая надбавка'!$F$5:$H$6,2,FALSE),2)+'[1]Иные услуги'!$C$6+HLOOKUP($DR$507,'[1]Услуги по передаче'!$G$5:$J$7,2,FALSE))</f>
        <v>5750.2199999999993</v>
      </c>
      <c r="CD535" s="77"/>
      <c r="CE535" s="77"/>
      <c r="CF535" s="77"/>
      <c r="CG535" s="77"/>
      <c r="CH535" s="78"/>
      <c r="CI535" s="72">
        <f>IF($A535="-","-",ROUND(VLOOKUP($A535+ROUND(LEFT(CI$510,2)/24,5),'[1]ОАО "АТС"'!$A$30:$F$773,6,FALSE)+HLOOKUP($DL$508,'[1]Сбытовая надбавка'!$F$5:$H$6,2,FALSE),2)+'[1]Иные услуги'!$C$6+HLOOKUP($DR$507,'[1]Услуги по передаче'!$G$5:$J$7,2,FALSE))</f>
        <v>5750.2099999999991</v>
      </c>
      <c r="CJ535" s="77"/>
      <c r="CK535" s="77"/>
      <c r="CL535" s="77"/>
      <c r="CM535" s="77"/>
      <c r="CN535" s="78"/>
      <c r="CO535" s="72">
        <f>IF($A535="-","-",ROUND(VLOOKUP($A535+ROUND(LEFT(CO$510,2)/24,5),'[1]ОАО "АТС"'!$A$30:$F$773,6,FALSE)+HLOOKUP($DL$508,'[1]Сбытовая надбавка'!$F$5:$H$6,2,FALSE),2)+'[1]Иные услуги'!$C$6+HLOOKUP($DR$507,'[1]Услуги по передаче'!$G$5:$J$7,2,FALSE))</f>
        <v>5751.41</v>
      </c>
      <c r="CP535" s="77"/>
      <c r="CQ535" s="77"/>
      <c r="CR535" s="77"/>
      <c r="CS535" s="77"/>
      <c r="CT535" s="78"/>
      <c r="CU535" s="72">
        <f>IF($A535="-","-",ROUND(VLOOKUP($A535+ROUND(LEFT(CU$510,2)/24,5),'[1]ОАО "АТС"'!$A$30:$F$773,6,FALSE)+HLOOKUP($DL$508,'[1]Сбытовая надбавка'!$F$5:$H$6,2,FALSE),2)+'[1]Иные услуги'!$C$6+HLOOKUP($DR$507,'[1]Услуги по передаче'!$G$5:$J$7,2,FALSE))</f>
        <v>5750.3899999999994</v>
      </c>
      <c r="CV535" s="77"/>
      <c r="CW535" s="77"/>
      <c r="CX535" s="77"/>
      <c r="CY535" s="77"/>
      <c r="CZ535" s="78"/>
      <c r="DA535" s="72">
        <f>IF($A535="-","-",ROUND(VLOOKUP($A535+ROUND(LEFT(DA$510,2)/24,5),'[1]ОАО "АТС"'!$A$30:$F$773,6,FALSE)+HLOOKUP($DL$508,'[1]Сбытовая надбавка'!$F$5:$H$6,2,FALSE),2)+'[1]Иные услуги'!$C$6+HLOOKUP($DR$507,'[1]Услуги по передаче'!$G$5:$J$7,2,FALSE))</f>
        <v>5750.2699999999995</v>
      </c>
      <c r="DB535" s="77"/>
      <c r="DC535" s="77"/>
      <c r="DD535" s="77"/>
      <c r="DE535" s="77"/>
      <c r="DF535" s="78"/>
      <c r="DG535" s="72">
        <f>IF($A535="-","-",ROUND(VLOOKUP($A535+ROUND(LEFT(DG$510,2)/24,5),'[1]ОАО "АТС"'!$A$30:$F$773,6,FALSE)+HLOOKUP($DL$508,'[1]Сбытовая надбавка'!$F$5:$H$6,2,FALSE),2)+'[1]Иные услуги'!$C$6+HLOOKUP($DR$507,'[1]Услуги по передаче'!$G$5:$J$7,2,FALSE))</f>
        <v>5750.32</v>
      </c>
      <c r="DH535" s="77"/>
      <c r="DI535" s="77"/>
      <c r="DJ535" s="77"/>
      <c r="DK535" s="77"/>
      <c r="DL535" s="78"/>
      <c r="DM535" s="72">
        <f>IF($A535="-","-",ROUND(VLOOKUP($A535+ROUND(LEFT(DM$510,2)/24,5),'[1]ОАО "АТС"'!$A$30:$F$773,6,FALSE)+HLOOKUP($DL$508,'[1]Сбытовая надбавка'!$F$5:$H$6,2,FALSE),2)+'[1]Иные услуги'!$C$6+HLOOKUP($DR$507,'[1]Услуги по передаче'!$G$5:$J$7,2,FALSE))</f>
        <v>5748.2599999999993</v>
      </c>
      <c r="DN535" s="77"/>
      <c r="DO535" s="77"/>
      <c r="DP535" s="77"/>
      <c r="DQ535" s="77"/>
      <c r="DR535" s="78"/>
      <c r="DS535" s="72">
        <f>IF($A535="-","-",ROUND(VLOOKUP($A535+ROUND(LEFT(DS$510,2)/24,5),'[1]ОАО "АТС"'!$A$30:$F$773,6,FALSE)+HLOOKUP($DL$508,'[1]Сбытовая надбавка'!$F$5:$H$6,2,FALSE),2)+'[1]Иные услуги'!$C$6+HLOOKUP($DR$507,'[1]Услуги по передаче'!$G$5:$J$7,2,FALSE))</f>
        <v>5749.33</v>
      </c>
      <c r="DT535" s="77"/>
      <c r="DU535" s="77"/>
      <c r="DV535" s="77"/>
      <c r="DW535" s="77"/>
      <c r="DX535" s="78"/>
      <c r="DY535" s="72">
        <f>IF($A535="-","-",ROUND(VLOOKUP($A535+ROUND(LEFT(DY$510,2)/24,5),'[1]ОАО "АТС"'!$A$30:$F$773,6,FALSE)+HLOOKUP($DL$508,'[1]Сбытовая надбавка'!$F$5:$H$6,2,FALSE),2)+'[1]Иные услуги'!$C$6+HLOOKUP($DR$507,'[1]Услуги по передаче'!$G$5:$J$7,2,FALSE))</f>
        <v>5749.59</v>
      </c>
      <c r="DZ535" s="77"/>
      <c r="EA535" s="77"/>
      <c r="EB535" s="77"/>
      <c r="EC535" s="77"/>
      <c r="ED535" s="78"/>
      <c r="EE535" s="72">
        <f>IF($A535="-","-",ROUND(VLOOKUP($A535+ROUND(LEFT(EE$510,2)/24,5),'[1]ОАО "АТС"'!$A$30:$F$773,6,FALSE)+HLOOKUP($DL$508,'[1]Сбытовая надбавка'!$F$5:$H$6,2,FALSE),2)+'[1]Иные услуги'!$C$6+HLOOKUP($DR$507,'[1]Услуги по передаче'!$G$5:$J$7,2,FALSE))</f>
        <v>5749.42</v>
      </c>
      <c r="EF535" s="77"/>
      <c r="EG535" s="77"/>
      <c r="EH535" s="77"/>
      <c r="EI535" s="77"/>
      <c r="EJ535" s="78"/>
      <c r="EK535" s="72">
        <f>IF($A535="-","-",ROUND(VLOOKUP($A535+ROUND(LEFT(EK$510,2)/24,5),'[1]ОАО "АТС"'!$A$30:$F$773,6,FALSE)+HLOOKUP($DL$508,'[1]Сбытовая надбавка'!$F$5:$H$6,2,FALSE),2)+'[1]Иные услуги'!$C$6+HLOOKUP($DR$507,'[1]Услуги по передаче'!$G$5:$J$7,2,FALSE))</f>
        <v>5912.2199999999993</v>
      </c>
      <c r="EL535" s="77"/>
      <c r="EM535" s="77"/>
      <c r="EN535" s="77"/>
      <c r="EO535" s="77"/>
      <c r="EP535" s="78"/>
      <c r="EQ535" s="72">
        <f>IF($A535="-","-",ROUND(VLOOKUP($A535+ROUND(LEFT(EQ$510,2)/24,5),'[1]ОАО "АТС"'!$A$30:$F$773,6,FALSE)+HLOOKUP($DL$508,'[1]Сбытовая надбавка'!$F$5:$H$6,2,FALSE),2)+'[1]Иные услуги'!$C$6+HLOOKUP($DR$507,'[1]Услуги по передаче'!$G$5:$J$7,2,FALSE))</f>
        <v>5818.33</v>
      </c>
      <c r="ER535" s="77"/>
      <c r="ES535" s="77"/>
      <c r="ET535" s="77"/>
      <c r="EU535" s="77"/>
      <c r="EV535" s="78"/>
    </row>
    <row r="536" spans="1:152" s="38" customFormat="1" ht="15.75" customHeight="1" x14ac:dyDescent="0.2">
      <c r="A536" s="69">
        <f>$A$140</f>
        <v>45011</v>
      </c>
      <c r="B536" s="70"/>
      <c r="C536" s="70"/>
      <c r="D536" s="70"/>
      <c r="E536" s="70"/>
      <c r="F536" s="70"/>
      <c r="G536" s="70"/>
      <c r="H536" s="71"/>
      <c r="I536" s="72">
        <f>IF($A536="-","-",ROUND(VLOOKUP($A536+ROUND(LEFT(I$510,1)/24,5),'[1]ОАО "АТС"'!$A$30:$F$773,6,FALSE)+HLOOKUP($DL$508,'[1]Сбытовая надбавка'!$F$5:$H$6,2,FALSE),2)+'[1]Иные услуги'!$C$6+HLOOKUP($DR$507,'[1]Услуги по передаче'!$G$5:$J$7,2,FALSE))</f>
        <v>5749.98</v>
      </c>
      <c r="J536" s="77"/>
      <c r="K536" s="77"/>
      <c r="L536" s="77"/>
      <c r="M536" s="77"/>
      <c r="N536" s="78"/>
      <c r="O536" s="72">
        <f>IF($A536="-","-",ROUND(VLOOKUP($A536+ROUND(LEFT(O$510,1)/24,5),'[1]ОАО "АТС"'!$A$30:$F$773,6,FALSE)+HLOOKUP($DL$508,'[1]Сбытовая надбавка'!$F$5:$H$6,2,FALSE),2)+'[1]Иные услуги'!$C$6+HLOOKUP($DR$507,'[1]Услуги по передаче'!$G$5:$J$7,2,FALSE))</f>
        <v>5750.0399999999991</v>
      </c>
      <c r="P536" s="77"/>
      <c r="Q536" s="77"/>
      <c r="R536" s="77"/>
      <c r="S536" s="77"/>
      <c r="T536" s="78"/>
      <c r="U536" s="72">
        <f>IF($A536="-","-",ROUND(VLOOKUP($A536+ROUND(LEFT(U$510,1)/24,5),'[1]ОАО "АТС"'!$A$30:$F$773,6,FALSE)+HLOOKUP($DL$508,'[1]Сбытовая надбавка'!$F$5:$H$6,2,FALSE),2)+'[1]Иные услуги'!$C$6+HLOOKUP($DR$507,'[1]Услуги по передаче'!$G$5:$J$7,2,FALSE))</f>
        <v>5750.2199999999993</v>
      </c>
      <c r="V536" s="77"/>
      <c r="W536" s="77"/>
      <c r="X536" s="77"/>
      <c r="Y536" s="77"/>
      <c r="Z536" s="78"/>
      <c r="AA536" s="72">
        <f>IF($A536="-","-",ROUND(VLOOKUP($A536+ROUND(LEFT(AA$510,1)/24,5),'[1]ОАО "АТС"'!$A$30:$F$773,6,FALSE)+HLOOKUP($DL$508,'[1]Сбытовая надбавка'!$F$5:$H$6,2,FALSE),2)+'[1]Иные услуги'!$C$6+HLOOKUP($DR$507,'[1]Услуги по передаче'!$G$5:$J$7,2,FALSE))</f>
        <v>5750.17</v>
      </c>
      <c r="AB536" s="77"/>
      <c r="AC536" s="77"/>
      <c r="AD536" s="77"/>
      <c r="AE536" s="77"/>
      <c r="AF536" s="78"/>
      <c r="AG536" s="72">
        <f>IF($A536="-","-",ROUND(VLOOKUP($A536+ROUND(LEFT(AG$510,1)/24,5),'[1]ОАО "АТС"'!$A$30:$F$773,6,FALSE)+HLOOKUP($DL$508,'[1]Сбытовая надбавка'!$F$5:$H$6,2,FALSE),2)+'[1]Иные услуги'!$C$6+HLOOKUP($DR$507,'[1]Услуги по передаче'!$G$5:$J$7,2,FALSE))</f>
        <v>5749.87</v>
      </c>
      <c r="AH536" s="77"/>
      <c r="AI536" s="77"/>
      <c r="AJ536" s="77"/>
      <c r="AK536" s="77"/>
      <c r="AL536" s="78"/>
      <c r="AM536" s="72">
        <f>IF($A536="-","-",ROUND(VLOOKUP($A536+ROUND(LEFT(AM$510,1)/24,5),'[1]ОАО "АТС"'!$A$30:$F$773,6,FALSE)+HLOOKUP($DL$508,'[1]Сбытовая надбавка'!$F$5:$H$6,2,FALSE),2)+'[1]Иные услуги'!$C$6+HLOOKUP($DR$507,'[1]Услуги по передаче'!$G$5:$J$7,2,FALSE))</f>
        <v>5750.09</v>
      </c>
      <c r="AN536" s="77"/>
      <c r="AO536" s="77"/>
      <c r="AP536" s="77"/>
      <c r="AQ536" s="77"/>
      <c r="AR536" s="78"/>
      <c r="AS536" s="72">
        <f>IF($A536="-","-",ROUND(VLOOKUP($A536+ROUND(LEFT(AS$510,1)/24,5),'[1]ОАО "АТС"'!$A$30:$F$773,6,FALSE)+HLOOKUP($DL$508,'[1]Сбытовая надбавка'!$F$5:$H$6,2,FALSE),2)+'[1]Иные услуги'!$C$6+HLOOKUP($DR$507,'[1]Услуги по передаче'!$G$5:$J$7,2,FALSE))</f>
        <v>5749.6399999999994</v>
      </c>
      <c r="AT536" s="77"/>
      <c r="AU536" s="77"/>
      <c r="AV536" s="77"/>
      <c r="AW536" s="77"/>
      <c r="AX536" s="78"/>
      <c r="AY536" s="72">
        <f>IF($A536="-","-",ROUND(VLOOKUP($A536+ROUND(LEFT(AY$510,1)/24,5),'[1]ОАО "АТС"'!$A$30:$F$773,6,FALSE)+HLOOKUP($DL$508,'[1]Сбытовая надбавка'!$F$5:$H$6,2,FALSE),2)+'[1]Иные услуги'!$C$6+HLOOKUP($DR$507,'[1]Услуги по передаче'!$G$5:$J$7,2,FALSE))</f>
        <v>5749.82</v>
      </c>
      <c r="AZ536" s="77"/>
      <c r="BA536" s="77"/>
      <c r="BB536" s="77"/>
      <c r="BC536" s="77"/>
      <c r="BD536" s="78"/>
      <c r="BE536" s="72">
        <f>IF($A536="-","-",ROUND(VLOOKUP($A536+ROUND(LEFT(BE$510,1)/24,5),'[1]ОАО "АТС"'!$A$30:$F$773,6,FALSE)+HLOOKUP($DL$508,'[1]Сбытовая надбавка'!$F$5:$H$6,2,FALSE),2)+'[1]Иные услуги'!$C$6+HLOOKUP($DR$507,'[1]Услуги по передаче'!$G$5:$J$7,2,FALSE))</f>
        <v>5750.0099999999993</v>
      </c>
      <c r="BF536" s="77"/>
      <c r="BG536" s="77"/>
      <c r="BH536" s="77"/>
      <c r="BI536" s="77"/>
      <c r="BJ536" s="78"/>
      <c r="BK536" s="72">
        <f>IF($A536="-","-",ROUND(VLOOKUP($A536+ROUND(LEFT(BK$510,1)/24,5),'[1]ОАО "АТС"'!$A$30:$F$773,6,FALSE)+HLOOKUP($DL$508,'[1]Сбытовая надбавка'!$F$5:$H$6,2,FALSE),2)+'[1]Иные услуги'!$C$6+HLOOKUP($DR$507,'[1]Услуги по передаче'!$G$5:$J$7,2,FALSE))</f>
        <v>5750.15</v>
      </c>
      <c r="BL536" s="77"/>
      <c r="BM536" s="77"/>
      <c r="BN536" s="77"/>
      <c r="BO536" s="77"/>
      <c r="BP536" s="78"/>
      <c r="BQ536" s="72">
        <f>IF($A536="-","-",ROUND(VLOOKUP($A536+ROUND(LEFT(BQ$510,2)/24,5),'[1]ОАО "АТС"'!$A$30:$F$773,6,FALSE)+HLOOKUP($DL$508,'[1]Сбытовая надбавка'!$F$5:$H$6,2,FALSE),2)+'[1]Иные услуги'!$C$6+HLOOKUP($DR$507,'[1]Услуги по передаче'!$G$5:$J$7,2,FALSE))</f>
        <v>5750.19</v>
      </c>
      <c r="BR536" s="77"/>
      <c r="BS536" s="77"/>
      <c r="BT536" s="77"/>
      <c r="BU536" s="77"/>
      <c r="BV536" s="78"/>
      <c r="BW536" s="72">
        <f>IF($A536="-","-",ROUND(VLOOKUP($A536+ROUND(LEFT(BW$510,2)/24,5),'[1]ОАО "АТС"'!$A$30:$F$773,6,FALSE)+HLOOKUP($DL$508,'[1]Сбытовая надбавка'!$F$5:$H$6,2,FALSE),2)+'[1]Иные услуги'!$C$6+HLOOKUP($DR$507,'[1]Услуги по передаче'!$G$5:$J$7,2,FALSE))</f>
        <v>5750.2099999999991</v>
      </c>
      <c r="BX536" s="77"/>
      <c r="BY536" s="77"/>
      <c r="BZ536" s="77"/>
      <c r="CA536" s="77"/>
      <c r="CB536" s="78"/>
      <c r="CC536" s="72">
        <f>IF($A536="-","-",ROUND(VLOOKUP($A536+ROUND(LEFT(CC$510,2)/24,5),'[1]ОАО "АТС"'!$A$30:$F$773,6,FALSE)+HLOOKUP($DL$508,'[1]Сбытовая надбавка'!$F$5:$H$6,2,FALSE),2)+'[1]Иные услуги'!$C$6+HLOOKUP($DR$507,'[1]Услуги по передаче'!$G$5:$J$7,2,FALSE))</f>
        <v>5750.16</v>
      </c>
      <c r="CD536" s="77"/>
      <c r="CE536" s="77"/>
      <c r="CF536" s="77"/>
      <c r="CG536" s="77"/>
      <c r="CH536" s="78"/>
      <c r="CI536" s="72">
        <f>IF($A536="-","-",ROUND(VLOOKUP($A536+ROUND(LEFT(CI$510,2)/24,5),'[1]ОАО "АТС"'!$A$30:$F$773,6,FALSE)+HLOOKUP($DL$508,'[1]Сбытовая надбавка'!$F$5:$H$6,2,FALSE),2)+'[1]Иные услуги'!$C$6+HLOOKUP($DR$507,'[1]Услуги по передаче'!$G$5:$J$7,2,FALSE))</f>
        <v>5750.15</v>
      </c>
      <c r="CJ536" s="77"/>
      <c r="CK536" s="77"/>
      <c r="CL536" s="77"/>
      <c r="CM536" s="77"/>
      <c r="CN536" s="78"/>
      <c r="CO536" s="72">
        <f>IF($A536="-","-",ROUND(VLOOKUP($A536+ROUND(LEFT(CO$510,2)/24,5),'[1]ОАО "АТС"'!$A$30:$F$773,6,FALSE)+HLOOKUP($DL$508,'[1]Сбытовая надбавка'!$F$5:$H$6,2,FALSE),2)+'[1]Иные услуги'!$C$6+HLOOKUP($DR$507,'[1]Услуги по передаче'!$G$5:$J$7,2,FALSE))</f>
        <v>5750.15</v>
      </c>
      <c r="CP536" s="77"/>
      <c r="CQ536" s="77"/>
      <c r="CR536" s="77"/>
      <c r="CS536" s="77"/>
      <c r="CT536" s="78"/>
      <c r="CU536" s="72">
        <f>IF($A536="-","-",ROUND(VLOOKUP($A536+ROUND(LEFT(CU$510,2)/24,5),'[1]ОАО "АТС"'!$A$30:$F$773,6,FALSE)+HLOOKUP($DL$508,'[1]Сбытовая надбавка'!$F$5:$H$6,2,FALSE),2)+'[1]Иные услуги'!$C$6+HLOOKUP($DR$507,'[1]Услуги по передаче'!$G$5:$J$7,2,FALSE))</f>
        <v>5750.2599999999993</v>
      </c>
      <c r="CV536" s="77"/>
      <c r="CW536" s="77"/>
      <c r="CX536" s="77"/>
      <c r="CY536" s="77"/>
      <c r="CZ536" s="78"/>
      <c r="DA536" s="72">
        <f>IF($A536="-","-",ROUND(VLOOKUP($A536+ROUND(LEFT(DA$510,2)/24,5),'[1]ОАО "АТС"'!$A$30:$F$773,6,FALSE)+HLOOKUP($DL$508,'[1]Сбытовая надбавка'!$F$5:$H$6,2,FALSE),2)+'[1]Иные услуги'!$C$6+HLOOKUP($DR$507,'[1]Услуги по передаче'!$G$5:$J$7,2,FALSE))</f>
        <v>5750.16</v>
      </c>
      <c r="DB536" s="77"/>
      <c r="DC536" s="77"/>
      <c r="DD536" s="77"/>
      <c r="DE536" s="77"/>
      <c r="DF536" s="78"/>
      <c r="DG536" s="72">
        <f>IF($A536="-","-",ROUND(VLOOKUP($A536+ROUND(LEFT(DG$510,2)/24,5),'[1]ОАО "АТС"'!$A$30:$F$773,6,FALSE)+HLOOKUP($DL$508,'[1]Сбытовая надбавка'!$F$5:$H$6,2,FALSE),2)+'[1]Иные услуги'!$C$6+HLOOKUP($DR$507,'[1]Услуги по передаче'!$G$5:$J$7,2,FALSE))</f>
        <v>5750.24</v>
      </c>
      <c r="DH536" s="77"/>
      <c r="DI536" s="77"/>
      <c r="DJ536" s="77"/>
      <c r="DK536" s="77"/>
      <c r="DL536" s="78"/>
      <c r="DM536" s="72">
        <f>IF($A536="-","-",ROUND(VLOOKUP($A536+ROUND(LEFT(DM$510,2)/24,5),'[1]ОАО "АТС"'!$A$30:$F$773,6,FALSE)+HLOOKUP($DL$508,'[1]Сбытовая надбавка'!$F$5:$H$6,2,FALSE),2)+'[1]Иные услуги'!$C$6+HLOOKUP($DR$507,'[1]Услуги по передаче'!$G$5:$J$7,2,FALSE))</f>
        <v>5748.19</v>
      </c>
      <c r="DN536" s="77"/>
      <c r="DO536" s="77"/>
      <c r="DP536" s="77"/>
      <c r="DQ536" s="77"/>
      <c r="DR536" s="78"/>
      <c r="DS536" s="72">
        <f>IF($A536="-","-",ROUND(VLOOKUP($A536+ROUND(LEFT(DS$510,2)/24,5),'[1]ОАО "АТС"'!$A$30:$F$773,6,FALSE)+HLOOKUP($DL$508,'[1]Сбытовая надбавка'!$F$5:$H$6,2,FALSE),2)+'[1]Иные услуги'!$C$6+HLOOKUP($DR$507,'[1]Услуги по передаче'!$G$5:$J$7,2,FALSE))</f>
        <v>5783.45</v>
      </c>
      <c r="DT536" s="77"/>
      <c r="DU536" s="77"/>
      <c r="DV536" s="77"/>
      <c r="DW536" s="77"/>
      <c r="DX536" s="78"/>
      <c r="DY536" s="72">
        <f>IF($A536="-","-",ROUND(VLOOKUP($A536+ROUND(LEFT(DY$510,2)/24,5),'[1]ОАО "АТС"'!$A$30:$F$773,6,FALSE)+HLOOKUP($DL$508,'[1]Сбытовая надбавка'!$F$5:$H$6,2,FALSE),2)+'[1]Иные услуги'!$C$6+HLOOKUP($DR$507,'[1]Услуги по передаче'!$G$5:$J$7,2,FALSE))</f>
        <v>5749.5599999999995</v>
      </c>
      <c r="DZ536" s="77"/>
      <c r="EA536" s="77"/>
      <c r="EB536" s="77"/>
      <c r="EC536" s="77"/>
      <c r="ED536" s="78"/>
      <c r="EE536" s="72">
        <f>IF($A536="-","-",ROUND(VLOOKUP($A536+ROUND(LEFT(EE$510,2)/24,5),'[1]ОАО "АТС"'!$A$30:$F$773,6,FALSE)+HLOOKUP($DL$508,'[1]Сбытовая надбавка'!$F$5:$H$6,2,FALSE),2)+'[1]Иные услуги'!$C$6+HLOOKUP($DR$507,'[1]Услуги по передаче'!$G$5:$J$7,2,FALSE))</f>
        <v>5749.37</v>
      </c>
      <c r="EF536" s="77"/>
      <c r="EG536" s="77"/>
      <c r="EH536" s="77"/>
      <c r="EI536" s="77"/>
      <c r="EJ536" s="78"/>
      <c r="EK536" s="72">
        <f>IF($A536="-","-",ROUND(VLOOKUP($A536+ROUND(LEFT(EK$510,2)/24,5),'[1]ОАО "АТС"'!$A$30:$F$773,6,FALSE)+HLOOKUP($DL$508,'[1]Сбытовая надбавка'!$F$5:$H$6,2,FALSE),2)+'[1]Иные услуги'!$C$6+HLOOKUP($DR$507,'[1]Услуги по передаче'!$G$5:$J$7,2,FALSE))</f>
        <v>5889.2899999999991</v>
      </c>
      <c r="EL536" s="77"/>
      <c r="EM536" s="77"/>
      <c r="EN536" s="77"/>
      <c r="EO536" s="77"/>
      <c r="EP536" s="78"/>
      <c r="EQ536" s="72">
        <f>IF($A536="-","-",ROUND(VLOOKUP($A536+ROUND(LEFT(EQ$510,2)/24,5),'[1]ОАО "АТС"'!$A$30:$F$773,6,FALSE)+HLOOKUP($DL$508,'[1]Сбытовая надбавка'!$F$5:$H$6,2,FALSE),2)+'[1]Иные услуги'!$C$6+HLOOKUP($DR$507,'[1]Услуги по передаче'!$G$5:$J$7,2,FALSE))</f>
        <v>5799.34</v>
      </c>
      <c r="ER536" s="77"/>
      <c r="ES536" s="77"/>
      <c r="ET536" s="77"/>
      <c r="EU536" s="77"/>
      <c r="EV536" s="78"/>
    </row>
    <row r="537" spans="1:152" s="38" customFormat="1" ht="15.75" customHeight="1" x14ac:dyDescent="0.2">
      <c r="A537" s="69">
        <f>$A$141</f>
        <v>45012</v>
      </c>
      <c r="B537" s="70"/>
      <c r="C537" s="70"/>
      <c r="D537" s="70"/>
      <c r="E537" s="70"/>
      <c r="F537" s="70"/>
      <c r="G537" s="70"/>
      <c r="H537" s="71"/>
      <c r="I537" s="72">
        <f>IF($A537="-","-",ROUND(VLOOKUP($A537+ROUND(LEFT(I$510,1)/24,5),'[1]ОАО "АТС"'!$A$30:$F$773,6,FALSE)+HLOOKUP($DL$508,'[1]Сбытовая надбавка'!$F$5:$H$6,2,FALSE),2)+'[1]Иные услуги'!$C$6+HLOOKUP($DR$507,'[1]Услуги по передаче'!$G$5:$J$7,2,FALSE))</f>
        <v>5750.11</v>
      </c>
      <c r="J537" s="77"/>
      <c r="K537" s="77"/>
      <c r="L537" s="77"/>
      <c r="M537" s="77"/>
      <c r="N537" s="78"/>
      <c r="O537" s="72">
        <f>IF($A537="-","-",ROUND(VLOOKUP($A537+ROUND(LEFT(O$510,1)/24,5),'[1]ОАО "АТС"'!$A$30:$F$773,6,FALSE)+HLOOKUP($DL$508,'[1]Сбытовая надбавка'!$F$5:$H$6,2,FALSE),2)+'[1]Иные услуги'!$C$6+HLOOKUP($DR$507,'[1]Услуги по передаче'!$G$5:$J$7,2,FALSE))</f>
        <v>5750.2699999999995</v>
      </c>
      <c r="P537" s="77"/>
      <c r="Q537" s="77"/>
      <c r="R537" s="77"/>
      <c r="S537" s="77"/>
      <c r="T537" s="78"/>
      <c r="U537" s="72">
        <f>IF($A537="-","-",ROUND(VLOOKUP($A537+ROUND(LEFT(U$510,1)/24,5),'[1]ОАО "АТС"'!$A$30:$F$773,6,FALSE)+HLOOKUP($DL$508,'[1]Сбытовая надбавка'!$F$5:$H$6,2,FALSE),2)+'[1]Иные услуги'!$C$6+HLOOKUP($DR$507,'[1]Услуги по передаче'!$G$5:$J$7,2,FALSE))</f>
        <v>5750.33</v>
      </c>
      <c r="V537" s="77"/>
      <c r="W537" s="77"/>
      <c r="X537" s="77"/>
      <c r="Y537" s="77"/>
      <c r="Z537" s="78"/>
      <c r="AA537" s="72">
        <f>IF($A537="-","-",ROUND(VLOOKUP($A537+ROUND(LEFT(AA$510,1)/24,5),'[1]ОАО "АТС"'!$A$30:$F$773,6,FALSE)+HLOOKUP($DL$508,'[1]Сбытовая надбавка'!$F$5:$H$6,2,FALSE),2)+'[1]Иные услуги'!$C$6+HLOOKUP($DR$507,'[1]Услуги по передаче'!$G$5:$J$7,2,FALSE))</f>
        <v>5750.2699999999995</v>
      </c>
      <c r="AB537" s="77"/>
      <c r="AC537" s="77"/>
      <c r="AD537" s="77"/>
      <c r="AE537" s="77"/>
      <c r="AF537" s="78"/>
      <c r="AG537" s="72">
        <f>IF($A537="-","-",ROUND(VLOOKUP($A537+ROUND(LEFT(AG$510,1)/24,5),'[1]ОАО "АТС"'!$A$30:$F$773,6,FALSE)+HLOOKUP($DL$508,'[1]Сбытовая надбавка'!$F$5:$H$6,2,FALSE),2)+'[1]Иные услуги'!$C$6+HLOOKUP($DR$507,'[1]Услуги по передаче'!$G$5:$J$7,2,FALSE))</f>
        <v>5750.11</v>
      </c>
      <c r="AH537" s="77"/>
      <c r="AI537" s="77"/>
      <c r="AJ537" s="77"/>
      <c r="AK537" s="77"/>
      <c r="AL537" s="78"/>
      <c r="AM537" s="72">
        <f>IF($A537="-","-",ROUND(VLOOKUP($A537+ROUND(LEFT(AM$510,1)/24,5),'[1]ОАО "АТС"'!$A$30:$F$773,6,FALSE)+HLOOKUP($DL$508,'[1]Сбытовая надбавка'!$F$5:$H$6,2,FALSE),2)+'[1]Иные услуги'!$C$6+HLOOKUP($DR$507,'[1]Услуги по передаче'!$G$5:$J$7,2,FALSE))</f>
        <v>5750.2</v>
      </c>
      <c r="AN537" s="77"/>
      <c r="AO537" s="77"/>
      <c r="AP537" s="77"/>
      <c r="AQ537" s="77"/>
      <c r="AR537" s="78"/>
      <c r="AS537" s="72">
        <f>IF($A537="-","-",ROUND(VLOOKUP($A537+ROUND(LEFT(AS$510,1)/24,5),'[1]ОАО "АТС"'!$A$30:$F$773,6,FALSE)+HLOOKUP($DL$508,'[1]Сбытовая надбавка'!$F$5:$H$6,2,FALSE),2)+'[1]Иные услуги'!$C$6+HLOOKUP($DR$507,'[1]Услуги по передаче'!$G$5:$J$7,2,FALSE))</f>
        <v>5753.5999999999995</v>
      </c>
      <c r="AT537" s="77"/>
      <c r="AU537" s="77"/>
      <c r="AV537" s="77"/>
      <c r="AW537" s="77"/>
      <c r="AX537" s="78"/>
      <c r="AY537" s="72">
        <f>IF($A537="-","-",ROUND(VLOOKUP($A537+ROUND(LEFT(AY$510,1)/24,5),'[1]ОАО "АТС"'!$A$30:$F$773,6,FALSE)+HLOOKUP($DL$508,'[1]Сбытовая надбавка'!$F$5:$H$6,2,FALSE),2)+'[1]Иные услуги'!$C$6+HLOOKUP($DR$507,'[1]Услуги по передаче'!$G$5:$J$7,2,FALSE))</f>
        <v>5854.53</v>
      </c>
      <c r="AZ537" s="77"/>
      <c r="BA537" s="77"/>
      <c r="BB537" s="77"/>
      <c r="BC537" s="77"/>
      <c r="BD537" s="78"/>
      <c r="BE537" s="72">
        <f>IF($A537="-","-",ROUND(VLOOKUP($A537+ROUND(LEFT(BE$510,1)/24,5),'[1]ОАО "АТС"'!$A$30:$F$773,6,FALSE)+HLOOKUP($DL$508,'[1]Сбытовая надбавка'!$F$5:$H$6,2,FALSE),2)+'[1]Иные услуги'!$C$6+HLOOKUP($DR$507,'[1]Услуги по передаче'!$G$5:$J$7,2,FALSE))</f>
        <v>5750.09</v>
      </c>
      <c r="BF537" s="77"/>
      <c r="BG537" s="77"/>
      <c r="BH537" s="77"/>
      <c r="BI537" s="77"/>
      <c r="BJ537" s="78"/>
      <c r="BK537" s="72">
        <f>IF($A537="-","-",ROUND(VLOOKUP($A537+ROUND(LEFT(BK$510,1)/24,5),'[1]ОАО "АТС"'!$A$30:$F$773,6,FALSE)+HLOOKUP($DL$508,'[1]Сбытовая надбавка'!$F$5:$H$6,2,FALSE),2)+'[1]Иные услуги'!$C$6+HLOOKUP($DR$507,'[1]Услуги по передаче'!$G$5:$J$7,2,FALSE))</f>
        <v>5770.67</v>
      </c>
      <c r="BL537" s="77"/>
      <c r="BM537" s="77"/>
      <c r="BN537" s="77"/>
      <c r="BO537" s="77"/>
      <c r="BP537" s="78"/>
      <c r="BQ537" s="72">
        <f>IF($A537="-","-",ROUND(VLOOKUP($A537+ROUND(LEFT(BQ$510,2)/24,5),'[1]ОАО "АТС"'!$A$30:$F$773,6,FALSE)+HLOOKUP($DL$508,'[1]Сбытовая надбавка'!$F$5:$H$6,2,FALSE),2)+'[1]Иные услуги'!$C$6+HLOOKUP($DR$507,'[1]Услуги по передаче'!$G$5:$J$7,2,FALSE))</f>
        <v>5782.6799999999994</v>
      </c>
      <c r="BR537" s="77"/>
      <c r="BS537" s="77"/>
      <c r="BT537" s="77"/>
      <c r="BU537" s="77"/>
      <c r="BV537" s="78"/>
      <c r="BW537" s="72">
        <f>IF($A537="-","-",ROUND(VLOOKUP($A537+ROUND(LEFT(BW$510,2)/24,5),'[1]ОАО "АТС"'!$A$30:$F$773,6,FALSE)+HLOOKUP($DL$508,'[1]Сбытовая надбавка'!$F$5:$H$6,2,FALSE),2)+'[1]Иные услуги'!$C$6+HLOOKUP($DR$507,'[1]Услуги по передаче'!$G$5:$J$7,2,FALSE))</f>
        <v>5770.7599999999993</v>
      </c>
      <c r="BX537" s="77"/>
      <c r="BY537" s="77"/>
      <c r="BZ537" s="77"/>
      <c r="CA537" s="77"/>
      <c r="CB537" s="78"/>
      <c r="CC537" s="72">
        <f>IF($A537="-","-",ROUND(VLOOKUP($A537+ROUND(LEFT(CC$510,2)/24,5),'[1]ОАО "АТС"'!$A$30:$F$773,6,FALSE)+HLOOKUP($DL$508,'[1]Сбытовая надбавка'!$F$5:$H$6,2,FALSE),2)+'[1]Иные услуги'!$C$6+HLOOKUP($DR$507,'[1]Услуги по передаче'!$G$5:$J$7,2,FALSE))</f>
        <v>5750.15</v>
      </c>
      <c r="CD537" s="77"/>
      <c r="CE537" s="77"/>
      <c r="CF537" s="77"/>
      <c r="CG537" s="77"/>
      <c r="CH537" s="78"/>
      <c r="CI537" s="72">
        <f>IF($A537="-","-",ROUND(VLOOKUP($A537+ROUND(LEFT(CI$510,2)/24,5),'[1]ОАО "АТС"'!$A$30:$F$773,6,FALSE)+HLOOKUP($DL$508,'[1]Сбытовая надбавка'!$F$5:$H$6,2,FALSE),2)+'[1]Иные услуги'!$C$6+HLOOKUP($DR$507,'[1]Услуги по передаче'!$G$5:$J$7,2,FALSE))</f>
        <v>5750.1299999999992</v>
      </c>
      <c r="CJ537" s="77"/>
      <c r="CK537" s="77"/>
      <c r="CL537" s="77"/>
      <c r="CM537" s="77"/>
      <c r="CN537" s="78"/>
      <c r="CO537" s="72">
        <f>IF($A537="-","-",ROUND(VLOOKUP($A537+ROUND(LEFT(CO$510,2)/24,5),'[1]ОАО "АТС"'!$A$30:$F$773,6,FALSE)+HLOOKUP($DL$508,'[1]Сбытовая надбавка'!$F$5:$H$6,2,FALSE),2)+'[1]Иные услуги'!$C$6+HLOOKUP($DR$507,'[1]Услуги по передаче'!$G$5:$J$7,2,FALSE))</f>
        <v>5757.67</v>
      </c>
      <c r="CP537" s="77"/>
      <c r="CQ537" s="77"/>
      <c r="CR537" s="77"/>
      <c r="CS537" s="77"/>
      <c r="CT537" s="78"/>
      <c r="CU537" s="72">
        <f>IF($A537="-","-",ROUND(VLOOKUP($A537+ROUND(LEFT(CU$510,2)/24,5),'[1]ОАО "АТС"'!$A$30:$F$773,6,FALSE)+HLOOKUP($DL$508,'[1]Сбытовая надбавка'!$F$5:$H$6,2,FALSE),2)+'[1]Иные услуги'!$C$6+HLOOKUP($DR$507,'[1]Услуги по передаче'!$G$5:$J$7,2,FALSE))</f>
        <v>5750.25</v>
      </c>
      <c r="CV537" s="77"/>
      <c r="CW537" s="77"/>
      <c r="CX537" s="77"/>
      <c r="CY537" s="77"/>
      <c r="CZ537" s="78"/>
      <c r="DA537" s="72">
        <f>IF($A537="-","-",ROUND(VLOOKUP($A537+ROUND(LEFT(DA$510,2)/24,5),'[1]ОАО "АТС"'!$A$30:$F$773,6,FALSE)+HLOOKUP($DL$508,'[1]Сбытовая надбавка'!$F$5:$H$6,2,FALSE),2)+'[1]Иные услуги'!$C$6+HLOOKUP($DR$507,'[1]Услуги по передаче'!$G$5:$J$7,2,FALSE))</f>
        <v>5750.12</v>
      </c>
      <c r="DB537" s="77"/>
      <c r="DC537" s="77"/>
      <c r="DD537" s="77"/>
      <c r="DE537" s="77"/>
      <c r="DF537" s="78"/>
      <c r="DG537" s="72">
        <f>IF($A537="-","-",ROUND(VLOOKUP($A537+ROUND(LEFT(DG$510,2)/24,5),'[1]ОАО "АТС"'!$A$30:$F$773,6,FALSE)+HLOOKUP($DL$508,'[1]Сбытовая надбавка'!$F$5:$H$6,2,FALSE),2)+'[1]Иные услуги'!$C$6+HLOOKUP($DR$507,'[1]Услуги по передаче'!$G$5:$J$7,2,FALSE))</f>
        <v>5750.17</v>
      </c>
      <c r="DH537" s="77"/>
      <c r="DI537" s="77"/>
      <c r="DJ537" s="77"/>
      <c r="DK537" s="77"/>
      <c r="DL537" s="78"/>
      <c r="DM537" s="72">
        <f>IF($A537="-","-",ROUND(VLOOKUP($A537+ROUND(LEFT(DM$510,2)/24,5),'[1]ОАО "АТС"'!$A$30:$F$773,6,FALSE)+HLOOKUP($DL$508,'[1]Сбытовая надбавка'!$F$5:$H$6,2,FALSE),2)+'[1]Иные услуги'!$C$6+HLOOKUP($DR$507,'[1]Услуги по передаче'!$G$5:$J$7,2,FALSE))</f>
        <v>5763.3799999999992</v>
      </c>
      <c r="DN537" s="77"/>
      <c r="DO537" s="77"/>
      <c r="DP537" s="77"/>
      <c r="DQ537" s="77"/>
      <c r="DR537" s="78"/>
      <c r="DS537" s="72">
        <f>IF($A537="-","-",ROUND(VLOOKUP($A537+ROUND(LEFT(DS$510,2)/24,5),'[1]ОАО "АТС"'!$A$30:$F$773,6,FALSE)+HLOOKUP($DL$508,'[1]Сбытовая надбавка'!$F$5:$H$6,2,FALSE),2)+'[1]Иные услуги'!$C$6+HLOOKUP($DR$507,'[1]Услуги по передаче'!$G$5:$J$7,2,FALSE))</f>
        <v>5754.98</v>
      </c>
      <c r="DT537" s="77"/>
      <c r="DU537" s="77"/>
      <c r="DV537" s="77"/>
      <c r="DW537" s="77"/>
      <c r="DX537" s="78"/>
      <c r="DY537" s="72">
        <f>IF($A537="-","-",ROUND(VLOOKUP($A537+ROUND(LEFT(DY$510,2)/24,5),'[1]ОАО "АТС"'!$A$30:$F$773,6,FALSE)+HLOOKUP($DL$508,'[1]Сбытовая надбавка'!$F$5:$H$6,2,FALSE),2)+'[1]Иные услуги'!$C$6+HLOOKUP($DR$507,'[1]Услуги по передаче'!$G$5:$J$7,2,FALSE))</f>
        <v>5749.37</v>
      </c>
      <c r="DZ537" s="77"/>
      <c r="EA537" s="77"/>
      <c r="EB537" s="77"/>
      <c r="EC537" s="77"/>
      <c r="ED537" s="78"/>
      <c r="EE537" s="72">
        <f>IF($A537="-","-",ROUND(VLOOKUP($A537+ROUND(LEFT(EE$510,2)/24,5),'[1]ОАО "АТС"'!$A$30:$F$773,6,FALSE)+HLOOKUP($DL$508,'[1]Сбытовая надбавка'!$F$5:$H$6,2,FALSE),2)+'[1]Иные услуги'!$C$6+HLOOKUP($DR$507,'[1]Услуги по передаче'!$G$5:$J$7,2,FALSE))</f>
        <v>5749.2</v>
      </c>
      <c r="EF537" s="77"/>
      <c r="EG537" s="77"/>
      <c r="EH537" s="77"/>
      <c r="EI537" s="77"/>
      <c r="EJ537" s="78"/>
      <c r="EK537" s="72">
        <f>IF($A537="-","-",ROUND(VLOOKUP($A537+ROUND(LEFT(EK$510,2)/24,5),'[1]ОАО "АТС"'!$A$30:$F$773,6,FALSE)+HLOOKUP($DL$508,'[1]Сбытовая надбавка'!$F$5:$H$6,2,FALSE),2)+'[1]Иные услуги'!$C$6+HLOOKUP($DR$507,'[1]Услуги по передаче'!$G$5:$J$7,2,FALSE))</f>
        <v>5919.87</v>
      </c>
      <c r="EL537" s="77"/>
      <c r="EM537" s="77"/>
      <c r="EN537" s="77"/>
      <c r="EO537" s="77"/>
      <c r="EP537" s="78"/>
      <c r="EQ537" s="72">
        <f>IF($A537="-","-",ROUND(VLOOKUP($A537+ROUND(LEFT(EQ$510,2)/24,5),'[1]ОАО "АТС"'!$A$30:$F$773,6,FALSE)+HLOOKUP($DL$508,'[1]Сбытовая надбавка'!$F$5:$H$6,2,FALSE),2)+'[1]Иные услуги'!$C$6+HLOOKUP($DR$507,'[1]Услуги по передаче'!$G$5:$J$7,2,FALSE))</f>
        <v>5824.5099999999993</v>
      </c>
      <c r="ER537" s="77"/>
      <c r="ES537" s="77"/>
      <c r="ET537" s="77"/>
      <c r="EU537" s="77"/>
      <c r="EV537" s="78"/>
    </row>
    <row r="538" spans="1:152" s="38" customFormat="1" ht="15.75" customHeight="1" x14ac:dyDescent="0.2">
      <c r="A538" s="69">
        <f>$A$142</f>
        <v>45013</v>
      </c>
      <c r="B538" s="70"/>
      <c r="C538" s="70"/>
      <c r="D538" s="70"/>
      <c r="E538" s="70"/>
      <c r="F538" s="70"/>
      <c r="G538" s="70"/>
      <c r="H538" s="71"/>
      <c r="I538" s="72">
        <f>IF($A538="-","-",ROUND(VLOOKUP($A538+ROUND(LEFT(I$510,1)/24,5),'[1]ОАО "АТС"'!$A$30:$F$773,6,FALSE)+HLOOKUP($DL$508,'[1]Сбытовая надбавка'!$F$5:$H$6,2,FALSE),2)+'[1]Иные услуги'!$C$6+HLOOKUP($DR$507,'[1]Услуги по передаче'!$G$5:$J$7,2,FALSE))</f>
        <v>5750.0399999999991</v>
      </c>
      <c r="J538" s="77"/>
      <c r="K538" s="77"/>
      <c r="L538" s="77"/>
      <c r="M538" s="77"/>
      <c r="N538" s="78"/>
      <c r="O538" s="72">
        <f>IF($A538="-","-",ROUND(VLOOKUP($A538+ROUND(LEFT(O$510,1)/24,5),'[1]ОАО "АТС"'!$A$30:$F$773,6,FALSE)+HLOOKUP($DL$508,'[1]Сбытовая надбавка'!$F$5:$H$6,2,FALSE),2)+'[1]Иные услуги'!$C$6+HLOOKUP($DR$507,'[1]Услуги по передаче'!$G$5:$J$7,2,FALSE))</f>
        <v>5750.1399999999994</v>
      </c>
      <c r="P538" s="77"/>
      <c r="Q538" s="77"/>
      <c r="R538" s="77"/>
      <c r="S538" s="77"/>
      <c r="T538" s="78"/>
      <c r="U538" s="72">
        <f>IF($A538="-","-",ROUND(VLOOKUP($A538+ROUND(LEFT(U$510,1)/24,5),'[1]ОАО "АТС"'!$A$30:$F$773,6,FALSE)+HLOOKUP($DL$508,'[1]Сбытовая надбавка'!$F$5:$H$6,2,FALSE),2)+'[1]Иные услуги'!$C$6+HLOOKUP($DR$507,'[1]Услуги по передаче'!$G$5:$J$7,2,FALSE))</f>
        <v>5750.2099999999991</v>
      </c>
      <c r="V538" s="77"/>
      <c r="W538" s="77"/>
      <c r="X538" s="77"/>
      <c r="Y538" s="77"/>
      <c r="Z538" s="78"/>
      <c r="AA538" s="72">
        <f>IF($A538="-","-",ROUND(VLOOKUP($A538+ROUND(LEFT(AA$510,1)/24,5),'[1]ОАО "АТС"'!$A$30:$F$773,6,FALSE)+HLOOKUP($DL$508,'[1]Сбытовая надбавка'!$F$5:$H$6,2,FALSE),2)+'[1]Иные услуги'!$C$6+HLOOKUP($DR$507,'[1]Услуги по передаче'!$G$5:$J$7,2,FALSE))</f>
        <v>5750.15</v>
      </c>
      <c r="AB538" s="77"/>
      <c r="AC538" s="77"/>
      <c r="AD538" s="77"/>
      <c r="AE538" s="77"/>
      <c r="AF538" s="78"/>
      <c r="AG538" s="72">
        <f>IF($A538="-","-",ROUND(VLOOKUP($A538+ROUND(LEFT(AG$510,1)/24,5),'[1]ОАО "АТС"'!$A$30:$F$773,6,FALSE)+HLOOKUP($DL$508,'[1]Сбытовая надбавка'!$F$5:$H$6,2,FALSE),2)+'[1]Иные услуги'!$C$6+HLOOKUP($DR$507,'[1]Услуги по передаче'!$G$5:$J$7,2,FALSE))</f>
        <v>5749.9699999999993</v>
      </c>
      <c r="AH538" s="77"/>
      <c r="AI538" s="77"/>
      <c r="AJ538" s="77"/>
      <c r="AK538" s="77"/>
      <c r="AL538" s="78"/>
      <c r="AM538" s="72">
        <f>IF($A538="-","-",ROUND(VLOOKUP($A538+ROUND(LEFT(AM$510,1)/24,5),'[1]ОАО "АТС"'!$A$30:$F$773,6,FALSE)+HLOOKUP($DL$508,'[1]Сбытовая надбавка'!$F$5:$H$6,2,FALSE),2)+'[1]Иные услуги'!$C$6+HLOOKUP($DR$507,'[1]Услуги по передаче'!$G$5:$J$7,2,FALSE))</f>
        <v>5750.24</v>
      </c>
      <c r="AN538" s="77"/>
      <c r="AO538" s="77"/>
      <c r="AP538" s="77"/>
      <c r="AQ538" s="77"/>
      <c r="AR538" s="78"/>
      <c r="AS538" s="72">
        <f>IF($A538="-","-",ROUND(VLOOKUP($A538+ROUND(LEFT(AS$510,1)/24,5),'[1]ОАО "АТС"'!$A$30:$F$773,6,FALSE)+HLOOKUP($DL$508,'[1]Сбытовая надбавка'!$F$5:$H$6,2,FALSE),2)+'[1]Иные услуги'!$C$6+HLOOKUP($DR$507,'[1]Услуги по передаче'!$G$5:$J$7,2,FALSE))</f>
        <v>5749.7599999999993</v>
      </c>
      <c r="AT538" s="77"/>
      <c r="AU538" s="77"/>
      <c r="AV538" s="77"/>
      <c r="AW538" s="77"/>
      <c r="AX538" s="78"/>
      <c r="AY538" s="72">
        <f>IF($A538="-","-",ROUND(VLOOKUP($A538+ROUND(LEFT(AY$510,1)/24,5),'[1]ОАО "АТС"'!$A$30:$F$773,6,FALSE)+HLOOKUP($DL$508,'[1]Сбытовая надбавка'!$F$5:$H$6,2,FALSE),2)+'[1]Иные услуги'!$C$6+HLOOKUP($DR$507,'[1]Услуги по передаче'!$G$5:$J$7,2,FALSE))</f>
        <v>5816.2699999999995</v>
      </c>
      <c r="AZ538" s="77"/>
      <c r="BA538" s="77"/>
      <c r="BB538" s="77"/>
      <c r="BC538" s="77"/>
      <c r="BD538" s="78"/>
      <c r="BE538" s="72">
        <f>IF($A538="-","-",ROUND(VLOOKUP($A538+ROUND(LEFT(BE$510,1)/24,5),'[1]ОАО "АТС"'!$A$30:$F$773,6,FALSE)+HLOOKUP($DL$508,'[1]Сбытовая надбавка'!$F$5:$H$6,2,FALSE),2)+'[1]Иные услуги'!$C$6+HLOOKUP($DR$507,'[1]Услуги по передаче'!$G$5:$J$7,2,FALSE))</f>
        <v>5749.99</v>
      </c>
      <c r="BF538" s="77"/>
      <c r="BG538" s="77"/>
      <c r="BH538" s="77"/>
      <c r="BI538" s="77"/>
      <c r="BJ538" s="78"/>
      <c r="BK538" s="72">
        <f>IF($A538="-","-",ROUND(VLOOKUP($A538+ROUND(LEFT(BK$510,1)/24,5),'[1]ОАО "АТС"'!$A$30:$F$773,6,FALSE)+HLOOKUP($DL$508,'[1]Сбытовая надбавка'!$F$5:$H$6,2,FALSE),2)+'[1]Иные услуги'!$C$6+HLOOKUP($DR$507,'[1]Услуги по передаче'!$G$5:$J$7,2,FALSE))</f>
        <v>5750.07</v>
      </c>
      <c r="BL538" s="77"/>
      <c r="BM538" s="77"/>
      <c r="BN538" s="77"/>
      <c r="BO538" s="77"/>
      <c r="BP538" s="78"/>
      <c r="BQ538" s="72">
        <f>IF($A538="-","-",ROUND(VLOOKUP($A538+ROUND(LEFT(BQ$510,2)/24,5),'[1]ОАО "АТС"'!$A$30:$F$773,6,FALSE)+HLOOKUP($DL$508,'[1]Сбытовая надбавка'!$F$5:$H$6,2,FALSE),2)+'[1]Иные услуги'!$C$6+HLOOKUP($DR$507,'[1]Услуги по передаче'!$G$5:$J$7,2,FALSE))</f>
        <v>5750.08</v>
      </c>
      <c r="BR538" s="77"/>
      <c r="BS538" s="77"/>
      <c r="BT538" s="77"/>
      <c r="BU538" s="77"/>
      <c r="BV538" s="78"/>
      <c r="BW538" s="72">
        <f>IF($A538="-","-",ROUND(VLOOKUP($A538+ROUND(LEFT(BW$510,2)/24,5),'[1]ОАО "АТС"'!$A$30:$F$773,6,FALSE)+HLOOKUP($DL$508,'[1]Сбытовая надбавка'!$F$5:$H$6,2,FALSE),2)+'[1]Иные услуги'!$C$6+HLOOKUP($DR$507,'[1]Услуги по передаче'!$G$5:$J$7,2,FALSE))</f>
        <v>5750.1799999999994</v>
      </c>
      <c r="BX538" s="77"/>
      <c r="BY538" s="77"/>
      <c r="BZ538" s="77"/>
      <c r="CA538" s="77"/>
      <c r="CB538" s="78"/>
      <c r="CC538" s="72">
        <f>IF($A538="-","-",ROUND(VLOOKUP($A538+ROUND(LEFT(CC$510,2)/24,5),'[1]ОАО "АТС"'!$A$30:$F$773,6,FALSE)+HLOOKUP($DL$508,'[1]Сбытовая надбавка'!$F$5:$H$6,2,FALSE),2)+'[1]Иные услуги'!$C$6+HLOOKUP($DR$507,'[1]Услуги по передаче'!$G$5:$J$7,2,FALSE))</f>
        <v>5750.15</v>
      </c>
      <c r="CD538" s="77"/>
      <c r="CE538" s="77"/>
      <c r="CF538" s="77"/>
      <c r="CG538" s="77"/>
      <c r="CH538" s="78"/>
      <c r="CI538" s="72">
        <f>IF($A538="-","-",ROUND(VLOOKUP($A538+ROUND(LEFT(CI$510,2)/24,5),'[1]ОАО "АТС"'!$A$30:$F$773,6,FALSE)+HLOOKUP($DL$508,'[1]Сбытовая надбавка'!$F$5:$H$6,2,FALSE),2)+'[1]Иные услуги'!$C$6+HLOOKUP($DR$507,'[1]Услуги по передаче'!$G$5:$J$7,2,FALSE))</f>
        <v>5750.12</v>
      </c>
      <c r="CJ538" s="77"/>
      <c r="CK538" s="77"/>
      <c r="CL538" s="77"/>
      <c r="CM538" s="77"/>
      <c r="CN538" s="78"/>
      <c r="CO538" s="72">
        <f>IF($A538="-","-",ROUND(VLOOKUP($A538+ROUND(LEFT(CO$510,2)/24,5),'[1]ОАО "АТС"'!$A$30:$F$773,6,FALSE)+HLOOKUP($DL$508,'[1]Сбытовая надбавка'!$F$5:$H$6,2,FALSE),2)+'[1]Иные услуги'!$C$6+HLOOKUP($DR$507,'[1]Услуги по передаче'!$G$5:$J$7,2,FALSE))</f>
        <v>5750.19</v>
      </c>
      <c r="CP538" s="77"/>
      <c r="CQ538" s="77"/>
      <c r="CR538" s="77"/>
      <c r="CS538" s="77"/>
      <c r="CT538" s="78"/>
      <c r="CU538" s="72">
        <f>IF($A538="-","-",ROUND(VLOOKUP($A538+ROUND(LEFT(CU$510,2)/24,5),'[1]ОАО "АТС"'!$A$30:$F$773,6,FALSE)+HLOOKUP($DL$508,'[1]Сбытовая надбавка'!$F$5:$H$6,2,FALSE),2)+'[1]Иные услуги'!$C$6+HLOOKUP($DR$507,'[1]Услуги по передаче'!$G$5:$J$7,2,FALSE))</f>
        <v>5750.3499999999995</v>
      </c>
      <c r="CV538" s="77"/>
      <c r="CW538" s="77"/>
      <c r="CX538" s="77"/>
      <c r="CY538" s="77"/>
      <c r="CZ538" s="78"/>
      <c r="DA538" s="72">
        <f>IF($A538="-","-",ROUND(VLOOKUP($A538+ROUND(LEFT(DA$510,2)/24,5),'[1]ОАО "АТС"'!$A$30:$F$773,6,FALSE)+HLOOKUP($DL$508,'[1]Сбытовая надбавка'!$F$5:$H$6,2,FALSE),2)+'[1]Иные услуги'!$C$6+HLOOKUP($DR$507,'[1]Услуги по передаче'!$G$5:$J$7,2,FALSE))</f>
        <v>5750.15</v>
      </c>
      <c r="DB538" s="77"/>
      <c r="DC538" s="77"/>
      <c r="DD538" s="77"/>
      <c r="DE538" s="77"/>
      <c r="DF538" s="78"/>
      <c r="DG538" s="72">
        <f>IF($A538="-","-",ROUND(VLOOKUP($A538+ROUND(LEFT(DG$510,2)/24,5),'[1]ОАО "АТС"'!$A$30:$F$773,6,FALSE)+HLOOKUP($DL$508,'[1]Сбытовая надбавка'!$F$5:$H$6,2,FALSE),2)+'[1]Иные услуги'!$C$6+HLOOKUP($DR$507,'[1]Услуги по передаче'!$G$5:$J$7,2,FALSE))</f>
        <v>5750.25</v>
      </c>
      <c r="DH538" s="77"/>
      <c r="DI538" s="77"/>
      <c r="DJ538" s="77"/>
      <c r="DK538" s="77"/>
      <c r="DL538" s="78"/>
      <c r="DM538" s="72">
        <f>IF($A538="-","-",ROUND(VLOOKUP($A538+ROUND(LEFT(DM$510,2)/24,5),'[1]ОАО "АТС"'!$A$30:$F$773,6,FALSE)+HLOOKUP($DL$508,'[1]Сбытовая надбавка'!$F$5:$H$6,2,FALSE),2)+'[1]Иные услуги'!$C$6+HLOOKUP($DR$507,'[1]Услуги по передаче'!$G$5:$J$7,2,FALSE))</f>
        <v>5747.9699999999993</v>
      </c>
      <c r="DN538" s="77"/>
      <c r="DO538" s="77"/>
      <c r="DP538" s="77"/>
      <c r="DQ538" s="77"/>
      <c r="DR538" s="78"/>
      <c r="DS538" s="72">
        <f>IF($A538="-","-",ROUND(VLOOKUP($A538+ROUND(LEFT(DS$510,2)/24,5),'[1]ОАО "АТС"'!$A$30:$F$773,6,FALSE)+HLOOKUP($DL$508,'[1]Сбытовая надбавка'!$F$5:$H$6,2,FALSE),2)+'[1]Иные услуги'!$C$6+HLOOKUP($DR$507,'[1]Услуги по передаче'!$G$5:$J$7,2,FALSE))</f>
        <v>5749.0099999999993</v>
      </c>
      <c r="DT538" s="77"/>
      <c r="DU538" s="77"/>
      <c r="DV538" s="77"/>
      <c r="DW538" s="77"/>
      <c r="DX538" s="78"/>
      <c r="DY538" s="72">
        <f>IF($A538="-","-",ROUND(VLOOKUP($A538+ROUND(LEFT(DY$510,2)/24,5),'[1]ОАО "АТС"'!$A$30:$F$773,6,FALSE)+HLOOKUP($DL$508,'[1]Сбытовая надбавка'!$F$5:$H$6,2,FALSE),2)+'[1]Иные услуги'!$C$6+HLOOKUP($DR$507,'[1]Услуги по передаче'!$G$5:$J$7,2,FALSE))</f>
        <v>5749.3099999999995</v>
      </c>
      <c r="DZ538" s="77"/>
      <c r="EA538" s="77"/>
      <c r="EB538" s="77"/>
      <c r="EC538" s="77"/>
      <c r="ED538" s="78"/>
      <c r="EE538" s="72">
        <f>IF($A538="-","-",ROUND(VLOOKUP($A538+ROUND(LEFT(EE$510,2)/24,5),'[1]ОАО "АТС"'!$A$30:$F$773,6,FALSE)+HLOOKUP($DL$508,'[1]Сбытовая надбавка'!$F$5:$H$6,2,FALSE),2)+'[1]Иные услуги'!$C$6+HLOOKUP($DR$507,'[1]Услуги по передаче'!$G$5:$J$7,2,FALSE))</f>
        <v>5749.3799999999992</v>
      </c>
      <c r="EF538" s="77"/>
      <c r="EG538" s="77"/>
      <c r="EH538" s="77"/>
      <c r="EI538" s="77"/>
      <c r="EJ538" s="78"/>
      <c r="EK538" s="72">
        <f>IF($A538="-","-",ROUND(VLOOKUP($A538+ROUND(LEFT(EK$510,2)/24,5),'[1]ОАО "АТС"'!$A$30:$F$773,6,FALSE)+HLOOKUP($DL$508,'[1]Сбытовая надбавка'!$F$5:$H$6,2,FALSE),2)+'[1]Иные услуги'!$C$6+HLOOKUP($DR$507,'[1]Услуги по передаче'!$G$5:$J$7,2,FALSE))</f>
        <v>5890.84</v>
      </c>
      <c r="EL538" s="77"/>
      <c r="EM538" s="77"/>
      <c r="EN538" s="77"/>
      <c r="EO538" s="77"/>
      <c r="EP538" s="78"/>
      <c r="EQ538" s="72">
        <f>IF($A538="-","-",ROUND(VLOOKUP($A538+ROUND(LEFT(EQ$510,2)/24,5),'[1]ОАО "АТС"'!$A$30:$F$773,6,FALSE)+HLOOKUP($DL$508,'[1]Сбытовая надбавка'!$F$5:$H$6,2,FALSE),2)+'[1]Иные услуги'!$C$6+HLOOKUP($DR$507,'[1]Услуги по передаче'!$G$5:$J$7,2,FALSE))</f>
        <v>5792.23</v>
      </c>
      <c r="ER538" s="77"/>
      <c r="ES538" s="77"/>
      <c r="ET538" s="77"/>
      <c r="EU538" s="77"/>
      <c r="EV538" s="78"/>
    </row>
    <row r="539" spans="1:152" s="38" customFormat="1" ht="15.75" customHeight="1" x14ac:dyDescent="0.2">
      <c r="A539" s="69">
        <f>$A$143</f>
        <v>45014</v>
      </c>
      <c r="B539" s="70"/>
      <c r="C539" s="70"/>
      <c r="D539" s="70"/>
      <c r="E539" s="70"/>
      <c r="F539" s="70"/>
      <c r="G539" s="70"/>
      <c r="H539" s="71"/>
      <c r="I539" s="72">
        <f>IF($A539="-","-",ROUND(VLOOKUP($A539+ROUND(LEFT(I$510,1)/24,5),'[1]ОАО "АТС"'!$A$30:$F$773,6,FALSE)+HLOOKUP($DL$508,'[1]Сбытовая надбавка'!$F$5:$H$6,2,FALSE),2)+'[1]Иные услуги'!$C$6+HLOOKUP($DR$507,'[1]Услуги по передаче'!$G$5:$J$7,2,FALSE))</f>
        <v>5750.32</v>
      </c>
      <c r="J539" s="77"/>
      <c r="K539" s="77"/>
      <c r="L539" s="77"/>
      <c r="M539" s="77"/>
      <c r="N539" s="78"/>
      <c r="O539" s="72">
        <f>IF($A539="-","-",ROUND(VLOOKUP($A539+ROUND(LEFT(O$510,1)/24,5),'[1]ОАО "АТС"'!$A$30:$F$773,6,FALSE)+HLOOKUP($DL$508,'[1]Сбытовая надбавка'!$F$5:$H$6,2,FALSE),2)+'[1]Иные услуги'!$C$6+HLOOKUP($DR$507,'[1]Услуги по передаче'!$G$5:$J$7,2,FALSE))</f>
        <v>5750.36</v>
      </c>
      <c r="P539" s="77"/>
      <c r="Q539" s="77"/>
      <c r="R539" s="77"/>
      <c r="S539" s="77"/>
      <c r="T539" s="78"/>
      <c r="U539" s="72">
        <f>IF($A539="-","-",ROUND(VLOOKUP($A539+ROUND(LEFT(U$510,1)/24,5),'[1]ОАО "АТС"'!$A$30:$F$773,6,FALSE)+HLOOKUP($DL$508,'[1]Сбытовая надбавка'!$F$5:$H$6,2,FALSE),2)+'[1]Иные услуги'!$C$6+HLOOKUP($DR$507,'[1]Услуги по передаче'!$G$5:$J$7,2,FALSE))</f>
        <v>5750.3899999999994</v>
      </c>
      <c r="V539" s="77"/>
      <c r="W539" s="77"/>
      <c r="X539" s="77"/>
      <c r="Y539" s="77"/>
      <c r="Z539" s="78"/>
      <c r="AA539" s="72">
        <f>IF($A539="-","-",ROUND(VLOOKUP($A539+ROUND(LEFT(AA$510,1)/24,5),'[1]ОАО "АТС"'!$A$30:$F$773,6,FALSE)+HLOOKUP($DL$508,'[1]Сбытовая надбавка'!$F$5:$H$6,2,FALSE),2)+'[1]Иные услуги'!$C$6+HLOOKUP($DR$507,'[1]Услуги по передаче'!$G$5:$J$7,2,FALSE))</f>
        <v>5750.3099999999995</v>
      </c>
      <c r="AB539" s="77"/>
      <c r="AC539" s="77"/>
      <c r="AD539" s="77"/>
      <c r="AE539" s="77"/>
      <c r="AF539" s="78"/>
      <c r="AG539" s="72">
        <f>IF($A539="-","-",ROUND(VLOOKUP($A539+ROUND(LEFT(AG$510,1)/24,5),'[1]ОАО "АТС"'!$A$30:$F$773,6,FALSE)+HLOOKUP($DL$508,'[1]Сбытовая надбавка'!$F$5:$H$6,2,FALSE),2)+'[1]Иные услуги'!$C$6+HLOOKUP($DR$507,'[1]Услуги по передаче'!$G$5:$J$7,2,FALSE))</f>
        <v>5750.5599999999995</v>
      </c>
      <c r="AH539" s="77"/>
      <c r="AI539" s="77"/>
      <c r="AJ539" s="77"/>
      <c r="AK539" s="77"/>
      <c r="AL539" s="78"/>
      <c r="AM539" s="72">
        <f>IF($A539="-","-",ROUND(VLOOKUP($A539+ROUND(LEFT(AM$510,1)/24,5),'[1]ОАО "АТС"'!$A$30:$F$773,6,FALSE)+HLOOKUP($DL$508,'[1]Сбытовая надбавка'!$F$5:$H$6,2,FALSE),2)+'[1]Иные услуги'!$C$6+HLOOKUP($DR$507,'[1]Услуги по передаче'!$G$5:$J$7,2,FALSE))</f>
        <v>5750.5599999999995</v>
      </c>
      <c r="AN539" s="77"/>
      <c r="AO539" s="77"/>
      <c r="AP539" s="77"/>
      <c r="AQ539" s="77"/>
      <c r="AR539" s="78"/>
      <c r="AS539" s="72">
        <f>IF($A539="-","-",ROUND(VLOOKUP($A539+ROUND(LEFT(AS$510,1)/24,5),'[1]ОАО "АТС"'!$A$30:$F$773,6,FALSE)+HLOOKUP($DL$508,'[1]Сбытовая надбавка'!$F$5:$H$6,2,FALSE),2)+'[1]Иные услуги'!$C$6+HLOOKUP($DR$507,'[1]Услуги по передаче'!$G$5:$J$7,2,FALSE))</f>
        <v>5750.0199999999995</v>
      </c>
      <c r="AT539" s="77"/>
      <c r="AU539" s="77"/>
      <c r="AV539" s="77"/>
      <c r="AW539" s="77"/>
      <c r="AX539" s="78"/>
      <c r="AY539" s="72">
        <f>IF($A539="-","-",ROUND(VLOOKUP($A539+ROUND(LEFT(AY$510,1)/24,5),'[1]ОАО "АТС"'!$A$30:$F$773,6,FALSE)+HLOOKUP($DL$508,'[1]Сбытовая надбавка'!$F$5:$H$6,2,FALSE),2)+'[1]Иные услуги'!$C$6+HLOOKUP($DR$507,'[1]Услуги по передаче'!$G$5:$J$7,2,FALSE))</f>
        <v>5809.9299999999994</v>
      </c>
      <c r="AZ539" s="77"/>
      <c r="BA539" s="77"/>
      <c r="BB539" s="77"/>
      <c r="BC539" s="77"/>
      <c r="BD539" s="78"/>
      <c r="BE539" s="72">
        <f>IF($A539="-","-",ROUND(VLOOKUP($A539+ROUND(LEFT(BE$510,1)/24,5),'[1]ОАО "АТС"'!$A$30:$F$773,6,FALSE)+HLOOKUP($DL$508,'[1]Сбытовая надбавка'!$F$5:$H$6,2,FALSE),2)+'[1]Иные услуги'!$C$6+HLOOKUP($DR$507,'[1]Услуги по передаче'!$G$5:$J$7,2,FALSE))</f>
        <v>5750.2699999999995</v>
      </c>
      <c r="BF539" s="77"/>
      <c r="BG539" s="77"/>
      <c r="BH539" s="77"/>
      <c r="BI539" s="77"/>
      <c r="BJ539" s="78"/>
      <c r="BK539" s="72">
        <f>IF($A539="-","-",ROUND(VLOOKUP($A539+ROUND(LEFT(BK$510,1)/24,5),'[1]ОАО "АТС"'!$A$30:$F$773,6,FALSE)+HLOOKUP($DL$508,'[1]Сбытовая надбавка'!$F$5:$H$6,2,FALSE),2)+'[1]Иные услуги'!$C$6+HLOOKUP($DR$507,'[1]Услуги по передаче'!$G$5:$J$7,2,FALSE))</f>
        <v>5750.2599999999993</v>
      </c>
      <c r="BL539" s="77"/>
      <c r="BM539" s="77"/>
      <c r="BN539" s="77"/>
      <c r="BO539" s="77"/>
      <c r="BP539" s="78"/>
      <c r="BQ539" s="72">
        <f>IF($A539="-","-",ROUND(VLOOKUP($A539+ROUND(LEFT(BQ$510,2)/24,5),'[1]ОАО "АТС"'!$A$30:$F$773,6,FALSE)+HLOOKUP($DL$508,'[1]Сбытовая надбавка'!$F$5:$H$6,2,FALSE),2)+'[1]Иные услуги'!$C$6+HLOOKUP($DR$507,'[1]Услуги по передаче'!$G$5:$J$7,2,FALSE))</f>
        <v>5750.25</v>
      </c>
      <c r="BR539" s="77"/>
      <c r="BS539" s="77"/>
      <c r="BT539" s="77"/>
      <c r="BU539" s="77"/>
      <c r="BV539" s="78"/>
      <c r="BW539" s="72">
        <f>IF($A539="-","-",ROUND(VLOOKUP($A539+ROUND(LEFT(BW$510,2)/24,5),'[1]ОАО "АТС"'!$A$30:$F$773,6,FALSE)+HLOOKUP($DL$508,'[1]Сбытовая надбавка'!$F$5:$H$6,2,FALSE),2)+'[1]Иные услуги'!$C$6+HLOOKUP($DR$507,'[1]Услуги по передаче'!$G$5:$J$7,2,FALSE))</f>
        <v>5750.2599999999993</v>
      </c>
      <c r="BX539" s="77"/>
      <c r="BY539" s="77"/>
      <c r="BZ539" s="77"/>
      <c r="CA539" s="77"/>
      <c r="CB539" s="78"/>
      <c r="CC539" s="72">
        <f>IF($A539="-","-",ROUND(VLOOKUP($A539+ROUND(LEFT(CC$510,2)/24,5),'[1]ОАО "АТС"'!$A$30:$F$773,6,FALSE)+HLOOKUP($DL$508,'[1]Сбытовая надбавка'!$F$5:$H$6,2,FALSE),2)+'[1]Иные услуги'!$C$6+HLOOKUP($DR$507,'[1]Услуги по передаче'!$G$5:$J$7,2,FALSE))</f>
        <v>5750.24</v>
      </c>
      <c r="CD539" s="77"/>
      <c r="CE539" s="77"/>
      <c r="CF539" s="77"/>
      <c r="CG539" s="77"/>
      <c r="CH539" s="78"/>
      <c r="CI539" s="72">
        <f>IF($A539="-","-",ROUND(VLOOKUP($A539+ROUND(LEFT(CI$510,2)/24,5),'[1]ОАО "АТС"'!$A$30:$F$773,6,FALSE)+HLOOKUP($DL$508,'[1]Сбытовая надбавка'!$F$5:$H$6,2,FALSE),2)+'[1]Иные услуги'!$C$6+HLOOKUP($DR$507,'[1]Услуги по передаче'!$G$5:$J$7,2,FALSE))</f>
        <v>5750.2099999999991</v>
      </c>
      <c r="CJ539" s="77"/>
      <c r="CK539" s="77"/>
      <c r="CL539" s="77"/>
      <c r="CM539" s="77"/>
      <c r="CN539" s="78"/>
      <c r="CO539" s="72">
        <f>IF($A539="-","-",ROUND(VLOOKUP($A539+ROUND(LEFT(CO$510,2)/24,5),'[1]ОАО "АТС"'!$A$30:$F$773,6,FALSE)+HLOOKUP($DL$508,'[1]Сбытовая надбавка'!$F$5:$H$6,2,FALSE),2)+'[1]Иные услуги'!$C$6+HLOOKUP($DR$507,'[1]Услуги по передаче'!$G$5:$J$7,2,FALSE))</f>
        <v>5750.28</v>
      </c>
      <c r="CP539" s="77"/>
      <c r="CQ539" s="77"/>
      <c r="CR539" s="77"/>
      <c r="CS539" s="77"/>
      <c r="CT539" s="78"/>
      <c r="CU539" s="72">
        <f>IF($A539="-","-",ROUND(VLOOKUP($A539+ROUND(LEFT(CU$510,2)/24,5),'[1]ОАО "АТС"'!$A$30:$F$773,6,FALSE)+HLOOKUP($DL$508,'[1]Сбытовая надбавка'!$F$5:$H$6,2,FALSE),2)+'[1]Иные услуги'!$C$6+HLOOKUP($DR$507,'[1]Услуги по передаче'!$G$5:$J$7,2,FALSE))</f>
        <v>5750.4299999999994</v>
      </c>
      <c r="CV539" s="77"/>
      <c r="CW539" s="77"/>
      <c r="CX539" s="77"/>
      <c r="CY539" s="77"/>
      <c r="CZ539" s="78"/>
      <c r="DA539" s="72">
        <f>IF($A539="-","-",ROUND(VLOOKUP($A539+ROUND(LEFT(DA$510,2)/24,5),'[1]ОАО "АТС"'!$A$30:$F$773,6,FALSE)+HLOOKUP($DL$508,'[1]Сбытовая надбавка'!$F$5:$H$6,2,FALSE),2)+'[1]Иные услуги'!$C$6+HLOOKUP($DR$507,'[1]Услуги по передаче'!$G$5:$J$7,2,FALSE))</f>
        <v>5750.37</v>
      </c>
      <c r="DB539" s="77"/>
      <c r="DC539" s="77"/>
      <c r="DD539" s="77"/>
      <c r="DE539" s="77"/>
      <c r="DF539" s="78"/>
      <c r="DG539" s="72">
        <f>IF($A539="-","-",ROUND(VLOOKUP($A539+ROUND(LEFT(DG$510,2)/24,5),'[1]ОАО "АТС"'!$A$30:$F$773,6,FALSE)+HLOOKUP($DL$508,'[1]Сбытовая надбавка'!$F$5:$H$6,2,FALSE),2)+'[1]Иные услуги'!$C$6+HLOOKUP($DR$507,'[1]Услуги по передаче'!$G$5:$J$7,2,FALSE))</f>
        <v>5750.34</v>
      </c>
      <c r="DH539" s="77"/>
      <c r="DI539" s="77"/>
      <c r="DJ539" s="77"/>
      <c r="DK539" s="77"/>
      <c r="DL539" s="78"/>
      <c r="DM539" s="72">
        <f>IF($A539="-","-",ROUND(VLOOKUP($A539+ROUND(LEFT(DM$510,2)/24,5),'[1]ОАО "АТС"'!$A$30:$F$773,6,FALSE)+HLOOKUP($DL$508,'[1]Сбытовая надбавка'!$F$5:$H$6,2,FALSE),2)+'[1]Иные услуги'!$C$6+HLOOKUP($DR$507,'[1]Услуги по передаче'!$G$5:$J$7,2,FALSE))</f>
        <v>5748.2199999999993</v>
      </c>
      <c r="DN539" s="77"/>
      <c r="DO539" s="77"/>
      <c r="DP539" s="77"/>
      <c r="DQ539" s="77"/>
      <c r="DR539" s="78"/>
      <c r="DS539" s="72">
        <f>IF($A539="-","-",ROUND(VLOOKUP($A539+ROUND(LEFT(DS$510,2)/24,5),'[1]ОАО "АТС"'!$A$30:$F$773,6,FALSE)+HLOOKUP($DL$508,'[1]Сбытовая надбавка'!$F$5:$H$6,2,FALSE),2)+'[1]Иные услуги'!$C$6+HLOOKUP($DR$507,'[1]Услуги по передаче'!$G$5:$J$7,2,FALSE))</f>
        <v>5749.15</v>
      </c>
      <c r="DT539" s="77"/>
      <c r="DU539" s="77"/>
      <c r="DV539" s="77"/>
      <c r="DW539" s="77"/>
      <c r="DX539" s="78"/>
      <c r="DY539" s="72">
        <f>IF($A539="-","-",ROUND(VLOOKUP($A539+ROUND(LEFT(DY$510,2)/24,5),'[1]ОАО "АТС"'!$A$30:$F$773,6,FALSE)+HLOOKUP($DL$508,'[1]Сбытовая надбавка'!$F$5:$H$6,2,FALSE),2)+'[1]Иные услуги'!$C$6+HLOOKUP($DR$507,'[1]Услуги по передаче'!$G$5:$J$7,2,FALSE))</f>
        <v>5749.44</v>
      </c>
      <c r="DZ539" s="77"/>
      <c r="EA539" s="77"/>
      <c r="EB539" s="77"/>
      <c r="EC539" s="77"/>
      <c r="ED539" s="78"/>
      <c r="EE539" s="72">
        <f>IF($A539="-","-",ROUND(VLOOKUP($A539+ROUND(LEFT(EE$510,2)/24,5),'[1]ОАО "АТС"'!$A$30:$F$773,6,FALSE)+HLOOKUP($DL$508,'[1]Сбытовая надбавка'!$F$5:$H$6,2,FALSE),2)+'[1]Иные услуги'!$C$6+HLOOKUP($DR$507,'[1]Услуги по передаче'!$G$5:$J$7,2,FALSE))</f>
        <v>5749.5099999999993</v>
      </c>
      <c r="EF539" s="77"/>
      <c r="EG539" s="77"/>
      <c r="EH539" s="77"/>
      <c r="EI539" s="77"/>
      <c r="EJ539" s="78"/>
      <c r="EK539" s="72">
        <f>IF($A539="-","-",ROUND(VLOOKUP($A539+ROUND(LEFT(EK$510,2)/24,5),'[1]ОАО "АТС"'!$A$30:$F$773,6,FALSE)+HLOOKUP($DL$508,'[1]Сбытовая надбавка'!$F$5:$H$6,2,FALSE),2)+'[1]Иные услуги'!$C$6+HLOOKUP($DR$507,'[1]Услуги по передаче'!$G$5:$J$7,2,FALSE))</f>
        <v>5832.92</v>
      </c>
      <c r="EL539" s="77"/>
      <c r="EM539" s="77"/>
      <c r="EN539" s="77"/>
      <c r="EO539" s="77"/>
      <c r="EP539" s="78"/>
      <c r="EQ539" s="72">
        <f>IF($A539="-","-",ROUND(VLOOKUP($A539+ROUND(LEFT(EQ$510,2)/24,5),'[1]ОАО "АТС"'!$A$30:$F$773,6,FALSE)+HLOOKUP($DL$508,'[1]Сбытовая надбавка'!$F$5:$H$6,2,FALSE),2)+'[1]Иные услуги'!$C$6+HLOOKUP($DR$507,'[1]Услуги по передаче'!$G$5:$J$7,2,FALSE))</f>
        <v>5763.73</v>
      </c>
      <c r="ER539" s="77"/>
      <c r="ES539" s="77"/>
      <c r="ET539" s="77"/>
      <c r="EU539" s="77"/>
      <c r="EV539" s="78"/>
    </row>
    <row r="540" spans="1:152" s="38" customFormat="1" ht="15.75" customHeight="1" x14ac:dyDescent="0.2">
      <c r="A540" s="69">
        <f>$A$144</f>
        <v>45015</v>
      </c>
      <c r="B540" s="70"/>
      <c r="C540" s="70"/>
      <c r="D540" s="70"/>
      <c r="E540" s="70"/>
      <c r="F540" s="70"/>
      <c r="G540" s="70"/>
      <c r="H540" s="71"/>
      <c r="I540" s="72">
        <f>IF($A540="-","-",ROUND(VLOOKUP($A540+ROUND(LEFT(I$510,1)/24,5),'[1]ОАО "АТС"'!$A$30:$F$773,6,FALSE)+HLOOKUP($DL$508,'[1]Сбытовая надбавка'!$F$5:$H$6,2,FALSE),2)+'[1]Иные услуги'!$C$6+HLOOKUP($DR$507,'[1]Услуги по передаче'!$G$5:$J$7,2,FALSE))</f>
        <v>5750.37</v>
      </c>
      <c r="J540" s="77"/>
      <c r="K540" s="77"/>
      <c r="L540" s="77"/>
      <c r="M540" s="77"/>
      <c r="N540" s="78"/>
      <c r="O540" s="72">
        <f>IF($A540="-","-",ROUND(VLOOKUP($A540+ROUND(LEFT(O$510,1)/24,5),'[1]ОАО "АТС"'!$A$30:$F$773,6,FALSE)+HLOOKUP($DL$508,'[1]Сбытовая надбавка'!$F$5:$H$6,2,FALSE),2)+'[1]Иные услуги'!$C$6+HLOOKUP($DR$507,'[1]Услуги по передаче'!$G$5:$J$7,2,FALSE))</f>
        <v>5750.45</v>
      </c>
      <c r="P540" s="77"/>
      <c r="Q540" s="77"/>
      <c r="R540" s="77"/>
      <c r="S540" s="77"/>
      <c r="T540" s="78"/>
      <c r="U540" s="72">
        <f>IF($A540="-","-",ROUND(VLOOKUP($A540+ROUND(LEFT(U$510,1)/24,5),'[1]ОАО "АТС"'!$A$30:$F$773,6,FALSE)+HLOOKUP($DL$508,'[1]Сбытовая надбавка'!$F$5:$H$6,2,FALSE),2)+'[1]Иные услуги'!$C$6+HLOOKUP($DR$507,'[1]Услуги по передаче'!$G$5:$J$7,2,FALSE))</f>
        <v>5750.53</v>
      </c>
      <c r="V540" s="77"/>
      <c r="W540" s="77"/>
      <c r="X540" s="77"/>
      <c r="Y540" s="77"/>
      <c r="Z540" s="78"/>
      <c r="AA540" s="72">
        <f>IF($A540="-","-",ROUND(VLOOKUP($A540+ROUND(LEFT(AA$510,1)/24,5),'[1]ОАО "АТС"'!$A$30:$F$773,6,FALSE)+HLOOKUP($DL$508,'[1]Сбытовая надбавка'!$F$5:$H$6,2,FALSE),2)+'[1]Иные услуги'!$C$6+HLOOKUP($DR$507,'[1]Услуги по передаче'!$G$5:$J$7,2,FALSE))</f>
        <v>5750.4699999999993</v>
      </c>
      <c r="AB540" s="77"/>
      <c r="AC540" s="77"/>
      <c r="AD540" s="77"/>
      <c r="AE540" s="77"/>
      <c r="AF540" s="78"/>
      <c r="AG540" s="72">
        <f>IF($A540="-","-",ROUND(VLOOKUP($A540+ROUND(LEFT(AG$510,1)/24,5),'[1]ОАО "АТС"'!$A$30:$F$773,6,FALSE)+HLOOKUP($DL$508,'[1]Сбытовая надбавка'!$F$5:$H$6,2,FALSE),2)+'[1]Иные услуги'!$C$6+HLOOKUP($DR$507,'[1]Услуги по передаче'!$G$5:$J$7,2,FALSE))</f>
        <v>5750.59</v>
      </c>
      <c r="AH540" s="77"/>
      <c r="AI540" s="77"/>
      <c r="AJ540" s="77"/>
      <c r="AK540" s="77"/>
      <c r="AL540" s="78"/>
      <c r="AM540" s="72">
        <f>IF($A540="-","-",ROUND(VLOOKUP($A540+ROUND(LEFT(AM$510,1)/24,5),'[1]ОАО "АТС"'!$A$30:$F$773,6,FALSE)+HLOOKUP($DL$508,'[1]Сбытовая надбавка'!$F$5:$H$6,2,FALSE),2)+'[1]Иные услуги'!$C$6+HLOOKUP($DR$507,'[1]Услуги по передаче'!$G$5:$J$7,2,FALSE))</f>
        <v>5750.6299999999992</v>
      </c>
      <c r="AN540" s="77"/>
      <c r="AO540" s="77"/>
      <c r="AP540" s="77"/>
      <c r="AQ540" s="77"/>
      <c r="AR540" s="78"/>
      <c r="AS540" s="72">
        <f>IF($A540="-","-",ROUND(VLOOKUP($A540+ROUND(LEFT(AS$510,1)/24,5),'[1]ОАО "АТС"'!$A$30:$F$773,6,FALSE)+HLOOKUP($DL$508,'[1]Сбытовая надбавка'!$F$5:$H$6,2,FALSE),2)+'[1]Иные услуги'!$C$6+HLOOKUP($DR$507,'[1]Услуги по передаче'!$G$5:$J$7,2,FALSE))</f>
        <v>5750.2099999999991</v>
      </c>
      <c r="AT540" s="77"/>
      <c r="AU540" s="77"/>
      <c r="AV540" s="77"/>
      <c r="AW540" s="77"/>
      <c r="AX540" s="78"/>
      <c r="AY540" s="72">
        <f>IF($A540="-","-",ROUND(VLOOKUP($A540+ROUND(LEFT(AY$510,1)/24,5),'[1]ОАО "АТС"'!$A$30:$F$773,6,FALSE)+HLOOKUP($DL$508,'[1]Сбытовая надбавка'!$F$5:$H$6,2,FALSE),2)+'[1]Иные услуги'!$C$6+HLOOKUP($DR$507,'[1]Услуги по передаче'!$G$5:$J$7,2,FALSE))</f>
        <v>5797.84</v>
      </c>
      <c r="AZ540" s="77"/>
      <c r="BA540" s="77"/>
      <c r="BB540" s="77"/>
      <c r="BC540" s="77"/>
      <c r="BD540" s="78"/>
      <c r="BE540" s="72">
        <f>IF($A540="-","-",ROUND(VLOOKUP($A540+ROUND(LEFT(BE$510,1)/24,5),'[1]ОАО "АТС"'!$A$30:$F$773,6,FALSE)+HLOOKUP($DL$508,'[1]Сбытовая надбавка'!$F$5:$H$6,2,FALSE),2)+'[1]Иные услуги'!$C$6+HLOOKUP($DR$507,'[1]Услуги по передаче'!$G$5:$J$7,2,FALSE))</f>
        <v>5750.44</v>
      </c>
      <c r="BF540" s="77"/>
      <c r="BG540" s="77"/>
      <c r="BH540" s="77"/>
      <c r="BI540" s="77"/>
      <c r="BJ540" s="78"/>
      <c r="BK540" s="72">
        <f>IF($A540="-","-",ROUND(VLOOKUP($A540+ROUND(LEFT(BK$510,1)/24,5),'[1]ОАО "АТС"'!$A$30:$F$773,6,FALSE)+HLOOKUP($DL$508,'[1]Сбытовая надбавка'!$F$5:$H$6,2,FALSE),2)+'[1]Иные услуги'!$C$6+HLOOKUP($DR$507,'[1]Услуги по передаче'!$G$5:$J$7,2,FALSE))</f>
        <v>5789.99</v>
      </c>
      <c r="BL540" s="77"/>
      <c r="BM540" s="77"/>
      <c r="BN540" s="77"/>
      <c r="BO540" s="77"/>
      <c r="BP540" s="78"/>
      <c r="BQ540" s="72">
        <f>IF($A540="-","-",ROUND(VLOOKUP($A540+ROUND(LEFT(BQ$510,2)/24,5),'[1]ОАО "АТС"'!$A$30:$F$773,6,FALSE)+HLOOKUP($DL$508,'[1]Сбытовая надбавка'!$F$5:$H$6,2,FALSE),2)+'[1]Иные услуги'!$C$6+HLOOKUP($DR$507,'[1]Услуги по передаче'!$G$5:$J$7,2,FALSE))</f>
        <v>5807.2099999999991</v>
      </c>
      <c r="BR540" s="77"/>
      <c r="BS540" s="77"/>
      <c r="BT540" s="77"/>
      <c r="BU540" s="77"/>
      <c r="BV540" s="78"/>
      <c r="BW540" s="72">
        <f>IF($A540="-","-",ROUND(VLOOKUP($A540+ROUND(LEFT(BW$510,2)/24,5),'[1]ОАО "АТС"'!$A$30:$F$773,6,FALSE)+HLOOKUP($DL$508,'[1]Сбытовая надбавка'!$F$5:$H$6,2,FALSE),2)+'[1]Иные услуги'!$C$6+HLOOKUP($DR$507,'[1]Услуги по передаче'!$G$5:$J$7,2,FALSE))</f>
        <v>5796.67</v>
      </c>
      <c r="BX540" s="77"/>
      <c r="BY540" s="77"/>
      <c r="BZ540" s="77"/>
      <c r="CA540" s="77"/>
      <c r="CB540" s="78"/>
      <c r="CC540" s="72">
        <f>IF($A540="-","-",ROUND(VLOOKUP($A540+ROUND(LEFT(CC$510,2)/24,5),'[1]ОАО "АТС"'!$A$30:$F$773,6,FALSE)+HLOOKUP($DL$508,'[1]Сбытовая надбавка'!$F$5:$H$6,2,FALSE),2)+'[1]Иные услуги'!$C$6+HLOOKUP($DR$507,'[1]Услуги по передаче'!$G$5:$J$7,2,FALSE))</f>
        <v>5769.5199999999995</v>
      </c>
      <c r="CD540" s="77"/>
      <c r="CE540" s="77"/>
      <c r="CF540" s="77"/>
      <c r="CG540" s="77"/>
      <c r="CH540" s="78"/>
      <c r="CI540" s="72">
        <f>IF($A540="-","-",ROUND(VLOOKUP($A540+ROUND(LEFT(CI$510,2)/24,5),'[1]ОАО "АТС"'!$A$30:$F$773,6,FALSE)+HLOOKUP($DL$508,'[1]Сбытовая надбавка'!$F$5:$H$6,2,FALSE),2)+'[1]Иные услуги'!$C$6+HLOOKUP($DR$507,'[1]Услуги по передаче'!$G$5:$J$7,2,FALSE))</f>
        <v>5774.49</v>
      </c>
      <c r="CJ540" s="77"/>
      <c r="CK540" s="77"/>
      <c r="CL540" s="77"/>
      <c r="CM540" s="77"/>
      <c r="CN540" s="78"/>
      <c r="CO540" s="72">
        <f>IF($A540="-","-",ROUND(VLOOKUP($A540+ROUND(LEFT(CO$510,2)/24,5),'[1]ОАО "АТС"'!$A$30:$F$773,6,FALSE)+HLOOKUP($DL$508,'[1]Сбытовая надбавка'!$F$5:$H$6,2,FALSE),2)+'[1]Иные услуги'!$C$6+HLOOKUP($DR$507,'[1]Услуги по передаче'!$G$5:$J$7,2,FALSE))</f>
        <v>5776.33</v>
      </c>
      <c r="CP540" s="77"/>
      <c r="CQ540" s="77"/>
      <c r="CR540" s="77"/>
      <c r="CS540" s="77"/>
      <c r="CT540" s="78"/>
      <c r="CU540" s="72">
        <f>IF($A540="-","-",ROUND(VLOOKUP($A540+ROUND(LEFT(CU$510,2)/24,5),'[1]ОАО "АТС"'!$A$30:$F$773,6,FALSE)+HLOOKUP($DL$508,'[1]Сбытовая надбавка'!$F$5:$H$6,2,FALSE),2)+'[1]Иные услуги'!$C$6+HLOOKUP($DR$507,'[1]Услуги по передаче'!$G$5:$J$7,2,FALSE))</f>
        <v>5773.25</v>
      </c>
      <c r="CV540" s="77"/>
      <c r="CW540" s="77"/>
      <c r="CX540" s="77"/>
      <c r="CY540" s="77"/>
      <c r="CZ540" s="78"/>
      <c r="DA540" s="72">
        <f>IF($A540="-","-",ROUND(VLOOKUP($A540+ROUND(LEFT(DA$510,2)/24,5),'[1]ОАО "АТС"'!$A$30:$F$773,6,FALSE)+HLOOKUP($DL$508,'[1]Сбытовая надбавка'!$F$5:$H$6,2,FALSE),2)+'[1]Иные услуги'!$C$6+HLOOKUP($DR$507,'[1]Услуги по передаче'!$G$5:$J$7,2,FALSE))</f>
        <v>5758.67</v>
      </c>
      <c r="DB540" s="77"/>
      <c r="DC540" s="77"/>
      <c r="DD540" s="77"/>
      <c r="DE540" s="77"/>
      <c r="DF540" s="78"/>
      <c r="DG540" s="72">
        <f>IF($A540="-","-",ROUND(VLOOKUP($A540+ROUND(LEFT(DG$510,2)/24,5),'[1]ОАО "АТС"'!$A$30:$F$773,6,FALSE)+HLOOKUP($DL$508,'[1]Сбытовая надбавка'!$F$5:$H$6,2,FALSE),2)+'[1]Иные услуги'!$C$6+HLOOKUP($DR$507,'[1]Услуги по передаче'!$G$5:$J$7,2,FALSE))</f>
        <v>5765.3499999999995</v>
      </c>
      <c r="DH540" s="77"/>
      <c r="DI540" s="77"/>
      <c r="DJ540" s="77"/>
      <c r="DK540" s="77"/>
      <c r="DL540" s="78"/>
      <c r="DM540" s="72">
        <f>IF($A540="-","-",ROUND(VLOOKUP($A540+ROUND(LEFT(DM$510,2)/24,5),'[1]ОАО "АТС"'!$A$30:$F$773,6,FALSE)+HLOOKUP($DL$508,'[1]Сбытовая надбавка'!$F$5:$H$6,2,FALSE),2)+'[1]Иные услуги'!$C$6+HLOOKUP($DR$507,'[1]Услуги по передаче'!$G$5:$J$7,2,FALSE))</f>
        <v>5795.8799999999992</v>
      </c>
      <c r="DN540" s="77"/>
      <c r="DO540" s="77"/>
      <c r="DP540" s="77"/>
      <c r="DQ540" s="77"/>
      <c r="DR540" s="78"/>
      <c r="DS540" s="72">
        <f>IF($A540="-","-",ROUND(VLOOKUP($A540+ROUND(LEFT(DS$510,2)/24,5),'[1]ОАО "АТС"'!$A$30:$F$773,6,FALSE)+HLOOKUP($DL$508,'[1]Сбытовая надбавка'!$F$5:$H$6,2,FALSE),2)+'[1]Иные услуги'!$C$6+HLOOKUP($DR$507,'[1]Услуги по передаче'!$G$5:$J$7,2,FALSE))</f>
        <v>5800.8799999999992</v>
      </c>
      <c r="DT540" s="77"/>
      <c r="DU540" s="77"/>
      <c r="DV540" s="77"/>
      <c r="DW540" s="77"/>
      <c r="DX540" s="78"/>
      <c r="DY540" s="72">
        <f>IF($A540="-","-",ROUND(VLOOKUP($A540+ROUND(LEFT(DY$510,2)/24,5),'[1]ОАО "АТС"'!$A$30:$F$773,6,FALSE)+HLOOKUP($DL$508,'[1]Сбытовая надбавка'!$F$5:$H$6,2,FALSE),2)+'[1]Иные услуги'!$C$6+HLOOKUP($DR$507,'[1]Услуги по передаче'!$G$5:$J$7,2,FALSE))</f>
        <v>5754.6799999999994</v>
      </c>
      <c r="DZ540" s="77"/>
      <c r="EA540" s="77"/>
      <c r="EB540" s="77"/>
      <c r="EC540" s="77"/>
      <c r="ED540" s="78"/>
      <c r="EE540" s="72">
        <f>IF($A540="-","-",ROUND(VLOOKUP($A540+ROUND(LEFT(EE$510,2)/24,5),'[1]ОАО "АТС"'!$A$30:$F$773,6,FALSE)+HLOOKUP($DL$508,'[1]Сбытовая надбавка'!$F$5:$H$6,2,FALSE),2)+'[1]Иные услуги'!$C$6+HLOOKUP($DR$507,'[1]Услуги по передаче'!$G$5:$J$7,2,FALSE))</f>
        <v>5749.5999999999995</v>
      </c>
      <c r="EF540" s="77"/>
      <c r="EG540" s="77"/>
      <c r="EH540" s="77"/>
      <c r="EI540" s="77"/>
      <c r="EJ540" s="78"/>
      <c r="EK540" s="72">
        <f>IF($A540="-","-",ROUND(VLOOKUP($A540+ROUND(LEFT(EK$510,2)/24,5),'[1]ОАО "АТС"'!$A$30:$F$773,6,FALSE)+HLOOKUP($DL$508,'[1]Сбытовая надбавка'!$F$5:$H$6,2,FALSE),2)+'[1]Иные услуги'!$C$6+HLOOKUP($DR$507,'[1]Услуги по передаче'!$G$5:$J$7,2,FALSE))</f>
        <v>5836.58</v>
      </c>
      <c r="EL540" s="77"/>
      <c r="EM540" s="77"/>
      <c r="EN540" s="77"/>
      <c r="EO540" s="77"/>
      <c r="EP540" s="78"/>
      <c r="EQ540" s="72">
        <f>IF($A540="-","-",ROUND(VLOOKUP($A540+ROUND(LEFT(EQ$510,2)/24,5),'[1]ОАО "АТС"'!$A$30:$F$773,6,FALSE)+HLOOKUP($DL$508,'[1]Сбытовая надбавка'!$F$5:$H$6,2,FALSE),2)+'[1]Иные услуги'!$C$6+HLOOKUP($DR$507,'[1]Услуги по передаче'!$G$5:$J$7,2,FALSE))</f>
        <v>5761.2599999999993</v>
      </c>
      <c r="ER540" s="77"/>
      <c r="ES540" s="77"/>
      <c r="ET540" s="77"/>
      <c r="EU540" s="77"/>
      <c r="EV540" s="78"/>
    </row>
    <row r="541" spans="1:152" s="38" customFormat="1" ht="15.75" customHeight="1" x14ac:dyDescent="0.2">
      <c r="A541" s="69">
        <f>$A$145</f>
        <v>45016</v>
      </c>
      <c r="B541" s="70"/>
      <c r="C541" s="70"/>
      <c r="D541" s="70"/>
      <c r="E541" s="70"/>
      <c r="F541" s="70"/>
      <c r="G541" s="70"/>
      <c r="H541" s="71"/>
      <c r="I541" s="72">
        <f>IF($A541="-","-",ROUND(VLOOKUP($A541+ROUND(LEFT(I$510,1)/24,5),'[1]ОАО "АТС"'!$A$30:$F$773,6,FALSE)+HLOOKUP($DL$508,'[1]Сбытовая надбавка'!$F$5:$H$6,2,FALSE),2)+'[1]Иные услуги'!$C$6+HLOOKUP($DR$507,'[1]Услуги по передаче'!$G$5:$J$7,2,FALSE))</f>
        <v>5750.3499999999995</v>
      </c>
      <c r="J541" s="77"/>
      <c r="K541" s="77"/>
      <c r="L541" s="77"/>
      <c r="M541" s="77"/>
      <c r="N541" s="78"/>
      <c r="O541" s="72">
        <f>IF($A541="-","-",ROUND(VLOOKUP($A541+ROUND(LEFT(O$510,1)/24,5),'[1]ОАО "АТС"'!$A$30:$F$773,6,FALSE)+HLOOKUP($DL$508,'[1]Сбытовая надбавка'!$F$5:$H$6,2,FALSE),2)+'[1]Иные услуги'!$C$6+HLOOKUP($DR$507,'[1]Услуги по передаче'!$G$5:$J$7,2,FALSE))</f>
        <v>5750.3799999999992</v>
      </c>
      <c r="P541" s="77"/>
      <c r="Q541" s="77"/>
      <c r="R541" s="77"/>
      <c r="S541" s="77"/>
      <c r="T541" s="78"/>
      <c r="U541" s="72">
        <f>IF($A541="-","-",ROUND(VLOOKUP($A541+ROUND(LEFT(U$510,1)/24,5),'[1]ОАО "АТС"'!$A$30:$F$773,6,FALSE)+HLOOKUP($DL$508,'[1]Сбытовая надбавка'!$F$5:$H$6,2,FALSE),2)+'[1]Иные услуги'!$C$6+HLOOKUP($DR$507,'[1]Услуги по передаче'!$G$5:$J$7,2,FALSE))</f>
        <v>5750.4299999999994</v>
      </c>
      <c r="V541" s="77"/>
      <c r="W541" s="77"/>
      <c r="X541" s="77"/>
      <c r="Y541" s="77"/>
      <c r="Z541" s="78"/>
      <c r="AA541" s="72">
        <f>IF($A541="-","-",ROUND(VLOOKUP($A541+ROUND(LEFT(AA$510,1)/24,5),'[1]ОАО "АТС"'!$A$30:$F$773,6,FALSE)+HLOOKUP($DL$508,'[1]Сбытовая надбавка'!$F$5:$H$6,2,FALSE),2)+'[1]Иные услуги'!$C$6+HLOOKUP($DR$507,'[1]Услуги по передаче'!$G$5:$J$7,2,FALSE))</f>
        <v>5750.37</v>
      </c>
      <c r="AB541" s="77"/>
      <c r="AC541" s="77"/>
      <c r="AD541" s="77"/>
      <c r="AE541" s="77"/>
      <c r="AF541" s="78"/>
      <c r="AG541" s="72">
        <f>IF($A541="-","-",ROUND(VLOOKUP($A541+ROUND(LEFT(AG$510,1)/24,5),'[1]ОАО "АТС"'!$A$30:$F$773,6,FALSE)+HLOOKUP($DL$508,'[1]Сбытовая надбавка'!$F$5:$H$6,2,FALSE),2)+'[1]Иные услуги'!$C$6+HLOOKUP($DR$507,'[1]Услуги по передаче'!$G$5:$J$7,2,FALSE))</f>
        <v>5750.45</v>
      </c>
      <c r="AH541" s="77"/>
      <c r="AI541" s="77"/>
      <c r="AJ541" s="77"/>
      <c r="AK541" s="77"/>
      <c r="AL541" s="78"/>
      <c r="AM541" s="72">
        <f>IF($A541="-","-",ROUND(VLOOKUP($A541+ROUND(LEFT(AM$510,1)/24,5),'[1]ОАО "АТС"'!$A$30:$F$773,6,FALSE)+HLOOKUP($DL$508,'[1]Сбытовая надбавка'!$F$5:$H$6,2,FALSE),2)+'[1]Иные услуги'!$C$6+HLOOKUP($DR$507,'[1]Услуги по передаче'!$G$5:$J$7,2,FALSE))</f>
        <v>5750.5099999999993</v>
      </c>
      <c r="AN541" s="77"/>
      <c r="AO541" s="77"/>
      <c r="AP541" s="77"/>
      <c r="AQ541" s="77"/>
      <c r="AR541" s="78"/>
      <c r="AS541" s="72">
        <f>IF($A541="-","-",ROUND(VLOOKUP($A541+ROUND(LEFT(AS$510,1)/24,5),'[1]ОАО "АТС"'!$A$30:$F$773,6,FALSE)+HLOOKUP($DL$508,'[1]Сбытовая надбавка'!$F$5:$H$6,2,FALSE),2)+'[1]Иные услуги'!$C$6+HLOOKUP($DR$507,'[1]Услуги по передаче'!$G$5:$J$7,2,FALSE))</f>
        <v>5749.98</v>
      </c>
      <c r="AT541" s="77"/>
      <c r="AU541" s="77"/>
      <c r="AV541" s="77"/>
      <c r="AW541" s="77"/>
      <c r="AX541" s="78"/>
      <c r="AY541" s="72">
        <f>IF($A541="-","-",ROUND(VLOOKUP($A541+ROUND(LEFT(AY$510,1)/24,5),'[1]ОАО "АТС"'!$A$30:$F$773,6,FALSE)+HLOOKUP($DL$508,'[1]Сбытовая надбавка'!$F$5:$H$6,2,FALSE),2)+'[1]Иные услуги'!$C$6+HLOOKUP($DR$507,'[1]Услуги по передаче'!$G$5:$J$7,2,FALSE))</f>
        <v>5794.4</v>
      </c>
      <c r="AZ541" s="77"/>
      <c r="BA541" s="77"/>
      <c r="BB541" s="77"/>
      <c r="BC541" s="77"/>
      <c r="BD541" s="78"/>
      <c r="BE541" s="72">
        <f>IF($A541="-","-",ROUND(VLOOKUP($A541+ROUND(LEFT(BE$510,1)/24,5),'[1]ОАО "АТС"'!$A$30:$F$773,6,FALSE)+HLOOKUP($DL$508,'[1]Сбытовая надбавка'!$F$5:$H$6,2,FALSE),2)+'[1]Иные услуги'!$C$6+HLOOKUP($DR$507,'[1]Услуги по передаче'!$G$5:$J$7,2,FALSE))</f>
        <v>5750.2999999999993</v>
      </c>
      <c r="BF541" s="77"/>
      <c r="BG541" s="77"/>
      <c r="BH541" s="77"/>
      <c r="BI541" s="77"/>
      <c r="BJ541" s="78"/>
      <c r="BK541" s="72">
        <f>IF($A541="-","-",ROUND(VLOOKUP($A541+ROUND(LEFT(BK$510,1)/24,5),'[1]ОАО "АТС"'!$A$30:$F$773,6,FALSE)+HLOOKUP($DL$508,'[1]Сбытовая надбавка'!$F$5:$H$6,2,FALSE),2)+'[1]Иные услуги'!$C$6+HLOOKUP($DR$507,'[1]Услуги по передаче'!$G$5:$J$7,2,FALSE))</f>
        <v>5808.12</v>
      </c>
      <c r="BL541" s="77"/>
      <c r="BM541" s="77"/>
      <c r="BN541" s="77"/>
      <c r="BO541" s="77"/>
      <c r="BP541" s="78"/>
      <c r="BQ541" s="72">
        <f>IF($A541="-","-",ROUND(VLOOKUP($A541+ROUND(LEFT(BQ$510,2)/24,5),'[1]ОАО "АТС"'!$A$30:$F$773,6,FALSE)+HLOOKUP($DL$508,'[1]Сбытовая надбавка'!$F$5:$H$6,2,FALSE),2)+'[1]Иные услуги'!$C$6+HLOOKUP($DR$507,'[1]Услуги по передаче'!$G$5:$J$7,2,FALSE))</f>
        <v>5824.4699999999993</v>
      </c>
      <c r="BR541" s="77"/>
      <c r="BS541" s="77"/>
      <c r="BT541" s="77"/>
      <c r="BU541" s="77"/>
      <c r="BV541" s="78"/>
      <c r="BW541" s="72">
        <f>IF($A541="-","-",ROUND(VLOOKUP($A541+ROUND(LEFT(BW$510,2)/24,5),'[1]ОАО "АТС"'!$A$30:$F$773,6,FALSE)+HLOOKUP($DL$508,'[1]Сбытовая надбавка'!$F$5:$H$6,2,FALSE),2)+'[1]Иные услуги'!$C$6+HLOOKUP($DR$507,'[1]Услуги по передаче'!$G$5:$J$7,2,FALSE))</f>
        <v>5829.6799999999994</v>
      </c>
      <c r="BX541" s="77"/>
      <c r="BY541" s="77"/>
      <c r="BZ541" s="77"/>
      <c r="CA541" s="77"/>
      <c r="CB541" s="78"/>
      <c r="CC541" s="72">
        <f>IF($A541="-","-",ROUND(VLOOKUP($A541+ROUND(LEFT(CC$510,2)/24,5),'[1]ОАО "АТС"'!$A$30:$F$773,6,FALSE)+HLOOKUP($DL$508,'[1]Сбытовая надбавка'!$F$5:$H$6,2,FALSE),2)+'[1]Иные услуги'!$C$6+HLOOKUP($DR$507,'[1]Услуги по передаче'!$G$5:$J$7,2,FALSE))</f>
        <v>5807.4599999999991</v>
      </c>
      <c r="CD541" s="77"/>
      <c r="CE541" s="77"/>
      <c r="CF541" s="77"/>
      <c r="CG541" s="77"/>
      <c r="CH541" s="78"/>
      <c r="CI541" s="72">
        <f>IF($A541="-","-",ROUND(VLOOKUP($A541+ROUND(LEFT(CI$510,2)/24,5),'[1]ОАО "АТС"'!$A$30:$F$773,6,FALSE)+HLOOKUP($DL$508,'[1]Сбытовая надбавка'!$F$5:$H$6,2,FALSE),2)+'[1]Иные услуги'!$C$6+HLOOKUP($DR$507,'[1]Услуги по передаче'!$G$5:$J$7,2,FALSE))</f>
        <v>5802.0599999999995</v>
      </c>
      <c r="CJ541" s="77"/>
      <c r="CK541" s="77"/>
      <c r="CL541" s="77"/>
      <c r="CM541" s="77"/>
      <c r="CN541" s="78"/>
      <c r="CO541" s="72">
        <f>IF($A541="-","-",ROUND(VLOOKUP($A541+ROUND(LEFT(CO$510,2)/24,5),'[1]ОАО "АТС"'!$A$30:$F$773,6,FALSE)+HLOOKUP($DL$508,'[1]Сбытовая надбавка'!$F$5:$H$6,2,FALSE),2)+'[1]Иные услуги'!$C$6+HLOOKUP($DR$507,'[1]Услуги по передаче'!$G$5:$J$7,2,FALSE))</f>
        <v>5802.07</v>
      </c>
      <c r="CP541" s="77"/>
      <c r="CQ541" s="77"/>
      <c r="CR541" s="77"/>
      <c r="CS541" s="77"/>
      <c r="CT541" s="78"/>
      <c r="CU541" s="72">
        <f>IF($A541="-","-",ROUND(VLOOKUP($A541+ROUND(LEFT(CU$510,2)/24,5),'[1]ОАО "АТС"'!$A$30:$F$773,6,FALSE)+HLOOKUP($DL$508,'[1]Сбытовая надбавка'!$F$5:$H$6,2,FALSE),2)+'[1]Иные услуги'!$C$6+HLOOKUP($DR$507,'[1]Услуги по передаче'!$G$5:$J$7,2,FALSE))</f>
        <v>5794.66</v>
      </c>
      <c r="CV541" s="77"/>
      <c r="CW541" s="77"/>
      <c r="CX541" s="77"/>
      <c r="CY541" s="77"/>
      <c r="CZ541" s="78"/>
      <c r="DA541" s="72">
        <f>IF($A541="-","-",ROUND(VLOOKUP($A541+ROUND(LEFT(DA$510,2)/24,5),'[1]ОАО "АТС"'!$A$30:$F$773,6,FALSE)+HLOOKUP($DL$508,'[1]Сбытовая надбавка'!$F$5:$H$6,2,FALSE),2)+'[1]Иные услуги'!$C$6+HLOOKUP($DR$507,'[1]Услуги по передаче'!$G$5:$J$7,2,FALSE))</f>
        <v>5780.28</v>
      </c>
      <c r="DB541" s="77"/>
      <c r="DC541" s="77"/>
      <c r="DD541" s="77"/>
      <c r="DE541" s="77"/>
      <c r="DF541" s="78"/>
      <c r="DG541" s="72">
        <f>IF($A541="-","-",ROUND(VLOOKUP($A541+ROUND(LEFT(DG$510,2)/24,5),'[1]ОАО "АТС"'!$A$30:$F$773,6,FALSE)+HLOOKUP($DL$508,'[1]Сбытовая надбавка'!$F$5:$H$6,2,FALSE),2)+'[1]Иные услуги'!$C$6+HLOOKUP($DR$507,'[1]Услуги по передаче'!$G$5:$J$7,2,FALSE))</f>
        <v>5782.8499999999995</v>
      </c>
      <c r="DH541" s="77"/>
      <c r="DI541" s="77"/>
      <c r="DJ541" s="77"/>
      <c r="DK541" s="77"/>
      <c r="DL541" s="78"/>
      <c r="DM541" s="72">
        <f>IF($A541="-","-",ROUND(VLOOKUP($A541+ROUND(LEFT(DM$510,2)/24,5),'[1]ОАО "АТС"'!$A$30:$F$773,6,FALSE)+HLOOKUP($DL$508,'[1]Сбытовая надбавка'!$F$5:$H$6,2,FALSE),2)+'[1]Иные услуги'!$C$6+HLOOKUP($DR$507,'[1]Услуги по передаче'!$G$5:$J$7,2,FALSE))</f>
        <v>5811.92</v>
      </c>
      <c r="DN541" s="77"/>
      <c r="DO541" s="77"/>
      <c r="DP541" s="77"/>
      <c r="DQ541" s="77"/>
      <c r="DR541" s="78"/>
      <c r="DS541" s="72">
        <f>IF($A541="-","-",ROUND(VLOOKUP($A541+ROUND(LEFT(DS$510,2)/24,5),'[1]ОАО "АТС"'!$A$30:$F$773,6,FALSE)+HLOOKUP($DL$508,'[1]Сбытовая надбавка'!$F$5:$H$6,2,FALSE),2)+'[1]Иные услуги'!$C$6+HLOOKUP($DR$507,'[1]Услуги по передаче'!$G$5:$J$7,2,FALSE))</f>
        <v>5819.0399999999991</v>
      </c>
      <c r="DT541" s="77"/>
      <c r="DU541" s="77"/>
      <c r="DV541" s="77"/>
      <c r="DW541" s="77"/>
      <c r="DX541" s="78"/>
      <c r="DY541" s="72">
        <f>IF($A541="-","-",ROUND(VLOOKUP($A541+ROUND(LEFT(DY$510,2)/24,5),'[1]ОАО "АТС"'!$A$30:$F$773,6,FALSE)+HLOOKUP($DL$508,'[1]Сбытовая надбавка'!$F$5:$H$6,2,FALSE),2)+'[1]Иные услуги'!$C$6+HLOOKUP($DR$507,'[1]Услуги по передаче'!$G$5:$J$7,2,FALSE))</f>
        <v>5754.95</v>
      </c>
      <c r="DZ541" s="77"/>
      <c r="EA541" s="77"/>
      <c r="EB541" s="77"/>
      <c r="EC541" s="77"/>
      <c r="ED541" s="78"/>
      <c r="EE541" s="72">
        <f>IF($A541="-","-",ROUND(VLOOKUP($A541+ROUND(LEFT(EE$510,2)/24,5),'[1]ОАО "АТС"'!$A$30:$F$773,6,FALSE)+HLOOKUP($DL$508,'[1]Сбытовая надбавка'!$F$5:$H$6,2,FALSE),2)+'[1]Иные услуги'!$C$6+HLOOKUP($DR$507,'[1]Услуги по передаче'!$G$5:$J$7,2,FALSE))</f>
        <v>5749.3899999999994</v>
      </c>
      <c r="EF541" s="77"/>
      <c r="EG541" s="77"/>
      <c r="EH541" s="77"/>
      <c r="EI541" s="77"/>
      <c r="EJ541" s="78"/>
      <c r="EK541" s="72">
        <f>IF($A541="-","-",ROUND(VLOOKUP($A541+ROUND(LEFT(EK$510,2)/24,5),'[1]ОАО "АТС"'!$A$30:$F$773,6,FALSE)+HLOOKUP($DL$508,'[1]Сбытовая надбавка'!$F$5:$H$6,2,FALSE),2)+'[1]Иные услуги'!$C$6+HLOOKUP($DR$507,'[1]Услуги по передаче'!$G$5:$J$7,2,FALSE))</f>
        <v>5880.36</v>
      </c>
      <c r="EL541" s="77"/>
      <c r="EM541" s="77"/>
      <c r="EN541" s="77"/>
      <c r="EO541" s="77"/>
      <c r="EP541" s="78"/>
      <c r="EQ541" s="72">
        <f>IF($A541="-","-",ROUND(VLOOKUP($A541+ROUND(LEFT(EQ$510,2)/24,5),'[1]ОАО "АТС"'!$A$30:$F$773,6,FALSE)+HLOOKUP($DL$508,'[1]Сбытовая надбавка'!$F$5:$H$6,2,FALSE),2)+'[1]Иные услуги'!$C$6+HLOOKUP($DR$507,'[1]Услуги по передаче'!$G$5:$J$7,2,FALSE))</f>
        <v>5787.92</v>
      </c>
      <c r="ER541" s="77"/>
      <c r="ES541" s="77"/>
      <c r="ET541" s="77"/>
      <c r="EU541" s="77"/>
      <c r="EV541" s="78"/>
    </row>
    <row r="542" spans="1:152" ht="15.75" customHeight="1" x14ac:dyDescent="0.25"/>
    <row r="543" spans="1:152" ht="15.75" customHeight="1" x14ac:dyDescent="0.25">
      <c r="G543" s="2" t="s">
        <v>100</v>
      </c>
    </row>
    <row r="544" spans="1:152" ht="15.75" customHeight="1" x14ac:dyDescent="0.25">
      <c r="A544" s="32" t="s">
        <v>101</v>
      </c>
    </row>
    <row r="545" spans="1:152" ht="15.75" customHeight="1" x14ac:dyDescent="0.25">
      <c r="A545" s="32"/>
    </row>
    <row r="546" spans="1:152" ht="15.75" customHeight="1" x14ac:dyDescent="0.25">
      <c r="A546" s="79" t="s">
        <v>102</v>
      </c>
      <c r="B546" s="79"/>
      <c r="C546" s="79"/>
      <c r="D546" s="79"/>
      <c r="E546" s="79"/>
      <c r="F546" s="79"/>
      <c r="G546" s="79"/>
      <c r="H546" s="79"/>
      <c r="I546" s="79"/>
      <c r="J546" s="79"/>
      <c r="K546" s="79"/>
      <c r="L546" s="79"/>
      <c r="M546" s="79"/>
      <c r="N546" s="79"/>
      <c r="O546" s="79"/>
      <c r="P546" s="79"/>
      <c r="Q546" s="79"/>
      <c r="R546" s="79"/>
      <c r="S546" s="79"/>
      <c r="T546" s="79"/>
      <c r="U546" s="79"/>
      <c r="V546" s="79"/>
      <c r="W546" s="79"/>
      <c r="X546" s="79"/>
      <c r="Y546" s="79"/>
      <c r="Z546" s="79"/>
      <c r="AA546" s="79"/>
      <c r="AB546" s="79"/>
      <c r="AC546" s="79"/>
      <c r="AD546" s="79"/>
      <c r="AE546" s="79"/>
      <c r="AF546" s="79"/>
      <c r="AG546" s="79"/>
      <c r="AH546" s="79"/>
      <c r="AI546" s="79"/>
      <c r="AJ546" s="79"/>
      <c r="AK546" s="79"/>
      <c r="AL546" s="79"/>
      <c r="AM546" s="79"/>
      <c r="AN546" s="79"/>
      <c r="AO546" s="79"/>
      <c r="AP546" s="79"/>
      <c r="AQ546" s="79"/>
      <c r="AR546" s="79"/>
      <c r="AS546" s="79"/>
      <c r="AT546" s="79"/>
      <c r="AU546" s="79"/>
      <c r="AV546" s="79"/>
      <c r="AW546" s="79"/>
      <c r="AX546" s="79"/>
      <c r="AY546" s="79"/>
      <c r="AZ546" s="79"/>
      <c r="BA546" s="79"/>
      <c r="BB546" s="79"/>
      <c r="BC546" s="79"/>
      <c r="BD546" s="79"/>
      <c r="BE546" s="79"/>
      <c r="BF546" s="79"/>
      <c r="BG546" s="79"/>
      <c r="BH546" s="79"/>
      <c r="BI546" s="79"/>
      <c r="BJ546" s="79"/>
      <c r="BK546" s="79"/>
      <c r="BL546" s="79"/>
      <c r="BM546" s="79"/>
      <c r="BN546" s="79"/>
      <c r="BO546" s="79"/>
      <c r="BP546" s="79"/>
      <c r="BQ546" s="79"/>
      <c r="BR546" s="79"/>
      <c r="BS546" s="79"/>
      <c r="BT546" s="79"/>
      <c r="BU546" s="79"/>
      <c r="BV546" s="79"/>
      <c r="BW546" s="79"/>
      <c r="BX546" s="79"/>
      <c r="BY546" s="79"/>
      <c r="BZ546" s="79"/>
      <c r="CA546" s="79"/>
      <c r="CB546" s="79"/>
      <c r="CC546" s="79"/>
      <c r="CD546" s="79"/>
      <c r="CE546" s="79"/>
      <c r="CF546" s="79"/>
      <c r="CG546" s="79"/>
      <c r="CH546" s="79"/>
      <c r="CI546" s="79"/>
      <c r="CJ546" s="79"/>
      <c r="CK546" s="79"/>
      <c r="CL546" s="79"/>
      <c r="CM546" s="80">
        <f>'[1]ОАО "АТС"'!$D$22</f>
        <v>546551.81999999995</v>
      </c>
      <c r="CN546" s="81"/>
      <c r="CO546" s="81"/>
      <c r="CP546" s="81"/>
      <c r="CQ546" s="81"/>
      <c r="CR546" s="81"/>
      <c r="CS546" s="81"/>
      <c r="CT546" s="81"/>
      <c r="CU546" s="81"/>
      <c r="CV546" s="81"/>
      <c r="CW546" s="81"/>
      <c r="CX546" s="81"/>
      <c r="CY546" s="81"/>
      <c r="CZ546" s="81"/>
    </row>
    <row r="547" spans="1:152" ht="21" customHeight="1" x14ac:dyDescent="0.25"/>
    <row r="548" spans="1:152" ht="61.5" customHeight="1" x14ac:dyDescent="0.25">
      <c r="A548" s="1" t="s">
        <v>103</v>
      </c>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row>
    <row r="549" spans="1:152" ht="21" customHeight="1" x14ac:dyDescent="0.25"/>
    <row r="550" spans="1:152" x14ac:dyDescent="0.25">
      <c r="G550" s="2" t="s">
        <v>66</v>
      </c>
    </row>
    <row r="552" spans="1:152" s="38" customFormat="1" ht="14.25" customHeight="1" x14ac:dyDescent="0.25">
      <c r="A552" s="46" t="s">
        <v>67</v>
      </c>
      <c r="B552" s="47"/>
      <c r="C552" s="47"/>
      <c r="D552" s="47"/>
      <c r="E552" s="47"/>
      <c r="F552" s="47"/>
      <c r="G552" s="47"/>
      <c r="H552" s="48"/>
      <c r="I552" s="49"/>
      <c r="J552" s="50"/>
      <c r="K552" s="50"/>
      <c r="L552" s="50"/>
      <c r="M552" s="51"/>
      <c r="N552" s="50"/>
      <c r="O552" s="50"/>
      <c r="P552" s="50"/>
      <c r="Q552" s="50"/>
      <c r="R552" s="50"/>
      <c r="S552" s="50"/>
      <c r="T552" s="50"/>
      <c r="U552" s="50"/>
      <c r="V552" s="50"/>
      <c r="W552" s="50"/>
      <c r="X552" s="50"/>
      <c r="Y552" s="50"/>
      <c r="Z552" s="50"/>
      <c r="AA552" s="50"/>
      <c r="AB552" s="50"/>
      <c r="AC552" s="51"/>
      <c r="AD552" s="50"/>
      <c r="AE552" s="50"/>
      <c r="AF552" s="50"/>
      <c r="AG552" s="50"/>
      <c r="AH552" s="50"/>
      <c r="AI552" s="50"/>
      <c r="AJ552" s="50"/>
      <c r="AK552" s="50"/>
      <c r="AL552" s="50"/>
      <c r="AM552" s="50"/>
      <c r="AN552" s="50"/>
      <c r="AO552" s="50"/>
      <c r="AP552" s="50"/>
      <c r="AQ552" s="50"/>
      <c r="AR552" s="50"/>
      <c r="AS552" s="50"/>
      <c r="AT552" s="50"/>
      <c r="AU552" s="50"/>
      <c r="AV552" s="50"/>
      <c r="AW552" s="50"/>
      <c r="AX552" s="50"/>
      <c r="AY552" s="50"/>
      <c r="AZ552" s="50"/>
      <c r="BA552" s="50"/>
      <c r="BB552" s="50"/>
      <c r="BC552" s="50"/>
      <c r="BD552" s="50"/>
      <c r="BE552" s="50"/>
      <c r="BF552" s="50"/>
      <c r="BG552" s="50"/>
      <c r="BH552" s="50"/>
      <c r="BI552" s="50"/>
      <c r="BJ552" s="50"/>
      <c r="BK552" s="50"/>
      <c r="BL552" s="50"/>
      <c r="BM552" s="50"/>
      <c r="BN552" s="50"/>
      <c r="BO552" s="50"/>
      <c r="BP552" s="50"/>
      <c r="BQ552" s="50"/>
      <c r="BR552" s="50"/>
      <c r="BS552" s="50"/>
      <c r="BT552" s="50"/>
      <c r="BU552" s="50"/>
      <c r="BV552" s="50"/>
      <c r="BW552" s="50"/>
      <c r="BX552" s="50"/>
      <c r="BY552" s="50"/>
      <c r="BZ552" s="50"/>
      <c r="CA552" s="50"/>
      <c r="CB552" s="50"/>
      <c r="CC552" s="50"/>
      <c r="CD552" s="50"/>
      <c r="CE552" s="50"/>
      <c r="CF552" s="50"/>
      <c r="CG552" s="50"/>
      <c r="CH552" s="50"/>
      <c r="CI552" s="50"/>
      <c r="CJ552" s="50"/>
      <c r="CK552" s="50"/>
      <c r="CL552" s="50"/>
      <c r="CM552" s="50"/>
      <c r="CN552" s="50"/>
      <c r="CO552" s="50"/>
      <c r="CP552" s="50"/>
      <c r="CQ552" s="50"/>
      <c r="CR552" s="50"/>
      <c r="CS552" s="50"/>
      <c r="CT552" s="50"/>
      <c r="CU552" s="50"/>
      <c r="CV552" s="50"/>
      <c r="CW552" s="50"/>
      <c r="CX552" s="50"/>
      <c r="CY552" s="50"/>
      <c r="CZ552" s="50"/>
      <c r="DA552" s="50"/>
      <c r="DB552" s="50"/>
      <c r="DC552" s="50"/>
      <c r="DD552" s="50"/>
      <c r="DE552" s="50"/>
      <c r="DF552" s="50"/>
      <c r="DG552" s="50"/>
      <c r="DH552" s="50"/>
      <c r="DI552" s="50"/>
      <c r="DJ552" s="50"/>
      <c r="DK552" s="50"/>
      <c r="DL552" s="50"/>
      <c r="DM552" s="51"/>
      <c r="DN552" s="51"/>
      <c r="DO552" s="51"/>
      <c r="DP552" s="51"/>
      <c r="DQ552" s="52" t="s">
        <v>68</v>
      </c>
      <c r="DR552" s="53" t="s">
        <v>69</v>
      </c>
      <c r="DS552" s="53"/>
      <c r="DT552" s="53"/>
      <c r="DU552" s="53"/>
      <c r="DV552" s="53"/>
      <c r="DW552" s="53"/>
      <c r="DX552" s="53"/>
      <c r="DY552" s="53"/>
      <c r="DZ552" s="53"/>
      <c r="EA552" s="50"/>
      <c r="EB552" s="50"/>
      <c r="EC552" s="50"/>
      <c r="ED552" s="50"/>
      <c r="EE552" s="50"/>
      <c r="EF552" s="50"/>
      <c r="EG552" s="50"/>
      <c r="EH552" s="50"/>
      <c r="EI552" s="50"/>
      <c r="EJ552" s="50"/>
      <c r="EK552" s="50"/>
      <c r="EL552" s="50"/>
      <c r="EM552" s="50"/>
      <c r="EN552" s="50"/>
      <c r="EO552" s="50"/>
      <c r="EP552" s="50"/>
      <c r="EQ552" s="50"/>
      <c r="ER552" s="50"/>
      <c r="ES552" s="50"/>
      <c r="ET552" s="50"/>
      <c r="EU552" s="50"/>
      <c r="EV552" s="50"/>
    </row>
    <row r="553" spans="1:152" s="38" customFormat="1" ht="14.25" customHeight="1" x14ac:dyDescent="0.25">
      <c r="A553" s="54"/>
      <c r="B553" s="55"/>
      <c r="C553" s="55"/>
      <c r="D553" s="55"/>
      <c r="E553" s="55"/>
      <c r="F553" s="55"/>
      <c r="G553" s="55"/>
      <c r="H553" s="56"/>
      <c r="I553" s="57"/>
      <c r="J553" s="58"/>
      <c r="K553" s="58"/>
      <c r="L553" s="58"/>
      <c r="M553" s="59"/>
      <c r="N553" s="58"/>
      <c r="O553" s="58"/>
      <c r="P553" s="58"/>
      <c r="Q553" s="58"/>
      <c r="R553" s="58"/>
      <c r="S553" s="58"/>
      <c r="T553" s="58"/>
      <c r="U553" s="58"/>
      <c r="V553" s="58"/>
      <c r="W553" s="58"/>
      <c r="X553" s="58"/>
      <c r="Y553" s="58"/>
      <c r="Z553" s="58"/>
      <c r="AA553" s="58"/>
      <c r="AB553" s="58"/>
      <c r="AC553" s="59"/>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c r="CS553" s="58"/>
      <c r="CT553" s="58"/>
      <c r="CU553" s="58"/>
      <c r="CV553" s="58"/>
      <c r="CW553" s="58"/>
      <c r="CX553" s="58"/>
      <c r="CY553" s="58"/>
      <c r="CZ553" s="58"/>
      <c r="DA553" s="58"/>
      <c r="DB553" s="58"/>
      <c r="DC553" s="58"/>
      <c r="DD553" s="58"/>
      <c r="DE553" s="58"/>
      <c r="DF553" s="58"/>
      <c r="DG553" s="58"/>
      <c r="DH553" s="58"/>
      <c r="DI553" s="58"/>
      <c r="DJ553" s="58"/>
      <c r="DK553" s="60" t="s">
        <v>70</v>
      </c>
      <c r="DL553" s="33" t="s">
        <v>9</v>
      </c>
      <c r="DM553" s="33"/>
      <c r="DN553" s="33"/>
      <c r="DO553" s="33"/>
      <c r="DP553" s="33"/>
      <c r="DQ553" s="33"/>
      <c r="DR553" s="33"/>
      <c r="DS553" s="33"/>
      <c r="DT553" s="33"/>
      <c r="DU553" s="33"/>
      <c r="DV553" s="33"/>
      <c r="DW553" s="33"/>
      <c r="DX553" s="33"/>
      <c r="DY553" s="33"/>
      <c r="DZ553" s="33"/>
      <c r="EA553" s="33"/>
      <c r="EB553" s="33"/>
      <c r="EC553" s="33"/>
      <c r="ED553" s="58"/>
      <c r="EE553" s="58"/>
      <c r="EF553" s="58"/>
      <c r="EG553" s="58"/>
      <c r="EH553" s="58"/>
      <c r="EI553" s="58"/>
      <c r="EJ553" s="58"/>
      <c r="EK553" s="58"/>
      <c r="EL553" s="58"/>
      <c r="EM553" s="58"/>
      <c r="EN553" s="58"/>
      <c r="EO553" s="58"/>
      <c r="EP553" s="58"/>
      <c r="EQ553" s="58"/>
      <c r="ER553" s="58"/>
      <c r="ES553" s="58"/>
      <c r="ET553" s="58"/>
      <c r="EU553" s="58"/>
      <c r="EV553" s="58"/>
    </row>
    <row r="554" spans="1:152" s="38" customFormat="1" ht="3" customHeight="1" x14ac:dyDescent="0.2">
      <c r="A554" s="54"/>
      <c r="B554" s="55"/>
      <c r="C554" s="55"/>
      <c r="D554" s="55"/>
      <c r="E554" s="55"/>
      <c r="F554" s="55"/>
      <c r="G554" s="55"/>
      <c r="H554" s="56"/>
      <c r="I554" s="61"/>
      <c r="J554" s="62"/>
      <c r="K554" s="62"/>
      <c r="L554" s="62"/>
      <c r="M554" s="62"/>
      <c r="N554" s="62"/>
      <c r="O554" s="62"/>
      <c r="P554" s="62"/>
      <c r="Q554" s="62"/>
      <c r="R554" s="62"/>
      <c r="S554" s="62"/>
      <c r="T554" s="62"/>
      <c r="U554" s="62"/>
      <c r="V554" s="62"/>
      <c r="W554" s="62"/>
      <c r="X554" s="62"/>
      <c r="Y554" s="62"/>
      <c r="Z554" s="62"/>
      <c r="AA554" s="62"/>
      <c r="AB554" s="62"/>
      <c r="AC554" s="62"/>
      <c r="AD554" s="62"/>
      <c r="AE554" s="62"/>
      <c r="AF554" s="62"/>
      <c r="AG554" s="62"/>
      <c r="AH554" s="62"/>
      <c r="AI554" s="62"/>
      <c r="AJ554" s="62"/>
      <c r="AK554" s="62"/>
      <c r="AL554" s="62"/>
      <c r="AM554" s="62"/>
      <c r="AN554" s="62"/>
      <c r="AO554" s="62"/>
      <c r="AP554" s="62"/>
      <c r="AQ554" s="62"/>
      <c r="AR554" s="62"/>
      <c r="AS554" s="62"/>
      <c r="AT554" s="62"/>
      <c r="AU554" s="62"/>
      <c r="AV554" s="62"/>
      <c r="AW554" s="62"/>
      <c r="AX554" s="62"/>
      <c r="AY554" s="62"/>
      <c r="AZ554" s="62"/>
      <c r="BA554" s="62"/>
      <c r="BB554" s="62"/>
      <c r="BC554" s="62"/>
      <c r="BD554" s="62"/>
      <c r="BE554" s="62"/>
      <c r="BF554" s="62"/>
      <c r="BG554" s="62"/>
      <c r="BH554" s="62"/>
      <c r="BI554" s="62"/>
      <c r="BJ554" s="62"/>
      <c r="BK554" s="62"/>
      <c r="BL554" s="62"/>
      <c r="BM554" s="62"/>
      <c r="BN554" s="62"/>
      <c r="BO554" s="62"/>
      <c r="BP554" s="62"/>
      <c r="BQ554" s="62"/>
      <c r="BR554" s="62"/>
      <c r="BS554" s="62"/>
      <c r="BT554" s="62"/>
      <c r="BU554" s="62"/>
      <c r="BV554" s="62"/>
      <c r="BW554" s="62"/>
      <c r="BX554" s="62"/>
      <c r="BY554" s="62"/>
      <c r="BZ554" s="62"/>
      <c r="CA554" s="62"/>
      <c r="CB554" s="62"/>
      <c r="CC554" s="62"/>
      <c r="CD554" s="62"/>
      <c r="CE554" s="62"/>
      <c r="CF554" s="62"/>
      <c r="CG554" s="62"/>
      <c r="CH554" s="62"/>
      <c r="CI554" s="62"/>
      <c r="CJ554" s="62"/>
      <c r="CK554" s="62"/>
      <c r="CL554" s="62"/>
      <c r="CM554" s="62"/>
      <c r="CN554" s="62"/>
      <c r="CO554" s="62"/>
      <c r="CP554" s="62"/>
      <c r="CQ554" s="62"/>
      <c r="CR554" s="62"/>
      <c r="CS554" s="62"/>
      <c r="CT554" s="62"/>
      <c r="CU554" s="62"/>
      <c r="CV554" s="62"/>
      <c r="CW554" s="62"/>
      <c r="CX554" s="62"/>
      <c r="CY554" s="62"/>
      <c r="CZ554" s="62"/>
      <c r="DA554" s="62"/>
      <c r="DB554" s="62"/>
      <c r="DC554" s="62"/>
      <c r="DD554" s="62"/>
      <c r="DE554" s="62"/>
      <c r="DF554" s="62"/>
      <c r="DG554" s="62"/>
      <c r="DH554" s="62"/>
      <c r="DI554" s="62"/>
      <c r="DJ554" s="62"/>
      <c r="DK554" s="62"/>
      <c r="DL554" s="62"/>
      <c r="DM554" s="62"/>
      <c r="DN554" s="62"/>
      <c r="DO554" s="62"/>
      <c r="DP554" s="62"/>
      <c r="DQ554" s="62"/>
      <c r="DR554" s="62"/>
      <c r="DS554" s="62"/>
      <c r="DT554" s="62"/>
      <c r="DU554" s="62"/>
      <c r="DV554" s="62"/>
      <c r="DW554" s="62"/>
      <c r="DX554" s="62"/>
      <c r="DY554" s="62"/>
      <c r="DZ554" s="62"/>
      <c r="EA554" s="62"/>
      <c r="EB554" s="62"/>
      <c r="EC554" s="62"/>
      <c r="ED554" s="62"/>
      <c r="EE554" s="62"/>
      <c r="EF554" s="62"/>
      <c r="EG554" s="62"/>
      <c r="EH554" s="62"/>
      <c r="EI554" s="62"/>
      <c r="EJ554" s="62"/>
      <c r="EK554" s="62"/>
      <c r="EL554" s="62"/>
      <c r="EM554" s="62"/>
      <c r="EN554" s="62"/>
      <c r="EO554" s="62"/>
      <c r="EP554" s="62"/>
      <c r="EQ554" s="62"/>
      <c r="ER554" s="62"/>
      <c r="ES554" s="62"/>
      <c r="ET554" s="62"/>
      <c r="EU554" s="62"/>
      <c r="EV554" s="62"/>
    </row>
    <row r="555" spans="1:152" s="38" customFormat="1" ht="27" customHeight="1" x14ac:dyDescent="0.2">
      <c r="A555" s="63"/>
      <c r="B555" s="64"/>
      <c r="C555" s="64"/>
      <c r="D555" s="64"/>
      <c r="E555" s="64"/>
      <c r="F555" s="64"/>
      <c r="G555" s="64"/>
      <c r="H555" s="65"/>
      <c r="I555" s="66" t="s">
        <v>71</v>
      </c>
      <c r="J555" s="67"/>
      <c r="K555" s="67"/>
      <c r="L555" s="67"/>
      <c r="M555" s="67"/>
      <c r="N555" s="68"/>
      <c r="O555" s="66" t="s">
        <v>72</v>
      </c>
      <c r="P555" s="67"/>
      <c r="Q555" s="67"/>
      <c r="R555" s="67"/>
      <c r="S555" s="67"/>
      <c r="T555" s="68"/>
      <c r="U555" s="66" t="s">
        <v>73</v>
      </c>
      <c r="V555" s="67"/>
      <c r="W555" s="67"/>
      <c r="X555" s="67"/>
      <c r="Y555" s="67"/>
      <c r="Z555" s="68"/>
      <c r="AA555" s="66" t="s">
        <v>74</v>
      </c>
      <c r="AB555" s="67"/>
      <c r="AC555" s="67"/>
      <c r="AD555" s="67"/>
      <c r="AE555" s="67"/>
      <c r="AF555" s="68"/>
      <c r="AG555" s="66" t="s">
        <v>75</v>
      </c>
      <c r="AH555" s="67"/>
      <c r="AI555" s="67"/>
      <c r="AJ555" s="67"/>
      <c r="AK555" s="67"/>
      <c r="AL555" s="68"/>
      <c r="AM555" s="66" t="s">
        <v>76</v>
      </c>
      <c r="AN555" s="67"/>
      <c r="AO555" s="67"/>
      <c r="AP555" s="67"/>
      <c r="AQ555" s="67"/>
      <c r="AR555" s="68"/>
      <c r="AS555" s="66" t="s">
        <v>77</v>
      </c>
      <c r="AT555" s="67"/>
      <c r="AU555" s="67"/>
      <c r="AV555" s="67"/>
      <c r="AW555" s="67"/>
      <c r="AX555" s="68"/>
      <c r="AY555" s="66" t="s">
        <v>78</v>
      </c>
      <c r="AZ555" s="67"/>
      <c r="BA555" s="67"/>
      <c r="BB555" s="67"/>
      <c r="BC555" s="67"/>
      <c r="BD555" s="67"/>
      <c r="BE555" s="66" t="s">
        <v>79</v>
      </c>
      <c r="BF555" s="67"/>
      <c r="BG555" s="67"/>
      <c r="BH555" s="67"/>
      <c r="BI555" s="67"/>
      <c r="BJ555" s="68"/>
      <c r="BK555" s="66" t="s">
        <v>80</v>
      </c>
      <c r="BL555" s="67"/>
      <c r="BM555" s="67"/>
      <c r="BN555" s="67"/>
      <c r="BO555" s="67"/>
      <c r="BP555" s="67"/>
      <c r="BQ555" s="66" t="s">
        <v>81</v>
      </c>
      <c r="BR555" s="67"/>
      <c r="BS555" s="67"/>
      <c r="BT555" s="67"/>
      <c r="BU555" s="67"/>
      <c r="BV555" s="68"/>
      <c r="BW555" s="66" t="s">
        <v>82</v>
      </c>
      <c r="BX555" s="67"/>
      <c r="BY555" s="67"/>
      <c r="BZ555" s="67"/>
      <c r="CA555" s="67"/>
      <c r="CB555" s="67"/>
      <c r="CC555" s="66" t="s">
        <v>83</v>
      </c>
      <c r="CD555" s="67"/>
      <c r="CE555" s="67"/>
      <c r="CF555" s="67"/>
      <c r="CG555" s="67"/>
      <c r="CH555" s="67"/>
      <c r="CI555" s="66" t="s">
        <v>84</v>
      </c>
      <c r="CJ555" s="67"/>
      <c r="CK555" s="67"/>
      <c r="CL555" s="67"/>
      <c r="CM555" s="67"/>
      <c r="CN555" s="67"/>
      <c r="CO555" s="66" t="s">
        <v>85</v>
      </c>
      <c r="CP555" s="67"/>
      <c r="CQ555" s="67"/>
      <c r="CR555" s="67"/>
      <c r="CS555" s="67"/>
      <c r="CT555" s="67"/>
      <c r="CU555" s="66" t="s">
        <v>86</v>
      </c>
      <c r="CV555" s="67"/>
      <c r="CW555" s="67"/>
      <c r="CX555" s="67"/>
      <c r="CY555" s="67"/>
      <c r="CZ555" s="67"/>
      <c r="DA555" s="66" t="s">
        <v>87</v>
      </c>
      <c r="DB555" s="67"/>
      <c r="DC555" s="67"/>
      <c r="DD555" s="67"/>
      <c r="DE555" s="67"/>
      <c r="DF555" s="67"/>
      <c r="DG555" s="66" t="s">
        <v>88</v>
      </c>
      <c r="DH555" s="67"/>
      <c r="DI555" s="67"/>
      <c r="DJ555" s="67"/>
      <c r="DK555" s="67"/>
      <c r="DL555" s="67"/>
      <c r="DM555" s="66" t="s">
        <v>89</v>
      </c>
      <c r="DN555" s="67"/>
      <c r="DO555" s="67"/>
      <c r="DP555" s="67"/>
      <c r="DQ555" s="67"/>
      <c r="DR555" s="67"/>
      <c r="DS555" s="66" t="s">
        <v>90</v>
      </c>
      <c r="DT555" s="67"/>
      <c r="DU555" s="67"/>
      <c r="DV555" s="67"/>
      <c r="DW555" s="67"/>
      <c r="DX555" s="67"/>
      <c r="DY555" s="66" t="s">
        <v>91</v>
      </c>
      <c r="DZ555" s="67"/>
      <c r="EA555" s="67"/>
      <c r="EB555" s="67"/>
      <c r="EC555" s="67"/>
      <c r="ED555" s="68"/>
      <c r="EE555" s="66" t="s">
        <v>92</v>
      </c>
      <c r="EF555" s="67"/>
      <c r="EG555" s="67"/>
      <c r="EH555" s="67"/>
      <c r="EI555" s="67"/>
      <c r="EJ555" s="67"/>
      <c r="EK555" s="66" t="s">
        <v>93</v>
      </c>
      <c r="EL555" s="67"/>
      <c r="EM555" s="67"/>
      <c r="EN555" s="67"/>
      <c r="EO555" s="67"/>
      <c r="EP555" s="67"/>
      <c r="EQ555" s="66" t="s">
        <v>94</v>
      </c>
      <c r="ER555" s="67"/>
      <c r="ES555" s="67"/>
      <c r="ET555" s="67"/>
      <c r="EU555" s="67"/>
      <c r="EV555" s="67"/>
    </row>
    <row r="556" spans="1:152" s="38" customFormat="1" ht="15.75" customHeight="1" x14ac:dyDescent="0.2">
      <c r="A556" s="69">
        <f>$A$115</f>
        <v>44986</v>
      </c>
      <c r="B556" s="70"/>
      <c r="C556" s="70"/>
      <c r="D556" s="70"/>
      <c r="E556" s="70"/>
      <c r="F556" s="70"/>
      <c r="G556" s="70"/>
      <c r="H556" s="71"/>
      <c r="I556" s="72">
        <f>IF($A556="-","-",ROUND(VLOOKUP($A556+ROUND(LEFT(I$555,1)/24,5),'[1]ОАО "АТС"'!$A$30:$F$773,6,FALSE)+HLOOKUP($DL$553,'[1]Сбытовая надбавка'!$F$5:$H$6,2,FALSE),2)+'[1]Иные услуги'!$C$6+HLOOKUP($DR$552,'[1]Услуги по передаче'!$G$5:$J$7,3,FALSE))</f>
        <v>2034.74</v>
      </c>
      <c r="J556" s="77"/>
      <c r="K556" s="77"/>
      <c r="L556" s="77"/>
      <c r="M556" s="77"/>
      <c r="N556" s="78"/>
      <c r="O556" s="72">
        <f>IF($A556="-","-",ROUND(VLOOKUP($A556+ROUND(LEFT(O$555,1)/24,5),'[1]ОАО "АТС"'!$A$30:$F$773,6,FALSE)+HLOOKUP($DL$553,'[1]Сбытовая надбавка'!$F$5:$H$6,2,FALSE),2)+'[1]Иные услуги'!$C$6+HLOOKUP($DR$552,'[1]Услуги по передаче'!$G$5:$J$7,3,FALSE))</f>
        <v>2023.92</v>
      </c>
      <c r="P556" s="77"/>
      <c r="Q556" s="77"/>
      <c r="R556" s="77"/>
      <c r="S556" s="77"/>
      <c r="T556" s="78"/>
      <c r="U556" s="72">
        <f>IF($A556="-","-",ROUND(VLOOKUP($A556+ROUND(LEFT(U$555,1)/24,5),'[1]ОАО "АТС"'!$A$30:$F$773,6,FALSE)+HLOOKUP($DL$553,'[1]Сбытовая надбавка'!$F$5:$H$6,2,FALSE),2)+'[1]Иные услуги'!$C$6+HLOOKUP($DR$552,'[1]Услуги по передаче'!$G$5:$J$7,3,FALSE))</f>
        <v>2023.92</v>
      </c>
      <c r="V556" s="77"/>
      <c r="W556" s="77"/>
      <c r="X556" s="77"/>
      <c r="Y556" s="77"/>
      <c r="Z556" s="78"/>
      <c r="AA556" s="72">
        <f>IF($A556="-","-",ROUND(VLOOKUP($A556+ROUND(LEFT(AA$555,1)/24,5),'[1]ОАО "АТС"'!$A$30:$F$773,6,FALSE)+HLOOKUP($DL$553,'[1]Сбытовая надбавка'!$F$5:$H$6,2,FALSE),2)+'[1]Иные услуги'!$C$6+HLOOKUP($DR$552,'[1]Услуги по передаче'!$G$5:$J$7,3,FALSE))</f>
        <v>2023.9</v>
      </c>
      <c r="AB556" s="77"/>
      <c r="AC556" s="77"/>
      <c r="AD556" s="77"/>
      <c r="AE556" s="77"/>
      <c r="AF556" s="78"/>
      <c r="AG556" s="72">
        <f>IF($A556="-","-",ROUND(VLOOKUP($A556+ROUND(LEFT(AG$555,1)/24,5),'[1]ОАО "АТС"'!$A$30:$F$773,6,FALSE)+HLOOKUP($DL$553,'[1]Сбытовая надбавка'!$F$5:$H$6,2,FALSE),2)+'[1]Иные услуги'!$C$6+HLOOKUP($DR$552,'[1]Услуги по передаче'!$G$5:$J$7,3,FALSE))</f>
        <v>2023.89</v>
      </c>
      <c r="AH556" s="77"/>
      <c r="AI556" s="77"/>
      <c r="AJ556" s="77"/>
      <c r="AK556" s="77"/>
      <c r="AL556" s="78"/>
      <c r="AM556" s="72">
        <f>IF($A556="-","-",ROUND(VLOOKUP($A556+ROUND(LEFT(AM$555,1)/24,5),'[1]ОАО "АТС"'!$A$30:$F$773,6,FALSE)+HLOOKUP($DL$553,'[1]Сбытовая надбавка'!$F$5:$H$6,2,FALSE),2)+'[1]Иные услуги'!$C$6+HLOOKUP($DR$552,'[1]Услуги по передаче'!$G$5:$J$7,3,FALSE))</f>
        <v>2023.73</v>
      </c>
      <c r="AN556" s="77"/>
      <c r="AO556" s="77"/>
      <c r="AP556" s="77"/>
      <c r="AQ556" s="77"/>
      <c r="AR556" s="78"/>
      <c r="AS556" s="72">
        <f>IF($A556="-","-",ROUND(VLOOKUP($A556+ROUND(LEFT(AS$555,1)/24,5),'[1]ОАО "АТС"'!$A$30:$F$773,6,FALSE)+HLOOKUP($DL$553,'[1]Сбытовая надбавка'!$F$5:$H$6,2,FALSE),2)+'[1]Иные услуги'!$C$6+HLOOKUP($DR$552,'[1]Услуги по передаче'!$G$5:$J$7,3,FALSE))</f>
        <v>2069.39</v>
      </c>
      <c r="AT556" s="77"/>
      <c r="AU556" s="77"/>
      <c r="AV556" s="77"/>
      <c r="AW556" s="77"/>
      <c r="AX556" s="78"/>
      <c r="AY556" s="72">
        <f>IF($A556="-","-",ROUND(VLOOKUP($A556+ROUND(LEFT(AY$555,1)/24,5),'[1]ОАО "АТС"'!$A$30:$F$773,6,FALSE)+HLOOKUP($DL$553,'[1]Сбытовая надбавка'!$F$5:$H$6,2,FALSE),2)+'[1]Иные услуги'!$C$6+HLOOKUP($DR$552,'[1]Услуги по передаче'!$G$5:$J$7,3,FALSE))</f>
        <v>2197.3199999999997</v>
      </c>
      <c r="AZ556" s="77"/>
      <c r="BA556" s="77"/>
      <c r="BB556" s="77"/>
      <c r="BC556" s="77"/>
      <c r="BD556" s="78"/>
      <c r="BE556" s="72">
        <f>IF($A556="-","-",ROUND(VLOOKUP($A556+ROUND(LEFT(BE$555,1)/24,5),'[1]ОАО "АТС"'!$A$30:$F$773,6,FALSE)+HLOOKUP($DL$553,'[1]Сбытовая надбавка'!$F$5:$H$6,2,FALSE),2)+'[1]Иные услуги'!$C$6+HLOOKUP($DR$552,'[1]Услуги по передаче'!$G$5:$J$7,3,FALSE))</f>
        <v>2038.95</v>
      </c>
      <c r="BF556" s="77"/>
      <c r="BG556" s="77"/>
      <c r="BH556" s="77"/>
      <c r="BI556" s="77"/>
      <c r="BJ556" s="78"/>
      <c r="BK556" s="72">
        <f>IF($A556="-","-",ROUND(VLOOKUP($A556+ROUND(LEFT(BK$555,1)/24,5),'[1]ОАО "АТС"'!$A$30:$F$773,6,FALSE)+HLOOKUP($DL$553,'[1]Сбытовая надбавка'!$F$5:$H$6,2,FALSE),2)+'[1]Иные услуги'!$C$6+HLOOKUP($DR$552,'[1]Услуги по передаче'!$G$5:$J$7,3,FALSE))</f>
        <v>2143.92</v>
      </c>
      <c r="BL556" s="77"/>
      <c r="BM556" s="77"/>
      <c r="BN556" s="77"/>
      <c r="BO556" s="77"/>
      <c r="BP556" s="78"/>
      <c r="BQ556" s="72">
        <f>IF($A556="-","-",ROUND(VLOOKUP($A556+ROUND(LEFT(BQ$555,2)/24,5),'[1]ОАО "АТС"'!$A$30:$F$773,6,FALSE)+HLOOKUP($DL$553,'[1]Сбытовая надбавка'!$F$5:$H$6,2,FALSE),2)+'[1]Иные услуги'!$C$6+HLOOKUP($DR$552,'[1]Услуги по передаче'!$G$5:$J$7,3,FALSE))</f>
        <v>2177.1999999999998</v>
      </c>
      <c r="BR556" s="77"/>
      <c r="BS556" s="77"/>
      <c r="BT556" s="77"/>
      <c r="BU556" s="77"/>
      <c r="BV556" s="78"/>
      <c r="BW556" s="72">
        <f>IF($A556="-","-",ROUND(VLOOKUP($A556+ROUND(LEFT(BW$555,2)/24,5),'[1]ОАО "АТС"'!$A$30:$F$773,6,FALSE)+HLOOKUP($DL$553,'[1]Сбытовая надбавка'!$F$5:$H$6,2,FALSE),2)+'[1]Иные услуги'!$C$6+HLOOKUP($DR$552,'[1]Услуги по передаче'!$G$5:$J$7,3,FALSE))</f>
        <v>2163.67</v>
      </c>
      <c r="BX556" s="77"/>
      <c r="BY556" s="77"/>
      <c r="BZ556" s="77"/>
      <c r="CA556" s="77"/>
      <c r="CB556" s="78"/>
      <c r="CC556" s="72">
        <f>IF($A556="-","-",ROUND(VLOOKUP($A556+ROUND(LEFT(CC$555,2)/24,5),'[1]ОАО "АТС"'!$A$30:$F$773,6,FALSE)+HLOOKUP($DL$553,'[1]Сбытовая надбавка'!$F$5:$H$6,2,FALSE),2)+'[1]Иные услуги'!$C$6+HLOOKUP($DR$552,'[1]Услуги по передаче'!$G$5:$J$7,3,FALSE))</f>
        <v>2112.8399999999997</v>
      </c>
      <c r="CD556" s="77"/>
      <c r="CE556" s="77"/>
      <c r="CF556" s="77"/>
      <c r="CG556" s="77"/>
      <c r="CH556" s="78"/>
      <c r="CI556" s="72">
        <f>IF($A556="-","-",ROUND(VLOOKUP($A556+ROUND(LEFT(CI$555,2)/24,5),'[1]ОАО "АТС"'!$A$30:$F$773,6,FALSE)+HLOOKUP($DL$553,'[1]Сбытовая надбавка'!$F$5:$H$6,2,FALSE),2)+'[1]Иные услуги'!$C$6+HLOOKUP($DR$552,'[1]Услуги по передаче'!$G$5:$J$7,3,FALSE))</f>
        <v>2101.33</v>
      </c>
      <c r="CJ556" s="77"/>
      <c r="CK556" s="77"/>
      <c r="CL556" s="77"/>
      <c r="CM556" s="77"/>
      <c r="CN556" s="78"/>
      <c r="CO556" s="72">
        <f>IF($A556="-","-",ROUND(VLOOKUP($A556+ROUND(LEFT(CO$555,2)/24,5),'[1]ОАО "АТС"'!$A$30:$F$773,6,FALSE)+HLOOKUP($DL$553,'[1]Сбытовая надбавка'!$F$5:$H$6,2,FALSE),2)+'[1]Иные услуги'!$C$6+HLOOKUP($DR$552,'[1]Услуги по передаче'!$G$5:$J$7,3,FALSE))</f>
        <v>2084.25</v>
      </c>
      <c r="CP556" s="77"/>
      <c r="CQ556" s="77"/>
      <c r="CR556" s="77"/>
      <c r="CS556" s="77"/>
      <c r="CT556" s="78"/>
      <c r="CU556" s="72">
        <f>IF($A556="-","-",ROUND(VLOOKUP($A556+ROUND(LEFT(CU$555,2)/24,5),'[1]ОАО "АТС"'!$A$30:$F$773,6,FALSE)+HLOOKUP($DL$553,'[1]Сбытовая надбавка'!$F$5:$H$6,2,FALSE),2)+'[1]Иные услуги'!$C$6+HLOOKUP($DR$552,'[1]Услуги по передаче'!$G$5:$J$7,3,FALSE))</f>
        <v>2078.3399999999997</v>
      </c>
      <c r="CV556" s="77"/>
      <c r="CW556" s="77"/>
      <c r="CX556" s="77"/>
      <c r="CY556" s="77"/>
      <c r="CZ556" s="78"/>
      <c r="DA556" s="72">
        <f>IF($A556="-","-",ROUND(VLOOKUP($A556+ROUND(LEFT(DA$555,2)/24,5),'[1]ОАО "АТС"'!$A$30:$F$773,6,FALSE)+HLOOKUP($DL$553,'[1]Сбытовая надбавка'!$F$5:$H$6,2,FALSE),2)+'[1]Иные услуги'!$C$6+HLOOKUP($DR$552,'[1]Услуги по передаче'!$G$5:$J$7,3,FALSE))</f>
        <v>2083.48</v>
      </c>
      <c r="DB556" s="77"/>
      <c r="DC556" s="77"/>
      <c r="DD556" s="77"/>
      <c r="DE556" s="77"/>
      <c r="DF556" s="78"/>
      <c r="DG556" s="72">
        <f>IF($A556="-","-",ROUND(VLOOKUP($A556+ROUND(LEFT(DG$555,2)/24,5),'[1]ОАО "АТС"'!$A$30:$F$773,6,FALSE)+HLOOKUP($DL$553,'[1]Сбытовая надбавка'!$F$5:$H$6,2,FALSE),2)+'[1]Иные услуги'!$C$6+HLOOKUP($DR$552,'[1]Услуги по передаче'!$G$5:$J$7,3,FALSE))</f>
        <v>2110.41</v>
      </c>
      <c r="DH556" s="77"/>
      <c r="DI556" s="77"/>
      <c r="DJ556" s="77"/>
      <c r="DK556" s="77"/>
      <c r="DL556" s="78"/>
      <c r="DM556" s="72">
        <f>IF($A556="-","-",ROUND(VLOOKUP($A556+ROUND(LEFT(DM$555,2)/24,5),'[1]ОАО "АТС"'!$A$30:$F$773,6,FALSE)+HLOOKUP($DL$553,'[1]Сбытовая надбавка'!$F$5:$H$6,2,FALSE),2)+'[1]Иные услуги'!$C$6+HLOOKUP($DR$552,'[1]Услуги по передаче'!$G$5:$J$7,3,FALSE))</f>
        <v>2174.71</v>
      </c>
      <c r="DN556" s="77"/>
      <c r="DO556" s="77"/>
      <c r="DP556" s="77"/>
      <c r="DQ556" s="77"/>
      <c r="DR556" s="78"/>
      <c r="DS556" s="72">
        <f>IF($A556="-","-",ROUND(VLOOKUP($A556+ROUND(LEFT(DS$555,2)/24,5),'[1]ОАО "АТС"'!$A$30:$F$773,6,FALSE)+HLOOKUP($DL$553,'[1]Сбытовая надбавка'!$F$5:$H$6,2,FALSE),2)+'[1]Иные услуги'!$C$6+HLOOKUP($DR$552,'[1]Услуги по передаче'!$G$5:$J$7,3,FALSE))</f>
        <v>2142.37</v>
      </c>
      <c r="DT556" s="77"/>
      <c r="DU556" s="77"/>
      <c r="DV556" s="77"/>
      <c r="DW556" s="77"/>
      <c r="DX556" s="78"/>
      <c r="DY556" s="72">
        <f>IF($A556="-","-",ROUND(VLOOKUP($A556+ROUND(LEFT(DY$555,2)/24,5),'[1]ОАО "АТС"'!$A$30:$F$773,6,FALSE)+HLOOKUP($DL$553,'[1]Сбытовая надбавка'!$F$5:$H$6,2,FALSE),2)+'[1]Иные услуги'!$C$6+HLOOKUP($DR$552,'[1]Услуги по передаче'!$G$5:$J$7,3,FALSE))</f>
        <v>2088.7599999999998</v>
      </c>
      <c r="DZ556" s="77"/>
      <c r="EA556" s="77"/>
      <c r="EB556" s="77"/>
      <c r="EC556" s="77"/>
      <c r="ED556" s="78"/>
      <c r="EE556" s="72">
        <f>IF($A556="-","-",ROUND(VLOOKUP($A556+ROUND(LEFT(EE$555,2)/24,5),'[1]ОАО "АТС"'!$A$30:$F$773,6,FALSE)+HLOOKUP($DL$553,'[1]Сбытовая надбавка'!$F$5:$H$6,2,FALSE),2)+'[1]Иные услуги'!$C$6+HLOOKUP($DR$552,'[1]Услуги по передаче'!$G$5:$J$7,3,FALSE))</f>
        <v>2021.92</v>
      </c>
      <c r="EF556" s="77"/>
      <c r="EG556" s="77"/>
      <c r="EH556" s="77"/>
      <c r="EI556" s="77"/>
      <c r="EJ556" s="78"/>
      <c r="EK556" s="72">
        <f>IF($A556="-","-",ROUND(VLOOKUP($A556+ROUND(LEFT(EK$555,2)/24,5),'[1]ОАО "АТС"'!$A$30:$F$773,6,FALSE)+HLOOKUP($DL$553,'[1]Сбытовая надбавка'!$F$5:$H$6,2,FALSE),2)+'[1]Иные услуги'!$C$6+HLOOKUP($DR$552,'[1]Услуги по передаче'!$G$5:$J$7,3,FALSE))</f>
        <v>2207.33</v>
      </c>
      <c r="EL556" s="77"/>
      <c r="EM556" s="77"/>
      <c r="EN556" s="77"/>
      <c r="EO556" s="77"/>
      <c r="EP556" s="78"/>
      <c r="EQ556" s="72">
        <f>IF($A556="-","-",ROUND(VLOOKUP($A556+ROUND(LEFT(EQ$555,2)/24,5),'[1]ОАО "АТС"'!$A$30:$F$773,6,FALSE)+HLOOKUP($DL$553,'[1]Сбытовая надбавка'!$F$5:$H$6,2,FALSE),2)+'[1]Иные услуги'!$C$6+HLOOKUP($DR$552,'[1]Услуги по передаче'!$G$5:$J$7,3,FALSE))</f>
        <v>2087.96</v>
      </c>
      <c r="ER556" s="77"/>
      <c r="ES556" s="77"/>
      <c r="ET556" s="77"/>
      <c r="EU556" s="77"/>
      <c r="EV556" s="78"/>
    </row>
    <row r="557" spans="1:152" s="38" customFormat="1" ht="15.75" customHeight="1" x14ac:dyDescent="0.2">
      <c r="A557" s="69">
        <f>$A$116</f>
        <v>44987</v>
      </c>
      <c r="B557" s="70"/>
      <c r="C557" s="70"/>
      <c r="D557" s="70"/>
      <c r="E557" s="70"/>
      <c r="F557" s="70"/>
      <c r="G557" s="70"/>
      <c r="H557" s="71"/>
      <c r="I557" s="72">
        <f>IF($A557="-","-",ROUND(VLOOKUP($A557+ROUND(LEFT(I$555,1)/24,5),'[1]ОАО "АТС"'!$A$30:$F$773,6,FALSE)+HLOOKUP($DL$553,'[1]Сбытовая надбавка'!$F$5:$H$6,2,FALSE),2)+'[1]Иные услуги'!$C$6+HLOOKUP($DR$552,'[1]Услуги по передаче'!$G$5:$J$7,3,FALSE))</f>
        <v>2060.7999999999997</v>
      </c>
      <c r="J557" s="77"/>
      <c r="K557" s="77"/>
      <c r="L557" s="77"/>
      <c r="M557" s="77"/>
      <c r="N557" s="78"/>
      <c r="O557" s="72">
        <f>IF($A557="-","-",ROUND(VLOOKUP($A557+ROUND(LEFT(O$555,1)/24,5),'[1]ОАО "АТС"'!$A$30:$F$773,6,FALSE)+HLOOKUP($DL$553,'[1]Сбытовая надбавка'!$F$5:$H$6,2,FALSE),2)+'[1]Иные услуги'!$C$6+HLOOKUP($DR$552,'[1]Услуги по передаче'!$G$5:$J$7,3,FALSE))</f>
        <v>2044.95</v>
      </c>
      <c r="P557" s="77"/>
      <c r="Q557" s="77"/>
      <c r="R557" s="77"/>
      <c r="S557" s="77"/>
      <c r="T557" s="78"/>
      <c r="U557" s="72">
        <f>IF($A557="-","-",ROUND(VLOOKUP($A557+ROUND(LEFT(U$555,1)/24,5),'[1]ОАО "АТС"'!$A$30:$F$773,6,FALSE)+HLOOKUP($DL$553,'[1]Сбытовая надбавка'!$F$5:$H$6,2,FALSE),2)+'[1]Иные услуги'!$C$6+HLOOKUP($DR$552,'[1]Услуги по передаче'!$G$5:$J$7,3,FALSE))</f>
        <v>2037.54</v>
      </c>
      <c r="V557" s="77"/>
      <c r="W557" s="77"/>
      <c r="X557" s="77"/>
      <c r="Y557" s="77"/>
      <c r="Z557" s="78"/>
      <c r="AA557" s="72">
        <f>IF($A557="-","-",ROUND(VLOOKUP($A557+ROUND(LEFT(AA$555,1)/24,5),'[1]ОАО "АТС"'!$A$30:$F$773,6,FALSE)+HLOOKUP($DL$553,'[1]Сбытовая надбавка'!$F$5:$H$6,2,FALSE),2)+'[1]Иные услуги'!$C$6+HLOOKUP($DR$552,'[1]Услуги по передаче'!$G$5:$J$7,3,FALSE))</f>
        <v>2037.14</v>
      </c>
      <c r="AB557" s="77"/>
      <c r="AC557" s="77"/>
      <c r="AD557" s="77"/>
      <c r="AE557" s="77"/>
      <c r="AF557" s="78"/>
      <c r="AG557" s="72">
        <f>IF($A557="-","-",ROUND(VLOOKUP($A557+ROUND(LEFT(AG$555,1)/24,5),'[1]ОАО "АТС"'!$A$30:$F$773,6,FALSE)+HLOOKUP($DL$553,'[1]Сбытовая надбавка'!$F$5:$H$6,2,FALSE),2)+'[1]Иные услуги'!$C$6+HLOOKUP($DR$552,'[1]Услуги по передаче'!$G$5:$J$7,3,FALSE))</f>
        <v>2038.79</v>
      </c>
      <c r="AH557" s="77"/>
      <c r="AI557" s="77"/>
      <c r="AJ557" s="77"/>
      <c r="AK557" s="77"/>
      <c r="AL557" s="78"/>
      <c r="AM557" s="72">
        <f>IF($A557="-","-",ROUND(VLOOKUP($A557+ROUND(LEFT(AM$555,1)/24,5),'[1]ОАО "АТС"'!$A$30:$F$773,6,FALSE)+HLOOKUP($DL$553,'[1]Сбытовая надбавка'!$F$5:$H$6,2,FALSE),2)+'[1]Иные услуги'!$C$6+HLOOKUP($DR$552,'[1]Услуги по передаче'!$G$5:$J$7,3,FALSE))</f>
        <v>2064.0899999999997</v>
      </c>
      <c r="AN557" s="77"/>
      <c r="AO557" s="77"/>
      <c r="AP557" s="77"/>
      <c r="AQ557" s="77"/>
      <c r="AR557" s="78"/>
      <c r="AS557" s="72">
        <f>IF($A557="-","-",ROUND(VLOOKUP($A557+ROUND(LEFT(AS$555,1)/24,5),'[1]ОАО "АТС"'!$A$30:$F$773,6,FALSE)+HLOOKUP($DL$553,'[1]Сбытовая надбавка'!$F$5:$H$6,2,FALSE),2)+'[1]Иные услуги'!$C$6+HLOOKUP($DR$552,'[1]Услуги по передаче'!$G$5:$J$7,3,FALSE))</f>
        <v>2066.06</v>
      </c>
      <c r="AT557" s="77"/>
      <c r="AU557" s="77"/>
      <c r="AV557" s="77"/>
      <c r="AW557" s="77"/>
      <c r="AX557" s="78"/>
      <c r="AY557" s="72">
        <f>IF($A557="-","-",ROUND(VLOOKUP($A557+ROUND(LEFT(AY$555,1)/24,5),'[1]ОАО "АТС"'!$A$30:$F$773,6,FALSE)+HLOOKUP($DL$553,'[1]Сбытовая надбавка'!$F$5:$H$6,2,FALSE),2)+'[1]Иные услуги'!$C$6+HLOOKUP($DR$552,'[1]Услуги по передаче'!$G$5:$J$7,3,FALSE))</f>
        <v>2083.91</v>
      </c>
      <c r="AZ557" s="77"/>
      <c r="BA557" s="77"/>
      <c r="BB557" s="77"/>
      <c r="BC557" s="77"/>
      <c r="BD557" s="78"/>
      <c r="BE557" s="72">
        <f>IF($A557="-","-",ROUND(VLOOKUP($A557+ROUND(LEFT(BE$555,1)/24,5),'[1]ОАО "АТС"'!$A$30:$F$773,6,FALSE)+HLOOKUP($DL$553,'[1]Сбытовая надбавка'!$F$5:$H$6,2,FALSE),2)+'[1]Иные услуги'!$C$6+HLOOKUP($DR$552,'[1]Услуги по передаче'!$G$5:$J$7,3,FALSE))</f>
        <v>2022.95</v>
      </c>
      <c r="BF557" s="77"/>
      <c r="BG557" s="77"/>
      <c r="BH557" s="77"/>
      <c r="BI557" s="77"/>
      <c r="BJ557" s="78"/>
      <c r="BK557" s="72">
        <f>IF($A557="-","-",ROUND(VLOOKUP($A557+ROUND(LEFT(BK$555,1)/24,5),'[1]ОАО "АТС"'!$A$30:$F$773,6,FALSE)+HLOOKUP($DL$553,'[1]Сбытовая надбавка'!$F$5:$H$6,2,FALSE),2)+'[1]Иные услуги'!$C$6+HLOOKUP($DR$552,'[1]Услуги по передаче'!$G$5:$J$7,3,FALSE))</f>
        <v>2023</v>
      </c>
      <c r="BL557" s="77"/>
      <c r="BM557" s="77"/>
      <c r="BN557" s="77"/>
      <c r="BO557" s="77"/>
      <c r="BP557" s="78"/>
      <c r="BQ557" s="72">
        <f>IF($A557="-","-",ROUND(VLOOKUP($A557+ROUND(LEFT(BQ$555,2)/24,5),'[1]ОАО "АТС"'!$A$30:$F$773,6,FALSE)+HLOOKUP($DL$553,'[1]Сбытовая надбавка'!$F$5:$H$6,2,FALSE),2)+'[1]Иные услуги'!$C$6+HLOOKUP($DR$552,'[1]Услуги по передаче'!$G$5:$J$7,3,FALSE))</f>
        <v>2066.21</v>
      </c>
      <c r="BR557" s="77"/>
      <c r="BS557" s="77"/>
      <c r="BT557" s="77"/>
      <c r="BU557" s="77"/>
      <c r="BV557" s="78"/>
      <c r="BW557" s="72">
        <f>IF($A557="-","-",ROUND(VLOOKUP($A557+ROUND(LEFT(BW$555,2)/24,5),'[1]ОАО "АТС"'!$A$30:$F$773,6,FALSE)+HLOOKUP($DL$553,'[1]Сбытовая надбавка'!$F$5:$H$6,2,FALSE),2)+'[1]Иные услуги'!$C$6+HLOOKUP($DR$552,'[1]Услуги по передаче'!$G$5:$J$7,3,FALSE))</f>
        <v>2065.8399999999997</v>
      </c>
      <c r="BX557" s="77"/>
      <c r="BY557" s="77"/>
      <c r="BZ557" s="77"/>
      <c r="CA557" s="77"/>
      <c r="CB557" s="78"/>
      <c r="CC557" s="72">
        <f>IF($A557="-","-",ROUND(VLOOKUP($A557+ROUND(LEFT(CC$555,2)/24,5),'[1]ОАО "АТС"'!$A$30:$F$773,6,FALSE)+HLOOKUP($DL$553,'[1]Сбытовая надбавка'!$F$5:$H$6,2,FALSE),2)+'[1]Иные услуги'!$C$6+HLOOKUP($DR$552,'[1]Услуги по передаче'!$G$5:$J$7,3,FALSE))</f>
        <v>2038.93</v>
      </c>
      <c r="CD557" s="77"/>
      <c r="CE557" s="77"/>
      <c r="CF557" s="77"/>
      <c r="CG557" s="77"/>
      <c r="CH557" s="78"/>
      <c r="CI557" s="72">
        <f>IF($A557="-","-",ROUND(VLOOKUP($A557+ROUND(LEFT(CI$555,2)/24,5),'[1]ОАО "АТС"'!$A$30:$F$773,6,FALSE)+HLOOKUP($DL$553,'[1]Сбытовая надбавка'!$F$5:$H$6,2,FALSE),2)+'[1]Иные услуги'!$C$6+HLOOKUP($DR$552,'[1]Услуги по передаче'!$G$5:$J$7,3,FALSE))</f>
        <v>2031.81</v>
      </c>
      <c r="CJ557" s="77"/>
      <c r="CK557" s="77"/>
      <c r="CL557" s="77"/>
      <c r="CM557" s="77"/>
      <c r="CN557" s="78"/>
      <c r="CO557" s="72">
        <f>IF($A557="-","-",ROUND(VLOOKUP($A557+ROUND(LEFT(CO$555,2)/24,5),'[1]ОАО "АТС"'!$A$30:$F$773,6,FALSE)+HLOOKUP($DL$553,'[1]Сбытовая надбавка'!$F$5:$H$6,2,FALSE),2)+'[1]Иные услуги'!$C$6+HLOOKUP($DR$552,'[1]Услуги по передаче'!$G$5:$J$7,3,FALSE))</f>
        <v>2022.97</v>
      </c>
      <c r="CP557" s="77"/>
      <c r="CQ557" s="77"/>
      <c r="CR557" s="77"/>
      <c r="CS557" s="77"/>
      <c r="CT557" s="78"/>
      <c r="CU557" s="72">
        <f>IF($A557="-","-",ROUND(VLOOKUP($A557+ROUND(LEFT(CU$555,2)/24,5),'[1]ОАО "АТС"'!$A$30:$F$773,6,FALSE)+HLOOKUP($DL$553,'[1]Сбытовая надбавка'!$F$5:$H$6,2,FALSE),2)+'[1]Иные услуги'!$C$6+HLOOKUP($DR$552,'[1]Услуги по передаче'!$G$5:$J$7,3,FALSE))</f>
        <v>2022.95</v>
      </c>
      <c r="CV557" s="77"/>
      <c r="CW557" s="77"/>
      <c r="CX557" s="77"/>
      <c r="CY557" s="77"/>
      <c r="CZ557" s="78"/>
      <c r="DA557" s="72">
        <f>IF($A557="-","-",ROUND(VLOOKUP($A557+ROUND(LEFT(DA$555,2)/24,5),'[1]ОАО "АТС"'!$A$30:$F$773,6,FALSE)+HLOOKUP($DL$553,'[1]Сбытовая надбавка'!$F$5:$H$6,2,FALSE),2)+'[1]Иные услуги'!$C$6+HLOOKUP($DR$552,'[1]Услуги по передаче'!$G$5:$J$7,3,FALSE))</f>
        <v>2023.46</v>
      </c>
      <c r="DB557" s="77"/>
      <c r="DC557" s="77"/>
      <c r="DD557" s="77"/>
      <c r="DE557" s="77"/>
      <c r="DF557" s="78"/>
      <c r="DG557" s="72">
        <f>IF($A557="-","-",ROUND(VLOOKUP($A557+ROUND(LEFT(DG$555,2)/24,5),'[1]ОАО "АТС"'!$A$30:$F$773,6,FALSE)+HLOOKUP($DL$553,'[1]Сбытовая надбавка'!$F$5:$H$6,2,FALSE),2)+'[1]Иные услуги'!$C$6+HLOOKUP($DR$552,'[1]Услуги по передаче'!$G$5:$J$7,3,FALSE))</f>
        <v>2064.14</v>
      </c>
      <c r="DH557" s="77"/>
      <c r="DI557" s="77"/>
      <c r="DJ557" s="77"/>
      <c r="DK557" s="77"/>
      <c r="DL557" s="78"/>
      <c r="DM557" s="72">
        <f>IF($A557="-","-",ROUND(VLOOKUP($A557+ROUND(LEFT(DM$555,2)/24,5),'[1]ОАО "АТС"'!$A$30:$F$773,6,FALSE)+HLOOKUP($DL$553,'[1]Сбытовая надбавка'!$F$5:$H$6,2,FALSE),2)+'[1]Иные услуги'!$C$6+HLOOKUP($DR$552,'[1]Услуги по передаче'!$G$5:$J$7,3,FALSE))</f>
        <v>2194.41</v>
      </c>
      <c r="DN557" s="77"/>
      <c r="DO557" s="77"/>
      <c r="DP557" s="77"/>
      <c r="DQ557" s="77"/>
      <c r="DR557" s="78"/>
      <c r="DS557" s="72">
        <f>IF($A557="-","-",ROUND(VLOOKUP($A557+ROUND(LEFT(DS$555,2)/24,5),'[1]ОАО "АТС"'!$A$30:$F$773,6,FALSE)+HLOOKUP($DL$553,'[1]Сбытовая надбавка'!$F$5:$H$6,2,FALSE),2)+'[1]Иные услуги'!$C$6+HLOOKUP($DR$552,'[1]Услуги по передаче'!$G$5:$J$7,3,FALSE))</f>
        <v>2220.61</v>
      </c>
      <c r="DT557" s="77"/>
      <c r="DU557" s="77"/>
      <c r="DV557" s="77"/>
      <c r="DW557" s="77"/>
      <c r="DX557" s="78"/>
      <c r="DY557" s="72">
        <f>IF($A557="-","-",ROUND(VLOOKUP($A557+ROUND(LEFT(DY$555,2)/24,5),'[1]ОАО "АТС"'!$A$30:$F$773,6,FALSE)+HLOOKUP($DL$553,'[1]Сбытовая надбавка'!$F$5:$H$6,2,FALSE),2)+'[1]Иные услуги'!$C$6+HLOOKUP($DR$552,'[1]Услуги по передаче'!$G$5:$J$7,3,FALSE))</f>
        <v>2175.73</v>
      </c>
      <c r="DZ557" s="77"/>
      <c r="EA557" s="77"/>
      <c r="EB557" s="77"/>
      <c r="EC557" s="77"/>
      <c r="ED557" s="78"/>
      <c r="EE557" s="72">
        <f>IF($A557="-","-",ROUND(VLOOKUP($A557+ROUND(LEFT(EE$555,2)/24,5),'[1]ОАО "АТС"'!$A$30:$F$773,6,FALSE)+HLOOKUP($DL$553,'[1]Сбытовая надбавка'!$F$5:$H$6,2,FALSE),2)+'[1]Иные услуги'!$C$6+HLOOKUP($DR$552,'[1]Услуги по передаче'!$G$5:$J$7,3,FALSE))</f>
        <v>2110</v>
      </c>
      <c r="EF557" s="77"/>
      <c r="EG557" s="77"/>
      <c r="EH557" s="77"/>
      <c r="EI557" s="77"/>
      <c r="EJ557" s="78"/>
      <c r="EK557" s="72">
        <f>IF($A557="-","-",ROUND(VLOOKUP($A557+ROUND(LEFT(EK$555,2)/24,5),'[1]ОАО "АТС"'!$A$30:$F$773,6,FALSE)+HLOOKUP($DL$553,'[1]Сбытовая надбавка'!$F$5:$H$6,2,FALSE),2)+'[1]Иные услуги'!$C$6+HLOOKUP($DR$552,'[1]Услуги по передаче'!$G$5:$J$7,3,FALSE))</f>
        <v>2278.4299999999998</v>
      </c>
      <c r="EL557" s="77"/>
      <c r="EM557" s="77"/>
      <c r="EN557" s="77"/>
      <c r="EO557" s="77"/>
      <c r="EP557" s="78"/>
      <c r="EQ557" s="72">
        <f>IF($A557="-","-",ROUND(VLOOKUP($A557+ROUND(LEFT(EQ$555,2)/24,5),'[1]ОАО "АТС"'!$A$30:$F$773,6,FALSE)+HLOOKUP($DL$553,'[1]Сбытовая надбавка'!$F$5:$H$6,2,FALSE),2)+'[1]Иные услуги'!$C$6+HLOOKUP($DR$552,'[1]Услуги по передаче'!$G$5:$J$7,3,FALSE))</f>
        <v>2162.5699999999997</v>
      </c>
      <c r="ER557" s="77"/>
      <c r="ES557" s="77"/>
      <c r="ET557" s="77"/>
      <c r="EU557" s="77"/>
      <c r="EV557" s="78"/>
    </row>
    <row r="558" spans="1:152" s="38" customFormat="1" ht="15.75" customHeight="1" x14ac:dyDescent="0.2">
      <c r="A558" s="69">
        <f>$A$117</f>
        <v>44988</v>
      </c>
      <c r="B558" s="70"/>
      <c r="C558" s="70"/>
      <c r="D558" s="70"/>
      <c r="E558" s="70"/>
      <c r="F558" s="70"/>
      <c r="G558" s="70"/>
      <c r="H558" s="71"/>
      <c r="I558" s="72">
        <f>IF($A558="-","-",ROUND(VLOOKUP($A558+ROUND(LEFT(I$555,1)/24,5),'[1]ОАО "АТС"'!$A$30:$F$773,6,FALSE)+HLOOKUP($DL$553,'[1]Сбытовая надбавка'!$F$5:$H$6,2,FALSE),2)+'[1]Иные услуги'!$C$6+HLOOKUP($DR$552,'[1]Услуги по передаче'!$G$5:$J$7,3,FALSE))</f>
        <v>2078.5299999999997</v>
      </c>
      <c r="J558" s="77"/>
      <c r="K558" s="77"/>
      <c r="L558" s="77"/>
      <c r="M558" s="77"/>
      <c r="N558" s="78"/>
      <c r="O558" s="72">
        <f>IF($A558="-","-",ROUND(VLOOKUP($A558+ROUND(LEFT(O$555,1)/24,5),'[1]ОАО "АТС"'!$A$30:$F$773,6,FALSE)+HLOOKUP($DL$553,'[1]Сбытовая надбавка'!$F$5:$H$6,2,FALSE),2)+'[1]Иные услуги'!$C$6+HLOOKUP($DR$552,'[1]Услуги по передаче'!$G$5:$J$7,3,FALSE))</f>
        <v>2042.63</v>
      </c>
      <c r="P558" s="77"/>
      <c r="Q558" s="77"/>
      <c r="R558" s="77"/>
      <c r="S558" s="77"/>
      <c r="T558" s="78"/>
      <c r="U558" s="72">
        <f>IF($A558="-","-",ROUND(VLOOKUP($A558+ROUND(LEFT(U$555,1)/24,5),'[1]ОАО "АТС"'!$A$30:$F$773,6,FALSE)+HLOOKUP($DL$553,'[1]Сбытовая надбавка'!$F$5:$H$6,2,FALSE),2)+'[1]Иные услуги'!$C$6+HLOOKUP($DR$552,'[1]Услуги по передаче'!$G$5:$J$7,3,FALSE))</f>
        <v>2033.66</v>
      </c>
      <c r="V558" s="77"/>
      <c r="W558" s="77"/>
      <c r="X558" s="77"/>
      <c r="Y558" s="77"/>
      <c r="Z558" s="78"/>
      <c r="AA558" s="72">
        <f>IF($A558="-","-",ROUND(VLOOKUP($A558+ROUND(LEFT(AA$555,1)/24,5),'[1]ОАО "АТС"'!$A$30:$F$773,6,FALSE)+HLOOKUP($DL$553,'[1]Сбытовая надбавка'!$F$5:$H$6,2,FALSE),2)+'[1]Иные услуги'!$C$6+HLOOKUP($DR$552,'[1]Услуги по передаче'!$G$5:$J$7,3,FALSE))</f>
        <v>2032.08</v>
      </c>
      <c r="AB558" s="77"/>
      <c r="AC558" s="77"/>
      <c r="AD558" s="77"/>
      <c r="AE558" s="77"/>
      <c r="AF558" s="78"/>
      <c r="AG558" s="72">
        <f>IF($A558="-","-",ROUND(VLOOKUP($A558+ROUND(LEFT(AG$555,1)/24,5),'[1]ОАО "АТС"'!$A$30:$F$773,6,FALSE)+HLOOKUP($DL$553,'[1]Сбытовая надбавка'!$F$5:$H$6,2,FALSE),2)+'[1]Иные услуги'!$C$6+HLOOKUP($DR$552,'[1]Услуги по передаче'!$G$5:$J$7,3,FALSE))</f>
        <v>2031.28</v>
      </c>
      <c r="AH558" s="77"/>
      <c r="AI558" s="77"/>
      <c r="AJ558" s="77"/>
      <c r="AK558" s="77"/>
      <c r="AL558" s="78"/>
      <c r="AM558" s="72">
        <f>IF($A558="-","-",ROUND(VLOOKUP($A558+ROUND(LEFT(AM$555,1)/24,5),'[1]ОАО "АТС"'!$A$30:$F$773,6,FALSE)+HLOOKUP($DL$553,'[1]Сбытовая надбавка'!$F$5:$H$6,2,FALSE),2)+'[1]Иные услуги'!$C$6+HLOOKUP($DR$552,'[1]Услуги по передаче'!$G$5:$J$7,3,FALSE))</f>
        <v>2056.2199999999998</v>
      </c>
      <c r="AN558" s="77"/>
      <c r="AO558" s="77"/>
      <c r="AP558" s="77"/>
      <c r="AQ558" s="77"/>
      <c r="AR558" s="78"/>
      <c r="AS558" s="72">
        <f>IF($A558="-","-",ROUND(VLOOKUP($A558+ROUND(LEFT(AS$555,1)/24,5),'[1]ОАО "АТС"'!$A$30:$F$773,6,FALSE)+HLOOKUP($DL$553,'[1]Сбытовая надбавка'!$F$5:$H$6,2,FALSE),2)+'[1]Иные услуги'!$C$6+HLOOKUP($DR$552,'[1]Услуги по передаче'!$G$5:$J$7,3,FALSE))</f>
        <v>2027.7</v>
      </c>
      <c r="AT558" s="77"/>
      <c r="AU558" s="77"/>
      <c r="AV558" s="77"/>
      <c r="AW558" s="77"/>
      <c r="AX558" s="78"/>
      <c r="AY558" s="72">
        <f>IF($A558="-","-",ROUND(VLOOKUP($A558+ROUND(LEFT(AY$555,1)/24,5),'[1]ОАО "АТС"'!$A$30:$F$773,6,FALSE)+HLOOKUP($DL$553,'[1]Сбытовая надбавка'!$F$5:$H$6,2,FALSE),2)+'[1]Иные услуги'!$C$6+HLOOKUP($DR$552,'[1]Услуги по передаче'!$G$5:$J$7,3,FALSE))</f>
        <v>2049.4299999999998</v>
      </c>
      <c r="AZ558" s="77"/>
      <c r="BA558" s="77"/>
      <c r="BB558" s="77"/>
      <c r="BC558" s="77"/>
      <c r="BD558" s="78"/>
      <c r="BE558" s="72">
        <f>IF($A558="-","-",ROUND(VLOOKUP($A558+ROUND(LEFT(BE$555,1)/24,5),'[1]ОАО "АТС"'!$A$30:$F$773,6,FALSE)+HLOOKUP($DL$553,'[1]Сбытовая надбавка'!$F$5:$H$6,2,FALSE),2)+'[1]Иные услуги'!$C$6+HLOOKUP($DR$552,'[1]Услуги по передаче'!$G$5:$J$7,3,FALSE))</f>
        <v>2022.28</v>
      </c>
      <c r="BF558" s="77"/>
      <c r="BG558" s="77"/>
      <c r="BH558" s="77"/>
      <c r="BI558" s="77"/>
      <c r="BJ558" s="78"/>
      <c r="BK558" s="72">
        <f>IF($A558="-","-",ROUND(VLOOKUP($A558+ROUND(LEFT(BK$555,1)/24,5),'[1]ОАО "АТС"'!$A$30:$F$773,6,FALSE)+HLOOKUP($DL$553,'[1]Сбытовая надбавка'!$F$5:$H$6,2,FALSE),2)+'[1]Иные услуги'!$C$6+HLOOKUP($DR$552,'[1]Услуги по передаче'!$G$5:$J$7,3,FALSE))</f>
        <v>2022.41</v>
      </c>
      <c r="BL558" s="77"/>
      <c r="BM558" s="77"/>
      <c r="BN558" s="77"/>
      <c r="BO558" s="77"/>
      <c r="BP558" s="78"/>
      <c r="BQ558" s="72">
        <f>IF($A558="-","-",ROUND(VLOOKUP($A558+ROUND(LEFT(BQ$555,2)/24,5),'[1]ОАО "АТС"'!$A$30:$F$773,6,FALSE)+HLOOKUP($DL$553,'[1]Сбытовая надбавка'!$F$5:$H$6,2,FALSE),2)+'[1]Иные услуги'!$C$6+HLOOKUP($DR$552,'[1]Услуги по передаче'!$G$5:$J$7,3,FALSE))</f>
        <v>2040.17</v>
      </c>
      <c r="BR558" s="77"/>
      <c r="BS558" s="77"/>
      <c r="BT558" s="77"/>
      <c r="BU558" s="77"/>
      <c r="BV558" s="78"/>
      <c r="BW558" s="72">
        <f>IF($A558="-","-",ROUND(VLOOKUP($A558+ROUND(LEFT(BW$555,2)/24,5),'[1]ОАО "АТС"'!$A$30:$F$773,6,FALSE)+HLOOKUP($DL$553,'[1]Сбытовая надбавка'!$F$5:$H$6,2,FALSE),2)+'[1]Иные услуги'!$C$6+HLOOKUP($DR$552,'[1]Услуги по передаче'!$G$5:$J$7,3,FALSE))</f>
        <v>2041.06</v>
      </c>
      <c r="BX558" s="77"/>
      <c r="BY558" s="77"/>
      <c r="BZ558" s="77"/>
      <c r="CA558" s="77"/>
      <c r="CB558" s="78"/>
      <c r="CC558" s="72">
        <f>IF($A558="-","-",ROUND(VLOOKUP($A558+ROUND(LEFT(CC$555,2)/24,5),'[1]ОАО "АТС"'!$A$30:$F$773,6,FALSE)+HLOOKUP($DL$553,'[1]Сбытовая надбавка'!$F$5:$H$6,2,FALSE),2)+'[1]Иные услуги'!$C$6+HLOOKUP($DR$552,'[1]Услуги по передаче'!$G$5:$J$7,3,FALSE))</f>
        <v>2022.3</v>
      </c>
      <c r="CD558" s="77"/>
      <c r="CE558" s="77"/>
      <c r="CF558" s="77"/>
      <c r="CG558" s="77"/>
      <c r="CH558" s="78"/>
      <c r="CI558" s="72">
        <f>IF($A558="-","-",ROUND(VLOOKUP($A558+ROUND(LEFT(CI$555,2)/24,5),'[1]ОАО "АТС"'!$A$30:$F$773,6,FALSE)+HLOOKUP($DL$553,'[1]Сбытовая надбавка'!$F$5:$H$6,2,FALSE),2)+'[1]Иные услуги'!$C$6+HLOOKUP($DR$552,'[1]Услуги по передаче'!$G$5:$J$7,3,FALSE))</f>
        <v>2022.71</v>
      </c>
      <c r="CJ558" s="77"/>
      <c r="CK558" s="77"/>
      <c r="CL558" s="77"/>
      <c r="CM558" s="77"/>
      <c r="CN558" s="78"/>
      <c r="CO558" s="72">
        <f>IF($A558="-","-",ROUND(VLOOKUP($A558+ROUND(LEFT(CO$555,2)/24,5),'[1]ОАО "АТС"'!$A$30:$F$773,6,FALSE)+HLOOKUP($DL$553,'[1]Сбытовая надбавка'!$F$5:$H$6,2,FALSE),2)+'[1]Иные услуги'!$C$6+HLOOKUP($DR$552,'[1]Услуги по передаче'!$G$5:$J$7,3,FALSE))</f>
        <v>2022.47</v>
      </c>
      <c r="CP558" s="77"/>
      <c r="CQ558" s="77"/>
      <c r="CR558" s="77"/>
      <c r="CS558" s="77"/>
      <c r="CT558" s="78"/>
      <c r="CU558" s="72">
        <f>IF($A558="-","-",ROUND(VLOOKUP($A558+ROUND(LEFT(CU$555,2)/24,5),'[1]ОАО "АТС"'!$A$30:$F$773,6,FALSE)+HLOOKUP($DL$553,'[1]Сбытовая надбавка'!$F$5:$H$6,2,FALSE),2)+'[1]Иные услуги'!$C$6+HLOOKUP($DR$552,'[1]Услуги по передаче'!$G$5:$J$7,3,FALSE))</f>
        <v>2022.59</v>
      </c>
      <c r="CV558" s="77"/>
      <c r="CW558" s="77"/>
      <c r="CX558" s="77"/>
      <c r="CY558" s="77"/>
      <c r="CZ558" s="78"/>
      <c r="DA558" s="72">
        <f>IF($A558="-","-",ROUND(VLOOKUP($A558+ROUND(LEFT(DA$555,2)/24,5),'[1]ОАО "АТС"'!$A$30:$F$773,6,FALSE)+HLOOKUP($DL$553,'[1]Сбытовая надбавка'!$F$5:$H$6,2,FALSE),2)+'[1]Иные услуги'!$C$6+HLOOKUP($DR$552,'[1]Услуги по передаче'!$G$5:$J$7,3,FALSE))</f>
        <v>2023.25</v>
      </c>
      <c r="DB558" s="77"/>
      <c r="DC558" s="77"/>
      <c r="DD558" s="77"/>
      <c r="DE558" s="77"/>
      <c r="DF558" s="78"/>
      <c r="DG558" s="72">
        <f>IF($A558="-","-",ROUND(VLOOKUP($A558+ROUND(LEFT(DG$555,2)/24,5),'[1]ОАО "АТС"'!$A$30:$F$773,6,FALSE)+HLOOKUP($DL$553,'[1]Сбытовая надбавка'!$F$5:$H$6,2,FALSE),2)+'[1]Иные услуги'!$C$6+HLOOKUP($DR$552,'[1]Услуги по передаче'!$G$5:$J$7,3,FALSE))</f>
        <v>2039.73</v>
      </c>
      <c r="DH558" s="77"/>
      <c r="DI558" s="77"/>
      <c r="DJ558" s="77"/>
      <c r="DK558" s="77"/>
      <c r="DL558" s="78"/>
      <c r="DM558" s="72">
        <f>IF($A558="-","-",ROUND(VLOOKUP($A558+ROUND(LEFT(DM$555,2)/24,5),'[1]ОАО "АТС"'!$A$30:$F$773,6,FALSE)+HLOOKUP($DL$553,'[1]Сбытовая надбавка'!$F$5:$H$6,2,FALSE),2)+'[1]Иные услуги'!$C$6+HLOOKUP($DR$552,'[1]Услуги по передаче'!$G$5:$J$7,3,FALSE))</f>
        <v>2161.5699999999997</v>
      </c>
      <c r="DN558" s="77"/>
      <c r="DO558" s="77"/>
      <c r="DP558" s="77"/>
      <c r="DQ558" s="77"/>
      <c r="DR558" s="78"/>
      <c r="DS558" s="72">
        <f>IF($A558="-","-",ROUND(VLOOKUP($A558+ROUND(LEFT(DS$555,2)/24,5),'[1]ОАО "АТС"'!$A$30:$F$773,6,FALSE)+HLOOKUP($DL$553,'[1]Сбытовая надбавка'!$F$5:$H$6,2,FALSE),2)+'[1]Иные услуги'!$C$6+HLOOKUP($DR$552,'[1]Услуги по передаче'!$G$5:$J$7,3,FALSE))</f>
        <v>2192.31</v>
      </c>
      <c r="DT558" s="77"/>
      <c r="DU558" s="77"/>
      <c r="DV558" s="77"/>
      <c r="DW558" s="77"/>
      <c r="DX558" s="78"/>
      <c r="DY558" s="72">
        <f>IF($A558="-","-",ROUND(VLOOKUP($A558+ROUND(LEFT(DY$555,2)/24,5),'[1]ОАО "АТС"'!$A$30:$F$773,6,FALSE)+HLOOKUP($DL$553,'[1]Сбытовая надбавка'!$F$5:$H$6,2,FALSE),2)+'[1]Иные услуги'!$C$6+HLOOKUP($DR$552,'[1]Услуги по передаче'!$G$5:$J$7,3,FALSE))</f>
        <v>2139.2799999999997</v>
      </c>
      <c r="DZ558" s="77"/>
      <c r="EA558" s="77"/>
      <c r="EB558" s="77"/>
      <c r="EC558" s="77"/>
      <c r="ED558" s="78"/>
      <c r="EE558" s="72">
        <f>IF($A558="-","-",ROUND(VLOOKUP($A558+ROUND(LEFT(EE$555,2)/24,5),'[1]ОАО "АТС"'!$A$30:$F$773,6,FALSE)+HLOOKUP($DL$553,'[1]Сбытовая надбавка'!$F$5:$H$6,2,FALSE),2)+'[1]Иные услуги'!$C$6+HLOOKUP($DR$552,'[1]Услуги по передаче'!$G$5:$J$7,3,FALSE))</f>
        <v>2079.37</v>
      </c>
      <c r="EF558" s="77"/>
      <c r="EG558" s="77"/>
      <c r="EH558" s="77"/>
      <c r="EI558" s="77"/>
      <c r="EJ558" s="78"/>
      <c r="EK558" s="72">
        <f>IF($A558="-","-",ROUND(VLOOKUP($A558+ROUND(LEFT(EK$555,2)/24,5),'[1]ОАО "АТС"'!$A$30:$F$773,6,FALSE)+HLOOKUP($DL$553,'[1]Сбытовая надбавка'!$F$5:$H$6,2,FALSE),2)+'[1]Иные услуги'!$C$6+HLOOKUP($DR$552,'[1]Услуги по передаче'!$G$5:$J$7,3,FALSE))</f>
        <v>2425.04</v>
      </c>
      <c r="EL558" s="77"/>
      <c r="EM558" s="77"/>
      <c r="EN558" s="77"/>
      <c r="EO558" s="77"/>
      <c r="EP558" s="78"/>
      <c r="EQ558" s="72">
        <f>IF($A558="-","-",ROUND(VLOOKUP($A558+ROUND(LEFT(EQ$555,2)/24,5),'[1]ОАО "АТС"'!$A$30:$F$773,6,FALSE)+HLOOKUP($DL$553,'[1]Сбытовая надбавка'!$F$5:$H$6,2,FALSE),2)+'[1]Иные услуги'!$C$6+HLOOKUP($DR$552,'[1]Услуги по передаче'!$G$5:$J$7,3,FALSE))</f>
        <v>2147.11</v>
      </c>
      <c r="ER558" s="77"/>
      <c r="ES558" s="77"/>
      <c r="ET558" s="77"/>
      <c r="EU558" s="77"/>
      <c r="EV558" s="78"/>
    </row>
    <row r="559" spans="1:152" s="38" customFormat="1" ht="15.75" customHeight="1" x14ac:dyDescent="0.2">
      <c r="A559" s="69">
        <f>$A$118</f>
        <v>44989</v>
      </c>
      <c r="B559" s="70"/>
      <c r="C559" s="70"/>
      <c r="D559" s="70"/>
      <c r="E559" s="70"/>
      <c r="F559" s="70"/>
      <c r="G559" s="70"/>
      <c r="H559" s="71"/>
      <c r="I559" s="72">
        <f>IF($A559="-","-",ROUND(VLOOKUP($A559+ROUND(LEFT(I$555,1)/24,5),'[1]ОАО "АТС"'!$A$30:$F$773,6,FALSE)+HLOOKUP($DL$553,'[1]Сбытовая надбавка'!$F$5:$H$6,2,FALSE),2)+'[1]Иные услуги'!$C$6+HLOOKUP($DR$552,'[1]Услуги по передаче'!$G$5:$J$7,3,FALSE))</f>
        <v>2041.3700000000001</v>
      </c>
      <c r="J559" s="77"/>
      <c r="K559" s="77"/>
      <c r="L559" s="77"/>
      <c r="M559" s="77"/>
      <c r="N559" s="78"/>
      <c r="O559" s="72">
        <f>IF($A559="-","-",ROUND(VLOOKUP($A559+ROUND(LEFT(O$555,1)/24,5),'[1]ОАО "АТС"'!$A$30:$F$773,6,FALSE)+HLOOKUP($DL$553,'[1]Сбытовая надбавка'!$F$5:$H$6,2,FALSE),2)+'[1]Иные услуги'!$C$6+HLOOKUP($DR$552,'[1]Услуги по передаче'!$G$5:$J$7,3,FALSE))</f>
        <v>2022.94</v>
      </c>
      <c r="P559" s="77"/>
      <c r="Q559" s="77"/>
      <c r="R559" s="77"/>
      <c r="S559" s="77"/>
      <c r="T559" s="78"/>
      <c r="U559" s="72">
        <f>IF($A559="-","-",ROUND(VLOOKUP($A559+ROUND(LEFT(U$555,1)/24,5),'[1]ОАО "АТС"'!$A$30:$F$773,6,FALSE)+HLOOKUP($DL$553,'[1]Сбытовая надбавка'!$F$5:$H$6,2,FALSE),2)+'[1]Иные услуги'!$C$6+HLOOKUP($DR$552,'[1]Услуги по передаче'!$G$5:$J$7,3,FALSE))</f>
        <v>2023.38</v>
      </c>
      <c r="V559" s="77"/>
      <c r="W559" s="77"/>
      <c r="X559" s="77"/>
      <c r="Y559" s="77"/>
      <c r="Z559" s="78"/>
      <c r="AA559" s="72">
        <f>IF($A559="-","-",ROUND(VLOOKUP($A559+ROUND(LEFT(AA$555,1)/24,5),'[1]ОАО "АТС"'!$A$30:$F$773,6,FALSE)+HLOOKUP($DL$553,'[1]Сбытовая надбавка'!$F$5:$H$6,2,FALSE),2)+'[1]Иные услуги'!$C$6+HLOOKUP($DR$552,'[1]Услуги по передаче'!$G$5:$J$7,3,FALSE))</f>
        <v>2023.3700000000001</v>
      </c>
      <c r="AB559" s="77"/>
      <c r="AC559" s="77"/>
      <c r="AD559" s="77"/>
      <c r="AE559" s="77"/>
      <c r="AF559" s="78"/>
      <c r="AG559" s="72">
        <f>IF($A559="-","-",ROUND(VLOOKUP($A559+ROUND(LEFT(AG$555,1)/24,5),'[1]ОАО "АТС"'!$A$30:$F$773,6,FALSE)+HLOOKUP($DL$553,'[1]Сбытовая надбавка'!$F$5:$H$6,2,FALSE),2)+'[1]Иные услуги'!$C$6+HLOOKUP($DR$552,'[1]Услуги по передаче'!$G$5:$J$7,3,FALSE))</f>
        <v>2023.29</v>
      </c>
      <c r="AH559" s="77"/>
      <c r="AI559" s="77"/>
      <c r="AJ559" s="77"/>
      <c r="AK559" s="77"/>
      <c r="AL559" s="78"/>
      <c r="AM559" s="72">
        <f>IF($A559="-","-",ROUND(VLOOKUP($A559+ROUND(LEFT(AM$555,1)/24,5),'[1]ОАО "АТС"'!$A$30:$F$773,6,FALSE)+HLOOKUP($DL$553,'[1]Сбытовая надбавка'!$F$5:$H$6,2,FALSE),2)+'[1]Иные услуги'!$C$6+HLOOKUP($DR$552,'[1]Услуги по передаче'!$G$5:$J$7,3,FALSE))</f>
        <v>2023.09</v>
      </c>
      <c r="AN559" s="77"/>
      <c r="AO559" s="77"/>
      <c r="AP559" s="77"/>
      <c r="AQ559" s="77"/>
      <c r="AR559" s="78"/>
      <c r="AS559" s="72">
        <f>IF($A559="-","-",ROUND(VLOOKUP($A559+ROUND(LEFT(AS$555,1)/24,5),'[1]ОАО "АТС"'!$A$30:$F$773,6,FALSE)+HLOOKUP($DL$553,'[1]Сбытовая надбавка'!$F$5:$H$6,2,FALSE),2)+'[1]Иные услуги'!$C$6+HLOOKUP($DR$552,'[1]Услуги по передаче'!$G$5:$J$7,3,FALSE))</f>
        <v>2021.88</v>
      </c>
      <c r="AT559" s="77"/>
      <c r="AU559" s="77"/>
      <c r="AV559" s="77"/>
      <c r="AW559" s="77"/>
      <c r="AX559" s="78"/>
      <c r="AY559" s="72">
        <f>IF($A559="-","-",ROUND(VLOOKUP($A559+ROUND(LEFT(AY$555,1)/24,5),'[1]ОАО "АТС"'!$A$30:$F$773,6,FALSE)+HLOOKUP($DL$553,'[1]Сбытовая надбавка'!$F$5:$H$6,2,FALSE),2)+'[1]Иные услуги'!$C$6+HLOOKUP($DR$552,'[1]Услуги по передаче'!$G$5:$J$7,3,FALSE))</f>
        <v>2021.8600000000001</v>
      </c>
      <c r="AZ559" s="77"/>
      <c r="BA559" s="77"/>
      <c r="BB559" s="77"/>
      <c r="BC559" s="77"/>
      <c r="BD559" s="78"/>
      <c r="BE559" s="72">
        <f>IF($A559="-","-",ROUND(VLOOKUP($A559+ROUND(LEFT(BE$555,1)/24,5),'[1]ОАО "АТС"'!$A$30:$F$773,6,FALSE)+HLOOKUP($DL$553,'[1]Сбытовая надбавка'!$F$5:$H$6,2,FALSE),2)+'[1]Иные услуги'!$C$6+HLOOKUP($DR$552,'[1]Услуги по передаче'!$G$5:$J$7,3,FALSE))</f>
        <v>2022.49</v>
      </c>
      <c r="BF559" s="77"/>
      <c r="BG559" s="77"/>
      <c r="BH559" s="77"/>
      <c r="BI559" s="77"/>
      <c r="BJ559" s="78"/>
      <c r="BK559" s="72">
        <f>IF($A559="-","-",ROUND(VLOOKUP($A559+ROUND(LEFT(BK$555,1)/24,5),'[1]ОАО "АТС"'!$A$30:$F$773,6,FALSE)+HLOOKUP($DL$553,'[1]Сбытовая надбавка'!$F$5:$H$6,2,FALSE),2)+'[1]Иные услуги'!$C$6+HLOOKUP($DR$552,'[1]Услуги по передаче'!$G$5:$J$7,3,FALSE))</f>
        <v>2022.93</v>
      </c>
      <c r="BL559" s="77"/>
      <c r="BM559" s="77"/>
      <c r="BN559" s="77"/>
      <c r="BO559" s="77"/>
      <c r="BP559" s="78"/>
      <c r="BQ559" s="72">
        <f>IF($A559="-","-",ROUND(VLOOKUP($A559+ROUND(LEFT(BQ$555,2)/24,5),'[1]ОАО "АТС"'!$A$30:$F$773,6,FALSE)+HLOOKUP($DL$553,'[1]Сбытовая надбавка'!$F$5:$H$6,2,FALSE),2)+'[1]Иные услуги'!$C$6+HLOOKUP($DR$552,'[1]Услуги по передаче'!$G$5:$J$7,3,FALSE))</f>
        <v>2072.9899999999998</v>
      </c>
      <c r="BR559" s="77"/>
      <c r="BS559" s="77"/>
      <c r="BT559" s="77"/>
      <c r="BU559" s="77"/>
      <c r="BV559" s="78"/>
      <c r="BW559" s="72">
        <f>IF($A559="-","-",ROUND(VLOOKUP($A559+ROUND(LEFT(BW$555,2)/24,5),'[1]ОАО "АТС"'!$A$30:$F$773,6,FALSE)+HLOOKUP($DL$553,'[1]Сбытовая надбавка'!$F$5:$H$6,2,FALSE),2)+'[1]Иные услуги'!$C$6+HLOOKUP($DR$552,'[1]Услуги по передаче'!$G$5:$J$7,3,FALSE))</f>
        <v>2106.21</v>
      </c>
      <c r="BX559" s="77"/>
      <c r="BY559" s="77"/>
      <c r="BZ559" s="77"/>
      <c r="CA559" s="77"/>
      <c r="CB559" s="78"/>
      <c r="CC559" s="72">
        <f>IF($A559="-","-",ROUND(VLOOKUP($A559+ROUND(LEFT(CC$555,2)/24,5),'[1]ОАО "АТС"'!$A$30:$F$773,6,FALSE)+HLOOKUP($DL$553,'[1]Сбытовая надбавка'!$F$5:$H$6,2,FALSE),2)+'[1]Иные услуги'!$C$6+HLOOKUP($DR$552,'[1]Услуги по передаче'!$G$5:$J$7,3,FALSE))</f>
        <v>2093.19</v>
      </c>
      <c r="CD559" s="77"/>
      <c r="CE559" s="77"/>
      <c r="CF559" s="77"/>
      <c r="CG559" s="77"/>
      <c r="CH559" s="78"/>
      <c r="CI559" s="72">
        <f>IF($A559="-","-",ROUND(VLOOKUP($A559+ROUND(LEFT(CI$555,2)/24,5),'[1]ОАО "АТС"'!$A$30:$F$773,6,FALSE)+HLOOKUP($DL$553,'[1]Сбытовая надбавка'!$F$5:$H$6,2,FALSE),2)+'[1]Иные услуги'!$C$6+HLOOKUP($DR$552,'[1]Услуги по передаче'!$G$5:$J$7,3,FALSE))</f>
        <v>2066.1</v>
      </c>
      <c r="CJ559" s="77"/>
      <c r="CK559" s="77"/>
      <c r="CL559" s="77"/>
      <c r="CM559" s="77"/>
      <c r="CN559" s="78"/>
      <c r="CO559" s="72">
        <f>IF($A559="-","-",ROUND(VLOOKUP($A559+ROUND(LEFT(CO$555,2)/24,5),'[1]ОАО "АТС"'!$A$30:$F$773,6,FALSE)+HLOOKUP($DL$553,'[1]Сбытовая надбавка'!$F$5:$H$6,2,FALSE),2)+'[1]Иные услуги'!$C$6+HLOOKUP($DR$552,'[1]Услуги по передаче'!$G$5:$J$7,3,FALSE))</f>
        <v>2052.8399999999997</v>
      </c>
      <c r="CP559" s="77"/>
      <c r="CQ559" s="77"/>
      <c r="CR559" s="77"/>
      <c r="CS559" s="77"/>
      <c r="CT559" s="78"/>
      <c r="CU559" s="72">
        <f>IF($A559="-","-",ROUND(VLOOKUP($A559+ROUND(LEFT(CU$555,2)/24,5),'[1]ОАО "АТС"'!$A$30:$F$773,6,FALSE)+HLOOKUP($DL$553,'[1]Сбытовая надбавка'!$F$5:$H$6,2,FALSE),2)+'[1]Иные услуги'!$C$6+HLOOKUP($DR$552,'[1]Услуги по передаче'!$G$5:$J$7,3,FALSE))</f>
        <v>2030.5</v>
      </c>
      <c r="CV559" s="77"/>
      <c r="CW559" s="77"/>
      <c r="CX559" s="77"/>
      <c r="CY559" s="77"/>
      <c r="CZ559" s="78"/>
      <c r="DA559" s="72">
        <f>IF($A559="-","-",ROUND(VLOOKUP($A559+ROUND(LEFT(DA$555,2)/24,5),'[1]ОАО "АТС"'!$A$30:$F$773,6,FALSE)+HLOOKUP($DL$553,'[1]Сбытовая надбавка'!$F$5:$H$6,2,FALSE),2)+'[1]Иные услуги'!$C$6+HLOOKUP($DR$552,'[1]Услуги по передаче'!$G$5:$J$7,3,FALSE))</f>
        <v>2023.26</v>
      </c>
      <c r="DB559" s="77"/>
      <c r="DC559" s="77"/>
      <c r="DD559" s="77"/>
      <c r="DE559" s="77"/>
      <c r="DF559" s="78"/>
      <c r="DG559" s="72">
        <f>IF($A559="-","-",ROUND(VLOOKUP($A559+ROUND(LEFT(DG$555,2)/24,5),'[1]ОАО "АТС"'!$A$30:$F$773,6,FALSE)+HLOOKUP($DL$553,'[1]Сбытовая надбавка'!$F$5:$H$6,2,FALSE),2)+'[1]Иные услуги'!$C$6+HLOOKUP($DR$552,'[1]Услуги по передаче'!$G$5:$J$7,3,FALSE))</f>
        <v>2023.45</v>
      </c>
      <c r="DH559" s="77"/>
      <c r="DI559" s="77"/>
      <c r="DJ559" s="77"/>
      <c r="DK559" s="77"/>
      <c r="DL559" s="78"/>
      <c r="DM559" s="72">
        <f>IF($A559="-","-",ROUND(VLOOKUP($A559+ROUND(LEFT(DM$555,2)/24,5),'[1]ОАО "АТС"'!$A$30:$F$773,6,FALSE)+HLOOKUP($DL$553,'[1]Сбытовая надбавка'!$F$5:$H$6,2,FALSE),2)+'[1]Иные услуги'!$C$6+HLOOKUP($DR$552,'[1]Услуги по передаче'!$G$5:$J$7,3,FALSE))</f>
        <v>2087.5099999999998</v>
      </c>
      <c r="DN559" s="77"/>
      <c r="DO559" s="77"/>
      <c r="DP559" s="77"/>
      <c r="DQ559" s="77"/>
      <c r="DR559" s="78"/>
      <c r="DS559" s="72">
        <f>IF($A559="-","-",ROUND(VLOOKUP($A559+ROUND(LEFT(DS$555,2)/24,5),'[1]ОАО "АТС"'!$A$30:$F$773,6,FALSE)+HLOOKUP($DL$553,'[1]Сбытовая надбавка'!$F$5:$H$6,2,FALSE),2)+'[1]Иные услуги'!$C$6+HLOOKUP($DR$552,'[1]Услуги по передаче'!$G$5:$J$7,3,FALSE))</f>
        <v>2080.17</v>
      </c>
      <c r="DT559" s="77"/>
      <c r="DU559" s="77"/>
      <c r="DV559" s="77"/>
      <c r="DW559" s="77"/>
      <c r="DX559" s="78"/>
      <c r="DY559" s="72">
        <f>IF($A559="-","-",ROUND(VLOOKUP($A559+ROUND(LEFT(DY$555,2)/24,5),'[1]ОАО "АТС"'!$A$30:$F$773,6,FALSE)+HLOOKUP($DL$553,'[1]Сбытовая надбавка'!$F$5:$H$6,2,FALSE),2)+'[1]Иные услуги'!$C$6+HLOOKUP($DR$552,'[1]Услуги по передаче'!$G$5:$J$7,3,FALSE))</f>
        <v>2022.19</v>
      </c>
      <c r="DZ559" s="77"/>
      <c r="EA559" s="77"/>
      <c r="EB559" s="77"/>
      <c r="EC559" s="77"/>
      <c r="ED559" s="78"/>
      <c r="EE559" s="72">
        <f>IF($A559="-","-",ROUND(VLOOKUP($A559+ROUND(LEFT(EE$555,2)/24,5),'[1]ОАО "АТС"'!$A$30:$F$773,6,FALSE)+HLOOKUP($DL$553,'[1]Сбытовая надбавка'!$F$5:$H$6,2,FALSE),2)+'[1]Иные услуги'!$C$6+HLOOKUP($DR$552,'[1]Услуги по передаче'!$G$5:$J$7,3,FALSE))</f>
        <v>2020.99</v>
      </c>
      <c r="EF559" s="77"/>
      <c r="EG559" s="77"/>
      <c r="EH559" s="77"/>
      <c r="EI559" s="77"/>
      <c r="EJ559" s="78"/>
      <c r="EK559" s="72">
        <f>IF($A559="-","-",ROUND(VLOOKUP($A559+ROUND(LEFT(EK$555,2)/24,5),'[1]ОАО "АТС"'!$A$30:$F$773,6,FALSE)+HLOOKUP($DL$553,'[1]Сбытовая надбавка'!$F$5:$H$6,2,FALSE),2)+'[1]Иные услуги'!$C$6+HLOOKUP($DR$552,'[1]Услуги по передаче'!$G$5:$J$7,3,FALSE))</f>
        <v>2200.44</v>
      </c>
      <c r="EL559" s="77"/>
      <c r="EM559" s="77"/>
      <c r="EN559" s="77"/>
      <c r="EO559" s="77"/>
      <c r="EP559" s="78"/>
      <c r="EQ559" s="72">
        <f>IF($A559="-","-",ROUND(VLOOKUP($A559+ROUND(LEFT(EQ$555,2)/24,5),'[1]ОАО "АТС"'!$A$30:$F$773,6,FALSE)+HLOOKUP($DL$553,'[1]Сбытовая надбавка'!$F$5:$H$6,2,FALSE),2)+'[1]Иные услуги'!$C$6+HLOOKUP($DR$552,'[1]Услуги по передаче'!$G$5:$J$7,3,FALSE))</f>
        <v>2093.92</v>
      </c>
      <c r="ER559" s="77"/>
      <c r="ES559" s="77"/>
      <c r="ET559" s="77"/>
      <c r="EU559" s="77"/>
      <c r="EV559" s="78"/>
    </row>
    <row r="560" spans="1:152" s="38" customFormat="1" ht="15.75" customHeight="1" x14ac:dyDescent="0.2">
      <c r="A560" s="69">
        <f>$A$119</f>
        <v>44990</v>
      </c>
      <c r="B560" s="70"/>
      <c r="C560" s="70"/>
      <c r="D560" s="70"/>
      <c r="E560" s="70"/>
      <c r="F560" s="70"/>
      <c r="G560" s="70"/>
      <c r="H560" s="71"/>
      <c r="I560" s="72">
        <f>IF($A560="-","-",ROUND(VLOOKUP($A560+ROUND(LEFT(I$555,1)/24,5),'[1]ОАО "АТС"'!$A$30:$F$773,6,FALSE)+HLOOKUP($DL$553,'[1]Сбытовая надбавка'!$F$5:$H$6,2,FALSE),2)+'[1]Иные услуги'!$C$6+HLOOKUP($DR$552,'[1]Услуги по передаче'!$G$5:$J$7,3,FALSE))</f>
        <v>2078.48</v>
      </c>
      <c r="J560" s="77"/>
      <c r="K560" s="77"/>
      <c r="L560" s="77"/>
      <c r="M560" s="77"/>
      <c r="N560" s="78"/>
      <c r="O560" s="72">
        <f>IF($A560="-","-",ROUND(VLOOKUP($A560+ROUND(LEFT(O$555,1)/24,5),'[1]ОАО "АТС"'!$A$30:$F$773,6,FALSE)+HLOOKUP($DL$553,'[1]Сбытовая надбавка'!$F$5:$H$6,2,FALSE),2)+'[1]Иные услуги'!$C$6+HLOOKUP($DR$552,'[1]Услуги по передаче'!$G$5:$J$7,3,FALSE))</f>
        <v>2027.6</v>
      </c>
      <c r="P560" s="77"/>
      <c r="Q560" s="77"/>
      <c r="R560" s="77"/>
      <c r="S560" s="77"/>
      <c r="T560" s="78"/>
      <c r="U560" s="72">
        <f>IF($A560="-","-",ROUND(VLOOKUP($A560+ROUND(LEFT(U$555,1)/24,5),'[1]ОАО "АТС"'!$A$30:$F$773,6,FALSE)+HLOOKUP($DL$553,'[1]Сбытовая надбавка'!$F$5:$H$6,2,FALSE),2)+'[1]Иные услуги'!$C$6+HLOOKUP($DR$552,'[1]Услуги по передаче'!$G$5:$J$7,3,FALSE))</f>
        <v>2023.6100000000001</v>
      </c>
      <c r="V560" s="77"/>
      <c r="W560" s="77"/>
      <c r="X560" s="77"/>
      <c r="Y560" s="77"/>
      <c r="Z560" s="78"/>
      <c r="AA560" s="72">
        <f>IF($A560="-","-",ROUND(VLOOKUP($A560+ROUND(LEFT(AA$555,1)/24,5),'[1]ОАО "АТС"'!$A$30:$F$773,6,FALSE)+HLOOKUP($DL$553,'[1]Сбытовая надбавка'!$F$5:$H$6,2,FALSE),2)+'[1]Иные услуги'!$C$6+HLOOKUP($DR$552,'[1]Услуги по передаче'!$G$5:$J$7,3,FALSE))</f>
        <v>2023.58</v>
      </c>
      <c r="AB560" s="77"/>
      <c r="AC560" s="77"/>
      <c r="AD560" s="77"/>
      <c r="AE560" s="77"/>
      <c r="AF560" s="78"/>
      <c r="AG560" s="72">
        <f>IF($A560="-","-",ROUND(VLOOKUP($A560+ROUND(LEFT(AG$555,1)/24,5),'[1]ОАО "АТС"'!$A$30:$F$773,6,FALSE)+HLOOKUP($DL$553,'[1]Сбытовая надбавка'!$F$5:$H$6,2,FALSE),2)+'[1]Иные услуги'!$C$6+HLOOKUP($DR$552,'[1]Услуги по передаче'!$G$5:$J$7,3,FALSE))</f>
        <v>2023.57</v>
      </c>
      <c r="AH560" s="77"/>
      <c r="AI560" s="77"/>
      <c r="AJ560" s="77"/>
      <c r="AK560" s="77"/>
      <c r="AL560" s="78"/>
      <c r="AM560" s="72">
        <f>IF($A560="-","-",ROUND(VLOOKUP($A560+ROUND(LEFT(AM$555,1)/24,5),'[1]ОАО "АТС"'!$A$30:$F$773,6,FALSE)+HLOOKUP($DL$553,'[1]Сбытовая надбавка'!$F$5:$H$6,2,FALSE),2)+'[1]Иные услуги'!$C$6+HLOOKUP($DR$552,'[1]Услуги по передаче'!$G$5:$J$7,3,FALSE))</f>
        <v>2023.07</v>
      </c>
      <c r="AN560" s="77"/>
      <c r="AO560" s="77"/>
      <c r="AP560" s="77"/>
      <c r="AQ560" s="77"/>
      <c r="AR560" s="78"/>
      <c r="AS560" s="72">
        <f>IF($A560="-","-",ROUND(VLOOKUP($A560+ROUND(LEFT(AS$555,1)/24,5),'[1]ОАО "АТС"'!$A$30:$F$773,6,FALSE)+HLOOKUP($DL$553,'[1]Сбытовая надбавка'!$F$5:$H$6,2,FALSE),2)+'[1]Иные услуги'!$C$6+HLOOKUP($DR$552,'[1]Услуги по передаче'!$G$5:$J$7,3,FALSE))</f>
        <v>2022.06</v>
      </c>
      <c r="AT560" s="77"/>
      <c r="AU560" s="77"/>
      <c r="AV560" s="77"/>
      <c r="AW560" s="77"/>
      <c r="AX560" s="78"/>
      <c r="AY560" s="72">
        <f>IF($A560="-","-",ROUND(VLOOKUP($A560+ROUND(LEFT(AY$555,1)/24,5),'[1]ОАО "АТС"'!$A$30:$F$773,6,FALSE)+HLOOKUP($DL$553,'[1]Сбытовая надбавка'!$F$5:$H$6,2,FALSE),2)+'[1]Иные услуги'!$C$6+HLOOKUP($DR$552,'[1]Услуги по передаче'!$G$5:$J$7,3,FALSE))</f>
        <v>2022.07</v>
      </c>
      <c r="AZ560" s="77"/>
      <c r="BA560" s="77"/>
      <c r="BB560" s="77"/>
      <c r="BC560" s="77"/>
      <c r="BD560" s="78"/>
      <c r="BE560" s="72">
        <f>IF($A560="-","-",ROUND(VLOOKUP($A560+ROUND(LEFT(BE$555,1)/24,5),'[1]ОАО "АТС"'!$A$30:$F$773,6,FALSE)+HLOOKUP($DL$553,'[1]Сбытовая надбавка'!$F$5:$H$6,2,FALSE),2)+'[1]Иные услуги'!$C$6+HLOOKUP($DR$552,'[1]Услуги по передаче'!$G$5:$J$7,3,FALSE))</f>
        <v>2022.42</v>
      </c>
      <c r="BF560" s="77"/>
      <c r="BG560" s="77"/>
      <c r="BH560" s="77"/>
      <c r="BI560" s="77"/>
      <c r="BJ560" s="78"/>
      <c r="BK560" s="72">
        <f>IF($A560="-","-",ROUND(VLOOKUP($A560+ROUND(LEFT(BK$555,1)/24,5),'[1]ОАО "АТС"'!$A$30:$F$773,6,FALSE)+HLOOKUP($DL$553,'[1]Сбытовая надбавка'!$F$5:$H$6,2,FALSE),2)+'[1]Иные услуги'!$C$6+HLOOKUP($DR$552,'[1]Услуги по передаче'!$G$5:$J$7,3,FALSE))</f>
        <v>2022.53</v>
      </c>
      <c r="BL560" s="77"/>
      <c r="BM560" s="77"/>
      <c r="BN560" s="77"/>
      <c r="BO560" s="77"/>
      <c r="BP560" s="78"/>
      <c r="BQ560" s="72">
        <f>IF($A560="-","-",ROUND(VLOOKUP($A560+ROUND(LEFT(BQ$555,2)/24,5),'[1]ОАО "АТС"'!$A$30:$F$773,6,FALSE)+HLOOKUP($DL$553,'[1]Сбытовая надбавка'!$F$5:$H$6,2,FALSE),2)+'[1]Иные услуги'!$C$6+HLOOKUP($DR$552,'[1]Услуги по передаче'!$G$5:$J$7,3,FALSE))</f>
        <v>2040.4</v>
      </c>
      <c r="BR560" s="77"/>
      <c r="BS560" s="77"/>
      <c r="BT560" s="77"/>
      <c r="BU560" s="77"/>
      <c r="BV560" s="78"/>
      <c r="BW560" s="72">
        <f>IF($A560="-","-",ROUND(VLOOKUP($A560+ROUND(LEFT(BW$555,2)/24,5),'[1]ОАО "АТС"'!$A$30:$F$773,6,FALSE)+HLOOKUP($DL$553,'[1]Сбытовая надбавка'!$F$5:$H$6,2,FALSE),2)+'[1]Иные услуги'!$C$6+HLOOKUP($DR$552,'[1]Услуги по передаче'!$G$5:$J$7,3,FALSE))</f>
        <v>2047.71</v>
      </c>
      <c r="BX560" s="77"/>
      <c r="BY560" s="77"/>
      <c r="BZ560" s="77"/>
      <c r="CA560" s="77"/>
      <c r="CB560" s="78"/>
      <c r="CC560" s="72">
        <f>IF($A560="-","-",ROUND(VLOOKUP($A560+ROUND(LEFT(CC$555,2)/24,5),'[1]ОАО "АТС"'!$A$30:$F$773,6,FALSE)+HLOOKUP($DL$553,'[1]Сбытовая надбавка'!$F$5:$H$6,2,FALSE),2)+'[1]Иные услуги'!$C$6+HLOOKUP($DR$552,'[1]Услуги по передаче'!$G$5:$J$7,3,FALSE))</f>
        <v>2022.65</v>
      </c>
      <c r="CD560" s="77"/>
      <c r="CE560" s="77"/>
      <c r="CF560" s="77"/>
      <c r="CG560" s="77"/>
      <c r="CH560" s="78"/>
      <c r="CI560" s="72">
        <f>IF($A560="-","-",ROUND(VLOOKUP($A560+ROUND(LEFT(CI$555,2)/24,5),'[1]ОАО "АТС"'!$A$30:$F$773,6,FALSE)+HLOOKUP($DL$553,'[1]Сбытовая надбавка'!$F$5:$H$6,2,FALSE),2)+'[1]Иные услуги'!$C$6+HLOOKUP($DR$552,'[1]Услуги по передаче'!$G$5:$J$7,3,FALSE))</f>
        <v>2022.8600000000001</v>
      </c>
      <c r="CJ560" s="77"/>
      <c r="CK560" s="77"/>
      <c r="CL560" s="77"/>
      <c r="CM560" s="77"/>
      <c r="CN560" s="78"/>
      <c r="CO560" s="72">
        <f>IF($A560="-","-",ROUND(VLOOKUP($A560+ROUND(LEFT(CO$555,2)/24,5),'[1]ОАО "АТС"'!$A$30:$F$773,6,FALSE)+HLOOKUP($DL$553,'[1]Сбытовая надбавка'!$F$5:$H$6,2,FALSE),2)+'[1]Иные услуги'!$C$6+HLOOKUP($DR$552,'[1]Услуги по передаче'!$G$5:$J$7,3,FALSE))</f>
        <v>2022.6100000000001</v>
      </c>
      <c r="CP560" s="77"/>
      <c r="CQ560" s="77"/>
      <c r="CR560" s="77"/>
      <c r="CS560" s="77"/>
      <c r="CT560" s="78"/>
      <c r="CU560" s="72">
        <f>IF($A560="-","-",ROUND(VLOOKUP($A560+ROUND(LEFT(CU$555,2)/24,5),'[1]ОАО "АТС"'!$A$30:$F$773,6,FALSE)+HLOOKUP($DL$553,'[1]Сбытовая надбавка'!$F$5:$H$6,2,FALSE),2)+'[1]Иные услуги'!$C$6+HLOOKUP($DR$552,'[1]Услуги по передаче'!$G$5:$J$7,3,FALSE))</f>
        <v>2022.68</v>
      </c>
      <c r="CV560" s="77"/>
      <c r="CW560" s="77"/>
      <c r="CX560" s="77"/>
      <c r="CY560" s="77"/>
      <c r="CZ560" s="78"/>
      <c r="DA560" s="72">
        <f>IF($A560="-","-",ROUND(VLOOKUP($A560+ROUND(LEFT(DA$555,2)/24,5),'[1]ОАО "АТС"'!$A$30:$F$773,6,FALSE)+HLOOKUP($DL$553,'[1]Сбытовая надбавка'!$F$5:$H$6,2,FALSE),2)+'[1]Иные услуги'!$C$6+HLOOKUP($DR$552,'[1]Услуги по передаче'!$G$5:$J$7,3,FALSE))</f>
        <v>2023.1100000000001</v>
      </c>
      <c r="DB560" s="77"/>
      <c r="DC560" s="77"/>
      <c r="DD560" s="77"/>
      <c r="DE560" s="77"/>
      <c r="DF560" s="78"/>
      <c r="DG560" s="72">
        <f>IF($A560="-","-",ROUND(VLOOKUP($A560+ROUND(LEFT(DG$555,2)/24,5),'[1]ОАО "АТС"'!$A$30:$F$773,6,FALSE)+HLOOKUP($DL$553,'[1]Сбытовая надбавка'!$F$5:$H$6,2,FALSE),2)+'[1]Иные услуги'!$C$6+HLOOKUP($DR$552,'[1]Услуги по передаче'!$G$5:$J$7,3,FALSE))</f>
        <v>2046.67</v>
      </c>
      <c r="DH560" s="77"/>
      <c r="DI560" s="77"/>
      <c r="DJ560" s="77"/>
      <c r="DK560" s="77"/>
      <c r="DL560" s="78"/>
      <c r="DM560" s="72">
        <f>IF($A560="-","-",ROUND(VLOOKUP($A560+ROUND(LEFT(DM$555,2)/24,5),'[1]ОАО "АТС"'!$A$30:$F$773,6,FALSE)+HLOOKUP($DL$553,'[1]Сбытовая надбавка'!$F$5:$H$6,2,FALSE),2)+'[1]Иные услуги'!$C$6+HLOOKUP($DR$552,'[1]Услуги по передаче'!$G$5:$J$7,3,FALSE))</f>
        <v>2168.86</v>
      </c>
      <c r="DN560" s="77"/>
      <c r="DO560" s="77"/>
      <c r="DP560" s="77"/>
      <c r="DQ560" s="77"/>
      <c r="DR560" s="78"/>
      <c r="DS560" s="72">
        <f>IF($A560="-","-",ROUND(VLOOKUP($A560+ROUND(LEFT(DS$555,2)/24,5),'[1]ОАО "АТС"'!$A$30:$F$773,6,FALSE)+HLOOKUP($DL$553,'[1]Сбытовая надбавка'!$F$5:$H$6,2,FALSE),2)+'[1]Иные услуги'!$C$6+HLOOKUP($DR$552,'[1]Услуги по передаче'!$G$5:$J$7,3,FALSE))</f>
        <v>2181.2399999999998</v>
      </c>
      <c r="DT560" s="77"/>
      <c r="DU560" s="77"/>
      <c r="DV560" s="77"/>
      <c r="DW560" s="77"/>
      <c r="DX560" s="78"/>
      <c r="DY560" s="72">
        <f>IF($A560="-","-",ROUND(VLOOKUP($A560+ROUND(LEFT(DY$555,2)/24,5),'[1]ОАО "АТС"'!$A$30:$F$773,6,FALSE)+HLOOKUP($DL$553,'[1]Сбытовая надбавка'!$F$5:$H$6,2,FALSE),2)+'[1]Иные услуги'!$C$6+HLOOKUP($DR$552,'[1]Услуги по передаче'!$G$5:$J$7,3,FALSE))</f>
        <v>2116.27</v>
      </c>
      <c r="DZ560" s="77"/>
      <c r="EA560" s="77"/>
      <c r="EB560" s="77"/>
      <c r="EC560" s="77"/>
      <c r="ED560" s="78"/>
      <c r="EE560" s="72">
        <f>IF($A560="-","-",ROUND(VLOOKUP($A560+ROUND(LEFT(EE$555,2)/24,5),'[1]ОАО "АТС"'!$A$30:$F$773,6,FALSE)+HLOOKUP($DL$553,'[1]Сбытовая надбавка'!$F$5:$H$6,2,FALSE),2)+'[1]Иные услуги'!$C$6+HLOOKUP($DR$552,'[1]Услуги по передаче'!$G$5:$J$7,3,FALSE))</f>
        <v>2021.4</v>
      </c>
      <c r="EF560" s="77"/>
      <c r="EG560" s="77"/>
      <c r="EH560" s="77"/>
      <c r="EI560" s="77"/>
      <c r="EJ560" s="78"/>
      <c r="EK560" s="72">
        <f>IF($A560="-","-",ROUND(VLOOKUP($A560+ROUND(LEFT(EK$555,2)/24,5),'[1]ОАО "АТС"'!$A$30:$F$773,6,FALSE)+HLOOKUP($DL$553,'[1]Сбытовая надбавка'!$F$5:$H$6,2,FALSE),2)+'[1]Иные услуги'!$C$6+HLOOKUP($DR$552,'[1]Услуги по передаче'!$G$5:$J$7,3,FALSE))</f>
        <v>2233.6799999999998</v>
      </c>
      <c r="EL560" s="77"/>
      <c r="EM560" s="77"/>
      <c r="EN560" s="77"/>
      <c r="EO560" s="77"/>
      <c r="EP560" s="78"/>
      <c r="EQ560" s="72">
        <f>IF($A560="-","-",ROUND(VLOOKUP($A560+ROUND(LEFT(EQ$555,2)/24,5),'[1]ОАО "АТС"'!$A$30:$F$773,6,FALSE)+HLOOKUP($DL$553,'[1]Сбытовая надбавка'!$F$5:$H$6,2,FALSE),2)+'[1]Иные услуги'!$C$6+HLOOKUP($DR$552,'[1]Услуги по передаче'!$G$5:$J$7,3,FALSE))</f>
        <v>2120.42</v>
      </c>
      <c r="ER560" s="77"/>
      <c r="ES560" s="77"/>
      <c r="ET560" s="77"/>
      <c r="EU560" s="77"/>
      <c r="EV560" s="78"/>
    </row>
    <row r="561" spans="1:152" s="38" customFormat="1" ht="15.75" customHeight="1" x14ac:dyDescent="0.2">
      <c r="A561" s="69">
        <f>$A$120</f>
        <v>44991</v>
      </c>
      <c r="B561" s="70"/>
      <c r="C561" s="70"/>
      <c r="D561" s="70"/>
      <c r="E561" s="70"/>
      <c r="F561" s="70"/>
      <c r="G561" s="70"/>
      <c r="H561" s="71"/>
      <c r="I561" s="72">
        <f>IF($A561="-","-",ROUND(VLOOKUP($A561+ROUND(LEFT(I$555,1)/24,5),'[1]ОАО "АТС"'!$A$30:$F$773,6,FALSE)+HLOOKUP($DL$553,'[1]Сбытовая надбавка'!$F$5:$H$6,2,FALSE),2)+'[1]Иные услуги'!$C$6+HLOOKUP($DR$552,'[1]Услуги по передаче'!$G$5:$J$7,3,FALSE))</f>
        <v>2022.88</v>
      </c>
      <c r="J561" s="77"/>
      <c r="K561" s="77"/>
      <c r="L561" s="77"/>
      <c r="M561" s="77"/>
      <c r="N561" s="78"/>
      <c r="O561" s="72">
        <f>IF($A561="-","-",ROUND(VLOOKUP($A561+ROUND(LEFT(O$555,1)/24,5),'[1]ОАО "АТС"'!$A$30:$F$773,6,FALSE)+HLOOKUP($DL$553,'[1]Сбытовая надбавка'!$F$5:$H$6,2,FALSE),2)+'[1]Иные услуги'!$C$6+HLOOKUP($DR$552,'[1]Услуги по передаче'!$G$5:$J$7,3,FALSE))</f>
        <v>2023.27</v>
      </c>
      <c r="P561" s="77"/>
      <c r="Q561" s="77"/>
      <c r="R561" s="77"/>
      <c r="S561" s="77"/>
      <c r="T561" s="78"/>
      <c r="U561" s="72">
        <f>IF($A561="-","-",ROUND(VLOOKUP($A561+ROUND(LEFT(U$555,1)/24,5),'[1]ОАО "АТС"'!$A$30:$F$773,6,FALSE)+HLOOKUP($DL$553,'[1]Сбытовая надбавка'!$F$5:$H$6,2,FALSE),2)+'[1]Иные услуги'!$C$6+HLOOKUP($DR$552,'[1]Услуги по передаче'!$G$5:$J$7,3,FALSE))</f>
        <v>2023.43</v>
      </c>
      <c r="V561" s="77"/>
      <c r="W561" s="77"/>
      <c r="X561" s="77"/>
      <c r="Y561" s="77"/>
      <c r="Z561" s="78"/>
      <c r="AA561" s="72">
        <f>IF($A561="-","-",ROUND(VLOOKUP($A561+ROUND(LEFT(AA$555,1)/24,5),'[1]ОАО "АТС"'!$A$30:$F$773,6,FALSE)+HLOOKUP($DL$553,'[1]Сбытовая надбавка'!$F$5:$H$6,2,FALSE),2)+'[1]Иные услуги'!$C$6+HLOOKUP($DR$552,'[1]Услуги по передаче'!$G$5:$J$7,3,FALSE))</f>
        <v>2023.42</v>
      </c>
      <c r="AB561" s="77"/>
      <c r="AC561" s="77"/>
      <c r="AD561" s="77"/>
      <c r="AE561" s="77"/>
      <c r="AF561" s="78"/>
      <c r="AG561" s="72">
        <f>IF($A561="-","-",ROUND(VLOOKUP($A561+ROUND(LEFT(AG$555,1)/24,5),'[1]ОАО "АТС"'!$A$30:$F$773,6,FALSE)+HLOOKUP($DL$553,'[1]Сбытовая надбавка'!$F$5:$H$6,2,FALSE),2)+'[1]Иные услуги'!$C$6+HLOOKUP($DR$552,'[1]Услуги по передаче'!$G$5:$J$7,3,FALSE))</f>
        <v>2023.26</v>
      </c>
      <c r="AH561" s="77"/>
      <c r="AI561" s="77"/>
      <c r="AJ561" s="77"/>
      <c r="AK561" s="77"/>
      <c r="AL561" s="78"/>
      <c r="AM561" s="72">
        <f>IF($A561="-","-",ROUND(VLOOKUP($A561+ROUND(LEFT(AM$555,1)/24,5),'[1]ОАО "АТС"'!$A$30:$F$773,6,FALSE)+HLOOKUP($DL$553,'[1]Сбытовая надбавка'!$F$5:$H$6,2,FALSE),2)+'[1]Иные услуги'!$C$6+HLOOKUP($DR$552,'[1]Услуги по передаче'!$G$5:$J$7,3,FALSE))</f>
        <v>2023.02</v>
      </c>
      <c r="AN561" s="77"/>
      <c r="AO561" s="77"/>
      <c r="AP561" s="77"/>
      <c r="AQ561" s="77"/>
      <c r="AR561" s="78"/>
      <c r="AS561" s="72">
        <f>IF($A561="-","-",ROUND(VLOOKUP($A561+ROUND(LEFT(AS$555,1)/24,5),'[1]ОАО "АТС"'!$A$30:$F$773,6,FALSE)+HLOOKUP($DL$553,'[1]Сбытовая надбавка'!$F$5:$H$6,2,FALSE),2)+'[1]Иные услуги'!$C$6+HLOOKUP($DR$552,'[1]Услуги по передаче'!$G$5:$J$7,3,FALSE))</f>
        <v>2026.81</v>
      </c>
      <c r="AT561" s="77"/>
      <c r="AU561" s="77"/>
      <c r="AV561" s="77"/>
      <c r="AW561" s="77"/>
      <c r="AX561" s="78"/>
      <c r="AY561" s="72">
        <f>IF($A561="-","-",ROUND(VLOOKUP($A561+ROUND(LEFT(AY$555,1)/24,5),'[1]ОАО "АТС"'!$A$30:$F$773,6,FALSE)+HLOOKUP($DL$553,'[1]Сбытовая надбавка'!$F$5:$H$6,2,FALSE),2)+'[1]Иные услуги'!$C$6+HLOOKUP($DR$552,'[1]Услуги по передаче'!$G$5:$J$7,3,FALSE))</f>
        <v>2159.29</v>
      </c>
      <c r="AZ561" s="77"/>
      <c r="BA561" s="77"/>
      <c r="BB561" s="77"/>
      <c r="BC561" s="77"/>
      <c r="BD561" s="78"/>
      <c r="BE561" s="72">
        <f>IF($A561="-","-",ROUND(VLOOKUP($A561+ROUND(LEFT(BE$555,1)/24,5),'[1]ОАО "АТС"'!$A$30:$F$773,6,FALSE)+HLOOKUP($DL$553,'[1]Сбытовая надбавка'!$F$5:$H$6,2,FALSE),2)+'[1]Иные услуги'!$C$6+HLOOKUP($DR$552,'[1]Услуги по передаче'!$G$5:$J$7,3,FALSE))</f>
        <v>2022.8600000000001</v>
      </c>
      <c r="BF561" s="77"/>
      <c r="BG561" s="77"/>
      <c r="BH561" s="77"/>
      <c r="BI561" s="77"/>
      <c r="BJ561" s="78"/>
      <c r="BK561" s="72">
        <f>IF($A561="-","-",ROUND(VLOOKUP($A561+ROUND(LEFT(BK$555,1)/24,5),'[1]ОАО "АТС"'!$A$30:$F$773,6,FALSE)+HLOOKUP($DL$553,'[1]Сбытовая надбавка'!$F$5:$H$6,2,FALSE),2)+'[1]Иные услуги'!$C$6+HLOOKUP($DR$552,'[1]Услуги по передаче'!$G$5:$J$7,3,FALSE))</f>
        <v>2106.8199999999997</v>
      </c>
      <c r="BL561" s="77"/>
      <c r="BM561" s="77"/>
      <c r="BN561" s="77"/>
      <c r="BO561" s="77"/>
      <c r="BP561" s="78"/>
      <c r="BQ561" s="72">
        <f>IF($A561="-","-",ROUND(VLOOKUP($A561+ROUND(LEFT(BQ$555,2)/24,5),'[1]ОАО "АТС"'!$A$30:$F$773,6,FALSE)+HLOOKUP($DL$553,'[1]Сбытовая надбавка'!$F$5:$H$6,2,FALSE),2)+'[1]Иные услуги'!$C$6+HLOOKUP($DR$552,'[1]Услуги по передаче'!$G$5:$J$7,3,FALSE))</f>
        <v>2131.5</v>
      </c>
      <c r="BR561" s="77"/>
      <c r="BS561" s="77"/>
      <c r="BT561" s="77"/>
      <c r="BU561" s="77"/>
      <c r="BV561" s="78"/>
      <c r="BW561" s="72">
        <f>IF($A561="-","-",ROUND(VLOOKUP($A561+ROUND(LEFT(BW$555,2)/24,5),'[1]ОАО "АТС"'!$A$30:$F$773,6,FALSE)+HLOOKUP($DL$553,'[1]Сбытовая надбавка'!$F$5:$H$6,2,FALSE),2)+'[1]Иные услуги'!$C$6+HLOOKUP($DR$552,'[1]Услуги по передаче'!$G$5:$J$7,3,FALSE))</f>
        <v>2119.4299999999998</v>
      </c>
      <c r="BX561" s="77"/>
      <c r="BY561" s="77"/>
      <c r="BZ561" s="77"/>
      <c r="CA561" s="77"/>
      <c r="CB561" s="78"/>
      <c r="CC561" s="72">
        <f>IF($A561="-","-",ROUND(VLOOKUP($A561+ROUND(LEFT(CC$555,2)/24,5),'[1]ОАО "АТС"'!$A$30:$F$773,6,FALSE)+HLOOKUP($DL$553,'[1]Сбытовая надбавка'!$F$5:$H$6,2,FALSE),2)+'[1]Иные услуги'!$C$6+HLOOKUP($DR$552,'[1]Услуги по передаче'!$G$5:$J$7,3,FALSE))</f>
        <v>2078.66</v>
      </c>
      <c r="CD561" s="77"/>
      <c r="CE561" s="77"/>
      <c r="CF561" s="77"/>
      <c r="CG561" s="77"/>
      <c r="CH561" s="78"/>
      <c r="CI561" s="72">
        <f>IF($A561="-","-",ROUND(VLOOKUP($A561+ROUND(LEFT(CI$555,2)/24,5),'[1]ОАО "АТС"'!$A$30:$F$773,6,FALSE)+HLOOKUP($DL$553,'[1]Сбытовая надбавка'!$F$5:$H$6,2,FALSE),2)+'[1]Иные услуги'!$C$6+HLOOKUP($DR$552,'[1]Услуги по передаче'!$G$5:$J$7,3,FALSE))</f>
        <v>2074.2999999999997</v>
      </c>
      <c r="CJ561" s="77"/>
      <c r="CK561" s="77"/>
      <c r="CL561" s="77"/>
      <c r="CM561" s="77"/>
      <c r="CN561" s="78"/>
      <c r="CO561" s="72">
        <f>IF($A561="-","-",ROUND(VLOOKUP($A561+ROUND(LEFT(CO$555,2)/24,5),'[1]ОАО "АТС"'!$A$30:$F$773,6,FALSE)+HLOOKUP($DL$553,'[1]Сбытовая надбавка'!$F$5:$H$6,2,FALSE),2)+'[1]Иные услуги'!$C$6+HLOOKUP($DR$552,'[1]Услуги по передаче'!$G$5:$J$7,3,FALSE))</f>
        <v>2066.66</v>
      </c>
      <c r="CP561" s="77"/>
      <c r="CQ561" s="77"/>
      <c r="CR561" s="77"/>
      <c r="CS561" s="77"/>
      <c r="CT561" s="78"/>
      <c r="CU561" s="72">
        <f>IF($A561="-","-",ROUND(VLOOKUP($A561+ROUND(LEFT(CU$555,2)/24,5),'[1]ОАО "АТС"'!$A$30:$F$773,6,FALSE)+HLOOKUP($DL$553,'[1]Сбытовая надбавка'!$F$5:$H$6,2,FALSE),2)+'[1]Иные услуги'!$C$6+HLOOKUP($DR$552,'[1]Услуги по передаче'!$G$5:$J$7,3,FALSE))</f>
        <v>2073.63</v>
      </c>
      <c r="CV561" s="77"/>
      <c r="CW561" s="77"/>
      <c r="CX561" s="77"/>
      <c r="CY561" s="77"/>
      <c r="CZ561" s="78"/>
      <c r="DA561" s="72">
        <f>IF($A561="-","-",ROUND(VLOOKUP($A561+ROUND(LEFT(DA$555,2)/24,5),'[1]ОАО "АТС"'!$A$30:$F$773,6,FALSE)+HLOOKUP($DL$553,'[1]Сбытовая надбавка'!$F$5:$H$6,2,FALSE),2)+'[1]Иные услуги'!$C$6+HLOOKUP($DR$552,'[1]Услуги по передаче'!$G$5:$J$7,3,FALSE))</f>
        <v>2053.46</v>
      </c>
      <c r="DB561" s="77"/>
      <c r="DC561" s="77"/>
      <c r="DD561" s="77"/>
      <c r="DE561" s="77"/>
      <c r="DF561" s="78"/>
      <c r="DG561" s="72">
        <f>IF($A561="-","-",ROUND(VLOOKUP($A561+ROUND(LEFT(DG$555,2)/24,5),'[1]ОАО "АТС"'!$A$30:$F$773,6,FALSE)+HLOOKUP($DL$553,'[1]Сбытовая надбавка'!$F$5:$H$6,2,FALSE),2)+'[1]Иные услуги'!$C$6+HLOOKUP($DR$552,'[1]Услуги по передаче'!$G$5:$J$7,3,FALSE))</f>
        <v>2066.66</v>
      </c>
      <c r="DH561" s="77"/>
      <c r="DI561" s="77"/>
      <c r="DJ561" s="77"/>
      <c r="DK561" s="77"/>
      <c r="DL561" s="78"/>
      <c r="DM561" s="72">
        <f>IF($A561="-","-",ROUND(VLOOKUP($A561+ROUND(LEFT(DM$555,2)/24,5),'[1]ОАО "АТС"'!$A$30:$F$773,6,FALSE)+HLOOKUP($DL$553,'[1]Сбытовая надбавка'!$F$5:$H$6,2,FALSE),2)+'[1]Иные услуги'!$C$6+HLOOKUP($DR$552,'[1]Услуги по передаче'!$G$5:$J$7,3,FALSE))</f>
        <v>2131.62</v>
      </c>
      <c r="DN561" s="77"/>
      <c r="DO561" s="77"/>
      <c r="DP561" s="77"/>
      <c r="DQ561" s="77"/>
      <c r="DR561" s="78"/>
      <c r="DS561" s="72">
        <f>IF($A561="-","-",ROUND(VLOOKUP($A561+ROUND(LEFT(DS$555,2)/24,5),'[1]ОАО "АТС"'!$A$30:$F$773,6,FALSE)+HLOOKUP($DL$553,'[1]Сбытовая надбавка'!$F$5:$H$6,2,FALSE),2)+'[1]Иные услуги'!$C$6+HLOOKUP($DR$552,'[1]Услуги по передаче'!$G$5:$J$7,3,FALSE))</f>
        <v>2126.04</v>
      </c>
      <c r="DT561" s="77"/>
      <c r="DU561" s="77"/>
      <c r="DV561" s="77"/>
      <c r="DW561" s="77"/>
      <c r="DX561" s="78"/>
      <c r="DY561" s="72">
        <f>IF($A561="-","-",ROUND(VLOOKUP($A561+ROUND(LEFT(DY$555,2)/24,5),'[1]ОАО "АТС"'!$A$30:$F$773,6,FALSE)+HLOOKUP($DL$553,'[1]Сбытовая надбавка'!$F$5:$H$6,2,FALSE),2)+'[1]Иные услуги'!$C$6+HLOOKUP($DR$552,'[1]Услуги по передаче'!$G$5:$J$7,3,FALSE))</f>
        <v>2063.9299999999998</v>
      </c>
      <c r="DZ561" s="77"/>
      <c r="EA561" s="77"/>
      <c r="EB561" s="77"/>
      <c r="EC561" s="77"/>
      <c r="ED561" s="78"/>
      <c r="EE561" s="72">
        <f>IF($A561="-","-",ROUND(VLOOKUP($A561+ROUND(LEFT(EE$555,2)/24,5),'[1]ОАО "АТС"'!$A$30:$F$773,6,FALSE)+HLOOKUP($DL$553,'[1]Сбытовая надбавка'!$F$5:$H$6,2,FALSE),2)+'[1]Иные услуги'!$C$6+HLOOKUP($DR$552,'[1]Услуги по передаче'!$G$5:$J$7,3,FALSE))</f>
        <v>2021.24</v>
      </c>
      <c r="EF561" s="77"/>
      <c r="EG561" s="77"/>
      <c r="EH561" s="77"/>
      <c r="EI561" s="77"/>
      <c r="EJ561" s="78"/>
      <c r="EK561" s="72">
        <f>IF($A561="-","-",ROUND(VLOOKUP($A561+ROUND(LEFT(EK$555,2)/24,5),'[1]ОАО "АТС"'!$A$30:$F$773,6,FALSE)+HLOOKUP($DL$553,'[1]Сбытовая надбавка'!$F$5:$H$6,2,FALSE),2)+'[1]Иные услуги'!$C$6+HLOOKUP($DR$552,'[1]Услуги по передаче'!$G$5:$J$7,3,FALSE))</f>
        <v>2222.9899999999998</v>
      </c>
      <c r="EL561" s="77"/>
      <c r="EM561" s="77"/>
      <c r="EN561" s="77"/>
      <c r="EO561" s="77"/>
      <c r="EP561" s="78"/>
      <c r="EQ561" s="72">
        <f>IF($A561="-","-",ROUND(VLOOKUP($A561+ROUND(LEFT(EQ$555,2)/24,5),'[1]ОАО "АТС"'!$A$30:$F$773,6,FALSE)+HLOOKUP($DL$553,'[1]Сбытовая надбавка'!$F$5:$H$6,2,FALSE),2)+'[1]Иные услуги'!$C$6+HLOOKUP($DR$552,'[1]Услуги по передаче'!$G$5:$J$7,3,FALSE))</f>
        <v>2104.9299999999998</v>
      </c>
      <c r="ER561" s="77"/>
      <c r="ES561" s="77"/>
      <c r="ET561" s="77"/>
      <c r="EU561" s="77"/>
      <c r="EV561" s="78"/>
    </row>
    <row r="562" spans="1:152" s="38" customFormat="1" ht="15.75" customHeight="1" x14ac:dyDescent="0.2">
      <c r="A562" s="69">
        <f>$A$121</f>
        <v>44992</v>
      </c>
      <c r="B562" s="70"/>
      <c r="C562" s="70"/>
      <c r="D562" s="70"/>
      <c r="E562" s="70"/>
      <c r="F562" s="70"/>
      <c r="G562" s="70"/>
      <c r="H562" s="71"/>
      <c r="I562" s="72">
        <f>IF($A562="-","-",ROUND(VLOOKUP($A562+ROUND(LEFT(I$555,1)/24,5),'[1]ОАО "АТС"'!$A$30:$F$773,6,FALSE)+HLOOKUP($DL$553,'[1]Сбытовая надбавка'!$F$5:$H$6,2,FALSE),2)+'[1]Иные услуги'!$C$6+HLOOKUP($DR$552,'[1]Услуги по передаче'!$G$5:$J$7,3,FALSE))</f>
        <v>2022.92</v>
      </c>
      <c r="J562" s="77"/>
      <c r="K562" s="77"/>
      <c r="L562" s="77"/>
      <c r="M562" s="77"/>
      <c r="N562" s="78"/>
      <c r="O562" s="72">
        <f>IF($A562="-","-",ROUND(VLOOKUP($A562+ROUND(LEFT(O$555,1)/24,5),'[1]ОАО "АТС"'!$A$30:$F$773,6,FALSE)+HLOOKUP($DL$553,'[1]Сбытовая надбавка'!$F$5:$H$6,2,FALSE),2)+'[1]Иные услуги'!$C$6+HLOOKUP($DR$552,'[1]Услуги по передаче'!$G$5:$J$7,3,FALSE))</f>
        <v>2022.95</v>
      </c>
      <c r="P562" s="77"/>
      <c r="Q562" s="77"/>
      <c r="R562" s="77"/>
      <c r="S562" s="77"/>
      <c r="T562" s="78"/>
      <c r="U562" s="72">
        <f>IF($A562="-","-",ROUND(VLOOKUP($A562+ROUND(LEFT(U$555,1)/24,5),'[1]ОАО "АТС"'!$A$30:$F$773,6,FALSE)+HLOOKUP($DL$553,'[1]Сбытовая надбавка'!$F$5:$H$6,2,FALSE),2)+'[1]Иные услуги'!$C$6+HLOOKUP($DR$552,'[1]Услуги по передаче'!$G$5:$J$7,3,FALSE))</f>
        <v>2023.63</v>
      </c>
      <c r="V562" s="77"/>
      <c r="W562" s="77"/>
      <c r="X562" s="77"/>
      <c r="Y562" s="77"/>
      <c r="Z562" s="78"/>
      <c r="AA562" s="72">
        <f>IF($A562="-","-",ROUND(VLOOKUP($A562+ROUND(LEFT(AA$555,1)/24,5),'[1]ОАО "АТС"'!$A$30:$F$773,6,FALSE)+HLOOKUP($DL$553,'[1]Сбытовая надбавка'!$F$5:$H$6,2,FALSE),2)+'[1]Иные услуги'!$C$6+HLOOKUP($DR$552,'[1]Услуги по передаче'!$G$5:$J$7,3,FALSE))</f>
        <v>2023.56</v>
      </c>
      <c r="AB562" s="77"/>
      <c r="AC562" s="77"/>
      <c r="AD562" s="77"/>
      <c r="AE562" s="77"/>
      <c r="AF562" s="78"/>
      <c r="AG562" s="72">
        <f>IF($A562="-","-",ROUND(VLOOKUP($A562+ROUND(LEFT(AG$555,1)/24,5),'[1]ОАО "АТС"'!$A$30:$F$773,6,FALSE)+HLOOKUP($DL$553,'[1]Сбытовая надбавка'!$F$5:$H$6,2,FALSE),2)+'[1]Иные услуги'!$C$6+HLOOKUP($DR$552,'[1]Услуги по передаче'!$G$5:$J$7,3,FALSE))</f>
        <v>2023.51</v>
      </c>
      <c r="AH562" s="77"/>
      <c r="AI562" s="77"/>
      <c r="AJ562" s="77"/>
      <c r="AK562" s="77"/>
      <c r="AL562" s="78"/>
      <c r="AM562" s="72">
        <f>IF($A562="-","-",ROUND(VLOOKUP($A562+ROUND(LEFT(AM$555,1)/24,5),'[1]ОАО "АТС"'!$A$30:$F$773,6,FALSE)+HLOOKUP($DL$553,'[1]Сбытовая надбавка'!$F$5:$H$6,2,FALSE),2)+'[1]Иные услуги'!$C$6+HLOOKUP($DR$552,'[1]Услуги по передаче'!$G$5:$J$7,3,FALSE))</f>
        <v>2022.79</v>
      </c>
      <c r="AN562" s="77"/>
      <c r="AO562" s="77"/>
      <c r="AP562" s="77"/>
      <c r="AQ562" s="77"/>
      <c r="AR562" s="78"/>
      <c r="AS562" s="72">
        <f>IF($A562="-","-",ROUND(VLOOKUP($A562+ROUND(LEFT(AS$555,1)/24,5),'[1]ОАО "АТС"'!$A$30:$F$773,6,FALSE)+HLOOKUP($DL$553,'[1]Сбытовая надбавка'!$F$5:$H$6,2,FALSE),2)+'[1]Иные услуги'!$C$6+HLOOKUP($DR$552,'[1]Услуги по передаче'!$G$5:$J$7,3,FALSE))</f>
        <v>2021.8</v>
      </c>
      <c r="AT562" s="77"/>
      <c r="AU562" s="77"/>
      <c r="AV562" s="77"/>
      <c r="AW562" s="77"/>
      <c r="AX562" s="78"/>
      <c r="AY562" s="72">
        <f>IF($A562="-","-",ROUND(VLOOKUP($A562+ROUND(LEFT(AY$555,1)/24,5),'[1]ОАО "АТС"'!$A$30:$F$773,6,FALSE)+HLOOKUP($DL$553,'[1]Сбытовая надбавка'!$F$5:$H$6,2,FALSE),2)+'[1]Иные услуги'!$C$6+HLOOKUP($DR$552,'[1]Услуги по передаче'!$G$5:$J$7,3,FALSE))</f>
        <v>2150.42</v>
      </c>
      <c r="AZ562" s="77"/>
      <c r="BA562" s="77"/>
      <c r="BB562" s="77"/>
      <c r="BC562" s="77"/>
      <c r="BD562" s="78"/>
      <c r="BE562" s="72">
        <f>IF($A562="-","-",ROUND(VLOOKUP($A562+ROUND(LEFT(BE$555,1)/24,5),'[1]ОАО "АТС"'!$A$30:$F$773,6,FALSE)+HLOOKUP($DL$553,'[1]Сбытовая надбавка'!$F$5:$H$6,2,FALSE),2)+'[1]Иные услуги'!$C$6+HLOOKUP($DR$552,'[1]Услуги по передаче'!$G$5:$J$7,3,FALSE))</f>
        <v>2022.13</v>
      </c>
      <c r="BF562" s="77"/>
      <c r="BG562" s="77"/>
      <c r="BH562" s="77"/>
      <c r="BI562" s="77"/>
      <c r="BJ562" s="78"/>
      <c r="BK562" s="72">
        <f>IF($A562="-","-",ROUND(VLOOKUP($A562+ROUND(LEFT(BK$555,1)/24,5),'[1]ОАО "АТС"'!$A$30:$F$773,6,FALSE)+HLOOKUP($DL$553,'[1]Сбытовая надбавка'!$F$5:$H$6,2,FALSE),2)+'[1]Иные услуги'!$C$6+HLOOKUP($DR$552,'[1]Услуги по передаче'!$G$5:$J$7,3,FALSE))</f>
        <v>2096.8399999999997</v>
      </c>
      <c r="BL562" s="77"/>
      <c r="BM562" s="77"/>
      <c r="BN562" s="77"/>
      <c r="BO562" s="77"/>
      <c r="BP562" s="78"/>
      <c r="BQ562" s="72">
        <f>IF($A562="-","-",ROUND(VLOOKUP($A562+ROUND(LEFT(BQ$555,2)/24,5),'[1]ОАО "АТС"'!$A$30:$F$773,6,FALSE)+HLOOKUP($DL$553,'[1]Сбытовая надбавка'!$F$5:$H$6,2,FALSE),2)+'[1]Иные услуги'!$C$6+HLOOKUP($DR$552,'[1]Услуги по передаче'!$G$5:$J$7,3,FALSE))</f>
        <v>2120.2799999999997</v>
      </c>
      <c r="BR562" s="77"/>
      <c r="BS562" s="77"/>
      <c r="BT562" s="77"/>
      <c r="BU562" s="77"/>
      <c r="BV562" s="78"/>
      <c r="BW562" s="72">
        <f>IF($A562="-","-",ROUND(VLOOKUP($A562+ROUND(LEFT(BW$555,2)/24,5),'[1]ОАО "АТС"'!$A$30:$F$773,6,FALSE)+HLOOKUP($DL$553,'[1]Сбытовая надбавка'!$F$5:$H$6,2,FALSE),2)+'[1]Иные услуги'!$C$6+HLOOKUP($DR$552,'[1]Услуги по передаче'!$G$5:$J$7,3,FALSE))</f>
        <v>2114.71</v>
      </c>
      <c r="BX562" s="77"/>
      <c r="BY562" s="77"/>
      <c r="BZ562" s="77"/>
      <c r="CA562" s="77"/>
      <c r="CB562" s="78"/>
      <c r="CC562" s="72">
        <f>IF($A562="-","-",ROUND(VLOOKUP($A562+ROUND(LEFT(CC$555,2)/24,5),'[1]ОАО "АТС"'!$A$30:$F$773,6,FALSE)+HLOOKUP($DL$553,'[1]Сбытовая надбавка'!$F$5:$H$6,2,FALSE),2)+'[1]Иные услуги'!$C$6+HLOOKUP($DR$552,'[1]Услуги по передаче'!$G$5:$J$7,3,FALSE))</f>
        <v>2075.46</v>
      </c>
      <c r="CD562" s="77"/>
      <c r="CE562" s="77"/>
      <c r="CF562" s="77"/>
      <c r="CG562" s="77"/>
      <c r="CH562" s="78"/>
      <c r="CI562" s="72">
        <f>IF($A562="-","-",ROUND(VLOOKUP($A562+ROUND(LEFT(CI$555,2)/24,5),'[1]ОАО "АТС"'!$A$30:$F$773,6,FALSE)+HLOOKUP($DL$553,'[1]Сбытовая надбавка'!$F$5:$H$6,2,FALSE),2)+'[1]Иные услуги'!$C$6+HLOOKUP($DR$552,'[1]Услуги по передаче'!$G$5:$J$7,3,FALSE))</f>
        <v>2069.79</v>
      </c>
      <c r="CJ562" s="77"/>
      <c r="CK562" s="77"/>
      <c r="CL562" s="77"/>
      <c r="CM562" s="77"/>
      <c r="CN562" s="78"/>
      <c r="CO562" s="72">
        <f>IF($A562="-","-",ROUND(VLOOKUP($A562+ROUND(LEFT(CO$555,2)/24,5),'[1]ОАО "АТС"'!$A$30:$F$773,6,FALSE)+HLOOKUP($DL$553,'[1]Сбытовая надбавка'!$F$5:$H$6,2,FALSE),2)+'[1]Иные услуги'!$C$6+HLOOKUP($DR$552,'[1]Услуги по передаче'!$G$5:$J$7,3,FALSE))</f>
        <v>2060.08</v>
      </c>
      <c r="CP562" s="77"/>
      <c r="CQ562" s="77"/>
      <c r="CR562" s="77"/>
      <c r="CS562" s="77"/>
      <c r="CT562" s="78"/>
      <c r="CU562" s="72">
        <f>IF($A562="-","-",ROUND(VLOOKUP($A562+ROUND(LEFT(CU$555,2)/24,5),'[1]ОАО "АТС"'!$A$30:$F$773,6,FALSE)+HLOOKUP($DL$553,'[1]Сбытовая надбавка'!$F$5:$H$6,2,FALSE),2)+'[1]Иные услуги'!$C$6+HLOOKUP($DR$552,'[1]Услуги по передаче'!$G$5:$J$7,3,FALSE))</f>
        <v>2084.19</v>
      </c>
      <c r="CV562" s="77"/>
      <c r="CW562" s="77"/>
      <c r="CX562" s="77"/>
      <c r="CY562" s="77"/>
      <c r="CZ562" s="78"/>
      <c r="DA562" s="72">
        <f>IF($A562="-","-",ROUND(VLOOKUP($A562+ROUND(LEFT(DA$555,2)/24,5),'[1]ОАО "АТС"'!$A$30:$F$773,6,FALSE)+HLOOKUP($DL$553,'[1]Сбытовая надбавка'!$F$5:$H$6,2,FALSE),2)+'[1]Иные услуги'!$C$6+HLOOKUP($DR$552,'[1]Услуги по передаче'!$G$5:$J$7,3,FALSE))</f>
        <v>2047.48</v>
      </c>
      <c r="DB562" s="77"/>
      <c r="DC562" s="77"/>
      <c r="DD562" s="77"/>
      <c r="DE562" s="77"/>
      <c r="DF562" s="78"/>
      <c r="DG562" s="72">
        <f>IF($A562="-","-",ROUND(VLOOKUP($A562+ROUND(LEFT(DG$555,2)/24,5),'[1]ОАО "АТС"'!$A$30:$F$773,6,FALSE)+HLOOKUP($DL$553,'[1]Сбытовая надбавка'!$F$5:$H$6,2,FALSE),2)+'[1]Иные услуги'!$C$6+HLOOKUP($DR$552,'[1]Услуги по передаче'!$G$5:$J$7,3,FALSE))</f>
        <v>2058.66</v>
      </c>
      <c r="DH562" s="77"/>
      <c r="DI562" s="77"/>
      <c r="DJ562" s="77"/>
      <c r="DK562" s="77"/>
      <c r="DL562" s="78"/>
      <c r="DM562" s="72">
        <f>IF($A562="-","-",ROUND(VLOOKUP($A562+ROUND(LEFT(DM$555,2)/24,5),'[1]ОАО "АТС"'!$A$30:$F$773,6,FALSE)+HLOOKUP($DL$553,'[1]Сбытовая надбавка'!$F$5:$H$6,2,FALSE),2)+'[1]Иные услуги'!$C$6+HLOOKUP($DR$552,'[1]Услуги по передаче'!$G$5:$J$7,3,FALSE))</f>
        <v>2120.0299999999997</v>
      </c>
      <c r="DN562" s="77"/>
      <c r="DO562" s="77"/>
      <c r="DP562" s="77"/>
      <c r="DQ562" s="77"/>
      <c r="DR562" s="78"/>
      <c r="DS562" s="72">
        <f>IF($A562="-","-",ROUND(VLOOKUP($A562+ROUND(LEFT(DS$555,2)/24,5),'[1]ОАО "АТС"'!$A$30:$F$773,6,FALSE)+HLOOKUP($DL$553,'[1]Сбытовая надбавка'!$F$5:$H$6,2,FALSE),2)+'[1]Иные услуги'!$C$6+HLOOKUP($DR$552,'[1]Услуги по передаче'!$G$5:$J$7,3,FALSE))</f>
        <v>2119.92</v>
      </c>
      <c r="DT562" s="77"/>
      <c r="DU562" s="77"/>
      <c r="DV562" s="77"/>
      <c r="DW562" s="77"/>
      <c r="DX562" s="78"/>
      <c r="DY562" s="72">
        <f>IF($A562="-","-",ROUND(VLOOKUP($A562+ROUND(LEFT(DY$555,2)/24,5),'[1]ОАО "АТС"'!$A$30:$F$773,6,FALSE)+HLOOKUP($DL$553,'[1]Сбытовая надбавка'!$F$5:$H$6,2,FALSE),2)+'[1]Иные услуги'!$C$6+HLOOKUP($DR$552,'[1]Услуги по передаче'!$G$5:$J$7,3,FALSE))</f>
        <v>2073.35</v>
      </c>
      <c r="DZ562" s="77"/>
      <c r="EA562" s="77"/>
      <c r="EB562" s="77"/>
      <c r="EC562" s="77"/>
      <c r="ED562" s="78"/>
      <c r="EE562" s="72">
        <f>IF($A562="-","-",ROUND(VLOOKUP($A562+ROUND(LEFT(EE$555,2)/24,5),'[1]ОАО "АТС"'!$A$30:$F$773,6,FALSE)+HLOOKUP($DL$553,'[1]Сбытовая надбавка'!$F$5:$H$6,2,FALSE),2)+'[1]Иные услуги'!$C$6+HLOOKUP($DR$552,'[1]Услуги по передаче'!$G$5:$J$7,3,FALSE))</f>
        <v>2018.96</v>
      </c>
      <c r="EF562" s="77"/>
      <c r="EG562" s="77"/>
      <c r="EH562" s="77"/>
      <c r="EI562" s="77"/>
      <c r="EJ562" s="78"/>
      <c r="EK562" s="72">
        <f>IF($A562="-","-",ROUND(VLOOKUP($A562+ROUND(LEFT(EK$555,2)/24,5),'[1]ОАО "АТС"'!$A$30:$F$773,6,FALSE)+HLOOKUP($DL$553,'[1]Сбытовая надбавка'!$F$5:$H$6,2,FALSE),2)+'[1]Иные услуги'!$C$6+HLOOKUP($DR$552,'[1]Услуги по передаче'!$G$5:$J$7,3,FALSE))</f>
        <v>2221.16</v>
      </c>
      <c r="EL562" s="77"/>
      <c r="EM562" s="77"/>
      <c r="EN562" s="77"/>
      <c r="EO562" s="77"/>
      <c r="EP562" s="78"/>
      <c r="EQ562" s="72">
        <f>IF($A562="-","-",ROUND(VLOOKUP($A562+ROUND(LEFT(EQ$555,2)/24,5),'[1]ОАО "АТС"'!$A$30:$F$773,6,FALSE)+HLOOKUP($DL$553,'[1]Сбытовая надбавка'!$F$5:$H$6,2,FALSE),2)+'[1]Иные услуги'!$C$6+HLOOKUP($DR$552,'[1]Услуги по передаче'!$G$5:$J$7,3,FALSE))</f>
        <v>2098.75</v>
      </c>
      <c r="ER562" s="77"/>
      <c r="ES562" s="77"/>
      <c r="ET562" s="77"/>
      <c r="EU562" s="77"/>
      <c r="EV562" s="78"/>
    </row>
    <row r="563" spans="1:152" s="38" customFormat="1" ht="15.75" customHeight="1" x14ac:dyDescent="0.2">
      <c r="A563" s="69">
        <f>$A$122</f>
        <v>44993</v>
      </c>
      <c r="B563" s="70"/>
      <c r="C563" s="70"/>
      <c r="D563" s="70"/>
      <c r="E563" s="70"/>
      <c r="F563" s="70"/>
      <c r="G563" s="70"/>
      <c r="H563" s="71"/>
      <c r="I563" s="72">
        <f>IF($A563="-","-",ROUND(VLOOKUP($A563+ROUND(LEFT(I$555,1)/24,5),'[1]ОАО "АТС"'!$A$30:$F$773,6,FALSE)+HLOOKUP($DL$553,'[1]Сбытовая надбавка'!$F$5:$H$6,2,FALSE),2)+'[1]Иные услуги'!$C$6+HLOOKUP($DR$552,'[1]Услуги по передаче'!$G$5:$J$7,3,FALSE))</f>
        <v>2054.1</v>
      </c>
      <c r="J563" s="77"/>
      <c r="K563" s="77"/>
      <c r="L563" s="77"/>
      <c r="M563" s="77"/>
      <c r="N563" s="78"/>
      <c r="O563" s="72">
        <f>IF($A563="-","-",ROUND(VLOOKUP($A563+ROUND(LEFT(O$555,1)/24,5),'[1]ОАО "АТС"'!$A$30:$F$773,6,FALSE)+HLOOKUP($DL$553,'[1]Сбытовая надбавка'!$F$5:$H$6,2,FALSE),2)+'[1]Иные услуги'!$C$6+HLOOKUP($DR$552,'[1]Услуги по передаче'!$G$5:$J$7,3,FALSE))</f>
        <v>2023.16</v>
      </c>
      <c r="P563" s="77"/>
      <c r="Q563" s="77"/>
      <c r="R563" s="77"/>
      <c r="S563" s="77"/>
      <c r="T563" s="78"/>
      <c r="U563" s="72">
        <f>IF($A563="-","-",ROUND(VLOOKUP($A563+ROUND(LEFT(U$555,1)/24,5),'[1]ОАО "АТС"'!$A$30:$F$773,6,FALSE)+HLOOKUP($DL$553,'[1]Сбытовая надбавка'!$F$5:$H$6,2,FALSE),2)+'[1]Иные услуги'!$C$6+HLOOKUP($DR$552,'[1]Услуги по передаче'!$G$5:$J$7,3,FALSE))</f>
        <v>2023.84</v>
      </c>
      <c r="V563" s="77"/>
      <c r="W563" s="77"/>
      <c r="X563" s="77"/>
      <c r="Y563" s="77"/>
      <c r="Z563" s="78"/>
      <c r="AA563" s="72">
        <f>IF($A563="-","-",ROUND(VLOOKUP($A563+ROUND(LEFT(AA$555,1)/24,5),'[1]ОАО "АТС"'!$A$30:$F$773,6,FALSE)+HLOOKUP($DL$553,'[1]Сбытовая надбавка'!$F$5:$H$6,2,FALSE),2)+'[1]Иные услуги'!$C$6+HLOOKUP($DR$552,'[1]Услуги по передаче'!$G$5:$J$7,3,FALSE))</f>
        <v>2023.77</v>
      </c>
      <c r="AB563" s="77"/>
      <c r="AC563" s="77"/>
      <c r="AD563" s="77"/>
      <c r="AE563" s="77"/>
      <c r="AF563" s="78"/>
      <c r="AG563" s="72">
        <f>IF($A563="-","-",ROUND(VLOOKUP($A563+ROUND(LEFT(AG$555,1)/24,5),'[1]ОАО "АТС"'!$A$30:$F$773,6,FALSE)+HLOOKUP($DL$553,'[1]Сбытовая надбавка'!$F$5:$H$6,2,FALSE),2)+'[1]Иные услуги'!$C$6+HLOOKUP($DR$552,'[1]Услуги по передаче'!$G$5:$J$7,3,FALSE))</f>
        <v>2023.75</v>
      </c>
      <c r="AH563" s="77"/>
      <c r="AI563" s="77"/>
      <c r="AJ563" s="77"/>
      <c r="AK563" s="77"/>
      <c r="AL563" s="78"/>
      <c r="AM563" s="72">
        <f>IF($A563="-","-",ROUND(VLOOKUP($A563+ROUND(LEFT(AM$555,1)/24,5),'[1]ОАО "АТС"'!$A$30:$F$773,6,FALSE)+HLOOKUP($DL$553,'[1]Сбытовая надбавка'!$F$5:$H$6,2,FALSE),2)+'[1]Иные услуги'!$C$6+HLOOKUP($DR$552,'[1]Услуги по передаче'!$G$5:$J$7,3,FALSE))</f>
        <v>2023.45</v>
      </c>
      <c r="AN563" s="77"/>
      <c r="AO563" s="77"/>
      <c r="AP563" s="77"/>
      <c r="AQ563" s="77"/>
      <c r="AR563" s="78"/>
      <c r="AS563" s="72">
        <f>IF($A563="-","-",ROUND(VLOOKUP($A563+ROUND(LEFT(AS$555,1)/24,5),'[1]ОАО "АТС"'!$A$30:$F$773,6,FALSE)+HLOOKUP($DL$553,'[1]Сбытовая надбавка'!$F$5:$H$6,2,FALSE),2)+'[1]Иные услуги'!$C$6+HLOOKUP($DR$552,'[1]Услуги по передаче'!$G$5:$J$7,3,FALSE))</f>
        <v>2022.66</v>
      </c>
      <c r="AT563" s="77"/>
      <c r="AU563" s="77"/>
      <c r="AV563" s="77"/>
      <c r="AW563" s="77"/>
      <c r="AX563" s="78"/>
      <c r="AY563" s="72">
        <f>IF($A563="-","-",ROUND(VLOOKUP($A563+ROUND(LEFT(AY$555,1)/24,5),'[1]ОАО "АТС"'!$A$30:$F$773,6,FALSE)+HLOOKUP($DL$553,'[1]Сбытовая надбавка'!$F$5:$H$6,2,FALSE),2)+'[1]Иные услуги'!$C$6+HLOOKUP($DR$552,'[1]Услуги по передаче'!$G$5:$J$7,3,FALSE))</f>
        <v>2032.3</v>
      </c>
      <c r="AZ563" s="77"/>
      <c r="BA563" s="77"/>
      <c r="BB563" s="77"/>
      <c r="BC563" s="77"/>
      <c r="BD563" s="78"/>
      <c r="BE563" s="72">
        <f>IF($A563="-","-",ROUND(VLOOKUP($A563+ROUND(LEFT(BE$555,1)/24,5),'[1]ОАО "АТС"'!$A$30:$F$773,6,FALSE)+HLOOKUP($DL$553,'[1]Сбытовая надбавка'!$F$5:$H$6,2,FALSE),2)+'[1]Иные услуги'!$C$6+HLOOKUP($DR$552,'[1]Услуги по передаче'!$G$5:$J$7,3,FALSE))</f>
        <v>2022.57</v>
      </c>
      <c r="BF563" s="77"/>
      <c r="BG563" s="77"/>
      <c r="BH563" s="77"/>
      <c r="BI563" s="77"/>
      <c r="BJ563" s="78"/>
      <c r="BK563" s="72">
        <f>IF($A563="-","-",ROUND(VLOOKUP($A563+ROUND(LEFT(BK$555,1)/24,5),'[1]ОАО "АТС"'!$A$30:$F$773,6,FALSE)+HLOOKUP($DL$553,'[1]Сбытовая надбавка'!$F$5:$H$6,2,FALSE),2)+'[1]Иные услуги'!$C$6+HLOOKUP($DR$552,'[1]Услуги по передаче'!$G$5:$J$7,3,FALSE))</f>
        <v>2024.42</v>
      </c>
      <c r="BL563" s="77"/>
      <c r="BM563" s="77"/>
      <c r="BN563" s="77"/>
      <c r="BO563" s="77"/>
      <c r="BP563" s="78"/>
      <c r="BQ563" s="72">
        <f>IF($A563="-","-",ROUND(VLOOKUP($A563+ROUND(LEFT(BQ$555,2)/24,5),'[1]ОАО "АТС"'!$A$30:$F$773,6,FALSE)+HLOOKUP($DL$553,'[1]Сбытовая надбавка'!$F$5:$H$6,2,FALSE),2)+'[1]Иные услуги'!$C$6+HLOOKUP($DR$552,'[1]Услуги по передаче'!$G$5:$J$7,3,FALSE))</f>
        <v>2045.44</v>
      </c>
      <c r="BR563" s="77"/>
      <c r="BS563" s="77"/>
      <c r="BT563" s="77"/>
      <c r="BU563" s="77"/>
      <c r="BV563" s="78"/>
      <c r="BW563" s="72">
        <f>IF($A563="-","-",ROUND(VLOOKUP($A563+ROUND(LEFT(BW$555,2)/24,5),'[1]ОАО "АТС"'!$A$30:$F$773,6,FALSE)+HLOOKUP($DL$553,'[1]Сбытовая надбавка'!$F$5:$H$6,2,FALSE),2)+'[1]Иные услуги'!$C$6+HLOOKUP($DR$552,'[1]Услуги по передаче'!$G$5:$J$7,3,FALSE))</f>
        <v>2051.58</v>
      </c>
      <c r="BX563" s="77"/>
      <c r="BY563" s="77"/>
      <c r="BZ563" s="77"/>
      <c r="CA563" s="77"/>
      <c r="CB563" s="78"/>
      <c r="CC563" s="72">
        <f>IF($A563="-","-",ROUND(VLOOKUP($A563+ROUND(LEFT(CC$555,2)/24,5),'[1]ОАО "АТС"'!$A$30:$F$773,6,FALSE)+HLOOKUP($DL$553,'[1]Сбытовая надбавка'!$F$5:$H$6,2,FALSE),2)+'[1]Иные услуги'!$C$6+HLOOKUP($DR$552,'[1]Услуги по передаче'!$G$5:$J$7,3,FALSE))</f>
        <v>2024.67</v>
      </c>
      <c r="CD563" s="77"/>
      <c r="CE563" s="77"/>
      <c r="CF563" s="77"/>
      <c r="CG563" s="77"/>
      <c r="CH563" s="78"/>
      <c r="CI563" s="72">
        <f>IF($A563="-","-",ROUND(VLOOKUP($A563+ROUND(LEFT(CI$555,2)/24,5),'[1]ОАО "АТС"'!$A$30:$F$773,6,FALSE)+HLOOKUP($DL$553,'[1]Сбытовая надбавка'!$F$5:$H$6,2,FALSE),2)+'[1]Иные услуги'!$C$6+HLOOKUP($DR$552,'[1]Услуги по передаче'!$G$5:$J$7,3,FALSE))</f>
        <v>2025.02</v>
      </c>
      <c r="CJ563" s="77"/>
      <c r="CK563" s="77"/>
      <c r="CL563" s="77"/>
      <c r="CM563" s="77"/>
      <c r="CN563" s="78"/>
      <c r="CO563" s="72">
        <f>IF($A563="-","-",ROUND(VLOOKUP($A563+ROUND(LEFT(CO$555,2)/24,5),'[1]ОАО "АТС"'!$A$30:$F$773,6,FALSE)+HLOOKUP($DL$553,'[1]Сбытовая надбавка'!$F$5:$H$6,2,FALSE),2)+'[1]Иные услуги'!$C$6+HLOOKUP($DR$552,'[1]Услуги по передаче'!$G$5:$J$7,3,FALSE))</f>
        <v>2024.94</v>
      </c>
      <c r="CP563" s="77"/>
      <c r="CQ563" s="77"/>
      <c r="CR563" s="77"/>
      <c r="CS563" s="77"/>
      <c r="CT563" s="78"/>
      <c r="CU563" s="72">
        <f>IF($A563="-","-",ROUND(VLOOKUP($A563+ROUND(LEFT(CU$555,2)/24,5),'[1]ОАО "АТС"'!$A$30:$F$773,6,FALSE)+HLOOKUP($DL$553,'[1]Сбытовая надбавка'!$F$5:$H$6,2,FALSE),2)+'[1]Иные услуги'!$C$6+HLOOKUP($DR$552,'[1]Услуги по передаче'!$G$5:$J$7,3,FALSE))</f>
        <v>2041.5</v>
      </c>
      <c r="CV563" s="77"/>
      <c r="CW563" s="77"/>
      <c r="CX563" s="77"/>
      <c r="CY563" s="77"/>
      <c r="CZ563" s="78"/>
      <c r="DA563" s="72">
        <f>IF($A563="-","-",ROUND(VLOOKUP($A563+ROUND(LEFT(DA$555,2)/24,5),'[1]ОАО "АТС"'!$A$30:$F$773,6,FALSE)+HLOOKUP($DL$553,'[1]Сбытовая надбавка'!$F$5:$H$6,2,FALSE),2)+'[1]Иные услуги'!$C$6+HLOOKUP($DR$552,'[1]Услуги по передаче'!$G$5:$J$7,3,FALSE))</f>
        <v>2049.4499999999998</v>
      </c>
      <c r="DB563" s="77"/>
      <c r="DC563" s="77"/>
      <c r="DD563" s="77"/>
      <c r="DE563" s="77"/>
      <c r="DF563" s="78"/>
      <c r="DG563" s="72">
        <f>IF($A563="-","-",ROUND(VLOOKUP($A563+ROUND(LEFT(DG$555,2)/24,5),'[1]ОАО "АТС"'!$A$30:$F$773,6,FALSE)+HLOOKUP($DL$553,'[1]Сбытовая надбавка'!$F$5:$H$6,2,FALSE),2)+'[1]Иные услуги'!$C$6+HLOOKUP($DR$552,'[1]Услуги по передаче'!$G$5:$J$7,3,FALSE))</f>
        <v>2056.0299999999997</v>
      </c>
      <c r="DH563" s="77"/>
      <c r="DI563" s="77"/>
      <c r="DJ563" s="77"/>
      <c r="DK563" s="77"/>
      <c r="DL563" s="78"/>
      <c r="DM563" s="72">
        <f>IF($A563="-","-",ROUND(VLOOKUP($A563+ROUND(LEFT(DM$555,2)/24,5),'[1]ОАО "АТС"'!$A$30:$F$773,6,FALSE)+HLOOKUP($DL$553,'[1]Сбытовая надбавка'!$F$5:$H$6,2,FALSE),2)+'[1]Иные услуги'!$C$6+HLOOKUP($DR$552,'[1]Услуги по передаче'!$G$5:$J$7,3,FALSE))</f>
        <v>2134.17</v>
      </c>
      <c r="DN563" s="77"/>
      <c r="DO563" s="77"/>
      <c r="DP563" s="77"/>
      <c r="DQ563" s="77"/>
      <c r="DR563" s="78"/>
      <c r="DS563" s="72">
        <f>IF($A563="-","-",ROUND(VLOOKUP($A563+ROUND(LEFT(DS$555,2)/24,5),'[1]ОАО "АТС"'!$A$30:$F$773,6,FALSE)+HLOOKUP($DL$553,'[1]Сбытовая надбавка'!$F$5:$H$6,2,FALSE),2)+'[1]Иные услуги'!$C$6+HLOOKUP($DR$552,'[1]Услуги по передаче'!$G$5:$J$7,3,FALSE))</f>
        <v>2162.1799999999998</v>
      </c>
      <c r="DT563" s="77"/>
      <c r="DU563" s="77"/>
      <c r="DV563" s="77"/>
      <c r="DW563" s="77"/>
      <c r="DX563" s="78"/>
      <c r="DY563" s="72">
        <f>IF($A563="-","-",ROUND(VLOOKUP($A563+ROUND(LEFT(DY$555,2)/24,5),'[1]ОАО "АТС"'!$A$30:$F$773,6,FALSE)+HLOOKUP($DL$553,'[1]Сбытовая надбавка'!$F$5:$H$6,2,FALSE),2)+'[1]Иные услуги'!$C$6+HLOOKUP($DR$552,'[1]Услуги по передаче'!$G$5:$J$7,3,FALSE))</f>
        <v>2052.0099999999998</v>
      </c>
      <c r="DZ563" s="77"/>
      <c r="EA563" s="77"/>
      <c r="EB563" s="77"/>
      <c r="EC563" s="77"/>
      <c r="ED563" s="78"/>
      <c r="EE563" s="72">
        <f>IF($A563="-","-",ROUND(VLOOKUP($A563+ROUND(LEFT(EE$555,2)/24,5),'[1]ОАО "АТС"'!$A$30:$F$773,6,FALSE)+HLOOKUP($DL$553,'[1]Сбытовая надбавка'!$F$5:$H$6,2,FALSE),2)+'[1]Иные услуги'!$C$6+HLOOKUP($DR$552,'[1]Услуги по передаче'!$G$5:$J$7,3,FALSE))</f>
        <v>2020.52</v>
      </c>
      <c r="EF563" s="77"/>
      <c r="EG563" s="77"/>
      <c r="EH563" s="77"/>
      <c r="EI563" s="77"/>
      <c r="EJ563" s="78"/>
      <c r="EK563" s="72">
        <f>IF($A563="-","-",ROUND(VLOOKUP($A563+ROUND(LEFT(EK$555,2)/24,5),'[1]ОАО "АТС"'!$A$30:$F$773,6,FALSE)+HLOOKUP($DL$553,'[1]Сбытовая надбавка'!$F$5:$H$6,2,FALSE),2)+'[1]Иные услуги'!$C$6+HLOOKUP($DR$552,'[1]Услуги по передаче'!$G$5:$J$7,3,FALSE))</f>
        <v>2204.39</v>
      </c>
      <c r="EL563" s="77"/>
      <c r="EM563" s="77"/>
      <c r="EN563" s="77"/>
      <c r="EO563" s="77"/>
      <c r="EP563" s="78"/>
      <c r="EQ563" s="72">
        <f>IF($A563="-","-",ROUND(VLOOKUP($A563+ROUND(LEFT(EQ$555,2)/24,5),'[1]ОАО "АТС"'!$A$30:$F$773,6,FALSE)+HLOOKUP($DL$553,'[1]Сбытовая надбавка'!$F$5:$H$6,2,FALSE),2)+'[1]Иные услуги'!$C$6+HLOOKUP($DR$552,'[1]Услуги по передаче'!$G$5:$J$7,3,FALSE))</f>
        <v>2095.04</v>
      </c>
      <c r="ER563" s="77"/>
      <c r="ES563" s="77"/>
      <c r="ET563" s="77"/>
      <c r="EU563" s="77"/>
      <c r="EV563" s="78"/>
    </row>
    <row r="564" spans="1:152" s="38" customFormat="1" ht="15.75" customHeight="1" x14ac:dyDescent="0.2">
      <c r="A564" s="69">
        <f>$A$123</f>
        <v>44994</v>
      </c>
      <c r="B564" s="70"/>
      <c r="C564" s="70"/>
      <c r="D564" s="70"/>
      <c r="E564" s="70"/>
      <c r="F564" s="70"/>
      <c r="G564" s="70"/>
      <c r="H564" s="71"/>
      <c r="I564" s="72">
        <f>IF($A564="-","-",ROUND(VLOOKUP($A564+ROUND(LEFT(I$555,1)/24,5),'[1]ОАО "АТС"'!$A$30:$F$773,6,FALSE)+HLOOKUP($DL$553,'[1]Сбытовая надбавка'!$F$5:$H$6,2,FALSE),2)+'[1]Иные услуги'!$C$6+HLOOKUP($DR$552,'[1]Услуги по передаче'!$G$5:$J$7,3,FALSE))</f>
        <v>2027.6100000000001</v>
      </c>
      <c r="J564" s="77"/>
      <c r="K564" s="77"/>
      <c r="L564" s="77"/>
      <c r="M564" s="77"/>
      <c r="N564" s="78"/>
      <c r="O564" s="72">
        <f>IF($A564="-","-",ROUND(VLOOKUP($A564+ROUND(LEFT(O$555,1)/24,5),'[1]ОАО "АТС"'!$A$30:$F$773,6,FALSE)+HLOOKUP($DL$553,'[1]Сбытовая надбавка'!$F$5:$H$6,2,FALSE),2)+'[1]Иные услуги'!$C$6+HLOOKUP($DR$552,'[1]Услуги по передаче'!$G$5:$J$7,3,FALSE))</f>
        <v>2023.18</v>
      </c>
      <c r="P564" s="77"/>
      <c r="Q564" s="77"/>
      <c r="R564" s="77"/>
      <c r="S564" s="77"/>
      <c r="T564" s="78"/>
      <c r="U564" s="72">
        <f>IF($A564="-","-",ROUND(VLOOKUP($A564+ROUND(LEFT(U$555,1)/24,5),'[1]ОАО "АТС"'!$A$30:$F$773,6,FALSE)+HLOOKUP($DL$553,'[1]Сбытовая надбавка'!$F$5:$H$6,2,FALSE),2)+'[1]Иные услуги'!$C$6+HLOOKUP($DR$552,'[1]Услуги по передаче'!$G$5:$J$7,3,FALSE))</f>
        <v>2023.82</v>
      </c>
      <c r="V564" s="77"/>
      <c r="W564" s="77"/>
      <c r="X564" s="77"/>
      <c r="Y564" s="77"/>
      <c r="Z564" s="78"/>
      <c r="AA564" s="72">
        <f>IF($A564="-","-",ROUND(VLOOKUP($A564+ROUND(LEFT(AA$555,1)/24,5),'[1]ОАО "АТС"'!$A$30:$F$773,6,FALSE)+HLOOKUP($DL$553,'[1]Сбытовая надбавка'!$F$5:$H$6,2,FALSE),2)+'[1]Иные услуги'!$C$6+HLOOKUP($DR$552,'[1]Услуги по передаче'!$G$5:$J$7,3,FALSE))</f>
        <v>2023.73</v>
      </c>
      <c r="AB564" s="77"/>
      <c r="AC564" s="77"/>
      <c r="AD564" s="77"/>
      <c r="AE564" s="77"/>
      <c r="AF564" s="78"/>
      <c r="AG564" s="72">
        <f>IF($A564="-","-",ROUND(VLOOKUP($A564+ROUND(LEFT(AG$555,1)/24,5),'[1]ОАО "АТС"'!$A$30:$F$773,6,FALSE)+HLOOKUP($DL$553,'[1]Сбытовая надбавка'!$F$5:$H$6,2,FALSE),2)+'[1]Иные услуги'!$C$6+HLOOKUP($DR$552,'[1]Услуги по передаче'!$G$5:$J$7,3,FALSE))</f>
        <v>2023.66</v>
      </c>
      <c r="AH564" s="77"/>
      <c r="AI564" s="77"/>
      <c r="AJ564" s="77"/>
      <c r="AK564" s="77"/>
      <c r="AL564" s="78"/>
      <c r="AM564" s="72">
        <f>IF($A564="-","-",ROUND(VLOOKUP($A564+ROUND(LEFT(AM$555,1)/24,5),'[1]ОАО "АТС"'!$A$30:$F$773,6,FALSE)+HLOOKUP($DL$553,'[1]Сбытовая надбавка'!$F$5:$H$6,2,FALSE),2)+'[1]Иные услуги'!$C$6+HLOOKUP($DR$552,'[1]Услуги по передаче'!$G$5:$J$7,3,FALSE))</f>
        <v>2023.5</v>
      </c>
      <c r="AN564" s="77"/>
      <c r="AO564" s="77"/>
      <c r="AP564" s="77"/>
      <c r="AQ564" s="77"/>
      <c r="AR564" s="78"/>
      <c r="AS564" s="72">
        <f>IF($A564="-","-",ROUND(VLOOKUP($A564+ROUND(LEFT(AS$555,1)/24,5),'[1]ОАО "АТС"'!$A$30:$F$773,6,FALSE)+HLOOKUP($DL$553,'[1]Сбытовая надбавка'!$F$5:$H$6,2,FALSE),2)+'[1]Иные услуги'!$C$6+HLOOKUP($DR$552,'[1]Услуги по передаче'!$G$5:$J$7,3,FALSE))</f>
        <v>2041.8600000000001</v>
      </c>
      <c r="AT564" s="77"/>
      <c r="AU564" s="77"/>
      <c r="AV564" s="77"/>
      <c r="AW564" s="77"/>
      <c r="AX564" s="78"/>
      <c r="AY564" s="72">
        <f>IF($A564="-","-",ROUND(VLOOKUP($A564+ROUND(LEFT(AY$555,1)/24,5),'[1]ОАО "АТС"'!$A$30:$F$773,6,FALSE)+HLOOKUP($DL$553,'[1]Сбытовая надбавка'!$F$5:$H$6,2,FALSE),2)+'[1]Иные услуги'!$C$6+HLOOKUP($DR$552,'[1]Услуги по передаче'!$G$5:$J$7,3,FALSE))</f>
        <v>2102.0699999999997</v>
      </c>
      <c r="AZ564" s="77"/>
      <c r="BA564" s="77"/>
      <c r="BB564" s="77"/>
      <c r="BC564" s="77"/>
      <c r="BD564" s="78"/>
      <c r="BE564" s="72">
        <f>IF($A564="-","-",ROUND(VLOOKUP($A564+ROUND(LEFT(BE$555,1)/24,5),'[1]ОАО "АТС"'!$A$30:$F$773,6,FALSE)+HLOOKUP($DL$553,'[1]Сбытовая надбавка'!$F$5:$H$6,2,FALSE),2)+'[1]Иные услуги'!$C$6+HLOOKUP($DR$552,'[1]Услуги по передаче'!$G$5:$J$7,3,FALSE))</f>
        <v>2023.53</v>
      </c>
      <c r="BF564" s="77"/>
      <c r="BG564" s="77"/>
      <c r="BH564" s="77"/>
      <c r="BI564" s="77"/>
      <c r="BJ564" s="78"/>
      <c r="BK564" s="72">
        <f>IF($A564="-","-",ROUND(VLOOKUP($A564+ROUND(LEFT(BK$555,1)/24,5),'[1]ОАО "АТС"'!$A$30:$F$773,6,FALSE)+HLOOKUP($DL$553,'[1]Сбытовая надбавка'!$F$5:$H$6,2,FALSE),2)+'[1]Иные услуги'!$C$6+HLOOKUP($DR$552,'[1]Услуги по передаче'!$G$5:$J$7,3,FALSE))</f>
        <v>2060.9499999999998</v>
      </c>
      <c r="BL564" s="77"/>
      <c r="BM564" s="77"/>
      <c r="BN564" s="77"/>
      <c r="BO564" s="77"/>
      <c r="BP564" s="78"/>
      <c r="BQ564" s="72">
        <f>IF($A564="-","-",ROUND(VLOOKUP($A564+ROUND(LEFT(BQ$555,2)/24,5),'[1]ОАО "АТС"'!$A$30:$F$773,6,FALSE)+HLOOKUP($DL$553,'[1]Сбытовая надбавка'!$F$5:$H$6,2,FALSE),2)+'[1]Иные услуги'!$C$6+HLOOKUP($DR$552,'[1]Услуги по передаче'!$G$5:$J$7,3,FALSE))</f>
        <v>2089.3199999999997</v>
      </c>
      <c r="BR564" s="77"/>
      <c r="BS564" s="77"/>
      <c r="BT564" s="77"/>
      <c r="BU564" s="77"/>
      <c r="BV564" s="78"/>
      <c r="BW564" s="72">
        <f>IF($A564="-","-",ROUND(VLOOKUP($A564+ROUND(LEFT(BW$555,2)/24,5),'[1]ОАО "АТС"'!$A$30:$F$773,6,FALSE)+HLOOKUP($DL$553,'[1]Сбытовая надбавка'!$F$5:$H$6,2,FALSE),2)+'[1]Иные услуги'!$C$6+HLOOKUP($DR$552,'[1]Услуги по передаче'!$G$5:$J$7,3,FALSE))</f>
        <v>2082.5499999999997</v>
      </c>
      <c r="BX564" s="77"/>
      <c r="BY564" s="77"/>
      <c r="BZ564" s="77"/>
      <c r="CA564" s="77"/>
      <c r="CB564" s="78"/>
      <c r="CC564" s="72">
        <f>IF($A564="-","-",ROUND(VLOOKUP($A564+ROUND(LEFT(CC$555,2)/24,5),'[1]ОАО "АТС"'!$A$30:$F$773,6,FALSE)+HLOOKUP($DL$553,'[1]Сбытовая надбавка'!$F$5:$H$6,2,FALSE),2)+'[1]Иные услуги'!$C$6+HLOOKUP($DR$552,'[1]Услуги по передаче'!$G$5:$J$7,3,FALSE))</f>
        <v>2039.17</v>
      </c>
      <c r="CD564" s="77"/>
      <c r="CE564" s="77"/>
      <c r="CF564" s="77"/>
      <c r="CG564" s="77"/>
      <c r="CH564" s="78"/>
      <c r="CI564" s="72">
        <f>IF($A564="-","-",ROUND(VLOOKUP($A564+ROUND(LEFT(CI$555,2)/24,5),'[1]ОАО "АТС"'!$A$30:$F$773,6,FALSE)+HLOOKUP($DL$553,'[1]Сбытовая надбавка'!$F$5:$H$6,2,FALSE),2)+'[1]Иные услуги'!$C$6+HLOOKUP($DR$552,'[1]Услуги по передаче'!$G$5:$J$7,3,FALSE))</f>
        <v>2031.46</v>
      </c>
      <c r="CJ564" s="77"/>
      <c r="CK564" s="77"/>
      <c r="CL564" s="77"/>
      <c r="CM564" s="77"/>
      <c r="CN564" s="78"/>
      <c r="CO564" s="72">
        <f>IF($A564="-","-",ROUND(VLOOKUP($A564+ROUND(LEFT(CO$555,2)/24,5),'[1]ОАО "АТС"'!$A$30:$F$773,6,FALSE)+HLOOKUP($DL$553,'[1]Сбытовая надбавка'!$F$5:$H$6,2,FALSE),2)+'[1]Иные услуги'!$C$6+HLOOKUP($DR$552,'[1]Услуги по передаче'!$G$5:$J$7,3,FALSE))</f>
        <v>2039.65</v>
      </c>
      <c r="CP564" s="77"/>
      <c r="CQ564" s="77"/>
      <c r="CR564" s="77"/>
      <c r="CS564" s="77"/>
      <c r="CT564" s="78"/>
      <c r="CU564" s="72">
        <f>IF($A564="-","-",ROUND(VLOOKUP($A564+ROUND(LEFT(CU$555,2)/24,5),'[1]ОАО "АТС"'!$A$30:$F$773,6,FALSE)+HLOOKUP($DL$553,'[1]Сбытовая надбавка'!$F$5:$H$6,2,FALSE),2)+'[1]Иные услуги'!$C$6+HLOOKUP($DR$552,'[1]Услуги по передаче'!$G$5:$J$7,3,FALSE))</f>
        <v>2031.57</v>
      </c>
      <c r="CV564" s="77"/>
      <c r="CW564" s="77"/>
      <c r="CX564" s="77"/>
      <c r="CY564" s="77"/>
      <c r="CZ564" s="78"/>
      <c r="DA564" s="72">
        <f>IF($A564="-","-",ROUND(VLOOKUP($A564+ROUND(LEFT(DA$555,2)/24,5),'[1]ОАО "АТС"'!$A$30:$F$773,6,FALSE)+HLOOKUP($DL$553,'[1]Сбытовая надбавка'!$F$5:$H$6,2,FALSE),2)+'[1]Иные услуги'!$C$6+HLOOKUP($DR$552,'[1]Услуги по передаче'!$G$5:$J$7,3,FALSE))</f>
        <v>2024.02</v>
      </c>
      <c r="DB564" s="77"/>
      <c r="DC564" s="77"/>
      <c r="DD564" s="77"/>
      <c r="DE564" s="77"/>
      <c r="DF564" s="78"/>
      <c r="DG564" s="72">
        <f>IF($A564="-","-",ROUND(VLOOKUP($A564+ROUND(LEFT(DG$555,2)/24,5),'[1]ОАО "АТС"'!$A$30:$F$773,6,FALSE)+HLOOKUP($DL$553,'[1]Сбытовая надбавка'!$F$5:$H$6,2,FALSE),2)+'[1]Иные услуги'!$C$6+HLOOKUP($DR$552,'[1]Услуги по передаче'!$G$5:$J$7,3,FALSE))</f>
        <v>2051.7599999999998</v>
      </c>
      <c r="DH564" s="77"/>
      <c r="DI564" s="77"/>
      <c r="DJ564" s="77"/>
      <c r="DK564" s="77"/>
      <c r="DL564" s="78"/>
      <c r="DM564" s="72">
        <f>IF($A564="-","-",ROUND(VLOOKUP($A564+ROUND(LEFT(DM$555,2)/24,5),'[1]ОАО "АТС"'!$A$30:$F$773,6,FALSE)+HLOOKUP($DL$553,'[1]Сбытовая надбавка'!$F$5:$H$6,2,FALSE),2)+'[1]Иные услуги'!$C$6+HLOOKUP($DR$552,'[1]Услуги по передаче'!$G$5:$J$7,3,FALSE))</f>
        <v>2105.2799999999997</v>
      </c>
      <c r="DN564" s="77"/>
      <c r="DO564" s="77"/>
      <c r="DP564" s="77"/>
      <c r="DQ564" s="77"/>
      <c r="DR564" s="78"/>
      <c r="DS564" s="72">
        <f>IF($A564="-","-",ROUND(VLOOKUP($A564+ROUND(LEFT(DS$555,2)/24,5),'[1]ОАО "АТС"'!$A$30:$F$773,6,FALSE)+HLOOKUP($DL$553,'[1]Сбытовая надбавка'!$F$5:$H$6,2,FALSE),2)+'[1]Иные услуги'!$C$6+HLOOKUP($DR$552,'[1]Услуги по передаче'!$G$5:$J$7,3,FALSE))</f>
        <v>2105.0899999999997</v>
      </c>
      <c r="DT564" s="77"/>
      <c r="DU564" s="77"/>
      <c r="DV564" s="77"/>
      <c r="DW564" s="77"/>
      <c r="DX564" s="78"/>
      <c r="DY564" s="72">
        <f>IF($A564="-","-",ROUND(VLOOKUP($A564+ROUND(LEFT(DY$555,2)/24,5),'[1]ОАО "АТС"'!$A$30:$F$773,6,FALSE)+HLOOKUP($DL$553,'[1]Сбытовая надбавка'!$F$5:$H$6,2,FALSE),2)+'[1]Иные услуги'!$C$6+HLOOKUP($DR$552,'[1]Услуги по передаче'!$G$5:$J$7,3,FALSE))</f>
        <v>2054.77</v>
      </c>
      <c r="DZ564" s="77"/>
      <c r="EA564" s="77"/>
      <c r="EB564" s="77"/>
      <c r="EC564" s="77"/>
      <c r="ED564" s="78"/>
      <c r="EE564" s="72">
        <f>IF($A564="-","-",ROUND(VLOOKUP($A564+ROUND(LEFT(EE$555,2)/24,5),'[1]ОАО "АТС"'!$A$30:$F$773,6,FALSE)+HLOOKUP($DL$553,'[1]Сбытовая надбавка'!$F$5:$H$6,2,FALSE),2)+'[1]Иные услуги'!$C$6+HLOOKUP($DR$552,'[1]Услуги по передаче'!$G$5:$J$7,3,FALSE))</f>
        <v>2021</v>
      </c>
      <c r="EF564" s="77"/>
      <c r="EG564" s="77"/>
      <c r="EH564" s="77"/>
      <c r="EI564" s="77"/>
      <c r="EJ564" s="78"/>
      <c r="EK564" s="72">
        <f>IF($A564="-","-",ROUND(VLOOKUP($A564+ROUND(LEFT(EK$555,2)/24,5),'[1]ОАО "АТС"'!$A$30:$F$773,6,FALSE)+HLOOKUP($DL$553,'[1]Сбытовая надбавка'!$F$5:$H$6,2,FALSE),2)+'[1]Иные услуги'!$C$6+HLOOKUP($DR$552,'[1]Услуги по передаче'!$G$5:$J$7,3,FALSE))</f>
        <v>2222.73</v>
      </c>
      <c r="EL564" s="77"/>
      <c r="EM564" s="77"/>
      <c r="EN564" s="77"/>
      <c r="EO564" s="77"/>
      <c r="EP564" s="78"/>
      <c r="EQ564" s="72">
        <f>IF($A564="-","-",ROUND(VLOOKUP($A564+ROUND(LEFT(EQ$555,2)/24,5),'[1]ОАО "АТС"'!$A$30:$F$773,6,FALSE)+HLOOKUP($DL$553,'[1]Сбытовая надбавка'!$F$5:$H$6,2,FALSE),2)+'[1]Иные услуги'!$C$6+HLOOKUP($DR$552,'[1]Услуги по передаче'!$G$5:$J$7,3,FALSE))</f>
        <v>2093.2599999999998</v>
      </c>
      <c r="ER564" s="77"/>
      <c r="ES564" s="77"/>
      <c r="ET564" s="77"/>
      <c r="EU564" s="77"/>
      <c r="EV564" s="78"/>
    </row>
    <row r="565" spans="1:152" s="38" customFormat="1" ht="15.75" customHeight="1" x14ac:dyDescent="0.2">
      <c r="A565" s="69">
        <f>$A$124</f>
        <v>44995</v>
      </c>
      <c r="B565" s="70"/>
      <c r="C565" s="70"/>
      <c r="D565" s="70"/>
      <c r="E565" s="70"/>
      <c r="F565" s="70"/>
      <c r="G565" s="70"/>
      <c r="H565" s="71"/>
      <c r="I565" s="72">
        <f>IF($A565="-","-",ROUND(VLOOKUP($A565+ROUND(LEFT(I$555,1)/24,5),'[1]ОАО "АТС"'!$A$30:$F$773,6,FALSE)+HLOOKUP($DL$553,'[1]Сбытовая надбавка'!$F$5:$H$6,2,FALSE),2)+'[1]Иные услуги'!$C$6+HLOOKUP($DR$552,'[1]Услуги по передаче'!$G$5:$J$7,3,FALSE))</f>
        <v>2023.15</v>
      </c>
      <c r="J565" s="77"/>
      <c r="K565" s="77"/>
      <c r="L565" s="77"/>
      <c r="M565" s="77"/>
      <c r="N565" s="78"/>
      <c r="O565" s="72">
        <f>IF($A565="-","-",ROUND(VLOOKUP($A565+ROUND(LEFT(O$555,1)/24,5),'[1]ОАО "АТС"'!$A$30:$F$773,6,FALSE)+HLOOKUP($DL$553,'[1]Сбытовая надбавка'!$F$5:$H$6,2,FALSE),2)+'[1]Иные услуги'!$C$6+HLOOKUP($DR$552,'[1]Услуги по передаче'!$G$5:$J$7,3,FALSE))</f>
        <v>2023.18</v>
      </c>
      <c r="P565" s="77"/>
      <c r="Q565" s="77"/>
      <c r="R565" s="77"/>
      <c r="S565" s="77"/>
      <c r="T565" s="78"/>
      <c r="U565" s="72">
        <f>IF($A565="-","-",ROUND(VLOOKUP($A565+ROUND(LEFT(U$555,1)/24,5),'[1]ОАО "АТС"'!$A$30:$F$773,6,FALSE)+HLOOKUP($DL$553,'[1]Сбытовая надбавка'!$F$5:$H$6,2,FALSE),2)+'[1]Иные услуги'!$C$6+HLOOKUP($DR$552,'[1]Услуги по передаче'!$G$5:$J$7,3,FALSE))</f>
        <v>2023.78</v>
      </c>
      <c r="V565" s="77"/>
      <c r="W565" s="77"/>
      <c r="X565" s="77"/>
      <c r="Y565" s="77"/>
      <c r="Z565" s="78"/>
      <c r="AA565" s="72">
        <f>IF($A565="-","-",ROUND(VLOOKUP($A565+ROUND(LEFT(AA$555,1)/24,5),'[1]ОАО "АТС"'!$A$30:$F$773,6,FALSE)+HLOOKUP($DL$553,'[1]Сбытовая надбавка'!$F$5:$H$6,2,FALSE),2)+'[1]Иные услуги'!$C$6+HLOOKUP($DR$552,'[1]Услуги по передаче'!$G$5:$J$7,3,FALSE))</f>
        <v>2023.69</v>
      </c>
      <c r="AB565" s="77"/>
      <c r="AC565" s="77"/>
      <c r="AD565" s="77"/>
      <c r="AE565" s="77"/>
      <c r="AF565" s="78"/>
      <c r="AG565" s="72">
        <f>IF($A565="-","-",ROUND(VLOOKUP($A565+ROUND(LEFT(AG$555,1)/24,5),'[1]ОАО "АТС"'!$A$30:$F$773,6,FALSE)+HLOOKUP($DL$553,'[1]Сбытовая надбавка'!$F$5:$H$6,2,FALSE),2)+'[1]Иные услуги'!$C$6+HLOOKUP($DR$552,'[1]Услуги по передаче'!$G$5:$J$7,3,FALSE))</f>
        <v>2023.6200000000001</v>
      </c>
      <c r="AH565" s="77"/>
      <c r="AI565" s="77"/>
      <c r="AJ565" s="77"/>
      <c r="AK565" s="77"/>
      <c r="AL565" s="78"/>
      <c r="AM565" s="72">
        <f>IF($A565="-","-",ROUND(VLOOKUP($A565+ROUND(LEFT(AM$555,1)/24,5),'[1]ОАО "АТС"'!$A$30:$F$773,6,FALSE)+HLOOKUP($DL$553,'[1]Сбытовая надбавка'!$F$5:$H$6,2,FALSE),2)+'[1]Иные услуги'!$C$6+HLOOKUP($DR$552,'[1]Услуги по передаче'!$G$5:$J$7,3,FALSE))</f>
        <v>2023.17</v>
      </c>
      <c r="AN565" s="77"/>
      <c r="AO565" s="77"/>
      <c r="AP565" s="77"/>
      <c r="AQ565" s="77"/>
      <c r="AR565" s="78"/>
      <c r="AS565" s="72">
        <f>IF($A565="-","-",ROUND(VLOOKUP($A565+ROUND(LEFT(AS$555,1)/24,5),'[1]ОАО "АТС"'!$A$30:$F$773,6,FALSE)+HLOOKUP($DL$553,'[1]Сбытовая надбавка'!$F$5:$H$6,2,FALSE),2)+'[1]Иные услуги'!$C$6+HLOOKUP($DR$552,'[1]Услуги по передаче'!$G$5:$J$7,3,FALSE))</f>
        <v>2026.3</v>
      </c>
      <c r="AT565" s="77"/>
      <c r="AU565" s="77"/>
      <c r="AV565" s="77"/>
      <c r="AW565" s="77"/>
      <c r="AX565" s="78"/>
      <c r="AY565" s="72">
        <f>IF($A565="-","-",ROUND(VLOOKUP($A565+ROUND(LEFT(AY$555,1)/24,5),'[1]ОАО "АТС"'!$A$30:$F$773,6,FALSE)+HLOOKUP($DL$553,'[1]Сбытовая надбавка'!$F$5:$H$6,2,FALSE),2)+'[1]Иные услуги'!$C$6+HLOOKUP($DR$552,'[1]Услуги по передаче'!$G$5:$J$7,3,FALSE))</f>
        <v>2112.2599999999998</v>
      </c>
      <c r="AZ565" s="77"/>
      <c r="BA565" s="77"/>
      <c r="BB565" s="77"/>
      <c r="BC565" s="77"/>
      <c r="BD565" s="78"/>
      <c r="BE565" s="72">
        <f>IF($A565="-","-",ROUND(VLOOKUP($A565+ROUND(LEFT(BE$555,1)/24,5),'[1]ОАО "АТС"'!$A$30:$F$773,6,FALSE)+HLOOKUP($DL$553,'[1]Сбытовая надбавка'!$F$5:$H$6,2,FALSE),2)+'[1]Иные услуги'!$C$6+HLOOKUP($DR$552,'[1]Услуги по передаче'!$G$5:$J$7,3,FALSE))</f>
        <v>2023.65</v>
      </c>
      <c r="BF565" s="77"/>
      <c r="BG565" s="77"/>
      <c r="BH565" s="77"/>
      <c r="BI565" s="77"/>
      <c r="BJ565" s="78"/>
      <c r="BK565" s="72">
        <f>IF($A565="-","-",ROUND(VLOOKUP($A565+ROUND(LEFT(BK$555,1)/24,5),'[1]ОАО "АТС"'!$A$30:$F$773,6,FALSE)+HLOOKUP($DL$553,'[1]Сбытовая надбавка'!$F$5:$H$6,2,FALSE),2)+'[1]Иные услуги'!$C$6+HLOOKUP($DR$552,'[1]Услуги по передаче'!$G$5:$J$7,3,FALSE))</f>
        <v>2071.16</v>
      </c>
      <c r="BL565" s="77"/>
      <c r="BM565" s="77"/>
      <c r="BN565" s="77"/>
      <c r="BO565" s="77"/>
      <c r="BP565" s="78"/>
      <c r="BQ565" s="72">
        <f>IF($A565="-","-",ROUND(VLOOKUP($A565+ROUND(LEFT(BQ$555,2)/24,5),'[1]ОАО "АТС"'!$A$30:$F$773,6,FALSE)+HLOOKUP($DL$553,'[1]Сбытовая надбавка'!$F$5:$H$6,2,FALSE),2)+'[1]Иные услуги'!$C$6+HLOOKUP($DR$552,'[1]Услуги по передаче'!$G$5:$J$7,3,FALSE))</f>
        <v>2100.4699999999998</v>
      </c>
      <c r="BR565" s="77"/>
      <c r="BS565" s="77"/>
      <c r="BT565" s="77"/>
      <c r="BU565" s="77"/>
      <c r="BV565" s="78"/>
      <c r="BW565" s="72">
        <f>IF($A565="-","-",ROUND(VLOOKUP($A565+ROUND(LEFT(BW$555,2)/24,5),'[1]ОАО "АТС"'!$A$30:$F$773,6,FALSE)+HLOOKUP($DL$553,'[1]Сбытовая надбавка'!$F$5:$H$6,2,FALSE),2)+'[1]Иные услуги'!$C$6+HLOOKUP($DR$552,'[1]Услуги по передаче'!$G$5:$J$7,3,FALSE))</f>
        <v>2086.39</v>
      </c>
      <c r="BX565" s="77"/>
      <c r="BY565" s="77"/>
      <c r="BZ565" s="77"/>
      <c r="CA565" s="77"/>
      <c r="CB565" s="78"/>
      <c r="CC565" s="72">
        <f>IF($A565="-","-",ROUND(VLOOKUP($A565+ROUND(LEFT(CC$555,2)/24,5),'[1]ОАО "АТС"'!$A$30:$F$773,6,FALSE)+HLOOKUP($DL$553,'[1]Сбытовая надбавка'!$F$5:$H$6,2,FALSE),2)+'[1]Иные услуги'!$C$6+HLOOKUP($DR$552,'[1]Услуги по передаче'!$G$5:$J$7,3,FALSE))</f>
        <v>2046.03</v>
      </c>
      <c r="CD565" s="77"/>
      <c r="CE565" s="77"/>
      <c r="CF565" s="77"/>
      <c r="CG565" s="77"/>
      <c r="CH565" s="78"/>
      <c r="CI565" s="72">
        <f>IF($A565="-","-",ROUND(VLOOKUP($A565+ROUND(LEFT(CI$555,2)/24,5),'[1]ОАО "АТС"'!$A$30:$F$773,6,FALSE)+HLOOKUP($DL$553,'[1]Сбытовая надбавка'!$F$5:$H$6,2,FALSE),2)+'[1]Иные услуги'!$C$6+HLOOKUP($DR$552,'[1]Услуги по передаче'!$G$5:$J$7,3,FALSE))</f>
        <v>2039.17</v>
      </c>
      <c r="CJ565" s="77"/>
      <c r="CK565" s="77"/>
      <c r="CL565" s="77"/>
      <c r="CM565" s="77"/>
      <c r="CN565" s="78"/>
      <c r="CO565" s="72">
        <f>IF($A565="-","-",ROUND(VLOOKUP($A565+ROUND(LEFT(CO$555,2)/24,5),'[1]ОАО "АТС"'!$A$30:$F$773,6,FALSE)+HLOOKUP($DL$553,'[1]Сбытовая надбавка'!$F$5:$H$6,2,FALSE),2)+'[1]Иные услуги'!$C$6+HLOOKUP($DR$552,'[1]Услуги по передаче'!$G$5:$J$7,3,FALSE))</f>
        <v>2046.34</v>
      </c>
      <c r="CP565" s="77"/>
      <c r="CQ565" s="77"/>
      <c r="CR565" s="77"/>
      <c r="CS565" s="77"/>
      <c r="CT565" s="78"/>
      <c r="CU565" s="72">
        <f>IF($A565="-","-",ROUND(VLOOKUP($A565+ROUND(LEFT(CU$555,2)/24,5),'[1]ОАО "АТС"'!$A$30:$F$773,6,FALSE)+HLOOKUP($DL$553,'[1]Сбытовая надбавка'!$F$5:$H$6,2,FALSE),2)+'[1]Иные услуги'!$C$6+HLOOKUP($DR$552,'[1]Услуги по передаче'!$G$5:$J$7,3,FALSE))</f>
        <v>2039.1100000000001</v>
      </c>
      <c r="CV565" s="77"/>
      <c r="CW565" s="77"/>
      <c r="CX565" s="77"/>
      <c r="CY565" s="77"/>
      <c r="CZ565" s="78"/>
      <c r="DA565" s="72">
        <f>IF($A565="-","-",ROUND(VLOOKUP($A565+ROUND(LEFT(DA$555,2)/24,5),'[1]ОАО "АТС"'!$A$30:$F$773,6,FALSE)+HLOOKUP($DL$553,'[1]Сбытовая надбавка'!$F$5:$H$6,2,FALSE),2)+'[1]Иные услуги'!$C$6+HLOOKUP($DR$552,'[1]Услуги по передаче'!$G$5:$J$7,3,FALSE))</f>
        <v>2024.21</v>
      </c>
      <c r="DB565" s="77"/>
      <c r="DC565" s="77"/>
      <c r="DD565" s="77"/>
      <c r="DE565" s="77"/>
      <c r="DF565" s="78"/>
      <c r="DG565" s="72">
        <f>IF($A565="-","-",ROUND(VLOOKUP($A565+ROUND(LEFT(DG$555,2)/24,5),'[1]ОАО "АТС"'!$A$30:$F$773,6,FALSE)+HLOOKUP($DL$553,'[1]Сбытовая надбавка'!$F$5:$H$6,2,FALSE),2)+'[1]Иные услуги'!$C$6+HLOOKUP($DR$552,'[1]Услуги по передаче'!$G$5:$J$7,3,FALSE))</f>
        <v>2058.25</v>
      </c>
      <c r="DH565" s="77"/>
      <c r="DI565" s="77"/>
      <c r="DJ565" s="77"/>
      <c r="DK565" s="77"/>
      <c r="DL565" s="78"/>
      <c r="DM565" s="72">
        <f>IF($A565="-","-",ROUND(VLOOKUP($A565+ROUND(LEFT(DM$555,2)/24,5),'[1]ОАО "АТС"'!$A$30:$F$773,6,FALSE)+HLOOKUP($DL$553,'[1]Сбытовая надбавка'!$F$5:$H$6,2,FALSE),2)+'[1]Иные услуги'!$C$6+HLOOKUP($DR$552,'[1]Услуги по передаче'!$G$5:$J$7,3,FALSE))</f>
        <v>2109.2599999999998</v>
      </c>
      <c r="DN565" s="77"/>
      <c r="DO565" s="77"/>
      <c r="DP565" s="77"/>
      <c r="DQ565" s="77"/>
      <c r="DR565" s="78"/>
      <c r="DS565" s="72">
        <f>IF($A565="-","-",ROUND(VLOOKUP($A565+ROUND(LEFT(DS$555,2)/24,5),'[1]ОАО "АТС"'!$A$30:$F$773,6,FALSE)+HLOOKUP($DL$553,'[1]Сбытовая надбавка'!$F$5:$H$6,2,FALSE),2)+'[1]Иные услуги'!$C$6+HLOOKUP($DR$552,'[1]Услуги по передаче'!$G$5:$J$7,3,FALSE))</f>
        <v>2104.64</v>
      </c>
      <c r="DT565" s="77"/>
      <c r="DU565" s="77"/>
      <c r="DV565" s="77"/>
      <c r="DW565" s="77"/>
      <c r="DX565" s="78"/>
      <c r="DY565" s="72">
        <f>IF($A565="-","-",ROUND(VLOOKUP($A565+ROUND(LEFT(DY$555,2)/24,5),'[1]ОАО "АТС"'!$A$30:$F$773,6,FALSE)+HLOOKUP($DL$553,'[1]Сбытовая надбавка'!$F$5:$H$6,2,FALSE),2)+'[1]Иные услуги'!$C$6+HLOOKUP($DR$552,'[1]Услуги по передаче'!$G$5:$J$7,3,FALSE))</f>
        <v>2060.4</v>
      </c>
      <c r="DZ565" s="77"/>
      <c r="EA565" s="77"/>
      <c r="EB565" s="77"/>
      <c r="EC565" s="77"/>
      <c r="ED565" s="78"/>
      <c r="EE565" s="72">
        <f>IF($A565="-","-",ROUND(VLOOKUP($A565+ROUND(LEFT(EE$555,2)/24,5),'[1]ОАО "АТС"'!$A$30:$F$773,6,FALSE)+HLOOKUP($DL$553,'[1]Сбытовая надбавка'!$F$5:$H$6,2,FALSE),2)+'[1]Иные услуги'!$C$6+HLOOKUP($DR$552,'[1]Услуги по передаче'!$G$5:$J$7,3,FALSE))</f>
        <v>2021.93</v>
      </c>
      <c r="EF565" s="77"/>
      <c r="EG565" s="77"/>
      <c r="EH565" s="77"/>
      <c r="EI565" s="77"/>
      <c r="EJ565" s="78"/>
      <c r="EK565" s="72">
        <f>IF($A565="-","-",ROUND(VLOOKUP($A565+ROUND(LEFT(EK$555,2)/24,5),'[1]ОАО "АТС"'!$A$30:$F$773,6,FALSE)+HLOOKUP($DL$553,'[1]Сбытовая надбавка'!$F$5:$H$6,2,FALSE),2)+'[1]Иные услуги'!$C$6+HLOOKUP($DR$552,'[1]Услуги по передаче'!$G$5:$J$7,3,FALSE))</f>
        <v>2200.79</v>
      </c>
      <c r="EL565" s="77"/>
      <c r="EM565" s="77"/>
      <c r="EN565" s="77"/>
      <c r="EO565" s="77"/>
      <c r="EP565" s="78"/>
      <c r="EQ565" s="72">
        <f>IF($A565="-","-",ROUND(VLOOKUP($A565+ROUND(LEFT(EQ$555,2)/24,5),'[1]ОАО "АТС"'!$A$30:$F$773,6,FALSE)+HLOOKUP($DL$553,'[1]Сбытовая надбавка'!$F$5:$H$6,2,FALSE),2)+'[1]Иные услуги'!$C$6+HLOOKUP($DR$552,'[1]Услуги по передаче'!$G$5:$J$7,3,FALSE))</f>
        <v>2096.66</v>
      </c>
      <c r="ER565" s="77"/>
      <c r="ES565" s="77"/>
      <c r="ET565" s="77"/>
      <c r="EU565" s="77"/>
      <c r="EV565" s="78"/>
    </row>
    <row r="566" spans="1:152" s="38" customFormat="1" ht="15.75" customHeight="1" x14ac:dyDescent="0.2">
      <c r="A566" s="69">
        <f>$A$125</f>
        <v>44996</v>
      </c>
      <c r="B566" s="70"/>
      <c r="C566" s="70"/>
      <c r="D566" s="70"/>
      <c r="E566" s="70"/>
      <c r="F566" s="70"/>
      <c r="G566" s="70"/>
      <c r="H566" s="71"/>
      <c r="I566" s="72">
        <f>IF($A566="-","-",ROUND(VLOOKUP($A566+ROUND(LEFT(I$555,1)/24,5),'[1]ОАО "АТС"'!$A$30:$F$773,6,FALSE)+HLOOKUP($DL$553,'[1]Сбытовая надбавка'!$F$5:$H$6,2,FALSE),2)+'[1]Иные услуги'!$C$6+HLOOKUP($DR$552,'[1]Услуги по передаче'!$G$5:$J$7,3,FALSE))</f>
        <v>2023.29</v>
      </c>
      <c r="J566" s="77"/>
      <c r="K566" s="77"/>
      <c r="L566" s="77"/>
      <c r="M566" s="77"/>
      <c r="N566" s="78"/>
      <c r="O566" s="72">
        <f>IF($A566="-","-",ROUND(VLOOKUP($A566+ROUND(LEFT(O$555,1)/24,5),'[1]ОАО "АТС"'!$A$30:$F$773,6,FALSE)+HLOOKUP($DL$553,'[1]Сбытовая надбавка'!$F$5:$H$6,2,FALSE),2)+'[1]Иные услуги'!$C$6+HLOOKUP($DR$552,'[1]Услуги по передаче'!$G$5:$J$7,3,FALSE))</f>
        <v>2023.42</v>
      </c>
      <c r="P566" s="77"/>
      <c r="Q566" s="77"/>
      <c r="R566" s="77"/>
      <c r="S566" s="77"/>
      <c r="T566" s="78"/>
      <c r="U566" s="72">
        <f>IF($A566="-","-",ROUND(VLOOKUP($A566+ROUND(LEFT(U$555,1)/24,5),'[1]ОАО "АТС"'!$A$30:$F$773,6,FALSE)+HLOOKUP($DL$553,'[1]Сбытовая надбавка'!$F$5:$H$6,2,FALSE),2)+'[1]Иные услуги'!$C$6+HLOOKUP($DR$552,'[1]Услуги по передаче'!$G$5:$J$7,3,FALSE))</f>
        <v>2023.65</v>
      </c>
      <c r="V566" s="77"/>
      <c r="W566" s="77"/>
      <c r="X566" s="77"/>
      <c r="Y566" s="77"/>
      <c r="Z566" s="78"/>
      <c r="AA566" s="72">
        <f>IF($A566="-","-",ROUND(VLOOKUP($A566+ROUND(LEFT(AA$555,1)/24,5),'[1]ОАО "АТС"'!$A$30:$F$773,6,FALSE)+HLOOKUP($DL$553,'[1]Сбытовая надбавка'!$F$5:$H$6,2,FALSE),2)+'[1]Иные услуги'!$C$6+HLOOKUP($DR$552,'[1]Услуги по передаче'!$G$5:$J$7,3,FALSE))</f>
        <v>2023.68</v>
      </c>
      <c r="AB566" s="77"/>
      <c r="AC566" s="77"/>
      <c r="AD566" s="77"/>
      <c r="AE566" s="77"/>
      <c r="AF566" s="78"/>
      <c r="AG566" s="72">
        <f>IF($A566="-","-",ROUND(VLOOKUP($A566+ROUND(LEFT(AG$555,1)/24,5),'[1]ОАО "АТС"'!$A$30:$F$773,6,FALSE)+HLOOKUP($DL$553,'[1]Сбытовая надбавка'!$F$5:$H$6,2,FALSE),2)+'[1]Иные услуги'!$C$6+HLOOKUP($DR$552,'[1]Услуги по передаче'!$G$5:$J$7,3,FALSE))</f>
        <v>2023.56</v>
      </c>
      <c r="AH566" s="77"/>
      <c r="AI566" s="77"/>
      <c r="AJ566" s="77"/>
      <c r="AK566" s="77"/>
      <c r="AL566" s="78"/>
      <c r="AM566" s="72">
        <f>IF($A566="-","-",ROUND(VLOOKUP($A566+ROUND(LEFT(AM$555,1)/24,5),'[1]ОАО "АТС"'!$A$30:$F$773,6,FALSE)+HLOOKUP($DL$553,'[1]Сбытовая надбавка'!$F$5:$H$6,2,FALSE),2)+'[1]Иные услуги'!$C$6+HLOOKUP($DR$552,'[1]Услуги по передаче'!$G$5:$J$7,3,FALSE))</f>
        <v>2023.38</v>
      </c>
      <c r="AN566" s="77"/>
      <c r="AO566" s="77"/>
      <c r="AP566" s="77"/>
      <c r="AQ566" s="77"/>
      <c r="AR566" s="78"/>
      <c r="AS566" s="72">
        <f>IF($A566="-","-",ROUND(VLOOKUP($A566+ROUND(LEFT(AS$555,1)/24,5),'[1]ОАО "АТС"'!$A$30:$F$773,6,FALSE)+HLOOKUP($DL$553,'[1]Сбытовая надбавка'!$F$5:$H$6,2,FALSE),2)+'[1]Иные услуги'!$C$6+HLOOKUP($DR$552,'[1]Услуги по передаче'!$G$5:$J$7,3,FALSE))</f>
        <v>2022.68</v>
      </c>
      <c r="AT566" s="77"/>
      <c r="AU566" s="77"/>
      <c r="AV566" s="77"/>
      <c r="AW566" s="77"/>
      <c r="AX566" s="78"/>
      <c r="AY566" s="72">
        <f>IF($A566="-","-",ROUND(VLOOKUP($A566+ROUND(LEFT(AY$555,1)/24,5),'[1]ОАО "АТС"'!$A$30:$F$773,6,FALSE)+HLOOKUP($DL$553,'[1]Сбытовая надбавка'!$F$5:$H$6,2,FALSE),2)+'[1]Иные услуги'!$C$6+HLOOKUP($DR$552,'[1]Услуги по передаче'!$G$5:$J$7,3,FALSE))</f>
        <v>2022.67</v>
      </c>
      <c r="AZ566" s="77"/>
      <c r="BA566" s="77"/>
      <c r="BB566" s="77"/>
      <c r="BC566" s="77"/>
      <c r="BD566" s="78"/>
      <c r="BE566" s="72">
        <f>IF($A566="-","-",ROUND(VLOOKUP($A566+ROUND(LEFT(BE$555,1)/24,5),'[1]ОАО "АТС"'!$A$30:$F$773,6,FALSE)+HLOOKUP($DL$553,'[1]Сбытовая надбавка'!$F$5:$H$6,2,FALSE),2)+'[1]Иные услуги'!$C$6+HLOOKUP($DR$552,'[1]Услуги по передаче'!$G$5:$J$7,3,FALSE))</f>
        <v>2023.94</v>
      </c>
      <c r="BF566" s="77"/>
      <c r="BG566" s="77"/>
      <c r="BH566" s="77"/>
      <c r="BI566" s="77"/>
      <c r="BJ566" s="78"/>
      <c r="BK566" s="72">
        <f>IF($A566="-","-",ROUND(VLOOKUP($A566+ROUND(LEFT(BK$555,1)/24,5),'[1]ОАО "АТС"'!$A$30:$F$773,6,FALSE)+HLOOKUP($DL$553,'[1]Сбытовая надбавка'!$F$5:$H$6,2,FALSE),2)+'[1]Иные услуги'!$C$6+HLOOKUP($DR$552,'[1]Услуги по передаче'!$G$5:$J$7,3,FALSE))</f>
        <v>2024.01</v>
      </c>
      <c r="BL566" s="77"/>
      <c r="BM566" s="77"/>
      <c r="BN566" s="77"/>
      <c r="BO566" s="77"/>
      <c r="BP566" s="78"/>
      <c r="BQ566" s="72">
        <f>IF($A566="-","-",ROUND(VLOOKUP($A566+ROUND(LEFT(BQ$555,2)/24,5),'[1]ОАО "АТС"'!$A$30:$F$773,6,FALSE)+HLOOKUP($DL$553,'[1]Сбытовая надбавка'!$F$5:$H$6,2,FALSE),2)+'[1]Иные услуги'!$C$6+HLOOKUP($DR$552,'[1]Услуги по передаче'!$G$5:$J$7,3,FALSE))</f>
        <v>2024.02</v>
      </c>
      <c r="BR566" s="77"/>
      <c r="BS566" s="77"/>
      <c r="BT566" s="77"/>
      <c r="BU566" s="77"/>
      <c r="BV566" s="78"/>
      <c r="BW566" s="72">
        <f>IF($A566="-","-",ROUND(VLOOKUP($A566+ROUND(LEFT(BW$555,2)/24,5),'[1]ОАО "АТС"'!$A$30:$F$773,6,FALSE)+HLOOKUP($DL$553,'[1]Сбытовая надбавка'!$F$5:$H$6,2,FALSE),2)+'[1]Иные услуги'!$C$6+HLOOKUP($DR$552,'[1]Услуги по передаче'!$G$5:$J$7,3,FALSE))</f>
        <v>2024.02</v>
      </c>
      <c r="BX566" s="77"/>
      <c r="BY566" s="77"/>
      <c r="BZ566" s="77"/>
      <c r="CA566" s="77"/>
      <c r="CB566" s="78"/>
      <c r="CC566" s="72">
        <f>IF($A566="-","-",ROUND(VLOOKUP($A566+ROUND(LEFT(CC$555,2)/24,5),'[1]ОАО "АТС"'!$A$30:$F$773,6,FALSE)+HLOOKUP($DL$553,'[1]Сбытовая надбавка'!$F$5:$H$6,2,FALSE),2)+'[1]Иные услуги'!$C$6+HLOOKUP($DR$552,'[1]Услуги по передаче'!$G$5:$J$7,3,FALSE))</f>
        <v>2024.05</v>
      </c>
      <c r="CD566" s="77"/>
      <c r="CE566" s="77"/>
      <c r="CF566" s="77"/>
      <c r="CG566" s="77"/>
      <c r="CH566" s="78"/>
      <c r="CI566" s="72">
        <f>IF($A566="-","-",ROUND(VLOOKUP($A566+ROUND(LEFT(CI$555,2)/24,5),'[1]ОАО "АТС"'!$A$30:$F$773,6,FALSE)+HLOOKUP($DL$553,'[1]Сбытовая надбавка'!$F$5:$H$6,2,FALSE),2)+'[1]Иные услуги'!$C$6+HLOOKUP($DR$552,'[1]Услуги по передаче'!$G$5:$J$7,3,FALSE))</f>
        <v>2024.06</v>
      </c>
      <c r="CJ566" s="77"/>
      <c r="CK566" s="77"/>
      <c r="CL566" s="77"/>
      <c r="CM566" s="77"/>
      <c r="CN566" s="78"/>
      <c r="CO566" s="72">
        <f>IF($A566="-","-",ROUND(VLOOKUP($A566+ROUND(LEFT(CO$555,2)/24,5),'[1]ОАО "АТС"'!$A$30:$F$773,6,FALSE)+HLOOKUP($DL$553,'[1]Сбытовая надбавка'!$F$5:$H$6,2,FALSE),2)+'[1]Иные услуги'!$C$6+HLOOKUP($DR$552,'[1]Услуги по передаче'!$G$5:$J$7,3,FALSE))</f>
        <v>2024.09</v>
      </c>
      <c r="CP566" s="77"/>
      <c r="CQ566" s="77"/>
      <c r="CR566" s="77"/>
      <c r="CS566" s="77"/>
      <c r="CT566" s="78"/>
      <c r="CU566" s="72">
        <f>IF($A566="-","-",ROUND(VLOOKUP($A566+ROUND(LEFT(CU$555,2)/24,5),'[1]ОАО "АТС"'!$A$30:$F$773,6,FALSE)+HLOOKUP($DL$553,'[1]Сбытовая надбавка'!$F$5:$H$6,2,FALSE),2)+'[1]Иные услуги'!$C$6+HLOOKUP($DR$552,'[1]Услуги по передаче'!$G$5:$J$7,3,FALSE))</f>
        <v>2024.08</v>
      </c>
      <c r="CV566" s="77"/>
      <c r="CW566" s="77"/>
      <c r="CX566" s="77"/>
      <c r="CY566" s="77"/>
      <c r="CZ566" s="78"/>
      <c r="DA566" s="72">
        <f>IF($A566="-","-",ROUND(VLOOKUP($A566+ROUND(LEFT(DA$555,2)/24,5),'[1]ОАО "АТС"'!$A$30:$F$773,6,FALSE)+HLOOKUP($DL$553,'[1]Сбытовая надбавка'!$F$5:$H$6,2,FALSE),2)+'[1]Иные услуги'!$C$6+HLOOKUP($DR$552,'[1]Услуги по передаче'!$G$5:$J$7,3,FALSE))</f>
        <v>2024.24</v>
      </c>
      <c r="DB566" s="77"/>
      <c r="DC566" s="77"/>
      <c r="DD566" s="77"/>
      <c r="DE566" s="77"/>
      <c r="DF566" s="78"/>
      <c r="DG566" s="72">
        <f>IF($A566="-","-",ROUND(VLOOKUP($A566+ROUND(LEFT(DG$555,2)/24,5),'[1]ОАО "АТС"'!$A$30:$F$773,6,FALSE)+HLOOKUP($DL$553,'[1]Сбытовая надбавка'!$F$5:$H$6,2,FALSE),2)+'[1]Иные услуги'!$C$6+HLOOKUP($DR$552,'[1]Услуги по передаче'!$G$5:$J$7,3,FALSE))</f>
        <v>2023.72</v>
      </c>
      <c r="DH566" s="77"/>
      <c r="DI566" s="77"/>
      <c r="DJ566" s="77"/>
      <c r="DK566" s="77"/>
      <c r="DL566" s="78"/>
      <c r="DM566" s="72">
        <f>IF($A566="-","-",ROUND(VLOOKUP($A566+ROUND(LEFT(DM$555,2)/24,5),'[1]ОАО "АТС"'!$A$30:$F$773,6,FALSE)+HLOOKUP($DL$553,'[1]Сбытовая надбавка'!$F$5:$H$6,2,FALSE),2)+'[1]Иные услуги'!$C$6+HLOOKUP($DR$552,'[1]Услуги по передаче'!$G$5:$J$7,3,FALSE))</f>
        <v>2039.26</v>
      </c>
      <c r="DN566" s="77"/>
      <c r="DO566" s="77"/>
      <c r="DP566" s="77"/>
      <c r="DQ566" s="77"/>
      <c r="DR566" s="78"/>
      <c r="DS566" s="72">
        <f>IF($A566="-","-",ROUND(VLOOKUP($A566+ROUND(LEFT(DS$555,2)/24,5),'[1]ОАО "АТС"'!$A$30:$F$773,6,FALSE)+HLOOKUP($DL$553,'[1]Сбытовая надбавка'!$F$5:$H$6,2,FALSE),2)+'[1]Иные услуги'!$C$6+HLOOKUP($DR$552,'[1]Услуги по передаче'!$G$5:$J$7,3,FALSE))</f>
        <v>2029.91</v>
      </c>
      <c r="DT566" s="77"/>
      <c r="DU566" s="77"/>
      <c r="DV566" s="77"/>
      <c r="DW566" s="77"/>
      <c r="DX566" s="78"/>
      <c r="DY566" s="72">
        <f>IF($A566="-","-",ROUND(VLOOKUP($A566+ROUND(LEFT(DY$555,2)/24,5),'[1]ОАО "АТС"'!$A$30:$F$773,6,FALSE)+HLOOKUP($DL$553,'[1]Сбытовая надбавка'!$F$5:$H$6,2,FALSE),2)+'[1]Иные услуги'!$C$6+HLOOKUP($DR$552,'[1]Услуги по передаче'!$G$5:$J$7,3,FALSE))</f>
        <v>2022.71</v>
      </c>
      <c r="DZ566" s="77"/>
      <c r="EA566" s="77"/>
      <c r="EB566" s="77"/>
      <c r="EC566" s="77"/>
      <c r="ED566" s="78"/>
      <c r="EE566" s="72">
        <f>IF($A566="-","-",ROUND(VLOOKUP($A566+ROUND(LEFT(EE$555,2)/24,5),'[1]ОАО "АТС"'!$A$30:$F$773,6,FALSE)+HLOOKUP($DL$553,'[1]Сбытовая надбавка'!$F$5:$H$6,2,FALSE),2)+'[1]Иные услуги'!$C$6+HLOOKUP($DR$552,'[1]Услуги по передаче'!$G$5:$J$7,3,FALSE))</f>
        <v>2021.76</v>
      </c>
      <c r="EF566" s="77"/>
      <c r="EG566" s="77"/>
      <c r="EH566" s="77"/>
      <c r="EI566" s="77"/>
      <c r="EJ566" s="78"/>
      <c r="EK566" s="72">
        <f>IF($A566="-","-",ROUND(VLOOKUP($A566+ROUND(LEFT(EK$555,2)/24,5),'[1]ОАО "АТС"'!$A$30:$F$773,6,FALSE)+HLOOKUP($DL$553,'[1]Сбытовая надбавка'!$F$5:$H$6,2,FALSE),2)+'[1]Иные услуги'!$C$6+HLOOKUP($DR$552,'[1]Услуги по передаче'!$G$5:$J$7,3,FALSE))</f>
        <v>2152.6999999999998</v>
      </c>
      <c r="EL566" s="77"/>
      <c r="EM566" s="77"/>
      <c r="EN566" s="77"/>
      <c r="EO566" s="77"/>
      <c r="EP566" s="78"/>
      <c r="EQ566" s="72">
        <f>IF($A566="-","-",ROUND(VLOOKUP($A566+ROUND(LEFT(EQ$555,2)/24,5),'[1]ОАО "АТС"'!$A$30:$F$773,6,FALSE)+HLOOKUP($DL$553,'[1]Сбытовая надбавка'!$F$5:$H$6,2,FALSE),2)+'[1]Иные услуги'!$C$6+HLOOKUP($DR$552,'[1]Услуги по передаче'!$G$5:$J$7,3,FALSE))</f>
        <v>2086.7399999999998</v>
      </c>
      <c r="ER566" s="77"/>
      <c r="ES566" s="77"/>
      <c r="ET566" s="77"/>
      <c r="EU566" s="77"/>
      <c r="EV566" s="78"/>
    </row>
    <row r="567" spans="1:152" s="38" customFormat="1" ht="15.75" customHeight="1" x14ac:dyDescent="0.2">
      <c r="A567" s="69">
        <f>$A$126</f>
        <v>44997</v>
      </c>
      <c r="B567" s="70"/>
      <c r="C567" s="70"/>
      <c r="D567" s="70"/>
      <c r="E567" s="70"/>
      <c r="F567" s="70"/>
      <c r="G567" s="70"/>
      <c r="H567" s="71"/>
      <c r="I567" s="72">
        <f>IF($A567="-","-",ROUND(VLOOKUP($A567+ROUND(LEFT(I$555,1)/24,5),'[1]ОАО "АТС"'!$A$30:$F$773,6,FALSE)+HLOOKUP($DL$553,'[1]Сбытовая надбавка'!$F$5:$H$6,2,FALSE),2)+'[1]Иные услуги'!$C$6+HLOOKUP($DR$552,'[1]Услуги по передаче'!$G$5:$J$7,3,FALSE))</f>
        <v>2023.7</v>
      </c>
      <c r="J567" s="77"/>
      <c r="K567" s="77"/>
      <c r="L567" s="77"/>
      <c r="M567" s="77"/>
      <c r="N567" s="78"/>
      <c r="O567" s="72">
        <f>IF($A567="-","-",ROUND(VLOOKUP($A567+ROUND(LEFT(O$555,1)/24,5),'[1]ОАО "АТС"'!$A$30:$F$773,6,FALSE)+HLOOKUP($DL$553,'[1]Сбытовая надбавка'!$F$5:$H$6,2,FALSE),2)+'[1]Иные услуги'!$C$6+HLOOKUP($DR$552,'[1]Услуги по передаче'!$G$5:$J$7,3,FALSE))</f>
        <v>2023.8</v>
      </c>
      <c r="P567" s="77"/>
      <c r="Q567" s="77"/>
      <c r="R567" s="77"/>
      <c r="S567" s="77"/>
      <c r="T567" s="78"/>
      <c r="U567" s="72">
        <f>IF($A567="-","-",ROUND(VLOOKUP($A567+ROUND(LEFT(U$555,1)/24,5),'[1]ОАО "АТС"'!$A$30:$F$773,6,FALSE)+HLOOKUP($DL$553,'[1]Сбытовая надбавка'!$F$5:$H$6,2,FALSE),2)+'[1]Иные услуги'!$C$6+HLOOKUP($DR$552,'[1]Услуги по передаче'!$G$5:$J$7,3,FALSE))</f>
        <v>2023.92</v>
      </c>
      <c r="V567" s="77"/>
      <c r="W567" s="77"/>
      <c r="X567" s="77"/>
      <c r="Y567" s="77"/>
      <c r="Z567" s="78"/>
      <c r="AA567" s="72">
        <f>IF($A567="-","-",ROUND(VLOOKUP($A567+ROUND(LEFT(AA$555,1)/24,5),'[1]ОАО "АТС"'!$A$30:$F$773,6,FALSE)+HLOOKUP($DL$553,'[1]Сбытовая надбавка'!$F$5:$H$6,2,FALSE),2)+'[1]Иные услуги'!$C$6+HLOOKUP($DR$552,'[1]Услуги по передаче'!$G$5:$J$7,3,FALSE))</f>
        <v>2023.96</v>
      </c>
      <c r="AB567" s="77"/>
      <c r="AC567" s="77"/>
      <c r="AD567" s="77"/>
      <c r="AE567" s="77"/>
      <c r="AF567" s="78"/>
      <c r="AG567" s="72">
        <f>IF($A567="-","-",ROUND(VLOOKUP($A567+ROUND(LEFT(AG$555,1)/24,5),'[1]ОАО "АТС"'!$A$30:$F$773,6,FALSE)+HLOOKUP($DL$553,'[1]Сбытовая надбавка'!$F$5:$H$6,2,FALSE),2)+'[1]Иные услуги'!$C$6+HLOOKUP($DR$552,'[1]Услуги по передаче'!$G$5:$J$7,3,FALSE))</f>
        <v>2023.91</v>
      </c>
      <c r="AH567" s="77"/>
      <c r="AI567" s="77"/>
      <c r="AJ567" s="77"/>
      <c r="AK567" s="77"/>
      <c r="AL567" s="78"/>
      <c r="AM567" s="72">
        <f>IF($A567="-","-",ROUND(VLOOKUP($A567+ROUND(LEFT(AM$555,1)/24,5),'[1]ОАО "АТС"'!$A$30:$F$773,6,FALSE)+HLOOKUP($DL$553,'[1]Сбытовая надбавка'!$F$5:$H$6,2,FALSE),2)+'[1]Иные услуги'!$C$6+HLOOKUP($DR$552,'[1]Услуги по передаче'!$G$5:$J$7,3,FALSE))</f>
        <v>2023.82</v>
      </c>
      <c r="AN567" s="77"/>
      <c r="AO567" s="77"/>
      <c r="AP567" s="77"/>
      <c r="AQ567" s="77"/>
      <c r="AR567" s="78"/>
      <c r="AS567" s="72">
        <f>IF($A567="-","-",ROUND(VLOOKUP($A567+ROUND(LEFT(AS$555,1)/24,5),'[1]ОАО "АТС"'!$A$30:$F$773,6,FALSE)+HLOOKUP($DL$553,'[1]Сбытовая надбавка'!$F$5:$H$6,2,FALSE),2)+'[1]Иные услуги'!$C$6+HLOOKUP($DR$552,'[1]Услуги по передаче'!$G$5:$J$7,3,FALSE))</f>
        <v>2023.17</v>
      </c>
      <c r="AT567" s="77"/>
      <c r="AU567" s="77"/>
      <c r="AV567" s="77"/>
      <c r="AW567" s="77"/>
      <c r="AX567" s="78"/>
      <c r="AY567" s="72">
        <f>IF($A567="-","-",ROUND(VLOOKUP($A567+ROUND(LEFT(AY$555,1)/24,5),'[1]ОАО "АТС"'!$A$30:$F$773,6,FALSE)+HLOOKUP($DL$553,'[1]Сбытовая надбавка'!$F$5:$H$6,2,FALSE),2)+'[1]Иные услуги'!$C$6+HLOOKUP($DR$552,'[1]Услуги по передаче'!$G$5:$J$7,3,FALSE))</f>
        <v>2022.81</v>
      </c>
      <c r="AZ567" s="77"/>
      <c r="BA567" s="77"/>
      <c r="BB567" s="77"/>
      <c r="BC567" s="77"/>
      <c r="BD567" s="78"/>
      <c r="BE567" s="72">
        <f>IF($A567="-","-",ROUND(VLOOKUP($A567+ROUND(LEFT(BE$555,1)/24,5),'[1]ОАО "АТС"'!$A$30:$F$773,6,FALSE)+HLOOKUP($DL$553,'[1]Сбытовая надбавка'!$F$5:$H$6,2,FALSE),2)+'[1]Иные услуги'!$C$6+HLOOKUP($DR$552,'[1]Услуги по передаче'!$G$5:$J$7,3,FALSE))</f>
        <v>2023.98</v>
      </c>
      <c r="BF567" s="77"/>
      <c r="BG567" s="77"/>
      <c r="BH567" s="77"/>
      <c r="BI567" s="77"/>
      <c r="BJ567" s="78"/>
      <c r="BK567" s="72">
        <f>IF($A567="-","-",ROUND(VLOOKUP($A567+ROUND(LEFT(BK$555,1)/24,5),'[1]ОАО "АТС"'!$A$30:$F$773,6,FALSE)+HLOOKUP($DL$553,'[1]Сбытовая надбавка'!$F$5:$H$6,2,FALSE),2)+'[1]Иные услуги'!$C$6+HLOOKUP($DR$552,'[1]Услуги по передаче'!$G$5:$J$7,3,FALSE))</f>
        <v>2024.04</v>
      </c>
      <c r="BL567" s="77"/>
      <c r="BM567" s="77"/>
      <c r="BN567" s="77"/>
      <c r="BO567" s="77"/>
      <c r="BP567" s="78"/>
      <c r="BQ567" s="72">
        <f>IF($A567="-","-",ROUND(VLOOKUP($A567+ROUND(LEFT(BQ$555,2)/24,5),'[1]ОАО "АТС"'!$A$30:$F$773,6,FALSE)+HLOOKUP($DL$553,'[1]Сбытовая надбавка'!$F$5:$H$6,2,FALSE),2)+'[1]Иные услуги'!$C$6+HLOOKUP($DR$552,'[1]Услуги по передаче'!$G$5:$J$7,3,FALSE))</f>
        <v>2024.05</v>
      </c>
      <c r="BR567" s="77"/>
      <c r="BS567" s="77"/>
      <c r="BT567" s="77"/>
      <c r="BU567" s="77"/>
      <c r="BV567" s="78"/>
      <c r="BW567" s="72">
        <f>IF($A567="-","-",ROUND(VLOOKUP($A567+ROUND(LEFT(BW$555,2)/24,5),'[1]ОАО "АТС"'!$A$30:$F$773,6,FALSE)+HLOOKUP($DL$553,'[1]Сбытовая надбавка'!$F$5:$H$6,2,FALSE),2)+'[1]Иные услуги'!$C$6+HLOOKUP($DR$552,'[1]Услуги по передаче'!$G$5:$J$7,3,FALSE))</f>
        <v>2024.08</v>
      </c>
      <c r="BX567" s="77"/>
      <c r="BY567" s="77"/>
      <c r="BZ567" s="77"/>
      <c r="CA567" s="77"/>
      <c r="CB567" s="78"/>
      <c r="CC567" s="72">
        <f>IF($A567="-","-",ROUND(VLOOKUP($A567+ROUND(LEFT(CC$555,2)/24,5),'[1]ОАО "АТС"'!$A$30:$F$773,6,FALSE)+HLOOKUP($DL$553,'[1]Сбытовая надбавка'!$F$5:$H$6,2,FALSE),2)+'[1]Иные услуги'!$C$6+HLOOKUP($DR$552,'[1]Услуги по передаче'!$G$5:$J$7,3,FALSE))</f>
        <v>2024.08</v>
      </c>
      <c r="CD567" s="77"/>
      <c r="CE567" s="77"/>
      <c r="CF567" s="77"/>
      <c r="CG567" s="77"/>
      <c r="CH567" s="78"/>
      <c r="CI567" s="72">
        <f>IF($A567="-","-",ROUND(VLOOKUP($A567+ROUND(LEFT(CI$555,2)/24,5),'[1]ОАО "АТС"'!$A$30:$F$773,6,FALSE)+HLOOKUP($DL$553,'[1]Сбытовая надбавка'!$F$5:$H$6,2,FALSE),2)+'[1]Иные услуги'!$C$6+HLOOKUP($DR$552,'[1]Услуги по передаче'!$G$5:$J$7,3,FALSE))</f>
        <v>2024.08</v>
      </c>
      <c r="CJ567" s="77"/>
      <c r="CK567" s="77"/>
      <c r="CL567" s="77"/>
      <c r="CM567" s="77"/>
      <c r="CN567" s="78"/>
      <c r="CO567" s="72">
        <f>IF($A567="-","-",ROUND(VLOOKUP($A567+ROUND(LEFT(CO$555,2)/24,5),'[1]ОАО "АТС"'!$A$30:$F$773,6,FALSE)+HLOOKUP($DL$553,'[1]Сбытовая надбавка'!$F$5:$H$6,2,FALSE),2)+'[1]Иные услуги'!$C$6+HLOOKUP($DR$552,'[1]Услуги по передаче'!$G$5:$J$7,3,FALSE))</f>
        <v>2024.09</v>
      </c>
      <c r="CP567" s="77"/>
      <c r="CQ567" s="77"/>
      <c r="CR567" s="77"/>
      <c r="CS567" s="77"/>
      <c r="CT567" s="78"/>
      <c r="CU567" s="72">
        <f>IF($A567="-","-",ROUND(VLOOKUP($A567+ROUND(LEFT(CU$555,2)/24,5),'[1]ОАО "АТС"'!$A$30:$F$773,6,FALSE)+HLOOKUP($DL$553,'[1]Сбытовая надбавка'!$F$5:$H$6,2,FALSE),2)+'[1]Иные услуги'!$C$6+HLOOKUP($DR$552,'[1]Услуги по передаче'!$G$5:$J$7,3,FALSE))</f>
        <v>2024.09</v>
      </c>
      <c r="CV567" s="77"/>
      <c r="CW567" s="77"/>
      <c r="CX567" s="77"/>
      <c r="CY567" s="77"/>
      <c r="CZ567" s="78"/>
      <c r="DA567" s="72">
        <f>IF($A567="-","-",ROUND(VLOOKUP($A567+ROUND(LEFT(DA$555,2)/24,5),'[1]ОАО "АТС"'!$A$30:$F$773,6,FALSE)+HLOOKUP($DL$553,'[1]Сбытовая надбавка'!$F$5:$H$6,2,FALSE),2)+'[1]Иные услуги'!$C$6+HLOOKUP($DR$552,'[1]Услуги по передаче'!$G$5:$J$7,3,FALSE))</f>
        <v>2024.2</v>
      </c>
      <c r="DB567" s="77"/>
      <c r="DC567" s="77"/>
      <c r="DD567" s="77"/>
      <c r="DE567" s="77"/>
      <c r="DF567" s="78"/>
      <c r="DG567" s="72">
        <f>IF($A567="-","-",ROUND(VLOOKUP($A567+ROUND(LEFT(DG$555,2)/24,5),'[1]ОАО "АТС"'!$A$30:$F$773,6,FALSE)+HLOOKUP($DL$553,'[1]Сбытовая надбавка'!$F$5:$H$6,2,FALSE),2)+'[1]Иные услуги'!$C$6+HLOOKUP($DR$552,'[1]Услуги по передаче'!$G$5:$J$7,3,FALSE))</f>
        <v>2023.76</v>
      </c>
      <c r="DH567" s="77"/>
      <c r="DI567" s="77"/>
      <c r="DJ567" s="77"/>
      <c r="DK567" s="77"/>
      <c r="DL567" s="78"/>
      <c r="DM567" s="72">
        <f>IF($A567="-","-",ROUND(VLOOKUP($A567+ROUND(LEFT(DM$555,2)/24,5),'[1]ОАО "АТС"'!$A$30:$F$773,6,FALSE)+HLOOKUP($DL$553,'[1]Сбытовая надбавка'!$F$5:$H$6,2,FALSE),2)+'[1]Иные услуги'!$C$6+HLOOKUP($DR$552,'[1]Услуги по передаче'!$G$5:$J$7,3,FALSE))</f>
        <v>2055.71</v>
      </c>
      <c r="DN567" s="77"/>
      <c r="DO567" s="77"/>
      <c r="DP567" s="77"/>
      <c r="DQ567" s="77"/>
      <c r="DR567" s="78"/>
      <c r="DS567" s="72">
        <f>IF($A567="-","-",ROUND(VLOOKUP($A567+ROUND(LEFT(DS$555,2)/24,5),'[1]ОАО "АТС"'!$A$30:$F$773,6,FALSE)+HLOOKUP($DL$553,'[1]Сбытовая надбавка'!$F$5:$H$6,2,FALSE),2)+'[1]Иные услуги'!$C$6+HLOOKUP($DR$552,'[1]Услуги по передаче'!$G$5:$J$7,3,FALSE))</f>
        <v>2090.7399999999998</v>
      </c>
      <c r="DT567" s="77"/>
      <c r="DU567" s="77"/>
      <c r="DV567" s="77"/>
      <c r="DW567" s="77"/>
      <c r="DX567" s="78"/>
      <c r="DY567" s="72">
        <f>IF($A567="-","-",ROUND(VLOOKUP($A567+ROUND(LEFT(DY$555,2)/24,5),'[1]ОАО "АТС"'!$A$30:$F$773,6,FALSE)+HLOOKUP($DL$553,'[1]Сбытовая надбавка'!$F$5:$H$6,2,FALSE),2)+'[1]Иные услуги'!$C$6+HLOOKUP($DR$552,'[1]Услуги по передаче'!$G$5:$J$7,3,FALSE))</f>
        <v>2039.81</v>
      </c>
      <c r="DZ567" s="77"/>
      <c r="EA567" s="77"/>
      <c r="EB567" s="77"/>
      <c r="EC567" s="77"/>
      <c r="ED567" s="78"/>
      <c r="EE567" s="72">
        <f>IF($A567="-","-",ROUND(VLOOKUP($A567+ROUND(LEFT(EE$555,2)/24,5),'[1]ОАО "АТС"'!$A$30:$F$773,6,FALSE)+HLOOKUP($DL$553,'[1]Сбытовая надбавка'!$F$5:$H$6,2,FALSE),2)+'[1]Иные услуги'!$C$6+HLOOKUP($DR$552,'[1]Услуги по передаче'!$G$5:$J$7,3,FALSE))</f>
        <v>2022.31</v>
      </c>
      <c r="EF567" s="77"/>
      <c r="EG567" s="77"/>
      <c r="EH567" s="77"/>
      <c r="EI567" s="77"/>
      <c r="EJ567" s="78"/>
      <c r="EK567" s="72">
        <f>IF($A567="-","-",ROUND(VLOOKUP($A567+ROUND(LEFT(EK$555,2)/24,5),'[1]ОАО "АТС"'!$A$30:$F$773,6,FALSE)+HLOOKUP($DL$553,'[1]Сбытовая надбавка'!$F$5:$H$6,2,FALSE),2)+'[1]Иные услуги'!$C$6+HLOOKUP($DR$552,'[1]Услуги по передаче'!$G$5:$J$7,3,FALSE))</f>
        <v>2187.5899999999997</v>
      </c>
      <c r="EL567" s="77"/>
      <c r="EM567" s="77"/>
      <c r="EN567" s="77"/>
      <c r="EO567" s="77"/>
      <c r="EP567" s="78"/>
      <c r="EQ567" s="72">
        <f>IF($A567="-","-",ROUND(VLOOKUP($A567+ROUND(LEFT(EQ$555,2)/24,5),'[1]ОАО "АТС"'!$A$30:$F$773,6,FALSE)+HLOOKUP($DL$553,'[1]Сбытовая надбавка'!$F$5:$H$6,2,FALSE),2)+'[1]Иные услуги'!$C$6+HLOOKUP($DR$552,'[1]Услуги по передаче'!$G$5:$J$7,3,FALSE))</f>
        <v>2084.39</v>
      </c>
      <c r="ER567" s="77"/>
      <c r="ES567" s="77"/>
      <c r="ET567" s="77"/>
      <c r="EU567" s="77"/>
      <c r="EV567" s="78"/>
    </row>
    <row r="568" spans="1:152" s="38" customFormat="1" ht="15.75" customHeight="1" x14ac:dyDescent="0.2">
      <c r="A568" s="69">
        <f>$A$127</f>
        <v>44998</v>
      </c>
      <c r="B568" s="70"/>
      <c r="C568" s="70"/>
      <c r="D568" s="70"/>
      <c r="E568" s="70"/>
      <c r="F568" s="70"/>
      <c r="G568" s="70"/>
      <c r="H568" s="71"/>
      <c r="I568" s="72">
        <f>IF($A568="-","-",ROUND(VLOOKUP($A568+ROUND(LEFT(I$555,1)/24,5),'[1]ОАО "АТС"'!$A$30:$F$773,6,FALSE)+HLOOKUP($DL$553,'[1]Сбытовая надбавка'!$F$5:$H$6,2,FALSE),2)+'[1]Иные услуги'!$C$6+HLOOKUP($DR$552,'[1]Услуги по передаче'!$G$5:$J$7,3,FALSE))</f>
        <v>2023.6200000000001</v>
      </c>
      <c r="J568" s="77"/>
      <c r="K568" s="77"/>
      <c r="L568" s="77"/>
      <c r="M568" s="77"/>
      <c r="N568" s="78"/>
      <c r="O568" s="72">
        <f>IF($A568="-","-",ROUND(VLOOKUP($A568+ROUND(LEFT(O$555,1)/24,5),'[1]ОАО "АТС"'!$A$30:$F$773,6,FALSE)+HLOOKUP($DL$553,'[1]Сбытовая надбавка'!$F$5:$H$6,2,FALSE),2)+'[1]Иные услуги'!$C$6+HLOOKUP($DR$552,'[1]Услуги по передаче'!$G$5:$J$7,3,FALSE))</f>
        <v>2023.68</v>
      </c>
      <c r="P568" s="77"/>
      <c r="Q568" s="77"/>
      <c r="R568" s="77"/>
      <c r="S568" s="77"/>
      <c r="T568" s="78"/>
      <c r="U568" s="72">
        <f>IF($A568="-","-",ROUND(VLOOKUP($A568+ROUND(LEFT(U$555,1)/24,5),'[1]ОАО "АТС"'!$A$30:$F$773,6,FALSE)+HLOOKUP($DL$553,'[1]Сбытовая надбавка'!$F$5:$H$6,2,FALSE),2)+'[1]Иные услуги'!$C$6+HLOOKUP($DR$552,'[1]Услуги по передаче'!$G$5:$J$7,3,FALSE))</f>
        <v>2023.75</v>
      </c>
      <c r="V568" s="77"/>
      <c r="W568" s="77"/>
      <c r="X568" s="77"/>
      <c r="Y568" s="77"/>
      <c r="Z568" s="78"/>
      <c r="AA568" s="72">
        <f>IF($A568="-","-",ROUND(VLOOKUP($A568+ROUND(LEFT(AA$555,1)/24,5),'[1]ОАО "АТС"'!$A$30:$F$773,6,FALSE)+HLOOKUP($DL$553,'[1]Сбытовая надбавка'!$F$5:$H$6,2,FALSE),2)+'[1]Иные услуги'!$C$6+HLOOKUP($DR$552,'[1]Услуги по передаче'!$G$5:$J$7,3,FALSE))</f>
        <v>2023.74</v>
      </c>
      <c r="AB568" s="77"/>
      <c r="AC568" s="77"/>
      <c r="AD568" s="77"/>
      <c r="AE568" s="77"/>
      <c r="AF568" s="78"/>
      <c r="AG568" s="72">
        <f>IF($A568="-","-",ROUND(VLOOKUP($A568+ROUND(LEFT(AG$555,1)/24,5),'[1]ОАО "АТС"'!$A$30:$F$773,6,FALSE)+HLOOKUP($DL$553,'[1]Сбытовая надбавка'!$F$5:$H$6,2,FALSE),2)+'[1]Иные услуги'!$C$6+HLOOKUP($DR$552,'[1]Услуги по передаче'!$G$5:$J$7,3,FALSE))</f>
        <v>2023.72</v>
      </c>
      <c r="AH568" s="77"/>
      <c r="AI568" s="77"/>
      <c r="AJ568" s="77"/>
      <c r="AK568" s="77"/>
      <c r="AL568" s="78"/>
      <c r="AM568" s="72">
        <f>IF($A568="-","-",ROUND(VLOOKUP($A568+ROUND(LEFT(AM$555,1)/24,5),'[1]ОАО "АТС"'!$A$30:$F$773,6,FALSE)+HLOOKUP($DL$553,'[1]Сбытовая надбавка'!$F$5:$H$6,2,FALSE),2)+'[1]Иные услуги'!$C$6+HLOOKUP($DR$552,'[1]Услуги по передаче'!$G$5:$J$7,3,FALSE))</f>
        <v>2023.72</v>
      </c>
      <c r="AN568" s="77"/>
      <c r="AO568" s="77"/>
      <c r="AP568" s="77"/>
      <c r="AQ568" s="77"/>
      <c r="AR568" s="78"/>
      <c r="AS568" s="72">
        <f>IF($A568="-","-",ROUND(VLOOKUP($A568+ROUND(LEFT(AS$555,1)/24,5),'[1]ОАО "АТС"'!$A$30:$F$773,6,FALSE)+HLOOKUP($DL$553,'[1]Сбытовая надбавка'!$F$5:$H$6,2,FALSE),2)+'[1]Иные услуги'!$C$6+HLOOKUP($DR$552,'[1]Услуги по передаче'!$G$5:$J$7,3,FALSE))</f>
        <v>2023.08</v>
      </c>
      <c r="AT568" s="77"/>
      <c r="AU568" s="77"/>
      <c r="AV568" s="77"/>
      <c r="AW568" s="77"/>
      <c r="AX568" s="78"/>
      <c r="AY568" s="72">
        <f>IF($A568="-","-",ROUND(VLOOKUP($A568+ROUND(LEFT(AY$555,1)/24,5),'[1]ОАО "АТС"'!$A$30:$F$773,6,FALSE)+HLOOKUP($DL$553,'[1]Сбытовая надбавка'!$F$5:$H$6,2,FALSE),2)+'[1]Иные услуги'!$C$6+HLOOKUP($DR$552,'[1]Услуги по передаче'!$G$5:$J$7,3,FALSE))</f>
        <v>2091.9699999999998</v>
      </c>
      <c r="AZ568" s="77"/>
      <c r="BA568" s="77"/>
      <c r="BB568" s="77"/>
      <c r="BC568" s="77"/>
      <c r="BD568" s="78"/>
      <c r="BE568" s="72">
        <f>IF($A568="-","-",ROUND(VLOOKUP($A568+ROUND(LEFT(BE$555,1)/24,5),'[1]ОАО "АТС"'!$A$30:$F$773,6,FALSE)+HLOOKUP($DL$553,'[1]Сбытовая надбавка'!$F$5:$H$6,2,FALSE),2)+'[1]Иные услуги'!$C$6+HLOOKUP($DR$552,'[1]Услуги по передаче'!$G$5:$J$7,3,FALSE))</f>
        <v>2023.27</v>
      </c>
      <c r="BF568" s="77"/>
      <c r="BG568" s="77"/>
      <c r="BH568" s="77"/>
      <c r="BI568" s="77"/>
      <c r="BJ568" s="78"/>
      <c r="BK568" s="72">
        <f>IF($A568="-","-",ROUND(VLOOKUP($A568+ROUND(LEFT(BK$555,1)/24,5),'[1]ОАО "АТС"'!$A$30:$F$773,6,FALSE)+HLOOKUP($DL$553,'[1]Сбытовая надбавка'!$F$5:$H$6,2,FALSE),2)+'[1]Иные услуги'!$C$6+HLOOKUP($DR$552,'[1]Услуги по передаче'!$G$5:$J$7,3,FALSE))</f>
        <v>2086.15</v>
      </c>
      <c r="BL568" s="77"/>
      <c r="BM568" s="77"/>
      <c r="BN568" s="77"/>
      <c r="BO568" s="77"/>
      <c r="BP568" s="78"/>
      <c r="BQ568" s="72">
        <f>IF($A568="-","-",ROUND(VLOOKUP($A568+ROUND(LEFT(BQ$555,2)/24,5),'[1]ОАО "АТС"'!$A$30:$F$773,6,FALSE)+HLOOKUP($DL$553,'[1]Сбытовая надбавка'!$F$5:$H$6,2,FALSE),2)+'[1]Иные услуги'!$C$6+HLOOKUP($DR$552,'[1]Услуги по передаче'!$G$5:$J$7,3,FALSE))</f>
        <v>2124.8199999999997</v>
      </c>
      <c r="BR568" s="77"/>
      <c r="BS568" s="77"/>
      <c r="BT568" s="77"/>
      <c r="BU568" s="77"/>
      <c r="BV568" s="78"/>
      <c r="BW568" s="72">
        <f>IF($A568="-","-",ROUND(VLOOKUP($A568+ROUND(LEFT(BW$555,2)/24,5),'[1]ОАО "АТС"'!$A$30:$F$773,6,FALSE)+HLOOKUP($DL$553,'[1]Сбытовая надбавка'!$F$5:$H$6,2,FALSE),2)+'[1]Иные услуги'!$C$6+HLOOKUP($DR$552,'[1]Услуги по передаче'!$G$5:$J$7,3,FALSE))</f>
        <v>2133.89</v>
      </c>
      <c r="BX568" s="77"/>
      <c r="BY568" s="77"/>
      <c r="BZ568" s="77"/>
      <c r="CA568" s="77"/>
      <c r="CB568" s="78"/>
      <c r="CC568" s="72">
        <f>IF($A568="-","-",ROUND(VLOOKUP($A568+ROUND(LEFT(CC$555,2)/24,5),'[1]ОАО "АТС"'!$A$30:$F$773,6,FALSE)+HLOOKUP($DL$553,'[1]Сбытовая надбавка'!$F$5:$H$6,2,FALSE),2)+'[1]Иные услуги'!$C$6+HLOOKUP($DR$552,'[1]Услуги по передаче'!$G$5:$J$7,3,FALSE))</f>
        <v>2100.88</v>
      </c>
      <c r="CD568" s="77"/>
      <c r="CE568" s="77"/>
      <c r="CF568" s="77"/>
      <c r="CG568" s="77"/>
      <c r="CH568" s="78"/>
      <c r="CI568" s="72">
        <f>IF($A568="-","-",ROUND(VLOOKUP($A568+ROUND(LEFT(CI$555,2)/24,5),'[1]ОАО "АТС"'!$A$30:$F$773,6,FALSE)+HLOOKUP($DL$553,'[1]Сбытовая надбавка'!$F$5:$H$6,2,FALSE),2)+'[1]Иные услуги'!$C$6+HLOOKUP($DR$552,'[1]Услуги по передаче'!$G$5:$J$7,3,FALSE))</f>
        <v>2091.61</v>
      </c>
      <c r="CJ568" s="77"/>
      <c r="CK568" s="77"/>
      <c r="CL568" s="77"/>
      <c r="CM568" s="77"/>
      <c r="CN568" s="78"/>
      <c r="CO568" s="72">
        <f>IF($A568="-","-",ROUND(VLOOKUP($A568+ROUND(LEFT(CO$555,2)/24,5),'[1]ОАО "АТС"'!$A$30:$F$773,6,FALSE)+HLOOKUP($DL$553,'[1]Сбытовая надбавка'!$F$5:$H$6,2,FALSE),2)+'[1]Иные услуги'!$C$6+HLOOKUP($DR$552,'[1]Услуги по передаче'!$G$5:$J$7,3,FALSE))</f>
        <v>2079.9</v>
      </c>
      <c r="CP568" s="77"/>
      <c r="CQ568" s="77"/>
      <c r="CR568" s="77"/>
      <c r="CS568" s="77"/>
      <c r="CT568" s="78"/>
      <c r="CU568" s="72">
        <f>IF($A568="-","-",ROUND(VLOOKUP($A568+ROUND(LEFT(CU$555,2)/24,5),'[1]ОАО "АТС"'!$A$30:$F$773,6,FALSE)+HLOOKUP($DL$553,'[1]Сбытовая надбавка'!$F$5:$H$6,2,FALSE),2)+'[1]Иные услуги'!$C$6+HLOOKUP($DR$552,'[1]Услуги по передаче'!$G$5:$J$7,3,FALSE))</f>
        <v>2067.91</v>
      </c>
      <c r="CV568" s="77"/>
      <c r="CW568" s="77"/>
      <c r="CX568" s="77"/>
      <c r="CY568" s="77"/>
      <c r="CZ568" s="78"/>
      <c r="DA568" s="72">
        <f>IF($A568="-","-",ROUND(VLOOKUP($A568+ROUND(LEFT(DA$555,2)/24,5),'[1]ОАО "АТС"'!$A$30:$F$773,6,FALSE)+HLOOKUP($DL$553,'[1]Сбытовая надбавка'!$F$5:$H$6,2,FALSE),2)+'[1]Иные услуги'!$C$6+HLOOKUP($DR$552,'[1]Услуги по передаче'!$G$5:$J$7,3,FALSE))</f>
        <v>2079.12</v>
      </c>
      <c r="DB568" s="77"/>
      <c r="DC568" s="77"/>
      <c r="DD568" s="77"/>
      <c r="DE568" s="77"/>
      <c r="DF568" s="78"/>
      <c r="DG568" s="72">
        <f>IF($A568="-","-",ROUND(VLOOKUP($A568+ROUND(LEFT(DG$555,2)/24,5),'[1]ОАО "АТС"'!$A$30:$F$773,6,FALSE)+HLOOKUP($DL$553,'[1]Сбытовая надбавка'!$F$5:$H$6,2,FALSE),2)+'[1]Иные услуги'!$C$6+HLOOKUP($DR$552,'[1]Услуги по передаче'!$G$5:$J$7,3,FALSE))</f>
        <v>2100.61</v>
      </c>
      <c r="DH568" s="77"/>
      <c r="DI568" s="77"/>
      <c r="DJ568" s="77"/>
      <c r="DK568" s="77"/>
      <c r="DL568" s="78"/>
      <c r="DM568" s="72">
        <f>IF($A568="-","-",ROUND(VLOOKUP($A568+ROUND(LEFT(DM$555,2)/24,5),'[1]ОАО "АТС"'!$A$30:$F$773,6,FALSE)+HLOOKUP($DL$553,'[1]Сбытовая надбавка'!$F$5:$H$6,2,FALSE),2)+'[1]Иные услуги'!$C$6+HLOOKUP($DR$552,'[1]Услуги по передаче'!$G$5:$J$7,3,FALSE))</f>
        <v>2126.29</v>
      </c>
      <c r="DN568" s="77"/>
      <c r="DO568" s="77"/>
      <c r="DP568" s="77"/>
      <c r="DQ568" s="77"/>
      <c r="DR568" s="78"/>
      <c r="DS568" s="72">
        <f>IF($A568="-","-",ROUND(VLOOKUP($A568+ROUND(LEFT(DS$555,2)/24,5),'[1]ОАО "АТС"'!$A$30:$F$773,6,FALSE)+HLOOKUP($DL$553,'[1]Сбытовая надбавка'!$F$5:$H$6,2,FALSE),2)+'[1]Иные услуги'!$C$6+HLOOKUP($DR$552,'[1]Услуги по передаче'!$G$5:$J$7,3,FALSE))</f>
        <v>2107.7199999999998</v>
      </c>
      <c r="DT568" s="77"/>
      <c r="DU568" s="77"/>
      <c r="DV568" s="77"/>
      <c r="DW568" s="77"/>
      <c r="DX568" s="78"/>
      <c r="DY568" s="72">
        <f>IF($A568="-","-",ROUND(VLOOKUP($A568+ROUND(LEFT(DY$555,2)/24,5),'[1]ОАО "АТС"'!$A$30:$F$773,6,FALSE)+HLOOKUP($DL$553,'[1]Сбытовая надбавка'!$F$5:$H$6,2,FALSE),2)+'[1]Иные услуги'!$C$6+HLOOKUP($DR$552,'[1]Услуги по передаче'!$G$5:$J$7,3,FALSE))</f>
        <v>2049.39</v>
      </c>
      <c r="DZ568" s="77"/>
      <c r="EA568" s="77"/>
      <c r="EB568" s="77"/>
      <c r="EC568" s="77"/>
      <c r="ED568" s="78"/>
      <c r="EE568" s="72">
        <f>IF($A568="-","-",ROUND(VLOOKUP($A568+ROUND(LEFT(EE$555,2)/24,5),'[1]ОАО "АТС"'!$A$30:$F$773,6,FALSE)+HLOOKUP($DL$553,'[1]Сбытовая надбавка'!$F$5:$H$6,2,FALSE),2)+'[1]Иные услуги'!$C$6+HLOOKUP($DR$552,'[1]Услуги по передаче'!$G$5:$J$7,3,FALSE))</f>
        <v>2022.08</v>
      </c>
      <c r="EF568" s="77"/>
      <c r="EG568" s="77"/>
      <c r="EH568" s="77"/>
      <c r="EI568" s="77"/>
      <c r="EJ568" s="78"/>
      <c r="EK568" s="72">
        <f>IF($A568="-","-",ROUND(VLOOKUP($A568+ROUND(LEFT(EK$555,2)/24,5),'[1]ОАО "АТС"'!$A$30:$F$773,6,FALSE)+HLOOKUP($DL$553,'[1]Сбытовая надбавка'!$F$5:$H$6,2,FALSE),2)+'[1]Иные услуги'!$C$6+HLOOKUP($DR$552,'[1]Услуги по передаче'!$G$5:$J$7,3,FALSE))</f>
        <v>2194.1</v>
      </c>
      <c r="EL568" s="77"/>
      <c r="EM568" s="77"/>
      <c r="EN568" s="77"/>
      <c r="EO568" s="77"/>
      <c r="EP568" s="78"/>
      <c r="EQ568" s="72">
        <f>IF($A568="-","-",ROUND(VLOOKUP($A568+ROUND(LEFT(EQ$555,2)/24,5),'[1]ОАО "АТС"'!$A$30:$F$773,6,FALSE)+HLOOKUP($DL$553,'[1]Сбытовая надбавка'!$F$5:$H$6,2,FALSE),2)+'[1]Иные услуги'!$C$6+HLOOKUP($DR$552,'[1]Услуги по передаче'!$G$5:$J$7,3,FALSE))</f>
        <v>2107.96</v>
      </c>
      <c r="ER568" s="77"/>
      <c r="ES568" s="77"/>
      <c r="ET568" s="77"/>
      <c r="EU568" s="77"/>
      <c r="EV568" s="78"/>
    </row>
    <row r="569" spans="1:152" s="38" customFormat="1" ht="15.75" customHeight="1" x14ac:dyDescent="0.2">
      <c r="A569" s="69">
        <f>$A$128</f>
        <v>44999</v>
      </c>
      <c r="B569" s="70"/>
      <c r="C569" s="70"/>
      <c r="D569" s="70"/>
      <c r="E569" s="70"/>
      <c r="F569" s="70"/>
      <c r="G569" s="70"/>
      <c r="H569" s="71"/>
      <c r="I569" s="72">
        <f>IF($A569="-","-",ROUND(VLOOKUP($A569+ROUND(LEFT(I$555,1)/24,5),'[1]ОАО "АТС"'!$A$30:$F$773,6,FALSE)+HLOOKUP($DL$553,'[1]Сбытовая надбавка'!$F$5:$H$6,2,FALSE),2)+'[1]Иные услуги'!$C$6+HLOOKUP($DR$552,'[1]Услуги по передаче'!$G$5:$J$7,3,FALSE))</f>
        <v>2023.68</v>
      </c>
      <c r="J569" s="77"/>
      <c r="K569" s="77"/>
      <c r="L569" s="77"/>
      <c r="M569" s="77"/>
      <c r="N569" s="78"/>
      <c r="O569" s="72">
        <f>IF($A569="-","-",ROUND(VLOOKUP($A569+ROUND(LEFT(O$555,1)/24,5),'[1]ОАО "АТС"'!$A$30:$F$773,6,FALSE)+HLOOKUP($DL$553,'[1]Сбытовая надбавка'!$F$5:$H$6,2,FALSE),2)+'[1]Иные услуги'!$C$6+HLOOKUP($DR$552,'[1]Услуги по передаче'!$G$5:$J$7,3,FALSE))</f>
        <v>2023.64</v>
      </c>
      <c r="P569" s="77"/>
      <c r="Q569" s="77"/>
      <c r="R569" s="77"/>
      <c r="S569" s="77"/>
      <c r="T569" s="78"/>
      <c r="U569" s="72">
        <f>IF($A569="-","-",ROUND(VLOOKUP($A569+ROUND(LEFT(U$555,1)/24,5),'[1]ОАО "АТС"'!$A$30:$F$773,6,FALSE)+HLOOKUP($DL$553,'[1]Сбытовая надбавка'!$F$5:$H$6,2,FALSE),2)+'[1]Иные услуги'!$C$6+HLOOKUP($DR$552,'[1]Услуги по передаче'!$G$5:$J$7,3,FALSE))</f>
        <v>2023.74</v>
      </c>
      <c r="V569" s="77"/>
      <c r="W569" s="77"/>
      <c r="X569" s="77"/>
      <c r="Y569" s="77"/>
      <c r="Z569" s="78"/>
      <c r="AA569" s="72">
        <f>IF($A569="-","-",ROUND(VLOOKUP($A569+ROUND(LEFT(AA$555,1)/24,5),'[1]ОАО "АТС"'!$A$30:$F$773,6,FALSE)+HLOOKUP($DL$553,'[1]Сбытовая надбавка'!$F$5:$H$6,2,FALSE),2)+'[1]Иные услуги'!$C$6+HLOOKUP($DR$552,'[1]Услуги по передаче'!$G$5:$J$7,3,FALSE))</f>
        <v>2023.71</v>
      </c>
      <c r="AB569" s="77"/>
      <c r="AC569" s="77"/>
      <c r="AD569" s="77"/>
      <c r="AE569" s="77"/>
      <c r="AF569" s="78"/>
      <c r="AG569" s="72">
        <f>IF($A569="-","-",ROUND(VLOOKUP($A569+ROUND(LEFT(AG$555,1)/24,5),'[1]ОАО "АТС"'!$A$30:$F$773,6,FALSE)+HLOOKUP($DL$553,'[1]Сбытовая надбавка'!$F$5:$H$6,2,FALSE),2)+'[1]Иные услуги'!$C$6+HLOOKUP($DR$552,'[1]Услуги по передаче'!$G$5:$J$7,3,FALSE))</f>
        <v>2023.73</v>
      </c>
      <c r="AH569" s="77"/>
      <c r="AI569" s="77"/>
      <c r="AJ569" s="77"/>
      <c r="AK569" s="77"/>
      <c r="AL569" s="78"/>
      <c r="AM569" s="72">
        <f>IF($A569="-","-",ROUND(VLOOKUP($A569+ROUND(LEFT(AM$555,1)/24,5),'[1]ОАО "АТС"'!$A$30:$F$773,6,FALSE)+HLOOKUP($DL$553,'[1]Сбытовая надбавка'!$F$5:$H$6,2,FALSE),2)+'[1]Иные услуги'!$C$6+HLOOKUP($DR$552,'[1]Услуги по передаче'!$G$5:$J$7,3,FALSE))</f>
        <v>2023.67</v>
      </c>
      <c r="AN569" s="77"/>
      <c r="AO569" s="77"/>
      <c r="AP569" s="77"/>
      <c r="AQ569" s="77"/>
      <c r="AR569" s="78"/>
      <c r="AS569" s="72">
        <f>IF($A569="-","-",ROUND(VLOOKUP($A569+ROUND(LEFT(AS$555,1)/24,5),'[1]ОАО "АТС"'!$A$30:$F$773,6,FALSE)+HLOOKUP($DL$553,'[1]Сбытовая надбавка'!$F$5:$H$6,2,FALSE),2)+'[1]Иные услуги'!$C$6+HLOOKUP($DR$552,'[1]Услуги по передаче'!$G$5:$J$7,3,FALSE))</f>
        <v>2022.9</v>
      </c>
      <c r="AT569" s="77"/>
      <c r="AU569" s="77"/>
      <c r="AV569" s="77"/>
      <c r="AW569" s="77"/>
      <c r="AX569" s="78"/>
      <c r="AY569" s="72">
        <f>IF($A569="-","-",ROUND(VLOOKUP($A569+ROUND(LEFT(AY$555,1)/24,5),'[1]ОАО "АТС"'!$A$30:$F$773,6,FALSE)+HLOOKUP($DL$553,'[1]Сбытовая надбавка'!$F$5:$H$6,2,FALSE),2)+'[1]Иные услуги'!$C$6+HLOOKUP($DR$552,'[1]Услуги по передаче'!$G$5:$J$7,3,FALSE))</f>
        <v>2122.41</v>
      </c>
      <c r="AZ569" s="77"/>
      <c r="BA569" s="77"/>
      <c r="BB569" s="77"/>
      <c r="BC569" s="77"/>
      <c r="BD569" s="78"/>
      <c r="BE569" s="72">
        <f>IF($A569="-","-",ROUND(VLOOKUP($A569+ROUND(LEFT(BE$555,1)/24,5),'[1]ОАО "АТС"'!$A$30:$F$773,6,FALSE)+HLOOKUP($DL$553,'[1]Сбытовая надбавка'!$F$5:$H$6,2,FALSE),2)+'[1]Иные услуги'!$C$6+HLOOKUP($DR$552,'[1]Услуги по передаче'!$G$5:$J$7,3,FALSE))</f>
        <v>2023.69</v>
      </c>
      <c r="BF569" s="77"/>
      <c r="BG569" s="77"/>
      <c r="BH569" s="77"/>
      <c r="BI569" s="77"/>
      <c r="BJ569" s="78"/>
      <c r="BK569" s="72">
        <f>IF($A569="-","-",ROUND(VLOOKUP($A569+ROUND(LEFT(BK$555,1)/24,5),'[1]ОАО "АТС"'!$A$30:$F$773,6,FALSE)+HLOOKUP($DL$553,'[1]Сбытовая надбавка'!$F$5:$H$6,2,FALSE),2)+'[1]Иные услуги'!$C$6+HLOOKUP($DR$552,'[1]Услуги по передаче'!$G$5:$J$7,3,FALSE))</f>
        <v>2074.75</v>
      </c>
      <c r="BL569" s="77"/>
      <c r="BM569" s="77"/>
      <c r="BN569" s="77"/>
      <c r="BO569" s="77"/>
      <c r="BP569" s="78"/>
      <c r="BQ569" s="72">
        <f>IF($A569="-","-",ROUND(VLOOKUP($A569+ROUND(LEFT(BQ$555,2)/24,5),'[1]ОАО "АТС"'!$A$30:$F$773,6,FALSE)+HLOOKUP($DL$553,'[1]Сбытовая надбавка'!$F$5:$H$6,2,FALSE),2)+'[1]Иные услуги'!$C$6+HLOOKUP($DR$552,'[1]Услуги по передаче'!$G$5:$J$7,3,FALSE))</f>
        <v>2090.52</v>
      </c>
      <c r="BR569" s="77"/>
      <c r="BS569" s="77"/>
      <c r="BT569" s="77"/>
      <c r="BU569" s="77"/>
      <c r="BV569" s="78"/>
      <c r="BW569" s="72">
        <f>IF($A569="-","-",ROUND(VLOOKUP($A569+ROUND(LEFT(BW$555,2)/24,5),'[1]ОАО "АТС"'!$A$30:$F$773,6,FALSE)+HLOOKUP($DL$553,'[1]Сбытовая надбавка'!$F$5:$H$6,2,FALSE),2)+'[1]Иные услуги'!$C$6+HLOOKUP($DR$552,'[1]Услуги по передаче'!$G$5:$J$7,3,FALSE))</f>
        <v>2079.64</v>
      </c>
      <c r="BX569" s="77"/>
      <c r="BY569" s="77"/>
      <c r="BZ569" s="77"/>
      <c r="CA569" s="77"/>
      <c r="CB569" s="78"/>
      <c r="CC569" s="72">
        <f>IF($A569="-","-",ROUND(VLOOKUP($A569+ROUND(LEFT(CC$555,2)/24,5),'[1]ОАО "АТС"'!$A$30:$F$773,6,FALSE)+HLOOKUP($DL$553,'[1]Сбытовая надбавка'!$F$5:$H$6,2,FALSE),2)+'[1]Иные услуги'!$C$6+HLOOKUP($DR$552,'[1]Услуги по передаче'!$G$5:$J$7,3,FALSE))</f>
        <v>2058.0899999999997</v>
      </c>
      <c r="CD569" s="77"/>
      <c r="CE569" s="77"/>
      <c r="CF569" s="77"/>
      <c r="CG569" s="77"/>
      <c r="CH569" s="78"/>
      <c r="CI569" s="72">
        <f>IF($A569="-","-",ROUND(VLOOKUP($A569+ROUND(LEFT(CI$555,2)/24,5),'[1]ОАО "АТС"'!$A$30:$F$773,6,FALSE)+HLOOKUP($DL$553,'[1]Сбытовая надбавка'!$F$5:$H$6,2,FALSE),2)+'[1]Иные услуги'!$C$6+HLOOKUP($DR$552,'[1]Услуги по передаче'!$G$5:$J$7,3,FALSE))</f>
        <v>2041.72</v>
      </c>
      <c r="CJ569" s="77"/>
      <c r="CK569" s="77"/>
      <c r="CL569" s="77"/>
      <c r="CM569" s="77"/>
      <c r="CN569" s="78"/>
      <c r="CO569" s="72">
        <f>IF($A569="-","-",ROUND(VLOOKUP($A569+ROUND(LEFT(CO$555,2)/24,5),'[1]ОАО "АТС"'!$A$30:$F$773,6,FALSE)+HLOOKUP($DL$553,'[1]Сбытовая надбавка'!$F$5:$H$6,2,FALSE),2)+'[1]Иные услуги'!$C$6+HLOOKUP($DR$552,'[1]Услуги по передаче'!$G$5:$J$7,3,FALSE))</f>
        <v>2035.58</v>
      </c>
      <c r="CP569" s="77"/>
      <c r="CQ569" s="77"/>
      <c r="CR569" s="77"/>
      <c r="CS569" s="77"/>
      <c r="CT569" s="78"/>
      <c r="CU569" s="72">
        <f>IF($A569="-","-",ROUND(VLOOKUP($A569+ROUND(LEFT(CU$555,2)/24,5),'[1]ОАО "АТС"'!$A$30:$F$773,6,FALSE)+HLOOKUP($DL$553,'[1]Сбытовая надбавка'!$F$5:$H$6,2,FALSE),2)+'[1]Иные услуги'!$C$6+HLOOKUP($DR$552,'[1]Услуги по передаче'!$G$5:$J$7,3,FALSE))</f>
        <v>2029.25</v>
      </c>
      <c r="CV569" s="77"/>
      <c r="CW569" s="77"/>
      <c r="CX569" s="77"/>
      <c r="CY569" s="77"/>
      <c r="CZ569" s="78"/>
      <c r="DA569" s="72">
        <f>IF($A569="-","-",ROUND(VLOOKUP($A569+ROUND(LEFT(DA$555,2)/24,5),'[1]ОАО "АТС"'!$A$30:$F$773,6,FALSE)+HLOOKUP($DL$553,'[1]Сбытовая надбавка'!$F$5:$H$6,2,FALSE),2)+'[1]Иные услуги'!$C$6+HLOOKUP($DR$552,'[1]Услуги по передаче'!$G$5:$J$7,3,FALSE))</f>
        <v>2023.78</v>
      </c>
      <c r="DB569" s="77"/>
      <c r="DC569" s="77"/>
      <c r="DD569" s="77"/>
      <c r="DE569" s="77"/>
      <c r="DF569" s="78"/>
      <c r="DG569" s="72">
        <f>IF($A569="-","-",ROUND(VLOOKUP($A569+ROUND(LEFT(DG$555,2)/24,5),'[1]ОАО "АТС"'!$A$30:$F$773,6,FALSE)+HLOOKUP($DL$553,'[1]Сбытовая надбавка'!$F$5:$H$6,2,FALSE),2)+'[1]Иные услуги'!$C$6+HLOOKUP($DR$552,'[1]Услуги по передаче'!$G$5:$J$7,3,FALSE))</f>
        <v>2023.83</v>
      </c>
      <c r="DH569" s="77"/>
      <c r="DI569" s="77"/>
      <c r="DJ569" s="77"/>
      <c r="DK569" s="77"/>
      <c r="DL569" s="78"/>
      <c r="DM569" s="72">
        <f>IF($A569="-","-",ROUND(VLOOKUP($A569+ROUND(LEFT(DM$555,2)/24,5),'[1]ОАО "АТС"'!$A$30:$F$773,6,FALSE)+HLOOKUP($DL$553,'[1]Сбытовая надбавка'!$F$5:$H$6,2,FALSE),2)+'[1]Иные услуги'!$C$6+HLOOKUP($DR$552,'[1]Услуги по передаче'!$G$5:$J$7,3,FALSE))</f>
        <v>2068.92</v>
      </c>
      <c r="DN569" s="77"/>
      <c r="DO569" s="77"/>
      <c r="DP569" s="77"/>
      <c r="DQ569" s="77"/>
      <c r="DR569" s="78"/>
      <c r="DS569" s="72">
        <f>IF($A569="-","-",ROUND(VLOOKUP($A569+ROUND(LEFT(DS$555,2)/24,5),'[1]ОАО "АТС"'!$A$30:$F$773,6,FALSE)+HLOOKUP($DL$553,'[1]Сбытовая надбавка'!$F$5:$H$6,2,FALSE),2)+'[1]Иные услуги'!$C$6+HLOOKUP($DR$552,'[1]Услуги по передаче'!$G$5:$J$7,3,FALSE))</f>
        <v>2078.83</v>
      </c>
      <c r="DT569" s="77"/>
      <c r="DU569" s="77"/>
      <c r="DV569" s="77"/>
      <c r="DW569" s="77"/>
      <c r="DX569" s="78"/>
      <c r="DY569" s="72">
        <f>IF($A569="-","-",ROUND(VLOOKUP($A569+ROUND(LEFT(DY$555,2)/24,5),'[1]ОАО "АТС"'!$A$30:$F$773,6,FALSE)+HLOOKUP($DL$553,'[1]Сбытовая надбавка'!$F$5:$H$6,2,FALSE),2)+'[1]Иные услуги'!$C$6+HLOOKUP($DR$552,'[1]Услуги по передаче'!$G$5:$J$7,3,FALSE))</f>
        <v>2022.91</v>
      </c>
      <c r="DZ569" s="77"/>
      <c r="EA569" s="77"/>
      <c r="EB569" s="77"/>
      <c r="EC569" s="77"/>
      <c r="ED569" s="78"/>
      <c r="EE569" s="72">
        <f>IF($A569="-","-",ROUND(VLOOKUP($A569+ROUND(LEFT(EE$555,2)/24,5),'[1]ОАО "АТС"'!$A$30:$F$773,6,FALSE)+HLOOKUP($DL$553,'[1]Сбытовая надбавка'!$F$5:$H$6,2,FALSE),2)+'[1]Иные услуги'!$C$6+HLOOKUP($DR$552,'[1]Услуги по передаче'!$G$5:$J$7,3,FALSE))</f>
        <v>2022.16</v>
      </c>
      <c r="EF569" s="77"/>
      <c r="EG569" s="77"/>
      <c r="EH569" s="77"/>
      <c r="EI569" s="77"/>
      <c r="EJ569" s="78"/>
      <c r="EK569" s="72">
        <f>IF($A569="-","-",ROUND(VLOOKUP($A569+ROUND(LEFT(EK$555,2)/24,5),'[1]ОАО "АТС"'!$A$30:$F$773,6,FALSE)+HLOOKUP($DL$553,'[1]Сбытовая надбавка'!$F$5:$H$6,2,FALSE),2)+'[1]Иные услуги'!$C$6+HLOOKUP($DR$552,'[1]Услуги по передаче'!$G$5:$J$7,3,FALSE))</f>
        <v>2169.17</v>
      </c>
      <c r="EL569" s="77"/>
      <c r="EM569" s="77"/>
      <c r="EN569" s="77"/>
      <c r="EO569" s="77"/>
      <c r="EP569" s="78"/>
      <c r="EQ569" s="72">
        <f>IF($A569="-","-",ROUND(VLOOKUP($A569+ROUND(LEFT(EQ$555,2)/24,5),'[1]ОАО "АТС"'!$A$30:$F$773,6,FALSE)+HLOOKUP($DL$553,'[1]Сбытовая надбавка'!$F$5:$H$6,2,FALSE),2)+'[1]Иные услуги'!$C$6+HLOOKUP($DR$552,'[1]Услуги по передаче'!$G$5:$J$7,3,FALSE))</f>
        <v>2050.77</v>
      </c>
      <c r="ER569" s="77"/>
      <c r="ES569" s="77"/>
      <c r="ET569" s="77"/>
      <c r="EU569" s="77"/>
      <c r="EV569" s="78"/>
    </row>
    <row r="570" spans="1:152" s="38" customFormat="1" ht="15.75" customHeight="1" x14ac:dyDescent="0.2">
      <c r="A570" s="69">
        <f>$A$129</f>
        <v>45000</v>
      </c>
      <c r="B570" s="70"/>
      <c r="C570" s="70"/>
      <c r="D570" s="70"/>
      <c r="E570" s="70"/>
      <c r="F570" s="70"/>
      <c r="G570" s="70"/>
      <c r="H570" s="71"/>
      <c r="I570" s="72">
        <f>IF($A570="-","-",ROUND(VLOOKUP($A570+ROUND(LEFT(I$555,1)/24,5),'[1]ОАО "АТС"'!$A$30:$F$773,6,FALSE)+HLOOKUP($DL$553,'[1]Сбытовая надбавка'!$F$5:$H$6,2,FALSE),2)+'[1]Иные услуги'!$C$6+HLOOKUP($DR$552,'[1]Услуги по передаче'!$G$5:$J$7,3,FALSE))</f>
        <v>2024.01</v>
      </c>
      <c r="J570" s="77"/>
      <c r="K570" s="77"/>
      <c r="L570" s="77"/>
      <c r="M570" s="77"/>
      <c r="N570" s="78"/>
      <c r="O570" s="72">
        <f>IF($A570="-","-",ROUND(VLOOKUP($A570+ROUND(LEFT(O$555,1)/24,5),'[1]ОАО "АТС"'!$A$30:$F$773,6,FALSE)+HLOOKUP($DL$553,'[1]Сбытовая надбавка'!$F$5:$H$6,2,FALSE),2)+'[1]Иные услуги'!$C$6+HLOOKUP($DR$552,'[1]Услуги по передаче'!$G$5:$J$7,3,FALSE))</f>
        <v>2024.1100000000001</v>
      </c>
      <c r="P570" s="77"/>
      <c r="Q570" s="77"/>
      <c r="R570" s="77"/>
      <c r="S570" s="77"/>
      <c r="T570" s="78"/>
      <c r="U570" s="72">
        <f>IF($A570="-","-",ROUND(VLOOKUP($A570+ROUND(LEFT(U$555,1)/24,5),'[1]ОАО "АТС"'!$A$30:$F$773,6,FALSE)+HLOOKUP($DL$553,'[1]Сбытовая надбавка'!$F$5:$H$6,2,FALSE),2)+'[1]Иные услуги'!$C$6+HLOOKUP($DR$552,'[1]Услуги по передаче'!$G$5:$J$7,3,FALSE))</f>
        <v>2024.13</v>
      </c>
      <c r="V570" s="77"/>
      <c r="W570" s="77"/>
      <c r="X570" s="77"/>
      <c r="Y570" s="77"/>
      <c r="Z570" s="78"/>
      <c r="AA570" s="72">
        <f>IF($A570="-","-",ROUND(VLOOKUP($A570+ROUND(LEFT(AA$555,1)/24,5),'[1]ОАО "АТС"'!$A$30:$F$773,6,FALSE)+HLOOKUP($DL$553,'[1]Сбытовая надбавка'!$F$5:$H$6,2,FALSE),2)+'[1]Иные услуги'!$C$6+HLOOKUP($DR$552,'[1]Услуги по передаче'!$G$5:$J$7,3,FALSE))</f>
        <v>2024.13</v>
      </c>
      <c r="AB570" s="77"/>
      <c r="AC570" s="77"/>
      <c r="AD570" s="77"/>
      <c r="AE570" s="77"/>
      <c r="AF570" s="78"/>
      <c r="AG570" s="72">
        <f>IF($A570="-","-",ROUND(VLOOKUP($A570+ROUND(LEFT(AG$555,1)/24,5),'[1]ОАО "АТС"'!$A$30:$F$773,6,FALSE)+HLOOKUP($DL$553,'[1]Сбытовая надбавка'!$F$5:$H$6,2,FALSE),2)+'[1]Иные услуги'!$C$6+HLOOKUP($DR$552,'[1]Услуги по передаче'!$G$5:$J$7,3,FALSE))</f>
        <v>2024.14</v>
      </c>
      <c r="AH570" s="77"/>
      <c r="AI570" s="77"/>
      <c r="AJ570" s="77"/>
      <c r="AK570" s="77"/>
      <c r="AL570" s="78"/>
      <c r="AM570" s="72">
        <f>IF($A570="-","-",ROUND(VLOOKUP($A570+ROUND(LEFT(AM$555,1)/24,5),'[1]ОАО "АТС"'!$A$30:$F$773,6,FALSE)+HLOOKUP($DL$553,'[1]Сбытовая надбавка'!$F$5:$H$6,2,FALSE),2)+'[1]Иные услуги'!$C$6+HLOOKUP($DR$552,'[1]Услуги по передаче'!$G$5:$J$7,3,FALSE))</f>
        <v>2024.07</v>
      </c>
      <c r="AN570" s="77"/>
      <c r="AO570" s="77"/>
      <c r="AP570" s="77"/>
      <c r="AQ570" s="77"/>
      <c r="AR570" s="78"/>
      <c r="AS570" s="72">
        <f>IF($A570="-","-",ROUND(VLOOKUP($A570+ROUND(LEFT(AS$555,1)/24,5),'[1]ОАО "АТС"'!$A$30:$F$773,6,FALSE)+HLOOKUP($DL$553,'[1]Сбытовая надбавка'!$F$5:$H$6,2,FALSE),2)+'[1]Иные услуги'!$C$6+HLOOKUP($DR$552,'[1]Услуги по передаче'!$G$5:$J$7,3,FALSE))</f>
        <v>2023.6200000000001</v>
      </c>
      <c r="AT570" s="77"/>
      <c r="AU570" s="77"/>
      <c r="AV570" s="77"/>
      <c r="AW570" s="77"/>
      <c r="AX570" s="78"/>
      <c r="AY570" s="72">
        <f>IF($A570="-","-",ROUND(VLOOKUP($A570+ROUND(LEFT(AY$555,1)/24,5),'[1]ОАО "АТС"'!$A$30:$F$773,6,FALSE)+HLOOKUP($DL$553,'[1]Сбытовая надбавка'!$F$5:$H$6,2,FALSE),2)+'[1]Иные услуги'!$C$6+HLOOKUP($DR$552,'[1]Услуги по передаче'!$G$5:$J$7,3,FALSE))</f>
        <v>2101.79</v>
      </c>
      <c r="AZ570" s="77"/>
      <c r="BA570" s="77"/>
      <c r="BB570" s="77"/>
      <c r="BC570" s="77"/>
      <c r="BD570" s="78"/>
      <c r="BE570" s="72">
        <f>IF($A570="-","-",ROUND(VLOOKUP($A570+ROUND(LEFT(BE$555,1)/24,5),'[1]ОАО "АТС"'!$A$30:$F$773,6,FALSE)+HLOOKUP($DL$553,'[1]Сбытовая надбавка'!$F$5:$H$6,2,FALSE),2)+'[1]Иные услуги'!$C$6+HLOOKUP($DR$552,'[1]Услуги по передаче'!$G$5:$J$7,3,FALSE))</f>
        <v>2024.1</v>
      </c>
      <c r="BF570" s="77"/>
      <c r="BG570" s="77"/>
      <c r="BH570" s="77"/>
      <c r="BI570" s="77"/>
      <c r="BJ570" s="78"/>
      <c r="BK570" s="72">
        <f>IF($A570="-","-",ROUND(VLOOKUP($A570+ROUND(LEFT(BK$555,1)/24,5),'[1]ОАО "АТС"'!$A$30:$F$773,6,FALSE)+HLOOKUP($DL$553,'[1]Сбытовая надбавка'!$F$5:$H$6,2,FALSE),2)+'[1]Иные услуги'!$C$6+HLOOKUP($DR$552,'[1]Услуги по передаче'!$G$5:$J$7,3,FALSE))</f>
        <v>2094.48</v>
      </c>
      <c r="BL570" s="77"/>
      <c r="BM570" s="77"/>
      <c r="BN570" s="77"/>
      <c r="BO570" s="77"/>
      <c r="BP570" s="78"/>
      <c r="BQ570" s="72">
        <f>IF($A570="-","-",ROUND(VLOOKUP($A570+ROUND(LEFT(BQ$555,2)/24,5),'[1]ОАО "АТС"'!$A$30:$F$773,6,FALSE)+HLOOKUP($DL$553,'[1]Сбытовая надбавка'!$F$5:$H$6,2,FALSE),2)+'[1]Иные услуги'!$C$6+HLOOKUP($DR$552,'[1]Услуги по передаче'!$G$5:$J$7,3,FALSE))</f>
        <v>2119.12</v>
      </c>
      <c r="BR570" s="77"/>
      <c r="BS570" s="77"/>
      <c r="BT570" s="77"/>
      <c r="BU570" s="77"/>
      <c r="BV570" s="78"/>
      <c r="BW570" s="72">
        <f>IF($A570="-","-",ROUND(VLOOKUP($A570+ROUND(LEFT(BW$555,2)/24,5),'[1]ОАО "АТС"'!$A$30:$F$773,6,FALSE)+HLOOKUP($DL$553,'[1]Сбытовая надбавка'!$F$5:$H$6,2,FALSE),2)+'[1]Иные услуги'!$C$6+HLOOKUP($DR$552,'[1]Услуги по передаче'!$G$5:$J$7,3,FALSE))</f>
        <v>2128.5299999999997</v>
      </c>
      <c r="BX570" s="77"/>
      <c r="BY570" s="77"/>
      <c r="BZ570" s="77"/>
      <c r="CA570" s="77"/>
      <c r="CB570" s="78"/>
      <c r="CC570" s="72">
        <f>IF($A570="-","-",ROUND(VLOOKUP($A570+ROUND(LEFT(CC$555,2)/24,5),'[1]ОАО "АТС"'!$A$30:$F$773,6,FALSE)+HLOOKUP($DL$553,'[1]Сбытовая надбавка'!$F$5:$H$6,2,FALSE),2)+'[1]Иные услуги'!$C$6+HLOOKUP($DR$552,'[1]Услуги по передаче'!$G$5:$J$7,3,FALSE))</f>
        <v>2099.5</v>
      </c>
      <c r="CD570" s="77"/>
      <c r="CE570" s="77"/>
      <c r="CF570" s="77"/>
      <c r="CG570" s="77"/>
      <c r="CH570" s="78"/>
      <c r="CI570" s="72">
        <f>IF($A570="-","-",ROUND(VLOOKUP($A570+ROUND(LEFT(CI$555,2)/24,5),'[1]ОАО "АТС"'!$A$30:$F$773,6,FALSE)+HLOOKUP($DL$553,'[1]Сбытовая надбавка'!$F$5:$H$6,2,FALSE),2)+'[1]Иные услуги'!$C$6+HLOOKUP($DR$552,'[1]Услуги по передаче'!$G$5:$J$7,3,FALSE))</f>
        <v>2079.33</v>
      </c>
      <c r="CJ570" s="77"/>
      <c r="CK570" s="77"/>
      <c r="CL570" s="77"/>
      <c r="CM570" s="77"/>
      <c r="CN570" s="78"/>
      <c r="CO570" s="72">
        <f>IF($A570="-","-",ROUND(VLOOKUP($A570+ROUND(LEFT(CO$555,2)/24,5),'[1]ОАО "АТС"'!$A$30:$F$773,6,FALSE)+HLOOKUP($DL$553,'[1]Сбытовая надбавка'!$F$5:$H$6,2,FALSE),2)+'[1]Иные услуги'!$C$6+HLOOKUP($DR$552,'[1]Услуги по передаче'!$G$5:$J$7,3,FALSE))</f>
        <v>2068.6999999999998</v>
      </c>
      <c r="CP570" s="77"/>
      <c r="CQ570" s="77"/>
      <c r="CR570" s="77"/>
      <c r="CS570" s="77"/>
      <c r="CT570" s="78"/>
      <c r="CU570" s="72">
        <f>IF($A570="-","-",ROUND(VLOOKUP($A570+ROUND(LEFT(CU$555,2)/24,5),'[1]ОАО "АТС"'!$A$30:$F$773,6,FALSE)+HLOOKUP($DL$553,'[1]Сбытовая надбавка'!$F$5:$H$6,2,FALSE),2)+'[1]Иные услуги'!$C$6+HLOOKUP($DR$552,'[1]Услуги по передаче'!$G$5:$J$7,3,FALSE))</f>
        <v>2063.4899999999998</v>
      </c>
      <c r="CV570" s="77"/>
      <c r="CW570" s="77"/>
      <c r="CX570" s="77"/>
      <c r="CY570" s="77"/>
      <c r="CZ570" s="78"/>
      <c r="DA570" s="72">
        <f>IF($A570="-","-",ROUND(VLOOKUP($A570+ROUND(LEFT(DA$555,2)/24,5),'[1]ОАО "АТС"'!$A$30:$F$773,6,FALSE)+HLOOKUP($DL$553,'[1]Сбытовая надбавка'!$F$5:$H$6,2,FALSE),2)+'[1]Иные услуги'!$C$6+HLOOKUP($DR$552,'[1]Услуги по передаче'!$G$5:$J$7,3,FALSE))</f>
        <v>2068.7999999999997</v>
      </c>
      <c r="DB570" s="77"/>
      <c r="DC570" s="77"/>
      <c r="DD570" s="77"/>
      <c r="DE570" s="77"/>
      <c r="DF570" s="78"/>
      <c r="DG570" s="72">
        <f>IF($A570="-","-",ROUND(VLOOKUP($A570+ROUND(LEFT(DG$555,2)/24,5),'[1]ОАО "АТС"'!$A$30:$F$773,6,FALSE)+HLOOKUP($DL$553,'[1]Сбытовая надбавка'!$F$5:$H$6,2,FALSE),2)+'[1]Иные услуги'!$C$6+HLOOKUP($DR$552,'[1]Услуги по передаче'!$G$5:$J$7,3,FALSE))</f>
        <v>2082.69</v>
      </c>
      <c r="DH570" s="77"/>
      <c r="DI570" s="77"/>
      <c r="DJ570" s="77"/>
      <c r="DK570" s="77"/>
      <c r="DL570" s="78"/>
      <c r="DM570" s="72">
        <f>IF($A570="-","-",ROUND(VLOOKUP($A570+ROUND(LEFT(DM$555,2)/24,5),'[1]ОАО "АТС"'!$A$30:$F$773,6,FALSE)+HLOOKUP($DL$553,'[1]Сбытовая надбавка'!$F$5:$H$6,2,FALSE),2)+'[1]Иные услуги'!$C$6+HLOOKUP($DR$552,'[1]Услуги по передаче'!$G$5:$J$7,3,FALSE))</f>
        <v>2115.61</v>
      </c>
      <c r="DN570" s="77"/>
      <c r="DO570" s="77"/>
      <c r="DP570" s="77"/>
      <c r="DQ570" s="77"/>
      <c r="DR570" s="78"/>
      <c r="DS570" s="72">
        <f>IF($A570="-","-",ROUND(VLOOKUP($A570+ROUND(LEFT(DS$555,2)/24,5),'[1]ОАО "АТС"'!$A$30:$F$773,6,FALSE)+HLOOKUP($DL$553,'[1]Сбытовая надбавка'!$F$5:$H$6,2,FALSE),2)+'[1]Иные услуги'!$C$6+HLOOKUP($DR$552,'[1]Услуги по передаче'!$G$5:$J$7,3,FALSE))</f>
        <v>2105.21</v>
      </c>
      <c r="DT570" s="77"/>
      <c r="DU570" s="77"/>
      <c r="DV570" s="77"/>
      <c r="DW570" s="77"/>
      <c r="DX570" s="78"/>
      <c r="DY570" s="72">
        <f>IF($A570="-","-",ROUND(VLOOKUP($A570+ROUND(LEFT(DY$555,2)/24,5),'[1]ОАО "АТС"'!$A$30:$F$773,6,FALSE)+HLOOKUP($DL$553,'[1]Сбытовая надбавка'!$F$5:$H$6,2,FALSE),2)+'[1]Иные услуги'!$C$6+HLOOKUP($DR$552,'[1]Услуги по передаче'!$G$5:$J$7,3,FALSE))</f>
        <v>2055.69</v>
      </c>
      <c r="DZ570" s="77"/>
      <c r="EA570" s="77"/>
      <c r="EB570" s="77"/>
      <c r="EC570" s="77"/>
      <c r="ED570" s="78"/>
      <c r="EE570" s="72">
        <f>IF($A570="-","-",ROUND(VLOOKUP($A570+ROUND(LEFT(EE$555,2)/24,5),'[1]ОАО "АТС"'!$A$30:$F$773,6,FALSE)+HLOOKUP($DL$553,'[1]Сбытовая надбавка'!$F$5:$H$6,2,FALSE),2)+'[1]Иные услуги'!$C$6+HLOOKUP($DR$552,'[1]Услуги по передаче'!$G$5:$J$7,3,FALSE))</f>
        <v>2022.5</v>
      </c>
      <c r="EF570" s="77"/>
      <c r="EG570" s="77"/>
      <c r="EH570" s="77"/>
      <c r="EI570" s="77"/>
      <c r="EJ570" s="78"/>
      <c r="EK570" s="72">
        <f>IF($A570="-","-",ROUND(VLOOKUP($A570+ROUND(LEFT(EK$555,2)/24,5),'[1]ОАО "АТС"'!$A$30:$F$773,6,FALSE)+HLOOKUP($DL$553,'[1]Сбытовая надбавка'!$F$5:$H$6,2,FALSE),2)+'[1]Иные услуги'!$C$6+HLOOKUP($DR$552,'[1]Услуги по передаче'!$G$5:$J$7,3,FALSE))</f>
        <v>2175.1999999999998</v>
      </c>
      <c r="EL570" s="77"/>
      <c r="EM570" s="77"/>
      <c r="EN570" s="77"/>
      <c r="EO570" s="77"/>
      <c r="EP570" s="78"/>
      <c r="EQ570" s="72">
        <f>IF($A570="-","-",ROUND(VLOOKUP($A570+ROUND(LEFT(EQ$555,2)/24,5),'[1]ОАО "АТС"'!$A$30:$F$773,6,FALSE)+HLOOKUP($DL$553,'[1]Сбытовая надбавка'!$F$5:$H$6,2,FALSE),2)+'[1]Иные услуги'!$C$6+HLOOKUP($DR$552,'[1]Услуги по передаче'!$G$5:$J$7,3,FALSE))</f>
        <v>2060.91</v>
      </c>
      <c r="ER570" s="77"/>
      <c r="ES570" s="77"/>
      <c r="ET570" s="77"/>
      <c r="EU570" s="77"/>
      <c r="EV570" s="78"/>
    </row>
    <row r="571" spans="1:152" s="38" customFormat="1" ht="15.75" customHeight="1" x14ac:dyDescent="0.2">
      <c r="A571" s="69">
        <f>$A$130</f>
        <v>45001</v>
      </c>
      <c r="B571" s="70"/>
      <c r="C571" s="70"/>
      <c r="D571" s="70"/>
      <c r="E571" s="70"/>
      <c r="F571" s="70"/>
      <c r="G571" s="70"/>
      <c r="H571" s="71"/>
      <c r="I571" s="72">
        <f>IF($A571="-","-",ROUND(VLOOKUP($A571+ROUND(LEFT(I$555,1)/24,5),'[1]ОАО "АТС"'!$A$30:$F$773,6,FALSE)+HLOOKUP($DL$553,'[1]Сбытовая надбавка'!$F$5:$H$6,2,FALSE),2)+'[1]Иные услуги'!$C$6+HLOOKUP($DR$552,'[1]Услуги по передаче'!$G$5:$J$7,3,FALSE))</f>
        <v>2029.89</v>
      </c>
      <c r="J571" s="77"/>
      <c r="K571" s="77"/>
      <c r="L571" s="77"/>
      <c r="M571" s="77"/>
      <c r="N571" s="78"/>
      <c r="O571" s="72">
        <f>IF($A571="-","-",ROUND(VLOOKUP($A571+ROUND(LEFT(O$555,1)/24,5),'[1]ОАО "АТС"'!$A$30:$F$773,6,FALSE)+HLOOKUP($DL$553,'[1]Сбытовая надбавка'!$F$5:$H$6,2,FALSE),2)+'[1]Иные услуги'!$C$6+HLOOKUP($DR$552,'[1]Услуги по передаче'!$G$5:$J$7,3,FALSE))</f>
        <v>2024.1100000000001</v>
      </c>
      <c r="P571" s="77"/>
      <c r="Q571" s="77"/>
      <c r="R571" s="77"/>
      <c r="S571" s="77"/>
      <c r="T571" s="78"/>
      <c r="U571" s="72">
        <f>IF($A571="-","-",ROUND(VLOOKUP($A571+ROUND(LEFT(U$555,1)/24,5),'[1]ОАО "АТС"'!$A$30:$F$773,6,FALSE)+HLOOKUP($DL$553,'[1]Сбытовая надбавка'!$F$5:$H$6,2,FALSE),2)+'[1]Иные услуги'!$C$6+HLOOKUP($DR$552,'[1]Услуги по передаче'!$G$5:$J$7,3,FALSE))</f>
        <v>2024.15</v>
      </c>
      <c r="V571" s="77"/>
      <c r="W571" s="77"/>
      <c r="X571" s="77"/>
      <c r="Y571" s="77"/>
      <c r="Z571" s="78"/>
      <c r="AA571" s="72">
        <f>IF($A571="-","-",ROUND(VLOOKUP($A571+ROUND(LEFT(AA$555,1)/24,5),'[1]ОАО "АТС"'!$A$30:$F$773,6,FALSE)+HLOOKUP($DL$553,'[1]Сбытовая надбавка'!$F$5:$H$6,2,FALSE),2)+'[1]Иные услуги'!$C$6+HLOOKUP($DR$552,'[1]Услуги по передаче'!$G$5:$J$7,3,FALSE))</f>
        <v>2024.13</v>
      </c>
      <c r="AB571" s="77"/>
      <c r="AC571" s="77"/>
      <c r="AD571" s="77"/>
      <c r="AE571" s="77"/>
      <c r="AF571" s="78"/>
      <c r="AG571" s="72">
        <f>IF($A571="-","-",ROUND(VLOOKUP($A571+ROUND(LEFT(AG$555,1)/24,5),'[1]ОАО "АТС"'!$A$30:$F$773,6,FALSE)+HLOOKUP($DL$553,'[1]Сбытовая надбавка'!$F$5:$H$6,2,FALSE),2)+'[1]Иные услуги'!$C$6+HLOOKUP($DR$552,'[1]Услуги по передаче'!$G$5:$J$7,3,FALSE))</f>
        <v>2024.04</v>
      </c>
      <c r="AH571" s="77"/>
      <c r="AI571" s="77"/>
      <c r="AJ571" s="77"/>
      <c r="AK571" s="77"/>
      <c r="AL571" s="78"/>
      <c r="AM571" s="72">
        <f>IF($A571="-","-",ROUND(VLOOKUP($A571+ROUND(LEFT(AM$555,1)/24,5),'[1]ОАО "АТС"'!$A$30:$F$773,6,FALSE)+HLOOKUP($DL$553,'[1]Сбытовая надбавка'!$F$5:$H$6,2,FALSE),2)+'[1]Иные услуги'!$C$6+HLOOKUP($DR$552,'[1]Услуги по передаче'!$G$5:$J$7,3,FALSE))</f>
        <v>2024.01</v>
      </c>
      <c r="AN571" s="77"/>
      <c r="AO571" s="77"/>
      <c r="AP571" s="77"/>
      <c r="AQ571" s="77"/>
      <c r="AR571" s="78"/>
      <c r="AS571" s="72">
        <f>IF($A571="-","-",ROUND(VLOOKUP($A571+ROUND(LEFT(AS$555,1)/24,5),'[1]ОАО "АТС"'!$A$30:$F$773,6,FALSE)+HLOOKUP($DL$553,'[1]Сбытовая надбавка'!$F$5:$H$6,2,FALSE),2)+'[1]Иные услуги'!$C$6+HLOOKUP($DR$552,'[1]Услуги по передаче'!$G$5:$J$7,3,FALSE))</f>
        <v>2031.3700000000001</v>
      </c>
      <c r="AT571" s="77"/>
      <c r="AU571" s="77"/>
      <c r="AV571" s="77"/>
      <c r="AW571" s="77"/>
      <c r="AX571" s="78"/>
      <c r="AY571" s="72">
        <f>IF($A571="-","-",ROUND(VLOOKUP($A571+ROUND(LEFT(AY$555,1)/24,5),'[1]ОАО "АТС"'!$A$30:$F$773,6,FALSE)+HLOOKUP($DL$553,'[1]Сбытовая надбавка'!$F$5:$H$6,2,FALSE),2)+'[1]Иные услуги'!$C$6+HLOOKUP($DR$552,'[1]Услуги по передаче'!$G$5:$J$7,3,FALSE))</f>
        <v>2132.14</v>
      </c>
      <c r="AZ571" s="77"/>
      <c r="BA571" s="77"/>
      <c r="BB571" s="77"/>
      <c r="BC571" s="77"/>
      <c r="BD571" s="78"/>
      <c r="BE571" s="72">
        <f>IF($A571="-","-",ROUND(VLOOKUP($A571+ROUND(LEFT(BE$555,1)/24,5),'[1]ОАО "АТС"'!$A$30:$F$773,6,FALSE)+HLOOKUP($DL$553,'[1]Сбытовая надбавка'!$F$5:$H$6,2,FALSE),2)+'[1]Иные услуги'!$C$6+HLOOKUP($DR$552,'[1]Услуги по передаче'!$G$5:$J$7,3,FALSE))</f>
        <v>2023.52</v>
      </c>
      <c r="BF571" s="77"/>
      <c r="BG571" s="77"/>
      <c r="BH571" s="77"/>
      <c r="BI571" s="77"/>
      <c r="BJ571" s="78"/>
      <c r="BK571" s="72">
        <f>IF($A571="-","-",ROUND(VLOOKUP($A571+ROUND(LEFT(BK$555,1)/24,5),'[1]ОАО "АТС"'!$A$30:$F$773,6,FALSE)+HLOOKUP($DL$553,'[1]Сбытовая надбавка'!$F$5:$H$6,2,FALSE),2)+'[1]Иные услуги'!$C$6+HLOOKUP($DR$552,'[1]Услуги по передаче'!$G$5:$J$7,3,FALSE))</f>
        <v>2093.25</v>
      </c>
      <c r="BL571" s="77"/>
      <c r="BM571" s="77"/>
      <c r="BN571" s="77"/>
      <c r="BO571" s="77"/>
      <c r="BP571" s="78"/>
      <c r="BQ571" s="72">
        <f>IF($A571="-","-",ROUND(VLOOKUP($A571+ROUND(LEFT(BQ$555,2)/24,5),'[1]ОАО "АТС"'!$A$30:$F$773,6,FALSE)+HLOOKUP($DL$553,'[1]Сбытовая надбавка'!$F$5:$H$6,2,FALSE),2)+'[1]Иные услуги'!$C$6+HLOOKUP($DR$552,'[1]Услуги по передаче'!$G$5:$J$7,3,FALSE))</f>
        <v>2098.8399999999997</v>
      </c>
      <c r="BR571" s="77"/>
      <c r="BS571" s="77"/>
      <c r="BT571" s="77"/>
      <c r="BU571" s="77"/>
      <c r="BV571" s="78"/>
      <c r="BW571" s="72">
        <f>IF($A571="-","-",ROUND(VLOOKUP($A571+ROUND(LEFT(BW$555,2)/24,5),'[1]ОАО "АТС"'!$A$30:$F$773,6,FALSE)+HLOOKUP($DL$553,'[1]Сбытовая надбавка'!$F$5:$H$6,2,FALSE),2)+'[1]Иные услуги'!$C$6+HLOOKUP($DR$552,'[1]Услуги по передаче'!$G$5:$J$7,3,FALSE))</f>
        <v>2086.9</v>
      </c>
      <c r="BX571" s="77"/>
      <c r="BY571" s="77"/>
      <c r="BZ571" s="77"/>
      <c r="CA571" s="77"/>
      <c r="CB571" s="78"/>
      <c r="CC571" s="72">
        <f>IF($A571="-","-",ROUND(VLOOKUP($A571+ROUND(LEFT(CC$555,2)/24,5),'[1]ОАО "АТС"'!$A$30:$F$773,6,FALSE)+HLOOKUP($DL$553,'[1]Сбытовая надбавка'!$F$5:$H$6,2,FALSE),2)+'[1]Иные услуги'!$C$6+HLOOKUP($DR$552,'[1]Услуги по передаче'!$G$5:$J$7,3,FALSE))</f>
        <v>2048.16</v>
      </c>
      <c r="CD571" s="77"/>
      <c r="CE571" s="77"/>
      <c r="CF571" s="77"/>
      <c r="CG571" s="77"/>
      <c r="CH571" s="78"/>
      <c r="CI571" s="72">
        <f>IF($A571="-","-",ROUND(VLOOKUP($A571+ROUND(LEFT(CI$555,2)/24,5),'[1]ОАО "АТС"'!$A$30:$F$773,6,FALSE)+HLOOKUP($DL$553,'[1]Сбытовая надбавка'!$F$5:$H$6,2,FALSE),2)+'[1]Иные услуги'!$C$6+HLOOKUP($DR$552,'[1]Услуги по передаче'!$G$5:$J$7,3,FALSE))</f>
        <v>2036.46</v>
      </c>
      <c r="CJ571" s="77"/>
      <c r="CK571" s="77"/>
      <c r="CL571" s="77"/>
      <c r="CM571" s="77"/>
      <c r="CN571" s="78"/>
      <c r="CO571" s="72">
        <f>IF($A571="-","-",ROUND(VLOOKUP($A571+ROUND(LEFT(CO$555,2)/24,5),'[1]ОАО "АТС"'!$A$30:$F$773,6,FALSE)+HLOOKUP($DL$553,'[1]Сбытовая надбавка'!$F$5:$H$6,2,FALSE),2)+'[1]Иные услуги'!$C$6+HLOOKUP($DR$552,'[1]Услуги по передаче'!$G$5:$J$7,3,FALSE))</f>
        <v>2023.58</v>
      </c>
      <c r="CP571" s="77"/>
      <c r="CQ571" s="77"/>
      <c r="CR571" s="77"/>
      <c r="CS571" s="77"/>
      <c r="CT571" s="78"/>
      <c r="CU571" s="72">
        <f>IF($A571="-","-",ROUND(VLOOKUP($A571+ROUND(LEFT(CU$555,2)/24,5),'[1]ОАО "АТС"'!$A$30:$F$773,6,FALSE)+HLOOKUP($DL$553,'[1]Сбытовая надбавка'!$F$5:$H$6,2,FALSE),2)+'[1]Иные услуги'!$C$6+HLOOKUP($DR$552,'[1]Услуги по передаче'!$G$5:$J$7,3,FALSE))</f>
        <v>2023.6</v>
      </c>
      <c r="CV571" s="77"/>
      <c r="CW571" s="77"/>
      <c r="CX571" s="77"/>
      <c r="CY571" s="77"/>
      <c r="CZ571" s="78"/>
      <c r="DA571" s="72">
        <f>IF($A571="-","-",ROUND(VLOOKUP($A571+ROUND(LEFT(DA$555,2)/24,5),'[1]ОАО "АТС"'!$A$30:$F$773,6,FALSE)+HLOOKUP($DL$553,'[1]Сбытовая надбавка'!$F$5:$H$6,2,FALSE),2)+'[1]Иные услуги'!$C$6+HLOOKUP($DR$552,'[1]Услуги по передаче'!$G$5:$J$7,3,FALSE))</f>
        <v>2023.58</v>
      </c>
      <c r="DB571" s="77"/>
      <c r="DC571" s="77"/>
      <c r="DD571" s="77"/>
      <c r="DE571" s="77"/>
      <c r="DF571" s="78"/>
      <c r="DG571" s="72">
        <f>IF($A571="-","-",ROUND(VLOOKUP($A571+ROUND(LEFT(DG$555,2)/24,5),'[1]ОАО "АТС"'!$A$30:$F$773,6,FALSE)+HLOOKUP($DL$553,'[1]Сбытовая надбавка'!$F$5:$H$6,2,FALSE),2)+'[1]Иные услуги'!$C$6+HLOOKUP($DR$552,'[1]Услуги по передаче'!$G$5:$J$7,3,FALSE))</f>
        <v>2023.71</v>
      </c>
      <c r="DH571" s="77"/>
      <c r="DI571" s="77"/>
      <c r="DJ571" s="77"/>
      <c r="DK571" s="77"/>
      <c r="DL571" s="78"/>
      <c r="DM571" s="72">
        <f>IF($A571="-","-",ROUND(VLOOKUP($A571+ROUND(LEFT(DM$555,2)/24,5),'[1]ОАО "АТС"'!$A$30:$F$773,6,FALSE)+HLOOKUP($DL$553,'[1]Сбытовая надбавка'!$F$5:$H$6,2,FALSE),2)+'[1]Иные услуги'!$C$6+HLOOKUP($DR$552,'[1]Услуги по передаче'!$G$5:$J$7,3,FALSE))</f>
        <v>2093.0899999999997</v>
      </c>
      <c r="DN571" s="77"/>
      <c r="DO571" s="77"/>
      <c r="DP571" s="77"/>
      <c r="DQ571" s="77"/>
      <c r="DR571" s="78"/>
      <c r="DS571" s="72">
        <f>IF($A571="-","-",ROUND(VLOOKUP($A571+ROUND(LEFT(DS$555,2)/24,5),'[1]ОАО "АТС"'!$A$30:$F$773,6,FALSE)+HLOOKUP($DL$553,'[1]Сбытовая надбавка'!$F$5:$H$6,2,FALSE),2)+'[1]Иные услуги'!$C$6+HLOOKUP($DR$552,'[1]Услуги по передаче'!$G$5:$J$7,3,FALSE))</f>
        <v>2138.7599999999998</v>
      </c>
      <c r="DT571" s="77"/>
      <c r="DU571" s="77"/>
      <c r="DV571" s="77"/>
      <c r="DW571" s="77"/>
      <c r="DX571" s="78"/>
      <c r="DY571" s="72">
        <f>IF($A571="-","-",ROUND(VLOOKUP($A571+ROUND(LEFT(DY$555,2)/24,5),'[1]ОАО "АТС"'!$A$30:$F$773,6,FALSE)+HLOOKUP($DL$553,'[1]Сбытовая надбавка'!$F$5:$H$6,2,FALSE),2)+'[1]Иные услуги'!$C$6+HLOOKUP($DR$552,'[1]Услуги по передаче'!$G$5:$J$7,3,FALSE))</f>
        <v>2084.6999999999998</v>
      </c>
      <c r="DZ571" s="77"/>
      <c r="EA571" s="77"/>
      <c r="EB571" s="77"/>
      <c r="EC571" s="77"/>
      <c r="ED571" s="78"/>
      <c r="EE571" s="72">
        <f>IF($A571="-","-",ROUND(VLOOKUP($A571+ROUND(LEFT(EE$555,2)/24,5),'[1]ОАО "АТС"'!$A$30:$F$773,6,FALSE)+HLOOKUP($DL$553,'[1]Сбытовая надбавка'!$F$5:$H$6,2,FALSE),2)+'[1]Иные услуги'!$C$6+HLOOKUP($DR$552,'[1]Услуги по передаче'!$G$5:$J$7,3,FALSE))</f>
        <v>2022.94</v>
      </c>
      <c r="EF571" s="77"/>
      <c r="EG571" s="77"/>
      <c r="EH571" s="77"/>
      <c r="EI571" s="77"/>
      <c r="EJ571" s="78"/>
      <c r="EK571" s="72">
        <f>IF($A571="-","-",ROUND(VLOOKUP($A571+ROUND(LEFT(EK$555,2)/24,5),'[1]ОАО "АТС"'!$A$30:$F$773,6,FALSE)+HLOOKUP($DL$553,'[1]Сбытовая надбавка'!$F$5:$H$6,2,FALSE),2)+'[1]Иные услуги'!$C$6+HLOOKUP($DR$552,'[1]Услуги по передаче'!$G$5:$J$7,3,FALSE))</f>
        <v>2188.19</v>
      </c>
      <c r="EL571" s="77"/>
      <c r="EM571" s="77"/>
      <c r="EN571" s="77"/>
      <c r="EO571" s="77"/>
      <c r="EP571" s="78"/>
      <c r="EQ571" s="72">
        <f>IF($A571="-","-",ROUND(VLOOKUP($A571+ROUND(LEFT(EQ$555,2)/24,5),'[1]ОАО "АТС"'!$A$30:$F$773,6,FALSE)+HLOOKUP($DL$553,'[1]Сбытовая надбавка'!$F$5:$H$6,2,FALSE),2)+'[1]Иные услуги'!$C$6+HLOOKUP($DR$552,'[1]Услуги по передаче'!$G$5:$J$7,3,FALSE))</f>
        <v>2094.66</v>
      </c>
      <c r="ER571" s="77"/>
      <c r="ES571" s="77"/>
      <c r="ET571" s="77"/>
      <c r="EU571" s="77"/>
      <c r="EV571" s="78"/>
    </row>
    <row r="572" spans="1:152" s="38" customFormat="1" ht="15.75" customHeight="1" x14ac:dyDescent="0.2">
      <c r="A572" s="69">
        <f>$A$131</f>
        <v>45002</v>
      </c>
      <c r="B572" s="70"/>
      <c r="C572" s="70"/>
      <c r="D572" s="70"/>
      <c r="E572" s="70"/>
      <c r="F572" s="70"/>
      <c r="G572" s="70"/>
      <c r="H572" s="71"/>
      <c r="I572" s="72">
        <f>IF($A572="-","-",ROUND(VLOOKUP($A572+ROUND(LEFT(I$555,1)/24,5),'[1]ОАО "АТС"'!$A$30:$F$773,6,FALSE)+HLOOKUP($DL$553,'[1]Сбытовая надбавка'!$F$5:$H$6,2,FALSE),2)+'[1]Иные услуги'!$C$6+HLOOKUP($DR$552,'[1]Услуги по передаче'!$G$5:$J$7,3,FALSE))</f>
        <v>2028.52</v>
      </c>
      <c r="J572" s="77"/>
      <c r="K572" s="77"/>
      <c r="L572" s="77"/>
      <c r="M572" s="77"/>
      <c r="N572" s="78"/>
      <c r="O572" s="72">
        <f>IF($A572="-","-",ROUND(VLOOKUP($A572+ROUND(LEFT(O$555,1)/24,5),'[1]ОАО "АТС"'!$A$30:$F$773,6,FALSE)+HLOOKUP($DL$553,'[1]Сбытовая надбавка'!$F$5:$H$6,2,FALSE),2)+'[1]Иные услуги'!$C$6+HLOOKUP($DR$552,'[1]Услуги по передаче'!$G$5:$J$7,3,FALSE))</f>
        <v>2023.99</v>
      </c>
      <c r="P572" s="77"/>
      <c r="Q572" s="77"/>
      <c r="R572" s="77"/>
      <c r="S572" s="77"/>
      <c r="T572" s="78"/>
      <c r="U572" s="72">
        <f>IF($A572="-","-",ROUND(VLOOKUP($A572+ROUND(LEFT(U$555,1)/24,5),'[1]ОАО "АТС"'!$A$30:$F$773,6,FALSE)+HLOOKUP($DL$553,'[1]Сбытовая надбавка'!$F$5:$H$6,2,FALSE),2)+'[1]Иные услуги'!$C$6+HLOOKUP($DR$552,'[1]Услуги по передаче'!$G$5:$J$7,3,FALSE))</f>
        <v>2024.08</v>
      </c>
      <c r="V572" s="77"/>
      <c r="W572" s="77"/>
      <c r="X572" s="77"/>
      <c r="Y572" s="77"/>
      <c r="Z572" s="78"/>
      <c r="AA572" s="72">
        <f>IF($A572="-","-",ROUND(VLOOKUP($A572+ROUND(LEFT(AA$555,1)/24,5),'[1]ОАО "АТС"'!$A$30:$F$773,6,FALSE)+HLOOKUP($DL$553,'[1]Сбытовая надбавка'!$F$5:$H$6,2,FALSE),2)+'[1]Иные услуги'!$C$6+HLOOKUP($DR$552,'[1]Услуги по передаче'!$G$5:$J$7,3,FALSE))</f>
        <v>2024.06</v>
      </c>
      <c r="AB572" s="77"/>
      <c r="AC572" s="77"/>
      <c r="AD572" s="77"/>
      <c r="AE572" s="77"/>
      <c r="AF572" s="78"/>
      <c r="AG572" s="72">
        <f>IF($A572="-","-",ROUND(VLOOKUP($A572+ROUND(LEFT(AG$555,1)/24,5),'[1]ОАО "АТС"'!$A$30:$F$773,6,FALSE)+HLOOKUP($DL$553,'[1]Сбытовая надбавка'!$F$5:$H$6,2,FALSE),2)+'[1]Иные услуги'!$C$6+HLOOKUP($DR$552,'[1]Услуги по передаче'!$G$5:$J$7,3,FALSE))</f>
        <v>2024</v>
      </c>
      <c r="AH572" s="77"/>
      <c r="AI572" s="77"/>
      <c r="AJ572" s="77"/>
      <c r="AK572" s="77"/>
      <c r="AL572" s="78"/>
      <c r="AM572" s="72">
        <f>IF($A572="-","-",ROUND(VLOOKUP($A572+ROUND(LEFT(AM$555,1)/24,5),'[1]ОАО "АТС"'!$A$30:$F$773,6,FALSE)+HLOOKUP($DL$553,'[1]Сбытовая надбавка'!$F$5:$H$6,2,FALSE),2)+'[1]Иные услуги'!$C$6+HLOOKUP($DR$552,'[1]Услуги по передаче'!$G$5:$J$7,3,FALSE))</f>
        <v>2023.99</v>
      </c>
      <c r="AN572" s="77"/>
      <c r="AO572" s="77"/>
      <c r="AP572" s="77"/>
      <c r="AQ572" s="77"/>
      <c r="AR572" s="78"/>
      <c r="AS572" s="72">
        <f>IF($A572="-","-",ROUND(VLOOKUP($A572+ROUND(LEFT(AS$555,1)/24,5),'[1]ОАО "АТС"'!$A$30:$F$773,6,FALSE)+HLOOKUP($DL$553,'[1]Сбытовая надбавка'!$F$5:$H$6,2,FALSE),2)+'[1]Иные услуги'!$C$6+HLOOKUP($DR$552,'[1]Услуги по передаче'!$G$5:$J$7,3,FALSE))</f>
        <v>2023.3600000000001</v>
      </c>
      <c r="AT572" s="77"/>
      <c r="AU572" s="77"/>
      <c r="AV572" s="77"/>
      <c r="AW572" s="77"/>
      <c r="AX572" s="78"/>
      <c r="AY572" s="72">
        <f>IF($A572="-","-",ROUND(VLOOKUP($A572+ROUND(LEFT(AY$555,1)/24,5),'[1]ОАО "АТС"'!$A$30:$F$773,6,FALSE)+HLOOKUP($DL$553,'[1]Сбытовая надбавка'!$F$5:$H$6,2,FALSE),2)+'[1]Иные услуги'!$C$6+HLOOKUP($DR$552,'[1]Услуги по передаче'!$G$5:$J$7,3,FALSE))</f>
        <v>2110.96</v>
      </c>
      <c r="AZ572" s="77"/>
      <c r="BA572" s="77"/>
      <c r="BB572" s="77"/>
      <c r="BC572" s="77"/>
      <c r="BD572" s="78"/>
      <c r="BE572" s="72">
        <f>IF($A572="-","-",ROUND(VLOOKUP($A572+ROUND(LEFT(BE$555,1)/24,5),'[1]ОАО "АТС"'!$A$30:$F$773,6,FALSE)+HLOOKUP($DL$553,'[1]Сбытовая надбавка'!$F$5:$H$6,2,FALSE),2)+'[1]Иные услуги'!$C$6+HLOOKUP($DR$552,'[1]Услуги по передаче'!$G$5:$J$7,3,FALSE))</f>
        <v>2023.51</v>
      </c>
      <c r="BF572" s="77"/>
      <c r="BG572" s="77"/>
      <c r="BH572" s="77"/>
      <c r="BI572" s="77"/>
      <c r="BJ572" s="78"/>
      <c r="BK572" s="72">
        <f>IF($A572="-","-",ROUND(VLOOKUP($A572+ROUND(LEFT(BK$555,1)/24,5),'[1]ОАО "АТС"'!$A$30:$F$773,6,FALSE)+HLOOKUP($DL$553,'[1]Сбытовая надбавка'!$F$5:$H$6,2,FALSE),2)+'[1]Иные услуги'!$C$6+HLOOKUP($DR$552,'[1]Услуги по передаче'!$G$5:$J$7,3,FALSE))</f>
        <v>2109.56</v>
      </c>
      <c r="BL572" s="77"/>
      <c r="BM572" s="77"/>
      <c r="BN572" s="77"/>
      <c r="BO572" s="77"/>
      <c r="BP572" s="78"/>
      <c r="BQ572" s="72">
        <f>IF($A572="-","-",ROUND(VLOOKUP($A572+ROUND(LEFT(BQ$555,2)/24,5),'[1]ОАО "АТС"'!$A$30:$F$773,6,FALSE)+HLOOKUP($DL$553,'[1]Сбытовая надбавка'!$F$5:$H$6,2,FALSE),2)+'[1]Иные услуги'!$C$6+HLOOKUP($DR$552,'[1]Услуги по передаче'!$G$5:$J$7,3,FALSE))</f>
        <v>2137.0099999999998</v>
      </c>
      <c r="BR572" s="77"/>
      <c r="BS572" s="77"/>
      <c r="BT572" s="77"/>
      <c r="BU572" s="77"/>
      <c r="BV572" s="78"/>
      <c r="BW572" s="72">
        <f>IF($A572="-","-",ROUND(VLOOKUP($A572+ROUND(LEFT(BW$555,2)/24,5),'[1]ОАО "АТС"'!$A$30:$F$773,6,FALSE)+HLOOKUP($DL$553,'[1]Сбытовая надбавка'!$F$5:$H$6,2,FALSE),2)+'[1]Иные услуги'!$C$6+HLOOKUP($DR$552,'[1]Услуги по передаче'!$G$5:$J$7,3,FALSE))</f>
        <v>2144.3199999999997</v>
      </c>
      <c r="BX572" s="77"/>
      <c r="BY572" s="77"/>
      <c r="BZ572" s="77"/>
      <c r="CA572" s="77"/>
      <c r="CB572" s="78"/>
      <c r="CC572" s="72">
        <f>IF($A572="-","-",ROUND(VLOOKUP($A572+ROUND(LEFT(CC$555,2)/24,5),'[1]ОАО "АТС"'!$A$30:$F$773,6,FALSE)+HLOOKUP($DL$553,'[1]Сбытовая надбавка'!$F$5:$H$6,2,FALSE),2)+'[1]Иные услуги'!$C$6+HLOOKUP($DR$552,'[1]Услуги по передаче'!$G$5:$J$7,3,FALSE))</f>
        <v>2118.5299999999997</v>
      </c>
      <c r="CD572" s="77"/>
      <c r="CE572" s="77"/>
      <c r="CF572" s="77"/>
      <c r="CG572" s="77"/>
      <c r="CH572" s="78"/>
      <c r="CI572" s="72">
        <f>IF($A572="-","-",ROUND(VLOOKUP($A572+ROUND(LEFT(CI$555,2)/24,5),'[1]ОАО "АТС"'!$A$30:$F$773,6,FALSE)+HLOOKUP($DL$553,'[1]Сбытовая надбавка'!$F$5:$H$6,2,FALSE),2)+'[1]Иные услуги'!$C$6+HLOOKUP($DR$552,'[1]Услуги по передаче'!$G$5:$J$7,3,FALSE))</f>
        <v>2109.0099999999998</v>
      </c>
      <c r="CJ572" s="77"/>
      <c r="CK572" s="77"/>
      <c r="CL572" s="77"/>
      <c r="CM572" s="77"/>
      <c r="CN572" s="78"/>
      <c r="CO572" s="72">
        <f>IF($A572="-","-",ROUND(VLOOKUP($A572+ROUND(LEFT(CO$555,2)/24,5),'[1]ОАО "АТС"'!$A$30:$F$773,6,FALSE)+HLOOKUP($DL$553,'[1]Сбытовая надбавка'!$F$5:$H$6,2,FALSE),2)+'[1]Иные услуги'!$C$6+HLOOKUP($DR$552,'[1]Услуги по передаче'!$G$5:$J$7,3,FALSE))</f>
        <v>2113.67</v>
      </c>
      <c r="CP572" s="77"/>
      <c r="CQ572" s="77"/>
      <c r="CR572" s="77"/>
      <c r="CS572" s="77"/>
      <c r="CT572" s="78"/>
      <c r="CU572" s="72">
        <f>IF($A572="-","-",ROUND(VLOOKUP($A572+ROUND(LEFT(CU$555,2)/24,5),'[1]ОАО "АТС"'!$A$30:$F$773,6,FALSE)+HLOOKUP($DL$553,'[1]Сбытовая надбавка'!$F$5:$H$6,2,FALSE),2)+'[1]Иные услуги'!$C$6+HLOOKUP($DR$552,'[1]Услуги по передаче'!$G$5:$J$7,3,FALSE))</f>
        <v>2102.98</v>
      </c>
      <c r="CV572" s="77"/>
      <c r="CW572" s="77"/>
      <c r="CX572" s="77"/>
      <c r="CY572" s="77"/>
      <c r="CZ572" s="78"/>
      <c r="DA572" s="72">
        <f>IF($A572="-","-",ROUND(VLOOKUP($A572+ROUND(LEFT(DA$555,2)/24,5),'[1]ОАО "АТС"'!$A$30:$F$773,6,FALSE)+HLOOKUP($DL$553,'[1]Сбытовая надбавка'!$F$5:$H$6,2,FALSE),2)+'[1]Иные услуги'!$C$6+HLOOKUP($DR$552,'[1]Услуги по передаче'!$G$5:$J$7,3,FALSE))</f>
        <v>2081.4</v>
      </c>
      <c r="DB572" s="77"/>
      <c r="DC572" s="77"/>
      <c r="DD572" s="77"/>
      <c r="DE572" s="77"/>
      <c r="DF572" s="78"/>
      <c r="DG572" s="72">
        <f>IF($A572="-","-",ROUND(VLOOKUP($A572+ROUND(LEFT(DG$555,2)/24,5),'[1]ОАО "АТС"'!$A$30:$F$773,6,FALSE)+HLOOKUP($DL$553,'[1]Сбытовая надбавка'!$F$5:$H$6,2,FALSE),2)+'[1]Иные услуги'!$C$6+HLOOKUP($DR$552,'[1]Услуги по передаче'!$G$5:$J$7,3,FALSE))</f>
        <v>2095.2799999999997</v>
      </c>
      <c r="DH572" s="77"/>
      <c r="DI572" s="77"/>
      <c r="DJ572" s="77"/>
      <c r="DK572" s="77"/>
      <c r="DL572" s="78"/>
      <c r="DM572" s="72">
        <f>IF($A572="-","-",ROUND(VLOOKUP($A572+ROUND(LEFT(DM$555,2)/24,5),'[1]ОАО "АТС"'!$A$30:$F$773,6,FALSE)+HLOOKUP($DL$553,'[1]Сбытовая надбавка'!$F$5:$H$6,2,FALSE),2)+'[1]Иные услуги'!$C$6+HLOOKUP($DR$552,'[1]Услуги по передаче'!$G$5:$J$7,3,FALSE))</f>
        <v>2140.7199999999998</v>
      </c>
      <c r="DN572" s="77"/>
      <c r="DO572" s="77"/>
      <c r="DP572" s="77"/>
      <c r="DQ572" s="77"/>
      <c r="DR572" s="78"/>
      <c r="DS572" s="72">
        <f>IF($A572="-","-",ROUND(VLOOKUP($A572+ROUND(LEFT(DS$555,2)/24,5),'[1]ОАО "АТС"'!$A$30:$F$773,6,FALSE)+HLOOKUP($DL$553,'[1]Сбытовая надбавка'!$F$5:$H$6,2,FALSE),2)+'[1]Иные услуги'!$C$6+HLOOKUP($DR$552,'[1]Услуги по передаче'!$G$5:$J$7,3,FALSE))</f>
        <v>2141.33</v>
      </c>
      <c r="DT572" s="77"/>
      <c r="DU572" s="77"/>
      <c r="DV572" s="77"/>
      <c r="DW572" s="77"/>
      <c r="DX572" s="78"/>
      <c r="DY572" s="72">
        <f>IF($A572="-","-",ROUND(VLOOKUP($A572+ROUND(LEFT(DY$555,2)/24,5),'[1]ОАО "АТС"'!$A$30:$F$773,6,FALSE)+HLOOKUP($DL$553,'[1]Сбытовая надбавка'!$F$5:$H$6,2,FALSE),2)+'[1]Иные услуги'!$C$6+HLOOKUP($DR$552,'[1]Услуги по передаче'!$G$5:$J$7,3,FALSE))</f>
        <v>2076.92</v>
      </c>
      <c r="DZ572" s="77"/>
      <c r="EA572" s="77"/>
      <c r="EB572" s="77"/>
      <c r="EC572" s="77"/>
      <c r="ED572" s="78"/>
      <c r="EE572" s="72">
        <f>IF($A572="-","-",ROUND(VLOOKUP($A572+ROUND(LEFT(EE$555,2)/24,5),'[1]ОАО "АТС"'!$A$30:$F$773,6,FALSE)+HLOOKUP($DL$553,'[1]Сбытовая надбавка'!$F$5:$H$6,2,FALSE),2)+'[1]Иные услуги'!$C$6+HLOOKUP($DR$552,'[1]Услуги по передаче'!$G$5:$J$7,3,FALSE))</f>
        <v>2022.59</v>
      </c>
      <c r="EF572" s="77"/>
      <c r="EG572" s="77"/>
      <c r="EH572" s="77"/>
      <c r="EI572" s="77"/>
      <c r="EJ572" s="78"/>
      <c r="EK572" s="72">
        <f>IF($A572="-","-",ROUND(VLOOKUP($A572+ROUND(LEFT(EK$555,2)/24,5),'[1]ОАО "АТС"'!$A$30:$F$773,6,FALSE)+HLOOKUP($DL$553,'[1]Сбытовая надбавка'!$F$5:$H$6,2,FALSE),2)+'[1]Иные услуги'!$C$6+HLOOKUP($DR$552,'[1]Услуги по передаче'!$G$5:$J$7,3,FALSE))</f>
        <v>2179.9499999999998</v>
      </c>
      <c r="EL572" s="77"/>
      <c r="EM572" s="77"/>
      <c r="EN572" s="77"/>
      <c r="EO572" s="77"/>
      <c r="EP572" s="78"/>
      <c r="EQ572" s="72">
        <f>IF($A572="-","-",ROUND(VLOOKUP($A572+ROUND(LEFT(EQ$555,2)/24,5),'[1]ОАО "АТС"'!$A$30:$F$773,6,FALSE)+HLOOKUP($DL$553,'[1]Сбытовая надбавка'!$F$5:$H$6,2,FALSE),2)+'[1]Иные услуги'!$C$6+HLOOKUP($DR$552,'[1]Услуги по передаче'!$G$5:$J$7,3,FALSE))</f>
        <v>2072.1</v>
      </c>
      <c r="ER572" s="77"/>
      <c r="ES572" s="77"/>
      <c r="ET572" s="77"/>
      <c r="EU572" s="77"/>
      <c r="EV572" s="78"/>
    </row>
    <row r="573" spans="1:152" s="38" customFormat="1" ht="15.75" customHeight="1" x14ac:dyDescent="0.2">
      <c r="A573" s="69">
        <f>$A$132</f>
        <v>45003</v>
      </c>
      <c r="B573" s="70"/>
      <c r="C573" s="70"/>
      <c r="D573" s="70"/>
      <c r="E573" s="70"/>
      <c r="F573" s="70"/>
      <c r="G573" s="70"/>
      <c r="H573" s="71"/>
      <c r="I573" s="72">
        <f>IF($A573="-","-",ROUND(VLOOKUP($A573+ROUND(LEFT(I$555,1)/24,5),'[1]ОАО "АТС"'!$A$30:$F$773,6,FALSE)+HLOOKUP($DL$553,'[1]Сбытовая надбавка'!$F$5:$H$6,2,FALSE),2)+'[1]Иные услуги'!$C$6+HLOOKUP($DR$552,'[1]Услуги по передаче'!$G$5:$J$7,3,FALSE))</f>
        <v>2023.67</v>
      </c>
      <c r="J573" s="77"/>
      <c r="K573" s="77"/>
      <c r="L573" s="77"/>
      <c r="M573" s="77"/>
      <c r="N573" s="78"/>
      <c r="O573" s="72">
        <f>IF($A573="-","-",ROUND(VLOOKUP($A573+ROUND(LEFT(O$555,1)/24,5),'[1]ОАО "АТС"'!$A$30:$F$773,6,FALSE)+HLOOKUP($DL$553,'[1]Сбытовая надбавка'!$F$5:$H$6,2,FALSE),2)+'[1]Иные услуги'!$C$6+HLOOKUP($DR$552,'[1]Услуги по передаче'!$G$5:$J$7,3,FALSE))</f>
        <v>2023.85</v>
      </c>
      <c r="P573" s="77"/>
      <c r="Q573" s="77"/>
      <c r="R573" s="77"/>
      <c r="S573" s="77"/>
      <c r="T573" s="78"/>
      <c r="U573" s="72">
        <f>IF($A573="-","-",ROUND(VLOOKUP($A573+ROUND(LEFT(U$555,1)/24,5),'[1]ОАО "АТС"'!$A$30:$F$773,6,FALSE)+HLOOKUP($DL$553,'[1]Сбытовая надбавка'!$F$5:$H$6,2,FALSE),2)+'[1]Иные услуги'!$C$6+HLOOKUP($DR$552,'[1]Услуги по передаче'!$G$5:$J$7,3,FALSE))</f>
        <v>2023.96</v>
      </c>
      <c r="V573" s="77"/>
      <c r="W573" s="77"/>
      <c r="X573" s="77"/>
      <c r="Y573" s="77"/>
      <c r="Z573" s="78"/>
      <c r="AA573" s="72">
        <f>IF($A573="-","-",ROUND(VLOOKUP($A573+ROUND(LEFT(AA$555,1)/24,5),'[1]ОАО "АТС"'!$A$30:$F$773,6,FALSE)+HLOOKUP($DL$553,'[1]Сбытовая надбавка'!$F$5:$H$6,2,FALSE),2)+'[1]Иные услуги'!$C$6+HLOOKUP($DR$552,'[1]Услуги по передаче'!$G$5:$J$7,3,FALSE))</f>
        <v>2023.99</v>
      </c>
      <c r="AB573" s="77"/>
      <c r="AC573" s="77"/>
      <c r="AD573" s="77"/>
      <c r="AE573" s="77"/>
      <c r="AF573" s="78"/>
      <c r="AG573" s="72">
        <f>IF($A573="-","-",ROUND(VLOOKUP($A573+ROUND(LEFT(AG$555,1)/24,5),'[1]ОАО "АТС"'!$A$30:$F$773,6,FALSE)+HLOOKUP($DL$553,'[1]Сбытовая надбавка'!$F$5:$H$6,2,FALSE),2)+'[1]Иные услуги'!$C$6+HLOOKUP($DR$552,'[1]Услуги по передаче'!$G$5:$J$7,3,FALSE))</f>
        <v>2023.94</v>
      </c>
      <c r="AH573" s="77"/>
      <c r="AI573" s="77"/>
      <c r="AJ573" s="77"/>
      <c r="AK573" s="77"/>
      <c r="AL573" s="78"/>
      <c r="AM573" s="72">
        <f>IF($A573="-","-",ROUND(VLOOKUP($A573+ROUND(LEFT(AM$555,1)/24,5),'[1]ОАО "АТС"'!$A$30:$F$773,6,FALSE)+HLOOKUP($DL$553,'[1]Сбытовая надбавка'!$F$5:$H$6,2,FALSE),2)+'[1]Иные услуги'!$C$6+HLOOKUP($DR$552,'[1]Услуги по передаче'!$G$5:$J$7,3,FALSE))</f>
        <v>2023.93</v>
      </c>
      <c r="AN573" s="77"/>
      <c r="AO573" s="77"/>
      <c r="AP573" s="77"/>
      <c r="AQ573" s="77"/>
      <c r="AR573" s="78"/>
      <c r="AS573" s="72">
        <f>IF($A573="-","-",ROUND(VLOOKUP($A573+ROUND(LEFT(AS$555,1)/24,5),'[1]ОАО "АТС"'!$A$30:$F$773,6,FALSE)+HLOOKUP($DL$553,'[1]Сбытовая надбавка'!$F$5:$H$6,2,FALSE),2)+'[1]Иные услуги'!$C$6+HLOOKUP($DR$552,'[1]Услуги по передаче'!$G$5:$J$7,3,FALSE))</f>
        <v>2023.38</v>
      </c>
      <c r="AT573" s="77"/>
      <c r="AU573" s="77"/>
      <c r="AV573" s="77"/>
      <c r="AW573" s="77"/>
      <c r="AX573" s="78"/>
      <c r="AY573" s="72">
        <f>IF($A573="-","-",ROUND(VLOOKUP($A573+ROUND(LEFT(AY$555,1)/24,5),'[1]ОАО "АТС"'!$A$30:$F$773,6,FALSE)+HLOOKUP($DL$553,'[1]Сбытовая надбавка'!$F$5:$H$6,2,FALSE),2)+'[1]Иные услуги'!$C$6+HLOOKUP($DR$552,'[1]Услуги по передаче'!$G$5:$J$7,3,FALSE))</f>
        <v>2023.41</v>
      </c>
      <c r="AZ573" s="77"/>
      <c r="BA573" s="77"/>
      <c r="BB573" s="77"/>
      <c r="BC573" s="77"/>
      <c r="BD573" s="78"/>
      <c r="BE573" s="72">
        <f>IF($A573="-","-",ROUND(VLOOKUP($A573+ROUND(LEFT(BE$555,1)/24,5),'[1]ОАО "АТС"'!$A$30:$F$773,6,FALSE)+HLOOKUP($DL$553,'[1]Сбытовая надбавка'!$F$5:$H$6,2,FALSE),2)+'[1]Иные услуги'!$C$6+HLOOKUP($DR$552,'[1]Услуги по передаче'!$G$5:$J$7,3,FALSE))</f>
        <v>2023.64</v>
      </c>
      <c r="BF573" s="77"/>
      <c r="BG573" s="77"/>
      <c r="BH573" s="77"/>
      <c r="BI573" s="77"/>
      <c r="BJ573" s="78"/>
      <c r="BK573" s="72">
        <f>IF($A573="-","-",ROUND(VLOOKUP($A573+ROUND(LEFT(BK$555,1)/24,5),'[1]ОАО "АТС"'!$A$30:$F$773,6,FALSE)+HLOOKUP($DL$553,'[1]Сбытовая надбавка'!$F$5:$H$6,2,FALSE),2)+'[1]Иные услуги'!$C$6+HLOOKUP($DR$552,'[1]Услуги по передаче'!$G$5:$J$7,3,FALSE))</f>
        <v>2023.72</v>
      </c>
      <c r="BL573" s="77"/>
      <c r="BM573" s="77"/>
      <c r="BN573" s="77"/>
      <c r="BO573" s="77"/>
      <c r="BP573" s="78"/>
      <c r="BQ573" s="72">
        <f>IF($A573="-","-",ROUND(VLOOKUP($A573+ROUND(LEFT(BQ$555,2)/24,5),'[1]ОАО "АТС"'!$A$30:$F$773,6,FALSE)+HLOOKUP($DL$553,'[1]Сбытовая надбавка'!$F$5:$H$6,2,FALSE),2)+'[1]Иные услуги'!$C$6+HLOOKUP($DR$552,'[1]Услуги по передаче'!$G$5:$J$7,3,FALSE))</f>
        <v>2023.74</v>
      </c>
      <c r="BR573" s="77"/>
      <c r="BS573" s="77"/>
      <c r="BT573" s="77"/>
      <c r="BU573" s="77"/>
      <c r="BV573" s="78"/>
      <c r="BW573" s="72">
        <f>IF($A573="-","-",ROUND(VLOOKUP($A573+ROUND(LEFT(BW$555,2)/24,5),'[1]ОАО "АТС"'!$A$30:$F$773,6,FALSE)+HLOOKUP($DL$553,'[1]Сбытовая надбавка'!$F$5:$H$6,2,FALSE),2)+'[1]Иные услуги'!$C$6+HLOOKUP($DR$552,'[1]Услуги по передаче'!$G$5:$J$7,3,FALSE))</f>
        <v>2023.78</v>
      </c>
      <c r="BX573" s="77"/>
      <c r="BY573" s="77"/>
      <c r="BZ573" s="77"/>
      <c r="CA573" s="77"/>
      <c r="CB573" s="78"/>
      <c r="CC573" s="72">
        <f>IF($A573="-","-",ROUND(VLOOKUP($A573+ROUND(LEFT(CC$555,2)/24,5),'[1]ОАО "АТС"'!$A$30:$F$773,6,FALSE)+HLOOKUP($DL$553,'[1]Сбытовая надбавка'!$F$5:$H$6,2,FALSE),2)+'[1]Иные услуги'!$C$6+HLOOKUP($DR$552,'[1]Услуги по передаче'!$G$5:$J$7,3,FALSE))</f>
        <v>2023.75</v>
      </c>
      <c r="CD573" s="77"/>
      <c r="CE573" s="77"/>
      <c r="CF573" s="77"/>
      <c r="CG573" s="77"/>
      <c r="CH573" s="78"/>
      <c r="CI573" s="72">
        <f>IF($A573="-","-",ROUND(VLOOKUP($A573+ROUND(LEFT(CI$555,2)/24,5),'[1]ОАО "АТС"'!$A$30:$F$773,6,FALSE)+HLOOKUP($DL$553,'[1]Сбытовая надбавка'!$F$5:$H$6,2,FALSE),2)+'[1]Иные услуги'!$C$6+HLOOKUP($DR$552,'[1]Услуги по передаче'!$G$5:$J$7,3,FALSE))</f>
        <v>2023.81</v>
      </c>
      <c r="CJ573" s="77"/>
      <c r="CK573" s="77"/>
      <c r="CL573" s="77"/>
      <c r="CM573" s="77"/>
      <c r="CN573" s="78"/>
      <c r="CO573" s="72">
        <f>IF($A573="-","-",ROUND(VLOOKUP($A573+ROUND(LEFT(CO$555,2)/24,5),'[1]ОАО "АТС"'!$A$30:$F$773,6,FALSE)+HLOOKUP($DL$553,'[1]Сбытовая надбавка'!$F$5:$H$6,2,FALSE),2)+'[1]Иные услуги'!$C$6+HLOOKUP($DR$552,'[1]Услуги по передаче'!$G$5:$J$7,3,FALSE))</f>
        <v>2023.85</v>
      </c>
      <c r="CP573" s="77"/>
      <c r="CQ573" s="77"/>
      <c r="CR573" s="77"/>
      <c r="CS573" s="77"/>
      <c r="CT573" s="78"/>
      <c r="CU573" s="72">
        <f>IF($A573="-","-",ROUND(VLOOKUP($A573+ROUND(LEFT(CU$555,2)/24,5),'[1]ОАО "АТС"'!$A$30:$F$773,6,FALSE)+HLOOKUP($DL$553,'[1]Сбытовая надбавка'!$F$5:$H$6,2,FALSE),2)+'[1]Иные услуги'!$C$6+HLOOKUP($DR$552,'[1]Услуги по передаче'!$G$5:$J$7,3,FALSE))</f>
        <v>2024.01</v>
      </c>
      <c r="CV573" s="77"/>
      <c r="CW573" s="77"/>
      <c r="CX573" s="77"/>
      <c r="CY573" s="77"/>
      <c r="CZ573" s="78"/>
      <c r="DA573" s="72">
        <f>IF($A573="-","-",ROUND(VLOOKUP($A573+ROUND(LEFT(DA$555,2)/24,5),'[1]ОАО "АТС"'!$A$30:$F$773,6,FALSE)+HLOOKUP($DL$553,'[1]Сбытовая надбавка'!$F$5:$H$6,2,FALSE),2)+'[1]Иные услуги'!$C$6+HLOOKUP($DR$552,'[1]Услуги по передаче'!$G$5:$J$7,3,FALSE))</f>
        <v>2024.02</v>
      </c>
      <c r="DB573" s="77"/>
      <c r="DC573" s="77"/>
      <c r="DD573" s="77"/>
      <c r="DE573" s="77"/>
      <c r="DF573" s="78"/>
      <c r="DG573" s="72">
        <f>IF($A573="-","-",ROUND(VLOOKUP($A573+ROUND(LEFT(DG$555,2)/24,5),'[1]ОАО "АТС"'!$A$30:$F$773,6,FALSE)+HLOOKUP($DL$553,'[1]Сбытовая надбавка'!$F$5:$H$6,2,FALSE),2)+'[1]Иные услуги'!$C$6+HLOOKUP($DR$552,'[1]Услуги по передаче'!$G$5:$J$7,3,FALSE))</f>
        <v>2024.08</v>
      </c>
      <c r="DH573" s="77"/>
      <c r="DI573" s="77"/>
      <c r="DJ573" s="77"/>
      <c r="DK573" s="77"/>
      <c r="DL573" s="78"/>
      <c r="DM573" s="72">
        <f>IF($A573="-","-",ROUND(VLOOKUP($A573+ROUND(LEFT(DM$555,2)/24,5),'[1]ОАО "АТС"'!$A$30:$F$773,6,FALSE)+HLOOKUP($DL$553,'[1]Сбытовая надбавка'!$F$5:$H$6,2,FALSE),2)+'[1]Иные услуги'!$C$6+HLOOKUP($DR$552,'[1]Услуги по передаче'!$G$5:$J$7,3,FALSE))</f>
        <v>2053.39</v>
      </c>
      <c r="DN573" s="77"/>
      <c r="DO573" s="77"/>
      <c r="DP573" s="77"/>
      <c r="DQ573" s="77"/>
      <c r="DR573" s="78"/>
      <c r="DS573" s="72">
        <f>IF($A573="-","-",ROUND(VLOOKUP($A573+ROUND(LEFT(DS$555,2)/24,5),'[1]ОАО "АТС"'!$A$30:$F$773,6,FALSE)+HLOOKUP($DL$553,'[1]Сбытовая надбавка'!$F$5:$H$6,2,FALSE),2)+'[1]Иные услуги'!$C$6+HLOOKUP($DR$552,'[1]Услуги по передаче'!$G$5:$J$7,3,FALSE))</f>
        <v>2048.61</v>
      </c>
      <c r="DT573" s="77"/>
      <c r="DU573" s="77"/>
      <c r="DV573" s="77"/>
      <c r="DW573" s="77"/>
      <c r="DX573" s="78"/>
      <c r="DY573" s="72">
        <f>IF($A573="-","-",ROUND(VLOOKUP($A573+ROUND(LEFT(DY$555,2)/24,5),'[1]ОАО "АТС"'!$A$30:$F$773,6,FALSE)+HLOOKUP($DL$553,'[1]Сбытовая надбавка'!$F$5:$H$6,2,FALSE),2)+'[1]Иные услуги'!$C$6+HLOOKUP($DR$552,'[1]Услуги по передаче'!$G$5:$J$7,3,FALSE))</f>
        <v>2023.23</v>
      </c>
      <c r="DZ573" s="77"/>
      <c r="EA573" s="77"/>
      <c r="EB573" s="77"/>
      <c r="EC573" s="77"/>
      <c r="ED573" s="78"/>
      <c r="EE573" s="72">
        <f>IF($A573="-","-",ROUND(VLOOKUP($A573+ROUND(LEFT(EE$555,2)/24,5),'[1]ОАО "АТС"'!$A$30:$F$773,6,FALSE)+HLOOKUP($DL$553,'[1]Сбытовая надбавка'!$F$5:$H$6,2,FALSE),2)+'[1]Иные услуги'!$C$6+HLOOKUP($DR$552,'[1]Услуги по передаче'!$G$5:$J$7,3,FALSE))</f>
        <v>2023.03</v>
      </c>
      <c r="EF573" s="77"/>
      <c r="EG573" s="77"/>
      <c r="EH573" s="77"/>
      <c r="EI573" s="77"/>
      <c r="EJ573" s="78"/>
      <c r="EK573" s="72">
        <f>IF($A573="-","-",ROUND(VLOOKUP($A573+ROUND(LEFT(EK$555,2)/24,5),'[1]ОАО "АТС"'!$A$30:$F$773,6,FALSE)+HLOOKUP($DL$553,'[1]Сбытовая надбавка'!$F$5:$H$6,2,FALSE),2)+'[1]Иные услуги'!$C$6+HLOOKUP($DR$552,'[1]Услуги по передаче'!$G$5:$J$7,3,FALSE))</f>
        <v>2116.36</v>
      </c>
      <c r="EL573" s="77"/>
      <c r="EM573" s="77"/>
      <c r="EN573" s="77"/>
      <c r="EO573" s="77"/>
      <c r="EP573" s="78"/>
      <c r="EQ573" s="72">
        <f>IF($A573="-","-",ROUND(VLOOKUP($A573+ROUND(LEFT(EQ$555,2)/24,5),'[1]ОАО "АТС"'!$A$30:$F$773,6,FALSE)+HLOOKUP($DL$553,'[1]Сбытовая надбавка'!$F$5:$H$6,2,FALSE),2)+'[1]Иные услуги'!$C$6+HLOOKUP($DR$552,'[1]Услуги по передаче'!$G$5:$J$7,3,FALSE))</f>
        <v>2055.3199999999997</v>
      </c>
      <c r="ER573" s="77"/>
      <c r="ES573" s="77"/>
      <c r="ET573" s="77"/>
      <c r="EU573" s="77"/>
      <c r="EV573" s="78"/>
    </row>
    <row r="574" spans="1:152" s="38" customFormat="1" ht="15.75" customHeight="1" x14ac:dyDescent="0.2">
      <c r="A574" s="69">
        <f>$A$133</f>
        <v>45004</v>
      </c>
      <c r="B574" s="70"/>
      <c r="C574" s="70"/>
      <c r="D574" s="70"/>
      <c r="E574" s="70"/>
      <c r="F574" s="70"/>
      <c r="G574" s="70"/>
      <c r="H574" s="71"/>
      <c r="I574" s="72">
        <f>IF($A574="-","-",ROUND(VLOOKUP($A574+ROUND(LEFT(I$555,1)/24,5),'[1]ОАО "АТС"'!$A$30:$F$773,6,FALSE)+HLOOKUP($DL$553,'[1]Сбытовая надбавка'!$F$5:$H$6,2,FALSE),2)+'[1]Иные услуги'!$C$6+HLOOKUP($DR$552,'[1]Услуги по передаче'!$G$5:$J$7,3,FALSE))</f>
        <v>2023.8</v>
      </c>
      <c r="J574" s="77"/>
      <c r="K574" s="77"/>
      <c r="L574" s="77"/>
      <c r="M574" s="77"/>
      <c r="N574" s="78"/>
      <c r="O574" s="72">
        <f>IF($A574="-","-",ROUND(VLOOKUP($A574+ROUND(LEFT(O$555,1)/24,5),'[1]ОАО "АТС"'!$A$30:$F$773,6,FALSE)+HLOOKUP($DL$553,'[1]Сбытовая надбавка'!$F$5:$H$6,2,FALSE),2)+'[1]Иные услуги'!$C$6+HLOOKUP($DR$552,'[1]Услуги по передаче'!$G$5:$J$7,3,FALSE))</f>
        <v>2023.8600000000001</v>
      </c>
      <c r="P574" s="77"/>
      <c r="Q574" s="77"/>
      <c r="R574" s="77"/>
      <c r="S574" s="77"/>
      <c r="T574" s="78"/>
      <c r="U574" s="72">
        <f>IF($A574="-","-",ROUND(VLOOKUP($A574+ROUND(LEFT(U$555,1)/24,5),'[1]ОАО "АТС"'!$A$30:$F$773,6,FALSE)+HLOOKUP($DL$553,'[1]Сбытовая надбавка'!$F$5:$H$6,2,FALSE),2)+'[1]Иные услуги'!$C$6+HLOOKUP($DR$552,'[1]Услуги по передаче'!$G$5:$J$7,3,FALSE))</f>
        <v>2024.02</v>
      </c>
      <c r="V574" s="77"/>
      <c r="W574" s="77"/>
      <c r="X574" s="77"/>
      <c r="Y574" s="77"/>
      <c r="Z574" s="78"/>
      <c r="AA574" s="72">
        <f>IF($A574="-","-",ROUND(VLOOKUP($A574+ROUND(LEFT(AA$555,1)/24,5),'[1]ОАО "АТС"'!$A$30:$F$773,6,FALSE)+HLOOKUP($DL$553,'[1]Сбытовая надбавка'!$F$5:$H$6,2,FALSE),2)+'[1]Иные услуги'!$C$6+HLOOKUP($DR$552,'[1]Услуги по передаче'!$G$5:$J$7,3,FALSE))</f>
        <v>2024.02</v>
      </c>
      <c r="AB574" s="77"/>
      <c r="AC574" s="77"/>
      <c r="AD574" s="77"/>
      <c r="AE574" s="77"/>
      <c r="AF574" s="78"/>
      <c r="AG574" s="72">
        <f>IF($A574="-","-",ROUND(VLOOKUP($A574+ROUND(LEFT(AG$555,1)/24,5),'[1]ОАО "АТС"'!$A$30:$F$773,6,FALSE)+HLOOKUP($DL$553,'[1]Сбытовая надбавка'!$F$5:$H$6,2,FALSE),2)+'[1]Иные услуги'!$C$6+HLOOKUP($DR$552,'[1]Услуги по передаче'!$G$5:$J$7,3,FALSE))</f>
        <v>2023.98</v>
      </c>
      <c r="AH574" s="77"/>
      <c r="AI574" s="77"/>
      <c r="AJ574" s="77"/>
      <c r="AK574" s="77"/>
      <c r="AL574" s="78"/>
      <c r="AM574" s="72">
        <f>IF($A574="-","-",ROUND(VLOOKUP($A574+ROUND(LEFT(AM$555,1)/24,5),'[1]ОАО "АТС"'!$A$30:$F$773,6,FALSE)+HLOOKUP($DL$553,'[1]Сбытовая надбавка'!$F$5:$H$6,2,FALSE),2)+'[1]Иные услуги'!$C$6+HLOOKUP($DR$552,'[1]Услуги по передаче'!$G$5:$J$7,3,FALSE))</f>
        <v>2023.91</v>
      </c>
      <c r="AN574" s="77"/>
      <c r="AO574" s="77"/>
      <c r="AP574" s="77"/>
      <c r="AQ574" s="77"/>
      <c r="AR574" s="78"/>
      <c r="AS574" s="72">
        <f>IF($A574="-","-",ROUND(VLOOKUP($A574+ROUND(LEFT(AS$555,1)/24,5),'[1]ОАО "АТС"'!$A$30:$F$773,6,FALSE)+HLOOKUP($DL$553,'[1]Сбытовая надбавка'!$F$5:$H$6,2,FALSE),2)+'[1]Иные услуги'!$C$6+HLOOKUP($DR$552,'[1]Услуги по передаче'!$G$5:$J$7,3,FALSE))</f>
        <v>2023.38</v>
      </c>
      <c r="AT574" s="77"/>
      <c r="AU574" s="77"/>
      <c r="AV574" s="77"/>
      <c r="AW574" s="77"/>
      <c r="AX574" s="78"/>
      <c r="AY574" s="72">
        <f>IF($A574="-","-",ROUND(VLOOKUP($A574+ROUND(LEFT(AY$555,1)/24,5),'[1]ОАО "АТС"'!$A$30:$F$773,6,FALSE)+HLOOKUP($DL$553,'[1]Сбытовая надбавка'!$F$5:$H$6,2,FALSE),2)+'[1]Иные услуги'!$C$6+HLOOKUP($DR$552,'[1]Услуги по передаче'!$G$5:$J$7,3,FALSE))</f>
        <v>2023.57</v>
      </c>
      <c r="AZ574" s="77"/>
      <c r="BA574" s="77"/>
      <c r="BB574" s="77"/>
      <c r="BC574" s="77"/>
      <c r="BD574" s="78"/>
      <c r="BE574" s="72">
        <f>IF($A574="-","-",ROUND(VLOOKUP($A574+ROUND(LEFT(BE$555,1)/24,5),'[1]ОАО "АТС"'!$A$30:$F$773,6,FALSE)+HLOOKUP($DL$553,'[1]Сбытовая надбавка'!$F$5:$H$6,2,FALSE),2)+'[1]Иные услуги'!$C$6+HLOOKUP($DR$552,'[1]Услуги по передаче'!$G$5:$J$7,3,FALSE))</f>
        <v>2023.56</v>
      </c>
      <c r="BF574" s="77"/>
      <c r="BG574" s="77"/>
      <c r="BH574" s="77"/>
      <c r="BI574" s="77"/>
      <c r="BJ574" s="78"/>
      <c r="BK574" s="72">
        <f>IF($A574="-","-",ROUND(VLOOKUP($A574+ROUND(LEFT(BK$555,1)/24,5),'[1]ОАО "АТС"'!$A$30:$F$773,6,FALSE)+HLOOKUP($DL$553,'[1]Сбытовая надбавка'!$F$5:$H$6,2,FALSE),2)+'[1]Иные услуги'!$C$6+HLOOKUP($DR$552,'[1]Услуги по передаче'!$G$5:$J$7,3,FALSE))</f>
        <v>2023.81</v>
      </c>
      <c r="BL574" s="77"/>
      <c r="BM574" s="77"/>
      <c r="BN574" s="77"/>
      <c r="BO574" s="77"/>
      <c r="BP574" s="78"/>
      <c r="BQ574" s="72">
        <f>IF($A574="-","-",ROUND(VLOOKUP($A574+ROUND(LEFT(BQ$555,2)/24,5),'[1]ОАО "АТС"'!$A$30:$F$773,6,FALSE)+HLOOKUP($DL$553,'[1]Сбытовая надбавка'!$F$5:$H$6,2,FALSE),2)+'[1]Иные услуги'!$C$6+HLOOKUP($DR$552,'[1]Услуги по передаче'!$G$5:$J$7,3,FALSE))</f>
        <v>2023.71</v>
      </c>
      <c r="BR574" s="77"/>
      <c r="BS574" s="77"/>
      <c r="BT574" s="77"/>
      <c r="BU574" s="77"/>
      <c r="BV574" s="78"/>
      <c r="BW574" s="72">
        <f>IF($A574="-","-",ROUND(VLOOKUP($A574+ROUND(LEFT(BW$555,2)/24,5),'[1]ОАО "АТС"'!$A$30:$F$773,6,FALSE)+HLOOKUP($DL$553,'[1]Сбытовая надбавка'!$F$5:$H$6,2,FALSE),2)+'[1]Иные услуги'!$C$6+HLOOKUP($DR$552,'[1]Услуги по передаче'!$G$5:$J$7,3,FALSE))</f>
        <v>2023.8600000000001</v>
      </c>
      <c r="BX574" s="77"/>
      <c r="BY574" s="77"/>
      <c r="BZ574" s="77"/>
      <c r="CA574" s="77"/>
      <c r="CB574" s="78"/>
      <c r="CC574" s="72">
        <f>IF($A574="-","-",ROUND(VLOOKUP($A574+ROUND(LEFT(CC$555,2)/24,5),'[1]ОАО "АТС"'!$A$30:$F$773,6,FALSE)+HLOOKUP($DL$553,'[1]Сбытовая надбавка'!$F$5:$H$6,2,FALSE),2)+'[1]Иные услуги'!$C$6+HLOOKUP($DR$552,'[1]Услуги по передаче'!$G$5:$J$7,3,FALSE))</f>
        <v>2023.83</v>
      </c>
      <c r="CD574" s="77"/>
      <c r="CE574" s="77"/>
      <c r="CF574" s="77"/>
      <c r="CG574" s="77"/>
      <c r="CH574" s="78"/>
      <c r="CI574" s="72">
        <f>IF($A574="-","-",ROUND(VLOOKUP($A574+ROUND(LEFT(CI$555,2)/24,5),'[1]ОАО "АТС"'!$A$30:$F$773,6,FALSE)+HLOOKUP($DL$553,'[1]Сбытовая надбавка'!$F$5:$H$6,2,FALSE),2)+'[1]Иные услуги'!$C$6+HLOOKUP($DR$552,'[1]Услуги по передаче'!$G$5:$J$7,3,FALSE))</f>
        <v>2023.85</v>
      </c>
      <c r="CJ574" s="77"/>
      <c r="CK574" s="77"/>
      <c r="CL574" s="77"/>
      <c r="CM574" s="77"/>
      <c r="CN574" s="78"/>
      <c r="CO574" s="72">
        <f>IF($A574="-","-",ROUND(VLOOKUP($A574+ROUND(LEFT(CO$555,2)/24,5),'[1]ОАО "АТС"'!$A$30:$F$773,6,FALSE)+HLOOKUP($DL$553,'[1]Сбытовая надбавка'!$F$5:$H$6,2,FALSE),2)+'[1]Иные услуги'!$C$6+HLOOKUP($DR$552,'[1]Услуги по передаче'!$G$5:$J$7,3,FALSE))</f>
        <v>2023.89</v>
      </c>
      <c r="CP574" s="77"/>
      <c r="CQ574" s="77"/>
      <c r="CR574" s="77"/>
      <c r="CS574" s="77"/>
      <c r="CT574" s="78"/>
      <c r="CU574" s="72">
        <f>IF($A574="-","-",ROUND(VLOOKUP($A574+ROUND(LEFT(CU$555,2)/24,5),'[1]ОАО "АТС"'!$A$30:$F$773,6,FALSE)+HLOOKUP($DL$553,'[1]Сбытовая надбавка'!$F$5:$H$6,2,FALSE),2)+'[1]Иные услуги'!$C$6+HLOOKUP($DR$552,'[1]Услуги по передаче'!$G$5:$J$7,3,FALSE))</f>
        <v>2024.02</v>
      </c>
      <c r="CV574" s="77"/>
      <c r="CW574" s="77"/>
      <c r="CX574" s="77"/>
      <c r="CY574" s="77"/>
      <c r="CZ574" s="78"/>
      <c r="DA574" s="72">
        <f>IF($A574="-","-",ROUND(VLOOKUP($A574+ROUND(LEFT(DA$555,2)/24,5),'[1]ОАО "АТС"'!$A$30:$F$773,6,FALSE)+HLOOKUP($DL$553,'[1]Сбытовая надбавка'!$F$5:$H$6,2,FALSE),2)+'[1]Иные услуги'!$C$6+HLOOKUP($DR$552,'[1]Услуги по передаче'!$G$5:$J$7,3,FALSE))</f>
        <v>2024.02</v>
      </c>
      <c r="DB574" s="77"/>
      <c r="DC574" s="77"/>
      <c r="DD574" s="77"/>
      <c r="DE574" s="77"/>
      <c r="DF574" s="78"/>
      <c r="DG574" s="72">
        <f>IF($A574="-","-",ROUND(VLOOKUP($A574+ROUND(LEFT(DG$555,2)/24,5),'[1]ОАО "АТС"'!$A$30:$F$773,6,FALSE)+HLOOKUP($DL$553,'[1]Сбытовая надбавка'!$F$5:$H$6,2,FALSE),2)+'[1]Иные услуги'!$C$6+HLOOKUP($DR$552,'[1]Услуги по передаче'!$G$5:$J$7,3,FALSE))</f>
        <v>2024.1100000000001</v>
      </c>
      <c r="DH574" s="77"/>
      <c r="DI574" s="77"/>
      <c r="DJ574" s="77"/>
      <c r="DK574" s="77"/>
      <c r="DL574" s="78"/>
      <c r="DM574" s="72">
        <f>IF($A574="-","-",ROUND(VLOOKUP($A574+ROUND(LEFT(DM$555,2)/24,5),'[1]ОАО "АТС"'!$A$30:$F$773,6,FALSE)+HLOOKUP($DL$553,'[1]Сбытовая надбавка'!$F$5:$H$6,2,FALSE),2)+'[1]Иные услуги'!$C$6+HLOOKUP($DR$552,'[1]Услуги по передаче'!$G$5:$J$7,3,FALSE))</f>
        <v>2022.27</v>
      </c>
      <c r="DN574" s="77"/>
      <c r="DO574" s="77"/>
      <c r="DP574" s="77"/>
      <c r="DQ574" s="77"/>
      <c r="DR574" s="78"/>
      <c r="DS574" s="72">
        <f>IF($A574="-","-",ROUND(VLOOKUP($A574+ROUND(LEFT(DS$555,2)/24,5),'[1]ОАО "АТС"'!$A$30:$F$773,6,FALSE)+HLOOKUP($DL$553,'[1]Сбытовая надбавка'!$F$5:$H$6,2,FALSE),2)+'[1]Иные услуги'!$C$6+HLOOKUP($DR$552,'[1]Услуги по передаче'!$G$5:$J$7,3,FALSE))</f>
        <v>2062.12</v>
      </c>
      <c r="DT574" s="77"/>
      <c r="DU574" s="77"/>
      <c r="DV574" s="77"/>
      <c r="DW574" s="77"/>
      <c r="DX574" s="78"/>
      <c r="DY574" s="72">
        <f>IF($A574="-","-",ROUND(VLOOKUP($A574+ROUND(LEFT(DY$555,2)/24,5),'[1]ОАО "АТС"'!$A$30:$F$773,6,FALSE)+HLOOKUP($DL$553,'[1]Сбытовая надбавка'!$F$5:$H$6,2,FALSE),2)+'[1]Иные услуги'!$C$6+HLOOKUP($DR$552,'[1]Услуги по передаче'!$G$5:$J$7,3,FALSE))</f>
        <v>2029.99</v>
      </c>
      <c r="DZ574" s="77"/>
      <c r="EA574" s="77"/>
      <c r="EB574" s="77"/>
      <c r="EC574" s="77"/>
      <c r="ED574" s="78"/>
      <c r="EE574" s="72">
        <f>IF($A574="-","-",ROUND(VLOOKUP($A574+ROUND(LEFT(EE$555,2)/24,5),'[1]ОАО "АТС"'!$A$30:$F$773,6,FALSE)+HLOOKUP($DL$553,'[1]Сбытовая надбавка'!$F$5:$H$6,2,FALSE),2)+'[1]Иные услуги'!$C$6+HLOOKUP($DR$552,'[1]Услуги по передаче'!$G$5:$J$7,3,FALSE))</f>
        <v>2022.7</v>
      </c>
      <c r="EF574" s="77"/>
      <c r="EG574" s="77"/>
      <c r="EH574" s="77"/>
      <c r="EI574" s="77"/>
      <c r="EJ574" s="78"/>
      <c r="EK574" s="72">
        <f>IF($A574="-","-",ROUND(VLOOKUP($A574+ROUND(LEFT(EK$555,2)/24,5),'[1]ОАО "АТС"'!$A$30:$F$773,6,FALSE)+HLOOKUP($DL$553,'[1]Сбытовая надбавка'!$F$5:$H$6,2,FALSE),2)+'[1]Иные услуги'!$C$6+HLOOKUP($DR$552,'[1]Услуги по передаче'!$G$5:$J$7,3,FALSE))</f>
        <v>2117.3399999999997</v>
      </c>
      <c r="EL574" s="77"/>
      <c r="EM574" s="77"/>
      <c r="EN574" s="77"/>
      <c r="EO574" s="77"/>
      <c r="EP574" s="78"/>
      <c r="EQ574" s="72">
        <f>IF($A574="-","-",ROUND(VLOOKUP($A574+ROUND(LEFT(EQ$555,2)/24,5),'[1]ОАО "АТС"'!$A$30:$F$773,6,FALSE)+HLOOKUP($DL$553,'[1]Сбытовая надбавка'!$F$5:$H$6,2,FALSE),2)+'[1]Иные услуги'!$C$6+HLOOKUP($DR$552,'[1]Услуги по передаче'!$G$5:$J$7,3,FALSE))</f>
        <v>2048.6799999999998</v>
      </c>
      <c r="ER574" s="77"/>
      <c r="ES574" s="77"/>
      <c r="ET574" s="77"/>
      <c r="EU574" s="77"/>
      <c r="EV574" s="78"/>
    </row>
    <row r="575" spans="1:152" s="38" customFormat="1" ht="15.75" customHeight="1" x14ac:dyDescent="0.2">
      <c r="A575" s="69">
        <f>$A$134</f>
        <v>45005</v>
      </c>
      <c r="B575" s="70"/>
      <c r="C575" s="70"/>
      <c r="D575" s="70"/>
      <c r="E575" s="70"/>
      <c r="F575" s="70"/>
      <c r="G575" s="70"/>
      <c r="H575" s="71"/>
      <c r="I575" s="72">
        <f>IF($A575="-","-",ROUND(VLOOKUP($A575+ROUND(LEFT(I$555,1)/24,5),'[1]ОАО "АТС"'!$A$30:$F$773,6,FALSE)+HLOOKUP($DL$553,'[1]Сбытовая надбавка'!$F$5:$H$6,2,FALSE),2)+'[1]Иные услуги'!$C$6+HLOOKUP($DR$552,'[1]Услуги по передаче'!$G$5:$J$7,3,FALSE))</f>
        <v>2023.75</v>
      </c>
      <c r="J575" s="77"/>
      <c r="K575" s="77"/>
      <c r="L575" s="77"/>
      <c r="M575" s="77"/>
      <c r="N575" s="78"/>
      <c r="O575" s="72">
        <f>IF($A575="-","-",ROUND(VLOOKUP($A575+ROUND(LEFT(O$555,1)/24,5),'[1]ОАО "АТС"'!$A$30:$F$773,6,FALSE)+HLOOKUP($DL$553,'[1]Сбытовая надбавка'!$F$5:$H$6,2,FALSE),2)+'[1]Иные услуги'!$C$6+HLOOKUP($DR$552,'[1]Услуги по передаче'!$G$5:$J$7,3,FALSE))</f>
        <v>2023.94</v>
      </c>
      <c r="P575" s="77"/>
      <c r="Q575" s="77"/>
      <c r="R575" s="77"/>
      <c r="S575" s="77"/>
      <c r="T575" s="78"/>
      <c r="U575" s="72">
        <f>IF($A575="-","-",ROUND(VLOOKUP($A575+ROUND(LEFT(U$555,1)/24,5),'[1]ОАО "АТС"'!$A$30:$F$773,6,FALSE)+HLOOKUP($DL$553,'[1]Сбытовая надбавка'!$F$5:$H$6,2,FALSE),2)+'[1]Иные услуги'!$C$6+HLOOKUP($DR$552,'[1]Услуги по передаче'!$G$5:$J$7,3,FALSE))</f>
        <v>2023.9</v>
      </c>
      <c r="V575" s="77"/>
      <c r="W575" s="77"/>
      <c r="X575" s="77"/>
      <c r="Y575" s="77"/>
      <c r="Z575" s="78"/>
      <c r="AA575" s="72">
        <f>IF($A575="-","-",ROUND(VLOOKUP($A575+ROUND(LEFT(AA$555,1)/24,5),'[1]ОАО "АТС"'!$A$30:$F$773,6,FALSE)+HLOOKUP($DL$553,'[1]Сбытовая надбавка'!$F$5:$H$6,2,FALSE),2)+'[1]Иные услуги'!$C$6+HLOOKUP($DR$552,'[1]Услуги по передаче'!$G$5:$J$7,3,FALSE))</f>
        <v>2023.8600000000001</v>
      </c>
      <c r="AB575" s="77"/>
      <c r="AC575" s="77"/>
      <c r="AD575" s="77"/>
      <c r="AE575" s="77"/>
      <c r="AF575" s="78"/>
      <c r="AG575" s="72">
        <f>IF($A575="-","-",ROUND(VLOOKUP($A575+ROUND(LEFT(AG$555,1)/24,5),'[1]ОАО "АТС"'!$A$30:$F$773,6,FALSE)+HLOOKUP($DL$553,'[1]Сбытовая надбавка'!$F$5:$H$6,2,FALSE),2)+'[1]Иные услуги'!$C$6+HLOOKUP($DR$552,'[1]Услуги по передаче'!$G$5:$J$7,3,FALSE))</f>
        <v>2023.76</v>
      </c>
      <c r="AH575" s="77"/>
      <c r="AI575" s="77"/>
      <c r="AJ575" s="77"/>
      <c r="AK575" s="77"/>
      <c r="AL575" s="78"/>
      <c r="AM575" s="72">
        <f>IF($A575="-","-",ROUND(VLOOKUP($A575+ROUND(LEFT(AM$555,1)/24,5),'[1]ОАО "АТС"'!$A$30:$F$773,6,FALSE)+HLOOKUP($DL$553,'[1]Сбытовая надбавка'!$F$5:$H$6,2,FALSE),2)+'[1]Иные услуги'!$C$6+HLOOKUP($DR$552,'[1]Услуги по передаче'!$G$5:$J$7,3,FALSE))</f>
        <v>2023.77</v>
      </c>
      <c r="AN575" s="77"/>
      <c r="AO575" s="77"/>
      <c r="AP575" s="77"/>
      <c r="AQ575" s="77"/>
      <c r="AR575" s="78"/>
      <c r="AS575" s="72">
        <f>IF($A575="-","-",ROUND(VLOOKUP($A575+ROUND(LEFT(AS$555,1)/24,5),'[1]ОАО "АТС"'!$A$30:$F$773,6,FALSE)+HLOOKUP($DL$553,'[1]Сбытовая надбавка'!$F$5:$H$6,2,FALSE),2)+'[1]Иные услуги'!$C$6+HLOOKUP($DR$552,'[1]Услуги по передаче'!$G$5:$J$7,3,FALSE))</f>
        <v>2023.01</v>
      </c>
      <c r="AT575" s="77"/>
      <c r="AU575" s="77"/>
      <c r="AV575" s="77"/>
      <c r="AW575" s="77"/>
      <c r="AX575" s="78"/>
      <c r="AY575" s="72">
        <f>IF($A575="-","-",ROUND(VLOOKUP($A575+ROUND(LEFT(AY$555,1)/24,5),'[1]ОАО "АТС"'!$A$30:$F$773,6,FALSE)+HLOOKUP($DL$553,'[1]Сбытовая надбавка'!$F$5:$H$6,2,FALSE),2)+'[1]Иные услуги'!$C$6+HLOOKUP($DR$552,'[1]Услуги по передаче'!$G$5:$J$7,3,FALSE))</f>
        <v>2098.9499999999998</v>
      </c>
      <c r="AZ575" s="77"/>
      <c r="BA575" s="77"/>
      <c r="BB575" s="77"/>
      <c r="BC575" s="77"/>
      <c r="BD575" s="78"/>
      <c r="BE575" s="72">
        <f>IF($A575="-","-",ROUND(VLOOKUP($A575+ROUND(LEFT(BE$555,1)/24,5),'[1]ОАО "АТС"'!$A$30:$F$773,6,FALSE)+HLOOKUP($DL$553,'[1]Сбытовая надбавка'!$F$5:$H$6,2,FALSE),2)+'[1]Иные услуги'!$C$6+HLOOKUP($DR$552,'[1]Услуги по передаче'!$G$5:$J$7,3,FALSE))</f>
        <v>2023.54</v>
      </c>
      <c r="BF575" s="77"/>
      <c r="BG575" s="77"/>
      <c r="BH575" s="77"/>
      <c r="BI575" s="77"/>
      <c r="BJ575" s="78"/>
      <c r="BK575" s="72">
        <f>IF($A575="-","-",ROUND(VLOOKUP($A575+ROUND(LEFT(BK$555,1)/24,5),'[1]ОАО "АТС"'!$A$30:$F$773,6,FALSE)+HLOOKUP($DL$553,'[1]Сбытовая надбавка'!$F$5:$H$6,2,FALSE),2)+'[1]Иные услуги'!$C$6+HLOOKUP($DR$552,'[1]Услуги по передаче'!$G$5:$J$7,3,FALSE))</f>
        <v>2072.12</v>
      </c>
      <c r="BL575" s="77"/>
      <c r="BM575" s="77"/>
      <c r="BN575" s="77"/>
      <c r="BO575" s="77"/>
      <c r="BP575" s="78"/>
      <c r="BQ575" s="72">
        <f>IF($A575="-","-",ROUND(VLOOKUP($A575+ROUND(LEFT(BQ$555,2)/24,5),'[1]ОАО "АТС"'!$A$30:$F$773,6,FALSE)+HLOOKUP($DL$553,'[1]Сбытовая надбавка'!$F$5:$H$6,2,FALSE),2)+'[1]Иные услуги'!$C$6+HLOOKUP($DR$552,'[1]Услуги по передаче'!$G$5:$J$7,3,FALSE))</f>
        <v>2081.85</v>
      </c>
      <c r="BR575" s="77"/>
      <c r="BS575" s="77"/>
      <c r="BT575" s="77"/>
      <c r="BU575" s="77"/>
      <c r="BV575" s="78"/>
      <c r="BW575" s="72">
        <f>IF($A575="-","-",ROUND(VLOOKUP($A575+ROUND(LEFT(BW$555,2)/24,5),'[1]ОАО "АТС"'!$A$30:$F$773,6,FALSE)+HLOOKUP($DL$553,'[1]Сбытовая надбавка'!$F$5:$H$6,2,FALSE),2)+'[1]Иные услуги'!$C$6+HLOOKUP($DR$552,'[1]Услуги по передаче'!$G$5:$J$7,3,FALSE))</f>
        <v>2070.1</v>
      </c>
      <c r="BX575" s="77"/>
      <c r="BY575" s="77"/>
      <c r="BZ575" s="77"/>
      <c r="CA575" s="77"/>
      <c r="CB575" s="78"/>
      <c r="CC575" s="72">
        <f>IF($A575="-","-",ROUND(VLOOKUP($A575+ROUND(LEFT(CC$555,2)/24,5),'[1]ОАО "АТС"'!$A$30:$F$773,6,FALSE)+HLOOKUP($DL$553,'[1]Сбытовая надбавка'!$F$5:$H$6,2,FALSE),2)+'[1]Иные услуги'!$C$6+HLOOKUP($DR$552,'[1]Услуги по передаче'!$G$5:$J$7,3,FALSE))</f>
        <v>2030.22</v>
      </c>
      <c r="CD575" s="77"/>
      <c r="CE575" s="77"/>
      <c r="CF575" s="77"/>
      <c r="CG575" s="77"/>
      <c r="CH575" s="78"/>
      <c r="CI575" s="72">
        <f>IF($A575="-","-",ROUND(VLOOKUP($A575+ROUND(LEFT(CI$555,2)/24,5),'[1]ОАО "АТС"'!$A$30:$F$773,6,FALSE)+HLOOKUP($DL$553,'[1]Сбытовая надбавка'!$F$5:$H$6,2,FALSE),2)+'[1]Иные услуги'!$C$6+HLOOKUP($DR$552,'[1]Услуги по передаче'!$G$5:$J$7,3,FALSE))</f>
        <v>2023.59</v>
      </c>
      <c r="CJ575" s="77"/>
      <c r="CK575" s="77"/>
      <c r="CL575" s="77"/>
      <c r="CM575" s="77"/>
      <c r="CN575" s="78"/>
      <c r="CO575" s="72">
        <f>IF($A575="-","-",ROUND(VLOOKUP($A575+ROUND(LEFT(CO$555,2)/24,5),'[1]ОАО "АТС"'!$A$30:$F$773,6,FALSE)+HLOOKUP($DL$553,'[1]Сбытовая надбавка'!$F$5:$H$6,2,FALSE),2)+'[1]Иные услуги'!$C$6+HLOOKUP($DR$552,'[1]Услуги по передаче'!$G$5:$J$7,3,FALSE))</f>
        <v>2023.6200000000001</v>
      </c>
      <c r="CP575" s="77"/>
      <c r="CQ575" s="77"/>
      <c r="CR575" s="77"/>
      <c r="CS575" s="77"/>
      <c r="CT575" s="78"/>
      <c r="CU575" s="72">
        <f>IF($A575="-","-",ROUND(VLOOKUP($A575+ROUND(LEFT(CU$555,2)/24,5),'[1]ОАО "АТС"'!$A$30:$F$773,6,FALSE)+HLOOKUP($DL$553,'[1]Сбытовая надбавка'!$F$5:$H$6,2,FALSE),2)+'[1]Иные услуги'!$C$6+HLOOKUP($DR$552,'[1]Услуги по передаче'!$G$5:$J$7,3,FALSE))</f>
        <v>2023.85</v>
      </c>
      <c r="CV575" s="77"/>
      <c r="CW575" s="77"/>
      <c r="CX575" s="77"/>
      <c r="CY575" s="77"/>
      <c r="CZ575" s="78"/>
      <c r="DA575" s="72">
        <f>IF($A575="-","-",ROUND(VLOOKUP($A575+ROUND(LEFT(DA$555,2)/24,5),'[1]ОАО "АТС"'!$A$30:$F$773,6,FALSE)+HLOOKUP($DL$553,'[1]Сбытовая надбавка'!$F$5:$H$6,2,FALSE),2)+'[1]Иные услуги'!$C$6+HLOOKUP($DR$552,'[1]Услуги по передаче'!$G$5:$J$7,3,FALSE))</f>
        <v>2023.98</v>
      </c>
      <c r="DB575" s="77"/>
      <c r="DC575" s="77"/>
      <c r="DD575" s="77"/>
      <c r="DE575" s="77"/>
      <c r="DF575" s="78"/>
      <c r="DG575" s="72">
        <f>IF($A575="-","-",ROUND(VLOOKUP($A575+ROUND(LEFT(DG$555,2)/24,5),'[1]ОАО "АТС"'!$A$30:$F$773,6,FALSE)+HLOOKUP($DL$553,'[1]Сбытовая надбавка'!$F$5:$H$6,2,FALSE),2)+'[1]Иные услуги'!$C$6+HLOOKUP($DR$552,'[1]Услуги по передаче'!$G$5:$J$7,3,FALSE))</f>
        <v>2024.01</v>
      </c>
      <c r="DH575" s="77"/>
      <c r="DI575" s="77"/>
      <c r="DJ575" s="77"/>
      <c r="DK575" s="77"/>
      <c r="DL575" s="78"/>
      <c r="DM575" s="72">
        <f>IF($A575="-","-",ROUND(VLOOKUP($A575+ROUND(LEFT(DM$555,2)/24,5),'[1]ОАО "АТС"'!$A$30:$F$773,6,FALSE)+HLOOKUP($DL$553,'[1]Сбытовая надбавка'!$F$5:$H$6,2,FALSE),2)+'[1]Иные услуги'!$C$6+HLOOKUP($DR$552,'[1]Услуги по передаче'!$G$5:$J$7,3,FALSE))</f>
        <v>2053.56</v>
      </c>
      <c r="DN575" s="77"/>
      <c r="DO575" s="77"/>
      <c r="DP575" s="77"/>
      <c r="DQ575" s="77"/>
      <c r="DR575" s="78"/>
      <c r="DS575" s="72">
        <f>IF($A575="-","-",ROUND(VLOOKUP($A575+ROUND(LEFT(DS$555,2)/24,5),'[1]ОАО "АТС"'!$A$30:$F$773,6,FALSE)+HLOOKUP($DL$553,'[1]Сбытовая надбавка'!$F$5:$H$6,2,FALSE),2)+'[1]Иные услуги'!$C$6+HLOOKUP($DR$552,'[1]Услуги по передаче'!$G$5:$J$7,3,FALSE))</f>
        <v>2102.65</v>
      </c>
      <c r="DT575" s="77"/>
      <c r="DU575" s="77"/>
      <c r="DV575" s="77"/>
      <c r="DW575" s="77"/>
      <c r="DX575" s="78"/>
      <c r="DY575" s="72">
        <f>IF($A575="-","-",ROUND(VLOOKUP($A575+ROUND(LEFT(DY$555,2)/24,5),'[1]ОАО "АТС"'!$A$30:$F$773,6,FALSE)+HLOOKUP($DL$553,'[1]Сбытовая надбавка'!$F$5:$H$6,2,FALSE),2)+'[1]Иные услуги'!$C$6+HLOOKUP($DR$552,'[1]Услуги по передаче'!$G$5:$J$7,3,FALSE))</f>
        <v>2049.6799999999998</v>
      </c>
      <c r="DZ575" s="77"/>
      <c r="EA575" s="77"/>
      <c r="EB575" s="77"/>
      <c r="EC575" s="77"/>
      <c r="ED575" s="78"/>
      <c r="EE575" s="72">
        <f>IF($A575="-","-",ROUND(VLOOKUP($A575+ROUND(LEFT(EE$555,2)/24,5),'[1]ОАО "АТС"'!$A$30:$F$773,6,FALSE)+HLOOKUP($DL$553,'[1]Сбытовая надбавка'!$F$5:$H$6,2,FALSE),2)+'[1]Иные услуги'!$C$6+HLOOKUP($DR$552,'[1]Услуги по передаче'!$G$5:$J$7,3,FALSE))</f>
        <v>2022.48</v>
      </c>
      <c r="EF575" s="77"/>
      <c r="EG575" s="77"/>
      <c r="EH575" s="77"/>
      <c r="EI575" s="77"/>
      <c r="EJ575" s="78"/>
      <c r="EK575" s="72">
        <f>IF($A575="-","-",ROUND(VLOOKUP($A575+ROUND(LEFT(EK$555,2)/24,5),'[1]ОАО "АТС"'!$A$30:$F$773,6,FALSE)+HLOOKUP($DL$553,'[1]Сбытовая надбавка'!$F$5:$H$6,2,FALSE),2)+'[1]Иные услуги'!$C$6+HLOOKUP($DR$552,'[1]Услуги по передаче'!$G$5:$J$7,3,FALSE))</f>
        <v>2155.0299999999997</v>
      </c>
      <c r="EL575" s="77"/>
      <c r="EM575" s="77"/>
      <c r="EN575" s="77"/>
      <c r="EO575" s="77"/>
      <c r="EP575" s="78"/>
      <c r="EQ575" s="72">
        <f>IF($A575="-","-",ROUND(VLOOKUP($A575+ROUND(LEFT(EQ$555,2)/24,5),'[1]ОАО "АТС"'!$A$30:$F$773,6,FALSE)+HLOOKUP($DL$553,'[1]Сбытовая надбавка'!$F$5:$H$6,2,FALSE),2)+'[1]Иные услуги'!$C$6+HLOOKUP($DR$552,'[1]Услуги по передаче'!$G$5:$J$7,3,FALSE))</f>
        <v>2051.5299999999997</v>
      </c>
      <c r="ER575" s="77"/>
      <c r="ES575" s="77"/>
      <c r="ET575" s="77"/>
      <c r="EU575" s="77"/>
      <c r="EV575" s="78"/>
    </row>
    <row r="576" spans="1:152" s="38" customFormat="1" ht="15.75" customHeight="1" x14ac:dyDescent="0.2">
      <c r="A576" s="69">
        <f>$A$135</f>
        <v>45006</v>
      </c>
      <c r="B576" s="70"/>
      <c r="C576" s="70"/>
      <c r="D576" s="70"/>
      <c r="E576" s="70"/>
      <c r="F576" s="70"/>
      <c r="G576" s="70"/>
      <c r="H576" s="71"/>
      <c r="I576" s="72">
        <f>IF($A576="-","-",ROUND(VLOOKUP($A576+ROUND(LEFT(I$555,1)/24,5),'[1]ОАО "АТС"'!$A$30:$F$773,6,FALSE)+HLOOKUP($DL$553,'[1]Сбытовая надбавка'!$F$5:$H$6,2,FALSE),2)+'[1]Иные услуги'!$C$6+HLOOKUP($DR$552,'[1]Услуги по передаче'!$G$5:$J$7,3,FALSE))</f>
        <v>2023.7</v>
      </c>
      <c r="J576" s="77"/>
      <c r="K576" s="77"/>
      <c r="L576" s="77"/>
      <c r="M576" s="77"/>
      <c r="N576" s="78"/>
      <c r="O576" s="72">
        <f>IF($A576="-","-",ROUND(VLOOKUP($A576+ROUND(LEFT(O$555,1)/24,5),'[1]ОАО "АТС"'!$A$30:$F$773,6,FALSE)+HLOOKUP($DL$553,'[1]Сбытовая надбавка'!$F$5:$H$6,2,FALSE),2)+'[1]Иные услуги'!$C$6+HLOOKUP($DR$552,'[1]Услуги по передаче'!$G$5:$J$7,3,FALSE))</f>
        <v>2023.41</v>
      </c>
      <c r="P576" s="77"/>
      <c r="Q576" s="77"/>
      <c r="R576" s="77"/>
      <c r="S576" s="77"/>
      <c r="T576" s="78"/>
      <c r="U576" s="72">
        <f>IF($A576="-","-",ROUND(VLOOKUP($A576+ROUND(LEFT(U$555,1)/24,5),'[1]ОАО "АТС"'!$A$30:$F$773,6,FALSE)+HLOOKUP($DL$553,'[1]Сбытовая надбавка'!$F$5:$H$6,2,FALSE),2)+'[1]Иные услуги'!$C$6+HLOOKUP($DR$552,'[1]Услуги по передаче'!$G$5:$J$7,3,FALSE))</f>
        <v>2023.93</v>
      </c>
      <c r="V576" s="77"/>
      <c r="W576" s="77"/>
      <c r="X576" s="77"/>
      <c r="Y576" s="77"/>
      <c r="Z576" s="78"/>
      <c r="AA576" s="72">
        <f>IF($A576="-","-",ROUND(VLOOKUP($A576+ROUND(LEFT(AA$555,1)/24,5),'[1]ОАО "АТС"'!$A$30:$F$773,6,FALSE)+HLOOKUP($DL$553,'[1]Сбытовая надбавка'!$F$5:$H$6,2,FALSE),2)+'[1]Иные услуги'!$C$6+HLOOKUP($DR$552,'[1]Услуги по передаче'!$G$5:$J$7,3,FALSE))</f>
        <v>2023.93</v>
      </c>
      <c r="AB576" s="77"/>
      <c r="AC576" s="77"/>
      <c r="AD576" s="77"/>
      <c r="AE576" s="77"/>
      <c r="AF576" s="78"/>
      <c r="AG576" s="72">
        <f>IF($A576="-","-",ROUND(VLOOKUP($A576+ROUND(LEFT(AG$555,1)/24,5),'[1]ОАО "АТС"'!$A$30:$F$773,6,FALSE)+HLOOKUP($DL$553,'[1]Сбытовая надбавка'!$F$5:$H$6,2,FALSE),2)+'[1]Иные услуги'!$C$6+HLOOKUP($DR$552,'[1]Услуги по передаче'!$G$5:$J$7,3,FALSE))</f>
        <v>2023.85</v>
      </c>
      <c r="AH576" s="77"/>
      <c r="AI576" s="77"/>
      <c r="AJ576" s="77"/>
      <c r="AK576" s="77"/>
      <c r="AL576" s="78"/>
      <c r="AM576" s="72">
        <f>IF($A576="-","-",ROUND(VLOOKUP($A576+ROUND(LEFT(AM$555,1)/24,5),'[1]ОАО "АТС"'!$A$30:$F$773,6,FALSE)+HLOOKUP($DL$553,'[1]Сбытовая надбавка'!$F$5:$H$6,2,FALSE),2)+'[1]Иные услуги'!$C$6+HLOOKUP($DR$552,'[1]Услуги по передаче'!$G$5:$J$7,3,FALSE))</f>
        <v>2023.83</v>
      </c>
      <c r="AN576" s="77"/>
      <c r="AO576" s="77"/>
      <c r="AP576" s="77"/>
      <c r="AQ576" s="77"/>
      <c r="AR576" s="78"/>
      <c r="AS576" s="72">
        <f>IF($A576="-","-",ROUND(VLOOKUP($A576+ROUND(LEFT(AS$555,1)/24,5),'[1]ОАО "АТС"'!$A$30:$F$773,6,FALSE)+HLOOKUP($DL$553,'[1]Сбытовая надбавка'!$F$5:$H$6,2,FALSE),2)+'[1]Иные услуги'!$C$6+HLOOKUP($DR$552,'[1]Услуги по передаче'!$G$5:$J$7,3,FALSE))</f>
        <v>2023.22</v>
      </c>
      <c r="AT576" s="77"/>
      <c r="AU576" s="77"/>
      <c r="AV576" s="77"/>
      <c r="AW576" s="77"/>
      <c r="AX576" s="78"/>
      <c r="AY576" s="72">
        <f>IF($A576="-","-",ROUND(VLOOKUP($A576+ROUND(LEFT(AY$555,1)/24,5),'[1]ОАО "АТС"'!$A$30:$F$773,6,FALSE)+HLOOKUP($DL$553,'[1]Сбытовая надбавка'!$F$5:$H$6,2,FALSE),2)+'[1]Иные услуги'!$C$6+HLOOKUP($DR$552,'[1]Услуги по передаче'!$G$5:$J$7,3,FALSE))</f>
        <v>2094.7599999999998</v>
      </c>
      <c r="AZ576" s="77"/>
      <c r="BA576" s="77"/>
      <c r="BB576" s="77"/>
      <c r="BC576" s="77"/>
      <c r="BD576" s="78"/>
      <c r="BE576" s="72">
        <f>IF($A576="-","-",ROUND(VLOOKUP($A576+ROUND(LEFT(BE$555,1)/24,5),'[1]ОАО "АТС"'!$A$30:$F$773,6,FALSE)+HLOOKUP($DL$553,'[1]Сбытовая надбавка'!$F$5:$H$6,2,FALSE),2)+'[1]Иные услуги'!$C$6+HLOOKUP($DR$552,'[1]Услуги по передаче'!$G$5:$J$7,3,FALSE))</f>
        <v>2023.5</v>
      </c>
      <c r="BF576" s="77"/>
      <c r="BG576" s="77"/>
      <c r="BH576" s="77"/>
      <c r="BI576" s="77"/>
      <c r="BJ576" s="78"/>
      <c r="BK576" s="72">
        <f>IF($A576="-","-",ROUND(VLOOKUP($A576+ROUND(LEFT(BK$555,1)/24,5),'[1]ОАО "АТС"'!$A$30:$F$773,6,FALSE)+HLOOKUP($DL$553,'[1]Сбытовая надбавка'!$F$5:$H$6,2,FALSE),2)+'[1]Иные услуги'!$C$6+HLOOKUP($DR$552,'[1]Услуги по передаче'!$G$5:$J$7,3,FALSE))</f>
        <v>2082.0899999999997</v>
      </c>
      <c r="BL576" s="77"/>
      <c r="BM576" s="77"/>
      <c r="BN576" s="77"/>
      <c r="BO576" s="77"/>
      <c r="BP576" s="78"/>
      <c r="BQ576" s="72">
        <f>IF($A576="-","-",ROUND(VLOOKUP($A576+ROUND(LEFT(BQ$555,2)/24,5),'[1]ОАО "АТС"'!$A$30:$F$773,6,FALSE)+HLOOKUP($DL$553,'[1]Сбытовая надбавка'!$F$5:$H$6,2,FALSE),2)+'[1]Иные услуги'!$C$6+HLOOKUP($DR$552,'[1]Услуги по передаче'!$G$5:$J$7,3,FALSE))</f>
        <v>2091.87</v>
      </c>
      <c r="BR576" s="77"/>
      <c r="BS576" s="77"/>
      <c r="BT576" s="77"/>
      <c r="BU576" s="77"/>
      <c r="BV576" s="78"/>
      <c r="BW576" s="72">
        <f>IF($A576="-","-",ROUND(VLOOKUP($A576+ROUND(LEFT(BW$555,2)/24,5),'[1]ОАО "АТС"'!$A$30:$F$773,6,FALSE)+HLOOKUP($DL$553,'[1]Сбытовая надбавка'!$F$5:$H$6,2,FALSE),2)+'[1]Иные услуги'!$C$6+HLOOKUP($DR$552,'[1]Услуги по передаче'!$G$5:$J$7,3,FALSE))</f>
        <v>2078.73</v>
      </c>
      <c r="BX576" s="77"/>
      <c r="BY576" s="77"/>
      <c r="BZ576" s="77"/>
      <c r="CA576" s="77"/>
      <c r="CB576" s="78"/>
      <c r="CC576" s="72">
        <f>IF($A576="-","-",ROUND(VLOOKUP($A576+ROUND(LEFT(CC$555,2)/24,5),'[1]ОАО "АТС"'!$A$30:$F$773,6,FALSE)+HLOOKUP($DL$553,'[1]Сбытовая надбавка'!$F$5:$H$6,2,FALSE),2)+'[1]Иные услуги'!$C$6+HLOOKUP($DR$552,'[1]Услуги по передаче'!$G$5:$J$7,3,FALSE))</f>
        <v>2036.67</v>
      </c>
      <c r="CD576" s="77"/>
      <c r="CE576" s="77"/>
      <c r="CF576" s="77"/>
      <c r="CG576" s="77"/>
      <c r="CH576" s="78"/>
      <c r="CI576" s="72">
        <f>IF($A576="-","-",ROUND(VLOOKUP($A576+ROUND(LEFT(CI$555,2)/24,5),'[1]ОАО "АТС"'!$A$30:$F$773,6,FALSE)+HLOOKUP($DL$553,'[1]Сбытовая надбавка'!$F$5:$H$6,2,FALSE),2)+'[1]Иные услуги'!$C$6+HLOOKUP($DR$552,'[1]Услуги по передаче'!$G$5:$J$7,3,FALSE))</f>
        <v>2023.69</v>
      </c>
      <c r="CJ576" s="77"/>
      <c r="CK576" s="77"/>
      <c r="CL576" s="77"/>
      <c r="CM576" s="77"/>
      <c r="CN576" s="78"/>
      <c r="CO576" s="72">
        <f>IF($A576="-","-",ROUND(VLOOKUP($A576+ROUND(LEFT(CO$555,2)/24,5),'[1]ОАО "АТС"'!$A$30:$F$773,6,FALSE)+HLOOKUP($DL$553,'[1]Сбытовая надбавка'!$F$5:$H$6,2,FALSE),2)+'[1]Иные услуги'!$C$6+HLOOKUP($DR$552,'[1]Услуги по передаче'!$G$5:$J$7,3,FALSE))</f>
        <v>2023.7</v>
      </c>
      <c r="CP576" s="77"/>
      <c r="CQ576" s="77"/>
      <c r="CR576" s="77"/>
      <c r="CS576" s="77"/>
      <c r="CT576" s="78"/>
      <c r="CU576" s="72">
        <f>IF($A576="-","-",ROUND(VLOOKUP($A576+ROUND(LEFT(CU$555,2)/24,5),'[1]ОАО "АТС"'!$A$30:$F$773,6,FALSE)+HLOOKUP($DL$553,'[1]Сбытовая надбавка'!$F$5:$H$6,2,FALSE),2)+'[1]Иные услуги'!$C$6+HLOOKUP($DR$552,'[1]Услуги по передаче'!$G$5:$J$7,3,FALSE))</f>
        <v>2023.89</v>
      </c>
      <c r="CV576" s="77"/>
      <c r="CW576" s="77"/>
      <c r="CX576" s="77"/>
      <c r="CY576" s="77"/>
      <c r="CZ576" s="78"/>
      <c r="DA576" s="72">
        <f>IF($A576="-","-",ROUND(VLOOKUP($A576+ROUND(LEFT(DA$555,2)/24,5),'[1]ОАО "АТС"'!$A$30:$F$773,6,FALSE)+HLOOKUP($DL$553,'[1]Сбытовая надбавка'!$F$5:$H$6,2,FALSE),2)+'[1]Иные услуги'!$C$6+HLOOKUP($DR$552,'[1]Услуги по передаче'!$G$5:$J$7,3,FALSE))</f>
        <v>2023.97</v>
      </c>
      <c r="DB576" s="77"/>
      <c r="DC576" s="77"/>
      <c r="DD576" s="77"/>
      <c r="DE576" s="77"/>
      <c r="DF576" s="78"/>
      <c r="DG576" s="72">
        <f>IF($A576="-","-",ROUND(VLOOKUP($A576+ROUND(LEFT(DG$555,2)/24,5),'[1]ОАО "АТС"'!$A$30:$F$773,6,FALSE)+HLOOKUP($DL$553,'[1]Сбытовая надбавка'!$F$5:$H$6,2,FALSE),2)+'[1]Иные услуги'!$C$6+HLOOKUP($DR$552,'[1]Услуги по передаче'!$G$5:$J$7,3,FALSE))</f>
        <v>2024</v>
      </c>
      <c r="DH576" s="77"/>
      <c r="DI576" s="77"/>
      <c r="DJ576" s="77"/>
      <c r="DK576" s="77"/>
      <c r="DL576" s="78"/>
      <c r="DM576" s="72">
        <f>IF($A576="-","-",ROUND(VLOOKUP($A576+ROUND(LEFT(DM$555,2)/24,5),'[1]ОАО "АТС"'!$A$30:$F$773,6,FALSE)+HLOOKUP($DL$553,'[1]Сбытовая надбавка'!$F$5:$H$6,2,FALSE),2)+'[1]Иные услуги'!$C$6+HLOOKUP($DR$552,'[1]Услуги по передаче'!$G$5:$J$7,3,FALSE))</f>
        <v>2062.6799999999998</v>
      </c>
      <c r="DN576" s="77"/>
      <c r="DO576" s="77"/>
      <c r="DP576" s="77"/>
      <c r="DQ576" s="77"/>
      <c r="DR576" s="78"/>
      <c r="DS576" s="72">
        <f>IF($A576="-","-",ROUND(VLOOKUP($A576+ROUND(LEFT(DS$555,2)/24,5),'[1]ОАО "АТС"'!$A$30:$F$773,6,FALSE)+HLOOKUP($DL$553,'[1]Сбытовая надбавка'!$F$5:$H$6,2,FALSE),2)+'[1]Иные услуги'!$C$6+HLOOKUP($DR$552,'[1]Услуги по передаче'!$G$5:$J$7,3,FALSE))</f>
        <v>2114.83</v>
      </c>
      <c r="DT576" s="77"/>
      <c r="DU576" s="77"/>
      <c r="DV576" s="77"/>
      <c r="DW576" s="77"/>
      <c r="DX576" s="78"/>
      <c r="DY576" s="72">
        <f>IF($A576="-","-",ROUND(VLOOKUP($A576+ROUND(LEFT(DY$555,2)/24,5),'[1]ОАО "АТС"'!$A$30:$F$773,6,FALSE)+HLOOKUP($DL$553,'[1]Сбытовая надбавка'!$F$5:$H$6,2,FALSE),2)+'[1]Иные услуги'!$C$6+HLOOKUP($DR$552,'[1]Услуги по передаче'!$G$5:$J$7,3,FALSE))</f>
        <v>2058.7799999999997</v>
      </c>
      <c r="DZ576" s="77"/>
      <c r="EA576" s="77"/>
      <c r="EB576" s="77"/>
      <c r="EC576" s="77"/>
      <c r="ED576" s="78"/>
      <c r="EE576" s="72">
        <f>IF($A576="-","-",ROUND(VLOOKUP($A576+ROUND(LEFT(EE$555,2)/24,5),'[1]ОАО "АТС"'!$A$30:$F$773,6,FALSE)+HLOOKUP($DL$553,'[1]Сбытовая надбавка'!$F$5:$H$6,2,FALSE),2)+'[1]Иные услуги'!$C$6+HLOOKUP($DR$552,'[1]Услуги по передаче'!$G$5:$J$7,3,FALSE))</f>
        <v>2022.97</v>
      </c>
      <c r="EF576" s="77"/>
      <c r="EG576" s="77"/>
      <c r="EH576" s="77"/>
      <c r="EI576" s="77"/>
      <c r="EJ576" s="78"/>
      <c r="EK576" s="72">
        <f>IF($A576="-","-",ROUND(VLOOKUP($A576+ROUND(LEFT(EK$555,2)/24,5),'[1]ОАО "АТС"'!$A$30:$F$773,6,FALSE)+HLOOKUP($DL$553,'[1]Сбытовая надбавка'!$F$5:$H$6,2,FALSE),2)+'[1]Иные услуги'!$C$6+HLOOKUP($DR$552,'[1]Услуги по передаче'!$G$5:$J$7,3,FALSE))</f>
        <v>2149.7599999999998</v>
      </c>
      <c r="EL576" s="77"/>
      <c r="EM576" s="77"/>
      <c r="EN576" s="77"/>
      <c r="EO576" s="77"/>
      <c r="EP576" s="78"/>
      <c r="EQ576" s="72">
        <f>IF($A576="-","-",ROUND(VLOOKUP($A576+ROUND(LEFT(EQ$555,2)/24,5),'[1]ОАО "АТС"'!$A$30:$F$773,6,FALSE)+HLOOKUP($DL$553,'[1]Сбытовая надбавка'!$F$5:$H$6,2,FALSE),2)+'[1]Иные услуги'!$C$6+HLOOKUP($DR$552,'[1]Услуги по передаче'!$G$5:$J$7,3,FALSE))</f>
        <v>2067.75</v>
      </c>
      <c r="ER576" s="77"/>
      <c r="ES576" s="77"/>
      <c r="ET576" s="77"/>
      <c r="EU576" s="77"/>
      <c r="EV576" s="78"/>
    </row>
    <row r="577" spans="1:152" s="38" customFormat="1" ht="15.75" customHeight="1" x14ac:dyDescent="0.2">
      <c r="A577" s="69">
        <f>$A$136</f>
        <v>45007</v>
      </c>
      <c r="B577" s="70"/>
      <c r="C577" s="70"/>
      <c r="D577" s="70"/>
      <c r="E577" s="70"/>
      <c r="F577" s="70"/>
      <c r="G577" s="70"/>
      <c r="H577" s="71"/>
      <c r="I577" s="72">
        <f>IF($A577="-","-",ROUND(VLOOKUP($A577+ROUND(LEFT(I$555,1)/24,5),'[1]ОАО "АТС"'!$A$30:$F$773,6,FALSE)+HLOOKUP($DL$553,'[1]Сбытовая надбавка'!$F$5:$H$6,2,FALSE),2)+'[1]Иные услуги'!$C$6+HLOOKUP($DR$552,'[1]Услуги по передаче'!$G$5:$J$7,3,FALSE))</f>
        <v>2023.6100000000001</v>
      </c>
      <c r="J577" s="77"/>
      <c r="K577" s="77"/>
      <c r="L577" s="77"/>
      <c r="M577" s="77"/>
      <c r="N577" s="78"/>
      <c r="O577" s="72">
        <f>IF($A577="-","-",ROUND(VLOOKUP($A577+ROUND(LEFT(O$555,1)/24,5),'[1]ОАО "АТС"'!$A$30:$F$773,6,FALSE)+HLOOKUP($DL$553,'[1]Сбытовая надбавка'!$F$5:$H$6,2,FALSE),2)+'[1]Иные услуги'!$C$6+HLOOKUP($DR$552,'[1]Услуги по передаче'!$G$5:$J$7,3,FALSE))</f>
        <v>2023.6200000000001</v>
      </c>
      <c r="P577" s="77"/>
      <c r="Q577" s="77"/>
      <c r="R577" s="77"/>
      <c r="S577" s="77"/>
      <c r="T577" s="78"/>
      <c r="U577" s="72">
        <f>IF($A577="-","-",ROUND(VLOOKUP($A577+ROUND(LEFT(U$555,1)/24,5),'[1]ОАО "АТС"'!$A$30:$F$773,6,FALSE)+HLOOKUP($DL$553,'[1]Сбытовая надбавка'!$F$5:$H$6,2,FALSE),2)+'[1]Иные услуги'!$C$6+HLOOKUP($DR$552,'[1]Услуги по передаче'!$G$5:$J$7,3,FALSE))</f>
        <v>2023.73</v>
      </c>
      <c r="V577" s="77"/>
      <c r="W577" s="77"/>
      <c r="X577" s="77"/>
      <c r="Y577" s="77"/>
      <c r="Z577" s="78"/>
      <c r="AA577" s="72">
        <f>IF($A577="-","-",ROUND(VLOOKUP($A577+ROUND(LEFT(AA$555,1)/24,5),'[1]ОАО "АТС"'!$A$30:$F$773,6,FALSE)+HLOOKUP($DL$553,'[1]Сбытовая надбавка'!$F$5:$H$6,2,FALSE),2)+'[1]Иные услуги'!$C$6+HLOOKUP($DR$552,'[1]Услуги по передаче'!$G$5:$J$7,3,FALSE))</f>
        <v>2023.72</v>
      </c>
      <c r="AB577" s="77"/>
      <c r="AC577" s="77"/>
      <c r="AD577" s="77"/>
      <c r="AE577" s="77"/>
      <c r="AF577" s="78"/>
      <c r="AG577" s="72">
        <f>IF($A577="-","-",ROUND(VLOOKUP($A577+ROUND(LEFT(AG$555,1)/24,5),'[1]ОАО "АТС"'!$A$30:$F$773,6,FALSE)+HLOOKUP($DL$553,'[1]Сбытовая надбавка'!$F$5:$H$6,2,FALSE),2)+'[1]Иные услуги'!$C$6+HLOOKUP($DR$552,'[1]Услуги по передаче'!$G$5:$J$7,3,FALSE))</f>
        <v>2023.6100000000001</v>
      </c>
      <c r="AH577" s="77"/>
      <c r="AI577" s="77"/>
      <c r="AJ577" s="77"/>
      <c r="AK577" s="77"/>
      <c r="AL577" s="78"/>
      <c r="AM577" s="72">
        <f>IF($A577="-","-",ROUND(VLOOKUP($A577+ROUND(LEFT(AM$555,1)/24,5),'[1]ОАО "АТС"'!$A$30:$F$773,6,FALSE)+HLOOKUP($DL$553,'[1]Сбытовая надбавка'!$F$5:$H$6,2,FALSE),2)+'[1]Иные услуги'!$C$6+HLOOKUP($DR$552,'[1]Услуги по передаче'!$G$5:$J$7,3,FALSE))</f>
        <v>2023.67</v>
      </c>
      <c r="AN577" s="77"/>
      <c r="AO577" s="77"/>
      <c r="AP577" s="77"/>
      <c r="AQ577" s="77"/>
      <c r="AR577" s="78"/>
      <c r="AS577" s="72">
        <f>IF($A577="-","-",ROUND(VLOOKUP($A577+ROUND(LEFT(AS$555,1)/24,5),'[1]ОАО "АТС"'!$A$30:$F$773,6,FALSE)+HLOOKUP($DL$553,'[1]Сбытовая надбавка'!$F$5:$H$6,2,FALSE),2)+'[1]Иные услуги'!$C$6+HLOOKUP($DR$552,'[1]Услуги по передаче'!$G$5:$J$7,3,FALSE))</f>
        <v>2022.89</v>
      </c>
      <c r="AT577" s="77"/>
      <c r="AU577" s="77"/>
      <c r="AV577" s="77"/>
      <c r="AW577" s="77"/>
      <c r="AX577" s="78"/>
      <c r="AY577" s="72">
        <f>IF($A577="-","-",ROUND(VLOOKUP($A577+ROUND(LEFT(AY$555,1)/24,5),'[1]ОАО "АТС"'!$A$30:$F$773,6,FALSE)+HLOOKUP($DL$553,'[1]Сбытовая надбавка'!$F$5:$H$6,2,FALSE),2)+'[1]Иные услуги'!$C$6+HLOOKUP($DR$552,'[1]Услуги по передаче'!$G$5:$J$7,3,FALSE))</f>
        <v>2098.77</v>
      </c>
      <c r="AZ577" s="77"/>
      <c r="BA577" s="77"/>
      <c r="BB577" s="77"/>
      <c r="BC577" s="77"/>
      <c r="BD577" s="78"/>
      <c r="BE577" s="72">
        <f>IF($A577="-","-",ROUND(VLOOKUP($A577+ROUND(LEFT(BE$555,1)/24,5),'[1]ОАО "АТС"'!$A$30:$F$773,6,FALSE)+HLOOKUP($DL$553,'[1]Сбытовая надбавка'!$F$5:$H$6,2,FALSE),2)+'[1]Иные услуги'!$C$6+HLOOKUP($DR$552,'[1]Услуги по передаче'!$G$5:$J$7,3,FALSE))</f>
        <v>2023.6</v>
      </c>
      <c r="BF577" s="77"/>
      <c r="BG577" s="77"/>
      <c r="BH577" s="77"/>
      <c r="BI577" s="77"/>
      <c r="BJ577" s="78"/>
      <c r="BK577" s="72">
        <f>IF($A577="-","-",ROUND(VLOOKUP($A577+ROUND(LEFT(BK$555,1)/24,5),'[1]ОАО "АТС"'!$A$30:$F$773,6,FALSE)+HLOOKUP($DL$553,'[1]Сбытовая надбавка'!$F$5:$H$6,2,FALSE),2)+'[1]Иные услуги'!$C$6+HLOOKUP($DR$552,'[1]Услуги по передаче'!$G$5:$J$7,3,FALSE))</f>
        <v>2064.4699999999998</v>
      </c>
      <c r="BL577" s="77"/>
      <c r="BM577" s="77"/>
      <c r="BN577" s="77"/>
      <c r="BO577" s="77"/>
      <c r="BP577" s="78"/>
      <c r="BQ577" s="72">
        <f>IF($A577="-","-",ROUND(VLOOKUP($A577+ROUND(LEFT(BQ$555,2)/24,5),'[1]ОАО "АТС"'!$A$30:$F$773,6,FALSE)+HLOOKUP($DL$553,'[1]Сбытовая надбавка'!$F$5:$H$6,2,FALSE),2)+'[1]Иные услуги'!$C$6+HLOOKUP($DR$552,'[1]Услуги по передаче'!$G$5:$J$7,3,FALSE))</f>
        <v>2077.13</v>
      </c>
      <c r="BR577" s="77"/>
      <c r="BS577" s="77"/>
      <c r="BT577" s="77"/>
      <c r="BU577" s="77"/>
      <c r="BV577" s="78"/>
      <c r="BW577" s="72">
        <f>IF($A577="-","-",ROUND(VLOOKUP($A577+ROUND(LEFT(BW$555,2)/24,5),'[1]ОАО "АТС"'!$A$30:$F$773,6,FALSE)+HLOOKUP($DL$553,'[1]Сбытовая надбавка'!$F$5:$H$6,2,FALSE),2)+'[1]Иные услуги'!$C$6+HLOOKUP($DR$552,'[1]Услуги по передаче'!$G$5:$J$7,3,FALSE))</f>
        <v>2064.5299999999997</v>
      </c>
      <c r="BX577" s="77"/>
      <c r="BY577" s="77"/>
      <c r="BZ577" s="77"/>
      <c r="CA577" s="77"/>
      <c r="CB577" s="78"/>
      <c r="CC577" s="72">
        <f>IF($A577="-","-",ROUND(VLOOKUP($A577+ROUND(LEFT(CC$555,2)/24,5),'[1]ОАО "АТС"'!$A$30:$F$773,6,FALSE)+HLOOKUP($DL$553,'[1]Сбытовая надбавка'!$F$5:$H$6,2,FALSE),2)+'[1]Иные услуги'!$C$6+HLOOKUP($DR$552,'[1]Услуги по передаче'!$G$5:$J$7,3,FALSE))</f>
        <v>2023.6200000000001</v>
      </c>
      <c r="CD577" s="77"/>
      <c r="CE577" s="77"/>
      <c r="CF577" s="77"/>
      <c r="CG577" s="77"/>
      <c r="CH577" s="78"/>
      <c r="CI577" s="72">
        <f>IF($A577="-","-",ROUND(VLOOKUP($A577+ROUND(LEFT(CI$555,2)/24,5),'[1]ОАО "АТС"'!$A$30:$F$773,6,FALSE)+HLOOKUP($DL$553,'[1]Сбытовая надбавка'!$F$5:$H$6,2,FALSE),2)+'[1]Иные услуги'!$C$6+HLOOKUP($DR$552,'[1]Услуги по передаче'!$G$5:$J$7,3,FALSE))</f>
        <v>2023.63</v>
      </c>
      <c r="CJ577" s="77"/>
      <c r="CK577" s="77"/>
      <c r="CL577" s="77"/>
      <c r="CM577" s="77"/>
      <c r="CN577" s="78"/>
      <c r="CO577" s="72">
        <f>IF($A577="-","-",ROUND(VLOOKUP($A577+ROUND(LEFT(CO$555,2)/24,5),'[1]ОАО "АТС"'!$A$30:$F$773,6,FALSE)+HLOOKUP($DL$553,'[1]Сбытовая надбавка'!$F$5:$H$6,2,FALSE),2)+'[1]Иные услуги'!$C$6+HLOOKUP($DR$552,'[1]Услуги по передаче'!$G$5:$J$7,3,FALSE))</f>
        <v>2023.6200000000001</v>
      </c>
      <c r="CP577" s="77"/>
      <c r="CQ577" s="77"/>
      <c r="CR577" s="77"/>
      <c r="CS577" s="77"/>
      <c r="CT577" s="78"/>
      <c r="CU577" s="72">
        <f>IF($A577="-","-",ROUND(VLOOKUP($A577+ROUND(LEFT(CU$555,2)/24,5),'[1]ОАО "АТС"'!$A$30:$F$773,6,FALSE)+HLOOKUP($DL$553,'[1]Сбытовая надбавка'!$F$5:$H$6,2,FALSE),2)+'[1]Иные услуги'!$C$6+HLOOKUP($DR$552,'[1]Услуги по передаче'!$G$5:$J$7,3,FALSE))</f>
        <v>2023.8</v>
      </c>
      <c r="CV577" s="77"/>
      <c r="CW577" s="77"/>
      <c r="CX577" s="77"/>
      <c r="CY577" s="77"/>
      <c r="CZ577" s="78"/>
      <c r="DA577" s="72">
        <f>IF($A577="-","-",ROUND(VLOOKUP($A577+ROUND(LEFT(DA$555,2)/24,5),'[1]ОАО "АТС"'!$A$30:$F$773,6,FALSE)+HLOOKUP($DL$553,'[1]Сбытовая надбавка'!$F$5:$H$6,2,FALSE),2)+'[1]Иные услуги'!$C$6+HLOOKUP($DR$552,'[1]Услуги по передаче'!$G$5:$J$7,3,FALSE))</f>
        <v>2023.85</v>
      </c>
      <c r="DB577" s="77"/>
      <c r="DC577" s="77"/>
      <c r="DD577" s="77"/>
      <c r="DE577" s="77"/>
      <c r="DF577" s="78"/>
      <c r="DG577" s="72">
        <f>IF($A577="-","-",ROUND(VLOOKUP($A577+ROUND(LEFT(DG$555,2)/24,5),'[1]ОАО "АТС"'!$A$30:$F$773,6,FALSE)+HLOOKUP($DL$553,'[1]Сбытовая надбавка'!$F$5:$H$6,2,FALSE),2)+'[1]Иные услуги'!$C$6+HLOOKUP($DR$552,'[1]Услуги по передаче'!$G$5:$J$7,3,FALSE))</f>
        <v>2023.8700000000001</v>
      </c>
      <c r="DH577" s="77"/>
      <c r="DI577" s="77"/>
      <c r="DJ577" s="77"/>
      <c r="DK577" s="77"/>
      <c r="DL577" s="78"/>
      <c r="DM577" s="72">
        <f>IF($A577="-","-",ROUND(VLOOKUP($A577+ROUND(LEFT(DM$555,2)/24,5),'[1]ОАО "АТС"'!$A$30:$F$773,6,FALSE)+HLOOKUP($DL$553,'[1]Сбытовая надбавка'!$F$5:$H$6,2,FALSE),2)+'[1]Иные услуги'!$C$6+HLOOKUP($DR$552,'[1]Услуги по передаче'!$G$5:$J$7,3,FALSE))</f>
        <v>2123.63</v>
      </c>
      <c r="DN577" s="77"/>
      <c r="DO577" s="77"/>
      <c r="DP577" s="77"/>
      <c r="DQ577" s="77"/>
      <c r="DR577" s="78"/>
      <c r="DS577" s="72">
        <f>IF($A577="-","-",ROUND(VLOOKUP($A577+ROUND(LEFT(DS$555,2)/24,5),'[1]ОАО "АТС"'!$A$30:$F$773,6,FALSE)+HLOOKUP($DL$553,'[1]Сбытовая надбавка'!$F$5:$H$6,2,FALSE),2)+'[1]Иные услуги'!$C$6+HLOOKUP($DR$552,'[1]Услуги по передаче'!$G$5:$J$7,3,FALSE))</f>
        <v>2094.71</v>
      </c>
      <c r="DT577" s="77"/>
      <c r="DU577" s="77"/>
      <c r="DV577" s="77"/>
      <c r="DW577" s="77"/>
      <c r="DX577" s="78"/>
      <c r="DY577" s="72">
        <f>IF($A577="-","-",ROUND(VLOOKUP($A577+ROUND(LEFT(DY$555,2)/24,5),'[1]ОАО "АТС"'!$A$30:$F$773,6,FALSE)+HLOOKUP($DL$553,'[1]Сбытовая надбавка'!$F$5:$H$6,2,FALSE),2)+'[1]Иные услуги'!$C$6+HLOOKUP($DR$552,'[1]Услуги по передаче'!$G$5:$J$7,3,FALSE))</f>
        <v>2030.16</v>
      </c>
      <c r="DZ577" s="77"/>
      <c r="EA577" s="77"/>
      <c r="EB577" s="77"/>
      <c r="EC577" s="77"/>
      <c r="ED577" s="78"/>
      <c r="EE577" s="72">
        <f>IF($A577="-","-",ROUND(VLOOKUP($A577+ROUND(LEFT(EE$555,2)/24,5),'[1]ОАО "АТС"'!$A$30:$F$773,6,FALSE)+HLOOKUP($DL$553,'[1]Сбытовая надбавка'!$F$5:$H$6,2,FALSE),2)+'[1]Иные услуги'!$C$6+HLOOKUP($DR$552,'[1]Услуги по передаче'!$G$5:$J$7,3,FALSE))</f>
        <v>2022.88</v>
      </c>
      <c r="EF577" s="77"/>
      <c r="EG577" s="77"/>
      <c r="EH577" s="77"/>
      <c r="EI577" s="77"/>
      <c r="EJ577" s="78"/>
      <c r="EK577" s="72">
        <f>IF($A577="-","-",ROUND(VLOOKUP($A577+ROUND(LEFT(EK$555,2)/24,5),'[1]ОАО "АТС"'!$A$30:$F$773,6,FALSE)+HLOOKUP($DL$553,'[1]Сбытовая надбавка'!$F$5:$H$6,2,FALSE),2)+'[1]Иные услуги'!$C$6+HLOOKUP($DR$552,'[1]Услуги по передаче'!$G$5:$J$7,3,FALSE))</f>
        <v>2173.89</v>
      </c>
      <c r="EL577" s="77"/>
      <c r="EM577" s="77"/>
      <c r="EN577" s="77"/>
      <c r="EO577" s="77"/>
      <c r="EP577" s="78"/>
      <c r="EQ577" s="72">
        <f>IF($A577="-","-",ROUND(VLOOKUP($A577+ROUND(LEFT(EQ$555,2)/24,5),'[1]ОАО "АТС"'!$A$30:$F$773,6,FALSE)+HLOOKUP($DL$553,'[1]Сбытовая надбавка'!$F$5:$H$6,2,FALSE),2)+'[1]Иные услуги'!$C$6+HLOOKUP($DR$552,'[1]Услуги по передаче'!$G$5:$J$7,3,FALSE))</f>
        <v>2064.5699999999997</v>
      </c>
      <c r="ER577" s="77"/>
      <c r="ES577" s="77"/>
      <c r="ET577" s="77"/>
      <c r="EU577" s="77"/>
      <c r="EV577" s="78"/>
    </row>
    <row r="578" spans="1:152" s="38" customFormat="1" ht="15.75" customHeight="1" x14ac:dyDescent="0.2">
      <c r="A578" s="69">
        <f>$A$137</f>
        <v>45008</v>
      </c>
      <c r="B578" s="70"/>
      <c r="C578" s="70"/>
      <c r="D578" s="70"/>
      <c r="E578" s="70"/>
      <c r="F578" s="70"/>
      <c r="G578" s="70"/>
      <c r="H578" s="71"/>
      <c r="I578" s="72">
        <f>IF($A578="-","-",ROUND(VLOOKUP($A578+ROUND(LEFT(I$555,1)/24,5),'[1]ОАО "АТС"'!$A$30:$F$773,6,FALSE)+HLOOKUP($DL$553,'[1]Сбытовая надбавка'!$F$5:$H$6,2,FALSE),2)+'[1]Иные услуги'!$C$6+HLOOKUP($DR$552,'[1]Услуги по передаче'!$G$5:$J$7,3,FALSE))</f>
        <v>2023.97</v>
      </c>
      <c r="J578" s="77"/>
      <c r="K578" s="77"/>
      <c r="L578" s="77"/>
      <c r="M578" s="77"/>
      <c r="N578" s="78"/>
      <c r="O578" s="72">
        <f>IF($A578="-","-",ROUND(VLOOKUP($A578+ROUND(LEFT(O$555,1)/24,5),'[1]ОАО "АТС"'!$A$30:$F$773,6,FALSE)+HLOOKUP($DL$553,'[1]Сбытовая надбавка'!$F$5:$H$6,2,FALSE),2)+'[1]Иные услуги'!$C$6+HLOOKUP($DR$552,'[1]Услуги по передаче'!$G$5:$J$7,3,FALSE))</f>
        <v>2023.97</v>
      </c>
      <c r="P578" s="77"/>
      <c r="Q578" s="77"/>
      <c r="R578" s="77"/>
      <c r="S578" s="77"/>
      <c r="T578" s="78"/>
      <c r="U578" s="72">
        <f>IF($A578="-","-",ROUND(VLOOKUP($A578+ROUND(LEFT(U$555,1)/24,5),'[1]ОАО "АТС"'!$A$30:$F$773,6,FALSE)+HLOOKUP($DL$553,'[1]Сбытовая надбавка'!$F$5:$H$6,2,FALSE),2)+'[1]Иные услуги'!$C$6+HLOOKUP($DR$552,'[1]Услуги по передаче'!$G$5:$J$7,3,FALSE))</f>
        <v>2024.05</v>
      </c>
      <c r="V578" s="77"/>
      <c r="W578" s="77"/>
      <c r="X578" s="77"/>
      <c r="Y578" s="77"/>
      <c r="Z578" s="78"/>
      <c r="AA578" s="72">
        <f>IF($A578="-","-",ROUND(VLOOKUP($A578+ROUND(LEFT(AA$555,1)/24,5),'[1]ОАО "АТС"'!$A$30:$F$773,6,FALSE)+HLOOKUP($DL$553,'[1]Сбытовая надбавка'!$F$5:$H$6,2,FALSE),2)+'[1]Иные услуги'!$C$6+HLOOKUP($DR$552,'[1]Услуги по передаче'!$G$5:$J$7,3,FALSE))</f>
        <v>2023.98</v>
      </c>
      <c r="AB578" s="77"/>
      <c r="AC578" s="77"/>
      <c r="AD578" s="77"/>
      <c r="AE578" s="77"/>
      <c r="AF578" s="78"/>
      <c r="AG578" s="72">
        <f>IF($A578="-","-",ROUND(VLOOKUP($A578+ROUND(LEFT(AG$555,1)/24,5),'[1]ОАО "АТС"'!$A$30:$F$773,6,FALSE)+HLOOKUP($DL$553,'[1]Сбытовая надбавка'!$F$5:$H$6,2,FALSE),2)+'[1]Иные услуги'!$C$6+HLOOKUP($DR$552,'[1]Услуги по передаче'!$G$5:$J$7,3,FALSE))</f>
        <v>2023.84</v>
      </c>
      <c r="AH578" s="77"/>
      <c r="AI578" s="77"/>
      <c r="AJ578" s="77"/>
      <c r="AK578" s="77"/>
      <c r="AL578" s="78"/>
      <c r="AM578" s="72">
        <f>IF($A578="-","-",ROUND(VLOOKUP($A578+ROUND(LEFT(AM$555,1)/24,5),'[1]ОАО "АТС"'!$A$30:$F$773,6,FALSE)+HLOOKUP($DL$553,'[1]Сбытовая надбавка'!$F$5:$H$6,2,FALSE),2)+'[1]Иные услуги'!$C$6+HLOOKUP($DR$552,'[1]Услуги по передаче'!$G$5:$J$7,3,FALSE))</f>
        <v>2023.85</v>
      </c>
      <c r="AN578" s="77"/>
      <c r="AO578" s="77"/>
      <c r="AP578" s="77"/>
      <c r="AQ578" s="77"/>
      <c r="AR578" s="78"/>
      <c r="AS578" s="72">
        <f>IF($A578="-","-",ROUND(VLOOKUP($A578+ROUND(LEFT(AS$555,1)/24,5),'[1]ОАО "АТС"'!$A$30:$F$773,6,FALSE)+HLOOKUP($DL$553,'[1]Сбытовая надбавка'!$F$5:$H$6,2,FALSE),2)+'[1]Иные услуги'!$C$6+HLOOKUP($DR$552,'[1]Услуги по передаче'!$G$5:$J$7,3,FALSE))</f>
        <v>2023.3</v>
      </c>
      <c r="AT578" s="77"/>
      <c r="AU578" s="77"/>
      <c r="AV578" s="77"/>
      <c r="AW578" s="77"/>
      <c r="AX578" s="78"/>
      <c r="AY578" s="72">
        <f>IF($A578="-","-",ROUND(VLOOKUP($A578+ROUND(LEFT(AY$555,1)/24,5),'[1]ОАО "АТС"'!$A$30:$F$773,6,FALSE)+HLOOKUP($DL$553,'[1]Сбытовая надбавка'!$F$5:$H$6,2,FALSE),2)+'[1]Иные услуги'!$C$6+HLOOKUP($DR$552,'[1]Услуги по передаче'!$G$5:$J$7,3,FALSE))</f>
        <v>2115.4499999999998</v>
      </c>
      <c r="AZ578" s="77"/>
      <c r="BA578" s="77"/>
      <c r="BB578" s="77"/>
      <c r="BC578" s="77"/>
      <c r="BD578" s="78"/>
      <c r="BE578" s="72">
        <f>IF($A578="-","-",ROUND(VLOOKUP($A578+ROUND(LEFT(BE$555,1)/24,5),'[1]ОАО "АТС"'!$A$30:$F$773,6,FALSE)+HLOOKUP($DL$553,'[1]Сбытовая надбавка'!$F$5:$H$6,2,FALSE),2)+'[1]Иные услуги'!$C$6+HLOOKUP($DR$552,'[1]Услуги по передаче'!$G$5:$J$7,3,FALSE))</f>
        <v>2023.53</v>
      </c>
      <c r="BF578" s="77"/>
      <c r="BG578" s="77"/>
      <c r="BH578" s="77"/>
      <c r="BI578" s="77"/>
      <c r="BJ578" s="78"/>
      <c r="BK578" s="72">
        <f>IF($A578="-","-",ROUND(VLOOKUP($A578+ROUND(LEFT(BK$555,1)/24,5),'[1]ОАО "АТС"'!$A$30:$F$773,6,FALSE)+HLOOKUP($DL$553,'[1]Сбытовая надбавка'!$F$5:$H$6,2,FALSE),2)+'[1]Иные услуги'!$C$6+HLOOKUP($DR$552,'[1]Услуги по передаче'!$G$5:$J$7,3,FALSE))</f>
        <v>2070.06</v>
      </c>
      <c r="BL578" s="77"/>
      <c r="BM578" s="77"/>
      <c r="BN578" s="77"/>
      <c r="BO578" s="77"/>
      <c r="BP578" s="78"/>
      <c r="BQ578" s="72">
        <f>IF($A578="-","-",ROUND(VLOOKUP($A578+ROUND(LEFT(BQ$555,2)/24,5),'[1]ОАО "АТС"'!$A$30:$F$773,6,FALSE)+HLOOKUP($DL$553,'[1]Сбытовая надбавка'!$F$5:$H$6,2,FALSE),2)+'[1]Иные услуги'!$C$6+HLOOKUP($DR$552,'[1]Услуги по передаче'!$G$5:$J$7,3,FALSE))</f>
        <v>2082.2399999999998</v>
      </c>
      <c r="BR578" s="77"/>
      <c r="BS578" s="77"/>
      <c r="BT578" s="77"/>
      <c r="BU578" s="77"/>
      <c r="BV578" s="78"/>
      <c r="BW578" s="72">
        <f>IF($A578="-","-",ROUND(VLOOKUP($A578+ROUND(LEFT(BW$555,2)/24,5),'[1]ОАО "АТС"'!$A$30:$F$773,6,FALSE)+HLOOKUP($DL$553,'[1]Сбытовая надбавка'!$F$5:$H$6,2,FALSE),2)+'[1]Иные услуги'!$C$6+HLOOKUP($DR$552,'[1]Услуги по передаче'!$G$5:$J$7,3,FALSE))</f>
        <v>2069.61</v>
      </c>
      <c r="BX578" s="77"/>
      <c r="BY578" s="77"/>
      <c r="BZ578" s="77"/>
      <c r="CA578" s="77"/>
      <c r="CB578" s="78"/>
      <c r="CC578" s="72">
        <f>IF($A578="-","-",ROUND(VLOOKUP($A578+ROUND(LEFT(CC$555,2)/24,5),'[1]ОАО "АТС"'!$A$30:$F$773,6,FALSE)+HLOOKUP($DL$553,'[1]Сбытовая надбавка'!$F$5:$H$6,2,FALSE),2)+'[1]Иные услуги'!$C$6+HLOOKUP($DR$552,'[1]Услуги по передаче'!$G$5:$J$7,3,FALSE))</f>
        <v>2038.55</v>
      </c>
      <c r="CD578" s="77"/>
      <c r="CE578" s="77"/>
      <c r="CF578" s="77"/>
      <c r="CG578" s="77"/>
      <c r="CH578" s="78"/>
      <c r="CI578" s="72">
        <f>IF($A578="-","-",ROUND(VLOOKUP($A578+ROUND(LEFT(CI$555,2)/24,5),'[1]ОАО "АТС"'!$A$30:$F$773,6,FALSE)+HLOOKUP($DL$553,'[1]Сбытовая надбавка'!$F$5:$H$6,2,FALSE),2)+'[1]Иные услуги'!$C$6+HLOOKUP($DR$552,'[1]Услуги по передаче'!$G$5:$J$7,3,FALSE))</f>
        <v>2038.78</v>
      </c>
      <c r="CJ578" s="77"/>
      <c r="CK578" s="77"/>
      <c r="CL578" s="77"/>
      <c r="CM578" s="77"/>
      <c r="CN578" s="78"/>
      <c r="CO578" s="72">
        <f>IF($A578="-","-",ROUND(VLOOKUP($A578+ROUND(LEFT(CO$555,2)/24,5),'[1]ОАО "АТС"'!$A$30:$F$773,6,FALSE)+HLOOKUP($DL$553,'[1]Сбытовая надбавка'!$F$5:$H$6,2,FALSE),2)+'[1]Иные услуги'!$C$6+HLOOKUP($DR$552,'[1]Услуги по передаче'!$G$5:$J$7,3,FALSE))</f>
        <v>2023.56</v>
      </c>
      <c r="CP578" s="77"/>
      <c r="CQ578" s="77"/>
      <c r="CR578" s="77"/>
      <c r="CS578" s="77"/>
      <c r="CT578" s="78"/>
      <c r="CU578" s="72">
        <f>IF($A578="-","-",ROUND(VLOOKUP($A578+ROUND(LEFT(CU$555,2)/24,5),'[1]ОАО "АТС"'!$A$30:$F$773,6,FALSE)+HLOOKUP($DL$553,'[1]Сбытовая надбавка'!$F$5:$H$6,2,FALSE),2)+'[1]Иные услуги'!$C$6+HLOOKUP($DR$552,'[1]Услуги по передаче'!$G$5:$J$7,3,FALSE))</f>
        <v>2023.55</v>
      </c>
      <c r="CV578" s="77"/>
      <c r="CW578" s="77"/>
      <c r="CX578" s="77"/>
      <c r="CY578" s="77"/>
      <c r="CZ578" s="78"/>
      <c r="DA578" s="72">
        <f>IF($A578="-","-",ROUND(VLOOKUP($A578+ROUND(LEFT(DA$555,2)/24,5),'[1]ОАО "АТС"'!$A$30:$F$773,6,FALSE)+HLOOKUP($DL$553,'[1]Сбытовая надбавка'!$F$5:$H$6,2,FALSE),2)+'[1]Иные услуги'!$C$6+HLOOKUP($DR$552,'[1]Услуги по передаче'!$G$5:$J$7,3,FALSE))</f>
        <v>2023.82</v>
      </c>
      <c r="DB578" s="77"/>
      <c r="DC578" s="77"/>
      <c r="DD578" s="77"/>
      <c r="DE578" s="77"/>
      <c r="DF578" s="78"/>
      <c r="DG578" s="72">
        <f>IF($A578="-","-",ROUND(VLOOKUP($A578+ROUND(LEFT(DG$555,2)/24,5),'[1]ОАО "АТС"'!$A$30:$F$773,6,FALSE)+HLOOKUP($DL$553,'[1]Сбытовая надбавка'!$F$5:$H$6,2,FALSE),2)+'[1]Иные услуги'!$C$6+HLOOKUP($DR$552,'[1]Услуги по передаче'!$G$5:$J$7,3,FALSE))</f>
        <v>2023.92</v>
      </c>
      <c r="DH578" s="77"/>
      <c r="DI578" s="77"/>
      <c r="DJ578" s="77"/>
      <c r="DK578" s="77"/>
      <c r="DL578" s="78"/>
      <c r="DM578" s="72">
        <f>IF($A578="-","-",ROUND(VLOOKUP($A578+ROUND(LEFT(DM$555,2)/24,5),'[1]ОАО "АТС"'!$A$30:$F$773,6,FALSE)+HLOOKUP($DL$553,'[1]Сбытовая надбавка'!$F$5:$H$6,2,FALSE),2)+'[1]Иные услуги'!$C$6+HLOOKUP($DR$552,'[1]Услуги по передаче'!$G$5:$J$7,3,FALSE))</f>
        <v>2126.9299999999998</v>
      </c>
      <c r="DN578" s="77"/>
      <c r="DO578" s="77"/>
      <c r="DP578" s="77"/>
      <c r="DQ578" s="77"/>
      <c r="DR578" s="78"/>
      <c r="DS578" s="72">
        <f>IF($A578="-","-",ROUND(VLOOKUP($A578+ROUND(LEFT(DS$555,2)/24,5),'[1]ОАО "АТС"'!$A$30:$F$773,6,FALSE)+HLOOKUP($DL$553,'[1]Сбытовая надбавка'!$F$5:$H$6,2,FALSE),2)+'[1]Иные услуги'!$C$6+HLOOKUP($DR$552,'[1]Услуги по передаче'!$G$5:$J$7,3,FALSE))</f>
        <v>2100.0099999999998</v>
      </c>
      <c r="DT578" s="77"/>
      <c r="DU578" s="77"/>
      <c r="DV578" s="77"/>
      <c r="DW578" s="77"/>
      <c r="DX578" s="78"/>
      <c r="DY578" s="72">
        <f>IF($A578="-","-",ROUND(VLOOKUP($A578+ROUND(LEFT(DY$555,2)/24,5),'[1]ОАО "АТС"'!$A$30:$F$773,6,FALSE)+HLOOKUP($DL$553,'[1]Сбытовая надбавка'!$F$5:$H$6,2,FALSE),2)+'[1]Иные услуги'!$C$6+HLOOKUP($DR$552,'[1]Услуги по передаче'!$G$5:$J$7,3,FALSE))</f>
        <v>2040.63</v>
      </c>
      <c r="DZ578" s="77"/>
      <c r="EA578" s="77"/>
      <c r="EB578" s="77"/>
      <c r="EC578" s="77"/>
      <c r="ED578" s="78"/>
      <c r="EE578" s="72">
        <f>IF($A578="-","-",ROUND(VLOOKUP($A578+ROUND(LEFT(EE$555,2)/24,5),'[1]ОАО "АТС"'!$A$30:$F$773,6,FALSE)+HLOOKUP($DL$553,'[1]Сбытовая надбавка'!$F$5:$H$6,2,FALSE),2)+'[1]Иные услуги'!$C$6+HLOOKUP($DR$552,'[1]Услуги по передаче'!$G$5:$J$7,3,FALSE))</f>
        <v>2022.81</v>
      </c>
      <c r="EF578" s="77"/>
      <c r="EG578" s="77"/>
      <c r="EH578" s="77"/>
      <c r="EI578" s="77"/>
      <c r="EJ578" s="78"/>
      <c r="EK578" s="72">
        <f>IF($A578="-","-",ROUND(VLOOKUP($A578+ROUND(LEFT(EK$555,2)/24,5),'[1]ОАО "АТС"'!$A$30:$F$773,6,FALSE)+HLOOKUP($DL$553,'[1]Сбытовая надбавка'!$F$5:$H$6,2,FALSE),2)+'[1]Иные услуги'!$C$6+HLOOKUP($DR$552,'[1]Услуги по передаче'!$G$5:$J$7,3,FALSE))</f>
        <v>2183.5</v>
      </c>
      <c r="EL578" s="77"/>
      <c r="EM578" s="77"/>
      <c r="EN578" s="77"/>
      <c r="EO578" s="77"/>
      <c r="EP578" s="78"/>
      <c r="EQ578" s="72">
        <f>IF($A578="-","-",ROUND(VLOOKUP($A578+ROUND(LEFT(EQ$555,2)/24,5),'[1]ОАО "АТС"'!$A$30:$F$773,6,FALSE)+HLOOKUP($DL$553,'[1]Сбытовая надбавка'!$F$5:$H$6,2,FALSE),2)+'[1]Иные услуги'!$C$6+HLOOKUP($DR$552,'[1]Услуги по передаче'!$G$5:$J$7,3,FALSE))</f>
        <v>2070.5899999999997</v>
      </c>
      <c r="ER578" s="77"/>
      <c r="ES578" s="77"/>
      <c r="ET578" s="77"/>
      <c r="EU578" s="77"/>
      <c r="EV578" s="78"/>
    </row>
    <row r="579" spans="1:152" s="38" customFormat="1" ht="15.75" customHeight="1" x14ac:dyDescent="0.2">
      <c r="A579" s="69">
        <f>$A$138</f>
        <v>45009</v>
      </c>
      <c r="B579" s="70"/>
      <c r="C579" s="70"/>
      <c r="D579" s="70"/>
      <c r="E579" s="70"/>
      <c r="F579" s="70"/>
      <c r="G579" s="70"/>
      <c r="H579" s="71"/>
      <c r="I579" s="72">
        <f>IF($A579="-","-",ROUND(VLOOKUP($A579+ROUND(LEFT(I$555,1)/24,5),'[1]ОАО "АТС"'!$A$30:$F$773,6,FALSE)+HLOOKUP($DL$553,'[1]Сбытовая надбавка'!$F$5:$H$6,2,FALSE),2)+'[1]Иные услуги'!$C$6+HLOOKUP($DR$552,'[1]Услуги по передаче'!$G$5:$J$7,3,FALSE))</f>
        <v>2023.92</v>
      </c>
      <c r="J579" s="77"/>
      <c r="K579" s="77"/>
      <c r="L579" s="77"/>
      <c r="M579" s="77"/>
      <c r="N579" s="78"/>
      <c r="O579" s="72">
        <f>IF($A579="-","-",ROUND(VLOOKUP($A579+ROUND(LEFT(O$555,1)/24,5),'[1]ОАО "АТС"'!$A$30:$F$773,6,FALSE)+HLOOKUP($DL$553,'[1]Сбытовая надбавка'!$F$5:$H$6,2,FALSE),2)+'[1]Иные услуги'!$C$6+HLOOKUP($DR$552,'[1]Услуги по передаче'!$G$5:$J$7,3,FALSE))</f>
        <v>2024.01</v>
      </c>
      <c r="P579" s="77"/>
      <c r="Q579" s="77"/>
      <c r="R579" s="77"/>
      <c r="S579" s="77"/>
      <c r="T579" s="78"/>
      <c r="U579" s="72">
        <f>IF($A579="-","-",ROUND(VLOOKUP($A579+ROUND(LEFT(U$555,1)/24,5),'[1]ОАО "АТС"'!$A$30:$F$773,6,FALSE)+HLOOKUP($DL$553,'[1]Сбытовая надбавка'!$F$5:$H$6,2,FALSE),2)+'[1]Иные услуги'!$C$6+HLOOKUP($DR$552,'[1]Услуги по передаче'!$G$5:$J$7,3,FALSE))</f>
        <v>2024.06</v>
      </c>
      <c r="V579" s="77"/>
      <c r="W579" s="77"/>
      <c r="X579" s="77"/>
      <c r="Y579" s="77"/>
      <c r="Z579" s="78"/>
      <c r="AA579" s="72">
        <f>IF($A579="-","-",ROUND(VLOOKUP($A579+ROUND(LEFT(AA$555,1)/24,5),'[1]ОАО "АТС"'!$A$30:$F$773,6,FALSE)+HLOOKUP($DL$553,'[1]Сбытовая надбавка'!$F$5:$H$6,2,FALSE),2)+'[1]Иные услуги'!$C$6+HLOOKUP($DR$552,'[1]Услуги по передаче'!$G$5:$J$7,3,FALSE))</f>
        <v>2023.95</v>
      </c>
      <c r="AB579" s="77"/>
      <c r="AC579" s="77"/>
      <c r="AD579" s="77"/>
      <c r="AE579" s="77"/>
      <c r="AF579" s="78"/>
      <c r="AG579" s="72">
        <f>IF($A579="-","-",ROUND(VLOOKUP($A579+ROUND(LEFT(AG$555,1)/24,5),'[1]ОАО "АТС"'!$A$30:$F$773,6,FALSE)+HLOOKUP($DL$553,'[1]Сбытовая надбавка'!$F$5:$H$6,2,FALSE),2)+'[1]Иные услуги'!$C$6+HLOOKUP($DR$552,'[1]Услуги по передаче'!$G$5:$J$7,3,FALSE))</f>
        <v>2023.8700000000001</v>
      </c>
      <c r="AH579" s="77"/>
      <c r="AI579" s="77"/>
      <c r="AJ579" s="77"/>
      <c r="AK579" s="77"/>
      <c r="AL579" s="78"/>
      <c r="AM579" s="72">
        <f>IF($A579="-","-",ROUND(VLOOKUP($A579+ROUND(LEFT(AM$555,1)/24,5),'[1]ОАО "АТС"'!$A$30:$F$773,6,FALSE)+HLOOKUP($DL$553,'[1]Сбытовая надбавка'!$F$5:$H$6,2,FALSE),2)+'[1]Иные услуги'!$C$6+HLOOKUP($DR$552,'[1]Услуги по передаче'!$G$5:$J$7,3,FALSE))</f>
        <v>2023.92</v>
      </c>
      <c r="AN579" s="77"/>
      <c r="AO579" s="77"/>
      <c r="AP579" s="77"/>
      <c r="AQ579" s="77"/>
      <c r="AR579" s="78"/>
      <c r="AS579" s="72">
        <f>IF($A579="-","-",ROUND(VLOOKUP($A579+ROUND(LEFT(AS$555,1)/24,5),'[1]ОАО "АТС"'!$A$30:$F$773,6,FALSE)+HLOOKUP($DL$553,'[1]Сбытовая надбавка'!$F$5:$H$6,2,FALSE),2)+'[1]Иные услуги'!$C$6+HLOOKUP($DR$552,'[1]Услуги по передаче'!$G$5:$J$7,3,FALSE))</f>
        <v>2023.45</v>
      </c>
      <c r="AT579" s="77"/>
      <c r="AU579" s="77"/>
      <c r="AV579" s="77"/>
      <c r="AW579" s="77"/>
      <c r="AX579" s="78"/>
      <c r="AY579" s="72">
        <f>IF($A579="-","-",ROUND(VLOOKUP($A579+ROUND(LEFT(AY$555,1)/24,5),'[1]ОАО "АТС"'!$A$30:$F$773,6,FALSE)+HLOOKUP($DL$553,'[1]Сбытовая надбавка'!$F$5:$H$6,2,FALSE),2)+'[1]Иные услуги'!$C$6+HLOOKUP($DR$552,'[1]Услуги по передаче'!$G$5:$J$7,3,FALSE))</f>
        <v>2119.62</v>
      </c>
      <c r="AZ579" s="77"/>
      <c r="BA579" s="77"/>
      <c r="BB579" s="77"/>
      <c r="BC579" s="77"/>
      <c r="BD579" s="78"/>
      <c r="BE579" s="72">
        <f>IF($A579="-","-",ROUND(VLOOKUP($A579+ROUND(LEFT(BE$555,1)/24,5),'[1]ОАО "АТС"'!$A$30:$F$773,6,FALSE)+HLOOKUP($DL$553,'[1]Сбытовая надбавка'!$F$5:$H$6,2,FALSE),2)+'[1]Иные услуги'!$C$6+HLOOKUP($DR$552,'[1]Услуги по передаче'!$G$5:$J$7,3,FALSE))</f>
        <v>2023.44</v>
      </c>
      <c r="BF579" s="77"/>
      <c r="BG579" s="77"/>
      <c r="BH579" s="77"/>
      <c r="BI579" s="77"/>
      <c r="BJ579" s="78"/>
      <c r="BK579" s="72">
        <f>IF($A579="-","-",ROUND(VLOOKUP($A579+ROUND(LEFT(BK$555,1)/24,5),'[1]ОАО "АТС"'!$A$30:$F$773,6,FALSE)+HLOOKUP($DL$553,'[1]Сбытовая надбавка'!$F$5:$H$6,2,FALSE),2)+'[1]Иные услуги'!$C$6+HLOOKUP($DR$552,'[1]Услуги по передаче'!$G$5:$J$7,3,FALSE))</f>
        <v>2037.63</v>
      </c>
      <c r="BL579" s="77"/>
      <c r="BM579" s="77"/>
      <c r="BN579" s="77"/>
      <c r="BO579" s="77"/>
      <c r="BP579" s="78"/>
      <c r="BQ579" s="72">
        <f>IF($A579="-","-",ROUND(VLOOKUP($A579+ROUND(LEFT(BQ$555,2)/24,5),'[1]ОАО "АТС"'!$A$30:$F$773,6,FALSE)+HLOOKUP($DL$553,'[1]Сбытовая надбавка'!$F$5:$H$6,2,FALSE),2)+'[1]Иные услуги'!$C$6+HLOOKUP($DR$552,'[1]Услуги по передаче'!$G$5:$J$7,3,FALSE))</f>
        <v>2050.91</v>
      </c>
      <c r="BR579" s="77"/>
      <c r="BS579" s="77"/>
      <c r="BT579" s="77"/>
      <c r="BU579" s="77"/>
      <c r="BV579" s="78"/>
      <c r="BW579" s="72">
        <f>IF($A579="-","-",ROUND(VLOOKUP($A579+ROUND(LEFT(BW$555,2)/24,5),'[1]ОАО "АТС"'!$A$30:$F$773,6,FALSE)+HLOOKUP($DL$553,'[1]Сбытовая надбавка'!$F$5:$H$6,2,FALSE),2)+'[1]Иные услуги'!$C$6+HLOOKUP($DR$552,'[1]Услуги по передаче'!$G$5:$J$7,3,FALSE))</f>
        <v>2037.97</v>
      </c>
      <c r="BX579" s="77"/>
      <c r="BY579" s="77"/>
      <c r="BZ579" s="77"/>
      <c r="CA579" s="77"/>
      <c r="CB579" s="78"/>
      <c r="CC579" s="72">
        <f>IF($A579="-","-",ROUND(VLOOKUP($A579+ROUND(LEFT(CC$555,2)/24,5),'[1]ОАО "АТС"'!$A$30:$F$773,6,FALSE)+HLOOKUP($DL$553,'[1]Сбытовая надбавка'!$F$5:$H$6,2,FALSE),2)+'[1]Иные услуги'!$C$6+HLOOKUP($DR$552,'[1]Услуги по передаче'!$G$5:$J$7,3,FALSE))</f>
        <v>2023.5</v>
      </c>
      <c r="CD579" s="77"/>
      <c r="CE579" s="77"/>
      <c r="CF579" s="77"/>
      <c r="CG579" s="77"/>
      <c r="CH579" s="78"/>
      <c r="CI579" s="72">
        <f>IF($A579="-","-",ROUND(VLOOKUP($A579+ROUND(LEFT(CI$555,2)/24,5),'[1]ОАО "АТС"'!$A$30:$F$773,6,FALSE)+HLOOKUP($DL$553,'[1]Сбытовая надбавка'!$F$5:$H$6,2,FALSE),2)+'[1]Иные услуги'!$C$6+HLOOKUP($DR$552,'[1]Услуги по передаче'!$G$5:$J$7,3,FALSE))</f>
        <v>2023.47</v>
      </c>
      <c r="CJ579" s="77"/>
      <c r="CK579" s="77"/>
      <c r="CL579" s="77"/>
      <c r="CM579" s="77"/>
      <c r="CN579" s="78"/>
      <c r="CO579" s="72">
        <f>IF($A579="-","-",ROUND(VLOOKUP($A579+ROUND(LEFT(CO$555,2)/24,5),'[1]ОАО "АТС"'!$A$30:$F$773,6,FALSE)+HLOOKUP($DL$553,'[1]Сбытовая надбавка'!$F$5:$H$6,2,FALSE),2)+'[1]Иные услуги'!$C$6+HLOOKUP($DR$552,'[1]Услуги по передаче'!$G$5:$J$7,3,FALSE))</f>
        <v>2024.3600000000001</v>
      </c>
      <c r="CP579" s="77"/>
      <c r="CQ579" s="77"/>
      <c r="CR579" s="77"/>
      <c r="CS579" s="77"/>
      <c r="CT579" s="78"/>
      <c r="CU579" s="72">
        <f>IF($A579="-","-",ROUND(VLOOKUP($A579+ROUND(LEFT(CU$555,2)/24,5),'[1]ОАО "АТС"'!$A$30:$F$773,6,FALSE)+HLOOKUP($DL$553,'[1]Сбытовая надбавка'!$F$5:$H$6,2,FALSE),2)+'[1]Иные услуги'!$C$6+HLOOKUP($DR$552,'[1]Услуги по передаче'!$G$5:$J$7,3,FALSE))</f>
        <v>2023.8</v>
      </c>
      <c r="CV579" s="77"/>
      <c r="CW579" s="77"/>
      <c r="CX579" s="77"/>
      <c r="CY579" s="77"/>
      <c r="CZ579" s="78"/>
      <c r="DA579" s="72">
        <f>IF($A579="-","-",ROUND(VLOOKUP($A579+ROUND(LEFT(DA$555,2)/24,5),'[1]ОАО "АТС"'!$A$30:$F$773,6,FALSE)+HLOOKUP($DL$553,'[1]Сбытовая надбавка'!$F$5:$H$6,2,FALSE),2)+'[1]Иные услуги'!$C$6+HLOOKUP($DR$552,'[1]Услуги по передаче'!$G$5:$J$7,3,FALSE))</f>
        <v>2023.8700000000001</v>
      </c>
      <c r="DB579" s="77"/>
      <c r="DC579" s="77"/>
      <c r="DD579" s="77"/>
      <c r="DE579" s="77"/>
      <c r="DF579" s="78"/>
      <c r="DG579" s="72">
        <f>IF($A579="-","-",ROUND(VLOOKUP($A579+ROUND(LEFT(DG$555,2)/24,5),'[1]ОАО "АТС"'!$A$30:$F$773,6,FALSE)+HLOOKUP($DL$553,'[1]Сбытовая надбавка'!$F$5:$H$6,2,FALSE),2)+'[1]Иные услуги'!$C$6+HLOOKUP($DR$552,'[1]Услуги по передаче'!$G$5:$J$7,3,FALSE))</f>
        <v>2023.92</v>
      </c>
      <c r="DH579" s="77"/>
      <c r="DI579" s="77"/>
      <c r="DJ579" s="77"/>
      <c r="DK579" s="77"/>
      <c r="DL579" s="78"/>
      <c r="DM579" s="72">
        <f>IF($A579="-","-",ROUND(VLOOKUP($A579+ROUND(LEFT(DM$555,2)/24,5),'[1]ОАО "АТС"'!$A$30:$F$773,6,FALSE)+HLOOKUP($DL$553,'[1]Сбытовая надбавка'!$F$5:$H$6,2,FALSE),2)+'[1]Иные услуги'!$C$6+HLOOKUP($DR$552,'[1]Услуги по передаче'!$G$5:$J$7,3,FALSE))</f>
        <v>2028.1200000000001</v>
      </c>
      <c r="DN579" s="77"/>
      <c r="DO579" s="77"/>
      <c r="DP579" s="77"/>
      <c r="DQ579" s="77"/>
      <c r="DR579" s="78"/>
      <c r="DS579" s="72">
        <f>IF($A579="-","-",ROUND(VLOOKUP($A579+ROUND(LEFT(DS$555,2)/24,5),'[1]ОАО "АТС"'!$A$30:$F$773,6,FALSE)+HLOOKUP($DL$553,'[1]Сбытовая надбавка'!$F$5:$H$6,2,FALSE),2)+'[1]Иные услуги'!$C$6+HLOOKUP($DR$552,'[1]Услуги по передаче'!$G$5:$J$7,3,FALSE))</f>
        <v>2022.98</v>
      </c>
      <c r="DT579" s="77"/>
      <c r="DU579" s="77"/>
      <c r="DV579" s="77"/>
      <c r="DW579" s="77"/>
      <c r="DX579" s="78"/>
      <c r="DY579" s="72">
        <f>IF($A579="-","-",ROUND(VLOOKUP($A579+ROUND(LEFT(DY$555,2)/24,5),'[1]ОАО "АТС"'!$A$30:$F$773,6,FALSE)+HLOOKUP($DL$553,'[1]Сбытовая надбавка'!$F$5:$H$6,2,FALSE),2)+'[1]Иные услуги'!$C$6+HLOOKUP($DR$552,'[1]Услуги по передаче'!$G$5:$J$7,3,FALSE))</f>
        <v>2023.23</v>
      </c>
      <c r="DZ579" s="77"/>
      <c r="EA579" s="77"/>
      <c r="EB579" s="77"/>
      <c r="EC579" s="77"/>
      <c r="ED579" s="78"/>
      <c r="EE579" s="72">
        <f>IF($A579="-","-",ROUND(VLOOKUP($A579+ROUND(LEFT(EE$555,2)/24,5),'[1]ОАО "АТС"'!$A$30:$F$773,6,FALSE)+HLOOKUP($DL$553,'[1]Сбытовая надбавка'!$F$5:$H$6,2,FALSE),2)+'[1]Иные услуги'!$C$6+HLOOKUP($DR$552,'[1]Услуги по передаче'!$G$5:$J$7,3,FALSE))</f>
        <v>2023.17</v>
      </c>
      <c r="EF579" s="77"/>
      <c r="EG579" s="77"/>
      <c r="EH579" s="77"/>
      <c r="EI579" s="77"/>
      <c r="EJ579" s="78"/>
      <c r="EK579" s="72">
        <f>IF($A579="-","-",ROUND(VLOOKUP($A579+ROUND(LEFT(EK$555,2)/24,5),'[1]ОАО "АТС"'!$A$30:$F$773,6,FALSE)+HLOOKUP($DL$553,'[1]Сбытовая надбавка'!$F$5:$H$6,2,FALSE),2)+'[1]Иные услуги'!$C$6+HLOOKUP($DR$552,'[1]Услуги по передаче'!$G$5:$J$7,3,FALSE))</f>
        <v>2195.38</v>
      </c>
      <c r="EL579" s="77"/>
      <c r="EM579" s="77"/>
      <c r="EN579" s="77"/>
      <c r="EO579" s="77"/>
      <c r="EP579" s="78"/>
      <c r="EQ579" s="72">
        <f>IF($A579="-","-",ROUND(VLOOKUP($A579+ROUND(LEFT(EQ$555,2)/24,5),'[1]ОАО "АТС"'!$A$30:$F$773,6,FALSE)+HLOOKUP($DL$553,'[1]Сбытовая надбавка'!$F$5:$H$6,2,FALSE),2)+'[1]Иные услуги'!$C$6+HLOOKUP($DR$552,'[1]Услуги по передаче'!$G$5:$J$7,3,FALSE))</f>
        <v>2086.52</v>
      </c>
      <c r="ER579" s="77"/>
      <c r="ES579" s="77"/>
      <c r="ET579" s="77"/>
      <c r="EU579" s="77"/>
      <c r="EV579" s="78"/>
    </row>
    <row r="580" spans="1:152" s="38" customFormat="1" ht="15.75" customHeight="1" x14ac:dyDescent="0.2">
      <c r="A580" s="69">
        <f>$A$139</f>
        <v>45010</v>
      </c>
      <c r="B580" s="70"/>
      <c r="C580" s="70"/>
      <c r="D580" s="70"/>
      <c r="E580" s="70"/>
      <c r="F580" s="70"/>
      <c r="G580" s="70"/>
      <c r="H580" s="71"/>
      <c r="I580" s="72">
        <f>IF($A580="-","-",ROUND(VLOOKUP($A580+ROUND(LEFT(I$555,1)/24,5),'[1]ОАО "АТС"'!$A$30:$F$773,6,FALSE)+HLOOKUP($DL$553,'[1]Сбытовая надбавка'!$F$5:$H$6,2,FALSE),2)+'[1]Иные услуги'!$C$6+HLOOKUP($DR$552,'[1]Услуги по передаче'!$G$5:$J$7,3,FALSE))</f>
        <v>2023.68</v>
      </c>
      <c r="J580" s="77"/>
      <c r="K580" s="77"/>
      <c r="L580" s="77"/>
      <c r="M580" s="77"/>
      <c r="N580" s="78"/>
      <c r="O580" s="72">
        <f>IF($A580="-","-",ROUND(VLOOKUP($A580+ROUND(LEFT(O$555,1)/24,5),'[1]ОАО "АТС"'!$A$30:$F$773,6,FALSE)+HLOOKUP($DL$553,'[1]Сбытовая надбавка'!$F$5:$H$6,2,FALSE),2)+'[1]Иные услуги'!$C$6+HLOOKUP($DR$552,'[1]Услуги по передаче'!$G$5:$J$7,3,FALSE))</f>
        <v>2023.74</v>
      </c>
      <c r="P580" s="77"/>
      <c r="Q580" s="77"/>
      <c r="R580" s="77"/>
      <c r="S580" s="77"/>
      <c r="T580" s="78"/>
      <c r="U580" s="72">
        <f>IF($A580="-","-",ROUND(VLOOKUP($A580+ROUND(LEFT(U$555,1)/24,5),'[1]ОАО "АТС"'!$A$30:$F$773,6,FALSE)+HLOOKUP($DL$553,'[1]Сбытовая надбавка'!$F$5:$H$6,2,FALSE),2)+'[1]Иные услуги'!$C$6+HLOOKUP($DR$552,'[1]Услуги по передаче'!$G$5:$J$7,3,FALSE))</f>
        <v>2023.8700000000001</v>
      </c>
      <c r="V580" s="77"/>
      <c r="W580" s="77"/>
      <c r="X580" s="77"/>
      <c r="Y580" s="77"/>
      <c r="Z580" s="78"/>
      <c r="AA580" s="72">
        <f>IF($A580="-","-",ROUND(VLOOKUP($A580+ROUND(LEFT(AA$555,1)/24,5),'[1]ОАО "АТС"'!$A$30:$F$773,6,FALSE)+HLOOKUP($DL$553,'[1]Сбытовая надбавка'!$F$5:$H$6,2,FALSE),2)+'[1]Иные услуги'!$C$6+HLOOKUP($DR$552,'[1]Услуги по передаче'!$G$5:$J$7,3,FALSE))</f>
        <v>2023.79</v>
      </c>
      <c r="AB580" s="77"/>
      <c r="AC580" s="77"/>
      <c r="AD580" s="77"/>
      <c r="AE580" s="77"/>
      <c r="AF580" s="78"/>
      <c r="AG580" s="72">
        <f>IF($A580="-","-",ROUND(VLOOKUP($A580+ROUND(LEFT(AG$555,1)/24,5),'[1]ОАО "АТС"'!$A$30:$F$773,6,FALSE)+HLOOKUP($DL$553,'[1]Сбытовая надбавка'!$F$5:$H$6,2,FALSE),2)+'[1]Иные услуги'!$C$6+HLOOKUP($DR$552,'[1]Услуги по передаче'!$G$5:$J$7,3,FALSE))</f>
        <v>2023.71</v>
      </c>
      <c r="AH580" s="77"/>
      <c r="AI580" s="77"/>
      <c r="AJ580" s="77"/>
      <c r="AK580" s="77"/>
      <c r="AL580" s="78"/>
      <c r="AM580" s="72">
        <f>IF($A580="-","-",ROUND(VLOOKUP($A580+ROUND(LEFT(AM$555,1)/24,5),'[1]ОАО "АТС"'!$A$30:$F$773,6,FALSE)+HLOOKUP($DL$553,'[1]Сбытовая надбавка'!$F$5:$H$6,2,FALSE),2)+'[1]Иные услуги'!$C$6+HLOOKUP($DR$552,'[1]Услуги по передаче'!$G$5:$J$7,3,FALSE))</f>
        <v>2023.89</v>
      </c>
      <c r="AN580" s="77"/>
      <c r="AO580" s="77"/>
      <c r="AP580" s="77"/>
      <c r="AQ580" s="77"/>
      <c r="AR580" s="78"/>
      <c r="AS580" s="72">
        <f>IF($A580="-","-",ROUND(VLOOKUP($A580+ROUND(LEFT(AS$555,1)/24,5),'[1]ОАО "АТС"'!$A$30:$F$773,6,FALSE)+HLOOKUP($DL$553,'[1]Сбытовая надбавка'!$F$5:$H$6,2,FALSE),2)+'[1]Иные услуги'!$C$6+HLOOKUP($DR$552,'[1]Услуги по передаче'!$G$5:$J$7,3,FALSE))</f>
        <v>2023.6</v>
      </c>
      <c r="AT580" s="77"/>
      <c r="AU580" s="77"/>
      <c r="AV580" s="77"/>
      <c r="AW580" s="77"/>
      <c r="AX580" s="78"/>
      <c r="AY580" s="72">
        <f>IF($A580="-","-",ROUND(VLOOKUP($A580+ROUND(LEFT(AY$555,1)/24,5),'[1]ОАО "АТС"'!$A$30:$F$773,6,FALSE)+HLOOKUP($DL$553,'[1]Сбытовая надбавка'!$F$5:$H$6,2,FALSE),2)+'[1]Иные услуги'!$C$6+HLOOKUP($DR$552,'[1]Услуги по передаче'!$G$5:$J$7,3,FALSE))</f>
        <v>2082.08</v>
      </c>
      <c r="AZ580" s="77"/>
      <c r="BA580" s="77"/>
      <c r="BB580" s="77"/>
      <c r="BC580" s="77"/>
      <c r="BD580" s="78"/>
      <c r="BE580" s="72">
        <f>IF($A580="-","-",ROUND(VLOOKUP($A580+ROUND(LEFT(BE$555,1)/24,5),'[1]ОАО "АТС"'!$A$30:$F$773,6,FALSE)+HLOOKUP($DL$553,'[1]Сбытовая надбавка'!$F$5:$H$6,2,FALSE),2)+'[1]Иные услуги'!$C$6+HLOOKUP($DR$552,'[1]Услуги по передаче'!$G$5:$J$7,3,FALSE))</f>
        <v>2023.8700000000001</v>
      </c>
      <c r="BF580" s="77"/>
      <c r="BG580" s="77"/>
      <c r="BH580" s="77"/>
      <c r="BI580" s="77"/>
      <c r="BJ580" s="78"/>
      <c r="BK580" s="72">
        <f>IF($A580="-","-",ROUND(VLOOKUP($A580+ROUND(LEFT(BK$555,1)/24,5),'[1]ОАО "АТС"'!$A$30:$F$773,6,FALSE)+HLOOKUP($DL$553,'[1]Сбытовая надбавка'!$F$5:$H$6,2,FALSE),2)+'[1]Иные услуги'!$C$6+HLOOKUP($DR$552,'[1]Услуги по передаче'!$G$5:$J$7,3,FALSE))</f>
        <v>2031.59</v>
      </c>
      <c r="BL580" s="77"/>
      <c r="BM580" s="77"/>
      <c r="BN580" s="77"/>
      <c r="BO580" s="77"/>
      <c r="BP580" s="78"/>
      <c r="BQ580" s="72">
        <f>IF($A580="-","-",ROUND(VLOOKUP($A580+ROUND(LEFT(BQ$555,2)/24,5),'[1]ОАО "АТС"'!$A$30:$F$773,6,FALSE)+HLOOKUP($DL$553,'[1]Сбытовая надбавка'!$F$5:$H$6,2,FALSE),2)+'[1]Иные услуги'!$C$6+HLOOKUP($DR$552,'[1]Услуги по передаче'!$G$5:$J$7,3,FALSE))</f>
        <v>2049.3199999999997</v>
      </c>
      <c r="BR580" s="77"/>
      <c r="BS580" s="77"/>
      <c r="BT580" s="77"/>
      <c r="BU580" s="77"/>
      <c r="BV580" s="78"/>
      <c r="BW580" s="72">
        <f>IF($A580="-","-",ROUND(VLOOKUP($A580+ROUND(LEFT(BW$555,2)/24,5),'[1]ОАО "АТС"'!$A$30:$F$773,6,FALSE)+HLOOKUP($DL$553,'[1]Сбытовая надбавка'!$F$5:$H$6,2,FALSE),2)+'[1]Иные услуги'!$C$6+HLOOKUP($DR$552,'[1]Услуги по передаче'!$G$5:$J$7,3,FALSE))</f>
        <v>2037.9</v>
      </c>
      <c r="BX580" s="77"/>
      <c r="BY580" s="77"/>
      <c r="BZ580" s="77"/>
      <c r="CA580" s="77"/>
      <c r="CB580" s="78"/>
      <c r="CC580" s="72">
        <f>IF($A580="-","-",ROUND(VLOOKUP($A580+ROUND(LEFT(CC$555,2)/24,5),'[1]ОАО "АТС"'!$A$30:$F$773,6,FALSE)+HLOOKUP($DL$553,'[1]Сбытовая надбавка'!$F$5:$H$6,2,FALSE),2)+'[1]Иные услуги'!$C$6+HLOOKUP($DR$552,'[1]Услуги по передаче'!$G$5:$J$7,3,FALSE))</f>
        <v>2023.9</v>
      </c>
      <c r="CD580" s="77"/>
      <c r="CE580" s="77"/>
      <c r="CF580" s="77"/>
      <c r="CG580" s="77"/>
      <c r="CH580" s="78"/>
      <c r="CI580" s="72">
        <f>IF($A580="-","-",ROUND(VLOOKUP($A580+ROUND(LEFT(CI$555,2)/24,5),'[1]ОАО "АТС"'!$A$30:$F$773,6,FALSE)+HLOOKUP($DL$553,'[1]Сбытовая надбавка'!$F$5:$H$6,2,FALSE),2)+'[1]Иные услуги'!$C$6+HLOOKUP($DR$552,'[1]Услуги по передаче'!$G$5:$J$7,3,FALSE))</f>
        <v>2023.89</v>
      </c>
      <c r="CJ580" s="77"/>
      <c r="CK580" s="77"/>
      <c r="CL580" s="77"/>
      <c r="CM580" s="77"/>
      <c r="CN580" s="78"/>
      <c r="CO580" s="72">
        <f>IF($A580="-","-",ROUND(VLOOKUP($A580+ROUND(LEFT(CO$555,2)/24,5),'[1]ОАО "АТС"'!$A$30:$F$773,6,FALSE)+HLOOKUP($DL$553,'[1]Сбытовая надбавка'!$F$5:$H$6,2,FALSE),2)+'[1]Иные услуги'!$C$6+HLOOKUP($DR$552,'[1]Услуги по передаче'!$G$5:$J$7,3,FALSE))</f>
        <v>2025.09</v>
      </c>
      <c r="CP580" s="77"/>
      <c r="CQ580" s="77"/>
      <c r="CR580" s="77"/>
      <c r="CS580" s="77"/>
      <c r="CT580" s="78"/>
      <c r="CU580" s="72">
        <f>IF($A580="-","-",ROUND(VLOOKUP($A580+ROUND(LEFT(CU$555,2)/24,5),'[1]ОАО "АТС"'!$A$30:$F$773,6,FALSE)+HLOOKUP($DL$553,'[1]Сбытовая надбавка'!$F$5:$H$6,2,FALSE),2)+'[1]Иные услуги'!$C$6+HLOOKUP($DR$552,'[1]Услуги по передаче'!$G$5:$J$7,3,FALSE))</f>
        <v>2024.07</v>
      </c>
      <c r="CV580" s="77"/>
      <c r="CW580" s="77"/>
      <c r="CX580" s="77"/>
      <c r="CY580" s="77"/>
      <c r="CZ580" s="78"/>
      <c r="DA580" s="72">
        <f>IF($A580="-","-",ROUND(VLOOKUP($A580+ROUND(LEFT(DA$555,2)/24,5),'[1]ОАО "АТС"'!$A$30:$F$773,6,FALSE)+HLOOKUP($DL$553,'[1]Сбытовая надбавка'!$F$5:$H$6,2,FALSE),2)+'[1]Иные услуги'!$C$6+HLOOKUP($DR$552,'[1]Услуги по передаче'!$G$5:$J$7,3,FALSE))</f>
        <v>2023.95</v>
      </c>
      <c r="DB580" s="77"/>
      <c r="DC580" s="77"/>
      <c r="DD580" s="77"/>
      <c r="DE580" s="77"/>
      <c r="DF580" s="78"/>
      <c r="DG580" s="72">
        <f>IF($A580="-","-",ROUND(VLOOKUP($A580+ROUND(LEFT(DG$555,2)/24,5),'[1]ОАО "АТС"'!$A$30:$F$773,6,FALSE)+HLOOKUP($DL$553,'[1]Сбытовая надбавка'!$F$5:$H$6,2,FALSE),2)+'[1]Иные услуги'!$C$6+HLOOKUP($DR$552,'[1]Услуги по передаче'!$G$5:$J$7,3,FALSE))</f>
        <v>2024</v>
      </c>
      <c r="DH580" s="77"/>
      <c r="DI580" s="77"/>
      <c r="DJ580" s="77"/>
      <c r="DK580" s="77"/>
      <c r="DL580" s="78"/>
      <c r="DM580" s="72">
        <f>IF($A580="-","-",ROUND(VLOOKUP($A580+ROUND(LEFT(DM$555,2)/24,5),'[1]ОАО "АТС"'!$A$30:$F$773,6,FALSE)+HLOOKUP($DL$553,'[1]Сбытовая надбавка'!$F$5:$H$6,2,FALSE),2)+'[1]Иные услуги'!$C$6+HLOOKUP($DR$552,'[1]Услуги по передаче'!$G$5:$J$7,3,FALSE))</f>
        <v>2021.94</v>
      </c>
      <c r="DN580" s="77"/>
      <c r="DO580" s="77"/>
      <c r="DP580" s="77"/>
      <c r="DQ580" s="77"/>
      <c r="DR580" s="78"/>
      <c r="DS580" s="72">
        <f>IF($A580="-","-",ROUND(VLOOKUP($A580+ROUND(LEFT(DS$555,2)/24,5),'[1]ОАО "АТС"'!$A$30:$F$773,6,FALSE)+HLOOKUP($DL$553,'[1]Сбытовая надбавка'!$F$5:$H$6,2,FALSE),2)+'[1]Иные услуги'!$C$6+HLOOKUP($DR$552,'[1]Услуги по передаче'!$G$5:$J$7,3,FALSE))</f>
        <v>2023.01</v>
      </c>
      <c r="DT580" s="77"/>
      <c r="DU580" s="77"/>
      <c r="DV580" s="77"/>
      <c r="DW580" s="77"/>
      <c r="DX580" s="78"/>
      <c r="DY580" s="72">
        <f>IF($A580="-","-",ROUND(VLOOKUP($A580+ROUND(LEFT(DY$555,2)/24,5),'[1]ОАО "АТС"'!$A$30:$F$773,6,FALSE)+HLOOKUP($DL$553,'[1]Сбытовая надбавка'!$F$5:$H$6,2,FALSE),2)+'[1]Иные услуги'!$C$6+HLOOKUP($DR$552,'[1]Услуги по передаче'!$G$5:$J$7,3,FALSE))</f>
        <v>2023.27</v>
      </c>
      <c r="DZ580" s="77"/>
      <c r="EA580" s="77"/>
      <c r="EB580" s="77"/>
      <c r="EC580" s="77"/>
      <c r="ED580" s="78"/>
      <c r="EE580" s="72">
        <f>IF($A580="-","-",ROUND(VLOOKUP($A580+ROUND(LEFT(EE$555,2)/24,5),'[1]ОАО "АТС"'!$A$30:$F$773,6,FALSE)+HLOOKUP($DL$553,'[1]Сбытовая надбавка'!$F$5:$H$6,2,FALSE),2)+'[1]Иные услуги'!$C$6+HLOOKUP($DR$552,'[1]Услуги по передаче'!$G$5:$J$7,3,FALSE))</f>
        <v>2023.1</v>
      </c>
      <c r="EF580" s="77"/>
      <c r="EG580" s="77"/>
      <c r="EH580" s="77"/>
      <c r="EI580" s="77"/>
      <c r="EJ580" s="78"/>
      <c r="EK580" s="72">
        <f>IF($A580="-","-",ROUND(VLOOKUP($A580+ROUND(LEFT(EK$555,2)/24,5),'[1]ОАО "АТС"'!$A$30:$F$773,6,FALSE)+HLOOKUP($DL$553,'[1]Сбытовая надбавка'!$F$5:$H$6,2,FALSE),2)+'[1]Иные услуги'!$C$6+HLOOKUP($DR$552,'[1]Услуги по передаче'!$G$5:$J$7,3,FALSE))</f>
        <v>2185.9</v>
      </c>
      <c r="EL580" s="77"/>
      <c r="EM580" s="77"/>
      <c r="EN580" s="77"/>
      <c r="EO580" s="77"/>
      <c r="EP580" s="78"/>
      <c r="EQ580" s="72">
        <f>IF($A580="-","-",ROUND(VLOOKUP($A580+ROUND(LEFT(EQ$555,2)/24,5),'[1]ОАО "АТС"'!$A$30:$F$773,6,FALSE)+HLOOKUP($DL$553,'[1]Сбытовая надбавка'!$F$5:$H$6,2,FALSE),2)+'[1]Иные услуги'!$C$6+HLOOKUP($DR$552,'[1]Услуги по передаче'!$G$5:$J$7,3,FALSE))</f>
        <v>2092.0099999999998</v>
      </c>
      <c r="ER580" s="77"/>
      <c r="ES580" s="77"/>
      <c r="ET580" s="77"/>
      <c r="EU580" s="77"/>
      <c r="EV580" s="78"/>
    </row>
    <row r="581" spans="1:152" s="38" customFormat="1" ht="15.75" customHeight="1" x14ac:dyDescent="0.2">
      <c r="A581" s="69">
        <f>$A$140</f>
        <v>45011</v>
      </c>
      <c r="B581" s="70"/>
      <c r="C581" s="70"/>
      <c r="D581" s="70"/>
      <c r="E581" s="70"/>
      <c r="F581" s="70"/>
      <c r="G581" s="70"/>
      <c r="H581" s="71"/>
      <c r="I581" s="72">
        <f>IF($A581="-","-",ROUND(VLOOKUP($A581+ROUND(LEFT(I$555,1)/24,5),'[1]ОАО "АТС"'!$A$30:$F$773,6,FALSE)+HLOOKUP($DL$553,'[1]Сбытовая надбавка'!$F$5:$H$6,2,FALSE),2)+'[1]Иные услуги'!$C$6+HLOOKUP($DR$552,'[1]Услуги по передаче'!$G$5:$J$7,3,FALSE))</f>
        <v>2023.66</v>
      </c>
      <c r="J581" s="77"/>
      <c r="K581" s="77"/>
      <c r="L581" s="77"/>
      <c r="M581" s="77"/>
      <c r="N581" s="78"/>
      <c r="O581" s="72">
        <f>IF($A581="-","-",ROUND(VLOOKUP($A581+ROUND(LEFT(O$555,1)/24,5),'[1]ОАО "АТС"'!$A$30:$F$773,6,FALSE)+HLOOKUP($DL$553,'[1]Сбытовая надбавка'!$F$5:$H$6,2,FALSE),2)+'[1]Иные услуги'!$C$6+HLOOKUP($DR$552,'[1]Услуги по передаче'!$G$5:$J$7,3,FALSE))</f>
        <v>2023.72</v>
      </c>
      <c r="P581" s="77"/>
      <c r="Q581" s="77"/>
      <c r="R581" s="77"/>
      <c r="S581" s="77"/>
      <c r="T581" s="78"/>
      <c r="U581" s="72">
        <f>IF($A581="-","-",ROUND(VLOOKUP($A581+ROUND(LEFT(U$555,1)/24,5),'[1]ОАО "АТС"'!$A$30:$F$773,6,FALSE)+HLOOKUP($DL$553,'[1]Сбытовая надбавка'!$F$5:$H$6,2,FALSE),2)+'[1]Иные услуги'!$C$6+HLOOKUP($DR$552,'[1]Услуги по передаче'!$G$5:$J$7,3,FALSE))</f>
        <v>2023.9</v>
      </c>
      <c r="V581" s="77"/>
      <c r="W581" s="77"/>
      <c r="X581" s="77"/>
      <c r="Y581" s="77"/>
      <c r="Z581" s="78"/>
      <c r="AA581" s="72">
        <f>IF($A581="-","-",ROUND(VLOOKUP($A581+ROUND(LEFT(AA$555,1)/24,5),'[1]ОАО "АТС"'!$A$30:$F$773,6,FALSE)+HLOOKUP($DL$553,'[1]Сбытовая надбавка'!$F$5:$H$6,2,FALSE),2)+'[1]Иные услуги'!$C$6+HLOOKUP($DR$552,'[1]Услуги по передаче'!$G$5:$J$7,3,FALSE))</f>
        <v>2023.85</v>
      </c>
      <c r="AB581" s="77"/>
      <c r="AC581" s="77"/>
      <c r="AD581" s="77"/>
      <c r="AE581" s="77"/>
      <c r="AF581" s="78"/>
      <c r="AG581" s="72">
        <f>IF($A581="-","-",ROUND(VLOOKUP($A581+ROUND(LEFT(AG$555,1)/24,5),'[1]ОАО "АТС"'!$A$30:$F$773,6,FALSE)+HLOOKUP($DL$553,'[1]Сбытовая надбавка'!$F$5:$H$6,2,FALSE),2)+'[1]Иные услуги'!$C$6+HLOOKUP($DR$552,'[1]Услуги по передаче'!$G$5:$J$7,3,FALSE))</f>
        <v>2023.55</v>
      </c>
      <c r="AH581" s="77"/>
      <c r="AI581" s="77"/>
      <c r="AJ581" s="77"/>
      <c r="AK581" s="77"/>
      <c r="AL581" s="78"/>
      <c r="AM581" s="72">
        <f>IF($A581="-","-",ROUND(VLOOKUP($A581+ROUND(LEFT(AM$555,1)/24,5),'[1]ОАО "АТС"'!$A$30:$F$773,6,FALSE)+HLOOKUP($DL$553,'[1]Сбытовая надбавка'!$F$5:$H$6,2,FALSE),2)+'[1]Иные услуги'!$C$6+HLOOKUP($DR$552,'[1]Услуги по передаче'!$G$5:$J$7,3,FALSE))</f>
        <v>2023.77</v>
      </c>
      <c r="AN581" s="77"/>
      <c r="AO581" s="77"/>
      <c r="AP581" s="77"/>
      <c r="AQ581" s="77"/>
      <c r="AR581" s="78"/>
      <c r="AS581" s="72">
        <f>IF($A581="-","-",ROUND(VLOOKUP($A581+ROUND(LEFT(AS$555,1)/24,5),'[1]ОАО "АТС"'!$A$30:$F$773,6,FALSE)+HLOOKUP($DL$553,'[1]Сбытовая надбавка'!$F$5:$H$6,2,FALSE),2)+'[1]Иные услуги'!$C$6+HLOOKUP($DR$552,'[1]Услуги по передаче'!$G$5:$J$7,3,FALSE))</f>
        <v>2023.32</v>
      </c>
      <c r="AT581" s="77"/>
      <c r="AU581" s="77"/>
      <c r="AV581" s="77"/>
      <c r="AW581" s="77"/>
      <c r="AX581" s="78"/>
      <c r="AY581" s="72">
        <f>IF($A581="-","-",ROUND(VLOOKUP($A581+ROUND(LEFT(AY$555,1)/24,5),'[1]ОАО "АТС"'!$A$30:$F$773,6,FALSE)+HLOOKUP($DL$553,'[1]Сбытовая надбавка'!$F$5:$H$6,2,FALSE),2)+'[1]Иные услуги'!$C$6+HLOOKUP($DR$552,'[1]Услуги по передаче'!$G$5:$J$7,3,FALSE))</f>
        <v>2023.5</v>
      </c>
      <c r="AZ581" s="77"/>
      <c r="BA581" s="77"/>
      <c r="BB581" s="77"/>
      <c r="BC581" s="77"/>
      <c r="BD581" s="78"/>
      <c r="BE581" s="72">
        <f>IF($A581="-","-",ROUND(VLOOKUP($A581+ROUND(LEFT(BE$555,1)/24,5),'[1]ОАО "АТС"'!$A$30:$F$773,6,FALSE)+HLOOKUP($DL$553,'[1]Сбытовая надбавка'!$F$5:$H$6,2,FALSE),2)+'[1]Иные услуги'!$C$6+HLOOKUP($DR$552,'[1]Услуги по передаче'!$G$5:$J$7,3,FALSE))</f>
        <v>2023.69</v>
      </c>
      <c r="BF581" s="77"/>
      <c r="BG581" s="77"/>
      <c r="BH581" s="77"/>
      <c r="BI581" s="77"/>
      <c r="BJ581" s="78"/>
      <c r="BK581" s="72">
        <f>IF($A581="-","-",ROUND(VLOOKUP($A581+ROUND(LEFT(BK$555,1)/24,5),'[1]ОАО "АТС"'!$A$30:$F$773,6,FALSE)+HLOOKUP($DL$553,'[1]Сбытовая надбавка'!$F$5:$H$6,2,FALSE),2)+'[1]Иные услуги'!$C$6+HLOOKUP($DR$552,'[1]Услуги по передаче'!$G$5:$J$7,3,FALSE))</f>
        <v>2023.83</v>
      </c>
      <c r="BL581" s="77"/>
      <c r="BM581" s="77"/>
      <c r="BN581" s="77"/>
      <c r="BO581" s="77"/>
      <c r="BP581" s="78"/>
      <c r="BQ581" s="72">
        <f>IF($A581="-","-",ROUND(VLOOKUP($A581+ROUND(LEFT(BQ$555,2)/24,5),'[1]ОАО "АТС"'!$A$30:$F$773,6,FALSE)+HLOOKUP($DL$553,'[1]Сбытовая надбавка'!$F$5:$H$6,2,FALSE),2)+'[1]Иные услуги'!$C$6+HLOOKUP($DR$552,'[1]Услуги по передаче'!$G$5:$J$7,3,FALSE))</f>
        <v>2023.8700000000001</v>
      </c>
      <c r="BR581" s="77"/>
      <c r="BS581" s="77"/>
      <c r="BT581" s="77"/>
      <c r="BU581" s="77"/>
      <c r="BV581" s="78"/>
      <c r="BW581" s="72">
        <f>IF($A581="-","-",ROUND(VLOOKUP($A581+ROUND(LEFT(BW$555,2)/24,5),'[1]ОАО "АТС"'!$A$30:$F$773,6,FALSE)+HLOOKUP($DL$553,'[1]Сбытовая надбавка'!$F$5:$H$6,2,FALSE),2)+'[1]Иные услуги'!$C$6+HLOOKUP($DR$552,'[1]Услуги по передаче'!$G$5:$J$7,3,FALSE))</f>
        <v>2023.89</v>
      </c>
      <c r="BX581" s="77"/>
      <c r="BY581" s="77"/>
      <c r="BZ581" s="77"/>
      <c r="CA581" s="77"/>
      <c r="CB581" s="78"/>
      <c r="CC581" s="72">
        <f>IF($A581="-","-",ROUND(VLOOKUP($A581+ROUND(LEFT(CC$555,2)/24,5),'[1]ОАО "АТС"'!$A$30:$F$773,6,FALSE)+HLOOKUP($DL$553,'[1]Сбытовая надбавка'!$F$5:$H$6,2,FALSE),2)+'[1]Иные услуги'!$C$6+HLOOKUP($DR$552,'[1]Услуги по передаче'!$G$5:$J$7,3,FALSE))</f>
        <v>2023.84</v>
      </c>
      <c r="CD581" s="77"/>
      <c r="CE581" s="77"/>
      <c r="CF581" s="77"/>
      <c r="CG581" s="77"/>
      <c r="CH581" s="78"/>
      <c r="CI581" s="72">
        <f>IF($A581="-","-",ROUND(VLOOKUP($A581+ROUND(LEFT(CI$555,2)/24,5),'[1]ОАО "АТС"'!$A$30:$F$773,6,FALSE)+HLOOKUP($DL$553,'[1]Сбытовая надбавка'!$F$5:$H$6,2,FALSE),2)+'[1]Иные услуги'!$C$6+HLOOKUP($DR$552,'[1]Услуги по передаче'!$G$5:$J$7,3,FALSE))</f>
        <v>2023.83</v>
      </c>
      <c r="CJ581" s="77"/>
      <c r="CK581" s="77"/>
      <c r="CL581" s="77"/>
      <c r="CM581" s="77"/>
      <c r="CN581" s="78"/>
      <c r="CO581" s="72">
        <f>IF($A581="-","-",ROUND(VLOOKUP($A581+ROUND(LEFT(CO$555,2)/24,5),'[1]ОАО "АТС"'!$A$30:$F$773,6,FALSE)+HLOOKUP($DL$553,'[1]Сбытовая надбавка'!$F$5:$H$6,2,FALSE),2)+'[1]Иные услуги'!$C$6+HLOOKUP($DR$552,'[1]Услуги по передаче'!$G$5:$J$7,3,FALSE))</f>
        <v>2023.83</v>
      </c>
      <c r="CP581" s="77"/>
      <c r="CQ581" s="77"/>
      <c r="CR581" s="77"/>
      <c r="CS581" s="77"/>
      <c r="CT581" s="78"/>
      <c r="CU581" s="72">
        <f>IF($A581="-","-",ROUND(VLOOKUP($A581+ROUND(LEFT(CU$555,2)/24,5),'[1]ОАО "АТС"'!$A$30:$F$773,6,FALSE)+HLOOKUP($DL$553,'[1]Сбытовая надбавка'!$F$5:$H$6,2,FALSE),2)+'[1]Иные услуги'!$C$6+HLOOKUP($DR$552,'[1]Услуги по передаче'!$G$5:$J$7,3,FALSE))</f>
        <v>2023.94</v>
      </c>
      <c r="CV581" s="77"/>
      <c r="CW581" s="77"/>
      <c r="CX581" s="77"/>
      <c r="CY581" s="77"/>
      <c r="CZ581" s="78"/>
      <c r="DA581" s="72">
        <f>IF($A581="-","-",ROUND(VLOOKUP($A581+ROUND(LEFT(DA$555,2)/24,5),'[1]ОАО "АТС"'!$A$30:$F$773,6,FALSE)+HLOOKUP($DL$553,'[1]Сбытовая надбавка'!$F$5:$H$6,2,FALSE),2)+'[1]Иные услуги'!$C$6+HLOOKUP($DR$552,'[1]Услуги по передаче'!$G$5:$J$7,3,FALSE))</f>
        <v>2023.84</v>
      </c>
      <c r="DB581" s="77"/>
      <c r="DC581" s="77"/>
      <c r="DD581" s="77"/>
      <c r="DE581" s="77"/>
      <c r="DF581" s="78"/>
      <c r="DG581" s="72">
        <f>IF($A581="-","-",ROUND(VLOOKUP($A581+ROUND(LEFT(DG$555,2)/24,5),'[1]ОАО "АТС"'!$A$30:$F$773,6,FALSE)+HLOOKUP($DL$553,'[1]Сбытовая надбавка'!$F$5:$H$6,2,FALSE),2)+'[1]Иные услуги'!$C$6+HLOOKUP($DR$552,'[1]Услуги по передаче'!$G$5:$J$7,3,FALSE))</f>
        <v>2023.92</v>
      </c>
      <c r="DH581" s="77"/>
      <c r="DI581" s="77"/>
      <c r="DJ581" s="77"/>
      <c r="DK581" s="77"/>
      <c r="DL581" s="78"/>
      <c r="DM581" s="72">
        <f>IF($A581="-","-",ROUND(VLOOKUP($A581+ROUND(LEFT(DM$555,2)/24,5),'[1]ОАО "АТС"'!$A$30:$F$773,6,FALSE)+HLOOKUP($DL$553,'[1]Сбытовая надбавка'!$F$5:$H$6,2,FALSE),2)+'[1]Иные услуги'!$C$6+HLOOKUP($DR$552,'[1]Услуги по передаче'!$G$5:$J$7,3,FALSE))</f>
        <v>2021.8700000000001</v>
      </c>
      <c r="DN581" s="77"/>
      <c r="DO581" s="77"/>
      <c r="DP581" s="77"/>
      <c r="DQ581" s="77"/>
      <c r="DR581" s="78"/>
      <c r="DS581" s="72">
        <f>IF($A581="-","-",ROUND(VLOOKUP($A581+ROUND(LEFT(DS$555,2)/24,5),'[1]ОАО "АТС"'!$A$30:$F$773,6,FALSE)+HLOOKUP($DL$553,'[1]Сбытовая надбавка'!$F$5:$H$6,2,FALSE),2)+'[1]Иные услуги'!$C$6+HLOOKUP($DR$552,'[1]Услуги по передаче'!$G$5:$J$7,3,FALSE))</f>
        <v>2057.13</v>
      </c>
      <c r="DT581" s="77"/>
      <c r="DU581" s="77"/>
      <c r="DV581" s="77"/>
      <c r="DW581" s="77"/>
      <c r="DX581" s="78"/>
      <c r="DY581" s="72">
        <f>IF($A581="-","-",ROUND(VLOOKUP($A581+ROUND(LEFT(DY$555,2)/24,5),'[1]ОАО "АТС"'!$A$30:$F$773,6,FALSE)+HLOOKUP($DL$553,'[1]Сбытовая надбавка'!$F$5:$H$6,2,FALSE),2)+'[1]Иные услуги'!$C$6+HLOOKUP($DR$552,'[1]Услуги по передаче'!$G$5:$J$7,3,FALSE))</f>
        <v>2023.24</v>
      </c>
      <c r="DZ581" s="77"/>
      <c r="EA581" s="77"/>
      <c r="EB581" s="77"/>
      <c r="EC581" s="77"/>
      <c r="ED581" s="78"/>
      <c r="EE581" s="72">
        <f>IF($A581="-","-",ROUND(VLOOKUP($A581+ROUND(LEFT(EE$555,2)/24,5),'[1]ОАО "АТС"'!$A$30:$F$773,6,FALSE)+HLOOKUP($DL$553,'[1]Сбытовая надбавка'!$F$5:$H$6,2,FALSE),2)+'[1]Иные услуги'!$C$6+HLOOKUP($DR$552,'[1]Услуги по передаче'!$G$5:$J$7,3,FALSE))</f>
        <v>2023.05</v>
      </c>
      <c r="EF581" s="77"/>
      <c r="EG581" s="77"/>
      <c r="EH581" s="77"/>
      <c r="EI581" s="77"/>
      <c r="EJ581" s="78"/>
      <c r="EK581" s="72">
        <f>IF($A581="-","-",ROUND(VLOOKUP($A581+ROUND(LEFT(EK$555,2)/24,5),'[1]ОАО "АТС"'!$A$30:$F$773,6,FALSE)+HLOOKUP($DL$553,'[1]Сбытовая надбавка'!$F$5:$H$6,2,FALSE),2)+'[1]Иные услуги'!$C$6+HLOOKUP($DR$552,'[1]Услуги по передаче'!$G$5:$J$7,3,FALSE))</f>
        <v>2162.9699999999998</v>
      </c>
      <c r="EL581" s="77"/>
      <c r="EM581" s="77"/>
      <c r="EN581" s="77"/>
      <c r="EO581" s="77"/>
      <c r="EP581" s="78"/>
      <c r="EQ581" s="72">
        <f>IF($A581="-","-",ROUND(VLOOKUP($A581+ROUND(LEFT(EQ$555,2)/24,5),'[1]ОАО "АТС"'!$A$30:$F$773,6,FALSE)+HLOOKUP($DL$553,'[1]Сбытовая надбавка'!$F$5:$H$6,2,FALSE),2)+'[1]Иные услуги'!$C$6+HLOOKUP($DR$552,'[1]Услуги по передаче'!$G$5:$J$7,3,FALSE))</f>
        <v>2073.02</v>
      </c>
      <c r="ER581" s="77"/>
      <c r="ES581" s="77"/>
      <c r="ET581" s="77"/>
      <c r="EU581" s="77"/>
      <c r="EV581" s="78"/>
    </row>
    <row r="582" spans="1:152" s="38" customFormat="1" ht="15.75" customHeight="1" x14ac:dyDescent="0.2">
      <c r="A582" s="69">
        <f>$A$141</f>
        <v>45012</v>
      </c>
      <c r="B582" s="70"/>
      <c r="C582" s="70"/>
      <c r="D582" s="70"/>
      <c r="E582" s="70"/>
      <c r="F582" s="70"/>
      <c r="G582" s="70"/>
      <c r="H582" s="71"/>
      <c r="I582" s="72">
        <f>IF($A582="-","-",ROUND(VLOOKUP($A582+ROUND(LEFT(I$555,1)/24,5),'[1]ОАО "АТС"'!$A$30:$F$773,6,FALSE)+HLOOKUP($DL$553,'[1]Сбытовая надбавка'!$F$5:$H$6,2,FALSE),2)+'[1]Иные услуги'!$C$6+HLOOKUP($DR$552,'[1]Услуги по передаче'!$G$5:$J$7,3,FALSE))</f>
        <v>2023.79</v>
      </c>
      <c r="J582" s="77"/>
      <c r="K582" s="77"/>
      <c r="L582" s="77"/>
      <c r="M582" s="77"/>
      <c r="N582" s="78"/>
      <c r="O582" s="72">
        <f>IF($A582="-","-",ROUND(VLOOKUP($A582+ROUND(LEFT(O$555,1)/24,5),'[1]ОАО "АТС"'!$A$30:$F$773,6,FALSE)+HLOOKUP($DL$553,'[1]Сбытовая надбавка'!$F$5:$H$6,2,FALSE),2)+'[1]Иные услуги'!$C$6+HLOOKUP($DR$552,'[1]Услуги по передаче'!$G$5:$J$7,3,FALSE))</f>
        <v>2023.95</v>
      </c>
      <c r="P582" s="77"/>
      <c r="Q582" s="77"/>
      <c r="R582" s="77"/>
      <c r="S582" s="77"/>
      <c r="T582" s="78"/>
      <c r="U582" s="72">
        <f>IF($A582="-","-",ROUND(VLOOKUP($A582+ROUND(LEFT(U$555,1)/24,5),'[1]ОАО "АТС"'!$A$30:$F$773,6,FALSE)+HLOOKUP($DL$553,'[1]Сбытовая надбавка'!$F$5:$H$6,2,FALSE),2)+'[1]Иные услуги'!$C$6+HLOOKUP($DR$552,'[1]Услуги по передаче'!$G$5:$J$7,3,FALSE))</f>
        <v>2024.01</v>
      </c>
      <c r="V582" s="77"/>
      <c r="W582" s="77"/>
      <c r="X582" s="77"/>
      <c r="Y582" s="77"/>
      <c r="Z582" s="78"/>
      <c r="AA582" s="72">
        <f>IF($A582="-","-",ROUND(VLOOKUP($A582+ROUND(LEFT(AA$555,1)/24,5),'[1]ОАО "АТС"'!$A$30:$F$773,6,FALSE)+HLOOKUP($DL$553,'[1]Сбытовая надбавка'!$F$5:$H$6,2,FALSE),2)+'[1]Иные услуги'!$C$6+HLOOKUP($DR$552,'[1]Услуги по передаче'!$G$5:$J$7,3,FALSE))</f>
        <v>2023.95</v>
      </c>
      <c r="AB582" s="77"/>
      <c r="AC582" s="77"/>
      <c r="AD582" s="77"/>
      <c r="AE582" s="77"/>
      <c r="AF582" s="78"/>
      <c r="AG582" s="72">
        <f>IF($A582="-","-",ROUND(VLOOKUP($A582+ROUND(LEFT(AG$555,1)/24,5),'[1]ОАО "АТС"'!$A$30:$F$773,6,FALSE)+HLOOKUP($DL$553,'[1]Сбытовая надбавка'!$F$5:$H$6,2,FALSE),2)+'[1]Иные услуги'!$C$6+HLOOKUP($DR$552,'[1]Услуги по передаче'!$G$5:$J$7,3,FALSE))</f>
        <v>2023.79</v>
      </c>
      <c r="AH582" s="77"/>
      <c r="AI582" s="77"/>
      <c r="AJ582" s="77"/>
      <c r="AK582" s="77"/>
      <c r="AL582" s="78"/>
      <c r="AM582" s="72">
        <f>IF($A582="-","-",ROUND(VLOOKUP($A582+ROUND(LEFT(AM$555,1)/24,5),'[1]ОАО "АТС"'!$A$30:$F$773,6,FALSE)+HLOOKUP($DL$553,'[1]Сбытовая надбавка'!$F$5:$H$6,2,FALSE),2)+'[1]Иные услуги'!$C$6+HLOOKUP($DR$552,'[1]Услуги по передаче'!$G$5:$J$7,3,FALSE))</f>
        <v>2023.88</v>
      </c>
      <c r="AN582" s="77"/>
      <c r="AO582" s="77"/>
      <c r="AP582" s="77"/>
      <c r="AQ582" s="77"/>
      <c r="AR582" s="78"/>
      <c r="AS582" s="72">
        <f>IF($A582="-","-",ROUND(VLOOKUP($A582+ROUND(LEFT(AS$555,1)/24,5),'[1]ОАО "АТС"'!$A$30:$F$773,6,FALSE)+HLOOKUP($DL$553,'[1]Сбытовая надбавка'!$F$5:$H$6,2,FALSE),2)+'[1]Иные услуги'!$C$6+HLOOKUP($DR$552,'[1]Услуги по передаче'!$G$5:$J$7,3,FALSE))</f>
        <v>2027.28</v>
      </c>
      <c r="AT582" s="77"/>
      <c r="AU582" s="77"/>
      <c r="AV582" s="77"/>
      <c r="AW582" s="77"/>
      <c r="AX582" s="78"/>
      <c r="AY582" s="72">
        <f>IF($A582="-","-",ROUND(VLOOKUP($A582+ROUND(LEFT(AY$555,1)/24,5),'[1]ОАО "АТС"'!$A$30:$F$773,6,FALSE)+HLOOKUP($DL$553,'[1]Сбытовая надбавка'!$F$5:$H$6,2,FALSE),2)+'[1]Иные услуги'!$C$6+HLOOKUP($DR$552,'[1]Услуги по передаче'!$G$5:$J$7,3,FALSE))</f>
        <v>2128.21</v>
      </c>
      <c r="AZ582" s="77"/>
      <c r="BA582" s="77"/>
      <c r="BB582" s="77"/>
      <c r="BC582" s="77"/>
      <c r="BD582" s="78"/>
      <c r="BE582" s="72">
        <f>IF($A582="-","-",ROUND(VLOOKUP($A582+ROUND(LEFT(BE$555,1)/24,5),'[1]ОАО "АТС"'!$A$30:$F$773,6,FALSE)+HLOOKUP($DL$553,'[1]Сбытовая надбавка'!$F$5:$H$6,2,FALSE),2)+'[1]Иные услуги'!$C$6+HLOOKUP($DR$552,'[1]Услуги по передаче'!$G$5:$J$7,3,FALSE))</f>
        <v>2023.77</v>
      </c>
      <c r="BF582" s="77"/>
      <c r="BG582" s="77"/>
      <c r="BH582" s="77"/>
      <c r="BI582" s="77"/>
      <c r="BJ582" s="78"/>
      <c r="BK582" s="72">
        <f>IF($A582="-","-",ROUND(VLOOKUP($A582+ROUND(LEFT(BK$555,1)/24,5),'[1]ОАО "АТС"'!$A$30:$F$773,6,FALSE)+HLOOKUP($DL$553,'[1]Сбытовая надбавка'!$F$5:$H$6,2,FALSE),2)+'[1]Иные услуги'!$C$6+HLOOKUP($DR$552,'[1]Услуги по передаче'!$G$5:$J$7,3,FALSE))</f>
        <v>2044.35</v>
      </c>
      <c r="BL582" s="77"/>
      <c r="BM582" s="77"/>
      <c r="BN582" s="77"/>
      <c r="BO582" s="77"/>
      <c r="BP582" s="78"/>
      <c r="BQ582" s="72">
        <f>IF($A582="-","-",ROUND(VLOOKUP($A582+ROUND(LEFT(BQ$555,2)/24,5),'[1]ОАО "АТС"'!$A$30:$F$773,6,FALSE)+HLOOKUP($DL$553,'[1]Сбытовая надбавка'!$F$5:$H$6,2,FALSE),2)+'[1]Иные услуги'!$C$6+HLOOKUP($DR$552,'[1]Услуги по передаче'!$G$5:$J$7,3,FALSE))</f>
        <v>2056.36</v>
      </c>
      <c r="BR582" s="77"/>
      <c r="BS582" s="77"/>
      <c r="BT582" s="77"/>
      <c r="BU582" s="77"/>
      <c r="BV582" s="78"/>
      <c r="BW582" s="72">
        <f>IF($A582="-","-",ROUND(VLOOKUP($A582+ROUND(LEFT(BW$555,2)/24,5),'[1]ОАО "АТС"'!$A$30:$F$773,6,FALSE)+HLOOKUP($DL$553,'[1]Сбытовая надбавка'!$F$5:$H$6,2,FALSE),2)+'[1]Иные услуги'!$C$6+HLOOKUP($DR$552,'[1]Услуги по передаче'!$G$5:$J$7,3,FALSE))</f>
        <v>2044.44</v>
      </c>
      <c r="BX582" s="77"/>
      <c r="BY582" s="77"/>
      <c r="BZ582" s="77"/>
      <c r="CA582" s="77"/>
      <c r="CB582" s="78"/>
      <c r="CC582" s="72">
        <f>IF($A582="-","-",ROUND(VLOOKUP($A582+ROUND(LEFT(CC$555,2)/24,5),'[1]ОАО "АТС"'!$A$30:$F$773,6,FALSE)+HLOOKUP($DL$553,'[1]Сбытовая надбавка'!$F$5:$H$6,2,FALSE),2)+'[1]Иные услуги'!$C$6+HLOOKUP($DR$552,'[1]Услуги по передаче'!$G$5:$J$7,3,FALSE))</f>
        <v>2023.83</v>
      </c>
      <c r="CD582" s="77"/>
      <c r="CE582" s="77"/>
      <c r="CF582" s="77"/>
      <c r="CG582" s="77"/>
      <c r="CH582" s="78"/>
      <c r="CI582" s="72">
        <f>IF($A582="-","-",ROUND(VLOOKUP($A582+ROUND(LEFT(CI$555,2)/24,5),'[1]ОАО "АТС"'!$A$30:$F$773,6,FALSE)+HLOOKUP($DL$553,'[1]Сбытовая надбавка'!$F$5:$H$6,2,FALSE),2)+'[1]Иные услуги'!$C$6+HLOOKUP($DR$552,'[1]Услуги по передаче'!$G$5:$J$7,3,FALSE))</f>
        <v>2023.81</v>
      </c>
      <c r="CJ582" s="77"/>
      <c r="CK582" s="77"/>
      <c r="CL582" s="77"/>
      <c r="CM582" s="77"/>
      <c r="CN582" s="78"/>
      <c r="CO582" s="72">
        <f>IF($A582="-","-",ROUND(VLOOKUP($A582+ROUND(LEFT(CO$555,2)/24,5),'[1]ОАО "АТС"'!$A$30:$F$773,6,FALSE)+HLOOKUP($DL$553,'[1]Сбытовая надбавка'!$F$5:$H$6,2,FALSE),2)+'[1]Иные услуги'!$C$6+HLOOKUP($DR$552,'[1]Услуги по передаче'!$G$5:$J$7,3,FALSE))</f>
        <v>2031.35</v>
      </c>
      <c r="CP582" s="77"/>
      <c r="CQ582" s="77"/>
      <c r="CR582" s="77"/>
      <c r="CS582" s="77"/>
      <c r="CT582" s="78"/>
      <c r="CU582" s="72">
        <f>IF($A582="-","-",ROUND(VLOOKUP($A582+ROUND(LEFT(CU$555,2)/24,5),'[1]ОАО "АТС"'!$A$30:$F$773,6,FALSE)+HLOOKUP($DL$553,'[1]Сбытовая надбавка'!$F$5:$H$6,2,FALSE),2)+'[1]Иные услуги'!$C$6+HLOOKUP($DR$552,'[1]Услуги по передаче'!$G$5:$J$7,3,FALSE))</f>
        <v>2023.93</v>
      </c>
      <c r="CV582" s="77"/>
      <c r="CW582" s="77"/>
      <c r="CX582" s="77"/>
      <c r="CY582" s="77"/>
      <c r="CZ582" s="78"/>
      <c r="DA582" s="72">
        <f>IF($A582="-","-",ROUND(VLOOKUP($A582+ROUND(LEFT(DA$555,2)/24,5),'[1]ОАО "АТС"'!$A$30:$F$773,6,FALSE)+HLOOKUP($DL$553,'[1]Сбытовая надбавка'!$F$5:$H$6,2,FALSE),2)+'[1]Иные услуги'!$C$6+HLOOKUP($DR$552,'[1]Услуги по передаче'!$G$5:$J$7,3,FALSE))</f>
        <v>2023.8</v>
      </c>
      <c r="DB582" s="77"/>
      <c r="DC582" s="77"/>
      <c r="DD582" s="77"/>
      <c r="DE582" s="77"/>
      <c r="DF582" s="78"/>
      <c r="DG582" s="72">
        <f>IF($A582="-","-",ROUND(VLOOKUP($A582+ROUND(LEFT(DG$555,2)/24,5),'[1]ОАО "АТС"'!$A$30:$F$773,6,FALSE)+HLOOKUP($DL$553,'[1]Сбытовая надбавка'!$F$5:$H$6,2,FALSE),2)+'[1]Иные услуги'!$C$6+HLOOKUP($DR$552,'[1]Услуги по передаче'!$G$5:$J$7,3,FALSE))</f>
        <v>2023.85</v>
      </c>
      <c r="DH582" s="77"/>
      <c r="DI582" s="77"/>
      <c r="DJ582" s="77"/>
      <c r="DK582" s="77"/>
      <c r="DL582" s="78"/>
      <c r="DM582" s="72">
        <f>IF($A582="-","-",ROUND(VLOOKUP($A582+ROUND(LEFT(DM$555,2)/24,5),'[1]ОАО "АТС"'!$A$30:$F$773,6,FALSE)+HLOOKUP($DL$553,'[1]Сбытовая надбавка'!$F$5:$H$6,2,FALSE),2)+'[1]Иные услуги'!$C$6+HLOOKUP($DR$552,'[1]Услуги по передаче'!$G$5:$J$7,3,FALSE))</f>
        <v>2037.06</v>
      </c>
      <c r="DN582" s="77"/>
      <c r="DO582" s="77"/>
      <c r="DP582" s="77"/>
      <c r="DQ582" s="77"/>
      <c r="DR582" s="78"/>
      <c r="DS582" s="72">
        <f>IF($A582="-","-",ROUND(VLOOKUP($A582+ROUND(LEFT(DS$555,2)/24,5),'[1]ОАО "АТС"'!$A$30:$F$773,6,FALSE)+HLOOKUP($DL$553,'[1]Сбытовая надбавка'!$F$5:$H$6,2,FALSE),2)+'[1]Иные услуги'!$C$6+HLOOKUP($DR$552,'[1]Услуги по передаче'!$G$5:$J$7,3,FALSE))</f>
        <v>2028.66</v>
      </c>
      <c r="DT582" s="77"/>
      <c r="DU582" s="77"/>
      <c r="DV582" s="77"/>
      <c r="DW582" s="77"/>
      <c r="DX582" s="78"/>
      <c r="DY582" s="72">
        <f>IF($A582="-","-",ROUND(VLOOKUP($A582+ROUND(LEFT(DY$555,2)/24,5),'[1]ОАО "АТС"'!$A$30:$F$773,6,FALSE)+HLOOKUP($DL$553,'[1]Сбытовая надбавка'!$F$5:$H$6,2,FALSE),2)+'[1]Иные услуги'!$C$6+HLOOKUP($DR$552,'[1]Услуги по передаче'!$G$5:$J$7,3,FALSE))</f>
        <v>2023.05</v>
      </c>
      <c r="DZ582" s="77"/>
      <c r="EA582" s="77"/>
      <c r="EB582" s="77"/>
      <c r="EC582" s="77"/>
      <c r="ED582" s="78"/>
      <c r="EE582" s="72">
        <f>IF($A582="-","-",ROUND(VLOOKUP($A582+ROUND(LEFT(EE$555,2)/24,5),'[1]ОАО "АТС"'!$A$30:$F$773,6,FALSE)+HLOOKUP($DL$553,'[1]Сбытовая надбавка'!$F$5:$H$6,2,FALSE),2)+'[1]Иные услуги'!$C$6+HLOOKUP($DR$552,'[1]Услуги по передаче'!$G$5:$J$7,3,FALSE))</f>
        <v>2022.88</v>
      </c>
      <c r="EF582" s="77"/>
      <c r="EG582" s="77"/>
      <c r="EH582" s="77"/>
      <c r="EI582" s="77"/>
      <c r="EJ582" s="78"/>
      <c r="EK582" s="72">
        <f>IF($A582="-","-",ROUND(VLOOKUP($A582+ROUND(LEFT(EK$555,2)/24,5),'[1]ОАО "АТС"'!$A$30:$F$773,6,FALSE)+HLOOKUP($DL$553,'[1]Сбытовая надбавка'!$F$5:$H$6,2,FALSE),2)+'[1]Иные услуги'!$C$6+HLOOKUP($DR$552,'[1]Услуги по передаче'!$G$5:$J$7,3,FALSE))</f>
        <v>2193.5499999999997</v>
      </c>
      <c r="EL582" s="77"/>
      <c r="EM582" s="77"/>
      <c r="EN582" s="77"/>
      <c r="EO582" s="77"/>
      <c r="EP582" s="78"/>
      <c r="EQ582" s="72">
        <f>IF($A582="-","-",ROUND(VLOOKUP($A582+ROUND(LEFT(EQ$555,2)/24,5),'[1]ОАО "АТС"'!$A$30:$F$773,6,FALSE)+HLOOKUP($DL$553,'[1]Сбытовая надбавка'!$F$5:$H$6,2,FALSE),2)+'[1]Иные услуги'!$C$6+HLOOKUP($DR$552,'[1]Услуги по передаче'!$G$5:$J$7,3,FALSE))</f>
        <v>2098.19</v>
      </c>
      <c r="ER582" s="77"/>
      <c r="ES582" s="77"/>
      <c r="ET582" s="77"/>
      <c r="EU582" s="77"/>
      <c r="EV582" s="78"/>
    </row>
    <row r="583" spans="1:152" s="38" customFormat="1" ht="15.75" customHeight="1" x14ac:dyDescent="0.2">
      <c r="A583" s="69">
        <f>$A$142</f>
        <v>45013</v>
      </c>
      <c r="B583" s="70"/>
      <c r="C583" s="70"/>
      <c r="D583" s="70"/>
      <c r="E583" s="70"/>
      <c r="F583" s="70"/>
      <c r="G583" s="70"/>
      <c r="H583" s="71"/>
      <c r="I583" s="72">
        <f>IF($A583="-","-",ROUND(VLOOKUP($A583+ROUND(LEFT(I$555,1)/24,5),'[1]ОАО "АТС"'!$A$30:$F$773,6,FALSE)+HLOOKUP($DL$553,'[1]Сбытовая надбавка'!$F$5:$H$6,2,FALSE),2)+'[1]Иные услуги'!$C$6+HLOOKUP($DR$552,'[1]Услуги по передаче'!$G$5:$J$7,3,FALSE))</f>
        <v>2023.72</v>
      </c>
      <c r="J583" s="77"/>
      <c r="K583" s="77"/>
      <c r="L583" s="77"/>
      <c r="M583" s="77"/>
      <c r="N583" s="78"/>
      <c r="O583" s="72">
        <f>IF($A583="-","-",ROUND(VLOOKUP($A583+ROUND(LEFT(O$555,1)/24,5),'[1]ОАО "АТС"'!$A$30:$F$773,6,FALSE)+HLOOKUP($DL$553,'[1]Сбытовая надбавка'!$F$5:$H$6,2,FALSE),2)+'[1]Иные услуги'!$C$6+HLOOKUP($DR$552,'[1]Услуги по передаче'!$G$5:$J$7,3,FALSE))</f>
        <v>2023.82</v>
      </c>
      <c r="P583" s="77"/>
      <c r="Q583" s="77"/>
      <c r="R583" s="77"/>
      <c r="S583" s="77"/>
      <c r="T583" s="78"/>
      <c r="U583" s="72">
        <f>IF($A583="-","-",ROUND(VLOOKUP($A583+ROUND(LEFT(U$555,1)/24,5),'[1]ОАО "АТС"'!$A$30:$F$773,6,FALSE)+HLOOKUP($DL$553,'[1]Сбытовая надбавка'!$F$5:$H$6,2,FALSE),2)+'[1]Иные услуги'!$C$6+HLOOKUP($DR$552,'[1]Услуги по передаче'!$G$5:$J$7,3,FALSE))</f>
        <v>2023.89</v>
      </c>
      <c r="V583" s="77"/>
      <c r="W583" s="77"/>
      <c r="X583" s="77"/>
      <c r="Y583" s="77"/>
      <c r="Z583" s="78"/>
      <c r="AA583" s="72">
        <f>IF($A583="-","-",ROUND(VLOOKUP($A583+ROUND(LEFT(AA$555,1)/24,5),'[1]ОАО "АТС"'!$A$30:$F$773,6,FALSE)+HLOOKUP($DL$553,'[1]Сбытовая надбавка'!$F$5:$H$6,2,FALSE),2)+'[1]Иные услуги'!$C$6+HLOOKUP($DR$552,'[1]Услуги по передаче'!$G$5:$J$7,3,FALSE))</f>
        <v>2023.83</v>
      </c>
      <c r="AB583" s="77"/>
      <c r="AC583" s="77"/>
      <c r="AD583" s="77"/>
      <c r="AE583" s="77"/>
      <c r="AF583" s="78"/>
      <c r="AG583" s="72">
        <f>IF($A583="-","-",ROUND(VLOOKUP($A583+ROUND(LEFT(AG$555,1)/24,5),'[1]ОАО "АТС"'!$A$30:$F$773,6,FALSE)+HLOOKUP($DL$553,'[1]Сбытовая надбавка'!$F$5:$H$6,2,FALSE),2)+'[1]Иные услуги'!$C$6+HLOOKUP($DR$552,'[1]Услуги по передаче'!$G$5:$J$7,3,FALSE))</f>
        <v>2023.65</v>
      </c>
      <c r="AH583" s="77"/>
      <c r="AI583" s="77"/>
      <c r="AJ583" s="77"/>
      <c r="AK583" s="77"/>
      <c r="AL583" s="78"/>
      <c r="AM583" s="72">
        <f>IF($A583="-","-",ROUND(VLOOKUP($A583+ROUND(LEFT(AM$555,1)/24,5),'[1]ОАО "АТС"'!$A$30:$F$773,6,FALSE)+HLOOKUP($DL$553,'[1]Сбытовая надбавка'!$F$5:$H$6,2,FALSE),2)+'[1]Иные услуги'!$C$6+HLOOKUP($DR$552,'[1]Услуги по передаче'!$G$5:$J$7,3,FALSE))</f>
        <v>2023.92</v>
      </c>
      <c r="AN583" s="77"/>
      <c r="AO583" s="77"/>
      <c r="AP583" s="77"/>
      <c r="AQ583" s="77"/>
      <c r="AR583" s="78"/>
      <c r="AS583" s="72">
        <f>IF($A583="-","-",ROUND(VLOOKUP($A583+ROUND(LEFT(AS$555,1)/24,5),'[1]ОАО "АТС"'!$A$30:$F$773,6,FALSE)+HLOOKUP($DL$553,'[1]Сбытовая надбавка'!$F$5:$H$6,2,FALSE),2)+'[1]Иные услуги'!$C$6+HLOOKUP($DR$552,'[1]Услуги по передаче'!$G$5:$J$7,3,FALSE))</f>
        <v>2023.44</v>
      </c>
      <c r="AT583" s="77"/>
      <c r="AU583" s="77"/>
      <c r="AV583" s="77"/>
      <c r="AW583" s="77"/>
      <c r="AX583" s="78"/>
      <c r="AY583" s="72">
        <f>IF($A583="-","-",ROUND(VLOOKUP($A583+ROUND(LEFT(AY$555,1)/24,5),'[1]ОАО "АТС"'!$A$30:$F$773,6,FALSE)+HLOOKUP($DL$553,'[1]Сбытовая надбавка'!$F$5:$H$6,2,FALSE),2)+'[1]Иные услуги'!$C$6+HLOOKUP($DR$552,'[1]Услуги по передаче'!$G$5:$J$7,3,FALSE))</f>
        <v>2089.9499999999998</v>
      </c>
      <c r="AZ583" s="77"/>
      <c r="BA583" s="77"/>
      <c r="BB583" s="77"/>
      <c r="BC583" s="77"/>
      <c r="BD583" s="78"/>
      <c r="BE583" s="72">
        <f>IF($A583="-","-",ROUND(VLOOKUP($A583+ROUND(LEFT(BE$555,1)/24,5),'[1]ОАО "АТС"'!$A$30:$F$773,6,FALSE)+HLOOKUP($DL$553,'[1]Сбытовая надбавка'!$F$5:$H$6,2,FALSE),2)+'[1]Иные услуги'!$C$6+HLOOKUP($DR$552,'[1]Услуги по передаче'!$G$5:$J$7,3,FALSE))</f>
        <v>2023.67</v>
      </c>
      <c r="BF583" s="77"/>
      <c r="BG583" s="77"/>
      <c r="BH583" s="77"/>
      <c r="BI583" s="77"/>
      <c r="BJ583" s="78"/>
      <c r="BK583" s="72">
        <f>IF($A583="-","-",ROUND(VLOOKUP($A583+ROUND(LEFT(BK$555,1)/24,5),'[1]ОАО "АТС"'!$A$30:$F$773,6,FALSE)+HLOOKUP($DL$553,'[1]Сбытовая надбавка'!$F$5:$H$6,2,FALSE),2)+'[1]Иные услуги'!$C$6+HLOOKUP($DR$552,'[1]Услуги по передаче'!$G$5:$J$7,3,FALSE))</f>
        <v>2023.75</v>
      </c>
      <c r="BL583" s="77"/>
      <c r="BM583" s="77"/>
      <c r="BN583" s="77"/>
      <c r="BO583" s="77"/>
      <c r="BP583" s="78"/>
      <c r="BQ583" s="72">
        <f>IF($A583="-","-",ROUND(VLOOKUP($A583+ROUND(LEFT(BQ$555,2)/24,5),'[1]ОАО "АТС"'!$A$30:$F$773,6,FALSE)+HLOOKUP($DL$553,'[1]Сбытовая надбавка'!$F$5:$H$6,2,FALSE),2)+'[1]Иные услуги'!$C$6+HLOOKUP($DR$552,'[1]Услуги по передаче'!$G$5:$J$7,3,FALSE))</f>
        <v>2023.76</v>
      </c>
      <c r="BR583" s="77"/>
      <c r="BS583" s="77"/>
      <c r="BT583" s="77"/>
      <c r="BU583" s="77"/>
      <c r="BV583" s="78"/>
      <c r="BW583" s="72">
        <f>IF($A583="-","-",ROUND(VLOOKUP($A583+ROUND(LEFT(BW$555,2)/24,5),'[1]ОАО "АТС"'!$A$30:$F$773,6,FALSE)+HLOOKUP($DL$553,'[1]Сбытовая надбавка'!$F$5:$H$6,2,FALSE),2)+'[1]Иные услуги'!$C$6+HLOOKUP($DR$552,'[1]Услуги по передаче'!$G$5:$J$7,3,FALSE))</f>
        <v>2023.8600000000001</v>
      </c>
      <c r="BX583" s="77"/>
      <c r="BY583" s="77"/>
      <c r="BZ583" s="77"/>
      <c r="CA583" s="77"/>
      <c r="CB583" s="78"/>
      <c r="CC583" s="72">
        <f>IF($A583="-","-",ROUND(VLOOKUP($A583+ROUND(LEFT(CC$555,2)/24,5),'[1]ОАО "АТС"'!$A$30:$F$773,6,FALSE)+HLOOKUP($DL$553,'[1]Сбытовая надбавка'!$F$5:$H$6,2,FALSE),2)+'[1]Иные услуги'!$C$6+HLOOKUP($DR$552,'[1]Услуги по передаче'!$G$5:$J$7,3,FALSE))</f>
        <v>2023.83</v>
      </c>
      <c r="CD583" s="77"/>
      <c r="CE583" s="77"/>
      <c r="CF583" s="77"/>
      <c r="CG583" s="77"/>
      <c r="CH583" s="78"/>
      <c r="CI583" s="72">
        <f>IF($A583="-","-",ROUND(VLOOKUP($A583+ROUND(LEFT(CI$555,2)/24,5),'[1]ОАО "АТС"'!$A$30:$F$773,6,FALSE)+HLOOKUP($DL$553,'[1]Сбытовая надбавка'!$F$5:$H$6,2,FALSE),2)+'[1]Иные услуги'!$C$6+HLOOKUP($DR$552,'[1]Услуги по передаче'!$G$5:$J$7,3,FALSE))</f>
        <v>2023.8</v>
      </c>
      <c r="CJ583" s="77"/>
      <c r="CK583" s="77"/>
      <c r="CL583" s="77"/>
      <c r="CM583" s="77"/>
      <c r="CN583" s="78"/>
      <c r="CO583" s="72">
        <f>IF($A583="-","-",ROUND(VLOOKUP($A583+ROUND(LEFT(CO$555,2)/24,5),'[1]ОАО "АТС"'!$A$30:$F$773,6,FALSE)+HLOOKUP($DL$553,'[1]Сбытовая надбавка'!$F$5:$H$6,2,FALSE),2)+'[1]Иные услуги'!$C$6+HLOOKUP($DR$552,'[1]Услуги по передаче'!$G$5:$J$7,3,FALSE))</f>
        <v>2023.8700000000001</v>
      </c>
      <c r="CP583" s="77"/>
      <c r="CQ583" s="77"/>
      <c r="CR583" s="77"/>
      <c r="CS583" s="77"/>
      <c r="CT583" s="78"/>
      <c r="CU583" s="72">
        <f>IF($A583="-","-",ROUND(VLOOKUP($A583+ROUND(LEFT(CU$555,2)/24,5),'[1]ОАО "АТС"'!$A$30:$F$773,6,FALSE)+HLOOKUP($DL$553,'[1]Сбытовая надбавка'!$F$5:$H$6,2,FALSE),2)+'[1]Иные услуги'!$C$6+HLOOKUP($DR$552,'[1]Услуги по передаче'!$G$5:$J$7,3,FALSE))</f>
        <v>2024.03</v>
      </c>
      <c r="CV583" s="77"/>
      <c r="CW583" s="77"/>
      <c r="CX583" s="77"/>
      <c r="CY583" s="77"/>
      <c r="CZ583" s="78"/>
      <c r="DA583" s="72">
        <f>IF($A583="-","-",ROUND(VLOOKUP($A583+ROUND(LEFT(DA$555,2)/24,5),'[1]ОАО "АТС"'!$A$30:$F$773,6,FALSE)+HLOOKUP($DL$553,'[1]Сбытовая надбавка'!$F$5:$H$6,2,FALSE),2)+'[1]Иные услуги'!$C$6+HLOOKUP($DR$552,'[1]Услуги по передаче'!$G$5:$J$7,3,FALSE))</f>
        <v>2023.83</v>
      </c>
      <c r="DB583" s="77"/>
      <c r="DC583" s="77"/>
      <c r="DD583" s="77"/>
      <c r="DE583" s="77"/>
      <c r="DF583" s="78"/>
      <c r="DG583" s="72">
        <f>IF($A583="-","-",ROUND(VLOOKUP($A583+ROUND(LEFT(DG$555,2)/24,5),'[1]ОАО "АТС"'!$A$30:$F$773,6,FALSE)+HLOOKUP($DL$553,'[1]Сбытовая надбавка'!$F$5:$H$6,2,FALSE),2)+'[1]Иные услуги'!$C$6+HLOOKUP($DR$552,'[1]Услуги по передаче'!$G$5:$J$7,3,FALSE))</f>
        <v>2023.93</v>
      </c>
      <c r="DH583" s="77"/>
      <c r="DI583" s="77"/>
      <c r="DJ583" s="77"/>
      <c r="DK583" s="77"/>
      <c r="DL583" s="78"/>
      <c r="DM583" s="72">
        <f>IF($A583="-","-",ROUND(VLOOKUP($A583+ROUND(LEFT(DM$555,2)/24,5),'[1]ОАО "АТС"'!$A$30:$F$773,6,FALSE)+HLOOKUP($DL$553,'[1]Сбытовая надбавка'!$F$5:$H$6,2,FALSE),2)+'[1]Иные услуги'!$C$6+HLOOKUP($DR$552,'[1]Услуги по передаче'!$G$5:$J$7,3,FALSE))</f>
        <v>2021.65</v>
      </c>
      <c r="DN583" s="77"/>
      <c r="DO583" s="77"/>
      <c r="DP583" s="77"/>
      <c r="DQ583" s="77"/>
      <c r="DR583" s="78"/>
      <c r="DS583" s="72">
        <f>IF($A583="-","-",ROUND(VLOOKUP($A583+ROUND(LEFT(DS$555,2)/24,5),'[1]ОАО "АТС"'!$A$30:$F$773,6,FALSE)+HLOOKUP($DL$553,'[1]Сбытовая надбавка'!$F$5:$H$6,2,FALSE),2)+'[1]Иные услуги'!$C$6+HLOOKUP($DR$552,'[1]Услуги по передаче'!$G$5:$J$7,3,FALSE))</f>
        <v>2022.69</v>
      </c>
      <c r="DT583" s="77"/>
      <c r="DU583" s="77"/>
      <c r="DV583" s="77"/>
      <c r="DW583" s="77"/>
      <c r="DX583" s="78"/>
      <c r="DY583" s="72">
        <f>IF($A583="-","-",ROUND(VLOOKUP($A583+ROUND(LEFT(DY$555,2)/24,5),'[1]ОАО "АТС"'!$A$30:$F$773,6,FALSE)+HLOOKUP($DL$553,'[1]Сбытовая надбавка'!$F$5:$H$6,2,FALSE),2)+'[1]Иные услуги'!$C$6+HLOOKUP($DR$552,'[1]Услуги по передаче'!$G$5:$J$7,3,FALSE))</f>
        <v>2022.99</v>
      </c>
      <c r="DZ583" s="77"/>
      <c r="EA583" s="77"/>
      <c r="EB583" s="77"/>
      <c r="EC583" s="77"/>
      <c r="ED583" s="78"/>
      <c r="EE583" s="72">
        <f>IF($A583="-","-",ROUND(VLOOKUP($A583+ROUND(LEFT(EE$555,2)/24,5),'[1]ОАО "АТС"'!$A$30:$F$773,6,FALSE)+HLOOKUP($DL$553,'[1]Сбытовая надбавка'!$F$5:$H$6,2,FALSE),2)+'[1]Иные услуги'!$C$6+HLOOKUP($DR$552,'[1]Услуги по передаче'!$G$5:$J$7,3,FALSE))</f>
        <v>2023.06</v>
      </c>
      <c r="EF583" s="77"/>
      <c r="EG583" s="77"/>
      <c r="EH583" s="77"/>
      <c r="EI583" s="77"/>
      <c r="EJ583" s="78"/>
      <c r="EK583" s="72">
        <f>IF($A583="-","-",ROUND(VLOOKUP($A583+ROUND(LEFT(EK$555,2)/24,5),'[1]ОАО "АТС"'!$A$30:$F$773,6,FALSE)+HLOOKUP($DL$553,'[1]Сбытовая надбавка'!$F$5:$H$6,2,FALSE),2)+'[1]Иные услуги'!$C$6+HLOOKUP($DR$552,'[1]Услуги по передаче'!$G$5:$J$7,3,FALSE))</f>
        <v>2164.52</v>
      </c>
      <c r="EL583" s="77"/>
      <c r="EM583" s="77"/>
      <c r="EN583" s="77"/>
      <c r="EO583" s="77"/>
      <c r="EP583" s="78"/>
      <c r="EQ583" s="72">
        <f>IF($A583="-","-",ROUND(VLOOKUP($A583+ROUND(LEFT(EQ$555,2)/24,5),'[1]ОАО "АТС"'!$A$30:$F$773,6,FALSE)+HLOOKUP($DL$553,'[1]Сбытовая надбавка'!$F$5:$H$6,2,FALSE),2)+'[1]Иные услуги'!$C$6+HLOOKUP($DR$552,'[1]Услуги по передаче'!$G$5:$J$7,3,FALSE))</f>
        <v>2065.91</v>
      </c>
      <c r="ER583" s="77"/>
      <c r="ES583" s="77"/>
      <c r="ET583" s="77"/>
      <c r="EU583" s="77"/>
      <c r="EV583" s="78"/>
    </row>
    <row r="584" spans="1:152" s="38" customFormat="1" ht="15.75" customHeight="1" x14ac:dyDescent="0.2">
      <c r="A584" s="69">
        <f>$A$143</f>
        <v>45014</v>
      </c>
      <c r="B584" s="70"/>
      <c r="C584" s="70"/>
      <c r="D584" s="70"/>
      <c r="E584" s="70"/>
      <c r="F584" s="70"/>
      <c r="G584" s="70"/>
      <c r="H584" s="71"/>
      <c r="I584" s="72">
        <f>IF($A584="-","-",ROUND(VLOOKUP($A584+ROUND(LEFT(I$555,1)/24,5),'[1]ОАО "АТС"'!$A$30:$F$773,6,FALSE)+HLOOKUP($DL$553,'[1]Сбытовая надбавка'!$F$5:$H$6,2,FALSE),2)+'[1]Иные услуги'!$C$6+HLOOKUP($DR$552,'[1]Услуги по передаче'!$G$5:$J$7,3,FALSE))</f>
        <v>2024</v>
      </c>
      <c r="J584" s="77"/>
      <c r="K584" s="77"/>
      <c r="L584" s="77"/>
      <c r="M584" s="77"/>
      <c r="N584" s="78"/>
      <c r="O584" s="72">
        <f>IF($A584="-","-",ROUND(VLOOKUP($A584+ROUND(LEFT(O$555,1)/24,5),'[1]ОАО "АТС"'!$A$30:$F$773,6,FALSE)+HLOOKUP($DL$553,'[1]Сбытовая надбавка'!$F$5:$H$6,2,FALSE),2)+'[1]Иные услуги'!$C$6+HLOOKUP($DR$552,'[1]Услуги по передаче'!$G$5:$J$7,3,FALSE))</f>
        <v>2024.04</v>
      </c>
      <c r="P584" s="77"/>
      <c r="Q584" s="77"/>
      <c r="R584" s="77"/>
      <c r="S584" s="77"/>
      <c r="T584" s="78"/>
      <c r="U584" s="72">
        <f>IF($A584="-","-",ROUND(VLOOKUP($A584+ROUND(LEFT(U$555,1)/24,5),'[1]ОАО "АТС"'!$A$30:$F$773,6,FALSE)+HLOOKUP($DL$553,'[1]Сбытовая надбавка'!$F$5:$H$6,2,FALSE),2)+'[1]Иные услуги'!$C$6+HLOOKUP($DR$552,'[1]Услуги по передаче'!$G$5:$J$7,3,FALSE))</f>
        <v>2024.07</v>
      </c>
      <c r="V584" s="77"/>
      <c r="W584" s="77"/>
      <c r="X584" s="77"/>
      <c r="Y584" s="77"/>
      <c r="Z584" s="78"/>
      <c r="AA584" s="72">
        <f>IF($A584="-","-",ROUND(VLOOKUP($A584+ROUND(LEFT(AA$555,1)/24,5),'[1]ОАО "АТС"'!$A$30:$F$773,6,FALSE)+HLOOKUP($DL$553,'[1]Сбытовая надбавка'!$F$5:$H$6,2,FALSE),2)+'[1]Иные услуги'!$C$6+HLOOKUP($DR$552,'[1]Услуги по передаче'!$G$5:$J$7,3,FALSE))</f>
        <v>2023.99</v>
      </c>
      <c r="AB584" s="77"/>
      <c r="AC584" s="77"/>
      <c r="AD584" s="77"/>
      <c r="AE584" s="77"/>
      <c r="AF584" s="78"/>
      <c r="AG584" s="72">
        <f>IF($A584="-","-",ROUND(VLOOKUP($A584+ROUND(LEFT(AG$555,1)/24,5),'[1]ОАО "АТС"'!$A$30:$F$773,6,FALSE)+HLOOKUP($DL$553,'[1]Сбытовая надбавка'!$F$5:$H$6,2,FALSE),2)+'[1]Иные услуги'!$C$6+HLOOKUP($DR$552,'[1]Услуги по передаче'!$G$5:$J$7,3,FALSE))</f>
        <v>2024.24</v>
      </c>
      <c r="AH584" s="77"/>
      <c r="AI584" s="77"/>
      <c r="AJ584" s="77"/>
      <c r="AK584" s="77"/>
      <c r="AL584" s="78"/>
      <c r="AM584" s="72">
        <f>IF($A584="-","-",ROUND(VLOOKUP($A584+ROUND(LEFT(AM$555,1)/24,5),'[1]ОАО "АТС"'!$A$30:$F$773,6,FALSE)+HLOOKUP($DL$553,'[1]Сбытовая надбавка'!$F$5:$H$6,2,FALSE),2)+'[1]Иные услуги'!$C$6+HLOOKUP($DR$552,'[1]Услуги по передаче'!$G$5:$J$7,3,FALSE))</f>
        <v>2024.24</v>
      </c>
      <c r="AN584" s="77"/>
      <c r="AO584" s="77"/>
      <c r="AP584" s="77"/>
      <c r="AQ584" s="77"/>
      <c r="AR584" s="78"/>
      <c r="AS584" s="72">
        <f>IF($A584="-","-",ROUND(VLOOKUP($A584+ROUND(LEFT(AS$555,1)/24,5),'[1]ОАО "АТС"'!$A$30:$F$773,6,FALSE)+HLOOKUP($DL$553,'[1]Сбытовая надбавка'!$F$5:$H$6,2,FALSE),2)+'[1]Иные услуги'!$C$6+HLOOKUP($DR$552,'[1]Услуги по передаче'!$G$5:$J$7,3,FALSE))</f>
        <v>2023.7</v>
      </c>
      <c r="AT584" s="77"/>
      <c r="AU584" s="77"/>
      <c r="AV584" s="77"/>
      <c r="AW584" s="77"/>
      <c r="AX584" s="78"/>
      <c r="AY584" s="72">
        <f>IF($A584="-","-",ROUND(VLOOKUP($A584+ROUND(LEFT(AY$555,1)/24,5),'[1]ОАО "АТС"'!$A$30:$F$773,6,FALSE)+HLOOKUP($DL$553,'[1]Сбытовая надбавка'!$F$5:$H$6,2,FALSE),2)+'[1]Иные услуги'!$C$6+HLOOKUP($DR$552,'[1]Услуги по передаче'!$G$5:$J$7,3,FALSE))</f>
        <v>2083.61</v>
      </c>
      <c r="AZ584" s="77"/>
      <c r="BA584" s="77"/>
      <c r="BB584" s="77"/>
      <c r="BC584" s="77"/>
      <c r="BD584" s="78"/>
      <c r="BE584" s="72">
        <f>IF($A584="-","-",ROUND(VLOOKUP($A584+ROUND(LEFT(BE$555,1)/24,5),'[1]ОАО "АТС"'!$A$30:$F$773,6,FALSE)+HLOOKUP($DL$553,'[1]Сбытовая надбавка'!$F$5:$H$6,2,FALSE),2)+'[1]Иные услуги'!$C$6+HLOOKUP($DR$552,'[1]Услуги по передаче'!$G$5:$J$7,3,FALSE))</f>
        <v>2023.95</v>
      </c>
      <c r="BF584" s="77"/>
      <c r="BG584" s="77"/>
      <c r="BH584" s="77"/>
      <c r="BI584" s="77"/>
      <c r="BJ584" s="78"/>
      <c r="BK584" s="72">
        <f>IF($A584="-","-",ROUND(VLOOKUP($A584+ROUND(LEFT(BK$555,1)/24,5),'[1]ОАО "АТС"'!$A$30:$F$773,6,FALSE)+HLOOKUP($DL$553,'[1]Сбытовая надбавка'!$F$5:$H$6,2,FALSE),2)+'[1]Иные услуги'!$C$6+HLOOKUP($DR$552,'[1]Услуги по передаче'!$G$5:$J$7,3,FALSE))</f>
        <v>2023.94</v>
      </c>
      <c r="BL584" s="77"/>
      <c r="BM584" s="77"/>
      <c r="BN584" s="77"/>
      <c r="BO584" s="77"/>
      <c r="BP584" s="78"/>
      <c r="BQ584" s="72">
        <f>IF($A584="-","-",ROUND(VLOOKUP($A584+ROUND(LEFT(BQ$555,2)/24,5),'[1]ОАО "АТС"'!$A$30:$F$773,6,FALSE)+HLOOKUP($DL$553,'[1]Сбытовая надбавка'!$F$5:$H$6,2,FALSE),2)+'[1]Иные услуги'!$C$6+HLOOKUP($DR$552,'[1]Услуги по передаче'!$G$5:$J$7,3,FALSE))</f>
        <v>2023.93</v>
      </c>
      <c r="BR584" s="77"/>
      <c r="BS584" s="77"/>
      <c r="BT584" s="77"/>
      <c r="BU584" s="77"/>
      <c r="BV584" s="78"/>
      <c r="BW584" s="72">
        <f>IF($A584="-","-",ROUND(VLOOKUP($A584+ROUND(LEFT(BW$555,2)/24,5),'[1]ОАО "АТС"'!$A$30:$F$773,6,FALSE)+HLOOKUP($DL$553,'[1]Сбытовая надбавка'!$F$5:$H$6,2,FALSE),2)+'[1]Иные услуги'!$C$6+HLOOKUP($DR$552,'[1]Услуги по передаче'!$G$5:$J$7,3,FALSE))</f>
        <v>2023.94</v>
      </c>
      <c r="BX584" s="77"/>
      <c r="BY584" s="77"/>
      <c r="BZ584" s="77"/>
      <c r="CA584" s="77"/>
      <c r="CB584" s="78"/>
      <c r="CC584" s="72">
        <f>IF($A584="-","-",ROUND(VLOOKUP($A584+ROUND(LEFT(CC$555,2)/24,5),'[1]ОАО "АТС"'!$A$30:$F$773,6,FALSE)+HLOOKUP($DL$553,'[1]Сбытовая надбавка'!$F$5:$H$6,2,FALSE),2)+'[1]Иные услуги'!$C$6+HLOOKUP($DR$552,'[1]Услуги по передаче'!$G$5:$J$7,3,FALSE))</f>
        <v>2023.92</v>
      </c>
      <c r="CD584" s="77"/>
      <c r="CE584" s="77"/>
      <c r="CF584" s="77"/>
      <c r="CG584" s="77"/>
      <c r="CH584" s="78"/>
      <c r="CI584" s="72">
        <f>IF($A584="-","-",ROUND(VLOOKUP($A584+ROUND(LEFT(CI$555,2)/24,5),'[1]ОАО "АТС"'!$A$30:$F$773,6,FALSE)+HLOOKUP($DL$553,'[1]Сбытовая надбавка'!$F$5:$H$6,2,FALSE),2)+'[1]Иные услуги'!$C$6+HLOOKUP($DR$552,'[1]Услуги по передаче'!$G$5:$J$7,3,FALSE))</f>
        <v>2023.89</v>
      </c>
      <c r="CJ584" s="77"/>
      <c r="CK584" s="77"/>
      <c r="CL584" s="77"/>
      <c r="CM584" s="77"/>
      <c r="CN584" s="78"/>
      <c r="CO584" s="72">
        <f>IF($A584="-","-",ROUND(VLOOKUP($A584+ROUND(LEFT(CO$555,2)/24,5),'[1]ОАО "АТС"'!$A$30:$F$773,6,FALSE)+HLOOKUP($DL$553,'[1]Сбытовая надбавка'!$F$5:$H$6,2,FALSE),2)+'[1]Иные услуги'!$C$6+HLOOKUP($DR$552,'[1]Услуги по передаче'!$G$5:$J$7,3,FALSE))</f>
        <v>2023.96</v>
      </c>
      <c r="CP584" s="77"/>
      <c r="CQ584" s="77"/>
      <c r="CR584" s="77"/>
      <c r="CS584" s="77"/>
      <c r="CT584" s="78"/>
      <c r="CU584" s="72">
        <f>IF($A584="-","-",ROUND(VLOOKUP($A584+ROUND(LEFT(CU$555,2)/24,5),'[1]ОАО "АТС"'!$A$30:$F$773,6,FALSE)+HLOOKUP($DL$553,'[1]Сбытовая надбавка'!$F$5:$H$6,2,FALSE),2)+'[1]Иные услуги'!$C$6+HLOOKUP($DR$552,'[1]Услуги по передаче'!$G$5:$J$7,3,FALSE))</f>
        <v>2024.1100000000001</v>
      </c>
      <c r="CV584" s="77"/>
      <c r="CW584" s="77"/>
      <c r="CX584" s="77"/>
      <c r="CY584" s="77"/>
      <c r="CZ584" s="78"/>
      <c r="DA584" s="72">
        <f>IF($A584="-","-",ROUND(VLOOKUP($A584+ROUND(LEFT(DA$555,2)/24,5),'[1]ОАО "АТС"'!$A$30:$F$773,6,FALSE)+HLOOKUP($DL$553,'[1]Сбытовая надбавка'!$F$5:$H$6,2,FALSE),2)+'[1]Иные услуги'!$C$6+HLOOKUP($DR$552,'[1]Услуги по передаче'!$G$5:$J$7,3,FALSE))</f>
        <v>2024.05</v>
      </c>
      <c r="DB584" s="77"/>
      <c r="DC584" s="77"/>
      <c r="DD584" s="77"/>
      <c r="DE584" s="77"/>
      <c r="DF584" s="78"/>
      <c r="DG584" s="72">
        <f>IF($A584="-","-",ROUND(VLOOKUP($A584+ROUND(LEFT(DG$555,2)/24,5),'[1]ОАО "АТС"'!$A$30:$F$773,6,FALSE)+HLOOKUP($DL$553,'[1]Сбытовая надбавка'!$F$5:$H$6,2,FALSE),2)+'[1]Иные услуги'!$C$6+HLOOKUP($DR$552,'[1]Услуги по передаче'!$G$5:$J$7,3,FALSE))</f>
        <v>2024.02</v>
      </c>
      <c r="DH584" s="77"/>
      <c r="DI584" s="77"/>
      <c r="DJ584" s="77"/>
      <c r="DK584" s="77"/>
      <c r="DL584" s="78"/>
      <c r="DM584" s="72">
        <f>IF($A584="-","-",ROUND(VLOOKUP($A584+ROUND(LEFT(DM$555,2)/24,5),'[1]ОАО "АТС"'!$A$30:$F$773,6,FALSE)+HLOOKUP($DL$553,'[1]Сбытовая надбавка'!$F$5:$H$6,2,FALSE),2)+'[1]Иные услуги'!$C$6+HLOOKUP($DR$552,'[1]Услуги по передаче'!$G$5:$J$7,3,FALSE))</f>
        <v>2021.9</v>
      </c>
      <c r="DN584" s="77"/>
      <c r="DO584" s="77"/>
      <c r="DP584" s="77"/>
      <c r="DQ584" s="77"/>
      <c r="DR584" s="78"/>
      <c r="DS584" s="72">
        <f>IF($A584="-","-",ROUND(VLOOKUP($A584+ROUND(LEFT(DS$555,2)/24,5),'[1]ОАО "АТС"'!$A$30:$F$773,6,FALSE)+HLOOKUP($DL$553,'[1]Сбытовая надбавка'!$F$5:$H$6,2,FALSE),2)+'[1]Иные услуги'!$C$6+HLOOKUP($DR$552,'[1]Услуги по передаче'!$G$5:$J$7,3,FALSE))</f>
        <v>2022.83</v>
      </c>
      <c r="DT584" s="77"/>
      <c r="DU584" s="77"/>
      <c r="DV584" s="77"/>
      <c r="DW584" s="77"/>
      <c r="DX584" s="78"/>
      <c r="DY584" s="72">
        <f>IF($A584="-","-",ROUND(VLOOKUP($A584+ROUND(LEFT(DY$555,2)/24,5),'[1]ОАО "АТС"'!$A$30:$F$773,6,FALSE)+HLOOKUP($DL$553,'[1]Сбытовая надбавка'!$F$5:$H$6,2,FALSE),2)+'[1]Иные услуги'!$C$6+HLOOKUP($DR$552,'[1]Услуги по передаче'!$G$5:$J$7,3,FALSE))</f>
        <v>2023.1200000000001</v>
      </c>
      <c r="DZ584" s="77"/>
      <c r="EA584" s="77"/>
      <c r="EB584" s="77"/>
      <c r="EC584" s="77"/>
      <c r="ED584" s="78"/>
      <c r="EE584" s="72">
        <f>IF($A584="-","-",ROUND(VLOOKUP($A584+ROUND(LEFT(EE$555,2)/24,5),'[1]ОАО "АТС"'!$A$30:$F$773,6,FALSE)+HLOOKUP($DL$553,'[1]Сбытовая надбавка'!$F$5:$H$6,2,FALSE),2)+'[1]Иные услуги'!$C$6+HLOOKUP($DR$552,'[1]Услуги по передаче'!$G$5:$J$7,3,FALSE))</f>
        <v>2023.19</v>
      </c>
      <c r="EF584" s="77"/>
      <c r="EG584" s="77"/>
      <c r="EH584" s="77"/>
      <c r="EI584" s="77"/>
      <c r="EJ584" s="78"/>
      <c r="EK584" s="72">
        <f>IF($A584="-","-",ROUND(VLOOKUP($A584+ROUND(LEFT(EK$555,2)/24,5),'[1]ОАО "АТС"'!$A$30:$F$773,6,FALSE)+HLOOKUP($DL$553,'[1]Сбытовая надбавка'!$F$5:$H$6,2,FALSE),2)+'[1]Иные услуги'!$C$6+HLOOKUP($DR$552,'[1]Услуги по передаче'!$G$5:$J$7,3,FALSE))</f>
        <v>2106.6</v>
      </c>
      <c r="EL584" s="77"/>
      <c r="EM584" s="77"/>
      <c r="EN584" s="77"/>
      <c r="EO584" s="77"/>
      <c r="EP584" s="78"/>
      <c r="EQ584" s="72">
        <f>IF($A584="-","-",ROUND(VLOOKUP($A584+ROUND(LEFT(EQ$555,2)/24,5),'[1]ОАО "АТС"'!$A$30:$F$773,6,FALSE)+HLOOKUP($DL$553,'[1]Сбытовая надбавка'!$F$5:$H$6,2,FALSE),2)+'[1]Иные услуги'!$C$6+HLOOKUP($DR$552,'[1]Услуги по передаче'!$G$5:$J$7,3,FALSE))</f>
        <v>2037.41</v>
      </c>
      <c r="ER584" s="77"/>
      <c r="ES584" s="77"/>
      <c r="ET584" s="77"/>
      <c r="EU584" s="77"/>
      <c r="EV584" s="78"/>
    </row>
    <row r="585" spans="1:152" s="38" customFormat="1" ht="15.75" customHeight="1" x14ac:dyDescent="0.2">
      <c r="A585" s="69">
        <f>$A$144</f>
        <v>45015</v>
      </c>
      <c r="B585" s="70"/>
      <c r="C585" s="70"/>
      <c r="D585" s="70"/>
      <c r="E585" s="70"/>
      <c r="F585" s="70"/>
      <c r="G585" s="70"/>
      <c r="H585" s="71"/>
      <c r="I585" s="72">
        <f>IF($A585="-","-",ROUND(VLOOKUP($A585+ROUND(LEFT(I$555,1)/24,5),'[1]ОАО "АТС"'!$A$30:$F$773,6,FALSE)+HLOOKUP($DL$553,'[1]Сбытовая надбавка'!$F$5:$H$6,2,FALSE),2)+'[1]Иные услуги'!$C$6+HLOOKUP($DR$552,'[1]Услуги по передаче'!$G$5:$J$7,3,FALSE))</f>
        <v>2024.05</v>
      </c>
      <c r="J585" s="77"/>
      <c r="K585" s="77"/>
      <c r="L585" s="77"/>
      <c r="M585" s="77"/>
      <c r="N585" s="78"/>
      <c r="O585" s="72">
        <f>IF($A585="-","-",ROUND(VLOOKUP($A585+ROUND(LEFT(O$555,1)/24,5),'[1]ОАО "АТС"'!$A$30:$F$773,6,FALSE)+HLOOKUP($DL$553,'[1]Сбытовая надбавка'!$F$5:$H$6,2,FALSE),2)+'[1]Иные услуги'!$C$6+HLOOKUP($DR$552,'[1]Услуги по передаче'!$G$5:$J$7,3,FALSE))</f>
        <v>2024.13</v>
      </c>
      <c r="P585" s="77"/>
      <c r="Q585" s="77"/>
      <c r="R585" s="77"/>
      <c r="S585" s="77"/>
      <c r="T585" s="78"/>
      <c r="U585" s="72">
        <f>IF($A585="-","-",ROUND(VLOOKUP($A585+ROUND(LEFT(U$555,1)/24,5),'[1]ОАО "АТС"'!$A$30:$F$773,6,FALSE)+HLOOKUP($DL$553,'[1]Сбытовая надбавка'!$F$5:$H$6,2,FALSE),2)+'[1]Иные услуги'!$C$6+HLOOKUP($DR$552,'[1]Услуги по передаче'!$G$5:$J$7,3,FALSE))</f>
        <v>2024.21</v>
      </c>
      <c r="V585" s="77"/>
      <c r="W585" s="77"/>
      <c r="X585" s="77"/>
      <c r="Y585" s="77"/>
      <c r="Z585" s="78"/>
      <c r="AA585" s="72">
        <f>IF($A585="-","-",ROUND(VLOOKUP($A585+ROUND(LEFT(AA$555,1)/24,5),'[1]ОАО "АТС"'!$A$30:$F$773,6,FALSE)+HLOOKUP($DL$553,'[1]Сбытовая надбавка'!$F$5:$H$6,2,FALSE),2)+'[1]Иные услуги'!$C$6+HLOOKUP($DR$552,'[1]Услуги по передаче'!$G$5:$J$7,3,FALSE))</f>
        <v>2024.15</v>
      </c>
      <c r="AB585" s="77"/>
      <c r="AC585" s="77"/>
      <c r="AD585" s="77"/>
      <c r="AE585" s="77"/>
      <c r="AF585" s="78"/>
      <c r="AG585" s="72">
        <f>IF($A585="-","-",ROUND(VLOOKUP($A585+ROUND(LEFT(AG$555,1)/24,5),'[1]ОАО "АТС"'!$A$30:$F$773,6,FALSE)+HLOOKUP($DL$553,'[1]Сбытовая надбавка'!$F$5:$H$6,2,FALSE),2)+'[1]Иные услуги'!$C$6+HLOOKUP($DR$552,'[1]Услуги по передаче'!$G$5:$J$7,3,FALSE))</f>
        <v>2024.27</v>
      </c>
      <c r="AH585" s="77"/>
      <c r="AI585" s="77"/>
      <c r="AJ585" s="77"/>
      <c r="AK585" s="77"/>
      <c r="AL585" s="78"/>
      <c r="AM585" s="72">
        <f>IF($A585="-","-",ROUND(VLOOKUP($A585+ROUND(LEFT(AM$555,1)/24,5),'[1]ОАО "АТС"'!$A$30:$F$773,6,FALSE)+HLOOKUP($DL$553,'[1]Сбытовая надбавка'!$F$5:$H$6,2,FALSE),2)+'[1]Иные услуги'!$C$6+HLOOKUP($DR$552,'[1]Услуги по передаче'!$G$5:$J$7,3,FALSE))</f>
        <v>2024.31</v>
      </c>
      <c r="AN585" s="77"/>
      <c r="AO585" s="77"/>
      <c r="AP585" s="77"/>
      <c r="AQ585" s="77"/>
      <c r="AR585" s="78"/>
      <c r="AS585" s="72">
        <f>IF($A585="-","-",ROUND(VLOOKUP($A585+ROUND(LEFT(AS$555,1)/24,5),'[1]ОАО "АТС"'!$A$30:$F$773,6,FALSE)+HLOOKUP($DL$553,'[1]Сбытовая надбавка'!$F$5:$H$6,2,FALSE),2)+'[1]Иные услуги'!$C$6+HLOOKUP($DR$552,'[1]Услуги по передаче'!$G$5:$J$7,3,FALSE))</f>
        <v>2023.89</v>
      </c>
      <c r="AT585" s="77"/>
      <c r="AU585" s="77"/>
      <c r="AV585" s="77"/>
      <c r="AW585" s="77"/>
      <c r="AX585" s="78"/>
      <c r="AY585" s="72">
        <f>IF($A585="-","-",ROUND(VLOOKUP($A585+ROUND(LEFT(AY$555,1)/24,5),'[1]ОАО "АТС"'!$A$30:$F$773,6,FALSE)+HLOOKUP($DL$553,'[1]Сбытовая надбавка'!$F$5:$H$6,2,FALSE),2)+'[1]Иные услуги'!$C$6+HLOOKUP($DR$552,'[1]Услуги по передаче'!$G$5:$J$7,3,FALSE))</f>
        <v>2071.52</v>
      </c>
      <c r="AZ585" s="77"/>
      <c r="BA585" s="77"/>
      <c r="BB585" s="77"/>
      <c r="BC585" s="77"/>
      <c r="BD585" s="78"/>
      <c r="BE585" s="72">
        <f>IF($A585="-","-",ROUND(VLOOKUP($A585+ROUND(LEFT(BE$555,1)/24,5),'[1]ОАО "АТС"'!$A$30:$F$773,6,FALSE)+HLOOKUP($DL$553,'[1]Сбытовая надбавка'!$F$5:$H$6,2,FALSE),2)+'[1]Иные услуги'!$C$6+HLOOKUP($DR$552,'[1]Услуги по передаче'!$G$5:$J$7,3,FALSE))</f>
        <v>2024.1200000000001</v>
      </c>
      <c r="BF585" s="77"/>
      <c r="BG585" s="77"/>
      <c r="BH585" s="77"/>
      <c r="BI585" s="77"/>
      <c r="BJ585" s="78"/>
      <c r="BK585" s="72">
        <f>IF($A585="-","-",ROUND(VLOOKUP($A585+ROUND(LEFT(BK$555,1)/24,5),'[1]ОАО "АТС"'!$A$30:$F$773,6,FALSE)+HLOOKUP($DL$553,'[1]Сбытовая надбавка'!$F$5:$H$6,2,FALSE),2)+'[1]Иные услуги'!$C$6+HLOOKUP($DR$552,'[1]Услуги по передаче'!$G$5:$J$7,3,FALSE))</f>
        <v>2063.67</v>
      </c>
      <c r="BL585" s="77"/>
      <c r="BM585" s="77"/>
      <c r="BN585" s="77"/>
      <c r="BO585" s="77"/>
      <c r="BP585" s="78"/>
      <c r="BQ585" s="72">
        <f>IF($A585="-","-",ROUND(VLOOKUP($A585+ROUND(LEFT(BQ$555,2)/24,5),'[1]ОАО "АТС"'!$A$30:$F$773,6,FALSE)+HLOOKUP($DL$553,'[1]Сбытовая надбавка'!$F$5:$H$6,2,FALSE),2)+'[1]Иные услуги'!$C$6+HLOOKUP($DR$552,'[1]Услуги по передаче'!$G$5:$J$7,3,FALSE))</f>
        <v>2080.89</v>
      </c>
      <c r="BR585" s="77"/>
      <c r="BS585" s="77"/>
      <c r="BT585" s="77"/>
      <c r="BU585" s="77"/>
      <c r="BV585" s="78"/>
      <c r="BW585" s="72">
        <f>IF($A585="-","-",ROUND(VLOOKUP($A585+ROUND(LEFT(BW$555,2)/24,5),'[1]ОАО "АТС"'!$A$30:$F$773,6,FALSE)+HLOOKUP($DL$553,'[1]Сбытовая надбавка'!$F$5:$H$6,2,FALSE),2)+'[1]Иные услуги'!$C$6+HLOOKUP($DR$552,'[1]Услуги по передаче'!$G$5:$J$7,3,FALSE))</f>
        <v>2070.35</v>
      </c>
      <c r="BX585" s="77"/>
      <c r="BY585" s="77"/>
      <c r="BZ585" s="77"/>
      <c r="CA585" s="77"/>
      <c r="CB585" s="78"/>
      <c r="CC585" s="72">
        <f>IF($A585="-","-",ROUND(VLOOKUP($A585+ROUND(LEFT(CC$555,2)/24,5),'[1]ОАО "АТС"'!$A$30:$F$773,6,FALSE)+HLOOKUP($DL$553,'[1]Сбытовая надбавка'!$F$5:$H$6,2,FALSE),2)+'[1]Иные услуги'!$C$6+HLOOKUP($DR$552,'[1]Услуги по передаче'!$G$5:$J$7,3,FALSE))</f>
        <v>2043.2</v>
      </c>
      <c r="CD585" s="77"/>
      <c r="CE585" s="77"/>
      <c r="CF585" s="77"/>
      <c r="CG585" s="77"/>
      <c r="CH585" s="78"/>
      <c r="CI585" s="72">
        <f>IF($A585="-","-",ROUND(VLOOKUP($A585+ROUND(LEFT(CI$555,2)/24,5),'[1]ОАО "АТС"'!$A$30:$F$773,6,FALSE)+HLOOKUP($DL$553,'[1]Сбытовая надбавка'!$F$5:$H$6,2,FALSE),2)+'[1]Иные услуги'!$C$6+HLOOKUP($DR$552,'[1]Услуги по передаче'!$G$5:$J$7,3,FALSE))</f>
        <v>2048.17</v>
      </c>
      <c r="CJ585" s="77"/>
      <c r="CK585" s="77"/>
      <c r="CL585" s="77"/>
      <c r="CM585" s="77"/>
      <c r="CN585" s="78"/>
      <c r="CO585" s="72">
        <f>IF($A585="-","-",ROUND(VLOOKUP($A585+ROUND(LEFT(CO$555,2)/24,5),'[1]ОАО "АТС"'!$A$30:$F$773,6,FALSE)+HLOOKUP($DL$553,'[1]Сбытовая надбавка'!$F$5:$H$6,2,FALSE),2)+'[1]Иные услуги'!$C$6+HLOOKUP($DR$552,'[1]Услуги по передаче'!$G$5:$J$7,3,FALSE))</f>
        <v>2050.0099999999998</v>
      </c>
      <c r="CP585" s="77"/>
      <c r="CQ585" s="77"/>
      <c r="CR585" s="77"/>
      <c r="CS585" s="77"/>
      <c r="CT585" s="78"/>
      <c r="CU585" s="72">
        <f>IF($A585="-","-",ROUND(VLOOKUP($A585+ROUND(LEFT(CU$555,2)/24,5),'[1]ОАО "АТС"'!$A$30:$F$773,6,FALSE)+HLOOKUP($DL$553,'[1]Сбытовая надбавка'!$F$5:$H$6,2,FALSE),2)+'[1]Иные услуги'!$C$6+HLOOKUP($DR$552,'[1]Услуги по передаче'!$G$5:$J$7,3,FALSE))</f>
        <v>2046.93</v>
      </c>
      <c r="CV585" s="77"/>
      <c r="CW585" s="77"/>
      <c r="CX585" s="77"/>
      <c r="CY585" s="77"/>
      <c r="CZ585" s="78"/>
      <c r="DA585" s="72">
        <f>IF($A585="-","-",ROUND(VLOOKUP($A585+ROUND(LEFT(DA$555,2)/24,5),'[1]ОАО "АТС"'!$A$30:$F$773,6,FALSE)+HLOOKUP($DL$553,'[1]Сбытовая надбавка'!$F$5:$H$6,2,FALSE),2)+'[1]Иные услуги'!$C$6+HLOOKUP($DR$552,'[1]Услуги по передаче'!$G$5:$J$7,3,FALSE))</f>
        <v>2032.35</v>
      </c>
      <c r="DB585" s="77"/>
      <c r="DC585" s="77"/>
      <c r="DD585" s="77"/>
      <c r="DE585" s="77"/>
      <c r="DF585" s="78"/>
      <c r="DG585" s="72">
        <f>IF($A585="-","-",ROUND(VLOOKUP($A585+ROUND(LEFT(DG$555,2)/24,5),'[1]ОАО "АТС"'!$A$30:$F$773,6,FALSE)+HLOOKUP($DL$553,'[1]Сбытовая надбавка'!$F$5:$H$6,2,FALSE),2)+'[1]Иные услуги'!$C$6+HLOOKUP($DR$552,'[1]Услуги по передаче'!$G$5:$J$7,3,FALSE))</f>
        <v>2039.03</v>
      </c>
      <c r="DH585" s="77"/>
      <c r="DI585" s="77"/>
      <c r="DJ585" s="77"/>
      <c r="DK585" s="77"/>
      <c r="DL585" s="78"/>
      <c r="DM585" s="72">
        <f>IF($A585="-","-",ROUND(VLOOKUP($A585+ROUND(LEFT(DM$555,2)/24,5),'[1]ОАО "АТС"'!$A$30:$F$773,6,FALSE)+HLOOKUP($DL$553,'[1]Сбытовая надбавка'!$F$5:$H$6,2,FALSE),2)+'[1]Иные услуги'!$C$6+HLOOKUP($DR$552,'[1]Услуги по передаче'!$G$5:$J$7,3,FALSE))</f>
        <v>2069.56</v>
      </c>
      <c r="DN585" s="77"/>
      <c r="DO585" s="77"/>
      <c r="DP585" s="77"/>
      <c r="DQ585" s="77"/>
      <c r="DR585" s="78"/>
      <c r="DS585" s="72">
        <f>IF($A585="-","-",ROUND(VLOOKUP($A585+ROUND(LEFT(DS$555,2)/24,5),'[1]ОАО "АТС"'!$A$30:$F$773,6,FALSE)+HLOOKUP($DL$553,'[1]Сбытовая надбавка'!$F$5:$H$6,2,FALSE),2)+'[1]Иные услуги'!$C$6+HLOOKUP($DR$552,'[1]Услуги по передаче'!$G$5:$J$7,3,FALSE))</f>
        <v>2074.56</v>
      </c>
      <c r="DT585" s="77"/>
      <c r="DU585" s="77"/>
      <c r="DV585" s="77"/>
      <c r="DW585" s="77"/>
      <c r="DX585" s="78"/>
      <c r="DY585" s="72">
        <f>IF($A585="-","-",ROUND(VLOOKUP($A585+ROUND(LEFT(DY$555,2)/24,5),'[1]ОАО "АТС"'!$A$30:$F$773,6,FALSE)+HLOOKUP($DL$553,'[1]Сбытовая надбавка'!$F$5:$H$6,2,FALSE),2)+'[1]Иные услуги'!$C$6+HLOOKUP($DR$552,'[1]Услуги по передаче'!$G$5:$J$7,3,FALSE))</f>
        <v>2028.3600000000001</v>
      </c>
      <c r="DZ585" s="77"/>
      <c r="EA585" s="77"/>
      <c r="EB585" s="77"/>
      <c r="EC585" s="77"/>
      <c r="ED585" s="78"/>
      <c r="EE585" s="72">
        <f>IF($A585="-","-",ROUND(VLOOKUP($A585+ROUND(LEFT(EE$555,2)/24,5),'[1]ОАО "АТС"'!$A$30:$F$773,6,FALSE)+HLOOKUP($DL$553,'[1]Сбытовая надбавка'!$F$5:$H$6,2,FALSE),2)+'[1]Иные услуги'!$C$6+HLOOKUP($DR$552,'[1]Услуги по передаче'!$G$5:$J$7,3,FALSE))</f>
        <v>2023.28</v>
      </c>
      <c r="EF585" s="77"/>
      <c r="EG585" s="77"/>
      <c r="EH585" s="77"/>
      <c r="EI585" s="77"/>
      <c r="EJ585" s="78"/>
      <c r="EK585" s="72">
        <f>IF($A585="-","-",ROUND(VLOOKUP($A585+ROUND(LEFT(EK$555,2)/24,5),'[1]ОАО "АТС"'!$A$30:$F$773,6,FALSE)+HLOOKUP($DL$553,'[1]Сбытовая надбавка'!$F$5:$H$6,2,FALSE),2)+'[1]Иные услуги'!$C$6+HLOOKUP($DR$552,'[1]Услуги по передаче'!$G$5:$J$7,3,FALSE))</f>
        <v>2110.2599999999998</v>
      </c>
      <c r="EL585" s="77"/>
      <c r="EM585" s="77"/>
      <c r="EN585" s="77"/>
      <c r="EO585" s="77"/>
      <c r="EP585" s="78"/>
      <c r="EQ585" s="72">
        <f>IF($A585="-","-",ROUND(VLOOKUP($A585+ROUND(LEFT(EQ$555,2)/24,5),'[1]ОАО "АТС"'!$A$30:$F$773,6,FALSE)+HLOOKUP($DL$553,'[1]Сбытовая надбавка'!$F$5:$H$6,2,FALSE),2)+'[1]Иные услуги'!$C$6+HLOOKUP($DR$552,'[1]Услуги по передаче'!$G$5:$J$7,3,FALSE))</f>
        <v>2034.94</v>
      </c>
      <c r="ER585" s="77"/>
      <c r="ES585" s="77"/>
      <c r="ET585" s="77"/>
      <c r="EU585" s="77"/>
      <c r="EV585" s="78"/>
    </row>
    <row r="586" spans="1:152" s="38" customFormat="1" ht="15.75" customHeight="1" x14ac:dyDescent="0.2">
      <c r="A586" s="69">
        <f>$A$145</f>
        <v>45016</v>
      </c>
      <c r="B586" s="70"/>
      <c r="C586" s="70"/>
      <c r="D586" s="70"/>
      <c r="E586" s="70"/>
      <c r="F586" s="70"/>
      <c r="G586" s="70"/>
      <c r="H586" s="71"/>
      <c r="I586" s="72">
        <f>IF($A586="-","-",ROUND(VLOOKUP($A586+ROUND(LEFT(I$555,1)/24,5),'[1]ОАО "АТС"'!$A$30:$F$773,6,FALSE)+HLOOKUP($DL$553,'[1]Сбытовая надбавка'!$F$5:$H$6,2,FALSE),2)+'[1]Иные услуги'!$C$6+HLOOKUP($DR$552,'[1]Услуги по передаче'!$G$5:$J$7,3,FALSE))</f>
        <v>2024.03</v>
      </c>
      <c r="J586" s="77"/>
      <c r="K586" s="77"/>
      <c r="L586" s="77"/>
      <c r="M586" s="77"/>
      <c r="N586" s="78"/>
      <c r="O586" s="72">
        <f>IF($A586="-","-",ROUND(VLOOKUP($A586+ROUND(LEFT(O$555,1)/24,5),'[1]ОАО "АТС"'!$A$30:$F$773,6,FALSE)+HLOOKUP($DL$553,'[1]Сбытовая надбавка'!$F$5:$H$6,2,FALSE),2)+'[1]Иные услуги'!$C$6+HLOOKUP($DR$552,'[1]Услуги по передаче'!$G$5:$J$7,3,FALSE))</f>
        <v>2024.06</v>
      </c>
      <c r="P586" s="77"/>
      <c r="Q586" s="77"/>
      <c r="R586" s="77"/>
      <c r="S586" s="77"/>
      <c r="T586" s="78"/>
      <c r="U586" s="72">
        <f>IF($A586="-","-",ROUND(VLOOKUP($A586+ROUND(LEFT(U$555,1)/24,5),'[1]ОАО "АТС"'!$A$30:$F$773,6,FALSE)+HLOOKUP($DL$553,'[1]Сбытовая надбавка'!$F$5:$H$6,2,FALSE),2)+'[1]Иные услуги'!$C$6+HLOOKUP($DR$552,'[1]Услуги по передаче'!$G$5:$J$7,3,FALSE))</f>
        <v>2024.1100000000001</v>
      </c>
      <c r="V586" s="77"/>
      <c r="W586" s="77"/>
      <c r="X586" s="77"/>
      <c r="Y586" s="77"/>
      <c r="Z586" s="78"/>
      <c r="AA586" s="72">
        <f>IF($A586="-","-",ROUND(VLOOKUP($A586+ROUND(LEFT(AA$555,1)/24,5),'[1]ОАО "АТС"'!$A$30:$F$773,6,FALSE)+HLOOKUP($DL$553,'[1]Сбытовая надбавка'!$F$5:$H$6,2,FALSE),2)+'[1]Иные услуги'!$C$6+HLOOKUP($DR$552,'[1]Услуги по передаче'!$G$5:$J$7,3,FALSE))</f>
        <v>2024.05</v>
      </c>
      <c r="AB586" s="77"/>
      <c r="AC586" s="77"/>
      <c r="AD586" s="77"/>
      <c r="AE586" s="77"/>
      <c r="AF586" s="78"/>
      <c r="AG586" s="72">
        <f>IF($A586="-","-",ROUND(VLOOKUP($A586+ROUND(LEFT(AG$555,1)/24,5),'[1]ОАО "АТС"'!$A$30:$F$773,6,FALSE)+HLOOKUP($DL$553,'[1]Сбытовая надбавка'!$F$5:$H$6,2,FALSE),2)+'[1]Иные услуги'!$C$6+HLOOKUP($DR$552,'[1]Услуги по передаче'!$G$5:$J$7,3,FALSE))</f>
        <v>2024.13</v>
      </c>
      <c r="AH586" s="77"/>
      <c r="AI586" s="77"/>
      <c r="AJ586" s="77"/>
      <c r="AK586" s="77"/>
      <c r="AL586" s="78"/>
      <c r="AM586" s="72">
        <f>IF($A586="-","-",ROUND(VLOOKUP($A586+ROUND(LEFT(AM$555,1)/24,5),'[1]ОАО "АТС"'!$A$30:$F$773,6,FALSE)+HLOOKUP($DL$553,'[1]Сбытовая надбавка'!$F$5:$H$6,2,FALSE),2)+'[1]Иные услуги'!$C$6+HLOOKUP($DR$552,'[1]Услуги по передаче'!$G$5:$J$7,3,FALSE))</f>
        <v>2024.19</v>
      </c>
      <c r="AN586" s="77"/>
      <c r="AO586" s="77"/>
      <c r="AP586" s="77"/>
      <c r="AQ586" s="77"/>
      <c r="AR586" s="78"/>
      <c r="AS586" s="72">
        <f>IF($A586="-","-",ROUND(VLOOKUP($A586+ROUND(LEFT(AS$555,1)/24,5),'[1]ОАО "АТС"'!$A$30:$F$773,6,FALSE)+HLOOKUP($DL$553,'[1]Сбытовая надбавка'!$F$5:$H$6,2,FALSE),2)+'[1]Иные услуги'!$C$6+HLOOKUP($DR$552,'[1]Услуги по передаче'!$G$5:$J$7,3,FALSE))</f>
        <v>2023.66</v>
      </c>
      <c r="AT586" s="77"/>
      <c r="AU586" s="77"/>
      <c r="AV586" s="77"/>
      <c r="AW586" s="77"/>
      <c r="AX586" s="78"/>
      <c r="AY586" s="72">
        <f>IF($A586="-","-",ROUND(VLOOKUP($A586+ROUND(LEFT(AY$555,1)/24,5),'[1]ОАО "АТС"'!$A$30:$F$773,6,FALSE)+HLOOKUP($DL$553,'[1]Сбытовая надбавка'!$F$5:$H$6,2,FALSE),2)+'[1]Иные услуги'!$C$6+HLOOKUP($DR$552,'[1]Услуги по передаче'!$G$5:$J$7,3,FALSE))</f>
        <v>2068.08</v>
      </c>
      <c r="AZ586" s="77"/>
      <c r="BA586" s="77"/>
      <c r="BB586" s="77"/>
      <c r="BC586" s="77"/>
      <c r="BD586" s="78"/>
      <c r="BE586" s="72">
        <f>IF($A586="-","-",ROUND(VLOOKUP($A586+ROUND(LEFT(BE$555,1)/24,5),'[1]ОАО "АТС"'!$A$30:$F$773,6,FALSE)+HLOOKUP($DL$553,'[1]Сбытовая надбавка'!$F$5:$H$6,2,FALSE),2)+'[1]Иные услуги'!$C$6+HLOOKUP($DR$552,'[1]Услуги по передаче'!$G$5:$J$7,3,FALSE))</f>
        <v>2023.98</v>
      </c>
      <c r="BF586" s="77"/>
      <c r="BG586" s="77"/>
      <c r="BH586" s="77"/>
      <c r="BI586" s="77"/>
      <c r="BJ586" s="78"/>
      <c r="BK586" s="72">
        <f>IF($A586="-","-",ROUND(VLOOKUP($A586+ROUND(LEFT(BK$555,1)/24,5),'[1]ОАО "АТС"'!$A$30:$F$773,6,FALSE)+HLOOKUP($DL$553,'[1]Сбытовая надбавка'!$F$5:$H$6,2,FALSE),2)+'[1]Иные услуги'!$C$6+HLOOKUP($DR$552,'[1]Услуги по передаче'!$G$5:$J$7,3,FALSE))</f>
        <v>2081.7999999999997</v>
      </c>
      <c r="BL586" s="77"/>
      <c r="BM586" s="77"/>
      <c r="BN586" s="77"/>
      <c r="BO586" s="77"/>
      <c r="BP586" s="78"/>
      <c r="BQ586" s="72">
        <f>IF($A586="-","-",ROUND(VLOOKUP($A586+ROUND(LEFT(BQ$555,2)/24,5),'[1]ОАО "АТС"'!$A$30:$F$773,6,FALSE)+HLOOKUP($DL$553,'[1]Сбытовая надбавка'!$F$5:$H$6,2,FALSE),2)+'[1]Иные услуги'!$C$6+HLOOKUP($DR$552,'[1]Услуги по передаче'!$G$5:$J$7,3,FALSE))</f>
        <v>2098.15</v>
      </c>
      <c r="BR586" s="77"/>
      <c r="BS586" s="77"/>
      <c r="BT586" s="77"/>
      <c r="BU586" s="77"/>
      <c r="BV586" s="78"/>
      <c r="BW586" s="72">
        <f>IF($A586="-","-",ROUND(VLOOKUP($A586+ROUND(LEFT(BW$555,2)/24,5),'[1]ОАО "АТС"'!$A$30:$F$773,6,FALSE)+HLOOKUP($DL$553,'[1]Сбытовая надбавка'!$F$5:$H$6,2,FALSE),2)+'[1]Иные услуги'!$C$6+HLOOKUP($DR$552,'[1]Услуги по передаче'!$G$5:$J$7,3,FALSE))</f>
        <v>2103.36</v>
      </c>
      <c r="BX586" s="77"/>
      <c r="BY586" s="77"/>
      <c r="BZ586" s="77"/>
      <c r="CA586" s="77"/>
      <c r="CB586" s="78"/>
      <c r="CC586" s="72">
        <f>IF($A586="-","-",ROUND(VLOOKUP($A586+ROUND(LEFT(CC$555,2)/24,5),'[1]ОАО "АТС"'!$A$30:$F$773,6,FALSE)+HLOOKUP($DL$553,'[1]Сбытовая надбавка'!$F$5:$H$6,2,FALSE),2)+'[1]Иные услуги'!$C$6+HLOOKUP($DR$552,'[1]Услуги по передаче'!$G$5:$J$7,3,FALSE))</f>
        <v>2081.14</v>
      </c>
      <c r="CD586" s="77"/>
      <c r="CE586" s="77"/>
      <c r="CF586" s="77"/>
      <c r="CG586" s="77"/>
      <c r="CH586" s="78"/>
      <c r="CI586" s="72">
        <f>IF($A586="-","-",ROUND(VLOOKUP($A586+ROUND(LEFT(CI$555,2)/24,5),'[1]ОАО "АТС"'!$A$30:$F$773,6,FALSE)+HLOOKUP($DL$553,'[1]Сбытовая надбавка'!$F$5:$H$6,2,FALSE),2)+'[1]Иные услуги'!$C$6+HLOOKUP($DR$552,'[1]Услуги по передаче'!$G$5:$J$7,3,FALSE))</f>
        <v>2075.7399999999998</v>
      </c>
      <c r="CJ586" s="77"/>
      <c r="CK586" s="77"/>
      <c r="CL586" s="77"/>
      <c r="CM586" s="77"/>
      <c r="CN586" s="78"/>
      <c r="CO586" s="72">
        <f>IF($A586="-","-",ROUND(VLOOKUP($A586+ROUND(LEFT(CO$555,2)/24,5),'[1]ОАО "АТС"'!$A$30:$F$773,6,FALSE)+HLOOKUP($DL$553,'[1]Сбытовая надбавка'!$F$5:$H$6,2,FALSE),2)+'[1]Иные услуги'!$C$6+HLOOKUP($DR$552,'[1]Услуги по передаче'!$G$5:$J$7,3,FALSE))</f>
        <v>2075.75</v>
      </c>
      <c r="CP586" s="77"/>
      <c r="CQ586" s="77"/>
      <c r="CR586" s="77"/>
      <c r="CS586" s="77"/>
      <c r="CT586" s="78"/>
      <c r="CU586" s="72">
        <f>IF($A586="-","-",ROUND(VLOOKUP($A586+ROUND(LEFT(CU$555,2)/24,5),'[1]ОАО "АТС"'!$A$30:$F$773,6,FALSE)+HLOOKUP($DL$553,'[1]Сбытовая надбавка'!$F$5:$H$6,2,FALSE),2)+'[1]Иные услуги'!$C$6+HLOOKUP($DR$552,'[1]Услуги по передаче'!$G$5:$J$7,3,FALSE))</f>
        <v>2068.3399999999997</v>
      </c>
      <c r="CV586" s="77"/>
      <c r="CW586" s="77"/>
      <c r="CX586" s="77"/>
      <c r="CY586" s="77"/>
      <c r="CZ586" s="78"/>
      <c r="DA586" s="72">
        <f>IF($A586="-","-",ROUND(VLOOKUP($A586+ROUND(LEFT(DA$555,2)/24,5),'[1]ОАО "АТС"'!$A$30:$F$773,6,FALSE)+HLOOKUP($DL$553,'[1]Сбытовая надбавка'!$F$5:$H$6,2,FALSE),2)+'[1]Иные услуги'!$C$6+HLOOKUP($DR$552,'[1]Услуги по передаче'!$G$5:$J$7,3,FALSE))</f>
        <v>2053.96</v>
      </c>
      <c r="DB586" s="77"/>
      <c r="DC586" s="77"/>
      <c r="DD586" s="77"/>
      <c r="DE586" s="77"/>
      <c r="DF586" s="78"/>
      <c r="DG586" s="72">
        <f>IF($A586="-","-",ROUND(VLOOKUP($A586+ROUND(LEFT(DG$555,2)/24,5),'[1]ОАО "АТС"'!$A$30:$F$773,6,FALSE)+HLOOKUP($DL$553,'[1]Сбытовая надбавка'!$F$5:$H$6,2,FALSE),2)+'[1]Иные услуги'!$C$6+HLOOKUP($DR$552,'[1]Услуги по передаче'!$G$5:$J$7,3,FALSE))</f>
        <v>2056.5299999999997</v>
      </c>
      <c r="DH586" s="77"/>
      <c r="DI586" s="77"/>
      <c r="DJ586" s="77"/>
      <c r="DK586" s="77"/>
      <c r="DL586" s="78"/>
      <c r="DM586" s="72">
        <f>IF($A586="-","-",ROUND(VLOOKUP($A586+ROUND(LEFT(DM$555,2)/24,5),'[1]ОАО "АТС"'!$A$30:$F$773,6,FALSE)+HLOOKUP($DL$553,'[1]Сбытовая надбавка'!$F$5:$H$6,2,FALSE),2)+'[1]Иные услуги'!$C$6+HLOOKUP($DR$552,'[1]Услуги по передаче'!$G$5:$J$7,3,FALSE))</f>
        <v>2085.6</v>
      </c>
      <c r="DN586" s="77"/>
      <c r="DO586" s="77"/>
      <c r="DP586" s="77"/>
      <c r="DQ586" s="77"/>
      <c r="DR586" s="78"/>
      <c r="DS586" s="72">
        <f>IF($A586="-","-",ROUND(VLOOKUP($A586+ROUND(LEFT(DS$555,2)/24,5),'[1]ОАО "АТС"'!$A$30:$F$773,6,FALSE)+HLOOKUP($DL$553,'[1]Сбытовая надбавка'!$F$5:$H$6,2,FALSE),2)+'[1]Иные услуги'!$C$6+HLOOKUP($DR$552,'[1]Услуги по передаче'!$G$5:$J$7,3,FALSE))</f>
        <v>2092.7199999999998</v>
      </c>
      <c r="DT586" s="77"/>
      <c r="DU586" s="77"/>
      <c r="DV586" s="77"/>
      <c r="DW586" s="77"/>
      <c r="DX586" s="78"/>
      <c r="DY586" s="72">
        <f>IF($A586="-","-",ROUND(VLOOKUP($A586+ROUND(LEFT(DY$555,2)/24,5),'[1]ОАО "АТС"'!$A$30:$F$773,6,FALSE)+HLOOKUP($DL$553,'[1]Сбытовая надбавка'!$F$5:$H$6,2,FALSE),2)+'[1]Иные услуги'!$C$6+HLOOKUP($DR$552,'[1]Услуги по передаче'!$G$5:$J$7,3,FALSE))</f>
        <v>2028.63</v>
      </c>
      <c r="DZ586" s="77"/>
      <c r="EA586" s="77"/>
      <c r="EB586" s="77"/>
      <c r="EC586" s="77"/>
      <c r="ED586" s="78"/>
      <c r="EE586" s="72">
        <f>IF($A586="-","-",ROUND(VLOOKUP($A586+ROUND(LEFT(EE$555,2)/24,5),'[1]ОАО "АТС"'!$A$30:$F$773,6,FALSE)+HLOOKUP($DL$553,'[1]Сбытовая надбавка'!$F$5:$H$6,2,FALSE),2)+'[1]Иные услуги'!$C$6+HLOOKUP($DR$552,'[1]Услуги по передаче'!$G$5:$J$7,3,FALSE))</f>
        <v>2023.07</v>
      </c>
      <c r="EF586" s="77"/>
      <c r="EG586" s="77"/>
      <c r="EH586" s="77"/>
      <c r="EI586" s="77"/>
      <c r="EJ586" s="78"/>
      <c r="EK586" s="72">
        <f>IF($A586="-","-",ROUND(VLOOKUP($A586+ROUND(LEFT(EK$555,2)/24,5),'[1]ОАО "АТС"'!$A$30:$F$773,6,FALSE)+HLOOKUP($DL$553,'[1]Сбытовая надбавка'!$F$5:$H$6,2,FALSE),2)+'[1]Иные услуги'!$C$6+HLOOKUP($DR$552,'[1]Услуги по передаче'!$G$5:$J$7,3,FALSE))</f>
        <v>2154.04</v>
      </c>
      <c r="EL586" s="77"/>
      <c r="EM586" s="77"/>
      <c r="EN586" s="77"/>
      <c r="EO586" s="77"/>
      <c r="EP586" s="78"/>
      <c r="EQ586" s="72">
        <f>IF($A586="-","-",ROUND(VLOOKUP($A586+ROUND(LEFT(EQ$555,2)/24,5),'[1]ОАО "АТС"'!$A$30:$F$773,6,FALSE)+HLOOKUP($DL$553,'[1]Сбытовая надбавка'!$F$5:$H$6,2,FALSE),2)+'[1]Иные услуги'!$C$6+HLOOKUP($DR$552,'[1]Услуги по передаче'!$G$5:$J$7,3,FALSE))</f>
        <v>2061.6</v>
      </c>
      <c r="ER586" s="77"/>
      <c r="ES586" s="77"/>
      <c r="ET586" s="77"/>
      <c r="EU586" s="77"/>
      <c r="EV586" s="78"/>
    </row>
    <row r="587" spans="1:152" s="38" customFormat="1" ht="15.75" customHeight="1" x14ac:dyDescent="0.2">
      <c r="A587" s="75"/>
      <c r="B587" s="75"/>
      <c r="C587" s="75"/>
      <c r="D587" s="75"/>
      <c r="E587" s="75"/>
      <c r="F587" s="75"/>
      <c r="G587" s="75"/>
      <c r="H587" s="75"/>
      <c r="I587" s="76"/>
      <c r="J587" s="76"/>
      <c r="K587" s="76"/>
      <c r="L587" s="76"/>
      <c r="M587" s="76"/>
      <c r="N587" s="76"/>
      <c r="O587" s="76"/>
      <c r="P587" s="76"/>
      <c r="Q587" s="76"/>
      <c r="R587" s="76"/>
      <c r="S587" s="76"/>
      <c r="T587" s="76"/>
      <c r="U587" s="76"/>
      <c r="V587" s="76"/>
      <c r="W587" s="76"/>
      <c r="X587" s="76"/>
      <c r="Y587" s="76"/>
      <c r="Z587" s="76"/>
      <c r="AA587" s="76"/>
      <c r="AB587" s="76"/>
      <c r="AC587" s="76"/>
      <c r="AD587" s="76"/>
      <c r="AE587" s="76"/>
      <c r="AF587" s="76"/>
      <c r="AG587" s="76"/>
      <c r="AH587" s="76"/>
      <c r="AI587" s="76"/>
      <c r="AJ587" s="76"/>
      <c r="AK587" s="76"/>
      <c r="AL587" s="76"/>
      <c r="AM587" s="76"/>
      <c r="AN587" s="76"/>
      <c r="AO587" s="76"/>
      <c r="AP587" s="76"/>
      <c r="AQ587" s="76"/>
      <c r="AR587" s="76"/>
      <c r="AS587" s="76"/>
      <c r="AT587" s="76"/>
      <c r="AU587" s="76"/>
      <c r="AV587" s="76"/>
      <c r="AW587" s="76"/>
      <c r="AX587" s="76"/>
      <c r="AY587" s="76"/>
      <c r="AZ587" s="76"/>
      <c r="BA587" s="76"/>
      <c r="BB587" s="76"/>
      <c r="BC587" s="76"/>
      <c r="BD587" s="76"/>
      <c r="BE587" s="76"/>
      <c r="BF587" s="76"/>
      <c r="BG587" s="76"/>
      <c r="BH587" s="76"/>
      <c r="BI587" s="76"/>
      <c r="BJ587" s="76"/>
      <c r="BK587" s="76"/>
      <c r="BL587" s="76"/>
      <c r="BM587" s="76"/>
      <c r="BN587" s="76"/>
      <c r="BO587" s="76"/>
      <c r="BP587" s="76"/>
      <c r="BQ587" s="76"/>
      <c r="BR587" s="76"/>
      <c r="BS587" s="76"/>
      <c r="BT587" s="76"/>
      <c r="BU587" s="76"/>
      <c r="BV587" s="76"/>
      <c r="BW587" s="76"/>
      <c r="BX587" s="76"/>
      <c r="BY587" s="76"/>
      <c r="BZ587" s="76"/>
      <c r="CA587" s="76"/>
      <c r="CB587" s="76"/>
      <c r="CC587" s="76"/>
      <c r="CD587" s="76"/>
      <c r="CE587" s="76"/>
      <c r="CF587" s="76"/>
      <c r="CG587" s="76"/>
      <c r="CH587" s="76"/>
      <c r="CI587" s="76"/>
      <c r="CJ587" s="76"/>
      <c r="CK587" s="76"/>
      <c r="CL587" s="76"/>
      <c r="CM587" s="76"/>
      <c r="CN587" s="76"/>
      <c r="CO587" s="76"/>
      <c r="CP587" s="76"/>
      <c r="CQ587" s="76"/>
      <c r="CR587" s="76"/>
      <c r="CS587" s="76"/>
      <c r="CT587" s="76"/>
      <c r="CU587" s="76"/>
      <c r="CV587" s="76"/>
      <c r="CW587" s="76"/>
      <c r="CX587" s="76"/>
      <c r="CY587" s="76"/>
      <c r="CZ587" s="76"/>
      <c r="DA587" s="76"/>
      <c r="DB587" s="76"/>
      <c r="DC587" s="76"/>
      <c r="DD587" s="76"/>
      <c r="DE587" s="76"/>
      <c r="DF587" s="76"/>
      <c r="DG587" s="76"/>
      <c r="DH587" s="76"/>
      <c r="DI587" s="76"/>
      <c r="DJ587" s="76"/>
      <c r="DK587" s="76"/>
      <c r="DL587" s="76"/>
      <c r="DM587" s="76"/>
      <c r="DN587" s="76"/>
      <c r="DO587" s="76"/>
      <c r="DP587" s="76"/>
      <c r="DQ587" s="76"/>
      <c r="DR587" s="76"/>
      <c r="DS587" s="76"/>
      <c r="DT587" s="76"/>
      <c r="DU587" s="76"/>
      <c r="DV587" s="76"/>
      <c r="DW587" s="76"/>
      <c r="DX587" s="76"/>
      <c r="DY587" s="76"/>
      <c r="DZ587" s="76"/>
      <c r="EA587" s="76"/>
      <c r="EB587" s="76"/>
      <c r="EC587" s="76"/>
      <c r="ED587" s="76"/>
      <c r="EE587" s="76"/>
      <c r="EF587" s="76"/>
      <c r="EG587" s="76"/>
      <c r="EH587" s="76"/>
      <c r="EI587" s="76"/>
      <c r="EJ587" s="76"/>
      <c r="EK587" s="76"/>
      <c r="EL587" s="76"/>
      <c r="EM587" s="76"/>
      <c r="EN587" s="76"/>
      <c r="EO587" s="76"/>
      <c r="EP587" s="76"/>
      <c r="EQ587" s="76"/>
      <c r="ER587" s="76"/>
      <c r="ES587" s="76"/>
      <c r="ET587" s="76"/>
      <c r="EU587" s="76"/>
      <c r="EV587" s="76"/>
    </row>
    <row r="588" spans="1:152" s="38" customFormat="1" ht="14.25" customHeight="1" x14ac:dyDescent="0.25">
      <c r="A588" s="46" t="s">
        <v>67</v>
      </c>
      <c r="B588" s="47"/>
      <c r="C588" s="47"/>
      <c r="D588" s="47"/>
      <c r="E588" s="47"/>
      <c r="F588" s="47"/>
      <c r="G588" s="47"/>
      <c r="H588" s="48"/>
      <c r="I588" s="49"/>
      <c r="J588" s="50"/>
      <c r="K588" s="50"/>
      <c r="L588" s="50"/>
      <c r="M588" s="51"/>
      <c r="N588" s="50"/>
      <c r="O588" s="50"/>
      <c r="P588" s="50"/>
      <c r="Q588" s="50"/>
      <c r="R588" s="50"/>
      <c r="S588" s="50"/>
      <c r="T588" s="50"/>
      <c r="U588" s="50"/>
      <c r="V588" s="50"/>
      <c r="W588" s="50"/>
      <c r="X588" s="50"/>
      <c r="Y588" s="50"/>
      <c r="Z588" s="50"/>
      <c r="AA588" s="50"/>
      <c r="AB588" s="50"/>
      <c r="AC588" s="51"/>
      <c r="AD588" s="50"/>
      <c r="AE588" s="50"/>
      <c r="AF588" s="50"/>
      <c r="AG588" s="50"/>
      <c r="AH588" s="50"/>
      <c r="AI588" s="50"/>
      <c r="AJ588" s="50"/>
      <c r="AK588" s="50"/>
      <c r="AL588" s="50"/>
      <c r="AM588" s="50"/>
      <c r="AN588" s="50"/>
      <c r="AO588" s="50"/>
      <c r="AP588" s="50"/>
      <c r="AQ588" s="50"/>
      <c r="AR588" s="50"/>
      <c r="AS588" s="50"/>
      <c r="AT588" s="50"/>
      <c r="AU588" s="50"/>
      <c r="AV588" s="50"/>
      <c r="AW588" s="50"/>
      <c r="AX588" s="50"/>
      <c r="AY588" s="50"/>
      <c r="AZ588" s="50"/>
      <c r="BA588" s="50"/>
      <c r="BB588" s="50"/>
      <c r="BC588" s="50"/>
      <c r="BD588" s="50"/>
      <c r="BE588" s="50"/>
      <c r="BF588" s="50"/>
      <c r="BG588" s="50"/>
      <c r="BH588" s="50"/>
      <c r="BI588" s="50"/>
      <c r="BJ588" s="50"/>
      <c r="BK588" s="50"/>
      <c r="BL588" s="50"/>
      <c r="BM588" s="50"/>
      <c r="BN588" s="50"/>
      <c r="BO588" s="50"/>
      <c r="BP588" s="50"/>
      <c r="BQ588" s="50"/>
      <c r="BR588" s="50"/>
      <c r="BS588" s="50"/>
      <c r="BT588" s="50"/>
      <c r="BU588" s="50"/>
      <c r="BV588" s="50"/>
      <c r="BW588" s="50"/>
      <c r="BX588" s="50"/>
      <c r="BY588" s="50"/>
      <c r="BZ588" s="50"/>
      <c r="CA588" s="50"/>
      <c r="CB588" s="50"/>
      <c r="CC588" s="50"/>
      <c r="CD588" s="50"/>
      <c r="CE588" s="50"/>
      <c r="CF588" s="50"/>
      <c r="CG588" s="50"/>
      <c r="CH588" s="50"/>
      <c r="CI588" s="50"/>
      <c r="CJ588" s="50"/>
      <c r="CK588" s="50"/>
      <c r="CL588" s="50"/>
      <c r="CM588" s="50"/>
      <c r="CN588" s="50"/>
      <c r="CO588" s="50"/>
      <c r="CP588" s="50"/>
      <c r="CQ588" s="50"/>
      <c r="CR588" s="50"/>
      <c r="CS588" s="50"/>
      <c r="CT588" s="50"/>
      <c r="CU588" s="50"/>
      <c r="CV588" s="50"/>
      <c r="CW588" s="50"/>
      <c r="CX588" s="50"/>
      <c r="CY588" s="50"/>
      <c r="CZ588" s="50"/>
      <c r="DA588" s="50"/>
      <c r="DB588" s="50"/>
      <c r="DC588" s="50"/>
      <c r="DD588" s="50"/>
      <c r="DE588" s="50"/>
      <c r="DF588" s="50"/>
      <c r="DG588" s="50"/>
      <c r="DH588" s="50"/>
      <c r="DI588" s="50"/>
      <c r="DJ588" s="50"/>
      <c r="DK588" s="50"/>
      <c r="DL588" s="50"/>
      <c r="DM588" s="51"/>
      <c r="DN588" s="51"/>
      <c r="DO588" s="51"/>
      <c r="DP588" s="51"/>
      <c r="DQ588" s="52" t="s">
        <v>68</v>
      </c>
      <c r="DR588" s="53" t="s">
        <v>69</v>
      </c>
      <c r="DS588" s="53"/>
      <c r="DT588" s="53"/>
      <c r="DU588" s="53"/>
      <c r="DV588" s="53"/>
      <c r="DW588" s="53"/>
      <c r="DX588" s="53"/>
      <c r="DY588" s="53"/>
      <c r="DZ588" s="53"/>
      <c r="EA588" s="50"/>
      <c r="EB588" s="50"/>
      <c r="EC588" s="50"/>
      <c r="ED588" s="50"/>
      <c r="EE588" s="50"/>
      <c r="EF588" s="50"/>
      <c r="EG588" s="50"/>
      <c r="EH588" s="50"/>
      <c r="EI588" s="50"/>
      <c r="EJ588" s="50"/>
      <c r="EK588" s="50"/>
      <c r="EL588" s="50"/>
      <c r="EM588" s="50"/>
      <c r="EN588" s="50"/>
      <c r="EO588" s="50"/>
      <c r="EP588" s="50"/>
      <c r="EQ588" s="50"/>
      <c r="ER588" s="50"/>
      <c r="ES588" s="50"/>
      <c r="ET588" s="50"/>
      <c r="EU588" s="50"/>
      <c r="EV588" s="50"/>
    </row>
    <row r="589" spans="1:152" s="38" customFormat="1" ht="14.25" customHeight="1" x14ac:dyDescent="0.25">
      <c r="A589" s="54"/>
      <c r="B589" s="55"/>
      <c r="C589" s="55"/>
      <c r="D589" s="55"/>
      <c r="E589" s="55"/>
      <c r="F589" s="55"/>
      <c r="G589" s="55"/>
      <c r="H589" s="56"/>
      <c r="I589" s="57"/>
      <c r="J589" s="58"/>
      <c r="K589" s="58"/>
      <c r="L589" s="58"/>
      <c r="M589" s="59"/>
      <c r="N589" s="58"/>
      <c r="O589" s="58"/>
      <c r="P589" s="58"/>
      <c r="Q589" s="58"/>
      <c r="R589" s="58"/>
      <c r="S589" s="58"/>
      <c r="T589" s="58"/>
      <c r="U589" s="58"/>
      <c r="V589" s="58"/>
      <c r="W589" s="58"/>
      <c r="X589" s="58"/>
      <c r="Y589" s="58"/>
      <c r="Z589" s="58"/>
      <c r="AA589" s="58"/>
      <c r="AB589" s="58"/>
      <c r="AC589" s="59"/>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58"/>
      <c r="CS589" s="58"/>
      <c r="CT589" s="58"/>
      <c r="CU589" s="58"/>
      <c r="CV589" s="58"/>
      <c r="CW589" s="58"/>
      <c r="CX589" s="58"/>
      <c r="CY589" s="58"/>
      <c r="CZ589" s="58"/>
      <c r="DA589" s="58"/>
      <c r="DB589" s="58"/>
      <c r="DC589" s="58"/>
      <c r="DD589" s="58"/>
      <c r="DE589" s="58"/>
      <c r="DF589" s="58"/>
      <c r="DG589" s="58"/>
      <c r="DH589" s="58"/>
      <c r="DI589" s="58"/>
      <c r="DJ589" s="58"/>
      <c r="DK589" s="60" t="s">
        <v>70</v>
      </c>
      <c r="DL589" s="33" t="s">
        <v>95</v>
      </c>
      <c r="DM589" s="33"/>
      <c r="DN589" s="33"/>
      <c r="DO589" s="33"/>
      <c r="DP589" s="33"/>
      <c r="DQ589" s="33"/>
      <c r="DR589" s="33"/>
      <c r="DS589" s="33"/>
      <c r="DT589" s="33"/>
      <c r="DU589" s="33"/>
      <c r="DV589" s="33"/>
      <c r="DW589" s="33"/>
      <c r="DX589" s="33"/>
      <c r="DY589" s="33"/>
      <c r="DZ589" s="33"/>
      <c r="EA589" s="33"/>
      <c r="EB589" s="33"/>
      <c r="EC589" s="33"/>
      <c r="ED589" s="58"/>
      <c r="EE589" s="58"/>
      <c r="EF589" s="58"/>
      <c r="EG589" s="58"/>
      <c r="EH589" s="58"/>
      <c r="EI589" s="58"/>
      <c r="EJ589" s="58"/>
      <c r="EK589" s="58"/>
      <c r="EL589" s="58"/>
      <c r="EM589" s="58"/>
      <c r="EN589" s="58"/>
      <c r="EO589" s="58"/>
      <c r="EP589" s="58"/>
      <c r="EQ589" s="58"/>
      <c r="ER589" s="58"/>
      <c r="ES589" s="58"/>
      <c r="ET589" s="58"/>
      <c r="EU589" s="58"/>
      <c r="EV589" s="58"/>
    </row>
    <row r="590" spans="1:152" s="38" customFormat="1" ht="3" customHeight="1" x14ac:dyDescent="0.2">
      <c r="A590" s="54"/>
      <c r="B590" s="55"/>
      <c r="C590" s="55"/>
      <c r="D590" s="55"/>
      <c r="E590" s="55"/>
      <c r="F590" s="55"/>
      <c r="G590" s="55"/>
      <c r="H590" s="56"/>
      <c r="I590" s="61"/>
      <c r="J590" s="62"/>
      <c r="K590" s="62"/>
      <c r="L590" s="62"/>
      <c r="M590" s="62"/>
      <c r="N590" s="62"/>
      <c r="O590" s="62"/>
      <c r="P590" s="62"/>
      <c r="Q590" s="62"/>
      <c r="R590" s="62"/>
      <c r="S590" s="62"/>
      <c r="T590" s="62"/>
      <c r="U590" s="62"/>
      <c r="V590" s="62"/>
      <c r="W590" s="62"/>
      <c r="X590" s="62"/>
      <c r="Y590" s="62"/>
      <c r="Z590" s="62"/>
      <c r="AA590" s="62"/>
      <c r="AB590" s="62"/>
      <c r="AC590" s="62"/>
      <c r="AD590" s="62"/>
      <c r="AE590" s="62"/>
      <c r="AF590" s="62"/>
      <c r="AG590" s="62"/>
      <c r="AH590" s="62"/>
      <c r="AI590" s="62"/>
      <c r="AJ590" s="62"/>
      <c r="AK590" s="62"/>
      <c r="AL590" s="62"/>
      <c r="AM590" s="62"/>
      <c r="AN590" s="62"/>
      <c r="AO590" s="62"/>
      <c r="AP590" s="62"/>
      <c r="AQ590" s="62"/>
      <c r="AR590" s="62"/>
      <c r="AS590" s="62"/>
      <c r="AT590" s="62"/>
      <c r="AU590" s="62"/>
      <c r="AV590" s="62"/>
      <c r="AW590" s="62"/>
      <c r="AX590" s="62"/>
      <c r="AY590" s="62"/>
      <c r="AZ590" s="62"/>
      <c r="BA590" s="62"/>
      <c r="BB590" s="62"/>
      <c r="BC590" s="62"/>
      <c r="BD590" s="62"/>
      <c r="BE590" s="62"/>
      <c r="BF590" s="62"/>
      <c r="BG590" s="62"/>
      <c r="BH590" s="62"/>
      <c r="BI590" s="62"/>
      <c r="BJ590" s="62"/>
      <c r="BK590" s="62"/>
      <c r="BL590" s="62"/>
      <c r="BM590" s="62"/>
      <c r="BN590" s="62"/>
      <c r="BO590" s="62"/>
      <c r="BP590" s="62"/>
      <c r="BQ590" s="62"/>
      <c r="BR590" s="62"/>
      <c r="BS590" s="62"/>
      <c r="BT590" s="62"/>
      <c r="BU590" s="62"/>
      <c r="BV590" s="62"/>
      <c r="BW590" s="62"/>
      <c r="BX590" s="62"/>
      <c r="BY590" s="62"/>
      <c r="BZ590" s="62"/>
      <c r="CA590" s="62"/>
      <c r="CB590" s="62"/>
      <c r="CC590" s="62"/>
      <c r="CD590" s="62"/>
      <c r="CE590" s="62"/>
      <c r="CF590" s="62"/>
      <c r="CG590" s="62"/>
      <c r="CH590" s="62"/>
      <c r="CI590" s="62"/>
      <c r="CJ590" s="62"/>
      <c r="CK590" s="62"/>
      <c r="CL590" s="62"/>
      <c r="CM590" s="62"/>
      <c r="CN590" s="62"/>
      <c r="CO590" s="62"/>
      <c r="CP590" s="62"/>
      <c r="CQ590" s="62"/>
      <c r="CR590" s="62"/>
      <c r="CS590" s="62"/>
      <c r="CT590" s="62"/>
      <c r="CU590" s="62"/>
      <c r="CV590" s="62"/>
      <c r="CW590" s="62"/>
      <c r="CX590" s="62"/>
      <c r="CY590" s="62"/>
      <c r="CZ590" s="62"/>
      <c r="DA590" s="62"/>
      <c r="DB590" s="62"/>
      <c r="DC590" s="62"/>
      <c r="DD590" s="62"/>
      <c r="DE590" s="62"/>
      <c r="DF590" s="62"/>
      <c r="DG590" s="62"/>
      <c r="DH590" s="62"/>
      <c r="DI590" s="62"/>
      <c r="DJ590" s="62"/>
      <c r="DK590" s="62"/>
      <c r="DL590" s="62"/>
      <c r="DM590" s="62"/>
      <c r="DN590" s="62"/>
      <c r="DO590" s="62"/>
      <c r="DP590" s="62"/>
      <c r="DQ590" s="62"/>
      <c r="DR590" s="62"/>
      <c r="DS590" s="62"/>
      <c r="DT590" s="62"/>
      <c r="DU590" s="62"/>
      <c r="DV590" s="62"/>
      <c r="DW590" s="62"/>
      <c r="DX590" s="62"/>
      <c r="DY590" s="62"/>
      <c r="DZ590" s="62"/>
      <c r="EA590" s="62"/>
      <c r="EB590" s="62"/>
      <c r="EC590" s="62"/>
      <c r="ED590" s="62"/>
      <c r="EE590" s="62"/>
      <c r="EF590" s="62"/>
      <c r="EG590" s="62"/>
      <c r="EH590" s="62"/>
      <c r="EI590" s="62"/>
      <c r="EJ590" s="62"/>
      <c r="EK590" s="62"/>
      <c r="EL590" s="62"/>
      <c r="EM590" s="62"/>
      <c r="EN590" s="62"/>
      <c r="EO590" s="62"/>
      <c r="EP590" s="62"/>
      <c r="EQ590" s="62"/>
      <c r="ER590" s="62"/>
      <c r="ES590" s="62"/>
      <c r="ET590" s="62"/>
      <c r="EU590" s="62"/>
      <c r="EV590" s="62"/>
    </row>
    <row r="591" spans="1:152" s="38" customFormat="1" ht="27" customHeight="1" x14ac:dyDescent="0.2">
      <c r="A591" s="63"/>
      <c r="B591" s="64"/>
      <c r="C591" s="64"/>
      <c r="D591" s="64"/>
      <c r="E591" s="64"/>
      <c r="F591" s="64"/>
      <c r="G591" s="64"/>
      <c r="H591" s="65"/>
      <c r="I591" s="66" t="s">
        <v>71</v>
      </c>
      <c r="J591" s="67"/>
      <c r="K591" s="67"/>
      <c r="L591" s="67"/>
      <c r="M591" s="67"/>
      <c r="N591" s="68"/>
      <c r="O591" s="66" t="s">
        <v>72</v>
      </c>
      <c r="P591" s="67"/>
      <c r="Q591" s="67"/>
      <c r="R591" s="67"/>
      <c r="S591" s="67"/>
      <c r="T591" s="68"/>
      <c r="U591" s="66" t="s">
        <v>73</v>
      </c>
      <c r="V591" s="67"/>
      <c r="W591" s="67"/>
      <c r="X591" s="67"/>
      <c r="Y591" s="67"/>
      <c r="Z591" s="68"/>
      <c r="AA591" s="66" t="s">
        <v>74</v>
      </c>
      <c r="AB591" s="67"/>
      <c r="AC591" s="67"/>
      <c r="AD591" s="67"/>
      <c r="AE591" s="67"/>
      <c r="AF591" s="68"/>
      <c r="AG591" s="66" t="s">
        <v>75</v>
      </c>
      <c r="AH591" s="67"/>
      <c r="AI591" s="67"/>
      <c r="AJ591" s="67"/>
      <c r="AK591" s="67"/>
      <c r="AL591" s="68"/>
      <c r="AM591" s="66" t="s">
        <v>76</v>
      </c>
      <c r="AN591" s="67"/>
      <c r="AO591" s="67"/>
      <c r="AP591" s="67"/>
      <c r="AQ591" s="67"/>
      <c r="AR591" s="68"/>
      <c r="AS591" s="66" t="s">
        <v>77</v>
      </c>
      <c r="AT591" s="67"/>
      <c r="AU591" s="67"/>
      <c r="AV591" s="67"/>
      <c r="AW591" s="67"/>
      <c r="AX591" s="68"/>
      <c r="AY591" s="66" t="s">
        <v>78</v>
      </c>
      <c r="AZ591" s="67"/>
      <c r="BA591" s="67"/>
      <c r="BB591" s="67"/>
      <c r="BC591" s="67"/>
      <c r="BD591" s="67"/>
      <c r="BE591" s="66" t="s">
        <v>79</v>
      </c>
      <c r="BF591" s="67"/>
      <c r="BG591" s="67"/>
      <c r="BH591" s="67"/>
      <c r="BI591" s="67"/>
      <c r="BJ591" s="68"/>
      <c r="BK591" s="66" t="s">
        <v>80</v>
      </c>
      <c r="BL591" s="67"/>
      <c r="BM591" s="67"/>
      <c r="BN591" s="67"/>
      <c r="BO591" s="67"/>
      <c r="BP591" s="67"/>
      <c r="BQ591" s="66" t="s">
        <v>81</v>
      </c>
      <c r="BR591" s="67"/>
      <c r="BS591" s="67"/>
      <c r="BT591" s="67"/>
      <c r="BU591" s="67"/>
      <c r="BV591" s="68"/>
      <c r="BW591" s="66" t="s">
        <v>82</v>
      </c>
      <c r="BX591" s="67"/>
      <c r="BY591" s="67"/>
      <c r="BZ591" s="67"/>
      <c r="CA591" s="67"/>
      <c r="CB591" s="67"/>
      <c r="CC591" s="66" t="s">
        <v>83</v>
      </c>
      <c r="CD591" s="67"/>
      <c r="CE591" s="67"/>
      <c r="CF591" s="67"/>
      <c r="CG591" s="67"/>
      <c r="CH591" s="67"/>
      <c r="CI591" s="66" t="s">
        <v>84</v>
      </c>
      <c r="CJ591" s="67"/>
      <c r="CK591" s="67"/>
      <c r="CL591" s="67"/>
      <c r="CM591" s="67"/>
      <c r="CN591" s="67"/>
      <c r="CO591" s="66" t="s">
        <v>85</v>
      </c>
      <c r="CP591" s="67"/>
      <c r="CQ591" s="67"/>
      <c r="CR591" s="67"/>
      <c r="CS591" s="67"/>
      <c r="CT591" s="67"/>
      <c r="CU591" s="66" t="s">
        <v>86</v>
      </c>
      <c r="CV591" s="67"/>
      <c r="CW591" s="67"/>
      <c r="CX591" s="67"/>
      <c r="CY591" s="67"/>
      <c r="CZ591" s="67"/>
      <c r="DA591" s="66" t="s">
        <v>87</v>
      </c>
      <c r="DB591" s="67"/>
      <c r="DC591" s="67"/>
      <c r="DD591" s="67"/>
      <c r="DE591" s="67"/>
      <c r="DF591" s="67"/>
      <c r="DG591" s="66" t="s">
        <v>88</v>
      </c>
      <c r="DH591" s="67"/>
      <c r="DI591" s="67"/>
      <c r="DJ591" s="67"/>
      <c r="DK591" s="67"/>
      <c r="DL591" s="67"/>
      <c r="DM591" s="66" t="s">
        <v>89</v>
      </c>
      <c r="DN591" s="67"/>
      <c r="DO591" s="67"/>
      <c r="DP591" s="67"/>
      <c r="DQ591" s="67"/>
      <c r="DR591" s="67"/>
      <c r="DS591" s="66" t="s">
        <v>90</v>
      </c>
      <c r="DT591" s="67"/>
      <c r="DU591" s="67"/>
      <c r="DV591" s="67"/>
      <c r="DW591" s="67"/>
      <c r="DX591" s="67"/>
      <c r="DY591" s="66" t="s">
        <v>91</v>
      </c>
      <c r="DZ591" s="67"/>
      <c r="EA591" s="67"/>
      <c r="EB591" s="67"/>
      <c r="EC591" s="67"/>
      <c r="ED591" s="68"/>
      <c r="EE591" s="66" t="s">
        <v>92</v>
      </c>
      <c r="EF591" s="67"/>
      <c r="EG591" s="67"/>
      <c r="EH591" s="67"/>
      <c r="EI591" s="67"/>
      <c r="EJ591" s="67"/>
      <c r="EK591" s="66" t="s">
        <v>93</v>
      </c>
      <c r="EL591" s="67"/>
      <c r="EM591" s="67"/>
      <c r="EN591" s="67"/>
      <c r="EO591" s="67"/>
      <c r="EP591" s="67"/>
      <c r="EQ591" s="66" t="s">
        <v>94</v>
      </c>
      <c r="ER591" s="67"/>
      <c r="ES591" s="67"/>
      <c r="ET591" s="67"/>
      <c r="EU591" s="67"/>
      <c r="EV591" s="67"/>
    </row>
    <row r="592" spans="1:152" s="38" customFormat="1" ht="15.75" customHeight="1" x14ac:dyDescent="0.2">
      <c r="A592" s="69">
        <f>$A$115</f>
        <v>44986</v>
      </c>
      <c r="B592" s="70"/>
      <c r="C592" s="70"/>
      <c r="D592" s="70"/>
      <c r="E592" s="70"/>
      <c r="F592" s="70"/>
      <c r="G592" s="70"/>
      <c r="H592" s="71"/>
      <c r="I592" s="72">
        <f>IF($A592="-","-",ROUND(VLOOKUP($A592+ROUND(LEFT(I$591,1)/24,5),'[1]ОАО "АТС"'!$A$30:$F$773,6,FALSE)+HLOOKUP($DL$589,'[1]Сбытовая надбавка'!$F$5:$H$6,2,FALSE),2)+'[1]Иные услуги'!$C$6+HLOOKUP($DR$588,'[1]Услуги по передаче'!$G$5:$J$7,3,FALSE))</f>
        <v>1560.5</v>
      </c>
      <c r="J592" s="77"/>
      <c r="K592" s="77"/>
      <c r="L592" s="77"/>
      <c r="M592" s="77"/>
      <c r="N592" s="78"/>
      <c r="O592" s="72">
        <f>IF($A592="-","-",ROUND(VLOOKUP($A592+ROUND(LEFT(O$591,1)/24,5),'[1]ОАО "АТС"'!$A$30:$F$773,6,FALSE)+HLOOKUP($DL$589,'[1]Сбытовая надбавка'!$F$5:$H$6,2,FALSE),2)+'[1]Иные услуги'!$C$6+HLOOKUP($DR$588,'[1]Услуги по передаче'!$G$5:$J$7,3,FALSE))</f>
        <v>1549.68</v>
      </c>
      <c r="P592" s="77"/>
      <c r="Q592" s="77"/>
      <c r="R592" s="77"/>
      <c r="S592" s="77"/>
      <c r="T592" s="78"/>
      <c r="U592" s="72">
        <f>IF($A592="-","-",ROUND(VLOOKUP($A592+ROUND(LEFT(U$591,1)/24,5),'[1]ОАО "АТС"'!$A$30:$F$773,6,FALSE)+HLOOKUP($DL$589,'[1]Сбытовая надбавка'!$F$5:$H$6,2,FALSE),2)+'[1]Иные услуги'!$C$6+HLOOKUP($DR$588,'[1]Услуги по передаче'!$G$5:$J$7,3,FALSE))</f>
        <v>1549.68</v>
      </c>
      <c r="V592" s="77"/>
      <c r="W592" s="77"/>
      <c r="X592" s="77"/>
      <c r="Y592" s="77"/>
      <c r="Z592" s="78"/>
      <c r="AA592" s="72">
        <f>IF($A592="-","-",ROUND(VLOOKUP($A592+ROUND(LEFT(AA$591,1)/24,5),'[1]ОАО "АТС"'!$A$30:$F$773,6,FALSE)+HLOOKUP($DL$589,'[1]Сбытовая надбавка'!$F$5:$H$6,2,FALSE),2)+'[1]Иные услуги'!$C$6+HLOOKUP($DR$588,'[1]Услуги по передаче'!$G$5:$J$7,3,FALSE))</f>
        <v>1549.66</v>
      </c>
      <c r="AB592" s="77"/>
      <c r="AC592" s="77"/>
      <c r="AD592" s="77"/>
      <c r="AE592" s="77"/>
      <c r="AF592" s="78"/>
      <c r="AG592" s="72">
        <f>IF($A592="-","-",ROUND(VLOOKUP($A592+ROUND(LEFT(AG$591,1)/24,5),'[1]ОАО "АТС"'!$A$30:$F$773,6,FALSE)+HLOOKUP($DL$589,'[1]Сбытовая надбавка'!$F$5:$H$6,2,FALSE),2)+'[1]Иные услуги'!$C$6+HLOOKUP($DR$588,'[1]Услуги по передаче'!$G$5:$J$7,3,FALSE))</f>
        <v>1549.65</v>
      </c>
      <c r="AH592" s="77"/>
      <c r="AI592" s="77"/>
      <c r="AJ592" s="77"/>
      <c r="AK592" s="77"/>
      <c r="AL592" s="78"/>
      <c r="AM592" s="72">
        <f>IF($A592="-","-",ROUND(VLOOKUP($A592+ROUND(LEFT(AM$591,1)/24,5),'[1]ОАО "АТС"'!$A$30:$F$773,6,FALSE)+HLOOKUP($DL$589,'[1]Сбытовая надбавка'!$F$5:$H$6,2,FALSE),2)+'[1]Иные услуги'!$C$6+HLOOKUP($DR$588,'[1]Услуги по передаче'!$G$5:$J$7,3,FALSE))</f>
        <v>1549.49</v>
      </c>
      <c r="AN592" s="77"/>
      <c r="AO592" s="77"/>
      <c r="AP592" s="77"/>
      <c r="AQ592" s="77"/>
      <c r="AR592" s="78"/>
      <c r="AS592" s="72">
        <f>IF($A592="-","-",ROUND(VLOOKUP($A592+ROUND(LEFT(AS$591,1)/24,5),'[1]ОАО "АТС"'!$A$30:$F$773,6,FALSE)+HLOOKUP($DL$589,'[1]Сбытовая надбавка'!$F$5:$H$6,2,FALSE),2)+'[1]Иные услуги'!$C$6+HLOOKUP($DR$588,'[1]Услуги по передаче'!$G$5:$J$7,3,FALSE))</f>
        <v>1595.15</v>
      </c>
      <c r="AT592" s="77"/>
      <c r="AU592" s="77"/>
      <c r="AV592" s="77"/>
      <c r="AW592" s="77"/>
      <c r="AX592" s="78"/>
      <c r="AY592" s="72">
        <f>IF($A592="-","-",ROUND(VLOOKUP($A592+ROUND(LEFT(AY$591,1)/24,5),'[1]ОАО "АТС"'!$A$30:$F$773,6,FALSE)+HLOOKUP($DL$589,'[1]Сбытовая надбавка'!$F$5:$H$6,2,FALSE),2)+'[1]Иные услуги'!$C$6+HLOOKUP($DR$588,'[1]Услуги по передаче'!$G$5:$J$7,3,FALSE))</f>
        <v>1723.08</v>
      </c>
      <c r="AZ592" s="77"/>
      <c r="BA592" s="77"/>
      <c r="BB592" s="77"/>
      <c r="BC592" s="77"/>
      <c r="BD592" s="78"/>
      <c r="BE592" s="72">
        <f>IF($A592="-","-",ROUND(VLOOKUP($A592+ROUND(LEFT(BE$591,1)/24,5),'[1]ОАО "АТС"'!$A$30:$F$773,6,FALSE)+HLOOKUP($DL$589,'[1]Сбытовая надбавка'!$F$5:$H$6,2,FALSE),2)+'[1]Иные услуги'!$C$6+HLOOKUP($DR$588,'[1]Услуги по передаче'!$G$5:$J$7,3,FALSE))</f>
        <v>1564.71</v>
      </c>
      <c r="BF592" s="77"/>
      <c r="BG592" s="77"/>
      <c r="BH592" s="77"/>
      <c r="BI592" s="77"/>
      <c r="BJ592" s="78"/>
      <c r="BK592" s="72">
        <f>IF($A592="-","-",ROUND(VLOOKUP($A592+ROUND(LEFT(BK$591,1)/24,5),'[1]ОАО "АТС"'!$A$30:$F$773,6,FALSE)+HLOOKUP($DL$589,'[1]Сбытовая надбавка'!$F$5:$H$6,2,FALSE),2)+'[1]Иные услуги'!$C$6+HLOOKUP($DR$588,'[1]Услуги по передаче'!$G$5:$J$7,3,FALSE))</f>
        <v>1669.68</v>
      </c>
      <c r="BL592" s="77"/>
      <c r="BM592" s="77"/>
      <c r="BN592" s="77"/>
      <c r="BO592" s="77"/>
      <c r="BP592" s="78"/>
      <c r="BQ592" s="72">
        <f>IF($A592="-","-",ROUND(VLOOKUP($A592+ROUND(LEFT(BQ$591,2)/24,5),'[1]ОАО "АТС"'!$A$30:$F$773,6,FALSE)+HLOOKUP($DL$589,'[1]Сбытовая надбавка'!$F$5:$H$6,2,FALSE),2)+'[1]Иные услуги'!$C$6+HLOOKUP($DR$588,'[1]Услуги по передаче'!$G$5:$J$7,3,FALSE))</f>
        <v>1702.96</v>
      </c>
      <c r="BR592" s="77"/>
      <c r="BS592" s="77"/>
      <c r="BT592" s="77"/>
      <c r="BU592" s="77"/>
      <c r="BV592" s="78"/>
      <c r="BW592" s="72">
        <f>IF($A592="-","-",ROUND(VLOOKUP($A592+ROUND(LEFT(BW$591,2)/24,5),'[1]ОАО "АТС"'!$A$30:$F$773,6,FALSE)+HLOOKUP($DL$589,'[1]Сбытовая надбавка'!$F$5:$H$6,2,FALSE),2)+'[1]Иные услуги'!$C$6+HLOOKUP($DR$588,'[1]Услуги по передаче'!$G$5:$J$7,3,FALSE))</f>
        <v>1689.43</v>
      </c>
      <c r="BX592" s="77"/>
      <c r="BY592" s="77"/>
      <c r="BZ592" s="77"/>
      <c r="CA592" s="77"/>
      <c r="CB592" s="78"/>
      <c r="CC592" s="72">
        <f>IF($A592="-","-",ROUND(VLOOKUP($A592+ROUND(LEFT(CC$591,2)/24,5),'[1]ОАО "АТС"'!$A$30:$F$773,6,FALSE)+HLOOKUP($DL$589,'[1]Сбытовая надбавка'!$F$5:$H$6,2,FALSE),2)+'[1]Иные услуги'!$C$6+HLOOKUP($DR$588,'[1]Услуги по передаче'!$G$5:$J$7,3,FALSE))</f>
        <v>1638.6</v>
      </c>
      <c r="CD592" s="77"/>
      <c r="CE592" s="77"/>
      <c r="CF592" s="77"/>
      <c r="CG592" s="77"/>
      <c r="CH592" s="78"/>
      <c r="CI592" s="72">
        <f>IF($A592="-","-",ROUND(VLOOKUP($A592+ROUND(LEFT(CI$591,2)/24,5),'[1]ОАО "АТС"'!$A$30:$F$773,6,FALSE)+HLOOKUP($DL$589,'[1]Сбытовая надбавка'!$F$5:$H$6,2,FALSE),2)+'[1]Иные услуги'!$C$6+HLOOKUP($DR$588,'[1]Услуги по передаче'!$G$5:$J$7,3,FALSE))</f>
        <v>1627.09</v>
      </c>
      <c r="CJ592" s="77"/>
      <c r="CK592" s="77"/>
      <c r="CL592" s="77"/>
      <c r="CM592" s="77"/>
      <c r="CN592" s="78"/>
      <c r="CO592" s="72">
        <f>IF($A592="-","-",ROUND(VLOOKUP($A592+ROUND(LEFT(CO$591,2)/24,5),'[1]ОАО "АТС"'!$A$30:$F$773,6,FALSE)+HLOOKUP($DL$589,'[1]Сбытовая надбавка'!$F$5:$H$6,2,FALSE),2)+'[1]Иные услуги'!$C$6+HLOOKUP($DR$588,'[1]Услуги по передаче'!$G$5:$J$7,3,FALSE))</f>
        <v>1610.01</v>
      </c>
      <c r="CP592" s="77"/>
      <c r="CQ592" s="77"/>
      <c r="CR592" s="77"/>
      <c r="CS592" s="77"/>
      <c r="CT592" s="78"/>
      <c r="CU592" s="72">
        <f>IF($A592="-","-",ROUND(VLOOKUP($A592+ROUND(LEFT(CU$591,2)/24,5),'[1]ОАО "АТС"'!$A$30:$F$773,6,FALSE)+HLOOKUP($DL$589,'[1]Сбытовая надбавка'!$F$5:$H$6,2,FALSE),2)+'[1]Иные услуги'!$C$6+HLOOKUP($DR$588,'[1]Услуги по передаче'!$G$5:$J$7,3,FALSE))</f>
        <v>1604.1</v>
      </c>
      <c r="CV592" s="77"/>
      <c r="CW592" s="77"/>
      <c r="CX592" s="77"/>
      <c r="CY592" s="77"/>
      <c r="CZ592" s="78"/>
      <c r="DA592" s="72">
        <f>IF($A592="-","-",ROUND(VLOOKUP($A592+ROUND(LEFT(DA$591,2)/24,5),'[1]ОАО "АТС"'!$A$30:$F$773,6,FALSE)+HLOOKUP($DL$589,'[1]Сбытовая надбавка'!$F$5:$H$6,2,FALSE),2)+'[1]Иные услуги'!$C$6+HLOOKUP($DR$588,'[1]Услуги по передаче'!$G$5:$J$7,3,FALSE))</f>
        <v>1609.24</v>
      </c>
      <c r="DB592" s="77"/>
      <c r="DC592" s="77"/>
      <c r="DD592" s="77"/>
      <c r="DE592" s="77"/>
      <c r="DF592" s="78"/>
      <c r="DG592" s="72">
        <f>IF($A592="-","-",ROUND(VLOOKUP($A592+ROUND(LEFT(DG$591,2)/24,5),'[1]ОАО "АТС"'!$A$30:$F$773,6,FALSE)+HLOOKUP($DL$589,'[1]Сбытовая надбавка'!$F$5:$H$6,2,FALSE),2)+'[1]Иные услуги'!$C$6+HLOOKUP($DR$588,'[1]Услуги по передаче'!$G$5:$J$7,3,FALSE))</f>
        <v>1636.17</v>
      </c>
      <c r="DH592" s="77"/>
      <c r="DI592" s="77"/>
      <c r="DJ592" s="77"/>
      <c r="DK592" s="77"/>
      <c r="DL592" s="78"/>
      <c r="DM592" s="72">
        <f>IF($A592="-","-",ROUND(VLOOKUP($A592+ROUND(LEFT(DM$591,2)/24,5),'[1]ОАО "АТС"'!$A$30:$F$773,6,FALSE)+HLOOKUP($DL$589,'[1]Сбытовая надбавка'!$F$5:$H$6,2,FALSE),2)+'[1]Иные услуги'!$C$6+HLOOKUP($DR$588,'[1]Услуги по передаче'!$G$5:$J$7,3,FALSE))</f>
        <v>1700.47</v>
      </c>
      <c r="DN592" s="77"/>
      <c r="DO592" s="77"/>
      <c r="DP592" s="77"/>
      <c r="DQ592" s="77"/>
      <c r="DR592" s="78"/>
      <c r="DS592" s="72">
        <f>IF($A592="-","-",ROUND(VLOOKUP($A592+ROUND(LEFT(DS$591,2)/24,5),'[1]ОАО "АТС"'!$A$30:$F$773,6,FALSE)+HLOOKUP($DL$589,'[1]Сбытовая надбавка'!$F$5:$H$6,2,FALSE),2)+'[1]Иные услуги'!$C$6+HLOOKUP($DR$588,'[1]Услуги по передаче'!$G$5:$J$7,3,FALSE))</f>
        <v>1668.13</v>
      </c>
      <c r="DT592" s="77"/>
      <c r="DU592" s="77"/>
      <c r="DV592" s="77"/>
      <c r="DW592" s="77"/>
      <c r="DX592" s="78"/>
      <c r="DY592" s="72">
        <f>IF($A592="-","-",ROUND(VLOOKUP($A592+ROUND(LEFT(DY$591,2)/24,5),'[1]ОАО "АТС"'!$A$30:$F$773,6,FALSE)+HLOOKUP($DL$589,'[1]Сбытовая надбавка'!$F$5:$H$6,2,FALSE),2)+'[1]Иные услуги'!$C$6+HLOOKUP($DR$588,'[1]Услуги по передаче'!$G$5:$J$7,3,FALSE))</f>
        <v>1614.52</v>
      </c>
      <c r="DZ592" s="77"/>
      <c r="EA592" s="77"/>
      <c r="EB592" s="77"/>
      <c r="EC592" s="77"/>
      <c r="ED592" s="78"/>
      <c r="EE592" s="72">
        <f>IF($A592="-","-",ROUND(VLOOKUP($A592+ROUND(LEFT(EE$591,2)/24,5),'[1]ОАО "АТС"'!$A$30:$F$773,6,FALSE)+HLOOKUP($DL$589,'[1]Сбытовая надбавка'!$F$5:$H$6,2,FALSE),2)+'[1]Иные услуги'!$C$6+HLOOKUP($DR$588,'[1]Услуги по передаче'!$G$5:$J$7,3,FALSE))</f>
        <v>1547.68</v>
      </c>
      <c r="EF592" s="77"/>
      <c r="EG592" s="77"/>
      <c r="EH592" s="77"/>
      <c r="EI592" s="77"/>
      <c r="EJ592" s="78"/>
      <c r="EK592" s="72">
        <f>IF($A592="-","-",ROUND(VLOOKUP($A592+ROUND(LEFT(EK$591,2)/24,5),'[1]ОАО "АТС"'!$A$30:$F$773,6,FALSE)+HLOOKUP($DL$589,'[1]Сбытовая надбавка'!$F$5:$H$6,2,FALSE),2)+'[1]Иные услуги'!$C$6+HLOOKUP($DR$588,'[1]Услуги по передаче'!$G$5:$J$7,3,FALSE))</f>
        <v>1733.09</v>
      </c>
      <c r="EL592" s="77"/>
      <c r="EM592" s="77"/>
      <c r="EN592" s="77"/>
      <c r="EO592" s="77"/>
      <c r="EP592" s="78"/>
      <c r="EQ592" s="72">
        <f>IF($A592="-","-",ROUND(VLOOKUP($A592+ROUND(LEFT(EQ$591,2)/24,5),'[1]ОАО "АТС"'!$A$30:$F$773,6,FALSE)+HLOOKUP($DL$589,'[1]Сбытовая надбавка'!$F$5:$H$6,2,FALSE),2)+'[1]Иные услуги'!$C$6+HLOOKUP($DR$588,'[1]Услуги по передаче'!$G$5:$J$7,3,FALSE))</f>
        <v>1613.72</v>
      </c>
      <c r="ER592" s="77"/>
      <c r="ES592" s="77"/>
      <c r="ET592" s="77"/>
      <c r="EU592" s="77"/>
      <c r="EV592" s="78"/>
    </row>
    <row r="593" spans="1:152" s="38" customFormat="1" ht="15.75" customHeight="1" x14ac:dyDescent="0.2">
      <c r="A593" s="69">
        <f>$A$116</f>
        <v>44987</v>
      </c>
      <c r="B593" s="70"/>
      <c r="C593" s="70"/>
      <c r="D593" s="70"/>
      <c r="E593" s="70"/>
      <c r="F593" s="70"/>
      <c r="G593" s="70"/>
      <c r="H593" s="71"/>
      <c r="I593" s="72">
        <f>IF($A593="-","-",ROUND(VLOOKUP($A593+ROUND(LEFT(I$591,1)/24,5),'[1]ОАО "АТС"'!$A$30:$F$773,6,FALSE)+HLOOKUP($DL$589,'[1]Сбытовая надбавка'!$F$5:$H$6,2,FALSE),2)+'[1]Иные услуги'!$C$6+HLOOKUP($DR$588,'[1]Услуги по передаче'!$G$5:$J$7,3,FALSE))</f>
        <v>1586.56</v>
      </c>
      <c r="J593" s="77"/>
      <c r="K593" s="77"/>
      <c r="L593" s="77"/>
      <c r="M593" s="77"/>
      <c r="N593" s="78"/>
      <c r="O593" s="72">
        <f>IF($A593="-","-",ROUND(VLOOKUP($A593+ROUND(LEFT(O$591,1)/24,5),'[1]ОАО "АТС"'!$A$30:$F$773,6,FALSE)+HLOOKUP($DL$589,'[1]Сбытовая надбавка'!$F$5:$H$6,2,FALSE),2)+'[1]Иные услуги'!$C$6+HLOOKUP($DR$588,'[1]Услуги по передаче'!$G$5:$J$7,3,FALSE))</f>
        <v>1570.71</v>
      </c>
      <c r="P593" s="77"/>
      <c r="Q593" s="77"/>
      <c r="R593" s="77"/>
      <c r="S593" s="77"/>
      <c r="T593" s="78"/>
      <c r="U593" s="72">
        <f>IF($A593="-","-",ROUND(VLOOKUP($A593+ROUND(LEFT(U$591,1)/24,5),'[1]ОАО "АТС"'!$A$30:$F$773,6,FALSE)+HLOOKUP($DL$589,'[1]Сбытовая надбавка'!$F$5:$H$6,2,FALSE),2)+'[1]Иные услуги'!$C$6+HLOOKUP($DR$588,'[1]Услуги по передаче'!$G$5:$J$7,3,FALSE))</f>
        <v>1563.3</v>
      </c>
      <c r="V593" s="77"/>
      <c r="W593" s="77"/>
      <c r="X593" s="77"/>
      <c r="Y593" s="77"/>
      <c r="Z593" s="78"/>
      <c r="AA593" s="72">
        <f>IF($A593="-","-",ROUND(VLOOKUP($A593+ROUND(LEFT(AA$591,1)/24,5),'[1]ОАО "АТС"'!$A$30:$F$773,6,FALSE)+HLOOKUP($DL$589,'[1]Сбытовая надбавка'!$F$5:$H$6,2,FALSE),2)+'[1]Иные услуги'!$C$6+HLOOKUP($DR$588,'[1]Услуги по передаче'!$G$5:$J$7,3,FALSE))</f>
        <v>1562.9</v>
      </c>
      <c r="AB593" s="77"/>
      <c r="AC593" s="77"/>
      <c r="AD593" s="77"/>
      <c r="AE593" s="77"/>
      <c r="AF593" s="78"/>
      <c r="AG593" s="72">
        <f>IF($A593="-","-",ROUND(VLOOKUP($A593+ROUND(LEFT(AG$591,1)/24,5),'[1]ОАО "АТС"'!$A$30:$F$773,6,FALSE)+HLOOKUP($DL$589,'[1]Сбытовая надбавка'!$F$5:$H$6,2,FALSE),2)+'[1]Иные услуги'!$C$6+HLOOKUP($DR$588,'[1]Услуги по передаче'!$G$5:$J$7,3,FALSE))</f>
        <v>1564.55</v>
      </c>
      <c r="AH593" s="77"/>
      <c r="AI593" s="77"/>
      <c r="AJ593" s="77"/>
      <c r="AK593" s="77"/>
      <c r="AL593" s="78"/>
      <c r="AM593" s="72">
        <f>IF($A593="-","-",ROUND(VLOOKUP($A593+ROUND(LEFT(AM$591,1)/24,5),'[1]ОАО "АТС"'!$A$30:$F$773,6,FALSE)+HLOOKUP($DL$589,'[1]Сбытовая надбавка'!$F$5:$H$6,2,FALSE),2)+'[1]Иные услуги'!$C$6+HLOOKUP($DR$588,'[1]Услуги по передаче'!$G$5:$J$7,3,FALSE))</f>
        <v>1589.85</v>
      </c>
      <c r="AN593" s="77"/>
      <c r="AO593" s="77"/>
      <c r="AP593" s="77"/>
      <c r="AQ593" s="77"/>
      <c r="AR593" s="78"/>
      <c r="AS593" s="72">
        <f>IF($A593="-","-",ROUND(VLOOKUP($A593+ROUND(LEFT(AS$591,1)/24,5),'[1]ОАО "АТС"'!$A$30:$F$773,6,FALSE)+HLOOKUP($DL$589,'[1]Сбытовая надбавка'!$F$5:$H$6,2,FALSE),2)+'[1]Иные услуги'!$C$6+HLOOKUP($DR$588,'[1]Услуги по передаче'!$G$5:$J$7,3,FALSE))</f>
        <v>1591.82</v>
      </c>
      <c r="AT593" s="77"/>
      <c r="AU593" s="77"/>
      <c r="AV593" s="77"/>
      <c r="AW593" s="77"/>
      <c r="AX593" s="78"/>
      <c r="AY593" s="72">
        <f>IF($A593="-","-",ROUND(VLOOKUP($A593+ROUND(LEFT(AY$591,1)/24,5),'[1]ОАО "АТС"'!$A$30:$F$773,6,FALSE)+HLOOKUP($DL$589,'[1]Сбытовая надбавка'!$F$5:$H$6,2,FALSE),2)+'[1]Иные услуги'!$C$6+HLOOKUP($DR$588,'[1]Услуги по передаче'!$G$5:$J$7,3,FALSE))</f>
        <v>1609.67</v>
      </c>
      <c r="AZ593" s="77"/>
      <c r="BA593" s="77"/>
      <c r="BB593" s="77"/>
      <c r="BC593" s="77"/>
      <c r="BD593" s="78"/>
      <c r="BE593" s="72">
        <f>IF($A593="-","-",ROUND(VLOOKUP($A593+ROUND(LEFT(BE$591,1)/24,5),'[1]ОАО "АТС"'!$A$30:$F$773,6,FALSE)+HLOOKUP($DL$589,'[1]Сбытовая надбавка'!$F$5:$H$6,2,FALSE),2)+'[1]Иные услуги'!$C$6+HLOOKUP($DR$588,'[1]Услуги по передаче'!$G$5:$J$7,3,FALSE))</f>
        <v>1548.71</v>
      </c>
      <c r="BF593" s="77"/>
      <c r="BG593" s="77"/>
      <c r="BH593" s="77"/>
      <c r="BI593" s="77"/>
      <c r="BJ593" s="78"/>
      <c r="BK593" s="72">
        <f>IF($A593="-","-",ROUND(VLOOKUP($A593+ROUND(LEFT(BK$591,1)/24,5),'[1]ОАО "АТС"'!$A$30:$F$773,6,FALSE)+HLOOKUP($DL$589,'[1]Сбытовая надбавка'!$F$5:$H$6,2,FALSE),2)+'[1]Иные услуги'!$C$6+HLOOKUP($DR$588,'[1]Услуги по передаче'!$G$5:$J$7,3,FALSE))</f>
        <v>1548.76</v>
      </c>
      <c r="BL593" s="77"/>
      <c r="BM593" s="77"/>
      <c r="BN593" s="77"/>
      <c r="BO593" s="77"/>
      <c r="BP593" s="78"/>
      <c r="BQ593" s="72">
        <f>IF($A593="-","-",ROUND(VLOOKUP($A593+ROUND(LEFT(BQ$591,2)/24,5),'[1]ОАО "АТС"'!$A$30:$F$773,6,FALSE)+HLOOKUP($DL$589,'[1]Сбытовая надбавка'!$F$5:$H$6,2,FALSE),2)+'[1]Иные услуги'!$C$6+HLOOKUP($DR$588,'[1]Услуги по передаче'!$G$5:$J$7,3,FALSE))</f>
        <v>1591.97</v>
      </c>
      <c r="BR593" s="77"/>
      <c r="BS593" s="77"/>
      <c r="BT593" s="77"/>
      <c r="BU593" s="77"/>
      <c r="BV593" s="78"/>
      <c r="BW593" s="72">
        <f>IF($A593="-","-",ROUND(VLOOKUP($A593+ROUND(LEFT(BW$591,2)/24,5),'[1]ОАО "АТС"'!$A$30:$F$773,6,FALSE)+HLOOKUP($DL$589,'[1]Сбытовая надбавка'!$F$5:$H$6,2,FALSE),2)+'[1]Иные услуги'!$C$6+HLOOKUP($DR$588,'[1]Услуги по передаче'!$G$5:$J$7,3,FALSE))</f>
        <v>1591.6</v>
      </c>
      <c r="BX593" s="77"/>
      <c r="BY593" s="77"/>
      <c r="BZ593" s="77"/>
      <c r="CA593" s="77"/>
      <c r="CB593" s="78"/>
      <c r="CC593" s="72">
        <f>IF($A593="-","-",ROUND(VLOOKUP($A593+ROUND(LEFT(CC$591,2)/24,5),'[1]ОАО "АТС"'!$A$30:$F$773,6,FALSE)+HLOOKUP($DL$589,'[1]Сбытовая надбавка'!$F$5:$H$6,2,FALSE),2)+'[1]Иные услуги'!$C$6+HLOOKUP($DR$588,'[1]Услуги по передаче'!$G$5:$J$7,3,FALSE))</f>
        <v>1564.69</v>
      </c>
      <c r="CD593" s="77"/>
      <c r="CE593" s="77"/>
      <c r="CF593" s="77"/>
      <c r="CG593" s="77"/>
      <c r="CH593" s="78"/>
      <c r="CI593" s="72">
        <f>IF($A593="-","-",ROUND(VLOOKUP($A593+ROUND(LEFT(CI$591,2)/24,5),'[1]ОАО "АТС"'!$A$30:$F$773,6,FALSE)+HLOOKUP($DL$589,'[1]Сбытовая надбавка'!$F$5:$H$6,2,FALSE),2)+'[1]Иные услуги'!$C$6+HLOOKUP($DR$588,'[1]Услуги по передаче'!$G$5:$J$7,3,FALSE))</f>
        <v>1557.57</v>
      </c>
      <c r="CJ593" s="77"/>
      <c r="CK593" s="77"/>
      <c r="CL593" s="77"/>
      <c r="CM593" s="77"/>
      <c r="CN593" s="78"/>
      <c r="CO593" s="72">
        <f>IF($A593="-","-",ROUND(VLOOKUP($A593+ROUND(LEFT(CO$591,2)/24,5),'[1]ОАО "АТС"'!$A$30:$F$773,6,FALSE)+HLOOKUP($DL$589,'[1]Сбытовая надбавка'!$F$5:$H$6,2,FALSE),2)+'[1]Иные услуги'!$C$6+HLOOKUP($DR$588,'[1]Услуги по передаче'!$G$5:$J$7,3,FALSE))</f>
        <v>1548.73</v>
      </c>
      <c r="CP593" s="77"/>
      <c r="CQ593" s="77"/>
      <c r="CR593" s="77"/>
      <c r="CS593" s="77"/>
      <c r="CT593" s="78"/>
      <c r="CU593" s="72">
        <f>IF($A593="-","-",ROUND(VLOOKUP($A593+ROUND(LEFT(CU$591,2)/24,5),'[1]ОАО "АТС"'!$A$30:$F$773,6,FALSE)+HLOOKUP($DL$589,'[1]Сбытовая надбавка'!$F$5:$H$6,2,FALSE),2)+'[1]Иные услуги'!$C$6+HLOOKUP($DR$588,'[1]Услуги по передаче'!$G$5:$J$7,3,FALSE))</f>
        <v>1548.71</v>
      </c>
      <c r="CV593" s="77"/>
      <c r="CW593" s="77"/>
      <c r="CX593" s="77"/>
      <c r="CY593" s="77"/>
      <c r="CZ593" s="78"/>
      <c r="DA593" s="72">
        <f>IF($A593="-","-",ROUND(VLOOKUP($A593+ROUND(LEFT(DA$591,2)/24,5),'[1]ОАО "АТС"'!$A$30:$F$773,6,FALSE)+HLOOKUP($DL$589,'[1]Сбытовая надбавка'!$F$5:$H$6,2,FALSE),2)+'[1]Иные услуги'!$C$6+HLOOKUP($DR$588,'[1]Услуги по передаче'!$G$5:$J$7,3,FALSE))</f>
        <v>1549.22</v>
      </c>
      <c r="DB593" s="77"/>
      <c r="DC593" s="77"/>
      <c r="DD593" s="77"/>
      <c r="DE593" s="77"/>
      <c r="DF593" s="78"/>
      <c r="DG593" s="72">
        <f>IF($A593="-","-",ROUND(VLOOKUP($A593+ROUND(LEFT(DG$591,2)/24,5),'[1]ОАО "АТС"'!$A$30:$F$773,6,FALSE)+HLOOKUP($DL$589,'[1]Сбытовая надбавка'!$F$5:$H$6,2,FALSE),2)+'[1]Иные услуги'!$C$6+HLOOKUP($DR$588,'[1]Услуги по передаче'!$G$5:$J$7,3,FALSE))</f>
        <v>1589.9</v>
      </c>
      <c r="DH593" s="77"/>
      <c r="DI593" s="77"/>
      <c r="DJ593" s="77"/>
      <c r="DK593" s="77"/>
      <c r="DL593" s="78"/>
      <c r="DM593" s="72">
        <f>IF($A593="-","-",ROUND(VLOOKUP($A593+ROUND(LEFT(DM$591,2)/24,5),'[1]ОАО "АТС"'!$A$30:$F$773,6,FALSE)+HLOOKUP($DL$589,'[1]Сбытовая надбавка'!$F$5:$H$6,2,FALSE),2)+'[1]Иные услуги'!$C$6+HLOOKUP($DR$588,'[1]Услуги по передаче'!$G$5:$J$7,3,FALSE))</f>
        <v>1720.17</v>
      </c>
      <c r="DN593" s="77"/>
      <c r="DO593" s="77"/>
      <c r="DP593" s="77"/>
      <c r="DQ593" s="77"/>
      <c r="DR593" s="78"/>
      <c r="DS593" s="72">
        <f>IF($A593="-","-",ROUND(VLOOKUP($A593+ROUND(LEFT(DS$591,2)/24,5),'[1]ОАО "АТС"'!$A$30:$F$773,6,FALSE)+HLOOKUP($DL$589,'[1]Сбытовая надбавка'!$F$5:$H$6,2,FALSE),2)+'[1]Иные услуги'!$C$6+HLOOKUP($DR$588,'[1]Услуги по передаче'!$G$5:$J$7,3,FALSE))</f>
        <v>1746.3700000000001</v>
      </c>
      <c r="DT593" s="77"/>
      <c r="DU593" s="77"/>
      <c r="DV593" s="77"/>
      <c r="DW593" s="77"/>
      <c r="DX593" s="78"/>
      <c r="DY593" s="72">
        <f>IF($A593="-","-",ROUND(VLOOKUP($A593+ROUND(LEFT(DY$591,2)/24,5),'[1]ОАО "АТС"'!$A$30:$F$773,6,FALSE)+HLOOKUP($DL$589,'[1]Сбытовая надбавка'!$F$5:$H$6,2,FALSE),2)+'[1]Иные услуги'!$C$6+HLOOKUP($DR$588,'[1]Услуги по передаче'!$G$5:$J$7,3,FALSE))</f>
        <v>1701.49</v>
      </c>
      <c r="DZ593" s="77"/>
      <c r="EA593" s="77"/>
      <c r="EB593" s="77"/>
      <c r="EC593" s="77"/>
      <c r="ED593" s="78"/>
      <c r="EE593" s="72">
        <f>IF($A593="-","-",ROUND(VLOOKUP($A593+ROUND(LEFT(EE$591,2)/24,5),'[1]ОАО "АТС"'!$A$30:$F$773,6,FALSE)+HLOOKUP($DL$589,'[1]Сбытовая надбавка'!$F$5:$H$6,2,FALSE),2)+'[1]Иные услуги'!$C$6+HLOOKUP($DR$588,'[1]Услуги по передаче'!$G$5:$J$7,3,FALSE))</f>
        <v>1635.76</v>
      </c>
      <c r="EF593" s="77"/>
      <c r="EG593" s="77"/>
      <c r="EH593" s="77"/>
      <c r="EI593" s="77"/>
      <c r="EJ593" s="78"/>
      <c r="EK593" s="72">
        <f>IF($A593="-","-",ROUND(VLOOKUP($A593+ROUND(LEFT(EK$591,2)/24,5),'[1]ОАО "АТС"'!$A$30:$F$773,6,FALSE)+HLOOKUP($DL$589,'[1]Сбытовая надбавка'!$F$5:$H$6,2,FALSE),2)+'[1]Иные услуги'!$C$6+HLOOKUP($DR$588,'[1]Услуги по передаче'!$G$5:$J$7,3,FALSE))</f>
        <v>1804.19</v>
      </c>
      <c r="EL593" s="77"/>
      <c r="EM593" s="77"/>
      <c r="EN593" s="77"/>
      <c r="EO593" s="77"/>
      <c r="EP593" s="78"/>
      <c r="EQ593" s="72">
        <f>IF($A593="-","-",ROUND(VLOOKUP($A593+ROUND(LEFT(EQ$591,2)/24,5),'[1]ОАО "АТС"'!$A$30:$F$773,6,FALSE)+HLOOKUP($DL$589,'[1]Сбытовая надбавка'!$F$5:$H$6,2,FALSE),2)+'[1]Иные услуги'!$C$6+HLOOKUP($DR$588,'[1]Услуги по передаче'!$G$5:$J$7,3,FALSE))</f>
        <v>1688.33</v>
      </c>
      <c r="ER593" s="77"/>
      <c r="ES593" s="77"/>
      <c r="ET593" s="77"/>
      <c r="EU593" s="77"/>
      <c r="EV593" s="78"/>
    </row>
    <row r="594" spans="1:152" s="38" customFormat="1" ht="15.75" customHeight="1" x14ac:dyDescent="0.2">
      <c r="A594" s="69">
        <f>$A$117</f>
        <v>44988</v>
      </c>
      <c r="B594" s="70"/>
      <c r="C594" s="70"/>
      <c r="D594" s="70"/>
      <c r="E594" s="70"/>
      <c r="F594" s="70"/>
      <c r="G594" s="70"/>
      <c r="H594" s="71"/>
      <c r="I594" s="72">
        <f>IF($A594="-","-",ROUND(VLOOKUP($A594+ROUND(LEFT(I$591,1)/24,5),'[1]ОАО "АТС"'!$A$30:$F$773,6,FALSE)+HLOOKUP($DL$589,'[1]Сбытовая надбавка'!$F$5:$H$6,2,FALSE),2)+'[1]Иные услуги'!$C$6+HLOOKUP($DR$588,'[1]Услуги по передаче'!$G$5:$J$7,3,FALSE))</f>
        <v>1604.29</v>
      </c>
      <c r="J594" s="77"/>
      <c r="K594" s="77"/>
      <c r="L594" s="77"/>
      <c r="M594" s="77"/>
      <c r="N594" s="78"/>
      <c r="O594" s="72">
        <f>IF($A594="-","-",ROUND(VLOOKUP($A594+ROUND(LEFT(O$591,1)/24,5),'[1]ОАО "АТС"'!$A$30:$F$773,6,FALSE)+HLOOKUP($DL$589,'[1]Сбытовая надбавка'!$F$5:$H$6,2,FALSE),2)+'[1]Иные услуги'!$C$6+HLOOKUP($DR$588,'[1]Услуги по передаче'!$G$5:$J$7,3,FALSE))</f>
        <v>1568.39</v>
      </c>
      <c r="P594" s="77"/>
      <c r="Q594" s="77"/>
      <c r="R594" s="77"/>
      <c r="S594" s="77"/>
      <c r="T594" s="78"/>
      <c r="U594" s="72">
        <f>IF($A594="-","-",ROUND(VLOOKUP($A594+ROUND(LEFT(U$591,1)/24,5),'[1]ОАО "АТС"'!$A$30:$F$773,6,FALSE)+HLOOKUP($DL$589,'[1]Сбытовая надбавка'!$F$5:$H$6,2,FALSE),2)+'[1]Иные услуги'!$C$6+HLOOKUP($DR$588,'[1]Услуги по передаче'!$G$5:$J$7,3,FALSE))</f>
        <v>1559.42</v>
      </c>
      <c r="V594" s="77"/>
      <c r="W594" s="77"/>
      <c r="X594" s="77"/>
      <c r="Y594" s="77"/>
      <c r="Z594" s="78"/>
      <c r="AA594" s="72">
        <f>IF($A594="-","-",ROUND(VLOOKUP($A594+ROUND(LEFT(AA$591,1)/24,5),'[1]ОАО "АТС"'!$A$30:$F$773,6,FALSE)+HLOOKUP($DL$589,'[1]Сбытовая надбавка'!$F$5:$H$6,2,FALSE),2)+'[1]Иные услуги'!$C$6+HLOOKUP($DR$588,'[1]Услуги по передаче'!$G$5:$J$7,3,FALSE))</f>
        <v>1557.84</v>
      </c>
      <c r="AB594" s="77"/>
      <c r="AC594" s="77"/>
      <c r="AD594" s="77"/>
      <c r="AE594" s="77"/>
      <c r="AF594" s="78"/>
      <c r="AG594" s="72">
        <f>IF($A594="-","-",ROUND(VLOOKUP($A594+ROUND(LEFT(AG$591,1)/24,5),'[1]ОАО "АТС"'!$A$30:$F$773,6,FALSE)+HLOOKUP($DL$589,'[1]Сбытовая надбавка'!$F$5:$H$6,2,FALSE),2)+'[1]Иные услуги'!$C$6+HLOOKUP($DR$588,'[1]Услуги по передаче'!$G$5:$J$7,3,FALSE))</f>
        <v>1557.04</v>
      </c>
      <c r="AH594" s="77"/>
      <c r="AI594" s="77"/>
      <c r="AJ594" s="77"/>
      <c r="AK594" s="77"/>
      <c r="AL594" s="78"/>
      <c r="AM594" s="72">
        <f>IF($A594="-","-",ROUND(VLOOKUP($A594+ROUND(LEFT(AM$591,1)/24,5),'[1]ОАО "АТС"'!$A$30:$F$773,6,FALSE)+HLOOKUP($DL$589,'[1]Сбытовая надбавка'!$F$5:$H$6,2,FALSE),2)+'[1]Иные услуги'!$C$6+HLOOKUP($DR$588,'[1]Услуги по передаче'!$G$5:$J$7,3,FALSE))</f>
        <v>1581.98</v>
      </c>
      <c r="AN594" s="77"/>
      <c r="AO594" s="77"/>
      <c r="AP594" s="77"/>
      <c r="AQ594" s="77"/>
      <c r="AR594" s="78"/>
      <c r="AS594" s="72">
        <f>IF($A594="-","-",ROUND(VLOOKUP($A594+ROUND(LEFT(AS$591,1)/24,5),'[1]ОАО "АТС"'!$A$30:$F$773,6,FALSE)+HLOOKUP($DL$589,'[1]Сбытовая надбавка'!$F$5:$H$6,2,FALSE),2)+'[1]Иные услуги'!$C$6+HLOOKUP($DR$588,'[1]Услуги по передаче'!$G$5:$J$7,3,FALSE))</f>
        <v>1553.46</v>
      </c>
      <c r="AT594" s="77"/>
      <c r="AU594" s="77"/>
      <c r="AV594" s="77"/>
      <c r="AW594" s="77"/>
      <c r="AX594" s="78"/>
      <c r="AY594" s="72">
        <f>IF($A594="-","-",ROUND(VLOOKUP($A594+ROUND(LEFT(AY$591,1)/24,5),'[1]ОАО "АТС"'!$A$30:$F$773,6,FALSE)+HLOOKUP($DL$589,'[1]Сбытовая надбавка'!$F$5:$H$6,2,FALSE),2)+'[1]Иные услуги'!$C$6+HLOOKUP($DR$588,'[1]Услуги по передаче'!$G$5:$J$7,3,FALSE))</f>
        <v>1575.19</v>
      </c>
      <c r="AZ594" s="77"/>
      <c r="BA594" s="77"/>
      <c r="BB594" s="77"/>
      <c r="BC594" s="77"/>
      <c r="BD594" s="78"/>
      <c r="BE594" s="72">
        <f>IF($A594="-","-",ROUND(VLOOKUP($A594+ROUND(LEFT(BE$591,1)/24,5),'[1]ОАО "АТС"'!$A$30:$F$773,6,FALSE)+HLOOKUP($DL$589,'[1]Сбытовая надбавка'!$F$5:$H$6,2,FALSE),2)+'[1]Иные услуги'!$C$6+HLOOKUP($DR$588,'[1]Услуги по передаче'!$G$5:$J$7,3,FALSE))</f>
        <v>1548.04</v>
      </c>
      <c r="BF594" s="77"/>
      <c r="BG594" s="77"/>
      <c r="BH594" s="77"/>
      <c r="BI594" s="77"/>
      <c r="BJ594" s="78"/>
      <c r="BK594" s="72">
        <f>IF($A594="-","-",ROUND(VLOOKUP($A594+ROUND(LEFT(BK$591,1)/24,5),'[1]ОАО "АТС"'!$A$30:$F$773,6,FALSE)+HLOOKUP($DL$589,'[1]Сбытовая надбавка'!$F$5:$H$6,2,FALSE),2)+'[1]Иные услуги'!$C$6+HLOOKUP($DR$588,'[1]Услуги по передаче'!$G$5:$J$7,3,FALSE))</f>
        <v>1548.17</v>
      </c>
      <c r="BL594" s="77"/>
      <c r="BM594" s="77"/>
      <c r="BN594" s="77"/>
      <c r="BO594" s="77"/>
      <c r="BP594" s="78"/>
      <c r="BQ594" s="72">
        <f>IF($A594="-","-",ROUND(VLOOKUP($A594+ROUND(LEFT(BQ$591,2)/24,5),'[1]ОАО "АТС"'!$A$30:$F$773,6,FALSE)+HLOOKUP($DL$589,'[1]Сбытовая надбавка'!$F$5:$H$6,2,FALSE),2)+'[1]Иные услуги'!$C$6+HLOOKUP($DR$588,'[1]Услуги по передаче'!$G$5:$J$7,3,FALSE))</f>
        <v>1565.93</v>
      </c>
      <c r="BR594" s="77"/>
      <c r="BS594" s="77"/>
      <c r="BT594" s="77"/>
      <c r="BU594" s="77"/>
      <c r="BV594" s="78"/>
      <c r="BW594" s="72">
        <f>IF($A594="-","-",ROUND(VLOOKUP($A594+ROUND(LEFT(BW$591,2)/24,5),'[1]ОАО "АТС"'!$A$30:$F$773,6,FALSE)+HLOOKUP($DL$589,'[1]Сбытовая надбавка'!$F$5:$H$6,2,FALSE),2)+'[1]Иные услуги'!$C$6+HLOOKUP($DR$588,'[1]Услуги по передаче'!$G$5:$J$7,3,FALSE))</f>
        <v>1566.82</v>
      </c>
      <c r="BX594" s="77"/>
      <c r="BY594" s="77"/>
      <c r="BZ594" s="77"/>
      <c r="CA594" s="77"/>
      <c r="CB594" s="78"/>
      <c r="CC594" s="72">
        <f>IF($A594="-","-",ROUND(VLOOKUP($A594+ROUND(LEFT(CC$591,2)/24,5),'[1]ОАО "АТС"'!$A$30:$F$773,6,FALSE)+HLOOKUP($DL$589,'[1]Сбытовая надбавка'!$F$5:$H$6,2,FALSE),2)+'[1]Иные услуги'!$C$6+HLOOKUP($DR$588,'[1]Услуги по передаче'!$G$5:$J$7,3,FALSE))</f>
        <v>1548.06</v>
      </c>
      <c r="CD594" s="77"/>
      <c r="CE594" s="77"/>
      <c r="CF594" s="77"/>
      <c r="CG594" s="77"/>
      <c r="CH594" s="78"/>
      <c r="CI594" s="72">
        <f>IF($A594="-","-",ROUND(VLOOKUP($A594+ROUND(LEFT(CI$591,2)/24,5),'[1]ОАО "АТС"'!$A$30:$F$773,6,FALSE)+HLOOKUP($DL$589,'[1]Сбытовая надбавка'!$F$5:$H$6,2,FALSE),2)+'[1]Иные услуги'!$C$6+HLOOKUP($DR$588,'[1]Услуги по передаче'!$G$5:$J$7,3,FALSE))</f>
        <v>1548.47</v>
      </c>
      <c r="CJ594" s="77"/>
      <c r="CK594" s="77"/>
      <c r="CL594" s="77"/>
      <c r="CM594" s="77"/>
      <c r="CN594" s="78"/>
      <c r="CO594" s="72">
        <f>IF($A594="-","-",ROUND(VLOOKUP($A594+ROUND(LEFT(CO$591,2)/24,5),'[1]ОАО "АТС"'!$A$30:$F$773,6,FALSE)+HLOOKUP($DL$589,'[1]Сбытовая надбавка'!$F$5:$H$6,2,FALSE),2)+'[1]Иные услуги'!$C$6+HLOOKUP($DR$588,'[1]Услуги по передаче'!$G$5:$J$7,3,FALSE))</f>
        <v>1548.23</v>
      </c>
      <c r="CP594" s="77"/>
      <c r="CQ594" s="77"/>
      <c r="CR594" s="77"/>
      <c r="CS594" s="77"/>
      <c r="CT594" s="78"/>
      <c r="CU594" s="72">
        <f>IF($A594="-","-",ROUND(VLOOKUP($A594+ROUND(LEFT(CU$591,2)/24,5),'[1]ОАО "АТС"'!$A$30:$F$773,6,FALSE)+HLOOKUP($DL$589,'[1]Сбытовая надбавка'!$F$5:$H$6,2,FALSE),2)+'[1]Иные услуги'!$C$6+HLOOKUP($DR$588,'[1]Услуги по передаче'!$G$5:$J$7,3,FALSE))</f>
        <v>1548.35</v>
      </c>
      <c r="CV594" s="77"/>
      <c r="CW594" s="77"/>
      <c r="CX594" s="77"/>
      <c r="CY594" s="77"/>
      <c r="CZ594" s="78"/>
      <c r="DA594" s="72">
        <f>IF($A594="-","-",ROUND(VLOOKUP($A594+ROUND(LEFT(DA$591,2)/24,5),'[1]ОАО "АТС"'!$A$30:$F$773,6,FALSE)+HLOOKUP($DL$589,'[1]Сбытовая надбавка'!$F$5:$H$6,2,FALSE),2)+'[1]Иные услуги'!$C$6+HLOOKUP($DR$588,'[1]Услуги по передаче'!$G$5:$J$7,3,FALSE))</f>
        <v>1549.01</v>
      </c>
      <c r="DB594" s="77"/>
      <c r="DC594" s="77"/>
      <c r="DD594" s="77"/>
      <c r="DE594" s="77"/>
      <c r="DF594" s="78"/>
      <c r="DG594" s="72">
        <f>IF($A594="-","-",ROUND(VLOOKUP($A594+ROUND(LEFT(DG$591,2)/24,5),'[1]ОАО "АТС"'!$A$30:$F$773,6,FALSE)+HLOOKUP($DL$589,'[1]Сбытовая надбавка'!$F$5:$H$6,2,FALSE),2)+'[1]Иные услуги'!$C$6+HLOOKUP($DR$588,'[1]Услуги по передаче'!$G$5:$J$7,3,FALSE))</f>
        <v>1565.49</v>
      </c>
      <c r="DH594" s="77"/>
      <c r="DI594" s="77"/>
      <c r="DJ594" s="77"/>
      <c r="DK594" s="77"/>
      <c r="DL594" s="78"/>
      <c r="DM594" s="72">
        <f>IF($A594="-","-",ROUND(VLOOKUP($A594+ROUND(LEFT(DM$591,2)/24,5),'[1]ОАО "АТС"'!$A$30:$F$773,6,FALSE)+HLOOKUP($DL$589,'[1]Сбытовая надбавка'!$F$5:$H$6,2,FALSE),2)+'[1]Иные услуги'!$C$6+HLOOKUP($DR$588,'[1]Услуги по передаче'!$G$5:$J$7,3,FALSE))</f>
        <v>1687.33</v>
      </c>
      <c r="DN594" s="77"/>
      <c r="DO594" s="77"/>
      <c r="DP594" s="77"/>
      <c r="DQ594" s="77"/>
      <c r="DR594" s="78"/>
      <c r="DS594" s="72">
        <f>IF($A594="-","-",ROUND(VLOOKUP($A594+ROUND(LEFT(DS$591,2)/24,5),'[1]ОАО "АТС"'!$A$30:$F$773,6,FALSE)+HLOOKUP($DL$589,'[1]Сбытовая надбавка'!$F$5:$H$6,2,FALSE),2)+'[1]Иные услуги'!$C$6+HLOOKUP($DR$588,'[1]Услуги по передаче'!$G$5:$J$7,3,FALSE))</f>
        <v>1718.07</v>
      </c>
      <c r="DT594" s="77"/>
      <c r="DU594" s="77"/>
      <c r="DV594" s="77"/>
      <c r="DW594" s="77"/>
      <c r="DX594" s="78"/>
      <c r="DY594" s="72">
        <f>IF($A594="-","-",ROUND(VLOOKUP($A594+ROUND(LEFT(DY$591,2)/24,5),'[1]ОАО "АТС"'!$A$30:$F$773,6,FALSE)+HLOOKUP($DL$589,'[1]Сбытовая надбавка'!$F$5:$H$6,2,FALSE),2)+'[1]Иные услуги'!$C$6+HLOOKUP($DR$588,'[1]Услуги по передаче'!$G$5:$J$7,3,FALSE))</f>
        <v>1665.04</v>
      </c>
      <c r="DZ594" s="77"/>
      <c r="EA594" s="77"/>
      <c r="EB594" s="77"/>
      <c r="EC594" s="77"/>
      <c r="ED594" s="78"/>
      <c r="EE594" s="72">
        <f>IF($A594="-","-",ROUND(VLOOKUP($A594+ROUND(LEFT(EE$591,2)/24,5),'[1]ОАО "АТС"'!$A$30:$F$773,6,FALSE)+HLOOKUP($DL$589,'[1]Сбытовая надбавка'!$F$5:$H$6,2,FALSE),2)+'[1]Иные услуги'!$C$6+HLOOKUP($DR$588,'[1]Услуги по передаче'!$G$5:$J$7,3,FALSE))</f>
        <v>1605.13</v>
      </c>
      <c r="EF594" s="77"/>
      <c r="EG594" s="77"/>
      <c r="EH594" s="77"/>
      <c r="EI594" s="77"/>
      <c r="EJ594" s="78"/>
      <c r="EK594" s="72">
        <f>IF($A594="-","-",ROUND(VLOOKUP($A594+ROUND(LEFT(EK$591,2)/24,5),'[1]ОАО "АТС"'!$A$30:$F$773,6,FALSE)+HLOOKUP($DL$589,'[1]Сбытовая надбавка'!$F$5:$H$6,2,FALSE),2)+'[1]Иные услуги'!$C$6+HLOOKUP($DR$588,'[1]Услуги по передаче'!$G$5:$J$7,3,FALSE))</f>
        <v>1950.8</v>
      </c>
      <c r="EL594" s="77"/>
      <c r="EM594" s="77"/>
      <c r="EN594" s="77"/>
      <c r="EO594" s="77"/>
      <c r="EP594" s="78"/>
      <c r="EQ594" s="72">
        <f>IF($A594="-","-",ROUND(VLOOKUP($A594+ROUND(LEFT(EQ$591,2)/24,5),'[1]ОАО "АТС"'!$A$30:$F$773,6,FALSE)+HLOOKUP($DL$589,'[1]Сбытовая надбавка'!$F$5:$H$6,2,FALSE),2)+'[1]Иные услуги'!$C$6+HLOOKUP($DR$588,'[1]Услуги по передаче'!$G$5:$J$7,3,FALSE))</f>
        <v>1672.8700000000001</v>
      </c>
      <c r="ER594" s="77"/>
      <c r="ES594" s="77"/>
      <c r="ET594" s="77"/>
      <c r="EU594" s="77"/>
      <c r="EV594" s="78"/>
    </row>
    <row r="595" spans="1:152" s="38" customFormat="1" ht="15.75" customHeight="1" x14ac:dyDescent="0.2">
      <c r="A595" s="69">
        <f>$A$118</f>
        <v>44989</v>
      </c>
      <c r="B595" s="70"/>
      <c r="C595" s="70"/>
      <c r="D595" s="70"/>
      <c r="E595" s="70"/>
      <c r="F595" s="70"/>
      <c r="G595" s="70"/>
      <c r="H595" s="71"/>
      <c r="I595" s="72">
        <f>IF($A595="-","-",ROUND(VLOOKUP($A595+ROUND(LEFT(I$591,1)/24,5),'[1]ОАО "АТС"'!$A$30:$F$773,6,FALSE)+HLOOKUP($DL$589,'[1]Сбытовая надбавка'!$F$5:$H$6,2,FALSE),2)+'[1]Иные услуги'!$C$6+HLOOKUP($DR$588,'[1]Услуги по передаче'!$G$5:$J$7,3,FALSE))</f>
        <v>1567.13</v>
      </c>
      <c r="J595" s="77"/>
      <c r="K595" s="77"/>
      <c r="L595" s="77"/>
      <c r="M595" s="77"/>
      <c r="N595" s="78"/>
      <c r="O595" s="72">
        <f>IF($A595="-","-",ROUND(VLOOKUP($A595+ROUND(LEFT(O$591,1)/24,5),'[1]ОАО "АТС"'!$A$30:$F$773,6,FALSE)+HLOOKUP($DL$589,'[1]Сбытовая надбавка'!$F$5:$H$6,2,FALSE),2)+'[1]Иные услуги'!$C$6+HLOOKUP($DR$588,'[1]Услуги по передаче'!$G$5:$J$7,3,FALSE))</f>
        <v>1548.7</v>
      </c>
      <c r="P595" s="77"/>
      <c r="Q595" s="77"/>
      <c r="R595" s="77"/>
      <c r="S595" s="77"/>
      <c r="T595" s="78"/>
      <c r="U595" s="72">
        <f>IF($A595="-","-",ROUND(VLOOKUP($A595+ROUND(LEFT(U$591,1)/24,5),'[1]ОАО "АТС"'!$A$30:$F$773,6,FALSE)+HLOOKUP($DL$589,'[1]Сбытовая надбавка'!$F$5:$H$6,2,FALSE),2)+'[1]Иные услуги'!$C$6+HLOOKUP($DR$588,'[1]Услуги по передаче'!$G$5:$J$7,3,FALSE))</f>
        <v>1549.14</v>
      </c>
      <c r="V595" s="77"/>
      <c r="W595" s="77"/>
      <c r="X595" s="77"/>
      <c r="Y595" s="77"/>
      <c r="Z595" s="78"/>
      <c r="AA595" s="72">
        <f>IF($A595="-","-",ROUND(VLOOKUP($A595+ROUND(LEFT(AA$591,1)/24,5),'[1]ОАО "АТС"'!$A$30:$F$773,6,FALSE)+HLOOKUP($DL$589,'[1]Сбытовая надбавка'!$F$5:$H$6,2,FALSE),2)+'[1]Иные услуги'!$C$6+HLOOKUP($DR$588,'[1]Услуги по передаче'!$G$5:$J$7,3,FALSE))</f>
        <v>1549.13</v>
      </c>
      <c r="AB595" s="77"/>
      <c r="AC595" s="77"/>
      <c r="AD595" s="77"/>
      <c r="AE595" s="77"/>
      <c r="AF595" s="78"/>
      <c r="AG595" s="72">
        <f>IF($A595="-","-",ROUND(VLOOKUP($A595+ROUND(LEFT(AG$591,1)/24,5),'[1]ОАО "АТС"'!$A$30:$F$773,6,FALSE)+HLOOKUP($DL$589,'[1]Сбытовая надбавка'!$F$5:$H$6,2,FALSE),2)+'[1]Иные услуги'!$C$6+HLOOKUP($DR$588,'[1]Услуги по передаче'!$G$5:$J$7,3,FALSE))</f>
        <v>1549.05</v>
      </c>
      <c r="AH595" s="77"/>
      <c r="AI595" s="77"/>
      <c r="AJ595" s="77"/>
      <c r="AK595" s="77"/>
      <c r="AL595" s="78"/>
      <c r="AM595" s="72">
        <f>IF($A595="-","-",ROUND(VLOOKUP($A595+ROUND(LEFT(AM$591,1)/24,5),'[1]ОАО "АТС"'!$A$30:$F$773,6,FALSE)+HLOOKUP($DL$589,'[1]Сбытовая надбавка'!$F$5:$H$6,2,FALSE),2)+'[1]Иные услуги'!$C$6+HLOOKUP($DR$588,'[1]Услуги по передаче'!$G$5:$J$7,3,FALSE))</f>
        <v>1548.85</v>
      </c>
      <c r="AN595" s="77"/>
      <c r="AO595" s="77"/>
      <c r="AP595" s="77"/>
      <c r="AQ595" s="77"/>
      <c r="AR595" s="78"/>
      <c r="AS595" s="72">
        <f>IF($A595="-","-",ROUND(VLOOKUP($A595+ROUND(LEFT(AS$591,1)/24,5),'[1]ОАО "АТС"'!$A$30:$F$773,6,FALSE)+HLOOKUP($DL$589,'[1]Сбытовая надбавка'!$F$5:$H$6,2,FALSE),2)+'[1]Иные услуги'!$C$6+HLOOKUP($DR$588,'[1]Услуги по передаче'!$G$5:$J$7,3,FALSE))</f>
        <v>1547.64</v>
      </c>
      <c r="AT595" s="77"/>
      <c r="AU595" s="77"/>
      <c r="AV595" s="77"/>
      <c r="AW595" s="77"/>
      <c r="AX595" s="78"/>
      <c r="AY595" s="72">
        <f>IF($A595="-","-",ROUND(VLOOKUP($A595+ROUND(LEFT(AY$591,1)/24,5),'[1]ОАО "АТС"'!$A$30:$F$773,6,FALSE)+HLOOKUP($DL$589,'[1]Сбытовая надбавка'!$F$5:$H$6,2,FALSE),2)+'[1]Иные услуги'!$C$6+HLOOKUP($DR$588,'[1]Услуги по передаче'!$G$5:$J$7,3,FALSE))</f>
        <v>1547.6200000000001</v>
      </c>
      <c r="AZ595" s="77"/>
      <c r="BA595" s="77"/>
      <c r="BB595" s="77"/>
      <c r="BC595" s="77"/>
      <c r="BD595" s="78"/>
      <c r="BE595" s="72">
        <f>IF($A595="-","-",ROUND(VLOOKUP($A595+ROUND(LEFT(BE$591,1)/24,5),'[1]ОАО "АТС"'!$A$30:$F$773,6,FALSE)+HLOOKUP($DL$589,'[1]Сбытовая надбавка'!$F$5:$H$6,2,FALSE),2)+'[1]Иные услуги'!$C$6+HLOOKUP($DR$588,'[1]Услуги по передаче'!$G$5:$J$7,3,FALSE))</f>
        <v>1548.25</v>
      </c>
      <c r="BF595" s="77"/>
      <c r="BG595" s="77"/>
      <c r="BH595" s="77"/>
      <c r="BI595" s="77"/>
      <c r="BJ595" s="78"/>
      <c r="BK595" s="72">
        <f>IF($A595="-","-",ROUND(VLOOKUP($A595+ROUND(LEFT(BK$591,1)/24,5),'[1]ОАО "АТС"'!$A$30:$F$773,6,FALSE)+HLOOKUP($DL$589,'[1]Сбытовая надбавка'!$F$5:$H$6,2,FALSE),2)+'[1]Иные услуги'!$C$6+HLOOKUP($DR$588,'[1]Услуги по передаче'!$G$5:$J$7,3,FALSE))</f>
        <v>1548.69</v>
      </c>
      <c r="BL595" s="77"/>
      <c r="BM595" s="77"/>
      <c r="BN595" s="77"/>
      <c r="BO595" s="77"/>
      <c r="BP595" s="78"/>
      <c r="BQ595" s="72">
        <f>IF($A595="-","-",ROUND(VLOOKUP($A595+ROUND(LEFT(BQ$591,2)/24,5),'[1]ОАО "АТС"'!$A$30:$F$773,6,FALSE)+HLOOKUP($DL$589,'[1]Сбытовая надбавка'!$F$5:$H$6,2,FALSE),2)+'[1]Иные услуги'!$C$6+HLOOKUP($DR$588,'[1]Услуги по передаче'!$G$5:$J$7,3,FALSE))</f>
        <v>1598.75</v>
      </c>
      <c r="BR595" s="77"/>
      <c r="BS595" s="77"/>
      <c r="BT595" s="77"/>
      <c r="BU595" s="77"/>
      <c r="BV595" s="78"/>
      <c r="BW595" s="72">
        <f>IF($A595="-","-",ROUND(VLOOKUP($A595+ROUND(LEFT(BW$591,2)/24,5),'[1]ОАО "АТС"'!$A$30:$F$773,6,FALSE)+HLOOKUP($DL$589,'[1]Сбытовая надбавка'!$F$5:$H$6,2,FALSE),2)+'[1]Иные услуги'!$C$6+HLOOKUP($DR$588,'[1]Услуги по передаче'!$G$5:$J$7,3,FALSE))</f>
        <v>1631.97</v>
      </c>
      <c r="BX595" s="77"/>
      <c r="BY595" s="77"/>
      <c r="BZ595" s="77"/>
      <c r="CA595" s="77"/>
      <c r="CB595" s="78"/>
      <c r="CC595" s="72">
        <f>IF($A595="-","-",ROUND(VLOOKUP($A595+ROUND(LEFT(CC$591,2)/24,5),'[1]ОАО "АТС"'!$A$30:$F$773,6,FALSE)+HLOOKUP($DL$589,'[1]Сбытовая надбавка'!$F$5:$H$6,2,FALSE),2)+'[1]Иные услуги'!$C$6+HLOOKUP($DR$588,'[1]Услуги по передаче'!$G$5:$J$7,3,FALSE))</f>
        <v>1618.95</v>
      </c>
      <c r="CD595" s="77"/>
      <c r="CE595" s="77"/>
      <c r="CF595" s="77"/>
      <c r="CG595" s="77"/>
      <c r="CH595" s="78"/>
      <c r="CI595" s="72">
        <f>IF($A595="-","-",ROUND(VLOOKUP($A595+ROUND(LEFT(CI$591,2)/24,5),'[1]ОАО "АТС"'!$A$30:$F$773,6,FALSE)+HLOOKUP($DL$589,'[1]Сбытовая надбавка'!$F$5:$H$6,2,FALSE),2)+'[1]Иные услуги'!$C$6+HLOOKUP($DR$588,'[1]Услуги по передаче'!$G$5:$J$7,3,FALSE))</f>
        <v>1591.8600000000001</v>
      </c>
      <c r="CJ595" s="77"/>
      <c r="CK595" s="77"/>
      <c r="CL595" s="77"/>
      <c r="CM595" s="77"/>
      <c r="CN595" s="78"/>
      <c r="CO595" s="72">
        <f>IF($A595="-","-",ROUND(VLOOKUP($A595+ROUND(LEFT(CO$591,2)/24,5),'[1]ОАО "АТС"'!$A$30:$F$773,6,FALSE)+HLOOKUP($DL$589,'[1]Сбытовая надбавка'!$F$5:$H$6,2,FALSE),2)+'[1]Иные услуги'!$C$6+HLOOKUP($DR$588,'[1]Услуги по передаче'!$G$5:$J$7,3,FALSE))</f>
        <v>1578.6</v>
      </c>
      <c r="CP595" s="77"/>
      <c r="CQ595" s="77"/>
      <c r="CR595" s="77"/>
      <c r="CS595" s="77"/>
      <c r="CT595" s="78"/>
      <c r="CU595" s="72">
        <f>IF($A595="-","-",ROUND(VLOOKUP($A595+ROUND(LEFT(CU$591,2)/24,5),'[1]ОАО "АТС"'!$A$30:$F$773,6,FALSE)+HLOOKUP($DL$589,'[1]Сбытовая надбавка'!$F$5:$H$6,2,FALSE),2)+'[1]Иные услуги'!$C$6+HLOOKUP($DR$588,'[1]Услуги по передаче'!$G$5:$J$7,3,FALSE))</f>
        <v>1556.26</v>
      </c>
      <c r="CV595" s="77"/>
      <c r="CW595" s="77"/>
      <c r="CX595" s="77"/>
      <c r="CY595" s="77"/>
      <c r="CZ595" s="78"/>
      <c r="DA595" s="72">
        <f>IF($A595="-","-",ROUND(VLOOKUP($A595+ROUND(LEFT(DA$591,2)/24,5),'[1]ОАО "АТС"'!$A$30:$F$773,6,FALSE)+HLOOKUP($DL$589,'[1]Сбытовая надбавка'!$F$5:$H$6,2,FALSE),2)+'[1]Иные услуги'!$C$6+HLOOKUP($DR$588,'[1]Услуги по передаче'!$G$5:$J$7,3,FALSE))</f>
        <v>1549.02</v>
      </c>
      <c r="DB595" s="77"/>
      <c r="DC595" s="77"/>
      <c r="DD595" s="77"/>
      <c r="DE595" s="77"/>
      <c r="DF595" s="78"/>
      <c r="DG595" s="72">
        <f>IF($A595="-","-",ROUND(VLOOKUP($A595+ROUND(LEFT(DG$591,2)/24,5),'[1]ОАО "АТС"'!$A$30:$F$773,6,FALSE)+HLOOKUP($DL$589,'[1]Сбытовая надбавка'!$F$5:$H$6,2,FALSE),2)+'[1]Иные услуги'!$C$6+HLOOKUP($DR$588,'[1]Услуги по передаче'!$G$5:$J$7,3,FALSE))</f>
        <v>1549.21</v>
      </c>
      <c r="DH595" s="77"/>
      <c r="DI595" s="77"/>
      <c r="DJ595" s="77"/>
      <c r="DK595" s="77"/>
      <c r="DL595" s="78"/>
      <c r="DM595" s="72">
        <f>IF($A595="-","-",ROUND(VLOOKUP($A595+ROUND(LEFT(DM$591,2)/24,5),'[1]ОАО "АТС"'!$A$30:$F$773,6,FALSE)+HLOOKUP($DL$589,'[1]Сбытовая надбавка'!$F$5:$H$6,2,FALSE),2)+'[1]Иные услуги'!$C$6+HLOOKUP($DR$588,'[1]Услуги по передаче'!$G$5:$J$7,3,FALSE))</f>
        <v>1613.27</v>
      </c>
      <c r="DN595" s="77"/>
      <c r="DO595" s="77"/>
      <c r="DP595" s="77"/>
      <c r="DQ595" s="77"/>
      <c r="DR595" s="78"/>
      <c r="DS595" s="72">
        <f>IF($A595="-","-",ROUND(VLOOKUP($A595+ROUND(LEFT(DS$591,2)/24,5),'[1]ОАО "АТС"'!$A$30:$F$773,6,FALSE)+HLOOKUP($DL$589,'[1]Сбытовая надбавка'!$F$5:$H$6,2,FALSE),2)+'[1]Иные услуги'!$C$6+HLOOKUP($DR$588,'[1]Услуги по передаче'!$G$5:$J$7,3,FALSE))</f>
        <v>1605.93</v>
      </c>
      <c r="DT595" s="77"/>
      <c r="DU595" s="77"/>
      <c r="DV595" s="77"/>
      <c r="DW595" s="77"/>
      <c r="DX595" s="78"/>
      <c r="DY595" s="72">
        <f>IF($A595="-","-",ROUND(VLOOKUP($A595+ROUND(LEFT(DY$591,2)/24,5),'[1]ОАО "АТС"'!$A$30:$F$773,6,FALSE)+HLOOKUP($DL$589,'[1]Сбытовая надбавка'!$F$5:$H$6,2,FALSE),2)+'[1]Иные услуги'!$C$6+HLOOKUP($DR$588,'[1]Услуги по передаче'!$G$5:$J$7,3,FALSE))</f>
        <v>1547.95</v>
      </c>
      <c r="DZ595" s="77"/>
      <c r="EA595" s="77"/>
      <c r="EB595" s="77"/>
      <c r="EC595" s="77"/>
      <c r="ED595" s="78"/>
      <c r="EE595" s="72">
        <f>IF($A595="-","-",ROUND(VLOOKUP($A595+ROUND(LEFT(EE$591,2)/24,5),'[1]ОАО "АТС"'!$A$30:$F$773,6,FALSE)+HLOOKUP($DL$589,'[1]Сбытовая надбавка'!$F$5:$H$6,2,FALSE),2)+'[1]Иные услуги'!$C$6+HLOOKUP($DR$588,'[1]Услуги по передаче'!$G$5:$J$7,3,FALSE))</f>
        <v>1546.75</v>
      </c>
      <c r="EF595" s="77"/>
      <c r="EG595" s="77"/>
      <c r="EH595" s="77"/>
      <c r="EI595" s="77"/>
      <c r="EJ595" s="78"/>
      <c r="EK595" s="72">
        <f>IF($A595="-","-",ROUND(VLOOKUP($A595+ROUND(LEFT(EK$591,2)/24,5),'[1]ОАО "АТС"'!$A$30:$F$773,6,FALSE)+HLOOKUP($DL$589,'[1]Сбытовая надбавка'!$F$5:$H$6,2,FALSE),2)+'[1]Иные услуги'!$C$6+HLOOKUP($DR$588,'[1]Услуги по передаче'!$G$5:$J$7,3,FALSE))</f>
        <v>1726.2</v>
      </c>
      <c r="EL595" s="77"/>
      <c r="EM595" s="77"/>
      <c r="EN595" s="77"/>
      <c r="EO595" s="77"/>
      <c r="EP595" s="78"/>
      <c r="EQ595" s="72">
        <f>IF($A595="-","-",ROUND(VLOOKUP($A595+ROUND(LEFT(EQ$591,2)/24,5),'[1]ОАО "АТС"'!$A$30:$F$773,6,FALSE)+HLOOKUP($DL$589,'[1]Сбытовая надбавка'!$F$5:$H$6,2,FALSE),2)+'[1]Иные услуги'!$C$6+HLOOKUP($DR$588,'[1]Услуги по передаче'!$G$5:$J$7,3,FALSE))</f>
        <v>1619.68</v>
      </c>
      <c r="ER595" s="77"/>
      <c r="ES595" s="77"/>
      <c r="ET595" s="77"/>
      <c r="EU595" s="77"/>
      <c r="EV595" s="78"/>
    </row>
    <row r="596" spans="1:152" s="38" customFormat="1" ht="15.75" customHeight="1" x14ac:dyDescent="0.2">
      <c r="A596" s="69">
        <f>$A$119</f>
        <v>44990</v>
      </c>
      <c r="B596" s="70"/>
      <c r="C596" s="70"/>
      <c r="D596" s="70"/>
      <c r="E596" s="70"/>
      <c r="F596" s="70"/>
      <c r="G596" s="70"/>
      <c r="H596" s="71"/>
      <c r="I596" s="72">
        <f>IF($A596="-","-",ROUND(VLOOKUP($A596+ROUND(LEFT(I$591,1)/24,5),'[1]ОАО "АТС"'!$A$30:$F$773,6,FALSE)+HLOOKUP($DL$589,'[1]Сбытовая надбавка'!$F$5:$H$6,2,FALSE),2)+'[1]Иные услуги'!$C$6+HLOOKUP($DR$588,'[1]Услуги по передаче'!$G$5:$J$7,3,FALSE))</f>
        <v>1604.24</v>
      </c>
      <c r="J596" s="77"/>
      <c r="K596" s="77"/>
      <c r="L596" s="77"/>
      <c r="M596" s="77"/>
      <c r="N596" s="78"/>
      <c r="O596" s="72">
        <f>IF($A596="-","-",ROUND(VLOOKUP($A596+ROUND(LEFT(O$591,1)/24,5),'[1]ОАО "АТС"'!$A$30:$F$773,6,FALSE)+HLOOKUP($DL$589,'[1]Сбытовая надбавка'!$F$5:$H$6,2,FALSE),2)+'[1]Иные услуги'!$C$6+HLOOKUP($DR$588,'[1]Услуги по передаче'!$G$5:$J$7,3,FALSE))</f>
        <v>1553.3600000000001</v>
      </c>
      <c r="P596" s="77"/>
      <c r="Q596" s="77"/>
      <c r="R596" s="77"/>
      <c r="S596" s="77"/>
      <c r="T596" s="78"/>
      <c r="U596" s="72">
        <f>IF($A596="-","-",ROUND(VLOOKUP($A596+ROUND(LEFT(U$591,1)/24,5),'[1]ОАО "АТС"'!$A$30:$F$773,6,FALSE)+HLOOKUP($DL$589,'[1]Сбытовая надбавка'!$F$5:$H$6,2,FALSE),2)+'[1]Иные услуги'!$C$6+HLOOKUP($DR$588,'[1]Услуги по передаче'!$G$5:$J$7,3,FALSE))</f>
        <v>1549.3700000000001</v>
      </c>
      <c r="V596" s="77"/>
      <c r="W596" s="77"/>
      <c r="X596" s="77"/>
      <c r="Y596" s="77"/>
      <c r="Z596" s="78"/>
      <c r="AA596" s="72">
        <f>IF($A596="-","-",ROUND(VLOOKUP($A596+ROUND(LEFT(AA$591,1)/24,5),'[1]ОАО "АТС"'!$A$30:$F$773,6,FALSE)+HLOOKUP($DL$589,'[1]Сбытовая надбавка'!$F$5:$H$6,2,FALSE),2)+'[1]Иные услуги'!$C$6+HLOOKUP($DR$588,'[1]Услуги по передаче'!$G$5:$J$7,3,FALSE))</f>
        <v>1549.34</v>
      </c>
      <c r="AB596" s="77"/>
      <c r="AC596" s="77"/>
      <c r="AD596" s="77"/>
      <c r="AE596" s="77"/>
      <c r="AF596" s="78"/>
      <c r="AG596" s="72">
        <f>IF($A596="-","-",ROUND(VLOOKUP($A596+ROUND(LEFT(AG$591,1)/24,5),'[1]ОАО "АТС"'!$A$30:$F$773,6,FALSE)+HLOOKUP($DL$589,'[1]Сбытовая надбавка'!$F$5:$H$6,2,FALSE),2)+'[1]Иные услуги'!$C$6+HLOOKUP($DR$588,'[1]Услуги по передаче'!$G$5:$J$7,3,FALSE))</f>
        <v>1549.33</v>
      </c>
      <c r="AH596" s="77"/>
      <c r="AI596" s="77"/>
      <c r="AJ596" s="77"/>
      <c r="AK596" s="77"/>
      <c r="AL596" s="78"/>
      <c r="AM596" s="72">
        <f>IF($A596="-","-",ROUND(VLOOKUP($A596+ROUND(LEFT(AM$591,1)/24,5),'[1]ОАО "АТС"'!$A$30:$F$773,6,FALSE)+HLOOKUP($DL$589,'[1]Сбытовая надбавка'!$F$5:$H$6,2,FALSE),2)+'[1]Иные услуги'!$C$6+HLOOKUP($DR$588,'[1]Услуги по передаче'!$G$5:$J$7,3,FALSE))</f>
        <v>1548.83</v>
      </c>
      <c r="AN596" s="77"/>
      <c r="AO596" s="77"/>
      <c r="AP596" s="77"/>
      <c r="AQ596" s="77"/>
      <c r="AR596" s="78"/>
      <c r="AS596" s="72">
        <f>IF($A596="-","-",ROUND(VLOOKUP($A596+ROUND(LEFT(AS$591,1)/24,5),'[1]ОАО "АТС"'!$A$30:$F$773,6,FALSE)+HLOOKUP($DL$589,'[1]Сбытовая надбавка'!$F$5:$H$6,2,FALSE),2)+'[1]Иные услуги'!$C$6+HLOOKUP($DR$588,'[1]Услуги по передаче'!$G$5:$J$7,3,FALSE))</f>
        <v>1547.82</v>
      </c>
      <c r="AT596" s="77"/>
      <c r="AU596" s="77"/>
      <c r="AV596" s="77"/>
      <c r="AW596" s="77"/>
      <c r="AX596" s="78"/>
      <c r="AY596" s="72">
        <f>IF($A596="-","-",ROUND(VLOOKUP($A596+ROUND(LEFT(AY$591,1)/24,5),'[1]ОАО "АТС"'!$A$30:$F$773,6,FALSE)+HLOOKUP($DL$589,'[1]Сбытовая надбавка'!$F$5:$H$6,2,FALSE),2)+'[1]Иные услуги'!$C$6+HLOOKUP($DR$588,'[1]Услуги по передаче'!$G$5:$J$7,3,FALSE))</f>
        <v>1547.83</v>
      </c>
      <c r="AZ596" s="77"/>
      <c r="BA596" s="77"/>
      <c r="BB596" s="77"/>
      <c r="BC596" s="77"/>
      <c r="BD596" s="78"/>
      <c r="BE596" s="72">
        <f>IF($A596="-","-",ROUND(VLOOKUP($A596+ROUND(LEFT(BE$591,1)/24,5),'[1]ОАО "АТС"'!$A$30:$F$773,6,FALSE)+HLOOKUP($DL$589,'[1]Сбытовая надбавка'!$F$5:$H$6,2,FALSE),2)+'[1]Иные услуги'!$C$6+HLOOKUP($DR$588,'[1]Услуги по передаче'!$G$5:$J$7,3,FALSE))</f>
        <v>1548.18</v>
      </c>
      <c r="BF596" s="77"/>
      <c r="BG596" s="77"/>
      <c r="BH596" s="77"/>
      <c r="BI596" s="77"/>
      <c r="BJ596" s="78"/>
      <c r="BK596" s="72">
        <f>IF($A596="-","-",ROUND(VLOOKUP($A596+ROUND(LEFT(BK$591,1)/24,5),'[1]ОАО "АТС"'!$A$30:$F$773,6,FALSE)+HLOOKUP($DL$589,'[1]Сбытовая надбавка'!$F$5:$H$6,2,FALSE),2)+'[1]Иные услуги'!$C$6+HLOOKUP($DR$588,'[1]Услуги по передаче'!$G$5:$J$7,3,FALSE))</f>
        <v>1548.29</v>
      </c>
      <c r="BL596" s="77"/>
      <c r="BM596" s="77"/>
      <c r="BN596" s="77"/>
      <c r="BO596" s="77"/>
      <c r="BP596" s="78"/>
      <c r="BQ596" s="72">
        <f>IF($A596="-","-",ROUND(VLOOKUP($A596+ROUND(LEFT(BQ$591,2)/24,5),'[1]ОАО "АТС"'!$A$30:$F$773,6,FALSE)+HLOOKUP($DL$589,'[1]Сбытовая надбавка'!$F$5:$H$6,2,FALSE),2)+'[1]Иные услуги'!$C$6+HLOOKUP($DR$588,'[1]Услуги по передаче'!$G$5:$J$7,3,FALSE))</f>
        <v>1566.16</v>
      </c>
      <c r="BR596" s="77"/>
      <c r="BS596" s="77"/>
      <c r="BT596" s="77"/>
      <c r="BU596" s="77"/>
      <c r="BV596" s="78"/>
      <c r="BW596" s="72">
        <f>IF($A596="-","-",ROUND(VLOOKUP($A596+ROUND(LEFT(BW$591,2)/24,5),'[1]ОАО "АТС"'!$A$30:$F$773,6,FALSE)+HLOOKUP($DL$589,'[1]Сбытовая надбавка'!$F$5:$H$6,2,FALSE),2)+'[1]Иные услуги'!$C$6+HLOOKUP($DR$588,'[1]Услуги по передаче'!$G$5:$J$7,3,FALSE))</f>
        <v>1573.47</v>
      </c>
      <c r="BX596" s="77"/>
      <c r="BY596" s="77"/>
      <c r="BZ596" s="77"/>
      <c r="CA596" s="77"/>
      <c r="CB596" s="78"/>
      <c r="CC596" s="72">
        <f>IF($A596="-","-",ROUND(VLOOKUP($A596+ROUND(LEFT(CC$591,2)/24,5),'[1]ОАО "АТС"'!$A$30:$F$773,6,FALSE)+HLOOKUP($DL$589,'[1]Сбытовая надбавка'!$F$5:$H$6,2,FALSE),2)+'[1]Иные услуги'!$C$6+HLOOKUP($DR$588,'[1]Услуги по передаче'!$G$5:$J$7,3,FALSE))</f>
        <v>1548.41</v>
      </c>
      <c r="CD596" s="77"/>
      <c r="CE596" s="77"/>
      <c r="CF596" s="77"/>
      <c r="CG596" s="77"/>
      <c r="CH596" s="78"/>
      <c r="CI596" s="72">
        <f>IF($A596="-","-",ROUND(VLOOKUP($A596+ROUND(LEFT(CI$591,2)/24,5),'[1]ОАО "АТС"'!$A$30:$F$773,6,FALSE)+HLOOKUP($DL$589,'[1]Сбытовая надбавка'!$F$5:$H$6,2,FALSE),2)+'[1]Иные услуги'!$C$6+HLOOKUP($DR$588,'[1]Услуги по передаче'!$G$5:$J$7,3,FALSE))</f>
        <v>1548.6200000000001</v>
      </c>
      <c r="CJ596" s="77"/>
      <c r="CK596" s="77"/>
      <c r="CL596" s="77"/>
      <c r="CM596" s="77"/>
      <c r="CN596" s="78"/>
      <c r="CO596" s="72">
        <f>IF($A596="-","-",ROUND(VLOOKUP($A596+ROUND(LEFT(CO$591,2)/24,5),'[1]ОАО "АТС"'!$A$30:$F$773,6,FALSE)+HLOOKUP($DL$589,'[1]Сбытовая надбавка'!$F$5:$H$6,2,FALSE),2)+'[1]Иные услуги'!$C$6+HLOOKUP($DR$588,'[1]Услуги по передаче'!$G$5:$J$7,3,FALSE))</f>
        <v>1548.3700000000001</v>
      </c>
      <c r="CP596" s="77"/>
      <c r="CQ596" s="77"/>
      <c r="CR596" s="77"/>
      <c r="CS596" s="77"/>
      <c r="CT596" s="78"/>
      <c r="CU596" s="72">
        <f>IF($A596="-","-",ROUND(VLOOKUP($A596+ROUND(LEFT(CU$591,2)/24,5),'[1]ОАО "АТС"'!$A$30:$F$773,6,FALSE)+HLOOKUP($DL$589,'[1]Сбытовая надбавка'!$F$5:$H$6,2,FALSE),2)+'[1]Иные услуги'!$C$6+HLOOKUP($DR$588,'[1]Услуги по передаче'!$G$5:$J$7,3,FALSE))</f>
        <v>1548.44</v>
      </c>
      <c r="CV596" s="77"/>
      <c r="CW596" s="77"/>
      <c r="CX596" s="77"/>
      <c r="CY596" s="77"/>
      <c r="CZ596" s="78"/>
      <c r="DA596" s="72">
        <f>IF($A596="-","-",ROUND(VLOOKUP($A596+ROUND(LEFT(DA$591,2)/24,5),'[1]ОАО "АТС"'!$A$30:$F$773,6,FALSE)+HLOOKUP($DL$589,'[1]Сбытовая надбавка'!$F$5:$H$6,2,FALSE),2)+'[1]Иные услуги'!$C$6+HLOOKUP($DR$588,'[1]Услуги по передаче'!$G$5:$J$7,3,FALSE))</f>
        <v>1548.8700000000001</v>
      </c>
      <c r="DB596" s="77"/>
      <c r="DC596" s="77"/>
      <c r="DD596" s="77"/>
      <c r="DE596" s="77"/>
      <c r="DF596" s="78"/>
      <c r="DG596" s="72">
        <f>IF($A596="-","-",ROUND(VLOOKUP($A596+ROUND(LEFT(DG$591,2)/24,5),'[1]ОАО "АТС"'!$A$30:$F$773,6,FALSE)+HLOOKUP($DL$589,'[1]Сбытовая надбавка'!$F$5:$H$6,2,FALSE),2)+'[1]Иные услуги'!$C$6+HLOOKUP($DR$588,'[1]Услуги по передаче'!$G$5:$J$7,3,FALSE))</f>
        <v>1572.43</v>
      </c>
      <c r="DH596" s="77"/>
      <c r="DI596" s="77"/>
      <c r="DJ596" s="77"/>
      <c r="DK596" s="77"/>
      <c r="DL596" s="78"/>
      <c r="DM596" s="72">
        <f>IF($A596="-","-",ROUND(VLOOKUP($A596+ROUND(LEFT(DM$591,2)/24,5),'[1]ОАО "АТС"'!$A$30:$F$773,6,FALSE)+HLOOKUP($DL$589,'[1]Сбытовая надбавка'!$F$5:$H$6,2,FALSE),2)+'[1]Иные услуги'!$C$6+HLOOKUP($DR$588,'[1]Услуги по передаче'!$G$5:$J$7,3,FALSE))</f>
        <v>1694.6200000000001</v>
      </c>
      <c r="DN596" s="77"/>
      <c r="DO596" s="77"/>
      <c r="DP596" s="77"/>
      <c r="DQ596" s="77"/>
      <c r="DR596" s="78"/>
      <c r="DS596" s="72">
        <f>IF($A596="-","-",ROUND(VLOOKUP($A596+ROUND(LEFT(DS$591,2)/24,5),'[1]ОАО "АТС"'!$A$30:$F$773,6,FALSE)+HLOOKUP($DL$589,'[1]Сбытовая надбавка'!$F$5:$H$6,2,FALSE),2)+'[1]Иные услуги'!$C$6+HLOOKUP($DR$588,'[1]Услуги по передаче'!$G$5:$J$7,3,FALSE))</f>
        <v>1707</v>
      </c>
      <c r="DT596" s="77"/>
      <c r="DU596" s="77"/>
      <c r="DV596" s="77"/>
      <c r="DW596" s="77"/>
      <c r="DX596" s="78"/>
      <c r="DY596" s="72">
        <f>IF($A596="-","-",ROUND(VLOOKUP($A596+ROUND(LEFT(DY$591,2)/24,5),'[1]ОАО "АТС"'!$A$30:$F$773,6,FALSE)+HLOOKUP($DL$589,'[1]Сбытовая надбавка'!$F$5:$H$6,2,FALSE),2)+'[1]Иные услуги'!$C$6+HLOOKUP($DR$588,'[1]Услуги по передаче'!$G$5:$J$7,3,FALSE))</f>
        <v>1642.03</v>
      </c>
      <c r="DZ596" s="77"/>
      <c r="EA596" s="77"/>
      <c r="EB596" s="77"/>
      <c r="EC596" s="77"/>
      <c r="ED596" s="78"/>
      <c r="EE596" s="72">
        <f>IF($A596="-","-",ROUND(VLOOKUP($A596+ROUND(LEFT(EE$591,2)/24,5),'[1]ОАО "АТС"'!$A$30:$F$773,6,FALSE)+HLOOKUP($DL$589,'[1]Сбытовая надбавка'!$F$5:$H$6,2,FALSE),2)+'[1]Иные услуги'!$C$6+HLOOKUP($DR$588,'[1]Услуги по передаче'!$G$5:$J$7,3,FALSE))</f>
        <v>1547.16</v>
      </c>
      <c r="EF596" s="77"/>
      <c r="EG596" s="77"/>
      <c r="EH596" s="77"/>
      <c r="EI596" s="77"/>
      <c r="EJ596" s="78"/>
      <c r="EK596" s="72">
        <f>IF($A596="-","-",ROUND(VLOOKUP($A596+ROUND(LEFT(EK$591,2)/24,5),'[1]ОАО "АТС"'!$A$30:$F$773,6,FALSE)+HLOOKUP($DL$589,'[1]Сбытовая надбавка'!$F$5:$H$6,2,FALSE),2)+'[1]Иные услуги'!$C$6+HLOOKUP($DR$588,'[1]Услуги по передаче'!$G$5:$J$7,3,FALSE))</f>
        <v>1759.44</v>
      </c>
      <c r="EL596" s="77"/>
      <c r="EM596" s="77"/>
      <c r="EN596" s="77"/>
      <c r="EO596" s="77"/>
      <c r="EP596" s="78"/>
      <c r="EQ596" s="72">
        <f>IF($A596="-","-",ROUND(VLOOKUP($A596+ROUND(LEFT(EQ$591,2)/24,5),'[1]ОАО "АТС"'!$A$30:$F$773,6,FALSE)+HLOOKUP($DL$589,'[1]Сбытовая надбавка'!$F$5:$H$6,2,FALSE),2)+'[1]Иные услуги'!$C$6+HLOOKUP($DR$588,'[1]Услуги по передаче'!$G$5:$J$7,3,FALSE))</f>
        <v>1646.18</v>
      </c>
      <c r="ER596" s="77"/>
      <c r="ES596" s="77"/>
      <c r="ET596" s="77"/>
      <c r="EU596" s="77"/>
      <c r="EV596" s="78"/>
    </row>
    <row r="597" spans="1:152" s="38" customFormat="1" ht="15.75" customHeight="1" x14ac:dyDescent="0.2">
      <c r="A597" s="69">
        <f>$A$120</f>
        <v>44991</v>
      </c>
      <c r="B597" s="70"/>
      <c r="C597" s="70"/>
      <c r="D597" s="70"/>
      <c r="E597" s="70"/>
      <c r="F597" s="70"/>
      <c r="G597" s="70"/>
      <c r="H597" s="71"/>
      <c r="I597" s="72">
        <f>IF($A597="-","-",ROUND(VLOOKUP($A597+ROUND(LEFT(I$591,1)/24,5),'[1]ОАО "АТС"'!$A$30:$F$773,6,FALSE)+HLOOKUP($DL$589,'[1]Сбытовая надбавка'!$F$5:$H$6,2,FALSE),2)+'[1]Иные услуги'!$C$6+HLOOKUP($DR$588,'[1]Услуги по передаче'!$G$5:$J$7,3,FALSE))</f>
        <v>1548.64</v>
      </c>
      <c r="J597" s="77"/>
      <c r="K597" s="77"/>
      <c r="L597" s="77"/>
      <c r="M597" s="77"/>
      <c r="N597" s="78"/>
      <c r="O597" s="72">
        <f>IF($A597="-","-",ROUND(VLOOKUP($A597+ROUND(LEFT(O$591,1)/24,5),'[1]ОАО "АТС"'!$A$30:$F$773,6,FALSE)+HLOOKUP($DL$589,'[1]Сбытовая надбавка'!$F$5:$H$6,2,FALSE),2)+'[1]Иные услуги'!$C$6+HLOOKUP($DR$588,'[1]Услуги по передаче'!$G$5:$J$7,3,FALSE))</f>
        <v>1549.03</v>
      </c>
      <c r="P597" s="77"/>
      <c r="Q597" s="77"/>
      <c r="R597" s="77"/>
      <c r="S597" s="77"/>
      <c r="T597" s="78"/>
      <c r="U597" s="72">
        <f>IF($A597="-","-",ROUND(VLOOKUP($A597+ROUND(LEFT(U$591,1)/24,5),'[1]ОАО "АТС"'!$A$30:$F$773,6,FALSE)+HLOOKUP($DL$589,'[1]Сбытовая надбавка'!$F$5:$H$6,2,FALSE),2)+'[1]Иные услуги'!$C$6+HLOOKUP($DR$588,'[1]Услуги по передаче'!$G$5:$J$7,3,FALSE))</f>
        <v>1549.19</v>
      </c>
      <c r="V597" s="77"/>
      <c r="W597" s="77"/>
      <c r="X597" s="77"/>
      <c r="Y597" s="77"/>
      <c r="Z597" s="78"/>
      <c r="AA597" s="72">
        <f>IF($A597="-","-",ROUND(VLOOKUP($A597+ROUND(LEFT(AA$591,1)/24,5),'[1]ОАО "АТС"'!$A$30:$F$773,6,FALSE)+HLOOKUP($DL$589,'[1]Сбытовая надбавка'!$F$5:$H$6,2,FALSE),2)+'[1]Иные услуги'!$C$6+HLOOKUP($DR$588,'[1]Услуги по передаче'!$G$5:$J$7,3,FALSE))</f>
        <v>1549.18</v>
      </c>
      <c r="AB597" s="77"/>
      <c r="AC597" s="77"/>
      <c r="AD597" s="77"/>
      <c r="AE597" s="77"/>
      <c r="AF597" s="78"/>
      <c r="AG597" s="72">
        <f>IF($A597="-","-",ROUND(VLOOKUP($A597+ROUND(LEFT(AG$591,1)/24,5),'[1]ОАО "АТС"'!$A$30:$F$773,6,FALSE)+HLOOKUP($DL$589,'[1]Сбытовая надбавка'!$F$5:$H$6,2,FALSE),2)+'[1]Иные услуги'!$C$6+HLOOKUP($DR$588,'[1]Услуги по передаче'!$G$5:$J$7,3,FALSE))</f>
        <v>1549.02</v>
      </c>
      <c r="AH597" s="77"/>
      <c r="AI597" s="77"/>
      <c r="AJ597" s="77"/>
      <c r="AK597" s="77"/>
      <c r="AL597" s="78"/>
      <c r="AM597" s="72">
        <f>IF($A597="-","-",ROUND(VLOOKUP($A597+ROUND(LEFT(AM$591,1)/24,5),'[1]ОАО "АТС"'!$A$30:$F$773,6,FALSE)+HLOOKUP($DL$589,'[1]Сбытовая надбавка'!$F$5:$H$6,2,FALSE),2)+'[1]Иные услуги'!$C$6+HLOOKUP($DR$588,'[1]Услуги по передаче'!$G$5:$J$7,3,FALSE))</f>
        <v>1548.78</v>
      </c>
      <c r="AN597" s="77"/>
      <c r="AO597" s="77"/>
      <c r="AP597" s="77"/>
      <c r="AQ597" s="77"/>
      <c r="AR597" s="78"/>
      <c r="AS597" s="72">
        <f>IF($A597="-","-",ROUND(VLOOKUP($A597+ROUND(LEFT(AS$591,1)/24,5),'[1]ОАО "АТС"'!$A$30:$F$773,6,FALSE)+HLOOKUP($DL$589,'[1]Сбытовая надбавка'!$F$5:$H$6,2,FALSE),2)+'[1]Иные услуги'!$C$6+HLOOKUP($DR$588,'[1]Услуги по передаче'!$G$5:$J$7,3,FALSE))</f>
        <v>1552.57</v>
      </c>
      <c r="AT597" s="77"/>
      <c r="AU597" s="77"/>
      <c r="AV597" s="77"/>
      <c r="AW597" s="77"/>
      <c r="AX597" s="78"/>
      <c r="AY597" s="72">
        <f>IF($A597="-","-",ROUND(VLOOKUP($A597+ROUND(LEFT(AY$591,1)/24,5),'[1]ОАО "АТС"'!$A$30:$F$773,6,FALSE)+HLOOKUP($DL$589,'[1]Сбытовая надбавка'!$F$5:$H$6,2,FALSE),2)+'[1]Иные услуги'!$C$6+HLOOKUP($DR$588,'[1]Услуги по передаче'!$G$5:$J$7,3,FALSE))</f>
        <v>1685.05</v>
      </c>
      <c r="AZ597" s="77"/>
      <c r="BA597" s="77"/>
      <c r="BB597" s="77"/>
      <c r="BC597" s="77"/>
      <c r="BD597" s="78"/>
      <c r="BE597" s="72">
        <f>IF($A597="-","-",ROUND(VLOOKUP($A597+ROUND(LEFT(BE$591,1)/24,5),'[1]ОАО "АТС"'!$A$30:$F$773,6,FALSE)+HLOOKUP($DL$589,'[1]Сбытовая надбавка'!$F$5:$H$6,2,FALSE),2)+'[1]Иные услуги'!$C$6+HLOOKUP($DR$588,'[1]Услуги по передаче'!$G$5:$J$7,3,FALSE))</f>
        <v>1548.6200000000001</v>
      </c>
      <c r="BF597" s="77"/>
      <c r="BG597" s="77"/>
      <c r="BH597" s="77"/>
      <c r="BI597" s="77"/>
      <c r="BJ597" s="78"/>
      <c r="BK597" s="72">
        <f>IF($A597="-","-",ROUND(VLOOKUP($A597+ROUND(LEFT(BK$591,1)/24,5),'[1]ОАО "АТС"'!$A$30:$F$773,6,FALSE)+HLOOKUP($DL$589,'[1]Сбытовая надбавка'!$F$5:$H$6,2,FALSE),2)+'[1]Иные услуги'!$C$6+HLOOKUP($DR$588,'[1]Услуги по передаче'!$G$5:$J$7,3,FALSE))</f>
        <v>1632.58</v>
      </c>
      <c r="BL597" s="77"/>
      <c r="BM597" s="77"/>
      <c r="BN597" s="77"/>
      <c r="BO597" s="77"/>
      <c r="BP597" s="78"/>
      <c r="BQ597" s="72">
        <f>IF($A597="-","-",ROUND(VLOOKUP($A597+ROUND(LEFT(BQ$591,2)/24,5),'[1]ОАО "АТС"'!$A$30:$F$773,6,FALSE)+HLOOKUP($DL$589,'[1]Сбытовая надбавка'!$F$5:$H$6,2,FALSE),2)+'[1]Иные услуги'!$C$6+HLOOKUP($DR$588,'[1]Услуги по передаче'!$G$5:$J$7,3,FALSE))</f>
        <v>1657.26</v>
      </c>
      <c r="BR597" s="77"/>
      <c r="BS597" s="77"/>
      <c r="BT597" s="77"/>
      <c r="BU597" s="77"/>
      <c r="BV597" s="78"/>
      <c r="BW597" s="72">
        <f>IF($A597="-","-",ROUND(VLOOKUP($A597+ROUND(LEFT(BW$591,2)/24,5),'[1]ОАО "АТС"'!$A$30:$F$773,6,FALSE)+HLOOKUP($DL$589,'[1]Сбытовая надбавка'!$F$5:$H$6,2,FALSE),2)+'[1]Иные услуги'!$C$6+HLOOKUP($DR$588,'[1]Услуги по передаче'!$G$5:$J$7,3,FALSE))</f>
        <v>1645.19</v>
      </c>
      <c r="BX597" s="77"/>
      <c r="BY597" s="77"/>
      <c r="BZ597" s="77"/>
      <c r="CA597" s="77"/>
      <c r="CB597" s="78"/>
      <c r="CC597" s="72">
        <f>IF($A597="-","-",ROUND(VLOOKUP($A597+ROUND(LEFT(CC$591,2)/24,5),'[1]ОАО "АТС"'!$A$30:$F$773,6,FALSE)+HLOOKUP($DL$589,'[1]Сбытовая надбавка'!$F$5:$H$6,2,FALSE),2)+'[1]Иные услуги'!$C$6+HLOOKUP($DR$588,'[1]Услуги по передаче'!$G$5:$J$7,3,FALSE))</f>
        <v>1604.42</v>
      </c>
      <c r="CD597" s="77"/>
      <c r="CE597" s="77"/>
      <c r="CF597" s="77"/>
      <c r="CG597" s="77"/>
      <c r="CH597" s="78"/>
      <c r="CI597" s="72">
        <f>IF($A597="-","-",ROUND(VLOOKUP($A597+ROUND(LEFT(CI$591,2)/24,5),'[1]ОАО "АТС"'!$A$30:$F$773,6,FALSE)+HLOOKUP($DL$589,'[1]Сбытовая надбавка'!$F$5:$H$6,2,FALSE),2)+'[1]Иные услуги'!$C$6+HLOOKUP($DR$588,'[1]Услуги по передаче'!$G$5:$J$7,3,FALSE))</f>
        <v>1600.06</v>
      </c>
      <c r="CJ597" s="77"/>
      <c r="CK597" s="77"/>
      <c r="CL597" s="77"/>
      <c r="CM597" s="77"/>
      <c r="CN597" s="78"/>
      <c r="CO597" s="72">
        <f>IF($A597="-","-",ROUND(VLOOKUP($A597+ROUND(LEFT(CO$591,2)/24,5),'[1]ОАО "АТС"'!$A$30:$F$773,6,FALSE)+HLOOKUP($DL$589,'[1]Сбытовая надбавка'!$F$5:$H$6,2,FALSE),2)+'[1]Иные услуги'!$C$6+HLOOKUP($DR$588,'[1]Услуги по передаче'!$G$5:$J$7,3,FALSE))</f>
        <v>1592.42</v>
      </c>
      <c r="CP597" s="77"/>
      <c r="CQ597" s="77"/>
      <c r="CR597" s="77"/>
      <c r="CS597" s="77"/>
      <c r="CT597" s="78"/>
      <c r="CU597" s="72">
        <f>IF($A597="-","-",ROUND(VLOOKUP($A597+ROUND(LEFT(CU$591,2)/24,5),'[1]ОАО "АТС"'!$A$30:$F$773,6,FALSE)+HLOOKUP($DL$589,'[1]Сбытовая надбавка'!$F$5:$H$6,2,FALSE),2)+'[1]Иные услуги'!$C$6+HLOOKUP($DR$588,'[1]Услуги по передаче'!$G$5:$J$7,3,FALSE))</f>
        <v>1599.39</v>
      </c>
      <c r="CV597" s="77"/>
      <c r="CW597" s="77"/>
      <c r="CX597" s="77"/>
      <c r="CY597" s="77"/>
      <c r="CZ597" s="78"/>
      <c r="DA597" s="72">
        <f>IF($A597="-","-",ROUND(VLOOKUP($A597+ROUND(LEFT(DA$591,2)/24,5),'[1]ОАО "АТС"'!$A$30:$F$773,6,FALSE)+HLOOKUP($DL$589,'[1]Сбытовая надбавка'!$F$5:$H$6,2,FALSE),2)+'[1]Иные услуги'!$C$6+HLOOKUP($DR$588,'[1]Услуги по передаче'!$G$5:$J$7,3,FALSE))</f>
        <v>1579.22</v>
      </c>
      <c r="DB597" s="77"/>
      <c r="DC597" s="77"/>
      <c r="DD597" s="77"/>
      <c r="DE597" s="77"/>
      <c r="DF597" s="78"/>
      <c r="DG597" s="72">
        <f>IF($A597="-","-",ROUND(VLOOKUP($A597+ROUND(LEFT(DG$591,2)/24,5),'[1]ОАО "АТС"'!$A$30:$F$773,6,FALSE)+HLOOKUP($DL$589,'[1]Сбытовая надбавка'!$F$5:$H$6,2,FALSE),2)+'[1]Иные услуги'!$C$6+HLOOKUP($DR$588,'[1]Услуги по передаче'!$G$5:$J$7,3,FALSE))</f>
        <v>1592.42</v>
      </c>
      <c r="DH597" s="77"/>
      <c r="DI597" s="77"/>
      <c r="DJ597" s="77"/>
      <c r="DK597" s="77"/>
      <c r="DL597" s="78"/>
      <c r="DM597" s="72">
        <f>IF($A597="-","-",ROUND(VLOOKUP($A597+ROUND(LEFT(DM$591,2)/24,5),'[1]ОАО "АТС"'!$A$30:$F$773,6,FALSE)+HLOOKUP($DL$589,'[1]Сбытовая надбавка'!$F$5:$H$6,2,FALSE),2)+'[1]Иные услуги'!$C$6+HLOOKUP($DR$588,'[1]Услуги по передаче'!$G$5:$J$7,3,FALSE))</f>
        <v>1657.38</v>
      </c>
      <c r="DN597" s="77"/>
      <c r="DO597" s="77"/>
      <c r="DP597" s="77"/>
      <c r="DQ597" s="77"/>
      <c r="DR597" s="78"/>
      <c r="DS597" s="72">
        <f>IF($A597="-","-",ROUND(VLOOKUP($A597+ROUND(LEFT(DS$591,2)/24,5),'[1]ОАО "АТС"'!$A$30:$F$773,6,FALSE)+HLOOKUP($DL$589,'[1]Сбытовая надбавка'!$F$5:$H$6,2,FALSE),2)+'[1]Иные услуги'!$C$6+HLOOKUP($DR$588,'[1]Услуги по передаче'!$G$5:$J$7,3,FALSE))</f>
        <v>1651.8</v>
      </c>
      <c r="DT597" s="77"/>
      <c r="DU597" s="77"/>
      <c r="DV597" s="77"/>
      <c r="DW597" s="77"/>
      <c r="DX597" s="78"/>
      <c r="DY597" s="72">
        <f>IF($A597="-","-",ROUND(VLOOKUP($A597+ROUND(LEFT(DY$591,2)/24,5),'[1]ОАО "АТС"'!$A$30:$F$773,6,FALSE)+HLOOKUP($DL$589,'[1]Сбытовая надбавка'!$F$5:$H$6,2,FALSE),2)+'[1]Иные услуги'!$C$6+HLOOKUP($DR$588,'[1]Услуги по передаче'!$G$5:$J$7,3,FALSE))</f>
        <v>1589.69</v>
      </c>
      <c r="DZ597" s="77"/>
      <c r="EA597" s="77"/>
      <c r="EB597" s="77"/>
      <c r="EC597" s="77"/>
      <c r="ED597" s="78"/>
      <c r="EE597" s="72">
        <f>IF($A597="-","-",ROUND(VLOOKUP($A597+ROUND(LEFT(EE$591,2)/24,5),'[1]ОАО "АТС"'!$A$30:$F$773,6,FALSE)+HLOOKUP($DL$589,'[1]Сбытовая надбавка'!$F$5:$H$6,2,FALSE),2)+'[1]Иные услуги'!$C$6+HLOOKUP($DR$588,'[1]Услуги по передаче'!$G$5:$J$7,3,FALSE))</f>
        <v>1547</v>
      </c>
      <c r="EF597" s="77"/>
      <c r="EG597" s="77"/>
      <c r="EH597" s="77"/>
      <c r="EI597" s="77"/>
      <c r="EJ597" s="78"/>
      <c r="EK597" s="72">
        <f>IF($A597="-","-",ROUND(VLOOKUP($A597+ROUND(LEFT(EK$591,2)/24,5),'[1]ОАО "АТС"'!$A$30:$F$773,6,FALSE)+HLOOKUP($DL$589,'[1]Сбытовая надбавка'!$F$5:$H$6,2,FALSE),2)+'[1]Иные услуги'!$C$6+HLOOKUP($DR$588,'[1]Услуги по передаче'!$G$5:$J$7,3,FALSE))</f>
        <v>1748.75</v>
      </c>
      <c r="EL597" s="77"/>
      <c r="EM597" s="77"/>
      <c r="EN597" s="77"/>
      <c r="EO597" s="77"/>
      <c r="EP597" s="78"/>
      <c r="EQ597" s="72">
        <f>IF($A597="-","-",ROUND(VLOOKUP($A597+ROUND(LEFT(EQ$591,2)/24,5),'[1]ОАО "АТС"'!$A$30:$F$773,6,FALSE)+HLOOKUP($DL$589,'[1]Сбытовая надбавка'!$F$5:$H$6,2,FALSE),2)+'[1]Иные услуги'!$C$6+HLOOKUP($DR$588,'[1]Услуги по передаче'!$G$5:$J$7,3,FALSE))</f>
        <v>1630.69</v>
      </c>
      <c r="ER597" s="77"/>
      <c r="ES597" s="77"/>
      <c r="ET597" s="77"/>
      <c r="EU597" s="77"/>
      <c r="EV597" s="78"/>
    </row>
    <row r="598" spans="1:152" s="38" customFormat="1" ht="15.75" customHeight="1" x14ac:dyDescent="0.2">
      <c r="A598" s="69">
        <f>$A$121</f>
        <v>44992</v>
      </c>
      <c r="B598" s="70"/>
      <c r="C598" s="70"/>
      <c r="D598" s="70"/>
      <c r="E598" s="70"/>
      <c r="F598" s="70"/>
      <c r="G598" s="70"/>
      <c r="H598" s="71"/>
      <c r="I598" s="72">
        <f>IF($A598="-","-",ROUND(VLOOKUP($A598+ROUND(LEFT(I$591,1)/24,5),'[1]ОАО "АТС"'!$A$30:$F$773,6,FALSE)+HLOOKUP($DL$589,'[1]Сбытовая надбавка'!$F$5:$H$6,2,FALSE),2)+'[1]Иные услуги'!$C$6+HLOOKUP($DR$588,'[1]Услуги по передаче'!$G$5:$J$7,3,FALSE))</f>
        <v>1548.68</v>
      </c>
      <c r="J598" s="77"/>
      <c r="K598" s="77"/>
      <c r="L598" s="77"/>
      <c r="M598" s="77"/>
      <c r="N598" s="78"/>
      <c r="O598" s="72">
        <f>IF($A598="-","-",ROUND(VLOOKUP($A598+ROUND(LEFT(O$591,1)/24,5),'[1]ОАО "АТС"'!$A$30:$F$773,6,FALSE)+HLOOKUP($DL$589,'[1]Сбытовая надбавка'!$F$5:$H$6,2,FALSE),2)+'[1]Иные услуги'!$C$6+HLOOKUP($DR$588,'[1]Услуги по передаче'!$G$5:$J$7,3,FALSE))</f>
        <v>1548.71</v>
      </c>
      <c r="P598" s="77"/>
      <c r="Q598" s="77"/>
      <c r="R598" s="77"/>
      <c r="S598" s="77"/>
      <c r="T598" s="78"/>
      <c r="U598" s="72">
        <f>IF($A598="-","-",ROUND(VLOOKUP($A598+ROUND(LEFT(U$591,1)/24,5),'[1]ОАО "АТС"'!$A$30:$F$773,6,FALSE)+HLOOKUP($DL$589,'[1]Сбытовая надбавка'!$F$5:$H$6,2,FALSE),2)+'[1]Иные услуги'!$C$6+HLOOKUP($DR$588,'[1]Услуги по передаче'!$G$5:$J$7,3,FALSE))</f>
        <v>1549.39</v>
      </c>
      <c r="V598" s="77"/>
      <c r="W598" s="77"/>
      <c r="X598" s="77"/>
      <c r="Y598" s="77"/>
      <c r="Z598" s="78"/>
      <c r="AA598" s="72">
        <f>IF($A598="-","-",ROUND(VLOOKUP($A598+ROUND(LEFT(AA$591,1)/24,5),'[1]ОАО "АТС"'!$A$30:$F$773,6,FALSE)+HLOOKUP($DL$589,'[1]Сбытовая надбавка'!$F$5:$H$6,2,FALSE),2)+'[1]Иные услуги'!$C$6+HLOOKUP($DR$588,'[1]Услуги по передаче'!$G$5:$J$7,3,FALSE))</f>
        <v>1549.32</v>
      </c>
      <c r="AB598" s="77"/>
      <c r="AC598" s="77"/>
      <c r="AD598" s="77"/>
      <c r="AE598" s="77"/>
      <c r="AF598" s="78"/>
      <c r="AG598" s="72">
        <f>IF($A598="-","-",ROUND(VLOOKUP($A598+ROUND(LEFT(AG$591,1)/24,5),'[1]ОАО "АТС"'!$A$30:$F$773,6,FALSE)+HLOOKUP($DL$589,'[1]Сбытовая надбавка'!$F$5:$H$6,2,FALSE),2)+'[1]Иные услуги'!$C$6+HLOOKUP($DR$588,'[1]Услуги по передаче'!$G$5:$J$7,3,FALSE))</f>
        <v>1549.27</v>
      </c>
      <c r="AH598" s="77"/>
      <c r="AI598" s="77"/>
      <c r="AJ598" s="77"/>
      <c r="AK598" s="77"/>
      <c r="AL598" s="78"/>
      <c r="AM598" s="72">
        <f>IF($A598="-","-",ROUND(VLOOKUP($A598+ROUND(LEFT(AM$591,1)/24,5),'[1]ОАО "АТС"'!$A$30:$F$773,6,FALSE)+HLOOKUP($DL$589,'[1]Сбытовая надбавка'!$F$5:$H$6,2,FALSE),2)+'[1]Иные услуги'!$C$6+HLOOKUP($DR$588,'[1]Услуги по передаче'!$G$5:$J$7,3,FALSE))</f>
        <v>1548.55</v>
      </c>
      <c r="AN598" s="77"/>
      <c r="AO598" s="77"/>
      <c r="AP598" s="77"/>
      <c r="AQ598" s="77"/>
      <c r="AR598" s="78"/>
      <c r="AS598" s="72">
        <f>IF($A598="-","-",ROUND(VLOOKUP($A598+ROUND(LEFT(AS$591,1)/24,5),'[1]ОАО "АТС"'!$A$30:$F$773,6,FALSE)+HLOOKUP($DL$589,'[1]Сбытовая надбавка'!$F$5:$H$6,2,FALSE),2)+'[1]Иные услуги'!$C$6+HLOOKUP($DR$588,'[1]Услуги по передаче'!$G$5:$J$7,3,FALSE))</f>
        <v>1547.56</v>
      </c>
      <c r="AT598" s="77"/>
      <c r="AU598" s="77"/>
      <c r="AV598" s="77"/>
      <c r="AW598" s="77"/>
      <c r="AX598" s="78"/>
      <c r="AY598" s="72">
        <f>IF($A598="-","-",ROUND(VLOOKUP($A598+ROUND(LEFT(AY$591,1)/24,5),'[1]ОАО "АТС"'!$A$30:$F$773,6,FALSE)+HLOOKUP($DL$589,'[1]Сбытовая надбавка'!$F$5:$H$6,2,FALSE),2)+'[1]Иные услуги'!$C$6+HLOOKUP($DR$588,'[1]Услуги по передаче'!$G$5:$J$7,3,FALSE))</f>
        <v>1676.18</v>
      </c>
      <c r="AZ598" s="77"/>
      <c r="BA598" s="77"/>
      <c r="BB598" s="77"/>
      <c r="BC598" s="77"/>
      <c r="BD598" s="78"/>
      <c r="BE598" s="72">
        <f>IF($A598="-","-",ROUND(VLOOKUP($A598+ROUND(LEFT(BE$591,1)/24,5),'[1]ОАО "АТС"'!$A$30:$F$773,6,FALSE)+HLOOKUP($DL$589,'[1]Сбытовая надбавка'!$F$5:$H$6,2,FALSE),2)+'[1]Иные услуги'!$C$6+HLOOKUP($DR$588,'[1]Услуги по передаче'!$G$5:$J$7,3,FALSE))</f>
        <v>1547.89</v>
      </c>
      <c r="BF598" s="77"/>
      <c r="BG598" s="77"/>
      <c r="BH598" s="77"/>
      <c r="BI598" s="77"/>
      <c r="BJ598" s="78"/>
      <c r="BK598" s="72">
        <f>IF($A598="-","-",ROUND(VLOOKUP($A598+ROUND(LEFT(BK$591,1)/24,5),'[1]ОАО "АТС"'!$A$30:$F$773,6,FALSE)+HLOOKUP($DL$589,'[1]Сбытовая надбавка'!$F$5:$H$6,2,FALSE),2)+'[1]Иные услуги'!$C$6+HLOOKUP($DR$588,'[1]Услуги по передаче'!$G$5:$J$7,3,FALSE))</f>
        <v>1622.6</v>
      </c>
      <c r="BL598" s="77"/>
      <c r="BM598" s="77"/>
      <c r="BN598" s="77"/>
      <c r="BO598" s="77"/>
      <c r="BP598" s="78"/>
      <c r="BQ598" s="72">
        <f>IF($A598="-","-",ROUND(VLOOKUP($A598+ROUND(LEFT(BQ$591,2)/24,5),'[1]ОАО "АТС"'!$A$30:$F$773,6,FALSE)+HLOOKUP($DL$589,'[1]Сбытовая надбавка'!$F$5:$H$6,2,FALSE),2)+'[1]Иные услуги'!$C$6+HLOOKUP($DR$588,'[1]Услуги по передаче'!$G$5:$J$7,3,FALSE))</f>
        <v>1646.04</v>
      </c>
      <c r="BR598" s="77"/>
      <c r="BS598" s="77"/>
      <c r="BT598" s="77"/>
      <c r="BU598" s="77"/>
      <c r="BV598" s="78"/>
      <c r="BW598" s="72">
        <f>IF($A598="-","-",ROUND(VLOOKUP($A598+ROUND(LEFT(BW$591,2)/24,5),'[1]ОАО "АТС"'!$A$30:$F$773,6,FALSE)+HLOOKUP($DL$589,'[1]Сбытовая надбавка'!$F$5:$H$6,2,FALSE),2)+'[1]Иные услуги'!$C$6+HLOOKUP($DR$588,'[1]Услуги по передаче'!$G$5:$J$7,3,FALSE))</f>
        <v>1640.47</v>
      </c>
      <c r="BX598" s="77"/>
      <c r="BY598" s="77"/>
      <c r="BZ598" s="77"/>
      <c r="CA598" s="77"/>
      <c r="CB598" s="78"/>
      <c r="CC598" s="72">
        <f>IF($A598="-","-",ROUND(VLOOKUP($A598+ROUND(LEFT(CC$591,2)/24,5),'[1]ОАО "АТС"'!$A$30:$F$773,6,FALSE)+HLOOKUP($DL$589,'[1]Сбытовая надбавка'!$F$5:$H$6,2,FALSE),2)+'[1]Иные услуги'!$C$6+HLOOKUP($DR$588,'[1]Услуги по передаче'!$G$5:$J$7,3,FALSE))</f>
        <v>1601.22</v>
      </c>
      <c r="CD598" s="77"/>
      <c r="CE598" s="77"/>
      <c r="CF598" s="77"/>
      <c r="CG598" s="77"/>
      <c r="CH598" s="78"/>
      <c r="CI598" s="72">
        <f>IF($A598="-","-",ROUND(VLOOKUP($A598+ROUND(LEFT(CI$591,2)/24,5),'[1]ОАО "АТС"'!$A$30:$F$773,6,FALSE)+HLOOKUP($DL$589,'[1]Сбытовая надбавка'!$F$5:$H$6,2,FALSE),2)+'[1]Иные услуги'!$C$6+HLOOKUP($DR$588,'[1]Услуги по передаче'!$G$5:$J$7,3,FALSE))</f>
        <v>1595.55</v>
      </c>
      <c r="CJ598" s="77"/>
      <c r="CK598" s="77"/>
      <c r="CL598" s="77"/>
      <c r="CM598" s="77"/>
      <c r="CN598" s="78"/>
      <c r="CO598" s="72">
        <f>IF($A598="-","-",ROUND(VLOOKUP($A598+ROUND(LEFT(CO$591,2)/24,5),'[1]ОАО "АТС"'!$A$30:$F$773,6,FALSE)+HLOOKUP($DL$589,'[1]Сбытовая надбавка'!$F$5:$H$6,2,FALSE),2)+'[1]Иные услуги'!$C$6+HLOOKUP($DR$588,'[1]Услуги по передаче'!$G$5:$J$7,3,FALSE))</f>
        <v>1585.84</v>
      </c>
      <c r="CP598" s="77"/>
      <c r="CQ598" s="77"/>
      <c r="CR598" s="77"/>
      <c r="CS598" s="77"/>
      <c r="CT598" s="78"/>
      <c r="CU598" s="72">
        <f>IF($A598="-","-",ROUND(VLOOKUP($A598+ROUND(LEFT(CU$591,2)/24,5),'[1]ОАО "АТС"'!$A$30:$F$773,6,FALSE)+HLOOKUP($DL$589,'[1]Сбытовая надбавка'!$F$5:$H$6,2,FALSE),2)+'[1]Иные услуги'!$C$6+HLOOKUP($DR$588,'[1]Услуги по передаче'!$G$5:$J$7,3,FALSE))</f>
        <v>1609.95</v>
      </c>
      <c r="CV598" s="77"/>
      <c r="CW598" s="77"/>
      <c r="CX598" s="77"/>
      <c r="CY598" s="77"/>
      <c r="CZ598" s="78"/>
      <c r="DA598" s="72">
        <f>IF($A598="-","-",ROUND(VLOOKUP($A598+ROUND(LEFT(DA$591,2)/24,5),'[1]ОАО "АТС"'!$A$30:$F$773,6,FALSE)+HLOOKUP($DL$589,'[1]Сбытовая надбавка'!$F$5:$H$6,2,FALSE),2)+'[1]Иные услуги'!$C$6+HLOOKUP($DR$588,'[1]Услуги по передаче'!$G$5:$J$7,3,FALSE))</f>
        <v>1573.24</v>
      </c>
      <c r="DB598" s="77"/>
      <c r="DC598" s="77"/>
      <c r="DD598" s="77"/>
      <c r="DE598" s="77"/>
      <c r="DF598" s="78"/>
      <c r="DG598" s="72">
        <f>IF($A598="-","-",ROUND(VLOOKUP($A598+ROUND(LEFT(DG$591,2)/24,5),'[1]ОАО "АТС"'!$A$30:$F$773,6,FALSE)+HLOOKUP($DL$589,'[1]Сбытовая надбавка'!$F$5:$H$6,2,FALSE),2)+'[1]Иные услуги'!$C$6+HLOOKUP($DR$588,'[1]Услуги по передаче'!$G$5:$J$7,3,FALSE))</f>
        <v>1584.42</v>
      </c>
      <c r="DH598" s="77"/>
      <c r="DI598" s="77"/>
      <c r="DJ598" s="77"/>
      <c r="DK598" s="77"/>
      <c r="DL598" s="78"/>
      <c r="DM598" s="72">
        <f>IF($A598="-","-",ROUND(VLOOKUP($A598+ROUND(LEFT(DM$591,2)/24,5),'[1]ОАО "АТС"'!$A$30:$F$773,6,FALSE)+HLOOKUP($DL$589,'[1]Сбытовая надбавка'!$F$5:$H$6,2,FALSE),2)+'[1]Иные услуги'!$C$6+HLOOKUP($DR$588,'[1]Услуги по передаче'!$G$5:$J$7,3,FALSE))</f>
        <v>1645.79</v>
      </c>
      <c r="DN598" s="77"/>
      <c r="DO598" s="77"/>
      <c r="DP598" s="77"/>
      <c r="DQ598" s="77"/>
      <c r="DR598" s="78"/>
      <c r="DS598" s="72">
        <f>IF($A598="-","-",ROUND(VLOOKUP($A598+ROUND(LEFT(DS$591,2)/24,5),'[1]ОАО "АТС"'!$A$30:$F$773,6,FALSE)+HLOOKUP($DL$589,'[1]Сбытовая надбавка'!$F$5:$H$6,2,FALSE),2)+'[1]Иные услуги'!$C$6+HLOOKUP($DR$588,'[1]Услуги по передаче'!$G$5:$J$7,3,FALSE))</f>
        <v>1645.68</v>
      </c>
      <c r="DT598" s="77"/>
      <c r="DU598" s="77"/>
      <c r="DV598" s="77"/>
      <c r="DW598" s="77"/>
      <c r="DX598" s="78"/>
      <c r="DY598" s="72">
        <f>IF($A598="-","-",ROUND(VLOOKUP($A598+ROUND(LEFT(DY$591,2)/24,5),'[1]ОАО "АТС"'!$A$30:$F$773,6,FALSE)+HLOOKUP($DL$589,'[1]Сбытовая надбавка'!$F$5:$H$6,2,FALSE),2)+'[1]Иные услуги'!$C$6+HLOOKUP($DR$588,'[1]Услуги по передаче'!$G$5:$J$7,3,FALSE))</f>
        <v>1599.1100000000001</v>
      </c>
      <c r="DZ598" s="77"/>
      <c r="EA598" s="77"/>
      <c r="EB598" s="77"/>
      <c r="EC598" s="77"/>
      <c r="ED598" s="78"/>
      <c r="EE598" s="72">
        <f>IF($A598="-","-",ROUND(VLOOKUP($A598+ROUND(LEFT(EE$591,2)/24,5),'[1]ОАО "АТС"'!$A$30:$F$773,6,FALSE)+HLOOKUP($DL$589,'[1]Сбытовая надбавка'!$F$5:$H$6,2,FALSE),2)+'[1]Иные услуги'!$C$6+HLOOKUP($DR$588,'[1]Услуги по передаче'!$G$5:$J$7,3,FALSE))</f>
        <v>1544.72</v>
      </c>
      <c r="EF598" s="77"/>
      <c r="EG598" s="77"/>
      <c r="EH598" s="77"/>
      <c r="EI598" s="77"/>
      <c r="EJ598" s="78"/>
      <c r="EK598" s="72">
        <f>IF($A598="-","-",ROUND(VLOOKUP($A598+ROUND(LEFT(EK$591,2)/24,5),'[1]ОАО "АТС"'!$A$30:$F$773,6,FALSE)+HLOOKUP($DL$589,'[1]Сбытовая надбавка'!$F$5:$H$6,2,FALSE),2)+'[1]Иные услуги'!$C$6+HLOOKUP($DR$588,'[1]Услуги по передаче'!$G$5:$J$7,3,FALSE))</f>
        <v>1746.92</v>
      </c>
      <c r="EL598" s="77"/>
      <c r="EM598" s="77"/>
      <c r="EN598" s="77"/>
      <c r="EO598" s="77"/>
      <c r="EP598" s="78"/>
      <c r="EQ598" s="72">
        <f>IF($A598="-","-",ROUND(VLOOKUP($A598+ROUND(LEFT(EQ$591,2)/24,5),'[1]ОАО "АТС"'!$A$30:$F$773,6,FALSE)+HLOOKUP($DL$589,'[1]Сбытовая надбавка'!$F$5:$H$6,2,FALSE),2)+'[1]Иные услуги'!$C$6+HLOOKUP($DR$588,'[1]Услуги по передаче'!$G$5:$J$7,3,FALSE))</f>
        <v>1624.51</v>
      </c>
      <c r="ER598" s="77"/>
      <c r="ES598" s="77"/>
      <c r="ET598" s="77"/>
      <c r="EU598" s="77"/>
      <c r="EV598" s="78"/>
    </row>
    <row r="599" spans="1:152" s="38" customFormat="1" ht="15.75" customHeight="1" x14ac:dyDescent="0.2">
      <c r="A599" s="69">
        <f>$A$122</f>
        <v>44993</v>
      </c>
      <c r="B599" s="70"/>
      <c r="C599" s="70"/>
      <c r="D599" s="70"/>
      <c r="E599" s="70"/>
      <c r="F599" s="70"/>
      <c r="G599" s="70"/>
      <c r="H599" s="71"/>
      <c r="I599" s="72">
        <f>IF($A599="-","-",ROUND(VLOOKUP($A599+ROUND(LEFT(I$591,1)/24,5),'[1]ОАО "АТС"'!$A$30:$F$773,6,FALSE)+HLOOKUP($DL$589,'[1]Сбытовая надбавка'!$F$5:$H$6,2,FALSE),2)+'[1]Иные услуги'!$C$6+HLOOKUP($DR$588,'[1]Услуги по передаче'!$G$5:$J$7,3,FALSE))</f>
        <v>1579.8600000000001</v>
      </c>
      <c r="J599" s="77"/>
      <c r="K599" s="77"/>
      <c r="L599" s="77"/>
      <c r="M599" s="77"/>
      <c r="N599" s="78"/>
      <c r="O599" s="72">
        <f>IF($A599="-","-",ROUND(VLOOKUP($A599+ROUND(LEFT(O$591,1)/24,5),'[1]ОАО "АТС"'!$A$30:$F$773,6,FALSE)+HLOOKUP($DL$589,'[1]Сбытовая надбавка'!$F$5:$H$6,2,FALSE),2)+'[1]Иные услуги'!$C$6+HLOOKUP($DR$588,'[1]Услуги по передаче'!$G$5:$J$7,3,FALSE))</f>
        <v>1548.92</v>
      </c>
      <c r="P599" s="77"/>
      <c r="Q599" s="77"/>
      <c r="R599" s="77"/>
      <c r="S599" s="77"/>
      <c r="T599" s="78"/>
      <c r="U599" s="72">
        <f>IF($A599="-","-",ROUND(VLOOKUP($A599+ROUND(LEFT(U$591,1)/24,5),'[1]ОАО "АТС"'!$A$30:$F$773,6,FALSE)+HLOOKUP($DL$589,'[1]Сбытовая надбавка'!$F$5:$H$6,2,FALSE),2)+'[1]Иные услуги'!$C$6+HLOOKUP($DR$588,'[1]Услуги по передаче'!$G$5:$J$7,3,FALSE))</f>
        <v>1549.6</v>
      </c>
      <c r="V599" s="77"/>
      <c r="W599" s="77"/>
      <c r="X599" s="77"/>
      <c r="Y599" s="77"/>
      <c r="Z599" s="78"/>
      <c r="AA599" s="72">
        <f>IF($A599="-","-",ROUND(VLOOKUP($A599+ROUND(LEFT(AA$591,1)/24,5),'[1]ОАО "АТС"'!$A$30:$F$773,6,FALSE)+HLOOKUP($DL$589,'[1]Сбытовая надбавка'!$F$5:$H$6,2,FALSE),2)+'[1]Иные услуги'!$C$6+HLOOKUP($DR$588,'[1]Услуги по передаче'!$G$5:$J$7,3,FALSE))</f>
        <v>1549.53</v>
      </c>
      <c r="AB599" s="77"/>
      <c r="AC599" s="77"/>
      <c r="AD599" s="77"/>
      <c r="AE599" s="77"/>
      <c r="AF599" s="78"/>
      <c r="AG599" s="72">
        <f>IF($A599="-","-",ROUND(VLOOKUP($A599+ROUND(LEFT(AG$591,1)/24,5),'[1]ОАО "АТС"'!$A$30:$F$773,6,FALSE)+HLOOKUP($DL$589,'[1]Сбытовая надбавка'!$F$5:$H$6,2,FALSE),2)+'[1]Иные услуги'!$C$6+HLOOKUP($DR$588,'[1]Услуги по передаче'!$G$5:$J$7,3,FALSE))</f>
        <v>1549.51</v>
      </c>
      <c r="AH599" s="77"/>
      <c r="AI599" s="77"/>
      <c r="AJ599" s="77"/>
      <c r="AK599" s="77"/>
      <c r="AL599" s="78"/>
      <c r="AM599" s="72">
        <f>IF($A599="-","-",ROUND(VLOOKUP($A599+ROUND(LEFT(AM$591,1)/24,5),'[1]ОАО "АТС"'!$A$30:$F$773,6,FALSE)+HLOOKUP($DL$589,'[1]Сбытовая надбавка'!$F$5:$H$6,2,FALSE),2)+'[1]Иные услуги'!$C$6+HLOOKUP($DR$588,'[1]Услуги по передаче'!$G$5:$J$7,3,FALSE))</f>
        <v>1549.21</v>
      </c>
      <c r="AN599" s="77"/>
      <c r="AO599" s="77"/>
      <c r="AP599" s="77"/>
      <c r="AQ599" s="77"/>
      <c r="AR599" s="78"/>
      <c r="AS599" s="72">
        <f>IF($A599="-","-",ROUND(VLOOKUP($A599+ROUND(LEFT(AS$591,1)/24,5),'[1]ОАО "АТС"'!$A$30:$F$773,6,FALSE)+HLOOKUP($DL$589,'[1]Сбытовая надбавка'!$F$5:$H$6,2,FALSE),2)+'[1]Иные услуги'!$C$6+HLOOKUP($DR$588,'[1]Услуги по передаче'!$G$5:$J$7,3,FALSE))</f>
        <v>1548.42</v>
      </c>
      <c r="AT599" s="77"/>
      <c r="AU599" s="77"/>
      <c r="AV599" s="77"/>
      <c r="AW599" s="77"/>
      <c r="AX599" s="78"/>
      <c r="AY599" s="72">
        <f>IF($A599="-","-",ROUND(VLOOKUP($A599+ROUND(LEFT(AY$591,1)/24,5),'[1]ОАО "АТС"'!$A$30:$F$773,6,FALSE)+HLOOKUP($DL$589,'[1]Сбытовая надбавка'!$F$5:$H$6,2,FALSE),2)+'[1]Иные услуги'!$C$6+HLOOKUP($DR$588,'[1]Услуги по передаче'!$G$5:$J$7,3,FALSE))</f>
        <v>1558.06</v>
      </c>
      <c r="AZ599" s="77"/>
      <c r="BA599" s="77"/>
      <c r="BB599" s="77"/>
      <c r="BC599" s="77"/>
      <c r="BD599" s="78"/>
      <c r="BE599" s="72">
        <f>IF($A599="-","-",ROUND(VLOOKUP($A599+ROUND(LEFT(BE$591,1)/24,5),'[1]ОАО "АТС"'!$A$30:$F$773,6,FALSE)+HLOOKUP($DL$589,'[1]Сбытовая надбавка'!$F$5:$H$6,2,FALSE),2)+'[1]Иные услуги'!$C$6+HLOOKUP($DR$588,'[1]Услуги по передаче'!$G$5:$J$7,3,FALSE))</f>
        <v>1548.33</v>
      </c>
      <c r="BF599" s="77"/>
      <c r="BG599" s="77"/>
      <c r="BH599" s="77"/>
      <c r="BI599" s="77"/>
      <c r="BJ599" s="78"/>
      <c r="BK599" s="72">
        <f>IF($A599="-","-",ROUND(VLOOKUP($A599+ROUND(LEFT(BK$591,1)/24,5),'[1]ОАО "АТС"'!$A$30:$F$773,6,FALSE)+HLOOKUP($DL$589,'[1]Сбытовая надбавка'!$F$5:$H$6,2,FALSE),2)+'[1]Иные услуги'!$C$6+HLOOKUP($DR$588,'[1]Услуги по передаче'!$G$5:$J$7,3,FALSE))</f>
        <v>1550.18</v>
      </c>
      <c r="BL599" s="77"/>
      <c r="BM599" s="77"/>
      <c r="BN599" s="77"/>
      <c r="BO599" s="77"/>
      <c r="BP599" s="78"/>
      <c r="BQ599" s="72">
        <f>IF($A599="-","-",ROUND(VLOOKUP($A599+ROUND(LEFT(BQ$591,2)/24,5),'[1]ОАО "АТС"'!$A$30:$F$773,6,FALSE)+HLOOKUP($DL$589,'[1]Сбытовая надбавка'!$F$5:$H$6,2,FALSE),2)+'[1]Иные услуги'!$C$6+HLOOKUP($DR$588,'[1]Услуги по передаче'!$G$5:$J$7,3,FALSE))</f>
        <v>1571.2</v>
      </c>
      <c r="BR599" s="77"/>
      <c r="BS599" s="77"/>
      <c r="BT599" s="77"/>
      <c r="BU599" s="77"/>
      <c r="BV599" s="78"/>
      <c r="BW599" s="72">
        <f>IF($A599="-","-",ROUND(VLOOKUP($A599+ROUND(LEFT(BW$591,2)/24,5),'[1]ОАО "АТС"'!$A$30:$F$773,6,FALSE)+HLOOKUP($DL$589,'[1]Сбытовая надбавка'!$F$5:$H$6,2,FALSE),2)+'[1]Иные услуги'!$C$6+HLOOKUP($DR$588,'[1]Услуги по передаче'!$G$5:$J$7,3,FALSE))</f>
        <v>1577.34</v>
      </c>
      <c r="BX599" s="77"/>
      <c r="BY599" s="77"/>
      <c r="BZ599" s="77"/>
      <c r="CA599" s="77"/>
      <c r="CB599" s="78"/>
      <c r="CC599" s="72">
        <f>IF($A599="-","-",ROUND(VLOOKUP($A599+ROUND(LEFT(CC$591,2)/24,5),'[1]ОАО "АТС"'!$A$30:$F$773,6,FALSE)+HLOOKUP($DL$589,'[1]Сбытовая надбавка'!$F$5:$H$6,2,FALSE),2)+'[1]Иные услуги'!$C$6+HLOOKUP($DR$588,'[1]Услуги по передаче'!$G$5:$J$7,3,FALSE))</f>
        <v>1550.43</v>
      </c>
      <c r="CD599" s="77"/>
      <c r="CE599" s="77"/>
      <c r="CF599" s="77"/>
      <c r="CG599" s="77"/>
      <c r="CH599" s="78"/>
      <c r="CI599" s="72">
        <f>IF($A599="-","-",ROUND(VLOOKUP($A599+ROUND(LEFT(CI$591,2)/24,5),'[1]ОАО "АТС"'!$A$30:$F$773,6,FALSE)+HLOOKUP($DL$589,'[1]Сбытовая надбавка'!$F$5:$H$6,2,FALSE),2)+'[1]Иные услуги'!$C$6+HLOOKUP($DR$588,'[1]Услуги по передаче'!$G$5:$J$7,3,FALSE))</f>
        <v>1550.78</v>
      </c>
      <c r="CJ599" s="77"/>
      <c r="CK599" s="77"/>
      <c r="CL599" s="77"/>
      <c r="CM599" s="77"/>
      <c r="CN599" s="78"/>
      <c r="CO599" s="72">
        <f>IF($A599="-","-",ROUND(VLOOKUP($A599+ROUND(LEFT(CO$591,2)/24,5),'[1]ОАО "АТС"'!$A$30:$F$773,6,FALSE)+HLOOKUP($DL$589,'[1]Сбытовая надбавка'!$F$5:$H$6,2,FALSE),2)+'[1]Иные услуги'!$C$6+HLOOKUP($DR$588,'[1]Услуги по передаче'!$G$5:$J$7,3,FALSE))</f>
        <v>1550.7</v>
      </c>
      <c r="CP599" s="77"/>
      <c r="CQ599" s="77"/>
      <c r="CR599" s="77"/>
      <c r="CS599" s="77"/>
      <c r="CT599" s="78"/>
      <c r="CU599" s="72">
        <f>IF($A599="-","-",ROUND(VLOOKUP($A599+ROUND(LEFT(CU$591,2)/24,5),'[1]ОАО "АТС"'!$A$30:$F$773,6,FALSE)+HLOOKUP($DL$589,'[1]Сбытовая надбавка'!$F$5:$H$6,2,FALSE),2)+'[1]Иные услуги'!$C$6+HLOOKUP($DR$588,'[1]Услуги по передаче'!$G$5:$J$7,3,FALSE))</f>
        <v>1567.26</v>
      </c>
      <c r="CV599" s="77"/>
      <c r="CW599" s="77"/>
      <c r="CX599" s="77"/>
      <c r="CY599" s="77"/>
      <c r="CZ599" s="78"/>
      <c r="DA599" s="72">
        <f>IF($A599="-","-",ROUND(VLOOKUP($A599+ROUND(LEFT(DA$591,2)/24,5),'[1]ОАО "АТС"'!$A$30:$F$773,6,FALSE)+HLOOKUP($DL$589,'[1]Сбытовая надбавка'!$F$5:$H$6,2,FALSE),2)+'[1]Иные услуги'!$C$6+HLOOKUP($DR$588,'[1]Услуги по передаче'!$G$5:$J$7,3,FALSE))</f>
        <v>1575.21</v>
      </c>
      <c r="DB599" s="77"/>
      <c r="DC599" s="77"/>
      <c r="DD599" s="77"/>
      <c r="DE599" s="77"/>
      <c r="DF599" s="78"/>
      <c r="DG599" s="72">
        <f>IF($A599="-","-",ROUND(VLOOKUP($A599+ROUND(LEFT(DG$591,2)/24,5),'[1]ОАО "АТС"'!$A$30:$F$773,6,FALSE)+HLOOKUP($DL$589,'[1]Сбытовая надбавка'!$F$5:$H$6,2,FALSE),2)+'[1]Иные услуги'!$C$6+HLOOKUP($DR$588,'[1]Услуги по передаче'!$G$5:$J$7,3,FALSE))</f>
        <v>1581.79</v>
      </c>
      <c r="DH599" s="77"/>
      <c r="DI599" s="77"/>
      <c r="DJ599" s="77"/>
      <c r="DK599" s="77"/>
      <c r="DL599" s="78"/>
      <c r="DM599" s="72">
        <f>IF($A599="-","-",ROUND(VLOOKUP($A599+ROUND(LEFT(DM$591,2)/24,5),'[1]ОАО "АТС"'!$A$30:$F$773,6,FALSE)+HLOOKUP($DL$589,'[1]Сбытовая надбавка'!$F$5:$H$6,2,FALSE),2)+'[1]Иные услуги'!$C$6+HLOOKUP($DR$588,'[1]Услуги по передаче'!$G$5:$J$7,3,FALSE))</f>
        <v>1659.93</v>
      </c>
      <c r="DN599" s="77"/>
      <c r="DO599" s="77"/>
      <c r="DP599" s="77"/>
      <c r="DQ599" s="77"/>
      <c r="DR599" s="78"/>
      <c r="DS599" s="72">
        <f>IF($A599="-","-",ROUND(VLOOKUP($A599+ROUND(LEFT(DS$591,2)/24,5),'[1]ОАО "АТС"'!$A$30:$F$773,6,FALSE)+HLOOKUP($DL$589,'[1]Сбытовая надбавка'!$F$5:$H$6,2,FALSE),2)+'[1]Иные услуги'!$C$6+HLOOKUP($DR$588,'[1]Услуги по передаче'!$G$5:$J$7,3,FALSE))</f>
        <v>1687.94</v>
      </c>
      <c r="DT599" s="77"/>
      <c r="DU599" s="77"/>
      <c r="DV599" s="77"/>
      <c r="DW599" s="77"/>
      <c r="DX599" s="78"/>
      <c r="DY599" s="72">
        <f>IF($A599="-","-",ROUND(VLOOKUP($A599+ROUND(LEFT(DY$591,2)/24,5),'[1]ОАО "АТС"'!$A$30:$F$773,6,FALSE)+HLOOKUP($DL$589,'[1]Сбытовая надбавка'!$F$5:$H$6,2,FALSE),2)+'[1]Иные услуги'!$C$6+HLOOKUP($DR$588,'[1]Услуги по передаче'!$G$5:$J$7,3,FALSE))</f>
        <v>1577.77</v>
      </c>
      <c r="DZ599" s="77"/>
      <c r="EA599" s="77"/>
      <c r="EB599" s="77"/>
      <c r="EC599" s="77"/>
      <c r="ED599" s="78"/>
      <c r="EE599" s="72">
        <f>IF($A599="-","-",ROUND(VLOOKUP($A599+ROUND(LEFT(EE$591,2)/24,5),'[1]ОАО "АТС"'!$A$30:$F$773,6,FALSE)+HLOOKUP($DL$589,'[1]Сбытовая надбавка'!$F$5:$H$6,2,FALSE),2)+'[1]Иные услуги'!$C$6+HLOOKUP($DR$588,'[1]Услуги по передаче'!$G$5:$J$7,3,FALSE))</f>
        <v>1546.28</v>
      </c>
      <c r="EF599" s="77"/>
      <c r="EG599" s="77"/>
      <c r="EH599" s="77"/>
      <c r="EI599" s="77"/>
      <c r="EJ599" s="78"/>
      <c r="EK599" s="72">
        <f>IF($A599="-","-",ROUND(VLOOKUP($A599+ROUND(LEFT(EK$591,2)/24,5),'[1]ОАО "АТС"'!$A$30:$F$773,6,FALSE)+HLOOKUP($DL$589,'[1]Сбытовая надбавка'!$F$5:$H$6,2,FALSE),2)+'[1]Иные услуги'!$C$6+HLOOKUP($DR$588,'[1]Услуги по передаче'!$G$5:$J$7,3,FALSE))</f>
        <v>1730.15</v>
      </c>
      <c r="EL599" s="77"/>
      <c r="EM599" s="77"/>
      <c r="EN599" s="77"/>
      <c r="EO599" s="77"/>
      <c r="EP599" s="78"/>
      <c r="EQ599" s="72">
        <f>IF($A599="-","-",ROUND(VLOOKUP($A599+ROUND(LEFT(EQ$591,2)/24,5),'[1]ОАО "АТС"'!$A$30:$F$773,6,FALSE)+HLOOKUP($DL$589,'[1]Сбытовая надбавка'!$F$5:$H$6,2,FALSE),2)+'[1]Иные услуги'!$C$6+HLOOKUP($DR$588,'[1]Услуги по передаче'!$G$5:$J$7,3,FALSE))</f>
        <v>1620.8</v>
      </c>
      <c r="ER599" s="77"/>
      <c r="ES599" s="77"/>
      <c r="ET599" s="77"/>
      <c r="EU599" s="77"/>
      <c r="EV599" s="78"/>
    </row>
    <row r="600" spans="1:152" s="38" customFormat="1" ht="15.75" customHeight="1" x14ac:dyDescent="0.2">
      <c r="A600" s="69">
        <f>$A$123</f>
        <v>44994</v>
      </c>
      <c r="B600" s="70"/>
      <c r="C600" s="70"/>
      <c r="D600" s="70"/>
      <c r="E600" s="70"/>
      <c r="F600" s="70"/>
      <c r="G600" s="70"/>
      <c r="H600" s="71"/>
      <c r="I600" s="72">
        <f>IF($A600="-","-",ROUND(VLOOKUP($A600+ROUND(LEFT(I$591,1)/24,5),'[1]ОАО "АТС"'!$A$30:$F$773,6,FALSE)+HLOOKUP($DL$589,'[1]Сбытовая надбавка'!$F$5:$H$6,2,FALSE),2)+'[1]Иные услуги'!$C$6+HLOOKUP($DR$588,'[1]Услуги по передаче'!$G$5:$J$7,3,FALSE))</f>
        <v>1553.3700000000001</v>
      </c>
      <c r="J600" s="77"/>
      <c r="K600" s="77"/>
      <c r="L600" s="77"/>
      <c r="M600" s="77"/>
      <c r="N600" s="78"/>
      <c r="O600" s="72">
        <f>IF($A600="-","-",ROUND(VLOOKUP($A600+ROUND(LEFT(O$591,1)/24,5),'[1]ОАО "АТС"'!$A$30:$F$773,6,FALSE)+HLOOKUP($DL$589,'[1]Сбытовая надбавка'!$F$5:$H$6,2,FALSE),2)+'[1]Иные услуги'!$C$6+HLOOKUP($DR$588,'[1]Услуги по передаче'!$G$5:$J$7,3,FALSE))</f>
        <v>1548.94</v>
      </c>
      <c r="P600" s="77"/>
      <c r="Q600" s="77"/>
      <c r="R600" s="77"/>
      <c r="S600" s="77"/>
      <c r="T600" s="78"/>
      <c r="U600" s="72">
        <f>IF($A600="-","-",ROUND(VLOOKUP($A600+ROUND(LEFT(U$591,1)/24,5),'[1]ОАО "АТС"'!$A$30:$F$773,6,FALSE)+HLOOKUP($DL$589,'[1]Сбытовая надбавка'!$F$5:$H$6,2,FALSE),2)+'[1]Иные услуги'!$C$6+HLOOKUP($DR$588,'[1]Услуги по передаче'!$G$5:$J$7,3,FALSE))</f>
        <v>1549.58</v>
      </c>
      <c r="V600" s="77"/>
      <c r="W600" s="77"/>
      <c r="X600" s="77"/>
      <c r="Y600" s="77"/>
      <c r="Z600" s="78"/>
      <c r="AA600" s="72">
        <f>IF($A600="-","-",ROUND(VLOOKUP($A600+ROUND(LEFT(AA$591,1)/24,5),'[1]ОАО "АТС"'!$A$30:$F$773,6,FALSE)+HLOOKUP($DL$589,'[1]Сбытовая надбавка'!$F$5:$H$6,2,FALSE),2)+'[1]Иные услуги'!$C$6+HLOOKUP($DR$588,'[1]Услуги по передаче'!$G$5:$J$7,3,FALSE))</f>
        <v>1549.49</v>
      </c>
      <c r="AB600" s="77"/>
      <c r="AC600" s="77"/>
      <c r="AD600" s="77"/>
      <c r="AE600" s="77"/>
      <c r="AF600" s="78"/>
      <c r="AG600" s="72">
        <f>IF($A600="-","-",ROUND(VLOOKUP($A600+ROUND(LEFT(AG$591,1)/24,5),'[1]ОАО "АТС"'!$A$30:$F$773,6,FALSE)+HLOOKUP($DL$589,'[1]Сбытовая надбавка'!$F$5:$H$6,2,FALSE),2)+'[1]Иные услуги'!$C$6+HLOOKUP($DR$588,'[1]Услуги по передаче'!$G$5:$J$7,3,FALSE))</f>
        <v>1549.42</v>
      </c>
      <c r="AH600" s="77"/>
      <c r="AI600" s="77"/>
      <c r="AJ600" s="77"/>
      <c r="AK600" s="77"/>
      <c r="AL600" s="78"/>
      <c r="AM600" s="72">
        <f>IF($A600="-","-",ROUND(VLOOKUP($A600+ROUND(LEFT(AM$591,1)/24,5),'[1]ОАО "АТС"'!$A$30:$F$773,6,FALSE)+HLOOKUP($DL$589,'[1]Сбытовая надбавка'!$F$5:$H$6,2,FALSE),2)+'[1]Иные услуги'!$C$6+HLOOKUP($DR$588,'[1]Услуги по передаче'!$G$5:$J$7,3,FALSE))</f>
        <v>1549.26</v>
      </c>
      <c r="AN600" s="77"/>
      <c r="AO600" s="77"/>
      <c r="AP600" s="77"/>
      <c r="AQ600" s="77"/>
      <c r="AR600" s="78"/>
      <c r="AS600" s="72">
        <f>IF($A600="-","-",ROUND(VLOOKUP($A600+ROUND(LEFT(AS$591,1)/24,5),'[1]ОАО "АТС"'!$A$30:$F$773,6,FALSE)+HLOOKUP($DL$589,'[1]Сбытовая надбавка'!$F$5:$H$6,2,FALSE),2)+'[1]Иные услуги'!$C$6+HLOOKUP($DR$588,'[1]Услуги по передаче'!$G$5:$J$7,3,FALSE))</f>
        <v>1567.6200000000001</v>
      </c>
      <c r="AT600" s="77"/>
      <c r="AU600" s="77"/>
      <c r="AV600" s="77"/>
      <c r="AW600" s="77"/>
      <c r="AX600" s="78"/>
      <c r="AY600" s="72">
        <f>IF($A600="-","-",ROUND(VLOOKUP($A600+ROUND(LEFT(AY$591,1)/24,5),'[1]ОАО "АТС"'!$A$30:$F$773,6,FALSE)+HLOOKUP($DL$589,'[1]Сбытовая надбавка'!$F$5:$H$6,2,FALSE),2)+'[1]Иные услуги'!$C$6+HLOOKUP($DR$588,'[1]Услуги по передаче'!$G$5:$J$7,3,FALSE))</f>
        <v>1627.83</v>
      </c>
      <c r="AZ600" s="77"/>
      <c r="BA600" s="77"/>
      <c r="BB600" s="77"/>
      <c r="BC600" s="77"/>
      <c r="BD600" s="78"/>
      <c r="BE600" s="72">
        <f>IF($A600="-","-",ROUND(VLOOKUP($A600+ROUND(LEFT(BE$591,1)/24,5),'[1]ОАО "АТС"'!$A$30:$F$773,6,FALSE)+HLOOKUP($DL$589,'[1]Сбытовая надбавка'!$F$5:$H$6,2,FALSE),2)+'[1]Иные услуги'!$C$6+HLOOKUP($DR$588,'[1]Услуги по передаче'!$G$5:$J$7,3,FALSE))</f>
        <v>1549.29</v>
      </c>
      <c r="BF600" s="77"/>
      <c r="BG600" s="77"/>
      <c r="BH600" s="77"/>
      <c r="BI600" s="77"/>
      <c r="BJ600" s="78"/>
      <c r="BK600" s="72">
        <f>IF($A600="-","-",ROUND(VLOOKUP($A600+ROUND(LEFT(BK$591,1)/24,5),'[1]ОАО "АТС"'!$A$30:$F$773,6,FALSE)+HLOOKUP($DL$589,'[1]Сбытовая надбавка'!$F$5:$H$6,2,FALSE),2)+'[1]Иные услуги'!$C$6+HLOOKUP($DR$588,'[1]Услуги по передаче'!$G$5:$J$7,3,FALSE))</f>
        <v>1586.71</v>
      </c>
      <c r="BL600" s="77"/>
      <c r="BM600" s="77"/>
      <c r="BN600" s="77"/>
      <c r="BO600" s="77"/>
      <c r="BP600" s="78"/>
      <c r="BQ600" s="72">
        <f>IF($A600="-","-",ROUND(VLOOKUP($A600+ROUND(LEFT(BQ$591,2)/24,5),'[1]ОАО "АТС"'!$A$30:$F$773,6,FALSE)+HLOOKUP($DL$589,'[1]Сбытовая надбавка'!$F$5:$H$6,2,FALSE),2)+'[1]Иные услуги'!$C$6+HLOOKUP($DR$588,'[1]Услуги по передаче'!$G$5:$J$7,3,FALSE))</f>
        <v>1615.08</v>
      </c>
      <c r="BR600" s="77"/>
      <c r="BS600" s="77"/>
      <c r="BT600" s="77"/>
      <c r="BU600" s="77"/>
      <c r="BV600" s="78"/>
      <c r="BW600" s="72">
        <f>IF($A600="-","-",ROUND(VLOOKUP($A600+ROUND(LEFT(BW$591,2)/24,5),'[1]ОАО "АТС"'!$A$30:$F$773,6,FALSE)+HLOOKUP($DL$589,'[1]Сбытовая надбавка'!$F$5:$H$6,2,FALSE),2)+'[1]Иные услуги'!$C$6+HLOOKUP($DR$588,'[1]Услуги по передаче'!$G$5:$J$7,3,FALSE))</f>
        <v>1608.31</v>
      </c>
      <c r="BX600" s="77"/>
      <c r="BY600" s="77"/>
      <c r="BZ600" s="77"/>
      <c r="CA600" s="77"/>
      <c r="CB600" s="78"/>
      <c r="CC600" s="72">
        <f>IF($A600="-","-",ROUND(VLOOKUP($A600+ROUND(LEFT(CC$591,2)/24,5),'[1]ОАО "АТС"'!$A$30:$F$773,6,FALSE)+HLOOKUP($DL$589,'[1]Сбытовая надбавка'!$F$5:$H$6,2,FALSE),2)+'[1]Иные услуги'!$C$6+HLOOKUP($DR$588,'[1]Услуги по передаче'!$G$5:$J$7,3,FALSE))</f>
        <v>1564.93</v>
      </c>
      <c r="CD600" s="77"/>
      <c r="CE600" s="77"/>
      <c r="CF600" s="77"/>
      <c r="CG600" s="77"/>
      <c r="CH600" s="78"/>
      <c r="CI600" s="72">
        <f>IF($A600="-","-",ROUND(VLOOKUP($A600+ROUND(LEFT(CI$591,2)/24,5),'[1]ОАО "АТС"'!$A$30:$F$773,6,FALSE)+HLOOKUP($DL$589,'[1]Сбытовая надбавка'!$F$5:$H$6,2,FALSE),2)+'[1]Иные услуги'!$C$6+HLOOKUP($DR$588,'[1]Услуги по передаче'!$G$5:$J$7,3,FALSE))</f>
        <v>1557.22</v>
      </c>
      <c r="CJ600" s="77"/>
      <c r="CK600" s="77"/>
      <c r="CL600" s="77"/>
      <c r="CM600" s="77"/>
      <c r="CN600" s="78"/>
      <c r="CO600" s="72">
        <f>IF($A600="-","-",ROUND(VLOOKUP($A600+ROUND(LEFT(CO$591,2)/24,5),'[1]ОАО "АТС"'!$A$30:$F$773,6,FALSE)+HLOOKUP($DL$589,'[1]Сбытовая надбавка'!$F$5:$H$6,2,FALSE),2)+'[1]Иные услуги'!$C$6+HLOOKUP($DR$588,'[1]Услуги по передаче'!$G$5:$J$7,3,FALSE))</f>
        <v>1565.41</v>
      </c>
      <c r="CP600" s="77"/>
      <c r="CQ600" s="77"/>
      <c r="CR600" s="77"/>
      <c r="CS600" s="77"/>
      <c r="CT600" s="78"/>
      <c r="CU600" s="72">
        <f>IF($A600="-","-",ROUND(VLOOKUP($A600+ROUND(LEFT(CU$591,2)/24,5),'[1]ОАО "АТС"'!$A$30:$F$773,6,FALSE)+HLOOKUP($DL$589,'[1]Сбытовая надбавка'!$F$5:$H$6,2,FALSE),2)+'[1]Иные услуги'!$C$6+HLOOKUP($DR$588,'[1]Услуги по передаче'!$G$5:$J$7,3,FALSE))</f>
        <v>1557.33</v>
      </c>
      <c r="CV600" s="77"/>
      <c r="CW600" s="77"/>
      <c r="CX600" s="77"/>
      <c r="CY600" s="77"/>
      <c r="CZ600" s="78"/>
      <c r="DA600" s="72">
        <f>IF($A600="-","-",ROUND(VLOOKUP($A600+ROUND(LEFT(DA$591,2)/24,5),'[1]ОАО "АТС"'!$A$30:$F$773,6,FALSE)+HLOOKUP($DL$589,'[1]Сбытовая надбавка'!$F$5:$H$6,2,FALSE),2)+'[1]Иные услуги'!$C$6+HLOOKUP($DR$588,'[1]Услуги по передаче'!$G$5:$J$7,3,FALSE))</f>
        <v>1549.78</v>
      </c>
      <c r="DB600" s="77"/>
      <c r="DC600" s="77"/>
      <c r="DD600" s="77"/>
      <c r="DE600" s="77"/>
      <c r="DF600" s="78"/>
      <c r="DG600" s="72">
        <f>IF($A600="-","-",ROUND(VLOOKUP($A600+ROUND(LEFT(DG$591,2)/24,5),'[1]ОАО "АТС"'!$A$30:$F$773,6,FALSE)+HLOOKUP($DL$589,'[1]Сбытовая надбавка'!$F$5:$H$6,2,FALSE),2)+'[1]Иные услуги'!$C$6+HLOOKUP($DR$588,'[1]Услуги по передаче'!$G$5:$J$7,3,FALSE))</f>
        <v>1577.52</v>
      </c>
      <c r="DH600" s="77"/>
      <c r="DI600" s="77"/>
      <c r="DJ600" s="77"/>
      <c r="DK600" s="77"/>
      <c r="DL600" s="78"/>
      <c r="DM600" s="72">
        <f>IF($A600="-","-",ROUND(VLOOKUP($A600+ROUND(LEFT(DM$591,2)/24,5),'[1]ОАО "АТС"'!$A$30:$F$773,6,FALSE)+HLOOKUP($DL$589,'[1]Сбытовая надбавка'!$F$5:$H$6,2,FALSE),2)+'[1]Иные услуги'!$C$6+HLOOKUP($DR$588,'[1]Услуги по передаче'!$G$5:$J$7,3,FALSE))</f>
        <v>1631.04</v>
      </c>
      <c r="DN600" s="77"/>
      <c r="DO600" s="77"/>
      <c r="DP600" s="77"/>
      <c r="DQ600" s="77"/>
      <c r="DR600" s="78"/>
      <c r="DS600" s="72">
        <f>IF($A600="-","-",ROUND(VLOOKUP($A600+ROUND(LEFT(DS$591,2)/24,5),'[1]ОАО "АТС"'!$A$30:$F$773,6,FALSE)+HLOOKUP($DL$589,'[1]Сбытовая надбавка'!$F$5:$H$6,2,FALSE),2)+'[1]Иные услуги'!$C$6+HLOOKUP($DR$588,'[1]Услуги по передаче'!$G$5:$J$7,3,FALSE))</f>
        <v>1630.85</v>
      </c>
      <c r="DT600" s="77"/>
      <c r="DU600" s="77"/>
      <c r="DV600" s="77"/>
      <c r="DW600" s="77"/>
      <c r="DX600" s="78"/>
      <c r="DY600" s="72">
        <f>IF($A600="-","-",ROUND(VLOOKUP($A600+ROUND(LEFT(DY$591,2)/24,5),'[1]ОАО "АТС"'!$A$30:$F$773,6,FALSE)+HLOOKUP($DL$589,'[1]Сбытовая надбавка'!$F$5:$H$6,2,FALSE),2)+'[1]Иные услуги'!$C$6+HLOOKUP($DR$588,'[1]Услуги по передаче'!$G$5:$J$7,3,FALSE))</f>
        <v>1580.53</v>
      </c>
      <c r="DZ600" s="77"/>
      <c r="EA600" s="77"/>
      <c r="EB600" s="77"/>
      <c r="EC600" s="77"/>
      <c r="ED600" s="78"/>
      <c r="EE600" s="72">
        <f>IF($A600="-","-",ROUND(VLOOKUP($A600+ROUND(LEFT(EE$591,2)/24,5),'[1]ОАО "АТС"'!$A$30:$F$773,6,FALSE)+HLOOKUP($DL$589,'[1]Сбытовая надбавка'!$F$5:$H$6,2,FALSE),2)+'[1]Иные услуги'!$C$6+HLOOKUP($DR$588,'[1]Услуги по передаче'!$G$5:$J$7,3,FALSE))</f>
        <v>1546.76</v>
      </c>
      <c r="EF600" s="77"/>
      <c r="EG600" s="77"/>
      <c r="EH600" s="77"/>
      <c r="EI600" s="77"/>
      <c r="EJ600" s="78"/>
      <c r="EK600" s="72">
        <f>IF($A600="-","-",ROUND(VLOOKUP($A600+ROUND(LEFT(EK$591,2)/24,5),'[1]ОАО "АТС"'!$A$30:$F$773,6,FALSE)+HLOOKUP($DL$589,'[1]Сбытовая надбавка'!$F$5:$H$6,2,FALSE),2)+'[1]Иные услуги'!$C$6+HLOOKUP($DR$588,'[1]Услуги по передаче'!$G$5:$J$7,3,FALSE))</f>
        <v>1748.49</v>
      </c>
      <c r="EL600" s="77"/>
      <c r="EM600" s="77"/>
      <c r="EN600" s="77"/>
      <c r="EO600" s="77"/>
      <c r="EP600" s="78"/>
      <c r="EQ600" s="72">
        <f>IF($A600="-","-",ROUND(VLOOKUP($A600+ROUND(LEFT(EQ$591,2)/24,5),'[1]ОАО "АТС"'!$A$30:$F$773,6,FALSE)+HLOOKUP($DL$589,'[1]Сбытовая надбавка'!$F$5:$H$6,2,FALSE),2)+'[1]Иные услуги'!$C$6+HLOOKUP($DR$588,'[1]Услуги по передаче'!$G$5:$J$7,3,FALSE))</f>
        <v>1619.02</v>
      </c>
      <c r="ER600" s="77"/>
      <c r="ES600" s="77"/>
      <c r="ET600" s="77"/>
      <c r="EU600" s="77"/>
      <c r="EV600" s="78"/>
    </row>
    <row r="601" spans="1:152" s="38" customFormat="1" ht="15.75" customHeight="1" x14ac:dyDescent="0.2">
      <c r="A601" s="69">
        <f>$A$124</f>
        <v>44995</v>
      </c>
      <c r="B601" s="70"/>
      <c r="C601" s="70"/>
      <c r="D601" s="70"/>
      <c r="E601" s="70"/>
      <c r="F601" s="70"/>
      <c r="G601" s="70"/>
      <c r="H601" s="71"/>
      <c r="I601" s="72">
        <f>IF($A601="-","-",ROUND(VLOOKUP($A601+ROUND(LEFT(I$591,1)/24,5),'[1]ОАО "АТС"'!$A$30:$F$773,6,FALSE)+HLOOKUP($DL$589,'[1]Сбытовая надбавка'!$F$5:$H$6,2,FALSE),2)+'[1]Иные услуги'!$C$6+HLOOKUP($DR$588,'[1]Услуги по передаче'!$G$5:$J$7,3,FALSE))</f>
        <v>1548.91</v>
      </c>
      <c r="J601" s="77"/>
      <c r="K601" s="77"/>
      <c r="L601" s="77"/>
      <c r="M601" s="77"/>
      <c r="N601" s="78"/>
      <c r="O601" s="72">
        <f>IF($A601="-","-",ROUND(VLOOKUP($A601+ROUND(LEFT(O$591,1)/24,5),'[1]ОАО "АТС"'!$A$30:$F$773,6,FALSE)+HLOOKUP($DL$589,'[1]Сбытовая надбавка'!$F$5:$H$6,2,FALSE),2)+'[1]Иные услуги'!$C$6+HLOOKUP($DR$588,'[1]Услуги по передаче'!$G$5:$J$7,3,FALSE))</f>
        <v>1548.94</v>
      </c>
      <c r="P601" s="77"/>
      <c r="Q601" s="77"/>
      <c r="R601" s="77"/>
      <c r="S601" s="77"/>
      <c r="T601" s="78"/>
      <c r="U601" s="72">
        <f>IF($A601="-","-",ROUND(VLOOKUP($A601+ROUND(LEFT(U$591,1)/24,5),'[1]ОАО "АТС"'!$A$30:$F$773,6,FALSE)+HLOOKUP($DL$589,'[1]Сбытовая надбавка'!$F$5:$H$6,2,FALSE),2)+'[1]Иные услуги'!$C$6+HLOOKUP($DR$588,'[1]Услуги по передаче'!$G$5:$J$7,3,FALSE))</f>
        <v>1549.54</v>
      </c>
      <c r="V601" s="77"/>
      <c r="W601" s="77"/>
      <c r="X601" s="77"/>
      <c r="Y601" s="77"/>
      <c r="Z601" s="78"/>
      <c r="AA601" s="72">
        <f>IF($A601="-","-",ROUND(VLOOKUP($A601+ROUND(LEFT(AA$591,1)/24,5),'[1]ОАО "АТС"'!$A$30:$F$773,6,FALSE)+HLOOKUP($DL$589,'[1]Сбытовая надбавка'!$F$5:$H$6,2,FALSE),2)+'[1]Иные услуги'!$C$6+HLOOKUP($DR$588,'[1]Услуги по передаче'!$G$5:$J$7,3,FALSE))</f>
        <v>1549.45</v>
      </c>
      <c r="AB601" s="77"/>
      <c r="AC601" s="77"/>
      <c r="AD601" s="77"/>
      <c r="AE601" s="77"/>
      <c r="AF601" s="78"/>
      <c r="AG601" s="72">
        <f>IF($A601="-","-",ROUND(VLOOKUP($A601+ROUND(LEFT(AG$591,1)/24,5),'[1]ОАО "АТС"'!$A$30:$F$773,6,FALSE)+HLOOKUP($DL$589,'[1]Сбытовая надбавка'!$F$5:$H$6,2,FALSE),2)+'[1]Иные услуги'!$C$6+HLOOKUP($DR$588,'[1]Услуги по передаче'!$G$5:$J$7,3,FALSE))</f>
        <v>1549.38</v>
      </c>
      <c r="AH601" s="77"/>
      <c r="AI601" s="77"/>
      <c r="AJ601" s="77"/>
      <c r="AK601" s="77"/>
      <c r="AL601" s="78"/>
      <c r="AM601" s="72">
        <f>IF($A601="-","-",ROUND(VLOOKUP($A601+ROUND(LEFT(AM$591,1)/24,5),'[1]ОАО "АТС"'!$A$30:$F$773,6,FALSE)+HLOOKUP($DL$589,'[1]Сбытовая надбавка'!$F$5:$H$6,2,FALSE),2)+'[1]Иные услуги'!$C$6+HLOOKUP($DR$588,'[1]Услуги по передаче'!$G$5:$J$7,3,FALSE))</f>
        <v>1548.93</v>
      </c>
      <c r="AN601" s="77"/>
      <c r="AO601" s="77"/>
      <c r="AP601" s="77"/>
      <c r="AQ601" s="77"/>
      <c r="AR601" s="78"/>
      <c r="AS601" s="72">
        <f>IF($A601="-","-",ROUND(VLOOKUP($A601+ROUND(LEFT(AS$591,1)/24,5),'[1]ОАО "АТС"'!$A$30:$F$773,6,FALSE)+HLOOKUP($DL$589,'[1]Сбытовая надбавка'!$F$5:$H$6,2,FALSE),2)+'[1]Иные услуги'!$C$6+HLOOKUP($DR$588,'[1]Услуги по передаче'!$G$5:$J$7,3,FALSE))</f>
        <v>1552.06</v>
      </c>
      <c r="AT601" s="77"/>
      <c r="AU601" s="77"/>
      <c r="AV601" s="77"/>
      <c r="AW601" s="77"/>
      <c r="AX601" s="78"/>
      <c r="AY601" s="72">
        <f>IF($A601="-","-",ROUND(VLOOKUP($A601+ROUND(LEFT(AY$591,1)/24,5),'[1]ОАО "АТС"'!$A$30:$F$773,6,FALSE)+HLOOKUP($DL$589,'[1]Сбытовая надбавка'!$F$5:$H$6,2,FALSE),2)+'[1]Иные услуги'!$C$6+HLOOKUP($DR$588,'[1]Услуги по передаче'!$G$5:$J$7,3,FALSE))</f>
        <v>1638.02</v>
      </c>
      <c r="AZ601" s="77"/>
      <c r="BA601" s="77"/>
      <c r="BB601" s="77"/>
      <c r="BC601" s="77"/>
      <c r="BD601" s="78"/>
      <c r="BE601" s="72">
        <f>IF($A601="-","-",ROUND(VLOOKUP($A601+ROUND(LEFT(BE$591,1)/24,5),'[1]ОАО "АТС"'!$A$30:$F$773,6,FALSE)+HLOOKUP($DL$589,'[1]Сбытовая надбавка'!$F$5:$H$6,2,FALSE),2)+'[1]Иные услуги'!$C$6+HLOOKUP($DR$588,'[1]Услуги по передаче'!$G$5:$J$7,3,FALSE))</f>
        <v>1549.41</v>
      </c>
      <c r="BF601" s="77"/>
      <c r="BG601" s="77"/>
      <c r="BH601" s="77"/>
      <c r="BI601" s="77"/>
      <c r="BJ601" s="78"/>
      <c r="BK601" s="72">
        <f>IF($A601="-","-",ROUND(VLOOKUP($A601+ROUND(LEFT(BK$591,1)/24,5),'[1]ОАО "АТС"'!$A$30:$F$773,6,FALSE)+HLOOKUP($DL$589,'[1]Сбытовая надбавка'!$F$5:$H$6,2,FALSE),2)+'[1]Иные услуги'!$C$6+HLOOKUP($DR$588,'[1]Услуги по передаче'!$G$5:$J$7,3,FALSE))</f>
        <v>1596.92</v>
      </c>
      <c r="BL601" s="77"/>
      <c r="BM601" s="77"/>
      <c r="BN601" s="77"/>
      <c r="BO601" s="77"/>
      <c r="BP601" s="78"/>
      <c r="BQ601" s="72">
        <f>IF($A601="-","-",ROUND(VLOOKUP($A601+ROUND(LEFT(BQ$591,2)/24,5),'[1]ОАО "АТС"'!$A$30:$F$773,6,FALSE)+HLOOKUP($DL$589,'[1]Сбытовая надбавка'!$F$5:$H$6,2,FALSE),2)+'[1]Иные услуги'!$C$6+HLOOKUP($DR$588,'[1]Услуги по передаче'!$G$5:$J$7,3,FALSE))</f>
        <v>1626.23</v>
      </c>
      <c r="BR601" s="77"/>
      <c r="BS601" s="77"/>
      <c r="BT601" s="77"/>
      <c r="BU601" s="77"/>
      <c r="BV601" s="78"/>
      <c r="BW601" s="72">
        <f>IF($A601="-","-",ROUND(VLOOKUP($A601+ROUND(LEFT(BW$591,2)/24,5),'[1]ОАО "АТС"'!$A$30:$F$773,6,FALSE)+HLOOKUP($DL$589,'[1]Сбытовая надбавка'!$F$5:$H$6,2,FALSE),2)+'[1]Иные услуги'!$C$6+HLOOKUP($DR$588,'[1]Услуги по передаче'!$G$5:$J$7,3,FALSE))</f>
        <v>1612.15</v>
      </c>
      <c r="BX601" s="77"/>
      <c r="BY601" s="77"/>
      <c r="BZ601" s="77"/>
      <c r="CA601" s="77"/>
      <c r="CB601" s="78"/>
      <c r="CC601" s="72">
        <f>IF($A601="-","-",ROUND(VLOOKUP($A601+ROUND(LEFT(CC$591,2)/24,5),'[1]ОАО "АТС"'!$A$30:$F$773,6,FALSE)+HLOOKUP($DL$589,'[1]Сбытовая надбавка'!$F$5:$H$6,2,FALSE),2)+'[1]Иные услуги'!$C$6+HLOOKUP($DR$588,'[1]Услуги по передаче'!$G$5:$J$7,3,FALSE))</f>
        <v>1571.79</v>
      </c>
      <c r="CD601" s="77"/>
      <c r="CE601" s="77"/>
      <c r="CF601" s="77"/>
      <c r="CG601" s="77"/>
      <c r="CH601" s="78"/>
      <c r="CI601" s="72">
        <f>IF($A601="-","-",ROUND(VLOOKUP($A601+ROUND(LEFT(CI$591,2)/24,5),'[1]ОАО "АТС"'!$A$30:$F$773,6,FALSE)+HLOOKUP($DL$589,'[1]Сбытовая надбавка'!$F$5:$H$6,2,FALSE),2)+'[1]Иные услуги'!$C$6+HLOOKUP($DR$588,'[1]Услуги по передаче'!$G$5:$J$7,3,FALSE))</f>
        <v>1564.93</v>
      </c>
      <c r="CJ601" s="77"/>
      <c r="CK601" s="77"/>
      <c r="CL601" s="77"/>
      <c r="CM601" s="77"/>
      <c r="CN601" s="78"/>
      <c r="CO601" s="72">
        <f>IF($A601="-","-",ROUND(VLOOKUP($A601+ROUND(LEFT(CO$591,2)/24,5),'[1]ОАО "АТС"'!$A$30:$F$773,6,FALSE)+HLOOKUP($DL$589,'[1]Сбытовая надбавка'!$F$5:$H$6,2,FALSE),2)+'[1]Иные услуги'!$C$6+HLOOKUP($DR$588,'[1]Услуги по передаче'!$G$5:$J$7,3,FALSE))</f>
        <v>1572.1</v>
      </c>
      <c r="CP601" s="77"/>
      <c r="CQ601" s="77"/>
      <c r="CR601" s="77"/>
      <c r="CS601" s="77"/>
      <c r="CT601" s="78"/>
      <c r="CU601" s="72">
        <f>IF($A601="-","-",ROUND(VLOOKUP($A601+ROUND(LEFT(CU$591,2)/24,5),'[1]ОАО "АТС"'!$A$30:$F$773,6,FALSE)+HLOOKUP($DL$589,'[1]Сбытовая надбавка'!$F$5:$H$6,2,FALSE),2)+'[1]Иные услуги'!$C$6+HLOOKUP($DR$588,'[1]Услуги по передаче'!$G$5:$J$7,3,FALSE))</f>
        <v>1564.8700000000001</v>
      </c>
      <c r="CV601" s="77"/>
      <c r="CW601" s="77"/>
      <c r="CX601" s="77"/>
      <c r="CY601" s="77"/>
      <c r="CZ601" s="78"/>
      <c r="DA601" s="72">
        <f>IF($A601="-","-",ROUND(VLOOKUP($A601+ROUND(LEFT(DA$591,2)/24,5),'[1]ОАО "АТС"'!$A$30:$F$773,6,FALSE)+HLOOKUP($DL$589,'[1]Сбытовая надбавка'!$F$5:$H$6,2,FALSE),2)+'[1]Иные услуги'!$C$6+HLOOKUP($DR$588,'[1]Услуги по передаче'!$G$5:$J$7,3,FALSE))</f>
        <v>1549.97</v>
      </c>
      <c r="DB601" s="77"/>
      <c r="DC601" s="77"/>
      <c r="DD601" s="77"/>
      <c r="DE601" s="77"/>
      <c r="DF601" s="78"/>
      <c r="DG601" s="72">
        <f>IF($A601="-","-",ROUND(VLOOKUP($A601+ROUND(LEFT(DG$591,2)/24,5),'[1]ОАО "АТС"'!$A$30:$F$773,6,FALSE)+HLOOKUP($DL$589,'[1]Сбытовая надбавка'!$F$5:$H$6,2,FALSE),2)+'[1]Иные услуги'!$C$6+HLOOKUP($DR$588,'[1]Услуги по передаче'!$G$5:$J$7,3,FALSE))</f>
        <v>1584.01</v>
      </c>
      <c r="DH601" s="77"/>
      <c r="DI601" s="77"/>
      <c r="DJ601" s="77"/>
      <c r="DK601" s="77"/>
      <c r="DL601" s="78"/>
      <c r="DM601" s="72">
        <f>IF($A601="-","-",ROUND(VLOOKUP($A601+ROUND(LEFT(DM$591,2)/24,5),'[1]ОАО "АТС"'!$A$30:$F$773,6,FALSE)+HLOOKUP($DL$589,'[1]Сбытовая надбавка'!$F$5:$H$6,2,FALSE),2)+'[1]Иные услуги'!$C$6+HLOOKUP($DR$588,'[1]Услуги по передаче'!$G$5:$J$7,3,FALSE))</f>
        <v>1635.02</v>
      </c>
      <c r="DN601" s="77"/>
      <c r="DO601" s="77"/>
      <c r="DP601" s="77"/>
      <c r="DQ601" s="77"/>
      <c r="DR601" s="78"/>
      <c r="DS601" s="72">
        <f>IF($A601="-","-",ROUND(VLOOKUP($A601+ROUND(LEFT(DS$591,2)/24,5),'[1]ОАО "АТС"'!$A$30:$F$773,6,FALSE)+HLOOKUP($DL$589,'[1]Сбытовая надбавка'!$F$5:$H$6,2,FALSE),2)+'[1]Иные услуги'!$C$6+HLOOKUP($DR$588,'[1]Услуги по передаче'!$G$5:$J$7,3,FALSE))</f>
        <v>1630.4</v>
      </c>
      <c r="DT601" s="77"/>
      <c r="DU601" s="77"/>
      <c r="DV601" s="77"/>
      <c r="DW601" s="77"/>
      <c r="DX601" s="78"/>
      <c r="DY601" s="72">
        <f>IF($A601="-","-",ROUND(VLOOKUP($A601+ROUND(LEFT(DY$591,2)/24,5),'[1]ОАО "АТС"'!$A$30:$F$773,6,FALSE)+HLOOKUP($DL$589,'[1]Сбытовая надбавка'!$F$5:$H$6,2,FALSE),2)+'[1]Иные услуги'!$C$6+HLOOKUP($DR$588,'[1]Услуги по передаче'!$G$5:$J$7,3,FALSE))</f>
        <v>1586.16</v>
      </c>
      <c r="DZ601" s="77"/>
      <c r="EA601" s="77"/>
      <c r="EB601" s="77"/>
      <c r="EC601" s="77"/>
      <c r="ED601" s="78"/>
      <c r="EE601" s="72">
        <f>IF($A601="-","-",ROUND(VLOOKUP($A601+ROUND(LEFT(EE$591,2)/24,5),'[1]ОАО "АТС"'!$A$30:$F$773,6,FALSE)+HLOOKUP($DL$589,'[1]Сбытовая надбавка'!$F$5:$H$6,2,FALSE),2)+'[1]Иные услуги'!$C$6+HLOOKUP($DR$588,'[1]Услуги по передаче'!$G$5:$J$7,3,FALSE))</f>
        <v>1547.69</v>
      </c>
      <c r="EF601" s="77"/>
      <c r="EG601" s="77"/>
      <c r="EH601" s="77"/>
      <c r="EI601" s="77"/>
      <c r="EJ601" s="78"/>
      <c r="EK601" s="72">
        <f>IF($A601="-","-",ROUND(VLOOKUP($A601+ROUND(LEFT(EK$591,2)/24,5),'[1]ОАО "АТС"'!$A$30:$F$773,6,FALSE)+HLOOKUP($DL$589,'[1]Сбытовая надбавка'!$F$5:$H$6,2,FALSE),2)+'[1]Иные услуги'!$C$6+HLOOKUP($DR$588,'[1]Услуги по передаче'!$G$5:$J$7,3,FALSE))</f>
        <v>1726.55</v>
      </c>
      <c r="EL601" s="77"/>
      <c r="EM601" s="77"/>
      <c r="EN601" s="77"/>
      <c r="EO601" s="77"/>
      <c r="EP601" s="78"/>
      <c r="EQ601" s="72">
        <f>IF($A601="-","-",ROUND(VLOOKUP($A601+ROUND(LEFT(EQ$591,2)/24,5),'[1]ОАО "АТС"'!$A$30:$F$773,6,FALSE)+HLOOKUP($DL$589,'[1]Сбытовая надбавка'!$F$5:$H$6,2,FALSE),2)+'[1]Иные услуги'!$C$6+HLOOKUP($DR$588,'[1]Услуги по передаче'!$G$5:$J$7,3,FALSE))</f>
        <v>1622.42</v>
      </c>
      <c r="ER601" s="77"/>
      <c r="ES601" s="77"/>
      <c r="ET601" s="77"/>
      <c r="EU601" s="77"/>
      <c r="EV601" s="78"/>
    </row>
    <row r="602" spans="1:152" s="38" customFormat="1" ht="15.75" customHeight="1" x14ac:dyDescent="0.2">
      <c r="A602" s="69">
        <f>$A$125</f>
        <v>44996</v>
      </c>
      <c r="B602" s="70"/>
      <c r="C602" s="70"/>
      <c r="D602" s="70"/>
      <c r="E602" s="70"/>
      <c r="F602" s="70"/>
      <c r="G602" s="70"/>
      <c r="H602" s="71"/>
      <c r="I602" s="72">
        <f>IF($A602="-","-",ROUND(VLOOKUP($A602+ROUND(LEFT(I$591,1)/24,5),'[1]ОАО "АТС"'!$A$30:$F$773,6,FALSE)+HLOOKUP($DL$589,'[1]Сбытовая надбавка'!$F$5:$H$6,2,FALSE),2)+'[1]Иные услуги'!$C$6+HLOOKUP($DR$588,'[1]Услуги по передаче'!$G$5:$J$7,3,FALSE))</f>
        <v>1549.05</v>
      </c>
      <c r="J602" s="77"/>
      <c r="K602" s="77"/>
      <c r="L602" s="77"/>
      <c r="M602" s="77"/>
      <c r="N602" s="78"/>
      <c r="O602" s="72">
        <f>IF($A602="-","-",ROUND(VLOOKUP($A602+ROUND(LEFT(O$591,1)/24,5),'[1]ОАО "АТС"'!$A$30:$F$773,6,FALSE)+HLOOKUP($DL$589,'[1]Сбытовая надбавка'!$F$5:$H$6,2,FALSE),2)+'[1]Иные услуги'!$C$6+HLOOKUP($DR$588,'[1]Услуги по передаче'!$G$5:$J$7,3,FALSE))</f>
        <v>1549.18</v>
      </c>
      <c r="P602" s="77"/>
      <c r="Q602" s="77"/>
      <c r="R602" s="77"/>
      <c r="S602" s="77"/>
      <c r="T602" s="78"/>
      <c r="U602" s="72">
        <f>IF($A602="-","-",ROUND(VLOOKUP($A602+ROUND(LEFT(U$591,1)/24,5),'[1]ОАО "АТС"'!$A$30:$F$773,6,FALSE)+HLOOKUP($DL$589,'[1]Сбытовая надбавка'!$F$5:$H$6,2,FALSE),2)+'[1]Иные услуги'!$C$6+HLOOKUP($DR$588,'[1]Услуги по передаче'!$G$5:$J$7,3,FALSE))</f>
        <v>1549.41</v>
      </c>
      <c r="V602" s="77"/>
      <c r="W602" s="77"/>
      <c r="X602" s="77"/>
      <c r="Y602" s="77"/>
      <c r="Z602" s="78"/>
      <c r="AA602" s="72">
        <f>IF($A602="-","-",ROUND(VLOOKUP($A602+ROUND(LEFT(AA$591,1)/24,5),'[1]ОАО "АТС"'!$A$30:$F$773,6,FALSE)+HLOOKUP($DL$589,'[1]Сбытовая надбавка'!$F$5:$H$6,2,FALSE),2)+'[1]Иные услуги'!$C$6+HLOOKUP($DR$588,'[1]Услуги по передаче'!$G$5:$J$7,3,FALSE))</f>
        <v>1549.44</v>
      </c>
      <c r="AB602" s="77"/>
      <c r="AC602" s="77"/>
      <c r="AD602" s="77"/>
      <c r="AE602" s="77"/>
      <c r="AF602" s="78"/>
      <c r="AG602" s="72">
        <f>IF($A602="-","-",ROUND(VLOOKUP($A602+ROUND(LEFT(AG$591,1)/24,5),'[1]ОАО "АТС"'!$A$30:$F$773,6,FALSE)+HLOOKUP($DL$589,'[1]Сбытовая надбавка'!$F$5:$H$6,2,FALSE),2)+'[1]Иные услуги'!$C$6+HLOOKUP($DR$588,'[1]Услуги по передаче'!$G$5:$J$7,3,FALSE))</f>
        <v>1549.32</v>
      </c>
      <c r="AH602" s="77"/>
      <c r="AI602" s="77"/>
      <c r="AJ602" s="77"/>
      <c r="AK602" s="77"/>
      <c r="AL602" s="78"/>
      <c r="AM602" s="72">
        <f>IF($A602="-","-",ROUND(VLOOKUP($A602+ROUND(LEFT(AM$591,1)/24,5),'[1]ОАО "АТС"'!$A$30:$F$773,6,FALSE)+HLOOKUP($DL$589,'[1]Сбытовая надбавка'!$F$5:$H$6,2,FALSE),2)+'[1]Иные услуги'!$C$6+HLOOKUP($DR$588,'[1]Услуги по передаче'!$G$5:$J$7,3,FALSE))</f>
        <v>1549.14</v>
      </c>
      <c r="AN602" s="77"/>
      <c r="AO602" s="77"/>
      <c r="AP602" s="77"/>
      <c r="AQ602" s="77"/>
      <c r="AR602" s="78"/>
      <c r="AS602" s="72">
        <f>IF($A602="-","-",ROUND(VLOOKUP($A602+ROUND(LEFT(AS$591,1)/24,5),'[1]ОАО "АТС"'!$A$30:$F$773,6,FALSE)+HLOOKUP($DL$589,'[1]Сбытовая надбавка'!$F$5:$H$6,2,FALSE),2)+'[1]Иные услуги'!$C$6+HLOOKUP($DR$588,'[1]Услуги по передаче'!$G$5:$J$7,3,FALSE))</f>
        <v>1548.44</v>
      </c>
      <c r="AT602" s="77"/>
      <c r="AU602" s="77"/>
      <c r="AV602" s="77"/>
      <c r="AW602" s="77"/>
      <c r="AX602" s="78"/>
      <c r="AY602" s="72">
        <f>IF($A602="-","-",ROUND(VLOOKUP($A602+ROUND(LEFT(AY$591,1)/24,5),'[1]ОАО "АТС"'!$A$30:$F$773,6,FALSE)+HLOOKUP($DL$589,'[1]Сбытовая надбавка'!$F$5:$H$6,2,FALSE),2)+'[1]Иные услуги'!$C$6+HLOOKUP($DR$588,'[1]Услуги по передаче'!$G$5:$J$7,3,FALSE))</f>
        <v>1548.43</v>
      </c>
      <c r="AZ602" s="77"/>
      <c r="BA602" s="77"/>
      <c r="BB602" s="77"/>
      <c r="BC602" s="77"/>
      <c r="BD602" s="78"/>
      <c r="BE602" s="72">
        <f>IF($A602="-","-",ROUND(VLOOKUP($A602+ROUND(LEFT(BE$591,1)/24,5),'[1]ОАО "АТС"'!$A$30:$F$773,6,FALSE)+HLOOKUP($DL$589,'[1]Сбытовая надбавка'!$F$5:$H$6,2,FALSE),2)+'[1]Иные услуги'!$C$6+HLOOKUP($DR$588,'[1]Услуги по передаче'!$G$5:$J$7,3,FALSE))</f>
        <v>1549.7</v>
      </c>
      <c r="BF602" s="77"/>
      <c r="BG602" s="77"/>
      <c r="BH602" s="77"/>
      <c r="BI602" s="77"/>
      <c r="BJ602" s="78"/>
      <c r="BK602" s="72">
        <f>IF($A602="-","-",ROUND(VLOOKUP($A602+ROUND(LEFT(BK$591,1)/24,5),'[1]ОАО "АТС"'!$A$30:$F$773,6,FALSE)+HLOOKUP($DL$589,'[1]Сбытовая надбавка'!$F$5:$H$6,2,FALSE),2)+'[1]Иные услуги'!$C$6+HLOOKUP($DR$588,'[1]Услуги по передаче'!$G$5:$J$7,3,FALSE))</f>
        <v>1549.77</v>
      </c>
      <c r="BL602" s="77"/>
      <c r="BM602" s="77"/>
      <c r="BN602" s="77"/>
      <c r="BO602" s="77"/>
      <c r="BP602" s="78"/>
      <c r="BQ602" s="72">
        <f>IF($A602="-","-",ROUND(VLOOKUP($A602+ROUND(LEFT(BQ$591,2)/24,5),'[1]ОАО "АТС"'!$A$30:$F$773,6,FALSE)+HLOOKUP($DL$589,'[1]Сбытовая надбавка'!$F$5:$H$6,2,FALSE),2)+'[1]Иные услуги'!$C$6+HLOOKUP($DR$588,'[1]Услуги по передаче'!$G$5:$J$7,3,FALSE))</f>
        <v>1549.78</v>
      </c>
      <c r="BR602" s="77"/>
      <c r="BS602" s="77"/>
      <c r="BT602" s="77"/>
      <c r="BU602" s="77"/>
      <c r="BV602" s="78"/>
      <c r="BW602" s="72">
        <f>IF($A602="-","-",ROUND(VLOOKUP($A602+ROUND(LEFT(BW$591,2)/24,5),'[1]ОАО "АТС"'!$A$30:$F$773,6,FALSE)+HLOOKUP($DL$589,'[1]Сбытовая надбавка'!$F$5:$H$6,2,FALSE),2)+'[1]Иные услуги'!$C$6+HLOOKUP($DR$588,'[1]Услуги по передаче'!$G$5:$J$7,3,FALSE))</f>
        <v>1549.78</v>
      </c>
      <c r="BX602" s="77"/>
      <c r="BY602" s="77"/>
      <c r="BZ602" s="77"/>
      <c r="CA602" s="77"/>
      <c r="CB602" s="78"/>
      <c r="CC602" s="72">
        <f>IF($A602="-","-",ROUND(VLOOKUP($A602+ROUND(LEFT(CC$591,2)/24,5),'[1]ОАО "АТС"'!$A$30:$F$773,6,FALSE)+HLOOKUP($DL$589,'[1]Сбытовая надбавка'!$F$5:$H$6,2,FALSE),2)+'[1]Иные услуги'!$C$6+HLOOKUP($DR$588,'[1]Услуги по передаче'!$G$5:$J$7,3,FALSE))</f>
        <v>1549.81</v>
      </c>
      <c r="CD602" s="77"/>
      <c r="CE602" s="77"/>
      <c r="CF602" s="77"/>
      <c r="CG602" s="77"/>
      <c r="CH602" s="78"/>
      <c r="CI602" s="72">
        <f>IF($A602="-","-",ROUND(VLOOKUP($A602+ROUND(LEFT(CI$591,2)/24,5),'[1]ОАО "АТС"'!$A$30:$F$773,6,FALSE)+HLOOKUP($DL$589,'[1]Сбытовая надбавка'!$F$5:$H$6,2,FALSE),2)+'[1]Иные услуги'!$C$6+HLOOKUP($DR$588,'[1]Услуги по передаче'!$G$5:$J$7,3,FALSE))</f>
        <v>1549.82</v>
      </c>
      <c r="CJ602" s="77"/>
      <c r="CK602" s="77"/>
      <c r="CL602" s="77"/>
      <c r="CM602" s="77"/>
      <c r="CN602" s="78"/>
      <c r="CO602" s="72">
        <f>IF($A602="-","-",ROUND(VLOOKUP($A602+ROUND(LEFT(CO$591,2)/24,5),'[1]ОАО "АТС"'!$A$30:$F$773,6,FALSE)+HLOOKUP($DL$589,'[1]Сбытовая надбавка'!$F$5:$H$6,2,FALSE),2)+'[1]Иные услуги'!$C$6+HLOOKUP($DR$588,'[1]Услуги по передаче'!$G$5:$J$7,3,FALSE))</f>
        <v>1549.85</v>
      </c>
      <c r="CP602" s="77"/>
      <c r="CQ602" s="77"/>
      <c r="CR602" s="77"/>
      <c r="CS602" s="77"/>
      <c r="CT602" s="78"/>
      <c r="CU602" s="72">
        <f>IF($A602="-","-",ROUND(VLOOKUP($A602+ROUND(LEFT(CU$591,2)/24,5),'[1]ОАО "АТС"'!$A$30:$F$773,6,FALSE)+HLOOKUP($DL$589,'[1]Сбытовая надбавка'!$F$5:$H$6,2,FALSE),2)+'[1]Иные услуги'!$C$6+HLOOKUP($DR$588,'[1]Услуги по передаче'!$G$5:$J$7,3,FALSE))</f>
        <v>1549.84</v>
      </c>
      <c r="CV602" s="77"/>
      <c r="CW602" s="77"/>
      <c r="CX602" s="77"/>
      <c r="CY602" s="77"/>
      <c r="CZ602" s="78"/>
      <c r="DA602" s="72">
        <f>IF($A602="-","-",ROUND(VLOOKUP($A602+ROUND(LEFT(DA$591,2)/24,5),'[1]ОАО "АТС"'!$A$30:$F$773,6,FALSE)+HLOOKUP($DL$589,'[1]Сбытовая надбавка'!$F$5:$H$6,2,FALSE),2)+'[1]Иные услуги'!$C$6+HLOOKUP($DR$588,'[1]Услуги по передаче'!$G$5:$J$7,3,FALSE))</f>
        <v>1550</v>
      </c>
      <c r="DB602" s="77"/>
      <c r="DC602" s="77"/>
      <c r="DD602" s="77"/>
      <c r="DE602" s="77"/>
      <c r="DF602" s="78"/>
      <c r="DG602" s="72">
        <f>IF($A602="-","-",ROUND(VLOOKUP($A602+ROUND(LEFT(DG$591,2)/24,5),'[1]ОАО "АТС"'!$A$30:$F$773,6,FALSE)+HLOOKUP($DL$589,'[1]Сбытовая надбавка'!$F$5:$H$6,2,FALSE),2)+'[1]Иные услуги'!$C$6+HLOOKUP($DR$588,'[1]Услуги по передаче'!$G$5:$J$7,3,FALSE))</f>
        <v>1549.48</v>
      </c>
      <c r="DH602" s="77"/>
      <c r="DI602" s="77"/>
      <c r="DJ602" s="77"/>
      <c r="DK602" s="77"/>
      <c r="DL602" s="78"/>
      <c r="DM602" s="72">
        <f>IF($A602="-","-",ROUND(VLOOKUP($A602+ROUND(LEFT(DM$591,2)/24,5),'[1]ОАО "АТС"'!$A$30:$F$773,6,FALSE)+HLOOKUP($DL$589,'[1]Сбытовая надбавка'!$F$5:$H$6,2,FALSE),2)+'[1]Иные услуги'!$C$6+HLOOKUP($DR$588,'[1]Услуги по передаче'!$G$5:$J$7,3,FALSE))</f>
        <v>1565.02</v>
      </c>
      <c r="DN602" s="77"/>
      <c r="DO602" s="77"/>
      <c r="DP602" s="77"/>
      <c r="DQ602" s="77"/>
      <c r="DR602" s="78"/>
      <c r="DS602" s="72">
        <f>IF($A602="-","-",ROUND(VLOOKUP($A602+ROUND(LEFT(DS$591,2)/24,5),'[1]ОАО "АТС"'!$A$30:$F$773,6,FALSE)+HLOOKUP($DL$589,'[1]Сбытовая надбавка'!$F$5:$H$6,2,FALSE),2)+'[1]Иные услуги'!$C$6+HLOOKUP($DR$588,'[1]Услуги по передаче'!$G$5:$J$7,3,FALSE))</f>
        <v>1555.67</v>
      </c>
      <c r="DT602" s="77"/>
      <c r="DU602" s="77"/>
      <c r="DV602" s="77"/>
      <c r="DW602" s="77"/>
      <c r="DX602" s="78"/>
      <c r="DY602" s="72">
        <f>IF($A602="-","-",ROUND(VLOOKUP($A602+ROUND(LEFT(DY$591,2)/24,5),'[1]ОАО "АТС"'!$A$30:$F$773,6,FALSE)+HLOOKUP($DL$589,'[1]Сбытовая надбавка'!$F$5:$H$6,2,FALSE),2)+'[1]Иные услуги'!$C$6+HLOOKUP($DR$588,'[1]Услуги по передаче'!$G$5:$J$7,3,FALSE))</f>
        <v>1548.47</v>
      </c>
      <c r="DZ602" s="77"/>
      <c r="EA602" s="77"/>
      <c r="EB602" s="77"/>
      <c r="EC602" s="77"/>
      <c r="ED602" s="78"/>
      <c r="EE602" s="72">
        <f>IF($A602="-","-",ROUND(VLOOKUP($A602+ROUND(LEFT(EE$591,2)/24,5),'[1]ОАО "АТС"'!$A$30:$F$773,6,FALSE)+HLOOKUP($DL$589,'[1]Сбытовая надбавка'!$F$5:$H$6,2,FALSE),2)+'[1]Иные услуги'!$C$6+HLOOKUP($DR$588,'[1]Услуги по передаче'!$G$5:$J$7,3,FALSE))</f>
        <v>1547.52</v>
      </c>
      <c r="EF602" s="77"/>
      <c r="EG602" s="77"/>
      <c r="EH602" s="77"/>
      <c r="EI602" s="77"/>
      <c r="EJ602" s="78"/>
      <c r="EK602" s="72">
        <f>IF($A602="-","-",ROUND(VLOOKUP($A602+ROUND(LEFT(EK$591,2)/24,5),'[1]ОАО "АТС"'!$A$30:$F$773,6,FALSE)+HLOOKUP($DL$589,'[1]Сбытовая надбавка'!$F$5:$H$6,2,FALSE),2)+'[1]Иные услуги'!$C$6+HLOOKUP($DR$588,'[1]Услуги по передаче'!$G$5:$J$7,3,FALSE))</f>
        <v>1678.46</v>
      </c>
      <c r="EL602" s="77"/>
      <c r="EM602" s="77"/>
      <c r="EN602" s="77"/>
      <c r="EO602" s="77"/>
      <c r="EP602" s="78"/>
      <c r="EQ602" s="72">
        <f>IF($A602="-","-",ROUND(VLOOKUP($A602+ROUND(LEFT(EQ$591,2)/24,5),'[1]ОАО "АТС"'!$A$30:$F$773,6,FALSE)+HLOOKUP($DL$589,'[1]Сбытовая надбавка'!$F$5:$H$6,2,FALSE),2)+'[1]Иные услуги'!$C$6+HLOOKUP($DR$588,'[1]Услуги по передаче'!$G$5:$J$7,3,FALSE))</f>
        <v>1612.5</v>
      </c>
      <c r="ER602" s="77"/>
      <c r="ES602" s="77"/>
      <c r="ET602" s="77"/>
      <c r="EU602" s="77"/>
      <c r="EV602" s="78"/>
    </row>
    <row r="603" spans="1:152" s="38" customFormat="1" ht="15.75" customHeight="1" x14ac:dyDescent="0.2">
      <c r="A603" s="69">
        <f>$A$126</f>
        <v>44997</v>
      </c>
      <c r="B603" s="70"/>
      <c r="C603" s="70"/>
      <c r="D603" s="70"/>
      <c r="E603" s="70"/>
      <c r="F603" s="70"/>
      <c r="G603" s="70"/>
      <c r="H603" s="71"/>
      <c r="I603" s="72">
        <f>IF($A603="-","-",ROUND(VLOOKUP($A603+ROUND(LEFT(I$591,1)/24,5),'[1]ОАО "АТС"'!$A$30:$F$773,6,FALSE)+HLOOKUP($DL$589,'[1]Сбытовая надбавка'!$F$5:$H$6,2,FALSE),2)+'[1]Иные услуги'!$C$6+HLOOKUP($DR$588,'[1]Услуги по передаче'!$G$5:$J$7,3,FALSE))</f>
        <v>1549.46</v>
      </c>
      <c r="J603" s="77"/>
      <c r="K603" s="77"/>
      <c r="L603" s="77"/>
      <c r="M603" s="77"/>
      <c r="N603" s="78"/>
      <c r="O603" s="72">
        <f>IF($A603="-","-",ROUND(VLOOKUP($A603+ROUND(LEFT(O$591,1)/24,5),'[1]ОАО "АТС"'!$A$30:$F$773,6,FALSE)+HLOOKUP($DL$589,'[1]Сбытовая надбавка'!$F$5:$H$6,2,FALSE),2)+'[1]Иные услуги'!$C$6+HLOOKUP($DR$588,'[1]Услуги по передаче'!$G$5:$J$7,3,FALSE))</f>
        <v>1549.56</v>
      </c>
      <c r="P603" s="77"/>
      <c r="Q603" s="77"/>
      <c r="R603" s="77"/>
      <c r="S603" s="77"/>
      <c r="T603" s="78"/>
      <c r="U603" s="72">
        <f>IF($A603="-","-",ROUND(VLOOKUP($A603+ROUND(LEFT(U$591,1)/24,5),'[1]ОАО "АТС"'!$A$30:$F$773,6,FALSE)+HLOOKUP($DL$589,'[1]Сбытовая надбавка'!$F$5:$H$6,2,FALSE),2)+'[1]Иные услуги'!$C$6+HLOOKUP($DR$588,'[1]Услуги по передаче'!$G$5:$J$7,3,FALSE))</f>
        <v>1549.68</v>
      </c>
      <c r="V603" s="77"/>
      <c r="W603" s="77"/>
      <c r="X603" s="77"/>
      <c r="Y603" s="77"/>
      <c r="Z603" s="78"/>
      <c r="AA603" s="72">
        <f>IF($A603="-","-",ROUND(VLOOKUP($A603+ROUND(LEFT(AA$591,1)/24,5),'[1]ОАО "АТС"'!$A$30:$F$773,6,FALSE)+HLOOKUP($DL$589,'[1]Сбытовая надбавка'!$F$5:$H$6,2,FALSE),2)+'[1]Иные услуги'!$C$6+HLOOKUP($DR$588,'[1]Услуги по передаче'!$G$5:$J$7,3,FALSE))</f>
        <v>1549.72</v>
      </c>
      <c r="AB603" s="77"/>
      <c r="AC603" s="77"/>
      <c r="AD603" s="77"/>
      <c r="AE603" s="77"/>
      <c r="AF603" s="78"/>
      <c r="AG603" s="72">
        <f>IF($A603="-","-",ROUND(VLOOKUP($A603+ROUND(LEFT(AG$591,1)/24,5),'[1]ОАО "АТС"'!$A$30:$F$773,6,FALSE)+HLOOKUP($DL$589,'[1]Сбытовая надбавка'!$F$5:$H$6,2,FALSE),2)+'[1]Иные услуги'!$C$6+HLOOKUP($DR$588,'[1]Услуги по передаче'!$G$5:$J$7,3,FALSE))</f>
        <v>1549.67</v>
      </c>
      <c r="AH603" s="77"/>
      <c r="AI603" s="77"/>
      <c r="AJ603" s="77"/>
      <c r="AK603" s="77"/>
      <c r="AL603" s="78"/>
      <c r="AM603" s="72">
        <f>IF($A603="-","-",ROUND(VLOOKUP($A603+ROUND(LEFT(AM$591,1)/24,5),'[1]ОАО "АТС"'!$A$30:$F$773,6,FALSE)+HLOOKUP($DL$589,'[1]Сбытовая надбавка'!$F$5:$H$6,2,FALSE),2)+'[1]Иные услуги'!$C$6+HLOOKUP($DR$588,'[1]Услуги по передаче'!$G$5:$J$7,3,FALSE))</f>
        <v>1549.58</v>
      </c>
      <c r="AN603" s="77"/>
      <c r="AO603" s="77"/>
      <c r="AP603" s="77"/>
      <c r="AQ603" s="77"/>
      <c r="AR603" s="78"/>
      <c r="AS603" s="72">
        <f>IF($A603="-","-",ROUND(VLOOKUP($A603+ROUND(LEFT(AS$591,1)/24,5),'[1]ОАО "АТС"'!$A$30:$F$773,6,FALSE)+HLOOKUP($DL$589,'[1]Сбытовая надбавка'!$F$5:$H$6,2,FALSE),2)+'[1]Иные услуги'!$C$6+HLOOKUP($DR$588,'[1]Услуги по передаче'!$G$5:$J$7,3,FALSE))</f>
        <v>1548.93</v>
      </c>
      <c r="AT603" s="77"/>
      <c r="AU603" s="77"/>
      <c r="AV603" s="77"/>
      <c r="AW603" s="77"/>
      <c r="AX603" s="78"/>
      <c r="AY603" s="72">
        <f>IF($A603="-","-",ROUND(VLOOKUP($A603+ROUND(LEFT(AY$591,1)/24,5),'[1]ОАО "АТС"'!$A$30:$F$773,6,FALSE)+HLOOKUP($DL$589,'[1]Сбытовая надбавка'!$F$5:$H$6,2,FALSE),2)+'[1]Иные услуги'!$C$6+HLOOKUP($DR$588,'[1]Услуги по передаче'!$G$5:$J$7,3,FALSE))</f>
        <v>1548.57</v>
      </c>
      <c r="AZ603" s="77"/>
      <c r="BA603" s="77"/>
      <c r="BB603" s="77"/>
      <c r="BC603" s="77"/>
      <c r="BD603" s="78"/>
      <c r="BE603" s="72">
        <f>IF($A603="-","-",ROUND(VLOOKUP($A603+ROUND(LEFT(BE$591,1)/24,5),'[1]ОАО "АТС"'!$A$30:$F$773,6,FALSE)+HLOOKUP($DL$589,'[1]Сбытовая надбавка'!$F$5:$H$6,2,FALSE),2)+'[1]Иные услуги'!$C$6+HLOOKUP($DR$588,'[1]Услуги по передаче'!$G$5:$J$7,3,FALSE))</f>
        <v>1549.74</v>
      </c>
      <c r="BF603" s="77"/>
      <c r="BG603" s="77"/>
      <c r="BH603" s="77"/>
      <c r="BI603" s="77"/>
      <c r="BJ603" s="78"/>
      <c r="BK603" s="72">
        <f>IF($A603="-","-",ROUND(VLOOKUP($A603+ROUND(LEFT(BK$591,1)/24,5),'[1]ОАО "АТС"'!$A$30:$F$773,6,FALSE)+HLOOKUP($DL$589,'[1]Сбытовая надбавка'!$F$5:$H$6,2,FALSE),2)+'[1]Иные услуги'!$C$6+HLOOKUP($DR$588,'[1]Услуги по передаче'!$G$5:$J$7,3,FALSE))</f>
        <v>1549.8</v>
      </c>
      <c r="BL603" s="77"/>
      <c r="BM603" s="77"/>
      <c r="BN603" s="77"/>
      <c r="BO603" s="77"/>
      <c r="BP603" s="78"/>
      <c r="BQ603" s="72">
        <f>IF($A603="-","-",ROUND(VLOOKUP($A603+ROUND(LEFT(BQ$591,2)/24,5),'[1]ОАО "АТС"'!$A$30:$F$773,6,FALSE)+HLOOKUP($DL$589,'[1]Сбытовая надбавка'!$F$5:$H$6,2,FALSE),2)+'[1]Иные услуги'!$C$6+HLOOKUP($DR$588,'[1]Услуги по передаче'!$G$5:$J$7,3,FALSE))</f>
        <v>1549.81</v>
      </c>
      <c r="BR603" s="77"/>
      <c r="BS603" s="77"/>
      <c r="BT603" s="77"/>
      <c r="BU603" s="77"/>
      <c r="BV603" s="78"/>
      <c r="BW603" s="72">
        <f>IF($A603="-","-",ROUND(VLOOKUP($A603+ROUND(LEFT(BW$591,2)/24,5),'[1]ОАО "АТС"'!$A$30:$F$773,6,FALSE)+HLOOKUP($DL$589,'[1]Сбытовая надбавка'!$F$5:$H$6,2,FALSE),2)+'[1]Иные услуги'!$C$6+HLOOKUP($DR$588,'[1]Услуги по передаче'!$G$5:$J$7,3,FALSE))</f>
        <v>1549.84</v>
      </c>
      <c r="BX603" s="77"/>
      <c r="BY603" s="77"/>
      <c r="BZ603" s="77"/>
      <c r="CA603" s="77"/>
      <c r="CB603" s="78"/>
      <c r="CC603" s="72">
        <f>IF($A603="-","-",ROUND(VLOOKUP($A603+ROUND(LEFT(CC$591,2)/24,5),'[1]ОАО "АТС"'!$A$30:$F$773,6,FALSE)+HLOOKUP($DL$589,'[1]Сбытовая надбавка'!$F$5:$H$6,2,FALSE),2)+'[1]Иные услуги'!$C$6+HLOOKUP($DR$588,'[1]Услуги по передаче'!$G$5:$J$7,3,FALSE))</f>
        <v>1549.84</v>
      </c>
      <c r="CD603" s="77"/>
      <c r="CE603" s="77"/>
      <c r="CF603" s="77"/>
      <c r="CG603" s="77"/>
      <c r="CH603" s="78"/>
      <c r="CI603" s="72">
        <f>IF($A603="-","-",ROUND(VLOOKUP($A603+ROUND(LEFT(CI$591,2)/24,5),'[1]ОАО "АТС"'!$A$30:$F$773,6,FALSE)+HLOOKUP($DL$589,'[1]Сбытовая надбавка'!$F$5:$H$6,2,FALSE),2)+'[1]Иные услуги'!$C$6+HLOOKUP($DR$588,'[1]Услуги по передаче'!$G$5:$J$7,3,FALSE))</f>
        <v>1549.84</v>
      </c>
      <c r="CJ603" s="77"/>
      <c r="CK603" s="77"/>
      <c r="CL603" s="77"/>
      <c r="CM603" s="77"/>
      <c r="CN603" s="78"/>
      <c r="CO603" s="72">
        <f>IF($A603="-","-",ROUND(VLOOKUP($A603+ROUND(LEFT(CO$591,2)/24,5),'[1]ОАО "АТС"'!$A$30:$F$773,6,FALSE)+HLOOKUP($DL$589,'[1]Сбытовая надбавка'!$F$5:$H$6,2,FALSE),2)+'[1]Иные услуги'!$C$6+HLOOKUP($DR$588,'[1]Услуги по передаче'!$G$5:$J$7,3,FALSE))</f>
        <v>1549.85</v>
      </c>
      <c r="CP603" s="77"/>
      <c r="CQ603" s="77"/>
      <c r="CR603" s="77"/>
      <c r="CS603" s="77"/>
      <c r="CT603" s="78"/>
      <c r="CU603" s="72">
        <f>IF($A603="-","-",ROUND(VLOOKUP($A603+ROUND(LEFT(CU$591,2)/24,5),'[1]ОАО "АТС"'!$A$30:$F$773,6,FALSE)+HLOOKUP($DL$589,'[1]Сбытовая надбавка'!$F$5:$H$6,2,FALSE),2)+'[1]Иные услуги'!$C$6+HLOOKUP($DR$588,'[1]Услуги по передаче'!$G$5:$J$7,3,FALSE))</f>
        <v>1549.85</v>
      </c>
      <c r="CV603" s="77"/>
      <c r="CW603" s="77"/>
      <c r="CX603" s="77"/>
      <c r="CY603" s="77"/>
      <c r="CZ603" s="78"/>
      <c r="DA603" s="72">
        <f>IF($A603="-","-",ROUND(VLOOKUP($A603+ROUND(LEFT(DA$591,2)/24,5),'[1]ОАО "АТС"'!$A$30:$F$773,6,FALSE)+HLOOKUP($DL$589,'[1]Сбытовая надбавка'!$F$5:$H$6,2,FALSE),2)+'[1]Иные услуги'!$C$6+HLOOKUP($DR$588,'[1]Услуги по передаче'!$G$5:$J$7,3,FALSE))</f>
        <v>1549.96</v>
      </c>
      <c r="DB603" s="77"/>
      <c r="DC603" s="77"/>
      <c r="DD603" s="77"/>
      <c r="DE603" s="77"/>
      <c r="DF603" s="78"/>
      <c r="DG603" s="72">
        <f>IF($A603="-","-",ROUND(VLOOKUP($A603+ROUND(LEFT(DG$591,2)/24,5),'[1]ОАО "АТС"'!$A$30:$F$773,6,FALSE)+HLOOKUP($DL$589,'[1]Сбытовая надбавка'!$F$5:$H$6,2,FALSE),2)+'[1]Иные услуги'!$C$6+HLOOKUP($DR$588,'[1]Услуги по передаче'!$G$5:$J$7,3,FALSE))</f>
        <v>1549.52</v>
      </c>
      <c r="DH603" s="77"/>
      <c r="DI603" s="77"/>
      <c r="DJ603" s="77"/>
      <c r="DK603" s="77"/>
      <c r="DL603" s="78"/>
      <c r="DM603" s="72">
        <f>IF($A603="-","-",ROUND(VLOOKUP($A603+ROUND(LEFT(DM$591,2)/24,5),'[1]ОАО "АТС"'!$A$30:$F$773,6,FALSE)+HLOOKUP($DL$589,'[1]Сбытовая надбавка'!$F$5:$H$6,2,FALSE),2)+'[1]Иные услуги'!$C$6+HLOOKUP($DR$588,'[1]Услуги по передаче'!$G$5:$J$7,3,FALSE))</f>
        <v>1581.47</v>
      </c>
      <c r="DN603" s="77"/>
      <c r="DO603" s="77"/>
      <c r="DP603" s="77"/>
      <c r="DQ603" s="77"/>
      <c r="DR603" s="78"/>
      <c r="DS603" s="72">
        <f>IF($A603="-","-",ROUND(VLOOKUP($A603+ROUND(LEFT(DS$591,2)/24,5),'[1]ОАО "АТС"'!$A$30:$F$773,6,FALSE)+HLOOKUP($DL$589,'[1]Сбытовая надбавка'!$F$5:$H$6,2,FALSE),2)+'[1]Иные услуги'!$C$6+HLOOKUP($DR$588,'[1]Услуги по передаче'!$G$5:$J$7,3,FALSE))</f>
        <v>1616.5</v>
      </c>
      <c r="DT603" s="77"/>
      <c r="DU603" s="77"/>
      <c r="DV603" s="77"/>
      <c r="DW603" s="77"/>
      <c r="DX603" s="78"/>
      <c r="DY603" s="72">
        <f>IF($A603="-","-",ROUND(VLOOKUP($A603+ROUND(LEFT(DY$591,2)/24,5),'[1]ОАО "АТС"'!$A$30:$F$773,6,FALSE)+HLOOKUP($DL$589,'[1]Сбытовая надбавка'!$F$5:$H$6,2,FALSE),2)+'[1]Иные услуги'!$C$6+HLOOKUP($DR$588,'[1]Услуги по передаче'!$G$5:$J$7,3,FALSE))</f>
        <v>1565.57</v>
      </c>
      <c r="DZ603" s="77"/>
      <c r="EA603" s="77"/>
      <c r="EB603" s="77"/>
      <c r="EC603" s="77"/>
      <c r="ED603" s="78"/>
      <c r="EE603" s="72">
        <f>IF($A603="-","-",ROUND(VLOOKUP($A603+ROUND(LEFT(EE$591,2)/24,5),'[1]ОАО "АТС"'!$A$30:$F$773,6,FALSE)+HLOOKUP($DL$589,'[1]Сбытовая надбавка'!$F$5:$H$6,2,FALSE),2)+'[1]Иные услуги'!$C$6+HLOOKUP($DR$588,'[1]Услуги по передаче'!$G$5:$J$7,3,FALSE))</f>
        <v>1548.07</v>
      </c>
      <c r="EF603" s="77"/>
      <c r="EG603" s="77"/>
      <c r="EH603" s="77"/>
      <c r="EI603" s="77"/>
      <c r="EJ603" s="78"/>
      <c r="EK603" s="72">
        <f>IF($A603="-","-",ROUND(VLOOKUP($A603+ROUND(LEFT(EK$591,2)/24,5),'[1]ОАО "АТС"'!$A$30:$F$773,6,FALSE)+HLOOKUP($DL$589,'[1]Сбытовая надбавка'!$F$5:$H$6,2,FALSE),2)+'[1]Иные услуги'!$C$6+HLOOKUP($DR$588,'[1]Услуги по передаче'!$G$5:$J$7,3,FALSE))</f>
        <v>1713.35</v>
      </c>
      <c r="EL603" s="77"/>
      <c r="EM603" s="77"/>
      <c r="EN603" s="77"/>
      <c r="EO603" s="77"/>
      <c r="EP603" s="78"/>
      <c r="EQ603" s="72">
        <f>IF($A603="-","-",ROUND(VLOOKUP($A603+ROUND(LEFT(EQ$591,2)/24,5),'[1]ОАО "АТС"'!$A$30:$F$773,6,FALSE)+HLOOKUP($DL$589,'[1]Сбытовая надбавка'!$F$5:$H$6,2,FALSE),2)+'[1]Иные услуги'!$C$6+HLOOKUP($DR$588,'[1]Услуги по передаче'!$G$5:$J$7,3,FALSE))</f>
        <v>1610.15</v>
      </c>
      <c r="ER603" s="77"/>
      <c r="ES603" s="77"/>
      <c r="ET603" s="77"/>
      <c r="EU603" s="77"/>
      <c r="EV603" s="78"/>
    </row>
    <row r="604" spans="1:152" s="38" customFormat="1" ht="15.75" customHeight="1" x14ac:dyDescent="0.2">
      <c r="A604" s="69">
        <f>$A$127</f>
        <v>44998</v>
      </c>
      <c r="B604" s="70"/>
      <c r="C604" s="70"/>
      <c r="D604" s="70"/>
      <c r="E604" s="70"/>
      <c r="F604" s="70"/>
      <c r="G604" s="70"/>
      <c r="H604" s="71"/>
      <c r="I604" s="72">
        <f>IF($A604="-","-",ROUND(VLOOKUP($A604+ROUND(LEFT(I$591,1)/24,5),'[1]ОАО "АТС"'!$A$30:$F$773,6,FALSE)+HLOOKUP($DL$589,'[1]Сбытовая надбавка'!$F$5:$H$6,2,FALSE),2)+'[1]Иные услуги'!$C$6+HLOOKUP($DR$588,'[1]Услуги по передаче'!$G$5:$J$7,3,FALSE))</f>
        <v>1549.38</v>
      </c>
      <c r="J604" s="77"/>
      <c r="K604" s="77"/>
      <c r="L604" s="77"/>
      <c r="M604" s="77"/>
      <c r="N604" s="78"/>
      <c r="O604" s="72">
        <f>IF($A604="-","-",ROUND(VLOOKUP($A604+ROUND(LEFT(O$591,1)/24,5),'[1]ОАО "АТС"'!$A$30:$F$773,6,FALSE)+HLOOKUP($DL$589,'[1]Сбытовая надбавка'!$F$5:$H$6,2,FALSE),2)+'[1]Иные услуги'!$C$6+HLOOKUP($DR$588,'[1]Услуги по передаче'!$G$5:$J$7,3,FALSE))</f>
        <v>1549.44</v>
      </c>
      <c r="P604" s="77"/>
      <c r="Q604" s="77"/>
      <c r="R604" s="77"/>
      <c r="S604" s="77"/>
      <c r="T604" s="78"/>
      <c r="U604" s="72">
        <f>IF($A604="-","-",ROUND(VLOOKUP($A604+ROUND(LEFT(U$591,1)/24,5),'[1]ОАО "АТС"'!$A$30:$F$773,6,FALSE)+HLOOKUP($DL$589,'[1]Сбытовая надбавка'!$F$5:$H$6,2,FALSE),2)+'[1]Иные услуги'!$C$6+HLOOKUP($DR$588,'[1]Услуги по передаче'!$G$5:$J$7,3,FALSE))</f>
        <v>1549.51</v>
      </c>
      <c r="V604" s="77"/>
      <c r="W604" s="77"/>
      <c r="X604" s="77"/>
      <c r="Y604" s="77"/>
      <c r="Z604" s="78"/>
      <c r="AA604" s="72">
        <f>IF($A604="-","-",ROUND(VLOOKUP($A604+ROUND(LEFT(AA$591,1)/24,5),'[1]ОАО "АТС"'!$A$30:$F$773,6,FALSE)+HLOOKUP($DL$589,'[1]Сбытовая надбавка'!$F$5:$H$6,2,FALSE),2)+'[1]Иные услуги'!$C$6+HLOOKUP($DR$588,'[1]Услуги по передаче'!$G$5:$J$7,3,FALSE))</f>
        <v>1549.5</v>
      </c>
      <c r="AB604" s="77"/>
      <c r="AC604" s="77"/>
      <c r="AD604" s="77"/>
      <c r="AE604" s="77"/>
      <c r="AF604" s="78"/>
      <c r="AG604" s="72">
        <f>IF($A604="-","-",ROUND(VLOOKUP($A604+ROUND(LEFT(AG$591,1)/24,5),'[1]ОАО "АТС"'!$A$30:$F$773,6,FALSE)+HLOOKUP($DL$589,'[1]Сбытовая надбавка'!$F$5:$H$6,2,FALSE),2)+'[1]Иные услуги'!$C$6+HLOOKUP($DR$588,'[1]Услуги по передаче'!$G$5:$J$7,3,FALSE))</f>
        <v>1549.48</v>
      </c>
      <c r="AH604" s="77"/>
      <c r="AI604" s="77"/>
      <c r="AJ604" s="77"/>
      <c r="AK604" s="77"/>
      <c r="AL604" s="78"/>
      <c r="AM604" s="72">
        <f>IF($A604="-","-",ROUND(VLOOKUP($A604+ROUND(LEFT(AM$591,1)/24,5),'[1]ОАО "АТС"'!$A$30:$F$773,6,FALSE)+HLOOKUP($DL$589,'[1]Сбытовая надбавка'!$F$5:$H$6,2,FALSE),2)+'[1]Иные услуги'!$C$6+HLOOKUP($DR$588,'[1]Услуги по передаче'!$G$5:$J$7,3,FALSE))</f>
        <v>1549.48</v>
      </c>
      <c r="AN604" s="77"/>
      <c r="AO604" s="77"/>
      <c r="AP604" s="77"/>
      <c r="AQ604" s="77"/>
      <c r="AR604" s="78"/>
      <c r="AS604" s="72">
        <f>IF($A604="-","-",ROUND(VLOOKUP($A604+ROUND(LEFT(AS$591,1)/24,5),'[1]ОАО "АТС"'!$A$30:$F$773,6,FALSE)+HLOOKUP($DL$589,'[1]Сбытовая надбавка'!$F$5:$H$6,2,FALSE),2)+'[1]Иные услуги'!$C$6+HLOOKUP($DR$588,'[1]Услуги по передаче'!$G$5:$J$7,3,FALSE))</f>
        <v>1548.84</v>
      </c>
      <c r="AT604" s="77"/>
      <c r="AU604" s="77"/>
      <c r="AV604" s="77"/>
      <c r="AW604" s="77"/>
      <c r="AX604" s="78"/>
      <c r="AY604" s="72">
        <f>IF($A604="-","-",ROUND(VLOOKUP($A604+ROUND(LEFT(AY$591,1)/24,5),'[1]ОАО "АТС"'!$A$30:$F$773,6,FALSE)+HLOOKUP($DL$589,'[1]Сбытовая надбавка'!$F$5:$H$6,2,FALSE),2)+'[1]Иные услуги'!$C$6+HLOOKUP($DR$588,'[1]Услуги по передаче'!$G$5:$J$7,3,FALSE))</f>
        <v>1617.73</v>
      </c>
      <c r="AZ604" s="77"/>
      <c r="BA604" s="77"/>
      <c r="BB604" s="77"/>
      <c r="BC604" s="77"/>
      <c r="BD604" s="78"/>
      <c r="BE604" s="72">
        <f>IF($A604="-","-",ROUND(VLOOKUP($A604+ROUND(LEFT(BE$591,1)/24,5),'[1]ОАО "АТС"'!$A$30:$F$773,6,FALSE)+HLOOKUP($DL$589,'[1]Сбытовая надбавка'!$F$5:$H$6,2,FALSE),2)+'[1]Иные услуги'!$C$6+HLOOKUP($DR$588,'[1]Услуги по передаче'!$G$5:$J$7,3,FALSE))</f>
        <v>1549.03</v>
      </c>
      <c r="BF604" s="77"/>
      <c r="BG604" s="77"/>
      <c r="BH604" s="77"/>
      <c r="BI604" s="77"/>
      <c r="BJ604" s="78"/>
      <c r="BK604" s="72">
        <f>IF($A604="-","-",ROUND(VLOOKUP($A604+ROUND(LEFT(BK$591,1)/24,5),'[1]ОАО "АТС"'!$A$30:$F$773,6,FALSE)+HLOOKUP($DL$589,'[1]Сбытовая надбавка'!$F$5:$H$6,2,FALSE),2)+'[1]Иные услуги'!$C$6+HLOOKUP($DR$588,'[1]Услуги по передаче'!$G$5:$J$7,3,FALSE))</f>
        <v>1611.91</v>
      </c>
      <c r="BL604" s="77"/>
      <c r="BM604" s="77"/>
      <c r="BN604" s="77"/>
      <c r="BO604" s="77"/>
      <c r="BP604" s="78"/>
      <c r="BQ604" s="72">
        <f>IF($A604="-","-",ROUND(VLOOKUP($A604+ROUND(LEFT(BQ$591,2)/24,5),'[1]ОАО "АТС"'!$A$30:$F$773,6,FALSE)+HLOOKUP($DL$589,'[1]Сбытовая надбавка'!$F$5:$H$6,2,FALSE),2)+'[1]Иные услуги'!$C$6+HLOOKUP($DR$588,'[1]Услуги по передаче'!$G$5:$J$7,3,FALSE))</f>
        <v>1650.58</v>
      </c>
      <c r="BR604" s="77"/>
      <c r="BS604" s="77"/>
      <c r="BT604" s="77"/>
      <c r="BU604" s="77"/>
      <c r="BV604" s="78"/>
      <c r="BW604" s="72">
        <f>IF($A604="-","-",ROUND(VLOOKUP($A604+ROUND(LEFT(BW$591,2)/24,5),'[1]ОАО "АТС"'!$A$30:$F$773,6,FALSE)+HLOOKUP($DL$589,'[1]Сбытовая надбавка'!$F$5:$H$6,2,FALSE),2)+'[1]Иные услуги'!$C$6+HLOOKUP($DR$588,'[1]Услуги по передаче'!$G$5:$J$7,3,FALSE))</f>
        <v>1659.65</v>
      </c>
      <c r="BX604" s="77"/>
      <c r="BY604" s="77"/>
      <c r="BZ604" s="77"/>
      <c r="CA604" s="77"/>
      <c r="CB604" s="78"/>
      <c r="CC604" s="72">
        <f>IF($A604="-","-",ROUND(VLOOKUP($A604+ROUND(LEFT(CC$591,2)/24,5),'[1]ОАО "АТС"'!$A$30:$F$773,6,FALSE)+HLOOKUP($DL$589,'[1]Сбытовая надбавка'!$F$5:$H$6,2,FALSE),2)+'[1]Иные услуги'!$C$6+HLOOKUP($DR$588,'[1]Услуги по передаче'!$G$5:$J$7,3,FALSE))</f>
        <v>1626.64</v>
      </c>
      <c r="CD604" s="77"/>
      <c r="CE604" s="77"/>
      <c r="CF604" s="77"/>
      <c r="CG604" s="77"/>
      <c r="CH604" s="78"/>
      <c r="CI604" s="72">
        <f>IF($A604="-","-",ROUND(VLOOKUP($A604+ROUND(LEFT(CI$591,2)/24,5),'[1]ОАО "АТС"'!$A$30:$F$773,6,FALSE)+HLOOKUP($DL$589,'[1]Сбытовая надбавка'!$F$5:$H$6,2,FALSE),2)+'[1]Иные услуги'!$C$6+HLOOKUP($DR$588,'[1]Услуги по передаче'!$G$5:$J$7,3,FALSE))</f>
        <v>1617.3700000000001</v>
      </c>
      <c r="CJ604" s="77"/>
      <c r="CK604" s="77"/>
      <c r="CL604" s="77"/>
      <c r="CM604" s="77"/>
      <c r="CN604" s="78"/>
      <c r="CO604" s="72">
        <f>IF($A604="-","-",ROUND(VLOOKUP($A604+ROUND(LEFT(CO$591,2)/24,5),'[1]ОАО "АТС"'!$A$30:$F$773,6,FALSE)+HLOOKUP($DL$589,'[1]Сбытовая надбавка'!$F$5:$H$6,2,FALSE),2)+'[1]Иные услуги'!$C$6+HLOOKUP($DR$588,'[1]Услуги по передаче'!$G$5:$J$7,3,FALSE))</f>
        <v>1605.66</v>
      </c>
      <c r="CP604" s="77"/>
      <c r="CQ604" s="77"/>
      <c r="CR604" s="77"/>
      <c r="CS604" s="77"/>
      <c r="CT604" s="78"/>
      <c r="CU604" s="72">
        <f>IF($A604="-","-",ROUND(VLOOKUP($A604+ROUND(LEFT(CU$591,2)/24,5),'[1]ОАО "АТС"'!$A$30:$F$773,6,FALSE)+HLOOKUP($DL$589,'[1]Сбытовая надбавка'!$F$5:$H$6,2,FALSE),2)+'[1]Иные услуги'!$C$6+HLOOKUP($DR$588,'[1]Услуги по передаче'!$G$5:$J$7,3,FALSE))</f>
        <v>1593.67</v>
      </c>
      <c r="CV604" s="77"/>
      <c r="CW604" s="77"/>
      <c r="CX604" s="77"/>
      <c r="CY604" s="77"/>
      <c r="CZ604" s="78"/>
      <c r="DA604" s="72">
        <f>IF($A604="-","-",ROUND(VLOOKUP($A604+ROUND(LEFT(DA$591,2)/24,5),'[1]ОАО "АТС"'!$A$30:$F$773,6,FALSE)+HLOOKUP($DL$589,'[1]Сбытовая надбавка'!$F$5:$H$6,2,FALSE),2)+'[1]Иные услуги'!$C$6+HLOOKUP($DR$588,'[1]Услуги по передаче'!$G$5:$J$7,3,FALSE))</f>
        <v>1604.88</v>
      </c>
      <c r="DB604" s="77"/>
      <c r="DC604" s="77"/>
      <c r="DD604" s="77"/>
      <c r="DE604" s="77"/>
      <c r="DF604" s="78"/>
      <c r="DG604" s="72">
        <f>IF($A604="-","-",ROUND(VLOOKUP($A604+ROUND(LEFT(DG$591,2)/24,5),'[1]ОАО "АТС"'!$A$30:$F$773,6,FALSE)+HLOOKUP($DL$589,'[1]Сбытовая надбавка'!$F$5:$H$6,2,FALSE),2)+'[1]Иные услуги'!$C$6+HLOOKUP($DR$588,'[1]Услуги по передаче'!$G$5:$J$7,3,FALSE))</f>
        <v>1626.3700000000001</v>
      </c>
      <c r="DH604" s="77"/>
      <c r="DI604" s="77"/>
      <c r="DJ604" s="77"/>
      <c r="DK604" s="77"/>
      <c r="DL604" s="78"/>
      <c r="DM604" s="72">
        <f>IF($A604="-","-",ROUND(VLOOKUP($A604+ROUND(LEFT(DM$591,2)/24,5),'[1]ОАО "АТС"'!$A$30:$F$773,6,FALSE)+HLOOKUP($DL$589,'[1]Сбытовая надбавка'!$F$5:$H$6,2,FALSE),2)+'[1]Иные услуги'!$C$6+HLOOKUP($DR$588,'[1]Услуги по передаче'!$G$5:$J$7,3,FALSE))</f>
        <v>1652.05</v>
      </c>
      <c r="DN604" s="77"/>
      <c r="DO604" s="77"/>
      <c r="DP604" s="77"/>
      <c r="DQ604" s="77"/>
      <c r="DR604" s="78"/>
      <c r="DS604" s="72">
        <f>IF($A604="-","-",ROUND(VLOOKUP($A604+ROUND(LEFT(DS$591,2)/24,5),'[1]ОАО "АТС"'!$A$30:$F$773,6,FALSE)+HLOOKUP($DL$589,'[1]Сбытовая надбавка'!$F$5:$H$6,2,FALSE),2)+'[1]Иные услуги'!$C$6+HLOOKUP($DR$588,'[1]Услуги по передаче'!$G$5:$J$7,3,FALSE))</f>
        <v>1633.48</v>
      </c>
      <c r="DT604" s="77"/>
      <c r="DU604" s="77"/>
      <c r="DV604" s="77"/>
      <c r="DW604" s="77"/>
      <c r="DX604" s="78"/>
      <c r="DY604" s="72">
        <f>IF($A604="-","-",ROUND(VLOOKUP($A604+ROUND(LEFT(DY$591,2)/24,5),'[1]ОАО "АТС"'!$A$30:$F$773,6,FALSE)+HLOOKUP($DL$589,'[1]Сбытовая надбавка'!$F$5:$H$6,2,FALSE),2)+'[1]Иные услуги'!$C$6+HLOOKUP($DR$588,'[1]Услуги по передаче'!$G$5:$J$7,3,FALSE))</f>
        <v>1575.15</v>
      </c>
      <c r="DZ604" s="77"/>
      <c r="EA604" s="77"/>
      <c r="EB604" s="77"/>
      <c r="EC604" s="77"/>
      <c r="ED604" s="78"/>
      <c r="EE604" s="72">
        <f>IF($A604="-","-",ROUND(VLOOKUP($A604+ROUND(LEFT(EE$591,2)/24,5),'[1]ОАО "АТС"'!$A$30:$F$773,6,FALSE)+HLOOKUP($DL$589,'[1]Сбытовая надбавка'!$F$5:$H$6,2,FALSE),2)+'[1]Иные услуги'!$C$6+HLOOKUP($DR$588,'[1]Услуги по передаче'!$G$5:$J$7,3,FALSE))</f>
        <v>1547.84</v>
      </c>
      <c r="EF604" s="77"/>
      <c r="EG604" s="77"/>
      <c r="EH604" s="77"/>
      <c r="EI604" s="77"/>
      <c r="EJ604" s="78"/>
      <c r="EK604" s="72">
        <f>IF($A604="-","-",ROUND(VLOOKUP($A604+ROUND(LEFT(EK$591,2)/24,5),'[1]ОАО "АТС"'!$A$30:$F$773,6,FALSE)+HLOOKUP($DL$589,'[1]Сбытовая надбавка'!$F$5:$H$6,2,FALSE),2)+'[1]Иные услуги'!$C$6+HLOOKUP($DR$588,'[1]Услуги по передаче'!$G$5:$J$7,3,FALSE))</f>
        <v>1719.8600000000001</v>
      </c>
      <c r="EL604" s="77"/>
      <c r="EM604" s="77"/>
      <c r="EN604" s="77"/>
      <c r="EO604" s="77"/>
      <c r="EP604" s="78"/>
      <c r="EQ604" s="72">
        <f>IF($A604="-","-",ROUND(VLOOKUP($A604+ROUND(LEFT(EQ$591,2)/24,5),'[1]ОАО "АТС"'!$A$30:$F$773,6,FALSE)+HLOOKUP($DL$589,'[1]Сбытовая надбавка'!$F$5:$H$6,2,FALSE),2)+'[1]Иные услуги'!$C$6+HLOOKUP($DR$588,'[1]Услуги по передаче'!$G$5:$J$7,3,FALSE))</f>
        <v>1633.72</v>
      </c>
      <c r="ER604" s="77"/>
      <c r="ES604" s="77"/>
      <c r="ET604" s="77"/>
      <c r="EU604" s="77"/>
      <c r="EV604" s="78"/>
    </row>
    <row r="605" spans="1:152" s="38" customFormat="1" ht="15.75" customHeight="1" x14ac:dyDescent="0.2">
      <c r="A605" s="69">
        <f>$A$128</f>
        <v>44999</v>
      </c>
      <c r="B605" s="70"/>
      <c r="C605" s="70"/>
      <c r="D605" s="70"/>
      <c r="E605" s="70"/>
      <c r="F605" s="70"/>
      <c r="G605" s="70"/>
      <c r="H605" s="71"/>
      <c r="I605" s="72">
        <f>IF($A605="-","-",ROUND(VLOOKUP($A605+ROUND(LEFT(I$591,1)/24,5),'[1]ОАО "АТС"'!$A$30:$F$773,6,FALSE)+HLOOKUP($DL$589,'[1]Сбытовая надбавка'!$F$5:$H$6,2,FALSE),2)+'[1]Иные услуги'!$C$6+HLOOKUP($DR$588,'[1]Услуги по передаче'!$G$5:$J$7,3,FALSE))</f>
        <v>1549.44</v>
      </c>
      <c r="J605" s="77"/>
      <c r="K605" s="77"/>
      <c r="L605" s="77"/>
      <c r="M605" s="77"/>
      <c r="N605" s="78"/>
      <c r="O605" s="72">
        <f>IF($A605="-","-",ROUND(VLOOKUP($A605+ROUND(LEFT(O$591,1)/24,5),'[1]ОАО "АТС"'!$A$30:$F$773,6,FALSE)+HLOOKUP($DL$589,'[1]Сбытовая надбавка'!$F$5:$H$6,2,FALSE),2)+'[1]Иные услуги'!$C$6+HLOOKUP($DR$588,'[1]Услуги по передаче'!$G$5:$J$7,3,FALSE))</f>
        <v>1549.4</v>
      </c>
      <c r="P605" s="77"/>
      <c r="Q605" s="77"/>
      <c r="R605" s="77"/>
      <c r="S605" s="77"/>
      <c r="T605" s="78"/>
      <c r="U605" s="72">
        <f>IF($A605="-","-",ROUND(VLOOKUP($A605+ROUND(LEFT(U$591,1)/24,5),'[1]ОАО "АТС"'!$A$30:$F$773,6,FALSE)+HLOOKUP($DL$589,'[1]Сбытовая надбавка'!$F$5:$H$6,2,FALSE),2)+'[1]Иные услуги'!$C$6+HLOOKUP($DR$588,'[1]Услуги по передаче'!$G$5:$J$7,3,FALSE))</f>
        <v>1549.5</v>
      </c>
      <c r="V605" s="77"/>
      <c r="W605" s="77"/>
      <c r="X605" s="77"/>
      <c r="Y605" s="77"/>
      <c r="Z605" s="78"/>
      <c r="AA605" s="72">
        <f>IF($A605="-","-",ROUND(VLOOKUP($A605+ROUND(LEFT(AA$591,1)/24,5),'[1]ОАО "АТС"'!$A$30:$F$773,6,FALSE)+HLOOKUP($DL$589,'[1]Сбытовая надбавка'!$F$5:$H$6,2,FALSE),2)+'[1]Иные услуги'!$C$6+HLOOKUP($DR$588,'[1]Услуги по передаче'!$G$5:$J$7,3,FALSE))</f>
        <v>1549.47</v>
      </c>
      <c r="AB605" s="77"/>
      <c r="AC605" s="77"/>
      <c r="AD605" s="77"/>
      <c r="AE605" s="77"/>
      <c r="AF605" s="78"/>
      <c r="AG605" s="72">
        <f>IF($A605="-","-",ROUND(VLOOKUP($A605+ROUND(LEFT(AG$591,1)/24,5),'[1]ОАО "АТС"'!$A$30:$F$773,6,FALSE)+HLOOKUP($DL$589,'[1]Сбытовая надбавка'!$F$5:$H$6,2,FALSE),2)+'[1]Иные услуги'!$C$6+HLOOKUP($DR$588,'[1]Услуги по передаче'!$G$5:$J$7,3,FALSE))</f>
        <v>1549.49</v>
      </c>
      <c r="AH605" s="77"/>
      <c r="AI605" s="77"/>
      <c r="AJ605" s="77"/>
      <c r="AK605" s="77"/>
      <c r="AL605" s="78"/>
      <c r="AM605" s="72">
        <f>IF($A605="-","-",ROUND(VLOOKUP($A605+ROUND(LEFT(AM$591,1)/24,5),'[1]ОАО "АТС"'!$A$30:$F$773,6,FALSE)+HLOOKUP($DL$589,'[1]Сбытовая надбавка'!$F$5:$H$6,2,FALSE),2)+'[1]Иные услуги'!$C$6+HLOOKUP($DR$588,'[1]Услуги по передаче'!$G$5:$J$7,3,FALSE))</f>
        <v>1549.43</v>
      </c>
      <c r="AN605" s="77"/>
      <c r="AO605" s="77"/>
      <c r="AP605" s="77"/>
      <c r="AQ605" s="77"/>
      <c r="AR605" s="78"/>
      <c r="AS605" s="72">
        <f>IF($A605="-","-",ROUND(VLOOKUP($A605+ROUND(LEFT(AS$591,1)/24,5),'[1]ОАО "АТС"'!$A$30:$F$773,6,FALSE)+HLOOKUP($DL$589,'[1]Сбытовая надбавка'!$F$5:$H$6,2,FALSE),2)+'[1]Иные услуги'!$C$6+HLOOKUP($DR$588,'[1]Услуги по передаче'!$G$5:$J$7,3,FALSE))</f>
        <v>1548.66</v>
      </c>
      <c r="AT605" s="77"/>
      <c r="AU605" s="77"/>
      <c r="AV605" s="77"/>
      <c r="AW605" s="77"/>
      <c r="AX605" s="78"/>
      <c r="AY605" s="72">
        <f>IF($A605="-","-",ROUND(VLOOKUP($A605+ROUND(LEFT(AY$591,1)/24,5),'[1]ОАО "АТС"'!$A$30:$F$773,6,FALSE)+HLOOKUP($DL$589,'[1]Сбытовая надбавка'!$F$5:$H$6,2,FALSE),2)+'[1]Иные услуги'!$C$6+HLOOKUP($DR$588,'[1]Услуги по передаче'!$G$5:$J$7,3,FALSE))</f>
        <v>1648.17</v>
      </c>
      <c r="AZ605" s="77"/>
      <c r="BA605" s="77"/>
      <c r="BB605" s="77"/>
      <c r="BC605" s="77"/>
      <c r="BD605" s="78"/>
      <c r="BE605" s="72">
        <f>IF($A605="-","-",ROUND(VLOOKUP($A605+ROUND(LEFT(BE$591,1)/24,5),'[1]ОАО "АТС"'!$A$30:$F$773,6,FALSE)+HLOOKUP($DL$589,'[1]Сбытовая надбавка'!$F$5:$H$6,2,FALSE),2)+'[1]Иные услуги'!$C$6+HLOOKUP($DR$588,'[1]Услуги по передаче'!$G$5:$J$7,3,FALSE))</f>
        <v>1549.45</v>
      </c>
      <c r="BF605" s="77"/>
      <c r="BG605" s="77"/>
      <c r="BH605" s="77"/>
      <c r="BI605" s="77"/>
      <c r="BJ605" s="78"/>
      <c r="BK605" s="72">
        <f>IF($A605="-","-",ROUND(VLOOKUP($A605+ROUND(LEFT(BK$591,1)/24,5),'[1]ОАО "АТС"'!$A$30:$F$773,6,FALSE)+HLOOKUP($DL$589,'[1]Сбытовая надбавка'!$F$5:$H$6,2,FALSE),2)+'[1]Иные услуги'!$C$6+HLOOKUP($DR$588,'[1]Услуги по передаче'!$G$5:$J$7,3,FALSE))</f>
        <v>1600.51</v>
      </c>
      <c r="BL605" s="77"/>
      <c r="BM605" s="77"/>
      <c r="BN605" s="77"/>
      <c r="BO605" s="77"/>
      <c r="BP605" s="78"/>
      <c r="BQ605" s="72">
        <f>IF($A605="-","-",ROUND(VLOOKUP($A605+ROUND(LEFT(BQ$591,2)/24,5),'[1]ОАО "АТС"'!$A$30:$F$773,6,FALSE)+HLOOKUP($DL$589,'[1]Сбытовая надбавка'!$F$5:$H$6,2,FALSE),2)+'[1]Иные услуги'!$C$6+HLOOKUP($DR$588,'[1]Услуги по передаче'!$G$5:$J$7,3,FALSE))</f>
        <v>1616.28</v>
      </c>
      <c r="BR605" s="77"/>
      <c r="BS605" s="77"/>
      <c r="BT605" s="77"/>
      <c r="BU605" s="77"/>
      <c r="BV605" s="78"/>
      <c r="BW605" s="72">
        <f>IF($A605="-","-",ROUND(VLOOKUP($A605+ROUND(LEFT(BW$591,2)/24,5),'[1]ОАО "АТС"'!$A$30:$F$773,6,FALSE)+HLOOKUP($DL$589,'[1]Сбытовая надбавка'!$F$5:$H$6,2,FALSE),2)+'[1]Иные услуги'!$C$6+HLOOKUP($DR$588,'[1]Услуги по передаче'!$G$5:$J$7,3,FALSE))</f>
        <v>1605.4</v>
      </c>
      <c r="BX605" s="77"/>
      <c r="BY605" s="77"/>
      <c r="BZ605" s="77"/>
      <c r="CA605" s="77"/>
      <c r="CB605" s="78"/>
      <c r="CC605" s="72">
        <f>IF($A605="-","-",ROUND(VLOOKUP($A605+ROUND(LEFT(CC$591,2)/24,5),'[1]ОАО "АТС"'!$A$30:$F$773,6,FALSE)+HLOOKUP($DL$589,'[1]Сбытовая надбавка'!$F$5:$H$6,2,FALSE),2)+'[1]Иные услуги'!$C$6+HLOOKUP($DR$588,'[1]Услуги по передаче'!$G$5:$J$7,3,FALSE))</f>
        <v>1583.85</v>
      </c>
      <c r="CD605" s="77"/>
      <c r="CE605" s="77"/>
      <c r="CF605" s="77"/>
      <c r="CG605" s="77"/>
      <c r="CH605" s="78"/>
      <c r="CI605" s="72">
        <f>IF($A605="-","-",ROUND(VLOOKUP($A605+ROUND(LEFT(CI$591,2)/24,5),'[1]ОАО "АТС"'!$A$30:$F$773,6,FALSE)+HLOOKUP($DL$589,'[1]Сбытовая надбавка'!$F$5:$H$6,2,FALSE),2)+'[1]Иные услуги'!$C$6+HLOOKUP($DR$588,'[1]Услуги по передаче'!$G$5:$J$7,3,FALSE))</f>
        <v>1567.48</v>
      </c>
      <c r="CJ605" s="77"/>
      <c r="CK605" s="77"/>
      <c r="CL605" s="77"/>
      <c r="CM605" s="77"/>
      <c r="CN605" s="78"/>
      <c r="CO605" s="72">
        <f>IF($A605="-","-",ROUND(VLOOKUP($A605+ROUND(LEFT(CO$591,2)/24,5),'[1]ОАО "АТС"'!$A$30:$F$773,6,FALSE)+HLOOKUP($DL$589,'[1]Сбытовая надбавка'!$F$5:$H$6,2,FALSE),2)+'[1]Иные услуги'!$C$6+HLOOKUP($DR$588,'[1]Услуги по передаче'!$G$5:$J$7,3,FALSE))</f>
        <v>1561.34</v>
      </c>
      <c r="CP605" s="77"/>
      <c r="CQ605" s="77"/>
      <c r="CR605" s="77"/>
      <c r="CS605" s="77"/>
      <c r="CT605" s="78"/>
      <c r="CU605" s="72">
        <f>IF($A605="-","-",ROUND(VLOOKUP($A605+ROUND(LEFT(CU$591,2)/24,5),'[1]ОАО "АТС"'!$A$30:$F$773,6,FALSE)+HLOOKUP($DL$589,'[1]Сбытовая надбавка'!$F$5:$H$6,2,FALSE),2)+'[1]Иные услуги'!$C$6+HLOOKUP($DR$588,'[1]Услуги по передаче'!$G$5:$J$7,3,FALSE))</f>
        <v>1555.01</v>
      </c>
      <c r="CV605" s="77"/>
      <c r="CW605" s="77"/>
      <c r="CX605" s="77"/>
      <c r="CY605" s="77"/>
      <c r="CZ605" s="78"/>
      <c r="DA605" s="72">
        <f>IF($A605="-","-",ROUND(VLOOKUP($A605+ROUND(LEFT(DA$591,2)/24,5),'[1]ОАО "АТС"'!$A$30:$F$773,6,FALSE)+HLOOKUP($DL$589,'[1]Сбытовая надбавка'!$F$5:$H$6,2,FALSE),2)+'[1]Иные услуги'!$C$6+HLOOKUP($DR$588,'[1]Услуги по передаче'!$G$5:$J$7,3,FALSE))</f>
        <v>1549.54</v>
      </c>
      <c r="DB605" s="77"/>
      <c r="DC605" s="77"/>
      <c r="DD605" s="77"/>
      <c r="DE605" s="77"/>
      <c r="DF605" s="78"/>
      <c r="DG605" s="72">
        <f>IF($A605="-","-",ROUND(VLOOKUP($A605+ROUND(LEFT(DG$591,2)/24,5),'[1]ОАО "АТС"'!$A$30:$F$773,6,FALSE)+HLOOKUP($DL$589,'[1]Сбытовая надбавка'!$F$5:$H$6,2,FALSE),2)+'[1]Иные услуги'!$C$6+HLOOKUP($DR$588,'[1]Услуги по передаче'!$G$5:$J$7,3,FALSE))</f>
        <v>1549.59</v>
      </c>
      <c r="DH605" s="77"/>
      <c r="DI605" s="77"/>
      <c r="DJ605" s="77"/>
      <c r="DK605" s="77"/>
      <c r="DL605" s="78"/>
      <c r="DM605" s="72">
        <f>IF($A605="-","-",ROUND(VLOOKUP($A605+ROUND(LEFT(DM$591,2)/24,5),'[1]ОАО "АТС"'!$A$30:$F$773,6,FALSE)+HLOOKUP($DL$589,'[1]Сбытовая надбавка'!$F$5:$H$6,2,FALSE),2)+'[1]Иные услуги'!$C$6+HLOOKUP($DR$588,'[1]Услуги по передаче'!$G$5:$J$7,3,FALSE))</f>
        <v>1594.68</v>
      </c>
      <c r="DN605" s="77"/>
      <c r="DO605" s="77"/>
      <c r="DP605" s="77"/>
      <c r="DQ605" s="77"/>
      <c r="DR605" s="78"/>
      <c r="DS605" s="72">
        <f>IF($A605="-","-",ROUND(VLOOKUP($A605+ROUND(LEFT(DS$591,2)/24,5),'[1]ОАО "АТС"'!$A$30:$F$773,6,FALSE)+HLOOKUP($DL$589,'[1]Сбытовая надбавка'!$F$5:$H$6,2,FALSE),2)+'[1]Иные услуги'!$C$6+HLOOKUP($DR$588,'[1]Услуги по передаче'!$G$5:$J$7,3,FALSE))</f>
        <v>1604.59</v>
      </c>
      <c r="DT605" s="77"/>
      <c r="DU605" s="77"/>
      <c r="DV605" s="77"/>
      <c r="DW605" s="77"/>
      <c r="DX605" s="78"/>
      <c r="DY605" s="72">
        <f>IF($A605="-","-",ROUND(VLOOKUP($A605+ROUND(LEFT(DY$591,2)/24,5),'[1]ОАО "АТС"'!$A$30:$F$773,6,FALSE)+HLOOKUP($DL$589,'[1]Сбытовая надбавка'!$F$5:$H$6,2,FALSE),2)+'[1]Иные услуги'!$C$6+HLOOKUP($DR$588,'[1]Услуги по передаче'!$G$5:$J$7,3,FALSE))</f>
        <v>1548.67</v>
      </c>
      <c r="DZ605" s="77"/>
      <c r="EA605" s="77"/>
      <c r="EB605" s="77"/>
      <c r="EC605" s="77"/>
      <c r="ED605" s="78"/>
      <c r="EE605" s="72">
        <f>IF($A605="-","-",ROUND(VLOOKUP($A605+ROUND(LEFT(EE$591,2)/24,5),'[1]ОАО "АТС"'!$A$30:$F$773,6,FALSE)+HLOOKUP($DL$589,'[1]Сбытовая надбавка'!$F$5:$H$6,2,FALSE),2)+'[1]Иные услуги'!$C$6+HLOOKUP($DR$588,'[1]Услуги по передаче'!$G$5:$J$7,3,FALSE))</f>
        <v>1547.92</v>
      </c>
      <c r="EF605" s="77"/>
      <c r="EG605" s="77"/>
      <c r="EH605" s="77"/>
      <c r="EI605" s="77"/>
      <c r="EJ605" s="78"/>
      <c r="EK605" s="72">
        <f>IF($A605="-","-",ROUND(VLOOKUP($A605+ROUND(LEFT(EK$591,2)/24,5),'[1]ОАО "АТС"'!$A$30:$F$773,6,FALSE)+HLOOKUP($DL$589,'[1]Сбытовая надбавка'!$F$5:$H$6,2,FALSE),2)+'[1]Иные услуги'!$C$6+HLOOKUP($DR$588,'[1]Услуги по передаче'!$G$5:$J$7,3,FALSE))</f>
        <v>1694.93</v>
      </c>
      <c r="EL605" s="77"/>
      <c r="EM605" s="77"/>
      <c r="EN605" s="77"/>
      <c r="EO605" s="77"/>
      <c r="EP605" s="78"/>
      <c r="EQ605" s="72">
        <f>IF($A605="-","-",ROUND(VLOOKUP($A605+ROUND(LEFT(EQ$591,2)/24,5),'[1]ОАО "АТС"'!$A$30:$F$773,6,FALSE)+HLOOKUP($DL$589,'[1]Сбытовая надбавка'!$F$5:$H$6,2,FALSE),2)+'[1]Иные услуги'!$C$6+HLOOKUP($DR$588,'[1]Услуги по передаче'!$G$5:$J$7,3,FALSE))</f>
        <v>1576.53</v>
      </c>
      <c r="ER605" s="77"/>
      <c r="ES605" s="77"/>
      <c r="ET605" s="77"/>
      <c r="EU605" s="77"/>
      <c r="EV605" s="78"/>
    </row>
    <row r="606" spans="1:152" s="38" customFormat="1" ht="15.75" customHeight="1" x14ac:dyDescent="0.2">
      <c r="A606" s="69">
        <f>$A$129</f>
        <v>45000</v>
      </c>
      <c r="B606" s="70"/>
      <c r="C606" s="70"/>
      <c r="D606" s="70"/>
      <c r="E606" s="70"/>
      <c r="F606" s="70"/>
      <c r="G606" s="70"/>
      <c r="H606" s="71"/>
      <c r="I606" s="72">
        <f>IF($A606="-","-",ROUND(VLOOKUP($A606+ROUND(LEFT(I$591,1)/24,5),'[1]ОАО "АТС"'!$A$30:$F$773,6,FALSE)+HLOOKUP($DL$589,'[1]Сбытовая надбавка'!$F$5:$H$6,2,FALSE),2)+'[1]Иные услуги'!$C$6+HLOOKUP($DR$588,'[1]Услуги по передаче'!$G$5:$J$7,3,FALSE))</f>
        <v>1549.77</v>
      </c>
      <c r="J606" s="77"/>
      <c r="K606" s="77"/>
      <c r="L606" s="77"/>
      <c r="M606" s="77"/>
      <c r="N606" s="78"/>
      <c r="O606" s="72">
        <f>IF($A606="-","-",ROUND(VLOOKUP($A606+ROUND(LEFT(O$591,1)/24,5),'[1]ОАО "АТС"'!$A$30:$F$773,6,FALSE)+HLOOKUP($DL$589,'[1]Сбытовая надбавка'!$F$5:$H$6,2,FALSE),2)+'[1]Иные услуги'!$C$6+HLOOKUP($DR$588,'[1]Услуги по передаче'!$G$5:$J$7,3,FALSE))</f>
        <v>1549.8700000000001</v>
      </c>
      <c r="P606" s="77"/>
      <c r="Q606" s="77"/>
      <c r="R606" s="77"/>
      <c r="S606" s="77"/>
      <c r="T606" s="78"/>
      <c r="U606" s="72">
        <f>IF($A606="-","-",ROUND(VLOOKUP($A606+ROUND(LEFT(U$591,1)/24,5),'[1]ОАО "АТС"'!$A$30:$F$773,6,FALSE)+HLOOKUP($DL$589,'[1]Сбытовая надбавка'!$F$5:$H$6,2,FALSE),2)+'[1]Иные услуги'!$C$6+HLOOKUP($DR$588,'[1]Услуги по передаче'!$G$5:$J$7,3,FALSE))</f>
        <v>1549.89</v>
      </c>
      <c r="V606" s="77"/>
      <c r="W606" s="77"/>
      <c r="X606" s="77"/>
      <c r="Y606" s="77"/>
      <c r="Z606" s="78"/>
      <c r="AA606" s="72">
        <f>IF($A606="-","-",ROUND(VLOOKUP($A606+ROUND(LEFT(AA$591,1)/24,5),'[1]ОАО "АТС"'!$A$30:$F$773,6,FALSE)+HLOOKUP($DL$589,'[1]Сбытовая надбавка'!$F$5:$H$6,2,FALSE),2)+'[1]Иные услуги'!$C$6+HLOOKUP($DR$588,'[1]Услуги по передаче'!$G$5:$J$7,3,FALSE))</f>
        <v>1549.89</v>
      </c>
      <c r="AB606" s="77"/>
      <c r="AC606" s="77"/>
      <c r="AD606" s="77"/>
      <c r="AE606" s="77"/>
      <c r="AF606" s="78"/>
      <c r="AG606" s="72">
        <f>IF($A606="-","-",ROUND(VLOOKUP($A606+ROUND(LEFT(AG$591,1)/24,5),'[1]ОАО "АТС"'!$A$30:$F$773,6,FALSE)+HLOOKUP($DL$589,'[1]Сбытовая надбавка'!$F$5:$H$6,2,FALSE),2)+'[1]Иные услуги'!$C$6+HLOOKUP($DR$588,'[1]Услуги по передаче'!$G$5:$J$7,3,FALSE))</f>
        <v>1549.9</v>
      </c>
      <c r="AH606" s="77"/>
      <c r="AI606" s="77"/>
      <c r="AJ606" s="77"/>
      <c r="AK606" s="77"/>
      <c r="AL606" s="78"/>
      <c r="AM606" s="72">
        <f>IF($A606="-","-",ROUND(VLOOKUP($A606+ROUND(LEFT(AM$591,1)/24,5),'[1]ОАО "АТС"'!$A$30:$F$773,6,FALSE)+HLOOKUP($DL$589,'[1]Сбытовая надбавка'!$F$5:$H$6,2,FALSE),2)+'[1]Иные услуги'!$C$6+HLOOKUP($DR$588,'[1]Услуги по передаче'!$G$5:$J$7,3,FALSE))</f>
        <v>1549.83</v>
      </c>
      <c r="AN606" s="77"/>
      <c r="AO606" s="77"/>
      <c r="AP606" s="77"/>
      <c r="AQ606" s="77"/>
      <c r="AR606" s="78"/>
      <c r="AS606" s="72">
        <f>IF($A606="-","-",ROUND(VLOOKUP($A606+ROUND(LEFT(AS$591,1)/24,5),'[1]ОАО "АТС"'!$A$30:$F$773,6,FALSE)+HLOOKUP($DL$589,'[1]Сбытовая надбавка'!$F$5:$H$6,2,FALSE),2)+'[1]Иные услуги'!$C$6+HLOOKUP($DR$588,'[1]Услуги по передаче'!$G$5:$J$7,3,FALSE))</f>
        <v>1549.38</v>
      </c>
      <c r="AT606" s="77"/>
      <c r="AU606" s="77"/>
      <c r="AV606" s="77"/>
      <c r="AW606" s="77"/>
      <c r="AX606" s="78"/>
      <c r="AY606" s="72">
        <f>IF($A606="-","-",ROUND(VLOOKUP($A606+ROUND(LEFT(AY$591,1)/24,5),'[1]ОАО "АТС"'!$A$30:$F$773,6,FALSE)+HLOOKUP($DL$589,'[1]Сбытовая надбавка'!$F$5:$H$6,2,FALSE),2)+'[1]Иные услуги'!$C$6+HLOOKUP($DR$588,'[1]Услуги по передаче'!$G$5:$J$7,3,FALSE))</f>
        <v>1627.55</v>
      </c>
      <c r="AZ606" s="77"/>
      <c r="BA606" s="77"/>
      <c r="BB606" s="77"/>
      <c r="BC606" s="77"/>
      <c r="BD606" s="78"/>
      <c r="BE606" s="72">
        <f>IF($A606="-","-",ROUND(VLOOKUP($A606+ROUND(LEFT(BE$591,1)/24,5),'[1]ОАО "АТС"'!$A$30:$F$773,6,FALSE)+HLOOKUP($DL$589,'[1]Сбытовая надбавка'!$F$5:$H$6,2,FALSE),2)+'[1]Иные услуги'!$C$6+HLOOKUP($DR$588,'[1]Услуги по передаче'!$G$5:$J$7,3,FALSE))</f>
        <v>1549.8600000000001</v>
      </c>
      <c r="BF606" s="77"/>
      <c r="BG606" s="77"/>
      <c r="BH606" s="77"/>
      <c r="BI606" s="77"/>
      <c r="BJ606" s="78"/>
      <c r="BK606" s="72">
        <f>IF($A606="-","-",ROUND(VLOOKUP($A606+ROUND(LEFT(BK$591,1)/24,5),'[1]ОАО "АТС"'!$A$30:$F$773,6,FALSE)+HLOOKUP($DL$589,'[1]Сбытовая надбавка'!$F$5:$H$6,2,FALSE),2)+'[1]Иные услуги'!$C$6+HLOOKUP($DR$588,'[1]Услуги по передаче'!$G$5:$J$7,3,FALSE))</f>
        <v>1620.24</v>
      </c>
      <c r="BL606" s="77"/>
      <c r="BM606" s="77"/>
      <c r="BN606" s="77"/>
      <c r="BO606" s="77"/>
      <c r="BP606" s="78"/>
      <c r="BQ606" s="72">
        <f>IF($A606="-","-",ROUND(VLOOKUP($A606+ROUND(LEFT(BQ$591,2)/24,5),'[1]ОАО "АТС"'!$A$30:$F$773,6,FALSE)+HLOOKUP($DL$589,'[1]Сбытовая надбавка'!$F$5:$H$6,2,FALSE),2)+'[1]Иные услуги'!$C$6+HLOOKUP($DR$588,'[1]Услуги по передаче'!$G$5:$J$7,3,FALSE))</f>
        <v>1644.88</v>
      </c>
      <c r="BR606" s="77"/>
      <c r="BS606" s="77"/>
      <c r="BT606" s="77"/>
      <c r="BU606" s="77"/>
      <c r="BV606" s="78"/>
      <c r="BW606" s="72">
        <f>IF($A606="-","-",ROUND(VLOOKUP($A606+ROUND(LEFT(BW$591,2)/24,5),'[1]ОАО "АТС"'!$A$30:$F$773,6,FALSE)+HLOOKUP($DL$589,'[1]Сбытовая надбавка'!$F$5:$H$6,2,FALSE),2)+'[1]Иные услуги'!$C$6+HLOOKUP($DR$588,'[1]Услуги по передаче'!$G$5:$J$7,3,FALSE))</f>
        <v>1654.29</v>
      </c>
      <c r="BX606" s="77"/>
      <c r="BY606" s="77"/>
      <c r="BZ606" s="77"/>
      <c r="CA606" s="77"/>
      <c r="CB606" s="78"/>
      <c r="CC606" s="72">
        <f>IF($A606="-","-",ROUND(VLOOKUP($A606+ROUND(LEFT(CC$591,2)/24,5),'[1]ОАО "АТС"'!$A$30:$F$773,6,FALSE)+HLOOKUP($DL$589,'[1]Сбытовая надбавка'!$F$5:$H$6,2,FALSE),2)+'[1]Иные услуги'!$C$6+HLOOKUP($DR$588,'[1]Услуги по передаче'!$G$5:$J$7,3,FALSE))</f>
        <v>1625.26</v>
      </c>
      <c r="CD606" s="77"/>
      <c r="CE606" s="77"/>
      <c r="CF606" s="77"/>
      <c r="CG606" s="77"/>
      <c r="CH606" s="78"/>
      <c r="CI606" s="72">
        <f>IF($A606="-","-",ROUND(VLOOKUP($A606+ROUND(LEFT(CI$591,2)/24,5),'[1]ОАО "АТС"'!$A$30:$F$773,6,FALSE)+HLOOKUP($DL$589,'[1]Сбытовая надбавка'!$F$5:$H$6,2,FALSE),2)+'[1]Иные услуги'!$C$6+HLOOKUP($DR$588,'[1]Услуги по передаче'!$G$5:$J$7,3,FALSE))</f>
        <v>1605.09</v>
      </c>
      <c r="CJ606" s="77"/>
      <c r="CK606" s="77"/>
      <c r="CL606" s="77"/>
      <c r="CM606" s="77"/>
      <c r="CN606" s="78"/>
      <c r="CO606" s="72">
        <f>IF($A606="-","-",ROUND(VLOOKUP($A606+ROUND(LEFT(CO$591,2)/24,5),'[1]ОАО "АТС"'!$A$30:$F$773,6,FALSE)+HLOOKUP($DL$589,'[1]Сбытовая надбавка'!$F$5:$H$6,2,FALSE),2)+'[1]Иные услуги'!$C$6+HLOOKUP($DR$588,'[1]Услуги по передаче'!$G$5:$J$7,3,FALSE))</f>
        <v>1594.46</v>
      </c>
      <c r="CP606" s="77"/>
      <c r="CQ606" s="77"/>
      <c r="CR606" s="77"/>
      <c r="CS606" s="77"/>
      <c r="CT606" s="78"/>
      <c r="CU606" s="72">
        <f>IF($A606="-","-",ROUND(VLOOKUP($A606+ROUND(LEFT(CU$591,2)/24,5),'[1]ОАО "АТС"'!$A$30:$F$773,6,FALSE)+HLOOKUP($DL$589,'[1]Сбытовая надбавка'!$F$5:$H$6,2,FALSE),2)+'[1]Иные услуги'!$C$6+HLOOKUP($DR$588,'[1]Услуги по передаче'!$G$5:$J$7,3,FALSE))</f>
        <v>1589.25</v>
      </c>
      <c r="CV606" s="77"/>
      <c r="CW606" s="77"/>
      <c r="CX606" s="77"/>
      <c r="CY606" s="77"/>
      <c r="CZ606" s="78"/>
      <c r="DA606" s="72">
        <f>IF($A606="-","-",ROUND(VLOOKUP($A606+ROUND(LEFT(DA$591,2)/24,5),'[1]ОАО "АТС"'!$A$30:$F$773,6,FALSE)+HLOOKUP($DL$589,'[1]Сбытовая надбавка'!$F$5:$H$6,2,FALSE),2)+'[1]Иные услуги'!$C$6+HLOOKUP($DR$588,'[1]Услуги по передаче'!$G$5:$J$7,3,FALSE))</f>
        <v>1594.56</v>
      </c>
      <c r="DB606" s="77"/>
      <c r="DC606" s="77"/>
      <c r="DD606" s="77"/>
      <c r="DE606" s="77"/>
      <c r="DF606" s="78"/>
      <c r="DG606" s="72">
        <f>IF($A606="-","-",ROUND(VLOOKUP($A606+ROUND(LEFT(DG$591,2)/24,5),'[1]ОАО "АТС"'!$A$30:$F$773,6,FALSE)+HLOOKUP($DL$589,'[1]Сбытовая надбавка'!$F$5:$H$6,2,FALSE),2)+'[1]Иные услуги'!$C$6+HLOOKUP($DR$588,'[1]Услуги по передаче'!$G$5:$J$7,3,FALSE))</f>
        <v>1608.45</v>
      </c>
      <c r="DH606" s="77"/>
      <c r="DI606" s="77"/>
      <c r="DJ606" s="77"/>
      <c r="DK606" s="77"/>
      <c r="DL606" s="78"/>
      <c r="DM606" s="72">
        <f>IF($A606="-","-",ROUND(VLOOKUP($A606+ROUND(LEFT(DM$591,2)/24,5),'[1]ОАО "АТС"'!$A$30:$F$773,6,FALSE)+HLOOKUP($DL$589,'[1]Сбытовая надбавка'!$F$5:$H$6,2,FALSE),2)+'[1]Иные услуги'!$C$6+HLOOKUP($DR$588,'[1]Услуги по передаче'!$G$5:$J$7,3,FALSE))</f>
        <v>1641.3700000000001</v>
      </c>
      <c r="DN606" s="77"/>
      <c r="DO606" s="77"/>
      <c r="DP606" s="77"/>
      <c r="DQ606" s="77"/>
      <c r="DR606" s="78"/>
      <c r="DS606" s="72">
        <f>IF($A606="-","-",ROUND(VLOOKUP($A606+ROUND(LEFT(DS$591,2)/24,5),'[1]ОАО "АТС"'!$A$30:$F$773,6,FALSE)+HLOOKUP($DL$589,'[1]Сбытовая надбавка'!$F$5:$H$6,2,FALSE),2)+'[1]Иные услуги'!$C$6+HLOOKUP($DR$588,'[1]Услуги по передаче'!$G$5:$J$7,3,FALSE))</f>
        <v>1630.97</v>
      </c>
      <c r="DT606" s="77"/>
      <c r="DU606" s="77"/>
      <c r="DV606" s="77"/>
      <c r="DW606" s="77"/>
      <c r="DX606" s="78"/>
      <c r="DY606" s="72">
        <f>IF($A606="-","-",ROUND(VLOOKUP($A606+ROUND(LEFT(DY$591,2)/24,5),'[1]ОАО "АТС"'!$A$30:$F$773,6,FALSE)+HLOOKUP($DL$589,'[1]Сбытовая надбавка'!$F$5:$H$6,2,FALSE),2)+'[1]Иные услуги'!$C$6+HLOOKUP($DR$588,'[1]Услуги по передаче'!$G$5:$J$7,3,FALSE))</f>
        <v>1581.45</v>
      </c>
      <c r="DZ606" s="77"/>
      <c r="EA606" s="77"/>
      <c r="EB606" s="77"/>
      <c r="EC606" s="77"/>
      <c r="ED606" s="78"/>
      <c r="EE606" s="72">
        <f>IF($A606="-","-",ROUND(VLOOKUP($A606+ROUND(LEFT(EE$591,2)/24,5),'[1]ОАО "АТС"'!$A$30:$F$773,6,FALSE)+HLOOKUP($DL$589,'[1]Сбытовая надбавка'!$F$5:$H$6,2,FALSE),2)+'[1]Иные услуги'!$C$6+HLOOKUP($DR$588,'[1]Услуги по передаче'!$G$5:$J$7,3,FALSE))</f>
        <v>1548.26</v>
      </c>
      <c r="EF606" s="77"/>
      <c r="EG606" s="77"/>
      <c r="EH606" s="77"/>
      <c r="EI606" s="77"/>
      <c r="EJ606" s="78"/>
      <c r="EK606" s="72">
        <f>IF($A606="-","-",ROUND(VLOOKUP($A606+ROUND(LEFT(EK$591,2)/24,5),'[1]ОАО "АТС"'!$A$30:$F$773,6,FALSE)+HLOOKUP($DL$589,'[1]Сбытовая надбавка'!$F$5:$H$6,2,FALSE),2)+'[1]Иные услуги'!$C$6+HLOOKUP($DR$588,'[1]Услуги по передаче'!$G$5:$J$7,3,FALSE))</f>
        <v>1700.96</v>
      </c>
      <c r="EL606" s="77"/>
      <c r="EM606" s="77"/>
      <c r="EN606" s="77"/>
      <c r="EO606" s="77"/>
      <c r="EP606" s="78"/>
      <c r="EQ606" s="72">
        <f>IF($A606="-","-",ROUND(VLOOKUP($A606+ROUND(LEFT(EQ$591,2)/24,5),'[1]ОАО "АТС"'!$A$30:$F$773,6,FALSE)+HLOOKUP($DL$589,'[1]Сбытовая надбавка'!$F$5:$H$6,2,FALSE),2)+'[1]Иные услуги'!$C$6+HLOOKUP($DR$588,'[1]Услуги по передаче'!$G$5:$J$7,3,FALSE))</f>
        <v>1586.67</v>
      </c>
      <c r="ER606" s="77"/>
      <c r="ES606" s="77"/>
      <c r="ET606" s="77"/>
      <c r="EU606" s="77"/>
      <c r="EV606" s="78"/>
    </row>
    <row r="607" spans="1:152" s="38" customFormat="1" ht="15.75" customHeight="1" x14ac:dyDescent="0.2">
      <c r="A607" s="69">
        <f>$A$130</f>
        <v>45001</v>
      </c>
      <c r="B607" s="70"/>
      <c r="C607" s="70"/>
      <c r="D607" s="70"/>
      <c r="E607" s="70"/>
      <c r="F607" s="70"/>
      <c r="G607" s="70"/>
      <c r="H607" s="71"/>
      <c r="I607" s="72">
        <f>IF($A607="-","-",ROUND(VLOOKUP($A607+ROUND(LEFT(I$591,1)/24,5),'[1]ОАО "АТС"'!$A$30:$F$773,6,FALSE)+HLOOKUP($DL$589,'[1]Сбытовая надбавка'!$F$5:$H$6,2,FALSE),2)+'[1]Иные услуги'!$C$6+HLOOKUP($DR$588,'[1]Услуги по передаче'!$G$5:$J$7,3,FALSE))</f>
        <v>1555.65</v>
      </c>
      <c r="J607" s="77"/>
      <c r="K607" s="77"/>
      <c r="L607" s="77"/>
      <c r="M607" s="77"/>
      <c r="N607" s="78"/>
      <c r="O607" s="72">
        <f>IF($A607="-","-",ROUND(VLOOKUP($A607+ROUND(LEFT(O$591,1)/24,5),'[1]ОАО "АТС"'!$A$30:$F$773,6,FALSE)+HLOOKUP($DL$589,'[1]Сбытовая надбавка'!$F$5:$H$6,2,FALSE),2)+'[1]Иные услуги'!$C$6+HLOOKUP($DR$588,'[1]Услуги по передаче'!$G$5:$J$7,3,FALSE))</f>
        <v>1549.8700000000001</v>
      </c>
      <c r="P607" s="77"/>
      <c r="Q607" s="77"/>
      <c r="R607" s="77"/>
      <c r="S607" s="77"/>
      <c r="T607" s="78"/>
      <c r="U607" s="72">
        <f>IF($A607="-","-",ROUND(VLOOKUP($A607+ROUND(LEFT(U$591,1)/24,5),'[1]ОАО "АТС"'!$A$30:$F$773,6,FALSE)+HLOOKUP($DL$589,'[1]Сбытовая надбавка'!$F$5:$H$6,2,FALSE),2)+'[1]Иные услуги'!$C$6+HLOOKUP($DR$588,'[1]Услуги по передаче'!$G$5:$J$7,3,FALSE))</f>
        <v>1549.91</v>
      </c>
      <c r="V607" s="77"/>
      <c r="W607" s="77"/>
      <c r="X607" s="77"/>
      <c r="Y607" s="77"/>
      <c r="Z607" s="78"/>
      <c r="AA607" s="72">
        <f>IF($A607="-","-",ROUND(VLOOKUP($A607+ROUND(LEFT(AA$591,1)/24,5),'[1]ОАО "АТС"'!$A$30:$F$773,6,FALSE)+HLOOKUP($DL$589,'[1]Сбытовая надбавка'!$F$5:$H$6,2,FALSE),2)+'[1]Иные услуги'!$C$6+HLOOKUP($DR$588,'[1]Услуги по передаче'!$G$5:$J$7,3,FALSE))</f>
        <v>1549.89</v>
      </c>
      <c r="AB607" s="77"/>
      <c r="AC607" s="77"/>
      <c r="AD607" s="77"/>
      <c r="AE607" s="77"/>
      <c r="AF607" s="78"/>
      <c r="AG607" s="72">
        <f>IF($A607="-","-",ROUND(VLOOKUP($A607+ROUND(LEFT(AG$591,1)/24,5),'[1]ОАО "АТС"'!$A$30:$F$773,6,FALSE)+HLOOKUP($DL$589,'[1]Сбытовая надбавка'!$F$5:$H$6,2,FALSE),2)+'[1]Иные услуги'!$C$6+HLOOKUP($DR$588,'[1]Услуги по передаче'!$G$5:$J$7,3,FALSE))</f>
        <v>1549.8</v>
      </c>
      <c r="AH607" s="77"/>
      <c r="AI607" s="77"/>
      <c r="AJ607" s="77"/>
      <c r="AK607" s="77"/>
      <c r="AL607" s="78"/>
      <c r="AM607" s="72">
        <f>IF($A607="-","-",ROUND(VLOOKUP($A607+ROUND(LEFT(AM$591,1)/24,5),'[1]ОАО "АТС"'!$A$30:$F$773,6,FALSE)+HLOOKUP($DL$589,'[1]Сбытовая надбавка'!$F$5:$H$6,2,FALSE),2)+'[1]Иные услуги'!$C$6+HLOOKUP($DR$588,'[1]Услуги по передаче'!$G$5:$J$7,3,FALSE))</f>
        <v>1549.77</v>
      </c>
      <c r="AN607" s="77"/>
      <c r="AO607" s="77"/>
      <c r="AP607" s="77"/>
      <c r="AQ607" s="77"/>
      <c r="AR607" s="78"/>
      <c r="AS607" s="72">
        <f>IF($A607="-","-",ROUND(VLOOKUP($A607+ROUND(LEFT(AS$591,1)/24,5),'[1]ОАО "АТС"'!$A$30:$F$773,6,FALSE)+HLOOKUP($DL$589,'[1]Сбытовая надбавка'!$F$5:$H$6,2,FALSE),2)+'[1]Иные услуги'!$C$6+HLOOKUP($DR$588,'[1]Услуги по передаче'!$G$5:$J$7,3,FALSE))</f>
        <v>1557.13</v>
      </c>
      <c r="AT607" s="77"/>
      <c r="AU607" s="77"/>
      <c r="AV607" s="77"/>
      <c r="AW607" s="77"/>
      <c r="AX607" s="78"/>
      <c r="AY607" s="72">
        <f>IF($A607="-","-",ROUND(VLOOKUP($A607+ROUND(LEFT(AY$591,1)/24,5),'[1]ОАО "АТС"'!$A$30:$F$773,6,FALSE)+HLOOKUP($DL$589,'[1]Сбытовая надбавка'!$F$5:$H$6,2,FALSE),2)+'[1]Иные услуги'!$C$6+HLOOKUP($DR$588,'[1]Услуги по передаче'!$G$5:$J$7,3,FALSE))</f>
        <v>1657.9</v>
      </c>
      <c r="AZ607" s="77"/>
      <c r="BA607" s="77"/>
      <c r="BB607" s="77"/>
      <c r="BC607" s="77"/>
      <c r="BD607" s="78"/>
      <c r="BE607" s="72">
        <f>IF($A607="-","-",ROUND(VLOOKUP($A607+ROUND(LEFT(BE$591,1)/24,5),'[1]ОАО "АТС"'!$A$30:$F$773,6,FALSE)+HLOOKUP($DL$589,'[1]Сбытовая надбавка'!$F$5:$H$6,2,FALSE),2)+'[1]Иные услуги'!$C$6+HLOOKUP($DR$588,'[1]Услуги по передаче'!$G$5:$J$7,3,FALSE))</f>
        <v>1549.28</v>
      </c>
      <c r="BF607" s="77"/>
      <c r="BG607" s="77"/>
      <c r="BH607" s="77"/>
      <c r="BI607" s="77"/>
      <c r="BJ607" s="78"/>
      <c r="BK607" s="72">
        <f>IF($A607="-","-",ROUND(VLOOKUP($A607+ROUND(LEFT(BK$591,1)/24,5),'[1]ОАО "АТС"'!$A$30:$F$773,6,FALSE)+HLOOKUP($DL$589,'[1]Сбытовая надбавка'!$F$5:$H$6,2,FALSE),2)+'[1]Иные услуги'!$C$6+HLOOKUP($DR$588,'[1]Услуги по передаче'!$G$5:$J$7,3,FALSE))</f>
        <v>1619.01</v>
      </c>
      <c r="BL607" s="77"/>
      <c r="BM607" s="77"/>
      <c r="BN607" s="77"/>
      <c r="BO607" s="77"/>
      <c r="BP607" s="78"/>
      <c r="BQ607" s="72">
        <f>IF($A607="-","-",ROUND(VLOOKUP($A607+ROUND(LEFT(BQ$591,2)/24,5),'[1]ОАО "АТС"'!$A$30:$F$773,6,FALSE)+HLOOKUP($DL$589,'[1]Сбытовая надбавка'!$F$5:$H$6,2,FALSE),2)+'[1]Иные услуги'!$C$6+HLOOKUP($DR$588,'[1]Услуги по передаче'!$G$5:$J$7,3,FALSE))</f>
        <v>1624.6</v>
      </c>
      <c r="BR607" s="77"/>
      <c r="BS607" s="77"/>
      <c r="BT607" s="77"/>
      <c r="BU607" s="77"/>
      <c r="BV607" s="78"/>
      <c r="BW607" s="72">
        <f>IF($A607="-","-",ROUND(VLOOKUP($A607+ROUND(LEFT(BW$591,2)/24,5),'[1]ОАО "АТС"'!$A$30:$F$773,6,FALSE)+HLOOKUP($DL$589,'[1]Сбытовая надбавка'!$F$5:$H$6,2,FALSE),2)+'[1]Иные услуги'!$C$6+HLOOKUP($DR$588,'[1]Услуги по передаче'!$G$5:$J$7,3,FALSE))</f>
        <v>1612.66</v>
      </c>
      <c r="BX607" s="77"/>
      <c r="BY607" s="77"/>
      <c r="BZ607" s="77"/>
      <c r="CA607" s="77"/>
      <c r="CB607" s="78"/>
      <c r="CC607" s="72">
        <f>IF($A607="-","-",ROUND(VLOOKUP($A607+ROUND(LEFT(CC$591,2)/24,5),'[1]ОАО "АТС"'!$A$30:$F$773,6,FALSE)+HLOOKUP($DL$589,'[1]Сбытовая надбавка'!$F$5:$H$6,2,FALSE),2)+'[1]Иные услуги'!$C$6+HLOOKUP($DR$588,'[1]Услуги по передаче'!$G$5:$J$7,3,FALSE))</f>
        <v>1573.92</v>
      </c>
      <c r="CD607" s="77"/>
      <c r="CE607" s="77"/>
      <c r="CF607" s="77"/>
      <c r="CG607" s="77"/>
      <c r="CH607" s="78"/>
      <c r="CI607" s="72">
        <f>IF($A607="-","-",ROUND(VLOOKUP($A607+ROUND(LEFT(CI$591,2)/24,5),'[1]ОАО "АТС"'!$A$30:$F$773,6,FALSE)+HLOOKUP($DL$589,'[1]Сбытовая надбавка'!$F$5:$H$6,2,FALSE),2)+'[1]Иные услуги'!$C$6+HLOOKUP($DR$588,'[1]Услуги по передаче'!$G$5:$J$7,3,FALSE))</f>
        <v>1562.22</v>
      </c>
      <c r="CJ607" s="77"/>
      <c r="CK607" s="77"/>
      <c r="CL607" s="77"/>
      <c r="CM607" s="77"/>
      <c r="CN607" s="78"/>
      <c r="CO607" s="72">
        <f>IF($A607="-","-",ROUND(VLOOKUP($A607+ROUND(LEFT(CO$591,2)/24,5),'[1]ОАО "АТС"'!$A$30:$F$773,6,FALSE)+HLOOKUP($DL$589,'[1]Сбытовая надбавка'!$F$5:$H$6,2,FALSE),2)+'[1]Иные услуги'!$C$6+HLOOKUP($DR$588,'[1]Услуги по передаче'!$G$5:$J$7,3,FALSE))</f>
        <v>1549.34</v>
      </c>
      <c r="CP607" s="77"/>
      <c r="CQ607" s="77"/>
      <c r="CR607" s="77"/>
      <c r="CS607" s="77"/>
      <c r="CT607" s="78"/>
      <c r="CU607" s="72">
        <f>IF($A607="-","-",ROUND(VLOOKUP($A607+ROUND(LEFT(CU$591,2)/24,5),'[1]ОАО "АТС"'!$A$30:$F$773,6,FALSE)+HLOOKUP($DL$589,'[1]Сбытовая надбавка'!$F$5:$H$6,2,FALSE),2)+'[1]Иные услуги'!$C$6+HLOOKUP($DR$588,'[1]Услуги по передаче'!$G$5:$J$7,3,FALSE))</f>
        <v>1549.3600000000001</v>
      </c>
      <c r="CV607" s="77"/>
      <c r="CW607" s="77"/>
      <c r="CX607" s="77"/>
      <c r="CY607" s="77"/>
      <c r="CZ607" s="78"/>
      <c r="DA607" s="72">
        <f>IF($A607="-","-",ROUND(VLOOKUP($A607+ROUND(LEFT(DA$591,2)/24,5),'[1]ОАО "АТС"'!$A$30:$F$773,6,FALSE)+HLOOKUP($DL$589,'[1]Сбытовая надбавка'!$F$5:$H$6,2,FALSE),2)+'[1]Иные услуги'!$C$6+HLOOKUP($DR$588,'[1]Услуги по передаче'!$G$5:$J$7,3,FALSE))</f>
        <v>1549.34</v>
      </c>
      <c r="DB607" s="77"/>
      <c r="DC607" s="77"/>
      <c r="DD607" s="77"/>
      <c r="DE607" s="77"/>
      <c r="DF607" s="78"/>
      <c r="DG607" s="72">
        <f>IF($A607="-","-",ROUND(VLOOKUP($A607+ROUND(LEFT(DG$591,2)/24,5),'[1]ОАО "АТС"'!$A$30:$F$773,6,FALSE)+HLOOKUP($DL$589,'[1]Сбытовая надбавка'!$F$5:$H$6,2,FALSE),2)+'[1]Иные услуги'!$C$6+HLOOKUP($DR$588,'[1]Услуги по передаче'!$G$5:$J$7,3,FALSE))</f>
        <v>1549.47</v>
      </c>
      <c r="DH607" s="77"/>
      <c r="DI607" s="77"/>
      <c r="DJ607" s="77"/>
      <c r="DK607" s="77"/>
      <c r="DL607" s="78"/>
      <c r="DM607" s="72">
        <f>IF($A607="-","-",ROUND(VLOOKUP($A607+ROUND(LEFT(DM$591,2)/24,5),'[1]ОАО "АТС"'!$A$30:$F$773,6,FALSE)+HLOOKUP($DL$589,'[1]Сбытовая надбавка'!$F$5:$H$6,2,FALSE),2)+'[1]Иные услуги'!$C$6+HLOOKUP($DR$588,'[1]Услуги по передаче'!$G$5:$J$7,3,FALSE))</f>
        <v>1618.85</v>
      </c>
      <c r="DN607" s="77"/>
      <c r="DO607" s="77"/>
      <c r="DP607" s="77"/>
      <c r="DQ607" s="77"/>
      <c r="DR607" s="78"/>
      <c r="DS607" s="72">
        <f>IF($A607="-","-",ROUND(VLOOKUP($A607+ROUND(LEFT(DS$591,2)/24,5),'[1]ОАО "АТС"'!$A$30:$F$773,6,FALSE)+HLOOKUP($DL$589,'[1]Сбытовая надбавка'!$F$5:$H$6,2,FALSE),2)+'[1]Иные услуги'!$C$6+HLOOKUP($DR$588,'[1]Услуги по передаче'!$G$5:$J$7,3,FALSE))</f>
        <v>1664.52</v>
      </c>
      <c r="DT607" s="77"/>
      <c r="DU607" s="77"/>
      <c r="DV607" s="77"/>
      <c r="DW607" s="77"/>
      <c r="DX607" s="78"/>
      <c r="DY607" s="72">
        <f>IF($A607="-","-",ROUND(VLOOKUP($A607+ROUND(LEFT(DY$591,2)/24,5),'[1]ОАО "АТС"'!$A$30:$F$773,6,FALSE)+HLOOKUP($DL$589,'[1]Сбытовая надбавка'!$F$5:$H$6,2,FALSE),2)+'[1]Иные услуги'!$C$6+HLOOKUP($DR$588,'[1]Услуги по передаче'!$G$5:$J$7,3,FALSE))</f>
        <v>1610.46</v>
      </c>
      <c r="DZ607" s="77"/>
      <c r="EA607" s="77"/>
      <c r="EB607" s="77"/>
      <c r="EC607" s="77"/>
      <c r="ED607" s="78"/>
      <c r="EE607" s="72">
        <f>IF($A607="-","-",ROUND(VLOOKUP($A607+ROUND(LEFT(EE$591,2)/24,5),'[1]ОАО "АТС"'!$A$30:$F$773,6,FALSE)+HLOOKUP($DL$589,'[1]Сбытовая надбавка'!$F$5:$H$6,2,FALSE),2)+'[1]Иные услуги'!$C$6+HLOOKUP($DR$588,'[1]Услуги по передаче'!$G$5:$J$7,3,FALSE))</f>
        <v>1548.7</v>
      </c>
      <c r="EF607" s="77"/>
      <c r="EG607" s="77"/>
      <c r="EH607" s="77"/>
      <c r="EI607" s="77"/>
      <c r="EJ607" s="78"/>
      <c r="EK607" s="72">
        <f>IF($A607="-","-",ROUND(VLOOKUP($A607+ROUND(LEFT(EK$591,2)/24,5),'[1]ОАО "АТС"'!$A$30:$F$773,6,FALSE)+HLOOKUP($DL$589,'[1]Сбытовая надбавка'!$F$5:$H$6,2,FALSE),2)+'[1]Иные услуги'!$C$6+HLOOKUP($DR$588,'[1]Услуги по передаче'!$G$5:$J$7,3,FALSE))</f>
        <v>1713.95</v>
      </c>
      <c r="EL607" s="77"/>
      <c r="EM607" s="77"/>
      <c r="EN607" s="77"/>
      <c r="EO607" s="77"/>
      <c r="EP607" s="78"/>
      <c r="EQ607" s="72">
        <f>IF($A607="-","-",ROUND(VLOOKUP($A607+ROUND(LEFT(EQ$591,2)/24,5),'[1]ОАО "АТС"'!$A$30:$F$773,6,FALSE)+HLOOKUP($DL$589,'[1]Сбытовая надбавка'!$F$5:$H$6,2,FALSE),2)+'[1]Иные услуги'!$C$6+HLOOKUP($DR$588,'[1]Услуги по передаче'!$G$5:$J$7,3,FALSE))</f>
        <v>1620.42</v>
      </c>
      <c r="ER607" s="77"/>
      <c r="ES607" s="77"/>
      <c r="ET607" s="77"/>
      <c r="EU607" s="77"/>
      <c r="EV607" s="78"/>
    </row>
    <row r="608" spans="1:152" s="38" customFormat="1" ht="15.75" customHeight="1" x14ac:dyDescent="0.2">
      <c r="A608" s="69">
        <f>$A$131</f>
        <v>45002</v>
      </c>
      <c r="B608" s="70"/>
      <c r="C608" s="70"/>
      <c r="D608" s="70"/>
      <c r="E608" s="70"/>
      <c r="F608" s="70"/>
      <c r="G608" s="70"/>
      <c r="H608" s="71"/>
      <c r="I608" s="72">
        <f>IF($A608="-","-",ROUND(VLOOKUP($A608+ROUND(LEFT(I$591,1)/24,5),'[1]ОАО "АТС"'!$A$30:$F$773,6,FALSE)+HLOOKUP($DL$589,'[1]Сбытовая надбавка'!$F$5:$H$6,2,FALSE),2)+'[1]Иные услуги'!$C$6+HLOOKUP($DR$588,'[1]Услуги по передаче'!$G$5:$J$7,3,FALSE))</f>
        <v>1554.28</v>
      </c>
      <c r="J608" s="77"/>
      <c r="K608" s="77"/>
      <c r="L608" s="77"/>
      <c r="M608" s="77"/>
      <c r="N608" s="78"/>
      <c r="O608" s="72">
        <f>IF($A608="-","-",ROUND(VLOOKUP($A608+ROUND(LEFT(O$591,1)/24,5),'[1]ОАО "АТС"'!$A$30:$F$773,6,FALSE)+HLOOKUP($DL$589,'[1]Сбытовая надбавка'!$F$5:$H$6,2,FALSE),2)+'[1]Иные услуги'!$C$6+HLOOKUP($DR$588,'[1]Услуги по передаче'!$G$5:$J$7,3,FALSE))</f>
        <v>1549.75</v>
      </c>
      <c r="P608" s="77"/>
      <c r="Q608" s="77"/>
      <c r="R608" s="77"/>
      <c r="S608" s="77"/>
      <c r="T608" s="78"/>
      <c r="U608" s="72">
        <f>IF($A608="-","-",ROUND(VLOOKUP($A608+ROUND(LEFT(U$591,1)/24,5),'[1]ОАО "АТС"'!$A$30:$F$773,6,FALSE)+HLOOKUP($DL$589,'[1]Сбытовая надбавка'!$F$5:$H$6,2,FALSE),2)+'[1]Иные услуги'!$C$6+HLOOKUP($DR$588,'[1]Услуги по передаче'!$G$5:$J$7,3,FALSE))</f>
        <v>1549.84</v>
      </c>
      <c r="V608" s="77"/>
      <c r="W608" s="77"/>
      <c r="X608" s="77"/>
      <c r="Y608" s="77"/>
      <c r="Z608" s="78"/>
      <c r="AA608" s="72">
        <f>IF($A608="-","-",ROUND(VLOOKUP($A608+ROUND(LEFT(AA$591,1)/24,5),'[1]ОАО "АТС"'!$A$30:$F$773,6,FALSE)+HLOOKUP($DL$589,'[1]Сбытовая надбавка'!$F$5:$H$6,2,FALSE),2)+'[1]Иные услуги'!$C$6+HLOOKUP($DR$588,'[1]Услуги по передаче'!$G$5:$J$7,3,FALSE))</f>
        <v>1549.82</v>
      </c>
      <c r="AB608" s="77"/>
      <c r="AC608" s="77"/>
      <c r="AD608" s="77"/>
      <c r="AE608" s="77"/>
      <c r="AF608" s="78"/>
      <c r="AG608" s="72">
        <f>IF($A608="-","-",ROUND(VLOOKUP($A608+ROUND(LEFT(AG$591,1)/24,5),'[1]ОАО "АТС"'!$A$30:$F$773,6,FALSE)+HLOOKUP($DL$589,'[1]Сбытовая надбавка'!$F$5:$H$6,2,FALSE),2)+'[1]Иные услуги'!$C$6+HLOOKUP($DR$588,'[1]Услуги по передаче'!$G$5:$J$7,3,FALSE))</f>
        <v>1549.76</v>
      </c>
      <c r="AH608" s="77"/>
      <c r="AI608" s="77"/>
      <c r="AJ608" s="77"/>
      <c r="AK608" s="77"/>
      <c r="AL608" s="78"/>
      <c r="AM608" s="72">
        <f>IF($A608="-","-",ROUND(VLOOKUP($A608+ROUND(LEFT(AM$591,1)/24,5),'[1]ОАО "АТС"'!$A$30:$F$773,6,FALSE)+HLOOKUP($DL$589,'[1]Сбытовая надбавка'!$F$5:$H$6,2,FALSE),2)+'[1]Иные услуги'!$C$6+HLOOKUP($DR$588,'[1]Услуги по передаче'!$G$5:$J$7,3,FALSE))</f>
        <v>1549.75</v>
      </c>
      <c r="AN608" s="77"/>
      <c r="AO608" s="77"/>
      <c r="AP608" s="77"/>
      <c r="AQ608" s="77"/>
      <c r="AR608" s="78"/>
      <c r="AS608" s="72">
        <f>IF($A608="-","-",ROUND(VLOOKUP($A608+ROUND(LEFT(AS$591,1)/24,5),'[1]ОАО "АТС"'!$A$30:$F$773,6,FALSE)+HLOOKUP($DL$589,'[1]Сбытовая надбавка'!$F$5:$H$6,2,FALSE),2)+'[1]Иные услуги'!$C$6+HLOOKUP($DR$588,'[1]Услуги по передаче'!$G$5:$J$7,3,FALSE))</f>
        <v>1549.1200000000001</v>
      </c>
      <c r="AT608" s="77"/>
      <c r="AU608" s="77"/>
      <c r="AV608" s="77"/>
      <c r="AW608" s="77"/>
      <c r="AX608" s="78"/>
      <c r="AY608" s="72">
        <f>IF($A608="-","-",ROUND(VLOOKUP($A608+ROUND(LEFT(AY$591,1)/24,5),'[1]ОАО "АТС"'!$A$30:$F$773,6,FALSE)+HLOOKUP($DL$589,'[1]Сбытовая надбавка'!$F$5:$H$6,2,FALSE),2)+'[1]Иные услуги'!$C$6+HLOOKUP($DR$588,'[1]Услуги по передаче'!$G$5:$J$7,3,FALSE))</f>
        <v>1636.72</v>
      </c>
      <c r="AZ608" s="77"/>
      <c r="BA608" s="77"/>
      <c r="BB608" s="77"/>
      <c r="BC608" s="77"/>
      <c r="BD608" s="78"/>
      <c r="BE608" s="72">
        <f>IF($A608="-","-",ROUND(VLOOKUP($A608+ROUND(LEFT(BE$591,1)/24,5),'[1]ОАО "АТС"'!$A$30:$F$773,6,FALSE)+HLOOKUP($DL$589,'[1]Сбытовая надбавка'!$F$5:$H$6,2,FALSE),2)+'[1]Иные услуги'!$C$6+HLOOKUP($DR$588,'[1]Услуги по передаче'!$G$5:$J$7,3,FALSE))</f>
        <v>1549.27</v>
      </c>
      <c r="BF608" s="77"/>
      <c r="BG608" s="77"/>
      <c r="BH608" s="77"/>
      <c r="BI608" s="77"/>
      <c r="BJ608" s="78"/>
      <c r="BK608" s="72">
        <f>IF($A608="-","-",ROUND(VLOOKUP($A608+ROUND(LEFT(BK$591,1)/24,5),'[1]ОАО "АТС"'!$A$30:$F$773,6,FALSE)+HLOOKUP($DL$589,'[1]Сбытовая надбавка'!$F$5:$H$6,2,FALSE),2)+'[1]Иные услуги'!$C$6+HLOOKUP($DR$588,'[1]Услуги по передаче'!$G$5:$J$7,3,FALSE))</f>
        <v>1635.32</v>
      </c>
      <c r="BL608" s="77"/>
      <c r="BM608" s="77"/>
      <c r="BN608" s="77"/>
      <c r="BO608" s="77"/>
      <c r="BP608" s="78"/>
      <c r="BQ608" s="72">
        <f>IF($A608="-","-",ROUND(VLOOKUP($A608+ROUND(LEFT(BQ$591,2)/24,5),'[1]ОАО "АТС"'!$A$30:$F$773,6,FALSE)+HLOOKUP($DL$589,'[1]Сбытовая надбавка'!$F$5:$H$6,2,FALSE),2)+'[1]Иные услуги'!$C$6+HLOOKUP($DR$588,'[1]Услуги по передаче'!$G$5:$J$7,3,FALSE))</f>
        <v>1662.77</v>
      </c>
      <c r="BR608" s="77"/>
      <c r="BS608" s="77"/>
      <c r="BT608" s="77"/>
      <c r="BU608" s="77"/>
      <c r="BV608" s="78"/>
      <c r="BW608" s="72">
        <f>IF($A608="-","-",ROUND(VLOOKUP($A608+ROUND(LEFT(BW$591,2)/24,5),'[1]ОАО "АТС"'!$A$30:$F$773,6,FALSE)+HLOOKUP($DL$589,'[1]Сбытовая надбавка'!$F$5:$H$6,2,FALSE),2)+'[1]Иные услуги'!$C$6+HLOOKUP($DR$588,'[1]Услуги по передаче'!$G$5:$J$7,3,FALSE))</f>
        <v>1670.08</v>
      </c>
      <c r="BX608" s="77"/>
      <c r="BY608" s="77"/>
      <c r="BZ608" s="77"/>
      <c r="CA608" s="77"/>
      <c r="CB608" s="78"/>
      <c r="CC608" s="72">
        <f>IF($A608="-","-",ROUND(VLOOKUP($A608+ROUND(LEFT(CC$591,2)/24,5),'[1]ОАО "АТС"'!$A$30:$F$773,6,FALSE)+HLOOKUP($DL$589,'[1]Сбытовая надбавка'!$F$5:$H$6,2,FALSE),2)+'[1]Иные услуги'!$C$6+HLOOKUP($DR$588,'[1]Услуги по передаче'!$G$5:$J$7,3,FALSE))</f>
        <v>1644.29</v>
      </c>
      <c r="CD608" s="77"/>
      <c r="CE608" s="77"/>
      <c r="CF608" s="77"/>
      <c r="CG608" s="77"/>
      <c r="CH608" s="78"/>
      <c r="CI608" s="72">
        <f>IF($A608="-","-",ROUND(VLOOKUP($A608+ROUND(LEFT(CI$591,2)/24,5),'[1]ОАО "АТС"'!$A$30:$F$773,6,FALSE)+HLOOKUP($DL$589,'[1]Сбытовая надбавка'!$F$5:$H$6,2,FALSE),2)+'[1]Иные услуги'!$C$6+HLOOKUP($DR$588,'[1]Услуги по передаче'!$G$5:$J$7,3,FALSE))</f>
        <v>1634.77</v>
      </c>
      <c r="CJ608" s="77"/>
      <c r="CK608" s="77"/>
      <c r="CL608" s="77"/>
      <c r="CM608" s="77"/>
      <c r="CN608" s="78"/>
      <c r="CO608" s="72">
        <f>IF($A608="-","-",ROUND(VLOOKUP($A608+ROUND(LEFT(CO$591,2)/24,5),'[1]ОАО "АТС"'!$A$30:$F$773,6,FALSE)+HLOOKUP($DL$589,'[1]Сбытовая надбавка'!$F$5:$H$6,2,FALSE),2)+'[1]Иные услуги'!$C$6+HLOOKUP($DR$588,'[1]Услуги по передаче'!$G$5:$J$7,3,FALSE))</f>
        <v>1639.43</v>
      </c>
      <c r="CP608" s="77"/>
      <c r="CQ608" s="77"/>
      <c r="CR608" s="77"/>
      <c r="CS608" s="77"/>
      <c r="CT608" s="78"/>
      <c r="CU608" s="72">
        <f>IF($A608="-","-",ROUND(VLOOKUP($A608+ROUND(LEFT(CU$591,2)/24,5),'[1]ОАО "АТС"'!$A$30:$F$773,6,FALSE)+HLOOKUP($DL$589,'[1]Сбытовая надбавка'!$F$5:$H$6,2,FALSE),2)+'[1]Иные услуги'!$C$6+HLOOKUP($DR$588,'[1]Услуги по передаче'!$G$5:$J$7,3,FALSE))</f>
        <v>1628.74</v>
      </c>
      <c r="CV608" s="77"/>
      <c r="CW608" s="77"/>
      <c r="CX608" s="77"/>
      <c r="CY608" s="77"/>
      <c r="CZ608" s="78"/>
      <c r="DA608" s="72">
        <f>IF($A608="-","-",ROUND(VLOOKUP($A608+ROUND(LEFT(DA$591,2)/24,5),'[1]ОАО "АТС"'!$A$30:$F$773,6,FALSE)+HLOOKUP($DL$589,'[1]Сбытовая надбавка'!$F$5:$H$6,2,FALSE),2)+'[1]Иные услуги'!$C$6+HLOOKUP($DR$588,'[1]Услуги по передаче'!$G$5:$J$7,3,FALSE))</f>
        <v>1607.16</v>
      </c>
      <c r="DB608" s="77"/>
      <c r="DC608" s="77"/>
      <c r="DD608" s="77"/>
      <c r="DE608" s="77"/>
      <c r="DF608" s="78"/>
      <c r="DG608" s="72">
        <f>IF($A608="-","-",ROUND(VLOOKUP($A608+ROUND(LEFT(DG$591,2)/24,5),'[1]ОАО "АТС"'!$A$30:$F$773,6,FALSE)+HLOOKUP($DL$589,'[1]Сбытовая надбавка'!$F$5:$H$6,2,FALSE),2)+'[1]Иные услуги'!$C$6+HLOOKUP($DR$588,'[1]Услуги по передаче'!$G$5:$J$7,3,FALSE))</f>
        <v>1621.04</v>
      </c>
      <c r="DH608" s="77"/>
      <c r="DI608" s="77"/>
      <c r="DJ608" s="77"/>
      <c r="DK608" s="77"/>
      <c r="DL608" s="78"/>
      <c r="DM608" s="72">
        <f>IF($A608="-","-",ROUND(VLOOKUP($A608+ROUND(LEFT(DM$591,2)/24,5),'[1]ОАО "АТС"'!$A$30:$F$773,6,FALSE)+HLOOKUP($DL$589,'[1]Сбытовая надбавка'!$F$5:$H$6,2,FALSE),2)+'[1]Иные услуги'!$C$6+HLOOKUP($DR$588,'[1]Услуги по передаче'!$G$5:$J$7,3,FALSE))</f>
        <v>1666.48</v>
      </c>
      <c r="DN608" s="77"/>
      <c r="DO608" s="77"/>
      <c r="DP608" s="77"/>
      <c r="DQ608" s="77"/>
      <c r="DR608" s="78"/>
      <c r="DS608" s="72">
        <f>IF($A608="-","-",ROUND(VLOOKUP($A608+ROUND(LEFT(DS$591,2)/24,5),'[1]ОАО "АТС"'!$A$30:$F$773,6,FALSE)+HLOOKUP($DL$589,'[1]Сбытовая надбавка'!$F$5:$H$6,2,FALSE),2)+'[1]Иные услуги'!$C$6+HLOOKUP($DR$588,'[1]Услуги по передаче'!$G$5:$J$7,3,FALSE))</f>
        <v>1667.09</v>
      </c>
      <c r="DT608" s="77"/>
      <c r="DU608" s="77"/>
      <c r="DV608" s="77"/>
      <c r="DW608" s="77"/>
      <c r="DX608" s="78"/>
      <c r="DY608" s="72">
        <f>IF($A608="-","-",ROUND(VLOOKUP($A608+ROUND(LEFT(DY$591,2)/24,5),'[1]ОАО "АТС"'!$A$30:$F$773,6,FALSE)+HLOOKUP($DL$589,'[1]Сбытовая надбавка'!$F$5:$H$6,2,FALSE),2)+'[1]Иные услуги'!$C$6+HLOOKUP($DR$588,'[1]Услуги по передаче'!$G$5:$J$7,3,FALSE))</f>
        <v>1602.68</v>
      </c>
      <c r="DZ608" s="77"/>
      <c r="EA608" s="77"/>
      <c r="EB608" s="77"/>
      <c r="EC608" s="77"/>
      <c r="ED608" s="78"/>
      <c r="EE608" s="72">
        <f>IF($A608="-","-",ROUND(VLOOKUP($A608+ROUND(LEFT(EE$591,2)/24,5),'[1]ОАО "АТС"'!$A$30:$F$773,6,FALSE)+HLOOKUP($DL$589,'[1]Сбытовая надбавка'!$F$5:$H$6,2,FALSE),2)+'[1]Иные услуги'!$C$6+HLOOKUP($DR$588,'[1]Услуги по передаче'!$G$5:$J$7,3,FALSE))</f>
        <v>1548.35</v>
      </c>
      <c r="EF608" s="77"/>
      <c r="EG608" s="77"/>
      <c r="EH608" s="77"/>
      <c r="EI608" s="77"/>
      <c r="EJ608" s="78"/>
      <c r="EK608" s="72">
        <f>IF($A608="-","-",ROUND(VLOOKUP($A608+ROUND(LEFT(EK$591,2)/24,5),'[1]ОАО "АТС"'!$A$30:$F$773,6,FALSE)+HLOOKUP($DL$589,'[1]Сбытовая надбавка'!$F$5:$H$6,2,FALSE),2)+'[1]Иные услуги'!$C$6+HLOOKUP($DR$588,'[1]Услуги по передаче'!$G$5:$J$7,3,FALSE))</f>
        <v>1705.71</v>
      </c>
      <c r="EL608" s="77"/>
      <c r="EM608" s="77"/>
      <c r="EN608" s="77"/>
      <c r="EO608" s="77"/>
      <c r="EP608" s="78"/>
      <c r="EQ608" s="72">
        <f>IF($A608="-","-",ROUND(VLOOKUP($A608+ROUND(LEFT(EQ$591,2)/24,5),'[1]ОАО "АТС"'!$A$30:$F$773,6,FALSE)+HLOOKUP($DL$589,'[1]Сбытовая надбавка'!$F$5:$H$6,2,FALSE),2)+'[1]Иные услуги'!$C$6+HLOOKUP($DR$588,'[1]Услуги по передаче'!$G$5:$J$7,3,FALSE))</f>
        <v>1597.8600000000001</v>
      </c>
      <c r="ER608" s="77"/>
      <c r="ES608" s="77"/>
      <c r="ET608" s="77"/>
      <c r="EU608" s="77"/>
      <c r="EV608" s="78"/>
    </row>
    <row r="609" spans="1:152" s="38" customFormat="1" ht="15.75" customHeight="1" x14ac:dyDescent="0.2">
      <c r="A609" s="69">
        <f>$A$132</f>
        <v>45003</v>
      </c>
      <c r="B609" s="70"/>
      <c r="C609" s="70"/>
      <c r="D609" s="70"/>
      <c r="E609" s="70"/>
      <c r="F609" s="70"/>
      <c r="G609" s="70"/>
      <c r="H609" s="71"/>
      <c r="I609" s="72">
        <f>IF($A609="-","-",ROUND(VLOOKUP($A609+ROUND(LEFT(I$591,1)/24,5),'[1]ОАО "АТС"'!$A$30:$F$773,6,FALSE)+HLOOKUP($DL$589,'[1]Сбытовая надбавка'!$F$5:$H$6,2,FALSE),2)+'[1]Иные услуги'!$C$6+HLOOKUP($DR$588,'[1]Услуги по передаче'!$G$5:$J$7,3,FALSE))</f>
        <v>1549.43</v>
      </c>
      <c r="J609" s="77"/>
      <c r="K609" s="77"/>
      <c r="L609" s="77"/>
      <c r="M609" s="77"/>
      <c r="N609" s="78"/>
      <c r="O609" s="72">
        <f>IF($A609="-","-",ROUND(VLOOKUP($A609+ROUND(LEFT(O$591,1)/24,5),'[1]ОАО "АТС"'!$A$30:$F$773,6,FALSE)+HLOOKUP($DL$589,'[1]Сбытовая надбавка'!$F$5:$H$6,2,FALSE),2)+'[1]Иные услуги'!$C$6+HLOOKUP($DR$588,'[1]Услуги по передаче'!$G$5:$J$7,3,FALSE))</f>
        <v>1549.6100000000001</v>
      </c>
      <c r="P609" s="77"/>
      <c r="Q609" s="77"/>
      <c r="R609" s="77"/>
      <c r="S609" s="77"/>
      <c r="T609" s="78"/>
      <c r="U609" s="72">
        <f>IF($A609="-","-",ROUND(VLOOKUP($A609+ROUND(LEFT(U$591,1)/24,5),'[1]ОАО "АТС"'!$A$30:$F$773,6,FALSE)+HLOOKUP($DL$589,'[1]Сбытовая надбавка'!$F$5:$H$6,2,FALSE),2)+'[1]Иные услуги'!$C$6+HLOOKUP($DR$588,'[1]Услуги по передаче'!$G$5:$J$7,3,FALSE))</f>
        <v>1549.72</v>
      </c>
      <c r="V609" s="77"/>
      <c r="W609" s="77"/>
      <c r="X609" s="77"/>
      <c r="Y609" s="77"/>
      <c r="Z609" s="78"/>
      <c r="AA609" s="72">
        <f>IF($A609="-","-",ROUND(VLOOKUP($A609+ROUND(LEFT(AA$591,1)/24,5),'[1]ОАО "АТС"'!$A$30:$F$773,6,FALSE)+HLOOKUP($DL$589,'[1]Сбытовая надбавка'!$F$5:$H$6,2,FALSE),2)+'[1]Иные услуги'!$C$6+HLOOKUP($DR$588,'[1]Услуги по передаче'!$G$5:$J$7,3,FALSE))</f>
        <v>1549.75</v>
      </c>
      <c r="AB609" s="77"/>
      <c r="AC609" s="77"/>
      <c r="AD609" s="77"/>
      <c r="AE609" s="77"/>
      <c r="AF609" s="78"/>
      <c r="AG609" s="72">
        <f>IF($A609="-","-",ROUND(VLOOKUP($A609+ROUND(LEFT(AG$591,1)/24,5),'[1]ОАО "АТС"'!$A$30:$F$773,6,FALSE)+HLOOKUP($DL$589,'[1]Сбытовая надбавка'!$F$5:$H$6,2,FALSE),2)+'[1]Иные услуги'!$C$6+HLOOKUP($DR$588,'[1]Услуги по передаче'!$G$5:$J$7,3,FALSE))</f>
        <v>1549.7</v>
      </c>
      <c r="AH609" s="77"/>
      <c r="AI609" s="77"/>
      <c r="AJ609" s="77"/>
      <c r="AK609" s="77"/>
      <c r="AL609" s="78"/>
      <c r="AM609" s="72">
        <f>IF($A609="-","-",ROUND(VLOOKUP($A609+ROUND(LEFT(AM$591,1)/24,5),'[1]ОАО "АТС"'!$A$30:$F$773,6,FALSE)+HLOOKUP($DL$589,'[1]Сбытовая надбавка'!$F$5:$H$6,2,FALSE),2)+'[1]Иные услуги'!$C$6+HLOOKUP($DR$588,'[1]Услуги по передаче'!$G$5:$J$7,3,FALSE))</f>
        <v>1549.69</v>
      </c>
      <c r="AN609" s="77"/>
      <c r="AO609" s="77"/>
      <c r="AP609" s="77"/>
      <c r="AQ609" s="77"/>
      <c r="AR609" s="78"/>
      <c r="AS609" s="72">
        <f>IF($A609="-","-",ROUND(VLOOKUP($A609+ROUND(LEFT(AS$591,1)/24,5),'[1]ОАО "АТС"'!$A$30:$F$773,6,FALSE)+HLOOKUP($DL$589,'[1]Сбытовая надбавка'!$F$5:$H$6,2,FALSE),2)+'[1]Иные услуги'!$C$6+HLOOKUP($DR$588,'[1]Услуги по передаче'!$G$5:$J$7,3,FALSE))</f>
        <v>1549.14</v>
      </c>
      <c r="AT609" s="77"/>
      <c r="AU609" s="77"/>
      <c r="AV609" s="77"/>
      <c r="AW609" s="77"/>
      <c r="AX609" s="78"/>
      <c r="AY609" s="72">
        <f>IF($A609="-","-",ROUND(VLOOKUP($A609+ROUND(LEFT(AY$591,1)/24,5),'[1]ОАО "АТС"'!$A$30:$F$773,6,FALSE)+HLOOKUP($DL$589,'[1]Сбытовая надбавка'!$F$5:$H$6,2,FALSE),2)+'[1]Иные услуги'!$C$6+HLOOKUP($DR$588,'[1]Услуги по передаче'!$G$5:$J$7,3,FALSE))</f>
        <v>1549.17</v>
      </c>
      <c r="AZ609" s="77"/>
      <c r="BA609" s="77"/>
      <c r="BB609" s="77"/>
      <c r="BC609" s="77"/>
      <c r="BD609" s="78"/>
      <c r="BE609" s="72">
        <f>IF($A609="-","-",ROUND(VLOOKUP($A609+ROUND(LEFT(BE$591,1)/24,5),'[1]ОАО "АТС"'!$A$30:$F$773,6,FALSE)+HLOOKUP($DL$589,'[1]Сбытовая надбавка'!$F$5:$H$6,2,FALSE),2)+'[1]Иные услуги'!$C$6+HLOOKUP($DR$588,'[1]Услуги по передаче'!$G$5:$J$7,3,FALSE))</f>
        <v>1549.4</v>
      </c>
      <c r="BF609" s="77"/>
      <c r="BG609" s="77"/>
      <c r="BH609" s="77"/>
      <c r="BI609" s="77"/>
      <c r="BJ609" s="78"/>
      <c r="BK609" s="72">
        <f>IF($A609="-","-",ROUND(VLOOKUP($A609+ROUND(LEFT(BK$591,1)/24,5),'[1]ОАО "АТС"'!$A$30:$F$773,6,FALSE)+HLOOKUP($DL$589,'[1]Сбытовая надбавка'!$F$5:$H$6,2,FALSE),2)+'[1]Иные услуги'!$C$6+HLOOKUP($DR$588,'[1]Услуги по передаче'!$G$5:$J$7,3,FALSE))</f>
        <v>1549.48</v>
      </c>
      <c r="BL609" s="77"/>
      <c r="BM609" s="77"/>
      <c r="BN609" s="77"/>
      <c r="BO609" s="77"/>
      <c r="BP609" s="78"/>
      <c r="BQ609" s="72">
        <f>IF($A609="-","-",ROUND(VLOOKUP($A609+ROUND(LEFT(BQ$591,2)/24,5),'[1]ОАО "АТС"'!$A$30:$F$773,6,FALSE)+HLOOKUP($DL$589,'[1]Сбытовая надбавка'!$F$5:$H$6,2,FALSE),2)+'[1]Иные услуги'!$C$6+HLOOKUP($DR$588,'[1]Услуги по передаче'!$G$5:$J$7,3,FALSE))</f>
        <v>1549.5</v>
      </c>
      <c r="BR609" s="77"/>
      <c r="BS609" s="77"/>
      <c r="BT609" s="77"/>
      <c r="BU609" s="77"/>
      <c r="BV609" s="78"/>
      <c r="BW609" s="72">
        <f>IF($A609="-","-",ROUND(VLOOKUP($A609+ROUND(LEFT(BW$591,2)/24,5),'[1]ОАО "АТС"'!$A$30:$F$773,6,FALSE)+HLOOKUP($DL$589,'[1]Сбытовая надбавка'!$F$5:$H$6,2,FALSE),2)+'[1]Иные услуги'!$C$6+HLOOKUP($DR$588,'[1]Услуги по передаче'!$G$5:$J$7,3,FALSE))</f>
        <v>1549.54</v>
      </c>
      <c r="BX609" s="77"/>
      <c r="BY609" s="77"/>
      <c r="BZ609" s="77"/>
      <c r="CA609" s="77"/>
      <c r="CB609" s="78"/>
      <c r="CC609" s="72">
        <f>IF($A609="-","-",ROUND(VLOOKUP($A609+ROUND(LEFT(CC$591,2)/24,5),'[1]ОАО "АТС"'!$A$30:$F$773,6,FALSE)+HLOOKUP($DL$589,'[1]Сбытовая надбавка'!$F$5:$H$6,2,FALSE),2)+'[1]Иные услуги'!$C$6+HLOOKUP($DR$588,'[1]Услуги по передаче'!$G$5:$J$7,3,FALSE))</f>
        <v>1549.51</v>
      </c>
      <c r="CD609" s="77"/>
      <c r="CE609" s="77"/>
      <c r="CF609" s="77"/>
      <c r="CG609" s="77"/>
      <c r="CH609" s="78"/>
      <c r="CI609" s="72">
        <f>IF($A609="-","-",ROUND(VLOOKUP($A609+ROUND(LEFT(CI$591,2)/24,5),'[1]ОАО "АТС"'!$A$30:$F$773,6,FALSE)+HLOOKUP($DL$589,'[1]Сбытовая надбавка'!$F$5:$H$6,2,FALSE),2)+'[1]Иные услуги'!$C$6+HLOOKUP($DR$588,'[1]Услуги по передаче'!$G$5:$J$7,3,FALSE))</f>
        <v>1549.57</v>
      </c>
      <c r="CJ609" s="77"/>
      <c r="CK609" s="77"/>
      <c r="CL609" s="77"/>
      <c r="CM609" s="77"/>
      <c r="CN609" s="78"/>
      <c r="CO609" s="72">
        <f>IF($A609="-","-",ROUND(VLOOKUP($A609+ROUND(LEFT(CO$591,2)/24,5),'[1]ОАО "АТС"'!$A$30:$F$773,6,FALSE)+HLOOKUP($DL$589,'[1]Сбытовая надбавка'!$F$5:$H$6,2,FALSE),2)+'[1]Иные услуги'!$C$6+HLOOKUP($DR$588,'[1]Услуги по передаче'!$G$5:$J$7,3,FALSE))</f>
        <v>1549.6100000000001</v>
      </c>
      <c r="CP609" s="77"/>
      <c r="CQ609" s="77"/>
      <c r="CR609" s="77"/>
      <c r="CS609" s="77"/>
      <c r="CT609" s="78"/>
      <c r="CU609" s="72">
        <f>IF($A609="-","-",ROUND(VLOOKUP($A609+ROUND(LEFT(CU$591,2)/24,5),'[1]ОАО "АТС"'!$A$30:$F$773,6,FALSE)+HLOOKUP($DL$589,'[1]Сбытовая надбавка'!$F$5:$H$6,2,FALSE),2)+'[1]Иные услуги'!$C$6+HLOOKUP($DR$588,'[1]Услуги по передаче'!$G$5:$J$7,3,FALSE))</f>
        <v>1549.77</v>
      </c>
      <c r="CV609" s="77"/>
      <c r="CW609" s="77"/>
      <c r="CX609" s="77"/>
      <c r="CY609" s="77"/>
      <c r="CZ609" s="78"/>
      <c r="DA609" s="72">
        <f>IF($A609="-","-",ROUND(VLOOKUP($A609+ROUND(LEFT(DA$591,2)/24,5),'[1]ОАО "АТС"'!$A$30:$F$773,6,FALSE)+HLOOKUP($DL$589,'[1]Сбытовая надбавка'!$F$5:$H$6,2,FALSE),2)+'[1]Иные услуги'!$C$6+HLOOKUP($DR$588,'[1]Услуги по передаче'!$G$5:$J$7,3,FALSE))</f>
        <v>1549.78</v>
      </c>
      <c r="DB609" s="77"/>
      <c r="DC609" s="77"/>
      <c r="DD609" s="77"/>
      <c r="DE609" s="77"/>
      <c r="DF609" s="78"/>
      <c r="DG609" s="72">
        <f>IF($A609="-","-",ROUND(VLOOKUP($A609+ROUND(LEFT(DG$591,2)/24,5),'[1]ОАО "АТС"'!$A$30:$F$773,6,FALSE)+HLOOKUP($DL$589,'[1]Сбытовая надбавка'!$F$5:$H$6,2,FALSE),2)+'[1]Иные услуги'!$C$6+HLOOKUP($DR$588,'[1]Услуги по передаче'!$G$5:$J$7,3,FALSE))</f>
        <v>1549.84</v>
      </c>
      <c r="DH609" s="77"/>
      <c r="DI609" s="77"/>
      <c r="DJ609" s="77"/>
      <c r="DK609" s="77"/>
      <c r="DL609" s="78"/>
      <c r="DM609" s="72">
        <f>IF($A609="-","-",ROUND(VLOOKUP($A609+ROUND(LEFT(DM$591,2)/24,5),'[1]ОАО "АТС"'!$A$30:$F$773,6,FALSE)+HLOOKUP($DL$589,'[1]Сбытовая надбавка'!$F$5:$H$6,2,FALSE),2)+'[1]Иные услуги'!$C$6+HLOOKUP($DR$588,'[1]Услуги по передаче'!$G$5:$J$7,3,FALSE))</f>
        <v>1579.15</v>
      </c>
      <c r="DN609" s="77"/>
      <c r="DO609" s="77"/>
      <c r="DP609" s="77"/>
      <c r="DQ609" s="77"/>
      <c r="DR609" s="78"/>
      <c r="DS609" s="72">
        <f>IF($A609="-","-",ROUND(VLOOKUP($A609+ROUND(LEFT(DS$591,2)/24,5),'[1]ОАО "АТС"'!$A$30:$F$773,6,FALSE)+HLOOKUP($DL$589,'[1]Сбытовая надбавка'!$F$5:$H$6,2,FALSE),2)+'[1]Иные услуги'!$C$6+HLOOKUP($DR$588,'[1]Услуги по передаче'!$G$5:$J$7,3,FALSE))</f>
        <v>1574.3700000000001</v>
      </c>
      <c r="DT609" s="77"/>
      <c r="DU609" s="77"/>
      <c r="DV609" s="77"/>
      <c r="DW609" s="77"/>
      <c r="DX609" s="78"/>
      <c r="DY609" s="72">
        <f>IF($A609="-","-",ROUND(VLOOKUP($A609+ROUND(LEFT(DY$591,2)/24,5),'[1]ОАО "АТС"'!$A$30:$F$773,6,FALSE)+HLOOKUP($DL$589,'[1]Сбытовая надбавка'!$F$5:$H$6,2,FALSE),2)+'[1]Иные услуги'!$C$6+HLOOKUP($DR$588,'[1]Услуги по передаче'!$G$5:$J$7,3,FALSE))</f>
        <v>1548.99</v>
      </c>
      <c r="DZ609" s="77"/>
      <c r="EA609" s="77"/>
      <c r="EB609" s="77"/>
      <c r="EC609" s="77"/>
      <c r="ED609" s="78"/>
      <c r="EE609" s="72">
        <f>IF($A609="-","-",ROUND(VLOOKUP($A609+ROUND(LEFT(EE$591,2)/24,5),'[1]ОАО "АТС"'!$A$30:$F$773,6,FALSE)+HLOOKUP($DL$589,'[1]Сбытовая надбавка'!$F$5:$H$6,2,FALSE),2)+'[1]Иные услуги'!$C$6+HLOOKUP($DR$588,'[1]Услуги по передаче'!$G$5:$J$7,3,FALSE))</f>
        <v>1548.79</v>
      </c>
      <c r="EF609" s="77"/>
      <c r="EG609" s="77"/>
      <c r="EH609" s="77"/>
      <c r="EI609" s="77"/>
      <c r="EJ609" s="78"/>
      <c r="EK609" s="72">
        <f>IF($A609="-","-",ROUND(VLOOKUP($A609+ROUND(LEFT(EK$591,2)/24,5),'[1]ОАО "АТС"'!$A$30:$F$773,6,FALSE)+HLOOKUP($DL$589,'[1]Сбытовая надбавка'!$F$5:$H$6,2,FALSE),2)+'[1]Иные услуги'!$C$6+HLOOKUP($DR$588,'[1]Услуги по передаче'!$G$5:$J$7,3,FALSE))</f>
        <v>1642.1200000000001</v>
      </c>
      <c r="EL609" s="77"/>
      <c r="EM609" s="77"/>
      <c r="EN609" s="77"/>
      <c r="EO609" s="77"/>
      <c r="EP609" s="78"/>
      <c r="EQ609" s="72">
        <f>IF($A609="-","-",ROUND(VLOOKUP($A609+ROUND(LEFT(EQ$591,2)/24,5),'[1]ОАО "АТС"'!$A$30:$F$773,6,FALSE)+HLOOKUP($DL$589,'[1]Сбытовая надбавка'!$F$5:$H$6,2,FALSE),2)+'[1]Иные услуги'!$C$6+HLOOKUP($DR$588,'[1]Услуги по передаче'!$G$5:$J$7,3,FALSE))</f>
        <v>1581.08</v>
      </c>
      <c r="ER609" s="77"/>
      <c r="ES609" s="77"/>
      <c r="ET609" s="77"/>
      <c r="EU609" s="77"/>
      <c r="EV609" s="78"/>
    </row>
    <row r="610" spans="1:152" s="38" customFormat="1" ht="15.75" customHeight="1" x14ac:dyDescent="0.2">
      <c r="A610" s="69">
        <f>$A$133</f>
        <v>45004</v>
      </c>
      <c r="B610" s="70"/>
      <c r="C610" s="70"/>
      <c r="D610" s="70"/>
      <c r="E610" s="70"/>
      <c r="F610" s="70"/>
      <c r="G610" s="70"/>
      <c r="H610" s="71"/>
      <c r="I610" s="72">
        <f>IF($A610="-","-",ROUND(VLOOKUP($A610+ROUND(LEFT(I$591,1)/24,5),'[1]ОАО "АТС"'!$A$30:$F$773,6,FALSE)+HLOOKUP($DL$589,'[1]Сбытовая надбавка'!$F$5:$H$6,2,FALSE),2)+'[1]Иные услуги'!$C$6+HLOOKUP($DR$588,'[1]Услуги по передаче'!$G$5:$J$7,3,FALSE))</f>
        <v>1549.56</v>
      </c>
      <c r="J610" s="77"/>
      <c r="K610" s="77"/>
      <c r="L610" s="77"/>
      <c r="M610" s="77"/>
      <c r="N610" s="78"/>
      <c r="O610" s="72">
        <f>IF($A610="-","-",ROUND(VLOOKUP($A610+ROUND(LEFT(O$591,1)/24,5),'[1]ОАО "АТС"'!$A$30:$F$773,6,FALSE)+HLOOKUP($DL$589,'[1]Сбытовая надбавка'!$F$5:$H$6,2,FALSE),2)+'[1]Иные услуги'!$C$6+HLOOKUP($DR$588,'[1]Услуги по передаче'!$G$5:$J$7,3,FALSE))</f>
        <v>1549.6200000000001</v>
      </c>
      <c r="P610" s="77"/>
      <c r="Q610" s="77"/>
      <c r="R610" s="77"/>
      <c r="S610" s="77"/>
      <c r="T610" s="78"/>
      <c r="U610" s="72">
        <f>IF($A610="-","-",ROUND(VLOOKUP($A610+ROUND(LEFT(U$591,1)/24,5),'[1]ОАО "АТС"'!$A$30:$F$773,6,FALSE)+HLOOKUP($DL$589,'[1]Сбытовая надбавка'!$F$5:$H$6,2,FALSE),2)+'[1]Иные услуги'!$C$6+HLOOKUP($DR$588,'[1]Услуги по передаче'!$G$5:$J$7,3,FALSE))</f>
        <v>1549.78</v>
      </c>
      <c r="V610" s="77"/>
      <c r="W610" s="77"/>
      <c r="X610" s="77"/>
      <c r="Y610" s="77"/>
      <c r="Z610" s="78"/>
      <c r="AA610" s="72">
        <f>IF($A610="-","-",ROUND(VLOOKUP($A610+ROUND(LEFT(AA$591,1)/24,5),'[1]ОАО "АТС"'!$A$30:$F$773,6,FALSE)+HLOOKUP($DL$589,'[1]Сбытовая надбавка'!$F$5:$H$6,2,FALSE),2)+'[1]Иные услуги'!$C$6+HLOOKUP($DR$588,'[1]Услуги по передаче'!$G$5:$J$7,3,FALSE))</f>
        <v>1549.78</v>
      </c>
      <c r="AB610" s="77"/>
      <c r="AC610" s="77"/>
      <c r="AD610" s="77"/>
      <c r="AE610" s="77"/>
      <c r="AF610" s="78"/>
      <c r="AG610" s="72">
        <f>IF($A610="-","-",ROUND(VLOOKUP($A610+ROUND(LEFT(AG$591,1)/24,5),'[1]ОАО "АТС"'!$A$30:$F$773,6,FALSE)+HLOOKUP($DL$589,'[1]Сбытовая надбавка'!$F$5:$H$6,2,FALSE),2)+'[1]Иные услуги'!$C$6+HLOOKUP($DR$588,'[1]Услуги по передаче'!$G$5:$J$7,3,FALSE))</f>
        <v>1549.74</v>
      </c>
      <c r="AH610" s="77"/>
      <c r="AI610" s="77"/>
      <c r="AJ610" s="77"/>
      <c r="AK610" s="77"/>
      <c r="AL610" s="78"/>
      <c r="AM610" s="72">
        <f>IF($A610="-","-",ROUND(VLOOKUP($A610+ROUND(LEFT(AM$591,1)/24,5),'[1]ОАО "АТС"'!$A$30:$F$773,6,FALSE)+HLOOKUP($DL$589,'[1]Сбытовая надбавка'!$F$5:$H$6,2,FALSE),2)+'[1]Иные услуги'!$C$6+HLOOKUP($DR$588,'[1]Услуги по передаче'!$G$5:$J$7,3,FALSE))</f>
        <v>1549.67</v>
      </c>
      <c r="AN610" s="77"/>
      <c r="AO610" s="77"/>
      <c r="AP610" s="77"/>
      <c r="AQ610" s="77"/>
      <c r="AR610" s="78"/>
      <c r="AS610" s="72">
        <f>IF($A610="-","-",ROUND(VLOOKUP($A610+ROUND(LEFT(AS$591,1)/24,5),'[1]ОАО "АТС"'!$A$30:$F$773,6,FALSE)+HLOOKUP($DL$589,'[1]Сбытовая надбавка'!$F$5:$H$6,2,FALSE),2)+'[1]Иные услуги'!$C$6+HLOOKUP($DR$588,'[1]Услуги по передаче'!$G$5:$J$7,3,FALSE))</f>
        <v>1549.14</v>
      </c>
      <c r="AT610" s="77"/>
      <c r="AU610" s="77"/>
      <c r="AV610" s="77"/>
      <c r="AW610" s="77"/>
      <c r="AX610" s="78"/>
      <c r="AY610" s="72">
        <f>IF($A610="-","-",ROUND(VLOOKUP($A610+ROUND(LEFT(AY$591,1)/24,5),'[1]ОАО "АТС"'!$A$30:$F$773,6,FALSE)+HLOOKUP($DL$589,'[1]Сбытовая надбавка'!$F$5:$H$6,2,FALSE),2)+'[1]Иные услуги'!$C$6+HLOOKUP($DR$588,'[1]Услуги по передаче'!$G$5:$J$7,3,FALSE))</f>
        <v>1549.33</v>
      </c>
      <c r="AZ610" s="77"/>
      <c r="BA610" s="77"/>
      <c r="BB610" s="77"/>
      <c r="BC610" s="77"/>
      <c r="BD610" s="78"/>
      <c r="BE610" s="72">
        <f>IF($A610="-","-",ROUND(VLOOKUP($A610+ROUND(LEFT(BE$591,1)/24,5),'[1]ОАО "АТС"'!$A$30:$F$773,6,FALSE)+HLOOKUP($DL$589,'[1]Сбытовая надбавка'!$F$5:$H$6,2,FALSE),2)+'[1]Иные услуги'!$C$6+HLOOKUP($DR$588,'[1]Услуги по передаче'!$G$5:$J$7,3,FALSE))</f>
        <v>1549.32</v>
      </c>
      <c r="BF610" s="77"/>
      <c r="BG610" s="77"/>
      <c r="BH610" s="77"/>
      <c r="BI610" s="77"/>
      <c r="BJ610" s="78"/>
      <c r="BK610" s="72">
        <f>IF($A610="-","-",ROUND(VLOOKUP($A610+ROUND(LEFT(BK$591,1)/24,5),'[1]ОАО "АТС"'!$A$30:$F$773,6,FALSE)+HLOOKUP($DL$589,'[1]Сбытовая надбавка'!$F$5:$H$6,2,FALSE),2)+'[1]Иные услуги'!$C$6+HLOOKUP($DR$588,'[1]Услуги по передаче'!$G$5:$J$7,3,FALSE))</f>
        <v>1549.57</v>
      </c>
      <c r="BL610" s="77"/>
      <c r="BM610" s="77"/>
      <c r="BN610" s="77"/>
      <c r="BO610" s="77"/>
      <c r="BP610" s="78"/>
      <c r="BQ610" s="72">
        <f>IF($A610="-","-",ROUND(VLOOKUP($A610+ROUND(LEFT(BQ$591,2)/24,5),'[1]ОАО "АТС"'!$A$30:$F$773,6,FALSE)+HLOOKUP($DL$589,'[1]Сбытовая надбавка'!$F$5:$H$6,2,FALSE),2)+'[1]Иные услуги'!$C$6+HLOOKUP($DR$588,'[1]Услуги по передаче'!$G$5:$J$7,3,FALSE))</f>
        <v>1549.47</v>
      </c>
      <c r="BR610" s="77"/>
      <c r="BS610" s="77"/>
      <c r="BT610" s="77"/>
      <c r="BU610" s="77"/>
      <c r="BV610" s="78"/>
      <c r="BW610" s="72">
        <f>IF($A610="-","-",ROUND(VLOOKUP($A610+ROUND(LEFT(BW$591,2)/24,5),'[1]ОАО "АТС"'!$A$30:$F$773,6,FALSE)+HLOOKUP($DL$589,'[1]Сбытовая надбавка'!$F$5:$H$6,2,FALSE),2)+'[1]Иные услуги'!$C$6+HLOOKUP($DR$588,'[1]Услуги по передаче'!$G$5:$J$7,3,FALSE))</f>
        <v>1549.6200000000001</v>
      </c>
      <c r="BX610" s="77"/>
      <c r="BY610" s="77"/>
      <c r="BZ610" s="77"/>
      <c r="CA610" s="77"/>
      <c r="CB610" s="78"/>
      <c r="CC610" s="72">
        <f>IF($A610="-","-",ROUND(VLOOKUP($A610+ROUND(LEFT(CC$591,2)/24,5),'[1]ОАО "АТС"'!$A$30:$F$773,6,FALSE)+HLOOKUP($DL$589,'[1]Сбытовая надбавка'!$F$5:$H$6,2,FALSE),2)+'[1]Иные услуги'!$C$6+HLOOKUP($DR$588,'[1]Услуги по передаче'!$G$5:$J$7,3,FALSE))</f>
        <v>1549.59</v>
      </c>
      <c r="CD610" s="77"/>
      <c r="CE610" s="77"/>
      <c r="CF610" s="77"/>
      <c r="CG610" s="77"/>
      <c r="CH610" s="78"/>
      <c r="CI610" s="72">
        <f>IF($A610="-","-",ROUND(VLOOKUP($A610+ROUND(LEFT(CI$591,2)/24,5),'[1]ОАО "АТС"'!$A$30:$F$773,6,FALSE)+HLOOKUP($DL$589,'[1]Сбытовая надбавка'!$F$5:$H$6,2,FALSE),2)+'[1]Иные услуги'!$C$6+HLOOKUP($DR$588,'[1]Услуги по передаче'!$G$5:$J$7,3,FALSE))</f>
        <v>1549.6100000000001</v>
      </c>
      <c r="CJ610" s="77"/>
      <c r="CK610" s="77"/>
      <c r="CL610" s="77"/>
      <c r="CM610" s="77"/>
      <c r="CN610" s="78"/>
      <c r="CO610" s="72">
        <f>IF($A610="-","-",ROUND(VLOOKUP($A610+ROUND(LEFT(CO$591,2)/24,5),'[1]ОАО "АТС"'!$A$30:$F$773,6,FALSE)+HLOOKUP($DL$589,'[1]Сбытовая надбавка'!$F$5:$H$6,2,FALSE),2)+'[1]Иные услуги'!$C$6+HLOOKUP($DR$588,'[1]Услуги по передаче'!$G$5:$J$7,3,FALSE))</f>
        <v>1549.65</v>
      </c>
      <c r="CP610" s="77"/>
      <c r="CQ610" s="77"/>
      <c r="CR610" s="77"/>
      <c r="CS610" s="77"/>
      <c r="CT610" s="78"/>
      <c r="CU610" s="72">
        <f>IF($A610="-","-",ROUND(VLOOKUP($A610+ROUND(LEFT(CU$591,2)/24,5),'[1]ОАО "АТС"'!$A$30:$F$773,6,FALSE)+HLOOKUP($DL$589,'[1]Сбытовая надбавка'!$F$5:$H$6,2,FALSE),2)+'[1]Иные услуги'!$C$6+HLOOKUP($DR$588,'[1]Услуги по передаче'!$G$5:$J$7,3,FALSE))</f>
        <v>1549.78</v>
      </c>
      <c r="CV610" s="77"/>
      <c r="CW610" s="77"/>
      <c r="CX610" s="77"/>
      <c r="CY610" s="77"/>
      <c r="CZ610" s="78"/>
      <c r="DA610" s="72">
        <f>IF($A610="-","-",ROUND(VLOOKUP($A610+ROUND(LEFT(DA$591,2)/24,5),'[1]ОАО "АТС"'!$A$30:$F$773,6,FALSE)+HLOOKUP($DL$589,'[1]Сбытовая надбавка'!$F$5:$H$6,2,FALSE),2)+'[1]Иные услуги'!$C$6+HLOOKUP($DR$588,'[1]Услуги по передаче'!$G$5:$J$7,3,FALSE))</f>
        <v>1549.78</v>
      </c>
      <c r="DB610" s="77"/>
      <c r="DC610" s="77"/>
      <c r="DD610" s="77"/>
      <c r="DE610" s="77"/>
      <c r="DF610" s="78"/>
      <c r="DG610" s="72">
        <f>IF($A610="-","-",ROUND(VLOOKUP($A610+ROUND(LEFT(DG$591,2)/24,5),'[1]ОАО "АТС"'!$A$30:$F$773,6,FALSE)+HLOOKUP($DL$589,'[1]Сбытовая надбавка'!$F$5:$H$6,2,FALSE),2)+'[1]Иные услуги'!$C$6+HLOOKUP($DR$588,'[1]Услуги по передаче'!$G$5:$J$7,3,FALSE))</f>
        <v>1549.8700000000001</v>
      </c>
      <c r="DH610" s="77"/>
      <c r="DI610" s="77"/>
      <c r="DJ610" s="77"/>
      <c r="DK610" s="77"/>
      <c r="DL610" s="78"/>
      <c r="DM610" s="72">
        <f>IF($A610="-","-",ROUND(VLOOKUP($A610+ROUND(LEFT(DM$591,2)/24,5),'[1]ОАО "АТС"'!$A$30:$F$773,6,FALSE)+HLOOKUP($DL$589,'[1]Сбытовая надбавка'!$F$5:$H$6,2,FALSE),2)+'[1]Иные услуги'!$C$6+HLOOKUP($DR$588,'[1]Услуги по передаче'!$G$5:$J$7,3,FALSE))</f>
        <v>1548.03</v>
      </c>
      <c r="DN610" s="77"/>
      <c r="DO610" s="77"/>
      <c r="DP610" s="77"/>
      <c r="DQ610" s="77"/>
      <c r="DR610" s="78"/>
      <c r="DS610" s="72">
        <f>IF($A610="-","-",ROUND(VLOOKUP($A610+ROUND(LEFT(DS$591,2)/24,5),'[1]ОАО "АТС"'!$A$30:$F$773,6,FALSE)+HLOOKUP($DL$589,'[1]Сбытовая надбавка'!$F$5:$H$6,2,FALSE),2)+'[1]Иные услуги'!$C$6+HLOOKUP($DR$588,'[1]Услуги по передаче'!$G$5:$J$7,3,FALSE))</f>
        <v>1587.88</v>
      </c>
      <c r="DT610" s="77"/>
      <c r="DU610" s="77"/>
      <c r="DV610" s="77"/>
      <c r="DW610" s="77"/>
      <c r="DX610" s="78"/>
      <c r="DY610" s="72">
        <f>IF($A610="-","-",ROUND(VLOOKUP($A610+ROUND(LEFT(DY$591,2)/24,5),'[1]ОАО "АТС"'!$A$30:$F$773,6,FALSE)+HLOOKUP($DL$589,'[1]Сбытовая надбавка'!$F$5:$H$6,2,FALSE),2)+'[1]Иные услуги'!$C$6+HLOOKUP($DR$588,'[1]Услуги по передаче'!$G$5:$J$7,3,FALSE))</f>
        <v>1555.75</v>
      </c>
      <c r="DZ610" s="77"/>
      <c r="EA610" s="77"/>
      <c r="EB610" s="77"/>
      <c r="EC610" s="77"/>
      <c r="ED610" s="78"/>
      <c r="EE610" s="72">
        <f>IF($A610="-","-",ROUND(VLOOKUP($A610+ROUND(LEFT(EE$591,2)/24,5),'[1]ОАО "АТС"'!$A$30:$F$773,6,FALSE)+HLOOKUP($DL$589,'[1]Сбытовая надбавка'!$F$5:$H$6,2,FALSE),2)+'[1]Иные услуги'!$C$6+HLOOKUP($DR$588,'[1]Услуги по передаче'!$G$5:$J$7,3,FALSE))</f>
        <v>1548.46</v>
      </c>
      <c r="EF610" s="77"/>
      <c r="EG610" s="77"/>
      <c r="EH610" s="77"/>
      <c r="EI610" s="77"/>
      <c r="EJ610" s="78"/>
      <c r="EK610" s="72">
        <f>IF($A610="-","-",ROUND(VLOOKUP($A610+ROUND(LEFT(EK$591,2)/24,5),'[1]ОАО "АТС"'!$A$30:$F$773,6,FALSE)+HLOOKUP($DL$589,'[1]Сбытовая надбавка'!$F$5:$H$6,2,FALSE),2)+'[1]Иные услуги'!$C$6+HLOOKUP($DR$588,'[1]Услуги по передаче'!$G$5:$J$7,3,FALSE))</f>
        <v>1643.1</v>
      </c>
      <c r="EL610" s="77"/>
      <c r="EM610" s="77"/>
      <c r="EN610" s="77"/>
      <c r="EO610" s="77"/>
      <c r="EP610" s="78"/>
      <c r="EQ610" s="72">
        <f>IF($A610="-","-",ROUND(VLOOKUP($A610+ROUND(LEFT(EQ$591,2)/24,5),'[1]ОАО "АТС"'!$A$30:$F$773,6,FALSE)+HLOOKUP($DL$589,'[1]Сбытовая надбавка'!$F$5:$H$6,2,FALSE),2)+'[1]Иные услуги'!$C$6+HLOOKUP($DR$588,'[1]Услуги по передаче'!$G$5:$J$7,3,FALSE))</f>
        <v>1574.44</v>
      </c>
      <c r="ER610" s="77"/>
      <c r="ES610" s="77"/>
      <c r="ET610" s="77"/>
      <c r="EU610" s="77"/>
      <c r="EV610" s="78"/>
    </row>
    <row r="611" spans="1:152" s="38" customFormat="1" ht="15.75" customHeight="1" x14ac:dyDescent="0.2">
      <c r="A611" s="69">
        <f>$A$134</f>
        <v>45005</v>
      </c>
      <c r="B611" s="70"/>
      <c r="C611" s="70"/>
      <c r="D611" s="70"/>
      <c r="E611" s="70"/>
      <c r="F611" s="70"/>
      <c r="G611" s="70"/>
      <c r="H611" s="71"/>
      <c r="I611" s="72">
        <f>IF($A611="-","-",ROUND(VLOOKUP($A611+ROUND(LEFT(I$591,1)/24,5),'[1]ОАО "АТС"'!$A$30:$F$773,6,FALSE)+HLOOKUP($DL$589,'[1]Сбытовая надбавка'!$F$5:$H$6,2,FALSE),2)+'[1]Иные услуги'!$C$6+HLOOKUP($DR$588,'[1]Услуги по передаче'!$G$5:$J$7,3,FALSE))</f>
        <v>1549.51</v>
      </c>
      <c r="J611" s="77"/>
      <c r="K611" s="77"/>
      <c r="L611" s="77"/>
      <c r="M611" s="77"/>
      <c r="N611" s="78"/>
      <c r="O611" s="72">
        <f>IF($A611="-","-",ROUND(VLOOKUP($A611+ROUND(LEFT(O$591,1)/24,5),'[1]ОАО "АТС"'!$A$30:$F$773,6,FALSE)+HLOOKUP($DL$589,'[1]Сбытовая надбавка'!$F$5:$H$6,2,FALSE),2)+'[1]Иные услуги'!$C$6+HLOOKUP($DR$588,'[1]Услуги по передаче'!$G$5:$J$7,3,FALSE))</f>
        <v>1549.7</v>
      </c>
      <c r="P611" s="77"/>
      <c r="Q611" s="77"/>
      <c r="R611" s="77"/>
      <c r="S611" s="77"/>
      <c r="T611" s="78"/>
      <c r="U611" s="72">
        <f>IF($A611="-","-",ROUND(VLOOKUP($A611+ROUND(LEFT(U$591,1)/24,5),'[1]ОАО "АТС"'!$A$30:$F$773,6,FALSE)+HLOOKUP($DL$589,'[1]Сбытовая надбавка'!$F$5:$H$6,2,FALSE),2)+'[1]Иные услуги'!$C$6+HLOOKUP($DR$588,'[1]Услуги по передаче'!$G$5:$J$7,3,FALSE))</f>
        <v>1549.66</v>
      </c>
      <c r="V611" s="77"/>
      <c r="W611" s="77"/>
      <c r="X611" s="77"/>
      <c r="Y611" s="77"/>
      <c r="Z611" s="78"/>
      <c r="AA611" s="72">
        <f>IF($A611="-","-",ROUND(VLOOKUP($A611+ROUND(LEFT(AA$591,1)/24,5),'[1]ОАО "АТС"'!$A$30:$F$773,6,FALSE)+HLOOKUP($DL$589,'[1]Сбытовая надбавка'!$F$5:$H$6,2,FALSE),2)+'[1]Иные услуги'!$C$6+HLOOKUP($DR$588,'[1]Услуги по передаче'!$G$5:$J$7,3,FALSE))</f>
        <v>1549.6200000000001</v>
      </c>
      <c r="AB611" s="77"/>
      <c r="AC611" s="77"/>
      <c r="AD611" s="77"/>
      <c r="AE611" s="77"/>
      <c r="AF611" s="78"/>
      <c r="AG611" s="72">
        <f>IF($A611="-","-",ROUND(VLOOKUP($A611+ROUND(LEFT(AG$591,1)/24,5),'[1]ОАО "АТС"'!$A$30:$F$773,6,FALSE)+HLOOKUP($DL$589,'[1]Сбытовая надбавка'!$F$5:$H$6,2,FALSE),2)+'[1]Иные услуги'!$C$6+HLOOKUP($DR$588,'[1]Услуги по передаче'!$G$5:$J$7,3,FALSE))</f>
        <v>1549.52</v>
      </c>
      <c r="AH611" s="77"/>
      <c r="AI611" s="77"/>
      <c r="AJ611" s="77"/>
      <c r="AK611" s="77"/>
      <c r="AL611" s="78"/>
      <c r="AM611" s="72">
        <f>IF($A611="-","-",ROUND(VLOOKUP($A611+ROUND(LEFT(AM$591,1)/24,5),'[1]ОАО "АТС"'!$A$30:$F$773,6,FALSE)+HLOOKUP($DL$589,'[1]Сбытовая надбавка'!$F$5:$H$6,2,FALSE),2)+'[1]Иные услуги'!$C$6+HLOOKUP($DR$588,'[1]Услуги по передаче'!$G$5:$J$7,3,FALSE))</f>
        <v>1549.53</v>
      </c>
      <c r="AN611" s="77"/>
      <c r="AO611" s="77"/>
      <c r="AP611" s="77"/>
      <c r="AQ611" s="77"/>
      <c r="AR611" s="78"/>
      <c r="AS611" s="72">
        <f>IF($A611="-","-",ROUND(VLOOKUP($A611+ROUND(LEFT(AS$591,1)/24,5),'[1]ОАО "АТС"'!$A$30:$F$773,6,FALSE)+HLOOKUP($DL$589,'[1]Сбытовая надбавка'!$F$5:$H$6,2,FALSE),2)+'[1]Иные услуги'!$C$6+HLOOKUP($DR$588,'[1]Услуги по передаче'!$G$5:$J$7,3,FALSE))</f>
        <v>1548.77</v>
      </c>
      <c r="AT611" s="77"/>
      <c r="AU611" s="77"/>
      <c r="AV611" s="77"/>
      <c r="AW611" s="77"/>
      <c r="AX611" s="78"/>
      <c r="AY611" s="72">
        <f>IF($A611="-","-",ROUND(VLOOKUP($A611+ROUND(LEFT(AY$591,1)/24,5),'[1]ОАО "АТС"'!$A$30:$F$773,6,FALSE)+HLOOKUP($DL$589,'[1]Сбытовая надбавка'!$F$5:$H$6,2,FALSE),2)+'[1]Иные услуги'!$C$6+HLOOKUP($DR$588,'[1]Услуги по передаче'!$G$5:$J$7,3,FALSE))</f>
        <v>1624.71</v>
      </c>
      <c r="AZ611" s="77"/>
      <c r="BA611" s="77"/>
      <c r="BB611" s="77"/>
      <c r="BC611" s="77"/>
      <c r="BD611" s="78"/>
      <c r="BE611" s="72">
        <f>IF($A611="-","-",ROUND(VLOOKUP($A611+ROUND(LEFT(BE$591,1)/24,5),'[1]ОАО "АТС"'!$A$30:$F$773,6,FALSE)+HLOOKUP($DL$589,'[1]Сбытовая надбавка'!$F$5:$H$6,2,FALSE),2)+'[1]Иные услуги'!$C$6+HLOOKUP($DR$588,'[1]Услуги по передаче'!$G$5:$J$7,3,FALSE))</f>
        <v>1549.3</v>
      </c>
      <c r="BF611" s="77"/>
      <c r="BG611" s="77"/>
      <c r="BH611" s="77"/>
      <c r="BI611" s="77"/>
      <c r="BJ611" s="78"/>
      <c r="BK611" s="72">
        <f>IF($A611="-","-",ROUND(VLOOKUP($A611+ROUND(LEFT(BK$591,1)/24,5),'[1]ОАО "АТС"'!$A$30:$F$773,6,FALSE)+HLOOKUP($DL$589,'[1]Сбытовая надбавка'!$F$5:$H$6,2,FALSE),2)+'[1]Иные услуги'!$C$6+HLOOKUP($DR$588,'[1]Услуги по передаче'!$G$5:$J$7,3,FALSE))</f>
        <v>1597.88</v>
      </c>
      <c r="BL611" s="77"/>
      <c r="BM611" s="77"/>
      <c r="BN611" s="77"/>
      <c r="BO611" s="77"/>
      <c r="BP611" s="78"/>
      <c r="BQ611" s="72">
        <f>IF($A611="-","-",ROUND(VLOOKUP($A611+ROUND(LEFT(BQ$591,2)/24,5),'[1]ОАО "АТС"'!$A$30:$F$773,6,FALSE)+HLOOKUP($DL$589,'[1]Сбытовая надбавка'!$F$5:$H$6,2,FALSE),2)+'[1]Иные услуги'!$C$6+HLOOKUP($DR$588,'[1]Услуги по передаче'!$G$5:$J$7,3,FALSE))</f>
        <v>1607.6100000000001</v>
      </c>
      <c r="BR611" s="77"/>
      <c r="BS611" s="77"/>
      <c r="BT611" s="77"/>
      <c r="BU611" s="77"/>
      <c r="BV611" s="78"/>
      <c r="BW611" s="72">
        <f>IF($A611="-","-",ROUND(VLOOKUP($A611+ROUND(LEFT(BW$591,2)/24,5),'[1]ОАО "АТС"'!$A$30:$F$773,6,FALSE)+HLOOKUP($DL$589,'[1]Сбытовая надбавка'!$F$5:$H$6,2,FALSE),2)+'[1]Иные услуги'!$C$6+HLOOKUP($DR$588,'[1]Услуги по передаче'!$G$5:$J$7,3,FALSE))</f>
        <v>1595.8600000000001</v>
      </c>
      <c r="BX611" s="77"/>
      <c r="BY611" s="77"/>
      <c r="BZ611" s="77"/>
      <c r="CA611" s="77"/>
      <c r="CB611" s="78"/>
      <c r="CC611" s="72">
        <f>IF($A611="-","-",ROUND(VLOOKUP($A611+ROUND(LEFT(CC$591,2)/24,5),'[1]ОАО "АТС"'!$A$30:$F$773,6,FALSE)+HLOOKUP($DL$589,'[1]Сбытовая надбавка'!$F$5:$H$6,2,FALSE),2)+'[1]Иные услуги'!$C$6+HLOOKUP($DR$588,'[1]Услуги по передаче'!$G$5:$J$7,3,FALSE))</f>
        <v>1555.98</v>
      </c>
      <c r="CD611" s="77"/>
      <c r="CE611" s="77"/>
      <c r="CF611" s="77"/>
      <c r="CG611" s="77"/>
      <c r="CH611" s="78"/>
      <c r="CI611" s="72">
        <f>IF($A611="-","-",ROUND(VLOOKUP($A611+ROUND(LEFT(CI$591,2)/24,5),'[1]ОАО "АТС"'!$A$30:$F$773,6,FALSE)+HLOOKUP($DL$589,'[1]Сбытовая надбавка'!$F$5:$H$6,2,FALSE),2)+'[1]Иные услуги'!$C$6+HLOOKUP($DR$588,'[1]Услуги по передаче'!$G$5:$J$7,3,FALSE))</f>
        <v>1549.35</v>
      </c>
      <c r="CJ611" s="77"/>
      <c r="CK611" s="77"/>
      <c r="CL611" s="77"/>
      <c r="CM611" s="77"/>
      <c r="CN611" s="78"/>
      <c r="CO611" s="72">
        <f>IF($A611="-","-",ROUND(VLOOKUP($A611+ROUND(LEFT(CO$591,2)/24,5),'[1]ОАО "АТС"'!$A$30:$F$773,6,FALSE)+HLOOKUP($DL$589,'[1]Сбытовая надбавка'!$F$5:$H$6,2,FALSE),2)+'[1]Иные услуги'!$C$6+HLOOKUP($DR$588,'[1]Услуги по передаче'!$G$5:$J$7,3,FALSE))</f>
        <v>1549.38</v>
      </c>
      <c r="CP611" s="77"/>
      <c r="CQ611" s="77"/>
      <c r="CR611" s="77"/>
      <c r="CS611" s="77"/>
      <c r="CT611" s="78"/>
      <c r="CU611" s="72">
        <f>IF($A611="-","-",ROUND(VLOOKUP($A611+ROUND(LEFT(CU$591,2)/24,5),'[1]ОАО "АТС"'!$A$30:$F$773,6,FALSE)+HLOOKUP($DL$589,'[1]Сбытовая надбавка'!$F$5:$H$6,2,FALSE),2)+'[1]Иные услуги'!$C$6+HLOOKUP($DR$588,'[1]Услуги по передаче'!$G$5:$J$7,3,FALSE))</f>
        <v>1549.6100000000001</v>
      </c>
      <c r="CV611" s="77"/>
      <c r="CW611" s="77"/>
      <c r="CX611" s="77"/>
      <c r="CY611" s="77"/>
      <c r="CZ611" s="78"/>
      <c r="DA611" s="72">
        <f>IF($A611="-","-",ROUND(VLOOKUP($A611+ROUND(LEFT(DA$591,2)/24,5),'[1]ОАО "АТС"'!$A$30:$F$773,6,FALSE)+HLOOKUP($DL$589,'[1]Сбытовая надбавка'!$F$5:$H$6,2,FALSE),2)+'[1]Иные услуги'!$C$6+HLOOKUP($DR$588,'[1]Услуги по передаче'!$G$5:$J$7,3,FALSE))</f>
        <v>1549.74</v>
      </c>
      <c r="DB611" s="77"/>
      <c r="DC611" s="77"/>
      <c r="DD611" s="77"/>
      <c r="DE611" s="77"/>
      <c r="DF611" s="78"/>
      <c r="DG611" s="72">
        <f>IF($A611="-","-",ROUND(VLOOKUP($A611+ROUND(LEFT(DG$591,2)/24,5),'[1]ОАО "АТС"'!$A$30:$F$773,6,FALSE)+HLOOKUP($DL$589,'[1]Сбытовая надбавка'!$F$5:$H$6,2,FALSE),2)+'[1]Иные услуги'!$C$6+HLOOKUP($DR$588,'[1]Услуги по передаче'!$G$5:$J$7,3,FALSE))</f>
        <v>1549.77</v>
      </c>
      <c r="DH611" s="77"/>
      <c r="DI611" s="77"/>
      <c r="DJ611" s="77"/>
      <c r="DK611" s="77"/>
      <c r="DL611" s="78"/>
      <c r="DM611" s="72">
        <f>IF($A611="-","-",ROUND(VLOOKUP($A611+ROUND(LEFT(DM$591,2)/24,5),'[1]ОАО "АТС"'!$A$30:$F$773,6,FALSE)+HLOOKUP($DL$589,'[1]Сбытовая надбавка'!$F$5:$H$6,2,FALSE),2)+'[1]Иные услуги'!$C$6+HLOOKUP($DR$588,'[1]Услуги по передаче'!$G$5:$J$7,3,FALSE))</f>
        <v>1579.32</v>
      </c>
      <c r="DN611" s="77"/>
      <c r="DO611" s="77"/>
      <c r="DP611" s="77"/>
      <c r="DQ611" s="77"/>
      <c r="DR611" s="78"/>
      <c r="DS611" s="72">
        <f>IF($A611="-","-",ROUND(VLOOKUP($A611+ROUND(LEFT(DS$591,2)/24,5),'[1]ОАО "АТС"'!$A$30:$F$773,6,FALSE)+HLOOKUP($DL$589,'[1]Сбытовая надбавка'!$F$5:$H$6,2,FALSE),2)+'[1]Иные услуги'!$C$6+HLOOKUP($DR$588,'[1]Услуги по передаче'!$G$5:$J$7,3,FALSE))</f>
        <v>1628.41</v>
      </c>
      <c r="DT611" s="77"/>
      <c r="DU611" s="77"/>
      <c r="DV611" s="77"/>
      <c r="DW611" s="77"/>
      <c r="DX611" s="78"/>
      <c r="DY611" s="72">
        <f>IF($A611="-","-",ROUND(VLOOKUP($A611+ROUND(LEFT(DY$591,2)/24,5),'[1]ОАО "АТС"'!$A$30:$F$773,6,FALSE)+HLOOKUP($DL$589,'[1]Сбытовая надбавка'!$F$5:$H$6,2,FALSE),2)+'[1]Иные услуги'!$C$6+HLOOKUP($DR$588,'[1]Услуги по передаче'!$G$5:$J$7,3,FALSE))</f>
        <v>1575.44</v>
      </c>
      <c r="DZ611" s="77"/>
      <c r="EA611" s="77"/>
      <c r="EB611" s="77"/>
      <c r="EC611" s="77"/>
      <c r="ED611" s="78"/>
      <c r="EE611" s="72">
        <f>IF($A611="-","-",ROUND(VLOOKUP($A611+ROUND(LEFT(EE$591,2)/24,5),'[1]ОАО "АТС"'!$A$30:$F$773,6,FALSE)+HLOOKUP($DL$589,'[1]Сбытовая надбавка'!$F$5:$H$6,2,FALSE),2)+'[1]Иные услуги'!$C$6+HLOOKUP($DR$588,'[1]Услуги по передаче'!$G$5:$J$7,3,FALSE))</f>
        <v>1548.24</v>
      </c>
      <c r="EF611" s="77"/>
      <c r="EG611" s="77"/>
      <c r="EH611" s="77"/>
      <c r="EI611" s="77"/>
      <c r="EJ611" s="78"/>
      <c r="EK611" s="72">
        <f>IF($A611="-","-",ROUND(VLOOKUP($A611+ROUND(LEFT(EK$591,2)/24,5),'[1]ОАО "АТС"'!$A$30:$F$773,6,FALSE)+HLOOKUP($DL$589,'[1]Сбытовая надбавка'!$F$5:$H$6,2,FALSE),2)+'[1]Иные услуги'!$C$6+HLOOKUP($DR$588,'[1]Услуги по передаче'!$G$5:$J$7,3,FALSE))</f>
        <v>1680.79</v>
      </c>
      <c r="EL611" s="77"/>
      <c r="EM611" s="77"/>
      <c r="EN611" s="77"/>
      <c r="EO611" s="77"/>
      <c r="EP611" s="78"/>
      <c r="EQ611" s="72">
        <f>IF($A611="-","-",ROUND(VLOOKUP($A611+ROUND(LEFT(EQ$591,2)/24,5),'[1]ОАО "АТС"'!$A$30:$F$773,6,FALSE)+HLOOKUP($DL$589,'[1]Сбытовая надбавка'!$F$5:$H$6,2,FALSE),2)+'[1]Иные услуги'!$C$6+HLOOKUP($DR$588,'[1]Услуги по передаче'!$G$5:$J$7,3,FALSE))</f>
        <v>1577.29</v>
      </c>
      <c r="ER611" s="77"/>
      <c r="ES611" s="77"/>
      <c r="ET611" s="77"/>
      <c r="EU611" s="77"/>
      <c r="EV611" s="78"/>
    </row>
    <row r="612" spans="1:152" s="38" customFormat="1" ht="15.75" customHeight="1" x14ac:dyDescent="0.2">
      <c r="A612" s="69">
        <f>$A$135</f>
        <v>45006</v>
      </c>
      <c r="B612" s="70"/>
      <c r="C612" s="70"/>
      <c r="D612" s="70"/>
      <c r="E612" s="70"/>
      <c r="F612" s="70"/>
      <c r="G612" s="70"/>
      <c r="H612" s="71"/>
      <c r="I612" s="72">
        <f>IF($A612="-","-",ROUND(VLOOKUP($A612+ROUND(LEFT(I$591,1)/24,5),'[1]ОАО "АТС"'!$A$30:$F$773,6,FALSE)+HLOOKUP($DL$589,'[1]Сбытовая надбавка'!$F$5:$H$6,2,FALSE),2)+'[1]Иные услуги'!$C$6+HLOOKUP($DR$588,'[1]Услуги по передаче'!$G$5:$J$7,3,FALSE))</f>
        <v>1549.46</v>
      </c>
      <c r="J612" s="77"/>
      <c r="K612" s="77"/>
      <c r="L612" s="77"/>
      <c r="M612" s="77"/>
      <c r="N612" s="78"/>
      <c r="O612" s="72">
        <f>IF($A612="-","-",ROUND(VLOOKUP($A612+ROUND(LEFT(O$591,1)/24,5),'[1]ОАО "АТС"'!$A$30:$F$773,6,FALSE)+HLOOKUP($DL$589,'[1]Сбытовая надбавка'!$F$5:$H$6,2,FALSE),2)+'[1]Иные услуги'!$C$6+HLOOKUP($DR$588,'[1]Услуги по передаче'!$G$5:$J$7,3,FALSE))</f>
        <v>1549.17</v>
      </c>
      <c r="P612" s="77"/>
      <c r="Q612" s="77"/>
      <c r="R612" s="77"/>
      <c r="S612" s="77"/>
      <c r="T612" s="78"/>
      <c r="U612" s="72">
        <f>IF($A612="-","-",ROUND(VLOOKUP($A612+ROUND(LEFT(U$591,1)/24,5),'[1]ОАО "АТС"'!$A$30:$F$773,6,FALSE)+HLOOKUP($DL$589,'[1]Сбытовая надбавка'!$F$5:$H$6,2,FALSE),2)+'[1]Иные услуги'!$C$6+HLOOKUP($DR$588,'[1]Услуги по передаче'!$G$5:$J$7,3,FALSE))</f>
        <v>1549.69</v>
      </c>
      <c r="V612" s="77"/>
      <c r="W612" s="77"/>
      <c r="X612" s="77"/>
      <c r="Y612" s="77"/>
      <c r="Z612" s="78"/>
      <c r="AA612" s="72">
        <f>IF($A612="-","-",ROUND(VLOOKUP($A612+ROUND(LEFT(AA$591,1)/24,5),'[1]ОАО "АТС"'!$A$30:$F$773,6,FALSE)+HLOOKUP($DL$589,'[1]Сбытовая надбавка'!$F$5:$H$6,2,FALSE),2)+'[1]Иные услуги'!$C$6+HLOOKUP($DR$588,'[1]Услуги по передаче'!$G$5:$J$7,3,FALSE))</f>
        <v>1549.69</v>
      </c>
      <c r="AB612" s="77"/>
      <c r="AC612" s="77"/>
      <c r="AD612" s="77"/>
      <c r="AE612" s="77"/>
      <c r="AF612" s="78"/>
      <c r="AG612" s="72">
        <f>IF($A612="-","-",ROUND(VLOOKUP($A612+ROUND(LEFT(AG$591,1)/24,5),'[1]ОАО "АТС"'!$A$30:$F$773,6,FALSE)+HLOOKUP($DL$589,'[1]Сбытовая надбавка'!$F$5:$H$6,2,FALSE),2)+'[1]Иные услуги'!$C$6+HLOOKUP($DR$588,'[1]Услуги по передаче'!$G$5:$J$7,3,FALSE))</f>
        <v>1549.6100000000001</v>
      </c>
      <c r="AH612" s="77"/>
      <c r="AI612" s="77"/>
      <c r="AJ612" s="77"/>
      <c r="AK612" s="77"/>
      <c r="AL612" s="78"/>
      <c r="AM612" s="72">
        <f>IF($A612="-","-",ROUND(VLOOKUP($A612+ROUND(LEFT(AM$591,1)/24,5),'[1]ОАО "АТС"'!$A$30:$F$773,6,FALSE)+HLOOKUP($DL$589,'[1]Сбытовая надбавка'!$F$5:$H$6,2,FALSE),2)+'[1]Иные услуги'!$C$6+HLOOKUP($DR$588,'[1]Услуги по передаче'!$G$5:$J$7,3,FALSE))</f>
        <v>1549.59</v>
      </c>
      <c r="AN612" s="77"/>
      <c r="AO612" s="77"/>
      <c r="AP612" s="77"/>
      <c r="AQ612" s="77"/>
      <c r="AR612" s="78"/>
      <c r="AS612" s="72">
        <f>IF($A612="-","-",ROUND(VLOOKUP($A612+ROUND(LEFT(AS$591,1)/24,5),'[1]ОАО "АТС"'!$A$30:$F$773,6,FALSE)+HLOOKUP($DL$589,'[1]Сбытовая надбавка'!$F$5:$H$6,2,FALSE),2)+'[1]Иные услуги'!$C$6+HLOOKUP($DR$588,'[1]Услуги по передаче'!$G$5:$J$7,3,FALSE))</f>
        <v>1548.98</v>
      </c>
      <c r="AT612" s="77"/>
      <c r="AU612" s="77"/>
      <c r="AV612" s="77"/>
      <c r="AW612" s="77"/>
      <c r="AX612" s="78"/>
      <c r="AY612" s="72">
        <f>IF($A612="-","-",ROUND(VLOOKUP($A612+ROUND(LEFT(AY$591,1)/24,5),'[1]ОАО "АТС"'!$A$30:$F$773,6,FALSE)+HLOOKUP($DL$589,'[1]Сбытовая надбавка'!$F$5:$H$6,2,FALSE),2)+'[1]Иные услуги'!$C$6+HLOOKUP($DR$588,'[1]Услуги по передаче'!$G$5:$J$7,3,FALSE))</f>
        <v>1620.52</v>
      </c>
      <c r="AZ612" s="77"/>
      <c r="BA612" s="77"/>
      <c r="BB612" s="77"/>
      <c r="BC612" s="77"/>
      <c r="BD612" s="78"/>
      <c r="BE612" s="72">
        <f>IF($A612="-","-",ROUND(VLOOKUP($A612+ROUND(LEFT(BE$591,1)/24,5),'[1]ОАО "АТС"'!$A$30:$F$773,6,FALSE)+HLOOKUP($DL$589,'[1]Сбытовая надбавка'!$F$5:$H$6,2,FALSE),2)+'[1]Иные услуги'!$C$6+HLOOKUP($DR$588,'[1]Услуги по передаче'!$G$5:$J$7,3,FALSE))</f>
        <v>1549.26</v>
      </c>
      <c r="BF612" s="77"/>
      <c r="BG612" s="77"/>
      <c r="BH612" s="77"/>
      <c r="BI612" s="77"/>
      <c r="BJ612" s="78"/>
      <c r="BK612" s="72">
        <f>IF($A612="-","-",ROUND(VLOOKUP($A612+ROUND(LEFT(BK$591,1)/24,5),'[1]ОАО "АТС"'!$A$30:$F$773,6,FALSE)+HLOOKUP($DL$589,'[1]Сбытовая надбавка'!$F$5:$H$6,2,FALSE),2)+'[1]Иные услуги'!$C$6+HLOOKUP($DR$588,'[1]Услуги по передаче'!$G$5:$J$7,3,FALSE))</f>
        <v>1607.85</v>
      </c>
      <c r="BL612" s="77"/>
      <c r="BM612" s="77"/>
      <c r="BN612" s="77"/>
      <c r="BO612" s="77"/>
      <c r="BP612" s="78"/>
      <c r="BQ612" s="72">
        <f>IF($A612="-","-",ROUND(VLOOKUP($A612+ROUND(LEFT(BQ$591,2)/24,5),'[1]ОАО "АТС"'!$A$30:$F$773,6,FALSE)+HLOOKUP($DL$589,'[1]Сбытовая надбавка'!$F$5:$H$6,2,FALSE),2)+'[1]Иные услуги'!$C$6+HLOOKUP($DR$588,'[1]Услуги по передаче'!$G$5:$J$7,3,FALSE))</f>
        <v>1617.63</v>
      </c>
      <c r="BR612" s="77"/>
      <c r="BS612" s="77"/>
      <c r="BT612" s="77"/>
      <c r="BU612" s="77"/>
      <c r="BV612" s="78"/>
      <c r="BW612" s="72">
        <f>IF($A612="-","-",ROUND(VLOOKUP($A612+ROUND(LEFT(BW$591,2)/24,5),'[1]ОАО "АТС"'!$A$30:$F$773,6,FALSE)+HLOOKUP($DL$589,'[1]Сбытовая надбавка'!$F$5:$H$6,2,FALSE),2)+'[1]Иные услуги'!$C$6+HLOOKUP($DR$588,'[1]Услуги по передаче'!$G$5:$J$7,3,FALSE))</f>
        <v>1604.49</v>
      </c>
      <c r="BX612" s="77"/>
      <c r="BY612" s="77"/>
      <c r="BZ612" s="77"/>
      <c r="CA612" s="77"/>
      <c r="CB612" s="78"/>
      <c r="CC612" s="72">
        <f>IF($A612="-","-",ROUND(VLOOKUP($A612+ROUND(LEFT(CC$591,2)/24,5),'[1]ОАО "АТС"'!$A$30:$F$773,6,FALSE)+HLOOKUP($DL$589,'[1]Сбытовая надбавка'!$F$5:$H$6,2,FALSE),2)+'[1]Иные услуги'!$C$6+HLOOKUP($DR$588,'[1]Услуги по передаче'!$G$5:$J$7,3,FALSE))</f>
        <v>1562.43</v>
      </c>
      <c r="CD612" s="77"/>
      <c r="CE612" s="77"/>
      <c r="CF612" s="77"/>
      <c r="CG612" s="77"/>
      <c r="CH612" s="78"/>
      <c r="CI612" s="72">
        <f>IF($A612="-","-",ROUND(VLOOKUP($A612+ROUND(LEFT(CI$591,2)/24,5),'[1]ОАО "АТС"'!$A$30:$F$773,6,FALSE)+HLOOKUP($DL$589,'[1]Сбытовая надбавка'!$F$5:$H$6,2,FALSE),2)+'[1]Иные услуги'!$C$6+HLOOKUP($DR$588,'[1]Услуги по передаче'!$G$5:$J$7,3,FALSE))</f>
        <v>1549.45</v>
      </c>
      <c r="CJ612" s="77"/>
      <c r="CK612" s="77"/>
      <c r="CL612" s="77"/>
      <c r="CM612" s="77"/>
      <c r="CN612" s="78"/>
      <c r="CO612" s="72">
        <f>IF($A612="-","-",ROUND(VLOOKUP($A612+ROUND(LEFT(CO$591,2)/24,5),'[1]ОАО "АТС"'!$A$30:$F$773,6,FALSE)+HLOOKUP($DL$589,'[1]Сбытовая надбавка'!$F$5:$H$6,2,FALSE),2)+'[1]Иные услуги'!$C$6+HLOOKUP($DR$588,'[1]Услуги по передаче'!$G$5:$J$7,3,FALSE))</f>
        <v>1549.46</v>
      </c>
      <c r="CP612" s="77"/>
      <c r="CQ612" s="77"/>
      <c r="CR612" s="77"/>
      <c r="CS612" s="77"/>
      <c r="CT612" s="78"/>
      <c r="CU612" s="72">
        <f>IF($A612="-","-",ROUND(VLOOKUP($A612+ROUND(LEFT(CU$591,2)/24,5),'[1]ОАО "АТС"'!$A$30:$F$773,6,FALSE)+HLOOKUP($DL$589,'[1]Сбытовая надбавка'!$F$5:$H$6,2,FALSE),2)+'[1]Иные услуги'!$C$6+HLOOKUP($DR$588,'[1]Услуги по передаче'!$G$5:$J$7,3,FALSE))</f>
        <v>1549.65</v>
      </c>
      <c r="CV612" s="77"/>
      <c r="CW612" s="77"/>
      <c r="CX612" s="77"/>
      <c r="CY612" s="77"/>
      <c r="CZ612" s="78"/>
      <c r="DA612" s="72">
        <f>IF($A612="-","-",ROUND(VLOOKUP($A612+ROUND(LEFT(DA$591,2)/24,5),'[1]ОАО "АТС"'!$A$30:$F$773,6,FALSE)+HLOOKUP($DL$589,'[1]Сбытовая надбавка'!$F$5:$H$6,2,FALSE),2)+'[1]Иные услуги'!$C$6+HLOOKUP($DR$588,'[1]Услуги по передаче'!$G$5:$J$7,3,FALSE))</f>
        <v>1549.73</v>
      </c>
      <c r="DB612" s="77"/>
      <c r="DC612" s="77"/>
      <c r="DD612" s="77"/>
      <c r="DE612" s="77"/>
      <c r="DF612" s="78"/>
      <c r="DG612" s="72">
        <f>IF($A612="-","-",ROUND(VLOOKUP($A612+ROUND(LEFT(DG$591,2)/24,5),'[1]ОАО "АТС"'!$A$30:$F$773,6,FALSE)+HLOOKUP($DL$589,'[1]Сбытовая надбавка'!$F$5:$H$6,2,FALSE),2)+'[1]Иные услуги'!$C$6+HLOOKUP($DR$588,'[1]Услуги по передаче'!$G$5:$J$7,3,FALSE))</f>
        <v>1549.76</v>
      </c>
      <c r="DH612" s="77"/>
      <c r="DI612" s="77"/>
      <c r="DJ612" s="77"/>
      <c r="DK612" s="77"/>
      <c r="DL612" s="78"/>
      <c r="DM612" s="72">
        <f>IF($A612="-","-",ROUND(VLOOKUP($A612+ROUND(LEFT(DM$591,2)/24,5),'[1]ОАО "АТС"'!$A$30:$F$773,6,FALSE)+HLOOKUP($DL$589,'[1]Сбытовая надбавка'!$F$5:$H$6,2,FALSE),2)+'[1]Иные услуги'!$C$6+HLOOKUP($DR$588,'[1]Услуги по передаче'!$G$5:$J$7,3,FALSE))</f>
        <v>1588.44</v>
      </c>
      <c r="DN612" s="77"/>
      <c r="DO612" s="77"/>
      <c r="DP612" s="77"/>
      <c r="DQ612" s="77"/>
      <c r="DR612" s="78"/>
      <c r="DS612" s="72">
        <f>IF($A612="-","-",ROUND(VLOOKUP($A612+ROUND(LEFT(DS$591,2)/24,5),'[1]ОАО "АТС"'!$A$30:$F$773,6,FALSE)+HLOOKUP($DL$589,'[1]Сбытовая надбавка'!$F$5:$H$6,2,FALSE),2)+'[1]Иные услуги'!$C$6+HLOOKUP($DR$588,'[1]Услуги по передаче'!$G$5:$J$7,3,FALSE))</f>
        <v>1640.59</v>
      </c>
      <c r="DT612" s="77"/>
      <c r="DU612" s="77"/>
      <c r="DV612" s="77"/>
      <c r="DW612" s="77"/>
      <c r="DX612" s="78"/>
      <c r="DY612" s="72">
        <f>IF($A612="-","-",ROUND(VLOOKUP($A612+ROUND(LEFT(DY$591,2)/24,5),'[1]ОАО "АТС"'!$A$30:$F$773,6,FALSE)+HLOOKUP($DL$589,'[1]Сбытовая надбавка'!$F$5:$H$6,2,FALSE),2)+'[1]Иные услуги'!$C$6+HLOOKUP($DR$588,'[1]Услуги по передаче'!$G$5:$J$7,3,FALSE))</f>
        <v>1584.54</v>
      </c>
      <c r="DZ612" s="77"/>
      <c r="EA612" s="77"/>
      <c r="EB612" s="77"/>
      <c r="EC612" s="77"/>
      <c r="ED612" s="78"/>
      <c r="EE612" s="72">
        <f>IF($A612="-","-",ROUND(VLOOKUP($A612+ROUND(LEFT(EE$591,2)/24,5),'[1]ОАО "АТС"'!$A$30:$F$773,6,FALSE)+HLOOKUP($DL$589,'[1]Сбытовая надбавка'!$F$5:$H$6,2,FALSE),2)+'[1]Иные услуги'!$C$6+HLOOKUP($DR$588,'[1]Услуги по передаче'!$G$5:$J$7,3,FALSE))</f>
        <v>1548.73</v>
      </c>
      <c r="EF612" s="77"/>
      <c r="EG612" s="77"/>
      <c r="EH612" s="77"/>
      <c r="EI612" s="77"/>
      <c r="EJ612" s="78"/>
      <c r="EK612" s="72">
        <f>IF($A612="-","-",ROUND(VLOOKUP($A612+ROUND(LEFT(EK$591,2)/24,5),'[1]ОАО "АТС"'!$A$30:$F$773,6,FALSE)+HLOOKUP($DL$589,'[1]Сбытовая надбавка'!$F$5:$H$6,2,FALSE),2)+'[1]Иные услуги'!$C$6+HLOOKUP($DR$588,'[1]Услуги по передаче'!$G$5:$J$7,3,FALSE))</f>
        <v>1675.52</v>
      </c>
      <c r="EL612" s="77"/>
      <c r="EM612" s="77"/>
      <c r="EN612" s="77"/>
      <c r="EO612" s="77"/>
      <c r="EP612" s="78"/>
      <c r="EQ612" s="72">
        <f>IF($A612="-","-",ROUND(VLOOKUP($A612+ROUND(LEFT(EQ$591,2)/24,5),'[1]ОАО "АТС"'!$A$30:$F$773,6,FALSE)+HLOOKUP($DL$589,'[1]Сбытовая надбавка'!$F$5:$H$6,2,FALSE),2)+'[1]Иные услуги'!$C$6+HLOOKUP($DR$588,'[1]Услуги по передаче'!$G$5:$J$7,3,FALSE))</f>
        <v>1593.51</v>
      </c>
      <c r="ER612" s="77"/>
      <c r="ES612" s="77"/>
      <c r="ET612" s="77"/>
      <c r="EU612" s="77"/>
      <c r="EV612" s="78"/>
    </row>
    <row r="613" spans="1:152" s="38" customFormat="1" ht="15.75" customHeight="1" x14ac:dyDescent="0.2">
      <c r="A613" s="69">
        <f>$A$136</f>
        <v>45007</v>
      </c>
      <c r="B613" s="70"/>
      <c r="C613" s="70"/>
      <c r="D613" s="70"/>
      <c r="E613" s="70"/>
      <c r="F613" s="70"/>
      <c r="G613" s="70"/>
      <c r="H613" s="71"/>
      <c r="I613" s="72">
        <f>IF($A613="-","-",ROUND(VLOOKUP($A613+ROUND(LEFT(I$591,1)/24,5),'[1]ОАО "АТС"'!$A$30:$F$773,6,FALSE)+HLOOKUP($DL$589,'[1]Сбытовая надбавка'!$F$5:$H$6,2,FALSE),2)+'[1]Иные услуги'!$C$6+HLOOKUP($DR$588,'[1]Услуги по передаче'!$G$5:$J$7,3,FALSE))</f>
        <v>1549.3700000000001</v>
      </c>
      <c r="J613" s="77"/>
      <c r="K613" s="77"/>
      <c r="L613" s="77"/>
      <c r="M613" s="77"/>
      <c r="N613" s="78"/>
      <c r="O613" s="72">
        <f>IF($A613="-","-",ROUND(VLOOKUP($A613+ROUND(LEFT(O$591,1)/24,5),'[1]ОАО "АТС"'!$A$30:$F$773,6,FALSE)+HLOOKUP($DL$589,'[1]Сбытовая надбавка'!$F$5:$H$6,2,FALSE),2)+'[1]Иные услуги'!$C$6+HLOOKUP($DR$588,'[1]Услуги по передаче'!$G$5:$J$7,3,FALSE))</f>
        <v>1549.38</v>
      </c>
      <c r="P613" s="77"/>
      <c r="Q613" s="77"/>
      <c r="R613" s="77"/>
      <c r="S613" s="77"/>
      <c r="T613" s="78"/>
      <c r="U613" s="72">
        <f>IF($A613="-","-",ROUND(VLOOKUP($A613+ROUND(LEFT(U$591,1)/24,5),'[1]ОАО "АТС"'!$A$30:$F$773,6,FALSE)+HLOOKUP($DL$589,'[1]Сбытовая надбавка'!$F$5:$H$6,2,FALSE),2)+'[1]Иные услуги'!$C$6+HLOOKUP($DR$588,'[1]Услуги по передаче'!$G$5:$J$7,3,FALSE))</f>
        <v>1549.49</v>
      </c>
      <c r="V613" s="77"/>
      <c r="W613" s="77"/>
      <c r="X613" s="77"/>
      <c r="Y613" s="77"/>
      <c r="Z613" s="78"/>
      <c r="AA613" s="72">
        <f>IF($A613="-","-",ROUND(VLOOKUP($A613+ROUND(LEFT(AA$591,1)/24,5),'[1]ОАО "АТС"'!$A$30:$F$773,6,FALSE)+HLOOKUP($DL$589,'[1]Сбытовая надбавка'!$F$5:$H$6,2,FALSE),2)+'[1]Иные услуги'!$C$6+HLOOKUP($DR$588,'[1]Услуги по передаче'!$G$5:$J$7,3,FALSE))</f>
        <v>1549.48</v>
      </c>
      <c r="AB613" s="77"/>
      <c r="AC613" s="77"/>
      <c r="AD613" s="77"/>
      <c r="AE613" s="77"/>
      <c r="AF613" s="78"/>
      <c r="AG613" s="72">
        <f>IF($A613="-","-",ROUND(VLOOKUP($A613+ROUND(LEFT(AG$591,1)/24,5),'[1]ОАО "АТС"'!$A$30:$F$773,6,FALSE)+HLOOKUP($DL$589,'[1]Сбытовая надбавка'!$F$5:$H$6,2,FALSE),2)+'[1]Иные услуги'!$C$6+HLOOKUP($DR$588,'[1]Услуги по передаче'!$G$5:$J$7,3,FALSE))</f>
        <v>1549.3700000000001</v>
      </c>
      <c r="AH613" s="77"/>
      <c r="AI613" s="77"/>
      <c r="AJ613" s="77"/>
      <c r="AK613" s="77"/>
      <c r="AL613" s="78"/>
      <c r="AM613" s="72">
        <f>IF($A613="-","-",ROUND(VLOOKUP($A613+ROUND(LEFT(AM$591,1)/24,5),'[1]ОАО "АТС"'!$A$30:$F$773,6,FALSE)+HLOOKUP($DL$589,'[1]Сбытовая надбавка'!$F$5:$H$6,2,FALSE),2)+'[1]Иные услуги'!$C$6+HLOOKUP($DR$588,'[1]Услуги по передаче'!$G$5:$J$7,3,FALSE))</f>
        <v>1549.43</v>
      </c>
      <c r="AN613" s="77"/>
      <c r="AO613" s="77"/>
      <c r="AP613" s="77"/>
      <c r="AQ613" s="77"/>
      <c r="AR613" s="78"/>
      <c r="AS613" s="72">
        <f>IF($A613="-","-",ROUND(VLOOKUP($A613+ROUND(LEFT(AS$591,1)/24,5),'[1]ОАО "АТС"'!$A$30:$F$773,6,FALSE)+HLOOKUP($DL$589,'[1]Сбытовая надбавка'!$F$5:$H$6,2,FALSE),2)+'[1]Иные услуги'!$C$6+HLOOKUP($DR$588,'[1]Услуги по передаче'!$G$5:$J$7,3,FALSE))</f>
        <v>1548.65</v>
      </c>
      <c r="AT613" s="77"/>
      <c r="AU613" s="77"/>
      <c r="AV613" s="77"/>
      <c r="AW613" s="77"/>
      <c r="AX613" s="78"/>
      <c r="AY613" s="72">
        <f>IF($A613="-","-",ROUND(VLOOKUP($A613+ROUND(LEFT(AY$591,1)/24,5),'[1]ОАО "АТС"'!$A$30:$F$773,6,FALSE)+HLOOKUP($DL$589,'[1]Сбытовая надбавка'!$F$5:$H$6,2,FALSE),2)+'[1]Иные услуги'!$C$6+HLOOKUP($DR$588,'[1]Услуги по передаче'!$G$5:$J$7,3,FALSE))</f>
        <v>1624.53</v>
      </c>
      <c r="AZ613" s="77"/>
      <c r="BA613" s="77"/>
      <c r="BB613" s="77"/>
      <c r="BC613" s="77"/>
      <c r="BD613" s="78"/>
      <c r="BE613" s="72">
        <f>IF($A613="-","-",ROUND(VLOOKUP($A613+ROUND(LEFT(BE$591,1)/24,5),'[1]ОАО "АТС"'!$A$30:$F$773,6,FALSE)+HLOOKUP($DL$589,'[1]Сбытовая надбавка'!$F$5:$H$6,2,FALSE),2)+'[1]Иные услуги'!$C$6+HLOOKUP($DR$588,'[1]Услуги по передаче'!$G$5:$J$7,3,FALSE))</f>
        <v>1549.3600000000001</v>
      </c>
      <c r="BF613" s="77"/>
      <c r="BG613" s="77"/>
      <c r="BH613" s="77"/>
      <c r="BI613" s="77"/>
      <c r="BJ613" s="78"/>
      <c r="BK613" s="72">
        <f>IF($A613="-","-",ROUND(VLOOKUP($A613+ROUND(LEFT(BK$591,1)/24,5),'[1]ОАО "АТС"'!$A$30:$F$773,6,FALSE)+HLOOKUP($DL$589,'[1]Сбытовая надбавка'!$F$5:$H$6,2,FALSE),2)+'[1]Иные услуги'!$C$6+HLOOKUP($DR$588,'[1]Услуги по передаче'!$G$5:$J$7,3,FALSE))</f>
        <v>1590.23</v>
      </c>
      <c r="BL613" s="77"/>
      <c r="BM613" s="77"/>
      <c r="BN613" s="77"/>
      <c r="BO613" s="77"/>
      <c r="BP613" s="78"/>
      <c r="BQ613" s="72">
        <f>IF($A613="-","-",ROUND(VLOOKUP($A613+ROUND(LEFT(BQ$591,2)/24,5),'[1]ОАО "АТС"'!$A$30:$F$773,6,FALSE)+HLOOKUP($DL$589,'[1]Сбытовая надбавка'!$F$5:$H$6,2,FALSE),2)+'[1]Иные услуги'!$C$6+HLOOKUP($DR$588,'[1]Услуги по передаче'!$G$5:$J$7,3,FALSE))</f>
        <v>1602.89</v>
      </c>
      <c r="BR613" s="77"/>
      <c r="BS613" s="77"/>
      <c r="BT613" s="77"/>
      <c r="BU613" s="77"/>
      <c r="BV613" s="78"/>
      <c r="BW613" s="72">
        <f>IF($A613="-","-",ROUND(VLOOKUP($A613+ROUND(LEFT(BW$591,2)/24,5),'[1]ОАО "АТС"'!$A$30:$F$773,6,FALSE)+HLOOKUP($DL$589,'[1]Сбытовая надбавка'!$F$5:$H$6,2,FALSE),2)+'[1]Иные услуги'!$C$6+HLOOKUP($DR$588,'[1]Услуги по передаче'!$G$5:$J$7,3,FALSE))</f>
        <v>1590.29</v>
      </c>
      <c r="BX613" s="77"/>
      <c r="BY613" s="77"/>
      <c r="BZ613" s="77"/>
      <c r="CA613" s="77"/>
      <c r="CB613" s="78"/>
      <c r="CC613" s="72">
        <f>IF($A613="-","-",ROUND(VLOOKUP($A613+ROUND(LEFT(CC$591,2)/24,5),'[1]ОАО "АТС"'!$A$30:$F$773,6,FALSE)+HLOOKUP($DL$589,'[1]Сбытовая надбавка'!$F$5:$H$6,2,FALSE),2)+'[1]Иные услуги'!$C$6+HLOOKUP($DR$588,'[1]Услуги по передаче'!$G$5:$J$7,3,FALSE))</f>
        <v>1549.38</v>
      </c>
      <c r="CD613" s="77"/>
      <c r="CE613" s="77"/>
      <c r="CF613" s="77"/>
      <c r="CG613" s="77"/>
      <c r="CH613" s="78"/>
      <c r="CI613" s="72">
        <f>IF($A613="-","-",ROUND(VLOOKUP($A613+ROUND(LEFT(CI$591,2)/24,5),'[1]ОАО "АТС"'!$A$30:$F$773,6,FALSE)+HLOOKUP($DL$589,'[1]Сбытовая надбавка'!$F$5:$H$6,2,FALSE),2)+'[1]Иные услуги'!$C$6+HLOOKUP($DR$588,'[1]Услуги по передаче'!$G$5:$J$7,3,FALSE))</f>
        <v>1549.39</v>
      </c>
      <c r="CJ613" s="77"/>
      <c r="CK613" s="77"/>
      <c r="CL613" s="77"/>
      <c r="CM613" s="77"/>
      <c r="CN613" s="78"/>
      <c r="CO613" s="72">
        <f>IF($A613="-","-",ROUND(VLOOKUP($A613+ROUND(LEFT(CO$591,2)/24,5),'[1]ОАО "АТС"'!$A$30:$F$773,6,FALSE)+HLOOKUP($DL$589,'[1]Сбытовая надбавка'!$F$5:$H$6,2,FALSE),2)+'[1]Иные услуги'!$C$6+HLOOKUP($DR$588,'[1]Услуги по передаче'!$G$5:$J$7,3,FALSE))</f>
        <v>1549.38</v>
      </c>
      <c r="CP613" s="77"/>
      <c r="CQ613" s="77"/>
      <c r="CR613" s="77"/>
      <c r="CS613" s="77"/>
      <c r="CT613" s="78"/>
      <c r="CU613" s="72">
        <f>IF($A613="-","-",ROUND(VLOOKUP($A613+ROUND(LEFT(CU$591,2)/24,5),'[1]ОАО "АТС"'!$A$30:$F$773,6,FALSE)+HLOOKUP($DL$589,'[1]Сбытовая надбавка'!$F$5:$H$6,2,FALSE),2)+'[1]Иные услуги'!$C$6+HLOOKUP($DR$588,'[1]Услуги по передаче'!$G$5:$J$7,3,FALSE))</f>
        <v>1549.56</v>
      </c>
      <c r="CV613" s="77"/>
      <c r="CW613" s="77"/>
      <c r="CX613" s="77"/>
      <c r="CY613" s="77"/>
      <c r="CZ613" s="78"/>
      <c r="DA613" s="72">
        <f>IF($A613="-","-",ROUND(VLOOKUP($A613+ROUND(LEFT(DA$591,2)/24,5),'[1]ОАО "АТС"'!$A$30:$F$773,6,FALSE)+HLOOKUP($DL$589,'[1]Сбытовая надбавка'!$F$5:$H$6,2,FALSE),2)+'[1]Иные услуги'!$C$6+HLOOKUP($DR$588,'[1]Услуги по передаче'!$G$5:$J$7,3,FALSE))</f>
        <v>1549.6100000000001</v>
      </c>
      <c r="DB613" s="77"/>
      <c r="DC613" s="77"/>
      <c r="DD613" s="77"/>
      <c r="DE613" s="77"/>
      <c r="DF613" s="78"/>
      <c r="DG613" s="72">
        <f>IF($A613="-","-",ROUND(VLOOKUP($A613+ROUND(LEFT(DG$591,2)/24,5),'[1]ОАО "АТС"'!$A$30:$F$773,6,FALSE)+HLOOKUP($DL$589,'[1]Сбытовая надбавка'!$F$5:$H$6,2,FALSE),2)+'[1]Иные услуги'!$C$6+HLOOKUP($DR$588,'[1]Услуги по передаче'!$G$5:$J$7,3,FALSE))</f>
        <v>1549.63</v>
      </c>
      <c r="DH613" s="77"/>
      <c r="DI613" s="77"/>
      <c r="DJ613" s="77"/>
      <c r="DK613" s="77"/>
      <c r="DL613" s="78"/>
      <c r="DM613" s="72">
        <f>IF($A613="-","-",ROUND(VLOOKUP($A613+ROUND(LEFT(DM$591,2)/24,5),'[1]ОАО "АТС"'!$A$30:$F$773,6,FALSE)+HLOOKUP($DL$589,'[1]Сбытовая надбавка'!$F$5:$H$6,2,FALSE),2)+'[1]Иные услуги'!$C$6+HLOOKUP($DR$588,'[1]Услуги по передаче'!$G$5:$J$7,3,FALSE))</f>
        <v>1649.39</v>
      </c>
      <c r="DN613" s="77"/>
      <c r="DO613" s="77"/>
      <c r="DP613" s="77"/>
      <c r="DQ613" s="77"/>
      <c r="DR613" s="78"/>
      <c r="DS613" s="72">
        <f>IF($A613="-","-",ROUND(VLOOKUP($A613+ROUND(LEFT(DS$591,2)/24,5),'[1]ОАО "АТС"'!$A$30:$F$773,6,FALSE)+HLOOKUP($DL$589,'[1]Сбытовая надбавка'!$F$5:$H$6,2,FALSE),2)+'[1]Иные услуги'!$C$6+HLOOKUP($DR$588,'[1]Услуги по передаче'!$G$5:$J$7,3,FALSE))</f>
        <v>1620.47</v>
      </c>
      <c r="DT613" s="77"/>
      <c r="DU613" s="77"/>
      <c r="DV613" s="77"/>
      <c r="DW613" s="77"/>
      <c r="DX613" s="78"/>
      <c r="DY613" s="72">
        <f>IF($A613="-","-",ROUND(VLOOKUP($A613+ROUND(LEFT(DY$591,2)/24,5),'[1]ОАО "АТС"'!$A$30:$F$773,6,FALSE)+HLOOKUP($DL$589,'[1]Сбытовая надбавка'!$F$5:$H$6,2,FALSE),2)+'[1]Иные услуги'!$C$6+HLOOKUP($DR$588,'[1]Услуги по передаче'!$G$5:$J$7,3,FALSE))</f>
        <v>1555.92</v>
      </c>
      <c r="DZ613" s="77"/>
      <c r="EA613" s="77"/>
      <c r="EB613" s="77"/>
      <c r="EC613" s="77"/>
      <c r="ED613" s="78"/>
      <c r="EE613" s="72">
        <f>IF($A613="-","-",ROUND(VLOOKUP($A613+ROUND(LEFT(EE$591,2)/24,5),'[1]ОАО "АТС"'!$A$30:$F$773,6,FALSE)+HLOOKUP($DL$589,'[1]Сбытовая надбавка'!$F$5:$H$6,2,FALSE),2)+'[1]Иные услуги'!$C$6+HLOOKUP($DR$588,'[1]Услуги по передаче'!$G$5:$J$7,3,FALSE))</f>
        <v>1548.64</v>
      </c>
      <c r="EF613" s="77"/>
      <c r="EG613" s="77"/>
      <c r="EH613" s="77"/>
      <c r="EI613" s="77"/>
      <c r="EJ613" s="78"/>
      <c r="EK613" s="72">
        <f>IF($A613="-","-",ROUND(VLOOKUP($A613+ROUND(LEFT(EK$591,2)/24,5),'[1]ОАО "АТС"'!$A$30:$F$773,6,FALSE)+HLOOKUP($DL$589,'[1]Сбытовая надбавка'!$F$5:$H$6,2,FALSE),2)+'[1]Иные услуги'!$C$6+HLOOKUP($DR$588,'[1]Услуги по передаче'!$G$5:$J$7,3,FALSE))</f>
        <v>1699.65</v>
      </c>
      <c r="EL613" s="77"/>
      <c r="EM613" s="77"/>
      <c r="EN613" s="77"/>
      <c r="EO613" s="77"/>
      <c r="EP613" s="78"/>
      <c r="EQ613" s="72">
        <f>IF($A613="-","-",ROUND(VLOOKUP($A613+ROUND(LEFT(EQ$591,2)/24,5),'[1]ОАО "АТС"'!$A$30:$F$773,6,FALSE)+HLOOKUP($DL$589,'[1]Сбытовая надбавка'!$F$5:$H$6,2,FALSE),2)+'[1]Иные услуги'!$C$6+HLOOKUP($DR$588,'[1]Услуги по передаче'!$G$5:$J$7,3,FALSE))</f>
        <v>1590.33</v>
      </c>
      <c r="ER613" s="77"/>
      <c r="ES613" s="77"/>
      <c r="ET613" s="77"/>
      <c r="EU613" s="77"/>
      <c r="EV613" s="78"/>
    </row>
    <row r="614" spans="1:152" s="38" customFormat="1" ht="15.75" customHeight="1" x14ac:dyDescent="0.2">
      <c r="A614" s="69">
        <f>$A$137</f>
        <v>45008</v>
      </c>
      <c r="B614" s="70"/>
      <c r="C614" s="70"/>
      <c r="D614" s="70"/>
      <c r="E614" s="70"/>
      <c r="F614" s="70"/>
      <c r="G614" s="70"/>
      <c r="H614" s="71"/>
      <c r="I614" s="72">
        <f>IF($A614="-","-",ROUND(VLOOKUP($A614+ROUND(LEFT(I$591,1)/24,5),'[1]ОАО "АТС"'!$A$30:$F$773,6,FALSE)+HLOOKUP($DL$589,'[1]Сбытовая надбавка'!$F$5:$H$6,2,FALSE),2)+'[1]Иные услуги'!$C$6+HLOOKUP($DR$588,'[1]Услуги по передаче'!$G$5:$J$7,3,FALSE))</f>
        <v>1549.73</v>
      </c>
      <c r="J614" s="77"/>
      <c r="K614" s="77"/>
      <c r="L614" s="77"/>
      <c r="M614" s="77"/>
      <c r="N614" s="78"/>
      <c r="O614" s="72">
        <f>IF($A614="-","-",ROUND(VLOOKUP($A614+ROUND(LEFT(O$591,1)/24,5),'[1]ОАО "АТС"'!$A$30:$F$773,6,FALSE)+HLOOKUP($DL$589,'[1]Сбытовая надбавка'!$F$5:$H$6,2,FALSE),2)+'[1]Иные услуги'!$C$6+HLOOKUP($DR$588,'[1]Услуги по передаче'!$G$5:$J$7,3,FALSE))</f>
        <v>1549.73</v>
      </c>
      <c r="P614" s="77"/>
      <c r="Q614" s="77"/>
      <c r="R614" s="77"/>
      <c r="S614" s="77"/>
      <c r="T614" s="78"/>
      <c r="U614" s="72">
        <f>IF($A614="-","-",ROUND(VLOOKUP($A614+ROUND(LEFT(U$591,1)/24,5),'[1]ОАО "АТС"'!$A$30:$F$773,6,FALSE)+HLOOKUP($DL$589,'[1]Сбытовая надбавка'!$F$5:$H$6,2,FALSE),2)+'[1]Иные услуги'!$C$6+HLOOKUP($DR$588,'[1]Услуги по передаче'!$G$5:$J$7,3,FALSE))</f>
        <v>1549.81</v>
      </c>
      <c r="V614" s="77"/>
      <c r="W614" s="77"/>
      <c r="X614" s="77"/>
      <c r="Y614" s="77"/>
      <c r="Z614" s="78"/>
      <c r="AA614" s="72">
        <f>IF($A614="-","-",ROUND(VLOOKUP($A614+ROUND(LEFT(AA$591,1)/24,5),'[1]ОАО "АТС"'!$A$30:$F$773,6,FALSE)+HLOOKUP($DL$589,'[1]Сбытовая надбавка'!$F$5:$H$6,2,FALSE),2)+'[1]Иные услуги'!$C$6+HLOOKUP($DR$588,'[1]Услуги по передаче'!$G$5:$J$7,3,FALSE))</f>
        <v>1549.74</v>
      </c>
      <c r="AB614" s="77"/>
      <c r="AC614" s="77"/>
      <c r="AD614" s="77"/>
      <c r="AE614" s="77"/>
      <c r="AF614" s="78"/>
      <c r="AG614" s="72">
        <f>IF($A614="-","-",ROUND(VLOOKUP($A614+ROUND(LEFT(AG$591,1)/24,5),'[1]ОАО "АТС"'!$A$30:$F$773,6,FALSE)+HLOOKUP($DL$589,'[1]Сбытовая надбавка'!$F$5:$H$6,2,FALSE),2)+'[1]Иные услуги'!$C$6+HLOOKUP($DR$588,'[1]Услуги по передаче'!$G$5:$J$7,3,FALSE))</f>
        <v>1549.6</v>
      </c>
      <c r="AH614" s="77"/>
      <c r="AI614" s="77"/>
      <c r="AJ614" s="77"/>
      <c r="AK614" s="77"/>
      <c r="AL614" s="78"/>
      <c r="AM614" s="72">
        <f>IF($A614="-","-",ROUND(VLOOKUP($A614+ROUND(LEFT(AM$591,1)/24,5),'[1]ОАО "АТС"'!$A$30:$F$773,6,FALSE)+HLOOKUP($DL$589,'[1]Сбытовая надбавка'!$F$5:$H$6,2,FALSE),2)+'[1]Иные услуги'!$C$6+HLOOKUP($DR$588,'[1]Услуги по передаче'!$G$5:$J$7,3,FALSE))</f>
        <v>1549.6100000000001</v>
      </c>
      <c r="AN614" s="77"/>
      <c r="AO614" s="77"/>
      <c r="AP614" s="77"/>
      <c r="AQ614" s="77"/>
      <c r="AR614" s="78"/>
      <c r="AS614" s="72">
        <f>IF($A614="-","-",ROUND(VLOOKUP($A614+ROUND(LEFT(AS$591,1)/24,5),'[1]ОАО "АТС"'!$A$30:$F$773,6,FALSE)+HLOOKUP($DL$589,'[1]Сбытовая надбавка'!$F$5:$H$6,2,FALSE),2)+'[1]Иные услуги'!$C$6+HLOOKUP($DR$588,'[1]Услуги по передаче'!$G$5:$J$7,3,FALSE))</f>
        <v>1549.06</v>
      </c>
      <c r="AT614" s="77"/>
      <c r="AU614" s="77"/>
      <c r="AV614" s="77"/>
      <c r="AW614" s="77"/>
      <c r="AX614" s="78"/>
      <c r="AY614" s="72">
        <f>IF($A614="-","-",ROUND(VLOOKUP($A614+ROUND(LEFT(AY$591,1)/24,5),'[1]ОАО "АТС"'!$A$30:$F$773,6,FALSE)+HLOOKUP($DL$589,'[1]Сбытовая надбавка'!$F$5:$H$6,2,FALSE),2)+'[1]Иные услуги'!$C$6+HLOOKUP($DR$588,'[1]Услуги по передаче'!$G$5:$J$7,3,FALSE))</f>
        <v>1641.21</v>
      </c>
      <c r="AZ614" s="77"/>
      <c r="BA614" s="77"/>
      <c r="BB614" s="77"/>
      <c r="BC614" s="77"/>
      <c r="BD614" s="78"/>
      <c r="BE614" s="72">
        <f>IF($A614="-","-",ROUND(VLOOKUP($A614+ROUND(LEFT(BE$591,1)/24,5),'[1]ОАО "АТС"'!$A$30:$F$773,6,FALSE)+HLOOKUP($DL$589,'[1]Сбытовая надбавка'!$F$5:$H$6,2,FALSE),2)+'[1]Иные услуги'!$C$6+HLOOKUP($DR$588,'[1]Услуги по передаче'!$G$5:$J$7,3,FALSE))</f>
        <v>1549.29</v>
      </c>
      <c r="BF614" s="77"/>
      <c r="BG614" s="77"/>
      <c r="BH614" s="77"/>
      <c r="BI614" s="77"/>
      <c r="BJ614" s="78"/>
      <c r="BK614" s="72">
        <f>IF($A614="-","-",ROUND(VLOOKUP($A614+ROUND(LEFT(BK$591,1)/24,5),'[1]ОАО "АТС"'!$A$30:$F$773,6,FALSE)+HLOOKUP($DL$589,'[1]Сбытовая надбавка'!$F$5:$H$6,2,FALSE),2)+'[1]Иные услуги'!$C$6+HLOOKUP($DR$588,'[1]Услуги по передаче'!$G$5:$J$7,3,FALSE))</f>
        <v>1595.82</v>
      </c>
      <c r="BL614" s="77"/>
      <c r="BM614" s="77"/>
      <c r="BN614" s="77"/>
      <c r="BO614" s="77"/>
      <c r="BP614" s="78"/>
      <c r="BQ614" s="72">
        <f>IF($A614="-","-",ROUND(VLOOKUP($A614+ROUND(LEFT(BQ$591,2)/24,5),'[1]ОАО "АТС"'!$A$30:$F$773,6,FALSE)+HLOOKUP($DL$589,'[1]Сбытовая надбавка'!$F$5:$H$6,2,FALSE),2)+'[1]Иные услуги'!$C$6+HLOOKUP($DR$588,'[1]Услуги по передаче'!$G$5:$J$7,3,FALSE))</f>
        <v>1608</v>
      </c>
      <c r="BR614" s="77"/>
      <c r="BS614" s="77"/>
      <c r="BT614" s="77"/>
      <c r="BU614" s="77"/>
      <c r="BV614" s="78"/>
      <c r="BW614" s="72">
        <f>IF($A614="-","-",ROUND(VLOOKUP($A614+ROUND(LEFT(BW$591,2)/24,5),'[1]ОАО "АТС"'!$A$30:$F$773,6,FALSE)+HLOOKUP($DL$589,'[1]Сбытовая надбавка'!$F$5:$H$6,2,FALSE),2)+'[1]Иные услуги'!$C$6+HLOOKUP($DR$588,'[1]Услуги по передаче'!$G$5:$J$7,3,FALSE))</f>
        <v>1595.3700000000001</v>
      </c>
      <c r="BX614" s="77"/>
      <c r="BY614" s="77"/>
      <c r="BZ614" s="77"/>
      <c r="CA614" s="77"/>
      <c r="CB614" s="78"/>
      <c r="CC614" s="72">
        <f>IF($A614="-","-",ROUND(VLOOKUP($A614+ROUND(LEFT(CC$591,2)/24,5),'[1]ОАО "АТС"'!$A$30:$F$773,6,FALSE)+HLOOKUP($DL$589,'[1]Сбытовая надбавка'!$F$5:$H$6,2,FALSE),2)+'[1]Иные услуги'!$C$6+HLOOKUP($DR$588,'[1]Услуги по передаче'!$G$5:$J$7,3,FALSE))</f>
        <v>1564.31</v>
      </c>
      <c r="CD614" s="77"/>
      <c r="CE614" s="77"/>
      <c r="CF614" s="77"/>
      <c r="CG614" s="77"/>
      <c r="CH614" s="78"/>
      <c r="CI614" s="72">
        <f>IF($A614="-","-",ROUND(VLOOKUP($A614+ROUND(LEFT(CI$591,2)/24,5),'[1]ОАО "АТС"'!$A$30:$F$773,6,FALSE)+HLOOKUP($DL$589,'[1]Сбытовая надбавка'!$F$5:$H$6,2,FALSE),2)+'[1]Иные услуги'!$C$6+HLOOKUP($DR$588,'[1]Услуги по передаче'!$G$5:$J$7,3,FALSE))</f>
        <v>1564.54</v>
      </c>
      <c r="CJ614" s="77"/>
      <c r="CK614" s="77"/>
      <c r="CL614" s="77"/>
      <c r="CM614" s="77"/>
      <c r="CN614" s="78"/>
      <c r="CO614" s="72">
        <f>IF($A614="-","-",ROUND(VLOOKUP($A614+ROUND(LEFT(CO$591,2)/24,5),'[1]ОАО "АТС"'!$A$30:$F$773,6,FALSE)+HLOOKUP($DL$589,'[1]Сбытовая надбавка'!$F$5:$H$6,2,FALSE),2)+'[1]Иные услуги'!$C$6+HLOOKUP($DR$588,'[1]Услуги по передаче'!$G$5:$J$7,3,FALSE))</f>
        <v>1549.32</v>
      </c>
      <c r="CP614" s="77"/>
      <c r="CQ614" s="77"/>
      <c r="CR614" s="77"/>
      <c r="CS614" s="77"/>
      <c r="CT614" s="78"/>
      <c r="CU614" s="72">
        <f>IF($A614="-","-",ROUND(VLOOKUP($A614+ROUND(LEFT(CU$591,2)/24,5),'[1]ОАО "АТС"'!$A$30:$F$773,6,FALSE)+HLOOKUP($DL$589,'[1]Сбытовая надбавка'!$F$5:$H$6,2,FALSE),2)+'[1]Иные услуги'!$C$6+HLOOKUP($DR$588,'[1]Услуги по передаче'!$G$5:$J$7,3,FALSE))</f>
        <v>1549.31</v>
      </c>
      <c r="CV614" s="77"/>
      <c r="CW614" s="77"/>
      <c r="CX614" s="77"/>
      <c r="CY614" s="77"/>
      <c r="CZ614" s="78"/>
      <c r="DA614" s="72">
        <f>IF($A614="-","-",ROUND(VLOOKUP($A614+ROUND(LEFT(DA$591,2)/24,5),'[1]ОАО "АТС"'!$A$30:$F$773,6,FALSE)+HLOOKUP($DL$589,'[1]Сбытовая надбавка'!$F$5:$H$6,2,FALSE),2)+'[1]Иные услуги'!$C$6+HLOOKUP($DR$588,'[1]Услуги по передаче'!$G$5:$J$7,3,FALSE))</f>
        <v>1549.58</v>
      </c>
      <c r="DB614" s="77"/>
      <c r="DC614" s="77"/>
      <c r="DD614" s="77"/>
      <c r="DE614" s="77"/>
      <c r="DF614" s="78"/>
      <c r="DG614" s="72">
        <f>IF($A614="-","-",ROUND(VLOOKUP($A614+ROUND(LEFT(DG$591,2)/24,5),'[1]ОАО "АТС"'!$A$30:$F$773,6,FALSE)+HLOOKUP($DL$589,'[1]Сбытовая надбавка'!$F$5:$H$6,2,FALSE),2)+'[1]Иные услуги'!$C$6+HLOOKUP($DR$588,'[1]Услуги по передаче'!$G$5:$J$7,3,FALSE))</f>
        <v>1549.68</v>
      </c>
      <c r="DH614" s="77"/>
      <c r="DI614" s="77"/>
      <c r="DJ614" s="77"/>
      <c r="DK614" s="77"/>
      <c r="DL614" s="78"/>
      <c r="DM614" s="72">
        <f>IF($A614="-","-",ROUND(VLOOKUP($A614+ROUND(LEFT(DM$591,2)/24,5),'[1]ОАО "АТС"'!$A$30:$F$773,6,FALSE)+HLOOKUP($DL$589,'[1]Сбытовая надбавка'!$F$5:$H$6,2,FALSE),2)+'[1]Иные услуги'!$C$6+HLOOKUP($DR$588,'[1]Услуги по передаче'!$G$5:$J$7,3,FALSE))</f>
        <v>1652.69</v>
      </c>
      <c r="DN614" s="77"/>
      <c r="DO614" s="77"/>
      <c r="DP614" s="77"/>
      <c r="DQ614" s="77"/>
      <c r="DR614" s="78"/>
      <c r="DS614" s="72">
        <f>IF($A614="-","-",ROUND(VLOOKUP($A614+ROUND(LEFT(DS$591,2)/24,5),'[1]ОАО "АТС"'!$A$30:$F$773,6,FALSE)+HLOOKUP($DL$589,'[1]Сбытовая надбавка'!$F$5:$H$6,2,FALSE),2)+'[1]Иные услуги'!$C$6+HLOOKUP($DR$588,'[1]Услуги по передаче'!$G$5:$J$7,3,FALSE))</f>
        <v>1625.77</v>
      </c>
      <c r="DT614" s="77"/>
      <c r="DU614" s="77"/>
      <c r="DV614" s="77"/>
      <c r="DW614" s="77"/>
      <c r="DX614" s="78"/>
      <c r="DY614" s="72">
        <f>IF($A614="-","-",ROUND(VLOOKUP($A614+ROUND(LEFT(DY$591,2)/24,5),'[1]ОАО "АТС"'!$A$30:$F$773,6,FALSE)+HLOOKUP($DL$589,'[1]Сбытовая надбавка'!$F$5:$H$6,2,FALSE),2)+'[1]Иные услуги'!$C$6+HLOOKUP($DR$588,'[1]Услуги по передаче'!$G$5:$J$7,3,FALSE))</f>
        <v>1566.39</v>
      </c>
      <c r="DZ614" s="77"/>
      <c r="EA614" s="77"/>
      <c r="EB614" s="77"/>
      <c r="EC614" s="77"/>
      <c r="ED614" s="78"/>
      <c r="EE614" s="72">
        <f>IF($A614="-","-",ROUND(VLOOKUP($A614+ROUND(LEFT(EE$591,2)/24,5),'[1]ОАО "АТС"'!$A$30:$F$773,6,FALSE)+HLOOKUP($DL$589,'[1]Сбытовая надбавка'!$F$5:$H$6,2,FALSE),2)+'[1]Иные услуги'!$C$6+HLOOKUP($DR$588,'[1]Услуги по передаче'!$G$5:$J$7,3,FALSE))</f>
        <v>1548.57</v>
      </c>
      <c r="EF614" s="77"/>
      <c r="EG614" s="77"/>
      <c r="EH614" s="77"/>
      <c r="EI614" s="77"/>
      <c r="EJ614" s="78"/>
      <c r="EK614" s="72">
        <f>IF($A614="-","-",ROUND(VLOOKUP($A614+ROUND(LEFT(EK$591,2)/24,5),'[1]ОАО "АТС"'!$A$30:$F$773,6,FALSE)+HLOOKUP($DL$589,'[1]Сбытовая надбавка'!$F$5:$H$6,2,FALSE),2)+'[1]Иные услуги'!$C$6+HLOOKUP($DR$588,'[1]Услуги по передаче'!$G$5:$J$7,3,FALSE))</f>
        <v>1709.26</v>
      </c>
      <c r="EL614" s="77"/>
      <c r="EM614" s="77"/>
      <c r="EN614" s="77"/>
      <c r="EO614" s="77"/>
      <c r="EP614" s="78"/>
      <c r="EQ614" s="72">
        <f>IF($A614="-","-",ROUND(VLOOKUP($A614+ROUND(LEFT(EQ$591,2)/24,5),'[1]ОАО "АТС"'!$A$30:$F$773,6,FALSE)+HLOOKUP($DL$589,'[1]Сбытовая надбавка'!$F$5:$H$6,2,FALSE),2)+'[1]Иные услуги'!$C$6+HLOOKUP($DR$588,'[1]Услуги по передаче'!$G$5:$J$7,3,FALSE))</f>
        <v>1596.35</v>
      </c>
      <c r="ER614" s="77"/>
      <c r="ES614" s="77"/>
      <c r="ET614" s="77"/>
      <c r="EU614" s="77"/>
      <c r="EV614" s="78"/>
    </row>
    <row r="615" spans="1:152" s="38" customFormat="1" ht="15.75" customHeight="1" x14ac:dyDescent="0.2">
      <c r="A615" s="69">
        <f>$A$138</f>
        <v>45009</v>
      </c>
      <c r="B615" s="70"/>
      <c r="C615" s="70"/>
      <c r="D615" s="70"/>
      <c r="E615" s="70"/>
      <c r="F615" s="70"/>
      <c r="G615" s="70"/>
      <c r="H615" s="71"/>
      <c r="I615" s="72">
        <f>IF($A615="-","-",ROUND(VLOOKUP($A615+ROUND(LEFT(I$591,1)/24,5),'[1]ОАО "АТС"'!$A$30:$F$773,6,FALSE)+HLOOKUP($DL$589,'[1]Сбытовая надбавка'!$F$5:$H$6,2,FALSE),2)+'[1]Иные услуги'!$C$6+HLOOKUP($DR$588,'[1]Услуги по передаче'!$G$5:$J$7,3,FALSE))</f>
        <v>1549.68</v>
      </c>
      <c r="J615" s="77"/>
      <c r="K615" s="77"/>
      <c r="L615" s="77"/>
      <c r="M615" s="77"/>
      <c r="N615" s="78"/>
      <c r="O615" s="72">
        <f>IF($A615="-","-",ROUND(VLOOKUP($A615+ROUND(LEFT(O$591,1)/24,5),'[1]ОАО "АТС"'!$A$30:$F$773,6,FALSE)+HLOOKUP($DL$589,'[1]Сбытовая надбавка'!$F$5:$H$6,2,FALSE),2)+'[1]Иные услуги'!$C$6+HLOOKUP($DR$588,'[1]Услуги по передаче'!$G$5:$J$7,3,FALSE))</f>
        <v>1549.77</v>
      </c>
      <c r="P615" s="77"/>
      <c r="Q615" s="77"/>
      <c r="R615" s="77"/>
      <c r="S615" s="77"/>
      <c r="T615" s="78"/>
      <c r="U615" s="72">
        <f>IF($A615="-","-",ROUND(VLOOKUP($A615+ROUND(LEFT(U$591,1)/24,5),'[1]ОАО "АТС"'!$A$30:$F$773,6,FALSE)+HLOOKUP($DL$589,'[1]Сбытовая надбавка'!$F$5:$H$6,2,FALSE),2)+'[1]Иные услуги'!$C$6+HLOOKUP($DR$588,'[1]Услуги по передаче'!$G$5:$J$7,3,FALSE))</f>
        <v>1549.82</v>
      </c>
      <c r="V615" s="77"/>
      <c r="W615" s="77"/>
      <c r="X615" s="77"/>
      <c r="Y615" s="77"/>
      <c r="Z615" s="78"/>
      <c r="AA615" s="72">
        <f>IF($A615="-","-",ROUND(VLOOKUP($A615+ROUND(LEFT(AA$591,1)/24,5),'[1]ОАО "АТС"'!$A$30:$F$773,6,FALSE)+HLOOKUP($DL$589,'[1]Сбытовая надбавка'!$F$5:$H$6,2,FALSE),2)+'[1]Иные услуги'!$C$6+HLOOKUP($DR$588,'[1]Услуги по передаче'!$G$5:$J$7,3,FALSE))</f>
        <v>1549.71</v>
      </c>
      <c r="AB615" s="77"/>
      <c r="AC615" s="77"/>
      <c r="AD615" s="77"/>
      <c r="AE615" s="77"/>
      <c r="AF615" s="78"/>
      <c r="AG615" s="72">
        <f>IF($A615="-","-",ROUND(VLOOKUP($A615+ROUND(LEFT(AG$591,1)/24,5),'[1]ОАО "АТС"'!$A$30:$F$773,6,FALSE)+HLOOKUP($DL$589,'[1]Сбытовая надбавка'!$F$5:$H$6,2,FALSE),2)+'[1]Иные услуги'!$C$6+HLOOKUP($DR$588,'[1]Услуги по передаче'!$G$5:$J$7,3,FALSE))</f>
        <v>1549.63</v>
      </c>
      <c r="AH615" s="77"/>
      <c r="AI615" s="77"/>
      <c r="AJ615" s="77"/>
      <c r="AK615" s="77"/>
      <c r="AL615" s="78"/>
      <c r="AM615" s="72">
        <f>IF($A615="-","-",ROUND(VLOOKUP($A615+ROUND(LEFT(AM$591,1)/24,5),'[1]ОАО "АТС"'!$A$30:$F$773,6,FALSE)+HLOOKUP($DL$589,'[1]Сбытовая надбавка'!$F$5:$H$6,2,FALSE),2)+'[1]Иные услуги'!$C$6+HLOOKUP($DR$588,'[1]Услуги по передаче'!$G$5:$J$7,3,FALSE))</f>
        <v>1549.68</v>
      </c>
      <c r="AN615" s="77"/>
      <c r="AO615" s="77"/>
      <c r="AP615" s="77"/>
      <c r="AQ615" s="77"/>
      <c r="AR615" s="78"/>
      <c r="AS615" s="72">
        <f>IF($A615="-","-",ROUND(VLOOKUP($A615+ROUND(LEFT(AS$591,1)/24,5),'[1]ОАО "АТС"'!$A$30:$F$773,6,FALSE)+HLOOKUP($DL$589,'[1]Сбытовая надбавка'!$F$5:$H$6,2,FALSE),2)+'[1]Иные услуги'!$C$6+HLOOKUP($DR$588,'[1]Услуги по передаче'!$G$5:$J$7,3,FALSE))</f>
        <v>1549.21</v>
      </c>
      <c r="AT615" s="77"/>
      <c r="AU615" s="77"/>
      <c r="AV615" s="77"/>
      <c r="AW615" s="77"/>
      <c r="AX615" s="78"/>
      <c r="AY615" s="72">
        <f>IF($A615="-","-",ROUND(VLOOKUP($A615+ROUND(LEFT(AY$591,1)/24,5),'[1]ОАО "АТС"'!$A$30:$F$773,6,FALSE)+HLOOKUP($DL$589,'[1]Сбытовая надбавка'!$F$5:$H$6,2,FALSE),2)+'[1]Иные услуги'!$C$6+HLOOKUP($DR$588,'[1]Услуги по передаче'!$G$5:$J$7,3,FALSE))</f>
        <v>1645.38</v>
      </c>
      <c r="AZ615" s="77"/>
      <c r="BA615" s="77"/>
      <c r="BB615" s="77"/>
      <c r="BC615" s="77"/>
      <c r="BD615" s="78"/>
      <c r="BE615" s="72">
        <f>IF($A615="-","-",ROUND(VLOOKUP($A615+ROUND(LEFT(BE$591,1)/24,5),'[1]ОАО "АТС"'!$A$30:$F$773,6,FALSE)+HLOOKUP($DL$589,'[1]Сбытовая надбавка'!$F$5:$H$6,2,FALSE),2)+'[1]Иные услуги'!$C$6+HLOOKUP($DR$588,'[1]Услуги по передаче'!$G$5:$J$7,3,FALSE))</f>
        <v>1549.2</v>
      </c>
      <c r="BF615" s="77"/>
      <c r="BG615" s="77"/>
      <c r="BH615" s="77"/>
      <c r="BI615" s="77"/>
      <c r="BJ615" s="78"/>
      <c r="BK615" s="72">
        <f>IF($A615="-","-",ROUND(VLOOKUP($A615+ROUND(LEFT(BK$591,1)/24,5),'[1]ОАО "АТС"'!$A$30:$F$773,6,FALSE)+HLOOKUP($DL$589,'[1]Сбытовая надбавка'!$F$5:$H$6,2,FALSE),2)+'[1]Иные услуги'!$C$6+HLOOKUP($DR$588,'[1]Услуги по передаче'!$G$5:$J$7,3,FALSE))</f>
        <v>1563.39</v>
      </c>
      <c r="BL615" s="77"/>
      <c r="BM615" s="77"/>
      <c r="BN615" s="77"/>
      <c r="BO615" s="77"/>
      <c r="BP615" s="78"/>
      <c r="BQ615" s="72">
        <f>IF($A615="-","-",ROUND(VLOOKUP($A615+ROUND(LEFT(BQ$591,2)/24,5),'[1]ОАО "АТС"'!$A$30:$F$773,6,FALSE)+HLOOKUP($DL$589,'[1]Сбытовая надбавка'!$F$5:$H$6,2,FALSE),2)+'[1]Иные услуги'!$C$6+HLOOKUP($DR$588,'[1]Услуги по передаче'!$G$5:$J$7,3,FALSE))</f>
        <v>1576.67</v>
      </c>
      <c r="BR615" s="77"/>
      <c r="BS615" s="77"/>
      <c r="BT615" s="77"/>
      <c r="BU615" s="77"/>
      <c r="BV615" s="78"/>
      <c r="BW615" s="72">
        <f>IF($A615="-","-",ROUND(VLOOKUP($A615+ROUND(LEFT(BW$591,2)/24,5),'[1]ОАО "АТС"'!$A$30:$F$773,6,FALSE)+HLOOKUP($DL$589,'[1]Сбытовая надбавка'!$F$5:$H$6,2,FALSE),2)+'[1]Иные услуги'!$C$6+HLOOKUP($DR$588,'[1]Услуги по передаче'!$G$5:$J$7,3,FALSE))</f>
        <v>1563.73</v>
      </c>
      <c r="BX615" s="77"/>
      <c r="BY615" s="77"/>
      <c r="BZ615" s="77"/>
      <c r="CA615" s="77"/>
      <c r="CB615" s="78"/>
      <c r="CC615" s="72">
        <f>IF($A615="-","-",ROUND(VLOOKUP($A615+ROUND(LEFT(CC$591,2)/24,5),'[1]ОАО "АТС"'!$A$30:$F$773,6,FALSE)+HLOOKUP($DL$589,'[1]Сбытовая надбавка'!$F$5:$H$6,2,FALSE),2)+'[1]Иные услуги'!$C$6+HLOOKUP($DR$588,'[1]Услуги по передаче'!$G$5:$J$7,3,FALSE))</f>
        <v>1549.26</v>
      </c>
      <c r="CD615" s="77"/>
      <c r="CE615" s="77"/>
      <c r="CF615" s="77"/>
      <c r="CG615" s="77"/>
      <c r="CH615" s="78"/>
      <c r="CI615" s="72">
        <f>IF($A615="-","-",ROUND(VLOOKUP($A615+ROUND(LEFT(CI$591,2)/24,5),'[1]ОАО "АТС"'!$A$30:$F$773,6,FALSE)+HLOOKUP($DL$589,'[1]Сбытовая надбавка'!$F$5:$H$6,2,FALSE),2)+'[1]Иные услуги'!$C$6+HLOOKUP($DR$588,'[1]Услуги по передаче'!$G$5:$J$7,3,FALSE))</f>
        <v>1549.23</v>
      </c>
      <c r="CJ615" s="77"/>
      <c r="CK615" s="77"/>
      <c r="CL615" s="77"/>
      <c r="CM615" s="77"/>
      <c r="CN615" s="78"/>
      <c r="CO615" s="72">
        <f>IF($A615="-","-",ROUND(VLOOKUP($A615+ROUND(LEFT(CO$591,2)/24,5),'[1]ОАО "АТС"'!$A$30:$F$773,6,FALSE)+HLOOKUP($DL$589,'[1]Сбытовая надбавка'!$F$5:$H$6,2,FALSE),2)+'[1]Иные услуги'!$C$6+HLOOKUP($DR$588,'[1]Услуги по передаче'!$G$5:$J$7,3,FALSE))</f>
        <v>1550.1200000000001</v>
      </c>
      <c r="CP615" s="77"/>
      <c r="CQ615" s="77"/>
      <c r="CR615" s="77"/>
      <c r="CS615" s="77"/>
      <c r="CT615" s="78"/>
      <c r="CU615" s="72">
        <f>IF($A615="-","-",ROUND(VLOOKUP($A615+ROUND(LEFT(CU$591,2)/24,5),'[1]ОАО "АТС"'!$A$30:$F$773,6,FALSE)+HLOOKUP($DL$589,'[1]Сбытовая надбавка'!$F$5:$H$6,2,FALSE),2)+'[1]Иные услуги'!$C$6+HLOOKUP($DR$588,'[1]Услуги по передаче'!$G$5:$J$7,3,FALSE))</f>
        <v>1549.56</v>
      </c>
      <c r="CV615" s="77"/>
      <c r="CW615" s="77"/>
      <c r="CX615" s="77"/>
      <c r="CY615" s="77"/>
      <c r="CZ615" s="78"/>
      <c r="DA615" s="72">
        <f>IF($A615="-","-",ROUND(VLOOKUP($A615+ROUND(LEFT(DA$591,2)/24,5),'[1]ОАО "АТС"'!$A$30:$F$773,6,FALSE)+HLOOKUP($DL$589,'[1]Сбытовая надбавка'!$F$5:$H$6,2,FALSE),2)+'[1]Иные услуги'!$C$6+HLOOKUP($DR$588,'[1]Услуги по передаче'!$G$5:$J$7,3,FALSE))</f>
        <v>1549.63</v>
      </c>
      <c r="DB615" s="77"/>
      <c r="DC615" s="77"/>
      <c r="DD615" s="77"/>
      <c r="DE615" s="77"/>
      <c r="DF615" s="78"/>
      <c r="DG615" s="72">
        <f>IF($A615="-","-",ROUND(VLOOKUP($A615+ROUND(LEFT(DG$591,2)/24,5),'[1]ОАО "АТС"'!$A$30:$F$773,6,FALSE)+HLOOKUP($DL$589,'[1]Сбытовая надбавка'!$F$5:$H$6,2,FALSE),2)+'[1]Иные услуги'!$C$6+HLOOKUP($DR$588,'[1]Услуги по передаче'!$G$5:$J$7,3,FALSE))</f>
        <v>1549.68</v>
      </c>
      <c r="DH615" s="77"/>
      <c r="DI615" s="77"/>
      <c r="DJ615" s="77"/>
      <c r="DK615" s="77"/>
      <c r="DL615" s="78"/>
      <c r="DM615" s="72">
        <f>IF($A615="-","-",ROUND(VLOOKUP($A615+ROUND(LEFT(DM$591,2)/24,5),'[1]ОАО "АТС"'!$A$30:$F$773,6,FALSE)+HLOOKUP($DL$589,'[1]Сбытовая надбавка'!$F$5:$H$6,2,FALSE),2)+'[1]Иные услуги'!$C$6+HLOOKUP($DR$588,'[1]Услуги по передаче'!$G$5:$J$7,3,FALSE))</f>
        <v>1553.88</v>
      </c>
      <c r="DN615" s="77"/>
      <c r="DO615" s="77"/>
      <c r="DP615" s="77"/>
      <c r="DQ615" s="77"/>
      <c r="DR615" s="78"/>
      <c r="DS615" s="72">
        <f>IF($A615="-","-",ROUND(VLOOKUP($A615+ROUND(LEFT(DS$591,2)/24,5),'[1]ОАО "АТС"'!$A$30:$F$773,6,FALSE)+HLOOKUP($DL$589,'[1]Сбытовая надбавка'!$F$5:$H$6,2,FALSE),2)+'[1]Иные услуги'!$C$6+HLOOKUP($DR$588,'[1]Услуги по передаче'!$G$5:$J$7,3,FALSE))</f>
        <v>1548.74</v>
      </c>
      <c r="DT615" s="77"/>
      <c r="DU615" s="77"/>
      <c r="DV615" s="77"/>
      <c r="DW615" s="77"/>
      <c r="DX615" s="78"/>
      <c r="DY615" s="72">
        <f>IF($A615="-","-",ROUND(VLOOKUP($A615+ROUND(LEFT(DY$591,2)/24,5),'[1]ОАО "АТС"'!$A$30:$F$773,6,FALSE)+HLOOKUP($DL$589,'[1]Сбытовая надбавка'!$F$5:$H$6,2,FALSE),2)+'[1]Иные услуги'!$C$6+HLOOKUP($DR$588,'[1]Услуги по передаче'!$G$5:$J$7,3,FALSE))</f>
        <v>1548.99</v>
      </c>
      <c r="DZ615" s="77"/>
      <c r="EA615" s="77"/>
      <c r="EB615" s="77"/>
      <c r="EC615" s="77"/>
      <c r="ED615" s="78"/>
      <c r="EE615" s="72">
        <f>IF($A615="-","-",ROUND(VLOOKUP($A615+ROUND(LEFT(EE$591,2)/24,5),'[1]ОАО "АТС"'!$A$30:$F$773,6,FALSE)+HLOOKUP($DL$589,'[1]Сбытовая надбавка'!$F$5:$H$6,2,FALSE),2)+'[1]Иные услуги'!$C$6+HLOOKUP($DR$588,'[1]Услуги по передаче'!$G$5:$J$7,3,FALSE))</f>
        <v>1548.93</v>
      </c>
      <c r="EF615" s="77"/>
      <c r="EG615" s="77"/>
      <c r="EH615" s="77"/>
      <c r="EI615" s="77"/>
      <c r="EJ615" s="78"/>
      <c r="EK615" s="72">
        <f>IF($A615="-","-",ROUND(VLOOKUP($A615+ROUND(LEFT(EK$591,2)/24,5),'[1]ОАО "АТС"'!$A$30:$F$773,6,FALSE)+HLOOKUP($DL$589,'[1]Сбытовая надбавка'!$F$5:$H$6,2,FALSE),2)+'[1]Иные услуги'!$C$6+HLOOKUP($DR$588,'[1]Услуги по передаче'!$G$5:$J$7,3,FALSE))</f>
        <v>1721.14</v>
      </c>
      <c r="EL615" s="77"/>
      <c r="EM615" s="77"/>
      <c r="EN615" s="77"/>
      <c r="EO615" s="77"/>
      <c r="EP615" s="78"/>
      <c r="EQ615" s="72">
        <f>IF($A615="-","-",ROUND(VLOOKUP($A615+ROUND(LEFT(EQ$591,2)/24,5),'[1]ОАО "АТС"'!$A$30:$F$773,6,FALSE)+HLOOKUP($DL$589,'[1]Сбытовая надбавка'!$F$5:$H$6,2,FALSE),2)+'[1]Иные услуги'!$C$6+HLOOKUP($DR$588,'[1]Услуги по передаче'!$G$5:$J$7,3,FALSE))</f>
        <v>1612.28</v>
      </c>
      <c r="ER615" s="77"/>
      <c r="ES615" s="77"/>
      <c r="ET615" s="77"/>
      <c r="EU615" s="77"/>
      <c r="EV615" s="78"/>
    </row>
    <row r="616" spans="1:152" s="38" customFormat="1" ht="15.75" customHeight="1" x14ac:dyDescent="0.2">
      <c r="A616" s="69">
        <f>$A$139</f>
        <v>45010</v>
      </c>
      <c r="B616" s="70"/>
      <c r="C616" s="70"/>
      <c r="D616" s="70"/>
      <c r="E616" s="70"/>
      <c r="F616" s="70"/>
      <c r="G616" s="70"/>
      <c r="H616" s="71"/>
      <c r="I616" s="72">
        <f>IF($A616="-","-",ROUND(VLOOKUP($A616+ROUND(LEFT(I$591,1)/24,5),'[1]ОАО "АТС"'!$A$30:$F$773,6,FALSE)+HLOOKUP($DL$589,'[1]Сбытовая надбавка'!$F$5:$H$6,2,FALSE),2)+'[1]Иные услуги'!$C$6+HLOOKUP($DR$588,'[1]Услуги по передаче'!$G$5:$J$7,3,FALSE))</f>
        <v>1549.44</v>
      </c>
      <c r="J616" s="77"/>
      <c r="K616" s="77"/>
      <c r="L616" s="77"/>
      <c r="M616" s="77"/>
      <c r="N616" s="78"/>
      <c r="O616" s="72">
        <f>IF($A616="-","-",ROUND(VLOOKUP($A616+ROUND(LEFT(O$591,1)/24,5),'[1]ОАО "АТС"'!$A$30:$F$773,6,FALSE)+HLOOKUP($DL$589,'[1]Сбытовая надбавка'!$F$5:$H$6,2,FALSE),2)+'[1]Иные услуги'!$C$6+HLOOKUP($DR$588,'[1]Услуги по передаче'!$G$5:$J$7,3,FALSE))</f>
        <v>1549.5</v>
      </c>
      <c r="P616" s="77"/>
      <c r="Q616" s="77"/>
      <c r="R616" s="77"/>
      <c r="S616" s="77"/>
      <c r="T616" s="78"/>
      <c r="U616" s="72">
        <f>IF($A616="-","-",ROUND(VLOOKUP($A616+ROUND(LEFT(U$591,1)/24,5),'[1]ОАО "АТС"'!$A$30:$F$773,6,FALSE)+HLOOKUP($DL$589,'[1]Сбытовая надбавка'!$F$5:$H$6,2,FALSE),2)+'[1]Иные услуги'!$C$6+HLOOKUP($DR$588,'[1]Услуги по передаче'!$G$5:$J$7,3,FALSE))</f>
        <v>1549.63</v>
      </c>
      <c r="V616" s="77"/>
      <c r="W616" s="77"/>
      <c r="X616" s="77"/>
      <c r="Y616" s="77"/>
      <c r="Z616" s="78"/>
      <c r="AA616" s="72">
        <f>IF($A616="-","-",ROUND(VLOOKUP($A616+ROUND(LEFT(AA$591,1)/24,5),'[1]ОАО "АТС"'!$A$30:$F$773,6,FALSE)+HLOOKUP($DL$589,'[1]Сбытовая надбавка'!$F$5:$H$6,2,FALSE),2)+'[1]Иные услуги'!$C$6+HLOOKUP($DR$588,'[1]Услуги по передаче'!$G$5:$J$7,3,FALSE))</f>
        <v>1549.55</v>
      </c>
      <c r="AB616" s="77"/>
      <c r="AC616" s="77"/>
      <c r="AD616" s="77"/>
      <c r="AE616" s="77"/>
      <c r="AF616" s="78"/>
      <c r="AG616" s="72">
        <f>IF($A616="-","-",ROUND(VLOOKUP($A616+ROUND(LEFT(AG$591,1)/24,5),'[1]ОАО "АТС"'!$A$30:$F$773,6,FALSE)+HLOOKUP($DL$589,'[1]Сбытовая надбавка'!$F$5:$H$6,2,FALSE),2)+'[1]Иные услуги'!$C$6+HLOOKUP($DR$588,'[1]Услуги по передаче'!$G$5:$J$7,3,FALSE))</f>
        <v>1549.47</v>
      </c>
      <c r="AH616" s="77"/>
      <c r="AI616" s="77"/>
      <c r="AJ616" s="77"/>
      <c r="AK616" s="77"/>
      <c r="AL616" s="78"/>
      <c r="AM616" s="72">
        <f>IF($A616="-","-",ROUND(VLOOKUP($A616+ROUND(LEFT(AM$591,1)/24,5),'[1]ОАО "АТС"'!$A$30:$F$773,6,FALSE)+HLOOKUP($DL$589,'[1]Сбытовая надбавка'!$F$5:$H$6,2,FALSE),2)+'[1]Иные услуги'!$C$6+HLOOKUP($DR$588,'[1]Услуги по передаче'!$G$5:$J$7,3,FALSE))</f>
        <v>1549.65</v>
      </c>
      <c r="AN616" s="77"/>
      <c r="AO616" s="77"/>
      <c r="AP616" s="77"/>
      <c r="AQ616" s="77"/>
      <c r="AR616" s="78"/>
      <c r="AS616" s="72">
        <f>IF($A616="-","-",ROUND(VLOOKUP($A616+ROUND(LEFT(AS$591,1)/24,5),'[1]ОАО "АТС"'!$A$30:$F$773,6,FALSE)+HLOOKUP($DL$589,'[1]Сбытовая надбавка'!$F$5:$H$6,2,FALSE),2)+'[1]Иные услуги'!$C$6+HLOOKUP($DR$588,'[1]Услуги по передаче'!$G$5:$J$7,3,FALSE))</f>
        <v>1549.3600000000001</v>
      </c>
      <c r="AT616" s="77"/>
      <c r="AU616" s="77"/>
      <c r="AV616" s="77"/>
      <c r="AW616" s="77"/>
      <c r="AX616" s="78"/>
      <c r="AY616" s="72">
        <f>IF($A616="-","-",ROUND(VLOOKUP($A616+ROUND(LEFT(AY$591,1)/24,5),'[1]ОАО "АТС"'!$A$30:$F$773,6,FALSE)+HLOOKUP($DL$589,'[1]Сбытовая надбавка'!$F$5:$H$6,2,FALSE),2)+'[1]Иные услуги'!$C$6+HLOOKUP($DR$588,'[1]Услуги по передаче'!$G$5:$J$7,3,FALSE))</f>
        <v>1607.84</v>
      </c>
      <c r="AZ616" s="77"/>
      <c r="BA616" s="77"/>
      <c r="BB616" s="77"/>
      <c r="BC616" s="77"/>
      <c r="BD616" s="78"/>
      <c r="BE616" s="72">
        <f>IF($A616="-","-",ROUND(VLOOKUP($A616+ROUND(LEFT(BE$591,1)/24,5),'[1]ОАО "АТС"'!$A$30:$F$773,6,FALSE)+HLOOKUP($DL$589,'[1]Сбытовая надбавка'!$F$5:$H$6,2,FALSE),2)+'[1]Иные услуги'!$C$6+HLOOKUP($DR$588,'[1]Услуги по передаче'!$G$5:$J$7,3,FALSE))</f>
        <v>1549.63</v>
      </c>
      <c r="BF616" s="77"/>
      <c r="BG616" s="77"/>
      <c r="BH616" s="77"/>
      <c r="BI616" s="77"/>
      <c r="BJ616" s="78"/>
      <c r="BK616" s="72">
        <f>IF($A616="-","-",ROUND(VLOOKUP($A616+ROUND(LEFT(BK$591,1)/24,5),'[1]ОАО "АТС"'!$A$30:$F$773,6,FALSE)+HLOOKUP($DL$589,'[1]Сбытовая надбавка'!$F$5:$H$6,2,FALSE),2)+'[1]Иные услуги'!$C$6+HLOOKUP($DR$588,'[1]Услуги по передаче'!$G$5:$J$7,3,FALSE))</f>
        <v>1557.35</v>
      </c>
      <c r="BL616" s="77"/>
      <c r="BM616" s="77"/>
      <c r="BN616" s="77"/>
      <c r="BO616" s="77"/>
      <c r="BP616" s="78"/>
      <c r="BQ616" s="72">
        <f>IF($A616="-","-",ROUND(VLOOKUP($A616+ROUND(LEFT(BQ$591,2)/24,5),'[1]ОАО "АТС"'!$A$30:$F$773,6,FALSE)+HLOOKUP($DL$589,'[1]Сбытовая надбавка'!$F$5:$H$6,2,FALSE),2)+'[1]Иные услуги'!$C$6+HLOOKUP($DR$588,'[1]Услуги по передаче'!$G$5:$J$7,3,FALSE))</f>
        <v>1575.08</v>
      </c>
      <c r="BR616" s="77"/>
      <c r="BS616" s="77"/>
      <c r="BT616" s="77"/>
      <c r="BU616" s="77"/>
      <c r="BV616" s="78"/>
      <c r="BW616" s="72">
        <f>IF($A616="-","-",ROUND(VLOOKUP($A616+ROUND(LEFT(BW$591,2)/24,5),'[1]ОАО "АТС"'!$A$30:$F$773,6,FALSE)+HLOOKUP($DL$589,'[1]Сбытовая надбавка'!$F$5:$H$6,2,FALSE),2)+'[1]Иные услуги'!$C$6+HLOOKUP($DR$588,'[1]Услуги по передаче'!$G$5:$J$7,3,FALSE))</f>
        <v>1563.66</v>
      </c>
      <c r="BX616" s="77"/>
      <c r="BY616" s="77"/>
      <c r="BZ616" s="77"/>
      <c r="CA616" s="77"/>
      <c r="CB616" s="78"/>
      <c r="CC616" s="72">
        <f>IF($A616="-","-",ROUND(VLOOKUP($A616+ROUND(LEFT(CC$591,2)/24,5),'[1]ОАО "АТС"'!$A$30:$F$773,6,FALSE)+HLOOKUP($DL$589,'[1]Сбытовая надбавка'!$F$5:$H$6,2,FALSE),2)+'[1]Иные услуги'!$C$6+HLOOKUP($DR$588,'[1]Услуги по передаче'!$G$5:$J$7,3,FALSE))</f>
        <v>1549.66</v>
      </c>
      <c r="CD616" s="77"/>
      <c r="CE616" s="77"/>
      <c r="CF616" s="77"/>
      <c r="CG616" s="77"/>
      <c r="CH616" s="78"/>
      <c r="CI616" s="72">
        <f>IF($A616="-","-",ROUND(VLOOKUP($A616+ROUND(LEFT(CI$591,2)/24,5),'[1]ОАО "АТС"'!$A$30:$F$773,6,FALSE)+HLOOKUP($DL$589,'[1]Сбытовая надбавка'!$F$5:$H$6,2,FALSE),2)+'[1]Иные услуги'!$C$6+HLOOKUP($DR$588,'[1]Услуги по передаче'!$G$5:$J$7,3,FALSE))</f>
        <v>1549.65</v>
      </c>
      <c r="CJ616" s="77"/>
      <c r="CK616" s="77"/>
      <c r="CL616" s="77"/>
      <c r="CM616" s="77"/>
      <c r="CN616" s="78"/>
      <c r="CO616" s="72">
        <f>IF($A616="-","-",ROUND(VLOOKUP($A616+ROUND(LEFT(CO$591,2)/24,5),'[1]ОАО "АТС"'!$A$30:$F$773,6,FALSE)+HLOOKUP($DL$589,'[1]Сбытовая надбавка'!$F$5:$H$6,2,FALSE),2)+'[1]Иные услуги'!$C$6+HLOOKUP($DR$588,'[1]Услуги по передаче'!$G$5:$J$7,3,FALSE))</f>
        <v>1550.85</v>
      </c>
      <c r="CP616" s="77"/>
      <c r="CQ616" s="77"/>
      <c r="CR616" s="77"/>
      <c r="CS616" s="77"/>
      <c r="CT616" s="78"/>
      <c r="CU616" s="72">
        <f>IF($A616="-","-",ROUND(VLOOKUP($A616+ROUND(LEFT(CU$591,2)/24,5),'[1]ОАО "АТС"'!$A$30:$F$773,6,FALSE)+HLOOKUP($DL$589,'[1]Сбытовая надбавка'!$F$5:$H$6,2,FALSE),2)+'[1]Иные услуги'!$C$6+HLOOKUP($DR$588,'[1]Услуги по передаче'!$G$5:$J$7,3,FALSE))</f>
        <v>1549.83</v>
      </c>
      <c r="CV616" s="77"/>
      <c r="CW616" s="77"/>
      <c r="CX616" s="77"/>
      <c r="CY616" s="77"/>
      <c r="CZ616" s="78"/>
      <c r="DA616" s="72">
        <f>IF($A616="-","-",ROUND(VLOOKUP($A616+ROUND(LEFT(DA$591,2)/24,5),'[1]ОАО "АТС"'!$A$30:$F$773,6,FALSE)+HLOOKUP($DL$589,'[1]Сбытовая надбавка'!$F$5:$H$6,2,FALSE),2)+'[1]Иные услуги'!$C$6+HLOOKUP($DR$588,'[1]Услуги по передаче'!$G$5:$J$7,3,FALSE))</f>
        <v>1549.71</v>
      </c>
      <c r="DB616" s="77"/>
      <c r="DC616" s="77"/>
      <c r="DD616" s="77"/>
      <c r="DE616" s="77"/>
      <c r="DF616" s="78"/>
      <c r="DG616" s="72">
        <f>IF($A616="-","-",ROUND(VLOOKUP($A616+ROUND(LEFT(DG$591,2)/24,5),'[1]ОАО "АТС"'!$A$30:$F$773,6,FALSE)+HLOOKUP($DL$589,'[1]Сбытовая надбавка'!$F$5:$H$6,2,FALSE),2)+'[1]Иные услуги'!$C$6+HLOOKUP($DR$588,'[1]Услуги по передаче'!$G$5:$J$7,3,FALSE))</f>
        <v>1549.76</v>
      </c>
      <c r="DH616" s="77"/>
      <c r="DI616" s="77"/>
      <c r="DJ616" s="77"/>
      <c r="DK616" s="77"/>
      <c r="DL616" s="78"/>
      <c r="DM616" s="72">
        <f>IF($A616="-","-",ROUND(VLOOKUP($A616+ROUND(LEFT(DM$591,2)/24,5),'[1]ОАО "АТС"'!$A$30:$F$773,6,FALSE)+HLOOKUP($DL$589,'[1]Сбытовая надбавка'!$F$5:$H$6,2,FALSE),2)+'[1]Иные услуги'!$C$6+HLOOKUP($DR$588,'[1]Услуги по передаче'!$G$5:$J$7,3,FALSE))</f>
        <v>1547.7</v>
      </c>
      <c r="DN616" s="77"/>
      <c r="DO616" s="77"/>
      <c r="DP616" s="77"/>
      <c r="DQ616" s="77"/>
      <c r="DR616" s="78"/>
      <c r="DS616" s="72">
        <f>IF($A616="-","-",ROUND(VLOOKUP($A616+ROUND(LEFT(DS$591,2)/24,5),'[1]ОАО "АТС"'!$A$30:$F$773,6,FALSE)+HLOOKUP($DL$589,'[1]Сбытовая надбавка'!$F$5:$H$6,2,FALSE),2)+'[1]Иные услуги'!$C$6+HLOOKUP($DR$588,'[1]Услуги по передаче'!$G$5:$J$7,3,FALSE))</f>
        <v>1548.77</v>
      </c>
      <c r="DT616" s="77"/>
      <c r="DU616" s="77"/>
      <c r="DV616" s="77"/>
      <c r="DW616" s="77"/>
      <c r="DX616" s="78"/>
      <c r="DY616" s="72">
        <f>IF($A616="-","-",ROUND(VLOOKUP($A616+ROUND(LEFT(DY$591,2)/24,5),'[1]ОАО "АТС"'!$A$30:$F$773,6,FALSE)+HLOOKUP($DL$589,'[1]Сбытовая надбавка'!$F$5:$H$6,2,FALSE),2)+'[1]Иные услуги'!$C$6+HLOOKUP($DR$588,'[1]Услуги по передаче'!$G$5:$J$7,3,FALSE))</f>
        <v>1549.03</v>
      </c>
      <c r="DZ616" s="77"/>
      <c r="EA616" s="77"/>
      <c r="EB616" s="77"/>
      <c r="EC616" s="77"/>
      <c r="ED616" s="78"/>
      <c r="EE616" s="72">
        <f>IF($A616="-","-",ROUND(VLOOKUP($A616+ROUND(LEFT(EE$591,2)/24,5),'[1]ОАО "АТС"'!$A$30:$F$773,6,FALSE)+HLOOKUP($DL$589,'[1]Сбытовая надбавка'!$F$5:$H$6,2,FALSE),2)+'[1]Иные услуги'!$C$6+HLOOKUP($DR$588,'[1]Услуги по передаче'!$G$5:$J$7,3,FALSE))</f>
        <v>1548.8600000000001</v>
      </c>
      <c r="EF616" s="77"/>
      <c r="EG616" s="77"/>
      <c r="EH616" s="77"/>
      <c r="EI616" s="77"/>
      <c r="EJ616" s="78"/>
      <c r="EK616" s="72">
        <f>IF($A616="-","-",ROUND(VLOOKUP($A616+ROUND(LEFT(EK$591,2)/24,5),'[1]ОАО "АТС"'!$A$30:$F$773,6,FALSE)+HLOOKUP($DL$589,'[1]Сбытовая надбавка'!$F$5:$H$6,2,FALSE),2)+'[1]Иные услуги'!$C$6+HLOOKUP($DR$588,'[1]Услуги по передаче'!$G$5:$J$7,3,FALSE))</f>
        <v>1711.66</v>
      </c>
      <c r="EL616" s="77"/>
      <c r="EM616" s="77"/>
      <c r="EN616" s="77"/>
      <c r="EO616" s="77"/>
      <c r="EP616" s="78"/>
      <c r="EQ616" s="72">
        <f>IF($A616="-","-",ROUND(VLOOKUP($A616+ROUND(LEFT(EQ$591,2)/24,5),'[1]ОАО "АТС"'!$A$30:$F$773,6,FALSE)+HLOOKUP($DL$589,'[1]Сбытовая надбавка'!$F$5:$H$6,2,FALSE),2)+'[1]Иные услуги'!$C$6+HLOOKUP($DR$588,'[1]Услуги по передаче'!$G$5:$J$7,3,FALSE))</f>
        <v>1617.77</v>
      </c>
      <c r="ER616" s="77"/>
      <c r="ES616" s="77"/>
      <c r="ET616" s="77"/>
      <c r="EU616" s="77"/>
      <c r="EV616" s="78"/>
    </row>
    <row r="617" spans="1:152" s="38" customFormat="1" ht="15.75" customHeight="1" x14ac:dyDescent="0.2">
      <c r="A617" s="69">
        <f>$A$140</f>
        <v>45011</v>
      </c>
      <c r="B617" s="70"/>
      <c r="C617" s="70"/>
      <c r="D617" s="70"/>
      <c r="E617" s="70"/>
      <c r="F617" s="70"/>
      <c r="G617" s="70"/>
      <c r="H617" s="71"/>
      <c r="I617" s="72">
        <f>IF($A617="-","-",ROUND(VLOOKUP($A617+ROUND(LEFT(I$591,1)/24,5),'[1]ОАО "АТС"'!$A$30:$F$773,6,FALSE)+HLOOKUP($DL$589,'[1]Сбытовая надбавка'!$F$5:$H$6,2,FALSE),2)+'[1]Иные услуги'!$C$6+HLOOKUP($DR$588,'[1]Услуги по передаче'!$G$5:$J$7,3,FALSE))</f>
        <v>1549.42</v>
      </c>
      <c r="J617" s="77"/>
      <c r="K617" s="77"/>
      <c r="L617" s="77"/>
      <c r="M617" s="77"/>
      <c r="N617" s="78"/>
      <c r="O617" s="72">
        <f>IF($A617="-","-",ROUND(VLOOKUP($A617+ROUND(LEFT(O$591,1)/24,5),'[1]ОАО "АТС"'!$A$30:$F$773,6,FALSE)+HLOOKUP($DL$589,'[1]Сбытовая надбавка'!$F$5:$H$6,2,FALSE),2)+'[1]Иные услуги'!$C$6+HLOOKUP($DR$588,'[1]Услуги по передаче'!$G$5:$J$7,3,FALSE))</f>
        <v>1549.48</v>
      </c>
      <c r="P617" s="77"/>
      <c r="Q617" s="77"/>
      <c r="R617" s="77"/>
      <c r="S617" s="77"/>
      <c r="T617" s="78"/>
      <c r="U617" s="72">
        <f>IF($A617="-","-",ROUND(VLOOKUP($A617+ROUND(LEFT(U$591,1)/24,5),'[1]ОАО "АТС"'!$A$30:$F$773,6,FALSE)+HLOOKUP($DL$589,'[1]Сбытовая надбавка'!$F$5:$H$6,2,FALSE),2)+'[1]Иные услуги'!$C$6+HLOOKUP($DR$588,'[1]Услуги по передаче'!$G$5:$J$7,3,FALSE))</f>
        <v>1549.66</v>
      </c>
      <c r="V617" s="77"/>
      <c r="W617" s="77"/>
      <c r="X617" s="77"/>
      <c r="Y617" s="77"/>
      <c r="Z617" s="78"/>
      <c r="AA617" s="72">
        <f>IF($A617="-","-",ROUND(VLOOKUP($A617+ROUND(LEFT(AA$591,1)/24,5),'[1]ОАО "АТС"'!$A$30:$F$773,6,FALSE)+HLOOKUP($DL$589,'[1]Сбытовая надбавка'!$F$5:$H$6,2,FALSE),2)+'[1]Иные услуги'!$C$6+HLOOKUP($DR$588,'[1]Услуги по передаче'!$G$5:$J$7,3,FALSE))</f>
        <v>1549.6100000000001</v>
      </c>
      <c r="AB617" s="77"/>
      <c r="AC617" s="77"/>
      <c r="AD617" s="77"/>
      <c r="AE617" s="77"/>
      <c r="AF617" s="78"/>
      <c r="AG617" s="72">
        <f>IF($A617="-","-",ROUND(VLOOKUP($A617+ROUND(LEFT(AG$591,1)/24,5),'[1]ОАО "АТС"'!$A$30:$F$773,6,FALSE)+HLOOKUP($DL$589,'[1]Сбытовая надбавка'!$F$5:$H$6,2,FALSE),2)+'[1]Иные услуги'!$C$6+HLOOKUP($DR$588,'[1]Услуги по передаче'!$G$5:$J$7,3,FALSE))</f>
        <v>1549.31</v>
      </c>
      <c r="AH617" s="77"/>
      <c r="AI617" s="77"/>
      <c r="AJ617" s="77"/>
      <c r="AK617" s="77"/>
      <c r="AL617" s="78"/>
      <c r="AM617" s="72">
        <f>IF($A617="-","-",ROUND(VLOOKUP($A617+ROUND(LEFT(AM$591,1)/24,5),'[1]ОАО "АТС"'!$A$30:$F$773,6,FALSE)+HLOOKUP($DL$589,'[1]Сбытовая надбавка'!$F$5:$H$6,2,FALSE),2)+'[1]Иные услуги'!$C$6+HLOOKUP($DR$588,'[1]Услуги по передаче'!$G$5:$J$7,3,FALSE))</f>
        <v>1549.53</v>
      </c>
      <c r="AN617" s="77"/>
      <c r="AO617" s="77"/>
      <c r="AP617" s="77"/>
      <c r="AQ617" s="77"/>
      <c r="AR617" s="78"/>
      <c r="AS617" s="72">
        <f>IF($A617="-","-",ROUND(VLOOKUP($A617+ROUND(LEFT(AS$591,1)/24,5),'[1]ОАО "АТС"'!$A$30:$F$773,6,FALSE)+HLOOKUP($DL$589,'[1]Сбытовая надбавка'!$F$5:$H$6,2,FALSE),2)+'[1]Иные услуги'!$C$6+HLOOKUP($DR$588,'[1]Услуги по передаче'!$G$5:$J$7,3,FALSE))</f>
        <v>1549.08</v>
      </c>
      <c r="AT617" s="77"/>
      <c r="AU617" s="77"/>
      <c r="AV617" s="77"/>
      <c r="AW617" s="77"/>
      <c r="AX617" s="78"/>
      <c r="AY617" s="72">
        <f>IF($A617="-","-",ROUND(VLOOKUP($A617+ROUND(LEFT(AY$591,1)/24,5),'[1]ОАО "АТС"'!$A$30:$F$773,6,FALSE)+HLOOKUP($DL$589,'[1]Сбытовая надбавка'!$F$5:$H$6,2,FALSE),2)+'[1]Иные услуги'!$C$6+HLOOKUP($DR$588,'[1]Услуги по передаче'!$G$5:$J$7,3,FALSE))</f>
        <v>1549.26</v>
      </c>
      <c r="AZ617" s="77"/>
      <c r="BA617" s="77"/>
      <c r="BB617" s="77"/>
      <c r="BC617" s="77"/>
      <c r="BD617" s="78"/>
      <c r="BE617" s="72">
        <f>IF($A617="-","-",ROUND(VLOOKUP($A617+ROUND(LEFT(BE$591,1)/24,5),'[1]ОАО "АТС"'!$A$30:$F$773,6,FALSE)+HLOOKUP($DL$589,'[1]Сбытовая надбавка'!$F$5:$H$6,2,FALSE),2)+'[1]Иные услуги'!$C$6+HLOOKUP($DR$588,'[1]Услуги по передаче'!$G$5:$J$7,3,FALSE))</f>
        <v>1549.45</v>
      </c>
      <c r="BF617" s="77"/>
      <c r="BG617" s="77"/>
      <c r="BH617" s="77"/>
      <c r="BI617" s="77"/>
      <c r="BJ617" s="78"/>
      <c r="BK617" s="72">
        <f>IF($A617="-","-",ROUND(VLOOKUP($A617+ROUND(LEFT(BK$591,1)/24,5),'[1]ОАО "АТС"'!$A$30:$F$773,6,FALSE)+HLOOKUP($DL$589,'[1]Сбытовая надбавка'!$F$5:$H$6,2,FALSE),2)+'[1]Иные услуги'!$C$6+HLOOKUP($DR$588,'[1]Услуги по передаче'!$G$5:$J$7,3,FALSE))</f>
        <v>1549.59</v>
      </c>
      <c r="BL617" s="77"/>
      <c r="BM617" s="77"/>
      <c r="BN617" s="77"/>
      <c r="BO617" s="77"/>
      <c r="BP617" s="78"/>
      <c r="BQ617" s="72">
        <f>IF($A617="-","-",ROUND(VLOOKUP($A617+ROUND(LEFT(BQ$591,2)/24,5),'[1]ОАО "АТС"'!$A$30:$F$773,6,FALSE)+HLOOKUP($DL$589,'[1]Сбытовая надбавка'!$F$5:$H$6,2,FALSE),2)+'[1]Иные услуги'!$C$6+HLOOKUP($DR$588,'[1]Услуги по передаче'!$G$5:$J$7,3,FALSE))</f>
        <v>1549.63</v>
      </c>
      <c r="BR617" s="77"/>
      <c r="BS617" s="77"/>
      <c r="BT617" s="77"/>
      <c r="BU617" s="77"/>
      <c r="BV617" s="78"/>
      <c r="BW617" s="72">
        <f>IF($A617="-","-",ROUND(VLOOKUP($A617+ROUND(LEFT(BW$591,2)/24,5),'[1]ОАО "АТС"'!$A$30:$F$773,6,FALSE)+HLOOKUP($DL$589,'[1]Сбытовая надбавка'!$F$5:$H$6,2,FALSE),2)+'[1]Иные услуги'!$C$6+HLOOKUP($DR$588,'[1]Услуги по передаче'!$G$5:$J$7,3,FALSE))</f>
        <v>1549.65</v>
      </c>
      <c r="BX617" s="77"/>
      <c r="BY617" s="77"/>
      <c r="BZ617" s="77"/>
      <c r="CA617" s="77"/>
      <c r="CB617" s="78"/>
      <c r="CC617" s="72">
        <f>IF($A617="-","-",ROUND(VLOOKUP($A617+ROUND(LEFT(CC$591,2)/24,5),'[1]ОАО "АТС"'!$A$30:$F$773,6,FALSE)+HLOOKUP($DL$589,'[1]Сбытовая надбавка'!$F$5:$H$6,2,FALSE),2)+'[1]Иные услуги'!$C$6+HLOOKUP($DR$588,'[1]Услуги по передаче'!$G$5:$J$7,3,FALSE))</f>
        <v>1549.6</v>
      </c>
      <c r="CD617" s="77"/>
      <c r="CE617" s="77"/>
      <c r="CF617" s="77"/>
      <c r="CG617" s="77"/>
      <c r="CH617" s="78"/>
      <c r="CI617" s="72">
        <f>IF($A617="-","-",ROUND(VLOOKUP($A617+ROUND(LEFT(CI$591,2)/24,5),'[1]ОАО "АТС"'!$A$30:$F$773,6,FALSE)+HLOOKUP($DL$589,'[1]Сбытовая надбавка'!$F$5:$H$6,2,FALSE),2)+'[1]Иные услуги'!$C$6+HLOOKUP($DR$588,'[1]Услуги по передаче'!$G$5:$J$7,3,FALSE))</f>
        <v>1549.59</v>
      </c>
      <c r="CJ617" s="77"/>
      <c r="CK617" s="77"/>
      <c r="CL617" s="77"/>
      <c r="CM617" s="77"/>
      <c r="CN617" s="78"/>
      <c r="CO617" s="72">
        <f>IF($A617="-","-",ROUND(VLOOKUP($A617+ROUND(LEFT(CO$591,2)/24,5),'[1]ОАО "АТС"'!$A$30:$F$773,6,FALSE)+HLOOKUP($DL$589,'[1]Сбытовая надбавка'!$F$5:$H$6,2,FALSE),2)+'[1]Иные услуги'!$C$6+HLOOKUP($DR$588,'[1]Услуги по передаче'!$G$5:$J$7,3,FALSE))</f>
        <v>1549.59</v>
      </c>
      <c r="CP617" s="77"/>
      <c r="CQ617" s="77"/>
      <c r="CR617" s="77"/>
      <c r="CS617" s="77"/>
      <c r="CT617" s="78"/>
      <c r="CU617" s="72">
        <f>IF($A617="-","-",ROUND(VLOOKUP($A617+ROUND(LEFT(CU$591,2)/24,5),'[1]ОАО "АТС"'!$A$30:$F$773,6,FALSE)+HLOOKUP($DL$589,'[1]Сбытовая надбавка'!$F$5:$H$6,2,FALSE),2)+'[1]Иные услуги'!$C$6+HLOOKUP($DR$588,'[1]Услуги по передаче'!$G$5:$J$7,3,FALSE))</f>
        <v>1549.7</v>
      </c>
      <c r="CV617" s="77"/>
      <c r="CW617" s="77"/>
      <c r="CX617" s="77"/>
      <c r="CY617" s="77"/>
      <c r="CZ617" s="78"/>
      <c r="DA617" s="72">
        <f>IF($A617="-","-",ROUND(VLOOKUP($A617+ROUND(LEFT(DA$591,2)/24,5),'[1]ОАО "АТС"'!$A$30:$F$773,6,FALSE)+HLOOKUP($DL$589,'[1]Сбытовая надбавка'!$F$5:$H$6,2,FALSE),2)+'[1]Иные услуги'!$C$6+HLOOKUP($DR$588,'[1]Услуги по передаче'!$G$5:$J$7,3,FALSE))</f>
        <v>1549.6</v>
      </c>
      <c r="DB617" s="77"/>
      <c r="DC617" s="77"/>
      <c r="DD617" s="77"/>
      <c r="DE617" s="77"/>
      <c r="DF617" s="78"/>
      <c r="DG617" s="72">
        <f>IF($A617="-","-",ROUND(VLOOKUP($A617+ROUND(LEFT(DG$591,2)/24,5),'[1]ОАО "АТС"'!$A$30:$F$773,6,FALSE)+HLOOKUP($DL$589,'[1]Сбытовая надбавка'!$F$5:$H$6,2,FALSE),2)+'[1]Иные услуги'!$C$6+HLOOKUP($DR$588,'[1]Услуги по передаче'!$G$5:$J$7,3,FALSE))</f>
        <v>1549.68</v>
      </c>
      <c r="DH617" s="77"/>
      <c r="DI617" s="77"/>
      <c r="DJ617" s="77"/>
      <c r="DK617" s="77"/>
      <c r="DL617" s="78"/>
      <c r="DM617" s="72">
        <f>IF($A617="-","-",ROUND(VLOOKUP($A617+ROUND(LEFT(DM$591,2)/24,5),'[1]ОАО "АТС"'!$A$30:$F$773,6,FALSE)+HLOOKUP($DL$589,'[1]Сбытовая надбавка'!$F$5:$H$6,2,FALSE),2)+'[1]Иные услуги'!$C$6+HLOOKUP($DR$588,'[1]Услуги по передаче'!$G$5:$J$7,3,FALSE))</f>
        <v>1547.63</v>
      </c>
      <c r="DN617" s="77"/>
      <c r="DO617" s="77"/>
      <c r="DP617" s="77"/>
      <c r="DQ617" s="77"/>
      <c r="DR617" s="78"/>
      <c r="DS617" s="72">
        <f>IF($A617="-","-",ROUND(VLOOKUP($A617+ROUND(LEFT(DS$591,2)/24,5),'[1]ОАО "АТС"'!$A$30:$F$773,6,FALSE)+HLOOKUP($DL$589,'[1]Сбытовая надбавка'!$F$5:$H$6,2,FALSE),2)+'[1]Иные услуги'!$C$6+HLOOKUP($DR$588,'[1]Услуги по передаче'!$G$5:$J$7,3,FALSE))</f>
        <v>1582.89</v>
      </c>
      <c r="DT617" s="77"/>
      <c r="DU617" s="77"/>
      <c r="DV617" s="77"/>
      <c r="DW617" s="77"/>
      <c r="DX617" s="78"/>
      <c r="DY617" s="72">
        <f>IF($A617="-","-",ROUND(VLOOKUP($A617+ROUND(LEFT(DY$591,2)/24,5),'[1]ОАО "АТС"'!$A$30:$F$773,6,FALSE)+HLOOKUP($DL$589,'[1]Сбытовая надбавка'!$F$5:$H$6,2,FALSE),2)+'[1]Иные услуги'!$C$6+HLOOKUP($DR$588,'[1]Услуги по передаче'!$G$5:$J$7,3,FALSE))</f>
        <v>1549</v>
      </c>
      <c r="DZ617" s="77"/>
      <c r="EA617" s="77"/>
      <c r="EB617" s="77"/>
      <c r="EC617" s="77"/>
      <c r="ED617" s="78"/>
      <c r="EE617" s="72">
        <f>IF($A617="-","-",ROUND(VLOOKUP($A617+ROUND(LEFT(EE$591,2)/24,5),'[1]ОАО "АТС"'!$A$30:$F$773,6,FALSE)+HLOOKUP($DL$589,'[1]Сбытовая надбавка'!$F$5:$H$6,2,FALSE),2)+'[1]Иные услуги'!$C$6+HLOOKUP($DR$588,'[1]Услуги по передаче'!$G$5:$J$7,3,FALSE))</f>
        <v>1548.81</v>
      </c>
      <c r="EF617" s="77"/>
      <c r="EG617" s="77"/>
      <c r="EH617" s="77"/>
      <c r="EI617" s="77"/>
      <c r="EJ617" s="78"/>
      <c r="EK617" s="72">
        <f>IF($A617="-","-",ROUND(VLOOKUP($A617+ROUND(LEFT(EK$591,2)/24,5),'[1]ОАО "АТС"'!$A$30:$F$773,6,FALSE)+HLOOKUP($DL$589,'[1]Сбытовая надбавка'!$F$5:$H$6,2,FALSE),2)+'[1]Иные услуги'!$C$6+HLOOKUP($DR$588,'[1]Услуги по передаче'!$G$5:$J$7,3,FALSE))</f>
        <v>1688.73</v>
      </c>
      <c r="EL617" s="77"/>
      <c r="EM617" s="77"/>
      <c r="EN617" s="77"/>
      <c r="EO617" s="77"/>
      <c r="EP617" s="78"/>
      <c r="EQ617" s="72">
        <f>IF($A617="-","-",ROUND(VLOOKUP($A617+ROUND(LEFT(EQ$591,2)/24,5),'[1]ОАО "АТС"'!$A$30:$F$773,6,FALSE)+HLOOKUP($DL$589,'[1]Сбытовая надбавка'!$F$5:$H$6,2,FALSE),2)+'[1]Иные услуги'!$C$6+HLOOKUP($DR$588,'[1]Услуги по передаче'!$G$5:$J$7,3,FALSE))</f>
        <v>1598.78</v>
      </c>
      <c r="ER617" s="77"/>
      <c r="ES617" s="77"/>
      <c r="ET617" s="77"/>
      <c r="EU617" s="77"/>
      <c r="EV617" s="78"/>
    </row>
    <row r="618" spans="1:152" s="38" customFormat="1" ht="15.75" customHeight="1" x14ac:dyDescent="0.2">
      <c r="A618" s="69">
        <f>$A$141</f>
        <v>45012</v>
      </c>
      <c r="B618" s="70"/>
      <c r="C618" s="70"/>
      <c r="D618" s="70"/>
      <c r="E618" s="70"/>
      <c r="F618" s="70"/>
      <c r="G618" s="70"/>
      <c r="H618" s="71"/>
      <c r="I618" s="72">
        <f>IF($A618="-","-",ROUND(VLOOKUP($A618+ROUND(LEFT(I$591,1)/24,5),'[1]ОАО "АТС"'!$A$30:$F$773,6,FALSE)+HLOOKUP($DL$589,'[1]Сбытовая надбавка'!$F$5:$H$6,2,FALSE),2)+'[1]Иные услуги'!$C$6+HLOOKUP($DR$588,'[1]Услуги по передаче'!$G$5:$J$7,3,FALSE))</f>
        <v>1549.55</v>
      </c>
      <c r="J618" s="77"/>
      <c r="K618" s="77"/>
      <c r="L618" s="77"/>
      <c r="M618" s="77"/>
      <c r="N618" s="78"/>
      <c r="O618" s="72">
        <f>IF($A618="-","-",ROUND(VLOOKUP($A618+ROUND(LEFT(O$591,1)/24,5),'[1]ОАО "АТС"'!$A$30:$F$773,6,FALSE)+HLOOKUP($DL$589,'[1]Сбытовая надбавка'!$F$5:$H$6,2,FALSE),2)+'[1]Иные услуги'!$C$6+HLOOKUP($DR$588,'[1]Услуги по передаче'!$G$5:$J$7,3,FALSE))</f>
        <v>1549.71</v>
      </c>
      <c r="P618" s="77"/>
      <c r="Q618" s="77"/>
      <c r="R618" s="77"/>
      <c r="S618" s="77"/>
      <c r="T618" s="78"/>
      <c r="U618" s="72">
        <f>IF($A618="-","-",ROUND(VLOOKUP($A618+ROUND(LEFT(U$591,1)/24,5),'[1]ОАО "АТС"'!$A$30:$F$773,6,FALSE)+HLOOKUP($DL$589,'[1]Сбытовая надбавка'!$F$5:$H$6,2,FALSE),2)+'[1]Иные услуги'!$C$6+HLOOKUP($DR$588,'[1]Услуги по передаче'!$G$5:$J$7,3,FALSE))</f>
        <v>1549.77</v>
      </c>
      <c r="V618" s="77"/>
      <c r="W618" s="77"/>
      <c r="X618" s="77"/>
      <c r="Y618" s="77"/>
      <c r="Z618" s="78"/>
      <c r="AA618" s="72">
        <f>IF($A618="-","-",ROUND(VLOOKUP($A618+ROUND(LEFT(AA$591,1)/24,5),'[1]ОАО "АТС"'!$A$30:$F$773,6,FALSE)+HLOOKUP($DL$589,'[1]Сбытовая надбавка'!$F$5:$H$6,2,FALSE),2)+'[1]Иные услуги'!$C$6+HLOOKUP($DR$588,'[1]Услуги по передаче'!$G$5:$J$7,3,FALSE))</f>
        <v>1549.71</v>
      </c>
      <c r="AB618" s="77"/>
      <c r="AC618" s="77"/>
      <c r="AD618" s="77"/>
      <c r="AE618" s="77"/>
      <c r="AF618" s="78"/>
      <c r="AG618" s="72">
        <f>IF($A618="-","-",ROUND(VLOOKUP($A618+ROUND(LEFT(AG$591,1)/24,5),'[1]ОАО "АТС"'!$A$30:$F$773,6,FALSE)+HLOOKUP($DL$589,'[1]Сбытовая надбавка'!$F$5:$H$6,2,FALSE),2)+'[1]Иные услуги'!$C$6+HLOOKUP($DR$588,'[1]Услуги по передаче'!$G$5:$J$7,3,FALSE))</f>
        <v>1549.55</v>
      </c>
      <c r="AH618" s="77"/>
      <c r="AI618" s="77"/>
      <c r="AJ618" s="77"/>
      <c r="AK618" s="77"/>
      <c r="AL618" s="78"/>
      <c r="AM618" s="72">
        <f>IF($A618="-","-",ROUND(VLOOKUP($A618+ROUND(LEFT(AM$591,1)/24,5),'[1]ОАО "АТС"'!$A$30:$F$773,6,FALSE)+HLOOKUP($DL$589,'[1]Сбытовая надбавка'!$F$5:$H$6,2,FALSE),2)+'[1]Иные услуги'!$C$6+HLOOKUP($DR$588,'[1]Услуги по передаче'!$G$5:$J$7,3,FALSE))</f>
        <v>1549.64</v>
      </c>
      <c r="AN618" s="77"/>
      <c r="AO618" s="77"/>
      <c r="AP618" s="77"/>
      <c r="AQ618" s="77"/>
      <c r="AR618" s="78"/>
      <c r="AS618" s="72">
        <f>IF($A618="-","-",ROUND(VLOOKUP($A618+ROUND(LEFT(AS$591,1)/24,5),'[1]ОАО "АТС"'!$A$30:$F$773,6,FALSE)+HLOOKUP($DL$589,'[1]Сбытовая надбавка'!$F$5:$H$6,2,FALSE),2)+'[1]Иные услуги'!$C$6+HLOOKUP($DR$588,'[1]Услуги по передаче'!$G$5:$J$7,3,FALSE))</f>
        <v>1553.04</v>
      </c>
      <c r="AT618" s="77"/>
      <c r="AU618" s="77"/>
      <c r="AV618" s="77"/>
      <c r="AW618" s="77"/>
      <c r="AX618" s="78"/>
      <c r="AY618" s="72">
        <f>IF($A618="-","-",ROUND(VLOOKUP($A618+ROUND(LEFT(AY$591,1)/24,5),'[1]ОАО "АТС"'!$A$30:$F$773,6,FALSE)+HLOOKUP($DL$589,'[1]Сбытовая надбавка'!$F$5:$H$6,2,FALSE),2)+'[1]Иные услуги'!$C$6+HLOOKUP($DR$588,'[1]Услуги по передаче'!$G$5:$J$7,3,FALSE))</f>
        <v>1653.97</v>
      </c>
      <c r="AZ618" s="77"/>
      <c r="BA618" s="77"/>
      <c r="BB618" s="77"/>
      <c r="BC618" s="77"/>
      <c r="BD618" s="78"/>
      <c r="BE618" s="72">
        <f>IF($A618="-","-",ROUND(VLOOKUP($A618+ROUND(LEFT(BE$591,1)/24,5),'[1]ОАО "АТС"'!$A$30:$F$773,6,FALSE)+HLOOKUP($DL$589,'[1]Сбытовая надбавка'!$F$5:$H$6,2,FALSE),2)+'[1]Иные услуги'!$C$6+HLOOKUP($DR$588,'[1]Услуги по передаче'!$G$5:$J$7,3,FALSE))</f>
        <v>1549.53</v>
      </c>
      <c r="BF618" s="77"/>
      <c r="BG618" s="77"/>
      <c r="BH618" s="77"/>
      <c r="BI618" s="77"/>
      <c r="BJ618" s="78"/>
      <c r="BK618" s="72">
        <f>IF($A618="-","-",ROUND(VLOOKUP($A618+ROUND(LEFT(BK$591,1)/24,5),'[1]ОАО "АТС"'!$A$30:$F$773,6,FALSE)+HLOOKUP($DL$589,'[1]Сбытовая надбавка'!$F$5:$H$6,2,FALSE),2)+'[1]Иные услуги'!$C$6+HLOOKUP($DR$588,'[1]Услуги по передаче'!$G$5:$J$7,3,FALSE))</f>
        <v>1570.1100000000001</v>
      </c>
      <c r="BL618" s="77"/>
      <c r="BM618" s="77"/>
      <c r="BN618" s="77"/>
      <c r="BO618" s="77"/>
      <c r="BP618" s="78"/>
      <c r="BQ618" s="72">
        <f>IF($A618="-","-",ROUND(VLOOKUP($A618+ROUND(LEFT(BQ$591,2)/24,5),'[1]ОАО "АТС"'!$A$30:$F$773,6,FALSE)+HLOOKUP($DL$589,'[1]Сбытовая надбавка'!$F$5:$H$6,2,FALSE),2)+'[1]Иные услуги'!$C$6+HLOOKUP($DR$588,'[1]Услуги по передаче'!$G$5:$J$7,3,FALSE))</f>
        <v>1582.1200000000001</v>
      </c>
      <c r="BR618" s="77"/>
      <c r="BS618" s="77"/>
      <c r="BT618" s="77"/>
      <c r="BU618" s="77"/>
      <c r="BV618" s="78"/>
      <c r="BW618" s="72">
        <f>IF($A618="-","-",ROUND(VLOOKUP($A618+ROUND(LEFT(BW$591,2)/24,5),'[1]ОАО "АТС"'!$A$30:$F$773,6,FALSE)+HLOOKUP($DL$589,'[1]Сбытовая надбавка'!$F$5:$H$6,2,FALSE),2)+'[1]Иные услуги'!$C$6+HLOOKUP($DR$588,'[1]Услуги по передаче'!$G$5:$J$7,3,FALSE))</f>
        <v>1570.2</v>
      </c>
      <c r="BX618" s="77"/>
      <c r="BY618" s="77"/>
      <c r="BZ618" s="77"/>
      <c r="CA618" s="77"/>
      <c r="CB618" s="78"/>
      <c r="CC618" s="72">
        <f>IF($A618="-","-",ROUND(VLOOKUP($A618+ROUND(LEFT(CC$591,2)/24,5),'[1]ОАО "АТС"'!$A$30:$F$773,6,FALSE)+HLOOKUP($DL$589,'[1]Сбытовая надбавка'!$F$5:$H$6,2,FALSE),2)+'[1]Иные услуги'!$C$6+HLOOKUP($DR$588,'[1]Услуги по передаче'!$G$5:$J$7,3,FALSE))</f>
        <v>1549.59</v>
      </c>
      <c r="CD618" s="77"/>
      <c r="CE618" s="77"/>
      <c r="CF618" s="77"/>
      <c r="CG618" s="77"/>
      <c r="CH618" s="78"/>
      <c r="CI618" s="72">
        <f>IF($A618="-","-",ROUND(VLOOKUP($A618+ROUND(LEFT(CI$591,2)/24,5),'[1]ОАО "АТС"'!$A$30:$F$773,6,FALSE)+HLOOKUP($DL$589,'[1]Сбытовая надбавка'!$F$5:$H$6,2,FALSE),2)+'[1]Иные услуги'!$C$6+HLOOKUP($DR$588,'[1]Услуги по передаче'!$G$5:$J$7,3,FALSE))</f>
        <v>1549.57</v>
      </c>
      <c r="CJ618" s="77"/>
      <c r="CK618" s="77"/>
      <c r="CL618" s="77"/>
      <c r="CM618" s="77"/>
      <c r="CN618" s="78"/>
      <c r="CO618" s="72">
        <f>IF($A618="-","-",ROUND(VLOOKUP($A618+ROUND(LEFT(CO$591,2)/24,5),'[1]ОАО "АТС"'!$A$30:$F$773,6,FALSE)+HLOOKUP($DL$589,'[1]Сбытовая надбавка'!$F$5:$H$6,2,FALSE),2)+'[1]Иные услуги'!$C$6+HLOOKUP($DR$588,'[1]Услуги по передаче'!$G$5:$J$7,3,FALSE))</f>
        <v>1557.1100000000001</v>
      </c>
      <c r="CP618" s="77"/>
      <c r="CQ618" s="77"/>
      <c r="CR618" s="77"/>
      <c r="CS618" s="77"/>
      <c r="CT618" s="78"/>
      <c r="CU618" s="72">
        <f>IF($A618="-","-",ROUND(VLOOKUP($A618+ROUND(LEFT(CU$591,2)/24,5),'[1]ОАО "АТС"'!$A$30:$F$773,6,FALSE)+HLOOKUP($DL$589,'[1]Сбытовая надбавка'!$F$5:$H$6,2,FALSE),2)+'[1]Иные услуги'!$C$6+HLOOKUP($DR$588,'[1]Услуги по передаче'!$G$5:$J$7,3,FALSE))</f>
        <v>1549.69</v>
      </c>
      <c r="CV618" s="77"/>
      <c r="CW618" s="77"/>
      <c r="CX618" s="77"/>
      <c r="CY618" s="77"/>
      <c r="CZ618" s="78"/>
      <c r="DA618" s="72">
        <f>IF($A618="-","-",ROUND(VLOOKUP($A618+ROUND(LEFT(DA$591,2)/24,5),'[1]ОАО "АТС"'!$A$30:$F$773,6,FALSE)+HLOOKUP($DL$589,'[1]Сбытовая надбавка'!$F$5:$H$6,2,FALSE),2)+'[1]Иные услуги'!$C$6+HLOOKUP($DR$588,'[1]Услуги по передаче'!$G$5:$J$7,3,FALSE))</f>
        <v>1549.56</v>
      </c>
      <c r="DB618" s="77"/>
      <c r="DC618" s="77"/>
      <c r="DD618" s="77"/>
      <c r="DE618" s="77"/>
      <c r="DF618" s="78"/>
      <c r="DG618" s="72">
        <f>IF($A618="-","-",ROUND(VLOOKUP($A618+ROUND(LEFT(DG$591,2)/24,5),'[1]ОАО "АТС"'!$A$30:$F$773,6,FALSE)+HLOOKUP($DL$589,'[1]Сбытовая надбавка'!$F$5:$H$6,2,FALSE),2)+'[1]Иные услуги'!$C$6+HLOOKUP($DR$588,'[1]Услуги по передаче'!$G$5:$J$7,3,FALSE))</f>
        <v>1549.6100000000001</v>
      </c>
      <c r="DH618" s="77"/>
      <c r="DI618" s="77"/>
      <c r="DJ618" s="77"/>
      <c r="DK618" s="77"/>
      <c r="DL618" s="78"/>
      <c r="DM618" s="72">
        <f>IF($A618="-","-",ROUND(VLOOKUP($A618+ROUND(LEFT(DM$591,2)/24,5),'[1]ОАО "АТС"'!$A$30:$F$773,6,FALSE)+HLOOKUP($DL$589,'[1]Сбытовая надбавка'!$F$5:$H$6,2,FALSE),2)+'[1]Иные услуги'!$C$6+HLOOKUP($DR$588,'[1]Услуги по передаче'!$G$5:$J$7,3,FALSE))</f>
        <v>1562.82</v>
      </c>
      <c r="DN618" s="77"/>
      <c r="DO618" s="77"/>
      <c r="DP618" s="77"/>
      <c r="DQ618" s="77"/>
      <c r="DR618" s="78"/>
      <c r="DS618" s="72">
        <f>IF($A618="-","-",ROUND(VLOOKUP($A618+ROUND(LEFT(DS$591,2)/24,5),'[1]ОАО "АТС"'!$A$30:$F$773,6,FALSE)+HLOOKUP($DL$589,'[1]Сбытовая надбавка'!$F$5:$H$6,2,FALSE),2)+'[1]Иные услуги'!$C$6+HLOOKUP($DR$588,'[1]Услуги по передаче'!$G$5:$J$7,3,FALSE))</f>
        <v>1554.42</v>
      </c>
      <c r="DT618" s="77"/>
      <c r="DU618" s="77"/>
      <c r="DV618" s="77"/>
      <c r="DW618" s="77"/>
      <c r="DX618" s="78"/>
      <c r="DY618" s="72">
        <f>IF($A618="-","-",ROUND(VLOOKUP($A618+ROUND(LEFT(DY$591,2)/24,5),'[1]ОАО "АТС"'!$A$30:$F$773,6,FALSE)+HLOOKUP($DL$589,'[1]Сбытовая надбавка'!$F$5:$H$6,2,FALSE),2)+'[1]Иные услуги'!$C$6+HLOOKUP($DR$588,'[1]Услуги по передаче'!$G$5:$J$7,3,FALSE))</f>
        <v>1548.81</v>
      </c>
      <c r="DZ618" s="77"/>
      <c r="EA618" s="77"/>
      <c r="EB618" s="77"/>
      <c r="EC618" s="77"/>
      <c r="ED618" s="78"/>
      <c r="EE618" s="72">
        <f>IF($A618="-","-",ROUND(VLOOKUP($A618+ROUND(LEFT(EE$591,2)/24,5),'[1]ОАО "АТС"'!$A$30:$F$773,6,FALSE)+HLOOKUP($DL$589,'[1]Сбытовая надбавка'!$F$5:$H$6,2,FALSE),2)+'[1]Иные услуги'!$C$6+HLOOKUP($DR$588,'[1]Услуги по передаче'!$G$5:$J$7,3,FALSE))</f>
        <v>1548.64</v>
      </c>
      <c r="EF618" s="77"/>
      <c r="EG618" s="77"/>
      <c r="EH618" s="77"/>
      <c r="EI618" s="77"/>
      <c r="EJ618" s="78"/>
      <c r="EK618" s="72">
        <f>IF($A618="-","-",ROUND(VLOOKUP($A618+ROUND(LEFT(EK$591,2)/24,5),'[1]ОАО "АТС"'!$A$30:$F$773,6,FALSE)+HLOOKUP($DL$589,'[1]Сбытовая надбавка'!$F$5:$H$6,2,FALSE),2)+'[1]Иные услуги'!$C$6+HLOOKUP($DR$588,'[1]Услуги по передаче'!$G$5:$J$7,3,FALSE))</f>
        <v>1719.31</v>
      </c>
      <c r="EL618" s="77"/>
      <c r="EM618" s="77"/>
      <c r="EN618" s="77"/>
      <c r="EO618" s="77"/>
      <c r="EP618" s="78"/>
      <c r="EQ618" s="72">
        <f>IF($A618="-","-",ROUND(VLOOKUP($A618+ROUND(LEFT(EQ$591,2)/24,5),'[1]ОАО "АТС"'!$A$30:$F$773,6,FALSE)+HLOOKUP($DL$589,'[1]Сбытовая надбавка'!$F$5:$H$6,2,FALSE),2)+'[1]Иные услуги'!$C$6+HLOOKUP($DR$588,'[1]Услуги по передаче'!$G$5:$J$7,3,FALSE))</f>
        <v>1623.95</v>
      </c>
      <c r="ER618" s="77"/>
      <c r="ES618" s="77"/>
      <c r="ET618" s="77"/>
      <c r="EU618" s="77"/>
      <c r="EV618" s="78"/>
    </row>
    <row r="619" spans="1:152" s="38" customFormat="1" ht="15.75" customHeight="1" x14ac:dyDescent="0.2">
      <c r="A619" s="69">
        <f>$A$142</f>
        <v>45013</v>
      </c>
      <c r="B619" s="70"/>
      <c r="C619" s="70"/>
      <c r="D619" s="70"/>
      <c r="E619" s="70"/>
      <c r="F619" s="70"/>
      <c r="G619" s="70"/>
      <c r="H619" s="71"/>
      <c r="I619" s="72">
        <f>IF($A619="-","-",ROUND(VLOOKUP($A619+ROUND(LEFT(I$591,1)/24,5),'[1]ОАО "АТС"'!$A$30:$F$773,6,FALSE)+HLOOKUP($DL$589,'[1]Сбытовая надбавка'!$F$5:$H$6,2,FALSE),2)+'[1]Иные услуги'!$C$6+HLOOKUP($DR$588,'[1]Услуги по передаче'!$G$5:$J$7,3,FALSE))</f>
        <v>1549.48</v>
      </c>
      <c r="J619" s="77"/>
      <c r="K619" s="77"/>
      <c r="L619" s="77"/>
      <c r="M619" s="77"/>
      <c r="N619" s="78"/>
      <c r="O619" s="72">
        <f>IF($A619="-","-",ROUND(VLOOKUP($A619+ROUND(LEFT(O$591,1)/24,5),'[1]ОАО "АТС"'!$A$30:$F$773,6,FALSE)+HLOOKUP($DL$589,'[1]Сбытовая надбавка'!$F$5:$H$6,2,FALSE),2)+'[1]Иные услуги'!$C$6+HLOOKUP($DR$588,'[1]Услуги по передаче'!$G$5:$J$7,3,FALSE))</f>
        <v>1549.58</v>
      </c>
      <c r="P619" s="77"/>
      <c r="Q619" s="77"/>
      <c r="R619" s="77"/>
      <c r="S619" s="77"/>
      <c r="T619" s="78"/>
      <c r="U619" s="72">
        <f>IF($A619="-","-",ROUND(VLOOKUP($A619+ROUND(LEFT(U$591,1)/24,5),'[1]ОАО "АТС"'!$A$30:$F$773,6,FALSE)+HLOOKUP($DL$589,'[1]Сбытовая надбавка'!$F$5:$H$6,2,FALSE),2)+'[1]Иные услуги'!$C$6+HLOOKUP($DR$588,'[1]Услуги по передаче'!$G$5:$J$7,3,FALSE))</f>
        <v>1549.65</v>
      </c>
      <c r="V619" s="77"/>
      <c r="W619" s="77"/>
      <c r="X619" s="77"/>
      <c r="Y619" s="77"/>
      <c r="Z619" s="78"/>
      <c r="AA619" s="72">
        <f>IF($A619="-","-",ROUND(VLOOKUP($A619+ROUND(LEFT(AA$591,1)/24,5),'[1]ОАО "АТС"'!$A$30:$F$773,6,FALSE)+HLOOKUP($DL$589,'[1]Сбытовая надбавка'!$F$5:$H$6,2,FALSE),2)+'[1]Иные услуги'!$C$6+HLOOKUP($DR$588,'[1]Услуги по передаче'!$G$5:$J$7,3,FALSE))</f>
        <v>1549.59</v>
      </c>
      <c r="AB619" s="77"/>
      <c r="AC619" s="77"/>
      <c r="AD619" s="77"/>
      <c r="AE619" s="77"/>
      <c r="AF619" s="78"/>
      <c r="AG619" s="72">
        <f>IF($A619="-","-",ROUND(VLOOKUP($A619+ROUND(LEFT(AG$591,1)/24,5),'[1]ОАО "АТС"'!$A$30:$F$773,6,FALSE)+HLOOKUP($DL$589,'[1]Сбытовая надбавка'!$F$5:$H$6,2,FALSE),2)+'[1]Иные услуги'!$C$6+HLOOKUP($DR$588,'[1]Услуги по передаче'!$G$5:$J$7,3,FALSE))</f>
        <v>1549.41</v>
      </c>
      <c r="AH619" s="77"/>
      <c r="AI619" s="77"/>
      <c r="AJ619" s="77"/>
      <c r="AK619" s="77"/>
      <c r="AL619" s="78"/>
      <c r="AM619" s="72">
        <f>IF($A619="-","-",ROUND(VLOOKUP($A619+ROUND(LEFT(AM$591,1)/24,5),'[1]ОАО "АТС"'!$A$30:$F$773,6,FALSE)+HLOOKUP($DL$589,'[1]Сбытовая надбавка'!$F$5:$H$6,2,FALSE),2)+'[1]Иные услуги'!$C$6+HLOOKUP($DR$588,'[1]Услуги по передаче'!$G$5:$J$7,3,FALSE))</f>
        <v>1549.68</v>
      </c>
      <c r="AN619" s="77"/>
      <c r="AO619" s="77"/>
      <c r="AP619" s="77"/>
      <c r="AQ619" s="77"/>
      <c r="AR619" s="78"/>
      <c r="AS619" s="72">
        <f>IF($A619="-","-",ROUND(VLOOKUP($A619+ROUND(LEFT(AS$591,1)/24,5),'[1]ОАО "АТС"'!$A$30:$F$773,6,FALSE)+HLOOKUP($DL$589,'[1]Сбытовая надбавка'!$F$5:$H$6,2,FALSE),2)+'[1]Иные услуги'!$C$6+HLOOKUP($DR$588,'[1]Услуги по передаче'!$G$5:$J$7,3,FALSE))</f>
        <v>1549.2</v>
      </c>
      <c r="AT619" s="77"/>
      <c r="AU619" s="77"/>
      <c r="AV619" s="77"/>
      <c r="AW619" s="77"/>
      <c r="AX619" s="78"/>
      <c r="AY619" s="72">
        <f>IF($A619="-","-",ROUND(VLOOKUP($A619+ROUND(LEFT(AY$591,1)/24,5),'[1]ОАО "АТС"'!$A$30:$F$773,6,FALSE)+HLOOKUP($DL$589,'[1]Сбытовая надбавка'!$F$5:$H$6,2,FALSE),2)+'[1]Иные услуги'!$C$6+HLOOKUP($DR$588,'[1]Услуги по передаче'!$G$5:$J$7,3,FALSE))</f>
        <v>1615.71</v>
      </c>
      <c r="AZ619" s="77"/>
      <c r="BA619" s="77"/>
      <c r="BB619" s="77"/>
      <c r="BC619" s="77"/>
      <c r="BD619" s="78"/>
      <c r="BE619" s="72">
        <f>IF($A619="-","-",ROUND(VLOOKUP($A619+ROUND(LEFT(BE$591,1)/24,5),'[1]ОАО "АТС"'!$A$30:$F$773,6,FALSE)+HLOOKUP($DL$589,'[1]Сбытовая надбавка'!$F$5:$H$6,2,FALSE),2)+'[1]Иные услуги'!$C$6+HLOOKUP($DR$588,'[1]Услуги по передаче'!$G$5:$J$7,3,FALSE))</f>
        <v>1549.43</v>
      </c>
      <c r="BF619" s="77"/>
      <c r="BG619" s="77"/>
      <c r="BH619" s="77"/>
      <c r="BI619" s="77"/>
      <c r="BJ619" s="78"/>
      <c r="BK619" s="72">
        <f>IF($A619="-","-",ROUND(VLOOKUP($A619+ROUND(LEFT(BK$591,1)/24,5),'[1]ОАО "АТС"'!$A$30:$F$773,6,FALSE)+HLOOKUP($DL$589,'[1]Сбытовая надбавка'!$F$5:$H$6,2,FALSE),2)+'[1]Иные услуги'!$C$6+HLOOKUP($DR$588,'[1]Услуги по передаче'!$G$5:$J$7,3,FALSE))</f>
        <v>1549.51</v>
      </c>
      <c r="BL619" s="77"/>
      <c r="BM619" s="77"/>
      <c r="BN619" s="77"/>
      <c r="BO619" s="77"/>
      <c r="BP619" s="78"/>
      <c r="BQ619" s="72">
        <f>IF($A619="-","-",ROUND(VLOOKUP($A619+ROUND(LEFT(BQ$591,2)/24,5),'[1]ОАО "АТС"'!$A$30:$F$773,6,FALSE)+HLOOKUP($DL$589,'[1]Сбытовая надбавка'!$F$5:$H$6,2,FALSE),2)+'[1]Иные услуги'!$C$6+HLOOKUP($DR$588,'[1]Услуги по передаче'!$G$5:$J$7,3,FALSE))</f>
        <v>1549.52</v>
      </c>
      <c r="BR619" s="77"/>
      <c r="BS619" s="77"/>
      <c r="BT619" s="77"/>
      <c r="BU619" s="77"/>
      <c r="BV619" s="78"/>
      <c r="BW619" s="72">
        <f>IF($A619="-","-",ROUND(VLOOKUP($A619+ROUND(LEFT(BW$591,2)/24,5),'[1]ОАО "АТС"'!$A$30:$F$773,6,FALSE)+HLOOKUP($DL$589,'[1]Сбытовая надбавка'!$F$5:$H$6,2,FALSE),2)+'[1]Иные услуги'!$C$6+HLOOKUP($DR$588,'[1]Услуги по передаче'!$G$5:$J$7,3,FALSE))</f>
        <v>1549.6200000000001</v>
      </c>
      <c r="BX619" s="77"/>
      <c r="BY619" s="77"/>
      <c r="BZ619" s="77"/>
      <c r="CA619" s="77"/>
      <c r="CB619" s="78"/>
      <c r="CC619" s="72">
        <f>IF($A619="-","-",ROUND(VLOOKUP($A619+ROUND(LEFT(CC$591,2)/24,5),'[1]ОАО "АТС"'!$A$30:$F$773,6,FALSE)+HLOOKUP($DL$589,'[1]Сбытовая надбавка'!$F$5:$H$6,2,FALSE),2)+'[1]Иные услуги'!$C$6+HLOOKUP($DR$588,'[1]Услуги по передаче'!$G$5:$J$7,3,FALSE))</f>
        <v>1549.59</v>
      </c>
      <c r="CD619" s="77"/>
      <c r="CE619" s="77"/>
      <c r="CF619" s="77"/>
      <c r="CG619" s="77"/>
      <c r="CH619" s="78"/>
      <c r="CI619" s="72">
        <f>IF($A619="-","-",ROUND(VLOOKUP($A619+ROUND(LEFT(CI$591,2)/24,5),'[1]ОАО "АТС"'!$A$30:$F$773,6,FALSE)+HLOOKUP($DL$589,'[1]Сбытовая надбавка'!$F$5:$H$6,2,FALSE),2)+'[1]Иные услуги'!$C$6+HLOOKUP($DR$588,'[1]Услуги по передаче'!$G$5:$J$7,3,FALSE))</f>
        <v>1549.56</v>
      </c>
      <c r="CJ619" s="77"/>
      <c r="CK619" s="77"/>
      <c r="CL619" s="77"/>
      <c r="CM619" s="77"/>
      <c r="CN619" s="78"/>
      <c r="CO619" s="72">
        <f>IF($A619="-","-",ROUND(VLOOKUP($A619+ROUND(LEFT(CO$591,2)/24,5),'[1]ОАО "АТС"'!$A$30:$F$773,6,FALSE)+HLOOKUP($DL$589,'[1]Сбытовая надбавка'!$F$5:$H$6,2,FALSE),2)+'[1]Иные услуги'!$C$6+HLOOKUP($DR$588,'[1]Услуги по передаче'!$G$5:$J$7,3,FALSE))</f>
        <v>1549.63</v>
      </c>
      <c r="CP619" s="77"/>
      <c r="CQ619" s="77"/>
      <c r="CR619" s="77"/>
      <c r="CS619" s="77"/>
      <c r="CT619" s="78"/>
      <c r="CU619" s="72">
        <f>IF($A619="-","-",ROUND(VLOOKUP($A619+ROUND(LEFT(CU$591,2)/24,5),'[1]ОАО "АТС"'!$A$30:$F$773,6,FALSE)+HLOOKUP($DL$589,'[1]Сбытовая надбавка'!$F$5:$H$6,2,FALSE),2)+'[1]Иные услуги'!$C$6+HLOOKUP($DR$588,'[1]Услуги по передаче'!$G$5:$J$7,3,FALSE))</f>
        <v>1549.79</v>
      </c>
      <c r="CV619" s="77"/>
      <c r="CW619" s="77"/>
      <c r="CX619" s="77"/>
      <c r="CY619" s="77"/>
      <c r="CZ619" s="78"/>
      <c r="DA619" s="72">
        <f>IF($A619="-","-",ROUND(VLOOKUP($A619+ROUND(LEFT(DA$591,2)/24,5),'[1]ОАО "АТС"'!$A$30:$F$773,6,FALSE)+HLOOKUP($DL$589,'[1]Сбытовая надбавка'!$F$5:$H$6,2,FALSE),2)+'[1]Иные услуги'!$C$6+HLOOKUP($DR$588,'[1]Услуги по передаче'!$G$5:$J$7,3,FALSE))</f>
        <v>1549.59</v>
      </c>
      <c r="DB619" s="77"/>
      <c r="DC619" s="77"/>
      <c r="DD619" s="77"/>
      <c r="DE619" s="77"/>
      <c r="DF619" s="78"/>
      <c r="DG619" s="72">
        <f>IF($A619="-","-",ROUND(VLOOKUP($A619+ROUND(LEFT(DG$591,2)/24,5),'[1]ОАО "АТС"'!$A$30:$F$773,6,FALSE)+HLOOKUP($DL$589,'[1]Сбытовая надбавка'!$F$5:$H$6,2,FALSE),2)+'[1]Иные услуги'!$C$6+HLOOKUP($DR$588,'[1]Услуги по передаче'!$G$5:$J$7,3,FALSE))</f>
        <v>1549.69</v>
      </c>
      <c r="DH619" s="77"/>
      <c r="DI619" s="77"/>
      <c r="DJ619" s="77"/>
      <c r="DK619" s="77"/>
      <c r="DL619" s="78"/>
      <c r="DM619" s="72">
        <f>IF($A619="-","-",ROUND(VLOOKUP($A619+ROUND(LEFT(DM$591,2)/24,5),'[1]ОАО "АТС"'!$A$30:$F$773,6,FALSE)+HLOOKUP($DL$589,'[1]Сбытовая надбавка'!$F$5:$H$6,2,FALSE),2)+'[1]Иные услуги'!$C$6+HLOOKUP($DR$588,'[1]Услуги по передаче'!$G$5:$J$7,3,FALSE))</f>
        <v>1547.41</v>
      </c>
      <c r="DN619" s="77"/>
      <c r="DO619" s="77"/>
      <c r="DP619" s="77"/>
      <c r="DQ619" s="77"/>
      <c r="DR619" s="78"/>
      <c r="DS619" s="72">
        <f>IF($A619="-","-",ROUND(VLOOKUP($A619+ROUND(LEFT(DS$591,2)/24,5),'[1]ОАО "АТС"'!$A$30:$F$773,6,FALSE)+HLOOKUP($DL$589,'[1]Сбытовая надбавка'!$F$5:$H$6,2,FALSE),2)+'[1]Иные услуги'!$C$6+HLOOKUP($DR$588,'[1]Услуги по передаче'!$G$5:$J$7,3,FALSE))</f>
        <v>1548.45</v>
      </c>
      <c r="DT619" s="77"/>
      <c r="DU619" s="77"/>
      <c r="DV619" s="77"/>
      <c r="DW619" s="77"/>
      <c r="DX619" s="78"/>
      <c r="DY619" s="72">
        <f>IF($A619="-","-",ROUND(VLOOKUP($A619+ROUND(LEFT(DY$591,2)/24,5),'[1]ОАО "АТС"'!$A$30:$F$773,6,FALSE)+HLOOKUP($DL$589,'[1]Сбытовая надбавка'!$F$5:$H$6,2,FALSE),2)+'[1]Иные услуги'!$C$6+HLOOKUP($DR$588,'[1]Услуги по передаче'!$G$5:$J$7,3,FALSE))</f>
        <v>1548.75</v>
      </c>
      <c r="DZ619" s="77"/>
      <c r="EA619" s="77"/>
      <c r="EB619" s="77"/>
      <c r="EC619" s="77"/>
      <c r="ED619" s="78"/>
      <c r="EE619" s="72">
        <f>IF($A619="-","-",ROUND(VLOOKUP($A619+ROUND(LEFT(EE$591,2)/24,5),'[1]ОАО "АТС"'!$A$30:$F$773,6,FALSE)+HLOOKUP($DL$589,'[1]Сбытовая надбавка'!$F$5:$H$6,2,FALSE),2)+'[1]Иные услуги'!$C$6+HLOOKUP($DR$588,'[1]Услуги по передаче'!$G$5:$J$7,3,FALSE))</f>
        <v>1548.82</v>
      </c>
      <c r="EF619" s="77"/>
      <c r="EG619" s="77"/>
      <c r="EH619" s="77"/>
      <c r="EI619" s="77"/>
      <c r="EJ619" s="78"/>
      <c r="EK619" s="72">
        <f>IF($A619="-","-",ROUND(VLOOKUP($A619+ROUND(LEFT(EK$591,2)/24,5),'[1]ОАО "АТС"'!$A$30:$F$773,6,FALSE)+HLOOKUP($DL$589,'[1]Сбытовая надбавка'!$F$5:$H$6,2,FALSE),2)+'[1]Иные услуги'!$C$6+HLOOKUP($DR$588,'[1]Услуги по передаче'!$G$5:$J$7,3,FALSE))</f>
        <v>1690.28</v>
      </c>
      <c r="EL619" s="77"/>
      <c r="EM619" s="77"/>
      <c r="EN619" s="77"/>
      <c r="EO619" s="77"/>
      <c r="EP619" s="78"/>
      <c r="EQ619" s="72">
        <f>IF($A619="-","-",ROUND(VLOOKUP($A619+ROUND(LEFT(EQ$591,2)/24,5),'[1]ОАО "АТС"'!$A$30:$F$773,6,FALSE)+HLOOKUP($DL$589,'[1]Сбытовая надбавка'!$F$5:$H$6,2,FALSE),2)+'[1]Иные услуги'!$C$6+HLOOKUP($DR$588,'[1]Услуги по передаче'!$G$5:$J$7,3,FALSE))</f>
        <v>1591.67</v>
      </c>
      <c r="ER619" s="77"/>
      <c r="ES619" s="77"/>
      <c r="ET619" s="77"/>
      <c r="EU619" s="77"/>
      <c r="EV619" s="78"/>
    </row>
    <row r="620" spans="1:152" s="38" customFormat="1" ht="15.75" customHeight="1" x14ac:dyDescent="0.2">
      <c r="A620" s="69">
        <f>$A$143</f>
        <v>45014</v>
      </c>
      <c r="B620" s="70"/>
      <c r="C620" s="70"/>
      <c r="D620" s="70"/>
      <c r="E620" s="70"/>
      <c r="F620" s="70"/>
      <c r="G620" s="70"/>
      <c r="H620" s="71"/>
      <c r="I620" s="72">
        <f>IF($A620="-","-",ROUND(VLOOKUP($A620+ROUND(LEFT(I$591,1)/24,5),'[1]ОАО "АТС"'!$A$30:$F$773,6,FALSE)+HLOOKUP($DL$589,'[1]Сбытовая надбавка'!$F$5:$H$6,2,FALSE),2)+'[1]Иные услуги'!$C$6+HLOOKUP($DR$588,'[1]Услуги по передаче'!$G$5:$J$7,3,FALSE))</f>
        <v>1549.76</v>
      </c>
      <c r="J620" s="77"/>
      <c r="K620" s="77"/>
      <c r="L620" s="77"/>
      <c r="M620" s="77"/>
      <c r="N620" s="78"/>
      <c r="O620" s="72">
        <f>IF($A620="-","-",ROUND(VLOOKUP($A620+ROUND(LEFT(O$591,1)/24,5),'[1]ОАО "АТС"'!$A$30:$F$773,6,FALSE)+HLOOKUP($DL$589,'[1]Сбытовая надбавка'!$F$5:$H$6,2,FALSE),2)+'[1]Иные услуги'!$C$6+HLOOKUP($DR$588,'[1]Услуги по передаче'!$G$5:$J$7,3,FALSE))</f>
        <v>1549.8</v>
      </c>
      <c r="P620" s="77"/>
      <c r="Q620" s="77"/>
      <c r="R620" s="77"/>
      <c r="S620" s="77"/>
      <c r="T620" s="78"/>
      <c r="U620" s="72">
        <f>IF($A620="-","-",ROUND(VLOOKUP($A620+ROUND(LEFT(U$591,1)/24,5),'[1]ОАО "АТС"'!$A$30:$F$773,6,FALSE)+HLOOKUP($DL$589,'[1]Сбытовая надбавка'!$F$5:$H$6,2,FALSE),2)+'[1]Иные услуги'!$C$6+HLOOKUP($DR$588,'[1]Услуги по передаче'!$G$5:$J$7,3,FALSE))</f>
        <v>1549.83</v>
      </c>
      <c r="V620" s="77"/>
      <c r="W620" s="77"/>
      <c r="X620" s="77"/>
      <c r="Y620" s="77"/>
      <c r="Z620" s="78"/>
      <c r="AA620" s="72">
        <f>IF($A620="-","-",ROUND(VLOOKUP($A620+ROUND(LEFT(AA$591,1)/24,5),'[1]ОАО "АТС"'!$A$30:$F$773,6,FALSE)+HLOOKUP($DL$589,'[1]Сбытовая надбавка'!$F$5:$H$6,2,FALSE),2)+'[1]Иные услуги'!$C$6+HLOOKUP($DR$588,'[1]Услуги по передаче'!$G$5:$J$7,3,FALSE))</f>
        <v>1549.75</v>
      </c>
      <c r="AB620" s="77"/>
      <c r="AC620" s="77"/>
      <c r="AD620" s="77"/>
      <c r="AE620" s="77"/>
      <c r="AF620" s="78"/>
      <c r="AG620" s="72">
        <f>IF($A620="-","-",ROUND(VLOOKUP($A620+ROUND(LEFT(AG$591,1)/24,5),'[1]ОАО "АТС"'!$A$30:$F$773,6,FALSE)+HLOOKUP($DL$589,'[1]Сбытовая надбавка'!$F$5:$H$6,2,FALSE),2)+'[1]Иные услуги'!$C$6+HLOOKUP($DR$588,'[1]Услуги по передаче'!$G$5:$J$7,3,FALSE))</f>
        <v>1550</v>
      </c>
      <c r="AH620" s="77"/>
      <c r="AI620" s="77"/>
      <c r="AJ620" s="77"/>
      <c r="AK620" s="77"/>
      <c r="AL620" s="78"/>
      <c r="AM620" s="72">
        <f>IF($A620="-","-",ROUND(VLOOKUP($A620+ROUND(LEFT(AM$591,1)/24,5),'[1]ОАО "АТС"'!$A$30:$F$773,6,FALSE)+HLOOKUP($DL$589,'[1]Сбытовая надбавка'!$F$5:$H$6,2,FALSE),2)+'[1]Иные услуги'!$C$6+HLOOKUP($DR$588,'[1]Услуги по передаче'!$G$5:$J$7,3,FALSE))</f>
        <v>1550</v>
      </c>
      <c r="AN620" s="77"/>
      <c r="AO620" s="77"/>
      <c r="AP620" s="77"/>
      <c r="AQ620" s="77"/>
      <c r="AR620" s="78"/>
      <c r="AS620" s="72">
        <f>IF($A620="-","-",ROUND(VLOOKUP($A620+ROUND(LEFT(AS$591,1)/24,5),'[1]ОАО "АТС"'!$A$30:$F$773,6,FALSE)+HLOOKUP($DL$589,'[1]Сбытовая надбавка'!$F$5:$H$6,2,FALSE),2)+'[1]Иные услуги'!$C$6+HLOOKUP($DR$588,'[1]Услуги по передаче'!$G$5:$J$7,3,FALSE))</f>
        <v>1549.46</v>
      </c>
      <c r="AT620" s="77"/>
      <c r="AU620" s="77"/>
      <c r="AV620" s="77"/>
      <c r="AW620" s="77"/>
      <c r="AX620" s="78"/>
      <c r="AY620" s="72">
        <f>IF($A620="-","-",ROUND(VLOOKUP($A620+ROUND(LEFT(AY$591,1)/24,5),'[1]ОАО "АТС"'!$A$30:$F$773,6,FALSE)+HLOOKUP($DL$589,'[1]Сбытовая надбавка'!$F$5:$H$6,2,FALSE),2)+'[1]Иные услуги'!$C$6+HLOOKUP($DR$588,'[1]Услуги по передаче'!$G$5:$J$7,3,FALSE))</f>
        <v>1609.3700000000001</v>
      </c>
      <c r="AZ620" s="77"/>
      <c r="BA620" s="77"/>
      <c r="BB620" s="77"/>
      <c r="BC620" s="77"/>
      <c r="BD620" s="78"/>
      <c r="BE620" s="72">
        <f>IF($A620="-","-",ROUND(VLOOKUP($A620+ROUND(LEFT(BE$591,1)/24,5),'[1]ОАО "АТС"'!$A$30:$F$773,6,FALSE)+HLOOKUP($DL$589,'[1]Сбытовая надбавка'!$F$5:$H$6,2,FALSE),2)+'[1]Иные услуги'!$C$6+HLOOKUP($DR$588,'[1]Услуги по передаче'!$G$5:$J$7,3,FALSE))</f>
        <v>1549.71</v>
      </c>
      <c r="BF620" s="77"/>
      <c r="BG620" s="77"/>
      <c r="BH620" s="77"/>
      <c r="BI620" s="77"/>
      <c r="BJ620" s="78"/>
      <c r="BK620" s="72">
        <f>IF($A620="-","-",ROUND(VLOOKUP($A620+ROUND(LEFT(BK$591,1)/24,5),'[1]ОАО "АТС"'!$A$30:$F$773,6,FALSE)+HLOOKUP($DL$589,'[1]Сбытовая надбавка'!$F$5:$H$6,2,FALSE),2)+'[1]Иные услуги'!$C$6+HLOOKUP($DR$588,'[1]Услуги по передаче'!$G$5:$J$7,3,FALSE))</f>
        <v>1549.7</v>
      </c>
      <c r="BL620" s="77"/>
      <c r="BM620" s="77"/>
      <c r="BN620" s="77"/>
      <c r="BO620" s="77"/>
      <c r="BP620" s="78"/>
      <c r="BQ620" s="72">
        <f>IF($A620="-","-",ROUND(VLOOKUP($A620+ROUND(LEFT(BQ$591,2)/24,5),'[1]ОАО "АТС"'!$A$30:$F$773,6,FALSE)+HLOOKUP($DL$589,'[1]Сбытовая надбавка'!$F$5:$H$6,2,FALSE),2)+'[1]Иные услуги'!$C$6+HLOOKUP($DR$588,'[1]Услуги по передаче'!$G$5:$J$7,3,FALSE))</f>
        <v>1549.69</v>
      </c>
      <c r="BR620" s="77"/>
      <c r="BS620" s="77"/>
      <c r="BT620" s="77"/>
      <c r="BU620" s="77"/>
      <c r="BV620" s="78"/>
      <c r="BW620" s="72">
        <f>IF($A620="-","-",ROUND(VLOOKUP($A620+ROUND(LEFT(BW$591,2)/24,5),'[1]ОАО "АТС"'!$A$30:$F$773,6,FALSE)+HLOOKUP($DL$589,'[1]Сбытовая надбавка'!$F$5:$H$6,2,FALSE),2)+'[1]Иные услуги'!$C$6+HLOOKUP($DR$588,'[1]Услуги по передаче'!$G$5:$J$7,3,FALSE))</f>
        <v>1549.7</v>
      </c>
      <c r="BX620" s="77"/>
      <c r="BY620" s="77"/>
      <c r="BZ620" s="77"/>
      <c r="CA620" s="77"/>
      <c r="CB620" s="78"/>
      <c r="CC620" s="72">
        <f>IF($A620="-","-",ROUND(VLOOKUP($A620+ROUND(LEFT(CC$591,2)/24,5),'[1]ОАО "АТС"'!$A$30:$F$773,6,FALSE)+HLOOKUP($DL$589,'[1]Сбытовая надбавка'!$F$5:$H$6,2,FALSE),2)+'[1]Иные услуги'!$C$6+HLOOKUP($DR$588,'[1]Услуги по передаче'!$G$5:$J$7,3,FALSE))</f>
        <v>1549.68</v>
      </c>
      <c r="CD620" s="77"/>
      <c r="CE620" s="77"/>
      <c r="CF620" s="77"/>
      <c r="CG620" s="77"/>
      <c r="CH620" s="78"/>
      <c r="CI620" s="72">
        <f>IF($A620="-","-",ROUND(VLOOKUP($A620+ROUND(LEFT(CI$591,2)/24,5),'[1]ОАО "АТС"'!$A$30:$F$773,6,FALSE)+HLOOKUP($DL$589,'[1]Сбытовая надбавка'!$F$5:$H$6,2,FALSE),2)+'[1]Иные услуги'!$C$6+HLOOKUP($DR$588,'[1]Услуги по передаче'!$G$5:$J$7,3,FALSE))</f>
        <v>1549.65</v>
      </c>
      <c r="CJ620" s="77"/>
      <c r="CK620" s="77"/>
      <c r="CL620" s="77"/>
      <c r="CM620" s="77"/>
      <c r="CN620" s="78"/>
      <c r="CO620" s="72">
        <f>IF($A620="-","-",ROUND(VLOOKUP($A620+ROUND(LEFT(CO$591,2)/24,5),'[1]ОАО "АТС"'!$A$30:$F$773,6,FALSE)+HLOOKUP($DL$589,'[1]Сбытовая надбавка'!$F$5:$H$6,2,FALSE),2)+'[1]Иные услуги'!$C$6+HLOOKUP($DR$588,'[1]Услуги по передаче'!$G$5:$J$7,3,FALSE))</f>
        <v>1549.72</v>
      </c>
      <c r="CP620" s="77"/>
      <c r="CQ620" s="77"/>
      <c r="CR620" s="77"/>
      <c r="CS620" s="77"/>
      <c r="CT620" s="78"/>
      <c r="CU620" s="72">
        <f>IF($A620="-","-",ROUND(VLOOKUP($A620+ROUND(LEFT(CU$591,2)/24,5),'[1]ОАО "АТС"'!$A$30:$F$773,6,FALSE)+HLOOKUP($DL$589,'[1]Сбытовая надбавка'!$F$5:$H$6,2,FALSE),2)+'[1]Иные услуги'!$C$6+HLOOKUP($DR$588,'[1]Услуги по передаче'!$G$5:$J$7,3,FALSE))</f>
        <v>1549.8700000000001</v>
      </c>
      <c r="CV620" s="77"/>
      <c r="CW620" s="77"/>
      <c r="CX620" s="77"/>
      <c r="CY620" s="77"/>
      <c r="CZ620" s="78"/>
      <c r="DA620" s="72">
        <f>IF($A620="-","-",ROUND(VLOOKUP($A620+ROUND(LEFT(DA$591,2)/24,5),'[1]ОАО "АТС"'!$A$30:$F$773,6,FALSE)+HLOOKUP($DL$589,'[1]Сбытовая надбавка'!$F$5:$H$6,2,FALSE),2)+'[1]Иные услуги'!$C$6+HLOOKUP($DR$588,'[1]Услуги по передаче'!$G$5:$J$7,3,FALSE))</f>
        <v>1549.81</v>
      </c>
      <c r="DB620" s="77"/>
      <c r="DC620" s="77"/>
      <c r="DD620" s="77"/>
      <c r="DE620" s="77"/>
      <c r="DF620" s="78"/>
      <c r="DG620" s="72">
        <f>IF($A620="-","-",ROUND(VLOOKUP($A620+ROUND(LEFT(DG$591,2)/24,5),'[1]ОАО "АТС"'!$A$30:$F$773,6,FALSE)+HLOOKUP($DL$589,'[1]Сбытовая надбавка'!$F$5:$H$6,2,FALSE),2)+'[1]Иные услуги'!$C$6+HLOOKUP($DR$588,'[1]Услуги по передаче'!$G$5:$J$7,3,FALSE))</f>
        <v>1549.78</v>
      </c>
      <c r="DH620" s="77"/>
      <c r="DI620" s="77"/>
      <c r="DJ620" s="77"/>
      <c r="DK620" s="77"/>
      <c r="DL620" s="78"/>
      <c r="DM620" s="72">
        <f>IF($A620="-","-",ROUND(VLOOKUP($A620+ROUND(LEFT(DM$591,2)/24,5),'[1]ОАО "АТС"'!$A$30:$F$773,6,FALSE)+HLOOKUP($DL$589,'[1]Сбытовая надбавка'!$F$5:$H$6,2,FALSE),2)+'[1]Иные услуги'!$C$6+HLOOKUP($DR$588,'[1]Услуги по передаче'!$G$5:$J$7,3,FALSE))</f>
        <v>1547.66</v>
      </c>
      <c r="DN620" s="77"/>
      <c r="DO620" s="77"/>
      <c r="DP620" s="77"/>
      <c r="DQ620" s="77"/>
      <c r="DR620" s="78"/>
      <c r="DS620" s="72">
        <f>IF($A620="-","-",ROUND(VLOOKUP($A620+ROUND(LEFT(DS$591,2)/24,5),'[1]ОАО "АТС"'!$A$30:$F$773,6,FALSE)+HLOOKUP($DL$589,'[1]Сбытовая надбавка'!$F$5:$H$6,2,FALSE),2)+'[1]Иные услуги'!$C$6+HLOOKUP($DR$588,'[1]Услуги по передаче'!$G$5:$J$7,3,FALSE))</f>
        <v>1548.59</v>
      </c>
      <c r="DT620" s="77"/>
      <c r="DU620" s="77"/>
      <c r="DV620" s="77"/>
      <c r="DW620" s="77"/>
      <c r="DX620" s="78"/>
      <c r="DY620" s="72">
        <f>IF($A620="-","-",ROUND(VLOOKUP($A620+ROUND(LEFT(DY$591,2)/24,5),'[1]ОАО "АТС"'!$A$30:$F$773,6,FALSE)+HLOOKUP($DL$589,'[1]Сбытовая надбавка'!$F$5:$H$6,2,FALSE),2)+'[1]Иные услуги'!$C$6+HLOOKUP($DR$588,'[1]Услуги по передаче'!$G$5:$J$7,3,FALSE))</f>
        <v>1548.88</v>
      </c>
      <c r="DZ620" s="77"/>
      <c r="EA620" s="77"/>
      <c r="EB620" s="77"/>
      <c r="EC620" s="77"/>
      <c r="ED620" s="78"/>
      <c r="EE620" s="72">
        <f>IF($A620="-","-",ROUND(VLOOKUP($A620+ROUND(LEFT(EE$591,2)/24,5),'[1]ОАО "АТС"'!$A$30:$F$773,6,FALSE)+HLOOKUP($DL$589,'[1]Сбытовая надбавка'!$F$5:$H$6,2,FALSE),2)+'[1]Иные услуги'!$C$6+HLOOKUP($DR$588,'[1]Услуги по передаче'!$G$5:$J$7,3,FALSE))</f>
        <v>1548.95</v>
      </c>
      <c r="EF620" s="77"/>
      <c r="EG620" s="77"/>
      <c r="EH620" s="77"/>
      <c r="EI620" s="77"/>
      <c r="EJ620" s="78"/>
      <c r="EK620" s="72">
        <f>IF($A620="-","-",ROUND(VLOOKUP($A620+ROUND(LEFT(EK$591,2)/24,5),'[1]ОАО "АТС"'!$A$30:$F$773,6,FALSE)+HLOOKUP($DL$589,'[1]Сбытовая надбавка'!$F$5:$H$6,2,FALSE),2)+'[1]Иные услуги'!$C$6+HLOOKUP($DR$588,'[1]Услуги по передаче'!$G$5:$J$7,3,FALSE))</f>
        <v>1632.3600000000001</v>
      </c>
      <c r="EL620" s="77"/>
      <c r="EM620" s="77"/>
      <c r="EN620" s="77"/>
      <c r="EO620" s="77"/>
      <c r="EP620" s="78"/>
      <c r="EQ620" s="72">
        <f>IF($A620="-","-",ROUND(VLOOKUP($A620+ROUND(LEFT(EQ$591,2)/24,5),'[1]ОАО "АТС"'!$A$30:$F$773,6,FALSE)+HLOOKUP($DL$589,'[1]Сбытовая надбавка'!$F$5:$H$6,2,FALSE),2)+'[1]Иные услуги'!$C$6+HLOOKUP($DR$588,'[1]Услуги по передаче'!$G$5:$J$7,3,FALSE))</f>
        <v>1563.17</v>
      </c>
      <c r="ER620" s="77"/>
      <c r="ES620" s="77"/>
      <c r="ET620" s="77"/>
      <c r="EU620" s="77"/>
      <c r="EV620" s="78"/>
    </row>
    <row r="621" spans="1:152" s="38" customFormat="1" ht="15.75" customHeight="1" x14ac:dyDescent="0.2">
      <c r="A621" s="69">
        <f>$A$144</f>
        <v>45015</v>
      </c>
      <c r="B621" s="70"/>
      <c r="C621" s="70"/>
      <c r="D621" s="70"/>
      <c r="E621" s="70"/>
      <c r="F621" s="70"/>
      <c r="G621" s="70"/>
      <c r="H621" s="71"/>
      <c r="I621" s="72">
        <f>IF($A621="-","-",ROUND(VLOOKUP($A621+ROUND(LEFT(I$591,1)/24,5),'[1]ОАО "АТС"'!$A$30:$F$773,6,FALSE)+HLOOKUP($DL$589,'[1]Сбытовая надбавка'!$F$5:$H$6,2,FALSE),2)+'[1]Иные услуги'!$C$6+HLOOKUP($DR$588,'[1]Услуги по передаче'!$G$5:$J$7,3,FALSE))</f>
        <v>1549.81</v>
      </c>
      <c r="J621" s="77"/>
      <c r="K621" s="77"/>
      <c r="L621" s="77"/>
      <c r="M621" s="77"/>
      <c r="N621" s="78"/>
      <c r="O621" s="72">
        <f>IF($A621="-","-",ROUND(VLOOKUP($A621+ROUND(LEFT(O$591,1)/24,5),'[1]ОАО "АТС"'!$A$30:$F$773,6,FALSE)+HLOOKUP($DL$589,'[1]Сбытовая надбавка'!$F$5:$H$6,2,FALSE),2)+'[1]Иные услуги'!$C$6+HLOOKUP($DR$588,'[1]Услуги по передаче'!$G$5:$J$7,3,FALSE))</f>
        <v>1549.89</v>
      </c>
      <c r="P621" s="77"/>
      <c r="Q621" s="77"/>
      <c r="R621" s="77"/>
      <c r="S621" s="77"/>
      <c r="T621" s="78"/>
      <c r="U621" s="72">
        <f>IF($A621="-","-",ROUND(VLOOKUP($A621+ROUND(LEFT(U$591,1)/24,5),'[1]ОАО "АТС"'!$A$30:$F$773,6,FALSE)+HLOOKUP($DL$589,'[1]Сбытовая надбавка'!$F$5:$H$6,2,FALSE),2)+'[1]Иные услуги'!$C$6+HLOOKUP($DR$588,'[1]Услуги по передаче'!$G$5:$J$7,3,FALSE))</f>
        <v>1549.97</v>
      </c>
      <c r="V621" s="77"/>
      <c r="W621" s="77"/>
      <c r="X621" s="77"/>
      <c r="Y621" s="77"/>
      <c r="Z621" s="78"/>
      <c r="AA621" s="72">
        <f>IF($A621="-","-",ROUND(VLOOKUP($A621+ROUND(LEFT(AA$591,1)/24,5),'[1]ОАО "АТС"'!$A$30:$F$773,6,FALSE)+HLOOKUP($DL$589,'[1]Сбытовая надбавка'!$F$5:$H$6,2,FALSE),2)+'[1]Иные услуги'!$C$6+HLOOKUP($DR$588,'[1]Услуги по передаче'!$G$5:$J$7,3,FALSE))</f>
        <v>1549.91</v>
      </c>
      <c r="AB621" s="77"/>
      <c r="AC621" s="77"/>
      <c r="AD621" s="77"/>
      <c r="AE621" s="77"/>
      <c r="AF621" s="78"/>
      <c r="AG621" s="72">
        <f>IF($A621="-","-",ROUND(VLOOKUP($A621+ROUND(LEFT(AG$591,1)/24,5),'[1]ОАО "АТС"'!$A$30:$F$773,6,FALSE)+HLOOKUP($DL$589,'[1]Сбытовая надбавка'!$F$5:$H$6,2,FALSE),2)+'[1]Иные услуги'!$C$6+HLOOKUP($DR$588,'[1]Услуги по передаче'!$G$5:$J$7,3,FALSE))</f>
        <v>1550.03</v>
      </c>
      <c r="AH621" s="77"/>
      <c r="AI621" s="77"/>
      <c r="AJ621" s="77"/>
      <c r="AK621" s="77"/>
      <c r="AL621" s="78"/>
      <c r="AM621" s="72">
        <f>IF($A621="-","-",ROUND(VLOOKUP($A621+ROUND(LEFT(AM$591,1)/24,5),'[1]ОАО "АТС"'!$A$30:$F$773,6,FALSE)+HLOOKUP($DL$589,'[1]Сбытовая надбавка'!$F$5:$H$6,2,FALSE),2)+'[1]Иные услуги'!$C$6+HLOOKUP($DR$588,'[1]Услуги по передаче'!$G$5:$J$7,3,FALSE))</f>
        <v>1550.07</v>
      </c>
      <c r="AN621" s="77"/>
      <c r="AO621" s="77"/>
      <c r="AP621" s="77"/>
      <c r="AQ621" s="77"/>
      <c r="AR621" s="78"/>
      <c r="AS621" s="72">
        <f>IF($A621="-","-",ROUND(VLOOKUP($A621+ROUND(LEFT(AS$591,1)/24,5),'[1]ОАО "АТС"'!$A$30:$F$773,6,FALSE)+HLOOKUP($DL$589,'[1]Сбытовая надбавка'!$F$5:$H$6,2,FALSE),2)+'[1]Иные услуги'!$C$6+HLOOKUP($DR$588,'[1]Услуги по передаче'!$G$5:$J$7,3,FALSE))</f>
        <v>1549.65</v>
      </c>
      <c r="AT621" s="77"/>
      <c r="AU621" s="77"/>
      <c r="AV621" s="77"/>
      <c r="AW621" s="77"/>
      <c r="AX621" s="78"/>
      <c r="AY621" s="72">
        <f>IF($A621="-","-",ROUND(VLOOKUP($A621+ROUND(LEFT(AY$591,1)/24,5),'[1]ОАО "АТС"'!$A$30:$F$773,6,FALSE)+HLOOKUP($DL$589,'[1]Сбытовая надбавка'!$F$5:$H$6,2,FALSE),2)+'[1]Иные услуги'!$C$6+HLOOKUP($DR$588,'[1]Услуги по передаче'!$G$5:$J$7,3,FALSE))</f>
        <v>1597.28</v>
      </c>
      <c r="AZ621" s="77"/>
      <c r="BA621" s="77"/>
      <c r="BB621" s="77"/>
      <c r="BC621" s="77"/>
      <c r="BD621" s="78"/>
      <c r="BE621" s="72">
        <f>IF($A621="-","-",ROUND(VLOOKUP($A621+ROUND(LEFT(BE$591,1)/24,5),'[1]ОАО "АТС"'!$A$30:$F$773,6,FALSE)+HLOOKUP($DL$589,'[1]Сбытовая надбавка'!$F$5:$H$6,2,FALSE),2)+'[1]Иные услуги'!$C$6+HLOOKUP($DR$588,'[1]Услуги по передаче'!$G$5:$J$7,3,FALSE))</f>
        <v>1549.88</v>
      </c>
      <c r="BF621" s="77"/>
      <c r="BG621" s="77"/>
      <c r="BH621" s="77"/>
      <c r="BI621" s="77"/>
      <c r="BJ621" s="78"/>
      <c r="BK621" s="72">
        <f>IF($A621="-","-",ROUND(VLOOKUP($A621+ROUND(LEFT(BK$591,1)/24,5),'[1]ОАО "АТС"'!$A$30:$F$773,6,FALSE)+HLOOKUP($DL$589,'[1]Сбытовая надбавка'!$F$5:$H$6,2,FALSE),2)+'[1]Иные услуги'!$C$6+HLOOKUP($DR$588,'[1]Услуги по передаче'!$G$5:$J$7,3,FALSE))</f>
        <v>1589.43</v>
      </c>
      <c r="BL621" s="77"/>
      <c r="BM621" s="77"/>
      <c r="BN621" s="77"/>
      <c r="BO621" s="77"/>
      <c r="BP621" s="78"/>
      <c r="BQ621" s="72">
        <f>IF($A621="-","-",ROUND(VLOOKUP($A621+ROUND(LEFT(BQ$591,2)/24,5),'[1]ОАО "АТС"'!$A$30:$F$773,6,FALSE)+HLOOKUP($DL$589,'[1]Сбытовая надбавка'!$F$5:$H$6,2,FALSE),2)+'[1]Иные услуги'!$C$6+HLOOKUP($DR$588,'[1]Услуги по передаче'!$G$5:$J$7,3,FALSE))</f>
        <v>1606.65</v>
      </c>
      <c r="BR621" s="77"/>
      <c r="BS621" s="77"/>
      <c r="BT621" s="77"/>
      <c r="BU621" s="77"/>
      <c r="BV621" s="78"/>
      <c r="BW621" s="72">
        <f>IF($A621="-","-",ROUND(VLOOKUP($A621+ROUND(LEFT(BW$591,2)/24,5),'[1]ОАО "АТС"'!$A$30:$F$773,6,FALSE)+HLOOKUP($DL$589,'[1]Сбытовая надбавка'!$F$5:$H$6,2,FALSE),2)+'[1]Иные услуги'!$C$6+HLOOKUP($DR$588,'[1]Услуги по передаче'!$G$5:$J$7,3,FALSE))</f>
        <v>1596.1100000000001</v>
      </c>
      <c r="BX621" s="77"/>
      <c r="BY621" s="77"/>
      <c r="BZ621" s="77"/>
      <c r="CA621" s="77"/>
      <c r="CB621" s="78"/>
      <c r="CC621" s="72">
        <f>IF($A621="-","-",ROUND(VLOOKUP($A621+ROUND(LEFT(CC$591,2)/24,5),'[1]ОАО "АТС"'!$A$30:$F$773,6,FALSE)+HLOOKUP($DL$589,'[1]Сбытовая надбавка'!$F$5:$H$6,2,FALSE),2)+'[1]Иные услуги'!$C$6+HLOOKUP($DR$588,'[1]Услуги по передаче'!$G$5:$J$7,3,FALSE))</f>
        <v>1568.96</v>
      </c>
      <c r="CD621" s="77"/>
      <c r="CE621" s="77"/>
      <c r="CF621" s="77"/>
      <c r="CG621" s="77"/>
      <c r="CH621" s="78"/>
      <c r="CI621" s="72">
        <f>IF($A621="-","-",ROUND(VLOOKUP($A621+ROUND(LEFT(CI$591,2)/24,5),'[1]ОАО "АТС"'!$A$30:$F$773,6,FALSE)+HLOOKUP($DL$589,'[1]Сбытовая надбавка'!$F$5:$H$6,2,FALSE),2)+'[1]Иные услуги'!$C$6+HLOOKUP($DR$588,'[1]Услуги по передаче'!$G$5:$J$7,3,FALSE))</f>
        <v>1573.93</v>
      </c>
      <c r="CJ621" s="77"/>
      <c r="CK621" s="77"/>
      <c r="CL621" s="77"/>
      <c r="CM621" s="77"/>
      <c r="CN621" s="78"/>
      <c r="CO621" s="72">
        <f>IF($A621="-","-",ROUND(VLOOKUP($A621+ROUND(LEFT(CO$591,2)/24,5),'[1]ОАО "АТС"'!$A$30:$F$773,6,FALSE)+HLOOKUP($DL$589,'[1]Сбытовая надбавка'!$F$5:$H$6,2,FALSE),2)+'[1]Иные услуги'!$C$6+HLOOKUP($DR$588,'[1]Услуги по передаче'!$G$5:$J$7,3,FALSE))</f>
        <v>1575.77</v>
      </c>
      <c r="CP621" s="77"/>
      <c r="CQ621" s="77"/>
      <c r="CR621" s="77"/>
      <c r="CS621" s="77"/>
      <c r="CT621" s="78"/>
      <c r="CU621" s="72">
        <f>IF($A621="-","-",ROUND(VLOOKUP($A621+ROUND(LEFT(CU$591,2)/24,5),'[1]ОАО "АТС"'!$A$30:$F$773,6,FALSE)+HLOOKUP($DL$589,'[1]Сбытовая надбавка'!$F$5:$H$6,2,FALSE),2)+'[1]Иные услуги'!$C$6+HLOOKUP($DR$588,'[1]Услуги по передаче'!$G$5:$J$7,3,FALSE))</f>
        <v>1572.69</v>
      </c>
      <c r="CV621" s="77"/>
      <c r="CW621" s="77"/>
      <c r="CX621" s="77"/>
      <c r="CY621" s="77"/>
      <c r="CZ621" s="78"/>
      <c r="DA621" s="72">
        <f>IF($A621="-","-",ROUND(VLOOKUP($A621+ROUND(LEFT(DA$591,2)/24,5),'[1]ОАО "АТС"'!$A$30:$F$773,6,FALSE)+HLOOKUP($DL$589,'[1]Сбытовая надбавка'!$F$5:$H$6,2,FALSE),2)+'[1]Иные услуги'!$C$6+HLOOKUP($DR$588,'[1]Услуги по передаче'!$G$5:$J$7,3,FALSE))</f>
        <v>1558.1100000000001</v>
      </c>
      <c r="DB621" s="77"/>
      <c r="DC621" s="77"/>
      <c r="DD621" s="77"/>
      <c r="DE621" s="77"/>
      <c r="DF621" s="78"/>
      <c r="DG621" s="72">
        <f>IF($A621="-","-",ROUND(VLOOKUP($A621+ROUND(LEFT(DG$591,2)/24,5),'[1]ОАО "АТС"'!$A$30:$F$773,6,FALSE)+HLOOKUP($DL$589,'[1]Сбытовая надбавка'!$F$5:$H$6,2,FALSE),2)+'[1]Иные услуги'!$C$6+HLOOKUP($DR$588,'[1]Услуги по передаче'!$G$5:$J$7,3,FALSE))</f>
        <v>1564.79</v>
      </c>
      <c r="DH621" s="77"/>
      <c r="DI621" s="77"/>
      <c r="DJ621" s="77"/>
      <c r="DK621" s="77"/>
      <c r="DL621" s="78"/>
      <c r="DM621" s="72">
        <f>IF($A621="-","-",ROUND(VLOOKUP($A621+ROUND(LEFT(DM$591,2)/24,5),'[1]ОАО "АТС"'!$A$30:$F$773,6,FALSE)+HLOOKUP($DL$589,'[1]Сбытовая надбавка'!$F$5:$H$6,2,FALSE),2)+'[1]Иные услуги'!$C$6+HLOOKUP($DR$588,'[1]Услуги по передаче'!$G$5:$J$7,3,FALSE))</f>
        <v>1595.32</v>
      </c>
      <c r="DN621" s="77"/>
      <c r="DO621" s="77"/>
      <c r="DP621" s="77"/>
      <c r="DQ621" s="77"/>
      <c r="DR621" s="78"/>
      <c r="DS621" s="72">
        <f>IF($A621="-","-",ROUND(VLOOKUP($A621+ROUND(LEFT(DS$591,2)/24,5),'[1]ОАО "АТС"'!$A$30:$F$773,6,FALSE)+HLOOKUP($DL$589,'[1]Сбытовая надбавка'!$F$5:$H$6,2,FALSE),2)+'[1]Иные услуги'!$C$6+HLOOKUP($DR$588,'[1]Услуги по передаче'!$G$5:$J$7,3,FALSE))</f>
        <v>1600.32</v>
      </c>
      <c r="DT621" s="77"/>
      <c r="DU621" s="77"/>
      <c r="DV621" s="77"/>
      <c r="DW621" s="77"/>
      <c r="DX621" s="78"/>
      <c r="DY621" s="72">
        <f>IF($A621="-","-",ROUND(VLOOKUP($A621+ROUND(LEFT(DY$591,2)/24,5),'[1]ОАО "АТС"'!$A$30:$F$773,6,FALSE)+HLOOKUP($DL$589,'[1]Сбытовая надбавка'!$F$5:$H$6,2,FALSE),2)+'[1]Иные услуги'!$C$6+HLOOKUP($DR$588,'[1]Услуги по передаче'!$G$5:$J$7,3,FALSE))</f>
        <v>1554.1200000000001</v>
      </c>
      <c r="DZ621" s="77"/>
      <c r="EA621" s="77"/>
      <c r="EB621" s="77"/>
      <c r="EC621" s="77"/>
      <c r="ED621" s="78"/>
      <c r="EE621" s="72">
        <f>IF($A621="-","-",ROUND(VLOOKUP($A621+ROUND(LEFT(EE$591,2)/24,5),'[1]ОАО "АТС"'!$A$30:$F$773,6,FALSE)+HLOOKUP($DL$589,'[1]Сбытовая надбавка'!$F$5:$H$6,2,FALSE),2)+'[1]Иные услуги'!$C$6+HLOOKUP($DR$588,'[1]Услуги по передаче'!$G$5:$J$7,3,FALSE))</f>
        <v>1549.04</v>
      </c>
      <c r="EF621" s="77"/>
      <c r="EG621" s="77"/>
      <c r="EH621" s="77"/>
      <c r="EI621" s="77"/>
      <c r="EJ621" s="78"/>
      <c r="EK621" s="72">
        <f>IF($A621="-","-",ROUND(VLOOKUP($A621+ROUND(LEFT(EK$591,2)/24,5),'[1]ОАО "АТС"'!$A$30:$F$773,6,FALSE)+HLOOKUP($DL$589,'[1]Сбытовая надбавка'!$F$5:$H$6,2,FALSE),2)+'[1]Иные услуги'!$C$6+HLOOKUP($DR$588,'[1]Услуги по передаче'!$G$5:$J$7,3,FALSE))</f>
        <v>1636.02</v>
      </c>
      <c r="EL621" s="77"/>
      <c r="EM621" s="77"/>
      <c r="EN621" s="77"/>
      <c r="EO621" s="77"/>
      <c r="EP621" s="78"/>
      <c r="EQ621" s="72">
        <f>IF($A621="-","-",ROUND(VLOOKUP($A621+ROUND(LEFT(EQ$591,2)/24,5),'[1]ОАО "АТС"'!$A$30:$F$773,6,FALSE)+HLOOKUP($DL$589,'[1]Сбытовая надбавка'!$F$5:$H$6,2,FALSE),2)+'[1]Иные услуги'!$C$6+HLOOKUP($DR$588,'[1]Услуги по передаче'!$G$5:$J$7,3,FALSE))</f>
        <v>1560.7</v>
      </c>
      <c r="ER621" s="77"/>
      <c r="ES621" s="77"/>
      <c r="ET621" s="77"/>
      <c r="EU621" s="77"/>
      <c r="EV621" s="78"/>
    </row>
    <row r="622" spans="1:152" s="38" customFormat="1" ht="15.75" customHeight="1" x14ac:dyDescent="0.2">
      <c r="A622" s="69">
        <f>$A$145</f>
        <v>45016</v>
      </c>
      <c r="B622" s="70"/>
      <c r="C622" s="70"/>
      <c r="D622" s="70"/>
      <c r="E622" s="70"/>
      <c r="F622" s="70"/>
      <c r="G622" s="70"/>
      <c r="H622" s="71"/>
      <c r="I622" s="72">
        <f>IF($A622="-","-",ROUND(VLOOKUP($A622+ROUND(LEFT(I$591,1)/24,5),'[1]ОАО "АТС"'!$A$30:$F$773,6,FALSE)+HLOOKUP($DL$589,'[1]Сбытовая надбавка'!$F$5:$H$6,2,FALSE),2)+'[1]Иные услуги'!$C$6+HLOOKUP($DR$588,'[1]Услуги по передаче'!$G$5:$J$7,3,FALSE))</f>
        <v>1549.79</v>
      </c>
      <c r="J622" s="77"/>
      <c r="K622" s="77"/>
      <c r="L622" s="77"/>
      <c r="M622" s="77"/>
      <c r="N622" s="78"/>
      <c r="O622" s="72">
        <f>IF($A622="-","-",ROUND(VLOOKUP($A622+ROUND(LEFT(O$591,1)/24,5),'[1]ОАО "АТС"'!$A$30:$F$773,6,FALSE)+HLOOKUP($DL$589,'[1]Сбытовая надбавка'!$F$5:$H$6,2,FALSE),2)+'[1]Иные услуги'!$C$6+HLOOKUP($DR$588,'[1]Услуги по передаче'!$G$5:$J$7,3,FALSE))</f>
        <v>1549.82</v>
      </c>
      <c r="P622" s="77"/>
      <c r="Q622" s="77"/>
      <c r="R622" s="77"/>
      <c r="S622" s="77"/>
      <c r="T622" s="78"/>
      <c r="U622" s="72">
        <f>IF($A622="-","-",ROUND(VLOOKUP($A622+ROUND(LEFT(U$591,1)/24,5),'[1]ОАО "АТС"'!$A$30:$F$773,6,FALSE)+HLOOKUP($DL$589,'[1]Сбытовая надбавка'!$F$5:$H$6,2,FALSE),2)+'[1]Иные услуги'!$C$6+HLOOKUP($DR$588,'[1]Услуги по передаче'!$G$5:$J$7,3,FALSE))</f>
        <v>1549.8700000000001</v>
      </c>
      <c r="V622" s="77"/>
      <c r="W622" s="77"/>
      <c r="X622" s="77"/>
      <c r="Y622" s="77"/>
      <c r="Z622" s="78"/>
      <c r="AA622" s="72">
        <f>IF($A622="-","-",ROUND(VLOOKUP($A622+ROUND(LEFT(AA$591,1)/24,5),'[1]ОАО "АТС"'!$A$30:$F$773,6,FALSE)+HLOOKUP($DL$589,'[1]Сбытовая надбавка'!$F$5:$H$6,2,FALSE),2)+'[1]Иные услуги'!$C$6+HLOOKUP($DR$588,'[1]Услуги по передаче'!$G$5:$J$7,3,FALSE))</f>
        <v>1549.81</v>
      </c>
      <c r="AB622" s="77"/>
      <c r="AC622" s="77"/>
      <c r="AD622" s="77"/>
      <c r="AE622" s="77"/>
      <c r="AF622" s="78"/>
      <c r="AG622" s="72">
        <f>IF($A622="-","-",ROUND(VLOOKUP($A622+ROUND(LEFT(AG$591,1)/24,5),'[1]ОАО "АТС"'!$A$30:$F$773,6,FALSE)+HLOOKUP($DL$589,'[1]Сбытовая надбавка'!$F$5:$H$6,2,FALSE),2)+'[1]Иные услуги'!$C$6+HLOOKUP($DR$588,'[1]Услуги по передаче'!$G$5:$J$7,3,FALSE))</f>
        <v>1549.89</v>
      </c>
      <c r="AH622" s="77"/>
      <c r="AI622" s="77"/>
      <c r="AJ622" s="77"/>
      <c r="AK622" s="77"/>
      <c r="AL622" s="78"/>
      <c r="AM622" s="72">
        <f>IF($A622="-","-",ROUND(VLOOKUP($A622+ROUND(LEFT(AM$591,1)/24,5),'[1]ОАО "АТС"'!$A$30:$F$773,6,FALSE)+HLOOKUP($DL$589,'[1]Сбытовая надбавка'!$F$5:$H$6,2,FALSE),2)+'[1]Иные услуги'!$C$6+HLOOKUP($DR$588,'[1]Услуги по передаче'!$G$5:$J$7,3,FALSE))</f>
        <v>1549.95</v>
      </c>
      <c r="AN622" s="77"/>
      <c r="AO622" s="77"/>
      <c r="AP622" s="77"/>
      <c r="AQ622" s="77"/>
      <c r="AR622" s="78"/>
      <c r="AS622" s="72">
        <f>IF($A622="-","-",ROUND(VLOOKUP($A622+ROUND(LEFT(AS$591,1)/24,5),'[1]ОАО "АТС"'!$A$30:$F$773,6,FALSE)+HLOOKUP($DL$589,'[1]Сбытовая надбавка'!$F$5:$H$6,2,FALSE),2)+'[1]Иные услуги'!$C$6+HLOOKUP($DR$588,'[1]Услуги по передаче'!$G$5:$J$7,3,FALSE))</f>
        <v>1549.42</v>
      </c>
      <c r="AT622" s="77"/>
      <c r="AU622" s="77"/>
      <c r="AV622" s="77"/>
      <c r="AW622" s="77"/>
      <c r="AX622" s="78"/>
      <c r="AY622" s="72">
        <f>IF($A622="-","-",ROUND(VLOOKUP($A622+ROUND(LEFT(AY$591,1)/24,5),'[1]ОАО "АТС"'!$A$30:$F$773,6,FALSE)+HLOOKUP($DL$589,'[1]Сбытовая надбавка'!$F$5:$H$6,2,FALSE),2)+'[1]Иные услуги'!$C$6+HLOOKUP($DR$588,'[1]Услуги по передаче'!$G$5:$J$7,3,FALSE))</f>
        <v>1593.84</v>
      </c>
      <c r="AZ622" s="77"/>
      <c r="BA622" s="77"/>
      <c r="BB622" s="77"/>
      <c r="BC622" s="77"/>
      <c r="BD622" s="78"/>
      <c r="BE622" s="72">
        <f>IF($A622="-","-",ROUND(VLOOKUP($A622+ROUND(LEFT(BE$591,1)/24,5),'[1]ОАО "АТС"'!$A$30:$F$773,6,FALSE)+HLOOKUP($DL$589,'[1]Сбытовая надбавка'!$F$5:$H$6,2,FALSE),2)+'[1]Иные услуги'!$C$6+HLOOKUP($DR$588,'[1]Услуги по передаче'!$G$5:$J$7,3,FALSE))</f>
        <v>1549.74</v>
      </c>
      <c r="BF622" s="77"/>
      <c r="BG622" s="77"/>
      <c r="BH622" s="77"/>
      <c r="BI622" s="77"/>
      <c r="BJ622" s="78"/>
      <c r="BK622" s="72">
        <f>IF($A622="-","-",ROUND(VLOOKUP($A622+ROUND(LEFT(BK$591,1)/24,5),'[1]ОАО "АТС"'!$A$30:$F$773,6,FALSE)+HLOOKUP($DL$589,'[1]Сбытовая надбавка'!$F$5:$H$6,2,FALSE),2)+'[1]Иные услуги'!$C$6+HLOOKUP($DR$588,'[1]Услуги по передаче'!$G$5:$J$7,3,FALSE))</f>
        <v>1607.56</v>
      </c>
      <c r="BL622" s="77"/>
      <c r="BM622" s="77"/>
      <c r="BN622" s="77"/>
      <c r="BO622" s="77"/>
      <c r="BP622" s="78"/>
      <c r="BQ622" s="72">
        <f>IF($A622="-","-",ROUND(VLOOKUP($A622+ROUND(LEFT(BQ$591,2)/24,5),'[1]ОАО "АТС"'!$A$30:$F$773,6,FALSE)+HLOOKUP($DL$589,'[1]Сбытовая надбавка'!$F$5:$H$6,2,FALSE),2)+'[1]Иные услуги'!$C$6+HLOOKUP($DR$588,'[1]Услуги по передаче'!$G$5:$J$7,3,FALSE))</f>
        <v>1623.91</v>
      </c>
      <c r="BR622" s="77"/>
      <c r="BS622" s="77"/>
      <c r="BT622" s="77"/>
      <c r="BU622" s="77"/>
      <c r="BV622" s="78"/>
      <c r="BW622" s="72">
        <f>IF($A622="-","-",ROUND(VLOOKUP($A622+ROUND(LEFT(BW$591,2)/24,5),'[1]ОАО "АТС"'!$A$30:$F$773,6,FALSE)+HLOOKUP($DL$589,'[1]Сбытовая надбавка'!$F$5:$H$6,2,FALSE),2)+'[1]Иные услуги'!$C$6+HLOOKUP($DR$588,'[1]Услуги по передаче'!$G$5:$J$7,3,FALSE))</f>
        <v>1629.1200000000001</v>
      </c>
      <c r="BX622" s="77"/>
      <c r="BY622" s="77"/>
      <c r="BZ622" s="77"/>
      <c r="CA622" s="77"/>
      <c r="CB622" s="78"/>
      <c r="CC622" s="72">
        <f>IF($A622="-","-",ROUND(VLOOKUP($A622+ROUND(LEFT(CC$591,2)/24,5),'[1]ОАО "АТС"'!$A$30:$F$773,6,FALSE)+HLOOKUP($DL$589,'[1]Сбытовая надбавка'!$F$5:$H$6,2,FALSE),2)+'[1]Иные услуги'!$C$6+HLOOKUP($DR$588,'[1]Услуги по передаче'!$G$5:$J$7,3,FALSE))</f>
        <v>1606.9</v>
      </c>
      <c r="CD622" s="77"/>
      <c r="CE622" s="77"/>
      <c r="CF622" s="77"/>
      <c r="CG622" s="77"/>
      <c r="CH622" s="78"/>
      <c r="CI622" s="72">
        <f>IF($A622="-","-",ROUND(VLOOKUP($A622+ROUND(LEFT(CI$591,2)/24,5),'[1]ОАО "АТС"'!$A$30:$F$773,6,FALSE)+HLOOKUP($DL$589,'[1]Сбытовая надбавка'!$F$5:$H$6,2,FALSE),2)+'[1]Иные услуги'!$C$6+HLOOKUP($DR$588,'[1]Услуги по передаче'!$G$5:$J$7,3,FALSE))</f>
        <v>1601.5</v>
      </c>
      <c r="CJ622" s="77"/>
      <c r="CK622" s="77"/>
      <c r="CL622" s="77"/>
      <c r="CM622" s="77"/>
      <c r="CN622" s="78"/>
      <c r="CO622" s="72">
        <f>IF($A622="-","-",ROUND(VLOOKUP($A622+ROUND(LEFT(CO$591,2)/24,5),'[1]ОАО "АТС"'!$A$30:$F$773,6,FALSE)+HLOOKUP($DL$589,'[1]Сбытовая надбавка'!$F$5:$H$6,2,FALSE),2)+'[1]Иные услуги'!$C$6+HLOOKUP($DR$588,'[1]Услуги по передаче'!$G$5:$J$7,3,FALSE))</f>
        <v>1601.51</v>
      </c>
      <c r="CP622" s="77"/>
      <c r="CQ622" s="77"/>
      <c r="CR622" s="77"/>
      <c r="CS622" s="77"/>
      <c r="CT622" s="78"/>
      <c r="CU622" s="72">
        <f>IF($A622="-","-",ROUND(VLOOKUP($A622+ROUND(LEFT(CU$591,2)/24,5),'[1]ОАО "АТС"'!$A$30:$F$773,6,FALSE)+HLOOKUP($DL$589,'[1]Сбытовая надбавка'!$F$5:$H$6,2,FALSE),2)+'[1]Иные услуги'!$C$6+HLOOKUP($DR$588,'[1]Услуги по передаче'!$G$5:$J$7,3,FALSE))</f>
        <v>1594.1</v>
      </c>
      <c r="CV622" s="77"/>
      <c r="CW622" s="77"/>
      <c r="CX622" s="77"/>
      <c r="CY622" s="77"/>
      <c r="CZ622" s="78"/>
      <c r="DA622" s="72">
        <f>IF($A622="-","-",ROUND(VLOOKUP($A622+ROUND(LEFT(DA$591,2)/24,5),'[1]ОАО "АТС"'!$A$30:$F$773,6,FALSE)+HLOOKUP($DL$589,'[1]Сбытовая надбавка'!$F$5:$H$6,2,FALSE),2)+'[1]Иные услуги'!$C$6+HLOOKUP($DR$588,'[1]Услуги по передаче'!$G$5:$J$7,3,FALSE))</f>
        <v>1579.72</v>
      </c>
      <c r="DB622" s="77"/>
      <c r="DC622" s="77"/>
      <c r="DD622" s="77"/>
      <c r="DE622" s="77"/>
      <c r="DF622" s="78"/>
      <c r="DG622" s="72">
        <f>IF($A622="-","-",ROUND(VLOOKUP($A622+ROUND(LEFT(DG$591,2)/24,5),'[1]ОАО "АТС"'!$A$30:$F$773,6,FALSE)+HLOOKUP($DL$589,'[1]Сбытовая надбавка'!$F$5:$H$6,2,FALSE),2)+'[1]Иные услуги'!$C$6+HLOOKUP($DR$588,'[1]Услуги по передаче'!$G$5:$J$7,3,FALSE))</f>
        <v>1582.29</v>
      </c>
      <c r="DH622" s="77"/>
      <c r="DI622" s="77"/>
      <c r="DJ622" s="77"/>
      <c r="DK622" s="77"/>
      <c r="DL622" s="78"/>
      <c r="DM622" s="72">
        <f>IF($A622="-","-",ROUND(VLOOKUP($A622+ROUND(LEFT(DM$591,2)/24,5),'[1]ОАО "АТС"'!$A$30:$F$773,6,FALSE)+HLOOKUP($DL$589,'[1]Сбытовая надбавка'!$F$5:$H$6,2,FALSE),2)+'[1]Иные услуги'!$C$6+HLOOKUP($DR$588,'[1]Услуги по передаче'!$G$5:$J$7,3,FALSE))</f>
        <v>1611.3600000000001</v>
      </c>
      <c r="DN622" s="77"/>
      <c r="DO622" s="77"/>
      <c r="DP622" s="77"/>
      <c r="DQ622" s="77"/>
      <c r="DR622" s="78"/>
      <c r="DS622" s="72">
        <f>IF($A622="-","-",ROUND(VLOOKUP($A622+ROUND(LEFT(DS$591,2)/24,5),'[1]ОАО "АТС"'!$A$30:$F$773,6,FALSE)+HLOOKUP($DL$589,'[1]Сбытовая надбавка'!$F$5:$H$6,2,FALSE),2)+'[1]Иные услуги'!$C$6+HLOOKUP($DR$588,'[1]Услуги по передаче'!$G$5:$J$7,3,FALSE))</f>
        <v>1618.48</v>
      </c>
      <c r="DT622" s="77"/>
      <c r="DU622" s="77"/>
      <c r="DV622" s="77"/>
      <c r="DW622" s="77"/>
      <c r="DX622" s="78"/>
      <c r="DY622" s="72">
        <f>IF($A622="-","-",ROUND(VLOOKUP($A622+ROUND(LEFT(DY$591,2)/24,5),'[1]ОАО "АТС"'!$A$30:$F$773,6,FALSE)+HLOOKUP($DL$589,'[1]Сбытовая надбавка'!$F$5:$H$6,2,FALSE),2)+'[1]Иные услуги'!$C$6+HLOOKUP($DR$588,'[1]Услуги по передаче'!$G$5:$J$7,3,FALSE))</f>
        <v>1554.39</v>
      </c>
      <c r="DZ622" s="77"/>
      <c r="EA622" s="77"/>
      <c r="EB622" s="77"/>
      <c r="EC622" s="77"/>
      <c r="ED622" s="78"/>
      <c r="EE622" s="72">
        <f>IF($A622="-","-",ROUND(VLOOKUP($A622+ROUND(LEFT(EE$591,2)/24,5),'[1]ОАО "АТС"'!$A$30:$F$773,6,FALSE)+HLOOKUP($DL$589,'[1]Сбытовая надбавка'!$F$5:$H$6,2,FALSE),2)+'[1]Иные услуги'!$C$6+HLOOKUP($DR$588,'[1]Услуги по передаче'!$G$5:$J$7,3,FALSE))</f>
        <v>1548.83</v>
      </c>
      <c r="EF622" s="77"/>
      <c r="EG622" s="77"/>
      <c r="EH622" s="77"/>
      <c r="EI622" s="77"/>
      <c r="EJ622" s="78"/>
      <c r="EK622" s="72">
        <f>IF($A622="-","-",ROUND(VLOOKUP($A622+ROUND(LEFT(EK$591,2)/24,5),'[1]ОАО "АТС"'!$A$30:$F$773,6,FALSE)+HLOOKUP($DL$589,'[1]Сбытовая надбавка'!$F$5:$H$6,2,FALSE),2)+'[1]Иные услуги'!$C$6+HLOOKUP($DR$588,'[1]Услуги по передаче'!$G$5:$J$7,3,FALSE))</f>
        <v>1679.8</v>
      </c>
      <c r="EL622" s="77"/>
      <c r="EM622" s="77"/>
      <c r="EN622" s="77"/>
      <c r="EO622" s="77"/>
      <c r="EP622" s="78"/>
      <c r="EQ622" s="72">
        <f>IF($A622="-","-",ROUND(VLOOKUP($A622+ROUND(LEFT(EQ$591,2)/24,5),'[1]ОАО "АТС"'!$A$30:$F$773,6,FALSE)+HLOOKUP($DL$589,'[1]Сбытовая надбавка'!$F$5:$H$6,2,FALSE),2)+'[1]Иные услуги'!$C$6+HLOOKUP($DR$588,'[1]Услуги по передаче'!$G$5:$J$7,3,FALSE))</f>
        <v>1587.3600000000001</v>
      </c>
      <c r="ER622" s="77"/>
      <c r="ES622" s="77"/>
      <c r="ET622" s="77"/>
      <c r="EU622" s="77"/>
      <c r="EV622" s="78"/>
    </row>
    <row r="623" spans="1:152" s="38" customFormat="1" ht="15.75" customHeight="1" x14ac:dyDescent="0.2">
      <c r="A623" s="75"/>
      <c r="B623" s="75"/>
      <c r="C623" s="75"/>
      <c r="D623" s="75"/>
      <c r="E623" s="75"/>
      <c r="F623" s="75"/>
      <c r="G623" s="75"/>
      <c r="H623" s="75"/>
      <c r="I623" s="76"/>
      <c r="J623" s="76"/>
      <c r="K623" s="76"/>
      <c r="L623" s="76"/>
      <c r="M623" s="76"/>
      <c r="N623" s="76"/>
      <c r="O623" s="76"/>
      <c r="P623" s="76"/>
      <c r="Q623" s="76"/>
      <c r="R623" s="76"/>
      <c r="S623" s="76"/>
      <c r="T623" s="76"/>
      <c r="U623" s="76"/>
      <c r="V623" s="76"/>
      <c r="W623" s="76"/>
      <c r="X623" s="76"/>
      <c r="Y623" s="76"/>
      <c r="Z623" s="76"/>
      <c r="AA623" s="76"/>
      <c r="AB623" s="76"/>
      <c r="AC623" s="76"/>
      <c r="AD623" s="76"/>
      <c r="AE623" s="76"/>
      <c r="AF623" s="76"/>
      <c r="AG623" s="76"/>
      <c r="AH623" s="76"/>
      <c r="AI623" s="76"/>
      <c r="AJ623" s="76"/>
      <c r="AK623" s="76"/>
      <c r="AL623" s="76"/>
      <c r="AM623" s="76"/>
      <c r="AN623" s="76"/>
      <c r="AO623" s="76"/>
      <c r="AP623" s="76"/>
      <c r="AQ623" s="76"/>
      <c r="AR623" s="76"/>
      <c r="AS623" s="76"/>
      <c r="AT623" s="76"/>
      <c r="AU623" s="76"/>
      <c r="AV623" s="76"/>
      <c r="AW623" s="76"/>
      <c r="AX623" s="76"/>
      <c r="AY623" s="76"/>
      <c r="AZ623" s="76"/>
      <c r="BA623" s="76"/>
      <c r="BB623" s="76"/>
      <c r="BC623" s="76"/>
      <c r="BD623" s="76"/>
      <c r="BE623" s="76"/>
      <c r="BF623" s="76"/>
      <c r="BG623" s="76"/>
      <c r="BH623" s="76"/>
      <c r="BI623" s="76"/>
      <c r="BJ623" s="76"/>
      <c r="BK623" s="76"/>
      <c r="BL623" s="76"/>
      <c r="BM623" s="76"/>
      <c r="BN623" s="76"/>
      <c r="BO623" s="76"/>
      <c r="BP623" s="76"/>
      <c r="BQ623" s="76"/>
      <c r="BR623" s="76"/>
      <c r="BS623" s="76"/>
      <c r="BT623" s="76"/>
      <c r="BU623" s="76"/>
      <c r="BV623" s="76"/>
      <c r="BW623" s="76"/>
      <c r="BX623" s="76"/>
      <c r="BY623" s="76"/>
      <c r="BZ623" s="76"/>
      <c r="CA623" s="76"/>
      <c r="CB623" s="76"/>
      <c r="CC623" s="76"/>
      <c r="CD623" s="76"/>
      <c r="CE623" s="76"/>
      <c r="CF623" s="76"/>
      <c r="CG623" s="76"/>
      <c r="CH623" s="76"/>
      <c r="CI623" s="76"/>
      <c r="CJ623" s="76"/>
      <c r="CK623" s="76"/>
      <c r="CL623" s="76"/>
      <c r="CM623" s="76"/>
      <c r="CN623" s="76"/>
      <c r="CO623" s="76"/>
      <c r="CP623" s="76"/>
      <c r="CQ623" s="76"/>
      <c r="CR623" s="76"/>
      <c r="CS623" s="76"/>
      <c r="CT623" s="76"/>
      <c r="CU623" s="76"/>
      <c r="CV623" s="76"/>
      <c r="CW623" s="76"/>
      <c r="CX623" s="76"/>
      <c r="CY623" s="76"/>
      <c r="CZ623" s="76"/>
      <c r="DA623" s="76"/>
      <c r="DB623" s="76"/>
      <c r="DC623" s="76"/>
      <c r="DD623" s="76"/>
      <c r="DE623" s="76"/>
      <c r="DF623" s="76"/>
      <c r="DG623" s="76"/>
      <c r="DH623" s="76"/>
      <c r="DI623" s="76"/>
      <c r="DJ623" s="76"/>
      <c r="DK623" s="76"/>
      <c r="DL623" s="76"/>
      <c r="DM623" s="76"/>
      <c r="DN623" s="76"/>
      <c r="DO623" s="76"/>
      <c r="DP623" s="76"/>
      <c r="DQ623" s="76"/>
      <c r="DR623" s="76"/>
      <c r="DS623" s="76"/>
      <c r="DT623" s="76"/>
      <c r="DU623" s="76"/>
      <c r="DV623" s="76"/>
      <c r="DW623" s="76"/>
      <c r="DX623" s="76"/>
      <c r="DY623" s="76"/>
      <c r="DZ623" s="76"/>
      <c r="EA623" s="76"/>
      <c r="EB623" s="76"/>
      <c r="EC623" s="76"/>
      <c r="ED623" s="76"/>
      <c r="EE623" s="76"/>
      <c r="EF623" s="76"/>
      <c r="EG623" s="76"/>
      <c r="EH623" s="76"/>
      <c r="EI623" s="76"/>
      <c r="EJ623" s="76"/>
      <c r="EK623" s="76"/>
      <c r="EL623" s="76"/>
      <c r="EM623" s="76"/>
      <c r="EN623" s="76"/>
      <c r="EO623" s="76"/>
      <c r="EP623" s="76"/>
      <c r="EQ623" s="76"/>
      <c r="ER623" s="76"/>
      <c r="ES623" s="76"/>
      <c r="ET623" s="76"/>
      <c r="EU623" s="76"/>
      <c r="EV623" s="76"/>
    </row>
    <row r="624" spans="1:152" s="38" customFormat="1" ht="14.25" customHeight="1" x14ac:dyDescent="0.25">
      <c r="A624" s="46" t="s">
        <v>67</v>
      </c>
      <c r="B624" s="47"/>
      <c r="C624" s="47"/>
      <c r="D624" s="47"/>
      <c r="E624" s="47"/>
      <c r="F624" s="47"/>
      <c r="G624" s="47"/>
      <c r="H624" s="48"/>
      <c r="I624" s="49"/>
      <c r="J624" s="50"/>
      <c r="K624" s="50"/>
      <c r="L624" s="50"/>
      <c r="M624" s="51"/>
      <c r="N624" s="50"/>
      <c r="O624" s="50"/>
      <c r="P624" s="50"/>
      <c r="Q624" s="50"/>
      <c r="R624" s="50"/>
      <c r="S624" s="50"/>
      <c r="T624" s="50"/>
      <c r="U624" s="50"/>
      <c r="V624" s="50"/>
      <c r="W624" s="50"/>
      <c r="X624" s="50"/>
      <c r="Y624" s="50"/>
      <c r="Z624" s="50"/>
      <c r="AA624" s="50"/>
      <c r="AB624" s="50"/>
      <c r="AC624" s="51"/>
      <c r="AD624" s="50"/>
      <c r="AE624" s="50"/>
      <c r="AF624" s="50"/>
      <c r="AG624" s="50"/>
      <c r="AH624" s="50"/>
      <c r="AI624" s="50"/>
      <c r="AJ624" s="50"/>
      <c r="AK624" s="50"/>
      <c r="AL624" s="50"/>
      <c r="AM624" s="50"/>
      <c r="AN624" s="50"/>
      <c r="AO624" s="50"/>
      <c r="AP624" s="50"/>
      <c r="AQ624" s="50"/>
      <c r="AR624" s="50"/>
      <c r="AS624" s="50"/>
      <c r="AT624" s="50"/>
      <c r="AU624" s="50"/>
      <c r="AV624" s="50"/>
      <c r="AW624" s="50"/>
      <c r="AX624" s="50"/>
      <c r="AY624" s="50"/>
      <c r="AZ624" s="50"/>
      <c r="BA624" s="50"/>
      <c r="BB624" s="50"/>
      <c r="BC624" s="50"/>
      <c r="BD624" s="50"/>
      <c r="BE624" s="50"/>
      <c r="BF624" s="50"/>
      <c r="BG624" s="50"/>
      <c r="BH624" s="50"/>
      <c r="BI624" s="50"/>
      <c r="BJ624" s="50"/>
      <c r="BK624" s="50"/>
      <c r="BL624" s="50"/>
      <c r="BM624" s="50"/>
      <c r="BN624" s="50"/>
      <c r="BO624" s="50"/>
      <c r="BP624" s="50"/>
      <c r="BQ624" s="50"/>
      <c r="BR624" s="50"/>
      <c r="BS624" s="50"/>
      <c r="BT624" s="50"/>
      <c r="BU624" s="50"/>
      <c r="BV624" s="50"/>
      <c r="BW624" s="50"/>
      <c r="BX624" s="50"/>
      <c r="BY624" s="50"/>
      <c r="BZ624" s="50"/>
      <c r="CA624" s="50"/>
      <c r="CB624" s="50"/>
      <c r="CC624" s="50"/>
      <c r="CD624" s="50"/>
      <c r="CE624" s="50"/>
      <c r="CF624" s="50"/>
      <c r="CG624" s="50"/>
      <c r="CH624" s="50"/>
      <c r="CI624" s="50"/>
      <c r="CJ624" s="50"/>
      <c r="CK624" s="50"/>
      <c r="CL624" s="50"/>
      <c r="CM624" s="50"/>
      <c r="CN624" s="50"/>
      <c r="CO624" s="50"/>
      <c r="CP624" s="50"/>
      <c r="CQ624" s="50"/>
      <c r="CR624" s="50"/>
      <c r="CS624" s="50"/>
      <c r="CT624" s="50"/>
      <c r="CU624" s="50"/>
      <c r="CV624" s="50"/>
      <c r="CW624" s="50"/>
      <c r="CX624" s="50"/>
      <c r="CY624" s="50"/>
      <c r="CZ624" s="50"/>
      <c r="DA624" s="50"/>
      <c r="DB624" s="50"/>
      <c r="DC624" s="50"/>
      <c r="DD624" s="50"/>
      <c r="DE624" s="50"/>
      <c r="DF624" s="50"/>
      <c r="DG624" s="50"/>
      <c r="DH624" s="50"/>
      <c r="DI624" s="50"/>
      <c r="DJ624" s="50"/>
      <c r="DK624" s="50"/>
      <c r="DL624" s="50"/>
      <c r="DM624" s="51"/>
      <c r="DN624" s="51"/>
      <c r="DO624" s="51"/>
      <c r="DP624" s="51"/>
      <c r="DQ624" s="52" t="s">
        <v>68</v>
      </c>
      <c r="DR624" s="53" t="s">
        <v>69</v>
      </c>
      <c r="DS624" s="53"/>
      <c r="DT624" s="53"/>
      <c r="DU624" s="53"/>
      <c r="DV624" s="53"/>
      <c r="DW624" s="53"/>
      <c r="DX624" s="53"/>
      <c r="DY624" s="53"/>
      <c r="DZ624" s="53"/>
      <c r="EA624" s="50"/>
      <c r="EB624" s="50"/>
      <c r="EC624" s="50"/>
      <c r="ED624" s="50"/>
      <c r="EE624" s="50"/>
      <c r="EF624" s="50"/>
      <c r="EG624" s="50"/>
      <c r="EH624" s="50"/>
      <c r="EI624" s="50"/>
      <c r="EJ624" s="50"/>
      <c r="EK624" s="50"/>
      <c r="EL624" s="50"/>
      <c r="EM624" s="50"/>
      <c r="EN624" s="50"/>
      <c r="EO624" s="50"/>
      <c r="EP624" s="50"/>
      <c r="EQ624" s="50"/>
      <c r="ER624" s="50"/>
      <c r="ES624" s="50"/>
      <c r="ET624" s="50"/>
      <c r="EU624" s="50"/>
      <c r="EV624" s="50"/>
    </row>
    <row r="625" spans="1:152" s="38" customFormat="1" ht="14.25" customHeight="1" x14ac:dyDescent="0.25">
      <c r="A625" s="54"/>
      <c r="B625" s="55"/>
      <c r="C625" s="55"/>
      <c r="D625" s="55"/>
      <c r="E625" s="55"/>
      <c r="F625" s="55"/>
      <c r="G625" s="55"/>
      <c r="H625" s="56"/>
      <c r="I625" s="57"/>
      <c r="J625" s="58"/>
      <c r="K625" s="58"/>
      <c r="L625" s="58"/>
      <c r="M625" s="59"/>
      <c r="N625" s="58"/>
      <c r="O625" s="58"/>
      <c r="P625" s="58"/>
      <c r="Q625" s="58"/>
      <c r="R625" s="58"/>
      <c r="S625" s="58"/>
      <c r="T625" s="58"/>
      <c r="U625" s="58"/>
      <c r="V625" s="58"/>
      <c r="W625" s="58"/>
      <c r="X625" s="58"/>
      <c r="Y625" s="58"/>
      <c r="Z625" s="58"/>
      <c r="AA625" s="58"/>
      <c r="AB625" s="58"/>
      <c r="AC625" s="59"/>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c r="BY625" s="58"/>
      <c r="BZ625" s="58"/>
      <c r="CA625" s="58"/>
      <c r="CB625" s="58"/>
      <c r="CC625" s="58"/>
      <c r="CD625" s="58"/>
      <c r="CE625" s="58"/>
      <c r="CF625" s="58"/>
      <c r="CG625" s="58"/>
      <c r="CH625" s="58"/>
      <c r="CI625" s="58"/>
      <c r="CJ625" s="58"/>
      <c r="CK625" s="58"/>
      <c r="CL625" s="58"/>
      <c r="CM625" s="58"/>
      <c r="CN625" s="58"/>
      <c r="CO625" s="58"/>
      <c r="CP625" s="58"/>
      <c r="CQ625" s="58"/>
      <c r="CR625" s="58"/>
      <c r="CS625" s="58"/>
      <c r="CT625" s="58"/>
      <c r="CU625" s="58"/>
      <c r="CV625" s="58"/>
      <c r="CW625" s="58"/>
      <c r="CX625" s="58"/>
      <c r="CY625" s="58"/>
      <c r="CZ625" s="58"/>
      <c r="DA625" s="58"/>
      <c r="DB625" s="58"/>
      <c r="DC625" s="58"/>
      <c r="DD625" s="58"/>
      <c r="DE625" s="58"/>
      <c r="DF625" s="58"/>
      <c r="DG625" s="58"/>
      <c r="DH625" s="58"/>
      <c r="DI625" s="58"/>
      <c r="DJ625" s="58"/>
      <c r="DK625" s="60" t="s">
        <v>70</v>
      </c>
      <c r="DL625" s="33" t="s">
        <v>96</v>
      </c>
      <c r="DM625" s="33"/>
      <c r="DN625" s="33"/>
      <c r="DO625" s="33"/>
      <c r="DP625" s="33"/>
      <c r="DQ625" s="33"/>
      <c r="DR625" s="33"/>
      <c r="DS625" s="33"/>
      <c r="DT625" s="33"/>
      <c r="DU625" s="33"/>
      <c r="DV625" s="33"/>
      <c r="DW625" s="33"/>
      <c r="DX625" s="33"/>
      <c r="DY625" s="33"/>
      <c r="DZ625" s="33"/>
      <c r="EA625" s="33"/>
      <c r="EB625" s="33"/>
      <c r="EC625" s="33"/>
      <c r="ED625" s="58"/>
      <c r="EE625" s="58"/>
      <c r="EF625" s="58"/>
      <c r="EG625" s="58"/>
      <c r="EH625" s="58"/>
      <c r="EI625" s="58"/>
      <c r="EJ625" s="58"/>
      <c r="EK625" s="58"/>
      <c r="EL625" s="58"/>
      <c r="EM625" s="58"/>
      <c r="EN625" s="58"/>
      <c r="EO625" s="58"/>
      <c r="EP625" s="58"/>
      <c r="EQ625" s="58"/>
      <c r="ER625" s="58"/>
      <c r="ES625" s="58"/>
      <c r="ET625" s="58"/>
      <c r="EU625" s="58"/>
      <c r="EV625" s="58"/>
    </row>
    <row r="626" spans="1:152" s="38" customFormat="1" ht="3" customHeight="1" x14ac:dyDescent="0.2">
      <c r="A626" s="54"/>
      <c r="B626" s="55"/>
      <c r="C626" s="55"/>
      <c r="D626" s="55"/>
      <c r="E626" s="55"/>
      <c r="F626" s="55"/>
      <c r="G626" s="55"/>
      <c r="H626" s="56"/>
      <c r="I626" s="61"/>
      <c r="J626" s="62"/>
      <c r="K626" s="62"/>
      <c r="L626" s="62"/>
      <c r="M626" s="62"/>
      <c r="N626" s="62"/>
      <c r="O626" s="62"/>
      <c r="P626" s="62"/>
      <c r="Q626" s="62"/>
      <c r="R626" s="62"/>
      <c r="S626" s="62"/>
      <c r="T626" s="62"/>
      <c r="U626" s="62"/>
      <c r="V626" s="62"/>
      <c r="W626" s="62"/>
      <c r="X626" s="62"/>
      <c r="Y626" s="62"/>
      <c r="Z626" s="62"/>
      <c r="AA626" s="62"/>
      <c r="AB626" s="62"/>
      <c r="AC626" s="62"/>
      <c r="AD626" s="62"/>
      <c r="AE626" s="62"/>
      <c r="AF626" s="62"/>
      <c r="AG626" s="62"/>
      <c r="AH626" s="62"/>
      <c r="AI626" s="62"/>
      <c r="AJ626" s="62"/>
      <c r="AK626" s="62"/>
      <c r="AL626" s="62"/>
      <c r="AM626" s="62"/>
      <c r="AN626" s="62"/>
      <c r="AO626" s="62"/>
      <c r="AP626" s="62"/>
      <c r="AQ626" s="62"/>
      <c r="AR626" s="62"/>
      <c r="AS626" s="62"/>
      <c r="AT626" s="62"/>
      <c r="AU626" s="62"/>
      <c r="AV626" s="62"/>
      <c r="AW626" s="62"/>
      <c r="AX626" s="62"/>
      <c r="AY626" s="62"/>
      <c r="AZ626" s="62"/>
      <c r="BA626" s="62"/>
      <c r="BB626" s="62"/>
      <c r="BC626" s="62"/>
      <c r="BD626" s="62"/>
      <c r="BE626" s="62"/>
      <c r="BF626" s="62"/>
      <c r="BG626" s="62"/>
      <c r="BH626" s="62"/>
      <c r="BI626" s="62"/>
      <c r="BJ626" s="62"/>
      <c r="BK626" s="62"/>
      <c r="BL626" s="62"/>
      <c r="BM626" s="62"/>
      <c r="BN626" s="62"/>
      <c r="BO626" s="62"/>
      <c r="BP626" s="62"/>
      <c r="BQ626" s="62"/>
      <c r="BR626" s="62"/>
      <c r="BS626" s="62"/>
      <c r="BT626" s="62"/>
      <c r="BU626" s="62"/>
      <c r="BV626" s="62"/>
      <c r="BW626" s="62"/>
      <c r="BX626" s="62"/>
      <c r="BY626" s="62"/>
      <c r="BZ626" s="62"/>
      <c r="CA626" s="62"/>
      <c r="CB626" s="62"/>
      <c r="CC626" s="62"/>
      <c r="CD626" s="62"/>
      <c r="CE626" s="62"/>
      <c r="CF626" s="62"/>
      <c r="CG626" s="62"/>
      <c r="CH626" s="62"/>
      <c r="CI626" s="62"/>
      <c r="CJ626" s="62"/>
      <c r="CK626" s="62"/>
      <c r="CL626" s="62"/>
      <c r="CM626" s="62"/>
      <c r="CN626" s="62"/>
      <c r="CO626" s="62"/>
      <c r="CP626" s="62"/>
      <c r="CQ626" s="62"/>
      <c r="CR626" s="62"/>
      <c r="CS626" s="62"/>
      <c r="CT626" s="62"/>
      <c r="CU626" s="62"/>
      <c r="CV626" s="62"/>
      <c r="CW626" s="62"/>
      <c r="CX626" s="62"/>
      <c r="CY626" s="62"/>
      <c r="CZ626" s="62"/>
      <c r="DA626" s="62"/>
      <c r="DB626" s="62"/>
      <c r="DC626" s="62"/>
      <c r="DD626" s="62"/>
      <c r="DE626" s="62"/>
      <c r="DF626" s="62"/>
      <c r="DG626" s="62"/>
      <c r="DH626" s="62"/>
      <c r="DI626" s="62"/>
      <c r="DJ626" s="62"/>
      <c r="DK626" s="62"/>
      <c r="DL626" s="62"/>
      <c r="DM626" s="62"/>
      <c r="DN626" s="62"/>
      <c r="DO626" s="62"/>
      <c r="DP626" s="62"/>
      <c r="DQ626" s="62"/>
      <c r="DR626" s="62"/>
      <c r="DS626" s="62"/>
      <c r="DT626" s="62"/>
      <c r="DU626" s="62"/>
      <c r="DV626" s="62"/>
      <c r="DW626" s="62"/>
      <c r="DX626" s="62"/>
      <c r="DY626" s="62"/>
      <c r="DZ626" s="62"/>
      <c r="EA626" s="62"/>
      <c r="EB626" s="62"/>
      <c r="EC626" s="62"/>
      <c r="ED626" s="62"/>
      <c r="EE626" s="62"/>
      <c r="EF626" s="62"/>
      <c r="EG626" s="62"/>
      <c r="EH626" s="62"/>
      <c r="EI626" s="62"/>
      <c r="EJ626" s="62"/>
      <c r="EK626" s="62"/>
      <c r="EL626" s="62"/>
      <c r="EM626" s="62"/>
      <c r="EN626" s="62"/>
      <c r="EO626" s="62"/>
      <c r="EP626" s="62"/>
      <c r="EQ626" s="62"/>
      <c r="ER626" s="62"/>
      <c r="ES626" s="62"/>
      <c r="ET626" s="62"/>
      <c r="EU626" s="62"/>
      <c r="EV626" s="62"/>
    </row>
    <row r="627" spans="1:152" s="38" customFormat="1" ht="27" customHeight="1" x14ac:dyDescent="0.2">
      <c r="A627" s="63"/>
      <c r="B627" s="64"/>
      <c r="C627" s="64"/>
      <c r="D627" s="64"/>
      <c r="E627" s="64"/>
      <c r="F627" s="64"/>
      <c r="G627" s="64"/>
      <c r="H627" s="65"/>
      <c r="I627" s="66" t="s">
        <v>71</v>
      </c>
      <c r="J627" s="67"/>
      <c r="K627" s="67"/>
      <c r="L627" s="67"/>
      <c r="M627" s="67"/>
      <c r="N627" s="68"/>
      <c r="O627" s="66" t="s">
        <v>72</v>
      </c>
      <c r="P627" s="67"/>
      <c r="Q627" s="67"/>
      <c r="R627" s="67"/>
      <c r="S627" s="67"/>
      <c r="T627" s="68"/>
      <c r="U627" s="66" t="s">
        <v>73</v>
      </c>
      <c r="V627" s="67"/>
      <c r="W627" s="67"/>
      <c r="X627" s="67"/>
      <c r="Y627" s="67"/>
      <c r="Z627" s="68"/>
      <c r="AA627" s="66" t="s">
        <v>74</v>
      </c>
      <c r="AB627" s="67"/>
      <c r="AC627" s="67"/>
      <c r="AD627" s="67"/>
      <c r="AE627" s="67"/>
      <c r="AF627" s="68"/>
      <c r="AG627" s="66" t="s">
        <v>75</v>
      </c>
      <c r="AH627" s="67"/>
      <c r="AI627" s="67"/>
      <c r="AJ627" s="67"/>
      <c r="AK627" s="67"/>
      <c r="AL627" s="68"/>
      <c r="AM627" s="66" t="s">
        <v>76</v>
      </c>
      <c r="AN627" s="67"/>
      <c r="AO627" s="67"/>
      <c r="AP627" s="67"/>
      <c r="AQ627" s="67"/>
      <c r="AR627" s="68"/>
      <c r="AS627" s="66" t="s">
        <v>77</v>
      </c>
      <c r="AT627" s="67"/>
      <c r="AU627" s="67"/>
      <c r="AV627" s="67"/>
      <c r="AW627" s="67"/>
      <c r="AX627" s="68"/>
      <c r="AY627" s="66" t="s">
        <v>78</v>
      </c>
      <c r="AZ627" s="67"/>
      <c r="BA627" s="67"/>
      <c r="BB627" s="67"/>
      <c r="BC627" s="67"/>
      <c r="BD627" s="67"/>
      <c r="BE627" s="66" t="s">
        <v>79</v>
      </c>
      <c r="BF627" s="67"/>
      <c r="BG627" s="67"/>
      <c r="BH627" s="67"/>
      <c r="BI627" s="67"/>
      <c r="BJ627" s="68"/>
      <c r="BK627" s="66" t="s">
        <v>80</v>
      </c>
      <c r="BL627" s="67"/>
      <c r="BM627" s="67"/>
      <c r="BN627" s="67"/>
      <c r="BO627" s="67"/>
      <c r="BP627" s="67"/>
      <c r="BQ627" s="66" t="s">
        <v>81</v>
      </c>
      <c r="BR627" s="67"/>
      <c r="BS627" s="67"/>
      <c r="BT627" s="67"/>
      <c r="BU627" s="67"/>
      <c r="BV627" s="68"/>
      <c r="BW627" s="66" t="s">
        <v>82</v>
      </c>
      <c r="BX627" s="67"/>
      <c r="BY627" s="67"/>
      <c r="BZ627" s="67"/>
      <c r="CA627" s="67"/>
      <c r="CB627" s="67"/>
      <c r="CC627" s="66" t="s">
        <v>83</v>
      </c>
      <c r="CD627" s="67"/>
      <c r="CE627" s="67"/>
      <c r="CF627" s="67"/>
      <c r="CG627" s="67"/>
      <c r="CH627" s="67"/>
      <c r="CI627" s="66" t="s">
        <v>84</v>
      </c>
      <c r="CJ627" s="67"/>
      <c r="CK627" s="67"/>
      <c r="CL627" s="67"/>
      <c r="CM627" s="67"/>
      <c r="CN627" s="67"/>
      <c r="CO627" s="66" t="s">
        <v>85</v>
      </c>
      <c r="CP627" s="67"/>
      <c r="CQ627" s="67"/>
      <c r="CR627" s="67"/>
      <c r="CS627" s="67"/>
      <c r="CT627" s="67"/>
      <c r="CU627" s="66" t="s">
        <v>86</v>
      </c>
      <c r="CV627" s="67"/>
      <c r="CW627" s="67"/>
      <c r="CX627" s="67"/>
      <c r="CY627" s="67"/>
      <c r="CZ627" s="67"/>
      <c r="DA627" s="66" t="s">
        <v>87</v>
      </c>
      <c r="DB627" s="67"/>
      <c r="DC627" s="67"/>
      <c r="DD627" s="67"/>
      <c r="DE627" s="67"/>
      <c r="DF627" s="67"/>
      <c r="DG627" s="66" t="s">
        <v>88</v>
      </c>
      <c r="DH627" s="67"/>
      <c r="DI627" s="67"/>
      <c r="DJ627" s="67"/>
      <c r="DK627" s="67"/>
      <c r="DL627" s="67"/>
      <c r="DM627" s="66" t="s">
        <v>89</v>
      </c>
      <c r="DN627" s="67"/>
      <c r="DO627" s="67"/>
      <c r="DP627" s="67"/>
      <c r="DQ627" s="67"/>
      <c r="DR627" s="67"/>
      <c r="DS627" s="66" t="s">
        <v>90</v>
      </c>
      <c r="DT627" s="67"/>
      <c r="DU627" s="67"/>
      <c r="DV627" s="67"/>
      <c r="DW627" s="67"/>
      <c r="DX627" s="67"/>
      <c r="DY627" s="66" t="s">
        <v>91</v>
      </c>
      <c r="DZ627" s="67"/>
      <c r="EA627" s="67"/>
      <c r="EB627" s="67"/>
      <c r="EC627" s="67"/>
      <c r="ED627" s="68"/>
      <c r="EE627" s="66" t="s">
        <v>92</v>
      </c>
      <c r="EF627" s="67"/>
      <c r="EG627" s="67"/>
      <c r="EH627" s="67"/>
      <c r="EI627" s="67"/>
      <c r="EJ627" s="67"/>
      <c r="EK627" s="66" t="s">
        <v>93</v>
      </c>
      <c r="EL627" s="67"/>
      <c r="EM627" s="67"/>
      <c r="EN627" s="67"/>
      <c r="EO627" s="67"/>
      <c r="EP627" s="67"/>
      <c r="EQ627" s="66" t="s">
        <v>94</v>
      </c>
      <c r="ER627" s="67"/>
      <c r="ES627" s="67"/>
      <c r="ET627" s="67"/>
      <c r="EU627" s="67"/>
      <c r="EV627" s="67"/>
    </row>
    <row r="628" spans="1:152" s="38" customFormat="1" ht="15.75" customHeight="1" x14ac:dyDescent="0.2">
      <c r="A628" s="69">
        <f>$A$115</f>
        <v>44986</v>
      </c>
      <c r="B628" s="70"/>
      <c r="C628" s="70"/>
      <c r="D628" s="70"/>
      <c r="E628" s="70"/>
      <c r="F628" s="70"/>
      <c r="G628" s="70"/>
      <c r="H628" s="71"/>
      <c r="I628" s="72">
        <f>IF($A628="-","-",ROUND(VLOOKUP($A628+ROUND(LEFT(I$627,1)/24,5),'[1]ОАО "АТС"'!$A$30:$F$773,6,FALSE)+HLOOKUP($DL$625,'[1]Сбытовая надбавка'!$F$5:$H$6,2,FALSE),2)+'[1]Иные услуги'!$C$6+HLOOKUP($DR$624,'[1]Услуги по передаче'!$G$5:$J$7,3,FALSE))</f>
        <v>1559.6</v>
      </c>
      <c r="J628" s="77"/>
      <c r="K628" s="77"/>
      <c r="L628" s="77"/>
      <c r="M628" s="77"/>
      <c r="N628" s="78"/>
      <c r="O628" s="72">
        <f>IF($A628="-","-",ROUND(VLOOKUP($A628+ROUND(LEFT(O$627,1)/24,5),'[1]ОАО "АТС"'!$A$30:$F$773,6,FALSE)+HLOOKUP($DL$625,'[1]Сбытовая надбавка'!$F$5:$H$6,2,FALSE),2)+'[1]Иные услуги'!$C$6+HLOOKUP($DR$624,'[1]Услуги по передаче'!$G$5:$J$7,3,FALSE))</f>
        <v>1548.78</v>
      </c>
      <c r="P628" s="77"/>
      <c r="Q628" s="77"/>
      <c r="R628" s="77"/>
      <c r="S628" s="77"/>
      <c r="T628" s="78"/>
      <c r="U628" s="72">
        <f>IF($A628="-","-",ROUND(VLOOKUP($A628+ROUND(LEFT(U$627,1)/24,5),'[1]ОАО "АТС"'!$A$30:$F$773,6,FALSE)+HLOOKUP($DL$625,'[1]Сбытовая надбавка'!$F$5:$H$6,2,FALSE),2)+'[1]Иные услуги'!$C$6+HLOOKUP($DR$624,'[1]Услуги по передаче'!$G$5:$J$7,3,FALSE))</f>
        <v>1548.78</v>
      </c>
      <c r="V628" s="77"/>
      <c r="W628" s="77"/>
      <c r="X628" s="77"/>
      <c r="Y628" s="77"/>
      <c r="Z628" s="78"/>
      <c r="AA628" s="72">
        <f>IF($A628="-","-",ROUND(VLOOKUP($A628+ROUND(LEFT(AA$627,1)/24,5),'[1]ОАО "АТС"'!$A$30:$F$773,6,FALSE)+HLOOKUP($DL$625,'[1]Сбытовая надбавка'!$F$5:$H$6,2,FALSE),2)+'[1]Иные услуги'!$C$6+HLOOKUP($DR$624,'[1]Услуги по передаче'!$G$5:$J$7,3,FALSE))</f>
        <v>1548.76</v>
      </c>
      <c r="AB628" s="77"/>
      <c r="AC628" s="77"/>
      <c r="AD628" s="77"/>
      <c r="AE628" s="77"/>
      <c r="AF628" s="78"/>
      <c r="AG628" s="72">
        <f>IF($A628="-","-",ROUND(VLOOKUP($A628+ROUND(LEFT(AG$627,1)/24,5),'[1]ОАО "АТС"'!$A$30:$F$773,6,FALSE)+HLOOKUP($DL$625,'[1]Сбытовая надбавка'!$F$5:$H$6,2,FALSE),2)+'[1]Иные услуги'!$C$6+HLOOKUP($DR$624,'[1]Услуги по передаче'!$G$5:$J$7,3,FALSE))</f>
        <v>1548.75</v>
      </c>
      <c r="AH628" s="77"/>
      <c r="AI628" s="77"/>
      <c r="AJ628" s="77"/>
      <c r="AK628" s="77"/>
      <c r="AL628" s="78"/>
      <c r="AM628" s="72">
        <f>IF($A628="-","-",ROUND(VLOOKUP($A628+ROUND(LEFT(AM$627,1)/24,5),'[1]ОАО "АТС"'!$A$30:$F$773,6,FALSE)+HLOOKUP($DL$625,'[1]Сбытовая надбавка'!$F$5:$H$6,2,FALSE),2)+'[1]Иные услуги'!$C$6+HLOOKUP($DR$624,'[1]Услуги по передаче'!$G$5:$J$7,3,FALSE))</f>
        <v>1548.59</v>
      </c>
      <c r="AN628" s="77"/>
      <c r="AO628" s="77"/>
      <c r="AP628" s="77"/>
      <c r="AQ628" s="77"/>
      <c r="AR628" s="78"/>
      <c r="AS628" s="72">
        <f>IF($A628="-","-",ROUND(VLOOKUP($A628+ROUND(LEFT(AS$627,1)/24,5),'[1]ОАО "АТС"'!$A$30:$F$773,6,FALSE)+HLOOKUP($DL$625,'[1]Сбытовая надбавка'!$F$5:$H$6,2,FALSE),2)+'[1]Иные услуги'!$C$6+HLOOKUP($DR$624,'[1]Услуги по передаче'!$G$5:$J$7,3,FALSE))</f>
        <v>1594.25</v>
      </c>
      <c r="AT628" s="77"/>
      <c r="AU628" s="77"/>
      <c r="AV628" s="77"/>
      <c r="AW628" s="77"/>
      <c r="AX628" s="78"/>
      <c r="AY628" s="72">
        <f>IF($A628="-","-",ROUND(VLOOKUP($A628+ROUND(LEFT(AY$627,1)/24,5),'[1]ОАО "АТС"'!$A$30:$F$773,6,FALSE)+HLOOKUP($DL$625,'[1]Сбытовая надбавка'!$F$5:$H$6,2,FALSE),2)+'[1]Иные услуги'!$C$6+HLOOKUP($DR$624,'[1]Услуги по передаче'!$G$5:$J$7,3,FALSE))</f>
        <v>1722.18</v>
      </c>
      <c r="AZ628" s="77"/>
      <c r="BA628" s="77"/>
      <c r="BB628" s="77"/>
      <c r="BC628" s="77"/>
      <c r="BD628" s="78"/>
      <c r="BE628" s="72">
        <f>IF($A628="-","-",ROUND(VLOOKUP($A628+ROUND(LEFT(BE$627,1)/24,5),'[1]ОАО "АТС"'!$A$30:$F$773,6,FALSE)+HLOOKUP($DL$625,'[1]Сбытовая надбавка'!$F$5:$H$6,2,FALSE),2)+'[1]Иные услуги'!$C$6+HLOOKUP($DR$624,'[1]Услуги по передаче'!$G$5:$J$7,3,FALSE))</f>
        <v>1563.81</v>
      </c>
      <c r="BF628" s="77"/>
      <c r="BG628" s="77"/>
      <c r="BH628" s="77"/>
      <c r="BI628" s="77"/>
      <c r="BJ628" s="78"/>
      <c r="BK628" s="72">
        <f>IF($A628="-","-",ROUND(VLOOKUP($A628+ROUND(LEFT(BK$627,1)/24,5),'[1]ОАО "АТС"'!$A$30:$F$773,6,FALSE)+HLOOKUP($DL$625,'[1]Сбытовая надбавка'!$F$5:$H$6,2,FALSE),2)+'[1]Иные услуги'!$C$6+HLOOKUP($DR$624,'[1]Услуги по передаче'!$G$5:$J$7,3,FALSE))</f>
        <v>1668.78</v>
      </c>
      <c r="BL628" s="77"/>
      <c r="BM628" s="77"/>
      <c r="BN628" s="77"/>
      <c r="BO628" s="77"/>
      <c r="BP628" s="78"/>
      <c r="BQ628" s="72">
        <f>IF($A628="-","-",ROUND(VLOOKUP($A628+ROUND(LEFT(BQ$627,2)/24,5),'[1]ОАО "АТС"'!$A$30:$F$773,6,FALSE)+HLOOKUP($DL$625,'[1]Сбытовая надбавка'!$F$5:$H$6,2,FALSE),2)+'[1]Иные услуги'!$C$6+HLOOKUP($DR$624,'[1]Услуги по передаче'!$G$5:$J$7,3,FALSE))</f>
        <v>1702.06</v>
      </c>
      <c r="BR628" s="77"/>
      <c r="BS628" s="77"/>
      <c r="BT628" s="77"/>
      <c r="BU628" s="77"/>
      <c r="BV628" s="78"/>
      <c r="BW628" s="72">
        <f>IF($A628="-","-",ROUND(VLOOKUP($A628+ROUND(LEFT(BW$627,2)/24,5),'[1]ОАО "АТС"'!$A$30:$F$773,6,FALSE)+HLOOKUP($DL$625,'[1]Сбытовая надбавка'!$F$5:$H$6,2,FALSE),2)+'[1]Иные услуги'!$C$6+HLOOKUP($DR$624,'[1]Услуги по передаче'!$G$5:$J$7,3,FALSE))</f>
        <v>1688.53</v>
      </c>
      <c r="BX628" s="77"/>
      <c r="BY628" s="77"/>
      <c r="BZ628" s="77"/>
      <c r="CA628" s="77"/>
      <c r="CB628" s="78"/>
      <c r="CC628" s="72">
        <f>IF($A628="-","-",ROUND(VLOOKUP($A628+ROUND(LEFT(CC$627,2)/24,5),'[1]ОАО "АТС"'!$A$30:$F$773,6,FALSE)+HLOOKUP($DL$625,'[1]Сбытовая надбавка'!$F$5:$H$6,2,FALSE),2)+'[1]Иные услуги'!$C$6+HLOOKUP($DR$624,'[1]Услуги по передаче'!$G$5:$J$7,3,FALSE))</f>
        <v>1637.7</v>
      </c>
      <c r="CD628" s="77"/>
      <c r="CE628" s="77"/>
      <c r="CF628" s="77"/>
      <c r="CG628" s="77"/>
      <c r="CH628" s="78"/>
      <c r="CI628" s="72">
        <f>IF($A628="-","-",ROUND(VLOOKUP($A628+ROUND(LEFT(CI$627,2)/24,5),'[1]ОАО "АТС"'!$A$30:$F$773,6,FALSE)+HLOOKUP($DL$625,'[1]Сбытовая надбавка'!$F$5:$H$6,2,FALSE),2)+'[1]Иные услуги'!$C$6+HLOOKUP($DR$624,'[1]Услуги по передаче'!$G$5:$J$7,3,FALSE))</f>
        <v>1626.19</v>
      </c>
      <c r="CJ628" s="77"/>
      <c r="CK628" s="77"/>
      <c r="CL628" s="77"/>
      <c r="CM628" s="77"/>
      <c r="CN628" s="78"/>
      <c r="CO628" s="72">
        <f>IF($A628="-","-",ROUND(VLOOKUP($A628+ROUND(LEFT(CO$627,2)/24,5),'[1]ОАО "АТС"'!$A$30:$F$773,6,FALSE)+HLOOKUP($DL$625,'[1]Сбытовая надбавка'!$F$5:$H$6,2,FALSE),2)+'[1]Иные услуги'!$C$6+HLOOKUP($DR$624,'[1]Услуги по передаче'!$G$5:$J$7,3,FALSE))</f>
        <v>1609.1100000000001</v>
      </c>
      <c r="CP628" s="77"/>
      <c r="CQ628" s="77"/>
      <c r="CR628" s="77"/>
      <c r="CS628" s="77"/>
      <c r="CT628" s="78"/>
      <c r="CU628" s="72">
        <f>IF($A628="-","-",ROUND(VLOOKUP($A628+ROUND(LEFT(CU$627,2)/24,5),'[1]ОАО "АТС"'!$A$30:$F$773,6,FALSE)+HLOOKUP($DL$625,'[1]Сбытовая надбавка'!$F$5:$H$6,2,FALSE),2)+'[1]Иные услуги'!$C$6+HLOOKUP($DR$624,'[1]Услуги по передаче'!$G$5:$J$7,3,FALSE))</f>
        <v>1603.2</v>
      </c>
      <c r="CV628" s="77"/>
      <c r="CW628" s="77"/>
      <c r="CX628" s="77"/>
      <c r="CY628" s="77"/>
      <c r="CZ628" s="78"/>
      <c r="DA628" s="72">
        <f>IF($A628="-","-",ROUND(VLOOKUP($A628+ROUND(LEFT(DA$627,2)/24,5),'[1]ОАО "АТС"'!$A$30:$F$773,6,FALSE)+HLOOKUP($DL$625,'[1]Сбытовая надбавка'!$F$5:$H$6,2,FALSE),2)+'[1]Иные услуги'!$C$6+HLOOKUP($DR$624,'[1]Услуги по передаче'!$G$5:$J$7,3,FALSE))</f>
        <v>1608.34</v>
      </c>
      <c r="DB628" s="77"/>
      <c r="DC628" s="77"/>
      <c r="DD628" s="77"/>
      <c r="DE628" s="77"/>
      <c r="DF628" s="78"/>
      <c r="DG628" s="72">
        <f>IF($A628="-","-",ROUND(VLOOKUP($A628+ROUND(LEFT(DG$627,2)/24,5),'[1]ОАО "АТС"'!$A$30:$F$773,6,FALSE)+HLOOKUP($DL$625,'[1]Сбытовая надбавка'!$F$5:$H$6,2,FALSE),2)+'[1]Иные услуги'!$C$6+HLOOKUP($DR$624,'[1]Услуги по передаче'!$G$5:$J$7,3,FALSE))</f>
        <v>1635.27</v>
      </c>
      <c r="DH628" s="77"/>
      <c r="DI628" s="77"/>
      <c r="DJ628" s="77"/>
      <c r="DK628" s="77"/>
      <c r="DL628" s="78"/>
      <c r="DM628" s="72">
        <f>IF($A628="-","-",ROUND(VLOOKUP($A628+ROUND(LEFT(DM$627,2)/24,5),'[1]ОАО "АТС"'!$A$30:$F$773,6,FALSE)+HLOOKUP($DL$625,'[1]Сбытовая надбавка'!$F$5:$H$6,2,FALSE),2)+'[1]Иные услуги'!$C$6+HLOOKUP($DR$624,'[1]Услуги по передаче'!$G$5:$J$7,3,FALSE))</f>
        <v>1699.57</v>
      </c>
      <c r="DN628" s="77"/>
      <c r="DO628" s="77"/>
      <c r="DP628" s="77"/>
      <c r="DQ628" s="77"/>
      <c r="DR628" s="78"/>
      <c r="DS628" s="72">
        <f>IF($A628="-","-",ROUND(VLOOKUP($A628+ROUND(LEFT(DS$627,2)/24,5),'[1]ОАО "АТС"'!$A$30:$F$773,6,FALSE)+HLOOKUP($DL$625,'[1]Сбытовая надбавка'!$F$5:$H$6,2,FALSE),2)+'[1]Иные услуги'!$C$6+HLOOKUP($DR$624,'[1]Услуги по передаче'!$G$5:$J$7,3,FALSE))</f>
        <v>1667.23</v>
      </c>
      <c r="DT628" s="77"/>
      <c r="DU628" s="77"/>
      <c r="DV628" s="77"/>
      <c r="DW628" s="77"/>
      <c r="DX628" s="78"/>
      <c r="DY628" s="72">
        <f>IF($A628="-","-",ROUND(VLOOKUP($A628+ROUND(LEFT(DY$627,2)/24,5),'[1]ОАО "АТС"'!$A$30:$F$773,6,FALSE)+HLOOKUP($DL$625,'[1]Сбытовая надбавка'!$F$5:$H$6,2,FALSE),2)+'[1]Иные услуги'!$C$6+HLOOKUP($DR$624,'[1]Услуги по передаче'!$G$5:$J$7,3,FALSE))</f>
        <v>1613.6200000000001</v>
      </c>
      <c r="DZ628" s="77"/>
      <c r="EA628" s="77"/>
      <c r="EB628" s="77"/>
      <c r="EC628" s="77"/>
      <c r="ED628" s="78"/>
      <c r="EE628" s="72">
        <f>IF($A628="-","-",ROUND(VLOOKUP($A628+ROUND(LEFT(EE$627,2)/24,5),'[1]ОАО "АТС"'!$A$30:$F$773,6,FALSE)+HLOOKUP($DL$625,'[1]Сбытовая надбавка'!$F$5:$H$6,2,FALSE),2)+'[1]Иные услуги'!$C$6+HLOOKUP($DR$624,'[1]Услуги по передаче'!$G$5:$J$7,3,FALSE))</f>
        <v>1546.78</v>
      </c>
      <c r="EF628" s="77"/>
      <c r="EG628" s="77"/>
      <c r="EH628" s="77"/>
      <c r="EI628" s="77"/>
      <c r="EJ628" s="78"/>
      <c r="EK628" s="72">
        <f>IF($A628="-","-",ROUND(VLOOKUP($A628+ROUND(LEFT(EK$627,2)/24,5),'[1]ОАО "АТС"'!$A$30:$F$773,6,FALSE)+HLOOKUP($DL$625,'[1]Сбытовая надбавка'!$F$5:$H$6,2,FALSE),2)+'[1]Иные услуги'!$C$6+HLOOKUP($DR$624,'[1]Услуги по передаче'!$G$5:$J$7,3,FALSE))</f>
        <v>1732.19</v>
      </c>
      <c r="EL628" s="77"/>
      <c r="EM628" s="77"/>
      <c r="EN628" s="77"/>
      <c r="EO628" s="77"/>
      <c r="EP628" s="78"/>
      <c r="EQ628" s="72">
        <f>IF($A628="-","-",ROUND(VLOOKUP($A628+ROUND(LEFT(EQ$627,2)/24,5),'[1]ОАО "АТС"'!$A$30:$F$773,6,FALSE)+HLOOKUP($DL$625,'[1]Сбытовая надбавка'!$F$5:$H$6,2,FALSE),2)+'[1]Иные услуги'!$C$6+HLOOKUP($DR$624,'[1]Услуги по передаче'!$G$5:$J$7,3,FALSE))</f>
        <v>1612.82</v>
      </c>
      <c r="ER628" s="77"/>
      <c r="ES628" s="77"/>
      <c r="ET628" s="77"/>
      <c r="EU628" s="77"/>
      <c r="EV628" s="78"/>
    </row>
    <row r="629" spans="1:152" s="38" customFormat="1" ht="15.75" customHeight="1" x14ac:dyDescent="0.2">
      <c r="A629" s="69">
        <f>$A$116</f>
        <v>44987</v>
      </c>
      <c r="B629" s="70"/>
      <c r="C629" s="70"/>
      <c r="D629" s="70"/>
      <c r="E629" s="70"/>
      <c r="F629" s="70"/>
      <c r="G629" s="70"/>
      <c r="H629" s="71"/>
      <c r="I629" s="72">
        <f>IF($A629="-","-",ROUND(VLOOKUP($A629+ROUND(LEFT(I$627,1)/24,5),'[1]ОАО "АТС"'!$A$30:$F$773,6,FALSE)+HLOOKUP($DL$625,'[1]Сбытовая надбавка'!$F$5:$H$6,2,FALSE),2)+'[1]Иные услуги'!$C$6+HLOOKUP($DR$624,'[1]Услуги по передаче'!$G$5:$J$7,3,FALSE))</f>
        <v>1585.66</v>
      </c>
      <c r="J629" s="77"/>
      <c r="K629" s="77"/>
      <c r="L629" s="77"/>
      <c r="M629" s="77"/>
      <c r="N629" s="78"/>
      <c r="O629" s="72">
        <f>IF($A629="-","-",ROUND(VLOOKUP($A629+ROUND(LEFT(O$627,1)/24,5),'[1]ОАО "АТС"'!$A$30:$F$773,6,FALSE)+HLOOKUP($DL$625,'[1]Сбытовая надбавка'!$F$5:$H$6,2,FALSE),2)+'[1]Иные услуги'!$C$6+HLOOKUP($DR$624,'[1]Услуги по передаче'!$G$5:$J$7,3,FALSE))</f>
        <v>1569.81</v>
      </c>
      <c r="P629" s="77"/>
      <c r="Q629" s="77"/>
      <c r="R629" s="77"/>
      <c r="S629" s="77"/>
      <c r="T629" s="78"/>
      <c r="U629" s="72">
        <f>IF($A629="-","-",ROUND(VLOOKUP($A629+ROUND(LEFT(U$627,1)/24,5),'[1]ОАО "АТС"'!$A$30:$F$773,6,FALSE)+HLOOKUP($DL$625,'[1]Сбытовая надбавка'!$F$5:$H$6,2,FALSE),2)+'[1]Иные услуги'!$C$6+HLOOKUP($DR$624,'[1]Услуги по передаче'!$G$5:$J$7,3,FALSE))</f>
        <v>1562.4</v>
      </c>
      <c r="V629" s="77"/>
      <c r="W629" s="77"/>
      <c r="X629" s="77"/>
      <c r="Y629" s="77"/>
      <c r="Z629" s="78"/>
      <c r="AA629" s="72">
        <f>IF($A629="-","-",ROUND(VLOOKUP($A629+ROUND(LEFT(AA$627,1)/24,5),'[1]ОАО "АТС"'!$A$30:$F$773,6,FALSE)+HLOOKUP($DL$625,'[1]Сбытовая надбавка'!$F$5:$H$6,2,FALSE),2)+'[1]Иные услуги'!$C$6+HLOOKUP($DR$624,'[1]Услуги по передаче'!$G$5:$J$7,3,FALSE))</f>
        <v>1562</v>
      </c>
      <c r="AB629" s="77"/>
      <c r="AC629" s="77"/>
      <c r="AD629" s="77"/>
      <c r="AE629" s="77"/>
      <c r="AF629" s="78"/>
      <c r="AG629" s="72">
        <f>IF($A629="-","-",ROUND(VLOOKUP($A629+ROUND(LEFT(AG$627,1)/24,5),'[1]ОАО "АТС"'!$A$30:$F$773,6,FALSE)+HLOOKUP($DL$625,'[1]Сбытовая надбавка'!$F$5:$H$6,2,FALSE),2)+'[1]Иные услуги'!$C$6+HLOOKUP($DR$624,'[1]Услуги по передаче'!$G$5:$J$7,3,FALSE))</f>
        <v>1563.65</v>
      </c>
      <c r="AH629" s="77"/>
      <c r="AI629" s="77"/>
      <c r="AJ629" s="77"/>
      <c r="AK629" s="77"/>
      <c r="AL629" s="78"/>
      <c r="AM629" s="72">
        <f>IF($A629="-","-",ROUND(VLOOKUP($A629+ROUND(LEFT(AM$627,1)/24,5),'[1]ОАО "АТС"'!$A$30:$F$773,6,FALSE)+HLOOKUP($DL$625,'[1]Сбытовая надбавка'!$F$5:$H$6,2,FALSE),2)+'[1]Иные услуги'!$C$6+HLOOKUP($DR$624,'[1]Услуги по передаче'!$G$5:$J$7,3,FALSE))</f>
        <v>1588.95</v>
      </c>
      <c r="AN629" s="77"/>
      <c r="AO629" s="77"/>
      <c r="AP629" s="77"/>
      <c r="AQ629" s="77"/>
      <c r="AR629" s="78"/>
      <c r="AS629" s="72">
        <f>IF($A629="-","-",ROUND(VLOOKUP($A629+ROUND(LEFT(AS$627,1)/24,5),'[1]ОАО "АТС"'!$A$30:$F$773,6,FALSE)+HLOOKUP($DL$625,'[1]Сбытовая надбавка'!$F$5:$H$6,2,FALSE),2)+'[1]Иные услуги'!$C$6+HLOOKUP($DR$624,'[1]Услуги по передаче'!$G$5:$J$7,3,FALSE))</f>
        <v>1590.92</v>
      </c>
      <c r="AT629" s="77"/>
      <c r="AU629" s="77"/>
      <c r="AV629" s="77"/>
      <c r="AW629" s="77"/>
      <c r="AX629" s="78"/>
      <c r="AY629" s="72">
        <f>IF($A629="-","-",ROUND(VLOOKUP($A629+ROUND(LEFT(AY$627,1)/24,5),'[1]ОАО "АТС"'!$A$30:$F$773,6,FALSE)+HLOOKUP($DL$625,'[1]Сбытовая надбавка'!$F$5:$H$6,2,FALSE),2)+'[1]Иные услуги'!$C$6+HLOOKUP($DR$624,'[1]Услуги по передаче'!$G$5:$J$7,3,FALSE))</f>
        <v>1608.77</v>
      </c>
      <c r="AZ629" s="77"/>
      <c r="BA629" s="77"/>
      <c r="BB629" s="77"/>
      <c r="BC629" s="77"/>
      <c r="BD629" s="78"/>
      <c r="BE629" s="72">
        <f>IF($A629="-","-",ROUND(VLOOKUP($A629+ROUND(LEFT(BE$627,1)/24,5),'[1]ОАО "АТС"'!$A$30:$F$773,6,FALSE)+HLOOKUP($DL$625,'[1]Сбытовая надбавка'!$F$5:$H$6,2,FALSE),2)+'[1]Иные услуги'!$C$6+HLOOKUP($DR$624,'[1]Услуги по передаче'!$G$5:$J$7,3,FALSE))</f>
        <v>1547.81</v>
      </c>
      <c r="BF629" s="77"/>
      <c r="BG629" s="77"/>
      <c r="BH629" s="77"/>
      <c r="BI629" s="77"/>
      <c r="BJ629" s="78"/>
      <c r="BK629" s="72">
        <f>IF($A629="-","-",ROUND(VLOOKUP($A629+ROUND(LEFT(BK$627,1)/24,5),'[1]ОАО "АТС"'!$A$30:$F$773,6,FALSE)+HLOOKUP($DL$625,'[1]Сбытовая надбавка'!$F$5:$H$6,2,FALSE),2)+'[1]Иные услуги'!$C$6+HLOOKUP($DR$624,'[1]Услуги по передаче'!$G$5:$J$7,3,FALSE))</f>
        <v>1547.8600000000001</v>
      </c>
      <c r="BL629" s="77"/>
      <c r="BM629" s="77"/>
      <c r="BN629" s="77"/>
      <c r="BO629" s="77"/>
      <c r="BP629" s="78"/>
      <c r="BQ629" s="72">
        <f>IF($A629="-","-",ROUND(VLOOKUP($A629+ROUND(LEFT(BQ$627,2)/24,5),'[1]ОАО "АТС"'!$A$30:$F$773,6,FALSE)+HLOOKUP($DL$625,'[1]Сбытовая надбавка'!$F$5:$H$6,2,FALSE),2)+'[1]Иные услуги'!$C$6+HLOOKUP($DR$624,'[1]Услуги по передаче'!$G$5:$J$7,3,FALSE))</f>
        <v>1591.07</v>
      </c>
      <c r="BR629" s="77"/>
      <c r="BS629" s="77"/>
      <c r="BT629" s="77"/>
      <c r="BU629" s="77"/>
      <c r="BV629" s="78"/>
      <c r="BW629" s="72">
        <f>IF($A629="-","-",ROUND(VLOOKUP($A629+ROUND(LEFT(BW$627,2)/24,5),'[1]ОАО "АТС"'!$A$30:$F$773,6,FALSE)+HLOOKUP($DL$625,'[1]Сбытовая надбавка'!$F$5:$H$6,2,FALSE),2)+'[1]Иные услуги'!$C$6+HLOOKUP($DR$624,'[1]Услуги по передаче'!$G$5:$J$7,3,FALSE))</f>
        <v>1590.7</v>
      </c>
      <c r="BX629" s="77"/>
      <c r="BY629" s="77"/>
      <c r="BZ629" s="77"/>
      <c r="CA629" s="77"/>
      <c r="CB629" s="78"/>
      <c r="CC629" s="72">
        <f>IF($A629="-","-",ROUND(VLOOKUP($A629+ROUND(LEFT(CC$627,2)/24,5),'[1]ОАО "АТС"'!$A$30:$F$773,6,FALSE)+HLOOKUP($DL$625,'[1]Сбытовая надбавка'!$F$5:$H$6,2,FALSE),2)+'[1]Иные услуги'!$C$6+HLOOKUP($DR$624,'[1]Услуги по передаче'!$G$5:$J$7,3,FALSE))</f>
        <v>1563.79</v>
      </c>
      <c r="CD629" s="77"/>
      <c r="CE629" s="77"/>
      <c r="CF629" s="77"/>
      <c r="CG629" s="77"/>
      <c r="CH629" s="78"/>
      <c r="CI629" s="72">
        <f>IF($A629="-","-",ROUND(VLOOKUP($A629+ROUND(LEFT(CI$627,2)/24,5),'[1]ОАО "АТС"'!$A$30:$F$773,6,FALSE)+HLOOKUP($DL$625,'[1]Сбытовая надбавка'!$F$5:$H$6,2,FALSE),2)+'[1]Иные услуги'!$C$6+HLOOKUP($DR$624,'[1]Услуги по передаче'!$G$5:$J$7,3,FALSE))</f>
        <v>1556.67</v>
      </c>
      <c r="CJ629" s="77"/>
      <c r="CK629" s="77"/>
      <c r="CL629" s="77"/>
      <c r="CM629" s="77"/>
      <c r="CN629" s="78"/>
      <c r="CO629" s="72">
        <f>IF($A629="-","-",ROUND(VLOOKUP($A629+ROUND(LEFT(CO$627,2)/24,5),'[1]ОАО "АТС"'!$A$30:$F$773,6,FALSE)+HLOOKUP($DL$625,'[1]Сбытовая надбавка'!$F$5:$H$6,2,FALSE),2)+'[1]Иные услуги'!$C$6+HLOOKUP($DR$624,'[1]Услуги по передаче'!$G$5:$J$7,3,FALSE))</f>
        <v>1547.83</v>
      </c>
      <c r="CP629" s="77"/>
      <c r="CQ629" s="77"/>
      <c r="CR629" s="77"/>
      <c r="CS629" s="77"/>
      <c r="CT629" s="78"/>
      <c r="CU629" s="72">
        <f>IF($A629="-","-",ROUND(VLOOKUP($A629+ROUND(LEFT(CU$627,2)/24,5),'[1]ОАО "АТС"'!$A$30:$F$773,6,FALSE)+HLOOKUP($DL$625,'[1]Сбытовая надбавка'!$F$5:$H$6,2,FALSE),2)+'[1]Иные услуги'!$C$6+HLOOKUP($DR$624,'[1]Услуги по передаче'!$G$5:$J$7,3,FALSE))</f>
        <v>1547.81</v>
      </c>
      <c r="CV629" s="77"/>
      <c r="CW629" s="77"/>
      <c r="CX629" s="77"/>
      <c r="CY629" s="77"/>
      <c r="CZ629" s="78"/>
      <c r="DA629" s="72">
        <f>IF($A629="-","-",ROUND(VLOOKUP($A629+ROUND(LEFT(DA$627,2)/24,5),'[1]ОАО "АТС"'!$A$30:$F$773,6,FALSE)+HLOOKUP($DL$625,'[1]Сбытовая надбавка'!$F$5:$H$6,2,FALSE),2)+'[1]Иные услуги'!$C$6+HLOOKUP($DR$624,'[1]Услуги по передаче'!$G$5:$J$7,3,FALSE))</f>
        <v>1548.32</v>
      </c>
      <c r="DB629" s="77"/>
      <c r="DC629" s="77"/>
      <c r="DD629" s="77"/>
      <c r="DE629" s="77"/>
      <c r="DF629" s="78"/>
      <c r="DG629" s="72">
        <f>IF($A629="-","-",ROUND(VLOOKUP($A629+ROUND(LEFT(DG$627,2)/24,5),'[1]ОАО "АТС"'!$A$30:$F$773,6,FALSE)+HLOOKUP($DL$625,'[1]Сбытовая надбавка'!$F$5:$H$6,2,FALSE),2)+'[1]Иные услуги'!$C$6+HLOOKUP($DR$624,'[1]Услуги по передаче'!$G$5:$J$7,3,FALSE))</f>
        <v>1589</v>
      </c>
      <c r="DH629" s="77"/>
      <c r="DI629" s="77"/>
      <c r="DJ629" s="77"/>
      <c r="DK629" s="77"/>
      <c r="DL629" s="78"/>
      <c r="DM629" s="72">
        <f>IF($A629="-","-",ROUND(VLOOKUP($A629+ROUND(LEFT(DM$627,2)/24,5),'[1]ОАО "АТС"'!$A$30:$F$773,6,FALSE)+HLOOKUP($DL$625,'[1]Сбытовая надбавка'!$F$5:$H$6,2,FALSE),2)+'[1]Иные услуги'!$C$6+HLOOKUP($DR$624,'[1]Услуги по передаче'!$G$5:$J$7,3,FALSE))</f>
        <v>1719.27</v>
      </c>
      <c r="DN629" s="77"/>
      <c r="DO629" s="77"/>
      <c r="DP629" s="77"/>
      <c r="DQ629" s="77"/>
      <c r="DR629" s="78"/>
      <c r="DS629" s="72">
        <f>IF($A629="-","-",ROUND(VLOOKUP($A629+ROUND(LEFT(DS$627,2)/24,5),'[1]ОАО "АТС"'!$A$30:$F$773,6,FALSE)+HLOOKUP($DL$625,'[1]Сбытовая надбавка'!$F$5:$H$6,2,FALSE),2)+'[1]Иные услуги'!$C$6+HLOOKUP($DR$624,'[1]Услуги по передаче'!$G$5:$J$7,3,FALSE))</f>
        <v>1745.47</v>
      </c>
      <c r="DT629" s="77"/>
      <c r="DU629" s="77"/>
      <c r="DV629" s="77"/>
      <c r="DW629" s="77"/>
      <c r="DX629" s="78"/>
      <c r="DY629" s="72">
        <f>IF($A629="-","-",ROUND(VLOOKUP($A629+ROUND(LEFT(DY$627,2)/24,5),'[1]ОАО "АТС"'!$A$30:$F$773,6,FALSE)+HLOOKUP($DL$625,'[1]Сбытовая надбавка'!$F$5:$H$6,2,FALSE),2)+'[1]Иные услуги'!$C$6+HLOOKUP($DR$624,'[1]Услуги по передаче'!$G$5:$J$7,3,FALSE))</f>
        <v>1700.59</v>
      </c>
      <c r="DZ629" s="77"/>
      <c r="EA629" s="77"/>
      <c r="EB629" s="77"/>
      <c r="EC629" s="77"/>
      <c r="ED629" s="78"/>
      <c r="EE629" s="72">
        <f>IF($A629="-","-",ROUND(VLOOKUP($A629+ROUND(LEFT(EE$627,2)/24,5),'[1]ОАО "АТС"'!$A$30:$F$773,6,FALSE)+HLOOKUP($DL$625,'[1]Сбытовая надбавка'!$F$5:$H$6,2,FALSE),2)+'[1]Иные услуги'!$C$6+HLOOKUP($DR$624,'[1]Услуги по передаче'!$G$5:$J$7,3,FALSE))</f>
        <v>1634.8600000000001</v>
      </c>
      <c r="EF629" s="77"/>
      <c r="EG629" s="77"/>
      <c r="EH629" s="77"/>
      <c r="EI629" s="77"/>
      <c r="EJ629" s="78"/>
      <c r="EK629" s="72">
        <f>IF($A629="-","-",ROUND(VLOOKUP($A629+ROUND(LEFT(EK$627,2)/24,5),'[1]ОАО "АТС"'!$A$30:$F$773,6,FALSE)+HLOOKUP($DL$625,'[1]Сбытовая надбавка'!$F$5:$H$6,2,FALSE),2)+'[1]Иные услуги'!$C$6+HLOOKUP($DR$624,'[1]Услуги по передаче'!$G$5:$J$7,3,FALSE))</f>
        <v>1803.29</v>
      </c>
      <c r="EL629" s="77"/>
      <c r="EM629" s="77"/>
      <c r="EN629" s="77"/>
      <c r="EO629" s="77"/>
      <c r="EP629" s="78"/>
      <c r="EQ629" s="72">
        <f>IF($A629="-","-",ROUND(VLOOKUP($A629+ROUND(LEFT(EQ$627,2)/24,5),'[1]ОАО "АТС"'!$A$30:$F$773,6,FALSE)+HLOOKUP($DL$625,'[1]Сбытовая надбавка'!$F$5:$H$6,2,FALSE),2)+'[1]Иные услуги'!$C$6+HLOOKUP($DR$624,'[1]Услуги по передаче'!$G$5:$J$7,3,FALSE))</f>
        <v>1687.43</v>
      </c>
      <c r="ER629" s="77"/>
      <c r="ES629" s="77"/>
      <c r="ET629" s="77"/>
      <c r="EU629" s="77"/>
      <c r="EV629" s="78"/>
    </row>
    <row r="630" spans="1:152" s="38" customFormat="1" ht="15.75" customHeight="1" x14ac:dyDescent="0.2">
      <c r="A630" s="69">
        <f>$A$117</f>
        <v>44988</v>
      </c>
      <c r="B630" s="70"/>
      <c r="C630" s="70"/>
      <c r="D630" s="70"/>
      <c r="E630" s="70"/>
      <c r="F630" s="70"/>
      <c r="G630" s="70"/>
      <c r="H630" s="71"/>
      <c r="I630" s="72">
        <f>IF($A630="-","-",ROUND(VLOOKUP($A630+ROUND(LEFT(I$627,1)/24,5),'[1]ОАО "АТС"'!$A$30:$F$773,6,FALSE)+HLOOKUP($DL$625,'[1]Сбытовая надбавка'!$F$5:$H$6,2,FALSE),2)+'[1]Иные услуги'!$C$6+HLOOKUP($DR$624,'[1]Услуги по передаче'!$G$5:$J$7,3,FALSE))</f>
        <v>1603.39</v>
      </c>
      <c r="J630" s="77"/>
      <c r="K630" s="77"/>
      <c r="L630" s="77"/>
      <c r="M630" s="77"/>
      <c r="N630" s="78"/>
      <c r="O630" s="72">
        <f>IF($A630="-","-",ROUND(VLOOKUP($A630+ROUND(LEFT(O$627,1)/24,5),'[1]ОАО "АТС"'!$A$30:$F$773,6,FALSE)+HLOOKUP($DL$625,'[1]Сбытовая надбавка'!$F$5:$H$6,2,FALSE),2)+'[1]Иные услуги'!$C$6+HLOOKUP($DR$624,'[1]Услуги по передаче'!$G$5:$J$7,3,FALSE))</f>
        <v>1567.49</v>
      </c>
      <c r="P630" s="77"/>
      <c r="Q630" s="77"/>
      <c r="R630" s="77"/>
      <c r="S630" s="77"/>
      <c r="T630" s="78"/>
      <c r="U630" s="72">
        <f>IF($A630="-","-",ROUND(VLOOKUP($A630+ROUND(LEFT(U$627,1)/24,5),'[1]ОАО "АТС"'!$A$30:$F$773,6,FALSE)+HLOOKUP($DL$625,'[1]Сбытовая надбавка'!$F$5:$H$6,2,FALSE),2)+'[1]Иные услуги'!$C$6+HLOOKUP($DR$624,'[1]Услуги по передаче'!$G$5:$J$7,3,FALSE))</f>
        <v>1558.52</v>
      </c>
      <c r="V630" s="77"/>
      <c r="W630" s="77"/>
      <c r="X630" s="77"/>
      <c r="Y630" s="77"/>
      <c r="Z630" s="78"/>
      <c r="AA630" s="72">
        <f>IF($A630="-","-",ROUND(VLOOKUP($A630+ROUND(LEFT(AA$627,1)/24,5),'[1]ОАО "АТС"'!$A$30:$F$773,6,FALSE)+HLOOKUP($DL$625,'[1]Сбытовая надбавка'!$F$5:$H$6,2,FALSE),2)+'[1]Иные услуги'!$C$6+HLOOKUP($DR$624,'[1]Услуги по передаче'!$G$5:$J$7,3,FALSE))</f>
        <v>1556.94</v>
      </c>
      <c r="AB630" s="77"/>
      <c r="AC630" s="77"/>
      <c r="AD630" s="77"/>
      <c r="AE630" s="77"/>
      <c r="AF630" s="78"/>
      <c r="AG630" s="72">
        <f>IF($A630="-","-",ROUND(VLOOKUP($A630+ROUND(LEFT(AG$627,1)/24,5),'[1]ОАО "АТС"'!$A$30:$F$773,6,FALSE)+HLOOKUP($DL$625,'[1]Сбытовая надбавка'!$F$5:$H$6,2,FALSE),2)+'[1]Иные услуги'!$C$6+HLOOKUP($DR$624,'[1]Услуги по передаче'!$G$5:$J$7,3,FALSE))</f>
        <v>1556.14</v>
      </c>
      <c r="AH630" s="77"/>
      <c r="AI630" s="77"/>
      <c r="AJ630" s="77"/>
      <c r="AK630" s="77"/>
      <c r="AL630" s="78"/>
      <c r="AM630" s="72">
        <f>IF($A630="-","-",ROUND(VLOOKUP($A630+ROUND(LEFT(AM$627,1)/24,5),'[1]ОАО "АТС"'!$A$30:$F$773,6,FALSE)+HLOOKUP($DL$625,'[1]Сбытовая надбавка'!$F$5:$H$6,2,FALSE),2)+'[1]Иные услуги'!$C$6+HLOOKUP($DR$624,'[1]Услуги по передаче'!$G$5:$J$7,3,FALSE))</f>
        <v>1581.08</v>
      </c>
      <c r="AN630" s="77"/>
      <c r="AO630" s="77"/>
      <c r="AP630" s="77"/>
      <c r="AQ630" s="77"/>
      <c r="AR630" s="78"/>
      <c r="AS630" s="72">
        <f>IF($A630="-","-",ROUND(VLOOKUP($A630+ROUND(LEFT(AS$627,1)/24,5),'[1]ОАО "АТС"'!$A$30:$F$773,6,FALSE)+HLOOKUP($DL$625,'[1]Сбытовая надбавка'!$F$5:$H$6,2,FALSE),2)+'[1]Иные услуги'!$C$6+HLOOKUP($DR$624,'[1]Услуги по передаче'!$G$5:$J$7,3,FALSE))</f>
        <v>1552.56</v>
      </c>
      <c r="AT630" s="77"/>
      <c r="AU630" s="77"/>
      <c r="AV630" s="77"/>
      <c r="AW630" s="77"/>
      <c r="AX630" s="78"/>
      <c r="AY630" s="72">
        <f>IF($A630="-","-",ROUND(VLOOKUP($A630+ROUND(LEFT(AY$627,1)/24,5),'[1]ОАО "АТС"'!$A$30:$F$773,6,FALSE)+HLOOKUP($DL$625,'[1]Сбытовая надбавка'!$F$5:$H$6,2,FALSE),2)+'[1]Иные услуги'!$C$6+HLOOKUP($DR$624,'[1]Услуги по передаче'!$G$5:$J$7,3,FALSE))</f>
        <v>1574.29</v>
      </c>
      <c r="AZ630" s="77"/>
      <c r="BA630" s="77"/>
      <c r="BB630" s="77"/>
      <c r="BC630" s="77"/>
      <c r="BD630" s="78"/>
      <c r="BE630" s="72">
        <f>IF($A630="-","-",ROUND(VLOOKUP($A630+ROUND(LEFT(BE$627,1)/24,5),'[1]ОАО "АТС"'!$A$30:$F$773,6,FALSE)+HLOOKUP($DL$625,'[1]Сбытовая надбавка'!$F$5:$H$6,2,FALSE),2)+'[1]Иные услуги'!$C$6+HLOOKUP($DR$624,'[1]Услуги по передаче'!$G$5:$J$7,3,FALSE))</f>
        <v>1547.14</v>
      </c>
      <c r="BF630" s="77"/>
      <c r="BG630" s="77"/>
      <c r="BH630" s="77"/>
      <c r="BI630" s="77"/>
      <c r="BJ630" s="78"/>
      <c r="BK630" s="72">
        <f>IF($A630="-","-",ROUND(VLOOKUP($A630+ROUND(LEFT(BK$627,1)/24,5),'[1]ОАО "АТС"'!$A$30:$F$773,6,FALSE)+HLOOKUP($DL$625,'[1]Сбытовая надбавка'!$F$5:$H$6,2,FALSE),2)+'[1]Иные услуги'!$C$6+HLOOKUP($DR$624,'[1]Услуги по передаче'!$G$5:$J$7,3,FALSE))</f>
        <v>1547.27</v>
      </c>
      <c r="BL630" s="77"/>
      <c r="BM630" s="77"/>
      <c r="BN630" s="77"/>
      <c r="BO630" s="77"/>
      <c r="BP630" s="78"/>
      <c r="BQ630" s="72">
        <f>IF($A630="-","-",ROUND(VLOOKUP($A630+ROUND(LEFT(BQ$627,2)/24,5),'[1]ОАО "АТС"'!$A$30:$F$773,6,FALSE)+HLOOKUP($DL$625,'[1]Сбытовая надбавка'!$F$5:$H$6,2,FALSE),2)+'[1]Иные услуги'!$C$6+HLOOKUP($DR$624,'[1]Услуги по передаче'!$G$5:$J$7,3,FALSE))</f>
        <v>1565.03</v>
      </c>
      <c r="BR630" s="77"/>
      <c r="BS630" s="77"/>
      <c r="BT630" s="77"/>
      <c r="BU630" s="77"/>
      <c r="BV630" s="78"/>
      <c r="BW630" s="72">
        <f>IF($A630="-","-",ROUND(VLOOKUP($A630+ROUND(LEFT(BW$627,2)/24,5),'[1]ОАО "АТС"'!$A$30:$F$773,6,FALSE)+HLOOKUP($DL$625,'[1]Сбытовая надбавка'!$F$5:$H$6,2,FALSE),2)+'[1]Иные услуги'!$C$6+HLOOKUP($DR$624,'[1]Услуги по передаче'!$G$5:$J$7,3,FALSE))</f>
        <v>1565.92</v>
      </c>
      <c r="BX630" s="77"/>
      <c r="BY630" s="77"/>
      <c r="BZ630" s="77"/>
      <c r="CA630" s="77"/>
      <c r="CB630" s="78"/>
      <c r="CC630" s="72">
        <f>IF($A630="-","-",ROUND(VLOOKUP($A630+ROUND(LEFT(CC$627,2)/24,5),'[1]ОАО "АТС"'!$A$30:$F$773,6,FALSE)+HLOOKUP($DL$625,'[1]Сбытовая надбавка'!$F$5:$H$6,2,FALSE),2)+'[1]Иные услуги'!$C$6+HLOOKUP($DR$624,'[1]Услуги по передаче'!$G$5:$J$7,3,FALSE))</f>
        <v>1547.16</v>
      </c>
      <c r="CD630" s="77"/>
      <c r="CE630" s="77"/>
      <c r="CF630" s="77"/>
      <c r="CG630" s="77"/>
      <c r="CH630" s="78"/>
      <c r="CI630" s="72">
        <f>IF($A630="-","-",ROUND(VLOOKUP($A630+ROUND(LEFT(CI$627,2)/24,5),'[1]ОАО "АТС"'!$A$30:$F$773,6,FALSE)+HLOOKUP($DL$625,'[1]Сбытовая надбавка'!$F$5:$H$6,2,FALSE),2)+'[1]Иные услуги'!$C$6+HLOOKUP($DR$624,'[1]Услуги по передаче'!$G$5:$J$7,3,FALSE))</f>
        <v>1547.57</v>
      </c>
      <c r="CJ630" s="77"/>
      <c r="CK630" s="77"/>
      <c r="CL630" s="77"/>
      <c r="CM630" s="77"/>
      <c r="CN630" s="78"/>
      <c r="CO630" s="72">
        <f>IF($A630="-","-",ROUND(VLOOKUP($A630+ROUND(LEFT(CO$627,2)/24,5),'[1]ОАО "АТС"'!$A$30:$F$773,6,FALSE)+HLOOKUP($DL$625,'[1]Сбытовая надбавка'!$F$5:$H$6,2,FALSE),2)+'[1]Иные услуги'!$C$6+HLOOKUP($DR$624,'[1]Услуги по передаче'!$G$5:$J$7,3,FALSE))</f>
        <v>1547.33</v>
      </c>
      <c r="CP630" s="77"/>
      <c r="CQ630" s="77"/>
      <c r="CR630" s="77"/>
      <c r="CS630" s="77"/>
      <c r="CT630" s="78"/>
      <c r="CU630" s="72">
        <f>IF($A630="-","-",ROUND(VLOOKUP($A630+ROUND(LEFT(CU$627,2)/24,5),'[1]ОАО "АТС"'!$A$30:$F$773,6,FALSE)+HLOOKUP($DL$625,'[1]Сбытовая надбавка'!$F$5:$H$6,2,FALSE),2)+'[1]Иные услуги'!$C$6+HLOOKUP($DR$624,'[1]Услуги по передаче'!$G$5:$J$7,3,FALSE))</f>
        <v>1547.45</v>
      </c>
      <c r="CV630" s="77"/>
      <c r="CW630" s="77"/>
      <c r="CX630" s="77"/>
      <c r="CY630" s="77"/>
      <c r="CZ630" s="78"/>
      <c r="DA630" s="72">
        <f>IF($A630="-","-",ROUND(VLOOKUP($A630+ROUND(LEFT(DA$627,2)/24,5),'[1]ОАО "АТС"'!$A$30:$F$773,6,FALSE)+HLOOKUP($DL$625,'[1]Сбытовая надбавка'!$F$5:$H$6,2,FALSE),2)+'[1]Иные услуги'!$C$6+HLOOKUP($DR$624,'[1]Услуги по передаче'!$G$5:$J$7,3,FALSE))</f>
        <v>1548.1100000000001</v>
      </c>
      <c r="DB630" s="77"/>
      <c r="DC630" s="77"/>
      <c r="DD630" s="77"/>
      <c r="DE630" s="77"/>
      <c r="DF630" s="78"/>
      <c r="DG630" s="72">
        <f>IF($A630="-","-",ROUND(VLOOKUP($A630+ROUND(LEFT(DG$627,2)/24,5),'[1]ОАО "АТС"'!$A$30:$F$773,6,FALSE)+HLOOKUP($DL$625,'[1]Сбытовая надбавка'!$F$5:$H$6,2,FALSE),2)+'[1]Иные услуги'!$C$6+HLOOKUP($DR$624,'[1]Услуги по передаче'!$G$5:$J$7,3,FALSE))</f>
        <v>1564.59</v>
      </c>
      <c r="DH630" s="77"/>
      <c r="DI630" s="77"/>
      <c r="DJ630" s="77"/>
      <c r="DK630" s="77"/>
      <c r="DL630" s="78"/>
      <c r="DM630" s="72">
        <f>IF($A630="-","-",ROUND(VLOOKUP($A630+ROUND(LEFT(DM$627,2)/24,5),'[1]ОАО "АТС"'!$A$30:$F$773,6,FALSE)+HLOOKUP($DL$625,'[1]Сбытовая надбавка'!$F$5:$H$6,2,FALSE),2)+'[1]Иные услуги'!$C$6+HLOOKUP($DR$624,'[1]Услуги по передаче'!$G$5:$J$7,3,FALSE))</f>
        <v>1686.43</v>
      </c>
      <c r="DN630" s="77"/>
      <c r="DO630" s="77"/>
      <c r="DP630" s="77"/>
      <c r="DQ630" s="77"/>
      <c r="DR630" s="78"/>
      <c r="DS630" s="72">
        <f>IF($A630="-","-",ROUND(VLOOKUP($A630+ROUND(LEFT(DS$627,2)/24,5),'[1]ОАО "АТС"'!$A$30:$F$773,6,FALSE)+HLOOKUP($DL$625,'[1]Сбытовая надбавка'!$F$5:$H$6,2,FALSE),2)+'[1]Иные услуги'!$C$6+HLOOKUP($DR$624,'[1]Услуги по передаче'!$G$5:$J$7,3,FALSE))</f>
        <v>1717.17</v>
      </c>
      <c r="DT630" s="77"/>
      <c r="DU630" s="77"/>
      <c r="DV630" s="77"/>
      <c r="DW630" s="77"/>
      <c r="DX630" s="78"/>
      <c r="DY630" s="72">
        <f>IF($A630="-","-",ROUND(VLOOKUP($A630+ROUND(LEFT(DY$627,2)/24,5),'[1]ОАО "АТС"'!$A$30:$F$773,6,FALSE)+HLOOKUP($DL$625,'[1]Сбытовая надбавка'!$F$5:$H$6,2,FALSE),2)+'[1]Иные услуги'!$C$6+HLOOKUP($DR$624,'[1]Услуги по передаче'!$G$5:$J$7,3,FALSE))</f>
        <v>1664.14</v>
      </c>
      <c r="DZ630" s="77"/>
      <c r="EA630" s="77"/>
      <c r="EB630" s="77"/>
      <c r="EC630" s="77"/>
      <c r="ED630" s="78"/>
      <c r="EE630" s="72">
        <f>IF($A630="-","-",ROUND(VLOOKUP($A630+ROUND(LEFT(EE$627,2)/24,5),'[1]ОАО "АТС"'!$A$30:$F$773,6,FALSE)+HLOOKUP($DL$625,'[1]Сбытовая надбавка'!$F$5:$H$6,2,FALSE),2)+'[1]Иные услуги'!$C$6+HLOOKUP($DR$624,'[1]Услуги по передаче'!$G$5:$J$7,3,FALSE))</f>
        <v>1604.23</v>
      </c>
      <c r="EF630" s="77"/>
      <c r="EG630" s="77"/>
      <c r="EH630" s="77"/>
      <c r="EI630" s="77"/>
      <c r="EJ630" s="78"/>
      <c r="EK630" s="72">
        <f>IF($A630="-","-",ROUND(VLOOKUP($A630+ROUND(LEFT(EK$627,2)/24,5),'[1]ОАО "АТС"'!$A$30:$F$773,6,FALSE)+HLOOKUP($DL$625,'[1]Сбытовая надбавка'!$F$5:$H$6,2,FALSE),2)+'[1]Иные услуги'!$C$6+HLOOKUP($DR$624,'[1]Услуги по передаче'!$G$5:$J$7,3,FALSE))</f>
        <v>1949.9</v>
      </c>
      <c r="EL630" s="77"/>
      <c r="EM630" s="77"/>
      <c r="EN630" s="77"/>
      <c r="EO630" s="77"/>
      <c r="EP630" s="78"/>
      <c r="EQ630" s="72">
        <f>IF($A630="-","-",ROUND(VLOOKUP($A630+ROUND(LEFT(EQ$627,2)/24,5),'[1]ОАО "АТС"'!$A$30:$F$773,6,FALSE)+HLOOKUP($DL$625,'[1]Сбытовая надбавка'!$F$5:$H$6,2,FALSE),2)+'[1]Иные услуги'!$C$6+HLOOKUP($DR$624,'[1]Услуги по передаче'!$G$5:$J$7,3,FALSE))</f>
        <v>1671.97</v>
      </c>
      <c r="ER630" s="77"/>
      <c r="ES630" s="77"/>
      <c r="ET630" s="77"/>
      <c r="EU630" s="77"/>
      <c r="EV630" s="78"/>
    </row>
    <row r="631" spans="1:152" s="38" customFormat="1" ht="15.75" customHeight="1" x14ac:dyDescent="0.2">
      <c r="A631" s="69">
        <f>$A$118</f>
        <v>44989</v>
      </c>
      <c r="B631" s="70"/>
      <c r="C631" s="70"/>
      <c r="D631" s="70"/>
      <c r="E631" s="70"/>
      <c r="F631" s="70"/>
      <c r="G631" s="70"/>
      <c r="H631" s="71"/>
      <c r="I631" s="72">
        <f>IF($A631="-","-",ROUND(VLOOKUP($A631+ROUND(LEFT(I$627,1)/24,5),'[1]ОАО "АТС"'!$A$30:$F$773,6,FALSE)+HLOOKUP($DL$625,'[1]Сбытовая надбавка'!$F$5:$H$6,2,FALSE),2)+'[1]Иные услуги'!$C$6+HLOOKUP($DR$624,'[1]Услуги по передаче'!$G$5:$J$7,3,FALSE))</f>
        <v>1566.23</v>
      </c>
      <c r="J631" s="77"/>
      <c r="K631" s="77"/>
      <c r="L631" s="77"/>
      <c r="M631" s="77"/>
      <c r="N631" s="78"/>
      <c r="O631" s="72">
        <f>IF($A631="-","-",ROUND(VLOOKUP($A631+ROUND(LEFT(O$627,1)/24,5),'[1]ОАО "АТС"'!$A$30:$F$773,6,FALSE)+HLOOKUP($DL$625,'[1]Сбытовая надбавка'!$F$5:$H$6,2,FALSE),2)+'[1]Иные услуги'!$C$6+HLOOKUP($DR$624,'[1]Услуги по передаче'!$G$5:$J$7,3,FALSE))</f>
        <v>1547.8</v>
      </c>
      <c r="P631" s="77"/>
      <c r="Q631" s="77"/>
      <c r="R631" s="77"/>
      <c r="S631" s="77"/>
      <c r="T631" s="78"/>
      <c r="U631" s="72">
        <f>IF($A631="-","-",ROUND(VLOOKUP($A631+ROUND(LEFT(U$627,1)/24,5),'[1]ОАО "АТС"'!$A$30:$F$773,6,FALSE)+HLOOKUP($DL$625,'[1]Сбытовая надбавка'!$F$5:$H$6,2,FALSE),2)+'[1]Иные услуги'!$C$6+HLOOKUP($DR$624,'[1]Услуги по передаче'!$G$5:$J$7,3,FALSE))</f>
        <v>1548.24</v>
      </c>
      <c r="V631" s="77"/>
      <c r="W631" s="77"/>
      <c r="X631" s="77"/>
      <c r="Y631" s="77"/>
      <c r="Z631" s="78"/>
      <c r="AA631" s="72">
        <f>IF($A631="-","-",ROUND(VLOOKUP($A631+ROUND(LEFT(AA$627,1)/24,5),'[1]ОАО "АТС"'!$A$30:$F$773,6,FALSE)+HLOOKUP($DL$625,'[1]Сбытовая надбавка'!$F$5:$H$6,2,FALSE),2)+'[1]Иные услуги'!$C$6+HLOOKUP($DR$624,'[1]Услуги по передаче'!$G$5:$J$7,3,FALSE))</f>
        <v>1548.23</v>
      </c>
      <c r="AB631" s="77"/>
      <c r="AC631" s="77"/>
      <c r="AD631" s="77"/>
      <c r="AE631" s="77"/>
      <c r="AF631" s="78"/>
      <c r="AG631" s="72">
        <f>IF($A631="-","-",ROUND(VLOOKUP($A631+ROUND(LEFT(AG$627,1)/24,5),'[1]ОАО "АТС"'!$A$30:$F$773,6,FALSE)+HLOOKUP($DL$625,'[1]Сбытовая надбавка'!$F$5:$H$6,2,FALSE),2)+'[1]Иные услуги'!$C$6+HLOOKUP($DR$624,'[1]Услуги по передаче'!$G$5:$J$7,3,FALSE))</f>
        <v>1548.15</v>
      </c>
      <c r="AH631" s="77"/>
      <c r="AI631" s="77"/>
      <c r="AJ631" s="77"/>
      <c r="AK631" s="77"/>
      <c r="AL631" s="78"/>
      <c r="AM631" s="72">
        <f>IF($A631="-","-",ROUND(VLOOKUP($A631+ROUND(LEFT(AM$627,1)/24,5),'[1]ОАО "АТС"'!$A$30:$F$773,6,FALSE)+HLOOKUP($DL$625,'[1]Сбытовая надбавка'!$F$5:$H$6,2,FALSE),2)+'[1]Иные услуги'!$C$6+HLOOKUP($DR$624,'[1]Услуги по передаче'!$G$5:$J$7,3,FALSE))</f>
        <v>1547.95</v>
      </c>
      <c r="AN631" s="77"/>
      <c r="AO631" s="77"/>
      <c r="AP631" s="77"/>
      <c r="AQ631" s="77"/>
      <c r="AR631" s="78"/>
      <c r="AS631" s="72">
        <f>IF($A631="-","-",ROUND(VLOOKUP($A631+ROUND(LEFT(AS$627,1)/24,5),'[1]ОАО "АТС"'!$A$30:$F$773,6,FALSE)+HLOOKUP($DL$625,'[1]Сбытовая надбавка'!$F$5:$H$6,2,FALSE),2)+'[1]Иные услуги'!$C$6+HLOOKUP($DR$624,'[1]Услуги по передаче'!$G$5:$J$7,3,FALSE))</f>
        <v>1546.74</v>
      </c>
      <c r="AT631" s="77"/>
      <c r="AU631" s="77"/>
      <c r="AV631" s="77"/>
      <c r="AW631" s="77"/>
      <c r="AX631" s="78"/>
      <c r="AY631" s="72">
        <f>IF($A631="-","-",ROUND(VLOOKUP($A631+ROUND(LEFT(AY$627,1)/24,5),'[1]ОАО "АТС"'!$A$30:$F$773,6,FALSE)+HLOOKUP($DL$625,'[1]Сбытовая надбавка'!$F$5:$H$6,2,FALSE),2)+'[1]Иные услуги'!$C$6+HLOOKUP($DR$624,'[1]Услуги по передаче'!$G$5:$J$7,3,FALSE))</f>
        <v>1546.72</v>
      </c>
      <c r="AZ631" s="77"/>
      <c r="BA631" s="77"/>
      <c r="BB631" s="77"/>
      <c r="BC631" s="77"/>
      <c r="BD631" s="78"/>
      <c r="BE631" s="72">
        <f>IF($A631="-","-",ROUND(VLOOKUP($A631+ROUND(LEFT(BE$627,1)/24,5),'[1]ОАО "АТС"'!$A$30:$F$773,6,FALSE)+HLOOKUP($DL$625,'[1]Сбытовая надбавка'!$F$5:$H$6,2,FALSE),2)+'[1]Иные услуги'!$C$6+HLOOKUP($DR$624,'[1]Услуги по передаче'!$G$5:$J$7,3,FALSE))</f>
        <v>1547.35</v>
      </c>
      <c r="BF631" s="77"/>
      <c r="BG631" s="77"/>
      <c r="BH631" s="77"/>
      <c r="BI631" s="77"/>
      <c r="BJ631" s="78"/>
      <c r="BK631" s="72">
        <f>IF($A631="-","-",ROUND(VLOOKUP($A631+ROUND(LEFT(BK$627,1)/24,5),'[1]ОАО "АТС"'!$A$30:$F$773,6,FALSE)+HLOOKUP($DL$625,'[1]Сбытовая надбавка'!$F$5:$H$6,2,FALSE),2)+'[1]Иные услуги'!$C$6+HLOOKUP($DR$624,'[1]Услуги по передаче'!$G$5:$J$7,3,FALSE))</f>
        <v>1547.79</v>
      </c>
      <c r="BL631" s="77"/>
      <c r="BM631" s="77"/>
      <c r="BN631" s="77"/>
      <c r="BO631" s="77"/>
      <c r="BP631" s="78"/>
      <c r="BQ631" s="72">
        <f>IF($A631="-","-",ROUND(VLOOKUP($A631+ROUND(LEFT(BQ$627,2)/24,5),'[1]ОАО "АТС"'!$A$30:$F$773,6,FALSE)+HLOOKUP($DL$625,'[1]Сбытовая надбавка'!$F$5:$H$6,2,FALSE),2)+'[1]Иные услуги'!$C$6+HLOOKUP($DR$624,'[1]Услуги по передаче'!$G$5:$J$7,3,FALSE))</f>
        <v>1597.85</v>
      </c>
      <c r="BR631" s="77"/>
      <c r="BS631" s="77"/>
      <c r="BT631" s="77"/>
      <c r="BU631" s="77"/>
      <c r="BV631" s="78"/>
      <c r="BW631" s="72">
        <f>IF($A631="-","-",ROUND(VLOOKUP($A631+ROUND(LEFT(BW$627,2)/24,5),'[1]ОАО "АТС"'!$A$30:$F$773,6,FALSE)+HLOOKUP($DL$625,'[1]Сбытовая надбавка'!$F$5:$H$6,2,FALSE),2)+'[1]Иные услуги'!$C$6+HLOOKUP($DR$624,'[1]Услуги по передаче'!$G$5:$J$7,3,FALSE))</f>
        <v>1631.07</v>
      </c>
      <c r="BX631" s="77"/>
      <c r="BY631" s="77"/>
      <c r="BZ631" s="77"/>
      <c r="CA631" s="77"/>
      <c r="CB631" s="78"/>
      <c r="CC631" s="72">
        <f>IF($A631="-","-",ROUND(VLOOKUP($A631+ROUND(LEFT(CC$627,2)/24,5),'[1]ОАО "АТС"'!$A$30:$F$773,6,FALSE)+HLOOKUP($DL$625,'[1]Сбытовая надбавка'!$F$5:$H$6,2,FALSE),2)+'[1]Иные услуги'!$C$6+HLOOKUP($DR$624,'[1]Услуги по передаче'!$G$5:$J$7,3,FALSE))</f>
        <v>1618.05</v>
      </c>
      <c r="CD631" s="77"/>
      <c r="CE631" s="77"/>
      <c r="CF631" s="77"/>
      <c r="CG631" s="77"/>
      <c r="CH631" s="78"/>
      <c r="CI631" s="72">
        <f>IF($A631="-","-",ROUND(VLOOKUP($A631+ROUND(LEFT(CI$627,2)/24,5),'[1]ОАО "АТС"'!$A$30:$F$773,6,FALSE)+HLOOKUP($DL$625,'[1]Сбытовая надбавка'!$F$5:$H$6,2,FALSE),2)+'[1]Иные услуги'!$C$6+HLOOKUP($DR$624,'[1]Услуги по передаче'!$G$5:$J$7,3,FALSE))</f>
        <v>1590.96</v>
      </c>
      <c r="CJ631" s="77"/>
      <c r="CK631" s="77"/>
      <c r="CL631" s="77"/>
      <c r="CM631" s="77"/>
      <c r="CN631" s="78"/>
      <c r="CO631" s="72">
        <f>IF($A631="-","-",ROUND(VLOOKUP($A631+ROUND(LEFT(CO$627,2)/24,5),'[1]ОАО "АТС"'!$A$30:$F$773,6,FALSE)+HLOOKUP($DL$625,'[1]Сбытовая надбавка'!$F$5:$H$6,2,FALSE),2)+'[1]Иные услуги'!$C$6+HLOOKUP($DR$624,'[1]Услуги по передаче'!$G$5:$J$7,3,FALSE))</f>
        <v>1577.7</v>
      </c>
      <c r="CP631" s="77"/>
      <c r="CQ631" s="77"/>
      <c r="CR631" s="77"/>
      <c r="CS631" s="77"/>
      <c r="CT631" s="78"/>
      <c r="CU631" s="72">
        <f>IF($A631="-","-",ROUND(VLOOKUP($A631+ROUND(LEFT(CU$627,2)/24,5),'[1]ОАО "АТС"'!$A$30:$F$773,6,FALSE)+HLOOKUP($DL$625,'[1]Сбытовая надбавка'!$F$5:$H$6,2,FALSE),2)+'[1]Иные услуги'!$C$6+HLOOKUP($DR$624,'[1]Услуги по передаче'!$G$5:$J$7,3,FALSE))</f>
        <v>1555.3600000000001</v>
      </c>
      <c r="CV631" s="77"/>
      <c r="CW631" s="77"/>
      <c r="CX631" s="77"/>
      <c r="CY631" s="77"/>
      <c r="CZ631" s="78"/>
      <c r="DA631" s="72">
        <f>IF($A631="-","-",ROUND(VLOOKUP($A631+ROUND(LEFT(DA$627,2)/24,5),'[1]ОАО "АТС"'!$A$30:$F$773,6,FALSE)+HLOOKUP($DL$625,'[1]Сбытовая надбавка'!$F$5:$H$6,2,FALSE),2)+'[1]Иные услуги'!$C$6+HLOOKUP($DR$624,'[1]Услуги по передаче'!$G$5:$J$7,3,FALSE))</f>
        <v>1548.1200000000001</v>
      </c>
      <c r="DB631" s="77"/>
      <c r="DC631" s="77"/>
      <c r="DD631" s="77"/>
      <c r="DE631" s="77"/>
      <c r="DF631" s="78"/>
      <c r="DG631" s="72">
        <f>IF($A631="-","-",ROUND(VLOOKUP($A631+ROUND(LEFT(DG$627,2)/24,5),'[1]ОАО "АТС"'!$A$30:$F$773,6,FALSE)+HLOOKUP($DL$625,'[1]Сбытовая надбавка'!$F$5:$H$6,2,FALSE),2)+'[1]Иные услуги'!$C$6+HLOOKUP($DR$624,'[1]Услуги по передаче'!$G$5:$J$7,3,FALSE))</f>
        <v>1548.31</v>
      </c>
      <c r="DH631" s="77"/>
      <c r="DI631" s="77"/>
      <c r="DJ631" s="77"/>
      <c r="DK631" s="77"/>
      <c r="DL631" s="78"/>
      <c r="DM631" s="72">
        <f>IF($A631="-","-",ROUND(VLOOKUP($A631+ROUND(LEFT(DM$627,2)/24,5),'[1]ОАО "АТС"'!$A$30:$F$773,6,FALSE)+HLOOKUP($DL$625,'[1]Сбытовая надбавка'!$F$5:$H$6,2,FALSE),2)+'[1]Иные услуги'!$C$6+HLOOKUP($DR$624,'[1]Услуги по передаче'!$G$5:$J$7,3,FALSE))</f>
        <v>1612.3700000000001</v>
      </c>
      <c r="DN631" s="77"/>
      <c r="DO631" s="77"/>
      <c r="DP631" s="77"/>
      <c r="DQ631" s="77"/>
      <c r="DR631" s="78"/>
      <c r="DS631" s="72">
        <f>IF($A631="-","-",ROUND(VLOOKUP($A631+ROUND(LEFT(DS$627,2)/24,5),'[1]ОАО "АТС"'!$A$30:$F$773,6,FALSE)+HLOOKUP($DL$625,'[1]Сбытовая надбавка'!$F$5:$H$6,2,FALSE),2)+'[1]Иные услуги'!$C$6+HLOOKUP($DR$624,'[1]Услуги по передаче'!$G$5:$J$7,3,FALSE))</f>
        <v>1605.03</v>
      </c>
      <c r="DT631" s="77"/>
      <c r="DU631" s="77"/>
      <c r="DV631" s="77"/>
      <c r="DW631" s="77"/>
      <c r="DX631" s="78"/>
      <c r="DY631" s="72">
        <f>IF($A631="-","-",ROUND(VLOOKUP($A631+ROUND(LEFT(DY$627,2)/24,5),'[1]ОАО "АТС"'!$A$30:$F$773,6,FALSE)+HLOOKUP($DL$625,'[1]Сбытовая надбавка'!$F$5:$H$6,2,FALSE),2)+'[1]Иные услуги'!$C$6+HLOOKUP($DR$624,'[1]Услуги по передаче'!$G$5:$J$7,3,FALSE))</f>
        <v>1547.05</v>
      </c>
      <c r="DZ631" s="77"/>
      <c r="EA631" s="77"/>
      <c r="EB631" s="77"/>
      <c r="EC631" s="77"/>
      <c r="ED631" s="78"/>
      <c r="EE631" s="72">
        <f>IF($A631="-","-",ROUND(VLOOKUP($A631+ROUND(LEFT(EE$627,2)/24,5),'[1]ОАО "АТС"'!$A$30:$F$773,6,FALSE)+HLOOKUP($DL$625,'[1]Сбытовая надбавка'!$F$5:$H$6,2,FALSE),2)+'[1]Иные услуги'!$C$6+HLOOKUP($DR$624,'[1]Услуги по передаче'!$G$5:$J$7,3,FALSE))</f>
        <v>1545.85</v>
      </c>
      <c r="EF631" s="77"/>
      <c r="EG631" s="77"/>
      <c r="EH631" s="77"/>
      <c r="EI631" s="77"/>
      <c r="EJ631" s="78"/>
      <c r="EK631" s="72">
        <f>IF($A631="-","-",ROUND(VLOOKUP($A631+ROUND(LEFT(EK$627,2)/24,5),'[1]ОАО "АТС"'!$A$30:$F$773,6,FALSE)+HLOOKUP($DL$625,'[1]Сбытовая надбавка'!$F$5:$H$6,2,FALSE),2)+'[1]Иные услуги'!$C$6+HLOOKUP($DR$624,'[1]Услуги по передаче'!$G$5:$J$7,3,FALSE))</f>
        <v>1725.3</v>
      </c>
      <c r="EL631" s="77"/>
      <c r="EM631" s="77"/>
      <c r="EN631" s="77"/>
      <c r="EO631" s="77"/>
      <c r="EP631" s="78"/>
      <c r="EQ631" s="72">
        <f>IF($A631="-","-",ROUND(VLOOKUP($A631+ROUND(LEFT(EQ$627,2)/24,5),'[1]ОАО "АТС"'!$A$30:$F$773,6,FALSE)+HLOOKUP($DL$625,'[1]Сбытовая надбавка'!$F$5:$H$6,2,FALSE),2)+'[1]Иные услуги'!$C$6+HLOOKUP($DR$624,'[1]Услуги по передаче'!$G$5:$J$7,3,FALSE))</f>
        <v>1618.78</v>
      </c>
      <c r="ER631" s="77"/>
      <c r="ES631" s="77"/>
      <c r="ET631" s="77"/>
      <c r="EU631" s="77"/>
      <c r="EV631" s="78"/>
    </row>
    <row r="632" spans="1:152" s="38" customFormat="1" ht="15.75" customHeight="1" x14ac:dyDescent="0.2">
      <c r="A632" s="69">
        <f>$A$119</f>
        <v>44990</v>
      </c>
      <c r="B632" s="70"/>
      <c r="C632" s="70"/>
      <c r="D632" s="70"/>
      <c r="E632" s="70"/>
      <c r="F632" s="70"/>
      <c r="G632" s="70"/>
      <c r="H632" s="71"/>
      <c r="I632" s="72">
        <f>IF($A632="-","-",ROUND(VLOOKUP($A632+ROUND(LEFT(I$627,1)/24,5),'[1]ОАО "АТС"'!$A$30:$F$773,6,FALSE)+HLOOKUP($DL$625,'[1]Сбытовая надбавка'!$F$5:$H$6,2,FALSE),2)+'[1]Иные услуги'!$C$6+HLOOKUP($DR$624,'[1]Услуги по передаче'!$G$5:$J$7,3,FALSE))</f>
        <v>1603.34</v>
      </c>
      <c r="J632" s="77"/>
      <c r="K632" s="77"/>
      <c r="L632" s="77"/>
      <c r="M632" s="77"/>
      <c r="N632" s="78"/>
      <c r="O632" s="72">
        <f>IF($A632="-","-",ROUND(VLOOKUP($A632+ROUND(LEFT(O$627,1)/24,5),'[1]ОАО "АТС"'!$A$30:$F$773,6,FALSE)+HLOOKUP($DL$625,'[1]Сбытовая надбавка'!$F$5:$H$6,2,FALSE),2)+'[1]Иные услуги'!$C$6+HLOOKUP($DR$624,'[1]Услуги по передаче'!$G$5:$J$7,3,FALSE))</f>
        <v>1552.46</v>
      </c>
      <c r="P632" s="77"/>
      <c r="Q632" s="77"/>
      <c r="R632" s="77"/>
      <c r="S632" s="77"/>
      <c r="T632" s="78"/>
      <c r="U632" s="72">
        <f>IF($A632="-","-",ROUND(VLOOKUP($A632+ROUND(LEFT(U$627,1)/24,5),'[1]ОАО "АТС"'!$A$30:$F$773,6,FALSE)+HLOOKUP($DL$625,'[1]Сбытовая надбавка'!$F$5:$H$6,2,FALSE),2)+'[1]Иные услуги'!$C$6+HLOOKUP($DR$624,'[1]Услуги по передаче'!$G$5:$J$7,3,FALSE))</f>
        <v>1548.47</v>
      </c>
      <c r="V632" s="77"/>
      <c r="W632" s="77"/>
      <c r="X632" s="77"/>
      <c r="Y632" s="77"/>
      <c r="Z632" s="78"/>
      <c r="AA632" s="72">
        <f>IF($A632="-","-",ROUND(VLOOKUP($A632+ROUND(LEFT(AA$627,1)/24,5),'[1]ОАО "АТС"'!$A$30:$F$773,6,FALSE)+HLOOKUP($DL$625,'[1]Сбытовая надбавка'!$F$5:$H$6,2,FALSE),2)+'[1]Иные услуги'!$C$6+HLOOKUP($DR$624,'[1]Услуги по передаче'!$G$5:$J$7,3,FALSE))</f>
        <v>1548.44</v>
      </c>
      <c r="AB632" s="77"/>
      <c r="AC632" s="77"/>
      <c r="AD632" s="77"/>
      <c r="AE632" s="77"/>
      <c r="AF632" s="78"/>
      <c r="AG632" s="72">
        <f>IF($A632="-","-",ROUND(VLOOKUP($A632+ROUND(LEFT(AG$627,1)/24,5),'[1]ОАО "АТС"'!$A$30:$F$773,6,FALSE)+HLOOKUP($DL$625,'[1]Сбытовая надбавка'!$F$5:$H$6,2,FALSE),2)+'[1]Иные услуги'!$C$6+HLOOKUP($DR$624,'[1]Услуги по передаче'!$G$5:$J$7,3,FALSE))</f>
        <v>1548.43</v>
      </c>
      <c r="AH632" s="77"/>
      <c r="AI632" s="77"/>
      <c r="AJ632" s="77"/>
      <c r="AK632" s="77"/>
      <c r="AL632" s="78"/>
      <c r="AM632" s="72">
        <f>IF($A632="-","-",ROUND(VLOOKUP($A632+ROUND(LEFT(AM$627,1)/24,5),'[1]ОАО "АТС"'!$A$30:$F$773,6,FALSE)+HLOOKUP($DL$625,'[1]Сбытовая надбавка'!$F$5:$H$6,2,FALSE),2)+'[1]Иные услуги'!$C$6+HLOOKUP($DR$624,'[1]Услуги по передаче'!$G$5:$J$7,3,FALSE))</f>
        <v>1547.93</v>
      </c>
      <c r="AN632" s="77"/>
      <c r="AO632" s="77"/>
      <c r="AP632" s="77"/>
      <c r="AQ632" s="77"/>
      <c r="AR632" s="78"/>
      <c r="AS632" s="72">
        <f>IF($A632="-","-",ROUND(VLOOKUP($A632+ROUND(LEFT(AS$627,1)/24,5),'[1]ОАО "АТС"'!$A$30:$F$773,6,FALSE)+HLOOKUP($DL$625,'[1]Сбытовая надбавка'!$F$5:$H$6,2,FALSE),2)+'[1]Иные услуги'!$C$6+HLOOKUP($DR$624,'[1]Услуги по передаче'!$G$5:$J$7,3,FALSE))</f>
        <v>1546.92</v>
      </c>
      <c r="AT632" s="77"/>
      <c r="AU632" s="77"/>
      <c r="AV632" s="77"/>
      <c r="AW632" s="77"/>
      <c r="AX632" s="78"/>
      <c r="AY632" s="72">
        <f>IF($A632="-","-",ROUND(VLOOKUP($A632+ROUND(LEFT(AY$627,1)/24,5),'[1]ОАО "АТС"'!$A$30:$F$773,6,FALSE)+HLOOKUP($DL$625,'[1]Сбытовая надбавка'!$F$5:$H$6,2,FALSE),2)+'[1]Иные услуги'!$C$6+HLOOKUP($DR$624,'[1]Услуги по передаче'!$G$5:$J$7,3,FALSE))</f>
        <v>1546.93</v>
      </c>
      <c r="AZ632" s="77"/>
      <c r="BA632" s="77"/>
      <c r="BB632" s="77"/>
      <c r="BC632" s="77"/>
      <c r="BD632" s="78"/>
      <c r="BE632" s="72">
        <f>IF($A632="-","-",ROUND(VLOOKUP($A632+ROUND(LEFT(BE$627,1)/24,5),'[1]ОАО "АТС"'!$A$30:$F$773,6,FALSE)+HLOOKUP($DL$625,'[1]Сбытовая надбавка'!$F$5:$H$6,2,FALSE),2)+'[1]Иные услуги'!$C$6+HLOOKUP($DR$624,'[1]Услуги по передаче'!$G$5:$J$7,3,FALSE))</f>
        <v>1547.28</v>
      </c>
      <c r="BF632" s="77"/>
      <c r="BG632" s="77"/>
      <c r="BH632" s="77"/>
      <c r="BI632" s="77"/>
      <c r="BJ632" s="78"/>
      <c r="BK632" s="72">
        <f>IF($A632="-","-",ROUND(VLOOKUP($A632+ROUND(LEFT(BK$627,1)/24,5),'[1]ОАО "АТС"'!$A$30:$F$773,6,FALSE)+HLOOKUP($DL$625,'[1]Сбытовая надбавка'!$F$5:$H$6,2,FALSE),2)+'[1]Иные услуги'!$C$6+HLOOKUP($DR$624,'[1]Услуги по передаче'!$G$5:$J$7,3,FALSE))</f>
        <v>1547.39</v>
      </c>
      <c r="BL632" s="77"/>
      <c r="BM632" s="77"/>
      <c r="BN632" s="77"/>
      <c r="BO632" s="77"/>
      <c r="BP632" s="78"/>
      <c r="BQ632" s="72">
        <f>IF($A632="-","-",ROUND(VLOOKUP($A632+ROUND(LEFT(BQ$627,2)/24,5),'[1]ОАО "АТС"'!$A$30:$F$773,6,FALSE)+HLOOKUP($DL$625,'[1]Сбытовая надбавка'!$F$5:$H$6,2,FALSE),2)+'[1]Иные услуги'!$C$6+HLOOKUP($DR$624,'[1]Услуги по передаче'!$G$5:$J$7,3,FALSE))</f>
        <v>1565.26</v>
      </c>
      <c r="BR632" s="77"/>
      <c r="BS632" s="77"/>
      <c r="BT632" s="77"/>
      <c r="BU632" s="77"/>
      <c r="BV632" s="78"/>
      <c r="BW632" s="72">
        <f>IF($A632="-","-",ROUND(VLOOKUP($A632+ROUND(LEFT(BW$627,2)/24,5),'[1]ОАО "АТС"'!$A$30:$F$773,6,FALSE)+HLOOKUP($DL$625,'[1]Сбытовая надбавка'!$F$5:$H$6,2,FALSE),2)+'[1]Иные услуги'!$C$6+HLOOKUP($DR$624,'[1]Услуги по передаче'!$G$5:$J$7,3,FALSE))</f>
        <v>1572.57</v>
      </c>
      <c r="BX632" s="77"/>
      <c r="BY632" s="77"/>
      <c r="BZ632" s="77"/>
      <c r="CA632" s="77"/>
      <c r="CB632" s="78"/>
      <c r="CC632" s="72">
        <f>IF($A632="-","-",ROUND(VLOOKUP($A632+ROUND(LEFT(CC$627,2)/24,5),'[1]ОАО "АТС"'!$A$30:$F$773,6,FALSE)+HLOOKUP($DL$625,'[1]Сбытовая надбавка'!$F$5:$H$6,2,FALSE),2)+'[1]Иные услуги'!$C$6+HLOOKUP($DR$624,'[1]Услуги по передаче'!$G$5:$J$7,3,FALSE))</f>
        <v>1547.51</v>
      </c>
      <c r="CD632" s="77"/>
      <c r="CE632" s="77"/>
      <c r="CF632" s="77"/>
      <c r="CG632" s="77"/>
      <c r="CH632" s="78"/>
      <c r="CI632" s="72">
        <f>IF($A632="-","-",ROUND(VLOOKUP($A632+ROUND(LEFT(CI$627,2)/24,5),'[1]ОАО "АТС"'!$A$30:$F$773,6,FALSE)+HLOOKUP($DL$625,'[1]Сбытовая надбавка'!$F$5:$H$6,2,FALSE),2)+'[1]Иные услуги'!$C$6+HLOOKUP($DR$624,'[1]Услуги по передаче'!$G$5:$J$7,3,FALSE))</f>
        <v>1547.72</v>
      </c>
      <c r="CJ632" s="77"/>
      <c r="CK632" s="77"/>
      <c r="CL632" s="77"/>
      <c r="CM632" s="77"/>
      <c r="CN632" s="78"/>
      <c r="CO632" s="72">
        <f>IF($A632="-","-",ROUND(VLOOKUP($A632+ROUND(LEFT(CO$627,2)/24,5),'[1]ОАО "АТС"'!$A$30:$F$773,6,FALSE)+HLOOKUP($DL$625,'[1]Сбытовая надбавка'!$F$5:$H$6,2,FALSE),2)+'[1]Иные услуги'!$C$6+HLOOKUP($DR$624,'[1]Услуги по передаче'!$G$5:$J$7,3,FALSE))</f>
        <v>1547.47</v>
      </c>
      <c r="CP632" s="77"/>
      <c r="CQ632" s="77"/>
      <c r="CR632" s="77"/>
      <c r="CS632" s="77"/>
      <c r="CT632" s="78"/>
      <c r="CU632" s="72">
        <f>IF($A632="-","-",ROUND(VLOOKUP($A632+ROUND(LEFT(CU$627,2)/24,5),'[1]ОАО "АТС"'!$A$30:$F$773,6,FALSE)+HLOOKUP($DL$625,'[1]Сбытовая надбавка'!$F$5:$H$6,2,FALSE),2)+'[1]Иные услуги'!$C$6+HLOOKUP($DR$624,'[1]Услуги по передаче'!$G$5:$J$7,3,FALSE))</f>
        <v>1547.54</v>
      </c>
      <c r="CV632" s="77"/>
      <c r="CW632" s="77"/>
      <c r="CX632" s="77"/>
      <c r="CY632" s="77"/>
      <c r="CZ632" s="78"/>
      <c r="DA632" s="72">
        <f>IF($A632="-","-",ROUND(VLOOKUP($A632+ROUND(LEFT(DA$627,2)/24,5),'[1]ОАО "АТС"'!$A$30:$F$773,6,FALSE)+HLOOKUP($DL$625,'[1]Сбытовая надбавка'!$F$5:$H$6,2,FALSE),2)+'[1]Иные услуги'!$C$6+HLOOKUP($DR$624,'[1]Услуги по передаче'!$G$5:$J$7,3,FALSE))</f>
        <v>1547.97</v>
      </c>
      <c r="DB632" s="77"/>
      <c r="DC632" s="77"/>
      <c r="DD632" s="77"/>
      <c r="DE632" s="77"/>
      <c r="DF632" s="78"/>
      <c r="DG632" s="72">
        <f>IF($A632="-","-",ROUND(VLOOKUP($A632+ROUND(LEFT(DG$627,2)/24,5),'[1]ОАО "АТС"'!$A$30:$F$773,6,FALSE)+HLOOKUP($DL$625,'[1]Сбытовая надбавка'!$F$5:$H$6,2,FALSE),2)+'[1]Иные услуги'!$C$6+HLOOKUP($DR$624,'[1]Услуги по передаче'!$G$5:$J$7,3,FALSE))</f>
        <v>1571.53</v>
      </c>
      <c r="DH632" s="77"/>
      <c r="DI632" s="77"/>
      <c r="DJ632" s="77"/>
      <c r="DK632" s="77"/>
      <c r="DL632" s="78"/>
      <c r="DM632" s="72">
        <f>IF($A632="-","-",ROUND(VLOOKUP($A632+ROUND(LEFT(DM$627,2)/24,5),'[1]ОАО "АТС"'!$A$30:$F$773,6,FALSE)+HLOOKUP($DL$625,'[1]Сбытовая надбавка'!$F$5:$H$6,2,FALSE),2)+'[1]Иные услуги'!$C$6+HLOOKUP($DR$624,'[1]Услуги по передаче'!$G$5:$J$7,3,FALSE))</f>
        <v>1693.72</v>
      </c>
      <c r="DN632" s="77"/>
      <c r="DO632" s="77"/>
      <c r="DP632" s="77"/>
      <c r="DQ632" s="77"/>
      <c r="DR632" s="78"/>
      <c r="DS632" s="72">
        <f>IF($A632="-","-",ROUND(VLOOKUP($A632+ROUND(LEFT(DS$627,2)/24,5),'[1]ОАО "АТС"'!$A$30:$F$773,6,FALSE)+HLOOKUP($DL$625,'[1]Сбытовая надбавка'!$F$5:$H$6,2,FALSE),2)+'[1]Иные услуги'!$C$6+HLOOKUP($DR$624,'[1]Услуги по передаче'!$G$5:$J$7,3,FALSE))</f>
        <v>1706.1</v>
      </c>
      <c r="DT632" s="77"/>
      <c r="DU632" s="77"/>
      <c r="DV632" s="77"/>
      <c r="DW632" s="77"/>
      <c r="DX632" s="78"/>
      <c r="DY632" s="72">
        <f>IF($A632="-","-",ROUND(VLOOKUP($A632+ROUND(LEFT(DY$627,2)/24,5),'[1]ОАО "АТС"'!$A$30:$F$773,6,FALSE)+HLOOKUP($DL$625,'[1]Сбытовая надбавка'!$F$5:$H$6,2,FALSE),2)+'[1]Иные услуги'!$C$6+HLOOKUP($DR$624,'[1]Услуги по передаче'!$G$5:$J$7,3,FALSE))</f>
        <v>1641.13</v>
      </c>
      <c r="DZ632" s="77"/>
      <c r="EA632" s="77"/>
      <c r="EB632" s="77"/>
      <c r="EC632" s="77"/>
      <c r="ED632" s="78"/>
      <c r="EE632" s="72">
        <f>IF($A632="-","-",ROUND(VLOOKUP($A632+ROUND(LEFT(EE$627,2)/24,5),'[1]ОАО "АТС"'!$A$30:$F$773,6,FALSE)+HLOOKUP($DL$625,'[1]Сбытовая надбавка'!$F$5:$H$6,2,FALSE),2)+'[1]Иные услуги'!$C$6+HLOOKUP($DR$624,'[1]Услуги по передаче'!$G$5:$J$7,3,FALSE))</f>
        <v>1546.26</v>
      </c>
      <c r="EF632" s="77"/>
      <c r="EG632" s="77"/>
      <c r="EH632" s="77"/>
      <c r="EI632" s="77"/>
      <c r="EJ632" s="78"/>
      <c r="EK632" s="72">
        <f>IF($A632="-","-",ROUND(VLOOKUP($A632+ROUND(LEFT(EK$627,2)/24,5),'[1]ОАО "АТС"'!$A$30:$F$773,6,FALSE)+HLOOKUP($DL$625,'[1]Сбытовая надбавка'!$F$5:$H$6,2,FALSE),2)+'[1]Иные услуги'!$C$6+HLOOKUP($DR$624,'[1]Услуги по передаче'!$G$5:$J$7,3,FALSE))</f>
        <v>1758.54</v>
      </c>
      <c r="EL632" s="77"/>
      <c r="EM632" s="77"/>
      <c r="EN632" s="77"/>
      <c r="EO632" s="77"/>
      <c r="EP632" s="78"/>
      <c r="EQ632" s="72">
        <f>IF($A632="-","-",ROUND(VLOOKUP($A632+ROUND(LEFT(EQ$627,2)/24,5),'[1]ОАО "АТС"'!$A$30:$F$773,6,FALSE)+HLOOKUP($DL$625,'[1]Сбытовая надбавка'!$F$5:$H$6,2,FALSE),2)+'[1]Иные услуги'!$C$6+HLOOKUP($DR$624,'[1]Услуги по передаче'!$G$5:$J$7,3,FALSE))</f>
        <v>1645.28</v>
      </c>
      <c r="ER632" s="77"/>
      <c r="ES632" s="77"/>
      <c r="ET632" s="77"/>
      <c r="EU632" s="77"/>
      <c r="EV632" s="78"/>
    </row>
    <row r="633" spans="1:152" s="38" customFormat="1" ht="15.75" customHeight="1" x14ac:dyDescent="0.2">
      <c r="A633" s="69">
        <f>$A$120</f>
        <v>44991</v>
      </c>
      <c r="B633" s="70"/>
      <c r="C633" s="70"/>
      <c r="D633" s="70"/>
      <c r="E633" s="70"/>
      <c r="F633" s="70"/>
      <c r="G633" s="70"/>
      <c r="H633" s="71"/>
      <c r="I633" s="72">
        <f>IF($A633="-","-",ROUND(VLOOKUP($A633+ROUND(LEFT(I$627,1)/24,5),'[1]ОАО "АТС"'!$A$30:$F$773,6,FALSE)+HLOOKUP($DL$625,'[1]Сбытовая надбавка'!$F$5:$H$6,2,FALSE),2)+'[1]Иные услуги'!$C$6+HLOOKUP($DR$624,'[1]Услуги по передаче'!$G$5:$J$7,3,FALSE))</f>
        <v>1547.74</v>
      </c>
      <c r="J633" s="77"/>
      <c r="K633" s="77"/>
      <c r="L633" s="77"/>
      <c r="M633" s="77"/>
      <c r="N633" s="78"/>
      <c r="O633" s="72">
        <f>IF($A633="-","-",ROUND(VLOOKUP($A633+ROUND(LEFT(O$627,1)/24,5),'[1]ОАО "АТС"'!$A$30:$F$773,6,FALSE)+HLOOKUP($DL$625,'[1]Сбытовая надбавка'!$F$5:$H$6,2,FALSE),2)+'[1]Иные услуги'!$C$6+HLOOKUP($DR$624,'[1]Услуги по передаче'!$G$5:$J$7,3,FALSE))</f>
        <v>1548.13</v>
      </c>
      <c r="P633" s="77"/>
      <c r="Q633" s="77"/>
      <c r="R633" s="77"/>
      <c r="S633" s="77"/>
      <c r="T633" s="78"/>
      <c r="U633" s="72">
        <f>IF($A633="-","-",ROUND(VLOOKUP($A633+ROUND(LEFT(U$627,1)/24,5),'[1]ОАО "АТС"'!$A$30:$F$773,6,FALSE)+HLOOKUP($DL$625,'[1]Сбытовая надбавка'!$F$5:$H$6,2,FALSE),2)+'[1]Иные услуги'!$C$6+HLOOKUP($DR$624,'[1]Услуги по передаче'!$G$5:$J$7,3,FALSE))</f>
        <v>1548.29</v>
      </c>
      <c r="V633" s="77"/>
      <c r="W633" s="77"/>
      <c r="X633" s="77"/>
      <c r="Y633" s="77"/>
      <c r="Z633" s="78"/>
      <c r="AA633" s="72">
        <f>IF($A633="-","-",ROUND(VLOOKUP($A633+ROUND(LEFT(AA$627,1)/24,5),'[1]ОАО "АТС"'!$A$30:$F$773,6,FALSE)+HLOOKUP($DL$625,'[1]Сбытовая надбавка'!$F$5:$H$6,2,FALSE),2)+'[1]Иные услуги'!$C$6+HLOOKUP($DR$624,'[1]Услуги по передаче'!$G$5:$J$7,3,FALSE))</f>
        <v>1548.28</v>
      </c>
      <c r="AB633" s="77"/>
      <c r="AC633" s="77"/>
      <c r="AD633" s="77"/>
      <c r="AE633" s="77"/>
      <c r="AF633" s="78"/>
      <c r="AG633" s="72">
        <f>IF($A633="-","-",ROUND(VLOOKUP($A633+ROUND(LEFT(AG$627,1)/24,5),'[1]ОАО "АТС"'!$A$30:$F$773,6,FALSE)+HLOOKUP($DL$625,'[1]Сбытовая надбавка'!$F$5:$H$6,2,FALSE),2)+'[1]Иные услуги'!$C$6+HLOOKUP($DR$624,'[1]Услуги по передаче'!$G$5:$J$7,3,FALSE))</f>
        <v>1548.1200000000001</v>
      </c>
      <c r="AH633" s="77"/>
      <c r="AI633" s="77"/>
      <c r="AJ633" s="77"/>
      <c r="AK633" s="77"/>
      <c r="AL633" s="78"/>
      <c r="AM633" s="72">
        <f>IF($A633="-","-",ROUND(VLOOKUP($A633+ROUND(LEFT(AM$627,1)/24,5),'[1]ОАО "АТС"'!$A$30:$F$773,6,FALSE)+HLOOKUP($DL$625,'[1]Сбытовая надбавка'!$F$5:$H$6,2,FALSE),2)+'[1]Иные услуги'!$C$6+HLOOKUP($DR$624,'[1]Услуги по передаче'!$G$5:$J$7,3,FALSE))</f>
        <v>1547.88</v>
      </c>
      <c r="AN633" s="77"/>
      <c r="AO633" s="77"/>
      <c r="AP633" s="77"/>
      <c r="AQ633" s="77"/>
      <c r="AR633" s="78"/>
      <c r="AS633" s="72">
        <f>IF($A633="-","-",ROUND(VLOOKUP($A633+ROUND(LEFT(AS$627,1)/24,5),'[1]ОАО "АТС"'!$A$30:$F$773,6,FALSE)+HLOOKUP($DL$625,'[1]Сбытовая надбавка'!$F$5:$H$6,2,FALSE),2)+'[1]Иные услуги'!$C$6+HLOOKUP($DR$624,'[1]Услуги по передаче'!$G$5:$J$7,3,FALSE))</f>
        <v>1551.67</v>
      </c>
      <c r="AT633" s="77"/>
      <c r="AU633" s="77"/>
      <c r="AV633" s="77"/>
      <c r="AW633" s="77"/>
      <c r="AX633" s="78"/>
      <c r="AY633" s="72">
        <f>IF($A633="-","-",ROUND(VLOOKUP($A633+ROUND(LEFT(AY$627,1)/24,5),'[1]ОАО "АТС"'!$A$30:$F$773,6,FALSE)+HLOOKUP($DL$625,'[1]Сбытовая надбавка'!$F$5:$H$6,2,FALSE),2)+'[1]Иные услуги'!$C$6+HLOOKUP($DR$624,'[1]Услуги по передаче'!$G$5:$J$7,3,FALSE))</f>
        <v>1684.15</v>
      </c>
      <c r="AZ633" s="77"/>
      <c r="BA633" s="77"/>
      <c r="BB633" s="77"/>
      <c r="BC633" s="77"/>
      <c r="BD633" s="78"/>
      <c r="BE633" s="72">
        <f>IF($A633="-","-",ROUND(VLOOKUP($A633+ROUND(LEFT(BE$627,1)/24,5),'[1]ОАО "АТС"'!$A$30:$F$773,6,FALSE)+HLOOKUP($DL$625,'[1]Сбытовая надбавка'!$F$5:$H$6,2,FALSE),2)+'[1]Иные услуги'!$C$6+HLOOKUP($DR$624,'[1]Услуги по передаче'!$G$5:$J$7,3,FALSE))</f>
        <v>1547.72</v>
      </c>
      <c r="BF633" s="77"/>
      <c r="BG633" s="77"/>
      <c r="BH633" s="77"/>
      <c r="BI633" s="77"/>
      <c r="BJ633" s="78"/>
      <c r="BK633" s="72">
        <f>IF($A633="-","-",ROUND(VLOOKUP($A633+ROUND(LEFT(BK$627,1)/24,5),'[1]ОАО "АТС"'!$A$30:$F$773,6,FALSE)+HLOOKUP($DL$625,'[1]Сбытовая надбавка'!$F$5:$H$6,2,FALSE),2)+'[1]Иные услуги'!$C$6+HLOOKUP($DR$624,'[1]Услуги по передаче'!$G$5:$J$7,3,FALSE))</f>
        <v>1631.68</v>
      </c>
      <c r="BL633" s="77"/>
      <c r="BM633" s="77"/>
      <c r="BN633" s="77"/>
      <c r="BO633" s="77"/>
      <c r="BP633" s="78"/>
      <c r="BQ633" s="72">
        <f>IF($A633="-","-",ROUND(VLOOKUP($A633+ROUND(LEFT(BQ$627,2)/24,5),'[1]ОАО "АТС"'!$A$30:$F$773,6,FALSE)+HLOOKUP($DL$625,'[1]Сбытовая надбавка'!$F$5:$H$6,2,FALSE),2)+'[1]Иные услуги'!$C$6+HLOOKUP($DR$624,'[1]Услуги по передаче'!$G$5:$J$7,3,FALSE))</f>
        <v>1656.3600000000001</v>
      </c>
      <c r="BR633" s="77"/>
      <c r="BS633" s="77"/>
      <c r="BT633" s="77"/>
      <c r="BU633" s="77"/>
      <c r="BV633" s="78"/>
      <c r="BW633" s="72">
        <f>IF($A633="-","-",ROUND(VLOOKUP($A633+ROUND(LEFT(BW$627,2)/24,5),'[1]ОАО "АТС"'!$A$30:$F$773,6,FALSE)+HLOOKUP($DL$625,'[1]Сбытовая надбавка'!$F$5:$H$6,2,FALSE),2)+'[1]Иные услуги'!$C$6+HLOOKUP($DR$624,'[1]Услуги по передаче'!$G$5:$J$7,3,FALSE))</f>
        <v>1644.29</v>
      </c>
      <c r="BX633" s="77"/>
      <c r="BY633" s="77"/>
      <c r="BZ633" s="77"/>
      <c r="CA633" s="77"/>
      <c r="CB633" s="78"/>
      <c r="CC633" s="72">
        <f>IF($A633="-","-",ROUND(VLOOKUP($A633+ROUND(LEFT(CC$627,2)/24,5),'[1]ОАО "АТС"'!$A$30:$F$773,6,FALSE)+HLOOKUP($DL$625,'[1]Сбытовая надбавка'!$F$5:$H$6,2,FALSE),2)+'[1]Иные услуги'!$C$6+HLOOKUP($DR$624,'[1]Услуги по передаче'!$G$5:$J$7,3,FALSE))</f>
        <v>1603.52</v>
      </c>
      <c r="CD633" s="77"/>
      <c r="CE633" s="77"/>
      <c r="CF633" s="77"/>
      <c r="CG633" s="77"/>
      <c r="CH633" s="78"/>
      <c r="CI633" s="72">
        <f>IF($A633="-","-",ROUND(VLOOKUP($A633+ROUND(LEFT(CI$627,2)/24,5),'[1]ОАО "АТС"'!$A$30:$F$773,6,FALSE)+HLOOKUP($DL$625,'[1]Сбытовая надбавка'!$F$5:$H$6,2,FALSE),2)+'[1]Иные услуги'!$C$6+HLOOKUP($DR$624,'[1]Услуги по передаче'!$G$5:$J$7,3,FALSE))</f>
        <v>1599.16</v>
      </c>
      <c r="CJ633" s="77"/>
      <c r="CK633" s="77"/>
      <c r="CL633" s="77"/>
      <c r="CM633" s="77"/>
      <c r="CN633" s="78"/>
      <c r="CO633" s="72">
        <f>IF($A633="-","-",ROUND(VLOOKUP($A633+ROUND(LEFT(CO$627,2)/24,5),'[1]ОАО "АТС"'!$A$30:$F$773,6,FALSE)+HLOOKUP($DL$625,'[1]Сбытовая надбавка'!$F$5:$H$6,2,FALSE),2)+'[1]Иные услуги'!$C$6+HLOOKUP($DR$624,'[1]Услуги по передаче'!$G$5:$J$7,3,FALSE))</f>
        <v>1591.52</v>
      </c>
      <c r="CP633" s="77"/>
      <c r="CQ633" s="77"/>
      <c r="CR633" s="77"/>
      <c r="CS633" s="77"/>
      <c r="CT633" s="78"/>
      <c r="CU633" s="72">
        <f>IF($A633="-","-",ROUND(VLOOKUP($A633+ROUND(LEFT(CU$627,2)/24,5),'[1]ОАО "АТС"'!$A$30:$F$773,6,FALSE)+HLOOKUP($DL$625,'[1]Сбытовая надбавка'!$F$5:$H$6,2,FALSE),2)+'[1]Иные услуги'!$C$6+HLOOKUP($DR$624,'[1]Услуги по передаче'!$G$5:$J$7,3,FALSE))</f>
        <v>1598.49</v>
      </c>
      <c r="CV633" s="77"/>
      <c r="CW633" s="77"/>
      <c r="CX633" s="77"/>
      <c r="CY633" s="77"/>
      <c r="CZ633" s="78"/>
      <c r="DA633" s="72">
        <f>IF($A633="-","-",ROUND(VLOOKUP($A633+ROUND(LEFT(DA$627,2)/24,5),'[1]ОАО "АТС"'!$A$30:$F$773,6,FALSE)+HLOOKUP($DL$625,'[1]Сбытовая надбавка'!$F$5:$H$6,2,FALSE),2)+'[1]Иные услуги'!$C$6+HLOOKUP($DR$624,'[1]Услуги по передаче'!$G$5:$J$7,3,FALSE))</f>
        <v>1578.32</v>
      </c>
      <c r="DB633" s="77"/>
      <c r="DC633" s="77"/>
      <c r="DD633" s="77"/>
      <c r="DE633" s="77"/>
      <c r="DF633" s="78"/>
      <c r="DG633" s="72">
        <f>IF($A633="-","-",ROUND(VLOOKUP($A633+ROUND(LEFT(DG$627,2)/24,5),'[1]ОАО "АТС"'!$A$30:$F$773,6,FALSE)+HLOOKUP($DL$625,'[1]Сбытовая надбавка'!$F$5:$H$6,2,FALSE),2)+'[1]Иные услуги'!$C$6+HLOOKUP($DR$624,'[1]Услуги по передаче'!$G$5:$J$7,3,FALSE))</f>
        <v>1591.52</v>
      </c>
      <c r="DH633" s="77"/>
      <c r="DI633" s="77"/>
      <c r="DJ633" s="77"/>
      <c r="DK633" s="77"/>
      <c r="DL633" s="78"/>
      <c r="DM633" s="72">
        <f>IF($A633="-","-",ROUND(VLOOKUP($A633+ROUND(LEFT(DM$627,2)/24,5),'[1]ОАО "АТС"'!$A$30:$F$773,6,FALSE)+HLOOKUP($DL$625,'[1]Сбытовая надбавка'!$F$5:$H$6,2,FALSE),2)+'[1]Иные услуги'!$C$6+HLOOKUP($DR$624,'[1]Услуги по передаче'!$G$5:$J$7,3,FALSE))</f>
        <v>1656.48</v>
      </c>
      <c r="DN633" s="77"/>
      <c r="DO633" s="77"/>
      <c r="DP633" s="77"/>
      <c r="DQ633" s="77"/>
      <c r="DR633" s="78"/>
      <c r="DS633" s="72">
        <f>IF($A633="-","-",ROUND(VLOOKUP($A633+ROUND(LEFT(DS$627,2)/24,5),'[1]ОАО "АТС"'!$A$30:$F$773,6,FALSE)+HLOOKUP($DL$625,'[1]Сбытовая надбавка'!$F$5:$H$6,2,FALSE),2)+'[1]Иные услуги'!$C$6+HLOOKUP($DR$624,'[1]Услуги по передаче'!$G$5:$J$7,3,FALSE))</f>
        <v>1650.9</v>
      </c>
      <c r="DT633" s="77"/>
      <c r="DU633" s="77"/>
      <c r="DV633" s="77"/>
      <c r="DW633" s="77"/>
      <c r="DX633" s="78"/>
      <c r="DY633" s="72">
        <f>IF($A633="-","-",ROUND(VLOOKUP($A633+ROUND(LEFT(DY$627,2)/24,5),'[1]ОАО "АТС"'!$A$30:$F$773,6,FALSE)+HLOOKUP($DL$625,'[1]Сбытовая надбавка'!$F$5:$H$6,2,FALSE),2)+'[1]Иные услуги'!$C$6+HLOOKUP($DR$624,'[1]Услуги по передаче'!$G$5:$J$7,3,FALSE))</f>
        <v>1588.79</v>
      </c>
      <c r="DZ633" s="77"/>
      <c r="EA633" s="77"/>
      <c r="EB633" s="77"/>
      <c r="EC633" s="77"/>
      <c r="ED633" s="78"/>
      <c r="EE633" s="72">
        <f>IF($A633="-","-",ROUND(VLOOKUP($A633+ROUND(LEFT(EE$627,2)/24,5),'[1]ОАО "АТС"'!$A$30:$F$773,6,FALSE)+HLOOKUP($DL$625,'[1]Сбытовая надбавка'!$F$5:$H$6,2,FALSE),2)+'[1]Иные услуги'!$C$6+HLOOKUP($DR$624,'[1]Услуги по передаче'!$G$5:$J$7,3,FALSE))</f>
        <v>1546.1</v>
      </c>
      <c r="EF633" s="77"/>
      <c r="EG633" s="77"/>
      <c r="EH633" s="77"/>
      <c r="EI633" s="77"/>
      <c r="EJ633" s="78"/>
      <c r="EK633" s="72">
        <f>IF($A633="-","-",ROUND(VLOOKUP($A633+ROUND(LEFT(EK$627,2)/24,5),'[1]ОАО "АТС"'!$A$30:$F$773,6,FALSE)+HLOOKUP($DL$625,'[1]Сбытовая надбавка'!$F$5:$H$6,2,FALSE),2)+'[1]Иные услуги'!$C$6+HLOOKUP($DR$624,'[1]Услуги по передаче'!$G$5:$J$7,3,FALSE))</f>
        <v>1747.85</v>
      </c>
      <c r="EL633" s="77"/>
      <c r="EM633" s="77"/>
      <c r="EN633" s="77"/>
      <c r="EO633" s="77"/>
      <c r="EP633" s="78"/>
      <c r="EQ633" s="72">
        <f>IF($A633="-","-",ROUND(VLOOKUP($A633+ROUND(LEFT(EQ$627,2)/24,5),'[1]ОАО "АТС"'!$A$30:$F$773,6,FALSE)+HLOOKUP($DL$625,'[1]Сбытовая надбавка'!$F$5:$H$6,2,FALSE),2)+'[1]Иные услуги'!$C$6+HLOOKUP($DR$624,'[1]Услуги по передаче'!$G$5:$J$7,3,FALSE))</f>
        <v>1629.79</v>
      </c>
      <c r="ER633" s="77"/>
      <c r="ES633" s="77"/>
      <c r="ET633" s="77"/>
      <c r="EU633" s="77"/>
      <c r="EV633" s="78"/>
    </row>
    <row r="634" spans="1:152" s="38" customFormat="1" ht="15.75" customHeight="1" x14ac:dyDescent="0.2">
      <c r="A634" s="69">
        <f>$A$121</f>
        <v>44992</v>
      </c>
      <c r="B634" s="70"/>
      <c r="C634" s="70"/>
      <c r="D634" s="70"/>
      <c r="E634" s="70"/>
      <c r="F634" s="70"/>
      <c r="G634" s="70"/>
      <c r="H634" s="71"/>
      <c r="I634" s="72">
        <f>IF($A634="-","-",ROUND(VLOOKUP($A634+ROUND(LEFT(I$627,1)/24,5),'[1]ОАО "АТС"'!$A$30:$F$773,6,FALSE)+HLOOKUP($DL$625,'[1]Сбытовая надбавка'!$F$5:$H$6,2,FALSE),2)+'[1]Иные услуги'!$C$6+HLOOKUP($DR$624,'[1]Услуги по передаче'!$G$5:$J$7,3,FALSE))</f>
        <v>1547.78</v>
      </c>
      <c r="J634" s="77"/>
      <c r="K634" s="77"/>
      <c r="L634" s="77"/>
      <c r="M634" s="77"/>
      <c r="N634" s="78"/>
      <c r="O634" s="72">
        <f>IF($A634="-","-",ROUND(VLOOKUP($A634+ROUND(LEFT(O$627,1)/24,5),'[1]ОАО "АТС"'!$A$30:$F$773,6,FALSE)+HLOOKUP($DL$625,'[1]Сбытовая надбавка'!$F$5:$H$6,2,FALSE),2)+'[1]Иные услуги'!$C$6+HLOOKUP($DR$624,'[1]Услуги по передаче'!$G$5:$J$7,3,FALSE))</f>
        <v>1547.81</v>
      </c>
      <c r="P634" s="77"/>
      <c r="Q634" s="77"/>
      <c r="R634" s="77"/>
      <c r="S634" s="77"/>
      <c r="T634" s="78"/>
      <c r="U634" s="72">
        <f>IF($A634="-","-",ROUND(VLOOKUP($A634+ROUND(LEFT(U$627,1)/24,5),'[1]ОАО "АТС"'!$A$30:$F$773,6,FALSE)+HLOOKUP($DL$625,'[1]Сбытовая надбавка'!$F$5:$H$6,2,FALSE),2)+'[1]Иные услуги'!$C$6+HLOOKUP($DR$624,'[1]Услуги по передаче'!$G$5:$J$7,3,FALSE))</f>
        <v>1548.49</v>
      </c>
      <c r="V634" s="77"/>
      <c r="W634" s="77"/>
      <c r="X634" s="77"/>
      <c r="Y634" s="77"/>
      <c r="Z634" s="78"/>
      <c r="AA634" s="72">
        <f>IF($A634="-","-",ROUND(VLOOKUP($A634+ROUND(LEFT(AA$627,1)/24,5),'[1]ОАО "АТС"'!$A$30:$F$773,6,FALSE)+HLOOKUP($DL$625,'[1]Сбытовая надбавка'!$F$5:$H$6,2,FALSE),2)+'[1]Иные услуги'!$C$6+HLOOKUP($DR$624,'[1]Услуги по передаче'!$G$5:$J$7,3,FALSE))</f>
        <v>1548.42</v>
      </c>
      <c r="AB634" s="77"/>
      <c r="AC634" s="77"/>
      <c r="AD634" s="77"/>
      <c r="AE634" s="77"/>
      <c r="AF634" s="78"/>
      <c r="AG634" s="72">
        <f>IF($A634="-","-",ROUND(VLOOKUP($A634+ROUND(LEFT(AG$627,1)/24,5),'[1]ОАО "АТС"'!$A$30:$F$773,6,FALSE)+HLOOKUP($DL$625,'[1]Сбытовая надбавка'!$F$5:$H$6,2,FALSE),2)+'[1]Иные услуги'!$C$6+HLOOKUP($DR$624,'[1]Услуги по передаче'!$G$5:$J$7,3,FALSE))</f>
        <v>1548.3700000000001</v>
      </c>
      <c r="AH634" s="77"/>
      <c r="AI634" s="77"/>
      <c r="AJ634" s="77"/>
      <c r="AK634" s="77"/>
      <c r="AL634" s="78"/>
      <c r="AM634" s="72">
        <f>IF($A634="-","-",ROUND(VLOOKUP($A634+ROUND(LEFT(AM$627,1)/24,5),'[1]ОАО "АТС"'!$A$30:$F$773,6,FALSE)+HLOOKUP($DL$625,'[1]Сбытовая надбавка'!$F$5:$H$6,2,FALSE),2)+'[1]Иные услуги'!$C$6+HLOOKUP($DR$624,'[1]Услуги по передаче'!$G$5:$J$7,3,FALSE))</f>
        <v>1547.65</v>
      </c>
      <c r="AN634" s="77"/>
      <c r="AO634" s="77"/>
      <c r="AP634" s="77"/>
      <c r="AQ634" s="77"/>
      <c r="AR634" s="78"/>
      <c r="AS634" s="72">
        <f>IF($A634="-","-",ROUND(VLOOKUP($A634+ROUND(LEFT(AS$627,1)/24,5),'[1]ОАО "АТС"'!$A$30:$F$773,6,FALSE)+HLOOKUP($DL$625,'[1]Сбытовая надбавка'!$F$5:$H$6,2,FALSE),2)+'[1]Иные услуги'!$C$6+HLOOKUP($DR$624,'[1]Услуги по передаче'!$G$5:$J$7,3,FALSE))</f>
        <v>1546.66</v>
      </c>
      <c r="AT634" s="77"/>
      <c r="AU634" s="77"/>
      <c r="AV634" s="77"/>
      <c r="AW634" s="77"/>
      <c r="AX634" s="78"/>
      <c r="AY634" s="72">
        <f>IF($A634="-","-",ROUND(VLOOKUP($A634+ROUND(LEFT(AY$627,1)/24,5),'[1]ОАО "АТС"'!$A$30:$F$773,6,FALSE)+HLOOKUP($DL$625,'[1]Сбытовая надбавка'!$F$5:$H$6,2,FALSE),2)+'[1]Иные услуги'!$C$6+HLOOKUP($DR$624,'[1]Услуги по передаче'!$G$5:$J$7,3,FALSE))</f>
        <v>1675.28</v>
      </c>
      <c r="AZ634" s="77"/>
      <c r="BA634" s="77"/>
      <c r="BB634" s="77"/>
      <c r="BC634" s="77"/>
      <c r="BD634" s="78"/>
      <c r="BE634" s="72">
        <f>IF($A634="-","-",ROUND(VLOOKUP($A634+ROUND(LEFT(BE$627,1)/24,5),'[1]ОАО "АТС"'!$A$30:$F$773,6,FALSE)+HLOOKUP($DL$625,'[1]Сбытовая надбавка'!$F$5:$H$6,2,FALSE),2)+'[1]Иные услуги'!$C$6+HLOOKUP($DR$624,'[1]Услуги по передаче'!$G$5:$J$7,3,FALSE))</f>
        <v>1546.99</v>
      </c>
      <c r="BF634" s="77"/>
      <c r="BG634" s="77"/>
      <c r="BH634" s="77"/>
      <c r="BI634" s="77"/>
      <c r="BJ634" s="78"/>
      <c r="BK634" s="72">
        <f>IF($A634="-","-",ROUND(VLOOKUP($A634+ROUND(LEFT(BK$627,1)/24,5),'[1]ОАО "АТС"'!$A$30:$F$773,6,FALSE)+HLOOKUP($DL$625,'[1]Сбытовая надбавка'!$F$5:$H$6,2,FALSE),2)+'[1]Иные услуги'!$C$6+HLOOKUP($DR$624,'[1]Услуги по передаче'!$G$5:$J$7,3,FALSE))</f>
        <v>1621.7</v>
      </c>
      <c r="BL634" s="77"/>
      <c r="BM634" s="77"/>
      <c r="BN634" s="77"/>
      <c r="BO634" s="77"/>
      <c r="BP634" s="78"/>
      <c r="BQ634" s="72">
        <f>IF($A634="-","-",ROUND(VLOOKUP($A634+ROUND(LEFT(BQ$627,2)/24,5),'[1]ОАО "АТС"'!$A$30:$F$773,6,FALSE)+HLOOKUP($DL$625,'[1]Сбытовая надбавка'!$F$5:$H$6,2,FALSE),2)+'[1]Иные услуги'!$C$6+HLOOKUP($DR$624,'[1]Услуги по передаче'!$G$5:$J$7,3,FALSE))</f>
        <v>1645.14</v>
      </c>
      <c r="BR634" s="77"/>
      <c r="BS634" s="77"/>
      <c r="BT634" s="77"/>
      <c r="BU634" s="77"/>
      <c r="BV634" s="78"/>
      <c r="BW634" s="72">
        <f>IF($A634="-","-",ROUND(VLOOKUP($A634+ROUND(LEFT(BW$627,2)/24,5),'[1]ОАО "АТС"'!$A$30:$F$773,6,FALSE)+HLOOKUP($DL$625,'[1]Сбытовая надбавка'!$F$5:$H$6,2,FALSE),2)+'[1]Иные услуги'!$C$6+HLOOKUP($DR$624,'[1]Услуги по передаче'!$G$5:$J$7,3,FALSE))</f>
        <v>1639.57</v>
      </c>
      <c r="BX634" s="77"/>
      <c r="BY634" s="77"/>
      <c r="BZ634" s="77"/>
      <c r="CA634" s="77"/>
      <c r="CB634" s="78"/>
      <c r="CC634" s="72">
        <f>IF($A634="-","-",ROUND(VLOOKUP($A634+ROUND(LEFT(CC$627,2)/24,5),'[1]ОАО "АТС"'!$A$30:$F$773,6,FALSE)+HLOOKUP($DL$625,'[1]Сбытовая надбавка'!$F$5:$H$6,2,FALSE),2)+'[1]Иные услуги'!$C$6+HLOOKUP($DR$624,'[1]Услуги по передаче'!$G$5:$J$7,3,FALSE))</f>
        <v>1600.32</v>
      </c>
      <c r="CD634" s="77"/>
      <c r="CE634" s="77"/>
      <c r="CF634" s="77"/>
      <c r="CG634" s="77"/>
      <c r="CH634" s="78"/>
      <c r="CI634" s="72">
        <f>IF($A634="-","-",ROUND(VLOOKUP($A634+ROUND(LEFT(CI$627,2)/24,5),'[1]ОАО "АТС"'!$A$30:$F$773,6,FALSE)+HLOOKUP($DL$625,'[1]Сбытовая надбавка'!$F$5:$H$6,2,FALSE),2)+'[1]Иные услуги'!$C$6+HLOOKUP($DR$624,'[1]Услуги по передаче'!$G$5:$J$7,3,FALSE))</f>
        <v>1594.65</v>
      </c>
      <c r="CJ634" s="77"/>
      <c r="CK634" s="77"/>
      <c r="CL634" s="77"/>
      <c r="CM634" s="77"/>
      <c r="CN634" s="78"/>
      <c r="CO634" s="72">
        <f>IF($A634="-","-",ROUND(VLOOKUP($A634+ROUND(LEFT(CO$627,2)/24,5),'[1]ОАО "АТС"'!$A$30:$F$773,6,FALSE)+HLOOKUP($DL$625,'[1]Сбытовая надбавка'!$F$5:$H$6,2,FALSE),2)+'[1]Иные услуги'!$C$6+HLOOKUP($DR$624,'[1]Услуги по передаче'!$G$5:$J$7,3,FALSE))</f>
        <v>1584.94</v>
      </c>
      <c r="CP634" s="77"/>
      <c r="CQ634" s="77"/>
      <c r="CR634" s="77"/>
      <c r="CS634" s="77"/>
      <c r="CT634" s="78"/>
      <c r="CU634" s="72">
        <f>IF($A634="-","-",ROUND(VLOOKUP($A634+ROUND(LEFT(CU$627,2)/24,5),'[1]ОАО "АТС"'!$A$30:$F$773,6,FALSE)+HLOOKUP($DL$625,'[1]Сбытовая надбавка'!$F$5:$H$6,2,FALSE),2)+'[1]Иные услуги'!$C$6+HLOOKUP($DR$624,'[1]Услуги по передаче'!$G$5:$J$7,3,FALSE))</f>
        <v>1609.05</v>
      </c>
      <c r="CV634" s="77"/>
      <c r="CW634" s="77"/>
      <c r="CX634" s="77"/>
      <c r="CY634" s="77"/>
      <c r="CZ634" s="78"/>
      <c r="DA634" s="72">
        <f>IF($A634="-","-",ROUND(VLOOKUP($A634+ROUND(LEFT(DA$627,2)/24,5),'[1]ОАО "АТС"'!$A$30:$F$773,6,FALSE)+HLOOKUP($DL$625,'[1]Сбытовая надбавка'!$F$5:$H$6,2,FALSE),2)+'[1]Иные услуги'!$C$6+HLOOKUP($DR$624,'[1]Услуги по передаче'!$G$5:$J$7,3,FALSE))</f>
        <v>1572.34</v>
      </c>
      <c r="DB634" s="77"/>
      <c r="DC634" s="77"/>
      <c r="DD634" s="77"/>
      <c r="DE634" s="77"/>
      <c r="DF634" s="78"/>
      <c r="DG634" s="72">
        <f>IF($A634="-","-",ROUND(VLOOKUP($A634+ROUND(LEFT(DG$627,2)/24,5),'[1]ОАО "АТС"'!$A$30:$F$773,6,FALSE)+HLOOKUP($DL$625,'[1]Сбытовая надбавка'!$F$5:$H$6,2,FALSE),2)+'[1]Иные услуги'!$C$6+HLOOKUP($DR$624,'[1]Услуги по передаче'!$G$5:$J$7,3,FALSE))</f>
        <v>1583.52</v>
      </c>
      <c r="DH634" s="77"/>
      <c r="DI634" s="77"/>
      <c r="DJ634" s="77"/>
      <c r="DK634" s="77"/>
      <c r="DL634" s="78"/>
      <c r="DM634" s="72">
        <f>IF($A634="-","-",ROUND(VLOOKUP($A634+ROUND(LEFT(DM$627,2)/24,5),'[1]ОАО "АТС"'!$A$30:$F$773,6,FALSE)+HLOOKUP($DL$625,'[1]Сбытовая надбавка'!$F$5:$H$6,2,FALSE),2)+'[1]Иные услуги'!$C$6+HLOOKUP($DR$624,'[1]Услуги по передаче'!$G$5:$J$7,3,FALSE))</f>
        <v>1644.89</v>
      </c>
      <c r="DN634" s="77"/>
      <c r="DO634" s="77"/>
      <c r="DP634" s="77"/>
      <c r="DQ634" s="77"/>
      <c r="DR634" s="78"/>
      <c r="DS634" s="72">
        <f>IF($A634="-","-",ROUND(VLOOKUP($A634+ROUND(LEFT(DS$627,2)/24,5),'[1]ОАО "АТС"'!$A$30:$F$773,6,FALSE)+HLOOKUP($DL$625,'[1]Сбытовая надбавка'!$F$5:$H$6,2,FALSE),2)+'[1]Иные услуги'!$C$6+HLOOKUP($DR$624,'[1]Услуги по передаче'!$G$5:$J$7,3,FALSE))</f>
        <v>1644.78</v>
      </c>
      <c r="DT634" s="77"/>
      <c r="DU634" s="77"/>
      <c r="DV634" s="77"/>
      <c r="DW634" s="77"/>
      <c r="DX634" s="78"/>
      <c r="DY634" s="72">
        <f>IF($A634="-","-",ROUND(VLOOKUP($A634+ROUND(LEFT(DY$627,2)/24,5),'[1]ОАО "АТС"'!$A$30:$F$773,6,FALSE)+HLOOKUP($DL$625,'[1]Сбытовая надбавка'!$F$5:$H$6,2,FALSE),2)+'[1]Иные услуги'!$C$6+HLOOKUP($DR$624,'[1]Услуги по передаче'!$G$5:$J$7,3,FALSE))</f>
        <v>1598.21</v>
      </c>
      <c r="DZ634" s="77"/>
      <c r="EA634" s="77"/>
      <c r="EB634" s="77"/>
      <c r="EC634" s="77"/>
      <c r="ED634" s="78"/>
      <c r="EE634" s="72">
        <f>IF($A634="-","-",ROUND(VLOOKUP($A634+ROUND(LEFT(EE$627,2)/24,5),'[1]ОАО "АТС"'!$A$30:$F$773,6,FALSE)+HLOOKUP($DL$625,'[1]Сбытовая надбавка'!$F$5:$H$6,2,FALSE),2)+'[1]Иные услуги'!$C$6+HLOOKUP($DR$624,'[1]Услуги по передаче'!$G$5:$J$7,3,FALSE))</f>
        <v>1543.82</v>
      </c>
      <c r="EF634" s="77"/>
      <c r="EG634" s="77"/>
      <c r="EH634" s="77"/>
      <c r="EI634" s="77"/>
      <c r="EJ634" s="78"/>
      <c r="EK634" s="72">
        <f>IF($A634="-","-",ROUND(VLOOKUP($A634+ROUND(LEFT(EK$627,2)/24,5),'[1]ОАО "АТС"'!$A$30:$F$773,6,FALSE)+HLOOKUP($DL$625,'[1]Сбытовая надбавка'!$F$5:$H$6,2,FALSE),2)+'[1]Иные услуги'!$C$6+HLOOKUP($DR$624,'[1]Услуги по передаче'!$G$5:$J$7,3,FALSE))</f>
        <v>1746.02</v>
      </c>
      <c r="EL634" s="77"/>
      <c r="EM634" s="77"/>
      <c r="EN634" s="77"/>
      <c r="EO634" s="77"/>
      <c r="EP634" s="78"/>
      <c r="EQ634" s="72">
        <f>IF($A634="-","-",ROUND(VLOOKUP($A634+ROUND(LEFT(EQ$627,2)/24,5),'[1]ОАО "АТС"'!$A$30:$F$773,6,FALSE)+HLOOKUP($DL$625,'[1]Сбытовая надбавка'!$F$5:$H$6,2,FALSE),2)+'[1]Иные услуги'!$C$6+HLOOKUP($DR$624,'[1]Услуги по передаче'!$G$5:$J$7,3,FALSE))</f>
        <v>1623.6100000000001</v>
      </c>
      <c r="ER634" s="77"/>
      <c r="ES634" s="77"/>
      <c r="ET634" s="77"/>
      <c r="EU634" s="77"/>
      <c r="EV634" s="78"/>
    </row>
    <row r="635" spans="1:152" s="38" customFormat="1" ht="15.75" customHeight="1" x14ac:dyDescent="0.2">
      <c r="A635" s="69">
        <f>$A$122</f>
        <v>44993</v>
      </c>
      <c r="B635" s="70"/>
      <c r="C635" s="70"/>
      <c r="D635" s="70"/>
      <c r="E635" s="70"/>
      <c r="F635" s="70"/>
      <c r="G635" s="70"/>
      <c r="H635" s="71"/>
      <c r="I635" s="72">
        <f>IF($A635="-","-",ROUND(VLOOKUP($A635+ROUND(LEFT(I$627,1)/24,5),'[1]ОАО "АТС"'!$A$30:$F$773,6,FALSE)+HLOOKUP($DL$625,'[1]Сбытовая надбавка'!$F$5:$H$6,2,FALSE),2)+'[1]Иные услуги'!$C$6+HLOOKUP($DR$624,'[1]Услуги по передаче'!$G$5:$J$7,3,FALSE))</f>
        <v>1578.96</v>
      </c>
      <c r="J635" s="77"/>
      <c r="K635" s="77"/>
      <c r="L635" s="77"/>
      <c r="M635" s="77"/>
      <c r="N635" s="78"/>
      <c r="O635" s="72">
        <f>IF($A635="-","-",ROUND(VLOOKUP($A635+ROUND(LEFT(O$627,1)/24,5),'[1]ОАО "АТС"'!$A$30:$F$773,6,FALSE)+HLOOKUP($DL$625,'[1]Сбытовая надбавка'!$F$5:$H$6,2,FALSE),2)+'[1]Иные услуги'!$C$6+HLOOKUP($DR$624,'[1]Услуги по передаче'!$G$5:$J$7,3,FALSE))</f>
        <v>1548.02</v>
      </c>
      <c r="P635" s="77"/>
      <c r="Q635" s="77"/>
      <c r="R635" s="77"/>
      <c r="S635" s="77"/>
      <c r="T635" s="78"/>
      <c r="U635" s="72">
        <f>IF($A635="-","-",ROUND(VLOOKUP($A635+ROUND(LEFT(U$627,1)/24,5),'[1]ОАО "АТС"'!$A$30:$F$773,6,FALSE)+HLOOKUP($DL$625,'[1]Сбытовая надбавка'!$F$5:$H$6,2,FALSE),2)+'[1]Иные услуги'!$C$6+HLOOKUP($DR$624,'[1]Услуги по передаче'!$G$5:$J$7,3,FALSE))</f>
        <v>1548.7</v>
      </c>
      <c r="V635" s="77"/>
      <c r="W635" s="77"/>
      <c r="X635" s="77"/>
      <c r="Y635" s="77"/>
      <c r="Z635" s="78"/>
      <c r="AA635" s="72">
        <f>IF($A635="-","-",ROUND(VLOOKUP($A635+ROUND(LEFT(AA$627,1)/24,5),'[1]ОАО "АТС"'!$A$30:$F$773,6,FALSE)+HLOOKUP($DL$625,'[1]Сбытовая надбавка'!$F$5:$H$6,2,FALSE),2)+'[1]Иные услуги'!$C$6+HLOOKUP($DR$624,'[1]Услуги по передаче'!$G$5:$J$7,3,FALSE))</f>
        <v>1548.63</v>
      </c>
      <c r="AB635" s="77"/>
      <c r="AC635" s="77"/>
      <c r="AD635" s="77"/>
      <c r="AE635" s="77"/>
      <c r="AF635" s="78"/>
      <c r="AG635" s="72">
        <f>IF($A635="-","-",ROUND(VLOOKUP($A635+ROUND(LEFT(AG$627,1)/24,5),'[1]ОАО "АТС"'!$A$30:$F$773,6,FALSE)+HLOOKUP($DL$625,'[1]Сбытовая надбавка'!$F$5:$H$6,2,FALSE),2)+'[1]Иные услуги'!$C$6+HLOOKUP($DR$624,'[1]Услуги по передаче'!$G$5:$J$7,3,FALSE))</f>
        <v>1548.6100000000001</v>
      </c>
      <c r="AH635" s="77"/>
      <c r="AI635" s="77"/>
      <c r="AJ635" s="77"/>
      <c r="AK635" s="77"/>
      <c r="AL635" s="78"/>
      <c r="AM635" s="72">
        <f>IF($A635="-","-",ROUND(VLOOKUP($A635+ROUND(LEFT(AM$627,1)/24,5),'[1]ОАО "АТС"'!$A$30:$F$773,6,FALSE)+HLOOKUP($DL$625,'[1]Сбытовая надбавка'!$F$5:$H$6,2,FALSE),2)+'[1]Иные услуги'!$C$6+HLOOKUP($DR$624,'[1]Услуги по передаче'!$G$5:$J$7,3,FALSE))</f>
        <v>1548.31</v>
      </c>
      <c r="AN635" s="77"/>
      <c r="AO635" s="77"/>
      <c r="AP635" s="77"/>
      <c r="AQ635" s="77"/>
      <c r="AR635" s="78"/>
      <c r="AS635" s="72">
        <f>IF($A635="-","-",ROUND(VLOOKUP($A635+ROUND(LEFT(AS$627,1)/24,5),'[1]ОАО "АТС"'!$A$30:$F$773,6,FALSE)+HLOOKUP($DL$625,'[1]Сбытовая надбавка'!$F$5:$H$6,2,FALSE),2)+'[1]Иные услуги'!$C$6+HLOOKUP($DR$624,'[1]Услуги по передаче'!$G$5:$J$7,3,FALSE))</f>
        <v>1547.52</v>
      </c>
      <c r="AT635" s="77"/>
      <c r="AU635" s="77"/>
      <c r="AV635" s="77"/>
      <c r="AW635" s="77"/>
      <c r="AX635" s="78"/>
      <c r="AY635" s="72">
        <f>IF($A635="-","-",ROUND(VLOOKUP($A635+ROUND(LEFT(AY$627,1)/24,5),'[1]ОАО "АТС"'!$A$30:$F$773,6,FALSE)+HLOOKUP($DL$625,'[1]Сбытовая надбавка'!$F$5:$H$6,2,FALSE),2)+'[1]Иные услуги'!$C$6+HLOOKUP($DR$624,'[1]Услуги по передаче'!$G$5:$J$7,3,FALSE))</f>
        <v>1557.16</v>
      </c>
      <c r="AZ635" s="77"/>
      <c r="BA635" s="77"/>
      <c r="BB635" s="77"/>
      <c r="BC635" s="77"/>
      <c r="BD635" s="78"/>
      <c r="BE635" s="72">
        <f>IF($A635="-","-",ROUND(VLOOKUP($A635+ROUND(LEFT(BE$627,1)/24,5),'[1]ОАО "АТС"'!$A$30:$F$773,6,FALSE)+HLOOKUP($DL$625,'[1]Сбытовая надбавка'!$F$5:$H$6,2,FALSE),2)+'[1]Иные услуги'!$C$6+HLOOKUP($DR$624,'[1]Услуги по передаче'!$G$5:$J$7,3,FALSE))</f>
        <v>1547.43</v>
      </c>
      <c r="BF635" s="77"/>
      <c r="BG635" s="77"/>
      <c r="BH635" s="77"/>
      <c r="BI635" s="77"/>
      <c r="BJ635" s="78"/>
      <c r="BK635" s="72">
        <f>IF($A635="-","-",ROUND(VLOOKUP($A635+ROUND(LEFT(BK$627,1)/24,5),'[1]ОАО "АТС"'!$A$30:$F$773,6,FALSE)+HLOOKUP($DL$625,'[1]Сбытовая надбавка'!$F$5:$H$6,2,FALSE),2)+'[1]Иные услуги'!$C$6+HLOOKUP($DR$624,'[1]Услуги по передаче'!$G$5:$J$7,3,FALSE))</f>
        <v>1549.28</v>
      </c>
      <c r="BL635" s="77"/>
      <c r="BM635" s="77"/>
      <c r="BN635" s="77"/>
      <c r="BO635" s="77"/>
      <c r="BP635" s="78"/>
      <c r="BQ635" s="72">
        <f>IF($A635="-","-",ROUND(VLOOKUP($A635+ROUND(LEFT(BQ$627,2)/24,5),'[1]ОАО "АТС"'!$A$30:$F$773,6,FALSE)+HLOOKUP($DL$625,'[1]Сбытовая надбавка'!$F$5:$H$6,2,FALSE),2)+'[1]Иные услуги'!$C$6+HLOOKUP($DR$624,'[1]Услуги по передаче'!$G$5:$J$7,3,FALSE))</f>
        <v>1570.3</v>
      </c>
      <c r="BR635" s="77"/>
      <c r="BS635" s="77"/>
      <c r="BT635" s="77"/>
      <c r="BU635" s="77"/>
      <c r="BV635" s="78"/>
      <c r="BW635" s="72">
        <f>IF($A635="-","-",ROUND(VLOOKUP($A635+ROUND(LEFT(BW$627,2)/24,5),'[1]ОАО "АТС"'!$A$30:$F$773,6,FALSE)+HLOOKUP($DL$625,'[1]Сбытовая надбавка'!$F$5:$H$6,2,FALSE),2)+'[1]Иные услуги'!$C$6+HLOOKUP($DR$624,'[1]Услуги по передаче'!$G$5:$J$7,3,FALSE))</f>
        <v>1576.44</v>
      </c>
      <c r="BX635" s="77"/>
      <c r="BY635" s="77"/>
      <c r="BZ635" s="77"/>
      <c r="CA635" s="77"/>
      <c r="CB635" s="78"/>
      <c r="CC635" s="72">
        <f>IF($A635="-","-",ROUND(VLOOKUP($A635+ROUND(LEFT(CC$627,2)/24,5),'[1]ОАО "АТС"'!$A$30:$F$773,6,FALSE)+HLOOKUP($DL$625,'[1]Сбытовая надбавка'!$F$5:$H$6,2,FALSE),2)+'[1]Иные услуги'!$C$6+HLOOKUP($DR$624,'[1]Услуги по передаче'!$G$5:$J$7,3,FALSE))</f>
        <v>1549.53</v>
      </c>
      <c r="CD635" s="77"/>
      <c r="CE635" s="77"/>
      <c r="CF635" s="77"/>
      <c r="CG635" s="77"/>
      <c r="CH635" s="78"/>
      <c r="CI635" s="72">
        <f>IF($A635="-","-",ROUND(VLOOKUP($A635+ROUND(LEFT(CI$627,2)/24,5),'[1]ОАО "АТС"'!$A$30:$F$773,6,FALSE)+HLOOKUP($DL$625,'[1]Сбытовая надбавка'!$F$5:$H$6,2,FALSE),2)+'[1]Иные услуги'!$C$6+HLOOKUP($DR$624,'[1]Услуги по передаче'!$G$5:$J$7,3,FALSE))</f>
        <v>1549.88</v>
      </c>
      <c r="CJ635" s="77"/>
      <c r="CK635" s="77"/>
      <c r="CL635" s="77"/>
      <c r="CM635" s="77"/>
      <c r="CN635" s="78"/>
      <c r="CO635" s="72">
        <f>IF($A635="-","-",ROUND(VLOOKUP($A635+ROUND(LEFT(CO$627,2)/24,5),'[1]ОАО "АТС"'!$A$30:$F$773,6,FALSE)+HLOOKUP($DL$625,'[1]Сбытовая надбавка'!$F$5:$H$6,2,FALSE),2)+'[1]Иные услуги'!$C$6+HLOOKUP($DR$624,'[1]Услуги по передаче'!$G$5:$J$7,3,FALSE))</f>
        <v>1549.8</v>
      </c>
      <c r="CP635" s="77"/>
      <c r="CQ635" s="77"/>
      <c r="CR635" s="77"/>
      <c r="CS635" s="77"/>
      <c r="CT635" s="78"/>
      <c r="CU635" s="72">
        <f>IF($A635="-","-",ROUND(VLOOKUP($A635+ROUND(LEFT(CU$627,2)/24,5),'[1]ОАО "АТС"'!$A$30:$F$773,6,FALSE)+HLOOKUP($DL$625,'[1]Сбытовая надбавка'!$F$5:$H$6,2,FALSE),2)+'[1]Иные услуги'!$C$6+HLOOKUP($DR$624,'[1]Услуги по передаче'!$G$5:$J$7,3,FALSE))</f>
        <v>1566.3600000000001</v>
      </c>
      <c r="CV635" s="77"/>
      <c r="CW635" s="77"/>
      <c r="CX635" s="77"/>
      <c r="CY635" s="77"/>
      <c r="CZ635" s="78"/>
      <c r="DA635" s="72">
        <f>IF($A635="-","-",ROUND(VLOOKUP($A635+ROUND(LEFT(DA$627,2)/24,5),'[1]ОАО "АТС"'!$A$30:$F$773,6,FALSE)+HLOOKUP($DL$625,'[1]Сбытовая надбавка'!$F$5:$H$6,2,FALSE),2)+'[1]Иные услуги'!$C$6+HLOOKUP($DR$624,'[1]Услуги по передаче'!$G$5:$J$7,3,FALSE))</f>
        <v>1574.31</v>
      </c>
      <c r="DB635" s="77"/>
      <c r="DC635" s="77"/>
      <c r="DD635" s="77"/>
      <c r="DE635" s="77"/>
      <c r="DF635" s="78"/>
      <c r="DG635" s="72">
        <f>IF($A635="-","-",ROUND(VLOOKUP($A635+ROUND(LEFT(DG$627,2)/24,5),'[1]ОАО "АТС"'!$A$30:$F$773,6,FALSE)+HLOOKUP($DL$625,'[1]Сбытовая надбавка'!$F$5:$H$6,2,FALSE),2)+'[1]Иные услуги'!$C$6+HLOOKUP($DR$624,'[1]Услуги по передаче'!$G$5:$J$7,3,FALSE))</f>
        <v>1580.89</v>
      </c>
      <c r="DH635" s="77"/>
      <c r="DI635" s="77"/>
      <c r="DJ635" s="77"/>
      <c r="DK635" s="77"/>
      <c r="DL635" s="78"/>
      <c r="DM635" s="72">
        <f>IF($A635="-","-",ROUND(VLOOKUP($A635+ROUND(LEFT(DM$627,2)/24,5),'[1]ОАО "АТС"'!$A$30:$F$773,6,FALSE)+HLOOKUP($DL$625,'[1]Сбытовая надбавка'!$F$5:$H$6,2,FALSE),2)+'[1]Иные услуги'!$C$6+HLOOKUP($DR$624,'[1]Услуги по передаче'!$G$5:$J$7,3,FALSE))</f>
        <v>1659.03</v>
      </c>
      <c r="DN635" s="77"/>
      <c r="DO635" s="77"/>
      <c r="DP635" s="77"/>
      <c r="DQ635" s="77"/>
      <c r="DR635" s="78"/>
      <c r="DS635" s="72">
        <f>IF($A635="-","-",ROUND(VLOOKUP($A635+ROUND(LEFT(DS$627,2)/24,5),'[1]ОАО "АТС"'!$A$30:$F$773,6,FALSE)+HLOOKUP($DL$625,'[1]Сбытовая надбавка'!$F$5:$H$6,2,FALSE),2)+'[1]Иные услуги'!$C$6+HLOOKUP($DR$624,'[1]Услуги по передаче'!$G$5:$J$7,3,FALSE))</f>
        <v>1687.04</v>
      </c>
      <c r="DT635" s="77"/>
      <c r="DU635" s="77"/>
      <c r="DV635" s="77"/>
      <c r="DW635" s="77"/>
      <c r="DX635" s="78"/>
      <c r="DY635" s="72">
        <f>IF($A635="-","-",ROUND(VLOOKUP($A635+ROUND(LEFT(DY$627,2)/24,5),'[1]ОАО "АТС"'!$A$30:$F$773,6,FALSE)+HLOOKUP($DL$625,'[1]Сбытовая надбавка'!$F$5:$H$6,2,FALSE),2)+'[1]Иные услуги'!$C$6+HLOOKUP($DR$624,'[1]Услуги по передаче'!$G$5:$J$7,3,FALSE))</f>
        <v>1576.8700000000001</v>
      </c>
      <c r="DZ635" s="77"/>
      <c r="EA635" s="77"/>
      <c r="EB635" s="77"/>
      <c r="EC635" s="77"/>
      <c r="ED635" s="78"/>
      <c r="EE635" s="72">
        <f>IF($A635="-","-",ROUND(VLOOKUP($A635+ROUND(LEFT(EE$627,2)/24,5),'[1]ОАО "АТС"'!$A$30:$F$773,6,FALSE)+HLOOKUP($DL$625,'[1]Сбытовая надбавка'!$F$5:$H$6,2,FALSE),2)+'[1]Иные услуги'!$C$6+HLOOKUP($DR$624,'[1]Услуги по передаче'!$G$5:$J$7,3,FALSE))</f>
        <v>1545.38</v>
      </c>
      <c r="EF635" s="77"/>
      <c r="EG635" s="77"/>
      <c r="EH635" s="77"/>
      <c r="EI635" s="77"/>
      <c r="EJ635" s="78"/>
      <c r="EK635" s="72">
        <f>IF($A635="-","-",ROUND(VLOOKUP($A635+ROUND(LEFT(EK$627,2)/24,5),'[1]ОАО "АТС"'!$A$30:$F$773,6,FALSE)+HLOOKUP($DL$625,'[1]Сбытовая надбавка'!$F$5:$H$6,2,FALSE),2)+'[1]Иные услуги'!$C$6+HLOOKUP($DR$624,'[1]Услуги по передаче'!$G$5:$J$7,3,FALSE))</f>
        <v>1729.25</v>
      </c>
      <c r="EL635" s="77"/>
      <c r="EM635" s="77"/>
      <c r="EN635" s="77"/>
      <c r="EO635" s="77"/>
      <c r="EP635" s="78"/>
      <c r="EQ635" s="72">
        <f>IF($A635="-","-",ROUND(VLOOKUP($A635+ROUND(LEFT(EQ$627,2)/24,5),'[1]ОАО "АТС"'!$A$30:$F$773,6,FALSE)+HLOOKUP($DL$625,'[1]Сбытовая надбавка'!$F$5:$H$6,2,FALSE),2)+'[1]Иные услуги'!$C$6+HLOOKUP($DR$624,'[1]Услуги по передаче'!$G$5:$J$7,3,FALSE))</f>
        <v>1619.9</v>
      </c>
      <c r="ER635" s="77"/>
      <c r="ES635" s="77"/>
      <c r="ET635" s="77"/>
      <c r="EU635" s="77"/>
      <c r="EV635" s="78"/>
    </row>
    <row r="636" spans="1:152" s="38" customFormat="1" ht="15.75" customHeight="1" x14ac:dyDescent="0.2">
      <c r="A636" s="69">
        <f>$A$123</f>
        <v>44994</v>
      </c>
      <c r="B636" s="70"/>
      <c r="C636" s="70"/>
      <c r="D636" s="70"/>
      <c r="E636" s="70"/>
      <c r="F636" s="70"/>
      <c r="G636" s="70"/>
      <c r="H636" s="71"/>
      <c r="I636" s="72">
        <f>IF($A636="-","-",ROUND(VLOOKUP($A636+ROUND(LEFT(I$627,1)/24,5),'[1]ОАО "АТС"'!$A$30:$F$773,6,FALSE)+HLOOKUP($DL$625,'[1]Сбытовая надбавка'!$F$5:$H$6,2,FALSE),2)+'[1]Иные услуги'!$C$6+HLOOKUP($DR$624,'[1]Услуги по передаче'!$G$5:$J$7,3,FALSE))</f>
        <v>1552.47</v>
      </c>
      <c r="J636" s="77"/>
      <c r="K636" s="77"/>
      <c r="L636" s="77"/>
      <c r="M636" s="77"/>
      <c r="N636" s="78"/>
      <c r="O636" s="72">
        <f>IF($A636="-","-",ROUND(VLOOKUP($A636+ROUND(LEFT(O$627,1)/24,5),'[1]ОАО "АТС"'!$A$30:$F$773,6,FALSE)+HLOOKUP($DL$625,'[1]Сбытовая надбавка'!$F$5:$H$6,2,FALSE),2)+'[1]Иные услуги'!$C$6+HLOOKUP($DR$624,'[1]Услуги по передаче'!$G$5:$J$7,3,FALSE))</f>
        <v>1548.04</v>
      </c>
      <c r="P636" s="77"/>
      <c r="Q636" s="77"/>
      <c r="R636" s="77"/>
      <c r="S636" s="77"/>
      <c r="T636" s="78"/>
      <c r="U636" s="72">
        <f>IF($A636="-","-",ROUND(VLOOKUP($A636+ROUND(LEFT(U$627,1)/24,5),'[1]ОАО "АТС"'!$A$30:$F$773,6,FALSE)+HLOOKUP($DL$625,'[1]Сбытовая надбавка'!$F$5:$H$6,2,FALSE),2)+'[1]Иные услуги'!$C$6+HLOOKUP($DR$624,'[1]Услуги по передаче'!$G$5:$J$7,3,FALSE))</f>
        <v>1548.68</v>
      </c>
      <c r="V636" s="77"/>
      <c r="W636" s="77"/>
      <c r="X636" s="77"/>
      <c r="Y636" s="77"/>
      <c r="Z636" s="78"/>
      <c r="AA636" s="72">
        <f>IF($A636="-","-",ROUND(VLOOKUP($A636+ROUND(LEFT(AA$627,1)/24,5),'[1]ОАО "АТС"'!$A$30:$F$773,6,FALSE)+HLOOKUP($DL$625,'[1]Сбытовая надбавка'!$F$5:$H$6,2,FALSE),2)+'[1]Иные услуги'!$C$6+HLOOKUP($DR$624,'[1]Услуги по передаче'!$G$5:$J$7,3,FALSE))</f>
        <v>1548.59</v>
      </c>
      <c r="AB636" s="77"/>
      <c r="AC636" s="77"/>
      <c r="AD636" s="77"/>
      <c r="AE636" s="77"/>
      <c r="AF636" s="78"/>
      <c r="AG636" s="72">
        <f>IF($A636="-","-",ROUND(VLOOKUP($A636+ROUND(LEFT(AG$627,1)/24,5),'[1]ОАО "АТС"'!$A$30:$F$773,6,FALSE)+HLOOKUP($DL$625,'[1]Сбытовая надбавка'!$F$5:$H$6,2,FALSE),2)+'[1]Иные услуги'!$C$6+HLOOKUP($DR$624,'[1]Услуги по передаче'!$G$5:$J$7,3,FALSE))</f>
        <v>1548.52</v>
      </c>
      <c r="AH636" s="77"/>
      <c r="AI636" s="77"/>
      <c r="AJ636" s="77"/>
      <c r="AK636" s="77"/>
      <c r="AL636" s="78"/>
      <c r="AM636" s="72">
        <f>IF($A636="-","-",ROUND(VLOOKUP($A636+ROUND(LEFT(AM$627,1)/24,5),'[1]ОАО "АТС"'!$A$30:$F$773,6,FALSE)+HLOOKUP($DL$625,'[1]Сбытовая надбавка'!$F$5:$H$6,2,FALSE),2)+'[1]Иные услуги'!$C$6+HLOOKUP($DR$624,'[1]Услуги по передаче'!$G$5:$J$7,3,FALSE))</f>
        <v>1548.3600000000001</v>
      </c>
      <c r="AN636" s="77"/>
      <c r="AO636" s="77"/>
      <c r="AP636" s="77"/>
      <c r="AQ636" s="77"/>
      <c r="AR636" s="78"/>
      <c r="AS636" s="72">
        <f>IF($A636="-","-",ROUND(VLOOKUP($A636+ROUND(LEFT(AS$627,1)/24,5),'[1]ОАО "АТС"'!$A$30:$F$773,6,FALSE)+HLOOKUP($DL$625,'[1]Сбытовая надбавка'!$F$5:$H$6,2,FALSE),2)+'[1]Иные услуги'!$C$6+HLOOKUP($DR$624,'[1]Услуги по передаче'!$G$5:$J$7,3,FALSE))</f>
        <v>1566.72</v>
      </c>
      <c r="AT636" s="77"/>
      <c r="AU636" s="77"/>
      <c r="AV636" s="77"/>
      <c r="AW636" s="77"/>
      <c r="AX636" s="78"/>
      <c r="AY636" s="72">
        <f>IF($A636="-","-",ROUND(VLOOKUP($A636+ROUND(LEFT(AY$627,1)/24,5),'[1]ОАО "АТС"'!$A$30:$F$773,6,FALSE)+HLOOKUP($DL$625,'[1]Сбытовая надбавка'!$F$5:$H$6,2,FALSE),2)+'[1]Иные услуги'!$C$6+HLOOKUP($DR$624,'[1]Услуги по передаче'!$G$5:$J$7,3,FALSE))</f>
        <v>1626.93</v>
      </c>
      <c r="AZ636" s="77"/>
      <c r="BA636" s="77"/>
      <c r="BB636" s="77"/>
      <c r="BC636" s="77"/>
      <c r="BD636" s="78"/>
      <c r="BE636" s="72">
        <f>IF($A636="-","-",ROUND(VLOOKUP($A636+ROUND(LEFT(BE$627,1)/24,5),'[1]ОАО "АТС"'!$A$30:$F$773,6,FALSE)+HLOOKUP($DL$625,'[1]Сбытовая надбавка'!$F$5:$H$6,2,FALSE),2)+'[1]Иные услуги'!$C$6+HLOOKUP($DR$624,'[1]Услуги по передаче'!$G$5:$J$7,3,FALSE))</f>
        <v>1548.39</v>
      </c>
      <c r="BF636" s="77"/>
      <c r="BG636" s="77"/>
      <c r="BH636" s="77"/>
      <c r="BI636" s="77"/>
      <c r="BJ636" s="78"/>
      <c r="BK636" s="72">
        <f>IF($A636="-","-",ROUND(VLOOKUP($A636+ROUND(LEFT(BK$627,1)/24,5),'[1]ОАО "АТС"'!$A$30:$F$773,6,FALSE)+HLOOKUP($DL$625,'[1]Сбытовая надбавка'!$F$5:$H$6,2,FALSE),2)+'[1]Иные услуги'!$C$6+HLOOKUP($DR$624,'[1]Услуги по передаче'!$G$5:$J$7,3,FALSE))</f>
        <v>1585.81</v>
      </c>
      <c r="BL636" s="77"/>
      <c r="BM636" s="77"/>
      <c r="BN636" s="77"/>
      <c r="BO636" s="77"/>
      <c r="BP636" s="78"/>
      <c r="BQ636" s="72">
        <f>IF($A636="-","-",ROUND(VLOOKUP($A636+ROUND(LEFT(BQ$627,2)/24,5),'[1]ОАО "АТС"'!$A$30:$F$773,6,FALSE)+HLOOKUP($DL$625,'[1]Сбытовая надбавка'!$F$5:$H$6,2,FALSE),2)+'[1]Иные услуги'!$C$6+HLOOKUP($DR$624,'[1]Услуги по передаче'!$G$5:$J$7,3,FALSE))</f>
        <v>1614.18</v>
      </c>
      <c r="BR636" s="77"/>
      <c r="BS636" s="77"/>
      <c r="BT636" s="77"/>
      <c r="BU636" s="77"/>
      <c r="BV636" s="78"/>
      <c r="BW636" s="72">
        <f>IF($A636="-","-",ROUND(VLOOKUP($A636+ROUND(LEFT(BW$627,2)/24,5),'[1]ОАО "АТС"'!$A$30:$F$773,6,FALSE)+HLOOKUP($DL$625,'[1]Сбытовая надбавка'!$F$5:$H$6,2,FALSE),2)+'[1]Иные услуги'!$C$6+HLOOKUP($DR$624,'[1]Услуги по передаче'!$G$5:$J$7,3,FALSE))</f>
        <v>1607.41</v>
      </c>
      <c r="BX636" s="77"/>
      <c r="BY636" s="77"/>
      <c r="BZ636" s="77"/>
      <c r="CA636" s="77"/>
      <c r="CB636" s="78"/>
      <c r="CC636" s="72">
        <f>IF($A636="-","-",ROUND(VLOOKUP($A636+ROUND(LEFT(CC$627,2)/24,5),'[1]ОАО "АТС"'!$A$30:$F$773,6,FALSE)+HLOOKUP($DL$625,'[1]Сбытовая надбавка'!$F$5:$H$6,2,FALSE),2)+'[1]Иные услуги'!$C$6+HLOOKUP($DR$624,'[1]Услуги по передаче'!$G$5:$J$7,3,FALSE))</f>
        <v>1564.03</v>
      </c>
      <c r="CD636" s="77"/>
      <c r="CE636" s="77"/>
      <c r="CF636" s="77"/>
      <c r="CG636" s="77"/>
      <c r="CH636" s="78"/>
      <c r="CI636" s="72">
        <f>IF($A636="-","-",ROUND(VLOOKUP($A636+ROUND(LEFT(CI$627,2)/24,5),'[1]ОАО "АТС"'!$A$30:$F$773,6,FALSE)+HLOOKUP($DL$625,'[1]Сбытовая надбавка'!$F$5:$H$6,2,FALSE),2)+'[1]Иные услуги'!$C$6+HLOOKUP($DR$624,'[1]Услуги по передаче'!$G$5:$J$7,3,FALSE))</f>
        <v>1556.32</v>
      </c>
      <c r="CJ636" s="77"/>
      <c r="CK636" s="77"/>
      <c r="CL636" s="77"/>
      <c r="CM636" s="77"/>
      <c r="CN636" s="78"/>
      <c r="CO636" s="72">
        <f>IF($A636="-","-",ROUND(VLOOKUP($A636+ROUND(LEFT(CO$627,2)/24,5),'[1]ОАО "АТС"'!$A$30:$F$773,6,FALSE)+HLOOKUP($DL$625,'[1]Сбытовая надбавка'!$F$5:$H$6,2,FALSE),2)+'[1]Иные услуги'!$C$6+HLOOKUP($DR$624,'[1]Услуги по передаче'!$G$5:$J$7,3,FALSE))</f>
        <v>1564.51</v>
      </c>
      <c r="CP636" s="77"/>
      <c r="CQ636" s="77"/>
      <c r="CR636" s="77"/>
      <c r="CS636" s="77"/>
      <c r="CT636" s="78"/>
      <c r="CU636" s="72">
        <f>IF($A636="-","-",ROUND(VLOOKUP($A636+ROUND(LEFT(CU$627,2)/24,5),'[1]ОАО "АТС"'!$A$30:$F$773,6,FALSE)+HLOOKUP($DL$625,'[1]Сбытовая надбавка'!$F$5:$H$6,2,FALSE),2)+'[1]Иные услуги'!$C$6+HLOOKUP($DR$624,'[1]Услуги по передаче'!$G$5:$J$7,3,FALSE))</f>
        <v>1556.43</v>
      </c>
      <c r="CV636" s="77"/>
      <c r="CW636" s="77"/>
      <c r="CX636" s="77"/>
      <c r="CY636" s="77"/>
      <c r="CZ636" s="78"/>
      <c r="DA636" s="72">
        <f>IF($A636="-","-",ROUND(VLOOKUP($A636+ROUND(LEFT(DA$627,2)/24,5),'[1]ОАО "АТС"'!$A$30:$F$773,6,FALSE)+HLOOKUP($DL$625,'[1]Сбытовая надбавка'!$F$5:$H$6,2,FALSE),2)+'[1]Иные услуги'!$C$6+HLOOKUP($DR$624,'[1]Услуги по передаче'!$G$5:$J$7,3,FALSE))</f>
        <v>1548.88</v>
      </c>
      <c r="DB636" s="77"/>
      <c r="DC636" s="77"/>
      <c r="DD636" s="77"/>
      <c r="DE636" s="77"/>
      <c r="DF636" s="78"/>
      <c r="DG636" s="72">
        <f>IF($A636="-","-",ROUND(VLOOKUP($A636+ROUND(LEFT(DG$627,2)/24,5),'[1]ОАО "АТС"'!$A$30:$F$773,6,FALSE)+HLOOKUP($DL$625,'[1]Сбытовая надбавка'!$F$5:$H$6,2,FALSE),2)+'[1]Иные услуги'!$C$6+HLOOKUP($DR$624,'[1]Услуги по передаче'!$G$5:$J$7,3,FALSE))</f>
        <v>1576.6200000000001</v>
      </c>
      <c r="DH636" s="77"/>
      <c r="DI636" s="77"/>
      <c r="DJ636" s="77"/>
      <c r="DK636" s="77"/>
      <c r="DL636" s="78"/>
      <c r="DM636" s="72">
        <f>IF($A636="-","-",ROUND(VLOOKUP($A636+ROUND(LEFT(DM$627,2)/24,5),'[1]ОАО "АТС"'!$A$30:$F$773,6,FALSE)+HLOOKUP($DL$625,'[1]Сбытовая надбавка'!$F$5:$H$6,2,FALSE),2)+'[1]Иные услуги'!$C$6+HLOOKUP($DR$624,'[1]Услуги по передаче'!$G$5:$J$7,3,FALSE))</f>
        <v>1630.14</v>
      </c>
      <c r="DN636" s="77"/>
      <c r="DO636" s="77"/>
      <c r="DP636" s="77"/>
      <c r="DQ636" s="77"/>
      <c r="DR636" s="78"/>
      <c r="DS636" s="72">
        <f>IF($A636="-","-",ROUND(VLOOKUP($A636+ROUND(LEFT(DS$627,2)/24,5),'[1]ОАО "АТС"'!$A$30:$F$773,6,FALSE)+HLOOKUP($DL$625,'[1]Сбытовая надбавка'!$F$5:$H$6,2,FALSE),2)+'[1]Иные услуги'!$C$6+HLOOKUP($DR$624,'[1]Услуги по передаче'!$G$5:$J$7,3,FALSE))</f>
        <v>1629.95</v>
      </c>
      <c r="DT636" s="77"/>
      <c r="DU636" s="77"/>
      <c r="DV636" s="77"/>
      <c r="DW636" s="77"/>
      <c r="DX636" s="78"/>
      <c r="DY636" s="72">
        <f>IF($A636="-","-",ROUND(VLOOKUP($A636+ROUND(LEFT(DY$627,2)/24,5),'[1]ОАО "АТС"'!$A$30:$F$773,6,FALSE)+HLOOKUP($DL$625,'[1]Сбытовая надбавка'!$F$5:$H$6,2,FALSE),2)+'[1]Иные услуги'!$C$6+HLOOKUP($DR$624,'[1]Услуги по передаче'!$G$5:$J$7,3,FALSE))</f>
        <v>1579.63</v>
      </c>
      <c r="DZ636" s="77"/>
      <c r="EA636" s="77"/>
      <c r="EB636" s="77"/>
      <c r="EC636" s="77"/>
      <c r="ED636" s="78"/>
      <c r="EE636" s="72">
        <f>IF($A636="-","-",ROUND(VLOOKUP($A636+ROUND(LEFT(EE$627,2)/24,5),'[1]ОАО "АТС"'!$A$30:$F$773,6,FALSE)+HLOOKUP($DL$625,'[1]Сбытовая надбавка'!$F$5:$H$6,2,FALSE),2)+'[1]Иные услуги'!$C$6+HLOOKUP($DR$624,'[1]Услуги по передаче'!$G$5:$J$7,3,FALSE))</f>
        <v>1545.8600000000001</v>
      </c>
      <c r="EF636" s="77"/>
      <c r="EG636" s="77"/>
      <c r="EH636" s="77"/>
      <c r="EI636" s="77"/>
      <c r="EJ636" s="78"/>
      <c r="EK636" s="72">
        <f>IF($A636="-","-",ROUND(VLOOKUP($A636+ROUND(LEFT(EK$627,2)/24,5),'[1]ОАО "АТС"'!$A$30:$F$773,6,FALSE)+HLOOKUP($DL$625,'[1]Сбытовая надбавка'!$F$5:$H$6,2,FALSE),2)+'[1]Иные услуги'!$C$6+HLOOKUP($DR$624,'[1]Услуги по передаче'!$G$5:$J$7,3,FALSE))</f>
        <v>1747.59</v>
      </c>
      <c r="EL636" s="77"/>
      <c r="EM636" s="77"/>
      <c r="EN636" s="77"/>
      <c r="EO636" s="77"/>
      <c r="EP636" s="78"/>
      <c r="EQ636" s="72">
        <f>IF($A636="-","-",ROUND(VLOOKUP($A636+ROUND(LEFT(EQ$627,2)/24,5),'[1]ОАО "АТС"'!$A$30:$F$773,6,FALSE)+HLOOKUP($DL$625,'[1]Сбытовая надбавка'!$F$5:$H$6,2,FALSE),2)+'[1]Иные услуги'!$C$6+HLOOKUP($DR$624,'[1]Услуги по передаче'!$G$5:$J$7,3,FALSE))</f>
        <v>1618.1200000000001</v>
      </c>
      <c r="ER636" s="77"/>
      <c r="ES636" s="77"/>
      <c r="ET636" s="77"/>
      <c r="EU636" s="77"/>
      <c r="EV636" s="78"/>
    </row>
    <row r="637" spans="1:152" s="38" customFormat="1" ht="15.75" customHeight="1" x14ac:dyDescent="0.2">
      <c r="A637" s="69">
        <f>$A$124</f>
        <v>44995</v>
      </c>
      <c r="B637" s="70"/>
      <c r="C637" s="70"/>
      <c r="D637" s="70"/>
      <c r="E637" s="70"/>
      <c r="F637" s="70"/>
      <c r="G637" s="70"/>
      <c r="H637" s="71"/>
      <c r="I637" s="72">
        <f>IF($A637="-","-",ROUND(VLOOKUP($A637+ROUND(LEFT(I$627,1)/24,5),'[1]ОАО "АТС"'!$A$30:$F$773,6,FALSE)+HLOOKUP($DL$625,'[1]Сбытовая надбавка'!$F$5:$H$6,2,FALSE),2)+'[1]Иные услуги'!$C$6+HLOOKUP($DR$624,'[1]Услуги по передаче'!$G$5:$J$7,3,FALSE))</f>
        <v>1548.01</v>
      </c>
      <c r="J637" s="77"/>
      <c r="K637" s="77"/>
      <c r="L637" s="77"/>
      <c r="M637" s="77"/>
      <c r="N637" s="78"/>
      <c r="O637" s="72">
        <f>IF($A637="-","-",ROUND(VLOOKUP($A637+ROUND(LEFT(O$627,1)/24,5),'[1]ОАО "АТС"'!$A$30:$F$773,6,FALSE)+HLOOKUP($DL$625,'[1]Сбытовая надбавка'!$F$5:$H$6,2,FALSE),2)+'[1]Иные услуги'!$C$6+HLOOKUP($DR$624,'[1]Услуги по передаче'!$G$5:$J$7,3,FALSE))</f>
        <v>1548.04</v>
      </c>
      <c r="P637" s="77"/>
      <c r="Q637" s="77"/>
      <c r="R637" s="77"/>
      <c r="S637" s="77"/>
      <c r="T637" s="78"/>
      <c r="U637" s="72">
        <f>IF($A637="-","-",ROUND(VLOOKUP($A637+ROUND(LEFT(U$627,1)/24,5),'[1]ОАО "АТС"'!$A$30:$F$773,6,FALSE)+HLOOKUP($DL$625,'[1]Сбытовая надбавка'!$F$5:$H$6,2,FALSE),2)+'[1]Иные услуги'!$C$6+HLOOKUP($DR$624,'[1]Услуги по передаче'!$G$5:$J$7,3,FALSE))</f>
        <v>1548.64</v>
      </c>
      <c r="V637" s="77"/>
      <c r="W637" s="77"/>
      <c r="X637" s="77"/>
      <c r="Y637" s="77"/>
      <c r="Z637" s="78"/>
      <c r="AA637" s="72">
        <f>IF($A637="-","-",ROUND(VLOOKUP($A637+ROUND(LEFT(AA$627,1)/24,5),'[1]ОАО "АТС"'!$A$30:$F$773,6,FALSE)+HLOOKUP($DL$625,'[1]Сбытовая надбавка'!$F$5:$H$6,2,FALSE),2)+'[1]Иные услуги'!$C$6+HLOOKUP($DR$624,'[1]Услуги по передаче'!$G$5:$J$7,3,FALSE))</f>
        <v>1548.55</v>
      </c>
      <c r="AB637" s="77"/>
      <c r="AC637" s="77"/>
      <c r="AD637" s="77"/>
      <c r="AE637" s="77"/>
      <c r="AF637" s="78"/>
      <c r="AG637" s="72">
        <f>IF($A637="-","-",ROUND(VLOOKUP($A637+ROUND(LEFT(AG$627,1)/24,5),'[1]ОАО "АТС"'!$A$30:$F$773,6,FALSE)+HLOOKUP($DL$625,'[1]Сбытовая надбавка'!$F$5:$H$6,2,FALSE),2)+'[1]Иные услуги'!$C$6+HLOOKUP($DR$624,'[1]Услуги по передаче'!$G$5:$J$7,3,FALSE))</f>
        <v>1548.48</v>
      </c>
      <c r="AH637" s="77"/>
      <c r="AI637" s="77"/>
      <c r="AJ637" s="77"/>
      <c r="AK637" s="77"/>
      <c r="AL637" s="78"/>
      <c r="AM637" s="72">
        <f>IF($A637="-","-",ROUND(VLOOKUP($A637+ROUND(LEFT(AM$627,1)/24,5),'[1]ОАО "АТС"'!$A$30:$F$773,6,FALSE)+HLOOKUP($DL$625,'[1]Сбытовая надбавка'!$F$5:$H$6,2,FALSE),2)+'[1]Иные услуги'!$C$6+HLOOKUP($DR$624,'[1]Услуги по передаче'!$G$5:$J$7,3,FALSE))</f>
        <v>1548.03</v>
      </c>
      <c r="AN637" s="77"/>
      <c r="AO637" s="77"/>
      <c r="AP637" s="77"/>
      <c r="AQ637" s="77"/>
      <c r="AR637" s="78"/>
      <c r="AS637" s="72">
        <f>IF($A637="-","-",ROUND(VLOOKUP($A637+ROUND(LEFT(AS$627,1)/24,5),'[1]ОАО "АТС"'!$A$30:$F$773,6,FALSE)+HLOOKUP($DL$625,'[1]Сбытовая надбавка'!$F$5:$H$6,2,FALSE),2)+'[1]Иные услуги'!$C$6+HLOOKUP($DR$624,'[1]Услуги по передаче'!$G$5:$J$7,3,FALSE))</f>
        <v>1551.16</v>
      </c>
      <c r="AT637" s="77"/>
      <c r="AU637" s="77"/>
      <c r="AV637" s="77"/>
      <c r="AW637" s="77"/>
      <c r="AX637" s="78"/>
      <c r="AY637" s="72">
        <f>IF($A637="-","-",ROUND(VLOOKUP($A637+ROUND(LEFT(AY$627,1)/24,5),'[1]ОАО "АТС"'!$A$30:$F$773,6,FALSE)+HLOOKUP($DL$625,'[1]Сбытовая надбавка'!$F$5:$H$6,2,FALSE),2)+'[1]Иные услуги'!$C$6+HLOOKUP($DR$624,'[1]Услуги по передаче'!$G$5:$J$7,3,FALSE))</f>
        <v>1637.1200000000001</v>
      </c>
      <c r="AZ637" s="77"/>
      <c r="BA637" s="77"/>
      <c r="BB637" s="77"/>
      <c r="BC637" s="77"/>
      <c r="BD637" s="78"/>
      <c r="BE637" s="72">
        <f>IF($A637="-","-",ROUND(VLOOKUP($A637+ROUND(LEFT(BE$627,1)/24,5),'[1]ОАО "АТС"'!$A$30:$F$773,6,FALSE)+HLOOKUP($DL$625,'[1]Сбытовая надбавка'!$F$5:$H$6,2,FALSE),2)+'[1]Иные услуги'!$C$6+HLOOKUP($DR$624,'[1]Услуги по передаче'!$G$5:$J$7,3,FALSE))</f>
        <v>1548.51</v>
      </c>
      <c r="BF637" s="77"/>
      <c r="BG637" s="77"/>
      <c r="BH637" s="77"/>
      <c r="BI637" s="77"/>
      <c r="BJ637" s="78"/>
      <c r="BK637" s="72">
        <f>IF($A637="-","-",ROUND(VLOOKUP($A637+ROUND(LEFT(BK$627,1)/24,5),'[1]ОАО "АТС"'!$A$30:$F$773,6,FALSE)+HLOOKUP($DL$625,'[1]Сбытовая надбавка'!$F$5:$H$6,2,FALSE),2)+'[1]Иные услуги'!$C$6+HLOOKUP($DR$624,'[1]Услуги по передаче'!$G$5:$J$7,3,FALSE))</f>
        <v>1596.02</v>
      </c>
      <c r="BL637" s="77"/>
      <c r="BM637" s="77"/>
      <c r="BN637" s="77"/>
      <c r="BO637" s="77"/>
      <c r="BP637" s="78"/>
      <c r="BQ637" s="72">
        <f>IF($A637="-","-",ROUND(VLOOKUP($A637+ROUND(LEFT(BQ$627,2)/24,5),'[1]ОАО "АТС"'!$A$30:$F$773,6,FALSE)+HLOOKUP($DL$625,'[1]Сбытовая надбавка'!$F$5:$H$6,2,FALSE),2)+'[1]Иные услуги'!$C$6+HLOOKUP($DR$624,'[1]Услуги по передаче'!$G$5:$J$7,3,FALSE))</f>
        <v>1625.33</v>
      </c>
      <c r="BR637" s="77"/>
      <c r="BS637" s="77"/>
      <c r="BT637" s="77"/>
      <c r="BU637" s="77"/>
      <c r="BV637" s="78"/>
      <c r="BW637" s="72">
        <f>IF($A637="-","-",ROUND(VLOOKUP($A637+ROUND(LEFT(BW$627,2)/24,5),'[1]ОАО "АТС"'!$A$30:$F$773,6,FALSE)+HLOOKUP($DL$625,'[1]Сбытовая надбавка'!$F$5:$H$6,2,FALSE),2)+'[1]Иные услуги'!$C$6+HLOOKUP($DR$624,'[1]Услуги по передаче'!$G$5:$J$7,3,FALSE))</f>
        <v>1611.25</v>
      </c>
      <c r="BX637" s="77"/>
      <c r="BY637" s="77"/>
      <c r="BZ637" s="77"/>
      <c r="CA637" s="77"/>
      <c r="CB637" s="78"/>
      <c r="CC637" s="72">
        <f>IF($A637="-","-",ROUND(VLOOKUP($A637+ROUND(LEFT(CC$627,2)/24,5),'[1]ОАО "АТС"'!$A$30:$F$773,6,FALSE)+HLOOKUP($DL$625,'[1]Сбытовая надбавка'!$F$5:$H$6,2,FALSE),2)+'[1]Иные услуги'!$C$6+HLOOKUP($DR$624,'[1]Услуги по передаче'!$G$5:$J$7,3,FALSE))</f>
        <v>1570.89</v>
      </c>
      <c r="CD637" s="77"/>
      <c r="CE637" s="77"/>
      <c r="CF637" s="77"/>
      <c r="CG637" s="77"/>
      <c r="CH637" s="78"/>
      <c r="CI637" s="72">
        <f>IF($A637="-","-",ROUND(VLOOKUP($A637+ROUND(LEFT(CI$627,2)/24,5),'[1]ОАО "АТС"'!$A$30:$F$773,6,FALSE)+HLOOKUP($DL$625,'[1]Сбытовая надбавка'!$F$5:$H$6,2,FALSE),2)+'[1]Иные услуги'!$C$6+HLOOKUP($DR$624,'[1]Услуги по передаче'!$G$5:$J$7,3,FALSE))</f>
        <v>1564.03</v>
      </c>
      <c r="CJ637" s="77"/>
      <c r="CK637" s="77"/>
      <c r="CL637" s="77"/>
      <c r="CM637" s="77"/>
      <c r="CN637" s="78"/>
      <c r="CO637" s="72">
        <f>IF($A637="-","-",ROUND(VLOOKUP($A637+ROUND(LEFT(CO$627,2)/24,5),'[1]ОАО "АТС"'!$A$30:$F$773,6,FALSE)+HLOOKUP($DL$625,'[1]Сбытовая надбавка'!$F$5:$H$6,2,FALSE),2)+'[1]Иные услуги'!$C$6+HLOOKUP($DR$624,'[1]Услуги по передаче'!$G$5:$J$7,3,FALSE))</f>
        <v>1571.2</v>
      </c>
      <c r="CP637" s="77"/>
      <c r="CQ637" s="77"/>
      <c r="CR637" s="77"/>
      <c r="CS637" s="77"/>
      <c r="CT637" s="78"/>
      <c r="CU637" s="72">
        <f>IF($A637="-","-",ROUND(VLOOKUP($A637+ROUND(LEFT(CU$627,2)/24,5),'[1]ОАО "АТС"'!$A$30:$F$773,6,FALSE)+HLOOKUP($DL$625,'[1]Сбытовая надбавка'!$F$5:$H$6,2,FALSE),2)+'[1]Иные услуги'!$C$6+HLOOKUP($DR$624,'[1]Услуги по передаче'!$G$5:$J$7,3,FALSE))</f>
        <v>1563.97</v>
      </c>
      <c r="CV637" s="77"/>
      <c r="CW637" s="77"/>
      <c r="CX637" s="77"/>
      <c r="CY637" s="77"/>
      <c r="CZ637" s="78"/>
      <c r="DA637" s="72">
        <f>IF($A637="-","-",ROUND(VLOOKUP($A637+ROUND(LEFT(DA$627,2)/24,5),'[1]ОАО "АТС"'!$A$30:$F$773,6,FALSE)+HLOOKUP($DL$625,'[1]Сбытовая надбавка'!$F$5:$H$6,2,FALSE),2)+'[1]Иные услуги'!$C$6+HLOOKUP($DR$624,'[1]Услуги по передаче'!$G$5:$J$7,3,FALSE))</f>
        <v>1549.07</v>
      </c>
      <c r="DB637" s="77"/>
      <c r="DC637" s="77"/>
      <c r="DD637" s="77"/>
      <c r="DE637" s="77"/>
      <c r="DF637" s="78"/>
      <c r="DG637" s="72">
        <f>IF($A637="-","-",ROUND(VLOOKUP($A637+ROUND(LEFT(DG$627,2)/24,5),'[1]ОАО "АТС"'!$A$30:$F$773,6,FALSE)+HLOOKUP($DL$625,'[1]Сбытовая надбавка'!$F$5:$H$6,2,FALSE),2)+'[1]Иные услуги'!$C$6+HLOOKUP($DR$624,'[1]Услуги по передаче'!$G$5:$J$7,3,FALSE))</f>
        <v>1583.1100000000001</v>
      </c>
      <c r="DH637" s="77"/>
      <c r="DI637" s="77"/>
      <c r="DJ637" s="77"/>
      <c r="DK637" s="77"/>
      <c r="DL637" s="78"/>
      <c r="DM637" s="72">
        <f>IF($A637="-","-",ROUND(VLOOKUP($A637+ROUND(LEFT(DM$627,2)/24,5),'[1]ОАО "АТС"'!$A$30:$F$773,6,FALSE)+HLOOKUP($DL$625,'[1]Сбытовая надбавка'!$F$5:$H$6,2,FALSE),2)+'[1]Иные услуги'!$C$6+HLOOKUP($DR$624,'[1]Услуги по передаче'!$G$5:$J$7,3,FALSE))</f>
        <v>1634.1200000000001</v>
      </c>
      <c r="DN637" s="77"/>
      <c r="DO637" s="77"/>
      <c r="DP637" s="77"/>
      <c r="DQ637" s="77"/>
      <c r="DR637" s="78"/>
      <c r="DS637" s="72">
        <f>IF($A637="-","-",ROUND(VLOOKUP($A637+ROUND(LEFT(DS$627,2)/24,5),'[1]ОАО "АТС"'!$A$30:$F$773,6,FALSE)+HLOOKUP($DL$625,'[1]Сбытовая надбавка'!$F$5:$H$6,2,FALSE),2)+'[1]Иные услуги'!$C$6+HLOOKUP($DR$624,'[1]Услуги по передаче'!$G$5:$J$7,3,FALSE))</f>
        <v>1629.5</v>
      </c>
      <c r="DT637" s="77"/>
      <c r="DU637" s="77"/>
      <c r="DV637" s="77"/>
      <c r="DW637" s="77"/>
      <c r="DX637" s="78"/>
      <c r="DY637" s="72">
        <f>IF($A637="-","-",ROUND(VLOOKUP($A637+ROUND(LEFT(DY$627,2)/24,5),'[1]ОАО "АТС"'!$A$30:$F$773,6,FALSE)+HLOOKUP($DL$625,'[1]Сбытовая надбавка'!$F$5:$H$6,2,FALSE),2)+'[1]Иные услуги'!$C$6+HLOOKUP($DR$624,'[1]Услуги по передаче'!$G$5:$J$7,3,FALSE))</f>
        <v>1585.26</v>
      </c>
      <c r="DZ637" s="77"/>
      <c r="EA637" s="77"/>
      <c r="EB637" s="77"/>
      <c r="EC637" s="77"/>
      <c r="ED637" s="78"/>
      <c r="EE637" s="72">
        <f>IF($A637="-","-",ROUND(VLOOKUP($A637+ROUND(LEFT(EE$627,2)/24,5),'[1]ОАО "АТС"'!$A$30:$F$773,6,FALSE)+HLOOKUP($DL$625,'[1]Сбытовая надбавка'!$F$5:$H$6,2,FALSE),2)+'[1]Иные услуги'!$C$6+HLOOKUP($DR$624,'[1]Услуги по передаче'!$G$5:$J$7,3,FALSE))</f>
        <v>1546.79</v>
      </c>
      <c r="EF637" s="77"/>
      <c r="EG637" s="77"/>
      <c r="EH637" s="77"/>
      <c r="EI637" s="77"/>
      <c r="EJ637" s="78"/>
      <c r="EK637" s="72">
        <f>IF($A637="-","-",ROUND(VLOOKUP($A637+ROUND(LEFT(EK$627,2)/24,5),'[1]ОАО "АТС"'!$A$30:$F$773,6,FALSE)+HLOOKUP($DL$625,'[1]Сбытовая надбавка'!$F$5:$H$6,2,FALSE),2)+'[1]Иные услуги'!$C$6+HLOOKUP($DR$624,'[1]Услуги по передаче'!$G$5:$J$7,3,FALSE))</f>
        <v>1725.65</v>
      </c>
      <c r="EL637" s="77"/>
      <c r="EM637" s="77"/>
      <c r="EN637" s="77"/>
      <c r="EO637" s="77"/>
      <c r="EP637" s="78"/>
      <c r="EQ637" s="72">
        <f>IF($A637="-","-",ROUND(VLOOKUP($A637+ROUND(LEFT(EQ$627,2)/24,5),'[1]ОАО "АТС"'!$A$30:$F$773,6,FALSE)+HLOOKUP($DL$625,'[1]Сбытовая надбавка'!$F$5:$H$6,2,FALSE),2)+'[1]Иные услуги'!$C$6+HLOOKUP($DR$624,'[1]Услуги по передаче'!$G$5:$J$7,3,FALSE))</f>
        <v>1621.52</v>
      </c>
      <c r="ER637" s="77"/>
      <c r="ES637" s="77"/>
      <c r="ET637" s="77"/>
      <c r="EU637" s="77"/>
      <c r="EV637" s="78"/>
    </row>
    <row r="638" spans="1:152" s="38" customFormat="1" ht="15.75" customHeight="1" x14ac:dyDescent="0.2">
      <c r="A638" s="69">
        <f>$A$125</f>
        <v>44996</v>
      </c>
      <c r="B638" s="70"/>
      <c r="C638" s="70"/>
      <c r="D638" s="70"/>
      <c r="E638" s="70"/>
      <c r="F638" s="70"/>
      <c r="G638" s="70"/>
      <c r="H638" s="71"/>
      <c r="I638" s="72">
        <f>IF($A638="-","-",ROUND(VLOOKUP($A638+ROUND(LEFT(I$627,1)/24,5),'[1]ОАО "АТС"'!$A$30:$F$773,6,FALSE)+HLOOKUP($DL$625,'[1]Сбытовая надбавка'!$F$5:$H$6,2,FALSE),2)+'[1]Иные услуги'!$C$6+HLOOKUP($DR$624,'[1]Услуги по передаче'!$G$5:$J$7,3,FALSE))</f>
        <v>1548.15</v>
      </c>
      <c r="J638" s="77"/>
      <c r="K638" s="77"/>
      <c r="L638" s="77"/>
      <c r="M638" s="77"/>
      <c r="N638" s="78"/>
      <c r="O638" s="72">
        <f>IF($A638="-","-",ROUND(VLOOKUP($A638+ROUND(LEFT(O$627,1)/24,5),'[1]ОАО "АТС"'!$A$30:$F$773,6,FALSE)+HLOOKUP($DL$625,'[1]Сбытовая надбавка'!$F$5:$H$6,2,FALSE),2)+'[1]Иные услуги'!$C$6+HLOOKUP($DR$624,'[1]Услуги по передаче'!$G$5:$J$7,3,FALSE))</f>
        <v>1548.28</v>
      </c>
      <c r="P638" s="77"/>
      <c r="Q638" s="77"/>
      <c r="R638" s="77"/>
      <c r="S638" s="77"/>
      <c r="T638" s="78"/>
      <c r="U638" s="72">
        <f>IF($A638="-","-",ROUND(VLOOKUP($A638+ROUND(LEFT(U$627,1)/24,5),'[1]ОАО "АТС"'!$A$30:$F$773,6,FALSE)+HLOOKUP($DL$625,'[1]Сбытовая надбавка'!$F$5:$H$6,2,FALSE),2)+'[1]Иные услуги'!$C$6+HLOOKUP($DR$624,'[1]Услуги по передаче'!$G$5:$J$7,3,FALSE))</f>
        <v>1548.51</v>
      </c>
      <c r="V638" s="77"/>
      <c r="W638" s="77"/>
      <c r="X638" s="77"/>
      <c r="Y638" s="77"/>
      <c r="Z638" s="78"/>
      <c r="AA638" s="72">
        <f>IF($A638="-","-",ROUND(VLOOKUP($A638+ROUND(LEFT(AA$627,1)/24,5),'[1]ОАО "АТС"'!$A$30:$F$773,6,FALSE)+HLOOKUP($DL$625,'[1]Сбытовая надбавка'!$F$5:$H$6,2,FALSE),2)+'[1]Иные услуги'!$C$6+HLOOKUP($DR$624,'[1]Услуги по передаче'!$G$5:$J$7,3,FALSE))</f>
        <v>1548.54</v>
      </c>
      <c r="AB638" s="77"/>
      <c r="AC638" s="77"/>
      <c r="AD638" s="77"/>
      <c r="AE638" s="77"/>
      <c r="AF638" s="78"/>
      <c r="AG638" s="72">
        <f>IF($A638="-","-",ROUND(VLOOKUP($A638+ROUND(LEFT(AG$627,1)/24,5),'[1]ОАО "АТС"'!$A$30:$F$773,6,FALSE)+HLOOKUP($DL$625,'[1]Сбытовая надбавка'!$F$5:$H$6,2,FALSE),2)+'[1]Иные услуги'!$C$6+HLOOKUP($DR$624,'[1]Услуги по передаче'!$G$5:$J$7,3,FALSE))</f>
        <v>1548.42</v>
      </c>
      <c r="AH638" s="77"/>
      <c r="AI638" s="77"/>
      <c r="AJ638" s="77"/>
      <c r="AK638" s="77"/>
      <c r="AL638" s="78"/>
      <c r="AM638" s="72">
        <f>IF($A638="-","-",ROUND(VLOOKUP($A638+ROUND(LEFT(AM$627,1)/24,5),'[1]ОАО "АТС"'!$A$30:$F$773,6,FALSE)+HLOOKUP($DL$625,'[1]Сбытовая надбавка'!$F$5:$H$6,2,FALSE),2)+'[1]Иные услуги'!$C$6+HLOOKUP($DR$624,'[1]Услуги по передаче'!$G$5:$J$7,3,FALSE))</f>
        <v>1548.24</v>
      </c>
      <c r="AN638" s="77"/>
      <c r="AO638" s="77"/>
      <c r="AP638" s="77"/>
      <c r="AQ638" s="77"/>
      <c r="AR638" s="78"/>
      <c r="AS638" s="72">
        <f>IF($A638="-","-",ROUND(VLOOKUP($A638+ROUND(LEFT(AS$627,1)/24,5),'[1]ОАО "АТС"'!$A$30:$F$773,6,FALSE)+HLOOKUP($DL$625,'[1]Сбытовая надбавка'!$F$5:$H$6,2,FALSE),2)+'[1]Иные услуги'!$C$6+HLOOKUP($DR$624,'[1]Услуги по передаче'!$G$5:$J$7,3,FALSE))</f>
        <v>1547.54</v>
      </c>
      <c r="AT638" s="77"/>
      <c r="AU638" s="77"/>
      <c r="AV638" s="77"/>
      <c r="AW638" s="77"/>
      <c r="AX638" s="78"/>
      <c r="AY638" s="72">
        <f>IF($A638="-","-",ROUND(VLOOKUP($A638+ROUND(LEFT(AY$627,1)/24,5),'[1]ОАО "АТС"'!$A$30:$F$773,6,FALSE)+HLOOKUP($DL$625,'[1]Сбытовая надбавка'!$F$5:$H$6,2,FALSE),2)+'[1]Иные услуги'!$C$6+HLOOKUP($DR$624,'[1]Услуги по передаче'!$G$5:$J$7,3,FALSE))</f>
        <v>1547.53</v>
      </c>
      <c r="AZ638" s="77"/>
      <c r="BA638" s="77"/>
      <c r="BB638" s="77"/>
      <c r="BC638" s="77"/>
      <c r="BD638" s="78"/>
      <c r="BE638" s="72">
        <f>IF($A638="-","-",ROUND(VLOOKUP($A638+ROUND(LEFT(BE$627,1)/24,5),'[1]ОАО "АТС"'!$A$30:$F$773,6,FALSE)+HLOOKUP($DL$625,'[1]Сбытовая надбавка'!$F$5:$H$6,2,FALSE),2)+'[1]Иные услуги'!$C$6+HLOOKUP($DR$624,'[1]Услуги по передаче'!$G$5:$J$7,3,FALSE))</f>
        <v>1548.8</v>
      </c>
      <c r="BF638" s="77"/>
      <c r="BG638" s="77"/>
      <c r="BH638" s="77"/>
      <c r="BI638" s="77"/>
      <c r="BJ638" s="78"/>
      <c r="BK638" s="72">
        <f>IF($A638="-","-",ROUND(VLOOKUP($A638+ROUND(LEFT(BK$627,1)/24,5),'[1]ОАО "АТС"'!$A$30:$F$773,6,FALSE)+HLOOKUP($DL$625,'[1]Сбытовая надбавка'!$F$5:$H$6,2,FALSE),2)+'[1]Иные услуги'!$C$6+HLOOKUP($DR$624,'[1]Услуги по передаче'!$G$5:$J$7,3,FALSE))</f>
        <v>1548.8700000000001</v>
      </c>
      <c r="BL638" s="77"/>
      <c r="BM638" s="77"/>
      <c r="BN638" s="77"/>
      <c r="BO638" s="77"/>
      <c r="BP638" s="78"/>
      <c r="BQ638" s="72">
        <f>IF($A638="-","-",ROUND(VLOOKUP($A638+ROUND(LEFT(BQ$627,2)/24,5),'[1]ОАО "АТС"'!$A$30:$F$773,6,FALSE)+HLOOKUP($DL$625,'[1]Сбытовая надбавка'!$F$5:$H$6,2,FALSE),2)+'[1]Иные услуги'!$C$6+HLOOKUP($DR$624,'[1]Услуги по передаче'!$G$5:$J$7,3,FALSE))</f>
        <v>1548.88</v>
      </c>
      <c r="BR638" s="77"/>
      <c r="BS638" s="77"/>
      <c r="BT638" s="77"/>
      <c r="BU638" s="77"/>
      <c r="BV638" s="78"/>
      <c r="BW638" s="72">
        <f>IF($A638="-","-",ROUND(VLOOKUP($A638+ROUND(LEFT(BW$627,2)/24,5),'[1]ОАО "АТС"'!$A$30:$F$773,6,FALSE)+HLOOKUP($DL$625,'[1]Сбытовая надбавка'!$F$5:$H$6,2,FALSE),2)+'[1]Иные услуги'!$C$6+HLOOKUP($DR$624,'[1]Услуги по передаче'!$G$5:$J$7,3,FALSE))</f>
        <v>1548.88</v>
      </c>
      <c r="BX638" s="77"/>
      <c r="BY638" s="77"/>
      <c r="BZ638" s="77"/>
      <c r="CA638" s="77"/>
      <c r="CB638" s="78"/>
      <c r="CC638" s="72">
        <f>IF($A638="-","-",ROUND(VLOOKUP($A638+ROUND(LEFT(CC$627,2)/24,5),'[1]ОАО "АТС"'!$A$30:$F$773,6,FALSE)+HLOOKUP($DL$625,'[1]Сбытовая надбавка'!$F$5:$H$6,2,FALSE),2)+'[1]Иные услуги'!$C$6+HLOOKUP($DR$624,'[1]Услуги по передаче'!$G$5:$J$7,3,FALSE))</f>
        <v>1548.91</v>
      </c>
      <c r="CD638" s="77"/>
      <c r="CE638" s="77"/>
      <c r="CF638" s="77"/>
      <c r="CG638" s="77"/>
      <c r="CH638" s="78"/>
      <c r="CI638" s="72">
        <f>IF($A638="-","-",ROUND(VLOOKUP($A638+ROUND(LEFT(CI$627,2)/24,5),'[1]ОАО "АТС"'!$A$30:$F$773,6,FALSE)+HLOOKUP($DL$625,'[1]Сбытовая надбавка'!$F$5:$H$6,2,FALSE),2)+'[1]Иные услуги'!$C$6+HLOOKUP($DR$624,'[1]Услуги по передаче'!$G$5:$J$7,3,FALSE))</f>
        <v>1548.92</v>
      </c>
      <c r="CJ638" s="77"/>
      <c r="CK638" s="77"/>
      <c r="CL638" s="77"/>
      <c r="CM638" s="77"/>
      <c r="CN638" s="78"/>
      <c r="CO638" s="72">
        <f>IF($A638="-","-",ROUND(VLOOKUP($A638+ROUND(LEFT(CO$627,2)/24,5),'[1]ОАО "АТС"'!$A$30:$F$773,6,FALSE)+HLOOKUP($DL$625,'[1]Сбытовая надбавка'!$F$5:$H$6,2,FALSE),2)+'[1]Иные услуги'!$C$6+HLOOKUP($DR$624,'[1]Услуги по передаче'!$G$5:$J$7,3,FALSE))</f>
        <v>1548.95</v>
      </c>
      <c r="CP638" s="77"/>
      <c r="CQ638" s="77"/>
      <c r="CR638" s="77"/>
      <c r="CS638" s="77"/>
      <c r="CT638" s="78"/>
      <c r="CU638" s="72">
        <f>IF($A638="-","-",ROUND(VLOOKUP($A638+ROUND(LEFT(CU$627,2)/24,5),'[1]ОАО "АТС"'!$A$30:$F$773,6,FALSE)+HLOOKUP($DL$625,'[1]Сбытовая надбавка'!$F$5:$H$6,2,FALSE),2)+'[1]Иные услуги'!$C$6+HLOOKUP($DR$624,'[1]Услуги по передаче'!$G$5:$J$7,3,FALSE))</f>
        <v>1548.94</v>
      </c>
      <c r="CV638" s="77"/>
      <c r="CW638" s="77"/>
      <c r="CX638" s="77"/>
      <c r="CY638" s="77"/>
      <c r="CZ638" s="78"/>
      <c r="DA638" s="72">
        <f>IF($A638="-","-",ROUND(VLOOKUP($A638+ROUND(LEFT(DA$627,2)/24,5),'[1]ОАО "АТС"'!$A$30:$F$773,6,FALSE)+HLOOKUP($DL$625,'[1]Сбытовая надбавка'!$F$5:$H$6,2,FALSE),2)+'[1]Иные услуги'!$C$6+HLOOKUP($DR$624,'[1]Услуги по передаче'!$G$5:$J$7,3,FALSE))</f>
        <v>1549.1</v>
      </c>
      <c r="DB638" s="77"/>
      <c r="DC638" s="77"/>
      <c r="DD638" s="77"/>
      <c r="DE638" s="77"/>
      <c r="DF638" s="78"/>
      <c r="DG638" s="72">
        <f>IF($A638="-","-",ROUND(VLOOKUP($A638+ROUND(LEFT(DG$627,2)/24,5),'[1]ОАО "АТС"'!$A$30:$F$773,6,FALSE)+HLOOKUP($DL$625,'[1]Сбытовая надбавка'!$F$5:$H$6,2,FALSE),2)+'[1]Иные услуги'!$C$6+HLOOKUP($DR$624,'[1]Услуги по передаче'!$G$5:$J$7,3,FALSE))</f>
        <v>1548.58</v>
      </c>
      <c r="DH638" s="77"/>
      <c r="DI638" s="77"/>
      <c r="DJ638" s="77"/>
      <c r="DK638" s="77"/>
      <c r="DL638" s="78"/>
      <c r="DM638" s="72">
        <f>IF($A638="-","-",ROUND(VLOOKUP($A638+ROUND(LEFT(DM$627,2)/24,5),'[1]ОАО "АТС"'!$A$30:$F$773,6,FALSE)+HLOOKUP($DL$625,'[1]Сбытовая надбавка'!$F$5:$H$6,2,FALSE),2)+'[1]Иные услуги'!$C$6+HLOOKUP($DR$624,'[1]Услуги по передаче'!$G$5:$J$7,3,FALSE))</f>
        <v>1564.1200000000001</v>
      </c>
      <c r="DN638" s="77"/>
      <c r="DO638" s="77"/>
      <c r="DP638" s="77"/>
      <c r="DQ638" s="77"/>
      <c r="DR638" s="78"/>
      <c r="DS638" s="72">
        <f>IF($A638="-","-",ROUND(VLOOKUP($A638+ROUND(LEFT(DS$627,2)/24,5),'[1]ОАО "АТС"'!$A$30:$F$773,6,FALSE)+HLOOKUP($DL$625,'[1]Сбытовая надбавка'!$F$5:$H$6,2,FALSE),2)+'[1]Иные услуги'!$C$6+HLOOKUP($DR$624,'[1]Услуги по передаче'!$G$5:$J$7,3,FALSE))</f>
        <v>1554.77</v>
      </c>
      <c r="DT638" s="77"/>
      <c r="DU638" s="77"/>
      <c r="DV638" s="77"/>
      <c r="DW638" s="77"/>
      <c r="DX638" s="78"/>
      <c r="DY638" s="72">
        <f>IF($A638="-","-",ROUND(VLOOKUP($A638+ROUND(LEFT(DY$627,2)/24,5),'[1]ОАО "АТС"'!$A$30:$F$773,6,FALSE)+HLOOKUP($DL$625,'[1]Сбытовая надбавка'!$F$5:$H$6,2,FALSE),2)+'[1]Иные услуги'!$C$6+HLOOKUP($DR$624,'[1]Услуги по передаче'!$G$5:$J$7,3,FALSE))</f>
        <v>1547.57</v>
      </c>
      <c r="DZ638" s="77"/>
      <c r="EA638" s="77"/>
      <c r="EB638" s="77"/>
      <c r="EC638" s="77"/>
      <c r="ED638" s="78"/>
      <c r="EE638" s="72">
        <f>IF($A638="-","-",ROUND(VLOOKUP($A638+ROUND(LEFT(EE$627,2)/24,5),'[1]ОАО "АТС"'!$A$30:$F$773,6,FALSE)+HLOOKUP($DL$625,'[1]Сбытовая надбавка'!$F$5:$H$6,2,FALSE),2)+'[1]Иные услуги'!$C$6+HLOOKUP($DR$624,'[1]Услуги по передаче'!$G$5:$J$7,3,FALSE))</f>
        <v>1546.6200000000001</v>
      </c>
      <c r="EF638" s="77"/>
      <c r="EG638" s="77"/>
      <c r="EH638" s="77"/>
      <c r="EI638" s="77"/>
      <c r="EJ638" s="78"/>
      <c r="EK638" s="72">
        <f>IF($A638="-","-",ROUND(VLOOKUP($A638+ROUND(LEFT(EK$627,2)/24,5),'[1]ОАО "АТС"'!$A$30:$F$773,6,FALSE)+HLOOKUP($DL$625,'[1]Сбытовая надбавка'!$F$5:$H$6,2,FALSE),2)+'[1]Иные услуги'!$C$6+HLOOKUP($DR$624,'[1]Услуги по передаче'!$G$5:$J$7,3,FALSE))</f>
        <v>1677.56</v>
      </c>
      <c r="EL638" s="77"/>
      <c r="EM638" s="77"/>
      <c r="EN638" s="77"/>
      <c r="EO638" s="77"/>
      <c r="EP638" s="78"/>
      <c r="EQ638" s="72">
        <f>IF($A638="-","-",ROUND(VLOOKUP($A638+ROUND(LEFT(EQ$627,2)/24,5),'[1]ОАО "АТС"'!$A$30:$F$773,6,FALSE)+HLOOKUP($DL$625,'[1]Сбытовая надбавка'!$F$5:$H$6,2,FALSE),2)+'[1]Иные услуги'!$C$6+HLOOKUP($DR$624,'[1]Услуги по передаче'!$G$5:$J$7,3,FALSE))</f>
        <v>1611.6</v>
      </c>
      <c r="ER638" s="77"/>
      <c r="ES638" s="77"/>
      <c r="ET638" s="77"/>
      <c r="EU638" s="77"/>
      <c r="EV638" s="78"/>
    </row>
    <row r="639" spans="1:152" s="38" customFormat="1" ht="15.75" customHeight="1" x14ac:dyDescent="0.2">
      <c r="A639" s="69">
        <f>$A$126</f>
        <v>44997</v>
      </c>
      <c r="B639" s="70"/>
      <c r="C639" s="70"/>
      <c r="D639" s="70"/>
      <c r="E639" s="70"/>
      <c r="F639" s="70"/>
      <c r="G639" s="70"/>
      <c r="H639" s="71"/>
      <c r="I639" s="72">
        <f>IF($A639="-","-",ROUND(VLOOKUP($A639+ROUND(LEFT(I$627,1)/24,5),'[1]ОАО "АТС"'!$A$30:$F$773,6,FALSE)+HLOOKUP($DL$625,'[1]Сбытовая надбавка'!$F$5:$H$6,2,FALSE),2)+'[1]Иные услуги'!$C$6+HLOOKUP($DR$624,'[1]Услуги по передаче'!$G$5:$J$7,3,FALSE))</f>
        <v>1548.56</v>
      </c>
      <c r="J639" s="77"/>
      <c r="K639" s="77"/>
      <c r="L639" s="77"/>
      <c r="M639" s="77"/>
      <c r="N639" s="78"/>
      <c r="O639" s="72">
        <f>IF($A639="-","-",ROUND(VLOOKUP($A639+ROUND(LEFT(O$627,1)/24,5),'[1]ОАО "АТС"'!$A$30:$F$773,6,FALSE)+HLOOKUP($DL$625,'[1]Сбытовая надбавка'!$F$5:$H$6,2,FALSE),2)+'[1]Иные услуги'!$C$6+HLOOKUP($DR$624,'[1]Услуги по передаче'!$G$5:$J$7,3,FALSE))</f>
        <v>1548.66</v>
      </c>
      <c r="P639" s="77"/>
      <c r="Q639" s="77"/>
      <c r="R639" s="77"/>
      <c r="S639" s="77"/>
      <c r="T639" s="78"/>
      <c r="U639" s="72">
        <f>IF($A639="-","-",ROUND(VLOOKUP($A639+ROUND(LEFT(U$627,1)/24,5),'[1]ОАО "АТС"'!$A$30:$F$773,6,FALSE)+HLOOKUP($DL$625,'[1]Сбытовая надбавка'!$F$5:$H$6,2,FALSE),2)+'[1]Иные услуги'!$C$6+HLOOKUP($DR$624,'[1]Услуги по передаче'!$G$5:$J$7,3,FALSE))</f>
        <v>1548.78</v>
      </c>
      <c r="V639" s="77"/>
      <c r="W639" s="77"/>
      <c r="X639" s="77"/>
      <c r="Y639" s="77"/>
      <c r="Z639" s="78"/>
      <c r="AA639" s="72">
        <f>IF($A639="-","-",ROUND(VLOOKUP($A639+ROUND(LEFT(AA$627,1)/24,5),'[1]ОАО "АТС"'!$A$30:$F$773,6,FALSE)+HLOOKUP($DL$625,'[1]Сбытовая надбавка'!$F$5:$H$6,2,FALSE),2)+'[1]Иные услуги'!$C$6+HLOOKUP($DR$624,'[1]Услуги по передаче'!$G$5:$J$7,3,FALSE))</f>
        <v>1548.82</v>
      </c>
      <c r="AB639" s="77"/>
      <c r="AC639" s="77"/>
      <c r="AD639" s="77"/>
      <c r="AE639" s="77"/>
      <c r="AF639" s="78"/>
      <c r="AG639" s="72">
        <f>IF($A639="-","-",ROUND(VLOOKUP($A639+ROUND(LEFT(AG$627,1)/24,5),'[1]ОАО "АТС"'!$A$30:$F$773,6,FALSE)+HLOOKUP($DL$625,'[1]Сбытовая надбавка'!$F$5:$H$6,2,FALSE),2)+'[1]Иные услуги'!$C$6+HLOOKUP($DR$624,'[1]Услуги по передаче'!$G$5:$J$7,3,FALSE))</f>
        <v>1548.77</v>
      </c>
      <c r="AH639" s="77"/>
      <c r="AI639" s="77"/>
      <c r="AJ639" s="77"/>
      <c r="AK639" s="77"/>
      <c r="AL639" s="78"/>
      <c r="AM639" s="72">
        <f>IF($A639="-","-",ROUND(VLOOKUP($A639+ROUND(LEFT(AM$627,1)/24,5),'[1]ОАО "АТС"'!$A$30:$F$773,6,FALSE)+HLOOKUP($DL$625,'[1]Сбытовая надбавка'!$F$5:$H$6,2,FALSE),2)+'[1]Иные услуги'!$C$6+HLOOKUP($DR$624,'[1]Услуги по передаче'!$G$5:$J$7,3,FALSE))</f>
        <v>1548.68</v>
      </c>
      <c r="AN639" s="77"/>
      <c r="AO639" s="77"/>
      <c r="AP639" s="77"/>
      <c r="AQ639" s="77"/>
      <c r="AR639" s="78"/>
      <c r="AS639" s="72">
        <f>IF($A639="-","-",ROUND(VLOOKUP($A639+ROUND(LEFT(AS$627,1)/24,5),'[1]ОАО "АТС"'!$A$30:$F$773,6,FALSE)+HLOOKUP($DL$625,'[1]Сбытовая надбавка'!$F$5:$H$6,2,FALSE),2)+'[1]Иные услуги'!$C$6+HLOOKUP($DR$624,'[1]Услуги по передаче'!$G$5:$J$7,3,FALSE))</f>
        <v>1548.03</v>
      </c>
      <c r="AT639" s="77"/>
      <c r="AU639" s="77"/>
      <c r="AV639" s="77"/>
      <c r="AW639" s="77"/>
      <c r="AX639" s="78"/>
      <c r="AY639" s="72">
        <f>IF($A639="-","-",ROUND(VLOOKUP($A639+ROUND(LEFT(AY$627,1)/24,5),'[1]ОАО "АТС"'!$A$30:$F$773,6,FALSE)+HLOOKUP($DL$625,'[1]Сбытовая надбавка'!$F$5:$H$6,2,FALSE),2)+'[1]Иные услуги'!$C$6+HLOOKUP($DR$624,'[1]Услуги по передаче'!$G$5:$J$7,3,FALSE))</f>
        <v>1547.67</v>
      </c>
      <c r="AZ639" s="77"/>
      <c r="BA639" s="77"/>
      <c r="BB639" s="77"/>
      <c r="BC639" s="77"/>
      <c r="BD639" s="78"/>
      <c r="BE639" s="72">
        <f>IF($A639="-","-",ROUND(VLOOKUP($A639+ROUND(LEFT(BE$627,1)/24,5),'[1]ОАО "АТС"'!$A$30:$F$773,6,FALSE)+HLOOKUP($DL$625,'[1]Сбытовая надбавка'!$F$5:$H$6,2,FALSE),2)+'[1]Иные услуги'!$C$6+HLOOKUP($DR$624,'[1]Услуги по передаче'!$G$5:$J$7,3,FALSE))</f>
        <v>1548.84</v>
      </c>
      <c r="BF639" s="77"/>
      <c r="BG639" s="77"/>
      <c r="BH639" s="77"/>
      <c r="BI639" s="77"/>
      <c r="BJ639" s="78"/>
      <c r="BK639" s="72">
        <f>IF($A639="-","-",ROUND(VLOOKUP($A639+ROUND(LEFT(BK$627,1)/24,5),'[1]ОАО "АТС"'!$A$30:$F$773,6,FALSE)+HLOOKUP($DL$625,'[1]Сбытовая надбавка'!$F$5:$H$6,2,FALSE),2)+'[1]Иные услуги'!$C$6+HLOOKUP($DR$624,'[1]Услуги по передаче'!$G$5:$J$7,3,FALSE))</f>
        <v>1548.9</v>
      </c>
      <c r="BL639" s="77"/>
      <c r="BM639" s="77"/>
      <c r="BN639" s="77"/>
      <c r="BO639" s="77"/>
      <c r="BP639" s="78"/>
      <c r="BQ639" s="72">
        <f>IF($A639="-","-",ROUND(VLOOKUP($A639+ROUND(LEFT(BQ$627,2)/24,5),'[1]ОАО "АТС"'!$A$30:$F$773,6,FALSE)+HLOOKUP($DL$625,'[1]Сбытовая надбавка'!$F$5:$H$6,2,FALSE),2)+'[1]Иные услуги'!$C$6+HLOOKUP($DR$624,'[1]Услуги по передаче'!$G$5:$J$7,3,FALSE))</f>
        <v>1548.91</v>
      </c>
      <c r="BR639" s="77"/>
      <c r="BS639" s="77"/>
      <c r="BT639" s="77"/>
      <c r="BU639" s="77"/>
      <c r="BV639" s="78"/>
      <c r="BW639" s="72">
        <f>IF($A639="-","-",ROUND(VLOOKUP($A639+ROUND(LEFT(BW$627,2)/24,5),'[1]ОАО "АТС"'!$A$30:$F$773,6,FALSE)+HLOOKUP($DL$625,'[1]Сбытовая надбавка'!$F$5:$H$6,2,FALSE),2)+'[1]Иные услуги'!$C$6+HLOOKUP($DR$624,'[1]Услуги по передаче'!$G$5:$J$7,3,FALSE))</f>
        <v>1548.94</v>
      </c>
      <c r="BX639" s="77"/>
      <c r="BY639" s="77"/>
      <c r="BZ639" s="77"/>
      <c r="CA639" s="77"/>
      <c r="CB639" s="78"/>
      <c r="CC639" s="72">
        <f>IF($A639="-","-",ROUND(VLOOKUP($A639+ROUND(LEFT(CC$627,2)/24,5),'[1]ОАО "АТС"'!$A$30:$F$773,6,FALSE)+HLOOKUP($DL$625,'[1]Сбытовая надбавка'!$F$5:$H$6,2,FALSE),2)+'[1]Иные услуги'!$C$6+HLOOKUP($DR$624,'[1]Услуги по передаче'!$G$5:$J$7,3,FALSE))</f>
        <v>1548.94</v>
      </c>
      <c r="CD639" s="77"/>
      <c r="CE639" s="77"/>
      <c r="CF639" s="77"/>
      <c r="CG639" s="77"/>
      <c r="CH639" s="78"/>
      <c r="CI639" s="72">
        <f>IF($A639="-","-",ROUND(VLOOKUP($A639+ROUND(LEFT(CI$627,2)/24,5),'[1]ОАО "АТС"'!$A$30:$F$773,6,FALSE)+HLOOKUP($DL$625,'[1]Сбытовая надбавка'!$F$5:$H$6,2,FALSE),2)+'[1]Иные услуги'!$C$6+HLOOKUP($DR$624,'[1]Услуги по передаче'!$G$5:$J$7,3,FALSE))</f>
        <v>1548.94</v>
      </c>
      <c r="CJ639" s="77"/>
      <c r="CK639" s="77"/>
      <c r="CL639" s="77"/>
      <c r="CM639" s="77"/>
      <c r="CN639" s="78"/>
      <c r="CO639" s="72">
        <f>IF($A639="-","-",ROUND(VLOOKUP($A639+ROUND(LEFT(CO$627,2)/24,5),'[1]ОАО "АТС"'!$A$30:$F$773,6,FALSE)+HLOOKUP($DL$625,'[1]Сбытовая надбавка'!$F$5:$H$6,2,FALSE),2)+'[1]Иные услуги'!$C$6+HLOOKUP($DR$624,'[1]Услуги по передаче'!$G$5:$J$7,3,FALSE))</f>
        <v>1548.95</v>
      </c>
      <c r="CP639" s="77"/>
      <c r="CQ639" s="77"/>
      <c r="CR639" s="77"/>
      <c r="CS639" s="77"/>
      <c r="CT639" s="78"/>
      <c r="CU639" s="72">
        <f>IF($A639="-","-",ROUND(VLOOKUP($A639+ROUND(LEFT(CU$627,2)/24,5),'[1]ОАО "АТС"'!$A$30:$F$773,6,FALSE)+HLOOKUP($DL$625,'[1]Сбытовая надбавка'!$F$5:$H$6,2,FALSE),2)+'[1]Иные услуги'!$C$6+HLOOKUP($DR$624,'[1]Услуги по передаче'!$G$5:$J$7,3,FALSE))</f>
        <v>1548.95</v>
      </c>
      <c r="CV639" s="77"/>
      <c r="CW639" s="77"/>
      <c r="CX639" s="77"/>
      <c r="CY639" s="77"/>
      <c r="CZ639" s="78"/>
      <c r="DA639" s="72">
        <f>IF($A639="-","-",ROUND(VLOOKUP($A639+ROUND(LEFT(DA$627,2)/24,5),'[1]ОАО "АТС"'!$A$30:$F$773,6,FALSE)+HLOOKUP($DL$625,'[1]Сбытовая надбавка'!$F$5:$H$6,2,FALSE),2)+'[1]Иные услуги'!$C$6+HLOOKUP($DR$624,'[1]Услуги по передаче'!$G$5:$J$7,3,FALSE))</f>
        <v>1549.06</v>
      </c>
      <c r="DB639" s="77"/>
      <c r="DC639" s="77"/>
      <c r="DD639" s="77"/>
      <c r="DE639" s="77"/>
      <c r="DF639" s="78"/>
      <c r="DG639" s="72">
        <f>IF($A639="-","-",ROUND(VLOOKUP($A639+ROUND(LEFT(DG$627,2)/24,5),'[1]ОАО "АТС"'!$A$30:$F$773,6,FALSE)+HLOOKUP($DL$625,'[1]Сбытовая надбавка'!$F$5:$H$6,2,FALSE),2)+'[1]Иные услуги'!$C$6+HLOOKUP($DR$624,'[1]Услуги по передаче'!$G$5:$J$7,3,FALSE))</f>
        <v>1548.6200000000001</v>
      </c>
      <c r="DH639" s="77"/>
      <c r="DI639" s="77"/>
      <c r="DJ639" s="77"/>
      <c r="DK639" s="77"/>
      <c r="DL639" s="78"/>
      <c r="DM639" s="72">
        <f>IF($A639="-","-",ROUND(VLOOKUP($A639+ROUND(LEFT(DM$627,2)/24,5),'[1]ОАО "АТС"'!$A$30:$F$773,6,FALSE)+HLOOKUP($DL$625,'[1]Сбытовая надбавка'!$F$5:$H$6,2,FALSE),2)+'[1]Иные услуги'!$C$6+HLOOKUP($DR$624,'[1]Услуги по передаче'!$G$5:$J$7,3,FALSE))</f>
        <v>1580.57</v>
      </c>
      <c r="DN639" s="77"/>
      <c r="DO639" s="77"/>
      <c r="DP639" s="77"/>
      <c r="DQ639" s="77"/>
      <c r="DR639" s="78"/>
      <c r="DS639" s="72">
        <f>IF($A639="-","-",ROUND(VLOOKUP($A639+ROUND(LEFT(DS$627,2)/24,5),'[1]ОАО "АТС"'!$A$30:$F$773,6,FALSE)+HLOOKUP($DL$625,'[1]Сбытовая надбавка'!$F$5:$H$6,2,FALSE),2)+'[1]Иные услуги'!$C$6+HLOOKUP($DR$624,'[1]Услуги по передаче'!$G$5:$J$7,3,FALSE))</f>
        <v>1615.6</v>
      </c>
      <c r="DT639" s="77"/>
      <c r="DU639" s="77"/>
      <c r="DV639" s="77"/>
      <c r="DW639" s="77"/>
      <c r="DX639" s="78"/>
      <c r="DY639" s="72">
        <f>IF($A639="-","-",ROUND(VLOOKUP($A639+ROUND(LEFT(DY$627,2)/24,5),'[1]ОАО "АТС"'!$A$30:$F$773,6,FALSE)+HLOOKUP($DL$625,'[1]Сбытовая надбавка'!$F$5:$H$6,2,FALSE),2)+'[1]Иные услуги'!$C$6+HLOOKUP($DR$624,'[1]Услуги по передаче'!$G$5:$J$7,3,FALSE))</f>
        <v>1564.67</v>
      </c>
      <c r="DZ639" s="77"/>
      <c r="EA639" s="77"/>
      <c r="EB639" s="77"/>
      <c r="EC639" s="77"/>
      <c r="ED639" s="78"/>
      <c r="EE639" s="72">
        <f>IF($A639="-","-",ROUND(VLOOKUP($A639+ROUND(LEFT(EE$627,2)/24,5),'[1]ОАО "АТС"'!$A$30:$F$773,6,FALSE)+HLOOKUP($DL$625,'[1]Сбытовая надбавка'!$F$5:$H$6,2,FALSE),2)+'[1]Иные услуги'!$C$6+HLOOKUP($DR$624,'[1]Услуги по передаче'!$G$5:$J$7,3,FALSE))</f>
        <v>1547.17</v>
      </c>
      <c r="EF639" s="77"/>
      <c r="EG639" s="77"/>
      <c r="EH639" s="77"/>
      <c r="EI639" s="77"/>
      <c r="EJ639" s="78"/>
      <c r="EK639" s="72">
        <f>IF($A639="-","-",ROUND(VLOOKUP($A639+ROUND(LEFT(EK$627,2)/24,5),'[1]ОАО "АТС"'!$A$30:$F$773,6,FALSE)+HLOOKUP($DL$625,'[1]Сбытовая надбавка'!$F$5:$H$6,2,FALSE),2)+'[1]Иные услуги'!$C$6+HLOOKUP($DR$624,'[1]Услуги по передаче'!$G$5:$J$7,3,FALSE))</f>
        <v>1712.45</v>
      </c>
      <c r="EL639" s="77"/>
      <c r="EM639" s="77"/>
      <c r="EN639" s="77"/>
      <c r="EO639" s="77"/>
      <c r="EP639" s="78"/>
      <c r="EQ639" s="72">
        <f>IF($A639="-","-",ROUND(VLOOKUP($A639+ROUND(LEFT(EQ$627,2)/24,5),'[1]ОАО "АТС"'!$A$30:$F$773,6,FALSE)+HLOOKUP($DL$625,'[1]Сбытовая надбавка'!$F$5:$H$6,2,FALSE),2)+'[1]Иные услуги'!$C$6+HLOOKUP($DR$624,'[1]Услуги по передаче'!$G$5:$J$7,3,FALSE))</f>
        <v>1609.25</v>
      </c>
      <c r="ER639" s="77"/>
      <c r="ES639" s="77"/>
      <c r="ET639" s="77"/>
      <c r="EU639" s="77"/>
      <c r="EV639" s="78"/>
    </row>
    <row r="640" spans="1:152" s="38" customFormat="1" ht="15.75" customHeight="1" x14ac:dyDescent="0.2">
      <c r="A640" s="69">
        <f>$A$127</f>
        <v>44998</v>
      </c>
      <c r="B640" s="70"/>
      <c r="C640" s="70"/>
      <c r="D640" s="70"/>
      <c r="E640" s="70"/>
      <c r="F640" s="70"/>
      <c r="G640" s="70"/>
      <c r="H640" s="71"/>
      <c r="I640" s="72">
        <f>IF($A640="-","-",ROUND(VLOOKUP($A640+ROUND(LEFT(I$627,1)/24,5),'[1]ОАО "АТС"'!$A$30:$F$773,6,FALSE)+HLOOKUP($DL$625,'[1]Сбытовая надбавка'!$F$5:$H$6,2,FALSE),2)+'[1]Иные услуги'!$C$6+HLOOKUP($DR$624,'[1]Услуги по передаче'!$G$5:$J$7,3,FALSE))</f>
        <v>1548.48</v>
      </c>
      <c r="J640" s="77"/>
      <c r="K640" s="77"/>
      <c r="L640" s="77"/>
      <c r="M640" s="77"/>
      <c r="N640" s="78"/>
      <c r="O640" s="72">
        <f>IF($A640="-","-",ROUND(VLOOKUP($A640+ROUND(LEFT(O$627,1)/24,5),'[1]ОАО "АТС"'!$A$30:$F$773,6,FALSE)+HLOOKUP($DL$625,'[1]Сбытовая надбавка'!$F$5:$H$6,2,FALSE),2)+'[1]Иные услуги'!$C$6+HLOOKUP($DR$624,'[1]Услуги по передаче'!$G$5:$J$7,3,FALSE))</f>
        <v>1548.54</v>
      </c>
      <c r="P640" s="77"/>
      <c r="Q640" s="77"/>
      <c r="R640" s="77"/>
      <c r="S640" s="77"/>
      <c r="T640" s="78"/>
      <c r="U640" s="72">
        <f>IF($A640="-","-",ROUND(VLOOKUP($A640+ROUND(LEFT(U$627,1)/24,5),'[1]ОАО "АТС"'!$A$30:$F$773,6,FALSE)+HLOOKUP($DL$625,'[1]Сбытовая надбавка'!$F$5:$H$6,2,FALSE),2)+'[1]Иные услуги'!$C$6+HLOOKUP($DR$624,'[1]Услуги по передаче'!$G$5:$J$7,3,FALSE))</f>
        <v>1548.6100000000001</v>
      </c>
      <c r="V640" s="77"/>
      <c r="W640" s="77"/>
      <c r="X640" s="77"/>
      <c r="Y640" s="77"/>
      <c r="Z640" s="78"/>
      <c r="AA640" s="72">
        <f>IF($A640="-","-",ROUND(VLOOKUP($A640+ROUND(LEFT(AA$627,1)/24,5),'[1]ОАО "АТС"'!$A$30:$F$773,6,FALSE)+HLOOKUP($DL$625,'[1]Сбытовая надбавка'!$F$5:$H$6,2,FALSE),2)+'[1]Иные услуги'!$C$6+HLOOKUP($DR$624,'[1]Услуги по передаче'!$G$5:$J$7,3,FALSE))</f>
        <v>1548.6</v>
      </c>
      <c r="AB640" s="77"/>
      <c r="AC640" s="77"/>
      <c r="AD640" s="77"/>
      <c r="AE640" s="77"/>
      <c r="AF640" s="78"/>
      <c r="AG640" s="72">
        <f>IF($A640="-","-",ROUND(VLOOKUP($A640+ROUND(LEFT(AG$627,1)/24,5),'[1]ОАО "АТС"'!$A$30:$F$773,6,FALSE)+HLOOKUP($DL$625,'[1]Сбытовая надбавка'!$F$5:$H$6,2,FALSE),2)+'[1]Иные услуги'!$C$6+HLOOKUP($DR$624,'[1]Услуги по передаче'!$G$5:$J$7,3,FALSE))</f>
        <v>1548.58</v>
      </c>
      <c r="AH640" s="77"/>
      <c r="AI640" s="77"/>
      <c r="AJ640" s="77"/>
      <c r="AK640" s="77"/>
      <c r="AL640" s="78"/>
      <c r="AM640" s="72">
        <f>IF($A640="-","-",ROUND(VLOOKUP($A640+ROUND(LEFT(AM$627,1)/24,5),'[1]ОАО "АТС"'!$A$30:$F$773,6,FALSE)+HLOOKUP($DL$625,'[1]Сбытовая надбавка'!$F$5:$H$6,2,FALSE),2)+'[1]Иные услуги'!$C$6+HLOOKUP($DR$624,'[1]Услуги по передаче'!$G$5:$J$7,3,FALSE))</f>
        <v>1548.58</v>
      </c>
      <c r="AN640" s="77"/>
      <c r="AO640" s="77"/>
      <c r="AP640" s="77"/>
      <c r="AQ640" s="77"/>
      <c r="AR640" s="78"/>
      <c r="AS640" s="72">
        <f>IF($A640="-","-",ROUND(VLOOKUP($A640+ROUND(LEFT(AS$627,1)/24,5),'[1]ОАО "АТС"'!$A$30:$F$773,6,FALSE)+HLOOKUP($DL$625,'[1]Сбытовая надбавка'!$F$5:$H$6,2,FALSE),2)+'[1]Иные услуги'!$C$6+HLOOKUP($DR$624,'[1]Услуги по передаче'!$G$5:$J$7,3,FALSE))</f>
        <v>1547.94</v>
      </c>
      <c r="AT640" s="77"/>
      <c r="AU640" s="77"/>
      <c r="AV640" s="77"/>
      <c r="AW640" s="77"/>
      <c r="AX640" s="78"/>
      <c r="AY640" s="72">
        <f>IF($A640="-","-",ROUND(VLOOKUP($A640+ROUND(LEFT(AY$627,1)/24,5),'[1]ОАО "АТС"'!$A$30:$F$773,6,FALSE)+HLOOKUP($DL$625,'[1]Сбытовая надбавка'!$F$5:$H$6,2,FALSE),2)+'[1]Иные услуги'!$C$6+HLOOKUP($DR$624,'[1]Услуги по передаче'!$G$5:$J$7,3,FALSE))</f>
        <v>1616.83</v>
      </c>
      <c r="AZ640" s="77"/>
      <c r="BA640" s="77"/>
      <c r="BB640" s="77"/>
      <c r="BC640" s="77"/>
      <c r="BD640" s="78"/>
      <c r="BE640" s="72">
        <f>IF($A640="-","-",ROUND(VLOOKUP($A640+ROUND(LEFT(BE$627,1)/24,5),'[1]ОАО "АТС"'!$A$30:$F$773,6,FALSE)+HLOOKUP($DL$625,'[1]Сбытовая надбавка'!$F$5:$H$6,2,FALSE),2)+'[1]Иные услуги'!$C$6+HLOOKUP($DR$624,'[1]Услуги по передаче'!$G$5:$J$7,3,FALSE))</f>
        <v>1548.13</v>
      </c>
      <c r="BF640" s="77"/>
      <c r="BG640" s="77"/>
      <c r="BH640" s="77"/>
      <c r="BI640" s="77"/>
      <c r="BJ640" s="78"/>
      <c r="BK640" s="72">
        <f>IF($A640="-","-",ROUND(VLOOKUP($A640+ROUND(LEFT(BK$627,1)/24,5),'[1]ОАО "АТС"'!$A$30:$F$773,6,FALSE)+HLOOKUP($DL$625,'[1]Сбытовая надбавка'!$F$5:$H$6,2,FALSE),2)+'[1]Иные услуги'!$C$6+HLOOKUP($DR$624,'[1]Услуги по передаче'!$G$5:$J$7,3,FALSE))</f>
        <v>1611.01</v>
      </c>
      <c r="BL640" s="77"/>
      <c r="BM640" s="77"/>
      <c r="BN640" s="77"/>
      <c r="BO640" s="77"/>
      <c r="BP640" s="78"/>
      <c r="BQ640" s="72">
        <f>IF($A640="-","-",ROUND(VLOOKUP($A640+ROUND(LEFT(BQ$627,2)/24,5),'[1]ОАО "АТС"'!$A$30:$F$773,6,FALSE)+HLOOKUP($DL$625,'[1]Сбытовая надбавка'!$F$5:$H$6,2,FALSE),2)+'[1]Иные услуги'!$C$6+HLOOKUP($DR$624,'[1]Услуги по передаче'!$G$5:$J$7,3,FALSE))</f>
        <v>1649.68</v>
      </c>
      <c r="BR640" s="77"/>
      <c r="BS640" s="77"/>
      <c r="BT640" s="77"/>
      <c r="BU640" s="77"/>
      <c r="BV640" s="78"/>
      <c r="BW640" s="72">
        <f>IF($A640="-","-",ROUND(VLOOKUP($A640+ROUND(LEFT(BW$627,2)/24,5),'[1]ОАО "АТС"'!$A$30:$F$773,6,FALSE)+HLOOKUP($DL$625,'[1]Сбытовая надбавка'!$F$5:$H$6,2,FALSE),2)+'[1]Иные услуги'!$C$6+HLOOKUP($DR$624,'[1]Услуги по передаче'!$G$5:$J$7,3,FALSE))</f>
        <v>1658.75</v>
      </c>
      <c r="BX640" s="77"/>
      <c r="BY640" s="77"/>
      <c r="BZ640" s="77"/>
      <c r="CA640" s="77"/>
      <c r="CB640" s="78"/>
      <c r="CC640" s="72">
        <f>IF($A640="-","-",ROUND(VLOOKUP($A640+ROUND(LEFT(CC$627,2)/24,5),'[1]ОАО "АТС"'!$A$30:$F$773,6,FALSE)+HLOOKUP($DL$625,'[1]Сбытовая надбавка'!$F$5:$H$6,2,FALSE),2)+'[1]Иные услуги'!$C$6+HLOOKUP($DR$624,'[1]Услуги по передаче'!$G$5:$J$7,3,FALSE))</f>
        <v>1625.74</v>
      </c>
      <c r="CD640" s="77"/>
      <c r="CE640" s="77"/>
      <c r="CF640" s="77"/>
      <c r="CG640" s="77"/>
      <c r="CH640" s="78"/>
      <c r="CI640" s="72">
        <f>IF($A640="-","-",ROUND(VLOOKUP($A640+ROUND(LEFT(CI$627,2)/24,5),'[1]ОАО "АТС"'!$A$30:$F$773,6,FALSE)+HLOOKUP($DL$625,'[1]Сбытовая надбавка'!$F$5:$H$6,2,FALSE),2)+'[1]Иные услуги'!$C$6+HLOOKUP($DR$624,'[1]Услуги по передаче'!$G$5:$J$7,3,FALSE))</f>
        <v>1616.47</v>
      </c>
      <c r="CJ640" s="77"/>
      <c r="CK640" s="77"/>
      <c r="CL640" s="77"/>
      <c r="CM640" s="77"/>
      <c r="CN640" s="78"/>
      <c r="CO640" s="72">
        <f>IF($A640="-","-",ROUND(VLOOKUP($A640+ROUND(LEFT(CO$627,2)/24,5),'[1]ОАО "АТС"'!$A$30:$F$773,6,FALSE)+HLOOKUP($DL$625,'[1]Сбытовая надбавка'!$F$5:$H$6,2,FALSE),2)+'[1]Иные услуги'!$C$6+HLOOKUP($DR$624,'[1]Услуги по передаче'!$G$5:$J$7,3,FALSE))</f>
        <v>1604.76</v>
      </c>
      <c r="CP640" s="77"/>
      <c r="CQ640" s="77"/>
      <c r="CR640" s="77"/>
      <c r="CS640" s="77"/>
      <c r="CT640" s="78"/>
      <c r="CU640" s="72">
        <f>IF($A640="-","-",ROUND(VLOOKUP($A640+ROUND(LEFT(CU$627,2)/24,5),'[1]ОАО "АТС"'!$A$30:$F$773,6,FALSE)+HLOOKUP($DL$625,'[1]Сбытовая надбавка'!$F$5:$H$6,2,FALSE),2)+'[1]Иные услуги'!$C$6+HLOOKUP($DR$624,'[1]Услуги по передаче'!$G$5:$J$7,3,FALSE))</f>
        <v>1592.77</v>
      </c>
      <c r="CV640" s="77"/>
      <c r="CW640" s="77"/>
      <c r="CX640" s="77"/>
      <c r="CY640" s="77"/>
      <c r="CZ640" s="78"/>
      <c r="DA640" s="72">
        <f>IF($A640="-","-",ROUND(VLOOKUP($A640+ROUND(LEFT(DA$627,2)/24,5),'[1]ОАО "АТС"'!$A$30:$F$773,6,FALSE)+HLOOKUP($DL$625,'[1]Сбытовая надбавка'!$F$5:$H$6,2,FALSE),2)+'[1]Иные услуги'!$C$6+HLOOKUP($DR$624,'[1]Услуги по передаче'!$G$5:$J$7,3,FALSE))</f>
        <v>1603.98</v>
      </c>
      <c r="DB640" s="77"/>
      <c r="DC640" s="77"/>
      <c r="DD640" s="77"/>
      <c r="DE640" s="77"/>
      <c r="DF640" s="78"/>
      <c r="DG640" s="72">
        <f>IF($A640="-","-",ROUND(VLOOKUP($A640+ROUND(LEFT(DG$627,2)/24,5),'[1]ОАО "АТС"'!$A$30:$F$773,6,FALSE)+HLOOKUP($DL$625,'[1]Сбытовая надбавка'!$F$5:$H$6,2,FALSE),2)+'[1]Иные услуги'!$C$6+HLOOKUP($DR$624,'[1]Услуги по передаче'!$G$5:$J$7,3,FALSE))</f>
        <v>1625.47</v>
      </c>
      <c r="DH640" s="77"/>
      <c r="DI640" s="77"/>
      <c r="DJ640" s="77"/>
      <c r="DK640" s="77"/>
      <c r="DL640" s="78"/>
      <c r="DM640" s="72">
        <f>IF($A640="-","-",ROUND(VLOOKUP($A640+ROUND(LEFT(DM$627,2)/24,5),'[1]ОАО "АТС"'!$A$30:$F$773,6,FALSE)+HLOOKUP($DL$625,'[1]Сбытовая надбавка'!$F$5:$H$6,2,FALSE),2)+'[1]Иные услуги'!$C$6+HLOOKUP($DR$624,'[1]Услуги по передаче'!$G$5:$J$7,3,FALSE))</f>
        <v>1651.15</v>
      </c>
      <c r="DN640" s="77"/>
      <c r="DO640" s="77"/>
      <c r="DP640" s="77"/>
      <c r="DQ640" s="77"/>
      <c r="DR640" s="78"/>
      <c r="DS640" s="72">
        <f>IF($A640="-","-",ROUND(VLOOKUP($A640+ROUND(LEFT(DS$627,2)/24,5),'[1]ОАО "АТС"'!$A$30:$F$773,6,FALSE)+HLOOKUP($DL$625,'[1]Сбытовая надбавка'!$F$5:$H$6,2,FALSE),2)+'[1]Иные услуги'!$C$6+HLOOKUP($DR$624,'[1]Услуги по передаче'!$G$5:$J$7,3,FALSE))</f>
        <v>1632.58</v>
      </c>
      <c r="DT640" s="77"/>
      <c r="DU640" s="77"/>
      <c r="DV640" s="77"/>
      <c r="DW640" s="77"/>
      <c r="DX640" s="78"/>
      <c r="DY640" s="72">
        <f>IF($A640="-","-",ROUND(VLOOKUP($A640+ROUND(LEFT(DY$627,2)/24,5),'[1]ОАО "АТС"'!$A$30:$F$773,6,FALSE)+HLOOKUP($DL$625,'[1]Сбытовая надбавка'!$F$5:$H$6,2,FALSE),2)+'[1]Иные услуги'!$C$6+HLOOKUP($DR$624,'[1]Услуги по передаче'!$G$5:$J$7,3,FALSE))</f>
        <v>1574.25</v>
      </c>
      <c r="DZ640" s="77"/>
      <c r="EA640" s="77"/>
      <c r="EB640" s="77"/>
      <c r="EC640" s="77"/>
      <c r="ED640" s="78"/>
      <c r="EE640" s="72">
        <f>IF($A640="-","-",ROUND(VLOOKUP($A640+ROUND(LEFT(EE$627,2)/24,5),'[1]ОАО "АТС"'!$A$30:$F$773,6,FALSE)+HLOOKUP($DL$625,'[1]Сбытовая надбавка'!$F$5:$H$6,2,FALSE),2)+'[1]Иные услуги'!$C$6+HLOOKUP($DR$624,'[1]Услуги по передаче'!$G$5:$J$7,3,FALSE))</f>
        <v>1546.94</v>
      </c>
      <c r="EF640" s="77"/>
      <c r="EG640" s="77"/>
      <c r="EH640" s="77"/>
      <c r="EI640" s="77"/>
      <c r="EJ640" s="78"/>
      <c r="EK640" s="72">
        <f>IF($A640="-","-",ROUND(VLOOKUP($A640+ROUND(LEFT(EK$627,2)/24,5),'[1]ОАО "АТС"'!$A$30:$F$773,6,FALSE)+HLOOKUP($DL$625,'[1]Сбытовая надбавка'!$F$5:$H$6,2,FALSE),2)+'[1]Иные услуги'!$C$6+HLOOKUP($DR$624,'[1]Услуги по передаче'!$G$5:$J$7,3,FALSE))</f>
        <v>1718.96</v>
      </c>
      <c r="EL640" s="77"/>
      <c r="EM640" s="77"/>
      <c r="EN640" s="77"/>
      <c r="EO640" s="77"/>
      <c r="EP640" s="78"/>
      <c r="EQ640" s="72">
        <f>IF($A640="-","-",ROUND(VLOOKUP($A640+ROUND(LEFT(EQ$627,2)/24,5),'[1]ОАО "АТС"'!$A$30:$F$773,6,FALSE)+HLOOKUP($DL$625,'[1]Сбытовая надбавка'!$F$5:$H$6,2,FALSE),2)+'[1]Иные услуги'!$C$6+HLOOKUP($DR$624,'[1]Услуги по передаче'!$G$5:$J$7,3,FALSE))</f>
        <v>1632.82</v>
      </c>
      <c r="ER640" s="77"/>
      <c r="ES640" s="77"/>
      <c r="ET640" s="77"/>
      <c r="EU640" s="77"/>
      <c r="EV640" s="78"/>
    </row>
    <row r="641" spans="1:152" s="38" customFormat="1" ht="15.75" customHeight="1" x14ac:dyDescent="0.2">
      <c r="A641" s="69">
        <f>$A$128</f>
        <v>44999</v>
      </c>
      <c r="B641" s="70"/>
      <c r="C641" s="70"/>
      <c r="D641" s="70"/>
      <c r="E641" s="70"/>
      <c r="F641" s="70"/>
      <c r="G641" s="70"/>
      <c r="H641" s="71"/>
      <c r="I641" s="72">
        <f>IF($A641="-","-",ROUND(VLOOKUP($A641+ROUND(LEFT(I$627,1)/24,5),'[1]ОАО "АТС"'!$A$30:$F$773,6,FALSE)+HLOOKUP($DL$625,'[1]Сбытовая надбавка'!$F$5:$H$6,2,FALSE),2)+'[1]Иные услуги'!$C$6+HLOOKUP($DR$624,'[1]Услуги по передаче'!$G$5:$J$7,3,FALSE))</f>
        <v>1548.54</v>
      </c>
      <c r="J641" s="77"/>
      <c r="K641" s="77"/>
      <c r="L641" s="77"/>
      <c r="M641" s="77"/>
      <c r="N641" s="78"/>
      <c r="O641" s="72">
        <f>IF($A641="-","-",ROUND(VLOOKUP($A641+ROUND(LEFT(O$627,1)/24,5),'[1]ОАО "АТС"'!$A$30:$F$773,6,FALSE)+HLOOKUP($DL$625,'[1]Сбытовая надбавка'!$F$5:$H$6,2,FALSE),2)+'[1]Иные услуги'!$C$6+HLOOKUP($DR$624,'[1]Услуги по передаче'!$G$5:$J$7,3,FALSE))</f>
        <v>1548.5</v>
      </c>
      <c r="P641" s="77"/>
      <c r="Q641" s="77"/>
      <c r="R641" s="77"/>
      <c r="S641" s="77"/>
      <c r="T641" s="78"/>
      <c r="U641" s="72">
        <f>IF($A641="-","-",ROUND(VLOOKUP($A641+ROUND(LEFT(U$627,1)/24,5),'[1]ОАО "АТС"'!$A$30:$F$773,6,FALSE)+HLOOKUP($DL$625,'[1]Сбытовая надбавка'!$F$5:$H$6,2,FALSE),2)+'[1]Иные услуги'!$C$6+HLOOKUP($DR$624,'[1]Услуги по передаче'!$G$5:$J$7,3,FALSE))</f>
        <v>1548.6</v>
      </c>
      <c r="V641" s="77"/>
      <c r="W641" s="77"/>
      <c r="X641" s="77"/>
      <c r="Y641" s="77"/>
      <c r="Z641" s="78"/>
      <c r="AA641" s="72">
        <f>IF($A641="-","-",ROUND(VLOOKUP($A641+ROUND(LEFT(AA$627,1)/24,5),'[1]ОАО "АТС"'!$A$30:$F$773,6,FALSE)+HLOOKUP($DL$625,'[1]Сбытовая надбавка'!$F$5:$H$6,2,FALSE),2)+'[1]Иные услуги'!$C$6+HLOOKUP($DR$624,'[1]Услуги по передаче'!$G$5:$J$7,3,FALSE))</f>
        <v>1548.57</v>
      </c>
      <c r="AB641" s="77"/>
      <c r="AC641" s="77"/>
      <c r="AD641" s="77"/>
      <c r="AE641" s="77"/>
      <c r="AF641" s="78"/>
      <c r="AG641" s="72">
        <f>IF($A641="-","-",ROUND(VLOOKUP($A641+ROUND(LEFT(AG$627,1)/24,5),'[1]ОАО "АТС"'!$A$30:$F$773,6,FALSE)+HLOOKUP($DL$625,'[1]Сбытовая надбавка'!$F$5:$H$6,2,FALSE),2)+'[1]Иные услуги'!$C$6+HLOOKUP($DR$624,'[1]Услуги по передаче'!$G$5:$J$7,3,FALSE))</f>
        <v>1548.59</v>
      </c>
      <c r="AH641" s="77"/>
      <c r="AI641" s="77"/>
      <c r="AJ641" s="77"/>
      <c r="AK641" s="77"/>
      <c r="AL641" s="78"/>
      <c r="AM641" s="72">
        <f>IF($A641="-","-",ROUND(VLOOKUP($A641+ROUND(LEFT(AM$627,1)/24,5),'[1]ОАО "АТС"'!$A$30:$F$773,6,FALSE)+HLOOKUP($DL$625,'[1]Сбытовая надбавка'!$F$5:$H$6,2,FALSE),2)+'[1]Иные услуги'!$C$6+HLOOKUP($DR$624,'[1]Услуги по передаче'!$G$5:$J$7,3,FALSE))</f>
        <v>1548.53</v>
      </c>
      <c r="AN641" s="77"/>
      <c r="AO641" s="77"/>
      <c r="AP641" s="77"/>
      <c r="AQ641" s="77"/>
      <c r="AR641" s="78"/>
      <c r="AS641" s="72">
        <f>IF($A641="-","-",ROUND(VLOOKUP($A641+ROUND(LEFT(AS$627,1)/24,5),'[1]ОАО "АТС"'!$A$30:$F$773,6,FALSE)+HLOOKUP($DL$625,'[1]Сбытовая надбавка'!$F$5:$H$6,2,FALSE),2)+'[1]Иные услуги'!$C$6+HLOOKUP($DR$624,'[1]Услуги по передаче'!$G$5:$J$7,3,FALSE))</f>
        <v>1547.76</v>
      </c>
      <c r="AT641" s="77"/>
      <c r="AU641" s="77"/>
      <c r="AV641" s="77"/>
      <c r="AW641" s="77"/>
      <c r="AX641" s="78"/>
      <c r="AY641" s="72">
        <f>IF($A641="-","-",ROUND(VLOOKUP($A641+ROUND(LEFT(AY$627,1)/24,5),'[1]ОАО "АТС"'!$A$30:$F$773,6,FALSE)+HLOOKUP($DL$625,'[1]Сбытовая надбавка'!$F$5:$H$6,2,FALSE),2)+'[1]Иные услуги'!$C$6+HLOOKUP($DR$624,'[1]Услуги по передаче'!$G$5:$J$7,3,FALSE))</f>
        <v>1647.27</v>
      </c>
      <c r="AZ641" s="77"/>
      <c r="BA641" s="77"/>
      <c r="BB641" s="77"/>
      <c r="BC641" s="77"/>
      <c r="BD641" s="78"/>
      <c r="BE641" s="72">
        <f>IF($A641="-","-",ROUND(VLOOKUP($A641+ROUND(LEFT(BE$627,1)/24,5),'[1]ОАО "АТС"'!$A$30:$F$773,6,FALSE)+HLOOKUP($DL$625,'[1]Сбытовая надбавка'!$F$5:$H$6,2,FALSE),2)+'[1]Иные услуги'!$C$6+HLOOKUP($DR$624,'[1]Услуги по передаче'!$G$5:$J$7,3,FALSE))</f>
        <v>1548.55</v>
      </c>
      <c r="BF641" s="77"/>
      <c r="BG641" s="77"/>
      <c r="BH641" s="77"/>
      <c r="BI641" s="77"/>
      <c r="BJ641" s="78"/>
      <c r="BK641" s="72">
        <f>IF($A641="-","-",ROUND(VLOOKUP($A641+ROUND(LEFT(BK$627,1)/24,5),'[1]ОАО "АТС"'!$A$30:$F$773,6,FALSE)+HLOOKUP($DL$625,'[1]Сбытовая надбавка'!$F$5:$H$6,2,FALSE),2)+'[1]Иные услуги'!$C$6+HLOOKUP($DR$624,'[1]Услуги по передаче'!$G$5:$J$7,3,FALSE))</f>
        <v>1599.6100000000001</v>
      </c>
      <c r="BL641" s="77"/>
      <c r="BM641" s="77"/>
      <c r="BN641" s="77"/>
      <c r="BO641" s="77"/>
      <c r="BP641" s="78"/>
      <c r="BQ641" s="72">
        <f>IF($A641="-","-",ROUND(VLOOKUP($A641+ROUND(LEFT(BQ$627,2)/24,5),'[1]ОАО "АТС"'!$A$30:$F$773,6,FALSE)+HLOOKUP($DL$625,'[1]Сбытовая надбавка'!$F$5:$H$6,2,FALSE),2)+'[1]Иные услуги'!$C$6+HLOOKUP($DR$624,'[1]Услуги по передаче'!$G$5:$J$7,3,FALSE))</f>
        <v>1615.38</v>
      </c>
      <c r="BR641" s="77"/>
      <c r="BS641" s="77"/>
      <c r="BT641" s="77"/>
      <c r="BU641" s="77"/>
      <c r="BV641" s="78"/>
      <c r="BW641" s="72">
        <f>IF($A641="-","-",ROUND(VLOOKUP($A641+ROUND(LEFT(BW$627,2)/24,5),'[1]ОАО "АТС"'!$A$30:$F$773,6,FALSE)+HLOOKUP($DL$625,'[1]Сбытовая надбавка'!$F$5:$H$6,2,FALSE),2)+'[1]Иные услуги'!$C$6+HLOOKUP($DR$624,'[1]Услуги по передаче'!$G$5:$J$7,3,FALSE))</f>
        <v>1604.5</v>
      </c>
      <c r="BX641" s="77"/>
      <c r="BY641" s="77"/>
      <c r="BZ641" s="77"/>
      <c r="CA641" s="77"/>
      <c r="CB641" s="78"/>
      <c r="CC641" s="72">
        <f>IF($A641="-","-",ROUND(VLOOKUP($A641+ROUND(LEFT(CC$627,2)/24,5),'[1]ОАО "АТС"'!$A$30:$F$773,6,FALSE)+HLOOKUP($DL$625,'[1]Сбытовая надбавка'!$F$5:$H$6,2,FALSE),2)+'[1]Иные услуги'!$C$6+HLOOKUP($DR$624,'[1]Услуги по передаче'!$G$5:$J$7,3,FALSE))</f>
        <v>1582.95</v>
      </c>
      <c r="CD641" s="77"/>
      <c r="CE641" s="77"/>
      <c r="CF641" s="77"/>
      <c r="CG641" s="77"/>
      <c r="CH641" s="78"/>
      <c r="CI641" s="72">
        <f>IF($A641="-","-",ROUND(VLOOKUP($A641+ROUND(LEFT(CI$627,2)/24,5),'[1]ОАО "АТС"'!$A$30:$F$773,6,FALSE)+HLOOKUP($DL$625,'[1]Сбытовая надбавка'!$F$5:$H$6,2,FALSE),2)+'[1]Иные услуги'!$C$6+HLOOKUP($DR$624,'[1]Услуги по передаче'!$G$5:$J$7,3,FALSE))</f>
        <v>1566.58</v>
      </c>
      <c r="CJ641" s="77"/>
      <c r="CK641" s="77"/>
      <c r="CL641" s="77"/>
      <c r="CM641" s="77"/>
      <c r="CN641" s="78"/>
      <c r="CO641" s="72">
        <f>IF($A641="-","-",ROUND(VLOOKUP($A641+ROUND(LEFT(CO$627,2)/24,5),'[1]ОАО "АТС"'!$A$30:$F$773,6,FALSE)+HLOOKUP($DL$625,'[1]Сбытовая надбавка'!$F$5:$H$6,2,FALSE),2)+'[1]Иные услуги'!$C$6+HLOOKUP($DR$624,'[1]Услуги по передаче'!$G$5:$J$7,3,FALSE))</f>
        <v>1560.44</v>
      </c>
      <c r="CP641" s="77"/>
      <c r="CQ641" s="77"/>
      <c r="CR641" s="77"/>
      <c r="CS641" s="77"/>
      <c r="CT641" s="78"/>
      <c r="CU641" s="72">
        <f>IF($A641="-","-",ROUND(VLOOKUP($A641+ROUND(LEFT(CU$627,2)/24,5),'[1]ОАО "АТС"'!$A$30:$F$773,6,FALSE)+HLOOKUP($DL$625,'[1]Сбытовая надбавка'!$F$5:$H$6,2,FALSE),2)+'[1]Иные услуги'!$C$6+HLOOKUP($DR$624,'[1]Услуги по передаче'!$G$5:$J$7,3,FALSE))</f>
        <v>1554.1100000000001</v>
      </c>
      <c r="CV641" s="77"/>
      <c r="CW641" s="77"/>
      <c r="CX641" s="77"/>
      <c r="CY641" s="77"/>
      <c r="CZ641" s="78"/>
      <c r="DA641" s="72">
        <f>IF($A641="-","-",ROUND(VLOOKUP($A641+ROUND(LEFT(DA$627,2)/24,5),'[1]ОАО "АТС"'!$A$30:$F$773,6,FALSE)+HLOOKUP($DL$625,'[1]Сбытовая надбавка'!$F$5:$H$6,2,FALSE),2)+'[1]Иные услуги'!$C$6+HLOOKUP($DR$624,'[1]Услуги по передаче'!$G$5:$J$7,3,FALSE))</f>
        <v>1548.64</v>
      </c>
      <c r="DB641" s="77"/>
      <c r="DC641" s="77"/>
      <c r="DD641" s="77"/>
      <c r="DE641" s="77"/>
      <c r="DF641" s="78"/>
      <c r="DG641" s="72">
        <f>IF($A641="-","-",ROUND(VLOOKUP($A641+ROUND(LEFT(DG$627,2)/24,5),'[1]ОАО "АТС"'!$A$30:$F$773,6,FALSE)+HLOOKUP($DL$625,'[1]Сбытовая надбавка'!$F$5:$H$6,2,FALSE),2)+'[1]Иные услуги'!$C$6+HLOOKUP($DR$624,'[1]Услуги по передаче'!$G$5:$J$7,3,FALSE))</f>
        <v>1548.69</v>
      </c>
      <c r="DH641" s="77"/>
      <c r="DI641" s="77"/>
      <c r="DJ641" s="77"/>
      <c r="DK641" s="77"/>
      <c r="DL641" s="78"/>
      <c r="DM641" s="72">
        <f>IF($A641="-","-",ROUND(VLOOKUP($A641+ROUND(LEFT(DM$627,2)/24,5),'[1]ОАО "АТС"'!$A$30:$F$773,6,FALSE)+HLOOKUP($DL$625,'[1]Сбытовая надбавка'!$F$5:$H$6,2,FALSE),2)+'[1]Иные услуги'!$C$6+HLOOKUP($DR$624,'[1]Услуги по передаче'!$G$5:$J$7,3,FALSE))</f>
        <v>1593.78</v>
      </c>
      <c r="DN641" s="77"/>
      <c r="DO641" s="77"/>
      <c r="DP641" s="77"/>
      <c r="DQ641" s="77"/>
      <c r="DR641" s="78"/>
      <c r="DS641" s="72">
        <f>IF($A641="-","-",ROUND(VLOOKUP($A641+ROUND(LEFT(DS$627,2)/24,5),'[1]ОАО "АТС"'!$A$30:$F$773,6,FALSE)+HLOOKUP($DL$625,'[1]Сбытовая надбавка'!$F$5:$H$6,2,FALSE),2)+'[1]Иные услуги'!$C$6+HLOOKUP($DR$624,'[1]Услуги по передаче'!$G$5:$J$7,3,FALSE))</f>
        <v>1603.69</v>
      </c>
      <c r="DT641" s="77"/>
      <c r="DU641" s="77"/>
      <c r="DV641" s="77"/>
      <c r="DW641" s="77"/>
      <c r="DX641" s="78"/>
      <c r="DY641" s="72">
        <f>IF($A641="-","-",ROUND(VLOOKUP($A641+ROUND(LEFT(DY$627,2)/24,5),'[1]ОАО "АТС"'!$A$30:$F$773,6,FALSE)+HLOOKUP($DL$625,'[1]Сбытовая надбавка'!$F$5:$H$6,2,FALSE),2)+'[1]Иные услуги'!$C$6+HLOOKUP($DR$624,'[1]Услуги по передаче'!$G$5:$J$7,3,FALSE))</f>
        <v>1547.77</v>
      </c>
      <c r="DZ641" s="77"/>
      <c r="EA641" s="77"/>
      <c r="EB641" s="77"/>
      <c r="EC641" s="77"/>
      <c r="ED641" s="78"/>
      <c r="EE641" s="72">
        <f>IF($A641="-","-",ROUND(VLOOKUP($A641+ROUND(LEFT(EE$627,2)/24,5),'[1]ОАО "АТС"'!$A$30:$F$773,6,FALSE)+HLOOKUP($DL$625,'[1]Сбытовая надбавка'!$F$5:$H$6,2,FALSE),2)+'[1]Иные услуги'!$C$6+HLOOKUP($DR$624,'[1]Услуги по передаче'!$G$5:$J$7,3,FALSE))</f>
        <v>1547.02</v>
      </c>
      <c r="EF641" s="77"/>
      <c r="EG641" s="77"/>
      <c r="EH641" s="77"/>
      <c r="EI641" s="77"/>
      <c r="EJ641" s="78"/>
      <c r="EK641" s="72">
        <f>IF($A641="-","-",ROUND(VLOOKUP($A641+ROUND(LEFT(EK$627,2)/24,5),'[1]ОАО "АТС"'!$A$30:$F$773,6,FALSE)+HLOOKUP($DL$625,'[1]Сбытовая надбавка'!$F$5:$H$6,2,FALSE),2)+'[1]Иные услуги'!$C$6+HLOOKUP($DR$624,'[1]Услуги по передаче'!$G$5:$J$7,3,FALSE))</f>
        <v>1694.03</v>
      </c>
      <c r="EL641" s="77"/>
      <c r="EM641" s="77"/>
      <c r="EN641" s="77"/>
      <c r="EO641" s="77"/>
      <c r="EP641" s="78"/>
      <c r="EQ641" s="72">
        <f>IF($A641="-","-",ROUND(VLOOKUP($A641+ROUND(LEFT(EQ$627,2)/24,5),'[1]ОАО "АТС"'!$A$30:$F$773,6,FALSE)+HLOOKUP($DL$625,'[1]Сбытовая надбавка'!$F$5:$H$6,2,FALSE),2)+'[1]Иные услуги'!$C$6+HLOOKUP($DR$624,'[1]Услуги по передаче'!$G$5:$J$7,3,FALSE))</f>
        <v>1575.63</v>
      </c>
      <c r="ER641" s="77"/>
      <c r="ES641" s="77"/>
      <c r="ET641" s="77"/>
      <c r="EU641" s="77"/>
      <c r="EV641" s="78"/>
    </row>
    <row r="642" spans="1:152" s="38" customFormat="1" ht="15.75" customHeight="1" x14ac:dyDescent="0.2">
      <c r="A642" s="69">
        <f>$A$129</f>
        <v>45000</v>
      </c>
      <c r="B642" s="70"/>
      <c r="C642" s="70"/>
      <c r="D642" s="70"/>
      <c r="E642" s="70"/>
      <c r="F642" s="70"/>
      <c r="G642" s="70"/>
      <c r="H642" s="71"/>
      <c r="I642" s="72">
        <f>IF($A642="-","-",ROUND(VLOOKUP($A642+ROUND(LEFT(I$627,1)/24,5),'[1]ОАО "АТС"'!$A$30:$F$773,6,FALSE)+HLOOKUP($DL$625,'[1]Сбытовая надбавка'!$F$5:$H$6,2,FALSE),2)+'[1]Иные услуги'!$C$6+HLOOKUP($DR$624,'[1]Услуги по передаче'!$G$5:$J$7,3,FALSE))</f>
        <v>1548.8700000000001</v>
      </c>
      <c r="J642" s="77"/>
      <c r="K642" s="77"/>
      <c r="L642" s="77"/>
      <c r="M642" s="77"/>
      <c r="N642" s="78"/>
      <c r="O642" s="72">
        <f>IF($A642="-","-",ROUND(VLOOKUP($A642+ROUND(LEFT(O$627,1)/24,5),'[1]ОАО "АТС"'!$A$30:$F$773,6,FALSE)+HLOOKUP($DL$625,'[1]Сбытовая надбавка'!$F$5:$H$6,2,FALSE),2)+'[1]Иные услуги'!$C$6+HLOOKUP($DR$624,'[1]Услуги по передаче'!$G$5:$J$7,3,FALSE))</f>
        <v>1548.97</v>
      </c>
      <c r="P642" s="77"/>
      <c r="Q642" s="77"/>
      <c r="R642" s="77"/>
      <c r="S642" s="77"/>
      <c r="T642" s="78"/>
      <c r="U642" s="72">
        <f>IF($A642="-","-",ROUND(VLOOKUP($A642+ROUND(LEFT(U$627,1)/24,5),'[1]ОАО "АТС"'!$A$30:$F$773,6,FALSE)+HLOOKUP($DL$625,'[1]Сбытовая надбавка'!$F$5:$H$6,2,FALSE),2)+'[1]Иные услуги'!$C$6+HLOOKUP($DR$624,'[1]Услуги по передаче'!$G$5:$J$7,3,FALSE))</f>
        <v>1548.99</v>
      </c>
      <c r="V642" s="77"/>
      <c r="W642" s="77"/>
      <c r="X642" s="77"/>
      <c r="Y642" s="77"/>
      <c r="Z642" s="78"/>
      <c r="AA642" s="72">
        <f>IF($A642="-","-",ROUND(VLOOKUP($A642+ROUND(LEFT(AA$627,1)/24,5),'[1]ОАО "АТС"'!$A$30:$F$773,6,FALSE)+HLOOKUP($DL$625,'[1]Сбытовая надбавка'!$F$5:$H$6,2,FALSE),2)+'[1]Иные услуги'!$C$6+HLOOKUP($DR$624,'[1]Услуги по передаче'!$G$5:$J$7,3,FALSE))</f>
        <v>1548.99</v>
      </c>
      <c r="AB642" s="77"/>
      <c r="AC642" s="77"/>
      <c r="AD642" s="77"/>
      <c r="AE642" s="77"/>
      <c r="AF642" s="78"/>
      <c r="AG642" s="72">
        <f>IF($A642="-","-",ROUND(VLOOKUP($A642+ROUND(LEFT(AG$627,1)/24,5),'[1]ОАО "АТС"'!$A$30:$F$773,6,FALSE)+HLOOKUP($DL$625,'[1]Сбытовая надбавка'!$F$5:$H$6,2,FALSE),2)+'[1]Иные услуги'!$C$6+HLOOKUP($DR$624,'[1]Услуги по передаче'!$G$5:$J$7,3,FALSE))</f>
        <v>1549</v>
      </c>
      <c r="AH642" s="77"/>
      <c r="AI642" s="77"/>
      <c r="AJ642" s="77"/>
      <c r="AK642" s="77"/>
      <c r="AL642" s="78"/>
      <c r="AM642" s="72">
        <f>IF($A642="-","-",ROUND(VLOOKUP($A642+ROUND(LEFT(AM$627,1)/24,5),'[1]ОАО "АТС"'!$A$30:$F$773,6,FALSE)+HLOOKUP($DL$625,'[1]Сбытовая надбавка'!$F$5:$H$6,2,FALSE),2)+'[1]Иные услуги'!$C$6+HLOOKUP($DR$624,'[1]Услуги по передаче'!$G$5:$J$7,3,FALSE))</f>
        <v>1548.93</v>
      </c>
      <c r="AN642" s="77"/>
      <c r="AO642" s="77"/>
      <c r="AP642" s="77"/>
      <c r="AQ642" s="77"/>
      <c r="AR642" s="78"/>
      <c r="AS642" s="72">
        <f>IF($A642="-","-",ROUND(VLOOKUP($A642+ROUND(LEFT(AS$627,1)/24,5),'[1]ОАО "АТС"'!$A$30:$F$773,6,FALSE)+HLOOKUP($DL$625,'[1]Сбытовая надбавка'!$F$5:$H$6,2,FALSE),2)+'[1]Иные услуги'!$C$6+HLOOKUP($DR$624,'[1]Услуги по передаче'!$G$5:$J$7,3,FALSE))</f>
        <v>1548.48</v>
      </c>
      <c r="AT642" s="77"/>
      <c r="AU642" s="77"/>
      <c r="AV642" s="77"/>
      <c r="AW642" s="77"/>
      <c r="AX642" s="78"/>
      <c r="AY642" s="72">
        <f>IF($A642="-","-",ROUND(VLOOKUP($A642+ROUND(LEFT(AY$627,1)/24,5),'[1]ОАО "АТС"'!$A$30:$F$773,6,FALSE)+HLOOKUP($DL$625,'[1]Сбытовая надбавка'!$F$5:$H$6,2,FALSE),2)+'[1]Иные услуги'!$C$6+HLOOKUP($DR$624,'[1]Услуги по передаче'!$G$5:$J$7,3,FALSE))</f>
        <v>1626.65</v>
      </c>
      <c r="AZ642" s="77"/>
      <c r="BA642" s="77"/>
      <c r="BB642" s="77"/>
      <c r="BC642" s="77"/>
      <c r="BD642" s="78"/>
      <c r="BE642" s="72">
        <f>IF($A642="-","-",ROUND(VLOOKUP($A642+ROUND(LEFT(BE$627,1)/24,5),'[1]ОАО "АТС"'!$A$30:$F$773,6,FALSE)+HLOOKUP($DL$625,'[1]Сбытовая надбавка'!$F$5:$H$6,2,FALSE),2)+'[1]Иные услуги'!$C$6+HLOOKUP($DR$624,'[1]Услуги по передаче'!$G$5:$J$7,3,FALSE))</f>
        <v>1548.96</v>
      </c>
      <c r="BF642" s="77"/>
      <c r="BG642" s="77"/>
      <c r="BH642" s="77"/>
      <c r="BI642" s="77"/>
      <c r="BJ642" s="78"/>
      <c r="BK642" s="72">
        <f>IF($A642="-","-",ROUND(VLOOKUP($A642+ROUND(LEFT(BK$627,1)/24,5),'[1]ОАО "АТС"'!$A$30:$F$773,6,FALSE)+HLOOKUP($DL$625,'[1]Сбытовая надбавка'!$F$5:$H$6,2,FALSE),2)+'[1]Иные услуги'!$C$6+HLOOKUP($DR$624,'[1]Услуги по передаче'!$G$5:$J$7,3,FALSE))</f>
        <v>1619.34</v>
      </c>
      <c r="BL642" s="77"/>
      <c r="BM642" s="77"/>
      <c r="BN642" s="77"/>
      <c r="BO642" s="77"/>
      <c r="BP642" s="78"/>
      <c r="BQ642" s="72">
        <f>IF($A642="-","-",ROUND(VLOOKUP($A642+ROUND(LEFT(BQ$627,2)/24,5),'[1]ОАО "АТС"'!$A$30:$F$773,6,FALSE)+HLOOKUP($DL$625,'[1]Сбытовая надбавка'!$F$5:$H$6,2,FALSE),2)+'[1]Иные услуги'!$C$6+HLOOKUP($DR$624,'[1]Услуги по передаче'!$G$5:$J$7,3,FALSE))</f>
        <v>1643.98</v>
      </c>
      <c r="BR642" s="77"/>
      <c r="BS642" s="77"/>
      <c r="BT642" s="77"/>
      <c r="BU642" s="77"/>
      <c r="BV642" s="78"/>
      <c r="BW642" s="72">
        <f>IF($A642="-","-",ROUND(VLOOKUP($A642+ROUND(LEFT(BW$627,2)/24,5),'[1]ОАО "АТС"'!$A$30:$F$773,6,FALSE)+HLOOKUP($DL$625,'[1]Сбытовая надбавка'!$F$5:$H$6,2,FALSE),2)+'[1]Иные услуги'!$C$6+HLOOKUP($DR$624,'[1]Услуги по передаче'!$G$5:$J$7,3,FALSE))</f>
        <v>1653.39</v>
      </c>
      <c r="BX642" s="77"/>
      <c r="BY642" s="77"/>
      <c r="BZ642" s="77"/>
      <c r="CA642" s="77"/>
      <c r="CB642" s="78"/>
      <c r="CC642" s="72">
        <f>IF($A642="-","-",ROUND(VLOOKUP($A642+ROUND(LEFT(CC$627,2)/24,5),'[1]ОАО "АТС"'!$A$30:$F$773,6,FALSE)+HLOOKUP($DL$625,'[1]Сбытовая надбавка'!$F$5:$H$6,2,FALSE),2)+'[1]Иные услуги'!$C$6+HLOOKUP($DR$624,'[1]Услуги по передаче'!$G$5:$J$7,3,FALSE))</f>
        <v>1624.3600000000001</v>
      </c>
      <c r="CD642" s="77"/>
      <c r="CE642" s="77"/>
      <c r="CF642" s="77"/>
      <c r="CG642" s="77"/>
      <c r="CH642" s="78"/>
      <c r="CI642" s="72">
        <f>IF($A642="-","-",ROUND(VLOOKUP($A642+ROUND(LEFT(CI$627,2)/24,5),'[1]ОАО "АТС"'!$A$30:$F$773,6,FALSE)+HLOOKUP($DL$625,'[1]Сбытовая надбавка'!$F$5:$H$6,2,FALSE),2)+'[1]Иные услуги'!$C$6+HLOOKUP($DR$624,'[1]Услуги по передаче'!$G$5:$J$7,3,FALSE))</f>
        <v>1604.19</v>
      </c>
      <c r="CJ642" s="77"/>
      <c r="CK642" s="77"/>
      <c r="CL642" s="77"/>
      <c r="CM642" s="77"/>
      <c r="CN642" s="78"/>
      <c r="CO642" s="72">
        <f>IF($A642="-","-",ROUND(VLOOKUP($A642+ROUND(LEFT(CO$627,2)/24,5),'[1]ОАО "АТС"'!$A$30:$F$773,6,FALSE)+HLOOKUP($DL$625,'[1]Сбытовая надбавка'!$F$5:$H$6,2,FALSE),2)+'[1]Иные услуги'!$C$6+HLOOKUP($DR$624,'[1]Услуги по передаче'!$G$5:$J$7,3,FALSE))</f>
        <v>1593.56</v>
      </c>
      <c r="CP642" s="77"/>
      <c r="CQ642" s="77"/>
      <c r="CR642" s="77"/>
      <c r="CS642" s="77"/>
      <c r="CT642" s="78"/>
      <c r="CU642" s="72">
        <f>IF($A642="-","-",ROUND(VLOOKUP($A642+ROUND(LEFT(CU$627,2)/24,5),'[1]ОАО "АТС"'!$A$30:$F$773,6,FALSE)+HLOOKUP($DL$625,'[1]Сбытовая надбавка'!$F$5:$H$6,2,FALSE),2)+'[1]Иные услуги'!$C$6+HLOOKUP($DR$624,'[1]Услуги по передаче'!$G$5:$J$7,3,FALSE))</f>
        <v>1588.35</v>
      </c>
      <c r="CV642" s="77"/>
      <c r="CW642" s="77"/>
      <c r="CX642" s="77"/>
      <c r="CY642" s="77"/>
      <c r="CZ642" s="78"/>
      <c r="DA642" s="72">
        <f>IF($A642="-","-",ROUND(VLOOKUP($A642+ROUND(LEFT(DA$627,2)/24,5),'[1]ОАО "АТС"'!$A$30:$F$773,6,FALSE)+HLOOKUP($DL$625,'[1]Сбытовая надбавка'!$F$5:$H$6,2,FALSE),2)+'[1]Иные услуги'!$C$6+HLOOKUP($DR$624,'[1]Услуги по передаче'!$G$5:$J$7,3,FALSE))</f>
        <v>1593.66</v>
      </c>
      <c r="DB642" s="77"/>
      <c r="DC642" s="77"/>
      <c r="DD642" s="77"/>
      <c r="DE642" s="77"/>
      <c r="DF642" s="78"/>
      <c r="DG642" s="72">
        <f>IF($A642="-","-",ROUND(VLOOKUP($A642+ROUND(LEFT(DG$627,2)/24,5),'[1]ОАО "АТС"'!$A$30:$F$773,6,FALSE)+HLOOKUP($DL$625,'[1]Сбытовая надбавка'!$F$5:$H$6,2,FALSE),2)+'[1]Иные услуги'!$C$6+HLOOKUP($DR$624,'[1]Услуги по передаче'!$G$5:$J$7,3,FALSE))</f>
        <v>1607.55</v>
      </c>
      <c r="DH642" s="77"/>
      <c r="DI642" s="77"/>
      <c r="DJ642" s="77"/>
      <c r="DK642" s="77"/>
      <c r="DL642" s="78"/>
      <c r="DM642" s="72">
        <f>IF($A642="-","-",ROUND(VLOOKUP($A642+ROUND(LEFT(DM$627,2)/24,5),'[1]ОАО "АТС"'!$A$30:$F$773,6,FALSE)+HLOOKUP($DL$625,'[1]Сбытовая надбавка'!$F$5:$H$6,2,FALSE),2)+'[1]Иные услуги'!$C$6+HLOOKUP($DR$624,'[1]Услуги по передаче'!$G$5:$J$7,3,FALSE))</f>
        <v>1640.47</v>
      </c>
      <c r="DN642" s="77"/>
      <c r="DO642" s="77"/>
      <c r="DP642" s="77"/>
      <c r="DQ642" s="77"/>
      <c r="DR642" s="78"/>
      <c r="DS642" s="72">
        <f>IF($A642="-","-",ROUND(VLOOKUP($A642+ROUND(LEFT(DS$627,2)/24,5),'[1]ОАО "АТС"'!$A$30:$F$773,6,FALSE)+HLOOKUP($DL$625,'[1]Сбытовая надбавка'!$F$5:$H$6,2,FALSE),2)+'[1]Иные услуги'!$C$6+HLOOKUP($DR$624,'[1]Услуги по передаче'!$G$5:$J$7,3,FALSE))</f>
        <v>1630.07</v>
      </c>
      <c r="DT642" s="77"/>
      <c r="DU642" s="77"/>
      <c r="DV642" s="77"/>
      <c r="DW642" s="77"/>
      <c r="DX642" s="78"/>
      <c r="DY642" s="72">
        <f>IF($A642="-","-",ROUND(VLOOKUP($A642+ROUND(LEFT(DY$627,2)/24,5),'[1]ОАО "АТС"'!$A$30:$F$773,6,FALSE)+HLOOKUP($DL$625,'[1]Сбытовая надбавка'!$F$5:$H$6,2,FALSE),2)+'[1]Иные услуги'!$C$6+HLOOKUP($DR$624,'[1]Услуги по передаче'!$G$5:$J$7,3,FALSE))</f>
        <v>1580.55</v>
      </c>
      <c r="DZ642" s="77"/>
      <c r="EA642" s="77"/>
      <c r="EB642" s="77"/>
      <c r="EC642" s="77"/>
      <c r="ED642" s="78"/>
      <c r="EE642" s="72">
        <f>IF($A642="-","-",ROUND(VLOOKUP($A642+ROUND(LEFT(EE$627,2)/24,5),'[1]ОАО "АТС"'!$A$30:$F$773,6,FALSE)+HLOOKUP($DL$625,'[1]Сбытовая надбавка'!$F$5:$H$6,2,FALSE),2)+'[1]Иные услуги'!$C$6+HLOOKUP($DR$624,'[1]Услуги по передаче'!$G$5:$J$7,3,FALSE))</f>
        <v>1547.3600000000001</v>
      </c>
      <c r="EF642" s="77"/>
      <c r="EG642" s="77"/>
      <c r="EH642" s="77"/>
      <c r="EI642" s="77"/>
      <c r="EJ642" s="78"/>
      <c r="EK642" s="72">
        <f>IF($A642="-","-",ROUND(VLOOKUP($A642+ROUND(LEFT(EK$627,2)/24,5),'[1]ОАО "АТС"'!$A$30:$F$773,6,FALSE)+HLOOKUP($DL$625,'[1]Сбытовая надбавка'!$F$5:$H$6,2,FALSE),2)+'[1]Иные услуги'!$C$6+HLOOKUP($DR$624,'[1]Услуги по передаче'!$G$5:$J$7,3,FALSE))</f>
        <v>1700.06</v>
      </c>
      <c r="EL642" s="77"/>
      <c r="EM642" s="77"/>
      <c r="EN642" s="77"/>
      <c r="EO642" s="77"/>
      <c r="EP642" s="78"/>
      <c r="EQ642" s="72">
        <f>IF($A642="-","-",ROUND(VLOOKUP($A642+ROUND(LEFT(EQ$627,2)/24,5),'[1]ОАО "АТС"'!$A$30:$F$773,6,FALSE)+HLOOKUP($DL$625,'[1]Сбытовая надбавка'!$F$5:$H$6,2,FALSE),2)+'[1]Иные услуги'!$C$6+HLOOKUP($DR$624,'[1]Услуги по передаче'!$G$5:$J$7,3,FALSE))</f>
        <v>1585.77</v>
      </c>
      <c r="ER642" s="77"/>
      <c r="ES642" s="77"/>
      <c r="ET642" s="77"/>
      <c r="EU642" s="77"/>
      <c r="EV642" s="78"/>
    </row>
    <row r="643" spans="1:152" s="38" customFormat="1" ht="15.75" customHeight="1" x14ac:dyDescent="0.2">
      <c r="A643" s="69">
        <f>$A$130</f>
        <v>45001</v>
      </c>
      <c r="B643" s="70"/>
      <c r="C643" s="70"/>
      <c r="D643" s="70"/>
      <c r="E643" s="70"/>
      <c r="F643" s="70"/>
      <c r="G643" s="70"/>
      <c r="H643" s="71"/>
      <c r="I643" s="72">
        <f>IF($A643="-","-",ROUND(VLOOKUP($A643+ROUND(LEFT(I$627,1)/24,5),'[1]ОАО "АТС"'!$A$30:$F$773,6,FALSE)+HLOOKUP($DL$625,'[1]Сбытовая надбавка'!$F$5:$H$6,2,FALSE),2)+'[1]Иные услуги'!$C$6+HLOOKUP($DR$624,'[1]Услуги по передаче'!$G$5:$J$7,3,FALSE))</f>
        <v>1554.75</v>
      </c>
      <c r="J643" s="77"/>
      <c r="K643" s="77"/>
      <c r="L643" s="77"/>
      <c r="M643" s="77"/>
      <c r="N643" s="78"/>
      <c r="O643" s="72">
        <f>IF($A643="-","-",ROUND(VLOOKUP($A643+ROUND(LEFT(O$627,1)/24,5),'[1]ОАО "АТС"'!$A$30:$F$773,6,FALSE)+HLOOKUP($DL$625,'[1]Сбытовая надбавка'!$F$5:$H$6,2,FALSE),2)+'[1]Иные услуги'!$C$6+HLOOKUP($DR$624,'[1]Услуги по передаче'!$G$5:$J$7,3,FALSE))</f>
        <v>1548.97</v>
      </c>
      <c r="P643" s="77"/>
      <c r="Q643" s="77"/>
      <c r="R643" s="77"/>
      <c r="S643" s="77"/>
      <c r="T643" s="78"/>
      <c r="U643" s="72">
        <f>IF($A643="-","-",ROUND(VLOOKUP($A643+ROUND(LEFT(U$627,1)/24,5),'[1]ОАО "АТС"'!$A$30:$F$773,6,FALSE)+HLOOKUP($DL$625,'[1]Сбытовая надбавка'!$F$5:$H$6,2,FALSE),2)+'[1]Иные услуги'!$C$6+HLOOKUP($DR$624,'[1]Услуги по передаче'!$G$5:$J$7,3,FALSE))</f>
        <v>1549.01</v>
      </c>
      <c r="V643" s="77"/>
      <c r="W643" s="77"/>
      <c r="X643" s="77"/>
      <c r="Y643" s="77"/>
      <c r="Z643" s="78"/>
      <c r="AA643" s="72">
        <f>IF($A643="-","-",ROUND(VLOOKUP($A643+ROUND(LEFT(AA$627,1)/24,5),'[1]ОАО "АТС"'!$A$30:$F$773,6,FALSE)+HLOOKUP($DL$625,'[1]Сбытовая надбавка'!$F$5:$H$6,2,FALSE),2)+'[1]Иные услуги'!$C$6+HLOOKUP($DR$624,'[1]Услуги по передаче'!$G$5:$J$7,3,FALSE))</f>
        <v>1548.99</v>
      </c>
      <c r="AB643" s="77"/>
      <c r="AC643" s="77"/>
      <c r="AD643" s="77"/>
      <c r="AE643" s="77"/>
      <c r="AF643" s="78"/>
      <c r="AG643" s="72">
        <f>IF($A643="-","-",ROUND(VLOOKUP($A643+ROUND(LEFT(AG$627,1)/24,5),'[1]ОАО "АТС"'!$A$30:$F$773,6,FALSE)+HLOOKUP($DL$625,'[1]Сбытовая надбавка'!$F$5:$H$6,2,FALSE),2)+'[1]Иные услуги'!$C$6+HLOOKUP($DR$624,'[1]Услуги по передаче'!$G$5:$J$7,3,FALSE))</f>
        <v>1548.9</v>
      </c>
      <c r="AH643" s="77"/>
      <c r="AI643" s="77"/>
      <c r="AJ643" s="77"/>
      <c r="AK643" s="77"/>
      <c r="AL643" s="78"/>
      <c r="AM643" s="72">
        <f>IF($A643="-","-",ROUND(VLOOKUP($A643+ROUND(LEFT(AM$627,1)/24,5),'[1]ОАО "АТС"'!$A$30:$F$773,6,FALSE)+HLOOKUP($DL$625,'[1]Сбытовая надбавка'!$F$5:$H$6,2,FALSE),2)+'[1]Иные услуги'!$C$6+HLOOKUP($DR$624,'[1]Услуги по передаче'!$G$5:$J$7,3,FALSE))</f>
        <v>1548.8700000000001</v>
      </c>
      <c r="AN643" s="77"/>
      <c r="AO643" s="77"/>
      <c r="AP643" s="77"/>
      <c r="AQ643" s="77"/>
      <c r="AR643" s="78"/>
      <c r="AS643" s="72">
        <f>IF($A643="-","-",ROUND(VLOOKUP($A643+ROUND(LEFT(AS$627,1)/24,5),'[1]ОАО "АТС"'!$A$30:$F$773,6,FALSE)+HLOOKUP($DL$625,'[1]Сбытовая надбавка'!$F$5:$H$6,2,FALSE),2)+'[1]Иные услуги'!$C$6+HLOOKUP($DR$624,'[1]Услуги по передаче'!$G$5:$J$7,3,FALSE))</f>
        <v>1556.23</v>
      </c>
      <c r="AT643" s="77"/>
      <c r="AU643" s="77"/>
      <c r="AV643" s="77"/>
      <c r="AW643" s="77"/>
      <c r="AX643" s="78"/>
      <c r="AY643" s="72">
        <f>IF($A643="-","-",ROUND(VLOOKUP($A643+ROUND(LEFT(AY$627,1)/24,5),'[1]ОАО "АТС"'!$A$30:$F$773,6,FALSE)+HLOOKUP($DL$625,'[1]Сбытовая надбавка'!$F$5:$H$6,2,FALSE),2)+'[1]Иные услуги'!$C$6+HLOOKUP($DR$624,'[1]Услуги по передаче'!$G$5:$J$7,3,FALSE))</f>
        <v>1657</v>
      </c>
      <c r="AZ643" s="77"/>
      <c r="BA643" s="77"/>
      <c r="BB643" s="77"/>
      <c r="BC643" s="77"/>
      <c r="BD643" s="78"/>
      <c r="BE643" s="72">
        <f>IF($A643="-","-",ROUND(VLOOKUP($A643+ROUND(LEFT(BE$627,1)/24,5),'[1]ОАО "АТС"'!$A$30:$F$773,6,FALSE)+HLOOKUP($DL$625,'[1]Сбытовая надбавка'!$F$5:$H$6,2,FALSE),2)+'[1]Иные услуги'!$C$6+HLOOKUP($DR$624,'[1]Услуги по передаче'!$G$5:$J$7,3,FALSE))</f>
        <v>1548.38</v>
      </c>
      <c r="BF643" s="77"/>
      <c r="BG643" s="77"/>
      <c r="BH643" s="77"/>
      <c r="BI643" s="77"/>
      <c r="BJ643" s="78"/>
      <c r="BK643" s="72">
        <f>IF($A643="-","-",ROUND(VLOOKUP($A643+ROUND(LEFT(BK$627,1)/24,5),'[1]ОАО "АТС"'!$A$30:$F$773,6,FALSE)+HLOOKUP($DL$625,'[1]Сбытовая надбавка'!$F$5:$H$6,2,FALSE),2)+'[1]Иные услуги'!$C$6+HLOOKUP($DR$624,'[1]Услуги по передаче'!$G$5:$J$7,3,FALSE))</f>
        <v>1618.1100000000001</v>
      </c>
      <c r="BL643" s="77"/>
      <c r="BM643" s="77"/>
      <c r="BN643" s="77"/>
      <c r="BO643" s="77"/>
      <c r="BP643" s="78"/>
      <c r="BQ643" s="72">
        <f>IF($A643="-","-",ROUND(VLOOKUP($A643+ROUND(LEFT(BQ$627,2)/24,5),'[1]ОАО "АТС"'!$A$30:$F$773,6,FALSE)+HLOOKUP($DL$625,'[1]Сбытовая надбавка'!$F$5:$H$6,2,FALSE),2)+'[1]Иные услуги'!$C$6+HLOOKUP($DR$624,'[1]Услуги по передаче'!$G$5:$J$7,3,FALSE))</f>
        <v>1623.7</v>
      </c>
      <c r="BR643" s="77"/>
      <c r="BS643" s="77"/>
      <c r="BT643" s="77"/>
      <c r="BU643" s="77"/>
      <c r="BV643" s="78"/>
      <c r="BW643" s="72">
        <f>IF($A643="-","-",ROUND(VLOOKUP($A643+ROUND(LEFT(BW$627,2)/24,5),'[1]ОАО "АТС"'!$A$30:$F$773,6,FALSE)+HLOOKUP($DL$625,'[1]Сбытовая надбавка'!$F$5:$H$6,2,FALSE),2)+'[1]Иные услуги'!$C$6+HLOOKUP($DR$624,'[1]Услуги по передаче'!$G$5:$J$7,3,FALSE))</f>
        <v>1611.76</v>
      </c>
      <c r="BX643" s="77"/>
      <c r="BY643" s="77"/>
      <c r="BZ643" s="77"/>
      <c r="CA643" s="77"/>
      <c r="CB643" s="78"/>
      <c r="CC643" s="72">
        <f>IF($A643="-","-",ROUND(VLOOKUP($A643+ROUND(LEFT(CC$627,2)/24,5),'[1]ОАО "АТС"'!$A$30:$F$773,6,FALSE)+HLOOKUP($DL$625,'[1]Сбытовая надбавка'!$F$5:$H$6,2,FALSE),2)+'[1]Иные услуги'!$C$6+HLOOKUP($DR$624,'[1]Услуги по передаче'!$G$5:$J$7,3,FALSE))</f>
        <v>1573.02</v>
      </c>
      <c r="CD643" s="77"/>
      <c r="CE643" s="77"/>
      <c r="CF643" s="77"/>
      <c r="CG643" s="77"/>
      <c r="CH643" s="78"/>
      <c r="CI643" s="72">
        <f>IF($A643="-","-",ROUND(VLOOKUP($A643+ROUND(LEFT(CI$627,2)/24,5),'[1]ОАО "АТС"'!$A$30:$F$773,6,FALSE)+HLOOKUP($DL$625,'[1]Сбытовая надбавка'!$F$5:$H$6,2,FALSE),2)+'[1]Иные услуги'!$C$6+HLOOKUP($DR$624,'[1]Услуги по передаче'!$G$5:$J$7,3,FALSE))</f>
        <v>1561.32</v>
      </c>
      <c r="CJ643" s="77"/>
      <c r="CK643" s="77"/>
      <c r="CL643" s="77"/>
      <c r="CM643" s="77"/>
      <c r="CN643" s="78"/>
      <c r="CO643" s="72">
        <f>IF($A643="-","-",ROUND(VLOOKUP($A643+ROUND(LEFT(CO$627,2)/24,5),'[1]ОАО "АТС"'!$A$30:$F$773,6,FALSE)+HLOOKUP($DL$625,'[1]Сбытовая надбавка'!$F$5:$H$6,2,FALSE),2)+'[1]Иные услуги'!$C$6+HLOOKUP($DR$624,'[1]Услуги по передаче'!$G$5:$J$7,3,FALSE))</f>
        <v>1548.44</v>
      </c>
      <c r="CP643" s="77"/>
      <c r="CQ643" s="77"/>
      <c r="CR643" s="77"/>
      <c r="CS643" s="77"/>
      <c r="CT643" s="78"/>
      <c r="CU643" s="72">
        <f>IF($A643="-","-",ROUND(VLOOKUP($A643+ROUND(LEFT(CU$627,2)/24,5),'[1]ОАО "АТС"'!$A$30:$F$773,6,FALSE)+HLOOKUP($DL$625,'[1]Сбытовая надбавка'!$F$5:$H$6,2,FALSE),2)+'[1]Иные услуги'!$C$6+HLOOKUP($DR$624,'[1]Услуги по передаче'!$G$5:$J$7,3,FALSE))</f>
        <v>1548.46</v>
      </c>
      <c r="CV643" s="77"/>
      <c r="CW643" s="77"/>
      <c r="CX643" s="77"/>
      <c r="CY643" s="77"/>
      <c r="CZ643" s="78"/>
      <c r="DA643" s="72">
        <f>IF($A643="-","-",ROUND(VLOOKUP($A643+ROUND(LEFT(DA$627,2)/24,5),'[1]ОАО "АТС"'!$A$30:$F$773,6,FALSE)+HLOOKUP($DL$625,'[1]Сбытовая надбавка'!$F$5:$H$6,2,FALSE),2)+'[1]Иные услуги'!$C$6+HLOOKUP($DR$624,'[1]Услуги по передаче'!$G$5:$J$7,3,FALSE))</f>
        <v>1548.44</v>
      </c>
      <c r="DB643" s="77"/>
      <c r="DC643" s="77"/>
      <c r="DD643" s="77"/>
      <c r="DE643" s="77"/>
      <c r="DF643" s="78"/>
      <c r="DG643" s="72">
        <f>IF($A643="-","-",ROUND(VLOOKUP($A643+ROUND(LEFT(DG$627,2)/24,5),'[1]ОАО "АТС"'!$A$30:$F$773,6,FALSE)+HLOOKUP($DL$625,'[1]Сбытовая надбавка'!$F$5:$H$6,2,FALSE),2)+'[1]Иные услуги'!$C$6+HLOOKUP($DR$624,'[1]Услуги по передаче'!$G$5:$J$7,3,FALSE))</f>
        <v>1548.57</v>
      </c>
      <c r="DH643" s="77"/>
      <c r="DI643" s="77"/>
      <c r="DJ643" s="77"/>
      <c r="DK643" s="77"/>
      <c r="DL643" s="78"/>
      <c r="DM643" s="72">
        <f>IF($A643="-","-",ROUND(VLOOKUP($A643+ROUND(LEFT(DM$627,2)/24,5),'[1]ОАО "АТС"'!$A$30:$F$773,6,FALSE)+HLOOKUP($DL$625,'[1]Сбытовая надбавка'!$F$5:$H$6,2,FALSE),2)+'[1]Иные услуги'!$C$6+HLOOKUP($DR$624,'[1]Услуги по передаче'!$G$5:$J$7,3,FALSE))</f>
        <v>1617.95</v>
      </c>
      <c r="DN643" s="77"/>
      <c r="DO643" s="77"/>
      <c r="DP643" s="77"/>
      <c r="DQ643" s="77"/>
      <c r="DR643" s="78"/>
      <c r="DS643" s="72">
        <f>IF($A643="-","-",ROUND(VLOOKUP($A643+ROUND(LEFT(DS$627,2)/24,5),'[1]ОАО "АТС"'!$A$30:$F$773,6,FALSE)+HLOOKUP($DL$625,'[1]Сбытовая надбавка'!$F$5:$H$6,2,FALSE),2)+'[1]Иные услуги'!$C$6+HLOOKUP($DR$624,'[1]Услуги по передаче'!$G$5:$J$7,3,FALSE))</f>
        <v>1663.6200000000001</v>
      </c>
      <c r="DT643" s="77"/>
      <c r="DU643" s="77"/>
      <c r="DV643" s="77"/>
      <c r="DW643" s="77"/>
      <c r="DX643" s="78"/>
      <c r="DY643" s="72">
        <f>IF($A643="-","-",ROUND(VLOOKUP($A643+ROUND(LEFT(DY$627,2)/24,5),'[1]ОАО "АТС"'!$A$30:$F$773,6,FALSE)+HLOOKUP($DL$625,'[1]Сбытовая надбавка'!$F$5:$H$6,2,FALSE),2)+'[1]Иные услуги'!$C$6+HLOOKUP($DR$624,'[1]Услуги по передаче'!$G$5:$J$7,3,FALSE))</f>
        <v>1609.56</v>
      </c>
      <c r="DZ643" s="77"/>
      <c r="EA643" s="77"/>
      <c r="EB643" s="77"/>
      <c r="EC643" s="77"/>
      <c r="ED643" s="78"/>
      <c r="EE643" s="72">
        <f>IF($A643="-","-",ROUND(VLOOKUP($A643+ROUND(LEFT(EE$627,2)/24,5),'[1]ОАО "АТС"'!$A$30:$F$773,6,FALSE)+HLOOKUP($DL$625,'[1]Сбытовая надбавка'!$F$5:$H$6,2,FALSE),2)+'[1]Иные услуги'!$C$6+HLOOKUP($DR$624,'[1]Услуги по передаче'!$G$5:$J$7,3,FALSE))</f>
        <v>1547.8</v>
      </c>
      <c r="EF643" s="77"/>
      <c r="EG643" s="77"/>
      <c r="EH643" s="77"/>
      <c r="EI643" s="77"/>
      <c r="EJ643" s="78"/>
      <c r="EK643" s="72">
        <f>IF($A643="-","-",ROUND(VLOOKUP($A643+ROUND(LEFT(EK$627,2)/24,5),'[1]ОАО "АТС"'!$A$30:$F$773,6,FALSE)+HLOOKUP($DL$625,'[1]Сбытовая надбавка'!$F$5:$H$6,2,FALSE),2)+'[1]Иные услуги'!$C$6+HLOOKUP($DR$624,'[1]Услуги по передаче'!$G$5:$J$7,3,FALSE))</f>
        <v>1713.05</v>
      </c>
      <c r="EL643" s="77"/>
      <c r="EM643" s="77"/>
      <c r="EN643" s="77"/>
      <c r="EO643" s="77"/>
      <c r="EP643" s="78"/>
      <c r="EQ643" s="72">
        <f>IF($A643="-","-",ROUND(VLOOKUP($A643+ROUND(LEFT(EQ$627,2)/24,5),'[1]ОАО "АТС"'!$A$30:$F$773,6,FALSE)+HLOOKUP($DL$625,'[1]Сбытовая надбавка'!$F$5:$H$6,2,FALSE),2)+'[1]Иные услуги'!$C$6+HLOOKUP($DR$624,'[1]Услуги по передаче'!$G$5:$J$7,3,FALSE))</f>
        <v>1619.52</v>
      </c>
      <c r="ER643" s="77"/>
      <c r="ES643" s="77"/>
      <c r="ET643" s="77"/>
      <c r="EU643" s="77"/>
      <c r="EV643" s="78"/>
    </row>
    <row r="644" spans="1:152" s="38" customFormat="1" ht="15.75" customHeight="1" x14ac:dyDescent="0.2">
      <c r="A644" s="69">
        <f>$A$131</f>
        <v>45002</v>
      </c>
      <c r="B644" s="70"/>
      <c r="C644" s="70"/>
      <c r="D644" s="70"/>
      <c r="E644" s="70"/>
      <c r="F644" s="70"/>
      <c r="G644" s="70"/>
      <c r="H644" s="71"/>
      <c r="I644" s="72">
        <f>IF($A644="-","-",ROUND(VLOOKUP($A644+ROUND(LEFT(I$627,1)/24,5),'[1]ОАО "АТС"'!$A$30:$F$773,6,FALSE)+HLOOKUP($DL$625,'[1]Сбытовая надбавка'!$F$5:$H$6,2,FALSE),2)+'[1]Иные услуги'!$C$6+HLOOKUP($DR$624,'[1]Услуги по передаче'!$G$5:$J$7,3,FALSE))</f>
        <v>1553.38</v>
      </c>
      <c r="J644" s="77"/>
      <c r="K644" s="77"/>
      <c r="L644" s="77"/>
      <c r="M644" s="77"/>
      <c r="N644" s="78"/>
      <c r="O644" s="72">
        <f>IF($A644="-","-",ROUND(VLOOKUP($A644+ROUND(LEFT(O$627,1)/24,5),'[1]ОАО "АТС"'!$A$30:$F$773,6,FALSE)+HLOOKUP($DL$625,'[1]Сбытовая надбавка'!$F$5:$H$6,2,FALSE),2)+'[1]Иные услуги'!$C$6+HLOOKUP($DR$624,'[1]Услуги по передаче'!$G$5:$J$7,3,FALSE))</f>
        <v>1548.85</v>
      </c>
      <c r="P644" s="77"/>
      <c r="Q644" s="77"/>
      <c r="R644" s="77"/>
      <c r="S644" s="77"/>
      <c r="T644" s="78"/>
      <c r="U644" s="72">
        <f>IF($A644="-","-",ROUND(VLOOKUP($A644+ROUND(LEFT(U$627,1)/24,5),'[1]ОАО "АТС"'!$A$30:$F$773,6,FALSE)+HLOOKUP($DL$625,'[1]Сбытовая надбавка'!$F$5:$H$6,2,FALSE),2)+'[1]Иные услуги'!$C$6+HLOOKUP($DR$624,'[1]Услуги по передаче'!$G$5:$J$7,3,FALSE))</f>
        <v>1548.94</v>
      </c>
      <c r="V644" s="77"/>
      <c r="W644" s="77"/>
      <c r="X644" s="77"/>
      <c r="Y644" s="77"/>
      <c r="Z644" s="78"/>
      <c r="AA644" s="72">
        <f>IF($A644="-","-",ROUND(VLOOKUP($A644+ROUND(LEFT(AA$627,1)/24,5),'[1]ОАО "АТС"'!$A$30:$F$773,6,FALSE)+HLOOKUP($DL$625,'[1]Сбытовая надбавка'!$F$5:$H$6,2,FALSE),2)+'[1]Иные услуги'!$C$6+HLOOKUP($DR$624,'[1]Услуги по передаче'!$G$5:$J$7,3,FALSE))</f>
        <v>1548.92</v>
      </c>
      <c r="AB644" s="77"/>
      <c r="AC644" s="77"/>
      <c r="AD644" s="77"/>
      <c r="AE644" s="77"/>
      <c r="AF644" s="78"/>
      <c r="AG644" s="72">
        <f>IF($A644="-","-",ROUND(VLOOKUP($A644+ROUND(LEFT(AG$627,1)/24,5),'[1]ОАО "АТС"'!$A$30:$F$773,6,FALSE)+HLOOKUP($DL$625,'[1]Сбытовая надбавка'!$F$5:$H$6,2,FALSE),2)+'[1]Иные услуги'!$C$6+HLOOKUP($DR$624,'[1]Услуги по передаче'!$G$5:$J$7,3,FALSE))</f>
        <v>1548.8600000000001</v>
      </c>
      <c r="AH644" s="77"/>
      <c r="AI644" s="77"/>
      <c r="AJ644" s="77"/>
      <c r="AK644" s="77"/>
      <c r="AL644" s="78"/>
      <c r="AM644" s="72">
        <f>IF($A644="-","-",ROUND(VLOOKUP($A644+ROUND(LEFT(AM$627,1)/24,5),'[1]ОАО "АТС"'!$A$30:$F$773,6,FALSE)+HLOOKUP($DL$625,'[1]Сбытовая надбавка'!$F$5:$H$6,2,FALSE),2)+'[1]Иные услуги'!$C$6+HLOOKUP($DR$624,'[1]Услуги по передаче'!$G$5:$J$7,3,FALSE))</f>
        <v>1548.85</v>
      </c>
      <c r="AN644" s="77"/>
      <c r="AO644" s="77"/>
      <c r="AP644" s="77"/>
      <c r="AQ644" s="77"/>
      <c r="AR644" s="78"/>
      <c r="AS644" s="72">
        <f>IF($A644="-","-",ROUND(VLOOKUP($A644+ROUND(LEFT(AS$627,1)/24,5),'[1]ОАО "АТС"'!$A$30:$F$773,6,FALSE)+HLOOKUP($DL$625,'[1]Сбытовая надбавка'!$F$5:$H$6,2,FALSE),2)+'[1]Иные услуги'!$C$6+HLOOKUP($DR$624,'[1]Услуги по передаче'!$G$5:$J$7,3,FALSE))</f>
        <v>1548.22</v>
      </c>
      <c r="AT644" s="77"/>
      <c r="AU644" s="77"/>
      <c r="AV644" s="77"/>
      <c r="AW644" s="77"/>
      <c r="AX644" s="78"/>
      <c r="AY644" s="72">
        <f>IF($A644="-","-",ROUND(VLOOKUP($A644+ROUND(LEFT(AY$627,1)/24,5),'[1]ОАО "АТС"'!$A$30:$F$773,6,FALSE)+HLOOKUP($DL$625,'[1]Сбытовая надбавка'!$F$5:$H$6,2,FALSE),2)+'[1]Иные услуги'!$C$6+HLOOKUP($DR$624,'[1]Услуги по передаче'!$G$5:$J$7,3,FALSE))</f>
        <v>1635.82</v>
      </c>
      <c r="AZ644" s="77"/>
      <c r="BA644" s="77"/>
      <c r="BB644" s="77"/>
      <c r="BC644" s="77"/>
      <c r="BD644" s="78"/>
      <c r="BE644" s="72">
        <f>IF($A644="-","-",ROUND(VLOOKUP($A644+ROUND(LEFT(BE$627,1)/24,5),'[1]ОАО "АТС"'!$A$30:$F$773,6,FALSE)+HLOOKUP($DL$625,'[1]Сбытовая надбавка'!$F$5:$H$6,2,FALSE),2)+'[1]Иные услуги'!$C$6+HLOOKUP($DR$624,'[1]Услуги по передаче'!$G$5:$J$7,3,FALSE))</f>
        <v>1548.3700000000001</v>
      </c>
      <c r="BF644" s="77"/>
      <c r="BG644" s="77"/>
      <c r="BH644" s="77"/>
      <c r="BI644" s="77"/>
      <c r="BJ644" s="78"/>
      <c r="BK644" s="72">
        <f>IF($A644="-","-",ROUND(VLOOKUP($A644+ROUND(LEFT(BK$627,1)/24,5),'[1]ОАО "АТС"'!$A$30:$F$773,6,FALSE)+HLOOKUP($DL$625,'[1]Сбытовая надбавка'!$F$5:$H$6,2,FALSE),2)+'[1]Иные услуги'!$C$6+HLOOKUP($DR$624,'[1]Услуги по передаче'!$G$5:$J$7,3,FALSE))</f>
        <v>1634.42</v>
      </c>
      <c r="BL644" s="77"/>
      <c r="BM644" s="77"/>
      <c r="BN644" s="77"/>
      <c r="BO644" s="77"/>
      <c r="BP644" s="78"/>
      <c r="BQ644" s="72">
        <f>IF($A644="-","-",ROUND(VLOOKUP($A644+ROUND(LEFT(BQ$627,2)/24,5),'[1]ОАО "АТС"'!$A$30:$F$773,6,FALSE)+HLOOKUP($DL$625,'[1]Сбытовая надбавка'!$F$5:$H$6,2,FALSE),2)+'[1]Иные услуги'!$C$6+HLOOKUP($DR$624,'[1]Услуги по передаче'!$G$5:$J$7,3,FALSE))</f>
        <v>1661.8700000000001</v>
      </c>
      <c r="BR644" s="77"/>
      <c r="BS644" s="77"/>
      <c r="BT644" s="77"/>
      <c r="BU644" s="77"/>
      <c r="BV644" s="78"/>
      <c r="BW644" s="72">
        <f>IF($A644="-","-",ROUND(VLOOKUP($A644+ROUND(LEFT(BW$627,2)/24,5),'[1]ОАО "АТС"'!$A$30:$F$773,6,FALSE)+HLOOKUP($DL$625,'[1]Сбытовая надбавка'!$F$5:$H$6,2,FALSE),2)+'[1]Иные услуги'!$C$6+HLOOKUP($DR$624,'[1]Услуги по передаче'!$G$5:$J$7,3,FALSE))</f>
        <v>1669.18</v>
      </c>
      <c r="BX644" s="77"/>
      <c r="BY644" s="77"/>
      <c r="BZ644" s="77"/>
      <c r="CA644" s="77"/>
      <c r="CB644" s="78"/>
      <c r="CC644" s="72">
        <f>IF($A644="-","-",ROUND(VLOOKUP($A644+ROUND(LEFT(CC$627,2)/24,5),'[1]ОАО "АТС"'!$A$30:$F$773,6,FALSE)+HLOOKUP($DL$625,'[1]Сбытовая надбавка'!$F$5:$H$6,2,FALSE),2)+'[1]Иные услуги'!$C$6+HLOOKUP($DR$624,'[1]Услуги по передаче'!$G$5:$J$7,3,FALSE))</f>
        <v>1643.39</v>
      </c>
      <c r="CD644" s="77"/>
      <c r="CE644" s="77"/>
      <c r="CF644" s="77"/>
      <c r="CG644" s="77"/>
      <c r="CH644" s="78"/>
      <c r="CI644" s="72">
        <f>IF($A644="-","-",ROUND(VLOOKUP($A644+ROUND(LEFT(CI$627,2)/24,5),'[1]ОАО "АТС"'!$A$30:$F$773,6,FALSE)+HLOOKUP($DL$625,'[1]Сбытовая надбавка'!$F$5:$H$6,2,FALSE),2)+'[1]Иные услуги'!$C$6+HLOOKUP($DR$624,'[1]Услуги по передаче'!$G$5:$J$7,3,FALSE))</f>
        <v>1633.8700000000001</v>
      </c>
      <c r="CJ644" s="77"/>
      <c r="CK644" s="77"/>
      <c r="CL644" s="77"/>
      <c r="CM644" s="77"/>
      <c r="CN644" s="78"/>
      <c r="CO644" s="72">
        <f>IF($A644="-","-",ROUND(VLOOKUP($A644+ROUND(LEFT(CO$627,2)/24,5),'[1]ОАО "АТС"'!$A$30:$F$773,6,FALSE)+HLOOKUP($DL$625,'[1]Сбытовая надбавка'!$F$5:$H$6,2,FALSE),2)+'[1]Иные услуги'!$C$6+HLOOKUP($DR$624,'[1]Услуги по передаче'!$G$5:$J$7,3,FALSE))</f>
        <v>1638.53</v>
      </c>
      <c r="CP644" s="77"/>
      <c r="CQ644" s="77"/>
      <c r="CR644" s="77"/>
      <c r="CS644" s="77"/>
      <c r="CT644" s="78"/>
      <c r="CU644" s="72">
        <f>IF($A644="-","-",ROUND(VLOOKUP($A644+ROUND(LEFT(CU$627,2)/24,5),'[1]ОАО "АТС"'!$A$30:$F$773,6,FALSE)+HLOOKUP($DL$625,'[1]Сбытовая надбавка'!$F$5:$H$6,2,FALSE),2)+'[1]Иные услуги'!$C$6+HLOOKUP($DR$624,'[1]Услуги по передаче'!$G$5:$J$7,3,FALSE))</f>
        <v>1627.84</v>
      </c>
      <c r="CV644" s="77"/>
      <c r="CW644" s="77"/>
      <c r="CX644" s="77"/>
      <c r="CY644" s="77"/>
      <c r="CZ644" s="78"/>
      <c r="DA644" s="72">
        <f>IF($A644="-","-",ROUND(VLOOKUP($A644+ROUND(LEFT(DA$627,2)/24,5),'[1]ОАО "АТС"'!$A$30:$F$773,6,FALSE)+HLOOKUP($DL$625,'[1]Сбытовая надбавка'!$F$5:$H$6,2,FALSE),2)+'[1]Иные услуги'!$C$6+HLOOKUP($DR$624,'[1]Услуги по передаче'!$G$5:$J$7,3,FALSE))</f>
        <v>1606.26</v>
      </c>
      <c r="DB644" s="77"/>
      <c r="DC644" s="77"/>
      <c r="DD644" s="77"/>
      <c r="DE644" s="77"/>
      <c r="DF644" s="78"/>
      <c r="DG644" s="72">
        <f>IF($A644="-","-",ROUND(VLOOKUP($A644+ROUND(LEFT(DG$627,2)/24,5),'[1]ОАО "АТС"'!$A$30:$F$773,6,FALSE)+HLOOKUP($DL$625,'[1]Сбытовая надбавка'!$F$5:$H$6,2,FALSE),2)+'[1]Иные услуги'!$C$6+HLOOKUP($DR$624,'[1]Услуги по передаче'!$G$5:$J$7,3,FALSE))</f>
        <v>1620.14</v>
      </c>
      <c r="DH644" s="77"/>
      <c r="DI644" s="77"/>
      <c r="DJ644" s="77"/>
      <c r="DK644" s="77"/>
      <c r="DL644" s="78"/>
      <c r="DM644" s="72">
        <f>IF($A644="-","-",ROUND(VLOOKUP($A644+ROUND(LEFT(DM$627,2)/24,5),'[1]ОАО "АТС"'!$A$30:$F$773,6,FALSE)+HLOOKUP($DL$625,'[1]Сбытовая надбавка'!$F$5:$H$6,2,FALSE),2)+'[1]Иные услуги'!$C$6+HLOOKUP($DR$624,'[1]Услуги по передаче'!$G$5:$J$7,3,FALSE))</f>
        <v>1665.58</v>
      </c>
      <c r="DN644" s="77"/>
      <c r="DO644" s="77"/>
      <c r="DP644" s="77"/>
      <c r="DQ644" s="77"/>
      <c r="DR644" s="78"/>
      <c r="DS644" s="72">
        <f>IF($A644="-","-",ROUND(VLOOKUP($A644+ROUND(LEFT(DS$627,2)/24,5),'[1]ОАО "АТС"'!$A$30:$F$773,6,FALSE)+HLOOKUP($DL$625,'[1]Сбытовая надбавка'!$F$5:$H$6,2,FALSE),2)+'[1]Иные услуги'!$C$6+HLOOKUP($DR$624,'[1]Услуги по передаче'!$G$5:$J$7,3,FALSE))</f>
        <v>1666.19</v>
      </c>
      <c r="DT644" s="77"/>
      <c r="DU644" s="77"/>
      <c r="DV644" s="77"/>
      <c r="DW644" s="77"/>
      <c r="DX644" s="78"/>
      <c r="DY644" s="72">
        <f>IF($A644="-","-",ROUND(VLOOKUP($A644+ROUND(LEFT(DY$627,2)/24,5),'[1]ОАО "АТС"'!$A$30:$F$773,6,FALSE)+HLOOKUP($DL$625,'[1]Сбытовая надбавка'!$F$5:$H$6,2,FALSE),2)+'[1]Иные услуги'!$C$6+HLOOKUP($DR$624,'[1]Услуги по передаче'!$G$5:$J$7,3,FALSE))</f>
        <v>1601.78</v>
      </c>
      <c r="DZ644" s="77"/>
      <c r="EA644" s="77"/>
      <c r="EB644" s="77"/>
      <c r="EC644" s="77"/>
      <c r="ED644" s="78"/>
      <c r="EE644" s="72">
        <f>IF($A644="-","-",ROUND(VLOOKUP($A644+ROUND(LEFT(EE$627,2)/24,5),'[1]ОАО "АТС"'!$A$30:$F$773,6,FALSE)+HLOOKUP($DL$625,'[1]Сбытовая надбавка'!$F$5:$H$6,2,FALSE),2)+'[1]Иные услуги'!$C$6+HLOOKUP($DR$624,'[1]Услуги по передаче'!$G$5:$J$7,3,FALSE))</f>
        <v>1547.45</v>
      </c>
      <c r="EF644" s="77"/>
      <c r="EG644" s="77"/>
      <c r="EH644" s="77"/>
      <c r="EI644" s="77"/>
      <c r="EJ644" s="78"/>
      <c r="EK644" s="72">
        <f>IF($A644="-","-",ROUND(VLOOKUP($A644+ROUND(LEFT(EK$627,2)/24,5),'[1]ОАО "АТС"'!$A$30:$F$773,6,FALSE)+HLOOKUP($DL$625,'[1]Сбытовая надбавка'!$F$5:$H$6,2,FALSE),2)+'[1]Иные услуги'!$C$6+HLOOKUP($DR$624,'[1]Услуги по передаче'!$G$5:$J$7,3,FALSE))</f>
        <v>1704.81</v>
      </c>
      <c r="EL644" s="77"/>
      <c r="EM644" s="77"/>
      <c r="EN644" s="77"/>
      <c r="EO644" s="77"/>
      <c r="EP644" s="78"/>
      <c r="EQ644" s="72">
        <f>IF($A644="-","-",ROUND(VLOOKUP($A644+ROUND(LEFT(EQ$627,2)/24,5),'[1]ОАО "АТС"'!$A$30:$F$773,6,FALSE)+HLOOKUP($DL$625,'[1]Сбытовая надбавка'!$F$5:$H$6,2,FALSE),2)+'[1]Иные услуги'!$C$6+HLOOKUP($DR$624,'[1]Услуги по передаче'!$G$5:$J$7,3,FALSE))</f>
        <v>1596.96</v>
      </c>
      <c r="ER644" s="77"/>
      <c r="ES644" s="77"/>
      <c r="ET644" s="77"/>
      <c r="EU644" s="77"/>
      <c r="EV644" s="78"/>
    </row>
    <row r="645" spans="1:152" s="38" customFormat="1" ht="15.75" customHeight="1" x14ac:dyDescent="0.2">
      <c r="A645" s="69">
        <f>$A$132</f>
        <v>45003</v>
      </c>
      <c r="B645" s="70"/>
      <c r="C645" s="70"/>
      <c r="D645" s="70"/>
      <c r="E645" s="70"/>
      <c r="F645" s="70"/>
      <c r="G645" s="70"/>
      <c r="H645" s="71"/>
      <c r="I645" s="72">
        <f>IF($A645="-","-",ROUND(VLOOKUP($A645+ROUND(LEFT(I$627,1)/24,5),'[1]ОАО "АТС"'!$A$30:$F$773,6,FALSE)+HLOOKUP($DL$625,'[1]Сбытовая надбавка'!$F$5:$H$6,2,FALSE),2)+'[1]Иные услуги'!$C$6+HLOOKUP($DR$624,'[1]Услуги по передаче'!$G$5:$J$7,3,FALSE))</f>
        <v>1548.53</v>
      </c>
      <c r="J645" s="77"/>
      <c r="K645" s="77"/>
      <c r="L645" s="77"/>
      <c r="M645" s="77"/>
      <c r="N645" s="78"/>
      <c r="O645" s="72">
        <f>IF($A645="-","-",ROUND(VLOOKUP($A645+ROUND(LEFT(O$627,1)/24,5),'[1]ОАО "АТС"'!$A$30:$F$773,6,FALSE)+HLOOKUP($DL$625,'[1]Сбытовая надбавка'!$F$5:$H$6,2,FALSE),2)+'[1]Иные услуги'!$C$6+HLOOKUP($DR$624,'[1]Услуги по передаче'!$G$5:$J$7,3,FALSE))</f>
        <v>1548.71</v>
      </c>
      <c r="P645" s="77"/>
      <c r="Q645" s="77"/>
      <c r="R645" s="77"/>
      <c r="S645" s="77"/>
      <c r="T645" s="78"/>
      <c r="U645" s="72">
        <f>IF($A645="-","-",ROUND(VLOOKUP($A645+ROUND(LEFT(U$627,1)/24,5),'[1]ОАО "АТС"'!$A$30:$F$773,6,FALSE)+HLOOKUP($DL$625,'[1]Сбытовая надбавка'!$F$5:$H$6,2,FALSE),2)+'[1]Иные услуги'!$C$6+HLOOKUP($DR$624,'[1]Услуги по передаче'!$G$5:$J$7,3,FALSE))</f>
        <v>1548.82</v>
      </c>
      <c r="V645" s="77"/>
      <c r="W645" s="77"/>
      <c r="X645" s="77"/>
      <c r="Y645" s="77"/>
      <c r="Z645" s="78"/>
      <c r="AA645" s="72">
        <f>IF($A645="-","-",ROUND(VLOOKUP($A645+ROUND(LEFT(AA$627,1)/24,5),'[1]ОАО "АТС"'!$A$30:$F$773,6,FALSE)+HLOOKUP($DL$625,'[1]Сбытовая надбавка'!$F$5:$H$6,2,FALSE),2)+'[1]Иные услуги'!$C$6+HLOOKUP($DR$624,'[1]Услуги по передаче'!$G$5:$J$7,3,FALSE))</f>
        <v>1548.85</v>
      </c>
      <c r="AB645" s="77"/>
      <c r="AC645" s="77"/>
      <c r="AD645" s="77"/>
      <c r="AE645" s="77"/>
      <c r="AF645" s="78"/>
      <c r="AG645" s="72">
        <f>IF($A645="-","-",ROUND(VLOOKUP($A645+ROUND(LEFT(AG$627,1)/24,5),'[1]ОАО "АТС"'!$A$30:$F$773,6,FALSE)+HLOOKUP($DL$625,'[1]Сбытовая надбавка'!$F$5:$H$6,2,FALSE),2)+'[1]Иные услуги'!$C$6+HLOOKUP($DR$624,'[1]Услуги по передаче'!$G$5:$J$7,3,FALSE))</f>
        <v>1548.8</v>
      </c>
      <c r="AH645" s="77"/>
      <c r="AI645" s="77"/>
      <c r="AJ645" s="77"/>
      <c r="AK645" s="77"/>
      <c r="AL645" s="78"/>
      <c r="AM645" s="72">
        <f>IF($A645="-","-",ROUND(VLOOKUP($A645+ROUND(LEFT(AM$627,1)/24,5),'[1]ОАО "АТС"'!$A$30:$F$773,6,FALSE)+HLOOKUP($DL$625,'[1]Сбытовая надбавка'!$F$5:$H$6,2,FALSE),2)+'[1]Иные услуги'!$C$6+HLOOKUP($DR$624,'[1]Услуги по передаче'!$G$5:$J$7,3,FALSE))</f>
        <v>1548.79</v>
      </c>
      <c r="AN645" s="77"/>
      <c r="AO645" s="77"/>
      <c r="AP645" s="77"/>
      <c r="AQ645" s="77"/>
      <c r="AR645" s="78"/>
      <c r="AS645" s="72">
        <f>IF($A645="-","-",ROUND(VLOOKUP($A645+ROUND(LEFT(AS$627,1)/24,5),'[1]ОАО "АТС"'!$A$30:$F$773,6,FALSE)+HLOOKUP($DL$625,'[1]Сбытовая надбавка'!$F$5:$H$6,2,FALSE),2)+'[1]Иные услуги'!$C$6+HLOOKUP($DR$624,'[1]Услуги по передаче'!$G$5:$J$7,3,FALSE))</f>
        <v>1548.24</v>
      </c>
      <c r="AT645" s="77"/>
      <c r="AU645" s="77"/>
      <c r="AV645" s="77"/>
      <c r="AW645" s="77"/>
      <c r="AX645" s="78"/>
      <c r="AY645" s="72">
        <f>IF($A645="-","-",ROUND(VLOOKUP($A645+ROUND(LEFT(AY$627,1)/24,5),'[1]ОАО "АТС"'!$A$30:$F$773,6,FALSE)+HLOOKUP($DL$625,'[1]Сбытовая надбавка'!$F$5:$H$6,2,FALSE),2)+'[1]Иные услуги'!$C$6+HLOOKUP($DR$624,'[1]Услуги по передаче'!$G$5:$J$7,3,FALSE))</f>
        <v>1548.27</v>
      </c>
      <c r="AZ645" s="77"/>
      <c r="BA645" s="77"/>
      <c r="BB645" s="77"/>
      <c r="BC645" s="77"/>
      <c r="BD645" s="78"/>
      <c r="BE645" s="72">
        <f>IF($A645="-","-",ROUND(VLOOKUP($A645+ROUND(LEFT(BE$627,1)/24,5),'[1]ОАО "АТС"'!$A$30:$F$773,6,FALSE)+HLOOKUP($DL$625,'[1]Сбытовая надбавка'!$F$5:$H$6,2,FALSE),2)+'[1]Иные услуги'!$C$6+HLOOKUP($DR$624,'[1]Услуги по передаче'!$G$5:$J$7,3,FALSE))</f>
        <v>1548.5</v>
      </c>
      <c r="BF645" s="77"/>
      <c r="BG645" s="77"/>
      <c r="BH645" s="77"/>
      <c r="BI645" s="77"/>
      <c r="BJ645" s="78"/>
      <c r="BK645" s="72">
        <f>IF($A645="-","-",ROUND(VLOOKUP($A645+ROUND(LEFT(BK$627,1)/24,5),'[1]ОАО "АТС"'!$A$30:$F$773,6,FALSE)+HLOOKUP($DL$625,'[1]Сбытовая надбавка'!$F$5:$H$6,2,FALSE),2)+'[1]Иные услуги'!$C$6+HLOOKUP($DR$624,'[1]Услуги по передаче'!$G$5:$J$7,3,FALSE))</f>
        <v>1548.58</v>
      </c>
      <c r="BL645" s="77"/>
      <c r="BM645" s="77"/>
      <c r="BN645" s="77"/>
      <c r="BO645" s="77"/>
      <c r="BP645" s="78"/>
      <c r="BQ645" s="72">
        <f>IF($A645="-","-",ROUND(VLOOKUP($A645+ROUND(LEFT(BQ$627,2)/24,5),'[1]ОАО "АТС"'!$A$30:$F$773,6,FALSE)+HLOOKUP($DL$625,'[1]Сбытовая надбавка'!$F$5:$H$6,2,FALSE),2)+'[1]Иные услуги'!$C$6+HLOOKUP($DR$624,'[1]Услуги по передаче'!$G$5:$J$7,3,FALSE))</f>
        <v>1548.6</v>
      </c>
      <c r="BR645" s="77"/>
      <c r="BS645" s="77"/>
      <c r="BT645" s="77"/>
      <c r="BU645" s="77"/>
      <c r="BV645" s="78"/>
      <c r="BW645" s="72">
        <f>IF($A645="-","-",ROUND(VLOOKUP($A645+ROUND(LEFT(BW$627,2)/24,5),'[1]ОАО "АТС"'!$A$30:$F$773,6,FALSE)+HLOOKUP($DL$625,'[1]Сбытовая надбавка'!$F$5:$H$6,2,FALSE),2)+'[1]Иные услуги'!$C$6+HLOOKUP($DR$624,'[1]Услуги по передаче'!$G$5:$J$7,3,FALSE))</f>
        <v>1548.64</v>
      </c>
      <c r="BX645" s="77"/>
      <c r="BY645" s="77"/>
      <c r="BZ645" s="77"/>
      <c r="CA645" s="77"/>
      <c r="CB645" s="78"/>
      <c r="CC645" s="72">
        <f>IF($A645="-","-",ROUND(VLOOKUP($A645+ROUND(LEFT(CC$627,2)/24,5),'[1]ОАО "АТС"'!$A$30:$F$773,6,FALSE)+HLOOKUP($DL$625,'[1]Сбытовая надбавка'!$F$5:$H$6,2,FALSE),2)+'[1]Иные услуги'!$C$6+HLOOKUP($DR$624,'[1]Услуги по передаче'!$G$5:$J$7,3,FALSE))</f>
        <v>1548.6100000000001</v>
      </c>
      <c r="CD645" s="77"/>
      <c r="CE645" s="77"/>
      <c r="CF645" s="77"/>
      <c r="CG645" s="77"/>
      <c r="CH645" s="78"/>
      <c r="CI645" s="72">
        <f>IF($A645="-","-",ROUND(VLOOKUP($A645+ROUND(LEFT(CI$627,2)/24,5),'[1]ОАО "АТС"'!$A$30:$F$773,6,FALSE)+HLOOKUP($DL$625,'[1]Сбытовая надбавка'!$F$5:$H$6,2,FALSE),2)+'[1]Иные услуги'!$C$6+HLOOKUP($DR$624,'[1]Услуги по передаче'!$G$5:$J$7,3,FALSE))</f>
        <v>1548.67</v>
      </c>
      <c r="CJ645" s="77"/>
      <c r="CK645" s="77"/>
      <c r="CL645" s="77"/>
      <c r="CM645" s="77"/>
      <c r="CN645" s="78"/>
      <c r="CO645" s="72">
        <f>IF($A645="-","-",ROUND(VLOOKUP($A645+ROUND(LEFT(CO$627,2)/24,5),'[1]ОАО "АТС"'!$A$30:$F$773,6,FALSE)+HLOOKUP($DL$625,'[1]Сбытовая надбавка'!$F$5:$H$6,2,FALSE),2)+'[1]Иные услуги'!$C$6+HLOOKUP($DR$624,'[1]Услуги по передаче'!$G$5:$J$7,3,FALSE))</f>
        <v>1548.71</v>
      </c>
      <c r="CP645" s="77"/>
      <c r="CQ645" s="77"/>
      <c r="CR645" s="77"/>
      <c r="CS645" s="77"/>
      <c r="CT645" s="78"/>
      <c r="CU645" s="72">
        <f>IF($A645="-","-",ROUND(VLOOKUP($A645+ROUND(LEFT(CU$627,2)/24,5),'[1]ОАО "АТС"'!$A$30:$F$773,6,FALSE)+HLOOKUP($DL$625,'[1]Сбытовая надбавка'!$F$5:$H$6,2,FALSE),2)+'[1]Иные услуги'!$C$6+HLOOKUP($DR$624,'[1]Услуги по передаче'!$G$5:$J$7,3,FALSE))</f>
        <v>1548.8700000000001</v>
      </c>
      <c r="CV645" s="77"/>
      <c r="CW645" s="77"/>
      <c r="CX645" s="77"/>
      <c r="CY645" s="77"/>
      <c r="CZ645" s="78"/>
      <c r="DA645" s="72">
        <f>IF($A645="-","-",ROUND(VLOOKUP($A645+ROUND(LEFT(DA$627,2)/24,5),'[1]ОАО "АТС"'!$A$30:$F$773,6,FALSE)+HLOOKUP($DL$625,'[1]Сбытовая надбавка'!$F$5:$H$6,2,FALSE),2)+'[1]Иные услуги'!$C$6+HLOOKUP($DR$624,'[1]Услуги по передаче'!$G$5:$J$7,3,FALSE))</f>
        <v>1548.88</v>
      </c>
      <c r="DB645" s="77"/>
      <c r="DC645" s="77"/>
      <c r="DD645" s="77"/>
      <c r="DE645" s="77"/>
      <c r="DF645" s="78"/>
      <c r="DG645" s="72">
        <f>IF($A645="-","-",ROUND(VLOOKUP($A645+ROUND(LEFT(DG$627,2)/24,5),'[1]ОАО "АТС"'!$A$30:$F$773,6,FALSE)+HLOOKUP($DL$625,'[1]Сбытовая надбавка'!$F$5:$H$6,2,FALSE),2)+'[1]Иные услуги'!$C$6+HLOOKUP($DR$624,'[1]Услуги по передаче'!$G$5:$J$7,3,FALSE))</f>
        <v>1548.94</v>
      </c>
      <c r="DH645" s="77"/>
      <c r="DI645" s="77"/>
      <c r="DJ645" s="77"/>
      <c r="DK645" s="77"/>
      <c r="DL645" s="78"/>
      <c r="DM645" s="72">
        <f>IF($A645="-","-",ROUND(VLOOKUP($A645+ROUND(LEFT(DM$627,2)/24,5),'[1]ОАО "АТС"'!$A$30:$F$773,6,FALSE)+HLOOKUP($DL$625,'[1]Сбытовая надбавка'!$F$5:$H$6,2,FALSE),2)+'[1]Иные услуги'!$C$6+HLOOKUP($DR$624,'[1]Услуги по передаче'!$G$5:$J$7,3,FALSE))</f>
        <v>1578.25</v>
      </c>
      <c r="DN645" s="77"/>
      <c r="DO645" s="77"/>
      <c r="DP645" s="77"/>
      <c r="DQ645" s="77"/>
      <c r="DR645" s="78"/>
      <c r="DS645" s="72">
        <f>IF($A645="-","-",ROUND(VLOOKUP($A645+ROUND(LEFT(DS$627,2)/24,5),'[1]ОАО "АТС"'!$A$30:$F$773,6,FALSE)+HLOOKUP($DL$625,'[1]Сбытовая надбавка'!$F$5:$H$6,2,FALSE),2)+'[1]Иные услуги'!$C$6+HLOOKUP($DR$624,'[1]Услуги по передаче'!$G$5:$J$7,3,FALSE))</f>
        <v>1573.47</v>
      </c>
      <c r="DT645" s="77"/>
      <c r="DU645" s="77"/>
      <c r="DV645" s="77"/>
      <c r="DW645" s="77"/>
      <c r="DX645" s="78"/>
      <c r="DY645" s="72">
        <f>IF($A645="-","-",ROUND(VLOOKUP($A645+ROUND(LEFT(DY$627,2)/24,5),'[1]ОАО "АТС"'!$A$30:$F$773,6,FALSE)+HLOOKUP($DL$625,'[1]Сбытовая надбавка'!$F$5:$H$6,2,FALSE),2)+'[1]Иные услуги'!$C$6+HLOOKUP($DR$624,'[1]Услуги по передаче'!$G$5:$J$7,3,FALSE))</f>
        <v>1548.09</v>
      </c>
      <c r="DZ645" s="77"/>
      <c r="EA645" s="77"/>
      <c r="EB645" s="77"/>
      <c r="EC645" s="77"/>
      <c r="ED645" s="78"/>
      <c r="EE645" s="72">
        <f>IF($A645="-","-",ROUND(VLOOKUP($A645+ROUND(LEFT(EE$627,2)/24,5),'[1]ОАО "АТС"'!$A$30:$F$773,6,FALSE)+HLOOKUP($DL$625,'[1]Сбытовая надбавка'!$F$5:$H$6,2,FALSE),2)+'[1]Иные услуги'!$C$6+HLOOKUP($DR$624,'[1]Услуги по передаче'!$G$5:$J$7,3,FALSE))</f>
        <v>1547.89</v>
      </c>
      <c r="EF645" s="77"/>
      <c r="EG645" s="77"/>
      <c r="EH645" s="77"/>
      <c r="EI645" s="77"/>
      <c r="EJ645" s="78"/>
      <c r="EK645" s="72">
        <f>IF($A645="-","-",ROUND(VLOOKUP($A645+ROUND(LEFT(EK$627,2)/24,5),'[1]ОАО "АТС"'!$A$30:$F$773,6,FALSE)+HLOOKUP($DL$625,'[1]Сбытовая надбавка'!$F$5:$H$6,2,FALSE),2)+'[1]Иные услуги'!$C$6+HLOOKUP($DR$624,'[1]Услуги по передаче'!$G$5:$J$7,3,FALSE))</f>
        <v>1641.22</v>
      </c>
      <c r="EL645" s="77"/>
      <c r="EM645" s="77"/>
      <c r="EN645" s="77"/>
      <c r="EO645" s="77"/>
      <c r="EP645" s="78"/>
      <c r="EQ645" s="72">
        <f>IF($A645="-","-",ROUND(VLOOKUP($A645+ROUND(LEFT(EQ$627,2)/24,5),'[1]ОАО "АТС"'!$A$30:$F$773,6,FALSE)+HLOOKUP($DL$625,'[1]Сбытовая надбавка'!$F$5:$H$6,2,FALSE),2)+'[1]Иные услуги'!$C$6+HLOOKUP($DR$624,'[1]Услуги по передаче'!$G$5:$J$7,3,FALSE))</f>
        <v>1580.18</v>
      </c>
      <c r="ER645" s="77"/>
      <c r="ES645" s="77"/>
      <c r="ET645" s="77"/>
      <c r="EU645" s="77"/>
      <c r="EV645" s="78"/>
    </row>
    <row r="646" spans="1:152" s="38" customFormat="1" ht="15.75" customHeight="1" x14ac:dyDescent="0.2">
      <c r="A646" s="69">
        <f>$A$133</f>
        <v>45004</v>
      </c>
      <c r="B646" s="70"/>
      <c r="C646" s="70"/>
      <c r="D646" s="70"/>
      <c r="E646" s="70"/>
      <c r="F646" s="70"/>
      <c r="G646" s="70"/>
      <c r="H646" s="71"/>
      <c r="I646" s="72">
        <f>IF($A646="-","-",ROUND(VLOOKUP($A646+ROUND(LEFT(I$627,1)/24,5),'[1]ОАО "АТС"'!$A$30:$F$773,6,FALSE)+HLOOKUP($DL$625,'[1]Сбытовая надбавка'!$F$5:$H$6,2,FALSE),2)+'[1]Иные услуги'!$C$6+HLOOKUP($DR$624,'[1]Услуги по передаче'!$G$5:$J$7,3,FALSE))</f>
        <v>1548.66</v>
      </c>
      <c r="J646" s="77"/>
      <c r="K646" s="77"/>
      <c r="L646" s="77"/>
      <c r="M646" s="77"/>
      <c r="N646" s="78"/>
      <c r="O646" s="72">
        <f>IF($A646="-","-",ROUND(VLOOKUP($A646+ROUND(LEFT(O$627,1)/24,5),'[1]ОАО "АТС"'!$A$30:$F$773,6,FALSE)+HLOOKUP($DL$625,'[1]Сбытовая надбавка'!$F$5:$H$6,2,FALSE),2)+'[1]Иные услуги'!$C$6+HLOOKUP($DR$624,'[1]Услуги по передаче'!$G$5:$J$7,3,FALSE))</f>
        <v>1548.72</v>
      </c>
      <c r="P646" s="77"/>
      <c r="Q646" s="77"/>
      <c r="R646" s="77"/>
      <c r="S646" s="77"/>
      <c r="T646" s="78"/>
      <c r="U646" s="72">
        <f>IF($A646="-","-",ROUND(VLOOKUP($A646+ROUND(LEFT(U$627,1)/24,5),'[1]ОАО "АТС"'!$A$30:$F$773,6,FALSE)+HLOOKUP($DL$625,'[1]Сбытовая надбавка'!$F$5:$H$6,2,FALSE),2)+'[1]Иные услуги'!$C$6+HLOOKUP($DR$624,'[1]Услуги по передаче'!$G$5:$J$7,3,FALSE))</f>
        <v>1548.88</v>
      </c>
      <c r="V646" s="77"/>
      <c r="W646" s="77"/>
      <c r="X646" s="77"/>
      <c r="Y646" s="77"/>
      <c r="Z646" s="78"/>
      <c r="AA646" s="72">
        <f>IF($A646="-","-",ROUND(VLOOKUP($A646+ROUND(LEFT(AA$627,1)/24,5),'[1]ОАО "АТС"'!$A$30:$F$773,6,FALSE)+HLOOKUP($DL$625,'[1]Сбытовая надбавка'!$F$5:$H$6,2,FALSE),2)+'[1]Иные услуги'!$C$6+HLOOKUP($DR$624,'[1]Услуги по передаче'!$G$5:$J$7,3,FALSE))</f>
        <v>1548.88</v>
      </c>
      <c r="AB646" s="77"/>
      <c r="AC646" s="77"/>
      <c r="AD646" s="77"/>
      <c r="AE646" s="77"/>
      <c r="AF646" s="78"/>
      <c r="AG646" s="72">
        <f>IF($A646="-","-",ROUND(VLOOKUP($A646+ROUND(LEFT(AG$627,1)/24,5),'[1]ОАО "АТС"'!$A$30:$F$773,6,FALSE)+HLOOKUP($DL$625,'[1]Сбытовая надбавка'!$F$5:$H$6,2,FALSE),2)+'[1]Иные услуги'!$C$6+HLOOKUP($DR$624,'[1]Услуги по передаче'!$G$5:$J$7,3,FALSE))</f>
        <v>1548.84</v>
      </c>
      <c r="AH646" s="77"/>
      <c r="AI646" s="77"/>
      <c r="AJ646" s="77"/>
      <c r="AK646" s="77"/>
      <c r="AL646" s="78"/>
      <c r="AM646" s="72">
        <f>IF($A646="-","-",ROUND(VLOOKUP($A646+ROUND(LEFT(AM$627,1)/24,5),'[1]ОАО "АТС"'!$A$30:$F$773,6,FALSE)+HLOOKUP($DL$625,'[1]Сбытовая надбавка'!$F$5:$H$6,2,FALSE),2)+'[1]Иные услуги'!$C$6+HLOOKUP($DR$624,'[1]Услуги по передаче'!$G$5:$J$7,3,FALSE))</f>
        <v>1548.77</v>
      </c>
      <c r="AN646" s="77"/>
      <c r="AO646" s="77"/>
      <c r="AP646" s="77"/>
      <c r="AQ646" s="77"/>
      <c r="AR646" s="78"/>
      <c r="AS646" s="72">
        <f>IF($A646="-","-",ROUND(VLOOKUP($A646+ROUND(LEFT(AS$627,1)/24,5),'[1]ОАО "АТС"'!$A$30:$F$773,6,FALSE)+HLOOKUP($DL$625,'[1]Сбытовая надбавка'!$F$5:$H$6,2,FALSE),2)+'[1]Иные услуги'!$C$6+HLOOKUP($DR$624,'[1]Услуги по передаче'!$G$5:$J$7,3,FALSE))</f>
        <v>1548.24</v>
      </c>
      <c r="AT646" s="77"/>
      <c r="AU646" s="77"/>
      <c r="AV646" s="77"/>
      <c r="AW646" s="77"/>
      <c r="AX646" s="78"/>
      <c r="AY646" s="72">
        <f>IF($A646="-","-",ROUND(VLOOKUP($A646+ROUND(LEFT(AY$627,1)/24,5),'[1]ОАО "АТС"'!$A$30:$F$773,6,FALSE)+HLOOKUP($DL$625,'[1]Сбытовая надбавка'!$F$5:$H$6,2,FALSE),2)+'[1]Иные услуги'!$C$6+HLOOKUP($DR$624,'[1]Услуги по передаче'!$G$5:$J$7,3,FALSE))</f>
        <v>1548.43</v>
      </c>
      <c r="AZ646" s="77"/>
      <c r="BA646" s="77"/>
      <c r="BB646" s="77"/>
      <c r="BC646" s="77"/>
      <c r="BD646" s="78"/>
      <c r="BE646" s="72">
        <f>IF($A646="-","-",ROUND(VLOOKUP($A646+ROUND(LEFT(BE$627,1)/24,5),'[1]ОАО "АТС"'!$A$30:$F$773,6,FALSE)+HLOOKUP($DL$625,'[1]Сбытовая надбавка'!$F$5:$H$6,2,FALSE),2)+'[1]Иные услуги'!$C$6+HLOOKUP($DR$624,'[1]Услуги по передаче'!$G$5:$J$7,3,FALSE))</f>
        <v>1548.42</v>
      </c>
      <c r="BF646" s="77"/>
      <c r="BG646" s="77"/>
      <c r="BH646" s="77"/>
      <c r="BI646" s="77"/>
      <c r="BJ646" s="78"/>
      <c r="BK646" s="72">
        <f>IF($A646="-","-",ROUND(VLOOKUP($A646+ROUND(LEFT(BK$627,1)/24,5),'[1]ОАО "АТС"'!$A$30:$F$773,6,FALSE)+HLOOKUP($DL$625,'[1]Сбытовая надбавка'!$F$5:$H$6,2,FALSE),2)+'[1]Иные услуги'!$C$6+HLOOKUP($DR$624,'[1]Услуги по передаче'!$G$5:$J$7,3,FALSE))</f>
        <v>1548.67</v>
      </c>
      <c r="BL646" s="77"/>
      <c r="BM646" s="77"/>
      <c r="BN646" s="77"/>
      <c r="BO646" s="77"/>
      <c r="BP646" s="78"/>
      <c r="BQ646" s="72">
        <f>IF($A646="-","-",ROUND(VLOOKUP($A646+ROUND(LEFT(BQ$627,2)/24,5),'[1]ОАО "АТС"'!$A$30:$F$773,6,FALSE)+HLOOKUP($DL$625,'[1]Сбытовая надбавка'!$F$5:$H$6,2,FALSE),2)+'[1]Иные услуги'!$C$6+HLOOKUP($DR$624,'[1]Услуги по передаче'!$G$5:$J$7,3,FALSE))</f>
        <v>1548.57</v>
      </c>
      <c r="BR646" s="77"/>
      <c r="BS646" s="77"/>
      <c r="BT646" s="77"/>
      <c r="BU646" s="77"/>
      <c r="BV646" s="78"/>
      <c r="BW646" s="72">
        <f>IF($A646="-","-",ROUND(VLOOKUP($A646+ROUND(LEFT(BW$627,2)/24,5),'[1]ОАО "АТС"'!$A$30:$F$773,6,FALSE)+HLOOKUP($DL$625,'[1]Сбытовая надбавка'!$F$5:$H$6,2,FALSE),2)+'[1]Иные услуги'!$C$6+HLOOKUP($DR$624,'[1]Услуги по передаче'!$G$5:$J$7,3,FALSE))</f>
        <v>1548.72</v>
      </c>
      <c r="BX646" s="77"/>
      <c r="BY646" s="77"/>
      <c r="BZ646" s="77"/>
      <c r="CA646" s="77"/>
      <c r="CB646" s="78"/>
      <c r="CC646" s="72">
        <f>IF($A646="-","-",ROUND(VLOOKUP($A646+ROUND(LEFT(CC$627,2)/24,5),'[1]ОАО "АТС"'!$A$30:$F$773,6,FALSE)+HLOOKUP($DL$625,'[1]Сбытовая надбавка'!$F$5:$H$6,2,FALSE),2)+'[1]Иные услуги'!$C$6+HLOOKUP($DR$624,'[1]Услуги по передаче'!$G$5:$J$7,3,FALSE))</f>
        <v>1548.69</v>
      </c>
      <c r="CD646" s="77"/>
      <c r="CE646" s="77"/>
      <c r="CF646" s="77"/>
      <c r="CG646" s="77"/>
      <c r="CH646" s="78"/>
      <c r="CI646" s="72">
        <f>IF($A646="-","-",ROUND(VLOOKUP($A646+ROUND(LEFT(CI$627,2)/24,5),'[1]ОАО "АТС"'!$A$30:$F$773,6,FALSE)+HLOOKUP($DL$625,'[1]Сбытовая надбавка'!$F$5:$H$6,2,FALSE),2)+'[1]Иные услуги'!$C$6+HLOOKUP($DR$624,'[1]Услуги по передаче'!$G$5:$J$7,3,FALSE))</f>
        <v>1548.71</v>
      </c>
      <c r="CJ646" s="77"/>
      <c r="CK646" s="77"/>
      <c r="CL646" s="77"/>
      <c r="CM646" s="77"/>
      <c r="CN646" s="78"/>
      <c r="CO646" s="72">
        <f>IF($A646="-","-",ROUND(VLOOKUP($A646+ROUND(LEFT(CO$627,2)/24,5),'[1]ОАО "АТС"'!$A$30:$F$773,6,FALSE)+HLOOKUP($DL$625,'[1]Сбытовая надбавка'!$F$5:$H$6,2,FALSE),2)+'[1]Иные услуги'!$C$6+HLOOKUP($DR$624,'[1]Услуги по передаче'!$G$5:$J$7,3,FALSE))</f>
        <v>1548.75</v>
      </c>
      <c r="CP646" s="77"/>
      <c r="CQ646" s="77"/>
      <c r="CR646" s="77"/>
      <c r="CS646" s="77"/>
      <c r="CT646" s="78"/>
      <c r="CU646" s="72">
        <f>IF($A646="-","-",ROUND(VLOOKUP($A646+ROUND(LEFT(CU$627,2)/24,5),'[1]ОАО "АТС"'!$A$30:$F$773,6,FALSE)+HLOOKUP($DL$625,'[1]Сбытовая надбавка'!$F$5:$H$6,2,FALSE),2)+'[1]Иные услуги'!$C$6+HLOOKUP($DR$624,'[1]Услуги по передаче'!$G$5:$J$7,3,FALSE))</f>
        <v>1548.88</v>
      </c>
      <c r="CV646" s="77"/>
      <c r="CW646" s="77"/>
      <c r="CX646" s="77"/>
      <c r="CY646" s="77"/>
      <c r="CZ646" s="78"/>
      <c r="DA646" s="72">
        <f>IF($A646="-","-",ROUND(VLOOKUP($A646+ROUND(LEFT(DA$627,2)/24,5),'[1]ОАО "АТС"'!$A$30:$F$773,6,FALSE)+HLOOKUP($DL$625,'[1]Сбытовая надбавка'!$F$5:$H$6,2,FALSE),2)+'[1]Иные услуги'!$C$6+HLOOKUP($DR$624,'[1]Услуги по передаче'!$G$5:$J$7,3,FALSE))</f>
        <v>1548.88</v>
      </c>
      <c r="DB646" s="77"/>
      <c r="DC646" s="77"/>
      <c r="DD646" s="77"/>
      <c r="DE646" s="77"/>
      <c r="DF646" s="78"/>
      <c r="DG646" s="72">
        <f>IF($A646="-","-",ROUND(VLOOKUP($A646+ROUND(LEFT(DG$627,2)/24,5),'[1]ОАО "АТС"'!$A$30:$F$773,6,FALSE)+HLOOKUP($DL$625,'[1]Сбытовая надбавка'!$F$5:$H$6,2,FALSE),2)+'[1]Иные услуги'!$C$6+HLOOKUP($DR$624,'[1]Услуги по передаче'!$G$5:$J$7,3,FALSE))</f>
        <v>1548.97</v>
      </c>
      <c r="DH646" s="77"/>
      <c r="DI646" s="77"/>
      <c r="DJ646" s="77"/>
      <c r="DK646" s="77"/>
      <c r="DL646" s="78"/>
      <c r="DM646" s="72">
        <f>IF($A646="-","-",ROUND(VLOOKUP($A646+ROUND(LEFT(DM$627,2)/24,5),'[1]ОАО "АТС"'!$A$30:$F$773,6,FALSE)+HLOOKUP($DL$625,'[1]Сбытовая надбавка'!$F$5:$H$6,2,FALSE),2)+'[1]Иные услуги'!$C$6+HLOOKUP($DR$624,'[1]Услуги по передаче'!$G$5:$J$7,3,FALSE))</f>
        <v>1547.13</v>
      </c>
      <c r="DN646" s="77"/>
      <c r="DO646" s="77"/>
      <c r="DP646" s="77"/>
      <c r="DQ646" s="77"/>
      <c r="DR646" s="78"/>
      <c r="DS646" s="72">
        <f>IF($A646="-","-",ROUND(VLOOKUP($A646+ROUND(LEFT(DS$627,2)/24,5),'[1]ОАО "АТС"'!$A$30:$F$773,6,FALSE)+HLOOKUP($DL$625,'[1]Сбытовая надбавка'!$F$5:$H$6,2,FALSE),2)+'[1]Иные услуги'!$C$6+HLOOKUP($DR$624,'[1]Услуги по передаче'!$G$5:$J$7,3,FALSE))</f>
        <v>1586.98</v>
      </c>
      <c r="DT646" s="77"/>
      <c r="DU646" s="77"/>
      <c r="DV646" s="77"/>
      <c r="DW646" s="77"/>
      <c r="DX646" s="78"/>
      <c r="DY646" s="72">
        <f>IF($A646="-","-",ROUND(VLOOKUP($A646+ROUND(LEFT(DY$627,2)/24,5),'[1]ОАО "АТС"'!$A$30:$F$773,6,FALSE)+HLOOKUP($DL$625,'[1]Сбытовая надбавка'!$F$5:$H$6,2,FALSE),2)+'[1]Иные услуги'!$C$6+HLOOKUP($DR$624,'[1]Услуги по передаче'!$G$5:$J$7,3,FALSE))</f>
        <v>1554.85</v>
      </c>
      <c r="DZ646" s="77"/>
      <c r="EA646" s="77"/>
      <c r="EB646" s="77"/>
      <c r="EC646" s="77"/>
      <c r="ED646" s="78"/>
      <c r="EE646" s="72">
        <f>IF($A646="-","-",ROUND(VLOOKUP($A646+ROUND(LEFT(EE$627,2)/24,5),'[1]ОАО "АТС"'!$A$30:$F$773,6,FALSE)+HLOOKUP($DL$625,'[1]Сбытовая надбавка'!$F$5:$H$6,2,FALSE),2)+'[1]Иные услуги'!$C$6+HLOOKUP($DR$624,'[1]Услуги по передаче'!$G$5:$J$7,3,FALSE))</f>
        <v>1547.56</v>
      </c>
      <c r="EF646" s="77"/>
      <c r="EG646" s="77"/>
      <c r="EH646" s="77"/>
      <c r="EI646" s="77"/>
      <c r="EJ646" s="78"/>
      <c r="EK646" s="72">
        <f>IF($A646="-","-",ROUND(VLOOKUP($A646+ROUND(LEFT(EK$627,2)/24,5),'[1]ОАО "АТС"'!$A$30:$F$773,6,FALSE)+HLOOKUP($DL$625,'[1]Сбытовая надбавка'!$F$5:$H$6,2,FALSE),2)+'[1]Иные услуги'!$C$6+HLOOKUP($DR$624,'[1]Услуги по передаче'!$G$5:$J$7,3,FALSE))</f>
        <v>1642.2</v>
      </c>
      <c r="EL646" s="77"/>
      <c r="EM646" s="77"/>
      <c r="EN646" s="77"/>
      <c r="EO646" s="77"/>
      <c r="EP646" s="78"/>
      <c r="EQ646" s="72">
        <f>IF($A646="-","-",ROUND(VLOOKUP($A646+ROUND(LEFT(EQ$627,2)/24,5),'[1]ОАО "АТС"'!$A$30:$F$773,6,FALSE)+HLOOKUP($DL$625,'[1]Сбытовая надбавка'!$F$5:$H$6,2,FALSE),2)+'[1]Иные услуги'!$C$6+HLOOKUP($DR$624,'[1]Услуги по передаче'!$G$5:$J$7,3,FALSE))</f>
        <v>1573.54</v>
      </c>
      <c r="ER646" s="77"/>
      <c r="ES646" s="77"/>
      <c r="ET646" s="77"/>
      <c r="EU646" s="77"/>
      <c r="EV646" s="78"/>
    </row>
    <row r="647" spans="1:152" s="38" customFormat="1" ht="15.75" customHeight="1" x14ac:dyDescent="0.2">
      <c r="A647" s="69">
        <f>$A$134</f>
        <v>45005</v>
      </c>
      <c r="B647" s="70"/>
      <c r="C647" s="70"/>
      <c r="D647" s="70"/>
      <c r="E647" s="70"/>
      <c r="F647" s="70"/>
      <c r="G647" s="70"/>
      <c r="H647" s="71"/>
      <c r="I647" s="72">
        <f>IF($A647="-","-",ROUND(VLOOKUP($A647+ROUND(LEFT(I$627,1)/24,5),'[1]ОАО "АТС"'!$A$30:$F$773,6,FALSE)+HLOOKUP($DL$625,'[1]Сбытовая надбавка'!$F$5:$H$6,2,FALSE),2)+'[1]Иные услуги'!$C$6+HLOOKUP($DR$624,'[1]Услуги по передаче'!$G$5:$J$7,3,FALSE))</f>
        <v>1548.6100000000001</v>
      </c>
      <c r="J647" s="77"/>
      <c r="K647" s="77"/>
      <c r="L647" s="77"/>
      <c r="M647" s="77"/>
      <c r="N647" s="78"/>
      <c r="O647" s="72">
        <f>IF($A647="-","-",ROUND(VLOOKUP($A647+ROUND(LEFT(O$627,1)/24,5),'[1]ОАО "АТС"'!$A$30:$F$773,6,FALSE)+HLOOKUP($DL$625,'[1]Сбытовая надбавка'!$F$5:$H$6,2,FALSE),2)+'[1]Иные услуги'!$C$6+HLOOKUP($DR$624,'[1]Услуги по передаче'!$G$5:$J$7,3,FALSE))</f>
        <v>1548.8</v>
      </c>
      <c r="P647" s="77"/>
      <c r="Q647" s="77"/>
      <c r="R647" s="77"/>
      <c r="S647" s="77"/>
      <c r="T647" s="78"/>
      <c r="U647" s="72">
        <f>IF($A647="-","-",ROUND(VLOOKUP($A647+ROUND(LEFT(U$627,1)/24,5),'[1]ОАО "АТС"'!$A$30:$F$773,6,FALSE)+HLOOKUP($DL$625,'[1]Сбытовая надбавка'!$F$5:$H$6,2,FALSE),2)+'[1]Иные услуги'!$C$6+HLOOKUP($DR$624,'[1]Услуги по передаче'!$G$5:$J$7,3,FALSE))</f>
        <v>1548.76</v>
      </c>
      <c r="V647" s="77"/>
      <c r="W647" s="77"/>
      <c r="X647" s="77"/>
      <c r="Y647" s="77"/>
      <c r="Z647" s="78"/>
      <c r="AA647" s="72">
        <f>IF($A647="-","-",ROUND(VLOOKUP($A647+ROUND(LEFT(AA$627,1)/24,5),'[1]ОАО "АТС"'!$A$30:$F$773,6,FALSE)+HLOOKUP($DL$625,'[1]Сбытовая надбавка'!$F$5:$H$6,2,FALSE),2)+'[1]Иные услуги'!$C$6+HLOOKUP($DR$624,'[1]Услуги по передаче'!$G$5:$J$7,3,FALSE))</f>
        <v>1548.72</v>
      </c>
      <c r="AB647" s="77"/>
      <c r="AC647" s="77"/>
      <c r="AD647" s="77"/>
      <c r="AE647" s="77"/>
      <c r="AF647" s="78"/>
      <c r="AG647" s="72">
        <f>IF($A647="-","-",ROUND(VLOOKUP($A647+ROUND(LEFT(AG$627,1)/24,5),'[1]ОАО "АТС"'!$A$30:$F$773,6,FALSE)+HLOOKUP($DL$625,'[1]Сбытовая надбавка'!$F$5:$H$6,2,FALSE),2)+'[1]Иные услуги'!$C$6+HLOOKUP($DR$624,'[1]Услуги по передаче'!$G$5:$J$7,3,FALSE))</f>
        <v>1548.6200000000001</v>
      </c>
      <c r="AH647" s="77"/>
      <c r="AI647" s="77"/>
      <c r="AJ647" s="77"/>
      <c r="AK647" s="77"/>
      <c r="AL647" s="78"/>
      <c r="AM647" s="72">
        <f>IF($A647="-","-",ROUND(VLOOKUP($A647+ROUND(LEFT(AM$627,1)/24,5),'[1]ОАО "АТС"'!$A$30:$F$773,6,FALSE)+HLOOKUP($DL$625,'[1]Сбытовая надбавка'!$F$5:$H$6,2,FALSE),2)+'[1]Иные услуги'!$C$6+HLOOKUP($DR$624,'[1]Услуги по передаче'!$G$5:$J$7,3,FALSE))</f>
        <v>1548.63</v>
      </c>
      <c r="AN647" s="77"/>
      <c r="AO647" s="77"/>
      <c r="AP647" s="77"/>
      <c r="AQ647" s="77"/>
      <c r="AR647" s="78"/>
      <c r="AS647" s="72">
        <f>IF($A647="-","-",ROUND(VLOOKUP($A647+ROUND(LEFT(AS$627,1)/24,5),'[1]ОАО "АТС"'!$A$30:$F$773,6,FALSE)+HLOOKUP($DL$625,'[1]Сбытовая надбавка'!$F$5:$H$6,2,FALSE),2)+'[1]Иные услуги'!$C$6+HLOOKUP($DR$624,'[1]Услуги по передаче'!$G$5:$J$7,3,FALSE))</f>
        <v>1547.8700000000001</v>
      </c>
      <c r="AT647" s="77"/>
      <c r="AU647" s="77"/>
      <c r="AV647" s="77"/>
      <c r="AW647" s="77"/>
      <c r="AX647" s="78"/>
      <c r="AY647" s="72">
        <f>IF($A647="-","-",ROUND(VLOOKUP($A647+ROUND(LEFT(AY$627,1)/24,5),'[1]ОАО "АТС"'!$A$30:$F$773,6,FALSE)+HLOOKUP($DL$625,'[1]Сбытовая надбавка'!$F$5:$H$6,2,FALSE),2)+'[1]Иные услуги'!$C$6+HLOOKUP($DR$624,'[1]Услуги по передаче'!$G$5:$J$7,3,FALSE))</f>
        <v>1623.81</v>
      </c>
      <c r="AZ647" s="77"/>
      <c r="BA647" s="77"/>
      <c r="BB647" s="77"/>
      <c r="BC647" s="77"/>
      <c r="BD647" s="78"/>
      <c r="BE647" s="72">
        <f>IF($A647="-","-",ROUND(VLOOKUP($A647+ROUND(LEFT(BE$627,1)/24,5),'[1]ОАО "АТС"'!$A$30:$F$773,6,FALSE)+HLOOKUP($DL$625,'[1]Сбытовая надбавка'!$F$5:$H$6,2,FALSE),2)+'[1]Иные услуги'!$C$6+HLOOKUP($DR$624,'[1]Услуги по передаче'!$G$5:$J$7,3,FALSE))</f>
        <v>1548.4</v>
      </c>
      <c r="BF647" s="77"/>
      <c r="BG647" s="77"/>
      <c r="BH647" s="77"/>
      <c r="BI647" s="77"/>
      <c r="BJ647" s="78"/>
      <c r="BK647" s="72">
        <f>IF($A647="-","-",ROUND(VLOOKUP($A647+ROUND(LEFT(BK$627,1)/24,5),'[1]ОАО "АТС"'!$A$30:$F$773,6,FALSE)+HLOOKUP($DL$625,'[1]Сбытовая надбавка'!$F$5:$H$6,2,FALSE),2)+'[1]Иные услуги'!$C$6+HLOOKUP($DR$624,'[1]Услуги по передаче'!$G$5:$J$7,3,FALSE))</f>
        <v>1596.98</v>
      </c>
      <c r="BL647" s="77"/>
      <c r="BM647" s="77"/>
      <c r="BN647" s="77"/>
      <c r="BO647" s="77"/>
      <c r="BP647" s="78"/>
      <c r="BQ647" s="72">
        <f>IF($A647="-","-",ROUND(VLOOKUP($A647+ROUND(LEFT(BQ$627,2)/24,5),'[1]ОАО "АТС"'!$A$30:$F$773,6,FALSE)+HLOOKUP($DL$625,'[1]Сбытовая надбавка'!$F$5:$H$6,2,FALSE),2)+'[1]Иные услуги'!$C$6+HLOOKUP($DR$624,'[1]Услуги по передаче'!$G$5:$J$7,3,FALSE))</f>
        <v>1606.71</v>
      </c>
      <c r="BR647" s="77"/>
      <c r="BS647" s="77"/>
      <c r="BT647" s="77"/>
      <c r="BU647" s="77"/>
      <c r="BV647" s="78"/>
      <c r="BW647" s="72">
        <f>IF($A647="-","-",ROUND(VLOOKUP($A647+ROUND(LEFT(BW$627,2)/24,5),'[1]ОАО "АТС"'!$A$30:$F$773,6,FALSE)+HLOOKUP($DL$625,'[1]Сбытовая надбавка'!$F$5:$H$6,2,FALSE),2)+'[1]Иные услуги'!$C$6+HLOOKUP($DR$624,'[1]Услуги по передаче'!$G$5:$J$7,3,FALSE))</f>
        <v>1594.96</v>
      </c>
      <c r="BX647" s="77"/>
      <c r="BY647" s="77"/>
      <c r="BZ647" s="77"/>
      <c r="CA647" s="77"/>
      <c r="CB647" s="78"/>
      <c r="CC647" s="72">
        <f>IF($A647="-","-",ROUND(VLOOKUP($A647+ROUND(LEFT(CC$627,2)/24,5),'[1]ОАО "АТС"'!$A$30:$F$773,6,FALSE)+HLOOKUP($DL$625,'[1]Сбытовая надбавка'!$F$5:$H$6,2,FALSE),2)+'[1]Иные услуги'!$C$6+HLOOKUP($DR$624,'[1]Услуги по передаче'!$G$5:$J$7,3,FALSE))</f>
        <v>1555.08</v>
      </c>
      <c r="CD647" s="77"/>
      <c r="CE647" s="77"/>
      <c r="CF647" s="77"/>
      <c r="CG647" s="77"/>
      <c r="CH647" s="78"/>
      <c r="CI647" s="72">
        <f>IF($A647="-","-",ROUND(VLOOKUP($A647+ROUND(LEFT(CI$627,2)/24,5),'[1]ОАО "АТС"'!$A$30:$F$773,6,FALSE)+HLOOKUP($DL$625,'[1]Сбытовая надбавка'!$F$5:$H$6,2,FALSE),2)+'[1]Иные услуги'!$C$6+HLOOKUP($DR$624,'[1]Услуги по передаче'!$G$5:$J$7,3,FALSE))</f>
        <v>1548.45</v>
      </c>
      <c r="CJ647" s="77"/>
      <c r="CK647" s="77"/>
      <c r="CL647" s="77"/>
      <c r="CM647" s="77"/>
      <c r="CN647" s="78"/>
      <c r="CO647" s="72">
        <f>IF($A647="-","-",ROUND(VLOOKUP($A647+ROUND(LEFT(CO$627,2)/24,5),'[1]ОАО "АТС"'!$A$30:$F$773,6,FALSE)+HLOOKUP($DL$625,'[1]Сбытовая надбавка'!$F$5:$H$6,2,FALSE),2)+'[1]Иные услуги'!$C$6+HLOOKUP($DR$624,'[1]Услуги по передаче'!$G$5:$J$7,3,FALSE))</f>
        <v>1548.48</v>
      </c>
      <c r="CP647" s="77"/>
      <c r="CQ647" s="77"/>
      <c r="CR647" s="77"/>
      <c r="CS647" s="77"/>
      <c r="CT647" s="78"/>
      <c r="CU647" s="72">
        <f>IF($A647="-","-",ROUND(VLOOKUP($A647+ROUND(LEFT(CU$627,2)/24,5),'[1]ОАО "АТС"'!$A$30:$F$773,6,FALSE)+HLOOKUP($DL$625,'[1]Сбытовая надбавка'!$F$5:$H$6,2,FALSE),2)+'[1]Иные услуги'!$C$6+HLOOKUP($DR$624,'[1]Услуги по передаче'!$G$5:$J$7,3,FALSE))</f>
        <v>1548.71</v>
      </c>
      <c r="CV647" s="77"/>
      <c r="CW647" s="77"/>
      <c r="CX647" s="77"/>
      <c r="CY647" s="77"/>
      <c r="CZ647" s="78"/>
      <c r="DA647" s="72">
        <f>IF($A647="-","-",ROUND(VLOOKUP($A647+ROUND(LEFT(DA$627,2)/24,5),'[1]ОАО "АТС"'!$A$30:$F$773,6,FALSE)+HLOOKUP($DL$625,'[1]Сбытовая надбавка'!$F$5:$H$6,2,FALSE),2)+'[1]Иные услуги'!$C$6+HLOOKUP($DR$624,'[1]Услуги по передаче'!$G$5:$J$7,3,FALSE))</f>
        <v>1548.84</v>
      </c>
      <c r="DB647" s="77"/>
      <c r="DC647" s="77"/>
      <c r="DD647" s="77"/>
      <c r="DE647" s="77"/>
      <c r="DF647" s="78"/>
      <c r="DG647" s="72">
        <f>IF($A647="-","-",ROUND(VLOOKUP($A647+ROUND(LEFT(DG$627,2)/24,5),'[1]ОАО "АТС"'!$A$30:$F$773,6,FALSE)+HLOOKUP($DL$625,'[1]Сбытовая надбавка'!$F$5:$H$6,2,FALSE),2)+'[1]Иные услуги'!$C$6+HLOOKUP($DR$624,'[1]Услуги по передаче'!$G$5:$J$7,3,FALSE))</f>
        <v>1548.8700000000001</v>
      </c>
      <c r="DH647" s="77"/>
      <c r="DI647" s="77"/>
      <c r="DJ647" s="77"/>
      <c r="DK647" s="77"/>
      <c r="DL647" s="78"/>
      <c r="DM647" s="72">
        <f>IF($A647="-","-",ROUND(VLOOKUP($A647+ROUND(LEFT(DM$627,2)/24,5),'[1]ОАО "АТС"'!$A$30:$F$773,6,FALSE)+HLOOKUP($DL$625,'[1]Сбытовая надбавка'!$F$5:$H$6,2,FALSE),2)+'[1]Иные услуги'!$C$6+HLOOKUP($DR$624,'[1]Услуги по передаче'!$G$5:$J$7,3,FALSE))</f>
        <v>1578.42</v>
      </c>
      <c r="DN647" s="77"/>
      <c r="DO647" s="77"/>
      <c r="DP647" s="77"/>
      <c r="DQ647" s="77"/>
      <c r="DR647" s="78"/>
      <c r="DS647" s="72">
        <f>IF($A647="-","-",ROUND(VLOOKUP($A647+ROUND(LEFT(DS$627,2)/24,5),'[1]ОАО "АТС"'!$A$30:$F$773,6,FALSE)+HLOOKUP($DL$625,'[1]Сбытовая надбавка'!$F$5:$H$6,2,FALSE),2)+'[1]Иные услуги'!$C$6+HLOOKUP($DR$624,'[1]Услуги по передаче'!$G$5:$J$7,3,FALSE))</f>
        <v>1627.51</v>
      </c>
      <c r="DT647" s="77"/>
      <c r="DU647" s="77"/>
      <c r="DV647" s="77"/>
      <c r="DW647" s="77"/>
      <c r="DX647" s="78"/>
      <c r="DY647" s="72">
        <f>IF($A647="-","-",ROUND(VLOOKUP($A647+ROUND(LEFT(DY$627,2)/24,5),'[1]ОАО "АТС"'!$A$30:$F$773,6,FALSE)+HLOOKUP($DL$625,'[1]Сбытовая надбавка'!$F$5:$H$6,2,FALSE),2)+'[1]Иные услуги'!$C$6+HLOOKUP($DR$624,'[1]Услуги по передаче'!$G$5:$J$7,3,FALSE))</f>
        <v>1574.54</v>
      </c>
      <c r="DZ647" s="77"/>
      <c r="EA647" s="77"/>
      <c r="EB647" s="77"/>
      <c r="EC647" s="77"/>
      <c r="ED647" s="78"/>
      <c r="EE647" s="72">
        <f>IF($A647="-","-",ROUND(VLOOKUP($A647+ROUND(LEFT(EE$627,2)/24,5),'[1]ОАО "АТС"'!$A$30:$F$773,6,FALSE)+HLOOKUP($DL$625,'[1]Сбытовая надбавка'!$F$5:$H$6,2,FALSE),2)+'[1]Иные услуги'!$C$6+HLOOKUP($DR$624,'[1]Услуги по передаче'!$G$5:$J$7,3,FALSE))</f>
        <v>1547.34</v>
      </c>
      <c r="EF647" s="77"/>
      <c r="EG647" s="77"/>
      <c r="EH647" s="77"/>
      <c r="EI647" s="77"/>
      <c r="EJ647" s="78"/>
      <c r="EK647" s="72">
        <f>IF($A647="-","-",ROUND(VLOOKUP($A647+ROUND(LEFT(EK$627,2)/24,5),'[1]ОАО "АТС"'!$A$30:$F$773,6,FALSE)+HLOOKUP($DL$625,'[1]Сбытовая надбавка'!$F$5:$H$6,2,FALSE),2)+'[1]Иные услуги'!$C$6+HLOOKUP($DR$624,'[1]Услуги по передаче'!$G$5:$J$7,3,FALSE))</f>
        <v>1679.89</v>
      </c>
      <c r="EL647" s="77"/>
      <c r="EM647" s="77"/>
      <c r="EN647" s="77"/>
      <c r="EO647" s="77"/>
      <c r="EP647" s="78"/>
      <c r="EQ647" s="72">
        <f>IF($A647="-","-",ROUND(VLOOKUP($A647+ROUND(LEFT(EQ$627,2)/24,5),'[1]ОАО "АТС"'!$A$30:$F$773,6,FALSE)+HLOOKUP($DL$625,'[1]Сбытовая надбавка'!$F$5:$H$6,2,FALSE),2)+'[1]Иные услуги'!$C$6+HLOOKUP($DR$624,'[1]Услуги по передаче'!$G$5:$J$7,3,FALSE))</f>
        <v>1576.39</v>
      </c>
      <c r="ER647" s="77"/>
      <c r="ES647" s="77"/>
      <c r="ET647" s="77"/>
      <c r="EU647" s="77"/>
      <c r="EV647" s="78"/>
    </row>
    <row r="648" spans="1:152" s="38" customFormat="1" ht="15.75" customHeight="1" x14ac:dyDescent="0.2">
      <c r="A648" s="69">
        <f>$A$135</f>
        <v>45006</v>
      </c>
      <c r="B648" s="70"/>
      <c r="C648" s="70"/>
      <c r="D648" s="70"/>
      <c r="E648" s="70"/>
      <c r="F648" s="70"/>
      <c r="G648" s="70"/>
      <c r="H648" s="71"/>
      <c r="I648" s="72">
        <f>IF($A648="-","-",ROUND(VLOOKUP($A648+ROUND(LEFT(I$627,1)/24,5),'[1]ОАО "АТС"'!$A$30:$F$773,6,FALSE)+HLOOKUP($DL$625,'[1]Сбытовая надбавка'!$F$5:$H$6,2,FALSE),2)+'[1]Иные услуги'!$C$6+HLOOKUP($DR$624,'[1]Услуги по передаче'!$G$5:$J$7,3,FALSE))</f>
        <v>1548.56</v>
      </c>
      <c r="J648" s="77"/>
      <c r="K648" s="77"/>
      <c r="L648" s="77"/>
      <c r="M648" s="77"/>
      <c r="N648" s="78"/>
      <c r="O648" s="72">
        <f>IF($A648="-","-",ROUND(VLOOKUP($A648+ROUND(LEFT(O$627,1)/24,5),'[1]ОАО "АТС"'!$A$30:$F$773,6,FALSE)+HLOOKUP($DL$625,'[1]Сбытовая надбавка'!$F$5:$H$6,2,FALSE),2)+'[1]Иные услуги'!$C$6+HLOOKUP($DR$624,'[1]Услуги по передаче'!$G$5:$J$7,3,FALSE))</f>
        <v>1548.27</v>
      </c>
      <c r="P648" s="77"/>
      <c r="Q648" s="77"/>
      <c r="R648" s="77"/>
      <c r="S648" s="77"/>
      <c r="T648" s="78"/>
      <c r="U648" s="72">
        <f>IF($A648="-","-",ROUND(VLOOKUP($A648+ROUND(LEFT(U$627,1)/24,5),'[1]ОАО "АТС"'!$A$30:$F$773,6,FALSE)+HLOOKUP($DL$625,'[1]Сбытовая надбавка'!$F$5:$H$6,2,FALSE),2)+'[1]Иные услуги'!$C$6+HLOOKUP($DR$624,'[1]Услуги по передаче'!$G$5:$J$7,3,FALSE))</f>
        <v>1548.79</v>
      </c>
      <c r="V648" s="77"/>
      <c r="W648" s="77"/>
      <c r="X648" s="77"/>
      <c r="Y648" s="77"/>
      <c r="Z648" s="78"/>
      <c r="AA648" s="72">
        <f>IF($A648="-","-",ROUND(VLOOKUP($A648+ROUND(LEFT(AA$627,1)/24,5),'[1]ОАО "АТС"'!$A$30:$F$773,6,FALSE)+HLOOKUP($DL$625,'[1]Сбытовая надбавка'!$F$5:$H$6,2,FALSE),2)+'[1]Иные услуги'!$C$6+HLOOKUP($DR$624,'[1]Услуги по передаче'!$G$5:$J$7,3,FALSE))</f>
        <v>1548.79</v>
      </c>
      <c r="AB648" s="77"/>
      <c r="AC648" s="77"/>
      <c r="AD648" s="77"/>
      <c r="AE648" s="77"/>
      <c r="AF648" s="78"/>
      <c r="AG648" s="72">
        <f>IF($A648="-","-",ROUND(VLOOKUP($A648+ROUND(LEFT(AG$627,1)/24,5),'[1]ОАО "АТС"'!$A$30:$F$773,6,FALSE)+HLOOKUP($DL$625,'[1]Сбытовая надбавка'!$F$5:$H$6,2,FALSE),2)+'[1]Иные услуги'!$C$6+HLOOKUP($DR$624,'[1]Услуги по передаче'!$G$5:$J$7,3,FALSE))</f>
        <v>1548.71</v>
      </c>
      <c r="AH648" s="77"/>
      <c r="AI648" s="77"/>
      <c r="AJ648" s="77"/>
      <c r="AK648" s="77"/>
      <c r="AL648" s="78"/>
      <c r="AM648" s="72">
        <f>IF($A648="-","-",ROUND(VLOOKUP($A648+ROUND(LEFT(AM$627,1)/24,5),'[1]ОАО "АТС"'!$A$30:$F$773,6,FALSE)+HLOOKUP($DL$625,'[1]Сбытовая надбавка'!$F$5:$H$6,2,FALSE),2)+'[1]Иные услуги'!$C$6+HLOOKUP($DR$624,'[1]Услуги по передаче'!$G$5:$J$7,3,FALSE))</f>
        <v>1548.69</v>
      </c>
      <c r="AN648" s="77"/>
      <c r="AO648" s="77"/>
      <c r="AP648" s="77"/>
      <c r="AQ648" s="77"/>
      <c r="AR648" s="78"/>
      <c r="AS648" s="72">
        <f>IF($A648="-","-",ROUND(VLOOKUP($A648+ROUND(LEFT(AS$627,1)/24,5),'[1]ОАО "АТС"'!$A$30:$F$773,6,FALSE)+HLOOKUP($DL$625,'[1]Сбытовая надбавка'!$F$5:$H$6,2,FALSE),2)+'[1]Иные услуги'!$C$6+HLOOKUP($DR$624,'[1]Услуги по передаче'!$G$5:$J$7,3,FALSE))</f>
        <v>1548.08</v>
      </c>
      <c r="AT648" s="77"/>
      <c r="AU648" s="77"/>
      <c r="AV648" s="77"/>
      <c r="AW648" s="77"/>
      <c r="AX648" s="78"/>
      <c r="AY648" s="72">
        <f>IF($A648="-","-",ROUND(VLOOKUP($A648+ROUND(LEFT(AY$627,1)/24,5),'[1]ОАО "АТС"'!$A$30:$F$773,6,FALSE)+HLOOKUP($DL$625,'[1]Сбытовая надбавка'!$F$5:$H$6,2,FALSE),2)+'[1]Иные услуги'!$C$6+HLOOKUP($DR$624,'[1]Услуги по передаче'!$G$5:$J$7,3,FALSE))</f>
        <v>1619.6200000000001</v>
      </c>
      <c r="AZ648" s="77"/>
      <c r="BA648" s="77"/>
      <c r="BB648" s="77"/>
      <c r="BC648" s="77"/>
      <c r="BD648" s="78"/>
      <c r="BE648" s="72">
        <f>IF($A648="-","-",ROUND(VLOOKUP($A648+ROUND(LEFT(BE$627,1)/24,5),'[1]ОАО "АТС"'!$A$30:$F$773,6,FALSE)+HLOOKUP($DL$625,'[1]Сбытовая надбавка'!$F$5:$H$6,2,FALSE),2)+'[1]Иные услуги'!$C$6+HLOOKUP($DR$624,'[1]Услуги по передаче'!$G$5:$J$7,3,FALSE))</f>
        <v>1548.3600000000001</v>
      </c>
      <c r="BF648" s="77"/>
      <c r="BG648" s="77"/>
      <c r="BH648" s="77"/>
      <c r="BI648" s="77"/>
      <c r="BJ648" s="78"/>
      <c r="BK648" s="72">
        <f>IF($A648="-","-",ROUND(VLOOKUP($A648+ROUND(LEFT(BK$627,1)/24,5),'[1]ОАО "АТС"'!$A$30:$F$773,6,FALSE)+HLOOKUP($DL$625,'[1]Сбытовая надбавка'!$F$5:$H$6,2,FALSE),2)+'[1]Иные услуги'!$C$6+HLOOKUP($DR$624,'[1]Услуги по передаче'!$G$5:$J$7,3,FALSE))</f>
        <v>1606.95</v>
      </c>
      <c r="BL648" s="77"/>
      <c r="BM648" s="77"/>
      <c r="BN648" s="77"/>
      <c r="BO648" s="77"/>
      <c r="BP648" s="78"/>
      <c r="BQ648" s="72">
        <f>IF($A648="-","-",ROUND(VLOOKUP($A648+ROUND(LEFT(BQ$627,2)/24,5),'[1]ОАО "АТС"'!$A$30:$F$773,6,FALSE)+HLOOKUP($DL$625,'[1]Сбытовая надбавка'!$F$5:$H$6,2,FALSE),2)+'[1]Иные услуги'!$C$6+HLOOKUP($DR$624,'[1]Услуги по передаче'!$G$5:$J$7,3,FALSE))</f>
        <v>1616.73</v>
      </c>
      <c r="BR648" s="77"/>
      <c r="BS648" s="77"/>
      <c r="BT648" s="77"/>
      <c r="BU648" s="77"/>
      <c r="BV648" s="78"/>
      <c r="BW648" s="72">
        <f>IF($A648="-","-",ROUND(VLOOKUP($A648+ROUND(LEFT(BW$627,2)/24,5),'[1]ОАО "АТС"'!$A$30:$F$773,6,FALSE)+HLOOKUP($DL$625,'[1]Сбытовая надбавка'!$F$5:$H$6,2,FALSE),2)+'[1]Иные услуги'!$C$6+HLOOKUP($DR$624,'[1]Услуги по передаче'!$G$5:$J$7,3,FALSE))</f>
        <v>1603.59</v>
      </c>
      <c r="BX648" s="77"/>
      <c r="BY648" s="77"/>
      <c r="BZ648" s="77"/>
      <c r="CA648" s="77"/>
      <c r="CB648" s="78"/>
      <c r="CC648" s="72">
        <f>IF($A648="-","-",ROUND(VLOOKUP($A648+ROUND(LEFT(CC$627,2)/24,5),'[1]ОАО "АТС"'!$A$30:$F$773,6,FALSE)+HLOOKUP($DL$625,'[1]Сбытовая надбавка'!$F$5:$H$6,2,FALSE),2)+'[1]Иные услуги'!$C$6+HLOOKUP($DR$624,'[1]Услуги по передаче'!$G$5:$J$7,3,FALSE))</f>
        <v>1561.53</v>
      </c>
      <c r="CD648" s="77"/>
      <c r="CE648" s="77"/>
      <c r="CF648" s="77"/>
      <c r="CG648" s="77"/>
      <c r="CH648" s="78"/>
      <c r="CI648" s="72">
        <f>IF($A648="-","-",ROUND(VLOOKUP($A648+ROUND(LEFT(CI$627,2)/24,5),'[1]ОАО "АТС"'!$A$30:$F$773,6,FALSE)+HLOOKUP($DL$625,'[1]Сбытовая надбавка'!$F$5:$H$6,2,FALSE),2)+'[1]Иные услуги'!$C$6+HLOOKUP($DR$624,'[1]Услуги по передаче'!$G$5:$J$7,3,FALSE))</f>
        <v>1548.55</v>
      </c>
      <c r="CJ648" s="77"/>
      <c r="CK648" s="77"/>
      <c r="CL648" s="77"/>
      <c r="CM648" s="77"/>
      <c r="CN648" s="78"/>
      <c r="CO648" s="72">
        <f>IF($A648="-","-",ROUND(VLOOKUP($A648+ROUND(LEFT(CO$627,2)/24,5),'[1]ОАО "АТС"'!$A$30:$F$773,6,FALSE)+HLOOKUP($DL$625,'[1]Сбытовая надбавка'!$F$5:$H$6,2,FALSE),2)+'[1]Иные услуги'!$C$6+HLOOKUP($DR$624,'[1]Услуги по передаче'!$G$5:$J$7,3,FALSE))</f>
        <v>1548.56</v>
      </c>
      <c r="CP648" s="77"/>
      <c r="CQ648" s="77"/>
      <c r="CR648" s="77"/>
      <c r="CS648" s="77"/>
      <c r="CT648" s="78"/>
      <c r="CU648" s="72">
        <f>IF($A648="-","-",ROUND(VLOOKUP($A648+ROUND(LEFT(CU$627,2)/24,5),'[1]ОАО "АТС"'!$A$30:$F$773,6,FALSE)+HLOOKUP($DL$625,'[1]Сбытовая надбавка'!$F$5:$H$6,2,FALSE),2)+'[1]Иные услуги'!$C$6+HLOOKUP($DR$624,'[1]Услуги по передаче'!$G$5:$J$7,3,FALSE))</f>
        <v>1548.75</v>
      </c>
      <c r="CV648" s="77"/>
      <c r="CW648" s="77"/>
      <c r="CX648" s="77"/>
      <c r="CY648" s="77"/>
      <c r="CZ648" s="78"/>
      <c r="DA648" s="72">
        <f>IF($A648="-","-",ROUND(VLOOKUP($A648+ROUND(LEFT(DA$627,2)/24,5),'[1]ОАО "АТС"'!$A$30:$F$773,6,FALSE)+HLOOKUP($DL$625,'[1]Сбытовая надбавка'!$F$5:$H$6,2,FALSE),2)+'[1]Иные услуги'!$C$6+HLOOKUP($DR$624,'[1]Услуги по передаче'!$G$5:$J$7,3,FALSE))</f>
        <v>1548.83</v>
      </c>
      <c r="DB648" s="77"/>
      <c r="DC648" s="77"/>
      <c r="DD648" s="77"/>
      <c r="DE648" s="77"/>
      <c r="DF648" s="78"/>
      <c r="DG648" s="72">
        <f>IF($A648="-","-",ROUND(VLOOKUP($A648+ROUND(LEFT(DG$627,2)/24,5),'[1]ОАО "АТС"'!$A$30:$F$773,6,FALSE)+HLOOKUP($DL$625,'[1]Сбытовая надбавка'!$F$5:$H$6,2,FALSE),2)+'[1]Иные услуги'!$C$6+HLOOKUP($DR$624,'[1]Услуги по передаче'!$G$5:$J$7,3,FALSE))</f>
        <v>1548.8600000000001</v>
      </c>
      <c r="DH648" s="77"/>
      <c r="DI648" s="77"/>
      <c r="DJ648" s="77"/>
      <c r="DK648" s="77"/>
      <c r="DL648" s="78"/>
      <c r="DM648" s="72">
        <f>IF($A648="-","-",ROUND(VLOOKUP($A648+ROUND(LEFT(DM$627,2)/24,5),'[1]ОАО "АТС"'!$A$30:$F$773,6,FALSE)+HLOOKUP($DL$625,'[1]Сбытовая надбавка'!$F$5:$H$6,2,FALSE),2)+'[1]Иные услуги'!$C$6+HLOOKUP($DR$624,'[1]Услуги по передаче'!$G$5:$J$7,3,FALSE))</f>
        <v>1587.54</v>
      </c>
      <c r="DN648" s="77"/>
      <c r="DO648" s="77"/>
      <c r="DP648" s="77"/>
      <c r="DQ648" s="77"/>
      <c r="DR648" s="78"/>
      <c r="DS648" s="72">
        <f>IF($A648="-","-",ROUND(VLOOKUP($A648+ROUND(LEFT(DS$627,2)/24,5),'[1]ОАО "АТС"'!$A$30:$F$773,6,FALSE)+HLOOKUP($DL$625,'[1]Сбытовая надбавка'!$F$5:$H$6,2,FALSE),2)+'[1]Иные услуги'!$C$6+HLOOKUP($DR$624,'[1]Услуги по передаче'!$G$5:$J$7,3,FALSE))</f>
        <v>1639.69</v>
      </c>
      <c r="DT648" s="77"/>
      <c r="DU648" s="77"/>
      <c r="DV648" s="77"/>
      <c r="DW648" s="77"/>
      <c r="DX648" s="78"/>
      <c r="DY648" s="72">
        <f>IF($A648="-","-",ROUND(VLOOKUP($A648+ROUND(LEFT(DY$627,2)/24,5),'[1]ОАО "АТС"'!$A$30:$F$773,6,FALSE)+HLOOKUP($DL$625,'[1]Сбытовая надбавка'!$F$5:$H$6,2,FALSE),2)+'[1]Иные услуги'!$C$6+HLOOKUP($DR$624,'[1]Услуги по передаче'!$G$5:$J$7,3,FALSE))</f>
        <v>1583.64</v>
      </c>
      <c r="DZ648" s="77"/>
      <c r="EA648" s="77"/>
      <c r="EB648" s="77"/>
      <c r="EC648" s="77"/>
      <c r="ED648" s="78"/>
      <c r="EE648" s="72">
        <f>IF($A648="-","-",ROUND(VLOOKUP($A648+ROUND(LEFT(EE$627,2)/24,5),'[1]ОАО "АТС"'!$A$30:$F$773,6,FALSE)+HLOOKUP($DL$625,'[1]Сбытовая надбавка'!$F$5:$H$6,2,FALSE),2)+'[1]Иные услуги'!$C$6+HLOOKUP($DR$624,'[1]Услуги по передаче'!$G$5:$J$7,3,FALSE))</f>
        <v>1547.83</v>
      </c>
      <c r="EF648" s="77"/>
      <c r="EG648" s="77"/>
      <c r="EH648" s="77"/>
      <c r="EI648" s="77"/>
      <c r="EJ648" s="78"/>
      <c r="EK648" s="72">
        <f>IF($A648="-","-",ROUND(VLOOKUP($A648+ROUND(LEFT(EK$627,2)/24,5),'[1]ОАО "АТС"'!$A$30:$F$773,6,FALSE)+HLOOKUP($DL$625,'[1]Сбытовая надбавка'!$F$5:$H$6,2,FALSE),2)+'[1]Иные услуги'!$C$6+HLOOKUP($DR$624,'[1]Услуги по передаче'!$G$5:$J$7,3,FALSE))</f>
        <v>1674.6200000000001</v>
      </c>
      <c r="EL648" s="77"/>
      <c r="EM648" s="77"/>
      <c r="EN648" s="77"/>
      <c r="EO648" s="77"/>
      <c r="EP648" s="78"/>
      <c r="EQ648" s="72">
        <f>IF($A648="-","-",ROUND(VLOOKUP($A648+ROUND(LEFT(EQ$627,2)/24,5),'[1]ОАО "АТС"'!$A$30:$F$773,6,FALSE)+HLOOKUP($DL$625,'[1]Сбытовая надбавка'!$F$5:$H$6,2,FALSE),2)+'[1]Иные услуги'!$C$6+HLOOKUP($DR$624,'[1]Услуги по передаче'!$G$5:$J$7,3,FALSE))</f>
        <v>1592.6100000000001</v>
      </c>
      <c r="ER648" s="77"/>
      <c r="ES648" s="77"/>
      <c r="ET648" s="77"/>
      <c r="EU648" s="77"/>
      <c r="EV648" s="78"/>
    </row>
    <row r="649" spans="1:152" s="38" customFormat="1" ht="15.75" customHeight="1" x14ac:dyDescent="0.2">
      <c r="A649" s="69">
        <f>$A$136</f>
        <v>45007</v>
      </c>
      <c r="B649" s="70"/>
      <c r="C649" s="70"/>
      <c r="D649" s="70"/>
      <c r="E649" s="70"/>
      <c r="F649" s="70"/>
      <c r="G649" s="70"/>
      <c r="H649" s="71"/>
      <c r="I649" s="72">
        <f>IF($A649="-","-",ROUND(VLOOKUP($A649+ROUND(LEFT(I$627,1)/24,5),'[1]ОАО "АТС"'!$A$30:$F$773,6,FALSE)+HLOOKUP($DL$625,'[1]Сбытовая надбавка'!$F$5:$H$6,2,FALSE),2)+'[1]Иные услуги'!$C$6+HLOOKUP($DR$624,'[1]Услуги по передаче'!$G$5:$J$7,3,FALSE))</f>
        <v>1548.47</v>
      </c>
      <c r="J649" s="77"/>
      <c r="K649" s="77"/>
      <c r="L649" s="77"/>
      <c r="M649" s="77"/>
      <c r="N649" s="78"/>
      <c r="O649" s="72">
        <f>IF($A649="-","-",ROUND(VLOOKUP($A649+ROUND(LEFT(O$627,1)/24,5),'[1]ОАО "АТС"'!$A$30:$F$773,6,FALSE)+HLOOKUP($DL$625,'[1]Сбытовая надбавка'!$F$5:$H$6,2,FALSE),2)+'[1]Иные услуги'!$C$6+HLOOKUP($DR$624,'[1]Услуги по передаче'!$G$5:$J$7,3,FALSE))</f>
        <v>1548.48</v>
      </c>
      <c r="P649" s="77"/>
      <c r="Q649" s="77"/>
      <c r="R649" s="77"/>
      <c r="S649" s="77"/>
      <c r="T649" s="78"/>
      <c r="U649" s="72">
        <f>IF($A649="-","-",ROUND(VLOOKUP($A649+ROUND(LEFT(U$627,1)/24,5),'[1]ОАО "АТС"'!$A$30:$F$773,6,FALSE)+HLOOKUP($DL$625,'[1]Сбытовая надбавка'!$F$5:$H$6,2,FALSE),2)+'[1]Иные услуги'!$C$6+HLOOKUP($DR$624,'[1]Услуги по передаче'!$G$5:$J$7,3,FALSE))</f>
        <v>1548.59</v>
      </c>
      <c r="V649" s="77"/>
      <c r="W649" s="77"/>
      <c r="X649" s="77"/>
      <c r="Y649" s="77"/>
      <c r="Z649" s="78"/>
      <c r="AA649" s="72">
        <f>IF($A649="-","-",ROUND(VLOOKUP($A649+ROUND(LEFT(AA$627,1)/24,5),'[1]ОАО "АТС"'!$A$30:$F$773,6,FALSE)+HLOOKUP($DL$625,'[1]Сбытовая надбавка'!$F$5:$H$6,2,FALSE),2)+'[1]Иные услуги'!$C$6+HLOOKUP($DR$624,'[1]Услуги по передаче'!$G$5:$J$7,3,FALSE))</f>
        <v>1548.58</v>
      </c>
      <c r="AB649" s="77"/>
      <c r="AC649" s="77"/>
      <c r="AD649" s="77"/>
      <c r="AE649" s="77"/>
      <c r="AF649" s="78"/>
      <c r="AG649" s="72">
        <f>IF($A649="-","-",ROUND(VLOOKUP($A649+ROUND(LEFT(AG$627,1)/24,5),'[1]ОАО "АТС"'!$A$30:$F$773,6,FALSE)+HLOOKUP($DL$625,'[1]Сбытовая надбавка'!$F$5:$H$6,2,FALSE),2)+'[1]Иные услуги'!$C$6+HLOOKUP($DR$624,'[1]Услуги по передаче'!$G$5:$J$7,3,FALSE))</f>
        <v>1548.47</v>
      </c>
      <c r="AH649" s="77"/>
      <c r="AI649" s="77"/>
      <c r="AJ649" s="77"/>
      <c r="AK649" s="77"/>
      <c r="AL649" s="78"/>
      <c r="AM649" s="72">
        <f>IF($A649="-","-",ROUND(VLOOKUP($A649+ROUND(LEFT(AM$627,1)/24,5),'[1]ОАО "АТС"'!$A$30:$F$773,6,FALSE)+HLOOKUP($DL$625,'[1]Сбытовая надбавка'!$F$5:$H$6,2,FALSE),2)+'[1]Иные услуги'!$C$6+HLOOKUP($DR$624,'[1]Услуги по передаче'!$G$5:$J$7,3,FALSE))</f>
        <v>1548.53</v>
      </c>
      <c r="AN649" s="77"/>
      <c r="AO649" s="77"/>
      <c r="AP649" s="77"/>
      <c r="AQ649" s="77"/>
      <c r="AR649" s="78"/>
      <c r="AS649" s="72">
        <f>IF($A649="-","-",ROUND(VLOOKUP($A649+ROUND(LEFT(AS$627,1)/24,5),'[1]ОАО "АТС"'!$A$30:$F$773,6,FALSE)+HLOOKUP($DL$625,'[1]Сбытовая надбавка'!$F$5:$H$6,2,FALSE),2)+'[1]Иные услуги'!$C$6+HLOOKUP($DR$624,'[1]Услуги по передаче'!$G$5:$J$7,3,FALSE))</f>
        <v>1547.75</v>
      </c>
      <c r="AT649" s="77"/>
      <c r="AU649" s="77"/>
      <c r="AV649" s="77"/>
      <c r="AW649" s="77"/>
      <c r="AX649" s="78"/>
      <c r="AY649" s="72">
        <f>IF($A649="-","-",ROUND(VLOOKUP($A649+ROUND(LEFT(AY$627,1)/24,5),'[1]ОАО "АТС"'!$A$30:$F$773,6,FALSE)+HLOOKUP($DL$625,'[1]Сбытовая надбавка'!$F$5:$H$6,2,FALSE),2)+'[1]Иные услуги'!$C$6+HLOOKUP($DR$624,'[1]Услуги по передаче'!$G$5:$J$7,3,FALSE))</f>
        <v>1623.63</v>
      </c>
      <c r="AZ649" s="77"/>
      <c r="BA649" s="77"/>
      <c r="BB649" s="77"/>
      <c r="BC649" s="77"/>
      <c r="BD649" s="78"/>
      <c r="BE649" s="72">
        <f>IF($A649="-","-",ROUND(VLOOKUP($A649+ROUND(LEFT(BE$627,1)/24,5),'[1]ОАО "АТС"'!$A$30:$F$773,6,FALSE)+HLOOKUP($DL$625,'[1]Сбытовая надбавка'!$F$5:$H$6,2,FALSE),2)+'[1]Иные услуги'!$C$6+HLOOKUP($DR$624,'[1]Услуги по передаче'!$G$5:$J$7,3,FALSE))</f>
        <v>1548.46</v>
      </c>
      <c r="BF649" s="77"/>
      <c r="BG649" s="77"/>
      <c r="BH649" s="77"/>
      <c r="BI649" s="77"/>
      <c r="BJ649" s="78"/>
      <c r="BK649" s="72">
        <f>IF($A649="-","-",ROUND(VLOOKUP($A649+ROUND(LEFT(BK$627,1)/24,5),'[1]ОАО "АТС"'!$A$30:$F$773,6,FALSE)+HLOOKUP($DL$625,'[1]Сбытовая надбавка'!$F$5:$H$6,2,FALSE),2)+'[1]Иные услуги'!$C$6+HLOOKUP($DR$624,'[1]Услуги по передаче'!$G$5:$J$7,3,FALSE))</f>
        <v>1589.33</v>
      </c>
      <c r="BL649" s="77"/>
      <c r="BM649" s="77"/>
      <c r="BN649" s="77"/>
      <c r="BO649" s="77"/>
      <c r="BP649" s="78"/>
      <c r="BQ649" s="72">
        <f>IF($A649="-","-",ROUND(VLOOKUP($A649+ROUND(LEFT(BQ$627,2)/24,5),'[1]ОАО "АТС"'!$A$30:$F$773,6,FALSE)+HLOOKUP($DL$625,'[1]Сбытовая надбавка'!$F$5:$H$6,2,FALSE),2)+'[1]Иные услуги'!$C$6+HLOOKUP($DR$624,'[1]Услуги по передаче'!$G$5:$J$7,3,FALSE))</f>
        <v>1601.99</v>
      </c>
      <c r="BR649" s="77"/>
      <c r="BS649" s="77"/>
      <c r="BT649" s="77"/>
      <c r="BU649" s="77"/>
      <c r="BV649" s="78"/>
      <c r="BW649" s="72">
        <f>IF($A649="-","-",ROUND(VLOOKUP($A649+ROUND(LEFT(BW$627,2)/24,5),'[1]ОАО "АТС"'!$A$30:$F$773,6,FALSE)+HLOOKUP($DL$625,'[1]Сбытовая надбавка'!$F$5:$H$6,2,FALSE),2)+'[1]Иные услуги'!$C$6+HLOOKUP($DR$624,'[1]Услуги по передаче'!$G$5:$J$7,3,FALSE))</f>
        <v>1589.39</v>
      </c>
      <c r="BX649" s="77"/>
      <c r="BY649" s="77"/>
      <c r="BZ649" s="77"/>
      <c r="CA649" s="77"/>
      <c r="CB649" s="78"/>
      <c r="CC649" s="72">
        <f>IF($A649="-","-",ROUND(VLOOKUP($A649+ROUND(LEFT(CC$627,2)/24,5),'[1]ОАО "АТС"'!$A$30:$F$773,6,FALSE)+HLOOKUP($DL$625,'[1]Сбытовая надбавка'!$F$5:$H$6,2,FALSE),2)+'[1]Иные услуги'!$C$6+HLOOKUP($DR$624,'[1]Услуги по передаче'!$G$5:$J$7,3,FALSE))</f>
        <v>1548.48</v>
      </c>
      <c r="CD649" s="77"/>
      <c r="CE649" s="77"/>
      <c r="CF649" s="77"/>
      <c r="CG649" s="77"/>
      <c r="CH649" s="78"/>
      <c r="CI649" s="72">
        <f>IF($A649="-","-",ROUND(VLOOKUP($A649+ROUND(LEFT(CI$627,2)/24,5),'[1]ОАО "АТС"'!$A$30:$F$773,6,FALSE)+HLOOKUP($DL$625,'[1]Сбытовая надбавка'!$F$5:$H$6,2,FALSE),2)+'[1]Иные услуги'!$C$6+HLOOKUP($DR$624,'[1]Услуги по передаче'!$G$5:$J$7,3,FALSE))</f>
        <v>1548.49</v>
      </c>
      <c r="CJ649" s="77"/>
      <c r="CK649" s="77"/>
      <c r="CL649" s="77"/>
      <c r="CM649" s="77"/>
      <c r="CN649" s="78"/>
      <c r="CO649" s="72">
        <f>IF($A649="-","-",ROUND(VLOOKUP($A649+ROUND(LEFT(CO$627,2)/24,5),'[1]ОАО "АТС"'!$A$30:$F$773,6,FALSE)+HLOOKUP($DL$625,'[1]Сбытовая надбавка'!$F$5:$H$6,2,FALSE),2)+'[1]Иные услуги'!$C$6+HLOOKUP($DR$624,'[1]Услуги по передаче'!$G$5:$J$7,3,FALSE))</f>
        <v>1548.48</v>
      </c>
      <c r="CP649" s="77"/>
      <c r="CQ649" s="77"/>
      <c r="CR649" s="77"/>
      <c r="CS649" s="77"/>
      <c r="CT649" s="78"/>
      <c r="CU649" s="72">
        <f>IF($A649="-","-",ROUND(VLOOKUP($A649+ROUND(LEFT(CU$627,2)/24,5),'[1]ОАО "АТС"'!$A$30:$F$773,6,FALSE)+HLOOKUP($DL$625,'[1]Сбытовая надбавка'!$F$5:$H$6,2,FALSE),2)+'[1]Иные услуги'!$C$6+HLOOKUP($DR$624,'[1]Услуги по передаче'!$G$5:$J$7,3,FALSE))</f>
        <v>1548.66</v>
      </c>
      <c r="CV649" s="77"/>
      <c r="CW649" s="77"/>
      <c r="CX649" s="77"/>
      <c r="CY649" s="77"/>
      <c r="CZ649" s="78"/>
      <c r="DA649" s="72">
        <f>IF($A649="-","-",ROUND(VLOOKUP($A649+ROUND(LEFT(DA$627,2)/24,5),'[1]ОАО "АТС"'!$A$30:$F$773,6,FALSE)+HLOOKUP($DL$625,'[1]Сбытовая надбавка'!$F$5:$H$6,2,FALSE),2)+'[1]Иные услуги'!$C$6+HLOOKUP($DR$624,'[1]Услуги по передаче'!$G$5:$J$7,3,FALSE))</f>
        <v>1548.71</v>
      </c>
      <c r="DB649" s="77"/>
      <c r="DC649" s="77"/>
      <c r="DD649" s="77"/>
      <c r="DE649" s="77"/>
      <c r="DF649" s="78"/>
      <c r="DG649" s="72">
        <f>IF($A649="-","-",ROUND(VLOOKUP($A649+ROUND(LEFT(DG$627,2)/24,5),'[1]ОАО "АТС"'!$A$30:$F$773,6,FALSE)+HLOOKUP($DL$625,'[1]Сбытовая надбавка'!$F$5:$H$6,2,FALSE),2)+'[1]Иные услуги'!$C$6+HLOOKUP($DR$624,'[1]Услуги по передаче'!$G$5:$J$7,3,FALSE))</f>
        <v>1548.73</v>
      </c>
      <c r="DH649" s="77"/>
      <c r="DI649" s="77"/>
      <c r="DJ649" s="77"/>
      <c r="DK649" s="77"/>
      <c r="DL649" s="78"/>
      <c r="DM649" s="72">
        <f>IF($A649="-","-",ROUND(VLOOKUP($A649+ROUND(LEFT(DM$627,2)/24,5),'[1]ОАО "АТС"'!$A$30:$F$773,6,FALSE)+HLOOKUP($DL$625,'[1]Сбытовая надбавка'!$F$5:$H$6,2,FALSE),2)+'[1]Иные услуги'!$C$6+HLOOKUP($DR$624,'[1]Услуги по передаче'!$G$5:$J$7,3,FALSE))</f>
        <v>1648.49</v>
      </c>
      <c r="DN649" s="77"/>
      <c r="DO649" s="77"/>
      <c r="DP649" s="77"/>
      <c r="DQ649" s="77"/>
      <c r="DR649" s="78"/>
      <c r="DS649" s="72">
        <f>IF($A649="-","-",ROUND(VLOOKUP($A649+ROUND(LEFT(DS$627,2)/24,5),'[1]ОАО "АТС"'!$A$30:$F$773,6,FALSE)+HLOOKUP($DL$625,'[1]Сбытовая надбавка'!$F$5:$H$6,2,FALSE),2)+'[1]Иные услуги'!$C$6+HLOOKUP($DR$624,'[1]Услуги по передаче'!$G$5:$J$7,3,FALSE))</f>
        <v>1619.57</v>
      </c>
      <c r="DT649" s="77"/>
      <c r="DU649" s="77"/>
      <c r="DV649" s="77"/>
      <c r="DW649" s="77"/>
      <c r="DX649" s="78"/>
      <c r="DY649" s="72">
        <f>IF($A649="-","-",ROUND(VLOOKUP($A649+ROUND(LEFT(DY$627,2)/24,5),'[1]ОАО "АТС"'!$A$30:$F$773,6,FALSE)+HLOOKUP($DL$625,'[1]Сбытовая надбавка'!$F$5:$H$6,2,FALSE),2)+'[1]Иные услуги'!$C$6+HLOOKUP($DR$624,'[1]Услуги по передаче'!$G$5:$J$7,3,FALSE))</f>
        <v>1555.02</v>
      </c>
      <c r="DZ649" s="77"/>
      <c r="EA649" s="77"/>
      <c r="EB649" s="77"/>
      <c r="EC649" s="77"/>
      <c r="ED649" s="78"/>
      <c r="EE649" s="72">
        <f>IF($A649="-","-",ROUND(VLOOKUP($A649+ROUND(LEFT(EE$627,2)/24,5),'[1]ОАО "АТС"'!$A$30:$F$773,6,FALSE)+HLOOKUP($DL$625,'[1]Сбытовая надбавка'!$F$5:$H$6,2,FALSE),2)+'[1]Иные услуги'!$C$6+HLOOKUP($DR$624,'[1]Услуги по передаче'!$G$5:$J$7,3,FALSE))</f>
        <v>1547.74</v>
      </c>
      <c r="EF649" s="77"/>
      <c r="EG649" s="77"/>
      <c r="EH649" s="77"/>
      <c r="EI649" s="77"/>
      <c r="EJ649" s="78"/>
      <c r="EK649" s="72">
        <f>IF($A649="-","-",ROUND(VLOOKUP($A649+ROUND(LEFT(EK$627,2)/24,5),'[1]ОАО "АТС"'!$A$30:$F$773,6,FALSE)+HLOOKUP($DL$625,'[1]Сбытовая надбавка'!$F$5:$H$6,2,FALSE),2)+'[1]Иные услуги'!$C$6+HLOOKUP($DR$624,'[1]Услуги по передаче'!$G$5:$J$7,3,FALSE))</f>
        <v>1698.75</v>
      </c>
      <c r="EL649" s="77"/>
      <c r="EM649" s="77"/>
      <c r="EN649" s="77"/>
      <c r="EO649" s="77"/>
      <c r="EP649" s="78"/>
      <c r="EQ649" s="72">
        <f>IF($A649="-","-",ROUND(VLOOKUP($A649+ROUND(LEFT(EQ$627,2)/24,5),'[1]ОАО "АТС"'!$A$30:$F$773,6,FALSE)+HLOOKUP($DL$625,'[1]Сбытовая надбавка'!$F$5:$H$6,2,FALSE),2)+'[1]Иные услуги'!$C$6+HLOOKUP($DR$624,'[1]Услуги по передаче'!$G$5:$J$7,3,FALSE))</f>
        <v>1589.43</v>
      </c>
      <c r="ER649" s="77"/>
      <c r="ES649" s="77"/>
      <c r="ET649" s="77"/>
      <c r="EU649" s="77"/>
      <c r="EV649" s="78"/>
    </row>
    <row r="650" spans="1:152" s="38" customFormat="1" ht="15.75" customHeight="1" x14ac:dyDescent="0.2">
      <c r="A650" s="69">
        <f>$A$137</f>
        <v>45008</v>
      </c>
      <c r="B650" s="70"/>
      <c r="C650" s="70"/>
      <c r="D650" s="70"/>
      <c r="E650" s="70"/>
      <c r="F650" s="70"/>
      <c r="G650" s="70"/>
      <c r="H650" s="71"/>
      <c r="I650" s="72">
        <f>IF($A650="-","-",ROUND(VLOOKUP($A650+ROUND(LEFT(I$627,1)/24,5),'[1]ОАО "АТС"'!$A$30:$F$773,6,FALSE)+HLOOKUP($DL$625,'[1]Сбытовая надбавка'!$F$5:$H$6,2,FALSE),2)+'[1]Иные услуги'!$C$6+HLOOKUP($DR$624,'[1]Услуги по передаче'!$G$5:$J$7,3,FALSE))</f>
        <v>1548.83</v>
      </c>
      <c r="J650" s="77"/>
      <c r="K650" s="77"/>
      <c r="L650" s="77"/>
      <c r="M650" s="77"/>
      <c r="N650" s="78"/>
      <c r="O650" s="72">
        <f>IF($A650="-","-",ROUND(VLOOKUP($A650+ROUND(LEFT(O$627,1)/24,5),'[1]ОАО "АТС"'!$A$30:$F$773,6,FALSE)+HLOOKUP($DL$625,'[1]Сбытовая надбавка'!$F$5:$H$6,2,FALSE),2)+'[1]Иные услуги'!$C$6+HLOOKUP($DR$624,'[1]Услуги по передаче'!$G$5:$J$7,3,FALSE))</f>
        <v>1548.83</v>
      </c>
      <c r="P650" s="77"/>
      <c r="Q650" s="77"/>
      <c r="R650" s="77"/>
      <c r="S650" s="77"/>
      <c r="T650" s="78"/>
      <c r="U650" s="72">
        <f>IF($A650="-","-",ROUND(VLOOKUP($A650+ROUND(LEFT(U$627,1)/24,5),'[1]ОАО "АТС"'!$A$30:$F$773,6,FALSE)+HLOOKUP($DL$625,'[1]Сбытовая надбавка'!$F$5:$H$6,2,FALSE),2)+'[1]Иные услуги'!$C$6+HLOOKUP($DR$624,'[1]Услуги по передаче'!$G$5:$J$7,3,FALSE))</f>
        <v>1548.91</v>
      </c>
      <c r="V650" s="77"/>
      <c r="W650" s="77"/>
      <c r="X650" s="77"/>
      <c r="Y650" s="77"/>
      <c r="Z650" s="78"/>
      <c r="AA650" s="72">
        <f>IF($A650="-","-",ROUND(VLOOKUP($A650+ROUND(LEFT(AA$627,1)/24,5),'[1]ОАО "АТС"'!$A$30:$F$773,6,FALSE)+HLOOKUP($DL$625,'[1]Сбытовая надбавка'!$F$5:$H$6,2,FALSE),2)+'[1]Иные услуги'!$C$6+HLOOKUP($DR$624,'[1]Услуги по передаче'!$G$5:$J$7,3,FALSE))</f>
        <v>1548.84</v>
      </c>
      <c r="AB650" s="77"/>
      <c r="AC650" s="77"/>
      <c r="AD650" s="77"/>
      <c r="AE650" s="77"/>
      <c r="AF650" s="78"/>
      <c r="AG650" s="72">
        <f>IF($A650="-","-",ROUND(VLOOKUP($A650+ROUND(LEFT(AG$627,1)/24,5),'[1]ОАО "АТС"'!$A$30:$F$773,6,FALSE)+HLOOKUP($DL$625,'[1]Сбытовая надбавка'!$F$5:$H$6,2,FALSE),2)+'[1]Иные услуги'!$C$6+HLOOKUP($DR$624,'[1]Услуги по передаче'!$G$5:$J$7,3,FALSE))</f>
        <v>1548.7</v>
      </c>
      <c r="AH650" s="77"/>
      <c r="AI650" s="77"/>
      <c r="AJ650" s="77"/>
      <c r="AK650" s="77"/>
      <c r="AL650" s="78"/>
      <c r="AM650" s="72">
        <f>IF($A650="-","-",ROUND(VLOOKUP($A650+ROUND(LEFT(AM$627,1)/24,5),'[1]ОАО "АТС"'!$A$30:$F$773,6,FALSE)+HLOOKUP($DL$625,'[1]Сбытовая надбавка'!$F$5:$H$6,2,FALSE),2)+'[1]Иные услуги'!$C$6+HLOOKUP($DR$624,'[1]Услуги по передаче'!$G$5:$J$7,3,FALSE))</f>
        <v>1548.71</v>
      </c>
      <c r="AN650" s="77"/>
      <c r="AO650" s="77"/>
      <c r="AP650" s="77"/>
      <c r="AQ650" s="77"/>
      <c r="AR650" s="78"/>
      <c r="AS650" s="72">
        <f>IF($A650="-","-",ROUND(VLOOKUP($A650+ROUND(LEFT(AS$627,1)/24,5),'[1]ОАО "АТС"'!$A$30:$F$773,6,FALSE)+HLOOKUP($DL$625,'[1]Сбытовая надбавка'!$F$5:$H$6,2,FALSE),2)+'[1]Иные услуги'!$C$6+HLOOKUP($DR$624,'[1]Услуги по передаче'!$G$5:$J$7,3,FALSE))</f>
        <v>1548.16</v>
      </c>
      <c r="AT650" s="77"/>
      <c r="AU650" s="77"/>
      <c r="AV650" s="77"/>
      <c r="AW650" s="77"/>
      <c r="AX650" s="78"/>
      <c r="AY650" s="72">
        <f>IF($A650="-","-",ROUND(VLOOKUP($A650+ROUND(LEFT(AY$627,1)/24,5),'[1]ОАО "АТС"'!$A$30:$F$773,6,FALSE)+HLOOKUP($DL$625,'[1]Сбытовая надбавка'!$F$5:$H$6,2,FALSE),2)+'[1]Иные услуги'!$C$6+HLOOKUP($DR$624,'[1]Услуги по передаче'!$G$5:$J$7,3,FALSE))</f>
        <v>1640.31</v>
      </c>
      <c r="AZ650" s="77"/>
      <c r="BA650" s="77"/>
      <c r="BB650" s="77"/>
      <c r="BC650" s="77"/>
      <c r="BD650" s="78"/>
      <c r="BE650" s="72">
        <f>IF($A650="-","-",ROUND(VLOOKUP($A650+ROUND(LEFT(BE$627,1)/24,5),'[1]ОАО "АТС"'!$A$30:$F$773,6,FALSE)+HLOOKUP($DL$625,'[1]Сбытовая надбавка'!$F$5:$H$6,2,FALSE),2)+'[1]Иные услуги'!$C$6+HLOOKUP($DR$624,'[1]Услуги по передаче'!$G$5:$J$7,3,FALSE))</f>
        <v>1548.39</v>
      </c>
      <c r="BF650" s="77"/>
      <c r="BG650" s="77"/>
      <c r="BH650" s="77"/>
      <c r="BI650" s="77"/>
      <c r="BJ650" s="78"/>
      <c r="BK650" s="72">
        <f>IF($A650="-","-",ROUND(VLOOKUP($A650+ROUND(LEFT(BK$627,1)/24,5),'[1]ОАО "АТС"'!$A$30:$F$773,6,FALSE)+HLOOKUP($DL$625,'[1]Сбытовая надбавка'!$F$5:$H$6,2,FALSE),2)+'[1]Иные услуги'!$C$6+HLOOKUP($DR$624,'[1]Услуги по передаче'!$G$5:$J$7,3,FALSE))</f>
        <v>1594.92</v>
      </c>
      <c r="BL650" s="77"/>
      <c r="BM650" s="77"/>
      <c r="BN650" s="77"/>
      <c r="BO650" s="77"/>
      <c r="BP650" s="78"/>
      <c r="BQ650" s="72">
        <f>IF($A650="-","-",ROUND(VLOOKUP($A650+ROUND(LEFT(BQ$627,2)/24,5),'[1]ОАО "АТС"'!$A$30:$F$773,6,FALSE)+HLOOKUP($DL$625,'[1]Сбытовая надбавка'!$F$5:$H$6,2,FALSE),2)+'[1]Иные услуги'!$C$6+HLOOKUP($DR$624,'[1]Услуги по передаче'!$G$5:$J$7,3,FALSE))</f>
        <v>1607.1</v>
      </c>
      <c r="BR650" s="77"/>
      <c r="BS650" s="77"/>
      <c r="BT650" s="77"/>
      <c r="BU650" s="77"/>
      <c r="BV650" s="78"/>
      <c r="BW650" s="72">
        <f>IF($A650="-","-",ROUND(VLOOKUP($A650+ROUND(LEFT(BW$627,2)/24,5),'[1]ОАО "АТС"'!$A$30:$F$773,6,FALSE)+HLOOKUP($DL$625,'[1]Сбытовая надбавка'!$F$5:$H$6,2,FALSE),2)+'[1]Иные услуги'!$C$6+HLOOKUP($DR$624,'[1]Услуги по передаче'!$G$5:$J$7,3,FALSE))</f>
        <v>1594.47</v>
      </c>
      <c r="BX650" s="77"/>
      <c r="BY650" s="77"/>
      <c r="BZ650" s="77"/>
      <c r="CA650" s="77"/>
      <c r="CB650" s="78"/>
      <c r="CC650" s="72">
        <f>IF($A650="-","-",ROUND(VLOOKUP($A650+ROUND(LEFT(CC$627,2)/24,5),'[1]ОАО "АТС"'!$A$30:$F$773,6,FALSE)+HLOOKUP($DL$625,'[1]Сбытовая надбавка'!$F$5:$H$6,2,FALSE),2)+'[1]Иные услуги'!$C$6+HLOOKUP($DR$624,'[1]Услуги по передаче'!$G$5:$J$7,3,FALSE))</f>
        <v>1563.41</v>
      </c>
      <c r="CD650" s="77"/>
      <c r="CE650" s="77"/>
      <c r="CF650" s="77"/>
      <c r="CG650" s="77"/>
      <c r="CH650" s="78"/>
      <c r="CI650" s="72">
        <f>IF($A650="-","-",ROUND(VLOOKUP($A650+ROUND(LEFT(CI$627,2)/24,5),'[1]ОАО "АТС"'!$A$30:$F$773,6,FALSE)+HLOOKUP($DL$625,'[1]Сбытовая надбавка'!$F$5:$H$6,2,FALSE),2)+'[1]Иные услуги'!$C$6+HLOOKUP($DR$624,'[1]Услуги по передаче'!$G$5:$J$7,3,FALSE))</f>
        <v>1563.64</v>
      </c>
      <c r="CJ650" s="77"/>
      <c r="CK650" s="77"/>
      <c r="CL650" s="77"/>
      <c r="CM650" s="77"/>
      <c r="CN650" s="78"/>
      <c r="CO650" s="72">
        <f>IF($A650="-","-",ROUND(VLOOKUP($A650+ROUND(LEFT(CO$627,2)/24,5),'[1]ОАО "АТС"'!$A$30:$F$773,6,FALSE)+HLOOKUP($DL$625,'[1]Сбытовая надбавка'!$F$5:$H$6,2,FALSE),2)+'[1]Иные услуги'!$C$6+HLOOKUP($DR$624,'[1]Услуги по передаче'!$G$5:$J$7,3,FALSE))</f>
        <v>1548.42</v>
      </c>
      <c r="CP650" s="77"/>
      <c r="CQ650" s="77"/>
      <c r="CR650" s="77"/>
      <c r="CS650" s="77"/>
      <c r="CT650" s="78"/>
      <c r="CU650" s="72">
        <f>IF($A650="-","-",ROUND(VLOOKUP($A650+ROUND(LEFT(CU$627,2)/24,5),'[1]ОАО "АТС"'!$A$30:$F$773,6,FALSE)+HLOOKUP($DL$625,'[1]Сбытовая надбавка'!$F$5:$H$6,2,FALSE),2)+'[1]Иные услуги'!$C$6+HLOOKUP($DR$624,'[1]Услуги по передаче'!$G$5:$J$7,3,FALSE))</f>
        <v>1548.41</v>
      </c>
      <c r="CV650" s="77"/>
      <c r="CW650" s="77"/>
      <c r="CX650" s="77"/>
      <c r="CY650" s="77"/>
      <c r="CZ650" s="78"/>
      <c r="DA650" s="72">
        <f>IF($A650="-","-",ROUND(VLOOKUP($A650+ROUND(LEFT(DA$627,2)/24,5),'[1]ОАО "АТС"'!$A$30:$F$773,6,FALSE)+HLOOKUP($DL$625,'[1]Сбытовая надбавка'!$F$5:$H$6,2,FALSE),2)+'[1]Иные услуги'!$C$6+HLOOKUP($DR$624,'[1]Услуги по передаче'!$G$5:$J$7,3,FALSE))</f>
        <v>1548.68</v>
      </c>
      <c r="DB650" s="77"/>
      <c r="DC650" s="77"/>
      <c r="DD650" s="77"/>
      <c r="DE650" s="77"/>
      <c r="DF650" s="78"/>
      <c r="DG650" s="72">
        <f>IF($A650="-","-",ROUND(VLOOKUP($A650+ROUND(LEFT(DG$627,2)/24,5),'[1]ОАО "АТС"'!$A$30:$F$773,6,FALSE)+HLOOKUP($DL$625,'[1]Сбытовая надбавка'!$F$5:$H$6,2,FALSE),2)+'[1]Иные услуги'!$C$6+HLOOKUP($DR$624,'[1]Услуги по передаче'!$G$5:$J$7,3,FALSE))</f>
        <v>1548.78</v>
      </c>
      <c r="DH650" s="77"/>
      <c r="DI650" s="77"/>
      <c r="DJ650" s="77"/>
      <c r="DK650" s="77"/>
      <c r="DL650" s="78"/>
      <c r="DM650" s="72">
        <f>IF($A650="-","-",ROUND(VLOOKUP($A650+ROUND(LEFT(DM$627,2)/24,5),'[1]ОАО "АТС"'!$A$30:$F$773,6,FALSE)+HLOOKUP($DL$625,'[1]Сбытовая надбавка'!$F$5:$H$6,2,FALSE),2)+'[1]Иные услуги'!$C$6+HLOOKUP($DR$624,'[1]Услуги по передаче'!$G$5:$J$7,3,FALSE))</f>
        <v>1651.79</v>
      </c>
      <c r="DN650" s="77"/>
      <c r="DO650" s="77"/>
      <c r="DP650" s="77"/>
      <c r="DQ650" s="77"/>
      <c r="DR650" s="78"/>
      <c r="DS650" s="72">
        <f>IF($A650="-","-",ROUND(VLOOKUP($A650+ROUND(LEFT(DS$627,2)/24,5),'[1]ОАО "АТС"'!$A$30:$F$773,6,FALSE)+HLOOKUP($DL$625,'[1]Сбытовая надбавка'!$F$5:$H$6,2,FALSE),2)+'[1]Иные услуги'!$C$6+HLOOKUP($DR$624,'[1]Услуги по передаче'!$G$5:$J$7,3,FALSE))</f>
        <v>1624.8700000000001</v>
      </c>
      <c r="DT650" s="77"/>
      <c r="DU650" s="77"/>
      <c r="DV650" s="77"/>
      <c r="DW650" s="77"/>
      <c r="DX650" s="78"/>
      <c r="DY650" s="72">
        <f>IF($A650="-","-",ROUND(VLOOKUP($A650+ROUND(LEFT(DY$627,2)/24,5),'[1]ОАО "АТС"'!$A$30:$F$773,6,FALSE)+HLOOKUP($DL$625,'[1]Сбытовая надбавка'!$F$5:$H$6,2,FALSE),2)+'[1]Иные услуги'!$C$6+HLOOKUP($DR$624,'[1]Услуги по передаче'!$G$5:$J$7,3,FALSE))</f>
        <v>1565.49</v>
      </c>
      <c r="DZ650" s="77"/>
      <c r="EA650" s="77"/>
      <c r="EB650" s="77"/>
      <c r="EC650" s="77"/>
      <c r="ED650" s="78"/>
      <c r="EE650" s="72">
        <f>IF($A650="-","-",ROUND(VLOOKUP($A650+ROUND(LEFT(EE$627,2)/24,5),'[1]ОАО "АТС"'!$A$30:$F$773,6,FALSE)+HLOOKUP($DL$625,'[1]Сбытовая надбавка'!$F$5:$H$6,2,FALSE),2)+'[1]Иные услуги'!$C$6+HLOOKUP($DR$624,'[1]Услуги по передаче'!$G$5:$J$7,3,FALSE))</f>
        <v>1547.67</v>
      </c>
      <c r="EF650" s="77"/>
      <c r="EG650" s="77"/>
      <c r="EH650" s="77"/>
      <c r="EI650" s="77"/>
      <c r="EJ650" s="78"/>
      <c r="EK650" s="72">
        <f>IF($A650="-","-",ROUND(VLOOKUP($A650+ROUND(LEFT(EK$627,2)/24,5),'[1]ОАО "АТС"'!$A$30:$F$773,6,FALSE)+HLOOKUP($DL$625,'[1]Сбытовая надбавка'!$F$5:$H$6,2,FALSE),2)+'[1]Иные услуги'!$C$6+HLOOKUP($DR$624,'[1]Услуги по передаче'!$G$5:$J$7,3,FALSE))</f>
        <v>1708.3600000000001</v>
      </c>
      <c r="EL650" s="77"/>
      <c r="EM650" s="77"/>
      <c r="EN650" s="77"/>
      <c r="EO650" s="77"/>
      <c r="EP650" s="78"/>
      <c r="EQ650" s="72">
        <f>IF($A650="-","-",ROUND(VLOOKUP($A650+ROUND(LEFT(EQ$627,2)/24,5),'[1]ОАО "АТС"'!$A$30:$F$773,6,FALSE)+HLOOKUP($DL$625,'[1]Сбытовая надбавка'!$F$5:$H$6,2,FALSE),2)+'[1]Иные услуги'!$C$6+HLOOKUP($DR$624,'[1]Услуги по передаче'!$G$5:$J$7,3,FALSE))</f>
        <v>1595.45</v>
      </c>
      <c r="ER650" s="77"/>
      <c r="ES650" s="77"/>
      <c r="ET650" s="77"/>
      <c r="EU650" s="77"/>
      <c r="EV650" s="78"/>
    </row>
    <row r="651" spans="1:152" s="38" customFormat="1" ht="15.75" customHeight="1" x14ac:dyDescent="0.2">
      <c r="A651" s="69">
        <f>$A$138</f>
        <v>45009</v>
      </c>
      <c r="B651" s="70"/>
      <c r="C651" s="70"/>
      <c r="D651" s="70"/>
      <c r="E651" s="70"/>
      <c r="F651" s="70"/>
      <c r="G651" s="70"/>
      <c r="H651" s="71"/>
      <c r="I651" s="72">
        <f>IF($A651="-","-",ROUND(VLOOKUP($A651+ROUND(LEFT(I$627,1)/24,5),'[1]ОАО "АТС"'!$A$30:$F$773,6,FALSE)+HLOOKUP($DL$625,'[1]Сбытовая надбавка'!$F$5:$H$6,2,FALSE),2)+'[1]Иные услуги'!$C$6+HLOOKUP($DR$624,'[1]Услуги по передаче'!$G$5:$J$7,3,FALSE))</f>
        <v>1548.78</v>
      </c>
      <c r="J651" s="77"/>
      <c r="K651" s="77"/>
      <c r="L651" s="77"/>
      <c r="M651" s="77"/>
      <c r="N651" s="78"/>
      <c r="O651" s="72">
        <f>IF($A651="-","-",ROUND(VLOOKUP($A651+ROUND(LEFT(O$627,1)/24,5),'[1]ОАО "АТС"'!$A$30:$F$773,6,FALSE)+HLOOKUP($DL$625,'[1]Сбытовая надбавка'!$F$5:$H$6,2,FALSE),2)+'[1]Иные услуги'!$C$6+HLOOKUP($DR$624,'[1]Услуги по передаче'!$G$5:$J$7,3,FALSE))</f>
        <v>1548.8700000000001</v>
      </c>
      <c r="P651" s="77"/>
      <c r="Q651" s="77"/>
      <c r="R651" s="77"/>
      <c r="S651" s="77"/>
      <c r="T651" s="78"/>
      <c r="U651" s="72">
        <f>IF($A651="-","-",ROUND(VLOOKUP($A651+ROUND(LEFT(U$627,1)/24,5),'[1]ОАО "АТС"'!$A$30:$F$773,6,FALSE)+HLOOKUP($DL$625,'[1]Сбытовая надбавка'!$F$5:$H$6,2,FALSE),2)+'[1]Иные услуги'!$C$6+HLOOKUP($DR$624,'[1]Услуги по передаче'!$G$5:$J$7,3,FALSE))</f>
        <v>1548.92</v>
      </c>
      <c r="V651" s="77"/>
      <c r="W651" s="77"/>
      <c r="X651" s="77"/>
      <c r="Y651" s="77"/>
      <c r="Z651" s="78"/>
      <c r="AA651" s="72">
        <f>IF($A651="-","-",ROUND(VLOOKUP($A651+ROUND(LEFT(AA$627,1)/24,5),'[1]ОАО "АТС"'!$A$30:$F$773,6,FALSE)+HLOOKUP($DL$625,'[1]Сбытовая надбавка'!$F$5:$H$6,2,FALSE),2)+'[1]Иные услуги'!$C$6+HLOOKUP($DR$624,'[1]Услуги по передаче'!$G$5:$J$7,3,FALSE))</f>
        <v>1548.81</v>
      </c>
      <c r="AB651" s="77"/>
      <c r="AC651" s="77"/>
      <c r="AD651" s="77"/>
      <c r="AE651" s="77"/>
      <c r="AF651" s="78"/>
      <c r="AG651" s="72">
        <f>IF($A651="-","-",ROUND(VLOOKUP($A651+ROUND(LEFT(AG$627,1)/24,5),'[1]ОАО "АТС"'!$A$30:$F$773,6,FALSE)+HLOOKUP($DL$625,'[1]Сбытовая надбавка'!$F$5:$H$6,2,FALSE),2)+'[1]Иные услуги'!$C$6+HLOOKUP($DR$624,'[1]Услуги по передаче'!$G$5:$J$7,3,FALSE))</f>
        <v>1548.73</v>
      </c>
      <c r="AH651" s="77"/>
      <c r="AI651" s="77"/>
      <c r="AJ651" s="77"/>
      <c r="AK651" s="77"/>
      <c r="AL651" s="78"/>
      <c r="AM651" s="72">
        <f>IF($A651="-","-",ROUND(VLOOKUP($A651+ROUND(LEFT(AM$627,1)/24,5),'[1]ОАО "АТС"'!$A$30:$F$773,6,FALSE)+HLOOKUP($DL$625,'[1]Сбытовая надбавка'!$F$5:$H$6,2,FALSE),2)+'[1]Иные услуги'!$C$6+HLOOKUP($DR$624,'[1]Услуги по передаче'!$G$5:$J$7,3,FALSE))</f>
        <v>1548.78</v>
      </c>
      <c r="AN651" s="77"/>
      <c r="AO651" s="77"/>
      <c r="AP651" s="77"/>
      <c r="AQ651" s="77"/>
      <c r="AR651" s="78"/>
      <c r="AS651" s="72">
        <f>IF($A651="-","-",ROUND(VLOOKUP($A651+ROUND(LEFT(AS$627,1)/24,5),'[1]ОАО "АТС"'!$A$30:$F$773,6,FALSE)+HLOOKUP($DL$625,'[1]Сбытовая надбавка'!$F$5:$H$6,2,FALSE),2)+'[1]Иные услуги'!$C$6+HLOOKUP($DR$624,'[1]Услуги по передаче'!$G$5:$J$7,3,FALSE))</f>
        <v>1548.31</v>
      </c>
      <c r="AT651" s="77"/>
      <c r="AU651" s="77"/>
      <c r="AV651" s="77"/>
      <c r="AW651" s="77"/>
      <c r="AX651" s="78"/>
      <c r="AY651" s="72">
        <f>IF($A651="-","-",ROUND(VLOOKUP($A651+ROUND(LEFT(AY$627,1)/24,5),'[1]ОАО "АТС"'!$A$30:$F$773,6,FALSE)+HLOOKUP($DL$625,'[1]Сбытовая надбавка'!$F$5:$H$6,2,FALSE),2)+'[1]Иные услуги'!$C$6+HLOOKUP($DR$624,'[1]Услуги по передаче'!$G$5:$J$7,3,FALSE))</f>
        <v>1644.48</v>
      </c>
      <c r="AZ651" s="77"/>
      <c r="BA651" s="77"/>
      <c r="BB651" s="77"/>
      <c r="BC651" s="77"/>
      <c r="BD651" s="78"/>
      <c r="BE651" s="72">
        <f>IF($A651="-","-",ROUND(VLOOKUP($A651+ROUND(LEFT(BE$627,1)/24,5),'[1]ОАО "АТС"'!$A$30:$F$773,6,FALSE)+HLOOKUP($DL$625,'[1]Сбытовая надбавка'!$F$5:$H$6,2,FALSE),2)+'[1]Иные услуги'!$C$6+HLOOKUP($DR$624,'[1]Услуги по передаче'!$G$5:$J$7,3,FALSE))</f>
        <v>1548.3</v>
      </c>
      <c r="BF651" s="77"/>
      <c r="BG651" s="77"/>
      <c r="BH651" s="77"/>
      <c r="BI651" s="77"/>
      <c r="BJ651" s="78"/>
      <c r="BK651" s="72">
        <f>IF($A651="-","-",ROUND(VLOOKUP($A651+ROUND(LEFT(BK$627,1)/24,5),'[1]ОАО "АТС"'!$A$30:$F$773,6,FALSE)+HLOOKUP($DL$625,'[1]Сбытовая надбавка'!$F$5:$H$6,2,FALSE),2)+'[1]Иные услуги'!$C$6+HLOOKUP($DR$624,'[1]Услуги по передаче'!$G$5:$J$7,3,FALSE))</f>
        <v>1562.49</v>
      </c>
      <c r="BL651" s="77"/>
      <c r="BM651" s="77"/>
      <c r="BN651" s="77"/>
      <c r="BO651" s="77"/>
      <c r="BP651" s="78"/>
      <c r="BQ651" s="72">
        <f>IF($A651="-","-",ROUND(VLOOKUP($A651+ROUND(LEFT(BQ$627,2)/24,5),'[1]ОАО "АТС"'!$A$30:$F$773,6,FALSE)+HLOOKUP($DL$625,'[1]Сбытовая надбавка'!$F$5:$H$6,2,FALSE),2)+'[1]Иные услуги'!$C$6+HLOOKUP($DR$624,'[1]Услуги по передаче'!$G$5:$J$7,3,FALSE))</f>
        <v>1575.77</v>
      </c>
      <c r="BR651" s="77"/>
      <c r="BS651" s="77"/>
      <c r="BT651" s="77"/>
      <c r="BU651" s="77"/>
      <c r="BV651" s="78"/>
      <c r="BW651" s="72">
        <f>IF($A651="-","-",ROUND(VLOOKUP($A651+ROUND(LEFT(BW$627,2)/24,5),'[1]ОАО "АТС"'!$A$30:$F$773,6,FALSE)+HLOOKUP($DL$625,'[1]Сбытовая надбавка'!$F$5:$H$6,2,FALSE),2)+'[1]Иные услуги'!$C$6+HLOOKUP($DR$624,'[1]Услуги по передаче'!$G$5:$J$7,3,FALSE))</f>
        <v>1562.83</v>
      </c>
      <c r="BX651" s="77"/>
      <c r="BY651" s="77"/>
      <c r="BZ651" s="77"/>
      <c r="CA651" s="77"/>
      <c r="CB651" s="78"/>
      <c r="CC651" s="72">
        <f>IF($A651="-","-",ROUND(VLOOKUP($A651+ROUND(LEFT(CC$627,2)/24,5),'[1]ОАО "АТС"'!$A$30:$F$773,6,FALSE)+HLOOKUP($DL$625,'[1]Сбытовая надбавка'!$F$5:$H$6,2,FALSE),2)+'[1]Иные услуги'!$C$6+HLOOKUP($DR$624,'[1]Услуги по передаче'!$G$5:$J$7,3,FALSE))</f>
        <v>1548.3600000000001</v>
      </c>
      <c r="CD651" s="77"/>
      <c r="CE651" s="77"/>
      <c r="CF651" s="77"/>
      <c r="CG651" s="77"/>
      <c r="CH651" s="78"/>
      <c r="CI651" s="72">
        <f>IF($A651="-","-",ROUND(VLOOKUP($A651+ROUND(LEFT(CI$627,2)/24,5),'[1]ОАО "АТС"'!$A$30:$F$773,6,FALSE)+HLOOKUP($DL$625,'[1]Сбытовая надбавка'!$F$5:$H$6,2,FALSE),2)+'[1]Иные услуги'!$C$6+HLOOKUP($DR$624,'[1]Услуги по передаче'!$G$5:$J$7,3,FALSE))</f>
        <v>1548.33</v>
      </c>
      <c r="CJ651" s="77"/>
      <c r="CK651" s="77"/>
      <c r="CL651" s="77"/>
      <c r="CM651" s="77"/>
      <c r="CN651" s="78"/>
      <c r="CO651" s="72">
        <f>IF($A651="-","-",ROUND(VLOOKUP($A651+ROUND(LEFT(CO$627,2)/24,5),'[1]ОАО "АТС"'!$A$30:$F$773,6,FALSE)+HLOOKUP($DL$625,'[1]Сбытовая надбавка'!$F$5:$H$6,2,FALSE),2)+'[1]Иные услуги'!$C$6+HLOOKUP($DR$624,'[1]Услуги по передаче'!$G$5:$J$7,3,FALSE))</f>
        <v>1549.22</v>
      </c>
      <c r="CP651" s="77"/>
      <c r="CQ651" s="77"/>
      <c r="CR651" s="77"/>
      <c r="CS651" s="77"/>
      <c r="CT651" s="78"/>
      <c r="CU651" s="72">
        <f>IF($A651="-","-",ROUND(VLOOKUP($A651+ROUND(LEFT(CU$627,2)/24,5),'[1]ОАО "АТС"'!$A$30:$F$773,6,FALSE)+HLOOKUP($DL$625,'[1]Сбытовая надбавка'!$F$5:$H$6,2,FALSE),2)+'[1]Иные услуги'!$C$6+HLOOKUP($DR$624,'[1]Услуги по передаче'!$G$5:$J$7,3,FALSE))</f>
        <v>1548.66</v>
      </c>
      <c r="CV651" s="77"/>
      <c r="CW651" s="77"/>
      <c r="CX651" s="77"/>
      <c r="CY651" s="77"/>
      <c r="CZ651" s="78"/>
      <c r="DA651" s="72">
        <f>IF($A651="-","-",ROUND(VLOOKUP($A651+ROUND(LEFT(DA$627,2)/24,5),'[1]ОАО "АТС"'!$A$30:$F$773,6,FALSE)+HLOOKUP($DL$625,'[1]Сбытовая надбавка'!$F$5:$H$6,2,FALSE),2)+'[1]Иные услуги'!$C$6+HLOOKUP($DR$624,'[1]Услуги по передаче'!$G$5:$J$7,3,FALSE))</f>
        <v>1548.73</v>
      </c>
      <c r="DB651" s="77"/>
      <c r="DC651" s="77"/>
      <c r="DD651" s="77"/>
      <c r="DE651" s="77"/>
      <c r="DF651" s="78"/>
      <c r="DG651" s="72">
        <f>IF($A651="-","-",ROUND(VLOOKUP($A651+ROUND(LEFT(DG$627,2)/24,5),'[1]ОАО "АТС"'!$A$30:$F$773,6,FALSE)+HLOOKUP($DL$625,'[1]Сбытовая надбавка'!$F$5:$H$6,2,FALSE),2)+'[1]Иные услуги'!$C$6+HLOOKUP($DR$624,'[1]Услуги по передаче'!$G$5:$J$7,3,FALSE))</f>
        <v>1548.78</v>
      </c>
      <c r="DH651" s="77"/>
      <c r="DI651" s="77"/>
      <c r="DJ651" s="77"/>
      <c r="DK651" s="77"/>
      <c r="DL651" s="78"/>
      <c r="DM651" s="72">
        <f>IF($A651="-","-",ROUND(VLOOKUP($A651+ROUND(LEFT(DM$627,2)/24,5),'[1]ОАО "АТС"'!$A$30:$F$773,6,FALSE)+HLOOKUP($DL$625,'[1]Сбытовая надбавка'!$F$5:$H$6,2,FALSE),2)+'[1]Иные услуги'!$C$6+HLOOKUP($DR$624,'[1]Услуги по передаче'!$G$5:$J$7,3,FALSE))</f>
        <v>1552.98</v>
      </c>
      <c r="DN651" s="77"/>
      <c r="DO651" s="77"/>
      <c r="DP651" s="77"/>
      <c r="DQ651" s="77"/>
      <c r="DR651" s="78"/>
      <c r="DS651" s="72">
        <f>IF($A651="-","-",ROUND(VLOOKUP($A651+ROUND(LEFT(DS$627,2)/24,5),'[1]ОАО "АТС"'!$A$30:$F$773,6,FALSE)+HLOOKUP($DL$625,'[1]Сбытовая надбавка'!$F$5:$H$6,2,FALSE),2)+'[1]Иные услуги'!$C$6+HLOOKUP($DR$624,'[1]Услуги по передаче'!$G$5:$J$7,3,FALSE))</f>
        <v>1547.84</v>
      </c>
      <c r="DT651" s="77"/>
      <c r="DU651" s="77"/>
      <c r="DV651" s="77"/>
      <c r="DW651" s="77"/>
      <c r="DX651" s="78"/>
      <c r="DY651" s="72">
        <f>IF($A651="-","-",ROUND(VLOOKUP($A651+ROUND(LEFT(DY$627,2)/24,5),'[1]ОАО "АТС"'!$A$30:$F$773,6,FALSE)+HLOOKUP($DL$625,'[1]Сбытовая надбавка'!$F$5:$H$6,2,FALSE),2)+'[1]Иные услуги'!$C$6+HLOOKUP($DR$624,'[1]Услуги по передаче'!$G$5:$J$7,3,FALSE))</f>
        <v>1548.09</v>
      </c>
      <c r="DZ651" s="77"/>
      <c r="EA651" s="77"/>
      <c r="EB651" s="77"/>
      <c r="EC651" s="77"/>
      <c r="ED651" s="78"/>
      <c r="EE651" s="72">
        <f>IF($A651="-","-",ROUND(VLOOKUP($A651+ROUND(LEFT(EE$627,2)/24,5),'[1]ОАО "АТС"'!$A$30:$F$773,6,FALSE)+HLOOKUP($DL$625,'[1]Сбытовая надбавка'!$F$5:$H$6,2,FALSE),2)+'[1]Иные услуги'!$C$6+HLOOKUP($DR$624,'[1]Услуги по передаче'!$G$5:$J$7,3,FALSE))</f>
        <v>1548.03</v>
      </c>
      <c r="EF651" s="77"/>
      <c r="EG651" s="77"/>
      <c r="EH651" s="77"/>
      <c r="EI651" s="77"/>
      <c r="EJ651" s="78"/>
      <c r="EK651" s="72">
        <f>IF($A651="-","-",ROUND(VLOOKUP($A651+ROUND(LEFT(EK$627,2)/24,5),'[1]ОАО "АТС"'!$A$30:$F$773,6,FALSE)+HLOOKUP($DL$625,'[1]Сбытовая надбавка'!$F$5:$H$6,2,FALSE),2)+'[1]Иные услуги'!$C$6+HLOOKUP($DR$624,'[1]Услуги по передаче'!$G$5:$J$7,3,FALSE))</f>
        <v>1720.24</v>
      </c>
      <c r="EL651" s="77"/>
      <c r="EM651" s="77"/>
      <c r="EN651" s="77"/>
      <c r="EO651" s="77"/>
      <c r="EP651" s="78"/>
      <c r="EQ651" s="72">
        <f>IF($A651="-","-",ROUND(VLOOKUP($A651+ROUND(LEFT(EQ$627,2)/24,5),'[1]ОАО "АТС"'!$A$30:$F$773,6,FALSE)+HLOOKUP($DL$625,'[1]Сбытовая надбавка'!$F$5:$H$6,2,FALSE),2)+'[1]Иные услуги'!$C$6+HLOOKUP($DR$624,'[1]Услуги по передаче'!$G$5:$J$7,3,FALSE))</f>
        <v>1611.38</v>
      </c>
      <c r="ER651" s="77"/>
      <c r="ES651" s="77"/>
      <c r="ET651" s="77"/>
      <c r="EU651" s="77"/>
      <c r="EV651" s="78"/>
    </row>
    <row r="652" spans="1:152" s="38" customFormat="1" ht="15.75" customHeight="1" x14ac:dyDescent="0.2">
      <c r="A652" s="69">
        <f>$A$139</f>
        <v>45010</v>
      </c>
      <c r="B652" s="70"/>
      <c r="C652" s="70"/>
      <c r="D652" s="70"/>
      <c r="E652" s="70"/>
      <c r="F652" s="70"/>
      <c r="G652" s="70"/>
      <c r="H652" s="71"/>
      <c r="I652" s="72">
        <f>IF($A652="-","-",ROUND(VLOOKUP($A652+ROUND(LEFT(I$627,1)/24,5),'[1]ОАО "АТС"'!$A$30:$F$773,6,FALSE)+HLOOKUP($DL$625,'[1]Сбытовая надбавка'!$F$5:$H$6,2,FALSE),2)+'[1]Иные услуги'!$C$6+HLOOKUP($DR$624,'[1]Услуги по передаче'!$G$5:$J$7,3,FALSE))</f>
        <v>1548.54</v>
      </c>
      <c r="J652" s="77"/>
      <c r="K652" s="77"/>
      <c r="L652" s="77"/>
      <c r="M652" s="77"/>
      <c r="N652" s="78"/>
      <c r="O652" s="72">
        <f>IF($A652="-","-",ROUND(VLOOKUP($A652+ROUND(LEFT(O$627,1)/24,5),'[1]ОАО "АТС"'!$A$30:$F$773,6,FALSE)+HLOOKUP($DL$625,'[1]Сбытовая надбавка'!$F$5:$H$6,2,FALSE),2)+'[1]Иные услуги'!$C$6+HLOOKUP($DR$624,'[1]Услуги по передаче'!$G$5:$J$7,3,FALSE))</f>
        <v>1548.6</v>
      </c>
      <c r="P652" s="77"/>
      <c r="Q652" s="77"/>
      <c r="R652" s="77"/>
      <c r="S652" s="77"/>
      <c r="T652" s="78"/>
      <c r="U652" s="72">
        <f>IF($A652="-","-",ROUND(VLOOKUP($A652+ROUND(LEFT(U$627,1)/24,5),'[1]ОАО "АТС"'!$A$30:$F$773,6,FALSE)+HLOOKUP($DL$625,'[1]Сбытовая надбавка'!$F$5:$H$6,2,FALSE),2)+'[1]Иные услуги'!$C$6+HLOOKUP($DR$624,'[1]Услуги по передаче'!$G$5:$J$7,3,FALSE))</f>
        <v>1548.73</v>
      </c>
      <c r="V652" s="77"/>
      <c r="W652" s="77"/>
      <c r="X652" s="77"/>
      <c r="Y652" s="77"/>
      <c r="Z652" s="78"/>
      <c r="AA652" s="72">
        <f>IF($A652="-","-",ROUND(VLOOKUP($A652+ROUND(LEFT(AA$627,1)/24,5),'[1]ОАО "АТС"'!$A$30:$F$773,6,FALSE)+HLOOKUP($DL$625,'[1]Сбытовая надбавка'!$F$5:$H$6,2,FALSE),2)+'[1]Иные услуги'!$C$6+HLOOKUP($DR$624,'[1]Услуги по передаче'!$G$5:$J$7,3,FALSE))</f>
        <v>1548.65</v>
      </c>
      <c r="AB652" s="77"/>
      <c r="AC652" s="77"/>
      <c r="AD652" s="77"/>
      <c r="AE652" s="77"/>
      <c r="AF652" s="78"/>
      <c r="AG652" s="72">
        <f>IF($A652="-","-",ROUND(VLOOKUP($A652+ROUND(LEFT(AG$627,1)/24,5),'[1]ОАО "АТС"'!$A$30:$F$773,6,FALSE)+HLOOKUP($DL$625,'[1]Сбытовая надбавка'!$F$5:$H$6,2,FALSE),2)+'[1]Иные услуги'!$C$6+HLOOKUP($DR$624,'[1]Услуги по передаче'!$G$5:$J$7,3,FALSE))</f>
        <v>1548.57</v>
      </c>
      <c r="AH652" s="77"/>
      <c r="AI652" s="77"/>
      <c r="AJ652" s="77"/>
      <c r="AK652" s="77"/>
      <c r="AL652" s="78"/>
      <c r="AM652" s="72">
        <f>IF($A652="-","-",ROUND(VLOOKUP($A652+ROUND(LEFT(AM$627,1)/24,5),'[1]ОАО "АТС"'!$A$30:$F$773,6,FALSE)+HLOOKUP($DL$625,'[1]Сбытовая надбавка'!$F$5:$H$6,2,FALSE),2)+'[1]Иные услуги'!$C$6+HLOOKUP($DR$624,'[1]Услуги по передаче'!$G$5:$J$7,3,FALSE))</f>
        <v>1548.75</v>
      </c>
      <c r="AN652" s="77"/>
      <c r="AO652" s="77"/>
      <c r="AP652" s="77"/>
      <c r="AQ652" s="77"/>
      <c r="AR652" s="78"/>
      <c r="AS652" s="72">
        <f>IF($A652="-","-",ROUND(VLOOKUP($A652+ROUND(LEFT(AS$627,1)/24,5),'[1]ОАО "АТС"'!$A$30:$F$773,6,FALSE)+HLOOKUP($DL$625,'[1]Сбытовая надбавка'!$F$5:$H$6,2,FALSE),2)+'[1]Иные услуги'!$C$6+HLOOKUP($DR$624,'[1]Услуги по передаче'!$G$5:$J$7,3,FALSE))</f>
        <v>1548.46</v>
      </c>
      <c r="AT652" s="77"/>
      <c r="AU652" s="77"/>
      <c r="AV652" s="77"/>
      <c r="AW652" s="77"/>
      <c r="AX652" s="78"/>
      <c r="AY652" s="72">
        <f>IF($A652="-","-",ROUND(VLOOKUP($A652+ROUND(LEFT(AY$627,1)/24,5),'[1]ОАО "АТС"'!$A$30:$F$773,6,FALSE)+HLOOKUP($DL$625,'[1]Сбытовая надбавка'!$F$5:$H$6,2,FALSE),2)+'[1]Иные услуги'!$C$6+HLOOKUP($DR$624,'[1]Услуги по передаче'!$G$5:$J$7,3,FALSE))</f>
        <v>1606.94</v>
      </c>
      <c r="AZ652" s="77"/>
      <c r="BA652" s="77"/>
      <c r="BB652" s="77"/>
      <c r="BC652" s="77"/>
      <c r="BD652" s="78"/>
      <c r="BE652" s="72">
        <f>IF($A652="-","-",ROUND(VLOOKUP($A652+ROUND(LEFT(BE$627,1)/24,5),'[1]ОАО "АТС"'!$A$30:$F$773,6,FALSE)+HLOOKUP($DL$625,'[1]Сбытовая надбавка'!$F$5:$H$6,2,FALSE),2)+'[1]Иные услуги'!$C$6+HLOOKUP($DR$624,'[1]Услуги по передаче'!$G$5:$J$7,3,FALSE))</f>
        <v>1548.73</v>
      </c>
      <c r="BF652" s="77"/>
      <c r="BG652" s="77"/>
      <c r="BH652" s="77"/>
      <c r="BI652" s="77"/>
      <c r="BJ652" s="78"/>
      <c r="BK652" s="72">
        <f>IF($A652="-","-",ROUND(VLOOKUP($A652+ROUND(LEFT(BK$627,1)/24,5),'[1]ОАО "АТС"'!$A$30:$F$773,6,FALSE)+HLOOKUP($DL$625,'[1]Сбытовая надбавка'!$F$5:$H$6,2,FALSE),2)+'[1]Иные услуги'!$C$6+HLOOKUP($DR$624,'[1]Услуги по передаче'!$G$5:$J$7,3,FALSE))</f>
        <v>1556.45</v>
      </c>
      <c r="BL652" s="77"/>
      <c r="BM652" s="77"/>
      <c r="BN652" s="77"/>
      <c r="BO652" s="77"/>
      <c r="BP652" s="78"/>
      <c r="BQ652" s="72">
        <f>IF($A652="-","-",ROUND(VLOOKUP($A652+ROUND(LEFT(BQ$627,2)/24,5),'[1]ОАО "АТС"'!$A$30:$F$773,6,FALSE)+HLOOKUP($DL$625,'[1]Сбытовая надбавка'!$F$5:$H$6,2,FALSE),2)+'[1]Иные услуги'!$C$6+HLOOKUP($DR$624,'[1]Услуги по передаче'!$G$5:$J$7,3,FALSE))</f>
        <v>1574.18</v>
      </c>
      <c r="BR652" s="77"/>
      <c r="BS652" s="77"/>
      <c r="BT652" s="77"/>
      <c r="BU652" s="77"/>
      <c r="BV652" s="78"/>
      <c r="BW652" s="72">
        <f>IF($A652="-","-",ROUND(VLOOKUP($A652+ROUND(LEFT(BW$627,2)/24,5),'[1]ОАО "АТС"'!$A$30:$F$773,6,FALSE)+HLOOKUP($DL$625,'[1]Сбытовая надбавка'!$F$5:$H$6,2,FALSE),2)+'[1]Иные услуги'!$C$6+HLOOKUP($DR$624,'[1]Услуги по передаче'!$G$5:$J$7,3,FALSE))</f>
        <v>1562.76</v>
      </c>
      <c r="BX652" s="77"/>
      <c r="BY652" s="77"/>
      <c r="BZ652" s="77"/>
      <c r="CA652" s="77"/>
      <c r="CB652" s="78"/>
      <c r="CC652" s="72">
        <f>IF($A652="-","-",ROUND(VLOOKUP($A652+ROUND(LEFT(CC$627,2)/24,5),'[1]ОАО "АТС"'!$A$30:$F$773,6,FALSE)+HLOOKUP($DL$625,'[1]Сбытовая надбавка'!$F$5:$H$6,2,FALSE),2)+'[1]Иные услуги'!$C$6+HLOOKUP($DR$624,'[1]Услуги по передаче'!$G$5:$J$7,3,FALSE))</f>
        <v>1548.76</v>
      </c>
      <c r="CD652" s="77"/>
      <c r="CE652" s="77"/>
      <c r="CF652" s="77"/>
      <c r="CG652" s="77"/>
      <c r="CH652" s="78"/>
      <c r="CI652" s="72">
        <f>IF($A652="-","-",ROUND(VLOOKUP($A652+ROUND(LEFT(CI$627,2)/24,5),'[1]ОАО "АТС"'!$A$30:$F$773,6,FALSE)+HLOOKUP($DL$625,'[1]Сбытовая надбавка'!$F$5:$H$6,2,FALSE),2)+'[1]Иные услуги'!$C$6+HLOOKUP($DR$624,'[1]Услуги по передаче'!$G$5:$J$7,3,FALSE))</f>
        <v>1548.75</v>
      </c>
      <c r="CJ652" s="77"/>
      <c r="CK652" s="77"/>
      <c r="CL652" s="77"/>
      <c r="CM652" s="77"/>
      <c r="CN652" s="78"/>
      <c r="CO652" s="72">
        <f>IF($A652="-","-",ROUND(VLOOKUP($A652+ROUND(LEFT(CO$627,2)/24,5),'[1]ОАО "АТС"'!$A$30:$F$773,6,FALSE)+HLOOKUP($DL$625,'[1]Сбытовая надбавка'!$F$5:$H$6,2,FALSE),2)+'[1]Иные услуги'!$C$6+HLOOKUP($DR$624,'[1]Услуги по передаче'!$G$5:$J$7,3,FALSE))</f>
        <v>1549.95</v>
      </c>
      <c r="CP652" s="77"/>
      <c r="CQ652" s="77"/>
      <c r="CR652" s="77"/>
      <c r="CS652" s="77"/>
      <c r="CT652" s="78"/>
      <c r="CU652" s="72">
        <f>IF($A652="-","-",ROUND(VLOOKUP($A652+ROUND(LEFT(CU$627,2)/24,5),'[1]ОАО "АТС"'!$A$30:$F$773,6,FALSE)+HLOOKUP($DL$625,'[1]Сбытовая надбавка'!$F$5:$H$6,2,FALSE),2)+'[1]Иные услуги'!$C$6+HLOOKUP($DR$624,'[1]Услуги по передаче'!$G$5:$J$7,3,FALSE))</f>
        <v>1548.93</v>
      </c>
      <c r="CV652" s="77"/>
      <c r="CW652" s="77"/>
      <c r="CX652" s="77"/>
      <c r="CY652" s="77"/>
      <c r="CZ652" s="78"/>
      <c r="DA652" s="72">
        <f>IF($A652="-","-",ROUND(VLOOKUP($A652+ROUND(LEFT(DA$627,2)/24,5),'[1]ОАО "АТС"'!$A$30:$F$773,6,FALSE)+HLOOKUP($DL$625,'[1]Сбытовая надбавка'!$F$5:$H$6,2,FALSE),2)+'[1]Иные услуги'!$C$6+HLOOKUP($DR$624,'[1]Услуги по передаче'!$G$5:$J$7,3,FALSE))</f>
        <v>1548.81</v>
      </c>
      <c r="DB652" s="77"/>
      <c r="DC652" s="77"/>
      <c r="DD652" s="77"/>
      <c r="DE652" s="77"/>
      <c r="DF652" s="78"/>
      <c r="DG652" s="72">
        <f>IF($A652="-","-",ROUND(VLOOKUP($A652+ROUND(LEFT(DG$627,2)/24,5),'[1]ОАО "АТС"'!$A$30:$F$773,6,FALSE)+HLOOKUP($DL$625,'[1]Сбытовая надбавка'!$F$5:$H$6,2,FALSE),2)+'[1]Иные услуги'!$C$6+HLOOKUP($DR$624,'[1]Услуги по передаче'!$G$5:$J$7,3,FALSE))</f>
        <v>1548.8600000000001</v>
      </c>
      <c r="DH652" s="77"/>
      <c r="DI652" s="77"/>
      <c r="DJ652" s="77"/>
      <c r="DK652" s="77"/>
      <c r="DL652" s="78"/>
      <c r="DM652" s="72">
        <f>IF($A652="-","-",ROUND(VLOOKUP($A652+ROUND(LEFT(DM$627,2)/24,5),'[1]ОАО "АТС"'!$A$30:$F$773,6,FALSE)+HLOOKUP($DL$625,'[1]Сбытовая надбавка'!$F$5:$H$6,2,FALSE),2)+'[1]Иные услуги'!$C$6+HLOOKUP($DR$624,'[1]Услуги по передаче'!$G$5:$J$7,3,FALSE))</f>
        <v>1546.8</v>
      </c>
      <c r="DN652" s="77"/>
      <c r="DO652" s="77"/>
      <c r="DP652" s="77"/>
      <c r="DQ652" s="77"/>
      <c r="DR652" s="78"/>
      <c r="DS652" s="72">
        <f>IF($A652="-","-",ROUND(VLOOKUP($A652+ROUND(LEFT(DS$627,2)/24,5),'[1]ОАО "АТС"'!$A$30:$F$773,6,FALSE)+HLOOKUP($DL$625,'[1]Сбытовая надбавка'!$F$5:$H$6,2,FALSE),2)+'[1]Иные услуги'!$C$6+HLOOKUP($DR$624,'[1]Услуги по передаче'!$G$5:$J$7,3,FALSE))</f>
        <v>1547.8700000000001</v>
      </c>
      <c r="DT652" s="77"/>
      <c r="DU652" s="77"/>
      <c r="DV652" s="77"/>
      <c r="DW652" s="77"/>
      <c r="DX652" s="78"/>
      <c r="DY652" s="72">
        <f>IF($A652="-","-",ROUND(VLOOKUP($A652+ROUND(LEFT(DY$627,2)/24,5),'[1]ОАО "АТС"'!$A$30:$F$773,6,FALSE)+HLOOKUP($DL$625,'[1]Сбытовая надбавка'!$F$5:$H$6,2,FALSE),2)+'[1]Иные услуги'!$C$6+HLOOKUP($DR$624,'[1]Услуги по передаче'!$G$5:$J$7,3,FALSE))</f>
        <v>1548.13</v>
      </c>
      <c r="DZ652" s="77"/>
      <c r="EA652" s="77"/>
      <c r="EB652" s="77"/>
      <c r="EC652" s="77"/>
      <c r="ED652" s="78"/>
      <c r="EE652" s="72">
        <f>IF($A652="-","-",ROUND(VLOOKUP($A652+ROUND(LEFT(EE$627,2)/24,5),'[1]ОАО "АТС"'!$A$30:$F$773,6,FALSE)+HLOOKUP($DL$625,'[1]Сбытовая надбавка'!$F$5:$H$6,2,FALSE),2)+'[1]Иные услуги'!$C$6+HLOOKUP($DR$624,'[1]Услуги по передаче'!$G$5:$J$7,3,FALSE))</f>
        <v>1547.96</v>
      </c>
      <c r="EF652" s="77"/>
      <c r="EG652" s="77"/>
      <c r="EH652" s="77"/>
      <c r="EI652" s="77"/>
      <c r="EJ652" s="78"/>
      <c r="EK652" s="72">
        <f>IF($A652="-","-",ROUND(VLOOKUP($A652+ROUND(LEFT(EK$627,2)/24,5),'[1]ОАО "АТС"'!$A$30:$F$773,6,FALSE)+HLOOKUP($DL$625,'[1]Сбытовая надбавка'!$F$5:$H$6,2,FALSE),2)+'[1]Иные услуги'!$C$6+HLOOKUP($DR$624,'[1]Услуги по передаче'!$G$5:$J$7,3,FALSE))</f>
        <v>1710.76</v>
      </c>
      <c r="EL652" s="77"/>
      <c r="EM652" s="77"/>
      <c r="EN652" s="77"/>
      <c r="EO652" s="77"/>
      <c r="EP652" s="78"/>
      <c r="EQ652" s="72">
        <f>IF($A652="-","-",ROUND(VLOOKUP($A652+ROUND(LEFT(EQ$627,2)/24,5),'[1]ОАО "АТС"'!$A$30:$F$773,6,FALSE)+HLOOKUP($DL$625,'[1]Сбытовая надбавка'!$F$5:$H$6,2,FALSE),2)+'[1]Иные услуги'!$C$6+HLOOKUP($DR$624,'[1]Услуги по передаче'!$G$5:$J$7,3,FALSE))</f>
        <v>1616.8700000000001</v>
      </c>
      <c r="ER652" s="77"/>
      <c r="ES652" s="77"/>
      <c r="ET652" s="77"/>
      <c r="EU652" s="77"/>
      <c r="EV652" s="78"/>
    </row>
    <row r="653" spans="1:152" s="38" customFormat="1" ht="15.75" customHeight="1" x14ac:dyDescent="0.2">
      <c r="A653" s="69">
        <f>$A$140</f>
        <v>45011</v>
      </c>
      <c r="B653" s="70"/>
      <c r="C653" s="70"/>
      <c r="D653" s="70"/>
      <c r="E653" s="70"/>
      <c r="F653" s="70"/>
      <c r="G653" s="70"/>
      <c r="H653" s="71"/>
      <c r="I653" s="72">
        <f>IF($A653="-","-",ROUND(VLOOKUP($A653+ROUND(LEFT(I$627,1)/24,5),'[1]ОАО "АТС"'!$A$30:$F$773,6,FALSE)+HLOOKUP($DL$625,'[1]Сбытовая надбавка'!$F$5:$H$6,2,FALSE),2)+'[1]Иные услуги'!$C$6+HLOOKUP($DR$624,'[1]Услуги по передаче'!$G$5:$J$7,3,FALSE))</f>
        <v>1548.52</v>
      </c>
      <c r="J653" s="77"/>
      <c r="K653" s="77"/>
      <c r="L653" s="77"/>
      <c r="M653" s="77"/>
      <c r="N653" s="78"/>
      <c r="O653" s="72">
        <f>IF($A653="-","-",ROUND(VLOOKUP($A653+ROUND(LEFT(O$627,1)/24,5),'[1]ОАО "АТС"'!$A$30:$F$773,6,FALSE)+HLOOKUP($DL$625,'[1]Сбытовая надбавка'!$F$5:$H$6,2,FALSE),2)+'[1]Иные услуги'!$C$6+HLOOKUP($DR$624,'[1]Услуги по передаче'!$G$5:$J$7,3,FALSE))</f>
        <v>1548.58</v>
      </c>
      <c r="P653" s="77"/>
      <c r="Q653" s="77"/>
      <c r="R653" s="77"/>
      <c r="S653" s="77"/>
      <c r="T653" s="78"/>
      <c r="U653" s="72">
        <f>IF($A653="-","-",ROUND(VLOOKUP($A653+ROUND(LEFT(U$627,1)/24,5),'[1]ОАО "АТС"'!$A$30:$F$773,6,FALSE)+HLOOKUP($DL$625,'[1]Сбытовая надбавка'!$F$5:$H$6,2,FALSE),2)+'[1]Иные услуги'!$C$6+HLOOKUP($DR$624,'[1]Услуги по передаче'!$G$5:$J$7,3,FALSE))</f>
        <v>1548.76</v>
      </c>
      <c r="V653" s="77"/>
      <c r="W653" s="77"/>
      <c r="X653" s="77"/>
      <c r="Y653" s="77"/>
      <c r="Z653" s="78"/>
      <c r="AA653" s="72">
        <f>IF($A653="-","-",ROUND(VLOOKUP($A653+ROUND(LEFT(AA$627,1)/24,5),'[1]ОАО "АТС"'!$A$30:$F$773,6,FALSE)+HLOOKUP($DL$625,'[1]Сбытовая надбавка'!$F$5:$H$6,2,FALSE),2)+'[1]Иные услуги'!$C$6+HLOOKUP($DR$624,'[1]Услуги по передаче'!$G$5:$J$7,3,FALSE))</f>
        <v>1548.71</v>
      </c>
      <c r="AB653" s="77"/>
      <c r="AC653" s="77"/>
      <c r="AD653" s="77"/>
      <c r="AE653" s="77"/>
      <c r="AF653" s="78"/>
      <c r="AG653" s="72">
        <f>IF($A653="-","-",ROUND(VLOOKUP($A653+ROUND(LEFT(AG$627,1)/24,5),'[1]ОАО "АТС"'!$A$30:$F$773,6,FALSE)+HLOOKUP($DL$625,'[1]Сбытовая надбавка'!$F$5:$H$6,2,FALSE),2)+'[1]Иные услуги'!$C$6+HLOOKUP($DR$624,'[1]Услуги по передаче'!$G$5:$J$7,3,FALSE))</f>
        <v>1548.41</v>
      </c>
      <c r="AH653" s="77"/>
      <c r="AI653" s="77"/>
      <c r="AJ653" s="77"/>
      <c r="AK653" s="77"/>
      <c r="AL653" s="78"/>
      <c r="AM653" s="72">
        <f>IF($A653="-","-",ROUND(VLOOKUP($A653+ROUND(LEFT(AM$627,1)/24,5),'[1]ОАО "АТС"'!$A$30:$F$773,6,FALSE)+HLOOKUP($DL$625,'[1]Сбытовая надбавка'!$F$5:$H$6,2,FALSE),2)+'[1]Иные услуги'!$C$6+HLOOKUP($DR$624,'[1]Услуги по передаче'!$G$5:$J$7,3,FALSE))</f>
        <v>1548.63</v>
      </c>
      <c r="AN653" s="77"/>
      <c r="AO653" s="77"/>
      <c r="AP653" s="77"/>
      <c r="AQ653" s="77"/>
      <c r="AR653" s="78"/>
      <c r="AS653" s="72">
        <f>IF($A653="-","-",ROUND(VLOOKUP($A653+ROUND(LEFT(AS$627,1)/24,5),'[1]ОАО "АТС"'!$A$30:$F$773,6,FALSE)+HLOOKUP($DL$625,'[1]Сбытовая надбавка'!$F$5:$H$6,2,FALSE),2)+'[1]Иные услуги'!$C$6+HLOOKUP($DR$624,'[1]Услуги по передаче'!$G$5:$J$7,3,FALSE))</f>
        <v>1548.18</v>
      </c>
      <c r="AT653" s="77"/>
      <c r="AU653" s="77"/>
      <c r="AV653" s="77"/>
      <c r="AW653" s="77"/>
      <c r="AX653" s="78"/>
      <c r="AY653" s="72">
        <f>IF($A653="-","-",ROUND(VLOOKUP($A653+ROUND(LEFT(AY$627,1)/24,5),'[1]ОАО "АТС"'!$A$30:$F$773,6,FALSE)+HLOOKUP($DL$625,'[1]Сбытовая надбавка'!$F$5:$H$6,2,FALSE),2)+'[1]Иные услуги'!$C$6+HLOOKUP($DR$624,'[1]Услуги по передаче'!$G$5:$J$7,3,FALSE))</f>
        <v>1548.3600000000001</v>
      </c>
      <c r="AZ653" s="77"/>
      <c r="BA653" s="77"/>
      <c r="BB653" s="77"/>
      <c r="BC653" s="77"/>
      <c r="BD653" s="78"/>
      <c r="BE653" s="72">
        <f>IF($A653="-","-",ROUND(VLOOKUP($A653+ROUND(LEFT(BE$627,1)/24,5),'[1]ОАО "АТС"'!$A$30:$F$773,6,FALSE)+HLOOKUP($DL$625,'[1]Сбытовая надбавка'!$F$5:$H$6,2,FALSE),2)+'[1]Иные услуги'!$C$6+HLOOKUP($DR$624,'[1]Услуги по передаче'!$G$5:$J$7,3,FALSE))</f>
        <v>1548.55</v>
      </c>
      <c r="BF653" s="77"/>
      <c r="BG653" s="77"/>
      <c r="BH653" s="77"/>
      <c r="BI653" s="77"/>
      <c r="BJ653" s="78"/>
      <c r="BK653" s="72">
        <f>IF($A653="-","-",ROUND(VLOOKUP($A653+ROUND(LEFT(BK$627,1)/24,5),'[1]ОАО "АТС"'!$A$30:$F$773,6,FALSE)+HLOOKUP($DL$625,'[1]Сбытовая надбавка'!$F$5:$H$6,2,FALSE),2)+'[1]Иные услуги'!$C$6+HLOOKUP($DR$624,'[1]Услуги по передаче'!$G$5:$J$7,3,FALSE))</f>
        <v>1548.69</v>
      </c>
      <c r="BL653" s="77"/>
      <c r="BM653" s="77"/>
      <c r="BN653" s="77"/>
      <c r="BO653" s="77"/>
      <c r="BP653" s="78"/>
      <c r="BQ653" s="72">
        <f>IF($A653="-","-",ROUND(VLOOKUP($A653+ROUND(LEFT(BQ$627,2)/24,5),'[1]ОАО "АТС"'!$A$30:$F$773,6,FALSE)+HLOOKUP($DL$625,'[1]Сбытовая надбавка'!$F$5:$H$6,2,FALSE),2)+'[1]Иные услуги'!$C$6+HLOOKUP($DR$624,'[1]Услуги по передаче'!$G$5:$J$7,3,FALSE))</f>
        <v>1548.73</v>
      </c>
      <c r="BR653" s="77"/>
      <c r="BS653" s="77"/>
      <c r="BT653" s="77"/>
      <c r="BU653" s="77"/>
      <c r="BV653" s="78"/>
      <c r="BW653" s="72">
        <f>IF($A653="-","-",ROUND(VLOOKUP($A653+ROUND(LEFT(BW$627,2)/24,5),'[1]ОАО "АТС"'!$A$30:$F$773,6,FALSE)+HLOOKUP($DL$625,'[1]Сбытовая надбавка'!$F$5:$H$6,2,FALSE),2)+'[1]Иные услуги'!$C$6+HLOOKUP($DR$624,'[1]Услуги по передаче'!$G$5:$J$7,3,FALSE))</f>
        <v>1548.75</v>
      </c>
      <c r="BX653" s="77"/>
      <c r="BY653" s="77"/>
      <c r="BZ653" s="77"/>
      <c r="CA653" s="77"/>
      <c r="CB653" s="78"/>
      <c r="CC653" s="72">
        <f>IF($A653="-","-",ROUND(VLOOKUP($A653+ROUND(LEFT(CC$627,2)/24,5),'[1]ОАО "АТС"'!$A$30:$F$773,6,FALSE)+HLOOKUP($DL$625,'[1]Сбытовая надбавка'!$F$5:$H$6,2,FALSE),2)+'[1]Иные услуги'!$C$6+HLOOKUP($DR$624,'[1]Услуги по передаче'!$G$5:$J$7,3,FALSE))</f>
        <v>1548.7</v>
      </c>
      <c r="CD653" s="77"/>
      <c r="CE653" s="77"/>
      <c r="CF653" s="77"/>
      <c r="CG653" s="77"/>
      <c r="CH653" s="78"/>
      <c r="CI653" s="72">
        <f>IF($A653="-","-",ROUND(VLOOKUP($A653+ROUND(LEFT(CI$627,2)/24,5),'[1]ОАО "АТС"'!$A$30:$F$773,6,FALSE)+HLOOKUP($DL$625,'[1]Сбытовая надбавка'!$F$5:$H$6,2,FALSE),2)+'[1]Иные услуги'!$C$6+HLOOKUP($DR$624,'[1]Услуги по передаче'!$G$5:$J$7,3,FALSE))</f>
        <v>1548.69</v>
      </c>
      <c r="CJ653" s="77"/>
      <c r="CK653" s="77"/>
      <c r="CL653" s="77"/>
      <c r="CM653" s="77"/>
      <c r="CN653" s="78"/>
      <c r="CO653" s="72">
        <f>IF($A653="-","-",ROUND(VLOOKUP($A653+ROUND(LEFT(CO$627,2)/24,5),'[1]ОАО "АТС"'!$A$30:$F$773,6,FALSE)+HLOOKUP($DL$625,'[1]Сбытовая надбавка'!$F$5:$H$6,2,FALSE),2)+'[1]Иные услуги'!$C$6+HLOOKUP($DR$624,'[1]Услуги по передаче'!$G$5:$J$7,3,FALSE))</f>
        <v>1548.69</v>
      </c>
      <c r="CP653" s="77"/>
      <c r="CQ653" s="77"/>
      <c r="CR653" s="77"/>
      <c r="CS653" s="77"/>
      <c r="CT653" s="78"/>
      <c r="CU653" s="72">
        <f>IF($A653="-","-",ROUND(VLOOKUP($A653+ROUND(LEFT(CU$627,2)/24,5),'[1]ОАО "АТС"'!$A$30:$F$773,6,FALSE)+HLOOKUP($DL$625,'[1]Сбытовая надбавка'!$F$5:$H$6,2,FALSE),2)+'[1]Иные услуги'!$C$6+HLOOKUP($DR$624,'[1]Услуги по передаче'!$G$5:$J$7,3,FALSE))</f>
        <v>1548.8</v>
      </c>
      <c r="CV653" s="77"/>
      <c r="CW653" s="77"/>
      <c r="CX653" s="77"/>
      <c r="CY653" s="77"/>
      <c r="CZ653" s="78"/>
      <c r="DA653" s="72">
        <f>IF($A653="-","-",ROUND(VLOOKUP($A653+ROUND(LEFT(DA$627,2)/24,5),'[1]ОАО "АТС"'!$A$30:$F$773,6,FALSE)+HLOOKUP($DL$625,'[1]Сбытовая надбавка'!$F$5:$H$6,2,FALSE),2)+'[1]Иные услуги'!$C$6+HLOOKUP($DR$624,'[1]Услуги по передаче'!$G$5:$J$7,3,FALSE))</f>
        <v>1548.7</v>
      </c>
      <c r="DB653" s="77"/>
      <c r="DC653" s="77"/>
      <c r="DD653" s="77"/>
      <c r="DE653" s="77"/>
      <c r="DF653" s="78"/>
      <c r="DG653" s="72">
        <f>IF($A653="-","-",ROUND(VLOOKUP($A653+ROUND(LEFT(DG$627,2)/24,5),'[1]ОАО "АТС"'!$A$30:$F$773,6,FALSE)+HLOOKUP($DL$625,'[1]Сбытовая надбавка'!$F$5:$H$6,2,FALSE),2)+'[1]Иные услуги'!$C$6+HLOOKUP($DR$624,'[1]Услуги по передаче'!$G$5:$J$7,3,FALSE))</f>
        <v>1548.78</v>
      </c>
      <c r="DH653" s="77"/>
      <c r="DI653" s="77"/>
      <c r="DJ653" s="77"/>
      <c r="DK653" s="77"/>
      <c r="DL653" s="78"/>
      <c r="DM653" s="72">
        <f>IF($A653="-","-",ROUND(VLOOKUP($A653+ROUND(LEFT(DM$627,2)/24,5),'[1]ОАО "АТС"'!$A$30:$F$773,6,FALSE)+HLOOKUP($DL$625,'[1]Сбытовая надбавка'!$F$5:$H$6,2,FALSE),2)+'[1]Иные услуги'!$C$6+HLOOKUP($DR$624,'[1]Услуги по передаче'!$G$5:$J$7,3,FALSE))</f>
        <v>1546.73</v>
      </c>
      <c r="DN653" s="77"/>
      <c r="DO653" s="77"/>
      <c r="DP653" s="77"/>
      <c r="DQ653" s="77"/>
      <c r="DR653" s="78"/>
      <c r="DS653" s="72">
        <f>IF($A653="-","-",ROUND(VLOOKUP($A653+ROUND(LEFT(DS$627,2)/24,5),'[1]ОАО "АТС"'!$A$30:$F$773,6,FALSE)+HLOOKUP($DL$625,'[1]Сбытовая надбавка'!$F$5:$H$6,2,FALSE),2)+'[1]Иные услуги'!$C$6+HLOOKUP($DR$624,'[1]Услуги по передаче'!$G$5:$J$7,3,FALSE))</f>
        <v>1581.99</v>
      </c>
      <c r="DT653" s="77"/>
      <c r="DU653" s="77"/>
      <c r="DV653" s="77"/>
      <c r="DW653" s="77"/>
      <c r="DX653" s="78"/>
      <c r="DY653" s="72">
        <f>IF($A653="-","-",ROUND(VLOOKUP($A653+ROUND(LEFT(DY$627,2)/24,5),'[1]ОАО "АТС"'!$A$30:$F$773,6,FALSE)+HLOOKUP($DL$625,'[1]Сбытовая надбавка'!$F$5:$H$6,2,FALSE),2)+'[1]Иные услуги'!$C$6+HLOOKUP($DR$624,'[1]Услуги по передаче'!$G$5:$J$7,3,FALSE))</f>
        <v>1548.1</v>
      </c>
      <c r="DZ653" s="77"/>
      <c r="EA653" s="77"/>
      <c r="EB653" s="77"/>
      <c r="EC653" s="77"/>
      <c r="ED653" s="78"/>
      <c r="EE653" s="72">
        <f>IF($A653="-","-",ROUND(VLOOKUP($A653+ROUND(LEFT(EE$627,2)/24,5),'[1]ОАО "АТС"'!$A$30:$F$773,6,FALSE)+HLOOKUP($DL$625,'[1]Сбытовая надбавка'!$F$5:$H$6,2,FALSE),2)+'[1]Иные услуги'!$C$6+HLOOKUP($DR$624,'[1]Услуги по передаче'!$G$5:$J$7,3,FALSE))</f>
        <v>1547.91</v>
      </c>
      <c r="EF653" s="77"/>
      <c r="EG653" s="77"/>
      <c r="EH653" s="77"/>
      <c r="EI653" s="77"/>
      <c r="EJ653" s="78"/>
      <c r="EK653" s="72">
        <f>IF($A653="-","-",ROUND(VLOOKUP($A653+ROUND(LEFT(EK$627,2)/24,5),'[1]ОАО "АТС"'!$A$30:$F$773,6,FALSE)+HLOOKUP($DL$625,'[1]Сбытовая надбавка'!$F$5:$H$6,2,FALSE),2)+'[1]Иные услуги'!$C$6+HLOOKUP($DR$624,'[1]Услуги по передаче'!$G$5:$J$7,3,FALSE))</f>
        <v>1687.83</v>
      </c>
      <c r="EL653" s="77"/>
      <c r="EM653" s="77"/>
      <c r="EN653" s="77"/>
      <c r="EO653" s="77"/>
      <c r="EP653" s="78"/>
      <c r="EQ653" s="72">
        <f>IF($A653="-","-",ROUND(VLOOKUP($A653+ROUND(LEFT(EQ$627,2)/24,5),'[1]ОАО "АТС"'!$A$30:$F$773,6,FALSE)+HLOOKUP($DL$625,'[1]Сбытовая надбавка'!$F$5:$H$6,2,FALSE),2)+'[1]Иные услуги'!$C$6+HLOOKUP($DR$624,'[1]Услуги по передаче'!$G$5:$J$7,3,FALSE))</f>
        <v>1597.88</v>
      </c>
      <c r="ER653" s="77"/>
      <c r="ES653" s="77"/>
      <c r="ET653" s="77"/>
      <c r="EU653" s="77"/>
      <c r="EV653" s="78"/>
    </row>
    <row r="654" spans="1:152" s="38" customFormat="1" ht="15.75" customHeight="1" x14ac:dyDescent="0.2">
      <c r="A654" s="69">
        <f>$A$141</f>
        <v>45012</v>
      </c>
      <c r="B654" s="70"/>
      <c r="C654" s="70"/>
      <c r="D654" s="70"/>
      <c r="E654" s="70"/>
      <c r="F654" s="70"/>
      <c r="G654" s="70"/>
      <c r="H654" s="71"/>
      <c r="I654" s="72">
        <f>IF($A654="-","-",ROUND(VLOOKUP($A654+ROUND(LEFT(I$627,1)/24,5),'[1]ОАО "АТС"'!$A$30:$F$773,6,FALSE)+HLOOKUP($DL$625,'[1]Сбытовая надбавка'!$F$5:$H$6,2,FALSE),2)+'[1]Иные услуги'!$C$6+HLOOKUP($DR$624,'[1]Услуги по передаче'!$G$5:$J$7,3,FALSE))</f>
        <v>1548.65</v>
      </c>
      <c r="J654" s="77"/>
      <c r="K654" s="77"/>
      <c r="L654" s="77"/>
      <c r="M654" s="77"/>
      <c r="N654" s="78"/>
      <c r="O654" s="72">
        <f>IF($A654="-","-",ROUND(VLOOKUP($A654+ROUND(LEFT(O$627,1)/24,5),'[1]ОАО "АТС"'!$A$30:$F$773,6,FALSE)+HLOOKUP($DL$625,'[1]Сбытовая надбавка'!$F$5:$H$6,2,FALSE),2)+'[1]Иные услуги'!$C$6+HLOOKUP($DR$624,'[1]Услуги по передаче'!$G$5:$J$7,3,FALSE))</f>
        <v>1548.81</v>
      </c>
      <c r="P654" s="77"/>
      <c r="Q654" s="77"/>
      <c r="R654" s="77"/>
      <c r="S654" s="77"/>
      <c r="T654" s="78"/>
      <c r="U654" s="72">
        <f>IF($A654="-","-",ROUND(VLOOKUP($A654+ROUND(LEFT(U$627,1)/24,5),'[1]ОАО "АТС"'!$A$30:$F$773,6,FALSE)+HLOOKUP($DL$625,'[1]Сбытовая надбавка'!$F$5:$H$6,2,FALSE),2)+'[1]Иные услуги'!$C$6+HLOOKUP($DR$624,'[1]Услуги по передаче'!$G$5:$J$7,3,FALSE))</f>
        <v>1548.8700000000001</v>
      </c>
      <c r="V654" s="77"/>
      <c r="W654" s="77"/>
      <c r="X654" s="77"/>
      <c r="Y654" s="77"/>
      <c r="Z654" s="78"/>
      <c r="AA654" s="72">
        <f>IF($A654="-","-",ROUND(VLOOKUP($A654+ROUND(LEFT(AA$627,1)/24,5),'[1]ОАО "АТС"'!$A$30:$F$773,6,FALSE)+HLOOKUP($DL$625,'[1]Сбытовая надбавка'!$F$5:$H$6,2,FALSE),2)+'[1]Иные услуги'!$C$6+HLOOKUP($DR$624,'[1]Услуги по передаче'!$G$5:$J$7,3,FALSE))</f>
        <v>1548.81</v>
      </c>
      <c r="AB654" s="77"/>
      <c r="AC654" s="77"/>
      <c r="AD654" s="77"/>
      <c r="AE654" s="77"/>
      <c r="AF654" s="78"/>
      <c r="AG654" s="72">
        <f>IF($A654="-","-",ROUND(VLOOKUP($A654+ROUND(LEFT(AG$627,1)/24,5),'[1]ОАО "АТС"'!$A$30:$F$773,6,FALSE)+HLOOKUP($DL$625,'[1]Сбытовая надбавка'!$F$5:$H$6,2,FALSE),2)+'[1]Иные услуги'!$C$6+HLOOKUP($DR$624,'[1]Услуги по передаче'!$G$5:$J$7,3,FALSE))</f>
        <v>1548.65</v>
      </c>
      <c r="AH654" s="77"/>
      <c r="AI654" s="77"/>
      <c r="AJ654" s="77"/>
      <c r="AK654" s="77"/>
      <c r="AL654" s="78"/>
      <c r="AM654" s="72">
        <f>IF($A654="-","-",ROUND(VLOOKUP($A654+ROUND(LEFT(AM$627,1)/24,5),'[1]ОАО "АТС"'!$A$30:$F$773,6,FALSE)+HLOOKUP($DL$625,'[1]Сбытовая надбавка'!$F$5:$H$6,2,FALSE),2)+'[1]Иные услуги'!$C$6+HLOOKUP($DR$624,'[1]Услуги по передаче'!$G$5:$J$7,3,FALSE))</f>
        <v>1548.74</v>
      </c>
      <c r="AN654" s="77"/>
      <c r="AO654" s="77"/>
      <c r="AP654" s="77"/>
      <c r="AQ654" s="77"/>
      <c r="AR654" s="78"/>
      <c r="AS654" s="72">
        <f>IF($A654="-","-",ROUND(VLOOKUP($A654+ROUND(LEFT(AS$627,1)/24,5),'[1]ОАО "АТС"'!$A$30:$F$773,6,FALSE)+HLOOKUP($DL$625,'[1]Сбытовая надбавка'!$F$5:$H$6,2,FALSE),2)+'[1]Иные услуги'!$C$6+HLOOKUP($DR$624,'[1]Услуги по передаче'!$G$5:$J$7,3,FALSE))</f>
        <v>1552.14</v>
      </c>
      <c r="AT654" s="77"/>
      <c r="AU654" s="77"/>
      <c r="AV654" s="77"/>
      <c r="AW654" s="77"/>
      <c r="AX654" s="78"/>
      <c r="AY654" s="72">
        <f>IF($A654="-","-",ROUND(VLOOKUP($A654+ROUND(LEFT(AY$627,1)/24,5),'[1]ОАО "АТС"'!$A$30:$F$773,6,FALSE)+HLOOKUP($DL$625,'[1]Сбытовая надбавка'!$F$5:$H$6,2,FALSE),2)+'[1]Иные услуги'!$C$6+HLOOKUP($DR$624,'[1]Услуги по передаче'!$G$5:$J$7,3,FALSE))</f>
        <v>1653.07</v>
      </c>
      <c r="AZ654" s="77"/>
      <c r="BA654" s="77"/>
      <c r="BB654" s="77"/>
      <c r="BC654" s="77"/>
      <c r="BD654" s="78"/>
      <c r="BE654" s="72">
        <f>IF($A654="-","-",ROUND(VLOOKUP($A654+ROUND(LEFT(BE$627,1)/24,5),'[1]ОАО "АТС"'!$A$30:$F$773,6,FALSE)+HLOOKUP($DL$625,'[1]Сбытовая надбавка'!$F$5:$H$6,2,FALSE),2)+'[1]Иные услуги'!$C$6+HLOOKUP($DR$624,'[1]Услуги по передаче'!$G$5:$J$7,3,FALSE))</f>
        <v>1548.63</v>
      </c>
      <c r="BF654" s="77"/>
      <c r="BG654" s="77"/>
      <c r="BH654" s="77"/>
      <c r="BI654" s="77"/>
      <c r="BJ654" s="78"/>
      <c r="BK654" s="72">
        <f>IF($A654="-","-",ROUND(VLOOKUP($A654+ROUND(LEFT(BK$627,1)/24,5),'[1]ОАО "АТС"'!$A$30:$F$773,6,FALSE)+HLOOKUP($DL$625,'[1]Сбытовая надбавка'!$F$5:$H$6,2,FALSE),2)+'[1]Иные услуги'!$C$6+HLOOKUP($DR$624,'[1]Услуги по передаче'!$G$5:$J$7,3,FALSE))</f>
        <v>1569.21</v>
      </c>
      <c r="BL654" s="77"/>
      <c r="BM654" s="77"/>
      <c r="BN654" s="77"/>
      <c r="BO654" s="77"/>
      <c r="BP654" s="78"/>
      <c r="BQ654" s="72">
        <f>IF($A654="-","-",ROUND(VLOOKUP($A654+ROUND(LEFT(BQ$627,2)/24,5),'[1]ОАО "АТС"'!$A$30:$F$773,6,FALSE)+HLOOKUP($DL$625,'[1]Сбытовая надбавка'!$F$5:$H$6,2,FALSE),2)+'[1]Иные услуги'!$C$6+HLOOKUP($DR$624,'[1]Услуги по передаче'!$G$5:$J$7,3,FALSE))</f>
        <v>1581.22</v>
      </c>
      <c r="BR654" s="77"/>
      <c r="BS654" s="77"/>
      <c r="BT654" s="77"/>
      <c r="BU654" s="77"/>
      <c r="BV654" s="78"/>
      <c r="BW654" s="72">
        <f>IF($A654="-","-",ROUND(VLOOKUP($A654+ROUND(LEFT(BW$627,2)/24,5),'[1]ОАО "АТС"'!$A$30:$F$773,6,FALSE)+HLOOKUP($DL$625,'[1]Сбытовая надбавка'!$F$5:$H$6,2,FALSE),2)+'[1]Иные услуги'!$C$6+HLOOKUP($DR$624,'[1]Услуги по передаче'!$G$5:$J$7,3,FALSE))</f>
        <v>1569.3</v>
      </c>
      <c r="BX654" s="77"/>
      <c r="BY654" s="77"/>
      <c r="BZ654" s="77"/>
      <c r="CA654" s="77"/>
      <c r="CB654" s="78"/>
      <c r="CC654" s="72">
        <f>IF($A654="-","-",ROUND(VLOOKUP($A654+ROUND(LEFT(CC$627,2)/24,5),'[1]ОАО "АТС"'!$A$30:$F$773,6,FALSE)+HLOOKUP($DL$625,'[1]Сбытовая надбавка'!$F$5:$H$6,2,FALSE),2)+'[1]Иные услуги'!$C$6+HLOOKUP($DR$624,'[1]Услуги по передаче'!$G$5:$J$7,3,FALSE))</f>
        <v>1548.69</v>
      </c>
      <c r="CD654" s="77"/>
      <c r="CE654" s="77"/>
      <c r="CF654" s="77"/>
      <c r="CG654" s="77"/>
      <c r="CH654" s="78"/>
      <c r="CI654" s="72">
        <f>IF($A654="-","-",ROUND(VLOOKUP($A654+ROUND(LEFT(CI$627,2)/24,5),'[1]ОАО "АТС"'!$A$30:$F$773,6,FALSE)+HLOOKUP($DL$625,'[1]Сбытовая надбавка'!$F$5:$H$6,2,FALSE),2)+'[1]Иные услуги'!$C$6+HLOOKUP($DR$624,'[1]Услуги по передаче'!$G$5:$J$7,3,FALSE))</f>
        <v>1548.67</v>
      </c>
      <c r="CJ654" s="77"/>
      <c r="CK654" s="77"/>
      <c r="CL654" s="77"/>
      <c r="CM654" s="77"/>
      <c r="CN654" s="78"/>
      <c r="CO654" s="72">
        <f>IF($A654="-","-",ROUND(VLOOKUP($A654+ROUND(LEFT(CO$627,2)/24,5),'[1]ОАО "АТС"'!$A$30:$F$773,6,FALSE)+HLOOKUP($DL$625,'[1]Сбытовая надбавка'!$F$5:$H$6,2,FALSE),2)+'[1]Иные услуги'!$C$6+HLOOKUP($DR$624,'[1]Услуги по передаче'!$G$5:$J$7,3,FALSE))</f>
        <v>1556.21</v>
      </c>
      <c r="CP654" s="77"/>
      <c r="CQ654" s="77"/>
      <c r="CR654" s="77"/>
      <c r="CS654" s="77"/>
      <c r="CT654" s="78"/>
      <c r="CU654" s="72">
        <f>IF($A654="-","-",ROUND(VLOOKUP($A654+ROUND(LEFT(CU$627,2)/24,5),'[1]ОАО "АТС"'!$A$30:$F$773,6,FALSE)+HLOOKUP($DL$625,'[1]Сбытовая надбавка'!$F$5:$H$6,2,FALSE),2)+'[1]Иные услуги'!$C$6+HLOOKUP($DR$624,'[1]Услуги по передаче'!$G$5:$J$7,3,FALSE))</f>
        <v>1548.79</v>
      </c>
      <c r="CV654" s="77"/>
      <c r="CW654" s="77"/>
      <c r="CX654" s="77"/>
      <c r="CY654" s="77"/>
      <c r="CZ654" s="78"/>
      <c r="DA654" s="72">
        <f>IF($A654="-","-",ROUND(VLOOKUP($A654+ROUND(LEFT(DA$627,2)/24,5),'[1]ОАО "АТС"'!$A$30:$F$773,6,FALSE)+HLOOKUP($DL$625,'[1]Сбытовая надбавка'!$F$5:$H$6,2,FALSE),2)+'[1]Иные услуги'!$C$6+HLOOKUP($DR$624,'[1]Услуги по передаче'!$G$5:$J$7,3,FALSE))</f>
        <v>1548.66</v>
      </c>
      <c r="DB654" s="77"/>
      <c r="DC654" s="77"/>
      <c r="DD654" s="77"/>
      <c r="DE654" s="77"/>
      <c r="DF654" s="78"/>
      <c r="DG654" s="72">
        <f>IF($A654="-","-",ROUND(VLOOKUP($A654+ROUND(LEFT(DG$627,2)/24,5),'[1]ОАО "АТС"'!$A$30:$F$773,6,FALSE)+HLOOKUP($DL$625,'[1]Сбытовая надбавка'!$F$5:$H$6,2,FALSE),2)+'[1]Иные услуги'!$C$6+HLOOKUP($DR$624,'[1]Услуги по передаче'!$G$5:$J$7,3,FALSE))</f>
        <v>1548.71</v>
      </c>
      <c r="DH654" s="77"/>
      <c r="DI654" s="77"/>
      <c r="DJ654" s="77"/>
      <c r="DK654" s="77"/>
      <c r="DL654" s="78"/>
      <c r="DM654" s="72">
        <f>IF($A654="-","-",ROUND(VLOOKUP($A654+ROUND(LEFT(DM$627,2)/24,5),'[1]ОАО "АТС"'!$A$30:$F$773,6,FALSE)+HLOOKUP($DL$625,'[1]Сбытовая надбавка'!$F$5:$H$6,2,FALSE),2)+'[1]Иные услуги'!$C$6+HLOOKUP($DR$624,'[1]Услуги по передаче'!$G$5:$J$7,3,FALSE))</f>
        <v>1561.92</v>
      </c>
      <c r="DN654" s="77"/>
      <c r="DO654" s="77"/>
      <c r="DP654" s="77"/>
      <c r="DQ654" s="77"/>
      <c r="DR654" s="78"/>
      <c r="DS654" s="72">
        <f>IF($A654="-","-",ROUND(VLOOKUP($A654+ROUND(LEFT(DS$627,2)/24,5),'[1]ОАО "АТС"'!$A$30:$F$773,6,FALSE)+HLOOKUP($DL$625,'[1]Сбытовая надбавка'!$F$5:$H$6,2,FALSE),2)+'[1]Иные услуги'!$C$6+HLOOKUP($DR$624,'[1]Услуги по передаче'!$G$5:$J$7,3,FALSE))</f>
        <v>1553.52</v>
      </c>
      <c r="DT654" s="77"/>
      <c r="DU654" s="77"/>
      <c r="DV654" s="77"/>
      <c r="DW654" s="77"/>
      <c r="DX654" s="78"/>
      <c r="DY654" s="72">
        <f>IF($A654="-","-",ROUND(VLOOKUP($A654+ROUND(LEFT(DY$627,2)/24,5),'[1]ОАО "АТС"'!$A$30:$F$773,6,FALSE)+HLOOKUP($DL$625,'[1]Сбытовая надбавка'!$F$5:$H$6,2,FALSE),2)+'[1]Иные услуги'!$C$6+HLOOKUP($DR$624,'[1]Услуги по передаче'!$G$5:$J$7,3,FALSE))</f>
        <v>1547.91</v>
      </c>
      <c r="DZ654" s="77"/>
      <c r="EA654" s="77"/>
      <c r="EB654" s="77"/>
      <c r="EC654" s="77"/>
      <c r="ED654" s="78"/>
      <c r="EE654" s="72">
        <f>IF($A654="-","-",ROUND(VLOOKUP($A654+ROUND(LEFT(EE$627,2)/24,5),'[1]ОАО "АТС"'!$A$30:$F$773,6,FALSE)+HLOOKUP($DL$625,'[1]Сбытовая надбавка'!$F$5:$H$6,2,FALSE),2)+'[1]Иные услуги'!$C$6+HLOOKUP($DR$624,'[1]Услуги по передаче'!$G$5:$J$7,3,FALSE))</f>
        <v>1547.74</v>
      </c>
      <c r="EF654" s="77"/>
      <c r="EG654" s="77"/>
      <c r="EH654" s="77"/>
      <c r="EI654" s="77"/>
      <c r="EJ654" s="78"/>
      <c r="EK654" s="72">
        <f>IF($A654="-","-",ROUND(VLOOKUP($A654+ROUND(LEFT(EK$627,2)/24,5),'[1]ОАО "АТС"'!$A$30:$F$773,6,FALSE)+HLOOKUP($DL$625,'[1]Сбытовая надбавка'!$F$5:$H$6,2,FALSE),2)+'[1]Иные услуги'!$C$6+HLOOKUP($DR$624,'[1]Услуги по передаче'!$G$5:$J$7,3,FALSE))</f>
        <v>1718.41</v>
      </c>
      <c r="EL654" s="77"/>
      <c r="EM654" s="77"/>
      <c r="EN654" s="77"/>
      <c r="EO654" s="77"/>
      <c r="EP654" s="78"/>
      <c r="EQ654" s="72">
        <f>IF($A654="-","-",ROUND(VLOOKUP($A654+ROUND(LEFT(EQ$627,2)/24,5),'[1]ОАО "АТС"'!$A$30:$F$773,6,FALSE)+HLOOKUP($DL$625,'[1]Сбытовая надбавка'!$F$5:$H$6,2,FALSE),2)+'[1]Иные услуги'!$C$6+HLOOKUP($DR$624,'[1]Услуги по передаче'!$G$5:$J$7,3,FALSE))</f>
        <v>1623.05</v>
      </c>
      <c r="ER654" s="77"/>
      <c r="ES654" s="77"/>
      <c r="ET654" s="77"/>
      <c r="EU654" s="77"/>
      <c r="EV654" s="78"/>
    </row>
    <row r="655" spans="1:152" s="38" customFormat="1" ht="15.75" customHeight="1" x14ac:dyDescent="0.2">
      <c r="A655" s="69">
        <f>$A$142</f>
        <v>45013</v>
      </c>
      <c r="B655" s="70"/>
      <c r="C655" s="70"/>
      <c r="D655" s="70"/>
      <c r="E655" s="70"/>
      <c r="F655" s="70"/>
      <c r="G655" s="70"/>
      <c r="H655" s="71"/>
      <c r="I655" s="72">
        <f>IF($A655="-","-",ROUND(VLOOKUP($A655+ROUND(LEFT(I$627,1)/24,5),'[1]ОАО "АТС"'!$A$30:$F$773,6,FALSE)+HLOOKUP($DL$625,'[1]Сбытовая надбавка'!$F$5:$H$6,2,FALSE),2)+'[1]Иные услуги'!$C$6+HLOOKUP($DR$624,'[1]Услуги по передаче'!$G$5:$J$7,3,FALSE))</f>
        <v>1548.58</v>
      </c>
      <c r="J655" s="77"/>
      <c r="K655" s="77"/>
      <c r="L655" s="77"/>
      <c r="M655" s="77"/>
      <c r="N655" s="78"/>
      <c r="O655" s="72">
        <f>IF($A655="-","-",ROUND(VLOOKUP($A655+ROUND(LEFT(O$627,1)/24,5),'[1]ОАО "АТС"'!$A$30:$F$773,6,FALSE)+HLOOKUP($DL$625,'[1]Сбытовая надбавка'!$F$5:$H$6,2,FALSE),2)+'[1]Иные услуги'!$C$6+HLOOKUP($DR$624,'[1]Услуги по передаче'!$G$5:$J$7,3,FALSE))</f>
        <v>1548.68</v>
      </c>
      <c r="P655" s="77"/>
      <c r="Q655" s="77"/>
      <c r="R655" s="77"/>
      <c r="S655" s="77"/>
      <c r="T655" s="78"/>
      <c r="U655" s="72">
        <f>IF($A655="-","-",ROUND(VLOOKUP($A655+ROUND(LEFT(U$627,1)/24,5),'[1]ОАО "АТС"'!$A$30:$F$773,6,FALSE)+HLOOKUP($DL$625,'[1]Сбытовая надбавка'!$F$5:$H$6,2,FALSE),2)+'[1]Иные услуги'!$C$6+HLOOKUP($DR$624,'[1]Услуги по передаче'!$G$5:$J$7,3,FALSE))</f>
        <v>1548.75</v>
      </c>
      <c r="V655" s="77"/>
      <c r="W655" s="77"/>
      <c r="X655" s="77"/>
      <c r="Y655" s="77"/>
      <c r="Z655" s="78"/>
      <c r="AA655" s="72">
        <f>IF($A655="-","-",ROUND(VLOOKUP($A655+ROUND(LEFT(AA$627,1)/24,5),'[1]ОАО "АТС"'!$A$30:$F$773,6,FALSE)+HLOOKUP($DL$625,'[1]Сбытовая надбавка'!$F$5:$H$6,2,FALSE),2)+'[1]Иные услуги'!$C$6+HLOOKUP($DR$624,'[1]Услуги по передаче'!$G$5:$J$7,3,FALSE))</f>
        <v>1548.69</v>
      </c>
      <c r="AB655" s="77"/>
      <c r="AC655" s="77"/>
      <c r="AD655" s="77"/>
      <c r="AE655" s="77"/>
      <c r="AF655" s="78"/>
      <c r="AG655" s="72">
        <f>IF($A655="-","-",ROUND(VLOOKUP($A655+ROUND(LEFT(AG$627,1)/24,5),'[1]ОАО "АТС"'!$A$30:$F$773,6,FALSE)+HLOOKUP($DL$625,'[1]Сбытовая надбавка'!$F$5:$H$6,2,FALSE),2)+'[1]Иные услуги'!$C$6+HLOOKUP($DR$624,'[1]Услуги по передаче'!$G$5:$J$7,3,FALSE))</f>
        <v>1548.51</v>
      </c>
      <c r="AH655" s="77"/>
      <c r="AI655" s="77"/>
      <c r="AJ655" s="77"/>
      <c r="AK655" s="77"/>
      <c r="AL655" s="78"/>
      <c r="AM655" s="72">
        <f>IF($A655="-","-",ROUND(VLOOKUP($A655+ROUND(LEFT(AM$627,1)/24,5),'[1]ОАО "АТС"'!$A$30:$F$773,6,FALSE)+HLOOKUP($DL$625,'[1]Сбытовая надбавка'!$F$5:$H$6,2,FALSE),2)+'[1]Иные услуги'!$C$6+HLOOKUP($DR$624,'[1]Услуги по передаче'!$G$5:$J$7,3,FALSE))</f>
        <v>1548.78</v>
      </c>
      <c r="AN655" s="77"/>
      <c r="AO655" s="77"/>
      <c r="AP655" s="77"/>
      <c r="AQ655" s="77"/>
      <c r="AR655" s="78"/>
      <c r="AS655" s="72">
        <f>IF($A655="-","-",ROUND(VLOOKUP($A655+ROUND(LEFT(AS$627,1)/24,5),'[1]ОАО "АТС"'!$A$30:$F$773,6,FALSE)+HLOOKUP($DL$625,'[1]Сбытовая надбавка'!$F$5:$H$6,2,FALSE),2)+'[1]Иные услуги'!$C$6+HLOOKUP($DR$624,'[1]Услуги по передаче'!$G$5:$J$7,3,FALSE))</f>
        <v>1548.3</v>
      </c>
      <c r="AT655" s="77"/>
      <c r="AU655" s="77"/>
      <c r="AV655" s="77"/>
      <c r="AW655" s="77"/>
      <c r="AX655" s="78"/>
      <c r="AY655" s="72">
        <f>IF($A655="-","-",ROUND(VLOOKUP($A655+ROUND(LEFT(AY$627,1)/24,5),'[1]ОАО "АТС"'!$A$30:$F$773,6,FALSE)+HLOOKUP($DL$625,'[1]Сбытовая надбавка'!$F$5:$H$6,2,FALSE),2)+'[1]Иные услуги'!$C$6+HLOOKUP($DR$624,'[1]Услуги по передаче'!$G$5:$J$7,3,FALSE))</f>
        <v>1614.81</v>
      </c>
      <c r="AZ655" s="77"/>
      <c r="BA655" s="77"/>
      <c r="BB655" s="77"/>
      <c r="BC655" s="77"/>
      <c r="BD655" s="78"/>
      <c r="BE655" s="72">
        <f>IF($A655="-","-",ROUND(VLOOKUP($A655+ROUND(LEFT(BE$627,1)/24,5),'[1]ОАО "АТС"'!$A$30:$F$773,6,FALSE)+HLOOKUP($DL$625,'[1]Сбытовая надбавка'!$F$5:$H$6,2,FALSE),2)+'[1]Иные услуги'!$C$6+HLOOKUP($DR$624,'[1]Услуги по передаче'!$G$5:$J$7,3,FALSE))</f>
        <v>1548.53</v>
      </c>
      <c r="BF655" s="77"/>
      <c r="BG655" s="77"/>
      <c r="BH655" s="77"/>
      <c r="BI655" s="77"/>
      <c r="BJ655" s="78"/>
      <c r="BK655" s="72">
        <f>IF($A655="-","-",ROUND(VLOOKUP($A655+ROUND(LEFT(BK$627,1)/24,5),'[1]ОАО "АТС"'!$A$30:$F$773,6,FALSE)+HLOOKUP($DL$625,'[1]Сбытовая надбавка'!$F$5:$H$6,2,FALSE),2)+'[1]Иные услуги'!$C$6+HLOOKUP($DR$624,'[1]Услуги по передаче'!$G$5:$J$7,3,FALSE))</f>
        <v>1548.6100000000001</v>
      </c>
      <c r="BL655" s="77"/>
      <c r="BM655" s="77"/>
      <c r="BN655" s="77"/>
      <c r="BO655" s="77"/>
      <c r="BP655" s="78"/>
      <c r="BQ655" s="72">
        <f>IF($A655="-","-",ROUND(VLOOKUP($A655+ROUND(LEFT(BQ$627,2)/24,5),'[1]ОАО "АТС"'!$A$30:$F$773,6,FALSE)+HLOOKUP($DL$625,'[1]Сбытовая надбавка'!$F$5:$H$6,2,FALSE),2)+'[1]Иные услуги'!$C$6+HLOOKUP($DR$624,'[1]Услуги по передаче'!$G$5:$J$7,3,FALSE))</f>
        <v>1548.6200000000001</v>
      </c>
      <c r="BR655" s="77"/>
      <c r="BS655" s="77"/>
      <c r="BT655" s="77"/>
      <c r="BU655" s="77"/>
      <c r="BV655" s="78"/>
      <c r="BW655" s="72">
        <f>IF($A655="-","-",ROUND(VLOOKUP($A655+ROUND(LEFT(BW$627,2)/24,5),'[1]ОАО "АТС"'!$A$30:$F$773,6,FALSE)+HLOOKUP($DL$625,'[1]Сбытовая надбавка'!$F$5:$H$6,2,FALSE),2)+'[1]Иные услуги'!$C$6+HLOOKUP($DR$624,'[1]Услуги по передаче'!$G$5:$J$7,3,FALSE))</f>
        <v>1548.72</v>
      </c>
      <c r="BX655" s="77"/>
      <c r="BY655" s="77"/>
      <c r="BZ655" s="77"/>
      <c r="CA655" s="77"/>
      <c r="CB655" s="78"/>
      <c r="CC655" s="72">
        <f>IF($A655="-","-",ROUND(VLOOKUP($A655+ROUND(LEFT(CC$627,2)/24,5),'[1]ОАО "АТС"'!$A$30:$F$773,6,FALSE)+HLOOKUP($DL$625,'[1]Сбытовая надбавка'!$F$5:$H$6,2,FALSE),2)+'[1]Иные услуги'!$C$6+HLOOKUP($DR$624,'[1]Услуги по передаче'!$G$5:$J$7,3,FALSE))</f>
        <v>1548.69</v>
      </c>
      <c r="CD655" s="77"/>
      <c r="CE655" s="77"/>
      <c r="CF655" s="77"/>
      <c r="CG655" s="77"/>
      <c r="CH655" s="78"/>
      <c r="CI655" s="72">
        <f>IF($A655="-","-",ROUND(VLOOKUP($A655+ROUND(LEFT(CI$627,2)/24,5),'[1]ОАО "АТС"'!$A$30:$F$773,6,FALSE)+HLOOKUP($DL$625,'[1]Сбытовая надбавка'!$F$5:$H$6,2,FALSE),2)+'[1]Иные услуги'!$C$6+HLOOKUP($DR$624,'[1]Услуги по передаче'!$G$5:$J$7,3,FALSE))</f>
        <v>1548.66</v>
      </c>
      <c r="CJ655" s="77"/>
      <c r="CK655" s="77"/>
      <c r="CL655" s="77"/>
      <c r="CM655" s="77"/>
      <c r="CN655" s="78"/>
      <c r="CO655" s="72">
        <f>IF($A655="-","-",ROUND(VLOOKUP($A655+ROUND(LEFT(CO$627,2)/24,5),'[1]ОАО "АТС"'!$A$30:$F$773,6,FALSE)+HLOOKUP($DL$625,'[1]Сбытовая надбавка'!$F$5:$H$6,2,FALSE),2)+'[1]Иные услуги'!$C$6+HLOOKUP($DR$624,'[1]Услуги по передаче'!$G$5:$J$7,3,FALSE))</f>
        <v>1548.73</v>
      </c>
      <c r="CP655" s="77"/>
      <c r="CQ655" s="77"/>
      <c r="CR655" s="77"/>
      <c r="CS655" s="77"/>
      <c r="CT655" s="78"/>
      <c r="CU655" s="72">
        <f>IF($A655="-","-",ROUND(VLOOKUP($A655+ROUND(LEFT(CU$627,2)/24,5),'[1]ОАО "АТС"'!$A$30:$F$773,6,FALSE)+HLOOKUP($DL$625,'[1]Сбытовая надбавка'!$F$5:$H$6,2,FALSE),2)+'[1]Иные услуги'!$C$6+HLOOKUP($DR$624,'[1]Услуги по передаче'!$G$5:$J$7,3,FALSE))</f>
        <v>1548.89</v>
      </c>
      <c r="CV655" s="77"/>
      <c r="CW655" s="77"/>
      <c r="CX655" s="77"/>
      <c r="CY655" s="77"/>
      <c r="CZ655" s="78"/>
      <c r="DA655" s="72">
        <f>IF($A655="-","-",ROUND(VLOOKUP($A655+ROUND(LEFT(DA$627,2)/24,5),'[1]ОАО "АТС"'!$A$30:$F$773,6,FALSE)+HLOOKUP($DL$625,'[1]Сбытовая надбавка'!$F$5:$H$6,2,FALSE),2)+'[1]Иные услуги'!$C$6+HLOOKUP($DR$624,'[1]Услуги по передаче'!$G$5:$J$7,3,FALSE))</f>
        <v>1548.69</v>
      </c>
      <c r="DB655" s="77"/>
      <c r="DC655" s="77"/>
      <c r="DD655" s="77"/>
      <c r="DE655" s="77"/>
      <c r="DF655" s="78"/>
      <c r="DG655" s="72">
        <f>IF($A655="-","-",ROUND(VLOOKUP($A655+ROUND(LEFT(DG$627,2)/24,5),'[1]ОАО "АТС"'!$A$30:$F$773,6,FALSE)+HLOOKUP($DL$625,'[1]Сбытовая надбавка'!$F$5:$H$6,2,FALSE),2)+'[1]Иные услуги'!$C$6+HLOOKUP($DR$624,'[1]Услуги по передаче'!$G$5:$J$7,3,FALSE))</f>
        <v>1548.79</v>
      </c>
      <c r="DH655" s="77"/>
      <c r="DI655" s="77"/>
      <c r="DJ655" s="77"/>
      <c r="DK655" s="77"/>
      <c r="DL655" s="78"/>
      <c r="DM655" s="72">
        <f>IF($A655="-","-",ROUND(VLOOKUP($A655+ROUND(LEFT(DM$627,2)/24,5),'[1]ОАО "АТС"'!$A$30:$F$773,6,FALSE)+HLOOKUP($DL$625,'[1]Сбытовая надбавка'!$F$5:$H$6,2,FALSE),2)+'[1]Иные услуги'!$C$6+HLOOKUP($DR$624,'[1]Услуги по передаче'!$G$5:$J$7,3,FALSE))</f>
        <v>1546.51</v>
      </c>
      <c r="DN655" s="77"/>
      <c r="DO655" s="77"/>
      <c r="DP655" s="77"/>
      <c r="DQ655" s="77"/>
      <c r="DR655" s="78"/>
      <c r="DS655" s="72">
        <f>IF($A655="-","-",ROUND(VLOOKUP($A655+ROUND(LEFT(DS$627,2)/24,5),'[1]ОАО "АТС"'!$A$30:$F$773,6,FALSE)+HLOOKUP($DL$625,'[1]Сбытовая надбавка'!$F$5:$H$6,2,FALSE),2)+'[1]Иные услуги'!$C$6+HLOOKUP($DR$624,'[1]Услуги по передаче'!$G$5:$J$7,3,FALSE))</f>
        <v>1547.55</v>
      </c>
      <c r="DT655" s="77"/>
      <c r="DU655" s="77"/>
      <c r="DV655" s="77"/>
      <c r="DW655" s="77"/>
      <c r="DX655" s="78"/>
      <c r="DY655" s="72">
        <f>IF($A655="-","-",ROUND(VLOOKUP($A655+ROUND(LEFT(DY$627,2)/24,5),'[1]ОАО "АТС"'!$A$30:$F$773,6,FALSE)+HLOOKUP($DL$625,'[1]Сбытовая надбавка'!$F$5:$H$6,2,FALSE),2)+'[1]Иные услуги'!$C$6+HLOOKUP($DR$624,'[1]Услуги по передаче'!$G$5:$J$7,3,FALSE))</f>
        <v>1547.85</v>
      </c>
      <c r="DZ655" s="77"/>
      <c r="EA655" s="77"/>
      <c r="EB655" s="77"/>
      <c r="EC655" s="77"/>
      <c r="ED655" s="78"/>
      <c r="EE655" s="72">
        <f>IF($A655="-","-",ROUND(VLOOKUP($A655+ROUND(LEFT(EE$627,2)/24,5),'[1]ОАО "АТС"'!$A$30:$F$773,6,FALSE)+HLOOKUP($DL$625,'[1]Сбытовая надбавка'!$F$5:$H$6,2,FALSE),2)+'[1]Иные услуги'!$C$6+HLOOKUP($DR$624,'[1]Услуги по передаче'!$G$5:$J$7,3,FALSE))</f>
        <v>1547.92</v>
      </c>
      <c r="EF655" s="77"/>
      <c r="EG655" s="77"/>
      <c r="EH655" s="77"/>
      <c r="EI655" s="77"/>
      <c r="EJ655" s="78"/>
      <c r="EK655" s="72">
        <f>IF($A655="-","-",ROUND(VLOOKUP($A655+ROUND(LEFT(EK$627,2)/24,5),'[1]ОАО "АТС"'!$A$30:$F$773,6,FALSE)+HLOOKUP($DL$625,'[1]Сбытовая надбавка'!$F$5:$H$6,2,FALSE),2)+'[1]Иные услуги'!$C$6+HLOOKUP($DR$624,'[1]Услуги по передаче'!$G$5:$J$7,3,FALSE))</f>
        <v>1689.38</v>
      </c>
      <c r="EL655" s="77"/>
      <c r="EM655" s="77"/>
      <c r="EN655" s="77"/>
      <c r="EO655" s="77"/>
      <c r="EP655" s="78"/>
      <c r="EQ655" s="72">
        <f>IF($A655="-","-",ROUND(VLOOKUP($A655+ROUND(LEFT(EQ$627,2)/24,5),'[1]ОАО "АТС"'!$A$30:$F$773,6,FALSE)+HLOOKUP($DL$625,'[1]Сбытовая надбавка'!$F$5:$H$6,2,FALSE),2)+'[1]Иные услуги'!$C$6+HLOOKUP($DR$624,'[1]Услуги по передаче'!$G$5:$J$7,3,FALSE))</f>
        <v>1590.77</v>
      </c>
      <c r="ER655" s="77"/>
      <c r="ES655" s="77"/>
      <c r="ET655" s="77"/>
      <c r="EU655" s="77"/>
      <c r="EV655" s="78"/>
    </row>
    <row r="656" spans="1:152" s="38" customFormat="1" ht="15.75" customHeight="1" x14ac:dyDescent="0.2">
      <c r="A656" s="69">
        <f>$A$143</f>
        <v>45014</v>
      </c>
      <c r="B656" s="70"/>
      <c r="C656" s="70"/>
      <c r="D656" s="70"/>
      <c r="E656" s="70"/>
      <c r="F656" s="70"/>
      <c r="G656" s="70"/>
      <c r="H656" s="71"/>
      <c r="I656" s="72">
        <f>IF($A656="-","-",ROUND(VLOOKUP($A656+ROUND(LEFT(I$627,1)/24,5),'[1]ОАО "АТС"'!$A$30:$F$773,6,FALSE)+HLOOKUP($DL$625,'[1]Сбытовая надбавка'!$F$5:$H$6,2,FALSE),2)+'[1]Иные услуги'!$C$6+HLOOKUP($DR$624,'[1]Услуги по передаче'!$G$5:$J$7,3,FALSE))</f>
        <v>1548.8600000000001</v>
      </c>
      <c r="J656" s="77"/>
      <c r="K656" s="77"/>
      <c r="L656" s="77"/>
      <c r="M656" s="77"/>
      <c r="N656" s="78"/>
      <c r="O656" s="72">
        <f>IF($A656="-","-",ROUND(VLOOKUP($A656+ROUND(LEFT(O$627,1)/24,5),'[1]ОАО "АТС"'!$A$30:$F$773,6,FALSE)+HLOOKUP($DL$625,'[1]Сбытовая надбавка'!$F$5:$H$6,2,FALSE),2)+'[1]Иные услуги'!$C$6+HLOOKUP($DR$624,'[1]Услуги по передаче'!$G$5:$J$7,3,FALSE))</f>
        <v>1548.9</v>
      </c>
      <c r="P656" s="77"/>
      <c r="Q656" s="77"/>
      <c r="R656" s="77"/>
      <c r="S656" s="77"/>
      <c r="T656" s="78"/>
      <c r="U656" s="72">
        <f>IF($A656="-","-",ROUND(VLOOKUP($A656+ROUND(LEFT(U$627,1)/24,5),'[1]ОАО "АТС"'!$A$30:$F$773,6,FALSE)+HLOOKUP($DL$625,'[1]Сбытовая надбавка'!$F$5:$H$6,2,FALSE),2)+'[1]Иные услуги'!$C$6+HLOOKUP($DR$624,'[1]Услуги по передаче'!$G$5:$J$7,3,FALSE))</f>
        <v>1548.93</v>
      </c>
      <c r="V656" s="77"/>
      <c r="W656" s="77"/>
      <c r="X656" s="77"/>
      <c r="Y656" s="77"/>
      <c r="Z656" s="78"/>
      <c r="AA656" s="72">
        <f>IF($A656="-","-",ROUND(VLOOKUP($A656+ROUND(LEFT(AA$627,1)/24,5),'[1]ОАО "АТС"'!$A$30:$F$773,6,FALSE)+HLOOKUP($DL$625,'[1]Сбытовая надбавка'!$F$5:$H$6,2,FALSE),2)+'[1]Иные услуги'!$C$6+HLOOKUP($DR$624,'[1]Услуги по передаче'!$G$5:$J$7,3,FALSE))</f>
        <v>1548.85</v>
      </c>
      <c r="AB656" s="77"/>
      <c r="AC656" s="77"/>
      <c r="AD656" s="77"/>
      <c r="AE656" s="77"/>
      <c r="AF656" s="78"/>
      <c r="AG656" s="72">
        <f>IF($A656="-","-",ROUND(VLOOKUP($A656+ROUND(LEFT(AG$627,1)/24,5),'[1]ОАО "АТС"'!$A$30:$F$773,6,FALSE)+HLOOKUP($DL$625,'[1]Сбытовая надбавка'!$F$5:$H$6,2,FALSE),2)+'[1]Иные услуги'!$C$6+HLOOKUP($DR$624,'[1]Услуги по передаче'!$G$5:$J$7,3,FALSE))</f>
        <v>1549.1</v>
      </c>
      <c r="AH656" s="77"/>
      <c r="AI656" s="77"/>
      <c r="AJ656" s="77"/>
      <c r="AK656" s="77"/>
      <c r="AL656" s="78"/>
      <c r="AM656" s="72">
        <f>IF($A656="-","-",ROUND(VLOOKUP($A656+ROUND(LEFT(AM$627,1)/24,5),'[1]ОАО "АТС"'!$A$30:$F$773,6,FALSE)+HLOOKUP($DL$625,'[1]Сбытовая надбавка'!$F$5:$H$6,2,FALSE),2)+'[1]Иные услуги'!$C$6+HLOOKUP($DR$624,'[1]Услуги по передаче'!$G$5:$J$7,3,FALSE))</f>
        <v>1549.1</v>
      </c>
      <c r="AN656" s="77"/>
      <c r="AO656" s="77"/>
      <c r="AP656" s="77"/>
      <c r="AQ656" s="77"/>
      <c r="AR656" s="78"/>
      <c r="AS656" s="72">
        <f>IF($A656="-","-",ROUND(VLOOKUP($A656+ROUND(LEFT(AS$627,1)/24,5),'[1]ОАО "АТС"'!$A$30:$F$773,6,FALSE)+HLOOKUP($DL$625,'[1]Сбытовая надбавка'!$F$5:$H$6,2,FALSE),2)+'[1]Иные услуги'!$C$6+HLOOKUP($DR$624,'[1]Услуги по передаче'!$G$5:$J$7,3,FALSE))</f>
        <v>1548.56</v>
      </c>
      <c r="AT656" s="77"/>
      <c r="AU656" s="77"/>
      <c r="AV656" s="77"/>
      <c r="AW656" s="77"/>
      <c r="AX656" s="78"/>
      <c r="AY656" s="72">
        <f>IF($A656="-","-",ROUND(VLOOKUP($A656+ROUND(LEFT(AY$627,1)/24,5),'[1]ОАО "АТС"'!$A$30:$F$773,6,FALSE)+HLOOKUP($DL$625,'[1]Сбытовая надбавка'!$F$5:$H$6,2,FALSE),2)+'[1]Иные услуги'!$C$6+HLOOKUP($DR$624,'[1]Услуги по передаче'!$G$5:$J$7,3,FALSE))</f>
        <v>1608.47</v>
      </c>
      <c r="AZ656" s="77"/>
      <c r="BA656" s="77"/>
      <c r="BB656" s="77"/>
      <c r="BC656" s="77"/>
      <c r="BD656" s="78"/>
      <c r="BE656" s="72">
        <f>IF($A656="-","-",ROUND(VLOOKUP($A656+ROUND(LEFT(BE$627,1)/24,5),'[1]ОАО "АТС"'!$A$30:$F$773,6,FALSE)+HLOOKUP($DL$625,'[1]Сбытовая надбавка'!$F$5:$H$6,2,FALSE),2)+'[1]Иные услуги'!$C$6+HLOOKUP($DR$624,'[1]Услуги по передаче'!$G$5:$J$7,3,FALSE))</f>
        <v>1548.81</v>
      </c>
      <c r="BF656" s="77"/>
      <c r="BG656" s="77"/>
      <c r="BH656" s="77"/>
      <c r="BI656" s="77"/>
      <c r="BJ656" s="78"/>
      <c r="BK656" s="72">
        <f>IF($A656="-","-",ROUND(VLOOKUP($A656+ROUND(LEFT(BK$627,1)/24,5),'[1]ОАО "АТС"'!$A$30:$F$773,6,FALSE)+HLOOKUP($DL$625,'[1]Сбытовая надбавка'!$F$5:$H$6,2,FALSE),2)+'[1]Иные услуги'!$C$6+HLOOKUP($DR$624,'[1]Услуги по передаче'!$G$5:$J$7,3,FALSE))</f>
        <v>1548.8</v>
      </c>
      <c r="BL656" s="77"/>
      <c r="BM656" s="77"/>
      <c r="BN656" s="77"/>
      <c r="BO656" s="77"/>
      <c r="BP656" s="78"/>
      <c r="BQ656" s="72">
        <f>IF($A656="-","-",ROUND(VLOOKUP($A656+ROUND(LEFT(BQ$627,2)/24,5),'[1]ОАО "АТС"'!$A$30:$F$773,6,FALSE)+HLOOKUP($DL$625,'[1]Сбытовая надбавка'!$F$5:$H$6,2,FALSE),2)+'[1]Иные услуги'!$C$6+HLOOKUP($DR$624,'[1]Услуги по передаче'!$G$5:$J$7,3,FALSE))</f>
        <v>1548.79</v>
      </c>
      <c r="BR656" s="77"/>
      <c r="BS656" s="77"/>
      <c r="BT656" s="77"/>
      <c r="BU656" s="77"/>
      <c r="BV656" s="78"/>
      <c r="BW656" s="72">
        <f>IF($A656="-","-",ROUND(VLOOKUP($A656+ROUND(LEFT(BW$627,2)/24,5),'[1]ОАО "АТС"'!$A$30:$F$773,6,FALSE)+HLOOKUP($DL$625,'[1]Сбытовая надбавка'!$F$5:$H$6,2,FALSE),2)+'[1]Иные услуги'!$C$6+HLOOKUP($DR$624,'[1]Услуги по передаче'!$G$5:$J$7,3,FALSE))</f>
        <v>1548.8</v>
      </c>
      <c r="BX656" s="77"/>
      <c r="BY656" s="77"/>
      <c r="BZ656" s="77"/>
      <c r="CA656" s="77"/>
      <c r="CB656" s="78"/>
      <c r="CC656" s="72">
        <f>IF($A656="-","-",ROUND(VLOOKUP($A656+ROUND(LEFT(CC$627,2)/24,5),'[1]ОАО "АТС"'!$A$30:$F$773,6,FALSE)+HLOOKUP($DL$625,'[1]Сбытовая надбавка'!$F$5:$H$6,2,FALSE),2)+'[1]Иные услуги'!$C$6+HLOOKUP($DR$624,'[1]Услуги по передаче'!$G$5:$J$7,3,FALSE))</f>
        <v>1548.78</v>
      </c>
      <c r="CD656" s="77"/>
      <c r="CE656" s="77"/>
      <c r="CF656" s="77"/>
      <c r="CG656" s="77"/>
      <c r="CH656" s="78"/>
      <c r="CI656" s="72">
        <f>IF($A656="-","-",ROUND(VLOOKUP($A656+ROUND(LEFT(CI$627,2)/24,5),'[1]ОАО "АТС"'!$A$30:$F$773,6,FALSE)+HLOOKUP($DL$625,'[1]Сбытовая надбавка'!$F$5:$H$6,2,FALSE),2)+'[1]Иные услуги'!$C$6+HLOOKUP($DR$624,'[1]Услуги по передаче'!$G$5:$J$7,3,FALSE))</f>
        <v>1548.75</v>
      </c>
      <c r="CJ656" s="77"/>
      <c r="CK656" s="77"/>
      <c r="CL656" s="77"/>
      <c r="CM656" s="77"/>
      <c r="CN656" s="78"/>
      <c r="CO656" s="72">
        <f>IF($A656="-","-",ROUND(VLOOKUP($A656+ROUND(LEFT(CO$627,2)/24,5),'[1]ОАО "АТС"'!$A$30:$F$773,6,FALSE)+HLOOKUP($DL$625,'[1]Сбытовая надбавка'!$F$5:$H$6,2,FALSE),2)+'[1]Иные услуги'!$C$6+HLOOKUP($DR$624,'[1]Услуги по передаче'!$G$5:$J$7,3,FALSE))</f>
        <v>1548.82</v>
      </c>
      <c r="CP656" s="77"/>
      <c r="CQ656" s="77"/>
      <c r="CR656" s="77"/>
      <c r="CS656" s="77"/>
      <c r="CT656" s="78"/>
      <c r="CU656" s="72">
        <f>IF($A656="-","-",ROUND(VLOOKUP($A656+ROUND(LEFT(CU$627,2)/24,5),'[1]ОАО "АТС"'!$A$30:$F$773,6,FALSE)+HLOOKUP($DL$625,'[1]Сбытовая надбавка'!$F$5:$H$6,2,FALSE),2)+'[1]Иные услуги'!$C$6+HLOOKUP($DR$624,'[1]Услуги по передаче'!$G$5:$J$7,3,FALSE))</f>
        <v>1548.97</v>
      </c>
      <c r="CV656" s="77"/>
      <c r="CW656" s="77"/>
      <c r="CX656" s="77"/>
      <c r="CY656" s="77"/>
      <c r="CZ656" s="78"/>
      <c r="DA656" s="72">
        <f>IF($A656="-","-",ROUND(VLOOKUP($A656+ROUND(LEFT(DA$627,2)/24,5),'[1]ОАО "АТС"'!$A$30:$F$773,6,FALSE)+HLOOKUP($DL$625,'[1]Сбытовая надбавка'!$F$5:$H$6,2,FALSE),2)+'[1]Иные услуги'!$C$6+HLOOKUP($DR$624,'[1]Услуги по передаче'!$G$5:$J$7,3,FALSE))</f>
        <v>1548.91</v>
      </c>
      <c r="DB656" s="77"/>
      <c r="DC656" s="77"/>
      <c r="DD656" s="77"/>
      <c r="DE656" s="77"/>
      <c r="DF656" s="78"/>
      <c r="DG656" s="72">
        <f>IF($A656="-","-",ROUND(VLOOKUP($A656+ROUND(LEFT(DG$627,2)/24,5),'[1]ОАО "АТС"'!$A$30:$F$773,6,FALSE)+HLOOKUP($DL$625,'[1]Сбытовая надбавка'!$F$5:$H$6,2,FALSE),2)+'[1]Иные услуги'!$C$6+HLOOKUP($DR$624,'[1]Услуги по передаче'!$G$5:$J$7,3,FALSE))</f>
        <v>1548.88</v>
      </c>
      <c r="DH656" s="77"/>
      <c r="DI656" s="77"/>
      <c r="DJ656" s="77"/>
      <c r="DK656" s="77"/>
      <c r="DL656" s="78"/>
      <c r="DM656" s="72">
        <f>IF($A656="-","-",ROUND(VLOOKUP($A656+ROUND(LEFT(DM$627,2)/24,5),'[1]ОАО "АТС"'!$A$30:$F$773,6,FALSE)+HLOOKUP($DL$625,'[1]Сбытовая надбавка'!$F$5:$H$6,2,FALSE),2)+'[1]Иные услуги'!$C$6+HLOOKUP($DR$624,'[1]Услуги по передаче'!$G$5:$J$7,3,FALSE))</f>
        <v>1546.76</v>
      </c>
      <c r="DN656" s="77"/>
      <c r="DO656" s="77"/>
      <c r="DP656" s="77"/>
      <c r="DQ656" s="77"/>
      <c r="DR656" s="78"/>
      <c r="DS656" s="72">
        <f>IF($A656="-","-",ROUND(VLOOKUP($A656+ROUND(LEFT(DS$627,2)/24,5),'[1]ОАО "АТС"'!$A$30:$F$773,6,FALSE)+HLOOKUP($DL$625,'[1]Сбытовая надбавка'!$F$5:$H$6,2,FALSE),2)+'[1]Иные услуги'!$C$6+HLOOKUP($DR$624,'[1]Услуги по передаче'!$G$5:$J$7,3,FALSE))</f>
        <v>1547.69</v>
      </c>
      <c r="DT656" s="77"/>
      <c r="DU656" s="77"/>
      <c r="DV656" s="77"/>
      <c r="DW656" s="77"/>
      <c r="DX656" s="78"/>
      <c r="DY656" s="72">
        <f>IF($A656="-","-",ROUND(VLOOKUP($A656+ROUND(LEFT(DY$627,2)/24,5),'[1]ОАО "АТС"'!$A$30:$F$773,6,FALSE)+HLOOKUP($DL$625,'[1]Сбытовая надбавка'!$F$5:$H$6,2,FALSE),2)+'[1]Иные услуги'!$C$6+HLOOKUP($DR$624,'[1]Услуги по передаче'!$G$5:$J$7,3,FALSE))</f>
        <v>1547.98</v>
      </c>
      <c r="DZ656" s="77"/>
      <c r="EA656" s="77"/>
      <c r="EB656" s="77"/>
      <c r="EC656" s="77"/>
      <c r="ED656" s="78"/>
      <c r="EE656" s="72">
        <f>IF($A656="-","-",ROUND(VLOOKUP($A656+ROUND(LEFT(EE$627,2)/24,5),'[1]ОАО "АТС"'!$A$30:$F$773,6,FALSE)+HLOOKUP($DL$625,'[1]Сбытовая надбавка'!$F$5:$H$6,2,FALSE),2)+'[1]Иные услуги'!$C$6+HLOOKUP($DR$624,'[1]Услуги по передаче'!$G$5:$J$7,3,FALSE))</f>
        <v>1548.05</v>
      </c>
      <c r="EF656" s="77"/>
      <c r="EG656" s="77"/>
      <c r="EH656" s="77"/>
      <c r="EI656" s="77"/>
      <c r="EJ656" s="78"/>
      <c r="EK656" s="72">
        <f>IF($A656="-","-",ROUND(VLOOKUP($A656+ROUND(LEFT(EK$627,2)/24,5),'[1]ОАО "АТС"'!$A$30:$F$773,6,FALSE)+HLOOKUP($DL$625,'[1]Сбытовая надбавка'!$F$5:$H$6,2,FALSE),2)+'[1]Иные услуги'!$C$6+HLOOKUP($DR$624,'[1]Услуги по передаче'!$G$5:$J$7,3,FALSE))</f>
        <v>1631.46</v>
      </c>
      <c r="EL656" s="77"/>
      <c r="EM656" s="77"/>
      <c r="EN656" s="77"/>
      <c r="EO656" s="77"/>
      <c r="EP656" s="78"/>
      <c r="EQ656" s="72">
        <f>IF($A656="-","-",ROUND(VLOOKUP($A656+ROUND(LEFT(EQ$627,2)/24,5),'[1]ОАО "АТС"'!$A$30:$F$773,6,FALSE)+HLOOKUP($DL$625,'[1]Сбытовая надбавка'!$F$5:$H$6,2,FALSE),2)+'[1]Иные услуги'!$C$6+HLOOKUP($DR$624,'[1]Услуги по передаче'!$G$5:$J$7,3,FALSE))</f>
        <v>1562.27</v>
      </c>
      <c r="ER656" s="77"/>
      <c r="ES656" s="77"/>
      <c r="ET656" s="77"/>
      <c r="EU656" s="77"/>
      <c r="EV656" s="78"/>
    </row>
    <row r="657" spans="1:152" s="38" customFormat="1" ht="15.75" customHeight="1" x14ac:dyDescent="0.2">
      <c r="A657" s="69">
        <f>$A$144</f>
        <v>45015</v>
      </c>
      <c r="B657" s="70"/>
      <c r="C657" s="70"/>
      <c r="D657" s="70"/>
      <c r="E657" s="70"/>
      <c r="F657" s="70"/>
      <c r="G657" s="70"/>
      <c r="H657" s="71"/>
      <c r="I657" s="72">
        <f>IF($A657="-","-",ROUND(VLOOKUP($A657+ROUND(LEFT(I$627,1)/24,5),'[1]ОАО "АТС"'!$A$30:$F$773,6,FALSE)+HLOOKUP($DL$625,'[1]Сбытовая надбавка'!$F$5:$H$6,2,FALSE),2)+'[1]Иные услуги'!$C$6+HLOOKUP($DR$624,'[1]Услуги по передаче'!$G$5:$J$7,3,FALSE))</f>
        <v>1548.91</v>
      </c>
      <c r="J657" s="77"/>
      <c r="K657" s="77"/>
      <c r="L657" s="77"/>
      <c r="M657" s="77"/>
      <c r="N657" s="78"/>
      <c r="O657" s="72">
        <f>IF($A657="-","-",ROUND(VLOOKUP($A657+ROUND(LEFT(O$627,1)/24,5),'[1]ОАО "АТС"'!$A$30:$F$773,6,FALSE)+HLOOKUP($DL$625,'[1]Сбытовая надбавка'!$F$5:$H$6,2,FALSE),2)+'[1]Иные услуги'!$C$6+HLOOKUP($DR$624,'[1]Услуги по передаче'!$G$5:$J$7,3,FALSE))</f>
        <v>1548.99</v>
      </c>
      <c r="P657" s="77"/>
      <c r="Q657" s="77"/>
      <c r="R657" s="77"/>
      <c r="S657" s="77"/>
      <c r="T657" s="78"/>
      <c r="U657" s="72">
        <f>IF($A657="-","-",ROUND(VLOOKUP($A657+ROUND(LEFT(U$627,1)/24,5),'[1]ОАО "АТС"'!$A$30:$F$773,6,FALSE)+HLOOKUP($DL$625,'[1]Сбытовая надбавка'!$F$5:$H$6,2,FALSE),2)+'[1]Иные услуги'!$C$6+HLOOKUP($DR$624,'[1]Услуги по передаче'!$G$5:$J$7,3,FALSE))</f>
        <v>1549.07</v>
      </c>
      <c r="V657" s="77"/>
      <c r="W657" s="77"/>
      <c r="X657" s="77"/>
      <c r="Y657" s="77"/>
      <c r="Z657" s="78"/>
      <c r="AA657" s="72">
        <f>IF($A657="-","-",ROUND(VLOOKUP($A657+ROUND(LEFT(AA$627,1)/24,5),'[1]ОАО "АТС"'!$A$30:$F$773,6,FALSE)+HLOOKUP($DL$625,'[1]Сбытовая надбавка'!$F$5:$H$6,2,FALSE),2)+'[1]Иные услуги'!$C$6+HLOOKUP($DR$624,'[1]Услуги по передаче'!$G$5:$J$7,3,FALSE))</f>
        <v>1549.01</v>
      </c>
      <c r="AB657" s="77"/>
      <c r="AC657" s="77"/>
      <c r="AD657" s="77"/>
      <c r="AE657" s="77"/>
      <c r="AF657" s="78"/>
      <c r="AG657" s="72">
        <f>IF($A657="-","-",ROUND(VLOOKUP($A657+ROUND(LEFT(AG$627,1)/24,5),'[1]ОАО "АТС"'!$A$30:$F$773,6,FALSE)+HLOOKUP($DL$625,'[1]Сбытовая надбавка'!$F$5:$H$6,2,FALSE),2)+'[1]Иные услуги'!$C$6+HLOOKUP($DR$624,'[1]Услуги по передаче'!$G$5:$J$7,3,FALSE))</f>
        <v>1549.13</v>
      </c>
      <c r="AH657" s="77"/>
      <c r="AI657" s="77"/>
      <c r="AJ657" s="77"/>
      <c r="AK657" s="77"/>
      <c r="AL657" s="78"/>
      <c r="AM657" s="72">
        <f>IF($A657="-","-",ROUND(VLOOKUP($A657+ROUND(LEFT(AM$627,1)/24,5),'[1]ОАО "АТС"'!$A$30:$F$773,6,FALSE)+HLOOKUP($DL$625,'[1]Сбытовая надбавка'!$F$5:$H$6,2,FALSE),2)+'[1]Иные услуги'!$C$6+HLOOKUP($DR$624,'[1]Услуги по передаче'!$G$5:$J$7,3,FALSE))</f>
        <v>1549.17</v>
      </c>
      <c r="AN657" s="77"/>
      <c r="AO657" s="77"/>
      <c r="AP657" s="77"/>
      <c r="AQ657" s="77"/>
      <c r="AR657" s="78"/>
      <c r="AS657" s="72">
        <f>IF($A657="-","-",ROUND(VLOOKUP($A657+ROUND(LEFT(AS$627,1)/24,5),'[1]ОАО "АТС"'!$A$30:$F$773,6,FALSE)+HLOOKUP($DL$625,'[1]Сбытовая надбавка'!$F$5:$H$6,2,FALSE),2)+'[1]Иные услуги'!$C$6+HLOOKUP($DR$624,'[1]Услуги по передаче'!$G$5:$J$7,3,FALSE))</f>
        <v>1548.75</v>
      </c>
      <c r="AT657" s="77"/>
      <c r="AU657" s="77"/>
      <c r="AV657" s="77"/>
      <c r="AW657" s="77"/>
      <c r="AX657" s="78"/>
      <c r="AY657" s="72">
        <f>IF($A657="-","-",ROUND(VLOOKUP($A657+ROUND(LEFT(AY$627,1)/24,5),'[1]ОАО "АТС"'!$A$30:$F$773,6,FALSE)+HLOOKUP($DL$625,'[1]Сбытовая надбавка'!$F$5:$H$6,2,FALSE),2)+'[1]Иные услуги'!$C$6+HLOOKUP($DR$624,'[1]Услуги по передаче'!$G$5:$J$7,3,FALSE))</f>
        <v>1596.38</v>
      </c>
      <c r="AZ657" s="77"/>
      <c r="BA657" s="77"/>
      <c r="BB657" s="77"/>
      <c r="BC657" s="77"/>
      <c r="BD657" s="78"/>
      <c r="BE657" s="72">
        <f>IF($A657="-","-",ROUND(VLOOKUP($A657+ROUND(LEFT(BE$627,1)/24,5),'[1]ОАО "АТС"'!$A$30:$F$773,6,FALSE)+HLOOKUP($DL$625,'[1]Сбытовая надбавка'!$F$5:$H$6,2,FALSE),2)+'[1]Иные услуги'!$C$6+HLOOKUP($DR$624,'[1]Услуги по передаче'!$G$5:$J$7,3,FALSE))</f>
        <v>1548.98</v>
      </c>
      <c r="BF657" s="77"/>
      <c r="BG657" s="77"/>
      <c r="BH657" s="77"/>
      <c r="BI657" s="77"/>
      <c r="BJ657" s="78"/>
      <c r="BK657" s="72">
        <f>IF($A657="-","-",ROUND(VLOOKUP($A657+ROUND(LEFT(BK$627,1)/24,5),'[1]ОАО "АТС"'!$A$30:$F$773,6,FALSE)+HLOOKUP($DL$625,'[1]Сбытовая надбавка'!$F$5:$H$6,2,FALSE),2)+'[1]Иные услуги'!$C$6+HLOOKUP($DR$624,'[1]Услуги по передаче'!$G$5:$J$7,3,FALSE))</f>
        <v>1588.53</v>
      </c>
      <c r="BL657" s="77"/>
      <c r="BM657" s="77"/>
      <c r="BN657" s="77"/>
      <c r="BO657" s="77"/>
      <c r="BP657" s="78"/>
      <c r="BQ657" s="72">
        <f>IF($A657="-","-",ROUND(VLOOKUP($A657+ROUND(LEFT(BQ$627,2)/24,5),'[1]ОАО "АТС"'!$A$30:$F$773,6,FALSE)+HLOOKUP($DL$625,'[1]Сбытовая надбавка'!$F$5:$H$6,2,FALSE),2)+'[1]Иные услуги'!$C$6+HLOOKUP($DR$624,'[1]Услуги по передаче'!$G$5:$J$7,3,FALSE))</f>
        <v>1605.75</v>
      </c>
      <c r="BR657" s="77"/>
      <c r="BS657" s="77"/>
      <c r="BT657" s="77"/>
      <c r="BU657" s="77"/>
      <c r="BV657" s="78"/>
      <c r="BW657" s="72">
        <f>IF($A657="-","-",ROUND(VLOOKUP($A657+ROUND(LEFT(BW$627,2)/24,5),'[1]ОАО "АТС"'!$A$30:$F$773,6,FALSE)+HLOOKUP($DL$625,'[1]Сбытовая надбавка'!$F$5:$H$6,2,FALSE),2)+'[1]Иные услуги'!$C$6+HLOOKUP($DR$624,'[1]Услуги по передаче'!$G$5:$J$7,3,FALSE))</f>
        <v>1595.21</v>
      </c>
      <c r="BX657" s="77"/>
      <c r="BY657" s="77"/>
      <c r="BZ657" s="77"/>
      <c r="CA657" s="77"/>
      <c r="CB657" s="78"/>
      <c r="CC657" s="72">
        <f>IF($A657="-","-",ROUND(VLOOKUP($A657+ROUND(LEFT(CC$627,2)/24,5),'[1]ОАО "АТС"'!$A$30:$F$773,6,FALSE)+HLOOKUP($DL$625,'[1]Сбытовая надбавка'!$F$5:$H$6,2,FALSE),2)+'[1]Иные услуги'!$C$6+HLOOKUP($DR$624,'[1]Услуги по передаче'!$G$5:$J$7,3,FALSE))</f>
        <v>1568.06</v>
      </c>
      <c r="CD657" s="77"/>
      <c r="CE657" s="77"/>
      <c r="CF657" s="77"/>
      <c r="CG657" s="77"/>
      <c r="CH657" s="78"/>
      <c r="CI657" s="72">
        <f>IF($A657="-","-",ROUND(VLOOKUP($A657+ROUND(LEFT(CI$627,2)/24,5),'[1]ОАО "АТС"'!$A$30:$F$773,6,FALSE)+HLOOKUP($DL$625,'[1]Сбытовая надбавка'!$F$5:$H$6,2,FALSE),2)+'[1]Иные услуги'!$C$6+HLOOKUP($DR$624,'[1]Услуги по передаче'!$G$5:$J$7,3,FALSE))</f>
        <v>1573.03</v>
      </c>
      <c r="CJ657" s="77"/>
      <c r="CK657" s="77"/>
      <c r="CL657" s="77"/>
      <c r="CM657" s="77"/>
      <c r="CN657" s="78"/>
      <c r="CO657" s="72">
        <f>IF($A657="-","-",ROUND(VLOOKUP($A657+ROUND(LEFT(CO$627,2)/24,5),'[1]ОАО "АТС"'!$A$30:$F$773,6,FALSE)+HLOOKUP($DL$625,'[1]Сбытовая надбавка'!$F$5:$H$6,2,FALSE),2)+'[1]Иные услуги'!$C$6+HLOOKUP($DR$624,'[1]Услуги по передаче'!$G$5:$J$7,3,FALSE))</f>
        <v>1574.8700000000001</v>
      </c>
      <c r="CP657" s="77"/>
      <c r="CQ657" s="77"/>
      <c r="CR657" s="77"/>
      <c r="CS657" s="77"/>
      <c r="CT657" s="78"/>
      <c r="CU657" s="72">
        <f>IF($A657="-","-",ROUND(VLOOKUP($A657+ROUND(LEFT(CU$627,2)/24,5),'[1]ОАО "АТС"'!$A$30:$F$773,6,FALSE)+HLOOKUP($DL$625,'[1]Сбытовая надбавка'!$F$5:$H$6,2,FALSE),2)+'[1]Иные услуги'!$C$6+HLOOKUP($DR$624,'[1]Услуги по передаче'!$G$5:$J$7,3,FALSE))</f>
        <v>1571.79</v>
      </c>
      <c r="CV657" s="77"/>
      <c r="CW657" s="77"/>
      <c r="CX657" s="77"/>
      <c r="CY657" s="77"/>
      <c r="CZ657" s="78"/>
      <c r="DA657" s="72">
        <f>IF($A657="-","-",ROUND(VLOOKUP($A657+ROUND(LEFT(DA$627,2)/24,5),'[1]ОАО "АТС"'!$A$30:$F$773,6,FALSE)+HLOOKUP($DL$625,'[1]Сбытовая надбавка'!$F$5:$H$6,2,FALSE),2)+'[1]Иные услуги'!$C$6+HLOOKUP($DR$624,'[1]Услуги по передаче'!$G$5:$J$7,3,FALSE))</f>
        <v>1557.21</v>
      </c>
      <c r="DB657" s="77"/>
      <c r="DC657" s="77"/>
      <c r="DD657" s="77"/>
      <c r="DE657" s="77"/>
      <c r="DF657" s="78"/>
      <c r="DG657" s="72">
        <f>IF($A657="-","-",ROUND(VLOOKUP($A657+ROUND(LEFT(DG$627,2)/24,5),'[1]ОАО "АТС"'!$A$30:$F$773,6,FALSE)+HLOOKUP($DL$625,'[1]Сбытовая надбавка'!$F$5:$H$6,2,FALSE),2)+'[1]Иные услуги'!$C$6+HLOOKUP($DR$624,'[1]Услуги по передаче'!$G$5:$J$7,3,FALSE))</f>
        <v>1563.89</v>
      </c>
      <c r="DH657" s="77"/>
      <c r="DI657" s="77"/>
      <c r="DJ657" s="77"/>
      <c r="DK657" s="77"/>
      <c r="DL657" s="78"/>
      <c r="DM657" s="72">
        <f>IF($A657="-","-",ROUND(VLOOKUP($A657+ROUND(LEFT(DM$627,2)/24,5),'[1]ОАО "АТС"'!$A$30:$F$773,6,FALSE)+HLOOKUP($DL$625,'[1]Сбытовая надбавка'!$F$5:$H$6,2,FALSE),2)+'[1]Иные услуги'!$C$6+HLOOKUP($DR$624,'[1]Услуги по передаче'!$G$5:$J$7,3,FALSE))</f>
        <v>1594.42</v>
      </c>
      <c r="DN657" s="77"/>
      <c r="DO657" s="77"/>
      <c r="DP657" s="77"/>
      <c r="DQ657" s="77"/>
      <c r="DR657" s="78"/>
      <c r="DS657" s="72">
        <f>IF($A657="-","-",ROUND(VLOOKUP($A657+ROUND(LEFT(DS$627,2)/24,5),'[1]ОАО "АТС"'!$A$30:$F$773,6,FALSE)+HLOOKUP($DL$625,'[1]Сбытовая надбавка'!$F$5:$H$6,2,FALSE),2)+'[1]Иные услуги'!$C$6+HLOOKUP($DR$624,'[1]Услуги по передаче'!$G$5:$J$7,3,FALSE))</f>
        <v>1599.42</v>
      </c>
      <c r="DT657" s="77"/>
      <c r="DU657" s="77"/>
      <c r="DV657" s="77"/>
      <c r="DW657" s="77"/>
      <c r="DX657" s="78"/>
      <c r="DY657" s="72">
        <f>IF($A657="-","-",ROUND(VLOOKUP($A657+ROUND(LEFT(DY$627,2)/24,5),'[1]ОАО "АТС"'!$A$30:$F$773,6,FALSE)+HLOOKUP($DL$625,'[1]Сбытовая надбавка'!$F$5:$H$6,2,FALSE),2)+'[1]Иные услуги'!$C$6+HLOOKUP($DR$624,'[1]Услуги по передаче'!$G$5:$J$7,3,FALSE))</f>
        <v>1553.22</v>
      </c>
      <c r="DZ657" s="77"/>
      <c r="EA657" s="77"/>
      <c r="EB657" s="77"/>
      <c r="EC657" s="77"/>
      <c r="ED657" s="78"/>
      <c r="EE657" s="72">
        <f>IF($A657="-","-",ROUND(VLOOKUP($A657+ROUND(LEFT(EE$627,2)/24,5),'[1]ОАО "АТС"'!$A$30:$F$773,6,FALSE)+HLOOKUP($DL$625,'[1]Сбытовая надбавка'!$F$5:$H$6,2,FALSE),2)+'[1]Иные услуги'!$C$6+HLOOKUP($DR$624,'[1]Услуги по передаче'!$G$5:$J$7,3,FALSE))</f>
        <v>1548.14</v>
      </c>
      <c r="EF657" s="77"/>
      <c r="EG657" s="77"/>
      <c r="EH657" s="77"/>
      <c r="EI657" s="77"/>
      <c r="EJ657" s="78"/>
      <c r="EK657" s="72">
        <f>IF($A657="-","-",ROUND(VLOOKUP($A657+ROUND(LEFT(EK$627,2)/24,5),'[1]ОАО "АТС"'!$A$30:$F$773,6,FALSE)+HLOOKUP($DL$625,'[1]Сбытовая надбавка'!$F$5:$H$6,2,FALSE),2)+'[1]Иные услуги'!$C$6+HLOOKUP($DR$624,'[1]Услуги по передаче'!$G$5:$J$7,3,FALSE))</f>
        <v>1635.1200000000001</v>
      </c>
      <c r="EL657" s="77"/>
      <c r="EM657" s="77"/>
      <c r="EN657" s="77"/>
      <c r="EO657" s="77"/>
      <c r="EP657" s="78"/>
      <c r="EQ657" s="72">
        <f>IF($A657="-","-",ROUND(VLOOKUP($A657+ROUND(LEFT(EQ$627,2)/24,5),'[1]ОАО "АТС"'!$A$30:$F$773,6,FALSE)+HLOOKUP($DL$625,'[1]Сбытовая надбавка'!$F$5:$H$6,2,FALSE),2)+'[1]Иные услуги'!$C$6+HLOOKUP($DR$624,'[1]Услуги по передаче'!$G$5:$J$7,3,FALSE))</f>
        <v>1559.8</v>
      </c>
      <c r="ER657" s="77"/>
      <c r="ES657" s="77"/>
      <c r="ET657" s="77"/>
      <c r="EU657" s="77"/>
      <c r="EV657" s="78"/>
    </row>
    <row r="658" spans="1:152" s="38" customFormat="1" ht="15.75" customHeight="1" x14ac:dyDescent="0.2">
      <c r="A658" s="69">
        <f>$A$145</f>
        <v>45016</v>
      </c>
      <c r="B658" s="70"/>
      <c r="C658" s="70"/>
      <c r="D658" s="70"/>
      <c r="E658" s="70"/>
      <c r="F658" s="70"/>
      <c r="G658" s="70"/>
      <c r="H658" s="71"/>
      <c r="I658" s="72">
        <f>IF($A658="-","-",ROUND(VLOOKUP($A658+ROUND(LEFT(I$627,1)/24,5),'[1]ОАО "АТС"'!$A$30:$F$773,6,FALSE)+HLOOKUP($DL$625,'[1]Сбытовая надбавка'!$F$5:$H$6,2,FALSE),2)+'[1]Иные услуги'!$C$6+HLOOKUP($DR$624,'[1]Услуги по передаче'!$G$5:$J$7,3,FALSE))</f>
        <v>1548.89</v>
      </c>
      <c r="J658" s="77"/>
      <c r="K658" s="77"/>
      <c r="L658" s="77"/>
      <c r="M658" s="77"/>
      <c r="N658" s="78"/>
      <c r="O658" s="72">
        <f>IF($A658="-","-",ROUND(VLOOKUP($A658+ROUND(LEFT(O$627,1)/24,5),'[1]ОАО "АТС"'!$A$30:$F$773,6,FALSE)+HLOOKUP($DL$625,'[1]Сбытовая надбавка'!$F$5:$H$6,2,FALSE),2)+'[1]Иные услуги'!$C$6+HLOOKUP($DR$624,'[1]Услуги по передаче'!$G$5:$J$7,3,FALSE))</f>
        <v>1548.92</v>
      </c>
      <c r="P658" s="77"/>
      <c r="Q658" s="77"/>
      <c r="R658" s="77"/>
      <c r="S658" s="77"/>
      <c r="T658" s="78"/>
      <c r="U658" s="72">
        <f>IF($A658="-","-",ROUND(VLOOKUP($A658+ROUND(LEFT(U$627,1)/24,5),'[1]ОАО "АТС"'!$A$30:$F$773,6,FALSE)+HLOOKUP($DL$625,'[1]Сбытовая надбавка'!$F$5:$H$6,2,FALSE),2)+'[1]Иные услуги'!$C$6+HLOOKUP($DR$624,'[1]Услуги по передаче'!$G$5:$J$7,3,FALSE))</f>
        <v>1548.97</v>
      </c>
      <c r="V658" s="77"/>
      <c r="W658" s="77"/>
      <c r="X658" s="77"/>
      <c r="Y658" s="77"/>
      <c r="Z658" s="78"/>
      <c r="AA658" s="72">
        <f>IF($A658="-","-",ROUND(VLOOKUP($A658+ROUND(LEFT(AA$627,1)/24,5),'[1]ОАО "АТС"'!$A$30:$F$773,6,FALSE)+HLOOKUP($DL$625,'[1]Сбытовая надбавка'!$F$5:$H$6,2,FALSE),2)+'[1]Иные услуги'!$C$6+HLOOKUP($DR$624,'[1]Услуги по передаче'!$G$5:$J$7,3,FALSE))</f>
        <v>1548.91</v>
      </c>
      <c r="AB658" s="77"/>
      <c r="AC658" s="77"/>
      <c r="AD658" s="77"/>
      <c r="AE658" s="77"/>
      <c r="AF658" s="78"/>
      <c r="AG658" s="72">
        <f>IF($A658="-","-",ROUND(VLOOKUP($A658+ROUND(LEFT(AG$627,1)/24,5),'[1]ОАО "АТС"'!$A$30:$F$773,6,FALSE)+HLOOKUP($DL$625,'[1]Сбытовая надбавка'!$F$5:$H$6,2,FALSE),2)+'[1]Иные услуги'!$C$6+HLOOKUP($DR$624,'[1]Услуги по передаче'!$G$5:$J$7,3,FALSE))</f>
        <v>1548.99</v>
      </c>
      <c r="AH658" s="77"/>
      <c r="AI658" s="77"/>
      <c r="AJ658" s="77"/>
      <c r="AK658" s="77"/>
      <c r="AL658" s="78"/>
      <c r="AM658" s="72">
        <f>IF($A658="-","-",ROUND(VLOOKUP($A658+ROUND(LEFT(AM$627,1)/24,5),'[1]ОАО "АТС"'!$A$30:$F$773,6,FALSE)+HLOOKUP($DL$625,'[1]Сбытовая надбавка'!$F$5:$H$6,2,FALSE),2)+'[1]Иные услуги'!$C$6+HLOOKUP($DR$624,'[1]Услуги по передаче'!$G$5:$J$7,3,FALSE))</f>
        <v>1549.05</v>
      </c>
      <c r="AN658" s="77"/>
      <c r="AO658" s="77"/>
      <c r="AP658" s="77"/>
      <c r="AQ658" s="77"/>
      <c r="AR658" s="78"/>
      <c r="AS658" s="72">
        <f>IF($A658="-","-",ROUND(VLOOKUP($A658+ROUND(LEFT(AS$627,1)/24,5),'[1]ОАО "АТС"'!$A$30:$F$773,6,FALSE)+HLOOKUP($DL$625,'[1]Сбытовая надбавка'!$F$5:$H$6,2,FALSE),2)+'[1]Иные услуги'!$C$6+HLOOKUP($DR$624,'[1]Услуги по передаче'!$G$5:$J$7,3,FALSE))</f>
        <v>1548.52</v>
      </c>
      <c r="AT658" s="77"/>
      <c r="AU658" s="77"/>
      <c r="AV658" s="77"/>
      <c r="AW658" s="77"/>
      <c r="AX658" s="78"/>
      <c r="AY658" s="72">
        <f>IF($A658="-","-",ROUND(VLOOKUP($A658+ROUND(LEFT(AY$627,1)/24,5),'[1]ОАО "АТС"'!$A$30:$F$773,6,FALSE)+HLOOKUP($DL$625,'[1]Сбытовая надбавка'!$F$5:$H$6,2,FALSE),2)+'[1]Иные услуги'!$C$6+HLOOKUP($DR$624,'[1]Услуги по передаче'!$G$5:$J$7,3,FALSE))</f>
        <v>1592.94</v>
      </c>
      <c r="AZ658" s="77"/>
      <c r="BA658" s="77"/>
      <c r="BB658" s="77"/>
      <c r="BC658" s="77"/>
      <c r="BD658" s="78"/>
      <c r="BE658" s="72">
        <f>IF($A658="-","-",ROUND(VLOOKUP($A658+ROUND(LEFT(BE$627,1)/24,5),'[1]ОАО "АТС"'!$A$30:$F$773,6,FALSE)+HLOOKUP($DL$625,'[1]Сбытовая надбавка'!$F$5:$H$6,2,FALSE),2)+'[1]Иные услуги'!$C$6+HLOOKUP($DR$624,'[1]Услуги по передаче'!$G$5:$J$7,3,FALSE))</f>
        <v>1548.84</v>
      </c>
      <c r="BF658" s="77"/>
      <c r="BG658" s="77"/>
      <c r="BH658" s="77"/>
      <c r="BI658" s="77"/>
      <c r="BJ658" s="78"/>
      <c r="BK658" s="72">
        <f>IF($A658="-","-",ROUND(VLOOKUP($A658+ROUND(LEFT(BK$627,1)/24,5),'[1]ОАО "АТС"'!$A$30:$F$773,6,FALSE)+HLOOKUP($DL$625,'[1]Сбытовая надбавка'!$F$5:$H$6,2,FALSE),2)+'[1]Иные услуги'!$C$6+HLOOKUP($DR$624,'[1]Услуги по передаче'!$G$5:$J$7,3,FALSE))</f>
        <v>1606.66</v>
      </c>
      <c r="BL658" s="77"/>
      <c r="BM658" s="77"/>
      <c r="BN658" s="77"/>
      <c r="BO658" s="77"/>
      <c r="BP658" s="78"/>
      <c r="BQ658" s="72">
        <f>IF($A658="-","-",ROUND(VLOOKUP($A658+ROUND(LEFT(BQ$627,2)/24,5),'[1]ОАО "АТС"'!$A$30:$F$773,6,FALSE)+HLOOKUP($DL$625,'[1]Сбытовая надбавка'!$F$5:$H$6,2,FALSE),2)+'[1]Иные услуги'!$C$6+HLOOKUP($DR$624,'[1]Услуги по передаче'!$G$5:$J$7,3,FALSE))</f>
        <v>1623.01</v>
      </c>
      <c r="BR658" s="77"/>
      <c r="BS658" s="77"/>
      <c r="BT658" s="77"/>
      <c r="BU658" s="77"/>
      <c r="BV658" s="78"/>
      <c r="BW658" s="72">
        <f>IF($A658="-","-",ROUND(VLOOKUP($A658+ROUND(LEFT(BW$627,2)/24,5),'[1]ОАО "АТС"'!$A$30:$F$773,6,FALSE)+HLOOKUP($DL$625,'[1]Сбытовая надбавка'!$F$5:$H$6,2,FALSE),2)+'[1]Иные услуги'!$C$6+HLOOKUP($DR$624,'[1]Услуги по передаче'!$G$5:$J$7,3,FALSE))</f>
        <v>1628.22</v>
      </c>
      <c r="BX658" s="77"/>
      <c r="BY658" s="77"/>
      <c r="BZ658" s="77"/>
      <c r="CA658" s="77"/>
      <c r="CB658" s="78"/>
      <c r="CC658" s="72">
        <f>IF($A658="-","-",ROUND(VLOOKUP($A658+ROUND(LEFT(CC$627,2)/24,5),'[1]ОАО "АТС"'!$A$30:$F$773,6,FALSE)+HLOOKUP($DL$625,'[1]Сбытовая надбавка'!$F$5:$H$6,2,FALSE),2)+'[1]Иные услуги'!$C$6+HLOOKUP($DR$624,'[1]Услуги по передаче'!$G$5:$J$7,3,FALSE))</f>
        <v>1606</v>
      </c>
      <c r="CD658" s="77"/>
      <c r="CE658" s="77"/>
      <c r="CF658" s="77"/>
      <c r="CG658" s="77"/>
      <c r="CH658" s="78"/>
      <c r="CI658" s="72">
        <f>IF($A658="-","-",ROUND(VLOOKUP($A658+ROUND(LEFT(CI$627,2)/24,5),'[1]ОАО "АТС"'!$A$30:$F$773,6,FALSE)+HLOOKUP($DL$625,'[1]Сбытовая надбавка'!$F$5:$H$6,2,FALSE),2)+'[1]Иные услуги'!$C$6+HLOOKUP($DR$624,'[1]Услуги по передаче'!$G$5:$J$7,3,FALSE))</f>
        <v>1600.6</v>
      </c>
      <c r="CJ658" s="77"/>
      <c r="CK658" s="77"/>
      <c r="CL658" s="77"/>
      <c r="CM658" s="77"/>
      <c r="CN658" s="78"/>
      <c r="CO658" s="72">
        <f>IF($A658="-","-",ROUND(VLOOKUP($A658+ROUND(LEFT(CO$627,2)/24,5),'[1]ОАО "АТС"'!$A$30:$F$773,6,FALSE)+HLOOKUP($DL$625,'[1]Сбытовая надбавка'!$F$5:$H$6,2,FALSE),2)+'[1]Иные услуги'!$C$6+HLOOKUP($DR$624,'[1]Услуги по передаче'!$G$5:$J$7,3,FALSE))</f>
        <v>1600.6100000000001</v>
      </c>
      <c r="CP658" s="77"/>
      <c r="CQ658" s="77"/>
      <c r="CR658" s="77"/>
      <c r="CS658" s="77"/>
      <c r="CT658" s="78"/>
      <c r="CU658" s="72">
        <f>IF($A658="-","-",ROUND(VLOOKUP($A658+ROUND(LEFT(CU$627,2)/24,5),'[1]ОАО "АТС"'!$A$30:$F$773,6,FALSE)+HLOOKUP($DL$625,'[1]Сбытовая надбавка'!$F$5:$H$6,2,FALSE),2)+'[1]Иные услуги'!$C$6+HLOOKUP($DR$624,'[1]Услуги по передаче'!$G$5:$J$7,3,FALSE))</f>
        <v>1593.2</v>
      </c>
      <c r="CV658" s="77"/>
      <c r="CW658" s="77"/>
      <c r="CX658" s="77"/>
      <c r="CY658" s="77"/>
      <c r="CZ658" s="78"/>
      <c r="DA658" s="72">
        <f>IF($A658="-","-",ROUND(VLOOKUP($A658+ROUND(LEFT(DA$627,2)/24,5),'[1]ОАО "АТС"'!$A$30:$F$773,6,FALSE)+HLOOKUP($DL$625,'[1]Сбытовая надбавка'!$F$5:$H$6,2,FALSE),2)+'[1]Иные услуги'!$C$6+HLOOKUP($DR$624,'[1]Услуги по передаче'!$G$5:$J$7,3,FALSE))</f>
        <v>1578.82</v>
      </c>
      <c r="DB658" s="77"/>
      <c r="DC658" s="77"/>
      <c r="DD658" s="77"/>
      <c r="DE658" s="77"/>
      <c r="DF658" s="78"/>
      <c r="DG658" s="72">
        <f>IF($A658="-","-",ROUND(VLOOKUP($A658+ROUND(LEFT(DG$627,2)/24,5),'[1]ОАО "АТС"'!$A$30:$F$773,6,FALSE)+HLOOKUP($DL$625,'[1]Сбытовая надбавка'!$F$5:$H$6,2,FALSE),2)+'[1]Иные услуги'!$C$6+HLOOKUP($DR$624,'[1]Услуги по передаче'!$G$5:$J$7,3,FALSE))</f>
        <v>1581.39</v>
      </c>
      <c r="DH658" s="77"/>
      <c r="DI658" s="77"/>
      <c r="DJ658" s="77"/>
      <c r="DK658" s="77"/>
      <c r="DL658" s="78"/>
      <c r="DM658" s="72">
        <f>IF($A658="-","-",ROUND(VLOOKUP($A658+ROUND(LEFT(DM$627,2)/24,5),'[1]ОАО "АТС"'!$A$30:$F$773,6,FALSE)+HLOOKUP($DL$625,'[1]Сбытовая надбавка'!$F$5:$H$6,2,FALSE),2)+'[1]Иные услуги'!$C$6+HLOOKUP($DR$624,'[1]Услуги по передаче'!$G$5:$J$7,3,FALSE))</f>
        <v>1610.46</v>
      </c>
      <c r="DN658" s="77"/>
      <c r="DO658" s="77"/>
      <c r="DP658" s="77"/>
      <c r="DQ658" s="77"/>
      <c r="DR658" s="78"/>
      <c r="DS658" s="72">
        <f>IF($A658="-","-",ROUND(VLOOKUP($A658+ROUND(LEFT(DS$627,2)/24,5),'[1]ОАО "АТС"'!$A$30:$F$773,6,FALSE)+HLOOKUP($DL$625,'[1]Сбытовая надбавка'!$F$5:$H$6,2,FALSE),2)+'[1]Иные услуги'!$C$6+HLOOKUP($DR$624,'[1]Услуги по передаче'!$G$5:$J$7,3,FALSE))</f>
        <v>1617.58</v>
      </c>
      <c r="DT658" s="77"/>
      <c r="DU658" s="77"/>
      <c r="DV658" s="77"/>
      <c r="DW658" s="77"/>
      <c r="DX658" s="78"/>
      <c r="DY658" s="72">
        <f>IF($A658="-","-",ROUND(VLOOKUP($A658+ROUND(LEFT(DY$627,2)/24,5),'[1]ОАО "АТС"'!$A$30:$F$773,6,FALSE)+HLOOKUP($DL$625,'[1]Сбытовая надбавка'!$F$5:$H$6,2,FALSE),2)+'[1]Иные услуги'!$C$6+HLOOKUP($DR$624,'[1]Услуги по передаче'!$G$5:$J$7,3,FALSE))</f>
        <v>1553.49</v>
      </c>
      <c r="DZ658" s="77"/>
      <c r="EA658" s="77"/>
      <c r="EB658" s="77"/>
      <c r="EC658" s="77"/>
      <c r="ED658" s="78"/>
      <c r="EE658" s="72">
        <f>IF($A658="-","-",ROUND(VLOOKUP($A658+ROUND(LEFT(EE$627,2)/24,5),'[1]ОАО "АТС"'!$A$30:$F$773,6,FALSE)+HLOOKUP($DL$625,'[1]Сбытовая надбавка'!$F$5:$H$6,2,FALSE),2)+'[1]Иные услуги'!$C$6+HLOOKUP($DR$624,'[1]Услуги по передаче'!$G$5:$J$7,3,FALSE))</f>
        <v>1547.93</v>
      </c>
      <c r="EF658" s="77"/>
      <c r="EG658" s="77"/>
      <c r="EH658" s="77"/>
      <c r="EI658" s="77"/>
      <c r="EJ658" s="78"/>
      <c r="EK658" s="72">
        <f>IF($A658="-","-",ROUND(VLOOKUP($A658+ROUND(LEFT(EK$627,2)/24,5),'[1]ОАО "АТС"'!$A$30:$F$773,6,FALSE)+HLOOKUP($DL$625,'[1]Сбытовая надбавка'!$F$5:$H$6,2,FALSE),2)+'[1]Иные услуги'!$C$6+HLOOKUP($DR$624,'[1]Услуги по передаче'!$G$5:$J$7,3,FALSE))</f>
        <v>1678.9</v>
      </c>
      <c r="EL658" s="77"/>
      <c r="EM658" s="77"/>
      <c r="EN658" s="77"/>
      <c r="EO658" s="77"/>
      <c r="EP658" s="78"/>
      <c r="EQ658" s="72">
        <f>IF($A658="-","-",ROUND(VLOOKUP($A658+ROUND(LEFT(EQ$627,2)/24,5),'[1]ОАО "АТС"'!$A$30:$F$773,6,FALSE)+HLOOKUP($DL$625,'[1]Сбытовая надбавка'!$F$5:$H$6,2,FALSE),2)+'[1]Иные услуги'!$C$6+HLOOKUP($DR$624,'[1]Услуги по передаче'!$G$5:$J$7,3,FALSE))</f>
        <v>1586.46</v>
      </c>
      <c r="ER658" s="77"/>
      <c r="ES658" s="77"/>
      <c r="ET658" s="77"/>
      <c r="EU658" s="77"/>
      <c r="EV658" s="78"/>
    </row>
    <row r="659" spans="1:152" s="38" customFormat="1" ht="15.75" customHeight="1" x14ac:dyDescent="0.2">
      <c r="A659" s="75"/>
      <c r="B659" s="75"/>
      <c r="C659" s="75"/>
      <c r="D659" s="75"/>
      <c r="E659" s="75"/>
      <c r="F659" s="75"/>
      <c r="G659" s="75"/>
      <c r="H659" s="75"/>
      <c r="I659" s="76"/>
      <c r="J659" s="76"/>
      <c r="K659" s="76"/>
      <c r="L659" s="76"/>
      <c r="M659" s="76"/>
      <c r="N659" s="76"/>
      <c r="O659" s="76"/>
      <c r="P659" s="76"/>
      <c r="Q659" s="76"/>
      <c r="R659" s="76"/>
      <c r="S659" s="76"/>
      <c r="T659" s="76"/>
      <c r="U659" s="76"/>
      <c r="V659" s="76"/>
      <c r="W659" s="76"/>
      <c r="X659" s="76"/>
      <c r="Y659" s="76"/>
      <c r="Z659" s="76"/>
      <c r="AA659" s="76"/>
      <c r="AB659" s="76"/>
      <c r="AC659" s="76"/>
      <c r="AD659" s="76"/>
      <c r="AE659" s="76"/>
      <c r="AF659" s="76"/>
      <c r="AG659" s="76"/>
      <c r="AH659" s="76"/>
      <c r="AI659" s="76"/>
      <c r="AJ659" s="76"/>
      <c r="AK659" s="76"/>
      <c r="AL659" s="76"/>
      <c r="AM659" s="76"/>
      <c r="AN659" s="76"/>
      <c r="AO659" s="76"/>
      <c r="AP659" s="76"/>
      <c r="AQ659" s="76"/>
      <c r="AR659" s="76"/>
      <c r="AS659" s="76"/>
      <c r="AT659" s="76"/>
      <c r="AU659" s="76"/>
      <c r="AV659" s="76"/>
      <c r="AW659" s="76"/>
      <c r="AX659" s="76"/>
      <c r="AY659" s="76"/>
      <c r="AZ659" s="76"/>
      <c r="BA659" s="76"/>
      <c r="BB659" s="76"/>
      <c r="BC659" s="76"/>
      <c r="BD659" s="76"/>
      <c r="BE659" s="76"/>
      <c r="BF659" s="76"/>
      <c r="BG659" s="76"/>
      <c r="BH659" s="76"/>
      <c r="BI659" s="76"/>
      <c r="BJ659" s="76"/>
      <c r="BK659" s="76"/>
      <c r="BL659" s="76"/>
      <c r="BM659" s="76"/>
      <c r="BN659" s="76"/>
      <c r="BO659" s="76"/>
      <c r="BP659" s="76"/>
      <c r="BQ659" s="76"/>
      <c r="BR659" s="76"/>
      <c r="BS659" s="76"/>
      <c r="BT659" s="76"/>
      <c r="BU659" s="76"/>
      <c r="BV659" s="76"/>
      <c r="BW659" s="76"/>
      <c r="BX659" s="76"/>
      <c r="BY659" s="76"/>
      <c r="BZ659" s="76"/>
      <c r="CA659" s="76"/>
      <c r="CB659" s="76"/>
      <c r="CC659" s="76"/>
      <c r="CD659" s="76"/>
      <c r="CE659" s="76"/>
      <c r="CF659" s="76"/>
      <c r="CG659" s="76"/>
      <c r="CH659" s="76"/>
      <c r="CI659" s="76"/>
      <c r="CJ659" s="76"/>
      <c r="CK659" s="76"/>
      <c r="CL659" s="76"/>
      <c r="CM659" s="76"/>
      <c r="CN659" s="76"/>
      <c r="CO659" s="76"/>
      <c r="CP659" s="76"/>
      <c r="CQ659" s="76"/>
      <c r="CR659" s="76"/>
      <c r="CS659" s="76"/>
      <c r="CT659" s="76"/>
      <c r="CU659" s="76"/>
      <c r="CV659" s="76"/>
      <c r="CW659" s="76"/>
      <c r="CX659" s="76"/>
      <c r="CY659" s="76"/>
      <c r="CZ659" s="76"/>
      <c r="DA659" s="76"/>
      <c r="DB659" s="76"/>
      <c r="DC659" s="76"/>
      <c r="DD659" s="76"/>
      <c r="DE659" s="76"/>
      <c r="DF659" s="76"/>
      <c r="DG659" s="76"/>
      <c r="DH659" s="76"/>
      <c r="DI659" s="76"/>
      <c r="DJ659" s="76"/>
      <c r="DK659" s="76"/>
      <c r="DL659" s="76"/>
      <c r="DM659" s="76"/>
      <c r="DN659" s="76"/>
      <c r="DO659" s="76"/>
      <c r="DP659" s="76"/>
      <c r="DQ659" s="76"/>
      <c r="DR659" s="76"/>
      <c r="DS659" s="76"/>
      <c r="DT659" s="76"/>
      <c r="DU659" s="76"/>
      <c r="DV659" s="76"/>
      <c r="DW659" s="76"/>
      <c r="DX659" s="76"/>
      <c r="DY659" s="76"/>
      <c r="DZ659" s="76"/>
      <c r="EA659" s="76"/>
      <c r="EB659" s="76"/>
      <c r="EC659" s="76"/>
      <c r="ED659" s="76"/>
      <c r="EE659" s="76"/>
      <c r="EF659" s="76"/>
      <c r="EG659" s="76"/>
      <c r="EH659" s="76"/>
      <c r="EI659" s="76"/>
      <c r="EJ659" s="76"/>
      <c r="EK659" s="76"/>
      <c r="EL659" s="76"/>
      <c r="EM659" s="76"/>
      <c r="EN659" s="76"/>
      <c r="EO659" s="76"/>
      <c r="EP659" s="76"/>
      <c r="EQ659" s="76"/>
      <c r="ER659" s="76"/>
      <c r="ES659" s="76"/>
      <c r="ET659" s="76"/>
      <c r="EU659" s="76"/>
      <c r="EV659" s="76"/>
    </row>
    <row r="660" spans="1:152" s="38" customFormat="1" ht="14.25" customHeight="1" x14ac:dyDescent="0.25">
      <c r="A660" s="46" t="s">
        <v>67</v>
      </c>
      <c r="B660" s="47"/>
      <c r="C660" s="47"/>
      <c r="D660" s="47"/>
      <c r="E660" s="47"/>
      <c r="F660" s="47"/>
      <c r="G660" s="47"/>
      <c r="H660" s="48"/>
      <c r="I660" s="49"/>
      <c r="J660" s="50"/>
      <c r="K660" s="50"/>
      <c r="L660" s="50"/>
      <c r="M660" s="51"/>
      <c r="N660" s="50"/>
      <c r="O660" s="50"/>
      <c r="P660" s="50"/>
      <c r="Q660" s="50"/>
      <c r="R660" s="50"/>
      <c r="S660" s="50"/>
      <c r="T660" s="50"/>
      <c r="U660" s="50"/>
      <c r="V660" s="50"/>
      <c r="W660" s="50"/>
      <c r="X660" s="50"/>
      <c r="Y660" s="50"/>
      <c r="Z660" s="50"/>
      <c r="AA660" s="50"/>
      <c r="AB660" s="50"/>
      <c r="AC660" s="51"/>
      <c r="AD660" s="50"/>
      <c r="AE660" s="50"/>
      <c r="AF660" s="50"/>
      <c r="AG660" s="50"/>
      <c r="AH660" s="50"/>
      <c r="AI660" s="50"/>
      <c r="AJ660" s="50"/>
      <c r="AK660" s="50"/>
      <c r="AL660" s="50"/>
      <c r="AM660" s="50"/>
      <c r="AN660" s="50"/>
      <c r="AO660" s="50"/>
      <c r="AP660" s="50"/>
      <c r="AQ660" s="50"/>
      <c r="AR660" s="50"/>
      <c r="AS660" s="50"/>
      <c r="AT660" s="50"/>
      <c r="AU660" s="50"/>
      <c r="AV660" s="50"/>
      <c r="AW660" s="50"/>
      <c r="AX660" s="50"/>
      <c r="AY660" s="50"/>
      <c r="AZ660" s="50"/>
      <c r="BA660" s="50"/>
      <c r="BB660" s="50"/>
      <c r="BC660" s="50"/>
      <c r="BD660" s="50"/>
      <c r="BE660" s="50"/>
      <c r="BF660" s="50"/>
      <c r="BG660" s="50"/>
      <c r="BH660" s="50"/>
      <c r="BI660" s="50"/>
      <c r="BJ660" s="50"/>
      <c r="BK660" s="50"/>
      <c r="BL660" s="50"/>
      <c r="BM660" s="50"/>
      <c r="BN660" s="50"/>
      <c r="BO660" s="50"/>
      <c r="BP660" s="50"/>
      <c r="BQ660" s="50"/>
      <c r="BR660" s="50"/>
      <c r="BS660" s="50"/>
      <c r="BT660" s="50"/>
      <c r="BU660" s="50"/>
      <c r="BV660" s="50"/>
      <c r="BW660" s="50"/>
      <c r="BX660" s="50"/>
      <c r="BY660" s="50"/>
      <c r="BZ660" s="50"/>
      <c r="CA660" s="50"/>
      <c r="CB660" s="50"/>
      <c r="CC660" s="50"/>
      <c r="CD660" s="50"/>
      <c r="CE660" s="50"/>
      <c r="CF660" s="50"/>
      <c r="CG660" s="50"/>
      <c r="CH660" s="50"/>
      <c r="CI660" s="50"/>
      <c r="CJ660" s="50"/>
      <c r="CK660" s="50"/>
      <c r="CL660" s="50"/>
      <c r="CM660" s="50"/>
      <c r="CN660" s="50"/>
      <c r="CO660" s="50"/>
      <c r="CP660" s="50"/>
      <c r="CQ660" s="50"/>
      <c r="CR660" s="50"/>
      <c r="CS660" s="50"/>
      <c r="CT660" s="50"/>
      <c r="CU660" s="50"/>
      <c r="CV660" s="50"/>
      <c r="CW660" s="50"/>
      <c r="CX660" s="50"/>
      <c r="CY660" s="50"/>
      <c r="CZ660" s="50"/>
      <c r="DA660" s="50"/>
      <c r="DB660" s="50"/>
      <c r="DC660" s="50"/>
      <c r="DD660" s="50"/>
      <c r="DE660" s="50"/>
      <c r="DF660" s="50"/>
      <c r="DG660" s="50"/>
      <c r="DH660" s="50"/>
      <c r="DI660" s="50"/>
      <c r="DJ660" s="50"/>
      <c r="DK660" s="50"/>
      <c r="DL660" s="50"/>
      <c r="DM660" s="51"/>
      <c r="DN660" s="51"/>
      <c r="DO660" s="51"/>
      <c r="DP660" s="51"/>
      <c r="DQ660" s="52" t="s">
        <v>68</v>
      </c>
      <c r="DR660" s="53" t="s">
        <v>97</v>
      </c>
      <c r="DS660" s="53"/>
      <c r="DT660" s="53"/>
      <c r="DU660" s="53"/>
      <c r="DV660" s="53"/>
      <c r="DW660" s="53"/>
      <c r="DX660" s="53"/>
      <c r="DY660" s="53"/>
      <c r="DZ660" s="53"/>
      <c r="EA660" s="50"/>
      <c r="EB660" s="50"/>
      <c r="EC660" s="50"/>
      <c r="ED660" s="50"/>
      <c r="EE660" s="50"/>
      <c r="EF660" s="50"/>
      <c r="EG660" s="50"/>
      <c r="EH660" s="50"/>
      <c r="EI660" s="50"/>
      <c r="EJ660" s="50"/>
      <c r="EK660" s="50"/>
      <c r="EL660" s="50"/>
      <c r="EM660" s="50"/>
      <c r="EN660" s="50"/>
      <c r="EO660" s="50"/>
      <c r="EP660" s="50"/>
      <c r="EQ660" s="50"/>
      <c r="ER660" s="50"/>
      <c r="ES660" s="50"/>
      <c r="ET660" s="50"/>
      <c r="EU660" s="50"/>
      <c r="EV660" s="50"/>
    </row>
    <row r="661" spans="1:152" s="38" customFormat="1" ht="14.25" customHeight="1" x14ac:dyDescent="0.25">
      <c r="A661" s="54"/>
      <c r="B661" s="55"/>
      <c r="C661" s="55"/>
      <c r="D661" s="55"/>
      <c r="E661" s="55"/>
      <c r="F661" s="55"/>
      <c r="G661" s="55"/>
      <c r="H661" s="56"/>
      <c r="I661" s="57"/>
      <c r="J661" s="58"/>
      <c r="K661" s="58"/>
      <c r="L661" s="58"/>
      <c r="M661" s="59"/>
      <c r="N661" s="58"/>
      <c r="O661" s="58"/>
      <c r="P661" s="58"/>
      <c r="Q661" s="58"/>
      <c r="R661" s="58"/>
      <c r="S661" s="58"/>
      <c r="T661" s="58"/>
      <c r="U661" s="58"/>
      <c r="V661" s="58"/>
      <c r="W661" s="58"/>
      <c r="X661" s="58"/>
      <c r="Y661" s="58"/>
      <c r="Z661" s="58"/>
      <c r="AA661" s="58"/>
      <c r="AB661" s="58"/>
      <c r="AC661" s="59"/>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58"/>
      <c r="CS661" s="58"/>
      <c r="CT661" s="58"/>
      <c r="CU661" s="58"/>
      <c r="CV661" s="58"/>
      <c r="CW661" s="58"/>
      <c r="CX661" s="58"/>
      <c r="CY661" s="58"/>
      <c r="CZ661" s="58"/>
      <c r="DA661" s="58"/>
      <c r="DB661" s="58"/>
      <c r="DC661" s="58"/>
      <c r="DD661" s="58"/>
      <c r="DE661" s="58"/>
      <c r="DF661" s="58"/>
      <c r="DG661" s="58"/>
      <c r="DH661" s="58"/>
      <c r="DI661" s="58"/>
      <c r="DJ661" s="58"/>
      <c r="DK661" s="60" t="s">
        <v>70</v>
      </c>
      <c r="DL661" s="33" t="s">
        <v>9</v>
      </c>
      <c r="DM661" s="33"/>
      <c r="DN661" s="33"/>
      <c r="DO661" s="33"/>
      <c r="DP661" s="33"/>
      <c r="DQ661" s="33"/>
      <c r="DR661" s="33"/>
      <c r="DS661" s="33"/>
      <c r="DT661" s="33"/>
      <c r="DU661" s="33"/>
      <c r="DV661" s="33"/>
      <c r="DW661" s="33"/>
      <c r="DX661" s="33"/>
      <c r="DY661" s="33"/>
      <c r="DZ661" s="33"/>
      <c r="EA661" s="33"/>
      <c r="EB661" s="33"/>
      <c r="EC661" s="33"/>
      <c r="ED661" s="58"/>
      <c r="EE661" s="58"/>
      <c r="EF661" s="58"/>
      <c r="EG661" s="58"/>
      <c r="EH661" s="58"/>
      <c r="EI661" s="58"/>
      <c r="EJ661" s="58"/>
      <c r="EK661" s="58"/>
      <c r="EL661" s="58"/>
      <c r="EM661" s="58"/>
      <c r="EN661" s="58"/>
      <c r="EO661" s="58"/>
      <c r="EP661" s="58"/>
      <c r="EQ661" s="58"/>
      <c r="ER661" s="58"/>
      <c r="ES661" s="58"/>
      <c r="ET661" s="58"/>
      <c r="EU661" s="58"/>
      <c r="EV661" s="58"/>
    </row>
    <row r="662" spans="1:152" s="38" customFormat="1" ht="3" customHeight="1" x14ac:dyDescent="0.2">
      <c r="A662" s="54"/>
      <c r="B662" s="55"/>
      <c r="C662" s="55"/>
      <c r="D662" s="55"/>
      <c r="E662" s="55"/>
      <c r="F662" s="55"/>
      <c r="G662" s="55"/>
      <c r="H662" s="56"/>
      <c r="I662" s="61"/>
      <c r="J662" s="62"/>
      <c r="K662" s="62"/>
      <c r="L662" s="62"/>
      <c r="M662" s="62"/>
      <c r="N662" s="62"/>
      <c r="O662" s="62"/>
      <c r="P662" s="62"/>
      <c r="Q662" s="62"/>
      <c r="R662" s="62"/>
      <c r="S662" s="62"/>
      <c r="T662" s="62"/>
      <c r="U662" s="62"/>
      <c r="V662" s="62"/>
      <c r="W662" s="62"/>
      <c r="X662" s="62"/>
      <c r="Y662" s="62"/>
      <c r="Z662" s="62"/>
      <c r="AA662" s="62"/>
      <c r="AB662" s="62"/>
      <c r="AC662" s="62"/>
      <c r="AD662" s="62"/>
      <c r="AE662" s="62"/>
      <c r="AF662" s="62"/>
      <c r="AG662" s="62"/>
      <c r="AH662" s="62"/>
      <c r="AI662" s="62"/>
      <c r="AJ662" s="62"/>
      <c r="AK662" s="62"/>
      <c r="AL662" s="62"/>
      <c r="AM662" s="62"/>
      <c r="AN662" s="62"/>
      <c r="AO662" s="62"/>
      <c r="AP662" s="62"/>
      <c r="AQ662" s="62"/>
      <c r="AR662" s="62"/>
      <c r="AS662" s="62"/>
      <c r="AT662" s="62"/>
      <c r="AU662" s="62"/>
      <c r="AV662" s="62"/>
      <c r="AW662" s="62"/>
      <c r="AX662" s="62"/>
      <c r="AY662" s="62"/>
      <c r="AZ662" s="62"/>
      <c r="BA662" s="62"/>
      <c r="BB662" s="62"/>
      <c r="BC662" s="62"/>
      <c r="BD662" s="62"/>
      <c r="BE662" s="62"/>
      <c r="BF662" s="62"/>
      <c r="BG662" s="62"/>
      <c r="BH662" s="62"/>
      <c r="BI662" s="62"/>
      <c r="BJ662" s="62"/>
      <c r="BK662" s="62"/>
      <c r="BL662" s="62"/>
      <c r="BM662" s="62"/>
      <c r="BN662" s="62"/>
      <c r="BO662" s="62"/>
      <c r="BP662" s="62"/>
      <c r="BQ662" s="62"/>
      <c r="BR662" s="62"/>
      <c r="BS662" s="62"/>
      <c r="BT662" s="62"/>
      <c r="BU662" s="62"/>
      <c r="BV662" s="62"/>
      <c r="BW662" s="62"/>
      <c r="BX662" s="62"/>
      <c r="BY662" s="62"/>
      <c r="BZ662" s="62"/>
      <c r="CA662" s="62"/>
      <c r="CB662" s="62"/>
      <c r="CC662" s="62"/>
      <c r="CD662" s="62"/>
      <c r="CE662" s="62"/>
      <c r="CF662" s="62"/>
      <c r="CG662" s="62"/>
      <c r="CH662" s="62"/>
      <c r="CI662" s="62"/>
      <c r="CJ662" s="62"/>
      <c r="CK662" s="62"/>
      <c r="CL662" s="62"/>
      <c r="CM662" s="62"/>
      <c r="CN662" s="62"/>
      <c r="CO662" s="62"/>
      <c r="CP662" s="62"/>
      <c r="CQ662" s="62"/>
      <c r="CR662" s="62"/>
      <c r="CS662" s="62"/>
      <c r="CT662" s="62"/>
      <c r="CU662" s="62"/>
      <c r="CV662" s="62"/>
      <c r="CW662" s="62"/>
      <c r="CX662" s="62"/>
      <c r="CY662" s="62"/>
      <c r="CZ662" s="62"/>
      <c r="DA662" s="62"/>
      <c r="DB662" s="62"/>
      <c r="DC662" s="62"/>
      <c r="DD662" s="62"/>
      <c r="DE662" s="62"/>
      <c r="DF662" s="62"/>
      <c r="DG662" s="62"/>
      <c r="DH662" s="62"/>
      <c r="DI662" s="62"/>
      <c r="DJ662" s="62"/>
      <c r="DK662" s="62"/>
      <c r="DL662" s="62"/>
      <c r="DM662" s="62"/>
      <c r="DN662" s="62"/>
      <c r="DO662" s="62"/>
      <c r="DP662" s="62"/>
      <c r="DQ662" s="62"/>
      <c r="DR662" s="62"/>
      <c r="DS662" s="62"/>
      <c r="DT662" s="62"/>
      <c r="DU662" s="62"/>
      <c r="DV662" s="62"/>
      <c r="DW662" s="62"/>
      <c r="DX662" s="62"/>
      <c r="DY662" s="62"/>
      <c r="DZ662" s="62"/>
      <c r="EA662" s="62"/>
      <c r="EB662" s="62"/>
      <c r="EC662" s="62"/>
      <c r="ED662" s="62"/>
      <c r="EE662" s="62"/>
      <c r="EF662" s="62"/>
      <c r="EG662" s="62"/>
      <c r="EH662" s="62"/>
      <c r="EI662" s="62"/>
      <c r="EJ662" s="62"/>
      <c r="EK662" s="62"/>
      <c r="EL662" s="62"/>
      <c r="EM662" s="62"/>
      <c r="EN662" s="62"/>
      <c r="EO662" s="62"/>
      <c r="EP662" s="62"/>
      <c r="EQ662" s="62"/>
      <c r="ER662" s="62"/>
      <c r="ES662" s="62"/>
      <c r="ET662" s="62"/>
      <c r="EU662" s="62"/>
      <c r="EV662" s="62"/>
    </row>
    <row r="663" spans="1:152" s="38" customFormat="1" ht="27" customHeight="1" x14ac:dyDescent="0.2">
      <c r="A663" s="63"/>
      <c r="B663" s="64"/>
      <c r="C663" s="64"/>
      <c r="D663" s="64"/>
      <c r="E663" s="64"/>
      <c r="F663" s="64"/>
      <c r="G663" s="64"/>
      <c r="H663" s="65"/>
      <c r="I663" s="66" t="s">
        <v>71</v>
      </c>
      <c r="J663" s="67"/>
      <c r="K663" s="67"/>
      <c r="L663" s="67"/>
      <c r="M663" s="67"/>
      <c r="N663" s="68"/>
      <c r="O663" s="66" t="s">
        <v>72</v>
      </c>
      <c r="P663" s="67"/>
      <c r="Q663" s="67"/>
      <c r="R663" s="67"/>
      <c r="S663" s="67"/>
      <c r="T663" s="68"/>
      <c r="U663" s="66" t="s">
        <v>73</v>
      </c>
      <c r="V663" s="67"/>
      <c r="W663" s="67"/>
      <c r="X663" s="67"/>
      <c r="Y663" s="67"/>
      <c r="Z663" s="68"/>
      <c r="AA663" s="66" t="s">
        <v>74</v>
      </c>
      <c r="AB663" s="67"/>
      <c r="AC663" s="67"/>
      <c r="AD663" s="67"/>
      <c r="AE663" s="67"/>
      <c r="AF663" s="68"/>
      <c r="AG663" s="66" t="s">
        <v>75</v>
      </c>
      <c r="AH663" s="67"/>
      <c r="AI663" s="67"/>
      <c r="AJ663" s="67"/>
      <c r="AK663" s="67"/>
      <c r="AL663" s="68"/>
      <c r="AM663" s="66" t="s">
        <v>76</v>
      </c>
      <c r="AN663" s="67"/>
      <c r="AO663" s="67"/>
      <c r="AP663" s="67"/>
      <c r="AQ663" s="67"/>
      <c r="AR663" s="68"/>
      <c r="AS663" s="66" t="s">
        <v>77</v>
      </c>
      <c r="AT663" s="67"/>
      <c r="AU663" s="67"/>
      <c r="AV663" s="67"/>
      <c r="AW663" s="67"/>
      <c r="AX663" s="68"/>
      <c r="AY663" s="66" t="s">
        <v>78</v>
      </c>
      <c r="AZ663" s="67"/>
      <c r="BA663" s="67"/>
      <c r="BB663" s="67"/>
      <c r="BC663" s="67"/>
      <c r="BD663" s="67"/>
      <c r="BE663" s="66" t="s">
        <v>79</v>
      </c>
      <c r="BF663" s="67"/>
      <c r="BG663" s="67"/>
      <c r="BH663" s="67"/>
      <c r="BI663" s="67"/>
      <c r="BJ663" s="68"/>
      <c r="BK663" s="66" t="s">
        <v>80</v>
      </c>
      <c r="BL663" s="67"/>
      <c r="BM663" s="67"/>
      <c r="BN663" s="67"/>
      <c r="BO663" s="67"/>
      <c r="BP663" s="67"/>
      <c r="BQ663" s="66" t="s">
        <v>81</v>
      </c>
      <c r="BR663" s="67"/>
      <c r="BS663" s="67"/>
      <c r="BT663" s="67"/>
      <c r="BU663" s="67"/>
      <c r="BV663" s="68"/>
      <c r="BW663" s="66" t="s">
        <v>82</v>
      </c>
      <c r="BX663" s="67"/>
      <c r="BY663" s="67"/>
      <c r="BZ663" s="67"/>
      <c r="CA663" s="67"/>
      <c r="CB663" s="67"/>
      <c r="CC663" s="66" t="s">
        <v>83</v>
      </c>
      <c r="CD663" s="67"/>
      <c r="CE663" s="67"/>
      <c r="CF663" s="67"/>
      <c r="CG663" s="67"/>
      <c r="CH663" s="67"/>
      <c r="CI663" s="66" t="s">
        <v>84</v>
      </c>
      <c r="CJ663" s="67"/>
      <c r="CK663" s="67"/>
      <c r="CL663" s="67"/>
      <c r="CM663" s="67"/>
      <c r="CN663" s="67"/>
      <c r="CO663" s="66" t="s">
        <v>85</v>
      </c>
      <c r="CP663" s="67"/>
      <c r="CQ663" s="67"/>
      <c r="CR663" s="67"/>
      <c r="CS663" s="67"/>
      <c r="CT663" s="67"/>
      <c r="CU663" s="66" t="s">
        <v>86</v>
      </c>
      <c r="CV663" s="67"/>
      <c r="CW663" s="67"/>
      <c r="CX663" s="67"/>
      <c r="CY663" s="67"/>
      <c r="CZ663" s="67"/>
      <c r="DA663" s="66" t="s">
        <v>87</v>
      </c>
      <c r="DB663" s="67"/>
      <c r="DC663" s="67"/>
      <c r="DD663" s="67"/>
      <c r="DE663" s="67"/>
      <c r="DF663" s="67"/>
      <c r="DG663" s="66" t="s">
        <v>88</v>
      </c>
      <c r="DH663" s="67"/>
      <c r="DI663" s="67"/>
      <c r="DJ663" s="67"/>
      <c r="DK663" s="67"/>
      <c r="DL663" s="67"/>
      <c r="DM663" s="66" t="s">
        <v>89</v>
      </c>
      <c r="DN663" s="67"/>
      <c r="DO663" s="67"/>
      <c r="DP663" s="67"/>
      <c r="DQ663" s="67"/>
      <c r="DR663" s="67"/>
      <c r="DS663" s="66" t="s">
        <v>90</v>
      </c>
      <c r="DT663" s="67"/>
      <c r="DU663" s="67"/>
      <c r="DV663" s="67"/>
      <c r="DW663" s="67"/>
      <c r="DX663" s="67"/>
      <c r="DY663" s="66" t="s">
        <v>91</v>
      </c>
      <c r="DZ663" s="67"/>
      <c r="EA663" s="67"/>
      <c r="EB663" s="67"/>
      <c r="EC663" s="67"/>
      <c r="ED663" s="68"/>
      <c r="EE663" s="66" t="s">
        <v>92</v>
      </c>
      <c r="EF663" s="67"/>
      <c r="EG663" s="67"/>
      <c r="EH663" s="67"/>
      <c r="EI663" s="67"/>
      <c r="EJ663" s="67"/>
      <c r="EK663" s="66" t="s">
        <v>93</v>
      </c>
      <c r="EL663" s="67"/>
      <c r="EM663" s="67"/>
      <c r="EN663" s="67"/>
      <c r="EO663" s="67"/>
      <c r="EP663" s="67"/>
      <c r="EQ663" s="66" t="s">
        <v>94</v>
      </c>
      <c r="ER663" s="67"/>
      <c r="ES663" s="67"/>
      <c r="ET663" s="67"/>
      <c r="EU663" s="67"/>
      <c r="EV663" s="67"/>
    </row>
    <row r="664" spans="1:152" s="38" customFormat="1" ht="15.75" customHeight="1" x14ac:dyDescent="0.2">
      <c r="A664" s="69">
        <f>$A$115</f>
        <v>44986</v>
      </c>
      <c r="B664" s="70"/>
      <c r="C664" s="70"/>
      <c r="D664" s="70"/>
      <c r="E664" s="70"/>
      <c r="F664" s="70"/>
      <c r="G664" s="70"/>
      <c r="H664" s="71"/>
      <c r="I664" s="72">
        <f>IF($A664="-","-",ROUND(VLOOKUP($A664+ROUND(LEFT(I$663,1)/24,5),'[1]ОАО "АТС"'!$A$30:$F$773,6,FALSE)+HLOOKUP($DL$661,'[1]Сбытовая надбавка'!$F$5:$H$6,2,FALSE),2)+'[1]Иные услуги'!$C$6+HLOOKUP($DR$660,'[1]Услуги по передаче'!$G$5:$J$7,3,FALSE))</f>
        <v>2084.7199999999998</v>
      </c>
      <c r="J664" s="77"/>
      <c r="K664" s="77"/>
      <c r="L664" s="77"/>
      <c r="M664" s="77"/>
      <c r="N664" s="78"/>
      <c r="O664" s="72">
        <f>IF($A664="-","-",ROUND(VLOOKUP($A664+ROUND(LEFT(O$663,1)/24,5),'[1]ОАО "АТС"'!$A$30:$F$773,6,FALSE)+HLOOKUP($DL$661,'[1]Сбытовая надбавка'!$F$5:$H$6,2,FALSE),2)+'[1]Иные услуги'!$C$6+HLOOKUP($DR$660,'[1]Услуги по передаче'!$G$5:$J$7,3,FALSE))</f>
        <v>2073.9</v>
      </c>
      <c r="P664" s="77"/>
      <c r="Q664" s="77"/>
      <c r="R664" s="77"/>
      <c r="S664" s="77"/>
      <c r="T664" s="78"/>
      <c r="U664" s="72">
        <f>IF($A664="-","-",ROUND(VLOOKUP($A664+ROUND(LEFT(U$663,1)/24,5),'[1]ОАО "АТС"'!$A$30:$F$773,6,FALSE)+HLOOKUP($DL$661,'[1]Сбытовая надбавка'!$F$5:$H$6,2,FALSE),2)+'[1]Иные услуги'!$C$6+HLOOKUP($DR$660,'[1]Услуги по передаче'!$G$5:$J$7,3,FALSE))</f>
        <v>2073.9</v>
      </c>
      <c r="V664" s="77"/>
      <c r="W664" s="77"/>
      <c r="X664" s="77"/>
      <c r="Y664" s="77"/>
      <c r="Z664" s="78"/>
      <c r="AA664" s="72">
        <f>IF($A664="-","-",ROUND(VLOOKUP($A664+ROUND(LEFT(AA$663,1)/24,5),'[1]ОАО "АТС"'!$A$30:$F$773,6,FALSE)+HLOOKUP($DL$661,'[1]Сбытовая надбавка'!$F$5:$H$6,2,FALSE),2)+'[1]Иные услуги'!$C$6+HLOOKUP($DR$660,'[1]Услуги по передаче'!$G$5:$J$7,3,FALSE))</f>
        <v>2073.88</v>
      </c>
      <c r="AB664" s="77"/>
      <c r="AC664" s="77"/>
      <c r="AD664" s="77"/>
      <c r="AE664" s="77"/>
      <c r="AF664" s="78"/>
      <c r="AG664" s="72">
        <f>IF($A664="-","-",ROUND(VLOOKUP($A664+ROUND(LEFT(AG$663,1)/24,5),'[1]ОАО "АТС"'!$A$30:$F$773,6,FALSE)+HLOOKUP($DL$661,'[1]Сбытовая надбавка'!$F$5:$H$6,2,FALSE),2)+'[1]Иные услуги'!$C$6+HLOOKUP($DR$660,'[1]Услуги по передаче'!$G$5:$J$7,3,FALSE))</f>
        <v>2073.87</v>
      </c>
      <c r="AH664" s="77"/>
      <c r="AI664" s="77"/>
      <c r="AJ664" s="77"/>
      <c r="AK664" s="77"/>
      <c r="AL664" s="78"/>
      <c r="AM664" s="72">
        <f>IF($A664="-","-",ROUND(VLOOKUP($A664+ROUND(LEFT(AM$663,1)/24,5),'[1]ОАО "АТС"'!$A$30:$F$773,6,FALSE)+HLOOKUP($DL$661,'[1]Сбытовая надбавка'!$F$5:$H$6,2,FALSE),2)+'[1]Иные услуги'!$C$6+HLOOKUP($DR$660,'[1]Услуги по передаче'!$G$5:$J$7,3,FALSE))</f>
        <v>2073.71</v>
      </c>
      <c r="AN664" s="77"/>
      <c r="AO664" s="77"/>
      <c r="AP664" s="77"/>
      <c r="AQ664" s="77"/>
      <c r="AR664" s="78"/>
      <c r="AS664" s="72">
        <f>IF($A664="-","-",ROUND(VLOOKUP($A664+ROUND(LEFT(AS$663,1)/24,5),'[1]ОАО "АТС"'!$A$30:$F$773,6,FALSE)+HLOOKUP($DL$661,'[1]Сбытовая надбавка'!$F$5:$H$6,2,FALSE),2)+'[1]Иные услуги'!$C$6+HLOOKUP($DR$660,'[1]Услуги по передаче'!$G$5:$J$7,3,FALSE))</f>
        <v>2119.37</v>
      </c>
      <c r="AT664" s="77"/>
      <c r="AU664" s="77"/>
      <c r="AV664" s="77"/>
      <c r="AW664" s="77"/>
      <c r="AX664" s="78"/>
      <c r="AY664" s="72">
        <f>IF($A664="-","-",ROUND(VLOOKUP($A664+ROUND(LEFT(AY$663,1)/24,5),'[1]ОАО "АТС"'!$A$30:$F$773,6,FALSE)+HLOOKUP($DL$661,'[1]Сбытовая надбавка'!$F$5:$H$6,2,FALSE),2)+'[1]Иные услуги'!$C$6+HLOOKUP($DR$660,'[1]Услуги по передаче'!$G$5:$J$7,3,FALSE))</f>
        <v>2247.2999999999997</v>
      </c>
      <c r="AZ664" s="77"/>
      <c r="BA664" s="77"/>
      <c r="BB664" s="77"/>
      <c r="BC664" s="77"/>
      <c r="BD664" s="78"/>
      <c r="BE664" s="72">
        <f>IF($A664="-","-",ROUND(VLOOKUP($A664+ROUND(LEFT(BE$663,1)/24,5),'[1]ОАО "АТС"'!$A$30:$F$773,6,FALSE)+HLOOKUP($DL$661,'[1]Сбытовая надбавка'!$F$5:$H$6,2,FALSE),2)+'[1]Иные услуги'!$C$6+HLOOKUP($DR$660,'[1]Услуги по передаче'!$G$5:$J$7,3,FALSE))</f>
        <v>2088.9299999999998</v>
      </c>
      <c r="BF664" s="77"/>
      <c r="BG664" s="77"/>
      <c r="BH664" s="77"/>
      <c r="BI664" s="77"/>
      <c r="BJ664" s="78"/>
      <c r="BK664" s="72">
        <f>IF($A664="-","-",ROUND(VLOOKUP($A664+ROUND(LEFT(BK$663,1)/24,5),'[1]ОАО "АТС"'!$A$30:$F$773,6,FALSE)+HLOOKUP($DL$661,'[1]Сбытовая надбавка'!$F$5:$H$6,2,FALSE),2)+'[1]Иные услуги'!$C$6+HLOOKUP($DR$660,'[1]Услуги по передаче'!$G$5:$J$7,3,FALSE))</f>
        <v>2193.9</v>
      </c>
      <c r="BL664" s="77"/>
      <c r="BM664" s="77"/>
      <c r="BN664" s="77"/>
      <c r="BO664" s="77"/>
      <c r="BP664" s="78"/>
      <c r="BQ664" s="72">
        <f>IF($A664="-","-",ROUND(VLOOKUP($A664+ROUND(LEFT(BQ$663,2)/24,5),'[1]ОАО "АТС"'!$A$30:$F$773,6,FALSE)+HLOOKUP($DL$661,'[1]Сбытовая надбавка'!$F$5:$H$6,2,FALSE),2)+'[1]Иные услуги'!$C$6+HLOOKUP($DR$660,'[1]Услуги по передаче'!$G$5:$J$7,3,FALSE))</f>
        <v>2227.1799999999998</v>
      </c>
      <c r="BR664" s="77"/>
      <c r="BS664" s="77"/>
      <c r="BT664" s="77"/>
      <c r="BU664" s="77"/>
      <c r="BV664" s="78"/>
      <c r="BW664" s="72">
        <f>IF($A664="-","-",ROUND(VLOOKUP($A664+ROUND(LEFT(BW$663,2)/24,5),'[1]ОАО "АТС"'!$A$30:$F$773,6,FALSE)+HLOOKUP($DL$661,'[1]Сбытовая надбавка'!$F$5:$H$6,2,FALSE),2)+'[1]Иные услуги'!$C$6+HLOOKUP($DR$660,'[1]Услуги по передаче'!$G$5:$J$7,3,FALSE))</f>
        <v>2213.65</v>
      </c>
      <c r="BX664" s="77"/>
      <c r="BY664" s="77"/>
      <c r="BZ664" s="77"/>
      <c r="CA664" s="77"/>
      <c r="CB664" s="78"/>
      <c r="CC664" s="72">
        <f>IF($A664="-","-",ROUND(VLOOKUP($A664+ROUND(LEFT(CC$663,2)/24,5),'[1]ОАО "АТС"'!$A$30:$F$773,6,FALSE)+HLOOKUP($DL$661,'[1]Сбытовая надбавка'!$F$5:$H$6,2,FALSE),2)+'[1]Иные услуги'!$C$6+HLOOKUP($DR$660,'[1]Услуги по передаче'!$G$5:$J$7,3,FALSE))</f>
        <v>2162.8199999999997</v>
      </c>
      <c r="CD664" s="77"/>
      <c r="CE664" s="77"/>
      <c r="CF664" s="77"/>
      <c r="CG664" s="77"/>
      <c r="CH664" s="78"/>
      <c r="CI664" s="72">
        <f>IF($A664="-","-",ROUND(VLOOKUP($A664+ROUND(LEFT(CI$663,2)/24,5),'[1]ОАО "АТС"'!$A$30:$F$773,6,FALSE)+HLOOKUP($DL$661,'[1]Сбытовая надбавка'!$F$5:$H$6,2,FALSE),2)+'[1]Иные услуги'!$C$6+HLOOKUP($DR$660,'[1]Услуги по передаче'!$G$5:$J$7,3,FALSE))</f>
        <v>2151.31</v>
      </c>
      <c r="CJ664" s="77"/>
      <c r="CK664" s="77"/>
      <c r="CL664" s="77"/>
      <c r="CM664" s="77"/>
      <c r="CN664" s="78"/>
      <c r="CO664" s="72">
        <f>IF($A664="-","-",ROUND(VLOOKUP($A664+ROUND(LEFT(CO$663,2)/24,5),'[1]ОАО "АТС"'!$A$30:$F$773,6,FALSE)+HLOOKUP($DL$661,'[1]Сбытовая надбавка'!$F$5:$H$6,2,FALSE),2)+'[1]Иные услуги'!$C$6+HLOOKUP($DR$660,'[1]Услуги по передаче'!$G$5:$J$7,3,FALSE))</f>
        <v>2134.23</v>
      </c>
      <c r="CP664" s="77"/>
      <c r="CQ664" s="77"/>
      <c r="CR664" s="77"/>
      <c r="CS664" s="77"/>
      <c r="CT664" s="78"/>
      <c r="CU664" s="72">
        <f>IF($A664="-","-",ROUND(VLOOKUP($A664+ROUND(LEFT(CU$663,2)/24,5),'[1]ОАО "АТС"'!$A$30:$F$773,6,FALSE)+HLOOKUP($DL$661,'[1]Сбытовая надбавка'!$F$5:$H$6,2,FALSE),2)+'[1]Иные услуги'!$C$6+HLOOKUP($DR$660,'[1]Услуги по передаче'!$G$5:$J$7,3,FALSE))</f>
        <v>2128.3199999999997</v>
      </c>
      <c r="CV664" s="77"/>
      <c r="CW664" s="77"/>
      <c r="CX664" s="77"/>
      <c r="CY664" s="77"/>
      <c r="CZ664" s="78"/>
      <c r="DA664" s="72">
        <f>IF($A664="-","-",ROUND(VLOOKUP($A664+ROUND(LEFT(DA$663,2)/24,5),'[1]ОАО "АТС"'!$A$30:$F$773,6,FALSE)+HLOOKUP($DL$661,'[1]Сбытовая надбавка'!$F$5:$H$6,2,FALSE),2)+'[1]Иные услуги'!$C$6+HLOOKUP($DR$660,'[1]Услуги по передаче'!$G$5:$J$7,3,FALSE))</f>
        <v>2133.46</v>
      </c>
      <c r="DB664" s="77"/>
      <c r="DC664" s="77"/>
      <c r="DD664" s="77"/>
      <c r="DE664" s="77"/>
      <c r="DF664" s="78"/>
      <c r="DG664" s="72">
        <f>IF($A664="-","-",ROUND(VLOOKUP($A664+ROUND(LEFT(DG$663,2)/24,5),'[1]ОАО "АТС"'!$A$30:$F$773,6,FALSE)+HLOOKUP($DL$661,'[1]Сбытовая надбавка'!$F$5:$H$6,2,FALSE),2)+'[1]Иные услуги'!$C$6+HLOOKUP($DR$660,'[1]Услуги по передаче'!$G$5:$J$7,3,FALSE))</f>
        <v>2160.39</v>
      </c>
      <c r="DH664" s="77"/>
      <c r="DI664" s="77"/>
      <c r="DJ664" s="77"/>
      <c r="DK664" s="77"/>
      <c r="DL664" s="78"/>
      <c r="DM664" s="72">
        <f>IF($A664="-","-",ROUND(VLOOKUP($A664+ROUND(LEFT(DM$663,2)/24,5),'[1]ОАО "АТС"'!$A$30:$F$773,6,FALSE)+HLOOKUP($DL$661,'[1]Сбытовая надбавка'!$F$5:$H$6,2,FALSE),2)+'[1]Иные услуги'!$C$6+HLOOKUP($DR$660,'[1]Услуги по передаче'!$G$5:$J$7,3,FALSE))</f>
        <v>2224.69</v>
      </c>
      <c r="DN664" s="77"/>
      <c r="DO664" s="77"/>
      <c r="DP664" s="77"/>
      <c r="DQ664" s="77"/>
      <c r="DR664" s="78"/>
      <c r="DS664" s="72">
        <f>IF($A664="-","-",ROUND(VLOOKUP($A664+ROUND(LEFT(DS$663,2)/24,5),'[1]ОАО "АТС"'!$A$30:$F$773,6,FALSE)+HLOOKUP($DL$661,'[1]Сбытовая надбавка'!$F$5:$H$6,2,FALSE),2)+'[1]Иные услуги'!$C$6+HLOOKUP($DR$660,'[1]Услуги по передаче'!$G$5:$J$7,3,FALSE))</f>
        <v>2192.35</v>
      </c>
      <c r="DT664" s="77"/>
      <c r="DU664" s="77"/>
      <c r="DV664" s="77"/>
      <c r="DW664" s="77"/>
      <c r="DX664" s="78"/>
      <c r="DY664" s="72">
        <f>IF($A664="-","-",ROUND(VLOOKUP($A664+ROUND(LEFT(DY$663,2)/24,5),'[1]ОАО "АТС"'!$A$30:$F$773,6,FALSE)+HLOOKUP($DL$661,'[1]Сбытовая надбавка'!$F$5:$H$6,2,FALSE),2)+'[1]Иные услуги'!$C$6+HLOOKUP($DR$660,'[1]Услуги по передаче'!$G$5:$J$7,3,FALSE))</f>
        <v>2138.7399999999998</v>
      </c>
      <c r="DZ664" s="77"/>
      <c r="EA664" s="77"/>
      <c r="EB664" s="77"/>
      <c r="EC664" s="77"/>
      <c r="ED664" s="78"/>
      <c r="EE664" s="72">
        <f>IF($A664="-","-",ROUND(VLOOKUP($A664+ROUND(LEFT(EE$663,2)/24,5),'[1]ОАО "АТС"'!$A$30:$F$773,6,FALSE)+HLOOKUP($DL$661,'[1]Сбытовая надбавка'!$F$5:$H$6,2,FALSE),2)+'[1]Иные услуги'!$C$6+HLOOKUP($DR$660,'[1]Услуги по передаче'!$G$5:$J$7,3,FALSE))</f>
        <v>2071.9</v>
      </c>
      <c r="EF664" s="77"/>
      <c r="EG664" s="77"/>
      <c r="EH664" s="77"/>
      <c r="EI664" s="77"/>
      <c r="EJ664" s="78"/>
      <c r="EK664" s="72">
        <f>IF($A664="-","-",ROUND(VLOOKUP($A664+ROUND(LEFT(EK$663,2)/24,5),'[1]ОАО "АТС"'!$A$30:$F$773,6,FALSE)+HLOOKUP($DL$661,'[1]Сбытовая надбавка'!$F$5:$H$6,2,FALSE),2)+'[1]Иные услуги'!$C$6+HLOOKUP($DR$660,'[1]Услуги по передаче'!$G$5:$J$7,3,FALSE))</f>
        <v>2257.31</v>
      </c>
      <c r="EL664" s="77"/>
      <c r="EM664" s="77"/>
      <c r="EN664" s="77"/>
      <c r="EO664" s="77"/>
      <c r="EP664" s="78"/>
      <c r="EQ664" s="72">
        <f>IF($A664="-","-",ROUND(VLOOKUP($A664+ROUND(LEFT(EQ$663,2)/24,5),'[1]ОАО "АТС"'!$A$30:$F$773,6,FALSE)+HLOOKUP($DL$661,'[1]Сбытовая надбавка'!$F$5:$H$6,2,FALSE),2)+'[1]Иные услуги'!$C$6+HLOOKUP($DR$660,'[1]Услуги по передаче'!$G$5:$J$7,3,FALSE))</f>
        <v>2137.94</v>
      </c>
      <c r="ER664" s="77"/>
      <c r="ES664" s="77"/>
      <c r="ET664" s="77"/>
      <c r="EU664" s="77"/>
      <c r="EV664" s="78"/>
    </row>
    <row r="665" spans="1:152" s="38" customFormat="1" ht="15.75" customHeight="1" x14ac:dyDescent="0.2">
      <c r="A665" s="69">
        <f>$A$116</f>
        <v>44987</v>
      </c>
      <c r="B665" s="70"/>
      <c r="C665" s="70"/>
      <c r="D665" s="70"/>
      <c r="E665" s="70"/>
      <c r="F665" s="70"/>
      <c r="G665" s="70"/>
      <c r="H665" s="71"/>
      <c r="I665" s="72">
        <f>IF($A665="-","-",ROUND(VLOOKUP($A665+ROUND(LEFT(I$663,1)/24,5),'[1]ОАО "АТС"'!$A$30:$F$773,6,FALSE)+HLOOKUP($DL$661,'[1]Сбытовая надбавка'!$F$5:$H$6,2,FALSE),2)+'[1]Иные услуги'!$C$6+HLOOKUP($DR$660,'[1]Услуги по передаче'!$G$5:$J$7,3,FALSE))</f>
        <v>2110.7799999999997</v>
      </c>
      <c r="J665" s="77"/>
      <c r="K665" s="77"/>
      <c r="L665" s="77"/>
      <c r="M665" s="77"/>
      <c r="N665" s="78"/>
      <c r="O665" s="72">
        <f>IF($A665="-","-",ROUND(VLOOKUP($A665+ROUND(LEFT(O$663,1)/24,5),'[1]ОАО "АТС"'!$A$30:$F$773,6,FALSE)+HLOOKUP($DL$661,'[1]Сбытовая надбавка'!$F$5:$H$6,2,FALSE),2)+'[1]Иные услуги'!$C$6+HLOOKUP($DR$660,'[1]Услуги по передаче'!$G$5:$J$7,3,FALSE))</f>
        <v>2094.9299999999998</v>
      </c>
      <c r="P665" s="77"/>
      <c r="Q665" s="77"/>
      <c r="R665" s="77"/>
      <c r="S665" s="77"/>
      <c r="T665" s="78"/>
      <c r="U665" s="72">
        <f>IF($A665="-","-",ROUND(VLOOKUP($A665+ROUND(LEFT(U$663,1)/24,5),'[1]ОАО "АТС"'!$A$30:$F$773,6,FALSE)+HLOOKUP($DL$661,'[1]Сбытовая надбавка'!$F$5:$H$6,2,FALSE),2)+'[1]Иные услуги'!$C$6+HLOOKUP($DR$660,'[1]Услуги по передаче'!$G$5:$J$7,3,FALSE))</f>
        <v>2087.52</v>
      </c>
      <c r="V665" s="77"/>
      <c r="W665" s="77"/>
      <c r="X665" s="77"/>
      <c r="Y665" s="77"/>
      <c r="Z665" s="78"/>
      <c r="AA665" s="72">
        <f>IF($A665="-","-",ROUND(VLOOKUP($A665+ROUND(LEFT(AA$663,1)/24,5),'[1]ОАО "АТС"'!$A$30:$F$773,6,FALSE)+HLOOKUP($DL$661,'[1]Сбытовая надбавка'!$F$5:$H$6,2,FALSE),2)+'[1]Иные услуги'!$C$6+HLOOKUP($DR$660,'[1]Услуги по передаче'!$G$5:$J$7,3,FALSE))</f>
        <v>2087.12</v>
      </c>
      <c r="AB665" s="77"/>
      <c r="AC665" s="77"/>
      <c r="AD665" s="77"/>
      <c r="AE665" s="77"/>
      <c r="AF665" s="78"/>
      <c r="AG665" s="72">
        <f>IF($A665="-","-",ROUND(VLOOKUP($A665+ROUND(LEFT(AG$663,1)/24,5),'[1]ОАО "АТС"'!$A$30:$F$773,6,FALSE)+HLOOKUP($DL$661,'[1]Сбытовая надбавка'!$F$5:$H$6,2,FALSE),2)+'[1]Иные услуги'!$C$6+HLOOKUP($DR$660,'[1]Услуги по передаче'!$G$5:$J$7,3,FALSE))</f>
        <v>2088.77</v>
      </c>
      <c r="AH665" s="77"/>
      <c r="AI665" s="77"/>
      <c r="AJ665" s="77"/>
      <c r="AK665" s="77"/>
      <c r="AL665" s="78"/>
      <c r="AM665" s="72">
        <f>IF($A665="-","-",ROUND(VLOOKUP($A665+ROUND(LEFT(AM$663,1)/24,5),'[1]ОАО "АТС"'!$A$30:$F$773,6,FALSE)+HLOOKUP($DL$661,'[1]Сбытовая надбавка'!$F$5:$H$6,2,FALSE),2)+'[1]Иные услуги'!$C$6+HLOOKUP($DR$660,'[1]Услуги по передаче'!$G$5:$J$7,3,FALSE))</f>
        <v>2114.0699999999997</v>
      </c>
      <c r="AN665" s="77"/>
      <c r="AO665" s="77"/>
      <c r="AP665" s="77"/>
      <c r="AQ665" s="77"/>
      <c r="AR665" s="78"/>
      <c r="AS665" s="72">
        <f>IF($A665="-","-",ROUND(VLOOKUP($A665+ROUND(LEFT(AS$663,1)/24,5),'[1]ОАО "АТС"'!$A$30:$F$773,6,FALSE)+HLOOKUP($DL$661,'[1]Сбытовая надбавка'!$F$5:$H$6,2,FALSE),2)+'[1]Иные услуги'!$C$6+HLOOKUP($DR$660,'[1]Услуги по передаче'!$G$5:$J$7,3,FALSE))</f>
        <v>2116.04</v>
      </c>
      <c r="AT665" s="77"/>
      <c r="AU665" s="77"/>
      <c r="AV665" s="77"/>
      <c r="AW665" s="77"/>
      <c r="AX665" s="78"/>
      <c r="AY665" s="72">
        <f>IF($A665="-","-",ROUND(VLOOKUP($A665+ROUND(LEFT(AY$663,1)/24,5),'[1]ОАО "АТС"'!$A$30:$F$773,6,FALSE)+HLOOKUP($DL$661,'[1]Сбытовая надбавка'!$F$5:$H$6,2,FALSE),2)+'[1]Иные услуги'!$C$6+HLOOKUP($DR$660,'[1]Услуги по передаче'!$G$5:$J$7,3,FALSE))</f>
        <v>2133.89</v>
      </c>
      <c r="AZ665" s="77"/>
      <c r="BA665" s="77"/>
      <c r="BB665" s="77"/>
      <c r="BC665" s="77"/>
      <c r="BD665" s="78"/>
      <c r="BE665" s="72">
        <f>IF($A665="-","-",ROUND(VLOOKUP($A665+ROUND(LEFT(BE$663,1)/24,5),'[1]ОАО "АТС"'!$A$30:$F$773,6,FALSE)+HLOOKUP($DL$661,'[1]Сбытовая надбавка'!$F$5:$H$6,2,FALSE),2)+'[1]Иные услуги'!$C$6+HLOOKUP($DR$660,'[1]Услуги по передаче'!$G$5:$J$7,3,FALSE))</f>
        <v>2072.9299999999998</v>
      </c>
      <c r="BF665" s="77"/>
      <c r="BG665" s="77"/>
      <c r="BH665" s="77"/>
      <c r="BI665" s="77"/>
      <c r="BJ665" s="78"/>
      <c r="BK665" s="72">
        <f>IF($A665="-","-",ROUND(VLOOKUP($A665+ROUND(LEFT(BK$663,1)/24,5),'[1]ОАО "АТС"'!$A$30:$F$773,6,FALSE)+HLOOKUP($DL$661,'[1]Сбытовая надбавка'!$F$5:$H$6,2,FALSE),2)+'[1]Иные услуги'!$C$6+HLOOKUP($DR$660,'[1]Услуги по передаче'!$G$5:$J$7,3,FALSE))</f>
        <v>2072.98</v>
      </c>
      <c r="BL665" s="77"/>
      <c r="BM665" s="77"/>
      <c r="BN665" s="77"/>
      <c r="BO665" s="77"/>
      <c r="BP665" s="78"/>
      <c r="BQ665" s="72">
        <f>IF($A665="-","-",ROUND(VLOOKUP($A665+ROUND(LEFT(BQ$663,2)/24,5),'[1]ОАО "АТС"'!$A$30:$F$773,6,FALSE)+HLOOKUP($DL$661,'[1]Сбытовая надбавка'!$F$5:$H$6,2,FALSE),2)+'[1]Иные услуги'!$C$6+HLOOKUP($DR$660,'[1]Услуги по передаче'!$G$5:$J$7,3,FALSE))</f>
        <v>2116.19</v>
      </c>
      <c r="BR665" s="77"/>
      <c r="BS665" s="77"/>
      <c r="BT665" s="77"/>
      <c r="BU665" s="77"/>
      <c r="BV665" s="78"/>
      <c r="BW665" s="72">
        <f>IF($A665="-","-",ROUND(VLOOKUP($A665+ROUND(LEFT(BW$663,2)/24,5),'[1]ОАО "АТС"'!$A$30:$F$773,6,FALSE)+HLOOKUP($DL$661,'[1]Сбытовая надбавка'!$F$5:$H$6,2,FALSE),2)+'[1]Иные услуги'!$C$6+HLOOKUP($DR$660,'[1]Услуги по передаче'!$G$5:$J$7,3,FALSE))</f>
        <v>2115.8199999999997</v>
      </c>
      <c r="BX665" s="77"/>
      <c r="BY665" s="77"/>
      <c r="BZ665" s="77"/>
      <c r="CA665" s="77"/>
      <c r="CB665" s="78"/>
      <c r="CC665" s="72">
        <f>IF($A665="-","-",ROUND(VLOOKUP($A665+ROUND(LEFT(CC$663,2)/24,5),'[1]ОАО "АТС"'!$A$30:$F$773,6,FALSE)+HLOOKUP($DL$661,'[1]Сбытовая надбавка'!$F$5:$H$6,2,FALSE),2)+'[1]Иные услуги'!$C$6+HLOOKUP($DR$660,'[1]Услуги по передаче'!$G$5:$J$7,3,FALSE))</f>
        <v>2088.91</v>
      </c>
      <c r="CD665" s="77"/>
      <c r="CE665" s="77"/>
      <c r="CF665" s="77"/>
      <c r="CG665" s="77"/>
      <c r="CH665" s="78"/>
      <c r="CI665" s="72">
        <f>IF($A665="-","-",ROUND(VLOOKUP($A665+ROUND(LEFT(CI$663,2)/24,5),'[1]ОАО "АТС"'!$A$30:$F$773,6,FALSE)+HLOOKUP($DL$661,'[1]Сбытовая надбавка'!$F$5:$H$6,2,FALSE),2)+'[1]Иные услуги'!$C$6+HLOOKUP($DR$660,'[1]Услуги по передаче'!$G$5:$J$7,3,FALSE))</f>
        <v>2081.79</v>
      </c>
      <c r="CJ665" s="77"/>
      <c r="CK665" s="77"/>
      <c r="CL665" s="77"/>
      <c r="CM665" s="77"/>
      <c r="CN665" s="78"/>
      <c r="CO665" s="72">
        <f>IF($A665="-","-",ROUND(VLOOKUP($A665+ROUND(LEFT(CO$663,2)/24,5),'[1]ОАО "АТС"'!$A$30:$F$773,6,FALSE)+HLOOKUP($DL$661,'[1]Сбытовая надбавка'!$F$5:$H$6,2,FALSE),2)+'[1]Иные услуги'!$C$6+HLOOKUP($DR$660,'[1]Услуги по передаче'!$G$5:$J$7,3,FALSE))</f>
        <v>2072.9499999999998</v>
      </c>
      <c r="CP665" s="77"/>
      <c r="CQ665" s="77"/>
      <c r="CR665" s="77"/>
      <c r="CS665" s="77"/>
      <c r="CT665" s="78"/>
      <c r="CU665" s="72">
        <f>IF($A665="-","-",ROUND(VLOOKUP($A665+ROUND(LEFT(CU$663,2)/24,5),'[1]ОАО "АТС"'!$A$30:$F$773,6,FALSE)+HLOOKUP($DL$661,'[1]Сбытовая надбавка'!$F$5:$H$6,2,FALSE),2)+'[1]Иные услуги'!$C$6+HLOOKUP($DR$660,'[1]Услуги по передаче'!$G$5:$J$7,3,FALSE))</f>
        <v>2072.9299999999998</v>
      </c>
      <c r="CV665" s="77"/>
      <c r="CW665" s="77"/>
      <c r="CX665" s="77"/>
      <c r="CY665" s="77"/>
      <c r="CZ665" s="78"/>
      <c r="DA665" s="72">
        <f>IF($A665="-","-",ROUND(VLOOKUP($A665+ROUND(LEFT(DA$663,2)/24,5),'[1]ОАО "АТС"'!$A$30:$F$773,6,FALSE)+HLOOKUP($DL$661,'[1]Сбытовая надбавка'!$F$5:$H$6,2,FALSE),2)+'[1]Иные услуги'!$C$6+HLOOKUP($DR$660,'[1]Услуги по передаче'!$G$5:$J$7,3,FALSE))</f>
        <v>2073.44</v>
      </c>
      <c r="DB665" s="77"/>
      <c r="DC665" s="77"/>
      <c r="DD665" s="77"/>
      <c r="DE665" s="77"/>
      <c r="DF665" s="78"/>
      <c r="DG665" s="72">
        <f>IF($A665="-","-",ROUND(VLOOKUP($A665+ROUND(LEFT(DG$663,2)/24,5),'[1]ОАО "АТС"'!$A$30:$F$773,6,FALSE)+HLOOKUP($DL$661,'[1]Сбытовая надбавка'!$F$5:$H$6,2,FALSE),2)+'[1]Иные услуги'!$C$6+HLOOKUP($DR$660,'[1]Услуги по передаче'!$G$5:$J$7,3,FALSE))</f>
        <v>2114.12</v>
      </c>
      <c r="DH665" s="77"/>
      <c r="DI665" s="77"/>
      <c r="DJ665" s="77"/>
      <c r="DK665" s="77"/>
      <c r="DL665" s="78"/>
      <c r="DM665" s="72">
        <f>IF($A665="-","-",ROUND(VLOOKUP($A665+ROUND(LEFT(DM$663,2)/24,5),'[1]ОАО "АТС"'!$A$30:$F$773,6,FALSE)+HLOOKUP($DL$661,'[1]Сбытовая надбавка'!$F$5:$H$6,2,FALSE),2)+'[1]Иные услуги'!$C$6+HLOOKUP($DR$660,'[1]Услуги по передаче'!$G$5:$J$7,3,FALSE))</f>
        <v>2244.39</v>
      </c>
      <c r="DN665" s="77"/>
      <c r="DO665" s="77"/>
      <c r="DP665" s="77"/>
      <c r="DQ665" s="77"/>
      <c r="DR665" s="78"/>
      <c r="DS665" s="72">
        <f>IF($A665="-","-",ROUND(VLOOKUP($A665+ROUND(LEFT(DS$663,2)/24,5),'[1]ОАО "АТС"'!$A$30:$F$773,6,FALSE)+HLOOKUP($DL$661,'[1]Сбытовая надбавка'!$F$5:$H$6,2,FALSE),2)+'[1]Иные услуги'!$C$6+HLOOKUP($DR$660,'[1]Услуги по передаче'!$G$5:$J$7,3,FALSE))</f>
        <v>2270.59</v>
      </c>
      <c r="DT665" s="77"/>
      <c r="DU665" s="77"/>
      <c r="DV665" s="77"/>
      <c r="DW665" s="77"/>
      <c r="DX665" s="78"/>
      <c r="DY665" s="72">
        <f>IF($A665="-","-",ROUND(VLOOKUP($A665+ROUND(LEFT(DY$663,2)/24,5),'[1]ОАО "АТС"'!$A$30:$F$773,6,FALSE)+HLOOKUP($DL$661,'[1]Сбытовая надбавка'!$F$5:$H$6,2,FALSE),2)+'[1]Иные услуги'!$C$6+HLOOKUP($DR$660,'[1]Услуги по передаче'!$G$5:$J$7,3,FALSE))</f>
        <v>2225.71</v>
      </c>
      <c r="DZ665" s="77"/>
      <c r="EA665" s="77"/>
      <c r="EB665" s="77"/>
      <c r="EC665" s="77"/>
      <c r="ED665" s="78"/>
      <c r="EE665" s="72">
        <f>IF($A665="-","-",ROUND(VLOOKUP($A665+ROUND(LEFT(EE$663,2)/24,5),'[1]ОАО "АТС"'!$A$30:$F$773,6,FALSE)+HLOOKUP($DL$661,'[1]Сбытовая надбавка'!$F$5:$H$6,2,FALSE),2)+'[1]Иные услуги'!$C$6+HLOOKUP($DR$660,'[1]Услуги по передаче'!$G$5:$J$7,3,FALSE))</f>
        <v>2159.98</v>
      </c>
      <c r="EF665" s="77"/>
      <c r="EG665" s="77"/>
      <c r="EH665" s="77"/>
      <c r="EI665" s="77"/>
      <c r="EJ665" s="78"/>
      <c r="EK665" s="72">
        <f>IF($A665="-","-",ROUND(VLOOKUP($A665+ROUND(LEFT(EK$663,2)/24,5),'[1]ОАО "АТС"'!$A$30:$F$773,6,FALSE)+HLOOKUP($DL$661,'[1]Сбытовая надбавка'!$F$5:$H$6,2,FALSE),2)+'[1]Иные услуги'!$C$6+HLOOKUP($DR$660,'[1]Услуги по передаче'!$G$5:$J$7,3,FALSE))</f>
        <v>2328.41</v>
      </c>
      <c r="EL665" s="77"/>
      <c r="EM665" s="77"/>
      <c r="EN665" s="77"/>
      <c r="EO665" s="77"/>
      <c r="EP665" s="78"/>
      <c r="EQ665" s="72">
        <f>IF($A665="-","-",ROUND(VLOOKUP($A665+ROUND(LEFT(EQ$663,2)/24,5),'[1]ОАО "АТС"'!$A$30:$F$773,6,FALSE)+HLOOKUP($DL$661,'[1]Сбытовая надбавка'!$F$5:$H$6,2,FALSE),2)+'[1]Иные услуги'!$C$6+HLOOKUP($DR$660,'[1]Услуги по передаче'!$G$5:$J$7,3,FALSE))</f>
        <v>2212.5499999999997</v>
      </c>
      <c r="ER665" s="77"/>
      <c r="ES665" s="77"/>
      <c r="ET665" s="77"/>
      <c r="EU665" s="77"/>
      <c r="EV665" s="78"/>
    </row>
    <row r="666" spans="1:152" s="38" customFormat="1" ht="15.75" customHeight="1" x14ac:dyDescent="0.2">
      <c r="A666" s="69">
        <f>$A$117</f>
        <v>44988</v>
      </c>
      <c r="B666" s="70"/>
      <c r="C666" s="70"/>
      <c r="D666" s="70"/>
      <c r="E666" s="70"/>
      <c r="F666" s="70"/>
      <c r="G666" s="70"/>
      <c r="H666" s="71"/>
      <c r="I666" s="72">
        <f>IF($A666="-","-",ROUND(VLOOKUP($A666+ROUND(LEFT(I$663,1)/24,5),'[1]ОАО "АТС"'!$A$30:$F$773,6,FALSE)+HLOOKUP($DL$661,'[1]Сбытовая надбавка'!$F$5:$H$6,2,FALSE),2)+'[1]Иные услуги'!$C$6+HLOOKUP($DR$660,'[1]Услуги по передаче'!$G$5:$J$7,3,FALSE))</f>
        <v>2128.5099999999998</v>
      </c>
      <c r="J666" s="77"/>
      <c r="K666" s="77"/>
      <c r="L666" s="77"/>
      <c r="M666" s="77"/>
      <c r="N666" s="78"/>
      <c r="O666" s="72">
        <f>IF($A666="-","-",ROUND(VLOOKUP($A666+ROUND(LEFT(O$663,1)/24,5),'[1]ОАО "АТС"'!$A$30:$F$773,6,FALSE)+HLOOKUP($DL$661,'[1]Сбытовая надбавка'!$F$5:$H$6,2,FALSE),2)+'[1]Иные услуги'!$C$6+HLOOKUP($DR$660,'[1]Услуги по передаче'!$G$5:$J$7,3,FALSE))</f>
        <v>2092.61</v>
      </c>
      <c r="P666" s="77"/>
      <c r="Q666" s="77"/>
      <c r="R666" s="77"/>
      <c r="S666" s="77"/>
      <c r="T666" s="78"/>
      <c r="U666" s="72">
        <f>IF($A666="-","-",ROUND(VLOOKUP($A666+ROUND(LEFT(U$663,1)/24,5),'[1]ОАО "АТС"'!$A$30:$F$773,6,FALSE)+HLOOKUP($DL$661,'[1]Сбытовая надбавка'!$F$5:$H$6,2,FALSE),2)+'[1]Иные услуги'!$C$6+HLOOKUP($DR$660,'[1]Услуги по передаче'!$G$5:$J$7,3,FALSE))</f>
        <v>2083.64</v>
      </c>
      <c r="V666" s="77"/>
      <c r="W666" s="77"/>
      <c r="X666" s="77"/>
      <c r="Y666" s="77"/>
      <c r="Z666" s="78"/>
      <c r="AA666" s="72">
        <f>IF($A666="-","-",ROUND(VLOOKUP($A666+ROUND(LEFT(AA$663,1)/24,5),'[1]ОАО "АТС"'!$A$30:$F$773,6,FALSE)+HLOOKUP($DL$661,'[1]Сбытовая надбавка'!$F$5:$H$6,2,FALSE),2)+'[1]Иные услуги'!$C$6+HLOOKUP($DR$660,'[1]Услуги по передаче'!$G$5:$J$7,3,FALSE))</f>
        <v>2082.06</v>
      </c>
      <c r="AB666" s="77"/>
      <c r="AC666" s="77"/>
      <c r="AD666" s="77"/>
      <c r="AE666" s="77"/>
      <c r="AF666" s="78"/>
      <c r="AG666" s="72">
        <f>IF($A666="-","-",ROUND(VLOOKUP($A666+ROUND(LEFT(AG$663,1)/24,5),'[1]ОАО "АТС"'!$A$30:$F$773,6,FALSE)+HLOOKUP($DL$661,'[1]Сбытовая надбавка'!$F$5:$H$6,2,FALSE),2)+'[1]Иные услуги'!$C$6+HLOOKUP($DR$660,'[1]Услуги по передаче'!$G$5:$J$7,3,FALSE))</f>
        <v>2081.2599999999998</v>
      </c>
      <c r="AH666" s="77"/>
      <c r="AI666" s="77"/>
      <c r="AJ666" s="77"/>
      <c r="AK666" s="77"/>
      <c r="AL666" s="78"/>
      <c r="AM666" s="72">
        <f>IF($A666="-","-",ROUND(VLOOKUP($A666+ROUND(LEFT(AM$663,1)/24,5),'[1]ОАО "АТС"'!$A$30:$F$773,6,FALSE)+HLOOKUP($DL$661,'[1]Сбытовая надбавка'!$F$5:$H$6,2,FALSE),2)+'[1]Иные услуги'!$C$6+HLOOKUP($DR$660,'[1]Услуги по передаче'!$G$5:$J$7,3,FALSE))</f>
        <v>2106.1999999999998</v>
      </c>
      <c r="AN666" s="77"/>
      <c r="AO666" s="77"/>
      <c r="AP666" s="77"/>
      <c r="AQ666" s="77"/>
      <c r="AR666" s="78"/>
      <c r="AS666" s="72">
        <f>IF($A666="-","-",ROUND(VLOOKUP($A666+ROUND(LEFT(AS$663,1)/24,5),'[1]ОАО "АТС"'!$A$30:$F$773,6,FALSE)+HLOOKUP($DL$661,'[1]Сбытовая надбавка'!$F$5:$H$6,2,FALSE),2)+'[1]Иные услуги'!$C$6+HLOOKUP($DR$660,'[1]Услуги по передаче'!$G$5:$J$7,3,FALSE))</f>
        <v>2077.6799999999998</v>
      </c>
      <c r="AT666" s="77"/>
      <c r="AU666" s="77"/>
      <c r="AV666" s="77"/>
      <c r="AW666" s="77"/>
      <c r="AX666" s="78"/>
      <c r="AY666" s="72">
        <f>IF($A666="-","-",ROUND(VLOOKUP($A666+ROUND(LEFT(AY$663,1)/24,5),'[1]ОАО "АТС"'!$A$30:$F$773,6,FALSE)+HLOOKUP($DL$661,'[1]Сбытовая надбавка'!$F$5:$H$6,2,FALSE),2)+'[1]Иные услуги'!$C$6+HLOOKUP($DR$660,'[1]Услуги по передаче'!$G$5:$J$7,3,FALSE))</f>
        <v>2099.41</v>
      </c>
      <c r="AZ666" s="77"/>
      <c r="BA666" s="77"/>
      <c r="BB666" s="77"/>
      <c r="BC666" s="77"/>
      <c r="BD666" s="78"/>
      <c r="BE666" s="72">
        <f>IF($A666="-","-",ROUND(VLOOKUP($A666+ROUND(LEFT(BE$663,1)/24,5),'[1]ОАО "АТС"'!$A$30:$F$773,6,FALSE)+HLOOKUP($DL$661,'[1]Сбытовая надбавка'!$F$5:$H$6,2,FALSE),2)+'[1]Иные услуги'!$C$6+HLOOKUP($DR$660,'[1]Услуги по передаче'!$G$5:$J$7,3,FALSE))</f>
        <v>2072.2599999999998</v>
      </c>
      <c r="BF666" s="77"/>
      <c r="BG666" s="77"/>
      <c r="BH666" s="77"/>
      <c r="BI666" s="77"/>
      <c r="BJ666" s="78"/>
      <c r="BK666" s="72">
        <f>IF($A666="-","-",ROUND(VLOOKUP($A666+ROUND(LEFT(BK$663,1)/24,5),'[1]ОАО "АТС"'!$A$30:$F$773,6,FALSE)+HLOOKUP($DL$661,'[1]Сбытовая надбавка'!$F$5:$H$6,2,FALSE),2)+'[1]Иные услуги'!$C$6+HLOOKUP($DR$660,'[1]Услуги по передаче'!$G$5:$J$7,3,FALSE))</f>
        <v>2072.39</v>
      </c>
      <c r="BL666" s="77"/>
      <c r="BM666" s="77"/>
      <c r="BN666" s="77"/>
      <c r="BO666" s="77"/>
      <c r="BP666" s="78"/>
      <c r="BQ666" s="72">
        <f>IF($A666="-","-",ROUND(VLOOKUP($A666+ROUND(LEFT(BQ$663,2)/24,5),'[1]ОАО "АТС"'!$A$30:$F$773,6,FALSE)+HLOOKUP($DL$661,'[1]Сбытовая надбавка'!$F$5:$H$6,2,FALSE),2)+'[1]Иные услуги'!$C$6+HLOOKUP($DR$660,'[1]Услуги по передаче'!$G$5:$J$7,3,FALSE))</f>
        <v>2090.15</v>
      </c>
      <c r="BR666" s="77"/>
      <c r="BS666" s="77"/>
      <c r="BT666" s="77"/>
      <c r="BU666" s="77"/>
      <c r="BV666" s="78"/>
      <c r="BW666" s="72">
        <f>IF($A666="-","-",ROUND(VLOOKUP($A666+ROUND(LEFT(BW$663,2)/24,5),'[1]ОАО "АТС"'!$A$30:$F$773,6,FALSE)+HLOOKUP($DL$661,'[1]Сбытовая надбавка'!$F$5:$H$6,2,FALSE),2)+'[1]Иные услуги'!$C$6+HLOOKUP($DR$660,'[1]Услуги по передаче'!$G$5:$J$7,3,FALSE))</f>
        <v>2091.04</v>
      </c>
      <c r="BX666" s="77"/>
      <c r="BY666" s="77"/>
      <c r="BZ666" s="77"/>
      <c r="CA666" s="77"/>
      <c r="CB666" s="78"/>
      <c r="CC666" s="72">
        <f>IF($A666="-","-",ROUND(VLOOKUP($A666+ROUND(LEFT(CC$663,2)/24,5),'[1]ОАО "АТС"'!$A$30:$F$773,6,FALSE)+HLOOKUP($DL$661,'[1]Сбытовая надбавка'!$F$5:$H$6,2,FALSE),2)+'[1]Иные услуги'!$C$6+HLOOKUP($DR$660,'[1]Услуги по передаче'!$G$5:$J$7,3,FALSE))</f>
        <v>2072.2799999999997</v>
      </c>
      <c r="CD666" s="77"/>
      <c r="CE666" s="77"/>
      <c r="CF666" s="77"/>
      <c r="CG666" s="77"/>
      <c r="CH666" s="78"/>
      <c r="CI666" s="72">
        <f>IF($A666="-","-",ROUND(VLOOKUP($A666+ROUND(LEFT(CI$663,2)/24,5),'[1]ОАО "АТС"'!$A$30:$F$773,6,FALSE)+HLOOKUP($DL$661,'[1]Сбытовая надбавка'!$F$5:$H$6,2,FALSE),2)+'[1]Иные услуги'!$C$6+HLOOKUP($DR$660,'[1]Услуги по передаче'!$G$5:$J$7,3,FALSE))</f>
        <v>2072.69</v>
      </c>
      <c r="CJ666" s="77"/>
      <c r="CK666" s="77"/>
      <c r="CL666" s="77"/>
      <c r="CM666" s="77"/>
      <c r="CN666" s="78"/>
      <c r="CO666" s="72">
        <f>IF($A666="-","-",ROUND(VLOOKUP($A666+ROUND(LEFT(CO$663,2)/24,5),'[1]ОАО "АТС"'!$A$30:$F$773,6,FALSE)+HLOOKUP($DL$661,'[1]Сбытовая надбавка'!$F$5:$H$6,2,FALSE),2)+'[1]Иные услуги'!$C$6+HLOOKUP($DR$660,'[1]Услуги по передаче'!$G$5:$J$7,3,FALSE))</f>
        <v>2072.4499999999998</v>
      </c>
      <c r="CP666" s="77"/>
      <c r="CQ666" s="77"/>
      <c r="CR666" s="77"/>
      <c r="CS666" s="77"/>
      <c r="CT666" s="78"/>
      <c r="CU666" s="72">
        <f>IF($A666="-","-",ROUND(VLOOKUP($A666+ROUND(LEFT(CU$663,2)/24,5),'[1]ОАО "АТС"'!$A$30:$F$773,6,FALSE)+HLOOKUP($DL$661,'[1]Сбытовая надбавка'!$F$5:$H$6,2,FALSE),2)+'[1]Иные услуги'!$C$6+HLOOKUP($DR$660,'[1]Услуги по передаче'!$G$5:$J$7,3,FALSE))</f>
        <v>2072.5699999999997</v>
      </c>
      <c r="CV666" s="77"/>
      <c r="CW666" s="77"/>
      <c r="CX666" s="77"/>
      <c r="CY666" s="77"/>
      <c r="CZ666" s="78"/>
      <c r="DA666" s="72">
        <f>IF($A666="-","-",ROUND(VLOOKUP($A666+ROUND(LEFT(DA$663,2)/24,5),'[1]ОАО "АТС"'!$A$30:$F$773,6,FALSE)+HLOOKUP($DL$661,'[1]Сбытовая надбавка'!$F$5:$H$6,2,FALSE),2)+'[1]Иные услуги'!$C$6+HLOOKUP($DR$660,'[1]Услуги по передаче'!$G$5:$J$7,3,FALSE))</f>
        <v>2073.23</v>
      </c>
      <c r="DB666" s="77"/>
      <c r="DC666" s="77"/>
      <c r="DD666" s="77"/>
      <c r="DE666" s="77"/>
      <c r="DF666" s="78"/>
      <c r="DG666" s="72">
        <f>IF($A666="-","-",ROUND(VLOOKUP($A666+ROUND(LEFT(DG$663,2)/24,5),'[1]ОАО "АТС"'!$A$30:$F$773,6,FALSE)+HLOOKUP($DL$661,'[1]Сбытовая надбавка'!$F$5:$H$6,2,FALSE),2)+'[1]Иные услуги'!$C$6+HLOOKUP($DR$660,'[1]Услуги по передаче'!$G$5:$J$7,3,FALSE))</f>
        <v>2089.71</v>
      </c>
      <c r="DH666" s="77"/>
      <c r="DI666" s="77"/>
      <c r="DJ666" s="77"/>
      <c r="DK666" s="77"/>
      <c r="DL666" s="78"/>
      <c r="DM666" s="72">
        <f>IF($A666="-","-",ROUND(VLOOKUP($A666+ROUND(LEFT(DM$663,2)/24,5),'[1]ОАО "АТС"'!$A$30:$F$773,6,FALSE)+HLOOKUP($DL$661,'[1]Сбытовая надбавка'!$F$5:$H$6,2,FALSE),2)+'[1]Иные услуги'!$C$6+HLOOKUP($DR$660,'[1]Услуги по передаче'!$G$5:$J$7,3,FALSE))</f>
        <v>2211.5499999999997</v>
      </c>
      <c r="DN666" s="77"/>
      <c r="DO666" s="77"/>
      <c r="DP666" s="77"/>
      <c r="DQ666" s="77"/>
      <c r="DR666" s="78"/>
      <c r="DS666" s="72">
        <f>IF($A666="-","-",ROUND(VLOOKUP($A666+ROUND(LEFT(DS$663,2)/24,5),'[1]ОАО "АТС"'!$A$30:$F$773,6,FALSE)+HLOOKUP($DL$661,'[1]Сбытовая надбавка'!$F$5:$H$6,2,FALSE),2)+'[1]Иные услуги'!$C$6+HLOOKUP($DR$660,'[1]Услуги по передаче'!$G$5:$J$7,3,FALSE))</f>
        <v>2242.29</v>
      </c>
      <c r="DT666" s="77"/>
      <c r="DU666" s="77"/>
      <c r="DV666" s="77"/>
      <c r="DW666" s="77"/>
      <c r="DX666" s="78"/>
      <c r="DY666" s="72">
        <f>IF($A666="-","-",ROUND(VLOOKUP($A666+ROUND(LEFT(DY$663,2)/24,5),'[1]ОАО "АТС"'!$A$30:$F$773,6,FALSE)+HLOOKUP($DL$661,'[1]Сбытовая надбавка'!$F$5:$H$6,2,FALSE),2)+'[1]Иные услуги'!$C$6+HLOOKUP($DR$660,'[1]Услуги по передаче'!$G$5:$J$7,3,FALSE))</f>
        <v>2189.2599999999998</v>
      </c>
      <c r="DZ666" s="77"/>
      <c r="EA666" s="77"/>
      <c r="EB666" s="77"/>
      <c r="EC666" s="77"/>
      <c r="ED666" s="78"/>
      <c r="EE666" s="72">
        <f>IF($A666="-","-",ROUND(VLOOKUP($A666+ROUND(LEFT(EE$663,2)/24,5),'[1]ОАО "АТС"'!$A$30:$F$773,6,FALSE)+HLOOKUP($DL$661,'[1]Сбытовая надбавка'!$F$5:$H$6,2,FALSE),2)+'[1]Иные услуги'!$C$6+HLOOKUP($DR$660,'[1]Услуги по передаче'!$G$5:$J$7,3,FALSE))</f>
        <v>2129.35</v>
      </c>
      <c r="EF666" s="77"/>
      <c r="EG666" s="77"/>
      <c r="EH666" s="77"/>
      <c r="EI666" s="77"/>
      <c r="EJ666" s="78"/>
      <c r="EK666" s="72">
        <f>IF($A666="-","-",ROUND(VLOOKUP($A666+ROUND(LEFT(EK$663,2)/24,5),'[1]ОАО "АТС"'!$A$30:$F$773,6,FALSE)+HLOOKUP($DL$661,'[1]Сбытовая надбавка'!$F$5:$H$6,2,FALSE),2)+'[1]Иные услуги'!$C$6+HLOOKUP($DR$660,'[1]Услуги по передаче'!$G$5:$J$7,3,FALSE))</f>
        <v>2475.02</v>
      </c>
      <c r="EL666" s="77"/>
      <c r="EM666" s="77"/>
      <c r="EN666" s="77"/>
      <c r="EO666" s="77"/>
      <c r="EP666" s="78"/>
      <c r="EQ666" s="72">
        <f>IF($A666="-","-",ROUND(VLOOKUP($A666+ROUND(LEFT(EQ$663,2)/24,5),'[1]ОАО "АТС"'!$A$30:$F$773,6,FALSE)+HLOOKUP($DL$661,'[1]Сбытовая надбавка'!$F$5:$H$6,2,FALSE),2)+'[1]Иные услуги'!$C$6+HLOOKUP($DR$660,'[1]Услуги по передаче'!$G$5:$J$7,3,FALSE))</f>
        <v>2197.09</v>
      </c>
      <c r="ER666" s="77"/>
      <c r="ES666" s="77"/>
      <c r="ET666" s="77"/>
      <c r="EU666" s="77"/>
      <c r="EV666" s="78"/>
    </row>
    <row r="667" spans="1:152" s="38" customFormat="1" ht="15.75" customHeight="1" x14ac:dyDescent="0.2">
      <c r="A667" s="69">
        <f>$A$118</f>
        <v>44989</v>
      </c>
      <c r="B667" s="70"/>
      <c r="C667" s="70"/>
      <c r="D667" s="70"/>
      <c r="E667" s="70"/>
      <c r="F667" s="70"/>
      <c r="G667" s="70"/>
      <c r="H667" s="71"/>
      <c r="I667" s="72">
        <f>IF($A667="-","-",ROUND(VLOOKUP($A667+ROUND(LEFT(I$663,1)/24,5),'[1]ОАО "АТС"'!$A$30:$F$773,6,FALSE)+HLOOKUP($DL$661,'[1]Сбытовая надбавка'!$F$5:$H$6,2,FALSE),2)+'[1]Иные услуги'!$C$6+HLOOKUP($DR$660,'[1]Услуги по передаче'!$G$5:$J$7,3,FALSE))</f>
        <v>2091.35</v>
      </c>
      <c r="J667" s="77"/>
      <c r="K667" s="77"/>
      <c r="L667" s="77"/>
      <c r="M667" s="77"/>
      <c r="N667" s="78"/>
      <c r="O667" s="72">
        <f>IF($A667="-","-",ROUND(VLOOKUP($A667+ROUND(LEFT(O$663,1)/24,5),'[1]ОАО "АТС"'!$A$30:$F$773,6,FALSE)+HLOOKUP($DL$661,'[1]Сбытовая надбавка'!$F$5:$H$6,2,FALSE),2)+'[1]Иные услуги'!$C$6+HLOOKUP($DR$660,'[1]Услуги по передаче'!$G$5:$J$7,3,FALSE))</f>
        <v>2072.92</v>
      </c>
      <c r="P667" s="77"/>
      <c r="Q667" s="77"/>
      <c r="R667" s="77"/>
      <c r="S667" s="77"/>
      <c r="T667" s="78"/>
      <c r="U667" s="72">
        <f>IF($A667="-","-",ROUND(VLOOKUP($A667+ROUND(LEFT(U$663,1)/24,5),'[1]ОАО "АТС"'!$A$30:$F$773,6,FALSE)+HLOOKUP($DL$661,'[1]Сбытовая надбавка'!$F$5:$H$6,2,FALSE),2)+'[1]Иные услуги'!$C$6+HLOOKUP($DR$660,'[1]Услуги по передаче'!$G$5:$J$7,3,FALSE))</f>
        <v>2073.36</v>
      </c>
      <c r="V667" s="77"/>
      <c r="W667" s="77"/>
      <c r="X667" s="77"/>
      <c r="Y667" s="77"/>
      <c r="Z667" s="78"/>
      <c r="AA667" s="72">
        <f>IF($A667="-","-",ROUND(VLOOKUP($A667+ROUND(LEFT(AA$663,1)/24,5),'[1]ОАО "АТС"'!$A$30:$F$773,6,FALSE)+HLOOKUP($DL$661,'[1]Сбытовая надбавка'!$F$5:$H$6,2,FALSE),2)+'[1]Иные услуги'!$C$6+HLOOKUP($DR$660,'[1]Услуги по передаче'!$G$5:$J$7,3,FALSE))</f>
        <v>2073.35</v>
      </c>
      <c r="AB667" s="77"/>
      <c r="AC667" s="77"/>
      <c r="AD667" s="77"/>
      <c r="AE667" s="77"/>
      <c r="AF667" s="78"/>
      <c r="AG667" s="72">
        <f>IF($A667="-","-",ROUND(VLOOKUP($A667+ROUND(LEFT(AG$663,1)/24,5),'[1]ОАО "АТС"'!$A$30:$F$773,6,FALSE)+HLOOKUP($DL$661,'[1]Сбытовая надбавка'!$F$5:$H$6,2,FALSE),2)+'[1]Иные услуги'!$C$6+HLOOKUP($DR$660,'[1]Услуги по передаче'!$G$5:$J$7,3,FALSE))</f>
        <v>2073.27</v>
      </c>
      <c r="AH667" s="77"/>
      <c r="AI667" s="77"/>
      <c r="AJ667" s="77"/>
      <c r="AK667" s="77"/>
      <c r="AL667" s="78"/>
      <c r="AM667" s="72">
        <f>IF($A667="-","-",ROUND(VLOOKUP($A667+ROUND(LEFT(AM$663,1)/24,5),'[1]ОАО "АТС"'!$A$30:$F$773,6,FALSE)+HLOOKUP($DL$661,'[1]Сбытовая надбавка'!$F$5:$H$6,2,FALSE),2)+'[1]Иные услуги'!$C$6+HLOOKUP($DR$660,'[1]Услуги по передаче'!$G$5:$J$7,3,FALSE))</f>
        <v>2073.0699999999997</v>
      </c>
      <c r="AN667" s="77"/>
      <c r="AO667" s="77"/>
      <c r="AP667" s="77"/>
      <c r="AQ667" s="77"/>
      <c r="AR667" s="78"/>
      <c r="AS667" s="72">
        <f>IF($A667="-","-",ROUND(VLOOKUP($A667+ROUND(LEFT(AS$663,1)/24,5),'[1]ОАО "АТС"'!$A$30:$F$773,6,FALSE)+HLOOKUP($DL$661,'[1]Сбытовая надбавка'!$F$5:$H$6,2,FALSE),2)+'[1]Иные услуги'!$C$6+HLOOKUP($DR$660,'[1]Услуги по передаче'!$G$5:$J$7,3,FALSE))</f>
        <v>2071.86</v>
      </c>
      <c r="AT667" s="77"/>
      <c r="AU667" s="77"/>
      <c r="AV667" s="77"/>
      <c r="AW667" s="77"/>
      <c r="AX667" s="78"/>
      <c r="AY667" s="72">
        <f>IF($A667="-","-",ROUND(VLOOKUP($A667+ROUND(LEFT(AY$663,1)/24,5),'[1]ОАО "АТС"'!$A$30:$F$773,6,FALSE)+HLOOKUP($DL$661,'[1]Сбытовая надбавка'!$F$5:$H$6,2,FALSE),2)+'[1]Иные услуги'!$C$6+HLOOKUP($DR$660,'[1]Услуги по передаче'!$G$5:$J$7,3,FALSE))</f>
        <v>2071.84</v>
      </c>
      <c r="AZ667" s="77"/>
      <c r="BA667" s="77"/>
      <c r="BB667" s="77"/>
      <c r="BC667" s="77"/>
      <c r="BD667" s="78"/>
      <c r="BE667" s="72">
        <f>IF($A667="-","-",ROUND(VLOOKUP($A667+ROUND(LEFT(BE$663,1)/24,5),'[1]ОАО "АТС"'!$A$30:$F$773,6,FALSE)+HLOOKUP($DL$661,'[1]Сбытовая надбавка'!$F$5:$H$6,2,FALSE),2)+'[1]Иные услуги'!$C$6+HLOOKUP($DR$660,'[1]Услуги по передаче'!$G$5:$J$7,3,FALSE))</f>
        <v>2072.4699999999998</v>
      </c>
      <c r="BF667" s="77"/>
      <c r="BG667" s="77"/>
      <c r="BH667" s="77"/>
      <c r="BI667" s="77"/>
      <c r="BJ667" s="78"/>
      <c r="BK667" s="72">
        <f>IF($A667="-","-",ROUND(VLOOKUP($A667+ROUND(LEFT(BK$663,1)/24,5),'[1]ОАО "АТС"'!$A$30:$F$773,6,FALSE)+HLOOKUP($DL$661,'[1]Сбытовая надбавка'!$F$5:$H$6,2,FALSE),2)+'[1]Иные услуги'!$C$6+HLOOKUP($DR$660,'[1]Услуги по передаче'!$G$5:$J$7,3,FALSE))</f>
        <v>2072.91</v>
      </c>
      <c r="BL667" s="77"/>
      <c r="BM667" s="77"/>
      <c r="BN667" s="77"/>
      <c r="BO667" s="77"/>
      <c r="BP667" s="78"/>
      <c r="BQ667" s="72">
        <f>IF($A667="-","-",ROUND(VLOOKUP($A667+ROUND(LEFT(BQ$663,2)/24,5),'[1]ОАО "АТС"'!$A$30:$F$773,6,FALSE)+HLOOKUP($DL$661,'[1]Сбытовая надбавка'!$F$5:$H$6,2,FALSE),2)+'[1]Иные услуги'!$C$6+HLOOKUP($DR$660,'[1]Услуги по передаче'!$G$5:$J$7,3,FALSE))</f>
        <v>2122.9699999999998</v>
      </c>
      <c r="BR667" s="77"/>
      <c r="BS667" s="77"/>
      <c r="BT667" s="77"/>
      <c r="BU667" s="77"/>
      <c r="BV667" s="78"/>
      <c r="BW667" s="72">
        <f>IF($A667="-","-",ROUND(VLOOKUP($A667+ROUND(LEFT(BW$663,2)/24,5),'[1]ОАО "АТС"'!$A$30:$F$773,6,FALSE)+HLOOKUP($DL$661,'[1]Сбытовая надбавка'!$F$5:$H$6,2,FALSE),2)+'[1]Иные услуги'!$C$6+HLOOKUP($DR$660,'[1]Услуги по передаче'!$G$5:$J$7,3,FALSE))</f>
        <v>2156.19</v>
      </c>
      <c r="BX667" s="77"/>
      <c r="BY667" s="77"/>
      <c r="BZ667" s="77"/>
      <c r="CA667" s="77"/>
      <c r="CB667" s="78"/>
      <c r="CC667" s="72">
        <f>IF($A667="-","-",ROUND(VLOOKUP($A667+ROUND(LEFT(CC$663,2)/24,5),'[1]ОАО "АТС"'!$A$30:$F$773,6,FALSE)+HLOOKUP($DL$661,'[1]Сбытовая надбавка'!$F$5:$H$6,2,FALSE),2)+'[1]Иные услуги'!$C$6+HLOOKUP($DR$660,'[1]Услуги по передаче'!$G$5:$J$7,3,FALSE))</f>
        <v>2143.17</v>
      </c>
      <c r="CD667" s="77"/>
      <c r="CE667" s="77"/>
      <c r="CF667" s="77"/>
      <c r="CG667" s="77"/>
      <c r="CH667" s="78"/>
      <c r="CI667" s="72">
        <f>IF($A667="-","-",ROUND(VLOOKUP($A667+ROUND(LEFT(CI$663,2)/24,5),'[1]ОАО "АТС"'!$A$30:$F$773,6,FALSE)+HLOOKUP($DL$661,'[1]Сбытовая надбавка'!$F$5:$H$6,2,FALSE),2)+'[1]Иные услуги'!$C$6+HLOOKUP($DR$660,'[1]Услуги по передаче'!$G$5:$J$7,3,FALSE))</f>
        <v>2116.08</v>
      </c>
      <c r="CJ667" s="77"/>
      <c r="CK667" s="77"/>
      <c r="CL667" s="77"/>
      <c r="CM667" s="77"/>
      <c r="CN667" s="78"/>
      <c r="CO667" s="72">
        <f>IF($A667="-","-",ROUND(VLOOKUP($A667+ROUND(LEFT(CO$663,2)/24,5),'[1]ОАО "АТС"'!$A$30:$F$773,6,FALSE)+HLOOKUP($DL$661,'[1]Сбытовая надбавка'!$F$5:$H$6,2,FALSE),2)+'[1]Иные услуги'!$C$6+HLOOKUP($DR$660,'[1]Услуги по передаче'!$G$5:$J$7,3,FALSE))</f>
        <v>2102.8199999999997</v>
      </c>
      <c r="CP667" s="77"/>
      <c r="CQ667" s="77"/>
      <c r="CR667" s="77"/>
      <c r="CS667" s="77"/>
      <c r="CT667" s="78"/>
      <c r="CU667" s="72">
        <f>IF($A667="-","-",ROUND(VLOOKUP($A667+ROUND(LEFT(CU$663,2)/24,5),'[1]ОАО "АТС"'!$A$30:$F$773,6,FALSE)+HLOOKUP($DL$661,'[1]Сбытовая надбавка'!$F$5:$H$6,2,FALSE),2)+'[1]Иные услуги'!$C$6+HLOOKUP($DR$660,'[1]Услуги по передаче'!$G$5:$J$7,3,FALSE))</f>
        <v>2080.48</v>
      </c>
      <c r="CV667" s="77"/>
      <c r="CW667" s="77"/>
      <c r="CX667" s="77"/>
      <c r="CY667" s="77"/>
      <c r="CZ667" s="78"/>
      <c r="DA667" s="72">
        <f>IF($A667="-","-",ROUND(VLOOKUP($A667+ROUND(LEFT(DA$663,2)/24,5),'[1]ОАО "АТС"'!$A$30:$F$773,6,FALSE)+HLOOKUP($DL$661,'[1]Сбытовая надбавка'!$F$5:$H$6,2,FALSE),2)+'[1]Иные услуги'!$C$6+HLOOKUP($DR$660,'[1]Услуги по передаче'!$G$5:$J$7,3,FALSE))</f>
        <v>2073.2399999999998</v>
      </c>
      <c r="DB667" s="77"/>
      <c r="DC667" s="77"/>
      <c r="DD667" s="77"/>
      <c r="DE667" s="77"/>
      <c r="DF667" s="78"/>
      <c r="DG667" s="72">
        <f>IF($A667="-","-",ROUND(VLOOKUP($A667+ROUND(LEFT(DG$663,2)/24,5),'[1]ОАО "АТС"'!$A$30:$F$773,6,FALSE)+HLOOKUP($DL$661,'[1]Сбытовая надбавка'!$F$5:$H$6,2,FALSE),2)+'[1]Иные услуги'!$C$6+HLOOKUP($DR$660,'[1]Услуги по передаче'!$G$5:$J$7,3,FALSE))</f>
        <v>2073.4299999999998</v>
      </c>
      <c r="DH667" s="77"/>
      <c r="DI667" s="77"/>
      <c r="DJ667" s="77"/>
      <c r="DK667" s="77"/>
      <c r="DL667" s="78"/>
      <c r="DM667" s="72">
        <f>IF($A667="-","-",ROUND(VLOOKUP($A667+ROUND(LEFT(DM$663,2)/24,5),'[1]ОАО "АТС"'!$A$30:$F$773,6,FALSE)+HLOOKUP($DL$661,'[1]Сбытовая надбавка'!$F$5:$H$6,2,FALSE),2)+'[1]Иные услуги'!$C$6+HLOOKUP($DR$660,'[1]Услуги по передаче'!$G$5:$J$7,3,FALSE))</f>
        <v>2137.4899999999998</v>
      </c>
      <c r="DN667" s="77"/>
      <c r="DO667" s="77"/>
      <c r="DP667" s="77"/>
      <c r="DQ667" s="77"/>
      <c r="DR667" s="78"/>
      <c r="DS667" s="72">
        <f>IF($A667="-","-",ROUND(VLOOKUP($A667+ROUND(LEFT(DS$663,2)/24,5),'[1]ОАО "АТС"'!$A$30:$F$773,6,FALSE)+HLOOKUP($DL$661,'[1]Сбытовая надбавка'!$F$5:$H$6,2,FALSE),2)+'[1]Иные услуги'!$C$6+HLOOKUP($DR$660,'[1]Услуги по передаче'!$G$5:$J$7,3,FALSE))</f>
        <v>2130.15</v>
      </c>
      <c r="DT667" s="77"/>
      <c r="DU667" s="77"/>
      <c r="DV667" s="77"/>
      <c r="DW667" s="77"/>
      <c r="DX667" s="78"/>
      <c r="DY667" s="72">
        <f>IF($A667="-","-",ROUND(VLOOKUP($A667+ROUND(LEFT(DY$663,2)/24,5),'[1]ОАО "АТС"'!$A$30:$F$773,6,FALSE)+HLOOKUP($DL$661,'[1]Сбытовая надбавка'!$F$5:$H$6,2,FALSE),2)+'[1]Иные услуги'!$C$6+HLOOKUP($DR$660,'[1]Услуги по передаче'!$G$5:$J$7,3,FALSE))</f>
        <v>2072.17</v>
      </c>
      <c r="DZ667" s="77"/>
      <c r="EA667" s="77"/>
      <c r="EB667" s="77"/>
      <c r="EC667" s="77"/>
      <c r="ED667" s="78"/>
      <c r="EE667" s="72">
        <f>IF($A667="-","-",ROUND(VLOOKUP($A667+ROUND(LEFT(EE$663,2)/24,5),'[1]ОАО "АТС"'!$A$30:$F$773,6,FALSE)+HLOOKUP($DL$661,'[1]Сбытовая надбавка'!$F$5:$H$6,2,FALSE),2)+'[1]Иные услуги'!$C$6+HLOOKUP($DR$660,'[1]Услуги по передаче'!$G$5:$J$7,3,FALSE))</f>
        <v>2070.9699999999998</v>
      </c>
      <c r="EF667" s="77"/>
      <c r="EG667" s="77"/>
      <c r="EH667" s="77"/>
      <c r="EI667" s="77"/>
      <c r="EJ667" s="78"/>
      <c r="EK667" s="72">
        <f>IF($A667="-","-",ROUND(VLOOKUP($A667+ROUND(LEFT(EK$663,2)/24,5),'[1]ОАО "АТС"'!$A$30:$F$773,6,FALSE)+HLOOKUP($DL$661,'[1]Сбытовая надбавка'!$F$5:$H$6,2,FALSE),2)+'[1]Иные услуги'!$C$6+HLOOKUP($DR$660,'[1]Услуги по передаче'!$G$5:$J$7,3,FALSE))</f>
        <v>2250.42</v>
      </c>
      <c r="EL667" s="77"/>
      <c r="EM667" s="77"/>
      <c r="EN667" s="77"/>
      <c r="EO667" s="77"/>
      <c r="EP667" s="78"/>
      <c r="EQ667" s="72">
        <f>IF($A667="-","-",ROUND(VLOOKUP($A667+ROUND(LEFT(EQ$663,2)/24,5),'[1]ОАО "АТС"'!$A$30:$F$773,6,FALSE)+HLOOKUP($DL$661,'[1]Сбытовая надбавка'!$F$5:$H$6,2,FALSE),2)+'[1]Иные услуги'!$C$6+HLOOKUP($DR$660,'[1]Услуги по передаче'!$G$5:$J$7,3,FALSE))</f>
        <v>2143.9</v>
      </c>
      <c r="ER667" s="77"/>
      <c r="ES667" s="77"/>
      <c r="ET667" s="77"/>
      <c r="EU667" s="77"/>
      <c r="EV667" s="78"/>
    </row>
    <row r="668" spans="1:152" s="38" customFormat="1" ht="15.75" customHeight="1" x14ac:dyDescent="0.2">
      <c r="A668" s="69">
        <f>$A$119</f>
        <v>44990</v>
      </c>
      <c r="B668" s="70"/>
      <c r="C668" s="70"/>
      <c r="D668" s="70"/>
      <c r="E668" s="70"/>
      <c r="F668" s="70"/>
      <c r="G668" s="70"/>
      <c r="H668" s="71"/>
      <c r="I668" s="72">
        <f>IF($A668="-","-",ROUND(VLOOKUP($A668+ROUND(LEFT(I$663,1)/24,5),'[1]ОАО "АТС"'!$A$30:$F$773,6,FALSE)+HLOOKUP($DL$661,'[1]Сбытовая надбавка'!$F$5:$H$6,2,FALSE),2)+'[1]Иные услуги'!$C$6+HLOOKUP($DR$660,'[1]Услуги по передаче'!$G$5:$J$7,3,FALSE))</f>
        <v>2128.46</v>
      </c>
      <c r="J668" s="77"/>
      <c r="K668" s="77"/>
      <c r="L668" s="77"/>
      <c r="M668" s="77"/>
      <c r="N668" s="78"/>
      <c r="O668" s="72">
        <f>IF($A668="-","-",ROUND(VLOOKUP($A668+ROUND(LEFT(O$663,1)/24,5),'[1]ОАО "АТС"'!$A$30:$F$773,6,FALSE)+HLOOKUP($DL$661,'[1]Сбытовая надбавка'!$F$5:$H$6,2,FALSE),2)+'[1]Иные услуги'!$C$6+HLOOKUP($DR$660,'[1]Услуги по передаче'!$G$5:$J$7,3,FALSE))</f>
        <v>2077.58</v>
      </c>
      <c r="P668" s="77"/>
      <c r="Q668" s="77"/>
      <c r="R668" s="77"/>
      <c r="S668" s="77"/>
      <c r="T668" s="78"/>
      <c r="U668" s="72">
        <f>IF($A668="-","-",ROUND(VLOOKUP($A668+ROUND(LEFT(U$663,1)/24,5),'[1]ОАО "АТС"'!$A$30:$F$773,6,FALSE)+HLOOKUP($DL$661,'[1]Сбытовая надбавка'!$F$5:$H$6,2,FALSE),2)+'[1]Иные услуги'!$C$6+HLOOKUP($DR$660,'[1]Услуги по передаче'!$G$5:$J$7,3,FALSE))</f>
        <v>2073.59</v>
      </c>
      <c r="V668" s="77"/>
      <c r="W668" s="77"/>
      <c r="X668" s="77"/>
      <c r="Y668" s="77"/>
      <c r="Z668" s="78"/>
      <c r="AA668" s="72">
        <f>IF($A668="-","-",ROUND(VLOOKUP($A668+ROUND(LEFT(AA$663,1)/24,5),'[1]ОАО "АТС"'!$A$30:$F$773,6,FALSE)+HLOOKUP($DL$661,'[1]Сбытовая надбавка'!$F$5:$H$6,2,FALSE),2)+'[1]Иные услуги'!$C$6+HLOOKUP($DR$660,'[1]Услуги по передаче'!$G$5:$J$7,3,FALSE))</f>
        <v>2073.56</v>
      </c>
      <c r="AB668" s="77"/>
      <c r="AC668" s="77"/>
      <c r="AD668" s="77"/>
      <c r="AE668" s="77"/>
      <c r="AF668" s="78"/>
      <c r="AG668" s="72">
        <f>IF($A668="-","-",ROUND(VLOOKUP($A668+ROUND(LEFT(AG$663,1)/24,5),'[1]ОАО "АТС"'!$A$30:$F$773,6,FALSE)+HLOOKUP($DL$661,'[1]Сбытовая надбавка'!$F$5:$H$6,2,FALSE),2)+'[1]Иные услуги'!$C$6+HLOOKUP($DR$660,'[1]Услуги по передаче'!$G$5:$J$7,3,FALSE))</f>
        <v>2073.5499999999997</v>
      </c>
      <c r="AH668" s="77"/>
      <c r="AI668" s="77"/>
      <c r="AJ668" s="77"/>
      <c r="AK668" s="77"/>
      <c r="AL668" s="78"/>
      <c r="AM668" s="72">
        <f>IF($A668="-","-",ROUND(VLOOKUP($A668+ROUND(LEFT(AM$663,1)/24,5),'[1]ОАО "АТС"'!$A$30:$F$773,6,FALSE)+HLOOKUP($DL$661,'[1]Сбытовая надбавка'!$F$5:$H$6,2,FALSE),2)+'[1]Иные услуги'!$C$6+HLOOKUP($DR$660,'[1]Услуги по передаче'!$G$5:$J$7,3,FALSE))</f>
        <v>2073.0499999999997</v>
      </c>
      <c r="AN668" s="77"/>
      <c r="AO668" s="77"/>
      <c r="AP668" s="77"/>
      <c r="AQ668" s="77"/>
      <c r="AR668" s="78"/>
      <c r="AS668" s="72">
        <f>IF($A668="-","-",ROUND(VLOOKUP($A668+ROUND(LEFT(AS$663,1)/24,5),'[1]ОАО "АТС"'!$A$30:$F$773,6,FALSE)+HLOOKUP($DL$661,'[1]Сбытовая надбавка'!$F$5:$H$6,2,FALSE),2)+'[1]Иные услуги'!$C$6+HLOOKUP($DR$660,'[1]Услуги по передаче'!$G$5:$J$7,3,FALSE))</f>
        <v>2072.04</v>
      </c>
      <c r="AT668" s="77"/>
      <c r="AU668" s="77"/>
      <c r="AV668" s="77"/>
      <c r="AW668" s="77"/>
      <c r="AX668" s="78"/>
      <c r="AY668" s="72">
        <f>IF($A668="-","-",ROUND(VLOOKUP($A668+ROUND(LEFT(AY$663,1)/24,5),'[1]ОАО "АТС"'!$A$30:$F$773,6,FALSE)+HLOOKUP($DL$661,'[1]Сбытовая надбавка'!$F$5:$H$6,2,FALSE),2)+'[1]Иные услуги'!$C$6+HLOOKUP($DR$660,'[1]Услуги по передаче'!$G$5:$J$7,3,FALSE))</f>
        <v>2072.0499999999997</v>
      </c>
      <c r="AZ668" s="77"/>
      <c r="BA668" s="77"/>
      <c r="BB668" s="77"/>
      <c r="BC668" s="77"/>
      <c r="BD668" s="78"/>
      <c r="BE668" s="72">
        <f>IF($A668="-","-",ROUND(VLOOKUP($A668+ROUND(LEFT(BE$663,1)/24,5),'[1]ОАО "АТС"'!$A$30:$F$773,6,FALSE)+HLOOKUP($DL$661,'[1]Сбытовая надбавка'!$F$5:$H$6,2,FALSE),2)+'[1]Иные услуги'!$C$6+HLOOKUP($DR$660,'[1]Услуги по передаче'!$G$5:$J$7,3,FALSE))</f>
        <v>2072.4</v>
      </c>
      <c r="BF668" s="77"/>
      <c r="BG668" s="77"/>
      <c r="BH668" s="77"/>
      <c r="BI668" s="77"/>
      <c r="BJ668" s="78"/>
      <c r="BK668" s="72">
        <f>IF($A668="-","-",ROUND(VLOOKUP($A668+ROUND(LEFT(BK$663,1)/24,5),'[1]ОАО "АТС"'!$A$30:$F$773,6,FALSE)+HLOOKUP($DL$661,'[1]Сбытовая надбавка'!$F$5:$H$6,2,FALSE),2)+'[1]Иные услуги'!$C$6+HLOOKUP($DR$660,'[1]Услуги по передаче'!$G$5:$J$7,3,FALSE))</f>
        <v>2072.5099999999998</v>
      </c>
      <c r="BL668" s="77"/>
      <c r="BM668" s="77"/>
      <c r="BN668" s="77"/>
      <c r="BO668" s="77"/>
      <c r="BP668" s="78"/>
      <c r="BQ668" s="72">
        <f>IF($A668="-","-",ROUND(VLOOKUP($A668+ROUND(LEFT(BQ$663,2)/24,5),'[1]ОАО "АТС"'!$A$30:$F$773,6,FALSE)+HLOOKUP($DL$661,'[1]Сбытовая надбавка'!$F$5:$H$6,2,FALSE),2)+'[1]Иные услуги'!$C$6+HLOOKUP($DR$660,'[1]Услуги по передаче'!$G$5:$J$7,3,FALSE))</f>
        <v>2090.38</v>
      </c>
      <c r="BR668" s="77"/>
      <c r="BS668" s="77"/>
      <c r="BT668" s="77"/>
      <c r="BU668" s="77"/>
      <c r="BV668" s="78"/>
      <c r="BW668" s="72">
        <f>IF($A668="-","-",ROUND(VLOOKUP($A668+ROUND(LEFT(BW$663,2)/24,5),'[1]ОАО "АТС"'!$A$30:$F$773,6,FALSE)+HLOOKUP($DL$661,'[1]Сбытовая надбавка'!$F$5:$H$6,2,FALSE),2)+'[1]Иные услуги'!$C$6+HLOOKUP($DR$660,'[1]Услуги по передаче'!$G$5:$J$7,3,FALSE))</f>
        <v>2097.69</v>
      </c>
      <c r="BX668" s="77"/>
      <c r="BY668" s="77"/>
      <c r="BZ668" s="77"/>
      <c r="CA668" s="77"/>
      <c r="CB668" s="78"/>
      <c r="CC668" s="72">
        <f>IF($A668="-","-",ROUND(VLOOKUP($A668+ROUND(LEFT(CC$663,2)/24,5),'[1]ОАО "АТС"'!$A$30:$F$773,6,FALSE)+HLOOKUP($DL$661,'[1]Сбытовая надбавка'!$F$5:$H$6,2,FALSE),2)+'[1]Иные услуги'!$C$6+HLOOKUP($DR$660,'[1]Услуги по передаче'!$G$5:$J$7,3,FALSE))</f>
        <v>2072.63</v>
      </c>
      <c r="CD668" s="77"/>
      <c r="CE668" s="77"/>
      <c r="CF668" s="77"/>
      <c r="CG668" s="77"/>
      <c r="CH668" s="78"/>
      <c r="CI668" s="72">
        <f>IF($A668="-","-",ROUND(VLOOKUP($A668+ROUND(LEFT(CI$663,2)/24,5),'[1]ОАО "АТС"'!$A$30:$F$773,6,FALSE)+HLOOKUP($DL$661,'[1]Сбытовая надбавка'!$F$5:$H$6,2,FALSE),2)+'[1]Иные услуги'!$C$6+HLOOKUP($DR$660,'[1]Услуги по передаче'!$G$5:$J$7,3,FALSE))</f>
        <v>2072.84</v>
      </c>
      <c r="CJ668" s="77"/>
      <c r="CK668" s="77"/>
      <c r="CL668" s="77"/>
      <c r="CM668" s="77"/>
      <c r="CN668" s="78"/>
      <c r="CO668" s="72">
        <f>IF($A668="-","-",ROUND(VLOOKUP($A668+ROUND(LEFT(CO$663,2)/24,5),'[1]ОАО "АТС"'!$A$30:$F$773,6,FALSE)+HLOOKUP($DL$661,'[1]Сбытовая надбавка'!$F$5:$H$6,2,FALSE),2)+'[1]Иные услуги'!$C$6+HLOOKUP($DR$660,'[1]Услуги по передаче'!$G$5:$J$7,3,FALSE))</f>
        <v>2072.59</v>
      </c>
      <c r="CP668" s="77"/>
      <c r="CQ668" s="77"/>
      <c r="CR668" s="77"/>
      <c r="CS668" s="77"/>
      <c r="CT668" s="78"/>
      <c r="CU668" s="72">
        <f>IF($A668="-","-",ROUND(VLOOKUP($A668+ROUND(LEFT(CU$663,2)/24,5),'[1]ОАО "АТС"'!$A$30:$F$773,6,FALSE)+HLOOKUP($DL$661,'[1]Сбытовая надбавка'!$F$5:$H$6,2,FALSE),2)+'[1]Иные услуги'!$C$6+HLOOKUP($DR$660,'[1]Услуги по передаче'!$G$5:$J$7,3,FALSE))</f>
        <v>2072.66</v>
      </c>
      <c r="CV668" s="77"/>
      <c r="CW668" s="77"/>
      <c r="CX668" s="77"/>
      <c r="CY668" s="77"/>
      <c r="CZ668" s="78"/>
      <c r="DA668" s="72">
        <f>IF($A668="-","-",ROUND(VLOOKUP($A668+ROUND(LEFT(DA$663,2)/24,5),'[1]ОАО "АТС"'!$A$30:$F$773,6,FALSE)+HLOOKUP($DL$661,'[1]Сбытовая надбавка'!$F$5:$H$6,2,FALSE),2)+'[1]Иные услуги'!$C$6+HLOOKUP($DR$660,'[1]Услуги по передаче'!$G$5:$J$7,3,FALSE))</f>
        <v>2073.09</v>
      </c>
      <c r="DB668" s="77"/>
      <c r="DC668" s="77"/>
      <c r="DD668" s="77"/>
      <c r="DE668" s="77"/>
      <c r="DF668" s="78"/>
      <c r="DG668" s="72">
        <f>IF($A668="-","-",ROUND(VLOOKUP($A668+ROUND(LEFT(DG$663,2)/24,5),'[1]ОАО "АТС"'!$A$30:$F$773,6,FALSE)+HLOOKUP($DL$661,'[1]Сбытовая надбавка'!$F$5:$H$6,2,FALSE),2)+'[1]Иные услуги'!$C$6+HLOOKUP($DR$660,'[1]Услуги по передаче'!$G$5:$J$7,3,FALSE))</f>
        <v>2096.65</v>
      </c>
      <c r="DH668" s="77"/>
      <c r="DI668" s="77"/>
      <c r="DJ668" s="77"/>
      <c r="DK668" s="77"/>
      <c r="DL668" s="78"/>
      <c r="DM668" s="72">
        <f>IF($A668="-","-",ROUND(VLOOKUP($A668+ROUND(LEFT(DM$663,2)/24,5),'[1]ОАО "АТС"'!$A$30:$F$773,6,FALSE)+HLOOKUP($DL$661,'[1]Сбытовая надбавка'!$F$5:$H$6,2,FALSE),2)+'[1]Иные услуги'!$C$6+HLOOKUP($DR$660,'[1]Услуги по передаче'!$G$5:$J$7,3,FALSE))</f>
        <v>2218.84</v>
      </c>
      <c r="DN668" s="77"/>
      <c r="DO668" s="77"/>
      <c r="DP668" s="77"/>
      <c r="DQ668" s="77"/>
      <c r="DR668" s="78"/>
      <c r="DS668" s="72">
        <f>IF($A668="-","-",ROUND(VLOOKUP($A668+ROUND(LEFT(DS$663,2)/24,5),'[1]ОАО "АТС"'!$A$30:$F$773,6,FALSE)+HLOOKUP($DL$661,'[1]Сбытовая надбавка'!$F$5:$H$6,2,FALSE),2)+'[1]Иные услуги'!$C$6+HLOOKUP($DR$660,'[1]Услуги по передаче'!$G$5:$J$7,3,FALSE))</f>
        <v>2231.2199999999998</v>
      </c>
      <c r="DT668" s="77"/>
      <c r="DU668" s="77"/>
      <c r="DV668" s="77"/>
      <c r="DW668" s="77"/>
      <c r="DX668" s="78"/>
      <c r="DY668" s="72">
        <f>IF($A668="-","-",ROUND(VLOOKUP($A668+ROUND(LEFT(DY$663,2)/24,5),'[1]ОАО "АТС"'!$A$30:$F$773,6,FALSE)+HLOOKUP($DL$661,'[1]Сбытовая надбавка'!$F$5:$H$6,2,FALSE),2)+'[1]Иные услуги'!$C$6+HLOOKUP($DR$660,'[1]Услуги по передаче'!$G$5:$J$7,3,FALSE))</f>
        <v>2166.25</v>
      </c>
      <c r="DZ668" s="77"/>
      <c r="EA668" s="77"/>
      <c r="EB668" s="77"/>
      <c r="EC668" s="77"/>
      <c r="ED668" s="78"/>
      <c r="EE668" s="72">
        <f>IF($A668="-","-",ROUND(VLOOKUP($A668+ROUND(LEFT(EE$663,2)/24,5),'[1]ОАО "АТС"'!$A$30:$F$773,6,FALSE)+HLOOKUP($DL$661,'[1]Сбытовая надбавка'!$F$5:$H$6,2,FALSE),2)+'[1]Иные услуги'!$C$6+HLOOKUP($DR$660,'[1]Услуги по передаче'!$G$5:$J$7,3,FALSE))</f>
        <v>2071.38</v>
      </c>
      <c r="EF668" s="77"/>
      <c r="EG668" s="77"/>
      <c r="EH668" s="77"/>
      <c r="EI668" s="77"/>
      <c r="EJ668" s="78"/>
      <c r="EK668" s="72">
        <f>IF($A668="-","-",ROUND(VLOOKUP($A668+ROUND(LEFT(EK$663,2)/24,5),'[1]ОАО "АТС"'!$A$30:$F$773,6,FALSE)+HLOOKUP($DL$661,'[1]Сбытовая надбавка'!$F$5:$H$6,2,FALSE),2)+'[1]Иные услуги'!$C$6+HLOOKUP($DR$660,'[1]Услуги по передаче'!$G$5:$J$7,3,FALSE))</f>
        <v>2283.66</v>
      </c>
      <c r="EL668" s="77"/>
      <c r="EM668" s="77"/>
      <c r="EN668" s="77"/>
      <c r="EO668" s="77"/>
      <c r="EP668" s="78"/>
      <c r="EQ668" s="72">
        <f>IF($A668="-","-",ROUND(VLOOKUP($A668+ROUND(LEFT(EQ$663,2)/24,5),'[1]ОАО "АТС"'!$A$30:$F$773,6,FALSE)+HLOOKUP($DL$661,'[1]Сбытовая надбавка'!$F$5:$H$6,2,FALSE),2)+'[1]Иные услуги'!$C$6+HLOOKUP($DR$660,'[1]Услуги по передаче'!$G$5:$J$7,3,FALSE))</f>
        <v>2170.4</v>
      </c>
      <c r="ER668" s="77"/>
      <c r="ES668" s="77"/>
      <c r="ET668" s="77"/>
      <c r="EU668" s="77"/>
      <c r="EV668" s="78"/>
    </row>
    <row r="669" spans="1:152" s="38" customFormat="1" ht="15.75" customHeight="1" x14ac:dyDescent="0.2">
      <c r="A669" s="69">
        <f>$A$120</f>
        <v>44991</v>
      </c>
      <c r="B669" s="70"/>
      <c r="C669" s="70"/>
      <c r="D669" s="70"/>
      <c r="E669" s="70"/>
      <c r="F669" s="70"/>
      <c r="G669" s="70"/>
      <c r="H669" s="71"/>
      <c r="I669" s="72">
        <f>IF($A669="-","-",ROUND(VLOOKUP($A669+ROUND(LEFT(I$663,1)/24,5),'[1]ОАО "АТС"'!$A$30:$F$773,6,FALSE)+HLOOKUP($DL$661,'[1]Сбытовая надбавка'!$F$5:$H$6,2,FALSE),2)+'[1]Иные услуги'!$C$6+HLOOKUP($DR$660,'[1]Услуги по передаче'!$G$5:$J$7,3,FALSE))</f>
        <v>2072.86</v>
      </c>
      <c r="J669" s="77"/>
      <c r="K669" s="77"/>
      <c r="L669" s="77"/>
      <c r="M669" s="77"/>
      <c r="N669" s="78"/>
      <c r="O669" s="72">
        <f>IF($A669="-","-",ROUND(VLOOKUP($A669+ROUND(LEFT(O$663,1)/24,5),'[1]ОАО "АТС"'!$A$30:$F$773,6,FALSE)+HLOOKUP($DL$661,'[1]Сбытовая надбавка'!$F$5:$H$6,2,FALSE),2)+'[1]Иные услуги'!$C$6+HLOOKUP($DR$660,'[1]Услуги по передаче'!$G$5:$J$7,3,FALSE))</f>
        <v>2073.25</v>
      </c>
      <c r="P669" s="77"/>
      <c r="Q669" s="77"/>
      <c r="R669" s="77"/>
      <c r="S669" s="77"/>
      <c r="T669" s="78"/>
      <c r="U669" s="72">
        <f>IF($A669="-","-",ROUND(VLOOKUP($A669+ROUND(LEFT(U$663,1)/24,5),'[1]ОАО "АТС"'!$A$30:$F$773,6,FALSE)+HLOOKUP($DL$661,'[1]Сбытовая надбавка'!$F$5:$H$6,2,FALSE),2)+'[1]Иные услуги'!$C$6+HLOOKUP($DR$660,'[1]Услуги по передаче'!$G$5:$J$7,3,FALSE))</f>
        <v>2073.41</v>
      </c>
      <c r="V669" s="77"/>
      <c r="W669" s="77"/>
      <c r="X669" s="77"/>
      <c r="Y669" s="77"/>
      <c r="Z669" s="78"/>
      <c r="AA669" s="72">
        <f>IF($A669="-","-",ROUND(VLOOKUP($A669+ROUND(LEFT(AA$663,1)/24,5),'[1]ОАО "АТС"'!$A$30:$F$773,6,FALSE)+HLOOKUP($DL$661,'[1]Сбытовая надбавка'!$F$5:$H$6,2,FALSE),2)+'[1]Иные услуги'!$C$6+HLOOKUP($DR$660,'[1]Услуги по передаче'!$G$5:$J$7,3,FALSE))</f>
        <v>2073.4</v>
      </c>
      <c r="AB669" s="77"/>
      <c r="AC669" s="77"/>
      <c r="AD669" s="77"/>
      <c r="AE669" s="77"/>
      <c r="AF669" s="78"/>
      <c r="AG669" s="72">
        <f>IF($A669="-","-",ROUND(VLOOKUP($A669+ROUND(LEFT(AG$663,1)/24,5),'[1]ОАО "АТС"'!$A$30:$F$773,6,FALSE)+HLOOKUP($DL$661,'[1]Сбытовая надбавка'!$F$5:$H$6,2,FALSE),2)+'[1]Иные услуги'!$C$6+HLOOKUP($DR$660,'[1]Услуги по передаче'!$G$5:$J$7,3,FALSE))</f>
        <v>2073.2399999999998</v>
      </c>
      <c r="AH669" s="77"/>
      <c r="AI669" s="77"/>
      <c r="AJ669" s="77"/>
      <c r="AK669" s="77"/>
      <c r="AL669" s="78"/>
      <c r="AM669" s="72">
        <f>IF($A669="-","-",ROUND(VLOOKUP($A669+ROUND(LEFT(AM$663,1)/24,5),'[1]ОАО "АТС"'!$A$30:$F$773,6,FALSE)+HLOOKUP($DL$661,'[1]Сбытовая надбавка'!$F$5:$H$6,2,FALSE),2)+'[1]Иные услуги'!$C$6+HLOOKUP($DR$660,'[1]Услуги по передаче'!$G$5:$J$7,3,FALSE))</f>
        <v>2073</v>
      </c>
      <c r="AN669" s="77"/>
      <c r="AO669" s="77"/>
      <c r="AP669" s="77"/>
      <c r="AQ669" s="77"/>
      <c r="AR669" s="78"/>
      <c r="AS669" s="72">
        <f>IF($A669="-","-",ROUND(VLOOKUP($A669+ROUND(LEFT(AS$663,1)/24,5),'[1]ОАО "АТС"'!$A$30:$F$773,6,FALSE)+HLOOKUP($DL$661,'[1]Сбытовая надбавка'!$F$5:$H$6,2,FALSE),2)+'[1]Иные услуги'!$C$6+HLOOKUP($DR$660,'[1]Услуги по передаче'!$G$5:$J$7,3,FALSE))</f>
        <v>2076.79</v>
      </c>
      <c r="AT669" s="77"/>
      <c r="AU669" s="77"/>
      <c r="AV669" s="77"/>
      <c r="AW669" s="77"/>
      <c r="AX669" s="78"/>
      <c r="AY669" s="72">
        <f>IF($A669="-","-",ROUND(VLOOKUP($A669+ROUND(LEFT(AY$663,1)/24,5),'[1]ОАО "АТС"'!$A$30:$F$773,6,FALSE)+HLOOKUP($DL$661,'[1]Сбытовая надбавка'!$F$5:$H$6,2,FALSE),2)+'[1]Иные услуги'!$C$6+HLOOKUP($DR$660,'[1]Услуги по передаче'!$G$5:$J$7,3,FALSE))</f>
        <v>2209.27</v>
      </c>
      <c r="AZ669" s="77"/>
      <c r="BA669" s="77"/>
      <c r="BB669" s="77"/>
      <c r="BC669" s="77"/>
      <c r="BD669" s="78"/>
      <c r="BE669" s="72">
        <f>IF($A669="-","-",ROUND(VLOOKUP($A669+ROUND(LEFT(BE$663,1)/24,5),'[1]ОАО "АТС"'!$A$30:$F$773,6,FALSE)+HLOOKUP($DL$661,'[1]Сбытовая надбавка'!$F$5:$H$6,2,FALSE),2)+'[1]Иные услуги'!$C$6+HLOOKUP($DR$660,'[1]Услуги по передаче'!$G$5:$J$7,3,FALSE))</f>
        <v>2072.84</v>
      </c>
      <c r="BF669" s="77"/>
      <c r="BG669" s="77"/>
      <c r="BH669" s="77"/>
      <c r="BI669" s="77"/>
      <c r="BJ669" s="78"/>
      <c r="BK669" s="72">
        <f>IF($A669="-","-",ROUND(VLOOKUP($A669+ROUND(LEFT(BK$663,1)/24,5),'[1]ОАО "АТС"'!$A$30:$F$773,6,FALSE)+HLOOKUP($DL$661,'[1]Сбытовая надбавка'!$F$5:$H$6,2,FALSE),2)+'[1]Иные услуги'!$C$6+HLOOKUP($DR$660,'[1]Услуги по передаче'!$G$5:$J$7,3,FALSE))</f>
        <v>2156.7999999999997</v>
      </c>
      <c r="BL669" s="77"/>
      <c r="BM669" s="77"/>
      <c r="BN669" s="77"/>
      <c r="BO669" s="77"/>
      <c r="BP669" s="78"/>
      <c r="BQ669" s="72">
        <f>IF($A669="-","-",ROUND(VLOOKUP($A669+ROUND(LEFT(BQ$663,2)/24,5),'[1]ОАО "АТС"'!$A$30:$F$773,6,FALSE)+HLOOKUP($DL$661,'[1]Сбытовая надбавка'!$F$5:$H$6,2,FALSE),2)+'[1]Иные услуги'!$C$6+HLOOKUP($DR$660,'[1]Услуги по передаче'!$G$5:$J$7,3,FALSE))</f>
        <v>2181.48</v>
      </c>
      <c r="BR669" s="77"/>
      <c r="BS669" s="77"/>
      <c r="BT669" s="77"/>
      <c r="BU669" s="77"/>
      <c r="BV669" s="78"/>
      <c r="BW669" s="72">
        <f>IF($A669="-","-",ROUND(VLOOKUP($A669+ROUND(LEFT(BW$663,2)/24,5),'[1]ОАО "АТС"'!$A$30:$F$773,6,FALSE)+HLOOKUP($DL$661,'[1]Сбытовая надбавка'!$F$5:$H$6,2,FALSE),2)+'[1]Иные услуги'!$C$6+HLOOKUP($DR$660,'[1]Услуги по передаче'!$G$5:$J$7,3,FALSE))</f>
        <v>2169.41</v>
      </c>
      <c r="BX669" s="77"/>
      <c r="BY669" s="77"/>
      <c r="BZ669" s="77"/>
      <c r="CA669" s="77"/>
      <c r="CB669" s="78"/>
      <c r="CC669" s="72">
        <f>IF($A669="-","-",ROUND(VLOOKUP($A669+ROUND(LEFT(CC$663,2)/24,5),'[1]ОАО "АТС"'!$A$30:$F$773,6,FALSE)+HLOOKUP($DL$661,'[1]Сбытовая надбавка'!$F$5:$H$6,2,FALSE),2)+'[1]Иные услуги'!$C$6+HLOOKUP($DR$660,'[1]Услуги по передаче'!$G$5:$J$7,3,FALSE))</f>
        <v>2128.64</v>
      </c>
      <c r="CD669" s="77"/>
      <c r="CE669" s="77"/>
      <c r="CF669" s="77"/>
      <c r="CG669" s="77"/>
      <c r="CH669" s="78"/>
      <c r="CI669" s="72">
        <f>IF($A669="-","-",ROUND(VLOOKUP($A669+ROUND(LEFT(CI$663,2)/24,5),'[1]ОАО "АТС"'!$A$30:$F$773,6,FALSE)+HLOOKUP($DL$661,'[1]Сбытовая надбавка'!$F$5:$H$6,2,FALSE),2)+'[1]Иные услуги'!$C$6+HLOOKUP($DR$660,'[1]Услуги по передаче'!$G$5:$J$7,3,FALSE))</f>
        <v>2124.2799999999997</v>
      </c>
      <c r="CJ669" s="77"/>
      <c r="CK669" s="77"/>
      <c r="CL669" s="77"/>
      <c r="CM669" s="77"/>
      <c r="CN669" s="78"/>
      <c r="CO669" s="72">
        <f>IF($A669="-","-",ROUND(VLOOKUP($A669+ROUND(LEFT(CO$663,2)/24,5),'[1]ОАО "АТС"'!$A$30:$F$773,6,FALSE)+HLOOKUP($DL$661,'[1]Сбытовая надбавка'!$F$5:$H$6,2,FALSE),2)+'[1]Иные услуги'!$C$6+HLOOKUP($DR$660,'[1]Услуги по передаче'!$G$5:$J$7,3,FALSE))</f>
        <v>2116.64</v>
      </c>
      <c r="CP669" s="77"/>
      <c r="CQ669" s="77"/>
      <c r="CR669" s="77"/>
      <c r="CS669" s="77"/>
      <c r="CT669" s="78"/>
      <c r="CU669" s="72">
        <f>IF($A669="-","-",ROUND(VLOOKUP($A669+ROUND(LEFT(CU$663,2)/24,5),'[1]ОАО "АТС"'!$A$30:$F$773,6,FALSE)+HLOOKUP($DL$661,'[1]Сбытовая надбавка'!$F$5:$H$6,2,FALSE),2)+'[1]Иные услуги'!$C$6+HLOOKUP($DR$660,'[1]Услуги по передаче'!$G$5:$J$7,3,FALSE))</f>
        <v>2123.61</v>
      </c>
      <c r="CV669" s="77"/>
      <c r="CW669" s="77"/>
      <c r="CX669" s="77"/>
      <c r="CY669" s="77"/>
      <c r="CZ669" s="78"/>
      <c r="DA669" s="72">
        <f>IF($A669="-","-",ROUND(VLOOKUP($A669+ROUND(LEFT(DA$663,2)/24,5),'[1]ОАО "АТС"'!$A$30:$F$773,6,FALSE)+HLOOKUP($DL$661,'[1]Сбытовая надбавка'!$F$5:$H$6,2,FALSE),2)+'[1]Иные услуги'!$C$6+HLOOKUP($DR$660,'[1]Услуги по передаче'!$G$5:$J$7,3,FALSE))</f>
        <v>2103.44</v>
      </c>
      <c r="DB669" s="77"/>
      <c r="DC669" s="77"/>
      <c r="DD669" s="77"/>
      <c r="DE669" s="77"/>
      <c r="DF669" s="78"/>
      <c r="DG669" s="72">
        <f>IF($A669="-","-",ROUND(VLOOKUP($A669+ROUND(LEFT(DG$663,2)/24,5),'[1]ОАО "АТС"'!$A$30:$F$773,6,FALSE)+HLOOKUP($DL$661,'[1]Сбытовая надбавка'!$F$5:$H$6,2,FALSE),2)+'[1]Иные услуги'!$C$6+HLOOKUP($DR$660,'[1]Услуги по передаче'!$G$5:$J$7,3,FALSE))</f>
        <v>2116.64</v>
      </c>
      <c r="DH669" s="77"/>
      <c r="DI669" s="77"/>
      <c r="DJ669" s="77"/>
      <c r="DK669" s="77"/>
      <c r="DL669" s="78"/>
      <c r="DM669" s="72">
        <f>IF($A669="-","-",ROUND(VLOOKUP($A669+ROUND(LEFT(DM$663,2)/24,5),'[1]ОАО "АТС"'!$A$30:$F$773,6,FALSE)+HLOOKUP($DL$661,'[1]Сбытовая надбавка'!$F$5:$H$6,2,FALSE),2)+'[1]Иные услуги'!$C$6+HLOOKUP($DR$660,'[1]Услуги по передаче'!$G$5:$J$7,3,FALSE))</f>
        <v>2181.6</v>
      </c>
      <c r="DN669" s="77"/>
      <c r="DO669" s="77"/>
      <c r="DP669" s="77"/>
      <c r="DQ669" s="77"/>
      <c r="DR669" s="78"/>
      <c r="DS669" s="72">
        <f>IF($A669="-","-",ROUND(VLOOKUP($A669+ROUND(LEFT(DS$663,2)/24,5),'[1]ОАО "АТС"'!$A$30:$F$773,6,FALSE)+HLOOKUP($DL$661,'[1]Сбытовая надбавка'!$F$5:$H$6,2,FALSE),2)+'[1]Иные услуги'!$C$6+HLOOKUP($DR$660,'[1]Услуги по передаче'!$G$5:$J$7,3,FALSE))</f>
        <v>2176.02</v>
      </c>
      <c r="DT669" s="77"/>
      <c r="DU669" s="77"/>
      <c r="DV669" s="77"/>
      <c r="DW669" s="77"/>
      <c r="DX669" s="78"/>
      <c r="DY669" s="72">
        <f>IF($A669="-","-",ROUND(VLOOKUP($A669+ROUND(LEFT(DY$663,2)/24,5),'[1]ОАО "АТС"'!$A$30:$F$773,6,FALSE)+HLOOKUP($DL$661,'[1]Сбытовая надбавка'!$F$5:$H$6,2,FALSE),2)+'[1]Иные услуги'!$C$6+HLOOKUP($DR$660,'[1]Услуги по передаче'!$G$5:$J$7,3,FALSE))</f>
        <v>2113.91</v>
      </c>
      <c r="DZ669" s="77"/>
      <c r="EA669" s="77"/>
      <c r="EB669" s="77"/>
      <c r="EC669" s="77"/>
      <c r="ED669" s="78"/>
      <c r="EE669" s="72">
        <f>IF($A669="-","-",ROUND(VLOOKUP($A669+ROUND(LEFT(EE$663,2)/24,5),'[1]ОАО "АТС"'!$A$30:$F$773,6,FALSE)+HLOOKUP($DL$661,'[1]Сбытовая надбавка'!$F$5:$H$6,2,FALSE),2)+'[1]Иные услуги'!$C$6+HLOOKUP($DR$660,'[1]Услуги по передаче'!$G$5:$J$7,3,FALSE))</f>
        <v>2071.2199999999998</v>
      </c>
      <c r="EF669" s="77"/>
      <c r="EG669" s="77"/>
      <c r="EH669" s="77"/>
      <c r="EI669" s="77"/>
      <c r="EJ669" s="78"/>
      <c r="EK669" s="72">
        <f>IF($A669="-","-",ROUND(VLOOKUP($A669+ROUND(LEFT(EK$663,2)/24,5),'[1]ОАО "АТС"'!$A$30:$F$773,6,FALSE)+HLOOKUP($DL$661,'[1]Сбытовая надбавка'!$F$5:$H$6,2,FALSE),2)+'[1]Иные услуги'!$C$6+HLOOKUP($DR$660,'[1]Услуги по передаче'!$G$5:$J$7,3,FALSE))</f>
        <v>2272.9699999999998</v>
      </c>
      <c r="EL669" s="77"/>
      <c r="EM669" s="77"/>
      <c r="EN669" s="77"/>
      <c r="EO669" s="77"/>
      <c r="EP669" s="78"/>
      <c r="EQ669" s="72">
        <f>IF($A669="-","-",ROUND(VLOOKUP($A669+ROUND(LEFT(EQ$663,2)/24,5),'[1]ОАО "АТС"'!$A$30:$F$773,6,FALSE)+HLOOKUP($DL$661,'[1]Сбытовая надбавка'!$F$5:$H$6,2,FALSE),2)+'[1]Иные услуги'!$C$6+HLOOKUP($DR$660,'[1]Услуги по передаче'!$G$5:$J$7,3,FALSE))</f>
        <v>2154.91</v>
      </c>
      <c r="ER669" s="77"/>
      <c r="ES669" s="77"/>
      <c r="ET669" s="77"/>
      <c r="EU669" s="77"/>
      <c r="EV669" s="78"/>
    </row>
    <row r="670" spans="1:152" s="38" customFormat="1" ht="15.75" customHeight="1" x14ac:dyDescent="0.2">
      <c r="A670" s="69">
        <f>$A$121</f>
        <v>44992</v>
      </c>
      <c r="B670" s="70"/>
      <c r="C670" s="70"/>
      <c r="D670" s="70"/>
      <c r="E670" s="70"/>
      <c r="F670" s="70"/>
      <c r="G670" s="70"/>
      <c r="H670" s="71"/>
      <c r="I670" s="72">
        <f>IF($A670="-","-",ROUND(VLOOKUP($A670+ROUND(LEFT(I$663,1)/24,5),'[1]ОАО "АТС"'!$A$30:$F$773,6,FALSE)+HLOOKUP($DL$661,'[1]Сбытовая надбавка'!$F$5:$H$6,2,FALSE),2)+'[1]Иные услуги'!$C$6+HLOOKUP($DR$660,'[1]Услуги по передаче'!$G$5:$J$7,3,FALSE))</f>
        <v>2072.9</v>
      </c>
      <c r="J670" s="77"/>
      <c r="K670" s="77"/>
      <c r="L670" s="77"/>
      <c r="M670" s="77"/>
      <c r="N670" s="78"/>
      <c r="O670" s="72">
        <f>IF($A670="-","-",ROUND(VLOOKUP($A670+ROUND(LEFT(O$663,1)/24,5),'[1]ОАО "АТС"'!$A$30:$F$773,6,FALSE)+HLOOKUP($DL$661,'[1]Сбытовая надбавка'!$F$5:$H$6,2,FALSE),2)+'[1]Иные услуги'!$C$6+HLOOKUP($DR$660,'[1]Услуги по передаче'!$G$5:$J$7,3,FALSE))</f>
        <v>2072.9299999999998</v>
      </c>
      <c r="P670" s="77"/>
      <c r="Q670" s="77"/>
      <c r="R670" s="77"/>
      <c r="S670" s="77"/>
      <c r="T670" s="78"/>
      <c r="U670" s="72">
        <f>IF($A670="-","-",ROUND(VLOOKUP($A670+ROUND(LEFT(U$663,1)/24,5),'[1]ОАО "АТС"'!$A$30:$F$773,6,FALSE)+HLOOKUP($DL$661,'[1]Сбытовая надбавка'!$F$5:$H$6,2,FALSE),2)+'[1]Иные услуги'!$C$6+HLOOKUP($DR$660,'[1]Услуги по передаче'!$G$5:$J$7,3,FALSE))</f>
        <v>2073.61</v>
      </c>
      <c r="V670" s="77"/>
      <c r="W670" s="77"/>
      <c r="X670" s="77"/>
      <c r="Y670" s="77"/>
      <c r="Z670" s="78"/>
      <c r="AA670" s="72">
        <f>IF($A670="-","-",ROUND(VLOOKUP($A670+ROUND(LEFT(AA$663,1)/24,5),'[1]ОАО "АТС"'!$A$30:$F$773,6,FALSE)+HLOOKUP($DL$661,'[1]Сбытовая надбавка'!$F$5:$H$6,2,FALSE),2)+'[1]Иные услуги'!$C$6+HLOOKUP($DR$660,'[1]Услуги по передаче'!$G$5:$J$7,3,FALSE))</f>
        <v>2073.54</v>
      </c>
      <c r="AB670" s="77"/>
      <c r="AC670" s="77"/>
      <c r="AD670" s="77"/>
      <c r="AE670" s="77"/>
      <c r="AF670" s="78"/>
      <c r="AG670" s="72">
        <f>IF($A670="-","-",ROUND(VLOOKUP($A670+ROUND(LEFT(AG$663,1)/24,5),'[1]ОАО "АТС"'!$A$30:$F$773,6,FALSE)+HLOOKUP($DL$661,'[1]Сбытовая надбавка'!$F$5:$H$6,2,FALSE),2)+'[1]Иные услуги'!$C$6+HLOOKUP($DR$660,'[1]Услуги по передаче'!$G$5:$J$7,3,FALSE))</f>
        <v>2073.4899999999998</v>
      </c>
      <c r="AH670" s="77"/>
      <c r="AI670" s="77"/>
      <c r="AJ670" s="77"/>
      <c r="AK670" s="77"/>
      <c r="AL670" s="78"/>
      <c r="AM670" s="72">
        <f>IF($A670="-","-",ROUND(VLOOKUP($A670+ROUND(LEFT(AM$663,1)/24,5),'[1]ОАО "АТС"'!$A$30:$F$773,6,FALSE)+HLOOKUP($DL$661,'[1]Сбытовая надбавка'!$F$5:$H$6,2,FALSE),2)+'[1]Иные услуги'!$C$6+HLOOKUP($DR$660,'[1]Услуги по передаче'!$G$5:$J$7,3,FALSE))</f>
        <v>2072.77</v>
      </c>
      <c r="AN670" s="77"/>
      <c r="AO670" s="77"/>
      <c r="AP670" s="77"/>
      <c r="AQ670" s="77"/>
      <c r="AR670" s="78"/>
      <c r="AS670" s="72">
        <f>IF($A670="-","-",ROUND(VLOOKUP($A670+ROUND(LEFT(AS$663,1)/24,5),'[1]ОАО "АТС"'!$A$30:$F$773,6,FALSE)+HLOOKUP($DL$661,'[1]Сбытовая надбавка'!$F$5:$H$6,2,FALSE),2)+'[1]Иные услуги'!$C$6+HLOOKUP($DR$660,'[1]Услуги по передаче'!$G$5:$J$7,3,FALSE))</f>
        <v>2071.7799999999997</v>
      </c>
      <c r="AT670" s="77"/>
      <c r="AU670" s="77"/>
      <c r="AV670" s="77"/>
      <c r="AW670" s="77"/>
      <c r="AX670" s="78"/>
      <c r="AY670" s="72">
        <f>IF($A670="-","-",ROUND(VLOOKUP($A670+ROUND(LEFT(AY$663,1)/24,5),'[1]ОАО "АТС"'!$A$30:$F$773,6,FALSE)+HLOOKUP($DL$661,'[1]Сбытовая надбавка'!$F$5:$H$6,2,FALSE),2)+'[1]Иные услуги'!$C$6+HLOOKUP($DR$660,'[1]Услуги по передаче'!$G$5:$J$7,3,FALSE))</f>
        <v>2200.4</v>
      </c>
      <c r="AZ670" s="77"/>
      <c r="BA670" s="77"/>
      <c r="BB670" s="77"/>
      <c r="BC670" s="77"/>
      <c r="BD670" s="78"/>
      <c r="BE670" s="72">
        <f>IF($A670="-","-",ROUND(VLOOKUP($A670+ROUND(LEFT(BE$663,1)/24,5),'[1]ОАО "АТС"'!$A$30:$F$773,6,FALSE)+HLOOKUP($DL$661,'[1]Сбытовая надбавка'!$F$5:$H$6,2,FALSE),2)+'[1]Иные услуги'!$C$6+HLOOKUP($DR$660,'[1]Услуги по передаче'!$G$5:$J$7,3,FALSE))</f>
        <v>2072.11</v>
      </c>
      <c r="BF670" s="77"/>
      <c r="BG670" s="77"/>
      <c r="BH670" s="77"/>
      <c r="BI670" s="77"/>
      <c r="BJ670" s="78"/>
      <c r="BK670" s="72">
        <f>IF($A670="-","-",ROUND(VLOOKUP($A670+ROUND(LEFT(BK$663,1)/24,5),'[1]ОАО "АТС"'!$A$30:$F$773,6,FALSE)+HLOOKUP($DL$661,'[1]Сбытовая надбавка'!$F$5:$H$6,2,FALSE),2)+'[1]Иные услуги'!$C$6+HLOOKUP($DR$660,'[1]Услуги по передаче'!$G$5:$J$7,3,FALSE))</f>
        <v>2146.8199999999997</v>
      </c>
      <c r="BL670" s="77"/>
      <c r="BM670" s="77"/>
      <c r="BN670" s="77"/>
      <c r="BO670" s="77"/>
      <c r="BP670" s="78"/>
      <c r="BQ670" s="72">
        <f>IF($A670="-","-",ROUND(VLOOKUP($A670+ROUND(LEFT(BQ$663,2)/24,5),'[1]ОАО "АТС"'!$A$30:$F$773,6,FALSE)+HLOOKUP($DL$661,'[1]Сбытовая надбавка'!$F$5:$H$6,2,FALSE),2)+'[1]Иные услуги'!$C$6+HLOOKUP($DR$660,'[1]Услуги по передаче'!$G$5:$J$7,3,FALSE))</f>
        <v>2170.2599999999998</v>
      </c>
      <c r="BR670" s="77"/>
      <c r="BS670" s="77"/>
      <c r="BT670" s="77"/>
      <c r="BU670" s="77"/>
      <c r="BV670" s="78"/>
      <c r="BW670" s="72">
        <f>IF($A670="-","-",ROUND(VLOOKUP($A670+ROUND(LEFT(BW$663,2)/24,5),'[1]ОАО "АТС"'!$A$30:$F$773,6,FALSE)+HLOOKUP($DL$661,'[1]Сбытовая надбавка'!$F$5:$H$6,2,FALSE),2)+'[1]Иные услуги'!$C$6+HLOOKUP($DR$660,'[1]Услуги по передаче'!$G$5:$J$7,3,FALSE))</f>
        <v>2164.69</v>
      </c>
      <c r="BX670" s="77"/>
      <c r="BY670" s="77"/>
      <c r="BZ670" s="77"/>
      <c r="CA670" s="77"/>
      <c r="CB670" s="78"/>
      <c r="CC670" s="72">
        <f>IF($A670="-","-",ROUND(VLOOKUP($A670+ROUND(LEFT(CC$663,2)/24,5),'[1]ОАО "АТС"'!$A$30:$F$773,6,FALSE)+HLOOKUP($DL$661,'[1]Сбытовая надбавка'!$F$5:$H$6,2,FALSE),2)+'[1]Иные услуги'!$C$6+HLOOKUP($DR$660,'[1]Услуги по передаче'!$G$5:$J$7,3,FALSE))</f>
        <v>2125.44</v>
      </c>
      <c r="CD670" s="77"/>
      <c r="CE670" s="77"/>
      <c r="CF670" s="77"/>
      <c r="CG670" s="77"/>
      <c r="CH670" s="78"/>
      <c r="CI670" s="72">
        <f>IF($A670="-","-",ROUND(VLOOKUP($A670+ROUND(LEFT(CI$663,2)/24,5),'[1]ОАО "АТС"'!$A$30:$F$773,6,FALSE)+HLOOKUP($DL$661,'[1]Сбытовая надбавка'!$F$5:$H$6,2,FALSE),2)+'[1]Иные услуги'!$C$6+HLOOKUP($DR$660,'[1]Услуги по передаче'!$G$5:$J$7,3,FALSE))</f>
        <v>2119.77</v>
      </c>
      <c r="CJ670" s="77"/>
      <c r="CK670" s="77"/>
      <c r="CL670" s="77"/>
      <c r="CM670" s="77"/>
      <c r="CN670" s="78"/>
      <c r="CO670" s="72">
        <f>IF($A670="-","-",ROUND(VLOOKUP($A670+ROUND(LEFT(CO$663,2)/24,5),'[1]ОАО "АТС"'!$A$30:$F$773,6,FALSE)+HLOOKUP($DL$661,'[1]Сбытовая надбавка'!$F$5:$H$6,2,FALSE),2)+'[1]Иные услуги'!$C$6+HLOOKUP($DR$660,'[1]Услуги по передаче'!$G$5:$J$7,3,FALSE))</f>
        <v>2110.06</v>
      </c>
      <c r="CP670" s="77"/>
      <c r="CQ670" s="77"/>
      <c r="CR670" s="77"/>
      <c r="CS670" s="77"/>
      <c r="CT670" s="78"/>
      <c r="CU670" s="72">
        <f>IF($A670="-","-",ROUND(VLOOKUP($A670+ROUND(LEFT(CU$663,2)/24,5),'[1]ОАО "АТС"'!$A$30:$F$773,6,FALSE)+HLOOKUP($DL$661,'[1]Сбытовая надбавка'!$F$5:$H$6,2,FALSE),2)+'[1]Иные услуги'!$C$6+HLOOKUP($DR$660,'[1]Услуги по передаче'!$G$5:$J$7,3,FALSE))</f>
        <v>2134.17</v>
      </c>
      <c r="CV670" s="77"/>
      <c r="CW670" s="77"/>
      <c r="CX670" s="77"/>
      <c r="CY670" s="77"/>
      <c r="CZ670" s="78"/>
      <c r="DA670" s="72">
        <f>IF($A670="-","-",ROUND(VLOOKUP($A670+ROUND(LEFT(DA$663,2)/24,5),'[1]ОАО "АТС"'!$A$30:$F$773,6,FALSE)+HLOOKUP($DL$661,'[1]Сбытовая надбавка'!$F$5:$H$6,2,FALSE),2)+'[1]Иные услуги'!$C$6+HLOOKUP($DR$660,'[1]Услуги по передаче'!$G$5:$J$7,3,FALSE))</f>
        <v>2097.46</v>
      </c>
      <c r="DB670" s="77"/>
      <c r="DC670" s="77"/>
      <c r="DD670" s="77"/>
      <c r="DE670" s="77"/>
      <c r="DF670" s="78"/>
      <c r="DG670" s="72">
        <f>IF($A670="-","-",ROUND(VLOOKUP($A670+ROUND(LEFT(DG$663,2)/24,5),'[1]ОАО "АТС"'!$A$30:$F$773,6,FALSE)+HLOOKUP($DL$661,'[1]Сбытовая надбавка'!$F$5:$H$6,2,FALSE),2)+'[1]Иные услуги'!$C$6+HLOOKUP($DR$660,'[1]Услуги по передаче'!$G$5:$J$7,3,FALSE))</f>
        <v>2108.64</v>
      </c>
      <c r="DH670" s="77"/>
      <c r="DI670" s="77"/>
      <c r="DJ670" s="77"/>
      <c r="DK670" s="77"/>
      <c r="DL670" s="78"/>
      <c r="DM670" s="72">
        <f>IF($A670="-","-",ROUND(VLOOKUP($A670+ROUND(LEFT(DM$663,2)/24,5),'[1]ОАО "АТС"'!$A$30:$F$773,6,FALSE)+HLOOKUP($DL$661,'[1]Сбытовая надбавка'!$F$5:$H$6,2,FALSE),2)+'[1]Иные услуги'!$C$6+HLOOKUP($DR$660,'[1]Услуги по передаче'!$G$5:$J$7,3,FALSE))</f>
        <v>2170.0099999999998</v>
      </c>
      <c r="DN670" s="77"/>
      <c r="DO670" s="77"/>
      <c r="DP670" s="77"/>
      <c r="DQ670" s="77"/>
      <c r="DR670" s="78"/>
      <c r="DS670" s="72">
        <f>IF($A670="-","-",ROUND(VLOOKUP($A670+ROUND(LEFT(DS$663,2)/24,5),'[1]ОАО "АТС"'!$A$30:$F$773,6,FALSE)+HLOOKUP($DL$661,'[1]Сбытовая надбавка'!$F$5:$H$6,2,FALSE),2)+'[1]Иные услуги'!$C$6+HLOOKUP($DR$660,'[1]Услуги по передаче'!$G$5:$J$7,3,FALSE))</f>
        <v>2169.9</v>
      </c>
      <c r="DT670" s="77"/>
      <c r="DU670" s="77"/>
      <c r="DV670" s="77"/>
      <c r="DW670" s="77"/>
      <c r="DX670" s="78"/>
      <c r="DY670" s="72">
        <f>IF($A670="-","-",ROUND(VLOOKUP($A670+ROUND(LEFT(DY$663,2)/24,5),'[1]ОАО "АТС"'!$A$30:$F$773,6,FALSE)+HLOOKUP($DL$661,'[1]Сбытовая надбавка'!$F$5:$H$6,2,FALSE),2)+'[1]Иные услуги'!$C$6+HLOOKUP($DR$660,'[1]Услуги по передаче'!$G$5:$J$7,3,FALSE))</f>
        <v>2123.33</v>
      </c>
      <c r="DZ670" s="77"/>
      <c r="EA670" s="77"/>
      <c r="EB670" s="77"/>
      <c r="EC670" s="77"/>
      <c r="ED670" s="78"/>
      <c r="EE670" s="72">
        <f>IF($A670="-","-",ROUND(VLOOKUP($A670+ROUND(LEFT(EE$663,2)/24,5),'[1]ОАО "АТС"'!$A$30:$F$773,6,FALSE)+HLOOKUP($DL$661,'[1]Сбытовая надбавка'!$F$5:$H$6,2,FALSE),2)+'[1]Иные услуги'!$C$6+HLOOKUP($DR$660,'[1]Услуги по передаче'!$G$5:$J$7,3,FALSE))</f>
        <v>2068.94</v>
      </c>
      <c r="EF670" s="77"/>
      <c r="EG670" s="77"/>
      <c r="EH670" s="77"/>
      <c r="EI670" s="77"/>
      <c r="EJ670" s="78"/>
      <c r="EK670" s="72">
        <f>IF($A670="-","-",ROUND(VLOOKUP($A670+ROUND(LEFT(EK$663,2)/24,5),'[1]ОАО "АТС"'!$A$30:$F$773,6,FALSE)+HLOOKUP($DL$661,'[1]Сбытовая надбавка'!$F$5:$H$6,2,FALSE),2)+'[1]Иные услуги'!$C$6+HLOOKUP($DR$660,'[1]Услуги по передаче'!$G$5:$J$7,3,FALSE))</f>
        <v>2271.14</v>
      </c>
      <c r="EL670" s="77"/>
      <c r="EM670" s="77"/>
      <c r="EN670" s="77"/>
      <c r="EO670" s="77"/>
      <c r="EP670" s="78"/>
      <c r="EQ670" s="72">
        <f>IF($A670="-","-",ROUND(VLOOKUP($A670+ROUND(LEFT(EQ$663,2)/24,5),'[1]ОАО "АТС"'!$A$30:$F$773,6,FALSE)+HLOOKUP($DL$661,'[1]Сбытовая надбавка'!$F$5:$H$6,2,FALSE),2)+'[1]Иные услуги'!$C$6+HLOOKUP($DR$660,'[1]Услуги по передаче'!$G$5:$J$7,3,FALSE))</f>
        <v>2148.73</v>
      </c>
      <c r="ER670" s="77"/>
      <c r="ES670" s="77"/>
      <c r="ET670" s="77"/>
      <c r="EU670" s="77"/>
      <c r="EV670" s="78"/>
    </row>
    <row r="671" spans="1:152" s="38" customFormat="1" ht="15.75" customHeight="1" x14ac:dyDescent="0.2">
      <c r="A671" s="69">
        <f>$A$122</f>
        <v>44993</v>
      </c>
      <c r="B671" s="70"/>
      <c r="C671" s="70"/>
      <c r="D671" s="70"/>
      <c r="E671" s="70"/>
      <c r="F671" s="70"/>
      <c r="G671" s="70"/>
      <c r="H671" s="71"/>
      <c r="I671" s="72">
        <f>IF($A671="-","-",ROUND(VLOOKUP($A671+ROUND(LEFT(I$663,1)/24,5),'[1]ОАО "АТС"'!$A$30:$F$773,6,FALSE)+HLOOKUP($DL$661,'[1]Сбытовая надбавка'!$F$5:$H$6,2,FALSE),2)+'[1]Иные услуги'!$C$6+HLOOKUP($DR$660,'[1]Услуги по передаче'!$G$5:$J$7,3,FALSE))</f>
        <v>2104.08</v>
      </c>
      <c r="J671" s="77"/>
      <c r="K671" s="77"/>
      <c r="L671" s="77"/>
      <c r="M671" s="77"/>
      <c r="N671" s="78"/>
      <c r="O671" s="72">
        <f>IF($A671="-","-",ROUND(VLOOKUP($A671+ROUND(LEFT(O$663,1)/24,5),'[1]ОАО "АТС"'!$A$30:$F$773,6,FALSE)+HLOOKUP($DL$661,'[1]Сбытовая надбавка'!$F$5:$H$6,2,FALSE),2)+'[1]Иные услуги'!$C$6+HLOOKUP($DR$660,'[1]Услуги по передаче'!$G$5:$J$7,3,FALSE))</f>
        <v>2073.14</v>
      </c>
      <c r="P671" s="77"/>
      <c r="Q671" s="77"/>
      <c r="R671" s="77"/>
      <c r="S671" s="77"/>
      <c r="T671" s="78"/>
      <c r="U671" s="72">
        <f>IF($A671="-","-",ROUND(VLOOKUP($A671+ROUND(LEFT(U$663,1)/24,5),'[1]ОАО "АТС"'!$A$30:$F$773,6,FALSE)+HLOOKUP($DL$661,'[1]Сбытовая надбавка'!$F$5:$H$6,2,FALSE),2)+'[1]Иные услуги'!$C$6+HLOOKUP($DR$660,'[1]Услуги по передаче'!$G$5:$J$7,3,FALSE))</f>
        <v>2073.8199999999997</v>
      </c>
      <c r="V671" s="77"/>
      <c r="W671" s="77"/>
      <c r="X671" s="77"/>
      <c r="Y671" s="77"/>
      <c r="Z671" s="78"/>
      <c r="AA671" s="72">
        <f>IF($A671="-","-",ROUND(VLOOKUP($A671+ROUND(LEFT(AA$663,1)/24,5),'[1]ОАО "АТС"'!$A$30:$F$773,6,FALSE)+HLOOKUP($DL$661,'[1]Сбытовая надбавка'!$F$5:$H$6,2,FALSE),2)+'[1]Иные услуги'!$C$6+HLOOKUP($DR$660,'[1]Услуги по передаче'!$G$5:$J$7,3,FALSE))</f>
        <v>2073.75</v>
      </c>
      <c r="AB671" s="77"/>
      <c r="AC671" s="77"/>
      <c r="AD671" s="77"/>
      <c r="AE671" s="77"/>
      <c r="AF671" s="78"/>
      <c r="AG671" s="72">
        <f>IF($A671="-","-",ROUND(VLOOKUP($A671+ROUND(LEFT(AG$663,1)/24,5),'[1]ОАО "АТС"'!$A$30:$F$773,6,FALSE)+HLOOKUP($DL$661,'[1]Сбытовая надбавка'!$F$5:$H$6,2,FALSE),2)+'[1]Иные услуги'!$C$6+HLOOKUP($DR$660,'[1]Услуги по передаче'!$G$5:$J$7,3,FALSE))</f>
        <v>2073.73</v>
      </c>
      <c r="AH671" s="77"/>
      <c r="AI671" s="77"/>
      <c r="AJ671" s="77"/>
      <c r="AK671" s="77"/>
      <c r="AL671" s="78"/>
      <c r="AM671" s="72">
        <f>IF($A671="-","-",ROUND(VLOOKUP($A671+ROUND(LEFT(AM$663,1)/24,5),'[1]ОАО "АТС"'!$A$30:$F$773,6,FALSE)+HLOOKUP($DL$661,'[1]Сбытовая надбавка'!$F$5:$H$6,2,FALSE),2)+'[1]Иные услуги'!$C$6+HLOOKUP($DR$660,'[1]Услуги по передаче'!$G$5:$J$7,3,FALSE))</f>
        <v>2073.4299999999998</v>
      </c>
      <c r="AN671" s="77"/>
      <c r="AO671" s="77"/>
      <c r="AP671" s="77"/>
      <c r="AQ671" s="77"/>
      <c r="AR671" s="78"/>
      <c r="AS671" s="72">
        <f>IF($A671="-","-",ROUND(VLOOKUP($A671+ROUND(LEFT(AS$663,1)/24,5),'[1]ОАО "АТС"'!$A$30:$F$773,6,FALSE)+HLOOKUP($DL$661,'[1]Сбытовая надбавка'!$F$5:$H$6,2,FALSE),2)+'[1]Иные услуги'!$C$6+HLOOKUP($DR$660,'[1]Услуги по передаче'!$G$5:$J$7,3,FALSE))</f>
        <v>2072.64</v>
      </c>
      <c r="AT671" s="77"/>
      <c r="AU671" s="77"/>
      <c r="AV671" s="77"/>
      <c r="AW671" s="77"/>
      <c r="AX671" s="78"/>
      <c r="AY671" s="72">
        <f>IF($A671="-","-",ROUND(VLOOKUP($A671+ROUND(LEFT(AY$663,1)/24,5),'[1]ОАО "АТС"'!$A$30:$F$773,6,FALSE)+HLOOKUP($DL$661,'[1]Сбытовая надбавка'!$F$5:$H$6,2,FALSE),2)+'[1]Иные услуги'!$C$6+HLOOKUP($DR$660,'[1]Услуги по передаче'!$G$5:$J$7,3,FALSE))</f>
        <v>2082.2799999999997</v>
      </c>
      <c r="AZ671" s="77"/>
      <c r="BA671" s="77"/>
      <c r="BB671" s="77"/>
      <c r="BC671" s="77"/>
      <c r="BD671" s="78"/>
      <c r="BE671" s="72">
        <f>IF($A671="-","-",ROUND(VLOOKUP($A671+ROUND(LEFT(BE$663,1)/24,5),'[1]ОАО "АТС"'!$A$30:$F$773,6,FALSE)+HLOOKUP($DL$661,'[1]Сбытовая надбавка'!$F$5:$H$6,2,FALSE),2)+'[1]Иные услуги'!$C$6+HLOOKUP($DR$660,'[1]Услуги по передаче'!$G$5:$J$7,3,FALSE))</f>
        <v>2072.5499999999997</v>
      </c>
      <c r="BF671" s="77"/>
      <c r="BG671" s="77"/>
      <c r="BH671" s="77"/>
      <c r="BI671" s="77"/>
      <c r="BJ671" s="78"/>
      <c r="BK671" s="72">
        <f>IF($A671="-","-",ROUND(VLOOKUP($A671+ROUND(LEFT(BK$663,1)/24,5),'[1]ОАО "АТС"'!$A$30:$F$773,6,FALSE)+HLOOKUP($DL$661,'[1]Сбытовая надбавка'!$F$5:$H$6,2,FALSE),2)+'[1]Иные услуги'!$C$6+HLOOKUP($DR$660,'[1]Услуги по передаче'!$G$5:$J$7,3,FALSE))</f>
        <v>2074.4</v>
      </c>
      <c r="BL671" s="77"/>
      <c r="BM671" s="77"/>
      <c r="BN671" s="77"/>
      <c r="BO671" s="77"/>
      <c r="BP671" s="78"/>
      <c r="BQ671" s="72">
        <f>IF($A671="-","-",ROUND(VLOOKUP($A671+ROUND(LEFT(BQ$663,2)/24,5),'[1]ОАО "АТС"'!$A$30:$F$773,6,FALSE)+HLOOKUP($DL$661,'[1]Сбытовая надбавка'!$F$5:$H$6,2,FALSE),2)+'[1]Иные услуги'!$C$6+HLOOKUP($DR$660,'[1]Услуги по передаче'!$G$5:$J$7,3,FALSE))</f>
        <v>2095.42</v>
      </c>
      <c r="BR671" s="77"/>
      <c r="BS671" s="77"/>
      <c r="BT671" s="77"/>
      <c r="BU671" s="77"/>
      <c r="BV671" s="78"/>
      <c r="BW671" s="72">
        <f>IF($A671="-","-",ROUND(VLOOKUP($A671+ROUND(LEFT(BW$663,2)/24,5),'[1]ОАО "АТС"'!$A$30:$F$773,6,FALSE)+HLOOKUP($DL$661,'[1]Сбытовая надбавка'!$F$5:$H$6,2,FALSE),2)+'[1]Иные услуги'!$C$6+HLOOKUP($DR$660,'[1]Услуги по передаче'!$G$5:$J$7,3,FALSE))</f>
        <v>2101.56</v>
      </c>
      <c r="BX671" s="77"/>
      <c r="BY671" s="77"/>
      <c r="BZ671" s="77"/>
      <c r="CA671" s="77"/>
      <c r="CB671" s="78"/>
      <c r="CC671" s="72">
        <f>IF($A671="-","-",ROUND(VLOOKUP($A671+ROUND(LEFT(CC$663,2)/24,5),'[1]ОАО "АТС"'!$A$30:$F$773,6,FALSE)+HLOOKUP($DL$661,'[1]Сбытовая надбавка'!$F$5:$H$6,2,FALSE),2)+'[1]Иные услуги'!$C$6+HLOOKUP($DR$660,'[1]Услуги по передаче'!$G$5:$J$7,3,FALSE))</f>
        <v>2074.65</v>
      </c>
      <c r="CD671" s="77"/>
      <c r="CE671" s="77"/>
      <c r="CF671" s="77"/>
      <c r="CG671" s="77"/>
      <c r="CH671" s="78"/>
      <c r="CI671" s="72">
        <f>IF($A671="-","-",ROUND(VLOOKUP($A671+ROUND(LEFT(CI$663,2)/24,5),'[1]ОАО "АТС"'!$A$30:$F$773,6,FALSE)+HLOOKUP($DL$661,'[1]Сбытовая надбавка'!$F$5:$H$6,2,FALSE),2)+'[1]Иные услуги'!$C$6+HLOOKUP($DR$660,'[1]Услуги по передаче'!$G$5:$J$7,3,FALSE))</f>
        <v>2075</v>
      </c>
      <c r="CJ671" s="77"/>
      <c r="CK671" s="77"/>
      <c r="CL671" s="77"/>
      <c r="CM671" s="77"/>
      <c r="CN671" s="78"/>
      <c r="CO671" s="72">
        <f>IF($A671="-","-",ROUND(VLOOKUP($A671+ROUND(LEFT(CO$663,2)/24,5),'[1]ОАО "АТС"'!$A$30:$F$773,6,FALSE)+HLOOKUP($DL$661,'[1]Сбытовая надбавка'!$F$5:$H$6,2,FALSE),2)+'[1]Иные услуги'!$C$6+HLOOKUP($DR$660,'[1]Услуги по передаче'!$G$5:$J$7,3,FALSE))</f>
        <v>2074.92</v>
      </c>
      <c r="CP671" s="77"/>
      <c r="CQ671" s="77"/>
      <c r="CR671" s="77"/>
      <c r="CS671" s="77"/>
      <c r="CT671" s="78"/>
      <c r="CU671" s="72">
        <f>IF($A671="-","-",ROUND(VLOOKUP($A671+ROUND(LEFT(CU$663,2)/24,5),'[1]ОАО "АТС"'!$A$30:$F$773,6,FALSE)+HLOOKUP($DL$661,'[1]Сбытовая надбавка'!$F$5:$H$6,2,FALSE),2)+'[1]Иные услуги'!$C$6+HLOOKUP($DR$660,'[1]Услуги по передаче'!$G$5:$J$7,3,FALSE))</f>
        <v>2091.48</v>
      </c>
      <c r="CV671" s="77"/>
      <c r="CW671" s="77"/>
      <c r="CX671" s="77"/>
      <c r="CY671" s="77"/>
      <c r="CZ671" s="78"/>
      <c r="DA671" s="72">
        <f>IF($A671="-","-",ROUND(VLOOKUP($A671+ROUND(LEFT(DA$663,2)/24,5),'[1]ОАО "АТС"'!$A$30:$F$773,6,FALSE)+HLOOKUP($DL$661,'[1]Сбытовая надбавка'!$F$5:$H$6,2,FALSE),2)+'[1]Иные услуги'!$C$6+HLOOKUP($DR$660,'[1]Услуги по передаче'!$G$5:$J$7,3,FALSE))</f>
        <v>2099.4299999999998</v>
      </c>
      <c r="DB671" s="77"/>
      <c r="DC671" s="77"/>
      <c r="DD671" s="77"/>
      <c r="DE671" s="77"/>
      <c r="DF671" s="78"/>
      <c r="DG671" s="72">
        <f>IF($A671="-","-",ROUND(VLOOKUP($A671+ROUND(LEFT(DG$663,2)/24,5),'[1]ОАО "АТС"'!$A$30:$F$773,6,FALSE)+HLOOKUP($DL$661,'[1]Сбытовая надбавка'!$F$5:$H$6,2,FALSE),2)+'[1]Иные услуги'!$C$6+HLOOKUP($DR$660,'[1]Услуги по передаче'!$G$5:$J$7,3,FALSE))</f>
        <v>2106.0099999999998</v>
      </c>
      <c r="DH671" s="77"/>
      <c r="DI671" s="77"/>
      <c r="DJ671" s="77"/>
      <c r="DK671" s="77"/>
      <c r="DL671" s="78"/>
      <c r="DM671" s="72">
        <f>IF($A671="-","-",ROUND(VLOOKUP($A671+ROUND(LEFT(DM$663,2)/24,5),'[1]ОАО "АТС"'!$A$30:$F$773,6,FALSE)+HLOOKUP($DL$661,'[1]Сбытовая надбавка'!$F$5:$H$6,2,FALSE),2)+'[1]Иные услуги'!$C$6+HLOOKUP($DR$660,'[1]Услуги по передаче'!$G$5:$J$7,3,FALSE))</f>
        <v>2184.15</v>
      </c>
      <c r="DN671" s="77"/>
      <c r="DO671" s="77"/>
      <c r="DP671" s="77"/>
      <c r="DQ671" s="77"/>
      <c r="DR671" s="78"/>
      <c r="DS671" s="72">
        <f>IF($A671="-","-",ROUND(VLOOKUP($A671+ROUND(LEFT(DS$663,2)/24,5),'[1]ОАО "АТС"'!$A$30:$F$773,6,FALSE)+HLOOKUP($DL$661,'[1]Сбытовая надбавка'!$F$5:$H$6,2,FALSE),2)+'[1]Иные услуги'!$C$6+HLOOKUP($DR$660,'[1]Услуги по передаче'!$G$5:$J$7,3,FALSE))</f>
        <v>2212.16</v>
      </c>
      <c r="DT671" s="77"/>
      <c r="DU671" s="77"/>
      <c r="DV671" s="77"/>
      <c r="DW671" s="77"/>
      <c r="DX671" s="78"/>
      <c r="DY671" s="72">
        <f>IF($A671="-","-",ROUND(VLOOKUP($A671+ROUND(LEFT(DY$663,2)/24,5),'[1]ОАО "АТС"'!$A$30:$F$773,6,FALSE)+HLOOKUP($DL$661,'[1]Сбытовая надбавка'!$F$5:$H$6,2,FALSE),2)+'[1]Иные услуги'!$C$6+HLOOKUP($DR$660,'[1]Услуги по передаче'!$G$5:$J$7,3,FALSE))</f>
        <v>2101.9899999999998</v>
      </c>
      <c r="DZ671" s="77"/>
      <c r="EA671" s="77"/>
      <c r="EB671" s="77"/>
      <c r="EC671" s="77"/>
      <c r="ED671" s="78"/>
      <c r="EE671" s="72">
        <f>IF($A671="-","-",ROUND(VLOOKUP($A671+ROUND(LEFT(EE$663,2)/24,5),'[1]ОАО "АТС"'!$A$30:$F$773,6,FALSE)+HLOOKUP($DL$661,'[1]Сбытовая надбавка'!$F$5:$H$6,2,FALSE),2)+'[1]Иные услуги'!$C$6+HLOOKUP($DR$660,'[1]Услуги по передаче'!$G$5:$J$7,3,FALSE))</f>
        <v>2070.5</v>
      </c>
      <c r="EF671" s="77"/>
      <c r="EG671" s="77"/>
      <c r="EH671" s="77"/>
      <c r="EI671" s="77"/>
      <c r="EJ671" s="78"/>
      <c r="EK671" s="72">
        <f>IF($A671="-","-",ROUND(VLOOKUP($A671+ROUND(LEFT(EK$663,2)/24,5),'[1]ОАО "АТС"'!$A$30:$F$773,6,FALSE)+HLOOKUP($DL$661,'[1]Сбытовая надбавка'!$F$5:$H$6,2,FALSE),2)+'[1]Иные услуги'!$C$6+HLOOKUP($DR$660,'[1]Услуги по передаче'!$G$5:$J$7,3,FALSE))</f>
        <v>2254.37</v>
      </c>
      <c r="EL671" s="77"/>
      <c r="EM671" s="77"/>
      <c r="EN671" s="77"/>
      <c r="EO671" s="77"/>
      <c r="EP671" s="78"/>
      <c r="EQ671" s="72">
        <f>IF($A671="-","-",ROUND(VLOOKUP($A671+ROUND(LEFT(EQ$663,2)/24,5),'[1]ОАО "АТС"'!$A$30:$F$773,6,FALSE)+HLOOKUP($DL$661,'[1]Сбытовая надбавка'!$F$5:$H$6,2,FALSE),2)+'[1]Иные услуги'!$C$6+HLOOKUP($DR$660,'[1]Услуги по передаче'!$G$5:$J$7,3,FALSE))</f>
        <v>2145.02</v>
      </c>
      <c r="ER671" s="77"/>
      <c r="ES671" s="77"/>
      <c r="ET671" s="77"/>
      <c r="EU671" s="77"/>
      <c r="EV671" s="78"/>
    </row>
    <row r="672" spans="1:152" s="38" customFormat="1" ht="15.75" customHeight="1" x14ac:dyDescent="0.2">
      <c r="A672" s="69">
        <f>$A$123</f>
        <v>44994</v>
      </c>
      <c r="B672" s="70"/>
      <c r="C672" s="70"/>
      <c r="D672" s="70"/>
      <c r="E672" s="70"/>
      <c r="F672" s="70"/>
      <c r="G672" s="70"/>
      <c r="H672" s="71"/>
      <c r="I672" s="72">
        <f>IF($A672="-","-",ROUND(VLOOKUP($A672+ROUND(LEFT(I$663,1)/24,5),'[1]ОАО "АТС"'!$A$30:$F$773,6,FALSE)+HLOOKUP($DL$661,'[1]Сбытовая надбавка'!$F$5:$H$6,2,FALSE),2)+'[1]Иные услуги'!$C$6+HLOOKUP($DR$660,'[1]Услуги по передаче'!$G$5:$J$7,3,FALSE))</f>
        <v>2077.59</v>
      </c>
      <c r="J672" s="77"/>
      <c r="K672" s="77"/>
      <c r="L672" s="77"/>
      <c r="M672" s="77"/>
      <c r="N672" s="78"/>
      <c r="O672" s="72">
        <f>IF($A672="-","-",ROUND(VLOOKUP($A672+ROUND(LEFT(O$663,1)/24,5),'[1]ОАО "АТС"'!$A$30:$F$773,6,FALSE)+HLOOKUP($DL$661,'[1]Сбытовая надбавка'!$F$5:$H$6,2,FALSE),2)+'[1]Иные услуги'!$C$6+HLOOKUP($DR$660,'[1]Услуги по передаче'!$G$5:$J$7,3,FALSE))</f>
        <v>2073.16</v>
      </c>
      <c r="P672" s="77"/>
      <c r="Q672" s="77"/>
      <c r="R672" s="77"/>
      <c r="S672" s="77"/>
      <c r="T672" s="78"/>
      <c r="U672" s="72">
        <f>IF($A672="-","-",ROUND(VLOOKUP($A672+ROUND(LEFT(U$663,1)/24,5),'[1]ОАО "АТС"'!$A$30:$F$773,6,FALSE)+HLOOKUP($DL$661,'[1]Сбытовая надбавка'!$F$5:$H$6,2,FALSE),2)+'[1]Иные услуги'!$C$6+HLOOKUP($DR$660,'[1]Услуги по передаче'!$G$5:$J$7,3,FALSE))</f>
        <v>2073.7999999999997</v>
      </c>
      <c r="V672" s="77"/>
      <c r="W672" s="77"/>
      <c r="X672" s="77"/>
      <c r="Y672" s="77"/>
      <c r="Z672" s="78"/>
      <c r="AA672" s="72">
        <f>IF($A672="-","-",ROUND(VLOOKUP($A672+ROUND(LEFT(AA$663,1)/24,5),'[1]ОАО "АТС"'!$A$30:$F$773,6,FALSE)+HLOOKUP($DL$661,'[1]Сбытовая надбавка'!$F$5:$H$6,2,FALSE),2)+'[1]Иные услуги'!$C$6+HLOOKUP($DR$660,'[1]Услуги по передаче'!$G$5:$J$7,3,FALSE))</f>
        <v>2073.71</v>
      </c>
      <c r="AB672" s="77"/>
      <c r="AC672" s="77"/>
      <c r="AD672" s="77"/>
      <c r="AE672" s="77"/>
      <c r="AF672" s="78"/>
      <c r="AG672" s="72">
        <f>IF($A672="-","-",ROUND(VLOOKUP($A672+ROUND(LEFT(AG$663,1)/24,5),'[1]ОАО "АТС"'!$A$30:$F$773,6,FALSE)+HLOOKUP($DL$661,'[1]Сбытовая надбавка'!$F$5:$H$6,2,FALSE),2)+'[1]Иные услуги'!$C$6+HLOOKUP($DR$660,'[1]Услуги по передаче'!$G$5:$J$7,3,FALSE))</f>
        <v>2073.64</v>
      </c>
      <c r="AH672" s="77"/>
      <c r="AI672" s="77"/>
      <c r="AJ672" s="77"/>
      <c r="AK672" s="77"/>
      <c r="AL672" s="78"/>
      <c r="AM672" s="72">
        <f>IF($A672="-","-",ROUND(VLOOKUP($A672+ROUND(LEFT(AM$663,1)/24,5),'[1]ОАО "АТС"'!$A$30:$F$773,6,FALSE)+HLOOKUP($DL$661,'[1]Сбытовая надбавка'!$F$5:$H$6,2,FALSE),2)+'[1]Иные услуги'!$C$6+HLOOKUP($DR$660,'[1]Услуги по передаче'!$G$5:$J$7,3,FALSE))</f>
        <v>2073.48</v>
      </c>
      <c r="AN672" s="77"/>
      <c r="AO672" s="77"/>
      <c r="AP672" s="77"/>
      <c r="AQ672" s="77"/>
      <c r="AR672" s="78"/>
      <c r="AS672" s="72">
        <f>IF($A672="-","-",ROUND(VLOOKUP($A672+ROUND(LEFT(AS$663,1)/24,5),'[1]ОАО "АТС"'!$A$30:$F$773,6,FALSE)+HLOOKUP($DL$661,'[1]Сбытовая надбавка'!$F$5:$H$6,2,FALSE),2)+'[1]Иные услуги'!$C$6+HLOOKUP($DR$660,'[1]Услуги по передаче'!$G$5:$J$7,3,FALSE))</f>
        <v>2091.84</v>
      </c>
      <c r="AT672" s="77"/>
      <c r="AU672" s="77"/>
      <c r="AV672" s="77"/>
      <c r="AW672" s="77"/>
      <c r="AX672" s="78"/>
      <c r="AY672" s="72">
        <f>IF($A672="-","-",ROUND(VLOOKUP($A672+ROUND(LEFT(AY$663,1)/24,5),'[1]ОАО "АТС"'!$A$30:$F$773,6,FALSE)+HLOOKUP($DL$661,'[1]Сбытовая надбавка'!$F$5:$H$6,2,FALSE),2)+'[1]Иные услуги'!$C$6+HLOOKUP($DR$660,'[1]Услуги по передаче'!$G$5:$J$7,3,FALSE))</f>
        <v>2152.0499999999997</v>
      </c>
      <c r="AZ672" s="77"/>
      <c r="BA672" s="77"/>
      <c r="BB672" s="77"/>
      <c r="BC672" s="77"/>
      <c r="BD672" s="78"/>
      <c r="BE672" s="72">
        <f>IF($A672="-","-",ROUND(VLOOKUP($A672+ROUND(LEFT(BE$663,1)/24,5),'[1]ОАО "АТС"'!$A$30:$F$773,6,FALSE)+HLOOKUP($DL$661,'[1]Сбытовая надбавка'!$F$5:$H$6,2,FALSE),2)+'[1]Иные услуги'!$C$6+HLOOKUP($DR$660,'[1]Услуги по передаче'!$G$5:$J$7,3,FALSE))</f>
        <v>2073.5099999999998</v>
      </c>
      <c r="BF672" s="77"/>
      <c r="BG672" s="77"/>
      <c r="BH672" s="77"/>
      <c r="BI672" s="77"/>
      <c r="BJ672" s="78"/>
      <c r="BK672" s="72">
        <f>IF($A672="-","-",ROUND(VLOOKUP($A672+ROUND(LEFT(BK$663,1)/24,5),'[1]ОАО "АТС"'!$A$30:$F$773,6,FALSE)+HLOOKUP($DL$661,'[1]Сбытовая надбавка'!$F$5:$H$6,2,FALSE),2)+'[1]Иные услуги'!$C$6+HLOOKUP($DR$660,'[1]Услуги по передаче'!$G$5:$J$7,3,FALSE))</f>
        <v>2110.9299999999998</v>
      </c>
      <c r="BL672" s="77"/>
      <c r="BM672" s="77"/>
      <c r="BN672" s="77"/>
      <c r="BO672" s="77"/>
      <c r="BP672" s="78"/>
      <c r="BQ672" s="72">
        <f>IF($A672="-","-",ROUND(VLOOKUP($A672+ROUND(LEFT(BQ$663,2)/24,5),'[1]ОАО "АТС"'!$A$30:$F$773,6,FALSE)+HLOOKUP($DL$661,'[1]Сбытовая надбавка'!$F$5:$H$6,2,FALSE),2)+'[1]Иные услуги'!$C$6+HLOOKUP($DR$660,'[1]Услуги по передаче'!$G$5:$J$7,3,FALSE))</f>
        <v>2139.2999999999997</v>
      </c>
      <c r="BR672" s="77"/>
      <c r="BS672" s="77"/>
      <c r="BT672" s="77"/>
      <c r="BU672" s="77"/>
      <c r="BV672" s="78"/>
      <c r="BW672" s="72">
        <f>IF($A672="-","-",ROUND(VLOOKUP($A672+ROUND(LEFT(BW$663,2)/24,5),'[1]ОАО "АТС"'!$A$30:$F$773,6,FALSE)+HLOOKUP($DL$661,'[1]Сбытовая надбавка'!$F$5:$H$6,2,FALSE),2)+'[1]Иные услуги'!$C$6+HLOOKUP($DR$660,'[1]Услуги по передаче'!$G$5:$J$7,3,FALSE))</f>
        <v>2132.5299999999997</v>
      </c>
      <c r="BX672" s="77"/>
      <c r="BY672" s="77"/>
      <c r="BZ672" s="77"/>
      <c r="CA672" s="77"/>
      <c r="CB672" s="78"/>
      <c r="CC672" s="72">
        <f>IF($A672="-","-",ROUND(VLOOKUP($A672+ROUND(LEFT(CC$663,2)/24,5),'[1]ОАО "АТС"'!$A$30:$F$773,6,FALSE)+HLOOKUP($DL$661,'[1]Сбытовая надбавка'!$F$5:$H$6,2,FALSE),2)+'[1]Иные услуги'!$C$6+HLOOKUP($DR$660,'[1]Услуги по передаче'!$G$5:$J$7,3,FALSE))</f>
        <v>2089.15</v>
      </c>
      <c r="CD672" s="77"/>
      <c r="CE672" s="77"/>
      <c r="CF672" s="77"/>
      <c r="CG672" s="77"/>
      <c r="CH672" s="78"/>
      <c r="CI672" s="72">
        <f>IF($A672="-","-",ROUND(VLOOKUP($A672+ROUND(LEFT(CI$663,2)/24,5),'[1]ОАО "АТС"'!$A$30:$F$773,6,FALSE)+HLOOKUP($DL$661,'[1]Сбытовая надбавка'!$F$5:$H$6,2,FALSE),2)+'[1]Иные услуги'!$C$6+HLOOKUP($DR$660,'[1]Услуги по передаче'!$G$5:$J$7,3,FALSE))</f>
        <v>2081.44</v>
      </c>
      <c r="CJ672" s="77"/>
      <c r="CK672" s="77"/>
      <c r="CL672" s="77"/>
      <c r="CM672" s="77"/>
      <c r="CN672" s="78"/>
      <c r="CO672" s="72">
        <f>IF($A672="-","-",ROUND(VLOOKUP($A672+ROUND(LEFT(CO$663,2)/24,5),'[1]ОАО "АТС"'!$A$30:$F$773,6,FALSE)+HLOOKUP($DL$661,'[1]Сбытовая надбавка'!$F$5:$H$6,2,FALSE),2)+'[1]Иные услуги'!$C$6+HLOOKUP($DR$660,'[1]Услуги по передаче'!$G$5:$J$7,3,FALSE))</f>
        <v>2089.63</v>
      </c>
      <c r="CP672" s="77"/>
      <c r="CQ672" s="77"/>
      <c r="CR672" s="77"/>
      <c r="CS672" s="77"/>
      <c r="CT672" s="78"/>
      <c r="CU672" s="72">
        <f>IF($A672="-","-",ROUND(VLOOKUP($A672+ROUND(LEFT(CU$663,2)/24,5),'[1]ОАО "АТС"'!$A$30:$F$773,6,FALSE)+HLOOKUP($DL$661,'[1]Сбытовая надбавка'!$F$5:$H$6,2,FALSE),2)+'[1]Иные услуги'!$C$6+HLOOKUP($DR$660,'[1]Услуги по передаче'!$G$5:$J$7,3,FALSE))</f>
        <v>2081.5499999999997</v>
      </c>
      <c r="CV672" s="77"/>
      <c r="CW672" s="77"/>
      <c r="CX672" s="77"/>
      <c r="CY672" s="77"/>
      <c r="CZ672" s="78"/>
      <c r="DA672" s="72">
        <f>IF($A672="-","-",ROUND(VLOOKUP($A672+ROUND(LEFT(DA$663,2)/24,5),'[1]ОАО "АТС"'!$A$30:$F$773,6,FALSE)+HLOOKUP($DL$661,'[1]Сбытовая надбавка'!$F$5:$H$6,2,FALSE),2)+'[1]Иные услуги'!$C$6+HLOOKUP($DR$660,'[1]Услуги по передаче'!$G$5:$J$7,3,FALSE))</f>
        <v>2074</v>
      </c>
      <c r="DB672" s="77"/>
      <c r="DC672" s="77"/>
      <c r="DD672" s="77"/>
      <c r="DE672" s="77"/>
      <c r="DF672" s="78"/>
      <c r="DG672" s="72">
        <f>IF($A672="-","-",ROUND(VLOOKUP($A672+ROUND(LEFT(DG$663,2)/24,5),'[1]ОАО "АТС"'!$A$30:$F$773,6,FALSE)+HLOOKUP($DL$661,'[1]Сбытовая надбавка'!$F$5:$H$6,2,FALSE),2)+'[1]Иные услуги'!$C$6+HLOOKUP($DR$660,'[1]Услуги по передаче'!$G$5:$J$7,3,FALSE))</f>
        <v>2101.7399999999998</v>
      </c>
      <c r="DH672" s="77"/>
      <c r="DI672" s="77"/>
      <c r="DJ672" s="77"/>
      <c r="DK672" s="77"/>
      <c r="DL672" s="78"/>
      <c r="DM672" s="72">
        <f>IF($A672="-","-",ROUND(VLOOKUP($A672+ROUND(LEFT(DM$663,2)/24,5),'[1]ОАО "АТС"'!$A$30:$F$773,6,FALSE)+HLOOKUP($DL$661,'[1]Сбытовая надбавка'!$F$5:$H$6,2,FALSE),2)+'[1]Иные услуги'!$C$6+HLOOKUP($DR$660,'[1]Услуги по передаче'!$G$5:$J$7,3,FALSE))</f>
        <v>2155.2599999999998</v>
      </c>
      <c r="DN672" s="77"/>
      <c r="DO672" s="77"/>
      <c r="DP672" s="77"/>
      <c r="DQ672" s="77"/>
      <c r="DR672" s="78"/>
      <c r="DS672" s="72">
        <f>IF($A672="-","-",ROUND(VLOOKUP($A672+ROUND(LEFT(DS$663,2)/24,5),'[1]ОАО "АТС"'!$A$30:$F$773,6,FALSE)+HLOOKUP($DL$661,'[1]Сбытовая надбавка'!$F$5:$H$6,2,FALSE),2)+'[1]Иные услуги'!$C$6+HLOOKUP($DR$660,'[1]Услуги по передаче'!$G$5:$J$7,3,FALSE))</f>
        <v>2155.0699999999997</v>
      </c>
      <c r="DT672" s="77"/>
      <c r="DU672" s="77"/>
      <c r="DV672" s="77"/>
      <c r="DW672" s="77"/>
      <c r="DX672" s="78"/>
      <c r="DY672" s="72">
        <f>IF($A672="-","-",ROUND(VLOOKUP($A672+ROUND(LEFT(DY$663,2)/24,5),'[1]ОАО "АТС"'!$A$30:$F$773,6,FALSE)+HLOOKUP($DL$661,'[1]Сбытовая надбавка'!$F$5:$H$6,2,FALSE),2)+'[1]Иные услуги'!$C$6+HLOOKUP($DR$660,'[1]Услуги по передаче'!$G$5:$J$7,3,FALSE))</f>
        <v>2104.75</v>
      </c>
      <c r="DZ672" s="77"/>
      <c r="EA672" s="77"/>
      <c r="EB672" s="77"/>
      <c r="EC672" s="77"/>
      <c r="ED672" s="78"/>
      <c r="EE672" s="72">
        <f>IF($A672="-","-",ROUND(VLOOKUP($A672+ROUND(LEFT(EE$663,2)/24,5),'[1]ОАО "АТС"'!$A$30:$F$773,6,FALSE)+HLOOKUP($DL$661,'[1]Сбытовая надбавка'!$F$5:$H$6,2,FALSE),2)+'[1]Иные услуги'!$C$6+HLOOKUP($DR$660,'[1]Услуги по передаче'!$G$5:$J$7,3,FALSE))</f>
        <v>2070.98</v>
      </c>
      <c r="EF672" s="77"/>
      <c r="EG672" s="77"/>
      <c r="EH672" s="77"/>
      <c r="EI672" s="77"/>
      <c r="EJ672" s="78"/>
      <c r="EK672" s="72">
        <f>IF($A672="-","-",ROUND(VLOOKUP($A672+ROUND(LEFT(EK$663,2)/24,5),'[1]ОАО "АТС"'!$A$30:$F$773,6,FALSE)+HLOOKUP($DL$661,'[1]Сбытовая надбавка'!$F$5:$H$6,2,FALSE),2)+'[1]Иные услуги'!$C$6+HLOOKUP($DR$660,'[1]Услуги по передаче'!$G$5:$J$7,3,FALSE))</f>
        <v>2272.71</v>
      </c>
      <c r="EL672" s="77"/>
      <c r="EM672" s="77"/>
      <c r="EN672" s="77"/>
      <c r="EO672" s="77"/>
      <c r="EP672" s="78"/>
      <c r="EQ672" s="72">
        <f>IF($A672="-","-",ROUND(VLOOKUP($A672+ROUND(LEFT(EQ$663,2)/24,5),'[1]ОАО "АТС"'!$A$30:$F$773,6,FALSE)+HLOOKUP($DL$661,'[1]Сбытовая надбавка'!$F$5:$H$6,2,FALSE),2)+'[1]Иные услуги'!$C$6+HLOOKUP($DR$660,'[1]Услуги по передаче'!$G$5:$J$7,3,FALSE))</f>
        <v>2143.2399999999998</v>
      </c>
      <c r="ER672" s="77"/>
      <c r="ES672" s="77"/>
      <c r="ET672" s="77"/>
      <c r="EU672" s="77"/>
      <c r="EV672" s="78"/>
    </row>
    <row r="673" spans="1:152" s="38" customFormat="1" ht="15.75" customHeight="1" x14ac:dyDescent="0.2">
      <c r="A673" s="69">
        <f>$A$124</f>
        <v>44995</v>
      </c>
      <c r="B673" s="70"/>
      <c r="C673" s="70"/>
      <c r="D673" s="70"/>
      <c r="E673" s="70"/>
      <c r="F673" s="70"/>
      <c r="G673" s="70"/>
      <c r="H673" s="71"/>
      <c r="I673" s="72">
        <f>IF($A673="-","-",ROUND(VLOOKUP($A673+ROUND(LEFT(I$663,1)/24,5),'[1]ОАО "АТС"'!$A$30:$F$773,6,FALSE)+HLOOKUP($DL$661,'[1]Сбытовая надбавка'!$F$5:$H$6,2,FALSE),2)+'[1]Иные услуги'!$C$6+HLOOKUP($DR$660,'[1]Услуги по передаче'!$G$5:$J$7,3,FALSE))</f>
        <v>2073.13</v>
      </c>
      <c r="J673" s="77"/>
      <c r="K673" s="77"/>
      <c r="L673" s="77"/>
      <c r="M673" s="77"/>
      <c r="N673" s="78"/>
      <c r="O673" s="72">
        <f>IF($A673="-","-",ROUND(VLOOKUP($A673+ROUND(LEFT(O$663,1)/24,5),'[1]ОАО "АТС"'!$A$30:$F$773,6,FALSE)+HLOOKUP($DL$661,'[1]Сбытовая надбавка'!$F$5:$H$6,2,FALSE),2)+'[1]Иные услуги'!$C$6+HLOOKUP($DR$660,'[1]Услуги по передаче'!$G$5:$J$7,3,FALSE))</f>
        <v>2073.16</v>
      </c>
      <c r="P673" s="77"/>
      <c r="Q673" s="77"/>
      <c r="R673" s="77"/>
      <c r="S673" s="77"/>
      <c r="T673" s="78"/>
      <c r="U673" s="72">
        <f>IF($A673="-","-",ROUND(VLOOKUP($A673+ROUND(LEFT(U$663,1)/24,5),'[1]ОАО "АТС"'!$A$30:$F$773,6,FALSE)+HLOOKUP($DL$661,'[1]Сбытовая надбавка'!$F$5:$H$6,2,FALSE),2)+'[1]Иные услуги'!$C$6+HLOOKUP($DR$660,'[1]Услуги по передаче'!$G$5:$J$7,3,FALSE))</f>
        <v>2073.7599999999998</v>
      </c>
      <c r="V673" s="77"/>
      <c r="W673" s="77"/>
      <c r="X673" s="77"/>
      <c r="Y673" s="77"/>
      <c r="Z673" s="78"/>
      <c r="AA673" s="72">
        <f>IF($A673="-","-",ROUND(VLOOKUP($A673+ROUND(LEFT(AA$663,1)/24,5),'[1]ОАО "АТС"'!$A$30:$F$773,6,FALSE)+HLOOKUP($DL$661,'[1]Сбытовая надбавка'!$F$5:$H$6,2,FALSE),2)+'[1]Иные услуги'!$C$6+HLOOKUP($DR$660,'[1]Услуги по передаче'!$G$5:$J$7,3,FALSE))</f>
        <v>2073.67</v>
      </c>
      <c r="AB673" s="77"/>
      <c r="AC673" s="77"/>
      <c r="AD673" s="77"/>
      <c r="AE673" s="77"/>
      <c r="AF673" s="78"/>
      <c r="AG673" s="72">
        <f>IF($A673="-","-",ROUND(VLOOKUP($A673+ROUND(LEFT(AG$663,1)/24,5),'[1]ОАО "АТС"'!$A$30:$F$773,6,FALSE)+HLOOKUP($DL$661,'[1]Сбытовая надбавка'!$F$5:$H$6,2,FALSE),2)+'[1]Иные услуги'!$C$6+HLOOKUP($DR$660,'[1]Услуги по передаче'!$G$5:$J$7,3,FALSE))</f>
        <v>2073.6</v>
      </c>
      <c r="AH673" s="77"/>
      <c r="AI673" s="77"/>
      <c r="AJ673" s="77"/>
      <c r="AK673" s="77"/>
      <c r="AL673" s="78"/>
      <c r="AM673" s="72">
        <f>IF($A673="-","-",ROUND(VLOOKUP($A673+ROUND(LEFT(AM$663,1)/24,5),'[1]ОАО "АТС"'!$A$30:$F$773,6,FALSE)+HLOOKUP($DL$661,'[1]Сбытовая надбавка'!$F$5:$H$6,2,FALSE),2)+'[1]Иные услуги'!$C$6+HLOOKUP($DR$660,'[1]Услуги по передаче'!$G$5:$J$7,3,FALSE))</f>
        <v>2073.15</v>
      </c>
      <c r="AN673" s="77"/>
      <c r="AO673" s="77"/>
      <c r="AP673" s="77"/>
      <c r="AQ673" s="77"/>
      <c r="AR673" s="78"/>
      <c r="AS673" s="72">
        <f>IF($A673="-","-",ROUND(VLOOKUP($A673+ROUND(LEFT(AS$663,1)/24,5),'[1]ОАО "АТС"'!$A$30:$F$773,6,FALSE)+HLOOKUP($DL$661,'[1]Сбытовая надбавка'!$F$5:$H$6,2,FALSE),2)+'[1]Иные услуги'!$C$6+HLOOKUP($DR$660,'[1]Услуги по передаче'!$G$5:$J$7,3,FALSE))</f>
        <v>2076.2799999999997</v>
      </c>
      <c r="AT673" s="77"/>
      <c r="AU673" s="77"/>
      <c r="AV673" s="77"/>
      <c r="AW673" s="77"/>
      <c r="AX673" s="78"/>
      <c r="AY673" s="72">
        <f>IF($A673="-","-",ROUND(VLOOKUP($A673+ROUND(LEFT(AY$663,1)/24,5),'[1]ОАО "АТС"'!$A$30:$F$773,6,FALSE)+HLOOKUP($DL$661,'[1]Сбытовая надбавка'!$F$5:$H$6,2,FALSE),2)+'[1]Иные услуги'!$C$6+HLOOKUP($DR$660,'[1]Услуги по передаче'!$G$5:$J$7,3,FALSE))</f>
        <v>2162.2399999999998</v>
      </c>
      <c r="AZ673" s="77"/>
      <c r="BA673" s="77"/>
      <c r="BB673" s="77"/>
      <c r="BC673" s="77"/>
      <c r="BD673" s="78"/>
      <c r="BE673" s="72">
        <f>IF($A673="-","-",ROUND(VLOOKUP($A673+ROUND(LEFT(BE$663,1)/24,5),'[1]ОАО "АТС"'!$A$30:$F$773,6,FALSE)+HLOOKUP($DL$661,'[1]Сбытовая надбавка'!$F$5:$H$6,2,FALSE),2)+'[1]Иные услуги'!$C$6+HLOOKUP($DR$660,'[1]Услуги по передаче'!$G$5:$J$7,3,FALSE))</f>
        <v>2073.63</v>
      </c>
      <c r="BF673" s="77"/>
      <c r="BG673" s="77"/>
      <c r="BH673" s="77"/>
      <c r="BI673" s="77"/>
      <c r="BJ673" s="78"/>
      <c r="BK673" s="72">
        <f>IF($A673="-","-",ROUND(VLOOKUP($A673+ROUND(LEFT(BK$663,1)/24,5),'[1]ОАО "АТС"'!$A$30:$F$773,6,FALSE)+HLOOKUP($DL$661,'[1]Сбытовая надбавка'!$F$5:$H$6,2,FALSE),2)+'[1]Иные услуги'!$C$6+HLOOKUP($DR$660,'[1]Услуги по передаче'!$G$5:$J$7,3,FALSE))</f>
        <v>2121.14</v>
      </c>
      <c r="BL673" s="77"/>
      <c r="BM673" s="77"/>
      <c r="BN673" s="77"/>
      <c r="BO673" s="77"/>
      <c r="BP673" s="78"/>
      <c r="BQ673" s="72">
        <f>IF($A673="-","-",ROUND(VLOOKUP($A673+ROUND(LEFT(BQ$663,2)/24,5),'[1]ОАО "АТС"'!$A$30:$F$773,6,FALSE)+HLOOKUP($DL$661,'[1]Сбытовая надбавка'!$F$5:$H$6,2,FALSE),2)+'[1]Иные услуги'!$C$6+HLOOKUP($DR$660,'[1]Услуги по передаче'!$G$5:$J$7,3,FALSE))</f>
        <v>2150.4499999999998</v>
      </c>
      <c r="BR673" s="77"/>
      <c r="BS673" s="77"/>
      <c r="BT673" s="77"/>
      <c r="BU673" s="77"/>
      <c r="BV673" s="78"/>
      <c r="BW673" s="72">
        <f>IF($A673="-","-",ROUND(VLOOKUP($A673+ROUND(LEFT(BW$663,2)/24,5),'[1]ОАО "АТС"'!$A$30:$F$773,6,FALSE)+HLOOKUP($DL$661,'[1]Сбытовая надбавка'!$F$5:$H$6,2,FALSE),2)+'[1]Иные услуги'!$C$6+HLOOKUP($DR$660,'[1]Услуги по передаче'!$G$5:$J$7,3,FALSE))</f>
        <v>2136.37</v>
      </c>
      <c r="BX673" s="77"/>
      <c r="BY673" s="77"/>
      <c r="BZ673" s="77"/>
      <c r="CA673" s="77"/>
      <c r="CB673" s="78"/>
      <c r="CC673" s="72">
        <f>IF($A673="-","-",ROUND(VLOOKUP($A673+ROUND(LEFT(CC$663,2)/24,5),'[1]ОАО "АТС"'!$A$30:$F$773,6,FALSE)+HLOOKUP($DL$661,'[1]Сбытовая надбавка'!$F$5:$H$6,2,FALSE),2)+'[1]Иные услуги'!$C$6+HLOOKUP($DR$660,'[1]Услуги по передаче'!$G$5:$J$7,3,FALSE))</f>
        <v>2096.0099999999998</v>
      </c>
      <c r="CD673" s="77"/>
      <c r="CE673" s="77"/>
      <c r="CF673" s="77"/>
      <c r="CG673" s="77"/>
      <c r="CH673" s="78"/>
      <c r="CI673" s="72">
        <f>IF($A673="-","-",ROUND(VLOOKUP($A673+ROUND(LEFT(CI$663,2)/24,5),'[1]ОАО "АТС"'!$A$30:$F$773,6,FALSE)+HLOOKUP($DL$661,'[1]Сбытовая надбавка'!$F$5:$H$6,2,FALSE),2)+'[1]Иные услуги'!$C$6+HLOOKUP($DR$660,'[1]Услуги по передаче'!$G$5:$J$7,3,FALSE))</f>
        <v>2089.15</v>
      </c>
      <c r="CJ673" s="77"/>
      <c r="CK673" s="77"/>
      <c r="CL673" s="77"/>
      <c r="CM673" s="77"/>
      <c r="CN673" s="78"/>
      <c r="CO673" s="72">
        <f>IF($A673="-","-",ROUND(VLOOKUP($A673+ROUND(LEFT(CO$663,2)/24,5),'[1]ОАО "АТС"'!$A$30:$F$773,6,FALSE)+HLOOKUP($DL$661,'[1]Сбытовая надбавка'!$F$5:$H$6,2,FALSE),2)+'[1]Иные услуги'!$C$6+HLOOKUP($DR$660,'[1]Услуги по передаче'!$G$5:$J$7,3,FALSE))</f>
        <v>2096.3199999999997</v>
      </c>
      <c r="CP673" s="77"/>
      <c r="CQ673" s="77"/>
      <c r="CR673" s="77"/>
      <c r="CS673" s="77"/>
      <c r="CT673" s="78"/>
      <c r="CU673" s="72">
        <f>IF($A673="-","-",ROUND(VLOOKUP($A673+ROUND(LEFT(CU$663,2)/24,5),'[1]ОАО "АТС"'!$A$30:$F$773,6,FALSE)+HLOOKUP($DL$661,'[1]Сбытовая надбавка'!$F$5:$H$6,2,FALSE),2)+'[1]Иные услуги'!$C$6+HLOOKUP($DR$660,'[1]Услуги по передаче'!$G$5:$J$7,3,FALSE))</f>
        <v>2089.09</v>
      </c>
      <c r="CV673" s="77"/>
      <c r="CW673" s="77"/>
      <c r="CX673" s="77"/>
      <c r="CY673" s="77"/>
      <c r="CZ673" s="78"/>
      <c r="DA673" s="72">
        <f>IF($A673="-","-",ROUND(VLOOKUP($A673+ROUND(LEFT(DA$663,2)/24,5),'[1]ОАО "АТС"'!$A$30:$F$773,6,FALSE)+HLOOKUP($DL$661,'[1]Сбытовая надбавка'!$F$5:$H$6,2,FALSE),2)+'[1]Иные услуги'!$C$6+HLOOKUP($DR$660,'[1]Услуги по передаче'!$G$5:$J$7,3,FALSE))</f>
        <v>2074.19</v>
      </c>
      <c r="DB673" s="77"/>
      <c r="DC673" s="77"/>
      <c r="DD673" s="77"/>
      <c r="DE673" s="77"/>
      <c r="DF673" s="78"/>
      <c r="DG673" s="72">
        <f>IF($A673="-","-",ROUND(VLOOKUP($A673+ROUND(LEFT(DG$663,2)/24,5),'[1]ОАО "АТС"'!$A$30:$F$773,6,FALSE)+HLOOKUP($DL$661,'[1]Сбытовая надбавка'!$F$5:$H$6,2,FALSE),2)+'[1]Иные услуги'!$C$6+HLOOKUP($DR$660,'[1]Услуги по передаче'!$G$5:$J$7,3,FALSE))</f>
        <v>2108.23</v>
      </c>
      <c r="DH673" s="77"/>
      <c r="DI673" s="77"/>
      <c r="DJ673" s="77"/>
      <c r="DK673" s="77"/>
      <c r="DL673" s="78"/>
      <c r="DM673" s="72">
        <f>IF($A673="-","-",ROUND(VLOOKUP($A673+ROUND(LEFT(DM$663,2)/24,5),'[1]ОАО "АТС"'!$A$30:$F$773,6,FALSE)+HLOOKUP($DL$661,'[1]Сбытовая надбавка'!$F$5:$H$6,2,FALSE),2)+'[1]Иные услуги'!$C$6+HLOOKUP($DR$660,'[1]Услуги по передаче'!$G$5:$J$7,3,FALSE))</f>
        <v>2159.2399999999998</v>
      </c>
      <c r="DN673" s="77"/>
      <c r="DO673" s="77"/>
      <c r="DP673" s="77"/>
      <c r="DQ673" s="77"/>
      <c r="DR673" s="78"/>
      <c r="DS673" s="72">
        <f>IF($A673="-","-",ROUND(VLOOKUP($A673+ROUND(LEFT(DS$663,2)/24,5),'[1]ОАО "АТС"'!$A$30:$F$773,6,FALSE)+HLOOKUP($DL$661,'[1]Сбытовая надбавка'!$F$5:$H$6,2,FALSE),2)+'[1]Иные услуги'!$C$6+HLOOKUP($DR$660,'[1]Услуги по передаче'!$G$5:$J$7,3,FALSE))</f>
        <v>2154.62</v>
      </c>
      <c r="DT673" s="77"/>
      <c r="DU673" s="77"/>
      <c r="DV673" s="77"/>
      <c r="DW673" s="77"/>
      <c r="DX673" s="78"/>
      <c r="DY673" s="72">
        <f>IF($A673="-","-",ROUND(VLOOKUP($A673+ROUND(LEFT(DY$663,2)/24,5),'[1]ОАО "АТС"'!$A$30:$F$773,6,FALSE)+HLOOKUP($DL$661,'[1]Сбытовая надбавка'!$F$5:$H$6,2,FALSE),2)+'[1]Иные услуги'!$C$6+HLOOKUP($DR$660,'[1]Услуги по передаче'!$G$5:$J$7,3,FALSE))</f>
        <v>2110.38</v>
      </c>
      <c r="DZ673" s="77"/>
      <c r="EA673" s="77"/>
      <c r="EB673" s="77"/>
      <c r="EC673" s="77"/>
      <c r="ED673" s="78"/>
      <c r="EE673" s="72">
        <f>IF($A673="-","-",ROUND(VLOOKUP($A673+ROUND(LEFT(EE$663,2)/24,5),'[1]ОАО "АТС"'!$A$30:$F$773,6,FALSE)+HLOOKUP($DL$661,'[1]Сбытовая надбавка'!$F$5:$H$6,2,FALSE),2)+'[1]Иные услуги'!$C$6+HLOOKUP($DR$660,'[1]Услуги по передаче'!$G$5:$J$7,3,FALSE))</f>
        <v>2071.91</v>
      </c>
      <c r="EF673" s="77"/>
      <c r="EG673" s="77"/>
      <c r="EH673" s="77"/>
      <c r="EI673" s="77"/>
      <c r="EJ673" s="78"/>
      <c r="EK673" s="72">
        <f>IF($A673="-","-",ROUND(VLOOKUP($A673+ROUND(LEFT(EK$663,2)/24,5),'[1]ОАО "АТС"'!$A$30:$F$773,6,FALSE)+HLOOKUP($DL$661,'[1]Сбытовая надбавка'!$F$5:$H$6,2,FALSE),2)+'[1]Иные услуги'!$C$6+HLOOKUP($DR$660,'[1]Услуги по передаче'!$G$5:$J$7,3,FALSE))</f>
        <v>2250.77</v>
      </c>
      <c r="EL673" s="77"/>
      <c r="EM673" s="77"/>
      <c r="EN673" s="77"/>
      <c r="EO673" s="77"/>
      <c r="EP673" s="78"/>
      <c r="EQ673" s="72">
        <f>IF($A673="-","-",ROUND(VLOOKUP($A673+ROUND(LEFT(EQ$663,2)/24,5),'[1]ОАО "АТС"'!$A$30:$F$773,6,FALSE)+HLOOKUP($DL$661,'[1]Сбытовая надбавка'!$F$5:$H$6,2,FALSE),2)+'[1]Иные услуги'!$C$6+HLOOKUP($DR$660,'[1]Услуги по передаче'!$G$5:$J$7,3,FALSE))</f>
        <v>2146.64</v>
      </c>
      <c r="ER673" s="77"/>
      <c r="ES673" s="77"/>
      <c r="ET673" s="77"/>
      <c r="EU673" s="77"/>
      <c r="EV673" s="78"/>
    </row>
    <row r="674" spans="1:152" s="38" customFormat="1" ht="15.75" customHeight="1" x14ac:dyDescent="0.2">
      <c r="A674" s="69">
        <f>$A$125</f>
        <v>44996</v>
      </c>
      <c r="B674" s="70"/>
      <c r="C674" s="70"/>
      <c r="D674" s="70"/>
      <c r="E674" s="70"/>
      <c r="F674" s="70"/>
      <c r="G674" s="70"/>
      <c r="H674" s="71"/>
      <c r="I674" s="72">
        <f>IF($A674="-","-",ROUND(VLOOKUP($A674+ROUND(LEFT(I$663,1)/24,5),'[1]ОАО "АТС"'!$A$30:$F$773,6,FALSE)+HLOOKUP($DL$661,'[1]Сбытовая надбавка'!$F$5:$H$6,2,FALSE),2)+'[1]Иные услуги'!$C$6+HLOOKUP($DR$660,'[1]Услуги по передаче'!$G$5:$J$7,3,FALSE))</f>
        <v>2073.27</v>
      </c>
      <c r="J674" s="77"/>
      <c r="K674" s="77"/>
      <c r="L674" s="77"/>
      <c r="M674" s="77"/>
      <c r="N674" s="78"/>
      <c r="O674" s="72">
        <f>IF($A674="-","-",ROUND(VLOOKUP($A674+ROUND(LEFT(O$663,1)/24,5),'[1]ОАО "АТС"'!$A$30:$F$773,6,FALSE)+HLOOKUP($DL$661,'[1]Сбытовая надбавка'!$F$5:$H$6,2,FALSE),2)+'[1]Иные услуги'!$C$6+HLOOKUP($DR$660,'[1]Услуги по передаче'!$G$5:$J$7,3,FALSE))</f>
        <v>2073.4</v>
      </c>
      <c r="P674" s="77"/>
      <c r="Q674" s="77"/>
      <c r="R674" s="77"/>
      <c r="S674" s="77"/>
      <c r="T674" s="78"/>
      <c r="U674" s="72">
        <f>IF($A674="-","-",ROUND(VLOOKUP($A674+ROUND(LEFT(U$663,1)/24,5),'[1]ОАО "АТС"'!$A$30:$F$773,6,FALSE)+HLOOKUP($DL$661,'[1]Сбытовая надбавка'!$F$5:$H$6,2,FALSE),2)+'[1]Иные услуги'!$C$6+HLOOKUP($DR$660,'[1]Услуги по передаче'!$G$5:$J$7,3,FALSE))</f>
        <v>2073.63</v>
      </c>
      <c r="V674" s="77"/>
      <c r="W674" s="77"/>
      <c r="X674" s="77"/>
      <c r="Y674" s="77"/>
      <c r="Z674" s="78"/>
      <c r="AA674" s="72">
        <f>IF($A674="-","-",ROUND(VLOOKUP($A674+ROUND(LEFT(AA$663,1)/24,5),'[1]ОАО "АТС"'!$A$30:$F$773,6,FALSE)+HLOOKUP($DL$661,'[1]Сбытовая надбавка'!$F$5:$H$6,2,FALSE),2)+'[1]Иные услуги'!$C$6+HLOOKUP($DR$660,'[1]Услуги по передаче'!$G$5:$J$7,3,FALSE))</f>
        <v>2073.66</v>
      </c>
      <c r="AB674" s="77"/>
      <c r="AC674" s="77"/>
      <c r="AD674" s="77"/>
      <c r="AE674" s="77"/>
      <c r="AF674" s="78"/>
      <c r="AG674" s="72">
        <f>IF($A674="-","-",ROUND(VLOOKUP($A674+ROUND(LEFT(AG$663,1)/24,5),'[1]ОАО "АТС"'!$A$30:$F$773,6,FALSE)+HLOOKUP($DL$661,'[1]Сбытовая надбавка'!$F$5:$H$6,2,FALSE),2)+'[1]Иные услуги'!$C$6+HLOOKUP($DR$660,'[1]Услуги по передаче'!$G$5:$J$7,3,FALSE))</f>
        <v>2073.54</v>
      </c>
      <c r="AH674" s="77"/>
      <c r="AI674" s="77"/>
      <c r="AJ674" s="77"/>
      <c r="AK674" s="77"/>
      <c r="AL674" s="78"/>
      <c r="AM674" s="72">
        <f>IF($A674="-","-",ROUND(VLOOKUP($A674+ROUND(LEFT(AM$663,1)/24,5),'[1]ОАО "АТС"'!$A$30:$F$773,6,FALSE)+HLOOKUP($DL$661,'[1]Сбытовая надбавка'!$F$5:$H$6,2,FALSE),2)+'[1]Иные услуги'!$C$6+HLOOKUP($DR$660,'[1]Услуги по передаче'!$G$5:$J$7,3,FALSE))</f>
        <v>2073.36</v>
      </c>
      <c r="AN674" s="77"/>
      <c r="AO674" s="77"/>
      <c r="AP674" s="77"/>
      <c r="AQ674" s="77"/>
      <c r="AR674" s="78"/>
      <c r="AS674" s="72">
        <f>IF($A674="-","-",ROUND(VLOOKUP($A674+ROUND(LEFT(AS$663,1)/24,5),'[1]ОАО "АТС"'!$A$30:$F$773,6,FALSE)+HLOOKUP($DL$661,'[1]Сбытовая надбавка'!$F$5:$H$6,2,FALSE),2)+'[1]Иные услуги'!$C$6+HLOOKUP($DR$660,'[1]Услуги по передаче'!$G$5:$J$7,3,FALSE))</f>
        <v>2072.66</v>
      </c>
      <c r="AT674" s="77"/>
      <c r="AU674" s="77"/>
      <c r="AV674" s="77"/>
      <c r="AW674" s="77"/>
      <c r="AX674" s="78"/>
      <c r="AY674" s="72">
        <f>IF($A674="-","-",ROUND(VLOOKUP($A674+ROUND(LEFT(AY$663,1)/24,5),'[1]ОАО "АТС"'!$A$30:$F$773,6,FALSE)+HLOOKUP($DL$661,'[1]Сбытовая надбавка'!$F$5:$H$6,2,FALSE),2)+'[1]Иные услуги'!$C$6+HLOOKUP($DR$660,'[1]Услуги по передаче'!$G$5:$J$7,3,FALSE))</f>
        <v>2072.65</v>
      </c>
      <c r="AZ674" s="77"/>
      <c r="BA674" s="77"/>
      <c r="BB674" s="77"/>
      <c r="BC674" s="77"/>
      <c r="BD674" s="78"/>
      <c r="BE674" s="72">
        <f>IF($A674="-","-",ROUND(VLOOKUP($A674+ROUND(LEFT(BE$663,1)/24,5),'[1]ОАО "АТС"'!$A$30:$F$773,6,FALSE)+HLOOKUP($DL$661,'[1]Сбытовая надбавка'!$F$5:$H$6,2,FALSE),2)+'[1]Иные услуги'!$C$6+HLOOKUP($DR$660,'[1]Услуги по передаче'!$G$5:$J$7,3,FALSE))</f>
        <v>2073.92</v>
      </c>
      <c r="BF674" s="77"/>
      <c r="BG674" s="77"/>
      <c r="BH674" s="77"/>
      <c r="BI674" s="77"/>
      <c r="BJ674" s="78"/>
      <c r="BK674" s="72">
        <f>IF($A674="-","-",ROUND(VLOOKUP($A674+ROUND(LEFT(BK$663,1)/24,5),'[1]ОАО "АТС"'!$A$30:$F$773,6,FALSE)+HLOOKUP($DL$661,'[1]Сбытовая надбавка'!$F$5:$H$6,2,FALSE),2)+'[1]Иные услуги'!$C$6+HLOOKUP($DR$660,'[1]Услуги по передаче'!$G$5:$J$7,3,FALSE))</f>
        <v>2073.9899999999998</v>
      </c>
      <c r="BL674" s="77"/>
      <c r="BM674" s="77"/>
      <c r="BN674" s="77"/>
      <c r="BO674" s="77"/>
      <c r="BP674" s="78"/>
      <c r="BQ674" s="72">
        <f>IF($A674="-","-",ROUND(VLOOKUP($A674+ROUND(LEFT(BQ$663,2)/24,5),'[1]ОАО "АТС"'!$A$30:$F$773,6,FALSE)+HLOOKUP($DL$661,'[1]Сбытовая надбавка'!$F$5:$H$6,2,FALSE),2)+'[1]Иные услуги'!$C$6+HLOOKUP($DR$660,'[1]Услуги по передаче'!$G$5:$J$7,3,FALSE))</f>
        <v>2074</v>
      </c>
      <c r="BR674" s="77"/>
      <c r="BS674" s="77"/>
      <c r="BT674" s="77"/>
      <c r="BU674" s="77"/>
      <c r="BV674" s="78"/>
      <c r="BW674" s="72">
        <f>IF($A674="-","-",ROUND(VLOOKUP($A674+ROUND(LEFT(BW$663,2)/24,5),'[1]ОАО "АТС"'!$A$30:$F$773,6,FALSE)+HLOOKUP($DL$661,'[1]Сбытовая надбавка'!$F$5:$H$6,2,FALSE),2)+'[1]Иные услуги'!$C$6+HLOOKUP($DR$660,'[1]Услуги по передаче'!$G$5:$J$7,3,FALSE))</f>
        <v>2074</v>
      </c>
      <c r="BX674" s="77"/>
      <c r="BY674" s="77"/>
      <c r="BZ674" s="77"/>
      <c r="CA674" s="77"/>
      <c r="CB674" s="78"/>
      <c r="CC674" s="72">
        <f>IF($A674="-","-",ROUND(VLOOKUP($A674+ROUND(LEFT(CC$663,2)/24,5),'[1]ОАО "АТС"'!$A$30:$F$773,6,FALSE)+HLOOKUP($DL$661,'[1]Сбытовая надбавка'!$F$5:$H$6,2,FALSE),2)+'[1]Иные услуги'!$C$6+HLOOKUP($DR$660,'[1]Услуги по передаче'!$G$5:$J$7,3,FALSE))</f>
        <v>2074.0299999999997</v>
      </c>
      <c r="CD674" s="77"/>
      <c r="CE674" s="77"/>
      <c r="CF674" s="77"/>
      <c r="CG674" s="77"/>
      <c r="CH674" s="78"/>
      <c r="CI674" s="72">
        <f>IF($A674="-","-",ROUND(VLOOKUP($A674+ROUND(LEFT(CI$663,2)/24,5),'[1]ОАО "АТС"'!$A$30:$F$773,6,FALSE)+HLOOKUP($DL$661,'[1]Сбытовая надбавка'!$F$5:$H$6,2,FALSE),2)+'[1]Иные услуги'!$C$6+HLOOKUP($DR$660,'[1]Услуги по передаче'!$G$5:$J$7,3,FALSE))</f>
        <v>2074.04</v>
      </c>
      <c r="CJ674" s="77"/>
      <c r="CK674" s="77"/>
      <c r="CL674" s="77"/>
      <c r="CM674" s="77"/>
      <c r="CN674" s="78"/>
      <c r="CO674" s="72">
        <f>IF($A674="-","-",ROUND(VLOOKUP($A674+ROUND(LEFT(CO$663,2)/24,5),'[1]ОАО "АТС"'!$A$30:$F$773,6,FALSE)+HLOOKUP($DL$661,'[1]Сбытовая надбавка'!$F$5:$H$6,2,FALSE),2)+'[1]Иные услуги'!$C$6+HLOOKUP($DR$660,'[1]Услуги по передаче'!$G$5:$J$7,3,FALSE))</f>
        <v>2074.0699999999997</v>
      </c>
      <c r="CP674" s="77"/>
      <c r="CQ674" s="77"/>
      <c r="CR674" s="77"/>
      <c r="CS674" s="77"/>
      <c r="CT674" s="78"/>
      <c r="CU674" s="72">
        <f>IF($A674="-","-",ROUND(VLOOKUP($A674+ROUND(LEFT(CU$663,2)/24,5),'[1]ОАО "АТС"'!$A$30:$F$773,6,FALSE)+HLOOKUP($DL$661,'[1]Сбытовая надбавка'!$F$5:$H$6,2,FALSE),2)+'[1]Иные услуги'!$C$6+HLOOKUP($DR$660,'[1]Услуги по передаче'!$G$5:$J$7,3,FALSE))</f>
        <v>2074.06</v>
      </c>
      <c r="CV674" s="77"/>
      <c r="CW674" s="77"/>
      <c r="CX674" s="77"/>
      <c r="CY674" s="77"/>
      <c r="CZ674" s="78"/>
      <c r="DA674" s="72">
        <f>IF($A674="-","-",ROUND(VLOOKUP($A674+ROUND(LEFT(DA$663,2)/24,5),'[1]ОАО "АТС"'!$A$30:$F$773,6,FALSE)+HLOOKUP($DL$661,'[1]Сбытовая надбавка'!$F$5:$H$6,2,FALSE),2)+'[1]Иные услуги'!$C$6+HLOOKUP($DR$660,'[1]Услуги по передаче'!$G$5:$J$7,3,FALSE))</f>
        <v>2074.2199999999998</v>
      </c>
      <c r="DB674" s="77"/>
      <c r="DC674" s="77"/>
      <c r="DD674" s="77"/>
      <c r="DE674" s="77"/>
      <c r="DF674" s="78"/>
      <c r="DG674" s="72">
        <f>IF($A674="-","-",ROUND(VLOOKUP($A674+ROUND(LEFT(DG$663,2)/24,5),'[1]ОАО "АТС"'!$A$30:$F$773,6,FALSE)+HLOOKUP($DL$661,'[1]Сбытовая надбавка'!$F$5:$H$6,2,FALSE),2)+'[1]Иные услуги'!$C$6+HLOOKUP($DR$660,'[1]Услуги по передаче'!$G$5:$J$7,3,FALSE))</f>
        <v>2073.6999999999998</v>
      </c>
      <c r="DH674" s="77"/>
      <c r="DI674" s="77"/>
      <c r="DJ674" s="77"/>
      <c r="DK674" s="77"/>
      <c r="DL674" s="78"/>
      <c r="DM674" s="72">
        <f>IF($A674="-","-",ROUND(VLOOKUP($A674+ROUND(LEFT(DM$663,2)/24,5),'[1]ОАО "АТС"'!$A$30:$F$773,6,FALSE)+HLOOKUP($DL$661,'[1]Сбытовая надбавка'!$F$5:$H$6,2,FALSE),2)+'[1]Иные услуги'!$C$6+HLOOKUP($DR$660,'[1]Услуги по передаче'!$G$5:$J$7,3,FALSE))</f>
        <v>2089.2399999999998</v>
      </c>
      <c r="DN674" s="77"/>
      <c r="DO674" s="77"/>
      <c r="DP674" s="77"/>
      <c r="DQ674" s="77"/>
      <c r="DR674" s="78"/>
      <c r="DS674" s="72">
        <f>IF($A674="-","-",ROUND(VLOOKUP($A674+ROUND(LEFT(DS$663,2)/24,5),'[1]ОАО "АТС"'!$A$30:$F$773,6,FALSE)+HLOOKUP($DL$661,'[1]Сбытовая надбавка'!$F$5:$H$6,2,FALSE),2)+'[1]Иные услуги'!$C$6+HLOOKUP($DR$660,'[1]Услуги по передаче'!$G$5:$J$7,3,FALSE))</f>
        <v>2079.89</v>
      </c>
      <c r="DT674" s="77"/>
      <c r="DU674" s="77"/>
      <c r="DV674" s="77"/>
      <c r="DW674" s="77"/>
      <c r="DX674" s="78"/>
      <c r="DY674" s="72">
        <f>IF($A674="-","-",ROUND(VLOOKUP($A674+ROUND(LEFT(DY$663,2)/24,5),'[1]ОАО "АТС"'!$A$30:$F$773,6,FALSE)+HLOOKUP($DL$661,'[1]Сбытовая надбавка'!$F$5:$H$6,2,FALSE),2)+'[1]Иные услуги'!$C$6+HLOOKUP($DR$660,'[1]Услуги по передаче'!$G$5:$J$7,3,FALSE))</f>
        <v>2072.69</v>
      </c>
      <c r="DZ674" s="77"/>
      <c r="EA674" s="77"/>
      <c r="EB674" s="77"/>
      <c r="EC674" s="77"/>
      <c r="ED674" s="78"/>
      <c r="EE674" s="72">
        <f>IF($A674="-","-",ROUND(VLOOKUP($A674+ROUND(LEFT(EE$663,2)/24,5),'[1]ОАО "АТС"'!$A$30:$F$773,6,FALSE)+HLOOKUP($DL$661,'[1]Сбытовая надбавка'!$F$5:$H$6,2,FALSE),2)+'[1]Иные услуги'!$C$6+HLOOKUP($DR$660,'[1]Услуги по передаче'!$G$5:$J$7,3,FALSE))</f>
        <v>2071.7399999999998</v>
      </c>
      <c r="EF674" s="77"/>
      <c r="EG674" s="77"/>
      <c r="EH674" s="77"/>
      <c r="EI674" s="77"/>
      <c r="EJ674" s="78"/>
      <c r="EK674" s="72">
        <f>IF($A674="-","-",ROUND(VLOOKUP($A674+ROUND(LEFT(EK$663,2)/24,5),'[1]ОАО "АТС"'!$A$30:$F$773,6,FALSE)+HLOOKUP($DL$661,'[1]Сбытовая надбавка'!$F$5:$H$6,2,FALSE),2)+'[1]Иные услуги'!$C$6+HLOOKUP($DR$660,'[1]Услуги по передаче'!$G$5:$J$7,3,FALSE))</f>
        <v>2202.6799999999998</v>
      </c>
      <c r="EL674" s="77"/>
      <c r="EM674" s="77"/>
      <c r="EN674" s="77"/>
      <c r="EO674" s="77"/>
      <c r="EP674" s="78"/>
      <c r="EQ674" s="72">
        <f>IF($A674="-","-",ROUND(VLOOKUP($A674+ROUND(LEFT(EQ$663,2)/24,5),'[1]ОАО "АТС"'!$A$30:$F$773,6,FALSE)+HLOOKUP($DL$661,'[1]Сбытовая надбавка'!$F$5:$H$6,2,FALSE),2)+'[1]Иные услуги'!$C$6+HLOOKUP($DR$660,'[1]Услуги по передаче'!$G$5:$J$7,3,FALSE))</f>
        <v>2136.7199999999998</v>
      </c>
      <c r="ER674" s="77"/>
      <c r="ES674" s="77"/>
      <c r="ET674" s="77"/>
      <c r="EU674" s="77"/>
      <c r="EV674" s="78"/>
    </row>
    <row r="675" spans="1:152" s="38" customFormat="1" ht="15.75" customHeight="1" x14ac:dyDescent="0.2">
      <c r="A675" s="69">
        <f>$A$126</f>
        <v>44997</v>
      </c>
      <c r="B675" s="70"/>
      <c r="C675" s="70"/>
      <c r="D675" s="70"/>
      <c r="E675" s="70"/>
      <c r="F675" s="70"/>
      <c r="G675" s="70"/>
      <c r="H675" s="71"/>
      <c r="I675" s="72">
        <f>IF($A675="-","-",ROUND(VLOOKUP($A675+ROUND(LEFT(I$663,1)/24,5),'[1]ОАО "АТС"'!$A$30:$F$773,6,FALSE)+HLOOKUP($DL$661,'[1]Сбытовая надбавка'!$F$5:$H$6,2,FALSE),2)+'[1]Иные услуги'!$C$6+HLOOKUP($DR$660,'[1]Услуги по передаче'!$G$5:$J$7,3,FALSE))</f>
        <v>2073.6799999999998</v>
      </c>
      <c r="J675" s="77"/>
      <c r="K675" s="77"/>
      <c r="L675" s="77"/>
      <c r="M675" s="77"/>
      <c r="N675" s="78"/>
      <c r="O675" s="72">
        <f>IF($A675="-","-",ROUND(VLOOKUP($A675+ROUND(LEFT(O$663,1)/24,5),'[1]ОАО "АТС"'!$A$30:$F$773,6,FALSE)+HLOOKUP($DL$661,'[1]Сбытовая надбавка'!$F$5:$H$6,2,FALSE),2)+'[1]Иные услуги'!$C$6+HLOOKUP($DR$660,'[1]Услуги по передаче'!$G$5:$J$7,3,FALSE))</f>
        <v>2073.7799999999997</v>
      </c>
      <c r="P675" s="77"/>
      <c r="Q675" s="77"/>
      <c r="R675" s="77"/>
      <c r="S675" s="77"/>
      <c r="T675" s="78"/>
      <c r="U675" s="72">
        <f>IF($A675="-","-",ROUND(VLOOKUP($A675+ROUND(LEFT(U$663,1)/24,5),'[1]ОАО "АТС"'!$A$30:$F$773,6,FALSE)+HLOOKUP($DL$661,'[1]Сбытовая надбавка'!$F$5:$H$6,2,FALSE),2)+'[1]Иные услуги'!$C$6+HLOOKUP($DR$660,'[1]Услуги по передаче'!$G$5:$J$7,3,FALSE))</f>
        <v>2073.9</v>
      </c>
      <c r="V675" s="77"/>
      <c r="W675" s="77"/>
      <c r="X675" s="77"/>
      <c r="Y675" s="77"/>
      <c r="Z675" s="78"/>
      <c r="AA675" s="72">
        <f>IF($A675="-","-",ROUND(VLOOKUP($A675+ROUND(LEFT(AA$663,1)/24,5),'[1]ОАО "АТС"'!$A$30:$F$773,6,FALSE)+HLOOKUP($DL$661,'[1]Сбытовая надбавка'!$F$5:$H$6,2,FALSE),2)+'[1]Иные услуги'!$C$6+HLOOKUP($DR$660,'[1]Услуги по передаче'!$G$5:$J$7,3,FALSE))</f>
        <v>2073.94</v>
      </c>
      <c r="AB675" s="77"/>
      <c r="AC675" s="77"/>
      <c r="AD675" s="77"/>
      <c r="AE675" s="77"/>
      <c r="AF675" s="78"/>
      <c r="AG675" s="72">
        <f>IF($A675="-","-",ROUND(VLOOKUP($A675+ROUND(LEFT(AG$663,1)/24,5),'[1]ОАО "АТС"'!$A$30:$F$773,6,FALSE)+HLOOKUP($DL$661,'[1]Сбытовая надбавка'!$F$5:$H$6,2,FALSE),2)+'[1]Иные услуги'!$C$6+HLOOKUP($DR$660,'[1]Услуги по передаче'!$G$5:$J$7,3,FALSE))</f>
        <v>2073.89</v>
      </c>
      <c r="AH675" s="77"/>
      <c r="AI675" s="77"/>
      <c r="AJ675" s="77"/>
      <c r="AK675" s="77"/>
      <c r="AL675" s="78"/>
      <c r="AM675" s="72">
        <f>IF($A675="-","-",ROUND(VLOOKUP($A675+ROUND(LEFT(AM$663,1)/24,5),'[1]ОАО "АТС"'!$A$30:$F$773,6,FALSE)+HLOOKUP($DL$661,'[1]Сбытовая надбавка'!$F$5:$H$6,2,FALSE),2)+'[1]Иные услуги'!$C$6+HLOOKUP($DR$660,'[1]Услуги по передаче'!$G$5:$J$7,3,FALSE))</f>
        <v>2073.7999999999997</v>
      </c>
      <c r="AN675" s="77"/>
      <c r="AO675" s="77"/>
      <c r="AP675" s="77"/>
      <c r="AQ675" s="77"/>
      <c r="AR675" s="78"/>
      <c r="AS675" s="72">
        <f>IF($A675="-","-",ROUND(VLOOKUP($A675+ROUND(LEFT(AS$663,1)/24,5),'[1]ОАО "АТС"'!$A$30:$F$773,6,FALSE)+HLOOKUP($DL$661,'[1]Сбытовая надбавка'!$F$5:$H$6,2,FALSE),2)+'[1]Иные услуги'!$C$6+HLOOKUP($DR$660,'[1]Услуги по передаче'!$G$5:$J$7,3,FALSE))</f>
        <v>2073.15</v>
      </c>
      <c r="AT675" s="77"/>
      <c r="AU675" s="77"/>
      <c r="AV675" s="77"/>
      <c r="AW675" s="77"/>
      <c r="AX675" s="78"/>
      <c r="AY675" s="72">
        <f>IF($A675="-","-",ROUND(VLOOKUP($A675+ROUND(LEFT(AY$663,1)/24,5),'[1]ОАО "АТС"'!$A$30:$F$773,6,FALSE)+HLOOKUP($DL$661,'[1]Сбытовая надбавка'!$F$5:$H$6,2,FALSE),2)+'[1]Иные услуги'!$C$6+HLOOKUP($DR$660,'[1]Услуги по передаче'!$G$5:$J$7,3,FALSE))</f>
        <v>2072.79</v>
      </c>
      <c r="AZ675" s="77"/>
      <c r="BA675" s="77"/>
      <c r="BB675" s="77"/>
      <c r="BC675" s="77"/>
      <c r="BD675" s="78"/>
      <c r="BE675" s="72">
        <f>IF($A675="-","-",ROUND(VLOOKUP($A675+ROUND(LEFT(BE$663,1)/24,5),'[1]ОАО "АТС"'!$A$30:$F$773,6,FALSE)+HLOOKUP($DL$661,'[1]Сбытовая надбавка'!$F$5:$H$6,2,FALSE),2)+'[1]Иные услуги'!$C$6+HLOOKUP($DR$660,'[1]Услуги по передаче'!$G$5:$J$7,3,FALSE))</f>
        <v>2073.96</v>
      </c>
      <c r="BF675" s="77"/>
      <c r="BG675" s="77"/>
      <c r="BH675" s="77"/>
      <c r="BI675" s="77"/>
      <c r="BJ675" s="78"/>
      <c r="BK675" s="72">
        <f>IF($A675="-","-",ROUND(VLOOKUP($A675+ROUND(LEFT(BK$663,1)/24,5),'[1]ОАО "АТС"'!$A$30:$F$773,6,FALSE)+HLOOKUP($DL$661,'[1]Сбытовая надбавка'!$F$5:$H$6,2,FALSE),2)+'[1]Иные услуги'!$C$6+HLOOKUP($DR$660,'[1]Услуги по передаче'!$G$5:$J$7,3,FALSE))</f>
        <v>2074.02</v>
      </c>
      <c r="BL675" s="77"/>
      <c r="BM675" s="77"/>
      <c r="BN675" s="77"/>
      <c r="BO675" s="77"/>
      <c r="BP675" s="78"/>
      <c r="BQ675" s="72">
        <f>IF($A675="-","-",ROUND(VLOOKUP($A675+ROUND(LEFT(BQ$663,2)/24,5),'[1]ОАО "АТС"'!$A$30:$F$773,6,FALSE)+HLOOKUP($DL$661,'[1]Сбытовая надбавка'!$F$5:$H$6,2,FALSE),2)+'[1]Иные услуги'!$C$6+HLOOKUP($DR$660,'[1]Услуги по передаче'!$G$5:$J$7,3,FALSE))</f>
        <v>2074.0299999999997</v>
      </c>
      <c r="BR675" s="77"/>
      <c r="BS675" s="77"/>
      <c r="BT675" s="77"/>
      <c r="BU675" s="77"/>
      <c r="BV675" s="78"/>
      <c r="BW675" s="72">
        <f>IF($A675="-","-",ROUND(VLOOKUP($A675+ROUND(LEFT(BW$663,2)/24,5),'[1]ОАО "АТС"'!$A$30:$F$773,6,FALSE)+HLOOKUP($DL$661,'[1]Сбытовая надбавка'!$F$5:$H$6,2,FALSE),2)+'[1]Иные услуги'!$C$6+HLOOKUP($DR$660,'[1]Услуги по передаче'!$G$5:$J$7,3,FALSE))</f>
        <v>2074.06</v>
      </c>
      <c r="BX675" s="77"/>
      <c r="BY675" s="77"/>
      <c r="BZ675" s="77"/>
      <c r="CA675" s="77"/>
      <c r="CB675" s="78"/>
      <c r="CC675" s="72">
        <f>IF($A675="-","-",ROUND(VLOOKUP($A675+ROUND(LEFT(CC$663,2)/24,5),'[1]ОАО "АТС"'!$A$30:$F$773,6,FALSE)+HLOOKUP($DL$661,'[1]Сбытовая надбавка'!$F$5:$H$6,2,FALSE),2)+'[1]Иные услуги'!$C$6+HLOOKUP($DR$660,'[1]Услуги по передаче'!$G$5:$J$7,3,FALSE))</f>
        <v>2074.06</v>
      </c>
      <c r="CD675" s="77"/>
      <c r="CE675" s="77"/>
      <c r="CF675" s="77"/>
      <c r="CG675" s="77"/>
      <c r="CH675" s="78"/>
      <c r="CI675" s="72">
        <f>IF($A675="-","-",ROUND(VLOOKUP($A675+ROUND(LEFT(CI$663,2)/24,5),'[1]ОАО "АТС"'!$A$30:$F$773,6,FALSE)+HLOOKUP($DL$661,'[1]Сбытовая надбавка'!$F$5:$H$6,2,FALSE),2)+'[1]Иные услуги'!$C$6+HLOOKUP($DR$660,'[1]Услуги по передаче'!$G$5:$J$7,3,FALSE))</f>
        <v>2074.06</v>
      </c>
      <c r="CJ675" s="77"/>
      <c r="CK675" s="77"/>
      <c r="CL675" s="77"/>
      <c r="CM675" s="77"/>
      <c r="CN675" s="78"/>
      <c r="CO675" s="72">
        <f>IF($A675="-","-",ROUND(VLOOKUP($A675+ROUND(LEFT(CO$663,2)/24,5),'[1]ОАО "АТС"'!$A$30:$F$773,6,FALSE)+HLOOKUP($DL$661,'[1]Сбытовая надбавка'!$F$5:$H$6,2,FALSE),2)+'[1]Иные услуги'!$C$6+HLOOKUP($DR$660,'[1]Услуги по передаче'!$G$5:$J$7,3,FALSE))</f>
        <v>2074.0699999999997</v>
      </c>
      <c r="CP675" s="77"/>
      <c r="CQ675" s="77"/>
      <c r="CR675" s="77"/>
      <c r="CS675" s="77"/>
      <c r="CT675" s="78"/>
      <c r="CU675" s="72">
        <f>IF($A675="-","-",ROUND(VLOOKUP($A675+ROUND(LEFT(CU$663,2)/24,5),'[1]ОАО "АТС"'!$A$30:$F$773,6,FALSE)+HLOOKUP($DL$661,'[1]Сбытовая надбавка'!$F$5:$H$6,2,FALSE),2)+'[1]Иные услуги'!$C$6+HLOOKUP($DR$660,'[1]Услуги по передаче'!$G$5:$J$7,3,FALSE))</f>
        <v>2074.0699999999997</v>
      </c>
      <c r="CV675" s="77"/>
      <c r="CW675" s="77"/>
      <c r="CX675" s="77"/>
      <c r="CY675" s="77"/>
      <c r="CZ675" s="78"/>
      <c r="DA675" s="72">
        <f>IF($A675="-","-",ROUND(VLOOKUP($A675+ROUND(LEFT(DA$663,2)/24,5),'[1]ОАО "АТС"'!$A$30:$F$773,6,FALSE)+HLOOKUP($DL$661,'[1]Сбытовая надбавка'!$F$5:$H$6,2,FALSE),2)+'[1]Иные услуги'!$C$6+HLOOKUP($DR$660,'[1]Услуги по передаче'!$G$5:$J$7,3,FALSE))</f>
        <v>2074.1799999999998</v>
      </c>
      <c r="DB675" s="77"/>
      <c r="DC675" s="77"/>
      <c r="DD675" s="77"/>
      <c r="DE675" s="77"/>
      <c r="DF675" s="78"/>
      <c r="DG675" s="72">
        <f>IF($A675="-","-",ROUND(VLOOKUP($A675+ROUND(LEFT(DG$663,2)/24,5),'[1]ОАО "АТС"'!$A$30:$F$773,6,FALSE)+HLOOKUP($DL$661,'[1]Сбытовая надбавка'!$F$5:$H$6,2,FALSE),2)+'[1]Иные услуги'!$C$6+HLOOKUP($DR$660,'[1]Услуги по передаче'!$G$5:$J$7,3,FALSE))</f>
        <v>2073.7399999999998</v>
      </c>
      <c r="DH675" s="77"/>
      <c r="DI675" s="77"/>
      <c r="DJ675" s="77"/>
      <c r="DK675" s="77"/>
      <c r="DL675" s="78"/>
      <c r="DM675" s="72">
        <f>IF($A675="-","-",ROUND(VLOOKUP($A675+ROUND(LEFT(DM$663,2)/24,5),'[1]ОАО "АТС"'!$A$30:$F$773,6,FALSE)+HLOOKUP($DL$661,'[1]Сбытовая надбавка'!$F$5:$H$6,2,FALSE),2)+'[1]Иные услуги'!$C$6+HLOOKUP($DR$660,'[1]Услуги по передаче'!$G$5:$J$7,3,FALSE))</f>
        <v>2105.69</v>
      </c>
      <c r="DN675" s="77"/>
      <c r="DO675" s="77"/>
      <c r="DP675" s="77"/>
      <c r="DQ675" s="77"/>
      <c r="DR675" s="78"/>
      <c r="DS675" s="72">
        <f>IF($A675="-","-",ROUND(VLOOKUP($A675+ROUND(LEFT(DS$663,2)/24,5),'[1]ОАО "АТС"'!$A$30:$F$773,6,FALSE)+HLOOKUP($DL$661,'[1]Сбытовая надбавка'!$F$5:$H$6,2,FALSE),2)+'[1]Иные услуги'!$C$6+HLOOKUP($DR$660,'[1]Услуги по передаче'!$G$5:$J$7,3,FALSE))</f>
        <v>2140.7199999999998</v>
      </c>
      <c r="DT675" s="77"/>
      <c r="DU675" s="77"/>
      <c r="DV675" s="77"/>
      <c r="DW675" s="77"/>
      <c r="DX675" s="78"/>
      <c r="DY675" s="72">
        <f>IF($A675="-","-",ROUND(VLOOKUP($A675+ROUND(LEFT(DY$663,2)/24,5),'[1]ОАО "АТС"'!$A$30:$F$773,6,FALSE)+HLOOKUP($DL$661,'[1]Сбытовая надбавка'!$F$5:$H$6,2,FALSE),2)+'[1]Иные услуги'!$C$6+HLOOKUP($DR$660,'[1]Услуги по передаче'!$G$5:$J$7,3,FALSE))</f>
        <v>2089.79</v>
      </c>
      <c r="DZ675" s="77"/>
      <c r="EA675" s="77"/>
      <c r="EB675" s="77"/>
      <c r="EC675" s="77"/>
      <c r="ED675" s="78"/>
      <c r="EE675" s="72">
        <f>IF($A675="-","-",ROUND(VLOOKUP($A675+ROUND(LEFT(EE$663,2)/24,5),'[1]ОАО "АТС"'!$A$30:$F$773,6,FALSE)+HLOOKUP($DL$661,'[1]Сбытовая надбавка'!$F$5:$H$6,2,FALSE),2)+'[1]Иные услуги'!$C$6+HLOOKUP($DR$660,'[1]Услуги по передаче'!$G$5:$J$7,3,FALSE))</f>
        <v>2072.29</v>
      </c>
      <c r="EF675" s="77"/>
      <c r="EG675" s="77"/>
      <c r="EH675" s="77"/>
      <c r="EI675" s="77"/>
      <c r="EJ675" s="78"/>
      <c r="EK675" s="72">
        <f>IF($A675="-","-",ROUND(VLOOKUP($A675+ROUND(LEFT(EK$663,2)/24,5),'[1]ОАО "АТС"'!$A$30:$F$773,6,FALSE)+HLOOKUP($DL$661,'[1]Сбытовая надбавка'!$F$5:$H$6,2,FALSE),2)+'[1]Иные услуги'!$C$6+HLOOKUP($DR$660,'[1]Услуги по передаче'!$G$5:$J$7,3,FALSE))</f>
        <v>2237.5699999999997</v>
      </c>
      <c r="EL675" s="77"/>
      <c r="EM675" s="77"/>
      <c r="EN675" s="77"/>
      <c r="EO675" s="77"/>
      <c r="EP675" s="78"/>
      <c r="EQ675" s="72">
        <f>IF($A675="-","-",ROUND(VLOOKUP($A675+ROUND(LEFT(EQ$663,2)/24,5),'[1]ОАО "АТС"'!$A$30:$F$773,6,FALSE)+HLOOKUP($DL$661,'[1]Сбытовая надбавка'!$F$5:$H$6,2,FALSE),2)+'[1]Иные услуги'!$C$6+HLOOKUP($DR$660,'[1]Услуги по передаче'!$G$5:$J$7,3,FALSE))</f>
        <v>2134.37</v>
      </c>
      <c r="ER675" s="77"/>
      <c r="ES675" s="77"/>
      <c r="ET675" s="77"/>
      <c r="EU675" s="77"/>
      <c r="EV675" s="78"/>
    </row>
    <row r="676" spans="1:152" s="38" customFormat="1" ht="15.75" customHeight="1" x14ac:dyDescent="0.2">
      <c r="A676" s="69">
        <f>$A$127</f>
        <v>44998</v>
      </c>
      <c r="B676" s="70"/>
      <c r="C676" s="70"/>
      <c r="D676" s="70"/>
      <c r="E676" s="70"/>
      <c r="F676" s="70"/>
      <c r="G676" s="70"/>
      <c r="H676" s="71"/>
      <c r="I676" s="72">
        <f>IF($A676="-","-",ROUND(VLOOKUP($A676+ROUND(LEFT(I$663,1)/24,5),'[1]ОАО "АТС"'!$A$30:$F$773,6,FALSE)+HLOOKUP($DL$661,'[1]Сбытовая надбавка'!$F$5:$H$6,2,FALSE),2)+'[1]Иные услуги'!$C$6+HLOOKUP($DR$660,'[1]Услуги по передаче'!$G$5:$J$7,3,FALSE))</f>
        <v>2073.6</v>
      </c>
      <c r="J676" s="77"/>
      <c r="K676" s="77"/>
      <c r="L676" s="77"/>
      <c r="M676" s="77"/>
      <c r="N676" s="78"/>
      <c r="O676" s="72">
        <f>IF($A676="-","-",ROUND(VLOOKUP($A676+ROUND(LEFT(O$663,1)/24,5),'[1]ОАО "АТС"'!$A$30:$F$773,6,FALSE)+HLOOKUP($DL$661,'[1]Сбытовая надбавка'!$F$5:$H$6,2,FALSE),2)+'[1]Иные услуги'!$C$6+HLOOKUP($DR$660,'[1]Услуги по передаче'!$G$5:$J$7,3,FALSE))</f>
        <v>2073.66</v>
      </c>
      <c r="P676" s="77"/>
      <c r="Q676" s="77"/>
      <c r="R676" s="77"/>
      <c r="S676" s="77"/>
      <c r="T676" s="78"/>
      <c r="U676" s="72">
        <f>IF($A676="-","-",ROUND(VLOOKUP($A676+ROUND(LEFT(U$663,1)/24,5),'[1]ОАО "АТС"'!$A$30:$F$773,6,FALSE)+HLOOKUP($DL$661,'[1]Сбытовая надбавка'!$F$5:$H$6,2,FALSE),2)+'[1]Иные услуги'!$C$6+HLOOKUP($DR$660,'[1]Услуги по передаче'!$G$5:$J$7,3,FALSE))</f>
        <v>2073.73</v>
      </c>
      <c r="V676" s="77"/>
      <c r="W676" s="77"/>
      <c r="X676" s="77"/>
      <c r="Y676" s="77"/>
      <c r="Z676" s="78"/>
      <c r="AA676" s="72">
        <f>IF($A676="-","-",ROUND(VLOOKUP($A676+ROUND(LEFT(AA$663,1)/24,5),'[1]ОАО "АТС"'!$A$30:$F$773,6,FALSE)+HLOOKUP($DL$661,'[1]Сбытовая надбавка'!$F$5:$H$6,2,FALSE),2)+'[1]Иные услуги'!$C$6+HLOOKUP($DR$660,'[1]Услуги по передаче'!$G$5:$J$7,3,FALSE))</f>
        <v>2073.7199999999998</v>
      </c>
      <c r="AB676" s="77"/>
      <c r="AC676" s="77"/>
      <c r="AD676" s="77"/>
      <c r="AE676" s="77"/>
      <c r="AF676" s="78"/>
      <c r="AG676" s="72">
        <f>IF($A676="-","-",ROUND(VLOOKUP($A676+ROUND(LEFT(AG$663,1)/24,5),'[1]ОАО "АТС"'!$A$30:$F$773,6,FALSE)+HLOOKUP($DL$661,'[1]Сбытовая надбавка'!$F$5:$H$6,2,FALSE),2)+'[1]Иные услуги'!$C$6+HLOOKUP($DR$660,'[1]Услуги по передаче'!$G$5:$J$7,3,FALSE))</f>
        <v>2073.6999999999998</v>
      </c>
      <c r="AH676" s="77"/>
      <c r="AI676" s="77"/>
      <c r="AJ676" s="77"/>
      <c r="AK676" s="77"/>
      <c r="AL676" s="78"/>
      <c r="AM676" s="72">
        <f>IF($A676="-","-",ROUND(VLOOKUP($A676+ROUND(LEFT(AM$663,1)/24,5),'[1]ОАО "АТС"'!$A$30:$F$773,6,FALSE)+HLOOKUP($DL$661,'[1]Сбытовая надбавка'!$F$5:$H$6,2,FALSE),2)+'[1]Иные услуги'!$C$6+HLOOKUP($DR$660,'[1]Услуги по передаче'!$G$5:$J$7,3,FALSE))</f>
        <v>2073.6999999999998</v>
      </c>
      <c r="AN676" s="77"/>
      <c r="AO676" s="77"/>
      <c r="AP676" s="77"/>
      <c r="AQ676" s="77"/>
      <c r="AR676" s="78"/>
      <c r="AS676" s="72">
        <f>IF($A676="-","-",ROUND(VLOOKUP($A676+ROUND(LEFT(AS$663,1)/24,5),'[1]ОАО "АТС"'!$A$30:$F$773,6,FALSE)+HLOOKUP($DL$661,'[1]Сбытовая надбавка'!$F$5:$H$6,2,FALSE),2)+'[1]Иные услуги'!$C$6+HLOOKUP($DR$660,'[1]Услуги по передаче'!$G$5:$J$7,3,FALSE))</f>
        <v>2073.06</v>
      </c>
      <c r="AT676" s="77"/>
      <c r="AU676" s="77"/>
      <c r="AV676" s="77"/>
      <c r="AW676" s="77"/>
      <c r="AX676" s="78"/>
      <c r="AY676" s="72">
        <f>IF($A676="-","-",ROUND(VLOOKUP($A676+ROUND(LEFT(AY$663,1)/24,5),'[1]ОАО "АТС"'!$A$30:$F$773,6,FALSE)+HLOOKUP($DL$661,'[1]Сбытовая надбавка'!$F$5:$H$6,2,FALSE),2)+'[1]Иные услуги'!$C$6+HLOOKUP($DR$660,'[1]Услуги по передаче'!$G$5:$J$7,3,FALSE))</f>
        <v>2141.9499999999998</v>
      </c>
      <c r="AZ676" s="77"/>
      <c r="BA676" s="77"/>
      <c r="BB676" s="77"/>
      <c r="BC676" s="77"/>
      <c r="BD676" s="78"/>
      <c r="BE676" s="72">
        <f>IF($A676="-","-",ROUND(VLOOKUP($A676+ROUND(LEFT(BE$663,1)/24,5),'[1]ОАО "АТС"'!$A$30:$F$773,6,FALSE)+HLOOKUP($DL$661,'[1]Сбытовая надбавка'!$F$5:$H$6,2,FALSE),2)+'[1]Иные услуги'!$C$6+HLOOKUP($DR$660,'[1]Услуги по передаче'!$G$5:$J$7,3,FALSE))</f>
        <v>2073.25</v>
      </c>
      <c r="BF676" s="77"/>
      <c r="BG676" s="77"/>
      <c r="BH676" s="77"/>
      <c r="BI676" s="77"/>
      <c r="BJ676" s="78"/>
      <c r="BK676" s="72">
        <f>IF($A676="-","-",ROUND(VLOOKUP($A676+ROUND(LEFT(BK$663,1)/24,5),'[1]ОАО "АТС"'!$A$30:$F$773,6,FALSE)+HLOOKUP($DL$661,'[1]Сбытовая надбавка'!$F$5:$H$6,2,FALSE),2)+'[1]Иные услуги'!$C$6+HLOOKUP($DR$660,'[1]Услуги по передаче'!$G$5:$J$7,3,FALSE))</f>
        <v>2136.13</v>
      </c>
      <c r="BL676" s="77"/>
      <c r="BM676" s="77"/>
      <c r="BN676" s="77"/>
      <c r="BO676" s="77"/>
      <c r="BP676" s="78"/>
      <c r="BQ676" s="72">
        <f>IF($A676="-","-",ROUND(VLOOKUP($A676+ROUND(LEFT(BQ$663,2)/24,5),'[1]ОАО "АТС"'!$A$30:$F$773,6,FALSE)+HLOOKUP($DL$661,'[1]Сбытовая надбавка'!$F$5:$H$6,2,FALSE),2)+'[1]Иные услуги'!$C$6+HLOOKUP($DR$660,'[1]Услуги по передаче'!$G$5:$J$7,3,FALSE))</f>
        <v>2174.7999999999997</v>
      </c>
      <c r="BR676" s="77"/>
      <c r="BS676" s="77"/>
      <c r="BT676" s="77"/>
      <c r="BU676" s="77"/>
      <c r="BV676" s="78"/>
      <c r="BW676" s="72">
        <f>IF($A676="-","-",ROUND(VLOOKUP($A676+ROUND(LEFT(BW$663,2)/24,5),'[1]ОАО "АТС"'!$A$30:$F$773,6,FALSE)+HLOOKUP($DL$661,'[1]Сбытовая надбавка'!$F$5:$H$6,2,FALSE),2)+'[1]Иные услуги'!$C$6+HLOOKUP($DR$660,'[1]Услуги по передаче'!$G$5:$J$7,3,FALSE))</f>
        <v>2183.87</v>
      </c>
      <c r="BX676" s="77"/>
      <c r="BY676" s="77"/>
      <c r="BZ676" s="77"/>
      <c r="CA676" s="77"/>
      <c r="CB676" s="78"/>
      <c r="CC676" s="72">
        <f>IF($A676="-","-",ROUND(VLOOKUP($A676+ROUND(LEFT(CC$663,2)/24,5),'[1]ОАО "АТС"'!$A$30:$F$773,6,FALSE)+HLOOKUP($DL$661,'[1]Сбытовая надбавка'!$F$5:$H$6,2,FALSE),2)+'[1]Иные услуги'!$C$6+HLOOKUP($DR$660,'[1]Услуги по передаче'!$G$5:$J$7,3,FALSE))</f>
        <v>2150.86</v>
      </c>
      <c r="CD676" s="77"/>
      <c r="CE676" s="77"/>
      <c r="CF676" s="77"/>
      <c r="CG676" s="77"/>
      <c r="CH676" s="78"/>
      <c r="CI676" s="72">
        <f>IF($A676="-","-",ROUND(VLOOKUP($A676+ROUND(LEFT(CI$663,2)/24,5),'[1]ОАО "АТС"'!$A$30:$F$773,6,FALSE)+HLOOKUP($DL$661,'[1]Сбытовая надбавка'!$F$5:$H$6,2,FALSE),2)+'[1]Иные услуги'!$C$6+HLOOKUP($DR$660,'[1]Услуги по передаче'!$G$5:$J$7,3,FALSE))</f>
        <v>2141.59</v>
      </c>
      <c r="CJ676" s="77"/>
      <c r="CK676" s="77"/>
      <c r="CL676" s="77"/>
      <c r="CM676" s="77"/>
      <c r="CN676" s="78"/>
      <c r="CO676" s="72">
        <f>IF($A676="-","-",ROUND(VLOOKUP($A676+ROUND(LEFT(CO$663,2)/24,5),'[1]ОАО "АТС"'!$A$30:$F$773,6,FALSE)+HLOOKUP($DL$661,'[1]Сбытовая надбавка'!$F$5:$H$6,2,FALSE),2)+'[1]Иные услуги'!$C$6+HLOOKUP($DR$660,'[1]Услуги по передаче'!$G$5:$J$7,3,FALSE))</f>
        <v>2129.88</v>
      </c>
      <c r="CP676" s="77"/>
      <c r="CQ676" s="77"/>
      <c r="CR676" s="77"/>
      <c r="CS676" s="77"/>
      <c r="CT676" s="78"/>
      <c r="CU676" s="72">
        <f>IF($A676="-","-",ROUND(VLOOKUP($A676+ROUND(LEFT(CU$663,2)/24,5),'[1]ОАО "АТС"'!$A$30:$F$773,6,FALSE)+HLOOKUP($DL$661,'[1]Сбытовая надбавка'!$F$5:$H$6,2,FALSE),2)+'[1]Иные услуги'!$C$6+HLOOKUP($DR$660,'[1]Услуги по передаче'!$G$5:$J$7,3,FALSE))</f>
        <v>2117.89</v>
      </c>
      <c r="CV676" s="77"/>
      <c r="CW676" s="77"/>
      <c r="CX676" s="77"/>
      <c r="CY676" s="77"/>
      <c r="CZ676" s="78"/>
      <c r="DA676" s="72">
        <f>IF($A676="-","-",ROUND(VLOOKUP($A676+ROUND(LEFT(DA$663,2)/24,5),'[1]ОАО "АТС"'!$A$30:$F$773,6,FALSE)+HLOOKUP($DL$661,'[1]Сбытовая надбавка'!$F$5:$H$6,2,FALSE),2)+'[1]Иные услуги'!$C$6+HLOOKUP($DR$660,'[1]Услуги по передаче'!$G$5:$J$7,3,FALSE))</f>
        <v>2129.1</v>
      </c>
      <c r="DB676" s="77"/>
      <c r="DC676" s="77"/>
      <c r="DD676" s="77"/>
      <c r="DE676" s="77"/>
      <c r="DF676" s="78"/>
      <c r="DG676" s="72">
        <f>IF($A676="-","-",ROUND(VLOOKUP($A676+ROUND(LEFT(DG$663,2)/24,5),'[1]ОАО "АТС"'!$A$30:$F$773,6,FALSE)+HLOOKUP($DL$661,'[1]Сбытовая надбавка'!$F$5:$H$6,2,FALSE),2)+'[1]Иные услуги'!$C$6+HLOOKUP($DR$660,'[1]Услуги по передаче'!$G$5:$J$7,3,FALSE))</f>
        <v>2150.59</v>
      </c>
      <c r="DH676" s="77"/>
      <c r="DI676" s="77"/>
      <c r="DJ676" s="77"/>
      <c r="DK676" s="77"/>
      <c r="DL676" s="78"/>
      <c r="DM676" s="72">
        <f>IF($A676="-","-",ROUND(VLOOKUP($A676+ROUND(LEFT(DM$663,2)/24,5),'[1]ОАО "АТС"'!$A$30:$F$773,6,FALSE)+HLOOKUP($DL$661,'[1]Сбытовая надбавка'!$F$5:$H$6,2,FALSE),2)+'[1]Иные услуги'!$C$6+HLOOKUP($DR$660,'[1]Услуги по передаче'!$G$5:$J$7,3,FALSE))</f>
        <v>2176.27</v>
      </c>
      <c r="DN676" s="77"/>
      <c r="DO676" s="77"/>
      <c r="DP676" s="77"/>
      <c r="DQ676" s="77"/>
      <c r="DR676" s="78"/>
      <c r="DS676" s="72">
        <f>IF($A676="-","-",ROUND(VLOOKUP($A676+ROUND(LEFT(DS$663,2)/24,5),'[1]ОАО "АТС"'!$A$30:$F$773,6,FALSE)+HLOOKUP($DL$661,'[1]Сбытовая надбавка'!$F$5:$H$6,2,FALSE),2)+'[1]Иные услуги'!$C$6+HLOOKUP($DR$660,'[1]Услуги по передаче'!$G$5:$J$7,3,FALSE))</f>
        <v>2157.6999999999998</v>
      </c>
      <c r="DT676" s="77"/>
      <c r="DU676" s="77"/>
      <c r="DV676" s="77"/>
      <c r="DW676" s="77"/>
      <c r="DX676" s="78"/>
      <c r="DY676" s="72">
        <f>IF($A676="-","-",ROUND(VLOOKUP($A676+ROUND(LEFT(DY$663,2)/24,5),'[1]ОАО "АТС"'!$A$30:$F$773,6,FALSE)+HLOOKUP($DL$661,'[1]Сбытовая надбавка'!$F$5:$H$6,2,FALSE),2)+'[1]Иные услуги'!$C$6+HLOOKUP($DR$660,'[1]Услуги по передаче'!$G$5:$J$7,3,FALSE))</f>
        <v>2099.37</v>
      </c>
      <c r="DZ676" s="77"/>
      <c r="EA676" s="77"/>
      <c r="EB676" s="77"/>
      <c r="EC676" s="77"/>
      <c r="ED676" s="78"/>
      <c r="EE676" s="72">
        <f>IF($A676="-","-",ROUND(VLOOKUP($A676+ROUND(LEFT(EE$663,2)/24,5),'[1]ОАО "АТС"'!$A$30:$F$773,6,FALSE)+HLOOKUP($DL$661,'[1]Сбытовая надбавка'!$F$5:$H$6,2,FALSE),2)+'[1]Иные услуги'!$C$6+HLOOKUP($DR$660,'[1]Услуги по передаче'!$G$5:$J$7,3,FALSE))</f>
        <v>2072.06</v>
      </c>
      <c r="EF676" s="77"/>
      <c r="EG676" s="77"/>
      <c r="EH676" s="77"/>
      <c r="EI676" s="77"/>
      <c r="EJ676" s="78"/>
      <c r="EK676" s="72">
        <f>IF($A676="-","-",ROUND(VLOOKUP($A676+ROUND(LEFT(EK$663,2)/24,5),'[1]ОАО "АТС"'!$A$30:$F$773,6,FALSE)+HLOOKUP($DL$661,'[1]Сбытовая надбавка'!$F$5:$H$6,2,FALSE),2)+'[1]Иные услуги'!$C$6+HLOOKUP($DR$660,'[1]Услуги по передаче'!$G$5:$J$7,3,FALSE))</f>
        <v>2244.08</v>
      </c>
      <c r="EL676" s="77"/>
      <c r="EM676" s="77"/>
      <c r="EN676" s="77"/>
      <c r="EO676" s="77"/>
      <c r="EP676" s="78"/>
      <c r="EQ676" s="72">
        <f>IF($A676="-","-",ROUND(VLOOKUP($A676+ROUND(LEFT(EQ$663,2)/24,5),'[1]ОАО "АТС"'!$A$30:$F$773,6,FALSE)+HLOOKUP($DL$661,'[1]Сбытовая надбавка'!$F$5:$H$6,2,FALSE),2)+'[1]Иные услуги'!$C$6+HLOOKUP($DR$660,'[1]Услуги по передаче'!$G$5:$J$7,3,FALSE))</f>
        <v>2157.94</v>
      </c>
      <c r="ER676" s="77"/>
      <c r="ES676" s="77"/>
      <c r="ET676" s="77"/>
      <c r="EU676" s="77"/>
      <c r="EV676" s="78"/>
    </row>
    <row r="677" spans="1:152" s="38" customFormat="1" ht="15.75" customHeight="1" x14ac:dyDescent="0.2">
      <c r="A677" s="69">
        <f>$A$128</f>
        <v>44999</v>
      </c>
      <c r="B677" s="70"/>
      <c r="C677" s="70"/>
      <c r="D677" s="70"/>
      <c r="E677" s="70"/>
      <c r="F677" s="70"/>
      <c r="G677" s="70"/>
      <c r="H677" s="71"/>
      <c r="I677" s="72">
        <f>IF($A677="-","-",ROUND(VLOOKUP($A677+ROUND(LEFT(I$663,1)/24,5),'[1]ОАО "АТС"'!$A$30:$F$773,6,FALSE)+HLOOKUP($DL$661,'[1]Сбытовая надбавка'!$F$5:$H$6,2,FALSE),2)+'[1]Иные услуги'!$C$6+HLOOKUP($DR$660,'[1]Услуги по передаче'!$G$5:$J$7,3,FALSE))</f>
        <v>2073.66</v>
      </c>
      <c r="J677" s="77"/>
      <c r="K677" s="77"/>
      <c r="L677" s="77"/>
      <c r="M677" s="77"/>
      <c r="N677" s="78"/>
      <c r="O677" s="72">
        <f>IF($A677="-","-",ROUND(VLOOKUP($A677+ROUND(LEFT(O$663,1)/24,5),'[1]ОАО "АТС"'!$A$30:$F$773,6,FALSE)+HLOOKUP($DL$661,'[1]Сбытовая надбавка'!$F$5:$H$6,2,FALSE),2)+'[1]Иные услуги'!$C$6+HLOOKUP($DR$660,'[1]Услуги по передаче'!$G$5:$J$7,3,FALSE))</f>
        <v>2073.62</v>
      </c>
      <c r="P677" s="77"/>
      <c r="Q677" s="77"/>
      <c r="R677" s="77"/>
      <c r="S677" s="77"/>
      <c r="T677" s="78"/>
      <c r="U677" s="72">
        <f>IF($A677="-","-",ROUND(VLOOKUP($A677+ROUND(LEFT(U$663,1)/24,5),'[1]ОАО "АТС"'!$A$30:$F$773,6,FALSE)+HLOOKUP($DL$661,'[1]Сбытовая надбавка'!$F$5:$H$6,2,FALSE),2)+'[1]Иные услуги'!$C$6+HLOOKUP($DR$660,'[1]Услуги по передаче'!$G$5:$J$7,3,FALSE))</f>
        <v>2073.7199999999998</v>
      </c>
      <c r="V677" s="77"/>
      <c r="W677" s="77"/>
      <c r="X677" s="77"/>
      <c r="Y677" s="77"/>
      <c r="Z677" s="78"/>
      <c r="AA677" s="72">
        <f>IF($A677="-","-",ROUND(VLOOKUP($A677+ROUND(LEFT(AA$663,1)/24,5),'[1]ОАО "АТС"'!$A$30:$F$773,6,FALSE)+HLOOKUP($DL$661,'[1]Сбытовая надбавка'!$F$5:$H$6,2,FALSE),2)+'[1]Иные услуги'!$C$6+HLOOKUP($DR$660,'[1]Услуги по передаче'!$G$5:$J$7,3,FALSE))</f>
        <v>2073.69</v>
      </c>
      <c r="AB677" s="77"/>
      <c r="AC677" s="77"/>
      <c r="AD677" s="77"/>
      <c r="AE677" s="77"/>
      <c r="AF677" s="78"/>
      <c r="AG677" s="72">
        <f>IF($A677="-","-",ROUND(VLOOKUP($A677+ROUND(LEFT(AG$663,1)/24,5),'[1]ОАО "АТС"'!$A$30:$F$773,6,FALSE)+HLOOKUP($DL$661,'[1]Сбытовая надбавка'!$F$5:$H$6,2,FALSE),2)+'[1]Иные услуги'!$C$6+HLOOKUP($DR$660,'[1]Услуги по передаче'!$G$5:$J$7,3,FALSE))</f>
        <v>2073.71</v>
      </c>
      <c r="AH677" s="77"/>
      <c r="AI677" s="77"/>
      <c r="AJ677" s="77"/>
      <c r="AK677" s="77"/>
      <c r="AL677" s="78"/>
      <c r="AM677" s="72">
        <f>IF($A677="-","-",ROUND(VLOOKUP($A677+ROUND(LEFT(AM$663,1)/24,5),'[1]ОАО "АТС"'!$A$30:$F$773,6,FALSE)+HLOOKUP($DL$661,'[1]Сбытовая надбавка'!$F$5:$H$6,2,FALSE),2)+'[1]Иные услуги'!$C$6+HLOOKUP($DR$660,'[1]Услуги по передаче'!$G$5:$J$7,3,FALSE))</f>
        <v>2073.65</v>
      </c>
      <c r="AN677" s="77"/>
      <c r="AO677" s="77"/>
      <c r="AP677" s="77"/>
      <c r="AQ677" s="77"/>
      <c r="AR677" s="78"/>
      <c r="AS677" s="72">
        <f>IF($A677="-","-",ROUND(VLOOKUP($A677+ROUND(LEFT(AS$663,1)/24,5),'[1]ОАО "АТС"'!$A$30:$F$773,6,FALSE)+HLOOKUP($DL$661,'[1]Сбытовая надбавка'!$F$5:$H$6,2,FALSE),2)+'[1]Иные услуги'!$C$6+HLOOKUP($DR$660,'[1]Услуги по передаче'!$G$5:$J$7,3,FALSE))</f>
        <v>2072.88</v>
      </c>
      <c r="AT677" s="77"/>
      <c r="AU677" s="77"/>
      <c r="AV677" s="77"/>
      <c r="AW677" s="77"/>
      <c r="AX677" s="78"/>
      <c r="AY677" s="72">
        <f>IF($A677="-","-",ROUND(VLOOKUP($A677+ROUND(LEFT(AY$663,1)/24,5),'[1]ОАО "АТС"'!$A$30:$F$773,6,FALSE)+HLOOKUP($DL$661,'[1]Сбытовая надбавка'!$F$5:$H$6,2,FALSE),2)+'[1]Иные услуги'!$C$6+HLOOKUP($DR$660,'[1]Услуги по передаче'!$G$5:$J$7,3,FALSE))</f>
        <v>2172.39</v>
      </c>
      <c r="AZ677" s="77"/>
      <c r="BA677" s="77"/>
      <c r="BB677" s="77"/>
      <c r="BC677" s="77"/>
      <c r="BD677" s="78"/>
      <c r="BE677" s="72">
        <f>IF($A677="-","-",ROUND(VLOOKUP($A677+ROUND(LEFT(BE$663,1)/24,5),'[1]ОАО "АТС"'!$A$30:$F$773,6,FALSE)+HLOOKUP($DL$661,'[1]Сбытовая надбавка'!$F$5:$H$6,2,FALSE),2)+'[1]Иные услуги'!$C$6+HLOOKUP($DR$660,'[1]Услуги по передаче'!$G$5:$J$7,3,FALSE))</f>
        <v>2073.67</v>
      </c>
      <c r="BF677" s="77"/>
      <c r="BG677" s="77"/>
      <c r="BH677" s="77"/>
      <c r="BI677" s="77"/>
      <c r="BJ677" s="78"/>
      <c r="BK677" s="72">
        <f>IF($A677="-","-",ROUND(VLOOKUP($A677+ROUND(LEFT(BK$663,1)/24,5),'[1]ОАО "АТС"'!$A$30:$F$773,6,FALSE)+HLOOKUP($DL$661,'[1]Сбытовая надбавка'!$F$5:$H$6,2,FALSE),2)+'[1]Иные услуги'!$C$6+HLOOKUP($DR$660,'[1]Услуги по передаче'!$G$5:$J$7,3,FALSE))</f>
        <v>2124.73</v>
      </c>
      <c r="BL677" s="77"/>
      <c r="BM677" s="77"/>
      <c r="BN677" s="77"/>
      <c r="BO677" s="77"/>
      <c r="BP677" s="78"/>
      <c r="BQ677" s="72">
        <f>IF($A677="-","-",ROUND(VLOOKUP($A677+ROUND(LEFT(BQ$663,2)/24,5),'[1]ОАО "АТС"'!$A$30:$F$773,6,FALSE)+HLOOKUP($DL$661,'[1]Сбытовая надбавка'!$F$5:$H$6,2,FALSE),2)+'[1]Иные услуги'!$C$6+HLOOKUP($DR$660,'[1]Услуги по передаче'!$G$5:$J$7,3,FALSE))</f>
        <v>2140.5</v>
      </c>
      <c r="BR677" s="77"/>
      <c r="BS677" s="77"/>
      <c r="BT677" s="77"/>
      <c r="BU677" s="77"/>
      <c r="BV677" s="78"/>
      <c r="BW677" s="72">
        <f>IF($A677="-","-",ROUND(VLOOKUP($A677+ROUND(LEFT(BW$663,2)/24,5),'[1]ОАО "АТС"'!$A$30:$F$773,6,FALSE)+HLOOKUP($DL$661,'[1]Сбытовая надбавка'!$F$5:$H$6,2,FALSE),2)+'[1]Иные услуги'!$C$6+HLOOKUP($DR$660,'[1]Услуги по передаче'!$G$5:$J$7,3,FALSE))</f>
        <v>2129.62</v>
      </c>
      <c r="BX677" s="77"/>
      <c r="BY677" s="77"/>
      <c r="BZ677" s="77"/>
      <c r="CA677" s="77"/>
      <c r="CB677" s="78"/>
      <c r="CC677" s="72">
        <f>IF($A677="-","-",ROUND(VLOOKUP($A677+ROUND(LEFT(CC$663,2)/24,5),'[1]ОАО "АТС"'!$A$30:$F$773,6,FALSE)+HLOOKUP($DL$661,'[1]Сбытовая надбавка'!$F$5:$H$6,2,FALSE),2)+'[1]Иные услуги'!$C$6+HLOOKUP($DR$660,'[1]Услуги по передаче'!$G$5:$J$7,3,FALSE))</f>
        <v>2108.0699999999997</v>
      </c>
      <c r="CD677" s="77"/>
      <c r="CE677" s="77"/>
      <c r="CF677" s="77"/>
      <c r="CG677" s="77"/>
      <c r="CH677" s="78"/>
      <c r="CI677" s="72">
        <f>IF($A677="-","-",ROUND(VLOOKUP($A677+ROUND(LEFT(CI$663,2)/24,5),'[1]ОАО "АТС"'!$A$30:$F$773,6,FALSE)+HLOOKUP($DL$661,'[1]Сбытовая надбавка'!$F$5:$H$6,2,FALSE),2)+'[1]Иные услуги'!$C$6+HLOOKUP($DR$660,'[1]Услуги по передаче'!$G$5:$J$7,3,FALSE))</f>
        <v>2091.6999999999998</v>
      </c>
      <c r="CJ677" s="77"/>
      <c r="CK677" s="77"/>
      <c r="CL677" s="77"/>
      <c r="CM677" s="77"/>
      <c r="CN677" s="78"/>
      <c r="CO677" s="72">
        <f>IF($A677="-","-",ROUND(VLOOKUP($A677+ROUND(LEFT(CO$663,2)/24,5),'[1]ОАО "АТС"'!$A$30:$F$773,6,FALSE)+HLOOKUP($DL$661,'[1]Сбытовая надбавка'!$F$5:$H$6,2,FALSE),2)+'[1]Иные услуги'!$C$6+HLOOKUP($DR$660,'[1]Услуги по передаче'!$G$5:$J$7,3,FALSE))</f>
        <v>2085.56</v>
      </c>
      <c r="CP677" s="77"/>
      <c r="CQ677" s="77"/>
      <c r="CR677" s="77"/>
      <c r="CS677" s="77"/>
      <c r="CT677" s="78"/>
      <c r="CU677" s="72">
        <f>IF($A677="-","-",ROUND(VLOOKUP($A677+ROUND(LEFT(CU$663,2)/24,5),'[1]ОАО "АТС"'!$A$30:$F$773,6,FALSE)+HLOOKUP($DL$661,'[1]Сбытовая надбавка'!$F$5:$H$6,2,FALSE),2)+'[1]Иные услуги'!$C$6+HLOOKUP($DR$660,'[1]Услуги по передаче'!$G$5:$J$7,3,FALSE))</f>
        <v>2079.23</v>
      </c>
      <c r="CV677" s="77"/>
      <c r="CW677" s="77"/>
      <c r="CX677" s="77"/>
      <c r="CY677" s="77"/>
      <c r="CZ677" s="78"/>
      <c r="DA677" s="72">
        <f>IF($A677="-","-",ROUND(VLOOKUP($A677+ROUND(LEFT(DA$663,2)/24,5),'[1]ОАО "АТС"'!$A$30:$F$773,6,FALSE)+HLOOKUP($DL$661,'[1]Сбытовая надбавка'!$F$5:$H$6,2,FALSE),2)+'[1]Иные услуги'!$C$6+HLOOKUP($DR$660,'[1]Услуги по передаче'!$G$5:$J$7,3,FALSE))</f>
        <v>2073.7599999999998</v>
      </c>
      <c r="DB677" s="77"/>
      <c r="DC677" s="77"/>
      <c r="DD677" s="77"/>
      <c r="DE677" s="77"/>
      <c r="DF677" s="78"/>
      <c r="DG677" s="72">
        <f>IF($A677="-","-",ROUND(VLOOKUP($A677+ROUND(LEFT(DG$663,2)/24,5),'[1]ОАО "АТС"'!$A$30:$F$773,6,FALSE)+HLOOKUP($DL$661,'[1]Сбытовая надбавка'!$F$5:$H$6,2,FALSE),2)+'[1]Иные услуги'!$C$6+HLOOKUP($DR$660,'[1]Услуги по передаче'!$G$5:$J$7,3,FALSE))</f>
        <v>2073.81</v>
      </c>
      <c r="DH677" s="77"/>
      <c r="DI677" s="77"/>
      <c r="DJ677" s="77"/>
      <c r="DK677" s="77"/>
      <c r="DL677" s="78"/>
      <c r="DM677" s="72">
        <f>IF($A677="-","-",ROUND(VLOOKUP($A677+ROUND(LEFT(DM$663,2)/24,5),'[1]ОАО "АТС"'!$A$30:$F$773,6,FALSE)+HLOOKUP($DL$661,'[1]Сбытовая надбавка'!$F$5:$H$6,2,FALSE),2)+'[1]Иные услуги'!$C$6+HLOOKUP($DR$660,'[1]Услуги по передаче'!$G$5:$J$7,3,FALSE))</f>
        <v>2118.9</v>
      </c>
      <c r="DN677" s="77"/>
      <c r="DO677" s="77"/>
      <c r="DP677" s="77"/>
      <c r="DQ677" s="77"/>
      <c r="DR677" s="78"/>
      <c r="DS677" s="72">
        <f>IF($A677="-","-",ROUND(VLOOKUP($A677+ROUND(LEFT(DS$663,2)/24,5),'[1]ОАО "АТС"'!$A$30:$F$773,6,FALSE)+HLOOKUP($DL$661,'[1]Сбытовая надбавка'!$F$5:$H$6,2,FALSE),2)+'[1]Иные услуги'!$C$6+HLOOKUP($DR$660,'[1]Услуги по передаче'!$G$5:$J$7,3,FALSE))</f>
        <v>2128.81</v>
      </c>
      <c r="DT677" s="77"/>
      <c r="DU677" s="77"/>
      <c r="DV677" s="77"/>
      <c r="DW677" s="77"/>
      <c r="DX677" s="78"/>
      <c r="DY677" s="72">
        <f>IF($A677="-","-",ROUND(VLOOKUP($A677+ROUND(LEFT(DY$663,2)/24,5),'[1]ОАО "АТС"'!$A$30:$F$773,6,FALSE)+HLOOKUP($DL$661,'[1]Сбытовая надбавка'!$F$5:$H$6,2,FALSE),2)+'[1]Иные услуги'!$C$6+HLOOKUP($DR$660,'[1]Услуги по передаче'!$G$5:$J$7,3,FALSE))</f>
        <v>2072.89</v>
      </c>
      <c r="DZ677" s="77"/>
      <c r="EA677" s="77"/>
      <c r="EB677" s="77"/>
      <c r="EC677" s="77"/>
      <c r="ED677" s="78"/>
      <c r="EE677" s="72">
        <f>IF($A677="-","-",ROUND(VLOOKUP($A677+ROUND(LEFT(EE$663,2)/24,5),'[1]ОАО "АТС"'!$A$30:$F$773,6,FALSE)+HLOOKUP($DL$661,'[1]Сбытовая надбавка'!$F$5:$H$6,2,FALSE),2)+'[1]Иные услуги'!$C$6+HLOOKUP($DR$660,'[1]Услуги по передаче'!$G$5:$J$7,3,FALSE))</f>
        <v>2072.14</v>
      </c>
      <c r="EF677" s="77"/>
      <c r="EG677" s="77"/>
      <c r="EH677" s="77"/>
      <c r="EI677" s="77"/>
      <c r="EJ677" s="78"/>
      <c r="EK677" s="72">
        <f>IF($A677="-","-",ROUND(VLOOKUP($A677+ROUND(LEFT(EK$663,2)/24,5),'[1]ОАО "АТС"'!$A$30:$F$773,6,FALSE)+HLOOKUP($DL$661,'[1]Сбытовая надбавка'!$F$5:$H$6,2,FALSE),2)+'[1]Иные услуги'!$C$6+HLOOKUP($DR$660,'[1]Услуги по передаче'!$G$5:$J$7,3,FALSE))</f>
        <v>2219.15</v>
      </c>
      <c r="EL677" s="77"/>
      <c r="EM677" s="77"/>
      <c r="EN677" s="77"/>
      <c r="EO677" s="77"/>
      <c r="EP677" s="78"/>
      <c r="EQ677" s="72">
        <f>IF($A677="-","-",ROUND(VLOOKUP($A677+ROUND(LEFT(EQ$663,2)/24,5),'[1]ОАО "АТС"'!$A$30:$F$773,6,FALSE)+HLOOKUP($DL$661,'[1]Сбытовая надбавка'!$F$5:$H$6,2,FALSE),2)+'[1]Иные услуги'!$C$6+HLOOKUP($DR$660,'[1]Услуги по передаче'!$G$5:$J$7,3,FALSE))</f>
        <v>2100.75</v>
      </c>
      <c r="ER677" s="77"/>
      <c r="ES677" s="77"/>
      <c r="ET677" s="77"/>
      <c r="EU677" s="77"/>
      <c r="EV677" s="78"/>
    </row>
    <row r="678" spans="1:152" s="38" customFormat="1" ht="15.75" customHeight="1" x14ac:dyDescent="0.2">
      <c r="A678" s="69">
        <f>$A$129</f>
        <v>45000</v>
      </c>
      <c r="B678" s="70"/>
      <c r="C678" s="70"/>
      <c r="D678" s="70"/>
      <c r="E678" s="70"/>
      <c r="F678" s="70"/>
      <c r="G678" s="70"/>
      <c r="H678" s="71"/>
      <c r="I678" s="72">
        <f>IF($A678="-","-",ROUND(VLOOKUP($A678+ROUND(LEFT(I$663,1)/24,5),'[1]ОАО "АТС"'!$A$30:$F$773,6,FALSE)+HLOOKUP($DL$661,'[1]Сбытовая надбавка'!$F$5:$H$6,2,FALSE),2)+'[1]Иные услуги'!$C$6+HLOOKUP($DR$660,'[1]Услуги по передаче'!$G$5:$J$7,3,FALSE))</f>
        <v>2073.9899999999998</v>
      </c>
      <c r="J678" s="77"/>
      <c r="K678" s="77"/>
      <c r="L678" s="77"/>
      <c r="M678" s="77"/>
      <c r="N678" s="78"/>
      <c r="O678" s="72">
        <f>IF($A678="-","-",ROUND(VLOOKUP($A678+ROUND(LEFT(O$663,1)/24,5),'[1]ОАО "АТС"'!$A$30:$F$773,6,FALSE)+HLOOKUP($DL$661,'[1]Сбытовая надбавка'!$F$5:$H$6,2,FALSE),2)+'[1]Иные услуги'!$C$6+HLOOKUP($DR$660,'[1]Услуги по передаче'!$G$5:$J$7,3,FALSE))</f>
        <v>2074.09</v>
      </c>
      <c r="P678" s="77"/>
      <c r="Q678" s="77"/>
      <c r="R678" s="77"/>
      <c r="S678" s="77"/>
      <c r="T678" s="78"/>
      <c r="U678" s="72">
        <f>IF($A678="-","-",ROUND(VLOOKUP($A678+ROUND(LEFT(U$663,1)/24,5),'[1]ОАО "АТС"'!$A$30:$F$773,6,FALSE)+HLOOKUP($DL$661,'[1]Сбытовая надбавка'!$F$5:$H$6,2,FALSE),2)+'[1]Иные услуги'!$C$6+HLOOKUP($DR$660,'[1]Услуги по передаче'!$G$5:$J$7,3,FALSE))</f>
        <v>2074.11</v>
      </c>
      <c r="V678" s="77"/>
      <c r="W678" s="77"/>
      <c r="X678" s="77"/>
      <c r="Y678" s="77"/>
      <c r="Z678" s="78"/>
      <c r="AA678" s="72">
        <f>IF($A678="-","-",ROUND(VLOOKUP($A678+ROUND(LEFT(AA$663,1)/24,5),'[1]ОАО "АТС"'!$A$30:$F$773,6,FALSE)+HLOOKUP($DL$661,'[1]Сбытовая надбавка'!$F$5:$H$6,2,FALSE),2)+'[1]Иные услуги'!$C$6+HLOOKUP($DR$660,'[1]Услуги по передаче'!$G$5:$J$7,3,FALSE))</f>
        <v>2074.11</v>
      </c>
      <c r="AB678" s="77"/>
      <c r="AC678" s="77"/>
      <c r="AD678" s="77"/>
      <c r="AE678" s="77"/>
      <c r="AF678" s="78"/>
      <c r="AG678" s="72">
        <f>IF($A678="-","-",ROUND(VLOOKUP($A678+ROUND(LEFT(AG$663,1)/24,5),'[1]ОАО "АТС"'!$A$30:$F$773,6,FALSE)+HLOOKUP($DL$661,'[1]Сбытовая надбавка'!$F$5:$H$6,2,FALSE),2)+'[1]Иные услуги'!$C$6+HLOOKUP($DR$660,'[1]Услуги по передаче'!$G$5:$J$7,3,FALSE))</f>
        <v>2074.12</v>
      </c>
      <c r="AH678" s="77"/>
      <c r="AI678" s="77"/>
      <c r="AJ678" s="77"/>
      <c r="AK678" s="77"/>
      <c r="AL678" s="78"/>
      <c r="AM678" s="72">
        <f>IF($A678="-","-",ROUND(VLOOKUP($A678+ROUND(LEFT(AM$663,1)/24,5),'[1]ОАО "АТС"'!$A$30:$F$773,6,FALSE)+HLOOKUP($DL$661,'[1]Сбытовая надбавка'!$F$5:$H$6,2,FALSE),2)+'[1]Иные услуги'!$C$6+HLOOKUP($DR$660,'[1]Услуги по передаче'!$G$5:$J$7,3,FALSE))</f>
        <v>2074.0499999999997</v>
      </c>
      <c r="AN678" s="77"/>
      <c r="AO678" s="77"/>
      <c r="AP678" s="77"/>
      <c r="AQ678" s="77"/>
      <c r="AR678" s="78"/>
      <c r="AS678" s="72">
        <f>IF($A678="-","-",ROUND(VLOOKUP($A678+ROUND(LEFT(AS$663,1)/24,5),'[1]ОАО "АТС"'!$A$30:$F$773,6,FALSE)+HLOOKUP($DL$661,'[1]Сбытовая надбавка'!$F$5:$H$6,2,FALSE),2)+'[1]Иные услуги'!$C$6+HLOOKUP($DR$660,'[1]Услуги по передаче'!$G$5:$J$7,3,FALSE))</f>
        <v>2073.6</v>
      </c>
      <c r="AT678" s="77"/>
      <c r="AU678" s="77"/>
      <c r="AV678" s="77"/>
      <c r="AW678" s="77"/>
      <c r="AX678" s="78"/>
      <c r="AY678" s="72">
        <f>IF($A678="-","-",ROUND(VLOOKUP($A678+ROUND(LEFT(AY$663,1)/24,5),'[1]ОАО "АТС"'!$A$30:$F$773,6,FALSE)+HLOOKUP($DL$661,'[1]Сбытовая надбавка'!$F$5:$H$6,2,FALSE),2)+'[1]Иные услуги'!$C$6+HLOOKUP($DR$660,'[1]Услуги по передаче'!$G$5:$J$7,3,FALSE))</f>
        <v>2151.77</v>
      </c>
      <c r="AZ678" s="77"/>
      <c r="BA678" s="77"/>
      <c r="BB678" s="77"/>
      <c r="BC678" s="77"/>
      <c r="BD678" s="78"/>
      <c r="BE678" s="72">
        <f>IF($A678="-","-",ROUND(VLOOKUP($A678+ROUND(LEFT(BE$663,1)/24,5),'[1]ОАО "АТС"'!$A$30:$F$773,6,FALSE)+HLOOKUP($DL$661,'[1]Сбытовая надбавка'!$F$5:$H$6,2,FALSE),2)+'[1]Иные услуги'!$C$6+HLOOKUP($DR$660,'[1]Услуги по передаче'!$G$5:$J$7,3,FALSE))</f>
        <v>2074.08</v>
      </c>
      <c r="BF678" s="77"/>
      <c r="BG678" s="77"/>
      <c r="BH678" s="77"/>
      <c r="BI678" s="77"/>
      <c r="BJ678" s="78"/>
      <c r="BK678" s="72">
        <f>IF($A678="-","-",ROUND(VLOOKUP($A678+ROUND(LEFT(BK$663,1)/24,5),'[1]ОАО "АТС"'!$A$30:$F$773,6,FALSE)+HLOOKUP($DL$661,'[1]Сбытовая надбавка'!$F$5:$H$6,2,FALSE),2)+'[1]Иные услуги'!$C$6+HLOOKUP($DR$660,'[1]Услуги по передаче'!$G$5:$J$7,3,FALSE))</f>
        <v>2144.46</v>
      </c>
      <c r="BL678" s="77"/>
      <c r="BM678" s="77"/>
      <c r="BN678" s="77"/>
      <c r="BO678" s="77"/>
      <c r="BP678" s="78"/>
      <c r="BQ678" s="72">
        <f>IF($A678="-","-",ROUND(VLOOKUP($A678+ROUND(LEFT(BQ$663,2)/24,5),'[1]ОАО "АТС"'!$A$30:$F$773,6,FALSE)+HLOOKUP($DL$661,'[1]Сбытовая надбавка'!$F$5:$H$6,2,FALSE),2)+'[1]Иные услуги'!$C$6+HLOOKUP($DR$660,'[1]Услуги по передаче'!$G$5:$J$7,3,FALSE))</f>
        <v>2169.1</v>
      </c>
      <c r="BR678" s="77"/>
      <c r="BS678" s="77"/>
      <c r="BT678" s="77"/>
      <c r="BU678" s="77"/>
      <c r="BV678" s="78"/>
      <c r="BW678" s="72">
        <f>IF($A678="-","-",ROUND(VLOOKUP($A678+ROUND(LEFT(BW$663,2)/24,5),'[1]ОАО "АТС"'!$A$30:$F$773,6,FALSE)+HLOOKUP($DL$661,'[1]Сбытовая надбавка'!$F$5:$H$6,2,FALSE),2)+'[1]Иные услуги'!$C$6+HLOOKUP($DR$660,'[1]Услуги по передаче'!$G$5:$J$7,3,FALSE))</f>
        <v>2178.5099999999998</v>
      </c>
      <c r="BX678" s="77"/>
      <c r="BY678" s="77"/>
      <c r="BZ678" s="77"/>
      <c r="CA678" s="77"/>
      <c r="CB678" s="78"/>
      <c r="CC678" s="72">
        <f>IF($A678="-","-",ROUND(VLOOKUP($A678+ROUND(LEFT(CC$663,2)/24,5),'[1]ОАО "АТС"'!$A$30:$F$773,6,FALSE)+HLOOKUP($DL$661,'[1]Сбытовая надбавка'!$F$5:$H$6,2,FALSE),2)+'[1]Иные услуги'!$C$6+HLOOKUP($DR$660,'[1]Услуги по передаче'!$G$5:$J$7,3,FALSE))</f>
        <v>2149.48</v>
      </c>
      <c r="CD678" s="77"/>
      <c r="CE678" s="77"/>
      <c r="CF678" s="77"/>
      <c r="CG678" s="77"/>
      <c r="CH678" s="78"/>
      <c r="CI678" s="72">
        <f>IF($A678="-","-",ROUND(VLOOKUP($A678+ROUND(LEFT(CI$663,2)/24,5),'[1]ОАО "АТС"'!$A$30:$F$773,6,FALSE)+HLOOKUP($DL$661,'[1]Сбытовая надбавка'!$F$5:$H$6,2,FALSE),2)+'[1]Иные услуги'!$C$6+HLOOKUP($DR$660,'[1]Услуги по передаче'!$G$5:$J$7,3,FALSE))</f>
        <v>2129.31</v>
      </c>
      <c r="CJ678" s="77"/>
      <c r="CK678" s="77"/>
      <c r="CL678" s="77"/>
      <c r="CM678" s="77"/>
      <c r="CN678" s="78"/>
      <c r="CO678" s="72">
        <f>IF($A678="-","-",ROUND(VLOOKUP($A678+ROUND(LEFT(CO$663,2)/24,5),'[1]ОАО "АТС"'!$A$30:$F$773,6,FALSE)+HLOOKUP($DL$661,'[1]Сбытовая надбавка'!$F$5:$H$6,2,FALSE),2)+'[1]Иные услуги'!$C$6+HLOOKUP($DR$660,'[1]Услуги по передаче'!$G$5:$J$7,3,FALSE))</f>
        <v>2118.6799999999998</v>
      </c>
      <c r="CP678" s="77"/>
      <c r="CQ678" s="77"/>
      <c r="CR678" s="77"/>
      <c r="CS678" s="77"/>
      <c r="CT678" s="78"/>
      <c r="CU678" s="72">
        <f>IF($A678="-","-",ROUND(VLOOKUP($A678+ROUND(LEFT(CU$663,2)/24,5),'[1]ОАО "АТС"'!$A$30:$F$773,6,FALSE)+HLOOKUP($DL$661,'[1]Сбытовая надбавка'!$F$5:$H$6,2,FALSE),2)+'[1]Иные услуги'!$C$6+HLOOKUP($DR$660,'[1]Услуги по передаче'!$G$5:$J$7,3,FALSE))</f>
        <v>2113.4699999999998</v>
      </c>
      <c r="CV678" s="77"/>
      <c r="CW678" s="77"/>
      <c r="CX678" s="77"/>
      <c r="CY678" s="77"/>
      <c r="CZ678" s="78"/>
      <c r="DA678" s="72">
        <f>IF($A678="-","-",ROUND(VLOOKUP($A678+ROUND(LEFT(DA$663,2)/24,5),'[1]ОАО "АТС"'!$A$30:$F$773,6,FALSE)+HLOOKUP($DL$661,'[1]Сбытовая надбавка'!$F$5:$H$6,2,FALSE),2)+'[1]Иные услуги'!$C$6+HLOOKUP($DR$660,'[1]Услуги по передаче'!$G$5:$J$7,3,FALSE))</f>
        <v>2118.7799999999997</v>
      </c>
      <c r="DB678" s="77"/>
      <c r="DC678" s="77"/>
      <c r="DD678" s="77"/>
      <c r="DE678" s="77"/>
      <c r="DF678" s="78"/>
      <c r="DG678" s="72">
        <f>IF($A678="-","-",ROUND(VLOOKUP($A678+ROUND(LEFT(DG$663,2)/24,5),'[1]ОАО "АТС"'!$A$30:$F$773,6,FALSE)+HLOOKUP($DL$661,'[1]Сбытовая надбавка'!$F$5:$H$6,2,FALSE),2)+'[1]Иные услуги'!$C$6+HLOOKUP($DR$660,'[1]Услуги по передаче'!$G$5:$J$7,3,FALSE))</f>
        <v>2132.67</v>
      </c>
      <c r="DH678" s="77"/>
      <c r="DI678" s="77"/>
      <c r="DJ678" s="77"/>
      <c r="DK678" s="77"/>
      <c r="DL678" s="78"/>
      <c r="DM678" s="72">
        <f>IF($A678="-","-",ROUND(VLOOKUP($A678+ROUND(LEFT(DM$663,2)/24,5),'[1]ОАО "АТС"'!$A$30:$F$773,6,FALSE)+HLOOKUP($DL$661,'[1]Сбытовая надбавка'!$F$5:$H$6,2,FALSE),2)+'[1]Иные услуги'!$C$6+HLOOKUP($DR$660,'[1]Услуги по передаче'!$G$5:$J$7,3,FALSE))</f>
        <v>2165.59</v>
      </c>
      <c r="DN678" s="77"/>
      <c r="DO678" s="77"/>
      <c r="DP678" s="77"/>
      <c r="DQ678" s="77"/>
      <c r="DR678" s="78"/>
      <c r="DS678" s="72">
        <f>IF($A678="-","-",ROUND(VLOOKUP($A678+ROUND(LEFT(DS$663,2)/24,5),'[1]ОАО "АТС"'!$A$30:$F$773,6,FALSE)+HLOOKUP($DL$661,'[1]Сбытовая надбавка'!$F$5:$H$6,2,FALSE),2)+'[1]Иные услуги'!$C$6+HLOOKUP($DR$660,'[1]Услуги по передаче'!$G$5:$J$7,3,FALSE))</f>
        <v>2155.19</v>
      </c>
      <c r="DT678" s="77"/>
      <c r="DU678" s="77"/>
      <c r="DV678" s="77"/>
      <c r="DW678" s="77"/>
      <c r="DX678" s="78"/>
      <c r="DY678" s="72">
        <f>IF($A678="-","-",ROUND(VLOOKUP($A678+ROUND(LEFT(DY$663,2)/24,5),'[1]ОАО "АТС"'!$A$30:$F$773,6,FALSE)+HLOOKUP($DL$661,'[1]Сбытовая надбавка'!$F$5:$H$6,2,FALSE),2)+'[1]Иные услуги'!$C$6+HLOOKUP($DR$660,'[1]Услуги по передаче'!$G$5:$J$7,3,FALSE))</f>
        <v>2105.67</v>
      </c>
      <c r="DZ678" s="77"/>
      <c r="EA678" s="77"/>
      <c r="EB678" s="77"/>
      <c r="EC678" s="77"/>
      <c r="ED678" s="78"/>
      <c r="EE678" s="72">
        <f>IF($A678="-","-",ROUND(VLOOKUP($A678+ROUND(LEFT(EE$663,2)/24,5),'[1]ОАО "АТС"'!$A$30:$F$773,6,FALSE)+HLOOKUP($DL$661,'[1]Сбытовая надбавка'!$F$5:$H$6,2,FALSE),2)+'[1]Иные услуги'!$C$6+HLOOKUP($DR$660,'[1]Услуги по передаче'!$G$5:$J$7,3,FALSE))</f>
        <v>2072.48</v>
      </c>
      <c r="EF678" s="77"/>
      <c r="EG678" s="77"/>
      <c r="EH678" s="77"/>
      <c r="EI678" s="77"/>
      <c r="EJ678" s="78"/>
      <c r="EK678" s="72">
        <f>IF($A678="-","-",ROUND(VLOOKUP($A678+ROUND(LEFT(EK$663,2)/24,5),'[1]ОАО "АТС"'!$A$30:$F$773,6,FALSE)+HLOOKUP($DL$661,'[1]Сбытовая надбавка'!$F$5:$H$6,2,FALSE),2)+'[1]Иные услуги'!$C$6+HLOOKUP($DR$660,'[1]Услуги по передаче'!$G$5:$J$7,3,FALSE))</f>
        <v>2225.1799999999998</v>
      </c>
      <c r="EL678" s="77"/>
      <c r="EM678" s="77"/>
      <c r="EN678" s="77"/>
      <c r="EO678" s="77"/>
      <c r="EP678" s="78"/>
      <c r="EQ678" s="72">
        <f>IF($A678="-","-",ROUND(VLOOKUP($A678+ROUND(LEFT(EQ$663,2)/24,5),'[1]ОАО "АТС"'!$A$30:$F$773,6,FALSE)+HLOOKUP($DL$661,'[1]Сбытовая надбавка'!$F$5:$H$6,2,FALSE),2)+'[1]Иные услуги'!$C$6+HLOOKUP($DR$660,'[1]Услуги по передаче'!$G$5:$J$7,3,FALSE))</f>
        <v>2110.89</v>
      </c>
      <c r="ER678" s="77"/>
      <c r="ES678" s="77"/>
      <c r="ET678" s="77"/>
      <c r="EU678" s="77"/>
      <c r="EV678" s="78"/>
    </row>
    <row r="679" spans="1:152" s="38" customFormat="1" ht="15.75" customHeight="1" x14ac:dyDescent="0.2">
      <c r="A679" s="69">
        <f>$A$130</f>
        <v>45001</v>
      </c>
      <c r="B679" s="70"/>
      <c r="C679" s="70"/>
      <c r="D679" s="70"/>
      <c r="E679" s="70"/>
      <c r="F679" s="70"/>
      <c r="G679" s="70"/>
      <c r="H679" s="71"/>
      <c r="I679" s="72">
        <f>IF($A679="-","-",ROUND(VLOOKUP($A679+ROUND(LEFT(I$663,1)/24,5),'[1]ОАО "АТС"'!$A$30:$F$773,6,FALSE)+HLOOKUP($DL$661,'[1]Сбытовая надбавка'!$F$5:$H$6,2,FALSE),2)+'[1]Иные услуги'!$C$6+HLOOKUP($DR$660,'[1]Услуги по передаче'!$G$5:$J$7,3,FALSE))</f>
        <v>2079.87</v>
      </c>
      <c r="J679" s="77"/>
      <c r="K679" s="77"/>
      <c r="L679" s="77"/>
      <c r="M679" s="77"/>
      <c r="N679" s="78"/>
      <c r="O679" s="72">
        <f>IF($A679="-","-",ROUND(VLOOKUP($A679+ROUND(LEFT(O$663,1)/24,5),'[1]ОАО "АТС"'!$A$30:$F$773,6,FALSE)+HLOOKUP($DL$661,'[1]Сбытовая надбавка'!$F$5:$H$6,2,FALSE),2)+'[1]Иные услуги'!$C$6+HLOOKUP($DR$660,'[1]Услуги по передаче'!$G$5:$J$7,3,FALSE))</f>
        <v>2074.09</v>
      </c>
      <c r="P679" s="77"/>
      <c r="Q679" s="77"/>
      <c r="R679" s="77"/>
      <c r="S679" s="77"/>
      <c r="T679" s="78"/>
      <c r="U679" s="72">
        <f>IF($A679="-","-",ROUND(VLOOKUP($A679+ROUND(LEFT(U$663,1)/24,5),'[1]ОАО "АТС"'!$A$30:$F$773,6,FALSE)+HLOOKUP($DL$661,'[1]Сбытовая надбавка'!$F$5:$H$6,2,FALSE),2)+'[1]Иные услуги'!$C$6+HLOOKUP($DR$660,'[1]Услуги по передаче'!$G$5:$J$7,3,FALSE))</f>
        <v>2074.13</v>
      </c>
      <c r="V679" s="77"/>
      <c r="W679" s="77"/>
      <c r="X679" s="77"/>
      <c r="Y679" s="77"/>
      <c r="Z679" s="78"/>
      <c r="AA679" s="72">
        <f>IF($A679="-","-",ROUND(VLOOKUP($A679+ROUND(LEFT(AA$663,1)/24,5),'[1]ОАО "АТС"'!$A$30:$F$773,6,FALSE)+HLOOKUP($DL$661,'[1]Сбытовая надбавка'!$F$5:$H$6,2,FALSE),2)+'[1]Иные услуги'!$C$6+HLOOKUP($DR$660,'[1]Услуги по передаче'!$G$5:$J$7,3,FALSE))</f>
        <v>2074.11</v>
      </c>
      <c r="AB679" s="77"/>
      <c r="AC679" s="77"/>
      <c r="AD679" s="77"/>
      <c r="AE679" s="77"/>
      <c r="AF679" s="78"/>
      <c r="AG679" s="72">
        <f>IF($A679="-","-",ROUND(VLOOKUP($A679+ROUND(LEFT(AG$663,1)/24,5),'[1]ОАО "АТС"'!$A$30:$F$773,6,FALSE)+HLOOKUP($DL$661,'[1]Сбытовая надбавка'!$F$5:$H$6,2,FALSE),2)+'[1]Иные услуги'!$C$6+HLOOKUP($DR$660,'[1]Услуги по передаче'!$G$5:$J$7,3,FALSE))</f>
        <v>2074.02</v>
      </c>
      <c r="AH679" s="77"/>
      <c r="AI679" s="77"/>
      <c r="AJ679" s="77"/>
      <c r="AK679" s="77"/>
      <c r="AL679" s="78"/>
      <c r="AM679" s="72">
        <f>IF($A679="-","-",ROUND(VLOOKUP($A679+ROUND(LEFT(AM$663,1)/24,5),'[1]ОАО "АТС"'!$A$30:$F$773,6,FALSE)+HLOOKUP($DL$661,'[1]Сбытовая надбавка'!$F$5:$H$6,2,FALSE),2)+'[1]Иные услуги'!$C$6+HLOOKUP($DR$660,'[1]Услуги по передаче'!$G$5:$J$7,3,FALSE))</f>
        <v>2073.9899999999998</v>
      </c>
      <c r="AN679" s="77"/>
      <c r="AO679" s="77"/>
      <c r="AP679" s="77"/>
      <c r="AQ679" s="77"/>
      <c r="AR679" s="78"/>
      <c r="AS679" s="72">
        <f>IF($A679="-","-",ROUND(VLOOKUP($A679+ROUND(LEFT(AS$663,1)/24,5),'[1]ОАО "АТС"'!$A$30:$F$773,6,FALSE)+HLOOKUP($DL$661,'[1]Сбытовая надбавка'!$F$5:$H$6,2,FALSE),2)+'[1]Иные услуги'!$C$6+HLOOKUP($DR$660,'[1]Услуги по передаче'!$G$5:$J$7,3,FALSE))</f>
        <v>2081.35</v>
      </c>
      <c r="AT679" s="77"/>
      <c r="AU679" s="77"/>
      <c r="AV679" s="77"/>
      <c r="AW679" s="77"/>
      <c r="AX679" s="78"/>
      <c r="AY679" s="72">
        <f>IF($A679="-","-",ROUND(VLOOKUP($A679+ROUND(LEFT(AY$663,1)/24,5),'[1]ОАО "АТС"'!$A$30:$F$773,6,FALSE)+HLOOKUP($DL$661,'[1]Сбытовая надбавка'!$F$5:$H$6,2,FALSE),2)+'[1]Иные услуги'!$C$6+HLOOKUP($DR$660,'[1]Услуги по передаче'!$G$5:$J$7,3,FALSE))</f>
        <v>2182.12</v>
      </c>
      <c r="AZ679" s="77"/>
      <c r="BA679" s="77"/>
      <c r="BB679" s="77"/>
      <c r="BC679" s="77"/>
      <c r="BD679" s="78"/>
      <c r="BE679" s="72">
        <f>IF($A679="-","-",ROUND(VLOOKUP($A679+ROUND(LEFT(BE$663,1)/24,5),'[1]ОАО "АТС"'!$A$30:$F$773,6,FALSE)+HLOOKUP($DL$661,'[1]Сбытовая надбавка'!$F$5:$H$6,2,FALSE),2)+'[1]Иные услуги'!$C$6+HLOOKUP($DR$660,'[1]Услуги по передаче'!$G$5:$J$7,3,FALSE))</f>
        <v>2073.5</v>
      </c>
      <c r="BF679" s="77"/>
      <c r="BG679" s="77"/>
      <c r="BH679" s="77"/>
      <c r="BI679" s="77"/>
      <c r="BJ679" s="78"/>
      <c r="BK679" s="72">
        <f>IF($A679="-","-",ROUND(VLOOKUP($A679+ROUND(LEFT(BK$663,1)/24,5),'[1]ОАО "АТС"'!$A$30:$F$773,6,FALSE)+HLOOKUP($DL$661,'[1]Сбытовая надбавка'!$F$5:$H$6,2,FALSE),2)+'[1]Иные услуги'!$C$6+HLOOKUP($DR$660,'[1]Услуги по передаче'!$G$5:$J$7,3,FALSE))</f>
        <v>2143.23</v>
      </c>
      <c r="BL679" s="77"/>
      <c r="BM679" s="77"/>
      <c r="BN679" s="77"/>
      <c r="BO679" s="77"/>
      <c r="BP679" s="78"/>
      <c r="BQ679" s="72">
        <f>IF($A679="-","-",ROUND(VLOOKUP($A679+ROUND(LEFT(BQ$663,2)/24,5),'[1]ОАО "АТС"'!$A$30:$F$773,6,FALSE)+HLOOKUP($DL$661,'[1]Сбытовая надбавка'!$F$5:$H$6,2,FALSE),2)+'[1]Иные услуги'!$C$6+HLOOKUP($DR$660,'[1]Услуги по передаче'!$G$5:$J$7,3,FALSE))</f>
        <v>2148.8199999999997</v>
      </c>
      <c r="BR679" s="77"/>
      <c r="BS679" s="77"/>
      <c r="BT679" s="77"/>
      <c r="BU679" s="77"/>
      <c r="BV679" s="78"/>
      <c r="BW679" s="72">
        <f>IF($A679="-","-",ROUND(VLOOKUP($A679+ROUND(LEFT(BW$663,2)/24,5),'[1]ОАО "АТС"'!$A$30:$F$773,6,FALSE)+HLOOKUP($DL$661,'[1]Сбытовая надбавка'!$F$5:$H$6,2,FALSE),2)+'[1]Иные услуги'!$C$6+HLOOKUP($DR$660,'[1]Услуги по передаче'!$G$5:$J$7,3,FALSE))</f>
        <v>2136.88</v>
      </c>
      <c r="BX679" s="77"/>
      <c r="BY679" s="77"/>
      <c r="BZ679" s="77"/>
      <c r="CA679" s="77"/>
      <c r="CB679" s="78"/>
      <c r="CC679" s="72">
        <f>IF($A679="-","-",ROUND(VLOOKUP($A679+ROUND(LEFT(CC$663,2)/24,5),'[1]ОАО "АТС"'!$A$30:$F$773,6,FALSE)+HLOOKUP($DL$661,'[1]Сбытовая надбавка'!$F$5:$H$6,2,FALSE),2)+'[1]Иные услуги'!$C$6+HLOOKUP($DR$660,'[1]Услуги по передаче'!$G$5:$J$7,3,FALSE))</f>
        <v>2098.14</v>
      </c>
      <c r="CD679" s="77"/>
      <c r="CE679" s="77"/>
      <c r="CF679" s="77"/>
      <c r="CG679" s="77"/>
      <c r="CH679" s="78"/>
      <c r="CI679" s="72">
        <f>IF($A679="-","-",ROUND(VLOOKUP($A679+ROUND(LEFT(CI$663,2)/24,5),'[1]ОАО "АТС"'!$A$30:$F$773,6,FALSE)+HLOOKUP($DL$661,'[1]Сбытовая надбавка'!$F$5:$H$6,2,FALSE),2)+'[1]Иные услуги'!$C$6+HLOOKUP($DR$660,'[1]Услуги по передаче'!$G$5:$J$7,3,FALSE))</f>
        <v>2086.44</v>
      </c>
      <c r="CJ679" s="77"/>
      <c r="CK679" s="77"/>
      <c r="CL679" s="77"/>
      <c r="CM679" s="77"/>
      <c r="CN679" s="78"/>
      <c r="CO679" s="72">
        <f>IF($A679="-","-",ROUND(VLOOKUP($A679+ROUND(LEFT(CO$663,2)/24,5),'[1]ОАО "АТС"'!$A$30:$F$773,6,FALSE)+HLOOKUP($DL$661,'[1]Сбытовая надбавка'!$F$5:$H$6,2,FALSE),2)+'[1]Иные услуги'!$C$6+HLOOKUP($DR$660,'[1]Услуги по передаче'!$G$5:$J$7,3,FALSE))</f>
        <v>2073.56</v>
      </c>
      <c r="CP679" s="77"/>
      <c r="CQ679" s="77"/>
      <c r="CR679" s="77"/>
      <c r="CS679" s="77"/>
      <c r="CT679" s="78"/>
      <c r="CU679" s="72">
        <f>IF($A679="-","-",ROUND(VLOOKUP($A679+ROUND(LEFT(CU$663,2)/24,5),'[1]ОАО "АТС"'!$A$30:$F$773,6,FALSE)+HLOOKUP($DL$661,'[1]Сбытовая надбавка'!$F$5:$H$6,2,FALSE),2)+'[1]Иные услуги'!$C$6+HLOOKUP($DR$660,'[1]Услуги по передаче'!$G$5:$J$7,3,FALSE))</f>
        <v>2073.58</v>
      </c>
      <c r="CV679" s="77"/>
      <c r="CW679" s="77"/>
      <c r="CX679" s="77"/>
      <c r="CY679" s="77"/>
      <c r="CZ679" s="78"/>
      <c r="DA679" s="72">
        <f>IF($A679="-","-",ROUND(VLOOKUP($A679+ROUND(LEFT(DA$663,2)/24,5),'[1]ОАО "АТС"'!$A$30:$F$773,6,FALSE)+HLOOKUP($DL$661,'[1]Сбытовая надбавка'!$F$5:$H$6,2,FALSE),2)+'[1]Иные услуги'!$C$6+HLOOKUP($DR$660,'[1]Услуги по передаче'!$G$5:$J$7,3,FALSE))</f>
        <v>2073.56</v>
      </c>
      <c r="DB679" s="77"/>
      <c r="DC679" s="77"/>
      <c r="DD679" s="77"/>
      <c r="DE679" s="77"/>
      <c r="DF679" s="78"/>
      <c r="DG679" s="72">
        <f>IF($A679="-","-",ROUND(VLOOKUP($A679+ROUND(LEFT(DG$663,2)/24,5),'[1]ОАО "АТС"'!$A$30:$F$773,6,FALSE)+HLOOKUP($DL$661,'[1]Сбытовая надбавка'!$F$5:$H$6,2,FALSE),2)+'[1]Иные услуги'!$C$6+HLOOKUP($DR$660,'[1]Услуги по передаче'!$G$5:$J$7,3,FALSE))</f>
        <v>2073.69</v>
      </c>
      <c r="DH679" s="77"/>
      <c r="DI679" s="77"/>
      <c r="DJ679" s="77"/>
      <c r="DK679" s="77"/>
      <c r="DL679" s="78"/>
      <c r="DM679" s="72">
        <f>IF($A679="-","-",ROUND(VLOOKUP($A679+ROUND(LEFT(DM$663,2)/24,5),'[1]ОАО "АТС"'!$A$30:$F$773,6,FALSE)+HLOOKUP($DL$661,'[1]Сбытовая надбавка'!$F$5:$H$6,2,FALSE),2)+'[1]Иные услуги'!$C$6+HLOOKUP($DR$660,'[1]Услуги по передаче'!$G$5:$J$7,3,FALSE))</f>
        <v>2143.0699999999997</v>
      </c>
      <c r="DN679" s="77"/>
      <c r="DO679" s="77"/>
      <c r="DP679" s="77"/>
      <c r="DQ679" s="77"/>
      <c r="DR679" s="78"/>
      <c r="DS679" s="72">
        <f>IF($A679="-","-",ROUND(VLOOKUP($A679+ROUND(LEFT(DS$663,2)/24,5),'[1]ОАО "АТС"'!$A$30:$F$773,6,FALSE)+HLOOKUP($DL$661,'[1]Сбытовая надбавка'!$F$5:$H$6,2,FALSE),2)+'[1]Иные услуги'!$C$6+HLOOKUP($DR$660,'[1]Услуги по передаче'!$G$5:$J$7,3,FALSE))</f>
        <v>2188.7399999999998</v>
      </c>
      <c r="DT679" s="77"/>
      <c r="DU679" s="77"/>
      <c r="DV679" s="77"/>
      <c r="DW679" s="77"/>
      <c r="DX679" s="78"/>
      <c r="DY679" s="72">
        <f>IF($A679="-","-",ROUND(VLOOKUP($A679+ROUND(LEFT(DY$663,2)/24,5),'[1]ОАО "АТС"'!$A$30:$F$773,6,FALSE)+HLOOKUP($DL$661,'[1]Сбытовая надбавка'!$F$5:$H$6,2,FALSE),2)+'[1]Иные услуги'!$C$6+HLOOKUP($DR$660,'[1]Услуги по передаче'!$G$5:$J$7,3,FALSE))</f>
        <v>2134.6799999999998</v>
      </c>
      <c r="DZ679" s="77"/>
      <c r="EA679" s="77"/>
      <c r="EB679" s="77"/>
      <c r="EC679" s="77"/>
      <c r="ED679" s="78"/>
      <c r="EE679" s="72">
        <f>IF($A679="-","-",ROUND(VLOOKUP($A679+ROUND(LEFT(EE$663,2)/24,5),'[1]ОАО "АТС"'!$A$30:$F$773,6,FALSE)+HLOOKUP($DL$661,'[1]Сбытовая надбавка'!$F$5:$H$6,2,FALSE),2)+'[1]Иные услуги'!$C$6+HLOOKUP($DR$660,'[1]Услуги по передаче'!$G$5:$J$7,3,FALSE))</f>
        <v>2072.92</v>
      </c>
      <c r="EF679" s="77"/>
      <c r="EG679" s="77"/>
      <c r="EH679" s="77"/>
      <c r="EI679" s="77"/>
      <c r="EJ679" s="78"/>
      <c r="EK679" s="72">
        <f>IF($A679="-","-",ROUND(VLOOKUP($A679+ROUND(LEFT(EK$663,2)/24,5),'[1]ОАО "АТС"'!$A$30:$F$773,6,FALSE)+HLOOKUP($DL$661,'[1]Сбытовая надбавка'!$F$5:$H$6,2,FALSE),2)+'[1]Иные услуги'!$C$6+HLOOKUP($DR$660,'[1]Услуги по передаче'!$G$5:$J$7,3,FALSE))</f>
        <v>2238.17</v>
      </c>
      <c r="EL679" s="77"/>
      <c r="EM679" s="77"/>
      <c r="EN679" s="77"/>
      <c r="EO679" s="77"/>
      <c r="EP679" s="78"/>
      <c r="EQ679" s="72">
        <f>IF($A679="-","-",ROUND(VLOOKUP($A679+ROUND(LEFT(EQ$663,2)/24,5),'[1]ОАО "АТС"'!$A$30:$F$773,6,FALSE)+HLOOKUP($DL$661,'[1]Сбытовая надбавка'!$F$5:$H$6,2,FALSE),2)+'[1]Иные услуги'!$C$6+HLOOKUP($DR$660,'[1]Услуги по передаче'!$G$5:$J$7,3,FALSE))</f>
        <v>2144.64</v>
      </c>
      <c r="ER679" s="77"/>
      <c r="ES679" s="77"/>
      <c r="ET679" s="77"/>
      <c r="EU679" s="77"/>
      <c r="EV679" s="78"/>
    </row>
    <row r="680" spans="1:152" s="38" customFormat="1" ht="15.75" customHeight="1" x14ac:dyDescent="0.2">
      <c r="A680" s="69">
        <f>$A$131</f>
        <v>45002</v>
      </c>
      <c r="B680" s="70"/>
      <c r="C680" s="70"/>
      <c r="D680" s="70"/>
      <c r="E680" s="70"/>
      <c r="F680" s="70"/>
      <c r="G680" s="70"/>
      <c r="H680" s="71"/>
      <c r="I680" s="72">
        <f>IF($A680="-","-",ROUND(VLOOKUP($A680+ROUND(LEFT(I$663,1)/24,5),'[1]ОАО "АТС"'!$A$30:$F$773,6,FALSE)+HLOOKUP($DL$661,'[1]Сбытовая надбавка'!$F$5:$H$6,2,FALSE),2)+'[1]Иные услуги'!$C$6+HLOOKUP($DR$660,'[1]Услуги по передаче'!$G$5:$J$7,3,FALSE))</f>
        <v>2078.5</v>
      </c>
      <c r="J680" s="77"/>
      <c r="K680" s="77"/>
      <c r="L680" s="77"/>
      <c r="M680" s="77"/>
      <c r="N680" s="78"/>
      <c r="O680" s="72">
        <f>IF($A680="-","-",ROUND(VLOOKUP($A680+ROUND(LEFT(O$663,1)/24,5),'[1]ОАО "АТС"'!$A$30:$F$773,6,FALSE)+HLOOKUP($DL$661,'[1]Сбытовая надбавка'!$F$5:$H$6,2,FALSE),2)+'[1]Иные услуги'!$C$6+HLOOKUP($DR$660,'[1]Услуги по передаче'!$G$5:$J$7,3,FALSE))</f>
        <v>2073.9699999999998</v>
      </c>
      <c r="P680" s="77"/>
      <c r="Q680" s="77"/>
      <c r="R680" s="77"/>
      <c r="S680" s="77"/>
      <c r="T680" s="78"/>
      <c r="U680" s="72">
        <f>IF($A680="-","-",ROUND(VLOOKUP($A680+ROUND(LEFT(U$663,1)/24,5),'[1]ОАО "АТС"'!$A$30:$F$773,6,FALSE)+HLOOKUP($DL$661,'[1]Сбытовая надбавка'!$F$5:$H$6,2,FALSE),2)+'[1]Иные услуги'!$C$6+HLOOKUP($DR$660,'[1]Услуги по передаче'!$G$5:$J$7,3,FALSE))</f>
        <v>2074.06</v>
      </c>
      <c r="V680" s="77"/>
      <c r="W680" s="77"/>
      <c r="X680" s="77"/>
      <c r="Y680" s="77"/>
      <c r="Z680" s="78"/>
      <c r="AA680" s="72">
        <f>IF($A680="-","-",ROUND(VLOOKUP($A680+ROUND(LEFT(AA$663,1)/24,5),'[1]ОАО "АТС"'!$A$30:$F$773,6,FALSE)+HLOOKUP($DL$661,'[1]Сбытовая надбавка'!$F$5:$H$6,2,FALSE),2)+'[1]Иные услуги'!$C$6+HLOOKUP($DR$660,'[1]Услуги по передаче'!$G$5:$J$7,3,FALSE))</f>
        <v>2074.04</v>
      </c>
      <c r="AB680" s="77"/>
      <c r="AC680" s="77"/>
      <c r="AD680" s="77"/>
      <c r="AE680" s="77"/>
      <c r="AF680" s="78"/>
      <c r="AG680" s="72">
        <f>IF($A680="-","-",ROUND(VLOOKUP($A680+ROUND(LEFT(AG$663,1)/24,5),'[1]ОАО "АТС"'!$A$30:$F$773,6,FALSE)+HLOOKUP($DL$661,'[1]Сбытовая надбавка'!$F$5:$H$6,2,FALSE),2)+'[1]Иные услуги'!$C$6+HLOOKUP($DR$660,'[1]Услуги по передаче'!$G$5:$J$7,3,FALSE))</f>
        <v>2073.98</v>
      </c>
      <c r="AH680" s="77"/>
      <c r="AI680" s="77"/>
      <c r="AJ680" s="77"/>
      <c r="AK680" s="77"/>
      <c r="AL680" s="78"/>
      <c r="AM680" s="72">
        <f>IF($A680="-","-",ROUND(VLOOKUP($A680+ROUND(LEFT(AM$663,1)/24,5),'[1]ОАО "АТС"'!$A$30:$F$773,6,FALSE)+HLOOKUP($DL$661,'[1]Сбытовая надбавка'!$F$5:$H$6,2,FALSE),2)+'[1]Иные услуги'!$C$6+HLOOKUP($DR$660,'[1]Услуги по передаче'!$G$5:$J$7,3,FALSE))</f>
        <v>2073.9699999999998</v>
      </c>
      <c r="AN680" s="77"/>
      <c r="AO680" s="77"/>
      <c r="AP680" s="77"/>
      <c r="AQ680" s="77"/>
      <c r="AR680" s="78"/>
      <c r="AS680" s="72">
        <f>IF($A680="-","-",ROUND(VLOOKUP($A680+ROUND(LEFT(AS$663,1)/24,5),'[1]ОАО "АТС"'!$A$30:$F$773,6,FALSE)+HLOOKUP($DL$661,'[1]Сбытовая надбавка'!$F$5:$H$6,2,FALSE),2)+'[1]Иные услуги'!$C$6+HLOOKUP($DR$660,'[1]Услуги по передаче'!$G$5:$J$7,3,FALSE))</f>
        <v>2073.34</v>
      </c>
      <c r="AT680" s="77"/>
      <c r="AU680" s="77"/>
      <c r="AV680" s="77"/>
      <c r="AW680" s="77"/>
      <c r="AX680" s="78"/>
      <c r="AY680" s="72">
        <f>IF($A680="-","-",ROUND(VLOOKUP($A680+ROUND(LEFT(AY$663,1)/24,5),'[1]ОАО "АТС"'!$A$30:$F$773,6,FALSE)+HLOOKUP($DL$661,'[1]Сбытовая надбавка'!$F$5:$H$6,2,FALSE),2)+'[1]Иные услуги'!$C$6+HLOOKUP($DR$660,'[1]Услуги по передаче'!$G$5:$J$7,3,FALSE))</f>
        <v>2160.94</v>
      </c>
      <c r="AZ680" s="77"/>
      <c r="BA680" s="77"/>
      <c r="BB680" s="77"/>
      <c r="BC680" s="77"/>
      <c r="BD680" s="78"/>
      <c r="BE680" s="72">
        <f>IF($A680="-","-",ROUND(VLOOKUP($A680+ROUND(LEFT(BE$663,1)/24,5),'[1]ОАО "АТС"'!$A$30:$F$773,6,FALSE)+HLOOKUP($DL$661,'[1]Сбытовая надбавка'!$F$5:$H$6,2,FALSE),2)+'[1]Иные услуги'!$C$6+HLOOKUP($DR$660,'[1]Услуги по передаче'!$G$5:$J$7,3,FALSE))</f>
        <v>2073.4899999999998</v>
      </c>
      <c r="BF680" s="77"/>
      <c r="BG680" s="77"/>
      <c r="BH680" s="77"/>
      <c r="BI680" s="77"/>
      <c r="BJ680" s="78"/>
      <c r="BK680" s="72">
        <f>IF($A680="-","-",ROUND(VLOOKUP($A680+ROUND(LEFT(BK$663,1)/24,5),'[1]ОАО "АТС"'!$A$30:$F$773,6,FALSE)+HLOOKUP($DL$661,'[1]Сбытовая надбавка'!$F$5:$H$6,2,FALSE),2)+'[1]Иные услуги'!$C$6+HLOOKUP($DR$660,'[1]Услуги по передаче'!$G$5:$J$7,3,FALSE))</f>
        <v>2159.54</v>
      </c>
      <c r="BL680" s="77"/>
      <c r="BM680" s="77"/>
      <c r="BN680" s="77"/>
      <c r="BO680" s="77"/>
      <c r="BP680" s="78"/>
      <c r="BQ680" s="72">
        <f>IF($A680="-","-",ROUND(VLOOKUP($A680+ROUND(LEFT(BQ$663,2)/24,5),'[1]ОАО "АТС"'!$A$30:$F$773,6,FALSE)+HLOOKUP($DL$661,'[1]Сбытовая надбавка'!$F$5:$H$6,2,FALSE),2)+'[1]Иные услуги'!$C$6+HLOOKUP($DR$660,'[1]Услуги по передаче'!$G$5:$J$7,3,FALSE))</f>
        <v>2186.9899999999998</v>
      </c>
      <c r="BR680" s="77"/>
      <c r="BS680" s="77"/>
      <c r="BT680" s="77"/>
      <c r="BU680" s="77"/>
      <c r="BV680" s="78"/>
      <c r="BW680" s="72">
        <f>IF($A680="-","-",ROUND(VLOOKUP($A680+ROUND(LEFT(BW$663,2)/24,5),'[1]ОАО "АТС"'!$A$30:$F$773,6,FALSE)+HLOOKUP($DL$661,'[1]Сбытовая надбавка'!$F$5:$H$6,2,FALSE),2)+'[1]Иные услуги'!$C$6+HLOOKUP($DR$660,'[1]Услуги по передаче'!$G$5:$J$7,3,FALSE))</f>
        <v>2194.2999999999997</v>
      </c>
      <c r="BX680" s="77"/>
      <c r="BY680" s="77"/>
      <c r="BZ680" s="77"/>
      <c r="CA680" s="77"/>
      <c r="CB680" s="78"/>
      <c r="CC680" s="72">
        <f>IF($A680="-","-",ROUND(VLOOKUP($A680+ROUND(LEFT(CC$663,2)/24,5),'[1]ОАО "АТС"'!$A$30:$F$773,6,FALSE)+HLOOKUP($DL$661,'[1]Сбытовая надбавка'!$F$5:$H$6,2,FALSE),2)+'[1]Иные услуги'!$C$6+HLOOKUP($DR$660,'[1]Услуги по передаче'!$G$5:$J$7,3,FALSE))</f>
        <v>2168.5099999999998</v>
      </c>
      <c r="CD680" s="77"/>
      <c r="CE680" s="77"/>
      <c r="CF680" s="77"/>
      <c r="CG680" s="77"/>
      <c r="CH680" s="78"/>
      <c r="CI680" s="72">
        <f>IF($A680="-","-",ROUND(VLOOKUP($A680+ROUND(LEFT(CI$663,2)/24,5),'[1]ОАО "АТС"'!$A$30:$F$773,6,FALSE)+HLOOKUP($DL$661,'[1]Сбытовая надбавка'!$F$5:$H$6,2,FALSE),2)+'[1]Иные услуги'!$C$6+HLOOKUP($DR$660,'[1]Услуги по передаче'!$G$5:$J$7,3,FALSE))</f>
        <v>2158.9899999999998</v>
      </c>
      <c r="CJ680" s="77"/>
      <c r="CK680" s="77"/>
      <c r="CL680" s="77"/>
      <c r="CM680" s="77"/>
      <c r="CN680" s="78"/>
      <c r="CO680" s="72">
        <f>IF($A680="-","-",ROUND(VLOOKUP($A680+ROUND(LEFT(CO$663,2)/24,5),'[1]ОАО "АТС"'!$A$30:$F$773,6,FALSE)+HLOOKUP($DL$661,'[1]Сбытовая надбавка'!$F$5:$H$6,2,FALSE),2)+'[1]Иные услуги'!$C$6+HLOOKUP($DR$660,'[1]Услуги по передаче'!$G$5:$J$7,3,FALSE))</f>
        <v>2163.65</v>
      </c>
      <c r="CP680" s="77"/>
      <c r="CQ680" s="77"/>
      <c r="CR680" s="77"/>
      <c r="CS680" s="77"/>
      <c r="CT680" s="78"/>
      <c r="CU680" s="72">
        <f>IF($A680="-","-",ROUND(VLOOKUP($A680+ROUND(LEFT(CU$663,2)/24,5),'[1]ОАО "АТС"'!$A$30:$F$773,6,FALSE)+HLOOKUP($DL$661,'[1]Сбытовая надбавка'!$F$5:$H$6,2,FALSE),2)+'[1]Иные услуги'!$C$6+HLOOKUP($DR$660,'[1]Услуги по передаче'!$G$5:$J$7,3,FALSE))</f>
        <v>2152.96</v>
      </c>
      <c r="CV680" s="77"/>
      <c r="CW680" s="77"/>
      <c r="CX680" s="77"/>
      <c r="CY680" s="77"/>
      <c r="CZ680" s="78"/>
      <c r="DA680" s="72">
        <f>IF($A680="-","-",ROUND(VLOOKUP($A680+ROUND(LEFT(DA$663,2)/24,5),'[1]ОАО "АТС"'!$A$30:$F$773,6,FALSE)+HLOOKUP($DL$661,'[1]Сбытовая надбавка'!$F$5:$H$6,2,FALSE),2)+'[1]Иные услуги'!$C$6+HLOOKUP($DR$660,'[1]Услуги по передаче'!$G$5:$J$7,3,FALSE))</f>
        <v>2131.38</v>
      </c>
      <c r="DB680" s="77"/>
      <c r="DC680" s="77"/>
      <c r="DD680" s="77"/>
      <c r="DE680" s="77"/>
      <c r="DF680" s="78"/>
      <c r="DG680" s="72">
        <f>IF($A680="-","-",ROUND(VLOOKUP($A680+ROUND(LEFT(DG$663,2)/24,5),'[1]ОАО "АТС"'!$A$30:$F$773,6,FALSE)+HLOOKUP($DL$661,'[1]Сбытовая надбавка'!$F$5:$H$6,2,FALSE),2)+'[1]Иные услуги'!$C$6+HLOOKUP($DR$660,'[1]Услуги по передаче'!$G$5:$J$7,3,FALSE))</f>
        <v>2145.2599999999998</v>
      </c>
      <c r="DH680" s="77"/>
      <c r="DI680" s="77"/>
      <c r="DJ680" s="77"/>
      <c r="DK680" s="77"/>
      <c r="DL680" s="78"/>
      <c r="DM680" s="72">
        <f>IF($A680="-","-",ROUND(VLOOKUP($A680+ROUND(LEFT(DM$663,2)/24,5),'[1]ОАО "АТС"'!$A$30:$F$773,6,FALSE)+HLOOKUP($DL$661,'[1]Сбытовая надбавка'!$F$5:$H$6,2,FALSE),2)+'[1]Иные услуги'!$C$6+HLOOKUP($DR$660,'[1]Услуги по передаче'!$G$5:$J$7,3,FALSE))</f>
        <v>2190.6999999999998</v>
      </c>
      <c r="DN680" s="77"/>
      <c r="DO680" s="77"/>
      <c r="DP680" s="77"/>
      <c r="DQ680" s="77"/>
      <c r="DR680" s="78"/>
      <c r="DS680" s="72">
        <f>IF($A680="-","-",ROUND(VLOOKUP($A680+ROUND(LEFT(DS$663,2)/24,5),'[1]ОАО "АТС"'!$A$30:$F$773,6,FALSE)+HLOOKUP($DL$661,'[1]Сбытовая надбавка'!$F$5:$H$6,2,FALSE),2)+'[1]Иные услуги'!$C$6+HLOOKUP($DR$660,'[1]Услуги по передаче'!$G$5:$J$7,3,FALSE))</f>
        <v>2191.31</v>
      </c>
      <c r="DT680" s="77"/>
      <c r="DU680" s="77"/>
      <c r="DV680" s="77"/>
      <c r="DW680" s="77"/>
      <c r="DX680" s="78"/>
      <c r="DY680" s="72">
        <f>IF($A680="-","-",ROUND(VLOOKUP($A680+ROUND(LEFT(DY$663,2)/24,5),'[1]ОАО "АТС"'!$A$30:$F$773,6,FALSE)+HLOOKUP($DL$661,'[1]Сбытовая надбавка'!$F$5:$H$6,2,FALSE),2)+'[1]Иные услуги'!$C$6+HLOOKUP($DR$660,'[1]Услуги по передаче'!$G$5:$J$7,3,FALSE))</f>
        <v>2126.9</v>
      </c>
      <c r="DZ680" s="77"/>
      <c r="EA680" s="77"/>
      <c r="EB680" s="77"/>
      <c r="EC680" s="77"/>
      <c r="ED680" s="78"/>
      <c r="EE680" s="72">
        <f>IF($A680="-","-",ROUND(VLOOKUP($A680+ROUND(LEFT(EE$663,2)/24,5),'[1]ОАО "АТС"'!$A$30:$F$773,6,FALSE)+HLOOKUP($DL$661,'[1]Сбытовая надбавка'!$F$5:$H$6,2,FALSE),2)+'[1]Иные услуги'!$C$6+HLOOKUP($DR$660,'[1]Услуги по передаче'!$G$5:$J$7,3,FALSE))</f>
        <v>2072.5699999999997</v>
      </c>
      <c r="EF680" s="77"/>
      <c r="EG680" s="77"/>
      <c r="EH680" s="77"/>
      <c r="EI680" s="77"/>
      <c r="EJ680" s="78"/>
      <c r="EK680" s="72">
        <f>IF($A680="-","-",ROUND(VLOOKUP($A680+ROUND(LEFT(EK$663,2)/24,5),'[1]ОАО "АТС"'!$A$30:$F$773,6,FALSE)+HLOOKUP($DL$661,'[1]Сбытовая надбавка'!$F$5:$H$6,2,FALSE),2)+'[1]Иные услуги'!$C$6+HLOOKUP($DR$660,'[1]Услуги по передаче'!$G$5:$J$7,3,FALSE))</f>
        <v>2229.9299999999998</v>
      </c>
      <c r="EL680" s="77"/>
      <c r="EM680" s="77"/>
      <c r="EN680" s="77"/>
      <c r="EO680" s="77"/>
      <c r="EP680" s="78"/>
      <c r="EQ680" s="72">
        <f>IF($A680="-","-",ROUND(VLOOKUP($A680+ROUND(LEFT(EQ$663,2)/24,5),'[1]ОАО "АТС"'!$A$30:$F$773,6,FALSE)+HLOOKUP($DL$661,'[1]Сбытовая надбавка'!$F$5:$H$6,2,FALSE),2)+'[1]Иные услуги'!$C$6+HLOOKUP($DR$660,'[1]Услуги по передаче'!$G$5:$J$7,3,FALSE))</f>
        <v>2122.08</v>
      </c>
      <c r="ER680" s="77"/>
      <c r="ES680" s="77"/>
      <c r="ET680" s="77"/>
      <c r="EU680" s="77"/>
      <c r="EV680" s="78"/>
    </row>
    <row r="681" spans="1:152" s="38" customFormat="1" ht="15.75" customHeight="1" x14ac:dyDescent="0.2">
      <c r="A681" s="69">
        <f>$A$132</f>
        <v>45003</v>
      </c>
      <c r="B681" s="70"/>
      <c r="C681" s="70"/>
      <c r="D681" s="70"/>
      <c r="E681" s="70"/>
      <c r="F681" s="70"/>
      <c r="G681" s="70"/>
      <c r="H681" s="71"/>
      <c r="I681" s="72">
        <f>IF($A681="-","-",ROUND(VLOOKUP($A681+ROUND(LEFT(I$663,1)/24,5),'[1]ОАО "АТС"'!$A$30:$F$773,6,FALSE)+HLOOKUP($DL$661,'[1]Сбытовая надбавка'!$F$5:$H$6,2,FALSE),2)+'[1]Иные услуги'!$C$6+HLOOKUP($DR$660,'[1]Услуги по передаче'!$G$5:$J$7,3,FALSE))</f>
        <v>2073.65</v>
      </c>
      <c r="J681" s="77"/>
      <c r="K681" s="77"/>
      <c r="L681" s="77"/>
      <c r="M681" s="77"/>
      <c r="N681" s="78"/>
      <c r="O681" s="72">
        <f>IF($A681="-","-",ROUND(VLOOKUP($A681+ROUND(LEFT(O$663,1)/24,5),'[1]ОАО "АТС"'!$A$30:$F$773,6,FALSE)+HLOOKUP($DL$661,'[1]Сбытовая надбавка'!$F$5:$H$6,2,FALSE),2)+'[1]Иные услуги'!$C$6+HLOOKUP($DR$660,'[1]Услуги по передаче'!$G$5:$J$7,3,FALSE))</f>
        <v>2073.83</v>
      </c>
      <c r="P681" s="77"/>
      <c r="Q681" s="77"/>
      <c r="R681" s="77"/>
      <c r="S681" s="77"/>
      <c r="T681" s="78"/>
      <c r="U681" s="72">
        <f>IF($A681="-","-",ROUND(VLOOKUP($A681+ROUND(LEFT(U$663,1)/24,5),'[1]ОАО "АТС"'!$A$30:$F$773,6,FALSE)+HLOOKUP($DL$661,'[1]Сбытовая надбавка'!$F$5:$H$6,2,FALSE),2)+'[1]Иные услуги'!$C$6+HLOOKUP($DR$660,'[1]Услуги по передаче'!$G$5:$J$7,3,FALSE))</f>
        <v>2073.94</v>
      </c>
      <c r="V681" s="77"/>
      <c r="W681" s="77"/>
      <c r="X681" s="77"/>
      <c r="Y681" s="77"/>
      <c r="Z681" s="78"/>
      <c r="AA681" s="72">
        <f>IF($A681="-","-",ROUND(VLOOKUP($A681+ROUND(LEFT(AA$663,1)/24,5),'[1]ОАО "АТС"'!$A$30:$F$773,6,FALSE)+HLOOKUP($DL$661,'[1]Сбытовая надбавка'!$F$5:$H$6,2,FALSE),2)+'[1]Иные услуги'!$C$6+HLOOKUP($DR$660,'[1]Услуги по передаче'!$G$5:$J$7,3,FALSE))</f>
        <v>2073.9699999999998</v>
      </c>
      <c r="AB681" s="77"/>
      <c r="AC681" s="77"/>
      <c r="AD681" s="77"/>
      <c r="AE681" s="77"/>
      <c r="AF681" s="78"/>
      <c r="AG681" s="72">
        <f>IF($A681="-","-",ROUND(VLOOKUP($A681+ROUND(LEFT(AG$663,1)/24,5),'[1]ОАО "АТС"'!$A$30:$F$773,6,FALSE)+HLOOKUP($DL$661,'[1]Сбытовая надбавка'!$F$5:$H$6,2,FALSE),2)+'[1]Иные услуги'!$C$6+HLOOKUP($DR$660,'[1]Услуги по передаче'!$G$5:$J$7,3,FALSE))</f>
        <v>2073.92</v>
      </c>
      <c r="AH681" s="77"/>
      <c r="AI681" s="77"/>
      <c r="AJ681" s="77"/>
      <c r="AK681" s="77"/>
      <c r="AL681" s="78"/>
      <c r="AM681" s="72">
        <f>IF($A681="-","-",ROUND(VLOOKUP($A681+ROUND(LEFT(AM$663,1)/24,5),'[1]ОАО "АТС"'!$A$30:$F$773,6,FALSE)+HLOOKUP($DL$661,'[1]Сбытовая надбавка'!$F$5:$H$6,2,FALSE),2)+'[1]Иные услуги'!$C$6+HLOOKUP($DR$660,'[1]Услуги по передаче'!$G$5:$J$7,3,FALSE))</f>
        <v>2073.91</v>
      </c>
      <c r="AN681" s="77"/>
      <c r="AO681" s="77"/>
      <c r="AP681" s="77"/>
      <c r="AQ681" s="77"/>
      <c r="AR681" s="78"/>
      <c r="AS681" s="72">
        <f>IF($A681="-","-",ROUND(VLOOKUP($A681+ROUND(LEFT(AS$663,1)/24,5),'[1]ОАО "АТС"'!$A$30:$F$773,6,FALSE)+HLOOKUP($DL$661,'[1]Сбытовая надбавка'!$F$5:$H$6,2,FALSE),2)+'[1]Иные услуги'!$C$6+HLOOKUP($DR$660,'[1]Услуги по передаче'!$G$5:$J$7,3,FALSE))</f>
        <v>2073.36</v>
      </c>
      <c r="AT681" s="77"/>
      <c r="AU681" s="77"/>
      <c r="AV681" s="77"/>
      <c r="AW681" s="77"/>
      <c r="AX681" s="78"/>
      <c r="AY681" s="72">
        <f>IF($A681="-","-",ROUND(VLOOKUP($A681+ROUND(LEFT(AY$663,1)/24,5),'[1]ОАО "АТС"'!$A$30:$F$773,6,FALSE)+HLOOKUP($DL$661,'[1]Сбытовая надбавка'!$F$5:$H$6,2,FALSE),2)+'[1]Иные услуги'!$C$6+HLOOKUP($DR$660,'[1]Услуги по передаче'!$G$5:$J$7,3,FALSE))</f>
        <v>2073.39</v>
      </c>
      <c r="AZ681" s="77"/>
      <c r="BA681" s="77"/>
      <c r="BB681" s="77"/>
      <c r="BC681" s="77"/>
      <c r="BD681" s="78"/>
      <c r="BE681" s="72">
        <f>IF($A681="-","-",ROUND(VLOOKUP($A681+ROUND(LEFT(BE$663,1)/24,5),'[1]ОАО "АТС"'!$A$30:$F$773,6,FALSE)+HLOOKUP($DL$661,'[1]Сбытовая надбавка'!$F$5:$H$6,2,FALSE),2)+'[1]Иные услуги'!$C$6+HLOOKUP($DR$660,'[1]Услуги по передаче'!$G$5:$J$7,3,FALSE))</f>
        <v>2073.62</v>
      </c>
      <c r="BF681" s="77"/>
      <c r="BG681" s="77"/>
      <c r="BH681" s="77"/>
      <c r="BI681" s="77"/>
      <c r="BJ681" s="78"/>
      <c r="BK681" s="72">
        <f>IF($A681="-","-",ROUND(VLOOKUP($A681+ROUND(LEFT(BK$663,1)/24,5),'[1]ОАО "АТС"'!$A$30:$F$773,6,FALSE)+HLOOKUP($DL$661,'[1]Сбытовая надбавка'!$F$5:$H$6,2,FALSE),2)+'[1]Иные услуги'!$C$6+HLOOKUP($DR$660,'[1]Услуги по передаче'!$G$5:$J$7,3,FALSE))</f>
        <v>2073.6999999999998</v>
      </c>
      <c r="BL681" s="77"/>
      <c r="BM681" s="77"/>
      <c r="BN681" s="77"/>
      <c r="BO681" s="77"/>
      <c r="BP681" s="78"/>
      <c r="BQ681" s="72">
        <f>IF($A681="-","-",ROUND(VLOOKUP($A681+ROUND(LEFT(BQ$663,2)/24,5),'[1]ОАО "АТС"'!$A$30:$F$773,6,FALSE)+HLOOKUP($DL$661,'[1]Сбытовая надбавка'!$F$5:$H$6,2,FALSE),2)+'[1]Иные услуги'!$C$6+HLOOKUP($DR$660,'[1]Услуги по передаче'!$G$5:$J$7,3,FALSE))</f>
        <v>2073.7199999999998</v>
      </c>
      <c r="BR681" s="77"/>
      <c r="BS681" s="77"/>
      <c r="BT681" s="77"/>
      <c r="BU681" s="77"/>
      <c r="BV681" s="78"/>
      <c r="BW681" s="72">
        <f>IF($A681="-","-",ROUND(VLOOKUP($A681+ROUND(LEFT(BW$663,2)/24,5),'[1]ОАО "АТС"'!$A$30:$F$773,6,FALSE)+HLOOKUP($DL$661,'[1]Сбытовая надбавка'!$F$5:$H$6,2,FALSE),2)+'[1]Иные услуги'!$C$6+HLOOKUP($DR$660,'[1]Услуги по передаче'!$G$5:$J$7,3,FALSE))</f>
        <v>2073.7599999999998</v>
      </c>
      <c r="BX681" s="77"/>
      <c r="BY681" s="77"/>
      <c r="BZ681" s="77"/>
      <c r="CA681" s="77"/>
      <c r="CB681" s="78"/>
      <c r="CC681" s="72">
        <f>IF($A681="-","-",ROUND(VLOOKUP($A681+ROUND(LEFT(CC$663,2)/24,5),'[1]ОАО "АТС"'!$A$30:$F$773,6,FALSE)+HLOOKUP($DL$661,'[1]Сбытовая надбавка'!$F$5:$H$6,2,FALSE),2)+'[1]Иные услуги'!$C$6+HLOOKUP($DR$660,'[1]Услуги по передаче'!$G$5:$J$7,3,FALSE))</f>
        <v>2073.73</v>
      </c>
      <c r="CD681" s="77"/>
      <c r="CE681" s="77"/>
      <c r="CF681" s="77"/>
      <c r="CG681" s="77"/>
      <c r="CH681" s="78"/>
      <c r="CI681" s="72">
        <f>IF($A681="-","-",ROUND(VLOOKUP($A681+ROUND(LEFT(CI$663,2)/24,5),'[1]ОАО "АТС"'!$A$30:$F$773,6,FALSE)+HLOOKUP($DL$661,'[1]Сбытовая надбавка'!$F$5:$H$6,2,FALSE),2)+'[1]Иные услуги'!$C$6+HLOOKUP($DR$660,'[1]Услуги по передаче'!$G$5:$J$7,3,FALSE))</f>
        <v>2073.79</v>
      </c>
      <c r="CJ681" s="77"/>
      <c r="CK681" s="77"/>
      <c r="CL681" s="77"/>
      <c r="CM681" s="77"/>
      <c r="CN681" s="78"/>
      <c r="CO681" s="72">
        <f>IF($A681="-","-",ROUND(VLOOKUP($A681+ROUND(LEFT(CO$663,2)/24,5),'[1]ОАО "АТС"'!$A$30:$F$773,6,FALSE)+HLOOKUP($DL$661,'[1]Сбытовая надбавка'!$F$5:$H$6,2,FALSE),2)+'[1]Иные услуги'!$C$6+HLOOKUP($DR$660,'[1]Услуги по передаче'!$G$5:$J$7,3,FALSE))</f>
        <v>2073.83</v>
      </c>
      <c r="CP681" s="77"/>
      <c r="CQ681" s="77"/>
      <c r="CR681" s="77"/>
      <c r="CS681" s="77"/>
      <c r="CT681" s="78"/>
      <c r="CU681" s="72">
        <f>IF($A681="-","-",ROUND(VLOOKUP($A681+ROUND(LEFT(CU$663,2)/24,5),'[1]ОАО "АТС"'!$A$30:$F$773,6,FALSE)+HLOOKUP($DL$661,'[1]Сбытовая надбавка'!$F$5:$H$6,2,FALSE),2)+'[1]Иные услуги'!$C$6+HLOOKUP($DR$660,'[1]Услуги по передаче'!$G$5:$J$7,3,FALSE))</f>
        <v>2073.9899999999998</v>
      </c>
      <c r="CV681" s="77"/>
      <c r="CW681" s="77"/>
      <c r="CX681" s="77"/>
      <c r="CY681" s="77"/>
      <c r="CZ681" s="78"/>
      <c r="DA681" s="72">
        <f>IF($A681="-","-",ROUND(VLOOKUP($A681+ROUND(LEFT(DA$663,2)/24,5),'[1]ОАО "АТС"'!$A$30:$F$773,6,FALSE)+HLOOKUP($DL$661,'[1]Сбытовая надбавка'!$F$5:$H$6,2,FALSE),2)+'[1]Иные услуги'!$C$6+HLOOKUP($DR$660,'[1]Услуги по передаче'!$G$5:$J$7,3,FALSE))</f>
        <v>2074</v>
      </c>
      <c r="DB681" s="77"/>
      <c r="DC681" s="77"/>
      <c r="DD681" s="77"/>
      <c r="DE681" s="77"/>
      <c r="DF681" s="78"/>
      <c r="DG681" s="72">
        <f>IF($A681="-","-",ROUND(VLOOKUP($A681+ROUND(LEFT(DG$663,2)/24,5),'[1]ОАО "АТС"'!$A$30:$F$773,6,FALSE)+HLOOKUP($DL$661,'[1]Сбытовая надбавка'!$F$5:$H$6,2,FALSE),2)+'[1]Иные услуги'!$C$6+HLOOKUP($DR$660,'[1]Услуги по передаче'!$G$5:$J$7,3,FALSE))</f>
        <v>2074.06</v>
      </c>
      <c r="DH681" s="77"/>
      <c r="DI681" s="77"/>
      <c r="DJ681" s="77"/>
      <c r="DK681" s="77"/>
      <c r="DL681" s="78"/>
      <c r="DM681" s="72">
        <f>IF($A681="-","-",ROUND(VLOOKUP($A681+ROUND(LEFT(DM$663,2)/24,5),'[1]ОАО "АТС"'!$A$30:$F$773,6,FALSE)+HLOOKUP($DL$661,'[1]Сбытовая надбавка'!$F$5:$H$6,2,FALSE),2)+'[1]Иные услуги'!$C$6+HLOOKUP($DR$660,'[1]Услуги по передаче'!$G$5:$J$7,3,FALSE))</f>
        <v>2103.37</v>
      </c>
      <c r="DN681" s="77"/>
      <c r="DO681" s="77"/>
      <c r="DP681" s="77"/>
      <c r="DQ681" s="77"/>
      <c r="DR681" s="78"/>
      <c r="DS681" s="72">
        <f>IF($A681="-","-",ROUND(VLOOKUP($A681+ROUND(LEFT(DS$663,2)/24,5),'[1]ОАО "АТС"'!$A$30:$F$773,6,FALSE)+HLOOKUP($DL$661,'[1]Сбытовая надбавка'!$F$5:$H$6,2,FALSE),2)+'[1]Иные услуги'!$C$6+HLOOKUP($DR$660,'[1]Услуги по передаче'!$G$5:$J$7,3,FALSE))</f>
        <v>2098.59</v>
      </c>
      <c r="DT681" s="77"/>
      <c r="DU681" s="77"/>
      <c r="DV681" s="77"/>
      <c r="DW681" s="77"/>
      <c r="DX681" s="78"/>
      <c r="DY681" s="72">
        <f>IF($A681="-","-",ROUND(VLOOKUP($A681+ROUND(LEFT(DY$663,2)/24,5),'[1]ОАО "АТС"'!$A$30:$F$773,6,FALSE)+HLOOKUP($DL$661,'[1]Сбытовая надбавка'!$F$5:$H$6,2,FALSE),2)+'[1]Иные услуги'!$C$6+HLOOKUP($DR$660,'[1]Услуги по передаче'!$G$5:$J$7,3,FALSE))</f>
        <v>2073.21</v>
      </c>
      <c r="DZ681" s="77"/>
      <c r="EA681" s="77"/>
      <c r="EB681" s="77"/>
      <c r="EC681" s="77"/>
      <c r="ED681" s="78"/>
      <c r="EE681" s="72">
        <f>IF($A681="-","-",ROUND(VLOOKUP($A681+ROUND(LEFT(EE$663,2)/24,5),'[1]ОАО "АТС"'!$A$30:$F$773,6,FALSE)+HLOOKUP($DL$661,'[1]Сбытовая надбавка'!$F$5:$H$6,2,FALSE),2)+'[1]Иные услуги'!$C$6+HLOOKUP($DR$660,'[1]Услуги по передаче'!$G$5:$J$7,3,FALSE))</f>
        <v>2073.0099999999998</v>
      </c>
      <c r="EF681" s="77"/>
      <c r="EG681" s="77"/>
      <c r="EH681" s="77"/>
      <c r="EI681" s="77"/>
      <c r="EJ681" s="78"/>
      <c r="EK681" s="72">
        <f>IF($A681="-","-",ROUND(VLOOKUP($A681+ROUND(LEFT(EK$663,2)/24,5),'[1]ОАО "АТС"'!$A$30:$F$773,6,FALSE)+HLOOKUP($DL$661,'[1]Сбытовая надбавка'!$F$5:$H$6,2,FALSE),2)+'[1]Иные услуги'!$C$6+HLOOKUP($DR$660,'[1]Услуги по передаче'!$G$5:$J$7,3,FALSE))</f>
        <v>2166.34</v>
      </c>
      <c r="EL681" s="77"/>
      <c r="EM681" s="77"/>
      <c r="EN681" s="77"/>
      <c r="EO681" s="77"/>
      <c r="EP681" s="78"/>
      <c r="EQ681" s="72">
        <f>IF($A681="-","-",ROUND(VLOOKUP($A681+ROUND(LEFT(EQ$663,2)/24,5),'[1]ОАО "АТС"'!$A$30:$F$773,6,FALSE)+HLOOKUP($DL$661,'[1]Сбытовая надбавка'!$F$5:$H$6,2,FALSE),2)+'[1]Иные услуги'!$C$6+HLOOKUP($DR$660,'[1]Услуги по передаче'!$G$5:$J$7,3,FALSE))</f>
        <v>2105.2999999999997</v>
      </c>
      <c r="ER681" s="77"/>
      <c r="ES681" s="77"/>
      <c r="ET681" s="77"/>
      <c r="EU681" s="77"/>
      <c r="EV681" s="78"/>
    </row>
    <row r="682" spans="1:152" s="38" customFormat="1" ht="15.75" customHeight="1" x14ac:dyDescent="0.2">
      <c r="A682" s="69">
        <f>$A$133</f>
        <v>45004</v>
      </c>
      <c r="B682" s="70"/>
      <c r="C682" s="70"/>
      <c r="D682" s="70"/>
      <c r="E682" s="70"/>
      <c r="F682" s="70"/>
      <c r="G682" s="70"/>
      <c r="H682" s="71"/>
      <c r="I682" s="72">
        <f>IF($A682="-","-",ROUND(VLOOKUP($A682+ROUND(LEFT(I$663,1)/24,5),'[1]ОАО "АТС"'!$A$30:$F$773,6,FALSE)+HLOOKUP($DL$661,'[1]Сбытовая надбавка'!$F$5:$H$6,2,FALSE),2)+'[1]Иные услуги'!$C$6+HLOOKUP($DR$660,'[1]Услуги по передаче'!$G$5:$J$7,3,FALSE))</f>
        <v>2073.7799999999997</v>
      </c>
      <c r="J682" s="77"/>
      <c r="K682" s="77"/>
      <c r="L682" s="77"/>
      <c r="M682" s="77"/>
      <c r="N682" s="78"/>
      <c r="O682" s="72">
        <f>IF($A682="-","-",ROUND(VLOOKUP($A682+ROUND(LEFT(O$663,1)/24,5),'[1]ОАО "АТС"'!$A$30:$F$773,6,FALSE)+HLOOKUP($DL$661,'[1]Сбытовая надбавка'!$F$5:$H$6,2,FALSE),2)+'[1]Иные услуги'!$C$6+HLOOKUP($DR$660,'[1]Услуги по передаче'!$G$5:$J$7,3,FALSE))</f>
        <v>2073.84</v>
      </c>
      <c r="P682" s="77"/>
      <c r="Q682" s="77"/>
      <c r="R682" s="77"/>
      <c r="S682" s="77"/>
      <c r="T682" s="78"/>
      <c r="U682" s="72">
        <f>IF($A682="-","-",ROUND(VLOOKUP($A682+ROUND(LEFT(U$663,1)/24,5),'[1]ОАО "АТС"'!$A$30:$F$773,6,FALSE)+HLOOKUP($DL$661,'[1]Сбытовая надбавка'!$F$5:$H$6,2,FALSE),2)+'[1]Иные услуги'!$C$6+HLOOKUP($DR$660,'[1]Услуги по передаче'!$G$5:$J$7,3,FALSE))</f>
        <v>2074</v>
      </c>
      <c r="V682" s="77"/>
      <c r="W682" s="77"/>
      <c r="X682" s="77"/>
      <c r="Y682" s="77"/>
      <c r="Z682" s="78"/>
      <c r="AA682" s="72">
        <f>IF($A682="-","-",ROUND(VLOOKUP($A682+ROUND(LEFT(AA$663,1)/24,5),'[1]ОАО "АТС"'!$A$30:$F$773,6,FALSE)+HLOOKUP($DL$661,'[1]Сбытовая надбавка'!$F$5:$H$6,2,FALSE),2)+'[1]Иные услуги'!$C$6+HLOOKUP($DR$660,'[1]Услуги по передаче'!$G$5:$J$7,3,FALSE))</f>
        <v>2074</v>
      </c>
      <c r="AB682" s="77"/>
      <c r="AC682" s="77"/>
      <c r="AD682" s="77"/>
      <c r="AE682" s="77"/>
      <c r="AF682" s="78"/>
      <c r="AG682" s="72">
        <f>IF($A682="-","-",ROUND(VLOOKUP($A682+ROUND(LEFT(AG$663,1)/24,5),'[1]ОАО "АТС"'!$A$30:$F$773,6,FALSE)+HLOOKUP($DL$661,'[1]Сбытовая надбавка'!$F$5:$H$6,2,FALSE),2)+'[1]Иные услуги'!$C$6+HLOOKUP($DR$660,'[1]Услуги по передаче'!$G$5:$J$7,3,FALSE))</f>
        <v>2073.96</v>
      </c>
      <c r="AH682" s="77"/>
      <c r="AI682" s="77"/>
      <c r="AJ682" s="77"/>
      <c r="AK682" s="77"/>
      <c r="AL682" s="78"/>
      <c r="AM682" s="72">
        <f>IF($A682="-","-",ROUND(VLOOKUP($A682+ROUND(LEFT(AM$663,1)/24,5),'[1]ОАО "АТС"'!$A$30:$F$773,6,FALSE)+HLOOKUP($DL$661,'[1]Сбытовая надбавка'!$F$5:$H$6,2,FALSE),2)+'[1]Иные услуги'!$C$6+HLOOKUP($DR$660,'[1]Услуги по передаче'!$G$5:$J$7,3,FALSE))</f>
        <v>2073.89</v>
      </c>
      <c r="AN682" s="77"/>
      <c r="AO682" s="77"/>
      <c r="AP682" s="77"/>
      <c r="AQ682" s="77"/>
      <c r="AR682" s="78"/>
      <c r="AS682" s="72">
        <f>IF($A682="-","-",ROUND(VLOOKUP($A682+ROUND(LEFT(AS$663,1)/24,5),'[1]ОАО "АТС"'!$A$30:$F$773,6,FALSE)+HLOOKUP($DL$661,'[1]Сбытовая надбавка'!$F$5:$H$6,2,FALSE),2)+'[1]Иные услуги'!$C$6+HLOOKUP($DR$660,'[1]Услуги по передаче'!$G$5:$J$7,3,FALSE))</f>
        <v>2073.36</v>
      </c>
      <c r="AT682" s="77"/>
      <c r="AU682" s="77"/>
      <c r="AV682" s="77"/>
      <c r="AW682" s="77"/>
      <c r="AX682" s="78"/>
      <c r="AY682" s="72">
        <f>IF($A682="-","-",ROUND(VLOOKUP($A682+ROUND(LEFT(AY$663,1)/24,5),'[1]ОАО "АТС"'!$A$30:$F$773,6,FALSE)+HLOOKUP($DL$661,'[1]Сбытовая надбавка'!$F$5:$H$6,2,FALSE),2)+'[1]Иные услуги'!$C$6+HLOOKUP($DR$660,'[1]Услуги по передаче'!$G$5:$J$7,3,FALSE))</f>
        <v>2073.5499999999997</v>
      </c>
      <c r="AZ682" s="77"/>
      <c r="BA682" s="77"/>
      <c r="BB682" s="77"/>
      <c r="BC682" s="77"/>
      <c r="BD682" s="78"/>
      <c r="BE682" s="72">
        <f>IF($A682="-","-",ROUND(VLOOKUP($A682+ROUND(LEFT(BE$663,1)/24,5),'[1]ОАО "АТС"'!$A$30:$F$773,6,FALSE)+HLOOKUP($DL$661,'[1]Сбытовая надбавка'!$F$5:$H$6,2,FALSE),2)+'[1]Иные услуги'!$C$6+HLOOKUP($DR$660,'[1]Услуги по передаче'!$G$5:$J$7,3,FALSE))</f>
        <v>2073.54</v>
      </c>
      <c r="BF682" s="77"/>
      <c r="BG682" s="77"/>
      <c r="BH682" s="77"/>
      <c r="BI682" s="77"/>
      <c r="BJ682" s="78"/>
      <c r="BK682" s="72">
        <f>IF($A682="-","-",ROUND(VLOOKUP($A682+ROUND(LEFT(BK$663,1)/24,5),'[1]ОАО "АТС"'!$A$30:$F$773,6,FALSE)+HLOOKUP($DL$661,'[1]Сбытовая надбавка'!$F$5:$H$6,2,FALSE),2)+'[1]Иные услуги'!$C$6+HLOOKUP($DR$660,'[1]Услуги по передаче'!$G$5:$J$7,3,FALSE))</f>
        <v>2073.79</v>
      </c>
      <c r="BL682" s="77"/>
      <c r="BM682" s="77"/>
      <c r="BN682" s="77"/>
      <c r="BO682" s="77"/>
      <c r="BP682" s="78"/>
      <c r="BQ682" s="72">
        <f>IF($A682="-","-",ROUND(VLOOKUP($A682+ROUND(LEFT(BQ$663,2)/24,5),'[1]ОАО "АТС"'!$A$30:$F$773,6,FALSE)+HLOOKUP($DL$661,'[1]Сбытовая надбавка'!$F$5:$H$6,2,FALSE),2)+'[1]Иные услуги'!$C$6+HLOOKUP($DR$660,'[1]Услуги по передаче'!$G$5:$J$7,3,FALSE))</f>
        <v>2073.69</v>
      </c>
      <c r="BR682" s="77"/>
      <c r="BS682" s="77"/>
      <c r="BT682" s="77"/>
      <c r="BU682" s="77"/>
      <c r="BV682" s="78"/>
      <c r="BW682" s="72">
        <f>IF($A682="-","-",ROUND(VLOOKUP($A682+ROUND(LEFT(BW$663,2)/24,5),'[1]ОАО "АТС"'!$A$30:$F$773,6,FALSE)+HLOOKUP($DL$661,'[1]Сбытовая надбавка'!$F$5:$H$6,2,FALSE),2)+'[1]Иные услуги'!$C$6+HLOOKUP($DR$660,'[1]Услуги по передаче'!$G$5:$J$7,3,FALSE))</f>
        <v>2073.84</v>
      </c>
      <c r="BX682" s="77"/>
      <c r="BY682" s="77"/>
      <c r="BZ682" s="77"/>
      <c r="CA682" s="77"/>
      <c r="CB682" s="78"/>
      <c r="CC682" s="72">
        <f>IF($A682="-","-",ROUND(VLOOKUP($A682+ROUND(LEFT(CC$663,2)/24,5),'[1]ОАО "АТС"'!$A$30:$F$773,6,FALSE)+HLOOKUP($DL$661,'[1]Сбытовая надбавка'!$F$5:$H$6,2,FALSE),2)+'[1]Иные услуги'!$C$6+HLOOKUP($DR$660,'[1]Услуги по передаче'!$G$5:$J$7,3,FALSE))</f>
        <v>2073.81</v>
      </c>
      <c r="CD682" s="77"/>
      <c r="CE682" s="77"/>
      <c r="CF682" s="77"/>
      <c r="CG682" s="77"/>
      <c r="CH682" s="78"/>
      <c r="CI682" s="72">
        <f>IF($A682="-","-",ROUND(VLOOKUP($A682+ROUND(LEFT(CI$663,2)/24,5),'[1]ОАО "АТС"'!$A$30:$F$773,6,FALSE)+HLOOKUP($DL$661,'[1]Сбытовая надбавка'!$F$5:$H$6,2,FALSE),2)+'[1]Иные услуги'!$C$6+HLOOKUP($DR$660,'[1]Услуги по передаче'!$G$5:$J$7,3,FALSE))</f>
        <v>2073.83</v>
      </c>
      <c r="CJ682" s="77"/>
      <c r="CK682" s="77"/>
      <c r="CL682" s="77"/>
      <c r="CM682" s="77"/>
      <c r="CN682" s="78"/>
      <c r="CO682" s="72">
        <f>IF($A682="-","-",ROUND(VLOOKUP($A682+ROUND(LEFT(CO$663,2)/24,5),'[1]ОАО "АТС"'!$A$30:$F$773,6,FALSE)+HLOOKUP($DL$661,'[1]Сбытовая надбавка'!$F$5:$H$6,2,FALSE),2)+'[1]Иные услуги'!$C$6+HLOOKUP($DR$660,'[1]Услуги по передаче'!$G$5:$J$7,3,FALSE))</f>
        <v>2073.87</v>
      </c>
      <c r="CP682" s="77"/>
      <c r="CQ682" s="77"/>
      <c r="CR682" s="77"/>
      <c r="CS682" s="77"/>
      <c r="CT682" s="78"/>
      <c r="CU682" s="72">
        <f>IF($A682="-","-",ROUND(VLOOKUP($A682+ROUND(LEFT(CU$663,2)/24,5),'[1]ОАО "АТС"'!$A$30:$F$773,6,FALSE)+HLOOKUP($DL$661,'[1]Сбытовая надбавка'!$F$5:$H$6,2,FALSE),2)+'[1]Иные услуги'!$C$6+HLOOKUP($DR$660,'[1]Услуги по передаче'!$G$5:$J$7,3,FALSE))</f>
        <v>2074</v>
      </c>
      <c r="CV682" s="77"/>
      <c r="CW682" s="77"/>
      <c r="CX682" s="77"/>
      <c r="CY682" s="77"/>
      <c r="CZ682" s="78"/>
      <c r="DA682" s="72">
        <f>IF($A682="-","-",ROUND(VLOOKUP($A682+ROUND(LEFT(DA$663,2)/24,5),'[1]ОАО "АТС"'!$A$30:$F$773,6,FALSE)+HLOOKUP($DL$661,'[1]Сбытовая надбавка'!$F$5:$H$6,2,FALSE),2)+'[1]Иные услуги'!$C$6+HLOOKUP($DR$660,'[1]Услуги по передаче'!$G$5:$J$7,3,FALSE))</f>
        <v>2074</v>
      </c>
      <c r="DB682" s="77"/>
      <c r="DC682" s="77"/>
      <c r="DD682" s="77"/>
      <c r="DE682" s="77"/>
      <c r="DF682" s="78"/>
      <c r="DG682" s="72">
        <f>IF($A682="-","-",ROUND(VLOOKUP($A682+ROUND(LEFT(DG$663,2)/24,5),'[1]ОАО "АТС"'!$A$30:$F$773,6,FALSE)+HLOOKUP($DL$661,'[1]Сбытовая надбавка'!$F$5:$H$6,2,FALSE),2)+'[1]Иные услуги'!$C$6+HLOOKUP($DR$660,'[1]Услуги по передаче'!$G$5:$J$7,3,FALSE))</f>
        <v>2074.09</v>
      </c>
      <c r="DH682" s="77"/>
      <c r="DI682" s="77"/>
      <c r="DJ682" s="77"/>
      <c r="DK682" s="77"/>
      <c r="DL682" s="78"/>
      <c r="DM682" s="72">
        <f>IF($A682="-","-",ROUND(VLOOKUP($A682+ROUND(LEFT(DM$663,2)/24,5),'[1]ОАО "АТС"'!$A$30:$F$773,6,FALSE)+HLOOKUP($DL$661,'[1]Сбытовая надбавка'!$F$5:$H$6,2,FALSE),2)+'[1]Иные услуги'!$C$6+HLOOKUP($DR$660,'[1]Услуги по передаче'!$G$5:$J$7,3,FALSE))</f>
        <v>2072.25</v>
      </c>
      <c r="DN682" s="77"/>
      <c r="DO682" s="77"/>
      <c r="DP682" s="77"/>
      <c r="DQ682" s="77"/>
      <c r="DR682" s="78"/>
      <c r="DS682" s="72">
        <f>IF($A682="-","-",ROUND(VLOOKUP($A682+ROUND(LEFT(DS$663,2)/24,5),'[1]ОАО "АТС"'!$A$30:$F$773,6,FALSE)+HLOOKUP($DL$661,'[1]Сбытовая надбавка'!$F$5:$H$6,2,FALSE),2)+'[1]Иные услуги'!$C$6+HLOOKUP($DR$660,'[1]Услуги по передаче'!$G$5:$J$7,3,FALSE))</f>
        <v>2112.1</v>
      </c>
      <c r="DT682" s="77"/>
      <c r="DU682" s="77"/>
      <c r="DV682" s="77"/>
      <c r="DW682" s="77"/>
      <c r="DX682" s="78"/>
      <c r="DY682" s="72">
        <f>IF($A682="-","-",ROUND(VLOOKUP($A682+ROUND(LEFT(DY$663,2)/24,5),'[1]ОАО "АТС"'!$A$30:$F$773,6,FALSE)+HLOOKUP($DL$661,'[1]Сбытовая надбавка'!$F$5:$H$6,2,FALSE),2)+'[1]Иные услуги'!$C$6+HLOOKUP($DR$660,'[1]Услуги по передаче'!$G$5:$J$7,3,FALSE))</f>
        <v>2079.9699999999998</v>
      </c>
      <c r="DZ682" s="77"/>
      <c r="EA682" s="77"/>
      <c r="EB682" s="77"/>
      <c r="EC682" s="77"/>
      <c r="ED682" s="78"/>
      <c r="EE682" s="72">
        <f>IF($A682="-","-",ROUND(VLOOKUP($A682+ROUND(LEFT(EE$663,2)/24,5),'[1]ОАО "АТС"'!$A$30:$F$773,6,FALSE)+HLOOKUP($DL$661,'[1]Сбытовая надбавка'!$F$5:$H$6,2,FALSE),2)+'[1]Иные услуги'!$C$6+HLOOKUP($DR$660,'[1]Услуги по передаче'!$G$5:$J$7,3,FALSE))</f>
        <v>2072.6799999999998</v>
      </c>
      <c r="EF682" s="77"/>
      <c r="EG682" s="77"/>
      <c r="EH682" s="77"/>
      <c r="EI682" s="77"/>
      <c r="EJ682" s="78"/>
      <c r="EK682" s="72">
        <f>IF($A682="-","-",ROUND(VLOOKUP($A682+ROUND(LEFT(EK$663,2)/24,5),'[1]ОАО "АТС"'!$A$30:$F$773,6,FALSE)+HLOOKUP($DL$661,'[1]Сбытовая надбавка'!$F$5:$H$6,2,FALSE),2)+'[1]Иные услуги'!$C$6+HLOOKUP($DR$660,'[1]Услуги по передаче'!$G$5:$J$7,3,FALSE))</f>
        <v>2167.3199999999997</v>
      </c>
      <c r="EL682" s="77"/>
      <c r="EM682" s="77"/>
      <c r="EN682" s="77"/>
      <c r="EO682" s="77"/>
      <c r="EP682" s="78"/>
      <c r="EQ682" s="72">
        <f>IF($A682="-","-",ROUND(VLOOKUP($A682+ROUND(LEFT(EQ$663,2)/24,5),'[1]ОАО "АТС"'!$A$30:$F$773,6,FALSE)+HLOOKUP($DL$661,'[1]Сбытовая надбавка'!$F$5:$H$6,2,FALSE),2)+'[1]Иные услуги'!$C$6+HLOOKUP($DR$660,'[1]Услуги по передаче'!$G$5:$J$7,3,FALSE))</f>
        <v>2098.66</v>
      </c>
      <c r="ER682" s="77"/>
      <c r="ES682" s="77"/>
      <c r="ET682" s="77"/>
      <c r="EU682" s="77"/>
      <c r="EV682" s="78"/>
    </row>
    <row r="683" spans="1:152" s="38" customFormat="1" ht="15.75" customHeight="1" x14ac:dyDescent="0.2">
      <c r="A683" s="69">
        <f>$A$134</f>
        <v>45005</v>
      </c>
      <c r="B683" s="70"/>
      <c r="C683" s="70"/>
      <c r="D683" s="70"/>
      <c r="E683" s="70"/>
      <c r="F683" s="70"/>
      <c r="G683" s="70"/>
      <c r="H683" s="71"/>
      <c r="I683" s="72">
        <f>IF($A683="-","-",ROUND(VLOOKUP($A683+ROUND(LEFT(I$663,1)/24,5),'[1]ОАО "АТС"'!$A$30:$F$773,6,FALSE)+HLOOKUP($DL$661,'[1]Сбытовая надбавка'!$F$5:$H$6,2,FALSE),2)+'[1]Иные услуги'!$C$6+HLOOKUP($DR$660,'[1]Услуги по передаче'!$G$5:$J$7,3,FALSE))</f>
        <v>2073.73</v>
      </c>
      <c r="J683" s="77"/>
      <c r="K683" s="77"/>
      <c r="L683" s="77"/>
      <c r="M683" s="77"/>
      <c r="N683" s="78"/>
      <c r="O683" s="72">
        <f>IF($A683="-","-",ROUND(VLOOKUP($A683+ROUND(LEFT(O$663,1)/24,5),'[1]ОАО "АТС"'!$A$30:$F$773,6,FALSE)+HLOOKUP($DL$661,'[1]Сбытовая надбавка'!$F$5:$H$6,2,FALSE),2)+'[1]Иные услуги'!$C$6+HLOOKUP($DR$660,'[1]Услуги по передаче'!$G$5:$J$7,3,FALSE))</f>
        <v>2073.92</v>
      </c>
      <c r="P683" s="77"/>
      <c r="Q683" s="77"/>
      <c r="R683" s="77"/>
      <c r="S683" s="77"/>
      <c r="T683" s="78"/>
      <c r="U683" s="72">
        <f>IF($A683="-","-",ROUND(VLOOKUP($A683+ROUND(LEFT(U$663,1)/24,5),'[1]ОАО "АТС"'!$A$30:$F$773,6,FALSE)+HLOOKUP($DL$661,'[1]Сбытовая надбавка'!$F$5:$H$6,2,FALSE),2)+'[1]Иные услуги'!$C$6+HLOOKUP($DR$660,'[1]Услуги по передаче'!$G$5:$J$7,3,FALSE))</f>
        <v>2073.88</v>
      </c>
      <c r="V683" s="77"/>
      <c r="W683" s="77"/>
      <c r="X683" s="77"/>
      <c r="Y683" s="77"/>
      <c r="Z683" s="78"/>
      <c r="AA683" s="72">
        <f>IF($A683="-","-",ROUND(VLOOKUP($A683+ROUND(LEFT(AA$663,1)/24,5),'[1]ОАО "АТС"'!$A$30:$F$773,6,FALSE)+HLOOKUP($DL$661,'[1]Сбытовая надбавка'!$F$5:$H$6,2,FALSE),2)+'[1]Иные услуги'!$C$6+HLOOKUP($DR$660,'[1]Услуги по передаче'!$G$5:$J$7,3,FALSE))</f>
        <v>2073.84</v>
      </c>
      <c r="AB683" s="77"/>
      <c r="AC683" s="77"/>
      <c r="AD683" s="77"/>
      <c r="AE683" s="77"/>
      <c r="AF683" s="78"/>
      <c r="AG683" s="72">
        <f>IF($A683="-","-",ROUND(VLOOKUP($A683+ROUND(LEFT(AG$663,1)/24,5),'[1]ОАО "АТС"'!$A$30:$F$773,6,FALSE)+HLOOKUP($DL$661,'[1]Сбытовая надбавка'!$F$5:$H$6,2,FALSE),2)+'[1]Иные услуги'!$C$6+HLOOKUP($DR$660,'[1]Услуги по передаче'!$G$5:$J$7,3,FALSE))</f>
        <v>2073.7399999999998</v>
      </c>
      <c r="AH683" s="77"/>
      <c r="AI683" s="77"/>
      <c r="AJ683" s="77"/>
      <c r="AK683" s="77"/>
      <c r="AL683" s="78"/>
      <c r="AM683" s="72">
        <f>IF($A683="-","-",ROUND(VLOOKUP($A683+ROUND(LEFT(AM$663,1)/24,5),'[1]ОАО "АТС"'!$A$30:$F$773,6,FALSE)+HLOOKUP($DL$661,'[1]Сбытовая надбавка'!$F$5:$H$6,2,FALSE),2)+'[1]Иные услуги'!$C$6+HLOOKUP($DR$660,'[1]Услуги по передаче'!$G$5:$J$7,3,FALSE))</f>
        <v>2073.75</v>
      </c>
      <c r="AN683" s="77"/>
      <c r="AO683" s="77"/>
      <c r="AP683" s="77"/>
      <c r="AQ683" s="77"/>
      <c r="AR683" s="78"/>
      <c r="AS683" s="72">
        <f>IF($A683="-","-",ROUND(VLOOKUP($A683+ROUND(LEFT(AS$663,1)/24,5),'[1]ОАО "АТС"'!$A$30:$F$773,6,FALSE)+HLOOKUP($DL$661,'[1]Сбытовая надбавка'!$F$5:$H$6,2,FALSE),2)+'[1]Иные услуги'!$C$6+HLOOKUP($DR$660,'[1]Услуги по передаче'!$G$5:$J$7,3,FALSE))</f>
        <v>2072.9899999999998</v>
      </c>
      <c r="AT683" s="77"/>
      <c r="AU683" s="77"/>
      <c r="AV683" s="77"/>
      <c r="AW683" s="77"/>
      <c r="AX683" s="78"/>
      <c r="AY683" s="72">
        <f>IF($A683="-","-",ROUND(VLOOKUP($A683+ROUND(LEFT(AY$663,1)/24,5),'[1]ОАО "АТС"'!$A$30:$F$773,6,FALSE)+HLOOKUP($DL$661,'[1]Сбытовая надбавка'!$F$5:$H$6,2,FALSE),2)+'[1]Иные услуги'!$C$6+HLOOKUP($DR$660,'[1]Услуги по передаче'!$G$5:$J$7,3,FALSE))</f>
        <v>2148.9299999999998</v>
      </c>
      <c r="AZ683" s="77"/>
      <c r="BA683" s="77"/>
      <c r="BB683" s="77"/>
      <c r="BC683" s="77"/>
      <c r="BD683" s="78"/>
      <c r="BE683" s="72">
        <f>IF($A683="-","-",ROUND(VLOOKUP($A683+ROUND(LEFT(BE$663,1)/24,5),'[1]ОАО "АТС"'!$A$30:$F$773,6,FALSE)+HLOOKUP($DL$661,'[1]Сбытовая надбавка'!$F$5:$H$6,2,FALSE),2)+'[1]Иные услуги'!$C$6+HLOOKUP($DR$660,'[1]Услуги по передаче'!$G$5:$J$7,3,FALSE))</f>
        <v>2073.52</v>
      </c>
      <c r="BF683" s="77"/>
      <c r="BG683" s="77"/>
      <c r="BH683" s="77"/>
      <c r="BI683" s="77"/>
      <c r="BJ683" s="78"/>
      <c r="BK683" s="72">
        <f>IF($A683="-","-",ROUND(VLOOKUP($A683+ROUND(LEFT(BK$663,1)/24,5),'[1]ОАО "АТС"'!$A$30:$F$773,6,FALSE)+HLOOKUP($DL$661,'[1]Сбытовая надбавка'!$F$5:$H$6,2,FALSE),2)+'[1]Иные услуги'!$C$6+HLOOKUP($DR$660,'[1]Услуги по передаче'!$G$5:$J$7,3,FALSE))</f>
        <v>2122.1</v>
      </c>
      <c r="BL683" s="77"/>
      <c r="BM683" s="77"/>
      <c r="BN683" s="77"/>
      <c r="BO683" s="77"/>
      <c r="BP683" s="78"/>
      <c r="BQ683" s="72">
        <f>IF($A683="-","-",ROUND(VLOOKUP($A683+ROUND(LEFT(BQ$663,2)/24,5),'[1]ОАО "АТС"'!$A$30:$F$773,6,FALSE)+HLOOKUP($DL$661,'[1]Сбытовая надбавка'!$F$5:$H$6,2,FALSE),2)+'[1]Иные услуги'!$C$6+HLOOKUP($DR$660,'[1]Услуги по передаче'!$G$5:$J$7,3,FALSE))</f>
        <v>2131.83</v>
      </c>
      <c r="BR683" s="77"/>
      <c r="BS683" s="77"/>
      <c r="BT683" s="77"/>
      <c r="BU683" s="77"/>
      <c r="BV683" s="78"/>
      <c r="BW683" s="72">
        <f>IF($A683="-","-",ROUND(VLOOKUP($A683+ROUND(LEFT(BW$663,2)/24,5),'[1]ОАО "АТС"'!$A$30:$F$773,6,FALSE)+HLOOKUP($DL$661,'[1]Сбытовая надбавка'!$F$5:$H$6,2,FALSE),2)+'[1]Иные услуги'!$C$6+HLOOKUP($DR$660,'[1]Услуги по передаче'!$G$5:$J$7,3,FALSE))</f>
        <v>2120.08</v>
      </c>
      <c r="BX683" s="77"/>
      <c r="BY683" s="77"/>
      <c r="BZ683" s="77"/>
      <c r="CA683" s="77"/>
      <c r="CB683" s="78"/>
      <c r="CC683" s="72">
        <f>IF($A683="-","-",ROUND(VLOOKUP($A683+ROUND(LEFT(CC$663,2)/24,5),'[1]ОАО "АТС"'!$A$30:$F$773,6,FALSE)+HLOOKUP($DL$661,'[1]Сбытовая надбавка'!$F$5:$H$6,2,FALSE),2)+'[1]Иные услуги'!$C$6+HLOOKUP($DR$660,'[1]Услуги по передаче'!$G$5:$J$7,3,FALSE))</f>
        <v>2080.1999999999998</v>
      </c>
      <c r="CD683" s="77"/>
      <c r="CE683" s="77"/>
      <c r="CF683" s="77"/>
      <c r="CG683" s="77"/>
      <c r="CH683" s="78"/>
      <c r="CI683" s="72">
        <f>IF($A683="-","-",ROUND(VLOOKUP($A683+ROUND(LEFT(CI$663,2)/24,5),'[1]ОАО "АТС"'!$A$30:$F$773,6,FALSE)+HLOOKUP($DL$661,'[1]Сбытовая надбавка'!$F$5:$H$6,2,FALSE),2)+'[1]Иные услуги'!$C$6+HLOOKUP($DR$660,'[1]Услуги по передаче'!$G$5:$J$7,3,FALSE))</f>
        <v>2073.5699999999997</v>
      </c>
      <c r="CJ683" s="77"/>
      <c r="CK683" s="77"/>
      <c r="CL683" s="77"/>
      <c r="CM683" s="77"/>
      <c r="CN683" s="78"/>
      <c r="CO683" s="72">
        <f>IF($A683="-","-",ROUND(VLOOKUP($A683+ROUND(LEFT(CO$663,2)/24,5),'[1]ОАО "АТС"'!$A$30:$F$773,6,FALSE)+HLOOKUP($DL$661,'[1]Сбытовая надбавка'!$F$5:$H$6,2,FALSE),2)+'[1]Иные услуги'!$C$6+HLOOKUP($DR$660,'[1]Услуги по передаче'!$G$5:$J$7,3,FALSE))</f>
        <v>2073.6</v>
      </c>
      <c r="CP683" s="77"/>
      <c r="CQ683" s="77"/>
      <c r="CR683" s="77"/>
      <c r="CS683" s="77"/>
      <c r="CT683" s="78"/>
      <c r="CU683" s="72">
        <f>IF($A683="-","-",ROUND(VLOOKUP($A683+ROUND(LEFT(CU$663,2)/24,5),'[1]ОАО "АТС"'!$A$30:$F$773,6,FALSE)+HLOOKUP($DL$661,'[1]Сбытовая надбавка'!$F$5:$H$6,2,FALSE),2)+'[1]Иные услуги'!$C$6+HLOOKUP($DR$660,'[1]Услуги по передаче'!$G$5:$J$7,3,FALSE))</f>
        <v>2073.83</v>
      </c>
      <c r="CV683" s="77"/>
      <c r="CW683" s="77"/>
      <c r="CX683" s="77"/>
      <c r="CY683" s="77"/>
      <c r="CZ683" s="78"/>
      <c r="DA683" s="72">
        <f>IF($A683="-","-",ROUND(VLOOKUP($A683+ROUND(LEFT(DA$663,2)/24,5),'[1]ОАО "АТС"'!$A$30:$F$773,6,FALSE)+HLOOKUP($DL$661,'[1]Сбытовая надбавка'!$F$5:$H$6,2,FALSE),2)+'[1]Иные услуги'!$C$6+HLOOKUP($DR$660,'[1]Услуги по передаче'!$G$5:$J$7,3,FALSE))</f>
        <v>2073.96</v>
      </c>
      <c r="DB683" s="77"/>
      <c r="DC683" s="77"/>
      <c r="DD683" s="77"/>
      <c r="DE683" s="77"/>
      <c r="DF683" s="78"/>
      <c r="DG683" s="72">
        <f>IF($A683="-","-",ROUND(VLOOKUP($A683+ROUND(LEFT(DG$663,2)/24,5),'[1]ОАО "АТС"'!$A$30:$F$773,6,FALSE)+HLOOKUP($DL$661,'[1]Сбытовая надбавка'!$F$5:$H$6,2,FALSE),2)+'[1]Иные услуги'!$C$6+HLOOKUP($DR$660,'[1]Услуги по передаче'!$G$5:$J$7,3,FALSE))</f>
        <v>2073.9899999999998</v>
      </c>
      <c r="DH683" s="77"/>
      <c r="DI683" s="77"/>
      <c r="DJ683" s="77"/>
      <c r="DK683" s="77"/>
      <c r="DL683" s="78"/>
      <c r="DM683" s="72">
        <f>IF($A683="-","-",ROUND(VLOOKUP($A683+ROUND(LEFT(DM$663,2)/24,5),'[1]ОАО "АТС"'!$A$30:$F$773,6,FALSE)+HLOOKUP($DL$661,'[1]Сбытовая надбавка'!$F$5:$H$6,2,FALSE),2)+'[1]Иные услуги'!$C$6+HLOOKUP($DR$660,'[1]Услуги по передаче'!$G$5:$J$7,3,FALSE))</f>
        <v>2103.54</v>
      </c>
      <c r="DN683" s="77"/>
      <c r="DO683" s="77"/>
      <c r="DP683" s="77"/>
      <c r="DQ683" s="77"/>
      <c r="DR683" s="78"/>
      <c r="DS683" s="72">
        <f>IF($A683="-","-",ROUND(VLOOKUP($A683+ROUND(LEFT(DS$663,2)/24,5),'[1]ОАО "АТС"'!$A$30:$F$773,6,FALSE)+HLOOKUP($DL$661,'[1]Сбытовая надбавка'!$F$5:$H$6,2,FALSE),2)+'[1]Иные услуги'!$C$6+HLOOKUP($DR$660,'[1]Услуги по передаче'!$G$5:$J$7,3,FALSE))</f>
        <v>2152.63</v>
      </c>
      <c r="DT683" s="77"/>
      <c r="DU683" s="77"/>
      <c r="DV683" s="77"/>
      <c r="DW683" s="77"/>
      <c r="DX683" s="78"/>
      <c r="DY683" s="72">
        <f>IF($A683="-","-",ROUND(VLOOKUP($A683+ROUND(LEFT(DY$663,2)/24,5),'[1]ОАО "АТС"'!$A$30:$F$773,6,FALSE)+HLOOKUP($DL$661,'[1]Сбытовая надбавка'!$F$5:$H$6,2,FALSE),2)+'[1]Иные услуги'!$C$6+HLOOKUP($DR$660,'[1]Услуги по передаче'!$G$5:$J$7,3,FALSE))</f>
        <v>2099.66</v>
      </c>
      <c r="DZ683" s="77"/>
      <c r="EA683" s="77"/>
      <c r="EB683" s="77"/>
      <c r="EC683" s="77"/>
      <c r="ED683" s="78"/>
      <c r="EE683" s="72">
        <f>IF($A683="-","-",ROUND(VLOOKUP($A683+ROUND(LEFT(EE$663,2)/24,5),'[1]ОАО "АТС"'!$A$30:$F$773,6,FALSE)+HLOOKUP($DL$661,'[1]Сбытовая надбавка'!$F$5:$H$6,2,FALSE),2)+'[1]Иные услуги'!$C$6+HLOOKUP($DR$660,'[1]Услуги по передаче'!$G$5:$J$7,3,FALSE))</f>
        <v>2072.46</v>
      </c>
      <c r="EF683" s="77"/>
      <c r="EG683" s="77"/>
      <c r="EH683" s="77"/>
      <c r="EI683" s="77"/>
      <c r="EJ683" s="78"/>
      <c r="EK683" s="72">
        <f>IF($A683="-","-",ROUND(VLOOKUP($A683+ROUND(LEFT(EK$663,2)/24,5),'[1]ОАО "АТС"'!$A$30:$F$773,6,FALSE)+HLOOKUP($DL$661,'[1]Сбытовая надбавка'!$F$5:$H$6,2,FALSE),2)+'[1]Иные услуги'!$C$6+HLOOKUP($DR$660,'[1]Услуги по передаче'!$G$5:$J$7,3,FALSE))</f>
        <v>2205.0099999999998</v>
      </c>
      <c r="EL683" s="77"/>
      <c r="EM683" s="77"/>
      <c r="EN683" s="77"/>
      <c r="EO683" s="77"/>
      <c r="EP683" s="78"/>
      <c r="EQ683" s="72">
        <f>IF($A683="-","-",ROUND(VLOOKUP($A683+ROUND(LEFT(EQ$663,2)/24,5),'[1]ОАО "АТС"'!$A$30:$F$773,6,FALSE)+HLOOKUP($DL$661,'[1]Сбытовая надбавка'!$F$5:$H$6,2,FALSE),2)+'[1]Иные услуги'!$C$6+HLOOKUP($DR$660,'[1]Услуги по передаче'!$G$5:$J$7,3,FALSE))</f>
        <v>2101.5099999999998</v>
      </c>
      <c r="ER683" s="77"/>
      <c r="ES683" s="77"/>
      <c r="ET683" s="77"/>
      <c r="EU683" s="77"/>
      <c r="EV683" s="78"/>
    </row>
    <row r="684" spans="1:152" s="38" customFormat="1" ht="15.75" customHeight="1" x14ac:dyDescent="0.2">
      <c r="A684" s="69">
        <f>$A$135</f>
        <v>45006</v>
      </c>
      <c r="B684" s="70"/>
      <c r="C684" s="70"/>
      <c r="D684" s="70"/>
      <c r="E684" s="70"/>
      <c r="F684" s="70"/>
      <c r="G684" s="70"/>
      <c r="H684" s="71"/>
      <c r="I684" s="72">
        <f>IF($A684="-","-",ROUND(VLOOKUP($A684+ROUND(LEFT(I$663,1)/24,5),'[1]ОАО "АТС"'!$A$30:$F$773,6,FALSE)+HLOOKUP($DL$661,'[1]Сбытовая надбавка'!$F$5:$H$6,2,FALSE),2)+'[1]Иные услуги'!$C$6+HLOOKUP($DR$660,'[1]Услуги по передаче'!$G$5:$J$7,3,FALSE))</f>
        <v>2073.6799999999998</v>
      </c>
      <c r="J684" s="77"/>
      <c r="K684" s="77"/>
      <c r="L684" s="77"/>
      <c r="M684" s="77"/>
      <c r="N684" s="78"/>
      <c r="O684" s="72">
        <f>IF($A684="-","-",ROUND(VLOOKUP($A684+ROUND(LEFT(O$663,1)/24,5),'[1]ОАО "АТС"'!$A$30:$F$773,6,FALSE)+HLOOKUP($DL$661,'[1]Сбытовая надбавка'!$F$5:$H$6,2,FALSE),2)+'[1]Иные услуги'!$C$6+HLOOKUP($DR$660,'[1]Услуги по передаче'!$G$5:$J$7,3,FALSE))</f>
        <v>2073.39</v>
      </c>
      <c r="P684" s="77"/>
      <c r="Q684" s="77"/>
      <c r="R684" s="77"/>
      <c r="S684" s="77"/>
      <c r="T684" s="78"/>
      <c r="U684" s="72">
        <f>IF($A684="-","-",ROUND(VLOOKUP($A684+ROUND(LEFT(U$663,1)/24,5),'[1]ОАО "АТС"'!$A$30:$F$773,6,FALSE)+HLOOKUP($DL$661,'[1]Сбытовая надбавка'!$F$5:$H$6,2,FALSE),2)+'[1]Иные услуги'!$C$6+HLOOKUP($DR$660,'[1]Услуги по передаче'!$G$5:$J$7,3,FALSE))</f>
        <v>2073.91</v>
      </c>
      <c r="V684" s="77"/>
      <c r="W684" s="77"/>
      <c r="X684" s="77"/>
      <c r="Y684" s="77"/>
      <c r="Z684" s="78"/>
      <c r="AA684" s="72">
        <f>IF($A684="-","-",ROUND(VLOOKUP($A684+ROUND(LEFT(AA$663,1)/24,5),'[1]ОАО "АТС"'!$A$30:$F$773,6,FALSE)+HLOOKUP($DL$661,'[1]Сбытовая надбавка'!$F$5:$H$6,2,FALSE),2)+'[1]Иные услуги'!$C$6+HLOOKUP($DR$660,'[1]Услуги по передаче'!$G$5:$J$7,3,FALSE))</f>
        <v>2073.91</v>
      </c>
      <c r="AB684" s="77"/>
      <c r="AC684" s="77"/>
      <c r="AD684" s="77"/>
      <c r="AE684" s="77"/>
      <c r="AF684" s="78"/>
      <c r="AG684" s="72">
        <f>IF($A684="-","-",ROUND(VLOOKUP($A684+ROUND(LEFT(AG$663,1)/24,5),'[1]ОАО "АТС"'!$A$30:$F$773,6,FALSE)+HLOOKUP($DL$661,'[1]Сбытовая надбавка'!$F$5:$H$6,2,FALSE),2)+'[1]Иные услуги'!$C$6+HLOOKUP($DR$660,'[1]Услуги по передаче'!$G$5:$J$7,3,FALSE))</f>
        <v>2073.83</v>
      </c>
      <c r="AH684" s="77"/>
      <c r="AI684" s="77"/>
      <c r="AJ684" s="77"/>
      <c r="AK684" s="77"/>
      <c r="AL684" s="78"/>
      <c r="AM684" s="72">
        <f>IF($A684="-","-",ROUND(VLOOKUP($A684+ROUND(LEFT(AM$663,1)/24,5),'[1]ОАО "АТС"'!$A$30:$F$773,6,FALSE)+HLOOKUP($DL$661,'[1]Сбытовая надбавка'!$F$5:$H$6,2,FALSE),2)+'[1]Иные услуги'!$C$6+HLOOKUP($DR$660,'[1]Услуги по передаче'!$G$5:$J$7,3,FALSE))</f>
        <v>2073.81</v>
      </c>
      <c r="AN684" s="77"/>
      <c r="AO684" s="77"/>
      <c r="AP684" s="77"/>
      <c r="AQ684" s="77"/>
      <c r="AR684" s="78"/>
      <c r="AS684" s="72">
        <f>IF($A684="-","-",ROUND(VLOOKUP($A684+ROUND(LEFT(AS$663,1)/24,5),'[1]ОАО "АТС"'!$A$30:$F$773,6,FALSE)+HLOOKUP($DL$661,'[1]Сбытовая надбавка'!$F$5:$H$6,2,FALSE),2)+'[1]Иные услуги'!$C$6+HLOOKUP($DR$660,'[1]Услуги по передаче'!$G$5:$J$7,3,FALSE))</f>
        <v>2073.1999999999998</v>
      </c>
      <c r="AT684" s="77"/>
      <c r="AU684" s="77"/>
      <c r="AV684" s="77"/>
      <c r="AW684" s="77"/>
      <c r="AX684" s="78"/>
      <c r="AY684" s="72">
        <f>IF($A684="-","-",ROUND(VLOOKUP($A684+ROUND(LEFT(AY$663,1)/24,5),'[1]ОАО "АТС"'!$A$30:$F$773,6,FALSE)+HLOOKUP($DL$661,'[1]Сбытовая надбавка'!$F$5:$H$6,2,FALSE),2)+'[1]Иные услуги'!$C$6+HLOOKUP($DR$660,'[1]Услуги по передаче'!$G$5:$J$7,3,FALSE))</f>
        <v>2144.7399999999998</v>
      </c>
      <c r="AZ684" s="77"/>
      <c r="BA684" s="77"/>
      <c r="BB684" s="77"/>
      <c r="BC684" s="77"/>
      <c r="BD684" s="78"/>
      <c r="BE684" s="72">
        <f>IF($A684="-","-",ROUND(VLOOKUP($A684+ROUND(LEFT(BE$663,1)/24,5),'[1]ОАО "АТС"'!$A$30:$F$773,6,FALSE)+HLOOKUP($DL$661,'[1]Сбытовая надбавка'!$F$5:$H$6,2,FALSE),2)+'[1]Иные услуги'!$C$6+HLOOKUP($DR$660,'[1]Услуги по передаче'!$G$5:$J$7,3,FALSE))</f>
        <v>2073.48</v>
      </c>
      <c r="BF684" s="77"/>
      <c r="BG684" s="77"/>
      <c r="BH684" s="77"/>
      <c r="BI684" s="77"/>
      <c r="BJ684" s="78"/>
      <c r="BK684" s="72">
        <f>IF($A684="-","-",ROUND(VLOOKUP($A684+ROUND(LEFT(BK$663,1)/24,5),'[1]ОАО "АТС"'!$A$30:$F$773,6,FALSE)+HLOOKUP($DL$661,'[1]Сбытовая надбавка'!$F$5:$H$6,2,FALSE),2)+'[1]Иные услуги'!$C$6+HLOOKUP($DR$660,'[1]Услуги по передаче'!$G$5:$J$7,3,FALSE))</f>
        <v>2132.0699999999997</v>
      </c>
      <c r="BL684" s="77"/>
      <c r="BM684" s="77"/>
      <c r="BN684" s="77"/>
      <c r="BO684" s="77"/>
      <c r="BP684" s="78"/>
      <c r="BQ684" s="72">
        <f>IF($A684="-","-",ROUND(VLOOKUP($A684+ROUND(LEFT(BQ$663,2)/24,5),'[1]ОАО "АТС"'!$A$30:$F$773,6,FALSE)+HLOOKUP($DL$661,'[1]Сбытовая надбавка'!$F$5:$H$6,2,FALSE),2)+'[1]Иные услуги'!$C$6+HLOOKUP($DR$660,'[1]Услуги по передаче'!$G$5:$J$7,3,FALSE))</f>
        <v>2141.85</v>
      </c>
      <c r="BR684" s="77"/>
      <c r="BS684" s="77"/>
      <c r="BT684" s="77"/>
      <c r="BU684" s="77"/>
      <c r="BV684" s="78"/>
      <c r="BW684" s="72">
        <f>IF($A684="-","-",ROUND(VLOOKUP($A684+ROUND(LEFT(BW$663,2)/24,5),'[1]ОАО "АТС"'!$A$30:$F$773,6,FALSE)+HLOOKUP($DL$661,'[1]Сбытовая надбавка'!$F$5:$H$6,2,FALSE),2)+'[1]Иные услуги'!$C$6+HLOOKUP($DR$660,'[1]Услуги по передаче'!$G$5:$J$7,3,FALSE))</f>
        <v>2128.71</v>
      </c>
      <c r="BX684" s="77"/>
      <c r="BY684" s="77"/>
      <c r="BZ684" s="77"/>
      <c r="CA684" s="77"/>
      <c r="CB684" s="78"/>
      <c r="CC684" s="72">
        <f>IF($A684="-","-",ROUND(VLOOKUP($A684+ROUND(LEFT(CC$663,2)/24,5),'[1]ОАО "АТС"'!$A$30:$F$773,6,FALSE)+HLOOKUP($DL$661,'[1]Сбытовая надбавка'!$F$5:$H$6,2,FALSE),2)+'[1]Иные услуги'!$C$6+HLOOKUP($DR$660,'[1]Услуги по передаче'!$G$5:$J$7,3,FALSE))</f>
        <v>2086.65</v>
      </c>
      <c r="CD684" s="77"/>
      <c r="CE684" s="77"/>
      <c r="CF684" s="77"/>
      <c r="CG684" s="77"/>
      <c r="CH684" s="78"/>
      <c r="CI684" s="72">
        <f>IF($A684="-","-",ROUND(VLOOKUP($A684+ROUND(LEFT(CI$663,2)/24,5),'[1]ОАО "АТС"'!$A$30:$F$773,6,FALSE)+HLOOKUP($DL$661,'[1]Сбытовая надбавка'!$F$5:$H$6,2,FALSE),2)+'[1]Иные услуги'!$C$6+HLOOKUP($DR$660,'[1]Услуги по передаче'!$G$5:$J$7,3,FALSE))</f>
        <v>2073.67</v>
      </c>
      <c r="CJ684" s="77"/>
      <c r="CK684" s="77"/>
      <c r="CL684" s="77"/>
      <c r="CM684" s="77"/>
      <c r="CN684" s="78"/>
      <c r="CO684" s="72">
        <f>IF($A684="-","-",ROUND(VLOOKUP($A684+ROUND(LEFT(CO$663,2)/24,5),'[1]ОАО "АТС"'!$A$30:$F$773,6,FALSE)+HLOOKUP($DL$661,'[1]Сбытовая надбавка'!$F$5:$H$6,2,FALSE),2)+'[1]Иные услуги'!$C$6+HLOOKUP($DR$660,'[1]Услуги по передаче'!$G$5:$J$7,3,FALSE))</f>
        <v>2073.6799999999998</v>
      </c>
      <c r="CP684" s="77"/>
      <c r="CQ684" s="77"/>
      <c r="CR684" s="77"/>
      <c r="CS684" s="77"/>
      <c r="CT684" s="78"/>
      <c r="CU684" s="72">
        <f>IF($A684="-","-",ROUND(VLOOKUP($A684+ROUND(LEFT(CU$663,2)/24,5),'[1]ОАО "АТС"'!$A$30:$F$773,6,FALSE)+HLOOKUP($DL$661,'[1]Сбытовая надбавка'!$F$5:$H$6,2,FALSE),2)+'[1]Иные услуги'!$C$6+HLOOKUP($DR$660,'[1]Услуги по передаче'!$G$5:$J$7,3,FALSE))</f>
        <v>2073.87</v>
      </c>
      <c r="CV684" s="77"/>
      <c r="CW684" s="77"/>
      <c r="CX684" s="77"/>
      <c r="CY684" s="77"/>
      <c r="CZ684" s="78"/>
      <c r="DA684" s="72">
        <f>IF($A684="-","-",ROUND(VLOOKUP($A684+ROUND(LEFT(DA$663,2)/24,5),'[1]ОАО "АТС"'!$A$30:$F$773,6,FALSE)+HLOOKUP($DL$661,'[1]Сбытовая надбавка'!$F$5:$H$6,2,FALSE),2)+'[1]Иные услуги'!$C$6+HLOOKUP($DR$660,'[1]Услуги по передаче'!$G$5:$J$7,3,FALSE))</f>
        <v>2073.9499999999998</v>
      </c>
      <c r="DB684" s="77"/>
      <c r="DC684" s="77"/>
      <c r="DD684" s="77"/>
      <c r="DE684" s="77"/>
      <c r="DF684" s="78"/>
      <c r="DG684" s="72">
        <f>IF($A684="-","-",ROUND(VLOOKUP($A684+ROUND(LEFT(DG$663,2)/24,5),'[1]ОАО "АТС"'!$A$30:$F$773,6,FALSE)+HLOOKUP($DL$661,'[1]Сбытовая надбавка'!$F$5:$H$6,2,FALSE),2)+'[1]Иные услуги'!$C$6+HLOOKUP($DR$660,'[1]Услуги по передаче'!$G$5:$J$7,3,FALSE))</f>
        <v>2073.98</v>
      </c>
      <c r="DH684" s="77"/>
      <c r="DI684" s="77"/>
      <c r="DJ684" s="77"/>
      <c r="DK684" s="77"/>
      <c r="DL684" s="78"/>
      <c r="DM684" s="72">
        <f>IF($A684="-","-",ROUND(VLOOKUP($A684+ROUND(LEFT(DM$663,2)/24,5),'[1]ОАО "АТС"'!$A$30:$F$773,6,FALSE)+HLOOKUP($DL$661,'[1]Сбытовая надбавка'!$F$5:$H$6,2,FALSE),2)+'[1]Иные услуги'!$C$6+HLOOKUP($DR$660,'[1]Услуги по передаче'!$G$5:$J$7,3,FALSE))</f>
        <v>2112.66</v>
      </c>
      <c r="DN684" s="77"/>
      <c r="DO684" s="77"/>
      <c r="DP684" s="77"/>
      <c r="DQ684" s="77"/>
      <c r="DR684" s="78"/>
      <c r="DS684" s="72">
        <f>IF($A684="-","-",ROUND(VLOOKUP($A684+ROUND(LEFT(DS$663,2)/24,5),'[1]ОАО "АТС"'!$A$30:$F$773,6,FALSE)+HLOOKUP($DL$661,'[1]Сбытовая надбавка'!$F$5:$H$6,2,FALSE),2)+'[1]Иные услуги'!$C$6+HLOOKUP($DR$660,'[1]Услуги по передаче'!$G$5:$J$7,3,FALSE))</f>
        <v>2164.81</v>
      </c>
      <c r="DT684" s="77"/>
      <c r="DU684" s="77"/>
      <c r="DV684" s="77"/>
      <c r="DW684" s="77"/>
      <c r="DX684" s="78"/>
      <c r="DY684" s="72">
        <f>IF($A684="-","-",ROUND(VLOOKUP($A684+ROUND(LEFT(DY$663,2)/24,5),'[1]ОАО "АТС"'!$A$30:$F$773,6,FALSE)+HLOOKUP($DL$661,'[1]Сбытовая надбавка'!$F$5:$H$6,2,FALSE),2)+'[1]Иные услуги'!$C$6+HLOOKUP($DR$660,'[1]Услуги по передаче'!$G$5:$J$7,3,FALSE))</f>
        <v>2108.7599999999998</v>
      </c>
      <c r="DZ684" s="77"/>
      <c r="EA684" s="77"/>
      <c r="EB684" s="77"/>
      <c r="EC684" s="77"/>
      <c r="ED684" s="78"/>
      <c r="EE684" s="72">
        <f>IF($A684="-","-",ROUND(VLOOKUP($A684+ROUND(LEFT(EE$663,2)/24,5),'[1]ОАО "АТС"'!$A$30:$F$773,6,FALSE)+HLOOKUP($DL$661,'[1]Сбытовая надбавка'!$F$5:$H$6,2,FALSE),2)+'[1]Иные услуги'!$C$6+HLOOKUP($DR$660,'[1]Услуги по передаче'!$G$5:$J$7,3,FALSE))</f>
        <v>2072.9499999999998</v>
      </c>
      <c r="EF684" s="77"/>
      <c r="EG684" s="77"/>
      <c r="EH684" s="77"/>
      <c r="EI684" s="77"/>
      <c r="EJ684" s="78"/>
      <c r="EK684" s="72">
        <f>IF($A684="-","-",ROUND(VLOOKUP($A684+ROUND(LEFT(EK$663,2)/24,5),'[1]ОАО "АТС"'!$A$30:$F$773,6,FALSE)+HLOOKUP($DL$661,'[1]Сбытовая надбавка'!$F$5:$H$6,2,FALSE),2)+'[1]Иные услуги'!$C$6+HLOOKUP($DR$660,'[1]Услуги по передаче'!$G$5:$J$7,3,FALSE))</f>
        <v>2199.7399999999998</v>
      </c>
      <c r="EL684" s="77"/>
      <c r="EM684" s="77"/>
      <c r="EN684" s="77"/>
      <c r="EO684" s="77"/>
      <c r="EP684" s="78"/>
      <c r="EQ684" s="72">
        <f>IF($A684="-","-",ROUND(VLOOKUP($A684+ROUND(LEFT(EQ$663,2)/24,5),'[1]ОАО "АТС"'!$A$30:$F$773,6,FALSE)+HLOOKUP($DL$661,'[1]Сбытовая надбавка'!$F$5:$H$6,2,FALSE),2)+'[1]Иные услуги'!$C$6+HLOOKUP($DR$660,'[1]Услуги по передаче'!$G$5:$J$7,3,FALSE))</f>
        <v>2117.73</v>
      </c>
      <c r="ER684" s="77"/>
      <c r="ES684" s="77"/>
      <c r="ET684" s="77"/>
      <c r="EU684" s="77"/>
      <c r="EV684" s="78"/>
    </row>
    <row r="685" spans="1:152" s="38" customFormat="1" ht="15.75" customHeight="1" x14ac:dyDescent="0.2">
      <c r="A685" s="69">
        <f>$A$136</f>
        <v>45007</v>
      </c>
      <c r="B685" s="70"/>
      <c r="C685" s="70"/>
      <c r="D685" s="70"/>
      <c r="E685" s="70"/>
      <c r="F685" s="70"/>
      <c r="G685" s="70"/>
      <c r="H685" s="71"/>
      <c r="I685" s="72">
        <f>IF($A685="-","-",ROUND(VLOOKUP($A685+ROUND(LEFT(I$663,1)/24,5),'[1]ОАО "АТС"'!$A$30:$F$773,6,FALSE)+HLOOKUP($DL$661,'[1]Сбытовая надбавка'!$F$5:$H$6,2,FALSE),2)+'[1]Иные услуги'!$C$6+HLOOKUP($DR$660,'[1]Услуги по передаче'!$G$5:$J$7,3,FALSE))</f>
        <v>2073.59</v>
      </c>
      <c r="J685" s="77"/>
      <c r="K685" s="77"/>
      <c r="L685" s="77"/>
      <c r="M685" s="77"/>
      <c r="N685" s="78"/>
      <c r="O685" s="72">
        <f>IF($A685="-","-",ROUND(VLOOKUP($A685+ROUND(LEFT(O$663,1)/24,5),'[1]ОАО "АТС"'!$A$30:$F$773,6,FALSE)+HLOOKUP($DL$661,'[1]Сбытовая надбавка'!$F$5:$H$6,2,FALSE),2)+'[1]Иные услуги'!$C$6+HLOOKUP($DR$660,'[1]Услуги по передаче'!$G$5:$J$7,3,FALSE))</f>
        <v>2073.6</v>
      </c>
      <c r="P685" s="77"/>
      <c r="Q685" s="77"/>
      <c r="R685" s="77"/>
      <c r="S685" s="77"/>
      <c r="T685" s="78"/>
      <c r="U685" s="72">
        <f>IF($A685="-","-",ROUND(VLOOKUP($A685+ROUND(LEFT(U$663,1)/24,5),'[1]ОАО "АТС"'!$A$30:$F$773,6,FALSE)+HLOOKUP($DL$661,'[1]Сбытовая надбавка'!$F$5:$H$6,2,FALSE),2)+'[1]Иные услуги'!$C$6+HLOOKUP($DR$660,'[1]Услуги по передаче'!$G$5:$J$7,3,FALSE))</f>
        <v>2073.71</v>
      </c>
      <c r="V685" s="77"/>
      <c r="W685" s="77"/>
      <c r="X685" s="77"/>
      <c r="Y685" s="77"/>
      <c r="Z685" s="78"/>
      <c r="AA685" s="72">
        <f>IF($A685="-","-",ROUND(VLOOKUP($A685+ROUND(LEFT(AA$663,1)/24,5),'[1]ОАО "АТС"'!$A$30:$F$773,6,FALSE)+HLOOKUP($DL$661,'[1]Сбытовая надбавка'!$F$5:$H$6,2,FALSE),2)+'[1]Иные услуги'!$C$6+HLOOKUP($DR$660,'[1]Услуги по передаче'!$G$5:$J$7,3,FALSE))</f>
        <v>2073.6999999999998</v>
      </c>
      <c r="AB685" s="77"/>
      <c r="AC685" s="77"/>
      <c r="AD685" s="77"/>
      <c r="AE685" s="77"/>
      <c r="AF685" s="78"/>
      <c r="AG685" s="72">
        <f>IF($A685="-","-",ROUND(VLOOKUP($A685+ROUND(LEFT(AG$663,1)/24,5),'[1]ОАО "АТС"'!$A$30:$F$773,6,FALSE)+HLOOKUP($DL$661,'[1]Сбытовая надбавка'!$F$5:$H$6,2,FALSE),2)+'[1]Иные услуги'!$C$6+HLOOKUP($DR$660,'[1]Услуги по передаче'!$G$5:$J$7,3,FALSE))</f>
        <v>2073.59</v>
      </c>
      <c r="AH685" s="77"/>
      <c r="AI685" s="77"/>
      <c r="AJ685" s="77"/>
      <c r="AK685" s="77"/>
      <c r="AL685" s="78"/>
      <c r="AM685" s="72">
        <f>IF($A685="-","-",ROUND(VLOOKUP($A685+ROUND(LEFT(AM$663,1)/24,5),'[1]ОАО "АТС"'!$A$30:$F$773,6,FALSE)+HLOOKUP($DL$661,'[1]Сбытовая надбавка'!$F$5:$H$6,2,FALSE),2)+'[1]Иные услуги'!$C$6+HLOOKUP($DR$660,'[1]Услуги по передаче'!$G$5:$J$7,3,FALSE))</f>
        <v>2073.65</v>
      </c>
      <c r="AN685" s="77"/>
      <c r="AO685" s="77"/>
      <c r="AP685" s="77"/>
      <c r="AQ685" s="77"/>
      <c r="AR685" s="78"/>
      <c r="AS685" s="72">
        <f>IF($A685="-","-",ROUND(VLOOKUP($A685+ROUND(LEFT(AS$663,1)/24,5),'[1]ОАО "АТС"'!$A$30:$F$773,6,FALSE)+HLOOKUP($DL$661,'[1]Сбытовая надбавка'!$F$5:$H$6,2,FALSE),2)+'[1]Иные услуги'!$C$6+HLOOKUP($DR$660,'[1]Услуги по передаче'!$G$5:$J$7,3,FALSE))</f>
        <v>2072.87</v>
      </c>
      <c r="AT685" s="77"/>
      <c r="AU685" s="77"/>
      <c r="AV685" s="77"/>
      <c r="AW685" s="77"/>
      <c r="AX685" s="78"/>
      <c r="AY685" s="72">
        <f>IF($A685="-","-",ROUND(VLOOKUP($A685+ROUND(LEFT(AY$663,1)/24,5),'[1]ОАО "АТС"'!$A$30:$F$773,6,FALSE)+HLOOKUP($DL$661,'[1]Сбытовая надбавка'!$F$5:$H$6,2,FALSE),2)+'[1]Иные услуги'!$C$6+HLOOKUP($DR$660,'[1]Услуги по передаче'!$G$5:$J$7,3,FALSE))</f>
        <v>2148.75</v>
      </c>
      <c r="AZ685" s="77"/>
      <c r="BA685" s="77"/>
      <c r="BB685" s="77"/>
      <c r="BC685" s="77"/>
      <c r="BD685" s="78"/>
      <c r="BE685" s="72">
        <f>IF($A685="-","-",ROUND(VLOOKUP($A685+ROUND(LEFT(BE$663,1)/24,5),'[1]ОАО "АТС"'!$A$30:$F$773,6,FALSE)+HLOOKUP($DL$661,'[1]Сбытовая надбавка'!$F$5:$H$6,2,FALSE),2)+'[1]Иные услуги'!$C$6+HLOOKUP($DR$660,'[1]Услуги по передаче'!$G$5:$J$7,3,FALSE))</f>
        <v>2073.58</v>
      </c>
      <c r="BF685" s="77"/>
      <c r="BG685" s="77"/>
      <c r="BH685" s="77"/>
      <c r="BI685" s="77"/>
      <c r="BJ685" s="78"/>
      <c r="BK685" s="72">
        <f>IF($A685="-","-",ROUND(VLOOKUP($A685+ROUND(LEFT(BK$663,1)/24,5),'[1]ОАО "АТС"'!$A$30:$F$773,6,FALSE)+HLOOKUP($DL$661,'[1]Сбытовая надбавка'!$F$5:$H$6,2,FALSE),2)+'[1]Иные услуги'!$C$6+HLOOKUP($DR$660,'[1]Услуги по передаче'!$G$5:$J$7,3,FALSE))</f>
        <v>2114.4499999999998</v>
      </c>
      <c r="BL685" s="77"/>
      <c r="BM685" s="77"/>
      <c r="BN685" s="77"/>
      <c r="BO685" s="77"/>
      <c r="BP685" s="78"/>
      <c r="BQ685" s="72">
        <f>IF($A685="-","-",ROUND(VLOOKUP($A685+ROUND(LEFT(BQ$663,2)/24,5),'[1]ОАО "АТС"'!$A$30:$F$773,6,FALSE)+HLOOKUP($DL$661,'[1]Сбытовая надбавка'!$F$5:$H$6,2,FALSE),2)+'[1]Иные услуги'!$C$6+HLOOKUP($DR$660,'[1]Услуги по передаче'!$G$5:$J$7,3,FALSE))</f>
        <v>2127.11</v>
      </c>
      <c r="BR685" s="77"/>
      <c r="BS685" s="77"/>
      <c r="BT685" s="77"/>
      <c r="BU685" s="77"/>
      <c r="BV685" s="78"/>
      <c r="BW685" s="72">
        <f>IF($A685="-","-",ROUND(VLOOKUP($A685+ROUND(LEFT(BW$663,2)/24,5),'[1]ОАО "АТС"'!$A$30:$F$773,6,FALSE)+HLOOKUP($DL$661,'[1]Сбытовая надбавка'!$F$5:$H$6,2,FALSE),2)+'[1]Иные услуги'!$C$6+HLOOKUP($DR$660,'[1]Услуги по передаче'!$G$5:$J$7,3,FALSE))</f>
        <v>2114.5099999999998</v>
      </c>
      <c r="BX685" s="77"/>
      <c r="BY685" s="77"/>
      <c r="BZ685" s="77"/>
      <c r="CA685" s="77"/>
      <c r="CB685" s="78"/>
      <c r="CC685" s="72">
        <f>IF($A685="-","-",ROUND(VLOOKUP($A685+ROUND(LEFT(CC$663,2)/24,5),'[1]ОАО "АТС"'!$A$30:$F$773,6,FALSE)+HLOOKUP($DL$661,'[1]Сбытовая надбавка'!$F$5:$H$6,2,FALSE),2)+'[1]Иные услуги'!$C$6+HLOOKUP($DR$660,'[1]Услуги по передаче'!$G$5:$J$7,3,FALSE))</f>
        <v>2073.6</v>
      </c>
      <c r="CD685" s="77"/>
      <c r="CE685" s="77"/>
      <c r="CF685" s="77"/>
      <c r="CG685" s="77"/>
      <c r="CH685" s="78"/>
      <c r="CI685" s="72">
        <f>IF($A685="-","-",ROUND(VLOOKUP($A685+ROUND(LEFT(CI$663,2)/24,5),'[1]ОАО "АТС"'!$A$30:$F$773,6,FALSE)+HLOOKUP($DL$661,'[1]Сбытовая надбавка'!$F$5:$H$6,2,FALSE),2)+'[1]Иные услуги'!$C$6+HLOOKUP($DR$660,'[1]Услуги по передаче'!$G$5:$J$7,3,FALSE))</f>
        <v>2073.61</v>
      </c>
      <c r="CJ685" s="77"/>
      <c r="CK685" s="77"/>
      <c r="CL685" s="77"/>
      <c r="CM685" s="77"/>
      <c r="CN685" s="78"/>
      <c r="CO685" s="72">
        <f>IF($A685="-","-",ROUND(VLOOKUP($A685+ROUND(LEFT(CO$663,2)/24,5),'[1]ОАО "АТС"'!$A$30:$F$773,6,FALSE)+HLOOKUP($DL$661,'[1]Сбытовая надбавка'!$F$5:$H$6,2,FALSE),2)+'[1]Иные услуги'!$C$6+HLOOKUP($DR$660,'[1]Услуги по передаче'!$G$5:$J$7,3,FALSE))</f>
        <v>2073.6</v>
      </c>
      <c r="CP685" s="77"/>
      <c r="CQ685" s="77"/>
      <c r="CR685" s="77"/>
      <c r="CS685" s="77"/>
      <c r="CT685" s="78"/>
      <c r="CU685" s="72">
        <f>IF($A685="-","-",ROUND(VLOOKUP($A685+ROUND(LEFT(CU$663,2)/24,5),'[1]ОАО "АТС"'!$A$30:$F$773,6,FALSE)+HLOOKUP($DL$661,'[1]Сбытовая надбавка'!$F$5:$H$6,2,FALSE),2)+'[1]Иные услуги'!$C$6+HLOOKUP($DR$660,'[1]Услуги по передаче'!$G$5:$J$7,3,FALSE))</f>
        <v>2073.7799999999997</v>
      </c>
      <c r="CV685" s="77"/>
      <c r="CW685" s="77"/>
      <c r="CX685" s="77"/>
      <c r="CY685" s="77"/>
      <c r="CZ685" s="78"/>
      <c r="DA685" s="72">
        <f>IF($A685="-","-",ROUND(VLOOKUP($A685+ROUND(LEFT(DA$663,2)/24,5),'[1]ОАО "АТС"'!$A$30:$F$773,6,FALSE)+HLOOKUP($DL$661,'[1]Сбытовая надбавка'!$F$5:$H$6,2,FALSE),2)+'[1]Иные услуги'!$C$6+HLOOKUP($DR$660,'[1]Услуги по передаче'!$G$5:$J$7,3,FALSE))</f>
        <v>2073.83</v>
      </c>
      <c r="DB685" s="77"/>
      <c r="DC685" s="77"/>
      <c r="DD685" s="77"/>
      <c r="DE685" s="77"/>
      <c r="DF685" s="78"/>
      <c r="DG685" s="72">
        <f>IF($A685="-","-",ROUND(VLOOKUP($A685+ROUND(LEFT(DG$663,2)/24,5),'[1]ОАО "АТС"'!$A$30:$F$773,6,FALSE)+HLOOKUP($DL$661,'[1]Сбытовая надбавка'!$F$5:$H$6,2,FALSE),2)+'[1]Иные услуги'!$C$6+HLOOKUP($DR$660,'[1]Услуги по передаче'!$G$5:$J$7,3,FALSE))</f>
        <v>2073.85</v>
      </c>
      <c r="DH685" s="77"/>
      <c r="DI685" s="77"/>
      <c r="DJ685" s="77"/>
      <c r="DK685" s="77"/>
      <c r="DL685" s="78"/>
      <c r="DM685" s="72">
        <f>IF($A685="-","-",ROUND(VLOOKUP($A685+ROUND(LEFT(DM$663,2)/24,5),'[1]ОАО "АТС"'!$A$30:$F$773,6,FALSE)+HLOOKUP($DL$661,'[1]Сбытовая надбавка'!$F$5:$H$6,2,FALSE),2)+'[1]Иные услуги'!$C$6+HLOOKUP($DR$660,'[1]Услуги по передаче'!$G$5:$J$7,3,FALSE))</f>
        <v>2173.61</v>
      </c>
      <c r="DN685" s="77"/>
      <c r="DO685" s="77"/>
      <c r="DP685" s="77"/>
      <c r="DQ685" s="77"/>
      <c r="DR685" s="78"/>
      <c r="DS685" s="72">
        <f>IF($A685="-","-",ROUND(VLOOKUP($A685+ROUND(LEFT(DS$663,2)/24,5),'[1]ОАО "АТС"'!$A$30:$F$773,6,FALSE)+HLOOKUP($DL$661,'[1]Сбытовая надбавка'!$F$5:$H$6,2,FALSE),2)+'[1]Иные услуги'!$C$6+HLOOKUP($DR$660,'[1]Услуги по передаче'!$G$5:$J$7,3,FALSE))</f>
        <v>2144.69</v>
      </c>
      <c r="DT685" s="77"/>
      <c r="DU685" s="77"/>
      <c r="DV685" s="77"/>
      <c r="DW685" s="77"/>
      <c r="DX685" s="78"/>
      <c r="DY685" s="72">
        <f>IF($A685="-","-",ROUND(VLOOKUP($A685+ROUND(LEFT(DY$663,2)/24,5),'[1]ОАО "АТС"'!$A$30:$F$773,6,FALSE)+HLOOKUP($DL$661,'[1]Сбытовая надбавка'!$F$5:$H$6,2,FALSE),2)+'[1]Иные услуги'!$C$6+HLOOKUP($DR$660,'[1]Услуги по передаче'!$G$5:$J$7,3,FALSE))</f>
        <v>2080.14</v>
      </c>
      <c r="DZ685" s="77"/>
      <c r="EA685" s="77"/>
      <c r="EB685" s="77"/>
      <c r="EC685" s="77"/>
      <c r="ED685" s="78"/>
      <c r="EE685" s="72">
        <f>IF($A685="-","-",ROUND(VLOOKUP($A685+ROUND(LEFT(EE$663,2)/24,5),'[1]ОАО "АТС"'!$A$30:$F$773,6,FALSE)+HLOOKUP($DL$661,'[1]Сбытовая надбавка'!$F$5:$H$6,2,FALSE),2)+'[1]Иные услуги'!$C$6+HLOOKUP($DR$660,'[1]Услуги по передаче'!$G$5:$J$7,3,FALSE))</f>
        <v>2072.86</v>
      </c>
      <c r="EF685" s="77"/>
      <c r="EG685" s="77"/>
      <c r="EH685" s="77"/>
      <c r="EI685" s="77"/>
      <c r="EJ685" s="78"/>
      <c r="EK685" s="72">
        <f>IF($A685="-","-",ROUND(VLOOKUP($A685+ROUND(LEFT(EK$663,2)/24,5),'[1]ОАО "АТС"'!$A$30:$F$773,6,FALSE)+HLOOKUP($DL$661,'[1]Сбытовая надбавка'!$F$5:$H$6,2,FALSE),2)+'[1]Иные услуги'!$C$6+HLOOKUP($DR$660,'[1]Услуги по передаче'!$G$5:$J$7,3,FALSE))</f>
        <v>2223.87</v>
      </c>
      <c r="EL685" s="77"/>
      <c r="EM685" s="77"/>
      <c r="EN685" s="77"/>
      <c r="EO685" s="77"/>
      <c r="EP685" s="78"/>
      <c r="EQ685" s="72">
        <f>IF($A685="-","-",ROUND(VLOOKUP($A685+ROUND(LEFT(EQ$663,2)/24,5),'[1]ОАО "АТС"'!$A$30:$F$773,6,FALSE)+HLOOKUP($DL$661,'[1]Сбытовая надбавка'!$F$5:$H$6,2,FALSE),2)+'[1]Иные услуги'!$C$6+HLOOKUP($DR$660,'[1]Услуги по передаче'!$G$5:$J$7,3,FALSE))</f>
        <v>2114.5499999999997</v>
      </c>
      <c r="ER685" s="77"/>
      <c r="ES685" s="77"/>
      <c r="ET685" s="77"/>
      <c r="EU685" s="77"/>
      <c r="EV685" s="78"/>
    </row>
    <row r="686" spans="1:152" s="38" customFormat="1" ht="15.75" customHeight="1" x14ac:dyDescent="0.2">
      <c r="A686" s="69">
        <f>$A$137</f>
        <v>45008</v>
      </c>
      <c r="B686" s="70"/>
      <c r="C686" s="70"/>
      <c r="D686" s="70"/>
      <c r="E686" s="70"/>
      <c r="F686" s="70"/>
      <c r="G686" s="70"/>
      <c r="H686" s="71"/>
      <c r="I686" s="72">
        <f>IF($A686="-","-",ROUND(VLOOKUP($A686+ROUND(LEFT(I$663,1)/24,5),'[1]ОАО "АТС"'!$A$30:$F$773,6,FALSE)+HLOOKUP($DL$661,'[1]Сбытовая надбавка'!$F$5:$H$6,2,FALSE),2)+'[1]Иные услуги'!$C$6+HLOOKUP($DR$660,'[1]Услуги по передаче'!$G$5:$J$7,3,FALSE))</f>
        <v>2073.9499999999998</v>
      </c>
      <c r="J686" s="77"/>
      <c r="K686" s="77"/>
      <c r="L686" s="77"/>
      <c r="M686" s="77"/>
      <c r="N686" s="78"/>
      <c r="O686" s="72">
        <f>IF($A686="-","-",ROUND(VLOOKUP($A686+ROUND(LEFT(O$663,1)/24,5),'[1]ОАО "АТС"'!$A$30:$F$773,6,FALSE)+HLOOKUP($DL$661,'[1]Сбытовая надбавка'!$F$5:$H$6,2,FALSE),2)+'[1]Иные услуги'!$C$6+HLOOKUP($DR$660,'[1]Услуги по передаче'!$G$5:$J$7,3,FALSE))</f>
        <v>2073.9499999999998</v>
      </c>
      <c r="P686" s="77"/>
      <c r="Q686" s="77"/>
      <c r="R686" s="77"/>
      <c r="S686" s="77"/>
      <c r="T686" s="78"/>
      <c r="U686" s="72">
        <f>IF($A686="-","-",ROUND(VLOOKUP($A686+ROUND(LEFT(U$663,1)/24,5),'[1]ОАО "АТС"'!$A$30:$F$773,6,FALSE)+HLOOKUP($DL$661,'[1]Сбытовая надбавка'!$F$5:$H$6,2,FALSE),2)+'[1]Иные услуги'!$C$6+HLOOKUP($DR$660,'[1]Услуги по передаче'!$G$5:$J$7,3,FALSE))</f>
        <v>2074.0299999999997</v>
      </c>
      <c r="V686" s="77"/>
      <c r="W686" s="77"/>
      <c r="X686" s="77"/>
      <c r="Y686" s="77"/>
      <c r="Z686" s="78"/>
      <c r="AA686" s="72">
        <f>IF($A686="-","-",ROUND(VLOOKUP($A686+ROUND(LEFT(AA$663,1)/24,5),'[1]ОАО "АТС"'!$A$30:$F$773,6,FALSE)+HLOOKUP($DL$661,'[1]Сбытовая надбавка'!$F$5:$H$6,2,FALSE),2)+'[1]Иные услуги'!$C$6+HLOOKUP($DR$660,'[1]Услуги по передаче'!$G$5:$J$7,3,FALSE))</f>
        <v>2073.96</v>
      </c>
      <c r="AB686" s="77"/>
      <c r="AC686" s="77"/>
      <c r="AD686" s="77"/>
      <c r="AE686" s="77"/>
      <c r="AF686" s="78"/>
      <c r="AG686" s="72">
        <f>IF($A686="-","-",ROUND(VLOOKUP($A686+ROUND(LEFT(AG$663,1)/24,5),'[1]ОАО "АТС"'!$A$30:$F$773,6,FALSE)+HLOOKUP($DL$661,'[1]Сбытовая надбавка'!$F$5:$H$6,2,FALSE),2)+'[1]Иные услуги'!$C$6+HLOOKUP($DR$660,'[1]Услуги по передаче'!$G$5:$J$7,3,FALSE))</f>
        <v>2073.8199999999997</v>
      </c>
      <c r="AH686" s="77"/>
      <c r="AI686" s="77"/>
      <c r="AJ686" s="77"/>
      <c r="AK686" s="77"/>
      <c r="AL686" s="78"/>
      <c r="AM686" s="72">
        <f>IF($A686="-","-",ROUND(VLOOKUP($A686+ROUND(LEFT(AM$663,1)/24,5),'[1]ОАО "АТС"'!$A$30:$F$773,6,FALSE)+HLOOKUP($DL$661,'[1]Сбытовая надбавка'!$F$5:$H$6,2,FALSE),2)+'[1]Иные услуги'!$C$6+HLOOKUP($DR$660,'[1]Услуги по передаче'!$G$5:$J$7,3,FALSE))</f>
        <v>2073.83</v>
      </c>
      <c r="AN686" s="77"/>
      <c r="AO686" s="77"/>
      <c r="AP686" s="77"/>
      <c r="AQ686" s="77"/>
      <c r="AR686" s="78"/>
      <c r="AS686" s="72">
        <f>IF($A686="-","-",ROUND(VLOOKUP($A686+ROUND(LEFT(AS$663,1)/24,5),'[1]ОАО "АТС"'!$A$30:$F$773,6,FALSE)+HLOOKUP($DL$661,'[1]Сбытовая надбавка'!$F$5:$H$6,2,FALSE),2)+'[1]Иные услуги'!$C$6+HLOOKUP($DR$660,'[1]Услуги по передаче'!$G$5:$J$7,3,FALSE))</f>
        <v>2073.2799999999997</v>
      </c>
      <c r="AT686" s="77"/>
      <c r="AU686" s="77"/>
      <c r="AV686" s="77"/>
      <c r="AW686" s="77"/>
      <c r="AX686" s="78"/>
      <c r="AY686" s="72">
        <f>IF($A686="-","-",ROUND(VLOOKUP($A686+ROUND(LEFT(AY$663,1)/24,5),'[1]ОАО "АТС"'!$A$30:$F$773,6,FALSE)+HLOOKUP($DL$661,'[1]Сбытовая надбавка'!$F$5:$H$6,2,FALSE),2)+'[1]Иные услуги'!$C$6+HLOOKUP($DR$660,'[1]Услуги по передаче'!$G$5:$J$7,3,FALSE))</f>
        <v>2165.4299999999998</v>
      </c>
      <c r="AZ686" s="77"/>
      <c r="BA686" s="77"/>
      <c r="BB686" s="77"/>
      <c r="BC686" s="77"/>
      <c r="BD686" s="78"/>
      <c r="BE686" s="72">
        <f>IF($A686="-","-",ROUND(VLOOKUP($A686+ROUND(LEFT(BE$663,1)/24,5),'[1]ОАО "АТС"'!$A$30:$F$773,6,FALSE)+HLOOKUP($DL$661,'[1]Сбытовая надбавка'!$F$5:$H$6,2,FALSE),2)+'[1]Иные услуги'!$C$6+HLOOKUP($DR$660,'[1]Услуги по передаче'!$G$5:$J$7,3,FALSE))</f>
        <v>2073.5099999999998</v>
      </c>
      <c r="BF686" s="77"/>
      <c r="BG686" s="77"/>
      <c r="BH686" s="77"/>
      <c r="BI686" s="77"/>
      <c r="BJ686" s="78"/>
      <c r="BK686" s="72">
        <f>IF($A686="-","-",ROUND(VLOOKUP($A686+ROUND(LEFT(BK$663,1)/24,5),'[1]ОАО "АТС"'!$A$30:$F$773,6,FALSE)+HLOOKUP($DL$661,'[1]Сбытовая надбавка'!$F$5:$H$6,2,FALSE),2)+'[1]Иные услуги'!$C$6+HLOOKUP($DR$660,'[1]Услуги по передаче'!$G$5:$J$7,3,FALSE))</f>
        <v>2120.04</v>
      </c>
      <c r="BL686" s="77"/>
      <c r="BM686" s="77"/>
      <c r="BN686" s="77"/>
      <c r="BO686" s="77"/>
      <c r="BP686" s="78"/>
      <c r="BQ686" s="72">
        <f>IF($A686="-","-",ROUND(VLOOKUP($A686+ROUND(LEFT(BQ$663,2)/24,5),'[1]ОАО "АТС"'!$A$30:$F$773,6,FALSE)+HLOOKUP($DL$661,'[1]Сбытовая надбавка'!$F$5:$H$6,2,FALSE),2)+'[1]Иные услуги'!$C$6+HLOOKUP($DR$660,'[1]Услуги по передаче'!$G$5:$J$7,3,FALSE))</f>
        <v>2132.2199999999998</v>
      </c>
      <c r="BR686" s="77"/>
      <c r="BS686" s="77"/>
      <c r="BT686" s="77"/>
      <c r="BU686" s="77"/>
      <c r="BV686" s="78"/>
      <c r="BW686" s="72">
        <f>IF($A686="-","-",ROUND(VLOOKUP($A686+ROUND(LEFT(BW$663,2)/24,5),'[1]ОАО "АТС"'!$A$30:$F$773,6,FALSE)+HLOOKUP($DL$661,'[1]Сбытовая надбавка'!$F$5:$H$6,2,FALSE),2)+'[1]Иные услуги'!$C$6+HLOOKUP($DR$660,'[1]Услуги по передаче'!$G$5:$J$7,3,FALSE))</f>
        <v>2119.59</v>
      </c>
      <c r="BX686" s="77"/>
      <c r="BY686" s="77"/>
      <c r="BZ686" s="77"/>
      <c r="CA686" s="77"/>
      <c r="CB686" s="78"/>
      <c r="CC686" s="72">
        <f>IF($A686="-","-",ROUND(VLOOKUP($A686+ROUND(LEFT(CC$663,2)/24,5),'[1]ОАО "АТС"'!$A$30:$F$773,6,FALSE)+HLOOKUP($DL$661,'[1]Сбытовая надбавка'!$F$5:$H$6,2,FALSE),2)+'[1]Иные услуги'!$C$6+HLOOKUP($DR$660,'[1]Услуги по передаче'!$G$5:$J$7,3,FALSE))</f>
        <v>2088.5299999999997</v>
      </c>
      <c r="CD686" s="77"/>
      <c r="CE686" s="77"/>
      <c r="CF686" s="77"/>
      <c r="CG686" s="77"/>
      <c r="CH686" s="78"/>
      <c r="CI686" s="72">
        <f>IF($A686="-","-",ROUND(VLOOKUP($A686+ROUND(LEFT(CI$663,2)/24,5),'[1]ОАО "АТС"'!$A$30:$F$773,6,FALSE)+HLOOKUP($DL$661,'[1]Сбытовая надбавка'!$F$5:$H$6,2,FALSE),2)+'[1]Иные услуги'!$C$6+HLOOKUP($DR$660,'[1]Услуги по передаче'!$G$5:$J$7,3,FALSE))</f>
        <v>2088.7599999999998</v>
      </c>
      <c r="CJ686" s="77"/>
      <c r="CK686" s="77"/>
      <c r="CL686" s="77"/>
      <c r="CM686" s="77"/>
      <c r="CN686" s="78"/>
      <c r="CO686" s="72">
        <f>IF($A686="-","-",ROUND(VLOOKUP($A686+ROUND(LEFT(CO$663,2)/24,5),'[1]ОАО "АТС"'!$A$30:$F$773,6,FALSE)+HLOOKUP($DL$661,'[1]Сбытовая надбавка'!$F$5:$H$6,2,FALSE),2)+'[1]Иные услуги'!$C$6+HLOOKUP($DR$660,'[1]Услуги по передаче'!$G$5:$J$7,3,FALSE))</f>
        <v>2073.54</v>
      </c>
      <c r="CP686" s="77"/>
      <c r="CQ686" s="77"/>
      <c r="CR686" s="77"/>
      <c r="CS686" s="77"/>
      <c r="CT686" s="78"/>
      <c r="CU686" s="72">
        <f>IF($A686="-","-",ROUND(VLOOKUP($A686+ROUND(LEFT(CU$663,2)/24,5),'[1]ОАО "АТС"'!$A$30:$F$773,6,FALSE)+HLOOKUP($DL$661,'[1]Сбытовая надбавка'!$F$5:$H$6,2,FALSE),2)+'[1]Иные услуги'!$C$6+HLOOKUP($DR$660,'[1]Услуги по передаче'!$G$5:$J$7,3,FALSE))</f>
        <v>2073.5299999999997</v>
      </c>
      <c r="CV686" s="77"/>
      <c r="CW686" s="77"/>
      <c r="CX686" s="77"/>
      <c r="CY686" s="77"/>
      <c r="CZ686" s="78"/>
      <c r="DA686" s="72">
        <f>IF($A686="-","-",ROUND(VLOOKUP($A686+ROUND(LEFT(DA$663,2)/24,5),'[1]ОАО "АТС"'!$A$30:$F$773,6,FALSE)+HLOOKUP($DL$661,'[1]Сбытовая надбавка'!$F$5:$H$6,2,FALSE),2)+'[1]Иные услуги'!$C$6+HLOOKUP($DR$660,'[1]Услуги по передаче'!$G$5:$J$7,3,FALSE))</f>
        <v>2073.7999999999997</v>
      </c>
      <c r="DB686" s="77"/>
      <c r="DC686" s="77"/>
      <c r="DD686" s="77"/>
      <c r="DE686" s="77"/>
      <c r="DF686" s="78"/>
      <c r="DG686" s="72">
        <f>IF($A686="-","-",ROUND(VLOOKUP($A686+ROUND(LEFT(DG$663,2)/24,5),'[1]ОАО "АТС"'!$A$30:$F$773,6,FALSE)+HLOOKUP($DL$661,'[1]Сбытовая надбавка'!$F$5:$H$6,2,FALSE),2)+'[1]Иные услуги'!$C$6+HLOOKUP($DR$660,'[1]Услуги по передаче'!$G$5:$J$7,3,FALSE))</f>
        <v>2073.9</v>
      </c>
      <c r="DH686" s="77"/>
      <c r="DI686" s="77"/>
      <c r="DJ686" s="77"/>
      <c r="DK686" s="77"/>
      <c r="DL686" s="78"/>
      <c r="DM686" s="72">
        <f>IF($A686="-","-",ROUND(VLOOKUP($A686+ROUND(LEFT(DM$663,2)/24,5),'[1]ОАО "АТС"'!$A$30:$F$773,6,FALSE)+HLOOKUP($DL$661,'[1]Сбытовая надбавка'!$F$5:$H$6,2,FALSE),2)+'[1]Иные услуги'!$C$6+HLOOKUP($DR$660,'[1]Услуги по передаче'!$G$5:$J$7,3,FALSE))</f>
        <v>2176.91</v>
      </c>
      <c r="DN686" s="77"/>
      <c r="DO686" s="77"/>
      <c r="DP686" s="77"/>
      <c r="DQ686" s="77"/>
      <c r="DR686" s="78"/>
      <c r="DS686" s="72">
        <f>IF($A686="-","-",ROUND(VLOOKUP($A686+ROUND(LEFT(DS$663,2)/24,5),'[1]ОАО "АТС"'!$A$30:$F$773,6,FALSE)+HLOOKUP($DL$661,'[1]Сбытовая надбавка'!$F$5:$H$6,2,FALSE),2)+'[1]Иные услуги'!$C$6+HLOOKUP($DR$660,'[1]Услуги по передаче'!$G$5:$J$7,3,FALSE))</f>
        <v>2149.9899999999998</v>
      </c>
      <c r="DT686" s="77"/>
      <c r="DU686" s="77"/>
      <c r="DV686" s="77"/>
      <c r="DW686" s="77"/>
      <c r="DX686" s="78"/>
      <c r="DY686" s="72">
        <f>IF($A686="-","-",ROUND(VLOOKUP($A686+ROUND(LEFT(DY$663,2)/24,5),'[1]ОАО "АТС"'!$A$30:$F$773,6,FALSE)+HLOOKUP($DL$661,'[1]Сбытовая надбавка'!$F$5:$H$6,2,FALSE),2)+'[1]Иные услуги'!$C$6+HLOOKUP($DR$660,'[1]Услуги по передаче'!$G$5:$J$7,3,FALSE))</f>
        <v>2090.61</v>
      </c>
      <c r="DZ686" s="77"/>
      <c r="EA686" s="77"/>
      <c r="EB686" s="77"/>
      <c r="EC686" s="77"/>
      <c r="ED686" s="78"/>
      <c r="EE686" s="72">
        <f>IF($A686="-","-",ROUND(VLOOKUP($A686+ROUND(LEFT(EE$663,2)/24,5),'[1]ОАО "АТС"'!$A$30:$F$773,6,FALSE)+HLOOKUP($DL$661,'[1]Сбытовая надбавка'!$F$5:$H$6,2,FALSE),2)+'[1]Иные услуги'!$C$6+HLOOKUP($DR$660,'[1]Услуги по передаче'!$G$5:$J$7,3,FALSE))</f>
        <v>2072.79</v>
      </c>
      <c r="EF686" s="77"/>
      <c r="EG686" s="77"/>
      <c r="EH686" s="77"/>
      <c r="EI686" s="77"/>
      <c r="EJ686" s="78"/>
      <c r="EK686" s="72">
        <f>IF($A686="-","-",ROUND(VLOOKUP($A686+ROUND(LEFT(EK$663,2)/24,5),'[1]ОАО "АТС"'!$A$30:$F$773,6,FALSE)+HLOOKUP($DL$661,'[1]Сбытовая надбавка'!$F$5:$H$6,2,FALSE),2)+'[1]Иные услуги'!$C$6+HLOOKUP($DR$660,'[1]Услуги по передаче'!$G$5:$J$7,3,FALSE))</f>
        <v>2233.48</v>
      </c>
      <c r="EL686" s="77"/>
      <c r="EM686" s="77"/>
      <c r="EN686" s="77"/>
      <c r="EO686" s="77"/>
      <c r="EP686" s="78"/>
      <c r="EQ686" s="72">
        <f>IF($A686="-","-",ROUND(VLOOKUP($A686+ROUND(LEFT(EQ$663,2)/24,5),'[1]ОАО "АТС"'!$A$30:$F$773,6,FALSE)+HLOOKUP($DL$661,'[1]Сбытовая надбавка'!$F$5:$H$6,2,FALSE),2)+'[1]Иные услуги'!$C$6+HLOOKUP($DR$660,'[1]Услуги по передаче'!$G$5:$J$7,3,FALSE))</f>
        <v>2120.5699999999997</v>
      </c>
      <c r="ER686" s="77"/>
      <c r="ES686" s="77"/>
      <c r="ET686" s="77"/>
      <c r="EU686" s="77"/>
      <c r="EV686" s="78"/>
    </row>
    <row r="687" spans="1:152" s="38" customFormat="1" ht="15.75" customHeight="1" x14ac:dyDescent="0.2">
      <c r="A687" s="69">
        <f>$A$138</f>
        <v>45009</v>
      </c>
      <c r="B687" s="70"/>
      <c r="C687" s="70"/>
      <c r="D687" s="70"/>
      <c r="E687" s="70"/>
      <c r="F687" s="70"/>
      <c r="G687" s="70"/>
      <c r="H687" s="71"/>
      <c r="I687" s="72">
        <f>IF($A687="-","-",ROUND(VLOOKUP($A687+ROUND(LEFT(I$663,1)/24,5),'[1]ОАО "АТС"'!$A$30:$F$773,6,FALSE)+HLOOKUP($DL$661,'[1]Сбытовая надбавка'!$F$5:$H$6,2,FALSE),2)+'[1]Иные услуги'!$C$6+HLOOKUP($DR$660,'[1]Услуги по передаче'!$G$5:$J$7,3,FALSE))</f>
        <v>2073.9</v>
      </c>
      <c r="J687" s="77"/>
      <c r="K687" s="77"/>
      <c r="L687" s="77"/>
      <c r="M687" s="77"/>
      <c r="N687" s="78"/>
      <c r="O687" s="72">
        <f>IF($A687="-","-",ROUND(VLOOKUP($A687+ROUND(LEFT(O$663,1)/24,5),'[1]ОАО "АТС"'!$A$30:$F$773,6,FALSE)+HLOOKUP($DL$661,'[1]Сбытовая надбавка'!$F$5:$H$6,2,FALSE),2)+'[1]Иные услуги'!$C$6+HLOOKUP($DR$660,'[1]Услуги по передаче'!$G$5:$J$7,3,FALSE))</f>
        <v>2073.9899999999998</v>
      </c>
      <c r="P687" s="77"/>
      <c r="Q687" s="77"/>
      <c r="R687" s="77"/>
      <c r="S687" s="77"/>
      <c r="T687" s="78"/>
      <c r="U687" s="72">
        <f>IF($A687="-","-",ROUND(VLOOKUP($A687+ROUND(LEFT(U$663,1)/24,5),'[1]ОАО "АТС"'!$A$30:$F$773,6,FALSE)+HLOOKUP($DL$661,'[1]Сбытовая надбавка'!$F$5:$H$6,2,FALSE),2)+'[1]Иные услуги'!$C$6+HLOOKUP($DR$660,'[1]Услуги по передаче'!$G$5:$J$7,3,FALSE))</f>
        <v>2074.04</v>
      </c>
      <c r="V687" s="77"/>
      <c r="W687" s="77"/>
      <c r="X687" s="77"/>
      <c r="Y687" s="77"/>
      <c r="Z687" s="78"/>
      <c r="AA687" s="72">
        <f>IF($A687="-","-",ROUND(VLOOKUP($A687+ROUND(LEFT(AA$663,1)/24,5),'[1]ОАО "АТС"'!$A$30:$F$773,6,FALSE)+HLOOKUP($DL$661,'[1]Сбытовая надбавка'!$F$5:$H$6,2,FALSE),2)+'[1]Иные услуги'!$C$6+HLOOKUP($DR$660,'[1]Услуги по передаче'!$G$5:$J$7,3,FALSE))</f>
        <v>2073.9299999999998</v>
      </c>
      <c r="AB687" s="77"/>
      <c r="AC687" s="77"/>
      <c r="AD687" s="77"/>
      <c r="AE687" s="77"/>
      <c r="AF687" s="78"/>
      <c r="AG687" s="72">
        <f>IF($A687="-","-",ROUND(VLOOKUP($A687+ROUND(LEFT(AG$663,1)/24,5),'[1]ОАО "АТС"'!$A$30:$F$773,6,FALSE)+HLOOKUP($DL$661,'[1]Сбытовая надбавка'!$F$5:$H$6,2,FALSE),2)+'[1]Иные услуги'!$C$6+HLOOKUP($DR$660,'[1]Услуги по передаче'!$G$5:$J$7,3,FALSE))</f>
        <v>2073.85</v>
      </c>
      <c r="AH687" s="77"/>
      <c r="AI687" s="77"/>
      <c r="AJ687" s="77"/>
      <c r="AK687" s="77"/>
      <c r="AL687" s="78"/>
      <c r="AM687" s="72">
        <f>IF($A687="-","-",ROUND(VLOOKUP($A687+ROUND(LEFT(AM$663,1)/24,5),'[1]ОАО "АТС"'!$A$30:$F$773,6,FALSE)+HLOOKUP($DL$661,'[1]Сбытовая надбавка'!$F$5:$H$6,2,FALSE),2)+'[1]Иные услуги'!$C$6+HLOOKUP($DR$660,'[1]Услуги по передаче'!$G$5:$J$7,3,FALSE))</f>
        <v>2073.9</v>
      </c>
      <c r="AN687" s="77"/>
      <c r="AO687" s="77"/>
      <c r="AP687" s="77"/>
      <c r="AQ687" s="77"/>
      <c r="AR687" s="78"/>
      <c r="AS687" s="72">
        <f>IF($A687="-","-",ROUND(VLOOKUP($A687+ROUND(LEFT(AS$663,1)/24,5),'[1]ОАО "АТС"'!$A$30:$F$773,6,FALSE)+HLOOKUP($DL$661,'[1]Сбытовая надбавка'!$F$5:$H$6,2,FALSE),2)+'[1]Иные услуги'!$C$6+HLOOKUP($DR$660,'[1]Услуги по передаче'!$G$5:$J$7,3,FALSE))</f>
        <v>2073.4299999999998</v>
      </c>
      <c r="AT687" s="77"/>
      <c r="AU687" s="77"/>
      <c r="AV687" s="77"/>
      <c r="AW687" s="77"/>
      <c r="AX687" s="78"/>
      <c r="AY687" s="72">
        <f>IF($A687="-","-",ROUND(VLOOKUP($A687+ROUND(LEFT(AY$663,1)/24,5),'[1]ОАО "АТС"'!$A$30:$F$773,6,FALSE)+HLOOKUP($DL$661,'[1]Сбытовая надбавка'!$F$5:$H$6,2,FALSE),2)+'[1]Иные услуги'!$C$6+HLOOKUP($DR$660,'[1]Услуги по передаче'!$G$5:$J$7,3,FALSE))</f>
        <v>2169.6</v>
      </c>
      <c r="AZ687" s="77"/>
      <c r="BA687" s="77"/>
      <c r="BB687" s="77"/>
      <c r="BC687" s="77"/>
      <c r="BD687" s="78"/>
      <c r="BE687" s="72">
        <f>IF($A687="-","-",ROUND(VLOOKUP($A687+ROUND(LEFT(BE$663,1)/24,5),'[1]ОАО "АТС"'!$A$30:$F$773,6,FALSE)+HLOOKUP($DL$661,'[1]Сбытовая надбавка'!$F$5:$H$6,2,FALSE),2)+'[1]Иные услуги'!$C$6+HLOOKUP($DR$660,'[1]Услуги по передаче'!$G$5:$J$7,3,FALSE))</f>
        <v>2073.42</v>
      </c>
      <c r="BF687" s="77"/>
      <c r="BG687" s="77"/>
      <c r="BH687" s="77"/>
      <c r="BI687" s="77"/>
      <c r="BJ687" s="78"/>
      <c r="BK687" s="72">
        <f>IF($A687="-","-",ROUND(VLOOKUP($A687+ROUND(LEFT(BK$663,1)/24,5),'[1]ОАО "АТС"'!$A$30:$F$773,6,FALSE)+HLOOKUP($DL$661,'[1]Сбытовая надбавка'!$F$5:$H$6,2,FALSE),2)+'[1]Иные услуги'!$C$6+HLOOKUP($DR$660,'[1]Услуги по передаче'!$G$5:$J$7,3,FALSE))</f>
        <v>2087.61</v>
      </c>
      <c r="BL687" s="77"/>
      <c r="BM687" s="77"/>
      <c r="BN687" s="77"/>
      <c r="BO687" s="77"/>
      <c r="BP687" s="78"/>
      <c r="BQ687" s="72">
        <f>IF($A687="-","-",ROUND(VLOOKUP($A687+ROUND(LEFT(BQ$663,2)/24,5),'[1]ОАО "АТС"'!$A$30:$F$773,6,FALSE)+HLOOKUP($DL$661,'[1]Сбытовая надбавка'!$F$5:$H$6,2,FALSE),2)+'[1]Иные услуги'!$C$6+HLOOKUP($DR$660,'[1]Услуги по передаче'!$G$5:$J$7,3,FALSE))</f>
        <v>2100.89</v>
      </c>
      <c r="BR687" s="77"/>
      <c r="BS687" s="77"/>
      <c r="BT687" s="77"/>
      <c r="BU687" s="77"/>
      <c r="BV687" s="78"/>
      <c r="BW687" s="72">
        <f>IF($A687="-","-",ROUND(VLOOKUP($A687+ROUND(LEFT(BW$663,2)/24,5),'[1]ОАО "АТС"'!$A$30:$F$773,6,FALSE)+HLOOKUP($DL$661,'[1]Сбытовая надбавка'!$F$5:$H$6,2,FALSE),2)+'[1]Иные услуги'!$C$6+HLOOKUP($DR$660,'[1]Услуги по передаче'!$G$5:$J$7,3,FALSE))</f>
        <v>2087.9499999999998</v>
      </c>
      <c r="BX687" s="77"/>
      <c r="BY687" s="77"/>
      <c r="BZ687" s="77"/>
      <c r="CA687" s="77"/>
      <c r="CB687" s="78"/>
      <c r="CC687" s="72">
        <f>IF($A687="-","-",ROUND(VLOOKUP($A687+ROUND(LEFT(CC$663,2)/24,5),'[1]ОАО "АТС"'!$A$30:$F$773,6,FALSE)+HLOOKUP($DL$661,'[1]Сбытовая надбавка'!$F$5:$H$6,2,FALSE),2)+'[1]Иные услуги'!$C$6+HLOOKUP($DR$660,'[1]Услуги по передаче'!$G$5:$J$7,3,FALSE))</f>
        <v>2073.48</v>
      </c>
      <c r="CD687" s="77"/>
      <c r="CE687" s="77"/>
      <c r="CF687" s="77"/>
      <c r="CG687" s="77"/>
      <c r="CH687" s="78"/>
      <c r="CI687" s="72">
        <f>IF($A687="-","-",ROUND(VLOOKUP($A687+ROUND(LEFT(CI$663,2)/24,5),'[1]ОАО "АТС"'!$A$30:$F$773,6,FALSE)+HLOOKUP($DL$661,'[1]Сбытовая надбавка'!$F$5:$H$6,2,FALSE),2)+'[1]Иные услуги'!$C$6+HLOOKUP($DR$660,'[1]Услуги по передаче'!$G$5:$J$7,3,FALSE))</f>
        <v>2073.4499999999998</v>
      </c>
      <c r="CJ687" s="77"/>
      <c r="CK687" s="77"/>
      <c r="CL687" s="77"/>
      <c r="CM687" s="77"/>
      <c r="CN687" s="78"/>
      <c r="CO687" s="72">
        <f>IF($A687="-","-",ROUND(VLOOKUP($A687+ROUND(LEFT(CO$663,2)/24,5),'[1]ОАО "АТС"'!$A$30:$F$773,6,FALSE)+HLOOKUP($DL$661,'[1]Сбытовая надбавка'!$F$5:$H$6,2,FALSE),2)+'[1]Иные услуги'!$C$6+HLOOKUP($DR$660,'[1]Услуги по передаче'!$G$5:$J$7,3,FALSE))</f>
        <v>2074.34</v>
      </c>
      <c r="CP687" s="77"/>
      <c r="CQ687" s="77"/>
      <c r="CR687" s="77"/>
      <c r="CS687" s="77"/>
      <c r="CT687" s="78"/>
      <c r="CU687" s="72">
        <f>IF($A687="-","-",ROUND(VLOOKUP($A687+ROUND(LEFT(CU$663,2)/24,5),'[1]ОАО "АТС"'!$A$30:$F$773,6,FALSE)+HLOOKUP($DL$661,'[1]Сбытовая надбавка'!$F$5:$H$6,2,FALSE),2)+'[1]Иные услуги'!$C$6+HLOOKUP($DR$660,'[1]Услуги по передаче'!$G$5:$J$7,3,FALSE))</f>
        <v>2073.7799999999997</v>
      </c>
      <c r="CV687" s="77"/>
      <c r="CW687" s="77"/>
      <c r="CX687" s="77"/>
      <c r="CY687" s="77"/>
      <c r="CZ687" s="78"/>
      <c r="DA687" s="72">
        <f>IF($A687="-","-",ROUND(VLOOKUP($A687+ROUND(LEFT(DA$663,2)/24,5),'[1]ОАО "АТС"'!$A$30:$F$773,6,FALSE)+HLOOKUP($DL$661,'[1]Сбытовая надбавка'!$F$5:$H$6,2,FALSE),2)+'[1]Иные услуги'!$C$6+HLOOKUP($DR$660,'[1]Услуги по передаче'!$G$5:$J$7,3,FALSE))</f>
        <v>2073.85</v>
      </c>
      <c r="DB687" s="77"/>
      <c r="DC687" s="77"/>
      <c r="DD687" s="77"/>
      <c r="DE687" s="77"/>
      <c r="DF687" s="78"/>
      <c r="DG687" s="72">
        <f>IF($A687="-","-",ROUND(VLOOKUP($A687+ROUND(LEFT(DG$663,2)/24,5),'[1]ОАО "АТС"'!$A$30:$F$773,6,FALSE)+HLOOKUP($DL$661,'[1]Сбытовая надбавка'!$F$5:$H$6,2,FALSE),2)+'[1]Иные услуги'!$C$6+HLOOKUP($DR$660,'[1]Услуги по передаче'!$G$5:$J$7,3,FALSE))</f>
        <v>2073.9</v>
      </c>
      <c r="DH687" s="77"/>
      <c r="DI687" s="77"/>
      <c r="DJ687" s="77"/>
      <c r="DK687" s="77"/>
      <c r="DL687" s="78"/>
      <c r="DM687" s="72">
        <f>IF($A687="-","-",ROUND(VLOOKUP($A687+ROUND(LEFT(DM$663,2)/24,5),'[1]ОАО "АТС"'!$A$30:$F$773,6,FALSE)+HLOOKUP($DL$661,'[1]Сбытовая надбавка'!$F$5:$H$6,2,FALSE),2)+'[1]Иные услуги'!$C$6+HLOOKUP($DR$660,'[1]Услуги по передаче'!$G$5:$J$7,3,FALSE))</f>
        <v>2078.1</v>
      </c>
      <c r="DN687" s="77"/>
      <c r="DO687" s="77"/>
      <c r="DP687" s="77"/>
      <c r="DQ687" s="77"/>
      <c r="DR687" s="78"/>
      <c r="DS687" s="72">
        <f>IF($A687="-","-",ROUND(VLOOKUP($A687+ROUND(LEFT(DS$663,2)/24,5),'[1]ОАО "АТС"'!$A$30:$F$773,6,FALSE)+HLOOKUP($DL$661,'[1]Сбытовая надбавка'!$F$5:$H$6,2,FALSE),2)+'[1]Иные услуги'!$C$6+HLOOKUP($DR$660,'[1]Услуги по передаче'!$G$5:$J$7,3,FALSE))</f>
        <v>2072.96</v>
      </c>
      <c r="DT687" s="77"/>
      <c r="DU687" s="77"/>
      <c r="DV687" s="77"/>
      <c r="DW687" s="77"/>
      <c r="DX687" s="78"/>
      <c r="DY687" s="72">
        <f>IF($A687="-","-",ROUND(VLOOKUP($A687+ROUND(LEFT(DY$663,2)/24,5),'[1]ОАО "АТС"'!$A$30:$F$773,6,FALSE)+HLOOKUP($DL$661,'[1]Сбытовая надбавка'!$F$5:$H$6,2,FALSE),2)+'[1]Иные услуги'!$C$6+HLOOKUP($DR$660,'[1]Услуги по передаче'!$G$5:$J$7,3,FALSE))</f>
        <v>2073.21</v>
      </c>
      <c r="DZ687" s="77"/>
      <c r="EA687" s="77"/>
      <c r="EB687" s="77"/>
      <c r="EC687" s="77"/>
      <c r="ED687" s="78"/>
      <c r="EE687" s="72">
        <f>IF($A687="-","-",ROUND(VLOOKUP($A687+ROUND(LEFT(EE$663,2)/24,5),'[1]ОАО "АТС"'!$A$30:$F$773,6,FALSE)+HLOOKUP($DL$661,'[1]Сбытовая надбавка'!$F$5:$H$6,2,FALSE),2)+'[1]Иные услуги'!$C$6+HLOOKUP($DR$660,'[1]Услуги по передаче'!$G$5:$J$7,3,FALSE))</f>
        <v>2073.15</v>
      </c>
      <c r="EF687" s="77"/>
      <c r="EG687" s="77"/>
      <c r="EH687" s="77"/>
      <c r="EI687" s="77"/>
      <c r="EJ687" s="78"/>
      <c r="EK687" s="72">
        <f>IF($A687="-","-",ROUND(VLOOKUP($A687+ROUND(LEFT(EK$663,2)/24,5),'[1]ОАО "АТС"'!$A$30:$F$773,6,FALSE)+HLOOKUP($DL$661,'[1]Сбытовая надбавка'!$F$5:$H$6,2,FALSE),2)+'[1]Иные услуги'!$C$6+HLOOKUP($DR$660,'[1]Услуги по передаче'!$G$5:$J$7,3,FALSE))</f>
        <v>2245.36</v>
      </c>
      <c r="EL687" s="77"/>
      <c r="EM687" s="77"/>
      <c r="EN687" s="77"/>
      <c r="EO687" s="77"/>
      <c r="EP687" s="78"/>
      <c r="EQ687" s="72">
        <f>IF($A687="-","-",ROUND(VLOOKUP($A687+ROUND(LEFT(EQ$663,2)/24,5),'[1]ОАО "АТС"'!$A$30:$F$773,6,FALSE)+HLOOKUP($DL$661,'[1]Сбытовая надбавка'!$F$5:$H$6,2,FALSE),2)+'[1]Иные услуги'!$C$6+HLOOKUP($DR$660,'[1]Услуги по передаче'!$G$5:$J$7,3,FALSE))</f>
        <v>2136.5</v>
      </c>
      <c r="ER687" s="77"/>
      <c r="ES687" s="77"/>
      <c r="ET687" s="77"/>
      <c r="EU687" s="77"/>
      <c r="EV687" s="78"/>
    </row>
    <row r="688" spans="1:152" s="38" customFormat="1" ht="15.75" customHeight="1" x14ac:dyDescent="0.2">
      <c r="A688" s="69">
        <f>$A$139</f>
        <v>45010</v>
      </c>
      <c r="B688" s="70"/>
      <c r="C688" s="70"/>
      <c r="D688" s="70"/>
      <c r="E688" s="70"/>
      <c r="F688" s="70"/>
      <c r="G688" s="70"/>
      <c r="H688" s="71"/>
      <c r="I688" s="72">
        <f>IF($A688="-","-",ROUND(VLOOKUP($A688+ROUND(LEFT(I$663,1)/24,5),'[1]ОАО "АТС"'!$A$30:$F$773,6,FALSE)+HLOOKUP($DL$661,'[1]Сбытовая надбавка'!$F$5:$H$6,2,FALSE),2)+'[1]Иные услуги'!$C$6+HLOOKUP($DR$660,'[1]Услуги по передаче'!$G$5:$J$7,3,FALSE))</f>
        <v>2073.66</v>
      </c>
      <c r="J688" s="77"/>
      <c r="K688" s="77"/>
      <c r="L688" s="77"/>
      <c r="M688" s="77"/>
      <c r="N688" s="78"/>
      <c r="O688" s="72">
        <f>IF($A688="-","-",ROUND(VLOOKUP($A688+ROUND(LEFT(O$663,1)/24,5),'[1]ОАО "АТС"'!$A$30:$F$773,6,FALSE)+HLOOKUP($DL$661,'[1]Сбытовая надбавка'!$F$5:$H$6,2,FALSE),2)+'[1]Иные услуги'!$C$6+HLOOKUP($DR$660,'[1]Услуги по передаче'!$G$5:$J$7,3,FALSE))</f>
        <v>2073.7199999999998</v>
      </c>
      <c r="P688" s="77"/>
      <c r="Q688" s="77"/>
      <c r="R688" s="77"/>
      <c r="S688" s="77"/>
      <c r="T688" s="78"/>
      <c r="U688" s="72">
        <f>IF($A688="-","-",ROUND(VLOOKUP($A688+ROUND(LEFT(U$663,1)/24,5),'[1]ОАО "АТС"'!$A$30:$F$773,6,FALSE)+HLOOKUP($DL$661,'[1]Сбытовая надбавка'!$F$5:$H$6,2,FALSE),2)+'[1]Иные услуги'!$C$6+HLOOKUP($DR$660,'[1]Услуги по передаче'!$G$5:$J$7,3,FALSE))</f>
        <v>2073.85</v>
      </c>
      <c r="V688" s="77"/>
      <c r="W688" s="77"/>
      <c r="X688" s="77"/>
      <c r="Y688" s="77"/>
      <c r="Z688" s="78"/>
      <c r="AA688" s="72">
        <f>IF($A688="-","-",ROUND(VLOOKUP($A688+ROUND(LEFT(AA$663,1)/24,5),'[1]ОАО "АТС"'!$A$30:$F$773,6,FALSE)+HLOOKUP($DL$661,'[1]Сбытовая надбавка'!$F$5:$H$6,2,FALSE),2)+'[1]Иные услуги'!$C$6+HLOOKUP($DR$660,'[1]Услуги по передаче'!$G$5:$J$7,3,FALSE))</f>
        <v>2073.77</v>
      </c>
      <c r="AB688" s="77"/>
      <c r="AC688" s="77"/>
      <c r="AD688" s="77"/>
      <c r="AE688" s="77"/>
      <c r="AF688" s="78"/>
      <c r="AG688" s="72">
        <f>IF($A688="-","-",ROUND(VLOOKUP($A688+ROUND(LEFT(AG$663,1)/24,5),'[1]ОАО "АТС"'!$A$30:$F$773,6,FALSE)+HLOOKUP($DL$661,'[1]Сбытовая надбавка'!$F$5:$H$6,2,FALSE),2)+'[1]Иные услуги'!$C$6+HLOOKUP($DR$660,'[1]Услуги по передаче'!$G$5:$J$7,3,FALSE))</f>
        <v>2073.69</v>
      </c>
      <c r="AH688" s="77"/>
      <c r="AI688" s="77"/>
      <c r="AJ688" s="77"/>
      <c r="AK688" s="77"/>
      <c r="AL688" s="78"/>
      <c r="AM688" s="72">
        <f>IF($A688="-","-",ROUND(VLOOKUP($A688+ROUND(LEFT(AM$663,1)/24,5),'[1]ОАО "АТС"'!$A$30:$F$773,6,FALSE)+HLOOKUP($DL$661,'[1]Сбытовая надбавка'!$F$5:$H$6,2,FALSE),2)+'[1]Иные услуги'!$C$6+HLOOKUP($DR$660,'[1]Услуги по передаче'!$G$5:$J$7,3,FALSE))</f>
        <v>2073.87</v>
      </c>
      <c r="AN688" s="77"/>
      <c r="AO688" s="77"/>
      <c r="AP688" s="77"/>
      <c r="AQ688" s="77"/>
      <c r="AR688" s="78"/>
      <c r="AS688" s="72">
        <f>IF($A688="-","-",ROUND(VLOOKUP($A688+ROUND(LEFT(AS$663,1)/24,5),'[1]ОАО "АТС"'!$A$30:$F$773,6,FALSE)+HLOOKUP($DL$661,'[1]Сбытовая надбавка'!$F$5:$H$6,2,FALSE),2)+'[1]Иные услуги'!$C$6+HLOOKUP($DR$660,'[1]Услуги по передаче'!$G$5:$J$7,3,FALSE))</f>
        <v>2073.58</v>
      </c>
      <c r="AT688" s="77"/>
      <c r="AU688" s="77"/>
      <c r="AV688" s="77"/>
      <c r="AW688" s="77"/>
      <c r="AX688" s="78"/>
      <c r="AY688" s="72">
        <f>IF($A688="-","-",ROUND(VLOOKUP($A688+ROUND(LEFT(AY$663,1)/24,5),'[1]ОАО "АТС"'!$A$30:$F$773,6,FALSE)+HLOOKUP($DL$661,'[1]Сбытовая надбавка'!$F$5:$H$6,2,FALSE),2)+'[1]Иные услуги'!$C$6+HLOOKUP($DR$660,'[1]Услуги по передаче'!$G$5:$J$7,3,FALSE))</f>
        <v>2132.06</v>
      </c>
      <c r="AZ688" s="77"/>
      <c r="BA688" s="77"/>
      <c r="BB688" s="77"/>
      <c r="BC688" s="77"/>
      <c r="BD688" s="78"/>
      <c r="BE688" s="72">
        <f>IF($A688="-","-",ROUND(VLOOKUP($A688+ROUND(LEFT(BE$663,1)/24,5),'[1]ОАО "АТС"'!$A$30:$F$773,6,FALSE)+HLOOKUP($DL$661,'[1]Сбытовая надбавка'!$F$5:$H$6,2,FALSE),2)+'[1]Иные услуги'!$C$6+HLOOKUP($DR$660,'[1]Услуги по передаче'!$G$5:$J$7,3,FALSE))</f>
        <v>2073.85</v>
      </c>
      <c r="BF688" s="77"/>
      <c r="BG688" s="77"/>
      <c r="BH688" s="77"/>
      <c r="BI688" s="77"/>
      <c r="BJ688" s="78"/>
      <c r="BK688" s="72">
        <f>IF($A688="-","-",ROUND(VLOOKUP($A688+ROUND(LEFT(BK$663,1)/24,5),'[1]ОАО "АТС"'!$A$30:$F$773,6,FALSE)+HLOOKUP($DL$661,'[1]Сбытовая надбавка'!$F$5:$H$6,2,FALSE),2)+'[1]Иные услуги'!$C$6+HLOOKUP($DR$660,'[1]Услуги по передаче'!$G$5:$J$7,3,FALSE))</f>
        <v>2081.5699999999997</v>
      </c>
      <c r="BL688" s="77"/>
      <c r="BM688" s="77"/>
      <c r="BN688" s="77"/>
      <c r="BO688" s="77"/>
      <c r="BP688" s="78"/>
      <c r="BQ688" s="72">
        <f>IF($A688="-","-",ROUND(VLOOKUP($A688+ROUND(LEFT(BQ$663,2)/24,5),'[1]ОАО "АТС"'!$A$30:$F$773,6,FALSE)+HLOOKUP($DL$661,'[1]Сбытовая надбавка'!$F$5:$H$6,2,FALSE),2)+'[1]Иные услуги'!$C$6+HLOOKUP($DR$660,'[1]Услуги по передаче'!$G$5:$J$7,3,FALSE))</f>
        <v>2099.2999999999997</v>
      </c>
      <c r="BR688" s="77"/>
      <c r="BS688" s="77"/>
      <c r="BT688" s="77"/>
      <c r="BU688" s="77"/>
      <c r="BV688" s="78"/>
      <c r="BW688" s="72">
        <f>IF($A688="-","-",ROUND(VLOOKUP($A688+ROUND(LEFT(BW$663,2)/24,5),'[1]ОАО "АТС"'!$A$30:$F$773,6,FALSE)+HLOOKUP($DL$661,'[1]Сбытовая надбавка'!$F$5:$H$6,2,FALSE),2)+'[1]Иные услуги'!$C$6+HLOOKUP($DR$660,'[1]Услуги по передаче'!$G$5:$J$7,3,FALSE))</f>
        <v>2087.88</v>
      </c>
      <c r="BX688" s="77"/>
      <c r="BY688" s="77"/>
      <c r="BZ688" s="77"/>
      <c r="CA688" s="77"/>
      <c r="CB688" s="78"/>
      <c r="CC688" s="72">
        <f>IF($A688="-","-",ROUND(VLOOKUP($A688+ROUND(LEFT(CC$663,2)/24,5),'[1]ОАО "АТС"'!$A$30:$F$773,6,FALSE)+HLOOKUP($DL$661,'[1]Сбытовая надбавка'!$F$5:$H$6,2,FALSE),2)+'[1]Иные услуги'!$C$6+HLOOKUP($DR$660,'[1]Услуги по передаче'!$G$5:$J$7,3,FALSE))</f>
        <v>2073.88</v>
      </c>
      <c r="CD688" s="77"/>
      <c r="CE688" s="77"/>
      <c r="CF688" s="77"/>
      <c r="CG688" s="77"/>
      <c r="CH688" s="78"/>
      <c r="CI688" s="72">
        <f>IF($A688="-","-",ROUND(VLOOKUP($A688+ROUND(LEFT(CI$663,2)/24,5),'[1]ОАО "АТС"'!$A$30:$F$773,6,FALSE)+HLOOKUP($DL$661,'[1]Сбытовая надбавка'!$F$5:$H$6,2,FALSE),2)+'[1]Иные услуги'!$C$6+HLOOKUP($DR$660,'[1]Услуги по передаче'!$G$5:$J$7,3,FALSE))</f>
        <v>2073.87</v>
      </c>
      <c r="CJ688" s="77"/>
      <c r="CK688" s="77"/>
      <c r="CL688" s="77"/>
      <c r="CM688" s="77"/>
      <c r="CN688" s="78"/>
      <c r="CO688" s="72">
        <f>IF($A688="-","-",ROUND(VLOOKUP($A688+ROUND(LEFT(CO$663,2)/24,5),'[1]ОАО "АТС"'!$A$30:$F$773,6,FALSE)+HLOOKUP($DL$661,'[1]Сбытовая надбавка'!$F$5:$H$6,2,FALSE),2)+'[1]Иные услуги'!$C$6+HLOOKUP($DR$660,'[1]Услуги по передаче'!$G$5:$J$7,3,FALSE))</f>
        <v>2075.0699999999997</v>
      </c>
      <c r="CP688" s="77"/>
      <c r="CQ688" s="77"/>
      <c r="CR688" s="77"/>
      <c r="CS688" s="77"/>
      <c r="CT688" s="78"/>
      <c r="CU688" s="72">
        <f>IF($A688="-","-",ROUND(VLOOKUP($A688+ROUND(LEFT(CU$663,2)/24,5),'[1]ОАО "АТС"'!$A$30:$F$773,6,FALSE)+HLOOKUP($DL$661,'[1]Сбытовая надбавка'!$F$5:$H$6,2,FALSE),2)+'[1]Иные услуги'!$C$6+HLOOKUP($DR$660,'[1]Услуги по передаче'!$G$5:$J$7,3,FALSE))</f>
        <v>2074.0499999999997</v>
      </c>
      <c r="CV688" s="77"/>
      <c r="CW688" s="77"/>
      <c r="CX688" s="77"/>
      <c r="CY688" s="77"/>
      <c r="CZ688" s="78"/>
      <c r="DA688" s="72">
        <f>IF($A688="-","-",ROUND(VLOOKUP($A688+ROUND(LEFT(DA$663,2)/24,5),'[1]ОАО "АТС"'!$A$30:$F$773,6,FALSE)+HLOOKUP($DL$661,'[1]Сбытовая надбавка'!$F$5:$H$6,2,FALSE),2)+'[1]Иные услуги'!$C$6+HLOOKUP($DR$660,'[1]Услуги по передаче'!$G$5:$J$7,3,FALSE))</f>
        <v>2073.9299999999998</v>
      </c>
      <c r="DB688" s="77"/>
      <c r="DC688" s="77"/>
      <c r="DD688" s="77"/>
      <c r="DE688" s="77"/>
      <c r="DF688" s="78"/>
      <c r="DG688" s="72">
        <f>IF($A688="-","-",ROUND(VLOOKUP($A688+ROUND(LEFT(DG$663,2)/24,5),'[1]ОАО "АТС"'!$A$30:$F$773,6,FALSE)+HLOOKUP($DL$661,'[1]Сбытовая надбавка'!$F$5:$H$6,2,FALSE),2)+'[1]Иные услуги'!$C$6+HLOOKUP($DR$660,'[1]Услуги по передаче'!$G$5:$J$7,3,FALSE))</f>
        <v>2073.98</v>
      </c>
      <c r="DH688" s="77"/>
      <c r="DI688" s="77"/>
      <c r="DJ688" s="77"/>
      <c r="DK688" s="77"/>
      <c r="DL688" s="78"/>
      <c r="DM688" s="72">
        <f>IF($A688="-","-",ROUND(VLOOKUP($A688+ROUND(LEFT(DM$663,2)/24,5),'[1]ОАО "АТС"'!$A$30:$F$773,6,FALSE)+HLOOKUP($DL$661,'[1]Сбытовая надбавка'!$F$5:$H$6,2,FALSE),2)+'[1]Иные услуги'!$C$6+HLOOKUP($DR$660,'[1]Услуги по передаче'!$G$5:$J$7,3,FALSE))</f>
        <v>2071.92</v>
      </c>
      <c r="DN688" s="77"/>
      <c r="DO688" s="77"/>
      <c r="DP688" s="77"/>
      <c r="DQ688" s="77"/>
      <c r="DR688" s="78"/>
      <c r="DS688" s="72">
        <f>IF($A688="-","-",ROUND(VLOOKUP($A688+ROUND(LEFT(DS$663,2)/24,5),'[1]ОАО "АТС"'!$A$30:$F$773,6,FALSE)+HLOOKUP($DL$661,'[1]Сбытовая надбавка'!$F$5:$H$6,2,FALSE),2)+'[1]Иные услуги'!$C$6+HLOOKUP($DR$660,'[1]Услуги по передаче'!$G$5:$J$7,3,FALSE))</f>
        <v>2072.9899999999998</v>
      </c>
      <c r="DT688" s="77"/>
      <c r="DU688" s="77"/>
      <c r="DV688" s="77"/>
      <c r="DW688" s="77"/>
      <c r="DX688" s="78"/>
      <c r="DY688" s="72">
        <f>IF($A688="-","-",ROUND(VLOOKUP($A688+ROUND(LEFT(DY$663,2)/24,5),'[1]ОАО "АТС"'!$A$30:$F$773,6,FALSE)+HLOOKUP($DL$661,'[1]Сбытовая надбавка'!$F$5:$H$6,2,FALSE),2)+'[1]Иные услуги'!$C$6+HLOOKUP($DR$660,'[1]Услуги по передаче'!$G$5:$J$7,3,FALSE))</f>
        <v>2073.25</v>
      </c>
      <c r="DZ688" s="77"/>
      <c r="EA688" s="77"/>
      <c r="EB688" s="77"/>
      <c r="EC688" s="77"/>
      <c r="ED688" s="78"/>
      <c r="EE688" s="72">
        <f>IF($A688="-","-",ROUND(VLOOKUP($A688+ROUND(LEFT(EE$663,2)/24,5),'[1]ОАО "АТС"'!$A$30:$F$773,6,FALSE)+HLOOKUP($DL$661,'[1]Сбытовая надбавка'!$F$5:$H$6,2,FALSE),2)+'[1]Иные услуги'!$C$6+HLOOKUP($DR$660,'[1]Услуги по передаче'!$G$5:$J$7,3,FALSE))</f>
        <v>2073.08</v>
      </c>
      <c r="EF688" s="77"/>
      <c r="EG688" s="77"/>
      <c r="EH688" s="77"/>
      <c r="EI688" s="77"/>
      <c r="EJ688" s="78"/>
      <c r="EK688" s="72">
        <f>IF($A688="-","-",ROUND(VLOOKUP($A688+ROUND(LEFT(EK$663,2)/24,5),'[1]ОАО "АТС"'!$A$30:$F$773,6,FALSE)+HLOOKUP($DL$661,'[1]Сбытовая надбавка'!$F$5:$H$6,2,FALSE),2)+'[1]Иные услуги'!$C$6+HLOOKUP($DR$660,'[1]Услуги по передаче'!$G$5:$J$7,3,FALSE))</f>
        <v>2235.88</v>
      </c>
      <c r="EL688" s="77"/>
      <c r="EM688" s="77"/>
      <c r="EN688" s="77"/>
      <c r="EO688" s="77"/>
      <c r="EP688" s="78"/>
      <c r="EQ688" s="72">
        <f>IF($A688="-","-",ROUND(VLOOKUP($A688+ROUND(LEFT(EQ$663,2)/24,5),'[1]ОАО "АТС"'!$A$30:$F$773,6,FALSE)+HLOOKUP($DL$661,'[1]Сбытовая надбавка'!$F$5:$H$6,2,FALSE),2)+'[1]Иные услуги'!$C$6+HLOOKUP($DR$660,'[1]Услуги по передаче'!$G$5:$J$7,3,FALSE))</f>
        <v>2141.9899999999998</v>
      </c>
      <c r="ER688" s="77"/>
      <c r="ES688" s="77"/>
      <c r="ET688" s="77"/>
      <c r="EU688" s="77"/>
      <c r="EV688" s="78"/>
    </row>
    <row r="689" spans="1:152" s="38" customFormat="1" ht="15.75" customHeight="1" x14ac:dyDescent="0.2">
      <c r="A689" s="69">
        <f>$A$140</f>
        <v>45011</v>
      </c>
      <c r="B689" s="70"/>
      <c r="C689" s="70"/>
      <c r="D689" s="70"/>
      <c r="E689" s="70"/>
      <c r="F689" s="70"/>
      <c r="G689" s="70"/>
      <c r="H689" s="71"/>
      <c r="I689" s="72">
        <f>IF($A689="-","-",ROUND(VLOOKUP($A689+ROUND(LEFT(I$663,1)/24,5),'[1]ОАО "АТС"'!$A$30:$F$773,6,FALSE)+HLOOKUP($DL$661,'[1]Сбытовая надбавка'!$F$5:$H$6,2,FALSE),2)+'[1]Иные услуги'!$C$6+HLOOKUP($DR$660,'[1]Услуги по передаче'!$G$5:$J$7,3,FALSE))</f>
        <v>2073.64</v>
      </c>
      <c r="J689" s="77"/>
      <c r="K689" s="77"/>
      <c r="L689" s="77"/>
      <c r="M689" s="77"/>
      <c r="N689" s="78"/>
      <c r="O689" s="72">
        <f>IF($A689="-","-",ROUND(VLOOKUP($A689+ROUND(LEFT(O$663,1)/24,5),'[1]ОАО "АТС"'!$A$30:$F$773,6,FALSE)+HLOOKUP($DL$661,'[1]Сбытовая надбавка'!$F$5:$H$6,2,FALSE),2)+'[1]Иные услуги'!$C$6+HLOOKUP($DR$660,'[1]Услуги по передаче'!$G$5:$J$7,3,FALSE))</f>
        <v>2073.6999999999998</v>
      </c>
      <c r="P689" s="77"/>
      <c r="Q689" s="77"/>
      <c r="R689" s="77"/>
      <c r="S689" s="77"/>
      <c r="T689" s="78"/>
      <c r="U689" s="72">
        <f>IF($A689="-","-",ROUND(VLOOKUP($A689+ROUND(LEFT(U$663,1)/24,5),'[1]ОАО "АТС"'!$A$30:$F$773,6,FALSE)+HLOOKUP($DL$661,'[1]Сбытовая надбавка'!$F$5:$H$6,2,FALSE),2)+'[1]Иные услуги'!$C$6+HLOOKUP($DR$660,'[1]Услуги по передаче'!$G$5:$J$7,3,FALSE))</f>
        <v>2073.88</v>
      </c>
      <c r="V689" s="77"/>
      <c r="W689" s="77"/>
      <c r="X689" s="77"/>
      <c r="Y689" s="77"/>
      <c r="Z689" s="78"/>
      <c r="AA689" s="72">
        <f>IF($A689="-","-",ROUND(VLOOKUP($A689+ROUND(LEFT(AA$663,1)/24,5),'[1]ОАО "АТС"'!$A$30:$F$773,6,FALSE)+HLOOKUP($DL$661,'[1]Сбытовая надбавка'!$F$5:$H$6,2,FALSE),2)+'[1]Иные услуги'!$C$6+HLOOKUP($DR$660,'[1]Услуги по передаче'!$G$5:$J$7,3,FALSE))</f>
        <v>2073.83</v>
      </c>
      <c r="AB689" s="77"/>
      <c r="AC689" s="77"/>
      <c r="AD689" s="77"/>
      <c r="AE689" s="77"/>
      <c r="AF689" s="78"/>
      <c r="AG689" s="72">
        <f>IF($A689="-","-",ROUND(VLOOKUP($A689+ROUND(LEFT(AG$663,1)/24,5),'[1]ОАО "АТС"'!$A$30:$F$773,6,FALSE)+HLOOKUP($DL$661,'[1]Сбытовая надбавка'!$F$5:$H$6,2,FALSE),2)+'[1]Иные услуги'!$C$6+HLOOKUP($DR$660,'[1]Услуги по передаче'!$G$5:$J$7,3,FALSE))</f>
        <v>2073.5299999999997</v>
      </c>
      <c r="AH689" s="77"/>
      <c r="AI689" s="77"/>
      <c r="AJ689" s="77"/>
      <c r="AK689" s="77"/>
      <c r="AL689" s="78"/>
      <c r="AM689" s="72">
        <f>IF($A689="-","-",ROUND(VLOOKUP($A689+ROUND(LEFT(AM$663,1)/24,5),'[1]ОАО "АТС"'!$A$30:$F$773,6,FALSE)+HLOOKUP($DL$661,'[1]Сбытовая надбавка'!$F$5:$H$6,2,FALSE),2)+'[1]Иные услуги'!$C$6+HLOOKUP($DR$660,'[1]Услуги по передаче'!$G$5:$J$7,3,FALSE))</f>
        <v>2073.75</v>
      </c>
      <c r="AN689" s="77"/>
      <c r="AO689" s="77"/>
      <c r="AP689" s="77"/>
      <c r="AQ689" s="77"/>
      <c r="AR689" s="78"/>
      <c r="AS689" s="72">
        <f>IF($A689="-","-",ROUND(VLOOKUP($A689+ROUND(LEFT(AS$663,1)/24,5),'[1]ОАО "АТС"'!$A$30:$F$773,6,FALSE)+HLOOKUP($DL$661,'[1]Сбытовая надбавка'!$F$5:$H$6,2,FALSE),2)+'[1]Иные услуги'!$C$6+HLOOKUP($DR$660,'[1]Услуги по передаче'!$G$5:$J$7,3,FALSE))</f>
        <v>2073.2999999999997</v>
      </c>
      <c r="AT689" s="77"/>
      <c r="AU689" s="77"/>
      <c r="AV689" s="77"/>
      <c r="AW689" s="77"/>
      <c r="AX689" s="78"/>
      <c r="AY689" s="72">
        <f>IF($A689="-","-",ROUND(VLOOKUP($A689+ROUND(LEFT(AY$663,1)/24,5),'[1]ОАО "АТС"'!$A$30:$F$773,6,FALSE)+HLOOKUP($DL$661,'[1]Сбытовая надбавка'!$F$5:$H$6,2,FALSE),2)+'[1]Иные услуги'!$C$6+HLOOKUP($DR$660,'[1]Услуги по передаче'!$G$5:$J$7,3,FALSE))</f>
        <v>2073.48</v>
      </c>
      <c r="AZ689" s="77"/>
      <c r="BA689" s="77"/>
      <c r="BB689" s="77"/>
      <c r="BC689" s="77"/>
      <c r="BD689" s="78"/>
      <c r="BE689" s="72">
        <f>IF($A689="-","-",ROUND(VLOOKUP($A689+ROUND(LEFT(BE$663,1)/24,5),'[1]ОАО "АТС"'!$A$30:$F$773,6,FALSE)+HLOOKUP($DL$661,'[1]Сбытовая надбавка'!$F$5:$H$6,2,FALSE),2)+'[1]Иные услуги'!$C$6+HLOOKUP($DR$660,'[1]Услуги по передаче'!$G$5:$J$7,3,FALSE))</f>
        <v>2073.67</v>
      </c>
      <c r="BF689" s="77"/>
      <c r="BG689" s="77"/>
      <c r="BH689" s="77"/>
      <c r="BI689" s="77"/>
      <c r="BJ689" s="78"/>
      <c r="BK689" s="72">
        <f>IF($A689="-","-",ROUND(VLOOKUP($A689+ROUND(LEFT(BK$663,1)/24,5),'[1]ОАО "АТС"'!$A$30:$F$773,6,FALSE)+HLOOKUP($DL$661,'[1]Сбытовая надбавка'!$F$5:$H$6,2,FALSE),2)+'[1]Иные услуги'!$C$6+HLOOKUP($DR$660,'[1]Услуги по передаче'!$G$5:$J$7,3,FALSE))</f>
        <v>2073.81</v>
      </c>
      <c r="BL689" s="77"/>
      <c r="BM689" s="77"/>
      <c r="BN689" s="77"/>
      <c r="BO689" s="77"/>
      <c r="BP689" s="78"/>
      <c r="BQ689" s="72">
        <f>IF($A689="-","-",ROUND(VLOOKUP($A689+ROUND(LEFT(BQ$663,2)/24,5),'[1]ОАО "АТС"'!$A$30:$F$773,6,FALSE)+HLOOKUP($DL$661,'[1]Сбытовая надбавка'!$F$5:$H$6,2,FALSE),2)+'[1]Иные услуги'!$C$6+HLOOKUP($DR$660,'[1]Услуги по передаче'!$G$5:$J$7,3,FALSE))</f>
        <v>2073.85</v>
      </c>
      <c r="BR689" s="77"/>
      <c r="BS689" s="77"/>
      <c r="BT689" s="77"/>
      <c r="BU689" s="77"/>
      <c r="BV689" s="78"/>
      <c r="BW689" s="72">
        <f>IF($A689="-","-",ROUND(VLOOKUP($A689+ROUND(LEFT(BW$663,2)/24,5),'[1]ОАО "АТС"'!$A$30:$F$773,6,FALSE)+HLOOKUP($DL$661,'[1]Сбытовая надбавка'!$F$5:$H$6,2,FALSE),2)+'[1]Иные услуги'!$C$6+HLOOKUP($DR$660,'[1]Услуги по передаче'!$G$5:$J$7,3,FALSE))</f>
        <v>2073.87</v>
      </c>
      <c r="BX689" s="77"/>
      <c r="BY689" s="77"/>
      <c r="BZ689" s="77"/>
      <c r="CA689" s="77"/>
      <c r="CB689" s="78"/>
      <c r="CC689" s="72">
        <f>IF($A689="-","-",ROUND(VLOOKUP($A689+ROUND(LEFT(CC$663,2)/24,5),'[1]ОАО "АТС"'!$A$30:$F$773,6,FALSE)+HLOOKUP($DL$661,'[1]Сбытовая надбавка'!$F$5:$H$6,2,FALSE),2)+'[1]Иные услуги'!$C$6+HLOOKUP($DR$660,'[1]Услуги по передаче'!$G$5:$J$7,3,FALSE))</f>
        <v>2073.8199999999997</v>
      </c>
      <c r="CD689" s="77"/>
      <c r="CE689" s="77"/>
      <c r="CF689" s="77"/>
      <c r="CG689" s="77"/>
      <c r="CH689" s="78"/>
      <c r="CI689" s="72">
        <f>IF($A689="-","-",ROUND(VLOOKUP($A689+ROUND(LEFT(CI$663,2)/24,5),'[1]ОАО "АТС"'!$A$30:$F$773,6,FALSE)+HLOOKUP($DL$661,'[1]Сбытовая надбавка'!$F$5:$H$6,2,FALSE),2)+'[1]Иные услуги'!$C$6+HLOOKUP($DR$660,'[1]Услуги по передаче'!$G$5:$J$7,3,FALSE))</f>
        <v>2073.81</v>
      </c>
      <c r="CJ689" s="77"/>
      <c r="CK689" s="77"/>
      <c r="CL689" s="77"/>
      <c r="CM689" s="77"/>
      <c r="CN689" s="78"/>
      <c r="CO689" s="72">
        <f>IF($A689="-","-",ROUND(VLOOKUP($A689+ROUND(LEFT(CO$663,2)/24,5),'[1]ОАО "АТС"'!$A$30:$F$773,6,FALSE)+HLOOKUP($DL$661,'[1]Сбытовая надбавка'!$F$5:$H$6,2,FALSE),2)+'[1]Иные услуги'!$C$6+HLOOKUP($DR$660,'[1]Услуги по передаче'!$G$5:$J$7,3,FALSE))</f>
        <v>2073.81</v>
      </c>
      <c r="CP689" s="77"/>
      <c r="CQ689" s="77"/>
      <c r="CR689" s="77"/>
      <c r="CS689" s="77"/>
      <c r="CT689" s="78"/>
      <c r="CU689" s="72">
        <f>IF($A689="-","-",ROUND(VLOOKUP($A689+ROUND(LEFT(CU$663,2)/24,5),'[1]ОАО "АТС"'!$A$30:$F$773,6,FALSE)+HLOOKUP($DL$661,'[1]Сбытовая надбавка'!$F$5:$H$6,2,FALSE),2)+'[1]Иные услуги'!$C$6+HLOOKUP($DR$660,'[1]Услуги по передаче'!$G$5:$J$7,3,FALSE))</f>
        <v>2073.92</v>
      </c>
      <c r="CV689" s="77"/>
      <c r="CW689" s="77"/>
      <c r="CX689" s="77"/>
      <c r="CY689" s="77"/>
      <c r="CZ689" s="78"/>
      <c r="DA689" s="72">
        <f>IF($A689="-","-",ROUND(VLOOKUP($A689+ROUND(LEFT(DA$663,2)/24,5),'[1]ОАО "АТС"'!$A$30:$F$773,6,FALSE)+HLOOKUP($DL$661,'[1]Сбытовая надбавка'!$F$5:$H$6,2,FALSE),2)+'[1]Иные услуги'!$C$6+HLOOKUP($DR$660,'[1]Услуги по передаче'!$G$5:$J$7,3,FALSE))</f>
        <v>2073.8199999999997</v>
      </c>
      <c r="DB689" s="77"/>
      <c r="DC689" s="77"/>
      <c r="DD689" s="77"/>
      <c r="DE689" s="77"/>
      <c r="DF689" s="78"/>
      <c r="DG689" s="72">
        <f>IF($A689="-","-",ROUND(VLOOKUP($A689+ROUND(LEFT(DG$663,2)/24,5),'[1]ОАО "АТС"'!$A$30:$F$773,6,FALSE)+HLOOKUP($DL$661,'[1]Сбытовая надбавка'!$F$5:$H$6,2,FALSE),2)+'[1]Иные услуги'!$C$6+HLOOKUP($DR$660,'[1]Услуги по передаче'!$G$5:$J$7,3,FALSE))</f>
        <v>2073.9</v>
      </c>
      <c r="DH689" s="77"/>
      <c r="DI689" s="77"/>
      <c r="DJ689" s="77"/>
      <c r="DK689" s="77"/>
      <c r="DL689" s="78"/>
      <c r="DM689" s="72">
        <f>IF($A689="-","-",ROUND(VLOOKUP($A689+ROUND(LEFT(DM$663,2)/24,5),'[1]ОАО "АТС"'!$A$30:$F$773,6,FALSE)+HLOOKUP($DL$661,'[1]Сбытовая надбавка'!$F$5:$H$6,2,FALSE),2)+'[1]Иные услуги'!$C$6+HLOOKUP($DR$660,'[1]Услуги по передаче'!$G$5:$J$7,3,FALSE))</f>
        <v>2071.85</v>
      </c>
      <c r="DN689" s="77"/>
      <c r="DO689" s="77"/>
      <c r="DP689" s="77"/>
      <c r="DQ689" s="77"/>
      <c r="DR689" s="78"/>
      <c r="DS689" s="72">
        <f>IF($A689="-","-",ROUND(VLOOKUP($A689+ROUND(LEFT(DS$663,2)/24,5),'[1]ОАО "АТС"'!$A$30:$F$773,6,FALSE)+HLOOKUP($DL$661,'[1]Сбытовая надбавка'!$F$5:$H$6,2,FALSE),2)+'[1]Иные услуги'!$C$6+HLOOKUP($DR$660,'[1]Услуги по передаче'!$G$5:$J$7,3,FALSE))</f>
        <v>2107.11</v>
      </c>
      <c r="DT689" s="77"/>
      <c r="DU689" s="77"/>
      <c r="DV689" s="77"/>
      <c r="DW689" s="77"/>
      <c r="DX689" s="78"/>
      <c r="DY689" s="72">
        <f>IF($A689="-","-",ROUND(VLOOKUP($A689+ROUND(LEFT(DY$663,2)/24,5),'[1]ОАО "АТС"'!$A$30:$F$773,6,FALSE)+HLOOKUP($DL$661,'[1]Сбытовая надбавка'!$F$5:$H$6,2,FALSE),2)+'[1]Иные услуги'!$C$6+HLOOKUP($DR$660,'[1]Услуги по передаче'!$G$5:$J$7,3,FALSE))</f>
        <v>2073.2199999999998</v>
      </c>
      <c r="DZ689" s="77"/>
      <c r="EA689" s="77"/>
      <c r="EB689" s="77"/>
      <c r="EC689" s="77"/>
      <c r="ED689" s="78"/>
      <c r="EE689" s="72">
        <f>IF($A689="-","-",ROUND(VLOOKUP($A689+ROUND(LEFT(EE$663,2)/24,5),'[1]ОАО "АТС"'!$A$30:$F$773,6,FALSE)+HLOOKUP($DL$661,'[1]Сбытовая надбавка'!$F$5:$H$6,2,FALSE),2)+'[1]Иные услуги'!$C$6+HLOOKUP($DR$660,'[1]Услуги по передаче'!$G$5:$J$7,3,FALSE))</f>
        <v>2073.0299999999997</v>
      </c>
      <c r="EF689" s="77"/>
      <c r="EG689" s="77"/>
      <c r="EH689" s="77"/>
      <c r="EI689" s="77"/>
      <c r="EJ689" s="78"/>
      <c r="EK689" s="72">
        <f>IF($A689="-","-",ROUND(VLOOKUP($A689+ROUND(LEFT(EK$663,2)/24,5),'[1]ОАО "АТС"'!$A$30:$F$773,6,FALSE)+HLOOKUP($DL$661,'[1]Сбытовая надбавка'!$F$5:$H$6,2,FALSE),2)+'[1]Иные услуги'!$C$6+HLOOKUP($DR$660,'[1]Услуги по передаче'!$G$5:$J$7,3,FALSE))</f>
        <v>2212.9499999999998</v>
      </c>
      <c r="EL689" s="77"/>
      <c r="EM689" s="77"/>
      <c r="EN689" s="77"/>
      <c r="EO689" s="77"/>
      <c r="EP689" s="78"/>
      <c r="EQ689" s="72">
        <f>IF($A689="-","-",ROUND(VLOOKUP($A689+ROUND(LEFT(EQ$663,2)/24,5),'[1]ОАО "АТС"'!$A$30:$F$773,6,FALSE)+HLOOKUP($DL$661,'[1]Сбытовая надбавка'!$F$5:$H$6,2,FALSE),2)+'[1]Иные услуги'!$C$6+HLOOKUP($DR$660,'[1]Услуги по передаче'!$G$5:$J$7,3,FALSE))</f>
        <v>2123</v>
      </c>
      <c r="ER689" s="77"/>
      <c r="ES689" s="77"/>
      <c r="ET689" s="77"/>
      <c r="EU689" s="77"/>
      <c r="EV689" s="78"/>
    </row>
    <row r="690" spans="1:152" s="38" customFormat="1" ht="15.75" customHeight="1" x14ac:dyDescent="0.2">
      <c r="A690" s="69">
        <f>$A$141</f>
        <v>45012</v>
      </c>
      <c r="B690" s="70"/>
      <c r="C690" s="70"/>
      <c r="D690" s="70"/>
      <c r="E690" s="70"/>
      <c r="F690" s="70"/>
      <c r="G690" s="70"/>
      <c r="H690" s="71"/>
      <c r="I690" s="72">
        <f>IF($A690="-","-",ROUND(VLOOKUP($A690+ROUND(LEFT(I$663,1)/24,5),'[1]ОАО "АТС"'!$A$30:$F$773,6,FALSE)+HLOOKUP($DL$661,'[1]Сбытовая надбавка'!$F$5:$H$6,2,FALSE),2)+'[1]Иные услуги'!$C$6+HLOOKUP($DR$660,'[1]Услуги по передаче'!$G$5:$J$7,3,FALSE))</f>
        <v>2073.77</v>
      </c>
      <c r="J690" s="77"/>
      <c r="K690" s="77"/>
      <c r="L690" s="77"/>
      <c r="M690" s="77"/>
      <c r="N690" s="78"/>
      <c r="O690" s="72">
        <f>IF($A690="-","-",ROUND(VLOOKUP($A690+ROUND(LEFT(O$663,1)/24,5),'[1]ОАО "АТС"'!$A$30:$F$773,6,FALSE)+HLOOKUP($DL$661,'[1]Сбытовая надбавка'!$F$5:$H$6,2,FALSE),2)+'[1]Иные услуги'!$C$6+HLOOKUP($DR$660,'[1]Услуги по передаче'!$G$5:$J$7,3,FALSE))</f>
        <v>2073.9299999999998</v>
      </c>
      <c r="P690" s="77"/>
      <c r="Q690" s="77"/>
      <c r="R690" s="77"/>
      <c r="S690" s="77"/>
      <c r="T690" s="78"/>
      <c r="U690" s="72">
        <f>IF($A690="-","-",ROUND(VLOOKUP($A690+ROUND(LEFT(U$663,1)/24,5),'[1]ОАО "АТС"'!$A$30:$F$773,6,FALSE)+HLOOKUP($DL$661,'[1]Сбытовая надбавка'!$F$5:$H$6,2,FALSE),2)+'[1]Иные услуги'!$C$6+HLOOKUP($DR$660,'[1]Услуги по передаче'!$G$5:$J$7,3,FALSE))</f>
        <v>2073.9899999999998</v>
      </c>
      <c r="V690" s="77"/>
      <c r="W690" s="77"/>
      <c r="X690" s="77"/>
      <c r="Y690" s="77"/>
      <c r="Z690" s="78"/>
      <c r="AA690" s="72">
        <f>IF($A690="-","-",ROUND(VLOOKUP($A690+ROUND(LEFT(AA$663,1)/24,5),'[1]ОАО "АТС"'!$A$30:$F$773,6,FALSE)+HLOOKUP($DL$661,'[1]Сбытовая надбавка'!$F$5:$H$6,2,FALSE),2)+'[1]Иные услуги'!$C$6+HLOOKUP($DR$660,'[1]Услуги по передаче'!$G$5:$J$7,3,FALSE))</f>
        <v>2073.9299999999998</v>
      </c>
      <c r="AB690" s="77"/>
      <c r="AC690" s="77"/>
      <c r="AD690" s="77"/>
      <c r="AE690" s="77"/>
      <c r="AF690" s="78"/>
      <c r="AG690" s="72">
        <f>IF($A690="-","-",ROUND(VLOOKUP($A690+ROUND(LEFT(AG$663,1)/24,5),'[1]ОАО "АТС"'!$A$30:$F$773,6,FALSE)+HLOOKUP($DL$661,'[1]Сбытовая надбавка'!$F$5:$H$6,2,FALSE),2)+'[1]Иные услуги'!$C$6+HLOOKUP($DR$660,'[1]Услуги по передаче'!$G$5:$J$7,3,FALSE))</f>
        <v>2073.77</v>
      </c>
      <c r="AH690" s="77"/>
      <c r="AI690" s="77"/>
      <c r="AJ690" s="77"/>
      <c r="AK690" s="77"/>
      <c r="AL690" s="78"/>
      <c r="AM690" s="72">
        <f>IF($A690="-","-",ROUND(VLOOKUP($A690+ROUND(LEFT(AM$663,1)/24,5),'[1]ОАО "АТС"'!$A$30:$F$773,6,FALSE)+HLOOKUP($DL$661,'[1]Сбытовая надбавка'!$F$5:$H$6,2,FALSE),2)+'[1]Иные услуги'!$C$6+HLOOKUP($DR$660,'[1]Услуги по передаче'!$G$5:$J$7,3,FALSE))</f>
        <v>2073.86</v>
      </c>
      <c r="AN690" s="77"/>
      <c r="AO690" s="77"/>
      <c r="AP690" s="77"/>
      <c r="AQ690" s="77"/>
      <c r="AR690" s="78"/>
      <c r="AS690" s="72">
        <f>IF($A690="-","-",ROUND(VLOOKUP($A690+ROUND(LEFT(AS$663,1)/24,5),'[1]ОАО "АТС"'!$A$30:$F$773,6,FALSE)+HLOOKUP($DL$661,'[1]Сбытовая надбавка'!$F$5:$H$6,2,FALSE),2)+'[1]Иные услуги'!$C$6+HLOOKUP($DR$660,'[1]Услуги по передаче'!$G$5:$J$7,3,FALSE))</f>
        <v>2077.2599999999998</v>
      </c>
      <c r="AT690" s="77"/>
      <c r="AU690" s="77"/>
      <c r="AV690" s="77"/>
      <c r="AW690" s="77"/>
      <c r="AX690" s="78"/>
      <c r="AY690" s="72">
        <f>IF($A690="-","-",ROUND(VLOOKUP($A690+ROUND(LEFT(AY$663,1)/24,5),'[1]ОАО "АТС"'!$A$30:$F$773,6,FALSE)+HLOOKUP($DL$661,'[1]Сбытовая надбавка'!$F$5:$H$6,2,FALSE),2)+'[1]Иные услуги'!$C$6+HLOOKUP($DR$660,'[1]Услуги по передаче'!$G$5:$J$7,3,FALSE))</f>
        <v>2178.19</v>
      </c>
      <c r="AZ690" s="77"/>
      <c r="BA690" s="77"/>
      <c r="BB690" s="77"/>
      <c r="BC690" s="77"/>
      <c r="BD690" s="78"/>
      <c r="BE690" s="72">
        <f>IF($A690="-","-",ROUND(VLOOKUP($A690+ROUND(LEFT(BE$663,1)/24,5),'[1]ОАО "АТС"'!$A$30:$F$773,6,FALSE)+HLOOKUP($DL$661,'[1]Сбытовая надбавка'!$F$5:$H$6,2,FALSE),2)+'[1]Иные услуги'!$C$6+HLOOKUP($DR$660,'[1]Услуги по передаче'!$G$5:$J$7,3,FALSE))</f>
        <v>2073.75</v>
      </c>
      <c r="BF690" s="77"/>
      <c r="BG690" s="77"/>
      <c r="BH690" s="77"/>
      <c r="BI690" s="77"/>
      <c r="BJ690" s="78"/>
      <c r="BK690" s="72">
        <f>IF($A690="-","-",ROUND(VLOOKUP($A690+ROUND(LEFT(BK$663,1)/24,5),'[1]ОАО "АТС"'!$A$30:$F$773,6,FALSE)+HLOOKUP($DL$661,'[1]Сбытовая надбавка'!$F$5:$H$6,2,FALSE),2)+'[1]Иные услуги'!$C$6+HLOOKUP($DR$660,'[1]Услуги по передаче'!$G$5:$J$7,3,FALSE))</f>
        <v>2094.33</v>
      </c>
      <c r="BL690" s="77"/>
      <c r="BM690" s="77"/>
      <c r="BN690" s="77"/>
      <c r="BO690" s="77"/>
      <c r="BP690" s="78"/>
      <c r="BQ690" s="72">
        <f>IF($A690="-","-",ROUND(VLOOKUP($A690+ROUND(LEFT(BQ$663,2)/24,5),'[1]ОАО "АТС"'!$A$30:$F$773,6,FALSE)+HLOOKUP($DL$661,'[1]Сбытовая надбавка'!$F$5:$H$6,2,FALSE),2)+'[1]Иные услуги'!$C$6+HLOOKUP($DR$660,'[1]Услуги по передаче'!$G$5:$J$7,3,FALSE))</f>
        <v>2106.34</v>
      </c>
      <c r="BR690" s="77"/>
      <c r="BS690" s="77"/>
      <c r="BT690" s="77"/>
      <c r="BU690" s="77"/>
      <c r="BV690" s="78"/>
      <c r="BW690" s="72">
        <f>IF($A690="-","-",ROUND(VLOOKUP($A690+ROUND(LEFT(BW$663,2)/24,5),'[1]ОАО "АТС"'!$A$30:$F$773,6,FALSE)+HLOOKUP($DL$661,'[1]Сбытовая надбавка'!$F$5:$H$6,2,FALSE),2)+'[1]Иные услуги'!$C$6+HLOOKUP($DR$660,'[1]Услуги по передаче'!$G$5:$J$7,3,FALSE))</f>
        <v>2094.42</v>
      </c>
      <c r="BX690" s="77"/>
      <c r="BY690" s="77"/>
      <c r="BZ690" s="77"/>
      <c r="CA690" s="77"/>
      <c r="CB690" s="78"/>
      <c r="CC690" s="72">
        <f>IF($A690="-","-",ROUND(VLOOKUP($A690+ROUND(LEFT(CC$663,2)/24,5),'[1]ОАО "АТС"'!$A$30:$F$773,6,FALSE)+HLOOKUP($DL$661,'[1]Сбытовая надбавка'!$F$5:$H$6,2,FALSE),2)+'[1]Иные услуги'!$C$6+HLOOKUP($DR$660,'[1]Услуги по передаче'!$G$5:$J$7,3,FALSE))</f>
        <v>2073.81</v>
      </c>
      <c r="CD690" s="77"/>
      <c r="CE690" s="77"/>
      <c r="CF690" s="77"/>
      <c r="CG690" s="77"/>
      <c r="CH690" s="78"/>
      <c r="CI690" s="72">
        <f>IF($A690="-","-",ROUND(VLOOKUP($A690+ROUND(LEFT(CI$663,2)/24,5),'[1]ОАО "АТС"'!$A$30:$F$773,6,FALSE)+HLOOKUP($DL$661,'[1]Сбытовая надбавка'!$F$5:$H$6,2,FALSE),2)+'[1]Иные услуги'!$C$6+HLOOKUP($DR$660,'[1]Услуги по передаче'!$G$5:$J$7,3,FALSE))</f>
        <v>2073.79</v>
      </c>
      <c r="CJ690" s="77"/>
      <c r="CK690" s="77"/>
      <c r="CL690" s="77"/>
      <c r="CM690" s="77"/>
      <c r="CN690" s="78"/>
      <c r="CO690" s="72">
        <f>IF($A690="-","-",ROUND(VLOOKUP($A690+ROUND(LEFT(CO$663,2)/24,5),'[1]ОАО "АТС"'!$A$30:$F$773,6,FALSE)+HLOOKUP($DL$661,'[1]Сбытовая надбавка'!$F$5:$H$6,2,FALSE),2)+'[1]Иные услуги'!$C$6+HLOOKUP($DR$660,'[1]Услуги по передаче'!$G$5:$J$7,3,FALSE))</f>
        <v>2081.33</v>
      </c>
      <c r="CP690" s="77"/>
      <c r="CQ690" s="77"/>
      <c r="CR690" s="77"/>
      <c r="CS690" s="77"/>
      <c r="CT690" s="78"/>
      <c r="CU690" s="72">
        <f>IF($A690="-","-",ROUND(VLOOKUP($A690+ROUND(LEFT(CU$663,2)/24,5),'[1]ОАО "АТС"'!$A$30:$F$773,6,FALSE)+HLOOKUP($DL$661,'[1]Сбытовая надбавка'!$F$5:$H$6,2,FALSE),2)+'[1]Иные услуги'!$C$6+HLOOKUP($DR$660,'[1]Услуги по передаче'!$G$5:$J$7,3,FALSE))</f>
        <v>2073.91</v>
      </c>
      <c r="CV690" s="77"/>
      <c r="CW690" s="77"/>
      <c r="CX690" s="77"/>
      <c r="CY690" s="77"/>
      <c r="CZ690" s="78"/>
      <c r="DA690" s="72">
        <f>IF($A690="-","-",ROUND(VLOOKUP($A690+ROUND(LEFT(DA$663,2)/24,5),'[1]ОАО "АТС"'!$A$30:$F$773,6,FALSE)+HLOOKUP($DL$661,'[1]Сбытовая надбавка'!$F$5:$H$6,2,FALSE),2)+'[1]Иные услуги'!$C$6+HLOOKUP($DR$660,'[1]Услуги по передаче'!$G$5:$J$7,3,FALSE))</f>
        <v>2073.7799999999997</v>
      </c>
      <c r="DB690" s="77"/>
      <c r="DC690" s="77"/>
      <c r="DD690" s="77"/>
      <c r="DE690" s="77"/>
      <c r="DF690" s="78"/>
      <c r="DG690" s="72">
        <f>IF($A690="-","-",ROUND(VLOOKUP($A690+ROUND(LEFT(DG$663,2)/24,5),'[1]ОАО "АТС"'!$A$30:$F$773,6,FALSE)+HLOOKUP($DL$661,'[1]Сбытовая надбавка'!$F$5:$H$6,2,FALSE),2)+'[1]Иные услуги'!$C$6+HLOOKUP($DR$660,'[1]Услуги по передаче'!$G$5:$J$7,3,FALSE))</f>
        <v>2073.83</v>
      </c>
      <c r="DH690" s="77"/>
      <c r="DI690" s="77"/>
      <c r="DJ690" s="77"/>
      <c r="DK690" s="77"/>
      <c r="DL690" s="78"/>
      <c r="DM690" s="72">
        <f>IF($A690="-","-",ROUND(VLOOKUP($A690+ROUND(LEFT(DM$663,2)/24,5),'[1]ОАО "АТС"'!$A$30:$F$773,6,FALSE)+HLOOKUP($DL$661,'[1]Сбытовая надбавка'!$F$5:$H$6,2,FALSE),2)+'[1]Иные услуги'!$C$6+HLOOKUP($DR$660,'[1]Услуги по передаче'!$G$5:$J$7,3,FALSE))</f>
        <v>2087.04</v>
      </c>
      <c r="DN690" s="77"/>
      <c r="DO690" s="77"/>
      <c r="DP690" s="77"/>
      <c r="DQ690" s="77"/>
      <c r="DR690" s="78"/>
      <c r="DS690" s="72">
        <f>IF($A690="-","-",ROUND(VLOOKUP($A690+ROUND(LEFT(DS$663,2)/24,5),'[1]ОАО "АТС"'!$A$30:$F$773,6,FALSE)+HLOOKUP($DL$661,'[1]Сбытовая надбавка'!$F$5:$H$6,2,FALSE),2)+'[1]Иные услуги'!$C$6+HLOOKUP($DR$660,'[1]Услуги по передаче'!$G$5:$J$7,3,FALSE))</f>
        <v>2078.64</v>
      </c>
      <c r="DT690" s="77"/>
      <c r="DU690" s="77"/>
      <c r="DV690" s="77"/>
      <c r="DW690" s="77"/>
      <c r="DX690" s="78"/>
      <c r="DY690" s="72">
        <f>IF($A690="-","-",ROUND(VLOOKUP($A690+ROUND(LEFT(DY$663,2)/24,5),'[1]ОАО "АТС"'!$A$30:$F$773,6,FALSE)+HLOOKUP($DL$661,'[1]Сбытовая надбавка'!$F$5:$H$6,2,FALSE),2)+'[1]Иные услуги'!$C$6+HLOOKUP($DR$660,'[1]Услуги по передаче'!$G$5:$J$7,3,FALSE))</f>
        <v>2073.0299999999997</v>
      </c>
      <c r="DZ690" s="77"/>
      <c r="EA690" s="77"/>
      <c r="EB690" s="77"/>
      <c r="EC690" s="77"/>
      <c r="ED690" s="78"/>
      <c r="EE690" s="72">
        <f>IF($A690="-","-",ROUND(VLOOKUP($A690+ROUND(LEFT(EE$663,2)/24,5),'[1]ОАО "АТС"'!$A$30:$F$773,6,FALSE)+HLOOKUP($DL$661,'[1]Сбытовая надбавка'!$F$5:$H$6,2,FALSE),2)+'[1]Иные услуги'!$C$6+HLOOKUP($DR$660,'[1]Услуги по передаче'!$G$5:$J$7,3,FALSE))</f>
        <v>2072.86</v>
      </c>
      <c r="EF690" s="77"/>
      <c r="EG690" s="77"/>
      <c r="EH690" s="77"/>
      <c r="EI690" s="77"/>
      <c r="EJ690" s="78"/>
      <c r="EK690" s="72">
        <f>IF($A690="-","-",ROUND(VLOOKUP($A690+ROUND(LEFT(EK$663,2)/24,5),'[1]ОАО "АТС"'!$A$30:$F$773,6,FALSE)+HLOOKUP($DL$661,'[1]Сбытовая надбавка'!$F$5:$H$6,2,FALSE),2)+'[1]Иные услуги'!$C$6+HLOOKUP($DR$660,'[1]Услуги по передаче'!$G$5:$J$7,3,FALSE))</f>
        <v>2243.5299999999997</v>
      </c>
      <c r="EL690" s="77"/>
      <c r="EM690" s="77"/>
      <c r="EN690" s="77"/>
      <c r="EO690" s="77"/>
      <c r="EP690" s="78"/>
      <c r="EQ690" s="72">
        <f>IF($A690="-","-",ROUND(VLOOKUP($A690+ROUND(LEFT(EQ$663,2)/24,5),'[1]ОАО "АТС"'!$A$30:$F$773,6,FALSE)+HLOOKUP($DL$661,'[1]Сбытовая надбавка'!$F$5:$H$6,2,FALSE),2)+'[1]Иные услуги'!$C$6+HLOOKUP($DR$660,'[1]Услуги по передаче'!$G$5:$J$7,3,FALSE))</f>
        <v>2148.17</v>
      </c>
      <c r="ER690" s="77"/>
      <c r="ES690" s="77"/>
      <c r="ET690" s="77"/>
      <c r="EU690" s="77"/>
      <c r="EV690" s="78"/>
    </row>
    <row r="691" spans="1:152" s="38" customFormat="1" ht="15.75" customHeight="1" x14ac:dyDescent="0.2">
      <c r="A691" s="69">
        <f>$A$142</f>
        <v>45013</v>
      </c>
      <c r="B691" s="70"/>
      <c r="C691" s="70"/>
      <c r="D691" s="70"/>
      <c r="E691" s="70"/>
      <c r="F691" s="70"/>
      <c r="G691" s="70"/>
      <c r="H691" s="71"/>
      <c r="I691" s="72">
        <f>IF($A691="-","-",ROUND(VLOOKUP($A691+ROUND(LEFT(I$663,1)/24,5),'[1]ОАО "АТС"'!$A$30:$F$773,6,FALSE)+HLOOKUP($DL$661,'[1]Сбытовая надбавка'!$F$5:$H$6,2,FALSE),2)+'[1]Иные услуги'!$C$6+HLOOKUP($DR$660,'[1]Услуги по передаче'!$G$5:$J$7,3,FALSE))</f>
        <v>2073.6999999999998</v>
      </c>
      <c r="J691" s="77"/>
      <c r="K691" s="77"/>
      <c r="L691" s="77"/>
      <c r="M691" s="77"/>
      <c r="N691" s="78"/>
      <c r="O691" s="72">
        <f>IF($A691="-","-",ROUND(VLOOKUP($A691+ROUND(LEFT(O$663,1)/24,5),'[1]ОАО "АТС"'!$A$30:$F$773,6,FALSE)+HLOOKUP($DL$661,'[1]Сбытовая надбавка'!$F$5:$H$6,2,FALSE),2)+'[1]Иные услуги'!$C$6+HLOOKUP($DR$660,'[1]Услуги по передаче'!$G$5:$J$7,3,FALSE))</f>
        <v>2073.7999999999997</v>
      </c>
      <c r="P691" s="77"/>
      <c r="Q691" s="77"/>
      <c r="R691" s="77"/>
      <c r="S691" s="77"/>
      <c r="T691" s="78"/>
      <c r="U691" s="72">
        <f>IF($A691="-","-",ROUND(VLOOKUP($A691+ROUND(LEFT(U$663,1)/24,5),'[1]ОАО "АТС"'!$A$30:$F$773,6,FALSE)+HLOOKUP($DL$661,'[1]Сбытовая надбавка'!$F$5:$H$6,2,FALSE),2)+'[1]Иные услуги'!$C$6+HLOOKUP($DR$660,'[1]Услуги по передаче'!$G$5:$J$7,3,FALSE))</f>
        <v>2073.87</v>
      </c>
      <c r="V691" s="77"/>
      <c r="W691" s="77"/>
      <c r="X691" s="77"/>
      <c r="Y691" s="77"/>
      <c r="Z691" s="78"/>
      <c r="AA691" s="72">
        <f>IF($A691="-","-",ROUND(VLOOKUP($A691+ROUND(LEFT(AA$663,1)/24,5),'[1]ОАО "АТС"'!$A$30:$F$773,6,FALSE)+HLOOKUP($DL$661,'[1]Сбытовая надбавка'!$F$5:$H$6,2,FALSE),2)+'[1]Иные услуги'!$C$6+HLOOKUP($DR$660,'[1]Услуги по передаче'!$G$5:$J$7,3,FALSE))</f>
        <v>2073.81</v>
      </c>
      <c r="AB691" s="77"/>
      <c r="AC691" s="77"/>
      <c r="AD691" s="77"/>
      <c r="AE691" s="77"/>
      <c r="AF691" s="78"/>
      <c r="AG691" s="72">
        <f>IF($A691="-","-",ROUND(VLOOKUP($A691+ROUND(LEFT(AG$663,1)/24,5),'[1]ОАО "АТС"'!$A$30:$F$773,6,FALSE)+HLOOKUP($DL$661,'[1]Сбытовая надбавка'!$F$5:$H$6,2,FALSE),2)+'[1]Иные услуги'!$C$6+HLOOKUP($DR$660,'[1]Услуги по передаче'!$G$5:$J$7,3,FALSE))</f>
        <v>2073.63</v>
      </c>
      <c r="AH691" s="77"/>
      <c r="AI691" s="77"/>
      <c r="AJ691" s="77"/>
      <c r="AK691" s="77"/>
      <c r="AL691" s="78"/>
      <c r="AM691" s="72">
        <f>IF($A691="-","-",ROUND(VLOOKUP($A691+ROUND(LEFT(AM$663,1)/24,5),'[1]ОАО "АТС"'!$A$30:$F$773,6,FALSE)+HLOOKUP($DL$661,'[1]Сбытовая надбавка'!$F$5:$H$6,2,FALSE),2)+'[1]Иные услуги'!$C$6+HLOOKUP($DR$660,'[1]Услуги по передаче'!$G$5:$J$7,3,FALSE))</f>
        <v>2073.9</v>
      </c>
      <c r="AN691" s="77"/>
      <c r="AO691" s="77"/>
      <c r="AP691" s="77"/>
      <c r="AQ691" s="77"/>
      <c r="AR691" s="78"/>
      <c r="AS691" s="72">
        <f>IF($A691="-","-",ROUND(VLOOKUP($A691+ROUND(LEFT(AS$663,1)/24,5),'[1]ОАО "АТС"'!$A$30:$F$773,6,FALSE)+HLOOKUP($DL$661,'[1]Сбытовая надбавка'!$F$5:$H$6,2,FALSE),2)+'[1]Иные услуги'!$C$6+HLOOKUP($DR$660,'[1]Услуги по передаче'!$G$5:$J$7,3,FALSE))</f>
        <v>2073.42</v>
      </c>
      <c r="AT691" s="77"/>
      <c r="AU691" s="77"/>
      <c r="AV691" s="77"/>
      <c r="AW691" s="77"/>
      <c r="AX691" s="78"/>
      <c r="AY691" s="72">
        <f>IF($A691="-","-",ROUND(VLOOKUP($A691+ROUND(LEFT(AY$663,1)/24,5),'[1]ОАО "АТС"'!$A$30:$F$773,6,FALSE)+HLOOKUP($DL$661,'[1]Сбытовая надбавка'!$F$5:$H$6,2,FALSE),2)+'[1]Иные услуги'!$C$6+HLOOKUP($DR$660,'[1]Услуги по передаче'!$G$5:$J$7,3,FALSE))</f>
        <v>2139.9299999999998</v>
      </c>
      <c r="AZ691" s="77"/>
      <c r="BA691" s="77"/>
      <c r="BB691" s="77"/>
      <c r="BC691" s="77"/>
      <c r="BD691" s="78"/>
      <c r="BE691" s="72">
        <f>IF($A691="-","-",ROUND(VLOOKUP($A691+ROUND(LEFT(BE$663,1)/24,5),'[1]ОАО "АТС"'!$A$30:$F$773,6,FALSE)+HLOOKUP($DL$661,'[1]Сбытовая надбавка'!$F$5:$H$6,2,FALSE),2)+'[1]Иные услуги'!$C$6+HLOOKUP($DR$660,'[1]Услуги по передаче'!$G$5:$J$7,3,FALSE))</f>
        <v>2073.65</v>
      </c>
      <c r="BF691" s="77"/>
      <c r="BG691" s="77"/>
      <c r="BH691" s="77"/>
      <c r="BI691" s="77"/>
      <c r="BJ691" s="78"/>
      <c r="BK691" s="72">
        <f>IF($A691="-","-",ROUND(VLOOKUP($A691+ROUND(LEFT(BK$663,1)/24,5),'[1]ОАО "АТС"'!$A$30:$F$773,6,FALSE)+HLOOKUP($DL$661,'[1]Сбытовая надбавка'!$F$5:$H$6,2,FALSE),2)+'[1]Иные услуги'!$C$6+HLOOKUP($DR$660,'[1]Услуги по передаче'!$G$5:$J$7,3,FALSE))</f>
        <v>2073.73</v>
      </c>
      <c r="BL691" s="77"/>
      <c r="BM691" s="77"/>
      <c r="BN691" s="77"/>
      <c r="BO691" s="77"/>
      <c r="BP691" s="78"/>
      <c r="BQ691" s="72">
        <f>IF($A691="-","-",ROUND(VLOOKUP($A691+ROUND(LEFT(BQ$663,2)/24,5),'[1]ОАО "АТС"'!$A$30:$F$773,6,FALSE)+HLOOKUP($DL$661,'[1]Сбытовая надбавка'!$F$5:$H$6,2,FALSE),2)+'[1]Иные услуги'!$C$6+HLOOKUP($DR$660,'[1]Услуги по передаче'!$G$5:$J$7,3,FALSE))</f>
        <v>2073.7399999999998</v>
      </c>
      <c r="BR691" s="77"/>
      <c r="BS691" s="77"/>
      <c r="BT691" s="77"/>
      <c r="BU691" s="77"/>
      <c r="BV691" s="78"/>
      <c r="BW691" s="72">
        <f>IF($A691="-","-",ROUND(VLOOKUP($A691+ROUND(LEFT(BW$663,2)/24,5),'[1]ОАО "АТС"'!$A$30:$F$773,6,FALSE)+HLOOKUP($DL$661,'[1]Сбытовая надбавка'!$F$5:$H$6,2,FALSE),2)+'[1]Иные услуги'!$C$6+HLOOKUP($DR$660,'[1]Услуги по передаче'!$G$5:$J$7,3,FALSE))</f>
        <v>2073.84</v>
      </c>
      <c r="BX691" s="77"/>
      <c r="BY691" s="77"/>
      <c r="BZ691" s="77"/>
      <c r="CA691" s="77"/>
      <c r="CB691" s="78"/>
      <c r="CC691" s="72">
        <f>IF($A691="-","-",ROUND(VLOOKUP($A691+ROUND(LEFT(CC$663,2)/24,5),'[1]ОАО "АТС"'!$A$30:$F$773,6,FALSE)+HLOOKUP($DL$661,'[1]Сбытовая надбавка'!$F$5:$H$6,2,FALSE),2)+'[1]Иные услуги'!$C$6+HLOOKUP($DR$660,'[1]Услуги по передаче'!$G$5:$J$7,3,FALSE))</f>
        <v>2073.81</v>
      </c>
      <c r="CD691" s="77"/>
      <c r="CE691" s="77"/>
      <c r="CF691" s="77"/>
      <c r="CG691" s="77"/>
      <c r="CH691" s="78"/>
      <c r="CI691" s="72">
        <f>IF($A691="-","-",ROUND(VLOOKUP($A691+ROUND(LEFT(CI$663,2)/24,5),'[1]ОАО "АТС"'!$A$30:$F$773,6,FALSE)+HLOOKUP($DL$661,'[1]Сбытовая надбавка'!$F$5:$H$6,2,FALSE),2)+'[1]Иные услуги'!$C$6+HLOOKUP($DR$660,'[1]Услуги по передаче'!$G$5:$J$7,3,FALSE))</f>
        <v>2073.7799999999997</v>
      </c>
      <c r="CJ691" s="77"/>
      <c r="CK691" s="77"/>
      <c r="CL691" s="77"/>
      <c r="CM691" s="77"/>
      <c r="CN691" s="78"/>
      <c r="CO691" s="72">
        <f>IF($A691="-","-",ROUND(VLOOKUP($A691+ROUND(LEFT(CO$663,2)/24,5),'[1]ОАО "АТС"'!$A$30:$F$773,6,FALSE)+HLOOKUP($DL$661,'[1]Сбытовая надбавка'!$F$5:$H$6,2,FALSE),2)+'[1]Иные услуги'!$C$6+HLOOKUP($DR$660,'[1]Услуги по передаче'!$G$5:$J$7,3,FALSE))</f>
        <v>2073.85</v>
      </c>
      <c r="CP691" s="77"/>
      <c r="CQ691" s="77"/>
      <c r="CR691" s="77"/>
      <c r="CS691" s="77"/>
      <c r="CT691" s="78"/>
      <c r="CU691" s="72">
        <f>IF($A691="-","-",ROUND(VLOOKUP($A691+ROUND(LEFT(CU$663,2)/24,5),'[1]ОАО "АТС"'!$A$30:$F$773,6,FALSE)+HLOOKUP($DL$661,'[1]Сбытовая надбавка'!$F$5:$H$6,2,FALSE),2)+'[1]Иные услуги'!$C$6+HLOOKUP($DR$660,'[1]Услуги по передаче'!$G$5:$J$7,3,FALSE))</f>
        <v>2074.0099999999998</v>
      </c>
      <c r="CV691" s="77"/>
      <c r="CW691" s="77"/>
      <c r="CX691" s="77"/>
      <c r="CY691" s="77"/>
      <c r="CZ691" s="78"/>
      <c r="DA691" s="72">
        <f>IF($A691="-","-",ROUND(VLOOKUP($A691+ROUND(LEFT(DA$663,2)/24,5),'[1]ОАО "АТС"'!$A$30:$F$773,6,FALSE)+HLOOKUP($DL$661,'[1]Сбытовая надбавка'!$F$5:$H$6,2,FALSE),2)+'[1]Иные услуги'!$C$6+HLOOKUP($DR$660,'[1]Услуги по передаче'!$G$5:$J$7,3,FALSE))</f>
        <v>2073.81</v>
      </c>
      <c r="DB691" s="77"/>
      <c r="DC691" s="77"/>
      <c r="DD691" s="77"/>
      <c r="DE691" s="77"/>
      <c r="DF691" s="78"/>
      <c r="DG691" s="72">
        <f>IF($A691="-","-",ROUND(VLOOKUP($A691+ROUND(LEFT(DG$663,2)/24,5),'[1]ОАО "АТС"'!$A$30:$F$773,6,FALSE)+HLOOKUP($DL$661,'[1]Сбытовая надбавка'!$F$5:$H$6,2,FALSE),2)+'[1]Иные услуги'!$C$6+HLOOKUP($DR$660,'[1]Услуги по передаче'!$G$5:$J$7,3,FALSE))</f>
        <v>2073.91</v>
      </c>
      <c r="DH691" s="77"/>
      <c r="DI691" s="77"/>
      <c r="DJ691" s="77"/>
      <c r="DK691" s="77"/>
      <c r="DL691" s="78"/>
      <c r="DM691" s="72">
        <f>IF($A691="-","-",ROUND(VLOOKUP($A691+ROUND(LEFT(DM$663,2)/24,5),'[1]ОАО "АТС"'!$A$30:$F$773,6,FALSE)+HLOOKUP($DL$661,'[1]Сбытовая надбавка'!$F$5:$H$6,2,FALSE),2)+'[1]Иные услуги'!$C$6+HLOOKUP($DR$660,'[1]Услуги по передаче'!$G$5:$J$7,3,FALSE))</f>
        <v>2071.63</v>
      </c>
      <c r="DN691" s="77"/>
      <c r="DO691" s="77"/>
      <c r="DP691" s="77"/>
      <c r="DQ691" s="77"/>
      <c r="DR691" s="78"/>
      <c r="DS691" s="72">
        <f>IF($A691="-","-",ROUND(VLOOKUP($A691+ROUND(LEFT(DS$663,2)/24,5),'[1]ОАО "АТС"'!$A$30:$F$773,6,FALSE)+HLOOKUP($DL$661,'[1]Сбытовая надбавка'!$F$5:$H$6,2,FALSE),2)+'[1]Иные услуги'!$C$6+HLOOKUP($DR$660,'[1]Услуги по передаче'!$G$5:$J$7,3,FALSE))</f>
        <v>2072.67</v>
      </c>
      <c r="DT691" s="77"/>
      <c r="DU691" s="77"/>
      <c r="DV691" s="77"/>
      <c r="DW691" s="77"/>
      <c r="DX691" s="78"/>
      <c r="DY691" s="72">
        <f>IF($A691="-","-",ROUND(VLOOKUP($A691+ROUND(LEFT(DY$663,2)/24,5),'[1]ОАО "АТС"'!$A$30:$F$773,6,FALSE)+HLOOKUP($DL$661,'[1]Сбытовая надбавка'!$F$5:$H$6,2,FALSE),2)+'[1]Иные услуги'!$C$6+HLOOKUP($DR$660,'[1]Услуги по передаче'!$G$5:$J$7,3,FALSE))</f>
        <v>2072.9699999999998</v>
      </c>
      <c r="DZ691" s="77"/>
      <c r="EA691" s="77"/>
      <c r="EB691" s="77"/>
      <c r="EC691" s="77"/>
      <c r="ED691" s="78"/>
      <c r="EE691" s="72">
        <f>IF($A691="-","-",ROUND(VLOOKUP($A691+ROUND(LEFT(EE$663,2)/24,5),'[1]ОАО "АТС"'!$A$30:$F$773,6,FALSE)+HLOOKUP($DL$661,'[1]Сбытовая надбавка'!$F$5:$H$6,2,FALSE),2)+'[1]Иные услуги'!$C$6+HLOOKUP($DR$660,'[1]Услуги по передаче'!$G$5:$J$7,3,FALSE))</f>
        <v>2073.04</v>
      </c>
      <c r="EF691" s="77"/>
      <c r="EG691" s="77"/>
      <c r="EH691" s="77"/>
      <c r="EI691" s="77"/>
      <c r="EJ691" s="78"/>
      <c r="EK691" s="72">
        <f>IF($A691="-","-",ROUND(VLOOKUP($A691+ROUND(LEFT(EK$663,2)/24,5),'[1]ОАО "АТС"'!$A$30:$F$773,6,FALSE)+HLOOKUP($DL$661,'[1]Сбытовая надбавка'!$F$5:$H$6,2,FALSE),2)+'[1]Иные услуги'!$C$6+HLOOKUP($DR$660,'[1]Услуги по передаче'!$G$5:$J$7,3,FALSE))</f>
        <v>2214.5</v>
      </c>
      <c r="EL691" s="77"/>
      <c r="EM691" s="77"/>
      <c r="EN691" s="77"/>
      <c r="EO691" s="77"/>
      <c r="EP691" s="78"/>
      <c r="EQ691" s="72">
        <f>IF($A691="-","-",ROUND(VLOOKUP($A691+ROUND(LEFT(EQ$663,2)/24,5),'[1]ОАО "АТС"'!$A$30:$F$773,6,FALSE)+HLOOKUP($DL$661,'[1]Сбытовая надбавка'!$F$5:$H$6,2,FALSE),2)+'[1]Иные услуги'!$C$6+HLOOKUP($DR$660,'[1]Услуги по передаче'!$G$5:$J$7,3,FALSE))</f>
        <v>2115.89</v>
      </c>
      <c r="ER691" s="77"/>
      <c r="ES691" s="77"/>
      <c r="ET691" s="77"/>
      <c r="EU691" s="77"/>
      <c r="EV691" s="78"/>
    </row>
    <row r="692" spans="1:152" s="38" customFormat="1" ht="15.75" customHeight="1" x14ac:dyDescent="0.2">
      <c r="A692" s="69">
        <f>$A$143</f>
        <v>45014</v>
      </c>
      <c r="B692" s="70"/>
      <c r="C692" s="70"/>
      <c r="D692" s="70"/>
      <c r="E692" s="70"/>
      <c r="F692" s="70"/>
      <c r="G692" s="70"/>
      <c r="H692" s="71"/>
      <c r="I692" s="72">
        <f>IF($A692="-","-",ROUND(VLOOKUP($A692+ROUND(LEFT(I$663,1)/24,5),'[1]ОАО "АТС"'!$A$30:$F$773,6,FALSE)+HLOOKUP($DL$661,'[1]Сбытовая надбавка'!$F$5:$H$6,2,FALSE),2)+'[1]Иные услуги'!$C$6+HLOOKUP($DR$660,'[1]Услуги по передаче'!$G$5:$J$7,3,FALSE))</f>
        <v>2073.98</v>
      </c>
      <c r="J692" s="77"/>
      <c r="K692" s="77"/>
      <c r="L692" s="77"/>
      <c r="M692" s="77"/>
      <c r="N692" s="78"/>
      <c r="O692" s="72">
        <f>IF($A692="-","-",ROUND(VLOOKUP($A692+ROUND(LEFT(O$663,1)/24,5),'[1]ОАО "АТС"'!$A$30:$F$773,6,FALSE)+HLOOKUP($DL$661,'[1]Сбытовая надбавка'!$F$5:$H$6,2,FALSE),2)+'[1]Иные услуги'!$C$6+HLOOKUP($DR$660,'[1]Услуги по передаче'!$G$5:$J$7,3,FALSE))</f>
        <v>2074.02</v>
      </c>
      <c r="P692" s="77"/>
      <c r="Q692" s="77"/>
      <c r="R692" s="77"/>
      <c r="S692" s="77"/>
      <c r="T692" s="78"/>
      <c r="U692" s="72">
        <f>IF($A692="-","-",ROUND(VLOOKUP($A692+ROUND(LEFT(U$663,1)/24,5),'[1]ОАО "АТС"'!$A$30:$F$773,6,FALSE)+HLOOKUP($DL$661,'[1]Сбытовая надбавка'!$F$5:$H$6,2,FALSE),2)+'[1]Иные услуги'!$C$6+HLOOKUP($DR$660,'[1]Услуги по передаче'!$G$5:$J$7,3,FALSE))</f>
        <v>2074.0499999999997</v>
      </c>
      <c r="V692" s="77"/>
      <c r="W692" s="77"/>
      <c r="X692" s="77"/>
      <c r="Y692" s="77"/>
      <c r="Z692" s="78"/>
      <c r="AA692" s="72">
        <f>IF($A692="-","-",ROUND(VLOOKUP($A692+ROUND(LEFT(AA$663,1)/24,5),'[1]ОАО "АТС"'!$A$30:$F$773,6,FALSE)+HLOOKUP($DL$661,'[1]Сбытовая надбавка'!$F$5:$H$6,2,FALSE),2)+'[1]Иные услуги'!$C$6+HLOOKUP($DR$660,'[1]Услуги по передаче'!$G$5:$J$7,3,FALSE))</f>
        <v>2073.9699999999998</v>
      </c>
      <c r="AB692" s="77"/>
      <c r="AC692" s="77"/>
      <c r="AD692" s="77"/>
      <c r="AE692" s="77"/>
      <c r="AF692" s="78"/>
      <c r="AG692" s="72">
        <f>IF($A692="-","-",ROUND(VLOOKUP($A692+ROUND(LEFT(AG$663,1)/24,5),'[1]ОАО "АТС"'!$A$30:$F$773,6,FALSE)+HLOOKUP($DL$661,'[1]Сбытовая надбавка'!$F$5:$H$6,2,FALSE),2)+'[1]Иные услуги'!$C$6+HLOOKUP($DR$660,'[1]Услуги по передаче'!$G$5:$J$7,3,FALSE))</f>
        <v>2074.2199999999998</v>
      </c>
      <c r="AH692" s="77"/>
      <c r="AI692" s="77"/>
      <c r="AJ692" s="77"/>
      <c r="AK692" s="77"/>
      <c r="AL692" s="78"/>
      <c r="AM692" s="72">
        <f>IF($A692="-","-",ROUND(VLOOKUP($A692+ROUND(LEFT(AM$663,1)/24,5),'[1]ОАО "АТС"'!$A$30:$F$773,6,FALSE)+HLOOKUP($DL$661,'[1]Сбытовая надбавка'!$F$5:$H$6,2,FALSE),2)+'[1]Иные услуги'!$C$6+HLOOKUP($DR$660,'[1]Услуги по передаче'!$G$5:$J$7,3,FALSE))</f>
        <v>2074.2199999999998</v>
      </c>
      <c r="AN692" s="77"/>
      <c r="AO692" s="77"/>
      <c r="AP692" s="77"/>
      <c r="AQ692" s="77"/>
      <c r="AR692" s="78"/>
      <c r="AS692" s="72">
        <f>IF($A692="-","-",ROUND(VLOOKUP($A692+ROUND(LEFT(AS$663,1)/24,5),'[1]ОАО "АТС"'!$A$30:$F$773,6,FALSE)+HLOOKUP($DL$661,'[1]Сбытовая надбавка'!$F$5:$H$6,2,FALSE),2)+'[1]Иные услуги'!$C$6+HLOOKUP($DR$660,'[1]Услуги по передаче'!$G$5:$J$7,3,FALSE))</f>
        <v>2073.6799999999998</v>
      </c>
      <c r="AT692" s="77"/>
      <c r="AU692" s="77"/>
      <c r="AV692" s="77"/>
      <c r="AW692" s="77"/>
      <c r="AX692" s="78"/>
      <c r="AY692" s="72">
        <f>IF($A692="-","-",ROUND(VLOOKUP($A692+ROUND(LEFT(AY$663,1)/24,5),'[1]ОАО "АТС"'!$A$30:$F$773,6,FALSE)+HLOOKUP($DL$661,'[1]Сбытовая надбавка'!$F$5:$H$6,2,FALSE),2)+'[1]Иные услуги'!$C$6+HLOOKUP($DR$660,'[1]Услуги по передаче'!$G$5:$J$7,3,FALSE))</f>
        <v>2133.59</v>
      </c>
      <c r="AZ692" s="77"/>
      <c r="BA692" s="77"/>
      <c r="BB692" s="77"/>
      <c r="BC692" s="77"/>
      <c r="BD692" s="78"/>
      <c r="BE692" s="72">
        <f>IF($A692="-","-",ROUND(VLOOKUP($A692+ROUND(LEFT(BE$663,1)/24,5),'[1]ОАО "АТС"'!$A$30:$F$773,6,FALSE)+HLOOKUP($DL$661,'[1]Сбытовая надбавка'!$F$5:$H$6,2,FALSE),2)+'[1]Иные услуги'!$C$6+HLOOKUP($DR$660,'[1]Услуги по передаче'!$G$5:$J$7,3,FALSE))</f>
        <v>2073.9299999999998</v>
      </c>
      <c r="BF692" s="77"/>
      <c r="BG692" s="77"/>
      <c r="BH692" s="77"/>
      <c r="BI692" s="77"/>
      <c r="BJ692" s="78"/>
      <c r="BK692" s="72">
        <f>IF($A692="-","-",ROUND(VLOOKUP($A692+ROUND(LEFT(BK$663,1)/24,5),'[1]ОАО "АТС"'!$A$30:$F$773,6,FALSE)+HLOOKUP($DL$661,'[1]Сбытовая надбавка'!$F$5:$H$6,2,FALSE),2)+'[1]Иные услуги'!$C$6+HLOOKUP($DR$660,'[1]Услуги по передаче'!$G$5:$J$7,3,FALSE))</f>
        <v>2073.92</v>
      </c>
      <c r="BL692" s="77"/>
      <c r="BM692" s="77"/>
      <c r="BN692" s="77"/>
      <c r="BO692" s="77"/>
      <c r="BP692" s="78"/>
      <c r="BQ692" s="72">
        <f>IF($A692="-","-",ROUND(VLOOKUP($A692+ROUND(LEFT(BQ$663,2)/24,5),'[1]ОАО "АТС"'!$A$30:$F$773,6,FALSE)+HLOOKUP($DL$661,'[1]Сбытовая надбавка'!$F$5:$H$6,2,FALSE),2)+'[1]Иные услуги'!$C$6+HLOOKUP($DR$660,'[1]Услуги по передаче'!$G$5:$J$7,3,FALSE))</f>
        <v>2073.91</v>
      </c>
      <c r="BR692" s="77"/>
      <c r="BS692" s="77"/>
      <c r="BT692" s="77"/>
      <c r="BU692" s="77"/>
      <c r="BV692" s="78"/>
      <c r="BW692" s="72">
        <f>IF($A692="-","-",ROUND(VLOOKUP($A692+ROUND(LEFT(BW$663,2)/24,5),'[1]ОАО "АТС"'!$A$30:$F$773,6,FALSE)+HLOOKUP($DL$661,'[1]Сбытовая надбавка'!$F$5:$H$6,2,FALSE),2)+'[1]Иные услуги'!$C$6+HLOOKUP($DR$660,'[1]Услуги по передаче'!$G$5:$J$7,3,FALSE))</f>
        <v>2073.92</v>
      </c>
      <c r="BX692" s="77"/>
      <c r="BY692" s="77"/>
      <c r="BZ692" s="77"/>
      <c r="CA692" s="77"/>
      <c r="CB692" s="78"/>
      <c r="CC692" s="72">
        <f>IF($A692="-","-",ROUND(VLOOKUP($A692+ROUND(LEFT(CC$663,2)/24,5),'[1]ОАО "АТС"'!$A$30:$F$773,6,FALSE)+HLOOKUP($DL$661,'[1]Сбытовая надбавка'!$F$5:$H$6,2,FALSE),2)+'[1]Иные услуги'!$C$6+HLOOKUP($DR$660,'[1]Услуги по передаче'!$G$5:$J$7,3,FALSE))</f>
        <v>2073.9</v>
      </c>
      <c r="CD692" s="77"/>
      <c r="CE692" s="77"/>
      <c r="CF692" s="77"/>
      <c r="CG692" s="77"/>
      <c r="CH692" s="78"/>
      <c r="CI692" s="72">
        <f>IF($A692="-","-",ROUND(VLOOKUP($A692+ROUND(LEFT(CI$663,2)/24,5),'[1]ОАО "АТС"'!$A$30:$F$773,6,FALSE)+HLOOKUP($DL$661,'[1]Сбытовая надбавка'!$F$5:$H$6,2,FALSE),2)+'[1]Иные услуги'!$C$6+HLOOKUP($DR$660,'[1]Услуги по передаче'!$G$5:$J$7,3,FALSE))</f>
        <v>2073.87</v>
      </c>
      <c r="CJ692" s="77"/>
      <c r="CK692" s="77"/>
      <c r="CL692" s="77"/>
      <c r="CM692" s="77"/>
      <c r="CN692" s="78"/>
      <c r="CO692" s="72">
        <f>IF($A692="-","-",ROUND(VLOOKUP($A692+ROUND(LEFT(CO$663,2)/24,5),'[1]ОАО "АТС"'!$A$30:$F$773,6,FALSE)+HLOOKUP($DL$661,'[1]Сбытовая надбавка'!$F$5:$H$6,2,FALSE),2)+'[1]Иные услуги'!$C$6+HLOOKUP($DR$660,'[1]Услуги по передаче'!$G$5:$J$7,3,FALSE))</f>
        <v>2073.94</v>
      </c>
      <c r="CP692" s="77"/>
      <c r="CQ692" s="77"/>
      <c r="CR692" s="77"/>
      <c r="CS692" s="77"/>
      <c r="CT692" s="78"/>
      <c r="CU692" s="72">
        <f>IF($A692="-","-",ROUND(VLOOKUP($A692+ROUND(LEFT(CU$663,2)/24,5),'[1]ОАО "АТС"'!$A$30:$F$773,6,FALSE)+HLOOKUP($DL$661,'[1]Сбытовая надбавка'!$F$5:$H$6,2,FALSE),2)+'[1]Иные услуги'!$C$6+HLOOKUP($DR$660,'[1]Услуги по передаче'!$G$5:$J$7,3,FALSE))</f>
        <v>2074.09</v>
      </c>
      <c r="CV692" s="77"/>
      <c r="CW692" s="77"/>
      <c r="CX692" s="77"/>
      <c r="CY692" s="77"/>
      <c r="CZ692" s="78"/>
      <c r="DA692" s="72">
        <f>IF($A692="-","-",ROUND(VLOOKUP($A692+ROUND(LEFT(DA$663,2)/24,5),'[1]ОАО "АТС"'!$A$30:$F$773,6,FALSE)+HLOOKUP($DL$661,'[1]Сбытовая надбавка'!$F$5:$H$6,2,FALSE),2)+'[1]Иные услуги'!$C$6+HLOOKUP($DR$660,'[1]Услуги по передаче'!$G$5:$J$7,3,FALSE))</f>
        <v>2074.0299999999997</v>
      </c>
      <c r="DB692" s="77"/>
      <c r="DC692" s="77"/>
      <c r="DD692" s="77"/>
      <c r="DE692" s="77"/>
      <c r="DF692" s="78"/>
      <c r="DG692" s="72">
        <f>IF($A692="-","-",ROUND(VLOOKUP($A692+ROUND(LEFT(DG$663,2)/24,5),'[1]ОАО "АТС"'!$A$30:$F$773,6,FALSE)+HLOOKUP($DL$661,'[1]Сбытовая надбавка'!$F$5:$H$6,2,FALSE),2)+'[1]Иные услуги'!$C$6+HLOOKUP($DR$660,'[1]Услуги по передаче'!$G$5:$J$7,3,FALSE))</f>
        <v>2074</v>
      </c>
      <c r="DH692" s="77"/>
      <c r="DI692" s="77"/>
      <c r="DJ692" s="77"/>
      <c r="DK692" s="77"/>
      <c r="DL692" s="78"/>
      <c r="DM692" s="72">
        <f>IF($A692="-","-",ROUND(VLOOKUP($A692+ROUND(LEFT(DM$663,2)/24,5),'[1]ОАО "АТС"'!$A$30:$F$773,6,FALSE)+HLOOKUP($DL$661,'[1]Сбытовая надбавка'!$F$5:$H$6,2,FALSE),2)+'[1]Иные услуги'!$C$6+HLOOKUP($DR$660,'[1]Услуги по передаче'!$G$5:$J$7,3,FALSE))</f>
        <v>2071.88</v>
      </c>
      <c r="DN692" s="77"/>
      <c r="DO692" s="77"/>
      <c r="DP692" s="77"/>
      <c r="DQ692" s="77"/>
      <c r="DR692" s="78"/>
      <c r="DS692" s="72">
        <f>IF($A692="-","-",ROUND(VLOOKUP($A692+ROUND(LEFT(DS$663,2)/24,5),'[1]ОАО "АТС"'!$A$30:$F$773,6,FALSE)+HLOOKUP($DL$661,'[1]Сбытовая надбавка'!$F$5:$H$6,2,FALSE),2)+'[1]Иные услуги'!$C$6+HLOOKUP($DR$660,'[1]Услуги по передаче'!$G$5:$J$7,3,FALSE))</f>
        <v>2072.81</v>
      </c>
      <c r="DT692" s="77"/>
      <c r="DU692" s="77"/>
      <c r="DV692" s="77"/>
      <c r="DW692" s="77"/>
      <c r="DX692" s="78"/>
      <c r="DY692" s="72">
        <f>IF($A692="-","-",ROUND(VLOOKUP($A692+ROUND(LEFT(DY$663,2)/24,5),'[1]ОАО "АТС"'!$A$30:$F$773,6,FALSE)+HLOOKUP($DL$661,'[1]Сбытовая надбавка'!$F$5:$H$6,2,FALSE),2)+'[1]Иные услуги'!$C$6+HLOOKUP($DR$660,'[1]Услуги по передаче'!$G$5:$J$7,3,FALSE))</f>
        <v>2073.1</v>
      </c>
      <c r="DZ692" s="77"/>
      <c r="EA692" s="77"/>
      <c r="EB692" s="77"/>
      <c r="EC692" s="77"/>
      <c r="ED692" s="78"/>
      <c r="EE692" s="72">
        <f>IF($A692="-","-",ROUND(VLOOKUP($A692+ROUND(LEFT(EE$663,2)/24,5),'[1]ОАО "АТС"'!$A$30:$F$773,6,FALSE)+HLOOKUP($DL$661,'[1]Сбытовая надбавка'!$F$5:$H$6,2,FALSE),2)+'[1]Иные услуги'!$C$6+HLOOKUP($DR$660,'[1]Услуги по передаче'!$G$5:$J$7,3,FALSE))</f>
        <v>2073.17</v>
      </c>
      <c r="EF692" s="77"/>
      <c r="EG692" s="77"/>
      <c r="EH692" s="77"/>
      <c r="EI692" s="77"/>
      <c r="EJ692" s="78"/>
      <c r="EK692" s="72">
        <f>IF($A692="-","-",ROUND(VLOOKUP($A692+ROUND(LEFT(EK$663,2)/24,5),'[1]ОАО "АТС"'!$A$30:$F$773,6,FALSE)+HLOOKUP($DL$661,'[1]Сбытовая надбавка'!$F$5:$H$6,2,FALSE),2)+'[1]Иные услуги'!$C$6+HLOOKUP($DR$660,'[1]Услуги по передаче'!$G$5:$J$7,3,FALSE))</f>
        <v>2156.58</v>
      </c>
      <c r="EL692" s="77"/>
      <c r="EM692" s="77"/>
      <c r="EN692" s="77"/>
      <c r="EO692" s="77"/>
      <c r="EP692" s="78"/>
      <c r="EQ692" s="72">
        <f>IF($A692="-","-",ROUND(VLOOKUP($A692+ROUND(LEFT(EQ$663,2)/24,5),'[1]ОАО "АТС"'!$A$30:$F$773,6,FALSE)+HLOOKUP($DL$661,'[1]Сбытовая надбавка'!$F$5:$H$6,2,FALSE),2)+'[1]Иные услуги'!$C$6+HLOOKUP($DR$660,'[1]Услуги по передаче'!$G$5:$J$7,3,FALSE))</f>
        <v>2087.39</v>
      </c>
      <c r="ER692" s="77"/>
      <c r="ES692" s="77"/>
      <c r="ET692" s="77"/>
      <c r="EU692" s="77"/>
      <c r="EV692" s="78"/>
    </row>
    <row r="693" spans="1:152" s="38" customFormat="1" ht="15.75" customHeight="1" x14ac:dyDescent="0.2">
      <c r="A693" s="69">
        <f>$A$144</f>
        <v>45015</v>
      </c>
      <c r="B693" s="70"/>
      <c r="C693" s="70"/>
      <c r="D693" s="70"/>
      <c r="E693" s="70"/>
      <c r="F693" s="70"/>
      <c r="G693" s="70"/>
      <c r="H693" s="71"/>
      <c r="I693" s="72">
        <f>IF($A693="-","-",ROUND(VLOOKUP($A693+ROUND(LEFT(I$663,1)/24,5),'[1]ОАО "АТС"'!$A$30:$F$773,6,FALSE)+HLOOKUP($DL$661,'[1]Сбытовая надбавка'!$F$5:$H$6,2,FALSE),2)+'[1]Иные услуги'!$C$6+HLOOKUP($DR$660,'[1]Услуги по передаче'!$G$5:$J$7,3,FALSE))</f>
        <v>2074.0299999999997</v>
      </c>
      <c r="J693" s="77"/>
      <c r="K693" s="77"/>
      <c r="L693" s="77"/>
      <c r="M693" s="77"/>
      <c r="N693" s="78"/>
      <c r="O693" s="72">
        <f>IF($A693="-","-",ROUND(VLOOKUP($A693+ROUND(LEFT(O$663,1)/24,5),'[1]ОАО "АТС"'!$A$30:$F$773,6,FALSE)+HLOOKUP($DL$661,'[1]Сбытовая надбавка'!$F$5:$H$6,2,FALSE),2)+'[1]Иные услуги'!$C$6+HLOOKUP($DR$660,'[1]Услуги по передаче'!$G$5:$J$7,3,FALSE))</f>
        <v>2074.11</v>
      </c>
      <c r="P693" s="77"/>
      <c r="Q693" s="77"/>
      <c r="R693" s="77"/>
      <c r="S693" s="77"/>
      <c r="T693" s="78"/>
      <c r="U693" s="72">
        <f>IF($A693="-","-",ROUND(VLOOKUP($A693+ROUND(LEFT(U$663,1)/24,5),'[1]ОАО "АТС"'!$A$30:$F$773,6,FALSE)+HLOOKUP($DL$661,'[1]Сбытовая надбавка'!$F$5:$H$6,2,FALSE),2)+'[1]Иные услуги'!$C$6+HLOOKUP($DR$660,'[1]Услуги по передаче'!$G$5:$J$7,3,FALSE))</f>
        <v>2074.19</v>
      </c>
      <c r="V693" s="77"/>
      <c r="W693" s="77"/>
      <c r="X693" s="77"/>
      <c r="Y693" s="77"/>
      <c r="Z693" s="78"/>
      <c r="AA693" s="72">
        <f>IF($A693="-","-",ROUND(VLOOKUP($A693+ROUND(LEFT(AA$663,1)/24,5),'[1]ОАО "АТС"'!$A$30:$F$773,6,FALSE)+HLOOKUP($DL$661,'[1]Сбытовая надбавка'!$F$5:$H$6,2,FALSE),2)+'[1]Иные услуги'!$C$6+HLOOKUP($DR$660,'[1]Услуги по передаче'!$G$5:$J$7,3,FALSE))</f>
        <v>2074.13</v>
      </c>
      <c r="AB693" s="77"/>
      <c r="AC693" s="77"/>
      <c r="AD693" s="77"/>
      <c r="AE693" s="77"/>
      <c r="AF693" s="78"/>
      <c r="AG693" s="72">
        <f>IF($A693="-","-",ROUND(VLOOKUP($A693+ROUND(LEFT(AG$663,1)/24,5),'[1]ОАО "АТС"'!$A$30:$F$773,6,FALSE)+HLOOKUP($DL$661,'[1]Сбытовая надбавка'!$F$5:$H$6,2,FALSE),2)+'[1]Иные услуги'!$C$6+HLOOKUP($DR$660,'[1]Услуги по передаче'!$G$5:$J$7,3,FALSE))</f>
        <v>2074.25</v>
      </c>
      <c r="AH693" s="77"/>
      <c r="AI693" s="77"/>
      <c r="AJ693" s="77"/>
      <c r="AK693" s="77"/>
      <c r="AL693" s="78"/>
      <c r="AM693" s="72">
        <f>IF($A693="-","-",ROUND(VLOOKUP($A693+ROUND(LEFT(AM$663,1)/24,5),'[1]ОАО "АТС"'!$A$30:$F$773,6,FALSE)+HLOOKUP($DL$661,'[1]Сбытовая надбавка'!$F$5:$H$6,2,FALSE),2)+'[1]Иные услуги'!$C$6+HLOOKUP($DR$660,'[1]Услуги по передаче'!$G$5:$J$7,3,FALSE))</f>
        <v>2074.29</v>
      </c>
      <c r="AN693" s="77"/>
      <c r="AO693" s="77"/>
      <c r="AP693" s="77"/>
      <c r="AQ693" s="77"/>
      <c r="AR693" s="78"/>
      <c r="AS693" s="72">
        <f>IF($A693="-","-",ROUND(VLOOKUP($A693+ROUND(LEFT(AS$663,1)/24,5),'[1]ОАО "АТС"'!$A$30:$F$773,6,FALSE)+HLOOKUP($DL$661,'[1]Сбытовая надбавка'!$F$5:$H$6,2,FALSE),2)+'[1]Иные услуги'!$C$6+HLOOKUP($DR$660,'[1]Услуги по передаче'!$G$5:$J$7,3,FALSE))</f>
        <v>2073.87</v>
      </c>
      <c r="AT693" s="77"/>
      <c r="AU693" s="77"/>
      <c r="AV693" s="77"/>
      <c r="AW693" s="77"/>
      <c r="AX693" s="78"/>
      <c r="AY693" s="72">
        <f>IF($A693="-","-",ROUND(VLOOKUP($A693+ROUND(LEFT(AY$663,1)/24,5),'[1]ОАО "АТС"'!$A$30:$F$773,6,FALSE)+HLOOKUP($DL$661,'[1]Сбытовая надбавка'!$F$5:$H$6,2,FALSE),2)+'[1]Иные услуги'!$C$6+HLOOKUP($DR$660,'[1]Услуги по передаче'!$G$5:$J$7,3,FALSE))</f>
        <v>2121.5</v>
      </c>
      <c r="AZ693" s="77"/>
      <c r="BA693" s="77"/>
      <c r="BB693" s="77"/>
      <c r="BC693" s="77"/>
      <c r="BD693" s="78"/>
      <c r="BE693" s="72">
        <f>IF($A693="-","-",ROUND(VLOOKUP($A693+ROUND(LEFT(BE$663,1)/24,5),'[1]ОАО "АТС"'!$A$30:$F$773,6,FALSE)+HLOOKUP($DL$661,'[1]Сбытовая надбавка'!$F$5:$H$6,2,FALSE),2)+'[1]Иные услуги'!$C$6+HLOOKUP($DR$660,'[1]Услуги по передаче'!$G$5:$J$7,3,FALSE))</f>
        <v>2074.1</v>
      </c>
      <c r="BF693" s="77"/>
      <c r="BG693" s="77"/>
      <c r="BH693" s="77"/>
      <c r="BI693" s="77"/>
      <c r="BJ693" s="78"/>
      <c r="BK693" s="72">
        <f>IF($A693="-","-",ROUND(VLOOKUP($A693+ROUND(LEFT(BK$663,1)/24,5),'[1]ОАО "АТС"'!$A$30:$F$773,6,FALSE)+HLOOKUP($DL$661,'[1]Сбытовая надбавка'!$F$5:$H$6,2,FALSE),2)+'[1]Иные услуги'!$C$6+HLOOKUP($DR$660,'[1]Услуги по передаче'!$G$5:$J$7,3,FALSE))</f>
        <v>2113.65</v>
      </c>
      <c r="BL693" s="77"/>
      <c r="BM693" s="77"/>
      <c r="BN693" s="77"/>
      <c r="BO693" s="77"/>
      <c r="BP693" s="78"/>
      <c r="BQ693" s="72">
        <f>IF($A693="-","-",ROUND(VLOOKUP($A693+ROUND(LEFT(BQ$663,2)/24,5),'[1]ОАО "АТС"'!$A$30:$F$773,6,FALSE)+HLOOKUP($DL$661,'[1]Сбытовая надбавка'!$F$5:$H$6,2,FALSE),2)+'[1]Иные услуги'!$C$6+HLOOKUP($DR$660,'[1]Услуги по передаче'!$G$5:$J$7,3,FALSE))</f>
        <v>2130.87</v>
      </c>
      <c r="BR693" s="77"/>
      <c r="BS693" s="77"/>
      <c r="BT693" s="77"/>
      <c r="BU693" s="77"/>
      <c r="BV693" s="78"/>
      <c r="BW693" s="72">
        <f>IF($A693="-","-",ROUND(VLOOKUP($A693+ROUND(LEFT(BW$663,2)/24,5),'[1]ОАО "АТС"'!$A$30:$F$773,6,FALSE)+HLOOKUP($DL$661,'[1]Сбытовая надбавка'!$F$5:$H$6,2,FALSE),2)+'[1]Иные услуги'!$C$6+HLOOKUP($DR$660,'[1]Услуги по передаче'!$G$5:$J$7,3,FALSE))</f>
        <v>2120.33</v>
      </c>
      <c r="BX693" s="77"/>
      <c r="BY693" s="77"/>
      <c r="BZ693" s="77"/>
      <c r="CA693" s="77"/>
      <c r="CB693" s="78"/>
      <c r="CC693" s="72">
        <f>IF($A693="-","-",ROUND(VLOOKUP($A693+ROUND(LEFT(CC$663,2)/24,5),'[1]ОАО "АТС"'!$A$30:$F$773,6,FALSE)+HLOOKUP($DL$661,'[1]Сбытовая надбавка'!$F$5:$H$6,2,FALSE),2)+'[1]Иные услуги'!$C$6+HLOOKUP($DR$660,'[1]Услуги по передаче'!$G$5:$J$7,3,FALSE))</f>
        <v>2093.1799999999998</v>
      </c>
      <c r="CD693" s="77"/>
      <c r="CE693" s="77"/>
      <c r="CF693" s="77"/>
      <c r="CG693" s="77"/>
      <c r="CH693" s="78"/>
      <c r="CI693" s="72">
        <f>IF($A693="-","-",ROUND(VLOOKUP($A693+ROUND(LEFT(CI$663,2)/24,5),'[1]ОАО "АТС"'!$A$30:$F$773,6,FALSE)+HLOOKUP($DL$661,'[1]Сбытовая надбавка'!$F$5:$H$6,2,FALSE),2)+'[1]Иные услуги'!$C$6+HLOOKUP($DR$660,'[1]Услуги по передаче'!$G$5:$J$7,3,FALSE))</f>
        <v>2098.15</v>
      </c>
      <c r="CJ693" s="77"/>
      <c r="CK693" s="77"/>
      <c r="CL693" s="77"/>
      <c r="CM693" s="77"/>
      <c r="CN693" s="78"/>
      <c r="CO693" s="72">
        <f>IF($A693="-","-",ROUND(VLOOKUP($A693+ROUND(LEFT(CO$663,2)/24,5),'[1]ОАО "АТС"'!$A$30:$F$773,6,FALSE)+HLOOKUP($DL$661,'[1]Сбытовая надбавка'!$F$5:$H$6,2,FALSE),2)+'[1]Иные услуги'!$C$6+HLOOKUP($DR$660,'[1]Услуги по передаче'!$G$5:$J$7,3,FALSE))</f>
        <v>2099.9899999999998</v>
      </c>
      <c r="CP693" s="77"/>
      <c r="CQ693" s="77"/>
      <c r="CR693" s="77"/>
      <c r="CS693" s="77"/>
      <c r="CT693" s="78"/>
      <c r="CU693" s="72">
        <f>IF($A693="-","-",ROUND(VLOOKUP($A693+ROUND(LEFT(CU$663,2)/24,5),'[1]ОАО "АТС"'!$A$30:$F$773,6,FALSE)+HLOOKUP($DL$661,'[1]Сбытовая надбавка'!$F$5:$H$6,2,FALSE),2)+'[1]Иные услуги'!$C$6+HLOOKUP($DR$660,'[1]Услуги по передаче'!$G$5:$J$7,3,FALSE))</f>
        <v>2096.91</v>
      </c>
      <c r="CV693" s="77"/>
      <c r="CW693" s="77"/>
      <c r="CX693" s="77"/>
      <c r="CY693" s="77"/>
      <c r="CZ693" s="78"/>
      <c r="DA693" s="72">
        <f>IF($A693="-","-",ROUND(VLOOKUP($A693+ROUND(LEFT(DA$663,2)/24,5),'[1]ОАО "АТС"'!$A$30:$F$773,6,FALSE)+HLOOKUP($DL$661,'[1]Сбытовая надбавка'!$F$5:$H$6,2,FALSE),2)+'[1]Иные услуги'!$C$6+HLOOKUP($DR$660,'[1]Услуги по передаче'!$G$5:$J$7,3,FALSE))</f>
        <v>2082.33</v>
      </c>
      <c r="DB693" s="77"/>
      <c r="DC693" s="77"/>
      <c r="DD693" s="77"/>
      <c r="DE693" s="77"/>
      <c r="DF693" s="78"/>
      <c r="DG693" s="72">
        <f>IF($A693="-","-",ROUND(VLOOKUP($A693+ROUND(LEFT(DG$663,2)/24,5),'[1]ОАО "АТС"'!$A$30:$F$773,6,FALSE)+HLOOKUP($DL$661,'[1]Сбытовая надбавка'!$F$5:$H$6,2,FALSE),2)+'[1]Иные услуги'!$C$6+HLOOKUP($DR$660,'[1]Услуги по передаче'!$G$5:$J$7,3,FALSE))</f>
        <v>2089.0099999999998</v>
      </c>
      <c r="DH693" s="77"/>
      <c r="DI693" s="77"/>
      <c r="DJ693" s="77"/>
      <c r="DK693" s="77"/>
      <c r="DL693" s="78"/>
      <c r="DM693" s="72">
        <f>IF($A693="-","-",ROUND(VLOOKUP($A693+ROUND(LEFT(DM$663,2)/24,5),'[1]ОАО "АТС"'!$A$30:$F$773,6,FALSE)+HLOOKUP($DL$661,'[1]Сбытовая надбавка'!$F$5:$H$6,2,FALSE),2)+'[1]Иные услуги'!$C$6+HLOOKUP($DR$660,'[1]Услуги по передаче'!$G$5:$J$7,3,FALSE))</f>
        <v>2119.54</v>
      </c>
      <c r="DN693" s="77"/>
      <c r="DO693" s="77"/>
      <c r="DP693" s="77"/>
      <c r="DQ693" s="77"/>
      <c r="DR693" s="78"/>
      <c r="DS693" s="72">
        <f>IF($A693="-","-",ROUND(VLOOKUP($A693+ROUND(LEFT(DS$663,2)/24,5),'[1]ОАО "АТС"'!$A$30:$F$773,6,FALSE)+HLOOKUP($DL$661,'[1]Сбытовая надбавка'!$F$5:$H$6,2,FALSE),2)+'[1]Иные услуги'!$C$6+HLOOKUP($DR$660,'[1]Услуги по передаче'!$G$5:$J$7,3,FALSE))</f>
        <v>2124.54</v>
      </c>
      <c r="DT693" s="77"/>
      <c r="DU693" s="77"/>
      <c r="DV693" s="77"/>
      <c r="DW693" s="77"/>
      <c r="DX693" s="78"/>
      <c r="DY693" s="72">
        <f>IF($A693="-","-",ROUND(VLOOKUP($A693+ROUND(LEFT(DY$663,2)/24,5),'[1]ОАО "АТС"'!$A$30:$F$773,6,FALSE)+HLOOKUP($DL$661,'[1]Сбытовая надбавка'!$F$5:$H$6,2,FALSE),2)+'[1]Иные услуги'!$C$6+HLOOKUP($DR$660,'[1]Услуги по передаче'!$G$5:$J$7,3,FALSE))</f>
        <v>2078.34</v>
      </c>
      <c r="DZ693" s="77"/>
      <c r="EA693" s="77"/>
      <c r="EB693" s="77"/>
      <c r="EC693" s="77"/>
      <c r="ED693" s="78"/>
      <c r="EE693" s="72">
        <f>IF($A693="-","-",ROUND(VLOOKUP($A693+ROUND(LEFT(EE$663,2)/24,5),'[1]ОАО "АТС"'!$A$30:$F$773,6,FALSE)+HLOOKUP($DL$661,'[1]Сбытовая надбавка'!$F$5:$H$6,2,FALSE),2)+'[1]Иные услуги'!$C$6+HLOOKUP($DR$660,'[1]Услуги по передаче'!$G$5:$J$7,3,FALSE))</f>
        <v>2073.2599999999998</v>
      </c>
      <c r="EF693" s="77"/>
      <c r="EG693" s="77"/>
      <c r="EH693" s="77"/>
      <c r="EI693" s="77"/>
      <c r="EJ693" s="78"/>
      <c r="EK693" s="72">
        <f>IF($A693="-","-",ROUND(VLOOKUP($A693+ROUND(LEFT(EK$663,2)/24,5),'[1]ОАО "АТС"'!$A$30:$F$773,6,FALSE)+HLOOKUP($DL$661,'[1]Сбытовая надбавка'!$F$5:$H$6,2,FALSE),2)+'[1]Иные услуги'!$C$6+HLOOKUP($DR$660,'[1]Услуги по передаче'!$G$5:$J$7,3,FALSE))</f>
        <v>2160.2399999999998</v>
      </c>
      <c r="EL693" s="77"/>
      <c r="EM693" s="77"/>
      <c r="EN693" s="77"/>
      <c r="EO693" s="77"/>
      <c r="EP693" s="78"/>
      <c r="EQ693" s="72">
        <f>IF($A693="-","-",ROUND(VLOOKUP($A693+ROUND(LEFT(EQ$663,2)/24,5),'[1]ОАО "АТС"'!$A$30:$F$773,6,FALSE)+HLOOKUP($DL$661,'[1]Сбытовая надбавка'!$F$5:$H$6,2,FALSE),2)+'[1]Иные услуги'!$C$6+HLOOKUP($DR$660,'[1]Услуги по передаче'!$G$5:$J$7,3,FALSE))</f>
        <v>2084.92</v>
      </c>
      <c r="ER693" s="77"/>
      <c r="ES693" s="77"/>
      <c r="ET693" s="77"/>
      <c r="EU693" s="77"/>
      <c r="EV693" s="78"/>
    </row>
    <row r="694" spans="1:152" s="38" customFormat="1" ht="15.75" customHeight="1" x14ac:dyDescent="0.2">
      <c r="A694" s="69">
        <f>$A$145</f>
        <v>45016</v>
      </c>
      <c r="B694" s="70"/>
      <c r="C694" s="70"/>
      <c r="D694" s="70"/>
      <c r="E694" s="70"/>
      <c r="F694" s="70"/>
      <c r="G694" s="70"/>
      <c r="H694" s="71"/>
      <c r="I694" s="72">
        <f>IF($A694="-","-",ROUND(VLOOKUP($A694+ROUND(LEFT(I$663,1)/24,5),'[1]ОАО "АТС"'!$A$30:$F$773,6,FALSE)+HLOOKUP($DL$661,'[1]Сбытовая надбавка'!$F$5:$H$6,2,FALSE),2)+'[1]Иные услуги'!$C$6+HLOOKUP($DR$660,'[1]Услуги по передаче'!$G$5:$J$7,3,FALSE))</f>
        <v>2074.0099999999998</v>
      </c>
      <c r="J694" s="77"/>
      <c r="K694" s="77"/>
      <c r="L694" s="77"/>
      <c r="M694" s="77"/>
      <c r="N694" s="78"/>
      <c r="O694" s="72">
        <f>IF($A694="-","-",ROUND(VLOOKUP($A694+ROUND(LEFT(O$663,1)/24,5),'[1]ОАО "АТС"'!$A$30:$F$773,6,FALSE)+HLOOKUP($DL$661,'[1]Сбытовая надбавка'!$F$5:$H$6,2,FALSE),2)+'[1]Иные услуги'!$C$6+HLOOKUP($DR$660,'[1]Услуги по передаче'!$G$5:$J$7,3,FALSE))</f>
        <v>2074.04</v>
      </c>
      <c r="P694" s="77"/>
      <c r="Q694" s="77"/>
      <c r="R694" s="77"/>
      <c r="S694" s="77"/>
      <c r="T694" s="78"/>
      <c r="U694" s="72">
        <f>IF($A694="-","-",ROUND(VLOOKUP($A694+ROUND(LEFT(U$663,1)/24,5),'[1]ОАО "АТС"'!$A$30:$F$773,6,FALSE)+HLOOKUP($DL$661,'[1]Сбытовая надбавка'!$F$5:$H$6,2,FALSE),2)+'[1]Иные услуги'!$C$6+HLOOKUP($DR$660,'[1]Услуги по передаче'!$G$5:$J$7,3,FALSE))</f>
        <v>2074.09</v>
      </c>
      <c r="V694" s="77"/>
      <c r="W694" s="77"/>
      <c r="X694" s="77"/>
      <c r="Y694" s="77"/>
      <c r="Z694" s="78"/>
      <c r="AA694" s="72">
        <f>IF($A694="-","-",ROUND(VLOOKUP($A694+ROUND(LEFT(AA$663,1)/24,5),'[1]ОАО "АТС"'!$A$30:$F$773,6,FALSE)+HLOOKUP($DL$661,'[1]Сбытовая надбавка'!$F$5:$H$6,2,FALSE),2)+'[1]Иные услуги'!$C$6+HLOOKUP($DR$660,'[1]Услуги по передаче'!$G$5:$J$7,3,FALSE))</f>
        <v>2074.0299999999997</v>
      </c>
      <c r="AB694" s="77"/>
      <c r="AC694" s="77"/>
      <c r="AD694" s="77"/>
      <c r="AE694" s="77"/>
      <c r="AF694" s="78"/>
      <c r="AG694" s="72">
        <f>IF($A694="-","-",ROUND(VLOOKUP($A694+ROUND(LEFT(AG$663,1)/24,5),'[1]ОАО "АТС"'!$A$30:$F$773,6,FALSE)+HLOOKUP($DL$661,'[1]Сбытовая надбавка'!$F$5:$H$6,2,FALSE),2)+'[1]Иные услуги'!$C$6+HLOOKUP($DR$660,'[1]Услуги по передаче'!$G$5:$J$7,3,FALSE))</f>
        <v>2074.11</v>
      </c>
      <c r="AH694" s="77"/>
      <c r="AI694" s="77"/>
      <c r="AJ694" s="77"/>
      <c r="AK694" s="77"/>
      <c r="AL694" s="78"/>
      <c r="AM694" s="72">
        <f>IF($A694="-","-",ROUND(VLOOKUP($A694+ROUND(LEFT(AM$663,1)/24,5),'[1]ОАО "АТС"'!$A$30:$F$773,6,FALSE)+HLOOKUP($DL$661,'[1]Сбытовая надбавка'!$F$5:$H$6,2,FALSE),2)+'[1]Иные услуги'!$C$6+HLOOKUP($DR$660,'[1]Услуги по передаче'!$G$5:$J$7,3,FALSE))</f>
        <v>2074.17</v>
      </c>
      <c r="AN694" s="77"/>
      <c r="AO694" s="77"/>
      <c r="AP694" s="77"/>
      <c r="AQ694" s="77"/>
      <c r="AR694" s="78"/>
      <c r="AS694" s="72">
        <f>IF($A694="-","-",ROUND(VLOOKUP($A694+ROUND(LEFT(AS$663,1)/24,5),'[1]ОАО "АТС"'!$A$30:$F$773,6,FALSE)+HLOOKUP($DL$661,'[1]Сбытовая надбавка'!$F$5:$H$6,2,FALSE),2)+'[1]Иные услуги'!$C$6+HLOOKUP($DR$660,'[1]Услуги по передаче'!$G$5:$J$7,3,FALSE))</f>
        <v>2073.64</v>
      </c>
      <c r="AT694" s="77"/>
      <c r="AU694" s="77"/>
      <c r="AV694" s="77"/>
      <c r="AW694" s="77"/>
      <c r="AX694" s="78"/>
      <c r="AY694" s="72">
        <f>IF($A694="-","-",ROUND(VLOOKUP($A694+ROUND(LEFT(AY$663,1)/24,5),'[1]ОАО "АТС"'!$A$30:$F$773,6,FALSE)+HLOOKUP($DL$661,'[1]Сбытовая надбавка'!$F$5:$H$6,2,FALSE),2)+'[1]Иные услуги'!$C$6+HLOOKUP($DR$660,'[1]Услуги по передаче'!$G$5:$J$7,3,FALSE))</f>
        <v>2118.06</v>
      </c>
      <c r="AZ694" s="77"/>
      <c r="BA694" s="77"/>
      <c r="BB694" s="77"/>
      <c r="BC694" s="77"/>
      <c r="BD694" s="78"/>
      <c r="BE694" s="72">
        <f>IF($A694="-","-",ROUND(VLOOKUP($A694+ROUND(LEFT(BE$663,1)/24,5),'[1]ОАО "АТС"'!$A$30:$F$773,6,FALSE)+HLOOKUP($DL$661,'[1]Сбытовая надбавка'!$F$5:$H$6,2,FALSE),2)+'[1]Иные услуги'!$C$6+HLOOKUP($DR$660,'[1]Услуги по передаче'!$G$5:$J$7,3,FALSE))</f>
        <v>2073.96</v>
      </c>
      <c r="BF694" s="77"/>
      <c r="BG694" s="77"/>
      <c r="BH694" s="77"/>
      <c r="BI694" s="77"/>
      <c r="BJ694" s="78"/>
      <c r="BK694" s="72">
        <f>IF($A694="-","-",ROUND(VLOOKUP($A694+ROUND(LEFT(BK$663,1)/24,5),'[1]ОАО "АТС"'!$A$30:$F$773,6,FALSE)+HLOOKUP($DL$661,'[1]Сбытовая надбавка'!$F$5:$H$6,2,FALSE),2)+'[1]Иные услуги'!$C$6+HLOOKUP($DR$660,'[1]Услуги по передаче'!$G$5:$J$7,3,FALSE))</f>
        <v>2131.7799999999997</v>
      </c>
      <c r="BL694" s="77"/>
      <c r="BM694" s="77"/>
      <c r="BN694" s="77"/>
      <c r="BO694" s="77"/>
      <c r="BP694" s="78"/>
      <c r="BQ694" s="72">
        <f>IF($A694="-","-",ROUND(VLOOKUP($A694+ROUND(LEFT(BQ$663,2)/24,5),'[1]ОАО "АТС"'!$A$30:$F$773,6,FALSE)+HLOOKUP($DL$661,'[1]Сбытовая надбавка'!$F$5:$H$6,2,FALSE),2)+'[1]Иные услуги'!$C$6+HLOOKUP($DR$660,'[1]Услуги по передаче'!$G$5:$J$7,3,FALSE))</f>
        <v>2148.13</v>
      </c>
      <c r="BR694" s="77"/>
      <c r="BS694" s="77"/>
      <c r="BT694" s="77"/>
      <c r="BU694" s="77"/>
      <c r="BV694" s="78"/>
      <c r="BW694" s="72">
        <f>IF($A694="-","-",ROUND(VLOOKUP($A694+ROUND(LEFT(BW$663,2)/24,5),'[1]ОАО "АТС"'!$A$30:$F$773,6,FALSE)+HLOOKUP($DL$661,'[1]Сбытовая надбавка'!$F$5:$H$6,2,FALSE),2)+'[1]Иные услуги'!$C$6+HLOOKUP($DR$660,'[1]Услуги по передаче'!$G$5:$J$7,3,FALSE))</f>
        <v>2153.34</v>
      </c>
      <c r="BX694" s="77"/>
      <c r="BY694" s="77"/>
      <c r="BZ694" s="77"/>
      <c r="CA694" s="77"/>
      <c r="CB694" s="78"/>
      <c r="CC694" s="72">
        <f>IF($A694="-","-",ROUND(VLOOKUP($A694+ROUND(LEFT(CC$663,2)/24,5),'[1]ОАО "АТС"'!$A$30:$F$773,6,FALSE)+HLOOKUP($DL$661,'[1]Сбытовая надбавка'!$F$5:$H$6,2,FALSE),2)+'[1]Иные услуги'!$C$6+HLOOKUP($DR$660,'[1]Услуги по передаче'!$G$5:$J$7,3,FALSE))</f>
        <v>2131.12</v>
      </c>
      <c r="CD694" s="77"/>
      <c r="CE694" s="77"/>
      <c r="CF694" s="77"/>
      <c r="CG694" s="77"/>
      <c r="CH694" s="78"/>
      <c r="CI694" s="72">
        <f>IF($A694="-","-",ROUND(VLOOKUP($A694+ROUND(LEFT(CI$663,2)/24,5),'[1]ОАО "АТС"'!$A$30:$F$773,6,FALSE)+HLOOKUP($DL$661,'[1]Сбытовая надбавка'!$F$5:$H$6,2,FALSE),2)+'[1]Иные услуги'!$C$6+HLOOKUP($DR$660,'[1]Услуги по передаче'!$G$5:$J$7,3,FALSE))</f>
        <v>2125.7199999999998</v>
      </c>
      <c r="CJ694" s="77"/>
      <c r="CK694" s="77"/>
      <c r="CL694" s="77"/>
      <c r="CM694" s="77"/>
      <c r="CN694" s="78"/>
      <c r="CO694" s="72">
        <f>IF($A694="-","-",ROUND(VLOOKUP($A694+ROUND(LEFT(CO$663,2)/24,5),'[1]ОАО "АТС"'!$A$30:$F$773,6,FALSE)+HLOOKUP($DL$661,'[1]Сбытовая надбавка'!$F$5:$H$6,2,FALSE),2)+'[1]Иные услуги'!$C$6+HLOOKUP($DR$660,'[1]Услуги по передаче'!$G$5:$J$7,3,FALSE))</f>
        <v>2125.73</v>
      </c>
      <c r="CP694" s="77"/>
      <c r="CQ694" s="77"/>
      <c r="CR694" s="77"/>
      <c r="CS694" s="77"/>
      <c r="CT694" s="78"/>
      <c r="CU694" s="72">
        <f>IF($A694="-","-",ROUND(VLOOKUP($A694+ROUND(LEFT(CU$663,2)/24,5),'[1]ОАО "АТС"'!$A$30:$F$773,6,FALSE)+HLOOKUP($DL$661,'[1]Сбытовая надбавка'!$F$5:$H$6,2,FALSE),2)+'[1]Иные услуги'!$C$6+HLOOKUP($DR$660,'[1]Услуги по передаче'!$G$5:$J$7,3,FALSE))</f>
        <v>2118.3199999999997</v>
      </c>
      <c r="CV694" s="77"/>
      <c r="CW694" s="77"/>
      <c r="CX694" s="77"/>
      <c r="CY694" s="77"/>
      <c r="CZ694" s="78"/>
      <c r="DA694" s="72">
        <f>IF($A694="-","-",ROUND(VLOOKUP($A694+ROUND(LEFT(DA$663,2)/24,5),'[1]ОАО "АТС"'!$A$30:$F$773,6,FALSE)+HLOOKUP($DL$661,'[1]Сбытовая надбавка'!$F$5:$H$6,2,FALSE),2)+'[1]Иные услуги'!$C$6+HLOOKUP($DR$660,'[1]Услуги по передаче'!$G$5:$J$7,3,FALSE))</f>
        <v>2103.94</v>
      </c>
      <c r="DB694" s="77"/>
      <c r="DC694" s="77"/>
      <c r="DD694" s="77"/>
      <c r="DE694" s="77"/>
      <c r="DF694" s="78"/>
      <c r="DG694" s="72">
        <f>IF($A694="-","-",ROUND(VLOOKUP($A694+ROUND(LEFT(DG$663,2)/24,5),'[1]ОАО "АТС"'!$A$30:$F$773,6,FALSE)+HLOOKUP($DL$661,'[1]Сбытовая надбавка'!$F$5:$H$6,2,FALSE),2)+'[1]Иные услуги'!$C$6+HLOOKUP($DR$660,'[1]Услуги по передаче'!$G$5:$J$7,3,FALSE))</f>
        <v>2106.5099999999998</v>
      </c>
      <c r="DH694" s="77"/>
      <c r="DI694" s="77"/>
      <c r="DJ694" s="77"/>
      <c r="DK694" s="77"/>
      <c r="DL694" s="78"/>
      <c r="DM694" s="72">
        <f>IF($A694="-","-",ROUND(VLOOKUP($A694+ROUND(LEFT(DM$663,2)/24,5),'[1]ОАО "АТС"'!$A$30:$F$773,6,FALSE)+HLOOKUP($DL$661,'[1]Сбытовая надбавка'!$F$5:$H$6,2,FALSE),2)+'[1]Иные услуги'!$C$6+HLOOKUP($DR$660,'[1]Услуги по передаче'!$G$5:$J$7,3,FALSE))</f>
        <v>2135.58</v>
      </c>
      <c r="DN694" s="77"/>
      <c r="DO694" s="77"/>
      <c r="DP694" s="77"/>
      <c r="DQ694" s="77"/>
      <c r="DR694" s="78"/>
      <c r="DS694" s="72">
        <f>IF($A694="-","-",ROUND(VLOOKUP($A694+ROUND(LEFT(DS$663,2)/24,5),'[1]ОАО "АТС"'!$A$30:$F$773,6,FALSE)+HLOOKUP($DL$661,'[1]Сбытовая надбавка'!$F$5:$H$6,2,FALSE),2)+'[1]Иные услуги'!$C$6+HLOOKUP($DR$660,'[1]Услуги по передаче'!$G$5:$J$7,3,FALSE))</f>
        <v>2142.6999999999998</v>
      </c>
      <c r="DT694" s="77"/>
      <c r="DU694" s="77"/>
      <c r="DV694" s="77"/>
      <c r="DW694" s="77"/>
      <c r="DX694" s="78"/>
      <c r="DY694" s="72">
        <f>IF($A694="-","-",ROUND(VLOOKUP($A694+ROUND(LEFT(DY$663,2)/24,5),'[1]ОАО "АТС"'!$A$30:$F$773,6,FALSE)+HLOOKUP($DL$661,'[1]Сбытовая надбавка'!$F$5:$H$6,2,FALSE),2)+'[1]Иные услуги'!$C$6+HLOOKUP($DR$660,'[1]Услуги по передаче'!$G$5:$J$7,3,FALSE))</f>
        <v>2078.61</v>
      </c>
      <c r="DZ694" s="77"/>
      <c r="EA694" s="77"/>
      <c r="EB694" s="77"/>
      <c r="EC694" s="77"/>
      <c r="ED694" s="78"/>
      <c r="EE694" s="72">
        <f>IF($A694="-","-",ROUND(VLOOKUP($A694+ROUND(LEFT(EE$663,2)/24,5),'[1]ОАО "АТС"'!$A$30:$F$773,6,FALSE)+HLOOKUP($DL$661,'[1]Сбытовая надбавка'!$F$5:$H$6,2,FALSE),2)+'[1]Иные услуги'!$C$6+HLOOKUP($DR$660,'[1]Услуги по передаче'!$G$5:$J$7,3,FALSE))</f>
        <v>2073.0499999999997</v>
      </c>
      <c r="EF694" s="77"/>
      <c r="EG694" s="77"/>
      <c r="EH694" s="77"/>
      <c r="EI694" s="77"/>
      <c r="EJ694" s="78"/>
      <c r="EK694" s="72">
        <f>IF($A694="-","-",ROUND(VLOOKUP($A694+ROUND(LEFT(EK$663,2)/24,5),'[1]ОАО "АТС"'!$A$30:$F$773,6,FALSE)+HLOOKUP($DL$661,'[1]Сбытовая надбавка'!$F$5:$H$6,2,FALSE),2)+'[1]Иные услуги'!$C$6+HLOOKUP($DR$660,'[1]Услуги по передаче'!$G$5:$J$7,3,FALSE))</f>
        <v>2204.02</v>
      </c>
      <c r="EL694" s="77"/>
      <c r="EM694" s="77"/>
      <c r="EN694" s="77"/>
      <c r="EO694" s="77"/>
      <c r="EP694" s="78"/>
      <c r="EQ694" s="72">
        <f>IF($A694="-","-",ROUND(VLOOKUP($A694+ROUND(LEFT(EQ$663,2)/24,5),'[1]ОАО "АТС"'!$A$30:$F$773,6,FALSE)+HLOOKUP($DL$661,'[1]Сбытовая надбавка'!$F$5:$H$6,2,FALSE),2)+'[1]Иные услуги'!$C$6+HLOOKUP($DR$660,'[1]Услуги по передаче'!$G$5:$J$7,3,FALSE))</f>
        <v>2111.58</v>
      </c>
      <c r="ER694" s="77"/>
      <c r="ES694" s="77"/>
      <c r="ET694" s="77"/>
      <c r="EU694" s="77"/>
      <c r="EV694" s="78"/>
    </row>
    <row r="695" spans="1:152" s="38" customFormat="1" ht="15.75" customHeight="1" x14ac:dyDescent="0.2">
      <c r="A695" s="75"/>
      <c r="B695" s="75"/>
      <c r="C695" s="75"/>
      <c r="D695" s="75"/>
      <c r="E695" s="75"/>
      <c r="F695" s="75"/>
      <c r="G695" s="75"/>
      <c r="H695" s="75"/>
      <c r="I695" s="76"/>
      <c r="J695" s="76"/>
      <c r="K695" s="76"/>
      <c r="L695" s="76"/>
      <c r="M695" s="76"/>
      <c r="N695" s="76"/>
      <c r="O695" s="76"/>
      <c r="P695" s="76"/>
      <c r="Q695" s="76"/>
      <c r="R695" s="76"/>
      <c r="S695" s="76"/>
      <c r="T695" s="76"/>
      <c r="U695" s="76"/>
      <c r="V695" s="76"/>
      <c r="W695" s="76"/>
      <c r="X695" s="76"/>
      <c r="Y695" s="76"/>
      <c r="Z695" s="76"/>
      <c r="AA695" s="76"/>
      <c r="AB695" s="76"/>
      <c r="AC695" s="76"/>
      <c r="AD695" s="76"/>
      <c r="AE695" s="76"/>
      <c r="AF695" s="76"/>
      <c r="AG695" s="76"/>
      <c r="AH695" s="76"/>
      <c r="AI695" s="76"/>
      <c r="AJ695" s="76"/>
      <c r="AK695" s="76"/>
      <c r="AL695" s="76"/>
      <c r="AM695" s="76"/>
      <c r="AN695" s="76"/>
      <c r="AO695" s="76"/>
      <c r="AP695" s="76"/>
      <c r="AQ695" s="76"/>
      <c r="AR695" s="76"/>
      <c r="AS695" s="76"/>
      <c r="AT695" s="76"/>
      <c r="AU695" s="76"/>
      <c r="AV695" s="76"/>
      <c r="AW695" s="76"/>
      <c r="AX695" s="76"/>
      <c r="AY695" s="76"/>
      <c r="AZ695" s="76"/>
      <c r="BA695" s="76"/>
      <c r="BB695" s="76"/>
      <c r="BC695" s="76"/>
      <c r="BD695" s="76"/>
      <c r="BE695" s="76"/>
      <c r="BF695" s="76"/>
      <c r="BG695" s="76"/>
      <c r="BH695" s="76"/>
      <c r="BI695" s="76"/>
      <c r="BJ695" s="76"/>
      <c r="BK695" s="76"/>
      <c r="BL695" s="76"/>
      <c r="BM695" s="76"/>
      <c r="BN695" s="76"/>
      <c r="BO695" s="76"/>
      <c r="BP695" s="76"/>
      <c r="BQ695" s="76"/>
      <c r="BR695" s="76"/>
      <c r="BS695" s="76"/>
      <c r="BT695" s="76"/>
      <c r="BU695" s="76"/>
      <c r="BV695" s="76"/>
      <c r="BW695" s="76"/>
      <c r="BX695" s="76"/>
      <c r="BY695" s="76"/>
      <c r="BZ695" s="76"/>
      <c r="CA695" s="76"/>
      <c r="CB695" s="76"/>
      <c r="CC695" s="76"/>
      <c r="CD695" s="76"/>
      <c r="CE695" s="76"/>
      <c r="CF695" s="76"/>
      <c r="CG695" s="76"/>
      <c r="CH695" s="76"/>
      <c r="CI695" s="76"/>
      <c r="CJ695" s="76"/>
      <c r="CK695" s="76"/>
      <c r="CL695" s="76"/>
      <c r="CM695" s="76"/>
      <c r="CN695" s="76"/>
      <c r="CO695" s="76"/>
      <c r="CP695" s="76"/>
      <c r="CQ695" s="76"/>
      <c r="CR695" s="76"/>
      <c r="CS695" s="76"/>
      <c r="CT695" s="76"/>
      <c r="CU695" s="76"/>
      <c r="CV695" s="76"/>
      <c r="CW695" s="76"/>
      <c r="CX695" s="76"/>
      <c r="CY695" s="76"/>
      <c r="CZ695" s="76"/>
      <c r="DA695" s="76"/>
      <c r="DB695" s="76"/>
      <c r="DC695" s="76"/>
      <c r="DD695" s="76"/>
      <c r="DE695" s="76"/>
      <c r="DF695" s="76"/>
      <c r="DG695" s="76"/>
      <c r="DH695" s="76"/>
      <c r="DI695" s="76"/>
      <c r="DJ695" s="76"/>
      <c r="DK695" s="76"/>
      <c r="DL695" s="76"/>
      <c r="DM695" s="76"/>
      <c r="DN695" s="76"/>
      <c r="DO695" s="76"/>
      <c r="DP695" s="76"/>
      <c r="DQ695" s="76"/>
      <c r="DR695" s="76"/>
      <c r="DS695" s="76"/>
      <c r="DT695" s="76"/>
      <c r="DU695" s="76"/>
      <c r="DV695" s="76"/>
      <c r="DW695" s="76"/>
      <c r="DX695" s="76"/>
      <c r="DY695" s="76"/>
      <c r="DZ695" s="76"/>
      <c r="EA695" s="76"/>
      <c r="EB695" s="76"/>
      <c r="EC695" s="76"/>
      <c r="ED695" s="76"/>
      <c r="EE695" s="76"/>
      <c r="EF695" s="76"/>
      <c r="EG695" s="76"/>
      <c r="EH695" s="76"/>
      <c r="EI695" s="76"/>
      <c r="EJ695" s="76"/>
      <c r="EK695" s="76"/>
      <c r="EL695" s="76"/>
      <c r="EM695" s="76"/>
      <c r="EN695" s="76"/>
      <c r="EO695" s="76"/>
      <c r="EP695" s="76"/>
      <c r="EQ695" s="76"/>
      <c r="ER695" s="76"/>
      <c r="ES695" s="76"/>
      <c r="ET695" s="76"/>
      <c r="EU695" s="76"/>
      <c r="EV695" s="76"/>
    </row>
    <row r="696" spans="1:152" s="38" customFormat="1" ht="14.25" customHeight="1" x14ac:dyDescent="0.25">
      <c r="A696" s="46" t="s">
        <v>67</v>
      </c>
      <c r="B696" s="47"/>
      <c r="C696" s="47"/>
      <c r="D696" s="47"/>
      <c r="E696" s="47"/>
      <c r="F696" s="47"/>
      <c r="G696" s="47"/>
      <c r="H696" s="48"/>
      <c r="I696" s="49"/>
      <c r="J696" s="50"/>
      <c r="K696" s="50"/>
      <c r="L696" s="50"/>
      <c r="M696" s="51"/>
      <c r="N696" s="50"/>
      <c r="O696" s="50"/>
      <c r="P696" s="50"/>
      <c r="Q696" s="50"/>
      <c r="R696" s="50"/>
      <c r="S696" s="50"/>
      <c r="T696" s="50"/>
      <c r="U696" s="50"/>
      <c r="V696" s="50"/>
      <c r="W696" s="50"/>
      <c r="X696" s="50"/>
      <c r="Y696" s="50"/>
      <c r="Z696" s="50"/>
      <c r="AA696" s="50"/>
      <c r="AB696" s="50"/>
      <c r="AC696" s="51"/>
      <c r="AD696" s="50"/>
      <c r="AE696" s="50"/>
      <c r="AF696" s="50"/>
      <c r="AG696" s="50"/>
      <c r="AH696" s="50"/>
      <c r="AI696" s="50"/>
      <c r="AJ696" s="50"/>
      <c r="AK696" s="50"/>
      <c r="AL696" s="50"/>
      <c r="AM696" s="50"/>
      <c r="AN696" s="50"/>
      <c r="AO696" s="50"/>
      <c r="AP696" s="50"/>
      <c r="AQ696" s="50"/>
      <c r="AR696" s="50"/>
      <c r="AS696" s="50"/>
      <c r="AT696" s="50"/>
      <c r="AU696" s="50"/>
      <c r="AV696" s="50"/>
      <c r="AW696" s="50"/>
      <c r="AX696" s="50"/>
      <c r="AY696" s="50"/>
      <c r="AZ696" s="50"/>
      <c r="BA696" s="50"/>
      <c r="BB696" s="50"/>
      <c r="BC696" s="50"/>
      <c r="BD696" s="50"/>
      <c r="BE696" s="50"/>
      <c r="BF696" s="50"/>
      <c r="BG696" s="50"/>
      <c r="BH696" s="50"/>
      <c r="BI696" s="50"/>
      <c r="BJ696" s="50"/>
      <c r="BK696" s="50"/>
      <c r="BL696" s="50"/>
      <c r="BM696" s="50"/>
      <c r="BN696" s="50"/>
      <c r="BO696" s="50"/>
      <c r="BP696" s="50"/>
      <c r="BQ696" s="50"/>
      <c r="BR696" s="50"/>
      <c r="BS696" s="50"/>
      <c r="BT696" s="50"/>
      <c r="BU696" s="50"/>
      <c r="BV696" s="50"/>
      <c r="BW696" s="50"/>
      <c r="BX696" s="50"/>
      <c r="BY696" s="50"/>
      <c r="BZ696" s="50"/>
      <c r="CA696" s="50"/>
      <c r="CB696" s="50"/>
      <c r="CC696" s="50"/>
      <c r="CD696" s="50"/>
      <c r="CE696" s="50"/>
      <c r="CF696" s="50"/>
      <c r="CG696" s="50"/>
      <c r="CH696" s="50"/>
      <c r="CI696" s="50"/>
      <c r="CJ696" s="50"/>
      <c r="CK696" s="50"/>
      <c r="CL696" s="50"/>
      <c r="CM696" s="50"/>
      <c r="CN696" s="50"/>
      <c r="CO696" s="50"/>
      <c r="CP696" s="50"/>
      <c r="CQ696" s="50"/>
      <c r="CR696" s="50"/>
      <c r="CS696" s="50"/>
      <c r="CT696" s="50"/>
      <c r="CU696" s="50"/>
      <c r="CV696" s="50"/>
      <c r="CW696" s="50"/>
      <c r="CX696" s="50"/>
      <c r="CY696" s="50"/>
      <c r="CZ696" s="50"/>
      <c r="DA696" s="50"/>
      <c r="DB696" s="50"/>
      <c r="DC696" s="50"/>
      <c r="DD696" s="50"/>
      <c r="DE696" s="50"/>
      <c r="DF696" s="50"/>
      <c r="DG696" s="50"/>
      <c r="DH696" s="50"/>
      <c r="DI696" s="50"/>
      <c r="DJ696" s="50"/>
      <c r="DK696" s="50"/>
      <c r="DL696" s="50"/>
      <c r="DM696" s="51"/>
      <c r="DN696" s="51"/>
      <c r="DO696" s="51"/>
      <c r="DP696" s="51"/>
      <c r="DQ696" s="52" t="s">
        <v>68</v>
      </c>
      <c r="DR696" s="53" t="s">
        <v>97</v>
      </c>
      <c r="DS696" s="53"/>
      <c r="DT696" s="53"/>
      <c r="DU696" s="53"/>
      <c r="DV696" s="53"/>
      <c r="DW696" s="53"/>
      <c r="DX696" s="53"/>
      <c r="DY696" s="53"/>
      <c r="DZ696" s="53"/>
      <c r="EA696" s="50"/>
      <c r="EB696" s="50"/>
      <c r="EC696" s="50"/>
      <c r="ED696" s="50"/>
      <c r="EE696" s="50"/>
      <c r="EF696" s="50"/>
      <c r="EG696" s="50"/>
      <c r="EH696" s="50"/>
      <c r="EI696" s="50"/>
      <c r="EJ696" s="50"/>
      <c r="EK696" s="50"/>
      <c r="EL696" s="50"/>
      <c r="EM696" s="50"/>
      <c r="EN696" s="50"/>
      <c r="EO696" s="50"/>
      <c r="EP696" s="50"/>
      <c r="EQ696" s="50"/>
      <c r="ER696" s="50"/>
      <c r="ES696" s="50"/>
      <c r="ET696" s="50"/>
      <c r="EU696" s="50"/>
      <c r="EV696" s="50"/>
    </row>
    <row r="697" spans="1:152" s="38" customFormat="1" ht="14.25" customHeight="1" x14ac:dyDescent="0.25">
      <c r="A697" s="54"/>
      <c r="B697" s="55"/>
      <c r="C697" s="55"/>
      <c r="D697" s="55"/>
      <c r="E697" s="55"/>
      <c r="F697" s="55"/>
      <c r="G697" s="55"/>
      <c r="H697" s="56"/>
      <c r="I697" s="57"/>
      <c r="J697" s="58"/>
      <c r="K697" s="58"/>
      <c r="L697" s="58"/>
      <c r="M697" s="59"/>
      <c r="N697" s="58"/>
      <c r="O697" s="58"/>
      <c r="P697" s="58"/>
      <c r="Q697" s="58"/>
      <c r="R697" s="58"/>
      <c r="S697" s="58"/>
      <c r="T697" s="58"/>
      <c r="U697" s="58"/>
      <c r="V697" s="58"/>
      <c r="W697" s="58"/>
      <c r="X697" s="58"/>
      <c r="Y697" s="58"/>
      <c r="Z697" s="58"/>
      <c r="AA697" s="58"/>
      <c r="AB697" s="58"/>
      <c r="AC697" s="59"/>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c r="CS697" s="58"/>
      <c r="CT697" s="58"/>
      <c r="CU697" s="58"/>
      <c r="CV697" s="58"/>
      <c r="CW697" s="58"/>
      <c r="CX697" s="58"/>
      <c r="CY697" s="58"/>
      <c r="CZ697" s="58"/>
      <c r="DA697" s="58"/>
      <c r="DB697" s="58"/>
      <c r="DC697" s="58"/>
      <c r="DD697" s="58"/>
      <c r="DE697" s="58"/>
      <c r="DF697" s="58"/>
      <c r="DG697" s="58"/>
      <c r="DH697" s="58"/>
      <c r="DI697" s="58"/>
      <c r="DJ697" s="58"/>
      <c r="DK697" s="60" t="s">
        <v>70</v>
      </c>
      <c r="DL697" s="33" t="s">
        <v>95</v>
      </c>
      <c r="DM697" s="33"/>
      <c r="DN697" s="33"/>
      <c r="DO697" s="33"/>
      <c r="DP697" s="33"/>
      <c r="DQ697" s="33"/>
      <c r="DR697" s="33"/>
      <c r="DS697" s="33"/>
      <c r="DT697" s="33"/>
      <c r="DU697" s="33"/>
      <c r="DV697" s="33"/>
      <c r="DW697" s="33"/>
      <c r="DX697" s="33"/>
      <c r="DY697" s="33"/>
      <c r="DZ697" s="33"/>
      <c r="EA697" s="33"/>
      <c r="EB697" s="33"/>
      <c r="EC697" s="33"/>
      <c r="ED697" s="58"/>
      <c r="EE697" s="58"/>
      <c r="EF697" s="58"/>
      <c r="EG697" s="58"/>
      <c r="EH697" s="58"/>
      <c r="EI697" s="58"/>
      <c r="EJ697" s="58"/>
      <c r="EK697" s="58"/>
      <c r="EL697" s="58"/>
      <c r="EM697" s="58"/>
      <c r="EN697" s="58"/>
      <c r="EO697" s="58"/>
      <c r="EP697" s="58"/>
      <c r="EQ697" s="58"/>
      <c r="ER697" s="58"/>
      <c r="ES697" s="58"/>
      <c r="ET697" s="58"/>
      <c r="EU697" s="58"/>
      <c r="EV697" s="58"/>
    </row>
    <row r="698" spans="1:152" s="38" customFormat="1" ht="3" customHeight="1" x14ac:dyDescent="0.2">
      <c r="A698" s="54"/>
      <c r="B698" s="55"/>
      <c r="C698" s="55"/>
      <c r="D698" s="55"/>
      <c r="E698" s="55"/>
      <c r="F698" s="55"/>
      <c r="G698" s="55"/>
      <c r="H698" s="56"/>
      <c r="I698" s="61"/>
      <c r="J698" s="62"/>
      <c r="K698" s="62"/>
      <c r="L698" s="62"/>
      <c r="M698" s="62"/>
      <c r="N698" s="62"/>
      <c r="O698" s="62"/>
      <c r="P698" s="62"/>
      <c r="Q698" s="62"/>
      <c r="R698" s="62"/>
      <c r="S698" s="62"/>
      <c r="T698" s="62"/>
      <c r="U698" s="62"/>
      <c r="V698" s="62"/>
      <c r="W698" s="62"/>
      <c r="X698" s="62"/>
      <c r="Y698" s="62"/>
      <c r="Z698" s="62"/>
      <c r="AA698" s="62"/>
      <c r="AB698" s="62"/>
      <c r="AC698" s="62"/>
      <c r="AD698" s="62"/>
      <c r="AE698" s="62"/>
      <c r="AF698" s="62"/>
      <c r="AG698" s="62"/>
      <c r="AH698" s="62"/>
      <c r="AI698" s="62"/>
      <c r="AJ698" s="62"/>
      <c r="AK698" s="62"/>
      <c r="AL698" s="62"/>
      <c r="AM698" s="62"/>
      <c r="AN698" s="62"/>
      <c r="AO698" s="62"/>
      <c r="AP698" s="62"/>
      <c r="AQ698" s="62"/>
      <c r="AR698" s="62"/>
      <c r="AS698" s="62"/>
      <c r="AT698" s="62"/>
      <c r="AU698" s="62"/>
      <c r="AV698" s="62"/>
      <c r="AW698" s="62"/>
      <c r="AX698" s="62"/>
      <c r="AY698" s="62"/>
      <c r="AZ698" s="62"/>
      <c r="BA698" s="62"/>
      <c r="BB698" s="62"/>
      <c r="BC698" s="62"/>
      <c r="BD698" s="62"/>
      <c r="BE698" s="62"/>
      <c r="BF698" s="62"/>
      <c r="BG698" s="62"/>
      <c r="BH698" s="62"/>
      <c r="BI698" s="62"/>
      <c r="BJ698" s="62"/>
      <c r="BK698" s="62"/>
      <c r="BL698" s="62"/>
      <c r="BM698" s="62"/>
      <c r="BN698" s="62"/>
      <c r="BO698" s="62"/>
      <c r="BP698" s="62"/>
      <c r="BQ698" s="62"/>
      <c r="BR698" s="62"/>
      <c r="BS698" s="62"/>
      <c r="BT698" s="62"/>
      <c r="BU698" s="62"/>
      <c r="BV698" s="62"/>
      <c r="BW698" s="62"/>
      <c r="BX698" s="62"/>
      <c r="BY698" s="62"/>
      <c r="BZ698" s="62"/>
      <c r="CA698" s="62"/>
      <c r="CB698" s="62"/>
      <c r="CC698" s="62"/>
      <c r="CD698" s="62"/>
      <c r="CE698" s="62"/>
      <c r="CF698" s="62"/>
      <c r="CG698" s="62"/>
      <c r="CH698" s="62"/>
      <c r="CI698" s="62"/>
      <c r="CJ698" s="62"/>
      <c r="CK698" s="62"/>
      <c r="CL698" s="62"/>
      <c r="CM698" s="62"/>
      <c r="CN698" s="62"/>
      <c r="CO698" s="62"/>
      <c r="CP698" s="62"/>
      <c r="CQ698" s="62"/>
      <c r="CR698" s="62"/>
      <c r="CS698" s="62"/>
      <c r="CT698" s="62"/>
      <c r="CU698" s="62"/>
      <c r="CV698" s="62"/>
      <c r="CW698" s="62"/>
      <c r="CX698" s="62"/>
      <c r="CY698" s="62"/>
      <c r="CZ698" s="62"/>
      <c r="DA698" s="62"/>
      <c r="DB698" s="62"/>
      <c r="DC698" s="62"/>
      <c r="DD698" s="62"/>
      <c r="DE698" s="62"/>
      <c r="DF698" s="62"/>
      <c r="DG698" s="62"/>
      <c r="DH698" s="62"/>
      <c r="DI698" s="62"/>
      <c r="DJ698" s="62"/>
      <c r="DK698" s="62"/>
      <c r="DL698" s="62"/>
      <c r="DM698" s="62"/>
      <c r="DN698" s="62"/>
      <c r="DO698" s="62"/>
      <c r="DP698" s="62"/>
      <c r="DQ698" s="62"/>
      <c r="DR698" s="62"/>
      <c r="DS698" s="62"/>
      <c r="DT698" s="62"/>
      <c r="DU698" s="62"/>
      <c r="DV698" s="62"/>
      <c r="DW698" s="62"/>
      <c r="DX698" s="62"/>
      <c r="DY698" s="62"/>
      <c r="DZ698" s="62"/>
      <c r="EA698" s="62"/>
      <c r="EB698" s="62"/>
      <c r="EC698" s="62"/>
      <c r="ED698" s="62"/>
      <c r="EE698" s="62"/>
      <c r="EF698" s="62"/>
      <c r="EG698" s="62"/>
      <c r="EH698" s="62"/>
      <c r="EI698" s="62"/>
      <c r="EJ698" s="62"/>
      <c r="EK698" s="62"/>
      <c r="EL698" s="62"/>
      <c r="EM698" s="62"/>
      <c r="EN698" s="62"/>
      <c r="EO698" s="62"/>
      <c r="EP698" s="62"/>
      <c r="EQ698" s="62"/>
      <c r="ER698" s="62"/>
      <c r="ES698" s="62"/>
      <c r="ET698" s="62"/>
      <c r="EU698" s="62"/>
      <c r="EV698" s="62"/>
    </row>
    <row r="699" spans="1:152" s="38" customFormat="1" ht="27" customHeight="1" x14ac:dyDescent="0.2">
      <c r="A699" s="63"/>
      <c r="B699" s="64"/>
      <c r="C699" s="64"/>
      <c r="D699" s="64"/>
      <c r="E699" s="64"/>
      <c r="F699" s="64"/>
      <c r="G699" s="64"/>
      <c r="H699" s="65"/>
      <c r="I699" s="66" t="s">
        <v>71</v>
      </c>
      <c r="J699" s="67"/>
      <c r="K699" s="67"/>
      <c r="L699" s="67"/>
      <c r="M699" s="67"/>
      <c r="N699" s="68"/>
      <c r="O699" s="66" t="s">
        <v>72</v>
      </c>
      <c r="P699" s="67"/>
      <c r="Q699" s="67"/>
      <c r="R699" s="67"/>
      <c r="S699" s="67"/>
      <c r="T699" s="68"/>
      <c r="U699" s="66" t="s">
        <v>73</v>
      </c>
      <c r="V699" s="67"/>
      <c r="W699" s="67"/>
      <c r="X699" s="67"/>
      <c r="Y699" s="67"/>
      <c r="Z699" s="68"/>
      <c r="AA699" s="66" t="s">
        <v>74</v>
      </c>
      <c r="AB699" s="67"/>
      <c r="AC699" s="67"/>
      <c r="AD699" s="67"/>
      <c r="AE699" s="67"/>
      <c r="AF699" s="68"/>
      <c r="AG699" s="66" t="s">
        <v>75</v>
      </c>
      <c r="AH699" s="67"/>
      <c r="AI699" s="67"/>
      <c r="AJ699" s="67"/>
      <c r="AK699" s="67"/>
      <c r="AL699" s="68"/>
      <c r="AM699" s="66" t="s">
        <v>76</v>
      </c>
      <c r="AN699" s="67"/>
      <c r="AO699" s="67"/>
      <c r="AP699" s="67"/>
      <c r="AQ699" s="67"/>
      <c r="AR699" s="68"/>
      <c r="AS699" s="66" t="s">
        <v>77</v>
      </c>
      <c r="AT699" s="67"/>
      <c r="AU699" s="67"/>
      <c r="AV699" s="67"/>
      <c r="AW699" s="67"/>
      <c r="AX699" s="68"/>
      <c r="AY699" s="66" t="s">
        <v>78</v>
      </c>
      <c r="AZ699" s="67"/>
      <c r="BA699" s="67"/>
      <c r="BB699" s="67"/>
      <c r="BC699" s="67"/>
      <c r="BD699" s="67"/>
      <c r="BE699" s="66" t="s">
        <v>79</v>
      </c>
      <c r="BF699" s="67"/>
      <c r="BG699" s="67"/>
      <c r="BH699" s="67"/>
      <c r="BI699" s="67"/>
      <c r="BJ699" s="68"/>
      <c r="BK699" s="66" t="s">
        <v>80</v>
      </c>
      <c r="BL699" s="67"/>
      <c r="BM699" s="67"/>
      <c r="BN699" s="67"/>
      <c r="BO699" s="67"/>
      <c r="BP699" s="67"/>
      <c r="BQ699" s="66" t="s">
        <v>81</v>
      </c>
      <c r="BR699" s="67"/>
      <c r="BS699" s="67"/>
      <c r="BT699" s="67"/>
      <c r="BU699" s="67"/>
      <c r="BV699" s="68"/>
      <c r="BW699" s="66" t="s">
        <v>82</v>
      </c>
      <c r="BX699" s="67"/>
      <c r="BY699" s="67"/>
      <c r="BZ699" s="67"/>
      <c r="CA699" s="67"/>
      <c r="CB699" s="67"/>
      <c r="CC699" s="66" t="s">
        <v>83</v>
      </c>
      <c r="CD699" s="67"/>
      <c r="CE699" s="67"/>
      <c r="CF699" s="67"/>
      <c r="CG699" s="67"/>
      <c r="CH699" s="67"/>
      <c r="CI699" s="66" t="s">
        <v>84</v>
      </c>
      <c r="CJ699" s="67"/>
      <c r="CK699" s="67"/>
      <c r="CL699" s="67"/>
      <c r="CM699" s="67"/>
      <c r="CN699" s="67"/>
      <c r="CO699" s="66" t="s">
        <v>85</v>
      </c>
      <c r="CP699" s="67"/>
      <c r="CQ699" s="67"/>
      <c r="CR699" s="67"/>
      <c r="CS699" s="67"/>
      <c r="CT699" s="67"/>
      <c r="CU699" s="66" t="s">
        <v>86</v>
      </c>
      <c r="CV699" s="67"/>
      <c r="CW699" s="67"/>
      <c r="CX699" s="67"/>
      <c r="CY699" s="67"/>
      <c r="CZ699" s="67"/>
      <c r="DA699" s="66" t="s">
        <v>87</v>
      </c>
      <c r="DB699" s="67"/>
      <c r="DC699" s="67"/>
      <c r="DD699" s="67"/>
      <c r="DE699" s="67"/>
      <c r="DF699" s="67"/>
      <c r="DG699" s="66" t="s">
        <v>88</v>
      </c>
      <c r="DH699" s="67"/>
      <c r="DI699" s="67"/>
      <c r="DJ699" s="67"/>
      <c r="DK699" s="67"/>
      <c r="DL699" s="67"/>
      <c r="DM699" s="66" t="s">
        <v>89</v>
      </c>
      <c r="DN699" s="67"/>
      <c r="DO699" s="67"/>
      <c r="DP699" s="67"/>
      <c r="DQ699" s="67"/>
      <c r="DR699" s="67"/>
      <c r="DS699" s="66" t="s">
        <v>90</v>
      </c>
      <c r="DT699" s="67"/>
      <c r="DU699" s="67"/>
      <c r="DV699" s="67"/>
      <c r="DW699" s="67"/>
      <c r="DX699" s="67"/>
      <c r="DY699" s="66" t="s">
        <v>91</v>
      </c>
      <c r="DZ699" s="67"/>
      <c r="EA699" s="67"/>
      <c r="EB699" s="67"/>
      <c r="EC699" s="67"/>
      <c r="ED699" s="68"/>
      <c r="EE699" s="66" t="s">
        <v>92</v>
      </c>
      <c r="EF699" s="67"/>
      <c r="EG699" s="67"/>
      <c r="EH699" s="67"/>
      <c r="EI699" s="67"/>
      <c r="EJ699" s="67"/>
      <c r="EK699" s="66" t="s">
        <v>93</v>
      </c>
      <c r="EL699" s="67"/>
      <c r="EM699" s="67"/>
      <c r="EN699" s="67"/>
      <c r="EO699" s="67"/>
      <c r="EP699" s="67"/>
      <c r="EQ699" s="66" t="s">
        <v>94</v>
      </c>
      <c r="ER699" s="67"/>
      <c r="ES699" s="67"/>
      <c r="ET699" s="67"/>
      <c r="EU699" s="67"/>
      <c r="EV699" s="67"/>
    </row>
    <row r="700" spans="1:152" s="38" customFormat="1" ht="15.75" customHeight="1" x14ac:dyDescent="0.2">
      <c r="A700" s="69">
        <f>$A$115</f>
        <v>44986</v>
      </c>
      <c r="B700" s="70"/>
      <c r="C700" s="70"/>
      <c r="D700" s="70"/>
      <c r="E700" s="70"/>
      <c r="F700" s="70"/>
      <c r="G700" s="70"/>
      <c r="H700" s="71"/>
      <c r="I700" s="72">
        <f>IF($A700="-","-",ROUND(VLOOKUP($A700+ROUND(LEFT(I$699,1)/24,5),'[1]ОАО "АТС"'!$A$30:$F$773,6,FALSE)+HLOOKUP($DL$697,'[1]Сбытовая надбавка'!$F$5:$H$6,2,FALSE),2)+'[1]Иные услуги'!$C$6+HLOOKUP($DR$696,'[1]Услуги по передаче'!$G$5:$J$7,3,FALSE))</f>
        <v>1610.48</v>
      </c>
      <c r="J700" s="77"/>
      <c r="K700" s="77"/>
      <c r="L700" s="77"/>
      <c r="M700" s="77"/>
      <c r="N700" s="78"/>
      <c r="O700" s="72">
        <f>IF($A700="-","-",ROUND(VLOOKUP($A700+ROUND(LEFT(O$699,1)/24,5),'[1]ОАО "АТС"'!$A$30:$F$773,6,FALSE)+HLOOKUP($DL$697,'[1]Сбытовая надбавка'!$F$5:$H$6,2,FALSE),2)+'[1]Иные услуги'!$C$6+HLOOKUP($DR$696,'[1]Услуги по передаче'!$G$5:$J$7,3,FALSE))</f>
        <v>1599.6599999999999</v>
      </c>
      <c r="P700" s="77"/>
      <c r="Q700" s="77"/>
      <c r="R700" s="77"/>
      <c r="S700" s="77"/>
      <c r="T700" s="78"/>
      <c r="U700" s="72">
        <f>IF($A700="-","-",ROUND(VLOOKUP($A700+ROUND(LEFT(U$699,1)/24,5),'[1]ОАО "АТС"'!$A$30:$F$773,6,FALSE)+HLOOKUP($DL$697,'[1]Сбытовая надбавка'!$F$5:$H$6,2,FALSE),2)+'[1]Иные услуги'!$C$6+HLOOKUP($DR$696,'[1]Услуги по передаче'!$G$5:$J$7,3,FALSE))</f>
        <v>1599.6599999999999</v>
      </c>
      <c r="V700" s="77"/>
      <c r="W700" s="77"/>
      <c r="X700" s="77"/>
      <c r="Y700" s="77"/>
      <c r="Z700" s="78"/>
      <c r="AA700" s="72">
        <f>IF($A700="-","-",ROUND(VLOOKUP($A700+ROUND(LEFT(AA$699,1)/24,5),'[1]ОАО "АТС"'!$A$30:$F$773,6,FALSE)+HLOOKUP($DL$697,'[1]Сбытовая надбавка'!$F$5:$H$6,2,FALSE),2)+'[1]Иные услуги'!$C$6+HLOOKUP($DR$696,'[1]Услуги по передаче'!$G$5:$J$7,3,FALSE))</f>
        <v>1599.6399999999999</v>
      </c>
      <c r="AB700" s="77"/>
      <c r="AC700" s="77"/>
      <c r="AD700" s="77"/>
      <c r="AE700" s="77"/>
      <c r="AF700" s="78"/>
      <c r="AG700" s="72">
        <f>IF($A700="-","-",ROUND(VLOOKUP($A700+ROUND(LEFT(AG$699,1)/24,5),'[1]ОАО "АТС"'!$A$30:$F$773,6,FALSE)+HLOOKUP($DL$697,'[1]Сбытовая надбавка'!$F$5:$H$6,2,FALSE),2)+'[1]Иные услуги'!$C$6+HLOOKUP($DR$696,'[1]Услуги по передаче'!$G$5:$J$7,3,FALSE))</f>
        <v>1599.63</v>
      </c>
      <c r="AH700" s="77"/>
      <c r="AI700" s="77"/>
      <c r="AJ700" s="77"/>
      <c r="AK700" s="77"/>
      <c r="AL700" s="78"/>
      <c r="AM700" s="72">
        <f>IF($A700="-","-",ROUND(VLOOKUP($A700+ROUND(LEFT(AM$699,1)/24,5),'[1]ОАО "АТС"'!$A$30:$F$773,6,FALSE)+HLOOKUP($DL$697,'[1]Сбытовая надбавка'!$F$5:$H$6,2,FALSE),2)+'[1]Иные услуги'!$C$6+HLOOKUP($DR$696,'[1]Услуги по передаче'!$G$5:$J$7,3,FALSE))</f>
        <v>1599.4699999999998</v>
      </c>
      <c r="AN700" s="77"/>
      <c r="AO700" s="77"/>
      <c r="AP700" s="77"/>
      <c r="AQ700" s="77"/>
      <c r="AR700" s="78"/>
      <c r="AS700" s="72">
        <f>IF($A700="-","-",ROUND(VLOOKUP($A700+ROUND(LEFT(AS$699,1)/24,5),'[1]ОАО "АТС"'!$A$30:$F$773,6,FALSE)+HLOOKUP($DL$697,'[1]Сбытовая надбавка'!$F$5:$H$6,2,FALSE),2)+'[1]Иные услуги'!$C$6+HLOOKUP($DR$696,'[1]Услуги по передаче'!$G$5:$J$7,3,FALSE))</f>
        <v>1645.13</v>
      </c>
      <c r="AT700" s="77"/>
      <c r="AU700" s="77"/>
      <c r="AV700" s="77"/>
      <c r="AW700" s="77"/>
      <c r="AX700" s="78"/>
      <c r="AY700" s="72">
        <f>IF($A700="-","-",ROUND(VLOOKUP($A700+ROUND(LEFT(AY$699,1)/24,5),'[1]ОАО "АТС"'!$A$30:$F$773,6,FALSE)+HLOOKUP($DL$697,'[1]Сбытовая надбавка'!$F$5:$H$6,2,FALSE),2)+'[1]Иные услуги'!$C$6+HLOOKUP($DR$696,'[1]Услуги по передаче'!$G$5:$J$7,3,FALSE))</f>
        <v>1773.06</v>
      </c>
      <c r="AZ700" s="77"/>
      <c r="BA700" s="77"/>
      <c r="BB700" s="77"/>
      <c r="BC700" s="77"/>
      <c r="BD700" s="78"/>
      <c r="BE700" s="72">
        <f>IF($A700="-","-",ROUND(VLOOKUP($A700+ROUND(LEFT(BE$699,1)/24,5),'[1]ОАО "АТС"'!$A$30:$F$773,6,FALSE)+HLOOKUP($DL$697,'[1]Сбытовая надбавка'!$F$5:$H$6,2,FALSE),2)+'[1]Иные услуги'!$C$6+HLOOKUP($DR$696,'[1]Услуги по передаче'!$G$5:$J$7,3,FALSE))</f>
        <v>1614.69</v>
      </c>
      <c r="BF700" s="77"/>
      <c r="BG700" s="77"/>
      <c r="BH700" s="77"/>
      <c r="BI700" s="77"/>
      <c r="BJ700" s="78"/>
      <c r="BK700" s="72">
        <f>IF($A700="-","-",ROUND(VLOOKUP($A700+ROUND(LEFT(BK$699,1)/24,5),'[1]ОАО "АТС"'!$A$30:$F$773,6,FALSE)+HLOOKUP($DL$697,'[1]Сбытовая надбавка'!$F$5:$H$6,2,FALSE),2)+'[1]Иные услуги'!$C$6+HLOOKUP($DR$696,'[1]Услуги по передаче'!$G$5:$J$7,3,FALSE))</f>
        <v>1719.6599999999999</v>
      </c>
      <c r="BL700" s="77"/>
      <c r="BM700" s="77"/>
      <c r="BN700" s="77"/>
      <c r="BO700" s="77"/>
      <c r="BP700" s="78"/>
      <c r="BQ700" s="72">
        <f>IF($A700="-","-",ROUND(VLOOKUP($A700+ROUND(LEFT(BQ$699,2)/24,5),'[1]ОАО "АТС"'!$A$30:$F$773,6,FALSE)+HLOOKUP($DL$697,'[1]Сбытовая надбавка'!$F$5:$H$6,2,FALSE),2)+'[1]Иные услуги'!$C$6+HLOOKUP($DR$696,'[1]Услуги по передаче'!$G$5:$J$7,3,FALSE))</f>
        <v>1752.94</v>
      </c>
      <c r="BR700" s="77"/>
      <c r="BS700" s="77"/>
      <c r="BT700" s="77"/>
      <c r="BU700" s="77"/>
      <c r="BV700" s="78"/>
      <c r="BW700" s="72">
        <f>IF($A700="-","-",ROUND(VLOOKUP($A700+ROUND(LEFT(BW$699,2)/24,5),'[1]ОАО "АТС"'!$A$30:$F$773,6,FALSE)+HLOOKUP($DL$697,'[1]Сбытовая надбавка'!$F$5:$H$6,2,FALSE),2)+'[1]Иные услуги'!$C$6+HLOOKUP($DR$696,'[1]Услуги по передаче'!$G$5:$J$7,3,FALSE))</f>
        <v>1739.4099999999999</v>
      </c>
      <c r="BX700" s="77"/>
      <c r="BY700" s="77"/>
      <c r="BZ700" s="77"/>
      <c r="CA700" s="77"/>
      <c r="CB700" s="78"/>
      <c r="CC700" s="72">
        <f>IF($A700="-","-",ROUND(VLOOKUP($A700+ROUND(LEFT(CC$699,2)/24,5),'[1]ОАО "АТС"'!$A$30:$F$773,6,FALSE)+HLOOKUP($DL$697,'[1]Сбытовая надбавка'!$F$5:$H$6,2,FALSE),2)+'[1]Иные услуги'!$C$6+HLOOKUP($DR$696,'[1]Услуги по передаче'!$G$5:$J$7,3,FALSE))</f>
        <v>1688.58</v>
      </c>
      <c r="CD700" s="77"/>
      <c r="CE700" s="77"/>
      <c r="CF700" s="77"/>
      <c r="CG700" s="77"/>
      <c r="CH700" s="78"/>
      <c r="CI700" s="72">
        <f>IF($A700="-","-",ROUND(VLOOKUP($A700+ROUND(LEFT(CI$699,2)/24,5),'[1]ОАО "АТС"'!$A$30:$F$773,6,FALSE)+HLOOKUP($DL$697,'[1]Сбытовая надбавка'!$F$5:$H$6,2,FALSE),2)+'[1]Иные услуги'!$C$6+HLOOKUP($DR$696,'[1]Услуги по передаче'!$G$5:$J$7,3,FALSE))</f>
        <v>1677.0699999999997</v>
      </c>
      <c r="CJ700" s="77"/>
      <c r="CK700" s="77"/>
      <c r="CL700" s="77"/>
      <c r="CM700" s="77"/>
      <c r="CN700" s="78"/>
      <c r="CO700" s="72">
        <f>IF($A700="-","-",ROUND(VLOOKUP($A700+ROUND(LEFT(CO$699,2)/24,5),'[1]ОАО "АТС"'!$A$30:$F$773,6,FALSE)+HLOOKUP($DL$697,'[1]Сбытовая надбавка'!$F$5:$H$6,2,FALSE),2)+'[1]Иные услуги'!$C$6+HLOOKUP($DR$696,'[1]Услуги по передаче'!$G$5:$J$7,3,FALSE))</f>
        <v>1659.9899999999998</v>
      </c>
      <c r="CP700" s="77"/>
      <c r="CQ700" s="77"/>
      <c r="CR700" s="77"/>
      <c r="CS700" s="77"/>
      <c r="CT700" s="78"/>
      <c r="CU700" s="72">
        <f>IF($A700="-","-",ROUND(VLOOKUP($A700+ROUND(LEFT(CU$699,2)/24,5),'[1]ОАО "АТС"'!$A$30:$F$773,6,FALSE)+HLOOKUP($DL$697,'[1]Сбытовая надбавка'!$F$5:$H$6,2,FALSE),2)+'[1]Иные услуги'!$C$6+HLOOKUP($DR$696,'[1]Услуги по передаче'!$G$5:$J$7,3,FALSE))</f>
        <v>1654.08</v>
      </c>
      <c r="CV700" s="77"/>
      <c r="CW700" s="77"/>
      <c r="CX700" s="77"/>
      <c r="CY700" s="77"/>
      <c r="CZ700" s="78"/>
      <c r="DA700" s="72">
        <f>IF($A700="-","-",ROUND(VLOOKUP($A700+ROUND(LEFT(DA$699,2)/24,5),'[1]ОАО "АТС"'!$A$30:$F$773,6,FALSE)+HLOOKUP($DL$697,'[1]Сбытовая надбавка'!$F$5:$H$6,2,FALSE),2)+'[1]Иные услуги'!$C$6+HLOOKUP($DR$696,'[1]Услуги по передаче'!$G$5:$J$7,3,FALSE))</f>
        <v>1659.2199999999998</v>
      </c>
      <c r="DB700" s="77"/>
      <c r="DC700" s="77"/>
      <c r="DD700" s="77"/>
      <c r="DE700" s="77"/>
      <c r="DF700" s="78"/>
      <c r="DG700" s="72">
        <f>IF($A700="-","-",ROUND(VLOOKUP($A700+ROUND(LEFT(DG$699,2)/24,5),'[1]ОАО "АТС"'!$A$30:$F$773,6,FALSE)+HLOOKUP($DL$697,'[1]Сбытовая надбавка'!$F$5:$H$6,2,FALSE),2)+'[1]Иные услуги'!$C$6+HLOOKUP($DR$696,'[1]Услуги по передаче'!$G$5:$J$7,3,FALSE))</f>
        <v>1686.15</v>
      </c>
      <c r="DH700" s="77"/>
      <c r="DI700" s="77"/>
      <c r="DJ700" s="77"/>
      <c r="DK700" s="77"/>
      <c r="DL700" s="78"/>
      <c r="DM700" s="72">
        <f>IF($A700="-","-",ROUND(VLOOKUP($A700+ROUND(LEFT(DM$699,2)/24,5),'[1]ОАО "АТС"'!$A$30:$F$773,6,FALSE)+HLOOKUP($DL$697,'[1]Сбытовая надбавка'!$F$5:$H$6,2,FALSE),2)+'[1]Иные услуги'!$C$6+HLOOKUP($DR$696,'[1]Услуги по передаче'!$G$5:$J$7,3,FALSE))</f>
        <v>1750.4499999999998</v>
      </c>
      <c r="DN700" s="77"/>
      <c r="DO700" s="77"/>
      <c r="DP700" s="77"/>
      <c r="DQ700" s="77"/>
      <c r="DR700" s="78"/>
      <c r="DS700" s="72">
        <f>IF($A700="-","-",ROUND(VLOOKUP($A700+ROUND(LEFT(DS$699,2)/24,5),'[1]ОАО "АТС"'!$A$30:$F$773,6,FALSE)+HLOOKUP($DL$697,'[1]Сбытовая надбавка'!$F$5:$H$6,2,FALSE),2)+'[1]Иные услуги'!$C$6+HLOOKUP($DR$696,'[1]Услуги по передаче'!$G$5:$J$7,3,FALSE))</f>
        <v>1718.1100000000001</v>
      </c>
      <c r="DT700" s="77"/>
      <c r="DU700" s="77"/>
      <c r="DV700" s="77"/>
      <c r="DW700" s="77"/>
      <c r="DX700" s="78"/>
      <c r="DY700" s="72">
        <f>IF($A700="-","-",ROUND(VLOOKUP($A700+ROUND(LEFT(DY$699,2)/24,5),'[1]ОАО "АТС"'!$A$30:$F$773,6,FALSE)+HLOOKUP($DL$697,'[1]Сбытовая надбавка'!$F$5:$H$6,2,FALSE),2)+'[1]Иные услуги'!$C$6+HLOOKUP($DR$696,'[1]Услуги по передаче'!$G$5:$J$7,3,FALSE))</f>
        <v>1664.5</v>
      </c>
      <c r="DZ700" s="77"/>
      <c r="EA700" s="77"/>
      <c r="EB700" s="77"/>
      <c r="EC700" s="77"/>
      <c r="ED700" s="78"/>
      <c r="EE700" s="72">
        <f>IF($A700="-","-",ROUND(VLOOKUP($A700+ROUND(LEFT(EE$699,2)/24,5),'[1]ОАО "АТС"'!$A$30:$F$773,6,FALSE)+HLOOKUP($DL$697,'[1]Сбытовая надбавка'!$F$5:$H$6,2,FALSE),2)+'[1]Иные услуги'!$C$6+HLOOKUP($DR$696,'[1]Услуги по передаче'!$G$5:$J$7,3,FALSE))</f>
        <v>1597.6599999999999</v>
      </c>
      <c r="EF700" s="77"/>
      <c r="EG700" s="77"/>
      <c r="EH700" s="77"/>
      <c r="EI700" s="77"/>
      <c r="EJ700" s="78"/>
      <c r="EK700" s="72">
        <f>IF($A700="-","-",ROUND(VLOOKUP($A700+ROUND(LEFT(EK$699,2)/24,5),'[1]ОАО "АТС"'!$A$30:$F$773,6,FALSE)+HLOOKUP($DL$697,'[1]Сбытовая надбавка'!$F$5:$H$6,2,FALSE),2)+'[1]Иные услуги'!$C$6+HLOOKUP($DR$696,'[1]Услуги по передаче'!$G$5:$J$7,3,FALSE))</f>
        <v>1783.0699999999997</v>
      </c>
      <c r="EL700" s="77"/>
      <c r="EM700" s="77"/>
      <c r="EN700" s="77"/>
      <c r="EO700" s="77"/>
      <c r="EP700" s="78"/>
      <c r="EQ700" s="72">
        <f>IF($A700="-","-",ROUND(VLOOKUP($A700+ROUND(LEFT(EQ$699,2)/24,5),'[1]ОАО "АТС"'!$A$30:$F$773,6,FALSE)+HLOOKUP($DL$697,'[1]Сбытовая надбавка'!$F$5:$H$6,2,FALSE),2)+'[1]Иные услуги'!$C$6+HLOOKUP($DR$696,'[1]Услуги по передаче'!$G$5:$J$7,3,FALSE))</f>
        <v>1663.6999999999998</v>
      </c>
      <c r="ER700" s="77"/>
      <c r="ES700" s="77"/>
      <c r="ET700" s="77"/>
      <c r="EU700" s="77"/>
      <c r="EV700" s="78"/>
    </row>
    <row r="701" spans="1:152" s="38" customFormat="1" ht="15.75" customHeight="1" x14ac:dyDescent="0.2">
      <c r="A701" s="69">
        <f>$A$116</f>
        <v>44987</v>
      </c>
      <c r="B701" s="70"/>
      <c r="C701" s="70"/>
      <c r="D701" s="70"/>
      <c r="E701" s="70"/>
      <c r="F701" s="70"/>
      <c r="G701" s="70"/>
      <c r="H701" s="71"/>
      <c r="I701" s="72">
        <f>IF($A701="-","-",ROUND(VLOOKUP($A701+ROUND(LEFT(I$699,1)/24,5),'[1]ОАО "АТС"'!$A$30:$F$773,6,FALSE)+HLOOKUP($DL$697,'[1]Сбытовая надбавка'!$F$5:$H$6,2,FALSE),2)+'[1]Иные услуги'!$C$6+HLOOKUP($DR$696,'[1]Услуги по передаче'!$G$5:$J$7,3,FALSE))</f>
        <v>1636.54</v>
      </c>
      <c r="J701" s="77"/>
      <c r="K701" s="77"/>
      <c r="L701" s="77"/>
      <c r="M701" s="77"/>
      <c r="N701" s="78"/>
      <c r="O701" s="72">
        <f>IF($A701="-","-",ROUND(VLOOKUP($A701+ROUND(LEFT(O$699,1)/24,5),'[1]ОАО "АТС"'!$A$30:$F$773,6,FALSE)+HLOOKUP($DL$697,'[1]Сбытовая надбавка'!$F$5:$H$6,2,FALSE),2)+'[1]Иные услуги'!$C$6+HLOOKUP($DR$696,'[1]Услуги по передаче'!$G$5:$J$7,3,FALSE))</f>
        <v>1620.69</v>
      </c>
      <c r="P701" s="77"/>
      <c r="Q701" s="77"/>
      <c r="R701" s="77"/>
      <c r="S701" s="77"/>
      <c r="T701" s="78"/>
      <c r="U701" s="72">
        <f>IF($A701="-","-",ROUND(VLOOKUP($A701+ROUND(LEFT(U$699,1)/24,5),'[1]ОАО "АТС"'!$A$30:$F$773,6,FALSE)+HLOOKUP($DL$697,'[1]Сбытовая надбавка'!$F$5:$H$6,2,FALSE),2)+'[1]Иные услуги'!$C$6+HLOOKUP($DR$696,'[1]Услуги по передаче'!$G$5:$J$7,3,FALSE))</f>
        <v>1613.2799999999997</v>
      </c>
      <c r="V701" s="77"/>
      <c r="W701" s="77"/>
      <c r="X701" s="77"/>
      <c r="Y701" s="77"/>
      <c r="Z701" s="78"/>
      <c r="AA701" s="72">
        <f>IF($A701="-","-",ROUND(VLOOKUP($A701+ROUND(LEFT(AA$699,1)/24,5),'[1]ОАО "АТС"'!$A$30:$F$773,6,FALSE)+HLOOKUP($DL$697,'[1]Сбытовая надбавка'!$F$5:$H$6,2,FALSE),2)+'[1]Иные услуги'!$C$6+HLOOKUP($DR$696,'[1]Услуги по передаче'!$G$5:$J$7,3,FALSE))</f>
        <v>1612.88</v>
      </c>
      <c r="AB701" s="77"/>
      <c r="AC701" s="77"/>
      <c r="AD701" s="77"/>
      <c r="AE701" s="77"/>
      <c r="AF701" s="78"/>
      <c r="AG701" s="72">
        <f>IF($A701="-","-",ROUND(VLOOKUP($A701+ROUND(LEFT(AG$699,1)/24,5),'[1]ОАО "АТС"'!$A$30:$F$773,6,FALSE)+HLOOKUP($DL$697,'[1]Сбытовая надбавка'!$F$5:$H$6,2,FALSE),2)+'[1]Иные услуги'!$C$6+HLOOKUP($DR$696,'[1]Услуги по передаче'!$G$5:$J$7,3,FALSE))</f>
        <v>1614.5299999999997</v>
      </c>
      <c r="AH701" s="77"/>
      <c r="AI701" s="77"/>
      <c r="AJ701" s="77"/>
      <c r="AK701" s="77"/>
      <c r="AL701" s="78"/>
      <c r="AM701" s="72">
        <f>IF($A701="-","-",ROUND(VLOOKUP($A701+ROUND(LEFT(AM$699,1)/24,5),'[1]ОАО "АТС"'!$A$30:$F$773,6,FALSE)+HLOOKUP($DL$697,'[1]Сбытовая надбавка'!$F$5:$H$6,2,FALSE),2)+'[1]Иные услуги'!$C$6+HLOOKUP($DR$696,'[1]Услуги по передаче'!$G$5:$J$7,3,FALSE))</f>
        <v>1639.83</v>
      </c>
      <c r="AN701" s="77"/>
      <c r="AO701" s="77"/>
      <c r="AP701" s="77"/>
      <c r="AQ701" s="77"/>
      <c r="AR701" s="78"/>
      <c r="AS701" s="72">
        <f>IF($A701="-","-",ROUND(VLOOKUP($A701+ROUND(LEFT(AS$699,1)/24,5),'[1]ОАО "АТС"'!$A$30:$F$773,6,FALSE)+HLOOKUP($DL$697,'[1]Сбытовая надбавка'!$F$5:$H$6,2,FALSE),2)+'[1]Иные услуги'!$C$6+HLOOKUP($DR$696,'[1]Услуги по передаче'!$G$5:$J$7,3,FALSE))</f>
        <v>1641.7999999999997</v>
      </c>
      <c r="AT701" s="77"/>
      <c r="AU701" s="77"/>
      <c r="AV701" s="77"/>
      <c r="AW701" s="77"/>
      <c r="AX701" s="78"/>
      <c r="AY701" s="72">
        <f>IF($A701="-","-",ROUND(VLOOKUP($A701+ROUND(LEFT(AY$699,1)/24,5),'[1]ОАО "АТС"'!$A$30:$F$773,6,FALSE)+HLOOKUP($DL$697,'[1]Сбытовая надбавка'!$F$5:$H$6,2,FALSE),2)+'[1]Иные услуги'!$C$6+HLOOKUP($DR$696,'[1]Услуги по передаче'!$G$5:$J$7,3,FALSE))</f>
        <v>1659.65</v>
      </c>
      <c r="AZ701" s="77"/>
      <c r="BA701" s="77"/>
      <c r="BB701" s="77"/>
      <c r="BC701" s="77"/>
      <c r="BD701" s="78"/>
      <c r="BE701" s="72">
        <f>IF($A701="-","-",ROUND(VLOOKUP($A701+ROUND(LEFT(BE$699,1)/24,5),'[1]ОАО "АТС"'!$A$30:$F$773,6,FALSE)+HLOOKUP($DL$697,'[1]Сбытовая надбавка'!$F$5:$H$6,2,FALSE),2)+'[1]Иные услуги'!$C$6+HLOOKUP($DR$696,'[1]Услуги по передаче'!$G$5:$J$7,3,FALSE))</f>
        <v>1598.69</v>
      </c>
      <c r="BF701" s="77"/>
      <c r="BG701" s="77"/>
      <c r="BH701" s="77"/>
      <c r="BI701" s="77"/>
      <c r="BJ701" s="78"/>
      <c r="BK701" s="72">
        <f>IF($A701="-","-",ROUND(VLOOKUP($A701+ROUND(LEFT(BK$699,1)/24,5),'[1]ОАО "АТС"'!$A$30:$F$773,6,FALSE)+HLOOKUP($DL$697,'[1]Сбытовая надбавка'!$F$5:$H$6,2,FALSE),2)+'[1]Иные услуги'!$C$6+HLOOKUP($DR$696,'[1]Услуги по передаче'!$G$5:$J$7,3,FALSE))</f>
        <v>1598.7399999999998</v>
      </c>
      <c r="BL701" s="77"/>
      <c r="BM701" s="77"/>
      <c r="BN701" s="77"/>
      <c r="BO701" s="77"/>
      <c r="BP701" s="78"/>
      <c r="BQ701" s="72">
        <f>IF($A701="-","-",ROUND(VLOOKUP($A701+ROUND(LEFT(BQ$699,2)/24,5),'[1]ОАО "АТС"'!$A$30:$F$773,6,FALSE)+HLOOKUP($DL$697,'[1]Сбытовая надбавка'!$F$5:$H$6,2,FALSE),2)+'[1]Иные услуги'!$C$6+HLOOKUP($DR$696,'[1]Услуги по передаче'!$G$5:$J$7,3,FALSE))</f>
        <v>1641.9499999999998</v>
      </c>
      <c r="BR701" s="77"/>
      <c r="BS701" s="77"/>
      <c r="BT701" s="77"/>
      <c r="BU701" s="77"/>
      <c r="BV701" s="78"/>
      <c r="BW701" s="72">
        <f>IF($A701="-","-",ROUND(VLOOKUP($A701+ROUND(LEFT(BW$699,2)/24,5),'[1]ОАО "АТС"'!$A$30:$F$773,6,FALSE)+HLOOKUP($DL$697,'[1]Сбытовая надбавка'!$F$5:$H$6,2,FALSE),2)+'[1]Иные услуги'!$C$6+HLOOKUP($DR$696,'[1]Услуги по передаче'!$G$5:$J$7,3,FALSE))</f>
        <v>1641.58</v>
      </c>
      <c r="BX701" s="77"/>
      <c r="BY701" s="77"/>
      <c r="BZ701" s="77"/>
      <c r="CA701" s="77"/>
      <c r="CB701" s="78"/>
      <c r="CC701" s="72">
        <f>IF($A701="-","-",ROUND(VLOOKUP($A701+ROUND(LEFT(CC$699,2)/24,5),'[1]ОАО "АТС"'!$A$30:$F$773,6,FALSE)+HLOOKUP($DL$697,'[1]Сбытовая надбавка'!$F$5:$H$6,2,FALSE),2)+'[1]Иные услуги'!$C$6+HLOOKUP($DR$696,'[1]Услуги по передаче'!$G$5:$J$7,3,FALSE))</f>
        <v>1614.67</v>
      </c>
      <c r="CD701" s="77"/>
      <c r="CE701" s="77"/>
      <c r="CF701" s="77"/>
      <c r="CG701" s="77"/>
      <c r="CH701" s="78"/>
      <c r="CI701" s="72">
        <f>IF($A701="-","-",ROUND(VLOOKUP($A701+ROUND(LEFT(CI$699,2)/24,5),'[1]ОАО "АТС"'!$A$30:$F$773,6,FALSE)+HLOOKUP($DL$697,'[1]Сбытовая надбавка'!$F$5:$H$6,2,FALSE),2)+'[1]Иные услуги'!$C$6+HLOOKUP($DR$696,'[1]Услуги по передаче'!$G$5:$J$7,3,FALSE))</f>
        <v>1607.5499999999997</v>
      </c>
      <c r="CJ701" s="77"/>
      <c r="CK701" s="77"/>
      <c r="CL701" s="77"/>
      <c r="CM701" s="77"/>
      <c r="CN701" s="78"/>
      <c r="CO701" s="72">
        <f>IF($A701="-","-",ROUND(VLOOKUP($A701+ROUND(LEFT(CO$699,2)/24,5),'[1]ОАО "АТС"'!$A$30:$F$773,6,FALSE)+HLOOKUP($DL$697,'[1]Сбытовая надбавка'!$F$5:$H$6,2,FALSE),2)+'[1]Иные услуги'!$C$6+HLOOKUP($DR$696,'[1]Услуги по передаче'!$G$5:$J$7,3,FALSE))</f>
        <v>1598.71</v>
      </c>
      <c r="CP701" s="77"/>
      <c r="CQ701" s="77"/>
      <c r="CR701" s="77"/>
      <c r="CS701" s="77"/>
      <c r="CT701" s="78"/>
      <c r="CU701" s="72">
        <f>IF($A701="-","-",ROUND(VLOOKUP($A701+ROUND(LEFT(CU$699,2)/24,5),'[1]ОАО "АТС"'!$A$30:$F$773,6,FALSE)+HLOOKUP($DL$697,'[1]Сбытовая надбавка'!$F$5:$H$6,2,FALSE),2)+'[1]Иные услуги'!$C$6+HLOOKUP($DR$696,'[1]Услуги по передаче'!$G$5:$J$7,3,FALSE))</f>
        <v>1598.69</v>
      </c>
      <c r="CV701" s="77"/>
      <c r="CW701" s="77"/>
      <c r="CX701" s="77"/>
      <c r="CY701" s="77"/>
      <c r="CZ701" s="78"/>
      <c r="DA701" s="72">
        <f>IF($A701="-","-",ROUND(VLOOKUP($A701+ROUND(LEFT(DA$699,2)/24,5),'[1]ОАО "АТС"'!$A$30:$F$773,6,FALSE)+HLOOKUP($DL$697,'[1]Сбытовая надбавка'!$F$5:$H$6,2,FALSE),2)+'[1]Иные услуги'!$C$6+HLOOKUP($DR$696,'[1]Услуги по передаче'!$G$5:$J$7,3,FALSE))</f>
        <v>1599.1999999999998</v>
      </c>
      <c r="DB701" s="77"/>
      <c r="DC701" s="77"/>
      <c r="DD701" s="77"/>
      <c r="DE701" s="77"/>
      <c r="DF701" s="78"/>
      <c r="DG701" s="72">
        <f>IF($A701="-","-",ROUND(VLOOKUP($A701+ROUND(LEFT(DG$699,2)/24,5),'[1]ОАО "АТС"'!$A$30:$F$773,6,FALSE)+HLOOKUP($DL$697,'[1]Сбытовая надбавка'!$F$5:$H$6,2,FALSE),2)+'[1]Иные услуги'!$C$6+HLOOKUP($DR$696,'[1]Услуги по передаче'!$G$5:$J$7,3,FALSE))</f>
        <v>1639.88</v>
      </c>
      <c r="DH701" s="77"/>
      <c r="DI701" s="77"/>
      <c r="DJ701" s="77"/>
      <c r="DK701" s="77"/>
      <c r="DL701" s="78"/>
      <c r="DM701" s="72">
        <f>IF($A701="-","-",ROUND(VLOOKUP($A701+ROUND(LEFT(DM$699,2)/24,5),'[1]ОАО "АТС"'!$A$30:$F$773,6,FALSE)+HLOOKUP($DL$697,'[1]Сбытовая надбавка'!$F$5:$H$6,2,FALSE),2)+'[1]Иные услуги'!$C$6+HLOOKUP($DR$696,'[1]Услуги по передаче'!$G$5:$J$7,3,FALSE))</f>
        <v>1770.15</v>
      </c>
      <c r="DN701" s="77"/>
      <c r="DO701" s="77"/>
      <c r="DP701" s="77"/>
      <c r="DQ701" s="77"/>
      <c r="DR701" s="78"/>
      <c r="DS701" s="72">
        <f>IF($A701="-","-",ROUND(VLOOKUP($A701+ROUND(LEFT(DS$699,2)/24,5),'[1]ОАО "АТС"'!$A$30:$F$773,6,FALSE)+HLOOKUP($DL$697,'[1]Сбытовая надбавка'!$F$5:$H$6,2,FALSE),2)+'[1]Иные услуги'!$C$6+HLOOKUP($DR$696,'[1]Услуги по передаче'!$G$5:$J$7,3,FALSE))</f>
        <v>1796.35</v>
      </c>
      <c r="DT701" s="77"/>
      <c r="DU701" s="77"/>
      <c r="DV701" s="77"/>
      <c r="DW701" s="77"/>
      <c r="DX701" s="78"/>
      <c r="DY701" s="72">
        <f>IF($A701="-","-",ROUND(VLOOKUP($A701+ROUND(LEFT(DY$699,2)/24,5),'[1]ОАО "АТС"'!$A$30:$F$773,6,FALSE)+HLOOKUP($DL$697,'[1]Сбытовая надбавка'!$F$5:$H$6,2,FALSE),2)+'[1]Иные услуги'!$C$6+HLOOKUP($DR$696,'[1]Услуги по передаче'!$G$5:$J$7,3,FALSE))</f>
        <v>1751.4699999999998</v>
      </c>
      <c r="DZ701" s="77"/>
      <c r="EA701" s="77"/>
      <c r="EB701" s="77"/>
      <c r="EC701" s="77"/>
      <c r="ED701" s="78"/>
      <c r="EE701" s="72">
        <f>IF($A701="-","-",ROUND(VLOOKUP($A701+ROUND(LEFT(EE$699,2)/24,5),'[1]ОАО "АТС"'!$A$30:$F$773,6,FALSE)+HLOOKUP($DL$697,'[1]Сбытовая надбавка'!$F$5:$H$6,2,FALSE),2)+'[1]Иные услуги'!$C$6+HLOOKUP($DR$696,'[1]Услуги по передаче'!$G$5:$J$7,3,FALSE))</f>
        <v>1685.7399999999998</v>
      </c>
      <c r="EF701" s="77"/>
      <c r="EG701" s="77"/>
      <c r="EH701" s="77"/>
      <c r="EI701" s="77"/>
      <c r="EJ701" s="78"/>
      <c r="EK701" s="72">
        <f>IF($A701="-","-",ROUND(VLOOKUP($A701+ROUND(LEFT(EK$699,2)/24,5),'[1]ОАО "АТС"'!$A$30:$F$773,6,FALSE)+HLOOKUP($DL$697,'[1]Сбытовая надбавка'!$F$5:$H$6,2,FALSE),2)+'[1]Иные услуги'!$C$6+HLOOKUP($DR$696,'[1]Услуги по передаче'!$G$5:$J$7,3,FALSE))</f>
        <v>1854.17</v>
      </c>
      <c r="EL701" s="77"/>
      <c r="EM701" s="77"/>
      <c r="EN701" s="77"/>
      <c r="EO701" s="77"/>
      <c r="EP701" s="78"/>
      <c r="EQ701" s="72">
        <f>IF($A701="-","-",ROUND(VLOOKUP($A701+ROUND(LEFT(EQ$699,2)/24,5),'[1]ОАО "АТС"'!$A$30:$F$773,6,FALSE)+HLOOKUP($DL$697,'[1]Сбытовая надбавка'!$F$5:$H$6,2,FALSE),2)+'[1]Иные услуги'!$C$6+HLOOKUP($DR$696,'[1]Услуги по передаче'!$G$5:$J$7,3,FALSE))</f>
        <v>1738.31</v>
      </c>
      <c r="ER701" s="77"/>
      <c r="ES701" s="77"/>
      <c r="ET701" s="77"/>
      <c r="EU701" s="77"/>
      <c r="EV701" s="78"/>
    </row>
    <row r="702" spans="1:152" s="38" customFormat="1" ht="15.75" customHeight="1" x14ac:dyDescent="0.2">
      <c r="A702" s="69">
        <f>$A$117</f>
        <v>44988</v>
      </c>
      <c r="B702" s="70"/>
      <c r="C702" s="70"/>
      <c r="D702" s="70"/>
      <c r="E702" s="70"/>
      <c r="F702" s="70"/>
      <c r="G702" s="70"/>
      <c r="H702" s="71"/>
      <c r="I702" s="72">
        <f>IF($A702="-","-",ROUND(VLOOKUP($A702+ROUND(LEFT(I$699,1)/24,5),'[1]ОАО "АТС"'!$A$30:$F$773,6,FALSE)+HLOOKUP($DL$697,'[1]Сбытовая надбавка'!$F$5:$H$6,2,FALSE),2)+'[1]Иные услуги'!$C$6+HLOOKUP($DR$696,'[1]Услуги по передаче'!$G$5:$J$7,3,FALSE))</f>
        <v>1654.27</v>
      </c>
      <c r="J702" s="77"/>
      <c r="K702" s="77"/>
      <c r="L702" s="77"/>
      <c r="M702" s="77"/>
      <c r="N702" s="78"/>
      <c r="O702" s="72">
        <f>IF($A702="-","-",ROUND(VLOOKUP($A702+ROUND(LEFT(O$699,1)/24,5),'[1]ОАО "АТС"'!$A$30:$F$773,6,FALSE)+HLOOKUP($DL$697,'[1]Сбытовая надбавка'!$F$5:$H$6,2,FALSE),2)+'[1]Иные услуги'!$C$6+HLOOKUP($DR$696,'[1]Услуги по передаче'!$G$5:$J$7,3,FALSE))</f>
        <v>1618.37</v>
      </c>
      <c r="P702" s="77"/>
      <c r="Q702" s="77"/>
      <c r="R702" s="77"/>
      <c r="S702" s="77"/>
      <c r="T702" s="78"/>
      <c r="U702" s="72">
        <f>IF($A702="-","-",ROUND(VLOOKUP($A702+ROUND(LEFT(U$699,1)/24,5),'[1]ОАО "АТС"'!$A$30:$F$773,6,FALSE)+HLOOKUP($DL$697,'[1]Сбытовая надбавка'!$F$5:$H$6,2,FALSE),2)+'[1]Иные услуги'!$C$6+HLOOKUP($DR$696,'[1]Услуги по передаче'!$G$5:$J$7,3,FALSE))</f>
        <v>1609.4</v>
      </c>
      <c r="V702" s="77"/>
      <c r="W702" s="77"/>
      <c r="X702" s="77"/>
      <c r="Y702" s="77"/>
      <c r="Z702" s="78"/>
      <c r="AA702" s="72">
        <f>IF($A702="-","-",ROUND(VLOOKUP($A702+ROUND(LEFT(AA$699,1)/24,5),'[1]ОАО "АТС"'!$A$30:$F$773,6,FALSE)+HLOOKUP($DL$697,'[1]Сбытовая надбавка'!$F$5:$H$6,2,FALSE),2)+'[1]Иные услуги'!$C$6+HLOOKUP($DR$696,'[1]Услуги по передаче'!$G$5:$J$7,3,FALSE))</f>
        <v>1607.8199999999997</v>
      </c>
      <c r="AB702" s="77"/>
      <c r="AC702" s="77"/>
      <c r="AD702" s="77"/>
      <c r="AE702" s="77"/>
      <c r="AF702" s="78"/>
      <c r="AG702" s="72">
        <f>IF($A702="-","-",ROUND(VLOOKUP($A702+ROUND(LEFT(AG$699,1)/24,5),'[1]ОАО "АТС"'!$A$30:$F$773,6,FALSE)+HLOOKUP($DL$697,'[1]Сбытовая надбавка'!$F$5:$H$6,2,FALSE),2)+'[1]Иные услуги'!$C$6+HLOOKUP($DR$696,'[1]Услуги по передаче'!$G$5:$J$7,3,FALSE))</f>
        <v>1607.02</v>
      </c>
      <c r="AH702" s="77"/>
      <c r="AI702" s="77"/>
      <c r="AJ702" s="77"/>
      <c r="AK702" s="77"/>
      <c r="AL702" s="78"/>
      <c r="AM702" s="72">
        <f>IF($A702="-","-",ROUND(VLOOKUP($A702+ROUND(LEFT(AM$699,1)/24,5),'[1]ОАО "АТС"'!$A$30:$F$773,6,FALSE)+HLOOKUP($DL$697,'[1]Сбытовая надбавка'!$F$5:$H$6,2,FALSE),2)+'[1]Иные услуги'!$C$6+HLOOKUP($DR$696,'[1]Услуги по передаче'!$G$5:$J$7,3,FALSE))</f>
        <v>1631.96</v>
      </c>
      <c r="AN702" s="77"/>
      <c r="AO702" s="77"/>
      <c r="AP702" s="77"/>
      <c r="AQ702" s="77"/>
      <c r="AR702" s="78"/>
      <c r="AS702" s="72">
        <f>IF($A702="-","-",ROUND(VLOOKUP($A702+ROUND(LEFT(AS$699,1)/24,5),'[1]ОАО "АТС"'!$A$30:$F$773,6,FALSE)+HLOOKUP($DL$697,'[1]Сбытовая надбавка'!$F$5:$H$6,2,FALSE),2)+'[1]Иные услуги'!$C$6+HLOOKUP($DR$696,'[1]Услуги по передаче'!$G$5:$J$7,3,FALSE))</f>
        <v>1603.44</v>
      </c>
      <c r="AT702" s="77"/>
      <c r="AU702" s="77"/>
      <c r="AV702" s="77"/>
      <c r="AW702" s="77"/>
      <c r="AX702" s="78"/>
      <c r="AY702" s="72">
        <f>IF($A702="-","-",ROUND(VLOOKUP($A702+ROUND(LEFT(AY$699,1)/24,5),'[1]ОАО "АТС"'!$A$30:$F$773,6,FALSE)+HLOOKUP($DL$697,'[1]Сбытовая надбавка'!$F$5:$H$6,2,FALSE),2)+'[1]Иные услуги'!$C$6+HLOOKUP($DR$696,'[1]Услуги по передаче'!$G$5:$J$7,3,FALSE))</f>
        <v>1625.17</v>
      </c>
      <c r="AZ702" s="77"/>
      <c r="BA702" s="77"/>
      <c r="BB702" s="77"/>
      <c r="BC702" s="77"/>
      <c r="BD702" s="78"/>
      <c r="BE702" s="72">
        <f>IF($A702="-","-",ROUND(VLOOKUP($A702+ROUND(LEFT(BE$699,1)/24,5),'[1]ОАО "АТС"'!$A$30:$F$773,6,FALSE)+HLOOKUP($DL$697,'[1]Сбытовая надбавка'!$F$5:$H$6,2,FALSE),2)+'[1]Иные услуги'!$C$6+HLOOKUP($DR$696,'[1]Услуги по передаче'!$G$5:$J$7,3,FALSE))</f>
        <v>1598.02</v>
      </c>
      <c r="BF702" s="77"/>
      <c r="BG702" s="77"/>
      <c r="BH702" s="77"/>
      <c r="BI702" s="77"/>
      <c r="BJ702" s="78"/>
      <c r="BK702" s="72">
        <f>IF($A702="-","-",ROUND(VLOOKUP($A702+ROUND(LEFT(BK$699,1)/24,5),'[1]ОАО "АТС"'!$A$30:$F$773,6,FALSE)+HLOOKUP($DL$697,'[1]Сбытовая надбавка'!$F$5:$H$6,2,FALSE),2)+'[1]Иные услуги'!$C$6+HLOOKUP($DR$696,'[1]Услуги по передаче'!$G$5:$J$7,3,FALSE))</f>
        <v>1598.15</v>
      </c>
      <c r="BL702" s="77"/>
      <c r="BM702" s="77"/>
      <c r="BN702" s="77"/>
      <c r="BO702" s="77"/>
      <c r="BP702" s="78"/>
      <c r="BQ702" s="72">
        <f>IF($A702="-","-",ROUND(VLOOKUP($A702+ROUND(LEFT(BQ$699,2)/24,5),'[1]ОАО "АТС"'!$A$30:$F$773,6,FALSE)+HLOOKUP($DL$697,'[1]Сбытовая надбавка'!$F$5:$H$6,2,FALSE),2)+'[1]Иные услуги'!$C$6+HLOOKUP($DR$696,'[1]Услуги по передаче'!$G$5:$J$7,3,FALSE))</f>
        <v>1615.9099999999999</v>
      </c>
      <c r="BR702" s="77"/>
      <c r="BS702" s="77"/>
      <c r="BT702" s="77"/>
      <c r="BU702" s="77"/>
      <c r="BV702" s="78"/>
      <c r="BW702" s="72">
        <f>IF($A702="-","-",ROUND(VLOOKUP($A702+ROUND(LEFT(BW$699,2)/24,5),'[1]ОАО "АТС"'!$A$30:$F$773,6,FALSE)+HLOOKUP($DL$697,'[1]Сбытовая надбавка'!$F$5:$H$6,2,FALSE),2)+'[1]Иные услуги'!$C$6+HLOOKUP($DR$696,'[1]Услуги по передаче'!$G$5:$J$7,3,FALSE))</f>
        <v>1616.7999999999997</v>
      </c>
      <c r="BX702" s="77"/>
      <c r="BY702" s="77"/>
      <c r="BZ702" s="77"/>
      <c r="CA702" s="77"/>
      <c r="CB702" s="78"/>
      <c r="CC702" s="72">
        <f>IF($A702="-","-",ROUND(VLOOKUP($A702+ROUND(LEFT(CC$699,2)/24,5),'[1]ОАО "АТС"'!$A$30:$F$773,6,FALSE)+HLOOKUP($DL$697,'[1]Сбытовая надбавка'!$F$5:$H$6,2,FALSE),2)+'[1]Иные услуги'!$C$6+HLOOKUP($DR$696,'[1]Услуги по передаче'!$G$5:$J$7,3,FALSE))</f>
        <v>1598.04</v>
      </c>
      <c r="CD702" s="77"/>
      <c r="CE702" s="77"/>
      <c r="CF702" s="77"/>
      <c r="CG702" s="77"/>
      <c r="CH702" s="78"/>
      <c r="CI702" s="72">
        <f>IF($A702="-","-",ROUND(VLOOKUP($A702+ROUND(LEFT(CI$699,2)/24,5),'[1]ОАО "АТС"'!$A$30:$F$773,6,FALSE)+HLOOKUP($DL$697,'[1]Сбытовая надбавка'!$F$5:$H$6,2,FALSE),2)+'[1]Иные услуги'!$C$6+HLOOKUP($DR$696,'[1]Услуги по передаче'!$G$5:$J$7,3,FALSE))</f>
        <v>1598.4499999999998</v>
      </c>
      <c r="CJ702" s="77"/>
      <c r="CK702" s="77"/>
      <c r="CL702" s="77"/>
      <c r="CM702" s="77"/>
      <c r="CN702" s="78"/>
      <c r="CO702" s="72">
        <f>IF($A702="-","-",ROUND(VLOOKUP($A702+ROUND(LEFT(CO$699,2)/24,5),'[1]ОАО "АТС"'!$A$30:$F$773,6,FALSE)+HLOOKUP($DL$697,'[1]Сбытовая надбавка'!$F$5:$H$6,2,FALSE),2)+'[1]Иные услуги'!$C$6+HLOOKUP($DR$696,'[1]Услуги по передаче'!$G$5:$J$7,3,FALSE))</f>
        <v>1598.21</v>
      </c>
      <c r="CP702" s="77"/>
      <c r="CQ702" s="77"/>
      <c r="CR702" s="77"/>
      <c r="CS702" s="77"/>
      <c r="CT702" s="78"/>
      <c r="CU702" s="72">
        <f>IF($A702="-","-",ROUND(VLOOKUP($A702+ROUND(LEFT(CU$699,2)/24,5),'[1]ОАО "АТС"'!$A$30:$F$773,6,FALSE)+HLOOKUP($DL$697,'[1]Сбытовая надбавка'!$F$5:$H$6,2,FALSE),2)+'[1]Иные услуги'!$C$6+HLOOKUP($DR$696,'[1]Услуги по передаче'!$G$5:$J$7,3,FALSE))</f>
        <v>1598.33</v>
      </c>
      <c r="CV702" s="77"/>
      <c r="CW702" s="77"/>
      <c r="CX702" s="77"/>
      <c r="CY702" s="77"/>
      <c r="CZ702" s="78"/>
      <c r="DA702" s="72">
        <f>IF($A702="-","-",ROUND(VLOOKUP($A702+ROUND(LEFT(DA$699,2)/24,5),'[1]ОАО "АТС"'!$A$30:$F$773,6,FALSE)+HLOOKUP($DL$697,'[1]Сбытовая надбавка'!$F$5:$H$6,2,FALSE),2)+'[1]Иные услуги'!$C$6+HLOOKUP($DR$696,'[1]Услуги по передаче'!$G$5:$J$7,3,FALSE))</f>
        <v>1598.9899999999998</v>
      </c>
      <c r="DB702" s="77"/>
      <c r="DC702" s="77"/>
      <c r="DD702" s="77"/>
      <c r="DE702" s="77"/>
      <c r="DF702" s="78"/>
      <c r="DG702" s="72">
        <f>IF($A702="-","-",ROUND(VLOOKUP($A702+ROUND(LEFT(DG$699,2)/24,5),'[1]ОАО "АТС"'!$A$30:$F$773,6,FALSE)+HLOOKUP($DL$697,'[1]Сбытовая надбавка'!$F$5:$H$6,2,FALSE),2)+'[1]Иные услуги'!$C$6+HLOOKUP($DR$696,'[1]Услуги по передаче'!$G$5:$J$7,3,FALSE))</f>
        <v>1615.4699999999998</v>
      </c>
      <c r="DH702" s="77"/>
      <c r="DI702" s="77"/>
      <c r="DJ702" s="77"/>
      <c r="DK702" s="77"/>
      <c r="DL702" s="78"/>
      <c r="DM702" s="72">
        <f>IF($A702="-","-",ROUND(VLOOKUP($A702+ROUND(LEFT(DM$699,2)/24,5),'[1]ОАО "АТС"'!$A$30:$F$773,6,FALSE)+HLOOKUP($DL$697,'[1]Сбытовая надбавка'!$F$5:$H$6,2,FALSE),2)+'[1]Иные услуги'!$C$6+HLOOKUP($DR$696,'[1]Услуги по передаче'!$G$5:$J$7,3,FALSE))</f>
        <v>1737.31</v>
      </c>
      <c r="DN702" s="77"/>
      <c r="DO702" s="77"/>
      <c r="DP702" s="77"/>
      <c r="DQ702" s="77"/>
      <c r="DR702" s="78"/>
      <c r="DS702" s="72">
        <f>IF($A702="-","-",ROUND(VLOOKUP($A702+ROUND(LEFT(DS$699,2)/24,5),'[1]ОАО "АТС"'!$A$30:$F$773,6,FALSE)+HLOOKUP($DL$697,'[1]Сбытовая надбавка'!$F$5:$H$6,2,FALSE),2)+'[1]Иные услуги'!$C$6+HLOOKUP($DR$696,'[1]Услуги по передаче'!$G$5:$J$7,3,FALSE))</f>
        <v>1768.0499999999997</v>
      </c>
      <c r="DT702" s="77"/>
      <c r="DU702" s="77"/>
      <c r="DV702" s="77"/>
      <c r="DW702" s="77"/>
      <c r="DX702" s="78"/>
      <c r="DY702" s="72">
        <f>IF($A702="-","-",ROUND(VLOOKUP($A702+ROUND(LEFT(DY$699,2)/24,5),'[1]ОАО "АТС"'!$A$30:$F$773,6,FALSE)+HLOOKUP($DL$697,'[1]Сбытовая надбавка'!$F$5:$H$6,2,FALSE),2)+'[1]Иные услуги'!$C$6+HLOOKUP($DR$696,'[1]Услуги по передаче'!$G$5:$J$7,3,FALSE))</f>
        <v>1715.02</v>
      </c>
      <c r="DZ702" s="77"/>
      <c r="EA702" s="77"/>
      <c r="EB702" s="77"/>
      <c r="EC702" s="77"/>
      <c r="ED702" s="78"/>
      <c r="EE702" s="72">
        <f>IF($A702="-","-",ROUND(VLOOKUP($A702+ROUND(LEFT(EE$699,2)/24,5),'[1]ОАО "АТС"'!$A$30:$F$773,6,FALSE)+HLOOKUP($DL$697,'[1]Сбытовая надбавка'!$F$5:$H$6,2,FALSE),2)+'[1]Иные услуги'!$C$6+HLOOKUP($DR$696,'[1]Услуги по передаче'!$G$5:$J$7,3,FALSE))</f>
        <v>1655.1100000000001</v>
      </c>
      <c r="EF702" s="77"/>
      <c r="EG702" s="77"/>
      <c r="EH702" s="77"/>
      <c r="EI702" s="77"/>
      <c r="EJ702" s="78"/>
      <c r="EK702" s="72">
        <f>IF($A702="-","-",ROUND(VLOOKUP($A702+ROUND(LEFT(EK$699,2)/24,5),'[1]ОАО "АТС"'!$A$30:$F$773,6,FALSE)+HLOOKUP($DL$697,'[1]Сбытовая надбавка'!$F$5:$H$6,2,FALSE),2)+'[1]Иные услуги'!$C$6+HLOOKUP($DR$696,'[1]Услуги по передаче'!$G$5:$J$7,3,FALSE))</f>
        <v>2000.7799999999997</v>
      </c>
      <c r="EL702" s="77"/>
      <c r="EM702" s="77"/>
      <c r="EN702" s="77"/>
      <c r="EO702" s="77"/>
      <c r="EP702" s="78"/>
      <c r="EQ702" s="72">
        <f>IF($A702="-","-",ROUND(VLOOKUP($A702+ROUND(LEFT(EQ$699,2)/24,5),'[1]ОАО "АТС"'!$A$30:$F$773,6,FALSE)+HLOOKUP($DL$697,'[1]Сбытовая надбавка'!$F$5:$H$6,2,FALSE),2)+'[1]Иные услуги'!$C$6+HLOOKUP($DR$696,'[1]Услуги по передаче'!$G$5:$J$7,3,FALSE))</f>
        <v>1722.85</v>
      </c>
      <c r="ER702" s="77"/>
      <c r="ES702" s="77"/>
      <c r="ET702" s="77"/>
      <c r="EU702" s="77"/>
      <c r="EV702" s="78"/>
    </row>
    <row r="703" spans="1:152" s="38" customFormat="1" ht="15.75" customHeight="1" x14ac:dyDescent="0.2">
      <c r="A703" s="69">
        <f>$A$118</f>
        <v>44989</v>
      </c>
      <c r="B703" s="70"/>
      <c r="C703" s="70"/>
      <c r="D703" s="70"/>
      <c r="E703" s="70"/>
      <c r="F703" s="70"/>
      <c r="G703" s="70"/>
      <c r="H703" s="71"/>
      <c r="I703" s="72">
        <f>IF($A703="-","-",ROUND(VLOOKUP($A703+ROUND(LEFT(I$699,1)/24,5),'[1]ОАО "АТС"'!$A$30:$F$773,6,FALSE)+HLOOKUP($DL$697,'[1]Сбытовая надбавка'!$F$5:$H$6,2,FALSE),2)+'[1]Иные услуги'!$C$6+HLOOKUP($DR$696,'[1]Услуги по передаче'!$G$5:$J$7,3,FALSE))</f>
        <v>1617.1100000000001</v>
      </c>
      <c r="J703" s="77"/>
      <c r="K703" s="77"/>
      <c r="L703" s="77"/>
      <c r="M703" s="77"/>
      <c r="N703" s="78"/>
      <c r="O703" s="72">
        <f>IF($A703="-","-",ROUND(VLOOKUP($A703+ROUND(LEFT(O$699,1)/24,5),'[1]ОАО "АТС"'!$A$30:$F$773,6,FALSE)+HLOOKUP($DL$697,'[1]Сбытовая надбавка'!$F$5:$H$6,2,FALSE),2)+'[1]Иные услуги'!$C$6+HLOOKUP($DR$696,'[1]Услуги по передаче'!$G$5:$J$7,3,FALSE))</f>
        <v>1598.6799999999998</v>
      </c>
      <c r="P703" s="77"/>
      <c r="Q703" s="77"/>
      <c r="R703" s="77"/>
      <c r="S703" s="77"/>
      <c r="T703" s="78"/>
      <c r="U703" s="72">
        <f>IF($A703="-","-",ROUND(VLOOKUP($A703+ROUND(LEFT(U$699,1)/24,5),'[1]ОАО "АТС"'!$A$30:$F$773,6,FALSE)+HLOOKUP($DL$697,'[1]Сбытовая надбавка'!$F$5:$H$6,2,FALSE),2)+'[1]Иные услуги'!$C$6+HLOOKUP($DR$696,'[1]Услуги по передаче'!$G$5:$J$7,3,FALSE))</f>
        <v>1599.12</v>
      </c>
      <c r="V703" s="77"/>
      <c r="W703" s="77"/>
      <c r="X703" s="77"/>
      <c r="Y703" s="77"/>
      <c r="Z703" s="78"/>
      <c r="AA703" s="72">
        <f>IF($A703="-","-",ROUND(VLOOKUP($A703+ROUND(LEFT(AA$699,1)/24,5),'[1]ОАО "АТС"'!$A$30:$F$773,6,FALSE)+HLOOKUP($DL$697,'[1]Сбытовая надбавка'!$F$5:$H$6,2,FALSE),2)+'[1]Иные услуги'!$C$6+HLOOKUP($DR$696,'[1]Услуги по передаче'!$G$5:$J$7,3,FALSE))</f>
        <v>1599.1100000000001</v>
      </c>
      <c r="AB703" s="77"/>
      <c r="AC703" s="77"/>
      <c r="AD703" s="77"/>
      <c r="AE703" s="77"/>
      <c r="AF703" s="78"/>
      <c r="AG703" s="72">
        <f>IF($A703="-","-",ROUND(VLOOKUP($A703+ROUND(LEFT(AG$699,1)/24,5),'[1]ОАО "АТС"'!$A$30:$F$773,6,FALSE)+HLOOKUP($DL$697,'[1]Сбытовая надбавка'!$F$5:$H$6,2,FALSE),2)+'[1]Иные услуги'!$C$6+HLOOKUP($DR$696,'[1]Услуги по передаче'!$G$5:$J$7,3,FALSE))</f>
        <v>1599.0299999999997</v>
      </c>
      <c r="AH703" s="77"/>
      <c r="AI703" s="77"/>
      <c r="AJ703" s="77"/>
      <c r="AK703" s="77"/>
      <c r="AL703" s="78"/>
      <c r="AM703" s="72">
        <f>IF($A703="-","-",ROUND(VLOOKUP($A703+ROUND(LEFT(AM$699,1)/24,5),'[1]ОАО "АТС"'!$A$30:$F$773,6,FALSE)+HLOOKUP($DL$697,'[1]Сбытовая надбавка'!$F$5:$H$6,2,FALSE),2)+'[1]Иные услуги'!$C$6+HLOOKUP($DR$696,'[1]Услуги по передаче'!$G$5:$J$7,3,FALSE))</f>
        <v>1598.83</v>
      </c>
      <c r="AN703" s="77"/>
      <c r="AO703" s="77"/>
      <c r="AP703" s="77"/>
      <c r="AQ703" s="77"/>
      <c r="AR703" s="78"/>
      <c r="AS703" s="72">
        <f>IF($A703="-","-",ROUND(VLOOKUP($A703+ROUND(LEFT(AS$699,1)/24,5),'[1]ОАО "АТС"'!$A$30:$F$773,6,FALSE)+HLOOKUP($DL$697,'[1]Сбытовая надбавка'!$F$5:$H$6,2,FALSE),2)+'[1]Иные услуги'!$C$6+HLOOKUP($DR$696,'[1]Услуги по передаче'!$G$5:$J$7,3,FALSE))</f>
        <v>1597.62</v>
      </c>
      <c r="AT703" s="77"/>
      <c r="AU703" s="77"/>
      <c r="AV703" s="77"/>
      <c r="AW703" s="77"/>
      <c r="AX703" s="78"/>
      <c r="AY703" s="72">
        <f>IF($A703="-","-",ROUND(VLOOKUP($A703+ROUND(LEFT(AY$699,1)/24,5),'[1]ОАО "АТС"'!$A$30:$F$773,6,FALSE)+HLOOKUP($DL$697,'[1]Сбытовая надбавка'!$F$5:$H$6,2,FALSE),2)+'[1]Иные услуги'!$C$6+HLOOKUP($DR$696,'[1]Услуги по передаче'!$G$5:$J$7,3,FALSE))</f>
        <v>1597.6</v>
      </c>
      <c r="AZ703" s="77"/>
      <c r="BA703" s="77"/>
      <c r="BB703" s="77"/>
      <c r="BC703" s="77"/>
      <c r="BD703" s="78"/>
      <c r="BE703" s="72">
        <f>IF($A703="-","-",ROUND(VLOOKUP($A703+ROUND(LEFT(BE$699,1)/24,5),'[1]ОАО "АТС"'!$A$30:$F$773,6,FALSE)+HLOOKUP($DL$697,'[1]Сбытовая надбавка'!$F$5:$H$6,2,FALSE),2)+'[1]Иные услуги'!$C$6+HLOOKUP($DR$696,'[1]Услуги по передаче'!$G$5:$J$7,3,FALSE))</f>
        <v>1598.23</v>
      </c>
      <c r="BF703" s="77"/>
      <c r="BG703" s="77"/>
      <c r="BH703" s="77"/>
      <c r="BI703" s="77"/>
      <c r="BJ703" s="78"/>
      <c r="BK703" s="72">
        <f>IF($A703="-","-",ROUND(VLOOKUP($A703+ROUND(LEFT(BK$699,1)/24,5),'[1]ОАО "АТС"'!$A$30:$F$773,6,FALSE)+HLOOKUP($DL$697,'[1]Сбытовая надбавка'!$F$5:$H$6,2,FALSE),2)+'[1]Иные услуги'!$C$6+HLOOKUP($DR$696,'[1]Услуги по передаче'!$G$5:$J$7,3,FALSE))</f>
        <v>1598.67</v>
      </c>
      <c r="BL703" s="77"/>
      <c r="BM703" s="77"/>
      <c r="BN703" s="77"/>
      <c r="BO703" s="77"/>
      <c r="BP703" s="78"/>
      <c r="BQ703" s="72">
        <f>IF($A703="-","-",ROUND(VLOOKUP($A703+ROUND(LEFT(BQ$699,2)/24,5),'[1]ОАО "АТС"'!$A$30:$F$773,6,FALSE)+HLOOKUP($DL$697,'[1]Сбытовая надбавка'!$F$5:$H$6,2,FALSE),2)+'[1]Иные услуги'!$C$6+HLOOKUP($DR$696,'[1]Услуги по передаче'!$G$5:$J$7,3,FALSE))</f>
        <v>1648.73</v>
      </c>
      <c r="BR703" s="77"/>
      <c r="BS703" s="77"/>
      <c r="BT703" s="77"/>
      <c r="BU703" s="77"/>
      <c r="BV703" s="78"/>
      <c r="BW703" s="72">
        <f>IF($A703="-","-",ROUND(VLOOKUP($A703+ROUND(LEFT(BW$699,2)/24,5),'[1]ОАО "АТС"'!$A$30:$F$773,6,FALSE)+HLOOKUP($DL$697,'[1]Сбытовая надбавка'!$F$5:$H$6,2,FALSE),2)+'[1]Иные услуги'!$C$6+HLOOKUP($DR$696,'[1]Услуги по передаче'!$G$5:$J$7,3,FALSE))</f>
        <v>1681.9499999999998</v>
      </c>
      <c r="BX703" s="77"/>
      <c r="BY703" s="77"/>
      <c r="BZ703" s="77"/>
      <c r="CA703" s="77"/>
      <c r="CB703" s="78"/>
      <c r="CC703" s="72">
        <f>IF($A703="-","-",ROUND(VLOOKUP($A703+ROUND(LEFT(CC$699,2)/24,5),'[1]ОАО "АТС"'!$A$30:$F$773,6,FALSE)+HLOOKUP($DL$697,'[1]Сбытовая надбавка'!$F$5:$H$6,2,FALSE),2)+'[1]Иные услуги'!$C$6+HLOOKUP($DR$696,'[1]Услуги по передаче'!$G$5:$J$7,3,FALSE))</f>
        <v>1668.9299999999998</v>
      </c>
      <c r="CD703" s="77"/>
      <c r="CE703" s="77"/>
      <c r="CF703" s="77"/>
      <c r="CG703" s="77"/>
      <c r="CH703" s="78"/>
      <c r="CI703" s="72">
        <f>IF($A703="-","-",ROUND(VLOOKUP($A703+ROUND(LEFT(CI$699,2)/24,5),'[1]ОАО "АТС"'!$A$30:$F$773,6,FALSE)+HLOOKUP($DL$697,'[1]Сбытовая надбавка'!$F$5:$H$6,2,FALSE),2)+'[1]Иные услуги'!$C$6+HLOOKUP($DR$696,'[1]Услуги по передаче'!$G$5:$J$7,3,FALSE))</f>
        <v>1641.8400000000001</v>
      </c>
      <c r="CJ703" s="77"/>
      <c r="CK703" s="77"/>
      <c r="CL703" s="77"/>
      <c r="CM703" s="77"/>
      <c r="CN703" s="78"/>
      <c r="CO703" s="72">
        <f>IF($A703="-","-",ROUND(VLOOKUP($A703+ROUND(LEFT(CO$699,2)/24,5),'[1]ОАО "АТС"'!$A$30:$F$773,6,FALSE)+HLOOKUP($DL$697,'[1]Сбытовая надбавка'!$F$5:$H$6,2,FALSE),2)+'[1]Иные услуги'!$C$6+HLOOKUP($DR$696,'[1]Услуги по передаче'!$G$5:$J$7,3,FALSE))</f>
        <v>1628.58</v>
      </c>
      <c r="CP703" s="77"/>
      <c r="CQ703" s="77"/>
      <c r="CR703" s="77"/>
      <c r="CS703" s="77"/>
      <c r="CT703" s="78"/>
      <c r="CU703" s="72">
        <f>IF($A703="-","-",ROUND(VLOOKUP($A703+ROUND(LEFT(CU$699,2)/24,5),'[1]ОАО "АТС"'!$A$30:$F$773,6,FALSE)+HLOOKUP($DL$697,'[1]Сбытовая надбавка'!$F$5:$H$6,2,FALSE),2)+'[1]Иные услуги'!$C$6+HLOOKUP($DR$696,'[1]Услуги по передаче'!$G$5:$J$7,3,FALSE))</f>
        <v>1606.2399999999998</v>
      </c>
      <c r="CV703" s="77"/>
      <c r="CW703" s="77"/>
      <c r="CX703" s="77"/>
      <c r="CY703" s="77"/>
      <c r="CZ703" s="78"/>
      <c r="DA703" s="72">
        <f>IF($A703="-","-",ROUND(VLOOKUP($A703+ROUND(LEFT(DA$699,2)/24,5),'[1]ОАО "АТС"'!$A$30:$F$773,6,FALSE)+HLOOKUP($DL$697,'[1]Сбытовая надбавка'!$F$5:$H$6,2,FALSE),2)+'[1]Иные услуги'!$C$6+HLOOKUP($DR$696,'[1]Услуги по передаче'!$G$5:$J$7,3,FALSE))</f>
        <v>1599</v>
      </c>
      <c r="DB703" s="77"/>
      <c r="DC703" s="77"/>
      <c r="DD703" s="77"/>
      <c r="DE703" s="77"/>
      <c r="DF703" s="78"/>
      <c r="DG703" s="72">
        <f>IF($A703="-","-",ROUND(VLOOKUP($A703+ROUND(LEFT(DG$699,2)/24,5),'[1]ОАО "АТС"'!$A$30:$F$773,6,FALSE)+HLOOKUP($DL$697,'[1]Сбытовая надбавка'!$F$5:$H$6,2,FALSE),2)+'[1]Иные услуги'!$C$6+HLOOKUP($DR$696,'[1]Услуги по передаче'!$G$5:$J$7,3,FALSE))</f>
        <v>1599.19</v>
      </c>
      <c r="DH703" s="77"/>
      <c r="DI703" s="77"/>
      <c r="DJ703" s="77"/>
      <c r="DK703" s="77"/>
      <c r="DL703" s="78"/>
      <c r="DM703" s="72">
        <f>IF($A703="-","-",ROUND(VLOOKUP($A703+ROUND(LEFT(DM$699,2)/24,5),'[1]ОАО "АТС"'!$A$30:$F$773,6,FALSE)+HLOOKUP($DL$697,'[1]Сбытовая надбавка'!$F$5:$H$6,2,FALSE),2)+'[1]Иные услуги'!$C$6+HLOOKUP($DR$696,'[1]Услуги по передаче'!$G$5:$J$7,3,FALSE))</f>
        <v>1663.25</v>
      </c>
      <c r="DN703" s="77"/>
      <c r="DO703" s="77"/>
      <c r="DP703" s="77"/>
      <c r="DQ703" s="77"/>
      <c r="DR703" s="78"/>
      <c r="DS703" s="72">
        <f>IF($A703="-","-",ROUND(VLOOKUP($A703+ROUND(LEFT(DS$699,2)/24,5),'[1]ОАО "АТС"'!$A$30:$F$773,6,FALSE)+HLOOKUP($DL$697,'[1]Сбытовая надбавка'!$F$5:$H$6,2,FALSE),2)+'[1]Иные услуги'!$C$6+HLOOKUP($DR$696,'[1]Услуги по передаче'!$G$5:$J$7,3,FALSE))</f>
        <v>1655.9099999999999</v>
      </c>
      <c r="DT703" s="77"/>
      <c r="DU703" s="77"/>
      <c r="DV703" s="77"/>
      <c r="DW703" s="77"/>
      <c r="DX703" s="78"/>
      <c r="DY703" s="72">
        <f>IF($A703="-","-",ROUND(VLOOKUP($A703+ROUND(LEFT(DY$699,2)/24,5),'[1]ОАО "АТС"'!$A$30:$F$773,6,FALSE)+HLOOKUP($DL$697,'[1]Сбытовая надбавка'!$F$5:$H$6,2,FALSE),2)+'[1]Иные услуги'!$C$6+HLOOKUP($DR$696,'[1]Услуги по передаче'!$G$5:$J$7,3,FALSE))</f>
        <v>1597.9299999999998</v>
      </c>
      <c r="DZ703" s="77"/>
      <c r="EA703" s="77"/>
      <c r="EB703" s="77"/>
      <c r="EC703" s="77"/>
      <c r="ED703" s="78"/>
      <c r="EE703" s="72">
        <f>IF($A703="-","-",ROUND(VLOOKUP($A703+ROUND(LEFT(EE$699,2)/24,5),'[1]ОАО "АТС"'!$A$30:$F$773,6,FALSE)+HLOOKUP($DL$697,'[1]Сбытовая надбавка'!$F$5:$H$6,2,FALSE),2)+'[1]Иные услуги'!$C$6+HLOOKUP($DR$696,'[1]Услуги по передаче'!$G$5:$J$7,3,FALSE))</f>
        <v>1596.73</v>
      </c>
      <c r="EF703" s="77"/>
      <c r="EG703" s="77"/>
      <c r="EH703" s="77"/>
      <c r="EI703" s="77"/>
      <c r="EJ703" s="78"/>
      <c r="EK703" s="72">
        <f>IF($A703="-","-",ROUND(VLOOKUP($A703+ROUND(LEFT(EK$699,2)/24,5),'[1]ОАО "АТС"'!$A$30:$F$773,6,FALSE)+HLOOKUP($DL$697,'[1]Сбытовая надбавка'!$F$5:$H$6,2,FALSE),2)+'[1]Иные услуги'!$C$6+HLOOKUP($DR$696,'[1]Услуги по передаче'!$G$5:$J$7,3,FALSE))</f>
        <v>1776.1799999999998</v>
      </c>
      <c r="EL703" s="77"/>
      <c r="EM703" s="77"/>
      <c r="EN703" s="77"/>
      <c r="EO703" s="77"/>
      <c r="EP703" s="78"/>
      <c r="EQ703" s="72">
        <f>IF($A703="-","-",ROUND(VLOOKUP($A703+ROUND(LEFT(EQ$699,2)/24,5),'[1]ОАО "АТС"'!$A$30:$F$773,6,FALSE)+HLOOKUP($DL$697,'[1]Сбытовая надбавка'!$F$5:$H$6,2,FALSE),2)+'[1]Иные услуги'!$C$6+HLOOKUP($DR$696,'[1]Услуги по передаче'!$G$5:$J$7,3,FALSE))</f>
        <v>1669.6599999999999</v>
      </c>
      <c r="ER703" s="77"/>
      <c r="ES703" s="77"/>
      <c r="ET703" s="77"/>
      <c r="EU703" s="77"/>
      <c r="EV703" s="78"/>
    </row>
    <row r="704" spans="1:152" s="38" customFormat="1" ht="15.75" customHeight="1" x14ac:dyDescent="0.2">
      <c r="A704" s="69">
        <f>$A$119</f>
        <v>44990</v>
      </c>
      <c r="B704" s="70"/>
      <c r="C704" s="70"/>
      <c r="D704" s="70"/>
      <c r="E704" s="70"/>
      <c r="F704" s="70"/>
      <c r="G704" s="70"/>
      <c r="H704" s="71"/>
      <c r="I704" s="72">
        <f>IF($A704="-","-",ROUND(VLOOKUP($A704+ROUND(LEFT(I$699,1)/24,5),'[1]ОАО "АТС"'!$A$30:$F$773,6,FALSE)+HLOOKUP($DL$697,'[1]Сбытовая надбавка'!$F$5:$H$6,2,FALSE),2)+'[1]Иные услуги'!$C$6+HLOOKUP($DR$696,'[1]Услуги по передаче'!$G$5:$J$7,3,FALSE))</f>
        <v>1654.2199999999998</v>
      </c>
      <c r="J704" s="77"/>
      <c r="K704" s="77"/>
      <c r="L704" s="77"/>
      <c r="M704" s="77"/>
      <c r="N704" s="78"/>
      <c r="O704" s="72">
        <f>IF($A704="-","-",ROUND(VLOOKUP($A704+ROUND(LEFT(O$699,1)/24,5),'[1]ОАО "АТС"'!$A$30:$F$773,6,FALSE)+HLOOKUP($DL$697,'[1]Сбытовая надбавка'!$F$5:$H$6,2,FALSE),2)+'[1]Иные услуги'!$C$6+HLOOKUP($DR$696,'[1]Услуги по передаче'!$G$5:$J$7,3,FALSE))</f>
        <v>1603.3400000000001</v>
      </c>
      <c r="P704" s="77"/>
      <c r="Q704" s="77"/>
      <c r="R704" s="77"/>
      <c r="S704" s="77"/>
      <c r="T704" s="78"/>
      <c r="U704" s="72">
        <f>IF($A704="-","-",ROUND(VLOOKUP($A704+ROUND(LEFT(U$699,1)/24,5),'[1]ОАО "АТС"'!$A$30:$F$773,6,FALSE)+HLOOKUP($DL$697,'[1]Сбытовая надбавка'!$F$5:$H$6,2,FALSE),2)+'[1]Иные услуги'!$C$6+HLOOKUP($DR$696,'[1]Услуги по передаче'!$G$5:$J$7,3,FALSE))</f>
        <v>1599.35</v>
      </c>
      <c r="V704" s="77"/>
      <c r="W704" s="77"/>
      <c r="X704" s="77"/>
      <c r="Y704" s="77"/>
      <c r="Z704" s="78"/>
      <c r="AA704" s="72">
        <f>IF($A704="-","-",ROUND(VLOOKUP($A704+ROUND(LEFT(AA$699,1)/24,5),'[1]ОАО "АТС"'!$A$30:$F$773,6,FALSE)+HLOOKUP($DL$697,'[1]Сбытовая надбавка'!$F$5:$H$6,2,FALSE),2)+'[1]Иные услуги'!$C$6+HLOOKUP($DR$696,'[1]Услуги по передаче'!$G$5:$J$7,3,FALSE))</f>
        <v>1599.3199999999997</v>
      </c>
      <c r="AB704" s="77"/>
      <c r="AC704" s="77"/>
      <c r="AD704" s="77"/>
      <c r="AE704" s="77"/>
      <c r="AF704" s="78"/>
      <c r="AG704" s="72">
        <f>IF($A704="-","-",ROUND(VLOOKUP($A704+ROUND(LEFT(AG$699,1)/24,5),'[1]ОАО "АТС"'!$A$30:$F$773,6,FALSE)+HLOOKUP($DL$697,'[1]Сбытовая надбавка'!$F$5:$H$6,2,FALSE),2)+'[1]Иные услуги'!$C$6+HLOOKUP($DR$696,'[1]Услуги по передаче'!$G$5:$J$7,3,FALSE))</f>
        <v>1599.31</v>
      </c>
      <c r="AH704" s="77"/>
      <c r="AI704" s="77"/>
      <c r="AJ704" s="77"/>
      <c r="AK704" s="77"/>
      <c r="AL704" s="78"/>
      <c r="AM704" s="72">
        <f>IF($A704="-","-",ROUND(VLOOKUP($A704+ROUND(LEFT(AM$699,1)/24,5),'[1]ОАО "АТС"'!$A$30:$F$773,6,FALSE)+HLOOKUP($DL$697,'[1]Сбытовая надбавка'!$F$5:$H$6,2,FALSE),2)+'[1]Иные услуги'!$C$6+HLOOKUP($DR$696,'[1]Услуги по передаче'!$G$5:$J$7,3,FALSE))</f>
        <v>1598.81</v>
      </c>
      <c r="AN704" s="77"/>
      <c r="AO704" s="77"/>
      <c r="AP704" s="77"/>
      <c r="AQ704" s="77"/>
      <c r="AR704" s="78"/>
      <c r="AS704" s="72">
        <f>IF($A704="-","-",ROUND(VLOOKUP($A704+ROUND(LEFT(AS$699,1)/24,5),'[1]ОАО "АТС"'!$A$30:$F$773,6,FALSE)+HLOOKUP($DL$697,'[1]Сбытовая надбавка'!$F$5:$H$6,2,FALSE),2)+'[1]Иные услуги'!$C$6+HLOOKUP($DR$696,'[1]Услуги по передаче'!$G$5:$J$7,3,FALSE))</f>
        <v>1597.7999999999997</v>
      </c>
      <c r="AT704" s="77"/>
      <c r="AU704" s="77"/>
      <c r="AV704" s="77"/>
      <c r="AW704" s="77"/>
      <c r="AX704" s="78"/>
      <c r="AY704" s="72">
        <f>IF($A704="-","-",ROUND(VLOOKUP($A704+ROUND(LEFT(AY$699,1)/24,5),'[1]ОАО "АТС"'!$A$30:$F$773,6,FALSE)+HLOOKUP($DL$697,'[1]Сбытовая надбавка'!$F$5:$H$6,2,FALSE),2)+'[1]Иные услуги'!$C$6+HLOOKUP($DR$696,'[1]Услуги по передаче'!$G$5:$J$7,3,FALSE))</f>
        <v>1597.81</v>
      </c>
      <c r="AZ704" s="77"/>
      <c r="BA704" s="77"/>
      <c r="BB704" s="77"/>
      <c r="BC704" s="77"/>
      <c r="BD704" s="78"/>
      <c r="BE704" s="72">
        <f>IF($A704="-","-",ROUND(VLOOKUP($A704+ROUND(LEFT(BE$699,1)/24,5),'[1]ОАО "АТС"'!$A$30:$F$773,6,FALSE)+HLOOKUP($DL$697,'[1]Сбытовая надбавка'!$F$5:$H$6,2,FALSE),2)+'[1]Иные услуги'!$C$6+HLOOKUP($DR$696,'[1]Услуги по передаче'!$G$5:$J$7,3,FALSE))</f>
        <v>1598.1599999999999</v>
      </c>
      <c r="BF704" s="77"/>
      <c r="BG704" s="77"/>
      <c r="BH704" s="77"/>
      <c r="BI704" s="77"/>
      <c r="BJ704" s="78"/>
      <c r="BK704" s="72">
        <f>IF($A704="-","-",ROUND(VLOOKUP($A704+ROUND(LEFT(BK$699,1)/24,5),'[1]ОАО "АТС"'!$A$30:$F$773,6,FALSE)+HLOOKUP($DL$697,'[1]Сбытовая надбавка'!$F$5:$H$6,2,FALSE),2)+'[1]Иные услуги'!$C$6+HLOOKUP($DR$696,'[1]Услуги по передаче'!$G$5:$J$7,3,FALSE))</f>
        <v>1598.27</v>
      </c>
      <c r="BL704" s="77"/>
      <c r="BM704" s="77"/>
      <c r="BN704" s="77"/>
      <c r="BO704" s="77"/>
      <c r="BP704" s="78"/>
      <c r="BQ704" s="72">
        <f>IF($A704="-","-",ROUND(VLOOKUP($A704+ROUND(LEFT(BQ$699,2)/24,5),'[1]ОАО "АТС"'!$A$30:$F$773,6,FALSE)+HLOOKUP($DL$697,'[1]Сбытовая надбавка'!$F$5:$H$6,2,FALSE),2)+'[1]Иные услуги'!$C$6+HLOOKUP($DR$696,'[1]Услуги по передаче'!$G$5:$J$7,3,FALSE))</f>
        <v>1616.1399999999999</v>
      </c>
      <c r="BR704" s="77"/>
      <c r="BS704" s="77"/>
      <c r="BT704" s="77"/>
      <c r="BU704" s="77"/>
      <c r="BV704" s="78"/>
      <c r="BW704" s="72">
        <f>IF($A704="-","-",ROUND(VLOOKUP($A704+ROUND(LEFT(BW$699,2)/24,5),'[1]ОАО "АТС"'!$A$30:$F$773,6,FALSE)+HLOOKUP($DL$697,'[1]Сбытовая надбавка'!$F$5:$H$6,2,FALSE),2)+'[1]Иные услуги'!$C$6+HLOOKUP($DR$696,'[1]Услуги по передаче'!$G$5:$J$7,3,FALSE))</f>
        <v>1623.4499999999998</v>
      </c>
      <c r="BX704" s="77"/>
      <c r="BY704" s="77"/>
      <c r="BZ704" s="77"/>
      <c r="CA704" s="77"/>
      <c r="CB704" s="78"/>
      <c r="CC704" s="72">
        <f>IF($A704="-","-",ROUND(VLOOKUP($A704+ROUND(LEFT(CC$699,2)/24,5),'[1]ОАО "АТС"'!$A$30:$F$773,6,FALSE)+HLOOKUP($DL$697,'[1]Сбытовая надбавка'!$F$5:$H$6,2,FALSE),2)+'[1]Иные услуги'!$C$6+HLOOKUP($DR$696,'[1]Услуги по передаче'!$G$5:$J$7,3,FALSE))</f>
        <v>1598.3899999999999</v>
      </c>
      <c r="CD704" s="77"/>
      <c r="CE704" s="77"/>
      <c r="CF704" s="77"/>
      <c r="CG704" s="77"/>
      <c r="CH704" s="78"/>
      <c r="CI704" s="72">
        <f>IF($A704="-","-",ROUND(VLOOKUP($A704+ROUND(LEFT(CI$699,2)/24,5),'[1]ОАО "АТС"'!$A$30:$F$773,6,FALSE)+HLOOKUP($DL$697,'[1]Сбытовая надбавка'!$F$5:$H$6,2,FALSE),2)+'[1]Иные услуги'!$C$6+HLOOKUP($DR$696,'[1]Услуги по передаче'!$G$5:$J$7,3,FALSE))</f>
        <v>1598.6</v>
      </c>
      <c r="CJ704" s="77"/>
      <c r="CK704" s="77"/>
      <c r="CL704" s="77"/>
      <c r="CM704" s="77"/>
      <c r="CN704" s="78"/>
      <c r="CO704" s="72">
        <f>IF($A704="-","-",ROUND(VLOOKUP($A704+ROUND(LEFT(CO$699,2)/24,5),'[1]ОАО "АТС"'!$A$30:$F$773,6,FALSE)+HLOOKUP($DL$697,'[1]Сбытовая надбавка'!$F$5:$H$6,2,FALSE),2)+'[1]Иные услуги'!$C$6+HLOOKUP($DR$696,'[1]Услуги по передаче'!$G$5:$J$7,3,FALSE))</f>
        <v>1598.35</v>
      </c>
      <c r="CP704" s="77"/>
      <c r="CQ704" s="77"/>
      <c r="CR704" s="77"/>
      <c r="CS704" s="77"/>
      <c r="CT704" s="78"/>
      <c r="CU704" s="72">
        <f>IF($A704="-","-",ROUND(VLOOKUP($A704+ROUND(LEFT(CU$699,2)/24,5),'[1]ОАО "АТС"'!$A$30:$F$773,6,FALSE)+HLOOKUP($DL$697,'[1]Сбытовая надбавка'!$F$5:$H$6,2,FALSE),2)+'[1]Иные услуги'!$C$6+HLOOKUP($DR$696,'[1]Услуги по передаче'!$G$5:$J$7,3,FALSE))</f>
        <v>1598.42</v>
      </c>
      <c r="CV704" s="77"/>
      <c r="CW704" s="77"/>
      <c r="CX704" s="77"/>
      <c r="CY704" s="77"/>
      <c r="CZ704" s="78"/>
      <c r="DA704" s="72">
        <f>IF($A704="-","-",ROUND(VLOOKUP($A704+ROUND(LEFT(DA$699,2)/24,5),'[1]ОАО "АТС"'!$A$30:$F$773,6,FALSE)+HLOOKUP($DL$697,'[1]Сбытовая надбавка'!$F$5:$H$6,2,FALSE),2)+'[1]Иные услуги'!$C$6+HLOOKUP($DR$696,'[1]Услуги по передаче'!$G$5:$J$7,3,FALSE))</f>
        <v>1598.85</v>
      </c>
      <c r="DB704" s="77"/>
      <c r="DC704" s="77"/>
      <c r="DD704" s="77"/>
      <c r="DE704" s="77"/>
      <c r="DF704" s="78"/>
      <c r="DG704" s="72">
        <f>IF($A704="-","-",ROUND(VLOOKUP($A704+ROUND(LEFT(DG$699,2)/24,5),'[1]ОАО "АТС"'!$A$30:$F$773,6,FALSE)+HLOOKUP($DL$697,'[1]Сбытовая надбавка'!$F$5:$H$6,2,FALSE),2)+'[1]Иные услуги'!$C$6+HLOOKUP($DR$696,'[1]Услуги по передаче'!$G$5:$J$7,3,FALSE))</f>
        <v>1622.4099999999999</v>
      </c>
      <c r="DH704" s="77"/>
      <c r="DI704" s="77"/>
      <c r="DJ704" s="77"/>
      <c r="DK704" s="77"/>
      <c r="DL704" s="78"/>
      <c r="DM704" s="72">
        <f>IF($A704="-","-",ROUND(VLOOKUP($A704+ROUND(LEFT(DM$699,2)/24,5),'[1]ОАО "АТС"'!$A$30:$F$773,6,FALSE)+HLOOKUP($DL$697,'[1]Сбытовая надбавка'!$F$5:$H$6,2,FALSE),2)+'[1]Иные услуги'!$C$6+HLOOKUP($DR$696,'[1]Услуги по передаче'!$G$5:$J$7,3,FALSE))</f>
        <v>1744.6</v>
      </c>
      <c r="DN704" s="77"/>
      <c r="DO704" s="77"/>
      <c r="DP704" s="77"/>
      <c r="DQ704" s="77"/>
      <c r="DR704" s="78"/>
      <c r="DS704" s="72">
        <f>IF($A704="-","-",ROUND(VLOOKUP($A704+ROUND(LEFT(DS$699,2)/24,5),'[1]ОАО "АТС"'!$A$30:$F$773,6,FALSE)+HLOOKUP($DL$697,'[1]Сбытовая надбавка'!$F$5:$H$6,2,FALSE),2)+'[1]Иные услуги'!$C$6+HLOOKUP($DR$696,'[1]Услуги по передаче'!$G$5:$J$7,3,FALSE))</f>
        <v>1756.98</v>
      </c>
      <c r="DT704" s="77"/>
      <c r="DU704" s="77"/>
      <c r="DV704" s="77"/>
      <c r="DW704" s="77"/>
      <c r="DX704" s="78"/>
      <c r="DY704" s="72">
        <f>IF($A704="-","-",ROUND(VLOOKUP($A704+ROUND(LEFT(DY$699,2)/24,5),'[1]ОАО "АТС"'!$A$30:$F$773,6,FALSE)+HLOOKUP($DL$697,'[1]Сбытовая надбавка'!$F$5:$H$6,2,FALSE),2)+'[1]Иные услуги'!$C$6+HLOOKUP($DR$696,'[1]Услуги по передаче'!$G$5:$J$7,3,FALSE))</f>
        <v>1692.0099999999998</v>
      </c>
      <c r="DZ704" s="77"/>
      <c r="EA704" s="77"/>
      <c r="EB704" s="77"/>
      <c r="EC704" s="77"/>
      <c r="ED704" s="78"/>
      <c r="EE704" s="72">
        <f>IF($A704="-","-",ROUND(VLOOKUP($A704+ROUND(LEFT(EE$699,2)/24,5),'[1]ОАО "АТС"'!$A$30:$F$773,6,FALSE)+HLOOKUP($DL$697,'[1]Сбытовая надбавка'!$F$5:$H$6,2,FALSE),2)+'[1]Иные услуги'!$C$6+HLOOKUP($DR$696,'[1]Услуги по передаче'!$G$5:$J$7,3,FALSE))</f>
        <v>1597.1399999999999</v>
      </c>
      <c r="EF704" s="77"/>
      <c r="EG704" s="77"/>
      <c r="EH704" s="77"/>
      <c r="EI704" s="77"/>
      <c r="EJ704" s="78"/>
      <c r="EK704" s="72">
        <f>IF($A704="-","-",ROUND(VLOOKUP($A704+ROUND(LEFT(EK$699,2)/24,5),'[1]ОАО "АТС"'!$A$30:$F$773,6,FALSE)+HLOOKUP($DL$697,'[1]Сбытовая надбавка'!$F$5:$H$6,2,FALSE),2)+'[1]Иные услуги'!$C$6+HLOOKUP($DR$696,'[1]Услуги по передаче'!$G$5:$J$7,3,FALSE))</f>
        <v>1809.42</v>
      </c>
      <c r="EL704" s="77"/>
      <c r="EM704" s="77"/>
      <c r="EN704" s="77"/>
      <c r="EO704" s="77"/>
      <c r="EP704" s="78"/>
      <c r="EQ704" s="72">
        <f>IF($A704="-","-",ROUND(VLOOKUP($A704+ROUND(LEFT(EQ$699,2)/24,5),'[1]ОАО "АТС"'!$A$30:$F$773,6,FALSE)+HLOOKUP($DL$697,'[1]Сбытовая надбавка'!$F$5:$H$6,2,FALSE),2)+'[1]Иные услуги'!$C$6+HLOOKUP($DR$696,'[1]Услуги по передаче'!$G$5:$J$7,3,FALSE))</f>
        <v>1696.1599999999999</v>
      </c>
      <c r="ER704" s="77"/>
      <c r="ES704" s="77"/>
      <c r="ET704" s="77"/>
      <c r="EU704" s="77"/>
      <c r="EV704" s="78"/>
    </row>
    <row r="705" spans="1:152" s="38" customFormat="1" ht="15.75" customHeight="1" x14ac:dyDescent="0.2">
      <c r="A705" s="69">
        <f>$A$120</f>
        <v>44991</v>
      </c>
      <c r="B705" s="70"/>
      <c r="C705" s="70"/>
      <c r="D705" s="70"/>
      <c r="E705" s="70"/>
      <c r="F705" s="70"/>
      <c r="G705" s="70"/>
      <c r="H705" s="71"/>
      <c r="I705" s="72">
        <f>IF($A705="-","-",ROUND(VLOOKUP($A705+ROUND(LEFT(I$699,1)/24,5),'[1]ОАО "АТС"'!$A$30:$F$773,6,FALSE)+HLOOKUP($DL$697,'[1]Сбытовая надбавка'!$F$5:$H$6,2,FALSE),2)+'[1]Иные услуги'!$C$6+HLOOKUP($DR$696,'[1]Услуги по передаче'!$G$5:$J$7,3,FALSE))</f>
        <v>1598.62</v>
      </c>
      <c r="J705" s="77"/>
      <c r="K705" s="77"/>
      <c r="L705" s="77"/>
      <c r="M705" s="77"/>
      <c r="N705" s="78"/>
      <c r="O705" s="72">
        <f>IF($A705="-","-",ROUND(VLOOKUP($A705+ROUND(LEFT(O$699,1)/24,5),'[1]ОАО "АТС"'!$A$30:$F$773,6,FALSE)+HLOOKUP($DL$697,'[1]Сбытовая надбавка'!$F$5:$H$6,2,FALSE),2)+'[1]Иные услуги'!$C$6+HLOOKUP($DR$696,'[1]Услуги по передаче'!$G$5:$J$7,3,FALSE))</f>
        <v>1599.0099999999998</v>
      </c>
      <c r="P705" s="77"/>
      <c r="Q705" s="77"/>
      <c r="R705" s="77"/>
      <c r="S705" s="77"/>
      <c r="T705" s="78"/>
      <c r="U705" s="72">
        <f>IF($A705="-","-",ROUND(VLOOKUP($A705+ROUND(LEFT(U$699,1)/24,5),'[1]ОАО "АТС"'!$A$30:$F$773,6,FALSE)+HLOOKUP($DL$697,'[1]Сбытовая надбавка'!$F$5:$H$6,2,FALSE),2)+'[1]Иные услуги'!$C$6+HLOOKUP($DR$696,'[1]Услуги по передаче'!$G$5:$J$7,3,FALSE))</f>
        <v>1599.17</v>
      </c>
      <c r="V705" s="77"/>
      <c r="W705" s="77"/>
      <c r="X705" s="77"/>
      <c r="Y705" s="77"/>
      <c r="Z705" s="78"/>
      <c r="AA705" s="72">
        <f>IF($A705="-","-",ROUND(VLOOKUP($A705+ROUND(LEFT(AA$699,1)/24,5),'[1]ОАО "АТС"'!$A$30:$F$773,6,FALSE)+HLOOKUP($DL$697,'[1]Сбытовая надбавка'!$F$5:$H$6,2,FALSE),2)+'[1]Иные услуги'!$C$6+HLOOKUP($DR$696,'[1]Услуги по передаче'!$G$5:$J$7,3,FALSE))</f>
        <v>1599.1599999999999</v>
      </c>
      <c r="AB705" s="77"/>
      <c r="AC705" s="77"/>
      <c r="AD705" s="77"/>
      <c r="AE705" s="77"/>
      <c r="AF705" s="78"/>
      <c r="AG705" s="72">
        <f>IF($A705="-","-",ROUND(VLOOKUP($A705+ROUND(LEFT(AG$699,1)/24,5),'[1]ОАО "АТС"'!$A$30:$F$773,6,FALSE)+HLOOKUP($DL$697,'[1]Сбытовая надбавка'!$F$5:$H$6,2,FALSE),2)+'[1]Иные услуги'!$C$6+HLOOKUP($DR$696,'[1]Услуги по передаче'!$G$5:$J$7,3,FALSE))</f>
        <v>1599</v>
      </c>
      <c r="AH705" s="77"/>
      <c r="AI705" s="77"/>
      <c r="AJ705" s="77"/>
      <c r="AK705" s="77"/>
      <c r="AL705" s="78"/>
      <c r="AM705" s="72">
        <f>IF($A705="-","-",ROUND(VLOOKUP($A705+ROUND(LEFT(AM$699,1)/24,5),'[1]ОАО "АТС"'!$A$30:$F$773,6,FALSE)+HLOOKUP($DL$697,'[1]Сбытовая надбавка'!$F$5:$H$6,2,FALSE),2)+'[1]Иные услуги'!$C$6+HLOOKUP($DR$696,'[1]Услуги по передаче'!$G$5:$J$7,3,FALSE))</f>
        <v>1598.7599999999998</v>
      </c>
      <c r="AN705" s="77"/>
      <c r="AO705" s="77"/>
      <c r="AP705" s="77"/>
      <c r="AQ705" s="77"/>
      <c r="AR705" s="78"/>
      <c r="AS705" s="72">
        <f>IF($A705="-","-",ROUND(VLOOKUP($A705+ROUND(LEFT(AS$699,1)/24,5),'[1]ОАО "АТС"'!$A$30:$F$773,6,FALSE)+HLOOKUP($DL$697,'[1]Сбытовая надбавка'!$F$5:$H$6,2,FALSE),2)+'[1]Иные услуги'!$C$6+HLOOKUP($DR$696,'[1]Услуги по передаче'!$G$5:$J$7,3,FALSE))</f>
        <v>1602.5499999999997</v>
      </c>
      <c r="AT705" s="77"/>
      <c r="AU705" s="77"/>
      <c r="AV705" s="77"/>
      <c r="AW705" s="77"/>
      <c r="AX705" s="78"/>
      <c r="AY705" s="72">
        <f>IF($A705="-","-",ROUND(VLOOKUP($A705+ROUND(LEFT(AY$699,1)/24,5),'[1]ОАО "АТС"'!$A$30:$F$773,6,FALSE)+HLOOKUP($DL$697,'[1]Сбытовая надбавка'!$F$5:$H$6,2,FALSE),2)+'[1]Иные услуги'!$C$6+HLOOKUP($DR$696,'[1]Услуги по передаче'!$G$5:$J$7,3,FALSE))</f>
        <v>1735.0299999999997</v>
      </c>
      <c r="AZ705" s="77"/>
      <c r="BA705" s="77"/>
      <c r="BB705" s="77"/>
      <c r="BC705" s="77"/>
      <c r="BD705" s="78"/>
      <c r="BE705" s="72">
        <f>IF($A705="-","-",ROUND(VLOOKUP($A705+ROUND(LEFT(BE$699,1)/24,5),'[1]ОАО "АТС"'!$A$30:$F$773,6,FALSE)+HLOOKUP($DL$697,'[1]Сбытовая надбавка'!$F$5:$H$6,2,FALSE),2)+'[1]Иные услуги'!$C$6+HLOOKUP($DR$696,'[1]Услуги по передаче'!$G$5:$J$7,3,FALSE))</f>
        <v>1598.6</v>
      </c>
      <c r="BF705" s="77"/>
      <c r="BG705" s="77"/>
      <c r="BH705" s="77"/>
      <c r="BI705" s="77"/>
      <c r="BJ705" s="78"/>
      <c r="BK705" s="72">
        <f>IF($A705="-","-",ROUND(VLOOKUP($A705+ROUND(LEFT(BK$699,1)/24,5),'[1]ОАО "АТС"'!$A$30:$F$773,6,FALSE)+HLOOKUP($DL$697,'[1]Сбытовая надбавка'!$F$5:$H$6,2,FALSE),2)+'[1]Иные услуги'!$C$6+HLOOKUP($DR$696,'[1]Услуги по передаче'!$G$5:$J$7,3,FALSE))</f>
        <v>1682.56</v>
      </c>
      <c r="BL705" s="77"/>
      <c r="BM705" s="77"/>
      <c r="BN705" s="77"/>
      <c r="BO705" s="77"/>
      <c r="BP705" s="78"/>
      <c r="BQ705" s="72">
        <f>IF($A705="-","-",ROUND(VLOOKUP($A705+ROUND(LEFT(BQ$699,2)/24,5),'[1]ОАО "АТС"'!$A$30:$F$773,6,FALSE)+HLOOKUP($DL$697,'[1]Сбытовая надбавка'!$F$5:$H$6,2,FALSE),2)+'[1]Иные услуги'!$C$6+HLOOKUP($DR$696,'[1]Услуги по передаче'!$G$5:$J$7,3,FALSE))</f>
        <v>1707.2399999999998</v>
      </c>
      <c r="BR705" s="77"/>
      <c r="BS705" s="77"/>
      <c r="BT705" s="77"/>
      <c r="BU705" s="77"/>
      <c r="BV705" s="78"/>
      <c r="BW705" s="72">
        <f>IF($A705="-","-",ROUND(VLOOKUP($A705+ROUND(LEFT(BW$699,2)/24,5),'[1]ОАО "АТС"'!$A$30:$F$773,6,FALSE)+HLOOKUP($DL$697,'[1]Сбытовая надбавка'!$F$5:$H$6,2,FALSE),2)+'[1]Иные услуги'!$C$6+HLOOKUP($DR$696,'[1]Услуги по передаче'!$G$5:$J$7,3,FALSE))</f>
        <v>1695.17</v>
      </c>
      <c r="BX705" s="77"/>
      <c r="BY705" s="77"/>
      <c r="BZ705" s="77"/>
      <c r="CA705" s="77"/>
      <c r="CB705" s="78"/>
      <c r="CC705" s="72">
        <f>IF($A705="-","-",ROUND(VLOOKUP($A705+ROUND(LEFT(CC$699,2)/24,5),'[1]ОАО "АТС"'!$A$30:$F$773,6,FALSE)+HLOOKUP($DL$697,'[1]Сбытовая надбавка'!$F$5:$H$6,2,FALSE),2)+'[1]Иные услуги'!$C$6+HLOOKUP($DR$696,'[1]Услуги по передаче'!$G$5:$J$7,3,FALSE))</f>
        <v>1654.4</v>
      </c>
      <c r="CD705" s="77"/>
      <c r="CE705" s="77"/>
      <c r="CF705" s="77"/>
      <c r="CG705" s="77"/>
      <c r="CH705" s="78"/>
      <c r="CI705" s="72">
        <f>IF($A705="-","-",ROUND(VLOOKUP($A705+ROUND(LEFT(CI$699,2)/24,5),'[1]ОАО "АТС"'!$A$30:$F$773,6,FALSE)+HLOOKUP($DL$697,'[1]Сбытовая надбавка'!$F$5:$H$6,2,FALSE),2)+'[1]Иные услуги'!$C$6+HLOOKUP($DR$696,'[1]Услуги по передаче'!$G$5:$J$7,3,FALSE))</f>
        <v>1650.04</v>
      </c>
      <c r="CJ705" s="77"/>
      <c r="CK705" s="77"/>
      <c r="CL705" s="77"/>
      <c r="CM705" s="77"/>
      <c r="CN705" s="78"/>
      <c r="CO705" s="72">
        <f>IF($A705="-","-",ROUND(VLOOKUP($A705+ROUND(LEFT(CO$699,2)/24,5),'[1]ОАО "АТС"'!$A$30:$F$773,6,FALSE)+HLOOKUP($DL$697,'[1]Сбытовая надбавка'!$F$5:$H$6,2,FALSE),2)+'[1]Иные услуги'!$C$6+HLOOKUP($DR$696,'[1]Услуги по передаче'!$G$5:$J$7,3,FALSE))</f>
        <v>1642.4</v>
      </c>
      <c r="CP705" s="77"/>
      <c r="CQ705" s="77"/>
      <c r="CR705" s="77"/>
      <c r="CS705" s="77"/>
      <c r="CT705" s="78"/>
      <c r="CU705" s="72">
        <f>IF($A705="-","-",ROUND(VLOOKUP($A705+ROUND(LEFT(CU$699,2)/24,5),'[1]ОАО "АТС"'!$A$30:$F$773,6,FALSE)+HLOOKUP($DL$697,'[1]Сбытовая надбавка'!$F$5:$H$6,2,FALSE),2)+'[1]Иные услуги'!$C$6+HLOOKUP($DR$696,'[1]Услуги по передаче'!$G$5:$J$7,3,FALSE))</f>
        <v>1649.37</v>
      </c>
      <c r="CV705" s="77"/>
      <c r="CW705" s="77"/>
      <c r="CX705" s="77"/>
      <c r="CY705" s="77"/>
      <c r="CZ705" s="78"/>
      <c r="DA705" s="72">
        <f>IF($A705="-","-",ROUND(VLOOKUP($A705+ROUND(LEFT(DA$699,2)/24,5),'[1]ОАО "АТС"'!$A$30:$F$773,6,FALSE)+HLOOKUP($DL$697,'[1]Сбытовая надбавка'!$F$5:$H$6,2,FALSE),2)+'[1]Иные услуги'!$C$6+HLOOKUP($DR$696,'[1]Услуги по передаче'!$G$5:$J$7,3,FALSE))</f>
        <v>1629.1999999999998</v>
      </c>
      <c r="DB705" s="77"/>
      <c r="DC705" s="77"/>
      <c r="DD705" s="77"/>
      <c r="DE705" s="77"/>
      <c r="DF705" s="78"/>
      <c r="DG705" s="72">
        <f>IF($A705="-","-",ROUND(VLOOKUP($A705+ROUND(LEFT(DG$699,2)/24,5),'[1]ОАО "АТС"'!$A$30:$F$773,6,FALSE)+HLOOKUP($DL$697,'[1]Сбытовая надбавка'!$F$5:$H$6,2,FALSE),2)+'[1]Иные услуги'!$C$6+HLOOKUP($DR$696,'[1]Услуги по передаче'!$G$5:$J$7,3,FALSE))</f>
        <v>1642.4</v>
      </c>
      <c r="DH705" s="77"/>
      <c r="DI705" s="77"/>
      <c r="DJ705" s="77"/>
      <c r="DK705" s="77"/>
      <c r="DL705" s="78"/>
      <c r="DM705" s="72">
        <f>IF($A705="-","-",ROUND(VLOOKUP($A705+ROUND(LEFT(DM$699,2)/24,5),'[1]ОАО "АТС"'!$A$30:$F$773,6,FALSE)+HLOOKUP($DL$697,'[1]Сбытовая надбавка'!$F$5:$H$6,2,FALSE),2)+'[1]Иные услуги'!$C$6+HLOOKUP($DR$696,'[1]Услуги по передаче'!$G$5:$J$7,3,FALSE))</f>
        <v>1707.3600000000001</v>
      </c>
      <c r="DN705" s="77"/>
      <c r="DO705" s="77"/>
      <c r="DP705" s="77"/>
      <c r="DQ705" s="77"/>
      <c r="DR705" s="78"/>
      <c r="DS705" s="72">
        <f>IF($A705="-","-",ROUND(VLOOKUP($A705+ROUND(LEFT(DS$699,2)/24,5),'[1]ОАО "АТС"'!$A$30:$F$773,6,FALSE)+HLOOKUP($DL$697,'[1]Сбытовая надбавка'!$F$5:$H$6,2,FALSE),2)+'[1]Иные услуги'!$C$6+HLOOKUP($DR$696,'[1]Услуги по передаче'!$G$5:$J$7,3,FALSE))</f>
        <v>1701.7799999999997</v>
      </c>
      <c r="DT705" s="77"/>
      <c r="DU705" s="77"/>
      <c r="DV705" s="77"/>
      <c r="DW705" s="77"/>
      <c r="DX705" s="78"/>
      <c r="DY705" s="72">
        <f>IF($A705="-","-",ROUND(VLOOKUP($A705+ROUND(LEFT(DY$699,2)/24,5),'[1]ОАО "АТС"'!$A$30:$F$773,6,FALSE)+HLOOKUP($DL$697,'[1]Сбытовая надбавка'!$F$5:$H$6,2,FALSE),2)+'[1]Иные услуги'!$C$6+HLOOKUP($DR$696,'[1]Услуги по передаче'!$G$5:$J$7,3,FALSE))</f>
        <v>1639.67</v>
      </c>
      <c r="DZ705" s="77"/>
      <c r="EA705" s="77"/>
      <c r="EB705" s="77"/>
      <c r="EC705" s="77"/>
      <c r="ED705" s="78"/>
      <c r="EE705" s="72">
        <f>IF($A705="-","-",ROUND(VLOOKUP($A705+ROUND(LEFT(EE$699,2)/24,5),'[1]ОАО "АТС"'!$A$30:$F$773,6,FALSE)+HLOOKUP($DL$697,'[1]Сбытовая надбавка'!$F$5:$H$6,2,FALSE),2)+'[1]Иные услуги'!$C$6+HLOOKUP($DR$696,'[1]Услуги по передаче'!$G$5:$J$7,3,FALSE))</f>
        <v>1596.98</v>
      </c>
      <c r="EF705" s="77"/>
      <c r="EG705" s="77"/>
      <c r="EH705" s="77"/>
      <c r="EI705" s="77"/>
      <c r="EJ705" s="78"/>
      <c r="EK705" s="72">
        <f>IF($A705="-","-",ROUND(VLOOKUP($A705+ROUND(LEFT(EK$699,2)/24,5),'[1]ОАО "АТС"'!$A$30:$F$773,6,FALSE)+HLOOKUP($DL$697,'[1]Сбытовая надбавка'!$F$5:$H$6,2,FALSE),2)+'[1]Иные услуги'!$C$6+HLOOKUP($DR$696,'[1]Услуги по передаче'!$G$5:$J$7,3,FALSE))</f>
        <v>1798.73</v>
      </c>
      <c r="EL705" s="77"/>
      <c r="EM705" s="77"/>
      <c r="EN705" s="77"/>
      <c r="EO705" s="77"/>
      <c r="EP705" s="78"/>
      <c r="EQ705" s="72">
        <f>IF($A705="-","-",ROUND(VLOOKUP($A705+ROUND(LEFT(EQ$699,2)/24,5),'[1]ОАО "АТС"'!$A$30:$F$773,6,FALSE)+HLOOKUP($DL$697,'[1]Сбытовая надбавка'!$F$5:$H$6,2,FALSE),2)+'[1]Иные услуги'!$C$6+HLOOKUP($DR$696,'[1]Услуги по передаче'!$G$5:$J$7,3,FALSE))</f>
        <v>1680.67</v>
      </c>
      <c r="ER705" s="77"/>
      <c r="ES705" s="77"/>
      <c r="ET705" s="77"/>
      <c r="EU705" s="77"/>
      <c r="EV705" s="78"/>
    </row>
    <row r="706" spans="1:152" s="38" customFormat="1" ht="15.75" customHeight="1" x14ac:dyDescent="0.2">
      <c r="A706" s="69">
        <f>$A$121</f>
        <v>44992</v>
      </c>
      <c r="B706" s="70"/>
      <c r="C706" s="70"/>
      <c r="D706" s="70"/>
      <c r="E706" s="70"/>
      <c r="F706" s="70"/>
      <c r="G706" s="70"/>
      <c r="H706" s="71"/>
      <c r="I706" s="72">
        <f>IF($A706="-","-",ROUND(VLOOKUP($A706+ROUND(LEFT(I$699,1)/24,5),'[1]ОАО "АТС"'!$A$30:$F$773,6,FALSE)+HLOOKUP($DL$697,'[1]Сбытовая надбавка'!$F$5:$H$6,2,FALSE),2)+'[1]Иные услуги'!$C$6+HLOOKUP($DR$696,'[1]Услуги по передаче'!$G$5:$J$7,3,FALSE))</f>
        <v>1598.6599999999999</v>
      </c>
      <c r="J706" s="77"/>
      <c r="K706" s="77"/>
      <c r="L706" s="77"/>
      <c r="M706" s="77"/>
      <c r="N706" s="78"/>
      <c r="O706" s="72">
        <f>IF($A706="-","-",ROUND(VLOOKUP($A706+ROUND(LEFT(O$699,1)/24,5),'[1]ОАО "АТС"'!$A$30:$F$773,6,FALSE)+HLOOKUP($DL$697,'[1]Сбытовая надбавка'!$F$5:$H$6,2,FALSE),2)+'[1]Иные услуги'!$C$6+HLOOKUP($DR$696,'[1]Услуги по передаче'!$G$5:$J$7,3,FALSE))</f>
        <v>1598.69</v>
      </c>
      <c r="P706" s="77"/>
      <c r="Q706" s="77"/>
      <c r="R706" s="77"/>
      <c r="S706" s="77"/>
      <c r="T706" s="78"/>
      <c r="U706" s="72">
        <f>IF($A706="-","-",ROUND(VLOOKUP($A706+ROUND(LEFT(U$699,1)/24,5),'[1]ОАО "АТС"'!$A$30:$F$773,6,FALSE)+HLOOKUP($DL$697,'[1]Сбытовая надбавка'!$F$5:$H$6,2,FALSE),2)+'[1]Иные услуги'!$C$6+HLOOKUP($DR$696,'[1]Услуги по передаче'!$G$5:$J$7,3,FALSE))</f>
        <v>1599.37</v>
      </c>
      <c r="V706" s="77"/>
      <c r="W706" s="77"/>
      <c r="X706" s="77"/>
      <c r="Y706" s="77"/>
      <c r="Z706" s="78"/>
      <c r="AA706" s="72">
        <f>IF($A706="-","-",ROUND(VLOOKUP($A706+ROUND(LEFT(AA$699,1)/24,5),'[1]ОАО "АТС"'!$A$30:$F$773,6,FALSE)+HLOOKUP($DL$697,'[1]Сбытовая надбавка'!$F$5:$H$6,2,FALSE),2)+'[1]Иные услуги'!$C$6+HLOOKUP($DR$696,'[1]Услуги по передаче'!$G$5:$J$7,3,FALSE))</f>
        <v>1599.2999999999997</v>
      </c>
      <c r="AB706" s="77"/>
      <c r="AC706" s="77"/>
      <c r="AD706" s="77"/>
      <c r="AE706" s="77"/>
      <c r="AF706" s="78"/>
      <c r="AG706" s="72">
        <f>IF($A706="-","-",ROUND(VLOOKUP($A706+ROUND(LEFT(AG$699,1)/24,5),'[1]ОАО "АТС"'!$A$30:$F$773,6,FALSE)+HLOOKUP($DL$697,'[1]Сбытовая надбавка'!$F$5:$H$6,2,FALSE),2)+'[1]Иные услуги'!$C$6+HLOOKUP($DR$696,'[1]Услуги по передаче'!$G$5:$J$7,3,FALSE))</f>
        <v>1599.25</v>
      </c>
      <c r="AH706" s="77"/>
      <c r="AI706" s="77"/>
      <c r="AJ706" s="77"/>
      <c r="AK706" s="77"/>
      <c r="AL706" s="78"/>
      <c r="AM706" s="72">
        <f>IF($A706="-","-",ROUND(VLOOKUP($A706+ROUND(LEFT(AM$699,1)/24,5),'[1]ОАО "АТС"'!$A$30:$F$773,6,FALSE)+HLOOKUP($DL$697,'[1]Сбытовая надбавка'!$F$5:$H$6,2,FALSE),2)+'[1]Иные услуги'!$C$6+HLOOKUP($DR$696,'[1]Услуги по передаче'!$G$5:$J$7,3,FALSE))</f>
        <v>1598.5299999999997</v>
      </c>
      <c r="AN706" s="77"/>
      <c r="AO706" s="77"/>
      <c r="AP706" s="77"/>
      <c r="AQ706" s="77"/>
      <c r="AR706" s="78"/>
      <c r="AS706" s="72">
        <f>IF($A706="-","-",ROUND(VLOOKUP($A706+ROUND(LEFT(AS$699,1)/24,5),'[1]ОАО "АТС"'!$A$30:$F$773,6,FALSE)+HLOOKUP($DL$697,'[1]Сбытовая надбавка'!$F$5:$H$6,2,FALSE),2)+'[1]Иные услуги'!$C$6+HLOOKUP($DR$696,'[1]Услуги по передаче'!$G$5:$J$7,3,FALSE))</f>
        <v>1597.54</v>
      </c>
      <c r="AT706" s="77"/>
      <c r="AU706" s="77"/>
      <c r="AV706" s="77"/>
      <c r="AW706" s="77"/>
      <c r="AX706" s="78"/>
      <c r="AY706" s="72">
        <f>IF($A706="-","-",ROUND(VLOOKUP($A706+ROUND(LEFT(AY$699,1)/24,5),'[1]ОАО "АТС"'!$A$30:$F$773,6,FALSE)+HLOOKUP($DL$697,'[1]Сбытовая надбавка'!$F$5:$H$6,2,FALSE),2)+'[1]Иные услуги'!$C$6+HLOOKUP($DR$696,'[1]Услуги по передаче'!$G$5:$J$7,3,FALSE))</f>
        <v>1726.1599999999999</v>
      </c>
      <c r="AZ706" s="77"/>
      <c r="BA706" s="77"/>
      <c r="BB706" s="77"/>
      <c r="BC706" s="77"/>
      <c r="BD706" s="78"/>
      <c r="BE706" s="72">
        <f>IF($A706="-","-",ROUND(VLOOKUP($A706+ROUND(LEFT(BE$699,1)/24,5),'[1]ОАО "АТС"'!$A$30:$F$773,6,FALSE)+HLOOKUP($DL$697,'[1]Сбытовая надбавка'!$F$5:$H$6,2,FALSE),2)+'[1]Иные услуги'!$C$6+HLOOKUP($DR$696,'[1]Услуги по передаче'!$G$5:$J$7,3,FALSE))</f>
        <v>1597.87</v>
      </c>
      <c r="BF706" s="77"/>
      <c r="BG706" s="77"/>
      <c r="BH706" s="77"/>
      <c r="BI706" s="77"/>
      <c r="BJ706" s="78"/>
      <c r="BK706" s="72">
        <f>IF($A706="-","-",ROUND(VLOOKUP($A706+ROUND(LEFT(BK$699,1)/24,5),'[1]ОАО "АТС"'!$A$30:$F$773,6,FALSE)+HLOOKUP($DL$697,'[1]Сбытовая надбавка'!$F$5:$H$6,2,FALSE),2)+'[1]Иные услуги'!$C$6+HLOOKUP($DR$696,'[1]Услуги по передаче'!$G$5:$J$7,3,FALSE))</f>
        <v>1672.58</v>
      </c>
      <c r="BL706" s="77"/>
      <c r="BM706" s="77"/>
      <c r="BN706" s="77"/>
      <c r="BO706" s="77"/>
      <c r="BP706" s="78"/>
      <c r="BQ706" s="72">
        <f>IF($A706="-","-",ROUND(VLOOKUP($A706+ROUND(LEFT(BQ$699,2)/24,5),'[1]ОАО "АТС"'!$A$30:$F$773,6,FALSE)+HLOOKUP($DL$697,'[1]Сбытовая надбавка'!$F$5:$H$6,2,FALSE),2)+'[1]Иные услуги'!$C$6+HLOOKUP($DR$696,'[1]Услуги по передаче'!$G$5:$J$7,3,FALSE))</f>
        <v>1696.02</v>
      </c>
      <c r="BR706" s="77"/>
      <c r="BS706" s="77"/>
      <c r="BT706" s="77"/>
      <c r="BU706" s="77"/>
      <c r="BV706" s="78"/>
      <c r="BW706" s="72">
        <f>IF($A706="-","-",ROUND(VLOOKUP($A706+ROUND(LEFT(BW$699,2)/24,5),'[1]ОАО "АТС"'!$A$30:$F$773,6,FALSE)+HLOOKUP($DL$697,'[1]Сбытовая надбавка'!$F$5:$H$6,2,FALSE),2)+'[1]Иные услуги'!$C$6+HLOOKUP($DR$696,'[1]Услуги по передаче'!$G$5:$J$7,3,FALSE))</f>
        <v>1690.4499999999998</v>
      </c>
      <c r="BX706" s="77"/>
      <c r="BY706" s="77"/>
      <c r="BZ706" s="77"/>
      <c r="CA706" s="77"/>
      <c r="CB706" s="78"/>
      <c r="CC706" s="72">
        <f>IF($A706="-","-",ROUND(VLOOKUP($A706+ROUND(LEFT(CC$699,2)/24,5),'[1]ОАО "АТС"'!$A$30:$F$773,6,FALSE)+HLOOKUP($DL$697,'[1]Сбытовая надбавка'!$F$5:$H$6,2,FALSE),2)+'[1]Иные услуги'!$C$6+HLOOKUP($DR$696,'[1]Услуги по передаче'!$G$5:$J$7,3,FALSE))</f>
        <v>1651.1999999999998</v>
      </c>
      <c r="CD706" s="77"/>
      <c r="CE706" s="77"/>
      <c r="CF706" s="77"/>
      <c r="CG706" s="77"/>
      <c r="CH706" s="78"/>
      <c r="CI706" s="72">
        <f>IF($A706="-","-",ROUND(VLOOKUP($A706+ROUND(LEFT(CI$699,2)/24,5),'[1]ОАО "АТС"'!$A$30:$F$773,6,FALSE)+HLOOKUP($DL$697,'[1]Сбытовая надбавка'!$F$5:$H$6,2,FALSE),2)+'[1]Иные услуги'!$C$6+HLOOKUP($DR$696,'[1]Услуги по передаче'!$G$5:$J$7,3,FALSE))</f>
        <v>1645.5299999999997</v>
      </c>
      <c r="CJ706" s="77"/>
      <c r="CK706" s="77"/>
      <c r="CL706" s="77"/>
      <c r="CM706" s="77"/>
      <c r="CN706" s="78"/>
      <c r="CO706" s="72">
        <f>IF($A706="-","-",ROUND(VLOOKUP($A706+ROUND(LEFT(CO$699,2)/24,5),'[1]ОАО "АТС"'!$A$30:$F$773,6,FALSE)+HLOOKUP($DL$697,'[1]Сбытовая надбавка'!$F$5:$H$6,2,FALSE),2)+'[1]Иные услуги'!$C$6+HLOOKUP($DR$696,'[1]Услуги по передаче'!$G$5:$J$7,3,FALSE))</f>
        <v>1635.8199999999997</v>
      </c>
      <c r="CP706" s="77"/>
      <c r="CQ706" s="77"/>
      <c r="CR706" s="77"/>
      <c r="CS706" s="77"/>
      <c r="CT706" s="78"/>
      <c r="CU706" s="72">
        <f>IF($A706="-","-",ROUND(VLOOKUP($A706+ROUND(LEFT(CU$699,2)/24,5),'[1]ОАО "АТС"'!$A$30:$F$773,6,FALSE)+HLOOKUP($DL$697,'[1]Сбытовая надбавка'!$F$5:$H$6,2,FALSE),2)+'[1]Иные услуги'!$C$6+HLOOKUP($DR$696,'[1]Услуги по передаче'!$G$5:$J$7,3,FALSE))</f>
        <v>1659.9299999999998</v>
      </c>
      <c r="CV706" s="77"/>
      <c r="CW706" s="77"/>
      <c r="CX706" s="77"/>
      <c r="CY706" s="77"/>
      <c r="CZ706" s="78"/>
      <c r="DA706" s="72">
        <f>IF($A706="-","-",ROUND(VLOOKUP($A706+ROUND(LEFT(DA$699,2)/24,5),'[1]ОАО "АТС"'!$A$30:$F$773,6,FALSE)+HLOOKUP($DL$697,'[1]Сбытовая надбавка'!$F$5:$H$6,2,FALSE),2)+'[1]Иные услуги'!$C$6+HLOOKUP($DR$696,'[1]Услуги по передаче'!$G$5:$J$7,3,FALSE))</f>
        <v>1623.2199999999998</v>
      </c>
      <c r="DB706" s="77"/>
      <c r="DC706" s="77"/>
      <c r="DD706" s="77"/>
      <c r="DE706" s="77"/>
      <c r="DF706" s="78"/>
      <c r="DG706" s="72">
        <f>IF($A706="-","-",ROUND(VLOOKUP($A706+ROUND(LEFT(DG$699,2)/24,5),'[1]ОАО "АТС"'!$A$30:$F$773,6,FALSE)+HLOOKUP($DL$697,'[1]Сбытовая надбавка'!$F$5:$H$6,2,FALSE),2)+'[1]Иные услуги'!$C$6+HLOOKUP($DR$696,'[1]Услуги по передаче'!$G$5:$J$7,3,FALSE))</f>
        <v>1634.4</v>
      </c>
      <c r="DH706" s="77"/>
      <c r="DI706" s="77"/>
      <c r="DJ706" s="77"/>
      <c r="DK706" s="77"/>
      <c r="DL706" s="78"/>
      <c r="DM706" s="72">
        <f>IF($A706="-","-",ROUND(VLOOKUP($A706+ROUND(LEFT(DM$699,2)/24,5),'[1]ОАО "АТС"'!$A$30:$F$773,6,FALSE)+HLOOKUP($DL$697,'[1]Сбытовая надбавка'!$F$5:$H$6,2,FALSE),2)+'[1]Иные услуги'!$C$6+HLOOKUP($DR$696,'[1]Услуги по передаче'!$G$5:$J$7,3,FALSE))</f>
        <v>1695.77</v>
      </c>
      <c r="DN706" s="77"/>
      <c r="DO706" s="77"/>
      <c r="DP706" s="77"/>
      <c r="DQ706" s="77"/>
      <c r="DR706" s="78"/>
      <c r="DS706" s="72">
        <f>IF($A706="-","-",ROUND(VLOOKUP($A706+ROUND(LEFT(DS$699,2)/24,5),'[1]ОАО "АТС"'!$A$30:$F$773,6,FALSE)+HLOOKUP($DL$697,'[1]Сбытовая надбавка'!$F$5:$H$6,2,FALSE),2)+'[1]Иные услуги'!$C$6+HLOOKUP($DR$696,'[1]Услуги по передаче'!$G$5:$J$7,3,FALSE))</f>
        <v>1695.6599999999999</v>
      </c>
      <c r="DT706" s="77"/>
      <c r="DU706" s="77"/>
      <c r="DV706" s="77"/>
      <c r="DW706" s="77"/>
      <c r="DX706" s="78"/>
      <c r="DY706" s="72">
        <f>IF($A706="-","-",ROUND(VLOOKUP($A706+ROUND(LEFT(DY$699,2)/24,5),'[1]ОАО "АТС"'!$A$30:$F$773,6,FALSE)+HLOOKUP($DL$697,'[1]Сбытовая надбавка'!$F$5:$H$6,2,FALSE),2)+'[1]Иные услуги'!$C$6+HLOOKUP($DR$696,'[1]Услуги по передаче'!$G$5:$J$7,3,FALSE))</f>
        <v>1649.0900000000001</v>
      </c>
      <c r="DZ706" s="77"/>
      <c r="EA706" s="77"/>
      <c r="EB706" s="77"/>
      <c r="EC706" s="77"/>
      <c r="ED706" s="78"/>
      <c r="EE706" s="72">
        <f>IF($A706="-","-",ROUND(VLOOKUP($A706+ROUND(LEFT(EE$699,2)/24,5),'[1]ОАО "АТС"'!$A$30:$F$773,6,FALSE)+HLOOKUP($DL$697,'[1]Сбытовая надбавка'!$F$5:$H$6,2,FALSE),2)+'[1]Иные услуги'!$C$6+HLOOKUP($DR$696,'[1]Услуги по передаче'!$G$5:$J$7,3,FALSE))</f>
        <v>1594.6999999999998</v>
      </c>
      <c r="EF706" s="77"/>
      <c r="EG706" s="77"/>
      <c r="EH706" s="77"/>
      <c r="EI706" s="77"/>
      <c r="EJ706" s="78"/>
      <c r="EK706" s="72">
        <f>IF($A706="-","-",ROUND(VLOOKUP($A706+ROUND(LEFT(EK$699,2)/24,5),'[1]ОАО "АТС"'!$A$30:$F$773,6,FALSE)+HLOOKUP($DL$697,'[1]Сбытовая надбавка'!$F$5:$H$6,2,FALSE),2)+'[1]Иные услуги'!$C$6+HLOOKUP($DR$696,'[1]Услуги по передаче'!$G$5:$J$7,3,FALSE))</f>
        <v>1796.9</v>
      </c>
      <c r="EL706" s="77"/>
      <c r="EM706" s="77"/>
      <c r="EN706" s="77"/>
      <c r="EO706" s="77"/>
      <c r="EP706" s="78"/>
      <c r="EQ706" s="72">
        <f>IF($A706="-","-",ROUND(VLOOKUP($A706+ROUND(LEFT(EQ$699,2)/24,5),'[1]ОАО "АТС"'!$A$30:$F$773,6,FALSE)+HLOOKUP($DL$697,'[1]Сбытовая надбавка'!$F$5:$H$6,2,FALSE),2)+'[1]Иные услуги'!$C$6+HLOOKUP($DR$696,'[1]Услуги по передаче'!$G$5:$J$7,3,FALSE))</f>
        <v>1674.4899999999998</v>
      </c>
      <c r="ER706" s="77"/>
      <c r="ES706" s="77"/>
      <c r="ET706" s="77"/>
      <c r="EU706" s="77"/>
      <c r="EV706" s="78"/>
    </row>
    <row r="707" spans="1:152" s="38" customFormat="1" ht="15.75" customHeight="1" x14ac:dyDescent="0.2">
      <c r="A707" s="69">
        <f>$A$122</f>
        <v>44993</v>
      </c>
      <c r="B707" s="70"/>
      <c r="C707" s="70"/>
      <c r="D707" s="70"/>
      <c r="E707" s="70"/>
      <c r="F707" s="70"/>
      <c r="G707" s="70"/>
      <c r="H707" s="71"/>
      <c r="I707" s="72">
        <f>IF($A707="-","-",ROUND(VLOOKUP($A707+ROUND(LEFT(I$699,1)/24,5),'[1]ОАО "АТС"'!$A$30:$F$773,6,FALSE)+HLOOKUP($DL$697,'[1]Сбытовая надбавка'!$F$5:$H$6,2,FALSE),2)+'[1]Иные услуги'!$C$6+HLOOKUP($DR$696,'[1]Услуги по передаче'!$G$5:$J$7,3,FALSE))</f>
        <v>1629.8400000000001</v>
      </c>
      <c r="J707" s="77"/>
      <c r="K707" s="77"/>
      <c r="L707" s="77"/>
      <c r="M707" s="77"/>
      <c r="N707" s="78"/>
      <c r="O707" s="72">
        <f>IF($A707="-","-",ROUND(VLOOKUP($A707+ROUND(LEFT(O$699,1)/24,5),'[1]ОАО "АТС"'!$A$30:$F$773,6,FALSE)+HLOOKUP($DL$697,'[1]Сбытовая надбавка'!$F$5:$H$6,2,FALSE),2)+'[1]Иные услуги'!$C$6+HLOOKUP($DR$696,'[1]Услуги по передаче'!$G$5:$J$7,3,FALSE))</f>
        <v>1598.9</v>
      </c>
      <c r="P707" s="77"/>
      <c r="Q707" s="77"/>
      <c r="R707" s="77"/>
      <c r="S707" s="77"/>
      <c r="T707" s="78"/>
      <c r="U707" s="72">
        <f>IF($A707="-","-",ROUND(VLOOKUP($A707+ROUND(LEFT(U$699,1)/24,5),'[1]ОАО "АТС"'!$A$30:$F$773,6,FALSE)+HLOOKUP($DL$697,'[1]Сбытовая надбавка'!$F$5:$H$6,2,FALSE),2)+'[1]Иные услуги'!$C$6+HLOOKUP($DR$696,'[1]Услуги по передаче'!$G$5:$J$7,3,FALSE))</f>
        <v>1599.58</v>
      </c>
      <c r="V707" s="77"/>
      <c r="W707" s="77"/>
      <c r="X707" s="77"/>
      <c r="Y707" s="77"/>
      <c r="Z707" s="78"/>
      <c r="AA707" s="72">
        <f>IF($A707="-","-",ROUND(VLOOKUP($A707+ROUND(LEFT(AA$699,1)/24,5),'[1]ОАО "АТС"'!$A$30:$F$773,6,FALSE)+HLOOKUP($DL$697,'[1]Сбытовая надбавка'!$F$5:$H$6,2,FALSE),2)+'[1]Иные услуги'!$C$6+HLOOKUP($DR$696,'[1]Услуги по передаче'!$G$5:$J$7,3,FALSE))</f>
        <v>1599.5099999999998</v>
      </c>
      <c r="AB707" s="77"/>
      <c r="AC707" s="77"/>
      <c r="AD707" s="77"/>
      <c r="AE707" s="77"/>
      <c r="AF707" s="78"/>
      <c r="AG707" s="72">
        <f>IF($A707="-","-",ROUND(VLOOKUP($A707+ROUND(LEFT(AG$699,1)/24,5),'[1]ОАО "АТС"'!$A$30:$F$773,6,FALSE)+HLOOKUP($DL$697,'[1]Сбытовая надбавка'!$F$5:$H$6,2,FALSE),2)+'[1]Иные услуги'!$C$6+HLOOKUP($DR$696,'[1]Услуги по передаче'!$G$5:$J$7,3,FALSE))</f>
        <v>1599.4899999999998</v>
      </c>
      <c r="AH707" s="77"/>
      <c r="AI707" s="77"/>
      <c r="AJ707" s="77"/>
      <c r="AK707" s="77"/>
      <c r="AL707" s="78"/>
      <c r="AM707" s="72">
        <f>IF($A707="-","-",ROUND(VLOOKUP($A707+ROUND(LEFT(AM$699,1)/24,5),'[1]ОАО "АТС"'!$A$30:$F$773,6,FALSE)+HLOOKUP($DL$697,'[1]Сбытовая надбавка'!$F$5:$H$6,2,FALSE),2)+'[1]Иные услуги'!$C$6+HLOOKUP($DR$696,'[1]Услуги по передаче'!$G$5:$J$7,3,FALSE))</f>
        <v>1599.19</v>
      </c>
      <c r="AN707" s="77"/>
      <c r="AO707" s="77"/>
      <c r="AP707" s="77"/>
      <c r="AQ707" s="77"/>
      <c r="AR707" s="78"/>
      <c r="AS707" s="72">
        <f>IF($A707="-","-",ROUND(VLOOKUP($A707+ROUND(LEFT(AS$699,1)/24,5),'[1]ОАО "АТС"'!$A$30:$F$773,6,FALSE)+HLOOKUP($DL$697,'[1]Сбытовая надбавка'!$F$5:$H$6,2,FALSE),2)+'[1]Иные услуги'!$C$6+HLOOKUP($DR$696,'[1]Услуги по передаче'!$G$5:$J$7,3,FALSE))</f>
        <v>1598.4</v>
      </c>
      <c r="AT707" s="77"/>
      <c r="AU707" s="77"/>
      <c r="AV707" s="77"/>
      <c r="AW707" s="77"/>
      <c r="AX707" s="78"/>
      <c r="AY707" s="72">
        <f>IF($A707="-","-",ROUND(VLOOKUP($A707+ROUND(LEFT(AY$699,1)/24,5),'[1]ОАО "АТС"'!$A$30:$F$773,6,FALSE)+HLOOKUP($DL$697,'[1]Сбытовая надбавка'!$F$5:$H$6,2,FALSE),2)+'[1]Иные услуги'!$C$6+HLOOKUP($DR$696,'[1]Услуги по передаче'!$G$5:$J$7,3,FALSE))</f>
        <v>1608.04</v>
      </c>
      <c r="AZ707" s="77"/>
      <c r="BA707" s="77"/>
      <c r="BB707" s="77"/>
      <c r="BC707" s="77"/>
      <c r="BD707" s="78"/>
      <c r="BE707" s="72">
        <f>IF($A707="-","-",ROUND(VLOOKUP($A707+ROUND(LEFT(BE$699,1)/24,5),'[1]ОАО "АТС"'!$A$30:$F$773,6,FALSE)+HLOOKUP($DL$697,'[1]Сбытовая надбавка'!$F$5:$H$6,2,FALSE),2)+'[1]Иные услуги'!$C$6+HLOOKUP($DR$696,'[1]Услуги по передаче'!$G$5:$J$7,3,FALSE))</f>
        <v>1598.31</v>
      </c>
      <c r="BF707" s="77"/>
      <c r="BG707" s="77"/>
      <c r="BH707" s="77"/>
      <c r="BI707" s="77"/>
      <c r="BJ707" s="78"/>
      <c r="BK707" s="72">
        <f>IF($A707="-","-",ROUND(VLOOKUP($A707+ROUND(LEFT(BK$699,1)/24,5),'[1]ОАО "АТС"'!$A$30:$F$773,6,FALSE)+HLOOKUP($DL$697,'[1]Сбытовая надбавка'!$F$5:$H$6,2,FALSE),2)+'[1]Иные услуги'!$C$6+HLOOKUP($DR$696,'[1]Услуги по передаче'!$G$5:$J$7,3,FALSE))</f>
        <v>1600.1599999999999</v>
      </c>
      <c r="BL707" s="77"/>
      <c r="BM707" s="77"/>
      <c r="BN707" s="77"/>
      <c r="BO707" s="77"/>
      <c r="BP707" s="78"/>
      <c r="BQ707" s="72">
        <f>IF($A707="-","-",ROUND(VLOOKUP($A707+ROUND(LEFT(BQ$699,2)/24,5),'[1]ОАО "АТС"'!$A$30:$F$773,6,FALSE)+HLOOKUP($DL$697,'[1]Сбытовая надбавка'!$F$5:$H$6,2,FALSE),2)+'[1]Иные услуги'!$C$6+HLOOKUP($DR$696,'[1]Услуги по передаче'!$G$5:$J$7,3,FALSE))</f>
        <v>1621.1799999999998</v>
      </c>
      <c r="BR707" s="77"/>
      <c r="BS707" s="77"/>
      <c r="BT707" s="77"/>
      <c r="BU707" s="77"/>
      <c r="BV707" s="78"/>
      <c r="BW707" s="72">
        <f>IF($A707="-","-",ROUND(VLOOKUP($A707+ROUND(LEFT(BW$699,2)/24,5),'[1]ОАО "АТС"'!$A$30:$F$773,6,FALSE)+HLOOKUP($DL$697,'[1]Сбытовая надбавка'!$F$5:$H$6,2,FALSE),2)+'[1]Иные услуги'!$C$6+HLOOKUP($DR$696,'[1]Услуги по передаче'!$G$5:$J$7,3,FALSE))</f>
        <v>1627.3199999999997</v>
      </c>
      <c r="BX707" s="77"/>
      <c r="BY707" s="77"/>
      <c r="BZ707" s="77"/>
      <c r="CA707" s="77"/>
      <c r="CB707" s="78"/>
      <c r="CC707" s="72">
        <f>IF($A707="-","-",ROUND(VLOOKUP($A707+ROUND(LEFT(CC$699,2)/24,5),'[1]ОАО "АТС"'!$A$30:$F$773,6,FALSE)+HLOOKUP($DL$697,'[1]Сбытовая надбавка'!$F$5:$H$6,2,FALSE),2)+'[1]Иные услуги'!$C$6+HLOOKUP($DR$696,'[1]Услуги по передаче'!$G$5:$J$7,3,FALSE))</f>
        <v>1600.4099999999999</v>
      </c>
      <c r="CD707" s="77"/>
      <c r="CE707" s="77"/>
      <c r="CF707" s="77"/>
      <c r="CG707" s="77"/>
      <c r="CH707" s="78"/>
      <c r="CI707" s="72">
        <f>IF($A707="-","-",ROUND(VLOOKUP($A707+ROUND(LEFT(CI$699,2)/24,5),'[1]ОАО "АТС"'!$A$30:$F$773,6,FALSE)+HLOOKUP($DL$697,'[1]Сбытовая надбавка'!$F$5:$H$6,2,FALSE),2)+'[1]Иные услуги'!$C$6+HLOOKUP($DR$696,'[1]Услуги по передаче'!$G$5:$J$7,3,FALSE))</f>
        <v>1600.7599999999998</v>
      </c>
      <c r="CJ707" s="77"/>
      <c r="CK707" s="77"/>
      <c r="CL707" s="77"/>
      <c r="CM707" s="77"/>
      <c r="CN707" s="78"/>
      <c r="CO707" s="72">
        <f>IF($A707="-","-",ROUND(VLOOKUP($A707+ROUND(LEFT(CO$699,2)/24,5),'[1]ОАО "АТС"'!$A$30:$F$773,6,FALSE)+HLOOKUP($DL$697,'[1]Сбытовая надбавка'!$F$5:$H$6,2,FALSE),2)+'[1]Иные услуги'!$C$6+HLOOKUP($DR$696,'[1]Услуги по передаче'!$G$5:$J$7,3,FALSE))</f>
        <v>1600.6799999999998</v>
      </c>
      <c r="CP707" s="77"/>
      <c r="CQ707" s="77"/>
      <c r="CR707" s="77"/>
      <c r="CS707" s="77"/>
      <c r="CT707" s="78"/>
      <c r="CU707" s="72">
        <f>IF($A707="-","-",ROUND(VLOOKUP($A707+ROUND(LEFT(CU$699,2)/24,5),'[1]ОАО "АТС"'!$A$30:$F$773,6,FALSE)+HLOOKUP($DL$697,'[1]Сбытовая надбавка'!$F$5:$H$6,2,FALSE),2)+'[1]Иные услуги'!$C$6+HLOOKUP($DR$696,'[1]Услуги по передаче'!$G$5:$J$7,3,FALSE))</f>
        <v>1617.2399999999998</v>
      </c>
      <c r="CV707" s="77"/>
      <c r="CW707" s="77"/>
      <c r="CX707" s="77"/>
      <c r="CY707" s="77"/>
      <c r="CZ707" s="78"/>
      <c r="DA707" s="72">
        <f>IF($A707="-","-",ROUND(VLOOKUP($A707+ROUND(LEFT(DA$699,2)/24,5),'[1]ОАО "АТС"'!$A$30:$F$773,6,FALSE)+HLOOKUP($DL$697,'[1]Сбытовая надбавка'!$F$5:$H$6,2,FALSE),2)+'[1]Иные услуги'!$C$6+HLOOKUP($DR$696,'[1]Услуги по передаче'!$G$5:$J$7,3,FALSE))</f>
        <v>1625.19</v>
      </c>
      <c r="DB707" s="77"/>
      <c r="DC707" s="77"/>
      <c r="DD707" s="77"/>
      <c r="DE707" s="77"/>
      <c r="DF707" s="78"/>
      <c r="DG707" s="72">
        <f>IF($A707="-","-",ROUND(VLOOKUP($A707+ROUND(LEFT(DG$699,2)/24,5),'[1]ОАО "АТС"'!$A$30:$F$773,6,FALSE)+HLOOKUP($DL$697,'[1]Сбытовая надбавка'!$F$5:$H$6,2,FALSE),2)+'[1]Иные услуги'!$C$6+HLOOKUP($DR$696,'[1]Услуги по передаче'!$G$5:$J$7,3,FALSE))</f>
        <v>1631.77</v>
      </c>
      <c r="DH707" s="77"/>
      <c r="DI707" s="77"/>
      <c r="DJ707" s="77"/>
      <c r="DK707" s="77"/>
      <c r="DL707" s="78"/>
      <c r="DM707" s="72">
        <f>IF($A707="-","-",ROUND(VLOOKUP($A707+ROUND(LEFT(DM$699,2)/24,5),'[1]ОАО "АТС"'!$A$30:$F$773,6,FALSE)+HLOOKUP($DL$697,'[1]Сбытовая надбавка'!$F$5:$H$6,2,FALSE),2)+'[1]Иные услуги'!$C$6+HLOOKUP($DR$696,'[1]Услуги по передаче'!$G$5:$J$7,3,FALSE))</f>
        <v>1709.9099999999999</v>
      </c>
      <c r="DN707" s="77"/>
      <c r="DO707" s="77"/>
      <c r="DP707" s="77"/>
      <c r="DQ707" s="77"/>
      <c r="DR707" s="78"/>
      <c r="DS707" s="72">
        <f>IF($A707="-","-",ROUND(VLOOKUP($A707+ROUND(LEFT(DS$699,2)/24,5),'[1]ОАО "АТС"'!$A$30:$F$773,6,FALSE)+HLOOKUP($DL$697,'[1]Сбытовая надбавка'!$F$5:$H$6,2,FALSE),2)+'[1]Иные услуги'!$C$6+HLOOKUP($DR$696,'[1]Услуги по передаче'!$G$5:$J$7,3,FALSE))</f>
        <v>1737.92</v>
      </c>
      <c r="DT707" s="77"/>
      <c r="DU707" s="77"/>
      <c r="DV707" s="77"/>
      <c r="DW707" s="77"/>
      <c r="DX707" s="78"/>
      <c r="DY707" s="72">
        <f>IF($A707="-","-",ROUND(VLOOKUP($A707+ROUND(LEFT(DY$699,2)/24,5),'[1]ОАО "АТС"'!$A$30:$F$773,6,FALSE)+HLOOKUP($DL$697,'[1]Сбытовая надбавка'!$F$5:$H$6,2,FALSE),2)+'[1]Иные услуги'!$C$6+HLOOKUP($DR$696,'[1]Услуги по передаче'!$G$5:$J$7,3,FALSE))</f>
        <v>1627.75</v>
      </c>
      <c r="DZ707" s="77"/>
      <c r="EA707" s="77"/>
      <c r="EB707" s="77"/>
      <c r="EC707" s="77"/>
      <c r="ED707" s="78"/>
      <c r="EE707" s="72">
        <f>IF($A707="-","-",ROUND(VLOOKUP($A707+ROUND(LEFT(EE$699,2)/24,5),'[1]ОАО "АТС"'!$A$30:$F$773,6,FALSE)+HLOOKUP($DL$697,'[1]Сбытовая надбавка'!$F$5:$H$6,2,FALSE),2)+'[1]Иные услуги'!$C$6+HLOOKUP($DR$696,'[1]Услуги по передаче'!$G$5:$J$7,3,FALSE))</f>
        <v>1596.2599999999998</v>
      </c>
      <c r="EF707" s="77"/>
      <c r="EG707" s="77"/>
      <c r="EH707" s="77"/>
      <c r="EI707" s="77"/>
      <c r="EJ707" s="78"/>
      <c r="EK707" s="72">
        <f>IF($A707="-","-",ROUND(VLOOKUP($A707+ROUND(LEFT(EK$699,2)/24,5),'[1]ОАО "АТС"'!$A$30:$F$773,6,FALSE)+HLOOKUP($DL$697,'[1]Сбытовая надбавка'!$F$5:$H$6,2,FALSE),2)+'[1]Иные услуги'!$C$6+HLOOKUP($DR$696,'[1]Услуги по передаче'!$G$5:$J$7,3,FALSE))</f>
        <v>1780.13</v>
      </c>
      <c r="EL707" s="77"/>
      <c r="EM707" s="77"/>
      <c r="EN707" s="77"/>
      <c r="EO707" s="77"/>
      <c r="EP707" s="78"/>
      <c r="EQ707" s="72">
        <f>IF($A707="-","-",ROUND(VLOOKUP($A707+ROUND(LEFT(EQ$699,2)/24,5),'[1]ОАО "АТС"'!$A$30:$F$773,6,FALSE)+HLOOKUP($DL$697,'[1]Сбытовая надбавка'!$F$5:$H$6,2,FALSE),2)+'[1]Иные услуги'!$C$6+HLOOKUP($DR$696,'[1]Услуги по передаче'!$G$5:$J$7,3,FALSE))</f>
        <v>1670.7799999999997</v>
      </c>
      <c r="ER707" s="77"/>
      <c r="ES707" s="77"/>
      <c r="ET707" s="77"/>
      <c r="EU707" s="77"/>
      <c r="EV707" s="78"/>
    </row>
    <row r="708" spans="1:152" s="38" customFormat="1" ht="15.75" customHeight="1" x14ac:dyDescent="0.2">
      <c r="A708" s="69">
        <f>$A$123</f>
        <v>44994</v>
      </c>
      <c r="B708" s="70"/>
      <c r="C708" s="70"/>
      <c r="D708" s="70"/>
      <c r="E708" s="70"/>
      <c r="F708" s="70"/>
      <c r="G708" s="70"/>
      <c r="H708" s="71"/>
      <c r="I708" s="72">
        <f>IF($A708="-","-",ROUND(VLOOKUP($A708+ROUND(LEFT(I$699,1)/24,5),'[1]ОАО "АТС"'!$A$30:$F$773,6,FALSE)+HLOOKUP($DL$697,'[1]Сбытовая надбавка'!$F$5:$H$6,2,FALSE),2)+'[1]Иные услуги'!$C$6+HLOOKUP($DR$696,'[1]Услуги по передаче'!$G$5:$J$7,3,FALSE))</f>
        <v>1603.35</v>
      </c>
      <c r="J708" s="77"/>
      <c r="K708" s="77"/>
      <c r="L708" s="77"/>
      <c r="M708" s="77"/>
      <c r="N708" s="78"/>
      <c r="O708" s="72">
        <f>IF($A708="-","-",ROUND(VLOOKUP($A708+ROUND(LEFT(O$699,1)/24,5),'[1]ОАО "АТС"'!$A$30:$F$773,6,FALSE)+HLOOKUP($DL$697,'[1]Сбытовая надбавка'!$F$5:$H$6,2,FALSE),2)+'[1]Иные услуги'!$C$6+HLOOKUP($DR$696,'[1]Услуги по передаче'!$G$5:$J$7,3,FALSE))</f>
        <v>1598.92</v>
      </c>
      <c r="P708" s="77"/>
      <c r="Q708" s="77"/>
      <c r="R708" s="77"/>
      <c r="S708" s="77"/>
      <c r="T708" s="78"/>
      <c r="U708" s="72">
        <f>IF($A708="-","-",ROUND(VLOOKUP($A708+ROUND(LEFT(U$699,1)/24,5),'[1]ОАО "АТС"'!$A$30:$F$773,6,FALSE)+HLOOKUP($DL$697,'[1]Сбытовая надбавка'!$F$5:$H$6,2,FALSE),2)+'[1]Иные услуги'!$C$6+HLOOKUP($DR$696,'[1]Услуги по передаче'!$G$5:$J$7,3,FALSE))</f>
        <v>1599.56</v>
      </c>
      <c r="V708" s="77"/>
      <c r="W708" s="77"/>
      <c r="X708" s="77"/>
      <c r="Y708" s="77"/>
      <c r="Z708" s="78"/>
      <c r="AA708" s="72">
        <f>IF($A708="-","-",ROUND(VLOOKUP($A708+ROUND(LEFT(AA$699,1)/24,5),'[1]ОАО "АТС"'!$A$30:$F$773,6,FALSE)+HLOOKUP($DL$697,'[1]Сбытовая надбавка'!$F$5:$H$6,2,FALSE),2)+'[1]Иные услуги'!$C$6+HLOOKUP($DR$696,'[1]Услуги по передаче'!$G$5:$J$7,3,FALSE))</f>
        <v>1599.4699999999998</v>
      </c>
      <c r="AB708" s="77"/>
      <c r="AC708" s="77"/>
      <c r="AD708" s="77"/>
      <c r="AE708" s="77"/>
      <c r="AF708" s="78"/>
      <c r="AG708" s="72">
        <f>IF($A708="-","-",ROUND(VLOOKUP($A708+ROUND(LEFT(AG$699,1)/24,5),'[1]ОАО "АТС"'!$A$30:$F$773,6,FALSE)+HLOOKUP($DL$697,'[1]Сбытовая надбавка'!$F$5:$H$6,2,FALSE),2)+'[1]Иные услуги'!$C$6+HLOOKUP($DR$696,'[1]Услуги по передаче'!$G$5:$J$7,3,FALSE))</f>
        <v>1599.4</v>
      </c>
      <c r="AH708" s="77"/>
      <c r="AI708" s="77"/>
      <c r="AJ708" s="77"/>
      <c r="AK708" s="77"/>
      <c r="AL708" s="78"/>
      <c r="AM708" s="72">
        <f>IF($A708="-","-",ROUND(VLOOKUP($A708+ROUND(LEFT(AM$699,1)/24,5),'[1]ОАО "АТС"'!$A$30:$F$773,6,FALSE)+HLOOKUP($DL$697,'[1]Сбытовая надбавка'!$F$5:$H$6,2,FALSE),2)+'[1]Иные услуги'!$C$6+HLOOKUP($DR$696,'[1]Услуги по передаче'!$G$5:$J$7,3,FALSE))</f>
        <v>1599.2399999999998</v>
      </c>
      <c r="AN708" s="77"/>
      <c r="AO708" s="77"/>
      <c r="AP708" s="77"/>
      <c r="AQ708" s="77"/>
      <c r="AR708" s="78"/>
      <c r="AS708" s="72">
        <f>IF($A708="-","-",ROUND(VLOOKUP($A708+ROUND(LEFT(AS$699,1)/24,5),'[1]ОАО "АТС"'!$A$30:$F$773,6,FALSE)+HLOOKUP($DL$697,'[1]Сбытовая надбавка'!$F$5:$H$6,2,FALSE),2)+'[1]Иные услуги'!$C$6+HLOOKUP($DR$696,'[1]Услуги по передаче'!$G$5:$J$7,3,FALSE))</f>
        <v>1617.6</v>
      </c>
      <c r="AT708" s="77"/>
      <c r="AU708" s="77"/>
      <c r="AV708" s="77"/>
      <c r="AW708" s="77"/>
      <c r="AX708" s="78"/>
      <c r="AY708" s="72">
        <f>IF($A708="-","-",ROUND(VLOOKUP($A708+ROUND(LEFT(AY$699,1)/24,5),'[1]ОАО "АТС"'!$A$30:$F$773,6,FALSE)+HLOOKUP($DL$697,'[1]Сбытовая надбавка'!$F$5:$H$6,2,FALSE),2)+'[1]Иные услуги'!$C$6+HLOOKUP($DR$696,'[1]Услуги по передаче'!$G$5:$J$7,3,FALSE))</f>
        <v>1677.81</v>
      </c>
      <c r="AZ708" s="77"/>
      <c r="BA708" s="77"/>
      <c r="BB708" s="77"/>
      <c r="BC708" s="77"/>
      <c r="BD708" s="78"/>
      <c r="BE708" s="72">
        <f>IF($A708="-","-",ROUND(VLOOKUP($A708+ROUND(LEFT(BE$699,1)/24,5),'[1]ОАО "АТС"'!$A$30:$F$773,6,FALSE)+HLOOKUP($DL$697,'[1]Сбытовая надбавка'!$F$5:$H$6,2,FALSE),2)+'[1]Иные услуги'!$C$6+HLOOKUP($DR$696,'[1]Услуги по передаче'!$G$5:$J$7,3,FALSE))</f>
        <v>1599.27</v>
      </c>
      <c r="BF708" s="77"/>
      <c r="BG708" s="77"/>
      <c r="BH708" s="77"/>
      <c r="BI708" s="77"/>
      <c r="BJ708" s="78"/>
      <c r="BK708" s="72">
        <f>IF($A708="-","-",ROUND(VLOOKUP($A708+ROUND(LEFT(BK$699,1)/24,5),'[1]ОАО "АТС"'!$A$30:$F$773,6,FALSE)+HLOOKUP($DL$697,'[1]Сбытовая надбавка'!$F$5:$H$6,2,FALSE),2)+'[1]Иные услуги'!$C$6+HLOOKUP($DR$696,'[1]Услуги по передаче'!$G$5:$J$7,3,FALSE))</f>
        <v>1636.69</v>
      </c>
      <c r="BL708" s="77"/>
      <c r="BM708" s="77"/>
      <c r="BN708" s="77"/>
      <c r="BO708" s="77"/>
      <c r="BP708" s="78"/>
      <c r="BQ708" s="72">
        <f>IF($A708="-","-",ROUND(VLOOKUP($A708+ROUND(LEFT(BQ$699,2)/24,5),'[1]ОАО "АТС"'!$A$30:$F$773,6,FALSE)+HLOOKUP($DL$697,'[1]Сбытовая надбавка'!$F$5:$H$6,2,FALSE),2)+'[1]Иные услуги'!$C$6+HLOOKUP($DR$696,'[1]Услуги по передаче'!$G$5:$J$7,3,FALSE))</f>
        <v>1665.06</v>
      </c>
      <c r="BR708" s="77"/>
      <c r="BS708" s="77"/>
      <c r="BT708" s="77"/>
      <c r="BU708" s="77"/>
      <c r="BV708" s="78"/>
      <c r="BW708" s="72">
        <f>IF($A708="-","-",ROUND(VLOOKUP($A708+ROUND(LEFT(BW$699,2)/24,5),'[1]ОАО "АТС"'!$A$30:$F$773,6,FALSE)+HLOOKUP($DL$697,'[1]Сбытовая надбавка'!$F$5:$H$6,2,FALSE),2)+'[1]Иные услуги'!$C$6+HLOOKUP($DR$696,'[1]Услуги по передаче'!$G$5:$J$7,3,FALSE))</f>
        <v>1658.29</v>
      </c>
      <c r="BX708" s="77"/>
      <c r="BY708" s="77"/>
      <c r="BZ708" s="77"/>
      <c r="CA708" s="77"/>
      <c r="CB708" s="78"/>
      <c r="CC708" s="72">
        <f>IF($A708="-","-",ROUND(VLOOKUP($A708+ROUND(LEFT(CC$699,2)/24,5),'[1]ОАО "АТС"'!$A$30:$F$773,6,FALSE)+HLOOKUP($DL$697,'[1]Сбытовая надбавка'!$F$5:$H$6,2,FALSE),2)+'[1]Иные услуги'!$C$6+HLOOKUP($DR$696,'[1]Услуги по передаче'!$G$5:$J$7,3,FALSE))</f>
        <v>1614.9099999999999</v>
      </c>
      <c r="CD708" s="77"/>
      <c r="CE708" s="77"/>
      <c r="CF708" s="77"/>
      <c r="CG708" s="77"/>
      <c r="CH708" s="78"/>
      <c r="CI708" s="72">
        <f>IF($A708="-","-",ROUND(VLOOKUP($A708+ROUND(LEFT(CI$699,2)/24,5),'[1]ОАО "АТС"'!$A$30:$F$773,6,FALSE)+HLOOKUP($DL$697,'[1]Сбытовая надбавка'!$F$5:$H$6,2,FALSE),2)+'[1]Иные услуги'!$C$6+HLOOKUP($DR$696,'[1]Услуги по передаче'!$G$5:$J$7,3,FALSE))</f>
        <v>1607.1999999999998</v>
      </c>
      <c r="CJ708" s="77"/>
      <c r="CK708" s="77"/>
      <c r="CL708" s="77"/>
      <c r="CM708" s="77"/>
      <c r="CN708" s="78"/>
      <c r="CO708" s="72">
        <f>IF($A708="-","-",ROUND(VLOOKUP($A708+ROUND(LEFT(CO$699,2)/24,5),'[1]ОАО "АТС"'!$A$30:$F$773,6,FALSE)+HLOOKUP($DL$697,'[1]Сбытовая надбавка'!$F$5:$H$6,2,FALSE),2)+'[1]Иные услуги'!$C$6+HLOOKUP($DR$696,'[1]Услуги по передаче'!$G$5:$J$7,3,FALSE))</f>
        <v>1615.3899999999999</v>
      </c>
      <c r="CP708" s="77"/>
      <c r="CQ708" s="77"/>
      <c r="CR708" s="77"/>
      <c r="CS708" s="77"/>
      <c r="CT708" s="78"/>
      <c r="CU708" s="72">
        <f>IF($A708="-","-",ROUND(VLOOKUP($A708+ROUND(LEFT(CU$699,2)/24,5),'[1]ОАО "АТС"'!$A$30:$F$773,6,FALSE)+HLOOKUP($DL$697,'[1]Сбытовая надбавка'!$F$5:$H$6,2,FALSE),2)+'[1]Иные услуги'!$C$6+HLOOKUP($DR$696,'[1]Услуги по передаче'!$G$5:$J$7,3,FALSE))</f>
        <v>1607.31</v>
      </c>
      <c r="CV708" s="77"/>
      <c r="CW708" s="77"/>
      <c r="CX708" s="77"/>
      <c r="CY708" s="77"/>
      <c r="CZ708" s="78"/>
      <c r="DA708" s="72">
        <f>IF($A708="-","-",ROUND(VLOOKUP($A708+ROUND(LEFT(DA$699,2)/24,5),'[1]ОАО "АТС"'!$A$30:$F$773,6,FALSE)+HLOOKUP($DL$697,'[1]Сбытовая надбавка'!$F$5:$H$6,2,FALSE),2)+'[1]Иные услуги'!$C$6+HLOOKUP($DR$696,'[1]Услуги по передаче'!$G$5:$J$7,3,FALSE))</f>
        <v>1599.7599999999998</v>
      </c>
      <c r="DB708" s="77"/>
      <c r="DC708" s="77"/>
      <c r="DD708" s="77"/>
      <c r="DE708" s="77"/>
      <c r="DF708" s="78"/>
      <c r="DG708" s="72">
        <f>IF($A708="-","-",ROUND(VLOOKUP($A708+ROUND(LEFT(DG$699,2)/24,5),'[1]ОАО "АТС"'!$A$30:$F$773,6,FALSE)+HLOOKUP($DL$697,'[1]Сбытовая надбавка'!$F$5:$H$6,2,FALSE),2)+'[1]Иные услуги'!$C$6+HLOOKUP($DR$696,'[1]Услуги по передаче'!$G$5:$J$7,3,FALSE))</f>
        <v>1627.5</v>
      </c>
      <c r="DH708" s="77"/>
      <c r="DI708" s="77"/>
      <c r="DJ708" s="77"/>
      <c r="DK708" s="77"/>
      <c r="DL708" s="78"/>
      <c r="DM708" s="72">
        <f>IF($A708="-","-",ROUND(VLOOKUP($A708+ROUND(LEFT(DM$699,2)/24,5),'[1]ОАО "АТС"'!$A$30:$F$773,6,FALSE)+HLOOKUP($DL$697,'[1]Сбытовая надбавка'!$F$5:$H$6,2,FALSE),2)+'[1]Иные услуги'!$C$6+HLOOKUP($DR$696,'[1]Услуги по передаче'!$G$5:$J$7,3,FALSE))</f>
        <v>1681.02</v>
      </c>
      <c r="DN708" s="77"/>
      <c r="DO708" s="77"/>
      <c r="DP708" s="77"/>
      <c r="DQ708" s="77"/>
      <c r="DR708" s="78"/>
      <c r="DS708" s="72">
        <f>IF($A708="-","-",ROUND(VLOOKUP($A708+ROUND(LEFT(DS$699,2)/24,5),'[1]ОАО "АТС"'!$A$30:$F$773,6,FALSE)+HLOOKUP($DL$697,'[1]Сбытовая надбавка'!$F$5:$H$6,2,FALSE),2)+'[1]Иные услуги'!$C$6+HLOOKUP($DR$696,'[1]Услуги по передаче'!$G$5:$J$7,3,FALSE))</f>
        <v>1680.83</v>
      </c>
      <c r="DT708" s="77"/>
      <c r="DU708" s="77"/>
      <c r="DV708" s="77"/>
      <c r="DW708" s="77"/>
      <c r="DX708" s="78"/>
      <c r="DY708" s="72">
        <f>IF($A708="-","-",ROUND(VLOOKUP($A708+ROUND(LEFT(DY$699,2)/24,5),'[1]ОАО "АТС"'!$A$30:$F$773,6,FALSE)+HLOOKUP($DL$697,'[1]Сбытовая надбавка'!$F$5:$H$6,2,FALSE),2)+'[1]Иные услуги'!$C$6+HLOOKUP($DR$696,'[1]Услуги по передаче'!$G$5:$J$7,3,FALSE))</f>
        <v>1630.5099999999998</v>
      </c>
      <c r="DZ708" s="77"/>
      <c r="EA708" s="77"/>
      <c r="EB708" s="77"/>
      <c r="EC708" s="77"/>
      <c r="ED708" s="78"/>
      <c r="EE708" s="72">
        <f>IF($A708="-","-",ROUND(VLOOKUP($A708+ROUND(LEFT(EE$699,2)/24,5),'[1]ОАО "АТС"'!$A$30:$F$773,6,FALSE)+HLOOKUP($DL$697,'[1]Сбытовая надбавка'!$F$5:$H$6,2,FALSE),2)+'[1]Иные услуги'!$C$6+HLOOKUP($DR$696,'[1]Услуги по передаче'!$G$5:$J$7,3,FALSE))</f>
        <v>1596.7399999999998</v>
      </c>
      <c r="EF708" s="77"/>
      <c r="EG708" s="77"/>
      <c r="EH708" s="77"/>
      <c r="EI708" s="77"/>
      <c r="EJ708" s="78"/>
      <c r="EK708" s="72">
        <f>IF($A708="-","-",ROUND(VLOOKUP($A708+ROUND(LEFT(EK$699,2)/24,5),'[1]ОАО "АТС"'!$A$30:$F$773,6,FALSE)+HLOOKUP($DL$697,'[1]Сбытовая надбавка'!$F$5:$H$6,2,FALSE),2)+'[1]Иные услуги'!$C$6+HLOOKUP($DR$696,'[1]Услуги по передаче'!$G$5:$J$7,3,FALSE))</f>
        <v>1798.4699999999998</v>
      </c>
      <c r="EL708" s="77"/>
      <c r="EM708" s="77"/>
      <c r="EN708" s="77"/>
      <c r="EO708" s="77"/>
      <c r="EP708" s="78"/>
      <c r="EQ708" s="72">
        <f>IF($A708="-","-",ROUND(VLOOKUP($A708+ROUND(LEFT(EQ$699,2)/24,5),'[1]ОАО "АТС"'!$A$30:$F$773,6,FALSE)+HLOOKUP($DL$697,'[1]Сбытовая надбавка'!$F$5:$H$6,2,FALSE),2)+'[1]Иные услуги'!$C$6+HLOOKUP($DR$696,'[1]Услуги по передаче'!$G$5:$J$7,3,FALSE))</f>
        <v>1669</v>
      </c>
      <c r="ER708" s="77"/>
      <c r="ES708" s="77"/>
      <c r="ET708" s="77"/>
      <c r="EU708" s="77"/>
      <c r="EV708" s="78"/>
    </row>
    <row r="709" spans="1:152" s="38" customFormat="1" ht="15.75" customHeight="1" x14ac:dyDescent="0.2">
      <c r="A709" s="69">
        <f>$A$124</f>
        <v>44995</v>
      </c>
      <c r="B709" s="70"/>
      <c r="C709" s="70"/>
      <c r="D709" s="70"/>
      <c r="E709" s="70"/>
      <c r="F709" s="70"/>
      <c r="G709" s="70"/>
      <c r="H709" s="71"/>
      <c r="I709" s="72">
        <f>IF($A709="-","-",ROUND(VLOOKUP($A709+ROUND(LEFT(I$699,1)/24,5),'[1]ОАО "АТС"'!$A$30:$F$773,6,FALSE)+HLOOKUP($DL$697,'[1]Сбытовая надбавка'!$F$5:$H$6,2,FALSE),2)+'[1]Иные услуги'!$C$6+HLOOKUP($DR$696,'[1]Услуги по передаче'!$G$5:$J$7,3,FALSE))</f>
        <v>1598.8899999999999</v>
      </c>
      <c r="J709" s="77"/>
      <c r="K709" s="77"/>
      <c r="L709" s="77"/>
      <c r="M709" s="77"/>
      <c r="N709" s="78"/>
      <c r="O709" s="72">
        <f>IF($A709="-","-",ROUND(VLOOKUP($A709+ROUND(LEFT(O$699,1)/24,5),'[1]ОАО "АТС"'!$A$30:$F$773,6,FALSE)+HLOOKUP($DL$697,'[1]Сбытовая надбавка'!$F$5:$H$6,2,FALSE),2)+'[1]Иные услуги'!$C$6+HLOOKUP($DR$696,'[1]Услуги по передаче'!$G$5:$J$7,3,FALSE))</f>
        <v>1598.92</v>
      </c>
      <c r="P709" s="77"/>
      <c r="Q709" s="77"/>
      <c r="R709" s="77"/>
      <c r="S709" s="77"/>
      <c r="T709" s="78"/>
      <c r="U709" s="72">
        <f>IF($A709="-","-",ROUND(VLOOKUP($A709+ROUND(LEFT(U$699,1)/24,5),'[1]ОАО "АТС"'!$A$30:$F$773,6,FALSE)+HLOOKUP($DL$697,'[1]Сбытовая надбавка'!$F$5:$H$6,2,FALSE),2)+'[1]Иные услуги'!$C$6+HLOOKUP($DR$696,'[1]Услуги по передаче'!$G$5:$J$7,3,FALSE))</f>
        <v>1599.52</v>
      </c>
      <c r="V709" s="77"/>
      <c r="W709" s="77"/>
      <c r="X709" s="77"/>
      <c r="Y709" s="77"/>
      <c r="Z709" s="78"/>
      <c r="AA709" s="72">
        <f>IF($A709="-","-",ROUND(VLOOKUP($A709+ROUND(LEFT(AA$699,1)/24,5),'[1]ОАО "АТС"'!$A$30:$F$773,6,FALSE)+HLOOKUP($DL$697,'[1]Сбытовая надбавка'!$F$5:$H$6,2,FALSE),2)+'[1]Иные услуги'!$C$6+HLOOKUP($DR$696,'[1]Услуги по передаче'!$G$5:$J$7,3,FALSE))</f>
        <v>1599.4299999999998</v>
      </c>
      <c r="AB709" s="77"/>
      <c r="AC709" s="77"/>
      <c r="AD709" s="77"/>
      <c r="AE709" s="77"/>
      <c r="AF709" s="78"/>
      <c r="AG709" s="72">
        <f>IF($A709="-","-",ROUND(VLOOKUP($A709+ROUND(LEFT(AG$699,1)/24,5),'[1]ОАО "АТС"'!$A$30:$F$773,6,FALSE)+HLOOKUP($DL$697,'[1]Сбытовая надбавка'!$F$5:$H$6,2,FALSE),2)+'[1]Иные услуги'!$C$6+HLOOKUP($DR$696,'[1]Услуги по передаче'!$G$5:$J$7,3,FALSE))</f>
        <v>1599.3600000000001</v>
      </c>
      <c r="AH709" s="77"/>
      <c r="AI709" s="77"/>
      <c r="AJ709" s="77"/>
      <c r="AK709" s="77"/>
      <c r="AL709" s="78"/>
      <c r="AM709" s="72">
        <f>IF($A709="-","-",ROUND(VLOOKUP($A709+ROUND(LEFT(AM$699,1)/24,5),'[1]ОАО "АТС"'!$A$30:$F$773,6,FALSE)+HLOOKUP($DL$697,'[1]Сбытовая надбавка'!$F$5:$H$6,2,FALSE),2)+'[1]Иные услуги'!$C$6+HLOOKUP($DR$696,'[1]Услуги по передаче'!$G$5:$J$7,3,FALSE))</f>
        <v>1598.9099999999999</v>
      </c>
      <c r="AN709" s="77"/>
      <c r="AO709" s="77"/>
      <c r="AP709" s="77"/>
      <c r="AQ709" s="77"/>
      <c r="AR709" s="78"/>
      <c r="AS709" s="72">
        <f>IF($A709="-","-",ROUND(VLOOKUP($A709+ROUND(LEFT(AS$699,1)/24,5),'[1]ОАО "АТС"'!$A$30:$F$773,6,FALSE)+HLOOKUP($DL$697,'[1]Сбытовая надбавка'!$F$5:$H$6,2,FALSE),2)+'[1]Иные услуги'!$C$6+HLOOKUP($DR$696,'[1]Услуги по передаче'!$G$5:$J$7,3,FALSE))</f>
        <v>1602.04</v>
      </c>
      <c r="AT709" s="77"/>
      <c r="AU709" s="77"/>
      <c r="AV709" s="77"/>
      <c r="AW709" s="77"/>
      <c r="AX709" s="78"/>
      <c r="AY709" s="72">
        <f>IF($A709="-","-",ROUND(VLOOKUP($A709+ROUND(LEFT(AY$699,1)/24,5),'[1]ОАО "АТС"'!$A$30:$F$773,6,FALSE)+HLOOKUP($DL$697,'[1]Сбытовая надбавка'!$F$5:$H$6,2,FALSE),2)+'[1]Иные услуги'!$C$6+HLOOKUP($DR$696,'[1]Услуги по передаче'!$G$5:$J$7,3,FALSE))</f>
        <v>1688</v>
      </c>
      <c r="AZ709" s="77"/>
      <c r="BA709" s="77"/>
      <c r="BB709" s="77"/>
      <c r="BC709" s="77"/>
      <c r="BD709" s="78"/>
      <c r="BE709" s="72">
        <f>IF($A709="-","-",ROUND(VLOOKUP($A709+ROUND(LEFT(BE$699,1)/24,5),'[1]ОАО "АТС"'!$A$30:$F$773,6,FALSE)+HLOOKUP($DL$697,'[1]Сбытовая надбавка'!$F$5:$H$6,2,FALSE),2)+'[1]Иные услуги'!$C$6+HLOOKUP($DR$696,'[1]Услуги по передаче'!$G$5:$J$7,3,FALSE))</f>
        <v>1599.3899999999999</v>
      </c>
      <c r="BF709" s="77"/>
      <c r="BG709" s="77"/>
      <c r="BH709" s="77"/>
      <c r="BI709" s="77"/>
      <c r="BJ709" s="78"/>
      <c r="BK709" s="72">
        <f>IF($A709="-","-",ROUND(VLOOKUP($A709+ROUND(LEFT(BK$699,1)/24,5),'[1]ОАО "АТС"'!$A$30:$F$773,6,FALSE)+HLOOKUP($DL$697,'[1]Сбытовая надбавка'!$F$5:$H$6,2,FALSE),2)+'[1]Иные услуги'!$C$6+HLOOKUP($DR$696,'[1]Услуги по передаче'!$G$5:$J$7,3,FALSE))</f>
        <v>1646.9</v>
      </c>
      <c r="BL709" s="77"/>
      <c r="BM709" s="77"/>
      <c r="BN709" s="77"/>
      <c r="BO709" s="77"/>
      <c r="BP709" s="78"/>
      <c r="BQ709" s="72">
        <f>IF($A709="-","-",ROUND(VLOOKUP($A709+ROUND(LEFT(BQ$699,2)/24,5),'[1]ОАО "АТС"'!$A$30:$F$773,6,FALSE)+HLOOKUP($DL$697,'[1]Сбытовая надбавка'!$F$5:$H$6,2,FALSE),2)+'[1]Иные услуги'!$C$6+HLOOKUP($DR$696,'[1]Услуги по передаче'!$G$5:$J$7,3,FALSE))</f>
        <v>1676.21</v>
      </c>
      <c r="BR709" s="77"/>
      <c r="BS709" s="77"/>
      <c r="BT709" s="77"/>
      <c r="BU709" s="77"/>
      <c r="BV709" s="78"/>
      <c r="BW709" s="72">
        <f>IF($A709="-","-",ROUND(VLOOKUP($A709+ROUND(LEFT(BW$699,2)/24,5),'[1]ОАО "АТС"'!$A$30:$F$773,6,FALSE)+HLOOKUP($DL$697,'[1]Сбытовая надбавка'!$F$5:$H$6,2,FALSE),2)+'[1]Иные услуги'!$C$6+HLOOKUP($DR$696,'[1]Услуги по передаче'!$G$5:$J$7,3,FALSE))</f>
        <v>1662.13</v>
      </c>
      <c r="BX709" s="77"/>
      <c r="BY709" s="77"/>
      <c r="BZ709" s="77"/>
      <c r="CA709" s="77"/>
      <c r="CB709" s="78"/>
      <c r="CC709" s="72">
        <f>IF($A709="-","-",ROUND(VLOOKUP($A709+ROUND(LEFT(CC$699,2)/24,5),'[1]ОАО "АТС"'!$A$30:$F$773,6,FALSE)+HLOOKUP($DL$697,'[1]Сбытовая надбавка'!$F$5:$H$6,2,FALSE),2)+'[1]Иные услуги'!$C$6+HLOOKUP($DR$696,'[1]Услуги по передаче'!$G$5:$J$7,3,FALSE))</f>
        <v>1621.77</v>
      </c>
      <c r="CD709" s="77"/>
      <c r="CE709" s="77"/>
      <c r="CF709" s="77"/>
      <c r="CG709" s="77"/>
      <c r="CH709" s="78"/>
      <c r="CI709" s="72">
        <f>IF($A709="-","-",ROUND(VLOOKUP($A709+ROUND(LEFT(CI$699,2)/24,5),'[1]ОАО "АТС"'!$A$30:$F$773,6,FALSE)+HLOOKUP($DL$697,'[1]Сбытовая надбавка'!$F$5:$H$6,2,FALSE),2)+'[1]Иные услуги'!$C$6+HLOOKUP($DR$696,'[1]Услуги по передаче'!$G$5:$J$7,3,FALSE))</f>
        <v>1614.9099999999999</v>
      </c>
      <c r="CJ709" s="77"/>
      <c r="CK709" s="77"/>
      <c r="CL709" s="77"/>
      <c r="CM709" s="77"/>
      <c r="CN709" s="78"/>
      <c r="CO709" s="72">
        <f>IF($A709="-","-",ROUND(VLOOKUP($A709+ROUND(LEFT(CO$699,2)/24,5),'[1]ОАО "АТС"'!$A$30:$F$773,6,FALSE)+HLOOKUP($DL$697,'[1]Сбытовая надбавка'!$F$5:$H$6,2,FALSE),2)+'[1]Иные услуги'!$C$6+HLOOKUP($DR$696,'[1]Услуги по передаче'!$G$5:$J$7,3,FALSE))</f>
        <v>1622.08</v>
      </c>
      <c r="CP709" s="77"/>
      <c r="CQ709" s="77"/>
      <c r="CR709" s="77"/>
      <c r="CS709" s="77"/>
      <c r="CT709" s="78"/>
      <c r="CU709" s="72">
        <f>IF($A709="-","-",ROUND(VLOOKUP($A709+ROUND(LEFT(CU$699,2)/24,5),'[1]ОАО "АТС"'!$A$30:$F$773,6,FALSE)+HLOOKUP($DL$697,'[1]Сбытовая надбавка'!$F$5:$H$6,2,FALSE),2)+'[1]Иные услуги'!$C$6+HLOOKUP($DR$696,'[1]Услуги по передаче'!$G$5:$J$7,3,FALSE))</f>
        <v>1614.85</v>
      </c>
      <c r="CV709" s="77"/>
      <c r="CW709" s="77"/>
      <c r="CX709" s="77"/>
      <c r="CY709" s="77"/>
      <c r="CZ709" s="78"/>
      <c r="DA709" s="72">
        <f>IF($A709="-","-",ROUND(VLOOKUP($A709+ROUND(LEFT(DA$699,2)/24,5),'[1]ОАО "АТС"'!$A$30:$F$773,6,FALSE)+HLOOKUP($DL$697,'[1]Сбытовая надбавка'!$F$5:$H$6,2,FALSE),2)+'[1]Иные услуги'!$C$6+HLOOKUP($DR$696,'[1]Услуги по передаче'!$G$5:$J$7,3,FALSE))</f>
        <v>1599.9499999999998</v>
      </c>
      <c r="DB709" s="77"/>
      <c r="DC709" s="77"/>
      <c r="DD709" s="77"/>
      <c r="DE709" s="77"/>
      <c r="DF709" s="78"/>
      <c r="DG709" s="72">
        <f>IF($A709="-","-",ROUND(VLOOKUP($A709+ROUND(LEFT(DG$699,2)/24,5),'[1]ОАО "АТС"'!$A$30:$F$773,6,FALSE)+HLOOKUP($DL$697,'[1]Сбытовая надбавка'!$F$5:$H$6,2,FALSE),2)+'[1]Иные услуги'!$C$6+HLOOKUP($DR$696,'[1]Услуги по передаче'!$G$5:$J$7,3,FALSE))</f>
        <v>1633.9899999999998</v>
      </c>
      <c r="DH709" s="77"/>
      <c r="DI709" s="77"/>
      <c r="DJ709" s="77"/>
      <c r="DK709" s="77"/>
      <c r="DL709" s="78"/>
      <c r="DM709" s="72">
        <f>IF($A709="-","-",ROUND(VLOOKUP($A709+ROUND(LEFT(DM$699,2)/24,5),'[1]ОАО "АТС"'!$A$30:$F$773,6,FALSE)+HLOOKUP($DL$697,'[1]Сбытовая надбавка'!$F$5:$H$6,2,FALSE),2)+'[1]Иные услуги'!$C$6+HLOOKUP($DR$696,'[1]Услуги по передаче'!$G$5:$J$7,3,FALSE))</f>
        <v>1685</v>
      </c>
      <c r="DN709" s="77"/>
      <c r="DO709" s="77"/>
      <c r="DP709" s="77"/>
      <c r="DQ709" s="77"/>
      <c r="DR709" s="78"/>
      <c r="DS709" s="72">
        <f>IF($A709="-","-",ROUND(VLOOKUP($A709+ROUND(LEFT(DS$699,2)/24,5),'[1]ОАО "АТС"'!$A$30:$F$773,6,FALSE)+HLOOKUP($DL$697,'[1]Сбытовая надбавка'!$F$5:$H$6,2,FALSE),2)+'[1]Иные услуги'!$C$6+HLOOKUP($DR$696,'[1]Услуги по передаче'!$G$5:$J$7,3,FALSE))</f>
        <v>1680.38</v>
      </c>
      <c r="DT709" s="77"/>
      <c r="DU709" s="77"/>
      <c r="DV709" s="77"/>
      <c r="DW709" s="77"/>
      <c r="DX709" s="78"/>
      <c r="DY709" s="72">
        <f>IF($A709="-","-",ROUND(VLOOKUP($A709+ROUND(LEFT(DY$699,2)/24,5),'[1]ОАО "АТС"'!$A$30:$F$773,6,FALSE)+HLOOKUP($DL$697,'[1]Сбытовая надбавка'!$F$5:$H$6,2,FALSE),2)+'[1]Иные услуги'!$C$6+HLOOKUP($DR$696,'[1]Услуги по передаче'!$G$5:$J$7,3,FALSE))</f>
        <v>1636.1399999999999</v>
      </c>
      <c r="DZ709" s="77"/>
      <c r="EA709" s="77"/>
      <c r="EB709" s="77"/>
      <c r="EC709" s="77"/>
      <c r="ED709" s="78"/>
      <c r="EE709" s="72">
        <f>IF($A709="-","-",ROUND(VLOOKUP($A709+ROUND(LEFT(EE$699,2)/24,5),'[1]ОАО "АТС"'!$A$30:$F$773,6,FALSE)+HLOOKUP($DL$697,'[1]Сбытовая надбавка'!$F$5:$H$6,2,FALSE),2)+'[1]Иные услуги'!$C$6+HLOOKUP($DR$696,'[1]Услуги по передаче'!$G$5:$J$7,3,FALSE))</f>
        <v>1597.67</v>
      </c>
      <c r="EF709" s="77"/>
      <c r="EG709" s="77"/>
      <c r="EH709" s="77"/>
      <c r="EI709" s="77"/>
      <c r="EJ709" s="78"/>
      <c r="EK709" s="72">
        <f>IF($A709="-","-",ROUND(VLOOKUP($A709+ROUND(LEFT(EK$699,2)/24,5),'[1]ОАО "АТС"'!$A$30:$F$773,6,FALSE)+HLOOKUP($DL$697,'[1]Сбытовая надбавка'!$F$5:$H$6,2,FALSE),2)+'[1]Иные услуги'!$C$6+HLOOKUP($DR$696,'[1]Услуги по передаче'!$G$5:$J$7,3,FALSE))</f>
        <v>1776.5299999999997</v>
      </c>
      <c r="EL709" s="77"/>
      <c r="EM709" s="77"/>
      <c r="EN709" s="77"/>
      <c r="EO709" s="77"/>
      <c r="EP709" s="78"/>
      <c r="EQ709" s="72">
        <f>IF($A709="-","-",ROUND(VLOOKUP($A709+ROUND(LEFT(EQ$699,2)/24,5),'[1]ОАО "АТС"'!$A$30:$F$773,6,FALSE)+HLOOKUP($DL$697,'[1]Сбытовая надбавка'!$F$5:$H$6,2,FALSE),2)+'[1]Иные услуги'!$C$6+HLOOKUP($DR$696,'[1]Услуги по передаче'!$G$5:$J$7,3,FALSE))</f>
        <v>1672.4</v>
      </c>
      <c r="ER709" s="77"/>
      <c r="ES709" s="77"/>
      <c r="ET709" s="77"/>
      <c r="EU709" s="77"/>
      <c r="EV709" s="78"/>
    </row>
    <row r="710" spans="1:152" s="38" customFormat="1" ht="15.75" customHeight="1" x14ac:dyDescent="0.2">
      <c r="A710" s="69">
        <f>$A$125</f>
        <v>44996</v>
      </c>
      <c r="B710" s="70"/>
      <c r="C710" s="70"/>
      <c r="D710" s="70"/>
      <c r="E710" s="70"/>
      <c r="F710" s="70"/>
      <c r="G710" s="70"/>
      <c r="H710" s="71"/>
      <c r="I710" s="72">
        <f>IF($A710="-","-",ROUND(VLOOKUP($A710+ROUND(LEFT(I$699,1)/24,5),'[1]ОАО "АТС"'!$A$30:$F$773,6,FALSE)+HLOOKUP($DL$697,'[1]Сбытовая надбавка'!$F$5:$H$6,2,FALSE),2)+'[1]Иные услуги'!$C$6+HLOOKUP($DR$696,'[1]Услуги по передаче'!$G$5:$J$7,3,FALSE))</f>
        <v>1599.0299999999997</v>
      </c>
      <c r="J710" s="77"/>
      <c r="K710" s="77"/>
      <c r="L710" s="77"/>
      <c r="M710" s="77"/>
      <c r="N710" s="78"/>
      <c r="O710" s="72">
        <f>IF($A710="-","-",ROUND(VLOOKUP($A710+ROUND(LEFT(O$699,1)/24,5),'[1]ОАО "АТС"'!$A$30:$F$773,6,FALSE)+HLOOKUP($DL$697,'[1]Сбытовая надбавка'!$F$5:$H$6,2,FALSE),2)+'[1]Иные услуги'!$C$6+HLOOKUP($DR$696,'[1]Услуги по передаче'!$G$5:$J$7,3,FALSE))</f>
        <v>1599.1599999999999</v>
      </c>
      <c r="P710" s="77"/>
      <c r="Q710" s="77"/>
      <c r="R710" s="77"/>
      <c r="S710" s="77"/>
      <c r="T710" s="78"/>
      <c r="U710" s="72">
        <f>IF($A710="-","-",ROUND(VLOOKUP($A710+ROUND(LEFT(U$699,1)/24,5),'[1]ОАО "АТС"'!$A$30:$F$773,6,FALSE)+HLOOKUP($DL$697,'[1]Сбытовая надбавка'!$F$5:$H$6,2,FALSE),2)+'[1]Иные услуги'!$C$6+HLOOKUP($DR$696,'[1]Услуги по передаче'!$G$5:$J$7,3,FALSE))</f>
        <v>1599.3899999999999</v>
      </c>
      <c r="V710" s="77"/>
      <c r="W710" s="77"/>
      <c r="X710" s="77"/>
      <c r="Y710" s="77"/>
      <c r="Z710" s="78"/>
      <c r="AA710" s="72">
        <f>IF($A710="-","-",ROUND(VLOOKUP($A710+ROUND(LEFT(AA$699,1)/24,5),'[1]ОАО "АТС"'!$A$30:$F$773,6,FALSE)+HLOOKUP($DL$697,'[1]Сбытовая надбавка'!$F$5:$H$6,2,FALSE),2)+'[1]Иные услуги'!$C$6+HLOOKUP($DR$696,'[1]Услуги по передаче'!$G$5:$J$7,3,FALSE))</f>
        <v>1599.42</v>
      </c>
      <c r="AB710" s="77"/>
      <c r="AC710" s="77"/>
      <c r="AD710" s="77"/>
      <c r="AE710" s="77"/>
      <c r="AF710" s="78"/>
      <c r="AG710" s="72">
        <f>IF($A710="-","-",ROUND(VLOOKUP($A710+ROUND(LEFT(AG$699,1)/24,5),'[1]ОАО "АТС"'!$A$30:$F$773,6,FALSE)+HLOOKUP($DL$697,'[1]Сбытовая надбавка'!$F$5:$H$6,2,FALSE),2)+'[1]Иные услуги'!$C$6+HLOOKUP($DR$696,'[1]Услуги по передаче'!$G$5:$J$7,3,FALSE))</f>
        <v>1599.2999999999997</v>
      </c>
      <c r="AH710" s="77"/>
      <c r="AI710" s="77"/>
      <c r="AJ710" s="77"/>
      <c r="AK710" s="77"/>
      <c r="AL710" s="78"/>
      <c r="AM710" s="72">
        <f>IF($A710="-","-",ROUND(VLOOKUP($A710+ROUND(LEFT(AM$699,1)/24,5),'[1]ОАО "АТС"'!$A$30:$F$773,6,FALSE)+HLOOKUP($DL$697,'[1]Сбытовая надбавка'!$F$5:$H$6,2,FALSE),2)+'[1]Иные услуги'!$C$6+HLOOKUP($DR$696,'[1]Услуги по передаче'!$G$5:$J$7,3,FALSE))</f>
        <v>1599.12</v>
      </c>
      <c r="AN710" s="77"/>
      <c r="AO710" s="77"/>
      <c r="AP710" s="77"/>
      <c r="AQ710" s="77"/>
      <c r="AR710" s="78"/>
      <c r="AS710" s="72">
        <f>IF($A710="-","-",ROUND(VLOOKUP($A710+ROUND(LEFT(AS$699,1)/24,5),'[1]ОАО "АТС"'!$A$30:$F$773,6,FALSE)+HLOOKUP($DL$697,'[1]Сбытовая надбавка'!$F$5:$H$6,2,FALSE),2)+'[1]Иные услуги'!$C$6+HLOOKUP($DR$696,'[1]Услуги по передаче'!$G$5:$J$7,3,FALSE))</f>
        <v>1598.42</v>
      </c>
      <c r="AT710" s="77"/>
      <c r="AU710" s="77"/>
      <c r="AV710" s="77"/>
      <c r="AW710" s="77"/>
      <c r="AX710" s="78"/>
      <c r="AY710" s="72">
        <f>IF($A710="-","-",ROUND(VLOOKUP($A710+ROUND(LEFT(AY$699,1)/24,5),'[1]ОАО "АТС"'!$A$30:$F$773,6,FALSE)+HLOOKUP($DL$697,'[1]Сбытовая надбавка'!$F$5:$H$6,2,FALSE),2)+'[1]Иные услуги'!$C$6+HLOOKUP($DR$696,'[1]Услуги по передаче'!$G$5:$J$7,3,FALSE))</f>
        <v>1598.4099999999999</v>
      </c>
      <c r="AZ710" s="77"/>
      <c r="BA710" s="77"/>
      <c r="BB710" s="77"/>
      <c r="BC710" s="77"/>
      <c r="BD710" s="78"/>
      <c r="BE710" s="72">
        <f>IF($A710="-","-",ROUND(VLOOKUP($A710+ROUND(LEFT(BE$699,1)/24,5),'[1]ОАО "АТС"'!$A$30:$F$773,6,FALSE)+HLOOKUP($DL$697,'[1]Сбытовая надбавка'!$F$5:$H$6,2,FALSE),2)+'[1]Иные услуги'!$C$6+HLOOKUP($DR$696,'[1]Услуги по передаче'!$G$5:$J$7,3,FALSE))</f>
        <v>1599.6799999999998</v>
      </c>
      <c r="BF710" s="77"/>
      <c r="BG710" s="77"/>
      <c r="BH710" s="77"/>
      <c r="BI710" s="77"/>
      <c r="BJ710" s="78"/>
      <c r="BK710" s="72">
        <f>IF($A710="-","-",ROUND(VLOOKUP($A710+ROUND(LEFT(BK$699,1)/24,5),'[1]ОАО "АТС"'!$A$30:$F$773,6,FALSE)+HLOOKUP($DL$697,'[1]Сбытовая надбавка'!$F$5:$H$6,2,FALSE),2)+'[1]Иные услуги'!$C$6+HLOOKUP($DR$696,'[1]Услуги по передаче'!$G$5:$J$7,3,FALSE))</f>
        <v>1599.75</v>
      </c>
      <c r="BL710" s="77"/>
      <c r="BM710" s="77"/>
      <c r="BN710" s="77"/>
      <c r="BO710" s="77"/>
      <c r="BP710" s="78"/>
      <c r="BQ710" s="72">
        <f>IF($A710="-","-",ROUND(VLOOKUP($A710+ROUND(LEFT(BQ$699,2)/24,5),'[1]ОАО "АТС"'!$A$30:$F$773,6,FALSE)+HLOOKUP($DL$697,'[1]Сбытовая надбавка'!$F$5:$H$6,2,FALSE),2)+'[1]Иные услуги'!$C$6+HLOOKUP($DR$696,'[1]Услуги по передаче'!$G$5:$J$7,3,FALSE))</f>
        <v>1599.7599999999998</v>
      </c>
      <c r="BR710" s="77"/>
      <c r="BS710" s="77"/>
      <c r="BT710" s="77"/>
      <c r="BU710" s="77"/>
      <c r="BV710" s="78"/>
      <c r="BW710" s="72">
        <f>IF($A710="-","-",ROUND(VLOOKUP($A710+ROUND(LEFT(BW$699,2)/24,5),'[1]ОАО "АТС"'!$A$30:$F$773,6,FALSE)+HLOOKUP($DL$697,'[1]Сбытовая надбавка'!$F$5:$H$6,2,FALSE),2)+'[1]Иные услуги'!$C$6+HLOOKUP($DR$696,'[1]Услуги по передаче'!$G$5:$J$7,3,FALSE))</f>
        <v>1599.7599999999998</v>
      </c>
      <c r="BX710" s="77"/>
      <c r="BY710" s="77"/>
      <c r="BZ710" s="77"/>
      <c r="CA710" s="77"/>
      <c r="CB710" s="78"/>
      <c r="CC710" s="72">
        <f>IF($A710="-","-",ROUND(VLOOKUP($A710+ROUND(LEFT(CC$699,2)/24,5),'[1]ОАО "АТС"'!$A$30:$F$773,6,FALSE)+HLOOKUP($DL$697,'[1]Сбытовая надбавка'!$F$5:$H$6,2,FALSE),2)+'[1]Иные услуги'!$C$6+HLOOKUP($DR$696,'[1]Услуги по передаче'!$G$5:$J$7,3,FALSE))</f>
        <v>1599.79</v>
      </c>
      <c r="CD710" s="77"/>
      <c r="CE710" s="77"/>
      <c r="CF710" s="77"/>
      <c r="CG710" s="77"/>
      <c r="CH710" s="78"/>
      <c r="CI710" s="72">
        <f>IF($A710="-","-",ROUND(VLOOKUP($A710+ROUND(LEFT(CI$699,2)/24,5),'[1]ОАО "АТС"'!$A$30:$F$773,6,FALSE)+HLOOKUP($DL$697,'[1]Сбытовая надбавка'!$F$5:$H$6,2,FALSE),2)+'[1]Иные услуги'!$C$6+HLOOKUP($DR$696,'[1]Услуги по передаче'!$G$5:$J$7,3,FALSE))</f>
        <v>1599.7999999999997</v>
      </c>
      <c r="CJ710" s="77"/>
      <c r="CK710" s="77"/>
      <c r="CL710" s="77"/>
      <c r="CM710" s="77"/>
      <c r="CN710" s="78"/>
      <c r="CO710" s="72">
        <f>IF($A710="-","-",ROUND(VLOOKUP($A710+ROUND(LEFT(CO$699,2)/24,5),'[1]ОАО "АТС"'!$A$30:$F$773,6,FALSE)+HLOOKUP($DL$697,'[1]Сбытовая надбавка'!$F$5:$H$6,2,FALSE),2)+'[1]Иные услуги'!$C$6+HLOOKUP($DR$696,'[1]Услуги по передаче'!$G$5:$J$7,3,FALSE))</f>
        <v>1599.83</v>
      </c>
      <c r="CP710" s="77"/>
      <c r="CQ710" s="77"/>
      <c r="CR710" s="77"/>
      <c r="CS710" s="77"/>
      <c r="CT710" s="78"/>
      <c r="CU710" s="72">
        <f>IF($A710="-","-",ROUND(VLOOKUP($A710+ROUND(LEFT(CU$699,2)/24,5),'[1]ОАО "АТС"'!$A$30:$F$773,6,FALSE)+HLOOKUP($DL$697,'[1]Сбытовая надбавка'!$F$5:$H$6,2,FALSE),2)+'[1]Иные услуги'!$C$6+HLOOKUP($DR$696,'[1]Услуги по передаче'!$G$5:$J$7,3,FALSE))</f>
        <v>1599.8199999999997</v>
      </c>
      <c r="CV710" s="77"/>
      <c r="CW710" s="77"/>
      <c r="CX710" s="77"/>
      <c r="CY710" s="77"/>
      <c r="CZ710" s="78"/>
      <c r="DA710" s="72">
        <f>IF($A710="-","-",ROUND(VLOOKUP($A710+ROUND(LEFT(DA$699,2)/24,5),'[1]ОАО "АТС"'!$A$30:$F$773,6,FALSE)+HLOOKUP($DL$697,'[1]Сбытовая надбавка'!$F$5:$H$6,2,FALSE),2)+'[1]Иные услуги'!$C$6+HLOOKUP($DR$696,'[1]Услуги по передаче'!$G$5:$J$7,3,FALSE))</f>
        <v>1599.98</v>
      </c>
      <c r="DB710" s="77"/>
      <c r="DC710" s="77"/>
      <c r="DD710" s="77"/>
      <c r="DE710" s="77"/>
      <c r="DF710" s="78"/>
      <c r="DG710" s="72">
        <f>IF($A710="-","-",ROUND(VLOOKUP($A710+ROUND(LEFT(DG$699,2)/24,5),'[1]ОАО "АТС"'!$A$30:$F$773,6,FALSE)+HLOOKUP($DL$697,'[1]Сбытовая надбавка'!$F$5:$H$6,2,FALSE),2)+'[1]Иные услуги'!$C$6+HLOOKUP($DR$696,'[1]Услуги по передаче'!$G$5:$J$7,3,FALSE))</f>
        <v>1599.46</v>
      </c>
      <c r="DH710" s="77"/>
      <c r="DI710" s="77"/>
      <c r="DJ710" s="77"/>
      <c r="DK710" s="77"/>
      <c r="DL710" s="78"/>
      <c r="DM710" s="72">
        <f>IF($A710="-","-",ROUND(VLOOKUP($A710+ROUND(LEFT(DM$699,2)/24,5),'[1]ОАО "АТС"'!$A$30:$F$773,6,FALSE)+HLOOKUP($DL$697,'[1]Сбытовая надбавка'!$F$5:$H$6,2,FALSE),2)+'[1]Иные услуги'!$C$6+HLOOKUP($DR$696,'[1]Услуги по передаче'!$G$5:$J$7,3,FALSE))</f>
        <v>1615</v>
      </c>
      <c r="DN710" s="77"/>
      <c r="DO710" s="77"/>
      <c r="DP710" s="77"/>
      <c r="DQ710" s="77"/>
      <c r="DR710" s="78"/>
      <c r="DS710" s="72">
        <f>IF($A710="-","-",ROUND(VLOOKUP($A710+ROUND(LEFT(DS$699,2)/24,5),'[1]ОАО "АТС"'!$A$30:$F$773,6,FALSE)+HLOOKUP($DL$697,'[1]Сбытовая надбавка'!$F$5:$H$6,2,FALSE),2)+'[1]Иные услуги'!$C$6+HLOOKUP($DR$696,'[1]Услуги по передаче'!$G$5:$J$7,3,FALSE))</f>
        <v>1605.65</v>
      </c>
      <c r="DT710" s="77"/>
      <c r="DU710" s="77"/>
      <c r="DV710" s="77"/>
      <c r="DW710" s="77"/>
      <c r="DX710" s="78"/>
      <c r="DY710" s="72">
        <f>IF($A710="-","-",ROUND(VLOOKUP($A710+ROUND(LEFT(DY$699,2)/24,5),'[1]ОАО "АТС"'!$A$30:$F$773,6,FALSE)+HLOOKUP($DL$697,'[1]Сбытовая надбавка'!$F$5:$H$6,2,FALSE),2)+'[1]Иные услуги'!$C$6+HLOOKUP($DR$696,'[1]Услуги по передаче'!$G$5:$J$7,3,FALSE))</f>
        <v>1598.4499999999998</v>
      </c>
      <c r="DZ710" s="77"/>
      <c r="EA710" s="77"/>
      <c r="EB710" s="77"/>
      <c r="EC710" s="77"/>
      <c r="ED710" s="78"/>
      <c r="EE710" s="72">
        <f>IF($A710="-","-",ROUND(VLOOKUP($A710+ROUND(LEFT(EE$699,2)/24,5),'[1]ОАО "АТС"'!$A$30:$F$773,6,FALSE)+HLOOKUP($DL$697,'[1]Сбытовая надбавка'!$F$5:$H$6,2,FALSE),2)+'[1]Иные услуги'!$C$6+HLOOKUP($DR$696,'[1]Услуги по передаче'!$G$5:$J$7,3,FALSE))</f>
        <v>1597.5</v>
      </c>
      <c r="EF710" s="77"/>
      <c r="EG710" s="77"/>
      <c r="EH710" s="77"/>
      <c r="EI710" s="77"/>
      <c r="EJ710" s="78"/>
      <c r="EK710" s="72">
        <f>IF($A710="-","-",ROUND(VLOOKUP($A710+ROUND(LEFT(EK$699,2)/24,5),'[1]ОАО "АТС"'!$A$30:$F$773,6,FALSE)+HLOOKUP($DL$697,'[1]Сбытовая надбавка'!$F$5:$H$6,2,FALSE),2)+'[1]Иные услуги'!$C$6+HLOOKUP($DR$696,'[1]Услуги по передаче'!$G$5:$J$7,3,FALSE))</f>
        <v>1728.44</v>
      </c>
      <c r="EL710" s="77"/>
      <c r="EM710" s="77"/>
      <c r="EN710" s="77"/>
      <c r="EO710" s="77"/>
      <c r="EP710" s="78"/>
      <c r="EQ710" s="72">
        <f>IF($A710="-","-",ROUND(VLOOKUP($A710+ROUND(LEFT(EQ$699,2)/24,5),'[1]ОАО "АТС"'!$A$30:$F$773,6,FALSE)+HLOOKUP($DL$697,'[1]Сбытовая надбавка'!$F$5:$H$6,2,FALSE),2)+'[1]Иные услуги'!$C$6+HLOOKUP($DR$696,'[1]Услуги по передаче'!$G$5:$J$7,3,FALSE))</f>
        <v>1662.48</v>
      </c>
      <c r="ER710" s="77"/>
      <c r="ES710" s="77"/>
      <c r="ET710" s="77"/>
      <c r="EU710" s="77"/>
      <c r="EV710" s="78"/>
    </row>
    <row r="711" spans="1:152" s="38" customFormat="1" ht="15.75" customHeight="1" x14ac:dyDescent="0.2">
      <c r="A711" s="69">
        <f>$A$126</f>
        <v>44997</v>
      </c>
      <c r="B711" s="70"/>
      <c r="C711" s="70"/>
      <c r="D711" s="70"/>
      <c r="E711" s="70"/>
      <c r="F711" s="70"/>
      <c r="G711" s="70"/>
      <c r="H711" s="71"/>
      <c r="I711" s="72">
        <f>IF($A711="-","-",ROUND(VLOOKUP($A711+ROUND(LEFT(I$699,1)/24,5),'[1]ОАО "АТС"'!$A$30:$F$773,6,FALSE)+HLOOKUP($DL$697,'[1]Сбытовая надбавка'!$F$5:$H$6,2,FALSE),2)+'[1]Иные услуги'!$C$6+HLOOKUP($DR$696,'[1]Услуги по передаче'!$G$5:$J$7,3,FALSE))</f>
        <v>1599.44</v>
      </c>
      <c r="J711" s="77"/>
      <c r="K711" s="77"/>
      <c r="L711" s="77"/>
      <c r="M711" s="77"/>
      <c r="N711" s="78"/>
      <c r="O711" s="72">
        <f>IF($A711="-","-",ROUND(VLOOKUP($A711+ROUND(LEFT(O$699,1)/24,5),'[1]ОАО "АТС"'!$A$30:$F$773,6,FALSE)+HLOOKUP($DL$697,'[1]Сбытовая надбавка'!$F$5:$H$6,2,FALSE),2)+'[1]Иные услуги'!$C$6+HLOOKUP($DR$696,'[1]Услуги по передаче'!$G$5:$J$7,3,FALSE))</f>
        <v>1599.54</v>
      </c>
      <c r="P711" s="77"/>
      <c r="Q711" s="77"/>
      <c r="R711" s="77"/>
      <c r="S711" s="77"/>
      <c r="T711" s="78"/>
      <c r="U711" s="72">
        <f>IF($A711="-","-",ROUND(VLOOKUP($A711+ROUND(LEFT(U$699,1)/24,5),'[1]ОАО "АТС"'!$A$30:$F$773,6,FALSE)+HLOOKUP($DL$697,'[1]Сбытовая надбавка'!$F$5:$H$6,2,FALSE),2)+'[1]Иные услуги'!$C$6+HLOOKUP($DR$696,'[1]Услуги по передаче'!$G$5:$J$7,3,FALSE))</f>
        <v>1599.6599999999999</v>
      </c>
      <c r="V711" s="77"/>
      <c r="W711" s="77"/>
      <c r="X711" s="77"/>
      <c r="Y711" s="77"/>
      <c r="Z711" s="78"/>
      <c r="AA711" s="72">
        <f>IF($A711="-","-",ROUND(VLOOKUP($A711+ROUND(LEFT(AA$699,1)/24,5),'[1]ОАО "АТС"'!$A$30:$F$773,6,FALSE)+HLOOKUP($DL$697,'[1]Сбытовая надбавка'!$F$5:$H$6,2,FALSE),2)+'[1]Иные услуги'!$C$6+HLOOKUP($DR$696,'[1]Услуги по передаче'!$G$5:$J$7,3,FALSE))</f>
        <v>1599.6999999999998</v>
      </c>
      <c r="AB711" s="77"/>
      <c r="AC711" s="77"/>
      <c r="AD711" s="77"/>
      <c r="AE711" s="77"/>
      <c r="AF711" s="78"/>
      <c r="AG711" s="72">
        <f>IF($A711="-","-",ROUND(VLOOKUP($A711+ROUND(LEFT(AG$699,1)/24,5),'[1]ОАО "АТС"'!$A$30:$F$773,6,FALSE)+HLOOKUP($DL$697,'[1]Сбытовая надбавка'!$F$5:$H$6,2,FALSE),2)+'[1]Иные услуги'!$C$6+HLOOKUP($DR$696,'[1]Услуги по передаче'!$G$5:$J$7,3,FALSE))</f>
        <v>1599.65</v>
      </c>
      <c r="AH711" s="77"/>
      <c r="AI711" s="77"/>
      <c r="AJ711" s="77"/>
      <c r="AK711" s="77"/>
      <c r="AL711" s="78"/>
      <c r="AM711" s="72">
        <f>IF($A711="-","-",ROUND(VLOOKUP($A711+ROUND(LEFT(AM$699,1)/24,5),'[1]ОАО "АТС"'!$A$30:$F$773,6,FALSE)+HLOOKUP($DL$697,'[1]Сбытовая надбавка'!$F$5:$H$6,2,FALSE),2)+'[1]Иные услуги'!$C$6+HLOOKUP($DR$696,'[1]Услуги по передаче'!$G$5:$J$7,3,FALSE))</f>
        <v>1599.56</v>
      </c>
      <c r="AN711" s="77"/>
      <c r="AO711" s="77"/>
      <c r="AP711" s="77"/>
      <c r="AQ711" s="77"/>
      <c r="AR711" s="78"/>
      <c r="AS711" s="72">
        <f>IF($A711="-","-",ROUND(VLOOKUP($A711+ROUND(LEFT(AS$699,1)/24,5),'[1]ОАО "АТС"'!$A$30:$F$773,6,FALSE)+HLOOKUP($DL$697,'[1]Сбытовая надбавка'!$F$5:$H$6,2,FALSE),2)+'[1]Иные услуги'!$C$6+HLOOKUP($DR$696,'[1]Услуги по передаче'!$G$5:$J$7,3,FALSE))</f>
        <v>1598.9099999999999</v>
      </c>
      <c r="AT711" s="77"/>
      <c r="AU711" s="77"/>
      <c r="AV711" s="77"/>
      <c r="AW711" s="77"/>
      <c r="AX711" s="78"/>
      <c r="AY711" s="72">
        <f>IF($A711="-","-",ROUND(VLOOKUP($A711+ROUND(LEFT(AY$699,1)/24,5),'[1]ОАО "АТС"'!$A$30:$F$773,6,FALSE)+HLOOKUP($DL$697,'[1]Сбытовая надбавка'!$F$5:$H$6,2,FALSE),2)+'[1]Иные услуги'!$C$6+HLOOKUP($DR$696,'[1]Услуги по передаче'!$G$5:$J$7,3,FALSE))</f>
        <v>1598.5499999999997</v>
      </c>
      <c r="AZ711" s="77"/>
      <c r="BA711" s="77"/>
      <c r="BB711" s="77"/>
      <c r="BC711" s="77"/>
      <c r="BD711" s="78"/>
      <c r="BE711" s="72">
        <f>IF($A711="-","-",ROUND(VLOOKUP($A711+ROUND(LEFT(BE$699,1)/24,5),'[1]ОАО "АТС"'!$A$30:$F$773,6,FALSE)+HLOOKUP($DL$697,'[1]Сбытовая надбавка'!$F$5:$H$6,2,FALSE),2)+'[1]Иные услуги'!$C$6+HLOOKUP($DR$696,'[1]Услуги по передаче'!$G$5:$J$7,3,FALSE))</f>
        <v>1599.7199999999998</v>
      </c>
      <c r="BF711" s="77"/>
      <c r="BG711" s="77"/>
      <c r="BH711" s="77"/>
      <c r="BI711" s="77"/>
      <c r="BJ711" s="78"/>
      <c r="BK711" s="72">
        <f>IF($A711="-","-",ROUND(VLOOKUP($A711+ROUND(LEFT(BK$699,1)/24,5),'[1]ОАО "АТС"'!$A$30:$F$773,6,FALSE)+HLOOKUP($DL$697,'[1]Сбытовая надбавка'!$F$5:$H$6,2,FALSE),2)+'[1]Иные услуги'!$C$6+HLOOKUP($DR$696,'[1]Услуги по передаче'!$G$5:$J$7,3,FALSE))</f>
        <v>1599.7799999999997</v>
      </c>
      <c r="BL711" s="77"/>
      <c r="BM711" s="77"/>
      <c r="BN711" s="77"/>
      <c r="BO711" s="77"/>
      <c r="BP711" s="78"/>
      <c r="BQ711" s="72">
        <f>IF($A711="-","-",ROUND(VLOOKUP($A711+ROUND(LEFT(BQ$699,2)/24,5),'[1]ОАО "АТС"'!$A$30:$F$773,6,FALSE)+HLOOKUP($DL$697,'[1]Сбытовая надбавка'!$F$5:$H$6,2,FALSE),2)+'[1]Иные услуги'!$C$6+HLOOKUP($DR$696,'[1]Услуги по передаче'!$G$5:$J$7,3,FALSE))</f>
        <v>1599.79</v>
      </c>
      <c r="BR711" s="77"/>
      <c r="BS711" s="77"/>
      <c r="BT711" s="77"/>
      <c r="BU711" s="77"/>
      <c r="BV711" s="78"/>
      <c r="BW711" s="72">
        <f>IF($A711="-","-",ROUND(VLOOKUP($A711+ROUND(LEFT(BW$699,2)/24,5),'[1]ОАО "АТС"'!$A$30:$F$773,6,FALSE)+HLOOKUP($DL$697,'[1]Сбытовая надбавка'!$F$5:$H$6,2,FALSE),2)+'[1]Иные услуги'!$C$6+HLOOKUP($DR$696,'[1]Услуги по передаче'!$G$5:$J$7,3,FALSE))</f>
        <v>1599.8199999999997</v>
      </c>
      <c r="BX711" s="77"/>
      <c r="BY711" s="77"/>
      <c r="BZ711" s="77"/>
      <c r="CA711" s="77"/>
      <c r="CB711" s="78"/>
      <c r="CC711" s="72">
        <f>IF($A711="-","-",ROUND(VLOOKUP($A711+ROUND(LEFT(CC$699,2)/24,5),'[1]ОАО "АТС"'!$A$30:$F$773,6,FALSE)+HLOOKUP($DL$697,'[1]Сбытовая надбавка'!$F$5:$H$6,2,FALSE),2)+'[1]Иные услуги'!$C$6+HLOOKUP($DR$696,'[1]Услуги по передаче'!$G$5:$J$7,3,FALSE))</f>
        <v>1599.8199999999997</v>
      </c>
      <c r="CD711" s="77"/>
      <c r="CE711" s="77"/>
      <c r="CF711" s="77"/>
      <c r="CG711" s="77"/>
      <c r="CH711" s="78"/>
      <c r="CI711" s="72">
        <f>IF($A711="-","-",ROUND(VLOOKUP($A711+ROUND(LEFT(CI$699,2)/24,5),'[1]ОАО "АТС"'!$A$30:$F$773,6,FALSE)+HLOOKUP($DL$697,'[1]Сбытовая надбавка'!$F$5:$H$6,2,FALSE),2)+'[1]Иные услуги'!$C$6+HLOOKUP($DR$696,'[1]Услуги по передаче'!$G$5:$J$7,3,FALSE))</f>
        <v>1599.8199999999997</v>
      </c>
      <c r="CJ711" s="77"/>
      <c r="CK711" s="77"/>
      <c r="CL711" s="77"/>
      <c r="CM711" s="77"/>
      <c r="CN711" s="78"/>
      <c r="CO711" s="72">
        <f>IF($A711="-","-",ROUND(VLOOKUP($A711+ROUND(LEFT(CO$699,2)/24,5),'[1]ОАО "АТС"'!$A$30:$F$773,6,FALSE)+HLOOKUP($DL$697,'[1]Сбытовая надбавка'!$F$5:$H$6,2,FALSE),2)+'[1]Иные услуги'!$C$6+HLOOKUP($DR$696,'[1]Услуги по передаче'!$G$5:$J$7,3,FALSE))</f>
        <v>1599.83</v>
      </c>
      <c r="CP711" s="77"/>
      <c r="CQ711" s="77"/>
      <c r="CR711" s="77"/>
      <c r="CS711" s="77"/>
      <c r="CT711" s="78"/>
      <c r="CU711" s="72">
        <f>IF($A711="-","-",ROUND(VLOOKUP($A711+ROUND(LEFT(CU$699,2)/24,5),'[1]ОАО "АТС"'!$A$30:$F$773,6,FALSE)+HLOOKUP($DL$697,'[1]Сбытовая надбавка'!$F$5:$H$6,2,FALSE),2)+'[1]Иные услуги'!$C$6+HLOOKUP($DR$696,'[1]Услуги по передаче'!$G$5:$J$7,3,FALSE))</f>
        <v>1599.83</v>
      </c>
      <c r="CV711" s="77"/>
      <c r="CW711" s="77"/>
      <c r="CX711" s="77"/>
      <c r="CY711" s="77"/>
      <c r="CZ711" s="78"/>
      <c r="DA711" s="72">
        <f>IF($A711="-","-",ROUND(VLOOKUP($A711+ROUND(LEFT(DA$699,2)/24,5),'[1]ОАО "АТС"'!$A$30:$F$773,6,FALSE)+HLOOKUP($DL$697,'[1]Сбытовая надбавка'!$F$5:$H$6,2,FALSE),2)+'[1]Иные услуги'!$C$6+HLOOKUP($DR$696,'[1]Услуги по передаче'!$G$5:$J$7,3,FALSE))</f>
        <v>1599.94</v>
      </c>
      <c r="DB711" s="77"/>
      <c r="DC711" s="77"/>
      <c r="DD711" s="77"/>
      <c r="DE711" s="77"/>
      <c r="DF711" s="78"/>
      <c r="DG711" s="72">
        <f>IF($A711="-","-",ROUND(VLOOKUP($A711+ROUND(LEFT(DG$699,2)/24,5),'[1]ОАО "АТС"'!$A$30:$F$773,6,FALSE)+HLOOKUP($DL$697,'[1]Сбытовая надбавка'!$F$5:$H$6,2,FALSE),2)+'[1]Иные услуги'!$C$6+HLOOKUP($DR$696,'[1]Услуги по передаче'!$G$5:$J$7,3,FALSE))</f>
        <v>1599.5</v>
      </c>
      <c r="DH711" s="77"/>
      <c r="DI711" s="77"/>
      <c r="DJ711" s="77"/>
      <c r="DK711" s="77"/>
      <c r="DL711" s="78"/>
      <c r="DM711" s="72">
        <f>IF($A711="-","-",ROUND(VLOOKUP($A711+ROUND(LEFT(DM$699,2)/24,5),'[1]ОАО "АТС"'!$A$30:$F$773,6,FALSE)+HLOOKUP($DL$697,'[1]Сбытовая надбавка'!$F$5:$H$6,2,FALSE),2)+'[1]Иные услуги'!$C$6+HLOOKUP($DR$696,'[1]Услуги по передаче'!$G$5:$J$7,3,FALSE))</f>
        <v>1631.4499999999998</v>
      </c>
      <c r="DN711" s="77"/>
      <c r="DO711" s="77"/>
      <c r="DP711" s="77"/>
      <c r="DQ711" s="77"/>
      <c r="DR711" s="78"/>
      <c r="DS711" s="72">
        <f>IF($A711="-","-",ROUND(VLOOKUP($A711+ROUND(LEFT(DS$699,2)/24,5),'[1]ОАО "АТС"'!$A$30:$F$773,6,FALSE)+HLOOKUP($DL$697,'[1]Сбытовая надбавка'!$F$5:$H$6,2,FALSE),2)+'[1]Иные услуги'!$C$6+HLOOKUP($DR$696,'[1]Услуги по передаче'!$G$5:$J$7,3,FALSE))</f>
        <v>1666.48</v>
      </c>
      <c r="DT711" s="77"/>
      <c r="DU711" s="77"/>
      <c r="DV711" s="77"/>
      <c r="DW711" s="77"/>
      <c r="DX711" s="78"/>
      <c r="DY711" s="72">
        <f>IF($A711="-","-",ROUND(VLOOKUP($A711+ROUND(LEFT(DY$699,2)/24,5),'[1]ОАО "АТС"'!$A$30:$F$773,6,FALSE)+HLOOKUP($DL$697,'[1]Сбытовая надбавка'!$F$5:$H$6,2,FALSE),2)+'[1]Иные услуги'!$C$6+HLOOKUP($DR$696,'[1]Услуги по передаче'!$G$5:$J$7,3,FALSE))</f>
        <v>1615.5499999999997</v>
      </c>
      <c r="DZ711" s="77"/>
      <c r="EA711" s="77"/>
      <c r="EB711" s="77"/>
      <c r="EC711" s="77"/>
      <c r="ED711" s="78"/>
      <c r="EE711" s="72">
        <f>IF($A711="-","-",ROUND(VLOOKUP($A711+ROUND(LEFT(EE$699,2)/24,5),'[1]ОАО "АТС"'!$A$30:$F$773,6,FALSE)+HLOOKUP($DL$697,'[1]Сбытовая надбавка'!$F$5:$H$6,2,FALSE),2)+'[1]Иные услуги'!$C$6+HLOOKUP($DR$696,'[1]Услуги по передаче'!$G$5:$J$7,3,FALSE))</f>
        <v>1598.0499999999997</v>
      </c>
      <c r="EF711" s="77"/>
      <c r="EG711" s="77"/>
      <c r="EH711" s="77"/>
      <c r="EI711" s="77"/>
      <c r="EJ711" s="78"/>
      <c r="EK711" s="72">
        <f>IF($A711="-","-",ROUND(VLOOKUP($A711+ROUND(LEFT(EK$699,2)/24,5),'[1]ОАО "АТС"'!$A$30:$F$773,6,FALSE)+HLOOKUP($DL$697,'[1]Сбытовая надбавка'!$F$5:$H$6,2,FALSE),2)+'[1]Иные услуги'!$C$6+HLOOKUP($DR$696,'[1]Услуги по передаче'!$G$5:$J$7,3,FALSE))</f>
        <v>1763.33</v>
      </c>
      <c r="EL711" s="77"/>
      <c r="EM711" s="77"/>
      <c r="EN711" s="77"/>
      <c r="EO711" s="77"/>
      <c r="EP711" s="78"/>
      <c r="EQ711" s="72">
        <f>IF($A711="-","-",ROUND(VLOOKUP($A711+ROUND(LEFT(EQ$699,2)/24,5),'[1]ОАО "АТС"'!$A$30:$F$773,6,FALSE)+HLOOKUP($DL$697,'[1]Сбытовая надбавка'!$F$5:$H$6,2,FALSE),2)+'[1]Иные услуги'!$C$6+HLOOKUP($DR$696,'[1]Услуги по передаче'!$G$5:$J$7,3,FALSE))</f>
        <v>1660.13</v>
      </c>
      <c r="ER711" s="77"/>
      <c r="ES711" s="77"/>
      <c r="ET711" s="77"/>
      <c r="EU711" s="77"/>
      <c r="EV711" s="78"/>
    </row>
    <row r="712" spans="1:152" s="38" customFormat="1" ht="15.75" customHeight="1" x14ac:dyDescent="0.2">
      <c r="A712" s="69">
        <f>$A$127</f>
        <v>44998</v>
      </c>
      <c r="B712" s="70"/>
      <c r="C712" s="70"/>
      <c r="D712" s="70"/>
      <c r="E712" s="70"/>
      <c r="F712" s="70"/>
      <c r="G712" s="70"/>
      <c r="H712" s="71"/>
      <c r="I712" s="72">
        <f>IF($A712="-","-",ROUND(VLOOKUP($A712+ROUND(LEFT(I$699,1)/24,5),'[1]ОАО "АТС"'!$A$30:$F$773,6,FALSE)+HLOOKUP($DL$697,'[1]Сбытовая надбавка'!$F$5:$H$6,2,FALSE),2)+'[1]Иные услуги'!$C$6+HLOOKUP($DR$696,'[1]Услуги по передаче'!$G$5:$J$7,3,FALSE))</f>
        <v>1599.3600000000001</v>
      </c>
      <c r="J712" s="77"/>
      <c r="K712" s="77"/>
      <c r="L712" s="77"/>
      <c r="M712" s="77"/>
      <c r="N712" s="78"/>
      <c r="O712" s="72">
        <f>IF($A712="-","-",ROUND(VLOOKUP($A712+ROUND(LEFT(O$699,1)/24,5),'[1]ОАО "АТС"'!$A$30:$F$773,6,FALSE)+HLOOKUP($DL$697,'[1]Сбытовая надбавка'!$F$5:$H$6,2,FALSE),2)+'[1]Иные услуги'!$C$6+HLOOKUP($DR$696,'[1]Услуги по передаче'!$G$5:$J$7,3,FALSE))</f>
        <v>1599.42</v>
      </c>
      <c r="P712" s="77"/>
      <c r="Q712" s="77"/>
      <c r="R712" s="77"/>
      <c r="S712" s="77"/>
      <c r="T712" s="78"/>
      <c r="U712" s="72">
        <f>IF($A712="-","-",ROUND(VLOOKUP($A712+ROUND(LEFT(U$699,1)/24,5),'[1]ОАО "АТС"'!$A$30:$F$773,6,FALSE)+HLOOKUP($DL$697,'[1]Сбытовая надбавка'!$F$5:$H$6,2,FALSE),2)+'[1]Иные услуги'!$C$6+HLOOKUP($DR$696,'[1]Услуги по передаче'!$G$5:$J$7,3,FALSE))</f>
        <v>1599.4899999999998</v>
      </c>
      <c r="V712" s="77"/>
      <c r="W712" s="77"/>
      <c r="X712" s="77"/>
      <c r="Y712" s="77"/>
      <c r="Z712" s="78"/>
      <c r="AA712" s="72">
        <f>IF($A712="-","-",ROUND(VLOOKUP($A712+ROUND(LEFT(AA$699,1)/24,5),'[1]ОАО "АТС"'!$A$30:$F$773,6,FALSE)+HLOOKUP($DL$697,'[1]Сбытовая надбавка'!$F$5:$H$6,2,FALSE),2)+'[1]Иные услуги'!$C$6+HLOOKUP($DR$696,'[1]Услуги по передаче'!$G$5:$J$7,3,FALSE))</f>
        <v>1599.48</v>
      </c>
      <c r="AB712" s="77"/>
      <c r="AC712" s="77"/>
      <c r="AD712" s="77"/>
      <c r="AE712" s="77"/>
      <c r="AF712" s="78"/>
      <c r="AG712" s="72">
        <f>IF($A712="-","-",ROUND(VLOOKUP($A712+ROUND(LEFT(AG$699,1)/24,5),'[1]ОАО "АТС"'!$A$30:$F$773,6,FALSE)+HLOOKUP($DL$697,'[1]Сбытовая надбавка'!$F$5:$H$6,2,FALSE),2)+'[1]Иные услуги'!$C$6+HLOOKUP($DR$696,'[1]Услуги по передаче'!$G$5:$J$7,3,FALSE))</f>
        <v>1599.46</v>
      </c>
      <c r="AH712" s="77"/>
      <c r="AI712" s="77"/>
      <c r="AJ712" s="77"/>
      <c r="AK712" s="77"/>
      <c r="AL712" s="78"/>
      <c r="AM712" s="72">
        <f>IF($A712="-","-",ROUND(VLOOKUP($A712+ROUND(LEFT(AM$699,1)/24,5),'[1]ОАО "АТС"'!$A$30:$F$773,6,FALSE)+HLOOKUP($DL$697,'[1]Сбытовая надбавка'!$F$5:$H$6,2,FALSE),2)+'[1]Иные услуги'!$C$6+HLOOKUP($DR$696,'[1]Услуги по передаче'!$G$5:$J$7,3,FALSE))</f>
        <v>1599.46</v>
      </c>
      <c r="AN712" s="77"/>
      <c r="AO712" s="77"/>
      <c r="AP712" s="77"/>
      <c r="AQ712" s="77"/>
      <c r="AR712" s="78"/>
      <c r="AS712" s="72">
        <f>IF($A712="-","-",ROUND(VLOOKUP($A712+ROUND(LEFT(AS$699,1)/24,5),'[1]ОАО "АТС"'!$A$30:$F$773,6,FALSE)+HLOOKUP($DL$697,'[1]Сбытовая надбавка'!$F$5:$H$6,2,FALSE),2)+'[1]Иные услуги'!$C$6+HLOOKUP($DR$696,'[1]Услуги по передаче'!$G$5:$J$7,3,FALSE))</f>
        <v>1598.8199999999997</v>
      </c>
      <c r="AT712" s="77"/>
      <c r="AU712" s="77"/>
      <c r="AV712" s="77"/>
      <c r="AW712" s="77"/>
      <c r="AX712" s="78"/>
      <c r="AY712" s="72">
        <f>IF($A712="-","-",ROUND(VLOOKUP($A712+ROUND(LEFT(AY$699,1)/24,5),'[1]ОАО "АТС"'!$A$30:$F$773,6,FALSE)+HLOOKUP($DL$697,'[1]Сбытовая надбавка'!$F$5:$H$6,2,FALSE),2)+'[1]Иные услуги'!$C$6+HLOOKUP($DR$696,'[1]Услуги по передаче'!$G$5:$J$7,3,FALSE))</f>
        <v>1667.71</v>
      </c>
      <c r="AZ712" s="77"/>
      <c r="BA712" s="77"/>
      <c r="BB712" s="77"/>
      <c r="BC712" s="77"/>
      <c r="BD712" s="78"/>
      <c r="BE712" s="72">
        <f>IF($A712="-","-",ROUND(VLOOKUP($A712+ROUND(LEFT(BE$699,1)/24,5),'[1]ОАО "АТС"'!$A$30:$F$773,6,FALSE)+HLOOKUP($DL$697,'[1]Сбытовая надбавка'!$F$5:$H$6,2,FALSE),2)+'[1]Иные услуги'!$C$6+HLOOKUP($DR$696,'[1]Услуги по передаче'!$G$5:$J$7,3,FALSE))</f>
        <v>1599.0099999999998</v>
      </c>
      <c r="BF712" s="77"/>
      <c r="BG712" s="77"/>
      <c r="BH712" s="77"/>
      <c r="BI712" s="77"/>
      <c r="BJ712" s="78"/>
      <c r="BK712" s="72">
        <f>IF($A712="-","-",ROUND(VLOOKUP($A712+ROUND(LEFT(BK$699,1)/24,5),'[1]ОАО "АТС"'!$A$30:$F$773,6,FALSE)+HLOOKUP($DL$697,'[1]Сбытовая надбавка'!$F$5:$H$6,2,FALSE),2)+'[1]Иные услуги'!$C$6+HLOOKUP($DR$696,'[1]Услуги по передаче'!$G$5:$J$7,3,FALSE))</f>
        <v>1661.8899999999999</v>
      </c>
      <c r="BL712" s="77"/>
      <c r="BM712" s="77"/>
      <c r="BN712" s="77"/>
      <c r="BO712" s="77"/>
      <c r="BP712" s="78"/>
      <c r="BQ712" s="72">
        <f>IF($A712="-","-",ROUND(VLOOKUP($A712+ROUND(LEFT(BQ$699,2)/24,5),'[1]ОАО "АТС"'!$A$30:$F$773,6,FALSE)+HLOOKUP($DL$697,'[1]Сбытовая надбавка'!$F$5:$H$6,2,FALSE),2)+'[1]Иные услуги'!$C$6+HLOOKUP($DR$696,'[1]Услуги по передаче'!$G$5:$J$7,3,FALSE))</f>
        <v>1700.56</v>
      </c>
      <c r="BR712" s="77"/>
      <c r="BS712" s="77"/>
      <c r="BT712" s="77"/>
      <c r="BU712" s="77"/>
      <c r="BV712" s="78"/>
      <c r="BW712" s="72">
        <f>IF($A712="-","-",ROUND(VLOOKUP($A712+ROUND(LEFT(BW$699,2)/24,5),'[1]ОАО "АТС"'!$A$30:$F$773,6,FALSE)+HLOOKUP($DL$697,'[1]Сбытовая надбавка'!$F$5:$H$6,2,FALSE),2)+'[1]Иные услуги'!$C$6+HLOOKUP($DR$696,'[1]Услуги по передаче'!$G$5:$J$7,3,FALSE))</f>
        <v>1709.63</v>
      </c>
      <c r="BX712" s="77"/>
      <c r="BY712" s="77"/>
      <c r="BZ712" s="77"/>
      <c r="CA712" s="77"/>
      <c r="CB712" s="78"/>
      <c r="CC712" s="72">
        <f>IF($A712="-","-",ROUND(VLOOKUP($A712+ROUND(LEFT(CC$699,2)/24,5),'[1]ОАО "АТС"'!$A$30:$F$773,6,FALSE)+HLOOKUP($DL$697,'[1]Сбытовая надбавка'!$F$5:$H$6,2,FALSE),2)+'[1]Иные услуги'!$C$6+HLOOKUP($DR$696,'[1]Услуги по передаче'!$G$5:$J$7,3,FALSE))</f>
        <v>1676.62</v>
      </c>
      <c r="CD712" s="77"/>
      <c r="CE712" s="77"/>
      <c r="CF712" s="77"/>
      <c r="CG712" s="77"/>
      <c r="CH712" s="78"/>
      <c r="CI712" s="72">
        <f>IF($A712="-","-",ROUND(VLOOKUP($A712+ROUND(LEFT(CI$699,2)/24,5),'[1]ОАО "АТС"'!$A$30:$F$773,6,FALSE)+HLOOKUP($DL$697,'[1]Сбытовая надбавка'!$F$5:$H$6,2,FALSE),2)+'[1]Иные услуги'!$C$6+HLOOKUP($DR$696,'[1]Услуги по передаче'!$G$5:$J$7,3,FALSE))</f>
        <v>1667.35</v>
      </c>
      <c r="CJ712" s="77"/>
      <c r="CK712" s="77"/>
      <c r="CL712" s="77"/>
      <c r="CM712" s="77"/>
      <c r="CN712" s="78"/>
      <c r="CO712" s="72">
        <f>IF($A712="-","-",ROUND(VLOOKUP($A712+ROUND(LEFT(CO$699,2)/24,5),'[1]ОАО "АТС"'!$A$30:$F$773,6,FALSE)+HLOOKUP($DL$697,'[1]Сбытовая надбавка'!$F$5:$H$6,2,FALSE),2)+'[1]Иные услуги'!$C$6+HLOOKUP($DR$696,'[1]Услуги по передаче'!$G$5:$J$7,3,FALSE))</f>
        <v>1655.6399999999999</v>
      </c>
      <c r="CP712" s="77"/>
      <c r="CQ712" s="77"/>
      <c r="CR712" s="77"/>
      <c r="CS712" s="77"/>
      <c r="CT712" s="78"/>
      <c r="CU712" s="72">
        <f>IF($A712="-","-",ROUND(VLOOKUP($A712+ROUND(LEFT(CU$699,2)/24,5),'[1]ОАО "АТС"'!$A$30:$F$773,6,FALSE)+HLOOKUP($DL$697,'[1]Сбытовая надбавка'!$F$5:$H$6,2,FALSE),2)+'[1]Иные услуги'!$C$6+HLOOKUP($DR$696,'[1]Услуги по передаче'!$G$5:$J$7,3,FALSE))</f>
        <v>1643.65</v>
      </c>
      <c r="CV712" s="77"/>
      <c r="CW712" s="77"/>
      <c r="CX712" s="77"/>
      <c r="CY712" s="77"/>
      <c r="CZ712" s="78"/>
      <c r="DA712" s="72">
        <f>IF($A712="-","-",ROUND(VLOOKUP($A712+ROUND(LEFT(DA$699,2)/24,5),'[1]ОАО "АТС"'!$A$30:$F$773,6,FALSE)+HLOOKUP($DL$697,'[1]Сбытовая надбавка'!$F$5:$H$6,2,FALSE),2)+'[1]Иные услуги'!$C$6+HLOOKUP($DR$696,'[1]Услуги по передаче'!$G$5:$J$7,3,FALSE))</f>
        <v>1654.8600000000001</v>
      </c>
      <c r="DB712" s="77"/>
      <c r="DC712" s="77"/>
      <c r="DD712" s="77"/>
      <c r="DE712" s="77"/>
      <c r="DF712" s="78"/>
      <c r="DG712" s="72">
        <f>IF($A712="-","-",ROUND(VLOOKUP($A712+ROUND(LEFT(DG$699,2)/24,5),'[1]ОАО "АТС"'!$A$30:$F$773,6,FALSE)+HLOOKUP($DL$697,'[1]Сбытовая надбавка'!$F$5:$H$6,2,FALSE),2)+'[1]Иные услуги'!$C$6+HLOOKUP($DR$696,'[1]Услуги по передаче'!$G$5:$J$7,3,FALSE))</f>
        <v>1676.35</v>
      </c>
      <c r="DH712" s="77"/>
      <c r="DI712" s="77"/>
      <c r="DJ712" s="77"/>
      <c r="DK712" s="77"/>
      <c r="DL712" s="78"/>
      <c r="DM712" s="72">
        <f>IF($A712="-","-",ROUND(VLOOKUP($A712+ROUND(LEFT(DM$699,2)/24,5),'[1]ОАО "АТС"'!$A$30:$F$773,6,FALSE)+HLOOKUP($DL$697,'[1]Сбытовая надбавка'!$F$5:$H$6,2,FALSE),2)+'[1]Иные услуги'!$C$6+HLOOKUP($DR$696,'[1]Услуги по передаче'!$G$5:$J$7,3,FALSE))</f>
        <v>1702.0299999999997</v>
      </c>
      <c r="DN712" s="77"/>
      <c r="DO712" s="77"/>
      <c r="DP712" s="77"/>
      <c r="DQ712" s="77"/>
      <c r="DR712" s="78"/>
      <c r="DS712" s="72">
        <f>IF($A712="-","-",ROUND(VLOOKUP($A712+ROUND(LEFT(DS$699,2)/24,5),'[1]ОАО "АТС"'!$A$30:$F$773,6,FALSE)+HLOOKUP($DL$697,'[1]Сбытовая надбавка'!$F$5:$H$6,2,FALSE),2)+'[1]Иные услуги'!$C$6+HLOOKUP($DR$696,'[1]Услуги по передаче'!$G$5:$J$7,3,FALSE))</f>
        <v>1683.46</v>
      </c>
      <c r="DT712" s="77"/>
      <c r="DU712" s="77"/>
      <c r="DV712" s="77"/>
      <c r="DW712" s="77"/>
      <c r="DX712" s="78"/>
      <c r="DY712" s="72">
        <f>IF($A712="-","-",ROUND(VLOOKUP($A712+ROUND(LEFT(DY$699,2)/24,5),'[1]ОАО "АТС"'!$A$30:$F$773,6,FALSE)+HLOOKUP($DL$697,'[1]Сбытовая надбавка'!$F$5:$H$6,2,FALSE),2)+'[1]Иные услуги'!$C$6+HLOOKUP($DR$696,'[1]Услуги по передаче'!$G$5:$J$7,3,FALSE))</f>
        <v>1625.13</v>
      </c>
      <c r="DZ712" s="77"/>
      <c r="EA712" s="77"/>
      <c r="EB712" s="77"/>
      <c r="EC712" s="77"/>
      <c r="ED712" s="78"/>
      <c r="EE712" s="72">
        <f>IF($A712="-","-",ROUND(VLOOKUP($A712+ROUND(LEFT(EE$699,2)/24,5),'[1]ОАО "АТС"'!$A$30:$F$773,6,FALSE)+HLOOKUP($DL$697,'[1]Сбытовая надбавка'!$F$5:$H$6,2,FALSE),2)+'[1]Иные услуги'!$C$6+HLOOKUP($DR$696,'[1]Услуги по передаче'!$G$5:$J$7,3,FALSE))</f>
        <v>1597.8199999999997</v>
      </c>
      <c r="EF712" s="77"/>
      <c r="EG712" s="77"/>
      <c r="EH712" s="77"/>
      <c r="EI712" s="77"/>
      <c r="EJ712" s="78"/>
      <c r="EK712" s="72">
        <f>IF($A712="-","-",ROUND(VLOOKUP($A712+ROUND(LEFT(EK$699,2)/24,5),'[1]ОАО "АТС"'!$A$30:$F$773,6,FALSE)+HLOOKUP($DL$697,'[1]Сбытовая надбавка'!$F$5:$H$6,2,FALSE),2)+'[1]Иные услуги'!$C$6+HLOOKUP($DR$696,'[1]Услуги по передаче'!$G$5:$J$7,3,FALSE))</f>
        <v>1769.8400000000001</v>
      </c>
      <c r="EL712" s="77"/>
      <c r="EM712" s="77"/>
      <c r="EN712" s="77"/>
      <c r="EO712" s="77"/>
      <c r="EP712" s="78"/>
      <c r="EQ712" s="72">
        <f>IF($A712="-","-",ROUND(VLOOKUP($A712+ROUND(LEFT(EQ$699,2)/24,5),'[1]ОАО "АТС"'!$A$30:$F$773,6,FALSE)+HLOOKUP($DL$697,'[1]Сбытовая надбавка'!$F$5:$H$6,2,FALSE),2)+'[1]Иные услуги'!$C$6+HLOOKUP($DR$696,'[1]Услуги по передаче'!$G$5:$J$7,3,FALSE))</f>
        <v>1683.6999999999998</v>
      </c>
      <c r="ER712" s="77"/>
      <c r="ES712" s="77"/>
      <c r="ET712" s="77"/>
      <c r="EU712" s="77"/>
      <c r="EV712" s="78"/>
    </row>
    <row r="713" spans="1:152" s="38" customFormat="1" ht="15.75" customHeight="1" x14ac:dyDescent="0.2">
      <c r="A713" s="69">
        <f>$A$128</f>
        <v>44999</v>
      </c>
      <c r="B713" s="70"/>
      <c r="C713" s="70"/>
      <c r="D713" s="70"/>
      <c r="E713" s="70"/>
      <c r="F713" s="70"/>
      <c r="G713" s="70"/>
      <c r="H713" s="71"/>
      <c r="I713" s="72">
        <f>IF($A713="-","-",ROUND(VLOOKUP($A713+ROUND(LEFT(I$699,1)/24,5),'[1]ОАО "АТС"'!$A$30:$F$773,6,FALSE)+HLOOKUP($DL$697,'[1]Сбытовая надбавка'!$F$5:$H$6,2,FALSE),2)+'[1]Иные услуги'!$C$6+HLOOKUP($DR$696,'[1]Услуги по передаче'!$G$5:$J$7,3,FALSE))</f>
        <v>1599.42</v>
      </c>
      <c r="J713" s="77"/>
      <c r="K713" s="77"/>
      <c r="L713" s="77"/>
      <c r="M713" s="77"/>
      <c r="N713" s="78"/>
      <c r="O713" s="72">
        <f>IF($A713="-","-",ROUND(VLOOKUP($A713+ROUND(LEFT(O$699,1)/24,5),'[1]ОАО "АТС"'!$A$30:$F$773,6,FALSE)+HLOOKUP($DL$697,'[1]Сбытовая надбавка'!$F$5:$H$6,2,FALSE),2)+'[1]Иные услуги'!$C$6+HLOOKUP($DR$696,'[1]Услуги по передаче'!$G$5:$J$7,3,FALSE))</f>
        <v>1599.38</v>
      </c>
      <c r="P713" s="77"/>
      <c r="Q713" s="77"/>
      <c r="R713" s="77"/>
      <c r="S713" s="77"/>
      <c r="T713" s="78"/>
      <c r="U713" s="72">
        <f>IF($A713="-","-",ROUND(VLOOKUP($A713+ROUND(LEFT(U$699,1)/24,5),'[1]ОАО "АТС"'!$A$30:$F$773,6,FALSE)+HLOOKUP($DL$697,'[1]Сбытовая надбавка'!$F$5:$H$6,2,FALSE),2)+'[1]Иные услуги'!$C$6+HLOOKUP($DR$696,'[1]Услуги по передаче'!$G$5:$J$7,3,FALSE))</f>
        <v>1599.48</v>
      </c>
      <c r="V713" s="77"/>
      <c r="W713" s="77"/>
      <c r="X713" s="77"/>
      <c r="Y713" s="77"/>
      <c r="Z713" s="78"/>
      <c r="AA713" s="72">
        <f>IF($A713="-","-",ROUND(VLOOKUP($A713+ROUND(LEFT(AA$699,1)/24,5),'[1]ОАО "АТС"'!$A$30:$F$773,6,FALSE)+HLOOKUP($DL$697,'[1]Сбытовая надбавка'!$F$5:$H$6,2,FALSE),2)+'[1]Иные услуги'!$C$6+HLOOKUP($DR$696,'[1]Услуги по передаче'!$G$5:$J$7,3,FALSE))</f>
        <v>1599.4499999999998</v>
      </c>
      <c r="AB713" s="77"/>
      <c r="AC713" s="77"/>
      <c r="AD713" s="77"/>
      <c r="AE713" s="77"/>
      <c r="AF713" s="78"/>
      <c r="AG713" s="72">
        <f>IF($A713="-","-",ROUND(VLOOKUP($A713+ROUND(LEFT(AG$699,1)/24,5),'[1]ОАО "АТС"'!$A$30:$F$773,6,FALSE)+HLOOKUP($DL$697,'[1]Сбытовая надбавка'!$F$5:$H$6,2,FALSE),2)+'[1]Иные услуги'!$C$6+HLOOKUP($DR$696,'[1]Услуги по передаче'!$G$5:$J$7,3,FALSE))</f>
        <v>1599.4699999999998</v>
      </c>
      <c r="AH713" s="77"/>
      <c r="AI713" s="77"/>
      <c r="AJ713" s="77"/>
      <c r="AK713" s="77"/>
      <c r="AL713" s="78"/>
      <c r="AM713" s="72">
        <f>IF($A713="-","-",ROUND(VLOOKUP($A713+ROUND(LEFT(AM$699,1)/24,5),'[1]ОАО "АТС"'!$A$30:$F$773,6,FALSE)+HLOOKUP($DL$697,'[1]Сбытовая надбавка'!$F$5:$H$6,2,FALSE),2)+'[1]Иные услуги'!$C$6+HLOOKUP($DR$696,'[1]Услуги по передаче'!$G$5:$J$7,3,FALSE))</f>
        <v>1599.4099999999999</v>
      </c>
      <c r="AN713" s="77"/>
      <c r="AO713" s="77"/>
      <c r="AP713" s="77"/>
      <c r="AQ713" s="77"/>
      <c r="AR713" s="78"/>
      <c r="AS713" s="72">
        <f>IF($A713="-","-",ROUND(VLOOKUP($A713+ROUND(LEFT(AS$699,1)/24,5),'[1]ОАО "АТС"'!$A$30:$F$773,6,FALSE)+HLOOKUP($DL$697,'[1]Сбытовая надбавка'!$F$5:$H$6,2,FALSE),2)+'[1]Иные услуги'!$C$6+HLOOKUP($DR$696,'[1]Услуги по передаче'!$G$5:$J$7,3,FALSE))</f>
        <v>1598.6399999999999</v>
      </c>
      <c r="AT713" s="77"/>
      <c r="AU713" s="77"/>
      <c r="AV713" s="77"/>
      <c r="AW713" s="77"/>
      <c r="AX713" s="78"/>
      <c r="AY713" s="72">
        <f>IF($A713="-","-",ROUND(VLOOKUP($A713+ROUND(LEFT(AY$699,1)/24,5),'[1]ОАО "АТС"'!$A$30:$F$773,6,FALSE)+HLOOKUP($DL$697,'[1]Сбытовая надбавка'!$F$5:$H$6,2,FALSE),2)+'[1]Иные услуги'!$C$6+HLOOKUP($DR$696,'[1]Услуги по передаче'!$G$5:$J$7,3,FALSE))</f>
        <v>1698.15</v>
      </c>
      <c r="AZ713" s="77"/>
      <c r="BA713" s="77"/>
      <c r="BB713" s="77"/>
      <c r="BC713" s="77"/>
      <c r="BD713" s="78"/>
      <c r="BE713" s="72">
        <f>IF($A713="-","-",ROUND(VLOOKUP($A713+ROUND(LEFT(BE$699,1)/24,5),'[1]ОАО "АТС"'!$A$30:$F$773,6,FALSE)+HLOOKUP($DL$697,'[1]Сбытовая надбавка'!$F$5:$H$6,2,FALSE),2)+'[1]Иные услуги'!$C$6+HLOOKUP($DR$696,'[1]Услуги по передаче'!$G$5:$J$7,3,FALSE))</f>
        <v>1599.4299999999998</v>
      </c>
      <c r="BF713" s="77"/>
      <c r="BG713" s="77"/>
      <c r="BH713" s="77"/>
      <c r="BI713" s="77"/>
      <c r="BJ713" s="78"/>
      <c r="BK713" s="72">
        <f>IF($A713="-","-",ROUND(VLOOKUP($A713+ROUND(LEFT(BK$699,1)/24,5),'[1]ОАО "АТС"'!$A$30:$F$773,6,FALSE)+HLOOKUP($DL$697,'[1]Сбытовая надбавка'!$F$5:$H$6,2,FALSE),2)+'[1]Иные услуги'!$C$6+HLOOKUP($DR$696,'[1]Услуги по передаче'!$G$5:$J$7,3,FALSE))</f>
        <v>1650.4899999999998</v>
      </c>
      <c r="BL713" s="77"/>
      <c r="BM713" s="77"/>
      <c r="BN713" s="77"/>
      <c r="BO713" s="77"/>
      <c r="BP713" s="78"/>
      <c r="BQ713" s="72">
        <f>IF($A713="-","-",ROUND(VLOOKUP($A713+ROUND(LEFT(BQ$699,2)/24,5),'[1]ОАО "АТС"'!$A$30:$F$773,6,FALSE)+HLOOKUP($DL$697,'[1]Сбытовая надбавка'!$F$5:$H$6,2,FALSE),2)+'[1]Иные услуги'!$C$6+HLOOKUP($DR$696,'[1]Услуги по передаче'!$G$5:$J$7,3,FALSE))</f>
        <v>1666.2599999999998</v>
      </c>
      <c r="BR713" s="77"/>
      <c r="BS713" s="77"/>
      <c r="BT713" s="77"/>
      <c r="BU713" s="77"/>
      <c r="BV713" s="78"/>
      <c r="BW713" s="72">
        <f>IF($A713="-","-",ROUND(VLOOKUP($A713+ROUND(LEFT(BW$699,2)/24,5),'[1]ОАО "АТС"'!$A$30:$F$773,6,FALSE)+HLOOKUP($DL$697,'[1]Сбытовая надбавка'!$F$5:$H$6,2,FALSE),2)+'[1]Иные услуги'!$C$6+HLOOKUP($DR$696,'[1]Услуги по передаче'!$G$5:$J$7,3,FALSE))</f>
        <v>1655.38</v>
      </c>
      <c r="BX713" s="77"/>
      <c r="BY713" s="77"/>
      <c r="BZ713" s="77"/>
      <c r="CA713" s="77"/>
      <c r="CB713" s="78"/>
      <c r="CC713" s="72">
        <f>IF($A713="-","-",ROUND(VLOOKUP($A713+ROUND(LEFT(CC$699,2)/24,5),'[1]ОАО "АТС"'!$A$30:$F$773,6,FALSE)+HLOOKUP($DL$697,'[1]Сбытовая надбавка'!$F$5:$H$6,2,FALSE),2)+'[1]Иные услуги'!$C$6+HLOOKUP($DR$696,'[1]Услуги по передаче'!$G$5:$J$7,3,FALSE))</f>
        <v>1633.83</v>
      </c>
      <c r="CD713" s="77"/>
      <c r="CE713" s="77"/>
      <c r="CF713" s="77"/>
      <c r="CG713" s="77"/>
      <c r="CH713" s="78"/>
      <c r="CI713" s="72">
        <f>IF($A713="-","-",ROUND(VLOOKUP($A713+ROUND(LEFT(CI$699,2)/24,5),'[1]ОАО "АТС"'!$A$30:$F$773,6,FALSE)+HLOOKUP($DL$697,'[1]Сбытовая надбавка'!$F$5:$H$6,2,FALSE),2)+'[1]Иные услуги'!$C$6+HLOOKUP($DR$696,'[1]Услуги по передаче'!$G$5:$J$7,3,FALSE))</f>
        <v>1617.46</v>
      </c>
      <c r="CJ713" s="77"/>
      <c r="CK713" s="77"/>
      <c r="CL713" s="77"/>
      <c r="CM713" s="77"/>
      <c r="CN713" s="78"/>
      <c r="CO713" s="72">
        <f>IF($A713="-","-",ROUND(VLOOKUP($A713+ROUND(LEFT(CO$699,2)/24,5),'[1]ОАО "АТС"'!$A$30:$F$773,6,FALSE)+HLOOKUP($DL$697,'[1]Сбытовая надбавка'!$F$5:$H$6,2,FALSE),2)+'[1]Иные услуги'!$C$6+HLOOKUP($DR$696,'[1]Услуги по передаче'!$G$5:$J$7,3,FALSE))</f>
        <v>1611.3199999999997</v>
      </c>
      <c r="CP713" s="77"/>
      <c r="CQ713" s="77"/>
      <c r="CR713" s="77"/>
      <c r="CS713" s="77"/>
      <c r="CT713" s="78"/>
      <c r="CU713" s="72">
        <f>IF($A713="-","-",ROUND(VLOOKUP($A713+ROUND(LEFT(CU$699,2)/24,5),'[1]ОАО "АТС"'!$A$30:$F$773,6,FALSE)+HLOOKUP($DL$697,'[1]Сбытовая надбавка'!$F$5:$H$6,2,FALSE),2)+'[1]Иные услуги'!$C$6+HLOOKUP($DR$696,'[1]Услуги по передаче'!$G$5:$J$7,3,FALSE))</f>
        <v>1604.9899999999998</v>
      </c>
      <c r="CV713" s="77"/>
      <c r="CW713" s="77"/>
      <c r="CX713" s="77"/>
      <c r="CY713" s="77"/>
      <c r="CZ713" s="78"/>
      <c r="DA713" s="72">
        <f>IF($A713="-","-",ROUND(VLOOKUP($A713+ROUND(LEFT(DA$699,2)/24,5),'[1]ОАО "АТС"'!$A$30:$F$773,6,FALSE)+HLOOKUP($DL$697,'[1]Сбытовая надбавка'!$F$5:$H$6,2,FALSE),2)+'[1]Иные услуги'!$C$6+HLOOKUP($DR$696,'[1]Услуги по передаче'!$G$5:$J$7,3,FALSE))</f>
        <v>1599.52</v>
      </c>
      <c r="DB713" s="77"/>
      <c r="DC713" s="77"/>
      <c r="DD713" s="77"/>
      <c r="DE713" s="77"/>
      <c r="DF713" s="78"/>
      <c r="DG713" s="72">
        <f>IF($A713="-","-",ROUND(VLOOKUP($A713+ROUND(LEFT(DG$699,2)/24,5),'[1]ОАО "АТС"'!$A$30:$F$773,6,FALSE)+HLOOKUP($DL$697,'[1]Сбытовая надбавка'!$F$5:$H$6,2,FALSE),2)+'[1]Иные услуги'!$C$6+HLOOKUP($DR$696,'[1]Услуги по передаче'!$G$5:$J$7,3,FALSE))</f>
        <v>1599.5699999999997</v>
      </c>
      <c r="DH713" s="77"/>
      <c r="DI713" s="77"/>
      <c r="DJ713" s="77"/>
      <c r="DK713" s="77"/>
      <c r="DL713" s="78"/>
      <c r="DM713" s="72">
        <f>IF($A713="-","-",ROUND(VLOOKUP($A713+ROUND(LEFT(DM$699,2)/24,5),'[1]ОАО "АТС"'!$A$30:$F$773,6,FALSE)+HLOOKUP($DL$697,'[1]Сбытовая надбавка'!$F$5:$H$6,2,FALSE),2)+'[1]Иные услуги'!$C$6+HLOOKUP($DR$696,'[1]Услуги по передаче'!$G$5:$J$7,3,FALSE))</f>
        <v>1644.6599999999999</v>
      </c>
      <c r="DN713" s="77"/>
      <c r="DO713" s="77"/>
      <c r="DP713" s="77"/>
      <c r="DQ713" s="77"/>
      <c r="DR713" s="78"/>
      <c r="DS713" s="72">
        <f>IF($A713="-","-",ROUND(VLOOKUP($A713+ROUND(LEFT(DS$699,2)/24,5),'[1]ОАО "АТС"'!$A$30:$F$773,6,FALSE)+HLOOKUP($DL$697,'[1]Сбытовая надбавка'!$F$5:$H$6,2,FALSE),2)+'[1]Иные услуги'!$C$6+HLOOKUP($DR$696,'[1]Услуги по передаче'!$G$5:$J$7,3,FALSE))</f>
        <v>1654.5699999999997</v>
      </c>
      <c r="DT713" s="77"/>
      <c r="DU713" s="77"/>
      <c r="DV713" s="77"/>
      <c r="DW713" s="77"/>
      <c r="DX713" s="78"/>
      <c r="DY713" s="72">
        <f>IF($A713="-","-",ROUND(VLOOKUP($A713+ROUND(LEFT(DY$699,2)/24,5),'[1]ОАО "АТС"'!$A$30:$F$773,6,FALSE)+HLOOKUP($DL$697,'[1]Сбытовая надбавка'!$F$5:$H$6,2,FALSE),2)+'[1]Иные услуги'!$C$6+HLOOKUP($DR$696,'[1]Услуги по передаче'!$G$5:$J$7,3,FALSE))</f>
        <v>1598.65</v>
      </c>
      <c r="DZ713" s="77"/>
      <c r="EA713" s="77"/>
      <c r="EB713" s="77"/>
      <c r="EC713" s="77"/>
      <c r="ED713" s="78"/>
      <c r="EE713" s="72">
        <f>IF($A713="-","-",ROUND(VLOOKUP($A713+ROUND(LEFT(EE$699,2)/24,5),'[1]ОАО "АТС"'!$A$30:$F$773,6,FALSE)+HLOOKUP($DL$697,'[1]Сбытовая надбавка'!$F$5:$H$6,2,FALSE),2)+'[1]Иные услуги'!$C$6+HLOOKUP($DR$696,'[1]Услуги по передаче'!$G$5:$J$7,3,FALSE))</f>
        <v>1597.9</v>
      </c>
      <c r="EF713" s="77"/>
      <c r="EG713" s="77"/>
      <c r="EH713" s="77"/>
      <c r="EI713" s="77"/>
      <c r="EJ713" s="78"/>
      <c r="EK713" s="72">
        <f>IF($A713="-","-",ROUND(VLOOKUP($A713+ROUND(LEFT(EK$699,2)/24,5),'[1]ОАО "АТС"'!$A$30:$F$773,6,FALSE)+HLOOKUP($DL$697,'[1]Сбытовая надбавка'!$F$5:$H$6,2,FALSE),2)+'[1]Иные услуги'!$C$6+HLOOKUP($DR$696,'[1]Услуги по передаче'!$G$5:$J$7,3,FALSE))</f>
        <v>1744.9099999999999</v>
      </c>
      <c r="EL713" s="77"/>
      <c r="EM713" s="77"/>
      <c r="EN713" s="77"/>
      <c r="EO713" s="77"/>
      <c r="EP713" s="78"/>
      <c r="EQ713" s="72">
        <f>IF($A713="-","-",ROUND(VLOOKUP($A713+ROUND(LEFT(EQ$699,2)/24,5),'[1]ОАО "АТС"'!$A$30:$F$773,6,FALSE)+HLOOKUP($DL$697,'[1]Сбытовая надбавка'!$F$5:$H$6,2,FALSE),2)+'[1]Иные услуги'!$C$6+HLOOKUP($DR$696,'[1]Услуги по передаче'!$G$5:$J$7,3,FALSE))</f>
        <v>1626.5099999999998</v>
      </c>
      <c r="ER713" s="77"/>
      <c r="ES713" s="77"/>
      <c r="ET713" s="77"/>
      <c r="EU713" s="77"/>
      <c r="EV713" s="78"/>
    </row>
    <row r="714" spans="1:152" s="38" customFormat="1" ht="15.75" customHeight="1" x14ac:dyDescent="0.2">
      <c r="A714" s="69">
        <f>$A$129</f>
        <v>45000</v>
      </c>
      <c r="B714" s="70"/>
      <c r="C714" s="70"/>
      <c r="D714" s="70"/>
      <c r="E714" s="70"/>
      <c r="F714" s="70"/>
      <c r="G714" s="70"/>
      <c r="H714" s="71"/>
      <c r="I714" s="72">
        <f>IF($A714="-","-",ROUND(VLOOKUP($A714+ROUND(LEFT(I$699,1)/24,5),'[1]ОАО "АТС"'!$A$30:$F$773,6,FALSE)+HLOOKUP($DL$697,'[1]Сбытовая надбавка'!$F$5:$H$6,2,FALSE),2)+'[1]Иные услуги'!$C$6+HLOOKUP($DR$696,'[1]Услуги по передаче'!$G$5:$J$7,3,FALSE))</f>
        <v>1599.75</v>
      </c>
      <c r="J714" s="77"/>
      <c r="K714" s="77"/>
      <c r="L714" s="77"/>
      <c r="M714" s="77"/>
      <c r="N714" s="78"/>
      <c r="O714" s="72">
        <f>IF($A714="-","-",ROUND(VLOOKUP($A714+ROUND(LEFT(O$699,1)/24,5),'[1]ОАО "АТС"'!$A$30:$F$773,6,FALSE)+HLOOKUP($DL$697,'[1]Сбытовая надбавка'!$F$5:$H$6,2,FALSE),2)+'[1]Иные услуги'!$C$6+HLOOKUP($DR$696,'[1]Услуги по передаче'!$G$5:$J$7,3,FALSE))</f>
        <v>1599.85</v>
      </c>
      <c r="P714" s="77"/>
      <c r="Q714" s="77"/>
      <c r="R714" s="77"/>
      <c r="S714" s="77"/>
      <c r="T714" s="78"/>
      <c r="U714" s="72">
        <f>IF($A714="-","-",ROUND(VLOOKUP($A714+ROUND(LEFT(U$699,1)/24,5),'[1]ОАО "АТС"'!$A$30:$F$773,6,FALSE)+HLOOKUP($DL$697,'[1]Сбытовая надбавка'!$F$5:$H$6,2,FALSE),2)+'[1]Иные услуги'!$C$6+HLOOKUP($DR$696,'[1]Услуги по передаче'!$G$5:$J$7,3,FALSE))</f>
        <v>1599.87</v>
      </c>
      <c r="V714" s="77"/>
      <c r="W714" s="77"/>
      <c r="X714" s="77"/>
      <c r="Y714" s="77"/>
      <c r="Z714" s="78"/>
      <c r="AA714" s="72">
        <f>IF($A714="-","-",ROUND(VLOOKUP($A714+ROUND(LEFT(AA$699,1)/24,5),'[1]ОАО "АТС"'!$A$30:$F$773,6,FALSE)+HLOOKUP($DL$697,'[1]Сбытовая надбавка'!$F$5:$H$6,2,FALSE),2)+'[1]Иные услуги'!$C$6+HLOOKUP($DR$696,'[1]Услуги по передаче'!$G$5:$J$7,3,FALSE))</f>
        <v>1599.87</v>
      </c>
      <c r="AB714" s="77"/>
      <c r="AC714" s="77"/>
      <c r="AD714" s="77"/>
      <c r="AE714" s="77"/>
      <c r="AF714" s="78"/>
      <c r="AG714" s="72">
        <f>IF($A714="-","-",ROUND(VLOOKUP($A714+ROUND(LEFT(AG$699,1)/24,5),'[1]ОАО "АТС"'!$A$30:$F$773,6,FALSE)+HLOOKUP($DL$697,'[1]Сбытовая надбавка'!$F$5:$H$6,2,FALSE),2)+'[1]Иные услуги'!$C$6+HLOOKUP($DR$696,'[1]Услуги по передаче'!$G$5:$J$7,3,FALSE))</f>
        <v>1599.88</v>
      </c>
      <c r="AH714" s="77"/>
      <c r="AI714" s="77"/>
      <c r="AJ714" s="77"/>
      <c r="AK714" s="77"/>
      <c r="AL714" s="78"/>
      <c r="AM714" s="72">
        <f>IF($A714="-","-",ROUND(VLOOKUP($A714+ROUND(LEFT(AM$699,1)/24,5),'[1]ОАО "АТС"'!$A$30:$F$773,6,FALSE)+HLOOKUP($DL$697,'[1]Сбытовая надбавка'!$F$5:$H$6,2,FALSE),2)+'[1]Иные услуги'!$C$6+HLOOKUP($DR$696,'[1]Услуги по передаче'!$G$5:$J$7,3,FALSE))</f>
        <v>1599.81</v>
      </c>
      <c r="AN714" s="77"/>
      <c r="AO714" s="77"/>
      <c r="AP714" s="77"/>
      <c r="AQ714" s="77"/>
      <c r="AR714" s="78"/>
      <c r="AS714" s="72">
        <f>IF($A714="-","-",ROUND(VLOOKUP($A714+ROUND(LEFT(AS$699,1)/24,5),'[1]ОАО "АТС"'!$A$30:$F$773,6,FALSE)+HLOOKUP($DL$697,'[1]Сбытовая надбавка'!$F$5:$H$6,2,FALSE),2)+'[1]Иные услуги'!$C$6+HLOOKUP($DR$696,'[1]Услуги по передаче'!$G$5:$J$7,3,FALSE))</f>
        <v>1599.3600000000001</v>
      </c>
      <c r="AT714" s="77"/>
      <c r="AU714" s="77"/>
      <c r="AV714" s="77"/>
      <c r="AW714" s="77"/>
      <c r="AX714" s="78"/>
      <c r="AY714" s="72">
        <f>IF($A714="-","-",ROUND(VLOOKUP($A714+ROUND(LEFT(AY$699,1)/24,5),'[1]ОАО "АТС"'!$A$30:$F$773,6,FALSE)+HLOOKUP($DL$697,'[1]Сбытовая надбавка'!$F$5:$H$6,2,FALSE),2)+'[1]Иные услуги'!$C$6+HLOOKUP($DR$696,'[1]Услуги по передаче'!$G$5:$J$7,3,FALSE))</f>
        <v>1677.5299999999997</v>
      </c>
      <c r="AZ714" s="77"/>
      <c r="BA714" s="77"/>
      <c r="BB714" s="77"/>
      <c r="BC714" s="77"/>
      <c r="BD714" s="78"/>
      <c r="BE714" s="72">
        <f>IF($A714="-","-",ROUND(VLOOKUP($A714+ROUND(LEFT(BE$699,1)/24,5),'[1]ОАО "АТС"'!$A$30:$F$773,6,FALSE)+HLOOKUP($DL$697,'[1]Сбытовая надбавка'!$F$5:$H$6,2,FALSE),2)+'[1]Иные услуги'!$C$6+HLOOKUP($DR$696,'[1]Услуги по передаче'!$G$5:$J$7,3,FALSE))</f>
        <v>1599.8400000000001</v>
      </c>
      <c r="BF714" s="77"/>
      <c r="BG714" s="77"/>
      <c r="BH714" s="77"/>
      <c r="BI714" s="77"/>
      <c r="BJ714" s="78"/>
      <c r="BK714" s="72">
        <f>IF($A714="-","-",ROUND(VLOOKUP($A714+ROUND(LEFT(BK$699,1)/24,5),'[1]ОАО "АТС"'!$A$30:$F$773,6,FALSE)+HLOOKUP($DL$697,'[1]Сбытовая надбавка'!$F$5:$H$6,2,FALSE),2)+'[1]Иные услуги'!$C$6+HLOOKUP($DR$696,'[1]Услуги по передаче'!$G$5:$J$7,3,FALSE))</f>
        <v>1670.2199999999998</v>
      </c>
      <c r="BL714" s="77"/>
      <c r="BM714" s="77"/>
      <c r="BN714" s="77"/>
      <c r="BO714" s="77"/>
      <c r="BP714" s="78"/>
      <c r="BQ714" s="72">
        <f>IF($A714="-","-",ROUND(VLOOKUP($A714+ROUND(LEFT(BQ$699,2)/24,5),'[1]ОАО "АТС"'!$A$30:$F$773,6,FALSE)+HLOOKUP($DL$697,'[1]Сбытовая надбавка'!$F$5:$H$6,2,FALSE),2)+'[1]Иные услуги'!$C$6+HLOOKUP($DR$696,'[1]Услуги по передаче'!$G$5:$J$7,3,FALSE))</f>
        <v>1694.8600000000001</v>
      </c>
      <c r="BR714" s="77"/>
      <c r="BS714" s="77"/>
      <c r="BT714" s="77"/>
      <c r="BU714" s="77"/>
      <c r="BV714" s="78"/>
      <c r="BW714" s="72">
        <f>IF($A714="-","-",ROUND(VLOOKUP($A714+ROUND(LEFT(BW$699,2)/24,5),'[1]ОАО "АТС"'!$A$30:$F$773,6,FALSE)+HLOOKUP($DL$697,'[1]Сбытовая надбавка'!$F$5:$H$6,2,FALSE),2)+'[1]Иные услуги'!$C$6+HLOOKUP($DR$696,'[1]Услуги по передаче'!$G$5:$J$7,3,FALSE))</f>
        <v>1704.27</v>
      </c>
      <c r="BX714" s="77"/>
      <c r="BY714" s="77"/>
      <c r="BZ714" s="77"/>
      <c r="CA714" s="77"/>
      <c r="CB714" s="78"/>
      <c r="CC714" s="72">
        <f>IF($A714="-","-",ROUND(VLOOKUP($A714+ROUND(LEFT(CC$699,2)/24,5),'[1]ОАО "АТС"'!$A$30:$F$773,6,FALSE)+HLOOKUP($DL$697,'[1]Сбытовая надбавка'!$F$5:$H$6,2,FALSE),2)+'[1]Иные услуги'!$C$6+HLOOKUP($DR$696,'[1]Услуги по передаче'!$G$5:$J$7,3,FALSE))</f>
        <v>1675.2399999999998</v>
      </c>
      <c r="CD714" s="77"/>
      <c r="CE714" s="77"/>
      <c r="CF714" s="77"/>
      <c r="CG714" s="77"/>
      <c r="CH714" s="78"/>
      <c r="CI714" s="72">
        <f>IF($A714="-","-",ROUND(VLOOKUP($A714+ROUND(LEFT(CI$699,2)/24,5),'[1]ОАО "АТС"'!$A$30:$F$773,6,FALSE)+HLOOKUP($DL$697,'[1]Сбытовая надбавка'!$F$5:$H$6,2,FALSE),2)+'[1]Иные услуги'!$C$6+HLOOKUP($DR$696,'[1]Услуги по передаче'!$G$5:$J$7,3,FALSE))</f>
        <v>1655.0699999999997</v>
      </c>
      <c r="CJ714" s="77"/>
      <c r="CK714" s="77"/>
      <c r="CL714" s="77"/>
      <c r="CM714" s="77"/>
      <c r="CN714" s="78"/>
      <c r="CO714" s="72">
        <f>IF($A714="-","-",ROUND(VLOOKUP($A714+ROUND(LEFT(CO$699,2)/24,5),'[1]ОАО "АТС"'!$A$30:$F$773,6,FALSE)+HLOOKUP($DL$697,'[1]Сбытовая надбавка'!$F$5:$H$6,2,FALSE),2)+'[1]Иные услуги'!$C$6+HLOOKUP($DR$696,'[1]Услуги по передаче'!$G$5:$J$7,3,FALSE))</f>
        <v>1644.44</v>
      </c>
      <c r="CP714" s="77"/>
      <c r="CQ714" s="77"/>
      <c r="CR714" s="77"/>
      <c r="CS714" s="77"/>
      <c r="CT714" s="78"/>
      <c r="CU714" s="72">
        <f>IF($A714="-","-",ROUND(VLOOKUP($A714+ROUND(LEFT(CU$699,2)/24,5),'[1]ОАО "АТС"'!$A$30:$F$773,6,FALSE)+HLOOKUP($DL$697,'[1]Сбытовая надбавка'!$F$5:$H$6,2,FALSE),2)+'[1]Иные услуги'!$C$6+HLOOKUP($DR$696,'[1]Услуги по передаче'!$G$5:$J$7,3,FALSE))</f>
        <v>1639.23</v>
      </c>
      <c r="CV714" s="77"/>
      <c r="CW714" s="77"/>
      <c r="CX714" s="77"/>
      <c r="CY714" s="77"/>
      <c r="CZ714" s="78"/>
      <c r="DA714" s="72">
        <f>IF($A714="-","-",ROUND(VLOOKUP($A714+ROUND(LEFT(DA$699,2)/24,5),'[1]ОАО "АТС"'!$A$30:$F$773,6,FALSE)+HLOOKUP($DL$697,'[1]Сбытовая надбавка'!$F$5:$H$6,2,FALSE),2)+'[1]Иные услуги'!$C$6+HLOOKUP($DR$696,'[1]Услуги по передаче'!$G$5:$J$7,3,FALSE))</f>
        <v>1644.54</v>
      </c>
      <c r="DB714" s="77"/>
      <c r="DC714" s="77"/>
      <c r="DD714" s="77"/>
      <c r="DE714" s="77"/>
      <c r="DF714" s="78"/>
      <c r="DG714" s="72">
        <f>IF($A714="-","-",ROUND(VLOOKUP($A714+ROUND(LEFT(DG$699,2)/24,5),'[1]ОАО "АТС"'!$A$30:$F$773,6,FALSE)+HLOOKUP($DL$697,'[1]Сбытовая надбавка'!$F$5:$H$6,2,FALSE),2)+'[1]Иные услуги'!$C$6+HLOOKUP($DR$696,'[1]Услуги по передаче'!$G$5:$J$7,3,FALSE))</f>
        <v>1658.4299999999998</v>
      </c>
      <c r="DH714" s="77"/>
      <c r="DI714" s="77"/>
      <c r="DJ714" s="77"/>
      <c r="DK714" s="77"/>
      <c r="DL714" s="78"/>
      <c r="DM714" s="72">
        <f>IF($A714="-","-",ROUND(VLOOKUP($A714+ROUND(LEFT(DM$699,2)/24,5),'[1]ОАО "АТС"'!$A$30:$F$773,6,FALSE)+HLOOKUP($DL$697,'[1]Сбытовая надбавка'!$F$5:$H$6,2,FALSE),2)+'[1]Иные услуги'!$C$6+HLOOKUP($DR$696,'[1]Услуги по передаче'!$G$5:$J$7,3,FALSE))</f>
        <v>1691.35</v>
      </c>
      <c r="DN714" s="77"/>
      <c r="DO714" s="77"/>
      <c r="DP714" s="77"/>
      <c r="DQ714" s="77"/>
      <c r="DR714" s="78"/>
      <c r="DS714" s="72">
        <f>IF($A714="-","-",ROUND(VLOOKUP($A714+ROUND(LEFT(DS$699,2)/24,5),'[1]ОАО "АТС"'!$A$30:$F$773,6,FALSE)+HLOOKUP($DL$697,'[1]Сбытовая надбавка'!$F$5:$H$6,2,FALSE),2)+'[1]Иные услуги'!$C$6+HLOOKUP($DR$696,'[1]Услуги по передаче'!$G$5:$J$7,3,FALSE))</f>
        <v>1680.9499999999998</v>
      </c>
      <c r="DT714" s="77"/>
      <c r="DU714" s="77"/>
      <c r="DV714" s="77"/>
      <c r="DW714" s="77"/>
      <c r="DX714" s="78"/>
      <c r="DY714" s="72">
        <f>IF($A714="-","-",ROUND(VLOOKUP($A714+ROUND(LEFT(DY$699,2)/24,5),'[1]ОАО "АТС"'!$A$30:$F$773,6,FALSE)+HLOOKUP($DL$697,'[1]Сбытовая надбавка'!$F$5:$H$6,2,FALSE),2)+'[1]Иные услуги'!$C$6+HLOOKUP($DR$696,'[1]Услуги по передаче'!$G$5:$J$7,3,FALSE))</f>
        <v>1631.4299999999998</v>
      </c>
      <c r="DZ714" s="77"/>
      <c r="EA714" s="77"/>
      <c r="EB714" s="77"/>
      <c r="EC714" s="77"/>
      <c r="ED714" s="78"/>
      <c r="EE714" s="72">
        <f>IF($A714="-","-",ROUND(VLOOKUP($A714+ROUND(LEFT(EE$699,2)/24,5),'[1]ОАО "АТС"'!$A$30:$F$773,6,FALSE)+HLOOKUP($DL$697,'[1]Сбытовая надбавка'!$F$5:$H$6,2,FALSE),2)+'[1]Иные услуги'!$C$6+HLOOKUP($DR$696,'[1]Услуги по передаче'!$G$5:$J$7,3,FALSE))</f>
        <v>1598.2399999999998</v>
      </c>
      <c r="EF714" s="77"/>
      <c r="EG714" s="77"/>
      <c r="EH714" s="77"/>
      <c r="EI714" s="77"/>
      <c r="EJ714" s="78"/>
      <c r="EK714" s="72">
        <f>IF($A714="-","-",ROUND(VLOOKUP($A714+ROUND(LEFT(EK$699,2)/24,5),'[1]ОАО "АТС"'!$A$30:$F$773,6,FALSE)+HLOOKUP($DL$697,'[1]Сбытовая надбавка'!$F$5:$H$6,2,FALSE),2)+'[1]Иные услуги'!$C$6+HLOOKUP($DR$696,'[1]Услуги по передаче'!$G$5:$J$7,3,FALSE))</f>
        <v>1750.94</v>
      </c>
      <c r="EL714" s="77"/>
      <c r="EM714" s="77"/>
      <c r="EN714" s="77"/>
      <c r="EO714" s="77"/>
      <c r="EP714" s="78"/>
      <c r="EQ714" s="72">
        <f>IF($A714="-","-",ROUND(VLOOKUP($A714+ROUND(LEFT(EQ$699,2)/24,5),'[1]ОАО "АТС"'!$A$30:$F$773,6,FALSE)+HLOOKUP($DL$697,'[1]Сбытовая надбавка'!$F$5:$H$6,2,FALSE),2)+'[1]Иные услуги'!$C$6+HLOOKUP($DR$696,'[1]Услуги по передаче'!$G$5:$J$7,3,FALSE))</f>
        <v>1636.65</v>
      </c>
      <c r="ER714" s="77"/>
      <c r="ES714" s="77"/>
      <c r="ET714" s="77"/>
      <c r="EU714" s="77"/>
      <c r="EV714" s="78"/>
    </row>
    <row r="715" spans="1:152" s="38" customFormat="1" ht="15.75" customHeight="1" x14ac:dyDescent="0.2">
      <c r="A715" s="69">
        <f>$A$130</f>
        <v>45001</v>
      </c>
      <c r="B715" s="70"/>
      <c r="C715" s="70"/>
      <c r="D715" s="70"/>
      <c r="E715" s="70"/>
      <c r="F715" s="70"/>
      <c r="G715" s="70"/>
      <c r="H715" s="71"/>
      <c r="I715" s="72">
        <f>IF($A715="-","-",ROUND(VLOOKUP($A715+ROUND(LEFT(I$699,1)/24,5),'[1]ОАО "АТС"'!$A$30:$F$773,6,FALSE)+HLOOKUP($DL$697,'[1]Сбытовая надбавка'!$F$5:$H$6,2,FALSE),2)+'[1]Иные услуги'!$C$6+HLOOKUP($DR$696,'[1]Услуги по передаче'!$G$5:$J$7,3,FALSE))</f>
        <v>1605.63</v>
      </c>
      <c r="J715" s="77"/>
      <c r="K715" s="77"/>
      <c r="L715" s="77"/>
      <c r="M715" s="77"/>
      <c r="N715" s="78"/>
      <c r="O715" s="72">
        <f>IF($A715="-","-",ROUND(VLOOKUP($A715+ROUND(LEFT(O$699,1)/24,5),'[1]ОАО "АТС"'!$A$30:$F$773,6,FALSE)+HLOOKUP($DL$697,'[1]Сбытовая надбавка'!$F$5:$H$6,2,FALSE),2)+'[1]Иные услуги'!$C$6+HLOOKUP($DR$696,'[1]Услуги по передаче'!$G$5:$J$7,3,FALSE))</f>
        <v>1599.85</v>
      </c>
      <c r="P715" s="77"/>
      <c r="Q715" s="77"/>
      <c r="R715" s="77"/>
      <c r="S715" s="77"/>
      <c r="T715" s="78"/>
      <c r="U715" s="72">
        <f>IF($A715="-","-",ROUND(VLOOKUP($A715+ROUND(LEFT(U$699,1)/24,5),'[1]ОАО "АТС"'!$A$30:$F$773,6,FALSE)+HLOOKUP($DL$697,'[1]Сбытовая надбавка'!$F$5:$H$6,2,FALSE),2)+'[1]Иные услуги'!$C$6+HLOOKUP($DR$696,'[1]Услуги по передаче'!$G$5:$J$7,3,FALSE))</f>
        <v>1599.8899999999999</v>
      </c>
      <c r="V715" s="77"/>
      <c r="W715" s="77"/>
      <c r="X715" s="77"/>
      <c r="Y715" s="77"/>
      <c r="Z715" s="78"/>
      <c r="AA715" s="72">
        <f>IF($A715="-","-",ROUND(VLOOKUP($A715+ROUND(LEFT(AA$699,1)/24,5),'[1]ОАО "АТС"'!$A$30:$F$773,6,FALSE)+HLOOKUP($DL$697,'[1]Сбытовая надбавка'!$F$5:$H$6,2,FALSE),2)+'[1]Иные услуги'!$C$6+HLOOKUP($DR$696,'[1]Услуги по передаче'!$G$5:$J$7,3,FALSE))</f>
        <v>1599.87</v>
      </c>
      <c r="AB715" s="77"/>
      <c r="AC715" s="77"/>
      <c r="AD715" s="77"/>
      <c r="AE715" s="77"/>
      <c r="AF715" s="78"/>
      <c r="AG715" s="72">
        <f>IF($A715="-","-",ROUND(VLOOKUP($A715+ROUND(LEFT(AG$699,1)/24,5),'[1]ОАО "АТС"'!$A$30:$F$773,6,FALSE)+HLOOKUP($DL$697,'[1]Сбытовая надбавка'!$F$5:$H$6,2,FALSE),2)+'[1]Иные услуги'!$C$6+HLOOKUP($DR$696,'[1]Услуги по передаче'!$G$5:$J$7,3,FALSE))</f>
        <v>1599.7799999999997</v>
      </c>
      <c r="AH715" s="77"/>
      <c r="AI715" s="77"/>
      <c r="AJ715" s="77"/>
      <c r="AK715" s="77"/>
      <c r="AL715" s="78"/>
      <c r="AM715" s="72">
        <f>IF($A715="-","-",ROUND(VLOOKUP($A715+ROUND(LEFT(AM$699,1)/24,5),'[1]ОАО "АТС"'!$A$30:$F$773,6,FALSE)+HLOOKUP($DL$697,'[1]Сбытовая надбавка'!$F$5:$H$6,2,FALSE),2)+'[1]Иные услуги'!$C$6+HLOOKUP($DR$696,'[1]Услуги по передаче'!$G$5:$J$7,3,FALSE))</f>
        <v>1599.75</v>
      </c>
      <c r="AN715" s="77"/>
      <c r="AO715" s="77"/>
      <c r="AP715" s="77"/>
      <c r="AQ715" s="77"/>
      <c r="AR715" s="78"/>
      <c r="AS715" s="72">
        <f>IF($A715="-","-",ROUND(VLOOKUP($A715+ROUND(LEFT(AS$699,1)/24,5),'[1]ОАО "АТС"'!$A$30:$F$773,6,FALSE)+HLOOKUP($DL$697,'[1]Сбытовая надбавка'!$F$5:$H$6,2,FALSE),2)+'[1]Иные услуги'!$C$6+HLOOKUP($DR$696,'[1]Услуги по передаче'!$G$5:$J$7,3,FALSE))</f>
        <v>1607.1100000000001</v>
      </c>
      <c r="AT715" s="77"/>
      <c r="AU715" s="77"/>
      <c r="AV715" s="77"/>
      <c r="AW715" s="77"/>
      <c r="AX715" s="78"/>
      <c r="AY715" s="72">
        <f>IF($A715="-","-",ROUND(VLOOKUP($A715+ROUND(LEFT(AY$699,1)/24,5),'[1]ОАО "АТС"'!$A$30:$F$773,6,FALSE)+HLOOKUP($DL$697,'[1]Сбытовая надбавка'!$F$5:$H$6,2,FALSE),2)+'[1]Иные услуги'!$C$6+HLOOKUP($DR$696,'[1]Услуги по передаче'!$G$5:$J$7,3,FALSE))</f>
        <v>1707.88</v>
      </c>
      <c r="AZ715" s="77"/>
      <c r="BA715" s="77"/>
      <c r="BB715" s="77"/>
      <c r="BC715" s="77"/>
      <c r="BD715" s="78"/>
      <c r="BE715" s="72">
        <f>IF($A715="-","-",ROUND(VLOOKUP($A715+ROUND(LEFT(BE$699,1)/24,5),'[1]ОАО "АТС"'!$A$30:$F$773,6,FALSE)+HLOOKUP($DL$697,'[1]Сбытовая надбавка'!$F$5:$H$6,2,FALSE),2)+'[1]Иные услуги'!$C$6+HLOOKUP($DR$696,'[1]Услуги по передаче'!$G$5:$J$7,3,FALSE))</f>
        <v>1599.2599999999998</v>
      </c>
      <c r="BF715" s="77"/>
      <c r="BG715" s="77"/>
      <c r="BH715" s="77"/>
      <c r="BI715" s="77"/>
      <c r="BJ715" s="78"/>
      <c r="BK715" s="72">
        <f>IF($A715="-","-",ROUND(VLOOKUP($A715+ROUND(LEFT(BK$699,1)/24,5),'[1]ОАО "АТС"'!$A$30:$F$773,6,FALSE)+HLOOKUP($DL$697,'[1]Сбытовая надбавка'!$F$5:$H$6,2,FALSE),2)+'[1]Иные услуги'!$C$6+HLOOKUP($DR$696,'[1]Услуги по передаче'!$G$5:$J$7,3,FALSE))</f>
        <v>1668.9899999999998</v>
      </c>
      <c r="BL715" s="77"/>
      <c r="BM715" s="77"/>
      <c r="BN715" s="77"/>
      <c r="BO715" s="77"/>
      <c r="BP715" s="78"/>
      <c r="BQ715" s="72">
        <f>IF($A715="-","-",ROUND(VLOOKUP($A715+ROUND(LEFT(BQ$699,2)/24,5),'[1]ОАО "АТС"'!$A$30:$F$773,6,FALSE)+HLOOKUP($DL$697,'[1]Сбытовая надбавка'!$F$5:$H$6,2,FALSE),2)+'[1]Иные услуги'!$C$6+HLOOKUP($DR$696,'[1]Услуги по передаче'!$G$5:$J$7,3,FALSE))</f>
        <v>1674.58</v>
      </c>
      <c r="BR715" s="77"/>
      <c r="BS715" s="77"/>
      <c r="BT715" s="77"/>
      <c r="BU715" s="77"/>
      <c r="BV715" s="78"/>
      <c r="BW715" s="72">
        <f>IF($A715="-","-",ROUND(VLOOKUP($A715+ROUND(LEFT(BW$699,2)/24,5),'[1]ОАО "АТС"'!$A$30:$F$773,6,FALSE)+HLOOKUP($DL$697,'[1]Сбытовая надбавка'!$F$5:$H$6,2,FALSE),2)+'[1]Иные услуги'!$C$6+HLOOKUP($DR$696,'[1]Услуги по передаче'!$G$5:$J$7,3,FALSE))</f>
        <v>1662.6399999999999</v>
      </c>
      <c r="BX715" s="77"/>
      <c r="BY715" s="77"/>
      <c r="BZ715" s="77"/>
      <c r="CA715" s="77"/>
      <c r="CB715" s="78"/>
      <c r="CC715" s="72">
        <f>IF($A715="-","-",ROUND(VLOOKUP($A715+ROUND(LEFT(CC$699,2)/24,5),'[1]ОАО "АТС"'!$A$30:$F$773,6,FALSE)+HLOOKUP($DL$697,'[1]Сбытовая надбавка'!$F$5:$H$6,2,FALSE),2)+'[1]Иные услуги'!$C$6+HLOOKUP($DR$696,'[1]Услуги по передаче'!$G$5:$J$7,3,FALSE))</f>
        <v>1623.9</v>
      </c>
      <c r="CD715" s="77"/>
      <c r="CE715" s="77"/>
      <c r="CF715" s="77"/>
      <c r="CG715" s="77"/>
      <c r="CH715" s="78"/>
      <c r="CI715" s="72">
        <f>IF($A715="-","-",ROUND(VLOOKUP($A715+ROUND(LEFT(CI$699,2)/24,5),'[1]ОАО "АТС"'!$A$30:$F$773,6,FALSE)+HLOOKUP($DL$697,'[1]Сбытовая надбавка'!$F$5:$H$6,2,FALSE),2)+'[1]Иные услуги'!$C$6+HLOOKUP($DR$696,'[1]Услуги по передаче'!$G$5:$J$7,3,FALSE))</f>
        <v>1612.1999999999998</v>
      </c>
      <c r="CJ715" s="77"/>
      <c r="CK715" s="77"/>
      <c r="CL715" s="77"/>
      <c r="CM715" s="77"/>
      <c r="CN715" s="78"/>
      <c r="CO715" s="72">
        <f>IF($A715="-","-",ROUND(VLOOKUP($A715+ROUND(LEFT(CO$699,2)/24,5),'[1]ОАО "АТС"'!$A$30:$F$773,6,FALSE)+HLOOKUP($DL$697,'[1]Сбытовая надбавка'!$F$5:$H$6,2,FALSE),2)+'[1]Иные услуги'!$C$6+HLOOKUP($DR$696,'[1]Услуги по передаче'!$G$5:$J$7,3,FALSE))</f>
        <v>1599.3199999999997</v>
      </c>
      <c r="CP715" s="77"/>
      <c r="CQ715" s="77"/>
      <c r="CR715" s="77"/>
      <c r="CS715" s="77"/>
      <c r="CT715" s="78"/>
      <c r="CU715" s="72">
        <f>IF($A715="-","-",ROUND(VLOOKUP($A715+ROUND(LEFT(CU$699,2)/24,5),'[1]ОАО "АТС"'!$A$30:$F$773,6,FALSE)+HLOOKUP($DL$697,'[1]Сбытовая надбавка'!$F$5:$H$6,2,FALSE),2)+'[1]Иные услуги'!$C$6+HLOOKUP($DR$696,'[1]Услуги по передаче'!$G$5:$J$7,3,FALSE))</f>
        <v>1599.3400000000001</v>
      </c>
      <c r="CV715" s="77"/>
      <c r="CW715" s="77"/>
      <c r="CX715" s="77"/>
      <c r="CY715" s="77"/>
      <c r="CZ715" s="78"/>
      <c r="DA715" s="72">
        <f>IF($A715="-","-",ROUND(VLOOKUP($A715+ROUND(LEFT(DA$699,2)/24,5),'[1]ОАО "АТС"'!$A$30:$F$773,6,FALSE)+HLOOKUP($DL$697,'[1]Сбытовая надбавка'!$F$5:$H$6,2,FALSE),2)+'[1]Иные услуги'!$C$6+HLOOKUP($DR$696,'[1]Услуги по передаче'!$G$5:$J$7,3,FALSE))</f>
        <v>1599.3199999999997</v>
      </c>
      <c r="DB715" s="77"/>
      <c r="DC715" s="77"/>
      <c r="DD715" s="77"/>
      <c r="DE715" s="77"/>
      <c r="DF715" s="78"/>
      <c r="DG715" s="72">
        <f>IF($A715="-","-",ROUND(VLOOKUP($A715+ROUND(LEFT(DG$699,2)/24,5),'[1]ОАО "АТС"'!$A$30:$F$773,6,FALSE)+HLOOKUP($DL$697,'[1]Сбытовая надбавка'!$F$5:$H$6,2,FALSE),2)+'[1]Иные услуги'!$C$6+HLOOKUP($DR$696,'[1]Услуги по передаче'!$G$5:$J$7,3,FALSE))</f>
        <v>1599.4499999999998</v>
      </c>
      <c r="DH715" s="77"/>
      <c r="DI715" s="77"/>
      <c r="DJ715" s="77"/>
      <c r="DK715" s="77"/>
      <c r="DL715" s="78"/>
      <c r="DM715" s="72">
        <f>IF($A715="-","-",ROUND(VLOOKUP($A715+ROUND(LEFT(DM$699,2)/24,5),'[1]ОАО "АТС"'!$A$30:$F$773,6,FALSE)+HLOOKUP($DL$697,'[1]Сбытовая надбавка'!$F$5:$H$6,2,FALSE),2)+'[1]Иные услуги'!$C$6+HLOOKUP($DR$696,'[1]Услуги по передаче'!$G$5:$J$7,3,FALSE))</f>
        <v>1668.83</v>
      </c>
      <c r="DN715" s="77"/>
      <c r="DO715" s="77"/>
      <c r="DP715" s="77"/>
      <c r="DQ715" s="77"/>
      <c r="DR715" s="78"/>
      <c r="DS715" s="72">
        <f>IF($A715="-","-",ROUND(VLOOKUP($A715+ROUND(LEFT(DS$699,2)/24,5),'[1]ОАО "АТС"'!$A$30:$F$773,6,FALSE)+HLOOKUP($DL$697,'[1]Сбытовая надбавка'!$F$5:$H$6,2,FALSE),2)+'[1]Иные услуги'!$C$6+HLOOKUP($DR$696,'[1]Услуги по передаче'!$G$5:$J$7,3,FALSE))</f>
        <v>1714.5</v>
      </c>
      <c r="DT715" s="77"/>
      <c r="DU715" s="77"/>
      <c r="DV715" s="77"/>
      <c r="DW715" s="77"/>
      <c r="DX715" s="78"/>
      <c r="DY715" s="72">
        <f>IF($A715="-","-",ROUND(VLOOKUP($A715+ROUND(LEFT(DY$699,2)/24,5),'[1]ОАО "АТС"'!$A$30:$F$773,6,FALSE)+HLOOKUP($DL$697,'[1]Сбытовая надбавка'!$F$5:$H$6,2,FALSE),2)+'[1]Иные услуги'!$C$6+HLOOKUP($DR$696,'[1]Услуги по передаче'!$G$5:$J$7,3,FALSE))</f>
        <v>1660.44</v>
      </c>
      <c r="DZ715" s="77"/>
      <c r="EA715" s="77"/>
      <c r="EB715" s="77"/>
      <c r="EC715" s="77"/>
      <c r="ED715" s="78"/>
      <c r="EE715" s="72">
        <f>IF($A715="-","-",ROUND(VLOOKUP($A715+ROUND(LEFT(EE$699,2)/24,5),'[1]ОАО "АТС"'!$A$30:$F$773,6,FALSE)+HLOOKUP($DL$697,'[1]Сбытовая надбавка'!$F$5:$H$6,2,FALSE),2)+'[1]Иные услуги'!$C$6+HLOOKUP($DR$696,'[1]Услуги по передаче'!$G$5:$J$7,3,FALSE))</f>
        <v>1598.6799999999998</v>
      </c>
      <c r="EF715" s="77"/>
      <c r="EG715" s="77"/>
      <c r="EH715" s="77"/>
      <c r="EI715" s="77"/>
      <c r="EJ715" s="78"/>
      <c r="EK715" s="72">
        <f>IF($A715="-","-",ROUND(VLOOKUP($A715+ROUND(LEFT(EK$699,2)/24,5),'[1]ОАО "АТС"'!$A$30:$F$773,6,FALSE)+HLOOKUP($DL$697,'[1]Сбытовая надбавка'!$F$5:$H$6,2,FALSE),2)+'[1]Иные услуги'!$C$6+HLOOKUP($DR$696,'[1]Услуги по передаче'!$G$5:$J$7,3,FALSE))</f>
        <v>1763.9299999999998</v>
      </c>
      <c r="EL715" s="77"/>
      <c r="EM715" s="77"/>
      <c r="EN715" s="77"/>
      <c r="EO715" s="77"/>
      <c r="EP715" s="78"/>
      <c r="EQ715" s="72">
        <f>IF($A715="-","-",ROUND(VLOOKUP($A715+ROUND(LEFT(EQ$699,2)/24,5),'[1]ОАО "АТС"'!$A$30:$F$773,6,FALSE)+HLOOKUP($DL$697,'[1]Сбытовая надбавка'!$F$5:$H$6,2,FALSE),2)+'[1]Иные услуги'!$C$6+HLOOKUP($DR$696,'[1]Услуги по передаче'!$G$5:$J$7,3,FALSE))</f>
        <v>1670.4</v>
      </c>
      <c r="ER715" s="77"/>
      <c r="ES715" s="77"/>
      <c r="ET715" s="77"/>
      <c r="EU715" s="77"/>
      <c r="EV715" s="78"/>
    </row>
    <row r="716" spans="1:152" s="38" customFormat="1" ht="15.75" customHeight="1" x14ac:dyDescent="0.2">
      <c r="A716" s="69">
        <f>$A$131</f>
        <v>45002</v>
      </c>
      <c r="B716" s="70"/>
      <c r="C716" s="70"/>
      <c r="D716" s="70"/>
      <c r="E716" s="70"/>
      <c r="F716" s="70"/>
      <c r="G716" s="70"/>
      <c r="H716" s="71"/>
      <c r="I716" s="72">
        <f>IF($A716="-","-",ROUND(VLOOKUP($A716+ROUND(LEFT(I$699,1)/24,5),'[1]ОАО "АТС"'!$A$30:$F$773,6,FALSE)+HLOOKUP($DL$697,'[1]Сбытовая надбавка'!$F$5:$H$6,2,FALSE),2)+'[1]Иные услуги'!$C$6+HLOOKUP($DR$696,'[1]Услуги по передаче'!$G$5:$J$7,3,FALSE))</f>
        <v>1604.2599999999998</v>
      </c>
      <c r="J716" s="77"/>
      <c r="K716" s="77"/>
      <c r="L716" s="77"/>
      <c r="M716" s="77"/>
      <c r="N716" s="78"/>
      <c r="O716" s="72">
        <f>IF($A716="-","-",ROUND(VLOOKUP($A716+ROUND(LEFT(O$699,1)/24,5),'[1]ОАО "АТС"'!$A$30:$F$773,6,FALSE)+HLOOKUP($DL$697,'[1]Сбытовая надбавка'!$F$5:$H$6,2,FALSE),2)+'[1]Иные услуги'!$C$6+HLOOKUP($DR$696,'[1]Услуги по передаче'!$G$5:$J$7,3,FALSE))</f>
        <v>1599.73</v>
      </c>
      <c r="P716" s="77"/>
      <c r="Q716" s="77"/>
      <c r="R716" s="77"/>
      <c r="S716" s="77"/>
      <c r="T716" s="78"/>
      <c r="U716" s="72">
        <f>IF($A716="-","-",ROUND(VLOOKUP($A716+ROUND(LEFT(U$699,1)/24,5),'[1]ОАО "АТС"'!$A$30:$F$773,6,FALSE)+HLOOKUP($DL$697,'[1]Сбытовая надбавка'!$F$5:$H$6,2,FALSE),2)+'[1]Иные услуги'!$C$6+HLOOKUP($DR$696,'[1]Услуги по передаче'!$G$5:$J$7,3,FALSE))</f>
        <v>1599.8199999999997</v>
      </c>
      <c r="V716" s="77"/>
      <c r="W716" s="77"/>
      <c r="X716" s="77"/>
      <c r="Y716" s="77"/>
      <c r="Z716" s="78"/>
      <c r="AA716" s="72">
        <f>IF($A716="-","-",ROUND(VLOOKUP($A716+ROUND(LEFT(AA$699,1)/24,5),'[1]ОАО "АТС"'!$A$30:$F$773,6,FALSE)+HLOOKUP($DL$697,'[1]Сбытовая надбавка'!$F$5:$H$6,2,FALSE),2)+'[1]Иные услуги'!$C$6+HLOOKUP($DR$696,'[1]Услуги по передаче'!$G$5:$J$7,3,FALSE))</f>
        <v>1599.7999999999997</v>
      </c>
      <c r="AB716" s="77"/>
      <c r="AC716" s="77"/>
      <c r="AD716" s="77"/>
      <c r="AE716" s="77"/>
      <c r="AF716" s="78"/>
      <c r="AG716" s="72">
        <f>IF($A716="-","-",ROUND(VLOOKUP($A716+ROUND(LEFT(AG$699,1)/24,5),'[1]ОАО "АТС"'!$A$30:$F$773,6,FALSE)+HLOOKUP($DL$697,'[1]Сбытовая надбавка'!$F$5:$H$6,2,FALSE),2)+'[1]Иные услуги'!$C$6+HLOOKUP($DR$696,'[1]Услуги по передаче'!$G$5:$J$7,3,FALSE))</f>
        <v>1599.7399999999998</v>
      </c>
      <c r="AH716" s="77"/>
      <c r="AI716" s="77"/>
      <c r="AJ716" s="77"/>
      <c r="AK716" s="77"/>
      <c r="AL716" s="78"/>
      <c r="AM716" s="72">
        <f>IF($A716="-","-",ROUND(VLOOKUP($A716+ROUND(LEFT(AM$699,1)/24,5),'[1]ОАО "АТС"'!$A$30:$F$773,6,FALSE)+HLOOKUP($DL$697,'[1]Сбытовая надбавка'!$F$5:$H$6,2,FALSE),2)+'[1]Иные услуги'!$C$6+HLOOKUP($DR$696,'[1]Услуги по передаче'!$G$5:$J$7,3,FALSE))</f>
        <v>1599.73</v>
      </c>
      <c r="AN716" s="77"/>
      <c r="AO716" s="77"/>
      <c r="AP716" s="77"/>
      <c r="AQ716" s="77"/>
      <c r="AR716" s="78"/>
      <c r="AS716" s="72">
        <f>IF($A716="-","-",ROUND(VLOOKUP($A716+ROUND(LEFT(AS$699,1)/24,5),'[1]ОАО "АТС"'!$A$30:$F$773,6,FALSE)+HLOOKUP($DL$697,'[1]Сбытовая надбавка'!$F$5:$H$6,2,FALSE),2)+'[1]Иные услуги'!$C$6+HLOOKUP($DR$696,'[1]Услуги по передаче'!$G$5:$J$7,3,FALSE))</f>
        <v>1599.1</v>
      </c>
      <c r="AT716" s="77"/>
      <c r="AU716" s="77"/>
      <c r="AV716" s="77"/>
      <c r="AW716" s="77"/>
      <c r="AX716" s="78"/>
      <c r="AY716" s="72">
        <f>IF($A716="-","-",ROUND(VLOOKUP($A716+ROUND(LEFT(AY$699,1)/24,5),'[1]ОАО "АТС"'!$A$30:$F$773,6,FALSE)+HLOOKUP($DL$697,'[1]Сбытовая надбавка'!$F$5:$H$6,2,FALSE),2)+'[1]Иные услуги'!$C$6+HLOOKUP($DR$696,'[1]Услуги по передаче'!$G$5:$J$7,3,FALSE))</f>
        <v>1686.6999999999998</v>
      </c>
      <c r="AZ716" s="77"/>
      <c r="BA716" s="77"/>
      <c r="BB716" s="77"/>
      <c r="BC716" s="77"/>
      <c r="BD716" s="78"/>
      <c r="BE716" s="72">
        <f>IF($A716="-","-",ROUND(VLOOKUP($A716+ROUND(LEFT(BE$699,1)/24,5),'[1]ОАО "АТС"'!$A$30:$F$773,6,FALSE)+HLOOKUP($DL$697,'[1]Сбытовая надбавка'!$F$5:$H$6,2,FALSE),2)+'[1]Иные услуги'!$C$6+HLOOKUP($DR$696,'[1]Услуги по передаче'!$G$5:$J$7,3,FALSE))</f>
        <v>1599.25</v>
      </c>
      <c r="BF716" s="77"/>
      <c r="BG716" s="77"/>
      <c r="BH716" s="77"/>
      <c r="BI716" s="77"/>
      <c r="BJ716" s="78"/>
      <c r="BK716" s="72">
        <f>IF($A716="-","-",ROUND(VLOOKUP($A716+ROUND(LEFT(BK$699,1)/24,5),'[1]ОАО "АТС"'!$A$30:$F$773,6,FALSE)+HLOOKUP($DL$697,'[1]Сбытовая надбавка'!$F$5:$H$6,2,FALSE),2)+'[1]Иные услуги'!$C$6+HLOOKUP($DR$696,'[1]Услуги по передаче'!$G$5:$J$7,3,FALSE))</f>
        <v>1685.2999999999997</v>
      </c>
      <c r="BL716" s="77"/>
      <c r="BM716" s="77"/>
      <c r="BN716" s="77"/>
      <c r="BO716" s="77"/>
      <c r="BP716" s="78"/>
      <c r="BQ716" s="72">
        <f>IF($A716="-","-",ROUND(VLOOKUP($A716+ROUND(LEFT(BQ$699,2)/24,5),'[1]ОАО "АТС"'!$A$30:$F$773,6,FALSE)+HLOOKUP($DL$697,'[1]Сбытовая надбавка'!$F$5:$H$6,2,FALSE),2)+'[1]Иные услуги'!$C$6+HLOOKUP($DR$696,'[1]Услуги по передаче'!$G$5:$J$7,3,FALSE))</f>
        <v>1712.75</v>
      </c>
      <c r="BR716" s="77"/>
      <c r="BS716" s="77"/>
      <c r="BT716" s="77"/>
      <c r="BU716" s="77"/>
      <c r="BV716" s="78"/>
      <c r="BW716" s="72">
        <f>IF($A716="-","-",ROUND(VLOOKUP($A716+ROUND(LEFT(BW$699,2)/24,5),'[1]ОАО "АТС"'!$A$30:$F$773,6,FALSE)+HLOOKUP($DL$697,'[1]Сбытовая надбавка'!$F$5:$H$6,2,FALSE),2)+'[1]Иные услуги'!$C$6+HLOOKUP($DR$696,'[1]Услуги по передаче'!$G$5:$J$7,3,FALSE))</f>
        <v>1720.06</v>
      </c>
      <c r="BX716" s="77"/>
      <c r="BY716" s="77"/>
      <c r="BZ716" s="77"/>
      <c r="CA716" s="77"/>
      <c r="CB716" s="78"/>
      <c r="CC716" s="72">
        <f>IF($A716="-","-",ROUND(VLOOKUP($A716+ROUND(LEFT(CC$699,2)/24,5),'[1]ОАО "АТС"'!$A$30:$F$773,6,FALSE)+HLOOKUP($DL$697,'[1]Сбытовая надбавка'!$F$5:$H$6,2,FALSE),2)+'[1]Иные услуги'!$C$6+HLOOKUP($DR$696,'[1]Услуги по передаче'!$G$5:$J$7,3,FALSE))</f>
        <v>1694.27</v>
      </c>
      <c r="CD716" s="77"/>
      <c r="CE716" s="77"/>
      <c r="CF716" s="77"/>
      <c r="CG716" s="77"/>
      <c r="CH716" s="78"/>
      <c r="CI716" s="72">
        <f>IF($A716="-","-",ROUND(VLOOKUP($A716+ROUND(LEFT(CI$699,2)/24,5),'[1]ОАО "АТС"'!$A$30:$F$773,6,FALSE)+HLOOKUP($DL$697,'[1]Сбытовая надбавка'!$F$5:$H$6,2,FALSE),2)+'[1]Иные услуги'!$C$6+HLOOKUP($DR$696,'[1]Услуги по передаче'!$G$5:$J$7,3,FALSE))</f>
        <v>1684.75</v>
      </c>
      <c r="CJ716" s="77"/>
      <c r="CK716" s="77"/>
      <c r="CL716" s="77"/>
      <c r="CM716" s="77"/>
      <c r="CN716" s="78"/>
      <c r="CO716" s="72">
        <f>IF($A716="-","-",ROUND(VLOOKUP($A716+ROUND(LEFT(CO$699,2)/24,5),'[1]ОАО "АТС"'!$A$30:$F$773,6,FALSE)+HLOOKUP($DL$697,'[1]Сбытовая надбавка'!$F$5:$H$6,2,FALSE),2)+'[1]Иные услуги'!$C$6+HLOOKUP($DR$696,'[1]Услуги по передаче'!$G$5:$J$7,3,FALSE))</f>
        <v>1689.4099999999999</v>
      </c>
      <c r="CP716" s="77"/>
      <c r="CQ716" s="77"/>
      <c r="CR716" s="77"/>
      <c r="CS716" s="77"/>
      <c r="CT716" s="78"/>
      <c r="CU716" s="72">
        <f>IF($A716="-","-",ROUND(VLOOKUP($A716+ROUND(LEFT(CU$699,2)/24,5),'[1]ОАО "АТС"'!$A$30:$F$773,6,FALSE)+HLOOKUP($DL$697,'[1]Сбытовая надбавка'!$F$5:$H$6,2,FALSE),2)+'[1]Иные услуги'!$C$6+HLOOKUP($DR$696,'[1]Услуги по передаче'!$G$5:$J$7,3,FALSE))</f>
        <v>1678.7199999999998</v>
      </c>
      <c r="CV716" s="77"/>
      <c r="CW716" s="77"/>
      <c r="CX716" s="77"/>
      <c r="CY716" s="77"/>
      <c r="CZ716" s="78"/>
      <c r="DA716" s="72">
        <f>IF($A716="-","-",ROUND(VLOOKUP($A716+ROUND(LEFT(DA$699,2)/24,5),'[1]ОАО "АТС"'!$A$30:$F$773,6,FALSE)+HLOOKUP($DL$697,'[1]Сбытовая надбавка'!$F$5:$H$6,2,FALSE),2)+'[1]Иные услуги'!$C$6+HLOOKUP($DR$696,'[1]Услуги по передаче'!$G$5:$J$7,3,FALSE))</f>
        <v>1657.1399999999999</v>
      </c>
      <c r="DB716" s="77"/>
      <c r="DC716" s="77"/>
      <c r="DD716" s="77"/>
      <c r="DE716" s="77"/>
      <c r="DF716" s="78"/>
      <c r="DG716" s="72">
        <f>IF($A716="-","-",ROUND(VLOOKUP($A716+ROUND(LEFT(DG$699,2)/24,5),'[1]ОАО "АТС"'!$A$30:$F$773,6,FALSE)+HLOOKUP($DL$697,'[1]Сбытовая надбавка'!$F$5:$H$6,2,FALSE),2)+'[1]Иные услуги'!$C$6+HLOOKUP($DR$696,'[1]Услуги по передаче'!$G$5:$J$7,3,FALSE))</f>
        <v>1671.02</v>
      </c>
      <c r="DH716" s="77"/>
      <c r="DI716" s="77"/>
      <c r="DJ716" s="77"/>
      <c r="DK716" s="77"/>
      <c r="DL716" s="78"/>
      <c r="DM716" s="72">
        <f>IF($A716="-","-",ROUND(VLOOKUP($A716+ROUND(LEFT(DM$699,2)/24,5),'[1]ОАО "АТС"'!$A$30:$F$773,6,FALSE)+HLOOKUP($DL$697,'[1]Сбытовая надбавка'!$F$5:$H$6,2,FALSE),2)+'[1]Иные услуги'!$C$6+HLOOKUP($DR$696,'[1]Услуги по передаче'!$G$5:$J$7,3,FALSE))</f>
        <v>1716.46</v>
      </c>
      <c r="DN716" s="77"/>
      <c r="DO716" s="77"/>
      <c r="DP716" s="77"/>
      <c r="DQ716" s="77"/>
      <c r="DR716" s="78"/>
      <c r="DS716" s="72">
        <f>IF($A716="-","-",ROUND(VLOOKUP($A716+ROUND(LEFT(DS$699,2)/24,5),'[1]ОАО "АТС"'!$A$30:$F$773,6,FALSE)+HLOOKUP($DL$697,'[1]Сбытовая надбавка'!$F$5:$H$6,2,FALSE),2)+'[1]Иные услуги'!$C$6+HLOOKUP($DR$696,'[1]Услуги по передаче'!$G$5:$J$7,3,FALSE))</f>
        <v>1717.0699999999997</v>
      </c>
      <c r="DT716" s="77"/>
      <c r="DU716" s="77"/>
      <c r="DV716" s="77"/>
      <c r="DW716" s="77"/>
      <c r="DX716" s="78"/>
      <c r="DY716" s="72">
        <f>IF($A716="-","-",ROUND(VLOOKUP($A716+ROUND(LEFT(DY$699,2)/24,5),'[1]ОАО "АТС"'!$A$30:$F$773,6,FALSE)+HLOOKUP($DL$697,'[1]Сбытовая надбавка'!$F$5:$H$6,2,FALSE),2)+'[1]Иные услуги'!$C$6+HLOOKUP($DR$696,'[1]Услуги по передаче'!$G$5:$J$7,3,FALSE))</f>
        <v>1652.6599999999999</v>
      </c>
      <c r="DZ716" s="77"/>
      <c r="EA716" s="77"/>
      <c r="EB716" s="77"/>
      <c r="EC716" s="77"/>
      <c r="ED716" s="78"/>
      <c r="EE716" s="72">
        <f>IF($A716="-","-",ROUND(VLOOKUP($A716+ROUND(LEFT(EE$699,2)/24,5),'[1]ОАО "АТС"'!$A$30:$F$773,6,FALSE)+HLOOKUP($DL$697,'[1]Сбытовая надбавка'!$F$5:$H$6,2,FALSE),2)+'[1]Иные услуги'!$C$6+HLOOKUP($DR$696,'[1]Услуги по передаче'!$G$5:$J$7,3,FALSE))</f>
        <v>1598.33</v>
      </c>
      <c r="EF716" s="77"/>
      <c r="EG716" s="77"/>
      <c r="EH716" s="77"/>
      <c r="EI716" s="77"/>
      <c r="EJ716" s="78"/>
      <c r="EK716" s="72">
        <f>IF($A716="-","-",ROUND(VLOOKUP($A716+ROUND(LEFT(EK$699,2)/24,5),'[1]ОАО "АТС"'!$A$30:$F$773,6,FALSE)+HLOOKUP($DL$697,'[1]Сбытовая надбавка'!$F$5:$H$6,2,FALSE),2)+'[1]Иные услуги'!$C$6+HLOOKUP($DR$696,'[1]Услуги по передаче'!$G$5:$J$7,3,FALSE))</f>
        <v>1755.69</v>
      </c>
      <c r="EL716" s="77"/>
      <c r="EM716" s="77"/>
      <c r="EN716" s="77"/>
      <c r="EO716" s="77"/>
      <c r="EP716" s="78"/>
      <c r="EQ716" s="72">
        <f>IF($A716="-","-",ROUND(VLOOKUP($A716+ROUND(LEFT(EQ$699,2)/24,5),'[1]ОАО "АТС"'!$A$30:$F$773,6,FALSE)+HLOOKUP($DL$697,'[1]Сбытовая надбавка'!$F$5:$H$6,2,FALSE),2)+'[1]Иные услуги'!$C$6+HLOOKUP($DR$696,'[1]Услуги по передаче'!$G$5:$J$7,3,FALSE))</f>
        <v>1647.8400000000001</v>
      </c>
      <c r="ER716" s="77"/>
      <c r="ES716" s="77"/>
      <c r="ET716" s="77"/>
      <c r="EU716" s="77"/>
      <c r="EV716" s="78"/>
    </row>
    <row r="717" spans="1:152" s="38" customFormat="1" ht="15.75" customHeight="1" x14ac:dyDescent="0.2">
      <c r="A717" s="69">
        <f>$A$132</f>
        <v>45003</v>
      </c>
      <c r="B717" s="70"/>
      <c r="C717" s="70"/>
      <c r="D717" s="70"/>
      <c r="E717" s="70"/>
      <c r="F717" s="70"/>
      <c r="G717" s="70"/>
      <c r="H717" s="71"/>
      <c r="I717" s="72">
        <f>IF($A717="-","-",ROUND(VLOOKUP($A717+ROUND(LEFT(I$699,1)/24,5),'[1]ОАО "АТС"'!$A$30:$F$773,6,FALSE)+HLOOKUP($DL$697,'[1]Сбытовая надбавка'!$F$5:$H$6,2,FALSE),2)+'[1]Иные услуги'!$C$6+HLOOKUP($DR$696,'[1]Услуги по передаче'!$G$5:$J$7,3,FALSE))</f>
        <v>1599.4099999999999</v>
      </c>
      <c r="J717" s="77"/>
      <c r="K717" s="77"/>
      <c r="L717" s="77"/>
      <c r="M717" s="77"/>
      <c r="N717" s="78"/>
      <c r="O717" s="72">
        <f>IF($A717="-","-",ROUND(VLOOKUP($A717+ROUND(LEFT(O$699,1)/24,5),'[1]ОАО "АТС"'!$A$30:$F$773,6,FALSE)+HLOOKUP($DL$697,'[1]Сбытовая надбавка'!$F$5:$H$6,2,FALSE),2)+'[1]Иные услуги'!$C$6+HLOOKUP($DR$696,'[1]Услуги по передаче'!$G$5:$J$7,3,FALSE))</f>
        <v>1599.5900000000001</v>
      </c>
      <c r="P717" s="77"/>
      <c r="Q717" s="77"/>
      <c r="R717" s="77"/>
      <c r="S717" s="77"/>
      <c r="T717" s="78"/>
      <c r="U717" s="72">
        <f>IF($A717="-","-",ROUND(VLOOKUP($A717+ROUND(LEFT(U$699,1)/24,5),'[1]ОАО "АТС"'!$A$30:$F$773,6,FALSE)+HLOOKUP($DL$697,'[1]Сбытовая надбавка'!$F$5:$H$6,2,FALSE),2)+'[1]Иные услуги'!$C$6+HLOOKUP($DR$696,'[1]Услуги по передаче'!$G$5:$J$7,3,FALSE))</f>
        <v>1599.6999999999998</v>
      </c>
      <c r="V717" s="77"/>
      <c r="W717" s="77"/>
      <c r="X717" s="77"/>
      <c r="Y717" s="77"/>
      <c r="Z717" s="78"/>
      <c r="AA717" s="72">
        <f>IF($A717="-","-",ROUND(VLOOKUP($A717+ROUND(LEFT(AA$699,1)/24,5),'[1]ОАО "АТС"'!$A$30:$F$773,6,FALSE)+HLOOKUP($DL$697,'[1]Сбытовая надбавка'!$F$5:$H$6,2,FALSE),2)+'[1]Иные услуги'!$C$6+HLOOKUP($DR$696,'[1]Услуги по передаче'!$G$5:$J$7,3,FALSE))</f>
        <v>1599.73</v>
      </c>
      <c r="AB717" s="77"/>
      <c r="AC717" s="77"/>
      <c r="AD717" s="77"/>
      <c r="AE717" s="77"/>
      <c r="AF717" s="78"/>
      <c r="AG717" s="72">
        <f>IF($A717="-","-",ROUND(VLOOKUP($A717+ROUND(LEFT(AG$699,1)/24,5),'[1]ОАО "АТС"'!$A$30:$F$773,6,FALSE)+HLOOKUP($DL$697,'[1]Сбытовая надбавка'!$F$5:$H$6,2,FALSE),2)+'[1]Иные услуги'!$C$6+HLOOKUP($DR$696,'[1]Услуги по передаче'!$G$5:$J$7,3,FALSE))</f>
        <v>1599.6799999999998</v>
      </c>
      <c r="AH717" s="77"/>
      <c r="AI717" s="77"/>
      <c r="AJ717" s="77"/>
      <c r="AK717" s="77"/>
      <c r="AL717" s="78"/>
      <c r="AM717" s="72">
        <f>IF($A717="-","-",ROUND(VLOOKUP($A717+ROUND(LEFT(AM$699,1)/24,5),'[1]ОАО "АТС"'!$A$30:$F$773,6,FALSE)+HLOOKUP($DL$697,'[1]Сбытовая надбавка'!$F$5:$H$6,2,FALSE),2)+'[1]Иные услуги'!$C$6+HLOOKUP($DR$696,'[1]Услуги по передаче'!$G$5:$J$7,3,FALSE))</f>
        <v>1599.67</v>
      </c>
      <c r="AN717" s="77"/>
      <c r="AO717" s="77"/>
      <c r="AP717" s="77"/>
      <c r="AQ717" s="77"/>
      <c r="AR717" s="78"/>
      <c r="AS717" s="72">
        <f>IF($A717="-","-",ROUND(VLOOKUP($A717+ROUND(LEFT(AS$699,1)/24,5),'[1]ОАО "АТС"'!$A$30:$F$773,6,FALSE)+HLOOKUP($DL$697,'[1]Сбытовая надбавка'!$F$5:$H$6,2,FALSE),2)+'[1]Иные услуги'!$C$6+HLOOKUP($DR$696,'[1]Услуги по передаче'!$G$5:$J$7,3,FALSE))</f>
        <v>1599.12</v>
      </c>
      <c r="AT717" s="77"/>
      <c r="AU717" s="77"/>
      <c r="AV717" s="77"/>
      <c r="AW717" s="77"/>
      <c r="AX717" s="78"/>
      <c r="AY717" s="72">
        <f>IF($A717="-","-",ROUND(VLOOKUP($A717+ROUND(LEFT(AY$699,1)/24,5),'[1]ОАО "АТС"'!$A$30:$F$773,6,FALSE)+HLOOKUP($DL$697,'[1]Сбытовая надбавка'!$F$5:$H$6,2,FALSE),2)+'[1]Иные услуги'!$C$6+HLOOKUP($DR$696,'[1]Услуги по передаче'!$G$5:$J$7,3,FALSE))</f>
        <v>1599.15</v>
      </c>
      <c r="AZ717" s="77"/>
      <c r="BA717" s="77"/>
      <c r="BB717" s="77"/>
      <c r="BC717" s="77"/>
      <c r="BD717" s="78"/>
      <c r="BE717" s="72">
        <f>IF($A717="-","-",ROUND(VLOOKUP($A717+ROUND(LEFT(BE$699,1)/24,5),'[1]ОАО "АТС"'!$A$30:$F$773,6,FALSE)+HLOOKUP($DL$697,'[1]Сбытовая надбавка'!$F$5:$H$6,2,FALSE),2)+'[1]Иные услуги'!$C$6+HLOOKUP($DR$696,'[1]Услуги по передаче'!$G$5:$J$7,3,FALSE))</f>
        <v>1599.38</v>
      </c>
      <c r="BF717" s="77"/>
      <c r="BG717" s="77"/>
      <c r="BH717" s="77"/>
      <c r="BI717" s="77"/>
      <c r="BJ717" s="78"/>
      <c r="BK717" s="72">
        <f>IF($A717="-","-",ROUND(VLOOKUP($A717+ROUND(LEFT(BK$699,1)/24,5),'[1]ОАО "АТС"'!$A$30:$F$773,6,FALSE)+HLOOKUP($DL$697,'[1]Сбытовая надбавка'!$F$5:$H$6,2,FALSE),2)+'[1]Иные услуги'!$C$6+HLOOKUP($DR$696,'[1]Услуги по передаче'!$G$5:$J$7,3,FALSE))</f>
        <v>1599.46</v>
      </c>
      <c r="BL717" s="77"/>
      <c r="BM717" s="77"/>
      <c r="BN717" s="77"/>
      <c r="BO717" s="77"/>
      <c r="BP717" s="78"/>
      <c r="BQ717" s="72">
        <f>IF($A717="-","-",ROUND(VLOOKUP($A717+ROUND(LEFT(BQ$699,2)/24,5),'[1]ОАО "АТС"'!$A$30:$F$773,6,FALSE)+HLOOKUP($DL$697,'[1]Сбытовая надбавка'!$F$5:$H$6,2,FALSE),2)+'[1]Иные услуги'!$C$6+HLOOKUP($DR$696,'[1]Услуги по передаче'!$G$5:$J$7,3,FALSE))</f>
        <v>1599.48</v>
      </c>
      <c r="BR717" s="77"/>
      <c r="BS717" s="77"/>
      <c r="BT717" s="77"/>
      <c r="BU717" s="77"/>
      <c r="BV717" s="78"/>
      <c r="BW717" s="72">
        <f>IF($A717="-","-",ROUND(VLOOKUP($A717+ROUND(LEFT(BW$699,2)/24,5),'[1]ОАО "АТС"'!$A$30:$F$773,6,FALSE)+HLOOKUP($DL$697,'[1]Сбытовая надбавка'!$F$5:$H$6,2,FALSE),2)+'[1]Иные услуги'!$C$6+HLOOKUP($DR$696,'[1]Услуги по передаче'!$G$5:$J$7,3,FALSE))</f>
        <v>1599.52</v>
      </c>
      <c r="BX717" s="77"/>
      <c r="BY717" s="77"/>
      <c r="BZ717" s="77"/>
      <c r="CA717" s="77"/>
      <c r="CB717" s="78"/>
      <c r="CC717" s="72">
        <f>IF($A717="-","-",ROUND(VLOOKUP($A717+ROUND(LEFT(CC$699,2)/24,5),'[1]ОАО "АТС"'!$A$30:$F$773,6,FALSE)+HLOOKUP($DL$697,'[1]Сбытовая надбавка'!$F$5:$H$6,2,FALSE),2)+'[1]Иные услуги'!$C$6+HLOOKUP($DR$696,'[1]Услуги по передаче'!$G$5:$J$7,3,FALSE))</f>
        <v>1599.4899999999998</v>
      </c>
      <c r="CD717" s="77"/>
      <c r="CE717" s="77"/>
      <c r="CF717" s="77"/>
      <c r="CG717" s="77"/>
      <c r="CH717" s="78"/>
      <c r="CI717" s="72">
        <f>IF($A717="-","-",ROUND(VLOOKUP($A717+ROUND(LEFT(CI$699,2)/24,5),'[1]ОАО "АТС"'!$A$30:$F$773,6,FALSE)+HLOOKUP($DL$697,'[1]Сбытовая надбавка'!$F$5:$H$6,2,FALSE),2)+'[1]Иные услуги'!$C$6+HLOOKUP($DR$696,'[1]Услуги по передаче'!$G$5:$J$7,3,FALSE))</f>
        <v>1599.5499999999997</v>
      </c>
      <c r="CJ717" s="77"/>
      <c r="CK717" s="77"/>
      <c r="CL717" s="77"/>
      <c r="CM717" s="77"/>
      <c r="CN717" s="78"/>
      <c r="CO717" s="72">
        <f>IF($A717="-","-",ROUND(VLOOKUP($A717+ROUND(LEFT(CO$699,2)/24,5),'[1]ОАО "АТС"'!$A$30:$F$773,6,FALSE)+HLOOKUP($DL$697,'[1]Сбытовая надбавка'!$F$5:$H$6,2,FALSE),2)+'[1]Иные услуги'!$C$6+HLOOKUP($DR$696,'[1]Услуги по передаче'!$G$5:$J$7,3,FALSE))</f>
        <v>1599.5900000000001</v>
      </c>
      <c r="CP717" s="77"/>
      <c r="CQ717" s="77"/>
      <c r="CR717" s="77"/>
      <c r="CS717" s="77"/>
      <c r="CT717" s="78"/>
      <c r="CU717" s="72">
        <f>IF($A717="-","-",ROUND(VLOOKUP($A717+ROUND(LEFT(CU$699,2)/24,5),'[1]ОАО "АТС"'!$A$30:$F$773,6,FALSE)+HLOOKUP($DL$697,'[1]Сбытовая надбавка'!$F$5:$H$6,2,FALSE),2)+'[1]Иные услуги'!$C$6+HLOOKUP($DR$696,'[1]Услуги по передаче'!$G$5:$J$7,3,FALSE))</f>
        <v>1599.75</v>
      </c>
      <c r="CV717" s="77"/>
      <c r="CW717" s="77"/>
      <c r="CX717" s="77"/>
      <c r="CY717" s="77"/>
      <c r="CZ717" s="78"/>
      <c r="DA717" s="72">
        <f>IF($A717="-","-",ROUND(VLOOKUP($A717+ROUND(LEFT(DA$699,2)/24,5),'[1]ОАО "АТС"'!$A$30:$F$773,6,FALSE)+HLOOKUP($DL$697,'[1]Сбытовая надбавка'!$F$5:$H$6,2,FALSE),2)+'[1]Иные услуги'!$C$6+HLOOKUP($DR$696,'[1]Услуги по передаче'!$G$5:$J$7,3,FALSE))</f>
        <v>1599.7599999999998</v>
      </c>
      <c r="DB717" s="77"/>
      <c r="DC717" s="77"/>
      <c r="DD717" s="77"/>
      <c r="DE717" s="77"/>
      <c r="DF717" s="78"/>
      <c r="DG717" s="72">
        <f>IF($A717="-","-",ROUND(VLOOKUP($A717+ROUND(LEFT(DG$699,2)/24,5),'[1]ОАО "АТС"'!$A$30:$F$773,6,FALSE)+HLOOKUP($DL$697,'[1]Сбытовая надбавка'!$F$5:$H$6,2,FALSE),2)+'[1]Иные услуги'!$C$6+HLOOKUP($DR$696,'[1]Услуги по передаче'!$G$5:$J$7,3,FALSE))</f>
        <v>1599.8199999999997</v>
      </c>
      <c r="DH717" s="77"/>
      <c r="DI717" s="77"/>
      <c r="DJ717" s="77"/>
      <c r="DK717" s="77"/>
      <c r="DL717" s="78"/>
      <c r="DM717" s="72">
        <f>IF($A717="-","-",ROUND(VLOOKUP($A717+ROUND(LEFT(DM$699,2)/24,5),'[1]ОАО "АТС"'!$A$30:$F$773,6,FALSE)+HLOOKUP($DL$697,'[1]Сбытовая надбавка'!$F$5:$H$6,2,FALSE),2)+'[1]Иные услуги'!$C$6+HLOOKUP($DR$696,'[1]Услуги по передаче'!$G$5:$J$7,3,FALSE))</f>
        <v>1629.13</v>
      </c>
      <c r="DN717" s="77"/>
      <c r="DO717" s="77"/>
      <c r="DP717" s="77"/>
      <c r="DQ717" s="77"/>
      <c r="DR717" s="78"/>
      <c r="DS717" s="72">
        <f>IF($A717="-","-",ROUND(VLOOKUP($A717+ROUND(LEFT(DS$699,2)/24,5),'[1]ОАО "АТС"'!$A$30:$F$773,6,FALSE)+HLOOKUP($DL$697,'[1]Сбытовая надбавка'!$F$5:$H$6,2,FALSE),2)+'[1]Иные услуги'!$C$6+HLOOKUP($DR$696,'[1]Услуги по передаче'!$G$5:$J$7,3,FALSE))</f>
        <v>1624.35</v>
      </c>
      <c r="DT717" s="77"/>
      <c r="DU717" s="77"/>
      <c r="DV717" s="77"/>
      <c r="DW717" s="77"/>
      <c r="DX717" s="78"/>
      <c r="DY717" s="72">
        <f>IF($A717="-","-",ROUND(VLOOKUP($A717+ROUND(LEFT(DY$699,2)/24,5),'[1]ОАО "АТС"'!$A$30:$F$773,6,FALSE)+HLOOKUP($DL$697,'[1]Сбытовая надбавка'!$F$5:$H$6,2,FALSE),2)+'[1]Иные услуги'!$C$6+HLOOKUP($DR$696,'[1]Услуги по передаче'!$G$5:$J$7,3,FALSE))</f>
        <v>1598.9699999999998</v>
      </c>
      <c r="DZ717" s="77"/>
      <c r="EA717" s="77"/>
      <c r="EB717" s="77"/>
      <c r="EC717" s="77"/>
      <c r="ED717" s="78"/>
      <c r="EE717" s="72">
        <f>IF($A717="-","-",ROUND(VLOOKUP($A717+ROUND(LEFT(EE$699,2)/24,5),'[1]ОАО "АТС"'!$A$30:$F$773,6,FALSE)+HLOOKUP($DL$697,'[1]Сбытовая надбавка'!$F$5:$H$6,2,FALSE),2)+'[1]Иные услуги'!$C$6+HLOOKUP($DR$696,'[1]Услуги по передаче'!$G$5:$J$7,3,FALSE))</f>
        <v>1598.77</v>
      </c>
      <c r="EF717" s="77"/>
      <c r="EG717" s="77"/>
      <c r="EH717" s="77"/>
      <c r="EI717" s="77"/>
      <c r="EJ717" s="78"/>
      <c r="EK717" s="72">
        <f>IF($A717="-","-",ROUND(VLOOKUP($A717+ROUND(LEFT(EK$699,2)/24,5),'[1]ОАО "АТС"'!$A$30:$F$773,6,FALSE)+HLOOKUP($DL$697,'[1]Сбытовая надбавка'!$F$5:$H$6,2,FALSE),2)+'[1]Иные услуги'!$C$6+HLOOKUP($DR$696,'[1]Услуги по передаче'!$G$5:$J$7,3,FALSE))</f>
        <v>1692.1</v>
      </c>
      <c r="EL717" s="77"/>
      <c r="EM717" s="77"/>
      <c r="EN717" s="77"/>
      <c r="EO717" s="77"/>
      <c r="EP717" s="78"/>
      <c r="EQ717" s="72">
        <f>IF($A717="-","-",ROUND(VLOOKUP($A717+ROUND(LEFT(EQ$699,2)/24,5),'[1]ОАО "АТС"'!$A$30:$F$773,6,FALSE)+HLOOKUP($DL$697,'[1]Сбытовая надбавка'!$F$5:$H$6,2,FALSE),2)+'[1]Иные услуги'!$C$6+HLOOKUP($DR$696,'[1]Услуги по передаче'!$G$5:$J$7,3,FALSE))</f>
        <v>1631.06</v>
      </c>
      <c r="ER717" s="77"/>
      <c r="ES717" s="77"/>
      <c r="ET717" s="77"/>
      <c r="EU717" s="77"/>
      <c r="EV717" s="78"/>
    </row>
    <row r="718" spans="1:152" s="38" customFormat="1" ht="15.75" customHeight="1" x14ac:dyDescent="0.2">
      <c r="A718" s="69">
        <f>$A$133</f>
        <v>45004</v>
      </c>
      <c r="B718" s="70"/>
      <c r="C718" s="70"/>
      <c r="D718" s="70"/>
      <c r="E718" s="70"/>
      <c r="F718" s="70"/>
      <c r="G718" s="70"/>
      <c r="H718" s="71"/>
      <c r="I718" s="72">
        <f>IF($A718="-","-",ROUND(VLOOKUP($A718+ROUND(LEFT(I$699,1)/24,5),'[1]ОАО "АТС"'!$A$30:$F$773,6,FALSE)+HLOOKUP($DL$697,'[1]Сбытовая надбавка'!$F$5:$H$6,2,FALSE),2)+'[1]Иные услуги'!$C$6+HLOOKUP($DR$696,'[1]Услуги по передаче'!$G$5:$J$7,3,FALSE))</f>
        <v>1599.54</v>
      </c>
      <c r="J718" s="77"/>
      <c r="K718" s="77"/>
      <c r="L718" s="77"/>
      <c r="M718" s="77"/>
      <c r="N718" s="78"/>
      <c r="O718" s="72">
        <f>IF($A718="-","-",ROUND(VLOOKUP($A718+ROUND(LEFT(O$699,1)/24,5),'[1]ОАО "АТС"'!$A$30:$F$773,6,FALSE)+HLOOKUP($DL$697,'[1]Сбытовая надбавка'!$F$5:$H$6,2,FALSE),2)+'[1]Иные услуги'!$C$6+HLOOKUP($DR$696,'[1]Услуги по передаче'!$G$5:$J$7,3,FALSE))</f>
        <v>1599.6</v>
      </c>
      <c r="P718" s="77"/>
      <c r="Q718" s="77"/>
      <c r="R718" s="77"/>
      <c r="S718" s="77"/>
      <c r="T718" s="78"/>
      <c r="U718" s="72">
        <f>IF($A718="-","-",ROUND(VLOOKUP($A718+ROUND(LEFT(U$699,1)/24,5),'[1]ОАО "АТС"'!$A$30:$F$773,6,FALSE)+HLOOKUP($DL$697,'[1]Сбытовая надбавка'!$F$5:$H$6,2,FALSE),2)+'[1]Иные услуги'!$C$6+HLOOKUP($DR$696,'[1]Услуги по передаче'!$G$5:$J$7,3,FALSE))</f>
        <v>1599.7599999999998</v>
      </c>
      <c r="V718" s="77"/>
      <c r="W718" s="77"/>
      <c r="X718" s="77"/>
      <c r="Y718" s="77"/>
      <c r="Z718" s="78"/>
      <c r="AA718" s="72">
        <f>IF($A718="-","-",ROUND(VLOOKUP($A718+ROUND(LEFT(AA$699,1)/24,5),'[1]ОАО "АТС"'!$A$30:$F$773,6,FALSE)+HLOOKUP($DL$697,'[1]Сбытовая надбавка'!$F$5:$H$6,2,FALSE),2)+'[1]Иные услуги'!$C$6+HLOOKUP($DR$696,'[1]Услуги по передаче'!$G$5:$J$7,3,FALSE))</f>
        <v>1599.7599999999998</v>
      </c>
      <c r="AB718" s="77"/>
      <c r="AC718" s="77"/>
      <c r="AD718" s="77"/>
      <c r="AE718" s="77"/>
      <c r="AF718" s="78"/>
      <c r="AG718" s="72">
        <f>IF($A718="-","-",ROUND(VLOOKUP($A718+ROUND(LEFT(AG$699,1)/24,5),'[1]ОАО "АТС"'!$A$30:$F$773,6,FALSE)+HLOOKUP($DL$697,'[1]Сбытовая надбавка'!$F$5:$H$6,2,FALSE),2)+'[1]Иные услуги'!$C$6+HLOOKUP($DR$696,'[1]Услуги по передаче'!$G$5:$J$7,3,FALSE))</f>
        <v>1599.7199999999998</v>
      </c>
      <c r="AH718" s="77"/>
      <c r="AI718" s="77"/>
      <c r="AJ718" s="77"/>
      <c r="AK718" s="77"/>
      <c r="AL718" s="78"/>
      <c r="AM718" s="72">
        <f>IF($A718="-","-",ROUND(VLOOKUP($A718+ROUND(LEFT(AM$699,1)/24,5),'[1]ОАО "АТС"'!$A$30:$F$773,6,FALSE)+HLOOKUP($DL$697,'[1]Сбытовая надбавка'!$F$5:$H$6,2,FALSE),2)+'[1]Иные услуги'!$C$6+HLOOKUP($DR$696,'[1]Услуги по передаче'!$G$5:$J$7,3,FALSE))</f>
        <v>1599.65</v>
      </c>
      <c r="AN718" s="77"/>
      <c r="AO718" s="77"/>
      <c r="AP718" s="77"/>
      <c r="AQ718" s="77"/>
      <c r="AR718" s="78"/>
      <c r="AS718" s="72">
        <f>IF($A718="-","-",ROUND(VLOOKUP($A718+ROUND(LEFT(AS$699,1)/24,5),'[1]ОАО "АТС"'!$A$30:$F$773,6,FALSE)+HLOOKUP($DL$697,'[1]Сбытовая надбавка'!$F$5:$H$6,2,FALSE),2)+'[1]Иные услуги'!$C$6+HLOOKUP($DR$696,'[1]Услуги по передаче'!$G$5:$J$7,3,FALSE))</f>
        <v>1599.12</v>
      </c>
      <c r="AT718" s="77"/>
      <c r="AU718" s="77"/>
      <c r="AV718" s="77"/>
      <c r="AW718" s="77"/>
      <c r="AX718" s="78"/>
      <c r="AY718" s="72">
        <f>IF($A718="-","-",ROUND(VLOOKUP($A718+ROUND(LEFT(AY$699,1)/24,5),'[1]ОАО "АТС"'!$A$30:$F$773,6,FALSE)+HLOOKUP($DL$697,'[1]Сбытовая надбавка'!$F$5:$H$6,2,FALSE),2)+'[1]Иные услуги'!$C$6+HLOOKUP($DR$696,'[1]Услуги по передаче'!$G$5:$J$7,3,FALSE))</f>
        <v>1599.31</v>
      </c>
      <c r="AZ718" s="77"/>
      <c r="BA718" s="77"/>
      <c r="BB718" s="77"/>
      <c r="BC718" s="77"/>
      <c r="BD718" s="78"/>
      <c r="BE718" s="72">
        <f>IF($A718="-","-",ROUND(VLOOKUP($A718+ROUND(LEFT(BE$699,1)/24,5),'[1]ОАО "АТС"'!$A$30:$F$773,6,FALSE)+HLOOKUP($DL$697,'[1]Сбытовая надбавка'!$F$5:$H$6,2,FALSE),2)+'[1]Иные услуги'!$C$6+HLOOKUP($DR$696,'[1]Услуги по передаче'!$G$5:$J$7,3,FALSE))</f>
        <v>1599.2999999999997</v>
      </c>
      <c r="BF718" s="77"/>
      <c r="BG718" s="77"/>
      <c r="BH718" s="77"/>
      <c r="BI718" s="77"/>
      <c r="BJ718" s="78"/>
      <c r="BK718" s="72">
        <f>IF($A718="-","-",ROUND(VLOOKUP($A718+ROUND(LEFT(BK$699,1)/24,5),'[1]ОАО "АТС"'!$A$30:$F$773,6,FALSE)+HLOOKUP($DL$697,'[1]Сбытовая надбавка'!$F$5:$H$6,2,FALSE),2)+'[1]Иные услуги'!$C$6+HLOOKUP($DR$696,'[1]Услуги по передаче'!$G$5:$J$7,3,FALSE))</f>
        <v>1599.5499999999997</v>
      </c>
      <c r="BL718" s="77"/>
      <c r="BM718" s="77"/>
      <c r="BN718" s="77"/>
      <c r="BO718" s="77"/>
      <c r="BP718" s="78"/>
      <c r="BQ718" s="72">
        <f>IF($A718="-","-",ROUND(VLOOKUP($A718+ROUND(LEFT(BQ$699,2)/24,5),'[1]ОАО "АТС"'!$A$30:$F$773,6,FALSE)+HLOOKUP($DL$697,'[1]Сбытовая надбавка'!$F$5:$H$6,2,FALSE),2)+'[1]Иные услуги'!$C$6+HLOOKUP($DR$696,'[1]Услуги по передаче'!$G$5:$J$7,3,FALSE))</f>
        <v>1599.4499999999998</v>
      </c>
      <c r="BR718" s="77"/>
      <c r="BS718" s="77"/>
      <c r="BT718" s="77"/>
      <c r="BU718" s="77"/>
      <c r="BV718" s="78"/>
      <c r="BW718" s="72">
        <f>IF($A718="-","-",ROUND(VLOOKUP($A718+ROUND(LEFT(BW$699,2)/24,5),'[1]ОАО "АТС"'!$A$30:$F$773,6,FALSE)+HLOOKUP($DL$697,'[1]Сбытовая надбавка'!$F$5:$H$6,2,FALSE),2)+'[1]Иные услуги'!$C$6+HLOOKUP($DR$696,'[1]Услуги по передаче'!$G$5:$J$7,3,FALSE))</f>
        <v>1599.6</v>
      </c>
      <c r="BX718" s="77"/>
      <c r="BY718" s="77"/>
      <c r="BZ718" s="77"/>
      <c r="CA718" s="77"/>
      <c r="CB718" s="78"/>
      <c r="CC718" s="72">
        <f>IF($A718="-","-",ROUND(VLOOKUP($A718+ROUND(LEFT(CC$699,2)/24,5),'[1]ОАО "АТС"'!$A$30:$F$773,6,FALSE)+HLOOKUP($DL$697,'[1]Сбытовая надбавка'!$F$5:$H$6,2,FALSE),2)+'[1]Иные услуги'!$C$6+HLOOKUP($DR$696,'[1]Услуги по передаче'!$G$5:$J$7,3,FALSE))</f>
        <v>1599.5699999999997</v>
      </c>
      <c r="CD718" s="77"/>
      <c r="CE718" s="77"/>
      <c r="CF718" s="77"/>
      <c r="CG718" s="77"/>
      <c r="CH718" s="78"/>
      <c r="CI718" s="72">
        <f>IF($A718="-","-",ROUND(VLOOKUP($A718+ROUND(LEFT(CI$699,2)/24,5),'[1]ОАО "АТС"'!$A$30:$F$773,6,FALSE)+HLOOKUP($DL$697,'[1]Сбытовая надбавка'!$F$5:$H$6,2,FALSE),2)+'[1]Иные услуги'!$C$6+HLOOKUP($DR$696,'[1]Услуги по передаче'!$G$5:$J$7,3,FALSE))</f>
        <v>1599.5900000000001</v>
      </c>
      <c r="CJ718" s="77"/>
      <c r="CK718" s="77"/>
      <c r="CL718" s="77"/>
      <c r="CM718" s="77"/>
      <c r="CN718" s="78"/>
      <c r="CO718" s="72">
        <f>IF($A718="-","-",ROUND(VLOOKUP($A718+ROUND(LEFT(CO$699,2)/24,5),'[1]ОАО "АТС"'!$A$30:$F$773,6,FALSE)+HLOOKUP($DL$697,'[1]Сбытовая надбавка'!$F$5:$H$6,2,FALSE),2)+'[1]Иные услуги'!$C$6+HLOOKUP($DR$696,'[1]Услуги по передаче'!$G$5:$J$7,3,FALSE))</f>
        <v>1599.63</v>
      </c>
      <c r="CP718" s="77"/>
      <c r="CQ718" s="77"/>
      <c r="CR718" s="77"/>
      <c r="CS718" s="77"/>
      <c r="CT718" s="78"/>
      <c r="CU718" s="72">
        <f>IF($A718="-","-",ROUND(VLOOKUP($A718+ROUND(LEFT(CU$699,2)/24,5),'[1]ОАО "АТС"'!$A$30:$F$773,6,FALSE)+HLOOKUP($DL$697,'[1]Сбытовая надбавка'!$F$5:$H$6,2,FALSE),2)+'[1]Иные услуги'!$C$6+HLOOKUP($DR$696,'[1]Услуги по передаче'!$G$5:$J$7,3,FALSE))</f>
        <v>1599.7599999999998</v>
      </c>
      <c r="CV718" s="77"/>
      <c r="CW718" s="77"/>
      <c r="CX718" s="77"/>
      <c r="CY718" s="77"/>
      <c r="CZ718" s="78"/>
      <c r="DA718" s="72">
        <f>IF($A718="-","-",ROUND(VLOOKUP($A718+ROUND(LEFT(DA$699,2)/24,5),'[1]ОАО "АТС"'!$A$30:$F$773,6,FALSE)+HLOOKUP($DL$697,'[1]Сбытовая надбавка'!$F$5:$H$6,2,FALSE),2)+'[1]Иные услуги'!$C$6+HLOOKUP($DR$696,'[1]Услуги по передаче'!$G$5:$J$7,3,FALSE))</f>
        <v>1599.7599999999998</v>
      </c>
      <c r="DB718" s="77"/>
      <c r="DC718" s="77"/>
      <c r="DD718" s="77"/>
      <c r="DE718" s="77"/>
      <c r="DF718" s="78"/>
      <c r="DG718" s="72">
        <f>IF($A718="-","-",ROUND(VLOOKUP($A718+ROUND(LEFT(DG$699,2)/24,5),'[1]ОАО "АТС"'!$A$30:$F$773,6,FALSE)+HLOOKUP($DL$697,'[1]Сбытовая надбавка'!$F$5:$H$6,2,FALSE),2)+'[1]Иные услуги'!$C$6+HLOOKUP($DR$696,'[1]Услуги по передаче'!$G$5:$J$7,3,FALSE))</f>
        <v>1599.85</v>
      </c>
      <c r="DH718" s="77"/>
      <c r="DI718" s="77"/>
      <c r="DJ718" s="77"/>
      <c r="DK718" s="77"/>
      <c r="DL718" s="78"/>
      <c r="DM718" s="72">
        <f>IF($A718="-","-",ROUND(VLOOKUP($A718+ROUND(LEFT(DM$699,2)/24,5),'[1]ОАО "АТС"'!$A$30:$F$773,6,FALSE)+HLOOKUP($DL$697,'[1]Сбытовая надбавка'!$F$5:$H$6,2,FALSE),2)+'[1]Иные услуги'!$C$6+HLOOKUP($DR$696,'[1]Услуги по передаче'!$G$5:$J$7,3,FALSE))</f>
        <v>1598.0099999999998</v>
      </c>
      <c r="DN718" s="77"/>
      <c r="DO718" s="77"/>
      <c r="DP718" s="77"/>
      <c r="DQ718" s="77"/>
      <c r="DR718" s="78"/>
      <c r="DS718" s="72">
        <f>IF($A718="-","-",ROUND(VLOOKUP($A718+ROUND(LEFT(DS$699,2)/24,5),'[1]ОАО "АТС"'!$A$30:$F$773,6,FALSE)+HLOOKUP($DL$697,'[1]Сбытовая надбавка'!$F$5:$H$6,2,FALSE),2)+'[1]Иные услуги'!$C$6+HLOOKUP($DR$696,'[1]Услуги по передаче'!$G$5:$J$7,3,FALSE))</f>
        <v>1637.8600000000001</v>
      </c>
      <c r="DT718" s="77"/>
      <c r="DU718" s="77"/>
      <c r="DV718" s="77"/>
      <c r="DW718" s="77"/>
      <c r="DX718" s="78"/>
      <c r="DY718" s="72">
        <f>IF($A718="-","-",ROUND(VLOOKUP($A718+ROUND(LEFT(DY$699,2)/24,5),'[1]ОАО "АТС"'!$A$30:$F$773,6,FALSE)+HLOOKUP($DL$697,'[1]Сбытовая надбавка'!$F$5:$H$6,2,FALSE),2)+'[1]Иные услуги'!$C$6+HLOOKUP($DR$696,'[1]Услуги по передаче'!$G$5:$J$7,3,FALSE))</f>
        <v>1605.73</v>
      </c>
      <c r="DZ718" s="77"/>
      <c r="EA718" s="77"/>
      <c r="EB718" s="77"/>
      <c r="EC718" s="77"/>
      <c r="ED718" s="78"/>
      <c r="EE718" s="72">
        <f>IF($A718="-","-",ROUND(VLOOKUP($A718+ROUND(LEFT(EE$699,2)/24,5),'[1]ОАО "АТС"'!$A$30:$F$773,6,FALSE)+HLOOKUP($DL$697,'[1]Сбытовая надбавка'!$F$5:$H$6,2,FALSE),2)+'[1]Иные услуги'!$C$6+HLOOKUP($DR$696,'[1]Услуги по передаче'!$G$5:$J$7,3,FALSE))</f>
        <v>1598.44</v>
      </c>
      <c r="EF718" s="77"/>
      <c r="EG718" s="77"/>
      <c r="EH718" s="77"/>
      <c r="EI718" s="77"/>
      <c r="EJ718" s="78"/>
      <c r="EK718" s="72">
        <f>IF($A718="-","-",ROUND(VLOOKUP($A718+ROUND(LEFT(EK$699,2)/24,5),'[1]ОАО "АТС"'!$A$30:$F$773,6,FALSE)+HLOOKUP($DL$697,'[1]Сбытовая надбавка'!$F$5:$H$6,2,FALSE),2)+'[1]Иные услуги'!$C$6+HLOOKUP($DR$696,'[1]Услуги по передаче'!$G$5:$J$7,3,FALSE))</f>
        <v>1693.08</v>
      </c>
      <c r="EL718" s="77"/>
      <c r="EM718" s="77"/>
      <c r="EN718" s="77"/>
      <c r="EO718" s="77"/>
      <c r="EP718" s="78"/>
      <c r="EQ718" s="72">
        <f>IF($A718="-","-",ROUND(VLOOKUP($A718+ROUND(LEFT(EQ$699,2)/24,5),'[1]ОАО "АТС"'!$A$30:$F$773,6,FALSE)+HLOOKUP($DL$697,'[1]Сбытовая надбавка'!$F$5:$H$6,2,FALSE),2)+'[1]Иные услуги'!$C$6+HLOOKUP($DR$696,'[1]Услуги по передаче'!$G$5:$J$7,3,FALSE))</f>
        <v>1624.42</v>
      </c>
      <c r="ER718" s="77"/>
      <c r="ES718" s="77"/>
      <c r="ET718" s="77"/>
      <c r="EU718" s="77"/>
      <c r="EV718" s="78"/>
    </row>
    <row r="719" spans="1:152" s="38" customFormat="1" ht="15.75" customHeight="1" x14ac:dyDescent="0.2">
      <c r="A719" s="69">
        <f>$A$134</f>
        <v>45005</v>
      </c>
      <c r="B719" s="70"/>
      <c r="C719" s="70"/>
      <c r="D719" s="70"/>
      <c r="E719" s="70"/>
      <c r="F719" s="70"/>
      <c r="G719" s="70"/>
      <c r="H719" s="71"/>
      <c r="I719" s="72">
        <f>IF($A719="-","-",ROUND(VLOOKUP($A719+ROUND(LEFT(I$699,1)/24,5),'[1]ОАО "АТС"'!$A$30:$F$773,6,FALSE)+HLOOKUP($DL$697,'[1]Сбытовая надбавка'!$F$5:$H$6,2,FALSE),2)+'[1]Иные услуги'!$C$6+HLOOKUP($DR$696,'[1]Услуги по передаче'!$G$5:$J$7,3,FALSE))</f>
        <v>1599.4899999999998</v>
      </c>
      <c r="J719" s="77"/>
      <c r="K719" s="77"/>
      <c r="L719" s="77"/>
      <c r="M719" s="77"/>
      <c r="N719" s="78"/>
      <c r="O719" s="72">
        <f>IF($A719="-","-",ROUND(VLOOKUP($A719+ROUND(LEFT(O$699,1)/24,5),'[1]ОАО "АТС"'!$A$30:$F$773,6,FALSE)+HLOOKUP($DL$697,'[1]Сбытовая надбавка'!$F$5:$H$6,2,FALSE),2)+'[1]Иные услуги'!$C$6+HLOOKUP($DR$696,'[1]Услуги по передаче'!$G$5:$J$7,3,FALSE))</f>
        <v>1599.6799999999998</v>
      </c>
      <c r="P719" s="77"/>
      <c r="Q719" s="77"/>
      <c r="R719" s="77"/>
      <c r="S719" s="77"/>
      <c r="T719" s="78"/>
      <c r="U719" s="72">
        <f>IF($A719="-","-",ROUND(VLOOKUP($A719+ROUND(LEFT(U$699,1)/24,5),'[1]ОАО "АТС"'!$A$30:$F$773,6,FALSE)+HLOOKUP($DL$697,'[1]Сбытовая надбавка'!$F$5:$H$6,2,FALSE),2)+'[1]Иные услуги'!$C$6+HLOOKUP($DR$696,'[1]Услуги по передаче'!$G$5:$J$7,3,FALSE))</f>
        <v>1599.6399999999999</v>
      </c>
      <c r="V719" s="77"/>
      <c r="W719" s="77"/>
      <c r="X719" s="77"/>
      <c r="Y719" s="77"/>
      <c r="Z719" s="78"/>
      <c r="AA719" s="72">
        <f>IF($A719="-","-",ROUND(VLOOKUP($A719+ROUND(LEFT(AA$699,1)/24,5),'[1]ОАО "АТС"'!$A$30:$F$773,6,FALSE)+HLOOKUP($DL$697,'[1]Сбытовая надбавка'!$F$5:$H$6,2,FALSE),2)+'[1]Иные услуги'!$C$6+HLOOKUP($DR$696,'[1]Услуги по передаче'!$G$5:$J$7,3,FALSE))</f>
        <v>1599.6</v>
      </c>
      <c r="AB719" s="77"/>
      <c r="AC719" s="77"/>
      <c r="AD719" s="77"/>
      <c r="AE719" s="77"/>
      <c r="AF719" s="78"/>
      <c r="AG719" s="72">
        <f>IF($A719="-","-",ROUND(VLOOKUP($A719+ROUND(LEFT(AG$699,1)/24,5),'[1]ОАО "АТС"'!$A$30:$F$773,6,FALSE)+HLOOKUP($DL$697,'[1]Сбытовая надбавка'!$F$5:$H$6,2,FALSE),2)+'[1]Иные услуги'!$C$6+HLOOKUP($DR$696,'[1]Услуги по передаче'!$G$5:$J$7,3,FALSE))</f>
        <v>1599.5</v>
      </c>
      <c r="AH719" s="77"/>
      <c r="AI719" s="77"/>
      <c r="AJ719" s="77"/>
      <c r="AK719" s="77"/>
      <c r="AL719" s="78"/>
      <c r="AM719" s="72">
        <f>IF($A719="-","-",ROUND(VLOOKUP($A719+ROUND(LEFT(AM$699,1)/24,5),'[1]ОАО "АТС"'!$A$30:$F$773,6,FALSE)+HLOOKUP($DL$697,'[1]Сбытовая надбавка'!$F$5:$H$6,2,FALSE),2)+'[1]Иные услуги'!$C$6+HLOOKUP($DR$696,'[1]Услуги по передаче'!$G$5:$J$7,3,FALSE))</f>
        <v>1599.5099999999998</v>
      </c>
      <c r="AN719" s="77"/>
      <c r="AO719" s="77"/>
      <c r="AP719" s="77"/>
      <c r="AQ719" s="77"/>
      <c r="AR719" s="78"/>
      <c r="AS719" s="72">
        <f>IF($A719="-","-",ROUND(VLOOKUP($A719+ROUND(LEFT(AS$699,1)/24,5),'[1]ОАО "АТС"'!$A$30:$F$773,6,FALSE)+HLOOKUP($DL$697,'[1]Сбытовая надбавка'!$F$5:$H$6,2,FALSE),2)+'[1]Иные услуги'!$C$6+HLOOKUP($DR$696,'[1]Услуги по передаче'!$G$5:$J$7,3,FALSE))</f>
        <v>1598.75</v>
      </c>
      <c r="AT719" s="77"/>
      <c r="AU719" s="77"/>
      <c r="AV719" s="77"/>
      <c r="AW719" s="77"/>
      <c r="AX719" s="78"/>
      <c r="AY719" s="72">
        <f>IF($A719="-","-",ROUND(VLOOKUP($A719+ROUND(LEFT(AY$699,1)/24,5),'[1]ОАО "АТС"'!$A$30:$F$773,6,FALSE)+HLOOKUP($DL$697,'[1]Сбытовая надбавка'!$F$5:$H$6,2,FALSE),2)+'[1]Иные услуги'!$C$6+HLOOKUP($DR$696,'[1]Услуги по передаче'!$G$5:$J$7,3,FALSE))</f>
        <v>1674.69</v>
      </c>
      <c r="AZ719" s="77"/>
      <c r="BA719" s="77"/>
      <c r="BB719" s="77"/>
      <c r="BC719" s="77"/>
      <c r="BD719" s="78"/>
      <c r="BE719" s="72">
        <f>IF($A719="-","-",ROUND(VLOOKUP($A719+ROUND(LEFT(BE$699,1)/24,5),'[1]ОАО "АТС"'!$A$30:$F$773,6,FALSE)+HLOOKUP($DL$697,'[1]Сбытовая надбавка'!$F$5:$H$6,2,FALSE),2)+'[1]Иные услуги'!$C$6+HLOOKUP($DR$696,'[1]Услуги по передаче'!$G$5:$J$7,3,FALSE))</f>
        <v>1599.2799999999997</v>
      </c>
      <c r="BF719" s="77"/>
      <c r="BG719" s="77"/>
      <c r="BH719" s="77"/>
      <c r="BI719" s="77"/>
      <c r="BJ719" s="78"/>
      <c r="BK719" s="72">
        <f>IF($A719="-","-",ROUND(VLOOKUP($A719+ROUND(LEFT(BK$699,1)/24,5),'[1]ОАО "АТС"'!$A$30:$F$773,6,FALSE)+HLOOKUP($DL$697,'[1]Сбытовая надбавка'!$F$5:$H$6,2,FALSE),2)+'[1]Иные услуги'!$C$6+HLOOKUP($DR$696,'[1]Услуги по передаче'!$G$5:$J$7,3,FALSE))</f>
        <v>1647.8600000000001</v>
      </c>
      <c r="BL719" s="77"/>
      <c r="BM719" s="77"/>
      <c r="BN719" s="77"/>
      <c r="BO719" s="77"/>
      <c r="BP719" s="78"/>
      <c r="BQ719" s="72">
        <f>IF($A719="-","-",ROUND(VLOOKUP($A719+ROUND(LEFT(BQ$699,2)/24,5),'[1]ОАО "АТС"'!$A$30:$F$773,6,FALSE)+HLOOKUP($DL$697,'[1]Сбытовая надбавка'!$F$5:$H$6,2,FALSE),2)+'[1]Иные услуги'!$C$6+HLOOKUP($DR$696,'[1]Услуги по передаче'!$G$5:$J$7,3,FALSE))</f>
        <v>1657.5900000000001</v>
      </c>
      <c r="BR719" s="77"/>
      <c r="BS719" s="77"/>
      <c r="BT719" s="77"/>
      <c r="BU719" s="77"/>
      <c r="BV719" s="78"/>
      <c r="BW719" s="72">
        <f>IF($A719="-","-",ROUND(VLOOKUP($A719+ROUND(LEFT(BW$699,2)/24,5),'[1]ОАО "АТС"'!$A$30:$F$773,6,FALSE)+HLOOKUP($DL$697,'[1]Сбытовая надбавка'!$F$5:$H$6,2,FALSE),2)+'[1]Иные услуги'!$C$6+HLOOKUP($DR$696,'[1]Услуги по передаче'!$G$5:$J$7,3,FALSE))</f>
        <v>1645.8400000000001</v>
      </c>
      <c r="BX719" s="77"/>
      <c r="BY719" s="77"/>
      <c r="BZ719" s="77"/>
      <c r="CA719" s="77"/>
      <c r="CB719" s="78"/>
      <c r="CC719" s="72">
        <f>IF($A719="-","-",ROUND(VLOOKUP($A719+ROUND(LEFT(CC$699,2)/24,5),'[1]ОАО "АТС"'!$A$30:$F$773,6,FALSE)+HLOOKUP($DL$697,'[1]Сбытовая надбавка'!$F$5:$H$6,2,FALSE),2)+'[1]Иные услуги'!$C$6+HLOOKUP($DR$696,'[1]Услуги по передаче'!$G$5:$J$7,3,FALSE))</f>
        <v>1605.96</v>
      </c>
      <c r="CD719" s="77"/>
      <c r="CE719" s="77"/>
      <c r="CF719" s="77"/>
      <c r="CG719" s="77"/>
      <c r="CH719" s="78"/>
      <c r="CI719" s="72">
        <f>IF($A719="-","-",ROUND(VLOOKUP($A719+ROUND(LEFT(CI$699,2)/24,5),'[1]ОАО "АТС"'!$A$30:$F$773,6,FALSE)+HLOOKUP($DL$697,'[1]Сбытовая надбавка'!$F$5:$H$6,2,FALSE),2)+'[1]Иные услуги'!$C$6+HLOOKUP($DR$696,'[1]Услуги по передаче'!$G$5:$J$7,3,FALSE))</f>
        <v>1599.33</v>
      </c>
      <c r="CJ719" s="77"/>
      <c r="CK719" s="77"/>
      <c r="CL719" s="77"/>
      <c r="CM719" s="77"/>
      <c r="CN719" s="78"/>
      <c r="CO719" s="72">
        <f>IF($A719="-","-",ROUND(VLOOKUP($A719+ROUND(LEFT(CO$699,2)/24,5),'[1]ОАО "АТС"'!$A$30:$F$773,6,FALSE)+HLOOKUP($DL$697,'[1]Сбытовая надбавка'!$F$5:$H$6,2,FALSE),2)+'[1]Иные услуги'!$C$6+HLOOKUP($DR$696,'[1]Услуги по передаче'!$G$5:$J$7,3,FALSE))</f>
        <v>1599.3600000000001</v>
      </c>
      <c r="CP719" s="77"/>
      <c r="CQ719" s="77"/>
      <c r="CR719" s="77"/>
      <c r="CS719" s="77"/>
      <c r="CT719" s="78"/>
      <c r="CU719" s="72">
        <f>IF($A719="-","-",ROUND(VLOOKUP($A719+ROUND(LEFT(CU$699,2)/24,5),'[1]ОАО "АТС"'!$A$30:$F$773,6,FALSE)+HLOOKUP($DL$697,'[1]Сбытовая надбавка'!$F$5:$H$6,2,FALSE),2)+'[1]Иные услуги'!$C$6+HLOOKUP($DR$696,'[1]Услуги по передаче'!$G$5:$J$7,3,FALSE))</f>
        <v>1599.5900000000001</v>
      </c>
      <c r="CV719" s="77"/>
      <c r="CW719" s="77"/>
      <c r="CX719" s="77"/>
      <c r="CY719" s="77"/>
      <c r="CZ719" s="78"/>
      <c r="DA719" s="72">
        <f>IF($A719="-","-",ROUND(VLOOKUP($A719+ROUND(LEFT(DA$699,2)/24,5),'[1]ОАО "АТС"'!$A$30:$F$773,6,FALSE)+HLOOKUP($DL$697,'[1]Сбытовая надбавка'!$F$5:$H$6,2,FALSE),2)+'[1]Иные услуги'!$C$6+HLOOKUP($DR$696,'[1]Услуги по передаче'!$G$5:$J$7,3,FALSE))</f>
        <v>1599.7199999999998</v>
      </c>
      <c r="DB719" s="77"/>
      <c r="DC719" s="77"/>
      <c r="DD719" s="77"/>
      <c r="DE719" s="77"/>
      <c r="DF719" s="78"/>
      <c r="DG719" s="72">
        <f>IF($A719="-","-",ROUND(VLOOKUP($A719+ROUND(LEFT(DG$699,2)/24,5),'[1]ОАО "АТС"'!$A$30:$F$773,6,FALSE)+HLOOKUP($DL$697,'[1]Сбытовая надбавка'!$F$5:$H$6,2,FALSE),2)+'[1]Иные услуги'!$C$6+HLOOKUP($DR$696,'[1]Услуги по передаче'!$G$5:$J$7,3,FALSE))</f>
        <v>1599.75</v>
      </c>
      <c r="DH719" s="77"/>
      <c r="DI719" s="77"/>
      <c r="DJ719" s="77"/>
      <c r="DK719" s="77"/>
      <c r="DL719" s="78"/>
      <c r="DM719" s="72">
        <f>IF($A719="-","-",ROUND(VLOOKUP($A719+ROUND(LEFT(DM$699,2)/24,5),'[1]ОАО "АТС"'!$A$30:$F$773,6,FALSE)+HLOOKUP($DL$697,'[1]Сбытовая надбавка'!$F$5:$H$6,2,FALSE),2)+'[1]Иные услуги'!$C$6+HLOOKUP($DR$696,'[1]Услуги по передаче'!$G$5:$J$7,3,FALSE))</f>
        <v>1629.2999999999997</v>
      </c>
      <c r="DN719" s="77"/>
      <c r="DO719" s="77"/>
      <c r="DP719" s="77"/>
      <c r="DQ719" s="77"/>
      <c r="DR719" s="78"/>
      <c r="DS719" s="72">
        <f>IF($A719="-","-",ROUND(VLOOKUP($A719+ROUND(LEFT(DS$699,2)/24,5),'[1]ОАО "АТС"'!$A$30:$F$773,6,FALSE)+HLOOKUP($DL$697,'[1]Сбытовая надбавка'!$F$5:$H$6,2,FALSE),2)+'[1]Иные услуги'!$C$6+HLOOKUP($DR$696,'[1]Услуги по передаче'!$G$5:$J$7,3,FALSE))</f>
        <v>1678.3899999999999</v>
      </c>
      <c r="DT719" s="77"/>
      <c r="DU719" s="77"/>
      <c r="DV719" s="77"/>
      <c r="DW719" s="77"/>
      <c r="DX719" s="78"/>
      <c r="DY719" s="72">
        <f>IF($A719="-","-",ROUND(VLOOKUP($A719+ROUND(LEFT(DY$699,2)/24,5),'[1]ОАО "АТС"'!$A$30:$F$773,6,FALSE)+HLOOKUP($DL$697,'[1]Сбытовая надбавка'!$F$5:$H$6,2,FALSE),2)+'[1]Иные услуги'!$C$6+HLOOKUP($DR$696,'[1]Услуги по передаче'!$G$5:$J$7,3,FALSE))</f>
        <v>1625.42</v>
      </c>
      <c r="DZ719" s="77"/>
      <c r="EA719" s="77"/>
      <c r="EB719" s="77"/>
      <c r="EC719" s="77"/>
      <c r="ED719" s="78"/>
      <c r="EE719" s="72">
        <f>IF($A719="-","-",ROUND(VLOOKUP($A719+ROUND(LEFT(EE$699,2)/24,5),'[1]ОАО "АТС"'!$A$30:$F$773,6,FALSE)+HLOOKUP($DL$697,'[1]Сбытовая надбавка'!$F$5:$H$6,2,FALSE),2)+'[1]Иные услуги'!$C$6+HLOOKUP($DR$696,'[1]Услуги по передаче'!$G$5:$J$7,3,FALSE))</f>
        <v>1598.2199999999998</v>
      </c>
      <c r="EF719" s="77"/>
      <c r="EG719" s="77"/>
      <c r="EH719" s="77"/>
      <c r="EI719" s="77"/>
      <c r="EJ719" s="78"/>
      <c r="EK719" s="72">
        <f>IF($A719="-","-",ROUND(VLOOKUP($A719+ROUND(LEFT(EK$699,2)/24,5),'[1]ОАО "АТС"'!$A$30:$F$773,6,FALSE)+HLOOKUP($DL$697,'[1]Сбытовая надбавка'!$F$5:$H$6,2,FALSE),2)+'[1]Иные услуги'!$C$6+HLOOKUP($DR$696,'[1]Услуги по передаче'!$G$5:$J$7,3,FALSE))</f>
        <v>1730.77</v>
      </c>
      <c r="EL719" s="77"/>
      <c r="EM719" s="77"/>
      <c r="EN719" s="77"/>
      <c r="EO719" s="77"/>
      <c r="EP719" s="78"/>
      <c r="EQ719" s="72">
        <f>IF($A719="-","-",ROUND(VLOOKUP($A719+ROUND(LEFT(EQ$699,2)/24,5),'[1]ОАО "АТС"'!$A$30:$F$773,6,FALSE)+HLOOKUP($DL$697,'[1]Сбытовая надбавка'!$F$5:$H$6,2,FALSE),2)+'[1]Иные услуги'!$C$6+HLOOKUP($DR$696,'[1]Услуги по передаче'!$G$5:$J$7,3,FALSE))</f>
        <v>1627.27</v>
      </c>
      <c r="ER719" s="77"/>
      <c r="ES719" s="77"/>
      <c r="ET719" s="77"/>
      <c r="EU719" s="77"/>
      <c r="EV719" s="78"/>
    </row>
    <row r="720" spans="1:152" s="38" customFormat="1" ht="15.75" customHeight="1" x14ac:dyDescent="0.2">
      <c r="A720" s="69">
        <f>$A$135</f>
        <v>45006</v>
      </c>
      <c r="B720" s="70"/>
      <c r="C720" s="70"/>
      <c r="D720" s="70"/>
      <c r="E720" s="70"/>
      <c r="F720" s="70"/>
      <c r="G720" s="70"/>
      <c r="H720" s="71"/>
      <c r="I720" s="72">
        <f>IF($A720="-","-",ROUND(VLOOKUP($A720+ROUND(LEFT(I$699,1)/24,5),'[1]ОАО "АТС"'!$A$30:$F$773,6,FALSE)+HLOOKUP($DL$697,'[1]Сбытовая надбавка'!$F$5:$H$6,2,FALSE),2)+'[1]Иные услуги'!$C$6+HLOOKUP($DR$696,'[1]Услуги по передаче'!$G$5:$J$7,3,FALSE))</f>
        <v>1599.44</v>
      </c>
      <c r="J720" s="77"/>
      <c r="K720" s="77"/>
      <c r="L720" s="77"/>
      <c r="M720" s="77"/>
      <c r="N720" s="78"/>
      <c r="O720" s="72">
        <f>IF($A720="-","-",ROUND(VLOOKUP($A720+ROUND(LEFT(O$699,1)/24,5),'[1]ОАО "АТС"'!$A$30:$F$773,6,FALSE)+HLOOKUP($DL$697,'[1]Сбытовая надбавка'!$F$5:$H$6,2,FALSE),2)+'[1]Иные услуги'!$C$6+HLOOKUP($DR$696,'[1]Услуги по передаче'!$G$5:$J$7,3,FALSE))</f>
        <v>1599.15</v>
      </c>
      <c r="P720" s="77"/>
      <c r="Q720" s="77"/>
      <c r="R720" s="77"/>
      <c r="S720" s="77"/>
      <c r="T720" s="78"/>
      <c r="U720" s="72">
        <f>IF($A720="-","-",ROUND(VLOOKUP($A720+ROUND(LEFT(U$699,1)/24,5),'[1]ОАО "АТС"'!$A$30:$F$773,6,FALSE)+HLOOKUP($DL$697,'[1]Сбытовая надбавка'!$F$5:$H$6,2,FALSE),2)+'[1]Иные услуги'!$C$6+HLOOKUP($DR$696,'[1]Услуги по передаче'!$G$5:$J$7,3,FALSE))</f>
        <v>1599.67</v>
      </c>
      <c r="V720" s="77"/>
      <c r="W720" s="77"/>
      <c r="X720" s="77"/>
      <c r="Y720" s="77"/>
      <c r="Z720" s="78"/>
      <c r="AA720" s="72">
        <f>IF($A720="-","-",ROUND(VLOOKUP($A720+ROUND(LEFT(AA$699,1)/24,5),'[1]ОАО "АТС"'!$A$30:$F$773,6,FALSE)+HLOOKUP($DL$697,'[1]Сбытовая надбавка'!$F$5:$H$6,2,FALSE),2)+'[1]Иные услуги'!$C$6+HLOOKUP($DR$696,'[1]Услуги по передаче'!$G$5:$J$7,3,FALSE))</f>
        <v>1599.67</v>
      </c>
      <c r="AB720" s="77"/>
      <c r="AC720" s="77"/>
      <c r="AD720" s="77"/>
      <c r="AE720" s="77"/>
      <c r="AF720" s="78"/>
      <c r="AG720" s="72">
        <f>IF($A720="-","-",ROUND(VLOOKUP($A720+ROUND(LEFT(AG$699,1)/24,5),'[1]ОАО "АТС"'!$A$30:$F$773,6,FALSE)+HLOOKUP($DL$697,'[1]Сбытовая надбавка'!$F$5:$H$6,2,FALSE),2)+'[1]Иные услуги'!$C$6+HLOOKUP($DR$696,'[1]Услуги по передаче'!$G$5:$J$7,3,FALSE))</f>
        <v>1599.5900000000001</v>
      </c>
      <c r="AH720" s="77"/>
      <c r="AI720" s="77"/>
      <c r="AJ720" s="77"/>
      <c r="AK720" s="77"/>
      <c r="AL720" s="78"/>
      <c r="AM720" s="72">
        <f>IF($A720="-","-",ROUND(VLOOKUP($A720+ROUND(LEFT(AM$699,1)/24,5),'[1]ОАО "АТС"'!$A$30:$F$773,6,FALSE)+HLOOKUP($DL$697,'[1]Сбытовая надбавка'!$F$5:$H$6,2,FALSE),2)+'[1]Иные услуги'!$C$6+HLOOKUP($DR$696,'[1]Услуги по передаче'!$G$5:$J$7,3,FALSE))</f>
        <v>1599.5699999999997</v>
      </c>
      <c r="AN720" s="77"/>
      <c r="AO720" s="77"/>
      <c r="AP720" s="77"/>
      <c r="AQ720" s="77"/>
      <c r="AR720" s="78"/>
      <c r="AS720" s="72">
        <f>IF($A720="-","-",ROUND(VLOOKUP($A720+ROUND(LEFT(AS$699,1)/24,5),'[1]ОАО "АТС"'!$A$30:$F$773,6,FALSE)+HLOOKUP($DL$697,'[1]Сбытовая надбавка'!$F$5:$H$6,2,FALSE),2)+'[1]Иные услуги'!$C$6+HLOOKUP($DR$696,'[1]Услуги по передаче'!$G$5:$J$7,3,FALSE))</f>
        <v>1598.96</v>
      </c>
      <c r="AT720" s="77"/>
      <c r="AU720" s="77"/>
      <c r="AV720" s="77"/>
      <c r="AW720" s="77"/>
      <c r="AX720" s="78"/>
      <c r="AY720" s="72">
        <f>IF($A720="-","-",ROUND(VLOOKUP($A720+ROUND(LEFT(AY$699,1)/24,5),'[1]ОАО "АТС"'!$A$30:$F$773,6,FALSE)+HLOOKUP($DL$697,'[1]Сбытовая надбавка'!$F$5:$H$6,2,FALSE),2)+'[1]Иные услуги'!$C$6+HLOOKUP($DR$696,'[1]Услуги по передаче'!$G$5:$J$7,3,FALSE))</f>
        <v>1670.5</v>
      </c>
      <c r="AZ720" s="77"/>
      <c r="BA720" s="77"/>
      <c r="BB720" s="77"/>
      <c r="BC720" s="77"/>
      <c r="BD720" s="78"/>
      <c r="BE720" s="72">
        <f>IF($A720="-","-",ROUND(VLOOKUP($A720+ROUND(LEFT(BE$699,1)/24,5),'[1]ОАО "АТС"'!$A$30:$F$773,6,FALSE)+HLOOKUP($DL$697,'[1]Сбытовая надбавка'!$F$5:$H$6,2,FALSE),2)+'[1]Иные услуги'!$C$6+HLOOKUP($DR$696,'[1]Услуги по передаче'!$G$5:$J$7,3,FALSE))</f>
        <v>1599.2399999999998</v>
      </c>
      <c r="BF720" s="77"/>
      <c r="BG720" s="77"/>
      <c r="BH720" s="77"/>
      <c r="BI720" s="77"/>
      <c r="BJ720" s="78"/>
      <c r="BK720" s="72">
        <f>IF($A720="-","-",ROUND(VLOOKUP($A720+ROUND(LEFT(BK$699,1)/24,5),'[1]ОАО "АТС"'!$A$30:$F$773,6,FALSE)+HLOOKUP($DL$697,'[1]Сбытовая надбавка'!$F$5:$H$6,2,FALSE),2)+'[1]Иные услуги'!$C$6+HLOOKUP($DR$696,'[1]Услуги по передаче'!$G$5:$J$7,3,FALSE))</f>
        <v>1657.83</v>
      </c>
      <c r="BL720" s="77"/>
      <c r="BM720" s="77"/>
      <c r="BN720" s="77"/>
      <c r="BO720" s="77"/>
      <c r="BP720" s="78"/>
      <c r="BQ720" s="72">
        <f>IF($A720="-","-",ROUND(VLOOKUP($A720+ROUND(LEFT(BQ$699,2)/24,5),'[1]ОАО "АТС"'!$A$30:$F$773,6,FALSE)+HLOOKUP($DL$697,'[1]Сбытовая надбавка'!$F$5:$H$6,2,FALSE),2)+'[1]Иные услуги'!$C$6+HLOOKUP($DR$696,'[1]Услуги по передаче'!$G$5:$J$7,3,FALSE))</f>
        <v>1667.6100000000001</v>
      </c>
      <c r="BR720" s="77"/>
      <c r="BS720" s="77"/>
      <c r="BT720" s="77"/>
      <c r="BU720" s="77"/>
      <c r="BV720" s="78"/>
      <c r="BW720" s="72">
        <f>IF($A720="-","-",ROUND(VLOOKUP($A720+ROUND(LEFT(BW$699,2)/24,5),'[1]ОАО "АТС"'!$A$30:$F$773,6,FALSE)+HLOOKUP($DL$697,'[1]Сбытовая надбавка'!$F$5:$H$6,2,FALSE),2)+'[1]Иные услуги'!$C$6+HLOOKUP($DR$696,'[1]Услуги по передаче'!$G$5:$J$7,3,FALSE))</f>
        <v>1654.4699999999998</v>
      </c>
      <c r="BX720" s="77"/>
      <c r="BY720" s="77"/>
      <c r="BZ720" s="77"/>
      <c r="CA720" s="77"/>
      <c r="CB720" s="78"/>
      <c r="CC720" s="72">
        <f>IF($A720="-","-",ROUND(VLOOKUP($A720+ROUND(LEFT(CC$699,2)/24,5),'[1]ОАО "АТС"'!$A$30:$F$773,6,FALSE)+HLOOKUP($DL$697,'[1]Сбытовая надбавка'!$F$5:$H$6,2,FALSE),2)+'[1]Иные услуги'!$C$6+HLOOKUP($DR$696,'[1]Услуги по передаче'!$G$5:$J$7,3,FALSE))</f>
        <v>1612.4099999999999</v>
      </c>
      <c r="CD720" s="77"/>
      <c r="CE720" s="77"/>
      <c r="CF720" s="77"/>
      <c r="CG720" s="77"/>
      <c r="CH720" s="78"/>
      <c r="CI720" s="72">
        <f>IF($A720="-","-",ROUND(VLOOKUP($A720+ROUND(LEFT(CI$699,2)/24,5),'[1]ОАО "АТС"'!$A$30:$F$773,6,FALSE)+HLOOKUP($DL$697,'[1]Сбытовая надбавка'!$F$5:$H$6,2,FALSE),2)+'[1]Иные услуги'!$C$6+HLOOKUP($DR$696,'[1]Услуги по передаче'!$G$5:$J$7,3,FALSE))</f>
        <v>1599.4299999999998</v>
      </c>
      <c r="CJ720" s="77"/>
      <c r="CK720" s="77"/>
      <c r="CL720" s="77"/>
      <c r="CM720" s="77"/>
      <c r="CN720" s="78"/>
      <c r="CO720" s="72">
        <f>IF($A720="-","-",ROUND(VLOOKUP($A720+ROUND(LEFT(CO$699,2)/24,5),'[1]ОАО "АТС"'!$A$30:$F$773,6,FALSE)+HLOOKUP($DL$697,'[1]Сбытовая надбавка'!$F$5:$H$6,2,FALSE),2)+'[1]Иные услуги'!$C$6+HLOOKUP($DR$696,'[1]Услуги по передаче'!$G$5:$J$7,3,FALSE))</f>
        <v>1599.44</v>
      </c>
      <c r="CP720" s="77"/>
      <c r="CQ720" s="77"/>
      <c r="CR720" s="77"/>
      <c r="CS720" s="77"/>
      <c r="CT720" s="78"/>
      <c r="CU720" s="72">
        <f>IF($A720="-","-",ROUND(VLOOKUP($A720+ROUND(LEFT(CU$699,2)/24,5),'[1]ОАО "АТС"'!$A$30:$F$773,6,FALSE)+HLOOKUP($DL$697,'[1]Сбытовая надбавка'!$F$5:$H$6,2,FALSE),2)+'[1]Иные услуги'!$C$6+HLOOKUP($DR$696,'[1]Услуги по передаче'!$G$5:$J$7,3,FALSE))</f>
        <v>1599.63</v>
      </c>
      <c r="CV720" s="77"/>
      <c r="CW720" s="77"/>
      <c r="CX720" s="77"/>
      <c r="CY720" s="77"/>
      <c r="CZ720" s="78"/>
      <c r="DA720" s="72">
        <f>IF($A720="-","-",ROUND(VLOOKUP($A720+ROUND(LEFT(DA$699,2)/24,5),'[1]ОАО "АТС"'!$A$30:$F$773,6,FALSE)+HLOOKUP($DL$697,'[1]Сбытовая надбавка'!$F$5:$H$6,2,FALSE),2)+'[1]Иные услуги'!$C$6+HLOOKUP($DR$696,'[1]Услуги по передаче'!$G$5:$J$7,3,FALSE))</f>
        <v>1599.71</v>
      </c>
      <c r="DB720" s="77"/>
      <c r="DC720" s="77"/>
      <c r="DD720" s="77"/>
      <c r="DE720" s="77"/>
      <c r="DF720" s="78"/>
      <c r="DG720" s="72">
        <f>IF($A720="-","-",ROUND(VLOOKUP($A720+ROUND(LEFT(DG$699,2)/24,5),'[1]ОАО "АТС"'!$A$30:$F$773,6,FALSE)+HLOOKUP($DL$697,'[1]Сбытовая надбавка'!$F$5:$H$6,2,FALSE),2)+'[1]Иные услуги'!$C$6+HLOOKUP($DR$696,'[1]Услуги по передаче'!$G$5:$J$7,3,FALSE))</f>
        <v>1599.7399999999998</v>
      </c>
      <c r="DH720" s="77"/>
      <c r="DI720" s="77"/>
      <c r="DJ720" s="77"/>
      <c r="DK720" s="77"/>
      <c r="DL720" s="78"/>
      <c r="DM720" s="72">
        <f>IF($A720="-","-",ROUND(VLOOKUP($A720+ROUND(LEFT(DM$699,2)/24,5),'[1]ОАО "АТС"'!$A$30:$F$773,6,FALSE)+HLOOKUP($DL$697,'[1]Сбытовая надбавка'!$F$5:$H$6,2,FALSE),2)+'[1]Иные услуги'!$C$6+HLOOKUP($DR$696,'[1]Услуги по передаче'!$G$5:$J$7,3,FALSE))</f>
        <v>1638.42</v>
      </c>
      <c r="DN720" s="77"/>
      <c r="DO720" s="77"/>
      <c r="DP720" s="77"/>
      <c r="DQ720" s="77"/>
      <c r="DR720" s="78"/>
      <c r="DS720" s="72">
        <f>IF($A720="-","-",ROUND(VLOOKUP($A720+ROUND(LEFT(DS$699,2)/24,5),'[1]ОАО "АТС"'!$A$30:$F$773,6,FALSE)+HLOOKUP($DL$697,'[1]Сбытовая надбавка'!$F$5:$H$6,2,FALSE),2)+'[1]Иные услуги'!$C$6+HLOOKUP($DR$696,'[1]Услуги по передаче'!$G$5:$J$7,3,FALSE))</f>
        <v>1690.5699999999997</v>
      </c>
      <c r="DT720" s="77"/>
      <c r="DU720" s="77"/>
      <c r="DV720" s="77"/>
      <c r="DW720" s="77"/>
      <c r="DX720" s="78"/>
      <c r="DY720" s="72">
        <f>IF($A720="-","-",ROUND(VLOOKUP($A720+ROUND(LEFT(DY$699,2)/24,5),'[1]ОАО "АТС"'!$A$30:$F$773,6,FALSE)+HLOOKUP($DL$697,'[1]Сбытовая надбавка'!$F$5:$H$6,2,FALSE),2)+'[1]Иные услуги'!$C$6+HLOOKUP($DR$696,'[1]Услуги по передаче'!$G$5:$J$7,3,FALSE))</f>
        <v>1634.52</v>
      </c>
      <c r="DZ720" s="77"/>
      <c r="EA720" s="77"/>
      <c r="EB720" s="77"/>
      <c r="EC720" s="77"/>
      <c r="ED720" s="78"/>
      <c r="EE720" s="72">
        <f>IF($A720="-","-",ROUND(VLOOKUP($A720+ROUND(LEFT(EE$699,2)/24,5),'[1]ОАО "АТС"'!$A$30:$F$773,6,FALSE)+HLOOKUP($DL$697,'[1]Сбытовая надбавка'!$F$5:$H$6,2,FALSE),2)+'[1]Иные услуги'!$C$6+HLOOKUP($DR$696,'[1]Услуги по передаче'!$G$5:$J$7,3,FALSE))</f>
        <v>1598.71</v>
      </c>
      <c r="EF720" s="77"/>
      <c r="EG720" s="77"/>
      <c r="EH720" s="77"/>
      <c r="EI720" s="77"/>
      <c r="EJ720" s="78"/>
      <c r="EK720" s="72">
        <f>IF($A720="-","-",ROUND(VLOOKUP($A720+ROUND(LEFT(EK$699,2)/24,5),'[1]ОАО "АТС"'!$A$30:$F$773,6,FALSE)+HLOOKUP($DL$697,'[1]Сбытовая надбавка'!$F$5:$H$6,2,FALSE),2)+'[1]Иные услуги'!$C$6+HLOOKUP($DR$696,'[1]Услуги по передаче'!$G$5:$J$7,3,FALSE))</f>
        <v>1725.5</v>
      </c>
      <c r="EL720" s="77"/>
      <c r="EM720" s="77"/>
      <c r="EN720" s="77"/>
      <c r="EO720" s="77"/>
      <c r="EP720" s="78"/>
      <c r="EQ720" s="72">
        <f>IF($A720="-","-",ROUND(VLOOKUP($A720+ROUND(LEFT(EQ$699,2)/24,5),'[1]ОАО "АТС"'!$A$30:$F$773,6,FALSE)+HLOOKUP($DL$697,'[1]Сбытовая надбавка'!$F$5:$H$6,2,FALSE),2)+'[1]Иные услуги'!$C$6+HLOOKUP($DR$696,'[1]Услуги по передаче'!$G$5:$J$7,3,FALSE))</f>
        <v>1643.4899999999998</v>
      </c>
      <c r="ER720" s="77"/>
      <c r="ES720" s="77"/>
      <c r="ET720" s="77"/>
      <c r="EU720" s="77"/>
      <c r="EV720" s="78"/>
    </row>
    <row r="721" spans="1:152" s="38" customFormat="1" ht="15.75" customHeight="1" x14ac:dyDescent="0.2">
      <c r="A721" s="69">
        <f>$A$136</f>
        <v>45007</v>
      </c>
      <c r="B721" s="70"/>
      <c r="C721" s="70"/>
      <c r="D721" s="70"/>
      <c r="E721" s="70"/>
      <c r="F721" s="70"/>
      <c r="G721" s="70"/>
      <c r="H721" s="71"/>
      <c r="I721" s="72">
        <f>IF($A721="-","-",ROUND(VLOOKUP($A721+ROUND(LEFT(I$699,1)/24,5),'[1]ОАО "АТС"'!$A$30:$F$773,6,FALSE)+HLOOKUP($DL$697,'[1]Сбытовая надбавка'!$F$5:$H$6,2,FALSE),2)+'[1]Иные услуги'!$C$6+HLOOKUP($DR$696,'[1]Услуги по передаче'!$G$5:$J$7,3,FALSE))</f>
        <v>1599.35</v>
      </c>
      <c r="J721" s="77"/>
      <c r="K721" s="77"/>
      <c r="L721" s="77"/>
      <c r="M721" s="77"/>
      <c r="N721" s="78"/>
      <c r="O721" s="72">
        <f>IF($A721="-","-",ROUND(VLOOKUP($A721+ROUND(LEFT(O$699,1)/24,5),'[1]ОАО "АТС"'!$A$30:$F$773,6,FALSE)+HLOOKUP($DL$697,'[1]Сбытовая надбавка'!$F$5:$H$6,2,FALSE),2)+'[1]Иные услуги'!$C$6+HLOOKUP($DR$696,'[1]Услуги по передаче'!$G$5:$J$7,3,FALSE))</f>
        <v>1599.3600000000001</v>
      </c>
      <c r="P721" s="77"/>
      <c r="Q721" s="77"/>
      <c r="R721" s="77"/>
      <c r="S721" s="77"/>
      <c r="T721" s="78"/>
      <c r="U721" s="72">
        <f>IF($A721="-","-",ROUND(VLOOKUP($A721+ROUND(LEFT(U$699,1)/24,5),'[1]ОАО "АТС"'!$A$30:$F$773,6,FALSE)+HLOOKUP($DL$697,'[1]Сбытовая надбавка'!$F$5:$H$6,2,FALSE),2)+'[1]Иные услуги'!$C$6+HLOOKUP($DR$696,'[1]Услуги по передаче'!$G$5:$J$7,3,FALSE))</f>
        <v>1599.4699999999998</v>
      </c>
      <c r="V721" s="77"/>
      <c r="W721" s="77"/>
      <c r="X721" s="77"/>
      <c r="Y721" s="77"/>
      <c r="Z721" s="78"/>
      <c r="AA721" s="72">
        <f>IF($A721="-","-",ROUND(VLOOKUP($A721+ROUND(LEFT(AA$699,1)/24,5),'[1]ОАО "АТС"'!$A$30:$F$773,6,FALSE)+HLOOKUP($DL$697,'[1]Сбытовая надбавка'!$F$5:$H$6,2,FALSE),2)+'[1]Иные услуги'!$C$6+HLOOKUP($DR$696,'[1]Услуги по передаче'!$G$5:$J$7,3,FALSE))</f>
        <v>1599.46</v>
      </c>
      <c r="AB721" s="77"/>
      <c r="AC721" s="77"/>
      <c r="AD721" s="77"/>
      <c r="AE721" s="77"/>
      <c r="AF721" s="78"/>
      <c r="AG721" s="72">
        <f>IF($A721="-","-",ROUND(VLOOKUP($A721+ROUND(LEFT(AG$699,1)/24,5),'[1]ОАО "АТС"'!$A$30:$F$773,6,FALSE)+HLOOKUP($DL$697,'[1]Сбытовая надбавка'!$F$5:$H$6,2,FALSE),2)+'[1]Иные услуги'!$C$6+HLOOKUP($DR$696,'[1]Услуги по передаче'!$G$5:$J$7,3,FALSE))</f>
        <v>1599.35</v>
      </c>
      <c r="AH721" s="77"/>
      <c r="AI721" s="77"/>
      <c r="AJ721" s="77"/>
      <c r="AK721" s="77"/>
      <c r="AL721" s="78"/>
      <c r="AM721" s="72">
        <f>IF($A721="-","-",ROUND(VLOOKUP($A721+ROUND(LEFT(AM$699,1)/24,5),'[1]ОАО "АТС"'!$A$30:$F$773,6,FALSE)+HLOOKUP($DL$697,'[1]Сбытовая надбавка'!$F$5:$H$6,2,FALSE),2)+'[1]Иные услуги'!$C$6+HLOOKUP($DR$696,'[1]Услуги по передаче'!$G$5:$J$7,3,FALSE))</f>
        <v>1599.4099999999999</v>
      </c>
      <c r="AN721" s="77"/>
      <c r="AO721" s="77"/>
      <c r="AP721" s="77"/>
      <c r="AQ721" s="77"/>
      <c r="AR721" s="78"/>
      <c r="AS721" s="72">
        <f>IF($A721="-","-",ROUND(VLOOKUP($A721+ROUND(LEFT(AS$699,1)/24,5),'[1]ОАО "АТС"'!$A$30:$F$773,6,FALSE)+HLOOKUP($DL$697,'[1]Сбытовая надбавка'!$F$5:$H$6,2,FALSE),2)+'[1]Иные услуги'!$C$6+HLOOKUP($DR$696,'[1]Услуги по передаче'!$G$5:$J$7,3,FALSE))</f>
        <v>1598.63</v>
      </c>
      <c r="AT721" s="77"/>
      <c r="AU721" s="77"/>
      <c r="AV721" s="77"/>
      <c r="AW721" s="77"/>
      <c r="AX721" s="78"/>
      <c r="AY721" s="72">
        <f>IF($A721="-","-",ROUND(VLOOKUP($A721+ROUND(LEFT(AY$699,1)/24,5),'[1]ОАО "АТС"'!$A$30:$F$773,6,FALSE)+HLOOKUP($DL$697,'[1]Сбытовая надбавка'!$F$5:$H$6,2,FALSE),2)+'[1]Иные услуги'!$C$6+HLOOKUP($DR$696,'[1]Услуги по передаче'!$G$5:$J$7,3,FALSE))</f>
        <v>1674.5099999999998</v>
      </c>
      <c r="AZ721" s="77"/>
      <c r="BA721" s="77"/>
      <c r="BB721" s="77"/>
      <c r="BC721" s="77"/>
      <c r="BD721" s="78"/>
      <c r="BE721" s="72">
        <f>IF($A721="-","-",ROUND(VLOOKUP($A721+ROUND(LEFT(BE$699,1)/24,5),'[1]ОАО "АТС"'!$A$30:$F$773,6,FALSE)+HLOOKUP($DL$697,'[1]Сбытовая надбавка'!$F$5:$H$6,2,FALSE),2)+'[1]Иные услуги'!$C$6+HLOOKUP($DR$696,'[1]Услуги по передаче'!$G$5:$J$7,3,FALSE))</f>
        <v>1599.3400000000001</v>
      </c>
      <c r="BF721" s="77"/>
      <c r="BG721" s="77"/>
      <c r="BH721" s="77"/>
      <c r="BI721" s="77"/>
      <c r="BJ721" s="78"/>
      <c r="BK721" s="72">
        <f>IF($A721="-","-",ROUND(VLOOKUP($A721+ROUND(LEFT(BK$699,1)/24,5),'[1]ОАО "АТС"'!$A$30:$F$773,6,FALSE)+HLOOKUP($DL$697,'[1]Сбытовая надбавка'!$F$5:$H$6,2,FALSE),2)+'[1]Иные услуги'!$C$6+HLOOKUP($DR$696,'[1]Услуги по передаче'!$G$5:$J$7,3,FALSE))</f>
        <v>1640.21</v>
      </c>
      <c r="BL721" s="77"/>
      <c r="BM721" s="77"/>
      <c r="BN721" s="77"/>
      <c r="BO721" s="77"/>
      <c r="BP721" s="78"/>
      <c r="BQ721" s="72">
        <f>IF($A721="-","-",ROUND(VLOOKUP($A721+ROUND(LEFT(BQ$699,2)/24,5),'[1]ОАО "АТС"'!$A$30:$F$773,6,FALSE)+HLOOKUP($DL$697,'[1]Сбытовая надбавка'!$F$5:$H$6,2,FALSE),2)+'[1]Иные услуги'!$C$6+HLOOKUP($DR$696,'[1]Услуги по передаче'!$G$5:$J$7,3,FALSE))</f>
        <v>1652.87</v>
      </c>
      <c r="BR721" s="77"/>
      <c r="BS721" s="77"/>
      <c r="BT721" s="77"/>
      <c r="BU721" s="77"/>
      <c r="BV721" s="78"/>
      <c r="BW721" s="72">
        <f>IF($A721="-","-",ROUND(VLOOKUP($A721+ROUND(LEFT(BW$699,2)/24,5),'[1]ОАО "АТС"'!$A$30:$F$773,6,FALSE)+HLOOKUP($DL$697,'[1]Сбытовая надбавка'!$F$5:$H$6,2,FALSE),2)+'[1]Иные услуги'!$C$6+HLOOKUP($DR$696,'[1]Услуги по передаче'!$G$5:$J$7,3,FALSE))</f>
        <v>1640.27</v>
      </c>
      <c r="BX721" s="77"/>
      <c r="BY721" s="77"/>
      <c r="BZ721" s="77"/>
      <c r="CA721" s="77"/>
      <c r="CB721" s="78"/>
      <c r="CC721" s="72">
        <f>IF($A721="-","-",ROUND(VLOOKUP($A721+ROUND(LEFT(CC$699,2)/24,5),'[1]ОАО "АТС"'!$A$30:$F$773,6,FALSE)+HLOOKUP($DL$697,'[1]Сбытовая надбавка'!$F$5:$H$6,2,FALSE),2)+'[1]Иные услуги'!$C$6+HLOOKUP($DR$696,'[1]Услуги по передаче'!$G$5:$J$7,3,FALSE))</f>
        <v>1599.3600000000001</v>
      </c>
      <c r="CD721" s="77"/>
      <c r="CE721" s="77"/>
      <c r="CF721" s="77"/>
      <c r="CG721" s="77"/>
      <c r="CH721" s="78"/>
      <c r="CI721" s="72">
        <f>IF($A721="-","-",ROUND(VLOOKUP($A721+ROUND(LEFT(CI$699,2)/24,5),'[1]ОАО "АТС"'!$A$30:$F$773,6,FALSE)+HLOOKUP($DL$697,'[1]Сбытовая надбавка'!$F$5:$H$6,2,FALSE),2)+'[1]Иные услуги'!$C$6+HLOOKUP($DR$696,'[1]Услуги по передаче'!$G$5:$J$7,3,FALSE))</f>
        <v>1599.37</v>
      </c>
      <c r="CJ721" s="77"/>
      <c r="CK721" s="77"/>
      <c r="CL721" s="77"/>
      <c r="CM721" s="77"/>
      <c r="CN721" s="78"/>
      <c r="CO721" s="72">
        <f>IF($A721="-","-",ROUND(VLOOKUP($A721+ROUND(LEFT(CO$699,2)/24,5),'[1]ОАО "АТС"'!$A$30:$F$773,6,FALSE)+HLOOKUP($DL$697,'[1]Сбытовая надбавка'!$F$5:$H$6,2,FALSE),2)+'[1]Иные услуги'!$C$6+HLOOKUP($DR$696,'[1]Услуги по передаче'!$G$5:$J$7,3,FALSE))</f>
        <v>1599.3600000000001</v>
      </c>
      <c r="CP721" s="77"/>
      <c r="CQ721" s="77"/>
      <c r="CR721" s="77"/>
      <c r="CS721" s="77"/>
      <c r="CT721" s="78"/>
      <c r="CU721" s="72">
        <f>IF($A721="-","-",ROUND(VLOOKUP($A721+ROUND(LEFT(CU$699,2)/24,5),'[1]ОАО "АТС"'!$A$30:$F$773,6,FALSE)+HLOOKUP($DL$697,'[1]Сбытовая надбавка'!$F$5:$H$6,2,FALSE),2)+'[1]Иные услуги'!$C$6+HLOOKUP($DR$696,'[1]Услуги по передаче'!$G$5:$J$7,3,FALSE))</f>
        <v>1599.54</v>
      </c>
      <c r="CV721" s="77"/>
      <c r="CW721" s="77"/>
      <c r="CX721" s="77"/>
      <c r="CY721" s="77"/>
      <c r="CZ721" s="78"/>
      <c r="DA721" s="72">
        <f>IF($A721="-","-",ROUND(VLOOKUP($A721+ROUND(LEFT(DA$699,2)/24,5),'[1]ОАО "АТС"'!$A$30:$F$773,6,FALSE)+HLOOKUP($DL$697,'[1]Сбытовая надбавка'!$F$5:$H$6,2,FALSE),2)+'[1]Иные услуги'!$C$6+HLOOKUP($DR$696,'[1]Услуги по передаче'!$G$5:$J$7,3,FALSE))</f>
        <v>1599.5900000000001</v>
      </c>
      <c r="DB721" s="77"/>
      <c r="DC721" s="77"/>
      <c r="DD721" s="77"/>
      <c r="DE721" s="77"/>
      <c r="DF721" s="78"/>
      <c r="DG721" s="72">
        <f>IF($A721="-","-",ROUND(VLOOKUP($A721+ROUND(LEFT(DG$699,2)/24,5),'[1]ОАО "АТС"'!$A$30:$F$773,6,FALSE)+HLOOKUP($DL$697,'[1]Сбытовая надбавка'!$F$5:$H$6,2,FALSE),2)+'[1]Иные услуги'!$C$6+HLOOKUP($DR$696,'[1]Услуги по передаче'!$G$5:$J$7,3,FALSE))</f>
        <v>1599.6100000000001</v>
      </c>
      <c r="DH721" s="77"/>
      <c r="DI721" s="77"/>
      <c r="DJ721" s="77"/>
      <c r="DK721" s="77"/>
      <c r="DL721" s="78"/>
      <c r="DM721" s="72">
        <f>IF($A721="-","-",ROUND(VLOOKUP($A721+ROUND(LEFT(DM$699,2)/24,5),'[1]ОАО "АТС"'!$A$30:$F$773,6,FALSE)+HLOOKUP($DL$697,'[1]Сбытовая надбавка'!$F$5:$H$6,2,FALSE),2)+'[1]Иные услуги'!$C$6+HLOOKUP($DR$696,'[1]Услуги по передаче'!$G$5:$J$7,3,FALSE))</f>
        <v>1699.37</v>
      </c>
      <c r="DN721" s="77"/>
      <c r="DO721" s="77"/>
      <c r="DP721" s="77"/>
      <c r="DQ721" s="77"/>
      <c r="DR721" s="78"/>
      <c r="DS721" s="72">
        <f>IF($A721="-","-",ROUND(VLOOKUP($A721+ROUND(LEFT(DS$699,2)/24,5),'[1]ОАО "АТС"'!$A$30:$F$773,6,FALSE)+HLOOKUP($DL$697,'[1]Сбытовая надбавка'!$F$5:$H$6,2,FALSE),2)+'[1]Иные услуги'!$C$6+HLOOKUP($DR$696,'[1]Услуги по передаче'!$G$5:$J$7,3,FALSE))</f>
        <v>1670.4499999999998</v>
      </c>
      <c r="DT721" s="77"/>
      <c r="DU721" s="77"/>
      <c r="DV721" s="77"/>
      <c r="DW721" s="77"/>
      <c r="DX721" s="78"/>
      <c r="DY721" s="72">
        <f>IF($A721="-","-",ROUND(VLOOKUP($A721+ROUND(LEFT(DY$699,2)/24,5),'[1]ОАО "АТС"'!$A$30:$F$773,6,FALSE)+HLOOKUP($DL$697,'[1]Сбытовая надбавка'!$F$5:$H$6,2,FALSE),2)+'[1]Иные услуги'!$C$6+HLOOKUP($DR$696,'[1]Услуги по передаче'!$G$5:$J$7,3,FALSE))</f>
        <v>1605.9</v>
      </c>
      <c r="DZ721" s="77"/>
      <c r="EA721" s="77"/>
      <c r="EB721" s="77"/>
      <c r="EC721" s="77"/>
      <c r="ED721" s="78"/>
      <c r="EE721" s="72">
        <f>IF($A721="-","-",ROUND(VLOOKUP($A721+ROUND(LEFT(EE$699,2)/24,5),'[1]ОАО "АТС"'!$A$30:$F$773,6,FALSE)+HLOOKUP($DL$697,'[1]Сбытовая надбавка'!$F$5:$H$6,2,FALSE),2)+'[1]Иные услуги'!$C$6+HLOOKUP($DR$696,'[1]Услуги по передаче'!$G$5:$J$7,3,FALSE))</f>
        <v>1598.62</v>
      </c>
      <c r="EF721" s="77"/>
      <c r="EG721" s="77"/>
      <c r="EH721" s="77"/>
      <c r="EI721" s="77"/>
      <c r="EJ721" s="78"/>
      <c r="EK721" s="72">
        <f>IF($A721="-","-",ROUND(VLOOKUP($A721+ROUND(LEFT(EK$699,2)/24,5),'[1]ОАО "АТС"'!$A$30:$F$773,6,FALSE)+HLOOKUP($DL$697,'[1]Сбытовая надбавка'!$F$5:$H$6,2,FALSE),2)+'[1]Иные услуги'!$C$6+HLOOKUP($DR$696,'[1]Услуги по передаче'!$G$5:$J$7,3,FALSE))</f>
        <v>1749.63</v>
      </c>
      <c r="EL721" s="77"/>
      <c r="EM721" s="77"/>
      <c r="EN721" s="77"/>
      <c r="EO721" s="77"/>
      <c r="EP721" s="78"/>
      <c r="EQ721" s="72">
        <f>IF($A721="-","-",ROUND(VLOOKUP($A721+ROUND(LEFT(EQ$699,2)/24,5),'[1]ОАО "АТС"'!$A$30:$F$773,6,FALSE)+HLOOKUP($DL$697,'[1]Сбытовая надбавка'!$F$5:$H$6,2,FALSE),2)+'[1]Иные услуги'!$C$6+HLOOKUP($DR$696,'[1]Услуги по передаче'!$G$5:$J$7,3,FALSE))</f>
        <v>1640.31</v>
      </c>
      <c r="ER721" s="77"/>
      <c r="ES721" s="77"/>
      <c r="ET721" s="77"/>
      <c r="EU721" s="77"/>
      <c r="EV721" s="78"/>
    </row>
    <row r="722" spans="1:152" s="38" customFormat="1" ht="15.75" customHeight="1" x14ac:dyDescent="0.2">
      <c r="A722" s="69">
        <f>$A$137</f>
        <v>45008</v>
      </c>
      <c r="B722" s="70"/>
      <c r="C722" s="70"/>
      <c r="D722" s="70"/>
      <c r="E722" s="70"/>
      <c r="F722" s="70"/>
      <c r="G722" s="70"/>
      <c r="H722" s="71"/>
      <c r="I722" s="72">
        <f>IF($A722="-","-",ROUND(VLOOKUP($A722+ROUND(LEFT(I$699,1)/24,5),'[1]ОАО "АТС"'!$A$30:$F$773,6,FALSE)+HLOOKUP($DL$697,'[1]Сбытовая надбавка'!$F$5:$H$6,2,FALSE),2)+'[1]Иные услуги'!$C$6+HLOOKUP($DR$696,'[1]Услуги по передаче'!$G$5:$J$7,3,FALSE))</f>
        <v>1599.71</v>
      </c>
      <c r="J722" s="77"/>
      <c r="K722" s="77"/>
      <c r="L722" s="77"/>
      <c r="M722" s="77"/>
      <c r="N722" s="78"/>
      <c r="O722" s="72">
        <f>IF($A722="-","-",ROUND(VLOOKUP($A722+ROUND(LEFT(O$699,1)/24,5),'[1]ОАО "АТС"'!$A$30:$F$773,6,FALSE)+HLOOKUP($DL$697,'[1]Сбытовая надбавка'!$F$5:$H$6,2,FALSE),2)+'[1]Иные услуги'!$C$6+HLOOKUP($DR$696,'[1]Услуги по передаче'!$G$5:$J$7,3,FALSE))</f>
        <v>1599.71</v>
      </c>
      <c r="P722" s="77"/>
      <c r="Q722" s="77"/>
      <c r="R722" s="77"/>
      <c r="S722" s="77"/>
      <c r="T722" s="78"/>
      <c r="U722" s="72">
        <f>IF($A722="-","-",ROUND(VLOOKUP($A722+ROUND(LEFT(U$699,1)/24,5),'[1]ОАО "АТС"'!$A$30:$F$773,6,FALSE)+HLOOKUP($DL$697,'[1]Сбытовая надбавка'!$F$5:$H$6,2,FALSE),2)+'[1]Иные услуги'!$C$6+HLOOKUP($DR$696,'[1]Услуги по передаче'!$G$5:$J$7,3,FALSE))</f>
        <v>1599.79</v>
      </c>
      <c r="V722" s="77"/>
      <c r="W722" s="77"/>
      <c r="X722" s="77"/>
      <c r="Y722" s="77"/>
      <c r="Z722" s="78"/>
      <c r="AA722" s="72">
        <f>IF($A722="-","-",ROUND(VLOOKUP($A722+ROUND(LEFT(AA$699,1)/24,5),'[1]ОАО "АТС"'!$A$30:$F$773,6,FALSE)+HLOOKUP($DL$697,'[1]Сбытовая надбавка'!$F$5:$H$6,2,FALSE),2)+'[1]Иные услуги'!$C$6+HLOOKUP($DR$696,'[1]Услуги по передаче'!$G$5:$J$7,3,FALSE))</f>
        <v>1599.7199999999998</v>
      </c>
      <c r="AB722" s="77"/>
      <c r="AC722" s="77"/>
      <c r="AD722" s="77"/>
      <c r="AE722" s="77"/>
      <c r="AF722" s="78"/>
      <c r="AG722" s="72">
        <f>IF($A722="-","-",ROUND(VLOOKUP($A722+ROUND(LEFT(AG$699,1)/24,5),'[1]ОАО "АТС"'!$A$30:$F$773,6,FALSE)+HLOOKUP($DL$697,'[1]Сбытовая надбавка'!$F$5:$H$6,2,FALSE),2)+'[1]Иные услуги'!$C$6+HLOOKUP($DR$696,'[1]Услуги по передаче'!$G$5:$J$7,3,FALSE))</f>
        <v>1599.58</v>
      </c>
      <c r="AH722" s="77"/>
      <c r="AI722" s="77"/>
      <c r="AJ722" s="77"/>
      <c r="AK722" s="77"/>
      <c r="AL722" s="78"/>
      <c r="AM722" s="72">
        <f>IF($A722="-","-",ROUND(VLOOKUP($A722+ROUND(LEFT(AM$699,1)/24,5),'[1]ОАО "АТС"'!$A$30:$F$773,6,FALSE)+HLOOKUP($DL$697,'[1]Сбытовая надбавка'!$F$5:$H$6,2,FALSE),2)+'[1]Иные услуги'!$C$6+HLOOKUP($DR$696,'[1]Услуги по передаче'!$G$5:$J$7,3,FALSE))</f>
        <v>1599.5900000000001</v>
      </c>
      <c r="AN722" s="77"/>
      <c r="AO722" s="77"/>
      <c r="AP722" s="77"/>
      <c r="AQ722" s="77"/>
      <c r="AR722" s="78"/>
      <c r="AS722" s="72">
        <f>IF($A722="-","-",ROUND(VLOOKUP($A722+ROUND(LEFT(AS$699,1)/24,5),'[1]ОАО "АТС"'!$A$30:$F$773,6,FALSE)+HLOOKUP($DL$697,'[1]Сбытовая надбавка'!$F$5:$H$6,2,FALSE),2)+'[1]Иные услуги'!$C$6+HLOOKUP($DR$696,'[1]Услуги по передаче'!$G$5:$J$7,3,FALSE))</f>
        <v>1599.04</v>
      </c>
      <c r="AT722" s="77"/>
      <c r="AU722" s="77"/>
      <c r="AV722" s="77"/>
      <c r="AW722" s="77"/>
      <c r="AX722" s="78"/>
      <c r="AY722" s="72">
        <f>IF($A722="-","-",ROUND(VLOOKUP($A722+ROUND(LEFT(AY$699,1)/24,5),'[1]ОАО "АТС"'!$A$30:$F$773,6,FALSE)+HLOOKUP($DL$697,'[1]Сбытовая надбавка'!$F$5:$H$6,2,FALSE),2)+'[1]Иные услуги'!$C$6+HLOOKUP($DR$696,'[1]Услуги по передаче'!$G$5:$J$7,3,FALSE))</f>
        <v>1691.19</v>
      </c>
      <c r="AZ722" s="77"/>
      <c r="BA722" s="77"/>
      <c r="BB722" s="77"/>
      <c r="BC722" s="77"/>
      <c r="BD722" s="78"/>
      <c r="BE722" s="72">
        <f>IF($A722="-","-",ROUND(VLOOKUP($A722+ROUND(LEFT(BE$699,1)/24,5),'[1]ОАО "АТС"'!$A$30:$F$773,6,FALSE)+HLOOKUP($DL$697,'[1]Сбытовая надбавка'!$F$5:$H$6,2,FALSE),2)+'[1]Иные услуги'!$C$6+HLOOKUP($DR$696,'[1]Услуги по передаче'!$G$5:$J$7,3,FALSE))</f>
        <v>1599.27</v>
      </c>
      <c r="BF722" s="77"/>
      <c r="BG722" s="77"/>
      <c r="BH722" s="77"/>
      <c r="BI722" s="77"/>
      <c r="BJ722" s="78"/>
      <c r="BK722" s="72">
        <f>IF($A722="-","-",ROUND(VLOOKUP($A722+ROUND(LEFT(BK$699,1)/24,5),'[1]ОАО "АТС"'!$A$30:$F$773,6,FALSE)+HLOOKUP($DL$697,'[1]Сбытовая надбавка'!$F$5:$H$6,2,FALSE),2)+'[1]Иные услуги'!$C$6+HLOOKUP($DR$696,'[1]Услуги по передаче'!$G$5:$J$7,3,FALSE))</f>
        <v>1645.7999999999997</v>
      </c>
      <c r="BL722" s="77"/>
      <c r="BM722" s="77"/>
      <c r="BN722" s="77"/>
      <c r="BO722" s="77"/>
      <c r="BP722" s="78"/>
      <c r="BQ722" s="72">
        <f>IF($A722="-","-",ROUND(VLOOKUP($A722+ROUND(LEFT(BQ$699,2)/24,5),'[1]ОАО "АТС"'!$A$30:$F$773,6,FALSE)+HLOOKUP($DL$697,'[1]Сбытовая надбавка'!$F$5:$H$6,2,FALSE),2)+'[1]Иные услуги'!$C$6+HLOOKUP($DR$696,'[1]Услуги по передаче'!$G$5:$J$7,3,FALSE))</f>
        <v>1657.98</v>
      </c>
      <c r="BR722" s="77"/>
      <c r="BS722" s="77"/>
      <c r="BT722" s="77"/>
      <c r="BU722" s="77"/>
      <c r="BV722" s="78"/>
      <c r="BW722" s="72">
        <f>IF($A722="-","-",ROUND(VLOOKUP($A722+ROUND(LEFT(BW$699,2)/24,5),'[1]ОАО "АТС"'!$A$30:$F$773,6,FALSE)+HLOOKUP($DL$697,'[1]Сбытовая надбавка'!$F$5:$H$6,2,FALSE),2)+'[1]Иные услуги'!$C$6+HLOOKUP($DR$696,'[1]Услуги по передаче'!$G$5:$J$7,3,FALSE))</f>
        <v>1645.35</v>
      </c>
      <c r="BX722" s="77"/>
      <c r="BY722" s="77"/>
      <c r="BZ722" s="77"/>
      <c r="CA722" s="77"/>
      <c r="CB722" s="78"/>
      <c r="CC722" s="72">
        <f>IF($A722="-","-",ROUND(VLOOKUP($A722+ROUND(LEFT(CC$699,2)/24,5),'[1]ОАО "АТС"'!$A$30:$F$773,6,FALSE)+HLOOKUP($DL$697,'[1]Сбытовая надбавка'!$F$5:$H$6,2,FALSE),2)+'[1]Иные услуги'!$C$6+HLOOKUP($DR$696,'[1]Услуги по передаче'!$G$5:$J$7,3,FALSE))</f>
        <v>1614.29</v>
      </c>
      <c r="CD722" s="77"/>
      <c r="CE722" s="77"/>
      <c r="CF722" s="77"/>
      <c r="CG722" s="77"/>
      <c r="CH722" s="78"/>
      <c r="CI722" s="72">
        <f>IF($A722="-","-",ROUND(VLOOKUP($A722+ROUND(LEFT(CI$699,2)/24,5),'[1]ОАО "АТС"'!$A$30:$F$773,6,FALSE)+HLOOKUP($DL$697,'[1]Сбытовая надбавка'!$F$5:$H$6,2,FALSE),2)+'[1]Иные услуги'!$C$6+HLOOKUP($DR$696,'[1]Услуги по передаче'!$G$5:$J$7,3,FALSE))</f>
        <v>1614.52</v>
      </c>
      <c r="CJ722" s="77"/>
      <c r="CK722" s="77"/>
      <c r="CL722" s="77"/>
      <c r="CM722" s="77"/>
      <c r="CN722" s="78"/>
      <c r="CO722" s="72">
        <f>IF($A722="-","-",ROUND(VLOOKUP($A722+ROUND(LEFT(CO$699,2)/24,5),'[1]ОАО "АТС"'!$A$30:$F$773,6,FALSE)+HLOOKUP($DL$697,'[1]Сбытовая надбавка'!$F$5:$H$6,2,FALSE),2)+'[1]Иные услуги'!$C$6+HLOOKUP($DR$696,'[1]Услуги по передаче'!$G$5:$J$7,3,FALSE))</f>
        <v>1599.2999999999997</v>
      </c>
      <c r="CP722" s="77"/>
      <c r="CQ722" s="77"/>
      <c r="CR722" s="77"/>
      <c r="CS722" s="77"/>
      <c r="CT722" s="78"/>
      <c r="CU722" s="72">
        <f>IF($A722="-","-",ROUND(VLOOKUP($A722+ROUND(LEFT(CU$699,2)/24,5),'[1]ОАО "АТС"'!$A$30:$F$773,6,FALSE)+HLOOKUP($DL$697,'[1]Сбытовая надбавка'!$F$5:$H$6,2,FALSE),2)+'[1]Иные услуги'!$C$6+HLOOKUP($DR$696,'[1]Услуги по передаче'!$G$5:$J$7,3,FALSE))</f>
        <v>1599.29</v>
      </c>
      <c r="CV722" s="77"/>
      <c r="CW722" s="77"/>
      <c r="CX722" s="77"/>
      <c r="CY722" s="77"/>
      <c r="CZ722" s="78"/>
      <c r="DA722" s="72">
        <f>IF($A722="-","-",ROUND(VLOOKUP($A722+ROUND(LEFT(DA$699,2)/24,5),'[1]ОАО "АТС"'!$A$30:$F$773,6,FALSE)+HLOOKUP($DL$697,'[1]Сбытовая надбавка'!$F$5:$H$6,2,FALSE),2)+'[1]Иные услуги'!$C$6+HLOOKUP($DR$696,'[1]Услуги по передаче'!$G$5:$J$7,3,FALSE))</f>
        <v>1599.56</v>
      </c>
      <c r="DB722" s="77"/>
      <c r="DC722" s="77"/>
      <c r="DD722" s="77"/>
      <c r="DE722" s="77"/>
      <c r="DF722" s="78"/>
      <c r="DG722" s="72">
        <f>IF($A722="-","-",ROUND(VLOOKUP($A722+ROUND(LEFT(DG$699,2)/24,5),'[1]ОАО "АТС"'!$A$30:$F$773,6,FALSE)+HLOOKUP($DL$697,'[1]Сбытовая надбавка'!$F$5:$H$6,2,FALSE),2)+'[1]Иные услуги'!$C$6+HLOOKUP($DR$696,'[1]Услуги по передаче'!$G$5:$J$7,3,FALSE))</f>
        <v>1599.6599999999999</v>
      </c>
      <c r="DH722" s="77"/>
      <c r="DI722" s="77"/>
      <c r="DJ722" s="77"/>
      <c r="DK722" s="77"/>
      <c r="DL722" s="78"/>
      <c r="DM722" s="72">
        <f>IF($A722="-","-",ROUND(VLOOKUP($A722+ROUND(LEFT(DM$699,2)/24,5),'[1]ОАО "АТС"'!$A$30:$F$773,6,FALSE)+HLOOKUP($DL$697,'[1]Сбытовая надбавка'!$F$5:$H$6,2,FALSE),2)+'[1]Иные услуги'!$C$6+HLOOKUP($DR$696,'[1]Услуги по передаче'!$G$5:$J$7,3,FALSE))</f>
        <v>1702.67</v>
      </c>
      <c r="DN722" s="77"/>
      <c r="DO722" s="77"/>
      <c r="DP722" s="77"/>
      <c r="DQ722" s="77"/>
      <c r="DR722" s="78"/>
      <c r="DS722" s="72">
        <f>IF($A722="-","-",ROUND(VLOOKUP($A722+ROUND(LEFT(DS$699,2)/24,5),'[1]ОАО "АТС"'!$A$30:$F$773,6,FALSE)+HLOOKUP($DL$697,'[1]Сбытовая надбавка'!$F$5:$H$6,2,FALSE),2)+'[1]Иные услуги'!$C$6+HLOOKUP($DR$696,'[1]Услуги по передаче'!$G$5:$J$7,3,FALSE))</f>
        <v>1675.75</v>
      </c>
      <c r="DT722" s="77"/>
      <c r="DU722" s="77"/>
      <c r="DV722" s="77"/>
      <c r="DW722" s="77"/>
      <c r="DX722" s="78"/>
      <c r="DY722" s="72">
        <f>IF($A722="-","-",ROUND(VLOOKUP($A722+ROUND(LEFT(DY$699,2)/24,5),'[1]ОАО "АТС"'!$A$30:$F$773,6,FALSE)+HLOOKUP($DL$697,'[1]Сбытовая надбавка'!$F$5:$H$6,2,FALSE),2)+'[1]Иные услуги'!$C$6+HLOOKUP($DR$696,'[1]Услуги по передаче'!$G$5:$J$7,3,FALSE))</f>
        <v>1616.37</v>
      </c>
      <c r="DZ722" s="77"/>
      <c r="EA722" s="77"/>
      <c r="EB722" s="77"/>
      <c r="EC722" s="77"/>
      <c r="ED722" s="78"/>
      <c r="EE722" s="72">
        <f>IF($A722="-","-",ROUND(VLOOKUP($A722+ROUND(LEFT(EE$699,2)/24,5),'[1]ОАО "АТС"'!$A$30:$F$773,6,FALSE)+HLOOKUP($DL$697,'[1]Сбытовая надбавка'!$F$5:$H$6,2,FALSE),2)+'[1]Иные услуги'!$C$6+HLOOKUP($DR$696,'[1]Услуги по передаче'!$G$5:$J$7,3,FALSE))</f>
        <v>1598.5499999999997</v>
      </c>
      <c r="EF722" s="77"/>
      <c r="EG722" s="77"/>
      <c r="EH722" s="77"/>
      <c r="EI722" s="77"/>
      <c r="EJ722" s="78"/>
      <c r="EK722" s="72">
        <f>IF($A722="-","-",ROUND(VLOOKUP($A722+ROUND(LEFT(EK$699,2)/24,5),'[1]ОАО "АТС"'!$A$30:$F$773,6,FALSE)+HLOOKUP($DL$697,'[1]Сбытовая надбавка'!$F$5:$H$6,2,FALSE),2)+'[1]Иные услуги'!$C$6+HLOOKUP($DR$696,'[1]Услуги по передаче'!$G$5:$J$7,3,FALSE))</f>
        <v>1759.2399999999998</v>
      </c>
      <c r="EL722" s="77"/>
      <c r="EM722" s="77"/>
      <c r="EN722" s="77"/>
      <c r="EO722" s="77"/>
      <c r="EP722" s="78"/>
      <c r="EQ722" s="72">
        <f>IF($A722="-","-",ROUND(VLOOKUP($A722+ROUND(LEFT(EQ$699,2)/24,5),'[1]ОАО "АТС"'!$A$30:$F$773,6,FALSE)+HLOOKUP($DL$697,'[1]Сбытовая надбавка'!$F$5:$H$6,2,FALSE),2)+'[1]Иные услуги'!$C$6+HLOOKUP($DR$696,'[1]Услуги по передаче'!$G$5:$J$7,3,FALSE))</f>
        <v>1646.33</v>
      </c>
      <c r="ER722" s="77"/>
      <c r="ES722" s="77"/>
      <c r="ET722" s="77"/>
      <c r="EU722" s="77"/>
      <c r="EV722" s="78"/>
    </row>
    <row r="723" spans="1:152" s="38" customFormat="1" ht="15.75" customHeight="1" x14ac:dyDescent="0.2">
      <c r="A723" s="69">
        <f>$A$138</f>
        <v>45009</v>
      </c>
      <c r="B723" s="70"/>
      <c r="C723" s="70"/>
      <c r="D723" s="70"/>
      <c r="E723" s="70"/>
      <c r="F723" s="70"/>
      <c r="G723" s="70"/>
      <c r="H723" s="71"/>
      <c r="I723" s="72">
        <f>IF($A723="-","-",ROUND(VLOOKUP($A723+ROUND(LEFT(I$699,1)/24,5),'[1]ОАО "АТС"'!$A$30:$F$773,6,FALSE)+HLOOKUP($DL$697,'[1]Сбытовая надбавка'!$F$5:$H$6,2,FALSE),2)+'[1]Иные услуги'!$C$6+HLOOKUP($DR$696,'[1]Услуги по передаче'!$G$5:$J$7,3,FALSE))</f>
        <v>1599.6599999999999</v>
      </c>
      <c r="J723" s="77"/>
      <c r="K723" s="77"/>
      <c r="L723" s="77"/>
      <c r="M723" s="77"/>
      <c r="N723" s="78"/>
      <c r="O723" s="72">
        <f>IF($A723="-","-",ROUND(VLOOKUP($A723+ROUND(LEFT(O$699,1)/24,5),'[1]ОАО "АТС"'!$A$30:$F$773,6,FALSE)+HLOOKUP($DL$697,'[1]Сбытовая надбавка'!$F$5:$H$6,2,FALSE),2)+'[1]Иные услуги'!$C$6+HLOOKUP($DR$696,'[1]Услуги по передаче'!$G$5:$J$7,3,FALSE))</f>
        <v>1599.75</v>
      </c>
      <c r="P723" s="77"/>
      <c r="Q723" s="77"/>
      <c r="R723" s="77"/>
      <c r="S723" s="77"/>
      <c r="T723" s="78"/>
      <c r="U723" s="72">
        <f>IF($A723="-","-",ROUND(VLOOKUP($A723+ROUND(LEFT(U$699,1)/24,5),'[1]ОАО "АТС"'!$A$30:$F$773,6,FALSE)+HLOOKUP($DL$697,'[1]Сбытовая надбавка'!$F$5:$H$6,2,FALSE),2)+'[1]Иные услуги'!$C$6+HLOOKUP($DR$696,'[1]Услуги по передаче'!$G$5:$J$7,3,FALSE))</f>
        <v>1599.7999999999997</v>
      </c>
      <c r="V723" s="77"/>
      <c r="W723" s="77"/>
      <c r="X723" s="77"/>
      <c r="Y723" s="77"/>
      <c r="Z723" s="78"/>
      <c r="AA723" s="72">
        <f>IF($A723="-","-",ROUND(VLOOKUP($A723+ROUND(LEFT(AA$699,1)/24,5),'[1]ОАО "АТС"'!$A$30:$F$773,6,FALSE)+HLOOKUP($DL$697,'[1]Сбытовая надбавка'!$F$5:$H$6,2,FALSE),2)+'[1]Иные услуги'!$C$6+HLOOKUP($DR$696,'[1]Услуги по передаче'!$G$5:$J$7,3,FALSE))</f>
        <v>1599.69</v>
      </c>
      <c r="AB723" s="77"/>
      <c r="AC723" s="77"/>
      <c r="AD723" s="77"/>
      <c r="AE723" s="77"/>
      <c r="AF723" s="78"/>
      <c r="AG723" s="72">
        <f>IF($A723="-","-",ROUND(VLOOKUP($A723+ROUND(LEFT(AG$699,1)/24,5),'[1]ОАО "АТС"'!$A$30:$F$773,6,FALSE)+HLOOKUP($DL$697,'[1]Сбытовая надбавка'!$F$5:$H$6,2,FALSE),2)+'[1]Иные услуги'!$C$6+HLOOKUP($DR$696,'[1]Услуги по передаче'!$G$5:$J$7,3,FALSE))</f>
        <v>1599.6100000000001</v>
      </c>
      <c r="AH723" s="77"/>
      <c r="AI723" s="77"/>
      <c r="AJ723" s="77"/>
      <c r="AK723" s="77"/>
      <c r="AL723" s="78"/>
      <c r="AM723" s="72">
        <f>IF($A723="-","-",ROUND(VLOOKUP($A723+ROUND(LEFT(AM$699,1)/24,5),'[1]ОАО "АТС"'!$A$30:$F$773,6,FALSE)+HLOOKUP($DL$697,'[1]Сбытовая надбавка'!$F$5:$H$6,2,FALSE),2)+'[1]Иные услуги'!$C$6+HLOOKUP($DR$696,'[1]Услуги по передаче'!$G$5:$J$7,3,FALSE))</f>
        <v>1599.6599999999999</v>
      </c>
      <c r="AN723" s="77"/>
      <c r="AO723" s="77"/>
      <c r="AP723" s="77"/>
      <c r="AQ723" s="77"/>
      <c r="AR723" s="78"/>
      <c r="AS723" s="72">
        <f>IF($A723="-","-",ROUND(VLOOKUP($A723+ROUND(LEFT(AS$699,1)/24,5),'[1]ОАО "АТС"'!$A$30:$F$773,6,FALSE)+HLOOKUP($DL$697,'[1]Сбытовая надбавка'!$F$5:$H$6,2,FALSE),2)+'[1]Иные услуги'!$C$6+HLOOKUP($DR$696,'[1]Услуги по передаче'!$G$5:$J$7,3,FALSE))</f>
        <v>1599.19</v>
      </c>
      <c r="AT723" s="77"/>
      <c r="AU723" s="77"/>
      <c r="AV723" s="77"/>
      <c r="AW723" s="77"/>
      <c r="AX723" s="78"/>
      <c r="AY723" s="72">
        <f>IF($A723="-","-",ROUND(VLOOKUP($A723+ROUND(LEFT(AY$699,1)/24,5),'[1]ОАО "АТС"'!$A$30:$F$773,6,FALSE)+HLOOKUP($DL$697,'[1]Сбытовая надбавка'!$F$5:$H$6,2,FALSE),2)+'[1]Иные услуги'!$C$6+HLOOKUP($DR$696,'[1]Услуги по передаче'!$G$5:$J$7,3,FALSE))</f>
        <v>1695.3600000000001</v>
      </c>
      <c r="AZ723" s="77"/>
      <c r="BA723" s="77"/>
      <c r="BB723" s="77"/>
      <c r="BC723" s="77"/>
      <c r="BD723" s="78"/>
      <c r="BE723" s="72">
        <f>IF($A723="-","-",ROUND(VLOOKUP($A723+ROUND(LEFT(BE$699,1)/24,5),'[1]ОАО "АТС"'!$A$30:$F$773,6,FALSE)+HLOOKUP($DL$697,'[1]Сбытовая надбавка'!$F$5:$H$6,2,FALSE),2)+'[1]Иные услуги'!$C$6+HLOOKUP($DR$696,'[1]Услуги по передаче'!$G$5:$J$7,3,FALSE))</f>
        <v>1599.1799999999998</v>
      </c>
      <c r="BF723" s="77"/>
      <c r="BG723" s="77"/>
      <c r="BH723" s="77"/>
      <c r="BI723" s="77"/>
      <c r="BJ723" s="78"/>
      <c r="BK723" s="72">
        <f>IF($A723="-","-",ROUND(VLOOKUP($A723+ROUND(LEFT(BK$699,1)/24,5),'[1]ОАО "АТС"'!$A$30:$F$773,6,FALSE)+HLOOKUP($DL$697,'[1]Сбытовая надбавка'!$F$5:$H$6,2,FALSE),2)+'[1]Иные услуги'!$C$6+HLOOKUP($DR$696,'[1]Услуги по передаче'!$G$5:$J$7,3,FALSE))</f>
        <v>1613.37</v>
      </c>
      <c r="BL723" s="77"/>
      <c r="BM723" s="77"/>
      <c r="BN723" s="77"/>
      <c r="BO723" s="77"/>
      <c r="BP723" s="78"/>
      <c r="BQ723" s="72">
        <f>IF($A723="-","-",ROUND(VLOOKUP($A723+ROUND(LEFT(BQ$699,2)/24,5),'[1]ОАО "АТС"'!$A$30:$F$773,6,FALSE)+HLOOKUP($DL$697,'[1]Сбытовая надбавка'!$F$5:$H$6,2,FALSE),2)+'[1]Иные услуги'!$C$6+HLOOKUP($DR$696,'[1]Услуги по передаче'!$G$5:$J$7,3,FALSE))</f>
        <v>1626.65</v>
      </c>
      <c r="BR723" s="77"/>
      <c r="BS723" s="77"/>
      <c r="BT723" s="77"/>
      <c r="BU723" s="77"/>
      <c r="BV723" s="78"/>
      <c r="BW723" s="72">
        <f>IF($A723="-","-",ROUND(VLOOKUP($A723+ROUND(LEFT(BW$699,2)/24,5),'[1]ОАО "АТС"'!$A$30:$F$773,6,FALSE)+HLOOKUP($DL$697,'[1]Сбытовая надбавка'!$F$5:$H$6,2,FALSE),2)+'[1]Иные услуги'!$C$6+HLOOKUP($DR$696,'[1]Услуги по передаче'!$G$5:$J$7,3,FALSE))</f>
        <v>1613.71</v>
      </c>
      <c r="BX723" s="77"/>
      <c r="BY723" s="77"/>
      <c r="BZ723" s="77"/>
      <c r="CA723" s="77"/>
      <c r="CB723" s="78"/>
      <c r="CC723" s="72">
        <f>IF($A723="-","-",ROUND(VLOOKUP($A723+ROUND(LEFT(CC$699,2)/24,5),'[1]ОАО "АТС"'!$A$30:$F$773,6,FALSE)+HLOOKUP($DL$697,'[1]Сбытовая надбавка'!$F$5:$H$6,2,FALSE),2)+'[1]Иные услуги'!$C$6+HLOOKUP($DR$696,'[1]Услуги по передаче'!$G$5:$J$7,3,FALSE))</f>
        <v>1599.2399999999998</v>
      </c>
      <c r="CD723" s="77"/>
      <c r="CE723" s="77"/>
      <c r="CF723" s="77"/>
      <c r="CG723" s="77"/>
      <c r="CH723" s="78"/>
      <c r="CI723" s="72">
        <f>IF($A723="-","-",ROUND(VLOOKUP($A723+ROUND(LEFT(CI$699,2)/24,5),'[1]ОАО "АТС"'!$A$30:$F$773,6,FALSE)+HLOOKUP($DL$697,'[1]Сбытовая надбавка'!$F$5:$H$6,2,FALSE),2)+'[1]Иные услуги'!$C$6+HLOOKUP($DR$696,'[1]Услуги по передаче'!$G$5:$J$7,3,FALSE))</f>
        <v>1599.21</v>
      </c>
      <c r="CJ723" s="77"/>
      <c r="CK723" s="77"/>
      <c r="CL723" s="77"/>
      <c r="CM723" s="77"/>
      <c r="CN723" s="78"/>
      <c r="CO723" s="72">
        <f>IF($A723="-","-",ROUND(VLOOKUP($A723+ROUND(LEFT(CO$699,2)/24,5),'[1]ОАО "АТС"'!$A$30:$F$773,6,FALSE)+HLOOKUP($DL$697,'[1]Сбытовая надбавка'!$F$5:$H$6,2,FALSE),2)+'[1]Иные услуги'!$C$6+HLOOKUP($DR$696,'[1]Услуги по передаче'!$G$5:$J$7,3,FALSE))</f>
        <v>1600.1</v>
      </c>
      <c r="CP723" s="77"/>
      <c r="CQ723" s="77"/>
      <c r="CR723" s="77"/>
      <c r="CS723" s="77"/>
      <c r="CT723" s="78"/>
      <c r="CU723" s="72">
        <f>IF($A723="-","-",ROUND(VLOOKUP($A723+ROUND(LEFT(CU$699,2)/24,5),'[1]ОАО "АТС"'!$A$30:$F$773,6,FALSE)+HLOOKUP($DL$697,'[1]Сбытовая надбавка'!$F$5:$H$6,2,FALSE),2)+'[1]Иные услуги'!$C$6+HLOOKUP($DR$696,'[1]Услуги по передаче'!$G$5:$J$7,3,FALSE))</f>
        <v>1599.54</v>
      </c>
      <c r="CV723" s="77"/>
      <c r="CW723" s="77"/>
      <c r="CX723" s="77"/>
      <c r="CY723" s="77"/>
      <c r="CZ723" s="78"/>
      <c r="DA723" s="72">
        <f>IF($A723="-","-",ROUND(VLOOKUP($A723+ROUND(LEFT(DA$699,2)/24,5),'[1]ОАО "АТС"'!$A$30:$F$773,6,FALSE)+HLOOKUP($DL$697,'[1]Сбытовая надбавка'!$F$5:$H$6,2,FALSE),2)+'[1]Иные услуги'!$C$6+HLOOKUP($DR$696,'[1]Услуги по передаче'!$G$5:$J$7,3,FALSE))</f>
        <v>1599.6100000000001</v>
      </c>
      <c r="DB723" s="77"/>
      <c r="DC723" s="77"/>
      <c r="DD723" s="77"/>
      <c r="DE723" s="77"/>
      <c r="DF723" s="78"/>
      <c r="DG723" s="72">
        <f>IF($A723="-","-",ROUND(VLOOKUP($A723+ROUND(LEFT(DG$699,2)/24,5),'[1]ОАО "АТС"'!$A$30:$F$773,6,FALSE)+HLOOKUP($DL$697,'[1]Сбытовая надбавка'!$F$5:$H$6,2,FALSE),2)+'[1]Иные услуги'!$C$6+HLOOKUP($DR$696,'[1]Услуги по передаче'!$G$5:$J$7,3,FALSE))</f>
        <v>1599.6599999999999</v>
      </c>
      <c r="DH723" s="77"/>
      <c r="DI723" s="77"/>
      <c r="DJ723" s="77"/>
      <c r="DK723" s="77"/>
      <c r="DL723" s="78"/>
      <c r="DM723" s="72">
        <f>IF($A723="-","-",ROUND(VLOOKUP($A723+ROUND(LEFT(DM$699,2)/24,5),'[1]ОАО "АТС"'!$A$30:$F$773,6,FALSE)+HLOOKUP($DL$697,'[1]Сбытовая надбавка'!$F$5:$H$6,2,FALSE),2)+'[1]Иные услуги'!$C$6+HLOOKUP($DR$696,'[1]Услуги по передаче'!$G$5:$J$7,3,FALSE))</f>
        <v>1603.8600000000001</v>
      </c>
      <c r="DN723" s="77"/>
      <c r="DO723" s="77"/>
      <c r="DP723" s="77"/>
      <c r="DQ723" s="77"/>
      <c r="DR723" s="78"/>
      <c r="DS723" s="72">
        <f>IF($A723="-","-",ROUND(VLOOKUP($A723+ROUND(LEFT(DS$699,2)/24,5),'[1]ОАО "АТС"'!$A$30:$F$773,6,FALSE)+HLOOKUP($DL$697,'[1]Сбытовая надбавка'!$F$5:$H$6,2,FALSE),2)+'[1]Иные услуги'!$C$6+HLOOKUP($DR$696,'[1]Услуги по передаче'!$G$5:$J$7,3,FALSE))</f>
        <v>1598.7199999999998</v>
      </c>
      <c r="DT723" s="77"/>
      <c r="DU723" s="77"/>
      <c r="DV723" s="77"/>
      <c r="DW723" s="77"/>
      <c r="DX723" s="78"/>
      <c r="DY723" s="72">
        <f>IF($A723="-","-",ROUND(VLOOKUP($A723+ROUND(LEFT(DY$699,2)/24,5),'[1]ОАО "АТС"'!$A$30:$F$773,6,FALSE)+HLOOKUP($DL$697,'[1]Сбытовая надбавка'!$F$5:$H$6,2,FALSE),2)+'[1]Иные услуги'!$C$6+HLOOKUP($DR$696,'[1]Услуги по передаче'!$G$5:$J$7,3,FALSE))</f>
        <v>1598.9699999999998</v>
      </c>
      <c r="DZ723" s="77"/>
      <c r="EA723" s="77"/>
      <c r="EB723" s="77"/>
      <c r="EC723" s="77"/>
      <c r="ED723" s="78"/>
      <c r="EE723" s="72">
        <f>IF($A723="-","-",ROUND(VLOOKUP($A723+ROUND(LEFT(EE$699,2)/24,5),'[1]ОАО "АТС"'!$A$30:$F$773,6,FALSE)+HLOOKUP($DL$697,'[1]Сбытовая надбавка'!$F$5:$H$6,2,FALSE),2)+'[1]Иные услуги'!$C$6+HLOOKUP($DR$696,'[1]Услуги по передаче'!$G$5:$J$7,3,FALSE))</f>
        <v>1598.9099999999999</v>
      </c>
      <c r="EF723" s="77"/>
      <c r="EG723" s="77"/>
      <c r="EH723" s="77"/>
      <c r="EI723" s="77"/>
      <c r="EJ723" s="78"/>
      <c r="EK723" s="72">
        <f>IF($A723="-","-",ROUND(VLOOKUP($A723+ROUND(LEFT(EK$699,2)/24,5),'[1]ОАО "АТС"'!$A$30:$F$773,6,FALSE)+HLOOKUP($DL$697,'[1]Сбытовая надбавка'!$F$5:$H$6,2,FALSE),2)+'[1]Иные услуги'!$C$6+HLOOKUP($DR$696,'[1]Услуги по передаче'!$G$5:$J$7,3,FALSE))</f>
        <v>1771.12</v>
      </c>
      <c r="EL723" s="77"/>
      <c r="EM723" s="77"/>
      <c r="EN723" s="77"/>
      <c r="EO723" s="77"/>
      <c r="EP723" s="78"/>
      <c r="EQ723" s="72">
        <f>IF($A723="-","-",ROUND(VLOOKUP($A723+ROUND(LEFT(EQ$699,2)/24,5),'[1]ОАО "АТС"'!$A$30:$F$773,6,FALSE)+HLOOKUP($DL$697,'[1]Сбытовая надбавка'!$F$5:$H$6,2,FALSE),2)+'[1]Иные услуги'!$C$6+HLOOKUP($DR$696,'[1]Услуги по передаче'!$G$5:$J$7,3,FALSE))</f>
        <v>1662.2599999999998</v>
      </c>
      <c r="ER723" s="77"/>
      <c r="ES723" s="77"/>
      <c r="ET723" s="77"/>
      <c r="EU723" s="77"/>
      <c r="EV723" s="78"/>
    </row>
    <row r="724" spans="1:152" s="38" customFormat="1" ht="15.75" customHeight="1" x14ac:dyDescent="0.2">
      <c r="A724" s="69">
        <f>$A$139</f>
        <v>45010</v>
      </c>
      <c r="B724" s="70"/>
      <c r="C724" s="70"/>
      <c r="D724" s="70"/>
      <c r="E724" s="70"/>
      <c r="F724" s="70"/>
      <c r="G724" s="70"/>
      <c r="H724" s="71"/>
      <c r="I724" s="72">
        <f>IF($A724="-","-",ROUND(VLOOKUP($A724+ROUND(LEFT(I$699,1)/24,5),'[1]ОАО "АТС"'!$A$30:$F$773,6,FALSE)+HLOOKUP($DL$697,'[1]Сбытовая надбавка'!$F$5:$H$6,2,FALSE),2)+'[1]Иные услуги'!$C$6+HLOOKUP($DR$696,'[1]Услуги по передаче'!$G$5:$J$7,3,FALSE))</f>
        <v>1599.42</v>
      </c>
      <c r="J724" s="77"/>
      <c r="K724" s="77"/>
      <c r="L724" s="77"/>
      <c r="M724" s="77"/>
      <c r="N724" s="78"/>
      <c r="O724" s="72">
        <f>IF($A724="-","-",ROUND(VLOOKUP($A724+ROUND(LEFT(O$699,1)/24,5),'[1]ОАО "АТС"'!$A$30:$F$773,6,FALSE)+HLOOKUP($DL$697,'[1]Сбытовая надбавка'!$F$5:$H$6,2,FALSE),2)+'[1]Иные услуги'!$C$6+HLOOKUP($DR$696,'[1]Услуги по передаче'!$G$5:$J$7,3,FALSE))</f>
        <v>1599.48</v>
      </c>
      <c r="P724" s="77"/>
      <c r="Q724" s="77"/>
      <c r="R724" s="77"/>
      <c r="S724" s="77"/>
      <c r="T724" s="78"/>
      <c r="U724" s="72">
        <f>IF($A724="-","-",ROUND(VLOOKUP($A724+ROUND(LEFT(U$699,1)/24,5),'[1]ОАО "АТС"'!$A$30:$F$773,6,FALSE)+HLOOKUP($DL$697,'[1]Сбытовая надбавка'!$F$5:$H$6,2,FALSE),2)+'[1]Иные услуги'!$C$6+HLOOKUP($DR$696,'[1]Услуги по передаче'!$G$5:$J$7,3,FALSE))</f>
        <v>1599.6100000000001</v>
      </c>
      <c r="V724" s="77"/>
      <c r="W724" s="77"/>
      <c r="X724" s="77"/>
      <c r="Y724" s="77"/>
      <c r="Z724" s="78"/>
      <c r="AA724" s="72">
        <f>IF($A724="-","-",ROUND(VLOOKUP($A724+ROUND(LEFT(AA$699,1)/24,5),'[1]ОАО "АТС"'!$A$30:$F$773,6,FALSE)+HLOOKUP($DL$697,'[1]Сбытовая надбавка'!$F$5:$H$6,2,FALSE),2)+'[1]Иные услуги'!$C$6+HLOOKUP($DR$696,'[1]Услуги по передаче'!$G$5:$J$7,3,FALSE))</f>
        <v>1599.5299999999997</v>
      </c>
      <c r="AB724" s="77"/>
      <c r="AC724" s="77"/>
      <c r="AD724" s="77"/>
      <c r="AE724" s="77"/>
      <c r="AF724" s="78"/>
      <c r="AG724" s="72">
        <f>IF($A724="-","-",ROUND(VLOOKUP($A724+ROUND(LEFT(AG$699,1)/24,5),'[1]ОАО "АТС"'!$A$30:$F$773,6,FALSE)+HLOOKUP($DL$697,'[1]Сбытовая надбавка'!$F$5:$H$6,2,FALSE),2)+'[1]Иные услуги'!$C$6+HLOOKUP($DR$696,'[1]Услуги по передаче'!$G$5:$J$7,3,FALSE))</f>
        <v>1599.4499999999998</v>
      </c>
      <c r="AH724" s="77"/>
      <c r="AI724" s="77"/>
      <c r="AJ724" s="77"/>
      <c r="AK724" s="77"/>
      <c r="AL724" s="78"/>
      <c r="AM724" s="72">
        <f>IF($A724="-","-",ROUND(VLOOKUP($A724+ROUND(LEFT(AM$699,1)/24,5),'[1]ОАО "АТС"'!$A$30:$F$773,6,FALSE)+HLOOKUP($DL$697,'[1]Сбытовая надбавка'!$F$5:$H$6,2,FALSE),2)+'[1]Иные услуги'!$C$6+HLOOKUP($DR$696,'[1]Услуги по передаче'!$G$5:$J$7,3,FALSE))</f>
        <v>1599.63</v>
      </c>
      <c r="AN724" s="77"/>
      <c r="AO724" s="77"/>
      <c r="AP724" s="77"/>
      <c r="AQ724" s="77"/>
      <c r="AR724" s="78"/>
      <c r="AS724" s="72">
        <f>IF($A724="-","-",ROUND(VLOOKUP($A724+ROUND(LEFT(AS$699,1)/24,5),'[1]ОАО "АТС"'!$A$30:$F$773,6,FALSE)+HLOOKUP($DL$697,'[1]Сбытовая надбавка'!$F$5:$H$6,2,FALSE),2)+'[1]Иные услуги'!$C$6+HLOOKUP($DR$696,'[1]Услуги по передаче'!$G$5:$J$7,3,FALSE))</f>
        <v>1599.3400000000001</v>
      </c>
      <c r="AT724" s="77"/>
      <c r="AU724" s="77"/>
      <c r="AV724" s="77"/>
      <c r="AW724" s="77"/>
      <c r="AX724" s="78"/>
      <c r="AY724" s="72">
        <f>IF($A724="-","-",ROUND(VLOOKUP($A724+ROUND(LEFT(AY$699,1)/24,5),'[1]ОАО "АТС"'!$A$30:$F$773,6,FALSE)+HLOOKUP($DL$697,'[1]Сбытовая надбавка'!$F$5:$H$6,2,FALSE),2)+'[1]Иные услуги'!$C$6+HLOOKUP($DR$696,'[1]Услуги по передаче'!$G$5:$J$7,3,FALSE))</f>
        <v>1657.8199999999997</v>
      </c>
      <c r="AZ724" s="77"/>
      <c r="BA724" s="77"/>
      <c r="BB724" s="77"/>
      <c r="BC724" s="77"/>
      <c r="BD724" s="78"/>
      <c r="BE724" s="72">
        <f>IF($A724="-","-",ROUND(VLOOKUP($A724+ROUND(LEFT(BE$699,1)/24,5),'[1]ОАО "АТС"'!$A$30:$F$773,6,FALSE)+HLOOKUP($DL$697,'[1]Сбытовая надбавка'!$F$5:$H$6,2,FALSE),2)+'[1]Иные услуги'!$C$6+HLOOKUP($DR$696,'[1]Услуги по передаче'!$G$5:$J$7,3,FALSE))</f>
        <v>1599.6100000000001</v>
      </c>
      <c r="BF724" s="77"/>
      <c r="BG724" s="77"/>
      <c r="BH724" s="77"/>
      <c r="BI724" s="77"/>
      <c r="BJ724" s="78"/>
      <c r="BK724" s="72">
        <f>IF($A724="-","-",ROUND(VLOOKUP($A724+ROUND(LEFT(BK$699,1)/24,5),'[1]ОАО "АТС"'!$A$30:$F$773,6,FALSE)+HLOOKUP($DL$697,'[1]Сбытовая надбавка'!$F$5:$H$6,2,FALSE),2)+'[1]Иные услуги'!$C$6+HLOOKUP($DR$696,'[1]Услуги по передаче'!$G$5:$J$7,3,FALSE))</f>
        <v>1607.33</v>
      </c>
      <c r="BL724" s="77"/>
      <c r="BM724" s="77"/>
      <c r="BN724" s="77"/>
      <c r="BO724" s="77"/>
      <c r="BP724" s="78"/>
      <c r="BQ724" s="72">
        <f>IF($A724="-","-",ROUND(VLOOKUP($A724+ROUND(LEFT(BQ$699,2)/24,5),'[1]ОАО "АТС"'!$A$30:$F$773,6,FALSE)+HLOOKUP($DL$697,'[1]Сбытовая надбавка'!$F$5:$H$6,2,FALSE),2)+'[1]Иные услуги'!$C$6+HLOOKUP($DR$696,'[1]Услуги по передаче'!$G$5:$J$7,3,FALSE))</f>
        <v>1625.06</v>
      </c>
      <c r="BR724" s="77"/>
      <c r="BS724" s="77"/>
      <c r="BT724" s="77"/>
      <c r="BU724" s="77"/>
      <c r="BV724" s="78"/>
      <c r="BW724" s="72">
        <f>IF($A724="-","-",ROUND(VLOOKUP($A724+ROUND(LEFT(BW$699,2)/24,5),'[1]ОАО "АТС"'!$A$30:$F$773,6,FALSE)+HLOOKUP($DL$697,'[1]Сбытовая надбавка'!$F$5:$H$6,2,FALSE),2)+'[1]Иные услуги'!$C$6+HLOOKUP($DR$696,'[1]Услуги по передаче'!$G$5:$J$7,3,FALSE))</f>
        <v>1613.6399999999999</v>
      </c>
      <c r="BX724" s="77"/>
      <c r="BY724" s="77"/>
      <c r="BZ724" s="77"/>
      <c r="CA724" s="77"/>
      <c r="CB724" s="78"/>
      <c r="CC724" s="72">
        <f>IF($A724="-","-",ROUND(VLOOKUP($A724+ROUND(LEFT(CC$699,2)/24,5),'[1]ОАО "АТС"'!$A$30:$F$773,6,FALSE)+HLOOKUP($DL$697,'[1]Сбытовая надбавка'!$F$5:$H$6,2,FALSE),2)+'[1]Иные услуги'!$C$6+HLOOKUP($DR$696,'[1]Услуги по передаче'!$G$5:$J$7,3,FALSE))</f>
        <v>1599.6399999999999</v>
      </c>
      <c r="CD724" s="77"/>
      <c r="CE724" s="77"/>
      <c r="CF724" s="77"/>
      <c r="CG724" s="77"/>
      <c r="CH724" s="78"/>
      <c r="CI724" s="72">
        <f>IF($A724="-","-",ROUND(VLOOKUP($A724+ROUND(LEFT(CI$699,2)/24,5),'[1]ОАО "АТС"'!$A$30:$F$773,6,FALSE)+HLOOKUP($DL$697,'[1]Сбытовая надбавка'!$F$5:$H$6,2,FALSE),2)+'[1]Иные услуги'!$C$6+HLOOKUP($DR$696,'[1]Услуги по передаче'!$G$5:$J$7,3,FALSE))</f>
        <v>1599.63</v>
      </c>
      <c r="CJ724" s="77"/>
      <c r="CK724" s="77"/>
      <c r="CL724" s="77"/>
      <c r="CM724" s="77"/>
      <c r="CN724" s="78"/>
      <c r="CO724" s="72">
        <f>IF($A724="-","-",ROUND(VLOOKUP($A724+ROUND(LEFT(CO$699,2)/24,5),'[1]ОАО "АТС"'!$A$30:$F$773,6,FALSE)+HLOOKUP($DL$697,'[1]Сбытовая надбавка'!$F$5:$H$6,2,FALSE),2)+'[1]Иные услуги'!$C$6+HLOOKUP($DR$696,'[1]Услуги по передаче'!$G$5:$J$7,3,FALSE))</f>
        <v>1600.83</v>
      </c>
      <c r="CP724" s="77"/>
      <c r="CQ724" s="77"/>
      <c r="CR724" s="77"/>
      <c r="CS724" s="77"/>
      <c r="CT724" s="78"/>
      <c r="CU724" s="72">
        <f>IF($A724="-","-",ROUND(VLOOKUP($A724+ROUND(LEFT(CU$699,2)/24,5),'[1]ОАО "АТС"'!$A$30:$F$773,6,FALSE)+HLOOKUP($DL$697,'[1]Сбытовая надбавка'!$F$5:$H$6,2,FALSE),2)+'[1]Иные услуги'!$C$6+HLOOKUP($DR$696,'[1]Услуги по передаче'!$G$5:$J$7,3,FALSE))</f>
        <v>1599.81</v>
      </c>
      <c r="CV724" s="77"/>
      <c r="CW724" s="77"/>
      <c r="CX724" s="77"/>
      <c r="CY724" s="77"/>
      <c r="CZ724" s="78"/>
      <c r="DA724" s="72">
        <f>IF($A724="-","-",ROUND(VLOOKUP($A724+ROUND(LEFT(DA$699,2)/24,5),'[1]ОАО "АТС"'!$A$30:$F$773,6,FALSE)+HLOOKUP($DL$697,'[1]Сбытовая надбавка'!$F$5:$H$6,2,FALSE),2)+'[1]Иные услуги'!$C$6+HLOOKUP($DR$696,'[1]Услуги по передаче'!$G$5:$J$7,3,FALSE))</f>
        <v>1599.69</v>
      </c>
      <c r="DB724" s="77"/>
      <c r="DC724" s="77"/>
      <c r="DD724" s="77"/>
      <c r="DE724" s="77"/>
      <c r="DF724" s="78"/>
      <c r="DG724" s="72">
        <f>IF($A724="-","-",ROUND(VLOOKUP($A724+ROUND(LEFT(DG$699,2)/24,5),'[1]ОАО "АТС"'!$A$30:$F$773,6,FALSE)+HLOOKUP($DL$697,'[1]Сбытовая надбавка'!$F$5:$H$6,2,FALSE),2)+'[1]Иные услуги'!$C$6+HLOOKUP($DR$696,'[1]Услуги по передаче'!$G$5:$J$7,3,FALSE))</f>
        <v>1599.7399999999998</v>
      </c>
      <c r="DH724" s="77"/>
      <c r="DI724" s="77"/>
      <c r="DJ724" s="77"/>
      <c r="DK724" s="77"/>
      <c r="DL724" s="78"/>
      <c r="DM724" s="72">
        <f>IF($A724="-","-",ROUND(VLOOKUP($A724+ROUND(LEFT(DM$699,2)/24,5),'[1]ОАО "АТС"'!$A$30:$F$773,6,FALSE)+HLOOKUP($DL$697,'[1]Сбытовая надбавка'!$F$5:$H$6,2,FALSE),2)+'[1]Иные услуги'!$C$6+HLOOKUP($DR$696,'[1]Услуги по передаче'!$G$5:$J$7,3,FALSE))</f>
        <v>1597.6799999999998</v>
      </c>
      <c r="DN724" s="77"/>
      <c r="DO724" s="77"/>
      <c r="DP724" s="77"/>
      <c r="DQ724" s="77"/>
      <c r="DR724" s="78"/>
      <c r="DS724" s="72">
        <f>IF($A724="-","-",ROUND(VLOOKUP($A724+ROUND(LEFT(DS$699,2)/24,5),'[1]ОАО "АТС"'!$A$30:$F$773,6,FALSE)+HLOOKUP($DL$697,'[1]Сбытовая надбавка'!$F$5:$H$6,2,FALSE),2)+'[1]Иные услуги'!$C$6+HLOOKUP($DR$696,'[1]Услуги по передаче'!$G$5:$J$7,3,FALSE))</f>
        <v>1598.75</v>
      </c>
      <c r="DT724" s="77"/>
      <c r="DU724" s="77"/>
      <c r="DV724" s="77"/>
      <c r="DW724" s="77"/>
      <c r="DX724" s="78"/>
      <c r="DY724" s="72">
        <f>IF($A724="-","-",ROUND(VLOOKUP($A724+ROUND(LEFT(DY$699,2)/24,5),'[1]ОАО "АТС"'!$A$30:$F$773,6,FALSE)+HLOOKUP($DL$697,'[1]Сбытовая надбавка'!$F$5:$H$6,2,FALSE),2)+'[1]Иные услуги'!$C$6+HLOOKUP($DR$696,'[1]Услуги по передаче'!$G$5:$J$7,3,FALSE))</f>
        <v>1599.0099999999998</v>
      </c>
      <c r="DZ724" s="77"/>
      <c r="EA724" s="77"/>
      <c r="EB724" s="77"/>
      <c r="EC724" s="77"/>
      <c r="ED724" s="78"/>
      <c r="EE724" s="72">
        <f>IF($A724="-","-",ROUND(VLOOKUP($A724+ROUND(LEFT(EE$699,2)/24,5),'[1]ОАО "АТС"'!$A$30:$F$773,6,FALSE)+HLOOKUP($DL$697,'[1]Сбытовая надбавка'!$F$5:$H$6,2,FALSE),2)+'[1]Иные услуги'!$C$6+HLOOKUP($DR$696,'[1]Услуги по передаче'!$G$5:$J$7,3,FALSE))</f>
        <v>1598.8400000000001</v>
      </c>
      <c r="EF724" s="77"/>
      <c r="EG724" s="77"/>
      <c r="EH724" s="77"/>
      <c r="EI724" s="77"/>
      <c r="EJ724" s="78"/>
      <c r="EK724" s="72">
        <f>IF($A724="-","-",ROUND(VLOOKUP($A724+ROUND(LEFT(EK$699,2)/24,5),'[1]ОАО "АТС"'!$A$30:$F$773,6,FALSE)+HLOOKUP($DL$697,'[1]Сбытовая надбавка'!$F$5:$H$6,2,FALSE),2)+'[1]Иные услуги'!$C$6+HLOOKUP($DR$696,'[1]Услуги по передаче'!$G$5:$J$7,3,FALSE))</f>
        <v>1761.6399999999999</v>
      </c>
      <c r="EL724" s="77"/>
      <c r="EM724" s="77"/>
      <c r="EN724" s="77"/>
      <c r="EO724" s="77"/>
      <c r="EP724" s="78"/>
      <c r="EQ724" s="72">
        <f>IF($A724="-","-",ROUND(VLOOKUP($A724+ROUND(LEFT(EQ$699,2)/24,5),'[1]ОАО "АТС"'!$A$30:$F$773,6,FALSE)+HLOOKUP($DL$697,'[1]Сбытовая надбавка'!$F$5:$H$6,2,FALSE),2)+'[1]Иные услуги'!$C$6+HLOOKUP($DR$696,'[1]Услуги по передаче'!$G$5:$J$7,3,FALSE))</f>
        <v>1667.75</v>
      </c>
      <c r="ER724" s="77"/>
      <c r="ES724" s="77"/>
      <c r="ET724" s="77"/>
      <c r="EU724" s="77"/>
      <c r="EV724" s="78"/>
    </row>
    <row r="725" spans="1:152" s="38" customFormat="1" ht="15.75" customHeight="1" x14ac:dyDescent="0.2">
      <c r="A725" s="69">
        <f>$A$140</f>
        <v>45011</v>
      </c>
      <c r="B725" s="70"/>
      <c r="C725" s="70"/>
      <c r="D725" s="70"/>
      <c r="E725" s="70"/>
      <c r="F725" s="70"/>
      <c r="G725" s="70"/>
      <c r="H725" s="71"/>
      <c r="I725" s="72">
        <f>IF($A725="-","-",ROUND(VLOOKUP($A725+ROUND(LEFT(I$699,1)/24,5),'[1]ОАО "АТС"'!$A$30:$F$773,6,FALSE)+HLOOKUP($DL$697,'[1]Сбытовая надбавка'!$F$5:$H$6,2,FALSE),2)+'[1]Иные услуги'!$C$6+HLOOKUP($DR$696,'[1]Услуги по передаче'!$G$5:$J$7,3,FALSE))</f>
        <v>1599.4</v>
      </c>
      <c r="J725" s="77"/>
      <c r="K725" s="77"/>
      <c r="L725" s="77"/>
      <c r="M725" s="77"/>
      <c r="N725" s="78"/>
      <c r="O725" s="72">
        <f>IF($A725="-","-",ROUND(VLOOKUP($A725+ROUND(LEFT(O$699,1)/24,5),'[1]ОАО "АТС"'!$A$30:$F$773,6,FALSE)+HLOOKUP($DL$697,'[1]Сбытовая надбавка'!$F$5:$H$6,2,FALSE),2)+'[1]Иные услуги'!$C$6+HLOOKUP($DR$696,'[1]Услуги по передаче'!$G$5:$J$7,3,FALSE))</f>
        <v>1599.46</v>
      </c>
      <c r="P725" s="77"/>
      <c r="Q725" s="77"/>
      <c r="R725" s="77"/>
      <c r="S725" s="77"/>
      <c r="T725" s="78"/>
      <c r="U725" s="72">
        <f>IF($A725="-","-",ROUND(VLOOKUP($A725+ROUND(LEFT(U$699,1)/24,5),'[1]ОАО "АТС"'!$A$30:$F$773,6,FALSE)+HLOOKUP($DL$697,'[1]Сбытовая надбавка'!$F$5:$H$6,2,FALSE),2)+'[1]Иные услуги'!$C$6+HLOOKUP($DR$696,'[1]Услуги по передаче'!$G$5:$J$7,3,FALSE))</f>
        <v>1599.6399999999999</v>
      </c>
      <c r="V725" s="77"/>
      <c r="W725" s="77"/>
      <c r="X725" s="77"/>
      <c r="Y725" s="77"/>
      <c r="Z725" s="78"/>
      <c r="AA725" s="72">
        <f>IF($A725="-","-",ROUND(VLOOKUP($A725+ROUND(LEFT(AA$699,1)/24,5),'[1]ОАО "АТС"'!$A$30:$F$773,6,FALSE)+HLOOKUP($DL$697,'[1]Сбытовая надбавка'!$F$5:$H$6,2,FALSE),2)+'[1]Иные услуги'!$C$6+HLOOKUP($DR$696,'[1]Услуги по передаче'!$G$5:$J$7,3,FALSE))</f>
        <v>1599.5900000000001</v>
      </c>
      <c r="AB725" s="77"/>
      <c r="AC725" s="77"/>
      <c r="AD725" s="77"/>
      <c r="AE725" s="77"/>
      <c r="AF725" s="78"/>
      <c r="AG725" s="72">
        <f>IF($A725="-","-",ROUND(VLOOKUP($A725+ROUND(LEFT(AG$699,1)/24,5),'[1]ОАО "АТС"'!$A$30:$F$773,6,FALSE)+HLOOKUP($DL$697,'[1]Сбытовая надбавка'!$F$5:$H$6,2,FALSE),2)+'[1]Иные услуги'!$C$6+HLOOKUP($DR$696,'[1]Услуги по передаче'!$G$5:$J$7,3,FALSE))</f>
        <v>1599.29</v>
      </c>
      <c r="AH725" s="77"/>
      <c r="AI725" s="77"/>
      <c r="AJ725" s="77"/>
      <c r="AK725" s="77"/>
      <c r="AL725" s="78"/>
      <c r="AM725" s="72">
        <f>IF($A725="-","-",ROUND(VLOOKUP($A725+ROUND(LEFT(AM$699,1)/24,5),'[1]ОАО "АТС"'!$A$30:$F$773,6,FALSE)+HLOOKUP($DL$697,'[1]Сбытовая надбавка'!$F$5:$H$6,2,FALSE),2)+'[1]Иные услуги'!$C$6+HLOOKUP($DR$696,'[1]Услуги по передаче'!$G$5:$J$7,3,FALSE))</f>
        <v>1599.5099999999998</v>
      </c>
      <c r="AN725" s="77"/>
      <c r="AO725" s="77"/>
      <c r="AP725" s="77"/>
      <c r="AQ725" s="77"/>
      <c r="AR725" s="78"/>
      <c r="AS725" s="72">
        <f>IF($A725="-","-",ROUND(VLOOKUP($A725+ROUND(LEFT(AS$699,1)/24,5),'[1]ОАО "АТС"'!$A$30:$F$773,6,FALSE)+HLOOKUP($DL$697,'[1]Сбытовая надбавка'!$F$5:$H$6,2,FALSE),2)+'[1]Иные услуги'!$C$6+HLOOKUP($DR$696,'[1]Услуги по передаче'!$G$5:$J$7,3,FALSE))</f>
        <v>1599.06</v>
      </c>
      <c r="AT725" s="77"/>
      <c r="AU725" s="77"/>
      <c r="AV725" s="77"/>
      <c r="AW725" s="77"/>
      <c r="AX725" s="78"/>
      <c r="AY725" s="72">
        <f>IF($A725="-","-",ROUND(VLOOKUP($A725+ROUND(LEFT(AY$699,1)/24,5),'[1]ОАО "АТС"'!$A$30:$F$773,6,FALSE)+HLOOKUP($DL$697,'[1]Сбытовая надбавка'!$F$5:$H$6,2,FALSE),2)+'[1]Иные услуги'!$C$6+HLOOKUP($DR$696,'[1]Услуги по передаче'!$G$5:$J$7,3,FALSE))</f>
        <v>1599.2399999999998</v>
      </c>
      <c r="AZ725" s="77"/>
      <c r="BA725" s="77"/>
      <c r="BB725" s="77"/>
      <c r="BC725" s="77"/>
      <c r="BD725" s="78"/>
      <c r="BE725" s="72">
        <f>IF($A725="-","-",ROUND(VLOOKUP($A725+ROUND(LEFT(BE$699,1)/24,5),'[1]ОАО "АТС"'!$A$30:$F$773,6,FALSE)+HLOOKUP($DL$697,'[1]Сбытовая надбавка'!$F$5:$H$6,2,FALSE),2)+'[1]Иные услуги'!$C$6+HLOOKUP($DR$696,'[1]Услуги по передаче'!$G$5:$J$7,3,FALSE))</f>
        <v>1599.4299999999998</v>
      </c>
      <c r="BF725" s="77"/>
      <c r="BG725" s="77"/>
      <c r="BH725" s="77"/>
      <c r="BI725" s="77"/>
      <c r="BJ725" s="78"/>
      <c r="BK725" s="72">
        <f>IF($A725="-","-",ROUND(VLOOKUP($A725+ROUND(LEFT(BK$699,1)/24,5),'[1]ОАО "АТС"'!$A$30:$F$773,6,FALSE)+HLOOKUP($DL$697,'[1]Сбытовая надбавка'!$F$5:$H$6,2,FALSE),2)+'[1]Иные услуги'!$C$6+HLOOKUP($DR$696,'[1]Услуги по передаче'!$G$5:$J$7,3,FALSE))</f>
        <v>1599.5699999999997</v>
      </c>
      <c r="BL725" s="77"/>
      <c r="BM725" s="77"/>
      <c r="BN725" s="77"/>
      <c r="BO725" s="77"/>
      <c r="BP725" s="78"/>
      <c r="BQ725" s="72">
        <f>IF($A725="-","-",ROUND(VLOOKUP($A725+ROUND(LEFT(BQ$699,2)/24,5),'[1]ОАО "АТС"'!$A$30:$F$773,6,FALSE)+HLOOKUP($DL$697,'[1]Сбытовая надбавка'!$F$5:$H$6,2,FALSE),2)+'[1]Иные услуги'!$C$6+HLOOKUP($DR$696,'[1]Услуги по передаче'!$G$5:$J$7,3,FALSE))</f>
        <v>1599.6100000000001</v>
      </c>
      <c r="BR725" s="77"/>
      <c r="BS725" s="77"/>
      <c r="BT725" s="77"/>
      <c r="BU725" s="77"/>
      <c r="BV725" s="78"/>
      <c r="BW725" s="72">
        <f>IF($A725="-","-",ROUND(VLOOKUP($A725+ROUND(LEFT(BW$699,2)/24,5),'[1]ОАО "АТС"'!$A$30:$F$773,6,FALSE)+HLOOKUP($DL$697,'[1]Сбытовая надбавка'!$F$5:$H$6,2,FALSE),2)+'[1]Иные услуги'!$C$6+HLOOKUP($DR$696,'[1]Услуги по передаче'!$G$5:$J$7,3,FALSE))</f>
        <v>1599.63</v>
      </c>
      <c r="BX725" s="77"/>
      <c r="BY725" s="77"/>
      <c r="BZ725" s="77"/>
      <c r="CA725" s="77"/>
      <c r="CB725" s="78"/>
      <c r="CC725" s="72">
        <f>IF($A725="-","-",ROUND(VLOOKUP($A725+ROUND(LEFT(CC$699,2)/24,5),'[1]ОАО "АТС"'!$A$30:$F$773,6,FALSE)+HLOOKUP($DL$697,'[1]Сбытовая надбавка'!$F$5:$H$6,2,FALSE),2)+'[1]Иные услуги'!$C$6+HLOOKUP($DR$696,'[1]Услуги по передаче'!$G$5:$J$7,3,FALSE))</f>
        <v>1599.58</v>
      </c>
      <c r="CD725" s="77"/>
      <c r="CE725" s="77"/>
      <c r="CF725" s="77"/>
      <c r="CG725" s="77"/>
      <c r="CH725" s="78"/>
      <c r="CI725" s="72">
        <f>IF($A725="-","-",ROUND(VLOOKUP($A725+ROUND(LEFT(CI$699,2)/24,5),'[1]ОАО "АТС"'!$A$30:$F$773,6,FALSE)+HLOOKUP($DL$697,'[1]Сбытовая надбавка'!$F$5:$H$6,2,FALSE),2)+'[1]Иные услуги'!$C$6+HLOOKUP($DR$696,'[1]Услуги по передаче'!$G$5:$J$7,3,FALSE))</f>
        <v>1599.5699999999997</v>
      </c>
      <c r="CJ725" s="77"/>
      <c r="CK725" s="77"/>
      <c r="CL725" s="77"/>
      <c r="CM725" s="77"/>
      <c r="CN725" s="78"/>
      <c r="CO725" s="72">
        <f>IF($A725="-","-",ROUND(VLOOKUP($A725+ROUND(LEFT(CO$699,2)/24,5),'[1]ОАО "АТС"'!$A$30:$F$773,6,FALSE)+HLOOKUP($DL$697,'[1]Сбытовая надбавка'!$F$5:$H$6,2,FALSE),2)+'[1]Иные услуги'!$C$6+HLOOKUP($DR$696,'[1]Услуги по передаче'!$G$5:$J$7,3,FALSE))</f>
        <v>1599.5699999999997</v>
      </c>
      <c r="CP725" s="77"/>
      <c r="CQ725" s="77"/>
      <c r="CR725" s="77"/>
      <c r="CS725" s="77"/>
      <c r="CT725" s="78"/>
      <c r="CU725" s="72">
        <f>IF($A725="-","-",ROUND(VLOOKUP($A725+ROUND(LEFT(CU$699,2)/24,5),'[1]ОАО "АТС"'!$A$30:$F$773,6,FALSE)+HLOOKUP($DL$697,'[1]Сбытовая надбавка'!$F$5:$H$6,2,FALSE),2)+'[1]Иные услуги'!$C$6+HLOOKUP($DR$696,'[1]Услуги по передаче'!$G$5:$J$7,3,FALSE))</f>
        <v>1599.6799999999998</v>
      </c>
      <c r="CV725" s="77"/>
      <c r="CW725" s="77"/>
      <c r="CX725" s="77"/>
      <c r="CY725" s="77"/>
      <c r="CZ725" s="78"/>
      <c r="DA725" s="72">
        <f>IF($A725="-","-",ROUND(VLOOKUP($A725+ROUND(LEFT(DA$699,2)/24,5),'[1]ОАО "АТС"'!$A$30:$F$773,6,FALSE)+HLOOKUP($DL$697,'[1]Сбытовая надбавка'!$F$5:$H$6,2,FALSE),2)+'[1]Иные услуги'!$C$6+HLOOKUP($DR$696,'[1]Услуги по передаче'!$G$5:$J$7,3,FALSE))</f>
        <v>1599.58</v>
      </c>
      <c r="DB725" s="77"/>
      <c r="DC725" s="77"/>
      <c r="DD725" s="77"/>
      <c r="DE725" s="77"/>
      <c r="DF725" s="78"/>
      <c r="DG725" s="72">
        <f>IF($A725="-","-",ROUND(VLOOKUP($A725+ROUND(LEFT(DG$699,2)/24,5),'[1]ОАО "АТС"'!$A$30:$F$773,6,FALSE)+HLOOKUP($DL$697,'[1]Сбытовая надбавка'!$F$5:$H$6,2,FALSE),2)+'[1]Иные услуги'!$C$6+HLOOKUP($DR$696,'[1]Услуги по передаче'!$G$5:$J$7,3,FALSE))</f>
        <v>1599.6599999999999</v>
      </c>
      <c r="DH725" s="77"/>
      <c r="DI725" s="77"/>
      <c r="DJ725" s="77"/>
      <c r="DK725" s="77"/>
      <c r="DL725" s="78"/>
      <c r="DM725" s="72">
        <f>IF($A725="-","-",ROUND(VLOOKUP($A725+ROUND(LEFT(DM$699,2)/24,5),'[1]ОАО "АТС"'!$A$30:$F$773,6,FALSE)+HLOOKUP($DL$697,'[1]Сбытовая надбавка'!$F$5:$H$6,2,FALSE),2)+'[1]Иные услуги'!$C$6+HLOOKUP($DR$696,'[1]Услуги по передаче'!$G$5:$J$7,3,FALSE))</f>
        <v>1597.6100000000001</v>
      </c>
      <c r="DN725" s="77"/>
      <c r="DO725" s="77"/>
      <c r="DP725" s="77"/>
      <c r="DQ725" s="77"/>
      <c r="DR725" s="78"/>
      <c r="DS725" s="72">
        <f>IF($A725="-","-",ROUND(VLOOKUP($A725+ROUND(LEFT(DS$699,2)/24,5),'[1]ОАО "АТС"'!$A$30:$F$773,6,FALSE)+HLOOKUP($DL$697,'[1]Сбытовая надбавка'!$F$5:$H$6,2,FALSE),2)+'[1]Иные услуги'!$C$6+HLOOKUP($DR$696,'[1]Услуги по передаче'!$G$5:$J$7,3,FALSE))</f>
        <v>1632.87</v>
      </c>
      <c r="DT725" s="77"/>
      <c r="DU725" s="77"/>
      <c r="DV725" s="77"/>
      <c r="DW725" s="77"/>
      <c r="DX725" s="78"/>
      <c r="DY725" s="72">
        <f>IF($A725="-","-",ROUND(VLOOKUP($A725+ROUND(LEFT(DY$699,2)/24,5),'[1]ОАО "АТС"'!$A$30:$F$773,6,FALSE)+HLOOKUP($DL$697,'[1]Сбытовая надбавка'!$F$5:$H$6,2,FALSE),2)+'[1]Иные услуги'!$C$6+HLOOKUP($DR$696,'[1]Услуги по передаче'!$G$5:$J$7,3,FALSE))</f>
        <v>1598.98</v>
      </c>
      <c r="DZ725" s="77"/>
      <c r="EA725" s="77"/>
      <c r="EB725" s="77"/>
      <c r="EC725" s="77"/>
      <c r="ED725" s="78"/>
      <c r="EE725" s="72">
        <f>IF($A725="-","-",ROUND(VLOOKUP($A725+ROUND(LEFT(EE$699,2)/24,5),'[1]ОАО "АТС"'!$A$30:$F$773,6,FALSE)+HLOOKUP($DL$697,'[1]Сбытовая надбавка'!$F$5:$H$6,2,FALSE),2)+'[1]Иные услуги'!$C$6+HLOOKUP($DR$696,'[1]Услуги по передаче'!$G$5:$J$7,3,FALSE))</f>
        <v>1598.79</v>
      </c>
      <c r="EF725" s="77"/>
      <c r="EG725" s="77"/>
      <c r="EH725" s="77"/>
      <c r="EI725" s="77"/>
      <c r="EJ725" s="78"/>
      <c r="EK725" s="72">
        <f>IF($A725="-","-",ROUND(VLOOKUP($A725+ROUND(LEFT(EK$699,2)/24,5),'[1]ОАО "АТС"'!$A$30:$F$773,6,FALSE)+HLOOKUP($DL$697,'[1]Сбытовая надбавка'!$F$5:$H$6,2,FALSE),2)+'[1]Иные услуги'!$C$6+HLOOKUP($DR$696,'[1]Услуги по передаче'!$G$5:$J$7,3,FALSE))</f>
        <v>1738.71</v>
      </c>
      <c r="EL725" s="77"/>
      <c r="EM725" s="77"/>
      <c r="EN725" s="77"/>
      <c r="EO725" s="77"/>
      <c r="EP725" s="78"/>
      <c r="EQ725" s="72">
        <f>IF($A725="-","-",ROUND(VLOOKUP($A725+ROUND(LEFT(EQ$699,2)/24,5),'[1]ОАО "АТС"'!$A$30:$F$773,6,FALSE)+HLOOKUP($DL$697,'[1]Сбытовая надбавка'!$F$5:$H$6,2,FALSE),2)+'[1]Иные услуги'!$C$6+HLOOKUP($DR$696,'[1]Услуги по передаче'!$G$5:$J$7,3,FALSE))</f>
        <v>1648.7599999999998</v>
      </c>
      <c r="ER725" s="77"/>
      <c r="ES725" s="77"/>
      <c r="ET725" s="77"/>
      <c r="EU725" s="77"/>
      <c r="EV725" s="78"/>
    </row>
    <row r="726" spans="1:152" s="38" customFormat="1" ht="15.75" customHeight="1" x14ac:dyDescent="0.2">
      <c r="A726" s="69">
        <f>$A$141</f>
        <v>45012</v>
      </c>
      <c r="B726" s="70"/>
      <c r="C726" s="70"/>
      <c r="D726" s="70"/>
      <c r="E726" s="70"/>
      <c r="F726" s="70"/>
      <c r="G726" s="70"/>
      <c r="H726" s="71"/>
      <c r="I726" s="72">
        <f>IF($A726="-","-",ROUND(VLOOKUP($A726+ROUND(LEFT(I$699,1)/24,5),'[1]ОАО "АТС"'!$A$30:$F$773,6,FALSE)+HLOOKUP($DL$697,'[1]Сбытовая надбавка'!$F$5:$H$6,2,FALSE),2)+'[1]Иные услуги'!$C$6+HLOOKUP($DR$696,'[1]Услуги по передаче'!$G$5:$J$7,3,FALSE))</f>
        <v>1599.5299999999997</v>
      </c>
      <c r="J726" s="77"/>
      <c r="K726" s="77"/>
      <c r="L726" s="77"/>
      <c r="M726" s="77"/>
      <c r="N726" s="78"/>
      <c r="O726" s="72">
        <f>IF($A726="-","-",ROUND(VLOOKUP($A726+ROUND(LEFT(O$699,1)/24,5),'[1]ОАО "АТС"'!$A$30:$F$773,6,FALSE)+HLOOKUP($DL$697,'[1]Сбытовая надбавка'!$F$5:$H$6,2,FALSE),2)+'[1]Иные услуги'!$C$6+HLOOKUP($DR$696,'[1]Услуги по передаче'!$G$5:$J$7,3,FALSE))</f>
        <v>1599.69</v>
      </c>
      <c r="P726" s="77"/>
      <c r="Q726" s="77"/>
      <c r="R726" s="77"/>
      <c r="S726" s="77"/>
      <c r="T726" s="78"/>
      <c r="U726" s="72">
        <f>IF($A726="-","-",ROUND(VLOOKUP($A726+ROUND(LEFT(U$699,1)/24,5),'[1]ОАО "АТС"'!$A$30:$F$773,6,FALSE)+HLOOKUP($DL$697,'[1]Сбытовая надбавка'!$F$5:$H$6,2,FALSE),2)+'[1]Иные услуги'!$C$6+HLOOKUP($DR$696,'[1]Услуги по передаче'!$G$5:$J$7,3,FALSE))</f>
        <v>1599.75</v>
      </c>
      <c r="V726" s="77"/>
      <c r="W726" s="77"/>
      <c r="X726" s="77"/>
      <c r="Y726" s="77"/>
      <c r="Z726" s="78"/>
      <c r="AA726" s="72">
        <f>IF($A726="-","-",ROUND(VLOOKUP($A726+ROUND(LEFT(AA$699,1)/24,5),'[1]ОАО "АТС"'!$A$30:$F$773,6,FALSE)+HLOOKUP($DL$697,'[1]Сбытовая надбавка'!$F$5:$H$6,2,FALSE),2)+'[1]Иные услуги'!$C$6+HLOOKUP($DR$696,'[1]Услуги по передаче'!$G$5:$J$7,3,FALSE))</f>
        <v>1599.69</v>
      </c>
      <c r="AB726" s="77"/>
      <c r="AC726" s="77"/>
      <c r="AD726" s="77"/>
      <c r="AE726" s="77"/>
      <c r="AF726" s="78"/>
      <c r="AG726" s="72">
        <f>IF($A726="-","-",ROUND(VLOOKUP($A726+ROUND(LEFT(AG$699,1)/24,5),'[1]ОАО "АТС"'!$A$30:$F$773,6,FALSE)+HLOOKUP($DL$697,'[1]Сбытовая надбавка'!$F$5:$H$6,2,FALSE),2)+'[1]Иные услуги'!$C$6+HLOOKUP($DR$696,'[1]Услуги по передаче'!$G$5:$J$7,3,FALSE))</f>
        <v>1599.5299999999997</v>
      </c>
      <c r="AH726" s="77"/>
      <c r="AI726" s="77"/>
      <c r="AJ726" s="77"/>
      <c r="AK726" s="77"/>
      <c r="AL726" s="78"/>
      <c r="AM726" s="72">
        <f>IF($A726="-","-",ROUND(VLOOKUP($A726+ROUND(LEFT(AM$699,1)/24,5),'[1]ОАО "АТС"'!$A$30:$F$773,6,FALSE)+HLOOKUP($DL$697,'[1]Сбытовая надбавка'!$F$5:$H$6,2,FALSE),2)+'[1]Иные услуги'!$C$6+HLOOKUP($DR$696,'[1]Услуги по передаче'!$G$5:$J$7,3,FALSE))</f>
        <v>1599.62</v>
      </c>
      <c r="AN726" s="77"/>
      <c r="AO726" s="77"/>
      <c r="AP726" s="77"/>
      <c r="AQ726" s="77"/>
      <c r="AR726" s="78"/>
      <c r="AS726" s="72">
        <f>IF($A726="-","-",ROUND(VLOOKUP($A726+ROUND(LEFT(AS$699,1)/24,5),'[1]ОАО "АТС"'!$A$30:$F$773,6,FALSE)+HLOOKUP($DL$697,'[1]Сбытовая надбавка'!$F$5:$H$6,2,FALSE),2)+'[1]Иные услуги'!$C$6+HLOOKUP($DR$696,'[1]Услуги по передаче'!$G$5:$J$7,3,FALSE))</f>
        <v>1603.02</v>
      </c>
      <c r="AT726" s="77"/>
      <c r="AU726" s="77"/>
      <c r="AV726" s="77"/>
      <c r="AW726" s="77"/>
      <c r="AX726" s="78"/>
      <c r="AY726" s="72">
        <f>IF($A726="-","-",ROUND(VLOOKUP($A726+ROUND(LEFT(AY$699,1)/24,5),'[1]ОАО "АТС"'!$A$30:$F$773,6,FALSE)+HLOOKUP($DL$697,'[1]Сбытовая надбавка'!$F$5:$H$6,2,FALSE),2)+'[1]Иные услуги'!$C$6+HLOOKUP($DR$696,'[1]Услуги по передаче'!$G$5:$J$7,3,FALSE))</f>
        <v>1703.9499999999998</v>
      </c>
      <c r="AZ726" s="77"/>
      <c r="BA726" s="77"/>
      <c r="BB726" s="77"/>
      <c r="BC726" s="77"/>
      <c r="BD726" s="78"/>
      <c r="BE726" s="72">
        <f>IF($A726="-","-",ROUND(VLOOKUP($A726+ROUND(LEFT(BE$699,1)/24,5),'[1]ОАО "АТС"'!$A$30:$F$773,6,FALSE)+HLOOKUP($DL$697,'[1]Сбытовая надбавка'!$F$5:$H$6,2,FALSE),2)+'[1]Иные услуги'!$C$6+HLOOKUP($DR$696,'[1]Услуги по передаче'!$G$5:$J$7,3,FALSE))</f>
        <v>1599.5099999999998</v>
      </c>
      <c r="BF726" s="77"/>
      <c r="BG726" s="77"/>
      <c r="BH726" s="77"/>
      <c r="BI726" s="77"/>
      <c r="BJ726" s="78"/>
      <c r="BK726" s="72">
        <f>IF($A726="-","-",ROUND(VLOOKUP($A726+ROUND(LEFT(BK$699,1)/24,5),'[1]ОАО "АТС"'!$A$30:$F$773,6,FALSE)+HLOOKUP($DL$697,'[1]Сбытовая надбавка'!$F$5:$H$6,2,FALSE),2)+'[1]Иные услуги'!$C$6+HLOOKUP($DR$696,'[1]Услуги по передаче'!$G$5:$J$7,3,FALSE))</f>
        <v>1620.0900000000001</v>
      </c>
      <c r="BL726" s="77"/>
      <c r="BM726" s="77"/>
      <c r="BN726" s="77"/>
      <c r="BO726" s="77"/>
      <c r="BP726" s="78"/>
      <c r="BQ726" s="72">
        <f>IF($A726="-","-",ROUND(VLOOKUP($A726+ROUND(LEFT(BQ$699,2)/24,5),'[1]ОАО "АТС"'!$A$30:$F$773,6,FALSE)+HLOOKUP($DL$697,'[1]Сбытовая надбавка'!$F$5:$H$6,2,FALSE),2)+'[1]Иные услуги'!$C$6+HLOOKUP($DR$696,'[1]Услуги по передаче'!$G$5:$J$7,3,FALSE))</f>
        <v>1632.1</v>
      </c>
      <c r="BR726" s="77"/>
      <c r="BS726" s="77"/>
      <c r="BT726" s="77"/>
      <c r="BU726" s="77"/>
      <c r="BV726" s="78"/>
      <c r="BW726" s="72">
        <f>IF($A726="-","-",ROUND(VLOOKUP($A726+ROUND(LEFT(BW$699,2)/24,5),'[1]ОАО "АТС"'!$A$30:$F$773,6,FALSE)+HLOOKUP($DL$697,'[1]Сбытовая надбавка'!$F$5:$H$6,2,FALSE),2)+'[1]Иные услуги'!$C$6+HLOOKUP($DR$696,'[1]Услуги по передаче'!$G$5:$J$7,3,FALSE))</f>
        <v>1620.1799999999998</v>
      </c>
      <c r="BX726" s="77"/>
      <c r="BY726" s="77"/>
      <c r="BZ726" s="77"/>
      <c r="CA726" s="77"/>
      <c r="CB726" s="78"/>
      <c r="CC726" s="72">
        <f>IF($A726="-","-",ROUND(VLOOKUP($A726+ROUND(LEFT(CC$699,2)/24,5),'[1]ОАО "АТС"'!$A$30:$F$773,6,FALSE)+HLOOKUP($DL$697,'[1]Сбытовая надбавка'!$F$5:$H$6,2,FALSE),2)+'[1]Иные услуги'!$C$6+HLOOKUP($DR$696,'[1]Услуги по передаче'!$G$5:$J$7,3,FALSE))</f>
        <v>1599.5699999999997</v>
      </c>
      <c r="CD726" s="77"/>
      <c r="CE726" s="77"/>
      <c r="CF726" s="77"/>
      <c r="CG726" s="77"/>
      <c r="CH726" s="78"/>
      <c r="CI726" s="72">
        <f>IF($A726="-","-",ROUND(VLOOKUP($A726+ROUND(LEFT(CI$699,2)/24,5),'[1]ОАО "АТС"'!$A$30:$F$773,6,FALSE)+HLOOKUP($DL$697,'[1]Сбытовая надбавка'!$F$5:$H$6,2,FALSE),2)+'[1]Иные услуги'!$C$6+HLOOKUP($DR$696,'[1]Услуги по передаче'!$G$5:$J$7,3,FALSE))</f>
        <v>1599.5499999999997</v>
      </c>
      <c r="CJ726" s="77"/>
      <c r="CK726" s="77"/>
      <c r="CL726" s="77"/>
      <c r="CM726" s="77"/>
      <c r="CN726" s="78"/>
      <c r="CO726" s="72">
        <f>IF($A726="-","-",ROUND(VLOOKUP($A726+ROUND(LEFT(CO$699,2)/24,5),'[1]ОАО "АТС"'!$A$30:$F$773,6,FALSE)+HLOOKUP($DL$697,'[1]Сбытовая надбавка'!$F$5:$H$6,2,FALSE),2)+'[1]Иные услуги'!$C$6+HLOOKUP($DR$696,'[1]Услуги по передаче'!$G$5:$J$7,3,FALSE))</f>
        <v>1607.0900000000001</v>
      </c>
      <c r="CP726" s="77"/>
      <c r="CQ726" s="77"/>
      <c r="CR726" s="77"/>
      <c r="CS726" s="77"/>
      <c r="CT726" s="78"/>
      <c r="CU726" s="72">
        <f>IF($A726="-","-",ROUND(VLOOKUP($A726+ROUND(LEFT(CU$699,2)/24,5),'[1]ОАО "АТС"'!$A$30:$F$773,6,FALSE)+HLOOKUP($DL$697,'[1]Сбытовая надбавка'!$F$5:$H$6,2,FALSE),2)+'[1]Иные услуги'!$C$6+HLOOKUP($DR$696,'[1]Услуги по передаче'!$G$5:$J$7,3,FALSE))</f>
        <v>1599.67</v>
      </c>
      <c r="CV726" s="77"/>
      <c r="CW726" s="77"/>
      <c r="CX726" s="77"/>
      <c r="CY726" s="77"/>
      <c r="CZ726" s="78"/>
      <c r="DA726" s="72">
        <f>IF($A726="-","-",ROUND(VLOOKUP($A726+ROUND(LEFT(DA$699,2)/24,5),'[1]ОАО "АТС"'!$A$30:$F$773,6,FALSE)+HLOOKUP($DL$697,'[1]Сбытовая надбавка'!$F$5:$H$6,2,FALSE),2)+'[1]Иные услуги'!$C$6+HLOOKUP($DR$696,'[1]Услуги по передаче'!$G$5:$J$7,3,FALSE))</f>
        <v>1599.54</v>
      </c>
      <c r="DB726" s="77"/>
      <c r="DC726" s="77"/>
      <c r="DD726" s="77"/>
      <c r="DE726" s="77"/>
      <c r="DF726" s="78"/>
      <c r="DG726" s="72">
        <f>IF($A726="-","-",ROUND(VLOOKUP($A726+ROUND(LEFT(DG$699,2)/24,5),'[1]ОАО "АТС"'!$A$30:$F$773,6,FALSE)+HLOOKUP($DL$697,'[1]Сбытовая надбавка'!$F$5:$H$6,2,FALSE),2)+'[1]Иные услуги'!$C$6+HLOOKUP($DR$696,'[1]Услуги по передаче'!$G$5:$J$7,3,FALSE))</f>
        <v>1599.5900000000001</v>
      </c>
      <c r="DH726" s="77"/>
      <c r="DI726" s="77"/>
      <c r="DJ726" s="77"/>
      <c r="DK726" s="77"/>
      <c r="DL726" s="78"/>
      <c r="DM726" s="72">
        <f>IF($A726="-","-",ROUND(VLOOKUP($A726+ROUND(LEFT(DM$699,2)/24,5),'[1]ОАО "АТС"'!$A$30:$F$773,6,FALSE)+HLOOKUP($DL$697,'[1]Сбытовая надбавка'!$F$5:$H$6,2,FALSE),2)+'[1]Иные услуги'!$C$6+HLOOKUP($DR$696,'[1]Услуги по передаче'!$G$5:$J$7,3,FALSE))</f>
        <v>1612.7999999999997</v>
      </c>
      <c r="DN726" s="77"/>
      <c r="DO726" s="77"/>
      <c r="DP726" s="77"/>
      <c r="DQ726" s="77"/>
      <c r="DR726" s="78"/>
      <c r="DS726" s="72">
        <f>IF($A726="-","-",ROUND(VLOOKUP($A726+ROUND(LEFT(DS$699,2)/24,5),'[1]ОАО "АТС"'!$A$30:$F$773,6,FALSE)+HLOOKUP($DL$697,'[1]Сбытовая надбавка'!$F$5:$H$6,2,FALSE),2)+'[1]Иные услуги'!$C$6+HLOOKUP($DR$696,'[1]Услуги по передаче'!$G$5:$J$7,3,FALSE))</f>
        <v>1604.4</v>
      </c>
      <c r="DT726" s="77"/>
      <c r="DU726" s="77"/>
      <c r="DV726" s="77"/>
      <c r="DW726" s="77"/>
      <c r="DX726" s="78"/>
      <c r="DY726" s="72">
        <f>IF($A726="-","-",ROUND(VLOOKUP($A726+ROUND(LEFT(DY$699,2)/24,5),'[1]ОАО "АТС"'!$A$30:$F$773,6,FALSE)+HLOOKUP($DL$697,'[1]Сбытовая надбавка'!$F$5:$H$6,2,FALSE),2)+'[1]Иные услуги'!$C$6+HLOOKUP($DR$696,'[1]Услуги по передаче'!$G$5:$J$7,3,FALSE))</f>
        <v>1598.79</v>
      </c>
      <c r="DZ726" s="77"/>
      <c r="EA726" s="77"/>
      <c r="EB726" s="77"/>
      <c r="EC726" s="77"/>
      <c r="ED726" s="78"/>
      <c r="EE726" s="72">
        <f>IF($A726="-","-",ROUND(VLOOKUP($A726+ROUND(LEFT(EE$699,2)/24,5),'[1]ОАО "АТС"'!$A$30:$F$773,6,FALSE)+HLOOKUP($DL$697,'[1]Сбытовая надбавка'!$F$5:$H$6,2,FALSE),2)+'[1]Иные услуги'!$C$6+HLOOKUP($DR$696,'[1]Услуги по передаче'!$G$5:$J$7,3,FALSE))</f>
        <v>1598.62</v>
      </c>
      <c r="EF726" s="77"/>
      <c r="EG726" s="77"/>
      <c r="EH726" s="77"/>
      <c r="EI726" s="77"/>
      <c r="EJ726" s="78"/>
      <c r="EK726" s="72">
        <f>IF($A726="-","-",ROUND(VLOOKUP($A726+ROUND(LEFT(EK$699,2)/24,5),'[1]ОАО "АТС"'!$A$30:$F$773,6,FALSE)+HLOOKUP($DL$697,'[1]Сбытовая надбавка'!$F$5:$H$6,2,FALSE),2)+'[1]Иные услуги'!$C$6+HLOOKUP($DR$696,'[1]Услуги по передаче'!$G$5:$J$7,3,FALSE))</f>
        <v>1769.29</v>
      </c>
      <c r="EL726" s="77"/>
      <c r="EM726" s="77"/>
      <c r="EN726" s="77"/>
      <c r="EO726" s="77"/>
      <c r="EP726" s="78"/>
      <c r="EQ726" s="72">
        <f>IF($A726="-","-",ROUND(VLOOKUP($A726+ROUND(LEFT(EQ$699,2)/24,5),'[1]ОАО "АТС"'!$A$30:$F$773,6,FALSE)+HLOOKUP($DL$697,'[1]Сбытовая надбавка'!$F$5:$H$6,2,FALSE),2)+'[1]Иные услуги'!$C$6+HLOOKUP($DR$696,'[1]Услуги по передаче'!$G$5:$J$7,3,FALSE))</f>
        <v>1673.9299999999998</v>
      </c>
      <c r="ER726" s="77"/>
      <c r="ES726" s="77"/>
      <c r="ET726" s="77"/>
      <c r="EU726" s="77"/>
      <c r="EV726" s="78"/>
    </row>
    <row r="727" spans="1:152" s="38" customFormat="1" ht="15.75" customHeight="1" x14ac:dyDescent="0.2">
      <c r="A727" s="69">
        <f>$A$142</f>
        <v>45013</v>
      </c>
      <c r="B727" s="70"/>
      <c r="C727" s="70"/>
      <c r="D727" s="70"/>
      <c r="E727" s="70"/>
      <c r="F727" s="70"/>
      <c r="G727" s="70"/>
      <c r="H727" s="71"/>
      <c r="I727" s="72">
        <f>IF($A727="-","-",ROUND(VLOOKUP($A727+ROUND(LEFT(I$699,1)/24,5),'[1]ОАО "АТС"'!$A$30:$F$773,6,FALSE)+HLOOKUP($DL$697,'[1]Сбытовая надбавка'!$F$5:$H$6,2,FALSE),2)+'[1]Иные услуги'!$C$6+HLOOKUP($DR$696,'[1]Услуги по передаче'!$G$5:$J$7,3,FALSE))</f>
        <v>1599.46</v>
      </c>
      <c r="J727" s="77"/>
      <c r="K727" s="77"/>
      <c r="L727" s="77"/>
      <c r="M727" s="77"/>
      <c r="N727" s="78"/>
      <c r="O727" s="72">
        <f>IF($A727="-","-",ROUND(VLOOKUP($A727+ROUND(LEFT(O$699,1)/24,5),'[1]ОАО "АТС"'!$A$30:$F$773,6,FALSE)+HLOOKUP($DL$697,'[1]Сбытовая надбавка'!$F$5:$H$6,2,FALSE),2)+'[1]Иные услуги'!$C$6+HLOOKUP($DR$696,'[1]Услуги по передаче'!$G$5:$J$7,3,FALSE))</f>
        <v>1599.56</v>
      </c>
      <c r="P727" s="77"/>
      <c r="Q727" s="77"/>
      <c r="R727" s="77"/>
      <c r="S727" s="77"/>
      <c r="T727" s="78"/>
      <c r="U727" s="72">
        <f>IF($A727="-","-",ROUND(VLOOKUP($A727+ROUND(LEFT(U$699,1)/24,5),'[1]ОАО "АТС"'!$A$30:$F$773,6,FALSE)+HLOOKUP($DL$697,'[1]Сбытовая надбавка'!$F$5:$H$6,2,FALSE),2)+'[1]Иные услуги'!$C$6+HLOOKUP($DR$696,'[1]Услуги по передаче'!$G$5:$J$7,3,FALSE))</f>
        <v>1599.63</v>
      </c>
      <c r="V727" s="77"/>
      <c r="W727" s="77"/>
      <c r="X727" s="77"/>
      <c r="Y727" s="77"/>
      <c r="Z727" s="78"/>
      <c r="AA727" s="72">
        <f>IF($A727="-","-",ROUND(VLOOKUP($A727+ROUND(LEFT(AA$699,1)/24,5),'[1]ОАО "АТС"'!$A$30:$F$773,6,FALSE)+HLOOKUP($DL$697,'[1]Сбытовая надбавка'!$F$5:$H$6,2,FALSE),2)+'[1]Иные услуги'!$C$6+HLOOKUP($DR$696,'[1]Услуги по передаче'!$G$5:$J$7,3,FALSE))</f>
        <v>1599.5699999999997</v>
      </c>
      <c r="AB727" s="77"/>
      <c r="AC727" s="77"/>
      <c r="AD727" s="77"/>
      <c r="AE727" s="77"/>
      <c r="AF727" s="78"/>
      <c r="AG727" s="72">
        <f>IF($A727="-","-",ROUND(VLOOKUP($A727+ROUND(LEFT(AG$699,1)/24,5),'[1]ОАО "АТС"'!$A$30:$F$773,6,FALSE)+HLOOKUP($DL$697,'[1]Сбытовая надбавка'!$F$5:$H$6,2,FALSE),2)+'[1]Иные услуги'!$C$6+HLOOKUP($DR$696,'[1]Услуги по передаче'!$G$5:$J$7,3,FALSE))</f>
        <v>1599.3899999999999</v>
      </c>
      <c r="AH727" s="77"/>
      <c r="AI727" s="77"/>
      <c r="AJ727" s="77"/>
      <c r="AK727" s="77"/>
      <c r="AL727" s="78"/>
      <c r="AM727" s="72">
        <f>IF($A727="-","-",ROUND(VLOOKUP($A727+ROUND(LEFT(AM$699,1)/24,5),'[1]ОАО "АТС"'!$A$30:$F$773,6,FALSE)+HLOOKUP($DL$697,'[1]Сбытовая надбавка'!$F$5:$H$6,2,FALSE),2)+'[1]Иные услуги'!$C$6+HLOOKUP($DR$696,'[1]Услуги по передаче'!$G$5:$J$7,3,FALSE))</f>
        <v>1599.6599999999999</v>
      </c>
      <c r="AN727" s="77"/>
      <c r="AO727" s="77"/>
      <c r="AP727" s="77"/>
      <c r="AQ727" s="77"/>
      <c r="AR727" s="78"/>
      <c r="AS727" s="72">
        <f>IF($A727="-","-",ROUND(VLOOKUP($A727+ROUND(LEFT(AS$699,1)/24,5),'[1]ОАО "АТС"'!$A$30:$F$773,6,FALSE)+HLOOKUP($DL$697,'[1]Сбытовая надбавка'!$F$5:$H$6,2,FALSE),2)+'[1]Иные услуги'!$C$6+HLOOKUP($DR$696,'[1]Услуги по передаче'!$G$5:$J$7,3,FALSE))</f>
        <v>1599.1799999999998</v>
      </c>
      <c r="AT727" s="77"/>
      <c r="AU727" s="77"/>
      <c r="AV727" s="77"/>
      <c r="AW727" s="77"/>
      <c r="AX727" s="78"/>
      <c r="AY727" s="72">
        <f>IF($A727="-","-",ROUND(VLOOKUP($A727+ROUND(LEFT(AY$699,1)/24,5),'[1]ОАО "АТС"'!$A$30:$F$773,6,FALSE)+HLOOKUP($DL$697,'[1]Сбытовая надбавка'!$F$5:$H$6,2,FALSE),2)+'[1]Иные услуги'!$C$6+HLOOKUP($DR$696,'[1]Услуги по передаче'!$G$5:$J$7,3,FALSE))</f>
        <v>1665.69</v>
      </c>
      <c r="AZ727" s="77"/>
      <c r="BA727" s="77"/>
      <c r="BB727" s="77"/>
      <c r="BC727" s="77"/>
      <c r="BD727" s="78"/>
      <c r="BE727" s="72">
        <f>IF($A727="-","-",ROUND(VLOOKUP($A727+ROUND(LEFT(BE$699,1)/24,5),'[1]ОАО "АТС"'!$A$30:$F$773,6,FALSE)+HLOOKUP($DL$697,'[1]Сбытовая надбавка'!$F$5:$H$6,2,FALSE),2)+'[1]Иные услуги'!$C$6+HLOOKUP($DR$696,'[1]Услуги по передаче'!$G$5:$J$7,3,FALSE))</f>
        <v>1599.4099999999999</v>
      </c>
      <c r="BF727" s="77"/>
      <c r="BG727" s="77"/>
      <c r="BH727" s="77"/>
      <c r="BI727" s="77"/>
      <c r="BJ727" s="78"/>
      <c r="BK727" s="72">
        <f>IF($A727="-","-",ROUND(VLOOKUP($A727+ROUND(LEFT(BK$699,1)/24,5),'[1]ОАО "АТС"'!$A$30:$F$773,6,FALSE)+HLOOKUP($DL$697,'[1]Сбытовая надбавка'!$F$5:$H$6,2,FALSE),2)+'[1]Иные услуги'!$C$6+HLOOKUP($DR$696,'[1]Услуги по передаче'!$G$5:$J$7,3,FALSE))</f>
        <v>1599.4899999999998</v>
      </c>
      <c r="BL727" s="77"/>
      <c r="BM727" s="77"/>
      <c r="BN727" s="77"/>
      <c r="BO727" s="77"/>
      <c r="BP727" s="78"/>
      <c r="BQ727" s="72">
        <f>IF($A727="-","-",ROUND(VLOOKUP($A727+ROUND(LEFT(BQ$699,2)/24,5),'[1]ОАО "АТС"'!$A$30:$F$773,6,FALSE)+HLOOKUP($DL$697,'[1]Сбытовая надбавка'!$F$5:$H$6,2,FALSE),2)+'[1]Иные услуги'!$C$6+HLOOKUP($DR$696,'[1]Услуги по передаче'!$G$5:$J$7,3,FALSE))</f>
        <v>1599.5</v>
      </c>
      <c r="BR727" s="77"/>
      <c r="BS727" s="77"/>
      <c r="BT727" s="77"/>
      <c r="BU727" s="77"/>
      <c r="BV727" s="78"/>
      <c r="BW727" s="72">
        <f>IF($A727="-","-",ROUND(VLOOKUP($A727+ROUND(LEFT(BW$699,2)/24,5),'[1]ОАО "АТС"'!$A$30:$F$773,6,FALSE)+HLOOKUP($DL$697,'[1]Сбытовая надбавка'!$F$5:$H$6,2,FALSE),2)+'[1]Иные услуги'!$C$6+HLOOKUP($DR$696,'[1]Услуги по передаче'!$G$5:$J$7,3,FALSE))</f>
        <v>1599.6</v>
      </c>
      <c r="BX727" s="77"/>
      <c r="BY727" s="77"/>
      <c r="BZ727" s="77"/>
      <c r="CA727" s="77"/>
      <c r="CB727" s="78"/>
      <c r="CC727" s="72">
        <f>IF($A727="-","-",ROUND(VLOOKUP($A727+ROUND(LEFT(CC$699,2)/24,5),'[1]ОАО "АТС"'!$A$30:$F$773,6,FALSE)+HLOOKUP($DL$697,'[1]Сбытовая надбавка'!$F$5:$H$6,2,FALSE),2)+'[1]Иные услуги'!$C$6+HLOOKUP($DR$696,'[1]Услуги по передаче'!$G$5:$J$7,3,FALSE))</f>
        <v>1599.5699999999997</v>
      </c>
      <c r="CD727" s="77"/>
      <c r="CE727" s="77"/>
      <c r="CF727" s="77"/>
      <c r="CG727" s="77"/>
      <c r="CH727" s="78"/>
      <c r="CI727" s="72">
        <f>IF($A727="-","-",ROUND(VLOOKUP($A727+ROUND(LEFT(CI$699,2)/24,5),'[1]ОАО "АТС"'!$A$30:$F$773,6,FALSE)+HLOOKUP($DL$697,'[1]Сбытовая надбавка'!$F$5:$H$6,2,FALSE),2)+'[1]Иные услуги'!$C$6+HLOOKUP($DR$696,'[1]Услуги по передаче'!$G$5:$J$7,3,FALSE))</f>
        <v>1599.54</v>
      </c>
      <c r="CJ727" s="77"/>
      <c r="CK727" s="77"/>
      <c r="CL727" s="77"/>
      <c r="CM727" s="77"/>
      <c r="CN727" s="78"/>
      <c r="CO727" s="72">
        <f>IF($A727="-","-",ROUND(VLOOKUP($A727+ROUND(LEFT(CO$699,2)/24,5),'[1]ОАО "АТС"'!$A$30:$F$773,6,FALSE)+HLOOKUP($DL$697,'[1]Сбытовая надбавка'!$F$5:$H$6,2,FALSE),2)+'[1]Иные услуги'!$C$6+HLOOKUP($DR$696,'[1]Услуги по передаче'!$G$5:$J$7,3,FALSE))</f>
        <v>1599.6100000000001</v>
      </c>
      <c r="CP727" s="77"/>
      <c r="CQ727" s="77"/>
      <c r="CR727" s="77"/>
      <c r="CS727" s="77"/>
      <c r="CT727" s="78"/>
      <c r="CU727" s="72">
        <f>IF($A727="-","-",ROUND(VLOOKUP($A727+ROUND(LEFT(CU$699,2)/24,5),'[1]ОАО "АТС"'!$A$30:$F$773,6,FALSE)+HLOOKUP($DL$697,'[1]Сбытовая надбавка'!$F$5:$H$6,2,FALSE),2)+'[1]Иные услуги'!$C$6+HLOOKUP($DR$696,'[1]Услуги по передаче'!$G$5:$J$7,3,FALSE))</f>
        <v>1599.77</v>
      </c>
      <c r="CV727" s="77"/>
      <c r="CW727" s="77"/>
      <c r="CX727" s="77"/>
      <c r="CY727" s="77"/>
      <c r="CZ727" s="78"/>
      <c r="DA727" s="72">
        <f>IF($A727="-","-",ROUND(VLOOKUP($A727+ROUND(LEFT(DA$699,2)/24,5),'[1]ОАО "АТС"'!$A$30:$F$773,6,FALSE)+HLOOKUP($DL$697,'[1]Сбытовая надбавка'!$F$5:$H$6,2,FALSE),2)+'[1]Иные услуги'!$C$6+HLOOKUP($DR$696,'[1]Услуги по передаче'!$G$5:$J$7,3,FALSE))</f>
        <v>1599.5699999999997</v>
      </c>
      <c r="DB727" s="77"/>
      <c r="DC727" s="77"/>
      <c r="DD727" s="77"/>
      <c r="DE727" s="77"/>
      <c r="DF727" s="78"/>
      <c r="DG727" s="72">
        <f>IF($A727="-","-",ROUND(VLOOKUP($A727+ROUND(LEFT(DG$699,2)/24,5),'[1]ОАО "АТС"'!$A$30:$F$773,6,FALSE)+HLOOKUP($DL$697,'[1]Сбытовая надбавка'!$F$5:$H$6,2,FALSE),2)+'[1]Иные услуги'!$C$6+HLOOKUP($DR$696,'[1]Услуги по передаче'!$G$5:$J$7,3,FALSE))</f>
        <v>1599.67</v>
      </c>
      <c r="DH727" s="77"/>
      <c r="DI727" s="77"/>
      <c r="DJ727" s="77"/>
      <c r="DK727" s="77"/>
      <c r="DL727" s="78"/>
      <c r="DM727" s="72">
        <f>IF($A727="-","-",ROUND(VLOOKUP($A727+ROUND(LEFT(DM$699,2)/24,5),'[1]ОАО "АТС"'!$A$30:$F$773,6,FALSE)+HLOOKUP($DL$697,'[1]Сбытовая надбавка'!$F$5:$H$6,2,FALSE),2)+'[1]Иные услуги'!$C$6+HLOOKUP($DR$696,'[1]Услуги по передаче'!$G$5:$J$7,3,FALSE))</f>
        <v>1597.3899999999999</v>
      </c>
      <c r="DN727" s="77"/>
      <c r="DO727" s="77"/>
      <c r="DP727" s="77"/>
      <c r="DQ727" s="77"/>
      <c r="DR727" s="78"/>
      <c r="DS727" s="72">
        <f>IF($A727="-","-",ROUND(VLOOKUP($A727+ROUND(LEFT(DS$699,2)/24,5),'[1]ОАО "АТС"'!$A$30:$F$773,6,FALSE)+HLOOKUP($DL$697,'[1]Сбытовая надбавка'!$F$5:$H$6,2,FALSE),2)+'[1]Иные услуги'!$C$6+HLOOKUP($DR$696,'[1]Услуги по передаче'!$G$5:$J$7,3,FALSE))</f>
        <v>1598.4299999999998</v>
      </c>
      <c r="DT727" s="77"/>
      <c r="DU727" s="77"/>
      <c r="DV727" s="77"/>
      <c r="DW727" s="77"/>
      <c r="DX727" s="78"/>
      <c r="DY727" s="72">
        <f>IF($A727="-","-",ROUND(VLOOKUP($A727+ROUND(LEFT(DY$699,2)/24,5),'[1]ОАО "АТС"'!$A$30:$F$773,6,FALSE)+HLOOKUP($DL$697,'[1]Сбытовая надбавка'!$F$5:$H$6,2,FALSE),2)+'[1]Иные услуги'!$C$6+HLOOKUP($DR$696,'[1]Услуги по передаче'!$G$5:$J$7,3,FALSE))</f>
        <v>1598.73</v>
      </c>
      <c r="DZ727" s="77"/>
      <c r="EA727" s="77"/>
      <c r="EB727" s="77"/>
      <c r="EC727" s="77"/>
      <c r="ED727" s="78"/>
      <c r="EE727" s="72">
        <f>IF($A727="-","-",ROUND(VLOOKUP($A727+ROUND(LEFT(EE$699,2)/24,5),'[1]ОАО "АТС"'!$A$30:$F$773,6,FALSE)+HLOOKUP($DL$697,'[1]Сбытовая надбавка'!$F$5:$H$6,2,FALSE),2)+'[1]Иные услуги'!$C$6+HLOOKUP($DR$696,'[1]Услуги по передаче'!$G$5:$J$7,3,FALSE))</f>
        <v>1598.7999999999997</v>
      </c>
      <c r="EF727" s="77"/>
      <c r="EG727" s="77"/>
      <c r="EH727" s="77"/>
      <c r="EI727" s="77"/>
      <c r="EJ727" s="78"/>
      <c r="EK727" s="72">
        <f>IF($A727="-","-",ROUND(VLOOKUP($A727+ROUND(LEFT(EK$699,2)/24,5),'[1]ОАО "АТС"'!$A$30:$F$773,6,FALSE)+HLOOKUP($DL$697,'[1]Сбытовая надбавка'!$F$5:$H$6,2,FALSE),2)+'[1]Иные услуги'!$C$6+HLOOKUP($DR$696,'[1]Услуги по передаче'!$G$5:$J$7,3,FALSE))</f>
        <v>1740.2599999999998</v>
      </c>
      <c r="EL727" s="77"/>
      <c r="EM727" s="77"/>
      <c r="EN727" s="77"/>
      <c r="EO727" s="77"/>
      <c r="EP727" s="78"/>
      <c r="EQ727" s="72">
        <f>IF($A727="-","-",ROUND(VLOOKUP($A727+ROUND(LEFT(EQ$699,2)/24,5),'[1]ОАО "АТС"'!$A$30:$F$773,6,FALSE)+HLOOKUP($DL$697,'[1]Сбытовая надбавка'!$F$5:$H$6,2,FALSE),2)+'[1]Иные услуги'!$C$6+HLOOKUP($DR$696,'[1]Услуги по передаче'!$G$5:$J$7,3,FALSE))</f>
        <v>1641.65</v>
      </c>
      <c r="ER727" s="77"/>
      <c r="ES727" s="77"/>
      <c r="ET727" s="77"/>
      <c r="EU727" s="77"/>
      <c r="EV727" s="78"/>
    </row>
    <row r="728" spans="1:152" s="38" customFormat="1" ht="15.75" customHeight="1" x14ac:dyDescent="0.2">
      <c r="A728" s="69">
        <f>$A$143</f>
        <v>45014</v>
      </c>
      <c r="B728" s="70"/>
      <c r="C728" s="70"/>
      <c r="D728" s="70"/>
      <c r="E728" s="70"/>
      <c r="F728" s="70"/>
      <c r="G728" s="70"/>
      <c r="H728" s="71"/>
      <c r="I728" s="72">
        <f>IF($A728="-","-",ROUND(VLOOKUP($A728+ROUND(LEFT(I$699,1)/24,5),'[1]ОАО "АТС"'!$A$30:$F$773,6,FALSE)+HLOOKUP($DL$697,'[1]Сбытовая надбавка'!$F$5:$H$6,2,FALSE),2)+'[1]Иные услуги'!$C$6+HLOOKUP($DR$696,'[1]Услуги по передаче'!$G$5:$J$7,3,FALSE))</f>
        <v>1599.7399999999998</v>
      </c>
      <c r="J728" s="77"/>
      <c r="K728" s="77"/>
      <c r="L728" s="77"/>
      <c r="M728" s="77"/>
      <c r="N728" s="78"/>
      <c r="O728" s="72">
        <f>IF($A728="-","-",ROUND(VLOOKUP($A728+ROUND(LEFT(O$699,1)/24,5),'[1]ОАО "АТС"'!$A$30:$F$773,6,FALSE)+HLOOKUP($DL$697,'[1]Сбытовая надбавка'!$F$5:$H$6,2,FALSE),2)+'[1]Иные услуги'!$C$6+HLOOKUP($DR$696,'[1]Услуги по передаче'!$G$5:$J$7,3,FALSE))</f>
        <v>1599.7799999999997</v>
      </c>
      <c r="P728" s="77"/>
      <c r="Q728" s="77"/>
      <c r="R728" s="77"/>
      <c r="S728" s="77"/>
      <c r="T728" s="78"/>
      <c r="U728" s="72">
        <f>IF($A728="-","-",ROUND(VLOOKUP($A728+ROUND(LEFT(U$699,1)/24,5),'[1]ОАО "АТС"'!$A$30:$F$773,6,FALSE)+HLOOKUP($DL$697,'[1]Сбытовая надбавка'!$F$5:$H$6,2,FALSE),2)+'[1]Иные услуги'!$C$6+HLOOKUP($DR$696,'[1]Услуги по передаче'!$G$5:$J$7,3,FALSE))</f>
        <v>1599.81</v>
      </c>
      <c r="V728" s="77"/>
      <c r="W728" s="77"/>
      <c r="X728" s="77"/>
      <c r="Y728" s="77"/>
      <c r="Z728" s="78"/>
      <c r="AA728" s="72">
        <f>IF($A728="-","-",ROUND(VLOOKUP($A728+ROUND(LEFT(AA$699,1)/24,5),'[1]ОАО "АТС"'!$A$30:$F$773,6,FALSE)+HLOOKUP($DL$697,'[1]Сбытовая надбавка'!$F$5:$H$6,2,FALSE),2)+'[1]Иные услуги'!$C$6+HLOOKUP($DR$696,'[1]Услуги по передаче'!$G$5:$J$7,3,FALSE))</f>
        <v>1599.73</v>
      </c>
      <c r="AB728" s="77"/>
      <c r="AC728" s="77"/>
      <c r="AD728" s="77"/>
      <c r="AE728" s="77"/>
      <c r="AF728" s="78"/>
      <c r="AG728" s="72">
        <f>IF($A728="-","-",ROUND(VLOOKUP($A728+ROUND(LEFT(AG$699,1)/24,5),'[1]ОАО "АТС"'!$A$30:$F$773,6,FALSE)+HLOOKUP($DL$697,'[1]Сбытовая надбавка'!$F$5:$H$6,2,FALSE),2)+'[1]Иные услуги'!$C$6+HLOOKUP($DR$696,'[1]Услуги по передаче'!$G$5:$J$7,3,FALSE))</f>
        <v>1599.98</v>
      </c>
      <c r="AH728" s="77"/>
      <c r="AI728" s="77"/>
      <c r="AJ728" s="77"/>
      <c r="AK728" s="77"/>
      <c r="AL728" s="78"/>
      <c r="AM728" s="72">
        <f>IF($A728="-","-",ROUND(VLOOKUP($A728+ROUND(LEFT(AM$699,1)/24,5),'[1]ОАО "АТС"'!$A$30:$F$773,6,FALSE)+HLOOKUP($DL$697,'[1]Сбытовая надбавка'!$F$5:$H$6,2,FALSE),2)+'[1]Иные услуги'!$C$6+HLOOKUP($DR$696,'[1]Услуги по передаче'!$G$5:$J$7,3,FALSE))</f>
        <v>1599.98</v>
      </c>
      <c r="AN728" s="77"/>
      <c r="AO728" s="77"/>
      <c r="AP728" s="77"/>
      <c r="AQ728" s="77"/>
      <c r="AR728" s="78"/>
      <c r="AS728" s="72">
        <f>IF($A728="-","-",ROUND(VLOOKUP($A728+ROUND(LEFT(AS$699,1)/24,5),'[1]ОАО "АТС"'!$A$30:$F$773,6,FALSE)+HLOOKUP($DL$697,'[1]Сбытовая надбавка'!$F$5:$H$6,2,FALSE),2)+'[1]Иные услуги'!$C$6+HLOOKUP($DR$696,'[1]Услуги по передаче'!$G$5:$J$7,3,FALSE))</f>
        <v>1599.44</v>
      </c>
      <c r="AT728" s="77"/>
      <c r="AU728" s="77"/>
      <c r="AV728" s="77"/>
      <c r="AW728" s="77"/>
      <c r="AX728" s="78"/>
      <c r="AY728" s="72">
        <f>IF($A728="-","-",ROUND(VLOOKUP($A728+ROUND(LEFT(AY$699,1)/24,5),'[1]ОАО "АТС"'!$A$30:$F$773,6,FALSE)+HLOOKUP($DL$697,'[1]Сбытовая надбавка'!$F$5:$H$6,2,FALSE),2)+'[1]Иные услуги'!$C$6+HLOOKUP($DR$696,'[1]Услуги по передаче'!$G$5:$J$7,3,FALSE))</f>
        <v>1659.35</v>
      </c>
      <c r="AZ728" s="77"/>
      <c r="BA728" s="77"/>
      <c r="BB728" s="77"/>
      <c r="BC728" s="77"/>
      <c r="BD728" s="78"/>
      <c r="BE728" s="72">
        <f>IF($A728="-","-",ROUND(VLOOKUP($A728+ROUND(LEFT(BE$699,1)/24,5),'[1]ОАО "АТС"'!$A$30:$F$773,6,FALSE)+HLOOKUP($DL$697,'[1]Сбытовая надбавка'!$F$5:$H$6,2,FALSE),2)+'[1]Иные услуги'!$C$6+HLOOKUP($DR$696,'[1]Услуги по передаче'!$G$5:$J$7,3,FALSE))</f>
        <v>1599.69</v>
      </c>
      <c r="BF728" s="77"/>
      <c r="BG728" s="77"/>
      <c r="BH728" s="77"/>
      <c r="BI728" s="77"/>
      <c r="BJ728" s="78"/>
      <c r="BK728" s="72">
        <f>IF($A728="-","-",ROUND(VLOOKUP($A728+ROUND(LEFT(BK$699,1)/24,5),'[1]ОАО "АТС"'!$A$30:$F$773,6,FALSE)+HLOOKUP($DL$697,'[1]Сбытовая надбавка'!$F$5:$H$6,2,FALSE),2)+'[1]Иные услуги'!$C$6+HLOOKUP($DR$696,'[1]Услуги по передаче'!$G$5:$J$7,3,FALSE))</f>
        <v>1599.6799999999998</v>
      </c>
      <c r="BL728" s="77"/>
      <c r="BM728" s="77"/>
      <c r="BN728" s="77"/>
      <c r="BO728" s="77"/>
      <c r="BP728" s="78"/>
      <c r="BQ728" s="72">
        <f>IF($A728="-","-",ROUND(VLOOKUP($A728+ROUND(LEFT(BQ$699,2)/24,5),'[1]ОАО "АТС"'!$A$30:$F$773,6,FALSE)+HLOOKUP($DL$697,'[1]Сбытовая надбавка'!$F$5:$H$6,2,FALSE),2)+'[1]Иные услуги'!$C$6+HLOOKUP($DR$696,'[1]Услуги по передаче'!$G$5:$J$7,3,FALSE))</f>
        <v>1599.67</v>
      </c>
      <c r="BR728" s="77"/>
      <c r="BS728" s="77"/>
      <c r="BT728" s="77"/>
      <c r="BU728" s="77"/>
      <c r="BV728" s="78"/>
      <c r="BW728" s="72">
        <f>IF($A728="-","-",ROUND(VLOOKUP($A728+ROUND(LEFT(BW$699,2)/24,5),'[1]ОАО "АТС"'!$A$30:$F$773,6,FALSE)+HLOOKUP($DL$697,'[1]Сбытовая надбавка'!$F$5:$H$6,2,FALSE),2)+'[1]Иные услуги'!$C$6+HLOOKUP($DR$696,'[1]Услуги по передаче'!$G$5:$J$7,3,FALSE))</f>
        <v>1599.6799999999998</v>
      </c>
      <c r="BX728" s="77"/>
      <c r="BY728" s="77"/>
      <c r="BZ728" s="77"/>
      <c r="CA728" s="77"/>
      <c r="CB728" s="78"/>
      <c r="CC728" s="72">
        <f>IF($A728="-","-",ROUND(VLOOKUP($A728+ROUND(LEFT(CC$699,2)/24,5),'[1]ОАО "АТС"'!$A$30:$F$773,6,FALSE)+HLOOKUP($DL$697,'[1]Сбытовая надбавка'!$F$5:$H$6,2,FALSE),2)+'[1]Иные услуги'!$C$6+HLOOKUP($DR$696,'[1]Услуги по передаче'!$G$5:$J$7,3,FALSE))</f>
        <v>1599.6599999999999</v>
      </c>
      <c r="CD728" s="77"/>
      <c r="CE728" s="77"/>
      <c r="CF728" s="77"/>
      <c r="CG728" s="77"/>
      <c r="CH728" s="78"/>
      <c r="CI728" s="72">
        <f>IF($A728="-","-",ROUND(VLOOKUP($A728+ROUND(LEFT(CI$699,2)/24,5),'[1]ОАО "АТС"'!$A$30:$F$773,6,FALSE)+HLOOKUP($DL$697,'[1]Сбытовая надбавка'!$F$5:$H$6,2,FALSE),2)+'[1]Иные услуги'!$C$6+HLOOKUP($DR$696,'[1]Услуги по передаче'!$G$5:$J$7,3,FALSE))</f>
        <v>1599.63</v>
      </c>
      <c r="CJ728" s="77"/>
      <c r="CK728" s="77"/>
      <c r="CL728" s="77"/>
      <c r="CM728" s="77"/>
      <c r="CN728" s="78"/>
      <c r="CO728" s="72">
        <f>IF($A728="-","-",ROUND(VLOOKUP($A728+ROUND(LEFT(CO$699,2)/24,5),'[1]ОАО "АТС"'!$A$30:$F$773,6,FALSE)+HLOOKUP($DL$697,'[1]Сбытовая надбавка'!$F$5:$H$6,2,FALSE),2)+'[1]Иные услуги'!$C$6+HLOOKUP($DR$696,'[1]Услуги по передаче'!$G$5:$J$7,3,FALSE))</f>
        <v>1599.6999999999998</v>
      </c>
      <c r="CP728" s="77"/>
      <c r="CQ728" s="77"/>
      <c r="CR728" s="77"/>
      <c r="CS728" s="77"/>
      <c r="CT728" s="78"/>
      <c r="CU728" s="72">
        <f>IF($A728="-","-",ROUND(VLOOKUP($A728+ROUND(LEFT(CU$699,2)/24,5),'[1]ОАО "АТС"'!$A$30:$F$773,6,FALSE)+HLOOKUP($DL$697,'[1]Сбытовая надбавка'!$F$5:$H$6,2,FALSE),2)+'[1]Иные услуги'!$C$6+HLOOKUP($DR$696,'[1]Услуги по передаче'!$G$5:$J$7,3,FALSE))</f>
        <v>1599.85</v>
      </c>
      <c r="CV728" s="77"/>
      <c r="CW728" s="77"/>
      <c r="CX728" s="77"/>
      <c r="CY728" s="77"/>
      <c r="CZ728" s="78"/>
      <c r="DA728" s="72">
        <f>IF($A728="-","-",ROUND(VLOOKUP($A728+ROUND(LEFT(DA$699,2)/24,5),'[1]ОАО "АТС"'!$A$30:$F$773,6,FALSE)+HLOOKUP($DL$697,'[1]Сбытовая надбавка'!$F$5:$H$6,2,FALSE),2)+'[1]Иные услуги'!$C$6+HLOOKUP($DR$696,'[1]Услуги по передаче'!$G$5:$J$7,3,FALSE))</f>
        <v>1599.79</v>
      </c>
      <c r="DB728" s="77"/>
      <c r="DC728" s="77"/>
      <c r="DD728" s="77"/>
      <c r="DE728" s="77"/>
      <c r="DF728" s="78"/>
      <c r="DG728" s="72">
        <f>IF($A728="-","-",ROUND(VLOOKUP($A728+ROUND(LEFT(DG$699,2)/24,5),'[1]ОАО "АТС"'!$A$30:$F$773,6,FALSE)+HLOOKUP($DL$697,'[1]Сбытовая надбавка'!$F$5:$H$6,2,FALSE),2)+'[1]Иные услуги'!$C$6+HLOOKUP($DR$696,'[1]Услуги по передаче'!$G$5:$J$7,3,FALSE))</f>
        <v>1599.7599999999998</v>
      </c>
      <c r="DH728" s="77"/>
      <c r="DI728" s="77"/>
      <c r="DJ728" s="77"/>
      <c r="DK728" s="77"/>
      <c r="DL728" s="78"/>
      <c r="DM728" s="72">
        <f>IF($A728="-","-",ROUND(VLOOKUP($A728+ROUND(LEFT(DM$699,2)/24,5),'[1]ОАО "АТС"'!$A$30:$F$773,6,FALSE)+HLOOKUP($DL$697,'[1]Сбытовая надбавка'!$F$5:$H$6,2,FALSE),2)+'[1]Иные услуги'!$C$6+HLOOKUP($DR$696,'[1]Услуги по передаче'!$G$5:$J$7,3,FALSE))</f>
        <v>1597.6399999999999</v>
      </c>
      <c r="DN728" s="77"/>
      <c r="DO728" s="77"/>
      <c r="DP728" s="77"/>
      <c r="DQ728" s="77"/>
      <c r="DR728" s="78"/>
      <c r="DS728" s="72">
        <f>IF($A728="-","-",ROUND(VLOOKUP($A728+ROUND(LEFT(DS$699,2)/24,5),'[1]ОАО "АТС"'!$A$30:$F$773,6,FALSE)+HLOOKUP($DL$697,'[1]Сбытовая надбавка'!$F$5:$H$6,2,FALSE),2)+'[1]Иные услуги'!$C$6+HLOOKUP($DR$696,'[1]Услуги по передаче'!$G$5:$J$7,3,FALSE))</f>
        <v>1598.5699999999997</v>
      </c>
      <c r="DT728" s="77"/>
      <c r="DU728" s="77"/>
      <c r="DV728" s="77"/>
      <c r="DW728" s="77"/>
      <c r="DX728" s="78"/>
      <c r="DY728" s="72">
        <f>IF($A728="-","-",ROUND(VLOOKUP($A728+ROUND(LEFT(DY$699,2)/24,5),'[1]ОАО "АТС"'!$A$30:$F$773,6,FALSE)+HLOOKUP($DL$697,'[1]Сбытовая надбавка'!$F$5:$H$6,2,FALSE),2)+'[1]Иные услуги'!$C$6+HLOOKUP($DR$696,'[1]Услуги по передаче'!$G$5:$J$7,3,FALSE))</f>
        <v>1598.8600000000001</v>
      </c>
      <c r="DZ728" s="77"/>
      <c r="EA728" s="77"/>
      <c r="EB728" s="77"/>
      <c r="EC728" s="77"/>
      <c r="ED728" s="78"/>
      <c r="EE728" s="72">
        <f>IF($A728="-","-",ROUND(VLOOKUP($A728+ROUND(LEFT(EE$699,2)/24,5),'[1]ОАО "АТС"'!$A$30:$F$773,6,FALSE)+HLOOKUP($DL$697,'[1]Сбытовая надбавка'!$F$5:$H$6,2,FALSE),2)+'[1]Иные услуги'!$C$6+HLOOKUP($DR$696,'[1]Услуги по передаче'!$G$5:$J$7,3,FALSE))</f>
        <v>1598.9299999999998</v>
      </c>
      <c r="EF728" s="77"/>
      <c r="EG728" s="77"/>
      <c r="EH728" s="77"/>
      <c r="EI728" s="77"/>
      <c r="EJ728" s="78"/>
      <c r="EK728" s="72">
        <f>IF($A728="-","-",ROUND(VLOOKUP($A728+ROUND(LEFT(EK$699,2)/24,5),'[1]ОАО "АТС"'!$A$30:$F$773,6,FALSE)+HLOOKUP($DL$697,'[1]Сбытовая надбавка'!$F$5:$H$6,2,FALSE),2)+'[1]Иные услуги'!$C$6+HLOOKUP($DR$696,'[1]Услуги по передаче'!$G$5:$J$7,3,FALSE))</f>
        <v>1682.3400000000001</v>
      </c>
      <c r="EL728" s="77"/>
      <c r="EM728" s="77"/>
      <c r="EN728" s="77"/>
      <c r="EO728" s="77"/>
      <c r="EP728" s="78"/>
      <c r="EQ728" s="72">
        <f>IF($A728="-","-",ROUND(VLOOKUP($A728+ROUND(LEFT(EQ$699,2)/24,5),'[1]ОАО "АТС"'!$A$30:$F$773,6,FALSE)+HLOOKUP($DL$697,'[1]Сбытовая надбавка'!$F$5:$H$6,2,FALSE),2)+'[1]Иные услуги'!$C$6+HLOOKUP($DR$696,'[1]Услуги по передаче'!$G$5:$J$7,3,FALSE))</f>
        <v>1613.15</v>
      </c>
      <c r="ER728" s="77"/>
      <c r="ES728" s="77"/>
      <c r="ET728" s="77"/>
      <c r="EU728" s="77"/>
      <c r="EV728" s="78"/>
    </row>
    <row r="729" spans="1:152" s="38" customFormat="1" ht="15.75" customHeight="1" x14ac:dyDescent="0.2">
      <c r="A729" s="69">
        <f>$A$144</f>
        <v>45015</v>
      </c>
      <c r="B729" s="70"/>
      <c r="C729" s="70"/>
      <c r="D729" s="70"/>
      <c r="E729" s="70"/>
      <c r="F729" s="70"/>
      <c r="G729" s="70"/>
      <c r="H729" s="71"/>
      <c r="I729" s="72">
        <f>IF($A729="-","-",ROUND(VLOOKUP($A729+ROUND(LEFT(I$699,1)/24,5),'[1]ОАО "АТС"'!$A$30:$F$773,6,FALSE)+HLOOKUP($DL$697,'[1]Сбытовая надбавка'!$F$5:$H$6,2,FALSE),2)+'[1]Иные услуги'!$C$6+HLOOKUP($DR$696,'[1]Услуги по передаче'!$G$5:$J$7,3,FALSE))</f>
        <v>1599.79</v>
      </c>
      <c r="J729" s="77"/>
      <c r="K729" s="77"/>
      <c r="L729" s="77"/>
      <c r="M729" s="77"/>
      <c r="N729" s="78"/>
      <c r="O729" s="72">
        <f>IF($A729="-","-",ROUND(VLOOKUP($A729+ROUND(LEFT(O$699,1)/24,5),'[1]ОАО "АТС"'!$A$30:$F$773,6,FALSE)+HLOOKUP($DL$697,'[1]Сбытовая надбавка'!$F$5:$H$6,2,FALSE),2)+'[1]Иные услуги'!$C$6+HLOOKUP($DR$696,'[1]Услуги по передаче'!$G$5:$J$7,3,FALSE))</f>
        <v>1599.87</v>
      </c>
      <c r="P729" s="77"/>
      <c r="Q729" s="77"/>
      <c r="R729" s="77"/>
      <c r="S729" s="77"/>
      <c r="T729" s="78"/>
      <c r="U729" s="72">
        <f>IF($A729="-","-",ROUND(VLOOKUP($A729+ROUND(LEFT(U$699,1)/24,5),'[1]ОАО "АТС"'!$A$30:$F$773,6,FALSE)+HLOOKUP($DL$697,'[1]Сбытовая надбавка'!$F$5:$H$6,2,FALSE),2)+'[1]Иные услуги'!$C$6+HLOOKUP($DR$696,'[1]Услуги по передаче'!$G$5:$J$7,3,FALSE))</f>
        <v>1599.9499999999998</v>
      </c>
      <c r="V729" s="77"/>
      <c r="W729" s="77"/>
      <c r="X729" s="77"/>
      <c r="Y729" s="77"/>
      <c r="Z729" s="78"/>
      <c r="AA729" s="72">
        <f>IF($A729="-","-",ROUND(VLOOKUP($A729+ROUND(LEFT(AA$699,1)/24,5),'[1]ОАО "АТС"'!$A$30:$F$773,6,FALSE)+HLOOKUP($DL$697,'[1]Сбытовая надбавка'!$F$5:$H$6,2,FALSE),2)+'[1]Иные услуги'!$C$6+HLOOKUP($DR$696,'[1]Услуги по передаче'!$G$5:$J$7,3,FALSE))</f>
        <v>1599.8899999999999</v>
      </c>
      <c r="AB729" s="77"/>
      <c r="AC729" s="77"/>
      <c r="AD729" s="77"/>
      <c r="AE729" s="77"/>
      <c r="AF729" s="78"/>
      <c r="AG729" s="72">
        <f>IF($A729="-","-",ROUND(VLOOKUP($A729+ROUND(LEFT(AG$699,1)/24,5),'[1]ОАО "АТС"'!$A$30:$F$773,6,FALSE)+HLOOKUP($DL$697,'[1]Сбытовая надбавка'!$F$5:$H$6,2,FALSE),2)+'[1]Иные услуги'!$C$6+HLOOKUP($DR$696,'[1]Услуги по передаче'!$G$5:$J$7,3,FALSE))</f>
        <v>1600.0099999999998</v>
      </c>
      <c r="AH729" s="77"/>
      <c r="AI729" s="77"/>
      <c r="AJ729" s="77"/>
      <c r="AK729" s="77"/>
      <c r="AL729" s="78"/>
      <c r="AM729" s="72">
        <f>IF($A729="-","-",ROUND(VLOOKUP($A729+ROUND(LEFT(AM$699,1)/24,5),'[1]ОАО "АТС"'!$A$30:$F$773,6,FALSE)+HLOOKUP($DL$697,'[1]Сбытовая надбавка'!$F$5:$H$6,2,FALSE),2)+'[1]Иные услуги'!$C$6+HLOOKUP($DR$696,'[1]Услуги по передаче'!$G$5:$J$7,3,FALSE))</f>
        <v>1600.0499999999997</v>
      </c>
      <c r="AN729" s="77"/>
      <c r="AO729" s="77"/>
      <c r="AP729" s="77"/>
      <c r="AQ729" s="77"/>
      <c r="AR729" s="78"/>
      <c r="AS729" s="72">
        <f>IF($A729="-","-",ROUND(VLOOKUP($A729+ROUND(LEFT(AS$699,1)/24,5),'[1]ОАО "АТС"'!$A$30:$F$773,6,FALSE)+HLOOKUP($DL$697,'[1]Сбытовая надбавка'!$F$5:$H$6,2,FALSE),2)+'[1]Иные услуги'!$C$6+HLOOKUP($DR$696,'[1]Услуги по передаче'!$G$5:$J$7,3,FALSE))</f>
        <v>1599.63</v>
      </c>
      <c r="AT729" s="77"/>
      <c r="AU729" s="77"/>
      <c r="AV729" s="77"/>
      <c r="AW729" s="77"/>
      <c r="AX729" s="78"/>
      <c r="AY729" s="72">
        <f>IF($A729="-","-",ROUND(VLOOKUP($A729+ROUND(LEFT(AY$699,1)/24,5),'[1]ОАО "АТС"'!$A$30:$F$773,6,FALSE)+HLOOKUP($DL$697,'[1]Сбытовая надбавка'!$F$5:$H$6,2,FALSE),2)+'[1]Иные услуги'!$C$6+HLOOKUP($DR$696,'[1]Услуги по передаче'!$G$5:$J$7,3,FALSE))</f>
        <v>1647.2599999999998</v>
      </c>
      <c r="AZ729" s="77"/>
      <c r="BA729" s="77"/>
      <c r="BB729" s="77"/>
      <c r="BC729" s="77"/>
      <c r="BD729" s="78"/>
      <c r="BE729" s="72">
        <f>IF($A729="-","-",ROUND(VLOOKUP($A729+ROUND(LEFT(BE$699,1)/24,5),'[1]ОАО "АТС"'!$A$30:$F$773,6,FALSE)+HLOOKUP($DL$697,'[1]Сбытовая надбавка'!$F$5:$H$6,2,FALSE),2)+'[1]Иные услуги'!$C$6+HLOOKUP($DR$696,'[1]Услуги по передаче'!$G$5:$J$7,3,FALSE))</f>
        <v>1599.8600000000001</v>
      </c>
      <c r="BF729" s="77"/>
      <c r="BG729" s="77"/>
      <c r="BH729" s="77"/>
      <c r="BI729" s="77"/>
      <c r="BJ729" s="78"/>
      <c r="BK729" s="72">
        <f>IF($A729="-","-",ROUND(VLOOKUP($A729+ROUND(LEFT(BK$699,1)/24,5),'[1]ОАО "АТС"'!$A$30:$F$773,6,FALSE)+HLOOKUP($DL$697,'[1]Сбытовая надбавка'!$F$5:$H$6,2,FALSE),2)+'[1]Иные услуги'!$C$6+HLOOKUP($DR$696,'[1]Услуги по передаче'!$G$5:$J$7,3,FALSE))</f>
        <v>1639.4099999999999</v>
      </c>
      <c r="BL729" s="77"/>
      <c r="BM729" s="77"/>
      <c r="BN729" s="77"/>
      <c r="BO729" s="77"/>
      <c r="BP729" s="78"/>
      <c r="BQ729" s="72">
        <f>IF($A729="-","-",ROUND(VLOOKUP($A729+ROUND(LEFT(BQ$699,2)/24,5),'[1]ОАО "АТС"'!$A$30:$F$773,6,FALSE)+HLOOKUP($DL$697,'[1]Сбытовая надбавка'!$F$5:$H$6,2,FALSE),2)+'[1]Иные услуги'!$C$6+HLOOKUP($DR$696,'[1]Услуги по передаче'!$G$5:$J$7,3,FALSE))</f>
        <v>1656.63</v>
      </c>
      <c r="BR729" s="77"/>
      <c r="BS729" s="77"/>
      <c r="BT729" s="77"/>
      <c r="BU729" s="77"/>
      <c r="BV729" s="78"/>
      <c r="BW729" s="72">
        <f>IF($A729="-","-",ROUND(VLOOKUP($A729+ROUND(LEFT(BW$699,2)/24,5),'[1]ОАО "АТС"'!$A$30:$F$773,6,FALSE)+HLOOKUP($DL$697,'[1]Сбытовая надбавка'!$F$5:$H$6,2,FALSE),2)+'[1]Иные услуги'!$C$6+HLOOKUP($DR$696,'[1]Услуги по передаче'!$G$5:$J$7,3,FALSE))</f>
        <v>1646.0900000000001</v>
      </c>
      <c r="BX729" s="77"/>
      <c r="BY729" s="77"/>
      <c r="BZ729" s="77"/>
      <c r="CA729" s="77"/>
      <c r="CB729" s="78"/>
      <c r="CC729" s="72">
        <f>IF($A729="-","-",ROUND(VLOOKUP($A729+ROUND(LEFT(CC$699,2)/24,5),'[1]ОАО "АТС"'!$A$30:$F$773,6,FALSE)+HLOOKUP($DL$697,'[1]Сбытовая надбавка'!$F$5:$H$6,2,FALSE),2)+'[1]Иные услуги'!$C$6+HLOOKUP($DR$696,'[1]Услуги по передаче'!$G$5:$J$7,3,FALSE))</f>
        <v>1618.94</v>
      </c>
      <c r="CD729" s="77"/>
      <c r="CE729" s="77"/>
      <c r="CF729" s="77"/>
      <c r="CG729" s="77"/>
      <c r="CH729" s="78"/>
      <c r="CI729" s="72">
        <f>IF($A729="-","-",ROUND(VLOOKUP($A729+ROUND(LEFT(CI$699,2)/24,5),'[1]ОАО "АТС"'!$A$30:$F$773,6,FALSE)+HLOOKUP($DL$697,'[1]Сбытовая надбавка'!$F$5:$H$6,2,FALSE),2)+'[1]Иные услуги'!$C$6+HLOOKUP($DR$696,'[1]Услуги по передаче'!$G$5:$J$7,3,FALSE))</f>
        <v>1623.9099999999999</v>
      </c>
      <c r="CJ729" s="77"/>
      <c r="CK729" s="77"/>
      <c r="CL729" s="77"/>
      <c r="CM729" s="77"/>
      <c r="CN729" s="78"/>
      <c r="CO729" s="72">
        <f>IF($A729="-","-",ROUND(VLOOKUP($A729+ROUND(LEFT(CO$699,2)/24,5),'[1]ОАО "АТС"'!$A$30:$F$773,6,FALSE)+HLOOKUP($DL$697,'[1]Сбытовая надбавка'!$F$5:$H$6,2,FALSE),2)+'[1]Иные услуги'!$C$6+HLOOKUP($DR$696,'[1]Услуги по передаче'!$G$5:$J$7,3,FALSE))</f>
        <v>1625.75</v>
      </c>
      <c r="CP729" s="77"/>
      <c r="CQ729" s="77"/>
      <c r="CR729" s="77"/>
      <c r="CS729" s="77"/>
      <c r="CT729" s="78"/>
      <c r="CU729" s="72">
        <f>IF($A729="-","-",ROUND(VLOOKUP($A729+ROUND(LEFT(CU$699,2)/24,5),'[1]ОАО "АТС"'!$A$30:$F$773,6,FALSE)+HLOOKUP($DL$697,'[1]Сбытовая надбавка'!$F$5:$H$6,2,FALSE),2)+'[1]Иные услуги'!$C$6+HLOOKUP($DR$696,'[1]Услуги по передаче'!$G$5:$J$7,3,FALSE))</f>
        <v>1622.67</v>
      </c>
      <c r="CV729" s="77"/>
      <c r="CW729" s="77"/>
      <c r="CX729" s="77"/>
      <c r="CY729" s="77"/>
      <c r="CZ729" s="78"/>
      <c r="DA729" s="72">
        <f>IF($A729="-","-",ROUND(VLOOKUP($A729+ROUND(LEFT(DA$699,2)/24,5),'[1]ОАО "АТС"'!$A$30:$F$773,6,FALSE)+HLOOKUP($DL$697,'[1]Сбытовая надбавка'!$F$5:$H$6,2,FALSE),2)+'[1]Иные услуги'!$C$6+HLOOKUP($DR$696,'[1]Услуги по передаче'!$G$5:$J$7,3,FALSE))</f>
        <v>1608.0900000000001</v>
      </c>
      <c r="DB729" s="77"/>
      <c r="DC729" s="77"/>
      <c r="DD729" s="77"/>
      <c r="DE729" s="77"/>
      <c r="DF729" s="78"/>
      <c r="DG729" s="72">
        <f>IF($A729="-","-",ROUND(VLOOKUP($A729+ROUND(LEFT(DG$699,2)/24,5),'[1]ОАО "АТС"'!$A$30:$F$773,6,FALSE)+HLOOKUP($DL$697,'[1]Сбытовая надбавка'!$F$5:$H$6,2,FALSE),2)+'[1]Иные услуги'!$C$6+HLOOKUP($DR$696,'[1]Услуги по передаче'!$G$5:$J$7,3,FALSE))</f>
        <v>1614.77</v>
      </c>
      <c r="DH729" s="77"/>
      <c r="DI729" s="77"/>
      <c r="DJ729" s="77"/>
      <c r="DK729" s="77"/>
      <c r="DL729" s="78"/>
      <c r="DM729" s="72">
        <f>IF($A729="-","-",ROUND(VLOOKUP($A729+ROUND(LEFT(DM$699,2)/24,5),'[1]ОАО "АТС"'!$A$30:$F$773,6,FALSE)+HLOOKUP($DL$697,'[1]Сбытовая надбавка'!$F$5:$H$6,2,FALSE),2)+'[1]Иные услуги'!$C$6+HLOOKUP($DR$696,'[1]Услуги по передаче'!$G$5:$J$7,3,FALSE))</f>
        <v>1645.2999999999997</v>
      </c>
      <c r="DN729" s="77"/>
      <c r="DO729" s="77"/>
      <c r="DP729" s="77"/>
      <c r="DQ729" s="77"/>
      <c r="DR729" s="78"/>
      <c r="DS729" s="72">
        <f>IF($A729="-","-",ROUND(VLOOKUP($A729+ROUND(LEFT(DS$699,2)/24,5),'[1]ОАО "АТС"'!$A$30:$F$773,6,FALSE)+HLOOKUP($DL$697,'[1]Сбытовая надбавка'!$F$5:$H$6,2,FALSE),2)+'[1]Иные услуги'!$C$6+HLOOKUP($DR$696,'[1]Услуги по передаче'!$G$5:$J$7,3,FALSE))</f>
        <v>1650.2999999999997</v>
      </c>
      <c r="DT729" s="77"/>
      <c r="DU729" s="77"/>
      <c r="DV729" s="77"/>
      <c r="DW729" s="77"/>
      <c r="DX729" s="78"/>
      <c r="DY729" s="72">
        <f>IF($A729="-","-",ROUND(VLOOKUP($A729+ROUND(LEFT(DY$699,2)/24,5),'[1]ОАО "АТС"'!$A$30:$F$773,6,FALSE)+HLOOKUP($DL$697,'[1]Сбытовая надбавка'!$F$5:$H$6,2,FALSE),2)+'[1]Иные услуги'!$C$6+HLOOKUP($DR$696,'[1]Услуги по передаче'!$G$5:$J$7,3,FALSE))</f>
        <v>1604.1</v>
      </c>
      <c r="DZ729" s="77"/>
      <c r="EA729" s="77"/>
      <c r="EB729" s="77"/>
      <c r="EC729" s="77"/>
      <c r="ED729" s="78"/>
      <c r="EE729" s="72">
        <f>IF($A729="-","-",ROUND(VLOOKUP($A729+ROUND(LEFT(EE$699,2)/24,5),'[1]ОАО "АТС"'!$A$30:$F$773,6,FALSE)+HLOOKUP($DL$697,'[1]Сбытовая надбавка'!$F$5:$H$6,2,FALSE),2)+'[1]Иные услуги'!$C$6+HLOOKUP($DR$696,'[1]Услуги по передаче'!$G$5:$J$7,3,FALSE))</f>
        <v>1599.02</v>
      </c>
      <c r="EF729" s="77"/>
      <c r="EG729" s="77"/>
      <c r="EH729" s="77"/>
      <c r="EI729" s="77"/>
      <c r="EJ729" s="78"/>
      <c r="EK729" s="72">
        <f>IF($A729="-","-",ROUND(VLOOKUP($A729+ROUND(LEFT(EK$699,2)/24,5),'[1]ОАО "АТС"'!$A$30:$F$773,6,FALSE)+HLOOKUP($DL$697,'[1]Сбытовая надбавка'!$F$5:$H$6,2,FALSE),2)+'[1]Иные услуги'!$C$6+HLOOKUP($DR$696,'[1]Услуги по передаче'!$G$5:$J$7,3,FALSE))</f>
        <v>1686</v>
      </c>
      <c r="EL729" s="77"/>
      <c r="EM729" s="77"/>
      <c r="EN729" s="77"/>
      <c r="EO729" s="77"/>
      <c r="EP729" s="78"/>
      <c r="EQ729" s="72">
        <f>IF($A729="-","-",ROUND(VLOOKUP($A729+ROUND(LEFT(EQ$699,2)/24,5),'[1]ОАО "АТС"'!$A$30:$F$773,6,FALSE)+HLOOKUP($DL$697,'[1]Сбытовая надбавка'!$F$5:$H$6,2,FALSE),2)+'[1]Иные услуги'!$C$6+HLOOKUP($DR$696,'[1]Услуги по передаче'!$G$5:$J$7,3,FALSE))</f>
        <v>1610.6799999999998</v>
      </c>
      <c r="ER729" s="77"/>
      <c r="ES729" s="77"/>
      <c r="ET729" s="77"/>
      <c r="EU729" s="77"/>
      <c r="EV729" s="78"/>
    </row>
    <row r="730" spans="1:152" s="38" customFormat="1" ht="15.75" customHeight="1" x14ac:dyDescent="0.2">
      <c r="A730" s="69">
        <f>$A$145</f>
        <v>45016</v>
      </c>
      <c r="B730" s="70"/>
      <c r="C730" s="70"/>
      <c r="D730" s="70"/>
      <c r="E730" s="70"/>
      <c r="F730" s="70"/>
      <c r="G730" s="70"/>
      <c r="H730" s="71"/>
      <c r="I730" s="72">
        <f>IF($A730="-","-",ROUND(VLOOKUP($A730+ROUND(LEFT(I$699,1)/24,5),'[1]ОАО "АТС"'!$A$30:$F$773,6,FALSE)+HLOOKUP($DL$697,'[1]Сбытовая надбавка'!$F$5:$H$6,2,FALSE),2)+'[1]Иные услуги'!$C$6+HLOOKUP($DR$696,'[1]Услуги по передаче'!$G$5:$J$7,3,FALSE))</f>
        <v>1599.77</v>
      </c>
      <c r="J730" s="77"/>
      <c r="K730" s="77"/>
      <c r="L730" s="77"/>
      <c r="M730" s="77"/>
      <c r="N730" s="78"/>
      <c r="O730" s="72">
        <f>IF($A730="-","-",ROUND(VLOOKUP($A730+ROUND(LEFT(O$699,1)/24,5),'[1]ОАО "АТС"'!$A$30:$F$773,6,FALSE)+HLOOKUP($DL$697,'[1]Сбытовая надбавка'!$F$5:$H$6,2,FALSE),2)+'[1]Иные услуги'!$C$6+HLOOKUP($DR$696,'[1]Услуги по передаче'!$G$5:$J$7,3,FALSE))</f>
        <v>1599.7999999999997</v>
      </c>
      <c r="P730" s="77"/>
      <c r="Q730" s="77"/>
      <c r="R730" s="77"/>
      <c r="S730" s="77"/>
      <c r="T730" s="78"/>
      <c r="U730" s="72">
        <f>IF($A730="-","-",ROUND(VLOOKUP($A730+ROUND(LEFT(U$699,1)/24,5),'[1]ОАО "АТС"'!$A$30:$F$773,6,FALSE)+HLOOKUP($DL$697,'[1]Сбытовая надбавка'!$F$5:$H$6,2,FALSE),2)+'[1]Иные услуги'!$C$6+HLOOKUP($DR$696,'[1]Услуги по передаче'!$G$5:$J$7,3,FALSE))</f>
        <v>1599.85</v>
      </c>
      <c r="V730" s="77"/>
      <c r="W730" s="77"/>
      <c r="X730" s="77"/>
      <c r="Y730" s="77"/>
      <c r="Z730" s="78"/>
      <c r="AA730" s="72">
        <f>IF($A730="-","-",ROUND(VLOOKUP($A730+ROUND(LEFT(AA$699,1)/24,5),'[1]ОАО "АТС"'!$A$30:$F$773,6,FALSE)+HLOOKUP($DL$697,'[1]Сбытовая надбавка'!$F$5:$H$6,2,FALSE),2)+'[1]Иные услуги'!$C$6+HLOOKUP($DR$696,'[1]Услуги по передаче'!$G$5:$J$7,3,FALSE))</f>
        <v>1599.79</v>
      </c>
      <c r="AB730" s="77"/>
      <c r="AC730" s="77"/>
      <c r="AD730" s="77"/>
      <c r="AE730" s="77"/>
      <c r="AF730" s="78"/>
      <c r="AG730" s="72">
        <f>IF($A730="-","-",ROUND(VLOOKUP($A730+ROUND(LEFT(AG$699,1)/24,5),'[1]ОАО "АТС"'!$A$30:$F$773,6,FALSE)+HLOOKUP($DL$697,'[1]Сбытовая надбавка'!$F$5:$H$6,2,FALSE),2)+'[1]Иные услуги'!$C$6+HLOOKUP($DR$696,'[1]Услуги по передаче'!$G$5:$J$7,3,FALSE))</f>
        <v>1599.87</v>
      </c>
      <c r="AH730" s="77"/>
      <c r="AI730" s="77"/>
      <c r="AJ730" s="77"/>
      <c r="AK730" s="77"/>
      <c r="AL730" s="78"/>
      <c r="AM730" s="72">
        <f>IF($A730="-","-",ROUND(VLOOKUP($A730+ROUND(LEFT(AM$699,1)/24,5),'[1]ОАО "АТС"'!$A$30:$F$773,6,FALSE)+HLOOKUP($DL$697,'[1]Сбытовая надбавка'!$F$5:$H$6,2,FALSE),2)+'[1]Иные услуги'!$C$6+HLOOKUP($DR$696,'[1]Услуги по передаче'!$G$5:$J$7,3,FALSE))</f>
        <v>1599.9299999999998</v>
      </c>
      <c r="AN730" s="77"/>
      <c r="AO730" s="77"/>
      <c r="AP730" s="77"/>
      <c r="AQ730" s="77"/>
      <c r="AR730" s="78"/>
      <c r="AS730" s="72">
        <f>IF($A730="-","-",ROUND(VLOOKUP($A730+ROUND(LEFT(AS$699,1)/24,5),'[1]ОАО "АТС"'!$A$30:$F$773,6,FALSE)+HLOOKUP($DL$697,'[1]Сбытовая надбавка'!$F$5:$H$6,2,FALSE),2)+'[1]Иные услуги'!$C$6+HLOOKUP($DR$696,'[1]Услуги по передаче'!$G$5:$J$7,3,FALSE))</f>
        <v>1599.4</v>
      </c>
      <c r="AT730" s="77"/>
      <c r="AU730" s="77"/>
      <c r="AV730" s="77"/>
      <c r="AW730" s="77"/>
      <c r="AX730" s="78"/>
      <c r="AY730" s="72">
        <f>IF($A730="-","-",ROUND(VLOOKUP($A730+ROUND(LEFT(AY$699,1)/24,5),'[1]ОАО "АТС"'!$A$30:$F$773,6,FALSE)+HLOOKUP($DL$697,'[1]Сбытовая надбавка'!$F$5:$H$6,2,FALSE),2)+'[1]Иные услуги'!$C$6+HLOOKUP($DR$696,'[1]Услуги по передаче'!$G$5:$J$7,3,FALSE))</f>
        <v>1643.8199999999997</v>
      </c>
      <c r="AZ730" s="77"/>
      <c r="BA730" s="77"/>
      <c r="BB730" s="77"/>
      <c r="BC730" s="77"/>
      <c r="BD730" s="78"/>
      <c r="BE730" s="72">
        <f>IF($A730="-","-",ROUND(VLOOKUP($A730+ROUND(LEFT(BE$699,1)/24,5),'[1]ОАО "АТС"'!$A$30:$F$773,6,FALSE)+HLOOKUP($DL$697,'[1]Сбытовая надбавка'!$F$5:$H$6,2,FALSE),2)+'[1]Иные услуги'!$C$6+HLOOKUP($DR$696,'[1]Услуги по передаче'!$G$5:$J$7,3,FALSE))</f>
        <v>1599.7199999999998</v>
      </c>
      <c r="BF730" s="77"/>
      <c r="BG730" s="77"/>
      <c r="BH730" s="77"/>
      <c r="BI730" s="77"/>
      <c r="BJ730" s="78"/>
      <c r="BK730" s="72">
        <f>IF($A730="-","-",ROUND(VLOOKUP($A730+ROUND(LEFT(BK$699,1)/24,5),'[1]ОАО "АТС"'!$A$30:$F$773,6,FALSE)+HLOOKUP($DL$697,'[1]Сбытовая надбавка'!$F$5:$H$6,2,FALSE),2)+'[1]Иные услуги'!$C$6+HLOOKUP($DR$696,'[1]Услуги по передаче'!$G$5:$J$7,3,FALSE))</f>
        <v>1657.54</v>
      </c>
      <c r="BL730" s="77"/>
      <c r="BM730" s="77"/>
      <c r="BN730" s="77"/>
      <c r="BO730" s="77"/>
      <c r="BP730" s="78"/>
      <c r="BQ730" s="72">
        <f>IF($A730="-","-",ROUND(VLOOKUP($A730+ROUND(LEFT(BQ$699,2)/24,5),'[1]ОАО "АТС"'!$A$30:$F$773,6,FALSE)+HLOOKUP($DL$697,'[1]Сбытовая надбавка'!$F$5:$H$6,2,FALSE),2)+'[1]Иные услуги'!$C$6+HLOOKUP($DR$696,'[1]Услуги по передаче'!$G$5:$J$7,3,FALSE))</f>
        <v>1673.8899999999999</v>
      </c>
      <c r="BR730" s="77"/>
      <c r="BS730" s="77"/>
      <c r="BT730" s="77"/>
      <c r="BU730" s="77"/>
      <c r="BV730" s="78"/>
      <c r="BW730" s="72">
        <f>IF($A730="-","-",ROUND(VLOOKUP($A730+ROUND(LEFT(BW$699,2)/24,5),'[1]ОАО "АТС"'!$A$30:$F$773,6,FALSE)+HLOOKUP($DL$697,'[1]Сбытовая надбавка'!$F$5:$H$6,2,FALSE),2)+'[1]Иные услуги'!$C$6+HLOOKUP($DR$696,'[1]Услуги по передаче'!$G$5:$J$7,3,FALSE))</f>
        <v>1679.1</v>
      </c>
      <c r="BX730" s="77"/>
      <c r="BY730" s="77"/>
      <c r="BZ730" s="77"/>
      <c r="CA730" s="77"/>
      <c r="CB730" s="78"/>
      <c r="CC730" s="72">
        <f>IF($A730="-","-",ROUND(VLOOKUP($A730+ROUND(LEFT(CC$699,2)/24,5),'[1]ОАО "АТС"'!$A$30:$F$773,6,FALSE)+HLOOKUP($DL$697,'[1]Сбытовая надбавка'!$F$5:$H$6,2,FALSE),2)+'[1]Иные услуги'!$C$6+HLOOKUP($DR$696,'[1]Услуги по передаче'!$G$5:$J$7,3,FALSE))</f>
        <v>1656.88</v>
      </c>
      <c r="CD730" s="77"/>
      <c r="CE730" s="77"/>
      <c r="CF730" s="77"/>
      <c r="CG730" s="77"/>
      <c r="CH730" s="78"/>
      <c r="CI730" s="72">
        <f>IF($A730="-","-",ROUND(VLOOKUP($A730+ROUND(LEFT(CI$699,2)/24,5),'[1]ОАО "АТС"'!$A$30:$F$773,6,FALSE)+HLOOKUP($DL$697,'[1]Сбытовая надбавка'!$F$5:$H$6,2,FALSE),2)+'[1]Иные услуги'!$C$6+HLOOKUP($DR$696,'[1]Услуги по передаче'!$G$5:$J$7,3,FALSE))</f>
        <v>1651.48</v>
      </c>
      <c r="CJ730" s="77"/>
      <c r="CK730" s="77"/>
      <c r="CL730" s="77"/>
      <c r="CM730" s="77"/>
      <c r="CN730" s="78"/>
      <c r="CO730" s="72">
        <f>IF($A730="-","-",ROUND(VLOOKUP($A730+ROUND(LEFT(CO$699,2)/24,5),'[1]ОАО "АТС"'!$A$30:$F$773,6,FALSE)+HLOOKUP($DL$697,'[1]Сбытовая надбавка'!$F$5:$H$6,2,FALSE),2)+'[1]Иные услуги'!$C$6+HLOOKUP($DR$696,'[1]Услуги по передаче'!$G$5:$J$7,3,FALSE))</f>
        <v>1651.4899999999998</v>
      </c>
      <c r="CP730" s="77"/>
      <c r="CQ730" s="77"/>
      <c r="CR730" s="77"/>
      <c r="CS730" s="77"/>
      <c r="CT730" s="78"/>
      <c r="CU730" s="72">
        <f>IF($A730="-","-",ROUND(VLOOKUP($A730+ROUND(LEFT(CU$699,2)/24,5),'[1]ОАО "АТС"'!$A$30:$F$773,6,FALSE)+HLOOKUP($DL$697,'[1]Сбытовая надбавка'!$F$5:$H$6,2,FALSE),2)+'[1]Иные услуги'!$C$6+HLOOKUP($DR$696,'[1]Услуги по передаче'!$G$5:$J$7,3,FALSE))</f>
        <v>1644.08</v>
      </c>
      <c r="CV730" s="77"/>
      <c r="CW730" s="77"/>
      <c r="CX730" s="77"/>
      <c r="CY730" s="77"/>
      <c r="CZ730" s="78"/>
      <c r="DA730" s="72">
        <f>IF($A730="-","-",ROUND(VLOOKUP($A730+ROUND(LEFT(DA$699,2)/24,5),'[1]ОАО "АТС"'!$A$30:$F$773,6,FALSE)+HLOOKUP($DL$697,'[1]Сбытовая надбавка'!$F$5:$H$6,2,FALSE),2)+'[1]Иные услуги'!$C$6+HLOOKUP($DR$696,'[1]Услуги по передаче'!$G$5:$J$7,3,FALSE))</f>
        <v>1629.6999999999998</v>
      </c>
      <c r="DB730" s="77"/>
      <c r="DC730" s="77"/>
      <c r="DD730" s="77"/>
      <c r="DE730" s="77"/>
      <c r="DF730" s="78"/>
      <c r="DG730" s="72">
        <f>IF($A730="-","-",ROUND(VLOOKUP($A730+ROUND(LEFT(DG$699,2)/24,5),'[1]ОАО "АТС"'!$A$30:$F$773,6,FALSE)+HLOOKUP($DL$697,'[1]Сбытовая надбавка'!$F$5:$H$6,2,FALSE),2)+'[1]Иные услуги'!$C$6+HLOOKUP($DR$696,'[1]Услуги по передаче'!$G$5:$J$7,3,FALSE))</f>
        <v>1632.27</v>
      </c>
      <c r="DH730" s="77"/>
      <c r="DI730" s="77"/>
      <c r="DJ730" s="77"/>
      <c r="DK730" s="77"/>
      <c r="DL730" s="78"/>
      <c r="DM730" s="72">
        <f>IF($A730="-","-",ROUND(VLOOKUP($A730+ROUND(LEFT(DM$699,2)/24,5),'[1]ОАО "АТС"'!$A$30:$F$773,6,FALSE)+HLOOKUP($DL$697,'[1]Сбытовая надбавка'!$F$5:$H$6,2,FALSE),2)+'[1]Иные услуги'!$C$6+HLOOKUP($DR$696,'[1]Услуги по передаче'!$G$5:$J$7,3,FALSE))</f>
        <v>1661.3400000000001</v>
      </c>
      <c r="DN730" s="77"/>
      <c r="DO730" s="77"/>
      <c r="DP730" s="77"/>
      <c r="DQ730" s="77"/>
      <c r="DR730" s="78"/>
      <c r="DS730" s="72">
        <f>IF($A730="-","-",ROUND(VLOOKUP($A730+ROUND(LEFT(DS$699,2)/24,5),'[1]ОАО "АТС"'!$A$30:$F$773,6,FALSE)+HLOOKUP($DL$697,'[1]Сбытовая надбавка'!$F$5:$H$6,2,FALSE),2)+'[1]Иные услуги'!$C$6+HLOOKUP($DR$696,'[1]Услуги по передаче'!$G$5:$J$7,3,FALSE))</f>
        <v>1668.46</v>
      </c>
      <c r="DT730" s="77"/>
      <c r="DU730" s="77"/>
      <c r="DV730" s="77"/>
      <c r="DW730" s="77"/>
      <c r="DX730" s="78"/>
      <c r="DY730" s="72">
        <f>IF($A730="-","-",ROUND(VLOOKUP($A730+ROUND(LEFT(DY$699,2)/24,5),'[1]ОАО "АТС"'!$A$30:$F$773,6,FALSE)+HLOOKUP($DL$697,'[1]Сбытовая надбавка'!$F$5:$H$6,2,FALSE),2)+'[1]Иные услуги'!$C$6+HLOOKUP($DR$696,'[1]Услуги по передаче'!$G$5:$J$7,3,FALSE))</f>
        <v>1604.37</v>
      </c>
      <c r="DZ730" s="77"/>
      <c r="EA730" s="77"/>
      <c r="EB730" s="77"/>
      <c r="EC730" s="77"/>
      <c r="ED730" s="78"/>
      <c r="EE730" s="72">
        <f>IF($A730="-","-",ROUND(VLOOKUP($A730+ROUND(LEFT(EE$699,2)/24,5),'[1]ОАО "АТС"'!$A$30:$F$773,6,FALSE)+HLOOKUP($DL$697,'[1]Сбытовая надбавка'!$F$5:$H$6,2,FALSE),2)+'[1]Иные услуги'!$C$6+HLOOKUP($DR$696,'[1]Услуги по передаче'!$G$5:$J$7,3,FALSE))</f>
        <v>1598.81</v>
      </c>
      <c r="EF730" s="77"/>
      <c r="EG730" s="77"/>
      <c r="EH730" s="77"/>
      <c r="EI730" s="77"/>
      <c r="EJ730" s="78"/>
      <c r="EK730" s="72">
        <f>IF($A730="-","-",ROUND(VLOOKUP($A730+ROUND(LEFT(EK$699,2)/24,5),'[1]ОАО "АТС"'!$A$30:$F$773,6,FALSE)+HLOOKUP($DL$697,'[1]Сбытовая надбавка'!$F$5:$H$6,2,FALSE),2)+'[1]Иные услуги'!$C$6+HLOOKUP($DR$696,'[1]Услуги по передаче'!$G$5:$J$7,3,FALSE))</f>
        <v>1729.7799999999997</v>
      </c>
      <c r="EL730" s="77"/>
      <c r="EM730" s="77"/>
      <c r="EN730" s="77"/>
      <c r="EO730" s="77"/>
      <c r="EP730" s="78"/>
      <c r="EQ730" s="72">
        <f>IF($A730="-","-",ROUND(VLOOKUP($A730+ROUND(LEFT(EQ$699,2)/24,5),'[1]ОАО "АТС"'!$A$30:$F$773,6,FALSE)+HLOOKUP($DL$697,'[1]Сбытовая надбавка'!$F$5:$H$6,2,FALSE),2)+'[1]Иные услуги'!$C$6+HLOOKUP($DR$696,'[1]Услуги по передаче'!$G$5:$J$7,3,FALSE))</f>
        <v>1637.3400000000001</v>
      </c>
      <c r="ER730" s="77"/>
      <c r="ES730" s="77"/>
      <c r="ET730" s="77"/>
      <c r="EU730" s="77"/>
      <c r="EV730" s="78"/>
    </row>
    <row r="731" spans="1:152" s="38" customFormat="1" ht="15.75" customHeight="1" x14ac:dyDescent="0.2">
      <c r="A731" s="75"/>
      <c r="B731" s="75"/>
      <c r="C731" s="75"/>
      <c r="D731" s="75"/>
      <c r="E731" s="75"/>
      <c r="F731" s="75"/>
      <c r="G731" s="75"/>
      <c r="H731" s="75"/>
      <c r="I731" s="76"/>
      <c r="J731" s="76"/>
      <c r="K731" s="76"/>
      <c r="L731" s="76"/>
      <c r="M731" s="76"/>
      <c r="N731" s="76"/>
      <c r="O731" s="76"/>
      <c r="P731" s="76"/>
      <c r="Q731" s="76"/>
      <c r="R731" s="76"/>
      <c r="S731" s="76"/>
      <c r="T731" s="76"/>
      <c r="U731" s="76"/>
      <c r="V731" s="76"/>
      <c r="W731" s="76"/>
      <c r="X731" s="76"/>
      <c r="Y731" s="76"/>
      <c r="Z731" s="76"/>
      <c r="AA731" s="76"/>
      <c r="AB731" s="76"/>
      <c r="AC731" s="76"/>
      <c r="AD731" s="76"/>
      <c r="AE731" s="76"/>
      <c r="AF731" s="76"/>
      <c r="AG731" s="76"/>
      <c r="AH731" s="76"/>
      <c r="AI731" s="76"/>
      <c r="AJ731" s="76"/>
      <c r="AK731" s="76"/>
      <c r="AL731" s="76"/>
      <c r="AM731" s="76"/>
      <c r="AN731" s="76"/>
      <c r="AO731" s="76"/>
      <c r="AP731" s="76"/>
      <c r="AQ731" s="76"/>
      <c r="AR731" s="76"/>
      <c r="AS731" s="76"/>
      <c r="AT731" s="76"/>
      <c r="AU731" s="76"/>
      <c r="AV731" s="76"/>
      <c r="AW731" s="76"/>
      <c r="AX731" s="76"/>
      <c r="AY731" s="76"/>
      <c r="AZ731" s="76"/>
      <c r="BA731" s="76"/>
      <c r="BB731" s="76"/>
      <c r="BC731" s="76"/>
      <c r="BD731" s="76"/>
      <c r="BE731" s="76"/>
      <c r="BF731" s="76"/>
      <c r="BG731" s="76"/>
      <c r="BH731" s="76"/>
      <c r="BI731" s="76"/>
      <c r="BJ731" s="76"/>
      <c r="BK731" s="76"/>
      <c r="BL731" s="76"/>
      <c r="BM731" s="76"/>
      <c r="BN731" s="76"/>
      <c r="BO731" s="76"/>
      <c r="BP731" s="76"/>
      <c r="BQ731" s="76"/>
      <c r="BR731" s="76"/>
      <c r="BS731" s="76"/>
      <c r="BT731" s="76"/>
      <c r="BU731" s="76"/>
      <c r="BV731" s="76"/>
      <c r="BW731" s="76"/>
      <c r="BX731" s="76"/>
      <c r="BY731" s="76"/>
      <c r="BZ731" s="76"/>
      <c r="CA731" s="76"/>
      <c r="CB731" s="76"/>
      <c r="CC731" s="76"/>
      <c r="CD731" s="76"/>
      <c r="CE731" s="76"/>
      <c r="CF731" s="76"/>
      <c r="CG731" s="76"/>
      <c r="CH731" s="76"/>
      <c r="CI731" s="76"/>
      <c r="CJ731" s="76"/>
      <c r="CK731" s="76"/>
      <c r="CL731" s="76"/>
      <c r="CM731" s="76"/>
      <c r="CN731" s="76"/>
      <c r="CO731" s="76"/>
      <c r="CP731" s="76"/>
      <c r="CQ731" s="76"/>
      <c r="CR731" s="76"/>
      <c r="CS731" s="76"/>
      <c r="CT731" s="76"/>
      <c r="CU731" s="76"/>
      <c r="CV731" s="76"/>
      <c r="CW731" s="76"/>
      <c r="CX731" s="76"/>
      <c r="CY731" s="76"/>
      <c r="CZ731" s="76"/>
      <c r="DA731" s="76"/>
      <c r="DB731" s="76"/>
      <c r="DC731" s="76"/>
      <c r="DD731" s="76"/>
      <c r="DE731" s="76"/>
      <c r="DF731" s="76"/>
      <c r="DG731" s="76"/>
      <c r="DH731" s="76"/>
      <c r="DI731" s="76"/>
      <c r="DJ731" s="76"/>
      <c r="DK731" s="76"/>
      <c r="DL731" s="76"/>
      <c r="DM731" s="76"/>
      <c r="DN731" s="76"/>
      <c r="DO731" s="76"/>
      <c r="DP731" s="76"/>
      <c r="DQ731" s="76"/>
      <c r="DR731" s="76"/>
      <c r="DS731" s="76"/>
      <c r="DT731" s="76"/>
      <c r="DU731" s="76"/>
      <c r="DV731" s="76"/>
      <c r="DW731" s="76"/>
      <c r="DX731" s="76"/>
      <c r="DY731" s="76"/>
      <c r="DZ731" s="76"/>
      <c r="EA731" s="76"/>
      <c r="EB731" s="76"/>
      <c r="EC731" s="76"/>
      <c r="ED731" s="76"/>
      <c r="EE731" s="76"/>
      <c r="EF731" s="76"/>
      <c r="EG731" s="76"/>
      <c r="EH731" s="76"/>
      <c r="EI731" s="76"/>
      <c r="EJ731" s="76"/>
      <c r="EK731" s="76"/>
      <c r="EL731" s="76"/>
      <c r="EM731" s="76"/>
      <c r="EN731" s="76"/>
      <c r="EO731" s="76"/>
      <c r="EP731" s="76"/>
      <c r="EQ731" s="76"/>
      <c r="ER731" s="76"/>
      <c r="ES731" s="76"/>
      <c r="ET731" s="76"/>
      <c r="EU731" s="76"/>
      <c r="EV731" s="76"/>
    </row>
    <row r="732" spans="1:152" s="38" customFormat="1" ht="14.25" customHeight="1" x14ac:dyDescent="0.25">
      <c r="A732" s="46" t="s">
        <v>67</v>
      </c>
      <c r="B732" s="47"/>
      <c r="C732" s="47"/>
      <c r="D732" s="47"/>
      <c r="E732" s="47"/>
      <c r="F732" s="47"/>
      <c r="G732" s="47"/>
      <c r="H732" s="48"/>
      <c r="I732" s="49"/>
      <c r="J732" s="50"/>
      <c r="K732" s="50"/>
      <c r="L732" s="50"/>
      <c r="M732" s="51"/>
      <c r="N732" s="50"/>
      <c r="O732" s="50"/>
      <c r="P732" s="50"/>
      <c r="Q732" s="50"/>
      <c r="R732" s="50"/>
      <c r="S732" s="50"/>
      <c r="T732" s="50"/>
      <c r="U732" s="50"/>
      <c r="V732" s="50"/>
      <c r="W732" s="50"/>
      <c r="X732" s="50"/>
      <c r="Y732" s="50"/>
      <c r="Z732" s="50"/>
      <c r="AA732" s="50"/>
      <c r="AB732" s="50"/>
      <c r="AC732" s="51"/>
      <c r="AD732" s="50"/>
      <c r="AE732" s="50"/>
      <c r="AF732" s="50"/>
      <c r="AG732" s="50"/>
      <c r="AH732" s="50"/>
      <c r="AI732" s="50"/>
      <c r="AJ732" s="50"/>
      <c r="AK732" s="50"/>
      <c r="AL732" s="50"/>
      <c r="AM732" s="50"/>
      <c r="AN732" s="50"/>
      <c r="AO732" s="50"/>
      <c r="AP732" s="50"/>
      <c r="AQ732" s="50"/>
      <c r="AR732" s="50"/>
      <c r="AS732" s="50"/>
      <c r="AT732" s="50"/>
      <c r="AU732" s="50"/>
      <c r="AV732" s="50"/>
      <c r="AW732" s="50"/>
      <c r="AX732" s="50"/>
      <c r="AY732" s="50"/>
      <c r="AZ732" s="50"/>
      <c r="BA732" s="50"/>
      <c r="BB732" s="50"/>
      <c r="BC732" s="50"/>
      <c r="BD732" s="50"/>
      <c r="BE732" s="50"/>
      <c r="BF732" s="50"/>
      <c r="BG732" s="50"/>
      <c r="BH732" s="50"/>
      <c r="BI732" s="50"/>
      <c r="BJ732" s="50"/>
      <c r="BK732" s="50"/>
      <c r="BL732" s="50"/>
      <c r="BM732" s="50"/>
      <c r="BN732" s="50"/>
      <c r="BO732" s="50"/>
      <c r="BP732" s="50"/>
      <c r="BQ732" s="50"/>
      <c r="BR732" s="50"/>
      <c r="BS732" s="50"/>
      <c r="BT732" s="50"/>
      <c r="BU732" s="50"/>
      <c r="BV732" s="50"/>
      <c r="BW732" s="50"/>
      <c r="BX732" s="50"/>
      <c r="BY732" s="50"/>
      <c r="BZ732" s="50"/>
      <c r="CA732" s="50"/>
      <c r="CB732" s="50"/>
      <c r="CC732" s="50"/>
      <c r="CD732" s="50"/>
      <c r="CE732" s="50"/>
      <c r="CF732" s="50"/>
      <c r="CG732" s="50"/>
      <c r="CH732" s="50"/>
      <c r="CI732" s="50"/>
      <c r="CJ732" s="50"/>
      <c r="CK732" s="50"/>
      <c r="CL732" s="50"/>
      <c r="CM732" s="50"/>
      <c r="CN732" s="50"/>
      <c r="CO732" s="50"/>
      <c r="CP732" s="50"/>
      <c r="CQ732" s="50"/>
      <c r="CR732" s="50"/>
      <c r="CS732" s="50"/>
      <c r="CT732" s="50"/>
      <c r="CU732" s="50"/>
      <c r="CV732" s="50"/>
      <c r="CW732" s="50"/>
      <c r="CX732" s="50"/>
      <c r="CY732" s="50"/>
      <c r="CZ732" s="50"/>
      <c r="DA732" s="50"/>
      <c r="DB732" s="50"/>
      <c r="DC732" s="50"/>
      <c r="DD732" s="50"/>
      <c r="DE732" s="50"/>
      <c r="DF732" s="50"/>
      <c r="DG732" s="50"/>
      <c r="DH732" s="50"/>
      <c r="DI732" s="50"/>
      <c r="DJ732" s="50"/>
      <c r="DK732" s="50"/>
      <c r="DL732" s="50"/>
      <c r="DM732" s="51"/>
      <c r="DN732" s="51"/>
      <c r="DO732" s="51"/>
      <c r="DP732" s="51"/>
      <c r="DQ732" s="52" t="s">
        <v>68</v>
      </c>
      <c r="DR732" s="53" t="s">
        <v>97</v>
      </c>
      <c r="DS732" s="53"/>
      <c r="DT732" s="53"/>
      <c r="DU732" s="53"/>
      <c r="DV732" s="53"/>
      <c r="DW732" s="53"/>
      <c r="DX732" s="53"/>
      <c r="DY732" s="53"/>
      <c r="DZ732" s="53"/>
      <c r="EA732" s="50"/>
      <c r="EB732" s="50"/>
      <c r="EC732" s="50"/>
      <c r="ED732" s="50"/>
      <c r="EE732" s="50"/>
      <c r="EF732" s="50"/>
      <c r="EG732" s="50"/>
      <c r="EH732" s="50"/>
      <c r="EI732" s="50"/>
      <c r="EJ732" s="50"/>
      <c r="EK732" s="50"/>
      <c r="EL732" s="50"/>
      <c r="EM732" s="50"/>
      <c r="EN732" s="50"/>
      <c r="EO732" s="50"/>
      <c r="EP732" s="50"/>
      <c r="EQ732" s="50"/>
      <c r="ER732" s="50"/>
      <c r="ES732" s="50"/>
      <c r="ET732" s="50"/>
      <c r="EU732" s="50"/>
      <c r="EV732" s="50"/>
    </row>
    <row r="733" spans="1:152" s="38" customFormat="1" ht="14.25" customHeight="1" x14ac:dyDescent="0.25">
      <c r="A733" s="54"/>
      <c r="B733" s="55"/>
      <c r="C733" s="55"/>
      <c r="D733" s="55"/>
      <c r="E733" s="55"/>
      <c r="F733" s="55"/>
      <c r="G733" s="55"/>
      <c r="H733" s="56"/>
      <c r="I733" s="57"/>
      <c r="J733" s="58"/>
      <c r="K733" s="58"/>
      <c r="L733" s="58"/>
      <c r="M733" s="59"/>
      <c r="N733" s="58"/>
      <c r="O733" s="58"/>
      <c r="P733" s="58"/>
      <c r="Q733" s="58"/>
      <c r="R733" s="58"/>
      <c r="S733" s="58"/>
      <c r="T733" s="58"/>
      <c r="U733" s="58"/>
      <c r="V733" s="58"/>
      <c r="W733" s="58"/>
      <c r="X733" s="58"/>
      <c r="Y733" s="58"/>
      <c r="Z733" s="58"/>
      <c r="AA733" s="58"/>
      <c r="AB733" s="58"/>
      <c r="AC733" s="59"/>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c r="CS733" s="58"/>
      <c r="CT733" s="58"/>
      <c r="CU733" s="58"/>
      <c r="CV733" s="58"/>
      <c r="CW733" s="58"/>
      <c r="CX733" s="58"/>
      <c r="CY733" s="58"/>
      <c r="CZ733" s="58"/>
      <c r="DA733" s="58"/>
      <c r="DB733" s="58"/>
      <c r="DC733" s="58"/>
      <c r="DD733" s="58"/>
      <c r="DE733" s="58"/>
      <c r="DF733" s="58"/>
      <c r="DG733" s="58"/>
      <c r="DH733" s="58"/>
      <c r="DI733" s="58"/>
      <c r="DJ733" s="58"/>
      <c r="DK733" s="60" t="s">
        <v>70</v>
      </c>
      <c r="DL733" s="33" t="s">
        <v>96</v>
      </c>
      <c r="DM733" s="33"/>
      <c r="DN733" s="33"/>
      <c r="DO733" s="33"/>
      <c r="DP733" s="33"/>
      <c r="DQ733" s="33"/>
      <c r="DR733" s="33"/>
      <c r="DS733" s="33"/>
      <c r="DT733" s="33"/>
      <c r="DU733" s="33"/>
      <c r="DV733" s="33"/>
      <c r="DW733" s="33"/>
      <c r="DX733" s="33"/>
      <c r="DY733" s="33"/>
      <c r="DZ733" s="33"/>
      <c r="EA733" s="33"/>
      <c r="EB733" s="33"/>
      <c r="EC733" s="33"/>
      <c r="ED733" s="58"/>
      <c r="EE733" s="58"/>
      <c r="EF733" s="58"/>
      <c r="EG733" s="58"/>
      <c r="EH733" s="58"/>
      <c r="EI733" s="58"/>
      <c r="EJ733" s="58"/>
      <c r="EK733" s="58"/>
      <c r="EL733" s="58"/>
      <c r="EM733" s="58"/>
      <c r="EN733" s="58"/>
      <c r="EO733" s="58"/>
      <c r="EP733" s="58"/>
      <c r="EQ733" s="58"/>
      <c r="ER733" s="58"/>
      <c r="ES733" s="58"/>
      <c r="ET733" s="58"/>
      <c r="EU733" s="58"/>
      <c r="EV733" s="58"/>
    </row>
    <row r="734" spans="1:152" s="38" customFormat="1" ht="3" customHeight="1" x14ac:dyDescent="0.2">
      <c r="A734" s="54"/>
      <c r="B734" s="55"/>
      <c r="C734" s="55"/>
      <c r="D734" s="55"/>
      <c r="E734" s="55"/>
      <c r="F734" s="55"/>
      <c r="G734" s="55"/>
      <c r="H734" s="56"/>
      <c r="I734" s="61"/>
      <c r="J734" s="62"/>
      <c r="K734" s="62"/>
      <c r="L734" s="62"/>
      <c r="M734" s="62"/>
      <c r="N734" s="62"/>
      <c r="O734" s="62"/>
      <c r="P734" s="62"/>
      <c r="Q734" s="62"/>
      <c r="R734" s="62"/>
      <c r="S734" s="62"/>
      <c r="T734" s="62"/>
      <c r="U734" s="62"/>
      <c r="V734" s="62"/>
      <c r="W734" s="62"/>
      <c r="X734" s="62"/>
      <c r="Y734" s="62"/>
      <c r="Z734" s="62"/>
      <c r="AA734" s="62"/>
      <c r="AB734" s="62"/>
      <c r="AC734" s="62"/>
      <c r="AD734" s="62"/>
      <c r="AE734" s="62"/>
      <c r="AF734" s="62"/>
      <c r="AG734" s="62"/>
      <c r="AH734" s="62"/>
      <c r="AI734" s="62"/>
      <c r="AJ734" s="62"/>
      <c r="AK734" s="62"/>
      <c r="AL734" s="62"/>
      <c r="AM734" s="62"/>
      <c r="AN734" s="62"/>
      <c r="AO734" s="62"/>
      <c r="AP734" s="62"/>
      <c r="AQ734" s="62"/>
      <c r="AR734" s="62"/>
      <c r="AS734" s="62"/>
      <c r="AT734" s="62"/>
      <c r="AU734" s="62"/>
      <c r="AV734" s="62"/>
      <c r="AW734" s="62"/>
      <c r="AX734" s="62"/>
      <c r="AY734" s="62"/>
      <c r="AZ734" s="62"/>
      <c r="BA734" s="62"/>
      <c r="BB734" s="62"/>
      <c r="BC734" s="62"/>
      <c r="BD734" s="62"/>
      <c r="BE734" s="62"/>
      <c r="BF734" s="62"/>
      <c r="BG734" s="62"/>
      <c r="BH734" s="62"/>
      <c r="BI734" s="62"/>
      <c r="BJ734" s="62"/>
      <c r="BK734" s="62"/>
      <c r="BL734" s="62"/>
      <c r="BM734" s="62"/>
      <c r="BN734" s="62"/>
      <c r="BO734" s="62"/>
      <c r="BP734" s="62"/>
      <c r="BQ734" s="62"/>
      <c r="BR734" s="62"/>
      <c r="BS734" s="62"/>
      <c r="BT734" s="62"/>
      <c r="BU734" s="62"/>
      <c r="BV734" s="62"/>
      <c r="BW734" s="62"/>
      <c r="BX734" s="62"/>
      <c r="BY734" s="62"/>
      <c r="BZ734" s="62"/>
      <c r="CA734" s="62"/>
      <c r="CB734" s="62"/>
      <c r="CC734" s="62"/>
      <c r="CD734" s="62"/>
      <c r="CE734" s="62"/>
      <c r="CF734" s="62"/>
      <c r="CG734" s="62"/>
      <c r="CH734" s="62"/>
      <c r="CI734" s="62"/>
      <c r="CJ734" s="62"/>
      <c r="CK734" s="62"/>
      <c r="CL734" s="62"/>
      <c r="CM734" s="62"/>
      <c r="CN734" s="62"/>
      <c r="CO734" s="62"/>
      <c r="CP734" s="62"/>
      <c r="CQ734" s="62"/>
      <c r="CR734" s="62"/>
      <c r="CS734" s="62"/>
      <c r="CT734" s="62"/>
      <c r="CU734" s="62"/>
      <c r="CV734" s="62"/>
      <c r="CW734" s="62"/>
      <c r="CX734" s="62"/>
      <c r="CY734" s="62"/>
      <c r="CZ734" s="62"/>
      <c r="DA734" s="62"/>
      <c r="DB734" s="62"/>
      <c r="DC734" s="62"/>
      <c r="DD734" s="62"/>
      <c r="DE734" s="62"/>
      <c r="DF734" s="62"/>
      <c r="DG734" s="62"/>
      <c r="DH734" s="62"/>
      <c r="DI734" s="62"/>
      <c r="DJ734" s="62"/>
      <c r="DK734" s="62"/>
      <c r="DL734" s="62"/>
      <c r="DM734" s="62"/>
      <c r="DN734" s="62"/>
      <c r="DO734" s="62"/>
      <c r="DP734" s="62"/>
      <c r="DQ734" s="62"/>
      <c r="DR734" s="62"/>
      <c r="DS734" s="62"/>
      <c r="DT734" s="62"/>
      <c r="DU734" s="62"/>
      <c r="DV734" s="62"/>
      <c r="DW734" s="62"/>
      <c r="DX734" s="62"/>
      <c r="DY734" s="62"/>
      <c r="DZ734" s="62"/>
      <c r="EA734" s="62"/>
      <c r="EB734" s="62"/>
      <c r="EC734" s="62"/>
      <c r="ED734" s="62"/>
      <c r="EE734" s="62"/>
      <c r="EF734" s="62"/>
      <c r="EG734" s="62"/>
      <c r="EH734" s="62"/>
      <c r="EI734" s="62"/>
      <c r="EJ734" s="62"/>
      <c r="EK734" s="62"/>
      <c r="EL734" s="62"/>
      <c r="EM734" s="62"/>
      <c r="EN734" s="62"/>
      <c r="EO734" s="62"/>
      <c r="EP734" s="62"/>
      <c r="EQ734" s="62"/>
      <c r="ER734" s="62"/>
      <c r="ES734" s="62"/>
      <c r="ET734" s="62"/>
      <c r="EU734" s="62"/>
      <c r="EV734" s="62"/>
    </row>
    <row r="735" spans="1:152" s="38" customFormat="1" ht="27" customHeight="1" x14ac:dyDescent="0.2">
      <c r="A735" s="63"/>
      <c r="B735" s="64"/>
      <c r="C735" s="64"/>
      <c r="D735" s="64"/>
      <c r="E735" s="64"/>
      <c r="F735" s="64"/>
      <c r="G735" s="64"/>
      <c r="H735" s="65"/>
      <c r="I735" s="66" t="s">
        <v>71</v>
      </c>
      <c r="J735" s="67"/>
      <c r="K735" s="67"/>
      <c r="L735" s="67"/>
      <c r="M735" s="67"/>
      <c r="N735" s="68"/>
      <c r="O735" s="66" t="s">
        <v>72</v>
      </c>
      <c r="P735" s="67"/>
      <c r="Q735" s="67"/>
      <c r="R735" s="67"/>
      <c r="S735" s="67"/>
      <c r="T735" s="68"/>
      <c r="U735" s="66" t="s">
        <v>73</v>
      </c>
      <c r="V735" s="67"/>
      <c r="W735" s="67"/>
      <c r="X735" s="67"/>
      <c r="Y735" s="67"/>
      <c r="Z735" s="68"/>
      <c r="AA735" s="66" t="s">
        <v>74</v>
      </c>
      <c r="AB735" s="67"/>
      <c r="AC735" s="67"/>
      <c r="AD735" s="67"/>
      <c r="AE735" s="67"/>
      <c r="AF735" s="68"/>
      <c r="AG735" s="66" t="s">
        <v>75</v>
      </c>
      <c r="AH735" s="67"/>
      <c r="AI735" s="67"/>
      <c r="AJ735" s="67"/>
      <c r="AK735" s="67"/>
      <c r="AL735" s="68"/>
      <c r="AM735" s="66" t="s">
        <v>76</v>
      </c>
      <c r="AN735" s="67"/>
      <c r="AO735" s="67"/>
      <c r="AP735" s="67"/>
      <c r="AQ735" s="67"/>
      <c r="AR735" s="68"/>
      <c r="AS735" s="66" t="s">
        <v>77</v>
      </c>
      <c r="AT735" s="67"/>
      <c r="AU735" s="67"/>
      <c r="AV735" s="67"/>
      <c r="AW735" s="67"/>
      <c r="AX735" s="68"/>
      <c r="AY735" s="66" t="s">
        <v>78</v>
      </c>
      <c r="AZ735" s="67"/>
      <c r="BA735" s="67"/>
      <c r="BB735" s="67"/>
      <c r="BC735" s="67"/>
      <c r="BD735" s="67"/>
      <c r="BE735" s="66" t="s">
        <v>79</v>
      </c>
      <c r="BF735" s="67"/>
      <c r="BG735" s="67"/>
      <c r="BH735" s="67"/>
      <c r="BI735" s="67"/>
      <c r="BJ735" s="68"/>
      <c r="BK735" s="66" t="s">
        <v>80</v>
      </c>
      <c r="BL735" s="67"/>
      <c r="BM735" s="67"/>
      <c r="BN735" s="67"/>
      <c r="BO735" s="67"/>
      <c r="BP735" s="67"/>
      <c r="BQ735" s="66" t="s">
        <v>81</v>
      </c>
      <c r="BR735" s="67"/>
      <c r="BS735" s="67"/>
      <c r="BT735" s="67"/>
      <c r="BU735" s="67"/>
      <c r="BV735" s="68"/>
      <c r="BW735" s="66" t="s">
        <v>82</v>
      </c>
      <c r="BX735" s="67"/>
      <c r="BY735" s="67"/>
      <c r="BZ735" s="67"/>
      <c r="CA735" s="67"/>
      <c r="CB735" s="67"/>
      <c r="CC735" s="66" t="s">
        <v>83</v>
      </c>
      <c r="CD735" s="67"/>
      <c r="CE735" s="67"/>
      <c r="CF735" s="67"/>
      <c r="CG735" s="67"/>
      <c r="CH735" s="67"/>
      <c r="CI735" s="66" t="s">
        <v>84</v>
      </c>
      <c r="CJ735" s="67"/>
      <c r="CK735" s="67"/>
      <c r="CL735" s="67"/>
      <c r="CM735" s="67"/>
      <c r="CN735" s="67"/>
      <c r="CO735" s="66" t="s">
        <v>85</v>
      </c>
      <c r="CP735" s="67"/>
      <c r="CQ735" s="67"/>
      <c r="CR735" s="67"/>
      <c r="CS735" s="67"/>
      <c r="CT735" s="67"/>
      <c r="CU735" s="66" t="s">
        <v>86</v>
      </c>
      <c r="CV735" s="67"/>
      <c r="CW735" s="67"/>
      <c r="CX735" s="67"/>
      <c r="CY735" s="67"/>
      <c r="CZ735" s="67"/>
      <c r="DA735" s="66" t="s">
        <v>87</v>
      </c>
      <c r="DB735" s="67"/>
      <c r="DC735" s="67"/>
      <c r="DD735" s="67"/>
      <c r="DE735" s="67"/>
      <c r="DF735" s="67"/>
      <c r="DG735" s="66" t="s">
        <v>88</v>
      </c>
      <c r="DH735" s="67"/>
      <c r="DI735" s="67"/>
      <c r="DJ735" s="67"/>
      <c r="DK735" s="67"/>
      <c r="DL735" s="67"/>
      <c r="DM735" s="66" t="s">
        <v>89</v>
      </c>
      <c r="DN735" s="67"/>
      <c r="DO735" s="67"/>
      <c r="DP735" s="67"/>
      <c r="DQ735" s="67"/>
      <c r="DR735" s="67"/>
      <c r="DS735" s="66" t="s">
        <v>90</v>
      </c>
      <c r="DT735" s="67"/>
      <c r="DU735" s="67"/>
      <c r="DV735" s="67"/>
      <c r="DW735" s="67"/>
      <c r="DX735" s="67"/>
      <c r="DY735" s="66" t="s">
        <v>91</v>
      </c>
      <c r="DZ735" s="67"/>
      <c r="EA735" s="67"/>
      <c r="EB735" s="67"/>
      <c r="EC735" s="67"/>
      <c r="ED735" s="68"/>
      <c r="EE735" s="66" t="s">
        <v>92</v>
      </c>
      <c r="EF735" s="67"/>
      <c r="EG735" s="67"/>
      <c r="EH735" s="67"/>
      <c r="EI735" s="67"/>
      <c r="EJ735" s="67"/>
      <c r="EK735" s="66" t="s">
        <v>93</v>
      </c>
      <c r="EL735" s="67"/>
      <c r="EM735" s="67"/>
      <c r="EN735" s="67"/>
      <c r="EO735" s="67"/>
      <c r="EP735" s="67"/>
      <c r="EQ735" s="66" t="s">
        <v>94</v>
      </c>
      <c r="ER735" s="67"/>
      <c r="ES735" s="67"/>
      <c r="ET735" s="67"/>
      <c r="EU735" s="67"/>
      <c r="EV735" s="67"/>
    </row>
    <row r="736" spans="1:152" s="38" customFormat="1" ht="15.75" customHeight="1" x14ac:dyDescent="0.2">
      <c r="A736" s="69">
        <f>$A$115</f>
        <v>44986</v>
      </c>
      <c r="B736" s="70"/>
      <c r="C736" s="70"/>
      <c r="D736" s="70"/>
      <c r="E736" s="70"/>
      <c r="F736" s="70"/>
      <c r="G736" s="70"/>
      <c r="H736" s="71"/>
      <c r="I736" s="72">
        <f>IF($A736="-","-",ROUND(VLOOKUP($A736+ROUND(LEFT(I$735,1)/24,5),'[1]ОАО "АТС"'!$A$30:$F$773,6,FALSE)+HLOOKUP($DL$733,'[1]Сбытовая надбавка'!$F$5:$H$6,2,FALSE),2)+'[1]Иные услуги'!$C$6+HLOOKUP($DR$732,'[1]Услуги по передаче'!$G$5:$J$7,3,FALSE))</f>
        <v>1609.58</v>
      </c>
      <c r="J736" s="77"/>
      <c r="K736" s="77"/>
      <c r="L736" s="77"/>
      <c r="M736" s="77"/>
      <c r="N736" s="78"/>
      <c r="O736" s="72">
        <f>IF($A736="-","-",ROUND(VLOOKUP($A736+ROUND(LEFT(O$735,1)/24,5),'[1]ОАО "АТС"'!$A$30:$F$773,6,FALSE)+HLOOKUP($DL$733,'[1]Сбытовая надбавка'!$F$5:$H$6,2,FALSE),2)+'[1]Иные услуги'!$C$6+HLOOKUP($DR$732,'[1]Услуги по передаче'!$G$5:$J$7,3,FALSE))</f>
        <v>1598.7599999999998</v>
      </c>
      <c r="P736" s="77"/>
      <c r="Q736" s="77"/>
      <c r="R736" s="77"/>
      <c r="S736" s="77"/>
      <c r="T736" s="78"/>
      <c r="U736" s="72">
        <f>IF($A736="-","-",ROUND(VLOOKUP($A736+ROUND(LEFT(U$735,1)/24,5),'[1]ОАО "АТС"'!$A$30:$F$773,6,FALSE)+HLOOKUP($DL$733,'[1]Сбытовая надбавка'!$F$5:$H$6,2,FALSE),2)+'[1]Иные услуги'!$C$6+HLOOKUP($DR$732,'[1]Услуги по передаче'!$G$5:$J$7,3,FALSE))</f>
        <v>1598.7599999999998</v>
      </c>
      <c r="V736" s="77"/>
      <c r="W736" s="77"/>
      <c r="X736" s="77"/>
      <c r="Y736" s="77"/>
      <c r="Z736" s="78"/>
      <c r="AA736" s="72">
        <f>IF($A736="-","-",ROUND(VLOOKUP($A736+ROUND(LEFT(AA$735,1)/24,5),'[1]ОАО "АТС"'!$A$30:$F$773,6,FALSE)+HLOOKUP($DL$733,'[1]Сбытовая надбавка'!$F$5:$H$6,2,FALSE),2)+'[1]Иные услуги'!$C$6+HLOOKUP($DR$732,'[1]Услуги по передаче'!$G$5:$J$7,3,FALSE))</f>
        <v>1598.7399999999998</v>
      </c>
      <c r="AB736" s="77"/>
      <c r="AC736" s="77"/>
      <c r="AD736" s="77"/>
      <c r="AE736" s="77"/>
      <c r="AF736" s="78"/>
      <c r="AG736" s="72">
        <f>IF($A736="-","-",ROUND(VLOOKUP($A736+ROUND(LEFT(AG$735,1)/24,5),'[1]ОАО "АТС"'!$A$30:$F$773,6,FALSE)+HLOOKUP($DL$733,'[1]Сбытовая надбавка'!$F$5:$H$6,2,FALSE),2)+'[1]Иные услуги'!$C$6+HLOOKUP($DR$732,'[1]Услуги по передаче'!$G$5:$J$7,3,FALSE))</f>
        <v>1598.73</v>
      </c>
      <c r="AH736" s="77"/>
      <c r="AI736" s="77"/>
      <c r="AJ736" s="77"/>
      <c r="AK736" s="77"/>
      <c r="AL736" s="78"/>
      <c r="AM736" s="72">
        <f>IF($A736="-","-",ROUND(VLOOKUP($A736+ROUND(LEFT(AM$735,1)/24,5),'[1]ОАО "АТС"'!$A$30:$F$773,6,FALSE)+HLOOKUP($DL$733,'[1]Сбытовая надбавка'!$F$5:$H$6,2,FALSE),2)+'[1]Иные услуги'!$C$6+HLOOKUP($DR$732,'[1]Услуги по передаче'!$G$5:$J$7,3,FALSE))</f>
        <v>1598.5699999999997</v>
      </c>
      <c r="AN736" s="77"/>
      <c r="AO736" s="77"/>
      <c r="AP736" s="77"/>
      <c r="AQ736" s="77"/>
      <c r="AR736" s="78"/>
      <c r="AS736" s="72">
        <f>IF($A736="-","-",ROUND(VLOOKUP($A736+ROUND(LEFT(AS$735,1)/24,5),'[1]ОАО "АТС"'!$A$30:$F$773,6,FALSE)+HLOOKUP($DL$733,'[1]Сбытовая надбавка'!$F$5:$H$6,2,FALSE),2)+'[1]Иные услуги'!$C$6+HLOOKUP($DR$732,'[1]Услуги по передаче'!$G$5:$J$7,3,FALSE))</f>
        <v>1644.23</v>
      </c>
      <c r="AT736" s="77"/>
      <c r="AU736" s="77"/>
      <c r="AV736" s="77"/>
      <c r="AW736" s="77"/>
      <c r="AX736" s="78"/>
      <c r="AY736" s="72">
        <f>IF($A736="-","-",ROUND(VLOOKUP($A736+ROUND(LEFT(AY$735,1)/24,5),'[1]ОАО "АТС"'!$A$30:$F$773,6,FALSE)+HLOOKUP($DL$733,'[1]Сбытовая надбавка'!$F$5:$H$6,2,FALSE),2)+'[1]Иные услуги'!$C$6+HLOOKUP($DR$732,'[1]Услуги по передаче'!$G$5:$J$7,3,FALSE))</f>
        <v>1772.1599999999999</v>
      </c>
      <c r="AZ736" s="77"/>
      <c r="BA736" s="77"/>
      <c r="BB736" s="77"/>
      <c r="BC736" s="77"/>
      <c r="BD736" s="78"/>
      <c r="BE736" s="72">
        <f>IF($A736="-","-",ROUND(VLOOKUP($A736+ROUND(LEFT(BE$735,1)/24,5),'[1]ОАО "АТС"'!$A$30:$F$773,6,FALSE)+HLOOKUP($DL$733,'[1]Сбытовая надбавка'!$F$5:$H$6,2,FALSE),2)+'[1]Иные услуги'!$C$6+HLOOKUP($DR$732,'[1]Услуги по передаче'!$G$5:$J$7,3,FALSE))</f>
        <v>1613.79</v>
      </c>
      <c r="BF736" s="77"/>
      <c r="BG736" s="77"/>
      <c r="BH736" s="77"/>
      <c r="BI736" s="77"/>
      <c r="BJ736" s="78"/>
      <c r="BK736" s="72">
        <f>IF($A736="-","-",ROUND(VLOOKUP($A736+ROUND(LEFT(BK$735,1)/24,5),'[1]ОАО "АТС"'!$A$30:$F$773,6,FALSE)+HLOOKUP($DL$733,'[1]Сбытовая надбавка'!$F$5:$H$6,2,FALSE),2)+'[1]Иные услуги'!$C$6+HLOOKUP($DR$732,'[1]Услуги по передаче'!$G$5:$J$7,3,FALSE))</f>
        <v>1718.7599999999998</v>
      </c>
      <c r="BL736" s="77"/>
      <c r="BM736" s="77"/>
      <c r="BN736" s="77"/>
      <c r="BO736" s="77"/>
      <c r="BP736" s="78"/>
      <c r="BQ736" s="72">
        <f>IF($A736="-","-",ROUND(VLOOKUP($A736+ROUND(LEFT(BQ$735,2)/24,5),'[1]ОАО "АТС"'!$A$30:$F$773,6,FALSE)+HLOOKUP($DL$733,'[1]Сбытовая надбавка'!$F$5:$H$6,2,FALSE),2)+'[1]Иные услуги'!$C$6+HLOOKUP($DR$732,'[1]Услуги по передаче'!$G$5:$J$7,3,FALSE))</f>
        <v>1752.04</v>
      </c>
      <c r="BR736" s="77"/>
      <c r="BS736" s="77"/>
      <c r="BT736" s="77"/>
      <c r="BU736" s="77"/>
      <c r="BV736" s="78"/>
      <c r="BW736" s="72">
        <f>IF($A736="-","-",ROUND(VLOOKUP($A736+ROUND(LEFT(BW$735,2)/24,5),'[1]ОАО "АТС"'!$A$30:$F$773,6,FALSE)+HLOOKUP($DL$733,'[1]Сбытовая надбавка'!$F$5:$H$6,2,FALSE),2)+'[1]Иные услуги'!$C$6+HLOOKUP($DR$732,'[1]Услуги по передаче'!$G$5:$J$7,3,FALSE))</f>
        <v>1738.5099999999998</v>
      </c>
      <c r="BX736" s="77"/>
      <c r="BY736" s="77"/>
      <c r="BZ736" s="77"/>
      <c r="CA736" s="77"/>
      <c r="CB736" s="78"/>
      <c r="CC736" s="72">
        <f>IF($A736="-","-",ROUND(VLOOKUP($A736+ROUND(LEFT(CC$735,2)/24,5),'[1]ОАО "АТС"'!$A$30:$F$773,6,FALSE)+HLOOKUP($DL$733,'[1]Сбытовая надбавка'!$F$5:$H$6,2,FALSE),2)+'[1]Иные услуги'!$C$6+HLOOKUP($DR$732,'[1]Услуги по передаче'!$G$5:$J$7,3,FALSE))</f>
        <v>1687.6799999999998</v>
      </c>
      <c r="CD736" s="77"/>
      <c r="CE736" s="77"/>
      <c r="CF736" s="77"/>
      <c r="CG736" s="77"/>
      <c r="CH736" s="78"/>
      <c r="CI736" s="72">
        <f>IF($A736="-","-",ROUND(VLOOKUP($A736+ROUND(LEFT(CI$735,2)/24,5),'[1]ОАО "АТС"'!$A$30:$F$773,6,FALSE)+HLOOKUP($DL$733,'[1]Сбытовая надбавка'!$F$5:$H$6,2,FALSE),2)+'[1]Иные услуги'!$C$6+HLOOKUP($DR$732,'[1]Услуги по передаче'!$G$5:$J$7,3,FALSE))</f>
        <v>1676.17</v>
      </c>
      <c r="CJ736" s="77"/>
      <c r="CK736" s="77"/>
      <c r="CL736" s="77"/>
      <c r="CM736" s="77"/>
      <c r="CN736" s="78"/>
      <c r="CO736" s="72">
        <f>IF($A736="-","-",ROUND(VLOOKUP($A736+ROUND(LEFT(CO$735,2)/24,5),'[1]ОАО "АТС"'!$A$30:$F$773,6,FALSE)+HLOOKUP($DL$733,'[1]Сбытовая надбавка'!$F$5:$H$6,2,FALSE),2)+'[1]Иные услуги'!$C$6+HLOOKUP($DR$732,'[1]Услуги по передаче'!$G$5:$J$7,3,FALSE))</f>
        <v>1659.0900000000001</v>
      </c>
      <c r="CP736" s="77"/>
      <c r="CQ736" s="77"/>
      <c r="CR736" s="77"/>
      <c r="CS736" s="77"/>
      <c r="CT736" s="78"/>
      <c r="CU736" s="72">
        <f>IF($A736="-","-",ROUND(VLOOKUP($A736+ROUND(LEFT(CU$735,2)/24,5),'[1]ОАО "АТС"'!$A$30:$F$773,6,FALSE)+HLOOKUP($DL$733,'[1]Сбытовая надбавка'!$F$5:$H$6,2,FALSE),2)+'[1]Иные услуги'!$C$6+HLOOKUP($DR$732,'[1]Услуги по передаче'!$G$5:$J$7,3,FALSE))</f>
        <v>1653.1799999999998</v>
      </c>
      <c r="CV736" s="77"/>
      <c r="CW736" s="77"/>
      <c r="CX736" s="77"/>
      <c r="CY736" s="77"/>
      <c r="CZ736" s="78"/>
      <c r="DA736" s="72">
        <f>IF($A736="-","-",ROUND(VLOOKUP($A736+ROUND(LEFT(DA$735,2)/24,5),'[1]ОАО "АТС"'!$A$30:$F$773,6,FALSE)+HLOOKUP($DL$733,'[1]Сбытовая надбавка'!$F$5:$H$6,2,FALSE),2)+'[1]Иные услуги'!$C$6+HLOOKUP($DR$732,'[1]Услуги по передаче'!$G$5:$J$7,3,FALSE))</f>
        <v>1658.3199999999997</v>
      </c>
      <c r="DB736" s="77"/>
      <c r="DC736" s="77"/>
      <c r="DD736" s="77"/>
      <c r="DE736" s="77"/>
      <c r="DF736" s="78"/>
      <c r="DG736" s="72">
        <f>IF($A736="-","-",ROUND(VLOOKUP($A736+ROUND(LEFT(DG$735,2)/24,5),'[1]ОАО "АТС"'!$A$30:$F$773,6,FALSE)+HLOOKUP($DL$733,'[1]Сбытовая надбавка'!$F$5:$H$6,2,FALSE),2)+'[1]Иные услуги'!$C$6+HLOOKUP($DR$732,'[1]Услуги по передаче'!$G$5:$J$7,3,FALSE))</f>
        <v>1685.25</v>
      </c>
      <c r="DH736" s="77"/>
      <c r="DI736" s="77"/>
      <c r="DJ736" s="77"/>
      <c r="DK736" s="77"/>
      <c r="DL736" s="78"/>
      <c r="DM736" s="72">
        <f>IF($A736="-","-",ROUND(VLOOKUP($A736+ROUND(LEFT(DM$735,2)/24,5),'[1]ОАО "АТС"'!$A$30:$F$773,6,FALSE)+HLOOKUP($DL$733,'[1]Сбытовая надбавка'!$F$5:$H$6,2,FALSE),2)+'[1]Иные услуги'!$C$6+HLOOKUP($DR$732,'[1]Услуги по передаче'!$G$5:$J$7,3,FALSE))</f>
        <v>1749.5499999999997</v>
      </c>
      <c r="DN736" s="77"/>
      <c r="DO736" s="77"/>
      <c r="DP736" s="77"/>
      <c r="DQ736" s="77"/>
      <c r="DR736" s="78"/>
      <c r="DS736" s="72">
        <f>IF($A736="-","-",ROUND(VLOOKUP($A736+ROUND(LEFT(DS$735,2)/24,5),'[1]ОАО "АТС"'!$A$30:$F$773,6,FALSE)+HLOOKUP($DL$733,'[1]Сбытовая надбавка'!$F$5:$H$6,2,FALSE),2)+'[1]Иные услуги'!$C$6+HLOOKUP($DR$732,'[1]Услуги по передаче'!$G$5:$J$7,3,FALSE))</f>
        <v>1717.21</v>
      </c>
      <c r="DT736" s="77"/>
      <c r="DU736" s="77"/>
      <c r="DV736" s="77"/>
      <c r="DW736" s="77"/>
      <c r="DX736" s="78"/>
      <c r="DY736" s="72">
        <f>IF($A736="-","-",ROUND(VLOOKUP($A736+ROUND(LEFT(DY$735,2)/24,5),'[1]ОАО "АТС"'!$A$30:$F$773,6,FALSE)+HLOOKUP($DL$733,'[1]Сбытовая надбавка'!$F$5:$H$6,2,FALSE),2)+'[1]Иные услуги'!$C$6+HLOOKUP($DR$732,'[1]Услуги по передаче'!$G$5:$J$7,3,FALSE))</f>
        <v>1663.6</v>
      </c>
      <c r="DZ736" s="77"/>
      <c r="EA736" s="77"/>
      <c r="EB736" s="77"/>
      <c r="EC736" s="77"/>
      <c r="ED736" s="78"/>
      <c r="EE736" s="72">
        <f>IF($A736="-","-",ROUND(VLOOKUP($A736+ROUND(LEFT(EE$735,2)/24,5),'[1]ОАО "АТС"'!$A$30:$F$773,6,FALSE)+HLOOKUP($DL$733,'[1]Сбытовая надбавка'!$F$5:$H$6,2,FALSE),2)+'[1]Иные услуги'!$C$6+HLOOKUP($DR$732,'[1]Услуги по передаче'!$G$5:$J$7,3,FALSE))</f>
        <v>1596.7599999999998</v>
      </c>
      <c r="EF736" s="77"/>
      <c r="EG736" s="77"/>
      <c r="EH736" s="77"/>
      <c r="EI736" s="77"/>
      <c r="EJ736" s="78"/>
      <c r="EK736" s="72">
        <f>IF($A736="-","-",ROUND(VLOOKUP($A736+ROUND(LEFT(EK$735,2)/24,5),'[1]ОАО "АТС"'!$A$30:$F$773,6,FALSE)+HLOOKUP($DL$733,'[1]Сбытовая надбавка'!$F$5:$H$6,2,FALSE),2)+'[1]Иные услуги'!$C$6+HLOOKUP($DR$732,'[1]Услуги по передаче'!$G$5:$J$7,3,FALSE))</f>
        <v>1782.17</v>
      </c>
      <c r="EL736" s="77"/>
      <c r="EM736" s="77"/>
      <c r="EN736" s="77"/>
      <c r="EO736" s="77"/>
      <c r="EP736" s="78"/>
      <c r="EQ736" s="72">
        <f>IF($A736="-","-",ROUND(VLOOKUP($A736+ROUND(LEFT(EQ$735,2)/24,5),'[1]ОАО "АТС"'!$A$30:$F$773,6,FALSE)+HLOOKUP($DL$733,'[1]Сбытовая надбавка'!$F$5:$H$6,2,FALSE),2)+'[1]Иные услуги'!$C$6+HLOOKUP($DR$732,'[1]Услуги по передаче'!$G$5:$J$7,3,FALSE))</f>
        <v>1662.7999999999997</v>
      </c>
      <c r="ER736" s="77"/>
      <c r="ES736" s="77"/>
      <c r="ET736" s="77"/>
      <c r="EU736" s="77"/>
      <c r="EV736" s="78"/>
    </row>
    <row r="737" spans="1:152" s="38" customFormat="1" ht="15.75" customHeight="1" x14ac:dyDescent="0.2">
      <c r="A737" s="69">
        <f>$A$116</f>
        <v>44987</v>
      </c>
      <c r="B737" s="70"/>
      <c r="C737" s="70"/>
      <c r="D737" s="70"/>
      <c r="E737" s="70"/>
      <c r="F737" s="70"/>
      <c r="G737" s="70"/>
      <c r="H737" s="71"/>
      <c r="I737" s="72">
        <f>IF($A737="-","-",ROUND(VLOOKUP($A737+ROUND(LEFT(I$735,1)/24,5),'[1]ОАО "АТС"'!$A$30:$F$773,6,FALSE)+HLOOKUP($DL$733,'[1]Сбытовая надбавка'!$F$5:$H$6,2,FALSE),2)+'[1]Иные услуги'!$C$6+HLOOKUP($DR$732,'[1]Услуги по передаче'!$G$5:$J$7,3,FALSE))</f>
        <v>1635.6399999999999</v>
      </c>
      <c r="J737" s="77"/>
      <c r="K737" s="77"/>
      <c r="L737" s="77"/>
      <c r="M737" s="77"/>
      <c r="N737" s="78"/>
      <c r="O737" s="72">
        <f>IF($A737="-","-",ROUND(VLOOKUP($A737+ROUND(LEFT(O$735,1)/24,5),'[1]ОАО "АТС"'!$A$30:$F$773,6,FALSE)+HLOOKUP($DL$733,'[1]Сбытовая надбавка'!$F$5:$H$6,2,FALSE),2)+'[1]Иные услуги'!$C$6+HLOOKUP($DR$732,'[1]Услуги по передаче'!$G$5:$J$7,3,FALSE))</f>
        <v>1619.79</v>
      </c>
      <c r="P737" s="77"/>
      <c r="Q737" s="77"/>
      <c r="R737" s="77"/>
      <c r="S737" s="77"/>
      <c r="T737" s="78"/>
      <c r="U737" s="72">
        <f>IF($A737="-","-",ROUND(VLOOKUP($A737+ROUND(LEFT(U$735,1)/24,5),'[1]ОАО "АТС"'!$A$30:$F$773,6,FALSE)+HLOOKUP($DL$733,'[1]Сбытовая надбавка'!$F$5:$H$6,2,FALSE),2)+'[1]Иные услуги'!$C$6+HLOOKUP($DR$732,'[1]Услуги по передаче'!$G$5:$J$7,3,FALSE))</f>
        <v>1612.38</v>
      </c>
      <c r="V737" s="77"/>
      <c r="W737" s="77"/>
      <c r="X737" s="77"/>
      <c r="Y737" s="77"/>
      <c r="Z737" s="78"/>
      <c r="AA737" s="72">
        <f>IF($A737="-","-",ROUND(VLOOKUP($A737+ROUND(LEFT(AA$735,1)/24,5),'[1]ОАО "АТС"'!$A$30:$F$773,6,FALSE)+HLOOKUP($DL$733,'[1]Сбытовая надбавка'!$F$5:$H$6,2,FALSE),2)+'[1]Иные услуги'!$C$6+HLOOKUP($DR$732,'[1]Услуги по передаче'!$G$5:$J$7,3,FALSE))</f>
        <v>1611.98</v>
      </c>
      <c r="AB737" s="77"/>
      <c r="AC737" s="77"/>
      <c r="AD737" s="77"/>
      <c r="AE737" s="77"/>
      <c r="AF737" s="78"/>
      <c r="AG737" s="72">
        <f>IF($A737="-","-",ROUND(VLOOKUP($A737+ROUND(LEFT(AG$735,1)/24,5),'[1]ОАО "АТС"'!$A$30:$F$773,6,FALSE)+HLOOKUP($DL$733,'[1]Сбытовая надбавка'!$F$5:$H$6,2,FALSE),2)+'[1]Иные услуги'!$C$6+HLOOKUP($DR$732,'[1]Услуги по передаче'!$G$5:$J$7,3,FALSE))</f>
        <v>1613.63</v>
      </c>
      <c r="AH737" s="77"/>
      <c r="AI737" s="77"/>
      <c r="AJ737" s="77"/>
      <c r="AK737" s="77"/>
      <c r="AL737" s="78"/>
      <c r="AM737" s="72">
        <f>IF($A737="-","-",ROUND(VLOOKUP($A737+ROUND(LEFT(AM$735,1)/24,5),'[1]ОАО "АТС"'!$A$30:$F$773,6,FALSE)+HLOOKUP($DL$733,'[1]Сбытовая надбавка'!$F$5:$H$6,2,FALSE),2)+'[1]Иные услуги'!$C$6+HLOOKUP($DR$732,'[1]Услуги по передаче'!$G$5:$J$7,3,FALSE))</f>
        <v>1638.9299999999998</v>
      </c>
      <c r="AN737" s="77"/>
      <c r="AO737" s="77"/>
      <c r="AP737" s="77"/>
      <c r="AQ737" s="77"/>
      <c r="AR737" s="78"/>
      <c r="AS737" s="72">
        <f>IF($A737="-","-",ROUND(VLOOKUP($A737+ROUND(LEFT(AS$735,1)/24,5),'[1]ОАО "АТС"'!$A$30:$F$773,6,FALSE)+HLOOKUP($DL$733,'[1]Сбытовая надбавка'!$F$5:$H$6,2,FALSE),2)+'[1]Иные услуги'!$C$6+HLOOKUP($DR$732,'[1]Услуги по передаче'!$G$5:$J$7,3,FALSE))</f>
        <v>1640.9</v>
      </c>
      <c r="AT737" s="77"/>
      <c r="AU737" s="77"/>
      <c r="AV737" s="77"/>
      <c r="AW737" s="77"/>
      <c r="AX737" s="78"/>
      <c r="AY737" s="72">
        <f>IF($A737="-","-",ROUND(VLOOKUP($A737+ROUND(LEFT(AY$735,1)/24,5),'[1]ОАО "АТС"'!$A$30:$F$773,6,FALSE)+HLOOKUP($DL$733,'[1]Сбытовая надбавка'!$F$5:$H$6,2,FALSE),2)+'[1]Иные услуги'!$C$6+HLOOKUP($DR$732,'[1]Услуги по передаче'!$G$5:$J$7,3,FALSE))</f>
        <v>1658.75</v>
      </c>
      <c r="AZ737" s="77"/>
      <c r="BA737" s="77"/>
      <c r="BB737" s="77"/>
      <c r="BC737" s="77"/>
      <c r="BD737" s="78"/>
      <c r="BE737" s="72">
        <f>IF($A737="-","-",ROUND(VLOOKUP($A737+ROUND(LEFT(BE$735,1)/24,5),'[1]ОАО "АТС"'!$A$30:$F$773,6,FALSE)+HLOOKUP($DL$733,'[1]Сбытовая надбавка'!$F$5:$H$6,2,FALSE),2)+'[1]Иные услуги'!$C$6+HLOOKUP($DR$732,'[1]Услуги по передаче'!$G$5:$J$7,3,FALSE))</f>
        <v>1597.79</v>
      </c>
      <c r="BF737" s="77"/>
      <c r="BG737" s="77"/>
      <c r="BH737" s="77"/>
      <c r="BI737" s="77"/>
      <c r="BJ737" s="78"/>
      <c r="BK737" s="72">
        <f>IF($A737="-","-",ROUND(VLOOKUP($A737+ROUND(LEFT(BK$735,1)/24,5),'[1]ОАО "АТС"'!$A$30:$F$773,6,FALSE)+HLOOKUP($DL$733,'[1]Сбытовая надбавка'!$F$5:$H$6,2,FALSE),2)+'[1]Иные услуги'!$C$6+HLOOKUP($DR$732,'[1]Услуги по передаче'!$G$5:$J$7,3,FALSE))</f>
        <v>1597.8400000000001</v>
      </c>
      <c r="BL737" s="77"/>
      <c r="BM737" s="77"/>
      <c r="BN737" s="77"/>
      <c r="BO737" s="77"/>
      <c r="BP737" s="78"/>
      <c r="BQ737" s="72">
        <f>IF($A737="-","-",ROUND(VLOOKUP($A737+ROUND(LEFT(BQ$735,2)/24,5),'[1]ОАО "АТС"'!$A$30:$F$773,6,FALSE)+HLOOKUP($DL$733,'[1]Сбытовая надбавка'!$F$5:$H$6,2,FALSE),2)+'[1]Иные услуги'!$C$6+HLOOKUP($DR$732,'[1]Услуги по передаче'!$G$5:$J$7,3,FALSE))</f>
        <v>1641.0499999999997</v>
      </c>
      <c r="BR737" s="77"/>
      <c r="BS737" s="77"/>
      <c r="BT737" s="77"/>
      <c r="BU737" s="77"/>
      <c r="BV737" s="78"/>
      <c r="BW737" s="72">
        <f>IF($A737="-","-",ROUND(VLOOKUP($A737+ROUND(LEFT(BW$735,2)/24,5),'[1]ОАО "АТС"'!$A$30:$F$773,6,FALSE)+HLOOKUP($DL$733,'[1]Сбытовая надбавка'!$F$5:$H$6,2,FALSE),2)+'[1]Иные услуги'!$C$6+HLOOKUP($DR$732,'[1]Услуги по передаче'!$G$5:$J$7,3,FALSE))</f>
        <v>1640.6799999999998</v>
      </c>
      <c r="BX737" s="77"/>
      <c r="BY737" s="77"/>
      <c r="BZ737" s="77"/>
      <c r="CA737" s="77"/>
      <c r="CB737" s="78"/>
      <c r="CC737" s="72">
        <f>IF($A737="-","-",ROUND(VLOOKUP($A737+ROUND(LEFT(CC$735,2)/24,5),'[1]ОАО "АТС"'!$A$30:$F$773,6,FALSE)+HLOOKUP($DL$733,'[1]Сбытовая надбавка'!$F$5:$H$6,2,FALSE),2)+'[1]Иные услуги'!$C$6+HLOOKUP($DR$732,'[1]Услуги по передаче'!$G$5:$J$7,3,FALSE))</f>
        <v>1613.77</v>
      </c>
      <c r="CD737" s="77"/>
      <c r="CE737" s="77"/>
      <c r="CF737" s="77"/>
      <c r="CG737" s="77"/>
      <c r="CH737" s="78"/>
      <c r="CI737" s="72">
        <f>IF($A737="-","-",ROUND(VLOOKUP($A737+ROUND(LEFT(CI$735,2)/24,5),'[1]ОАО "АТС"'!$A$30:$F$773,6,FALSE)+HLOOKUP($DL$733,'[1]Сбытовая надбавка'!$F$5:$H$6,2,FALSE),2)+'[1]Иные услуги'!$C$6+HLOOKUP($DR$732,'[1]Услуги по передаче'!$G$5:$J$7,3,FALSE))</f>
        <v>1606.65</v>
      </c>
      <c r="CJ737" s="77"/>
      <c r="CK737" s="77"/>
      <c r="CL737" s="77"/>
      <c r="CM737" s="77"/>
      <c r="CN737" s="78"/>
      <c r="CO737" s="72">
        <f>IF($A737="-","-",ROUND(VLOOKUP($A737+ROUND(LEFT(CO$735,2)/24,5),'[1]ОАО "АТС"'!$A$30:$F$773,6,FALSE)+HLOOKUP($DL$733,'[1]Сбытовая надбавка'!$F$5:$H$6,2,FALSE),2)+'[1]Иные услуги'!$C$6+HLOOKUP($DR$732,'[1]Услуги по передаче'!$G$5:$J$7,3,FALSE))</f>
        <v>1597.81</v>
      </c>
      <c r="CP737" s="77"/>
      <c r="CQ737" s="77"/>
      <c r="CR737" s="77"/>
      <c r="CS737" s="77"/>
      <c r="CT737" s="78"/>
      <c r="CU737" s="72">
        <f>IF($A737="-","-",ROUND(VLOOKUP($A737+ROUND(LEFT(CU$735,2)/24,5),'[1]ОАО "АТС"'!$A$30:$F$773,6,FALSE)+HLOOKUP($DL$733,'[1]Сбытовая надбавка'!$F$5:$H$6,2,FALSE),2)+'[1]Иные услуги'!$C$6+HLOOKUP($DR$732,'[1]Услуги по передаче'!$G$5:$J$7,3,FALSE))</f>
        <v>1597.79</v>
      </c>
      <c r="CV737" s="77"/>
      <c r="CW737" s="77"/>
      <c r="CX737" s="77"/>
      <c r="CY737" s="77"/>
      <c r="CZ737" s="78"/>
      <c r="DA737" s="72">
        <f>IF($A737="-","-",ROUND(VLOOKUP($A737+ROUND(LEFT(DA$735,2)/24,5),'[1]ОАО "АТС"'!$A$30:$F$773,6,FALSE)+HLOOKUP($DL$733,'[1]Сбытовая надбавка'!$F$5:$H$6,2,FALSE),2)+'[1]Иные услуги'!$C$6+HLOOKUP($DR$732,'[1]Услуги по передаче'!$G$5:$J$7,3,FALSE))</f>
        <v>1598.2999999999997</v>
      </c>
      <c r="DB737" s="77"/>
      <c r="DC737" s="77"/>
      <c r="DD737" s="77"/>
      <c r="DE737" s="77"/>
      <c r="DF737" s="78"/>
      <c r="DG737" s="72">
        <f>IF($A737="-","-",ROUND(VLOOKUP($A737+ROUND(LEFT(DG$735,2)/24,5),'[1]ОАО "АТС"'!$A$30:$F$773,6,FALSE)+HLOOKUP($DL$733,'[1]Сбытовая надбавка'!$F$5:$H$6,2,FALSE),2)+'[1]Иные услуги'!$C$6+HLOOKUP($DR$732,'[1]Услуги по передаче'!$G$5:$J$7,3,FALSE))</f>
        <v>1638.98</v>
      </c>
      <c r="DH737" s="77"/>
      <c r="DI737" s="77"/>
      <c r="DJ737" s="77"/>
      <c r="DK737" s="77"/>
      <c r="DL737" s="78"/>
      <c r="DM737" s="72">
        <f>IF($A737="-","-",ROUND(VLOOKUP($A737+ROUND(LEFT(DM$735,2)/24,5),'[1]ОАО "АТС"'!$A$30:$F$773,6,FALSE)+HLOOKUP($DL$733,'[1]Сбытовая надбавка'!$F$5:$H$6,2,FALSE),2)+'[1]Иные услуги'!$C$6+HLOOKUP($DR$732,'[1]Услуги по передаче'!$G$5:$J$7,3,FALSE))</f>
        <v>1769.25</v>
      </c>
      <c r="DN737" s="77"/>
      <c r="DO737" s="77"/>
      <c r="DP737" s="77"/>
      <c r="DQ737" s="77"/>
      <c r="DR737" s="78"/>
      <c r="DS737" s="72">
        <f>IF($A737="-","-",ROUND(VLOOKUP($A737+ROUND(LEFT(DS$735,2)/24,5),'[1]ОАО "АТС"'!$A$30:$F$773,6,FALSE)+HLOOKUP($DL$733,'[1]Сбытовая надбавка'!$F$5:$H$6,2,FALSE),2)+'[1]Иные услуги'!$C$6+HLOOKUP($DR$732,'[1]Услуги по передаче'!$G$5:$J$7,3,FALSE))</f>
        <v>1795.4499999999998</v>
      </c>
      <c r="DT737" s="77"/>
      <c r="DU737" s="77"/>
      <c r="DV737" s="77"/>
      <c r="DW737" s="77"/>
      <c r="DX737" s="78"/>
      <c r="DY737" s="72">
        <f>IF($A737="-","-",ROUND(VLOOKUP($A737+ROUND(LEFT(DY$735,2)/24,5),'[1]ОАО "АТС"'!$A$30:$F$773,6,FALSE)+HLOOKUP($DL$733,'[1]Сбытовая надбавка'!$F$5:$H$6,2,FALSE),2)+'[1]Иные услуги'!$C$6+HLOOKUP($DR$732,'[1]Услуги по передаче'!$G$5:$J$7,3,FALSE))</f>
        <v>1750.5699999999997</v>
      </c>
      <c r="DZ737" s="77"/>
      <c r="EA737" s="77"/>
      <c r="EB737" s="77"/>
      <c r="EC737" s="77"/>
      <c r="ED737" s="78"/>
      <c r="EE737" s="72">
        <f>IF($A737="-","-",ROUND(VLOOKUP($A737+ROUND(LEFT(EE$735,2)/24,5),'[1]ОАО "АТС"'!$A$30:$F$773,6,FALSE)+HLOOKUP($DL$733,'[1]Сбытовая надбавка'!$F$5:$H$6,2,FALSE),2)+'[1]Иные услуги'!$C$6+HLOOKUP($DR$732,'[1]Услуги по передаче'!$G$5:$J$7,3,FALSE))</f>
        <v>1684.8400000000001</v>
      </c>
      <c r="EF737" s="77"/>
      <c r="EG737" s="77"/>
      <c r="EH737" s="77"/>
      <c r="EI737" s="77"/>
      <c r="EJ737" s="78"/>
      <c r="EK737" s="72">
        <f>IF($A737="-","-",ROUND(VLOOKUP($A737+ROUND(LEFT(EK$735,2)/24,5),'[1]ОАО "АТС"'!$A$30:$F$773,6,FALSE)+HLOOKUP($DL$733,'[1]Сбытовая надбавка'!$F$5:$H$6,2,FALSE),2)+'[1]Иные услуги'!$C$6+HLOOKUP($DR$732,'[1]Услуги по передаче'!$G$5:$J$7,3,FALSE))</f>
        <v>1853.27</v>
      </c>
      <c r="EL737" s="77"/>
      <c r="EM737" s="77"/>
      <c r="EN737" s="77"/>
      <c r="EO737" s="77"/>
      <c r="EP737" s="78"/>
      <c r="EQ737" s="72">
        <f>IF($A737="-","-",ROUND(VLOOKUP($A737+ROUND(LEFT(EQ$735,2)/24,5),'[1]ОАО "АТС"'!$A$30:$F$773,6,FALSE)+HLOOKUP($DL$733,'[1]Сбытовая надбавка'!$F$5:$H$6,2,FALSE),2)+'[1]Иные услуги'!$C$6+HLOOKUP($DR$732,'[1]Услуги по передаче'!$G$5:$J$7,3,FALSE))</f>
        <v>1737.4099999999999</v>
      </c>
      <c r="ER737" s="77"/>
      <c r="ES737" s="77"/>
      <c r="ET737" s="77"/>
      <c r="EU737" s="77"/>
      <c r="EV737" s="78"/>
    </row>
    <row r="738" spans="1:152" s="38" customFormat="1" ht="15.75" customHeight="1" x14ac:dyDescent="0.2">
      <c r="A738" s="69">
        <f>$A$117</f>
        <v>44988</v>
      </c>
      <c r="B738" s="70"/>
      <c r="C738" s="70"/>
      <c r="D738" s="70"/>
      <c r="E738" s="70"/>
      <c r="F738" s="70"/>
      <c r="G738" s="70"/>
      <c r="H738" s="71"/>
      <c r="I738" s="72">
        <f>IF($A738="-","-",ROUND(VLOOKUP($A738+ROUND(LEFT(I$735,1)/24,5),'[1]ОАО "АТС"'!$A$30:$F$773,6,FALSE)+HLOOKUP($DL$733,'[1]Сбытовая надбавка'!$F$5:$H$6,2,FALSE),2)+'[1]Иные услуги'!$C$6+HLOOKUP($DR$732,'[1]Услуги по передаче'!$G$5:$J$7,3,FALSE))</f>
        <v>1653.37</v>
      </c>
      <c r="J738" s="77"/>
      <c r="K738" s="77"/>
      <c r="L738" s="77"/>
      <c r="M738" s="77"/>
      <c r="N738" s="78"/>
      <c r="O738" s="72">
        <f>IF($A738="-","-",ROUND(VLOOKUP($A738+ROUND(LEFT(O$735,1)/24,5),'[1]ОАО "АТС"'!$A$30:$F$773,6,FALSE)+HLOOKUP($DL$733,'[1]Сбытовая надбавка'!$F$5:$H$6,2,FALSE),2)+'[1]Иные услуги'!$C$6+HLOOKUP($DR$732,'[1]Услуги по передаче'!$G$5:$J$7,3,FALSE))</f>
        <v>1617.4699999999998</v>
      </c>
      <c r="P738" s="77"/>
      <c r="Q738" s="77"/>
      <c r="R738" s="77"/>
      <c r="S738" s="77"/>
      <c r="T738" s="78"/>
      <c r="U738" s="72">
        <f>IF($A738="-","-",ROUND(VLOOKUP($A738+ROUND(LEFT(U$735,1)/24,5),'[1]ОАО "АТС"'!$A$30:$F$773,6,FALSE)+HLOOKUP($DL$733,'[1]Сбытовая надбавка'!$F$5:$H$6,2,FALSE),2)+'[1]Иные услуги'!$C$6+HLOOKUP($DR$732,'[1]Услуги по передаче'!$G$5:$J$7,3,FALSE))</f>
        <v>1608.5</v>
      </c>
      <c r="V738" s="77"/>
      <c r="W738" s="77"/>
      <c r="X738" s="77"/>
      <c r="Y738" s="77"/>
      <c r="Z738" s="78"/>
      <c r="AA738" s="72">
        <f>IF($A738="-","-",ROUND(VLOOKUP($A738+ROUND(LEFT(AA$735,1)/24,5),'[1]ОАО "АТС"'!$A$30:$F$773,6,FALSE)+HLOOKUP($DL$733,'[1]Сбытовая надбавка'!$F$5:$H$6,2,FALSE),2)+'[1]Иные услуги'!$C$6+HLOOKUP($DR$732,'[1]Услуги по передаче'!$G$5:$J$7,3,FALSE))</f>
        <v>1606.92</v>
      </c>
      <c r="AB738" s="77"/>
      <c r="AC738" s="77"/>
      <c r="AD738" s="77"/>
      <c r="AE738" s="77"/>
      <c r="AF738" s="78"/>
      <c r="AG738" s="72">
        <f>IF($A738="-","-",ROUND(VLOOKUP($A738+ROUND(LEFT(AG$735,1)/24,5),'[1]ОАО "АТС"'!$A$30:$F$773,6,FALSE)+HLOOKUP($DL$733,'[1]Сбытовая надбавка'!$F$5:$H$6,2,FALSE),2)+'[1]Иные услуги'!$C$6+HLOOKUP($DR$732,'[1]Услуги по передаче'!$G$5:$J$7,3,FALSE))</f>
        <v>1606.12</v>
      </c>
      <c r="AH738" s="77"/>
      <c r="AI738" s="77"/>
      <c r="AJ738" s="77"/>
      <c r="AK738" s="77"/>
      <c r="AL738" s="78"/>
      <c r="AM738" s="72">
        <f>IF($A738="-","-",ROUND(VLOOKUP($A738+ROUND(LEFT(AM$735,1)/24,5),'[1]ОАО "АТС"'!$A$30:$F$773,6,FALSE)+HLOOKUP($DL$733,'[1]Сбытовая надбавка'!$F$5:$H$6,2,FALSE),2)+'[1]Иные услуги'!$C$6+HLOOKUP($DR$732,'[1]Услуги по передаче'!$G$5:$J$7,3,FALSE))</f>
        <v>1631.06</v>
      </c>
      <c r="AN738" s="77"/>
      <c r="AO738" s="77"/>
      <c r="AP738" s="77"/>
      <c r="AQ738" s="77"/>
      <c r="AR738" s="78"/>
      <c r="AS738" s="72">
        <f>IF($A738="-","-",ROUND(VLOOKUP($A738+ROUND(LEFT(AS$735,1)/24,5),'[1]ОАО "АТС"'!$A$30:$F$773,6,FALSE)+HLOOKUP($DL$733,'[1]Сбытовая надбавка'!$F$5:$H$6,2,FALSE),2)+'[1]Иные услуги'!$C$6+HLOOKUP($DR$732,'[1]Услуги по передаче'!$G$5:$J$7,3,FALSE))</f>
        <v>1602.54</v>
      </c>
      <c r="AT738" s="77"/>
      <c r="AU738" s="77"/>
      <c r="AV738" s="77"/>
      <c r="AW738" s="77"/>
      <c r="AX738" s="78"/>
      <c r="AY738" s="72">
        <f>IF($A738="-","-",ROUND(VLOOKUP($A738+ROUND(LEFT(AY$735,1)/24,5),'[1]ОАО "АТС"'!$A$30:$F$773,6,FALSE)+HLOOKUP($DL$733,'[1]Сбытовая надбавка'!$F$5:$H$6,2,FALSE),2)+'[1]Иные услуги'!$C$6+HLOOKUP($DR$732,'[1]Услуги по передаче'!$G$5:$J$7,3,FALSE))</f>
        <v>1624.27</v>
      </c>
      <c r="AZ738" s="77"/>
      <c r="BA738" s="77"/>
      <c r="BB738" s="77"/>
      <c r="BC738" s="77"/>
      <c r="BD738" s="78"/>
      <c r="BE738" s="72">
        <f>IF($A738="-","-",ROUND(VLOOKUP($A738+ROUND(LEFT(BE$735,1)/24,5),'[1]ОАО "АТС"'!$A$30:$F$773,6,FALSE)+HLOOKUP($DL$733,'[1]Сбытовая надбавка'!$F$5:$H$6,2,FALSE),2)+'[1]Иные услуги'!$C$6+HLOOKUP($DR$732,'[1]Услуги по передаче'!$G$5:$J$7,3,FALSE))</f>
        <v>1597.12</v>
      </c>
      <c r="BF738" s="77"/>
      <c r="BG738" s="77"/>
      <c r="BH738" s="77"/>
      <c r="BI738" s="77"/>
      <c r="BJ738" s="78"/>
      <c r="BK738" s="72">
        <f>IF($A738="-","-",ROUND(VLOOKUP($A738+ROUND(LEFT(BK$735,1)/24,5),'[1]ОАО "АТС"'!$A$30:$F$773,6,FALSE)+HLOOKUP($DL$733,'[1]Сбытовая надбавка'!$F$5:$H$6,2,FALSE),2)+'[1]Иные услуги'!$C$6+HLOOKUP($DR$732,'[1]Услуги по передаче'!$G$5:$J$7,3,FALSE))</f>
        <v>1597.25</v>
      </c>
      <c r="BL738" s="77"/>
      <c r="BM738" s="77"/>
      <c r="BN738" s="77"/>
      <c r="BO738" s="77"/>
      <c r="BP738" s="78"/>
      <c r="BQ738" s="72">
        <f>IF($A738="-","-",ROUND(VLOOKUP($A738+ROUND(LEFT(BQ$735,2)/24,5),'[1]ОАО "АТС"'!$A$30:$F$773,6,FALSE)+HLOOKUP($DL$733,'[1]Сбытовая надбавка'!$F$5:$H$6,2,FALSE),2)+'[1]Иные услуги'!$C$6+HLOOKUP($DR$732,'[1]Услуги по передаче'!$G$5:$J$7,3,FALSE))</f>
        <v>1615.0099999999998</v>
      </c>
      <c r="BR738" s="77"/>
      <c r="BS738" s="77"/>
      <c r="BT738" s="77"/>
      <c r="BU738" s="77"/>
      <c r="BV738" s="78"/>
      <c r="BW738" s="72">
        <f>IF($A738="-","-",ROUND(VLOOKUP($A738+ROUND(LEFT(BW$735,2)/24,5),'[1]ОАО "АТС"'!$A$30:$F$773,6,FALSE)+HLOOKUP($DL$733,'[1]Сбытовая надбавка'!$F$5:$H$6,2,FALSE),2)+'[1]Иные услуги'!$C$6+HLOOKUP($DR$732,'[1]Услуги по передаче'!$G$5:$J$7,3,FALSE))</f>
        <v>1615.9</v>
      </c>
      <c r="BX738" s="77"/>
      <c r="BY738" s="77"/>
      <c r="BZ738" s="77"/>
      <c r="CA738" s="77"/>
      <c r="CB738" s="78"/>
      <c r="CC738" s="72">
        <f>IF($A738="-","-",ROUND(VLOOKUP($A738+ROUND(LEFT(CC$735,2)/24,5),'[1]ОАО "АТС"'!$A$30:$F$773,6,FALSE)+HLOOKUP($DL$733,'[1]Сбытовая надбавка'!$F$5:$H$6,2,FALSE),2)+'[1]Иные услуги'!$C$6+HLOOKUP($DR$732,'[1]Услуги по передаче'!$G$5:$J$7,3,FALSE))</f>
        <v>1597.1399999999999</v>
      </c>
      <c r="CD738" s="77"/>
      <c r="CE738" s="77"/>
      <c r="CF738" s="77"/>
      <c r="CG738" s="77"/>
      <c r="CH738" s="78"/>
      <c r="CI738" s="72">
        <f>IF($A738="-","-",ROUND(VLOOKUP($A738+ROUND(LEFT(CI$735,2)/24,5),'[1]ОАО "АТС"'!$A$30:$F$773,6,FALSE)+HLOOKUP($DL$733,'[1]Сбытовая надбавка'!$F$5:$H$6,2,FALSE),2)+'[1]Иные услуги'!$C$6+HLOOKUP($DR$732,'[1]Услуги по передаче'!$G$5:$J$7,3,FALSE))</f>
        <v>1597.5499999999997</v>
      </c>
      <c r="CJ738" s="77"/>
      <c r="CK738" s="77"/>
      <c r="CL738" s="77"/>
      <c r="CM738" s="77"/>
      <c r="CN738" s="78"/>
      <c r="CO738" s="72">
        <f>IF($A738="-","-",ROUND(VLOOKUP($A738+ROUND(LEFT(CO$735,2)/24,5),'[1]ОАО "АТС"'!$A$30:$F$773,6,FALSE)+HLOOKUP($DL$733,'[1]Сбытовая надбавка'!$F$5:$H$6,2,FALSE),2)+'[1]Иные услуги'!$C$6+HLOOKUP($DR$732,'[1]Услуги по передаче'!$G$5:$J$7,3,FALSE))</f>
        <v>1597.31</v>
      </c>
      <c r="CP738" s="77"/>
      <c r="CQ738" s="77"/>
      <c r="CR738" s="77"/>
      <c r="CS738" s="77"/>
      <c r="CT738" s="78"/>
      <c r="CU738" s="72">
        <f>IF($A738="-","-",ROUND(VLOOKUP($A738+ROUND(LEFT(CU$735,2)/24,5),'[1]ОАО "АТС"'!$A$30:$F$773,6,FALSE)+HLOOKUP($DL$733,'[1]Сбытовая надбавка'!$F$5:$H$6,2,FALSE),2)+'[1]Иные услуги'!$C$6+HLOOKUP($DR$732,'[1]Услуги по передаче'!$G$5:$J$7,3,FALSE))</f>
        <v>1597.4299999999998</v>
      </c>
      <c r="CV738" s="77"/>
      <c r="CW738" s="77"/>
      <c r="CX738" s="77"/>
      <c r="CY738" s="77"/>
      <c r="CZ738" s="78"/>
      <c r="DA738" s="72">
        <f>IF($A738="-","-",ROUND(VLOOKUP($A738+ROUND(LEFT(DA$735,2)/24,5),'[1]ОАО "АТС"'!$A$30:$F$773,6,FALSE)+HLOOKUP($DL$733,'[1]Сбытовая надбавка'!$F$5:$H$6,2,FALSE),2)+'[1]Иные услуги'!$C$6+HLOOKUP($DR$732,'[1]Услуги по передаче'!$G$5:$J$7,3,FALSE))</f>
        <v>1598.0900000000001</v>
      </c>
      <c r="DB738" s="77"/>
      <c r="DC738" s="77"/>
      <c r="DD738" s="77"/>
      <c r="DE738" s="77"/>
      <c r="DF738" s="78"/>
      <c r="DG738" s="72">
        <f>IF($A738="-","-",ROUND(VLOOKUP($A738+ROUND(LEFT(DG$735,2)/24,5),'[1]ОАО "АТС"'!$A$30:$F$773,6,FALSE)+HLOOKUP($DL$733,'[1]Сбытовая надбавка'!$F$5:$H$6,2,FALSE),2)+'[1]Иные услуги'!$C$6+HLOOKUP($DR$732,'[1]Услуги по передаче'!$G$5:$J$7,3,FALSE))</f>
        <v>1614.5699999999997</v>
      </c>
      <c r="DH738" s="77"/>
      <c r="DI738" s="77"/>
      <c r="DJ738" s="77"/>
      <c r="DK738" s="77"/>
      <c r="DL738" s="78"/>
      <c r="DM738" s="72">
        <f>IF($A738="-","-",ROUND(VLOOKUP($A738+ROUND(LEFT(DM$735,2)/24,5),'[1]ОАО "АТС"'!$A$30:$F$773,6,FALSE)+HLOOKUP($DL$733,'[1]Сбытовая надбавка'!$F$5:$H$6,2,FALSE),2)+'[1]Иные услуги'!$C$6+HLOOKUP($DR$732,'[1]Услуги по передаче'!$G$5:$J$7,3,FALSE))</f>
        <v>1736.4099999999999</v>
      </c>
      <c r="DN738" s="77"/>
      <c r="DO738" s="77"/>
      <c r="DP738" s="77"/>
      <c r="DQ738" s="77"/>
      <c r="DR738" s="78"/>
      <c r="DS738" s="72">
        <f>IF($A738="-","-",ROUND(VLOOKUP($A738+ROUND(LEFT(DS$735,2)/24,5),'[1]ОАО "АТС"'!$A$30:$F$773,6,FALSE)+HLOOKUP($DL$733,'[1]Сбытовая надбавка'!$F$5:$H$6,2,FALSE),2)+'[1]Иные услуги'!$C$6+HLOOKUP($DR$732,'[1]Услуги по передаче'!$G$5:$J$7,3,FALSE))</f>
        <v>1767.15</v>
      </c>
      <c r="DT738" s="77"/>
      <c r="DU738" s="77"/>
      <c r="DV738" s="77"/>
      <c r="DW738" s="77"/>
      <c r="DX738" s="78"/>
      <c r="DY738" s="72">
        <f>IF($A738="-","-",ROUND(VLOOKUP($A738+ROUND(LEFT(DY$735,2)/24,5),'[1]ОАО "АТС"'!$A$30:$F$773,6,FALSE)+HLOOKUP($DL$733,'[1]Сбытовая надбавка'!$F$5:$H$6,2,FALSE),2)+'[1]Иные услуги'!$C$6+HLOOKUP($DR$732,'[1]Услуги по передаче'!$G$5:$J$7,3,FALSE))</f>
        <v>1714.12</v>
      </c>
      <c r="DZ738" s="77"/>
      <c r="EA738" s="77"/>
      <c r="EB738" s="77"/>
      <c r="EC738" s="77"/>
      <c r="ED738" s="78"/>
      <c r="EE738" s="72">
        <f>IF($A738="-","-",ROUND(VLOOKUP($A738+ROUND(LEFT(EE$735,2)/24,5),'[1]ОАО "АТС"'!$A$30:$F$773,6,FALSE)+HLOOKUP($DL$733,'[1]Сбытовая надбавка'!$F$5:$H$6,2,FALSE),2)+'[1]Иные услуги'!$C$6+HLOOKUP($DR$732,'[1]Услуги по передаче'!$G$5:$J$7,3,FALSE))</f>
        <v>1654.21</v>
      </c>
      <c r="EF738" s="77"/>
      <c r="EG738" s="77"/>
      <c r="EH738" s="77"/>
      <c r="EI738" s="77"/>
      <c r="EJ738" s="78"/>
      <c r="EK738" s="72">
        <f>IF($A738="-","-",ROUND(VLOOKUP($A738+ROUND(LEFT(EK$735,2)/24,5),'[1]ОАО "АТС"'!$A$30:$F$773,6,FALSE)+HLOOKUP($DL$733,'[1]Сбытовая надбавка'!$F$5:$H$6,2,FALSE),2)+'[1]Иные услуги'!$C$6+HLOOKUP($DR$732,'[1]Услуги по передаче'!$G$5:$J$7,3,FALSE))</f>
        <v>1999.88</v>
      </c>
      <c r="EL738" s="77"/>
      <c r="EM738" s="77"/>
      <c r="EN738" s="77"/>
      <c r="EO738" s="77"/>
      <c r="EP738" s="78"/>
      <c r="EQ738" s="72">
        <f>IF($A738="-","-",ROUND(VLOOKUP($A738+ROUND(LEFT(EQ$735,2)/24,5),'[1]ОАО "АТС"'!$A$30:$F$773,6,FALSE)+HLOOKUP($DL$733,'[1]Сбытовая надбавка'!$F$5:$H$6,2,FALSE),2)+'[1]Иные услуги'!$C$6+HLOOKUP($DR$732,'[1]Услуги по передаче'!$G$5:$J$7,3,FALSE))</f>
        <v>1721.9499999999998</v>
      </c>
      <c r="ER738" s="77"/>
      <c r="ES738" s="77"/>
      <c r="ET738" s="77"/>
      <c r="EU738" s="77"/>
      <c r="EV738" s="78"/>
    </row>
    <row r="739" spans="1:152" s="38" customFormat="1" ht="15.75" customHeight="1" x14ac:dyDescent="0.2">
      <c r="A739" s="69">
        <f>$A$118</f>
        <v>44989</v>
      </c>
      <c r="B739" s="70"/>
      <c r="C739" s="70"/>
      <c r="D739" s="70"/>
      <c r="E739" s="70"/>
      <c r="F739" s="70"/>
      <c r="G739" s="70"/>
      <c r="H739" s="71"/>
      <c r="I739" s="72">
        <f>IF($A739="-","-",ROUND(VLOOKUP($A739+ROUND(LEFT(I$735,1)/24,5),'[1]ОАО "АТС"'!$A$30:$F$773,6,FALSE)+HLOOKUP($DL$733,'[1]Сбытовая надбавка'!$F$5:$H$6,2,FALSE),2)+'[1]Иные услуги'!$C$6+HLOOKUP($DR$732,'[1]Услуги по передаче'!$G$5:$J$7,3,FALSE))</f>
        <v>1616.21</v>
      </c>
      <c r="J739" s="77"/>
      <c r="K739" s="77"/>
      <c r="L739" s="77"/>
      <c r="M739" s="77"/>
      <c r="N739" s="78"/>
      <c r="O739" s="72">
        <f>IF($A739="-","-",ROUND(VLOOKUP($A739+ROUND(LEFT(O$735,1)/24,5),'[1]ОАО "АТС"'!$A$30:$F$773,6,FALSE)+HLOOKUP($DL$733,'[1]Сбытовая надбавка'!$F$5:$H$6,2,FALSE),2)+'[1]Иные услуги'!$C$6+HLOOKUP($DR$732,'[1]Услуги по передаче'!$G$5:$J$7,3,FALSE))</f>
        <v>1597.7799999999997</v>
      </c>
      <c r="P739" s="77"/>
      <c r="Q739" s="77"/>
      <c r="R739" s="77"/>
      <c r="S739" s="77"/>
      <c r="T739" s="78"/>
      <c r="U739" s="72">
        <f>IF($A739="-","-",ROUND(VLOOKUP($A739+ROUND(LEFT(U$735,1)/24,5),'[1]ОАО "АТС"'!$A$30:$F$773,6,FALSE)+HLOOKUP($DL$733,'[1]Сбытовая надбавка'!$F$5:$H$6,2,FALSE),2)+'[1]Иные услуги'!$C$6+HLOOKUP($DR$732,'[1]Услуги по передаче'!$G$5:$J$7,3,FALSE))</f>
        <v>1598.2199999999998</v>
      </c>
      <c r="V739" s="77"/>
      <c r="W739" s="77"/>
      <c r="X739" s="77"/>
      <c r="Y739" s="77"/>
      <c r="Z739" s="78"/>
      <c r="AA739" s="72">
        <f>IF($A739="-","-",ROUND(VLOOKUP($A739+ROUND(LEFT(AA$735,1)/24,5),'[1]ОАО "АТС"'!$A$30:$F$773,6,FALSE)+HLOOKUP($DL$733,'[1]Сбытовая надбавка'!$F$5:$H$6,2,FALSE),2)+'[1]Иные услуги'!$C$6+HLOOKUP($DR$732,'[1]Услуги по передаче'!$G$5:$J$7,3,FALSE))</f>
        <v>1598.21</v>
      </c>
      <c r="AB739" s="77"/>
      <c r="AC739" s="77"/>
      <c r="AD739" s="77"/>
      <c r="AE739" s="77"/>
      <c r="AF739" s="78"/>
      <c r="AG739" s="72">
        <f>IF($A739="-","-",ROUND(VLOOKUP($A739+ROUND(LEFT(AG$735,1)/24,5),'[1]ОАО "АТС"'!$A$30:$F$773,6,FALSE)+HLOOKUP($DL$733,'[1]Сбытовая надбавка'!$F$5:$H$6,2,FALSE),2)+'[1]Иные услуги'!$C$6+HLOOKUP($DR$732,'[1]Услуги по передаче'!$G$5:$J$7,3,FALSE))</f>
        <v>1598.13</v>
      </c>
      <c r="AH739" s="77"/>
      <c r="AI739" s="77"/>
      <c r="AJ739" s="77"/>
      <c r="AK739" s="77"/>
      <c r="AL739" s="78"/>
      <c r="AM739" s="72">
        <f>IF($A739="-","-",ROUND(VLOOKUP($A739+ROUND(LEFT(AM$735,1)/24,5),'[1]ОАО "АТС"'!$A$30:$F$773,6,FALSE)+HLOOKUP($DL$733,'[1]Сбытовая надбавка'!$F$5:$H$6,2,FALSE),2)+'[1]Иные услуги'!$C$6+HLOOKUP($DR$732,'[1]Услуги по передаче'!$G$5:$J$7,3,FALSE))</f>
        <v>1597.9299999999998</v>
      </c>
      <c r="AN739" s="77"/>
      <c r="AO739" s="77"/>
      <c r="AP739" s="77"/>
      <c r="AQ739" s="77"/>
      <c r="AR739" s="78"/>
      <c r="AS739" s="72">
        <f>IF($A739="-","-",ROUND(VLOOKUP($A739+ROUND(LEFT(AS$735,1)/24,5),'[1]ОАО "АТС"'!$A$30:$F$773,6,FALSE)+HLOOKUP($DL$733,'[1]Сбытовая надбавка'!$F$5:$H$6,2,FALSE),2)+'[1]Иные услуги'!$C$6+HLOOKUP($DR$732,'[1]Услуги по передаче'!$G$5:$J$7,3,FALSE))</f>
        <v>1596.7199999999998</v>
      </c>
      <c r="AT739" s="77"/>
      <c r="AU739" s="77"/>
      <c r="AV739" s="77"/>
      <c r="AW739" s="77"/>
      <c r="AX739" s="78"/>
      <c r="AY739" s="72">
        <f>IF($A739="-","-",ROUND(VLOOKUP($A739+ROUND(LEFT(AY$735,1)/24,5),'[1]ОАО "АТС"'!$A$30:$F$773,6,FALSE)+HLOOKUP($DL$733,'[1]Сбытовая надбавка'!$F$5:$H$6,2,FALSE),2)+'[1]Иные услуги'!$C$6+HLOOKUP($DR$732,'[1]Услуги по передаче'!$G$5:$J$7,3,FALSE))</f>
        <v>1596.6999999999998</v>
      </c>
      <c r="AZ739" s="77"/>
      <c r="BA739" s="77"/>
      <c r="BB739" s="77"/>
      <c r="BC739" s="77"/>
      <c r="BD739" s="78"/>
      <c r="BE739" s="72">
        <f>IF($A739="-","-",ROUND(VLOOKUP($A739+ROUND(LEFT(BE$735,1)/24,5),'[1]ОАО "АТС"'!$A$30:$F$773,6,FALSE)+HLOOKUP($DL$733,'[1]Сбытовая надбавка'!$F$5:$H$6,2,FALSE),2)+'[1]Иные услуги'!$C$6+HLOOKUP($DR$732,'[1]Услуги по передаче'!$G$5:$J$7,3,FALSE))</f>
        <v>1597.33</v>
      </c>
      <c r="BF739" s="77"/>
      <c r="BG739" s="77"/>
      <c r="BH739" s="77"/>
      <c r="BI739" s="77"/>
      <c r="BJ739" s="78"/>
      <c r="BK739" s="72">
        <f>IF($A739="-","-",ROUND(VLOOKUP($A739+ROUND(LEFT(BK$735,1)/24,5),'[1]ОАО "АТС"'!$A$30:$F$773,6,FALSE)+HLOOKUP($DL$733,'[1]Сбытовая надбавка'!$F$5:$H$6,2,FALSE),2)+'[1]Иные услуги'!$C$6+HLOOKUP($DR$732,'[1]Услуги по передаче'!$G$5:$J$7,3,FALSE))</f>
        <v>1597.77</v>
      </c>
      <c r="BL739" s="77"/>
      <c r="BM739" s="77"/>
      <c r="BN739" s="77"/>
      <c r="BO739" s="77"/>
      <c r="BP739" s="78"/>
      <c r="BQ739" s="72">
        <f>IF($A739="-","-",ROUND(VLOOKUP($A739+ROUND(LEFT(BQ$735,2)/24,5),'[1]ОАО "АТС"'!$A$30:$F$773,6,FALSE)+HLOOKUP($DL$733,'[1]Сбытовая надбавка'!$F$5:$H$6,2,FALSE),2)+'[1]Иные услуги'!$C$6+HLOOKUP($DR$732,'[1]Услуги по передаче'!$G$5:$J$7,3,FALSE))</f>
        <v>1647.83</v>
      </c>
      <c r="BR739" s="77"/>
      <c r="BS739" s="77"/>
      <c r="BT739" s="77"/>
      <c r="BU739" s="77"/>
      <c r="BV739" s="78"/>
      <c r="BW739" s="72">
        <f>IF($A739="-","-",ROUND(VLOOKUP($A739+ROUND(LEFT(BW$735,2)/24,5),'[1]ОАО "АТС"'!$A$30:$F$773,6,FALSE)+HLOOKUP($DL$733,'[1]Сбытовая надбавка'!$F$5:$H$6,2,FALSE),2)+'[1]Иные услуги'!$C$6+HLOOKUP($DR$732,'[1]Услуги по передаче'!$G$5:$J$7,3,FALSE))</f>
        <v>1681.0499999999997</v>
      </c>
      <c r="BX739" s="77"/>
      <c r="BY739" s="77"/>
      <c r="BZ739" s="77"/>
      <c r="CA739" s="77"/>
      <c r="CB739" s="78"/>
      <c r="CC739" s="72">
        <f>IF($A739="-","-",ROUND(VLOOKUP($A739+ROUND(LEFT(CC$735,2)/24,5),'[1]ОАО "АТС"'!$A$30:$F$773,6,FALSE)+HLOOKUP($DL$733,'[1]Сбытовая надбавка'!$F$5:$H$6,2,FALSE),2)+'[1]Иные услуги'!$C$6+HLOOKUP($DR$732,'[1]Услуги по передаче'!$G$5:$J$7,3,FALSE))</f>
        <v>1668.0299999999997</v>
      </c>
      <c r="CD739" s="77"/>
      <c r="CE739" s="77"/>
      <c r="CF739" s="77"/>
      <c r="CG739" s="77"/>
      <c r="CH739" s="78"/>
      <c r="CI739" s="72">
        <f>IF($A739="-","-",ROUND(VLOOKUP($A739+ROUND(LEFT(CI$735,2)/24,5),'[1]ОАО "АТС"'!$A$30:$F$773,6,FALSE)+HLOOKUP($DL$733,'[1]Сбытовая надбавка'!$F$5:$H$6,2,FALSE),2)+'[1]Иные услуги'!$C$6+HLOOKUP($DR$732,'[1]Услуги по передаче'!$G$5:$J$7,3,FALSE))</f>
        <v>1640.94</v>
      </c>
      <c r="CJ739" s="77"/>
      <c r="CK739" s="77"/>
      <c r="CL739" s="77"/>
      <c r="CM739" s="77"/>
      <c r="CN739" s="78"/>
      <c r="CO739" s="72">
        <f>IF($A739="-","-",ROUND(VLOOKUP($A739+ROUND(LEFT(CO$735,2)/24,5),'[1]ОАО "АТС"'!$A$30:$F$773,6,FALSE)+HLOOKUP($DL$733,'[1]Сбытовая надбавка'!$F$5:$H$6,2,FALSE),2)+'[1]Иные услуги'!$C$6+HLOOKUP($DR$732,'[1]Услуги по передаче'!$G$5:$J$7,3,FALSE))</f>
        <v>1627.6799999999998</v>
      </c>
      <c r="CP739" s="77"/>
      <c r="CQ739" s="77"/>
      <c r="CR739" s="77"/>
      <c r="CS739" s="77"/>
      <c r="CT739" s="78"/>
      <c r="CU739" s="72">
        <f>IF($A739="-","-",ROUND(VLOOKUP($A739+ROUND(LEFT(CU$735,2)/24,5),'[1]ОАО "АТС"'!$A$30:$F$773,6,FALSE)+HLOOKUP($DL$733,'[1]Сбытовая надбавка'!$F$5:$H$6,2,FALSE),2)+'[1]Иные услуги'!$C$6+HLOOKUP($DR$732,'[1]Услуги по передаче'!$G$5:$J$7,3,FALSE))</f>
        <v>1605.3400000000001</v>
      </c>
      <c r="CV739" s="77"/>
      <c r="CW739" s="77"/>
      <c r="CX739" s="77"/>
      <c r="CY739" s="77"/>
      <c r="CZ739" s="78"/>
      <c r="DA739" s="72">
        <f>IF($A739="-","-",ROUND(VLOOKUP($A739+ROUND(LEFT(DA$735,2)/24,5),'[1]ОАО "АТС"'!$A$30:$F$773,6,FALSE)+HLOOKUP($DL$733,'[1]Сбытовая надбавка'!$F$5:$H$6,2,FALSE),2)+'[1]Иные услуги'!$C$6+HLOOKUP($DR$732,'[1]Услуги по передаче'!$G$5:$J$7,3,FALSE))</f>
        <v>1598.1</v>
      </c>
      <c r="DB739" s="77"/>
      <c r="DC739" s="77"/>
      <c r="DD739" s="77"/>
      <c r="DE739" s="77"/>
      <c r="DF739" s="78"/>
      <c r="DG739" s="72">
        <f>IF($A739="-","-",ROUND(VLOOKUP($A739+ROUND(LEFT(DG$735,2)/24,5),'[1]ОАО "АТС"'!$A$30:$F$773,6,FALSE)+HLOOKUP($DL$733,'[1]Сбытовая надбавка'!$F$5:$H$6,2,FALSE),2)+'[1]Иные услуги'!$C$6+HLOOKUP($DR$732,'[1]Услуги по передаче'!$G$5:$J$7,3,FALSE))</f>
        <v>1598.29</v>
      </c>
      <c r="DH739" s="77"/>
      <c r="DI739" s="77"/>
      <c r="DJ739" s="77"/>
      <c r="DK739" s="77"/>
      <c r="DL739" s="78"/>
      <c r="DM739" s="72">
        <f>IF($A739="-","-",ROUND(VLOOKUP($A739+ROUND(LEFT(DM$735,2)/24,5),'[1]ОАО "АТС"'!$A$30:$F$773,6,FALSE)+HLOOKUP($DL$733,'[1]Сбытовая надбавка'!$F$5:$H$6,2,FALSE),2)+'[1]Иные услуги'!$C$6+HLOOKUP($DR$732,'[1]Услуги по передаче'!$G$5:$J$7,3,FALSE))</f>
        <v>1662.35</v>
      </c>
      <c r="DN739" s="77"/>
      <c r="DO739" s="77"/>
      <c r="DP739" s="77"/>
      <c r="DQ739" s="77"/>
      <c r="DR739" s="78"/>
      <c r="DS739" s="72">
        <f>IF($A739="-","-",ROUND(VLOOKUP($A739+ROUND(LEFT(DS$735,2)/24,5),'[1]ОАО "АТС"'!$A$30:$F$773,6,FALSE)+HLOOKUP($DL$733,'[1]Сбытовая надбавка'!$F$5:$H$6,2,FALSE),2)+'[1]Иные услуги'!$C$6+HLOOKUP($DR$732,'[1]Услуги по передаче'!$G$5:$J$7,3,FALSE))</f>
        <v>1655.0099999999998</v>
      </c>
      <c r="DT739" s="77"/>
      <c r="DU739" s="77"/>
      <c r="DV739" s="77"/>
      <c r="DW739" s="77"/>
      <c r="DX739" s="78"/>
      <c r="DY739" s="72">
        <f>IF($A739="-","-",ROUND(VLOOKUP($A739+ROUND(LEFT(DY$735,2)/24,5),'[1]ОАО "АТС"'!$A$30:$F$773,6,FALSE)+HLOOKUP($DL$733,'[1]Сбытовая надбавка'!$F$5:$H$6,2,FALSE),2)+'[1]Иные услуги'!$C$6+HLOOKUP($DR$732,'[1]Услуги по передаче'!$G$5:$J$7,3,FALSE))</f>
        <v>1597.0299999999997</v>
      </c>
      <c r="DZ739" s="77"/>
      <c r="EA739" s="77"/>
      <c r="EB739" s="77"/>
      <c r="EC739" s="77"/>
      <c r="ED739" s="78"/>
      <c r="EE739" s="72">
        <f>IF($A739="-","-",ROUND(VLOOKUP($A739+ROUND(LEFT(EE$735,2)/24,5),'[1]ОАО "АТС"'!$A$30:$F$773,6,FALSE)+HLOOKUP($DL$733,'[1]Сбытовая надбавка'!$F$5:$H$6,2,FALSE),2)+'[1]Иные услуги'!$C$6+HLOOKUP($DR$732,'[1]Услуги по передаче'!$G$5:$J$7,3,FALSE))</f>
        <v>1595.83</v>
      </c>
      <c r="EF739" s="77"/>
      <c r="EG739" s="77"/>
      <c r="EH739" s="77"/>
      <c r="EI739" s="77"/>
      <c r="EJ739" s="78"/>
      <c r="EK739" s="72">
        <f>IF($A739="-","-",ROUND(VLOOKUP($A739+ROUND(LEFT(EK$735,2)/24,5),'[1]ОАО "АТС"'!$A$30:$F$773,6,FALSE)+HLOOKUP($DL$733,'[1]Сбытовая надбавка'!$F$5:$H$6,2,FALSE),2)+'[1]Иные услуги'!$C$6+HLOOKUP($DR$732,'[1]Услуги по передаче'!$G$5:$J$7,3,FALSE))</f>
        <v>1775.2799999999997</v>
      </c>
      <c r="EL739" s="77"/>
      <c r="EM739" s="77"/>
      <c r="EN739" s="77"/>
      <c r="EO739" s="77"/>
      <c r="EP739" s="78"/>
      <c r="EQ739" s="72">
        <f>IF($A739="-","-",ROUND(VLOOKUP($A739+ROUND(LEFT(EQ$735,2)/24,5),'[1]ОАО "АТС"'!$A$30:$F$773,6,FALSE)+HLOOKUP($DL$733,'[1]Сбытовая надбавка'!$F$5:$H$6,2,FALSE),2)+'[1]Иные услуги'!$C$6+HLOOKUP($DR$732,'[1]Услуги по передаче'!$G$5:$J$7,3,FALSE))</f>
        <v>1668.7599999999998</v>
      </c>
      <c r="ER739" s="77"/>
      <c r="ES739" s="77"/>
      <c r="ET739" s="77"/>
      <c r="EU739" s="77"/>
      <c r="EV739" s="78"/>
    </row>
    <row r="740" spans="1:152" s="38" customFormat="1" ht="15.75" customHeight="1" x14ac:dyDescent="0.2">
      <c r="A740" s="69">
        <f>$A$119</f>
        <v>44990</v>
      </c>
      <c r="B740" s="70"/>
      <c r="C740" s="70"/>
      <c r="D740" s="70"/>
      <c r="E740" s="70"/>
      <c r="F740" s="70"/>
      <c r="G740" s="70"/>
      <c r="H740" s="71"/>
      <c r="I740" s="72">
        <f>IF($A740="-","-",ROUND(VLOOKUP($A740+ROUND(LEFT(I$735,1)/24,5),'[1]ОАО "АТС"'!$A$30:$F$773,6,FALSE)+HLOOKUP($DL$733,'[1]Сбытовая надбавка'!$F$5:$H$6,2,FALSE),2)+'[1]Иные услуги'!$C$6+HLOOKUP($DR$732,'[1]Услуги по передаче'!$G$5:$J$7,3,FALSE))</f>
        <v>1653.3199999999997</v>
      </c>
      <c r="J740" s="77"/>
      <c r="K740" s="77"/>
      <c r="L740" s="77"/>
      <c r="M740" s="77"/>
      <c r="N740" s="78"/>
      <c r="O740" s="72">
        <f>IF($A740="-","-",ROUND(VLOOKUP($A740+ROUND(LEFT(O$735,1)/24,5),'[1]ОАО "АТС"'!$A$30:$F$773,6,FALSE)+HLOOKUP($DL$733,'[1]Сбытовая надбавка'!$F$5:$H$6,2,FALSE),2)+'[1]Иные услуги'!$C$6+HLOOKUP($DR$732,'[1]Услуги по передаче'!$G$5:$J$7,3,FALSE))</f>
        <v>1602.44</v>
      </c>
      <c r="P740" s="77"/>
      <c r="Q740" s="77"/>
      <c r="R740" s="77"/>
      <c r="S740" s="77"/>
      <c r="T740" s="78"/>
      <c r="U740" s="72">
        <f>IF($A740="-","-",ROUND(VLOOKUP($A740+ROUND(LEFT(U$735,1)/24,5),'[1]ОАО "АТС"'!$A$30:$F$773,6,FALSE)+HLOOKUP($DL$733,'[1]Сбытовая надбавка'!$F$5:$H$6,2,FALSE),2)+'[1]Иные услуги'!$C$6+HLOOKUP($DR$732,'[1]Услуги по передаче'!$G$5:$J$7,3,FALSE))</f>
        <v>1598.4499999999998</v>
      </c>
      <c r="V740" s="77"/>
      <c r="W740" s="77"/>
      <c r="X740" s="77"/>
      <c r="Y740" s="77"/>
      <c r="Z740" s="78"/>
      <c r="AA740" s="72">
        <f>IF($A740="-","-",ROUND(VLOOKUP($A740+ROUND(LEFT(AA$735,1)/24,5),'[1]ОАО "АТС"'!$A$30:$F$773,6,FALSE)+HLOOKUP($DL$733,'[1]Сбытовая надбавка'!$F$5:$H$6,2,FALSE),2)+'[1]Иные услуги'!$C$6+HLOOKUP($DR$732,'[1]Услуги по передаче'!$G$5:$J$7,3,FALSE))</f>
        <v>1598.42</v>
      </c>
      <c r="AB740" s="77"/>
      <c r="AC740" s="77"/>
      <c r="AD740" s="77"/>
      <c r="AE740" s="77"/>
      <c r="AF740" s="78"/>
      <c r="AG740" s="72">
        <f>IF($A740="-","-",ROUND(VLOOKUP($A740+ROUND(LEFT(AG$735,1)/24,5),'[1]ОАО "АТС"'!$A$30:$F$773,6,FALSE)+HLOOKUP($DL$733,'[1]Сбытовая надбавка'!$F$5:$H$6,2,FALSE),2)+'[1]Иные услуги'!$C$6+HLOOKUP($DR$732,'[1]Услуги по передаче'!$G$5:$J$7,3,FALSE))</f>
        <v>1598.4099999999999</v>
      </c>
      <c r="AH740" s="77"/>
      <c r="AI740" s="77"/>
      <c r="AJ740" s="77"/>
      <c r="AK740" s="77"/>
      <c r="AL740" s="78"/>
      <c r="AM740" s="72">
        <f>IF($A740="-","-",ROUND(VLOOKUP($A740+ROUND(LEFT(AM$735,1)/24,5),'[1]ОАО "АТС"'!$A$30:$F$773,6,FALSE)+HLOOKUP($DL$733,'[1]Сбытовая надбавка'!$F$5:$H$6,2,FALSE),2)+'[1]Иные услуги'!$C$6+HLOOKUP($DR$732,'[1]Услуги по передаче'!$G$5:$J$7,3,FALSE))</f>
        <v>1597.9099999999999</v>
      </c>
      <c r="AN740" s="77"/>
      <c r="AO740" s="77"/>
      <c r="AP740" s="77"/>
      <c r="AQ740" s="77"/>
      <c r="AR740" s="78"/>
      <c r="AS740" s="72">
        <f>IF($A740="-","-",ROUND(VLOOKUP($A740+ROUND(LEFT(AS$735,1)/24,5),'[1]ОАО "АТС"'!$A$30:$F$773,6,FALSE)+HLOOKUP($DL$733,'[1]Сбытовая надбавка'!$F$5:$H$6,2,FALSE),2)+'[1]Иные услуги'!$C$6+HLOOKUP($DR$732,'[1]Услуги по передаче'!$G$5:$J$7,3,FALSE))</f>
        <v>1596.9</v>
      </c>
      <c r="AT740" s="77"/>
      <c r="AU740" s="77"/>
      <c r="AV740" s="77"/>
      <c r="AW740" s="77"/>
      <c r="AX740" s="78"/>
      <c r="AY740" s="72">
        <f>IF($A740="-","-",ROUND(VLOOKUP($A740+ROUND(LEFT(AY$735,1)/24,5),'[1]ОАО "АТС"'!$A$30:$F$773,6,FALSE)+HLOOKUP($DL$733,'[1]Сбытовая надбавка'!$F$5:$H$6,2,FALSE),2)+'[1]Иные услуги'!$C$6+HLOOKUP($DR$732,'[1]Услуги по передаче'!$G$5:$J$7,3,FALSE))</f>
        <v>1596.9099999999999</v>
      </c>
      <c r="AZ740" s="77"/>
      <c r="BA740" s="77"/>
      <c r="BB740" s="77"/>
      <c r="BC740" s="77"/>
      <c r="BD740" s="78"/>
      <c r="BE740" s="72">
        <f>IF($A740="-","-",ROUND(VLOOKUP($A740+ROUND(LEFT(BE$735,1)/24,5),'[1]ОАО "АТС"'!$A$30:$F$773,6,FALSE)+HLOOKUP($DL$733,'[1]Сбытовая надбавка'!$F$5:$H$6,2,FALSE),2)+'[1]Иные услуги'!$C$6+HLOOKUP($DR$732,'[1]Услуги по передаче'!$G$5:$J$7,3,FALSE))</f>
        <v>1597.2599999999998</v>
      </c>
      <c r="BF740" s="77"/>
      <c r="BG740" s="77"/>
      <c r="BH740" s="77"/>
      <c r="BI740" s="77"/>
      <c r="BJ740" s="78"/>
      <c r="BK740" s="72">
        <f>IF($A740="-","-",ROUND(VLOOKUP($A740+ROUND(LEFT(BK$735,1)/24,5),'[1]ОАО "АТС"'!$A$30:$F$773,6,FALSE)+HLOOKUP($DL$733,'[1]Сбытовая надбавка'!$F$5:$H$6,2,FALSE),2)+'[1]Иные услуги'!$C$6+HLOOKUP($DR$732,'[1]Услуги по передаче'!$G$5:$J$7,3,FALSE))</f>
        <v>1597.37</v>
      </c>
      <c r="BL740" s="77"/>
      <c r="BM740" s="77"/>
      <c r="BN740" s="77"/>
      <c r="BO740" s="77"/>
      <c r="BP740" s="78"/>
      <c r="BQ740" s="72">
        <f>IF($A740="-","-",ROUND(VLOOKUP($A740+ROUND(LEFT(BQ$735,2)/24,5),'[1]ОАО "АТС"'!$A$30:$F$773,6,FALSE)+HLOOKUP($DL$733,'[1]Сбытовая надбавка'!$F$5:$H$6,2,FALSE),2)+'[1]Иные услуги'!$C$6+HLOOKUP($DR$732,'[1]Услуги по передаче'!$G$5:$J$7,3,FALSE))</f>
        <v>1615.2399999999998</v>
      </c>
      <c r="BR740" s="77"/>
      <c r="BS740" s="77"/>
      <c r="BT740" s="77"/>
      <c r="BU740" s="77"/>
      <c r="BV740" s="78"/>
      <c r="BW740" s="72">
        <f>IF($A740="-","-",ROUND(VLOOKUP($A740+ROUND(LEFT(BW$735,2)/24,5),'[1]ОАО "АТС"'!$A$30:$F$773,6,FALSE)+HLOOKUP($DL$733,'[1]Сбытовая надбавка'!$F$5:$H$6,2,FALSE),2)+'[1]Иные услуги'!$C$6+HLOOKUP($DR$732,'[1]Услуги по передаче'!$G$5:$J$7,3,FALSE))</f>
        <v>1622.5499999999997</v>
      </c>
      <c r="BX740" s="77"/>
      <c r="BY740" s="77"/>
      <c r="BZ740" s="77"/>
      <c r="CA740" s="77"/>
      <c r="CB740" s="78"/>
      <c r="CC740" s="72">
        <f>IF($A740="-","-",ROUND(VLOOKUP($A740+ROUND(LEFT(CC$735,2)/24,5),'[1]ОАО "АТС"'!$A$30:$F$773,6,FALSE)+HLOOKUP($DL$733,'[1]Сбытовая надбавка'!$F$5:$H$6,2,FALSE),2)+'[1]Иные услуги'!$C$6+HLOOKUP($DR$732,'[1]Услуги по передаче'!$G$5:$J$7,3,FALSE))</f>
        <v>1597.4899999999998</v>
      </c>
      <c r="CD740" s="77"/>
      <c r="CE740" s="77"/>
      <c r="CF740" s="77"/>
      <c r="CG740" s="77"/>
      <c r="CH740" s="78"/>
      <c r="CI740" s="72">
        <f>IF($A740="-","-",ROUND(VLOOKUP($A740+ROUND(LEFT(CI$735,2)/24,5),'[1]ОАО "АТС"'!$A$30:$F$773,6,FALSE)+HLOOKUP($DL$733,'[1]Сбытовая надбавка'!$F$5:$H$6,2,FALSE),2)+'[1]Иные услуги'!$C$6+HLOOKUP($DR$732,'[1]Услуги по передаче'!$G$5:$J$7,3,FALSE))</f>
        <v>1597.6999999999998</v>
      </c>
      <c r="CJ740" s="77"/>
      <c r="CK740" s="77"/>
      <c r="CL740" s="77"/>
      <c r="CM740" s="77"/>
      <c r="CN740" s="78"/>
      <c r="CO740" s="72">
        <f>IF($A740="-","-",ROUND(VLOOKUP($A740+ROUND(LEFT(CO$735,2)/24,5),'[1]ОАО "АТС"'!$A$30:$F$773,6,FALSE)+HLOOKUP($DL$733,'[1]Сбытовая надбавка'!$F$5:$H$6,2,FALSE),2)+'[1]Иные услуги'!$C$6+HLOOKUP($DR$732,'[1]Услуги по передаче'!$G$5:$J$7,3,FALSE))</f>
        <v>1597.4499999999998</v>
      </c>
      <c r="CP740" s="77"/>
      <c r="CQ740" s="77"/>
      <c r="CR740" s="77"/>
      <c r="CS740" s="77"/>
      <c r="CT740" s="78"/>
      <c r="CU740" s="72">
        <f>IF($A740="-","-",ROUND(VLOOKUP($A740+ROUND(LEFT(CU$735,2)/24,5),'[1]ОАО "АТС"'!$A$30:$F$773,6,FALSE)+HLOOKUP($DL$733,'[1]Сбытовая надбавка'!$F$5:$H$6,2,FALSE),2)+'[1]Иные услуги'!$C$6+HLOOKUP($DR$732,'[1]Услуги по передаче'!$G$5:$J$7,3,FALSE))</f>
        <v>1597.52</v>
      </c>
      <c r="CV740" s="77"/>
      <c r="CW740" s="77"/>
      <c r="CX740" s="77"/>
      <c r="CY740" s="77"/>
      <c r="CZ740" s="78"/>
      <c r="DA740" s="72">
        <f>IF($A740="-","-",ROUND(VLOOKUP($A740+ROUND(LEFT(DA$735,2)/24,5),'[1]ОАО "АТС"'!$A$30:$F$773,6,FALSE)+HLOOKUP($DL$733,'[1]Сбытовая надбавка'!$F$5:$H$6,2,FALSE),2)+'[1]Иные услуги'!$C$6+HLOOKUP($DR$732,'[1]Услуги по передаче'!$G$5:$J$7,3,FALSE))</f>
        <v>1597.9499999999998</v>
      </c>
      <c r="DB740" s="77"/>
      <c r="DC740" s="77"/>
      <c r="DD740" s="77"/>
      <c r="DE740" s="77"/>
      <c r="DF740" s="78"/>
      <c r="DG740" s="72">
        <f>IF($A740="-","-",ROUND(VLOOKUP($A740+ROUND(LEFT(DG$735,2)/24,5),'[1]ОАО "АТС"'!$A$30:$F$773,6,FALSE)+HLOOKUP($DL$733,'[1]Сбытовая надбавка'!$F$5:$H$6,2,FALSE),2)+'[1]Иные услуги'!$C$6+HLOOKUP($DR$732,'[1]Услуги по передаче'!$G$5:$J$7,3,FALSE))</f>
        <v>1621.5099999999998</v>
      </c>
      <c r="DH740" s="77"/>
      <c r="DI740" s="77"/>
      <c r="DJ740" s="77"/>
      <c r="DK740" s="77"/>
      <c r="DL740" s="78"/>
      <c r="DM740" s="72">
        <f>IF($A740="-","-",ROUND(VLOOKUP($A740+ROUND(LEFT(DM$735,2)/24,5),'[1]ОАО "АТС"'!$A$30:$F$773,6,FALSE)+HLOOKUP($DL$733,'[1]Сбытовая надбавка'!$F$5:$H$6,2,FALSE),2)+'[1]Иные услуги'!$C$6+HLOOKUP($DR$732,'[1]Услуги по передаче'!$G$5:$J$7,3,FALSE))</f>
        <v>1743.6999999999998</v>
      </c>
      <c r="DN740" s="77"/>
      <c r="DO740" s="77"/>
      <c r="DP740" s="77"/>
      <c r="DQ740" s="77"/>
      <c r="DR740" s="78"/>
      <c r="DS740" s="72">
        <f>IF($A740="-","-",ROUND(VLOOKUP($A740+ROUND(LEFT(DS$735,2)/24,5),'[1]ОАО "АТС"'!$A$30:$F$773,6,FALSE)+HLOOKUP($DL$733,'[1]Сбытовая надбавка'!$F$5:$H$6,2,FALSE),2)+'[1]Иные услуги'!$C$6+HLOOKUP($DR$732,'[1]Услуги по передаче'!$G$5:$J$7,3,FALSE))</f>
        <v>1756.08</v>
      </c>
      <c r="DT740" s="77"/>
      <c r="DU740" s="77"/>
      <c r="DV740" s="77"/>
      <c r="DW740" s="77"/>
      <c r="DX740" s="78"/>
      <c r="DY740" s="72">
        <f>IF($A740="-","-",ROUND(VLOOKUP($A740+ROUND(LEFT(DY$735,2)/24,5),'[1]ОАО "АТС"'!$A$30:$F$773,6,FALSE)+HLOOKUP($DL$733,'[1]Сбытовая надбавка'!$F$5:$H$6,2,FALSE),2)+'[1]Иные услуги'!$C$6+HLOOKUP($DR$732,'[1]Услуги по передаче'!$G$5:$J$7,3,FALSE))</f>
        <v>1691.1100000000001</v>
      </c>
      <c r="DZ740" s="77"/>
      <c r="EA740" s="77"/>
      <c r="EB740" s="77"/>
      <c r="EC740" s="77"/>
      <c r="ED740" s="78"/>
      <c r="EE740" s="72">
        <f>IF($A740="-","-",ROUND(VLOOKUP($A740+ROUND(LEFT(EE$735,2)/24,5),'[1]ОАО "АТС"'!$A$30:$F$773,6,FALSE)+HLOOKUP($DL$733,'[1]Сбытовая надбавка'!$F$5:$H$6,2,FALSE),2)+'[1]Иные услуги'!$C$6+HLOOKUP($DR$732,'[1]Услуги по передаче'!$G$5:$J$7,3,FALSE))</f>
        <v>1596.2399999999998</v>
      </c>
      <c r="EF740" s="77"/>
      <c r="EG740" s="77"/>
      <c r="EH740" s="77"/>
      <c r="EI740" s="77"/>
      <c r="EJ740" s="78"/>
      <c r="EK740" s="72">
        <f>IF($A740="-","-",ROUND(VLOOKUP($A740+ROUND(LEFT(EK$735,2)/24,5),'[1]ОАО "АТС"'!$A$30:$F$773,6,FALSE)+HLOOKUP($DL$733,'[1]Сбытовая надбавка'!$F$5:$H$6,2,FALSE),2)+'[1]Иные услуги'!$C$6+HLOOKUP($DR$732,'[1]Услуги по передаче'!$G$5:$J$7,3,FALSE))</f>
        <v>1808.52</v>
      </c>
      <c r="EL740" s="77"/>
      <c r="EM740" s="77"/>
      <c r="EN740" s="77"/>
      <c r="EO740" s="77"/>
      <c r="EP740" s="78"/>
      <c r="EQ740" s="72">
        <f>IF($A740="-","-",ROUND(VLOOKUP($A740+ROUND(LEFT(EQ$735,2)/24,5),'[1]ОАО "АТС"'!$A$30:$F$773,6,FALSE)+HLOOKUP($DL$733,'[1]Сбытовая надбавка'!$F$5:$H$6,2,FALSE),2)+'[1]Иные услуги'!$C$6+HLOOKUP($DR$732,'[1]Услуги по передаче'!$G$5:$J$7,3,FALSE))</f>
        <v>1695.2599999999998</v>
      </c>
      <c r="ER740" s="77"/>
      <c r="ES740" s="77"/>
      <c r="ET740" s="77"/>
      <c r="EU740" s="77"/>
      <c r="EV740" s="78"/>
    </row>
    <row r="741" spans="1:152" s="38" customFormat="1" ht="15.75" customHeight="1" x14ac:dyDescent="0.2">
      <c r="A741" s="69">
        <f>$A$120</f>
        <v>44991</v>
      </c>
      <c r="B741" s="70"/>
      <c r="C741" s="70"/>
      <c r="D741" s="70"/>
      <c r="E741" s="70"/>
      <c r="F741" s="70"/>
      <c r="G741" s="70"/>
      <c r="H741" s="71"/>
      <c r="I741" s="72">
        <f>IF($A741="-","-",ROUND(VLOOKUP($A741+ROUND(LEFT(I$735,1)/24,5),'[1]ОАО "АТС"'!$A$30:$F$773,6,FALSE)+HLOOKUP($DL$733,'[1]Сбытовая надбавка'!$F$5:$H$6,2,FALSE),2)+'[1]Иные услуги'!$C$6+HLOOKUP($DR$732,'[1]Услуги по передаче'!$G$5:$J$7,3,FALSE))</f>
        <v>1597.7199999999998</v>
      </c>
      <c r="J741" s="77"/>
      <c r="K741" s="77"/>
      <c r="L741" s="77"/>
      <c r="M741" s="77"/>
      <c r="N741" s="78"/>
      <c r="O741" s="72">
        <f>IF($A741="-","-",ROUND(VLOOKUP($A741+ROUND(LEFT(O$735,1)/24,5),'[1]ОАО "АТС"'!$A$30:$F$773,6,FALSE)+HLOOKUP($DL$733,'[1]Сбытовая надбавка'!$F$5:$H$6,2,FALSE),2)+'[1]Иные услуги'!$C$6+HLOOKUP($DR$732,'[1]Услуги по передаче'!$G$5:$J$7,3,FALSE))</f>
        <v>1598.1100000000001</v>
      </c>
      <c r="P741" s="77"/>
      <c r="Q741" s="77"/>
      <c r="R741" s="77"/>
      <c r="S741" s="77"/>
      <c r="T741" s="78"/>
      <c r="U741" s="72">
        <f>IF($A741="-","-",ROUND(VLOOKUP($A741+ROUND(LEFT(U$735,1)/24,5),'[1]ОАО "АТС"'!$A$30:$F$773,6,FALSE)+HLOOKUP($DL$733,'[1]Сбытовая надбавка'!$F$5:$H$6,2,FALSE),2)+'[1]Иные услуги'!$C$6+HLOOKUP($DR$732,'[1]Услуги по передаче'!$G$5:$J$7,3,FALSE))</f>
        <v>1598.27</v>
      </c>
      <c r="V741" s="77"/>
      <c r="W741" s="77"/>
      <c r="X741" s="77"/>
      <c r="Y741" s="77"/>
      <c r="Z741" s="78"/>
      <c r="AA741" s="72">
        <f>IF($A741="-","-",ROUND(VLOOKUP($A741+ROUND(LEFT(AA$735,1)/24,5),'[1]ОАО "АТС"'!$A$30:$F$773,6,FALSE)+HLOOKUP($DL$733,'[1]Сбытовая надбавка'!$F$5:$H$6,2,FALSE),2)+'[1]Иные услуги'!$C$6+HLOOKUP($DR$732,'[1]Услуги по передаче'!$G$5:$J$7,3,FALSE))</f>
        <v>1598.2599999999998</v>
      </c>
      <c r="AB741" s="77"/>
      <c r="AC741" s="77"/>
      <c r="AD741" s="77"/>
      <c r="AE741" s="77"/>
      <c r="AF741" s="78"/>
      <c r="AG741" s="72">
        <f>IF($A741="-","-",ROUND(VLOOKUP($A741+ROUND(LEFT(AG$735,1)/24,5),'[1]ОАО "АТС"'!$A$30:$F$773,6,FALSE)+HLOOKUP($DL$733,'[1]Сбытовая надбавка'!$F$5:$H$6,2,FALSE),2)+'[1]Иные услуги'!$C$6+HLOOKUP($DR$732,'[1]Услуги по передаче'!$G$5:$J$7,3,FALSE))</f>
        <v>1598.1</v>
      </c>
      <c r="AH741" s="77"/>
      <c r="AI741" s="77"/>
      <c r="AJ741" s="77"/>
      <c r="AK741" s="77"/>
      <c r="AL741" s="78"/>
      <c r="AM741" s="72">
        <f>IF($A741="-","-",ROUND(VLOOKUP($A741+ROUND(LEFT(AM$735,1)/24,5),'[1]ОАО "АТС"'!$A$30:$F$773,6,FALSE)+HLOOKUP($DL$733,'[1]Сбытовая надбавка'!$F$5:$H$6,2,FALSE),2)+'[1]Иные услуги'!$C$6+HLOOKUP($DR$732,'[1]Услуги по передаче'!$G$5:$J$7,3,FALSE))</f>
        <v>1597.8600000000001</v>
      </c>
      <c r="AN741" s="77"/>
      <c r="AO741" s="77"/>
      <c r="AP741" s="77"/>
      <c r="AQ741" s="77"/>
      <c r="AR741" s="78"/>
      <c r="AS741" s="72">
        <f>IF($A741="-","-",ROUND(VLOOKUP($A741+ROUND(LEFT(AS$735,1)/24,5),'[1]ОАО "АТС"'!$A$30:$F$773,6,FALSE)+HLOOKUP($DL$733,'[1]Сбытовая надбавка'!$F$5:$H$6,2,FALSE),2)+'[1]Иные услуги'!$C$6+HLOOKUP($DR$732,'[1]Услуги по передаче'!$G$5:$J$7,3,FALSE))</f>
        <v>1601.65</v>
      </c>
      <c r="AT741" s="77"/>
      <c r="AU741" s="77"/>
      <c r="AV741" s="77"/>
      <c r="AW741" s="77"/>
      <c r="AX741" s="78"/>
      <c r="AY741" s="72">
        <f>IF($A741="-","-",ROUND(VLOOKUP($A741+ROUND(LEFT(AY$735,1)/24,5),'[1]ОАО "АТС"'!$A$30:$F$773,6,FALSE)+HLOOKUP($DL$733,'[1]Сбытовая надбавка'!$F$5:$H$6,2,FALSE),2)+'[1]Иные услуги'!$C$6+HLOOKUP($DR$732,'[1]Услуги по передаче'!$G$5:$J$7,3,FALSE))</f>
        <v>1734.13</v>
      </c>
      <c r="AZ741" s="77"/>
      <c r="BA741" s="77"/>
      <c r="BB741" s="77"/>
      <c r="BC741" s="77"/>
      <c r="BD741" s="78"/>
      <c r="BE741" s="72">
        <f>IF($A741="-","-",ROUND(VLOOKUP($A741+ROUND(LEFT(BE$735,1)/24,5),'[1]ОАО "АТС"'!$A$30:$F$773,6,FALSE)+HLOOKUP($DL$733,'[1]Сбытовая надбавка'!$F$5:$H$6,2,FALSE),2)+'[1]Иные услуги'!$C$6+HLOOKUP($DR$732,'[1]Услуги по передаче'!$G$5:$J$7,3,FALSE))</f>
        <v>1597.6999999999998</v>
      </c>
      <c r="BF741" s="77"/>
      <c r="BG741" s="77"/>
      <c r="BH741" s="77"/>
      <c r="BI741" s="77"/>
      <c r="BJ741" s="78"/>
      <c r="BK741" s="72">
        <f>IF($A741="-","-",ROUND(VLOOKUP($A741+ROUND(LEFT(BK$735,1)/24,5),'[1]ОАО "АТС"'!$A$30:$F$773,6,FALSE)+HLOOKUP($DL$733,'[1]Сбытовая надбавка'!$F$5:$H$6,2,FALSE),2)+'[1]Иные услуги'!$C$6+HLOOKUP($DR$732,'[1]Услуги по передаче'!$G$5:$J$7,3,FALSE))</f>
        <v>1681.6599999999999</v>
      </c>
      <c r="BL741" s="77"/>
      <c r="BM741" s="77"/>
      <c r="BN741" s="77"/>
      <c r="BO741" s="77"/>
      <c r="BP741" s="78"/>
      <c r="BQ741" s="72">
        <f>IF($A741="-","-",ROUND(VLOOKUP($A741+ROUND(LEFT(BQ$735,2)/24,5),'[1]ОАО "АТС"'!$A$30:$F$773,6,FALSE)+HLOOKUP($DL$733,'[1]Сбытовая надбавка'!$F$5:$H$6,2,FALSE),2)+'[1]Иные услуги'!$C$6+HLOOKUP($DR$732,'[1]Услуги по передаче'!$G$5:$J$7,3,FALSE))</f>
        <v>1706.3400000000001</v>
      </c>
      <c r="BR741" s="77"/>
      <c r="BS741" s="77"/>
      <c r="BT741" s="77"/>
      <c r="BU741" s="77"/>
      <c r="BV741" s="78"/>
      <c r="BW741" s="72">
        <f>IF($A741="-","-",ROUND(VLOOKUP($A741+ROUND(LEFT(BW$735,2)/24,5),'[1]ОАО "АТС"'!$A$30:$F$773,6,FALSE)+HLOOKUP($DL$733,'[1]Сбытовая надбавка'!$F$5:$H$6,2,FALSE),2)+'[1]Иные услуги'!$C$6+HLOOKUP($DR$732,'[1]Услуги по передаче'!$G$5:$J$7,3,FALSE))</f>
        <v>1694.27</v>
      </c>
      <c r="BX741" s="77"/>
      <c r="BY741" s="77"/>
      <c r="BZ741" s="77"/>
      <c r="CA741" s="77"/>
      <c r="CB741" s="78"/>
      <c r="CC741" s="72">
        <f>IF($A741="-","-",ROUND(VLOOKUP($A741+ROUND(LEFT(CC$735,2)/24,5),'[1]ОАО "АТС"'!$A$30:$F$773,6,FALSE)+HLOOKUP($DL$733,'[1]Сбытовая надбавка'!$F$5:$H$6,2,FALSE),2)+'[1]Иные услуги'!$C$6+HLOOKUP($DR$732,'[1]Услуги по передаче'!$G$5:$J$7,3,FALSE))</f>
        <v>1653.5</v>
      </c>
      <c r="CD741" s="77"/>
      <c r="CE741" s="77"/>
      <c r="CF741" s="77"/>
      <c r="CG741" s="77"/>
      <c r="CH741" s="78"/>
      <c r="CI741" s="72">
        <f>IF($A741="-","-",ROUND(VLOOKUP($A741+ROUND(LEFT(CI$735,2)/24,5),'[1]ОАО "АТС"'!$A$30:$F$773,6,FALSE)+HLOOKUP($DL$733,'[1]Сбытовая надбавка'!$F$5:$H$6,2,FALSE),2)+'[1]Иные услуги'!$C$6+HLOOKUP($DR$732,'[1]Услуги по передаче'!$G$5:$J$7,3,FALSE))</f>
        <v>1649.1399999999999</v>
      </c>
      <c r="CJ741" s="77"/>
      <c r="CK741" s="77"/>
      <c r="CL741" s="77"/>
      <c r="CM741" s="77"/>
      <c r="CN741" s="78"/>
      <c r="CO741" s="72">
        <f>IF($A741="-","-",ROUND(VLOOKUP($A741+ROUND(LEFT(CO$735,2)/24,5),'[1]ОАО "АТС"'!$A$30:$F$773,6,FALSE)+HLOOKUP($DL$733,'[1]Сбытовая надбавка'!$F$5:$H$6,2,FALSE),2)+'[1]Иные услуги'!$C$6+HLOOKUP($DR$732,'[1]Услуги по передаче'!$G$5:$J$7,3,FALSE))</f>
        <v>1641.5</v>
      </c>
      <c r="CP741" s="77"/>
      <c r="CQ741" s="77"/>
      <c r="CR741" s="77"/>
      <c r="CS741" s="77"/>
      <c r="CT741" s="78"/>
      <c r="CU741" s="72">
        <f>IF($A741="-","-",ROUND(VLOOKUP($A741+ROUND(LEFT(CU$735,2)/24,5),'[1]ОАО "АТС"'!$A$30:$F$773,6,FALSE)+HLOOKUP($DL$733,'[1]Сбытовая надбавка'!$F$5:$H$6,2,FALSE),2)+'[1]Иные услуги'!$C$6+HLOOKUP($DR$732,'[1]Услуги по передаче'!$G$5:$J$7,3,FALSE))</f>
        <v>1648.4699999999998</v>
      </c>
      <c r="CV741" s="77"/>
      <c r="CW741" s="77"/>
      <c r="CX741" s="77"/>
      <c r="CY741" s="77"/>
      <c r="CZ741" s="78"/>
      <c r="DA741" s="72">
        <f>IF($A741="-","-",ROUND(VLOOKUP($A741+ROUND(LEFT(DA$735,2)/24,5),'[1]ОАО "АТС"'!$A$30:$F$773,6,FALSE)+HLOOKUP($DL$733,'[1]Сбытовая надбавка'!$F$5:$H$6,2,FALSE),2)+'[1]Иные услуги'!$C$6+HLOOKUP($DR$732,'[1]Услуги по передаче'!$G$5:$J$7,3,FALSE))</f>
        <v>1628.2999999999997</v>
      </c>
      <c r="DB741" s="77"/>
      <c r="DC741" s="77"/>
      <c r="DD741" s="77"/>
      <c r="DE741" s="77"/>
      <c r="DF741" s="78"/>
      <c r="DG741" s="72">
        <f>IF($A741="-","-",ROUND(VLOOKUP($A741+ROUND(LEFT(DG$735,2)/24,5),'[1]ОАО "АТС"'!$A$30:$F$773,6,FALSE)+HLOOKUP($DL$733,'[1]Сбытовая надбавка'!$F$5:$H$6,2,FALSE),2)+'[1]Иные услуги'!$C$6+HLOOKUP($DR$732,'[1]Услуги по передаче'!$G$5:$J$7,3,FALSE))</f>
        <v>1641.5</v>
      </c>
      <c r="DH741" s="77"/>
      <c r="DI741" s="77"/>
      <c r="DJ741" s="77"/>
      <c r="DK741" s="77"/>
      <c r="DL741" s="78"/>
      <c r="DM741" s="72">
        <f>IF($A741="-","-",ROUND(VLOOKUP($A741+ROUND(LEFT(DM$735,2)/24,5),'[1]ОАО "АТС"'!$A$30:$F$773,6,FALSE)+HLOOKUP($DL$733,'[1]Сбытовая надбавка'!$F$5:$H$6,2,FALSE),2)+'[1]Иные услуги'!$C$6+HLOOKUP($DR$732,'[1]Услуги по передаче'!$G$5:$J$7,3,FALSE))</f>
        <v>1706.46</v>
      </c>
      <c r="DN741" s="77"/>
      <c r="DO741" s="77"/>
      <c r="DP741" s="77"/>
      <c r="DQ741" s="77"/>
      <c r="DR741" s="78"/>
      <c r="DS741" s="72">
        <f>IF($A741="-","-",ROUND(VLOOKUP($A741+ROUND(LEFT(DS$735,2)/24,5),'[1]ОАО "АТС"'!$A$30:$F$773,6,FALSE)+HLOOKUP($DL$733,'[1]Сбытовая надбавка'!$F$5:$H$6,2,FALSE),2)+'[1]Иные услуги'!$C$6+HLOOKUP($DR$732,'[1]Услуги по передаче'!$G$5:$J$7,3,FALSE))</f>
        <v>1700.88</v>
      </c>
      <c r="DT741" s="77"/>
      <c r="DU741" s="77"/>
      <c r="DV741" s="77"/>
      <c r="DW741" s="77"/>
      <c r="DX741" s="78"/>
      <c r="DY741" s="72">
        <f>IF($A741="-","-",ROUND(VLOOKUP($A741+ROUND(LEFT(DY$735,2)/24,5),'[1]ОАО "АТС"'!$A$30:$F$773,6,FALSE)+HLOOKUP($DL$733,'[1]Сбытовая надбавка'!$F$5:$H$6,2,FALSE),2)+'[1]Иные услуги'!$C$6+HLOOKUP($DR$732,'[1]Услуги по передаче'!$G$5:$J$7,3,FALSE))</f>
        <v>1638.77</v>
      </c>
      <c r="DZ741" s="77"/>
      <c r="EA741" s="77"/>
      <c r="EB741" s="77"/>
      <c r="EC741" s="77"/>
      <c r="ED741" s="78"/>
      <c r="EE741" s="72">
        <f>IF($A741="-","-",ROUND(VLOOKUP($A741+ROUND(LEFT(EE$735,2)/24,5),'[1]ОАО "АТС"'!$A$30:$F$773,6,FALSE)+HLOOKUP($DL$733,'[1]Сбытовая надбавка'!$F$5:$H$6,2,FALSE),2)+'[1]Иные услуги'!$C$6+HLOOKUP($DR$732,'[1]Услуги по передаче'!$G$5:$J$7,3,FALSE))</f>
        <v>1596.08</v>
      </c>
      <c r="EF741" s="77"/>
      <c r="EG741" s="77"/>
      <c r="EH741" s="77"/>
      <c r="EI741" s="77"/>
      <c r="EJ741" s="78"/>
      <c r="EK741" s="72">
        <f>IF($A741="-","-",ROUND(VLOOKUP($A741+ROUND(LEFT(EK$735,2)/24,5),'[1]ОАО "АТС"'!$A$30:$F$773,6,FALSE)+HLOOKUP($DL$733,'[1]Сбытовая надбавка'!$F$5:$H$6,2,FALSE),2)+'[1]Иные услуги'!$C$6+HLOOKUP($DR$732,'[1]Услуги по передаче'!$G$5:$J$7,3,FALSE))</f>
        <v>1797.83</v>
      </c>
      <c r="EL741" s="77"/>
      <c r="EM741" s="77"/>
      <c r="EN741" s="77"/>
      <c r="EO741" s="77"/>
      <c r="EP741" s="78"/>
      <c r="EQ741" s="72">
        <f>IF($A741="-","-",ROUND(VLOOKUP($A741+ROUND(LEFT(EQ$735,2)/24,5),'[1]ОАО "АТС"'!$A$30:$F$773,6,FALSE)+HLOOKUP($DL$733,'[1]Сбытовая надбавка'!$F$5:$H$6,2,FALSE),2)+'[1]Иные услуги'!$C$6+HLOOKUP($DR$732,'[1]Услуги по передаче'!$G$5:$J$7,3,FALSE))</f>
        <v>1679.77</v>
      </c>
      <c r="ER741" s="77"/>
      <c r="ES741" s="77"/>
      <c r="ET741" s="77"/>
      <c r="EU741" s="77"/>
      <c r="EV741" s="78"/>
    </row>
    <row r="742" spans="1:152" s="38" customFormat="1" ht="15.75" customHeight="1" x14ac:dyDescent="0.2">
      <c r="A742" s="69">
        <f>$A$121</f>
        <v>44992</v>
      </c>
      <c r="B742" s="70"/>
      <c r="C742" s="70"/>
      <c r="D742" s="70"/>
      <c r="E742" s="70"/>
      <c r="F742" s="70"/>
      <c r="G742" s="70"/>
      <c r="H742" s="71"/>
      <c r="I742" s="72">
        <f>IF($A742="-","-",ROUND(VLOOKUP($A742+ROUND(LEFT(I$735,1)/24,5),'[1]ОАО "АТС"'!$A$30:$F$773,6,FALSE)+HLOOKUP($DL$733,'[1]Сбытовая надбавка'!$F$5:$H$6,2,FALSE),2)+'[1]Иные услуги'!$C$6+HLOOKUP($DR$732,'[1]Услуги по передаче'!$G$5:$J$7,3,FALSE))</f>
        <v>1597.7599999999998</v>
      </c>
      <c r="J742" s="77"/>
      <c r="K742" s="77"/>
      <c r="L742" s="77"/>
      <c r="M742" s="77"/>
      <c r="N742" s="78"/>
      <c r="O742" s="72">
        <f>IF($A742="-","-",ROUND(VLOOKUP($A742+ROUND(LEFT(O$735,1)/24,5),'[1]ОАО "АТС"'!$A$30:$F$773,6,FALSE)+HLOOKUP($DL$733,'[1]Сбытовая надбавка'!$F$5:$H$6,2,FALSE),2)+'[1]Иные услуги'!$C$6+HLOOKUP($DR$732,'[1]Услуги по передаче'!$G$5:$J$7,3,FALSE))</f>
        <v>1597.79</v>
      </c>
      <c r="P742" s="77"/>
      <c r="Q742" s="77"/>
      <c r="R742" s="77"/>
      <c r="S742" s="77"/>
      <c r="T742" s="78"/>
      <c r="U742" s="72">
        <f>IF($A742="-","-",ROUND(VLOOKUP($A742+ROUND(LEFT(U$735,1)/24,5),'[1]ОАО "АТС"'!$A$30:$F$773,6,FALSE)+HLOOKUP($DL$733,'[1]Сбытовая надбавка'!$F$5:$H$6,2,FALSE),2)+'[1]Иные услуги'!$C$6+HLOOKUP($DR$732,'[1]Услуги по передаче'!$G$5:$J$7,3,FALSE))</f>
        <v>1598.4699999999998</v>
      </c>
      <c r="V742" s="77"/>
      <c r="W742" s="77"/>
      <c r="X742" s="77"/>
      <c r="Y742" s="77"/>
      <c r="Z742" s="78"/>
      <c r="AA742" s="72">
        <f>IF($A742="-","-",ROUND(VLOOKUP($A742+ROUND(LEFT(AA$735,1)/24,5),'[1]ОАО "АТС"'!$A$30:$F$773,6,FALSE)+HLOOKUP($DL$733,'[1]Сбытовая надбавка'!$F$5:$H$6,2,FALSE),2)+'[1]Иные услуги'!$C$6+HLOOKUP($DR$732,'[1]Услуги по передаче'!$G$5:$J$7,3,FALSE))</f>
        <v>1598.4</v>
      </c>
      <c r="AB742" s="77"/>
      <c r="AC742" s="77"/>
      <c r="AD742" s="77"/>
      <c r="AE742" s="77"/>
      <c r="AF742" s="78"/>
      <c r="AG742" s="72">
        <f>IF($A742="-","-",ROUND(VLOOKUP($A742+ROUND(LEFT(AG$735,1)/24,5),'[1]ОАО "АТС"'!$A$30:$F$773,6,FALSE)+HLOOKUP($DL$733,'[1]Сбытовая надбавка'!$F$5:$H$6,2,FALSE),2)+'[1]Иные услуги'!$C$6+HLOOKUP($DR$732,'[1]Услуги по передаче'!$G$5:$J$7,3,FALSE))</f>
        <v>1598.35</v>
      </c>
      <c r="AH742" s="77"/>
      <c r="AI742" s="77"/>
      <c r="AJ742" s="77"/>
      <c r="AK742" s="77"/>
      <c r="AL742" s="78"/>
      <c r="AM742" s="72">
        <f>IF($A742="-","-",ROUND(VLOOKUP($A742+ROUND(LEFT(AM$735,1)/24,5),'[1]ОАО "АТС"'!$A$30:$F$773,6,FALSE)+HLOOKUP($DL$733,'[1]Сбытовая надбавка'!$F$5:$H$6,2,FALSE),2)+'[1]Иные услуги'!$C$6+HLOOKUP($DR$732,'[1]Услуги по передаче'!$G$5:$J$7,3,FALSE))</f>
        <v>1597.63</v>
      </c>
      <c r="AN742" s="77"/>
      <c r="AO742" s="77"/>
      <c r="AP742" s="77"/>
      <c r="AQ742" s="77"/>
      <c r="AR742" s="78"/>
      <c r="AS742" s="72">
        <f>IF($A742="-","-",ROUND(VLOOKUP($A742+ROUND(LEFT(AS$735,1)/24,5),'[1]ОАО "АТС"'!$A$30:$F$773,6,FALSE)+HLOOKUP($DL$733,'[1]Сбытовая надбавка'!$F$5:$H$6,2,FALSE),2)+'[1]Иные услуги'!$C$6+HLOOKUP($DR$732,'[1]Услуги по передаче'!$G$5:$J$7,3,FALSE))</f>
        <v>1596.6399999999999</v>
      </c>
      <c r="AT742" s="77"/>
      <c r="AU742" s="77"/>
      <c r="AV742" s="77"/>
      <c r="AW742" s="77"/>
      <c r="AX742" s="78"/>
      <c r="AY742" s="72">
        <f>IF($A742="-","-",ROUND(VLOOKUP($A742+ROUND(LEFT(AY$735,1)/24,5),'[1]ОАО "АТС"'!$A$30:$F$773,6,FALSE)+HLOOKUP($DL$733,'[1]Сбытовая надбавка'!$F$5:$H$6,2,FALSE),2)+'[1]Иные услуги'!$C$6+HLOOKUP($DR$732,'[1]Услуги по передаче'!$G$5:$J$7,3,FALSE))</f>
        <v>1725.2599999999998</v>
      </c>
      <c r="AZ742" s="77"/>
      <c r="BA742" s="77"/>
      <c r="BB742" s="77"/>
      <c r="BC742" s="77"/>
      <c r="BD742" s="78"/>
      <c r="BE742" s="72">
        <f>IF($A742="-","-",ROUND(VLOOKUP($A742+ROUND(LEFT(BE$735,1)/24,5),'[1]ОАО "АТС"'!$A$30:$F$773,6,FALSE)+HLOOKUP($DL$733,'[1]Сбытовая надбавка'!$F$5:$H$6,2,FALSE),2)+'[1]Иные услуги'!$C$6+HLOOKUP($DR$732,'[1]Услуги по передаче'!$G$5:$J$7,3,FALSE))</f>
        <v>1596.9699999999998</v>
      </c>
      <c r="BF742" s="77"/>
      <c r="BG742" s="77"/>
      <c r="BH742" s="77"/>
      <c r="BI742" s="77"/>
      <c r="BJ742" s="78"/>
      <c r="BK742" s="72">
        <f>IF($A742="-","-",ROUND(VLOOKUP($A742+ROUND(LEFT(BK$735,1)/24,5),'[1]ОАО "АТС"'!$A$30:$F$773,6,FALSE)+HLOOKUP($DL$733,'[1]Сбытовая надбавка'!$F$5:$H$6,2,FALSE),2)+'[1]Иные услуги'!$C$6+HLOOKUP($DR$732,'[1]Услуги по передаче'!$G$5:$J$7,3,FALSE))</f>
        <v>1671.6799999999998</v>
      </c>
      <c r="BL742" s="77"/>
      <c r="BM742" s="77"/>
      <c r="BN742" s="77"/>
      <c r="BO742" s="77"/>
      <c r="BP742" s="78"/>
      <c r="BQ742" s="72">
        <f>IF($A742="-","-",ROUND(VLOOKUP($A742+ROUND(LEFT(BQ$735,2)/24,5),'[1]ОАО "АТС"'!$A$30:$F$773,6,FALSE)+HLOOKUP($DL$733,'[1]Сбытовая надбавка'!$F$5:$H$6,2,FALSE),2)+'[1]Иные услуги'!$C$6+HLOOKUP($DR$732,'[1]Услуги по передаче'!$G$5:$J$7,3,FALSE))</f>
        <v>1695.12</v>
      </c>
      <c r="BR742" s="77"/>
      <c r="BS742" s="77"/>
      <c r="BT742" s="77"/>
      <c r="BU742" s="77"/>
      <c r="BV742" s="78"/>
      <c r="BW742" s="72">
        <f>IF($A742="-","-",ROUND(VLOOKUP($A742+ROUND(LEFT(BW$735,2)/24,5),'[1]ОАО "АТС"'!$A$30:$F$773,6,FALSE)+HLOOKUP($DL$733,'[1]Сбытовая надбавка'!$F$5:$H$6,2,FALSE),2)+'[1]Иные услуги'!$C$6+HLOOKUP($DR$732,'[1]Услуги по передаче'!$G$5:$J$7,3,FALSE))</f>
        <v>1689.5499999999997</v>
      </c>
      <c r="BX742" s="77"/>
      <c r="BY742" s="77"/>
      <c r="BZ742" s="77"/>
      <c r="CA742" s="77"/>
      <c r="CB742" s="78"/>
      <c r="CC742" s="72">
        <f>IF($A742="-","-",ROUND(VLOOKUP($A742+ROUND(LEFT(CC$735,2)/24,5),'[1]ОАО "АТС"'!$A$30:$F$773,6,FALSE)+HLOOKUP($DL$733,'[1]Сбытовая надбавка'!$F$5:$H$6,2,FALSE),2)+'[1]Иные услуги'!$C$6+HLOOKUP($DR$732,'[1]Услуги по передаче'!$G$5:$J$7,3,FALSE))</f>
        <v>1650.2999999999997</v>
      </c>
      <c r="CD742" s="77"/>
      <c r="CE742" s="77"/>
      <c r="CF742" s="77"/>
      <c r="CG742" s="77"/>
      <c r="CH742" s="78"/>
      <c r="CI742" s="72">
        <f>IF($A742="-","-",ROUND(VLOOKUP($A742+ROUND(LEFT(CI$735,2)/24,5),'[1]ОАО "АТС"'!$A$30:$F$773,6,FALSE)+HLOOKUP($DL$733,'[1]Сбытовая надбавка'!$F$5:$H$6,2,FALSE),2)+'[1]Иные услуги'!$C$6+HLOOKUP($DR$732,'[1]Услуги по передаче'!$G$5:$J$7,3,FALSE))</f>
        <v>1644.63</v>
      </c>
      <c r="CJ742" s="77"/>
      <c r="CK742" s="77"/>
      <c r="CL742" s="77"/>
      <c r="CM742" s="77"/>
      <c r="CN742" s="78"/>
      <c r="CO742" s="72">
        <f>IF($A742="-","-",ROUND(VLOOKUP($A742+ROUND(LEFT(CO$735,2)/24,5),'[1]ОАО "АТС"'!$A$30:$F$773,6,FALSE)+HLOOKUP($DL$733,'[1]Сбытовая надбавка'!$F$5:$H$6,2,FALSE),2)+'[1]Иные услуги'!$C$6+HLOOKUP($DR$732,'[1]Услуги по передаче'!$G$5:$J$7,3,FALSE))</f>
        <v>1634.92</v>
      </c>
      <c r="CP742" s="77"/>
      <c r="CQ742" s="77"/>
      <c r="CR742" s="77"/>
      <c r="CS742" s="77"/>
      <c r="CT742" s="78"/>
      <c r="CU742" s="72">
        <f>IF($A742="-","-",ROUND(VLOOKUP($A742+ROUND(LEFT(CU$735,2)/24,5),'[1]ОАО "АТС"'!$A$30:$F$773,6,FALSE)+HLOOKUP($DL$733,'[1]Сбытовая надбавка'!$F$5:$H$6,2,FALSE),2)+'[1]Иные услуги'!$C$6+HLOOKUP($DR$732,'[1]Услуги по передаче'!$G$5:$J$7,3,FALSE))</f>
        <v>1659.0299999999997</v>
      </c>
      <c r="CV742" s="77"/>
      <c r="CW742" s="77"/>
      <c r="CX742" s="77"/>
      <c r="CY742" s="77"/>
      <c r="CZ742" s="78"/>
      <c r="DA742" s="72">
        <f>IF($A742="-","-",ROUND(VLOOKUP($A742+ROUND(LEFT(DA$735,2)/24,5),'[1]ОАО "АТС"'!$A$30:$F$773,6,FALSE)+HLOOKUP($DL$733,'[1]Сбытовая надбавка'!$F$5:$H$6,2,FALSE),2)+'[1]Иные услуги'!$C$6+HLOOKUP($DR$732,'[1]Услуги по передаче'!$G$5:$J$7,3,FALSE))</f>
        <v>1622.3199999999997</v>
      </c>
      <c r="DB742" s="77"/>
      <c r="DC742" s="77"/>
      <c r="DD742" s="77"/>
      <c r="DE742" s="77"/>
      <c r="DF742" s="78"/>
      <c r="DG742" s="72">
        <f>IF($A742="-","-",ROUND(VLOOKUP($A742+ROUND(LEFT(DG$735,2)/24,5),'[1]ОАО "АТС"'!$A$30:$F$773,6,FALSE)+HLOOKUP($DL$733,'[1]Сбытовая надбавка'!$F$5:$H$6,2,FALSE),2)+'[1]Иные услуги'!$C$6+HLOOKUP($DR$732,'[1]Услуги по передаче'!$G$5:$J$7,3,FALSE))</f>
        <v>1633.5</v>
      </c>
      <c r="DH742" s="77"/>
      <c r="DI742" s="77"/>
      <c r="DJ742" s="77"/>
      <c r="DK742" s="77"/>
      <c r="DL742" s="78"/>
      <c r="DM742" s="72">
        <f>IF($A742="-","-",ROUND(VLOOKUP($A742+ROUND(LEFT(DM$735,2)/24,5),'[1]ОАО "АТС"'!$A$30:$F$773,6,FALSE)+HLOOKUP($DL$733,'[1]Сбытовая надбавка'!$F$5:$H$6,2,FALSE),2)+'[1]Иные услуги'!$C$6+HLOOKUP($DR$732,'[1]Услуги по передаче'!$G$5:$J$7,3,FALSE))</f>
        <v>1694.87</v>
      </c>
      <c r="DN742" s="77"/>
      <c r="DO742" s="77"/>
      <c r="DP742" s="77"/>
      <c r="DQ742" s="77"/>
      <c r="DR742" s="78"/>
      <c r="DS742" s="72">
        <f>IF($A742="-","-",ROUND(VLOOKUP($A742+ROUND(LEFT(DS$735,2)/24,5),'[1]ОАО "АТС"'!$A$30:$F$773,6,FALSE)+HLOOKUP($DL$733,'[1]Сбытовая надбавка'!$F$5:$H$6,2,FALSE),2)+'[1]Иные услуги'!$C$6+HLOOKUP($DR$732,'[1]Услуги по передаче'!$G$5:$J$7,3,FALSE))</f>
        <v>1694.7599999999998</v>
      </c>
      <c r="DT742" s="77"/>
      <c r="DU742" s="77"/>
      <c r="DV742" s="77"/>
      <c r="DW742" s="77"/>
      <c r="DX742" s="78"/>
      <c r="DY742" s="72">
        <f>IF($A742="-","-",ROUND(VLOOKUP($A742+ROUND(LEFT(DY$735,2)/24,5),'[1]ОАО "АТС"'!$A$30:$F$773,6,FALSE)+HLOOKUP($DL$733,'[1]Сбытовая надбавка'!$F$5:$H$6,2,FALSE),2)+'[1]Иные услуги'!$C$6+HLOOKUP($DR$732,'[1]Услуги по передаче'!$G$5:$J$7,3,FALSE))</f>
        <v>1648.19</v>
      </c>
      <c r="DZ742" s="77"/>
      <c r="EA742" s="77"/>
      <c r="EB742" s="77"/>
      <c r="EC742" s="77"/>
      <c r="ED742" s="78"/>
      <c r="EE742" s="72">
        <f>IF($A742="-","-",ROUND(VLOOKUP($A742+ROUND(LEFT(EE$735,2)/24,5),'[1]ОАО "АТС"'!$A$30:$F$773,6,FALSE)+HLOOKUP($DL$733,'[1]Сбытовая надбавка'!$F$5:$H$6,2,FALSE),2)+'[1]Иные услуги'!$C$6+HLOOKUP($DR$732,'[1]Услуги по передаче'!$G$5:$J$7,3,FALSE))</f>
        <v>1593.7999999999997</v>
      </c>
      <c r="EF742" s="77"/>
      <c r="EG742" s="77"/>
      <c r="EH742" s="77"/>
      <c r="EI742" s="77"/>
      <c r="EJ742" s="78"/>
      <c r="EK742" s="72">
        <f>IF($A742="-","-",ROUND(VLOOKUP($A742+ROUND(LEFT(EK$735,2)/24,5),'[1]ОАО "АТС"'!$A$30:$F$773,6,FALSE)+HLOOKUP($DL$733,'[1]Сбытовая надбавка'!$F$5:$H$6,2,FALSE),2)+'[1]Иные услуги'!$C$6+HLOOKUP($DR$732,'[1]Услуги по передаче'!$G$5:$J$7,3,FALSE))</f>
        <v>1796</v>
      </c>
      <c r="EL742" s="77"/>
      <c r="EM742" s="77"/>
      <c r="EN742" s="77"/>
      <c r="EO742" s="77"/>
      <c r="EP742" s="78"/>
      <c r="EQ742" s="72">
        <f>IF($A742="-","-",ROUND(VLOOKUP($A742+ROUND(LEFT(EQ$735,2)/24,5),'[1]ОАО "АТС"'!$A$30:$F$773,6,FALSE)+HLOOKUP($DL$733,'[1]Сбытовая надбавка'!$F$5:$H$6,2,FALSE),2)+'[1]Иные услуги'!$C$6+HLOOKUP($DR$732,'[1]Услуги по передаче'!$G$5:$J$7,3,FALSE))</f>
        <v>1673.5900000000001</v>
      </c>
      <c r="ER742" s="77"/>
      <c r="ES742" s="77"/>
      <c r="ET742" s="77"/>
      <c r="EU742" s="77"/>
      <c r="EV742" s="78"/>
    </row>
    <row r="743" spans="1:152" s="38" customFormat="1" ht="15.75" customHeight="1" x14ac:dyDescent="0.2">
      <c r="A743" s="69">
        <f>$A$122</f>
        <v>44993</v>
      </c>
      <c r="B743" s="70"/>
      <c r="C743" s="70"/>
      <c r="D743" s="70"/>
      <c r="E743" s="70"/>
      <c r="F743" s="70"/>
      <c r="G743" s="70"/>
      <c r="H743" s="71"/>
      <c r="I743" s="72">
        <f>IF($A743="-","-",ROUND(VLOOKUP($A743+ROUND(LEFT(I$735,1)/24,5),'[1]ОАО "АТС"'!$A$30:$F$773,6,FALSE)+HLOOKUP($DL$733,'[1]Сбытовая надбавка'!$F$5:$H$6,2,FALSE),2)+'[1]Иные услуги'!$C$6+HLOOKUP($DR$732,'[1]Услуги по передаче'!$G$5:$J$7,3,FALSE))</f>
        <v>1628.94</v>
      </c>
      <c r="J743" s="77"/>
      <c r="K743" s="77"/>
      <c r="L743" s="77"/>
      <c r="M743" s="77"/>
      <c r="N743" s="78"/>
      <c r="O743" s="72">
        <f>IF($A743="-","-",ROUND(VLOOKUP($A743+ROUND(LEFT(O$735,1)/24,5),'[1]ОАО "АТС"'!$A$30:$F$773,6,FALSE)+HLOOKUP($DL$733,'[1]Сбытовая надбавка'!$F$5:$H$6,2,FALSE),2)+'[1]Иные услуги'!$C$6+HLOOKUP($DR$732,'[1]Услуги по передаче'!$G$5:$J$7,3,FALSE))</f>
        <v>1598</v>
      </c>
      <c r="P743" s="77"/>
      <c r="Q743" s="77"/>
      <c r="R743" s="77"/>
      <c r="S743" s="77"/>
      <c r="T743" s="78"/>
      <c r="U743" s="72">
        <f>IF($A743="-","-",ROUND(VLOOKUP($A743+ROUND(LEFT(U$735,1)/24,5),'[1]ОАО "АТС"'!$A$30:$F$773,6,FALSE)+HLOOKUP($DL$733,'[1]Сбытовая надбавка'!$F$5:$H$6,2,FALSE),2)+'[1]Иные услуги'!$C$6+HLOOKUP($DR$732,'[1]Услуги по передаче'!$G$5:$J$7,3,FALSE))</f>
        <v>1598.6799999999998</v>
      </c>
      <c r="V743" s="77"/>
      <c r="W743" s="77"/>
      <c r="X743" s="77"/>
      <c r="Y743" s="77"/>
      <c r="Z743" s="78"/>
      <c r="AA743" s="72">
        <f>IF($A743="-","-",ROUND(VLOOKUP($A743+ROUND(LEFT(AA$735,1)/24,5),'[1]ОАО "АТС"'!$A$30:$F$773,6,FALSE)+HLOOKUP($DL$733,'[1]Сбытовая надбавка'!$F$5:$H$6,2,FALSE),2)+'[1]Иные услуги'!$C$6+HLOOKUP($DR$732,'[1]Услуги по передаче'!$G$5:$J$7,3,FALSE))</f>
        <v>1598.6100000000001</v>
      </c>
      <c r="AB743" s="77"/>
      <c r="AC743" s="77"/>
      <c r="AD743" s="77"/>
      <c r="AE743" s="77"/>
      <c r="AF743" s="78"/>
      <c r="AG743" s="72">
        <f>IF($A743="-","-",ROUND(VLOOKUP($A743+ROUND(LEFT(AG$735,1)/24,5),'[1]ОАО "АТС"'!$A$30:$F$773,6,FALSE)+HLOOKUP($DL$733,'[1]Сбытовая надбавка'!$F$5:$H$6,2,FALSE),2)+'[1]Иные услуги'!$C$6+HLOOKUP($DR$732,'[1]Услуги по передаче'!$G$5:$J$7,3,FALSE))</f>
        <v>1598.5900000000001</v>
      </c>
      <c r="AH743" s="77"/>
      <c r="AI743" s="77"/>
      <c r="AJ743" s="77"/>
      <c r="AK743" s="77"/>
      <c r="AL743" s="78"/>
      <c r="AM743" s="72">
        <f>IF($A743="-","-",ROUND(VLOOKUP($A743+ROUND(LEFT(AM$735,1)/24,5),'[1]ОАО "АТС"'!$A$30:$F$773,6,FALSE)+HLOOKUP($DL$733,'[1]Сбытовая надбавка'!$F$5:$H$6,2,FALSE),2)+'[1]Иные услуги'!$C$6+HLOOKUP($DR$732,'[1]Услуги по передаче'!$G$5:$J$7,3,FALSE))</f>
        <v>1598.29</v>
      </c>
      <c r="AN743" s="77"/>
      <c r="AO743" s="77"/>
      <c r="AP743" s="77"/>
      <c r="AQ743" s="77"/>
      <c r="AR743" s="78"/>
      <c r="AS743" s="72">
        <f>IF($A743="-","-",ROUND(VLOOKUP($A743+ROUND(LEFT(AS$735,1)/24,5),'[1]ОАО "АТС"'!$A$30:$F$773,6,FALSE)+HLOOKUP($DL$733,'[1]Сбытовая надбавка'!$F$5:$H$6,2,FALSE),2)+'[1]Иные услуги'!$C$6+HLOOKUP($DR$732,'[1]Услуги по передаче'!$G$5:$J$7,3,FALSE))</f>
        <v>1597.5</v>
      </c>
      <c r="AT743" s="77"/>
      <c r="AU743" s="77"/>
      <c r="AV743" s="77"/>
      <c r="AW743" s="77"/>
      <c r="AX743" s="78"/>
      <c r="AY743" s="72">
        <f>IF($A743="-","-",ROUND(VLOOKUP($A743+ROUND(LEFT(AY$735,1)/24,5),'[1]ОАО "АТС"'!$A$30:$F$773,6,FALSE)+HLOOKUP($DL$733,'[1]Сбытовая надбавка'!$F$5:$H$6,2,FALSE),2)+'[1]Иные услуги'!$C$6+HLOOKUP($DR$732,'[1]Услуги по передаче'!$G$5:$J$7,3,FALSE))</f>
        <v>1607.1399999999999</v>
      </c>
      <c r="AZ743" s="77"/>
      <c r="BA743" s="77"/>
      <c r="BB743" s="77"/>
      <c r="BC743" s="77"/>
      <c r="BD743" s="78"/>
      <c r="BE743" s="72">
        <f>IF($A743="-","-",ROUND(VLOOKUP($A743+ROUND(LEFT(BE$735,1)/24,5),'[1]ОАО "АТС"'!$A$30:$F$773,6,FALSE)+HLOOKUP($DL$733,'[1]Сбытовая надбавка'!$F$5:$H$6,2,FALSE),2)+'[1]Иные услуги'!$C$6+HLOOKUP($DR$732,'[1]Услуги по передаче'!$G$5:$J$7,3,FALSE))</f>
        <v>1597.4099999999999</v>
      </c>
      <c r="BF743" s="77"/>
      <c r="BG743" s="77"/>
      <c r="BH743" s="77"/>
      <c r="BI743" s="77"/>
      <c r="BJ743" s="78"/>
      <c r="BK743" s="72">
        <f>IF($A743="-","-",ROUND(VLOOKUP($A743+ROUND(LEFT(BK$735,1)/24,5),'[1]ОАО "АТС"'!$A$30:$F$773,6,FALSE)+HLOOKUP($DL$733,'[1]Сбытовая надбавка'!$F$5:$H$6,2,FALSE),2)+'[1]Иные услуги'!$C$6+HLOOKUP($DR$732,'[1]Услуги по передаче'!$G$5:$J$7,3,FALSE))</f>
        <v>1599.2599999999998</v>
      </c>
      <c r="BL743" s="77"/>
      <c r="BM743" s="77"/>
      <c r="BN743" s="77"/>
      <c r="BO743" s="77"/>
      <c r="BP743" s="78"/>
      <c r="BQ743" s="72">
        <f>IF($A743="-","-",ROUND(VLOOKUP($A743+ROUND(LEFT(BQ$735,2)/24,5),'[1]ОАО "АТС"'!$A$30:$F$773,6,FALSE)+HLOOKUP($DL$733,'[1]Сбытовая надбавка'!$F$5:$H$6,2,FALSE),2)+'[1]Иные услуги'!$C$6+HLOOKUP($DR$732,'[1]Услуги по передаче'!$G$5:$J$7,3,FALSE))</f>
        <v>1620.2799999999997</v>
      </c>
      <c r="BR743" s="77"/>
      <c r="BS743" s="77"/>
      <c r="BT743" s="77"/>
      <c r="BU743" s="77"/>
      <c r="BV743" s="78"/>
      <c r="BW743" s="72">
        <f>IF($A743="-","-",ROUND(VLOOKUP($A743+ROUND(LEFT(BW$735,2)/24,5),'[1]ОАО "АТС"'!$A$30:$F$773,6,FALSE)+HLOOKUP($DL$733,'[1]Сбытовая надбавка'!$F$5:$H$6,2,FALSE),2)+'[1]Иные услуги'!$C$6+HLOOKUP($DR$732,'[1]Услуги по передаче'!$G$5:$J$7,3,FALSE))</f>
        <v>1626.42</v>
      </c>
      <c r="BX743" s="77"/>
      <c r="BY743" s="77"/>
      <c r="BZ743" s="77"/>
      <c r="CA743" s="77"/>
      <c r="CB743" s="78"/>
      <c r="CC743" s="72">
        <f>IF($A743="-","-",ROUND(VLOOKUP($A743+ROUND(LEFT(CC$735,2)/24,5),'[1]ОАО "АТС"'!$A$30:$F$773,6,FALSE)+HLOOKUP($DL$733,'[1]Сбытовая надбавка'!$F$5:$H$6,2,FALSE),2)+'[1]Иные услуги'!$C$6+HLOOKUP($DR$732,'[1]Услуги по передаче'!$G$5:$J$7,3,FALSE))</f>
        <v>1599.5099999999998</v>
      </c>
      <c r="CD743" s="77"/>
      <c r="CE743" s="77"/>
      <c r="CF743" s="77"/>
      <c r="CG743" s="77"/>
      <c r="CH743" s="78"/>
      <c r="CI743" s="72">
        <f>IF($A743="-","-",ROUND(VLOOKUP($A743+ROUND(LEFT(CI$735,2)/24,5),'[1]ОАО "АТС"'!$A$30:$F$773,6,FALSE)+HLOOKUP($DL$733,'[1]Сбытовая надбавка'!$F$5:$H$6,2,FALSE),2)+'[1]Иные услуги'!$C$6+HLOOKUP($DR$732,'[1]Услуги по передаче'!$G$5:$J$7,3,FALSE))</f>
        <v>1599.8600000000001</v>
      </c>
      <c r="CJ743" s="77"/>
      <c r="CK743" s="77"/>
      <c r="CL743" s="77"/>
      <c r="CM743" s="77"/>
      <c r="CN743" s="78"/>
      <c r="CO743" s="72">
        <f>IF($A743="-","-",ROUND(VLOOKUP($A743+ROUND(LEFT(CO$735,2)/24,5),'[1]ОАО "АТС"'!$A$30:$F$773,6,FALSE)+HLOOKUP($DL$733,'[1]Сбытовая надбавка'!$F$5:$H$6,2,FALSE),2)+'[1]Иные услуги'!$C$6+HLOOKUP($DR$732,'[1]Услуги по передаче'!$G$5:$J$7,3,FALSE))</f>
        <v>1599.7799999999997</v>
      </c>
      <c r="CP743" s="77"/>
      <c r="CQ743" s="77"/>
      <c r="CR743" s="77"/>
      <c r="CS743" s="77"/>
      <c r="CT743" s="78"/>
      <c r="CU743" s="72">
        <f>IF($A743="-","-",ROUND(VLOOKUP($A743+ROUND(LEFT(CU$735,2)/24,5),'[1]ОАО "АТС"'!$A$30:$F$773,6,FALSE)+HLOOKUP($DL$733,'[1]Сбытовая надбавка'!$F$5:$H$6,2,FALSE),2)+'[1]Иные услуги'!$C$6+HLOOKUP($DR$732,'[1]Услуги по передаче'!$G$5:$J$7,3,FALSE))</f>
        <v>1616.3400000000001</v>
      </c>
      <c r="CV743" s="77"/>
      <c r="CW743" s="77"/>
      <c r="CX743" s="77"/>
      <c r="CY743" s="77"/>
      <c r="CZ743" s="78"/>
      <c r="DA743" s="72">
        <f>IF($A743="-","-",ROUND(VLOOKUP($A743+ROUND(LEFT(DA$735,2)/24,5),'[1]ОАО "АТС"'!$A$30:$F$773,6,FALSE)+HLOOKUP($DL$733,'[1]Сбытовая надбавка'!$F$5:$H$6,2,FALSE),2)+'[1]Иные услуги'!$C$6+HLOOKUP($DR$732,'[1]Услуги по передаче'!$G$5:$J$7,3,FALSE))</f>
        <v>1624.29</v>
      </c>
      <c r="DB743" s="77"/>
      <c r="DC743" s="77"/>
      <c r="DD743" s="77"/>
      <c r="DE743" s="77"/>
      <c r="DF743" s="78"/>
      <c r="DG743" s="72">
        <f>IF($A743="-","-",ROUND(VLOOKUP($A743+ROUND(LEFT(DG$735,2)/24,5),'[1]ОАО "АТС"'!$A$30:$F$773,6,FALSE)+HLOOKUP($DL$733,'[1]Сбытовая надбавка'!$F$5:$H$6,2,FALSE),2)+'[1]Иные услуги'!$C$6+HLOOKUP($DR$732,'[1]Услуги по передаче'!$G$5:$J$7,3,FALSE))</f>
        <v>1630.87</v>
      </c>
      <c r="DH743" s="77"/>
      <c r="DI743" s="77"/>
      <c r="DJ743" s="77"/>
      <c r="DK743" s="77"/>
      <c r="DL743" s="78"/>
      <c r="DM743" s="72">
        <f>IF($A743="-","-",ROUND(VLOOKUP($A743+ROUND(LEFT(DM$735,2)/24,5),'[1]ОАО "АТС"'!$A$30:$F$773,6,FALSE)+HLOOKUP($DL$733,'[1]Сбытовая надбавка'!$F$5:$H$6,2,FALSE),2)+'[1]Иные услуги'!$C$6+HLOOKUP($DR$732,'[1]Услуги по передаче'!$G$5:$J$7,3,FALSE))</f>
        <v>1709.0099999999998</v>
      </c>
      <c r="DN743" s="77"/>
      <c r="DO743" s="77"/>
      <c r="DP743" s="77"/>
      <c r="DQ743" s="77"/>
      <c r="DR743" s="78"/>
      <c r="DS743" s="72">
        <f>IF($A743="-","-",ROUND(VLOOKUP($A743+ROUND(LEFT(DS$735,2)/24,5),'[1]ОАО "АТС"'!$A$30:$F$773,6,FALSE)+HLOOKUP($DL$733,'[1]Сбытовая надбавка'!$F$5:$H$6,2,FALSE),2)+'[1]Иные услуги'!$C$6+HLOOKUP($DR$732,'[1]Услуги по передаче'!$G$5:$J$7,3,FALSE))</f>
        <v>1737.02</v>
      </c>
      <c r="DT743" s="77"/>
      <c r="DU743" s="77"/>
      <c r="DV743" s="77"/>
      <c r="DW743" s="77"/>
      <c r="DX743" s="78"/>
      <c r="DY743" s="72">
        <f>IF($A743="-","-",ROUND(VLOOKUP($A743+ROUND(LEFT(DY$735,2)/24,5),'[1]ОАО "АТС"'!$A$30:$F$773,6,FALSE)+HLOOKUP($DL$733,'[1]Сбытовая надбавка'!$F$5:$H$6,2,FALSE),2)+'[1]Иные услуги'!$C$6+HLOOKUP($DR$732,'[1]Услуги по передаче'!$G$5:$J$7,3,FALSE))</f>
        <v>1626.85</v>
      </c>
      <c r="DZ743" s="77"/>
      <c r="EA743" s="77"/>
      <c r="EB743" s="77"/>
      <c r="EC743" s="77"/>
      <c r="ED743" s="78"/>
      <c r="EE743" s="72">
        <f>IF($A743="-","-",ROUND(VLOOKUP($A743+ROUND(LEFT(EE$735,2)/24,5),'[1]ОАО "АТС"'!$A$30:$F$773,6,FALSE)+HLOOKUP($DL$733,'[1]Сбытовая надбавка'!$F$5:$H$6,2,FALSE),2)+'[1]Иные услуги'!$C$6+HLOOKUP($DR$732,'[1]Услуги по передаче'!$G$5:$J$7,3,FALSE))</f>
        <v>1595.3600000000001</v>
      </c>
      <c r="EF743" s="77"/>
      <c r="EG743" s="77"/>
      <c r="EH743" s="77"/>
      <c r="EI743" s="77"/>
      <c r="EJ743" s="78"/>
      <c r="EK743" s="72">
        <f>IF($A743="-","-",ROUND(VLOOKUP($A743+ROUND(LEFT(EK$735,2)/24,5),'[1]ОАО "АТС"'!$A$30:$F$773,6,FALSE)+HLOOKUP($DL$733,'[1]Сбытовая надбавка'!$F$5:$H$6,2,FALSE),2)+'[1]Иные услуги'!$C$6+HLOOKUP($DR$732,'[1]Услуги по передаче'!$G$5:$J$7,3,FALSE))</f>
        <v>1779.23</v>
      </c>
      <c r="EL743" s="77"/>
      <c r="EM743" s="77"/>
      <c r="EN743" s="77"/>
      <c r="EO743" s="77"/>
      <c r="EP743" s="78"/>
      <c r="EQ743" s="72">
        <f>IF($A743="-","-",ROUND(VLOOKUP($A743+ROUND(LEFT(EQ$735,2)/24,5),'[1]ОАО "АТС"'!$A$30:$F$773,6,FALSE)+HLOOKUP($DL$733,'[1]Сбытовая надбавка'!$F$5:$H$6,2,FALSE),2)+'[1]Иные услуги'!$C$6+HLOOKUP($DR$732,'[1]Услуги по передаче'!$G$5:$J$7,3,FALSE))</f>
        <v>1669.88</v>
      </c>
      <c r="ER743" s="77"/>
      <c r="ES743" s="77"/>
      <c r="ET743" s="77"/>
      <c r="EU743" s="77"/>
      <c r="EV743" s="78"/>
    </row>
    <row r="744" spans="1:152" s="38" customFormat="1" ht="15.75" customHeight="1" x14ac:dyDescent="0.2">
      <c r="A744" s="69">
        <f>$A$123</f>
        <v>44994</v>
      </c>
      <c r="B744" s="70"/>
      <c r="C744" s="70"/>
      <c r="D744" s="70"/>
      <c r="E744" s="70"/>
      <c r="F744" s="70"/>
      <c r="G744" s="70"/>
      <c r="H744" s="71"/>
      <c r="I744" s="72">
        <f>IF($A744="-","-",ROUND(VLOOKUP($A744+ROUND(LEFT(I$735,1)/24,5),'[1]ОАО "АТС"'!$A$30:$F$773,6,FALSE)+HLOOKUP($DL$733,'[1]Сбытовая надбавка'!$F$5:$H$6,2,FALSE),2)+'[1]Иные услуги'!$C$6+HLOOKUP($DR$732,'[1]Услуги по передаче'!$G$5:$J$7,3,FALSE))</f>
        <v>1602.4499999999998</v>
      </c>
      <c r="J744" s="77"/>
      <c r="K744" s="77"/>
      <c r="L744" s="77"/>
      <c r="M744" s="77"/>
      <c r="N744" s="78"/>
      <c r="O744" s="72">
        <f>IF($A744="-","-",ROUND(VLOOKUP($A744+ROUND(LEFT(O$735,1)/24,5),'[1]ОАО "АТС"'!$A$30:$F$773,6,FALSE)+HLOOKUP($DL$733,'[1]Сбытовая надбавка'!$F$5:$H$6,2,FALSE),2)+'[1]Иные услуги'!$C$6+HLOOKUP($DR$732,'[1]Услуги по передаче'!$G$5:$J$7,3,FALSE))</f>
        <v>1598.02</v>
      </c>
      <c r="P744" s="77"/>
      <c r="Q744" s="77"/>
      <c r="R744" s="77"/>
      <c r="S744" s="77"/>
      <c r="T744" s="78"/>
      <c r="U744" s="72">
        <f>IF($A744="-","-",ROUND(VLOOKUP($A744+ROUND(LEFT(U$735,1)/24,5),'[1]ОАО "АТС"'!$A$30:$F$773,6,FALSE)+HLOOKUP($DL$733,'[1]Сбытовая надбавка'!$F$5:$H$6,2,FALSE),2)+'[1]Иные услуги'!$C$6+HLOOKUP($DR$732,'[1]Услуги по передаче'!$G$5:$J$7,3,FALSE))</f>
        <v>1598.6599999999999</v>
      </c>
      <c r="V744" s="77"/>
      <c r="W744" s="77"/>
      <c r="X744" s="77"/>
      <c r="Y744" s="77"/>
      <c r="Z744" s="78"/>
      <c r="AA744" s="72">
        <f>IF($A744="-","-",ROUND(VLOOKUP($A744+ROUND(LEFT(AA$735,1)/24,5),'[1]ОАО "АТС"'!$A$30:$F$773,6,FALSE)+HLOOKUP($DL$733,'[1]Сбытовая надбавка'!$F$5:$H$6,2,FALSE),2)+'[1]Иные услуги'!$C$6+HLOOKUP($DR$732,'[1]Услуги по передаче'!$G$5:$J$7,3,FALSE))</f>
        <v>1598.5699999999997</v>
      </c>
      <c r="AB744" s="77"/>
      <c r="AC744" s="77"/>
      <c r="AD744" s="77"/>
      <c r="AE744" s="77"/>
      <c r="AF744" s="78"/>
      <c r="AG744" s="72">
        <f>IF($A744="-","-",ROUND(VLOOKUP($A744+ROUND(LEFT(AG$735,1)/24,5),'[1]ОАО "АТС"'!$A$30:$F$773,6,FALSE)+HLOOKUP($DL$733,'[1]Сбытовая надбавка'!$F$5:$H$6,2,FALSE),2)+'[1]Иные услуги'!$C$6+HLOOKUP($DR$732,'[1]Услуги по передаче'!$G$5:$J$7,3,FALSE))</f>
        <v>1598.5</v>
      </c>
      <c r="AH744" s="77"/>
      <c r="AI744" s="77"/>
      <c r="AJ744" s="77"/>
      <c r="AK744" s="77"/>
      <c r="AL744" s="78"/>
      <c r="AM744" s="72">
        <f>IF($A744="-","-",ROUND(VLOOKUP($A744+ROUND(LEFT(AM$735,1)/24,5),'[1]ОАО "АТС"'!$A$30:$F$773,6,FALSE)+HLOOKUP($DL$733,'[1]Сбытовая надбавка'!$F$5:$H$6,2,FALSE),2)+'[1]Иные услуги'!$C$6+HLOOKUP($DR$732,'[1]Услуги по передаче'!$G$5:$J$7,3,FALSE))</f>
        <v>1598.3400000000001</v>
      </c>
      <c r="AN744" s="77"/>
      <c r="AO744" s="77"/>
      <c r="AP744" s="77"/>
      <c r="AQ744" s="77"/>
      <c r="AR744" s="78"/>
      <c r="AS744" s="72">
        <f>IF($A744="-","-",ROUND(VLOOKUP($A744+ROUND(LEFT(AS$735,1)/24,5),'[1]ОАО "АТС"'!$A$30:$F$773,6,FALSE)+HLOOKUP($DL$733,'[1]Сбытовая надбавка'!$F$5:$H$6,2,FALSE),2)+'[1]Иные услуги'!$C$6+HLOOKUP($DR$732,'[1]Услуги по передаче'!$G$5:$J$7,3,FALSE))</f>
        <v>1616.6999999999998</v>
      </c>
      <c r="AT744" s="77"/>
      <c r="AU744" s="77"/>
      <c r="AV744" s="77"/>
      <c r="AW744" s="77"/>
      <c r="AX744" s="78"/>
      <c r="AY744" s="72">
        <f>IF($A744="-","-",ROUND(VLOOKUP($A744+ROUND(LEFT(AY$735,1)/24,5),'[1]ОАО "АТС"'!$A$30:$F$773,6,FALSE)+HLOOKUP($DL$733,'[1]Сбытовая надбавка'!$F$5:$H$6,2,FALSE),2)+'[1]Иные услуги'!$C$6+HLOOKUP($DR$732,'[1]Услуги по передаче'!$G$5:$J$7,3,FALSE))</f>
        <v>1676.9099999999999</v>
      </c>
      <c r="AZ744" s="77"/>
      <c r="BA744" s="77"/>
      <c r="BB744" s="77"/>
      <c r="BC744" s="77"/>
      <c r="BD744" s="78"/>
      <c r="BE744" s="72">
        <f>IF($A744="-","-",ROUND(VLOOKUP($A744+ROUND(LEFT(BE$735,1)/24,5),'[1]ОАО "АТС"'!$A$30:$F$773,6,FALSE)+HLOOKUP($DL$733,'[1]Сбытовая надбавка'!$F$5:$H$6,2,FALSE),2)+'[1]Иные услуги'!$C$6+HLOOKUP($DR$732,'[1]Услуги по передаче'!$G$5:$J$7,3,FALSE))</f>
        <v>1598.37</v>
      </c>
      <c r="BF744" s="77"/>
      <c r="BG744" s="77"/>
      <c r="BH744" s="77"/>
      <c r="BI744" s="77"/>
      <c r="BJ744" s="78"/>
      <c r="BK744" s="72">
        <f>IF($A744="-","-",ROUND(VLOOKUP($A744+ROUND(LEFT(BK$735,1)/24,5),'[1]ОАО "АТС"'!$A$30:$F$773,6,FALSE)+HLOOKUP($DL$733,'[1]Сбытовая надбавка'!$F$5:$H$6,2,FALSE),2)+'[1]Иные услуги'!$C$6+HLOOKUP($DR$732,'[1]Услуги по передаче'!$G$5:$J$7,3,FALSE))</f>
        <v>1635.79</v>
      </c>
      <c r="BL744" s="77"/>
      <c r="BM744" s="77"/>
      <c r="BN744" s="77"/>
      <c r="BO744" s="77"/>
      <c r="BP744" s="78"/>
      <c r="BQ744" s="72">
        <f>IF($A744="-","-",ROUND(VLOOKUP($A744+ROUND(LEFT(BQ$735,2)/24,5),'[1]ОАО "АТС"'!$A$30:$F$773,6,FALSE)+HLOOKUP($DL$733,'[1]Сбытовая надбавка'!$F$5:$H$6,2,FALSE),2)+'[1]Иные услуги'!$C$6+HLOOKUP($DR$732,'[1]Услуги по передаче'!$G$5:$J$7,3,FALSE))</f>
        <v>1664.1599999999999</v>
      </c>
      <c r="BR744" s="77"/>
      <c r="BS744" s="77"/>
      <c r="BT744" s="77"/>
      <c r="BU744" s="77"/>
      <c r="BV744" s="78"/>
      <c r="BW744" s="72">
        <f>IF($A744="-","-",ROUND(VLOOKUP($A744+ROUND(LEFT(BW$735,2)/24,5),'[1]ОАО "АТС"'!$A$30:$F$773,6,FALSE)+HLOOKUP($DL$733,'[1]Сбытовая надбавка'!$F$5:$H$6,2,FALSE),2)+'[1]Иные услуги'!$C$6+HLOOKUP($DR$732,'[1]Услуги по передаче'!$G$5:$J$7,3,FALSE))</f>
        <v>1657.3899999999999</v>
      </c>
      <c r="BX744" s="77"/>
      <c r="BY744" s="77"/>
      <c r="BZ744" s="77"/>
      <c r="CA744" s="77"/>
      <c r="CB744" s="78"/>
      <c r="CC744" s="72">
        <f>IF($A744="-","-",ROUND(VLOOKUP($A744+ROUND(LEFT(CC$735,2)/24,5),'[1]ОАО "АТС"'!$A$30:$F$773,6,FALSE)+HLOOKUP($DL$733,'[1]Сбытовая надбавка'!$F$5:$H$6,2,FALSE),2)+'[1]Иные услуги'!$C$6+HLOOKUP($DR$732,'[1]Услуги по передаче'!$G$5:$J$7,3,FALSE))</f>
        <v>1614.0099999999998</v>
      </c>
      <c r="CD744" s="77"/>
      <c r="CE744" s="77"/>
      <c r="CF744" s="77"/>
      <c r="CG744" s="77"/>
      <c r="CH744" s="78"/>
      <c r="CI744" s="72">
        <f>IF($A744="-","-",ROUND(VLOOKUP($A744+ROUND(LEFT(CI$735,2)/24,5),'[1]ОАО "АТС"'!$A$30:$F$773,6,FALSE)+HLOOKUP($DL$733,'[1]Сбытовая надбавка'!$F$5:$H$6,2,FALSE),2)+'[1]Иные услуги'!$C$6+HLOOKUP($DR$732,'[1]Услуги по передаче'!$G$5:$J$7,3,FALSE))</f>
        <v>1606.2999999999997</v>
      </c>
      <c r="CJ744" s="77"/>
      <c r="CK744" s="77"/>
      <c r="CL744" s="77"/>
      <c r="CM744" s="77"/>
      <c r="CN744" s="78"/>
      <c r="CO744" s="72">
        <f>IF($A744="-","-",ROUND(VLOOKUP($A744+ROUND(LEFT(CO$735,2)/24,5),'[1]ОАО "АТС"'!$A$30:$F$773,6,FALSE)+HLOOKUP($DL$733,'[1]Сбытовая надбавка'!$F$5:$H$6,2,FALSE),2)+'[1]Иные услуги'!$C$6+HLOOKUP($DR$732,'[1]Услуги по передаче'!$G$5:$J$7,3,FALSE))</f>
        <v>1614.4899999999998</v>
      </c>
      <c r="CP744" s="77"/>
      <c r="CQ744" s="77"/>
      <c r="CR744" s="77"/>
      <c r="CS744" s="77"/>
      <c r="CT744" s="78"/>
      <c r="CU744" s="72">
        <f>IF($A744="-","-",ROUND(VLOOKUP($A744+ROUND(LEFT(CU$735,2)/24,5),'[1]ОАО "АТС"'!$A$30:$F$773,6,FALSE)+HLOOKUP($DL$733,'[1]Сбытовая надбавка'!$F$5:$H$6,2,FALSE),2)+'[1]Иные услуги'!$C$6+HLOOKUP($DR$732,'[1]Услуги по передаче'!$G$5:$J$7,3,FALSE))</f>
        <v>1606.4099999999999</v>
      </c>
      <c r="CV744" s="77"/>
      <c r="CW744" s="77"/>
      <c r="CX744" s="77"/>
      <c r="CY744" s="77"/>
      <c r="CZ744" s="78"/>
      <c r="DA744" s="72">
        <f>IF($A744="-","-",ROUND(VLOOKUP($A744+ROUND(LEFT(DA$735,2)/24,5),'[1]ОАО "АТС"'!$A$30:$F$773,6,FALSE)+HLOOKUP($DL$733,'[1]Сбытовая надбавка'!$F$5:$H$6,2,FALSE),2)+'[1]Иные услуги'!$C$6+HLOOKUP($DR$732,'[1]Услуги по передаче'!$G$5:$J$7,3,FALSE))</f>
        <v>1598.8600000000001</v>
      </c>
      <c r="DB744" s="77"/>
      <c r="DC744" s="77"/>
      <c r="DD744" s="77"/>
      <c r="DE744" s="77"/>
      <c r="DF744" s="78"/>
      <c r="DG744" s="72">
        <f>IF($A744="-","-",ROUND(VLOOKUP($A744+ROUND(LEFT(DG$735,2)/24,5),'[1]ОАО "АТС"'!$A$30:$F$773,6,FALSE)+HLOOKUP($DL$733,'[1]Сбытовая надбавка'!$F$5:$H$6,2,FALSE),2)+'[1]Иные услуги'!$C$6+HLOOKUP($DR$732,'[1]Услуги по передаче'!$G$5:$J$7,3,FALSE))</f>
        <v>1626.6</v>
      </c>
      <c r="DH744" s="77"/>
      <c r="DI744" s="77"/>
      <c r="DJ744" s="77"/>
      <c r="DK744" s="77"/>
      <c r="DL744" s="78"/>
      <c r="DM744" s="72">
        <f>IF($A744="-","-",ROUND(VLOOKUP($A744+ROUND(LEFT(DM$735,2)/24,5),'[1]ОАО "АТС"'!$A$30:$F$773,6,FALSE)+HLOOKUP($DL$733,'[1]Сбытовая надбавка'!$F$5:$H$6,2,FALSE),2)+'[1]Иные услуги'!$C$6+HLOOKUP($DR$732,'[1]Услуги по передаче'!$G$5:$J$7,3,FALSE))</f>
        <v>1680.12</v>
      </c>
      <c r="DN744" s="77"/>
      <c r="DO744" s="77"/>
      <c r="DP744" s="77"/>
      <c r="DQ744" s="77"/>
      <c r="DR744" s="78"/>
      <c r="DS744" s="72">
        <f>IF($A744="-","-",ROUND(VLOOKUP($A744+ROUND(LEFT(DS$735,2)/24,5),'[1]ОАО "АТС"'!$A$30:$F$773,6,FALSE)+HLOOKUP($DL$733,'[1]Сбытовая надбавка'!$F$5:$H$6,2,FALSE),2)+'[1]Иные услуги'!$C$6+HLOOKUP($DR$732,'[1]Услуги по передаче'!$G$5:$J$7,3,FALSE))</f>
        <v>1679.9299999999998</v>
      </c>
      <c r="DT744" s="77"/>
      <c r="DU744" s="77"/>
      <c r="DV744" s="77"/>
      <c r="DW744" s="77"/>
      <c r="DX744" s="78"/>
      <c r="DY744" s="72">
        <f>IF($A744="-","-",ROUND(VLOOKUP($A744+ROUND(LEFT(DY$735,2)/24,5),'[1]ОАО "АТС"'!$A$30:$F$773,6,FALSE)+HLOOKUP($DL$733,'[1]Сбытовая надбавка'!$F$5:$H$6,2,FALSE),2)+'[1]Иные услуги'!$C$6+HLOOKUP($DR$732,'[1]Услуги по передаче'!$G$5:$J$7,3,FALSE))</f>
        <v>1629.6100000000001</v>
      </c>
      <c r="DZ744" s="77"/>
      <c r="EA744" s="77"/>
      <c r="EB744" s="77"/>
      <c r="EC744" s="77"/>
      <c r="ED744" s="78"/>
      <c r="EE744" s="72">
        <f>IF($A744="-","-",ROUND(VLOOKUP($A744+ROUND(LEFT(EE$735,2)/24,5),'[1]ОАО "АТС"'!$A$30:$F$773,6,FALSE)+HLOOKUP($DL$733,'[1]Сбытовая надбавка'!$F$5:$H$6,2,FALSE),2)+'[1]Иные услуги'!$C$6+HLOOKUP($DR$732,'[1]Услуги по передаче'!$G$5:$J$7,3,FALSE))</f>
        <v>1595.8400000000001</v>
      </c>
      <c r="EF744" s="77"/>
      <c r="EG744" s="77"/>
      <c r="EH744" s="77"/>
      <c r="EI744" s="77"/>
      <c r="EJ744" s="78"/>
      <c r="EK744" s="72">
        <f>IF($A744="-","-",ROUND(VLOOKUP($A744+ROUND(LEFT(EK$735,2)/24,5),'[1]ОАО "АТС"'!$A$30:$F$773,6,FALSE)+HLOOKUP($DL$733,'[1]Сбытовая надбавка'!$F$5:$H$6,2,FALSE),2)+'[1]Иные услуги'!$C$6+HLOOKUP($DR$732,'[1]Услуги по передаче'!$G$5:$J$7,3,FALSE))</f>
        <v>1797.5699999999997</v>
      </c>
      <c r="EL744" s="77"/>
      <c r="EM744" s="77"/>
      <c r="EN744" s="77"/>
      <c r="EO744" s="77"/>
      <c r="EP744" s="78"/>
      <c r="EQ744" s="72">
        <f>IF($A744="-","-",ROUND(VLOOKUP($A744+ROUND(LEFT(EQ$735,2)/24,5),'[1]ОАО "АТС"'!$A$30:$F$773,6,FALSE)+HLOOKUP($DL$733,'[1]Сбытовая надбавка'!$F$5:$H$6,2,FALSE),2)+'[1]Иные услуги'!$C$6+HLOOKUP($DR$732,'[1]Услуги по передаче'!$G$5:$J$7,3,FALSE))</f>
        <v>1668.1</v>
      </c>
      <c r="ER744" s="77"/>
      <c r="ES744" s="77"/>
      <c r="ET744" s="77"/>
      <c r="EU744" s="77"/>
      <c r="EV744" s="78"/>
    </row>
    <row r="745" spans="1:152" s="38" customFormat="1" ht="15.75" customHeight="1" x14ac:dyDescent="0.2">
      <c r="A745" s="69">
        <f>$A$124</f>
        <v>44995</v>
      </c>
      <c r="B745" s="70"/>
      <c r="C745" s="70"/>
      <c r="D745" s="70"/>
      <c r="E745" s="70"/>
      <c r="F745" s="70"/>
      <c r="G745" s="70"/>
      <c r="H745" s="71"/>
      <c r="I745" s="72">
        <f>IF($A745="-","-",ROUND(VLOOKUP($A745+ROUND(LEFT(I$735,1)/24,5),'[1]ОАО "АТС"'!$A$30:$F$773,6,FALSE)+HLOOKUP($DL$733,'[1]Сбытовая надбавка'!$F$5:$H$6,2,FALSE),2)+'[1]Иные услуги'!$C$6+HLOOKUP($DR$732,'[1]Услуги по передаче'!$G$5:$J$7,3,FALSE))</f>
        <v>1597.9899999999998</v>
      </c>
      <c r="J745" s="77"/>
      <c r="K745" s="77"/>
      <c r="L745" s="77"/>
      <c r="M745" s="77"/>
      <c r="N745" s="78"/>
      <c r="O745" s="72">
        <f>IF($A745="-","-",ROUND(VLOOKUP($A745+ROUND(LEFT(O$735,1)/24,5),'[1]ОАО "АТС"'!$A$30:$F$773,6,FALSE)+HLOOKUP($DL$733,'[1]Сбытовая надбавка'!$F$5:$H$6,2,FALSE),2)+'[1]Иные услуги'!$C$6+HLOOKUP($DR$732,'[1]Услуги по передаче'!$G$5:$J$7,3,FALSE))</f>
        <v>1598.02</v>
      </c>
      <c r="P745" s="77"/>
      <c r="Q745" s="77"/>
      <c r="R745" s="77"/>
      <c r="S745" s="77"/>
      <c r="T745" s="78"/>
      <c r="U745" s="72">
        <f>IF($A745="-","-",ROUND(VLOOKUP($A745+ROUND(LEFT(U$735,1)/24,5),'[1]ОАО "АТС"'!$A$30:$F$773,6,FALSE)+HLOOKUP($DL$733,'[1]Сбытовая надбавка'!$F$5:$H$6,2,FALSE),2)+'[1]Иные услуги'!$C$6+HLOOKUP($DR$732,'[1]Услуги по передаче'!$G$5:$J$7,3,FALSE))</f>
        <v>1598.62</v>
      </c>
      <c r="V745" s="77"/>
      <c r="W745" s="77"/>
      <c r="X745" s="77"/>
      <c r="Y745" s="77"/>
      <c r="Z745" s="78"/>
      <c r="AA745" s="72">
        <f>IF($A745="-","-",ROUND(VLOOKUP($A745+ROUND(LEFT(AA$735,1)/24,5),'[1]ОАО "АТС"'!$A$30:$F$773,6,FALSE)+HLOOKUP($DL$733,'[1]Сбытовая надбавка'!$F$5:$H$6,2,FALSE),2)+'[1]Иные услуги'!$C$6+HLOOKUP($DR$732,'[1]Услуги по передаче'!$G$5:$J$7,3,FALSE))</f>
        <v>1598.5299999999997</v>
      </c>
      <c r="AB745" s="77"/>
      <c r="AC745" s="77"/>
      <c r="AD745" s="77"/>
      <c r="AE745" s="77"/>
      <c r="AF745" s="78"/>
      <c r="AG745" s="72">
        <f>IF($A745="-","-",ROUND(VLOOKUP($A745+ROUND(LEFT(AG$735,1)/24,5),'[1]ОАО "АТС"'!$A$30:$F$773,6,FALSE)+HLOOKUP($DL$733,'[1]Сбытовая надбавка'!$F$5:$H$6,2,FALSE),2)+'[1]Иные услуги'!$C$6+HLOOKUP($DR$732,'[1]Услуги по передаче'!$G$5:$J$7,3,FALSE))</f>
        <v>1598.46</v>
      </c>
      <c r="AH745" s="77"/>
      <c r="AI745" s="77"/>
      <c r="AJ745" s="77"/>
      <c r="AK745" s="77"/>
      <c r="AL745" s="78"/>
      <c r="AM745" s="72">
        <f>IF($A745="-","-",ROUND(VLOOKUP($A745+ROUND(LEFT(AM$735,1)/24,5),'[1]ОАО "АТС"'!$A$30:$F$773,6,FALSE)+HLOOKUP($DL$733,'[1]Сбытовая надбавка'!$F$5:$H$6,2,FALSE),2)+'[1]Иные услуги'!$C$6+HLOOKUP($DR$732,'[1]Услуги по передаче'!$G$5:$J$7,3,FALSE))</f>
        <v>1598.0099999999998</v>
      </c>
      <c r="AN745" s="77"/>
      <c r="AO745" s="77"/>
      <c r="AP745" s="77"/>
      <c r="AQ745" s="77"/>
      <c r="AR745" s="78"/>
      <c r="AS745" s="72">
        <f>IF($A745="-","-",ROUND(VLOOKUP($A745+ROUND(LEFT(AS$735,1)/24,5),'[1]ОАО "АТС"'!$A$30:$F$773,6,FALSE)+HLOOKUP($DL$733,'[1]Сбытовая надбавка'!$F$5:$H$6,2,FALSE),2)+'[1]Иные услуги'!$C$6+HLOOKUP($DR$732,'[1]Услуги по передаче'!$G$5:$J$7,3,FALSE))</f>
        <v>1601.1399999999999</v>
      </c>
      <c r="AT745" s="77"/>
      <c r="AU745" s="77"/>
      <c r="AV745" s="77"/>
      <c r="AW745" s="77"/>
      <c r="AX745" s="78"/>
      <c r="AY745" s="72">
        <f>IF($A745="-","-",ROUND(VLOOKUP($A745+ROUND(LEFT(AY$735,1)/24,5),'[1]ОАО "АТС"'!$A$30:$F$773,6,FALSE)+HLOOKUP($DL$733,'[1]Сбытовая надбавка'!$F$5:$H$6,2,FALSE),2)+'[1]Иные услуги'!$C$6+HLOOKUP($DR$732,'[1]Услуги по передаче'!$G$5:$J$7,3,FALSE))</f>
        <v>1687.1</v>
      </c>
      <c r="AZ745" s="77"/>
      <c r="BA745" s="77"/>
      <c r="BB745" s="77"/>
      <c r="BC745" s="77"/>
      <c r="BD745" s="78"/>
      <c r="BE745" s="72">
        <f>IF($A745="-","-",ROUND(VLOOKUP($A745+ROUND(LEFT(BE$735,1)/24,5),'[1]ОАО "АТС"'!$A$30:$F$773,6,FALSE)+HLOOKUP($DL$733,'[1]Сбытовая надбавка'!$F$5:$H$6,2,FALSE),2)+'[1]Иные услуги'!$C$6+HLOOKUP($DR$732,'[1]Услуги по передаче'!$G$5:$J$7,3,FALSE))</f>
        <v>1598.4899999999998</v>
      </c>
      <c r="BF745" s="77"/>
      <c r="BG745" s="77"/>
      <c r="BH745" s="77"/>
      <c r="BI745" s="77"/>
      <c r="BJ745" s="78"/>
      <c r="BK745" s="72">
        <f>IF($A745="-","-",ROUND(VLOOKUP($A745+ROUND(LEFT(BK$735,1)/24,5),'[1]ОАО "АТС"'!$A$30:$F$773,6,FALSE)+HLOOKUP($DL$733,'[1]Сбытовая надбавка'!$F$5:$H$6,2,FALSE),2)+'[1]Иные услуги'!$C$6+HLOOKUP($DR$732,'[1]Услуги по передаче'!$G$5:$J$7,3,FALSE))</f>
        <v>1646</v>
      </c>
      <c r="BL745" s="77"/>
      <c r="BM745" s="77"/>
      <c r="BN745" s="77"/>
      <c r="BO745" s="77"/>
      <c r="BP745" s="78"/>
      <c r="BQ745" s="72">
        <f>IF($A745="-","-",ROUND(VLOOKUP($A745+ROUND(LEFT(BQ$735,2)/24,5),'[1]ОАО "АТС"'!$A$30:$F$773,6,FALSE)+HLOOKUP($DL$733,'[1]Сбытовая надбавка'!$F$5:$H$6,2,FALSE),2)+'[1]Иные услуги'!$C$6+HLOOKUP($DR$732,'[1]Услуги по передаче'!$G$5:$J$7,3,FALSE))</f>
        <v>1675.31</v>
      </c>
      <c r="BR745" s="77"/>
      <c r="BS745" s="77"/>
      <c r="BT745" s="77"/>
      <c r="BU745" s="77"/>
      <c r="BV745" s="78"/>
      <c r="BW745" s="72">
        <f>IF($A745="-","-",ROUND(VLOOKUP($A745+ROUND(LEFT(BW$735,2)/24,5),'[1]ОАО "АТС"'!$A$30:$F$773,6,FALSE)+HLOOKUP($DL$733,'[1]Сбытовая надбавка'!$F$5:$H$6,2,FALSE),2)+'[1]Иные услуги'!$C$6+HLOOKUP($DR$732,'[1]Услуги по передаче'!$G$5:$J$7,3,FALSE))</f>
        <v>1661.23</v>
      </c>
      <c r="BX745" s="77"/>
      <c r="BY745" s="77"/>
      <c r="BZ745" s="77"/>
      <c r="CA745" s="77"/>
      <c r="CB745" s="78"/>
      <c r="CC745" s="72">
        <f>IF($A745="-","-",ROUND(VLOOKUP($A745+ROUND(LEFT(CC$735,2)/24,5),'[1]ОАО "АТС"'!$A$30:$F$773,6,FALSE)+HLOOKUP($DL$733,'[1]Сбытовая надбавка'!$F$5:$H$6,2,FALSE),2)+'[1]Иные услуги'!$C$6+HLOOKUP($DR$732,'[1]Услуги по передаче'!$G$5:$J$7,3,FALSE))</f>
        <v>1620.87</v>
      </c>
      <c r="CD745" s="77"/>
      <c r="CE745" s="77"/>
      <c r="CF745" s="77"/>
      <c r="CG745" s="77"/>
      <c r="CH745" s="78"/>
      <c r="CI745" s="72">
        <f>IF($A745="-","-",ROUND(VLOOKUP($A745+ROUND(LEFT(CI$735,2)/24,5),'[1]ОАО "АТС"'!$A$30:$F$773,6,FALSE)+HLOOKUP($DL$733,'[1]Сбытовая надбавка'!$F$5:$H$6,2,FALSE),2)+'[1]Иные услуги'!$C$6+HLOOKUP($DR$732,'[1]Услуги по передаче'!$G$5:$J$7,3,FALSE))</f>
        <v>1614.0099999999998</v>
      </c>
      <c r="CJ745" s="77"/>
      <c r="CK745" s="77"/>
      <c r="CL745" s="77"/>
      <c r="CM745" s="77"/>
      <c r="CN745" s="78"/>
      <c r="CO745" s="72">
        <f>IF($A745="-","-",ROUND(VLOOKUP($A745+ROUND(LEFT(CO$735,2)/24,5),'[1]ОАО "АТС"'!$A$30:$F$773,6,FALSE)+HLOOKUP($DL$733,'[1]Сбытовая надбавка'!$F$5:$H$6,2,FALSE),2)+'[1]Иные услуги'!$C$6+HLOOKUP($DR$732,'[1]Услуги по передаче'!$G$5:$J$7,3,FALSE))</f>
        <v>1621.1799999999998</v>
      </c>
      <c r="CP745" s="77"/>
      <c r="CQ745" s="77"/>
      <c r="CR745" s="77"/>
      <c r="CS745" s="77"/>
      <c r="CT745" s="78"/>
      <c r="CU745" s="72">
        <f>IF($A745="-","-",ROUND(VLOOKUP($A745+ROUND(LEFT(CU$735,2)/24,5),'[1]ОАО "АТС"'!$A$30:$F$773,6,FALSE)+HLOOKUP($DL$733,'[1]Сбытовая надбавка'!$F$5:$H$6,2,FALSE),2)+'[1]Иные услуги'!$C$6+HLOOKUP($DR$732,'[1]Услуги по передаче'!$G$5:$J$7,3,FALSE))</f>
        <v>1613.9499999999998</v>
      </c>
      <c r="CV745" s="77"/>
      <c r="CW745" s="77"/>
      <c r="CX745" s="77"/>
      <c r="CY745" s="77"/>
      <c r="CZ745" s="78"/>
      <c r="DA745" s="72">
        <f>IF($A745="-","-",ROUND(VLOOKUP($A745+ROUND(LEFT(DA$735,2)/24,5),'[1]ОАО "АТС"'!$A$30:$F$773,6,FALSE)+HLOOKUP($DL$733,'[1]Сбытовая надбавка'!$F$5:$H$6,2,FALSE),2)+'[1]Иные услуги'!$C$6+HLOOKUP($DR$732,'[1]Услуги по передаче'!$G$5:$J$7,3,FALSE))</f>
        <v>1599.0499999999997</v>
      </c>
      <c r="DB745" s="77"/>
      <c r="DC745" s="77"/>
      <c r="DD745" s="77"/>
      <c r="DE745" s="77"/>
      <c r="DF745" s="78"/>
      <c r="DG745" s="72">
        <f>IF($A745="-","-",ROUND(VLOOKUP($A745+ROUND(LEFT(DG$735,2)/24,5),'[1]ОАО "АТС"'!$A$30:$F$773,6,FALSE)+HLOOKUP($DL$733,'[1]Сбытовая надбавка'!$F$5:$H$6,2,FALSE),2)+'[1]Иные услуги'!$C$6+HLOOKUP($DR$732,'[1]Услуги по передаче'!$G$5:$J$7,3,FALSE))</f>
        <v>1633.0900000000001</v>
      </c>
      <c r="DH745" s="77"/>
      <c r="DI745" s="77"/>
      <c r="DJ745" s="77"/>
      <c r="DK745" s="77"/>
      <c r="DL745" s="78"/>
      <c r="DM745" s="72">
        <f>IF($A745="-","-",ROUND(VLOOKUP($A745+ROUND(LEFT(DM$735,2)/24,5),'[1]ОАО "АТС"'!$A$30:$F$773,6,FALSE)+HLOOKUP($DL$733,'[1]Сбытовая надбавка'!$F$5:$H$6,2,FALSE),2)+'[1]Иные услуги'!$C$6+HLOOKUP($DR$732,'[1]Услуги по передаче'!$G$5:$J$7,3,FALSE))</f>
        <v>1684.1</v>
      </c>
      <c r="DN745" s="77"/>
      <c r="DO745" s="77"/>
      <c r="DP745" s="77"/>
      <c r="DQ745" s="77"/>
      <c r="DR745" s="78"/>
      <c r="DS745" s="72">
        <f>IF($A745="-","-",ROUND(VLOOKUP($A745+ROUND(LEFT(DS$735,2)/24,5),'[1]ОАО "АТС"'!$A$30:$F$773,6,FALSE)+HLOOKUP($DL$733,'[1]Сбытовая надбавка'!$F$5:$H$6,2,FALSE),2)+'[1]Иные услуги'!$C$6+HLOOKUP($DR$732,'[1]Услуги по передаче'!$G$5:$J$7,3,FALSE))</f>
        <v>1679.48</v>
      </c>
      <c r="DT745" s="77"/>
      <c r="DU745" s="77"/>
      <c r="DV745" s="77"/>
      <c r="DW745" s="77"/>
      <c r="DX745" s="78"/>
      <c r="DY745" s="72">
        <f>IF($A745="-","-",ROUND(VLOOKUP($A745+ROUND(LEFT(DY$735,2)/24,5),'[1]ОАО "АТС"'!$A$30:$F$773,6,FALSE)+HLOOKUP($DL$733,'[1]Сбытовая надбавка'!$F$5:$H$6,2,FALSE),2)+'[1]Иные услуги'!$C$6+HLOOKUP($DR$732,'[1]Услуги по передаче'!$G$5:$J$7,3,FALSE))</f>
        <v>1635.2399999999998</v>
      </c>
      <c r="DZ745" s="77"/>
      <c r="EA745" s="77"/>
      <c r="EB745" s="77"/>
      <c r="EC745" s="77"/>
      <c r="ED745" s="78"/>
      <c r="EE745" s="72">
        <f>IF($A745="-","-",ROUND(VLOOKUP($A745+ROUND(LEFT(EE$735,2)/24,5),'[1]ОАО "АТС"'!$A$30:$F$773,6,FALSE)+HLOOKUP($DL$733,'[1]Сбытовая надбавка'!$F$5:$H$6,2,FALSE),2)+'[1]Иные услуги'!$C$6+HLOOKUP($DR$732,'[1]Услуги по передаче'!$G$5:$J$7,3,FALSE))</f>
        <v>1596.77</v>
      </c>
      <c r="EF745" s="77"/>
      <c r="EG745" s="77"/>
      <c r="EH745" s="77"/>
      <c r="EI745" s="77"/>
      <c r="EJ745" s="78"/>
      <c r="EK745" s="72">
        <f>IF($A745="-","-",ROUND(VLOOKUP($A745+ROUND(LEFT(EK$735,2)/24,5),'[1]ОАО "АТС"'!$A$30:$F$773,6,FALSE)+HLOOKUP($DL$733,'[1]Сбытовая надбавка'!$F$5:$H$6,2,FALSE),2)+'[1]Иные услуги'!$C$6+HLOOKUP($DR$732,'[1]Услуги по передаче'!$G$5:$J$7,3,FALSE))</f>
        <v>1775.63</v>
      </c>
      <c r="EL745" s="77"/>
      <c r="EM745" s="77"/>
      <c r="EN745" s="77"/>
      <c r="EO745" s="77"/>
      <c r="EP745" s="78"/>
      <c r="EQ745" s="72">
        <f>IF($A745="-","-",ROUND(VLOOKUP($A745+ROUND(LEFT(EQ$735,2)/24,5),'[1]ОАО "АТС"'!$A$30:$F$773,6,FALSE)+HLOOKUP($DL$733,'[1]Сбытовая надбавка'!$F$5:$H$6,2,FALSE),2)+'[1]Иные услуги'!$C$6+HLOOKUP($DR$732,'[1]Услуги по передаче'!$G$5:$J$7,3,FALSE))</f>
        <v>1671.5</v>
      </c>
      <c r="ER745" s="77"/>
      <c r="ES745" s="77"/>
      <c r="ET745" s="77"/>
      <c r="EU745" s="77"/>
      <c r="EV745" s="78"/>
    </row>
    <row r="746" spans="1:152" s="38" customFormat="1" ht="15.75" customHeight="1" x14ac:dyDescent="0.2">
      <c r="A746" s="69">
        <f>$A$125</f>
        <v>44996</v>
      </c>
      <c r="B746" s="70"/>
      <c r="C746" s="70"/>
      <c r="D746" s="70"/>
      <c r="E746" s="70"/>
      <c r="F746" s="70"/>
      <c r="G746" s="70"/>
      <c r="H746" s="71"/>
      <c r="I746" s="72">
        <f>IF($A746="-","-",ROUND(VLOOKUP($A746+ROUND(LEFT(I$735,1)/24,5),'[1]ОАО "АТС"'!$A$30:$F$773,6,FALSE)+HLOOKUP($DL$733,'[1]Сбытовая надбавка'!$F$5:$H$6,2,FALSE),2)+'[1]Иные услуги'!$C$6+HLOOKUP($DR$732,'[1]Услуги по передаче'!$G$5:$J$7,3,FALSE))</f>
        <v>1598.13</v>
      </c>
      <c r="J746" s="77"/>
      <c r="K746" s="77"/>
      <c r="L746" s="77"/>
      <c r="M746" s="77"/>
      <c r="N746" s="78"/>
      <c r="O746" s="72">
        <f>IF($A746="-","-",ROUND(VLOOKUP($A746+ROUND(LEFT(O$735,1)/24,5),'[1]ОАО "АТС"'!$A$30:$F$773,6,FALSE)+HLOOKUP($DL$733,'[1]Сбытовая надбавка'!$F$5:$H$6,2,FALSE),2)+'[1]Иные услуги'!$C$6+HLOOKUP($DR$732,'[1]Услуги по передаче'!$G$5:$J$7,3,FALSE))</f>
        <v>1598.2599999999998</v>
      </c>
      <c r="P746" s="77"/>
      <c r="Q746" s="77"/>
      <c r="R746" s="77"/>
      <c r="S746" s="77"/>
      <c r="T746" s="78"/>
      <c r="U746" s="72">
        <f>IF($A746="-","-",ROUND(VLOOKUP($A746+ROUND(LEFT(U$735,1)/24,5),'[1]ОАО "АТС"'!$A$30:$F$773,6,FALSE)+HLOOKUP($DL$733,'[1]Сбытовая надбавка'!$F$5:$H$6,2,FALSE),2)+'[1]Иные услуги'!$C$6+HLOOKUP($DR$732,'[1]Услуги по передаче'!$G$5:$J$7,3,FALSE))</f>
        <v>1598.4899999999998</v>
      </c>
      <c r="V746" s="77"/>
      <c r="W746" s="77"/>
      <c r="X746" s="77"/>
      <c r="Y746" s="77"/>
      <c r="Z746" s="78"/>
      <c r="AA746" s="72">
        <f>IF($A746="-","-",ROUND(VLOOKUP($A746+ROUND(LEFT(AA$735,1)/24,5),'[1]ОАО "АТС"'!$A$30:$F$773,6,FALSE)+HLOOKUP($DL$733,'[1]Сбытовая надбавка'!$F$5:$H$6,2,FALSE),2)+'[1]Иные услуги'!$C$6+HLOOKUP($DR$732,'[1]Услуги по передаче'!$G$5:$J$7,3,FALSE))</f>
        <v>1598.52</v>
      </c>
      <c r="AB746" s="77"/>
      <c r="AC746" s="77"/>
      <c r="AD746" s="77"/>
      <c r="AE746" s="77"/>
      <c r="AF746" s="78"/>
      <c r="AG746" s="72">
        <f>IF($A746="-","-",ROUND(VLOOKUP($A746+ROUND(LEFT(AG$735,1)/24,5),'[1]ОАО "АТС"'!$A$30:$F$773,6,FALSE)+HLOOKUP($DL$733,'[1]Сбытовая надбавка'!$F$5:$H$6,2,FALSE),2)+'[1]Иные услуги'!$C$6+HLOOKUP($DR$732,'[1]Услуги по передаче'!$G$5:$J$7,3,FALSE))</f>
        <v>1598.4</v>
      </c>
      <c r="AH746" s="77"/>
      <c r="AI746" s="77"/>
      <c r="AJ746" s="77"/>
      <c r="AK746" s="77"/>
      <c r="AL746" s="78"/>
      <c r="AM746" s="72">
        <f>IF($A746="-","-",ROUND(VLOOKUP($A746+ROUND(LEFT(AM$735,1)/24,5),'[1]ОАО "АТС"'!$A$30:$F$773,6,FALSE)+HLOOKUP($DL$733,'[1]Сбытовая надбавка'!$F$5:$H$6,2,FALSE),2)+'[1]Иные услуги'!$C$6+HLOOKUP($DR$732,'[1]Услуги по передаче'!$G$5:$J$7,3,FALSE))</f>
        <v>1598.2199999999998</v>
      </c>
      <c r="AN746" s="77"/>
      <c r="AO746" s="77"/>
      <c r="AP746" s="77"/>
      <c r="AQ746" s="77"/>
      <c r="AR746" s="78"/>
      <c r="AS746" s="72">
        <f>IF($A746="-","-",ROUND(VLOOKUP($A746+ROUND(LEFT(AS$735,1)/24,5),'[1]ОАО "АТС"'!$A$30:$F$773,6,FALSE)+HLOOKUP($DL$733,'[1]Сбытовая надбавка'!$F$5:$H$6,2,FALSE),2)+'[1]Иные услуги'!$C$6+HLOOKUP($DR$732,'[1]Услуги по передаче'!$G$5:$J$7,3,FALSE))</f>
        <v>1597.52</v>
      </c>
      <c r="AT746" s="77"/>
      <c r="AU746" s="77"/>
      <c r="AV746" s="77"/>
      <c r="AW746" s="77"/>
      <c r="AX746" s="78"/>
      <c r="AY746" s="72">
        <f>IF($A746="-","-",ROUND(VLOOKUP($A746+ROUND(LEFT(AY$735,1)/24,5),'[1]ОАО "АТС"'!$A$30:$F$773,6,FALSE)+HLOOKUP($DL$733,'[1]Сбытовая надбавка'!$F$5:$H$6,2,FALSE),2)+'[1]Иные услуги'!$C$6+HLOOKUP($DR$732,'[1]Услуги по передаче'!$G$5:$J$7,3,FALSE))</f>
        <v>1597.5099999999998</v>
      </c>
      <c r="AZ746" s="77"/>
      <c r="BA746" s="77"/>
      <c r="BB746" s="77"/>
      <c r="BC746" s="77"/>
      <c r="BD746" s="78"/>
      <c r="BE746" s="72">
        <f>IF($A746="-","-",ROUND(VLOOKUP($A746+ROUND(LEFT(BE$735,1)/24,5),'[1]ОАО "АТС"'!$A$30:$F$773,6,FALSE)+HLOOKUP($DL$733,'[1]Сбытовая надбавка'!$F$5:$H$6,2,FALSE),2)+'[1]Иные услуги'!$C$6+HLOOKUP($DR$732,'[1]Услуги по передаче'!$G$5:$J$7,3,FALSE))</f>
        <v>1598.7799999999997</v>
      </c>
      <c r="BF746" s="77"/>
      <c r="BG746" s="77"/>
      <c r="BH746" s="77"/>
      <c r="BI746" s="77"/>
      <c r="BJ746" s="78"/>
      <c r="BK746" s="72">
        <f>IF($A746="-","-",ROUND(VLOOKUP($A746+ROUND(LEFT(BK$735,1)/24,5),'[1]ОАО "АТС"'!$A$30:$F$773,6,FALSE)+HLOOKUP($DL$733,'[1]Сбытовая надбавка'!$F$5:$H$6,2,FALSE),2)+'[1]Иные услуги'!$C$6+HLOOKUP($DR$732,'[1]Услуги по передаче'!$G$5:$J$7,3,FALSE))</f>
        <v>1598.85</v>
      </c>
      <c r="BL746" s="77"/>
      <c r="BM746" s="77"/>
      <c r="BN746" s="77"/>
      <c r="BO746" s="77"/>
      <c r="BP746" s="78"/>
      <c r="BQ746" s="72">
        <f>IF($A746="-","-",ROUND(VLOOKUP($A746+ROUND(LEFT(BQ$735,2)/24,5),'[1]ОАО "АТС"'!$A$30:$F$773,6,FALSE)+HLOOKUP($DL$733,'[1]Сбытовая надбавка'!$F$5:$H$6,2,FALSE),2)+'[1]Иные услуги'!$C$6+HLOOKUP($DR$732,'[1]Услуги по передаче'!$G$5:$J$7,3,FALSE))</f>
        <v>1598.8600000000001</v>
      </c>
      <c r="BR746" s="77"/>
      <c r="BS746" s="77"/>
      <c r="BT746" s="77"/>
      <c r="BU746" s="77"/>
      <c r="BV746" s="78"/>
      <c r="BW746" s="72">
        <f>IF($A746="-","-",ROUND(VLOOKUP($A746+ROUND(LEFT(BW$735,2)/24,5),'[1]ОАО "АТС"'!$A$30:$F$773,6,FALSE)+HLOOKUP($DL$733,'[1]Сбытовая надбавка'!$F$5:$H$6,2,FALSE),2)+'[1]Иные услуги'!$C$6+HLOOKUP($DR$732,'[1]Услуги по передаче'!$G$5:$J$7,3,FALSE))</f>
        <v>1598.8600000000001</v>
      </c>
      <c r="BX746" s="77"/>
      <c r="BY746" s="77"/>
      <c r="BZ746" s="77"/>
      <c r="CA746" s="77"/>
      <c r="CB746" s="78"/>
      <c r="CC746" s="72">
        <f>IF($A746="-","-",ROUND(VLOOKUP($A746+ROUND(LEFT(CC$735,2)/24,5),'[1]ОАО "АТС"'!$A$30:$F$773,6,FALSE)+HLOOKUP($DL$733,'[1]Сбытовая надбавка'!$F$5:$H$6,2,FALSE),2)+'[1]Иные услуги'!$C$6+HLOOKUP($DR$732,'[1]Услуги по передаче'!$G$5:$J$7,3,FALSE))</f>
        <v>1598.8899999999999</v>
      </c>
      <c r="CD746" s="77"/>
      <c r="CE746" s="77"/>
      <c r="CF746" s="77"/>
      <c r="CG746" s="77"/>
      <c r="CH746" s="78"/>
      <c r="CI746" s="72">
        <f>IF($A746="-","-",ROUND(VLOOKUP($A746+ROUND(LEFT(CI$735,2)/24,5),'[1]ОАО "АТС"'!$A$30:$F$773,6,FALSE)+HLOOKUP($DL$733,'[1]Сбытовая надбавка'!$F$5:$H$6,2,FALSE),2)+'[1]Иные услуги'!$C$6+HLOOKUP($DR$732,'[1]Услуги по передаче'!$G$5:$J$7,3,FALSE))</f>
        <v>1598.9</v>
      </c>
      <c r="CJ746" s="77"/>
      <c r="CK746" s="77"/>
      <c r="CL746" s="77"/>
      <c r="CM746" s="77"/>
      <c r="CN746" s="78"/>
      <c r="CO746" s="72">
        <f>IF($A746="-","-",ROUND(VLOOKUP($A746+ROUND(LEFT(CO$735,2)/24,5),'[1]ОАО "АТС"'!$A$30:$F$773,6,FALSE)+HLOOKUP($DL$733,'[1]Сбытовая надбавка'!$F$5:$H$6,2,FALSE),2)+'[1]Иные услуги'!$C$6+HLOOKUP($DR$732,'[1]Услуги по передаче'!$G$5:$J$7,3,FALSE))</f>
        <v>1598.9299999999998</v>
      </c>
      <c r="CP746" s="77"/>
      <c r="CQ746" s="77"/>
      <c r="CR746" s="77"/>
      <c r="CS746" s="77"/>
      <c r="CT746" s="78"/>
      <c r="CU746" s="72">
        <f>IF($A746="-","-",ROUND(VLOOKUP($A746+ROUND(LEFT(CU$735,2)/24,5),'[1]ОАО "АТС"'!$A$30:$F$773,6,FALSE)+HLOOKUP($DL$733,'[1]Сбытовая надбавка'!$F$5:$H$6,2,FALSE),2)+'[1]Иные услуги'!$C$6+HLOOKUP($DR$732,'[1]Услуги по передаче'!$G$5:$J$7,3,FALSE))</f>
        <v>1598.92</v>
      </c>
      <c r="CV746" s="77"/>
      <c r="CW746" s="77"/>
      <c r="CX746" s="77"/>
      <c r="CY746" s="77"/>
      <c r="CZ746" s="78"/>
      <c r="DA746" s="72">
        <f>IF($A746="-","-",ROUND(VLOOKUP($A746+ROUND(LEFT(DA$735,2)/24,5),'[1]ОАО "АТС"'!$A$30:$F$773,6,FALSE)+HLOOKUP($DL$733,'[1]Сбытовая надбавка'!$F$5:$H$6,2,FALSE),2)+'[1]Иные услуги'!$C$6+HLOOKUP($DR$732,'[1]Услуги по передаче'!$G$5:$J$7,3,FALSE))</f>
        <v>1599.08</v>
      </c>
      <c r="DB746" s="77"/>
      <c r="DC746" s="77"/>
      <c r="DD746" s="77"/>
      <c r="DE746" s="77"/>
      <c r="DF746" s="78"/>
      <c r="DG746" s="72">
        <f>IF($A746="-","-",ROUND(VLOOKUP($A746+ROUND(LEFT(DG$735,2)/24,5),'[1]ОАО "АТС"'!$A$30:$F$773,6,FALSE)+HLOOKUP($DL$733,'[1]Сбытовая надбавка'!$F$5:$H$6,2,FALSE),2)+'[1]Иные услуги'!$C$6+HLOOKUP($DR$732,'[1]Услуги по передаче'!$G$5:$J$7,3,FALSE))</f>
        <v>1598.56</v>
      </c>
      <c r="DH746" s="77"/>
      <c r="DI746" s="77"/>
      <c r="DJ746" s="77"/>
      <c r="DK746" s="77"/>
      <c r="DL746" s="78"/>
      <c r="DM746" s="72">
        <f>IF($A746="-","-",ROUND(VLOOKUP($A746+ROUND(LEFT(DM$735,2)/24,5),'[1]ОАО "АТС"'!$A$30:$F$773,6,FALSE)+HLOOKUP($DL$733,'[1]Сбытовая надбавка'!$F$5:$H$6,2,FALSE),2)+'[1]Иные услуги'!$C$6+HLOOKUP($DR$732,'[1]Услуги по передаче'!$G$5:$J$7,3,FALSE))</f>
        <v>1614.1</v>
      </c>
      <c r="DN746" s="77"/>
      <c r="DO746" s="77"/>
      <c r="DP746" s="77"/>
      <c r="DQ746" s="77"/>
      <c r="DR746" s="78"/>
      <c r="DS746" s="72">
        <f>IF($A746="-","-",ROUND(VLOOKUP($A746+ROUND(LEFT(DS$735,2)/24,5),'[1]ОАО "АТС"'!$A$30:$F$773,6,FALSE)+HLOOKUP($DL$733,'[1]Сбытовая надбавка'!$F$5:$H$6,2,FALSE),2)+'[1]Иные услуги'!$C$6+HLOOKUP($DR$732,'[1]Услуги по передаче'!$G$5:$J$7,3,FALSE))</f>
        <v>1604.75</v>
      </c>
      <c r="DT746" s="77"/>
      <c r="DU746" s="77"/>
      <c r="DV746" s="77"/>
      <c r="DW746" s="77"/>
      <c r="DX746" s="78"/>
      <c r="DY746" s="72">
        <f>IF($A746="-","-",ROUND(VLOOKUP($A746+ROUND(LEFT(DY$735,2)/24,5),'[1]ОАО "АТС"'!$A$30:$F$773,6,FALSE)+HLOOKUP($DL$733,'[1]Сбытовая надбавка'!$F$5:$H$6,2,FALSE),2)+'[1]Иные услуги'!$C$6+HLOOKUP($DR$732,'[1]Услуги по передаче'!$G$5:$J$7,3,FALSE))</f>
        <v>1597.5499999999997</v>
      </c>
      <c r="DZ746" s="77"/>
      <c r="EA746" s="77"/>
      <c r="EB746" s="77"/>
      <c r="EC746" s="77"/>
      <c r="ED746" s="78"/>
      <c r="EE746" s="72">
        <f>IF($A746="-","-",ROUND(VLOOKUP($A746+ROUND(LEFT(EE$735,2)/24,5),'[1]ОАО "АТС"'!$A$30:$F$773,6,FALSE)+HLOOKUP($DL$733,'[1]Сбытовая надбавка'!$F$5:$H$6,2,FALSE),2)+'[1]Иные услуги'!$C$6+HLOOKUP($DR$732,'[1]Услуги по передаче'!$G$5:$J$7,3,FALSE))</f>
        <v>1596.6</v>
      </c>
      <c r="EF746" s="77"/>
      <c r="EG746" s="77"/>
      <c r="EH746" s="77"/>
      <c r="EI746" s="77"/>
      <c r="EJ746" s="78"/>
      <c r="EK746" s="72">
        <f>IF($A746="-","-",ROUND(VLOOKUP($A746+ROUND(LEFT(EK$735,2)/24,5),'[1]ОАО "АТС"'!$A$30:$F$773,6,FALSE)+HLOOKUP($DL$733,'[1]Сбытовая надбавка'!$F$5:$H$6,2,FALSE),2)+'[1]Иные услуги'!$C$6+HLOOKUP($DR$732,'[1]Услуги по передаче'!$G$5:$J$7,3,FALSE))</f>
        <v>1727.54</v>
      </c>
      <c r="EL746" s="77"/>
      <c r="EM746" s="77"/>
      <c r="EN746" s="77"/>
      <c r="EO746" s="77"/>
      <c r="EP746" s="78"/>
      <c r="EQ746" s="72">
        <f>IF($A746="-","-",ROUND(VLOOKUP($A746+ROUND(LEFT(EQ$735,2)/24,5),'[1]ОАО "АТС"'!$A$30:$F$773,6,FALSE)+HLOOKUP($DL$733,'[1]Сбытовая надбавка'!$F$5:$H$6,2,FALSE),2)+'[1]Иные услуги'!$C$6+HLOOKUP($DR$732,'[1]Услуги по передаче'!$G$5:$J$7,3,FALSE))</f>
        <v>1661.58</v>
      </c>
      <c r="ER746" s="77"/>
      <c r="ES746" s="77"/>
      <c r="ET746" s="77"/>
      <c r="EU746" s="77"/>
      <c r="EV746" s="78"/>
    </row>
    <row r="747" spans="1:152" s="38" customFormat="1" ht="15.75" customHeight="1" x14ac:dyDescent="0.2">
      <c r="A747" s="69">
        <f>$A$126</f>
        <v>44997</v>
      </c>
      <c r="B747" s="70"/>
      <c r="C747" s="70"/>
      <c r="D747" s="70"/>
      <c r="E747" s="70"/>
      <c r="F747" s="70"/>
      <c r="G747" s="70"/>
      <c r="H747" s="71"/>
      <c r="I747" s="72">
        <f>IF($A747="-","-",ROUND(VLOOKUP($A747+ROUND(LEFT(I$735,1)/24,5),'[1]ОАО "АТС"'!$A$30:$F$773,6,FALSE)+HLOOKUP($DL$733,'[1]Сбытовая надбавка'!$F$5:$H$6,2,FALSE),2)+'[1]Иные услуги'!$C$6+HLOOKUP($DR$732,'[1]Услуги по передаче'!$G$5:$J$7,3,FALSE))</f>
        <v>1598.54</v>
      </c>
      <c r="J747" s="77"/>
      <c r="K747" s="77"/>
      <c r="L747" s="77"/>
      <c r="M747" s="77"/>
      <c r="N747" s="78"/>
      <c r="O747" s="72">
        <f>IF($A747="-","-",ROUND(VLOOKUP($A747+ROUND(LEFT(O$735,1)/24,5),'[1]ОАО "АТС"'!$A$30:$F$773,6,FALSE)+HLOOKUP($DL$733,'[1]Сбытовая надбавка'!$F$5:$H$6,2,FALSE),2)+'[1]Иные услуги'!$C$6+HLOOKUP($DR$732,'[1]Услуги по передаче'!$G$5:$J$7,3,FALSE))</f>
        <v>1598.6399999999999</v>
      </c>
      <c r="P747" s="77"/>
      <c r="Q747" s="77"/>
      <c r="R747" s="77"/>
      <c r="S747" s="77"/>
      <c r="T747" s="78"/>
      <c r="U747" s="72">
        <f>IF($A747="-","-",ROUND(VLOOKUP($A747+ROUND(LEFT(U$735,1)/24,5),'[1]ОАО "АТС"'!$A$30:$F$773,6,FALSE)+HLOOKUP($DL$733,'[1]Сбытовая надбавка'!$F$5:$H$6,2,FALSE),2)+'[1]Иные услуги'!$C$6+HLOOKUP($DR$732,'[1]Услуги по передаче'!$G$5:$J$7,3,FALSE))</f>
        <v>1598.7599999999998</v>
      </c>
      <c r="V747" s="77"/>
      <c r="W747" s="77"/>
      <c r="X747" s="77"/>
      <c r="Y747" s="77"/>
      <c r="Z747" s="78"/>
      <c r="AA747" s="72">
        <f>IF($A747="-","-",ROUND(VLOOKUP($A747+ROUND(LEFT(AA$735,1)/24,5),'[1]ОАО "АТС"'!$A$30:$F$773,6,FALSE)+HLOOKUP($DL$733,'[1]Сбытовая надбавка'!$F$5:$H$6,2,FALSE),2)+'[1]Иные услуги'!$C$6+HLOOKUP($DR$732,'[1]Услуги по передаче'!$G$5:$J$7,3,FALSE))</f>
        <v>1598.7999999999997</v>
      </c>
      <c r="AB747" s="77"/>
      <c r="AC747" s="77"/>
      <c r="AD747" s="77"/>
      <c r="AE747" s="77"/>
      <c r="AF747" s="78"/>
      <c r="AG747" s="72">
        <f>IF($A747="-","-",ROUND(VLOOKUP($A747+ROUND(LEFT(AG$735,1)/24,5),'[1]ОАО "АТС"'!$A$30:$F$773,6,FALSE)+HLOOKUP($DL$733,'[1]Сбытовая надбавка'!$F$5:$H$6,2,FALSE),2)+'[1]Иные услуги'!$C$6+HLOOKUP($DR$732,'[1]Услуги по передаче'!$G$5:$J$7,3,FALSE))</f>
        <v>1598.75</v>
      </c>
      <c r="AH747" s="77"/>
      <c r="AI747" s="77"/>
      <c r="AJ747" s="77"/>
      <c r="AK747" s="77"/>
      <c r="AL747" s="78"/>
      <c r="AM747" s="72">
        <f>IF($A747="-","-",ROUND(VLOOKUP($A747+ROUND(LEFT(AM$735,1)/24,5),'[1]ОАО "АТС"'!$A$30:$F$773,6,FALSE)+HLOOKUP($DL$733,'[1]Сбытовая надбавка'!$F$5:$H$6,2,FALSE),2)+'[1]Иные услуги'!$C$6+HLOOKUP($DR$732,'[1]Услуги по передаче'!$G$5:$J$7,3,FALSE))</f>
        <v>1598.6599999999999</v>
      </c>
      <c r="AN747" s="77"/>
      <c r="AO747" s="77"/>
      <c r="AP747" s="77"/>
      <c r="AQ747" s="77"/>
      <c r="AR747" s="78"/>
      <c r="AS747" s="72">
        <f>IF($A747="-","-",ROUND(VLOOKUP($A747+ROUND(LEFT(AS$735,1)/24,5),'[1]ОАО "АТС"'!$A$30:$F$773,6,FALSE)+HLOOKUP($DL$733,'[1]Сбытовая надбавка'!$F$5:$H$6,2,FALSE),2)+'[1]Иные услуги'!$C$6+HLOOKUP($DR$732,'[1]Услуги по передаче'!$G$5:$J$7,3,FALSE))</f>
        <v>1598.0099999999998</v>
      </c>
      <c r="AT747" s="77"/>
      <c r="AU747" s="77"/>
      <c r="AV747" s="77"/>
      <c r="AW747" s="77"/>
      <c r="AX747" s="78"/>
      <c r="AY747" s="72">
        <f>IF($A747="-","-",ROUND(VLOOKUP($A747+ROUND(LEFT(AY$735,1)/24,5),'[1]ОАО "АТС"'!$A$30:$F$773,6,FALSE)+HLOOKUP($DL$733,'[1]Сбытовая надбавка'!$F$5:$H$6,2,FALSE),2)+'[1]Иные услуги'!$C$6+HLOOKUP($DR$732,'[1]Услуги по передаче'!$G$5:$J$7,3,FALSE))</f>
        <v>1597.65</v>
      </c>
      <c r="AZ747" s="77"/>
      <c r="BA747" s="77"/>
      <c r="BB747" s="77"/>
      <c r="BC747" s="77"/>
      <c r="BD747" s="78"/>
      <c r="BE747" s="72">
        <f>IF($A747="-","-",ROUND(VLOOKUP($A747+ROUND(LEFT(BE$735,1)/24,5),'[1]ОАО "АТС"'!$A$30:$F$773,6,FALSE)+HLOOKUP($DL$733,'[1]Сбытовая надбавка'!$F$5:$H$6,2,FALSE),2)+'[1]Иные услуги'!$C$6+HLOOKUP($DR$732,'[1]Услуги по передаче'!$G$5:$J$7,3,FALSE))</f>
        <v>1598.8199999999997</v>
      </c>
      <c r="BF747" s="77"/>
      <c r="BG747" s="77"/>
      <c r="BH747" s="77"/>
      <c r="BI747" s="77"/>
      <c r="BJ747" s="78"/>
      <c r="BK747" s="72">
        <f>IF($A747="-","-",ROUND(VLOOKUP($A747+ROUND(LEFT(BK$735,1)/24,5),'[1]ОАО "АТС"'!$A$30:$F$773,6,FALSE)+HLOOKUP($DL$733,'[1]Сбытовая надбавка'!$F$5:$H$6,2,FALSE),2)+'[1]Иные услуги'!$C$6+HLOOKUP($DR$732,'[1]Услуги по передаче'!$G$5:$J$7,3,FALSE))</f>
        <v>1598.88</v>
      </c>
      <c r="BL747" s="77"/>
      <c r="BM747" s="77"/>
      <c r="BN747" s="77"/>
      <c r="BO747" s="77"/>
      <c r="BP747" s="78"/>
      <c r="BQ747" s="72">
        <f>IF($A747="-","-",ROUND(VLOOKUP($A747+ROUND(LEFT(BQ$735,2)/24,5),'[1]ОАО "АТС"'!$A$30:$F$773,6,FALSE)+HLOOKUP($DL$733,'[1]Сбытовая надбавка'!$F$5:$H$6,2,FALSE),2)+'[1]Иные услуги'!$C$6+HLOOKUP($DR$732,'[1]Услуги по передаче'!$G$5:$J$7,3,FALSE))</f>
        <v>1598.8899999999999</v>
      </c>
      <c r="BR747" s="77"/>
      <c r="BS747" s="77"/>
      <c r="BT747" s="77"/>
      <c r="BU747" s="77"/>
      <c r="BV747" s="78"/>
      <c r="BW747" s="72">
        <f>IF($A747="-","-",ROUND(VLOOKUP($A747+ROUND(LEFT(BW$735,2)/24,5),'[1]ОАО "АТС"'!$A$30:$F$773,6,FALSE)+HLOOKUP($DL$733,'[1]Сбытовая надбавка'!$F$5:$H$6,2,FALSE),2)+'[1]Иные услуги'!$C$6+HLOOKUP($DR$732,'[1]Услуги по передаче'!$G$5:$J$7,3,FALSE))</f>
        <v>1598.92</v>
      </c>
      <c r="BX747" s="77"/>
      <c r="BY747" s="77"/>
      <c r="BZ747" s="77"/>
      <c r="CA747" s="77"/>
      <c r="CB747" s="78"/>
      <c r="CC747" s="72">
        <f>IF($A747="-","-",ROUND(VLOOKUP($A747+ROUND(LEFT(CC$735,2)/24,5),'[1]ОАО "АТС"'!$A$30:$F$773,6,FALSE)+HLOOKUP($DL$733,'[1]Сбытовая надбавка'!$F$5:$H$6,2,FALSE),2)+'[1]Иные услуги'!$C$6+HLOOKUP($DR$732,'[1]Услуги по передаче'!$G$5:$J$7,3,FALSE))</f>
        <v>1598.92</v>
      </c>
      <c r="CD747" s="77"/>
      <c r="CE747" s="77"/>
      <c r="CF747" s="77"/>
      <c r="CG747" s="77"/>
      <c r="CH747" s="78"/>
      <c r="CI747" s="72">
        <f>IF($A747="-","-",ROUND(VLOOKUP($A747+ROUND(LEFT(CI$735,2)/24,5),'[1]ОАО "АТС"'!$A$30:$F$773,6,FALSE)+HLOOKUP($DL$733,'[1]Сбытовая надбавка'!$F$5:$H$6,2,FALSE),2)+'[1]Иные услуги'!$C$6+HLOOKUP($DR$732,'[1]Услуги по передаче'!$G$5:$J$7,3,FALSE))</f>
        <v>1598.92</v>
      </c>
      <c r="CJ747" s="77"/>
      <c r="CK747" s="77"/>
      <c r="CL747" s="77"/>
      <c r="CM747" s="77"/>
      <c r="CN747" s="78"/>
      <c r="CO747" s="72">
        <f>IF($A747="-","-",ROUND(VLOOKUP($A747+ROUND(LEFT(CO$735,2)/24,5),'[1]ОАО "АТС"'!$A$30:$F$773,6,FALSE)+HLOOKUP($DL$733,'[1]Сбытовая надбавка'!$F$5:$H$6,2,FALSE),2)+'[1]Иные услуги'!$C$6+HLOOKUP($DR$732,'[1]Услуги по передаче'!$G$5:$J$7,3,FALSE))</f>
        <v>1598.9299999999998</v>
      </c>
      <c r="CP747" s="77"/>
      <c r="CQ747" s="77"/>
      <c r="CR747" s="77"/>
      <c r="CS747" s="77"/>
      <c r="CT747" s="78"/>
      <c r="CU747" s="72">
        <f>IF($A747="-","-",ROUND(VLOOKUP($A747+ROUND(LEFT(CU$735,2)/24,5),'[1]ОАО "АТС"'!$A$30:$F$773,6,FALSE)+HLOOKUP($DL$733,'[1]Сбытовая надбавка'!$F$5:$H$6,2,FALSE),2)+'[1]Иные услуги'!$C$6+HLOOKUP($DR$732,'[1]Услуги по передаче'!$G$5:$J$7,3,FALSE))</f>
        <v>1598.9299999999998</v>
      </c>
      <c r="CV747" s="77"/>
      <c r="CW747" s="77"/>
      <c r="CX747" s="77"/>
      <c r="CY747" s="77"/>
      <c r="CZ747" s="78"/>
      <c r="DA747" s="72">
        <f>IF($A747="-","-",ROUND(VLOOKUP($A747+ROUND(LEFT(DA$735,2)/24,5),'[1]ОАО "АТС"'!$A$30:$F$773,6,FALSE)+HLOOKUP($DL$733,'[1]Сбытовая надбавка'!$F$5:$H$6,2,FALSE),2)+'[1]Иные услуги'!$C$6+HLOOKUP($DR$732,'[1]Услуги по передаче'!$G$5:$J$7,3,FALSE))</f>
        <v>1599.04</v>
      </c>
      <c r="DB747" s="77"/>
      <c r="DC747" s="77"/>
      <c r="DD747" s="77"/>
      <c r="DE747" s="77"/>
      <c r="DF747" s="78"/>
      <c r="DG747" s="72">
        <f>IF($A747="-","-",ROUND(VLOOKUP($A747+ROUND(LEFT(DG$735,2)/24,5),'[1]ОАО "АТС"'!$A$30:$F$773,6,FALSE)+HLOOKUP($DL$733,'[1]Сбытовая надбавка'!$F$5:$H$6,2,FALSE),2)+'[1]Иные услуги'!$C$6+HLOOKUP($DR$732,'[1]Услуги по передаче'!$G$5:$J$7,3,FALSE))</f>
        <v>1598.6</v>
      </c>
      <c r="DH747" s="77"/>
      <c r="DI747" s="77"/>
      <c r="DJ747" s="77"/>
      <c r="DK747" s="77"/>
      <c r="DL747" s="78"/>
      <c r="DM747" s="72">
        <f>IF($A747="-","-",ROUND(VLOOKUP($A747+ROUND(LEFT(DM$735,2)/24,5),'[1]ОАО "АТС"'!$A$30:$F$773,6,FALSE)+HLOOKUP($DL$733,'[1]Сбытовая надбавка'!$F$5:$H$6,2,FALSE),2)+'[1]Иные услуги'!$C$6+HLOOKUP($DR$732,'[1]Услуги по передаче'!$G$5:$J$7,3,FALSE))</f>
        <v>1630.5499999999997</v>
      </c>
      <c r="DN747" s="77"/>
      <c r="DO747" s="77"/>
      <c r="DP747" s="77"/>
      <c r="DQ747" s="77"/>
      <c r="DR747" s="78"/>
      <c r="DS747" s="72">
        <f>IF($A747="-","-",ROUND(VLOOKUP($A747+ROUND(LEFT(DS$735,2)/24,5),'[1]ОАО "АТС"'!$A$30:$F$773,6,FALSE)+HLOOKUP($DL$733,'[1]Сбытовая надбавка'!$F$5:$H$6,2,FALSE),2)+'[1]Иные услуги'!$C$6+HLOOKUP($DR$732,'[1]Услуги по передаче'!$G$5:$J$7,3,FALSE))</f>
        <v>1665.58</v>
      </c>
      <c r="DT747" s="77"/>
      <c r="DU747" s="77"/>
      <c r="DV747" s="77"/>
      <c r="DW747" s="77"/>
      <c r="DX747" s="78"/>
      <c r="DY747" s="72">
        <f>IF($A747="-","-",ROUND(VLOOKUP($A747+ROUND(LEFT(DY$735,2)/24,5),'[1]ОАО "АТС"'!$A$30:$F$773,6,FALSE)+HLOOKUP($DL$733,'[1]Сбытовая надбавка'!$F$5:$H$6,2,FALSE),2)+'[1]Иные услуги'!$C$6+HLOOKUP($DR$732,'[1]Услуги по передаче'!$G$5:$J$7,3,FALSE))</f>
        <v>1614.65</v>
      </c>
      <c r="DZ747" s="77"/>
      <c r="EA747" s="77"/>
      <c r="EB747" s="77"/>
      <c r="EC747" s="77"/>
      <c r="ED747" s="78"/>
      <c r="EE747" s="72">
        <f>IF($A747="-","-",ROUND(VLOOKUP($A747+ROUND(LEFT(EE$735,2)/24,5),'[1]ОАО "АТС"'!$A$30:$F$773,6,FALSE)+HLOOKUP($DL$733,'[1]Сбытовая надбавка'!$F$5:$H$6,2,FALSE),2)+'[1]Иные услуги'!$C$6+HLOOKUP($DR$732,'[1]Услуги по передаче'!$G$5:$J$7,3,FALSE))</f>
        <v>1597.15</v>
      </c>
      <c r="EF747" s="77"/>
      <c r="EG747" s="77"/>
      <c r="EH747" s="77"/>
      <c r="EI747" s="77"/>
      <c r="EJ747" s="78"/>
      <c r="EK747" s="72">
        <f>IF($A747="-","-",ROUND(VLOOKUP($A747+ROUND(LEFT(EK$735,2)/24,5),'[1]ОАО "АТС"'!$A$30:$F$773,6,FALSE)+HLOOKUP($DL$733,'[1]Сбытовая надбавка'!$F$5:$H$6,2,FALSE),2)+'[1]Иные услуги'!$C$6+HLOOKUP($DR$732,'[1]Услуги по передаче'!$G$5:$J$7,3,FALSE))</f>
        <v>1762.4299999999998</v>
      </c>
      <c r="EL747" s="77"/>
      <c r="EM747" s="77"/>
      <c r="EN747" s="77"/>
      <c r="EO747" s="77"/>
      <c r="EP747" s="78"/>
      <c r="EQ747" s="72">
        <f>IF($A747="-","-",ROUND(VLOOKUP($A747+ROUND(LEFT(EQ$735,2)/24,5),'[1]ОАО "АТС"'!$A$30:$F$773,6,FALSE)+HLOOKUP($DL$733,'[1]Сбытовая надбавка'!$F$5:$H$6,2,FALSE),2)+'[1]Иные услуги'!$C$6+HLOOKUP($DR$732,'[1]Услуги по передаче'!$G$5:$J$7,3,FALSE))</f>
        <v>1659.23</v>
      </c>
      <c r="ER747" s="77"/>
      <c r="ES747" s="77"/>
      <c r="ET747" s="77"/>
      <c r="EU747" s="77"/>
      <c r="EV747" s="78"/>
    </row>
    <row r="748" spans="1:152" s="38" customFormat="1" ht="15.75" customHeight="1" x14ac:dyDescent="0.2">
      <c r="A748" s="69">
        <f>$A$127</f>
        <v>44998</v>
      </c>
      <c r="B748" s="70"/>
      <c r="C748" s="70"/>
      <c r="D748" s="70"/>
      <c r="E748" s="70"/>
      <c r="F748" s="70"/>
      <c r="G748" s="70"/>
      <c r="H748" s="71"/>
      <c r="I748" s="72">
        <f>IF($A748="-","-",ROUND(VLOOKUP($A748+ROUND(LEFT(I$735,1)/24,5),'[1]ОАО "АТС"'!$A$30:$F$773,6,FALSE)+HLOOKUP($DL$733,'[1]Сбытовая надбавка'!$F$5:$H$6,2,FALSE),2)+'[1]Иные услуги'!$C$6+HLOOKUP($DR$732,'[1]Услуги по передаче'!$G$5:$J$7,3,FALSE))</f>
        <v>1598.46</v>
      </c>
      <c r="J748" s="77"/>
      <c r="K748" s="77"/>
      <c r="L748" s="77"/>
      <c r="M748" s="77"/>
      <c r="N748" s="78"/>
      <c r="O748" s="72">
        <f>IF($A748="-","-",ROUND(VLOOKUP($A748+ROUND(LEFT(O$735,1)/24,5),'[1]ОАО "АТС"'!$A$30:$F$773,6,FALSE)+HLOOKUP($DL$733,'[1]Сбытовая надбавка'!$F$5:$H$6,2,FALSE),2)+'[1]Иные услуги'!$C$6+HLOOKUP($DR$732,'[1]Услуги по передаче'!$G$5:$J$7,3,FALSE))</f>
        <v>1598.52</v>
      </c>
      <c r="P748" s="77"/>
      <c r="Q748" s="77"/>
      <c r="R748" s="77"/>
      <c r="S748" s="77"/>
      <c r="T748" s="78"/>
      <c r="U748" s="72">
        <f>IF($A748="-","-",ROUND(VLOOKUP($A748+ROUND(LEFT(U$735,1)/24,5),'[1]ОАО "АТС"'!$A$30:$F$773,6,FALSE)+HLOOKUP($DL$733,'[1]Сбытовая надбавка'!$F$5:$H$6,2,FALSE),2)+'[1]Иные услуги'!$C$6+HLOOKUP($DR$732,'[1]Услуги по передаче'!$G$5:$J$7,3,FALSE))</f>
        <v>1598.5900000000001</v>
      </c>
      <c r="V748" s="77"/>
      <c r="W748" s="77"/>
      <c r="X748" s="77"/>
      <c r="Y748" s="77"/>
      <c r="Z748" s="78"/>
      <c r="AA748" s="72">
        <f>IF($A748="-","-",ROUND(VLOOKUP($A748+ROUND(LEFT(AA$735,1)/24,5),'[1]ОАО "АТС"'!$A$30:$F$773,6,FALSE)+HLOOKUP($DL$733,'[1]Сбытовая надбавка'!$F$5:$H$6,2,FALSE),2)+'[1]Иные услуги'!$C$6+HLOOKUP($DR$732,'[1]Услуги по передаче'!$G$5:$J$7,3,FALSE))</f>
        <v>1598.58</v>
      </c>
      <c r="AB748" s="77"/>
      <c r="AC748" s="77"/>
      <c r="AD748" s="77"/>
      <c r="AE748" s="77"/>
      <c r="AF748" s="78"/>
      <c r="AG748" s="72">
        <f>IF($A748="-","-",ROUND(VLOOKUP($A748+ROUND(LEFT(AG$735,1)/24,5),'[1]ОАО "АТС"'!$A$30:$F$773,6,FALSE)+HLOOKUP($DL$733,'[1]Сбытовая надбавка'!$F$5:$H$6,2,FALSE),2)+'[1]Иные услуги'!$C$6+HLOOKUP($DR$732,'[1]Услуги по передаче'!$G$5:$J$7,3,FALSE))</f>
        <v>1598.56</v>
      </c>
      <c r="AH748" s="77"/>
      <c r="AI748" s="77"/>
      <c r="AJ748" s="77"/>
      <c r="AK748" s="77"/>
      <c r="AL748" s="78"/>
      <c r="AM748" s="72">
        <f>IF($A748="-","-",ROUND(VLOOKUP($A748+ROUND(LEFT(AM$735,1)/24,5),'[1]ОАО "АТС"'!$A$30:$F$773,6,FALSE)+HLOOKUP($DL$733,'[1]Сбытовая надбавка'!$F$5:$H$6,2,FALSE),2)+'[1]Иные услуги'!$C$6+HLOOKUP($DR$732,'[1]Услуги по передаче'!$G$5:$J$7,3,FALSE))</f>
        <v>1598.56</v>
      </c>
      <c r="AN748" s="77"/>
      <c r="AO748" s="77"/>
      <c r="AP748" s="77"/>
      <c r="AQ748" s="77"/>
      <c r="AR748" s="78"/>
      <c r="AS748" s="72">
        <f>IF($A748="-","-",ROUND(VLOOKUP($A748+ROUND(LEFT(AS$735,1)/24,5),'[1]ОАО "АТС"'!$A$30:$F$773,6,FALSE)+HLOOKUP($DL$733,'[1]Сбытовая надбавка'!$F$5:$H$6,2,FALSE),2)+'[1]Иные услуги'!$C$6+HLOOKUP($DR$732,'[1]Услуги по передаче'!$G$5:$J$7,3,FALSE))</f>
        <v>1597.92</v>
      </c>
      <c r="AT748" s="77"/>
      <c r="AU748" s="77"/>
      <c r="AV748" s="77"/>
      <c r="AW748" s="77"/>
      <c r="AX748" s="78"/>
      <c r="AY748" s="72">
        <f>IF($A748="-","-",ROUND(VLOOKUP($A748+ROUND(LEFT(AY$735,1)/24,5),'[1]ОАО "АТС"'!$A$30:$F$773,6,FALSE)+HLOOKUP($DL$733,'[1]Сбытовая надбавка'!$F$5:$H$6,2,FALSE),2)+'[1]Иные услуги'!$C$6+HLOOKUP($DR$732,'[1]Услуги по передаче'!$G$5:$J$7,3,FALSE))</f>
        <v>1666.81</v>
      </c>
      <c r="AZ748" s="77"/>
      <c r="BA748" s="77"/>
      <c r="BB748" s="77"/>
      <c r="BC748" s="77"/>
      <c r="BD748" s="78"/>
      <c r="BE748" s="72">
        <f>IF($A748="-","-",ROUND(VLOOKUP($A748+ROUND(LEFT(BE$735,1)/24,5),'[1]ОАО "АТС"'!$A$30:$F$773,6,FALSE)+HLOOKUP($DL$733,'[1]Сбытовая надбавка'!$F$5:$H$6,2,FALSE),2)+'[1]Иные услуги'!$C$6+HLOOKUP($DR$732,'[1]Услуги по передаче'!$G$5:$J$7,3,FALSE))</f>
        <v>1598.1100000000001</v>
      </c>
      <c r="BF748" s="77"/>
      <c r="BG748" s="77"/>
      <c r="BH748" s="77"/>
      <c r="BI748" s="77"/>
      <c r="BJ748" s="78"/>
      <c r="BK748" s="72">
        <f>IF($A748="-","-",ROUND(VLOOKUP($A748+ROUND(LEFT(BK$735,1)/24,5),'[1]ОАО "АТС"'!$A$30:$F$773,6,FALSE)+HLOOKUP($DL$733,'[1]Сбытовая надбавка'!$F$5:$H$6,2,FALSE),2)+'[1]Иные услуги'!$C$6+HLOOKUP($DR$732,'[1]Услуги по передаче'!$G$5:$J$7,3,FALSE))</f>
        <v>1660.9899999999998</v>
      </c>
      <c r="BL748" s="77"/>
      <c r="BM748" s="77"/>
      <c r="BN748" s="77"/>
      <c r="BO748" s="77"/>
      <c r="BP748" s="78"/>
      <c r="BQ748" s="72">
        <f>IF($A748="-","-",ROUND(VLOOKUP($A748+ROUND(LEFT(BQ$735,2)/24,5),'[1]ОАО "АТС"'!$A$30:$F$773,6,FALSE)+HLOOKUP($DL$733,'[1]Сбытовая надбавка'!$F$5:$H$6,2,FALSE),2)+'[1]Иные услуги'!$C$6+HLOOKUP($DR$732,'[1]Услуги по передаче'!$G$5:$J$7,3,FALSE))</f>
        <v>1699.6599999999999</v>
      </c>
      <c r="BR748" s="77"/>
      <c r="BS748" s="77"/>
      <c r="BT748" s="77"/>
      <c r="BU748" s="77"/>
      <c r="BV748" s="78"/>
      <c r="BW748" s="72">
        <f>IF($A748="-","-",ROUND(VLOOKUP($A748+ROUND(LEFT(BW$735,2)/24,5),'[1]ОАО "АТС"'!$A$30:$F$773,6,FALSE)+HLOOKUP($DL$733,'[1]Сбытовая надбавка'!$F$5:$H$6,2,FALSE),2)+'[1]Иные услуги'!$C$6+HLOOKUP($DR$732,'[1]Услуги по передаче'!$G$5:$J$7,3,FALSE))</f>
        <v>1708.73</v>
      </c>
      <c r="BX748" s="77"/>
      <c r="BY748" s="77"/>
      <c r="BZ748" s="77"/>
      <c r="CA748" s="77"/>
      <c r="CB748" s="78"/>
      <c r="CC748" s="72">
        <f>IF($A748="-","-",ROUND(VLOOKUP($A748+ROUND(LEFT(CC$735,2)/24,5),'[1]ОАО "АТС"'!$A$30:$F$773,6,FALSE)+HLOOKUP($DL$733,'[1]Сбытовая надбавка'!$F$5:$H$6,2,FALSE),2)+'[1]Иные услуги'!$C$6+HLOOKUP($DR$732,'[1]Услуги по передаче'!$G$5:$J$7,3,FALSE))</f>
        <v>1675.7199999999998</v>
      </c>
      <c r="CD748" s="77"/>
      <c r="CE748" s="77"/>
      <c r="CF748" s="77"/>
      <c r="CG748" s="77"/>
      <c r="CH748" s="78"/>
      <c r="CI748" s="72">
        <f>IF($A748="-","-",ROUND(VLOOKUP($A748+ROUND(LEFT(CI$735,2)/24,5),'[1]ОАО "АТС"'!$A$30:$F$773,6,FALSE)+HLOOKUP($DL$733,'[1]Сбытовая надбавка'!$F$5:$H$6,2,FALSE),2)+'[1]Иные услуги'!$C$6+HLOOKUP($DR$732,'[1]Услуги по передаче'!$G$5:$J$7,3,FALSE))</f>
        <v>1666.4499999999998</v>
      </c>
      <c r="CJ748" s="77"/>
      <c r="CK748" s="77"/>
      <c r="CL748" s="77"/>
      <c r="CM748" s="77"/>
      <c r="CN748" s="78"/>
      <c r="CO748" s="72">
        <f>IF($A748="-","-",ROUND(VLOOKUP($A748+ROUND(LEFT(CO$735,2)/24,5),'[1]ОАО "АТС"'!$A$30:$F$773,6,FALSE)+HLOOKUP($DL$733,'[1]Сбытовая надбавка'!$F$5:$H$6,2,FALSE),2)+'[1]Иные услуги'!$C$6+HLOOKUP($DR$732,'[1]Услуги по передаче'!$G$5:$J$7,3,FALSE))</f>
        <v>1654.7399999999998</v>
      </c>
      <c r="CP748" s="77"/>
      <c r="CQ748" s="77"/>
      <c r="CR748" s="77"/>
      <c r="CS748" s="77"/>
      <c r="CT748" s="78"/>
      <c r="CU748" s="72">
        <f>IF($A748="-","-",ROUND(VLOOKUP($A748+ROUND(LEFT(CU$735,2)/24,5),'[1]ОАО "АТС"'!$A$30:$F$773,6,FALSE)+HLOOKUP($DL$733,'[1]Сбытовая надбавка'!$F$5:$H$6,2,FALSE),2)+'[1]Иные услуги'!$C$6+HLOOKUP($DR$732,'[1]Услуги по передаче'!$G$5:$J$7,3,FALSE))</f>
        <v>1642.75</v>
      </c>
      <c r="CV748" s="77"/>
      <c r="CW748" s="77"/>
      <c r="CX748" s="77"/>
      <c r="CY748" s="77"/>
      <c r="CZ748" s="78"/>
      <c r="DA748" s="72">
        <f>IF($A748="-","-",ROUND(VLOOKUP($A748+ROUND(LEFT(DA$735,2)/24,5),'[1]ОАО "АТС"'!$A$30:$F$773,6,FALSE)+HLOOKUP($DL$733,'[1]Сбытовая надбавка'!$F$5:$H$6,2,FALSE),2)+'[1]Иные услуги'!$C$6+HLOOKUP($DR$732,'[1]Услуги по передаче'!$G$5:$J$7,3,FALSE))</f>
        <v>1653.96</v>
      </c>
      <c r="DB748" s="77"/>
      <c r="DC748" s="77"/>
      <c r="DD748" s="77"/>
      <c r="DE748" s="77"/>
      <c r="DF748" s="78"/>
      <c r="DG748" s="72">
        <f>IF($A748="-","-",ROUND(VLOOKUP($A748+ROUND(LEFT(DG$735,2)/24,5),'[1]ОАО "АТС"'!$A$30:$F$773,6,FALSE)+HLOOKUP($DL$733,'[1]Сбытовая надбавка'!$F$5:$H$6,2,FALSE),2)+'[1]Иные услуги'!$C$6+HLOOKUP($DR$732,'[1]Услуги по передаче'!$G$5:$J$7,3,FALSE))</f>
        <v>1675.4499999999998</v>
      </c>
      <c r="DH748" s="77"/>
      <c r="DI748" s="77"/>
      <c r="DJ748" s="77"/>
      <c r="DK748" s="77"/>
      <c r="DL748" s="78"/>
      <c r="DM748" s="72">
        <f>IF($A748="-","-",ROUND(VLOOKUP($A748+ROUND(LEFT(DM$735,2)/24,5),'[1]ОАО "АТС"'!$A$30:$F$773,6,FALSE)+HLOOKUP($DL$733,'[1]Сбытовая надбавка'!$F$5:$H$6,2,FALSE),2)+'[1]Иные услуги'!$C$6+HLOOKUP($DR$732,'[1]Услуги по передаче'!$G$5:$J$7,3,FALSE))</f>
        <v>1701.13</v>
      </c>
      <c r="DN748" s="77"/>
      <c r="DO748" s="77"/>
      <c r="DP748" s="77"/>
      <c r="DQ748" s="77"/>
      <c r="DR748" s="78"/>
      <c r="DS748" s="72">
        <f>IF($A748="-","-",ROUND(VLOOKUP($A748+ROUND(LEFT(DS$735,2)/24,5),'[1]ОАО "АТС"'!$A$30:$F$773,6,FALSE)+HLOOKUP($DL$733,'[1]Сбытовая надбавка'!$F$5:$H$6,2,FALSE),2)+'[1]Иные услуги'!$C$6+HLOOKUP($DR$732,'[1]Услуги по передаче'!$G$5:$J$7,3,FALSE))</f>
        <v>1682.56</v>
      </c>
      <c r="DT748" s="77"/>
      <c r="DU748" s="77"/>
      <c r="DV748" s="77"/>
      <c r="DW748" s="77"/>
      <c r="DX748" s="78"/>
      <c r="DY748" s="72">
        <f>IF($A748="-","-",ROUND(VLOOKUP($A748+ROUND(LEFT(DY$735,2)/24,5),'[1]ОАО "АТС"'!$A$30:$F$773,6,FALSE)+HLOOKUP($DL$733,'[1]Сбытовая надбавка'!$F$5:$H$6,2,FALSE),2)+'[1]Иные услуги'!$C$6+HLOOKUP($DR$732,'[1]Услуги по передаче'!$G$5:$J$7,3,FALSE))</f>
        <v>1624.23</v>
      </c>
      <c r="DZ748" s="77"/>
      <c r="EA748" s="77"/>
      <c r="EB748" s="77"/>
      <c r="EC748" s="77"/>
      <c r="ED748" s="78"/>
      <c r="EE748" s="72">
        <f>IF($A748="-","-",ROUND(VLOOKUP($A748+ROUND(LEFT(EE$735,2)/24,5),'[1]ОАО "АТС"'!$A$30:$F$773,6,FALSE)+HLOOKUP($DL$733,'[1]Сбытовая надбавка'!$F$5:$H$6,2,FALSE),2)+'[1]Иные услуги'!$C$6+HLOOKUP($DR$732,'[1]Услуги по передаче'!$G$5:$J$7,3,FALSE))</f>
        <v>1596.92</v>
      </c>
      <c r="EF748" s="77"/>
      <c r="EG748" s="77"/>
      <c r="EH748" s="77"/>
      <c r="EI748" s="77"/>
      <c r="EJ748" s="78"/>
      <c r="EK748" s="72">
        <f>IF($A748="-","-",ROUND(VLOOKUP($A748+ROUND(LEFT(EK$735,2)/24,5),'[1]ОАО "АТС"'!$A$30:$F$773,6,FALSE)+HLOOKUP($DL$733,'[1]Сбытовая надбавка'!$F$5:$H$6,2,FALSE),2)+'[1]Иные услуги'!$C$6+HLOOKUP($DR$732,'[1]Услуги по передаче'!$G$5:$J$7,3,FALSE))</f>
        <v>1768.94</v>
      </c>
      <c r="EL748" s="77"/>
      <c r="EM748" s="77"/>
      <c r="EN748" s="77"/>
      <c r="EO748" s="77"/>
      <c r="EP748" s="78"/>
      <c r="EQ748" s="72">
        <f>IF($A748="-","-",ROUND(VLOOKUP($A748+ROUND(LEFT(EQ$735,2)/24,5),'[1]ОАО "АТС"'!$A$30:$F$773,6,FALSE)+HLOOKUP($DL$733,'[1]Сбытовая надбавка'!$F$5:$H$6,2,FALSE),2)+'[1]Иные услуги'!$C$6+HLOOKUP($DR$732,'[1]Услуги по передаче'!$G$5:$J$7,3,FALSE))</f>
        <v>1682.7999999999997</v>
      </c>
      <c r="ER748" s="77"/>
      <c r="ES748" s="77"/>
      <c r="ET748" s="77"/>
      <c r="EU748" s="77"/>
      <c r="EV748" s="78"/>
    </row>
    <row r="749" spans="1:152" s="38" customFormat="1" ht="15.75" customHeight="1" x14ac:dyDescent="0.2">
      <c r="A749" s="69">
        <f>$A$128</f>
        <v>44999</v>
      </c>
      <c r="B749" s="70"/>
      <c r="C749" s="70"/>
      <c r="D749" s="70"/>
      <c r="E749" s="70"/>
      <c r="F749" s="70"/>
      <c r="G749" s="70"/>
      <c r="H749" s="71"/>
      <c r="I749" s="72">
        <f>IF($A749="-","-",ROUND(VLOOKUP($A749+ROUND(LEFT(I$735,1)/24,5),'[1]ОАО "АТС"'!$A$30:$F$773,6,FALSE)+HLOOKUP($DL$733,'[1]Сбытовая надбавка'!$F$5:$H$6,2,FALSE),2)+'[1]Иные услуги'!$C$6+HLOOKUP($DR$732,'[1]Услуги по передаче'!$G$5:$J$7,3,FALSE))</f>
        <v>1598.52</v>
      </c>
      <c r="J749" s="77"/>
      <c r="K749" s="77"/>
      <c r="L749" s="77"/>
      <c r="M749" s="77"/>
      <c r="N749" s="78"/>
      <c r="O749" s="72">
        <f>IF($A749="-","-",ROUND(VLOOKUP($A749+ROUND(LEFT(O$735,1)/24,5),'[1]ОАО "АТС"'!$A$30:$F$773,6,FALSE)+HLOOKUP($DL$733,'[1]Сбытовая надбавка'!$F$5:$H$6,2,FALSE),2)+'[1]Иные услуги'!$C$6+HLOOKUP($DR$732,'[1]Услуги по передаче'!$G$5:$J$7,3,FALSE))</f>
        <v>1598.48</v>
      </c>
      <c r="P749" s="77"/>
      <c r="Q749" s="77"/>
      <c r="R749" s="77"/>
      <c r="S749" s="77"/>
      <c r="T749" s="78"/>
      <c r="U749" s="72">
        <f>IF($A749="-","-",ROUND(VLOOKUP($A749+ROUND(LEFT(U$735,1)/24,5),'[1]ОАО "АТС"'!$A$30:$F$773,6,FALSE)+HLOOKUP($DL$733,'[1]Сбытовая надбавка'!$F$5:$H$6,2,FALSE),2)+'[1]Иные услуги'!$C$6+HLOOKUP($DR$732,'[1]Услуги по передаче'!$G$5:$J$7,3,FALSE))</f>
        <v>1598.58</v>
      </c>
      <c r="V749" s="77"/>
      <c r="W749" s="77"/>
      <c r="X749" s="77"/>
      <c r="Y749" s="77"/>
      <c r="Z749" s="78"/>
      <c r="AA749" s="72">
        <f>IF($A749="-","-",ROUND(VLOOKUP($A749+ROUND(LEFT(AA$735,1)/24,5),'[1]ОАО "АТС"'!$A$30:$F$773,6,FALSE)+HLOOKUP($DL$733,'[1]Сбытовая надбавка'!$F$5:$H$6,2,FALSE),2)+'[1]Иные услуги'!$C$6+HLOOKUP($DR$732,'[1]Услуги по передаче'!$G$5:$J$7,3,FALSE))</f>
        <v>1598.5499999999997</v>
      </c>
      <c r="AB749" s="77"/>
      <c r="AC749" s="77"/>
      <c r="AD749" s="77"/>
      <c r="AE749" s="77"/>
      <c r="AF749" s="78"/>
      <c r="AG749" s="72">
        <f>IF($A749="-","-",ROUND(VLOOKUP($A749+ROUND(LEFT(AG$735,1)/24,5),'[1]ОАО "АТС"'!$A$30:$F$773,6,FALSE)+HLOOKUP($DL$733,'[1]Сбытовая надбавка'!$F$5:$H$6,2,FALSE),2)+'[1]Иные услуги'!$C$6+HLOOKUP($DR$732,'[1]Услуги по передаче'!$G$5:$J$7,3,FALSE))</f>
        <v>1598.5699999999997</v>
      </c>
      <c r="AH749" s="77"/>
      <c r="AI749" s="77"/>
      <c r="AJ749" s="77"/>
      <c r="AK749" s="77"/>
      <c r="AL749" s="78"/>
      <c r="AM749" s="72">
        <f>IF($A749="-","-",ROUND(VLOOKUP($A749+ROUND(LEFT(AM$735,1)/24,5),'[1]ОАО "АТС"'!$A$30:$F$773,6,FALSE)+HLOOKUP($DL$733,'[1]Сбытовая надбавка'!$F$5:$H$6,2,FALSE),2)+'[1]Иные услуги'!$C$6+HLOOKUP($DR$732,'[1]Услуги по передаче'!$G$5:$J$7,3,FALSE))</f>
        <v>1598.5099999999998</v>
      </c>
      <c r="AN749" s="77"/>
      <c r="AO749" s="77"/>
      <c r="AP749" s="77"/>
      <c r="AQ749" s="77"/>
      <c r="AR749" s="78"/>
      <c r="AS749" s="72">
        <f>IF($A749="-","-",ROUND(VLOOKUP($A749+ROUND(LEFT(AS$735,1)/24,5),'[1]ОАО "АТС"'!$A$30:$F$773,6,FALSE)+HLOOKUP($DL$733,'[1]Сбытовая надбавка'!$F$5:$H$6,2,FALSE),2)+'[1]Иные услуги'!$C$6+HLOOKUP($DR$732,'[1]Услуги по передаче'!$G$5:$J$7,3,FALSE))</f>
        <v>1597.7399999999998</v>
      </c>
      <c r="AT749" s="77"/>
      <c r="AU749" s="77"/>
      <c r="AV749" s="77"/>
      <c r="AW749" s="77"/>
      <c r="AX749" s="78"/>
      <c r="AY749" s="72">
        <f>IF($A749="-","-",ROUND(VLOOKUP($A749+ROUND(LEFT(AY$735,1)/24,5),'[1]ОАО "АТС"'!$A$30:$F$773,6,FALSE)+HLOOKUP($DL$733,'[1]Сбытовая надбавка'!$F$5:$H$6,2,FALSE),2)+'[1]Иные услуги'!$C$6+HLOOKUP($DR$732,'[1]Услуги по передаче'!$G$5:$J$7,3,FALSE))</f>
        <v>1697.25</v>
      </c>
      <c r="AZ749" s="77"/>
      <c r="BA749" s="77"/>
      <c r="BB749" s="77"/>
      <c r="BC749" s="77"/>
      <c r="BD749" s="78"/>
      <c r="BE749" s="72">
        <f>IF($A749="-","-",ROUND(VLOOKUP($A749+ROUND(LEFT(BE$735,1)/24,5),'[1]ОАО "АТС"'!$A$30:$F$773,6,FALSE)+HLOOKUP($DL$733,'[1]Сбытовая надбавка'!$F$5:$H$6,2,FALSE),2)+'[1]Иные услуги'!$C$6+HLOOKUP($DR$732,'[1]Услуги по передаче'!$G$5:$J$7,3,FALSE))</f>
        <v>1598.5299999999997</v>
      </c>
      <c r="BF749" s="77"/>
      <c r="BG749" s="77"/>
      <c r="BH749" s="77"/>
      <c r="BI749" s="77"/>
      <c r="BJ749" s="78"/>
      <c r="BK749" s="72">
        <f>IF($A749="-","-",ROUND(VLOOKUP($A749+ROUND(LEFT(BK$735,1)/24,5),'[1]ОАО "АТС"'!$A$30:$F$773,6,FALSE)+HLOOKUP($DL$733,'[1]Сбытовая надбавка'!$F$5:$H$6,2,FALSE),2)+'[1]Иные услуги'!$C$6+HLOOKUP($DR$732,'[1]Услуги по передаче'!$G$5:$J$7,3,FALSE))</f>
        <v>1649.5900000000001</v>
      </c>
      <c r="BL749" s="77"/>
      <c r="BM749" s="77"/>
      <c r="BN749" s="77"/>
      <c r="BO749" s="77"/>
      <c r="BP749" s="78"/>
      <c r="BQ749" s="72">
        <f>IF($A749="-","-",ROUND(VLOOKUP($A749+ROUND(LEFT(BQ$735,2)/24,5),'[1]ОАО "АТС"'!$A$30:$F$773,6,FALSE)+HLOOKUP($DL$733,'[1]Сбытовая надбавка'!$F$5:$H$6,2,FALSE),2)+'[1]Иные услуги'!$C$6+HLOOKUP($DR$732,'[1]Услуги по передаче'!$G$5:$J$7,3,FALSE))</f>
        <v>1665.3600000000001</v>
      </c>
      <c r="BR749" s="77"/>
      <c r="BS749" s="77"/>
      <c r="BT749" s="77"/>
      <c r="BU749" s="77"/>
      <c r="BV749" s="78"/>
      <c r="BW749" s="72">
        <f>IF($A749="-","-",ROUND(VLOOKUP($A749+ROUND(LEFT(BW$735,2)/24,5),'[1]ОАО "АТС"'!$A$30:$F$773,6,FALSE)+HLOOKUP($DL$733,'[1]Сбытовая надбавка'!$F$5:$H$6,2,FALSE),2)+'[1]Иные услуги'!$C$6+HLOOKUP($DR$732,'[1]Услуги по передаче'!$G$5:$J$7,3,FALSE))</f>
        <v>1654.48</v>
      </c>
      <c r="BX749" s="77"/>
      <c r="BY749" s="77"/>
      <c r="BZ749" s="77"/>
      <c r="CA749" s="77"/>
      <c r="CB749" s="78"/>
      <c r="CC749" s="72">
        <f>IF($A749="-","-",ROUND(VLOOKUP($A749+ROUND(LEFT(CC$735,2)/24,5),'[1]ОАО "АТС"'!$A$30:$F$773,6,FALSE)+HLOOKUP($DL$733,'[1]Сбытовая надбавка'!$F$5:$H$6,2,FALSE),2)+'[1]Иные услуги'!$C$6+HLOOKUP($DR$732,'[1]Услуги по передаче'!$G$5:$J$7,3,FALSE))</f>
        <v>1632.9299999999998</v>
      </c>
      <c r="CD749" s="77"/>
      <c r="CE749" s="77"/>
      <c r="CF749" s="77"/>
      <c r="CG749" s="77"/>
      <c r="CH749" s="78"/>
      <c r="CI749" s="72">
        <f>IF($A749="-","-",ROUND(VLOOKUP($A749+ROUND(LEFT(CI$735,2)/24,5),'[1]ОАО "АТС"'!$A$30:$F$773,6,FALSE)+HLOOKUP($DL$733,'[1]Сбытовая надбавка'!$F$5:$H$6,2,FALSE),2)+'[1]Иные услуги'!$C$6+HLOOKUP($DR$732,'[1]Услуги по передаче'!$G$5:$J$7,3,FALSE))</f>
        <v>1616.56</v>
      </c>
      <c r="CJ749" s="77"/>
      <c r="CK749" s="77"/>
      <c r="CL749" s="77"/>
      <c r="CM749" s="77"/>
      <c r="CN749" s="78"/>
      <c r="CO749" s="72">
        <f>IF($A749="-","-",ROUND(VLOOKUP($A749+ROUND(LEFT(CO$735,2)/24,5),'[1]ОАО "АТС"'!$A$30:$F$773,6,FALSE)+HLOOKUP($DL$733,'[1]Сбытовая надбавка'!$F$5:$H$6,2,FALSE),2)+'[1]Иные услуги'!$C$6+HLOOKUP($DR$732,'[1]Услуги по передаче'!$G$5:$J$7,3,FALSE))</f>
        <v>1610.42</v>
      </c>
      <c r="CP749" s="77"/>
      <c r="CQ749" s="77"/>
      <c r="CR749" s="77"/>
      <c r="CS749" s="77"/>
      <c r="CT749" s="78"/>
      <c r="CU749" s="72">
        <f>IF($A749="-","-",ROUND(VLOOKUP($A749+ROUND(LEFT(CU$735,2)/24,5),'[1]ОАО "АТС"'!$A$30:$F$773,6,FALSE)+HLOOKUP($DL$733,'[1]Сбытовая надбавка'!$F$5:$H$6,2,FALSE),2)+'[1]Иные услуги'!$C$6+HLOOKUP($DR$732,'[1]Услуги по передаче'!$G$5:$J$7,3,FALSE))</f>
        <v>1604.0900000000001</v>
      </c>
      <c r="CV749" s="77"/>
      <c r="CW749" s="77"/>
      <c r="CX749" s="77"/>
      <c r="CY749" s="77"/>
      <c r="CZ749" s="78"/>
      <c r="DA749" s="72">
        <f>IF($A749="-","-",ROUND(VLOOKUP($A749+ROUND(LEFT(DA$735,2)/24,5),'[1]ОАО "АТС"'!$A$30:$F$773,6,FALSE)+HLOOKUP($DL$733,'[1]Сбытовая надбавка'!$F$5:$H$6,2,FALSE),2)+'[1]Иные услуги'!$C$6+HLOOKUP($DR$732,'[1]Услуги по передаче'!$G$5:$J$7,3,FALSE))</f>
        <v>1598.62</v>
      </c>
      <c r="DB749" s="77"/>
      <c r="DC749" s="77"/>
      <c r="DD749" s="77"/>
      <c r="DE749" s="77"/>
      <c r="DF749" s="78"/>
      <c r="DG749" s="72">
        <f>IF($A749="-","-",ROUND(VLOOKUP($A749+ROUND(LEFT(DG$735,2)/24,5),'[1]ОАО "АТС"'!$A$30:$F$773,6,FALSE)+HLOOKUP($DL$733,'[1]Сбытовая надбавка'!$F$5:$H$6,2,FALSE),2)+'[1]Иные услуги'!$C$6+HLOOKUP($DR$732,'[1]Услуги по передаче'!$G$5:$J$7,3,FALSE))</f>
        <v>1598.67</v>
      </c>
      <c r="DH749" s="77"/>
      <c r="DI749" s="77"/>
      <c r="DJ749" s="77"/>
      <c r="DK749" s="77"/>
      <c r="DL749" s="78"/>
      <c r="DM749" s="72">
        <f>IF($A749="-","-",ROUND(VLOOKUP($A749+ROUND(LEFT(DM$735,2)/24,5),'[1]ОАО "АТС"'!$A$30:$F$773,6,FALSE)+HLOOKUP($DL$733,'[1]Сбытовая надбавка'!$F$5:$H$6,2,FALSE),2)+'[1]Иные услуги'!$C$6+HLOOKUP($DR$732,'[1]Услуги по передаче'!$G$5:$J$7,3,FALSE))</f>
        <v>1643.7599999999998</v>
      </c>
      <c r="DN749" s="77"/>
      <c r="DO749" s="77"/>
      <c r="DP749" s="77"/>
      <c r="DQ749" s="77"/>
      <c r="DR749" s="78"/>
      <c r="DS749" s="72">
        <f>IF($A749="-","-",ROUND(VLOOKUP($A749+ROUND(LEFT(DS$735,2)/24,5),'[1]ОАО "АТС"'!$A$30:$F$773,6,FALSE)+HLOOKUP($DL$733,'[1]Сбытовая надбавка'!$F$5:$H$6,2,FALSE),2)+'[1]Иные услуги'!$C$6+HLOOKUP($DR$732,'[1]Услуги по передаче'!$G$5:$J$7,3,FALSE))</f>
        <v>1653.67</v>
      </c>
      <c r="DT749" s="77"/>
      <c r="DU749" s="77"/>
      <c r="DV749" s="77"/>
      <c r="DW749" s="77"/>
      <c r="DX749" s="78"/>
      <c r="DY749" s="72">
        <f>IF($A749="-","-",ROUND(VLOOKUP($A749+ROUND(LEFT(DY$735,2)/24,5),'[1]ОАО "АТС"'!$A$30:$F$773,6,FALSE)+HLOOKUP($DL$733,'[1]Сбытовая надбавка'!$F$5:$H$6,2,FALSE),2)+'[1]Иные услуги'!$C$6+HLOOKUP($DR$732,'[1]Услуги по передаче'!$G$5:$J$7,3,FALSE))</f>
        <v>1597.75</v>
      </c>
      <c r="DZ749" s="77"/>
      <c r="EA749" s="77"/>
      <c r="EB749" s="77"/>
      <c r="EC749" s="77"/>
      <c r="ED749" s="78"/>
      <c r="EE749" s="72">
        <f>IF($A749="-","-",ROUND(VLOOKUP($A749+ROUND(LEFT(EE$735,2)/24,5),'[1]ОАО "АТС"'!$A$30:$F$773,6,FALSE)+HLOOKUP($DL$733,'[1]Сбытовая надбавка'!$F$5:$H$6,2,FALSE),2)+'[1]Иные услуги'!$C$6+HLOOKUP($DR$732,'[1]Услуги по передаче'!$G$5:$J$7,3,FALSE))</f>
        <v>1597</v>
      </c>
      <c r="EF749" s="77"/>
      <c r="EG749" s="77"/>
      <c r="EH749" s="77"/>
      <c r="EI749" s="77"/>
      <c r="EJ749" s="78"/>
      <c r="EK749" s="72">
        <f>IF($A749="-","-",ROUND(VLOOKUP($A749+ROUND(LEFT(EK$735,2)/24,5),'[1]ОАО "АТС"'!$A$30:$F$773,6,FALSE)+HLOOKUP($DL$733,'[1]Сбытовая надбавка'!$F$5:$H$6,2,FALSE),2)+'[1]Иные услуги'!$C$6+HLOOKUP($DR$732,'[1]Услуги по передаче'!$G$5:$J$7,3,FALSE))</f>
        <v>1744.0099999999998</v>
      </c>
      <c r="EL749" s="77"/>
      <c r="EM749" s="77"/>
      <c r="EN749" s="77"/>
      <c r="EO749" s="77"/>
      <c r="EP749" s="78"/>
      <c r="EQ749" s="72">
        <f>IF($A749="-","-",ROUND(VLOOKUP($A749+ROUND(LEFT(EQ$735,2)/24,5),'[1]ОАО "АТС"'!$A$30:$F$773,6,FALSE)+HLOOKUP($DL$733,'[1]Сбытовая надбавка'!$F$5:$H$6,2,FALSE),2)+'[1]Иные услуги'!$C$6+HLOOKUP($DR$732,'[1]Услуги по передаче'!$G$5:$J$7,3,FALSE))</f>
        <v>1625.6100000000001</v>
      </c>
      <c r="ER749" s="77"/>
      <c r="ES749" s="77"/>
      <c r="ET749" s="77"/>
      <c r="EU749" s="77"/>
      <c r="EV749" s="78"/>
    </row>
    <row r="750" spans="1:152" s="38" customFormat="1" ht="15.75" customHeight="1" x14ac:dyDescent="0.2">
      <c r="A750" s="69">
        <f>$A$129</f>
        <v>45000</v>
      </c>
      <c r="B750" s="70"/>
      <c r="C750" s="70"/>
      <c r="D750" s="70"/>
      <c r="E750" s="70"/>
      <c r="F750" s="70"/>
      <c r="G750" s="70"/>
      <c r="H750" s="71"/>
      <c r="I750" s="72">
        <f>IF($A750="-","-",ROUND(VLOOKUP($A750+ROUND(LEFT(I$735,1)/24,5),'[1]ОАО "АТС"'!$A$30:$F$773,6,FALSE)+HLOOKUP($DL$733,'[1]Сбытовая надбавка'!$F$5:$H$6,2,FALSE),2)+'[1]Иные услуги'!$C$6+HLOOKUP($DR$732,'[1]Услуги по передаче'!$G$5:$J$7,3,FALSE))</f>
        <v>1598.85</v>
      </c>
      <c r="J750" s="77"/>
      <c r="K750" s="77"/>
      <c r="L750" s="77"/>
      <c r="M750" s="77"/>
      <c r="N750" s="78"/>
      <c r="O750" s="72">
        <f>IF($A750="-","-",ROUND(VLOOKUP($A750+ROUND(LEFT(O$735,1)/24,5),'[1]ОАО "АТС"'!$A$30:$F$773,6,FALSE)+HLOOKUP($DL$733,'[1]Сбытовая надбавка'!$F$5:$H$6,2,FALSE),2)+'[1]Иные услуги'!$C$6+HLOOKUP($DR$732,'[1]Услуги по передаче'!$G$5:$J$7,3,FALSE))</f>
        <v>1598.9499999999998</v>
      </c>
      <c r="P750" s="77"/>
      <c r="Q750" s="77"/>
      <c r="R750" s="77"/>
      <c r="S750" s="77"/>
      <c r="T750" s="78"/>
      <c r="U750" s="72">
        <f>IF($A750="-","-",ROUND(VLOOKUP($A750+ROUND(LEFT(U$735,1)/24,5),'[1]ОАО "АТС"'!$A$30:$F$773,6,FALSE)+HLOOKUP($DL$733,'[1]Сбытовая надбавка'!$F$5:$H$6,2,FALSE),2)+'[1]Иные услуги'!$C$6+HLOOKUP($DR$732,'[1]Услуги по передаче'!$G$5:$J$7,3,FALSE))</f>
        <v>1598.9699999999998</v>
      </c>
      <c r="V750" s="77"/>
      <c r="W750" s="77"/>
      <c r="X750" s="77"/>
      <c r="Y750" s="77"/>
      <c r="Z750" s="78"/>
      <c r="AA750" s="72">
        <f>IF($A750="-","-",ROUND(VLOOKUP($A750+ROUND(LEFT(AA$735,1)/24,5),'[1]ОАО "АТС"'!$A$30:$F$773,6,FALSE)+HLOOKUP($DL$733,'[1]Сбытовая надбавка'!$F$5:$H$6,2,FALSE),2)+'[1]Иные услуги'!$C$6+HLOOKUP($DR$732,'[1]Услуги по передаче'!$G$5:$J$7,3,FALSE))</f>
        <v>1598.9699999999998</v>
      </c>
      <c r="AB750" s="77"/>
      <c r="AC750" s="77"/>
      <c r="AD750" s="77"/>
      <c r="AE750" s="77"/>
      <c r="AF750" s="78"/>
      <c r="AG750" s="72">
        <f>IF($A750="-","-",ROUND(VLOOKUP($A750+ROUND(LEFT(AG$735,1)/24,5),'[1]ОАО "АТС"'!$A$30:$F$773,6,FALSE)+HLOOKUP($DL$733,'[1]Сбытовая надбавка'!$F$5:$H$6,2,FALSE),2)+'[1]Иные услуги'!$C$6+HLOOKUP($DR$732,'[1]Услуги по передаче'!$G$5:$J$7,3,FALSE))</f>
        <v>1598.98</v>
      </c>
      <c r="AH750" s="77"/>
      <c r="AI750" s="77"/>
      <c r="AJ750" s="77"/>
      <c r="AK750" s="77"/>
      <c r="AL750" s="78"/>
      <c r="AM750" s="72">
        <f>IF($A750="-","-",ROUND(VLOOKUP($A750+ROUND(LEFT(AM$735,1)/24,5),'[1]ОАО "АТС"'!$A$30:$F$773,6,FALSE)+HLOOKUP($DL$733,'[1]Сбытовая надбавка'!$F$5:$H$6,2,FALSE),2)+'[1]Иные услуги'!$C$6+HLOOKUP($DR$732,'[1]Услуги по передаче'!$G$5:$J$7,3,FALSE))</f>
        <v>1598.9099999999999</v>
      </c>
      <c r="AN750" s="77"/>
      <c r="AO750" s="77"/>
      <c r="AP750" s="77"/>
      <c r="AQ750" s="77"/>
      <c r="AR750" s="78"/>
      <c r="AS750" s="72">
        <f>IF($A750="-","-",ROUND(VLOOKUP($A750+ROUND(LEFT(AS$735,1)/24,5),'[1]ОАО "АТС"'!$A$30:$F$773,6,FALSE)+HLOOKUP($DL$733,'[1]Сбытовая надбавка'!$F$5:$H$6,2,FALSE),2)+'[1]Иные услуги'!$C$6+HLOOKUP($DR$732,'[1]Услуги по передаче'!$G$5:$J$7,3,FALSE))</f>
        <v>1598.46</v>
      </c>
      <c r="AT750" s="77"/>
      <c r="AU750" s="77"/>
      <c r="AV750" s="77"/>
      <c r="AW750" s="77"/>
      <c r="AX750" s="78"/>
      <c r="AY750" s="72">
        <f>IF($A750="-","-",ROUND(VLOOKUP($A750+ROUND(LEFT(AY$735,1)/24,5),'[1]ОАО "АТС"'!$A$30:$F$773,6,FALSE)+HLOOKUP($DL$733,'[1]Сбытовая надбавка'!$F$5:$H$6,2,FALSE),2)+'[1]Иные услуги'!$C$6+HLOOKUP($DR$732,'[1]Услуги по передаче'!$G$5:$J$7,3,FALSE))</f>
        <v>1676.63</v>
      </c>
      <c r="AZ750" s="77"/>
      <c r="BA750" s="77"/>
      <c r="BB750" s="77"/>
      <c r="BC750" s="77"/>
      <c r="BD750" s="78"/>
      <c r="BE750" s="72">
        <f>IF($A750="-","-",ROUND(VLOOKUP($A750+ROUND(LEFT(BE$735,1)/24,5),'[1]ОАО "АТС"'!$A$30:$F$773,6,FALSE)+HLOOKUP($DL$733,'[1]Сбытовая надбавка'!$F$5:$H$6,2,FALSE),2)+'[1]Иные услуги'!$C$6+HLOOKUP($DR$732,'[1]Услуги по передаче'!$G$5:$J$7,3,FALSE))</f>
        <v>1598.94</v>
      </c>
      <c r="BF750" s="77"/>
      <c r="BG750" s="77"/>
      <c r="BH750" s="77"/>
      <c r="BI750" s="77"/>
      <c r="BJ750" s="78"/>
      <c r="BK750" s="72">
        <f>IF($A750="-","-",ROUND(VLOOKUP($A750+ROUND(LEFT(BK$735,1)/24,5),'[1]ОАО "АТС"'!$A$30:$F$773,6,FALSE)+HLOOKUP($DL$733,'[1]Сбытовая надбавка'!$F$5:$H$6,2,FALSE),2)+'[1]Иные услуги'!$C$6+HLOOKUP($DR$732,'[1]Услуги по передаче'!$G$5:$J$7,3,FALSE))</f>
        <v>1669.3199999999997</v>
      </c>
      <c r="BL750" s="77"/>
      <c r="BM750" s="77"/>
      <c r="BN750" s="77"/>
      <c r="BO750" s="77"/>
      <c r="BP750" s="78"/>
      <c r="BQ750" s="72">
        <f>IF($A750="-","-",ROUND(VLOOKUP($A750+ROUND(LEFT(BQ$735,2)/24,5),'[1]ОАО "АТС"'!$A$30:$F$773,6,FALSE)+HLOOKUP($DL$733,'[1]Сбытовая надбавка'!$F$5:$H$6,2,FALSE),2)+'[1]Иные услуги'!$C$6+HLOOKUP($DR$732,'[1]Услуги по передаче'!$G$5:$J$7,3,FALSE))</f>
        <v>1693.96</v>
      </c>
      <c r="BR750" s="77"/>
      <c r="BS750" s="77"/>
      <c r="BT750" s="77"/>
      <c r="BU750" s="77"/>
      <c r="BV750" s="78"/>
      <c r="BW750" s="72">
        <f>IF($A750="-","-",ROUND(VLOOKUP($A750+ROUND(LEFT(BW$735,2)/24,5),'[1]ОАО "АТС"'!$A$30:$F$773,6,FALSE)+HLOOKUP($DL$733,'[1]Сбытовая надбавка'!$F$5:$H$6,2,FALSE),2)+'[1]Иные услуги'!$C$6+HLOOKUP($DR$732,'[1]Услуги по передаче'!$G$5:$J$7,3,FALSE))</f>
        <v>1703.37</v>
      </c>
      <c r="BX750" s="77"/>
      <c r="BY750" s="77"/>
      <c r="BZ750" s="77"/>
      <c r="CA750" s="77"/>
      <c r="CB750" s="78"/>
      <c r="CC750" s="72">
        <f>IF($A750="-","-",ROUND(VLOOKUP($A750+ROUND(LEFT(CC$735,2)/24,5),'[1]ОАО "АТС"'!$A$30:$F$773,6,FALSE)+HLOOKUP($DL$733,'[1]Сбытовая надбавка'!$F$5:$H$6,2,FALSE),2)+'[1]Иные услуги'!$C$6+HLOOKUP($DR$732,'[1]Услуги по передаче'!$G$5:$J$7,3,FALSE))</f>
        <v>1674.3400000000001</v>
      </c>
      <c r="CD750" s="77"/>
      <c r="CE750" s="77"/>
      <c r="CF750" s="77"/>
      <c r="CG750" s="77"/>
      <c r="CH750" s="78"/>
      <c r="CI750" s="72">
        <f>IF($A750="-","-",ROUND(VLOOKUP($A750+ROUND(LEFT(CI$735,2)/24,5),'[1]ОАО "АТС"'!$A$30:$F$773,6,FALSE)+HLOOKUP($DL$733,'[1]Сбытовая надбавка'!$F$5:$H$6,2,FALSE),2)+'[1]Иные услуги'!$C$6+HLOOKUP($DR$732,'[1]Услуги по передаче'!$G$5:$J$7,3,FALSE))</f>
        <v>1654.17</v>
      </c>
      <c r="CJ750" s="77"/>
      <c r="CK750" s="77"/>
      <c r="CL750" s="77"/>
      <c r="CM750" s="77"/>
      <c r="CN750" s="78"/>
      <c r="CO750" s="72">
        <f>IF($A750="-","-",ROUND(VLOOKUP($A750+ROUND(LEFT(CO$735,2)/24,5),'[1]ОАО "АТС"'!$A$30:$F$773,6,FALSE)+HLOOKUP($DL$733,'[1]Сбытовая надбавка'!$F$5:$H$6,2,FALSE),2)+'[1]Иные услуги'!$C$6+HLOOKUP($DR$732,'[1]Услуги по передаче'!$G$5:$J$7,3,FALSE))</f>
        <v>1643.54</v>
      </c>
      <c r="CP750" s="77"/>
      <c r="CQ750" s="77"/>
      <c r="CR750" s="77"/>
      <c r="CS750" s="77"/>
      <c r="CT750" s="78"/>
      <c r="CU750" s="72">
        <f>IF($A750="-","-",ROUND(VLOOKUP($A750+ROUND(LEFT(CU$735,2)/24,5),'[1]ОАО "АТС"'!$A$30:$F$773,6,FALSE)+HLOOKUP($DL$733,'[1]Сбытовая надбавка'!$F$5:$H$6,2,FALSE),2)+'[1]Иные услуги'!$C$6+HLOOKUP($DR$732,'[1]Услуги по передаче'!$G$5:$J$7,3,FALSE))</f>
        <v>1638.33</v>
      </c>
      <c r="CV750" s="77"/>
      <c r="CW750" s="77"/>
      <c r="CX750" s="77"/>
      <c r="CY750" s="77"/>
      <c r="CZ750" s="78"/>
      <c r="DA750" s="72">
        <f>IF($A750="-","-",ROUND(VLOOKUP($A750+ROUND(LEFT(DA$735,2)/24,5),'[1]ОАО "АТС"'!$A$30:$F$773,6,FALSE)+HLOOKUP($DL$733,'[1]Сбытовая надбавка'!$F$5:$H$6,2,FALSE),2)+'[1]Иные услуги'!$C$6+HLOOKUP($DR$732,'[1]Услуги по передаче'!$G$5:$J$7,3,FALSE))</f>
        <v>1643.6399999999999</v>
      </c>
      <c r="DB750" s="77"/>
      <c r="DC750" s="77"/>
      <c r="DD750" s="77"/>
      <c r="DE750" s="77"/>
      <c r="DF750" s="78"/>
      <c r="DG750" s="72">
        <f>IF($A750="-","-",ROUND(VLOOKUP($A750+ROUND(LEFT(DG$735,2)/24,5),'[1]ОАО "АТС"'!$A$30:$F$773,6,FALSE)+HLOOKUP($DL$733,'[1]Сбытовая надбавка'!$F$5:$H$6,2,FALSE),2)+'[1]Иные услуги'!$C$6+HLOOKUP($DR$732,'[1]Услуги по передаче'!$G$5:$J$7,3,FALSE))</f>
        <v>1657.5299999999997</v>
      </c>
      <c r="DH750" s="77"/>
      <c r="DI750" s="77"/>
      <c r="DJ750" s="77"/>
      <c r="DK750" s="77"/>
      <c r="DL750" s="78"/>
      <c r="DM750" s="72">
        <f>IF($A750="-","-",ROUND(VLOOKUP($A750+ROUND(LEFT(DM$735,2)/24,5),'[1]ОАО "АТС"'!$A$30:$F$773,6,FALSE)+HLOOKUP($DL$733,'[1]Сбытовая надбавка'!$F$5:$H$6,2,FALSE),2)+'[1]Иные услуги'!$C$6+HLOOKUP($DR$732,'[1]Услуги по передаче'!$G$5:$J$7,3,FALSE))</f>
        <v>1690.4499999999998</v>
      </c>
      <c r="DN750" s="77"/>
      <c r="DO750" s="77"/>
      <c r="DP750" s="77"/>
      <c r="DQ750" s="77"/>
      <c r="DR750" s="78"/>
      <c r="DS750" s="72">
        <f>IF($A750="-","-",ROUND(VLOOKUP($A750+ROUND(LEFT(DS$735,2)/24,5),'[1]ОАО "АТС"'!$A$30:$F$773,6,FALSE)+HLOOKUP($DL$733,'[1]Сбытовая надбавка'!$F$5:$H$6,2,FALSE),2)+'[1]Иные услуги'!$C$6+HLOOKUP($DR$732,'[1]Услуги по передаче'!$G$5:$J$7,3,FALSE))</f>
        <v>1680.0499999999997</v>
      </c>
      <c r="DT750" s="77"/>
      <c r="DU750" s="77"/>
      <c r="DV750" s="77"/>
      <c r="DW750" s="77"/>
      <c r="DX750" s="78"/>
      <c r="DY750" s="72">
        <f>IF($A750="-","-",ROUND(VLOOKUP($A750+ROUND(LEFT(DY$735,2)/24,5),'[1]ОАО "АТС"'!$A$30:$F$773,6,FALSE)+HLOOKUP($DL$733,'[1]Сбытовая надбавка'!$F$5:$H$6,2,FALSE),2)+'[1]Иные услуги'!$C$6+HLOOKUP($DR$732,'[1]Услуги по передаче'!$G$5:$J$7,3,FALSE))</f>
        <v>1630.5299999999997</v>
      </c>
      <c r="DZ750" s="77"/>
      <c r="EA750" s="77"/>
      <c r="EB750" s="77"/>
      <c r="EC750" s="77"/>
      <c r="ED750" s="78"/>
      <c r="EE750" s="72">
        <f>IF($A750="-","-",ROUND(VLOOKUP($A750+ROUND(LEFT(EE$735,2)/24,5),'[1]ОАО "АТС"'!$A$30:$F$773,6,FALSE)+HLOOKUP($DL$733,'[1]Сбытовая надбавка'!$F$5:$H$6,2,FALSE),2)+'[1]Иные услуги'!$C$6+HLOOKUP($DR$732,'[1]Услуги по передаче'!$G$5:$J$7,3,FALSE))</f>
        <v>1597.3400000000001</v>
      </c>
      <c r="EF750" s="77"/>
      <c r="EG750" s="77"/>
      <c r="EH750" s="77"/>
      <c r="EI750" s="77"/>
      <c r="EJ750" s="78"/>
      <c r="EK750" s="72">
        <f>IF($A750="-","-",ROUND(VLOOKUP($A750+ROUND(LEFT(EK$735,2)/24,5),'[1]ОАО "АТС"'!$A$30:$F$773,6,FALSE)+HLOOKUP($DL$733,'[1]Сбытовая надбавка'!$F$5:$H$6,2,FALSE),2)+'[1]Иные услуги'!$C$6+HLOOKUP($DR$732,'[1]Услуги по передаче'!$G$5:$J$7,3,FALSE))</f>
        <v>1750.04</v>
      </c>
      <c r="EL750" s="77"/>
      <c r="EM750" s="77"/>
      <c r="EN750" s="77"/>
      <c r="EO750" s="77"/>
      <c r="EP750" s="78"/>
      <c r="EQ750" s="72">
        <f>IF($A750="-","-",ROUND(VLOOKUP($A750+ROUND(LEFT(EQ$735,2)/24,5),'[1]ОАО "АТС"'!$A$30:$F$773,6,FALSE)+HLOOKUP($DL$733,'[1]Сбытовая надбавка'!$F$5:$H$6,2,FALSE),2)+'[1]Иные услуги'!$C$6+HLOOKUP($DR$732,'[1]Услуги по передаче'!$G$5:$J$7,3,FALSE))</f>
        <v>1635.75</v>
      </c>
      <c r="ER750" s="77"/>
      <c r="ES750" s="77"/>
      <c r="ET750" s="77"/>
      <c r="EU750" s="77"/>
      <c r="EV750" s="78"/>
    </row>
    <row r="751" spans="1:152" s="38" customFormat="1" ht="15.75" customHeight="1" x14ac:dyDescent="0.2">
      <c r="A751" s="69">
        <f>$A$130</f>
        <v>45001</v>
      </c>
      <c r="B751" s="70"/>
      <c r="C751" s="70"/>
      <c r="D751" s="70"/>
      <c r="E751" s="70"/>
      <c r="F751" s="70"/>
      <c r="G751" s="70"/>
      <c r="H751" s="71"/>
      <c r="I751" s="72">
        <f>IF($A751="-","-",ROUND(VLOOKUP($A751+ROUND(LEFT(I$735,1)/24,5),'[1]ОАО "АТС"'!$A$30:$F$773,6,FALSE)+HLOOKUP($DL$733,'[1]Сбытовая надбавка'!$F$5:$H$6,2,FALSE),2)+'[1]Иные услуги'!$C$6+HLOOKUP($DR$732,'[1]Услуги по передаче'!$G$5:$J$7,3,FALSE))</f>
        <v>1604.73</v>
      </c>
      <c r="J751" s="77"/>
      <c r="K751" s="77"/>
      <c r="L751" s="77"/>
      <c r="M751" s="77"/>
      <c r="N751" s="78"/>
      <c r="O751" s="72">
        <f>IF($A751="-","-",ROUND(VLOOKUP($A751+ROUND(LEFT(O$735,1)/24,5),'[1]ОАО "АТС"'!$A$30:$F$773,6,FALSE)+HLOOKUP($DL$733,'[1]Сбытовая надбавка'!$F$5:$H$6,2,FALSE),2)+'[1]Иные услуги'!$C$6+HLOOKUP($DR$732,'[1]Услуги по передаче'!$G$5:$J$7,3,FALSE))</f>
        <v>1598.9499999999998</v>
      </c>
      <c r="P751" s="77"/>
      <c r="Q751" s="77"/>
      <c r="R751" s="77"/>
      <c r="S751" s="77"/>
      <c r="T751" s="78"/>
      <c r="U751" s="72">
        <f>IF($A751="-","-",ROUND(VLOOKUP($A751+ROUND(LEFT(U$735,1)/24,5),'[1]ОАО "АТС"'!$A$30:$F$773,6,FALSE)+HLOOKUP($DL$733,'[1]Сбытовая надбавка'!$F$5:$H$6,2,FALSE),2)+'[1]Иные услуги'!$C$6+HLOOKUP($DR$732,'[1]Услуги по передаче'!$G$5:$J$7,3,FALSE))</f>
        <v>1598.9899999999998</v>
      </c>
      <c r="V751" s="77"/>
      <c r="W751" s="77"/>
      <c r="X751" s="77"/>
      <c r="Y751" s="77"/>
      <c r="Z751" s="78"/>
      <c r="AA751" s="72">
        <f>IF($A751="-","-",ROUND(VLOOKUP($A751+ROUND(LEFT(AA$735,1)/24,5),'[1]ОАО "АТС"'!$A$30:$F$773,6,FALSE)+HLOOKUP($DL$733,'[1]Сбытовая надбавка'!$F$5:$H$6,2,FALSE),2)+'[1]Иные услуги'!$C$6+HLOOKUP($DR$732,'[1]Услуги по передаче'!$G$5:$J$7,3,FALSE))</f>
        <v>1598.9699999999998</v>
      </c>
      <c r="AB751" s="77"/>
      <c r="AC751" s="77"/>
      <c r="AD751" s="77"/>
      <c r="AE751" s="77"/>
      <c r="AF751" s="78"/>
      <c r="AG751" s="72">
        <f>IF($A751="-","-",ROUND(VLOOKUP($A751+ROUND(LEFT(AG$735,1)/24,5),'[1]ОАО "АТС"'!$A$30:$F$773,6,FALSE)+HLOOKUP($DL$733,'[1]Сбытовая надбавка'!$F$5:$H$6,2,FALSE),2)+'[1]Иные услуги'!$C$6+HLOOKUP($DR$732,'[1]Услуги по передаче'!$G$5:$J$7,3,FALSE))</f>
        <v>1598.88</v>
      </c>
      <c r="AH751" s="77"/>
      <c r="AI751" s="77"/>
      <c r="AJ751" s="77"/>
      <c r="AK751" s="77"/>
      <c r="AL751" s="78"/>
      <c r="AM751" s="72">
        <f>IF($A751="-","-",ROUND(VLOOKUP($A751+ROUND(LEFT(AM$735,1)/24,5),'[1]ОАО "АТС"'!$A$30:$F$773,6,FALSE)+HLOOKUP($DL$733,'[1]Сбытовая надбавка'!$F$5:$H$6,2,FALSE),2)+'[1]Иные услуги'!$C$6+HLOOKUP($DR$732,'[1]Услуги по передаче'!$G$5:$J$7,3,FALSE))</f>
        <v>1598.85</v>
      </c>
      <c r="AN751" s="77"/>
      <c r="AO751" s="77"/>
      <c r="AP751" s="77"/>
      <c r="AQ751" s="77"/>
      <c r="AR751" s="78"/>
      <c r="AS751" s="72">
        <f>IF($A751="-","-",ROUND(VLOOKUP($A751+ROUND(LEFT(AS$735,1)/24,5),'[1]ОАО "АТС"'!$A$30:$F$773,6,FALSE)+HLOOKUP($DL$733,'[1]Сбытовая надбавка'!$F$5:$H$6,2,FALSE),2)+'[1]Иные услуги'!$C$6+HLOOKUP($DR$732,'[1]Услуги по передаче'!$G$5:$J$7,3,FALSE))</f>
        <v>1606.21</v>
      </c>
      <c r="AT751" s="77"/>
      <c r="AU751" s="77"/>
      <c r="AV751" s="77"/>
      <c r="AW751" s="77"/>
      <c r="AX751" s="78"/>
      <c r="AY751" s="72">
        <f>IF($A751="-","-",ROUND(VLOOKUP($A751+ROUND(LEFT(AY$735,1)/24,5),'[1]ОАО "АТС"'!$A$30:$F$773,6,FALSE)+HLOOKUP($DL$733,'[1]Сбытовая надбавка'!$F$5:$H$6,2,FALSE),2)+'[1]Иные услуги'!$C$6+HLOOKUP($DR$732,'[1]Услуги по передаче'!$G$5:$J$7,3,FALSE))</f>
        <v>1706.98</v>
      </c>
      <c r="AZ751" s="77"/>
      <c r="BA751" s="77"/>
      <c r="BB751" s="77"/>
      <c r="BC751" s="77"/>
      <c r="BD751" s="78"/>
      <c r="BE751" s="72">
        <f>IF($A751="-","-",ROUND(VLOOKUP($A751+ROUND(LEFT(BE$735,1)/24,5),'[1]ОАО "АТС"'!$A$30:$F$773,6,FALSE)+HLOOKUP($DL$733,'[1]Сбытовая надбавка'!$F$5:$H$6,2,FALSE),2)+'[1]Иные услуги'!$C$6+HLOOKUP($DR$732,'[1]Услуги по передаче'!$G$5:$J$7,3,FALSE))</f>
        <v>1598.3600000000001</v>
      </c>
      <c r="BF751" s="77"/>
      <c r="BG751" s="77"/>
      <c r="BH751" s="77"/>
      <c r="BI751" s="77"/>
      <c r="BJ751" s="78"/>
      <c r="BK751" s="72">
        <f>IF($A751="-","-",ROUND(VLOOKUP($A751+ROUND(LEFT(BK$735,1)/24,5),'[1]ОАО "АТС"'!$A$30:$F$773,6,FALSE)+HLOOKUP($DL$733,'[1]Сбытовая надбавка'!$F$5:$H$6,2,FALSE),2)+'[1]Иные услуги'!$C$6+HLOOKUP($DR$732,'[1]Услуги по передаче'!$G$5:$J$7,3,FALSE))</f>
        <v>1668.0900000000001</v>
      </c>
      <c r="BL751" s="77"/>
      <c r="BM751" s="77"/>
      <c r="BN751" s="77"/>
      <c r="BO751" s="77"/>
      <c r="BP751" s="78"/>
      <c r="BQ751" s="72">
        <f>IF($A751="-","-",ROUND(VLOOKUP($A751+ROUND(LEFT(BQ$735,2)/24,5),'[1]ОАО "АТС"'!$A$30:$F$773,6,FALSE)+HLOOKUP($DL$733,'[1]Сбытовая надбавка'!$F$5:$H$6,2,FALSE),2)+'[1]Иные услуги'!$C$6+HLOOKUP($DR$732,'[1]Услуги по передаче'!$G$5:$J$7,3,FALSE))</f>
        <v>1673.6799999999998</v>
      </c>
      <c r="BR751" s="77"/>
      <c r="BS751" s="77"/>
      <c r="BT751" s="77"/>
      <c r="BU751" s="77"/>
      <c r="BV751" s="78"/>
      <c r="BW751" s="72">
        <f>IF($A751="-","-",ROUND(VLOOKUP($A751+ROUND(LEFT(BW$735,2)/24,5),'[1]ОАО "АТС"'!$A$30:$F$773,6,FALSE)+HLOOKUP($DL$733,'[1]Сбытовая надбавка'!$F$5:$H$6,2,FALSE),2)+'[1]Иные услуги'!$C$6+HLOOKUP($DR$732,'[1]Услуги по передаче'!$G$5:$J$7,3,FALSE))</f>
        <v>1661.7399999999998</v>
      </c>
      <c r="BX751" s="77"/>
      <c r="BY751" s="77"/>
      <c r="BZ751" s="77"/>
      <c r="CA751" s="77"/>
      <c r="CB751" s="78"/>
      <c r="CC751" s="72">
        <f>IF($A751="-","-",ROUND(VLOOKUP($A751+ROUND(LEFT(CC$735,2)/24,5),'[1]ОАО "АТС"'!$A$30:$F$773,6,FALSE)+HLOOKUP($DL$733,'[1]Сбытовая надбавка'!$F$5:$H$6,2,FALSE),2)+'[1]Иные услуги'!$C$6+HLOOKUP($DR$732,'[1]Услуги по передаче'!$G$5:$J$7,3,FALSE))</f>
        <v>1623</v>
      </c>
      <c r="CD751" s="77"/>
      <c r="CE751" s="77"/>
      <c r="CF751" s="77"/>
      <c r="CG751" s="77"/>
      <c r="CH751" s="78"/>
      <c r="CI751" s="72">
        <f>IF($A751="-","-",ROUND(VLOOKUP($A751+ROUND(LEFT(CI$735,2)/24,5),'[1]ОАО "АТС"'!$A$30:$F$773,6,FALSE)+HLOOKUP($DL$733,'[1]Сбытовая надбавка'!$F$5:$H$6,2,FALSE),2)+'[1]Иные услуги'!$C$6+HLOOKUP($DR$732,'[1]Услуги по передаче'!$G$5:$J$7,3,FALSE))</f>
        <v>1611.2999999999997</v>
      </c>
      <c r="CJ751" s="77"/>
      <c r="CK751" s="77"/>
      <c r="CL751" s="77"/>
      <c r="CM751" s="77"/>
      <c r="CN751" s="78"/>
      <c r="CO751" s="72">
        <f>IF($A751="-","-",ROUND(VLOOKUP($A751+ROUND(LEFT(CO$735,2)/24,5),'[1]ОАО "АТС"'!$A$30:$F$773,6,FALSE)+HLOOKUP($DL$733,'[1]Сбытовая надбавка'!$F$5:$H$6,2,FALSE),2)+'[1]Иные услуги'!$C$6+HLOOKUP($DR$732,'[1]Услуги по передаче'!$G$5:$J$7,3,FALSE))</f>
        <v>1598.42</v>
      </c>
      <c r="CP751" s="77"/>
      <c r="CQ751" s="77"/>
      <c r="CR751" s="77"/>
      <c r="CS751" s="77"/>
      <c r="CT751" s="78"/>
      <c r="CU751" s="72">
        <f>IF($A751="-","-",ROUND(VLOOKUP($A751+ROUND(LEFT(CU$735,2)/24,5),'[1]ОАО "АТС"'!$A$30:$F$773,6,FALSE)+HLOOKUP($DL$733,'[1]Сбытовая надбавка'!$F$5:$H$6,2,FALSE),2)+'[1]Иные услуги'!$C$6+HLOOKUP($DR$732,'[1]Услуги по передаче'!$G$5:$J$7,3,FALSE))</f>
        <v>1598.44</v>
      </c>
      <c r="CV751" s="77"/>
      <c r="CW751" s="77"/>
      <c r="CX751" s="77"/>
      <c r="CY751" s="77"/>
      <c r="CZ751" s="78"/>
      <c r="DA751" s="72">
        <f>IF($A751="-","-",ROUND(VLOOKUP($A751+ROUND(LEFT(DA$735,2)/24,5),'[1]ОАО "АТС"'!$A$30:$F$773,6,FALSE)+HLOOKUP($DL$733,'[1]Сбытовая надбавка'!$F$5:$H$6,2,FALSE),2)+'[1]Иные услуги'!$C$6+HLOOKUP($DR$732,'[1]Услуги по передаче'!$G$5:$J$7,3,FALSE))</f>
        <v>1598.42</v>
      </c>
      <c r="DB751" s="77"/>
      <c r="DC751" s="77"/>
      <c r="DD751" s="77"/>
      <c r="DE751" s="77"/>
      <c r="DF751" s="78"/>
      <c r="DG751" s="72">
        <f>IF($A751="-","-",ROUND(VLOOKUP($A751+ROUND(LEFT(DG$735,2)/24,5),'[1]ОАО "АТС"'!$A$30:$F$773,6,FALSE)+HLOOKUP($DL$733,'[1]Сбытовая надбавка'!$F$5:$H$6,2,FALSE),2)+'[1]Иные услуги'!$C$6+HLOOKUP($DR$732,'[1]Услуги по передаче'!$G$5:$J$7,3,FALSE))</f>
        <v>1598.5499999999997</v>
      </c>
      <c r="DH751" s="77"/>
      <c r="DI751" s="77"/>
      <c r="DJ751" s="77"/>
      <c r="DK751" s="77"/>
      <c r="DL751" s="78"/>
      <c r="DM751" s="72">
        <f>IF($A751="-","-",ROUND(VLOOKUP($A751+ROUND(LEFT(DM$735,2)/24,5),'[1]ОАО "АТС"'!$A$30:$F$773,6,FALSE)+HLOOKUP($DL$733,'[1]Сбытовая надбавка'!$F$5:$H$6,2,FALSE),2)+'[1]Иные услуги'!$C$6+HLOOKUP($DR$732,'[1]Услуги по передаче'!$G$5:$J$7,3,FALSE))</f>
        <v>1667.9299999999998</v>
      </c>
      <c r="DN751" s="77"/>
      <c r="DO751" s="77"/>
      <c r="DP751" s="77"/>
      <c r="DQ751" s="77"/>
      <c r="DR751" s="78"/>
      <c r="DS751" s="72">
        <f>IF($A751="-","-",ROUND(VLOOKUP($A751+ROUND(LEFT(DS$735,2)/24,5),'[1]ОАО "АТС"'!$A$30:$F$773,6,FALSE)+HLOOKUP($DL$733,'[1]Сбытовая надбавка'!$F$5:$H$6,2,FALSE),2)+'[1]Иные услуги'!$C$6+HLOOKUP($DR$732,'[1]Услуги по передаче'!$G$5:$J$7,3,FALSE))</f>
        <v>1713.6</v>
      </c>
      <c r="DT751" s="77"/>
      <c r="DU751" s="77"/>
      <c r="DV751" s="77"/>
      <c r="DW751" s="77"/>
      <c r="DX751" s="78"/>
      <c r="DY751" s="72">
        <f>IF($A751="-","-",ROUND(VLOOKUP($A751+ROUND(LEFT(DY$735,2)/24,5),'[1]ОАО "АТС"'!$A$30:$F$773,6,FALSE)+HLOOKUP($DL$733,'[1]Сбытовая надбавка'!$F$5:$H$6,2,FALSE),2)+'[1]Иные услуги'!$C$6+HLOOKUP($DR$732,'[1]Услуги по передаче'!$G$5:$J$7,3,FALSE))</f>
        <v>1659.54</v>
      </c>
      <c r="DZ751" s="77"/>
      <c r="EA751" s="77"/>
      <c r="EB751" s="77"/>
      <c r="EC751" s="77"/>
      <c r="ED751" s="78"/>
      <c r="EE751" s="72">
        <f>IF($A751="-","-",ROUND(VLOOKUP($A751+ROUND(LEFT(EE$735,2)/24,5),'[1]ОАО "АТС"'!$A$30:$F$773,6,FALSE)+HLOOKUP($DL$733,'[1]Сбытовая надбавка'!$F$5:$H$6,2,FALSE),2)+'[1]Иные услуги'!$C$6+HLOOKUP($DR$732,'[1]Услуги по передаче'!$G$5:$J$7,3,FALSE))</f>
        <v>1597.7799999999997</v>
      </c>
      <c r="EF751" s="77"/>
      <c r="EG751" s="77"/>
      <c r="EH751" s="77"/>
      <c r="EI751" s="77"/>
      <c r="EJ751" s="78"/>
      <c r="EK751" s="72">
        <f>IF($A751="-","-",ROUND(VLOOKUP($A751+ROUND(LEFT(EK$735,2)/24,5),'[1]ОАО "АТС"'!$A$30:$F$773,6,FALSE)+HLOOKUP($DL$733,'[1]Сбытовая надбавка'!$F$5:$H$6,2,FALSE),2)+'[1]Иные услуги'!$C$6+HLOOKUP($DR$732,'[1]Услуги по передаче'!$G$5:$J$7,3,FALSE))</f>
        <v>1763.0299999999997</v>
      </c>
      <c r="EL751" s="77"/>
      <c r="EM751" s="77"/>
      <c r="EN751" s="77"/>
      <c r="EO751" s="77"/>
      <c r="EP751" s="78"/>
      <c r="EQ751" s="72">
        <f>IF($A751="-","-",ROUND(VLOOKUP($A751+ROUND(LEFT(EQ$735,2)/24,5),'[1]ОАО "АТС"'!$A$30:$F$773,6,FALSE)+HLOOKUP($DL$733,'[1]Сбытовая надбавка'!$F$5:$H$6,2,FALSE),2)+'[1]Иные услуги'!$C$6+HLOOKUP($DR$732,'[1]Услуги по передаче'!$G$5:$J$7,3,FALSE))</f>
        <v>1669.5</v>
      </c>
      <c r="ER751" s="77"/>
      <c r="ES751" s="77"/>
      <c r="ET751" s="77"/>
      <c r="EU751" s="77"/>
      <c r="EV751" s="78"/>
    </row>
    <row r="752" spans="1:152" s="38" customFormat="1" ht="15.75" customHeight="1" x14ac:dyDescent="0.2">
      <c r="A752" s="69">
        <f>$A$131</f>
        <v>45002</v>
      </c>
      <c r="B752" s="70"/>
      <c r="C752" s="70"/>
      <c r="D752" s="70"/>
      <c r="E752" s="70"/>
      <c r="F752" s="70"/>
      <c r="G752" s="70"/>
      <c r="H752" s="71"/>
      <c r="I752" s="72">
        <f>IF($A752="-","-",ROUND(VLOOKUP($A752+ROUND(LEFT(I$735,1)/24,5),'[1]ОАО "АТС"'!$A$30:$F$773,6,FALSE)+HLOOKUP($DL$733,'[1]Сбытовая надбавка'!$F$5:$H$6,2,FALSE),2)+'[1]Иные услуги'!$C$6+HLOOKUP($DR$732,'[1]Услуги по передаче'!$G$5:$J$7,3,FALSE))</f>
        <v>1603.3600000000001</v>
      </c>
      <c r="J752" s="77"/>
      <c r="K752" s="77"/>
      <c r="L752" s="77"/>
      <c r="M752" s="77"/>
      <c r="N752" s="78"/>
      <c r="O752" s="72">
        <f>IF($A752="-","-",ROUND(VLOOKUP($A752+ROUND(LEFT(O$735,1)/24,5),'[1]ОАО "АТС"'!$A$30:$F$773,6,FALSE)+HLOOKUP($DL$733,'[1]Сбытовая надбавка'!$F$5:$H$6,2,FALSE),2)+'[1]Иные услуги'!$C$6+HLOOKUP($DR$732,'[1]Услуги по передаче'!$G$5:$J$7,3,FALSE))</f>
        <v>1598.83</v>
      </c>
      <c r="P752" s="77"/>
      <c r="Q752" s="77"/>
      <c r="R752" s="77"/>
      <c r="S752" s="77"/>
      <c r="T752" s="78"/>
      <c r="U752" s="72">
        <f>IF($A752="-","-",ROUND(VLOOKUP($A752+ROUND(LEFT(U$735,1)/24,5),'[1]ОАО "АТС"'!$A$30:$F$773,6,FALSE)+HLOOKUP($DL$733,'[1]Сбытовая надбавка'!$F$5:$H$6,2,FALSE),2)+'[1]Иные услуги'!$C$6+HLOOKUP($DR$732,'[1]Услуги по передаче'!$G$5:$J$7,3,FALSE))</f>
        <v>1598.92</v>
      </c>
      <c r="V752" s="77"/>
      <c r="W752" s="77"/>
      <c r="X752" s="77"/>
      <c r="Y752" s="77"/>
      <c r="Z752" s="78"/>
      <c r="AA752" s="72">
        <f>IF($A752="-","-",ROUND(VLOOKUP($A752+ROUND(LEFT(AA$735,1)/24,5),'[1]ОАО "АТС"'!$A$30:$F$773,6,FALSE)+HLOOKUP($DL$733,'[1]Сбытовая надбавка'!$F$5:$H$6,2,FALSE),2)+'[1]Иные услуги'!$C$6+HLOOKUP($DR$732,'[1]Услуги по передаче'!$G$5:$J$7,3,FALSE))</f>
        <v>1598.9</v>
      </c>
      <c r="AB752" s="77"/>
      <c r="AC752" s="77"/>
      <c r="AD752" s="77"/>
      <c r="AE752" s="77"/>
      <c r="AF752" s="78"/>
      <c r="AG752" s="72">
        <f>IF($A752="-","-",ROUND(VLOOKUP($A752+ROUND(LEFT(AG$735,1)/24,5),'[1]ОАО "АТС"'!$A$30:$F$773,6,FALSE)+HLOOKUP($DL$733,'[1]Сбытовая надбавка'!$F$5:$H$6,2,FALSE),2)+'[1]Иные услуги'!$C$6+HLOOKUP($DR$732,'[1]Услуги по передаче'!$G$5:$J$7,3,FALSE))</f>
        <v>1598.8400000000001</v>
      </c>
      <c r="AH752" s="77"/>
      <c r="AI752" s="77"/>
      <c r="AJ752" s="77"/>
      <c r="AK752" s="77"/>
      <c r="AL752" s="78"/>
      <c r="AM752" s="72">
        <f>IF($A752="-","-",ROUND(VLOOKUP($A752+ROUND(LEFT(AM$735,1)/24,5),'[1]ОАО "АТС"'!$A$30:$F$773,6,FALSE)+HLOOKUP($DL$733,'[1]Сбытовая надбавка'!$F$5:$H$6,2,FALSE),2)+'[1]Иные услуги'!$C$6+HLOOKUP($DR$732,'[1]Услуги по передаче'!$G$5:$J$7,3,FALSE))</f>
        <v>1598.83</v>
      </c>
      <c r="AN752" s="77"/>
      <c r="AO752" s="77"/>
      <c r="AP752" s="77"/>
      <c r="AQ752" s="77"/>
      <c r="AR752" s="78"/>
      <c r="AS752" s="72">
        <f>IF($A752="-","-",ROUND(VLOOKUP($A752+ROUND(LEFT(AS$735,1)/24,5),'[1]ОАО "АТС"'!$A$30:$F$773,6,FALSE)+HLOOKUP($DL$733,'[1]Сбытовая надбавка'!$F$5:$H$6,2,FALSE),2)+'[1]Иные услуги'!$C$6+HLOOKUP($DR$732,'[1]Услуги по передаче'!$G$5:$J$7,3,FALSE))</f>
        <v>1598.1999999999998</v>
      </c>
      <c r="AT752" s="77"/>
      <c r="AU752" s="77"/>
      <c r="AV752" s="77"/>
      <c r="AW752" s="77"/>
      <c r="AX752" s="78"/>
      <c r="AY752" s="72">
        <f>IF($A752="-","-",ROUND(VLOOKUP($A752+ROUND(LEFT(AY$735,1)/24,5),'[1]ОАО "АТС"'!$A$30:$F$773,6,FALSE)+HLOOKUP($DL$733,'[1]Сбытовая надбавка'!$F$5:$H$6,2,FALSE),2)+'[1]Иные услуги'!$C$6+HLOOKUP($DR$732,'[1]Услуги по передаче'!$G$5:$J$7,3,FALSE))</f>
        <v>1685.7999999999997</v>
      </c>
      <c r="AZ752" s="77"/>
      <c r="BA752" s="77"/>
      <c r="BB752" s="77"/>
      <c r="BC752" s="77"/>
      <c r="BD752" s="78"/>
      <c r="BE752" s="72">
        <f>IF($A752="-","-",ROUND(VLOOKUP($A752+ROUND(LEFT(BE$735,1)/24,5),'[1]ОАО "АТС"'!$A$30:$F$773,6,FALSE)+HLOOKUP($DL$733,'[1]Сбытовая надбавка'!$F$5:$H$6,2,FALSE),2)+'[1]Иные услуги'!$C$6+HLOOKUP($DR$732,'[1]Услуги по передаче'!$G$5:$J$7,3,FALSE))</f>
        <v>1598.35</v>
      </c>
      <c r="BF752" s="77"/>
      <c r="BG752" s="77"/>
      <c r="BH752" s="77"/>
      <c r="BI752" s="77"/>
      <c r="BJ752" s="78"/>
      <c r="BK752" s="72">
        <f>IF($A752="-","-",ROUND(VLOOKUP($A752+ROUND(LEFT(BK$735,1)/24,5),'[1]ОАО "АТС"'!$A$30:$F$773,6,FALSE)+HLOOKUP($DL$733,'[1]Сбытовая надбавка'!$F$5:$H$6,2,FALSE),2)+'[1]Иные услуги'!$C$6+HLOOKUP($DR$732,'[1]Услуги по передаче'!$G$5:$J$7,3,FALSE))</f>
        <v>1684.4</v>
      </c>
      <c r="BL752" s="77"/>
      <c r="BM752" s="77"/>
      <c r="BN752" s="77"/>
      <c r="BO752" s="77"/>
      <c r="BP752" s="78"/>
      <c r="BQ752" s="72">
        <f>IF($A752="-","-",ROUND(VLOOKUP($A752+ROUND(LEFT(BQ$735,2)/24,5),'[1]ОАО "АТС"'!$A$30:$F$773,6,FALSE)+HLOOKUP($DL$733,'[1]Сбытовая надбавка'!$F$5:$H$6,2,FALSE),2)+'[1]Иные услуги'!$C$6+HLOOKUP($DR$732,'[1]Услуги по передаче'!$G$5:$J$7,3,FALSE))</f>
        <v>1711.85</v>
      </c>
      <c r="BR752" s="77"/>
      <c r="BS752" s="77"/>
      <c r="BT752" s="77"/>
      <c r="BU752" s="77"/>
      <c r="BV752" s="78"/>
      <c r="BW752" s="72">
        <f>IF($A752="-","-",ROUND(VLOOKUP($A752+ROUND(LEFT(BW$735,2)/24,5),'[1]ОАО "АТС"'!$A$30:$F$773,6,FALSE)+HLOOKUP($DL$733,'[1]Сбытовая надбавка'!$F$5:$H$6,2,FALSE),2)+'[1]Иные услуги'!$C$6+HLOOKUP($DR$732,'[1]Услуги по передаче'!$G$5:$J$7,3,FALSE))</f>
        <v>1719.1599999999999</v>
      </c>
      <c r="BX752" s="77"/>
      <c r="BY752" s="77"/>
      <c r="BZ752" s="77"/>
      <c r="CA752" s="77"/>
      <c r="CB752" s="78"/>
      <c r="CC752" s="72">
        <f>IF($A752="-","-",ROUND(VLOOKUP($A752+ROUND(LEFT(CC$735,2)/24,5),'[1]ОАО "АТС"'!$A$30:$F$773,6,FALSE)+HLOOKUP($DL$733,'[1]Сбытовая надбавка'!$F$5:$H$6,2,FALSE),2)+'[1]Иные услуги'!$C$6+HLOOKUP($DR$732,'[1]Услуги по передаче'!$G$5:$J$7,3,FALSE))</f>
        <v>1693.37</v>
      </c>
      <c r="CD752" s="77"/>
      <c r="CE752" s="77"/>
      <c r="CF752" s="77"/>
      <c r="CG752" s="77"/>
      <c r="CH752" s="78"/>
      <c r="CI752" s="72">
        <f>IF($A752="-","-",ROUND(VLOOKUP($A752+ROUND(LEFT(CI$735,2)/24,5),'[1]ОАО "АТС"'!$A$30:$F$773,6,FALSE)+HLOOKUP($DL$733,'[1]Сбытовая надбавка'!$F$5:$H$6,2,FALSE),2)+'[1]Иные услуги'!$C$6+HLOOKUP($DR$732,'[1]Услуги по передаче'!$G$5:$J$7,3,FALSE))</f>
        <v>1683.85</v>
      </c>
      <c r="CJ752" s="77"/>
      <c r="CK752" s="77"/>
      <c r="CL752" s="77"/>
      <c r="CM752" s="77"/>
      <c r="CN752" s="78"/>
      <c r="CO752" s="72">
        <f>IF($A752="-","-",ROUND(VLOOKUP($A752+ROUND(LEFT(CO$735,2)/24,5),'[1]ОАО "АТС"'!$A$30:$F$773,6,FALSE)+HLOOKUP($DL$733,'[1]Сбытовая надбавка'!$F$5:$H$6,2,FALSE),2)+'[1]Иные услуги'!$C$6+HLOOKUP($DR$732,'[1]Услуги по передаче'!$G$5:$J$7,3,FALSE))</f>
        <v>1688.5099999999998</v>
      </c>
      <c r="CP752" s="77"/>
      <c r="CQ752" s="77"/>
      <c r="CR752" s="77"/>
      <c r="CS752" s="77"/>
      <c r="CT752" s="78"/>
      <c r="CU752" s="72">
        <f>IF($A752="-","-",ROUND(VLOOKUP($A752+ROUND(LEFT(CU$735,2)/24,5),'[1]ОАО "АТС"'!$A$30:$F$773,6,FALSE)+HLOOKUP($DL$733,'[1]Сбытовая надбавка'!$F$5:$H$6,2,FALSE),2)+'[1]Иные услуги'!$C$6+HLOOKUP($DR$732,'[1]Услуги по передаче'!$G$5:$J$7,3,FALSE))</f>
        <v>1677.8199999999997</v>
      </c>
      <c r="CV752" s="77"/>
      <c r="CW752" s="77"/>
      <c r="CX752" s="77"/>
      <c r="CY752" s="77"/>
      <c r="CZ752" s="78"/>
      <c r="DA752" s="72">
        <f>IF($A752="-","-",ROUND(VLOOKUP($A752+ROUND(LEFT(DA$735,2)/24,5),'[1]ОАО "АТС"'!$A$30:$F$773,6,FALSE)+HLOOKUP($DL$733,'[1]Сбытовая надбавка'!$F$5:$H$6,2,FALSE),2)+'[1]Иные услуги'!$C$6+HLOOKUP($DR$732,'[1]Услуги по передаче'!$G$5:$J$7,3,FALSE))</f>
        <v>1656.2399999999998</v>
      </c>
      <c r="DB752" s="77"/>
      <c r="DC752" s="77"/>
      <c r="DD752" s="77"/>
      <c r="DE752" s="77"/>
      <c r="DF752" s="78"/>
      <c r="DG752" s="72">
        <f>IF($A752="-","-",ROUND(VLOOKUP($A752+ROUND(LEFT(DG$735,2)/24,5),'[1]ОАО "АТС"'!$A$30:$F$773,6,FALSE)+HLOOKUP($DL$733,'[1]Сбытовая надбавка'!$F$5:$H$6,2,FALSE),2)+'[1]Иные услуги'!$C$6+HLOOKUP($DR$732,'[1]Услуги по передаче'!$G$5:$J$7,3,FALSE))</f>
        <v>1670.12</v>
      </c>
      <c r="DH752" s="77"/>
      <c r="DI752" s="77"/>
      <c r="DJ752" s="77"/>
      <c r="DK752" s="77"/>
      <c r="DL752" s="78"/>
      <c r="DM752" s="72">
        <f>IF($A752="-","-",ROUND(VLOOKUP($A752+ROUND(LEFT(DM$735,2)/24,5),'[1]ОАО "АТС"'!$A$30:$F$773,6,FALSE)+HLOOKUP($DL$733,'[1]Сбытовая надбавка'!$F$5:$H$6,2,FALSE),2)+'[1]Иные услуги'!$C$6+HLOOKUP($DR$732,'[1]Услуги по передаче'!$G$5:$J$7,3,FALSE))</f>
        <v>1715.56</v>
      </c>
      <c r="DN752" s="77"/>
      <c r="DO752" s="77"/>
      <c r="DP752" s="77"/>
      <c r="DQ752" s="77"/>
      <c r="DR752" s="78"/>
      <c r="DS752" s="72">
        <f>IF($A752="-","-",ROUND(VLOOKUP($A752+ROUND(LEFT(DS$735,2)/24,5),'[1]ОАО "АТС"'!$A$30:$F$773,6,FALSE)+HLOOKUP($DL$733,'[1]Сбытовая надбавка'!$F$5:$H$6,2,FALSE),2)+'[1]Иные услуги'!$C$6+HLOOKUP($DR$732,'[1]Услуги по передаче'!$G$5:$J$7,3,FALSE))</f>
        <v>1716.17</v>
      </c>
      <c r="DT752" s="77"/>
      <c r="DU752" s="77"/>
      <c r="DV752" s="77"/>
      <c r="DW752" s="77"/>
      <c r="DX752" s="78"/>
      <c r="DY752" s="72">
        <f>IF($A752="-","-",ROUND(VLOOKUP($A752+ROUND(LEFT(DY$735,2)/24,5),'[1]ОАО "АТС"'!$A$30:$F$773,6,FALSE)+HLOOKUP($DL$733,'[1]Сбытовая надбавка'!$F$5:$H$6,2,FALSE),2)+'[1]Иные услуги'!$C$6+HLOOKUP($DR$732,'[1]Услуги по передаче'!$G$5:$J$7,3,FALSE))</f>
        <v>1651.7599999999998</v>
      </c>
      <c r="DZ752" s="77"/>
      <c r="EA752" s="77"/>
      <c r="EB752" s="77"/>
      <c r="EC752" s="77"/>
      <c r="ED752" s="78"/>
      <c r="EE752" s="72">
        <f>IF($A752="-","-",ROUND(VLOOKUP($A752+ROUND(LEFT(EE$735,2)/24,5),'[1]ОАО "АТС"'!$A$30:$F$773,6,FALSE)+HLOOKUP($DL$733,'[1]Сбытовая надбавка'!$F$5:$H$6,2,FALSE),2)+'[1]Иные услуги'!$C$6+HLOOKUP($DR$732,'[1]Услуги по передаче'!$G$5:$J$7,3,FALSE))</f>
        <v>1597.4299999999998</v>
      </c>
      <c r="EF752" s="77"/>
      <c r="EG752" s="77"/>
      <c r="EH752" s="77"/>
      <c r="EI752" s="77"/>
      <c r="EJ752" s="78"/>
      <c r="EK752" s="72">
        <f>IF($A752="-","-",ROUND(VLOOKUP($A752+ROUND(LEFT(EK$735,2)/24,5),'[1]ОАО "АТС"'!$A$30:$F$773,6,FALSE)+HLOOKUP($DL$733,'[1]Сбытовая надбавка'!$F$5:$H$6,2,FALSE),2)+'[1]Иные услуги'!$C$6+HLOOKUP($DR$732,'[1]Услуги по передаче'!$G$5:$J$7,3,FALSE))</f>
        <v>1754.79</v>
      </c>
      <c r="EL752" s="77"/>
      <c r="EM752" s="77"/>
      <c r="EN752" s="77"/>
      <c r="EO752" s="77"/>
      <c r="EP752" s="78"/>
      <c r="EQ752" s="72">
        <f>IF($A752="-","-",ROUND(VLOOKUP($A752+ROUND(LEFT(EQ$735,2)/24,5),'[1]ОАО "АТС"'!$A$30:$F$773,6,FALSE)+HLOOKUP($DL$733,'[1]Сбытовая надбавка'!$F$5:$H$6,2,FALSE),2)+'[1]Иные услуги'!$C$6+HLOOKUP($DR$732,'[1]Услуги по передаче'!$G$5:$J$7,3,FALSE))</f>
        <v>1646.94</v>
      </c>
      <c r="ER752" s="77"/>
      <c r="ES752" s="77"/>
      <c r="ET752" s="77"/>
      <c r="EU752" s="77"/>
      <c r="EV752" s="78"/>
    </row>
    <row r="753" spans="1:152" s="38" customFormat="1" ht="15.75" customHeight="1" x14ac:dyDescent="0.2">
      <c r="A753" s="69">
        <f>$A$132</f>
        <v>45003</v>
      </c>
      <c r="B753" s="70"/>
      <c r="C753" s="70"/>
      <c r="D753" s="70"/>
      <c r="E753" s="70"/>
      <c r="F753" s="70"/>
      <c r="G753" s="70"/>
      <c r="H753" s="71"/>
      <c r="I753" s="72">
        <f>IF($A753="-","-",ROUND(VLOOKUP($A753+ROUND(LEFT(I$735,1)/24,5),'[1]ОАО "АТС"'!$A$30:$F$773,6,FALSE)+HLOOKUP($DL$733,'[1]Сбытовая надбавка'!$F$5:$H$6,2,FALSE),2)+'[1]Иные услуги'!$C$6+HLOOKUP($DR$732,'[1]Услуги по передаче'!$G$5:$J$7,3,FALSE))</f>
        <v>1598.5099999999998</v>
      </c>
      <c r="J753" s="77"/>
      <c r="K753" s="77"/>
      <c r="L753" s="77"/>
      <c r="M753" s="77"/>
      <c r="N753" s="78"/>
      <c r="O753" s="72">
        <f>IF($A753="-","-",ROUND(VLOOKUP($A753+ROUND(LEFT(O$735,1)/24,5),'[1]ОАО "АТС"'!$A$30:$F$773,6,FALSE)+HLOOKUP($DL$733,'[1]Сбытовая надбавка'!$F$5:$H$6,2,FALSE),2)+'[1]Иные услуги'!$C$6+HLOOKUP($DR$732,'[1]Услуги по передаче'!$G$5:$J$7,3,FALSE))</f>
        <v>1598.69</v>
      </c>
      <c r="P753" s="77"/>
      <c r="Q753" s="77"/>
      <c r="R753" s="77"/>
      <c r="S753" s="77"/>
      <c r="T753" s="78"/>
      <c r="U753" s="72">
        <f>IF($A753="-","-",ROUND(VLOOKUP($A753+ROUND(LEFT(U$735,1)/24,5),'[1]ОАО "АТС"'!$A$30:$F$773,6,FALSE)+HLOOKUP($DL$733,'[1]Сбытовая надбавка'!$F$5:$H$6,2,FALSE),2)+'[1]Иные услуги'!$C$6+HLOOKUP($DR$732,'[1]Услуги по передаче'!$G$5:$J$7,3,FALSE))</f>
        <v>1598.7999999999997</v>
      </c>
      <c r="V753" s="77"/>
      <c r="W753" s="77"/>
      <c r="X753" s="77"/>
      <c r="Y753" s="77"/>
      <c r="Z753" s="78"/>
      <c r="AA753" s="72">
        <f>IF($A753="-","-",ROUND(VLOOKUP($A753+ROUND(LEFT(AA$735,1)/24,5),'[1]ОАО "АТС"'!$A$30:$F$773,6,FALSE)+HLOOKUP($DL$733,'[1]Сбытовая надбавка'!$F$5:$H$6,2,FALSE),2)+'[1]Иные услуги'!$C$6+HLOOKUP($DR$732,'[1]Услуги по передаче'!$G$5:$J$7,3,FALSE))</f>
        <v>1598.83</v>
      </c>
      <c r="AB753" s="77"/>
      <c r="AC753" s="77"/>
      <c r="AD753" s="77"/>
      <c r="AE753" s="77"/>
      <c r="AF753" s="78"/>
      <c r="AG753" s="72">
        <f>IF($A753="-","-",ROUND(VLOOKUP($A753+ROUND(LEFT(AG$735,1)/24,5),'[1]ОАО "АТС"'!$A$30:$F$773,6,FALSE)+HLOOKUP($DL$733,'[1]Сбытовая надбавка'!$F$5:$H$6,2,FALSE),2)+'[1]Иные услуги'!$C$6+HLOOKUP($DR$732,'[1]Услуги по передаче'!$G$5:$J$7,3,FALSE))</f>
        <v>1598.7799999999997</v>
      </c>
      <c r="AH753" s="77"/>
      <c r="AI753" s="77"/>
      <c r="AJ753" s="77"/>
      <c r="AK753" s="77"/>
      <c r="AL753" s="78"/>
      <c r="AM753" s="72">
        <f>IF($A753="-","-",ROUND(VLOOKUP($A753+ROUND(LEFT(AM$735,1)/24,5),'[1]ОАО "АТС"'!$A$30:$F$773,6,FALSE)+HLOOKUP($DL$733,'[1]Сбытовая надбавка'!$F$5:$H$6,2,FALSE),2)+'[1]Иные услуги'!$C$6+HLOOKUP($DR$732,'[1]Услуги по передаче'!$G$5:$J$7,3,FALSE))</f>
        <v>1598.77</v>
      </c>
      <c r="AN753" s="77"/>
      <c r="AO753" s="77"/>
      <c r="AP753" s="77"/>
      <c r="AQ753" s="77"/>
      <c r="AR753" s="78"/>
      <c r="AS753" s="72">
        <f>IF($A753="-","-",ROUND(VLOOKUP($A753+ROUND(LEFT(AS$735,1)/24,5),'[1]ОАО "АТС"'!$A$30:$F$773,6,FALSE)+HLOOKUP($DL$733,'[1]Сбытовая надбавка'!$F$5:$H$6,2,FALSE),2)+'[1]Иные услуги'!$C$6+HLOOKUP($DR$732,'[1]Услуги по передаче'!$G$5:$J$7,3,FALSE))</f>
        <v>1598.2199999999998</v>
      </c>
      <c r="AT753" s="77"/>
      <c r="AU753" s="77"/>
      <c r="AV753" s="77"/>
      <c r="AW753" s="77"/>
      <c r="AX753" s="78"/>
      <c r="AY753" s="72">
        <f>IF($A753="-","-",ROUND(VLOOKUP($A753+ROUND(LEFT(AY$735,1)/24,5),'[1]ОАО "АТС"'!$A$30:$F$773,6,FALSE)+HLOOKUP($DL$733,'[1]Сбытовая надбавка'!$F$5:$H$6,2,FALSE),2)+'[1]Иные услуги'!$C$6+HLOOKUP($DR$732,'[1]Услуги по передаче'!$G$5:$J$7,3,FALSE))</f>
        <v>1598.25</v>
      </c>
      <c r="AZ753" s="77"/>
      <c r="BA753" s="77"/>
      <c r="BB753" s="77"/>
      <c r="BC753" s="77"/>
      <c r="BD753" s="78"/>
      <c r="BE753" s="72">
        <f>IF($A753="-","-",ROUND(VLOOKUP($A753+ROUND(LEFT(BE$735,1)/24,5),'[1]ОАО "АТС"'!$A$30:$F$773,6,FALSE)+HLOOKUP($DL$733,'[1]Сбытовая надбавка'!$F$5:$H$6,2,FALSE),2)+'[1]Иные услуги'!$C$6+HLOOKUP($DR$732,'[1]Услуги по передаче'!$G$5:$J$7,3,FALSE))</f>
        <v>1598.48</v>
      </c>
      <c r="BF753" s="77"/>
      <c r="BG753" s="77"/>
      <c r="BH753" s="77"/>
      <c r="BI753" s="77"/>
      <c r="BJ753" s="78"/>
      <c r="BK753" s="72">
        <f>IF($A753="-","-",ROUND(VLOOKUP($A753+ROUND(LEFT(BK$735,1)/24,5),'[1]ОАО "АТС"'!$A$30:$F$773,6,FALSE)+HLOOKUP($DL$733,'[1]Сбытовая надбавка'!$F$5:$H$6,2,FALSE),2)+'[1]Иные услуги'!$C$6+HLOOKUP($DR$732,'[1]Услуги по передаче'!$G$5:$J$7,3,FALSE))</f>
        <v>1598.56</v>
      </c>
      <c r="BL753" s="77"/>
      <c r="BM753" s="77"/>
      <c r="BN753" s="77"/>
      <c r="BO753" s="77"/>
      <c r="BP753" s="78"/>
      <c r="BQ753" s="72">
        <f>IF($A753="-","-",ROUND(VLOOKUP($A753+ROUND(LEFT(BQ$735,2)/24,5),'[1]ОАО "АТС"'!$A$30:$F$773,6,FALSE)+HLOOKUP($DL$733,'[1]Сбытовая надбавка'!$F$5:$H$6,2,FALSE),2)+'[1]Иные услуги'!$C$6+HLOOKUP($DR$732,'[1]Услуги по передаче'!$G$5:$J$7,3,FALSE))</f>
        <v>1598.58</v>
      </c>
      <c r="BR753" s="77"/>
      <c r="BS753" s="77"/>
      <c r="BT753" s="77"/>
      <c r="BU753" s="77"/>
      <c r="BV753" s="78"/>
      <c r="BW753" s="72">
        <f>IF($A753="-","-",ROUND(VLOOKUP($A753+ROUND(LEFT(BW$735,2)/24,5),'[1]ОАО "АТС"'!$A$30:$F$773,6,FALSE)+HLOOKUP($DL$733,'[1]Сбытовая надбавка'!$F$5:$H$6,2,FALSE),2)+'[1]Иные услуги'!$C$6+HLOOKUP($DR$732,'[1]Услуги по передаче'!$G$5:$J$7,3,FALSE))</f>
        <v>1598.62</v>
      </c>
      <c r="BX753" s="77"/>
      <c r="BY753" s="77"/>
      <c r="BZ753" s="77"/>
      <c r="CA753" s="77"/>
      <c r="CB753" s="78"/>
      <c r="CC753" s="72">
        <f>IF($A753="-","-",ROUND(VLOOKUP($A753+ROUND(LEFT(CC$735,2)/24,5),'[1]ОАО "АТС"'!$A$30:$F$773,6,FALSE)+HLOOKUP($DL$733,'[1]Сбытовая надбавка'!$F$5:$H$6,2,FALSE),2)+'[1]Иные услуги'!$C$6+HLOOKUP($DR$732,'[1]Услуги по передаче'!$G$5:$J$7,3,FALSE))</f>
        <v>1598.5900000000001</v>
      </c>
      <c r="CD753" s="77"/>
      <c r="CE753" s="77"/>
      <c r="CF753" s="77"/>
      <c r="CG753" s="77"/>
      <c r="CH753" s="78"/>
      <c r="CI753" s="72">
        <f>IF($A753="-","-",ROUND(VLOOKUP($A753+ROUND(LEFT(CI$735,2)/24,5),'[1]ОАО "АТС"'!$A$30:$F$773,6,FALSE)+HLOOKUP($DL$733,'[1]Сбытовая надбавка'!$F$5:$H$6,2,FALSE),2)+'[1]Иные услуги'!$C$6+HLOOKUP($DR$732,'[1]Услуги по передаче'!$G$5:$J$7,3,FALSE))</f>
        <v>1598.65</v>
      </c>
      <c r="CJ753" s="77"/>
      <c r="CK753" s="77"/>
      <c r="CL753" s="77"/>
      <c r="CM753" s="77"/>
      <c r="CN753" s="78"/>
      <c r="CO753" s="72">
        <f>IF($A753="-","-",ROUND(VLOOKUP($A753+ROUND(LEFT(CO$735,2)/24,5),'[1]ОАО "АТС"'!$A$30:$F$773,6,FALSE)+HLOOKUP($DL$733,'[1]Сбытовая надбавка'!$F$5:$H$6,2,FALSE),2)+'[1]Иные услуги'!$C$6+HLOOKUP($DR$732,'[1]Услуги по передаче'!$G$5:$J$7,3,FALSE))</f>
        <v>1598.69</v>
      </c>
      <c r="CP753" s="77"/>
      <c r="CQ753" s="77"/>
      <c r="CR753" s="77"/>
      <c r="CS753" s="77"/>
      <c r="CT753" s="78"/>
      <c r="CU753" s="72">
        <f>IF($A753="-","-",ROUND(VLOOKUP($A753+ROUND(LEFT(CU$735,2)/24,5),'[1]ОАО "АТС"'!$A$30:$F$773,6,FALSE)+HLOOKUP($DL$733,'[1]Сбытовая надбавка'!$F$5:$H$6,2,FALSE),2)+'[1]Иные услуги'!$C$6+HLOOKUP($DR$732,'[1]Услуги по передаче'!$G$5:$J$7,3,FALSE))</f>
        <v>1598.85</v>
      </c>
      <c r="CV753" s="77"/>
      <c r="CW753" s="77"/>
      <c r="CX753" s="77"/>
      <c r="CY753" s="77"/>
      <c r="CZ753" s="78"/>
      <c r="DA753" s="72">
        <f>IF($A753="-","-",ROUND(VLOOKUP($A753+ROUND(LEFT(DA$735,2)/24,5),'[1]ОАО "АТС"'!$A$30:$F$773,6,FALSE)+HLOOKUP($DL$733,'[1]Сбытовая надбавка'!$F$5:$H$6,2,FALSE),2)+'[1]Иные услуги'!$C$6+HLOOKUP($DR$732,'[1]Услуги по передаче'!$G$5:$J$7,3,FALSE))</f>
        <v>1598.8600000000001</v>
      </c>
      <c r="DB753" s="77"/>
      <c r="DC753" s="77"/>
      <c r="DD753" s="77"/>
      <c r="DE753" s="77"/>
      <c r="DF753" s="78"/>
      <c r="DG753" s="72">
        <f>IF($A753="-","-",ROUND(VLOOKUP($A753+ROUND(LEFT(DG$735,2)/24,5),'[1]ОАО "АТС"'!$A$30:$F$773,6,FALSE)+HLOOKUP($DL$733,'[1]Сбытовая надбавка'!$F$5:$H$6,2,FALSE),2)+'[1]Иные услуги'!$C$6+HLOOKUP($DR$732,'[1]Услуги по передаче'!$G$5:$J$7,3,FALSE))</f>
        <v>1598.92</v>
      </c>
      <c r="DH753" s="77"/>
      <c r="DI753" s="77"/>
      <c r="DJ753" s="77"/>
      <c r="DK753" s="77"/>
      <c r="DL753" s="78"/>
      <c r="DM753" s="72">
        <f>IF($A753="-","-",ROUND(VLOOKUP($A753+ROUND(LEFT(DM$735,2)/24,5),'[1]ОАО "АТС"'!$A$30:$F$773,6,FALSE)+HLOOKUP($DL$733,'[1]Сбытовая надбавка'!$F$5:$H$6,2,FALSE),2)+'[1]Иные услуги'!$C$6+HLOOKUP($DR$732,'[1]Услуги по передаче'!$G$5:$J$7,3,FALSE))</f>
        <v>1628.23</v>
      </c>
      <c r="DN753" s="77"/>
      <c r="DO753" s="77"/>
      <c r="DP753" s="77"/>
      <c r="DQ753" s="77"/>
      <c r="DR753" s="78"/>
      <c r="DS753" s="72">
        <f>IF($A753="-","-",ROUND(VLOOKUP($A753+ROUND(LEFT(DS$735,2)/24,5),'[1]ОАО "АТС"'!$A$30:$F$773,6,FALSE)+HLOOKUP($DL$733,'[1]Сбытовая надбавка'!$F$5:$H$6,2,FALSE),2)+'[1]Иные услуги'!$C$6+HLOOKUP($DR$732,'[1]Услуги по передаче'!$G$5:$J$7,3,FALSE))</f>
        <v>1623.4499999999998</v>
      </c>
      <c r="DT753" s="77"/>
      <c r="DU753" s="77"/>
      <c r="DV753" s="77"/>
      <c r="DW753" s="77"/>
      <c r="DX753" s="78"/>
      <c r="DY753" s="72">
        <f>IF($A753="-","-",ROUND(VLOOKUP($A753+ROUND(LEFT(DY$735,2)/24,5),'[1]ОАО "АТС"'!$A$30:$F$773,6,FALSE)+HLOOKUP($DL$733,'[1]Сбытовая надбавка'!$F$5:$H$6,2,FALSE),2)+'[1]Иные услуги'!$C$6+HLOOKUP($DR$732,'[1]Услуги по передаче'!$G$5:$J$7,3,FALSE))</f>
        <v>1598.0699999999997</v>
      </c>
      <c r="DZ753" s="77"/>
      <c r="EA753" s="77"/>
      <c r="EB753" s="77"/>
      <c r="EC753" s="77"/>
      <c r="ED753" s="78"/>
      <c r="EE753" s="72">
        <f>IF($A753="-","-",ROUND(VLOOKUP($A753+ROUND(LEFT(EE$735,2)/24,5),'[1]ОАО "АТС"'!$A$30:$F$773,6,FALSE)+HLOOKUP($DL$733,'[1]Сбытовая надбавка'!$F$5:$H$6,2,FALSE),2)+'[1]Иные услуги'!$C$6+HLOOKUP($DR$732,'[1]Услуги по передаче'!$G$5:$J$7,3,FALSE))</f>
        <v>1597.87</v>
      </c>
      <c r="EF753" s="77"/>
      <c r="EG753" s="77"/>
      <c r="EH753" s="77"/>
      <c r="EI753" s="77"/>
      <c r="EJ753" s="78"/>
      <c r="EK753" s="72">
        <f>IF($A753="-","-",ROUND(VLOOKUP($A753+ROUND(LEFT(EK$735,2)/24,5),'[1]ОАО "АТС"'!$A$30:$F$773,6,FALSE)+HLOOKUP($DL$733,'[1]Сбытовая надбавка'!$F$5:$H$6,2,FALSE),2)+'[1]Иные услуги'!$C$6+HLOOKUP($DR$732,'[1]Услуги по передаче'!$G$5:$J$7,3,FALSE))</f>
        <v>1691.1999999999998</v>
      </c>
      <c r="EL753" s="77"/>
      <c r="EM753" s="77"/>
      <c r="EN753" s="77"/>
      <c r="EO753" s="77"/>
      <c r="EP753" s="78"/>
      <c r="EQ753" s="72">
        <f>IF($A753="-","-",ROUND(VLOOKUP($A753+ROUND(LEFT(EQ$735,2)/24,5),'[1]ОАО "АТС"'!$A$30:$F$773,6,FALSE)+HLOOKUP($DL$733,'[1]Сбытовая надбавка'!$F$5:$H$6,2,FALSE),2)+'[1]Иные услуги'!$C$6+HLOOKUP($DR$732,'[1]Услуги по передаче'!$G$5:$J$7,3,FALSE))</f>
        <v>1630.1599999999999</v>
      </c>
      <c r="ER753" s="77"/>
      <c r="ES753" s="77"/>
      <c r="ET753" s="77"/>
      <c r="EU753" s="77"/>
      <c r="EV753" s="78"/>
    </row>
    <row r="754" spans="1:152" s="38" customFormat="1" ht="15.75" customHeight="1" x14ac:dyDescent="0.2">
      <c r="A754" s="69">
        <f>$A$133</f>
        <v>45004</v>
      </c>
      <c r="B754" s="70"/>
      <c r="C754" s="70"/>
      <c r="D754" s="70"/>
      <c r="E754" s="70"/>
      <c r="F754" s="70"/>
      <c r="G754" s="70"/>
      <c r="H754" s="71"/>
      <c r="I754" s="72">
        <f>IF($A754="-","-",ROUND(VLOOKUP($A754+ROUND(LEFT(I$735,1)/24,5),'[1]ОАО "АТС"'!$A$30:$F$773,6,FALSE)+HLOOKUP($DL$733,'[1]Сбытовая надбавка'!$F$5:$H$6,2,FALSE),2)+'[1]Иные услуги'!$C$6+HLOOKUP($DR$732,'[1]Услуги по передаче'!$G$5:$J$7,3,FALSE))</f>
        <v>1598.6399999999999</v>
      </c>
      <c r="J754" s="77"/>
      <c r="K754" s="77"/>
      <c r="L754" s="77"/>
      <c r="M754" s="77"/>
      <c r="N754" s="78"/>
      <c r="O754" s="72">
        <f>IF($A754="-","-",ROUND(VLOOKUP($A754+ROUND(LEFT(O$735,1)/24,5),'[1]ОАО "АТС"'!$A$30:$F$773,6,FALSE)+HLOOKUP($DL$733,'[1]Сбытовая надбавка'!$F$5:$H$6,2,FALSE),2)+'[1]Иные услуги'!$C$6+HLOOKUP($DR$732,'[1]Услуги по передаче'!$G$5:$J$7,3,FALSE))</f>
        <v>1598.6999999999998</v>
      </c>
      <c r="P754" s="77"/>
      <c r="Q754" s="77"/>
      <c r="R754" s="77"/>
      <c r="S754" s="77"/>
      <c r="T754" s="78"/>
      <c r="U754" s="72">
        <f>IF($A754="-","-",ROUND(VLOOKUP($A754+ROUND(LEFT(U$735,1)/24,5),'[1]ОАО "АТС"'!$A$30:$F$773,6,FALSE)+HLOOKUP($DL$733,'[1]Сбытовая надбавка'!$F$5:$H$6,2,FALSE),2)+'[1]Иные услуги'!$C$6+HLOOKUP($DR$732,'[1]Услуги по передаче'!$G$5:$J$7,3,FALSE))</f>
        <v>1598.8600000000001</v>
      </c>
      <c r="V754" s="77"/>
      <c r="W754" s="77"/>
      <c r="X754" s="77"/>
      <c r="Y754" s="77"/>
      <c r="Z754" s="78"/>
      <c r="AA754" s="72">
        <f>IF($A754="-","-",ROUND(VLOOKUP($A754+ROUND(LEFT(AA$735,1)/24,5),'[1]ОАО "АТС"'!$A$30:$F$773,6,FALSE)+HLOOKUP($DL$733,'[1]Сбытовая надбавка'!$F$5:$H$6,2,FALSE),2)+'[1]Иные услуги'!$C$6+HLOOKUP($DR$732,'[1]Услуги по передаче'!$G$5:$J$7,3,FALSE))</f>
        <v>1598.8600000000001</v>
      </c>
      <c r="AB754" s="77"/>
      <c r="AC754" s="77"/>
      <c r="AD754" s="77"/>
      <c r="AE754" s="77"/>
      <c r="AF754" s="78"/>
      <c r="AG754" s="72">
        <f>IF($A754="-","-",ROUND(VLOOKUP($A754+ROUND(LEFT(AG$735,1)/24,5),'[1]ОАО "АТС"'!$A$30:$F$773,6,FALSE)+HLOOKUP($DL$733,'[1]Сбытовая надбавка'!$F$5:$H$6,2,FALSE),2)+'[1]Иные услуги'!$C$6+HLOOKUP($DR$732,'[1]Услуги по передаче'!$G$5:$J$7,3,FALSE))</f>
        <v>1598.8199999999997</v>
      </c>
      <c r="AH754" s="77"/>
      <c r="AI754" s="77"/>
      <c r="AJ754" s="77"/>
      <c r="AK754" s="77"/>
      <c r="AL754" s="78"/>
      <c r="AM754" s="72">
        <f>IF($A754="-","-",ROUND(VLOOKUP($A754+ROUND(LEFT(AM$735,1)/24,5),'[1]ОАО "АТС"'!$A$30:$F$773,6,FALSE)+HLOOKUP($DL$733,'[1]Сбытовая надбавка'!$F$5:$H$6,2,FALSE),2)+'[1]Иные услуги'!$C$6+HLOOKUP($DR$732,'[1]Услуги по передаче'!$G$5:$J$7,3,FALSE))</f>
        <v>1598.75</v>
      </c>
      <c r="AN754" s="77"/>
      <c r="AO754" s="77"/>
      <c r="AP754" s="77"/>
      <c r="AQ754" s="77"/>
      <c r="AR754" s="78"/>
      <c r="AS754" s="72">
        <f>IF($A754="-","-",ROUND(VLOOKUP($A754+ROUND(LEFT(AS$735,1)/24,5),'[1]ОАО "АТС"'!$A$30:$F$773,6,FALSE)+HLOOKUP($DL$733,'[1]Сбытовая надбавка'!$F$5:$H$6,2,FALSE),2)+'[1]Иные услуги'!$C$6+HLOOKUP($DR$732,'[1]Услуги по передаче'!$G$5:$J$7,3,FALSE))</f>
        <v>1598.2199999999998</v>
      </c>
      <c r="AT754" s="77"/>
      <c r="AU754" s="77"/>
      <c r="AV754" s="77"/>
      <c r="AW754" s="77"/>
      <c r="AX754" s="78"/>
      <c r="AY754" s="72">
        <f>IF($A754="-","-",ROUND(VLOOKUP($A754+ROUND(LEFT(AY$735,1)/24,5),'[1]ОАО "АТС"'!$A$30:$F$773,6,FALSE)+HLOOKUP($DL$733,'[1]Сбытовая надбавка'!$F$5:$H$6,2,FALSE),2)+'[1]Иные услуги'!$C$6+HLOOKUP($DR$732,'[1]Услуги по передаче'!$G$5:$J$7,3,FALSE))</f>
        <v>1598.4099999999999</v>
      </c>
      <c r="AZ754" s="77"/>
      <c r="BA754" s="77"/>
      <c r="BB754" s="77"/>
      <c r="BC754" s="77"/>
      <c r="BD754" s="78"/>
      <c r="BE754" s="72">
        <f>IF($A754="-","-",ROUND(VLOOKUP($A754+ROUND(LEFT(BE$735,1)/24,5),'[1]ОАО "АТС"'!$A$30:$F$773,6,FALSE)+HLOOKUP($DL$733,'[1]Сбытовая надбавка'!$F$5:$H$6,2,FALSE),2)+'[1]Иные услуги'!$C$6+HLOOKUP($DR$732,'[1]Услуги по передаче'!$G$5:$J$7,3,FALSE))</f>
        <v>1598.4</v>
      </c>
      <c r="BF754" s="77"/>
      <c r="BG754" s="77"/>
      <c r="BH754" s="77"/>
      <c r="BI754" s="77"/>
      <c r="BJ754" s="78"/>
      <c r="BK754" s="72">
        <f>IF($A754="-","-",ROUND(VLOOKUP($A754+ROUND(LEFT(BK$735,1)/24,5),'[1]ОАО "АТС"'!$A$30:$F$773,6,FALSE)+HLOOKUP($DL$733,'[1]Сбытовая надбавка'!$F$5:$H$6,2,FALSE),2)+'[1]Иные услуги'!$C$6+HLOOKUP($DR$732,'[1]Услуги по передаче'!$G$5:$J$7,3,FALSE))</f>
        <v>1598.65</v>
      </c>
      <c r="BL754" s="77"/>
      <c r="BM754" s="77"/>
      <c r="BN754" s="77"/>
      <c r="BO754" s="77"/>
      <c r="BP754" s="78"/>
      <c r="BQ754" s="72">
        <f>IF($A754="-","-",ROUND(VLOOKUP($A754+ROUND(LEFT(BQ$735,2)/24,5),'[1]ОАО "АТС"'!$A$30:$F$773,6,FALSE)+HLOOKUP($DL$733,'[1]Сбытовая надбавка'!$F$5:$H$6,2,FALSE),2)+'[1]Иные услуги'!$C$6+HLOOKUP($DR$732,'[1]Услуги по передаче'!$G$5:$J$7,3,FALSE))</f>
        <v>1598.5499999999997</v>
      </c>
      <c r="BR754" s="77"/>
      <c r="BS754" s="77"/>
      <c r="BT754" s="77"/>
      <c r="BU754" s="77"/>
      <c r="BV754" s="78"/>
      <c r="BW754" s="72">
        <f>IF($A754="-","-",ROUND(VLOOKUP($A754+ROUND(LEFT(BW$735,2)/24,5),'[1]ОАО "АТС"'!$A$30:$F$773,6,FALSE)+HLOOKUP($DL$733,'[1]Сбытовая надбавка'!$F$5:$H$6,2,FALSE),2)+'[1]Иные услуги'!$C$6+HLOOKUP($DR$732,'[1]Услуги по передаче'!$G$5:$J$7,3,FALSE))</f>
        <v>1598.6999999999998</v>
      </c>
      <c r="BX754" s="77"/>
      <c r="BY754" s="77"/>
      <c r="BZ754" s="77"/>
      <c r="CA754" s="77"/>
      <c r="CB754" s="78"/>
      <c r="CC754" s="72">
        <f>IF($A754="-","-",ROUND(VLOOKUP($A754+ROUND(LEFT(CC$735,2)/24,5),'[1]ОАО "АТС"'!$A$30:$F$773,6,FALSE)+HLOOKUP($DL$733,'[1]Сбытовая надбавка'!$F$5:$H$6,2,FALSE),2)+'[1]Иные услуги'!$C$6+HLOOKUP($DR$732,'[1]Услуги по передаче'!$G$5:$J$7,3,FALSE))</f>
        <v>1598.67</v>
      </c>
      <c r="CD754" s="77"/>
      <c r="CE754" s="77"/>
      <c r="CF754" s="77"/>
      <c r="CG754" s="77"/>
      <c r="CH754" s="78"/>
      <c r="CI754" s="72">
        <f>IF($A754="-","-",ROUND(VLOOKUP($A754+ROUND(LEFT(CI$735,2)/24,5),'[1]ОАО "АТС"'!$A$30:$F$773,6,FALSE)+HLOOKUP($DL$733,'[1]Сбытовая надбавка'!$F$5:$H$6,2,FALSE),2)+'[1]Иные услуги'!$C$6+HLOOKUP($DR$732,'[1]Услуги по передаче'!$G$5:$J$7,3,FALSE))</f>
        <v>1598.69</v>
      </c>
      <c r="CJ754" s="77"/>
      <c r="CK754" s="77"/>
      <c r="CL754" s="77"/>
      <c r="CM754" s="77"/>
      <c r="CN754" s="78"/>
      <c r="CO754" s="72">
        <f>IF($A754="-","-",ROUND(VLOOKUP($A754+ROUND(LEFT(CO$735,2)/24,5),'[1]ОАО "АТС"'!$A$30:$F$773,6,FALSE)+HLOOKUP($DL$733,'[1]Сбытовая надбавка'!$F$5:$H$6,2,FALSE),2)+'[1]Иные услуги'!$C$6+HLOOKUP($DR$732,'[1]Услуги по передаче'!$G$5:$J$7,3,FALSE))</f>
        <v>1598.73</v>
      </c>
      <c r="CP754" s="77"/>
      <c r="CQ754" s="77"/>
      <c r="CR754" s="77"/>
      <c r="CS754" s="77"/>
      <c r="CT754" s="78"/>
      <c r="CU754" s="72">
        <f>IF($A754="-","-",ROUND(VLOOKUP($A754+ROUND(LEFT(CU$735,2)/24,5),'[1]ОАО "АТС"'!$A$30:$F$773,6,FALSE)+HLOOKUP($DL$733,'[1]Сбытовая надбавка'!$F$5:$H$6,2,FALSE),2)+'[1]Иные услуги'!$C$6+HLOOKUP($DR$732,'[1]Услуги по передаче'!$G$5:$J$7,3,FALSE))</f>
        <v>1598.8600000000001</v>
      </c>
      <c r="CV754" s="77"/>
      <c r="CW754" s="77"/>
      <c r="CX754" s="77"/>
      <c r="CY754" s="77"/>
      <c r="CZ754" s="78"/>
      <c r="DA754" s="72">
        <f>IF($A754="-","-",ROUND(VLOOKUP($A754+ROUND(LEFT(DA$735,2)/24,5),'[1]ОАО "АТС"'!$A$30:$F$773,6,FALSE)+HLOOKUP($DL$733,'[1]Сбытовая надбавка'!$F$5:$H$6,2,FALSE),2)+'[1]Иные услуги'!$C$6+HLOOKUP($DR$732,'[1]Услуги по передаче'!$G$5:$J$7,3,FALSE))</f>
        <v>1598.8600000000001</v>
      </c>
      <c r="DB754" s="77"/>
      <c r="DC754" s="77"/>
      <c r="DD754" s="77"/>
      <c r="DE754" s="77"/>
      <c r="DF754" s="78"/>
      <c r="DG754" s="72">
        <f>IF($A754="-","-",ROUND(VLOOKUP($A754+ROUND(LEFT(DG$735,2)/24,5),'[1]ОАО "АТС"'!$A$30:$F$773,6,FALSE)+HLOOKUP($DL$733,'[1]Сбытовая надбавка'!$F$5:$H$6,2,FALSE),2)+'[1]Иные услуги'!$C$6+HLOOKUP($DR$732,'[1]Услуги по передаче'!$G$5:$J$7,3,FALSE))</f>
        <v>1598.9499999999998</v>
      </c>
      <c r="DH754" s="77"/>
      <c r="DI754" s="77"/>
      <c r="DJ754" s="77"/>
      <c r="DK754" s="77"/>
      <c r="DL754" s="78"/>
      <c r="DM754" s="72">
        <f>IF($A754="-","-",ROUND(VLOOKUP($A754+ROUND(LEFT(DM$735,2)/24,5),'[1]ОАО "АТС"'!$A$30:$F$773,6,FALSE)+HLOOKUP($DL$733,'[1]Сбытовая надбавка'!$F$5:$H$6,2,FALSE),2)+'[1]Иные услуги'!$C$6+HLOOKUP($DR$732,'[1]Услуги по передаче'!$G$5:$J$7,3,FALSE))</f>
        <v>1597.1100000000001</v>
      </c>
      <c r="DN754" s="77"/>
      <c r="DO754" s="77"/>
      <c r="DP754" s="77"/>
      <c r="DQ754" s="77"/>
      <c r="DR754" s="78"/>
      <c r="DS754" s="72">
        <f>IF($A754="-","-",ROUND(VLOOKUP($A754+ROUND(LEFT(DS$735,2)/24,5),'[1]ОАО "АТС"'!$A$30:$F$773,6,FALSE)+HLOOKUP($DL$733,'[1]Сбытовая надбавка'!$F$5:$H$6,2,FALSE),2)+'[1]Иные услуги'!$C$6+HLOOKUP($DR$732,'[1]Услуги по передаче'!$G$5:$J$7,3,FALSE))</f>
        <v>1636.96</v>
      </c>
      <c r="DT754" s="77"/>
      <c r="DU754" s="77"/>
      <c r="DV754" s="77"/>
      <c r="DW754" s="77"/>
      <c r="DX754" s="78"/>
      <c r="DY754" s="72">
        <f>IF($A754="-","-",ROUND(VLOOKUP($A754+ROUND(LEFT(DY$735,2)/24,5),'[1]ОАО "АТС"'!$A$30:$F$773,6,FALSE)+HLOOKUP($DL$733,'[1]Сбытовая надбавка'!$F$5:$H$6,2,FALSE),2)+'[1]Иные услуги'!$C$6+HLOOKUP($DR$732,'[1]Услуги по передаче'!$G$5:$J$7,3,FALSE))</f>
        <v>1604.83</v>
      </c>
      <c r="DZ754" s="77"/>
      <c r="EA754" s="77"/>
      <c r="EB754" s="77"/>
      <c r="EC754" s="77"/>
      <c r="ED754" s="78"/>
      <c r="EE754" s="72">
        <f>IF($A754="-","-",ROUND(VLOOKUP($A754+ROUND(LEFT(EE$735,2)/24,5),'[1]ОАО "АТС"'!$A$30:$F$773,6,FALSE)+HLOOKUP($DL$733,'[1]Сбытовая надбавка'!$F$5:$H$6,2,FALSE),2)+'[1]Иные услуги'!$C$6+HLOOKUP($DR$732,'[1]Услуги по передаче'!$G$5:$J$7,3,FALSE))</f>
        <v>1597.54</v>
      </c>
      <c r="EF754" s="77"/>
      <c r="EG754" s="77"/>
      <c r="EH754" s="77"/>
      <c r="EI754" s="77"/>
      <c r="EJ754" s="78"/>
      <c r="EK754" s="72">
        <f>IF($A754="-","-",ROUND(VLOOKUP($A754+ROUND(LEFT(EK$735,2)/24,5),'[1]ОАО "АТС"'!$A$30:$F$773,6,FALSE)+HLOOKUP($DL$733,'[1]Сбытовая надбавка'!$F$5:$H$6,2,FALSE),2)+'[1]Иные услуги'!$C$6+HLOOKUP($DR$732,'[1]Услуги по передаче'!$G$5:$J$7,3,FALSE))</f>
        <v>1692.1799999999998</v>
      </c>
      <c r="EL754" s="77"/>
      <c r="EM754" s="77"/>
      <c r="EN754" s="77"/>
      <c r="EO754" s="77"/>
      <c r="EP754" s="78"/>
      <c r="EQ754" s="72">
        <f>IF($A754="-","-",ROUND(VLOOKUP($A754+ROUND(LEFT(EQ$735,2)/24,5),'[1]ОАО "АТС"'!$A$30:$F$773,6,FALSE)+HLOOKUP($DL$733,'[1]Сбытовая надбавка'!$F$5:$H$6,2,FALSE),2)+'[1]Иные услуги'!$C$6+HLOOKUP($DR$732,'[1]Услуги по передаче'!$G$5:$J$7,3,FALSE))</f>
        <v>1623.52</v>
      </c>
      <c r="ER754" s="77"/>
      <c r="ES754" s="77"/>
      <c r="ET754" s="77"/>
      <c r="EU754" s="77"/>
      <c r="EV754" s="78"/>
    </row>
    <row r="755" spans="1:152" s="38" customFormat="1" ht="15.75" customHeight="1" x14ac:dyDescent="0.2">
      <c r="A755" s="69">
        <f>$A$134</f>
        <v>45005</v>
      </c>
      <c r="B755" s="70"/>
      <c r="C755" s="70"/>
      <c r="D755" s="70"/>
      <c r="E755" s="70"/>
      <c r="F755" s="70"/>
      <c r="G755" s="70"/>
      <c r="H755" s="71"/>
      <c r="I755" s="72">
        <f>IF($A755="-","-",ROUND(VLOOKUP($A755+ROUND(LEFT(I$735,1)/24,5),'[1]ОАО "АТС"'!$A$30:$F$773,6,FALSE)+HLOOKUP($DL$733,'[1]Сбытовая надбавка'!$F$5:$H$6,2,FALSE),2)+'[1]Иные услуги'!$C$6+HLOOKUP($DR$732,'[1]Услуги по передаче'!$G$5:$J$7,3,FALSE))</f>
        <v>1598.5900000000001</v>
      </c>
      <c r="J755" s="77"/>
      <c r="K755" s="77"/>
      <c r="L755" s="77"/>
      <c r="M755" s="77"/>
      <c r="N755" s="78"/>
      <c r="O755" s="72">
        <f>IF($A755="-","-",ROUND(VLOOKUP($A755+ROUND(LEFT(O$735,1)/24,5),'[1]ОАО "АТС"'!$A$30:$F$773,6,FALSE)+HLOOKUP($DL$733,'[1]Сбытовая надбавка'!$F$5:$H$6,2,FALSE),2)+'[1]Иные услуги'!$C$6+HLOOKUP($DR$732,'[1]Услуги по передаче'!$G$5:$J$7,3,FALSE))</f>
        <v>1598.7799999999997</v>
      </c>
      <c r="P755" s="77"/>
      <c r="Q755" s="77"/>
      <c r="R755" s="77"/>
      <c r="S755" s="77"/>
      <c r="T755" s="78"/>
      <c r="U755" s="72">
        <f>IF($A755="-","-",ROUND(VLOOKUP($A755+ROUND(LEFT(U$735,1)/24,5),'[1]ОАО "АТС"'!$A$30:$F$773,6,FALSE)+HLOOKUP($DL$733,'[1]Сбытовая надбавка'!$F$5:$H$6,2,FALSE),2)+'[1]Иные услуги'!$C$6+HLOOKUP($DR$732,'[1]Услуги по передаче'!$G$5:$J$7,3,FALSE))</f>
        <v>1598.7399999999998</v>
      </c>
      <c r="V755" s="77"/>
      <c r="W755" s="77"/>
      <c r="X755" s="77"/>
      <c r="Y755" s="77"/>
      <c r="Z755" s="78"/>
      <c r="AA755" s="72">
        <f>IF($A755="-","-",ROUND(VLOOKUP($A755+ROUND(LEFT(AA$735,1)/24,5),'[1]ОАО "АТС"'!$A$30:$F$773,6,FALSE)+HLOOKUP($DL$733,'[1]Сбытовая надбавка'!$F$5:$H$6,2,FALSE),2)+'[1]Иные услуги'!$C$6+HLOOKUP($DR$732,'[1]Услуги по передаче'!$G$5:$J$7,3,FALSE))</f>
        <v>1598.6999999999998</v>
      </c>
      <c r="AB755" s="77"/>
      <c r="AC755" s="77"/>
      <c r="AD755" s="77"/>
      <c r="AE755" s="77"/>
      <c r="AF755" s="78"/>
      <c r="AG755" s="72">
        <f>IF($A755="-","-",ROUND(VLOOKUP($A755+ROUND(LEFT(AG$735,1)/24,5),'[1]ОАО "АТС"'!$A$30:$F$773,6,FALSE)+HLOOKUP($DL$733,'[1]Сбытовая надбавка'!$F$5:$H$6,2,FALSE),2)+'[1]Иные услуги'!$C$6+HLOOKUP($DR$732,'[1]Услуги по передаче'!$G$5:$J$7,3,FALSE))</f>
        <v>1598.6</v>
      </c>
      <c r="AH755" s="77"/>
      <c r="AI755" s="77"/>
      <c r="AJ755" s="77"/>
      <c r="AK755" s="77"/>
      <c r="AL755" s="78"/>
      <c r="AM755" s="72">
        <f>IF($A755="-","-",ROUND(VLOOKUP($A755+ROUND(LEFT(AM$735,1)/24,5),'[1]ОАО "АТС"'!$A$30:$F$773,6,FALSE)+HLOOKUP($DL$733,'[1]Сбытовая надбавка'!$F$5:$H$6,2,FALSE),2)+'[1]Иные услуги'!$C$6+HLOOKUP($DR$732,'[1]Услуги по передаче'!$G$5:$J$7,3,FALSE))</f>
        <v>1598.6100000000001</v>
      </c>
      <c r="AN755" s="77"/>
      <c r="AO755" s="77"/>
      <c r="AP755" s="77"/>
      <c r="AQ755" s="77"/>
      <c r="AR755" s="78"/>
      <c r="AS755" s="72">
        <f>IF($A755="-","-",ROUND(VLOOKUP($A755+ROUND(LEFT(AS$735,1)/24,5),'[1]ОАО "АТС"'!$A$30:$F$773,6,FALSE)+HLOOKUP($DL$733,'[1]Сбытовая надбавка'!$F$5:$H$6,2,FALSE),2)+'[1]Иные услуги'!$C$6+HLOOKUP($DR$732,'[1]Услуги по передаче'!$G$5:$J$7,3,FALSE))</f>
        <v>1597.85</v>
      </c>
      <c r="AT755" s="77"/>
      <c r="AU755" s="77"/>
      <c r="AV755" s="77"/>
      <c r="AW755" s="77"/>
      <c r="AX755" s="78"/>
      <c r="AY755" s="72">
        <f>IF($A755="-","-",ROUND(VLOOKUP($A755+ROUND(LEFT(AY$735,1)/24,5),'[1]ОАО "АТС"'!$A$30:$F$773,6,FALSE)+HLOOKUP($DL$733,'[1]Сбытовая надбавка'!$F$5:$H$6,2,FALSE),2)+'[1]Иные услуги'!$C$6+HLOOKUP($DR$732,'[1]Услуги по передаче'!$G$5:$J$7,3,FALSE))</f>
        <v>1673.79</v>
      </c>
      <c r="AZ755" s="77"/>
      <c r="BA755" s="77"/>
      <c r="BB755" s="77"/>
      <c r="BC755" s="77"/>
      <c r="BD755" s="78"/>
      <c r="BE755" s="72">
        <f>IF($A755="-","-",ROUND(VLOOKUP($A755+ROUND(LEFT(BE$735,1)/24,5),'[1]ОАО "АТС"'!$A$30:$F$773,6,FALSE)+HLOOKUP($DL$733,'[1]Сбытовая надбавка'!$F$5:$H$6,2,FALSE),2)+'[1]Иные услуги'!$C$6+HLOOKUP($DR$732,'[1]Услуги по передаче'!$G$5:$J$7,3,FALSE))</f>
        <v>1598.38</v>
      </c>
      <c r="BF755" s="77"/>
      <c r="BG755" s="77"/>
      <c r="BH755" s="77"/>
      <c r="BI755" s="77"/>
      <c r="BJ755" s="78"/>
      <c r="BK755" s="72">
        <f>IF($A755="-","-",ROUND(VLOOKUP($A755+ROUND(LEFT(BK$735,1)/24,5),'[1]ОАО "АТС"'!$A$30:$F$773,6,FALSE)+HLOOKUP($DL$733,'[1]Сбытовая надбавка'!$F$5:$H$6,2,FALSE),2)+'[1]Иные услуги'!$C$6+HLOOKUP($DR$732,'[1]Услуги по передаче'!$G$5:$J$7,3,FALSE))</f>
        <v>1646.96</v>
      </c>
      <c r="BL755" s="77"/>
      <c r="BM755" s="77"/>
      <c r="BN755" s="77"/>
      <c r="BO755" s="77"/>
      <c r="BP755" s="78"/>
      <c r="BQ755" s="72">
        <f>IF($A755="-","-",ROUND(VLOOKUP($A755+ROUND(LEFT(BQ$735,2)/24,5),'[1]ОАО "АТС"'!$A$30:$F$773,6,FALSE)+HLOOKUP($DL$733,'[1]Сбытовая надбавка'!$F$5:$H$6,2,FALSE),2)+'[1]Иные услуги'!$C$6+HLOOKUP($DR$732,'[1]Услуги по передаче'!$G$5:$J$7,3,FALSE))</f>
        <v>1656.69</v>
      </c>
      <c r="BR755" s="77"/>
      <c r="BS755" s="77"/>
      <c r="BT755" s="77"/>
      <c r="BU755" s="77"/>
      <c r="BV755" s="78"/>
      <c r="BW755" s="72">
        <f>IF($A755="-","-",ROUND(VLOOKUP($A755+ROUND(LEFT(BW$735,2)/24,5),'[1]ОАО "АТС"'!$A$30:$F$773,6,FALSE)+HLOOKUP($DL$733,'[1]Сбытовая надбавка'!$F$5:$H$6,2,FALSE),2)+'[1]Иные услуги'!$C$6+HLOOKUP($DR$732,'[1]Услуги по передаче'!$G$5:$J$7,3,FALSE))</f>
        <v>1644.94</v>
      </c>
      <c r="BX755" s="77"/>
      <c r="BY755" s="77"/>
      <c r="BZ755" s="77"/>
      <c r="CA755" s="77"/>
      <c r="CB755" s="78"/>
      <c r="CC755" s="72">
        <f>IF($A755="-","-",ROUND(VLOOKUP($A755+ROUND(LEFT(CC$735,2)/24,5),'[1]ОАО "АТС"'!$A$30:$F$773,6,FALSE)+HLOOKUP($DL$733,'[1]Сбытовая надбавка'!$F$5:$H$6,2,FALSE),2)+'[1]Иные услуги'!$C$6+HLOOKUP($DR$732,'[1]Услуги по передаче'!$G$5:$J$7,3,FALSE))</f>
        <v>1605.06</v>
      </c>
      <c r="CD755" s="77"/>
      <c r="CE755" s="77"/>
      <c r="CF755" s="77"/>
      <c r="CG755" s="77"/>
      <c r="CH755" s="78"/>
      <c r="CI755" s="72">
        <f>IF($A755="-","-",ROUND(VLOOKUP($A755+ROUND(LEFT(CI$735,2)/24,5),'[1]ОАО "АТС"'!$A$30:$F$773,6,FALSE)+HLOOKUP($DL$733,'[1]Сбытовая надбавка'!$F$5:$H$6,2,FALSE),2)+'[1]Иные услуги'!$C$6+HLOOKUP($DR$732,'[1]Услуги по передаче'!$G$5:$J$7,3,FALSE))</f>
        <v>1598.4299999999998</v>
      </c>
      <c r="CJ755" s="77"/>
      <c r="CK755" s="77"/>
      <c r="CL755" s="77"/>
      <c r="CM755" s="77"/>
      <c r="CN755" s="78"/>
      <c r="CO755" s="72">
        <f>IF($A755="-","-",ROUND(VLOOKUP($A755+ROUND(LEFT(CO$735,2)/24,5),'[1]ОАО "АТС"'!$A$30:$F$773,6,FALSE)+HLOOKUP($DL$733,'[1]Сбытовая надбавка'!$F$5:$H$6,2,FALSE),2)+'[1]Иные услуги'!$C$6+HLOOKUP($DR$732,'[1]Услуги по передаче'!$G$5:$J$7,3,FALSE))</f>
        <v>1598.46</v>
      </c>
      <c r="CP755" s="77"/>
      <c r="CQ755" s="77"/>
      <c r="CR755" s="77"/>
      <c r="CS755" s="77"/>
      <c r="CT755" s="78"/>
      <c r="CU755" s="72">
        <f>IF($A755="-","-",ROUND(VLOOKUP($A755+ROUND(LEFT(CU$735,2)/24,5),'[1]ОАО "АТС"'!$A$30:$F$773,6,FALSE)+HLOOKUP($DL$733,'[1]Сбытовая надбавка'!$F$5:$H$6,2,FALSE),2)+'[1]Иные услуги'!$C$6+HLOOKUP($DR$732,'[1]Услуги по передаче'!$G$5:$J$7,3,FALSE))</f>
        <v>1598.69</v>
      </c>
      <c r="CV755" s="77"/>
      <c r="CW755" s="77"/>
      <c r="CX755" s="77"/>
      <c r="CY755" s="77"/>
      <c r="CZ755" s="78"/>
      <c r="DA755" s="72">
        <f>IF($A755="-","-",ROUND(VLOOKUP($A755+ROUND(LEFT(DA$735,2)/24,5),'[1]ОАО "АТС"'!$A$30:$F$773,6,FALSE)+HLOOKUP($DL$733,'[1]Сбытовая надбавка'!$F$5:$H$6,2,FALSE),2)+'[1]Иные услуги'!$C$6+HLOOKUP($DR$732,'[1]Услуги по передаче'!$G$5:$J$7,3,FALSE))</f>
        <v>1598.8199999999997</v>
      </c>
      <c r="DB755" s="77"/>
      <c r="DC755" s="77"/>
      <c r="DD755" s="77"/>
      <c r="DE755" s="77"/>
      <c r="DF755" s="78"/>
      <c r="DG755" s="72">
        <f>IF($A755="-","-",ROUND(VLOOKUP($A755+ROUND(LEFT(DG$735,2)/24,5),'[1]ОАО "АТС"'!$A$30:$F$773,6,FALSE)+HLOOKUP($DL$733,'[1]Сбытовая надбавка'!$F$5:$H$6,2,FALSE),2)+'[1]Иные услуги'!$C$6+HLOOKUP($DR$732,'[1]Услуги по передаче'!$G$5:$J$7,3,FALSE))</f>
        <v>1598.85</v>
      </c>
      <c r="DH755" s="77"/>
      <c r="DI755" s="77"/>
      <c r="DJ755" s="77"/>
      <c r="DK755" s="77"/>
      <c r="DL755" s="78"/>
      <c r="DM755" s="72">
        <f>IF($A755="-","-",ROUND(VLOOKUP($A755+ROUND(LEFT(DM$735,2)/24,5),'[1]ОАО "АТС"'!$A$30:$F$773,6,FALSE)+HLOOKUP($DL$733,'[1]Сбытовая надбавка'!$F$5:$H$6,2,FALSE),2)+'[1]Иные услуги'!$C$6+HLOOKUP($DR$732,'[1]Услуги по передаче'!$G$5:$J$7,3,FALSE))</f>
        <v>1628.4</v>
      </c>
      <c r="DN755" s="77"/>
      <c r="DO755" s="77"/>
      <c r="DP755" s="77"/>
      <c r="DQ755" s="77"/>
      <c r="DR755" s="78"/>
      <c r="DS755" s="72">
        <f>IF($A755="-","-",ROUND(VLOOKUP($A755+ROUND(LEFT(DS$735,2)/24,5),'[1]ОАО "АТС"'!$A$30:$F$773,6,FALSE)+HLOOKUP($DL$733,'[1]Сбытовая надбавка'!$F$5:$H$6,2,FALSE),2)+'[1]Иные услуги'!$C$6+HLOOKUP($DR$732,'[1]Услуги по передаче'!$G$5:$J$7,3,FALSE))</f>
        <v>1677.4899999999998</v>
      </c>
      <c r="DT755" s="77"/>
      <c r="DU755" s="77"/>
      <c r="DV755" s="77"/>
      <c r="DW755" s="77"/>
      <c r="DX755" s="78"/>
      <c r="DY755" s="72">
        <f>IF($A755="-","-",ROUND(VLOOKUP($A755+ROUND(LEFT(DY$735,2)/24,5),'[1]ОАО "АТС"'!$A$30:$F$773,6,FALSE)+HLOOKUP($DL$733,'[1]Сбытовая надбавка'!$F$5:$H$6,2,FALSE),2)+'[1]Иные услуги'!$C$6+HLOOKUP($DR$732,'[1]Услуги по передаче'!$G$5:$J$7,3,FALSE))</f>
        <v>1624.52</v>
      </c>
      <c r="DZ755" s="77"/>
      <c r="EA755" s="77"/>
      <c r="EB755" s="77"/>
      <c r="EC755" s="77"/>
      <c r="ED755" s="78"/>
      <c r="EE755" s="72">
        <f>IF($A755="-","-",ROUND(VLOOKUP($A755+ROUND(LEFT(EE$735,2)/24,5),'[1]ОАО "АТС"'!$A$30:$F$773,6,FALSE)+HLOOKUP($DL$733,'[1]Сбытовая надбавка'!$F$5:$H$6,2,FALSE),2)+'[1]Иные услуги'!$C$6+HLOOKUP($DR$732,'[1]Услуги по передаче'!$G$5:$J$7,3,FALSE))</f>
        <v>1597.3199999999997</v>
      </c>
      <c r="EF755" s="77"/>
      <c r="EG755" s="77"/>
      <c r="EH755" s="77"/>
      <c r="EI755" s="77"/>
      <c r="EJ755" s="78"/>
      <c r="EK755" s="72">
        <f>IF($A755="-","-",ROUND(VLOOKUP($A755+ROUND(LEFT(EK$735,2)/24,5),'[1]ОАО "АТС"'!$A$30:$F$773,6,FALSE)+HLOOKUP($DL$733,'[1]Сбытовая надбавка'!$F$5:$H$6,2,FALSE),2)+'[1]Иные услуги'!$C$6+HLOOKUP($DR$732,'[1]Услуги по передаче'!$G$5:$J$7,3,FALSE))</f>
        <v>1729.87</v>
      </c>
      <c r="EL755" s="77"/>
      <c r="EM755" s="77"/>
      <c r="EN755" s="77"/>
      <c r="EO755" s="77"/>
      <c r="EP755" s="78"/>
      <c r="EQ755" s="72">
        <f>IF($A755="-","-",ROUND(VLOOKUP($A755+ROUND(LEFT(EQ$735,2)/24,5),'[1]ОАО "АТС"'!$A$30:$F$773,6,FALSE)+HLOOKUP($DL$733,'[1]Сбытовая надбавка'!$F$5:$H$6,2,FALSE),2)+'[1]Иные услуги'!$C$6+HLOOKUP($DR$732,'[1]Услуги по передаче'!$G$5:$J$7,3,FALSE))</f>
        <v>1626.37</v>
      </c>
      <c r="ER755" s="77"/>
      <c r="ES755" s="77"/>
      <c r="ET755" s="77"/>
      <c r="EU755" s="77"/>
      <c r="EV755" s="78"/>
    </row>
    <row r="756" spans="1:152" s="38" customFormat="1" ht="15.75" customHeight="1" x14ac:dyDescent="0.2">
      <c r="A756" s="69">
        <f>$A$135</f>
        <v>45006</v>
      </c>
      <c r="B756" s="70"/>
      <c r="C756" s="70"/>
      <c r="D756" s="70"/>
      <c r="E756" s="70"/>
      <c r="F756" s="70"/>
      <c r="G756" s="70"/>
      <c r="H756" s="71"/>
      <c r="I756" s="72">
        <f>IF($A756="-","-",ROUND(VLOOKUP($A756+ROUND(LEFT(I$735,1)/24,5),'[1]ОАО "АТС"'!$A$30:$F$773,6,FALSE)+HLOOKUP($DL$733,'[1]Сбытовая надбавка'!$F$5:$H$6,2,FALSE),2)+'[1]Иные услуги'!$C$6+HLOOKUP($DR$732,'[1]Услуги по передаче'!$G$5:$J$7,3,FALSE))</f>
        <v>1598.54</v>
      </c>
      <c r="J756" s="77"/>
      <c r="K756" s="77"/>
      <c r="L756" s="77"/>
      <c r="M756" s="77"/>
      <c r="N756" s="78"/>
      <c r="O756" s="72">
        <f>IF($A756="-","-",ROUND(VLOOKUP($A756+ROUND(LEFT(O$735,1)/24,5),'[1]ОАО "АТС"'!$A$30:$F$773,6,FALSE)+HLOOKUP($DL$733,'[1]Сбытовая надбавка'!$F$5:$H$6,2,FALSE),2)+'[1]Иные услуги'!$C$6+HLOOKUP($DR$732,'[1]Услуги по передаче'!$G$5:$J$7,3,FALSE))</f>
        <v>1598.25</v>
      </c>
      <c r="P756" s="77"/>
      <c r="Q756" s="77"/>
      <c r="R756" s="77"/>
      <c r="S756" s="77"/>
      <c r="T756" s="78"/>
      <c r="U756" s="72">
        <f>IF($A756="-","-",ROUND(VLOOKUP($A756+ROUND(LEFT(U$735,1)/24,5),'[1]ОАО "АТС"'!$A$30:$F$773,6,FALSE)+HLOOKUP($DL$733,'[1]Сбытовая надбавка'!$F$5:$H$6,2,FALSE),2)+'[1]Иные услуги'!$C$6+HLOOKUP($DR$732,'[1]Услуги по передаче'!$G$5:$J$7,3,FALSE))</f>
        <v>1598.77</v>
      </c>
      <c r="V756" s="77"/>
      <c r="W756" s="77"/>
      <c r="X756" s="77"/>
      <c r="Y756" s="77"/>
      <c r="Z756" s="78"/>
      <c r="AA756" s="72">
        <f>IF($A756="-","-",ROUND(VLOOKUP($A756+ROUND(LEFT(AA$735,1)/24,5),'[1]ОАО "АТС"'!$A$30:$F$773,6,FALSE)+HLOOKUP($DL$733,'[1]Сбытовая надбавка'!$F$5:$H$6,2,FALSE),2)+'[1]Иные услуги'!$C$6+HLOOKUP($DR$732,'[1]Услуги по передаче'!$G$5:$J$7,3,FALSE))</f>
        <v>1598.77</v>
      </c>
      <c r="AB756" s="77"/>
      <c r="AC756" s="77"/>
      <c r="AD756" s="77"/>
      <c r="AE756" s="77"/>
      <c r="AF756" s="78"/>
      <c r="AG756" s="72">
        <f>IF($A756="-","-",ROUND(VLOOKUP($A756+ROUND(LEFT(AG$735,1)/24,5),'[1]ОАО "АТС"'!$A$30:$F$773,6,FALSE)+HLOOKUP($DL$733,'[1]Сбытовая надбавка'!$F$5:$H$6,2,FALSE),2)+'[1]Иные услуги'!$C$6+HLOOKUP($DR$732,'[1]Услуги по передаче'!$G$5:$J$7,3,FALSE))</f>
        <v>1598.69</v>
      </c>
      <c r="AH756" s="77"/>
      <c r="AI756" s="77"/>
      <c r="AJ756" s="77"/>
      <c r="AK756" s="77"/>
      <c r="AL756" s="78"/>
      <c r="AM756" s="72">
        <f>IF($A756="-","-",ROUND(VLOOKUP($A756+ROUND(LEFT(AM$735,1)/24,5),'[1]ОАО "АТС"'!$A$30:$F$773,6,FALSE)+HLOOKUP($DL$733,'[1]Сбытовая надбавка'!$F$5:$H$6,2,FALSE),2)+'[1]Иные услуги'!$C$6+HLOOKUP($DR$732,'[1]Услуги по передаче'!$G$5:$J$7,3,FALSE))</f>
        <v>1598.67</v>
      </c>
      <c r="AN756" s="77"/>
      <c r="AO756" s="77"/>
      <c r="AP756" s="77"/>
      <c r="AQ756" s="77"/>
      <c r="AR756" s="78"/>
      <c r="AS756" s="72">
        <f>IF($A756="-","-",ROUND(VLOOKUP($A756+ROUND(LEFT(AS$735,1)/24,5),'[1]ОАО "АТС"'!$A$30:$F$773,6,FALSE)+HLOOKUP($DL$733,'[1]Сбытовая надбавка'!$F$5:$H$6,2,FALSE),2)+'[1]Иные услуги'!$C$6+HLOOKUP($DR$732,'[1]Услуги по передаче'!$G$5:$J$7,3,FALSE))</f>
        <v>1598.06</v>
      </c>
      <c r="AT756" s="77"/>
      <c r="AU756" s="77"/>
      <c r="AV756" s="77"/>
      <c r="AW756" s="77"/>
      <c r="AX756" s="78"/>
      <c r="AY756" s="72">
        <f>IF($A756="-","-",ROUND(VLOOKUP($A756+ROUND(LEFT(AY$735,1)/24,5),'[1]ОАО "АТС"'!$A$30:$F$773,6,FALSE)+HLOOKUP($DL$733,'[1]Сбытовая надбавка'!$F$5:$H$6,2,FALSE),2)+'[1]Иные услуги'!$C$6+HLOOKUP($DR$732,'[1]Услуги по передаче'!$G$5:$J$7,3,FALSE))</f>
        <v>1669.6</v>
      </c>
      <c r="AZ756" s="77"/>
      <c r="BA756" s="77"/>
      <c r="BB756" s="77"/>
      <c r="BC756" s="77"/>
      <c r="BD756" s="78"/>
      <c r="BE756" s="72">
        <f>IF($A756="-","-",ROUND(VLOOKUP($A756+ROUND(LEFT(BE$735,1)/24,5),'[1]ОАО "АТС"'!$A$30:$F$773,6,FALSE)+HLOOKUP($DL$733,'[1]Сбытовая надбавка'!$F$5:$H$6,2,FALSE),2)+'[1]Иные услуги'!$C$6+HLOOKUP($DR$732,'[1]Услуги по передаче'!$G$5:$J$7,3,FALSE))</f>
        <v>1598.3400000000001</v>
      </c>
      <c r="BF756" s="77"/>
      <c r="BG756" s="77"/>
      <c r="BH756" s="77"/>
      <c r="BI756" s="77"/>
      <c r="BJ756" s="78"/>
      <c r="BK756" s="72">
        <f>IF($A756="-","-",ROUND(VLOOKUP($A756+ROUND(LEFT(BK$735,1)/24,5),'[1]ОАО "АТС"'!$A$30:$F$773,6,FALSE)+HLOOKUP($DL$733,'[1]Сбытовая надбавка'!$F$5:$H$6,2,FALSE),2)+'[1]Иные услуги'!$C$6+HLOOKUP($DR$732,'[1]Услуги по передаче'!$G$5:$J$7,3,FALSE))</f>
        <v>1656.9299999999998</v>
      </c>
      <c r="BL756" s="77"/>
      <c r="BM756" s="77"/>
      <c r="BN756" s="77"/>
      <c r="BO756" s="77"/>
      <c r="BP756" s="78"/>
      <c r="BQ756" s="72">
        <f>IF($A756="-","-",ROUND(VLOOKUP($A756+ROUND(LEFT(BQ$735,2)/24,5),'[1]ОАО "АТС"'!$A$30:$F$773,6,FALSE)+HLOOKUP($DL$733,'[1]Сбытовая надбавка'!$F$5:$H$6,2,FALSE),2)+'[1]Иные услуги'!$C$6+HLOOKUP($DR$732,'[1]Услуги по передаче'!$G$5:$J$7,3,FALSE))</f>
        <v>1666.71</v>
      </c>
      <c r="BR756" s="77"/>
      <c r="BS756" s="77"/>
      <c r="BT756" s="77"/>
      <c r="BU756" s="77"/>
      <c r="BV756" s="78"/>
      <c r="BW756" s="72">
        <f>IF($A756="-","-",ROUND(VLOOKUP($A756+ROUND(LEFT(BW$735,2)/24,5),'[1]ОАО "АТС"'!$A$30:$F$773,6,FALSE)+HLOOKUP($DL$733,'[1]Сбытовая надбавка'!$F$5:$H$6,2,FALSE),2)+'[1]Иные услуги'!$C$6+HLOOKUP($DR$732,'[1]Услуги по передаче'!$G$5:$J$7,3,FALSE))</f>
        <v>1653.5699999999997</v>
      </c>
      <c r="BX756" s="77"/>
      <c r="BY756" s="77"/>
      <c r="BZ756" s="77"/>
      <c r="CA756" s="77"/>
      <c r="CB756" s="78"/>
      <c r="CC756" s="72">
        <f>IF($A756="-","-",ROUND(VLOOKUP($A756+ROUND(LEFT(CC$735,2)/24,5),'[1]ОАО "АТС"'!$A$30:$F$773,6,FALSE)+HLOOKUP($DL$733,'[1]Сбытовая надбавка'!$F$5:$H$6,2,FALSE),2)+'[1]Иные услуги'!$C$6+HLOOKUP($DR$732,'[1]Услуги по передаче'!$G$5:$J$7,3,FALSE))</f>
        <v>1611.5099999999998</v>
      </c>
      <c r="CD756" s="77"/>
      <c r="CE756" s="77"/>
      <c r="CF756" s="77"/>
      <c r="CG756" s="77"/>
      <c r="CH756" s="78"/>
      <c r="CI756" s="72">
        <f>IF($A756="-","-",ROUND(VLOOKUP($A756+ROUND(LEFT(CI$735,2)/24,5),'[1]ОАО "АТС"'!$A$30:$F$773,6,FALSE)+HLOOKUP($DL$733,'[1]Сбытовая надбавка'!$F$5:$H$6,2,FALSE),2)+'[1]Иные услуги'!$C$6+HLOOKUP($DR$732,'[1]Услуги по передаче'!$G$5:$J$7,3,FALSE))</f>
        <v>1598.5299999999997</v>
      </c>
      <c r="CJ756" s="77"/>
      <c r="CK756" s="77"/>
      <c r="CL756" s="77"/>
      <c r="CM756" s="77"/>
      <c r="CN756" s="78"/>
      <c r="CO756" s="72">
        <f>IF($A756="-","-",ROUND(VLOOKUP($A756+ROUND(LEFT(CO$735,2)/24,5),'[1]ОАО "АТС"'!$A$30:$F$773,6,FALSE)+HLOOKUP($DL$733,'[1]Сбытовая надбавка'!$F$5:$H$6,2,FALSE),2)+'[1]Иные услуги'!$C$6+HLOOKUP($DR$732,'[1]Услуги по передаче'!$G$5:$J$7,3,FALSE))</f>
        <v>1598.54</v>
      </c>
      <c r="CP756" s="77"/>
      <c r="CQ756" s="77"/>
      <c r="CR756" s="77"/>
      <c r="CS756" s="77"/>
      <c r="CT756" s="78"/>
      <c r="CU756" s="72">
        <f>IF($A756="-","-",ROUND(VLOOKUP($A756+ROUND(LEFT(CU$735,2)/24,5),'[1]ОАО "АТС"'!$A$30:$F$773,6,FALSE)+HLOOKUP($DL$733,'[1]Сбытовая надбавка'!$F$5:$H$6,2,FALSE),2)+'[1]Иные услуги'!$C$6+HLOOKUP($DR$732,'[1]Услуги по передаче'!$G$5:$J$7,3,FALSE))</f>
        <v>1598.73</v>
      </c>
      <c r="CV756" s="77"/>
      <c r="CW756" s="77"/>
      <c r="CX756" s="77"/>
      <c r="CY756" s="77"/>
      <c r="CZ756" s="78"/>
      <c r="DA756" s="72">
        <f>IF($A756="-","-",ROUND(VLOOKUP($A756+ROUND(LEFT(DA$735,2)/24,5),'[1]ОАО "АТС"'!$A$30:$F$773,6,FALSE)+HLOOKUP($DL$733,'[1]Сбытовая надбавка'!$F$5:$H$6,2,FALSE),2)+'[1]Иные услуги'!$C$6+HLOOKUP($DR$732,'[1]Услуги по передаче'!$G$5:$J$7,3,FALSE))</f>
        <v>1598.81</v>
      </c>
      <c r="DB756" s="77"/>
      <c r="DC756" s="77"/>
      <c r="DD756" s="77"/>
      <c r="DE756" s="77"/>
      <c r="DF756" s="78"/>
      <c r="DG756" s="72">
        <f>IF($A756="-","-",ROUND(VLOOKUP($A756+ROUND(LEFT(DG$735,2)/24,5),'[1]ОАО "АТС"'!$A$30:$F$773,6,FALSE)+HLOOKUP($DL$733,'[1]Сбытовая надбавка'!$F$5:$H$6,2,FALSE),2)+'[1]Иные услуги'!$C$6+HLOOKUP($DR$732,'[1]Услуги по передаче'!$G$5:$J$7,3,FALSE))</f>
        <v>1598.8400000000001</v>
      </c>
      <c r="DH756" s="77"/>
      <c r="DI756" s="77"/>
      <c r="DJ756" s="77"/>
      <c r="DK756" s="77"/>
      <c r="DL756" s="78"/>
      <c r="DM756" s="72">
        <f>IF($A756="-","-",ROUND(VLOOKUP($A756+ROUND(LEFT(DM$735,2)/24,5),'[1]ОАО "АТС"'!$A$30:$F$773,6,FALSE)+HLOOKUP($DL$733,'[1]Сбытовая надбавка'!$F$5:$H$6,2,FALSE),2)+'[1]Иные услуги'!$C$6+HLOOKUP($DR$732,'[1]Услуги по передаче'!$G$5:$J$7,3,FALSE))</f>
        <v>1637.52</v>
      </c>
      <c r="DN756" s="77"/>
      <c r="DO756" s="77"/>
      <c r="DP756" s="77"/>
      <c r="DQ756" s="77"/>
      <c r="DR756" s="78"/>
      <c r="DS756" s="72">
        <f>IF($A756="-","-",ROUND(VLOOKUP($A756+ROUND(LEFT(DS$735,2)/24,5),'[1]ОАО "АТС"'!$A$30:$F$773,6,FALSE)+HLOOKUP($DL$733,'[1]Сбытовая надбавка'!$F$5:$H$6,2,FALSE),2)+'[1]Иные услуги'!$C$6+HLOOKUP($DR$732,'[1]Услуги по передаче'!$G$5:$J$7,3,FALSE))</f>
        <v>1689.67</v>
      </c>
      <c r="DT756" s="77"/>
      <c r="DU756" s="77"/>
      <c r="DV756" s="77"/>
      <c r="DW756" s="77"/>
      <c r="DX756" s="78"/>
      <c r="DY756" s="72">
        <f>IF($A756="-","-",ROUND(VLOOKUP($A756+ROUND(LEFT(DY$735,2)/24,5),'[1]ОАО "АТС"'!$A$30:$F$773,6,FALSE)+HLOOKUP($DL$733,'[1]Сбытовая надбавка'!$F$5:$H$6,2,FALSE),2)+'[1]Иные услуги'!$C$6+HLOOKUP($DR$732,'[1]Услуги по передаче'!$G$5:$J$7,3,FALSE))</f>
        <v>1633.62</v>
      </c>
      <c r="DZ756" s="77"/>
      <c r="EA756" s="77"/>
      <c r="EB756" s="77"/>
      <c r="EC756" s="77"/>
      <c r="ED756" s="78"/>
      <c r="EE756" s="72">
        <f>IF($A756="-","-",ROUND(VLOOKUP($A756+ROUND(LEFT(EE$735,2)/24,5),'[1]ОАО "АТС"'!$A$30:$F$773,6,FALSE)+HLOOKUP($DL$733,'[1]Сбытовая надбавка'!$F$5:$H$6,2,FALSE),2)+'[1]Иные услуги'!$C$6+HLOOKUP($DR$732,'[1]Услуги по передаче'!$G$5:$J$7,3,FALSE))</f>
        <v>1597.81</v>
      </c>
      <c r="EF756" s="77"/>
      <c r="EG756" s="77"/>
      <c r="EH756" s="77"/>
      <c r="EI756" s="77"/>
      <c r="EJ756" s="78"/>
      <c r="EK756" s="72">
        <f>IF($A756="-","-",ROUND(VLOOKUP($A756+ROUND(LEFT(EK$735,2)/24,5),'[1]ОАО "АТС"'!$A$30:$F$773,6,FALSE)+HLOOKUP($DL$733,'[1]Сбытовая надбавка'!$F$5:$H$6,2,FALSE),2)+'[1]Иные услуги'!$C$6+HLOOKUP($DR$732,'[1]Услуги по передаче'!$G$5:$J$7,3,FALSE))</f>
        <v>1724.6</v>
      </c>
      <c r="EL756" s="77"/>
      <c r="EM756" s="77"/>
      <c r="EN756" s="77"/>
      <c r="EO756" s="77"/>
      <c r="EP756" s="78"/>
      <c r="EQ756" s="72">
        <f>IF($A756="-","-",ROUND(VLOOKUP($A756+ROUND(LEFT(EQ$735,2)/24,5),'[1]ОАО "АТС"'!$A$30:$F$773,6,FALSE)+HLOOKUP($DL$733,'[1]Сбытовая надбавка'!$F$5:$H$6,2,FALSE),2)+'[1]Иные услуги'!$C$6+HLOOKUP($DR$732,'[1]Услуги по передаче'!$G$5:$J$7,3,FALSE))</f>
        <v>1642.5900000000001</v>
      </c>
      <c r="ER756" s="77"/>
      <c r="ES756" s="77"/>
      <c r="ET756" s="77"/>
      <c r="EU756" s="77"/>
      <c r="EV756" s="78"/>
    </row>
    <row r="757" spans="1:152" s="38" customFormat="1" ht="15.75" customHeight="1" x14ac:dyDescent="0.2">
      <c r="A757" s="69">
        <f>$A$136</f>
        <v>45007</v>
      </c>
      <c r="B757" s="70"/>
      <c r="C757" s="70"/>
      <c r="D757" s="70"/>
      <c r="E757" s="70"/>
      <c r="F757" s="70"/>
      <c r="G757" s="70"/>
      <c r="H757" s="71"/>
      <c r="I757" s="72">
        <f>IF($A757="-","-",ROUND(VLOOKUP($A757+ROUND(LEFT(I$735,1)/24,5),'[1]ОАО "АТС"'!$A$30:$F$773,6,FALSE)+HLOOKUP($DL$733,'[1]Сбытовая надбавка'!$F$5:$H$6,2,FALSE),2)+'[1]Иные услуги'!$C$6+HLOOKUP($DR$732,'[1]Услуги по передаче'!$G$5:$J$7,3,FALSE))</f>
        <v>1598.4499999999998</v>
      </c>
      <c r="J757" s="77"/>
      <c r="K757" s="77"/>
      <c r="L757" s="77"/>
      <c r="M757" s="77"/>
      <c r="N757" s="78"/>
      <c r="O757" s="72">
        <f>IF($A757="-","-",ROUND(VLOOKUP($A757+ROUND(LEFT(O$735,1)/24,5),'[1]ОАО "АТС"'!$A$30:$F$773,6,FALSE)+HLOOKUP($DL$733,'[1]Сбытовая надбавка'!$F$5:$H$6,2,FALSE),2)+'[1]Иные услуги'!$C$6+HLOOKUP($DR$732,'[1]Услуги по передаче'!$G$5:$J$7,3,FALSE))</f>
        <v>1598.46</v>
      </c>
      <c r="P757" s="77"/>
      <c r="Q757" s="77"/>
      <c r="R757" s="77"/>
      <c r="S757" s="77"/>
      <c r="T757" s="78"/>
      <c r="U757" s="72">
        <f>IF($A757="-","-",ROUND(VLOOKUP($A757+ROUND(LEFT(U$735,1)/24,5),'[1]ОАО "АТС"'!$A$30:$F$773,6,FALSE)+HLOOKUP($DL$733,'[1]Сбытовая надбавка'!$F$5:$H$6,2,FALSE),2)+'[1]Иные услуги'!$C$6+HLOOKUP($DR$732,'[1]Услуги по передаче'!$G$5:$J$7,3,FALSE))</f>
        <v>1598.5699999999997</v>
      </c>
      <c r="V757" s="77"/>
      <c r="W757" s="77"/>
      <c r="X757" s="77"/>
      <c r="Y757" s="77"/>
      <c r="Z757" s="78"/>
      <c r="AA757" s="72">
        <f>IF($A757="-","-",ROUND(VLOOKUP($A757+ROUND(LEFT(AA$735,1)/24,5),'[1]ОАО "АТС"'!$A$30:$F$773,6,FALSE)+HLOOKUP($DL$733,'[1]Сбытовая надбавка'!$F$5:$H$6,2,FALSE),2)+'[1]Иные услуги'!$C$6+HLOOKUP($DR$732,'[1]Услуги по передаче'!$G$5:$J$7,3,FALSE))</f>
        <v>1598.56</v>
      </c>
      <c r="AB757" s="77"/>
      <c r="AC757" s="77"/>
      <c r="AD757" s="77"/>
      <c r="AE757" s="77"/>
      <c r="AF757" s="78"/>
      <c r="AG757" s="72">
        <f>IF($A757="-","-",ROUND(VLOOKUP($A757+ROUND(LEFT(AG$735,1)/24,5),'[1]ОАО "АТС"'!$A$30:$F$773,6,FALSE)+HLOOKUP($DL$733,'[1]Сбытовая надбавка'!$F$5:$H$6,2,FALSE),2)+'[1]Иные услуги'!$C$6+HLOOKUP($DR$732,'[1]Услуги по передаче'!$G$5:$J$7,3,FALSE))</f>
        <v>1598.4499999999998</v>
      </c>
      <c r="AH757" s="77"/>
      <c r="AI757" s="77"/>
      <c r="AJ757" s="77"/>
      <c r="AK757" s="77"/>
      <c r="AL757" s="78"/>
      <c r="AM757" s="72">
        <f>IF($A757="-","-",ROUND(VLOOKUP($A757+ROUND(LEFT(AM$735,1)/24,5),'[1]ОАО "АТС"'!$A$30:$F$773,6,FALSE)+HLOOKUP($DL$733,'[1]Сбытовая надбавка'!$F$5:$H$6,2,FALSE),2)+'[1]Иные услуги'!$C$6+HLOOKUP($DR$732,'[1]Услуги по передаче'!$G$5:$J$7,3,FALSE))</f>
        <v>1598.5099999999998</v>
      </c>
      <c r="AN757" s="77"/>
      <c r="AO757" s="77"/>
      <c r="AP757" s="77"/>
      <c r="AQ757" s="77"/>
      <c r="AR757" s="78"/>
      <c r="AS757" s="72">
        <f>IF($A757="-","-",ROUND(VLOOKUP($A757+ROUND(LEFT(AS$735,1)/24,5),'[1]ОАО "АТС"'!$A$30:$F$773,6,FALSE)+HLOOKUP($DL$733,'[1]Сбытовая надбавка'!$F$5:$H$6,2,FALSE),2)+'[1]Иные услуги'!$C$6+HLOOKUP($DR$732,'[1]Услуги по передаче'!$G$5:$J$7,3,FALSE))</f>
        <v>1597.73</v>
      </c>
      <c r="AT757" s="77"/>
      <c r="AU757" s="77"/>
      <c r="AV757" s="77"/>
      <c r="AW757" s="77"/>
      <c r="AX757" s="78"/>
      <c r="AY757" s="72">
        <f>IF($A757="-","-",ROUND(VLOOKUP($A757+ROUND(LEFT(AY$735,1)/24,5),'[1]ОАО "АТС"'!$A$30:$F$773,6,FALSE)+HLOOKUP($DL$733,'[1]Сбытовая надбавка'!$F$5:$H$6,2,FALSE),2)+'[1]Иные услуги'!$C$6+HLOOKUP($DR$732,'[1]Услуги по передаче'!$G$5:$J$7,3,FALSE))</f>
        <v>1673.6100000000001</v>
      </c>
      <c r="AZ757" s="77"/>
      <c r="BA757" s="77"/>
      <c r="BB757" s="77"/>
      <c r="BC757" s="77"/>
      <c r="BD757" s="78"/>
      <c r="BE757" s="72">
        <f>IF($A757="-","-",ROUND(VLOOKUP($A757+ROUND(LEFT(BE$735,1)/24,5),'[1]ОАО "АТС"'!$A$30:$F$773,6,FALSE)+HLOOKUP($DL$733,'[1]Сбытовая надбавка'!$F$5:$H$6,2,FALSE),2)+'[1]Иные услуги'!$C$6+HLOOKUP($DR$732,'[1]Услуги по передаче'!$G$5:$J$7,3,FALSE))</f>
        <v>1598.44</v>
      </c>
      <c r="BF757" s="77"/>
      <c r="BG757" s="77"/>
      <c r="BH757" s="77"/>
      <c r="BI757" s="77"/>
      <c r="BJ757" s="78"/>
      <c r="BK757" s="72">
        <f>IF($A757="-","-",ROUND(VLOOKUP($A757+ROUND(LEFT(BK$735,1)/24,5),'[1]ОАО "АТС"'!$A$30:$F$773,6,FALSE)+HLOOKUP($DL$733,'[1]Сбытовая надбавка'!$F$5:$H$6,2,FALSE),2)+'[1]Иные услуги'!$C$6+HLOOKUP($DR$732,'[1]Услуги по передаче'!$G$5:$J$7,3,FALSE))</f>
        <v>1639.31</v>
      </c>
      <c r="BL757" s="77"/>
      <c r="BM757" s="77"/>
      <c r="BN757" s="77"/>
      <c r="BO757" s="77"/>
      <c r="BP757" s="78"/>
      <c r="BQ757" s="72">
        <f>IF($A757="-","-",ROUND(VLOOKUP($A757+ROUND(LEFT(BQ$735,2)/24,5),'[1]ОАО "АТС"'!$A$30:$F$773,6,FALSE)+HLOOKUP($DL$733,'[1]Сбытовая надбавка'!$F$5:$H$6,2,FALSE),2)+'[1]Иные услуги'!$C$6+HLOOKUP($DR$732,'[1]Услуги по передаче'!$G$5:$J$7,3,FALSE))</f>
        <v>1651.9699999999998</v>
      </c>
      <c r="BR757" s="77"/>
      <c r="BS757" s="77"/>
      <c r="BT757" s="77"/>
      <c r="BU757" s="77"/>
      <c r="BV757" s="78"/>
      <c r="BW757" s="72">
        <f>IF($A757="-","-",ROUND(VLOOKUP($A757+ROUND(LEFT(BW$735,2)/24,5),'[1]ОАО "АТС"'!$A$30:$F$773,6,FALSE)+HLOOKUP($DL$733,'[1]Сбытовая надбавка'!$F$5:$H$6,2,FALSE),2)+'[1]Иные услуги'!$C$6+HLOOKUP($DR$732,'[1]Услуги по передаче'!$G$5:$J$7,3,FALSE))</f>
        <v>1639.37</v>
      </c>
      <c r="BX757" s="77"/>
      <c r="BY757" s="77"/>
      <c r="BZ757" s="77"/>
      <c r="CA757" s="77"/>
      <c r="CB757" s="78"/>
      <c r="CC757" s="72">
        <f>IF($A757="-","-",ROUND(VLOOKUP($A757+ROUND(LEFT(CC$735,2)/24,5),'[1]ОАО "АТС"'!$A$30:$F$773,6,FALSE)+HLOOKUP($DL$733,'[1]Сбытовая надбавка'!$F$5:$H$6,2,FALSE),2)+'[1]Иные услуги'!$C$6+HLOOKUP($DR$732,'[1]Услуги по передаче'!$G$5:$J$7,3,FALSE))</f>
        <v>1598.46</v>
      </c>
      <c r="CD757" s="77"/>
      <c r="CE757" s="77"/>
      <c r="CF757" s="77"/>
      <c r="CG757" s="77"/>
      <c r="CH757" s="78"/>
      <c r="CI757" s="72">
        <f>IF($A757="-","-",ROUND(VLOOKUP($A757+ROUND(LEFT(CI$735,2)/24,5),'[1]ОАО "АТС"'!$A$30:$F$773,6,FALSE)+HLOOKUP($DL$733,'[1]Сбытовая надбавка'!$F$5:$H$6,2,FALSE),2)+'[1]Иные услуги'!$C$6+HLOOKUP($DR$732,'[1]Услуги по передаче'!$G$5:$J$7,3,FALSE))</f>
        <v>1598.4699999999998</v>
      </c>
      <c r="CJ757" s="77"/>
      <c r="CK757" s="77"/>
      <c r="CL757" s="77"/>
      <c r="CM757" s="77"/>
      <c r="CN757" s="78"/>
      <c r="CO757" s="72">
        <f>IF($A757="-","-",ROUND(VLOOKUP($A757+ROUND(LEFT(CO$735,2)/24,5),'[1]ОАО "АТС"'!$A$30:$F$773,6,FALSE)+HLOOKUP($DL$733,'[1]Сбытовая надбавка'!$F$5:$H$6,2,FALSE),2)+'[1]Иные услуги'!$C$6+HLOOKUP($DR$732,'[1]Услуги по передаче'!$G$5:$J$7,3,FALSE))</f>
        <v>1598.46</v>
      </c>
      <c r="CP757" s="77"/>
      <c r="CQ757" s="77"/>
      <c r="CR757" s="77"/>
      <c r="CS757" s="77"/>
      <c r="CT757" s="78"/>
      <c r="CU757" s="72">
        <f>IF($A757="-","-",ROUND(VLOOKUP($A757+ROUND(LEFT(CU$735,2)/24,5),'[1]ОАО "АТС"'!$A$30:$F$773,6,FALSE)+HLOOKUP($DL$733,'[1]Сбытовая надбавка'!$F$5:$H$6,2,FALSE),2)+'[1]Иные услуги'!$C$6+HLOOKUP($DR$732,'[1]Услуги по передаче'!$G$5:$J$7,3,FALSE))</f>
        <v>1598.6399999999999</v>
      </c>
      <c r="CV757" s="77"/>
      <c r="CW757" s="77"/>
      <c r="CX757" s="77"/>
      <c r="CY757" s="77"/>
      <c r="CZ757" s="78"/>
      <c r="DA757" s="72">
        <f>IF($A757="-","-",ROUND(VLOOKUP($A757+ROUND(LEFT(DA$735,2)/24,5),'[1]ОАО "АТС"'!$A$30:$F$773,6,FALSE)+HLOOKUP($DL$733,'[1]Сбытовая надбавка'!$F$5:$H$6,2,FALSE),2)+'[1]Иные услуги'!$C$6+HLOOKUP($DR$732,'[1]Услуги по передаче'!$G$5:$J$7,3,FALSE))</f>
        <v>1598.69</v>
      </c>
      <c r="DB757" s="77"/>
      <c r="DC757" s="77"/>
      <c r="DD757" s="77"/>
      <c r="DE757" s="77"/>
      <c r="DF757" s="78"/>
      <c r="DG757" s="72">
        <f>IF($A757="-","-",ROUND(VLOOKUP($A757+ROUND(LEFT(DG$735,2)/24,5),'[1]ОАО "АТС"'!$A$30:$F$773,6,FALSE)+HLOOKUP($DL$733,'[1]Сбытовая надбавка'!$F$5:$H$6,2,FALSE),2)+'[1]Иные услуги'!$C$6+HLOOKUP($DR$732,'[1]Услуги по передаче'!$G$5:$J$7,3,FALSE))</f>
        <v>1598.71</v>
      </c>
      <c r="DH757" s="77"/>
      <c r="DI757" s="77"/>
      <c r="DJ757" s="77"/>
      <c r="DK757" s="77"/>
      <c r="DL757" s="78"/>
      <c r="DM757" s="72">
        <f>IF($A757="-","-",ROUND(VLOOKUP($A757+ROUND(LEFT(DM$735,2)/24,5),'[1]ОАО "АТС"'!$A$30:$F$773,6,FALSE)+HLOOKUP($DL$733,'[1]Сбытовая надбавка'!$F$5:$H$6,2,FALSE),2)+'[1]Иные услуги'!$C$6+HLOOKUP($DR$732,'[1]Услуги по передаче'!$G$5:$J$7,3,FALSE))</f>
        <v>1698.4699999999998</v>
      </c>
      <c r="DN757" s="77"/>
      <c r="DO757" s="77"/>
      <c r="DP757" s="77"/>
      <c r="DQ757" s="77"/>
      <c r="DR757" s="78"/>
      <c r="DS757" s="72">
        <f>IF($A757="-","-",ROUND(VLOOKUP($A757+ROUND(LEFT(DS$735,2)/24,5),'[1]ОАО "АТС"'!$A$30:$F$773,6,FALSE)+HLOOKUP($DL$733,'[1]Сбытовая надбавка'!$F$5:$H$6,2,FALSE),2)+'[1]Иные услуги'!$C$6+HLOOKUP($DR$732,'[1]Услуги по передаче'!$G$5:$J$7,3,FALSE))</f>
        <v>1669.5499999999997</v>
      </c>
      <c r="DT757" s="77"/>
      <c r="DU757" s="77"/>
      <c r="DV757" s="77"/>
      <c r="DW757" s="77"/>
      <c r="DX757" s="78"/>
      <c r="DY757" s="72">
        <f>IF($A757="-","-",ROUND(VLOOKUP($A757+ROUND(LEFT(DY$735,2)/24,5),'[1]ОАО "АТС"'!$A$30:$F$773,6,FALSE)+HLOOKUP($DL$733,'[1]Сбытовая надбавка'!$F$5:$H$6,2,FALSE),2)+'[1]Иные услуги'!$C$6+HLOOKUP($DR$732,'[1]Услуги по передаче'!$G$5:$J$7,3,FALSE))</f>
        <v>1605</v>
      </c>
      <c r="DZ757" s="77"/>
      <c r="EA757" s="77"/>
      <c r="EB757" s="77"/>
      <c r="EC757" s="77"/>
      <c r="ED757" s="78"/>
      <c r="EE757" s="72">
        <f>IF($A757="-","-",ROUND(VLOOKUP($A757+ROUND(LEFT(EE$735,2)/24,5),'[1]ОАО "АТС"'!$A$30:$F$773,6,FALSE)+HLOOKUP($DL$733,'[1]Сбытовая надбавка'!$F$5:$H$6,2,FALSE),2)+'[1]Иные услуги'!$C$6+HLOOKUP($DR$732,'[1]Услуги по передаче'!$G$5:$J$7,3,FALSE))</f>
        <v>1597.7199999999998</v>
      </c>
      <c r="EF757" s="77"/>
      <c r="EG757" s="77"/>
      <c r="EH757" s="77"/>
      <c r="EI757" s="77"/>
      <c r="EJ757" s="78"/>
      <c r="EK757" s="72">
        <f>IF($A757="-","-",ROUND(VLOOKUP($A757+ROUND(LEFT(EK$735,2)/24,5),'[1]ОАО "АТС"'!$A$30:$F$773,6,FALSE)+HLOOKUP($DL$733,'[1]Сбытовая надбавка'!$F$5:$H$6,2,FALSE),2)+'[1]Иные услуги'!$C$6+HLOOKUP($DR$732,'[1]Услуги по передаче'!$G$5:$J$7,3,FALSE))</f>
        <v>1748.73</v>
      </c>
      <c r="EL757" s="77"/>
      <c r="EM757" s="77"/>
      <c r="EN757" s="77"/>
      <c r="EO757" s="77"/>
      <c r="EP757" s="78"/>
      <c r="EQ757" s="72">
        <f>IF($A757="-","-",ROUND(VLOOKUP($A757+ROUND(LEFT(EQ$735,2)/24,5),'[1]ОАО "АТС"'!$A$30:$F$773,6,FALSE)+HLOOKUP($DL$733,'[1]Сбытовая надбавка'!$F$5:$H$6,2,FALSE),2)+'[1]Иные услуги'!$C$6+HLOOKUP($DR$732,'[1]Услуги по передаче'!$G$5:$J$7,3,FALSE))</f>
        <v>1639.4099999999999</v>
      </c>
      <c r="ER757" s="77"/>
      <c r="ES757" s="77"/>
      <c r="ET757" s="77"/>
      <c r="EU757" s="77"/>
      <c r="EV757" s="78"/>
    </row>
    <row r="758" spans="1:152" s="38" customFormat="1" ht="15.75" customHeight="1" x14ac:dyDescent="0.2">
      <c r="A758" s="69">
        <f>$A$137</f>
        <v>45008</v>
      </c>
      <c r="B758" s="70"/>
      <c r="C758" s="70"/>
      <c r="D758" s="70"/>
      <c r="E758" s="70"/>
      <c r="F758" s="70"/>
      <c r="G758" s="70"/>
      <c r="H758" s="71"/>
      <c r="I758" s="72">
        <f>IF($A758="-","-",ROUND(VLOOKUP($A758+ROUND(LEFT(I$735,1)/24,5),'[1]ОАО "АТС"'!$A$30:$F$773,6,FALSE)+HLOOKUP($DL$733,'[1]Сбытовая надбавка'!$F$5:$H$6,2,FALSE),2)+'[1]Иные услуги'!$C$6+HLOOKUP($DR$732,'[1]Услуги по передаче'!$G$5:$J$7,3,FALSE))</f>
        <v>1598.81</v>
      </c>
      <c r="J758" s="77"/>
      <c r="K758" s="77"/>
      <c r="L758" s="77"/>
      <c r="M758" s="77"/>
      <c r="N758" s="78"/>
      <c r="O758" s="72">
        <f>IF($A758="-","-",ROUND(VLOOKUP($A758+ROUND(LEFT(O$735,1)/24,5),'[1]ОАО "АТС"'!$A$30:$F$773,6,FALSE)+HLOOKUP($DL$733,'[1]Сбытовая надбавка'!$F$5:$H$6,2,FALSE),2)+'[1]Иные услуги'!$C$6+HLOOKUP($DR$732,'[1]Услуги по передаче'!$G$5:$J$7,3,FALSE))</f>
        <v>1598.81</v>
      </c>
      <c r="P758" s="77"/>
      <c r="Q758" s="77"/>
      <c r="R758" s="77"/>
      <c r="S758" s="77"/>
      <c r="T758" s="78"/>
      <c r="U758" s="72">
        <f>IF($A758="-","-",ROUND(VLOOKUP($A758+ROUND(LEFT(U$735,1)/24,5),'[1]ОАО "АТС"'!$A$30:$F$773,6,FALSE)+HLOOKUP($DL$733,'[1]Сбытовая надбавка'!$F$5:$H$6,2,FALSE),2)+'[1]Иные услуги'!$C$6+HLOOKUP($DR$732,'[1]Услуги по передаче'!$G$5:$J$7,3,FALSE))</f>
        <v>1598.8899999999999</v>
      </c>
      <c r="V758" s="77"/>
      <c r="W758" s="77"/>
      <c r="X758" s="77"/>
      <c r="Y758" s="77"/>
      <c r="Z758" s="78"/>
      <c r="AA758" s="72">
        <f>IF($A758="-","-",ROUND(VLOOKUP($A758+ROUND(LEFT(AA$735,1)/24,5),'[1]ОАО "АТС"'!$A$30:$F$773,6,FALSE)+HLOOKUP($DL$733,'[1]Сбытовая надбавка'!$F$5:$H$6,2,FALSE),2)+'[1]Иные услуги'!$C$6+HLOOKUP($DR$732,'[1]Услуги по передаче'!$G$5:$J$7,3,FALSE))</f>
        <v>1598.8199999999997</v>
      </c>
      <c r="AB758" s="77"/>
      <c r="AC758" s="77"/>
      <c r="AD758" s="77"/>
      <c r="AE758" s="77"/>
      <c r="AF758" s="78"/>
      <c r="AG758" s="72">
        <f>IF($A758="-","-",ROUND(VLOOKUP($A758+ROUND(LEFT(AG$735,1)/24,5),'[1]ОАО "АТС"'!$A$30:$F$773,6,FALSE)+HLOOKUP($DL$733,'[1]Сбытовая надбавка'!$F$5:$H$6,2,FALSE),2)+'[1]Иные услуги'!$C$6+HLOOKUP($DR$732,'[1]Услуги по передаче'!$G$5:$J$7,3,FALSE))</f>
        <v>1598.6799999999998</v>
      </c>
      <c r="AH758" s="77"/>
      <c r="AI758" s="77"/>
      <c r="AJ758" s="77"/>
      <c r="AK758" s="77"/>
      <c r="AL758" s="78"/>
      <c r="AM758" s="72">
        <f>IF($A758="-","-",ROUND(VLOOKUP($A758+ROUND(LEFT(AM$735,1)/24,5),'[1]ОАО "АТС"'!$A$30:$F$773,6,FALSE)+HLOOKUP($DL$733,'[1]Сбытовая надбавка'!$F$5:$H$6,2,FALSE),2)+'[1]Иные услуги'!$C$6+HLOOKUP($DR$732,'[1]Услуги по передаче'!$G$5:$J$7,3,FALSE))</f>
        <v>1598.69</v>
      </c>
      <c r="AN758" s="77"/>
      <c r="AO758" s="77"/>
      <c r="AP758" s="77"/>
      <c r="AQ758" s="77"/>
      <c r="AR758" s="78"/>
      <c r="AS758" s="72">
        <f>IF($A758="-","-",ROUND(VLOOKUP($A758+ROUND(LEFT(AS$735,1)/24,5),'[1]ОАО "АТС"'!$A$30:$F$773,6,FALSE)+HLOOKUP($DL$733,'[1]Сбытовая надбавка'!$F$5:$H$6,2,FALSE),2)+'[1]Иные услуги'!$C$6+HLOOKUP($DR$732,'[1]Услуги по передаче'!$G$5:$J$7,3,FALSE))</f>
        <v>1598.1399999999999</v>
      </c>
      <c r="AT758" s="77"/>
      <c r="AU758" s="77"/>
      <c r="AV758" s="77"/>
      <c r="AW758" s="77"/>
      <c r="AX758" s="78"/>
      <c r="AY758" s="72">
        <f>IF($A758="-","-",ROUND(VLOOKUP($A758+ROUND(LEFT(AY$735,1)/24,5),'[1]ОАО "АТС"'!$A$30:$F$773,6,FALSE)+HLOOKUP($DL$733,'[1]Сбытовая надбавка'!$F$5:$H$6,2,FALSE),2)+'[1]Иные услуги'!$C$6+HLOOKUP($DR$732,'[1]Услуги по передаче'!$G$5:$J$7,3,FALSE))</f>
        <v>1690.29</v>
      </c>
      <c r="AZ758" s="77"/>
      <c r="BA758" s="77"/>
      <c r="BB758" s="77"/>
      <c r="BC758" s="77"/>
      <c r="BD758" s="78"/>
      <c r="BE758" s="72">
        <f>IF($A758="-","-",ROUND(VLOOKUP($A758+ROUND(LEFT(BE$735,1)/24,5),'[1]ОАО "АТС"'!$A$30:$F$773,6,FALSE)+HLOOKUP($DL$733,'[1]Сбытовая надбавка'!$F$5:$H$6,2,FALSE),2)+'[1]Иные услуги'!$C$6+HLOOKUP($DR$732,'[1]Услуги по передаче'!$G$5:$J$7,3,FALSE))</f>
        <v>1598.37</v>
      </c>
      <c r="BF758" s="77"/>
      <c r="BG758" s="77"/>
      <c r="BH758" s="77"/>
      <c r="BI758" s="77"/>
      <c r="BJ758" s="78"/>
      <c r="BK758" s="72">
        <f>IF($A758="-","-",ROUND(VLOOKUP($A758+ROUND(LEFT(BK$735,1)/24,5),'[1]ОАО "АТС"'!$A$30:$F$773,6,FALSE)+HLOOKUP($DL$733,'[1]Сбытовая надбавка'!$F$5:$H$6,2,FALSE),2)+'[1]Иные услуги'!$C$6+HLOOKUP($DR$732,'[1]Услуги по передаче'!$G$5:$J$7,3,FALSE))</f>
        <v>1644.9</v>
      </c>
      <c r="BL758" s="77"/>
      <c r="BM758" s="77"/>
      <c r="BN758" s="77"/>
      <c r="BO758" s="77"/>
      <c r="BP758" s="78"/>
      <c r="BQ758" s="72">
        <f>IF($A758="-","-",ROUND(VLOOKUP($A758+ROUND(LEFT(BQ$735,2)/24,5),'[1]ОАО "АТС"'!$A$30:$F$773,6,FALSE)+HLOOKUP($DL$733,'[1]Сбытовая надбавка'!$F$5:$H$6,2,FALSE),2)+'[1]Иные услуги'!$C$6+HLOOKUP($DR$732,'[1]Услуги по передаче'!$G$5:$J$7,3,FALSE))</f>
        <v>1657.08</v>
      </c>
      <c r="BR758" s="77"/>
      <c r="BS758" s="77"/>
      <c r="BT758" s="77"/>
      <c r="BU758" s="77"/>
      <c r="BV758" s="78"/>
      <c r="BW758" s="72">
        <f>IF($A758="-","-",ROUND(VLOOKUP($A758+ROUND(LEFT(BW$735,2)/24,5),'[1]ОАО "АТС"'!$A$30:$F$773,6,FALSE)+HLOOKUP($DL$733,'[1]Сбытовая надбавка'!$F$5:$H$6,2,FALSE),2)+'[1]Иные услуги'!$C$6+HLOOKUP($DR$732,'[1]Услуги по передаче'!$G$5:$J$7,3,FALSE))</f>
        <v>1644.4499999999998</v>
      </c>
      <c r="BX758" s="77"/>
      <c r="BY758" s="77"/>
      <c r="BZ758" s="77"/>
      <c r="CA758" s="77"/>
      <c r="CB758" s="78"/>
      <c r="CC758" s="72">
        <f>IF($A758="-","-",ROUND(VLOOKUP($A758+ROUND(LEFT(CC$735,2)/24,5),'[1]ОАО "АТС"'!$A$30:$F$773,6,FALSE)+HLOOKUP($DL$733,'[1]Сбытовая надбавка'!$F$5:$H$6,2,FALSE),2)+'[1]Иные услуги'!$C$6+HLOOKUP($DR$732,'[1]Услуги по передаче'!$G$5:$J$7,3,FALSE))</f>
        <v>1613.3899999999999</v>
      </c>
      <c r="CD758" s="77"/>
      <c r="CE758" s="77"/>
      <c r="CF758" s="77"/>
      <c r="CG758" s="77"/>
      <c r="CH758" s="78"/>
      <c r="CI758" s="72">
        <f>IF($A758="-","-",ROUND(VLOOKUP($A758+ROUND(LEFT(CI$735,2)/24,5),'[1]ОАО "АТС"'!$A$30:$F$773,6,FALSE)+HLOOKUP($DL$733,'[1]Сбытовая надбавка'!$F$5:$H$6,2,FALSE),2)+'[1]Иные услуги'!$C$6+HLOOKUP($DR$732,'[1]Услуги по передаче'!$G$5:$J$7,3,FALSE))</f>
        <v>1613.62</v>
      </c>
      <c r="CJ758" s="77"/>
      <c r="CK758" s="77"/>
      <c r="CL758" s="77"/>
      <c r="CM758" s="77"/>
      <c r="CN758" s="78"/>
      <c r="CO758" s="72">
        <f>IF($A758="-","-",ROUND(VLOOKUP($A758+ROUND(LEFT(CO$735,2)/24,5),'[1]ОАО "АТС"'!$A$30:$F$773,6,FALSE)+HLOOKUP($DL$733,'[1]Сбытовая надбавка'!$F$5:$H$6,2,FALSE),2)+'[1]Иные услуги'!$C$6+HLOOKUP($DR$732,'[1]Услуги по передаче'!$G$5:$J$7,3,FALSE))</f>
        <v>1598.4</v>
      </c>
      <c r="CP758" s="77"/>
      <c r="CQ758" s="77"/>
      <c r="CR758" s="77"/>
      <c r="CS758" s="77"/>
      <c r="CT758" s="78"/>
      <c r="CU758" s="72">
        <f>IF($A758="-","-",ROUND(VLOOKUP($A758+ROUND(LEFT(CU$735,2)/24,5),'[1]ОАО "АТС"'!$A$30:$F$773,6,FALSE)+HLOOKUP($DL$733,'[1]Сбытовая надбавка'!$F$5:$H$6,2,FALSE),2)+'[1]Иные услуги'!$C$6+HLOOKUP($DR$732,'[1]Услуги по передаче'!$G$5:$J$7,3,FALSE))</f>
        <v>1598.3899999999999</v>
      </c>
      <c r="CV758" s="77"/>
      <c r="CW758" s="77"/>
      <c r="CX758" s="77"/>
      <c r="CY758" s="77"/>
      <c r="CZ758" s="78"/>
      <c r="DA758" s="72">
        <f>IF($A758="-","-",ROUND(VLOOKUP($A758+ROUND(LEFT(DA$735,2)/24,5),'[1]ОАО "АТС"'!$A$30:$F$773,6,FALSE)+HLOOKUP($DL$733,'[1]Сбытовая надбавка'!$F$5:$H$6,2,FALSE),2)+'[1]Иные услуги'!$C$6+HLOOKUP($DR$732,'[1]Услуги по передаче'!$G$5:$J$7,3,FALSE))</f>
        <v>1598.6599999999999</v>
      </c>
      <c r="DB758" s="77"/>
      <c r="DC758" s="77"/>
      <c r="DD758" s="77"/>
      <c r="DE758" s="77"/>
      <c r="DF758" s="78"/>
      <c r="DG758" s="72">
        <f>IF($A758="-","-",ROUND(VLOOKUP($A758+ROUND(LEFT(DG$735,2)/24,5),'[1]ОАО "АТС"'!$A$30:$F$773,6,FALSE)+HLOOKUP($DL$733,'[1]Сбытовая надбавка'!$F$5:$H$6,2,FALSE),2)+'[1]Иные услуги'!$C$6+HLOOKUP($DR$732,'[1]Услуги по передаче'!$G$5:$J$7,3,FALSE))</f>
        <v>1598.7599999999998</v>
      </c>
      <c r="DH758" s="77"/>
      <c r="DI758" s="77"/>
      <c r="DJ758" s="77"/>
      <c r="DK758" s="77"/>
      <c r="DL758" s="78"/>
      <c r="DM758" s="72">
        <f>IF($A758="-","-",ROUND(VLOOKUP($A758+ROUND(LEFT(DM$735,2)/24,5),'[1]ОАО "АТС"'!$A$30:$F$773,6,FALSE)+HLOOKUP($DL$733,'[1]Сбытовая надбавка'!$F$5:$H$6,2,FALSE),2)+'[1]Иные услуги'!$C$6+HLOOKUP($DR$732,'[1]Услуги по передаче'!$G$5:$J$7,3,FALSE))</f>
        <v>1701.77</v>
      </c>
      <c r="DN758" s="77"/>
      <c r="DO758" s="77"/>
      <c r="DP758" s="77"/>
      <c r="DQ758" s="77"/>
      <c r="DR758" s="78"/>
      <c r="DS758" s="72">
        <f>IF($A758="-","-",ROUND(VLOOKUP($A758+ROUND(LEFT(DS$735,2)/24,5),'[1]ОАО "АТС"'!$A$30:$F$773,6,FALSE)+HLOOKUP($DL$733,'[1]Сбытовая надбавка'!$F$5:$H$6,2,FALSE),2)+'[1]Иные услуги'!$C$6+HLOOKUP($DR$732,'[1]Услуги по передаче'!$G$5:$J$7,3,FALSE))</f>
        <v>1674.85</v>
      </c>
      <c r="DT758" s="77"/>
      <c r="DU758" s="77"/>
      <c r="DV758" s="77"/>
      <c r="DW758" s="77"/>
      <c r="DX758" s="78"/>
      <c r="DY758" s="72">
        <f>IF($A758="-","-",ROUND(VLOOKUP($A758+ROUND(LEFT(DY$735,2)/24,5),'[1]ОАО "АТС"'!$A$30:$F$773,6,FALSE)+HLOOKUP($DL$733,'[1]Сбытовая надбавка'!$F$5:$H$6,2,FALSE),2)+'[1]Иные услуги'!$C$6+HLOOKUP($DR$732,'[1]Услуги по передаче'!$G$5:$J$7,3,FALSE))</f>
        <v>1615.4699999999998</v>
      </c>
      <c r="DZ758" s="77"/>
      <c r="EA758" s="77"/>
      <c r="EB758" s="77"/>
      <c r="EC758" s="77"/>
      <c r="ED758" s="78"/>
      <c r="EE758" s="72">
        <f>IF($A758="-","-",ROUND(VLOOKUP($A758+ROUND(LEFT(EE$735,2)/24,5),'[1]ОАО "АТС"'!$A$30:$F$773,6,FALSE)+HLOOKUP($DL$733,'[1]Сбытовая надбавка'!$F$5:$H$6,2,FALSE),2)+'[1]Иные услуги'!$C$6+HLOOKUP($DR$732,'[1]Услуги по передаче'!$G$5:$J$7,3,FALSE))</f>
        <v>1597.65</v>
      </c>
      <c r="EF758" s="77"/>
      <c r="EG758" s="77"/>
      <c r="EH758" s="77"/>
      <c r="EI758" s="77"/>
      <c r="EJ758" s="78"/>
      <c r="EK758" s="72">
        <f>IF($A758="-","-",ROUND(VLOOKUP($A758+ROUND(LEFT(EK$735,2)/24,5),'[1]ОАО "АТС"'!$A$30:$F$773,6,FALSE)+HLOOKUP($DL$733,'[1]Сбытовая надбавка'!$F$5:$H$6,2,FALSE),2)+'[1]Иные услуги'!$C$6+HLOOKUP($DR$732,'[1]Услуги по передаче'!$G$5:$J$7,3,FALSE))</f>
        <v>1758.3400000000001</v>
      </c>
      <c r="EL758" s="77"/>
      <c r="EM758" s="77"/>
      <c r="EN758" s="77"/>
      <c r="EO758" s="77"/>
      <c r="EP758" s="78"/>
      <c r="EQ758" s="72">
        <f>IF($A758="-","-",ROUND(VLOOKUP($A758+ROUND(LEFT(EQ$735,2)/24,5),'[1]ОАО "АТС"'!$A$30:$F$773,6,FALSE)+HLOOKUP($DL$733,'[1]Сбытовая надбавка'!$F$5:$H$6,2,FALSE),2)+'[1]Иные услуги'!$C$6+HLOOKUP($DR$732,'[1]Услуги по передаче'!$G$5:$J$7,3,FALSE))</f>
        <v>1645.4299999999998</v>
      </c>
      <c r="ER758" s="77"/>
      <c r="ES758" s="77"/>
      <c r="ET758" s="77"/>
      <c r="EU758" s="77"/>
      <c r="EV758" s="78"/>
    </row>
    <row r="759" spans="1:152" s="38" customFormat="1" ht="15.75" customHeight="1" x14ac:dyDescent="0.2">
      <c r="A759" s="69">
        <f>$A$138</f>
        <v>45009</v>
      </c>
      <c r="B759" s="70"/>
      <c r="C759" s="70"/>
      <c r="D759" s="70"/>
      <c r="E759" s="70"/>
      <c r="F759" s="70"/>
      <c r="G759" s="70"/>
      <c r="H759" s="71"/>
      <c r="I759" s="72">
        <f>IF($A759="-","-",ROUND(VLOOKUP($A759+ROUND(LEFT(I$735,1)/24,5),'[1]ОАО "АТС"'!$A$30:$F$773,6,FALSE)+HLOOKUP($DL$733,'[1]Сбытовая надбавка'!$F$5:$H$6,2,FALSE),2)+'[1]Иные услуги'!$C$6+HLOOKUP($DR$732,'[1]Услуги по передаче'!$G$5:$J$7,3,FALSE))</f>
        <v>1598.7599999999998</v>
      </c>
      <c r="J759" s="77"/>
      <c r="K759" s="77"/>
      <c r="L759" s="77"/>
      <c r="M759" s="77"/>
      <c r="N759" s="78"/>
      <c r="O759" s="72">
        <f>IF($A759="-","-",ROUND(VLOOKUP($A759+ROUND(LEFT(O$735,1)/24,5),'[1]ОАО "АТС"'!$A$30:$F$773,6,FALSE)+HLOOKUP($DL$733,'[1]Сбытовая надбавка'!$F$5:$H$6,2,FALSE),2)+'[1]Иные услуги'!$C$6+HLOOKUP($DR$732,'[1]Услуги по передаче'!$G$5:$J$7,3,FALSE))</f>
        <v>1598.85</v>
      </c>
      <c r="P759" s="77"/>
      <c r="Q759" s="77"/>
      <c r="R759" s="77"/>
      <c r="S759" s="77"/>
      <c r="T759" s="78"/>
      <c r="U759" s="72">
        <f>IF($A759="-","-",ROUND(VLOOKUP($A759+ROUND(LEFT(U$735,1)/24,5),'[1]ОАО "АТС"'!$A$30:$F$773,6,FALSE)+HLOOKUP($DL$733,'[1]Сбытовая надбавка'!$F$5:$H$6,2,FALSE),2)+'[1]Иные услуги'!$C$6+HLOOKUP($DR$732,'[1]Услуги по передаче'!$G$5:$J$7,3,FALSE))</f>
        <v>1598.9</v>
      </c>
      <c r="V759" s="77"/>
      <c r="W759" s="77"/>
      <c r="X759" s="77"/>
      <c r="Y759" s="77"/>
      <c r="Z759" s="78"/>
      <c r="AA759" s="72">
        <f>IF($A759="-","-",ROUND(VLOOKUP($A759+ROUND(LEFT(AA$735,1)/24,5),'[1]ОАО "АТС"'!$A$30:$F$773,6,FALSE)+HLOOKUP($DL$733,'[1]Сбытовая надбавка'!$F$5:$H$6,2,FALSE),2)+'[1]Иные услуги'!$C$6+HLOOKUP($DR$732,'[1]Услуги по передаче'!$G$5:$J$7,3,FALSE))</f>
        <v>1598.79</v>
      </c>
      <c r="AB759" s="77"/>
      <c r="AC759" s="77"/>
      <c r="AD759" s="77"/>
      <c r="AE759" s="77"/>
      <c r="AF759" s="78"/>
      <c r="AG759" s="72">
        <f>IF($A759="-","-",ROUND(VLOOKUP($A759+ROUND(LEFT(AG$735,1)/24,5),'[1]ОАО "АТС"'!$A$30:$F$773,6,FALSE)+HLOOKUP($DL$733,'[1]Сбытовая надбавка'!$F$5:$H$6,2,FALSE),2)+'[1]Иные услуги'!$C$6+HLOOKUP($DR$732,'[1]Услуги по передаче'!$G$5:$J$7,3,FALSE))</f>
        <v>1598.71</v>
      </c>
      <c r="AH759" s="77"/>
      <c r="AI759" s="77"/>
      <c r="AJ759" s="77"/>
      <c r="AK759" s="77"/>
      <c r="AL759" s="78"/>
      <c r="AM759" s="72">
        <f>IF($A759="-","-",ROUND(VLOOKUP($A759+ROUND(LEFT(AM$735,1)/24,5),'[1]ОАО "АТС"'!$A$30:$F$773,6,FALSE)+HLOOKUP($DL$733,'[1]Сбытовая надбавка'!$F$5:$H$6,2,FALSE),2)+'[1]Иные услуги'!$C$6+HLOOKUP($DR$732,'[1]Услуги по передаче'!$G$5:$J$7,3,FALSE))</f>
        <v>1598.7599999999998</v>
      </c>
      <c r="AN759" s="77"/>
      <c r="AO759" s="77"/>
      <c r="AP759" s="77"/>
      <c r="AQ759" s="77"/>
      <c r="AR759" s="78"/>
      <c r="AS759" s="72">
        <f>IF($A759="-","-",ROUND(VLOOKUP($A759+ROUND(LEFT(AS$735,1)/24,5),'[1]ОАО "АТС"'!$A$30:$F$773,6,FALSE)+HLOOKUP($DL$733,'[1]Сбытовая надбавка'!$F$5:$H$6,2,FALSE),2)+'[1]Иные услуги'!$C$6+HLOOKUP($DR$732,'[1]Услуги по передаче'!$G$5:$J$7,3,FALSE))</f>
        <v>1598.29</v>
      </c>
      <c r="AT759" s="77"/>
      <c r="AU759" s="77"/>
      <c r="AV759" s="77"/>
      <c r="AW759" s="77"/>
      <c r="AX759" s="78"/>
      <c r="AY759" s="72">
        <f>IF($A759="-","-",ROUND(VLOOKUP($A759+ROUND(LEFT(AY$735,1)/24,5),'[1]ОАО "АТС"'!$A$30:$F$773,6,FALSE)+HLOOKUP($DL$733,'[1]Сбытовая надбавка'!$F$5:$H$6,2,FALSE),2)+'[1]Иные услуги'!$C$6+HLOOKUP($DR$732,'[1]Услуги по передаче'!$G$5:$J$7,3,FALSE))</f>
        <v>1694.46</v>
      </c>
      <c r="AZ759" s="77"/>
      <c r="BA759" s="77"/>
      <c r="BB759" s="77"/>
      <c r="BC759" s="77"/>
      <c r="BD759" s="78"/>
      <c r="BE759" s="72">
        <f>IF($A759="-","-",ROUND(VLOOKUP($A759+ROUND(LEFT(BE$735,1)/24,5),'[1]ОАО "АТС"'!$A$30:$F$773,6,FALSE)+HLOOKUP($DL$733,'[1]Сбытовая надбавка'!$F$5:$H$6,2,FALSE),2)+'[1]Иные услуги'!$C$6+HLOOKUP($DR$732,'[1]Услуги по передаче'!$G$5:$J$7,3,FALSE))</f>
        <v>1598.2799999999997</v>
      </c>
      <c r="BF759" s="77"/>
      <c r="BG759" s="77"/>
      <c r="BH759" s="77"/>
      <c r="BI759" s="77"/>
      <c r="BJ759" s="78"/>
      <c r="BK759" s="72">
        <f>IF($A759="-","-",ROUND(VLOOKUP($A759+ROUND(LEFT(BK$735,1)/24,5),'[1]ОАО "АТС"'!$A$30:$F$773,6,FALSE)+HLOOKUP($DL$733,'[1]Сбытовая надбавка'!$F$5:$H$6,2,FALSE),2)+'[1]Иные услуги'!$C$6+HLOOKUP($DR$732,'[1]Услуги по передаче'!$G$5:$J$7,3,FALSE))</f>
        <v>1612.4699999999998</v>
      </c>
      <c r="BL759" s="77"/>
      <c r="BM759" s="77"/>
      <c r="BN759" s="77"/>
      <c r="BO759" s="77"/>
      <c r="BP759" s="78"/>
      <c r="BQ759" s="72">
        <f>IF($A759="-","-",ROUND(VLOOKUP($A759+ROUND(LEFT(BQ$735,2)/24,5),'[1]ОАО "АТС"'!$A$30:$F$773,6,FALSE)+HLOOKUP($DL$733,'[1]Сбытовая надбавка'!$F$5:$H$6,2,FALSE),2)+'[1]Иные услуги'!$C$6+HLOOKUP($DR$732,'[1]Услуги по передаче'!$G$5:$J$7,3,FALSE))</f>
        <v>1625.75</v>
      </c>
      <c r="BR759" s="77"/>
      <c r="BS759" s="77"/>
      <c r="BT759" s="77"/>
      <c r="BU759" s="77"/>
      <c r="BV759" s="78"/>
      <c r="BW759" s="72">
        <f>IF($A759="-","-",ROUND(VLOOKUP($A759+ROUND(LEFT(BW$735,2)/24,5),'[1]ОАО "АТС"'!$A$30:$F$773,6,FALSE)+HLOOKUP($DL$733,'[1]Сбытовая надбавка'!$F$5:$H$6,2,FALSE),2)+'[1]Иные услуги'!$C$6+HLOOKUP($DR$732,'[1]Услуги по передаче'!$G$5:$J$7,3,FALSE))</f>
        <v>1612.81</v>
      </c>
      <c r="BX759" s="77"/>
      <c r="BY759" s="77"/>
      <c r="BZ759" s="77"/>
      <c r="CA759" s="77"/>
      <c r="CB759" s="78"/>
      <c r="CC759" s="72">
        <f>IF($A759="-","-",ROUND(VLOOKUP($A759+ROUND(LEFT(CC$735,2)/24,5),'[1]ОАО "АТС"'!$A$30:$F$773,6,FALSE)+HLOOKUP($DL$733,'[1]Сбытовая надбавка'!$F$5:$H$6,2,FALSE),2)+'[1]Иные услуги'!$C$6+HLOOKUP($DR$732,'[1]Услуги по передаче'!$G$5:$J$7,3,FALSE))</f>
        <v>1598.3400000000001</v>
      </c>
      <c r="CD759" s="77"/>
      <c r="CE759" s="77"/>
      <c r="CF759" s="77"/>
      <c r="CG759" s="77"/>
      <c r="CH759" s="78"/>
      <c r="CI759" s="72">
        <f>IF($A759="-","-",ROUND(VLOOKUP($A759+ROUND(LEFT(CI$735,2)/24,5),'[1]ОАО "АТС"'!$A$30:$F$773,6,FALSE)+HLOOKUP($DL$733,'[1]Сбытовая надбавка'!$F$5:$H$6,2,FALSE),2)+'[1]Иные услуги'!$C$6+HLOOKUP($DR$732,'[1]Услуги по передаче'!$G$5:$J$7,3,FALSE))</f>
        <v>1598.31</v>
      </c>
      <c r="CJ759" s="77"/>
      <c r="CK759" s="77"/>
      <c r="CL759" s="77"/>
      <c r="CM759" s="77"/>
      <c r="CN759" s="78"/>
      <c r="CO759" s="72">
        <f>IF($A759="-","-",ROUND(VLOOKUP($A759+ROUND(LEFT(CO$735,2)/24,5),'[1]ОАО "АТС"'!$A$30:$F$773,6,FALSE)+HLOOKUP($DL$733,'[1]Сбытовая надбавка'!$F$5:$H$6,2,FALSE),2)+'[1]Иные услуги'!$C$6+HLOOKUP($DR$732,'[1]Услуги по передаче'!$G$5:$J$7,3,FALSE))</f>
        <v>1599.1999999999998</v>
      </c>
      <c r="CP759" s="77"/>
      <c r="CQ759" s="77"/>
      <c r="CR759" s="77"/>
      <c r="CS759" s="77"/>
      <c r="CT759" s="78"/>
      <c r="CU759" s="72">
        <f>IF($A759="-","-",ROUND(VLOOKUP($A759+ROUND(LEFT(CU$735,2)/24,5),'[1]ОАО "АТС"'!$A$30:$F$773,6,FALSE)+HLOOKUP($DL$733,'[1]Сбытовая надбавка'!$F$5:$H$6,2,FALSE),2)+'[1]Иные услуги'!$C$6+HLOOKUP($DR$732,'[1]Услуги по передаче'!$G$5:$J$7,3,FALSE))</f>
        <v>1598.6399999999999</v>
      </c>
      <c r="CV759" s="77"/>
      <c r="CW759" s="77"/>
      <c r="CX759" s="77"/>
      <c r="CY759" s="77"/>
      <c r="CZ759" s="78"/>
      <c r="DA759" s="72">
        <f>IF($A759="-","-",ROUND(VLOOKUP($A759+ROUND(LEFT(DA$735,2)/24,5),'[1]ОАО "АТС"'!$A$30:$F$773,6,FALSE)+HLOOKUP($DL$733,'[1]Сбытовая надбавка'!$F$5:$H$6,2,FALSE),2)+'[1]Иные услуги'!$C$6+HLOOKUP($DR$732,'[1]Услуги по передаче'!$G$5:$J$7,3,FALSE))</f>
        <v>1598.71</v>
      </c>
      <c r="DB759" s="77"/>
      <c r="DC759" s="77"/>
      <c r="DD759" s="77"/>
      <c r="DE759" s="77"/>
      <c r="DF759" s="78"/>
      <c r="DG759" s="72">
        <f>IF($A759="-","-",ROUND(VLOOKUP($A759+ROUND(LEFT(DG$735,2)/24,5),'[1]ОАО "АТС"'!$A$30:$F$773,6,FALSE)+HLOOKUP($DL$733,'[1]Сбытовая надбавка'!$F$5:$H$6,2,FALSE),2)+'[1]Иные услуги'!$C$6+HLOOKUP($DR$732,'[1]Услуги по передаче'!$G$5:$J$7,3,FALSE))</f>
        <v>1598.7599999999998</v>
      </c>
      <c r="DH759" s="77"/>
      <c r="DI759" s="77"/>
      <c r="DJ759" s="77"/>
      <c r="DK759" s="77"/>
      <c r="DL759" s="78"/>
      <c r="DM759" s="72">
        <f>IF($A759="-","-",ROUND(VLOOKUP($A759+ROUND(LEFT(DM$735,2)/24,5),'[1]ОАО "АТС"'!$A$30:$F$773,6,FALSE)+HLOOKUP($DL$733,'[1]Сбытовая надбавка'!$F$5:$H$6,2,FALSE),2)+'[1]Иные услуги'!$C$6+HLOOKUP($DR$732,'[1]Услуги по передаче'!$G$5:$J$7,3,FALSE))</f>
        <v>1602.96</v>
      </c>
      <c r="DN759" s="77"/>
      <c r="DO759" s="77"/>
      <c r="DP759" s="77"/>
      <c r="DQ759" s="77"/>
      <c r="DR759" s="78"/>
      <c r="DS759" s="72">
        <f>IF($A759="-","-",ROUND(VLOOKUP($A759+ROUND(LEFT(DS$735,2)/24,5),'[1]ОАО "АТС"'!$A$30:$F$773,6,FALSE)+HLOOKUP($DL$733,'[1]Сбытовая надбавка'!$F$5:$H$6,2,FALSE),2)+'[1]Иные услуги'!$C$6+HLOOKUP($DR$732,'[1]Услуги по передаче'!$G$5:$J$7,3,FALSE))</f>
        <v>1597.8199999999997</v>
      </c>
      <c r="DT759" s="77"/>
      <c r="DU759" s="77"/>
      <c r="DV759" s="77"/>
      <c r="DW759" s="77"/>
      <c r="DX759" s="78"/>
      <c r="DY759" s="72">
        <f>IF($A759="-","-",ROUND(VLOOKUP($A759+ROUND(LEFT(DY$735,2)/24,5),'[1]ОАО "АТС"'!$A$30:$F$773,6,FALSE)+HLOOKUP($DL$733,'[1]Сбытовая надбавка'!$F$5:$H$6,2,FALSE),2)+'[1]Иные услуги'!$C$6+HLOOKUP($DR$732,'[1]Услуги по передаче'!$G$5:$J$7,3,FALSE))</f>
        <v>1598.0699999999997</v>
      </c>
      <c r="DZ759" s="77"/>
      <c r="EA759" s="77"/>
      <c r="EB759" s="77"/>
      <c r="EC759" s="77"/>
      <c r="ED759" s="78"/>
      <c r="EE759" s="72">
        <f>IF($A759="-","-",ROUND(VLOOKUP($A759+ROUND(LEFT(EE$735,2)/24,5),'[1]ОАО "АТС"'!$A$30:$F$773,6,FALSE)+HLOOKUP($DL$733,'[1]Сбытовая надбавка'!$F$5:$H$6,2,FALSE),2)+'[1]Иные услуги'!$C$6+HLOOKUP($DR$732,'[1]Услуги по передаче'!$G$5:$J$7,3,FALSE))</f>
        <v>1598.0099999999998</v>
      </c>
      <c r="EF759" s="77"/>
      <c r="EG759" s="77"/>
      <c r="EH759" s="77"/>
      <c r="EI759" s="77"/>
      <c r="EJ759" s="78"/>
      <c r="EK759" s="72">
        <f>IF($A759="-","-",ROUND(VLOOKUP($A759+ROUND(LEFT(EK$735,2)/24,5),'[1]ОАО "АТС"'!$A$30:$F$773,6,FALSE)+HLOOKUP($DL$733,'[1]Сбытовая надбавка'!$F$5:$H$6,2,FALSE),2)+'[1]Иные услуги'!$C$6+HLOOKUP($DR$732,'[1]Услуги по передаче'!$G$5:$J$7,3,FALSE))</f>
        <v>1770.2199999999998</v>
      </c>
      <c r="EL759" s="77"/>
      <c r="EM759" s="77"/>
      <c r="EN759" s="77"/>
      <c r="EO759" s="77"/>
      <c r="EP759" s="78"/>
      <c r="EQ759" s="72">
        <f>IF($A759="-","-",ROUND(VLOOKUP($A759+ROUND(LEFT(EQ$735,2)/24,5),'[1]ОАО "АТС"'!$A$30:$F$773,6,FALSE)+HLOOKUP($DL$733,'[1]Сбытовая надбавка'!$F$5:$H$6,2,FALSE),2)+'[1]Иные услуги'!$C$6+HLOOKUP($DR$732,'[1]Услуги по передаче'!$G$5:$J$7,3,FALSE))</f>
        <v>1661.3600000000001</v>
      </c>
      <c r="ER759" s="77"/>
      <c r="ES759" s="77"/>
      <c r="ET759" s="77"/>
      <c r="EU759" s="77"/>
      <c r="EV759" s="78"/>
    </row>
    <row r="760" spans="1:152" s="38" customFormat="1" ht="15.75" customHeight="1" x14ac:dyDescent="0.2">
      <c r="A760" s="69">
        <f>$A$139</f>
        <v>45010</v>
      </c>
      <c r="B760" s="70"/>
      <c r="C760" s="70"/>
      <c r="D760" s="70"/>
      <c r="E760" s="70"/>
      <c r="F760" s="70"/>
      <c r="G760" s="70"/>
      <c r="H760" s="71"/>
      <c r="I760" s="72">
        <f>IF($A760="-","-",ROUND(VLOOKUP($A760+ROUND(LEFT(I$735,1)/24,5),'[1]ОАО "АТС"'!$A$30:$F$773,6,FALSE)+HLOOKUP($DL$733,'[1]Сбытовая надбавка'!$F$5:$H$6,2,FALSE),2)+'[1]Иные услуги'!$C$6+HLOOKUP($DR$732,'[1]Услуги по передаче'!$G$5:$J$7,3,FALSE))</f>
        <v>1598.52</v>
      </c>
      <c r="J760" s="77"/>
      <c r="K760" s="77"/>
      <c r="L760" s="77"/>
      <c r="M760" s="77"/>
      <c r="N760" s="78"/>
      <c r="O760" s="72">
        <f>IF($A760="-","-",ROUND(VLOOKUP($A760+ROUND(LEFT(O$735,1)/24,5),'[1]ОАО "АТС"'!$A$30:$F$773,6,FALSE)+HLOOKUP($DL$733,'[1]Сбытовая надбавка'!$F$5:$H$6,2,FALSE),2)+'[1]Иные услуги'!$C$6+HLOOKUP($DR$732,'[1]Услуги по передаче'!$G$5:$J$7,3,FALSE))</f>
        <v>1598.58</v>
      </c>
      <c r="P760" s="77"/>
      <c r="Q760" s="77"/>
      <c r="R760" s="77"/>
      <c r="S760" s="77"/>
      <c r="T760" s="78"/>
      <c r="U760" s="72">
        <f>IF($A760="-","-",ROUND(VLOOKUP($A760+ROUND(LEFT(U$735,1)/24,5),'[1]ОАО "АТС"'!$A$30:$F$773,6,FALSE)+HLOOKUP($DL$733,'[1]Сбытовая надбавка'!$F$5:$H$6,2,FALSE),2)+'[1]Иные услуги'!$C$6+HLOOKUP($DR$732,'[1]Услуги по передаче'!$G$5:$J$7,3,FALSE))</f>
        <v>1598.71</v>
      </c>
      <c r="V760" s="77"/>
      <c r="W760" s="77"/>
      <c r="X760" s="77"/>
      <c r="Y760" s="77"/>
      <c r="Z760" s="78"/>
      <c r="AA760" s="72">
        <f>IF($A760="-","-",ROUND(VLOOKUP($A760+ROUND(LEFT(AA$735,1)/24,5),'[1]ОАО "АТС"'!$A$30:$F$773,6,FALSE)+HLOOKUP($DL$733,'[1]Сбытовая надбавка'!$F$5:$H$6,2,FALSE),2)+'[1]Иные услуги'!$C$6+HLOOKUP($DR$732,'[1]Услуги по передаче'!$G$5:$J$7,3,FALSE))</f>
        <v>1598.63</v>
      </c>
      <c r="AB760" s="77"/>
      <c r="AC760" s="77"/>
      <c r="AD760" s="77"/>
      <c r="AE760" s="77"/>
      <c r="AF760" s="78"/>
      <c r="AG760" s="72">
        <f>IF($A760="-","-",ROUND(VLOOKUP($A760+ROUND(LEFT(AG$735,1)/24,5),'[1]ОАО "АТС"'!$A$30:$F$773,6,FALSE)+HLOOKUP($DL$733,'[1]Сбытовая надбавка'!$F$5:$H$6,2,FALSE),2)+'[1]Иные услуги'!$C$6+HLOOKUP($DR$732,'[1]Услуги по передаче'!$G$5:$J$7,3,FALSE))</f>
        <v>1598.5499999999997</v>
      </c>
      <c r="AH760" s="77"/>
      <c r="AI760" s="77"/>
      <c r="AJ760" s="77"/>
      <c r="AK760" s="77"/>
      <c r="AL760" s="78"/>
      <c r="AM760" s="72">
        <f>IF($A760="-","-",ROUND(VLOOKUP($A760+ROUND(LEFT(AM$735,1)/24,5),'[1]ОАО "АТС"'!$A$30:$F$773,6,FALSE)+HLOOKUP($DL$733,'[1]Сбытовая надбавка'!$F$5:$H$6,2,FALSE),2)+'[1]Иные услуги'!$C$6+HLOOKUP($DR$732,'[1]Услуги по передаче'!$G$5:$J$7,3,FALSE))</f>
        <v>1598.73</v>
      </c>
      <c r="AN760" s="77"/>
      <c r="AO760" s="77"/>
      <c r="AP760" s="77"/>
      <c r="AQ760" s="77"/>
      <c r="AR760" s="78"/>
      <c r="AS760" s="72">
        <f>IF($A760="-","-",ROUND(VLOOKUP($A760+ROUND(LEFT(AS$735,1)/24,5),'[1]ОАО "АТС"'!$A$30:$F$773,6,FALSE)+HLOOKUP($DL$733,'[1]Сбытовая надбавка'!$F$5:$H$6,2,FALSE),2)+'[1]Иные услуги'!$C$6+HLOOKUP($DR$732,'[1]Услуги по передаче'!$G$5:$J$7,3,FALSE))</f>
        <v>1598.44</v>
      </c>
      <c r="AT760" s="77"/>
      <c r="AU760" s="77"/>
      <c r="AV760" s="77"/>
      <c r="AW760" s="77"/>
      <c r="AX760" s="78"/>
      <c r="AY760" s="72">
        <f>IF($A760="-","-",ROUND(VLOOKUP($A760+ROUND(LEFT(AY$735,1)/24,5),'[1]ОАО "АТС"'!$A$30:$F$773,6,FALSE)+HLOOKUP($DL$733,'[1]Сбытовая надбавка'!$F$5:$H$6,2,FALSE),2)+'[1]Иные услуги'!$C$6+HLOOKUP($DR$732,'[1]Услуги по передаче'!$G$5:$J$7,3,FALSE))</f>
        <v>1656.92</v>
      </c>
      <c r="AZ760" s="77"/>
      <c r="BA760" s="77"/>
      <c r="BB760" s="77"/>
      <c r="BC760" s="77"/>
      <c r="BD760" s="78"/>
      <c r="BE760" s="72">
        <f>IF($A760="-","-",ROUND(VLOOKUP($A760+ROUND(LEFT(BE$735,1)/24,5),'[1]ОАО "АТС"'!$A$30:$F$773,6,FALSE)+HLOOKUP($DL$733,'[1]Сбытовая надбавка'!$F$5:$H$6,2,FALSE),2)+'[1]Иные услуги'!$C$6+HLOOKUP($DR$732,'[1]Услуги по передаче'!$G$5:$J$7,3,FALSE))</f>
        <v>1598.71</v>
      </c>
      <c r="BF760" s="77"/>
      <c r="BG760" s="77"/>
      <c r="BH760" s="77"/>
      <c r="BI760" s="77"/>
      <c r="BJ760" s="78"/>
      <c r="BK760" s="72">
        <f>IF($A760="-","-",ROUND(VLOOKUP($A760+ROUND(LEFT(BK$735,1)/24,5),'[1]ОАО "АТС"'!$A$30:$F$773,6,FALSE)+HLOOKUP($DL$733,'[1]Сбытовая надбавка'!$F$5:$H$6,2,FALSE),2)+'[1]Иные услуги'!$C$6+HLOOKUP($DR$732,'[1]Услуги по передаче'!$G$5:$J$7,3,FALSE))</f>
        <v>1606.4299999999998</v>
      </c>
      <c r="BL760" s="77"/>
      <c r="BM760" s="77"/>
      <c r="BN760" s="77"/>
      <c r="BO760" s="77"/>
      <c r="BP760" s="78"/>
      <c r="BQ760" s="72">
        <f>IF($A760="-","-",ROUND(VLOOKUP($A760+ROUND(LEFT(BQ$735,2)/24,5),'[1]ОАО "АТС"'!$A$30:$F$773,6,FALSE)+HLOOKUP($DL$733,'[1]Сбытовая надбавка'!$F$5:$H$6,2,FALSE),2)+'[1]Иные услуги'!$C$6+HLOOKUP($DR$732,'[1]Услуги по передаче'!$G$5:$J$7,3,FALSE))</f>
        <v>1624.1599999999999</v>
      </c>
      <c r="BR760" s="77"/>
      <c r="BS760" s="77"/>
      <c r="BT760" s="77"/>
      <c r="BU760" s="77"/>
      <c r="BV760" s="78"/>
      <c r="BW760" s="72">
        <f>IF($A760="-","-",ROUND(VLOOKUP($A760+ROUND(LEFT(BW$735,2)/24,5),'[1]ОАО "АТС"'!$A$30:$F$773,6,FALSE)+HLOOKUP($DL$733,'[1]Сбытовая надбавка'!$F$5:$H$6,2,FALSE),2)+'[1]Иные услуги'!$C$6+HLOOKUP($DR$732,'[1]Услуги по передаче'!$G$5:$J$7,3,FALSE))</f>
        <v>1612.7399999999998</v>
      </c>
      <c r="BX760" s="77"/>
      <c r="BY760" s="77"/>
      <c r="BZ760" s="77"/>
      <c r="CA760" s="77"/>
      <c r="CB760" s="78"/>
      <c r="CC760" s="72">
        <f>IF($A760="-","-",ROUND(VLOOKUP($A760+ROUND(LEFT(CC$735,2)/24,5),'[1]ОАО "АТС"'!$A$30:$F$773,6,FALSE)+HLOOKUP($DL$733,'[1]Сбытовая надбавка'!$F$5:$H$6,2,FALSE),2)+'[1]Иные услуги'!$C$6+HLOOKUP($DR$732,'[1]Услуги по передаче'!$G$5:$J$7,3,FALSE))</f>
        <v>1598.7399999999998</v>
      </c>
      <c r="CD760" s="77"/>
      <c r="CE760" s="77"/>
      <c r="CF760" s="77"/>
      <c r="CG760" s="77"/>
      <c r="CH760" s="78"/>
      <c r="CI760" s="72">
        <f>IF($A760="-","-",ROUND(VLOOKUP($A760+ROUND(LEFT(CI$735,2)/24,5),'[1]ОАО "АТС"'!$A$30:$F$773,6,FALSE)+HLOOKUP($DL$733,'[1]Сбытовая надбавка'!$F$5:$H$6,2,FALSE),2)+'[1]Иные услуги'!$C$6+HLOOKUP($DR$732,'[1]Услуги по передаче'!$G$5:$J$7,3,FALSE))</f>
        <v>1598.73</v>
      </c>
      <c r="CJ760" s="77"/>
      <c r="CK760" s="77"/>
      <c r="CL760" s="77"/>
      <c r="CM760" s="77"/>
      <c r="CN760" s="78"/>
      <c r="CO760" s="72">
        <f>IF($A760="-","-",ROUND(VLOOKUP($A760+ROUND(LEFT(CO$735,2)/24,5),'[1]ОАО "АТС"'!$A$30:$F$773,6,FALSE)+HLOOKUP($DL$733,'[1]Сбытовая надбавка'!$F$5:$H$6,2,FALSE),2)+'[1]Иные услуги'!$C$6+HLOOKUP($DR$732,'[1]Услуги по передаче'!$G$5:$J$7,3,FALSE))</f>
        <v>1599.9299999999998</v>
      </c>
      <c r="CP760" s="77"/>
      <c r="CQ760" s="77"/>
      <c r="CR760" s="77"/>
      <c r="CS760" s="77"/>
      <c r="CT760" s="78"/>
      <c r="CU760" s="72">
        <f>IF($A760="-","-",ROUND(VLOOKUP($A760+ROUND(LEFT(CU$735,2)/24,5),'[1]ОАО "АТС"'!$A$30:$F$773,6,FALSE)+HLOOKUP($DL$733,'[1]Сбытовая надбавка'!$F$5:$H$6,2,FALSE),2)+'[1]Иные услуги'!$C$6+HLOOKUP($DR$732,'[1]Услуги по передаче'!$G$5:$J$7,3,FALSE))</f>
        <v>1598.9099999999999</v>
      </c>
      <c r="CV760" s="77"/>
      <c r="CW760" s="77"/>
      <c r="CX760" s="77"/>
      <c r="CY760" s="77"/>
      <c r="CZ760" s="78"/>
      <c r="DA760" s="72">
        <f>IF($A760="-","-",ROUND(VLOOKUP($A760+ROUND(LEFT(DA$735,2)/24,5),'[1]ОАО "АТС"'!$A$30:$F$773,6,FALSE)+HLOOKUP($DL$733,'[1]Сбытовая надбавка'!$F$5:$H$6,2,FALSE),2)+'[1]Иные услуги'!$C$6+HLOOKUP($DR$732,'[1]Услуги по передаче'!$G$5:$J$7,3,FALSE))</f>
        <v>1598.79</v>
      </c>
      <c r="DB760" s="77"/>
      <c r="DC760" s="77"/>
      <c r="DD760" s="77"/>
      <c r="DE760" s="77"/>
      <c r="DF760" s="78"/>
      <c r="DG760" s="72">
        <f>IF($A760="-","-",ROUND(VLOOKUP($A760+ROUND(LEFT(DG$735,2)/24,5),'[1]ОАО "АТС"'!$A$30:$F$773,6,FALSE)+HLOOKUP($DL$733,'[1]Сбытовая надбавка'!$F$5:$H$6,2,FALSE),2)+'[1]Иные услуги'!$C$6+HLOOKUP($DR$732,'[1]Услуги по передаче'!$G$5:$J$7,3,FALSE))</f>
        <v>1598.8400000000001</v>
      </c>
      <c r="DH760" s="77"/>
      <c r="DI760" s="77"/>
      <c r="DJ760" s="77"/>
      <c r="DK760" s="77"/>
      <c r="DL760" s="78"/>
      <c r="DM760" s="72">
        <f>IF($A760="-","-",ROUND(VLOOKUP($A760+ROUND(LEFT(DM$735,2)/24,5),'[1]ОАО "АТС"'!$A$30:$F$773,6,FALSE)+HLOOKUP($DL$733,'[1]Сбытовая надбавка'!$F$5:$H$6,2,FALSE),2)+'[1]Иные услуги'!$C$6+HLOOKUP($DR$732,'[1]Услуги по передаче'!$G$5:$J$7,3,FALSE))</f>
        <v>1596.7799999999997</v>
      </c>
      <c r="DN760" s="77"/>
      <c r="DO760" s="77"/>
      <c r="DP760" s="77"/>
      <c r="DQ760" s="77"/>
      <c r="DR760" s="78"/>
      <c r="DS760" s="72">
        <f>IF($A760="-","-",ROUND(VLOOKUP($A760+ROUND(LEFT(DS$735,2)/24,5),'[1]ОАО "АТС"'!$A$30:$F$773,6,FALSE)+HLOOKUP($DL$733,'[1]Сбытовая надбавка'!$F$5:$H$6,2,FALSE),2)+'[1]Иные услуги'!$C$6+HLOOKUP($DR$732,'[1]Услуги по передаче'!$G$5:$J$7,3,FALSE))</f>
        <v>1597.85</v>
      </c>
      <c r="DT760" s="77"/>
      <c r="DU760" s="77"/>
      <c r="DV760" s="77"/>
      <c r="DW760" s="77"/>
      <c r="DX760" s="78"/>
      <c r="DY760" s="72">
        <f>IF($A760="-","-",ROUND(VLOOKUP($A760+ROUND(LEFT(DY$735,2)/24,5),'[1]ОАО "АТС"'!$A$30:$F$773,6,FALSE)+HLOOKUP($DL$733,'[1]Сбытовая надбавка'!$F$5:$H$6,2,FALSE),2)+'[1]Иные услуги'!$C$6+HLOOKUP($DR$732,'[1]Услуги по передаче'!$G$5:$J$7,3,FALSE))</f>
        <v>1598.1100000000001</v>
      </c>
      <c r="DZ760" s="77"/>
      <c r="EA760" s="77"/>
      <c r="EB760" s="77"/>
      <c r="EC760" s="77"/>
      <c r="ED760" s="78"/>
      <c r="EE760" s="72">
        <f>IF($A760="-","-",ROUND(VLOOKUP($A760+ROUND(LEFT(EE$735,2)/24,5),'[1]ОАО "АТС"'!$A$30:$F$773,6,FALSE)+HLOOKUP($DL$733,'[1]Сбытовая надбавка'!$F$5:$H$6,2,FALSE),2)+'[1]Иные услуги'!$C$6+HLOOKUP($DR$732,'[1]Услуги по передаче'!$G$5:$J$7,3,FALSE))</f>
        <v>1597.94</v>
      </c>
      <c r="EF760" s="77"/>
      <c r="EG760" s="77"/>
      <c r="EH760" s="77"/>
      <c r="EI760" s="77"/>
      <c r="EJ760" s="78"/>
      <c r="EK760" s="72">
        <f>IF($A760="-","-",ROUND(VLOOKUP($A760+ROUND(LEFT(EK$735,2)/24,5),'[1]ОАО "АТС"'!$A$30:$F$773,6,FALSE)+HLOOKUP($DL$733,'[1]Сбытовая надбавка'!$F$5:$H$6,2,FALSE),2)+'[1]Иные услуги'!$C$6+HLOOKUP($DR$732,'[1]Услуги по передаче'!$G$5:$J$7,3,FALSE))</f>
        <v>1760.7399999999998</v>
      </c>
      <c r="EL760" s="77"/>
      <c r="EM760" s="77"/>
      <c r="EN760" s="77"/>
      <c r="EO760" s="77"/>
      <c r="EP760" s="78"/>
      <c r="EQ760" s="72">
        <f>IF($A760="-","-",ROUND(VLOOKUP($A760+ROUND(LEFT(EQ$735,2)/24,5),'[1]ОАО "АТС"'!$A$30:$F$773,6,FALSE)+HLOOKUP($DL$733,'[1]Сбытовая надбавка'!$F$5:$H$6,2,FALSE),2)+'[1]Иные услуги'!$C$6+HLOOKUP($DR$732,'[1]Услуги по передаче'!$G$5:$J$7,3,FALSE))</f>
        <v>1666.85</v>
      </c>
      <c r="ER760" s="77"/>
      <c r="ES760" s="77"/>
      <c r="ET760" s="77"/>
      <c r="EU760" s="77"/>
      <c r="EV760" s="78"/>
    </row>
    <row r="761" spans="1:152" s="38" customFormat="1" ht="15.75" customHeight="1" x14ac:dyDescent="0.2">
      <c r="A761" s="69">
        <f>$A$140</f>
        <v>45011</v>
      </c>
      <c r="B761" s="70"/>
      <c r="C761" s="70"/>
      <c r="D761" s="70"/>
      <c r="E761" s="70"/>
      <c r="F761" s="70"/>
      <c r="G761" s="70"/>
      <c r="H761" s="71"/>
      <c r="I761" s="72">
        <f>IF($A761="-","-",ROUND(VLOOKUP($A761+ROUND(LEFT(I$735,1)/24,5),'[1]ОАО "АТС"'!$A$30:$F$773,6,FALSE)+HLOOKUP($DL$733,'[1]Сбытовая надбавка'!$F$5:$H$6,2,FALSE),2)+'[1]Иные услуги'!$C$6+HLOOKUP($DR$732,'[1]Услуги по передаче'!$G$5:$J$7,3,FALSE))</f>
        <v>1598.5</v>
      </c>
      <c r="J761" s="77"/>
      <c r="K761" s="77"/>
      <c r="L761" s="77"/>
      <c r="M761" s="77"/>
      <c r="N761" s="78"/>
      <c r="O761" s="72">
        <f>IF($A761="-","-",ROUND(VLOOKUP($A761+ROUND(LEFT(O$735,1)/24,5),'[1]ОАО "АТС"'!$A$30:$F$773,6,FALSE)+HLOOKUP($DL$733,'[1]Сбытовая надбавка'!$F$5:$H$6,2,FALSE),2)+'[1]Иные услуги'!$C$6+HLOOKUP($DR$732,'[1]Услуги по передаче'!$G$5:$J$7,3,FALSE))</f>
        <v>1598.56</v>
      </c>
      <c r="P761" s="77"/>
      <c r="Q761" s="77"/>
      <c r="R761" s="77"/>
      <c r="S761" s="77"/>
      <c r="T761" s="78"/>
      <c r="U761" s="72">
        <f>IF($A761="-","-",ROUND(VLOOKUP($A761+ROUND(LEFT(U$735,1)/24,5),'[1]ОАО "АТС"'!$A$30:$F$773,6,FALSE)+HLOOKUP($DL$733,'[1]Сбытовая надбавка'!$F$5:$H$6,2,FALSE),2)+'[1]Иные услуги'!$C$6+HLOOKUP($DR$732,'[1]Услуги по передаче'!$G$5:$J$7,3,FALSE))</f>
        <v>1598.7399999999998</v>
      </c>
      <c r="V761" s="77"/>
      <c r="W761" s="77"/>
      <c r="X761" s="77"/>
      <c r="Y761" s="77"/>
      <c r="Z761" s="78"/>
      <c r="AA761" s="72">
        <f>IF($A761="-","-",ROUND(VLOOKUP($A761+ROUND(LEFT(AA$735,1)/24,5),'[1]ОАО "АТС"'!$A$30:$F$773,6,FALSE)+HLOOKUP($DL$733,'[1]Сбытовая надбавка'!$F$5:$H$6,2,FALSE),2)+'[1]Иные услуги'!$C$6+HLOOKUP($DR$732,'[1]Услуги по передаче'!$G$5:$J$7,3,FALSE))</f>
        <v>1598.69</v>
      </c>
      <c r="AB761" s="77"/>
      <c r="AC761" s="77"/>
      <c r="AD761" s="77"/>
      <c r="AE761" s="77"/>
      <c r="AF761" s="78"/>
      <c r="AG761" s="72">
        <f>IF($A761="-","-",ROUND(VLOOKUP($A761+ROUND(LEFT(AG$735,1)/24,5),'[1]ОАО "АТС"'!$A$30:$F$773,6,FALSE)+HLOOKUP($DL$733,'[1]Сбытовая надбавка'!$F$5:$H$6,2,FALSE),2)+'[1]Иные услуги'!$C$6+HLOOKUP($DR$732,'[1]Услуги по передаче'!$G$5:$J$7,3,FALSE))</f>
        <v>1598.3899999999999</v>
      </c>
      <c r="AH761" s="77"/>
      <c r="AI761" s="77"/>
      <c r="AJ761" s="77"/>
      <c r="AK761" s="77"/>
      <c r="AL761" s="78"/>
      <c r="AM761" s="72">
        <f>IF($A761="-","-",ROUND(VLOOKUP($A761+ROUND(LEFT(AM$735,1)/24,5),'[1]ОАО "АТС"'!$A$30:$F$773,6,FALSE)+HLOOKUP($DL$733,'[1]Сбытовая надбавка'!$F$5:$H$6,2,FALSE),2)+'[1]Иные услуги'!$C$6+HLOOKUP($DR$732,'[1]Услуги по передаче'!$G$5:$J$7,3,FALSE))</f>
        <v>1598.6100000000001</v>
      </c>
      <c r="AN761" s="77"/>
      <c r="AO761" s="77"/>
      <c r="AP761" s="77"/>
      <c r="AQ761" s="77"/>
      <c r="AR761" s="78"/>
      <c r="AS761" s="72">
        <f>IF($A761="-","-",ROUND(VLOOKUP($A761+ROUND(LEFT(AS$735,1)/24,5),'[1]ОАО "АТС"'!$A$30:$F$773,6,FALSE)+HLOOKUP($DL$733,'[1]Сбытовая надбавка'!$F$5:$H$6,2,FALSE),2)+'[1]Иные услуги'!$C$6+HLOOKUP($DR$732,'[1]Услуги по передаче'!$G$5:$J$7,3,FALSE))</f>
        <v>1598.1599999999999</v>
      </c>
      <c r="AT761" s="77"/>
      <c r="AU761" s="77"/>
      <c r="AV761" s="77"/>
      <c r="AW761" s="77"/>
      <c r="AX761" s="78"/>
      <c r="AY761" s="72">
        <f>IF($A761="-","-",ROUND(VLOOKUP($A761+ROUND(LEFT(AY$735,1)/24,5),'[1]ОАО "АТС"'!$A$30:$F$773,6,FALSE)+HLOOKUP($DL$733,'[1]Сбытовая надбавка'!$F$5:$H$6,2,FALSE),2)+'[1]Иные услуги'!$C$6+HLOOKUP($DR$732,'[1]Услуги по передаче'!$G$5:$J$7,3,FALSE))</f>
        <v>1598.3400000000001</v>
      </c>
      <c r="AZ761" s="77"/>
      <c r="BA761" s="77"/>
      <c r="BB761" s="77"/>
      <c r="BC761" s="77"/>
      <c r="BD761" s="78"/>
      <c r="BE761" s="72">
        <f>IF($A761="-","-",ROUND(VLOOKUP($A761+ROUND(LEFT(BE$735,1)/24,5),'[1]ОАО "АТС"'!$A$30:$F$773,6,FALSE)+HLOOKUP($DL$733,'[1]Сбытовая надбавка'!$F$5:$H$6,2,FALSE),2)+'[1]Иные услуги'!$C$6+HLOOKUP($DR$732,'[1]Услуги по передаче'!$G$5:$J$7,3,FALSE))</f>
        <v>1598.5299999999997</v>
      </c>
      <c r="BF761" s="77"/>
      <c r="BG761" s="77"/>
      <c r="BH761" s="77"/>
      <c r="BI761" s="77"/>
      <c r="BJ761" s="78"/>
      <c r="BK761" s="72">
        <f>IF($A761="-","-",ROUND(VLOOKUP($A761+ROUND(LEFT(BK$735,1)/24,5),'[1]ОАО "АТС"'!$A$30:$F$773,6,FALSE)+HLOOKUP($DL$733,'[1]Сбытовая надбавка'!$F$5:$H$6,2,FALSE),2)+'[1]Иные услуги'!$C$6+HLOOKUP($DR$732,'[1]Услуги по передаче'!$G$5:$J$7,3,FALSE))</f>
        <v>1598.67</v>
      </c>
      <c r="BL761" s="77"/>
      <c r="BM761" s="77"/>
      <c r="BN761" s="77"/>
      <c r="BO761" s="77"/>
      <c r="BP761" s="78"/>
      <c r="BQ761" s="72">
        <f>IF($A761="-","-",ROUND(VLOOKUP($A761+ROUND(LEFT(BQ$735,2)/24,5),'[1]ОАО "АТС"'!$A$30:$F$773,6,FALSE)+HLOOKUP($DL$733,'[1]Сбытовая надбавка'!$F$5:$H$6,2,FALSE),2)+'[1]Иные услуги'!$C$6+HLOOKUP($DR$732,'[1]Услуги по передаче'!$G$5:$J$7,3,FALSE))</f>
        <v>1598.71</v>
      </c>
      <c r="BR761" s="77"/>
      <c r="BS761" s="77"/>
      <c r="BT761" s="77"/>
      <c r="BU761" s="77"/>
      <c r="BV761" s="78"/>
      <c r="BW761" s="72">
        <f>IF($A761="-","-",ROUND(VLOOKUP($A761+ROUND(LEFT(BW$735,2)/24,5),'[1]ОАО "АТС"'!$A$30:$F$773,6,FALSE)+HLOOKUP($DL$733,'[1]Сбытовая надбавка'!$F$5:$H$6,2,FALSE),2)+'[1]Иные услуги'!$C$6+HLOOKUP($DR$732,'[1]Услуги по передаче'!$G$5:$J$7,3,FALSE))</f>
        <v>1598.73</v>
      </c>
      <c r="BX761" s="77"/>
      <c r="BY761" s="77"/>
      <c r="BZ761" s="77"/>
      <c r="CA761" s="77"/>
      <c r="CB761" s="78"/>
      <c r="CC761" s="72">
        <f>IF($A761="-","-",ROUND(VLOOKUP($A761+ROUND(LEFT(CC$735,2)/24,5),'[1]ОАО "АТС"'!$A$30:$F$773,6,FALSE)+HLOOKUP($DL$733,'[1]Сбытовая надбавка'!$F$5:$H$6,2,FALSE),2)+'[1]Иные услуги'!$C$6+HLOOKUP($DR$732,'[1]Услуги по передаче'!$G$5:$J$7,3,FALSE))</f>
        <v>1598.6799999999998</v>
      </c>
      <c r="CD761" s="77"/>
      <c r="CE761" s="77"/>
      <c r="CF761" s="77"/>
      <c r="CG761" s="77"/>
      <c r="CH761" s="78"/>
      <c r="CI761" s="72">
        <f>IF($A761="-","-",ROUND(VLOOKUP($A761+ROUND(LEFT(CI$735,2)/24,5),'[1]ОАО "АТС"'!$A$30:$F$773,6,FALSE)+HLOOKUP($DL$733,'[1]Сбытовая надбавка'!$F$5:$H$6,2,FALSE),2)+'[1]Иные услуги'!$C$6+HLOOKUP($DR$732,'[1]Услуги по передаче'!$G$5:$J$7,3,FALSE))</f>
        <v>1598.67</v>
      </c>
      <c r="CJ761" s="77"/>
      <c r="CK761" s="77"/>
      <c r="CL761" s="77"/>
      <c r="CM761" s="77"/>
      <c r="CN761" s="78"/>
      <c r="CO761" s="72">
        <f>IF($A761="-","-",ROUND(VLOOKUP($A761+ROUND(LEFT(CO$735,2)/24,5),'[1]ОАО "АТС"'!$A$30:$F$773,6,FALSE)+HLOOKUP($DL$733,'[1]Сбытовая надбавка'!$F$5:$H$6,2,FALSE),2)+'[1]Иные услуги'!$C$6+HLOOKUP($DR$732,'[1]Услуги по передаче'!$G$5:$J$7,3,FALSE))</f>
        <v>1598.67</v>
      </c>
      <c r="CP761" s="77"/>
      <c r="CQ761" s="77"/>
      <c r="CR761" s="77"/>
      <c r="CS761" s="77"/>
      <c r="CT761" s="78"/>
      <c r="CU761" s="72">
        <f>IF($A761="-","-",ROUND(VLOOKUP($A761+ROUND(LEFT(CU$735,2)/24,5),'[1]ОАО "АТС"'!$A$30:$F$773,6,FALSE)+HLOOKUP($DL$733,'[1]Сбытовая надбавка'!$F$5:$H$6,2,FALSE),2)+'[1]Иные услуги'!$C$6+HLOOKUP($DR$732,'[1]Услуги по передаче'!$G$5:$J$7,3,FALSE))</f>
        <v>1598.7799999999997</v>
      </c>
      <c r="CV761" s="77"/>
      <c r="CW761" s="77"/>
      <c r="CX761" s="77"/>
      <c r="CY761" s="77"/>
      <c r="CZ761" s="78"/>
      <c r="DA761" s="72">
        <f>IF($A761="-","-",ROUND(VLOOKUP($A761+ROUND(LEFT(DA$735,2)/24,5),'[1]ОАО "АТС"'!$A$30:$F$773,6,FALSE)+HLOOKUP($DL$733,'[1]Сбытовая надбавка'!$F$5:$H$6,2,FALSE),2)+'[1]Иные услуги'!$C$6+HLOOKUP($DR$732,'[1]Услуги по передаче'!$G$5:$J$7,3,FALSE))</f>
        <v>1598.6799999999998</v>
      </c>
      <c r="DB761" s="77"/>
      <c r="DC761" s="77"/>
      <c r="DD761" s="77"/>
      <c r="DE761" s="77"/>
      <c r="DF761" s="78"/>
      <c r="DG761" s="72">
        <f>IF($A761="-","-",ROUND(VLOOKUP($A761+ROUND(LEFT(DG$735,2)/24,5),'[1]ОАО "АТС"'!$A$30:$F$773,6,FALSE)+HLOOKUP($DL$733,'[1]Сбытовая надбавка'!$F$5:$H$6,2,FALSE),2)+'[1]Иные услуги'!$C$6+HLOOKUP($DR$732,'[1]Услуги по передаче'!$G$5:$J$7,3,FALSE))</f>
        <v>1598.7599999999998</v>
      </c>
      <c r="DH761" s="77"/>
      <c r="DI761" s="77"/>
      <c r="DJ761" s="77"/>
      <c r="DK761" s="77"/>
      <c r="DL761" s="78"/>
      <c r="DM761" s="72">
        <f>IF($A761="-","-",ROUND(VLOOKUP($A761+ROUND(LEFT(DM$735,2)/24,5),'[1]ОАО "АТС"'!$A$30:$F$773,6,FALSE)+HLOOKUP($DL$733,'[1]Сбытовая надбавка'!$F$5:$H$6,2,FALSE),2)+'[1]Иные услуги'!$C$6+HLOOKUP($DR$732,'[1]Услуги по передаче'!$G$5:$J$7,3,FALSE))</f>
        <v>1596.71</v>
      </c>
      <c r="DN761" s="77"/>
      <c r="DO761" s="77"/>
      <c r="DP761" s="77"/>
      <c r="DQ761" s="77"/>
      <c r="DR761" s="78"/>
      <c r="DS761" s="72">
        <f>IF($A761="-","-",ROUND(VLOOKUP($A761+ROUND(LEFT(DS$735,2)/24,5),'[1]ОАО "АТС"'!$A$30:$F$773,6,FALSE)+HLOOKUP($DL$733,'[1]Сбытовая надбавка'!$F$5:$H$6,2,FALSE),2)+'[1]Иные услуги'!$C$6+HLOOKUP($DR$732,'[1]Услуги по передаче'!$G$5:$J$7,3,FALSE))</f>
        <v>1631.9699999999998</v>
      </c>
      <c r="DT761" s="77"/>
      <c r="DU761" s="77"/>
      <c r="DV761" s="77"/>
      <c r="DW761" s="77"/>
      <c r="DX761" s="78"/>
      <c r="DY761" s="72">
        <f>IF($A761="-","-",ROUND(VLOOKUP($A761+ROUND(LEFT(DY$735,2)/24,5),'[1]ОАО "АТС"'!$A$30:$F$773,6,FALSE)+HLOOKUP($DL$733,'[1]Сбытовая надбавка'!$F$5:$H$6,2,FALSE),2)+'[1]Иные услуги'!$C$6+HLOOKUP($DR$732,'[1]Услуги по передаче'!$G$5:$J$7,3,FALSE))</f>
        <v>1598.08</v>
      </c>
      <c r="DZ761" s="77"/>
      <c r="EA761" s="77"/>
      <c r="EB761" s="77"/>
      <c r="EC761" s="77"/>
      <c r="ED761" s="78"/>
      <c r="EE761" s="72">
        <f>IF($A761="-","-",ROUND(VLOOKUP($A761+ROUND(LEFT(EE$735,2)/24,5),'[1]ОАО "АТС"'!$A$30:$F$773,6,FALSE)+HLOOKUP($DL$733,'[1]Сбытовая надбавка'!$F$5:$H$6,2,FALSE),2)+'[1]Иные услуги'!$C$6+HLOOKUP($DR$732,'[1]Услуги по передаче'!$G$5:$J$7,3,FALSE))</f>
        <v>1597.8899999999999</v>
      </c>
      <c r="EF761" s="77"/>
      <c r="EG761" s="77"/>
      <c r="EH761" s="77"/>
      <c r="EI761" s="77"/>
      <c r="EJ761" s="78"/>
      <c r="EK761" s="72">
        <f>IF($A761="-","-",ROUND(VLOOKUP($A761+ROUND(LEFT(EK$735,2)/24,5),'[1]ОАО "АТС"'!$A$30:$F$773,6,FALSE)+HLOOKUP($DL$733,'[1]Сбытовая надбавка'!$F$5:$H$6,2,FALSE),2)+'[1]Иные услуги'!$C$6+HLOOKUP($DR$732,'[1]Услуги по передаче'!$G$5:$J$7,3,FALSE))</f>
        <v>1737.81</v>
      </c>
      <c r="EL761" s="77"/>
      <c r="EM761" s="77"/>
      <c r="EN761" s="77"/>
      <c r="EO761" s="77"/>
      <c r="EP761" s="78"/>
      <c r="EQ761" s="72">
        <f>IF($A761="-","-",ROUND(VLOOKUP($A761+ROUND(LEFT(EQ$735,2)/24,5),'[1]ОАО "АТС"'!$A$30:$F$773,6,FALSE)+HLOOKUP($DL$733,'[1]Сбытовая надбавка'!$F$5:$H$6,2,FALSE),2)+'[1]Иные услуги'!$C$6+HLOOKUP($DR$732,'[1]Услуги по передаче'!$G$5:$J$7,3,FALSE))</f>
        <v>1647.8600000000001</v>
      </c>
      <c r="ER761" s="77"/>
      <c r="ES761" s="77"/>
      <c r="ET761" s="77"/>
      <c r="EU761" s="77"/>
      <c r="EV761" s="78"/>
    </row>
    <row r="762" spans="1:152" s="38" customFormat="1" ht="15.75" customHeight="1" x14ac:dyDescent="0.2">
      <c r="A762" s="69">
        <f>$A$141</f>
        <v>45012</v>
      </c>
      <c r="B762" s="70"/>
      <c r="C762" s="70"/>
      <c r="D762" s="70"/>
      <c r="E762" s="70"/>
      <c r="F762" s="70"/>
      <c r="G762" s="70"/>
      <c r="H762" s="71"/>
      <c r="I762" s="72">
        <f>IF($A762="-","-",ROUND(VLOOKUP($A762+ROUND(LEFT(I$735,1)/24,5),'[1]ОАО "АТС"'!$A$30:$F$773,6,FALSE)+HLOOKUP($DL$733,'[1]Сбытовая надбавка'!$F$5:$H$6,2,FALSE),2)+'[1]Иные услуги'!$C$6+HLOOKUP($DR$732,'[1]Услуги по передаче'!$G$5:$J$7,3,FALSE))</f>
        <v>1598.63</v>
      </c>
      <c r="J762" s="77"/>
      <c r="K762" s="77"/>
      <c r="L762" s="77"/>
      <c r="M762" s="77"/>
      <c r="N762" s="78"/>
      <c r="O762" s="72">
        <f>IF($A762="-","-",ROUND(VLOOKUP($A762+ROUND(LEFT(O$735,1)/24,5),'[1]ОАО "АТС"'!$A$30:$F$773,6,FALSE)+HLOOKUP($DL$733,'[1]Сбытовая надбавка'!$F$5:$H$6,2,FALSE),2)+'[1]Иные услуги'!$C$6+HLOOKUP($DR$732,'[1]Услуги по передаче'!$G$5:$J$7,3,FALSE))</f>
        <v>1598.79</v>
      </c>
      <c r="P762" s="77"/>
      <c r="Q762" s="77"/>
      <c r="R762" s="77"/>
      <c r="S762" s="77"/>
      <c r="T762" s="78"/>
      <c r="U762" s="72">
        <f>IF($A762="-","-",ROUND(VLOOKUP($A762+ROUND(LEFT(U$735,1)/24,5),'[1]ОАО "АТС"'!$A$30:$F$773,6,FALSE)+HLOOKUP($DL$733,'[1]Сбытовая надбавка'!$F$5:$H$6,2,FALSE),2)+'[1]Иные услуги'!$C$6+HLOOKUP($DR$732,'[1]Услуги по передаче'!$G$5:$J$7,3,FALSE))</f>
        <v>1598.85</v>
      </c>
      <c r="V762" s="77"/>
      <c r="W762" s="77"/>
      <c r="X762" s="77"/>
      <c r="Y762" s="77"/>
      <c r="Z762" s="78"/>
      <c r="AA762" s="72">
        <f>IF($A762="-","-",ROUND(VLOOKUP($A762+ROUND(LEFT(AA$735,1)/24,5),'[1]ОАО "АТС"'!$A$30:$F$773,6,FALSE)+HLOOKUP($DL$733,'[1]Сбытовая надбавка'!$F$5:$H$6,2,FALSE),2)+'[1]Иные услуги'!$C$6+HLOOKUP($DR$732,'[1]Услуги по передаче'!$G$5:$J$7,3,FALSE))</f>
        <v>1598.79</v>
      </c>
      <c r="AB762" s="77"/>
      <c r="AC762" s="77"/>
      <c r="AD762" s="77"/>
      <c r="AE762" s="77"/>
      <c r="AF762" s="78"/>
      <c r="AG762" s="72">
        <f>IF($A762="-","-",ROUND(VLOOKUP($A762+ROUND(LEFT(AG$735,1)/24,5),'[1]ОАО "АТС"'!$A$30:$F$773,6,FALSE)+HLOOKUP($DL$733,'[1]Сбытовая надбавка'!$F$5:$H$6,2,FALSE),2)+'[1]Иные услуги'!$C$6+HLOOKUP($DR$732,'[1]Услуги по передаче'!$G$5:$J$7,3,FALSE))</f>
        <v>1598.63</v>
      </c>
      <c r="AH762" s="77"/>
      <c r="AI762" s="77"/>
      <c r="AJ762" s="77"/>
      <c r="AK762" s="77"/>
      <c r="AL762" s="78"/>
      <c r="AM762" s="72">
        <f>IF($A762="-","-",ROUND(VLOOKUP($A762+ROUND(LEFT(AM$735,1)/24,5),'[1]ОАО "АТС"'!$A$30:$F$773,6,FALSE)+HLOOKUP($DL$733,'[1]Сбытовая надбавка'!$F$5:$H$6,2,FALSE),2)+'[1]Иные услуги'!$C$6+HLOOKUP($DR$732,'[1]Услуги по передаче'!$G$5:$J$7,3,FALSE))</f>
        <v>1598.7199999999998</v>
      </c>
      <c r="AN762" s="77"/>
      <c r="AO762" s="77"/>
      <c r="AP762" s="77"/>
      <c r="AQ762" s="77"/>
      <c r="AR762" s="78"/>
      <c r="AS762" s="72">
        <f>IF($A762="-","-",ROUND(VLOOKUP($A762+ROUND(LEFT(AS$735,1)/24,5),'[1]ОАО "АТС"'!$A$30:$F$773,6,FALSE)+HLOOKUP($DL$733,'[1]Сбытовая надбавка'!$F$5:$H$6,2,FALSE),2)+'[1]Иные услуги'!$C$6+HLOOKUP($DR$732,'[1]Услуги по передаче'!$G$5:$J$7,3,FALSE))</f>
        <v>1602.12</v>
      </c>
      <c r="AT762" s="77"/>
      <c r="AU762" s="77"/>
      <c r="AV762" s="77"/>
      <c r="AW762" s="77"/>
      <c r="AX762" s="78"/>
      <c r="AY762" s="72">
        <f>IF($A762="-","-",ROUND(VLOOKUP($A762+ROUND(LEFT(AY$735,1)/24,5),'[1]ОАО "АТС"'!$A$30:$F$773,6,FALSE)+HLOOKUP($DL$733,'[1]Сбытовая надбавка'!$F$5:$H$6,2,FALSE),2)+'[1]Иные услуги'!$C$6+HLOOKUP($DR$732,'[1]Услуги по передаче'!$G$5:$J$7,3,FALSE))</f>
        <v>1703.0499999999997</v>
      </c>
      <c r="AZ762" s="77"/>
      <c r="BA762" s="77"/>
      <c r="BB762" s="77"/>
      <c r="BC762" s="77"/>
      <c r="BD762" s="78"/>
      <c r="BE762" s="72">
        <f>IF($A762="-","-",ROUND(VLOOKUP($A762+ROUND(LEFT(BE$735,1)/24,5),'[1]ОАО "АТС"'!$A$30:$F$773,6,FALSE)+HLOOKUP($DL$733,'[1]Сбытовая надбавка'!$F$5:$H$6,2,FALSE),2)+'[1]Иные услуги'!$C$6+HLOOKUP($DR$732,'[1]Услуги по передаче'!$G$5:$J$7,3,FALSE))</f>
        <v>1598.6100000000001</v>
      </c>
      <c r="BF762" s="77"/>
      <c r="BG762" s="77"/>
      <c r="BH762" s="77"/>
      <c r="BI762" s="77"/>
      <c r="BJ762" s="78"/>
      <c r="BK762" s="72">
        <f>IF($A762="-","-",ROUND(VLOOKUP($A762+ROUND(LEFT(BK$735,1)/24,5),'[1]ОАО "АТС"'!$A$30:$F$773,6,FALSE)+HLOOKUP($DL$733,'[1]Сбытовая надбавка'!$F$5:$H$6,2,FALSE),2)+'[1]Иные услуги'!$C$6+HLOOKUP($DR$732,'[1]Услуги по передаче'!$G$5:$J$7,3,FALSE))</f>
        <v>1619.19</v>
      </c>
      <c r="BL762" s="77"/>
      <c r="BM762" s="77"/>
      <c r="BN762" s="77"/>
      <c r="BO762" s="77"/>
      <c r="BP762" s="78"/>
      <c r="BQ762" s="72">
        <f>IF($A762="-","-",ROUND(VLOOKUP($A762+ROUND(LEFT(BQ$735,2)/24,5),'[1]ОАО "АТС"'!$A$30:$F$773,6,FALSE)+HLOOKUP($DL$733,'[1]Сбытовая надбавка'!$F$5:$H$6,2,FALSE),2)+'[1]Иные услуги'!$C$6+HLOOKUP($DR$732,'[1]Услуги по передаче'!$G$5:$J$7,3,FALSE))</f>
        <v>1631.1999999999998</v>
      </c>
      <c r="BR762" s="77"/>
      <c r="BS762" s="77"/>
      <c r="BT762" s="77"/>
      <c r="BU762" s="77"/>
      <c r="BV762" s="78"/>
      <c r="BW762" s="72">
        <f>IF($A762="-","-",ROUND(VLOOKUP($A762+ROUND(LEFT(BW$735,2)/24,5),'[1]ОАО "АТС"'!$A$30:$F$773,6,FALSE)+HLOOKUP($DL$733,'[1]Сбытовая надбавка'!$F$5:$H$6,2,FALSE),2)+'[1]Иные услуги'!$C$6+HLOOKUP($DR$732,'[1]Услуги по передаче'!$G$5:$J$7,3,FALSE))</f>
        <v>1619.2799999999997</v>
      </c>
      <c r="BX762" s="77"/>
      <c r="BY762" s="77"/>
      <c r="BZ762" s="77"/>
      <c r="CA762" s="77"/>
      <c r="CB762" s="78"/>
      <c r="CC762" s="72">
        <f>IF($A762="-","-",ROUND(VLOOKUP($A762+ROUND(LEFT(CC$735,2)/24,5),'[1]ОАО "АТС"'!$A$30:$F$773,6,FALSE)+HLOOKUP($DL$733,'[1]Сбытовая надбавка'!$F$5:$H$6,2,FALSE),2)+'[1]Иные услуги'!$C$6+HLOOKUP($DR$732,'[1]Услуги по передаче'!$G$5:$J$7,3,FALSE))</f>
        <v>1598.67</v>
      </c>
      <c r="CD762" s="77"/>
      <c r="CE762" s="77"/>
      <c r="CF762" s="77"/>
      <c r="CG762" s="77"/>
      <c r="CH762" s="78"/>
      <c r="CI762" s="72">
        <f>IF($A762="-","-",ROUND(VLOOKUP($A762+ROUND(LEFT(CI$735,2)/24,5),'[1]ОАО "АТС"'!$A$30:$F$773,6,FALSE)+HLOOKUP($DL$733,'[1]Сбытовая надбавка'!$F$5:$H$6,2,FALSE),2)+'[1]Иные услуги'!$C$6+HLOOKUP($DR$732,'[1]Услуги по передаче'!$G$5:$J$7,3,FALSE))</f>
        <v>1598.65</v>
      </c>
      <c r="CJ762" s="77"/>
      <c r="CK762" s="77"/>
      <c r="CL762" s="77"/>
      <c r="CM762" s="77"/>
      <c r="CN762" s="78"/>
      <c r="CO762" s="72">
        <f>IF($A762="-","-",ROUND(VLOOKUP($A762+ROUND(LEFT(CO$735,2)/24,5),'[1]ОАО "АТС"'!$A$30:$F$773,6,FALSE)+HLOOKUP($DL$733,'[1]Сбытовая надбавка'!$F$5:$H$6,2,FALSE),2)+'[1]Иные услуги'!$C$6+HLOOKUP($DR$732,'[1]Услуги по передаче'!$G$5:$J$7,3,FALSE))</f>
        <v>1606.19</v>
      </c>
      <c r="CP762" s="77"/>
      <c r="CQ762" s="77"/>
      <c r="CR762" s="77"/>
      <c r="CS762" s="77"/>
      <c r="CT762" s="78"/>
      <c r="CU762" s="72">
        <f>IF($A762="-","-",ROUND(VLOOKUP($A762+ROUND(LEFT(CU$735,2)/24,5),'[1]ОАО "АТС"'!$A$30:$F$773,6,FALSE)+HLOOKUP($DL$733,'[1]Сбытовая надбавка'!$F$5:$H$6,2,FALSE),2)+'[1]Иные услуги'!$C$6+HLOOKUP($DR$732,'[1]Услуги по передаче'!$G$5:$J$7,3,FALSE))</f>
        <v>1598.77</v>
      </c>
      <c r="CV762" s="77"/>
      <c r="CW762" s="77"/>
      <c r="CX762" s="77"/>
      <c r="CY762" s="77"/>
      <c r="CZ762" s="78"/>
      <c r="DA762" s="72">
        <f>IF($A762="-","-",ROUND(VLOOKUP($A762+ROUND(LEFT(DA$735,2)/24,5),'[1]ОАО "АТС"'!$A$30:$F$773,6,FALSE)+HLOOKUP($DL$733,'[1]Сбытовая надбавка'!$F$5:$H$6,2,FALSE),2)+'[1]Иные услуги'!$C$6+HLOOKUP($DR$732,'[1]Услуги по передаче'!$G$5:$J$7,3,FALSE))</f>
        <v>1598.6399999999999</v>
      </c>
      <c r="DB762" s="77"/>
      <c r="DC762" s="77"/>
      <c r="DD762" s="77"/>
      <c r="DE762" s="77"/>
      <c r="DF762" s="78"/>
      <c r="DG762" s="72">
        <f>IF($A762="-","-",ROUND(VLOOKUP($A762+ROUND(LEFT(DG$735,2)/24,5),'[1]ОАО "АТС"'!$A$30:$F$773,6,FALSE)+HLOOKUP($DL$733,'[1]Сбытовая надбавка'!$F$5:$H$6,2,FALSE),2)+'[1]Иные услуги'!$C$6+HLOOKUP($DR$732,'[1]Услуги по передаче'!$G$5:$J$7,3,FALSE))</f>
        <v>1598.69</v>
      </c>
      <c r="DH762" s="77"/>
      <c r="DI762" s="77"/>
      <c r="DJ762" s="77"/>
      <c r="DK762" s="77"/>
      <c r="DL762" s="78"/>
      <c r="DM762" s="72">
        <f>IF($A762="-","-",ROUND(VLOOKUP($A762+ROUND(LEFT(DM$735,2)/24,5),'[1]ОАО "АТС"'!$A$30:$F$773,6,FALSE)+HLOOKUP($DL$733,'[1]Сбытовая надбавка'!$F$5:$H$6,2,FALSE),2)+'[1]Иные услуги'!$C$6+HLOOKUP($DR$732,'[1]Услуги по передаче'!$G$5:$J$7,3,FALSE))</f>
        <v>1611.9</v>
      </c>
      <c r="DN762" s="77"/>
      <c r="DO762" s="77"/>
      <c r="DP762" s="77"/>
      <c r="DQ762" s="77"/>
      <c r="DR762" s="78"/>
      <c r="DS762" s="72">
        <f>IF($A762="-","-",ROUND(VLOOKUP($A762+ROUND(LEFT(DS$735,2)/24,5),'[1]ОАО "АТС"'!$A$30:$F$773,6,FALSE)+HLOOKUP($DL$733,'[1]Сбытовая надбавка'!$F$5:$H$6,2,FALSE),2)+'[1]Иные услуги'!$C$6+HLOOKUP($DR$732,'[1]Услуги по передаче'!$G$5:$J$7,3,FALSE))</f>
        <v>1603.5</v>
      </c>
      <c r="DT762" s="77"/>
      <c r="DU762" s="77"/>
      <c r="DV762" s="77"/>
      <c r="DW762" s="77"/>
      <c r="DX762" s="78"/>
      <c r="DY762" s="72">
        <f>IF($A762="-","-",ROUND(VLOOKUP($A762+ROUND(LEFT(DY$735,2)/24,5),'[1]ОАО "АТС"'!$A$30:$F$773,6,FALSE)+HLOOKUP($DL$733,'[1]Сбытовая надбавка'!$F$5:$H$6,2,FALSE),2)+'[1]Иные услуги'!$C$6+HLOOKUP($DR$732,'[1]Услуги по передаче'!$G$5:$J$7,3,FALSE))</f>
        <v>1597.8899999999999</v>
      </c>
      <c r="DZ762" s="77"/>
      <c r="EA762" s="77"/>
      <c r="EB762" s="77"/>
      <c r="EC762" s="77"/>
      <c r="ED762" s="78"/>
      <c r="EE762" s="72">
        <f>IF($A762="-","-",ROUND(VLOOKUP($A762+ROUND(LEFT(EE$735,2)/24,5),'[1]ОАО "АТС"'!$A$30:$F$773,6,FALSE)+HLOOKUP($DL$733,'[1]Сбытовая надбавка'!$F$5:$H$6,2,FALSE),2)+'[1]Иные услуги'!$C$6+HLOOKUP($DR$732,'[1]Услуги по передаче'!$G$5:$J$7,3,FALSE))</f>
        <v>1597.7199999999998</v>
      </c>
      <c r="EF762" s="77"/>
      <c r="EG762" s="77"/>
      <c r="EH762" s="77"/>
      <c r="EI762" s="77"/>
      <c r="EJ762" s="78"/>
      <c r="EK762" s="72">
        <f>IF($A762="-","-",ROUND(VLOOKUP($A762+ROUND(LEFT(EK$735,2)/24,5),'[1]ОАО "АТС"'!$A$30:$F$773,6,FALSE)+HLOOKUP($DL$733,'[1]Сбытовая надбавка'!$F$5:$H$6,2,FALSE),2)+'[1]Иные услуги'!$C$6+HLOOKUP($DR$732,'[1]Услуги по передаче'!$G$5:$J$7,3,FALSE))</f>
        <v>1768.3899999999999</v>
      </c>
      <c r="EL762" s="77"/>
      <c r="EM762" s="77"/>
      <c r="EN762" s="77"/>
      <c r="EO762" s="77"/>
      <c r="EP762" s="78"/>
      <c r="EQ762" s="72">
        <f>IF($A762="-","-",ROUND(VLOOKUP($A762+ROUND(LEFT(EQ$735,2)/24,5),'[1]ОАО "АТС"'!$A$30:$F$773,6,FALSE)+HLOOKUP($DL$733,'[1]Сбытовая надбавка'!$F$5:$H$6,2,FALSE),2)+'[1]Иные услуги'!$C$6+HLOOKUP($DR$732,'[1]Услуги по передаче'!$G$5:$J$7,3,FALSE))</f>
        <v>1673.0299999999997</v>
      </c>
      <c r="ER762" s="77"/>
      <c r="ES762" s="77"/>
      <c r="ET762" s="77"/>
      <c r="EU762" s="77"/>
      <c r="EV762" s="78"/>
    </row>
    <row r="763" spans="1:152" s="38" customFormat="1" ht="15.75" customHeight="1" x14ac:dyDescent="0.2">
      <c r="A763" s="69">
        <f>$A$142</f>
        <v>45013</v>
      </c>
      <c r="B763" s="70"/>
      <c r="C763" s="70"/>
      <c r="D763" s="70"/>
      <c r="E763" s="70"/>
      <c r="F763" s="70"/>
      <c r="G763" s="70"/>
      <c r="H763" s="71"/>
      <c r="I763" s="72">
        <f>IF($A763="-","-",ROUND(VLOOKUP($A763+ROUND(LEFT(I$735,1)/24,5),'[1]ОАО "АТС"'!$A$30:$F$773,6,FALSE)+HLOOKUP($DL$733,'[1]Сбытовая надбавка'!$F$5:$H$6,2,FALSE),2)+'[1]Иные услуги'!$C$6+HLOOKUP($DR$732,'[1]Услуги по передаче'!$G$5:$J$7,3,FALSE))</f>
        <v>1598.56</v>
      </c>
      <c r="J763" s="77"/>
      <c r="K763" s="77"/>
      <c r="L763" s="77"/>
      <c r="M763" s="77"/>
      <c r="N763" s="78"/>
      <c r="O763" s="72">
        <f>IF($A763="-","-",ROUND(VLOOKUP($A763+ROUND(LEFT(O$735,1)/24,5),'[1]ОАО "АТС"'!$A$30:$F$773,6,FALSE)+HLOOKUP($DL$733,'[1]Сбытовая надбавка'!$F$5:$H$6,2,FALSE),2)+'[1]Иные услуги'!$C$6+HLOOKUP($DR$732,'[1]Услуги по передаче'!$G$5:$J$7,3,FALSE))</f>
        <v>1598.6599999999999</v>
      </c>
      <c r="P763" s="77"/>
      <c r="Q763" s="77"/>
      <c r="R763" s="77"/>
      <c r="S763" s="77"/>
      <c r="T763" s="78"/>
      <c r="U763" s="72">
        <f>IF($A763="-","-",ROUND(VLOOKUP($A763+ROUND(LEFT(U$735,1)/24,5),'[1]ОАО "АТС"'!$A$30:$F$773,6,FALSE)+HLOOKUP($DL$733,'[1]Сбытовая надбавка'!$F$5:$H$6,2,FALSE),2)+'[1]Иные услуги'!$C$6+HLOOKUP($DR$732,'[1]Услуги по передаче'!$G$5:$J$7,3,FALSE))</f>
        <v>1598.73</v>
      </c>
      <c r="V763" s="77"/>
      <c r="W763" s="77"/>
      <c r="X763" s="77"/>
      <c r="Y763" s="77"/>
      <c r="Z763" s="78"/>
      <c r="AA763" s="72">
        <f>IF($A763="-","-",ROUND(VLOOKUP($A763+ROUND(LEFT(AA$735,1)/24,5),'[1]ОАО "АТС"'!$A$30:$F$773,6,FALSE)+HLOOKUP($DL$733,'[1]Сбытовая надбавка'!$F$5:$H$6,2,FALSE),2)+'[1]Иные услуги'!$C$6+HLOOKUP($DR$732,'[1]Услуги по передаче'!$G$5:$J$7,3,FALSE))</f>
        <v>1598.67</v>
      </c>
      <c r="AB763" s="77"/>
      <c r="AC763" s="77"/>
      <c r="AD763" s="77"/>
      <c r="AE763" s="77"/>
      <c r="AF763" s="78"/>
      <c r="AG763" s="72">
        <f>IF($A763="-","-",ROUND(VLOOKUP($A763+ROUND(LEFT(AG$735,1)/24,5),'[1]ОАО "АТС"'!$A$30:$F$773,6,FALSE)+HLOOKUP($DL$733,'[1]Сбытовая надбавка'!$F$5:$H$6,2,FALSE),2)+'[1]Иные услуги'!$C$6+HLOOKUP($DR$732,'[1]Услуги по передаче'!$G$5:$J$7,3,FALSE))</f>
        <v>1598.4899999999998</v>
      </c>
      <c r="AH763" s="77"/>
      <c r="AI763" s="77"/>
      <c r="AJ763" s="77"/>
      <c r="AK763" s="77"/>
      <c r="AL763" s="78"/>
      <c r="AM763" s="72">
        <f>IF($A763="-","-",ROUND(VLOOKUP($A763+ROUND(LEFT(AM$735,1)/24,5),'[1]ОАО "АТС"'!$A$30:$F$773,6,FALSE)+HLOOKUP($DL$733,'[1]Сбытовая надбавка'!$F$5:$H$6,2,FALSE),2)+'[1]Иные услуги'!$C$6+HLOOKUP($DR$732,'[1]Услуги по передаче'!$G$5:$J$7,3,FALSE))</f>
        <v>1598.7599999999998</v>
      </c>
      <c r="AN763" s="77"/>
      <c r="AO763" s="77"/>
      <c r="AP763" s="77"/>
      <c r="AQ763" s="77"/>
      <c r="AR763" s="78"/>
      <c r="AS763" s="72">
        <f>IF($A763="-","-",ROUND(VLOOKUP($A763+ROUND(LEFT(AS$735,1)/24,5),'[1]ОАО "АТС"'!$A$30:$F$773,6,FALSE)+HLOOKUP($DL$733,'[1]Сбытовая надбавка'!$F$5:$H$6,2,FALSE),2)+'[1]Иные услуги'!$C$6+HLOOKUP($DR$732,'[1]Услуги по передаче'!$G$5:$J$7,3,FALSE))</f>
        <v>1598.2799999999997</v>
      </c>
      <c r="AT763" s="77"/>
      <c r="AU763" s="77"/>
      <c r="AV763" s="77"/>
      <c r="AW763" s="77"/>
      <c r="AX763" s="78"/>
      <c r="AY763" s="72">
        <f>IF($A763="-","-",ROUND(VLOOKUP($A763+ROUND(LEFT(AY$735,1)/24,5),'[1]ОАО "АТС"'!$A$30:$F$773,6,FALSE)+HLOOKUP($DL$733,'[1]Сбытовая надбавка'!$F$5:$H$6,2,FALSE),2)+'[1]Иные услуги'!$C$6+HLOOKUP($DR$732,'[1]Услуги по передаче'!$G$5:$J$7,3,FALSE))</f>
        <v>1664.79</v>
      </c>
      <c r="AZ763" s="77"/>
      <c r="BA763" s="77"/>
      <c r="BB763" s="77"/>
      <c r="BC763" s="77"/>
      <c r="BD763" s="78"/>
      <c r="BE763" s="72">
        <f>IF($A763="-","-",ROUND(VLOOKUP($A763+ROUND(LEFT(BE$735,1)/24,5),'[1]ОАО "АТС"'!$A$30:$F$773,6,FALSE)+HLOOKUP($DL$733,'[1]Сбытовая надбавка'!$F$5:$H$6,2,FALSE),2)+'[1]Иные услуги'!$C$6+HLOOKUP($DR$732,'[1]Услуги по передаче'!$G$5:$J$7,3,FALSE))</f>
        <v>1598.5099999999998</v>
      </c>
      <c r="BF763" s="77"/>
      <c r="BG763" s="77"/>
      <c r="BH763" s="77"/>
      <c r="BI763" s="77"/>
      <c r="BJ763" s="78"/>
      <c r="BK763" s="72">
        <f>IF($A763="-","-",ROUND(VLOOKUP($A763+ROUND(LEFT(BK$735,1)/24,5),'[1]ОАО "АТС"'!$A$30:$F$773,6,FALSE)+HLOOKUP($DL$733,'[1]Сбытовая надбавка'!$F$5:$H$6,2,FALSE),2)+'[1]Иные услуги'!$C$6+HLOOKUP($DR$732,'[1]Услуги по передаче'!$G$5:$J$7,3,FALSE))</f>
        <v>1598.5900000000001</v>
      </c>
      <c r="BL763" s="77"/>
      <c r="BM763" s="77"/>
      <c r="BN763" s="77"/>
      <c r="BO763" s="77"/>
      <c r="BP763" s="78"/>
      <c r="BQ763" s="72">
        <f>IF($A763="-","-",ROUND(VLOOKUP($A763+ROUND(LEFT(BQ$735,2)/24,5),'[1]ОАО "АТС"'!$A$30:$F$773,6,FALSE)+HLOOKUP($DL$733,'[1]Сбытовая надбавка'!$F$5:$H$6,2,FALSE),2)+'[1]Иные услуги'!$C$6+HLOOKUP($DR$732,'[1]Услуги по передаче'!$G$5:$J$7,3,FALSE))</f>
        <v>1598.6</v>
      </c>
      <c r="BR763" s="77"/>
      <c r="BS763" s="77"/>
      <c r="BT763" s="77"/>
      <c r="BU763" s="77"/>
      <c r="BV763" s="78"/>
      <c r="BW763" s="72">
        <f>IF($A763="-","-",ROUND(VLOOKUP($A763+ROUND(LEFT(BW$735,2)/24,5),'[1]ОАО "АТС"'!$A$30:$F$773,6,FALSE)+HLOOKUP($DL$733,'[1]Сбытовая надбавка'!$F$5:$H$6,2,FALSE),2)+'[1]Иные услуги'!$C$6+HLOOKUP($DR$732,'[1]Услуги по передаче'!$G$5:$J$7,3,FALSE))</f>
        <v>1598.6999999999998</v>
      </c>
      <c r="BX763" s="77"/>
      <c r="BY763" s="77"/>
      <c r="BZ763" s="77"/>
      <c r="CA763" s="77"/>
      <c r="CB763" s="78"/>
      <c r="CC763" s="72">
        <f>IF($A763="-","-",ROUND(VLOOKUP($A763+ROUND(LEFT(CC$735,2)/24,5),'[1]ОАО "АТС"'!$A$30:$F$773,6,FALSE)+HLOOKUP($DL$733,'[1]Сбытовая надбавка'!$F$5:$H$6,2,FALSE),2)+'[1]Иные услуги'!$C$6+HLOOKUP($DR$732,'[1]Услуги по передаче'!$G$5:$J$7,3,FALSE))</f>
        <v>1598.67</v>
      </c>
      <c r="CD763" s="77"/>
      <c r="CE763" s="77"/>
      <c r="CF763" s="77"/>
      <c r="CG763" s="77"/>
      <c r="CH763" s="78"/>
      <c r="CI763" s="72">
        <f>IF($A763="-","-",ROUND(VLOOKUP($A763+ROUND(LEFT(CI$735,2)/24,5),'[1]ОАО "АТС"'!$A$30:$F$773,6,FALSE)+HLOOKUP($DL$733,'[1]Сбытовая надбавка'!$F$5:$H$6,2,FALSE),2)+'[1]Иные услуги'!$C$6+HLOOKUP($DR$732,'[1]Услуги по передаче'!$G$5:$J$7,3,FALSE))</f>
        <v>1598.6399999999999</v>
      </c>
      <c r="CJ763" s="77"/>
      <c r="CK763" s="77"/>
      <c r="CL763" s="77"/>
      <c r="CM763" s="77"/>
      <c r="CN763" s="78"/>
      <c r="CO763" s="72">
        <f>IF($A763="-","-",ROUND(VLOOKUP($A763+ROUND(LEFT(CO$735,2)/24,5),'[1]ОАО "АТС"'!$A$30:$F$773,6,FALSE)+HLOOKUP($DL$733,'[1]Сбытовая надбавка'!$F$5:$H$6,2,FALSE),2)+'[1]Иные услуги'!$C$6+HLOOKUP($DR$732,'[1]Услуги по передаче'!$G$5:$J$7,3,FALSE))</f>
        <v>1598.71</v>
      </c>
      <c r="CP763" s="77"/>
      <c r="CQ763" s="77"/>
      <c r="CR763" s="77"/>
      <c r="CS763" s="77"/>
      <c r="CT763" s="78"/>
      <c r="CU763" s="72">
        <f>IF($A763="-","-",ROUND(VLOOKUP($A763+ROUND(LEFT(CU$735,2)/24,5),'[1]ОАО "АТС"'!$A$30:$F$773,6,FALSE)+HLOOKUP($DL$733,'[1]Сбытовая надбавка'!$F$5:$H$6,2,FALSE),2)+'[1]Иные услуги'!$C$6+HLOOKUP($DR$732,'[1]Услуги по передаче'!$G$5:$J$7,3,FALSE))</f>
        <v>1598.87</v>
      </c>
      <c r="CV763" s="77"/>
      <c r="CW763" s="77"/>
      <c r="CX763" s="77"/>
      <c r="CY763" s="77"/>
      <c r="CZ763" s="78"/>
      <c r="DA763" s="72">
        <f>IF($A763="-","-",ROUND(VLOOKUP($A763+ROUND(LEFT(DA$735,2)/24,5),'[1]ОАО "АТС"'!$A$30:$F$773,6,FALSE)+HLOOKUP($DL$733,'[1]Сбытовая надбавка'!$F$5:$H$6,2,FALSE),2)+'[1]Иные услуги'!$C$6+HLOOKUP($DR$732,'[1]Услуги по передаче'!$G$5:$J$7,3,FALSE))</f>
        <v>1598.67</v>
      </c>
      <c r="DB763" s="77"/>
      <c r="DC763" s="77"/>
      <c r="DD763" s="77"/>
      <c r="DE763" s="77"/>
      <c r="DF763" s="78"/>
      <c r="DG763" s="72">
        <f>IF($A763="-","-",ROUND(VLOOKUP($A763+ROUND(LEFT(DG$735,2)/24,5),'[1]ОАО "АТС"'!$A$30:$F$773,6,FALSE)+HLOOKUP($DL$733,'[1]Сбытовая надбавка'!$F$5:$H$6,2,FALSE),2)+'[1]Иные услуги'!$C$6+HLOOKUP($DR$732,'[1]Услуги по передаче'!$G$5:$J$7,3,FALSE))</f>
        <v>1598.77</v>
      </c>
      <c r="DH763" s="77"/>
      <c r="DI763" s="77"/>
      <c r="DJ763" s="77"/>
      <c r="DK763" s="77"/>
      <c r="DL763" s="78"/>
      <c r="DM763" s="72">
        <f>IF($A763="-","-",ROUND(VLOOKUP($A763+ROUND(LEFT(DM$735,2)/24,5),'[1]ОАО "АТС"'!$A$30:$F$773,6,FALSE)+HLOOKUP($DL$733,'[1]Сбытовая надбавка'!$F$5:$H$6,2,FALSE),2)+'[1]Иные услуги'!$C$6+HLOOKUP($DR$732,'[1]Услуги по передаче'!$G$5:$J$7,3,FALSE))</f>
        <v>1596.4899999999998</v>
      </c>
      <c r="DN763" s="77"/>
      <c r="DO763" s="77"/>
      <c r="DP763" s="77"/>
      <c r="DQ763" s="77"/>
      <c r="DR763" s="78"/>
      <c r="DS763" s="72">
        <f>IF($A763="-","-",ROUND(VLOOKUP($A763+ROUND(LEFT(DS$735,2)/24,5),'[1]ОАО "АТС"'!$A$30:$F$773,6,FALSE)+HLOOKUP($DL$733,'[1]Сбытовая надбавка'!$F$5:$H$6,2,FALSE),2)+'[1]Иные услуги'!$C$6+HLOOKUP($DR$732,'[1]Услуги по передаче'!$G$5:$J$7,3,FALSE))</f>
        <v>1597.5299999999997</v>
      </c>
      <c r="DT763" s="77"/>
      <c r="DU763" s="77"/>
      <c r="DV763" s="77"/>
      <c r="DW763" s="77"/>
      <c r="DX763" s="78"/>
      <c r="DY763" s="72">
        <f>IF($A763="-","-",ROUND(VLOOKUP($A763+ROUND(LEFT(DY$735,2)/24,5),'[1]ОАО "АТС"'!$A$30:$F$773,6,FALSE)+HLOOKUP($DL$733,'[1]Сбытовая надбавка'!$F$5:$H$6,2,FALSE),2)+'[1]Иные услуги'!$C$6+HLOOKUP($DR$732,'[1]Услуги по передаче'!$G$5:$J$7,3,FALSE))</f>
        <v>1597.83</v>
      </c>
      <c r="DZ763" s="77"/>
      <c r="EA763" s="77"/>
      <c r="EB763" s="77"/>
      <c r="EC763" s="77"/>
      <c r="ED763" s="78"/>
      <c r="EE763" s="72">
        <f>IF($A763="-","-",ROUND(VLOOKUP($A763+ROUND(LEFT(EE$735,2)/24,5),'[1]ОАО "АТС"'!$A$30:$F$773,6,FALSE)+HLOOKUP($DL$733,'[1]Сбытовая надбавка'!$F$5:$H$6,2,FALSE),2)+'[1]Иные услуги'!$C$6+HLOOKUP($DR$732,'[1]Услуги по передаче'!$G$5:$J$7,3,FALSE))</f>
        <v>1597.9</v>
      </c>
      <c r="EF763" s="77"/>
      <c r="EG763" s="77"/>
      <c r="EH763" s="77"/>
      <c r="EI763" s="77"/>
      <c r="EJ763" s="78"/>
      <c r="EK763" s="72">
        <f>IF($A763="-","-",ROUND(VLOOKUP($A763+ROUND(LEFT(EK$735,2)/24,5),'[1]ОАО "АТС"'!$A$30:$F$773,6,FALSE)+HLOOKUP($DL$733,'[1]Сбытовая надбавка'!$F$5:$H$6,2,FALSE),2)+'[1]Иные услуги'!$C$6+HLOOKUP($DR$732,'[1]Услуги по передаче'!$G$5:$J$7,3,FALSE))</f>
        <v>1739.3600000000001</v>
      </c>
      <c r="EL763" s="77"/>
      <c r="EM763" s="77"/>
      <c r="EN763" s="77"/>
      <c r="EO763" s="77"/>
      <c r="EP763" s="78"/>
      <c r="EQ763" s="72">
        <f>IF($A763="-","-",ROUND(VLOOKUP($A763+ROUND(LEFT(EQ$735,2)/24,5),'[1]ОАО "АТС"'!$A$30:$F$773,6,FALSE)+HLOOKUP($DL$733,'[1]Сбытовая надбавка'!$F$5:$H$6,2,FALSE),2)+'[1]Иные услуги'!$C$6+HLOOKUP($DR$732,'[1]Услуги по передаче'!$G$5:$J$7,3,FALSE))</f>
        <v>1640.75</v>
      </c>
      <c r="ER763" s="77"/>
      <c r="ES763" s="77"/>
      <c r="ET763" s="77"/>
      <c r="EU763" s="77"/>
      <c r="EV763" s="78"/>
    </row>
    <row r="764" spans="1:152" s="38" customFormat="1" ht="15.75" customHeight="1" x14ac:dyDescent="0.2">
      <c r="A764" s="69">
        <f>$A$143</f>
        <v>45014</v>
      </c>
      <c r="B764" s="70"/>
      <c r="C764" s="70"/>
      <c r="D764" s="70"/>
      <c r="E764" s="70"/>
      <c r="F764" s="70"/>
      <c r="G764" s="70"/>
      <c r="H764" s="71"/>
      <c r="I764" s="72">
        <f>IF($A764="-","-",ROUND(VLOOKUP($A764+ROUND(LEFT(I$735,1)/24,5),'[1]ОАО "АТС"'!$A$30:$F$773,6,FALSE)+HLOOKUP($DL$733,'[1]Сбытовая надбавка'!$F$5:$H$6,2,FALSE),2)+'[1]Иные услуги'!$C$6+HLOOKUP($DR$732,'[1]Услуги по передаче'!$G$5:$J$7,3,FALSE))</f>
        <v>1598.8400000000001</v>
      </c>
      <c r="J764" s="77"/>
      <c r="K764" s="77"/>
      <c r="L764" s="77"/>
      <c r="M764" s="77"/>
      <c r="N764" s="78"/>
      <c r="O764" s="72">
        <f>IF($A764="-","-",ROUND(VLOOKUP($A764+ROUND(LEFT(O$735,1)/24,5),'[1]ОАО "АТС"'!$A$30:$F$773,6,FALSE)+HLOOKUP($DL$733,'[1]Сбытовая надбавка'!$F$5:$H$6,2,FALSE),2)+'[1]Иные услуги'!$C$6+HLOOKUP($DR$732,'[1]Услуги по передаче'!$G$5:$J$7,3,FALSE))</f>
        <v>1598.88</v>
      </c>
      <c r="P764" s="77"/>
      <c r="Q764" s="77"/>
      <c r="R764" s="77"/>
      <c r="S764" s="77"/>
      <c r="T764" s="78"/>
      <c r="U764" s="72">
        <f>IF($A764="-","-",ROUND(VLOOKUP($A764+ROUND(LEFT(U$735,1)/24,5),'[1]ОАО "АТС"'!$A$30:$F$773,6,FALSE)+HLOOKUP($DL$733,'[1]Сбытовая надбавка'!$F$5:$H$6,2,FALSE),2)+'[1]Иные услуги'!$C$6+HLOOKUP($DR$732,'[1]Услуги по передаче'!$G$5:$J$7,3,FALSE))</f>
        <v>1598.9099999999999</v>
      </c>
      <c r="V764" s="77"/>
      <c r="W764" s="77"/>
      <c r="X764" s="77"/>
      <c r="Y764" s="77"/>
      <c r="Z764" s="78"/>
      <c r="AA764" s="72">
        <f>IF($A764="-","-",ROUND(VLOOKUP($A764+ROUND(LEFT(AA$735,1)/24,5),'[1]ОАО "АТС"'!$A$30:$F$773,6,FALSE)+HLOOKUP($DL$733,'[1]Сбытовая надбавка'!$F$5:$H$6,2,FALSE),2)+'[1]Иные услуги'!$C$6+HLOOKUP($DR$732,'[1]Услуги по передаче'!$G$5:$J$7,3,FALSE))</f>
        <v>1598.83</v>
      </c>
      <c r="AB764" s="77"/>
      <c r="AC764" s="77"/>
      <c r="AD764" s="77"/>
      <c r="AE764" s="77"/>
      <c r="AF764" s="78"/>
      <c r="AG764" s="72">
        <f>IF($A764="-","-",ROUND(VLOOKUP($A764+ROUND(LEFT(AG$735,1)/24,5),'[1]ОАО "АТС"'!$A$30:$F$773,6,FALSE)+HLOOKUP($DL$733,'[1]Сбытовая надбавка'!$F$5:$H$6,2,FALSE),2)+'[1]Иные услуги'!$C$6+HLOOKUP($DR$732,'[1]Услуги по передаче'!$G$5:$J$7,3,FALSE))</f>
        <v>1599.08</v>
      </c>
      <c r="AH764" s="77"/>
      <c r="AI764" s="77"/>
      <c r="AJ764" s="77"/>
      <c r="AK764" s="77"/>
      <c r="AL764" s="78"/>
      <c r="AM764" s="72">
        <f>IF($A764="-","-",ROUND(VLOOKUP($A764+ROUND(LEFT(AM$735,1)/24,5),'[1]ОАО "АТС"'!$A$30:$F$773,6,FALSE)+HLOOKUP($DL$733,'[1]Сбытовая надбавка'!$F$5:$H$6,2,FALSE),2)+'[1]Иные услуги'!$C$6+HLOOKUP($DR$732,'[1]Услуги по передаче'!$G$5:$J$7,3,FALSE))</f>
        <v>1599.08</v>
      </c>
      <c r="AN764" s="77"/>
      <c r="AO764" s="77"/>
      <c r="AP764" s="77"/>
      <c r="AQ764" s="77"/>
      <c r="AR764" s="78"/>
      <c r="AS764" s="72">
        <f>IF($A764="-","-",ROUND(VLOOKUP($A764+ROUND(LEFT(AS$735,1)/24,5),'[1]ОАО "АТС"'!$A$30:$F$773,6,FALSE)+HLOOKUP($DL$733,'[1]Сбытовая надбавка'!$F$5:$H$6,2,FALSE),2)+'[1]Иные услуги'!$C$6+HLOOKUP($DR$732,'[1]Услуги по передаче'!$G$5:$J$7,3,FALSE))</f>
        <v>1598.54</v>
      </c>
      <c r="AT764" s="77"/>
      <c r="AU764" s="77"/>
      <c r="AV764" s="77"/>
      <c r="AW764" s="77"/>
      <c r="AX764" s="78"/>
      <c r="AY764" s="72">
        <f>IF($A764="-","-",ROUND(VLOOKUP($A764+ROUND(LEFT(AY$735,1)/24,5),'[1]ОАО "АТС"'!$A$30:$F$773,6,FALSE)+HLOOKUP($DL$733,'[1]Сбытовая надбавка'!$F$5:$H$6,2,FALSE),2)+'[1]Иные услуги'!$C$6+HLOOKUP($DR$732,'[1]Услуги по передаче'!$G$5:$J$7,3,FALSE))</f>
        <v>1658.4499999999998</v>
      </c>
      <c r="AZ764" s="77"/>
      <c r="BA764" s="77"/>
      <c r="BB764" s="77"/>
      <c r="BC764" s="77"/>
      <c r="BD764" s="78"/>
      <c r="BE764" s="72">
        <f>IF($A764="-","-",ROUND(VLOOKUP($A764+ROUND(LEFT(BE$735,1)/24,5),'[1]ОАО "АТС"'!$A$30:$F$773,6,FALSE)+HLOOKUP($DL$733,'[1]Сбытовая надбавка'!$F$5:$H$6,2,FALSE),2)+'[1]Иные услуги'!$C$6+HLOOKUP($DR$732,'[1]Услуги по передаче'!$G$5:$J$7,3,FALSE))</f>
        <v>1598.79</v>
      </c>
      <c r="BF764" s="77"/>
      <c r="BG764" s="77"/>
      <c r="BH764" s="77"/>
      <c r="BI764" s="77"/>
      <c r="BJ764" s="78"/>
      <c r="BK764" s="72">
        <f>IF($A764="-","-",ROUND(VLOOKUP($A764+ROUND(LEFT(BK$735,1)/24,5),'[1]ОАО "АТС"'!$A$30:$F$773,6,FALSE)+HLOOKUP($DL$733,'[1]Сбытовая надбавка'!$F$5:$H$6,2,FALSE),2)+'[1]Иные услуги'!$C$6+HLOOKUP($DR$732,'[1]Услуги по передаче'!$G$5:$J$7,3,FALSE))</f>
        <v>1598.7799999999997</v>
      </c>
      <c r="BL764" s="77"/>
      <c r="BM764" s="77"/>
      <c r="BN764" s="77"/>
      <c r="BO764" s="77"/>
      <c r="BP764" s="78"/>
      <c r="BQ764" s="72">
        <f>IF($A764="-","-",ROUND(VLOOKUP($A764+ROUND(LEFT(BQ$735,2)/24,5),'[1]ОАО "АТС"'!$A$30:$F$773,6,FALSE)+HLOOKUP($DL$733,'[1]Сбытовая надбавка'!$F$5:$H$6,2,FALSE),2)+'[1]Иные услуги'!$C$6+HLOOKUP($DR$732,'[1]Услуги по передаче'!$G$5:$J$7,3,FALSE))</f>
        <v>1598.77</v>
      </c>
      <c r="BR764" s="77"/>
      <c r="BS764" s="77"/>
      <c r="BT764" s="77"/>
      <c r="BU764" s="77"/>
      <c r="BV764" s="78"/>
      <c r="BW764" s="72">
        <f>IF($A764="-","-",ROUND(VLOOKUP($A764+ROUND(LEFT(BW$735,2)/24,5),'[1]ОАО "АТС"'!$A$30:$F$773,6,FALSE)+HLOOKUP($DL$733,'[1]Сбытовая надбавка'!$F$5:$H$6,2,FALSE),2)+'[1]Иные услуги'!$C$6+HLOOKUP($DR$732,'[1]Услуги по передаче'!$G$5:$J$7,3,FALSE))</f>
        <v>1598.7799999999997</v>
      </c>
      <c r="BX764" s="77"/>
      <c r="BY764" s="77"/>
      <c r="BZ764" s="77"/>
      <c r="CA764" s="77"/>
      <c r="CB764" s="78"/>
      <c r="CC764" s="72">
        <f>IF($A764="-","-",ROUND(VLOOKUP($A764+ROUND(LEFT(CC$735,2)/24,5),'[1]ОАО "АТС"'!$A$30:$F$773,6,FALSE)+HLOOKUP($DL$733,'[1]Сбытовая надбавка'!$F$5:$H$6,2,FALSE),2)+'[1]Иные услуги'!$C$6+HLOOKUP($DR$732,'[1]Услуги по передаче'!$G$5:$J$7,3,FALSE))</f>
        <v>1598.7599999999998</v>
      </c>
      <c r="CD764" s="77"/>
      <c r="CE764" s="77"/>
      <c r="CF764" s="77"/>
      <c r="CG764" s="77"/>
      <c r="CH764" s="78"/>
      <c r="CI764" s="72">
        <f>IF($A764="-","-",ROUND(VLOOKUP($A764+ROUND(LEFT(CI$735,2)/24,5),'[1]ОАО "АТС"'!$A$30:$F$773,6,FALSE)+HLOOKUP($DL$733,'[1]Сбытовая надбавка'!$F$5:$H$6,2,FALSE),2)+'[1]Иные услуги'!$C$6+HLOOKUP($DR$732,'[1]Услуги по передаче'!$G$5:$J$7,3,FALSE))</f>
        <v>1598.73</v>
      </c>
      <c r="CJ764" s="77"/>
      <c r="CK764" s="77"/>
      <c r="CL764" s="77"/>
      <c r="CM764" s="77"/>
      <c r="CN764" s="78"/>
      <c r="CO764" s="72">
        <f>IF($A764="-","-",ROUND(VLOOKUP($A764+ROUND(LEFT(CO$735,2)/24,5),'[1]ОАО "АТС"'!$A$30:$F$773,6,FALSE)+HLOOKUP($DL$733,'[1]Сбытовая надбавка'!$F$5:$H$6,2,FALSE),2)+'[1]Иные услуги'!$C$6+HLOOKUP($DR$732,'[1]Услуги по передаче'!$G$5:$J$7,3,FALSE))</f>
        <v>1598.7999999999997</v>
      </c>
      <c r="CP764" s="77"/>
      <c r="CQ764" s="77"/>
      <c r="CR764" s="77"/>
      <c r="CS764" s="77"/>
      <c r="CT764" s="78"/>
      <c r="CU764" s="72">
        <f>IF($A764="-","-",ROUND(VLOOKUP($A764+ROUND(LEFT(CU$735,2)/24,5),'[1]ОАО "АТС"'!$A$30:$F$773,6,FALSE)+HLOOKUP($DL$733,'[1]Сбытовая надбавка'!$F$5:$H$6,2,FALSE),2)+'[1]Иные услуги'!$C$6+HLOOKUP($DR$732,'[1]Услуги по передаче'!$G$5:$J$7,3,FALSE))</f>
        <v>1598.9499999999998</v>
      </c>
      <c r="CV764" s="77"/>
      <c r="CW764" s="77"/>
      <c r="CX764" s="77"/>
      <c r="CY764" s="77"/>
      <c r="CZ764" s="78"/>
      <c r="DA764" s="72">
        <f>IF($A764="-","-",ROUND(VLOOKUP($A764+ROUND(LEFT(DA$735,2)/24,5),'[1]ОАО "АТС"'!$A$30:$F$773,6,FALSE)+HLOOKUP($DL$733,'[1]Сбытовая надбавка'!$F$5:$H$6,2,FALSE),2)+'[1]Иные услуги'!$C$6+HLOOKUP($DR$732,'[1]Услуги по передаче'!$G$5:$J$7,3,FALSE))</f>
        <v>1598.8899999999999</v>
      </c>
      <c r="DB764" s="77"/>
      <c r="DC764" s="77"/>
      <c r="DD764" s="77"/>
      <c r="DE764" s="77"/>
      <c r="DF764" s="78"/>
      <c r="DG764" s="72">
        <f>IF($A764="-","-",ROUND(VLOOKUP($A764+ROUND(LEFT(DG$735,2)/24,5),'[1]ОАО "АТС"'!$A$30:$F$773,6,FALSE)+HLOOKUP($DL$733,'[1]Сбытовая надбавка'!$F$5:$H$6,2,FALSE),2)+'[1]Иные услуги'!$C$6+HLOOKUP($DR$732,'[1]Услуги по передаче'!$G$5:$J$7,3,FALSE))</f>
        <v>1598.8600000000001</v>
      </c>
      <c r="DH764" s="77"/>
      <c r="DI764" s="77"/>
      <c r="DJ764" s="77"/>
      <c r="DK764" s="77"/>
      <c r="DL764" s="78"/>
      <c r="DM764" s="72">
        <f>IF($A764="-","-",ROUND(VLOOKUP($A764+ROUND(LEFT(DM$735,2)/24,5),'[1]ОАО "АТС"'!$A$30:$F$773,6,FALSE)+HLOOKUP($DL$733,'[1]Сбытовая надбавка'!$F$5:$H$6,2,FALSE),2)+'[1]Иные услуги'!$C$6+HLOOKUP($DR$732,'[1]Услуги по передаче'!$G$5:$J$7,3,FALSE))</f>
        <v>1596.7399999999998</v>
      </c>
      <c r="DN764" s="77"/>
      <c r="DO764" s="77"/>
      <c r="DP764" s="77"/>
      <c r="DQ764" s="77"/>
      <c r="DR764" s="78"/>
      <c r="DS764" s="72">
        <f>IF($A764="-","-",ROUND(VLOOKUP($A764+ROUND(LEFT(DS$735,2)/24,5),'[1]ОАО "АТС"'!$A$30:$F$773,6,FALSE)+HLOOKUP($DL$733,'[1]Сбытовая надбавка'!$F$5:$H$6,2,FALSE),2)+'[1]Иные услуги'!$C$6+HLOOKUP($DR$732,'[1]Услуги по передаче'!$G$5:$J$7,3,FALSE))</f>
        <v>1597.67</v>
      </c>
      <c r="DT764" s="77"/>
      <c r="DU764" s="77"/>
      <c r="DV764" s="77"/>
      <c r="DW764" s="77"/>
      <c r="DX764" s="78"/>
      <c r="DY764" s="72">
        <f>IF($A764="-","-",ROUND(VLOOKUP($A764+ROUND(LEFT(DY$735,2)/24,5),'[1]ОАО "АТС"'!$A$30:$F$773,6,FALSE)+HLOOKUP($DL$733,'[1]Сбытовая надбавка'!$F$5:$H$6,2,FALSE),2)+'[1]Иные услуги'!$C$6+HLOOKUP($DR$732,'[1]Услуги по передаче'!$G$5:$J$7,3,FALSE))</f>
        <v>1597.96</v>
      </c>
      <c r="DZ764" s="77"/>
      <c r="EA764" s="77"/>
      <c r="EB764" s="77"/>
      <c r="EC764" s="77"/>
      <c r="ED764" s="78"/>
      <c r="EE764" s="72">
        <f>IF($A764="-","-",ROUND(VLOOKUP($A764+ROUND(LEFT(EE$735,2)/24,5),'[1]ОАО "АТС"'!$A$30:$F$773,6,FALSE)+HLOOKUP($DL$733,'[1]Сбытовая надбавка'!$F$5:$H$6,2,FALSE),2)+'[1]Иные услуги'!$C$6+HLOOKUP($DR$732,'[1]Услуги по передаче'!$G$5:$J$7,3,FALSE))</f>
        <v>1598.0299999999997</v>
      </c>
      <c r="EF764" s="77"/>
      <c r="EG764" s="77"/>
      <c r="EH764" s="77"/>
      <c r="EI764" s="77"/>
      <c r="EJ764" s="78"/>
      <c r="EK764" s="72">
        <f>IF($A764="-","-",ROUND(VLOOKUP($A764+ROUND(LEFT(EK$735,2)/24,5),'[1]ОАО "АТС"'!$A$30:$F$773,6,FALSE)+HLOOKUP($DL$733,'[1]Сбытовая надбавка'!$F$5:$H$6,2,FALSE),2)+'[1]Иные услуги'!$C$6+HLOOKUP($DR$732,'[1]Услуги по передаче'!$G$5:$J$7,3,FALSE))</f>
        <v>1681.44</v>
      </c>
      <c r="EL764" s="77"/>
      <c r="EM764" s="77"/>
      <c r="EN764" s="77"/>
      <c r="EO764" s="77"/>
      <c r="EP764" s="78"/>
      <c r="EQ764" s="72">
        <f>IF($A764="-","-",ROUND(VLOOKUP($A764+ROUND(LEFT(EQ$735,2)/24,5),'[1]ОАО "АТС"'!$A$30:$F$773,6,FALSE)+HLOOKUP($DL$733,'[1]Сбытовая надбавка'!$F$5:$H$6,2,FALSE),2)+'[1]Иные услуги'!$C$6+HLOOKUP($DR$732,'[1]Услуги по передаче'!$G$5:$J$7,3,FALSE))</f>
        <v>1612.25</v>
      </c>
      <c r="ER764" s="77"/>
      <c r="ES764" s="77"/>
      <c r="ET764" s="77"/>
      <c r="EU764" s="77"/>
      <c r="EV764" s="78"/>
    </row>
    <row r="765" spans="1:152" s="38" customFormat="1" ht="15.75" customHeight="1" x14ac:dyDescent="0.2">
      <c r="A765" s="69">
        <f>$A$144</f>
        <v>45015</v>
      </c>
      <c r="B765" s="70"/>
      <c r="C765" s="70"/>
      <c r="D765" s="70"/>
      <c r="E765" s="70"/>
      <c r="F765" s="70"/>
      <c r="G765" s="70"/>
      <c r="H765" s="71"/>
      <c r="I765" s="72">
        <f>IF($A765="-","-",ROUND(VLOOKUP($A765+ROUND(LEFT(I$735,1)/24,5),'[1]ОАО "АТС"'!$A$30:$F$773,6,FALSE)+HLOOKUP($DL$733,'[1]Сбытовая надбавка'!$F$5:$H$6,2,FALSE),2)+'[1]Иные услуги'!$C$6+HLOOKUP($DR$732,'[1]Услуги по передаче'!$G$5:$J$7,3,FALSE))</f>
        <v>1598.8899999999999</v>
      </c>
      <c r="J765" s="77"/>
      <c r="K765" s="77"/>
      <c r="L765" s="77"/>
      <c r="M765" s="77"/>
      <c r="N765" s="78"/>
      <c r="O765" s="72">
        <f>IF($A765="-","-",ROUND(VLOOKUP($A765+ROUND(LEFT(O$735,1)/24,5),'[1]ОАО "АТС"'!$A$30:$F$773,6,FALSE)+HLOOKUP($DL$733,'[1]Сбытовая надбавка'!$F$5:$H$6,2,FALSE),2)+'[1]Иные услуги'!$C$6+HLOOKUP($DR$732,'[1]Услуги по передаче'!$G$5:$J$7,3,FALSE))</f>
        <v>1598.9699999999998</v>
      </c>
      <c r="P765" s="77"/>
      <c r="Q765" s="77"/>
      <c r="R765" s="77"/>
      <c r="S765" s="77"/>
      <c r="T765" s="78"/>
      <c r="U765" s="72">
        <f>IF($A765="-","-",ROUND(VLOOKUP($A765+ROUND(LEFT(U$735,1)/24,5),'[1]ОАО "АТС"'!$A$30:$F$773,6,FALSE)+HLOOKUP($DL$733,'[1]Сбытовая надбавка'!$F$5:$H$6,2,FALSE),2)+'[1]Иные услуги'!$C$6+HLOOKUP($DR$732,'[1]Услуги по передаче'!$G$5:$J$7,3,FALSE))</f>
        <v>1599.0499999999997</v>
      </c>
      <c r="V765" s="77"/>
      <c r="W765" s="77"/>
      <c r="X765" s="77"/>
      <c r="Y765" s="77"/>
      <c r="Z765" s="78"/>
      <c r="AA765" s="72">
        <f>IF($A765="-","-",ROUND(VLOOKUP($A765+ROUND(LEFT(AA$735,1)/24,5),'[1]ОАО "АТС"'!$A$30:$F$773,6,FALSE)+HLOOKUP($DL$733,'[1]Сбытовая надбавка'!$F$5:$H$6,2,FALSE),2)+'[1]Иные услуги'!$C$6+HLOOKUP($DR$732,'[1]Услуги по передаче'!$G$5:$J$7,3,FALSE))</f>
        <v>1598.9899999999998</v>
      </c>
      <c r="AB765" s="77"/>
      <c r="AC765" s="77"/>
      <c r="AD765" s="77"/>
      <c r="AE765" s="77"/>
      <c r="AF765" s="78"/>
      <c r="AG765" s="72">
        <f>IF($A765="-","-",ROUND(VLOOKUP($A765+ROUND(LEFT(AG$735,1)/24,5),'[1]ОАО "АТС"'!$A$30:$F$773,6,FALSE)+HLOOKUP($DL$733,'[1]Сбытовая надбавка'!$F$5:$H$6,2,FALSE),2)+'[1]Иные услуги'!$C$6+HLOOKUP($DR$732,'[1]Услуги по передаче'!$G$5:$J$7,3,FALSE))</f>
        <v>1599.1100000000001</v>
      </c>
      <c r="AH765" s="77"/>
      <c r="AI765" s="77"/>
      <c r="AJ765" s="77"/>
      <c r="AK765" s="77"/>
      <c r="AL765" s="78"/>
      <c r="AM765" s="72">
        <f>IF($A765="-","-",ROUND(VLOOKUP($A765+ROUND(LEFT(AM$735,1)/24,5),'[1]ОАО "АТС"'!$A$30:$F$773,6,FALSE)+HLOOKUP($DL$733,'[1]Сбытовая надбавка'!$F$5:$H$6,2,FALSE),2)+'[1]Иные услуги'!$C$6+HLOOKUP($DR$732,'[1]Услуги по передаче'!$G$5:$J$7,3,FALSE))</f>
        <v>1599.15</v>
      </c>
      <c r="AN765" s="77"/>
      <c r="AO765" s="77"/>
      <c r="AP765" s="77"/>
      <c r="AQ765" s="77"/>
      <c r="AR765" s="78"/>
      <c r="AS765" s="72">
        <f>IF($A765="-","-",ROUND(VLOOKUP($A765+ROUND(LEFT(AS$735,1)/24,5),'[1]ОАО "АТС"'!$A$30:$F$773,6,FALSE)+HLOOKUP($DL$733,'[1]Сбытовая надбавка'!$F$5:$H$6,2,FALSE),2)+'[1]Иные услуги'!$C$6+HLOOKUP($DR$732,'[1]Услуги по передаче'!$G$5:$J$7,3,FALSE))</f>
        <v>1598.73</v>
      </c>
      <c r="AT765" s="77"/>
      <c r="AU765" s="77"/>
      <c r="AV765" s="77"/>
      <c r="AW765" s="77"/>
      <c r="AX765" s="78"/>
      <c r="AY765" s="72">
        <f>IF($A765="-","-",ROUND(VLOOKUP($A765+ROUND(LEFT(AY$735,1)/24,5),'[1]ОАО "АТС"'!$A$30:$F$773,6,FALSE)+HLOOKUP($DL$733,'[1]Сбытовая надбавка'!$F$5:$H$6,2,FALSE),2)+'[1]Иные услуги'!$C$6+HLOOKUP($DR$732,'[1]Услуги по передаче'!$G$5:$J$7,3,FALSE))</f>
        <v>1646.3600000000001</v>
      </c>
      <c r="AZ765" s="77"/>
      <c r="BA765" s="77"/>
      <c r="BB765" s="77"/>
      <c r="BC765" s="77"/>
      <c r="BD765" s="78"/>
      <c r="BE765" s="72">
        <f>IF($A765="-","-",ROUND(VLOOKUP($A765+ROUND(LEFT(BE$735,1)/24,5),'[1]ОАО "АТС"'!$A$30:$F$773,6,FALSE)+HLOOKUP($DL$733,'[1]Сбытовая надбавка'!$F$5:$H$6,2,FALSE),2)+'[1]Иные услуги'!$C$6+HLOOKUP($DR$732,'[1]Услуги по передаче'!$G$5:$J$7,3,FALSE))</f>
        <v>1598.96</v>
      </c>
      <c r="BF765" s="77"/>
      <c r="BG765" s="77"/>
      <c r="BH765" s="77"/>
      <c r="BI765" s="77"/>
      <c r="BJ765" s="78"/>
      <c r="BK765" s="72">
        <f>IF($A765="-","-",ROUND(VLOOKUP($A765+ROUND(LEFT(BK$735,1)/24,5),'[1]ОАО "АТС"'!$A$30:$F$773,6,FALSE)+HLOOKUP($DL$733,'[1]Сбытовая надбавка'!$F$5:$H$6,2,FALSE),2)+'[1]Иные услуги'!$C$6+HLOOKUP($DR$732,'[1]Услуги по передаче'!$G$5:$J$7,3,FALSE))</f>
        <v>1638.5099999999998</v>
      </c>
      <c r="BL765" s="77"/>
      <c r="BM765" s="77"/>
      <c r="BN765" s="77"/>
      <c r="BO765" s="77"/>
      <c r="BP765" s="78"/>
      <c r="BQ765" s="72">
        <f>IF($A765="-","-",ROUND(VLOOKUP($A765+ROUND(LEFT(BQ$735,2)/24,5),'[1]ОАО "АТС"'!$A$30:$F$773,6,FALSE)+HLOOKUP($DL$733,'[1]Сбытовая надбавка'!$F$5:$H$6,2,FALSE),2)+'[1]Иные услуги'!$C$6+HLOOKUP($DR$732,'[1]Услуги по передаче'!$G$5:$J$7,3,FALSE))</f>
        <v>1655.73</v>
      </c>
      <c r="BR765" s="77"/>
      <c r="BS765" s="77"/>
      <c r="BT765" s="77"/>
      <c r="BU765" s="77"/>
      <c r="BV765" s="78"/>
      <c r="BW765" s="72">
        <f>IF($A765="-","-",ROUND(VLOOKUP($A765+ROUND(LEFT(BW$735,2)/24,5),'[1]ОАО "АТС"'!$A$30:$F$773,6,FALSE)+HLOOKUP($DL$733,'[1]Сбытовая надбавка'!$F$5:$H$6,2,FALSE),2)+'[1]Иные услуги'!$C$6+HLOOKUP($DR$732,'[1]Услуги по передаче'!$G$5:$J$7,3,FALSE))</f>
        <v>1645.19</v>
      </c>
      <c r="BX765" s="77"/>
      <c r="BY765" s="77"/>
      <c r="BZ765" s="77"/>
      <c r="CA765" s="77"/>
      <c r="CB765" s="78"/>
      <c r="CC765" s="72">
        <f>IF($A765="-","-",ROUND(VLOOKUP($A765+ROUND(LEFT(CC$735,2)/24,5),'[1]ОАО "АТС"'!$A$30:$F$773,6,FALSE)+HLOOKUP($DL$733,'[1]Сбытовая надбавка'!$F$5:$H$6,2,FALSE),2)+'[1]Иные услуги'!$C$6+HLOOKUP($DR$732,'[1]Услуги по передаче'!$G$5:$J$7,3,FALSE))</f>
        <v>1618.04</v>
      </c>
      <c r="CD765" s="77"/>
      <c r="CE765" s="77"/>
      <c r="CF765" s="77"/>
      <c r="CG765" s="77"/>
      <c r="CH765" s="78"/>
      <c r="CI765" s="72">
        <f>IF($A765="-","-",ROUND(VLOOKUP($A765+ROUND(LEFT(CI$735,2)/24,5),'[1]ОАО "АТС"'!$A$30:$F$773,6,FALSE)+HLOOKUP($DL$733,'[1]Сбытовая надбавка'!$F$5:$H$6,2,FALSE),2)+'[1]Иные услуги'!$C$6+HLOOKUP($DR$732,'[1]Услуги по передаче'!$G$5:$J$7,3,FALSE))</f>
        <v>1623.0099999999998</v>
      </c>
      <c r="CJ765" s="77"/>
      <c r="CK765" s="77"/>
      <c r="CL765" s="77"/>
      <c r="CM765" s="77"/>
      <c r="CN765" s="78"/>
      <c r="CO765" s="72">
        <f>IF($A765="-","-",ROUND(VLOOKUP($A765+ROUND(LEFT(CO$735,2)/24,5),'[1]ОАО "АТС"'!$A$30:$F$773,6,FALSE)+HLOOKUP($DL$733,'[1]Сбытовая надбавка'!$F$5:$H$6,2,FALSE),2)+'[1]Иные услуги'!$C$6+HLOOKUP($DR$732,'[1]Услуги по передаче'!$G$5:$J$7,3,FALSE))</f>
        <v>1624.85</v>
      </c>
      <c r="CP765" s="77"/>
      <c r="CQ765" s="77"/>
      <c r="CR765" s="77"/>
      <c r="CS765" s="77"/>
      <c r="CT765" s="78"/>
      <c r="CU765" s="72">
        <f>IF($A765="-","-",ROUND(VLOOKUP($A765+ROUND(LEFT(CU$735,2)/24,5),'[1]ОАО "АТС"'!$A$30:$F$773,6,FALSE)+HLOOKUP($DL$733,'[1]Сбытовая надбавка'!$F$5:$H$6,2,FALSE),2)+'[1]Иные услуги'!$C$6+HLOOKUP($DR$732,'[1]Услуги по передаче'!$G$5:$J$7,3,FALSE))</f>
        <v>1621.77</v>
      </c>
      <c r="CV765" s="77"/>
      <c r="CW765" s="77"/>
      <c r="CX765" s="77"/>
      <c r="CY765" s="77"/>
      <c r="CZ765" s="78"/>
      <c r="DA765" s="72">
        <f>IF($A765="-","-",ROUND(VLOOKUP($A765+ROUND(LEFT(DA$735,2)/24,5),'[1]ОАО "АТС"'!$A$30:$F$773,6,FALSE)+HLOOKUP($DL$733,'[1]Сбытовая надбавка'!$F$5:$H$6,2,FALSE),2)+'[1]Иные услуги'!$C$6+HLOOKUP($DR$732,'[1]Услуги по передаче'!$G$5:$J$7,3,FALSE))</f>
        <v>1607.19</v>
      </c>
      <c r="DB765" s="77"/>
      <c r="DC765" s="77"/>
      <c r="DD765" s="77"/>
      <c r="DE765" s="77"/>
      <c r="DF765" s="78"/>
      <c r="DG765" s="72">
        <f>IF($A765="-","-",ROUND(VLOOKUP($A765+ROUND(LEFT(DG$735,2)/24,5),'[1]ОАО "АТС"'!$A$30:$F$773,6,FALSE)+HLOOKUP($DL$733,'[1]Сбытовая надбавка'!$F$5:$H$6,2,FALSE),2)+'[1]Иные услуги'!$C$6+HLOOKUP($DR$732,'[1]Услуги по передаче'!$G$5:$J$7,3,FALSE))</f>
        <v>1613.87</v>
      </c>
      <c r="DH765" s="77"/>
      <c r="DI765" s="77"/>
      <c r="DJ765" s="77"/>
      <c r="DK765" s="77"/>
      <c r="DL765" s="78"/>
      <c r="DM765" s="72">
        <f>IF($A765="-","-",ROUND(VLOOKUP($A765+ROUND(LEFT(DM$735,2)/24,5),'[1]ОАО "АТС"'!$A$30:$F$773,6,FALSE)+HLOOKUP($DL$733,'[1]Сбытовая надбавка'!$F$5:$H$6,2,FALSE),2)+'[1]Иные услуги'!$C$6+HLOOKUP($DR$732,'[1]Услуги по передаче'!$G$5:$J$7,3,FALSE))</f>
        <v>1644.4</v>
      </c>
      <c r="DN765" s="77"/>
      <c r="DO765" s="77"/>
      <c r="DP765" s="77"/>
      <c r="DQ765" s="77"/>
      <c r="DR765" s="78"/>
      <c r="DS765" s="72">
        <f>IF($A765="-","-",ROUND(VLOOKUP($A765+ROUND(LEFT(DS$735,2)/24,5),'[1]ОАО "АТС"'!$A$30:$F$773,6,FALSE)+HLOOKUP($DL$733,'[1]Сбытовая надбавка'!$F$5:$H$6,2,FALSE),2)+'[1]Иные услуги'!$C$6+HLOOKUP($DR$732,'[1]Услуги по передаче'!$G$5:$J$7,3,FALSE))</f>
        <v>1649.4</v>
      </c>
      <c r="DT765" s="77"/>
      <c r="DU765" s="77"/>
      <c r="DV765" s="77"/>
      <c r="DW765" s="77"/>
      <c r="DX765" s="78"/>
      <c r="DY765" s="72">
        <f>IF($A765="-","-",ROUND(VLOOKUP($A765+ROUND(LEFT(DY$735,2)/24,5),'[1]ОАО "АТС"'!$A$30:$F$773,6,FALSE)+HLOOKUP($DL$733,'[1]Сбытовая надбавка'!$F$5:$H$6,2,FALSE),2)+'[1]Иные услуги'!$C$6+HLOOKUP($DR$732,'[1]Услуги по передаче'!$G$5:$J$7,3,FALSE))</f>
        <v>1603.1999999999998</v>
      </c>
      <c r="DZ765" s="77"/>
      <c r="EA765" s="77"/>
      <c r="EB765" s="77"/>
      <c r="EC765" s="77"/>
      <c r="ED765" s="78"/>
      <c r="EE765" s="72">
        <f>IF($A765="-","-",ROUND(VLOOKUP($A765+ROUND(LEFT(EE$735,2)/24,5),'[1]ОАО "АТС"'!$A$30:$F$773,6,FALSE)+HLOOKUP($DL$733,'[1]Сбытовая надбавка'!$F$5:$H$6,2,FALSE),2)+'[1]Иные услуги'!$C$6+HLOOKUP($DR$732,'[1]Услуги по передаче'!$G$5:$J$7,3,FALSE))</f>
        <v>1598.12</v>
      </c>
      <c r="EF765" s="77"/>
      <c r="EG765" s="77"/>
      <c r="EH765" s="77"/>
      <c r="EI765" s="77"/>
      <c r="EJ765" s="78"/>
      <c r="EK765" s="72">
        <f>IF($A765="-","-",ROUND(VLOOKUP($A765+ROUND(LEFT(EK$735,2)/24,5),'[1]ОАО "АТС"'!$A$30:$F$773,6,FALSE)+HLOOKUP($DL$733,'[1]Сбытовая надбавка'!$F$5:$H$6,2,FALSE),2)+'[1]Иные услуги'!$C$6+HLOOKUP($DR$732,'[1]Услуги по передаче'!$G$5:$J$7,3,FALSE))</f>
        <v>1685.1</v>
      </c>
      <c r="EL765" s="77"/>
      <c r="EM765" s="77"/>
      <c r="EN765" s="77"/>
      <c r="EO765" s="77"/>
      <c r="EP765" s="78"/>
      <c r="EQ765" s="72">
        <f>IF($A765="-","-",ROUND(VLOOKUP($A765+ROUND(LEFT(EQ$735,2)/24,5),'[1]ОАО "АТС"'!$A$30:$F$773,6,FALSE)+HLOOKUP($DL$733,'[1]Сбытовая надбавка'!$F$5:$H$6,2,FALSE),2)+'[1]Иные услуги'!$C$6+HLOOKUP($DR$732,'[1]Услуги по передаче'!$G$5:$J$7,3,FALSE))</f>
        <v>1609.7799999999997</v>
      </c>
      <c r="ER765" s="77"/>
      <c r="ES765" s="77"/>
      <c r="ET765" s="77"/>
      <c r="EU765" s="77"/>
      <c r="EV765" s="78"/>
    </row>
    <row r="766" spans="1:152" s="38" customFormat="1" ht="15.75" customHeight="1" x14ac:dyDescent="0.2">
      <c r="A766" s="69">
        <f>$A$145</f>
        <v>45016</v>
      </c>
      <c r="B766" s="70"/>
      <c r="C766" s="70"/>
      <c r="D766" s="70"/>
      <c r="E766" s="70"/>
      <c r="F766" s="70"/>
      <c r="G766" s="70"/>
      <c r="H766" s="71"/>
      <c r="I766" s="72">
        <f>IF($A766="-","-",ROUND(VLOOKUP($A766+ROUND(LEFT(I$735,1)/24,5),'[1]ОАО "АТС"'!$A$30:$F$773,6,FALSE)+HLOOKUP($DL$733,'[1]Сбытовая надбавка'!$F$5:$H$6,2,FALSE),2)+'[1]Иные услуги'!$C$6+HLOOKUP($DR$732,'[1]Услуги по передаче'!$G$5:$J$7,3,FALSE))</f>
        <v>1598.87</v>
      </c>
      <c r="J766" s="77"/>
      <c r="K766" s="77"/>
      <c r="L766" s="77"/>
      <c r="M766" s="77"/>
      <c r="N766" s="78"/>
      <c r="O766" s="72">
        <f>IF($A766="-","-",ROUND(VLOOKUP($A766+ROUND(LEFT(O$735,1)/24,5),'[1]ОАО "АТС"'!$A$30:$F$773,6,FALSE)+HLOOKUP($DL$733,'[1]Сбытовая надбавка'!$F$5:$H$6,2,FALSE),2)+'[1]Иные услуги'!$C$6+HLOOKUP($DR$732,'[1]Услуги по передаче'!$G$5:$J$7,3,FALSE))</f>
        <v>1598.9</v>
      </c>
      <c r="P766" s="77"/>
      <c r="Q766" s="77"/>
      <c r="R766" s="77"/>
      <c r="S766" s="77"/>
      <c r="T766" s="78"/>
      <c r="U766" s="72">
        <f>IF($A766="-","-",ROUND(VLOOKUP($A766+ROUND(LEFT(U$735,1)/24,5),'[1]ОАО "АТС"'!$A$30:$F$773,6,FALSE)+HLOOKUP($DL$733,'[1]Сбытовая надбавка'!$F$5:$H$6,2,FALSE),2)+'[1]Иные услуги'!$C$6+HLOOKUP($DR$732,'[1]Услуги по передаче'!$G$5:$J$7,3,FALSE))</f>
        <v>1598.9499999999998</v>
      </c>
      <c r="V766" s="77"/>
      <c r="W766" s="77"/>
      <c r="X766" s="77"/>
      <c r="Y766" s="77"/>
      <c r="Z766" s="78"/>
      <c r="AA766" s="72">
        <f>IF($A766="-","-",ROUND(VLOOKUP($A766+ROUND(LEFT(AA$735,1)/24,5),'[1]ОАО "АТС"'!$A$30:$F$773,6,FALSE)+HLOOKUP($DL$733,'[1]Сбытовая надбавка'!$F$5:$H$6,2,FALSE),2)+'[1]Иные услуги'!$C$6+HLOOKUP($DR$732,'[1]Услуги по передаче'!$G$5:$J$7,3,FALSE))</f>
        <v>1598.8899999999999</v>
      </c>
      <c r="AB766" s="77"/>
      <c r="AC766" s="77"/>
      <c r="AD766" s="77"/>
      <c r="AE766" s="77"/>
      <c r="AF766" s="78"/>
      <c r="AG766" s="72">
        <f>IF($A766="-","-",ROUND(VLOOKUP($A766+ROUND(LEFT(AG$735,1)/24,5),'[1]ОАО "АТС"'!$A$30:$F$773,6,FALSE)+HLOOKUP($DL$733,'[1]Сбытовая надбавка'!$F$5:$H$6,2,FALSE),2)+'[1]Иные услуги'!$C$6+HLOOKUP($DR$732,'[1]Услуги по передаче'!$G$5:$J$7,3,FALSE))</f>
        <v>1598.9699999999998</v>
      </c>
      <c r="AH766" s="77"/>
      <c r="AI766" s="77"/>
      <c r="AJ766" s="77"/>
      <c r="AK766" s="77"/>
      <c r="AL766" s="78"/>
      <c r="AM766" s="72">
        <f>IF($A766="-","-",ROUND(VLOOKUP($A766+ROUND(LEFT(AM$735,1)/24,5),'[1]ОАО "АТС"'!$A$30:$F$773,6,FALSE)+HLOOKUP($DL$733,'[1]Сбытовая надбавка'!$F$5:$H$6,2,FALSE),2)+'[1]Иные услуги'!$C$6+HLOOKUP($DR$732,'[1]Услуги по передаче'!$G$5:$J$7,3,FALSE))</f>
        <v>1599.0299999999997</v>
      </c>
      <c r="AN766" s="77"/>
      <c r="AO766" s="77"/>
      <c r="AP766" s="77"/>
      <c r="AQ766" s="77"/>
      <c r="AR766" s="78"/>
      <c r="AS766" s="72">
        <f>IF($A766="-","-",ROUND(VLOOKUP($A766+ROUND(LEFT(AS$735,1)/24,5),'[1]ОАО "АТС"'!$A$30:$F$773,6,FALSE)+HLOOKUP($DL$733,'[1]Сбытовая надбавка'!$F$5:$H$6,2,FALSE),2)+'[1]Иные услуги'!$C$6+HLOOKUP($DR$732,'[1]Услуги по передаче'!$G$5:$J$7,3,FALSE))</f>
        <v>1598.5</v>
      </c>
      <c r="AT766" s="77"/>
      <c r="AU766" s="77"/>
      <c r="AV766" s="77"/>
      <c r="AW766" s="77"/>
      <c r="AX766" s="78"/>
      <c r="AY766" s="72">
        <f>IF($A766="-","-",ROUND(VLOOKUP($A766+ROUND(LEFT(AY$735,1)/24,5),'[1]ОАО "АТС"'!$A$30:$F$773,6,FALSE)+HLOOKUP($DL$733,'[1]Сбытовая надбавка'!$F$5:$H$6,2,FALSE),2)+'[1]Иные услуги'!$C$6+HLOOKUP($DR$732,'[1]Услуги по передаче'!$G$5:$J$7,3,FALSE))</f>
        <v>1642.92</v>
      </c>
      <c r="AZ766" s="77"/>
      <c r="BA766" s="77"/>
      <c r="BB766" s="77"/>
      <c r="BC766" s="77"/>
      <c r="BD766" s="78"/>
      <c r="BE766" s="72">
        <f>IF($A766="-","-",ROUND(VLOOKUP($A766+ROUND(LEFT(BE$735,1)/24,5),'[1]ОАО "АТС"'!$A$30:$F$773,6,FALSE)+HLOOKUP($DL$733,'[1]Сбытовая надбавка'!$F$5:$H$6,2,FALSE),2)+'[1]Иные услуги'!$C$6+HLOOKUP($DR$732,'[1]Услуги по передаче'!$G$5:$J$7,3,FALSE))</f>
        <v>1598.8199999999997</v>
      </c>
      <c r="BF766" s="77"/>
      <c r="BG766" s="77"/>
      <c r="BH766" s="77"/>
      <c r="BI766" s="77"/>
      <c r="BJ766" s="78"/>
      <c r="BK766" s="72">
        <f>IF($A766="-","-",ROUND(VLOOKUP($A766+ROUND(LEFT(BK$735,1)/24,5),'[1]ОАО "АТС"'!$A$30:$F$773,6,FALSE)+HLOOKUP($DL$733,'[1]Сбытовая надбавка'!$F$5:$H$6,2,FALSE),2)+'[1]Иные услуги'!$C$6+HLOOKUP($DR$732,'[1]Услуги по передаче'!$G$5:$J$7,3,FALSE))</f>
        <v>1656.6399999999999</v>
      </c>
      <c r="BL766" s="77"/>
      <c r="BM766" s="77"/>
      <c r="BN766" s="77"/>
      <c r="BO766" s="77"/>
      <c r="BP766" s="78"/>
      <c r="BQ766" s="72">
        <f>IF($A766="-","-",ROUND(VLOOKUP($A766+ROUND(LEFT(BQ$735,2)/24,5),'[1]ОАО "АТС"'!$A$30:$F$773,6,FALSE)+HLOOKUP($DL$733,'[1]Сбытовая надбавка'!$F$5:$H$6,2,FALSE),2)+'[1]Иные услуги'!$C$6+HLOOKUP($DR$732,'[1]Услуги по передаче'!$G$5:$J$7,3,FALSE))</f>
        <v>1672.9899999999998</v>
      </c>
      <c r="BR766" s="77"/>
      <c r="BS766" s="77"/>
      <c r="BT766" s="77"/>
      <c r="BU766" s="77"/>
      <c r="BV766" s="78"/>
      <c r="BW766" s="72">
        <f>IF($A766="-","-",ROUND(VLOOKUP($A766+ROUND(LEFT(BW$735,2)/24,5),'[1]ОАО "АТС"'!$A$30:$F$773,6,FALSE)+HLOOKUP($DL$733,'[1]Сбытовая надбавка'!$F$5:$H$6,2,FALSE),2)+'[1]Иные услуги'!$C$6+HLOOKUP($DR$732,'[1]Услуги по передаче'!$G$5:$J$7,3,FALSE))</f>
        <v>1678.1999999999998</v>
      </c>
      <c r="BX766" s="77"/>
      <c r="BY766" s="77"/>
      <c r="BZ766" s="77"/>
      <c r="CA766" s="77"/>
      <c r="CB766" s="78"/>
      <c r="CC766" s="72">
        <f>IF($A766="-","-",ROUND(VLOOKUP($A766+ROUND(LEFT(CC$735,2)/24,5),'[1]ОАО "АТС"'!$A$30:$F$773,6,FALSE)+HLOOKUP($DL$733,'[1]Сбытовая надбавка'!$F$5:$H$6,2,FALSE),2)+'[1]Иные услуги'!$C$6+HLOOKUP($DR$732,'[1]Услуги по передаче'!$G$5:$J$7,3,FALSE))</f>
        <v>1655.98</v>
      </c>
      <c r="CD766" s="77"/>
      <c r="CE766" s="77"/>
      <c r="CF766" s="77"/>
      <c r="CG766" s="77"/>
      <c r="CH766" s="78"/>
      <c r="CI766" s="72">
        <f>IF($A766="-","-",ROUND(VLOOKUP($A766+ROUND(LEFT(CI$735,2)/24,5),'[1]ОАО "АТС"'!$A$30:$F$773,6,FALSE)+HLOOKUP($DL$733,'[1]Сбытовая надбавка'!$F$5:$H$6,2,FALSE),2)+'[1]Иные услуги'!$C$6+HLOOKUP($DR$732,'[1]Услуги по передаче'!$G$5:$J$7,3,FALSE))</f>
        <v>1650.58</v>
      </c>
      <c r="CJ766" s="77"/>
      <c r="CK766" s="77"/>
      <c r="CL766" s="77"/>
      <c r="CM766" s="77"/>
      <c r="CN766" s="78"/>
      <c r="CO766" s="72">
        <f>IF($A766="-","-",ROUND(VLOOKUP($A766+ROUND(LEFT(CO$735,2)/24,5),'[1]ОАО "АТС"'!$A$30:$F$773,6,FALSE)+HLOOKUP($DL$733,'[1]Сбытовая надбавка'!$F$5:$H$6,2,FALSE),2)+'[1]Иные услуги'!$C$6+HLOOKUP($DR$732,'[1]Услуги по передаче'!$G$5:$J$7,3,FALSE))</f>
        <v>1650.5900000000001</v>
      </c>
      <c r="CP766" s="77"/>
      <c r="CQ766" s="77"/>
      <c r="CR766" s="77"/>
      <c r="CS766" s="77"/>
      <c r="CT766" s="78"/>
      <c r="CU766" s="72">
        <f>IF($A766="-","-",ROUND(VLOOKUP($A766+ROUND(LEFT(CU$735,2)/24,5),'[1]ОАО "АТС"'!$A$30:$F$773,6,FALSE)+HLOOKUP($DL$733,'[1]Сбытовая надбавка'!$F$5:$H$6,2,FALSE),2)+'[1]Иные услуги'!$C$6+HLOOKUP($DR$732,'[1]Услуги по передаче'!$G$5:$J$7,3,FALSE))</f>
        <v>1643.1799999999998</v>
      </c>
      <c r="CV766" s="77"/>
      <c r="CW766" s="77"/>
      <c r="CX766" s="77"/>
      <c r="CY766" s="77"/>
      <c r="CZ766" s="78"/>
      <c r="DA766" s="72">
        <f>IF($A766="-","-",ROUND(VLOOKUP($A766+ROUND(LEFT(DA$735,2)/24,5),'[1]ОАО "АТС"'!$A$30:$F$773,6,FALSE)+HLOOKUP($DL$733,'[1]Сбытовая надбавка'!$F$5:$H$6,2,FALSE),2)+'[1]Иные услуги'!$C$6+HLOOKUP($DR$732,'[1]Услуги по передаче'!$G$5:$J$7,3,FALSE))</f>
        <v>1628.7999999999997</v>
      </c>
      <c r="DB766" s="77"/>
      <c r="DC766" s="77"/>
      <c r="DD766" s="77"/>
      <c r="DE766" s="77"/>
      <c r="DF766" s="78"/>
      <c r="DG766" s="72">
        <f>IF($A766="-","-",ROUND(VLOOKUP($A766+ROUND(LEFT(DG$735,2)/24,5),'[1]ОАО "АТС"'!$A$30:$F$773,6,FALSE)+HLOOKUP($DL$733,'[1]Сбытовая надбавка'!$F$5:$H$6,2,FALSE),2)+'[1]Иные услуги'!$C$6+HLOOKUP($DR$732,'[1]Услуги по передаче'!$G$5:$J$7,3,FALSE))</f>
        <v>1631.37</v>
      </c>
      <c r="DH766" s="77"/>
      <c r="DI766" s="77"/>
      <c r="DJ766" s="77"/>
      <c r="DK766" s="77"/>
      <c r="DL766" s="78"/>
      <c r="DM766" s="72">
        <f>IF($A766="-","-",ROUND(VLOOKUP($A766+ROUND(LEFT(DM$735,2)/24,5),'[1]ОАО "АТС"'!$A$30:$F$773,6,FALSE)+HLOOKUP($DL$733,'[1]Сбытовая надбавка'!$F$5:$H$6,2,FALSE),2)+'[1]Иные услуги'!$C$6+HLOOKUP($DR$732,'[1]Услуги по передаче'!$G$5:$J$7,3,FALSE))</f>
        <v>1660.44</v>
      </c>
      <c r="DN766" s="77"/>
      <c r="DO766" s="77"/>
      <c r="DP766" s="77"/>
      <c r="DQ766" s="77"/>
      <c r="DR766" s="78"/>
      <c r="DS766" s="72">
        <f>IF($A766="-","-",ROUND(VLOOKUP($A766+ROUND(LEFT(DS$735,2)/24,5),'[1]ОАО "АТС"'!$A$30:$F$773,6,FALSE)+HLOOKUP($DL$733,'[1]Сбытовая надбавка'!$F$5:$H$6,2,FALSE),2)+'[1]Иные услуги'!$C$6+HLOOKUP($DR$732,'[1]Услуги по передаче'!$G$5:$J$7,3,FALSE))</f>
        <v>1667.56</v>
      </c>
      <c r="DT766" s="77"/>
      <c r="DU766" s="77"/>
      <c r="DV766" s="77"/>
      <c r="DW766" s="77"/>
      <c r="DX766" s="78"/>
      <c r="DY766" s="72">
        <f>IF($A766="-","-",ROUND(VLOOKUP($A766+ROUND(LEFT(DY$735,2)/24,5),'[1]ОАО "АТС"'!$A$30:$F$773,6,FALSE)+HLOOKUP($DL$733,'[1]Сбытовая надбавка'!$F$5:$H$6,2,FALSE),2)+'[1]Иные услуги'!$C$6+HLOOKUP($DR$732,'[1]Услуги по передаче'!$G$5:$J$7,3,FALSE))</f>
        <v>1603.4699999999998</v>
      </c>
      <c r="DZ766" s="77"/>
      <c r="EA766" s="77"/>
      <c r="EB766" s="77"/>
      <c r="EC766" s="77"/>
      <c r="ED766" s="78"/>
      <c r="EE766" s="72">
        <f>IF($A766="-","-",ROUND(VLOOKUP($A766+ROUND(LEFT(EE$735,2)/24,5),'[1]ОАО "АТС"'!$A$30:$F$773,6,FALSE)+HLOOKUP($DL$733,'[1]Сбытовая надбавка'!$F$5:$H$6,2,FALSE),2)+'[1]Иные услуги'!$C$6+HLOOKUP($DR$732,'[1]Услуги по передаче'!$G$5:$J$7,3,FALSE))</f>
        <v>1597.9099999999999</v>
      </c>
      <c r="EF766" s="77"/>
      <c r="EG766" s="77"/>
      <c r="EH766" s="77"/>
      <c r="EI766" s="77"/>
      <c r="EJ766" s="78"/>
      <c r="EK766" s="72">
        <f>IF($A766="-","-",ROUND(VLOOKUP($A766+ROUND(LEFT(EK$735,2)/24,5),'[1]ОАО "АТС"'!$A$30:$F$773,6,FALSE)+HLOOKUP($DL$733,'[1]Сбытовая надбавка'!$F$5:$H$6,2,FALSE),2)+'[1]Иные услуги'!$C$6+HLOOKUP($DR$732,'[1]Услуги по передаче'!$G$5:$J$7,3,FALSE))</f>
        <v>1728.88</v>
      </c>
      <c r="EL766" s="77"/>
      <c r="EM766" s="77"/>
      <c r="EN766" s="77"/>
      <c r="EO766" s="77"/>
      <c r="EP766" s="78"/>
      <c r="EQ766" s="72">
        <f>IF($A766="-","-",ROUND(VLOOKUP($A766+ROUND(LEFT(EQ$735,2)/24,5),'[1]ОАО "АТС"'!$A$30:$F$773,6,FALSE)+HLOOKUP($DL$733,'[1]Сбытовая надбавка'!$F$5:$H$6,2,FALSE),2)+'[1]Иные услуги'!$C$6+HLOOKUP($DR$732,'[1]Услуги по передаче'!$G$5:$J$7,3,FALSE))</f>
        <v>1636.44</v>
      </c>
      <c r="ER766" s="77"/>
      <c r="ES766" s="77"/>
      <c r="ET766" s="77"/>
      <c r="EU766" s="77"/>
      <c r="EV766" s="78"/>
    </row>
    <row r="767" spans="1:152" ht="12" customHeight="1" x14ac:dyDescent="0.25"/>
    <row r="768" spans="1:152" s="38" customFormat="1" ht="14.25" customHeight="1" x14ac:dyDescent="0.25">
      <c r="A768" s="46" t="s">
        <v>67</v>
      </c>
      <c r="B768" s="47"/>
      <c r="C768" s="47"/>
      <c r="D768" s="47"/>
      <c r="E768" s="47"/>
      <c r="F768" s="47"/>
      <c r="G768" s="47"/>
      <c r="H768" s="48"/>
      <c r="I768" s="49"/>
      <c r="J768" s="50"/>
      <c r="K768" s="50"/>
      <c r="L768" s="50"/>
      <c r="M768" s="51"/>
      <c r="N768" s="50"/>
      <c r="O768" s="50"/>
      <c r="P768" s="50"/>
      <c r="Q768" s="50"/>
      <c r="R768" s="50"/>
      <c r="S768" s="50"/>
      <c r="T768" s="50"/>
      <c r="U768" s="50"/>
      <c r="V768" s="50"/>
      <c r="W768" s="50"/>
      <c r="X768" s="50"/>
      <c r="Y768" s="50"/>
      <c r="Z768" s="50"/>
      <c r="AA768" s="50"/>
      <c r="AB768" s="50"/>
      <c r="AC768" s="51"/>
      <c r="AD768" s="50"/>
      <c r="AE768" s="50"/>
      <c r="AF768" s="50"/>
      <c r="AG768" s="50"/>
      <c r="AH768" s="50"/>
      <c r="AI768" s="50"/>
      <c r="AJ768" s="50"/>
      <c r="AK768" s="50"/>
      <c r="AL768" s="50"/>
      <c r="AM768" s="50"/>
      <c r="AN768" s="50"/>
      <c r="AO768" s="50"/>
      <c r="AP768" s="50"/>
      <c r="AQ768" s="50"/>
      <c r="AR768" s="50"/>
      <c r="AS768" s="50"/>
      <c r="AT768" s="50"/>
      <c r="AU768" s="50"/>
      <c r="AV768" s="50"/>
      <c r="AW768" s="50"/>
      <c r="AX768" s="50"/>
      <c r="AY768" s="50"/>
      <c r="AZ768" s="50"/>
      <c r="BA768" s="50"/>
      <c r="BB768" s="50"/>
      <c r="BC768" s="50"/>
      <c r="BD768" s="50"/>
      <c r="BE768" s="50"/>
      <c r="BF768" s="50"/>
      <c r="BG768" s="50"/>
      <c r="BH768" s="50"/>
      <c r="BI768" s="50"/>
      <c r="BJ768" s="50"/>
      <c r="BK768" s="50"/>
      <c r="BL768" s="50"/>
      <c r="BM768" s="50"/>
      <c r="BN768" s="50"/>
      <c r="BO768" s="50"/>
      <c r="BP768" s="50"/>
      <c r="BQ768" s="50"/>
      <c r="BR768" s="50"/>
      <c r="BS768" s="50"/>
      <c r="BT768" s="50"/>
      <c r="BU768" s="50"/>
      <c r="BV768" s="50"/>
      <c r="BW768" s="50"/>
      <c r="BX768" s="50"/>
      <c r="BY768" s="50"/>
      <c r="BZ768" s="50"/>
      <c r="CA768" s="50"/>
      <c r="CB768" s="50"/>
      <c r="CC768" s="50"/>
      <c r="CD768" s="50"/>
      <c r="CE768" s="50"/>
      <c r="CF768" s="50"/>
      <c r="CG768" s="50"/>
      <c r="CH768" s="50"/>
      <c r="CI768" s="50"/>
      <c r="CJ768" s="50"/>
      <c r="CK768" s="50"/>
      <c r="CL768" s="50"/>
      <c r="CM768" s="50"/>
      <c r="CN768" s="50"/>
      <c r="CO768" s="50"/>
      <c r="CP768" s="50"/>
      <c r="CQ768" s="50"/>
      <c r="CR768" s="50"/>
      <c r="CS768" s="50"/>
      <c r="CT768" s="50"/>
      <c r="CU768" s="50"/>
      <c r="CV768" s="50"/>
      <c r="CW768" s="50"/>
      <c r="CX768" s="50"/>
      <c r="CY768" s="50"/>
      <c r="CZ768" s="50"/>
      <c r="DA768" s="50"/>
      <c r="DB768" s="50"/>
      <c r="DC768" s="50"/>
      <c r="DD768" s="50"/>
      <c r="DE768" s="50"/>
      <c r="DF768" s="50"/>
      <c r="DG768" s="50"/>
      <c r="DH768" s="50"/>
      <c r="DI768" s="50"/>
      <c r="DJ768" s="50"/>
      <c r="DK768" s="50"/>
      <c r="DL768" s="50"/>
      <c r="DM768" s="51"/>
      <c r="DN768" s="51"/>
      <c r="DO768" s="51"/>
      <c r="DP768" s="51"/>
      <c r="DQ768" s="52" t="s">
        <v>68</v>
      </c>
      <c r="DR768" s="53" t="s">
        <v>98</v>
      </c>
      <c r="DS768" s="53"/>
      <c r="DT768" s="53"/>
      <c r="DU768" s="53"/>
      <c r="DV768" s="53"/>
      <c r="DW768" s="53"/>
      <c r="DX768" s="53"/>
      <c r="DY768" s="53"/>
      <c r="DZ768" s="53"/>
      <c r="EA768" s="50"/>
      <c r="EB768" s="50"/>
      <c r="EC768" s="50"/>
      <c r="ED768" s="50"/>
      <c r="EE768" s="50"/>
      <c r="EF768" s="50"/>
      <c r="EG768" s="50"/>
      <c r="EH768" s="50"/>
      <c r="EI768" s="50"/>
      <c r="EJ768" s="50"/>
      <c r="EK768" s="50"/>
      <c r="EL768" s="50"/>
      <c r="EM768" s="50"/>
      <c r="EN768" s="50"/>
      <c r="EO768" s="50"/>
      <c r="EP768" s="50"/>
      <c r="EQ768" s="50"/>
      <c r="ER768" s="50"/>
      <c r="ES768" s="50"/>
      <c r="ET768" s="50"/>
      <c r="EU768" s="50"/>
      <c r="EV768" s="50"/>
    </row>
    <row r="769" spans="1:152" s="38" customFormat="1" ht="14.25" customHeight="1" x14ac:dyDescent="0.25">
      <c r="A769" s="54"/>
      <c r="B769" s="55"/>
      <c r="C769" s="55"/>
      <c r="D769" s="55"/>
      <c r="E769" s="55"/>
      <c r="F769" s="55"/>
      <c r="G769" s="55"/>
      <c r="H769" s="56"/>
      <c r="I769" s="57"/>
      <c r="J769" s="58"/>
      <c r="K769" s="58"/>
      <c r="L769" s="58"/>
      <c r="M769" s="59"/>
      <c r="N769" s="58"/>
      <c r="O769" s="58"/>
      <c r="P769" s="58"/>
      <c r="Q769" s="58"/>
      <c r="R769" s="58"/>
      <c r="S769" s="58"/>
      <c r="T769" s="58"/>
      <c r="U769" s="58"/>
      <c r="V769" s="58"/>
      <c r="W769" s="58"/>
      <c r="X769" s="58"/>
      <c r="Y769" s="58"/>
      <c r="Z769" s="58"/>
      <c r="AA769" s="58"/>
      <c r="AB769" s="58"/>
      <c r="AC769" s="59"/>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c r="CS769" s="58"/>
      <c r="CT769" s="58"/>
      <c r="CU769" s="58"/>
      <c r="CV769" s="58"/>
      <c r="CW769" s="58"/>
      <c r="CX769" s="58"/>
      <c r="CY769" s="58"/>
      <c r="CZ769" s="58"/>
      <c r="DA769" s="58"/>
      <c r="DB769" s="58"/>
      <c r="DC769" s="58"/>
      <c r="DD769" s="58"/>
      <c r="DE769" s="58"/>
      <c r="DF769" s="58"/>
      <c r="DG769" s="58"/>
      <c r="DH769" s="58"/>
      <c r="DI769" s="58"/>
      <c r="DJ769" s="58"/>
      <c r="DK769" s="60" t="s">
        <v>70</v>
      </c>
      <c r="DL769" s="33" t="s">
        <v>9</v>
      </c>
      <c r="DM769" s="33"/>
      <c r="DN769" s="33"/>
      <c r="DO769" s="33"/>
      <c r="DP769" s="33"/>
      <c r="DQ769" s="33"/>
      <c r="DR769" s="33"/>
      <c r="DS769" s="33"/>
      <c r="DT769" s="33"/>
      <c r="DU769" s="33"/>
      <c r="DV769" s="33"/>
      <c r="DW769" s="33"/>
      <c r="DX769" s="33"/>
      <c r="DY769" s="33"/>
      <c r="DZ769" s="33"/>
      <c r="EA769" s="33"/>
      <c r="EB769" s="33"/>
      <c r="EC769" s="33"/>
      <c r="ED769" s="58"/>
      <c r="EE769" s="58"/>
      <c r="EF769" s="58"/>
      <c r="EG769" s="58"/>
      <c r="EH769" s="58"/>
      <c r="EI769" s="58"/>
      <c r="EJ769" s="58"/>
      <c r="EK769" s="58"/>
      <c r="EL769" s="58"/>
      <c r="EM769" s="58"/>
      <c r="EN769" s="58"/>
      <c r="EO769" s="58"/>
      <c r="EP769" s="58"/>
      <c r="EQ769" s="58"/>
      <c r="ER769" s="58"/>
      <c r="ES769" s="58"/>
      <c r="ET769" s="58"/>
      <c r="EU769" s="58"/>
      <c r="EV769" s="58"/>
    </row>
    <row r="770" spans="1:152" s="38" customFormat="1" ht="3" customHeight="1" x14ac:dyDescent="0.2">
      <c r="A770" s="54"/>
      <c r="B770" s="55"/>
      <c r="C770" s="55"/>
      <c r="D770" s="55"/>
      <c r="E770" s="55"/>
      <c r="F770" s="55"/>
      <c r="G770" s="55"/>
      <c r="H770" s="56"/>
      <c r="I770" s="61"/>
      <c r="J770" s="62"/>
      <c r="K770" s="62"/>
      <c r="L770" s="62"/>
      <c r="M770" s="62"/>
      <c r="N770" s="62"/>
      <c r="O770" s="62"/>
      <c r="P770" s="62"/>
      <c r="Q770" s="62"/>
      <c r="R770" s="62"/>
      <c r="S770" s="62"/>
      <c r="T770" s="62"/>
      <c r="U770" s="62"/>
      <c r="V770" s="62"/>
      <c r="W770" s="62"/>
      <c r="X770" s="62"/>
      <c r="Y770" s="62"/>
      <c r="Z770" s="62"/>
      <c r="AA770" s="62"/>
      <c r="AB770" s="62"/>
      <c r="AC770" s="62"/>
      <c r="AD770" s="62"/>
      <c r="AE770" s="62"/>
      <c r="AF770" s="62"/>
      <c r="AG770" s="62"/>
      <c r="AH770" s="62"/>
      <c r="AI770" s="62"/>
      <c r="AJ770" s="62"/>
      <c r="AK770" s="62"/>
      <c r="AL770" s="62"/>
      <c r="AM770" s="62"/>
      <c r="AN770" s="62"/>
      <c r="AO770" s="62"/>
      <c r="AP770" s="62"/>
      <c r="AQ770" s="62"/>
      <c r="AR770" s="62"/>
      <c r="AS770" s="62"/>
      <c r="AT770" s="62"/>
      <c r="AU770" s="62"/>
      <c r="AV770" s="62"/>
      <c r="AW770" s="62"/>
      <c r="AX770" s="62"/>
      <c r="AY770" s="62"/>
      <c r="AZ770" s="62"/>
      <c r="BA770" s="62"/>
      <c r="BB770" s="62"/>
      <c r="BC770" s="62"/>
      <c r="BD770" s="62"/>
      <c r="BE770" s="62"/>
      <c r="BF770" s="62"/>
      <c r="BG770" s="62"/>
      <c r="BH770" s="62"/>
      <c r="BI770" s="62"/>
      <c r="BJ770" s="62"/>
      <c r="BK770" s="62"/>
      <c r="BL770" s="62"/>
      <c r="BM770" s="62"/>
      <c r="BN770" s="62"/>
      <c r="BO770" s="62"/>
      <c r="BP770" s="62"/>
      <c r="BQ770" s="62"/>
      <c r="BR770" s="62"/>
      <c r="BS770" s="62"/>
      <c r="BT770" s="62"/>
      <c r="BU770" s="62"/>
      <c r="BV770" s="62"/>
      <c r="BW770" s="62"/>
      <c r="BX770" s="62"/>
      <c r="BY770" s="62"/>
      <c r="BZ770" s="62"/>
      <c r="CA770" s="62"/>
      <c r="CB770" s="62"/>
      <c r="CC770" s="62"/>
      <c r="CD770" s="62"/>
      <c r="CE770" s="62"/>
      <c r="CF770" s="62"/>
      <c r="CG770" s="62"/>
      <c r="CH770" s="62"/>
      <c r="CI770" s="62"/>
      <c r="CJ770" s="62"/>
      <c r="CK770" s="62"/>
      <c r="CL770" s="62"/>
      <c r="CM770" s="62"/>
      <c r="CN770" s="62"/>
      <c r="CO770" s="62"/>
      <c r="CP770" s="62"/>
      <c r="CQ770" s="62"/>
      <c r="CR770" s="62"/>
      <c r="CS770" s="62"/>
      <c r="CT770" s="62"/>
      <c r="CU770" s="62"/>
      <c r="CV770" s="62"/>
      <c r="CW770" s="62"/>
      <c r="CX770" s="62"/>
      <c r="CY770" s="62"/>
      <c r="CZ770" s="62"/>
      <c r="DA770" s="62"/>
      <c r="DB770" s="62"/>
      <c r="DC770" s="62"/>
      <c r="DD770" s="62"/>
      <c r="DE770" s="62"/>
      <c r="DF770" s="62"/>
      <c r="DG770" s="62"/>
      <c r="DH770" s="62"/>
      <c r="DI770" s="62"/>
      <c r="DJ770" s="62"/>
      <c r="DK770" s="62"/>
      <c r="DL770" s="62"/>
      <c r="DM770" s="62"/>
      <c r="DN770" s="62"/>
      <c r="DO770" s="62"/>
      <c r="DP770" s="62"/>
      <c r="DQ770" s="62"/>
      <c r="DR770" s="62"/>
      <c r="DS770" s="62"/>
      <c r="DT770" s="62"/>
      <c r="DU770" s="62"/>
      <c r="DV770" s="62"/>
      <c r="DW770" s="62"/>
      <c r="DX770" s="62"/>
      <c r="DY770" s="62"/>
      <c r="DZ770" s="62"/>
      <c r="EA770" s="62"/>
      <c r="EB770" s="62"/>
      <c r="EC770" s="62"/>
      <c r="ED770" s="62"/>
      <c r="EE770" s="62"/>
      <c r="EF770" s="62"/>
      <c r="EG770" s="62"/>
      <c r="EH770" s="62"/>
      <c r="EI770" s="62"/>
      <c r="EJ770" s="62"/>
      <c r="EK770" s="62"/>
      <c r="EL770" s="62"/>
      <c r="EM770" s="62"/>
      <c r="EN770" s="62"/>
      <c r="EO770" s="62"/>
      <c r="EP770" s="62"/>
      <c r="EQ770" s="62"/>
      <c r="ER770" s="62"/>
      <c r="ES770" s="62"/>
      <c r="ET770" s="62"/>
      <c r="EU770" s="62"/>
      <c r="EV770" s="62"/>
    </row>
    <row r="771" spans="1:152" s="38" customFormat="1" ht="27" customHeight="1" x14ac:dyDescent="0.2">
      <c r="A771" s="63"/>
      <c r="B771" s="64"/>
      <c r="C771" s="64"/>
      <c r="D771" s="64"/>
      <c r="E771" s="64"/>
      <c r="F771" s="64"/>
      <c r="G771" s="64"/>
      <c r="H771" s="65"/>
      <c r="I771" s="66" t="s">
        <v>71</v>
      </c>
      <c r="J771" s="67"/>
      <c r="K771" s="67"/>
      <c r="L771" s="67"/>
      <c r="M771" s="67"/>
      <c r="N771" s="68"/>
      <c r="O771" s="66" t="s">
        <v>72</v>
      </c>
      <c r="P771" s="67"/>
      <c r="Q771" s="67"/>
      <c r="R771" s="67"/>
      <c r="S771" s="67"/>
      <c r="T771" s="68"/>
      <c r="U771" s="66" t="s">
        <v>73</v>
      </c>
      <c r="V771" s="67"/>
      <c r="W771" s="67"/>
      <c r="X771" s="67"/>
      <c r="Y771" s="67"/>
      <c r="Z771" s="68"/>
      <c r="AA771" s="66" t="s">
        <v>74</v>
      </c>
      <c r="AB771" s="67"/>
      <c r="AC771" s="67"/>
      <c r="AD771" s="67"/>
      <c r="AE771" s="67"/>
      <c r="AF771" s="68"/>
      <c r="AG771" s="66" t="s">
        <v>75</v>
      </c>
      <c r="AH771" s="67"/>
      <c r="AI771" s="67"/>
      <c r="AJ771" s="67"/>
      <c r="AK771" s="67"/>
      <c r="AL771" s="68"/>
      <c r="AM771" s="66" t="s">
        <v>76</v>
      </c>
      <c r="AN771" s="67"/>
      <c r="AO771" s="67"/>
      <c r="AP771" s="67"/>
      <c r="AQ771" s="67"/>
      <c r="AR771" s="68"/>
      <c r="AS771" s="66" t="s">
        <v>77</v>
      </c>
      <c r="AT771" s="67"/>
      <c r="AU771" s="67"/>
      <c r="AV771" s="67"/>
      <c r="AW771" s="67"/>
      <c r="AX771" s="68"/>
      <c r="AY771" s="66" t="s">
        <v>78</v>
      </c>
      <c r="AZ771" s="67"/>
      <c r="BA771" s="67"/>
      <c r="BB771" s="67"/>
      <c r="BC771" s="67"/>
      <c r="BD771" s="67"/>
      <c r="BE771" s="66" t="s">
        <v>79</v>
      </c>
      <c r="BF771" s="67"/>
      <c r="BG771" s="67"/>
      <c r="BH771" s="67"/>
      <c r="BI771" s="67"/>
      <c r="BJ771" s="68"/>
      <c r="BK771" s="66" t="s">
        <v>80</v>
      </c>
      <c r="BL771" s="67"/>
      <c r="BM771" s="67"/>
      <c r="BN771" s="67"/>
      <c r="BO771" s="67"/>
      <c r="BP771" s="67"/>
      <c r="BQ771" s="66" t="s">
        <v>81</v>
      </c>
      <c r="BR771" s="67"/>
      <c r="BS771" s="67"/>
      <c r="BT771" s="67"/>
      <c r="BU771" s="67"/>
      <c r="BV771" s="68"/>
      <c r="BW771" s="66" t="s">
        <v>82</v>
      </c>
      <c r="BX771" s="67"/>
      <c r="BY771" s="67"/>
      <c r="BZ771" s="67"/>
      <c r="CA771" s="67"/>
      <c r="CB771" s="67"/>
      <c r="CC771" s="66" t="s">
        <v>83</v>
      </c>
      <c r="CD771" s="67"/>
      <c r="CE771" s="67"/>
      <c r="CF771" s="67"/>
      <c r="CG771" s="67"/>
      <c r="CH771" s="67"/>
      <c r="CI771" s="66" t="s">
        <v>84</v>
      </c>
      <c r="CJ771" s="67"/>
      <c r="CK771" s="67"/>
      <c r="CL771" s="67"/>
      <c r="CM771" s="67"/>
      <c r="CN771" s="67"/>
      <c r="CO771" s="66" t="s">
        <v>85</v>
      </c>
      <c r="CP771" s="67"/>
      <c r="CQ771" s="67"/>
      <c r="CR771" s="67"/>
      <c r="CS771" s="67"/>
      <c r="CT771" s="67"/>
      <c r="CU771" s="66" t="s">
        <v>86</v>
      </c>
      <c r="CV771" s="67"/>
      <c r="CW771" s="67"/>
      <c r="CX771" s="67"/>
      <c r="CY771" s="67"/>
      <c r="CZ771" s="67"/>
      <c r="DA771" s="66" t="s">
        <v>87</v>
      </c>
      <c r="DB771" s="67"/>
      <c r="DC771" s="67"/>
      <c r="DD771" s="67"/>
      <c r="DE771" s="67"/>
      <c r="DF771" s="67"/>
      <c r="DG771" s="66" t="s">
        <v>88</v>
      </c>
      <c r="DH771" s="67"/>
      <c r="DI771" s="67"/>
      <c r="DJ771" s="67"/>
      <c r="DK771" s="67"/>
      <c r="DL771" s="67"/>
      <c r="DM771" s="66" t="s">
        <v>89</v>
      </c>
      <c r="DN771" s="67"/>
      <c r="DO771" s="67"/>
      <c r="DP771" s="67"/>
      <c r="DQ771" s="67"/>
      <c r="DR771" s="67"/>
      <c r="DS771" s="66" t="s">
        <v>90</v>
      </c>
      <c r="DT771" s="67"/>
      <c r="DU771" s="67"/>
      <c r="DV771" s="67"/>
      <c r="DW771" s="67"/>
      <c r="DX771" s="67"/>
      <c r="DY771" s="66" t="s">
        <v>91</v>
      </c>
      <c r="DZ771" s="67"/>
      <c r="EA771" s="67"/>
      <c r="EB771" s="67"/>
      <c r="EC771" s="67"/>
      <c r="ED771" s="68"/>
      <c r="EE771" s="66" t="s">
        <v>92</v>
      </c>
      <c r="EF771" s="67"/>
      <c r="EG771" s="67"/>
      <c r="EH771" s="67"/>
      <c r="EI771" s="67"/>
      <c r="EJ771" s="67"/>
      <c r="EK771" s="66" t="s">
        <v>93</v>
      </c>
      <c r="EL771" s="67"/>
      <c r="EM771" s="67"/>
      <c r="EN771" s="67"/>
      <c r="EO771" s="67"/>
      <c r="EP771" s="67"/>
      <c r="EQ771" s="66" t="s">
        <v>94</v>
      </c>
      <c r="ER771" s="67"/>
      <c r="ES771" s="67"/>
      <c r="ET771" s="67"/>
      <c r="EU771" s="67"/>
      <c r="EV771" s="67"/>
    </row>
    <row r="772" spans="1:152" s="38" customFormat="1" ht="15.75" customHeight="1" x14ac:dyDescent="0.2">
      <c r="A772" s="69">
        <f>$A$115</f>
        <v>44986</v>
      </c>
      <c r="B772" s="70"/>
      <c r="C772" s="70"/>
      <c r="D772" s="70"/>
      <c r="E772" s="70"/>
      <c r="F772" s="70"/>
      <c r="G772" s="70"/>
      <c r="H772" s="71"/>
      <c r="I772" s="72">
        <f>IF($A772="-","-",ROUND(VLOOKUP($A772+ROUND(LEFT(I$771,1)/24,5),'[1]ОАО "АТС"'!$A$30:$F$773,6,FALSE)+HLOOKUP($DL$769,'[1]Сбытовая надбавка'!$F$5:$H$6,2,FALSE),2)+'[1]Иные услуги'!$C$6+HLOOKUP($DR$768,'[1]Услуги по передаче'!$G$5:$J$7,3,FALSE))</f>
        <v>2319.61</v>
      </c>
      <c r="J772" s="73"/>
      <c r="K772" s="73"/>
      <c r="L772" s="73"/>
      <c r="M772" s="73"/>
      <c r="N772" s="74"/>
      <c r="O772" s="72">
        <f>IF($A772="-","-",ROUND(VLOOKUP($A772+ROUND(LEFT(O$771,1)/24,5),'[1]ОАО "АТС"'!$A$30:$F$773,6,FALSE)+HLOOKUP($DL$769,'[1]Сбытовая надбавка'!$F$5:$H$6,2,FALSE),2)+'[1]Иные услуги'!$C$6+HLOOKUP($DR$768,'[1]Услуги по передаче'!$G$5:$J$7,3,FALSE))</f>
        <v>2308.79</v>
      </c>
      <c r="P772" s="73"/>
      <c r="Q772" s="73"/>
      <c r="R772" s="73"/>
      <c r="S772" s="73"/>
      <c r="T772" s="74"/>
      <c r="U772" s="72">
        <f>IF($A772="-","-",ROUND(VLOOKUP($A772+ROUND(LEFT(U$771,1)/24,5),'[1]ОАО "АТС"'!$A$30:$F$773,6,FALSE)+HLOOKUP($DL$769,'[1]Сбытовая надбавка'!$F$5:$H$6,2,FALSE),2)+'[1]Иные услуги'!$C$6+HLOOKUP($DR$768,'[1]Услуги по передаче'!$G$5:$J$7,3,FALSE))</f>
        <v>2308.79</v>
      </c>
      <c r="V772" s="73"/>
      <c r="W772" s="73"/>
      <c r="X772" s="73"/>
      <c r="Y772" s="73"/>
      <c r="Z772" s="74"/>
      <c r="AA772" s="72">
        <f>IF($A772="-","-",ROUND(VLOOKUP($A772+ROUND(LEFT(AA$771,1)/24,5),'[1]ОАО "АТС"'!$A$30:$F$773,6,FALSE)+HLOOKUP($DL$769,'[1]Сбытовая надбавка'!$F$5:$H$6,2,FALSE),2)+'[1]Иные услуги'!$C$6+HLOOKUP($DR$768,'[1]Услуги по передаче'!$G$5:$J$7,3,FALSE))</f>
        <v>2308.77</v>
      </c>
      <c r="AB772" s="73"/>
      <c r="AC772" s="73"/>
      <c r="AD772" s="73"/>
      <c r="AE772" s="73"/>
      <c r="AF772" s="74"/>
      <c r="AG772" s="72">
        <f>IF($A772="-","-",ROUND(VLOOKUP($A772+ROUND(LEFT(AG$771,1)/24,5),'[1]ОАО "АТС"'!$A$30:$F$773,6,FALSE)+HLOOKUP($DL$769,'[1]Сбытовая надбавка'!$F$5:$H$6,2,FALSE),2)+'[1]Иные услуги'!$C$6+HLOOKUP($DR$768,'[1]Услуги по передаче'!$G$5:$J$7,3,FALSE))</f>
        <v>2308.7600000000002</v>
      </c>
      <c r="AH772" s="73"/>
      <c r="AI772" s="73"/>
      <c r="AJ772" s="73"/>
      <c r="AK772" s="73"/>
      <c r="AL772" s="74"/>
      <c r="AM772" s="72">
        <f>IF($A772="-","-",ROUND(VLOOKUP($A772+ROUND(LEFT(AM$771,1)/24,5),'[1]ОАО "АТС"'!$A$30:$F$773,6,FALSE)+HLOOKUP($DL$769,'[1]Сбытовая надбавка'!$F$5:$H$6,2,FALSE),2)+'[1]Иные услуги'!$C$6+HLOOKUP($DR$768,'[1]Услуги по передаче'!$G$5:$J$7,3,FALSE))</f>
        <v>2308.6</v>
      </c>
      <c r="AN772" s="73"/>
      <c r="AO772" s="73"/>
      <c r="AP772" s="73"/>
      <c r="AQ772" s="73"/>
      <c r="AR772" s="74"/>
      <c r="AS772" s="72">
        <f>IF($A772="-","-",ROUND(VLOOKUP($A772+ROUND(LEFT(AS$771,1)/24,5),'[1]ОАО "АТС"'!$A$30:$F$773,6,FALSE)+HLOOKUP($DL$769,'[1]Сбытовая надбавка'!$F$5:$H$6,2,FALSE),2)+'[1]Иные услуги'!$C$6+HLOOKUP($DR$768,'[1]Услуги по передаче'!$G$5:$J$7,3,FALSE))</f>
        <v>2354.2600000000002</v>
      </c>
      <c r="AT772" s="73"/>
      <c r="AU772" s="73"/>
      <c r="AV772" s="73"/>
      <c r="AW772" s="73"/>
      <c r="AX772" s="74"/>
      <c r="AY772" s="72">
        <f>IF($A772="-","-",ROUND(VLOOKUP($A772+ROUND(LEFT(AY$771,1)/24,5),'[1]ОАО "АТС"'!$A$30:$F$773,6,FALSE)+HLOOKUP($DL$769,'[1]Сбытовая надбавка'!$F$5:$H$6,2,FALSE),2)+'[1]Иные услуги'!$C$6+HLOOKUP($DR$768,'[1]Услуги по передаче'!$G$5:$J$7,3,FALSE))</f>
        <v>2482.19</v>
      </c>
      <c r="AZ772" s="73"/>
      <c r="BA772" s="73"/>
      <c r="BB772" s="73"/>
      <c r="BC772" s="73"/>
      <c r="BD772" s="74"/>
      <c r="BE772" s="72">
        <f>IF($A772="-","-",ROUND(VLOOKUP($A772+ROUND(LEFT(BE$771,1)/24,5),'[1]ОАО "АТС"'!$A$30:$F$773,6,FALSE)+HLOOKUP($DL$769,'[1]Сбытовая надбавка'!$F$5:$H$6,2,FALSE),2)+'[1]Иные услуги'!$C$6+HLOOKUP($DR$768,'[1]Услуги по передаче'!$G$5:$J$7,3,FALSE))</f>
        <v>2323.8200000000002</v>
      </c>
      <c r="BF772" s="73"/>
      <c r="BG772" s="73"/>
      <c r="BH772" s="73"/>
      <c r="BI772" s="73"/>
      <c r="BJ772" s="74"/>
      <c r="BK772" s="72">
        <f>IF($A772="-","-",ROUND(VLOOKUP($A772+ROUND(LEFT(BK$771,1)/24,5),'[1]ОАО "АТС"'!$A$30:$F$773,6,FALSE)+HLOOKUP($DL$769,'[1]Сбытовая надбавка'!$F$5:$H$6,2,FALSE),2)+'[1]Иные услуги'!$C$6+HLOOKUP($DR$768,'[1]Услуги по передаче'!$G$5:$J$7,3,FALSE))</f>
        <v>2428.79</v>
      </c>
      <c r="BL772" s="73"/>
      <c r="BM772" s="73"/>
      <c r="BN772" s="73"/>
      <c r="BO772" s="73"/>
      <c r="BP772" s="74"/>
      <c r="BQ772" s="72">
        <f>IF($A772="-","-",ROUND(VLOOKUP($A772+ROUND(LEFT(BQ$771,2)/24,5),'[1]ОАО "АТС"'!$A$30:$F$773,6,FALSE)+HLOOKUP($DL$769,'[1]Сбытовая надбавка'!$F$5:$H$6,2,FALSE),2)+'[1]Иные услуги'!$C$6+HLOOKUP($DR$768,'[1]Услуги по передаче'!$G$5:$J$7,3,FALSE))</f>
        <v>2462.0700000000002</v>
      </c>
      <c r="BR772" s="73"/>
      <c r="BS772" s="73"/>
      <c r="BT772" s="73"/>
      <c r="BU772" s="73"/>
      <c r="BV772" s="74"/>
      <c r="BW772" s="72">
        <f>IF($A772="-","-",ROUND(VLOOKUP($A772+ROUND(LEFT(BW$771,2)/24,5),'[1]ОАО "АТС"'!$A$30:$F$773,6,FALSE)+HLOOKUP($DL$769,'[1]Сбытовая надбавка'!$F$5:$H$6,2,FALSE),2)+'[1]Иные услуги'!$C$6+HLOOKUP($DR$768,'[1]Услуги по передаче'!$G$5:$J$7,3,FALSE))</f>
        <v>2448.54</v>
      </c>
      <c r="BX772" s="73"/>
      <c r="BY772" s="73"/>
      <c r="BZ772" s="73"/>
      <c r="CA772" s="73"/>
      <c r="CB772" s="74"/>
      <c r="CC772" s="72">
        <f>IF($A772="-","-",ROUND(VLOOKUP($A772+ROUND(LEFT(CC$771,2)/24,5),'[1]ОАО "АТС"'!$A$30:$F$773,6,FALSE)+HLOOKUP($DL$769,'[1]Сбытовая надбавка'!$F$5:$H$6,2,FALSE),2)+'[1]Иные услуги'!$C$6+HLOOKUP($DR$768,'[1]Услуги по передаче'!$G$5:$J$7,3,FALSE))</f>
        <v>2397.71</v>
      </c>
      <c r="CD772" s="73"/>
      <c r="CE772" s="73"/>
      <c r="CF772" s="73"/>
      <c r="CG772" s="73"/>
      <c r="CH772" s="74"/>
      <c r="CI772" s="72">
        <f>IF($A772="-","-",ROUND(VLOOKUP($A772+ROUND(LEFT(CI$771,2)/24,5),'[1]ОАО "АТС"'!$A$30:$F$773,6,FALSE)+HLOOKUP($DL$769,'[1]Сбытовая надбавка'!$F$5:$H$6,2,FALSE),2)+'[1]Иные услуги'!$C$6+HLOOKUP($DR$768,'[1]Услуги по передаче'!$G$5:$J$7,3,FALSE))</f>
        <v>2386.1999999999998</v>
      </c>
      <c r="CJ772" s="73"/>
      <c r="CK772" s="73"/>
      <c r="CL772" s="73"/>
      <c r="CM772" s="73"/>
      <c r="CN772" s="74"/>
      <c r="CO772" s="72">
        <f>IF($A772="-","-",ROUND(VLOOKUP($A772+ROUND(LEFT(CO$771,2)/24,5),'[1]ОАО "АТС"'!$A$30:$F$773,6,FALSE)+HLOOKUP($DL$769,'[1]Сбытовая надбавка'!$F$5:$H$6,2,FALSE),2)+'[1]Иные услуги'!$C$6+HLOOKUP($DR$768,'[1]Услуги по передаче'!$G$5:$J$7,3,FALSE))</f>
        <v>2369.12</v>
      </c>
      <c r="CP772" s="73"/>
      <c r="CQ772" s="73"/>
      <c r="CR772" s="73"/>
      <c r="CS772" s="73"/>
      <c r="CT772" s="74"/>
      <c r="CU772" s="72">
        <f>IF($A772="-","-",ROUND(VLOOKUP($A772+ROUND(LEFT(CU$771,2)/24,5),'[1]ОАО "АТС"'!$A$30:$F$773,6,FALSE)+HLOOKUP($DL$769,'[1]Сбытовая надбавка'!$F$5:$H$6,2,FALSE),2)+'[1]Иные услуги'!$C$6+HLOOKUP($DR$768,'[1]Услуги по передаче'!$G$5:$J$7,3,FALSE))</f>
        <v>2363.21</v>
      </c>
      <c r="CV772" s="73"/>
      <c r="CW772" s="73"/>
      <c r="CX772" s="73"/>
      <c r="CY772" s="73"/>
      <c r="CZ772" s="74"/>
      <c r="DA772" s="72">
        <f>IF($A772="-","-",ROUND(VLOOKUP($A772+ROUND(LEFT(DA$771,2)/24,5),'[1]ОАО "АТС"'!$A$30:$F$773,6,FALSE)+HLOOKUP($DL$769,'[1]Сбытовая надбавка'!$F$5:$H$6,2,FALSE),2)+'[1]Иные услуги'!$C$6+HLOOKUP($DR$768,'[1]Услуги по передаче'!$G$5:$J$7,3,FALSE))</f>
        <v>2368.35</v>
      </c>
      <c r="DB772" s="73"/>
      <c r="DC772" s="73"/>
      <c r="DD772" s="73"/>
      <c r="DE772" s="73"/>
      <c r="DF772" s="74"/>
      <c r="DG772" s="72">
        <f>IF($A772="-","-",ROUND(VLOOKUP($A772+ROUND(LEFT(DG$771,2)/24,5),'[1]ОАО "АТС"'!$A$30:$F$773,6,FALSE)+HLOOKUP($DL$769,'[1]Сбытовая надбавка'!$F$5:$H$6,2,FALSE),2)+'[1]Иные услуги'!$C$6+HLOOKUP($DR$768,'[1]Услуги по передаче'!$G$5:$J$7,3,FALSE))</f>
        <v>2395.2800000000002</v>
      </c>
      <c r="DH772" s="73"/>
      <c r="DI772" s="73"/>
      <c r="DJ772" s="73"/>
      <c r="DK772" s="73"/>
      <c r="DL772" s="74"/>
      <c r="DM772" s="72">
        <f>IF($A772="-","-",ROUND(VLOOKUP($A772+ROUND(LEFT(DM$771,2)/24,5),'[1]ОАО "АТС"'!$A$30:$F$773,6,FALSE)+HLOOKUP($DL$769,'[1]Сбытовая надбавка'!$F$5:$H$6,2,FALSE),2)+'[1]Иные услуги'!$C$6+HLOOKUP($DR$768,'[1]Услуги по передаче'!$G$5:$J$7,3,FALSE))</f>
        <v>2459.58</v>
      </c>
      <c r="DN772" s="73"/>
      <c r="DO772" s="73"/>
      <c r="DP772" s="73"/>
      <c r="DQ772" s="73"/>
      <c r="DR772" s="74"/>
      <c r="DS772" s="72">
        <f>IF($A772="-","-",ROUND(VLOOKUP($A772+ROUND(LEFT(DS$771,2)/24,5),'[1]ОАО "АТС"'!$A$30:$F$773,6,FALSE)+HLOOKUP($DL$769,'[1]Сбытовая надбавка'!$F$5:$H$6,2,FALSE),2)+'[1]Иные услуги'!$C$6+HLOOKUP($DR$768,'[1]Услуги по передаче'!$G$5:$J$7,3,FALSE))</f>
        <v>2427.2400000000002</v>
      </c>
      <c r="DT772" s="73"/>
      <c r="DU772" s="73"/>
      <c r="DV772" s="73"/>
      <c r="DW772" s="73"/>
      <c r="DX772" s="74"/>
      <c r="DY772" s="72">
        <f>IF($A772="-","-",ROUND(VLOOKUP($A772+ROUND(LEFT(DY$771,2)/24,5),'[1]ОАО "АТС"'!$A$30:$F$773,6,FALSE)+HLOOKUP($DL$769,'[1]Сбытовая надбавка'!$F$5:$H$6,2,FALSE),2)+'[1]Иные услуги'!$C$6+HLOOKUP($DR$768,'[1]Услуги по передаче'!$G$5:$J$7,3,FALSE))</f>
        <v>2373.63</v>
      </c>
      <c r="DZ772" s="73"/>
      <c r="EA772" s="73"/>
      <c r="EB772" s="73"/>
      <c r="EC772" s="73"/>
      <c r="ED772" s="74"/>
      <c r="EE772" s="72">
        <f>IF($A772="-","-",ROUND(VLOOKUP($A772+ROUND(LEFT(EE$771,2)/24,5),'[1]ОАО "АТС"'!$A$30:$F$773,6,FALSE)+HLOOKUP($DL$769,'[1]Сбытовая надбавка'!$F$5:$H$6,2,FALSE),2)+'[1]Иные услуги'!$C$6+HLOOKUP($DR$768,'[1]Услуги по передаче'!$G$5:$J$7,3,FALSE))</f>
        <v>2306.79</v>
      </c>
      <c r="EF772" s="73"/>
      <c r="EG772" s="73"/>
      <c r="EH772" s="73"/>
      <c r="EI772" s="73"/>
      <c r="EJ772" s="74"/>
      <c r="EK772" s="72">
        <f>IF($A772="-","-",ROUND(VLOOKUP($A772+ROUND(LEFT(EK$771,2)/24,5),'[1]ОАО "АТС"'!$A$30:$F$773,6,FALSE)+HLOOKUP($DL$769,'[1]Сбытовая надбавка'!$F$5:$H$6,2,FALSE),2)+'[1]Иные услуги'!$C$6+HLOOKUP($DR$768,'[1]Услуги по передаче'!$G$5:$J$7,3,FALSE))</f>
        <v>2492.1999999999998</v>
      </c>
      <c r="EL772" s="73"/>
      <c r="EM772" s="73"/>
      <c r="EN772" s="73"/>
      <c r="EO772" s="73"/>
      <c r="EP772" s="74"/>
      <c r="EQ772" s="72">
        <f>IF($A772="-","-",ROUND(VLOOKUP($A772+ROUND(LEFT(EQ$771,2)/24,5),'[1]ОАО "АТС"'!$A$30:$F$773,6,FALSE)+HLOOKUP($DL$769,'[1]Сбытовая надбавка'!$F$5:$H$6,2,FALSE),2)+'[1]Иные услуги'!$C$6+HLOOKUP($DR$768,'[1]Услуги по передаче'!$G$5:$J$7,3,FALSE))</f>
        <v>2372.83</v>
      </c>
      <c r="ER772" s="73"/>
      <c r="ES772" s="73"/>
      <c r="ET772" s="73"/>
      <c r="EU772" s="73"/>
      <c r="EV772" s="74"/>
    </row>
    <row r="773" spans="1:152" s="38" customFormat="1" ht="15.75" customHeight="1" x14ac:dyDescent="0.2">
      <c r="A773" s="69">
        <f>$A$116</f>
        <v>44987</v>
      </c>
      <c r="B773" s="70"/>
      <c r="C773" s="70"/>
      <c r="D773" s="70"/>
      <c r="E773" s="70"/>
      <c r="F773" s="70"/>
      <c r="G773" s="70"/>
      <c r="H773" s="71"/>
      <c r="I773" s="72">
        <f>IF($A773="-","-",ROUND(VLOOKUP($A773+ROUND(LEFT(I$771,1)/24,5),'[1]ОАО "АТС"'!$A$30:$F$773,6,FALSE)+HLOOKUP($DL$769,'[1]Сбытовая надбавка'!$F$5:$H$6,2,FALSE),2)+'[1]Иные услуги'!$C$6+HLOOKUP($DR$768,'[1]Услуги по передаче'!$G$5:$J$7,3,FALSE))</f>
        <v>2345.67</v>
      </c>
      <c r="J773" s="73"/>
      <c r="K773" s="73"/>
      <c r="L773" s="73"/>
      <c r="M773" s="73"/>
      <c r="N773" s="74"/>
      <c r="O773" s="72">
        <f>IF($A773="-","-",ROUND(VLOOKUP($A773+ROUND(LEFT(O$771,1)/24,5),'[1]ОАО "АТС"'!$A$30:$F$773,6,FALSE)+HLOOKUP($DL$769,'[1]Сбытовая надбавка'!$F$5:$H$6,2,FALSE),2)+'[1]Иные услуги'!$C$6+HLOOKUP($DR$768,'[1]Услуги по передаче'!$G$5:$J$7,3,FALSE))</f>
        <v>2329.8200000000002</v>
      </c>
      <c r="P773" s="73"/>
      <c r="Q773" s="73"/>
      <c r="R773" s="73"/>
      <c r="S773" s="73"/>
      <c r="T773" s="74"/>
      <c r="U773" s="72">
        <f>IF($A773="-","-",ROUND(VLOOKUP($A773+ROUND(LEFT(U$771,1)/24,5),'[1]ОАО "АТС"'!$A$30:$F$773,6,FALSE)+HLOOKUP($DL$769,'[1]Сбытовая надбавка'!$F$5:$H$6,2,FALSE),2)+'[1]Иные услуги'!$C$6+HLOOKUP($DR$768,'[1]Услуги по передаче'!$G$5:$J$7,3,FALSE))</f>
        <v>2322.41</v>
      </c>
      <c r="V773" s="73"/>
      <c r="W773" s="73"/>
      <c r="X773" s="73"/>
      <c r="Y773" s="73"/>
      <c r="Z773" s="74"/>
      <c r="AA773" s="72">
        <f>IF($A773="-","-",ROUND(VLOOKUP($A773+ROUND(LEFT(AA$771,1)/24,5),'[1]ОАО "АТС"'!$A$30:$F$773,6,FALSE)+HLOOKUP($DL$769,'[1]Сбытовая надбавка'!$F$5:$H$6,2,FALSE),2)+'[1]Иные услуги'!$C$6+HLOOKUP($DR$768,'[1]Услуги по передаче'!$G$5:$J$7,3,FALSE))</f>
        <v>2322.0100000000002</v>
      </c>
      <c r="AB773" s="73"/>
      <c r="AC773" s="73"/>
      <c r="AD773" s="73"/>
      <c r="AE773" s="73"/>
      <c r="AF773" s="74"/>
      <c r="AG773" s="72">
        <f>IF($A773="-","-",ROUND(VLOOKUP($A773+ROUND(LEFT(AG$771,1)/24,5),'[1]ОАО "АТС"'!$A$30:$F$773,6,FALSE)+HLOOKUP($DL$769,'[1]Сбытовая надбавка'!$F$5:$H$6,2,FALSE),2)+'[1]Иные услуги'!$C$6+HLOOKUP($DR$768,'[1]Услуги по передаче'!$G$5:$J$7,3,FALSE))</f>
        <v>2323.66</v>
      </c>
      <c r="AH773" s="73"/>
      <c r="AI773" s="73"/>
      <c r="AJ773" s="73"/>
      <c r="AK773" s="73"/>
      <c r="AL773" s="74"/>
      <c r="AM773" s="72">
        <f>IF($A773="-","-",ROUND(VLOOKUP($A773+ROUND(LEFT(AM$771,1)/24,5),'[1]ОАО "АТС"'!$A$30:$F$773,6,FALSE)+HLOOKUP($DL$769,'[1]Сбытовая надбавка'!$F$5:$H$6,2,FALSE),2)+'[1]Иные услуги'!$C$6+HLOOKUP($DR$768,'[1]Услуги по передаче'!$G$5:$J$7,3,FALSE))</f>
        <v>2348.96</v>
      </c>
      <c r="AN773" s="73"/>
      <c r="AO773" s="73"/>
      <c r="AP773" s="73"/>
      <c r="AQ773" s="73"/>
      <c r="AR773" s="74"/>
      <c r="AS773" s="72">
        <f>IF($A773="-","-",ROUND(VLOOKUP($A773+ROUND(LEFT(AS$771,1)/24,5),'[1]ОАО "АТС"'!$A$30:$F$773,6,FALSE)+HLOOKUP($DL$769,'[1]Сбытовая надбавка'!$F$5:$H$6,2,FALSE),2)+'[1]Иные услуги'!$C$6+HLOOKUP($DR$768,'[1]Услуги по передаче'!$G$5:$J$7,3,FALSE))</f>
        <v>2350.9299999999998</v>
      </c>
      <c r="AT773" s="73"/>
      <c r="AU773" s="73"/>
      <c r="AV773" s="73"/>
      <c r="AW773" s="73"/>
      <c r="AX773" s="74"/>
      <c r="AY773" s="72">
        <f>IF($A773="-","-",ROUND(VLOOKUP($A773+ROUND(LEFT(AY$771,1)/24,5),'[1]ОАО "АТС"'!$A$30:$F$773,6,FALSE)+HLOOKUP($DL$769,'[1]Сбытовая надбавка'!$F$5:$H$6,2,FALSE),2)+'[1]Иные услуги'!$C$6+HLOOKUP($DR$768,'[1]Услуги по передаче'!$G$5:$J$7,3,FALSE))</f>
        <v>2368.7800000000002</v>
      </c>
      <c r="AZ773" s="73"/>
      <c r="BA773" s="73"/>
      <c r="BB773" s="73"/>
      <c r="BC773" s="73"/>
      <c r="BD773" s="74"/>
      <c r="BE773" s="72">
        <f>IF($A773="-","-",ROUND(VLOOKUP($A773+ROUND(LEFT(BE$771,1)/24,5),'[1]ОАО "АТС"'!$A$30:$F$773,6,FALSE)+HLOOKUP($DL$769,'[1]Сбытовая надбавка'!$F$5:$H$6,2,FALSE),2)+'[1]Иные услуги'!$C$6+HLOOKUP($DR$768,'[1]Услуги по передаче'!$G$5:$J$7,3,FALSE))</f>
        <v>2307.8200000000002</v>
      </c>
      <c r="BF773" s="73"/>
      <c r="BG773" s="73"/>
      <c r="BH773" s="73"/>
      <c r="BI773" s="73"/>
      <c r="BJ773" s="74"/>
      <c r="BK773" s="72">
        <f>IF($A773="-","-",ROUND(VLOOKUP($A773+ROUND(LEFT(BK$771,1)/24,5),'[1]ОАО "АТС"'!$A$30:$F$773,6,FALSE)+HLOOKUP($DL$769,'[1]Сбытовая надбавка'!$F$5:$H$6,2,FALSE),2)+'[1]Иные услуги'!$C$6+HLOOKUP($DR$768,'[1]Услуги по передаче'!$G$5:$J$7,3,FALSE))</f>
        <v>2307.87</v>
      </c>
      <c r="BL773" s="73"/>
      <c r="BM773" s="73"/>
      <c r="BN773" s="73"/>
      <c r="BO773" s="73"/>
      <c r="BP773" s="74"/>
      <c r="BQ773" s="72">
        <f>IF($A773="-","-",ROUND(VLOOKUP($A773+ROUND(LEFT(BQ$771,2)/24,5),'[1]ОАО "АТС"'!$A$30:$F$773,6,FALSE)+HLOOKUP($DL$769,'[1]Сбытовая надбавка'!$F$5:$H$6,2,FALSE),2)+'[1]Иные услуги'!$C$6+HLOOKUP($DR$768,'[1]Услуги по передаче'!$G$5:$J$7,3,FALSE))</f>
        <v>2351.08</v>
      </c>
      <c r="BR773" s="73"/>
      <c r="BS773" s="73"/>
      <c r="BT773" s="73"/>
      <c r="BU773" s="73"/>
      <c r="BV773" s="74"/>
      <c r="BW773" s="72">
        <f>IF($A773="-","-",ROUND(VLOOKUP($A773+ROUND(LEFT(BW$771,2)/24,5),'[1]ОАО "АТС"'!$A$30:$F$773,6,FALSE)+HLOOKUP($DL$769,'[1]Сбытовая надбавка'!$F$5:$H$6,2,FALSE),2)+'[1]Иные услуги'!$C$6+HLOOKUP($DR$768,'[1]Услуги по передаче'!$G$5:$J$7,3,FALSE))</f>
        <v>2350.71</v>
      </c>
      <c r="BX773" s="73"/>
      <c r="BY773" s="73"/>
      <c r="BZ773" s="73"/>
      <c r="CA773" s="73"/>
      <c r="CB773" s="74"/>
      <c r="CC773" s="72">
        <f>IF($A773="-","-",ROUND(VLOOKUP($A773+ROUND(LEFT(CC$771,2)/24,5),'[1]ОАО "АТС"'!$A$30:$F$773,6,FALSE)+HLOOKUP($DL$769,'[1]Сбытовая надбавка'!$F$5:$H$6,2,FALSE),2)+'[1]Иные услуги'!$C$6+HLOOKUP($DR$768,'[1]Услуги по передаче'!$G$5:$J$7,3,FALSE))</f>
        <v>2323.8000000000002</v>
      </c>
      <c r="CD773" s="73"/>
      <c r="CE773" s="73"/>
      <c r="CF773" s="73"/>
      <c r="CG773" s="73"/>
      <c r="CH773" s="74"/>
      <c r="CI773" s="72">
        <f>IF($A773="-","-",ROUND(VLOOKUP($A773+ROUND(LEFT(CI$771,2)/24,5),'[1]ОАО "АТС"'!$A$30:$F$773,6,FALSE)+HLOOKUP($DL$769,'[1]Сбытовая надбавка'!$F$5:$H$6,2,FALSE),2)+'[1]Иные услуги'!$C$6+HLOOKUP($DR$768,'[1]Услуги по передаче'!$G$5:$J$7,3,FALSE))</f>
        <v>2316.6799999999998</v>
      </c>
      <c r="CJ773" s="73"/>
      <c r="CK773" s="73"/>
      <c r="CL773" s="73"/>
      <c r="CM773" s="73"/>
      <c r="CN773" s="74"/>
      <c r="CO773" s="72">
        <f>IF($A773="-","-",ROUND(VLOOKUP($A773+ROUND(LEFT(CO$771,2)/24,5),'[1]ОАО "АТС"'!$A$30:$F$773,6,FALSE)+HLOOKUP($DL$769,'[1]Сбытовая надбавка'!$F$5:$H$6,2,FALSE),2)+'[1]Иные услуги'!$C$6+HLOOKUP($DR$768,'[1]Услуги по передаче'!$G$5:$J$7,3,FALSE))</f>
        <v>2307.84</v>
      </c>
      <c r="CP773" s="73"/>
      <c r="CQ773" s="73"/>
      <c r="CR773" s="73"/>
      <c r="CS773" s="73"/>
      <c r="CT773" s="74"/>
      <c r="CU773" s="72">
        <f>IF($A773="-","-",ROUND(VLOOKUP($A773+ROUND(LEFT(CU$771,2)/24,5),'[1]ОАО "АТС"'!$A$30:$F$773,6,FALSE)+HLOOKUP($DL$769,'[1]Сбытовая надбавка'!$F$5:$H$6,2,FALSE),2)+'[1]Иные услуги'!$C$6+HLOOKUP($DR$768,'[1]Услуги по передаче'!$G$5:$J$7,3,FALSE))</f>
        <v>2307.8200000000002</v>
      </c>
      <c r="CV773" s="73"/>
      <c r="CW773" s="73"/>
      <c r="CX773" s="73"/>
      <c r="CY773" s="73"/>
      <c r="CZ773" s="74"/>
      <c r="DA773" s="72">
        <f>IF($A773="-","-",ROUND(VLOOKUP($A773+ROUND(LEFT(DA$771,2)/24,5),'[1]ОАО "АТС"'!$A$30:$F$773,6,FALSE)+HLOOKUP($DL$769,'[1]Сбытовая надбавка'!$F$5:$H$6,2,FALSE),2)+'[1]Иные услуги'!$C$6+HLOOKUP($DR$768,'[1]Услуги по передаче'!$G$5:$J$7,3,FALSE))</f>
        <v>2308.33</v>
      </c>
      <c r="DB773" s="73"/>
      <c r="DC773" s="73"/>
      <c r="DD773" s="73"/>
      <c r="DE773" s="73"/>
      <c r="DF773" s="74"/>
      <c r="DG773" s="72">
        <f>IF($A773="-","-",ROUND(VLOOKUP($A773+ROUND(LEFT(DG$771,2)/24,5),'[1]ОАО "АТС"'!$A$30:$F$773,6,FALSE)+HLOOKUP($DL$769,'[1]Сбытовая надбавка'!$F$5:$H$6,2,FALSE),2)+'[1]Иные услуги'!$C$6+HLOOKUP($DR$768,'[1]Услуги по передаче'!$G$5:$J$7,3,FALSE))</f>
        <v>2349.0100000000002</v>
      </c>
      <c r="DH773" s="73"/>
      <c r="DI773" s="73"/>
      <c r="DJ773" s="73"/>
      <c r="DK773" s="73"/>
      <c r="DL773" s="74"/>
      <c r="DM773" s="72">
        <f>IF($A773="-","-",ROUND(VLOOKUP($A773+ROUND(LEFT(DM$771,2)/24,5),'[1]ОАО "АТС"'!$A$30:$F$773,6,FALSE)+HLOOKUP($DL$769,'[1]Сбытовая надбавка'!$F$5:$H$6,2,FALSE),2)+'[1]Иные услуги'!$C$6+HLOOKUP($DR$768,'[1]Услуги по передаче'!$G$5:$J$7,3,FALSE))</f>
        <v>2479.2800000000002</v>
      </c>
      <c r="DN773" s="73"/>
      <c r="DO773" s="73"/>
      <c r="DP773" s="73"/>
      <c r="DQ773" s="73"/>
      <c r="DR773" s="74"/>
      <c r="DS773" s="72">
        <f>IF($A773="-","-",ROUND(VLOOKUP($A773+ROUND(LEFT(DS$771,2)/24,5),'[1]ОАО "АТС"'!$A$30:$F$773,6,FALSE)+HLOOKUP($DL$769,'[1]Сбытовая надбавка'!$F$5:$H$6,2,FALSE),2)+'[1]Иные услуги'!$C$6+HLOOKUP($DR$768,'[1]Услуги по передаче'!$G$5:$J$7,3,FALSE))</f>
        <v>2505.48</v>
      </c>
      <c r="DT773" s="73"/>
      <c r="DU773" s="73"/>
      <c r="DV773" s="73"/>
      <c r="DW773" s="73"/>
      <c r="DX773" s="74"/>
      <c r="DY773" s="72">
        <f>IF($A773="-","-",ROUND(VLOOKUP($A773+ROUND(LEFT(DY$771,2)/24,5),'[1]ОАО "АТС"'!$A$30:$F$773,6,FALSE)+HLOOKUP($DL$769,'[1]Сбытовая надбавка'!$F$5:$H$6,2,FALSE),2)+'[1]Иные услуги'!$C$6+HLOOKUP($DR$768,'[1]Услуги по передаче'!$G$5:$J$7,3,FALSE))</f>
        <v>2460.6</v>
      </c>
      <c r="DZ773" s="73"/>
      <c r="EA773" s="73"/>
      <c r="EB773" s="73"/>
      <c r="EC773" s="73"/>
      <c r="ED773" s="74"/>
      <c r="EE773" s="72">
        <f>IF($A773="-","-",ROUND(VLOOKUP($A773+ROUND(LEFT(EE$771,2)/24,5),'[1]ОАО "АТС"'!$A$30:$F$773,6,FALSE)+HLOOKUP($DL$769,'[1]Сбытовая надбавка'!$F$5:$H$6,2,FALSE),2)+'[1]Иные услуги'!$C$6+HLOOKUP($DR$768,'[1]Услуги по передаче'!$G$5:$J$7,3,FALSE))</f>
        <v>2394.87</v>
      </c>
      <c r="EF773" s="73"/>
      <c r="EG773" s="73"/>
      <c r="EH773" s="73"/>
      <c r="EI773" s="73"/>
      <c r="EJ773" s="74"/>
      <c r="EK773" s="72">
        <f>IF($A773="-","-",ROUND(VLOOKUP($A773+ROUND(LEFT(EK$771,2)/24,5),'[1]ОАО "АТС"'!$A$30:$F$773,6,FALSE)+HLOOKUP($DL$769,'[1]Сбытовая надбавка'!$F$5:$H$6,2,FALSE),2)+'[1]Иные услуги'!$C$6+HLOOKUP($DR$768,'[1]Услуги по передаче'!$G$5:$J$7,3,FALSE))</f>
        <v>2563.2999999999997</v>
      </c>
      <c r="EL773" s="73"/>
      <c r="EM773" s="73"/>
      <c r="EN773" s="73"/>
      <c r="EO773" s="73"/>
      <c r="EP773" s="74"/>
      <c r="EQ773" s="72">
        <f>IF($A773="-","-",ROUND(VLOOKUP($A773+ROUND(LEFT(EQ$771,2)/24,5),'[1]ОАО "АТС"'!$A$30:$F$773,6,FALSE)+HLOOKUP($DL$769,'[1]Сбытовая надбавка'!$F$5:$H$6,2,FALSE),2)+'[1]Иные услуги'!$C$6+HLOOKUP($DR$768,'[1]Услуги по передаче'!$G$5:$J$7,3,FALSE))</f>
        <v>2447.44</v>
      </c>
      <c r="ER773" s="73"/>
      <c r="ES773" s="73"/>
      <c r="ET773" s="73"/>
      <c r="EU773" s="73"/>
      <c r="EV773" s="74"/>
    </row>
    <row r="774" spans="1:152" s="38" customFormat="1" ht="15.75" customHeight="1" x14ac:dyDescent="0.2">
      <c r="A774" s="69">
        <f>$A$117</f>
        <v>44988</v>
      </c>
      <c r="B774" s="70"/>
      <c r="C774" s="70"/>
      <c r="D774" s="70"/>
      <c r="E774" s="70"/>
      <c r="F774" s="70"/>
      <c r="G774" s="70"/>
      <c r="H774" s="71"/>
      <c r="I774" s="72">
        <f>IF($A774="-","-",ROUND(VLOOKUP($A774+ROUND(LEFT(I$771,1)/24,5),'[1]ОАО "АТС"'!$A$30:$F$773,6,FALSE)+HLOOKUP($DL$769,'[1]Сбытовая надбавка'!$F$5:$H$6,2,FALSE),2)+'[1]Иные услуги'!$C$6+HLOOKUP($DR$768,'[1]Услуги по передаче'!$G$5:$J$7,3,FALSE))</f>
        <v>2363.4</v>
      </c>
      <c r="J774" s="73"/>
      <c r="K774" s="73"/>
      <c r="L774" s="73"/>
      <c r="M774" s="73"/>
      <c r="N774" s="74"/>
      <c r="O774" s="72">
        <f>IF($A774="-","-",ROUND(VLOOKUP($A774+ROUND(LEFT(O$771,1)/24,5),'[1]ОАО "АТС"'!$A$30:$F$773,6,FALSE)+HLOOKUP($DL$769,'[1]Сбытовая надбавка'!$F$5:$H$6,2,FALSE),2)+'[1]Иные услуги'!$C$6+HLOOKUP($DR$768,'[1]Услуги по передаче'!$G$5:$J$7,3,FALSE))</f>
        <v>2327.5</v>
      </c>
      <c r="P774" s="73"/>
      <c r="Q774" s="73"/>
      <c r="R774" s="73"/>
      <c r="S774" s="73"/>
      <c r="T774" s="74"/>
      <c r="U774" s="72">
        <f>IF($A774="-","-",ROUND(VLOOKUP($A774+ROUND(LEFT(U$771,1)/24,5),'[1]ОАО "АТС"'!$A$30:$F$773,6,FALSE)+HLOOKUP($DL$769,'[1]Сбытовая надбавка'!$F$5:$H$6,2,FALSE),2)+'[1]Иные услуги'!$C$6+HLOOKUP($DR$768,'[1]Услуги по передаче'!$G$5:$J$7,3,FALSE))</f>
        <v>2318.5300000000002</v>
      </c>
      <c r="V774" s="73"/>
      <c r="W774" s="73"/>
      <c r="X774" s="73"/>
      <c r="Y774" s="73"/>
      <c r="Z774" s="74"/>
      <c r="AA774" s="72">
        <f>IF($A774="-","-",ROUND(VLOOKUP($A774+ROUND(LEFT(AA$771,1)/24,5),'[1]ОАО "АТС"'!$A$30:$F$773,6,FALSE)+HLOOKUP($DL$769,'[1]Сбытовая надбавка'!$F$5:$H$6,2,FALSE),2)+'[1]Иные услуги'!$C$6+HLOOKUP($DR$768,'[1]Услуги по передаче'!$G$5:$J$7,3,FALSE))</f>
        <v>2316.9499999999998</v>
      </c>
      <c r="AB774" s="73"/>
      <c r="AC774" s="73"/>
      <c r="AD774" s="73"/>
      <c r="AE774" s="73"/>
      <c r="AF774" s="74"/>
      <c r="AG774" s="72">
        <f>IF($A774="-","-",ROUND(VLOOKUP($A774+ROUND(LEFT(AG$771,1)/24,5),'[1]ОАО "АТС"'!$A$30:$F$773,6,FALSE)+HLOOKUP($DL$769,'[1]Сбытовая надбавка'!$F$5:$H$6,2,FALSE),2)+'[1]Иные услуги'!$C$6+HLOOKUP($DR$768,'[1]Услуги по передаче'!$G$5:$J$7,3,FALSE))</f>
        <v>2316.15</v>
      </c>
      <c r="AH774" s="73"/>
      <c r="AI774" s="73"/>
      <c r="AJ774" s="73"/>
      <c r="AK774" s="73"/>
      <c r="AL774" s="74"/>
      <c r="AM774" s="72">
        <f>IF($A774="-","-",ROUND(VLOOKUP($A774+ROUND(LEFT(AM$771,1)/24,5),'[1]ОАО "АТС"'!$A$30:$F$773,6,FALSE)+HLOOKUP($DL$769,'[1]Сбытовая надбавка'!$F$5:$H$6,2,FALSE),2)+'[1]Иные услуги'!$C$6+HLOOKUP($DR$768,'[1]Услуги по передаче'!$G$5:$J$7,3,FALSE))</f>
        <v>2341.09</v>
      </c>
      <c r="AN774" s="73"/>
      <c r="AO774" s="73"/>
      <c r="AP774" s="73"/>
      <c r="AQ774" s="73"/>
      <c r="AR774" s="74"/>
      <c r="AS774" s="72">
        <f>IF($A774="-","-",ROUND(VLOOKUP($A774+ROUND(LEFT(AS$771,1)/24,5),'[1]ОАО "АТС"'!$A$30:$F$773,6,FALSE)+HLOOKUP($DL$769,'[1]Сбытовая надбавка'!$F$5:$H$6,2,FALSE),2)+'[1]Иные услуги'!$C$6+HLOOKUP($DR$768,'[1]Услуги по передаче'!$G$5:$J$7,3,FALSE))</f>
        <v>2312.5700000000002</v>
      </c>
      <c r="AT774" s="73"/>
      <c r="AU774" s="73"/>
      <c r="AV774" s="73"/>
      <c r="AW774" s="73"/>
      <c r="AX774" s="74"/>
      <c r="AY774" s="72">
        <f>IF($A774="-","-",ROUND(VLOOKUP($A774+ROUND(LEFT(AY$771,1)/24,5),'[1]ОАО "АТС"'!$A$30:$F$773,6,FALSE)+HLOOKUP($DL$769,'[1]Сбытовая надбавка'!$F$5:$H$6,2,FALSE),2)+'[1]Иные услуги'!$C$6+HLOOKUP($DR$768,'[1]Услуги по передаче'!$G$5:$J$7,3,FALSE))</f>
        <v>2334.3000000000002</v>
      </c>
      <c r="AZ774" s="73"/>
      <c r="BA774" s="73"/>
      <c r="BB774" s="73"/>
      <c r="BC774" s="73"/>
      <c r="BD774" s="74"/>
      <c r="BE774" s="72">
        <f>IF($A774="-","-",ROUND(VLOOKUP($A774+ROUND(LEFT(BE$771,1)/24,5),'[1]ОАО "АТС"'!$A$30:$F$773,6,FALSE)+HLOOKUP($DL$769,'[1]Сбытовая надбавка'!$F$5:$H$6,2,FALSE),2)+'[1]Иные услуги'!$C$6+HLOOKUP($DR$768,'[1]Услуги по передаче'!$G$5:$J$7,3,FALSE))</f>
        <v>2307.15</v>
      </c>
      <c r="BF774" s="73"/>
      <c r="BG774" s="73"/>
      <c r="BH774" s="73"/>
      <c r="BI774" s="73"/>
      <c r="BJ774" s="74"/>
      <c r="BK774" s="72">
        <f>IF($A774="-","-",ROUND(VLOOKUP($A774+ROUND(LEFT(BK$771,1)/24,5),'[1]ОАО "АТС"'!$A$30:$F$773,6,FALSE)+HLOOKUP($DL$769,'[1]Сбытовая надбавка'!$F$5:$H$6,2,FALSE),2)+'[1]Иные услуги'!$C$6+HLOOKUP($DR$768,'[1]Услуги по передаче'!$G$5:$J$7,3,FALSE))</f>
        <v>2307.2800000000002</v>
      </c>
      <c r="BL774" s="73"/>
      <c r="BM774" s="73"/>
      <c r="BN774" s="73"/>
      <c r="BO774" s="73"/>
      <c r="BP774" s="74"/>
      <c r="BQ774" s="72">
        <f>IF($A774="-","-",ROUND(VLOOKUP($A774+ROUND(LEFT(BQ$771,2)/24,5),'[1]ОАО "АТС"'!$A$30:$F$773,6,FALSE)+HLOOKUP($DL$769,'[1]Сбытовая надбавка'!$F$5:$H$6,2,FALSE),2)+'[1]Иные услуги'!$C$6+HLOOKUP($DR$768,'[1]Услуги по передаче'!$G$5:$J$7,3,FALSE))</f>
        <v>2325.04</v>
      </c>
      <c r="BR774" s="73"/>
      <c r="BS774" s="73"/>
      <c r="BT774" s="73"/>
      <c r="BU774" s="73"/>
      <c r="BV774" s="74"/>
      <c r="BW774" s="72">
        <f>IF($A774="-","-",ROUND(VLOOKUP($A774+ROUND(LEFT(BW$771,2)/24,5),'[1]ОАО "АТС"'!$A$30:$F$773,6,FALSE)+HLOOKUP($DL$769,'[1]Сбытовая надбавка'!$F$5:$H$6,2,FALSE),2)+'[1]Иные услуги'!$C$6+HLOOKUP($DR$768,'[1]Услуги по передаче'!$G$5:$J$7,3,FALSE))</f>
        <v>2325.9299999999998</v>
      </c>
      <c r="BX774" s="73"/>
      <c r="BY774" s="73"/>
      <c r="BZ774" s="73"/>
      <c r="CA774" s="73"/>
      <c r="CB774" s="74"/>
      <c r="CC774" s="72">
        <f>IF($A774="-","-",ROUND(VLOOKUP($A774+ROUND(LEFT(CC$771,2)/24,5),'[1]ОАО "АТС"'!$A$30:$F$773,6,FALSE)+HLOOKUP($DL$769,'[1]Сбытовая надбавка'!$F$5:$H$6,2,FALSE),2)+'[1]Иные услуги'!$C$6+HLOOKUP($DR$768,'[1]Услуги по передаче'!$G$5:$J$7,3,FALSE))</f>
        <v>2307.17</v>
      </c>
      <c r="CD774" s="73"/>
      <c r="CE774" s="73"/>
      <c r="CF774" s="73"/>
      <c r="CG774" s="73"/>
      <c r="CH774" s="74"/>
      <c r="CI774" s="72">
        <f>IF($A774="-","-",ROUND(VLOOKUP($A774+ROUND(LEFT(CI$771,2)/24,5),'[1]ОАО "АТС"'!$A$30:$F$773,6,FALSE)+HLOOKUP($DL$769,'[1]Сбытовая надбавка'!$F$5:$H$6,2,FALSE),2)+'[1]Иные услуги'!$C$6+HLOOKUP($DR$768,'[1]Услуги по передаче'!$G$5:$J$7,3,FALSE))</f>
        <v>2307.58</v>
      </c>
      <c r="CJ774" s="73"/>
      <c r="CK774" s="73"/>
      <c r="CL774" s="73"/>
      <c r="CM774" s="73"/>
      <c r="CN774" s="74"/>
      <c r="CO774" s="72">
        <f>IF($A774="-","-",ROUND(VLOOKUP($A774+ROUND(LEFT(CO$771,2)/24,5),'[1]ОАО "АТС"'!$A$30:$F$773,6,FALSE)+HLOOKUP($DL$769,'[1]Сбытовая надбавка'!$F$5:$H$6,2,FALSE),2)+'[1]Иные услуги'!$C$6+HLOOKUP($DR$768,'[1]Услуги по передаче'!$G$5:$J$7,3,FALSE))</f>
        <v>2307.34</v>
      </c>
      <c r="CP774" s="73"/>
      <c r="CQ774" s="73"/>
      <c r="CR774" s="73"/>
      <c r="CS774" s="73"/>
      <c r="CT774" s="74"/>
      <c r="CU774" s="72">
        <f>IF($A774="-","-",ROUND(VLOOKUP($A774+ROUND(LEFT(CU$771,2)/24,5),'[1]ОАО "АТС"'!$A$30:$F$773,6,FALSE)+HLOOKUP($DL$769,'[1]Сбытовая надбавка'!$F$5:$H$6,2,FALSE),2)+'[1]Иные услуги'!$C$6+HLOOKUP($DR$768,'[1]Услуги по передаче'!$G$5:$J$7,3,FALSE))</f>
        <v>2307.46</v>
      </c>
      <c r="CV774" s="73"/>
      <c r="CW774" s="73"/>
      <c r="CX774" s="73"/>
      <c r="CY774" s="73"/>
      <c r="CZ774" s="74"/>
      <c r="DA774" s="72">
        <f>IF($A774="-","-",ROUND(VLOOKUP($A774+ROUND(LEFT(DA$771,2)/24,5),'[1]ОАО "АТС"'!$A$30:$F$773,6,FALSE)+HLOOKUP($DL$769,'[1]Сбытовая надбавка'!$F$5:$H$6,2,FALSE),2)+'[1]Иные услуги'!$C$6+HLOOKUP($DR$768,'[1]Услуги по передаче'!$G$5:$J$7,3,FALSE))</f>
        <v>2308.12</v>
      </c>
      <c r="DB774" s="73"/>
      <c r="DC774" s="73"/>
      <c r="DD774" s="73"/>
      <c r="DE774" s="73"/>
      <c r="DF774" s="74"/>
      <c r="DG774" s="72">
        <f>IF($A774="-","-",ROUND(VLOOKUP($A774+ROUND(LEFT(DG$771,2)/24,5),'[1]ОАО "АТС"'!$A$30:$F$773,6,FALSE)+HLOOKUP($DL$769,'[1]Сбытовая надбавка'!$F$5:$H$6,2,FALSE),2)+'[1]Иные услуги'!$C$6+HLOOKUP($DR$768,'[1]Услуги по передаче'!$G$5:$J$7,3,FALSE))</f>
        <v>2324.6</v>
      </c>
      <c r="DH774" s="73"/>
      <c r="DI774" s="73"/>
      <c r="DJ774" s="73"/>
      <c r="DK774" s="73"/>
      <c r="DL774" s="74"/>
      <c r="DM774" s="72">
        <f>IF($A774="-","-",ROUND(VLOOKUP($A774+ROUND(LEFT(DM$771,2)/24,5),'[1]ОАО "АТС"'!$A$30:$F$773,6,FALSE)+HLOOKUP($DL$769,'[1]Сбытовая надбавка'!$F$5:$H$6,2,FALSE),2)+'[1]Иные услуги'!$C$6+HLOOKUP($DR$768,'[1]Услуги по передаче'!$G$5:$J$7,3,FALSE))</f>
        <v>2446.44</v>
      </c>
      <c r="DN774" s="73"/>
      <c r="DO774" s="73"/>
      <c r="DP774" s="73"/>
      <c r="DQ774" s="73"/>
      <c r="DR774" s="74"/>
      <c r="DS774" s="72">
        <f>IF($A774="-","-",ROUND(VLOOKUP($A774+ROUND(LEFT(DS$771,2)/24,5),'[1]ОАО "АТС"'!$A$30:$F$773,6,FALSE)+HLOOKUP($DL$769,'[1]Сбытовая надбавка'!$F$5:$H$6,2,FALSE),2)+'[1]Иные услуги'!$C$6+HLOOKUP($DR$768,'[1]Услуги по передаче'!$G$5:$J$7,3,FALSE))</f>
        <v>2477.1799999999998</v>
      </c>
      <c r="DT774" s="73"/>
      <c r="DU774" s="73"/>
      <c r="DV774" s="73"/>
      <c r="DW774" s="73"/>
      <c r="DX774" s="74"/>
      <c r="DY774" s="72">
        <f>IF($A774="-","-",ROUND(VLOOKUP($A774+ROUND(LEFT(DY$771,2)/24,5),'[1]ОАО "АТС"'!$A$30:$F$773,6,FALSE)+HLOOKUP($DL$769,'[1]Сбытовая надбавка'!$F$5:$H$6,2,FALSE),2)+'[1]Иные услуги'!$C$6+HLOOKUP($DR$768,'[1]Услуги по передаче'!$G$5:$J$7,3,FALSE))</f>
        <v>2424.15</v>
      </c>
      <c r="DZ774" s="73"/>
      <c r="EA774" s="73"/>
      <c r="EB774" s="73"/>
      <c r="EC774" s="73"/>
      <c r="ED774" s="74"/>
      <c r="EE774" s="72">
        <f>IF($A774="-","-",ROUND(VLOOKUP($A774+ROUND(LEFT(EE$771,2)/24,5),'[1]ОАО "АТС"'!$A$30:$F$773,6,FALSE)+HLOOKUP($DL$769,'[1]Сбытовая надбавка'!$F$5:$H$6,2,FALSE),2)+'[1]Иные услуги'!$C$6+HLOOKUP($DR$768,'[1]Услуги по передаче'!$G$5:$J$7,3,FALSE))</f>
        <v>2364.2400000000002</v>
      </c>
      <c r="EF774" s="73"/>
      <c r="EG774" s="73"/>
      <c r="EH774" s="73"/>
      <c r="EI774" s="73"/>
      <c r="EJ774" s="74"/>
      <c r="EK774" s="72">
        <f>IF($A774="-","-",ROUND(VLOOKUP($A774+ROUND(LEFT(EK$771,2)/24,5),'[1]ОАО "АТС"'!$A$30:$F$773,6,FALSE)+HLOOKUP($DL$769,'[1]Сбытовая надбавка'!$F$5:$H$6,2,FALSE),2)+'[1]Иные услуги'!$C$6+HLOOKUP($DR$768,'[1]Услуги по передаче'!$G$5:$J$7,3,FALSE))</f>
        <v>2709.91</v>
      </c>
      <c r="EL774" s="73"/>
      <c r="EM774" s="73"/>
      <c r="EN774" s="73"/>
      <c r="EO774" s="73"/>
      <c r="EP774" s="74"/>
      <c r="EQ774" s="72">
        <f>IF($A774="-","-",ROUND(VLOOKUP($A774+ROUND(LEFT(EQ$771,2)/24,5),'[1]ОАО "АТС"'!$A$30:$F$773,6,FALSE)+HLOOKUP($DL$769,'[1]Сбытовая надбавка'!$F$5:$H$6,2,FALSE),2)+'[1]Иные услуги'!$C$6+HLOOKUP($DR$768,'[1]Услуги по передаче'!$G$5:$J$7,3,FALSE))</f>
        <v>2431.98</v>
      </c>
      <c r="ER774" s="73"/>
      <c r="ES774" s="73"/>
      <c r="ET774" s="73"/>
      <c r="EU774" s="73"/>
      <c r="EV774" s="74"/>
    </row>
    <row r="775" spans="1:152" s="38" customFormat="1" ht="15.75" customHeight="1" x14ac:dyDescent="0.2">
      <c r="A775" s="69">
        <f>$A$118</f>
        <v>44989</v>
      </c>
      <c r="B775" s="70"/>
      <c r="C775" s="70"/>
      <c r="D775" s="70"/>
      <c r="E775" s="70"/>
      <c r="F775" s="70"/>
      <c r="G775" s="70"/>
      <c r="H775" s="71"/>
      <c r="I775" s="72">
        <f>IF($A775="-","-",ROUND(VLOOKUP($A775+ROUND(LEFT(I$771,1)/24,5),'[1]ОАО "АТС"'!$A$30:$F$773,6,FALSE)+HLOOKUP($DL$769,'[1]Сбытовая надбавка'!$F$5:$H$6,2,FALSE),2)+'[1]Иные услуги'!$C$6+HLOOKUP($DR$768,'[1]Услуги по передаче'!$G$5:$J$7,3,FALSE))</f>
        <v>2326.2400000000002</v>
      </c>
      <c r="J775" s="73"/>
      <c r="K775" s="73"/>
      <c r="L775" s="73"/>
      <c r="M775" s="73"/>
      <c r="N775" s="74"/>
      <c r="O775" s="72">
        <f>IF($A775="-","-",ROUND(VLOOKUP($A775+ROUND(LEFT(O$771,1)/24,5),'[1]ОАО "АТС"'!$A$30:$F$773,6,FALSE)+HLOOKUP($DL$769,'[1]Сбытовая надбавка'!$F$5:$H$6,2,FALSE),2)+'[1]Иные услуги'!$C$6+HLOOKUP($DR$768,'[1]Услуги по передаче'!$G$5:$J$7,3,FALSE))</f>
        <v>2307.81</v>
      </c>
      <c r="P775" s="73"/>
      <c r="Q775" s="73"/>
      <c r="R775" s="73"/>
      <c r="S775" s="73"/>
      <c r="T775" s="74"/>
      <c r="U775" s="72">
        <f>IF($A775="-","-",ROUND(VLOOKUP($A775+ROUND(LEFT(U$771,1)/24,5),'[1]ОАО "АТС"'!$A$30:$F$773,6,FALSE)+HLOOKUP($DL$769,'[1]Сбытовая надбавка'!$F$5:$H$6,2,FALSE),2)+'[1]Иные услуги'!$C$6+HLOOKUP($DR$768,'[1]Услуги по передаче'!$G$5:$J$7,3,FALSE))</f>
        <v>2308.25</v>
      </c>
      <c r="V775" s="73"/>
      <c r="W775" s="73"/>
      <c r="X775" s="73"/>
      <c r="Y775" s="73"/>
      <c r="Z775" s="74"/>
      <c r="AA775" s="72">
        <f>IF($A775="-","-",ROUND(VLOOKUP($A775+ROUND(LEFT(AA$771,1)/24,5),'[1]ОАО "АТС"'!$A$30:$F$773,6,FALSE)+HLOOKUP($DL$769,'[1]Сбытовая надбавка'!$F$5:$H$6,2,FALSE),2)+'[1]Иные услуги'!$C$6+HLOOKUP($DR$768,'[1]Услуги по передаче'!$G$5:$J$7,3,FALSE))</f>
        <v>2308.2400000000002</v>
      </c>
      <c r="AB775" s="73"/>
      <c r="AC775" s="73"/>
      <c r="AD775" s="73"/>
      <c r="AE775" s="73"/>
      <c r="AF775" s="74"/>
      <c r="AG775" s="72">
        <f>IF($A775="-","-",ROUND(VLOOKUP($A775+ROUND(LEFT(AG$771,1)/24,5),'[1]ОАО "АТС"'!$A$30:$F$773,6,FALSE)+HLOOKUP($DL$769,'[1]Сбытовая надбавка'!$F$5:$H$6,2,FALSE),2)+'[1]Иные услуги'!$C$6+HLOOKUP($DR$768,'[1]Услуги по передаче'!$G$5:$J$7,3,FALSE))</f>
        <v>2308.16</v>
      </c>
      <c r="AH775" s="73"/>
      <c r="AI775" s="73"/>
      <c r="AJ775" s="73"/>
      <c r="AK775" s="73"/>
      <c r="AL775" s="74"/>
      <c r="AM775" s="72">
        <f>IF($A775="-","-",ROUND(VLOOKUP($A775+ROUND(LEFT(AM$771,1)/24,5),'[1]ОАО "АТС"'!$A$30:$F$773,6,FALSE)+HLOOKUP($DL$769,'[1]Сбытовая надбавка'!$F$5:$H$6,2,FALSE),2)+'[1]Иные услуги'!$C$6+HLOOKUP($DR$768,'[1]Услуги по передаче'!$G$5:$J$7,3,FALSE))</f>
        <v>2307.96</v>
      </c>
      <c r="AN775" s="73"/>
      <c r="AO775" s="73"/>
      <c r="AP775" s="73"/>
      <c r="AQ775" s="73"/>
      <c r="AR775" s="74"/>
      <c r="AS775" s="72">
        <f>IF($A775="-","-",ROUND(VLOOKUP($A775+ROUND(LEFT(AS$771,1)/24,5),'[1]ОАО "АТС"'!$A$30:$F$773,6,FALSE)+HLOOKUP($DL$769,'[1]Сбытовая надбавка'!$F$5:$H$6,2,FALSE),2)+'[1]Иные услуги'!$C$6+HLOOKUP($DR$768,'[1]Услуги по передаче'!$G$5:$J$7,3,FALSE))</f>
        <v>2306.75</v>
      </c>
      <c r="AT775" s="73"/>
      <c r="AU775" s="73"/>
      <c r="AV775" s="73"/>
      <c r="AW775" s="73"/>
      <c r="AX775" s="74"/>
      <c r="AY775" s="72">
        <f>IF($A775="-","-",ROUND(VLOOKUP($A775+ROUND(LEFT(AY$771,1)/24,5),'[1]ОАО "АТС"'!$A$30:$F$773,6,FALSE)+HLOOKUP($DL$769,'[1]Сбытовая надбавка'!$F$5:$H$6,2,FALSE),2)+'[1]Иные услуги'!$C$6+HLOOKUP($DR$768,'[1]Услуги по передаче'!$G$5:$J$7,3,FALSE))</f>
        <v>2306.73</v>
      </c>
      <c r="AZ775" s="73"/>
      <c r="BA775" s="73"/>
      <c r="BB775" s="73"/>
      <c r="BC775" s="73"/>
      <c r="BD775" s="74"/>
      <c r="BE775" s="72">
        <f>IF($A775="-","-",ROUND(VLOOKUP($A775+ROUND(LEFT(BE$771,1)/24,5),'[1]ОАО "АТС"'!$A$30:$F$773,6,FALSE)+HLOOKUP($DL$769,'[1]Сбытовая надбавка'!$F$5:$H$6,2,FALSE),2)+'[1]Иные услуги'!$C$6+HLOOKUP($DR$768,'[1]Услуги по передаче'!$G$5:$J$7,3,FALSE))</f>
        <v>2307.36</v>
      </c>
      <c r="BF775" s="73"/>
      <c r="BG775" s="73"/>
      <c r="BH775" s="73"/>
      <c r="BI775" s="73"/>
      <c r="BJ775" s="74"/>
      <c r="BK775" s="72">
        <f>IF($A775="-","-",ROUND(VLOOKUP($A775+ROUND(LEFT(BK$771,1)/24,5),'[1]ОАО "АТС"'!$A$30:$F$773,6,FALSE)+HLOOKUP($DL$769,'[1]Сбытовая надбавка'!$F$5:$H$6,2,FALSE),2)+'[1]Иные услуги'!$C$6+HLOOKUP($DR$768,'[1]Услуги по передаче'!$G$5:$J$7,3,FALSE))</f>
        <v>2307.8000000000002</v>
      </c>
      <c r="BL775" s="73"/>
      <c r="BM775" s="73"/>
      <c r="BN775" s="73"/>
      <c r="BO775" s="73"/>
      <c r="BP775" s="74"/>
      <c r="BQ775" s="72">
        <f>IF($A775="-","-",ROUND(VLOOKUP($A775+ROUND(LEFT(BQ$771,2)/24,5),'[1]ОАО "АТС"'!$A$30:$F$773,6,FALSE)+HLOOKUP($DL$769,'[1]Сбытовая надбавка'!$F$5:$H$6,2,FALSE),2)+'[1]Иные услуги'!$C$6+HLOOKUP($DR$768,'[1]Услуги по передаче'!$G$5:$J$7,3,FALSE))</f>
        <v>2357.86</v>
      </c>
      <c r="BR775" s="73"/>
      <c r="BS775" s="73"/>
      <c r="BT775" s="73"/>
      <c r="BU775" s="73"/>
      <c r="BV775" s="74"/>
      <c r="BW775" s="72">
        <f>IF($A775="-","-",ROUND(VLOOKUP($A775+ROUND(LEFT(BW$771,2)/24,5),'[1]ОАО "АТС"'!$A$30:$F$773,6,FALSE)+HLOOKUP($DL$769,'[1]Сбытовая надбавка'!$F$5:$H$6,2,FALSE),2)+'[1]Иные услуги'!$C$6+HLOOKUP($DR$768,'[1]Услуги по передаче'!$G$5:$J$7,3,FALSE))</f>
        <v>2391.08</v>
      </c>
      <c r="BX775" s="73"/>
      <c r="BY775" s="73"/>
      <c r="BZ775" s="73"/>
      <c r="CA775" s="73"/>
      <c r="CB775" s="74"/>
      <c r="CC775" s="72">
        <f>IF($A775="-","-",ROUND(VLOOKUP($A775+ROUND(LEFT(CC$771,2)/24,5),'[1]ОАО "АТС"'!$A$30:$F$773,6,FALSE)+HLOOKUP($DL$769,'[1]Сбытовая надбавка'!$F$5:$H$6,2,FALSE),2)+'[1]Иные услуги'!$C$6+HLOOKUP($DR$768,'[1]Услуги по передаче'!$G$5:$J$7,3,FALSE))</f>
        <v>2378.06</v>
      </c>
      <c r="CD775" s="73"/>
      <c r="CE775" s="73"/>
      <c r="CF775" s="73"/>
      <c r="CG775" s="73"/>
      <c r="CH775" s="74"/>
      <c r="CI775" s="72">
        <f>IF($A775="-","-",ROUND(VLOOKUP($A775+ROUND(LEFT(CI$771,2)/24,5),'[1]ОАО "АТС"'!$A$30:$F$773,6,FALSE)+HLOOKUP($DL$769,'[1]Сбытовая надбавка'!$F$5:$H$6,2,FALSE),2)+'[1]Иные услуги'!$C$6+HLOOKUP($DR$768,'[1]Услуги по передаче'!$G$5:$J$7,3,FALSE))</f>
        <v>2350.9699999999998</v>
      </c>
      <c r="CJ775" s="73"/>
      <c r="CK775" s="73"/>
      <c r="CL775" s="73"/>
      <c r="CM775" s="73"/>
      <c r="CN775" s="74"/>
      <c r="CO775" s="72">
        <f>IF($A775="-","-",ROUND(VLOOKUP($A775+ROUND(LEFT(CO$771,2)/24,5),'[1]ОАО "АТС"'!$A$30:$F$773,6,FALSE)+HLOOKUP($DL$769,'[1]Сбытовая надбавка'!$F$5:$H$6,2,FALSE),2)+'[1]Иные услуги'!$C$6+HLOOKUP($DR$768,'[1]Услуги по передаче'!$G$5:$J$7,3,FALSE))</f>
        <v>2337.71</v>
      </c>
      <c r="CP775" s="73"/>
      <c r="CQ775" s="73"/>
      <c r="CR775" s="73"/>
      <c r="CS775" s="73"/>
      <c r="CT775" s="74"/>
      <c r="CU775" s="72">
        <f>IF($A775="-","-",ROUND(VLOOKUP($A775+ROUND(LEFT(CU$771,2)/24,5),'[1]ОАО "АТС"'!$A$30:$F$773,6,FALSE)+HLOOKUP($DL$769,'[1]Сбытовая надбавка'!$F$5:$H$6,2,FALSE),2)+'[1]Иные услуги'!$C$6+HLOOKUP($DR$768,'[1]Услуги по передаче'!$G$5:$J$7,3,FALSE))</f>
        <v>2315.37</v>
      </c>
      <c r="CV775" s="73"/>
      <c r="CW775" s="73"/>
      <c r="CX775" s="73"/>
      <c r="CY775" s="73"/>
      <c r="CZ775" s="74"/>
      <c r="DA775" s="72">
        <f>IF($A775="-","-",ROUND(VLOOKUP($A775+ROUND(LEFT(DA$771,2)/24,5),'[1]ОАО "АТС"'!$A$30:$F$773,6,FALSE)+HLOOKUP($DL$769,'[1]Сбытовая надбавка'!$F$5:$H$6,2,FALSE),2)+'[1]Иные услуги'!$C$6+HLOOKUP($DR$768,'[1]Услуги по передаче'!$G$5:$J$7,3,FALSE))</f>
        <v>2308.13</v>
      </c>
      <c r="DB775" s="73"/>
      <c r="DC775" s="73"/>
      <c r="DD775" s="73"/>
      <c r="DE775" s="73"/>
      <c r="DF775" s="74"/>
      <c r="DG775" s="72">
        <f>IF($A775="-","-",ROUND(VLOOKUP($A775+ROUND(LEFT(DG$771,2)/24,5),'[1]ОАО "АТС"'!$A$30:$F$773,6,FALSE)+HLOOKUP($DL$769,'[1]Сбытовая надбавка'!$F$5:$H$6,2,FALSE),2)+'[1]Иные услуги'!$C$6+HLOOKUP($DR$768,'[1]Услуги по передаче'!$G$5:$J$7,3,FALSE))</f>
        <v>2308.3200000000002</v>
      </c>
      <c r="DH775" s="73"/>
      <c r="DI775" s="73"/>
      <c r="DJ775" s="73"/>
      <c r="DK775" s="73"/>
      <c r="DL775" s="74"/>
      <c r="DM775" s="72">
        <f>IF($A775="-","-",ROUND(VLOOKUP($A775+ROUND(LEFT(DM$771,2)/24,5),'[1]ОАО "АТС"'!$A$30:$F$773,6,FALSE)+HLOOKUP($DL$769,'[1]Сбытовая надбавка'!$F$5:$H$6,2,FALSE),2)+'[1]Иные услуги'!$C$6+HLOOKUP($DR$768,'[1]Услуги по передаче'!$G$5:$J$7,3,FALSE))</f>
        <v>2372.38</v>
      </c>
      <c r="DN775" s="73"/>
      <c r="DO775" s="73"/>
      <c r="DP775" s="73"/>
      <c r="DQ775" s="73"/>
      <c r="DR775" s="74"/>
      <c r="DS775" s="72">
        <f>IF($A775="-","-",ROUND(VLOOKUP($A775+ROUND(LEFT(DS$771,2)/24,5),'[1]ОАО "АТС"'!$A$30:$F$773,6,FALSE)+HLOOKUP($DL$769,'[1]Сбытовая надбавка'!$F$5:$H$6,2,FALSE),2)+'[1]Иные услуги'!$C$6+HLOOKUP($DR$768,'[1]Услуги по передаче'!$G$5:$J$7,3,FALSE))</f>
        <v>2365.04</v>
      </c>
      <c r="DT775" s="73"/>
      <c r="DU775" s="73"/>
      <c r="DV775" s="73"/>
      <c r="DW775" s="73"/>
      <c r="DX775" s="74"/>
      <c r="DY775" s="72">
        <f>IF($A775="-","-",ROUND(VLOOKUP($A775+ROUND(LEFT(DY$771,2)/24,5),'[1]ОАО "АТС"'!$A$30:$F$773,6,FALSE)+HLOOKUP($DL$769,'[1]Сбытовая надбавка'!$F$5:$H$6,2,FALSE),2)+'[1]Иные услуги'!$C$6+HLOOKUP($DR$768,'[1]Услуги по передаче'!$G$5:$J$7,3,FALSE))</f>
        <v>2307.06</v>
      </c>
      <c r="DZ775" s="73"/>
      <c r="EA775" s="73"/>
      <c r="EB775" s="73"/>
      <c r="EC775" s="73"/>
      <c r="ED775" s="74"/>
      <c r="EE775" s="72">
        <f>IF($A775="-","-",ROUND(VLOOKUP($A775+ROUND(LEFT(EE$771,2)/24,5),'[1]ОАО "АТС"'!$A$30:$F$773,6,FALSE)+HLOOKUP($DL$769,'[1]Сбытовая надбавка'!$F$5:$H$6,2,FALSE),2)+'[1]Иные услуги'!$C$6+HLOOKUP($DR$768,'[1]Услуги по передаче'!$G$5:$J$7,3,FALSE))</f>
        <v>2305.86</v>
      </c>
      <c r="EF775" s="73"/>
      <c r="EG775" s="73"/>
      <c r="EH775" s="73"/>
      <c r="EI775" s="73"/>
      <c r="EJ775" s="74"/>
      <c r="EK775" s="72">
        <f>IF($A775="-","-",ROUND(VLOOKUP($A775+ROUND(LEFT(EK$771,2)/24,5),'[1]ОАО "АТС"'!$A$30:$F$773,6,FALSE)+HLOOKUP($DL$769,'[1]Сбытовая надбавка'!$F$5:$H$6,2,FALSE),2)+'[1]Иные услуги'!$C$6+HLOOKUP($DR$768,'[1]Услуги по передаче'!$G$5:$J$7,3,FALSE))</f>
        <v>2485.31</v>
      </c>
      <c r="EL775" s="73"/>
      <c r="EM775" s="73"/>
      <c r="EN775" s="73"/>
      <c r="EO775" s="73"/>
      <c r="EP775" s="74"/>
      <c r="EQ775" s="72">
        <f>IF($A775="-","-",ROUND(VLOOKUP($A775+ROUND(LEFT(EQ$771,2)/24,5),'[1]ОАО "АТС"'!$A$30:$F$773,6,FALSE)+HLOOKUP($DL$769,'[1]Сбытовая надбавка'!$F$5:$H$6,2,FALSE),2)+'[1]Иные услуги'!$C$6+HLOOKUP($DR$768,'[1]Услуги по передаче'!$G$5:$J$7,3,FALSE))</f>
        <v>2378.79</v>
      </c>
      <c r="ER775" s="73"/>
      <c r="ES775" s="73"/>
      <c r="ET775" s="73"/>
      <c r="EU775" s="73"/>
      <c r="EV775" s="74"/>
    </row>
    <row r="776" spans="1:152" s="38" customFormat="1" ht="15.75" customHeight="1" x14ac:dyDescent="0.2">
      <c r="A776" s="69">
        <f>$A$119</f>
        <v>44990</v>
      </c>
      <c r="B776" s="70"/>
      <c r="C776" s="70"/>
      <c r="D776" s="70"/>
      <c r="E776" s="70"/>
      <c r="F776" s="70"/>
      <c r="G776" s="70"/>
      <c r="H776" s="71"/>
      <c r="I776" s="72">
        <f>IF($A776="-","-",ROUND(VLOOKUP($A776+ROUND(LEFT(I$771,1)/24,5),'[1]ОАО "АТС"'!$A$30:$F$773,6,FALSE)+HLOOKUP($DL$769,'[1]Сбытовая надбавка'!$F$5:$H$6,2,FALSE),2)+'[1]Иные услуги'!$C$6+HLOOKUP($DR$768,'[1]Услуги по передаче'!$G$5:$J$7,3,FALSE))</f>
        <v>2363.35</v>
      </c>
      <c r="J776" s="73"/>
      <c r="K776" s="73"/>
      <c r="L776" s="73"/>
      <c r="M776" s="73"/>
      <c r="N776" s="74"/>
      <c r="O776" s="72">
        <f>IF($A776="-","-",ROUND(VLOOKUP($A776+ROUND(LEFT(O$771,1)/24,5),'[1]ОАО "АТС"'!$A$30:$F$773,6,FALSE)+HLOOKUP($DL$769,'[1]Сбытовая надбавка'!$F$5:$H$6,2,FALSE),2)+'[1]Иные услуги'!$C$6+HLOOKUP($DR$768,'[1]Услуги по передаче'!$G$5:$J$7,3,FALSE))</f>
        <v>2312.4699999999998</v>
      </c>
      <c r="P776" s="73"/>
      <c r="Q776" s="73"/>
      <c r="R776" s="73"/>
      <c r="S776" s="73"/>
      <c r="T776" s="74"/>
      <c r="U776" s="72">
        <f>IF($A776="-","-",ROUND(VLOOKUP($A776+ROUND(LEFT(U$771,1)/24,5),'[1]ОАО "АТС"'!$A$30:$F$773,6,FALSE)+HLOOKUP($DL$769,'[1]Сбытовая надбавка'!$F$5:$H$6,2,FALSE),2)+'[1]Иные услуги'!$C$6+HLOOKUP($DR$768,'[1]Услуги по передаче'!$G$5:$J$7,3,FALSE))</f>
        <v>2308.48</v>
      </c>
      <c r="V776" s="73"/>
      <c r="W776" s="73"/>
      <c r="X776" s="73"/>
      <c r="Y776" s="73"/>
      <c r="Z776" s="74"/>
      <c r="AA776" s="72">
        <f>IF($A776="-","-",ROUND(VLOOKUP($A776+ROUND(LEFT(AA$771,1)/24,5),'[1]ОАО "АТС"'!$A$30:$F$773,6,FALSE)+HLOOKUP($DL$769,'[1]Сбытовая надбавка'!$F$5:$H$6,2,FALSE),2)+'[1]Иные услуги'!$C$6+HLOOKUP($DR$768,'[1]Услуги по передаче'!$G$5:$J$7,3,FALSE))</f>
        <v>2308.4499999999998</v>
      </c>
      <c r="AB776" s="73"/>
      <c r="AC776" s="73"/>
      <c r="AD776" s="73"/>
      <c r="AE776" s="73"/>
      <c r="AF776" s="74"/>
      <c r="AG776" s="72">
        <f>IF($A776="-","-",ROUND(VLOOKUP($A776+ROUND(LEFT(AG$771,1)/24,5),'[1]ОАО "АТС"'!$A$30:$F$773,6,FALSE)+HLOOKUP($DL$769,'[1]Сбытовая надбавка'!$F$5:$H$6,2,FALSE),2)+'[1]Иные услуги'!$C$6+HLOOKUP($DR$768,'[1]Услуги по передаче'!$G$5:$J$7,3,FALSE))</f>
        <v>2308.44</v>
      </c>
      <c r="AH776" s="73"/>
      <c r="AI776" s="73"/>
      <c r="AJ776" s="73"/>
      <c r="AK776" s="73"/>
      <c r="AL776" s="74"/>
      <c r="AM776" s="72">
        <f>IF($A776="-","-",ROUND(VLOOKUP($A776+ROUND(LEFT(AM$771,1)/24,5),'[1]ОАО "АТС"'!$A$30:$F$773,6,FALSE)+HLOOKUP($DL$769,'[1]Сбытовая надбавка'!$F$5:$H$6,2,FALSE),2)+'[1]Иные услуги'!$C$6+HLOOKUP($DR$768,'[1]Услуги по передаче'!$G$5:$J$7,3,FALSE))</f>
        <v>2307.94</v>
      </c>
      <c r="AN776" s="73"/>
      <c r="AO776" s="73"/>
      <c r="AP776" s="73"/>
      <c r="AQ776" s="73"/>
      <c r="AR776" s="74"/>
      <c r="AS776" s="72">
        <f>IF($A776="-","-",ROUND(VLOOKUP($A776+ROUND(LEFT(AS$771,1)/24,5),'[1]ОАО "АТС"'!$A$30:$F$773,6,FALSE)+HLOOKUP($DL$769,'[1]Сбытовая надбавка'!$F$5:$H$6,2,FALSE),2)+'[1]Иные услуги'!$C$6+HLOOKUP($DR$768,'[1]Услуги по передаче'!$G$5:$J$7,3,FALSE))</f>
        <v>2306.9299999999998</v>
      </c>
      <c r="AT776" s="73"/>
      <c r="AU776" s="73"/>
      <c r="AV776" s="73"/>
      <c r="AW776" s="73"/>
      <c r="AX776" s="74"/>
      <c r="AY776" s="72">
        <f>IF($A776="-","-",ROUND(VLOOKUP($A776+ROUND(LEFT(AY$771,1)/24,5),'[1]ОАО "АТС"'!$A$30:$F$773,6,FALSE)+HLOOKUP($DL$769,'[1]Сбытовая надбавка'!$F$5:$H$6,2,FALSE),2)+'[1]Иные услуги'!$C$6+HLOOKUP($DR$768,'[1]Услуги по передаче'!$G$5:$J$7,3,FALSE))</f>
        <v>2306.94</v>
      </c>
      <c r="AZ776" s="73"/>
      <c r="BA776" s="73"/>
      <c r="BB776" s="73"/>
      <c r="BC776" s="73"/>
      <c r="BD776" s="74"/>
      <c r="BE776" s="72">
        <f>IF($A776="-","-",ROUND(VLOOKUP($A776+ROUND(LEFT(BE$771,1)/24,5),'[1]ОАО "АТС"'!$A$30:$F$773,6,FALSE)+HLOOKUP($DL$769,'[1]Сбытовая надбавка'!$F$5:$H$6,2,FALSE),2)+'[1]Иные услуги'!$C$6+HLOOKUP($DR$768,'[1]Услуги по передаче'!$G$5:$J$7,3,FALSE))</f>
        <v>2307.29</v>
      </c>
      <c r="BF776" s="73"/>
      <c r="BG776" s="73"/>
      <c r="BH776" s="73"/>
      <c r="BI776" s="73"/>
      <c r="BJ776" s="74"/>
      <c r="BK776" s="72">
        <f>IF($A776="-","-",ROUND(VLOOKUP($A776+ROUND(LEFT(BK$771,1)/24,5),'[1]ОАО "АТС"'!$A$30:$F$773,6,FALSE)+HLOOKUP($DL$769,'[1]Сбытовая надбавка'!$F$5:$H$6,2,FALSE),2)+'[1]Иные услуги'!$C$6+HLOOKUP($DR$768,'[1]Услуги по передаче'!$G$5:$J$7,3,FALSE))</f>
        <v>2307.4</v>
      </c>
      <c r="BL776" s="73"/>
      <c r="BM776" s="73"/>
      <c r="BN776" s="73"/>
      <c r="BO776" s="73"/>
      <c r="BP776" s="74"/>
      <c r="BQ776" s="72">
        <f>IF($A776="-","-",ROUND(VLOOKUP($A776+ROUND(LEFT(BQ$771,2)/24,5),'[1]ОАО "АТС"'!$A$30:$F$773,6,FALSE)+HLOOKUP($DL$769,'[1]Сбытовая надбавка'!$F$5:$H$6,2,FALSE),2)+'[1]Иные услуги'!$C$6+HLOOKUP($DR$768,'[1]Услуги по передаче'!$G$5:$J$7,3,FALSE))</f>
        <v>2325.27</v>
      </c>
      <c r="BR776" s="73"/>
      <c r="BS776" s="73"/>
      <c r="BT776" s="73"/>
      <c r="BU776" s="73"/>
      <c r="BV776" s="74"/>
      <c r="BW776" s="72">
        <f>IF($A776="-","-",ROUND(VLOOKUP($A776+ROUND(LEFT(BW$771,2)/24,5),'[1]ОАО "АТС"'!$A$30:$F$773,6,FALSE)+HLOOKUP($DL$769,'[1]Сбытовая надбавка'!$F$5:$H$6,2,FALSE),2)+'[1]Иные услуги'!$C$6+HLOOKUP($DR$768,'[1]Услуги по передаче'!$G$5:$J$7,3,FALSE))</f>
        <v>2332.58</v>
      </c>
      <c r="BX776" s="73"/>
      <c r="BY776" s="73"/>
      <c r="BZ776" s="73"/>
      <c r="CA776" s="73"/>
      <c r="CB776" s="74"/>
      <c r="CC776" s="72">
        <f>IF($A776="-","-",ROUND(VLOOKUP($A776+ROUND(LEFT(CC$771,2)/24,5),'[1]ОАО "АТС"'!$A$30:$F$773,6,FALSE)+HLOOKUP($DL$769,'[1]Сбытовая надбавка'!$F$5:$H$6,2,FALSE),2)+'[1]Иные услуги'!$C$6+HLOOKUP($DR$768,'[1]Услуги по передаче'!$G$5:$J$7,3,FALSE))</f>
        <v>2307.52</v>
      </c>
      <c r="CD776" s="73"/>
      <c r="CE776" s="73"/>
      <c r="CF776" s="73"/>
      <c r="CG776" s="73"/>
      <c r="CH776" s="74"/>
      <c r="CI776" s="72">
        <f>IF($A776="-","-",ROUND(VLOOKUP($A776+ROUND(LEFT(CI$771,2)/24,5),'[1]ОАО "АТС"'!$A$30:$F$773,6,FALSE)+HLOOKUP($DL$769,'[1]Сбытовая надбавка'!$F$5:$H$6,2,FALSE),2)+'[1]Иные услуги'!$C$6+HLOOKUP($DR$768,'[1]Услуги по передаче'!$G$5:$J$7,3,FALSE))</f>
        <v>2307.73</v>
      </c>
      <c r="CJ776" s="73"/>
      <c r="CK776" s="73"/>
      <c r="CL776" s="73"/>
      <c r="CM776" s="73"/>
      <c r="CN776" s="74"/>
      <c r="CO776" s="72">
        <f>IF($A776="-","-",ROUND(VLOOKUP($A776+ROUND(LEFT(CO$771,2)/24,5),'[1]ОАО "АТС"'!$A$30:$F$773,6,FALSE)+HLOOKUP($DL$769,'[1]Сбытовая надбавка'!$F$5:$H$6,2,FALSE),2)+'[1]Иные услуги'!$C$6+HLOOKUP($DR$768,'[1]Услуги по передаче'!$G$5:$J$7,3,FALSE))</f>
        <v>2307.48</v>
      </c>
      <c r="CP776" s="73"/>
      <c r="CQ776" s="73"/>
      <c r="CR776" s="73"/>
      <c r="CS776" s="73"/>
      <c r="CT776" s="74"/>
      <c r="CU776" s="72">
        <f>IF($A776="-","-",ROUND(VLOOKUP($A776+ROUND(LEFT(CU$771,2)/24,5),'[1]ОАО "АТС"'!$A$30:$F$773,6,FALSE)+HLOOKUP($DL$769,'[1]Сбытовая надбавка'!$F$5:$H$6,2,FALSE),2)+'[1]Иные услуги'!$C$6+HLOOKUP($DR$768,'[1]Услуги по передаче'!$G$5:$J$7,3,FALSE))</f>
        <v>2307.5500000000002</v>
      </c>
      <c r="CV776" s="73"/>
      <c r="CW776" s="73"/>
      <c r="CX776" s="73"/>
      <c r="CY776" s="73"/>
      <c r="CZ776" s="74"/>
      <c r="DA776" s="72">
        <f>IF($A776="-","-",ROUND(VLOOKUP($A776+ROUND(LEFT(DA$771,2)/24,5),'[1]ОАО "АТС"'!$A$30:$F$773,6,FALSE)+HLOOKUP($DL$769,'[1]Сбытовая надбавка'!$F$5:$H$6,2,FALSE),2)+'[1]Иные услуги'!$C$6+HLOOKUP($DR$768,'[1]Услуги по передаче'!$G$5:$J$7,3,FALSE))</f>
        <v>2307.98</v>
      </c>
      <c r="DB776" s="73"/>
      <c r="DC776" s="73"/>
      <c r="DD776" s="73"/>
      <c r="DE776" s="73"/>
      <c r="DF776" s="74"/>
      <c r="DG776" s="72">
        <f>IF($A776="-","-",ROUND(VLOOKUP($A776+ROUND(LEFT(DG$771,2)/24,5),'[1]ОАО "АТС"'!$A$30:$F$773,6,FALSE)+HLOOKUP($DL$769,'[1]Сбытовая надбавка'!$F$5:$H$6,2,FALSE),2)+'[1]Иные услуги'!$C$6+HLOOKUP($DR$768,'[1]Услуги по передаче'!$G$5:$J$7,3,FALSE))</f>
        <v>2331.54</v>
      </c>
      <c r="DH776" s="73"/>
      <c r="DI776" s="73"/>
      <c r="DJ776" s="73"/>
      <c r="DK776" s="73"/>
      <c r="DL776" s="74"/>
      <c r="DM776" s="72">
        <f>IF($A776="-","-",ROUND(VLOOKUP($A776+ROUND(LEFT(DM$771,2)/24,5),'[1]ОАО "АТС"'!$A$30:$F$773,6,FALSE)+HLOOKUP($DL$769,'[1]Сбытовая надбавка'!$F$5:$H$6,2,FALSE),2)+'[1]Иные услуги'!$C$6+HLOOKUP($DR$768,'[1]Услуги по передаче'!$G$5:$J$7,3,FALSE))</f>
        <v>2453.73</v>
      </c>
      <c r="DN776" s="73"/>
      <c r="DO776" s="73"/>
      <c r="DP776" s="73"/>
      <c r="DQ776" s="73"/>
      <c r="DR776" s="74"/>
      <c r="DS776" s="72">
        <f>IF($A776="-","-",ROUND(VLOOKUP($A776+ROUND(LEFT(DS$771,2)/24,5),'[1]ОАО "АТС"'!$A$30:$F$773,6,FALSE)+HLOOKUP($DL$769,'[1]Сбытовая надбавка'!$F$5:$H$6,2,FALSE),2)+'[1]Иные услуги'!$C$6+HLOOKUP($DR$768,'[1]Услуги по передаче'!$G$5:$J$7,3,FALSE))</f>
        <v>2466.11</v>
      </c>
      <c r="DT776" s="73"/>
      <c r="DU776" s="73"/>
      <c r="DV776" s="73"/>
      <c r="DW776" s="73"/>
      <c r="DX776" s="74"/>
      <c r="DY776" s="72">
        <f>IF($A776="-","-",ROUND(VLOOKUP($A776+ROUND(LEFT(DY$771,2)/24,5),'[1]ОАО "АТС"'!$A$30:$F$773,6,FALSE)+HLOOKUP($DL$769,'[1]Сбытовая надбавка'!$F$5:$H$6,2,FALSE),2)+'[1]Иные услуги'!$C$6+HLOOKUP($DR$768,'[1]Услуги по передаче'!$G$5:$J$7,3,FALSE))</f>
        <v>2401.14</v>
      </c>
      <c r="DZ776" s="73"/>
      <c r="EA776" s="73"/>
      <c r="EB776" s="73"/>
      <c r="EC776" s="73"/>
      <c r="ED776" s="74"/>
      <c r="EE776" s="72">
        <f>IF($A776="-","-",ROUND(VLOOKUP($A776+ROUND(LEFT(EE$771,2)/24,5),'[1]ОАО "АТС"'!$A$30:$F$773,6,FALSE)+HLOOKUP($DL$769,'[1]Сбытовая надбавка'!$F$5:$H$6,2,FALSE),2)+'[1]Иные услуги'!$C$6+HLOOKUP($DR$768,'[1]Услуги по передаче'!$G$5:$J$7,3,FALSE))</f>
        <v>2306.27</v>
      </c>
      <c r="EF776" s="73"/>
      <c r="EG776" s="73"/>
      <c r="EH776" s="73"/>
      <c r="EI776" s="73"/>
      <c r="EJ776" s="74"/>
      <c r="EK776" s="72">
        <f>IF($A776="-","-",ROUND(VLOOKUP($A776+ROUND(LEFT(EK$771,2)/24,5),'[1]ОАО "АТС"'!$A$30:$F$773,6,FALSE)+HLOOKUP($DL$769,'[1]Сбытовая надбавка'!$F$5:$H$6,2,FALSE),2)+'[1]Иные услуги'!$C$6+HLOOKUP($DR$768,'[1]Услуги по передаче'!$G$5:$J$7,3,FALSE))</f>
        <v>2518.5499999999997</v>
      </c>
      <c r="EL776" s="73"/>
      <c r="EM776" s="73"/>
      <c r="EN776" s="73"/>
      <c r="EO776" s="73"/>
      <c r="EP776" s="74"/>
      <c r="EQ776" s="72">
        <f>IF($A776="-","-",ROUND(VLOOKUP($A776+ROUND(LEFT(EQ$771,2)/24,5),'[1]ОАО "АТС"'!$A$30:$F$773,6,FALSE)+HLOOKUP($DL$769,'[1]Сбытовая надбавка'!$F$5:$H$6,2,FALSE),2)+'[1]Иные услуги'!$C$6+HLOOKUP($DR$768,'[1]Услуги по передаче'!$G$5:$J$7,3,FALSE))</f>
        <v>2405.29</v>
      </c>
      <c r="ER776" s="73"/>
      <c r="ES776" s="73"/>
      <c r="ET776" s="73"/>
      <c r="EU776" s="73"/>
      <c r="EV776" s="74"/>
    </row>
    <row r="777" spans="1:152" s="38" customFormat="1" ht="15.75" customHeight="1" x14ac:dyDescent="0.2">
      <c r="A777" s="69">
        <f>$A$120</f>
        <v>44991</v>
      </c>
      <c r="B777" s="70"/>
      <c r="C777" s="70"/>
      <c r="D777" s="70"/>
      <c r="E777" s="70"/>
      <c r="F777" s="70"/>
      <c r="G777" s="70"/>
      <c r="H777" s="71"/>
      <c r="I777" s="72">
        <f>IF($A777="-","-",ROUND(VLOOKUP($A777+ROUND(LEFT(I$771,1)/24,5),'[1]ОАО "АТС"'!$A$30:$F$773,6,FALSE)+HLOOKUP($DL$769,'[1]Сбытовая надбавка'!$F$5:$H$6,2,FALSE),2)+'[1]Иные услуги'!$C$6+HLOOKUP($DR$768,'[1]Услуги по передаче'!$G$5:$J$7,3,FALSE))</f>
        <v>2307.75</v>
      </c>
      <c r="J777" s="73"/>
      <c r="K777" s="73"/>
      <c r="L777" s="73"/>
      <c r="M777" s="73"/>
      <c r="N777" s="74"/>
      <c r="O777" s="72">
        <f>IF($A777="-","-",ROUND(VLOOKUP($A777+ROUND(LEFT(O$771,1)/24,5),'[1]ОАО "АТС"'!$A$30:$F$773,6,FALSE)+HLOOKUP($DL$769,'[1]Сбытовая надбавка'!$F$5:$H$6,2,FALSE),2)+'[1]Иные услуги'!$C$6+HLOOKUP($DR$768,'[1]Услуги по передаче'!$G$5:$J$7,3,FALSE))</f>
        <v>2308.14</v>
      </c>
      <c r="P777" s="73"/>
      <c r="Q777" s="73"/>
      <c r="R777" s="73"/>
      <c r="S777" s="73"/>
      <c r="T777" s="74"/>
      <c r="U777" s="72">
        <f>IF($A777="-","-",ROUND(VLOOKUP($A777+ROUND(LEFT(U$771,1)/24,5),'[1]ОАО "АТС"'!$A$30:$F$773,6,FALSE)+HLOOKUP($DL$769,'[1]Сбытовая надбавка'!$F$5:$H$6,2,FALSE),2)+'[1]Иные услуги'!$C$6+HLOOKUP($DR$768,'[1]Услуги по передаче'!$G$5:$J$7,3,FALSE))</f>
        <v>2308.3000000000002</v>
      </c>
      <c r="V777" s="73"/>
      <c r="W777" s="73"/>
      <c r="X777" s="73"/>
      <c r="Y777" s="73"/>
      <c r="Z777" s="74"/>
      <c r="AA777" s="72">
        <f>IF($A777="-","-",ROUND(VLOOKUP($A777+ROUND(LEFT(AA$771,1)/24,5),'[1]ОАО "АТС"'!$A$30:$F$773,6,FALSE)+HLOOKUP($DL$769,'[1]Сбытовая надбавка'!$F$5:$H$6,2,FALSE),2)+'[1]Иные услуги'!$C$6+HLOOKUP($DR$768,'[1]Услуги по передаче'!$G$5:$J$7,3,FALSE))</f>
        <v>2308.29</v>
      </c>
      <c r="AB777" s="73"/>
      <c r="AC777" s="73"/>
      <c r="AD777" s="73"/>
      <c r="AE777" s="73"/>
      <c r="AF777" s="74"/>
      <c r="AG777" s="72">
        <f>IF($A777="-","-",ROUND(VLOOKUP($A777+ROUND(LEFT(AG$771,1)/24,5),'[1]ОАО "АТС"'!$A$30:$F$773,6,FALSE)+HLOOKUP($DL$769,'[1]Сбытовая надбавка'!$F$5:$H$6,2,FALSE),2)+'[1]Иные услуги'!$C$6+HLOOKUP($DR$768,'[1]Услуги по передаче'!$G$5:$J$7,3,FALSE))</f>
        <v>2308.13</v>
      </c>
      <c r="AH777" s="73"/>
      <c r="AI777" s="73"/>
      <c r="AJ777" s="73"/>
      <c r="AK777" s="73"/>
      <c r="AL777" s="74"/>
      <c r="AM777" s="72">
        <f>IF($A777="-","-",ROUND(VLOOKUP($A777+ROUND(LEFT(AM$771,1)/24,5),'[1]ОАО "АТС"'!$A$30:$F$773,6,FALSE)+HLOOKUP($DL$769,'[1]Сбытовая надбавка'!$F$5:$H$6,2,FALSE),2)+'[1]Иные услуги'!$C$6+HLOOKUP($DR$768,'[1]Услуги по передаче'!$G$5:$J$7,3,FALSE))</f>
        <v>2307.89</v>
      </c>
      <c r="AN777" s="73"/>
      <c r="AO777" s="73"/>
      <c r="AP777" s="73"/>
      <c r="AQ777" s="73"/>
      <c r="AR777" s="74"/>
      <c r="AS777" s="72">
        <f>IF($A777="-","-",ROUND(VLOOKUP($A777+ROUND(LEFT(AS$771,1)/24,5),'[1]ОАО "АТС"'!$A$30:$F$773,6,FALSE)+HLOOKUP($DL$769,'[1]Сбытовая надбавка'!$F$5:$H$6,2,FALSE),2)+'[1]Иные услуги'!$C$6+HLOOKUP($DR$768,'[1]Услуги по передаче'!$G$5:$J$7,3,FALSE))</f>
        <v>2311.6799999999998</v>
      </c>
      <c r="AT777" s="73"/>
      <c r="AU777" s="73"/>
      <c r="AV777" s="73"/>
      <c r="AW777" s="73"/>
      <c r="AX777" s="74"/>
      <c r="AY777" s="72">
        <f>IF($A777="-","-",ROUND(VLOOKUP($A777+ROUND(LEFT(AY$771,1)/24,5),'[1]ОАО "АТС"'!$A$30:$F$773,6,FALSE)+HLOOKUP($DL$769,'[1]Сбытовая надбавка'!$F$5:$H$6,2,FALSE),2)+'[1]Иные услуги'!$C$6+HLOOKUP($DR$768,'[1]Услуги по передаче'!$G$5:$J$7,3,FALSE))</f>
        <v>2444.16</v>
      </c>
      <c r="AZ777" s="73"/>
      <c r="BA777" s="73"/>
      <c r="BB777" s="73"/>
      <c r="BC777" s="73"/>
      <c r="BD777" s="74"/>
      <c r="BE777" s="72">
        <f>IF($A777="-","-",ROUND(VLOOKUP($A777+ROUND(LEFT(BE$771,1)/24,5),'[1]ОАО "АТС"'!$A$30:$F$773,6,FALSE)+HLOOKUP($DL$769,'[1]Сбытовая надбавка'!$F$5:$H$6,2,FALSE),2)+'[1]Иные услуги'!$C$6+HLOOKUP($DR$768,'[1]Услуги по передаче'!$G$5:$J$7,3,FALSE))</f>
        <v>2307.73</v>
      </c>
      <c r="BF777" s="73"/>
      <c r="BG777" s="73"/>
      <c r="BH777" s="73"/>
      <c r="BI777" s="73"/>
      <c r="BJ777" s="74"/>
      <c r="BK777" s="72">
        <f>IF($A777="-","-",ROUND(VLOOKUP($A777+ROUND(LEFT(BK$771,1)/24,5),'[1]ОАО "АТС"'!$A$30:$F$773,6,FALSE)+HLOOKUP($DL$769,'[1]Сбытовая надбавка'!$F$5:$H$6,2,FALSE),2)+'[1]Иные услуги'!$C$6+HLOOKUP($DR$768,'[1]Услуги по передаче'!$G$5:$J$7,3,FALSE))</f>
        <v>2391.69</v>
      </c>
      <c r="BL777" s="73"/>
      <c r="BM777" s="73"/>
      <c r="BN777" s="73"/>
      <c r="BO777" s="73"/>
      <c r="BP777" s="74"/>
      <c r="BQ777" s="72">
        <f>IF($A777="-","-",ROUND(VLOOKUP($A777+ROUND(LEFT(BQ$771,2)/24,5),'[1]ОАО "АТС"'!$A$30:$F$773,6,FALSE)+HLOOKUP($DL$769,'[1]Сбытовая надбавка'!$F$5:$H$6,2,FALSE),2)+'[1]Иные услуги'!$C$6+HLOOKUP($DR$768,'[1]Услуги по передаче'!$G$5:$J$7,3,FALSE))</f>
        <v>2416.37</v>
      </c>
      <c r="BR777" s="73"/>
      <c r="BS777" s="73"/>
      <c r="BT777" s="73"/>
      <c r="BU777" s="73"/>
      <c r="BV777" s="74"/>
      <c r="BW777" s="72">
        <f>IF($A777="-","-",ROUND(VLOOKUP($A777+ROUND(LEFT(BW$771,2)/24,5),'[1]ОАО "АТС"'!$A$30:$F$773,6,FALSE)+HLOOKUP($DL$769,'[1]Сбытовая надбавка'!$F$5:$H$6,2,FALSE),2)+'[1]Иные услуги'!$C$6+HLOOKUP($DR$768,'[1]Услуги по передаче'!$G$5:$J$7,3,FALSE))</f>
        <v>2404.3000000000002</v>
      </c>
      <c r="BX777" s="73"/>
      <c r="BY777" s="73"/>
      <c r="BZ777" s="73"/>
      <c r="CA777" s="73"/>
      <c r="CB777" s="74"/>
      <c r="CC777" s="72">
        <f>IF($A777="-","-",ROUND(VLOOKUP($A777+ROUND(LEFT(CC$771,2)/24,5),'[1]ОАО "АТС"'!$A$30:$F$773,6,FALSE)+HLOOKUP($DL$769,'[1]Сбытовая надбавка'!$F$5:$H$6,2,FALSE),2)+'[1]Иные услуги'!$C$6+HLOOKUP($DR$768,'[1]Услуги по передаче'!$G$5:$J$7,3,FALSE))</f>
        <v>2363.5300000000002</v>
      </c>
      <c r="CD777" s="73"/>
      <c r="CE777" s="73"/>
      <c r="CF777" s="73"/>
      <c r="CG777" s="73"/>
      <c r="CH777" s="74"/>
      <c r="CI777" s="72">
        <f>IF($A777="-","-",ROUND(VLOOKUP($A777+ROUND(LEFT(CI$771,2)/24,5),'[1]ОАО "АТС"'!$A$30:$F$773,6,FALSE)+HLOOKUP($DL$769,'[1]Сбытовая надбавка'!$F$5:$H$6,2,FALSE),2)+'[1]Иные услуги'!$C$6+HLOOKUP($DR$768,'[1]Услуги по передаче'!$G$5:$J$7,3,FALSE))</f>
        <v>2359.17</v>
      </c>
      <c r="CJ777" s="73"/>
      <c r="CK777" s="73"/>
      <c r="CL777" s="73"/>
      <c r="CM777" s="73"/>
      <c r="CN777" s="74"/>
      <c r="CO777" s="72">
        <f>IF($A777="-","-",ROUND(VLOOKUP($A777+ROUND(LEFT(CO$771,2)/24,5),'[1]ОАО "АТС"'!$A$30:$F$773,6,FALSE)+HLOOKUP($DL$769,'[1]Сбытовая надбавка'!$F$5:$H$6,2,FALSE),2)+'[1]Иные услуги'!$C$6+HLOOKUP($DR$768,'[1]Услуги по передаче'!$G$5:$J$7,3,FALSE))</f>
        <v>2351.5300000000002</v>
      </c>
      <c r="CP777" s="73"/>
      <c r="CQ777" s="73"/>
      <c r="CR777" s="73"/>
      <c r="CS777" s="73"/>
      <c r="CT777" s="74"/>
      <c r="CU777" s="72">
        <f>IF($A777="-","-",ROUND(VLOOKUP($A777+ROUND(LEFT(CU$771,2)/24,5),'[1]ОАО "АТС"'!$A$30:$F$773,6,FALSE)+HLOOKUP($DL$769,'[1]Сбытовая надбавка'!$F$5:$H$6,2,FALSE),2)+'[1]Иные услуги'!$C$6+HLOOKUP($DR$768,'[1]Услуги по передаче'!$G$5:$J$7,3,FALSE))</f>
        <v>2358.5</v>
      </c>
      <c r="CV777" s="73"/>
      <c r="CW777" s="73"/>
      <c r="CX777" s="73"/>
      <c r="CY777" s="73"/>
      <c r="CZ777" s="74"/>
      <c r="DA777" s="72">
        <f>IF($A777="-","-",ROUND(VLOOKUP($A777+ROUND(LEFT(DA$771,2)/24,5),'[1]ОАО "АТС"'!$A$30:$F$773,6,FALSE)+HLOOKUP($DL$769,'[1]Сбытовая надбавка'!$F$5:$H$6,2,FALSE),2)+'[1]Иные услуги'!$C$6+HLOOKUP($DR$768,'[1]Услуги по передаче'!$G$5:$J$7,3,FALSE))</f>
        <v>2338.33</v>
      </c>
      <c r="DB777" s="73"/>
      <c r="DC777" s="73"/>
      <c r="DD777" s="73"/>
      <c r="DE777" s="73"/>
      <c r="DF777" s="74"/>
      <c r="DG777" s="72">
        <f>IF($A777="-","-",ROUND(VLOOKUP($A777+ROUND(LEFT(DG$771,2)/24,5),'[1]ОАО "АТС"'!$A$30:$F$773,6,FALSE)+HLOOKUP($DL$769,'[1]Сбытовая надбавка'!$F$5:$H$6,2,FALSE),2)+'[1]Иные услуги'!$C$6+HLOOKUP($DR$768,'[1]Услуги по передаче'!$G$5:$J$7,3,FALSE))</f>
        <v>2351.5300000000002</v>
      </c>
      <c r="DH777" s="73"/>
      <c r="DI777" s="73"/>
      <c r="DJ777" s="73"/>
      <c r="DK777" s="73"/>
      <c r="DL777" s="74"/>
      <c r="DM777" s="72">
        <f>IF($A777="-","-",ROUND(VLOOKUP($A777+ROUND(LEFT(DM$771,2)/24,5),'[1]ОАО "АТС"'!$A$30:$F$773,6,FALSE)+HLOOKUP($DL$769,'[1]Сбытовая надбавка'!$F$5:$H$6,2,FALSE),2)+'[1]Иные услуги'!$C$6+HLOOKUP($DR$768,'[1]Услуги по передаче'!$G$5:$J$7,3,FALSE))</f>
        <v>2416.4900000000002</v>
      </c>
      <c r="DN777" s="73"/>
      <c r="DO777" s="73"/>
      <c r="DP777" s="73"/>
      <c r="DQ777" s="73"/>
      <c r="DR777" s="74"/>
      <c r="DS777" s="72">
        <f>IF($A777="-","-",ROUND(VLOOKUP($A777+ROUND(LEFT(DS$771,2)/24,5),'[1]ОАО "АТС"'!$A$30:$F$773,6,FALSE)+HLOOKUP($DL$769,'[1]Сбытовая надбавка'!$F$5:$H$6,2,FALSE),2)+'[1]Иные услуги'!$C$6+HLOOKUP($DR$768,'[1]Услуги по передаче'!$G$5:$J$7,3,FALSE))</f>
        <v>2410.91</v>
      </c>
      <c r="DT777" s="73"/>
      <c r="DU777" s="73"/>
      <c r="DV777" s="73"/>
      <c r="DW777" s="73"/>
      <c r="DX777" s="74"/>
      <c r="DY777" s="72">
        <f>IF($A777="-","-",ROUND(VLOOKUP($A777+ROUND(LEFT(DY$771,2)/24,5),'[1]ОАО "АТС"'!$A$30:$F$773,6,FALSE)+HLOOKUP($DL$769,'[1]Сбытовая надбавка'!$F$5:$H$6,2,FALSE),2)+'[1]Иные услуги'!$C$6+HLOOKUP($DR$768,'[1]Услуги по передаче'!$G$5:$J$7,3,FALSE))</f>
        <v>2348.8000000000002</v>
      </c>
      <c r="DZ777" s="73"/>
      <c r="EA777" s="73"/>
      <c r="EB777" s="73"/>
      <c r="EC777" s="73"/>
      <c r="ED777" s="74"/>
      <c r="EE777" s="72">
        <f>IF($A777="-","-",ROUND(VLOOKUP($A777+ROUND(LEFT(EE$771,2)/24,5),'[1]ОАО "АТС"'!$A$30:$F$773,6,FALSE)+HLOOKUP($DL$769,'[1]Сбытовая надбавка'!$F$5:$H$6,2,FALSE),2)+'[1]Иные услуги'!$C$6+HLOOKUP($DR$768,'[1]Услуги по передаче'!$G$5:$J$7,3,FALSE))</f>
        <v>2306.11</v>
      </c>
      <c r="EF777" s="73"/>
      <c r="EG777" s="73"/>
      <c r="EH777" s="73"/>
      <c r="EI777" s="73"/>
      <c r="EJ777" s="74"/>
      <c r="EK777" s="72">
        <f>IF($A777="-","-",ROUND(VLOOKUP($A777+ROUND(LEFT(EK$771,2)/24,5),'[1]ОАО "АТС"'!$A$30:$F$773,6,FALSE)+HLOOKUP($DL$769,'[1]Сбытовая надбавка'!$F$5:$H$6,2,FALSE),2)+'[1]Иные услуги'!$C$6+HLOOKUP($DR$768,'[1]Услуги по передаче'!$G$5:$J$7,3,FALSE))</f>
        <v>2507.86</v>
      </c>
      <c r="EL777" s="73"/>
      <c r="EM777" s="73"/>
      <c r="EN777" s="73"/>
      <c r="EO777" s="73"/>
      <c r="EP777" s="74"/>
      <c r="EQ777" s="72">
        <f>IF($A777="-","-",ROUND(VLOOKUP($A777+ROUND(LEFT(EQ$771,2)/24,5),'[1]ОАО "АТС"'!$A$30:$F$773,6,FALSE)+HLOOKUP($DL$769,'[1]Сбытовая надбавка'!$F$5:$H$6,2,FALSE),2)+'[1]Иные услуги'!$C$6+HLOOKUP($DR$768,'[1]Услуги по передаче'!$G$5:$J$7,3,FALSE))</f>
        <v>2389.8000000000002</v>
      </c>
      <c r="ER777" s="73"/>
      <c r="ES777" s="73"/>
      <c r="ET777" s="73"/>
      <c r="EU777" s="73"/>
      <c r="EV777" s="74"/>
    </row>
    <row r="778" spans="1:152" s="38" customFormat="1" ht="15.75" customHeight="1" x14ac:dyDescent="0.2">
      <c r="A778" s="69">
        <f>$A$121</f>
        <v>44992</v>
      </c>
      <c r="B778" s="70"/>
      <c r="C778" s="70"/>
      <c r="D778" s="70"/>
      <c r="E778" s="70"/>
      <c r="F778" s="70"/>
      <c r="G778" s="70"/>
      <c r="H778" s="71"/>
      <c r="I778" s="72">
        <f>IF($A778="-","-",ROUND(VLOOKUP($A778+ROUND(LEFT(I$771,1)/24,5),'[1]ОАО "АТС"'!$A$30:$F$773,6,FALSE)+HLOOKUP($DL$769,'[1]Сбытовая надбавка'!$F$5:$H$6,2,FALSE),2)+'[1]Иные услуги'!$C$6+HLOOKUP($DR$768,'[1]Услуги по передаче'!$G$5:$J$7,3,FALSE))</f>
        <v>2307.79</v>
      </c>
      <c r="J778" s="73"/>
      <c r="K778" s="73"/>
      <c r="L778" s="73"/>
      <c r="M778" s="73"/>
      <c r="N778" s="74"/>
      <c r="O778" s="72">
        <f>IF($A778="-","-",ROUND(VLOOKUP($A778+ROUND(LEFT(O$771,1)/24,5),'[1]ОАО "АТС"'!$A$30:$F$773,6,FALSE)+HLOOKUP($DL$769,'[1]Сбытовая надбавка'!$F$5:$H$6,2,FALSE),2)+'[1]Иные услуги'!$C$6+HLOOKUP($DR$768,'[1]Услуги по передаче'!$G$5:$J$7,3,FALSE))</f>
        <v>2307.8200000000002</v>
      </c>
      <c r="P778" s="73"/>
      <c r="Q778" s="73"/>
      <c r="R778" s="73"/>
      <c r="S778" s="73"/>
      <c r="T778" s="74"/>
      <c r="U778" s="72">
        <f>IF($A778="-","-",ROUND(VLOOKUP($A778+ROUND(LEFT(U$771,1)/24,5),'[1]ОАО "АТС"'!$A$30:$F$773,6,FALSE)+HLOOKUP($DL$769,'[1]Сбытовая надбавка'!$F$5:$H$6,2,FALSE),2)+'[1]Иные услуги'!$C$6+HLOOKUP($DR$768,'[1]Услуги по передаче'!$G$5:$J$7,3,FALSE))</f>
        <v>2308.5</v>
      </c>
      <c r="V778" s="73"/>
      <c r="W778" s="73"/>
      <c r="X778" s="73"/>
      <c r="Y778" s="73"/>
      <c r="Z778" s="74"/>
      <c r="AA778" s="72">
        <f>IF($A778="-","-",ROUND(VLOOKUP($A778+ROUND(LEFT(AA$771,1)/24,5),'[1]ОАО "АТС"'!$A$30:$F$773,6,FALSE)+HLOOKUP($DL$769,'[1]Сбытовая надбавка'!$F$5:$H$6,2,FALSE),2)+'[1]Иные услуги'!$C$6+HLOOKUP($DR$768,'[1]Услуги по передаче'!$G$5:$J$7,3,FALSE))</f>
        <v>2308.4299999999998</v>
      </c>
      <c r="AB778" s="73"/>
      <c r="AC778" s="73"/>
      <c r="AD778" s="73"/>
      <c r="AE778" s="73"/>
      <c r="AF778" s="74"/>
      <c r="AG778" s="72">
        <f>IF($A778="-","-",ROUND(VLOOKUP($A778+ROUND(LEFT(AG$771,1)/24,5),'[1]ОАО "АТС"'!$A$30:$F$773,6,FALSE)+HLOOKUP($DL$769,'[1]Сбытовая надбавка'!$F$5:$H$6,2,FALSE),2)+'[1]Иные услуги'!$C$6+HLOOKUP($DR$768,'[1]Услуги по передаче'!$G$5:$J$7,3,FALSE))</f>
        <v>2308.38</v>
      </c>
      <c r="AH778" s="73"/>
      <c r="AI778" s="73"/>
      <c r="AJ778" s="73"/>
      <c r="AK778" s="73"/>
      <c r="AL778" s="74"/>
      <c r="AM778" s="72">
        <f>IF($A778="-","-",ROUND(VLOOKUP($A778+ROUND(LEFT(AM$771,1)/24,5),'[1]ОАО "АТС"'!$A$30:$F$773,6,FALSE)+HLOOKUP($DL$769,'[1]Сбытовая надбавка'!$F$5:$H$6,2,FALSE),2)+'[1]Иные услуги'!$C$6+HLOOKUP($DR$768,'[1]Услуги по передаче'!$G$5:$J$7,3,FALSE))</f>
        <v>2307.66</v>
      </c>
      <c r="AN778" s="73"/>
      <c r="AO778" s="73"/>
      <c r="AP778" s="73"/>
      <c r="AQ778" s="73"/>
      <c r="AR778" s="74"/>
      <c r="AS778" s="72">
        <f>IF($A778="-","-",ROUND(VLOOKUP($A778+ROUND(LEFT(AS$771,1)/24,5),'[1]ОАО "АТС"'!$A$30:$F$773,6,FALSE)+HLOOKUP($DL$769,'[1]Сбытовая надбавка'!$F$5:$H$6,2,FALSE),2)+'[1]Иные услуги'!$C$6+HLOOKUP($DR$768,'[1]Услуги по передаче'!$G$5:$J$7,3,FALSE))</f>
        <v>2306.67</v>
      </c>
      <c r="AT778" s="73"/>
      <c r="AU778" s="73"/>
      <c r="AV778" s="73"/>
      <c r="AW778" s="73"/>
      <c r="AX778" s="74"/>
      <c r="AY778" s="72">
        <f>IF($A778="-","-",ROUND(VLOOKUP($A778+ROUND(LEFT(AY$771,1)/24,5),'[1]ОАО "АТС"'!$A$30:$F$773,6,FALSE)+HLOOKUP($DL$769,'[1]Сбытовая надбавка'!$F$5:$H$6,2,FALSE),2)+'[1]Иные услуги'!$C$6+HLOOKUP($DR$768,'[1]Услуги по передаче'!$G$5:$J$7,3,FALSE))</f>
        <v>2435.29</v>
      </c>
      <c r="AZ778" s="73"/>
      <c r="BA778" s="73"/>
      <c r="BB778" s="73"/>
      <c r="BC778" s="73"/>
      <c r="BD778" s="74"/>
      <c r="BE778" s="72">
        <f>IF($A778="-","-",ROUND(VLOOKUP($A778+ROUND(LEFT(BE$771,1)/24,5),'[1]ОАО "АТС"'!$A$30:$F$773,6,FALSE)+HLOOKUP($DL$769,'[1]Сбытовая надбавка'!$F$5:$H$6,2,FALSE),2)+'[1]Иные услуги'!$C$6+HLOOKUP($DR$768,'[1]Услуги по передаче'!$G$5:$J$7,3,FALSE))</f>
        <v>2307</v>
      </c>
      <c r="BF778" s="73"/>
      <c r="BG778" s="73"/>
      <c r="BH778" s="73"/>
      <c r="BI778" s="73"/>
      <c r="BJ778" s="74"/>
      <c r="BK778" s="72">
        <f>IF($A778="-","-",ROUND(VLOOKUP($A778+ROUND(LEFT(BK$771,1)/24,5),'[1]ОАО "АТС"'!$A$30:$F$773,6,FALSE)+HLOOKUP($DL$769,'[1]Сбытовая надбавка'!$F$5:$H$6,2,FALSE),2)+'[1]Иные услуги'!$C$6+HLOOKUP($DR$768,'[1]Услуги по передаче'!$G$5:$J$7,3,FALSE))</f>
        <v>2381.71</v>
      </c>
      <c r="BL778" s="73"/>
      <c r="BM778" s="73"/>
      <c r="BN778" s="73"/>
      <c r="BO778" s="73"/>
      <c r="BP778" s="74"/>
      <c r="BQ778" s="72">
        <f>IF($A778="-","-",ROUND(VLOOKUP($A778+ROUND(LEFT(BQ$771,2)/24,5),'[1]ОАО "АТС"'!$A$30:$F$773,6,FALSE)+HLOOKUP($DL$769,'[1]Сбытовая надбавка'!$F$5:$H$6,2,FALSE),2)+'[1]Иные услуги'!$C$6+HLOOKUP($DR$768,'[1]Услуги по передаче'!$G$5:$J$7,3,FALSE))</f>
        <v>2405.15</v>
      </c>
      <c r="BR778" s="73"/>
      <c r="BS778" s="73"/>
      <c r="BT778" s="73"/>
      <c r="BU778" s="73"/>
      <c r="BV778" s="74"/>
      <c r="BW778" s="72">
        <f>IF($A778="-","-",ROUND(VLOOKUP($A778+ROUND(LEFT(BW$771,2)/24,5),'[1]ОАО "АТС"'!$A$30:$F$773,6,FALSE)+HLOOKUP($DL$769,'[1]Сбытовая надбавка'!$F$5:$H$6,2,FALSE),2)+'[1]Иные услуги'!$C$6+HLOOKUP($DR$768,'[1]Услуги по передаче'!$G$5:$J$7,3,FALSE))</f>
        <v>2399.58</v>
      </c>
      <c r="BX778" s="73"/>
      <c r="BY778" s="73"/>
      <c r="BZ778" s="73"/>
      <c r="CA778" s="73"/>
      <c r="CB778" s="74"/>
      <c r="CC778" s="72">
        <f>IF($A778="-","-",ROUND(VLOOKUP($A778+ROUND(LEFT(CC$771,2)/24,5),'[1]ОАО "АТС"'!$A$30:$F$773,6,FALSE)+HLOOKUP($DL$769,'[1]Сбытовая надбавка'!$F$5:$H$6,2,FALSE),2)+'[1]Иные услуги'!$C$6+HLOOKUP($DR$768,'[1]Услуги по передаче'!$G$5:$J$7,3,FALSE))</f>
        <v>2360.33</v>
      </c>
      <c r="CD778" s="73"/>
      <c r="CE778" s="73"/>
      <c r="CF778" s="73"/>
      <c r="CG778" s="73"/>
      <c r="CH778" s="74"/>
      <c r="CI778" s="72">
        <f>IF($A778="-","-",ROUND(VLOOKUP($A778+ROUND(LEFT(CI$771,2)/24,5),'[1]ОАО "АТС"'!$A$30:$F$773,6,FALSE)+HLOOKUP($DL$769,'[1]Сбытовая надбавка'!$F$5:$H$6,2,FALSE),2)+'[1]Иные услуги'!$C$6+HLOOKUP($DR$768,'[1]Услуги по передаче'!$G$5:$J$7,3,FALSE))</f>
        <v>2354.66</v>
      </c>
      <c r="CJ778" s="73"/>
      <c r="CK778" s="73"/>
      <c r="CL778" s="73"/>
      <c r="CM778" s="73"/>
      <c r="CN778" s="74"/>
      <c r="CO778" s="72">
        <f>IF($A778="-","-",ROUND(VLOOKUP($A778+ROUND(LEFT(CO$771,2)/24,5),'[1]ОАО "АТС"'!$A$30:$F$773,6,FALSE)+HLOOKUP($DL$769,'[1]Сбытовая надбавка'!$F$5:$H$6,2,FALSE),2)+'[1]Иные услуги'!$C$6+HLOOKUP($DR$768,'[1]Услуги по передаче'!$G$5:$J$7,3,FALSE))</f>
        <v>2344.9499999999998</v>
      </c>
      <c r="CP778" s="73"/>
      <c r="CQ778" s="73"/>
      <c r="CR778" s="73"/>
      <c r="CS778" s="73"/>
      <c r="CT778" s="74"/>
      <c r="CU778" s="72">
        <f>IF($A778="-","-",ROUND(VLOOKUP($A778+ROUND(LEFT(CU$771,2)/24,5),'[1]ОАО "АТС"'!$A$30:$F$773,6,FALSE)+HLOOKUP($DL$769,'[1]Сбытовая надбавка'!$F$5:$H$6,2,FALSE),2)+'[1]Иные услуги'!$C$6+HLOOKUP($DR$768,'[1]Услуги по передаче'!$G$5:$J$7,3,FALSE))</f>
        <v>2369.06</v>
      </c>
      <c r="CV778" s="73"/>
      <c r="CW778" s="73"/>
      <c r="CX778" s="73"/>
      <c r="CY778" s="73"/>
      <c r="CZ778" s="74"/>
      <c r="DA778" s="72">
        <f>IF($A778="-","-",ROUND(VLOOKUP($A778+ROUND(LEFT(DA$771,2)/24,5),'[1]ОАО "АТС"'!$A$30:$F$773,6,FALSE)+HLOOKUP($DL$769,'[1]Сбытовая надбавка'!$F$5:$H$6,2,FALSE),2)+'[1]Иные услуги'!$C$6+HLOOKUP($DR$768,'[1]Услуги по передаче'!$G$5:$J$7,3,FALSE))</f>
        <v>2332.35</v>
      </c>
      <c r="DB778" s="73"/>
      <c r="DC778" s="73"/>
      <c r="DD778" s="73"/>
      <c r="DE778" s="73"/>
      <c r="DF778" s="74"/>
      <c r="DG778" s="72">
        <f>IF($A778="-","-",ROUND(VLOOKUP($A778+ROUND(LEFT(DG$771,2)/24,5),'[1]ОАО "АТС"'!$A$30:$F$773,6,FALSE)+HLOOKUP($DL$769,'[1]Сбытовая надбавка'!$F$5:$H$6,2,FALSE),2)+'[1]Иные услуги'!$C$6+HLOOKUP($DR$768,'[1]Услуги по передаче'!$G$5:$J$7,3,FALSE))</f>
        <v>2343.5300000000002</v>
      </c>
      <c r="DH778" s="73"/>
      <c r="DI778" s="73"/>
      <c r="DJ778" s="73"/>
      <c r="DK778" s="73"/>
      <c r="DL778" s="74"/>
      <c r="DM778" s="72">
        <f>IF($A778="-","-",ROUND(VLOOKUP($A778+ROUND(LEFT(DM$771,2)/24,5),'[1]ОАО "АТС"'!$A$30:$F$773,6,FALSE)+HLOOKUP($DL$769,'[1]Сбытовая надбавка'!$F$5:$H$6,2,FALSE),2)+'[1]Иные услуги'!$C$6+HLOOKUP($DR$768,'[1]Услуги по передаче'!$G$5:$J$7,3,FALSE))</f>
        <v>2404.9</v>
      </c>
      <c r="DN778" s="73"/>
      <c r="DO778" s="73"/>
      <c r="DP778" s="73"/>
      <c r="DQ778" s="73"/>
      <c r="DR778" s="74"/>
      <c r="DS778" s="72">
        <f>IF($A778="-","-",ROUND(VLOOKUP($A778+ROUND(LEFT(DS$771,2)/24,5),'[1]ОАО "АТС"'!$A$30:$F$773,6,FALSE)+HLOOKUP($DL$769,'[1]Сбытовая надбавка'!$F$5:$H$6,2,FALSE),2)+'[1]Иные услуги'!$C$6+HLOOKUP($DR$768,'[1]Услуги по передаче'!$G$5:$J$7,3,FALSE))</f>
        <v>2404.79</v>
      </c>
      <c r="DT778" s="73"/>
      <c r="DU778" s="73"/>
      <c r="DV778" s="73"/>
      <c r="DW778" s="73"/>
      <c r="DX778" s="74"/>
      <c r="DY778" s="72">
        <f>IF($A778="-","-",ROUND(VLOOKUP($A778+ROUND(LEFT(DY$771,2)/24,5),'[1]ОАО "АТС"'!$A$30:$F$773,6,FALSE)+HLOOKUP($DL$769,'[1]Сбытовая надбавка'!$F$5:$H$6,2,FALSE),2)+'[1]Иные услуги'!$C$6+HLOOKUP($DR$768,'[1]Услуги по передаче'!$G$5:$J$7,3,FALSE))</f>
        <v>2358.2199999999998</v>
      </c>
      <c r="DZ778" s="73"/>
      <c r="EA778" s="73"/>
      <c r="EB778" s="73"/>
      <c r="EC778" s="73"/>
      <c r="ED778" s="74"/>
      <c r="EE778" s="72">
        <f>IF($A778="-","-",ROUND(VLOOKUP($A778+ROUND(LEFT(EE$771,2)/24,5),'[1]ОАО "АТС"'!$A$30:$F$773,6,FALSE)+HLOOKUP($DL$769,'[1]Сбытовая надбавка'!$F$5:$H$6,2,FALSE),2)+'[1]Иные услуги'!$C$6+HLOOKUP($DR$768,'[1]Услуги по передаче'!$G$5:$J$7,3,FALSE))</f>
        <v>2303.83</v>
      </c>
      <c r="EF778" s="73"/>
      <c r="EG778" s="73"/>
      <c r="EH778" s="73"/>
      <c r="EI778" s="73"/>
      <c r="EJ778" s="74"/>
      <c r="EK778" s="72">
        <f>IF($A778="-","-",ROUND(VLOOKUP($A778+ROUND(LEFT(EK$771,2)/24,5),'[1]ОАО "АТС"'!$A$30:$F$773,6,FALSE)+HLOOKUP($DL$769,'[1]Сбытовая надбавка'!$F$5:$H$6,2,FALSE),2)+'[1]Иные услуги'!$C$6+HLOOKUP($DR$768,'[1]Услуги по передаче'!$G$5:$J$7,3,FALSE))</f>
        <v>2506.0300000000002</v>
      </c>
      <c r="EL778" s="73"/>
      <c r="EM778" s="73"/>
      <c r="EN778" s="73"/>
      <c r="EO778" s="73"/>
      <c r="EP778" s="74"/>
      <c r="EQ778" s="72">
        <f>IF($A778="-","-",ROUND(VLOOKUP($A778+ROUND(LEFT(EQ$771,2)/24,5),'[1]ОАО "АТС"'!$A$30:$F$773,6,FALSE)+HLOOKUP($DL$769,'[1]Сбытовая надбавка'!$F$5:$H$6,2,FALSE),2)+'[1]Иные услуги'!$C$6+HLOOKUP($DR$768,'[1]Услуги по передаче'!$G$5:$J$7,3,FALSE))</f>
        <v>2383.62</v>
      </c>
      <c r="ER778" s="73"/>
      <c r="ES778" s="73"/>
      <c r="ET778" s="73"/>
      <c r="EU778" s="73"/>
      <c r="EV778" s="74"/>
    </row>
    <row r="779" spans="1:152" s="38" customFormat="1" ht="15.75" customHeight="1" x14ac:dyDescent="0.2">
      <c r="A779" s="69">
        <f>$A$122</f>
        <v>44993</v>
      </c>
      <c r="B779" s="70"/>
      <c r="C779" s="70"/>
      <c r="D779" s="70"/>
      <c r="E779" s="70"/>
      <c r="F779" s="70"/>
      <c r="G779" s="70"/>
      <c r="H779" s="71"/>
      <c r="I779" s="72">
        <f>IF($A779="-","-",ROUND(VLOOKUP($A779+ROUND(LEFT(I$771,1)/24,5),'[1]ОАО "АТС"'!$A$30:$F$773,6,FALSE)+HLOOKUP($DL$769,'[1]Сбытовая надбавка'!$F$5:$H$6,2,FALSE),2)+'[1]Иные услуги'!$C$6+HLOOKUP($DR$768,'[1]Услуги по передаче'!$G$5:$J$7,3,FALSE))</f>
        <v>2338.9699999999998</v>
      </c>
      <c r="J779" s="73"/>
      <c r="K779" s="73"/>
      <c r="L779" s="73"/>
      <c r="M779" s="73"/>
      <c r="N779" s="74"/>
      <c r="O779" s="72">
        <f>IF($A779="-","-",ROUND(VLOOKUP($A779+ROUND(LEFT(O$771,1)/24,5),'[1]ОАО "АТС"'!$A$30:$F$773,6,FALSE)+HLOOKUP($DL$769,'[1]Сбытовая надбавка'!$F$5:$H$6,2,FALSE),2)+'[1]Иные услуги'!$C$6+HLOOKUP($DR$768,'[1]Услуги по передаче'!$G$5:$J$7,3,FALSE))</f>
        <v>2308.0300000000002</v>
      </c>
      <c r="P779" s="73"/>
      <c r="Q779" s="73"/>
      <c r="R779" s="73"/>
      <c r="S779" s="73"/>
      <c r="T779" s="74"/>
      <c r="U779" s="72">
        <f>IF($A779="-","-",ROUND(VLOOKUP($A779+ROUND(LEFT(U$771,1)/24,5),'[1]ОАО "АТС"'!$A$30:$F$773,6,FALSE)+HLOOKUP($DL$769,'[1]Сбытовая надбавка'!$F$5:$H$6,2,FALSE),2)+'[1]Иные услуги'!$C$6+HLOOKUP($DR$768,'[1]Услуги по передаче'!$G$5:$J$7,3,FALSE))</f>
        <v>2308.71</v>
      </c>
      <c r="V779" s="73"/>
      <c r="W779" s="73"/>
      <c r="X779" s="73"/>
      <c r="Y779" s="73"/>
      <c r="Z779" s="74"/>
      <c r="AA779" s="72">
        <f>IF($A779="-","-",ROUND(VLOOKUP($A779+ROUND(LEFT(AA$771,1)/24,5),'[1]ОАО "АТС"'!$A$30:$F$773,6,FALSE)+HLOOKUP($DL$769,'[1]Сбытовая надбавка'!$F$5:$H$6,2,FALSE),2)+'[1]Иные услуги'!$C$6+HLOOKUP($DR$768,'[1]Услуги по передаче'!$G$5:$J$7,3,FALSE))</f>
        <v>2308.64</v>
      </c>
      <c r="AB779" s="73"/>
      <c r="AC779" s="73"/>
      <c r="AD779" s="73"/>
      <c r="AE779" s="73"/>
      <c r="AF779" s="74"/>
      <c r="AG779" s="72">
        <f>IF($A779="-","-",ROUND(VLOOKUP($A779+ROUND(LEFT(AG$771,1)/24,5),'[1]ОАО "АТС"'!$A$30:$F$773,6,FALSE)+HLOOKUP($DL$769,'[1]Сбытовая надбавка'!$F$5:$H$6,2,FALSE),2)+'[1]Иные услуги'!$C$6+HLOOKUP($DR$768,'[1]Услуги по передаче'!$G$5:$J$7,3,FALSE))</f>
        <v>2308.62</v>
      </c>
      <c r="AH779" s="73"/>
      <c r="AI779" s="73"/>
      <c r="AJ779" s="73"/>
      <c r="AK779" s="73"/>
      <c r="AL779" s="74"/>
      <c r="AM779" s="72">
        <f>IF($A779="-","-",ROUND(VLOOKUP($A779+ROUND(LEFT(AM$771,1)/24,5),'[1]ОАО "АТС"'!$A$30:$F$773,6,FALSE)+HLOOKUP($DL$769,'[1]Сбытовая надбавка'!$F$5:$H$6,2,FALSE),2)+'[1]Иные услуги'!$C$6+HLOOKUP($DR$768,'[1]Услуги по передаче'!$G$5:$J$7,3,FALSE))</f>
        <v>2308.3200000000002</v>
      </c>
      <c r="AN779" s="73"/>
      <c r="AO779" s="73"/>
      <c r="AP779" s="73"/>
      <c r="AQ779" s="73"/>
      <c r="AR779" s="74"/>
      <c r="AS779" s="72">
        <f>IF($A779="-","-",ROUND(VLOOKUP($A779+ROUND(LEFT(AS$771,1)/24,5),'[1]ОАО "АТС"'!$A$30:$F$773,6,FALSE)+HLOOKUP($DL$769,'[1]Сбытовая надбавка'!$F$5:$H$6,2,FALSE),2)+'[1]Иные услуги'!$C$6+HLOOKUP($DR$768,'[1]Услуги по передаче'!$G$5:$J$7,3,FALSE))</f>
        <v>2307.5300000000002</v>
      </c>
      <c r="AT779" s="73"/>
      <c r="AU779" s="73"/>
      <c r="AV779" s="73"/>
      <c r="AW779" s="73"/>
      <c r="AX779" s="74"/>
      <c r="AY779" s="72">
        <f>IF($A779="-","-",ROUND(VLOOKUP($A779+ROUND(LEFT(AY$771,1)/24,5),'[1]ОАО "АТС"'!$A$30:$F$773,6,FALSE)+HLOOKUP($DL$769,'[1]Сбытовая надбавка'!$F$5:$H$6,2,FALSE),2)+'[1]Иные услуги'!$C$6+HLOOKUP($DR$768,'[1]Услуги по передаче'!$G$5:$J$7,3,FALSE))</f>
        <v>2317.17</v>
      </c>
      <c r="AZ779" s="73"/>
      <c r="BA779" s="73"/>
      <c r="BB779" s="73"/>
      <c r="BC779" s="73"/>
      <c r="BD779" s="74"/>
      <c r="BE779" s="72">
        <f>IF($A779="-","-",ROUND(VLOOKUP($A779+ROUND(LEFT(BE$771,1)/24,5),'[1]ОАО "АТС"'!$A$30:$F$773,6,FALSE)+HLOOKUP($DL$769,'[1]Сбытовая надбавка'!$F$5:$H$6,2,FALSE),2)+'[1]Иные услуги'!$C$6+HLOOKUP($DR$768,'[1]Услуги по передаче'!$G$5:$J$7,3,FALSE))</f>
        <v>2307.44</v>
      </c>
      <c r="BF779" s="73"/>
      <c r="BG779" s="73"/>
      <c r="BH779" s="73"/>
      <c r="BI779" s="73"/>
      <c r="BJ779" s="74"/>
      <c r="BK779" s="72">
        <f>IF($A779="-","-",ROUND(VLOOKUP($A779+ROUND(LEFT(BK$771,1)/24,5),'[1]ОАО "АТС"'!$A$30:$F$773,6,FALSE)+HLOOKUP($DL$769,'[1]Сбытовая надбавка'!$F$5:$H$6,2,FALSE),2)+'[1]Иные услуги'!$C$6+HLOOKUP($DR$768,'[1]Услуги по передаче'!$G$5:$J$7,3,FALSE))</f>
        <v>2309.29</v>
      </c>
      <c r="BL779" s="73"/>
      <c r="BM779" s="73"/>
      <c r="BN779" s="73"/>
      <c r="BO779" s="73"/>
      <c r="BP779" s="74"/>
      <c r="BQ779" s="72">
        <f>IF($A779="-","-",ROUND(VLOOKUP($A779+ROUND(LEFT(BQ$771,2)/24,5),'[1]ОАО "АТС"'!$A$30:$F$773,6,FALSE)+HLOOKUP($DL$769,'[1]Сбытовая надбавка'!$F$5:$H$6,2,FALSE),2)+'[1]Иные услуги'!$C$6+HLOOKUP($DR$768,'[1]Услуги по передаче'!$G$5:$J$7,3,FALSE))</f>
        <v>2330.31</v>
      </c>
      <c r="BR779" s="73"/>
      <c r="BS779" s="73"/>
      <c r="BT779" s="73"/>
      <c r="BU779" s="73"/>
      <c r="BV779" s="74"/>
      <c r="BW779" s="72">
        <f>IF($A779="-","-",ROUND(VLOOKUP($A779+ROUND(LEFT(BW$771,2)/24,5),'[1]ОАО "АТС"'!$A$30:$F$773,6,FALSE)+HLOOKUP($DL$769,'[1]Сбытовая надбавка'!$F$5:$H$6,2,FALSE),2)+'[1]Иные услуги'!$C$6+HLOOKUP($DR$768,'[1]Услуги по передаче'!$G$5:$J$7,3,FALSE))</f>
        <v>2336.4499999999998</v>
      </c>
      <c r="BX779" s="73"/>
      <c r="BY779" s="73"/>
      <c r="BZ779" s="73"/>
      <c r="CA779" s="73"/>
      <c r="CB779" s="74"/>
      <c r="CC779" s="72">
        <f>IF($A779="-","-",ROUND(VLOOKUP($A779+ROUND(LEFT(CC$771,2)/24,5),'[1]ОАО "АТС"'!$A$30:$F$773,6,FALSE)+HLOOKUP($DL$769,'[1]Сбытовая надбавка'!$F$5:$H$6,2,FALSE),2)+'[1]Иные услуги'!$C$6+HLOOKUP($DR$768,'[1]Услуги по передаче'!$G$5:$J$7,3,FALSE))</f>
        <v>2309.54</v>
      </c>
      <c r="CD779" s="73"/>
      <c r="CE779" s="73"/>
      <c r="CF779" s="73"/>
      <c r="CG779" s="73"/>
      <c r="CH779" s="74"/>
      <c r="CI779" s="72">
        <f>IF($A779="-","-",ROUND(VLOOKUP($A779+ROUND(LEFT(CI$771,2)/24,5),'[1]ОАО "АТС"'!$A$30:$F$773,6,FALSE)+HLOOKUP($DL$769,'[1]Сбытовая надбавка'!$F$5:$H$6,2,FALSE),2)+'[1]Иные услуги'!$C$6+HLOOKUP($DR$768,'[1]Услуги по передаче'!$G$5:$J$7,3,FALSE))</f>
        <v>2309.89</v>
      </c>
      <c r="CJ779" s="73"/>
      <c r="CK779" s="73"/>
      <c r="CL779" s="73"/>
      <c r="CM779" s="73"/>
      <c r="CN779" s="74"/>
      <c r="CO779" s="72">
        <f>IF($A779="-","-",ROUND(VLOOKUP($A779+ROUND(LEFT(CO$771,2)/24,5),'[1]ОАО "АТС"'!$A$30:$F$773,6,FALSE)+HLOOKUP($DL$769,'[1]Сбытовая надбавка'!$F$5:$H$6,2,FALSE),2)+'[1]Иные услуги'!$C$6+HLOOKUP($DR$768,'[1]Услуги по передаче'!$G$5:$J$7,3,FALSE))</f>
        <v>2309.81</v>
      </c>
      <c r="CP779" s="73"/>
      <c r="CQ779" s="73"/>
      <c r="CR779" s="73"/>
      <c r="CS779" s="73"/>
      <c r="CT779" s="74"/>
      <c r="CU779" s="72">
        <f>IF($A779="-","-",ROUND(VLOOKUP($A779+ROUND(LEFT(CU$771,2)/24,5),'[1]ОАО "АТС"'!$A$30:$F$773,6,FALSE)+HLOOKUP($DL$769,'[1]Сбытовая надбавка'!$F$5:$H$6,2,FALSE),2)+'[1]Иные услуги'!$C$6+HLOOKUP($DR$768,'[1]Услуги по передаче'!$G$5:$J$7,3,FALSE))</f>
        <v>2326.37</v>
      </c>
      <c r="CV779" s="73"/>
      <c r="CW779" s="73"/>
      <c r="CX779" s="73"/>
      <c r="CY779" s="73"/>
      <c r="CZ779" s="74"/>
      <c r="DA779" s="72">
        <f>IF($A779="-","-",ROUND(VLOOKUP($A779+ROUND(LEFT(DA$771,2)/24,5),'[1]ОАО "АТС"'!$A$30:$F$773,6,FALSE)+HLOOKUP($DL$769,'[1]Сбытовая надбавка'!$F$5:$H$6,2,FALSE),2)+'[1]Иные услуги'!$C$6+HLOOKUP($DR$768,'[1]Услуги по передаче'!$G$5:$J$7,3,FALSE))</f>
        <v>2334.3200000000002</v>
      </c>
      <c r="DB779" s="73"/>
      <c r="DC779" s="73"/>
      <c r="DD779" s="73"/>
      <c r="DE779" s="73"/>
      <c r="DF779" s="74"/>
      <c r="DG779" s="72">
        <f>IF($A779="-","-",ROUND(VLOOKUP($A779+ROUND(LEFT(DG$771,2)/24,5),'[1]ОАО "АТС"'!$A$30:$F$773,6,FALSE)+HLOOKUP($DL$769,'[1]Сбытовая надбавка'!$F$5:$H$6,2,FALSE),2)+'[1]Иные услуги'!$C$6+HLOOKUP($DR$768,'[1]Услуги по передаче'!$G$5:$J$7,3,FALSE))</f>
        <v>2340.9</v>
      </c>
      <c r="DH779" s="73"/>
      <c r="DI779" s="73"/>
      <c r="DJ779" s="73"/>
      <c r="DK779" s="73"/>
      <c r="DL779" s="74"/>
      <c r="DM779" s="72">
        <f>IF($A779="-","-",ROUND(VLOOKUP($A779+ROUND(LEFT(DM$771,2)/24,5),'[1]ОАО "АТС"'!$A$30:$F$773,6,FALSE)+HLOOKUP($DL$769,'[1]Сбытовая надбавка'!$F$5:$H$6,2,FALSE),2)+'[1]Иные услуги'!$C$6+HLOOKUP($DR$768,'[1]Услуги по передаче'!$G$5:$J$7,3,FALSE))</f>
        <v>2419.04</v>
      </c>
      <c r="DN779" s="73"/>
      <c r="DO779" s="73"/>
      <c r="DP779" s="73"/>
      <c r="DQ779" s="73"/>
      <c r="DR779" s="74"/>
      <c r="DS779" s="72">
        <f>IF($A779="-","-",ROUND(VLOOKUP($A779+ROUND(LEFT(DS$771,2)/24,5),'[1]ОАО "АТС"'!$A$30:$F$773,6,FALSE)+HLOOKUP($DL$769,'[1]Сбытовая надбавка'!$F$5:$H$6,2,FALSE),2)+'[1]Иные услуги'!$C$6+HLOOKUP($DR$768,'[1]Услуги по передаче'!$G$5:$J$7,3,FALSE))</f>
        <v>2447.0500000000002</v>
      </c>
      <c r="DT779" s="73"/>
      <c r="DU779" s="73"/>
      <c r="DV779" s="73"/>
      <c r="DW779" s="73"/>
      <c r="DX779" s="74"/>
      <c r="DY779" s="72">
        <f>IF($A779="-","-",ROUND(VLOOKUP($A779+ROUND(LEFT(DY$771,2)/24,5),'[1]ОАО "АТС"'!$A$30:$F$773,6,FALSE)+HLOOKUP($DL$769,'[1]Сбытовая надбавка'!$F$5:$H$6,2,FALSE),2)+'[1]Иные услуги'!$C$6+HLOOKUP($DR$768,'[1]Услуги по передаче'!$G$5:$J$7,3,FALSE))</f>
        <v>2336.88</v>
      </c>
      <c r="DZ779" s="73"/>
      <c r="EA779" s="73"/>
      <c r="EB779" s="73"/>
      <c r="EC779" s="73"/>
      <c r="ED779" s="74"/>
      <c r="EE779" s="72">
        <f>IF($A779="-","-",ROUND(VLOOKUP($A779+ROUND(LEFT(EE$771,2)/24,5),'[1]ОАО "АТС"'!$A$30:$F$773,6,FALSE)+HLOOKUP($DL$769,'[1]Сбытовая надбавка'!$F$5:$H$6,2,FALSE),2)+'[1]Иные услуги'!$C$6+HLOOKUP($DR$768,'[1]Услуги по передаче'!$G$5:$J$7,3,FALSE))</f>
        <v>2305.39</v>
      </c>
      <c r="EF779" s="73"/>
      <c r="EG779" s="73"/>
      <c r="EH779" s="73"/>
      <c r="EI779" s="73"/>
      <c r="EJ779" s="74"/>
      <c r="EK779" s="72">
        <f>IF($A779="-","-",ROUND(VLOOKUP($A779+ROUND(LEFT(EK$771,2)/24,5),'[1]ОАО "АТС"'!$A$30:$F$773,6,FALSE)+HLOOKUP($DL$769,'[1]Сбытовая надбавка'!$F$5:$H$6,2,FALSE),2)+'[1]Иные услуги'!$C$6+HLOOKUP($DR$768,'[1]Услуги по передаче'!$G$5:$J$7,3,FALSE))</f>
        <v>2489.2600000000002</v>
      </c>
      <c r="EL779" s="73"/>
      <c r="EM779" s="73"/>
      <c r="EN779" s="73"/>
      <c r="EO779" s="73"/>
      <c r="EP779" s="74"/>
      <c r="EQ779" s="72">
        <f>IF($A779="-","-",ROUND(VLOOKUP($A779+ROUND(LEFT(EQ$771,2)/24,5),'[1]ОАО "АТС"'!$A$30:$F$773,6,FALSE)+HLOOKUP($DL$769,'[1]Сбытовая надбавка'!$F$5:$H$6,2,FALSE),2)+'[1]Иные услуги'!$C$6+HLOOKUP($DR$768,'[1]Услуги по передаче'!$G$5:$J$7,3,FALSE))</f>
        <v>2379.91</v>
      </c>
      <c r="ER779" s="73"/>
      <c r="ES779" s="73"/>
      <c r="ET779" s="73"/>
      <c r="EU779" s="73"/>
      <c r="EV779" s="74"/>
    </row>
    <row r="780" spans="1:152" s="38" customFormat="1" ht="15.75" customHeight="1" x14ac:dyDescent="0.2">
      <c r="A780" s="69">
        <f>$A$123</f>
        <v>44994</v>
      </c>
      <c r="B780" s="70"/>
      <c r="C780" s="70"/>
      <c r="D780" s="70"/>
      <c r="E780" s="70"/>
      <c r="F780" s="70"/>
      <c r="G780" s="70"/>
      <c r="H780" s="71"/>
      <c r="I780" s="72">
        <f>IF($A780="-","-",ROUND(VLOOKUP($A780+ROUND(LEFT(I$771,1)/24,5),'[1]ОАО "АТС"'!$A$30:$F$773,6,FALSE)+HLOOKUP($DL$769,'[1]Сбытовая надбавка'!$F$5:$H$6,2,FALSE),2)+'[1]Иные услуги'!$C$6+HLOOKUP($DR$768,'[1]Услуги по передаче'!$G$5:$J$7,3,FALSE))</f>
        <v>2312.48</v>
      </c>
      <c r="J780" s="73"/>
      <c r="K780" s="73"/>
      <c r="L780" s="73"/>
      <c r="M780" s="73"/>
      <c r="N780" s="74"/>
      <c r="O780" s="72">
        <f>IF($A780="-","-",ROUND(VLOOKUP($A780+ROUND(LEFT(O$771,1)/24,5),'[1]ОАО "АТС"'!$A$30:$F$773,6,FALSE)+HLOOKUP($DL$769,'[1]Сбытовая надбавка'!$F$5:$H$6,2,FALSE),2)+'[1]Иные услуги'!$C$6+HLOOKUP($DR$768,'[1]Услуги по передаче'!$G$5:$J$7,3,FALSE))</f>
        <v>2308.0500000000002</v>
      </c>
      <c r="P780" s="73"/>
      <c r="Q780" s="73"/>
      <c r="R780" s="73"/>
      <c r="S780" s="73"/>
      <c r="T780" s="74"/>
      <c r="U780" s="72">
        <f>IF($A780="-","-",ROUND(VLOOKUP($A780+ROUND(LEFT(U$771,1)/24,5),'[1]ОАО "АТС"'!$A$30:$F$773,6,FALSE)+HLOOKUP($DL$769,'[1]Сбытовая надбавка'!$F$5:$H$6,2,FALSE),2)+'[1]Иные услуги'!$C$6+HLOOKUP($DR$768,'[1]Услуги по передаче'!$G$5:$J$7,3,FALSE))</f>
        <v>2308.69</v>
      </c>
      <c r="V780" s="73"/>
      <c r="W780" s="73"/>
      <c r="X780" s="73"/>
      <c r="Y780" s="73"/>
      <c r="Z780" s="74"/>
      <c r="AA780" s="72">
        <f>IF($A780="-","-",ROUND(VLOOKUP($A780+ROUND(LEFT(AA$771,1)/24,5),'[1]ОАО "АТС"'!$A$30:$F$773,6,FALSE)+HLOOKUP($DL$769,'[1]Сбытовая надбавка'!$F$5:$H$6,2,FALSE),2)+'[1]Иные услуги'!$C$6+HLOOKUP($DR$768,'[1]Услуги по передаче'!$G$5:$J$7,3,FALSE))</f>
        <v>2308.6</v>
      </c>
      <c r="AB780" s="73"/>
      <c r="AC780" s="73"/>
      <c r="AD780" s="73"/>
      <c r="AE780" s="73"/>
      <c r="AF780" s="74"/>
      <c r="AG780" s="72">
        <f>IF($A780="-","-",ROUND(VLOOKUP($A780+ROUND(LEFT(AG$771,1)/24,5),'[1]ОАО "АТС"'!$A$30:$F$773,6,FALSE)+HLOOKUP($DL$769,'[1]Сбытовая надбавка'!$F$5:$H$6,2,FALSE),2)+'[1]Иные услуги'!$C$6+HLOOKUP($DR$768,'[1]Услуги по передаче'!$G$5:$J$7,3,FALSE))</f>
        <v>2308.5300000000002</v>
      </c>
      <c r="AH780" s="73"/>
      <c r="AI780" s="73"/>
      <c r="AJ780" s="73"/>
      <c r="AK780" s="73"/>
      <c r="AL780" s="74"/>
      <c r="AM780" s="72">
        <f>IF($A780="-","-",ROUND(VLOOKUP($A780+ROUND(LEFT(AM$771,1)/24,5),'[1]ОАО "АТС"'!$A$30:$F$773,6,FALSE)+HLOOKUP($DL$769,'[1]Сбытовая надбавка'!$F$5:$H$6,2,FALSE),2)+'[1]Иные услуги'!$C$6+HLOOKUP($DR$768,'[1]Услуги по передаче'!$G$5:$J$7,3,FALSE))</f>
        <v>2308.37</v>
      </c>
      <c r="AN780" s="73"/>
      <c r="AO780" s="73"/>
      <c r="AP780" s="73"/>
      <c r="AQ780" s="73"/>
      <c r="AR780" s="74"/>
      <c r="AS780" s="72">
        <f>IF($A780="-","-",ROUND(VLOOKUP($A780+ROUND(LEFT(AS$771,1)/24,5),'[1]ОАО "АТС"'!$A$30:$F$773,6,FALSE)+HLOOKUP($DL$769,'[1]Сбытовая надбавка'!$F$5:$H$6,2,FALSE),2)+'[1]Иные услуги'!$C$6+HLOOKUP($DR$768,'[1]Услуги по передаче'!$G$5:$J$7,3,FALSE))</f>
        <v>2326.73</v>
      </c>
      <c r="AT780" s="73"/>
      <c r="AU780" s="73"/>
      <c r="AV780" s="73"/>
      <c r="AW780" s="73"/>
      <c r="AX780" s="74"/>
      <c r="AY780" s="72">
        <f>IF($A780="-","-",ROUND(VLOOKUP($A780+ROUND(LEFT(AY$771,1)/24,5),'[1]ОАО "АТС"'!$A$30:$F$773,6,FALSE)+HLOOKUP($DL$769,'[1]Сбытовая надбавка'!$F$5:$H$6,2,FALSE),2)+'[1]Иные услуги'!$C$6+HLOOKUP($DR$768,'[1]Услуги по передаче'!$G$5:$J$7,3,FALSE))</f>
        <v>2386.94</v>
      </c>
      <c r="AZ780" s="73"/>
      <c r="BA780" s="73"/>
      <c r="BB780" s="73"/>
      <c r="BC780" s="73"/>
      <c r="BD780" s="74"/>
      <c r="BE780" s="72">
        <f>IF($A780="-","-",ROUND(VLOOKUP($A780+ROUND(LEFT(BE$771,1)/24,5),'[1]ОАО "АТС"'!$A$30:$F$773,6,FALSE)+HLOOKUP($DL$769,'[1]Сбытовая надбавка'!$F$5:$H$6,2,FALSE),2)+'[1]Иные услуги'!$C$6+HLOOKUP($DR$768,'[1]Услуги по передаче'!$G$5:$J$7,3,FALSE))</f>
        <v>2308.4</v>
      </c>
      <c r="BF780" s="73"/>
      <c r="BG780" s="73"/>
      <c r="BH780" s="73"/>
      <c r="BI780" s="73"/>
      <c r="BJ780" s="74"/>
      <c r="BK780" s="72">
        <f>IF($A780="-","-",ROUND(VLOOKUP($A780+ROUND(LEFT(BK$771,1)/24,5),'[1]ОАО "АТС"'!$A$30:$F$773,6,FALSE)+HLOOKUP($DL$769,'[1]Сбытовая надбавка'!$F$5:$H$6,2,FALSE),2)+'[1]Иные услуги'!$C$6+HLOOKUP($DR$768,'[1]Услуги по передаче'!$G$5:$J$7,3,FALSE))</f>
        <v>2345.8200000000002</v>
      </c>
      <c r="BL780" s="73"/>
      <c r="BM780" s="73"/>
      <c r="BN780" s="73"/>
      <c r="BO780" s="73"/>
      <c r="BP780" s="74"/>
      <c r="BQ780" s="72">
        <f>IF($A780="-","-",ROUND(VLOOKUP($A780+ROUND(LEFT(BQ$771,2)/24,5),'[1]ОАО "АТС"'!$A$30:$F$773,6,FALSE)+HLOOKUP($DL$769,'[1]Сбытовая надбавка'!$F$5:$H$6,2,FALSE),2)+'[1]Иные услуги'!$C$6+HLOOKUP($DR$768,'[1]Услуги по передаче'!$G$5:$J$7,3,FALSE))</f>
        <v>2374.19</v>
      </c>
      <c r="BR780" s="73"/>
      <c r="BS780" s="73"/>
      <c r="BT780" s="73"/>
      <c r="BU780" s="73"/>
      <c r="BV780" s="74"/>
      <c r="BW780" s="72">
        <f>IF($A780="-","-",ROUND(VLOOKUP($A780+ROUND(LEFT(BW$771,2)/24,5),'[1]ОАО "АТС"'!$A$30:$F$773,6,FALSE)+HLOOKUP($DL$769,'[1]Сбытовая надбавка'!$F$5:$H$6,2,FALSE),2)+'[1]Иные услуги'!$C$6+HLOOKUP($DR$768,'[1]Услуги по передаче'!$G$5:$J$7,3,FALSE))</f>
        <v>2367.42</v>
      </c>
      <c r="BX780" s="73"/>
      <c r="BY780" s="73"/>
      <c r="BZ780" s="73"/>
      <c r="CA780" s="73"/>
      <c r="CB780" s="74"/>
      <c r="CC780" s="72">
        <f>IF($A780="-","-",ROUND(VLOOKUP($A780+ROUND(LEFT(CC$771,2)/24,5),'[1]ОАО "АТС"'!$A$30:$F$773,6,FALSE)+HLOOKUP($DL$769,'[1]Сбытовая надбавка'!$F$5:$H$6,2,FALSE),2)+'[1]Иные услуги'!$C$6+HLOOKUP($DR$768,'[1]Услуги по передаче'!$G$5:$J$7,3,FALSE))</f>
        <v>2324.04</v>
      </c>
      <c r="CD780" s="73"/>
      <c r="CE780" s="73"/>
      <c r="CF780" s="73"/>
      <c r="CG780" s="73"/>
      <c r="CH780" s="74"/>
      <c r="CI780" s="72">
        <f>IF($A780="-","-",ROUND(VLOOKUP($A780+ROUND(LEFT(CI$771,2)/24,5),'[1]ОАО "АТС"'!$A$30:$F$773,6,FALSE)+HLOOKUP($DL$769,'[1]Сбытовая надбавка'!$F$5:$H$6,2,FALSE),2)+'[1]Иные услуги'!$C$6+HLOOKUP($DR$768,'[1]Услуги по передаче'!$G$5:$J$7,3,FALSE))</f>
        <v>2316.33</v>
      </c>
      <c r="CJ780" s="73"/>
      <c r="CK780" s="73"/>
      <c r="CL780" s="73"/>
      <c r="CM780" s="73"/>
      <c r="CN780" s="74"/>
      <c r="CO780" s="72">
        <f>IF($A780="-","-",ROUND(VLOOKUP($A780+ROUND(LEFT(CO$771,2)/24,5),'[1]ОАО "АТС"'!$A$30:$F$773,6,FALSE)+HLOOKUP($DL$769,'[1]Сбытовая надбавка'!$F$5:$H$6,2,FALSE),2)+'[1]Иные услуги'!$C$6+HLOOKUP($DR$768,'[1]Услуги по передаче'!$G$5:$J$7,3,FALSE))</f>
        <v>2324.52</v>
      </c>
      <c r="CP780" s="73"/>
      <c r="CQ780" s="73"/>
      <c r="CR780" s="73"/>
      <c r="CS780" s="73"/>
      <c r="CT780" s="74"/>
      <c r="CU780" s="72">
        <f>IF($A780="-","-",ROUND(VLOOKUP($A780+ROUND(LEFT(CU$771,2)/24,5),'[1]ОАО "АТС"'!$A$30:$F$773,6,FALSE)+HLOOKUP($DL$769,'[1]Сбытовая надбавка'!$F$5:$H$6,2,FALSE),2)+'[1]Иные услуги'!$C$6+HLOOKUP($DR$768,'[1]Услуги по передаче'!$G$5:$J$7,3,FALSE))</f>
        <v>2316.44</v>
      </c>
      <c r="CV780" s="73"/>
      <c r="CW780" s="73"/>
      <c r="CX780" s="73"/>
      <c r="CY780" s="73"/>
      <c r="CZ780" s="74"/>
      <c r="DA780" s="72">
        <f>IF($A780="-","-",ROUND(VLOOKUP($A780+ROUND(LEFT(DA$771,2)/24,5),'[1]ОАО "АТС"'!$A$30:$F$773,6,FALSE)+HLOOKUP($DL$769,'[1]Сбытовая надбавка'!$F$5:$H$6,2,FALSE),2)+'[1]Иные услуги'!$C$6+HLOOKUP($DR$768,'[1]Услуги по передаче'!$G$5:$J$7,3,FALSE))</f>
        <v>2308.89</v>
      </c>
      <c r="DB780" s="73"/>
      <c r="DC780" s="73"/>
      <c r="DD780" s="73"/>
      <c r="DE780" s="73"/>
      <c r="DF780" s="74"/>
      <c r="DG780" s="72">
        <f>IF($A780="-","-",ROUND(VLOOKUP($A780+ROUND(LEFT(DG$771,2)/24,5),'[1]ОАО "АТС"'!$A$30:$F$773,6,FALSE)+HLOOKUP($DL$769,'[1]Сбытовая надбавка'!$F$5:$H$6,2,FALSE),2)+'[1]Иные услуги'!$C$6+HLOOKUP($DR$768,'[1]Услуги по передаче'!$G$5:$J$7,3,FALSE))</f>
        <v>2336.63</v>
      </c>
      <c r="DH780" s="73"/>
      <c r="DI780" s="73"/>
      <c r="DJ780" s="73"/>
      <c r="DK780" s="73"/>
      <c r="DL780" s="74"/>
      <c r="DM780" s="72">
        <f>IF($A780="-","-",ROUND(VLOOKUP($A780+ROUND(LEFT(DM$771,2)/24,5),'[1]ОАО "АТС"'!$A$30:$F$773,6,FALSE)+HLOOKUP($DL$769,'[1]Сбытовая надбавка'!$F$5:$H$6,2,FALSE),2)+'[1]Иные услуги'!$C$6+HLOOKUP($DR$768,'[1]Услуги по передаче'!$G$5:$J$7,3,FALSE))</f>
        <v>2390.15</v>
      </c>
      <c r="DN780" s="73"/>
      <c r="DO780" s="73"/>
      <c r="DP780" s="73"/>
      <c r="DQ780" s="73"/>
      <c r="DR780" s="74"/>
      <c r="DS780" s="72">
        <f>IF($A780="-","-",ROUND(VLOOKUP($A780+ROUND(LEFT(DS$771,2)/24,5),'[1]ОАО "АТС"'!$A$30:$F$773,6,FALSE)+HLOOKUP($DL$769,'[1]Сбытовая надбавка'!$F$5:$H$6,2,FALSE),2)+'[1]Иные услуги'!$C$6+HLOOKUP($DR$768,'[1]Услуги по передаче'!$G$5:$J$7,3,FALSE))</f>
        <v>2389.96</v>
      </c>
      <c r="DT780" s="73"/>
      <c r="DU780" s="73"/>
      <c r="DV780" s="73"/>
      <c r="DW780" s="73"/>
      <c r="DX780" s="74"/>
      <c r="DY780" s="72">
        <f>IF($A780="-","-",ROUND(VLOOKUP($A780+ROUND(LEFT(DY$771,2)/24,5),'[1]ОАО "АТС"'!$A$30:$F$773,6,FALSE)+HLOOKUP($DL$769,'[1]Сбытовая надбавка'!$F$5:$H$6,2,FALSE),2)+'[1]Иные услуги'!$C$6+HLOOKUP($DR$768,'[1]Услуги по передаче'!$G$5:$J$7,3,FALSE))</f>
        <v>2339.64</v>
      </c>
      <c r="DZ780" s="73"/>
      <c r="EA780" s="73"/>
      <c r="EB780" s="73"/>
      <c r="EC780" s="73"/>
      <c r="ED780" s="74"/>
      <c r="EE780" s="72">
        <f>IF($A780="-","-",ROUND(VLOOKUP($A780+ROUND(LEFT(EE$771,2)/24,5),'[1]ОАО "АТС"'!$A$30:$F$773,6,FALSE)+HLOOKUP($DL$769,'[1]Сбытовая надбавка'!$F$5:$H$6,2,FALSE),2)+'[1]Иные услуги'!$C$6+HLOOKUP($DR$768,'[1]Услуги по передаче'!$G$5:$J$7,3,FALSE))</f>
        <v>2305.87</v>
      </c>
      <c r="EF780" s="73"/>
      <c r="EG780" s="73"/>
      <c r="EH780" s="73"/>
      <c r="EI780" s="73"/>
      <c r="EJ780" s="74"/>
      <c r="EK780" s="72">
        <f>IF($A780="-","-",ROUND(VLOOKUP($A780+ROUND(LEFT(EK$771,2)/24,5),'[1]ОАО "АТС"'!$A$30:$F$773,6,FALSE)+HLOOKUP($DL$769,'[1]Сбытовая надбавка'!$F$5:$H$6,2,FALSE),2)+'[1]Иные услуги'!$C$6+HLOOKUP($DR$768,'[1]Услуги по передаче'!$G$5:$J$7,3,FALSE))</f>
        <v>2507.6</v>
      </c>
      <c r="EL780" s="73"/>
      <c r="EM780" s="73"/>
      <c r="EN780" s="73"/>
      <c r="EO780" s="73"/>
      <c r="EP780" s="74"/>
      <c r="EQ780" s="72">
        <f>IF($A780="-","-",ROUND(VLOOKUP($A780+ROUND(LEFT(EQ$771,2)/24,5),'[1]ОАО "АТС"'!$A$30:$F$773,6,FALSE)+HLOOKUP($DL$769,'[1]Сбытовая надбавка'!$F$5:$H$6,2,FALSE),2)+'[1]Иные услуги'!$C$6+HLOOKUP($DR$768,'[1]Услуги по передаче'!$G$5:$J$7,3,FALSE))</f>
        <v>2378.13</v>
      </c>
      <c r="ER780" s="73"/>
      <c r="ES780" s="73"/>
      <c r="ET780" s="73"/>
      <c r="EU780" s="73"/>
      <c r="EV780" s="74"/>
    </row>
    <row r="781" spans="1:152" s="38" customFormat="1" ht="15.75" customHeight="1" x14ac:dyDescent="0.2">
      <c r="A781" s="69">
        <f>$A$124</f>
        <v>44995</v>
      </c>
      <c r="B781" s="70"/>
      <c r="C781" s="70"/>
      <c r="D781" s="70"/>
      <c r="E781" s="70"/>
      <c r="F781" s="70"/>
      <c r="G781" s="70"/>
      <c r="H781" s="71"/>
      <c r="I781" s="72">
        <f>IF($A781="-","-",ROUND(VLOOKUP($A781+ROUND(LEFT(I$771,1)/24,5),'[1]ОАО "АТС"'!$A$30:$F$773,6,FALSE)+HLOOKUP($DL$769,'[1]Сбытовая надбавка'!$F$5:$H$6,2,FALSE),2)+'[1]Иные услуги'!$C$6+HLOOKUP($DR$768,'[1]Услуги по передаче'!$G$5:$J$7,3,FALSE))</f>
        <v>2308.02</v>
      </c>
      <c r="J781" s="73"/>
      <c r="K781" s="73"/>
      <c r="L781" s="73"/>
      <c r="M781" s="73"/>
      <c r="N781" s="74"/>
      <c r="O781" s="72">
        <f>IF($A781="-","-",ROUND(VLOOKUP($A781+ROUND(LEFT(O$771,1)/24,5),'[1]ОАО "АТС"'!$A$30:$F$773,6,FALSE)+HLOOKUP($DL$769,'[1]Сбытовая надбавка'!$F$5:$H$6,2,FALSE),2)+'[1]Иные услуги'!$C$6+HLOOKUP($DR$768,'[1]Услуги по передаче'!$G$5:$J$7,3,FALSE))</f>
        <v>2308.0500000000002</v>
      </c>
      <c r="P781" s="73"/>
      <c r="Q781" s="73"/>
      <c r="R781" s="73"/>
      <c r="S781" s="73"/>
      <c r="T781" s="74"/>
      <c r="U781" s="72">
        <f>IF($A781="-","-",ROUND(VLOOKUP($A781+ROUND(LEFT(U$771,1)/24,5),'[1]ОАО "АТС"'!$A$30:$F$773,6,FALSE)+HLOOKUP($DL$769,'[1]Сбытовая надбавка'!$F$5:$H$6,2,FALSE),2)+'[1]Иные услуги'!$C$6+HLOOKUP($DR$768,'[1]Услуги по передаче'!$G$5:$J$7,3,FALSE))</f>
        <v>2308.65</v>
      </c>
      <c r="V781" s="73"/>
      <c r="W781" s="73"/>
      <c r="X781" s="73"/>
      <c r="Y781" s="73"/>
      <c r="Z781" s="74"/>
      <c r="AA781" s="72">
        <f>IF($A781="-","-",ROUND(VLOOKUP($A781+ROUND(LEFT(AA$771,1)/24,5),'[1]ОАО "АТС"'!$A$30:$F$773,6,FALSE)+HLOOKUP($DL$769,'[1]Сбытовая надбавка'!$F$5:$H$6,2,FALSE),2)+'[1]Иные услуги'!$C$6+HLOOKUP($DR$768,'[1]Услуги по передаче'!$G$5:$J$7,3,FALSE))</f>
        <v>2308.56</v>
      </c>
      <c r="AB781" s="73"/>
      <c r="AC781" s="73"/>
      <c r="AD781" s="73"/>
      <c r="AE781" s="73"/>
      <c r="AF781" s="74"/>
      <c r="AG781" s="72">
        <f>IF($A781="-","-",ROUND(VLOOKUP($A781+ROUND(LEFT(AG$771,1)/24,5),'[1]ОАО "АТС"'!$A$30:$F$773,6,FALSE)+HLOOKUP($DL$769,'[1]Сбытовая надбавка'!$F$5:$H$6,2,FALSE),2)+'[1]Иные услуги'!$C$6+HLOOKUP($DR$768,'[1]Услуги по передаче'!$G$5:$J$7,3,FALSE))</f>
        <v>2308.4900000000002</v>
      </c>
      <c r="AH781" s="73"/>
      <c r="AI781" s="73"/>
      <c r="AJ781" s="73"/>
      <c r="AK781" s="73"/>
      <c r="AL781" s="74"/>
      <c r="AM781" s="72">
        <f>IF($A781="-","-",ROUND(VLOOKUP($A781+ROUND(LEFT(AM$771,1)/24,5),'[1]ОАО "АТС"'!$A$30:$F$773,6,FALSE)+HLOOKUP($DL$769,'[1]Сбытовая надбавка'!$F$5:$H$6,2,FALSE),2)+'[1]Иные услуги'!$C$6+HLOOKUP($DR$768,'[1]Услуги по передаче'!$G$5:$J$7,3,FALSE))</f>
        <v>2308.04</v>
      </c>
      <c r="AN781" s="73"/>
      <c r="AO781" s="73"/>
      <c r="AP781" s="73"/>
      <c r="AQ781" s="73"/>
      <c r="AR781" s="74"/>
      <c r="AS781" s="72">
        <f>IF($A781="-","-",ROUND(VLOOKUP($A781+ROUND(LEFT(AS$771,1)/24,5),'[1]ОАО "АТС"'!$A$30:$F$773,6,FALSE)+HLOOKUP($DL$769,'[1]Сбытовая надбавка'!$F$5:$H$6,2,FALSE),2)+'[1]Иные услуги'!$C$6+HLOOKUP($DR$768,'[1]Услуги по передаче'!$G$5:$J$7,3,FALSE))</f>
        <v>2311.17</v>
      </c>
      <c r="AT781" s="73"/>
      <c r="AU781" s="73"/>
      <c r="AV781" s="73"/>
      <c r="AW781" s="73"/>
      <c r="AX781" s="74"/>
      <c r="AY781" s="72">
        <f>IF($A781="-","-",ROUND(VLOOKUP($A781+ROUND(LEFT(AY$771,1)/24,5),'[1]ОАО "АТС"'!$A$30:$F$773,6,FALSE)+HLOOKUP($DL$769,'[1]Сбытовая надбавка'!$F$5:$H$6,2,FALSE),2)+'[1]Иные услуги'!$C$6+HLOOKUP($DR$768,'[1]Услуги по передаче'!$G$5:$J$7,3,FALSE))</f>
        <v>2397.13</v>
      </c>
      <c r="AZ781" s="73"/>
      <c r="BA781" s="73"/>
      <c r="BB781" s="73"/>
      <c r="BC781" s="73"/>
      <c r="BD781" s="74"/>
      <c r="BE781" s="72">
        <f>IF($A781="-","-",ROUND(VLOOKUP($A781+ROUND(LEFT(BE$771,1)/24,5),'[1]ОАО "АТС"'!$A$30:$F$773,6,FALSE)+HLOOKUP($DL$769,'[1]Сбытовая надбавка'!$F$5:$H$6,2,FALSE),2)+'[1]Иные услуги'!$C$6+HLOOKUP($DR$768,'[1]Услуги по передаче'!$G$5:$J$7,3,FALSE))</f>
        <v>2308.52</v>
      </c>
      <c r="BF781" s="73"/>
      <c r="BG781" s="73"/>
      <c r="BH781" s="73"/>
      <c r="BI781" s="73"/>
      <c r="BJ781" s="74"/>
      <c r="BK781" s="72">
        <f>IF($A781="-","-",ROUND(VLOOKUP($A781+ROUND(LEFT(BK$771,1)/24,5),'[1]ОАО "АТС"'!$A$30:$F$773,6,FALSE)+HLOOKUP($DL$769,'[1]Сбытовая надбавка'!$F$5:$H$6,2,FALSE),2)+'[1]Иные услуги'!$C$6+HLOOKUP($DR$768,'[1]Услуги по передаче'!$G$5:$J$7,3,FALSE))</f>
        <v>2356.0300000000002</v>
      </c>
      <c r="BL781" s="73"/>
      <c r="BM781" s="73"/>
      <c r="BN781" s="73"/>
      <c r="BO781" s="73"/>
      <c r="BP781" s="74"/>
      <c r="BQ781" s="72">
        <f>IF($A781="-","-",ROUND(VLOOKUP($A781+ROUND(LEFT(BQ$771,2)/24,5),'[1]ОАО "АТС"'!$A$30:$F$773,6,FALSE)+HLOOKUP($DL$769,'[1]Сбытовая надбавка'!$F$5:$H$6,2,FALSE),2)+'[1]Иные услуги'!$C$6+HLOOKUP($DR$768,'[1]Услуги по передаче'!$G$5:$J$7,3,FALSE))</f>
        <v>2385.34</v>
      </c>
      <c r="BR781" s="73"/>
      <c r="BS781" s="73"/>
      <c r="BT781" s="73"/>
      <c r="BU781" s="73"/>
      <c r="BV781" s="74"/>
      <c r="BW781" s="72">
        <f>IF($A781="-","-",ROUND(VLOOKUP($A781+ROUND(LEFT(BW$771,2)/24,5),'[1]ОАО "АТС"'!$A$30:$F$773,6,FALSE)+HLOOKUP($DL$769,'[1]Сбытовая надбавка'!$F$5:$H$6,2,FALSE),2)+'[1]Иные услуги'!$C$6+HLOOKUP($DR$768,'[1]Услуги по передаче'!$G$5:$J$7,3,FALSE))</f>
        <v>2371.2600000000002</v>
      </c>
      <c r="BX781" s="73"/>
      <c r="BY781" s="73"/>
      <c r="BZ781" s="73"/>
      <c r="CA781" s="73"/>
      <c r="CB781" s="74"/>
      <c r="CC781" s="72">
        <f>IF($A781="-","-",ROUND(VLOOKUP($A781+ROUND(LEFT(CC$771,2)/24,5),'[1]ОАО "АТС"'!$A$30:$F$773,6,FALSE)+HLOOKUP($DL$769,'[1]Сбытовая надбавка'!$F$5:$H$6,2,FALSE),2)+'[1]Иные услуги'!$C$6+HLOOKUP($DR$768,'[1]Услуги по передаче'!$G$5:$J$7,3,FALSE))</f>
        <v>2330.9</v>
      </c>
      <c r="CD781" s="73"/>
      <c r="CE781" s="73"/>
      <c r="CF781" s="73"/>
      <c r="CG781" s="73"/>
      <c r="CH781" s="74"/>
      <c r="CI781" s="72">
        <f>IF($A781="-","-",ROUND(VLOOKUP($A781+ROUND(LEFT(CI$771,2)/24,5),'[1]ОАО "АТС"'!$A$30:$F$773,6,FALSE)+HLOOKUP($DL$769,'[1]Сбытовая надбавка'!$F$5:$H$6,2,FALSE),2)+'[1]Иные услуги'!$C$6+HLOOKUP($DR$768,'[1]Услуги по передаче'!$G$5:$J$7,3,FALSE))</f>
        <v>2324.04</v>
      </c>
      <c r="CJ781" s="73"/>
      <c r="CK781" s="73"/>
      <c r="CL781" s="73"/>
      <c r="CM781" s="73"/>
      <c r="CN781" s="74"/>
      <c r="CO781" s="72">
        <f>IF($A781="-","-",ROUND(VLOOKUP($A781+ROUND(LEFT(CO$771,2)/24,5),'[1]ОАО "АТС"'!$A$30:$F$773,6,FALSE)+HLOOKUP($DL$769,'[1]Сбытовая надбавка'!$F$5:$H$6,2,FALSE),2)+'[1]Иные услуги'!$C$6+HLOOKUP($DR$768,'[1]Услуги по передаче'!$G$5:$J$7,3,FALSE))</f>
        <v>2331.21</v>
      </c>
      <c r="CP781" s="73"/>
      <c r="CQ781" s="73"/>
      <c r="CR781" s="73"/>
      <c r="CS781" s="73"/>
      <c r="CT781" s="74"/>
      <c r="CU781" s="72">
        <f>IF($A781="-","-",ROUND(VLOOKUP($A781+ROUND(LEFT(CU$771,2)/24,5),'[1]ОАО "АТС"'!$A$30:$F$773,6,FALSE)+HLOOKUP($DL$769,'[1]Сбытовая надбавка'!$F$5:$H$6,2,FALSE),2)+'[1]Иные услуги'!$C$6+HLOOKUP($DR$768,'[1]Услуги по передаче'!$G$5:$J$7,3,FALSE))</f>
        <v>2323.98</v>
      </c>
      <c r="CV781" s="73"/>
      <c r="CW781" s="73"/>
      <c r="CX781" s="73"/>
      <c r="CY781" s="73"/>
      <c r="CZ781" s="74"/>
      <c r="DA781" s="72">
        <f>IF($A781="-","-",ROUND(VLOOKUP($A781+ROUND(LEFT(DA$771,2)/24,5),'[1]ОАО "АТС"'!$A$30:$F$773,6,FALSE)+HLOOKUP($DL$769,'[1]Сбытовая надбавка'!$F$5:$H$6,2,FALSE),2)+'[1]Иные услуги'!$C$6+HLOOKUP($DR$768,'[1]Услуги по передаче'!$G$5:$J$7,3,FALSE))</f>
        <v>2309.08</v>
      </c>
      <c r="DB781" s="73"/>
      <c r="DC781" s="73"/>
      <c r="DD781" s="73"/>
      <c r="DE781" s="73"/>
      <c r="DF781" s="74"/>
      <c r="DG781" s="72">
        <f>IF($A781="-","-",ROUND(VLOOKUP($A781+ROUND(LEFT(DG$771,2)/24,5),'[1]ОАО "АТС"'!$A$30:$F$773,6,FALSE)+HLOOKUP($DL$769,'[1]Сбытовая надбавка'!$F$5:$H$6,2,FALSE),2)+'[1]Иные услуги'!$C$6+HLOOKUP($DR$768,'[1]Услуги по передаче'!$G$5:$J$7,3,FALSE))</f>
        <v>2343.12</v>
      </c>
      <c r="DH781" s="73"/>
      <c r="DI781" s="73"/>
      <c r="DJ781" s="73"/>
      <c r="DK781" s="73"/>
      <c r="DL781" s="74"/>
      <c r="DM781" s="72">
        <f>IF($A781="-","-",ROUND(VLOOKUP($A781+ROUND(LEFT(DM$771,2)/24,5),'[1]ОАО "АТС"'!$A$30:$F$773,6,FALSE)+HLOOKUP($DL$769,'[1]Сбытовая надбавка'!$F$5:$H$6,2,FALSE),2)+'[1]Иные услуги'!$C$6+HLOOKUP($DR$768,'[1]Услуги по передаче'!$G$5:$J$7,3,FALSE))</f>
        <v>2394.13</v>
      </c>
      <c r="DN781" s="73"/>
      <c r="DO781" s="73"/>
      <c r="DP781" s="73"/>
      <c r="DQ781" s="73"/>
      <c r="DR781" s="74"/>
      <c r="DS781" s="72">
        <f>IF($A781="-","-",ROUND(VLOOKUP($A781+ROUND(LEFT(DS$771,2)/24,5),'[1]ОАО "АТС"'!$A$30:$F$773,6,FALSE)+HLOOKUP($DL$769,'[1]Сбытовая надбавка'!$F$5:$H$6,2,FALSE),2)+'[1]Иные услуги'!$C$6+HLOOKUP($DR$768,'[1]Услуги по передаче'!$G$5:$J$7,3,FALSE))</f>
        <v>2389.5100000000002</v>
      </c>
      <c r="DT781" s="73"/>
      <c r="DU781" s="73"/>
      <c r="DV781" s="73"/>
      <c r="DW781" s="73"/>
      <c r="DX781" s="74"/>
      <c r="DY781" s="72">
        <f>IF($A781="-","-",ROUND(VLOOKUP($A781+ROUND(LEFT(DY$771,2)/24,5),'[1]ОАО "АТС"'!$A$30:$F$773,6,FALSE)+HLOOKUP($DL$769,'[1]Сбытовая надбавка'!$F$5:$H$6,2,FALSE),2)+'[1]Иные услуги'!$C$6+HLOOKUP($DR$768,'[1]Услуги по передаче'!$G$5:$J$7,3,FALSE))</f>
        <v>2345.27</v>
      </c>
      <c r="DZ781" s="73"/>
      <c r="EA781" s="73"/>
      <c r="EB781" s="73"/>
      <c r="EC781" s="73"/>
      <c r="ED781" s="74"/>
      <c r="EE781" s="72">
        <f>IF($A781="-","-",ROUND(VLOOKUP($A781+ROUND(LEFT(EE$771,2)/24,5),'[1]ОАО "АТС"'!$A$30:$F$773,6,FALSE)+HLOOKUP($DL$769,'[1]Сбытовая надбавка'!$F$5:$H$6,2,FALSE),2)+'[1]Иные услуги'!$C$6+HLOOKUP($DR$768,'[1]Услуги по передаче'!$G$5:$J$7,3,FALSE))</f>
        <v>2306.8000000000002</v>
      </c>
      <c r="EF781" s="73"/>
      <c r="EG781" s="73"/>
      <c r="EH781" s="73"/>
      <c r="EI781" s="73"/>
      <c r="EJ781" s="74"/>
      <c r="EK781" s="72">
        <f>IF($A781="-","-",ROUND(VLOOKUP($A781+ROUND(LEFT(EK$771,2)/24,5),'[1]ОАО "АТС"'!$A$30:$F$773,6,FALSE)+HLOOKUP($DL$769,'[1]Сбытовая надбавка'!$F$5:$H$6,2,FALSE),2)+'[1]Иные услуги'!$C$6+HLOOKUP($DR$768,'[1]Услуги по передаче'!$G$5:$J$7,3,FALSE))</f>
        <v>2485.66</v>
      </c>
      <c r="EL781" s="73"/>
      <c r="EM781" s="73"/>
      <c r="EN781" s="73"/>
      <c r="EO781" s="73"/>
      <c r="EP781" s="74"/>
      <c r="EQ781" s="72">
        <f>IF($A781="-","-",ROUND(VLOOKUP($A781+ROUND(LEFT(EQ$771,2)/24,5),'[1]ОАО "АТС"'!$A$30:$F$773,6,FALSE)+HLOOKUP($DL$769,'[1]Сбытовая надбавка'!$F$5:$H$6,2,FALSE),2)+'[1]Иные услуги'!$C$6+HLOOKUP($DR$768,'[1]Услуги по передаче'!$G$5:$J$7,3,FALSE))</f>
        <v>2381.5300000000002</v>
      </c>
      <c r="ER781" s="73"/>
      <c r="ES781" s="73"/>
      <c r="ET781" s="73"/>
      <c r="EU781" s="73"/>
      <c r="EV781" s="74"/>
    </row>
    <row r="782" spans="1:152" s="38" customFormat="1" ht="15.75" customHeight="1" x14ac:dyDescent="0.2">
      <c r="A782" s="69">
        <f>$A$125</f>
        <v>44996</v>
      </c>
      <c r="B782" s="70"/>
      <c r="C782" s="70"/>
      <c r="D782" s="70"/>
      <c r="E782" s="70"/>
      <c r="F782" s="70"/>
      <c r="G782" s="70"/>
      <c r="H782" s="71"/>
      <c r="I782" s="72">
        <f>IF($A782="-","-",ROUND(VLOOKUP($A782+ROUND(LEFT(I$771,1)/24,5),'[1]ОАО "АТС"'!$A$30:$F$773,6,FALSE)+HLOOKUP($DL$769,'[1]Сбытовая надбавка'!$F$5:$H$6,2,FALSE),2)+'[1]Иные услуги'!$C$6+HLOOKUP($DR$768,'[1]Услуги по передаче'!$G$5:$J$7,3,FALSE))</f>
        <v>2308.16</v>
      </c>
      <c r="J782" s="73"/>
      <c r="K782" s="73"/>
      <c r="L782" s="73"/>
      <c r="M782" s="73"/>
      <c r="N782" s="74"/>
      <c r="O782" s="72">
        <f>IF($A782="-","-",ROUND(VLOOKUP($A782+ROUND(LEFT(O$771,1)/24,5),'[1]ОАО "АТС"'!$A$30:$F$773,6,FALSE)+HLOOKUP($DL$769,'[1]Сбытовая надбавка'!$F$5:$H$6,2,FALSE),2)+'[1]Иные услуги'!$C$6+HLOOKUP($DR$768,'[1]Услуги по передаче'!$G$5:$J$7,3,FALSE))</f>
        <v>2308.29</v>
      </c>
      <c r="P782" s="73"/>
      <c r="Q782" s="73"/>
      <c r="R782" s="73"/>
      <c r="S782" s="73"/>
      <c r="T782" s="74"/>
      <c r="U782" s="72">
        <f>IF($A782="-","-",ROUND(VLOOKUP($A782+ROUND(LEFT(U$771,1)/24,5),'[1]ОАО "АТС"'!$A$30:$F$773,6,FALSE)+HLOOKUP($DL$769,'[1]Сбытовая надбавка'!$F$5:$H$6,2,FALSE),2)+'[1]Иные услуги'!$C$6+HLOOKUP($DR$768,'[1]Услуги по передаче'!$G$5:$J$7,3,FALSE))</f>
        <v>2308.52</v>
      </c>
      <c r="V782" s="73"/>
      <c r="W782" s="73"/>
      <c r="X782" s="73"/>
      <c r="Y782" s="73"/>
      <c r="Z782" s="74"/>
      <c r="AA782" s="72">
        <f>IF($A782="-","-",ROUND(VLOOKUP($A782+ROUND(LEFT(AA$771,1)/24,5),'[1]ОАО "АТС"'!$A$30:$F$773,6,FALSE)+HLOOKUP($DL$769,'[1]Сбытовая надбавка'!$F$5:$H$6,2,FALSE),2)+'[1]Иные услуги'!$C$6+HLOOKUP($DR$768,'[1]Услуги по передаче'!$G$5:$J$7,3,FALSE))</f>
        <v>2308.5500000000002</v>
      </c>
      <c r="AB782" s="73"/>
      <c r="AC782" s="73"/>
      <c r="AD782" s="73"/>
      <c r="AE782" s="73"/>
      <c r="AF782" s="74"/>
      <c r="AG782" s="72">
        <f>IF($A782="-","-",ROUND(VLOOKUP($A782+ROUND(LEFT(AG$771,1)/24,5),'[1]ОАО "АТС"'!$A$30:$F$773,6,FALSE)+HLOOKUP($DL$769,'[1]Сбытовая надбавка'!$F$5:$H$6,2,FALSE),2)+'[1]Иные услуги'!$C$6+HLOOKUP($DR$768,'[1]Услуги по передаче'!$G$5:$J$7,3,FALSE))</f>
        <v>2308.4299999999998</v>
      </c>
      <c r="AH782" s="73"/>
      <c r="AI782" s="73"/>
      <c r="AJ782" s="73"/>
      <c r="AK782" s="73"/>
      <c r="AL782" s="74"/>
      <c r="AM782" s="72">
        <f>IF($A782="-","-",ROUND(VLOOKUP($A782+ROUND(LEFT(AM$771,1)/24,5),'[1]ОАО "АТС"'!$A$30:$F$773,6,FALSE)+HLOOKUP($DL$769,'[1]Сбытовая надбавка'!$F$5:$H$6,2,FALSE),2)+'[1]Иные услуги'!$C$6+HLOOKUP($DR$768,'[1]Услуги по передаче'!$G$5:$J$7,3,FALSE))</f>
        <v>2308.25</v>
      </c>
      <c r="AN782" s="73"/>
      <c r="AO782" s="73"/>
      <c r="AP782" s="73"/>
      <c r="AQ782" s="73"/>
      <c r="AR782" s="74"/>
      <c r="AS782" s="72">
        <f>IF($A782="-","-",ROUND(VLOOKUP($A782+ROUND(LEFT(AS$771,1)/24,5),'[1]ОАО "АТС"'!$A$30:$F$773,6,FALSE)+HLOOKUP($DL$769,'[1]Сбытовая надбавка'!$F$5:$H$6,2,FALSE),2)+'[1]Иные услуги'!$C$6+HLOOKUP($DR$768,'[1]Услуги по передаче'!$G$5:$J$7,3,FALSE))</f>
        <v>2307.5500000000002</v>
      </c>
      <c r="AT782" s="73"/>
      <c r="AU782" s="73"/>
      <c r="AV782" s="73"/>
      <c r="AW782" s="73"/>
      <c r="AX782" s="74"/>
      <c r="AY782" s="72">
        <f>IF($A782="-","-",ROUND(VLOOKUP($A782+ROUND(LEFT(AY$771,1)/24,5),'[1]ОАО "АТС"'!$A$30:$F$773,6,FALSE)+HLOOKUP($DL$769,'[1]Сбытовая надбавка'!$F$5:$H$6,2,FALSE),2)+'[1]Иные услуги'!$C$6+HLOOKUP($DR$768,'[1]Услуги по передаче'!$G$5:$J$7,3,FALSE))</f>
        <v>2307.54</v>
      </c>
      <c r="AZ782" s="73"/>
      <c r="BA782" s="73"/>
      <c r="BB782" s="73"/>
      <c r="BC782" s="73"/>
      <c r="BD782" s="74"/>
      <c r="BE782" s="72">
        <f>IF($A782="-","-",ROUND(VLOOKUP($A782+ROUND(LEFT(BE$771,1)/24,5),'[1]ОАО "АТС"'!$A$30:$F$773,6,FALSE)+HLOOKUP($DL$769,'[1]Сбытовая надбавка'!$F$5:$H$6,2,FALSE),2)+'[1]Иные услуги'!$C$6+HLOOKUP($DR$768,'[1]Услуги по передаче'!$G$5:$J$7,3,FALSE))</f>
        <v>2308.81</v>
      </c>
      <c r="BF782" s="73"/>
      <c r="BG782" s="73"/>
      <c r="BH782" s="73"/>
      <c r="BI782" s="73"/>
      <c r="BJ782" s="74"/>
      <c r="BK782" s="72">
        <f>IF($A782="-","-",ROUND(VLOOKUP($A782+ROUND(LEFT(BK$771,1)/24,5),'[1]ОАО "АТС"'!$A$30:$F$773,6,FALSE)+HLOOKUP($DL$769,'[1]Сбытовая надбавка'!$F$5:$H$6,2,FALSE),2)+'[1]Иные услуги'!$C$6+HLOOKUP($DR$768,'[1]Услуги по передаче'!$G$5:$J$7,3,FALSE))</f>
        <v>2308.88</v>
      </c>
      <c r="BL782" s="73"/>
      <c r="BM782" s="73"/>
      <c r="BN782" s="73"/>
      <c r="BO782" s="73"/>
      <c r="BP782" s="74"/>
      <c r="BQ782" s="72">
        <f>IF($A782="-","-",ROUND(VLOOKUP($A782+ROUND(LEFT(BQ$771,2)/24,5),'[1]ОАО "АТС"'!$A$30:$F$773,6,FALSE)+HLOOKUP($DL$769,'[1]Сбытовая надбавка'!$F$5:$H$6,2,FALSE),2)+'[1]Иные услуги'!$C$6+HLOOKUP($DR$768,'[1]Услуги по передаче'!$G$5:$J$7,3,FALSE))</f>
        <v>2308.89</v>
      </c>
      <c r="BR782" s="73"/>
      <c r="BS782" s="73"/>
      <c r="BT782" s="73"/>
      <c r="BU782" s="73"/>
      <c r="BV782" s="74"/>
      <c r="BW782" s="72">
        <f>IF($A782="-","-",ROUND(VLOOKUP($A782+ROUND(LEFT(BW$771,2)/24,5),'[1]ОАО "АТС"'!$A$30:$F$773,6,FALSE)+HLOOKUP($DL$769,'[1]Сбытовая надбавка'!$F$5:$H$6,2,FALSE),2)+'[1]Иные услуги'!$C$6+HLOOKUP($DR$768,'[1]Услуги по передаче'!$G$5:$J$7,3,FALSE))</f>
        <v>2308.89</v>
      </c>
      <c r="BX782" s="73"/>
      <c r="BY782" s="73"/>
      <c r="BZ782" s="73"/>
      <c r="CA782" s="73"/>
      <c r="CB782" s="74"/>
      <c r="CC782" s="72">
        <f>IF($A782="-","-",ROUND(VLOOKUP($A782+ROUND(LEFT(CC$771,2)/24,5),'[1]ОАО "АТС"'!$A$30:$F$773,6,FALSE)+HLOOKUP($DL$769,'[1]Сбытовая надбавка'!$F$5:$H$6,2,FALSE),2)+'[1]Иные услуги'!$C$6+HLOOKUP($DR$768,'[1]Услуги по передаче'!$G$5:$J$7,3,FALSE))</f>
        <v>2308.92</v>
      </c>
      <c r="CD782" s="73"/>
      <c r="CE782" s="73"/>
      <c r="CF782" s="73"/>
      <c r="CG782" s="73"/>
      <c r="CH782" s="74"/>
      <c r="CI782" s="72">
        <f>IF($A782="-","-",ROUND(VLOOKUP($A782+ROUND(LEFT(CI$771,2)/24,5),'[1]ОАО "АТС"'!$A$30:$F$773,6,FALSE)+HLOOKUP($DL$769,'[1]Сбытовая надбавка'!$F$5:$H$6,2,FALSE),2)+'[1]Иные услуги'!$C$6+HLOOKUP($DR$768,'[1]Услуги по передаче'!$G$5:$J$7,3,FALSE))</f>
        <v>2308.9299999999998</v>
      </c>
      <c r="CJ782" s="73"/>
      <c r="CK782" s="73"/>
      <c r="CL782" s="73"/>
      <c r="CM782" s="73"/>
      <c r="CN782" s="74"/>
      <c r="CO782" s="72">
        <f>IF($A782="-","-",ROUND(VLOOKUP($A782+ROUND(LEFT(CO$771,2)/24,5),'[1]ОАО "АТС"'!$A$30:$F$773,6,FALSE)+HLOOKUP($DL$769,'[1]Сбытовая надбавка'!$F$5:$H$6,2,FALSE),2)+'[1]Иные услуги'!$C$6+HLOOKUP($DR$768,'[1]Услуги по передаче'!$G$5:$J$7,3,FALSE))</f>
        <v>2308.96</v>
      </c>
      <c r="CP782" s="73"/>
      <c r="CQ782" s="73"/>
      <c r="CR782" s="73"/>
      <c r="CS782" s="73"/>
      <c r="CT782" s="74"/>
      <c r="CU782" s="72">
        <f>IF($A782="-","-",ROUND(VLOOKUP($A782+ROUND(LEFT(CU$771,2)/24,5),'[1]ОАО "АТС"'!$A$30:$F$773,6,FALSE)+HLOOKUP($DL$769,'[1]Сбытовая надбавка'!$F$5:$H$6,2,FALSE),2)+'[1]Иные услуги'!$C$6+HLOOKUP($DR$768,'[1]Услуги по передаче'!$G$5:$J$7,3,FALSE))</f>
        <v>2308.9499999999998</v>
      </c>
      <c r="CV782" s="73"/>
      <c r="CW782" s="73"/>
      <c r="CX782" s="73"/>
      <c r="CY782" s="73"/>
      <c r="CZ782" s="74"/>
      <c r="DA782" s="72">
        <f>IF($A782="-","-",ROUND(VLOOKUP($A782+ROUND(LEFT(DA$771,2)/24,5),'[1]ОАО "АТС"'!$A$30:$F$773,6,FALSE)+HLOOKUP($DL$769,'[1]Сбытовая надбавка'!$F$5:$H$6,2,FALSE),2)+'[1]Иные услуги'!$C$6+HLOOKUP($DR$768,'[1]Услуги по передаче'!$G$5:$J$7,3,FALSE))</f>
        <v>2309.11</v>
      </c>
      <c r="DB782" s="73"/>
      <c r="DC782" s="73"/>
      <c r="DD782" s="73"/>
      <c r="DE782" s="73"/>
      <c r="DF782" s="74"/>
      <c r="DG782" s="72">
        <f>IF($A782="-","-",ROUND(VLOOKUP($A782+ROUND(LEFT(DG$771,2)/24,5),'[1]ОАО "АТС"'!$A$30:$F$773,6,FALSE)+HLOOKUP($DL$769,'[1]Сбытовая надбавка'!$F$5:$H$6,2,FALSE),2)+'[1]Иные услуги'!$C$6+HLOOKUP($DR$768,'[1]Услуги по передаче'!$G$5:$J$7,3,FALSE))</f>
        <v>2308.59</v>
      </c>
      <c r="DH782" s="73"/>
      <c r="DI782" s="73"/>
      <c r="DJ782" s="73"/>
      <c r="DK782" s="73"/>
      <c r="DL782" s="74"/>
      <c r="DM782" s="72">
        <f>IF($A782="-","-",ROUND(VLOOKUP($A782+ROUND(LEFT(DM$771,2)/24,5),'[1]ОАО "АТС"'!$A$30:$F$773,6,FALSE)+HLOOKUP($DL$769,'[1]Сбытовая надбавка'!$F$5:$H$6,2,FALSE),2)+'[1]Иные услуги'!$C$6+HLOOKUP($DR$768,'[1]Услуги по передаче'!$G$5:$J$7,3,FALSE))</f>
        <v>2324.13</v>
      </c>
      <c r="DN782" s="73"/>
      <c r="DO782" s="73"/>
      <c r="DP782" s="73"/>
      <c r="DQ782" s="73"/>
      <c r="DR782" s="74"/>
      <c r="DS782" s="72">
        <f>IF($A782="-","-",ROUND(VLOOKUP($A782+ROUND(LEFT(DS$771,2)/24,5),'[1]ОАО "АТС"'!$A$30:$F$773,6,FALSE)+HLOOKUP($DL$769,'[1]Сбытовая надбавка'!$F$5:$H$6,2,FALSE),2)+'[1]Иные услуги'!$C$6+HLOOKUP($DR$768,'[1]Услуги по передаче'!$G$5:$J$7,3,FALSE))</f>
        <v>2314.7800000000002</v>
      </c>
      <c r="DT782" s="73"/>
      <c r="DU782" s="73"/>
      <c r="DV782" s="73"/>
      <c r="DW782" s="73"/>
      <c r="DX782" s="74"/>
      <c r="DY782" s="72">
        <f>IF($A782="-","-",ROUND(VLOOKUP($A782+ROUND(LEFT(DY$771,2)/24,5),'[1]ОАО "АТС"'!$A$30:$F$773,6,FALSE)+HLOOKUP($DL$769,'[1]Сбытовая надбавка'!$F$5:$H$6,2,FALSE),2)+'[1]Иные услуги'!$C$6+HLOOKUP($DR$768,'[1]Услуги по передаче'!$G$5:$J$7,3,FALSE))</f>
        <v>2307.58</v>
      </c>
      <c r="DZ782" s="73"/>
      <c r="EA782" s="73"/>
      <c r="EB782" s="73"/>
      <c r="EC782" s="73"/>
      <c r="ED782" s="74"/>
      <c r="EE782" s="72">
        <f>IF($A782="-","-",ROUND(VLOOKUP($A782+ROUND(LEFT(EE$771,2)/24,5),'[1]ОАО "АТС"'!$A$30:$F$773,6,FALSE)+HLOOKUP($DL$769,'[1]Сбытовая надбавка'!$F$5:$H$6,2,FALSE),2)+'[1]Иные услуги'!$C$6+HLOOKUP($DR$768,'[1]Услуги по передаче'!$G$5:$J$7,3,FALSE))</f>
        <v>2306.63</v>
      </c>
      <c r="EF782" s="73"/>
      <c r="EG782" s="73"/>
      <c r="EH782" s="73"/>
      <c r="EI782" s="73"/>
      <c r="EJ782" s="74"/>
      <c r="EK782" s="72">
        <f>IF($A782="-","-",ROUND(VLOOKUP($A782+ROUND(LEFT(EK$771,2)/24,5),'[1]ОАО "АТС"'!$A$30:$F$773,6,FALSE)+HLOOKUP($DL$769,'[1]Сбытовая надбавка'!$F$5:$H$6,2,FALSE),2)+'[1]Иные услуги'!$C$6+HLOOKUP($DR$768,'[1]Услуги по передаче'!$G$5:$J$7,3,FALSE))</f>
        <v>2437.5700000000002</v>
      </c>
      <c r="EL782" s="73"/>
      <c r="EM782" s="73"/>
      <c r="EN782" s="73"/>
      <c r="EO782" s="73"/>
      <c r="EP782" s="74"/>
      <c r="EQ782" s="72">
        <f>IF($A782="-","-",ROUND(VLOOKUP($A782+ROUND(LEFT(EQ$771,2)/24,5),'[1]ОАО "АТС"'!$A$30:$F$773,6,FALSE)+HLOOKUP($DL$769,'[1]Сбытовая надбавка'!$F$5:$H$6,2,FALSE),2)+'[1]Иные услуги'!$C$6+HLOOKUP($DR$768,'[1]Услуги по передаче'!$G$5:$J$7,3,FALSE))</f>
        <v>2371.61</v>
      </c>
      <c r="ER782" s="73"/>
      <c r="ES782" s="73"/>
      <c r="ET782" s="73"/>
      <c r="EU782" s="73"/>
      <c r="EV782" s="74"/>
    </row>
    <row r="783" spans="1:152" s="38" customFormat="1" ht="15.75" customHeight="1" x14ac:dyDescent="0.2">
      <c r="A783" s="69">
        <f>$A$126</f>
        <v>44997</v>
      </c>
      <c r="B783" s="70"/>
      <c r="C783" s="70"/>
      <c r="D783" s="70"/>
      <c r="E783" s="70"/>
      <c r="F783" s="70"/>
      <c r="G783" s="70"/>
      <c r="H783" s="71"/>
      <c r="I783" s="72">
        <f>IF($A783="-","-",ROUND(VLOOKUP($A783+ROUND(LEFT(I$771,1)/24,5),'[1]ОАО "АТС"'!$A$30:$F$773,6,FALSE)+HLOOKUP($DL$769,'[1]Сбытовая надбавка'!$F$5:$H$6,2,FALSE),2)+'[1]Иные услуги'!$C$6+HLOOKUP($DR$768,'[1]Услуги по передаче'!$G$5:$J$7,3,FALSE))</f>
        <v>2308.5700000000002</v>
      </c>
      <c r="J783" s="73"/>
      <c r="K783" s="73"/>
      <c r="L783" s="73"/>
      <c r="M783" s="73"/>
      <c r="N783" s="74"/>
      <c r="O783" s="72">
        <f>IF($A783="-","-",ROUND(VLOOKUP($A783+ROUND(LEFT(O$771,1)/24,5),'[1]ОАО "АТС"'!$A$30:$F$773,6,FALSE)+HLOOKUP($DL$769,'[1]Сбытовая надбавка'!$F$5:$H$6,2,FALSE),2)+'[1]Иные услуги'!$C$6+HLOOKUP($DR$768,'[1]Услуги по передаче'!$G$5:$J$7,3,FALSE))</f>
        <v>2308.67</v>
      </c>
      <c r="P783" s="73"/>
      <c r="Q783" s="73"/>
      <c r="R783" s="73"/>
      <c r="S783" s="73"/>
      <c r="T783" s="74"/>
      <c r="U783" s="72">
        <f>IF($A783="-","-",ROUND(VLOOKUP($A783+ROUND(LEFT(U$771,1)/24,5),'[1]ОАО "АТС"'!$A$30:$F$773,6,FALSE)+HLOOKUP($DL$769,'[1]Сбытовая надбавка'!$F$5:$H$6,2,FALSE),2)+'[1]Иные услуги'!$C$6+HLOOKUP($DR$768,'[1]Услуги по передаче'!$G$5:$J$7,3,FALSE))</f>
        <v>2308.79</v>
      </c>
      <c r="V783" s="73"/>
      <c r="W783" s="73"/>
      <c r="X783" s="73"/>
      <c r="Y783" s="73"/>
      <c r="Z783" s="74"/>
      <c r="AA783" s="72">
        <f>IF($A783="-","-",ROUND(VLOOKUP($A783+ROUND(LEFT(AA$771,1)/24,5),'[1]ОАО "АТС"'!$A$30:$F$773,6,FALSE)+HLOOKUP($DL$769,'[1]Сбытовая надбавка'!$F$5:$H$6,2,FALSE),2)+'[1]Иные услуги'!$C$6+HLOOKUP($DR$768,'[1]Услуги по передаче'!$G$5:$J$7,3,FALSE))</f>
        <v>2308.83</v>
      </c>
      <c r="AB783" s="73"/>
      <c r="AC783" s="73"/>
      <c r="AD783" s="73"/>
      <c r="AE783" s="73"/>
      <c r="AF783" s="74"/>
      <c r="AG783" s="72">
        <f>IF($A783="-","-",ROUND(VLOOKUP($A783+ROUND(LEFT(AG$771,1)/24,5),'[1]ОАО "АТС"'!$A$30:$F$773,6,FALSE)+HLOOKUP($DL$769,'[1]Сбытовая надбавка'!$F$5:$H$6,2,FALSE),2)+'[1]Иные услуги'!$C$6+HLOOKUP($DR$768,'[1]Услуги по передаче'!$G$5:$J$7,3,FALSE))</f>
        <v>2308.7800000000002</v>
      </c>
      <c r="AH783" s="73"/>
      <c r="AI783" s="73"/>
      <c r="AJ783" s="73"/>
      <c r="AK783" s="73"/>
      <c r="AL783" s="74"/>
      <c r="AM783" s="72">
        <f>IF($A783="-","-",ROUND(VLOOKUP($A783+ROUND(LEFT(AM$771,1)/24,5),'[1]ОАО "АТС"'!$A$30:$F$773,6,FALSE)+HLOOKUP($DL$769,'[1]Сбытовая надбавка'!$F$5:$H$6,2,FALSE),2)+'[1]Иные услуги'!$C$6+HLOOKUP($DR$768,'[1]Услуги по передаче'!$G$5:$J$7,3,FALSE))</f>
        <v>2308.69</v>
      </c>
      <c r="AN783" s="73"/>
      <c r="AO783" s="73"/>
      <c r="AP783" s="73"/>
      <c r="AQ783" s="73"/>
      <c r="AR783" s="74"/>
      <c r="AS783" s="72">
        <f>IF($A783="-","-",ROUND(VLOOKUP($A783+ROUND(LEFT(AS$771,1)/24,5),'[1]ОАО "АТС"'!$A$30:$F$773,6,FALSE)+HLOOKUP($DL$769,'[1]Сбытовая надбавка'!$F$5:$H$6,2,FALSE),2)+'[1]Иные услуги'!$C$6+HLOOKUP($DR$768,'[1]Услуги по передаче'!$G$5:$J$7,3,FALSE))</f>
        <v>2308.04</v>
      </c>
      <c r="AT783" s="73"/>
      <c r="AU783" s="73"/>
      <c r="AV783" s="73"/>
      <c r="AW783" s="73"/>
      <c r="AX783" s="74"/>
      <c r="AY783" s="72">
        <f>IF($A783="-","-",ROUND(VLOOKUP($A783+ROUND(LEFT(AY$771,1)/24,5),'[1]ОАО "АТС"'!$A$30:$F$773,6,FALSE)+HLOOKUP($DL$769,'[1]Сбытовая надбавка'!$F$5:$H$6,2,FALSE),2)+'[1]Иные услуги'!$C$6+HLOOKUP($DR$768,'[1]Услуги по передаче'!$G$5:$J$7,3,FALSE))</f>
        <v>2307.6799999999998</v>
      </c>
      <c r="AZ783" s="73"/>
      <c r="BA783" s="73"/>
      <c r="BB783" s="73"/>
      <c r="BC783" s="73"/>
      <c r="BD783" s="74"/>
      <c r="BE783" s="72">
        <f>IF($A783="-","-",ROUND(VLOOKUP($A783+ROUND(LEFT(BE$771,1)/24,5),'[1]ОАО "АТС"'!$A$30:$F$773,6,FALSE)+HLOOKUP($DL$769,'[1]Сбытовая надбавка'!$F$5:$H$6,2,FALSE),2)+'[1]Иные услуги'!$C$6+HLOOKUP($DR$768,'[1]Услуги по передаче'!$G$5:$J$7,3,FALSE))</f>
        <v>2308.85</v>
      </c>
      <c r="BF783" s="73"/>
      <c r="BG783" s="73"/>
      <c r="BH783" s="73"/>
      <c r="BI783" s="73"/>
      <c r="BJ783" s="74"/>
      <c r="BK783" s="72">
        <f>IF($A783="-","-",ROUND(VLOOKUP($A783+ROUND(LEFT(BK$771,1)/24,5),'[1]ОАО "АТС"'!$A$30:$F$773,6,FALSE)+HLOOKUP($DL$769,'[1]Сбытовая надбавка'!$F$5:$H$6,2,FALSE),2)+'[1]Иные услуги'!$C$6+HLOOKUP($DR$768,'[1]Услуги по передаче'!$G$5:$J$7,3,FALSE))</f>
        <v>2308.91</v>
      </c>
      <c r="BL783" s="73"/>
      <c r="BM783" s="73"/>
      <c r="BN783" s="73"/>
      <c r="BO783" s="73"/>
      <c r="BP783" s="74"/>
      <c r="BQ783" s="72">
        <f>IF($A783="-","-",ROUND(VLOOKUP($A783+ROUND(LEFT(BQ$771,2)/24,5),'[1]ОАО "АТС"'!$A$30:$F$773,6,FALSE)+HLOOKUP($DL$769,'[1]Сбытовая надбавка'!$F$5:$H$6,2,FALSE),2)+'[1]Иные услуги'!$C$6+HLOOKUP($DR$768,'[1]Услуги по передаче'!$G$5:$J$7,3,FALSE))</f>
        <v>2308.92</v>
      </c>
      <c r="BR783" s="73"/>
      <c r="BS783" s="73"/>
      <c r="BT783" s="73"/>
      <c r="BU783" s="73"/>
      <c r="BV783" s="74"/>
      <c r="BW783" s="72">
        <f>IF($A783="-","-",ROUND(VLOOKUP($A783+ROUND(LEFT(BW$771,2)/24,5),'[1]ОАО "АТС"'!$A$30:$F$773,6,FALSE)+HLOOKUP($DL$769,'[1]Сбытовая надбавка'!$F$5:$H$6,2,FALSE),2)+'[1]Иные услуги'!$C$6+HLOOKUP($DR$768,'[1]Услуги по передаче'!$G$5:$J$7,3,FALSE))</f>
        <v>2308.9499999999998</v>
      </c>
      <c r="BX783" s="73"/>
      <c r="BY783" s="73"/>
      <c r="BZ783" s="73"/>
      <c r="CA783" s="73"/>
      <c r="CB783" s="74"/>
      <c r="CC783" s="72">
        <f>IF($A783="-","-",ROUND(VLOOKUP($A783+ROUND(LEFT(CC$771,2)/24,5),'[1]ОАО "АТС"'!$A$30:$F$773,6,FALSE)+HLOOKUP($DL$769,'[1]Сбытовая надбавка'!$F$5:$H$6,2,FALSE),2)+'[1]Иные услуги'!$C$6+HLOOKUP($DR$768,'[1]Услуги по передаче'!$G$5:$J$7,3,FALSE))</f>
        <v>2308.9499999999998</v>
      </c>
      <c r="CD783" s="73"/>
      <c r="CE783" s="73"/>
      <c r="CF783" s="73"/>
      <c r="CG783" s="73"/>
      <c r="CH783" s="74"/>
      <c r="CI783" s="72">
        <f>IF($A783="-","-",ROUND(VLOOKUP($A783+ROUND(LEFT(CI$771,2)/24,5),'[1]ОАО "АТС"'!$A$30:$F$773,6,FALSE)+HLOOKUP($DL$769,'[1]Сбытовая надбавка'!$F$5:$H$6,2,FALSE),2)+'[1]Иные услуги'!$C$6+HLOOKUP($DR$768,'[1]Услуги по передаче'!$G$5:$J$7,3,FALSE))</f>
        <v>2308.9499999999998</v>
      </c>
      <c r="CJ783" s="73"/>
      <c r="CK783" s="73"/>
      <c r="CL783" s="73"/>
      <c r="CM783" s="73"/>
      <c r="CN783" s="74"/>
      <c r="CO783" s="72">
        <f>IF($A783="-","-",ROUND(VLOOKUP($A783+ROUND(LEFT(CO$771,2)/24,5),'[1]ОАО "АТС"'!$A$30:$F$773,6,FALSE)+HLOOKUP($DL$769,'[1]Сбытовая надбавка'!$F$5:$H$6,2,FALSE),2)+'[1]Иные услуги'!$C$6+HLOOKUP($DR$768,'[1]Услуги по передаче'!$G$5:$J$7,3,FALSE))</f>
        <v>2308.96</v>
      </c>
      <c r="CP783" s="73"/>
      <c r="CQ783" s="73"/>
      <c r="CR783" s="73"/>
      <c r="CS783" s="73"/>
      <c r="CT783" s="74"/>
      <c r="CU783" s="72">
        <f>IF($A783="-","-",ROUND(VLOOKUP($A783+ROUND(LEFT(CU$771,2)/24,5),'[1]ОАО "АТС"'!$A$30:$F$773,6,FALSE)+HLOOKUP($DL$769,'[1]Сбытовая надбавка'!$F$5:$H$6,2,FALSE),2)+'[1]Иные услуги'!$C$6+HLOOKUP($DR$768,'[1]Услуги по передаче'!$G$5:$J$7,3,FALSE))</f>
        <v>2308.96</v>
      </c>
      <c r="CV783" s="73"/>
      <c r="CW783" s="73"/>
      <c r="CX783" s="73"/>
      <c r="CY783" s="73"/>
      <c r="CZ783" s="74"/>
      <c r="DA783" s="72">
        <f>IF($A783="-","-",ROUND(VLOOKUP($A783+ROUND(LEFT(DA$771,2)/24,5),'[1]ОАО "АТС"'!$A$30:$F$773,6,FALSE)+HLOOKUP($DL$769,'[1]Сбытовая надбавка'!$F$5:$H$6,2,FALSE),2)+'[1]Иные услуги'!$C$6+HLOOKUP($DR$768,'[1]Услуги по передаче'!$G$5:$J$7,3,FALSE))</f>
        <v>2309.0700000000002</v>
      </c>
      <c r="DB783" s="73"/>
      <c r="DC783" s="73"/>
      <c r="DD783" s="73"/>
      <c r="DE783" s="73"/>
      <c r="DF783" s="74"/>
      <c r="DG783" s="72">
        <f>IF($A783="-","-",ROUND(VLOOKUP($A783+ROUND(LEFT(DG$771,2)/24,5),'[1]ОАО "АТС"'!$A$30:$F$773,6,FALSE)+HLOOKUP($DL$769,'[1]Сбытовая надбавка'!$F$5:$H$6,2,FALSE),2)+'[1]Иные услуги'!$C$6+HLOOKUP($DR$768,'[1]Услуги по передаче'!$G$5:$J$7,3,FALSE))</f>
        <v>2308.63</v>
      </c>
      <c r="DH783" s="73"/>
      <c r="DI783" s="73"/>
      <c r="DJ783" s="73"/>
      <c r="DK783" s="73"/>
      <c r="DL783" s="74"/>
      <c r="DM783" s="72">
        <f>IF($A783="-","-",ROUND(VLOOKUP($A783+ROUND(LEFT(DM$771,2)/24,5),'[1]ОАО "АТС"'!$A$30:$F$773,6,FALSE)+HLOOKUP($DL$769,'[1]Сбытовая надбавка'!$F$5:$H$6,2,FALSE),2)+'[1]Иные услуги'!$C$6+HLOOKUP($DR$768,'[1]Услуги по передаче'!$G$5:$J$7,3,FALSE))</f>
        <v>2340.58</v>
      </c>
      <c r="DN783" s="73"/>
      <c r="DO783" s="73"/>
      <c r="DP783" s="73"/>
      <c r="DQ783" s="73"/>
      <c r="DR783" s="74"/>
      <c r="DS783" s="72">
        <f>IF($A783="-","-",ROUND(VLOOKUP($A783+ROUND(LEFT(DS$771,2)/24,5),'[1]ОАО "АТС"'!$A$30:$F$773,6,FALSE)+HLOOKUP($DL$769,'[1]Сбытовая надбавка'!$F$5:$H$6,2,FALSE),2)+'[1]Иные услуги'!$C$6+HLOOKUP($DR$768,'[1]Услуги по передаче'!$G$5:$J$7,3,FALSE))</f>
        <v>2375.61</v>
      </c>
      <c r="DT783" s="73"/>
      <c r="DU783" s="73"/>
      <c r="DV783" s="73"/>
      <c r="DW783" s="73"/>
      <c r="DX783" s="74"/>
      <c r="DY783" s="72">
        <f>IF($A783="-","-",ROUND(VLOOKUP($A783+ROUND(LEFT(DY$771,2)/24,5),'[1]ОАО "АТС"'!$A$30:$F$773,6,FALSE)+HLOOKUP($DL$769,'[1]Сбытовая надбавка'!$F$5:$H$6,2,FALSE),2)+'[1]Иные услуги'!$C$6+HLOOKUP($DR$768,'[1]Услуги по передаче'!$G$5:$J$7,3,FALSE))</f>
        <v>2324.6799999999998</v>
      </c>
      <c r="DZ783" s="73"/>
      <c r="EA783" s="73"/>
      <c r="EB783" s="73"/>
      <c r="EC783" s="73"/>
      <c r="ED783" s="74"/>
      <c r="EE783" s="72">
        <f>IF($A783="-","-",ROUND(VLOOKUP($A783+ROUND(LEFT(EE$771,2)/24,5),'[1]ОАО "АТС"'!$A$30:$F$773,6,FALSE)+HLOOKUP($DL$769,'[1]Сбытовая надбавка'!$F$5:$H$6,2,FALSE),2)+'[1]Иные услуги'!$C$6+HLOOKUP($DR$768,'[1]Услуги по передаче'!$G$5:$J$7,3,FALSE))</f>
        <v>2307.1799999999998</v>
      </c>
      <c r="EF783" s="73"/>
      <c r="EG783" s="73"/>
      <c r="EH783" s="73"/>
      <c r="EI783" s="73"/>
      <c r="EJ783" s="74"/>
      <c r="EK783" s="72">
        <f>IF($A783="-","-",ROUND(VLOOKUP($A783+ROUND(LEFT(EK$771,2)/24,5),'[1]ОАО "АТС"'!$A$30:$F$773,6,FALSE)+HLOOKUP($DL$769,'[1]Сбытовая надбавка'!$F$5:$H$6,2,FALSE),2)+'[1]Иные услуги'!$C$6+HLOOKUP($DR$768,'[1]Услуги по передаче'!$G$5:$J$7,3,FALSE))</f>
        <v>2472.46</v>
      </c>
      <c r="EL783" s="73"/>
      <c r="EM783" s="73"/>
      <c r="EN783" s="73"/>
      <c r="EO783" s="73"/>
      <c r="EP783" s="74"/>
      <c r="EQ783" s="72">
        <f>IF($A783="-","-",ROUND(VLOOKUP($A783+ROUND(LEFT(EQ$771,2)/24,5),'[1]ОАО "АТС"'!$A$30:$F$773,6,FALSE)+HLOOKUP($DL$769,'[1]Сбытовая надбавка'!$F$5:$H$6,2,FALSE),2)+'[1]Иные услуги'!$C$6+HLOOKUP($DR$768,'[1]Услуги по передаче'!$G$5:$J$7,3,FALSE))</f>
        <v>2369.2600000000002</v>
      </c>
      <c r="ER783" s="73"/>
      <c r="ES783" s="73"/>
      <c r="ET783" s="73"/>
      <c r="EU783" s="73"/>
      <c r="EV783" s="74"/>
    </row>
    <row r="784" spans="1:152" s="38" customFormat="1" ht="15.75" customHeight="1" x14ac:dyDescent="0.2">
      <c r="A784" s="69">
        <f>$A$127</f>
        <v>44998</v>
      </c>
      <c r="B784" s="70"/>
      <c r="C784" s="70"/>
      <c r="D784" s="70"/>
      <c r="E784" s="70"/>
      <c r="F784" s="70"/>
      <c r="G784" s="70"/>
      <c r="H784" s="71"/>
      <c r="I784" s="72">
        <f>IF($A784="-","-",ROUND(VLOOKUP($A784+ROUND(LEFT(I$771,1)/24,5),'[1]ОАО "АТС"'!$A$30:$F$773,6,FALSE)+HLOOKUP($DL$769,'[1]Сбытовая надбавка'!$F$5:$H$6,2,FALSE),2)+'[1]Иные услуги'!$C$6+HLOOKUP($DR$768,'[1]Услуги по передаче'!$G$5:$J$7,3,FALSE))</f>
        <v>2308.4900000000002</v>
      </c>
      <c r="J784" s="73"/>
      <c r="K784" s="73"/>
      <c r="L784" s="73"/>
      <c r="M784" s="73"/>
      <c r="N784" s="74"/>
      <c r="O784" s="72">
        <f>IF($A784="-","-",ROUND(VLOOKUP($A784+ROUND(LEFT(O$771,1)/24,5),'[1]ОАО "АТС"'!$A$30:$F$773,6,FALSE)+HLOOKUP($DL$769,'[1]Сбытовая надбавка'!$F$5:$H$6,2,FALSE),2)+'[1]Иные услуги'!$C$6+HLOOKUP($DR$768,'[1]Услуги по передаче'!$G$5:$J$7,3,FALSE))</f>
        <v>2308.5500000000002</v>
      </c>
      <c r="P784" s="73"/>
      <c r="Q784" s="73"/>
      <c r="R784" s="73"/>
      <c r="S784" s="73"/>
      <c r="T784" s="74"/>
      <c r="U784" s="72">
        <f>IF($A784="-","-",ROUND(VLOOKUP($A784+ROUND(LEFT(U$771,1)/24,5),'[1]ОАО "АТС"'!$A$30:$F$773,6,FALSE)+HLOOKUP($DL$769,'[1]Сбытовая надбавка'!$F$5:$H$6,2,FALSE),2)+'[1]Иные услуги'!$C$6+HLOOKUP($DR$768,'[1]Услуги по передаче'!$G$5:$J$7,3,FALSE))</f>
        <v>2308.62</v>
      </c>
      <c r="V784" s="73"/>
      <c r="W784" s="73"/>
      <c r="X784" s="73"/>
      <c r="Y784" s="73"/>
      <c r="Z784" s="74"/>
      <c r="AA784" s="72">
        <f>IF($A784="-","-",ROUND(VLOOKUP($A784+ROUND(LEFT(AA$771,1)/24,5),'[1]ОАО "АТС"'!$A$30:$F$773,6,FALSE)+HLOOKUP($DL$769,'[1]Сбытовая надбавка'!$F$5:$H$6,2,FALSE),2)+'[1]Иные услуги'!$C$6+HLOOKUP($DR$768,'[1]Услуги по передаче'!$G$5:$J$7,3,FALSE))</f>
        <v>2308.61</v>
      </c>
      <c r="AB784" s="73"/>
      <c r="AC784" s="73"/>
      <c r="AD784" s="73"/>
      <c r="AE784" s="73"/>
      <c r="AF784" s="74"/>
      <c r="AG784" s="72">
        <f>IF($A784="-","-",ROUND(VLOOKUP($A784+ROUND(LEFT(AG$771,1)/24,5),'[1]ОАО "АТС"'!$A$30:$F$773,6,FALSE)+HLOOKUP($DL$769,'[1]Сбытовая надбавка'!$F$5:$H$6,2,FALSE),2)+'[1]Иные услуги'!$C$6+HLOOKUP($DR$768,'[1]Услуги по передаче'!$G$5:$J$7,3,FALSE))</f>
        <v>2308.59</v>
      </c>
      <c r="AH784" s="73"/>
      <c r="AI784" s="73"/>
      <c r="AJ784" s="73"/>
      <c r="AK784" s="73"/>
      <c r="AL784" s="74"/>
      <c r="AM784" s="72">
        <f>IF($A784="-","-",ROUND(VLOOKUP($A784+ROUND(LEFT(AM$771,1)/24,5),'[1]ОАО "АТС"'!$A$30:$F$773,6,FALSE)+HLOOKUP($DL$769,'[1]Сбытовая надбавка'!$F$5:$H$6,2,FALSE),2)+'[1]Иные услуги'!$C$6+HLOOKUP($DR$768,'[1]Услуги по передаче'!$G$5:$J$7,3,FALSE))</f>
        <v>2308.59</v>
      </c>
      <c r="AN784" s="73"/>
      <c r="AO784" s="73"/>
      <c r="AP784" s="73"/>
      <c r="AQ784" s="73"/>
      <c r="AR784" s="74"/>
      <c r="AS784" s="72">
        <f>IF($A784="-","-",ROUND(VLOOKUP($A784+ROUND(LEFT(AS$771,1)/24,5),'[1]ОАО "АТС"'!$A$30:$F$773,6,FALSE)+HLOOKUP($DL$769,'[1]Сбытовая надбавка'!$F$5:$H$6,2,FALSE),2)+'[1]Иные услуги'!$C$6+HLOOKUP($DR$768,'[1]Услуги по передаче'!$G$5:$J$7,3,FALSE))</f>
        <v>2307.9499999999998</v>
      </c>
      <c r="AT784" s="73"/>
      <c r="AU784" s="73"/>
      <c r="AV784" s="73"/>
      <c r="AW784" s="73"/>
      <c r="AX784" s="74"/>
      <c r="AY784" s="72">
        <f>IF($A784="-","-",ROUND(VLOOKUP($A784+ROUND(LEFT(AY$771,1)/24,5),'[1]ОАО "АТС"'!$A$30:$F$773,6,FALSE)+HLOOKUP($DL$769,'[1]Сбытовая надбавка'!$F$5:$H$6,2,FALSE),2)+'[1]Иные услуги'!$C$6+HLOOKUP($DR$768,'[1]Услуги по передаче'!$G$5:$J$7,3,FALSE))</f>
        <v>2376.84</v>
      </c>
      <c r="AZ784" s="73"/>
      <c r="BA784" s="73"/>
      <c r="BB784" s="73"/>
      <c r="BC784" s="73"/>
      <c r="BD784" s="74"/>
      <c r="BE784" s="72">
        <f>IF($A784="-","-",ROUND(VLOOKUP($A784+ROUND(LEFT(BE$771,1)/24,5),'[1]ОАО "АТС"'!$A$30:$F$773,6,FALSE)+HLOOKUP($DL$769,'[1]Сбытовая надбавка'!$F$5:$H$6,2,FALSE),2)+'[1]Иные услуги'!$C$6+HLOOKUP($DR$768,'[1]Услуги по передаче'!$G$5:$J$7,3,FALSE))</f>
        <v>2308.14</v>
      </c>
      <c r="BF784" s="73"/>
      <c r="BG784" s="73"/>
      <c r="BH784" s="73"/>
      <c r="BI784" s="73"/>
      <c r="BJ784" s="74"/>
      <c r="BK784" s="72">
        <f>IF($A784="-","-",ROUND(VLOOKUP($A784+ROUND(LEFT(BK$771,1)/24,5),'[1]ОАО "АТС"'!$A$30:$F$773,6,FALSE)+HLOOKUP($DL$769,'[1]Сбытовая надбавка'!$F$5:$H$6,2,FALSE),2)+'[1]Иные услуги'!$C$6+HLOOKUP($DR$768,'[1]Услуги по передаче'!$G$5:$J$7,3,FALSE))</f>
        <v>2371.02</v>
      </c>
      <c r="BL784" s="73"/>
      <c r="BM784" s="73"/>
      <c r="BN784" s="73"/>
      <c r="BO784" s="73"/>
      <c r="BP784" s="74"/>
      <c r="BQ784" s="72">
        <f>IF($A784="-","-",ROUND(VLOOKUP($A784+ROUND(LEFT(BQ$771,2)/24,5),'[1]ОАО "АТС"'!$A$30:$F$773,6,FALSE)+HLOOKUP($DL$769,'[1]Сбытовая надбавка'!$F$5:$H$6,2,FALSE),2)+'[1]Иные услуги'!$C$6+HLOOKUP($DR$768,'[1]Услуги по передаче'!$G$5:$J$7,3,FALSE))</f>
        <v>2409.69</v>
      </c>
      <c r="BR784" s="73"/>
      <c r="BS784" s="73"/>
      <c r="BT784" s="73"/>
      <c r="BU784" s="73"/>
      <c r="BV784" s="74"/>
      <c r="BW784" s="72">
        <f>IF($A784="-","-",ROUND(VLOOKUP($A784+ROUND(LEFT(BW$771,2)/24,5),'[1]ОАО "АТС"'!$A$30:$F$773,6,FALSE)+HLOOKUP($DL$769,'[1]Сбытовая надбавка'!$F$5:$H$6,2,FALSE),2)+'[1]Иные услуги'!$C$6+HLOOKUP($DR$768,'[1]Услуги по передаче'!$G$5:$J$7,3,FALSE))</f>
        <v>2418.7600000000002</v>
      </c>
      <c r="BX784" s="73"/>
      <c r="BY784" s="73"/>
      <c r="BZ784" s="73"/>
      <c r="CA784" s="73"/>
      <c r="CB784" s="74"/>
      <c r="CC784" s="72">
        <f>IF($A784="-","-",ROUND(VLOOKUP($A784+ROUND(LEFT(CC$771,2)/24,5),'[1]ОАО "АТС"'!$A$30:$F$773,6,FALSE)+HLOOKUP($DL$769,'[1]Сбытовая надбавка'!$F$5:$H$6,2,FALSE),2)+'[1]Иные услуги'!$C$6+HLOOKUP($DR$768,'[1]Услуги по передаче'!$G$5:$J$7,3,FALSE))</f>
        <v>2385.75</v>
      </c>
      <c r="CD784" s="73"/>
      <c r="CE784" s="73"/>
      <c r="CF784" s="73"/>
      <c r="CG784" s="73"/>
      <c r="CH784" s="74"/>
      <c r="CI784" s="72">
        <f>IF($A784="-","-",ROUND(VLOOKUP($A784+ROUND(LEFT(CI$771,2)/24,5),'[1]ОАО "АТС"'!$A$30:$F$773,6,FALSE)+HLOOKUP($DL$769,'[1]Сбытовая надбавка'!$F$5:$H$6,2,FALSE),2)+'[1]Иные услуги'!$C$6+HLOOKUP($DR$768,'[1]Услуги по передаче'!$G$5:$J$7,3,FALSE))</f>
        <v>2376.48</v>
      </c>
      <c r="CJ784" s="73"/>
      <c r="CK784" s="73"/>
      <c r="CL784" s="73"/>
      <c r="CM784" s="73"/>
      <c r="CN784" s="74"/>
      <c r="CO784" s="72">
        <f>IF($A784="-","-",ROUND(VLOOKUP($A784+ROUND(LEFT(CO$771,2)/24,5),'[1]ОАО "АТС"'!$A$30:$F$773,6,FALSE)+HLOOKUP($DL$769,'[1]Сбытовая надбавка'!$F$5:$H$6,2,FALSE),2)+'[1]Иные услуги'!$C$6+HLOOKUP($DR$768,'[1]Услуги по передаче'!$G$5:$J$7,3,FALSE))</f>
        <v>2364.77</v>
      </c>
      <c r="CP784" s="73"/>
      <c r="CQ784" s="73"/>
      <c r="CR784" s="73"/>
      <c r="CS784" s="73"/>
      <c r="CT784" s="74"/>
      <c r="CU784" s="72">
        <f>IF($A784="-","-",ROUND(VLOOKUP($A784+ROUND(LEFT(CU$771,2)/24,5),'[1]ОАО "АТС"'!$A$30:$F$773,6,FALSE)+HLOOKUP($DL$769,'[1]Сбытовая надбавка'!$F$5:$H$6,2,FALSE),2)+'[1]Иные услуги'!$C$6+HLOOKUP($DR$768,'[1]Услуги по передаче'!$G$5:$J$7,3,FALSE))</f>
        <v>2352.7800000000002</v>
      </c>
      <c r="CV784" s="73"/>
      <c r="CW784" s="73"/>
      <c r="CX784" s="73"/>
      <c r="CY784" s="73"/>
      <c r="CZ784" s="74"/>
      <c r="DA784" s="72">
        <f>IF($A784="-","-",ROUND(VLOOKUP($A784+ROUND(LEFT(DA$771,2)/24,5),'[1]ОАО "АТС"'!$A$30:$F$773,6,FALSE)+HLOOKUP($DL$769,'[1]Сбытовая надбавка'!$F$5:$H$6,2,FALSE),2)+'[1]Иные услуги'!$C$6+HLOOKUP($DR$768,'[1]Услуги по передаче'!$G$5:$J$7,3,FALSE))</f>
        <v>2363.9900000000002</v>
      </c>
      <c r="DB784" s="73"/>
      <c r="DC784" s="73"/>
      <c r="DD784" s="73"/>
      <c r="DE784" s="73"/>
      <c r="DF784" s="74"/>
      <c r="DG784" s="72">
        <f>IF($A784="-","-",ROUND(VLOOKUP($A784+ROUND(LEFT(DG$771,2)/24,5),'[1]ОАО "АТС"'!$A$30:$F$773,6,FALSE)+HLOOKUP($DL$769,'[1]Сбытовая надбавка'!$F$5:$H$6,2,FALSE),2)+'[1]Иные услуги'!$C$6+HLOOKUP($DR$768,'[1]Услуги по передаче'!$G$5:$J$7,3,FALSE))</f>
        <v>2385.48</v>
      </c>
      <c r="DH784" s="73"/>
      <c r="DI784" s="73"/>
      <c r="DJ784" s="73"/>
      <c r="DK784" s="73"/>
      <c r="DL784" s="74"/>
      <c r="DM784" s="72">
        <f>IF($A784="-","-",ROUND(VLOOKUP($A784+ROUND(LEFT(DM$771,2)/24,5),'[1]ОАО "АТС"'!$A$30:$F$773,6,FALSE)+HLOOKUP($DL$769,'[1]Сбытовая надбавка'!$F$5:$H$6,2,FALSE),2)+'[1]Иные услуги'!$C$6+HLOOKUP($DR$768,'[1]Услуги по передаче'!$G$5:$J$7,3,FALSE))</f>
        <v>2411.16</v>
      </c>
      <c r="DN784" s="73"/>
      <c r="DO784" s="73"/>
      <c r="DP784" s="73"/>
      <c r="DQ784" s="73"/>
      <c r="DR784" s="74"/>
      <c r="DS784" s="72">
        <f>IF($A784="-","-",ROUND(VLOOKUP($A784+ROUND(LEFT(DS$771,2)/24,5),'[1]ОАО "АТС"'!$A$30:$F$773,6,FALSE)+HLOOKUP($DL$769,'[1]Сбытовая надбавка'!$F$5:$H$6,2,FALSE),2)+'[1]Иные услуги'!$C$6+HLOOKUP($DR$768,'[1]Услуги по передаче'!$G$5:$J$7,3,FALSE))</f>
        <v>2392.59</v>
      </c>
      <c r="DT784" s="73"/>
      <c r="DU784" s="73"/>
      <c r="DV784" s="73"/>
      <c r="DW784" s="73"/>
      <c r="DX784" s="74"/>
      <c r="DY784" s="72">
        <f>IF($A784="-","-",ROUND(VLOOKUP($A784+ROUND(LEFT(DY$771,2)/24,5),'[1]ОАО "АТС"'!$A$30:$F$773,6,FALSE)+HLOOKUP($DL$769,'[1]Сбытовая надбавка'!$F$5:$H$6,2,FALSE),2)+'[1]Иные услуги'!$C$6+HLOOKUP($DR$768,'[1]Услуги по передаче'!$G$5:$J$7,3,FALSE))</f>
        <v>2334.2600000000002</v>
      </c>
      <c r="DZ784" s="73"/>
      <c r="EA784" s="73"/>
      <c r="EB784" s="73"/>
      <c r="EC784" s="73"/>
      <c r="ED784" s="74"/>
      <c r="EE784" s="72">
        <f>IF($A784="-","-",ROUND(VLOOKUP($A784+ROUND(LEFT(EE$771,2)/24,5),'[1]ОАО "АТС"'!$A$30:$F$773,6,FALSE)+HLOOKUP($DL$769,'[1]Сбытовая надбавка'!$F$5:$H$6,2,FALSE),2)+'[1]Иные услуги'!$C$6+HLOOKUP($DR$768,'[1]Услуги по передаче'!$G$5:$J$7,3,FALSE))</f>
        <v>2306.9499999999998</v>
      </c>
      <c r="EF784" s="73"/>
      <c r="EG784" s="73"/>
      <c r="EH784" s="73"/>
      <c r="EI784" s="73"/>
      <c r="EJ784" s="74"/>
      <c r="EK784" s="72">
        <f>IF($A784="-","-",ROUND(VLOOKUP($A784+ROUND(LEFT(EK$771,2)/24,5),'[1]ОАО "АТС"'!$A$30:$F$773,6,FALSE)+HLOOKUP($DL$769,'[1]Сбытовая надбавка'!$F$5:$H$6,2,FALSE),2)+'[1]Иные услуги'!$C$6+HLOOKUP($DR$768,'[1]Услуги по передаче'!$G$5:$J$7,3,FALSE))</f>
        <v>2478.9699999999998</v>
      </c>
      <c r="EL784" s="73"/>
      <c r="EM784" s="73"/>
      <c r="EN784" s="73"/>
      <c r="EO784" s="73"/>
      <c r="EP784" s="74"/>
      <c r="EQ784" s="72">
        <f>IF($A784="-","-",ROUND(VLOOKUP($A784+ROUND(LEFT(EQ$771,2)/24,5),'[1]ОАО "АТС"'!$A$30:$F$773,6,FALSE)+HLOOKUP($DL$769,'[1]Сбытовая надбавка'!$F$5:$H$6,2,FALSE),2)+'[1]Иные услуги'!$C$6+HLOOKUP($DR$768,'[1]Услуги по передаче'!$G$5:$J$7,3,FALSE))</f>
        <v>2392.83</v>
      </c>
      <c r="ER784" s="73"/>
      <c r="ES784" s="73"/>
      <c r="ET784" s="73"/>
      <c r="EU784" s="73"/>
      <c r="EV784" s="74"/>
    </row>
    <row r="785" spans="1:152" s="38" customFormat="1" ht="15.75" customHeight="1" x14ac:dyDescent="0.2">
      <c r="A785" s="69">
        <f>$A$128</f>
        <v>44999</v>
      </c>
      <c r="B785" s="70"/>
      <c r="C785" s="70"/>
      <c r="D785" s="70"/>
      <c r="E785" s="70"/>
      <c r="F785" s="70"/>
      <c r="G785" s="70"/>
      <c r="H785" s="71"/>
      <c r="I785" s="72">
        <f>IF($A785="-","-",ROUND(VLOOKUP($A785+ROUND(LEFT(I$771,1)/24,5),'[1]ОАО "АТС"'!$A$30:$F$773,6,FALSE)+HLOOKUP($DL$769,'[1]Сбытовая надбавка'!$F$5:$H$6,2,FALSE),2)+'[1]Иные услуги'!$C$6+HLOOKUP($DR$768,'[1]Услуги по передаче'!$G$5:$J$7,3,FALSE))</f>
        <v>2308.5500000000002</v>
      </c>
      <c r="J785" s="73"/>
      <c r="K785" s="73"/>
      <c r="L785" s="73"/>
      <c r="M785" s="73"/>
      <c r="N785" s="74"/>
      <c r="O785" s="72">
        <f>IF($A785="-","-",ROUND(VLOOKUP($A785+ROUND(LEFT(O$771,1)/24,5),'[1]ОАО "АТС"'!$A$30:$F$773,6,FALSE)+HLOOKUP($DL$769,'[1]Сбытовая надбавка'!$F$5:$H$6,2,FALSE),2)+'[1]Иные услуги'!$C$6+HLOOKUP($DR$768,'[1]Услуги по передаче'!$G$5:$J$7,3,FALSE))</f>
        <v>2308.5100000000002</v>
      </c>
      <c r="P785" s="73"/>
      <c r="Q785" s="73"/>
      <c r="R785" s="73"/>
      <c r="S785" s="73"/>
      <c r="T785" s="74"/>
      <c r="U785" s="72">
        <f>IF($A785="-","-",ROUND(VLOOKUP($A785+ROUND(LEFT(U$771,1)/24,5),'[1]ОАО "АТС"'!$A$30:$F$773,6,FALSE)+HLOOKUP($DL$769,'[1]Сбытовая надбавка'!$F$5:$H$6,2,FALSE),2)+'[1]Иные услуги'!$C$6+HLOOKUP($DR$768,'[1]Услуги по передаче'!$G$5:$J$7,3,FALSE))</f>
        <v>2308.61</v>
      </c>
      <c r="V785" s="73"/>
      <c r="W785" s="73"/>
      <c r="X785" s="73"/>
      <c r="Y785" s="73"/>
      <c r="Z785" s="74"/>
      <c r="AA785" s="72">
        <f>IF($A785="-","-",ROUND(VLOOKUP($A785+ROUND(LEFT(AA$771,1)/24,5),'[1]ОАО "АТС"'!$A$30:$F$773,6,FALSE)+HLOOKUP($DL$769,'[1]Сбытовая надбавка'!$F$5:$H$6,2,FALSE),2)+'[1]Иные услуги'!$C$6+HLOOKUP($DR$768,'[1]Услуги по передаче'!$G$5:$J$7,3,FALSE))</f>
        <v>2308.58</v>
      </c>
      <c r="AB785" s="73"/>
      <c r="AC785" s="73"/>
      <c r="AD785" s="73"/>
      <c r="AE785" s="73"/>
      <c r="AF785" s="74"/>
      <c r="AG785" s="72">
        <f>IF($A785="-","-",ROUND(VLOOKUP($A785+ROUND(LEFT(AG$771,1)/24,5),'[1]ОАО "АТС"'!$A$30:$F$773,6,FALSE)+HLOOKUP($DL$769,'[1]Сбытовая надбавка'!$F$5:$H$6,2,FALSE),2)+'[1]Иные услуги'!$C$6+HLOOKUP($DR$768,'[1]Услуги по передаче'!$G$5:$J$7,3,FALSE))</f>
        <v>2308.6</v>
      </c>
      <c r="AH785" s="73"/>
      <c r="AI785" s="73"/>
      <c r="AJ785" s="73"/>
      <c r="AK785" s="73"/>
      <c r="AL785" s="74"/>
      <c r="AM785" s="72">
        <f>IF($A785="-","-",ROUND(VLOOKUP($A785+ROUND(LEFT(AM$771,1)/24,5),'[1]ОАО "АТС"'!$A$30:$F$773,6,FALSE)+HLOOKUP($DL$769,'[1]Сбытовая надбавка'!$F$5:$H$6,2,FALSE),2)+'[1]Иные услуги'!$C$6+HLOOKUP($DR$768,'[1]Услуги по передаче'!$G$5:$J$7,3,FALSE))</f>
        <v>2308.54</v>
      </c>
      <c r="AN785" s="73"/>
      <c r="AO785" s="73"/>
      <c r="AP785" s="73"/>
      <c r="AQ785" s="73"/>
      <c r="AR785" s="74"/>
      <c r="AS785" s="72">
        <f>IF($A785="-","-",ROUND(VLOOKUP($A785+ROUND(LEFT(AS$771,1)/24,5),'[1]ОАО "АТС"'!$A$30:$F$773,6,FALSE)+HLOOKUP($DL$769,'[1]Сбытовая надбавка'!$F$5:$H$6,2,FALSE),2)+'[1]Иные услуги'!$C$6+HLOOKUP($DR$768,'[1]Услуги по передаче'!$G$5:$J$7,3,FALSE))</f>
        <v>2307.77</v>
      </c>
      <c r="AT785" s="73"/>
      <c r="AU785" s="73"/>
      <c r="AV785" s="73"/>
      <c r="AW785" s="73"/>
      <c r="AX785" s="74"/>
      <c r="AY785" s="72">
        <f>IF($A785="-","-",ROUND(VLOOKUP($A785+ROUND(LEFT(AY$771,1)/24,5),'[1]ОАО "АТС"'!$A$30:$F$773,6,FALSE)+HLOOKUP($DL$769,'[1]Сбытовая надбавка'!$F$5:$H$6,2,FALSE),2)+'[1]Иные услуги'!$C$6+HLOOKUP($DR$768,'[1]Услуги по передаче'!$G$5:$J$7,3,FALSE))</f>
        <v>2407.2800000000002</v>
      </c>
      <c r="AZ785" s="73"/>
      <c r="BA785" s="73"/>
      <c r="BB785" s="73"/>
      <c r="BC785" s="73"/>
      <c r="BD785" s="74"/>
      <c r="BE785" s="72">
        <f>IF($A785="-","-",ROUND(VLOOKUP($A785+ROUND(LEFT(BE$771,1)/24,5),'[1]ОАО "АТС"'!$A$30:$F$773,6,FALSE)+HLOOKUP($DL$769,'[1]Сбытовая надбавка'!$F$5:$H$6,2,FALSE),2)+'[1]Иные услуги'!$C$6+HLOOKUP($DR$768,'[1]Услуги по передаче'!$G$5:$J$7,3,FALSE))</f>
        <v>2308.56</v>
      </c>
      <c r="BF785" s="73"/>
      <c r="BG785" s="73"/>
      <c r="BH785" s="73"/>
      <c r="BI785" s="73"/>
      <c r="BJ785" s="74"/>
      <c r="BK785" s="72">
        <f>IF($A785="-","-",ROUND(VLOOKUP($A785+ROUND(LEFT(BK$771,1)/24,5),'[1]ОАО "АТС"'!$A$30:$F$773,6,FALSE)+HLOOKUP($DL$769,'[1]Сбытовая надбавка'!$F$5:$H$6,2,FALSE),2)+'[1]Иные услуги'!$C$6+HLOOKUP($DR$768,'[1]Услуги по передаче'!$G$5:$J$7,3,FALSE))</f>
        <v>2359.62</v>
      </c>
      <c r="BL785" s="73"/>
      <c r="BM785" s="73"/>
      <c r="BN785" s="73"/>
      <c r="BO785" s="73"/>
      <c r="BP785" s="74"/>
      <c r="BQ785" s="72">
        <f>IF($A785="-","-",ROUND(VLOOKUP($A785+ROUND(LEFT(BQ$771,2)/24,5),'[1]ОАО "АТС"'!$A$30:$F$773,6,FALSE)+HLOOKUP($DL$769,'[1]Сбытовая надбавка'!$F$5:$H$6,2,FALSE),2)+'[1]Иные услуги'!$C$6+HLOOKUP($DR$768,'[1]Услуги по передаче'!$G$5:$J$7,3,FALSE))</f>
        <v>2375.39</v>
      </c>
      <c r="BR785" s="73"/>
      <c r="BS785" s="73"/>
      <c r="BT785" s="73"/>
      <c r="BU785" s="73"/>
      <c r="BV785" s="74"/>
      <c r="BW785" s="72">
        <f>IF($A785="-","-",ROUND(VLOOKUP($A785+ROUND(LEFT(BW$771,2)/24,5),'[1]ОАО "АТС"'!$A$30:$F$773,6,FALSE)+HLOOKUP($DL$769,'[1]Сбытовая надбавка'!$F$5:$H$6,2,FALSE),2)+'[1]Иные услуги'!$C$6+HLOOKUP($DR$768,'[1]Услуги по передаче'!$G$5:$J$7,3,FALSE))</f>
        <v>2364.5100000000002</v>
      </c>
      <c r="BX785" s="73"/>
      <c r="BY785" s="73"/>
      <c r="BZ785" s="73"/>
      <c r="CA785" s="73"/>
      <c r="CB785" s="74"/>
      <c r="CC785" s="72">
        <f>IF($A785="-","-",ROUND(VLOOKUP($A785+ROUND(LEFT(CC$771,2)/24,5),'[1]ОАО "АТС"'!$A$30:$F$773,6,FALSE)+HLOOKUP($DL$769,'[1]Сбытовая надбавка'!$F$5:$H$6,2,FALSE),2)+'[1]Иные услуги'!$C$6+HLOOKUP($DR$768,'[1]Услуги по передаче'!$G$5:$J$7,3,FALSE))</f>
        <v>2342.96</v>
      </c>
      <c r="CD785" s="73"/>
      <c r="CE785" s="73"/>
      <c r="CF785" s="73"/>
      <c r="CG785" s="73"/>
      <c r="CH785" s="74"/>
      <c r="CI785" s="72">
        <f>IF($A785="-","-",ROUND(VLOOKUP($A785+ROUND(LEFT(CI$771,2)/24,5),'[1]ОАО "АТС"'!$A$30:$F$773,6,FALSE)+HLOOKUP($DL$769,'[1]Сбытовая надбавка'!$F$5:$H$6,2,FALSE),2)+'[1]Иные услуги'!$C$6+HLOOKUP($DR$768,'[1]Услуги по передаче'!$G$5:$J$7,3,FALSE))</f>
        <v>2326.59</v>
      </c>
      <c r="CJ785" s="73"/>
      <c r="CK785" s="73"/>
      <c r="CL785" s="73"/>
      <c r="CM785" s="73"/>
      <c r="CN785" s="74"/>
      <c r="CO785" s="72">
        <f>IF($A785="-","-",ROUND(VLOOKUP($A785+ROUND(LEFT(CO$771,2)/24,5),'[1]ОАО "АТС"'!$A$30:$F$773,6,FALSE)+HLOOKUP($DL$769,'[1]Сбытовая надбавка'!$F$5:$H$6,2,FALSE),2)+'[1]Иные услуги'!$C$6+HLOOKUP($DR$768,'[1]Услуги по передаче'!$G$5:$J$7,3,FALSE))</f>
        <v>2320.4499999999998</v>
      </c>
      <c r="CP785" s="73"/>
      <c r="CQ785" s="73"/>
      <c r="CR785" s="73"/>
      <c r="CS785" s="73"/>
      <c r="CT785" s="74"/>
      <c r="CU785" s="72">
        <f>IF($A785="-","-",ROUND(VLOOKUP($A785+ROUND(LEFT(CU$771,2)/24,5),'[1]ОАО "АТС"'!$A$30:$F$773,6,FALSE)+HLOOKUP($DL$769,'[1]Сбытовая надбавка'!$F$5:$H$6,2,FALSE),2)+'[1]Иные услуги'!$C$6+HLOOKUP($DR$768,'[1]Услуги по передаче'!$G$5:$J$7,3,FALSE))</f>
        <v>2314.12</v>
      </c>
      <c r="CV785" s="73"/>
      <c r="CW785" s="73"/>
      <c r="CX785" s="73"/>
      <c r="CY785" s="73"/>
      <c r="CZ785" s="74"/>
      <c r="DA785" s="72">
        <f>IF($A785="-","-",ROUND(VLOOKUP($A785+ROUND(LEFT(DA$771,2)/24,5),'[1]ОАО "АТС"'!$A$30:$F$773,6,FALSE)+HLOOKUP($DL$769,'[1]Сбытовая надбавка'!$F$5:$H$6,2,FALSE),2)+'[1]Иные услуги'!$C$6+HLOOKUP($DR$768,'[1]Услуги по передаче'!$G$5:$J$7,3,FALSE))</f>
        <v>2308.65</v>
      </c>
      <c r="DB785" s="73"/>
      <c r="DC785" s="73"/>
      <c r="DD785" s="73"/>
      <c r="DE785" s="73"/>
      <c r="DF785" s="74"/>
      <c r="DG785" s="72">
        <f>IF($A785="-","-",ROUND(VLOOKUP($A785+ROUND(LEFT(DG$771,2)/24,5),'[1]ОАО "АТС"'!$A$30:$F$773,6,FALSE)+HLOOKUP($DL$769,'[1]Сбытовая надбавка'!$F$5:$H$6,2,FALSE),2)+'[1]Иные услуги'!$C$6+HLOOKUP($DR$768,'[1]Услуги по передаче'!$G$5:$J$7,3,FALSE))</f>
        <v>2308.6999999999998</v>
      </c>
      <c r="DH785" s="73"/>
      <c r="DI785" s="73"/>
      <c r="DJ785" s="73"/>
      <c r="DK785" s="73"/>
      <c r="DL785" s="74"/>
      <c r="DM785" s="72">
        <f>IF($A785="-","-",ROUND(VLOOKUP($A785+ROUND(LEFT(DM$771,2)/24,5),'[1]ОАО "АТС"'!$A$30:$F$773,6,FALSE)+HLOOKUP($DL$769,'[1]Сбытовая надбавка'!$F$5:$H$6,2,FALSE),2)+'[1]Иные услуги'!$C$6+HLOOKUP($DR$768,'[1]Услуги по передаче'!$G$5:$J$7,3,FALSE))</f>
        <v>2353.79</v>
      </c>
      <c r="DN785" s="73"/>
      <c r="DO785" s="73"/>
      <c r="DP785" s="73"/>
      <c r="DQ785" s="73"/>
      <c r="DR785" s="74"/>
      <c r="DS785" s="72">
        <f>IF($A785="-","-",ROUND(VLOOKUP($A785+ROUND(LEFT(DS$771,2)/24,5),'[1]ОАО "АТС"'!$A$30:$F$773,6,FALSE)+HLOOKUP($DL$769,'[1]Сбытовая надбавка'!$F$5:$H$6,2,FALSE),2)+'[1]Иные услуги'!$C$6+HLOOKUP($DR$768,'[1]Услуги по передаче'!$G$5:$J$7,3,FALSE))</f>
        <v>2363.6999999999998</v>
      </c>
      <c r="DT785" s="73"/>
      <c r="DU785" s="73"/>
      <c r="DV785" s="73"/>
      <c r="DW785" s="73"/>
      <c r="DX785" s="74"/>
      <c r="DY785" s="72">
        <f>IF($A785="-","-",ROUND(VLOOKUP($A785+ROUND(LEFT(DY$771,2)/24,5),'[1]ОАО "АТС"'!$A$30:$F$773,6,FALSE)+HLOOKUP($DL$769,'[1]Сбытовая надбавка'!$F$5:$H$6,2,FALSE),2)+'[1]Иные услуги'!$C$6+HLOOKUP($DR$768,'[1]Услуги по передаче'!$G$5:$J$7,3,FALSE))</f>
        <v>2307.7800000000002</v>
      </c>
      <c r="DZ785" s="73"/>
      <c r="EA785" s="73"/>
      <c r="EB785" s="73"/>
      <c r="EC785" s="73"/>
      <c r="ED785" s="74"/>
      <c r="EE785" s="72">
        <f>IF($A785="-","-",ROUND(VLOOKUP($A785+ROUND(LEFT(EE$771,2)/24,5),'[1]ОАО "АТС"'!$A$30:$F$773,6,FALSE)+HLOOKUP($DL$769,'[1]Сбытовая надбавка'!$F$5:$H$6,2,FALSE),2)+'[1]Иные услуги'!$C$6+HLOOKUP($DR$768,'[1]Услуги по передаче'!$G$5:$J$7,3,FALSE))</f>
        <v>2307.0300000000002</v>
      </c>
      <c r="EF785" s="73"/>
      <c r="EG785" s="73"/>
      <c r="EH785" s="73"/>
      <c r="EI785" s="73"/>
      <c r="EJ785" s="74"/>
      <c r="EK785" s="72">
        <f>IF($A785="-","-",ROUND(VLOOKUP($A785+ROUND(LEFT(EK$771,2)/24,5),'[1]ОАО "АТС"'!$A$30:$F$773,6,FALSE)+HLOOKUP($DL$769,'[1]Сбытовая надбавка'!$F$5:$H$6,2,FALSE),2)+'[1]Иные услуги'!$C$6+HLOOKUP($DR$768,'[1]Услуги по передаче'!$G$5:$J$7,3,FALSE))</f>
        <v>2454.04</v>
      </c>
      <c r="EL785" s="73"/>
      <c r="EM785" s="73"/>
      <c r="EN785" s="73"/>
      <c r="EO785" s="73"/>
      <c r="EP785" s="74"/>
      <c r="EQ785" s="72">
        <f>IF($A785="-","-",ROUND(VLOOKUP($A785+ROUND(LEFT(EQ$771,2)/24,5),'[1]ОАО "АТС"'!$A$30:$F$773,6,FALSE)+HLOOKUP($DL$769,'[1]Сбытовая надбавка'!$F$5:$H$6,2,FALSE),2)+'[1]Иные услуги'!$C$6+HLOOKUP($DR$768,'[1]Услуги по передаче'!$G$5:$J$7,3,FALSE))</f>
        <v>2335.64</v>
      </c>
      <c r="ER785" s="73"/>
      <c r="ES785" s="73"/>
      <c r="ET785" s="73"/>
      <c r="EU785" s="73"/>
      <c r="EV785" s="74"/>
    </row>
    <row r="786" spans="1:152" s="38" customFormat="1" ht="15.75" customHeight="1" x14ac:dyDescent="0.2">
      <c r="A786" s="69">
        <f>$A$129</f>
        <v>45000</v>
      </c>
      <c r="B786" s="70"/>
      <c r="C786" s="70"/>
      <c r="D786" s="70"/>
      <c r="E786" s="70"/>
      <c r="F786" s="70"/>
      <c r="G786" s="70"/>
      <c r="H786" s="71"/>
      <c r="I786" s="72">
        <f>IF($A786="-","-",ROUND(VLOOKUP($A786+ROUND(LEFT(I$771,1)/24,5),'[1]ОАО "АТС"'!$A$30:$F$773,6,FALSE)+HLOOKUP($DL$769,'[1]Сбытовая надбавка'!$F$5:$H$6,2,FALSE),2)+'[1]Иные услуги'!$C$6+HLOOKUP($DR$768,'[1]Услуги по передаче'!$G$5:$J$7,3,FALSE))</f>
        <v>2308.88</v>
      </c>
      <c r="J786" s="73"/>
      <c r="K786" s="73"/>
      <c r="L786" s="73"/>
      <c r="M786" s="73"/>
      <c r="N786" s="74"/>
      <c r="O786" s="72">
        <f>IF($A786="-","-",ROUND(VLOOKUP($A786+ROUND(LEFT(O$771,1)/24,5),'[1]ОАО "АТС"'!$A$30:$F$773,6,FALSE)+HLOOKUP($DL$769,'[1]Сбытовая надбавка'!$F$5:$H$6,2,FALSE),2)+'[1]Иные услуги'!$C$6+HLOOKUP($DR$768,'[1]Услуги по передаче'!$G$5:$J$7,3,FALSE))</f>
        <v>2308.98</v>
      </c>
      <c r="P786" s="73"/>
      <c r="Q786" s="73"/>
      <c r="R786" s="73"/>
      <c r="S786" s="73"/>
      <c r="T786" s="74"/>
      <c r="U786" s="72">
        <f>IF($A786="-","-",ROUND(VLOOKUP($A786+ROUND(LEFT(U$771,1)/24,5),'[1]ОАО "АТС"'!$A$30:$F$773,6,FALSE)+HLOOKUP($DL$769,'[1]Сбытовая надбавка'!$F$5:$H$6,2,FALSE),2)+'[1]Иные услуги'!$C$6+HLOOKUP($DR$768,'[1]Услуги по передаче'!$G$5:$J$7,3,FALSE))</f>
        <v>2309</v>
      </c>
      <c r="V786" s="73"/>
      <c r="W786" s="73"/>
      <c r="X786" s="73"/>
      <c r="Y786" s="73"/>
      <c r="Z786" s="74"/>
      <c r="AA786" s="72">
        <f>IF($A786="-","-",ROUND(VLOOKUP($A786+ROUND(LEFT(AA$771,1)/24,5),'[1]ОАО "АТС"'!$A$30:$F$773,6,FALSE)+HLOOKUP($DL$769,'[1]Сбытовая надбавка'!$F$5:$H$6,2,FALSE),2)+'[1]Иные услуги'!$C$6+HLOOKUP($DR$768,'[1]Услуги по передаче'!$G$5:$J$7,3,FALSE))</f>
        <v>2309</v>
      </c>
      <c r="AB786" s="73"/>
      <c r="AC786" s="73"/>
      <c r="AD786" s="73"/>
      <c r="AE786" s="73"/>
      <c r="AF786" s="74"/>
      <c r="AG786" s="72">
        <f>IF($A786="-","-",ROUND(VLOOKUP($A786+ROUND(LEFT(AG$771,1)/24,5),'[1]ОАО "АТС"'!$A$30:$F$773,6,FALSE)+HLOOKUP($DL$769,'[1]Сбытовая надбавка'!$F$5:$H$6,2,FALSE),2)+'[1]Иные услуги'!$C$6+HLOOKUP($DR$768,'[1]Услуги по передаче'!$G$5:$J$7,3,FALSE))</f>
        <v>2309.0100000000002</v>
      </c>
      <c r="AH786" s="73"/>
      <c r="AI786" s="73"/>
      <c r="AJ786" s="73"/>
      <c r="AK786" s="73"/>
      <c r="AL786" s="74"/>
      <c r="AM786" s="72">
        <f>IF($A786="-","-",ROUND(VLOOKUP($A786+ROUND(LEFT(AM$771,1)/24,5),'[1]ОАО "АТС"'!$A$30:$F$773,6,FALSE)+HLOOKUP($DL$769,'[1]Сбытовая надбавка'!$F$5:$H$6,2,FALSE),2)+'[1]Иные услуги'!$C$6+HLOOKUP($DR$768,'[1]Услуги по передаче'!$G$5:$J$7,3,FALSE))</f>
        <v>2308.94</v>
      </c>
      <c r="AN786" s="73"/>
      <c r="AO786" s="73"/>
      <c r="AP786" s="73"/>
      <c r="AQ786" s="73"/>
      <c r="AR786" s="74"/>
      <c r="AS786" s="72">
        <f>IF($A786="-","-",ROUND(VLOOKUP($A786+ROUND(LEFT(AS$771,1)/24,5),'[1]ОАО "АТС"'!$A$30:$F$773,6,FALSE)+HLOOKUP($DL$769,'[1]Сбытовая надбавка'!$F$5:$H$6,2,FALSE),2)+'[1]Иные услуги'!$C$6+HLOOKUP($DR$768,'[1]Услуги по передаче'!$G$5:$J$7,3,FALSE))</f>
        <v>2308.4900000000002</v>
      </c>
      <c r="AT786" s="73"/>
      <c r="AU786" s="73"/>
      <c r="AV786" s="73"/>
      <c r="AW786" s="73"/>
      <c r="AX786" s="74"/>
      <c r="AY786" s="72">
        <f>IF($A786="-","-",ROUND(VLOOKUP($A786+ROUND(LEFT(AY$771,1)/24,5),'[1]ОАО "АТС"'!$A$30:$F$773,6,FALSE)+HLOOKUP($DL$769,'[1]Сбытовая надбавка'!$F$5:$H$6,2,FALSE),2)+'[1]Иные услуги'!$C$6+HLOOKUP($DR$768,'[1]Услуги по передаче'!$G$5:$J$7,3,FALSE))</f>
        <v>2386.66</v>
      </c>
      <c r="AZ786" s="73"/>
      <c r="BA786" s="73"/>
      <c r="BB786" s="73"/>
      <c r="BC786" s="73"/>
      <c r="BD786" s="74"/>
      <c r="BE786" s="72">
        <f>IF($A786="-","-",ROUND(VLOOKUP($A786+ROUND(LEFT(BE$771,1)/24,5),'[1]ОАО "АТС"'!$A$30:$F$773,6,FALSE)+HLOOKUP($DL$769,'[1]Сбытовая надбавка'!$F$5:$H$6,2,FALSE),2)+'[1]Иные услуги'!$C$6+HLOOKUP($DR$768,'[1]Услуги по передаче'!$G$5:$J$7,3,FALSE))</f>
        <v>2308.9699999999998</v>
      </c>
      <c r="BF786" s="73"/>
      <c r="BG786" s="73"/>
      <c r="BH786" s="73"/>
      <c r="BI786" s="73"/>
      <c r="BJ786" s="74"/>
      <c r="BK786" s="72">
        <f>IF($A786="-","-",ROUND(VLOOKUP($A786+ROUND(LEFT(BK$771,1)/24,5),'[1]ОАО "АТС"'!$A$30:$F$773,6,FALSE)+HLOOKUP($DL$769,'[1]Сбытовая надбавка'!$F$5:$H$6,2,FALSE),2)+'[1]Иные услуги'!$C$6+HLOOKUP($DR$768,'[1]Услуги по передаче'!$G$5:$J$7,3,FALSE))</f>
        <v>2379.35</v>
      </c>
      <c r="BL786" s="73"/>
      <c r="BM786" s="73"/>
      <c r="BN786" s="73"/>
      <c r="BO786" s="73"/>
      <c r="BP786" s="74"/>
      <c r="BQ786" s="72">
        <f>IF($A786="-","-",ROUND(VLOOKUP($A786+ROUND(LEFT(BQ$771,2)/24,5),'[1]ОАО "АТС"'!$A$30:$F$773,6,FALSE)+HLOOKUP($DL$769,'[1]Сбытовая надбавка'!$F$5:$H$6,2,FALSE),2)+'[1]Иные услуги'!$C$6+HLOOKUP($DR$768,'[1]Услуги по передаче'!$G$5:$J$7,3,FALSE))</f>
        <v>2403.9900000000002</v>
      </c>
      <c r="BR786" s="73"/>
      <c r="BS786" s="73"/>
      <c r="BT786" s="73"/>
      <c r="BU786" s="73"/>
      <c r="BV786" s="74"/>
      <c r="BW786" s="72">
        <f>IF($A786="-","-",ROUND(VLOOKUP($A786+ROUND(LEFT(BW$771,2)/24,5),'[1]ОАО "АТС"'!$A$30:$F$773,6,FALSE)+HLOOKUP($DL$769,'[1]Сбытовая надбавка'!$F$5:$H$6,2,FALSE),2)+'[1]Иные услуги'!$C$6+HLOOKUP($DR$768,'[1]Услуги по передаче'!$G$5:$J$7,3,FALSE))</f>
        <v>2413.4</v>
      </c>
      <c r="BX786" s="73"/>
      <c r="BY786" s="73"/>
      <c r="BZ786" s="73"/>
      <c r="CA786" s="73"/>
      <c r="CB786" s="74"/>
      <c r="CC786" s="72">
        <f>IF($A786="-","-",ROUND(VLOOKUP($A786+ROUND(LEFT(CC$771,2)/24,5),'[1]ОАО "АТС"'!$A$30:$F$773,6,FALSE)+HLOOKUP($DL$769,'[1]Сбытовая надбавка'!$F$5:$H$6,2,FALSE),2)+'[1]Иные услуги'!$C$6+HLOOKUP($DR$768,'[1]Услуги по передаче'!$G$5:$J$7,3,FALSE))</f>
        <v>2384.37</v>
      </c>
      <c r="CD786" s="73"/>
      <c r="CE786" s="73"/>
      <c r="CF786" s="73"/>
      <c r="CG786" s="73"/>
      <c r="CH786" s="74"/>
      <c r="CI786" s="72">
        <f>IF($A786="-","-",ROUND(VLOOKUP($A786+ROUND(LEFT(CI$771,2)/24,5),'[1]ОАО "АТС"'!$A$30:$F$773,6,FALSE)+HLOOKUP($DL$769,'[1]Сбытовая надбавка'!$F$5:$H$6,2,FALSE),2)+'[1]Иные услуги'!$C$6+HLOOKUP($DR$768,'[1]Услуги по передаче'!$G$5:$J$7,3,FALSE))</f>
        <v>2364.1999999999998</v>
      </c>
      <c r="CJ786" s="73"/>
      <c r="CK786" s="73"/>
      <c r="CL786" s="73"/>
      <c r="CM786" s="73"/>
      <c r="CN786" s="74"/>
      <c r="CO786" s="72">
        <f>IF($A786="-","-",ROUND(VLOOKUP($A786+ROUND(LEFT(CO$771,2)/24,5),'[1]ОАО "АТС"'!$A$30:$F$773,6,FALSE)+HLOOKUP($DL$769,'[1]Сбытовая надбавка'!$F$5:$H$6,2,FALSE),2)+'[1]Иные услуги'!$C$6+HLOOKUP($DR$768,'[1]Услуги по передаче'!$G$5:$J$7,3,FALSE))</f>
        <v>2353.5700000000002</v>
      </c>
      <c r="CP786" s="73"/>
      <c r="CQ786" s="73"/>
      <c r="CR786" s="73"/>
      <c r="CS786" s="73"/>
      <c r="CT786" s="74"/>
      <c r="CU786" s="72">
        <f>IF($A786="-","-",ROUND(VLOOKUP($A786+ROUND(LEFT(CU$771,2)/24,5),'[1]ОАО "АТС"'!$A$30:$F$773,6,FALSE)+HLOOKUP($DL$769,'[1]Сбытовая надбавка'!$F$5:$H$6,2,FALSE),2)+'[1]Иные услуги'!$C$6+HLOOKUP($DR$768,'[1]Услуги по передаче'!$G$5:$J$7,3,FALSE))</f>
        <v>2348.36</v>
      </c>
      <c r="CV786" s="73"/>
      <c r="CW786" s="73"/>
      <c r="CX786" s="73"/>
      <c r="CY786" s="73"/>
      <c r="CZ786" s="74"/>
      <c r="DA786" s="72">
        <f>IF($A786="-","-",ROUND(VLOOKUP($A786+ROUND(LEFT(DA$771,2)/24,5),'[1]ОАО "АТС"'!$A$30:$F$773,6,FALSE)+HLOOKUP($DL$769,'[1]Сбытовая надбавка'!$F$5:$H$6,2,FALSE),2)+'[1]Иные услуги'!$C$6+HLOOKUP($DR$768,'[1]Услуги по передаче'!$G$5:$J$7,3,FALSE))</f>
        <v>2353.67</v>
      </c>
      <c r="DB786" s="73"/>
      <c r="DC786" s="73"/>
      <c r="DD786" s="73"/>
      <c r="DE786" s="73"/>
      <c r="DF786" s="74"/>
      <c r="DG786" s="72">
        <f>IF($A786="-","-",ROUND(VLOOKUP($A786+ROUND(LEFT(DG$771,2)/24,5),'[1]ОАО "АТС"'!$A$30:$F$773,6,FALSE)+HLOOKUP($DL$769,'[1]Сбытовая надбавка'!$F$5:$H$6,2,FALSE),2)+'[1]Иные услуги'!$C$6+HLOOKUP($DR$768,'[1]Услуги по передаче'!$G$5:$J$7,3,FALSE))</f>
        <v>2367.56</v>
      </c>
      <c r="DH786" s="73"/>
      <c r="DI786" s="73"/>
      <c r="DJ786" s="73"/>
      <c r="DK786" s="73"/>
      <c r="DL786" s="74"/>
      <c r="DM786" s="72">
        <f>IF($A786="-","-",ROUND(VLOOKUP($A786+ROUND(LEFT(DM$771,2)/24,5),'[1]ОАО "АТС"'!$A$30:$F$773,6,FALSE)+HLOOKUP($DL$769,'[1]Сбытовая надбавка'!$F$5:$H$6,2,FALSE),2)+'[1]Иные услуги'!$C$6+HLOOKUP($DR$768,'[1]Услуги по передаче'!$G$5:$J$7,3,FALSE))</f>
        <v>2400.48</v>
      </c>
      <c r="DN786" s="73"/>
      <c r="DO786" s="73"/>
      <c r="DP786" s="73"/>
      <c r="DQ786" s="73"/>
      <c r="DR786" s="74"/>
      <c r="DS786" s="72">
        <f>IF($A786="-","-",ROUND(VLOOKUP($A786+ROUND(LEFT(DS$771,2)/24,5),'[1]ОАО "АТС"'!$A$30:$F$773,6,FALSE)+HLOOKUP($DL$769,'[1]Сбытовая надбавка'!$F$5:$H$6,2,FALSE),2)+'[1]Иные услуги'!$C$6+HLOOKUP($DR$768,'[1]Услуги по передаче'!$G$5:$J$7,3,FALSE))</f>
        <v>2390.08</v>
      </c>
      <c r="DT786" s="73"/>
      <c r="DU786" s="73"/>
      <c r="DV786" s="73"/>
      <c r="DW786" s="73"/>
      <c r="DX786" s="74"/>
      <c r="DY786" s="72">
        <f>IF($A786="-","-",ROUND(VLOOKUP($A786+ROUND(LEFT(DY$771,2)/24,5),'[1]ОАО "АТС"'!$A$30:$F$773,6,FALSE)+HLOOKUP($DL$769,'[1]Сбытовая надбавка'!$F$5:$H$6,2,FALSE),2)+'[1]Иные услуги'!$C$6+HLOOKUP($DR$768,'[1]Услуги по передаче'!$G$5:$J$7,3,FALSE))</f>
        <v>2340.56</v>
      </c>
      <c r="DZ786" s="73"/>
      <c r="EA786" s="73"/>
      <c r="EB786" s="73"/>
      <c r="EC786" s="73"/>
      <c r="ED786" s="74"/>
      <c r="EE786" s="72">
        <f>IF($A786="-","-",ROUND(VLOOKUP($A786+ROUND(LEFT(EE$771,2)/24,5),'[1]ОАО "АТС"'!$A$30:$F$773,6,FALSE)+HLOOKUP($DL$769,'[1]Сбытовая надбавка'!$F$5:$H$6,2,FALSE),2)+'[1]Иные услуги'!$C$6+HLOOKUP($DR$768,'[1]Услуги по передаче'!$G$5:$J$7,3,FALSE))</f>
        <v>2307.37</v>
      </c>
      <c r="EF786" s="73"/>
      <c r="EG786" s="73"/>
      <c r="EH786" s="73"/>
      <c r="EI786" s="73"/>
      <c r="EJ786" s="74"/>
      <c r="EK786" s="72">
        <f>IF($A786="-","-",ROUND(VLOOKUP($A786+ROUND(LEFT(EK$771,2)/24,5),'[1]ОАО "АТС"'!$A$30:$F$773,6,FALSE)+HLOOKUP($DL$769,'[1]Сбытовая надбавка'!$F$5:$H$6,2,FALSE),2)+'[1]Иные услуги'!$C$6+HLOOKUP($DR$768,'[1]Услуги по передаче'!$G$5:$J$7,3,FALSE))</f>
        <v>2460.0700000000002</v>
      </c>
      <c r="EL786" s="73"/>
      <c r="EM786" s="73"/>
      <c r="EN786" s="73"/>
      <c r="EO786" s="73"/>
      <c r="EP786" s="74"/>
      <c r="EQ786" s="72">
        <f>IF($A786="-","-",ROUND(VLOOKUP($A786+ROUND(LEFT(EQ$771,2)/24,5),'[1]ОАО "АТС"'!$A$30:$F$773,6,FALSE)+HLOOKUP($DL$769,'[1]Сбытовая надбавка'!$F$5:$H$6,2,FALSE),2)+'[1]Иные услуги'!$C$6+HLOOKUP($DR$768,'[1]Услуги по передаче'!$G$5:$J$7,3,FALSE))</f>
        <v>2345.7800000000002</v>
      </c>
      <c r="ER786" s="73"/>
      <c r="ES786" s="73"/>
      <c r="ET786" s="73"/>
      <c r="EU786" s="73"/>
      <c r="EV786" s="74"/>
    </row>
    <row r="787" spans="1:152" s="38" customFormat="1" ht="15.75" customHeight="1" x14ac:dyDescent="0.2">
      <c r="A787" s="69">
        <f>$A$130</f>
        <v>45001</v>
      </c>
      <c r="B787" s="70"/>
      <c r="C787" s="70"/>
      <c r="D787" s="70"/>
      <c r="E787" s="70"/>
      <c r="F787" s="70"/>
      <c r="G787" s="70"/>
      <c r="H787" s="71"/>
      <c r="I787" s="72">
        <f>IF($A787="-","-",ROUND(VLOOKUP($A787+ROUND(LEFT(I$771,1)/24,5),'[1]ОАО "АТС"'!$A$30:$F$773,6,FALSE)+HLOOKUP($DL$769,'[1]Сбытовая надбавка'!$F$5:$H$6,2,FALSE),2)+'[1]Иные услуги'!$C$6+HLOOKUP($DR$768,'[1]Услуги по передаче'!$G$5:$J$7,3,FALSE))</f>
        <v>2314.7600000000002</v>
      </c>
      <c r="J787" s="73"/>
      <c r="K787" s="73"/>
      <c r="L787" s="73"/>
      <c r="M787" s="73"/>
      <c r="N787" s="74"/>
      <c r="O787" s="72">
        <f>IF($A787="-","-",ROUND(VLOOKUP($A787+ROUND(LEFT(O$771,1)/24,5),'[1]ОАО "АТС"'!$A$30:$F$773,6,FALSE)+HLOOKUP($DL$769,'[1]Сбытовая надбавка'!$F$5:$H$6,2,FALSE),2)+'[1]Иные услуги'!$C$6+HLOOKUP($DR$768,'[1]Услуги по передаче'!$G$5:$J$7,3,FALSE))</f>
        <v>2308.98</v>
      </c>
      <c r="P787" s="73"/>
      <c r="Q787" s="73"/>
      <c r="R787" s="73"/>
      <c r="S787" s="73"/>
      <c r="T787" s="74"/>
      <c r="U787" s="72">
        <f>IF($A787="-","-",ROUND(VLOOKUP($A787+ROUND(LEFT(U$771,1)/24,5),'[1]ОАО "АТС"'!$A$30:$F$773,6,FALSE)+HLOOKUP($DL$769,'[1]Сбытовая надбавка'!$F$5:$H$6,2,FALSE),2)+'[1]Иные услуги'!$C$6+HLOOKUP($DR$768,'[1]Услуги по передаче'!$G$5:$J$7,3,FALSE))</f>
        <v>2309.02</v>
      </c>
      <c r="V787" s="73"/>
      <c r="W787" s="73"/>
      <c r="X787" s="73"/>
      <c r="Y787" s="73"/>
      <c r="Z787" s="74"/>
      <c r="AA787" s="72">
        <f>IF($A787="-","-",ROUND(VLOOKUP($A787+ROUND(LEFT(AA$771,1)/24,5),'[1]ОАО "АТС"'!$A$30:$F$773,6,FALSE)+HLOOKUP($DL$769,'[1]Сбытовая надбавка'!$F$5:$H$6,2,FALSE),2)+'[1]Иные услуги'!$C$6+HLOOKUP($DR$768,'[1]Услуги по передаче'!$G$5:$J$7,3,FALSE))</f>
        <v>2309</v>
      </c>
      <c r="AB787" s="73"/>
      <c r="AC787" s="73"/>
      <c r="AD787" s="73"/>
      <c r="AE787" s="73"/>
      <c r="AF787" s="74"/>
      <c r="AG787" s="72">
        <f>IF($A787="-","-",ROUND(VLOOKUP($A787+ROUND(LEFT(AG$771,1)/24,5),'[1]ОАО "АТС"'!$A$30:$F$773,6,FALSE)+HLOOKUP($DL$769,'[1]Сбытовая надбавка'!$F$5:$H$6,2,FALSE),2)+'[1]Иные услуги'!$C$6+HLOOKUP($DR$768,'[1]Услуги по передаче'!$G$5:$J$7,3,FALSE))</f>
        <v>2308.91</v>
      </c>
      <c r="AH787" s="73"/>
      <c r="AI787" s="73"/>
      <c r="AJ787" s="73"/>
      <c r="AK787" s="73"/>
      <c r="AL787" s="74"/>
      <c r="AM787" s="72">
        <f>IF($A787="-","-",ROUND(VLOOKUP($A787+ROUND(LEFT(AM$771,1)/24,5),'[1]ОАО "АТС"'!$A$30:$F$773,6,FALSE)+HLOOKUP($DL$769,'[1]Сбытовая надбавка'!$F$5:$H$6,2,FALSE),2)+'[1]Иные услуги'!$C$6+HLOOKUP($DR$768,'[1]Услуги по передаче'!$G$5:$J$7,3,FALSE))</f>
        <v>2308.88</v>
      </c>
      <c r="AN787" s="73"/>
      <c r="AO787" s="73"/>
      <c r="AP787" s="73"/>
      <c r="AQ787" s="73"/>
      <c r="AR787" s="74"/>
      <c r="AS787" s="72">
        <f>IF($A787="-","-",ROUND(VLOOKUP($A787+ROUND(LEFT(AS$771,1)/24,5),'[1]ОАО "АТС"'!$A$30:$F$773,6,FALSE)+HLOOKUP($DL$769,'[1]Сбытовая надбавка'!$F$5:$H$6,2,FALSE),2)+'[1]Иные услуги'!$C$6+HLOOKUP($DR$768,'[1]Услуги по передаче'!$G$5:$J$7,3,FALSE))</f>
        <v>2316.2400000000002</v>
      </c>
      <c r="AT787" s="73"/>
      <c r="AU787" s="73"/>
      <c r="AV787" s="73"/>
      <c r="AW787" s="73"/>
      <c r="AX787" s="74"/>
      <c r="AY787" s="72">
        <f>IF($A787="-","-",ROUND(VLOOKUP($A787+ROUND(LEFT(AY$771,1)/24,5),'[1]ОАО "АТС"'!$A$30:$F$773,6,FALSE)+HLOOKUP($DL$769,'[1]Сбытовая надбавка'!$F$5:$H$6,2,FALSE),2)+'[1]Иные услуги'!$C$6+HLOOKUP($DR$768,'[1]Услуги по передаче'!$G$5:$J$7,3,FALSE))</f>
        <v>2417.0100000000002</v>
      </c>
      <c r="AZ787" s="73"/>
      <c r="BA787" s="73"/>
      <c r="BB787" s="73"/>
      <c r="BC787" s="73"/>
      <c r="BD787" s="74"/>
      <c r="BE787" s="72">
        <f>IF($A787="-","-",ROUND(VLOOKUP($A787+ROUND(LEFT(BE$771,1)/24,5),'[1]ОАО "АТС"'!$A$30:$F$773,6,FALSE)+HLOOKUP($DL$769,'[1]Сбытовая надбавка'!$F$5:$H$6,2,FALSE),2)+'[1]Иные услуги'!$C$6+HLOOKUP($DR$768,'[1]Услуги по передаче'!$G$5:$J$7,3,FALSE))</f>
        <v>2308.39</v>
      </c>
      <c r="BF787" s="73"/>
      <c r="BG787" s="73"/>
      <c r="BH787" s="73"/>
      <c r="BI787" s="73"/>
      <c r="BJ787" s="74"/>
      <c r="BK787" s="72">
        <f>IF($A787="-","-",ROUND(VLOOKUP($A787+ROUND(LEFT(BK$771,1)/24,5),'[1]ОАО "АТС"'!$A$30:$F$773,6,FALSE)+HLOOKUP($DL$769,'[1]Сбытовая надбавка'!$F$5:$H$6,2,FALSE),2)+'[1]Иные услуги'!$C$6+HLOOKUP($DR$768,'[1]Услуги по передаче'!$G$5:$J$7,3,FALSE))</f>
        <v>2378.12</v>
      </c>
      <c r="BL787" s="73"/>
      <c r="BM787" s="73"/>
      <c r="BN787" s="73"/>
      <c r="BO787" s="73"/>
      <c r="BP787" s="74"/>
      <c r="BQ787" s="72">
        <f>IF($A787="-","-",ROUND(VLOOKUP($A787+ROUND(LEFT(BQ$771,2)/24,5),'[1]ОАО "АТС"'!$A$30:$F$773,6,FALSE)+HLOOKUP($DL$769,'[1]Сбытовая надбавка'!$F$5:$H$6,2,FALSE),2)+'[1]Иные услуги'!$C$6+HLOOKUP($DR$768,'[1]Услуги по передаче'!$G$5:$J$7,3,FALSE))</f>
        <v>2383.71</v>
      </c>
      <c r="BR787" s="73"/>
      <c r="BS787" s="73"/>
      <c r="BT787" s="73"/>
      <c r="BU787" s="73"/>
      <c r="BV787" s="74"/>
      <c r="BW787" s="72">
        <f>IF($A787="-","-",ROUND(VLOOKUP($A787+ROUND(LEFT(BW$771,2)/24,5),'[1]ОАО "АТС"'!$A$30:$F$773,6,FALSE)+HLOOKUP($DL$769,'[1]Сбытовая надбавка'!$F$5:$H$6,2,FALSE),2)+'[1]Иные услуги'!$C$6+HLOOKUP($DR$768,'[1]Услуги по передаче'!$G$5:$J$7,3,FALSE))</f>
        <v>2371.77</v>
      </c>
      <c r="BX787" s="73"/>
      <c r="BY787" s="73"/>
      <c r="BZ787" s="73"/>
      <c r="CA787" s="73"/>
      <c r="CB787" s="74"/>
      <c r="CC787" s="72">
        <f>IF($A787="-","-",ROUND(VLOOKUP($A787+ROUND(LEFT(CC$771,2)/24,5),'[1]ОАО "АТС"'!$A$30:$F$773,6,FALSE)+HLOOKUP($DL$769,'[1]Сбытовая надбавка'!$F$5:$H$6,2,FALSE),2)+'[1]Иные услуги'!$C$6+HLOOKUP($DR$768,'[1]Услуги по передаче'!$G$5:$J$7,3,FALSE))</f>
        <v>2333.0300000000002</v>
      </c>
      <c r="CD787" s="73"/>
      <c r="CE787" s="73"/>
      <c r="CF787" s="73"/>
      <c r="CG787" s="73"/>
      <c r="CH787" s="74"/>
      <c r="CI787" s="72">
        <f>IF($A787="-","-",ROUND(VLOOKUP($A787+ROUND(LEFT(CI$771,2)/24,5),'[1]ОАО "АТС"'!$A$30:$F$773,6,FALSE)+HLOOKUP($DL$769,'[1]Сбытовая надбавка'!$F$5:$H$6,2,FALSE),2)+'[1]Иные услуги'!$C$6+HLOOKUP($DR$768,'[1]Услуги по передаче'!$G$5:$J$7,3,FALSE))</f>
        <v>2321.33</v>
      </c>
      <c r="CJ787" s="73"/>
      <c r="CK787" s="73"/>
      <c r="CL787" s="73"/>
      <c r="CM787" s="73"/>
      <c r="CN787" s="74"/>
      <c r="CO787" s="72">
        <f>IF($A787="-","-",ROUND(VLOOKUP($A787+ROUND(LEFT(CO$771,2)/24,5),'[1]ОАО "АТС"'!$A$30:$F$773,6,FALSE)+HLOOKUP($DL$769,'[1]Сбытовая надбавка'!$F$5:$H$6,2,FALSE),2)+'[1]Иные услуги'!$C$6+HLOOKUP($DR$768,'[1]Услуги по передаче'!$G$5:$J$7,3,FALSE))</f>
        <v>2308.4499999999998</v>
      </c>
      <c r="CP787" s="73"/>
      <c r="CQ787" s="73"/>
      <c r="CR787" s="73"/>
      <c r="CS787" s="73"/>
      <c r="CT787" s="74"/>
      <c r="CU787" s="72">
        <f>IF($A787="-","-",ROUND(VLOOKUP($A787+ROUND(LEFT(CU$771,2)/24,5),'[1]ОАО "АТС"'!$A$30:$F$773,6,FALSE)+HLOOKUP($DL$769,'[1]Сбытовая надбавка'!$F$5:$H$6,2,FALSE),2)+'[1]Иные услуги'!$C$6+HLOOKUP($DR$768,'[1]Услуги по передаче'!$G$5:$J$7,3,FALSE))</f>
        <v>2308.4699999999998</v>
      </c>
      <c r="CV787" s="73"/>
      <c r="CW787" s="73"/>
      <c r="CX787" s="73"/>
      <c r="CY787" s="73"/>
      <c r="CZ787" s="74"/>
      <c r="DA787" s="72">
        <f>IF($A787="-","-",ROUND(VLOOKUP($A787+ROUND(LEFT(DA$771,2)/24,5),'[1]ОАО "АТС"'!$A$30:$F$773,6,FALSE)+HLOOKUP($DL$769,'[1]Сбытовая надбавка'!$F$5:$H$6,2,FALSE),2)+'[1]Иные услуги'!$C$6+HLOOKUP($DR$768,'[1]Услуги по передаче'!$G$5:$J$7,3,FALSE))</f>
        <v>2308.4499999999998</v>
      </c>
      <c r="DB787" s="73"/>
      <c r="DC787" s="73"/>
      <c r="DD787" s="73"/>
      <c r="DE787" s="73"/>
      <c r="DF787" s="74"/>
      <c r="DG787" s="72">
        <f>IF($A787="-","-",ROUND(VLOOKUP($A787+ROUND(LEFT(DG$771,2)/24,5),'[1]ОАО "АТС"'!$A$30:$F$773,6,FALSE)+HLOOKUP($DL$769,'[1]Сбытовая надбавка'!$F$5:$H$6,2,FALSE),2)+'[1]Иные услуги'!$C$6+HLOOKUP($DR$768,'[1]Услуги по передаче'!$G$5:$J$7,3,FALSE))</f>
        <v>2308.58</v>
      </c>
      <c r="DH787" s="73"/>
      <c r="DI787" s="73"/>
      <c r="DJ787" s="73"/>
      <c r="DK787" s="73"/>
      <c r="DL787" s="74"/>
      <c r="DM787" s="72">
        <f>IF($A787="-","-",ROUND(VLOOKUP($A787+ROUND(LEFT(DM$771,2)/24,5),'[1]ОАО "АТС"'!$A$30:$F$773,6,FALSE)+HLOOKUP($DL$769,'[1]Сбытовая надбавка'!$F$5:$H$6,2,FALSE),2)+'[1]Иные услуги'!$C$6+HLOOKUP($DR$768,'[1]Услуги по передаче'!$G$5:$J$7,3,FALSE))</f>
        <v>2377.96</v>
      </c>
      <c r="DN787" s="73"/>
      <c r="DO787" s="73"/>
      <c r="DP787" s="73"/>
      <c r="DQ787" s="73"/>
      <c r="DR787" s="74"/>
      <c r="DS787" s="72">
        <f>IF($A787="-","-",ROUND(VLOOKUP($A787+ROUND(LEFT(DS$771,2)/24,5),'[1]ОАО "АТС"'!$A$30:$F$773,6,FALSE)+HLOOKUP($DL$769,'[1]Сбытовая надбавка'!$F$5:$H$6,2,FALSE),2)+'[1]Иные услуги'!$C$6+HLOOKUP($DR$768,'[1]Услуги по передаче'!$G$5:$J$7,3,FALSE))</f>
        <v>2423.63</v>
      </c>
      <c r="DT787" s="73"/>
      <c r="DU787" s="73"/>
      <c r="DV787" s="73"/>
      <c r="DW787" s="73"/>
      <c r="DX787" s="74"/>
      <c r="DY787" s="72">
        <f>IF($A787="-","-",ROUND(VLOOKUP($A787+ROUND(LEFT(DY$771,2)/24,5),'[1]ОАО "АТС"'!$A$30:$F$773,6,FALSE)+HLOOKUP($DL$769,'[1]Сбытовая надбавка'!$F$5:$H$6,2,FALSE),2)+'[1]Иные услуги'!$C$6+HLOOKUP($DR$768,'[1]Услуги по передаче'!$G$5:$J$7,3,FALSE))</f>
        <v>2369.5700000000002</v>
      </c>
      <c r="DZ787" s="73"/>
      <c r="EA787" s="73"/>
      <c r="EB787" s="73"/>
      <c r="EC787" s="73"/>
      <c r="ED787" s="74"/>
      <c r="EE787" s="72">
        <f>IF($A787="-","-",ROUND(VLOOKUP($A787+ROUND(LEFT(EE$771,2)/24,5),'[1]ОАО "АТС"'!$A$30:$F$773,6,FALSE)+HLOOKUP($DL$769,'[1]Сбытовая надбавка'!$F$5:$H$6,2,FALSE),2)+'[1]Иные услуги'!$C$6+HLOOKUP($DR$768,'[1]Услуги по передаче'!$G$5:$J$7,3,FALSE))</f>
        <v>2307.81</v>
      </c>
      <c r="EF787" s="73"/>
      <c r="EG787" s="73"/>
      <c r="EH787" s="73"/>
      <c r="EI787" s="73"/>
      <c r="EJ787" s="74"/>
      <c r="EK787" s="72">
        <f>IF($A787="-","-",ROUND(VLOOKUP($A787+ROUND(LEFT(EK$771,2)/24,5),'[1]ОАО "АТС"'!$A$30:$F$773,6,FALSE)+HLOOKUP($DL$769,'[1]Сбытовая надбавка'!$F$5:$H$6,2,FALSE),2)+'[1]Иные услуги'!$C$6+HLOOKUP($DR$768,'[1]Услуги по передаче'!$G$5:$J$7,3,FALSE))</f>
        <v>2473.06</v>
      </c>
      <c r="EL787" s="73"/>
      <c r="EM787" s="73"/>
      <c r="EN787" s="73"/>
      <c r="EO787" s="73"/>
      <c r="EP787" s="74"/>
      <c r="EQ787" s="72">
        <f>IF($A787="-","-",ROUND(VLOOKUP($A787+ROUND(LEFT(EQ$771,2)/24,5),'[1]ОАО "АТС"'!$A$30:$F$773,6,FALSE)+HLOOKUP($DL$769,'[1]Сбытовая надбавка'!$F$5:$H$6,2,FALSE),2)+'[1]Иные услуги'!$C$6+HLOOKUP($DR$768,'[1]Услуги по передаче'!$G$5:$J$7,3,FALSE))</f>
        <v>2379.5300000000002</v>
      </c>
      <c r="ER787" s="73"/>
      <c r="ES787" s="73"/>
      <c r="ET787" s="73"/>
      <c r="EU787" s="73"/>
      <c r="EV787" s="74"/>
    </row>
    <row r="788" spans="1:152" s="38" customFormat="1" ht="15.75" customHeight="1" x14ac:dyDescent="0.2">
      <c r="A788" s="69">
        <f>$A$131</f>
        <v>45002</v>
      </c>
      <c r="B788" s="70"/>
      <c r="C788" s="70"/>
      <c r="D788" s="70"/>
      <c r="E788" s="70"/>
      <c r="F788" s="70"/>
      <c r="G788" s="70"/>
      <c r="H788" s="71"/>
      <c r="I788" s="72">
        <f>IF($A788="-","-",ROUND(VLOOKUP($A788+ROUND(LEFT(I$771,1)/24,5),'[1]ОАО "АТС"'!$A$30:$F$773,6,FALSE)+HLOOKUP($DL$769,'[1]Сбытовая надбавка'!$F$5:$H$6,2,FALSE),2)+'[1]Иные услуги'!$C$6+HLOOKUP($DR$768,'[1]Услуги по передаче'!$G$5:$J$7,3,FALSE))</f>
        <v>2313.39</v>
      </c>
      <c r="J788" s="73"/>
      <c r="K788" s="73"/>
      <c r="L788" s="73"/>
      <c r="M788" s="73"/>
      <c r="N788" s="74"/>
      <c r="O788" s="72">
        <f>IF($A788="-","-",ROUND(VLOOKUP($A788+ROUND(LEFT(O$771,1)/24,5),'[1]ОАО "АТС"'!$A$30:$F$773,6,FALSE)+HLOOKUP($DL$769,'[1]Сбытовая надбавка'!$F$5:$H$6,2,FALSE),2)+'[1]Иные услуги'!$C$6+HLOOKUP($DR$768,'[1]Услуги по передаче'!$G$5:$J$7,3,FALSE))</f>
        <v>2308.86</v>
      </c>
      <c r="P788" s="73"/>
      <c r="Q788" s="73"/>
      <c r="R788" s="73"/>
      <c r="S788" s="73"/>
      <c r="T788" s="74"/>
      <c r="U788" s="72">
        <f>IF($A788="-","-",ROUND(VLOOKUP($A788+ROUND(LEFT(U$771,1)/24,5),'[1]ОАО "АТС"'!$A$30:$F$773,6,FALSE)+HLOOKUP($DL$769,'[1]Сбытовая надбавка'!$F$5:$H$6,2,FALSE),2)+'[1]Иные услуги'!$C$6+HLOOKUP($DR$768,'[1]Услуги по передаче'!$G$5:$J$7,3,FALSE))</f>
        <v>2308.9499999999998</v>
      </c>
      <c r="V788" s="73"/>
      <c r="W788" s="73"/>
      <c r="X788" s="73"/>
      <c r="Y788" s="73"/>
      <c r="Z788" s="74"/>
      <c r="AA788" s="72">
        <f>IF($A788="-","-",ROUND(VLOOKUP($A788+ROUND(LEFT(AA$771,1)/24,5),'[1]ОАО "АТС"'!$A$30:$F$773,6,FALSE)+HLOOKUP($DL$769,'[1]Сбытовая надбавка'!$F$5:$H$6,2,FALSE),2)+'[1]Иные услуги'!$C$6+HLOOKUP($DR$768,'[1]Услуги по передаче'!$G$5:$J$7,3,FALSE))</f>
        <v>2308.9299999999998</v>
      </c>
      <c r="AB788" s="73"/>
      <c r="AC788" s="73"/>
      <c r="AD788" s="73"/>
      <c r="AE788" s="73"/>
      <c r="AF788" s="74"/>
      <c r="AG788" s="72">
        <f>IF($A788="-","-",ROUND(VLOOKUP($A788+ROUND(LEFT(AG$771,1)/24,5),'[1]ОАО "АТС"'!$A$30:$F$773,6,FALSE)+HLOOKUP($DL$769,'[1]Сбытовая надбавка'!$F$5:$H$6,2,FALSE),2)+'[1]Иные услуги'!$C$6+HLOOKUP($DR$768,'[1]Услуги по передаче'!$G$5:$J$7,3,FALSE))</f>
        <v>2308.87</v>
      </c>
      <c r="AH788" s="73"/>
      <c r="AI788" s="73"/>
      <c r="AJ788" s="73"/>
      <c r="AK788" s="73"/>
      <c r="AL788" s="74"/>
      <c r="AM788" s="72">
        <f>IF($A788="-","-",ROUND(VLOOKUP($A788+ROUND(LEFT(AM$771,1)/24,5),'[1]ОАО "АТС"'!$A$30:$F$773,6,FALSE)+HLOOKUP($DL$769,'[1]Сбытовая надбавка'!$F$5:$H$6,2,FALSE),2)+'[1]Иные услуги'!$C$6+HLOOKUP($DR$768,'[1]Услуги по передаче'!$G$5:$J$7,3,FALSE))</f>
        <v>2308.86</v>
      </c>
      <c r="AN788" s="73"/>
      <c r="AO788" s="73"/>
      <c r="AP788" s="73"/>
      <c r="AQ788" s="73"/>
      <c r="AR788" s="74"/>
      <c r="AS788" s="72">
        <f>IF($A788="-","-",ROUND(VLOOKUP($A788+ROUND(LEFT(AS$771,1)/24,5),'[1]ОАО "АТС"'!$A$30:$F$773,6,FALSE)+HLOOKUP($DL$769,'[1]Сбытовая надбавка'!$F$5:$H$6,2,FALSE),2)+'[1]Иные услуги'!$C$6+HLOOKUP($DR$768,'[1]Услуги по передаче'!$G$5:$J$7,3,FALSE))</f>
        <v>2308.23</v>
      </c>
      <c r="AT788" s="73"/>
      <c r="AU788" s="73"/>
      <c r="AV788" s="73"/>
      <c r="AW788" s="73"/>
      <c r="AX788" s="74"/>
      <c r="AY788" s="72">
        <f>IF($A788="-","-",ROUND(VLOOKUP($A788+ROUND(LEFT(AY$771,1)/24,5),'[1]ОАО "АТС"'!$A$30:$F$773,6,FALSE)+HLOOKUP($DL$769,'[1]Сбытовая надбавка'!$F$5:$H$6,2,FALSE),2)+'[1]Иные услуги'!$C$6+HLOOKUP($DR$768,'[1]Услуги по передаче'!$G$5:$J$7,3,FALSE))</f>
        <v>2395.83</v>
      </c>
      <c r="AZ788" s="73"/>
      <c r="BA788" s="73"/>
      <c r="BB788" s="73"/>
      <c r="BC788" s="73"/>
      <c r="BD788" s="74"/>
      <c r="BE788" s="72">
        <f>IF($A788="-","-",ROUND(VLOOKUP($A788+ROUND(LEFT(BE$771,1)/24,5),'[1]ОАО "АТС"'!$A$30:$F$773,6,FALSE)+HLOOKUP($DL$769,'[1]Сбытовая надбавка'!$F$5:$H$6,2,FALSE),2)+'[1]Иные услуги'!$C$6+HLOOKUP($DR$768,'[1]Услуги по передаче'!$G$5:$J$7,3,FALSE))</f>
        <v>2308.38</v>
      </c>
      <c r="BF788" s="73"/>
      <c r="BG788" s="73"/>
      <c r="BH788" s="73"/>
      <c r="BI788" s="73"/>
      <c r="BJ788" s="74"/>
      <c r="BK788" s="72">
        <f>IF($A788="-","-",ROUND(VLOOKUP($A788+ROUND(LEFT(BK$771,1)/24,5),'[1]ОАО "АТС"'!$A$30:$F$773,6,FALSE)+HLOOKUP($DL$769,'[1]Сбытовая надбавка'!$F$5:$H$6,2,FALSE),2)+'[1]Иные услуги'!$C$6+HLOOKUP($DR$768,'[1]Услуги по передаче'!$G$5:$J$7,3,FALSE))</f>
        <v>2394.4299999999998</v>
      </c>
      <c r="BL788" s="73"/>
      <c r="BM788" s="73"/>
      <c r="BN788" s="73"/>
      <c r="BO788" s="73"/>
      <c r="BP788" s="74"/>
      <c r="BQ788" s="72">
        <f>IF($A788="-","-",ROUND(VLOOKUP($A788+ROUND(LEFT(BQ$771,2)/24,5),'[1]ОАО "АТС"'!$A$30:$F$773,6,FALSE)+HLOOKUP($DL$769,'[1]Сбытовая надбавка'!$F$5:$H$6,2,FALSE),2)+'[1]Иные услуги'!$C$6+HLOOKUP($DR$768,'[1]Услуги по передаче'!$G$5:$J$7,3,FALSE))</f>
        <v>2421.88</v>
      </c>
      <c r="BR788" s="73"/>
      <c r="BS788" s="73"/>
      <c r="BT788" s="73"/>
      <c r="BU788" s="73"/>
      <c r="BV788" s="74"/>
      <c r="BW788" s="72">
        <f>IF($A788="-","-",ROUND(VLOOKUP($A788+ROUND(LEFT(BW$771,2)/24,5),'[1]ОАО "АТС"'!$A$30:$F$773,6,FALSE)+HLOOKUP($DL$769,'[1]Сбытовая надбавка'!$F$5:$H$6,2,FALSE),2)+'[1]Иные услуги'!$C$6+HLOOKUP($DR$768,'[1]Услуги по передаче'!$G$5:$J$7,3,FALSE))</f>
        <v>2429.19</v>
      </c>
      <c r="BX788" s="73"/>
      <c r="BY788" s="73"/>
      <c r="BZ788" s="73"/>
      <c r="CA788" s="73"/>
      <c r="CB788" s="74"/>
      <c r="CC788" s="72">
        <f>IF($A788="-","-",ROUND(VLOOKUP($A788+ROUND(LEFT(CC$771,2)/24,5),'[1]ОАО "АТС"'!$A$30:$F$773,6,FALSE)+HLOOKUP($DL$769,'[1]Сбытовая надбавка'!$F$5:$H$6,2,FALSE),2)+'[1]Иные услуги'!$C$6+HLOOKUP($DR$768,'[1]Услуги по передаче'!$G$5:$J$7,3,FALSE))</f>
        <v>2403.4</v>
      </c>
      <c r="CD788" s="73"/>
      <c r="CE788" s="73"/>
      <c r="CF788" s="73"/>
      <c r="CG788" s="73"/>
      <c r="CH788" s="74"/>
      <c r="CI788" s="72">
        <f>IF($A788="-","-",ROUND(VLOOKUP($A788+ROUND(LEFT(CI$771,2)/24,5),'[1]ОАО "АТС"'!$A$30:$F$773,6,FALSE)+HLOOKUP($DL$769,'[1]Сбытовая надбавка'!$F$5:$H$6,2,FALSE),2)+'[1]Иные услуги'!$C$6+HLOOKUP($DR$768,'[1]Услуги по передаче'!$G$5:$J$7,3,FALSE))</f>
        <v>2393.88</v>
      </c>
      <c r="CJ788" s="73"/>
      <c r="CK788" s="73"/>
      <c r="CL788" s="73"/>
      <c r="CM788" s="73"/>
      <c r="CN788" s="74"/>
      <c r="CO788" s="72">
        <f>IF($A788="-","-",ROUND(VLOOKUP($A788+ROUND(LEFT(CO$771,2)/24,5),'[1]ОАО "АТС"'!$A$30:$F$773,6,FALSE)+HLOOKUP($DL$769,'[1]Сбытовая надбавка'!$F$5:$H$6,2,FALSE),2)+'[1]Иные услуги'!$C$6+HLOOKUP($DR$768,'[1]Услуги по передаче'!$G$5:$J$7,3,FALSE))</f>
        <v>2398.54</v>
      </c>
      <c r="CP788" s="73"/>
      <c r="CQ788" s="73"/>
      <c r="CR788" s="73"/>
      <c r="CS788" s="73"/>
      <c r="CT788" s="74"/>
      <c r="CU788" s="72">
        <f>IF($A788="-","-",ROUND(VLOOKUP($A788+ROUND(LEFT(CU$771,2)/24,5),'[1]ОАО "АТС"'!$A$30:$F$773,6,FALSE)+HLOOKUP($DL$769,'[1]Сбытовая надбавка'!$F$5:$H$6,2,FALSE),2)+'[1]Иные услуги'!$C$6+HLOOKUP($DR$768,'[1]Услуги по передаче'!$G$5:$J$7,3,FALSE))</f>
        <v>2387.85</v>
      </c>
      <c r="CV788" s="73"/>
      <c r="CW788" s="73"/>
      <c r="CX788" s="73"/>
      <c r="CY788" s="73"/>
      <c r="CZ788" s="74"/>
      <c r="DA788" s="72">
        <f>IF($A788="-","-",ROUND(VLOOKUP($A788+ROUND(LEFT(DA$771,2)/24,5),'[1]ОАО "АТС"'!$A$30:$F$773,6,FALSE)+HLOOKUP($DL$769,'[1]Сбытовая надбавка'!$F$5:$H$6,2,FALSE),2)+'[1]Иные услуги'!$C$6+HLOOKUP($DR$768,'[1]Услуги по передаче'!$G$5:$J$7,3,FALSE))</f>
        <v>2366.27</v>
      </c>
      <c r="DB788" s="73"/>
      <c r="DC788" s="73"/>
      <c r="DD788" s="73"/>
      <c r="DE788" s="73"/>
      <c r="DF788" s="74"/>
      <c r="DG788" s="72">
        <f>IF($A788="-","-",ROUND(VLOOKUP($A788+ROUND(LEFT(DG$771,2)/24,5),'[1]ОАО "АТС"'!$A$30:$F$773,6,FALSE)+HLOOKUP($DL$769,'[1]Сбытовая надбавка'!$F$5:$H$6,2,FALSE),2)+'[1]Иные услуги'!$C$6+HLOOKUP($DR$768,'[1]Услуги по передаче'!$G$5:$J$7,3,FALSE))</f>
        <v>2380.15</v>
      </c>
      <c r="DH788" s="73"/>
      <c r="DI788" s="73"/>
      <c r="DJ788" s="73"/>
      <c r="DK788" s="73"/>
      <c r="DL788" s="74"/>
      <c r="DM788" s="72">
        <f>IF($A788="-","-",ROUND(VLOOKUP($A788+ROUND(LEFT(DM$771,2)/24,5),'[1]ОАО "АТС"'!$A$30:$F$773,6,FALSE)+HLOOKUP($DL$769,'[1]Сбытовая надбавка'!$F$5:$H$6,2,FALSE),2)+'[1]Иные услуги'!$C$6+HLOOKUP($DR$768,'[1]Услуги по передаче'!$G$5:$J$7,3,FALSE))</f>
        <v>2425.59</v>
      </c>
      <c r="DN788" s="73"/>
      <c r="DO788" s="73"/>
      <c r="DP788" s="73"/>
      <c r="DQ788" s="73"/>
      <c r="DR788" s="74"/>
      <c r="DS788" s="72">
        <f>IF($A788="-","-",ROUND(VLOOKUP($A788+ROUND(LEFT(DS$771,2)/24,5),'[1]ОАО "АТС"'!$A$30:$F$773,6,FALSE)+HLOOKUP($DL$769,'[1]Сбытовая надбавка'!$F$5:$H$6,2,FALSE),2)+'[1]Иные услуги'!$C$6+HLOOKUP($DR$768,'[1]Услуги по передаче'!$G$5:$J$7,3,FALSE))</f>
        <v>2426.1999999999998</v>
      </c>
      <c r="DT788" s="73"/>
      <c r="DU788" s="73"/>
      <c r="DV788" s="73"/>
      <c r="DW788" s="73"/>
      <c r="DX788" s="74"/>
      <c r="DY788" s="72">
        <f>IF($A788="-","-",ROUND(VLOOKUP($A788+ROUND(LEFT(DY$771,2)/24,5),'[1]ОАО "АТС"'!$A$30:$F$773,6,FALSE)+HLOOKUP($DL$769,'[1]Сбытовая надбавка'!$F$5:$H$6,2,FALSE),2)+'[1]Иные услуги'!$C$6+HLOOKUP($DR$768,'[1]Услуги по передаче'!$G$5:$J$7,3,FALSE))</f>
        <v>2361.79</v>
      </c>
      <c r="DZ788" s="73"/>
      <c r="EA788" s="73"/>
      <c r="EB788" s="73"/>
      <c r="EC788" s="73"/>
      <c r="ED788" s="74"/>
      <c r="EE788" s="72">
        <f>IF($A788="-","-",ROUND(VLOOKUP($A788+ROUND(LEFT(EE$771,2)/24,5),'[1]ОАО "АТС"'!$A$30:$F$773,6,FALSE)+HLOOKUP($DL$769,'[1]Сбытовая надбавка'!$F$5:$H$6,2,FALSE),2)+'[1]Иные услуги'!$C$6+HLOOKUP($DR$768,'[1]Услуги по передаче'!$G$5:$J$7,3,FALSE))</f>
        <v>2307.46</v>
      </c>
      <c r="EF788" s="73"/>
      <c r="EG788" s="73"/>
      <c r="EH788" s="73"/>
      <c r="EI788" s="73"/>
      <c r="EJ788" s="74"/>
      <c r="EK788" s="72">
        <f>IF($A788="-","-",ROUND(VLOOKUP($A788+ROUND(LEFT(EK$771,2)/24,5),'[1]ОАО "АТС"'!$A$30:$F$773,6,FALSE)+HLOOKUP($DL$769,'[1]Сбытовая надбавка'!$F$5:$H$6,2,FALSE),2)+'[1]Иные услуги'!$C$6+HLOOKUP($DR$768,'[1]Услуги по передаче'!$G$5:$J$7,3,FALSE))</f>
        <v>2464.8200000000002</v>
      </c>
      <c r="EL788" s="73"/>
      <c r="EM788" s="73"/>
      <c r="EN788" s="73"/>
      <c r="EO788" s="73"/>
      <c r="EP788" s="74"/>
      <c r="EQ788" s="72">
        <f>IF($A788="-","-",ROUND(VLOOKUP($A788+ROUND(LEFT(EQ$771,2)/24,5),'[1]ОАО "АТС"'!$A$30:$F$773,6,FALSE)+HLOOKUP($DL$769,'[1]Сбытовая надбавка'!$F$5:$H$6,2,FALSE),2)+'[1]Иные услуги'!$C$6+HLOOKUP($DR$768,'[1]Услуги по передаче'!$G$5:$J$7,3,FALSE))</f>
        <v>2356.9699999999998</v>
      </c>
      <c r="ER788" s="73"/>
      <c r="ES788" s="73"/>
      <c r="ET788" s="73"/>
      <c r="EU788" s="73"/>
      <c r="EV788" s="74"/>
    </row>
    <row r="789" spans="1:152" s="38" customFormat="1" ht="15.75" customHeight="1" x14ac:dyDescent="0.2">
      <c r="A789" s="69">
        <f>$A$132</f>
        <v>45003</v>
      </c>
      <c r="B789" s="70"/>
      <c r="C789" s="70"/>
      <c r="D789" s="70"/>
      <c r="E789" s="70"/>
      <c r="F789" s="70"/>
      <c r="G789" s="70"/>
      <c r="H789" s="71"/>
      <c r="I789" s="72">
        <f>IF($A789="-","-",ROUND(VLOOKUP($A789+ROUND(LEFT(I$771,1)/24,5),'[1]ОАО "АТС"'!$A$30:$F$773,6,FALSE)+HLOOKUP($DL$769,'[1]Сбытовая надбавка'!$F$5:$H$6,2,FALSE),2)+'[1]Иные услуги'!$C$6+HLOOKUP($DR$768,'[1]Услуги по передаче'!$G$5:$J$7,3,FALSE))</f>
        <v>2308.54</v>
      </c>
      <c r="J789" s="73"/>
      <c r="K789" s="73"/>
      <c r="L789" s="73"/>
      <c r="M789" s="73"/>
      <c r="N789" s="74"/>
      <c r="O789" s="72">
        <f>IF($A789="-","-",ROUND(VLOOKUP($A789+ROUND(LEFT(O$771,1)/24,5),'[1]ОАО "АТС"'!$A$30:$F$773,6,FALSE)+HLOOKUP($DL$769,'[1]Сбытовая надбавка'!$F$5:$H$6,2,FALSE),2)+'[1]Иные услуги'!$C$6+HLOOKUP($DR$768,'[1]Услуги по передаче'!$G$5:$J$7,3,FALSE))</f>
        <v>2308.7199999999998</v>
      </c>
      <c r="P789" s="73"/>
      <c r="Q789" s="73"/>
      <c r="R789" s="73"/>
      <c r="S789" s="73"/>
      <c r="T789" s="74"/>
      <c r="U789" s="72">
        <f>IF($A789="-","-",ROUND(VLOOKUP($A789+ROUND(LEFT(U$771,1)/24,5),'[1]ОАО "АТС"'!$A$30:$F$773,6,FALSE)+HLOOKUP($DL$769,'[1]Сбытовая надбавка'!$F$5:$H$6,2,FALSE),2)+'[1]Иные услуги'!$C$6+HLOOKUP($DR$768,'[1]Услуги по передаче'!$G$5:$J$7,3,FALSE))</f>
        <v>2308.83</v>
      </c>
      <c r="V789" s="73"/>
      <c r="W789" s="73"/>
      <c r="X789" s="73"/>
      <c r="Y789" s="73"/>
      <c r="Z789" s="74"/>
      <c r="AA789" s="72">
        <f>IF($A789="-","-",ROUND(VLOOKUP($A789+ROUND(LEFT(AA$771,1)/24,5),'[1]ОАО "АТС"'!$A$30:$F$773,6,FALSE)+HLOOKUP($DL$769,'[1]Сбытовая надбавка'!$F$5:$H$6,2,FALSE),2)+'[1]Иные услуги'!$C$6+HLOOKUP($DR$768,'[1]Услуги по передаче'!$G$5:$J$7,3,FALSE))</f>
        <v>2308.86</v>
      </c>
      <c r="AB789" s="73"/>
      <c r="AC789" s="73"/>
      <c r="AD789" s="73"/>
      <c r="AE789" s="73"/>
      <c r="AF789" s="74"/>
      <c r="AG789" s="72">
        <f>IF($A789="-","-",ROUND(VLOOKUP($A789+ROUND(LEFT(AG$771,1)/24,5),'[1]ОАО "АТС"'!$A$30:$F$773,6,FALSE)+HLOOKUP($DL$769,'[1]Сбытовая надбавка'!$F$5:$H$6,2,FALSE),2)+'[1]Иные услуги'!$C$6+HLOOKUP($DR$768,'[1]Услуги по передаче'!$G$5:$J$7,3,FALSE))</f>
        <v>2308.81</v>
      </c>
      <c r="AH789" s="73"/>
      <c r="AI789" s="73"/>
      <c r="AJ789" s="73"/>
      <c r="AK789" s="73"/>
      <c r="AL789" s="74"/>
      <c r="AM789" s="72">
        <f>IF($A789="-","-",ROUND(VLOOKUP($A789+ROUND(LEFT(AM$771,1)/24,5),'[1]ОАО "АТС"'!$A$30:$F$773,6,FALSE)+HLOOKUP($DL$769,'[1]Сбытовая надбавка'!$F$5:$H$6,2,FALSE),2)+'[1]Иные услуги'!$C$6+HLOOKUP($DR$768,'[1]Услуги по передаче'!$G$5:$J$7,3,FALSE))</f>
        <v>2308.8000000000002</v>
      </c>
      <c r="AN789" s="73"/>
      <c r="AO789" s="73"/>
      <c r="AP789" s="73"/>
      <c r="AQ789" s="73"/>
      <c r="AR789" s="74"/>
      <c r="AS789" s="72">
        <f>IF($A789="-","-",ROUND(VLOOKUP($A789+ROUND(LEFT(AS$771,1)/24,5),'[1]ОАО "АТС"'!$A$30:$F$773,6,FALSE)+HLOOKUP($DL$769,'[1]Сбытовая надбавка'!$F$5:$H$6,2,FALSE),2)+'[1]Иные услуги'!$C$6+HLOOKUP($DR$768,'[1]Услуги по передаче'!$G$5:$J$7,3,FALSE))</f>
        <v>2308.25</v>
      </c>
      <c r="AT789" s="73"/>
      <c r="AU789" s="73"/>
      <c r="AV789" s="73"/>
      <c r="AW789" s="73"/>
      <c r="AX789" s="74"/>
      <c r="AY789" s="72">
        <f>IF($A789="-","-",ROUND(VLOOKUP($A789+ROUND(LEFT(AY$771,1)/24,5),'[1]ОАО "АТС"'!$A$30:$F$773,6,FALSE)+HLOOKUP($DL$769,'[1]Сбытовая надбавка'!$F$5:$H$6,2,FALSE),2)+'[1]Иные услуги'!$C$6+HLOOKUP($DR$768,'[1]Услуги по передаче'!$G$5:$J$7,3,FALSE))</f>
        <v>2308.2800000000002</v>
      </c>
      <c r="AZ789" s="73"/>
      <c r="BA789" s="73"/>
      <c r="BB789" s="73"/>
      <c r="BC789" s="73"/>
      <c r="BD789" s="74"/>
      <c r="BE789" s="72">
        <f>IF($A789="-","-",ROUND(VLOOKUP($A789+ROUND(LEFT(BE$771,1)/24,5),'[1]ОАО "АТС"'!$A$30:$F$773,6,FALSE)+HLOOKUP($DL$769,'[1]Сбытовая надбавка'!$F$5:$H$6,2,FALSE),2)+'[1]Иные услуги'!$C$6+HLOOKUP($DR$768,'[1]Услуги по передаче'!$G$5:$J$7,3,FALSE))</f>
        <v>2308.5100000000002</v>
      </c>
      <c r="BF789" s="73"/>
      <c r="BG789" s="73"/>
      <c r="BH789" s="73"/>
      <c r="BI789" s="73"/>
      <c r="BJ789" s="74"/>
      <c r="BK789" s="72">
        <f>IF($A789="-","-",ROUND(VLOOKUP($A789+ROUND(LEFT(BK$771,1)/24,5),'[1]ОАО "АТС"'!$A$30:$F$773,6,FALSE)+HLOOKUP($DL$769,'[1]Сбытовая надбавка'!$F$5:$H$6,2,FALSE),2)+'[1]Иные услуги'!$C$6+HLOOKUP($DR$768,'[1]Услуги по передаче'!$G$5:$J$7,3,FALSE))</f>
        <v>2308.59</v>
      </c>
      <c r="BL789" s="73"/>
      <c r="BM789" s="73"/>
      <c r="BN789" s="73"/>
      <c r="BO789" s="73"/>
      <c r="BP789" s="74"/>
      <c r="BQ789" s="72">
        <f>IF($A789="-","-",ROUND(VLOOKUP($A789+ROUND(LEFT(BQ$771,2)/24,5),'[1]ОАО "АТС"'!$A$30:$F$773,6,FALSE)+HLOOKUP($DL$769,'[1]Сбытовая надбавка'!$F$5:$H$6,2,FALSE),2)+'[1]Иные услуги'!$C$6+HLOOKUP($DR$768,'[1]Услуги по передаче'!$G$5:$J$7,3,FALSE))</f>
        <v>2308.61</v>
      </c>
      <c r="BR789" s="73"/>
      <c r="BS789" s="73"/>
      <c r="BT789" s="73"/>
      <c r="BU789" s="73"/>
      <c r="BV789" s="74"/>
      <c r="BW789" s="72">
        <f>IF($A789="-","-",ROUND(VLOOKUP($A789+ROUND(LEFT(BW$771,2)/24,5),'[1]ОАО "АТС"'!$A$30:$F$773,6,FALSE)+HLOOKUP($DL$769,'[1]Сбытовая надбавка'!$F$5:$H$6,2,FALSE),2)+'[1]Иные услуги'!$C$6+HLOOKUP($DR$768,'[1]Услуги по передаче'!$G$5:$J$7,3,FALSE))</f>
        <v>2308.65</v>
      </c>
      <c r="BX789" s="73"/>
      <c r="BY789" s="73"/>
      <c r="BZ789" s="73"/>
      <c r="CA789" s="73"/>
      <c r="CB789" s="74"/>
      <c r="CC789" s="72">
        <f>IF($A789="-","-",ROUND(VLOOKUP($A789+ROUND(LEFT(CC$771,2)/24,5),'[1]ОАО "АТС"'!$A$30:$F$773,6,FALSE)+HLOOKUP($DL$769,'[1]Сбытовая надбавка'!$F$5:$H$6,2,FALSE),2)+'[1]Иные услуги'!$C$6+HLOOKUP($DR$768,'[1]Услуги по передаче'!$G$5:$J$7,3,FALSE))</f>
        <v>2308.62</v>
      </c>
      <c r="CD789" s="73"/>
      <c r="CE789" s="73"/>
      <c r="CF789" s="73"/>
      <c r="CG789" s="73"/>
      <c r="CH789" s="74"/>
      <c r="CI789" s="72">
        <f>IF($A789="-","-",ROUND(VLOOKUP($A789+ROUND(LEFT(CI$771,2)/24,5),'[1]ОАО "АТС"'!$A$30:$F$773,6,FALSE)+HLOOKUP($DL$769,'[1]Сбытовая надбавка'!$F$5:$H$6,2,FALSE),2)+'[1]Иные услуги'!$C$6+HLOOKUP($DR$768,'[1]Услуги по передаче'!$G$5:$J$7,3,FALSE))</f>
        <v>2308.6799999999998</v>
      </c>
      <c r="CJ789" s="73"/>
      <c r="CK789" s="73"/>
      <c r="CL789" s="73"/>
      <c r="CM789" s="73"/>
      <c r="CN789" s="74"/>
      <c r="CO789" s="72">
        <f>IF($A789="-","-",ROUND(VLOOKUP($A789+ROUND(LEFT(CO$771,2)/24,5),'[1]ОАО "АТС"'!$A$30:$F$773,6,FALSE)+HLOOKUP($DL$769,'[1]Сбытовая надбавка'!$F$5:$H$6,2,FALSE),2)+'[1]Иные услуги'!$C$6+HLOOKUP($DR$768,'[1]Услуги по передаче'!$G$5:$J$7,3,FALSE))</f>
        <v>2308.7199999999998</v>
      </c>
      <c r="CP789" s="73"/>
      <c r="CQ789" s="73"/>
      <c r="CR789" s="73"/>
      <c r="CS789" s="73"/>
      <c r="CT789" s="74"/>
      <c r="CU789" s="72">
        <f>IF($A789="-","-",ROUND(VLOOKUP($A789+ROUND(LEFT(CU$771,2)/24,5),'[1]ОАО "АТС"'!$A$30:$F$773,6,FALSE)+HLOOKUP($DL$769,'[1]Сбытовая надбавка'!$F$5:$H$6,2,FALSE),2)+'[1]Иные услуги'!$C$6+HLOOKUP($DR$768,'[1]Услуги по передаче'!$G$5:$J$7,3,FALSE))</f>
        <v>2308.88</v>
      </c>
      <c r="CV789" s="73"/>
      <c r="CW789" s="73"/>
      <c r="CX789" s="73"/>
      <c r="CY789" s="73"/>
      <c r="CZ789" s="74"/>
      <c r="DA789" s="72">
        <f>IF($A789="-","-",ROUND(VLOOKUP($A789+ROUND(LEFT(DA$771,2)/24,5),'[1]ОАО "АТС"'!$A$30:$F$773,6,FALSE)+HLOOKUP($DL$769,'[1]Сбытовая надбавка'!$F$5:$H$6,2,FALSE),2)+'[1]Иные услуги'!$C$6+HLOOKUP($DR$768,'[1]Услуги по передаче'!$G$5:$J$7,3,FALSE))</f>
        <v>2308.89</v>
      </c>
      <c r="DB789" s="73"/>
      <c r="DC789" s="73"/>
      <c r="DD789" s="73"/>
      <c r="DE789" s="73"/>
      <c r="DF789" s="74"/>
      <c r="DG789" s="72">
        <f>IF($A789="-","-",ROUND(VLOOKUP($A789+ROUND(LEFT(DG$771,2)/24,5),'[1]ОАО "АТС"'!$A$30:$F$773,6,FALSE)+HLOOKUP($DL$769,'[1]Сбытовая надбавка'!$F$5:$H$6,2,FALSE),2)+'[1]Иные услуги'!$C$6+HLOOKUP($DR$768,'[1]Услуги по передаче'!$G$5:$J$7,3,FALSE))</f>
        <v>2308.9499999999998</v>
      </c>
      <c r="DH789" s="73"/>
      <c r="DI789" s="73"/>
      <c r="DJ789" s="73"/>
      <c r="DK789" s="73"/>
      <c r="DL789" s="74"/>
      <c r="DM789" s="72">
        <f>IF($A789="-","-",ROUND(VLOOKUP($A789+ROUND(LEFT(DM$771,2)/24,5),'[1]ОАО "АТС"'!$A$30:$F$773,6,FALSE)+HLOOKUP($DL$769,'[1]Сбытовая надбавка'!$F$5:$H$6,2,FALSE),2)+'[1]Иные услуги'!$C$6+HLOOKUP($DR$768,'[1]Услуги по передаче'!$G$5:$J$7,3,FALSE))</f>
        <v>2338.2600000000002</v>
      </c>
      <c r="DN789" s="73"/>
      <c r="DO789" s="73"/>
      <c r="DP789" s="73"/>
      <c r="DQ789" s="73"/>
      <c r="DR789" s="74"/>
      <c r="DS789" s="72">
        <f>IF($A789="-","-",ROUND(VLOOKUP($A789+ROUND(LEFT(DS$771,2)/24,5),'[1]ОАО "АТС"'!$A$30:$F$773,6,FALSE)+HLOOKUP($DL$769,'[1]Сбытовая надбавка'!$F$5:$H$6,2,FALSE),2)+'[1]Иные услуги'!$C$6+HLOOKUP($DR$768,'[1]Услуги по передаче'!$G$5:$J$7,3,FALSE))</f>
        <v>2333.48</v>
      </c>
      <c r="DT789" s="73"/>
      <c r="DU789" s="73"/>
      <c r="DV789" s="73"/>
      <c r="DW789" s="73"/>
      <c r="DX789" s="74"/>
      <c r="DY789" s="72">
        <f>IF($A789="-","-",ROUND(VLOOKUP($A789+ROUND(LEFT(DY$771,2)/24,5),'[1]ОАО "АТС"'!$A$30:$F$773,6,FALSE)+HLOOKUP($DL$769,'[1]Сбытовая надбавка'!$F$5:$H$6,2,FALSE),2)+'[1]Иные услуги'!$C$6+HLOOKUP($DR$768,'[1]Услуги по передаче'!$G$5:$J$7,3,FALSE))</f>
        <v>2308.1</v>
      </c>
      <c r="DZ789" s="73"/>
      <c r="EA789" s="73"/>
      <c r="EB789" s="73"/>
      <c r="EC789" s="73"/>
      <c r="ED789" s="74"/>
      <c r="EE789" s="72">
        <f>IF($A789="-","-",ROUND(VLOOKUP($A789+ROUND(LEFT(EE$771,2)/24,5),'[1]ОАО "АТС"'!$A$30:$F$773,6,FALSE)+HLOOKUP($DL$769,'[1]Сбытовая надбавка'!$F$5:$H$6,2,FALSE),2)+'[1]Иные услуги'!$C$6+HLOOKUP($DR$768,'[1]Услуги по передаче'!$G$5:$J$7,3,FALSE))</f>
        <v>2307.9</v>
      </c>
      <c r="EF789" s="73"/>
      <c r="EG789" s="73"/>
      <c r="EH789" s="73"/>
      <c r="EI789" s="73"/>
      <c r="EJ789" s="74"/>
      <c r="EK789" s="72">
        <f>IF($A789="-","-",ROUND(VLOOKUP($A789+ROUND(LEFT(EK$771,2)/24,5),'[1]ОАО "АТС"'!$A$30:$F$773,6,FALSE)+HLOOKUP($DL$769,'[1]Сбытовая надбавка'!$F$5:$H$6,2,FALSE),2)+'[1]Иные услуги'!$C$6+HLOOKUP($DR$768,'[1]Услуги по передаче'!$G$5:$J$7,3,FALSE))</f>
        <v>2401.23</v>
      </c>
      <c r="EL789" s="73"/>
      <c r="EM789" s="73"/>
      <c r="EN789" s="73"/>
      <c r="EO789" s="73"/>
      <c r="EP789" s="74"/>
      <c r="EQ789" s="72">
        <f>IF($A789="-","-",ROUND(VLOOKUP($A789+ROUND(LEFT(EQ$771,2)/24,5),'[1]ОАО "АТС"'!$A$30:$F$773,6,FALSE)+HLOOKUP($DL$769,'[1]Сбытовая надбавка'!$F$5:$H$6,2,FALSE),2)+'[1]Иные услуги'!$C$6+HLOOKUP($DR$768,'[1]Услуги по передаче'!$G$5:$J$7,3,FALSE))</f>
        <v>2340.19</v>
      </c>
      <c r="ER789" s="73"/>
      <c r="ES789" s="73"/>
      <c r="ET789" s="73"/>
      <c r="EU789" s="73"/>
      <c r="EV789" s="74"/>
    </row>
    <row r="790" spans="1:152" s="38" customFormat="1" ht="15.75" customHeight="1" x14ac:dyDescent="0.2">
      <c r="A790" s="69">
        <f>$A$133</f>
        <v>45004</v>
      </c>
      <c r="B790" s="70"/>
      <c r="C790" s="70"/>
      <c r="D790" s="70"/>
      <c r="E790" s="70"/>
      <c r="F790" s="70"/>
      <c r="G790" s="70"/>
      <c r="H790" s="71"/>
      <c r="I790" s="72">
        <f>IF($A790="-","-",ROUND(VLOOKUP($A790+ROUND(LEFT(I$771,1)/24,5),'[1]ОАО "АТС"'!$A$30:$F$773,6,FALSE)+HLOOKUP($DL$769,'[1]Сбытовая надбавка'!$F$5:$H$6,2,FALSE),2)+'[1]Иные услуги'!$C$6+HLOOKUP($DR$768,'[1]Услуги по передаче'!$G$5:$J$7,3,FALSE))</f>
        <v>2308.67</v>
      </c>
      <c r="J790" s="73"/>
      <c r="K790" s="73"/>
      <c r="L790" s="73"/>
      <c r="M790" s="73"/>
      <c r="N790" s="74"/>
      <c r="O790" s="72">
        <f>IF($A790="-","-",ROUND(VLOOKUP($A790+ROUND(LEFT(O$771,1)/24,5),'[1]ОАО "АТС"'!$A$30:$F$773,6,FALSE)+HLOOKUP($DL$769,'[1]Сбытовая надбавка'!$F$5:$H$6,2,FALSE),2)+'[1]Иные услуги'!$C$6+HLOOKUP($DR$768,'[1]Услуги по передаче'!$G$5:$J$7,3,FALSE))</f>
        <v>2308.73</v>
      </c>
      <c r="P790" s="73"/>
      <c r="Q790" s="73"/>
      <c r="R790" s="73"/>
      <c r="S790" s="73"/>
      <c r="T790" s="74"/>
      <c r="U790" s="72">
        <f>IF($A790="-","-",ROUND(VLOOKUP($A790+ROUND(LEFT(U$771,1)/24,5),'[1]ОАО "АТС"'!$A$30:$F$773,6,FALSE)+HLOOKUP($DL$769,'[1]Сбытовая надбавка'!$F$5:$H$6,2,FALSE),2)+'[1]Иные услуги'!$C$6+HLOOKUP($DR$768,'[1]Услуги по передаче'!$G$5:$J$7,3,FALSE))</f>
        <v>2308.89</v>
      </c>
      <c r="V790" s="73"/>
      <c r="W790" s="73"/>
      <c r="X790" s="73"/>
      <c r="Y790" s="73"/>
      <c r="Z790" s="74"/>
      <c r="AA790" s="72">
        <f>IF($A790="-","-",ROUND(VLOOKUP($A790+ROUND(LEFT(AA$771,1)/24,5),'[1]ОАО "АТС"'!$A$30:$F$773,6,FALSE)+HLOOKUP($DL$769,'[1]Сбытовая надбавка'!$F$5:$H$6,2,FALSE),2)+'[1]Иные услуги'!$C$6+HLOOKUP($DR$768,'[1]Услуги по передаче'!$G$5:$J$7,3,FALSE))</f>
        <v>2308.89</v>
      </c>
      <c r="AB790" s="73"/>
      <c r="AC790" s="73"/>
      <c r="AD790" s="73"/>
      <c r="AE790" s="73"/>
      <c r="AF790" s="74"/>
      <c r="AG790" s="72">
        <f>IF($A790="-","-",ROUND(VLOOKUP($A790+ROUND(LEFT(AG$771,1)/24,5),'[1]ОАО "АТС"'!$A$30:$F$773,6,FALSE)+HLOOKUP($DL$769,'[1]Сбытовая надбавка'!$F$5:$H$6,2,FALSE),2)+'[1]Иные услуги'!$C$6+HLOOKUP($DR$768,'[1]Услуги по передаче'!$G$5:$J$7,3,FALSE))</f>
        <v>2308.85</v>
      </c>
      <c r="AH790" s="73"/>
      <c r="AI790" s="73"/>
      <c r="AJ790" s="73"/>
      <c r="AK790" s="73"/>
      <c r="AL790" s="74"/>
      <c r="AM790" s="72">
        <f>IF($A790="-","-",ROUND(VLOOKUP($A790+ROUND(LEFT(AM$771,1)/24,5),'[1]ОАО "АТС"'!$A$30:$F$773,6,FALSE)+HLOOKUP($DL$769,'[1]Сбытовая надбавка'!$F$5:$H$6,2,FALSE),2)+'[1]Иные услуги'!$C$6+HLOOKUP($DR$768,'[1]Услуги по передаче'!$G$5:$J$7,3,FALSE))</f>
        <v>2308.7800000000002</v>
      </c>
      <c r="AN790" s="73"/>
      <c r="AO790" s="73"/>
      <c r="AP790" s="73"/>
      <c r="AQ790" s="73"/>
      <c r="AR790" s="74"/>
      <c r="AS790" s="72">
        <f>IF($A790="-","-",ROUND(VLOOKUP($A790+ROUND(LEFT(AS$771,1)/24,5),'[1]ОАО "АТС"'!$A$30:$F$773,6,FALSE)+HLOOKUP($DL$769,'[1]Сбытовая надбавка'!$F$5:$H$6,2,FALSE),2)+'[1]Иные услуги'!$C$6+HLOOKUP($DR$768,'[1]Услуги по передаче'!$G$5:$J$7,3,FALSE))</f>
        <v>2308.25</v>
      </c>
      <c r="AT790" s="73"/>
      <c r="AU790" s="73"/>
      <c r="AV790" s="73"/>
      <c r="AW790" s="73"/>
      <c r="AX790" s="74"/>
      <c r="AY790" s="72">
        <f>IF($A790="-","-",ROUND(VLOOKUP($A790+ROUND(LEFT(AY$771,1)/24,5),'[1]ОАО "АТС"'!$A$30:$F$773,6,FALSE)+HLOOKUP($DL$769,'[1]Сбытовая надбавка'!$F$5:$H$6,2,FALSE),2)+'[1]Иные услуги'!$C$6+HLOOKUP($DR$768,'[1]Услуги по передаче'!$G$5:$J$7,3,FALSE))</f>
        <v>2308.44</v>
      </c>
      <c r="AZ790" s="73"/>
      <c r="BA790" s="73"/>
      <c r="BB790" s="73"/>
      <c r="BC790" s="73"/>
      <c r="BD790" s="74"/>
      <c r="BE790" s="72">
        <f>IF($A790="-","-",ROUND(VLOOKUP($A790+ROUND(LEFT(BE$771,1)/24,5),'[1]ОАО "АТС"'!$A$30:$F$773,6,FALSE)+HLOOKUP($DL$769,'[1]Сбытовая надбавка'!$F$5:$H$6,2,FALSE),2)+'[1]Иные услуги'!$C$6+HLOOKUP($DR$768,'[1]Услуги по передаче'!$G$5:$J$7,3,FALSE))</f>
        <v>2308.4299999999998</v>
      </c>
      <c r="BF790" s="73"/>
      <c r="BG790" s="73"/>
      <c r="BH790" s="73"/>
      <c r="BI790" s="73"/>
      <c r="BJ790" s="74"/>
      <c r="BK790" s="72">
        <f>IF($A790="-","-",ROUND(VLOOKUP($A790+ROUND(LEFT(BK$771,1)/24,5),'[1]ОАО "АТС"'!$A$30:$F$773,6,FALSE)+HLOOKUP($DL$769,'[1]Сбытовая надбавка'!$F$5:$H$6,2,FALSE),2)+'[1]Иные услуги'!$C$6+HLOOKUP($DR$768,'[1]Услуги по передаче'!$G$5:$J$7,3,FALSE))</f>
        <v>2308.6799999999998</v>
      </c>
      <c r="BL790" s="73"/>
      <c r="BM790" s="73"/>
      <c r="BN790" s="73"/>
      <c r="BO790" s="73"/>
      <c r="BP790" s="74"/>
      <c r="BQ790" s="72">
        <f>IF($A790="-","-",ROUND(VLOOKUP($A790+ROUND(LEFT(BQ$771,2)/24,5),'[1]ОАО "АТС"'!$A$30:$F$773,6,FALSE)+HLOOKUP($DL$769,'[1]Сбытовая надбавка'!$F$5:$H$6,2,FALSE),2)+'[1]Иные услуги'!$C$6+HLOOKUP($DR$768,'[1]Услуги по передаче'!$G$5:$J$7,3,FALSE))</f>
        <v>2308.58</v>
      </c>
      <c r="BR790" s="73"/>
      <c r="BS790" s="73"/>
      <c r="BT790" s="73"/>
      <c r="BU790" s="73"/>
      <c r="BV790" s="74"/>
      <c r="BW790" s="72">
        <f>IF($A790="-","-",ROUND(VLOOKUP($A790+ROUND(LEFT(BW$771,2)/24,5),'[1]ОАО "АТС"'!$A$30:$F$773,6,FALSE)+HLOOKUP($DL$769,'[1]Сбытовая надбавка'!$F$5:$H$6,2,FALSE),2)+'[1]Иные услуги'!$C$6+HLOOKUP($DR$768,'[1]Услуги по передаче'!$G$5:$J$7,3,FALSE))</f>
        <v>2308.73</v>
      </c>
      <c r="BX790" s="73"/>
      <c r="BY790" s="73"/>
      <c r="BZ790" s="73"/>
      <c r="CA790" s="73"/>
      <c r="CB790" s="74"/>
      <c r="CC790" s="72">
        <f>IF($A790="-","-",ROUND(VLOOKUP($A790+ROUND(LEFT(CC$771,2)/24,5),'[1]ОАО "АТС"'!$A$30:$F$773,6,FALSE)+HLOOKUP($DL$769,'[1]Сбытовая надбавка'!$F$5:$H$6,2,FALSE),2)+'[1]Иные услуги'!$C$6+HLOOKUP($DR$768,'[1]Услуги по передаче'!$G$5:$J$7,3,FALSE))</f>
        <v>2308.6999999999998</v>
      </c>
      <c r="CD790" s="73"/>
      <c r="CE790" s="73"/>
      <c r="CF790" s="73"/>
      <c r="CG790" s="73"/>
      <c r="CH790" s="74"/>
      <c r="CI790" s="72">
        <f>IF($A790="-","-",ROUND(VLOOKUP($A790+ROUND(LEFT(CI$771,2)/24,5),'[1]ОАО "АТС"'!$A$30:$F$773,6,FALSE)+HLOOKUP($DL$769,'[1]Сбытовая надбавка'!$F$5:$H$6,2,FALSE),2)+'[1]Иные услуги'!$C$6+HLOOKUP($DR$768,'[1]Услуги по передаче'!$G$5:$J$7,3,FALSE))</f>
        <v>2308.7199999999998</v>
      </c>
      <c r="CJ790" s="73"/>
      <c r="CK790" s="73"/>
      <c r="CL790" s="73"/>
      <c r="CM790" s="73"/>
      <c r="CN790" s="74"/>
      <c r="CO790" s="72">
        <f>IF($A790="-","-",ROUND(VLOOKUP($A790+ROUND(LEFT(CO$771,2)/24,5),'[1]ОАО "АТС"'!$A$30:$F$773,6,FALSE)+HLOOKUP($DL$769,'[1]Сбытовая надбавка'!$F$5:$H$6,2,FALSE),2)+'[1]Иные услуги'!$C$6+HLOOKUP($DR$768,'[1]Услуги по передаче'!$G$5:$J$7,3,FALSE))</f>
        <v>2308.7600000000002</v>
      </c>
      <c r="CP790" s="73"/>
      <c r="CQ790" s="73"/>
      <c r="CR790" s="73"/>
      <c r="CS790" s="73"/>
      <c r="CT790" s="74"/>
      <c r="CU790" s="72">
        <f>IF($A790="-","-",ROUND(VLOOKUP($A790+ROUND(LEFT(CU$771,2)/24,5),'[1]ОАО "АТС"'!$A$30:$F$773,6,FALSE)+HLOOKUP($DL$769,'[1]Сбытовая надбавка'!$F$5:$H$6,2,FALSE),2)+'[1]Иные услуги'!$C$6+HLOOKUP($DR$768,'[1]Услуги по передаче'!$G$5:$J$7,3,FALSE))</f>
        <v>2308.89</v>
      </c>
      <c r="CV790" s="73"/>
      <c r="CW790" s="73"/>
      <c r="CX790" s="73"/>
      <c r="CY790" s="73"/>
      <c r="CZ790" s="74"/>
      <c r="DA790" s="72">
        <f>IF($A790="-","-",ROUND(VLOOKUP($A790+ROUND(LEFT(DA$771,2)/24,5),'[1]ОАО "АТС"'!$A$30:$F$773,6,FALSE)+HLOOKUP($DL$769,'[1]Сбытовая надбавка'!$F$5:$H$6,2,FALSE),2)+'[1]Иные услуги'!$C$6+HLOOKUP($DR$768,'[1]Услуги по передаче'!$G$5:$J$7,3,FALSE))</f>
        <v>2308.89</v>
      </c>
      <c r="DB790" s="73"/>
      <c r="DC790" s="73"/>
      <c r="DD790" s="73"/>
      <c r="DE790" s="73"/>
      <c r="DF790" s="74"/>
      <c r="DG790" s="72">
        <f>IF($A790="-","-",ROUND(VLOOKUP($A790+ROUND(LEFT(DG$771,2)/24,5),'[1]ОАО "АТС"'!$A$30:$F$773,6,FALSE)+HLOOKUP($DL$769,'[1]Сбытовая надбавка'!$F$5:$H$6,2,FALSE),2)+'[1]Иные услуги'!$C$6+HLOOKUP($DR$768,'[1]Услуги по передаче'!$G$5:$J$7,3,FALSE))</f>
        <v>2308.98</v>
      </c>
      <c r="DH790" s="73"/>
      <c r="DI790" s="73"/>
      <c r="DJ790" s="73"/>
      <c r="DK790" s="73"/>
      <c r="DL790" s="74"/>
      <c r="DM790" s="72">
        <f>IF($A790="-","-",ROUND(VLOOKUP($A790+ROUND(LEFT(DM$771,2)/24,5),'[1]ОАО "АТС"'!$A$30:$F$773,6,FALSE)+HLOOKUP($DL$769,'[1]Сбытовая надбавка'!$F$5:$H$6,2,FALSE),2)+'[1]Иные услуги'!$C$6+HLOOKUP($DR$768,'[1]Услуги по передаче'!$G$5:$J$7,3,FALSE))</f>
        <v>2307.14</v>
      </c>
      <c r="DN790" s="73"/>
      <c r="DO790" s="73"/>
      <c r="DP790" s="73"/>
      <c r="DQ790" s="73"/>
      <c r="DR790" s="74"/>
      <c r="DS790" s="72">
        <f>IF($A790="-","-",ROUND(VLOOKUP($A790+ROUND(LEFT(DS$771,2)/24,5),'[1]ОАО "АТС"'!$A$30:$F$773,6,FALSE)+HLOOKUP($DL$769,'[1]Сбытовая надбавка'!$F$5:$H$6,2,FALSE),2)+'[1]Иные услуги'!$C$6+HLOOKUP($DR$768,'[1]Услуги по передаче'!$G$5:$J$7,3,FALSE))</f>
        <v>2346.9900000000002</v>
      </c>
      <c r="DT790" s="73"/>
      <c r="DU790" s="73"/>
      <c r="DV790" s="73"/>
      <c r="DW790" s="73"/>
      <c r="DX790" s="74"/>
      <c r="DY790" s="72">
        <f>IF($A790="-","-",ROUND(VLOOKUP($A790+ROUND(LEFT(DY$771,2)/24,5),'[1]ОАО "АТС"'!$A$30:$F$773,6,FALSE)+HLOOKUP($DL$769,'[1]Сбытовая надбавка'!$F$5:$H$6,2,FALSE),2)+'[1]Иные услуги'!$C$6+HLOOKUP($DR$768,'[1]Услуги по передаче'!$G$5:$J$7,3,FALSE))</f>
        <v>2314.86</v>
      </c>
      <c r="DZ790" s="73"/>
      <c r="EA790" s="73"/>
      <c r="EB790" s="73"/>
      <c r="EC790" s="73"/>
      <c r="ED790" s="74"/>
      <c r="EE790" s="72">
        <f>IF($A790="-","-",ROUND(VLOOKUP($A790+ROUND(LEFT(EE$771,2)/24,5),'[1]ОАО "АТС"'!$A$30:$F$773,6,FALSE)+HLOOKUP($DL$769,'[1]Сбытовая надбавка'!$F$5:$H$6,2,FALSE),2)+'[1]Иные услуги'!$C$6+HLOOKUP($DR$768,'[1]Услуги по передаче'!$G$5:$J$7,3,FALSE))</f>
        <v>2307.5700000000002</v>
      </c>
      <c r="EF790" s="73"/>
      <c r="EG790" s="73"/>
      <c r="EH790" s="73"/>
      <c r="EI790" s="73"/>
      <c r="EJ790" s="74"/>
      <c r="EK790" s="72">
        <f>IF($A790="-","-",ROUND(VLOOKUP($A790+ROUND(LEFT(EK$771,2)/24,5),'[1]ОАО "АТС"'!$A$30:$F$773,6,FALSE)+HLOOKUP($DL$769,'[1]Сбытовая надбавка'!$F$5:$H$6,2,FALSE),2)+'[1]Иные услуги'!$C$6+HLOOKUP($DR$768,'[1]Услуги по передаче'!$G$5:$J$7,3,FALSE))</f>
        <v>2402.21</v>
      </c>
      <c r="EL790" s="73"/>
      <c r="EM790" s="73"/>
      <c r="EN790" s="73"/>
      <c r="EO790" s="73"/>
      <c r="EP790" s="74"/>
      <c r="EQ790" s="72">
        <f>IF($A790="-","-",ROUND(VLOOKUP($A790+ROUND(LEFT(EQ$771,2)/24,5),'[1]ОАО "АТС"'!$A$30:$F$773,6,FALSE)+HLOOKUP($DL$769,'[1]Сбытовая надбавка'!$F$5:$H$6,2,FALSE),2)+'[1]Иные услуги'!$C$6+HLOOKUP($DR$768,'[1]Услуги по передаче'!$G$5:$J$7,3,FALSE))</f>
        <v>2333.5500000000002</v>
      </c>
      <c r="ER790" s="73"/>
      <c r="ES790" s="73"/>
      <c r="ET790" s="73"/>
      <c r="EU790" s="73"/>
      <c r="EV790" s="74"/>
    </row>
    <row r="791" spans="1:152" s="38" customFormat="1" ht="15.75" customHeight="1" x14ac:dyDescent="0.2">
      <c r="A791" s="69">
        <f>$A$134</f>
        <v>45005</v>
      </c>
      <c r="B791" s="70"/>
      <c r="C791" s="70"/>
      <c r="D791" s="70"/>
      <c r="E791" s="70"/>
      <c r="F791" s="70"/>
      <c r="G791" s="70"/>
      <c r="H791" s="71"/>
      <c r="I791" s="72">
        <f>IF($A791="-","-",ROUND(VLOOKUP($A791+ROUND(LEFT(I$771,1)/24,5),'[1]ОАО "АТС"'!$A$30:$F$773,6,FALSE)+HLOOKUP($DL$769,'[1]Сбытовая надбавка'!$F$5:$H$6,2,FALSE),2)+'[1]Иные услуги'!$C$6+HLOOKUP($DR$768,'[1]Услуги по передаче'!$G$5:$J$7,3,FALSE))</f>
        <v>2308.62</v>
      </c>
      <c r="J791" s="73"/>
      <c r="K791" s="73"/>
      <c r="L791" s="73"/>
      <c r="M791" s="73"/>
      <c r="N791" s="74"/>
      <c r="O791" s="72">
        <f>IF($A791="-","-",ROUND(VLOOKUP($A791+ROUND(LEFT(O$771,1)/24,5),'[1]ОАО "АТС"'!$A$30:$F$773,6,FALSE)+HLOOKUP($DL$769,'[1]Сбытовая надбавка'!$F$5:$H$6,2,FALSE),2)+'[1]Иные услуги'!$C$6+HLOOKUP($DR$768,'[1]Услуги по передаче'!$G$5:$J$7,3,FALSE))</f>
        <v>2308.81</v>
      </c>
      <c r="P791" s="73"/>
      <c r="Q791" s="73"/>
      <c r="R791" s="73"/>
      <c r="S791" s="73"/>
      <c r="T791" s="74"/>
      <c r="U791" s="72">
        <f>IF($A791="-","-",ROUND(VLOOKUP($A791+ROUND(LEFT(U$771,1)/24,5),'[1]ОАО "АТС"'!$A$30:$F$773,6,FALSE)+HLOOKUP($DL$769,'[1]Сбытовая надбавка'!$F$5:$H$6,2,FALSE),2)+'[1]Иные услуги'!$C$6+HLOOKUP($DR$768,'[1]Услуги по передаче'!$G$5:$J$7,3,FALSE))</f>
        <v>2308.77</v>
      </c>
      <c r="V791" s="73"/>
      <c r="W791" s="73"/>
      <c r="X791" s="73"/>
      <c r="Y791" s="73"/>
      <c r="Z791" s="74"/>
      <c r="AA791" s="72">
        <f>IF($A791="-","-",ROUND(VLOOKUP($A791+ROUND(LEFT(AA$771,1)/24,5),'[1]ОАО "АТС"'!$A$30:$F$773,6,FALSE)+HLOOKUP($DL$769,'[1]Сбытовая надбавка'!$F$5:$H$6,2,FALSE),2)+'[1]Иные услуги'!$C$6+HLOOKUP($DR$768,'[1]Услуги по передаче'!$G$5:$J$7,3,FALSE))</f>
        <v>2308.73</v>
      </c>
      <c r="AB791" s="73"/>
      <c r="AC791" s="73"/>
      <c r="AD791" s="73"/>
      <c r="AE791" s="73"/>
      <c r="AF791" s="74"/>
      <c r="AG791" s="72">
        <f>IF($A791="-","-",ROUND(VLOOKUP($A791+ROUND(LEFT(AG$771,1)/24,5),'[1]ОАО "АТС"'!$A$30:$F$773,6,FALSE)+HLOOKUP($DL$769,'[1]Сбытовая надбавка'!$F$5:$H$6,2,FALSE),2)+'[1]Иные услуги'!$C$6+HLOOKUP($DR$768,'[1]Услуги по передаче'!$G$5:$J$7,3,FALSE))</f>
        <v>2308.63</v>
      </c>
      <c r="AH791" s="73"/>
      <c r="AI791" s="73"/>
      <c r="AJ791" s="73"/>
      <c r="AK791" s="73"/>
      <c r="AL791" s="74"/>
      <c r="AM791" s="72">
        <f>IF($A791="-","-",ROUND(VLOOKUP($A791+ROUND(LEFT(AM$771,1)/24,5),'[1]ОАО "АТС"'!$A$30:$F$773,6,FALSE)+HLOOKUP($DL$769,'[1]Сбытовая надбавка'!$F$5:$H$6,2,FALSE),2)+'[1]Иные услуги'!$C$6+HLOOKUP($DR$768,'[1]Услуги по передаче'!$G$5:$J$7,3,FALSE))</f>
        <v>2308.64</v>
      </c>
      <c r="AN791" s="73"/>
      <c r="AO791" s="73"/>
      <c r="AP791" s="73"/>
      <c r="AQ791" s="73"/>
      <c r="AR791" s="74"/>
      <c r="AS791" s="72">
        <f>IF($A791="-","-",ROUND(VLOOKUP($A791+ROUND(LEFT(AS$771,1)/24,5),'[1]ОАО "АТС"'!$A$30:$F$773,6,FALSE)+HLOOKUP($DL$769,'[1]Сбытовая надбавка'!$F$5:$H$6,2,FALSE),2)+'[1]Иные услуги'!$C$6+HLOOKUP($DR$768,'[1]Услуги по передаче'!$G$5:$J$7,3,FALSE))</f>
        <v>2307.88</v>
      </c>
      <c r="AT791" s="73"/>
      <c r="AU791" s="73"/>
      <c r="AV791" s="73"/>
      <c r="AW791" s="73"/>
      <c r="AX791" s="74"/>
      <c r="AY791" s="72">
        <f>IF($A791="-","-",ROUND(VLOOKUP($A791+ROUND(LEFT(AY$771,1)/24,5),'[1]ОАО "АТС"'!$A$30:$F$773,6,FALSE)+HLOOKUP($DL$769,'[1]Сбытовая надбавка'!$F$5:$H$6,2,FALSE),2)+'[1]Иные услуги'!$C$6+HLOOKUP($DR$768,'[1]Услуги по передаче'!$G$5:$J$7,3,FALSE))</f>
        <v>2383.8200000000002</v>
      </c>
      <c r="AZ791" s="73"/>
      <c r="BA791" s="73"/>
      <c r="BB791" s="73"/>
      <c r="BC791" s="73"/>
      <c r="BD791" s="74"/>
      <c r="BE791" s="72">
        <f>IF($A791="-","-",ROUND(VLOOKUP($A791+ROUND(LEFT(BE$771,1)/24,5),'[1]ОАО "АТС"'!$A$30:$F$773,6,FALSE)+HLOOKUP($DL$769,'[1]Сбытовая надбавка'!$F$5:$H$6,2,FALSE),2)+'[1]Иные услуги'!$C$6+HLOOKUP($DR$768,'[1]Услуги по передаче'!$G$5:$J$7,3,FALSE))</f>
        <v>2308.41</v>
      </c>
      <c r="BF791" s="73"/>
      <c r="BG791" s="73"/>
      <c r="BH791" s="73"/>
      <c r="BI791" s="73"/>
      <c r="BJ791" s="74"/>
      <c r="BK791" s="72">
        <f>IF($A791="-","-",ROUND(VLOOKUP($A791+ROUND(LEFT(BK$771,1)/24,5),'[1]ОАО "АТС"'!$A$30:$F$773,6,FALSE)+HLOOKUP($DL$769,'[1]Сбытовая надбавка'!$F$5:$H$6,2,FALSE),2)+'[1]Иные услуги'!$C$6+HLOOKUP($DR$768,'[1]Услуги по передаче'!$G$5:$J$7,3,FALSE))</f>
        <v>2356.9900000000002</v>
      </c>
      <c r="BL791" s="73"/>
      <c r="BM791" s="73"/>
      <c r="BN791" s="73"/>
      <c r="BO791" s="73"/>
      <c r="BP791" s="74"/>
      <c r="BQ791" s="72">
        <f>IF($A791="-","-",ROUND(VLOOKUP($A791+ROUND(LEFT(BQ$771,2)/24,5),'[1]ОАО "АТС"'!$A$30:$F$773,6,FALSE)+HLOOKUP($DL$769,'[1]Сбытовая надбавка'!$F$5:$H$6,2,FALSE),2)+'[1]Иные услуги'!$C$6+HLOOKUP($DR$768,'[1]Услуги по передаче'!$G$5:$J$7,3,FALSE))</f>
        <v>2366.7199999999998</v>
      </c>
      <c r="BR791" s="73"/>
      <c r="BS791" s="73"/>
      <c r="BT791" s="73"/>
      <c r="BU791" s="73"/>
      <c r="BV791" s="74"/>
      <c r="BW791" s="72">
        <f>IF($A791="-","-",ROUND(VLOOKUP($A791+ROUND(LEFT(BW$771,2)/24,5),'[1]ОАО "АТС"'!$A$30:$F$773,6,FALSE)+HLOOKUP($DL$769,'[1]Сбытовая надбавка'!$F$5:$H$6,2,FALSE),2)+'[1]Иные услуги'!$C$6+HLOOKUP($DR$768,'[1]Услуги по передаче'!$G$5:$J$7,3,FALSE))</f>
        <v>2354.9699999999998</v>
      </c>
      <c r="BX791" s="73"/>
      <c r="BY791" s="73"/>
      <c r="BZ791" s="73"/>
      <c r="CA791" s="73"/>
      <c r="CB791" s="74"/>
      <c r="CC791" s="72">
        <f>IF($A791="-","-",ROUND(VLOOKUP($A791+ROUND(LEFT(CC$771,2)/24,5),'[1]ОАО "АТС"'!$A$30:$F$773,6,FALSE)+HLOOKUP($DL$769,'[1]Сбытовая надбавка'!$F$5:$H$6,2,FALSE),2)+'[1]Иные услуги'!$C$6+HLOOKUP($DR$768,'[1]Услуги по передаче'!$G$5:$J$7,3,FALSE))</f>
        <v>2315.09</v>
      </c>
      <c r="CD791" s="73"/>
      <c r="CE791" s="73"/>
      <c r="CF791" s="73"/>
      <c r="CG791" s="73"/>
      <c r="CH791" s="74"/>
      <c r="CI791" s="72">
        <f>IF($A791="-","-",ROUND(VLOOKUP($A791+ROUND(LEFT(CI$771,2)/24,5),'[1]ОАО "АТС"'!$A$30:$F$773,6,FALSE)+HLOOKUP($DL$769,'[1]Сбытовая надбавка'!$F$5:$H$6,2,FALSE),2)+'[1]Иные услуги'!$C$6+HLOOKUP($DR$768,'[1]Услуги по передаче'!$G$5:$J$7,3,FALSE))</f>
        <v>2308.46</v>
      </c>
      <c r="CJ791" s="73"/>
      <c r="CK791" s="73"/>
      <c r="CL791" s="73"/>
      <c r="CM791" s="73"/>
      <c r="CN791" s="74"/>
      <c r="CO791" s="72">
        <f>IF($A791="-","-",ROUND(VLOOKUP($A791+ROUND(LEFT(CO$771,2)/24,5),'[1]ОАО "АТС"'!$A$30:$F$773,6,FALSE)+HLOOKUP($DL$769,'[1]Сбытовая надбавка'!$F$5:$H$6,2,FALSE),2)+'[1]Иные услуги'!$C$6+HLOOKUP($DR$768,'[1]Услуги по передаче'!$G$5:$J$7,3,FALSE))</f>
        <v>2308.4900000000002</v>
      </c>
      <c r="CP791" s="73"/>
      <c r="CQ791" s="73"/>
      <c r="CR791" s="73"/>
      <c r="CS791" s="73"/>
      <c r="CT791" s="74"/>
      <c r="CU791" s="72">
        <f>IF($A791="-","-",ROUND(VLOOKUP($A791+ROUND(LEFT(CU$771,2)/24,5),'[1]ОАО "АТС"'!$A$30:$F$773,6,FALSE)+HLOOKUP($DL$769,'[1]Сбытовая надбавка'!$F$5:$H$6,2,FALSE),2)+'[1]Иные услуги'!$C$6+HLOOKUP($DR$768,'[1]Услуги по передаче'!$G$5:$J$7,3,FALSE))</f>
        <v>2308.7199999999998</v>
      </c>
      <c r="CV791" s="73"/>
      <c r="CW791" s="73"/>
      <c r="CX791" s="73"/>
      <c r="CY791" s="73"/>
      <c r="CZ791" s="74"/>
      <c r="DA791" s="72">
        <f>IF($A791="-","-",ROUND(VLOOKUP($A791+ROUND(LEFT(DA$771,2)/24,5),'[1]ОАО "АТС"'!$A$30:$F$773,6,FALSE)+HLOOKUP($DL$769,'[1]Сбытовая надбавка'!$F$5:$H$6,2,FALSE),2)+'[1]Иные услуги'!$C$6+HLOOKUP($DR$768,'[1]Услуги по передаче'!$G$5:$J$7,3,FALSE))</f>
        <v>2308.85</v>
      </c>
      <c r="DB791" s="73"/>
      <c r="DC791" s="73"/>
      <c r="DD791" s="73"/>
      <c r="DE791" s="73"/>
      <c r="DF791" s="74"/>
      <c r="DG791" s="72">
        <f>IF($A791="-","-",ROUND(VLOOKUP($A791+ROUND(LEFT(DG$771,2)/24,5),'[1]ОАО "АТС"'!$A$30:$F$773,6,FALSE)+HLOOKUP($DL$769,'[1]Сбытовая надбавка'!$F$5:$H$6,2,FALSE),2)+'[1]Иные услуги'!$C$6+HLOOKUP($DR$768,'[1]Услуги по передаче'!$G$5:$J$7,3,FALSE))</f>
        <v>2308.88</v>
      </c>
      <c r="DH791" s="73"/>
      <c r="DI791" s="73"/>
      <c r="DJ791" s="73"/>
      <c r="DK791" s="73"/>
      <c r="DL791" s="74"/>
      <c r="DM791" s="72">
        <f>IF($A791="-","-",ROUND(VLOOKUP($A791+ROUND(LEFT(DM$771,2)/24,5),'[1]ОАО "АТС"'!$A$30:$F$773,6,FALSE)+HLOOKUP($DL$769,'[1]Сбытовая надбавка'!$F$5:$H$6,2,FALSE),2)+'[1]Иные услуги'!$C$6+HLOOKUP($DR$768,'[1]Услуги по передаче'!$G$5:$J$7,3,FALSE))</f>
        <v>2338.4299999999998</v>
      </c>
      <c r="DN791" s="73"/>
      <c r="DO791" s="73"/>
      <c r="DP791" s="73"/>
      <c r="DQ791" s="73"/>
      <c r="DR791" s="74"/>
      <c r="DS791" s="72">
        <f>IF($A791="-","-",ROUND(VLOOKUP($A791+ROUND(LEFT(DS$771,2)/24,5),'[1]ОАО "АТС"'!$A$30:$F$773,6,FALSE)+HLOOKUP($DL$769,'[1]Сбытовая надбавка'!$F$5:$H$6,2,FALSE),2)+'[1]Иные услуги'!$C$6+HLOOKUP($DR$768,'[1]Услуги по передаче'!$G$5:$J$7,3,FALSE))</f>
        <v>2387.52</v>
      </c>
      <c r="DT791" s="73"/>
      <c r="DU791" s="73"/>
      <c r="DV791" s="73"/>
      <c r="DW791" s="73"/>
      <c r="DX791" s="74"/>
      <c r="DY791" s="72">
        <f>IF($A791="-","-",ROUND(VLOOKUP($A791+ROUND(LEFT(DY$771,2)/24,5),'[1]ОАО "АТС"'!$A$30:$F$773,6,FALSE)+HLOOKUP($DL$769,'[1]Сбытовая надбавка'!$F$5:$H$6,2,FALSE),2)+'[1]Иные услуги'!$C$6+HLOOKUP($DR$768,'[1]Услуги по передаче'!$G$5:$J$7,3,FALSE))</f>
        <v>2334.5500000000002</v>
      </c>
      <c r="DZ791" s="73"/>
      <c r="EA791" s="73"/>
      <c r="EB791" s="73"/>
      <c r="EC791" s="73"/>
      <c r="ED791" s="74"/>
      <c r="EE791" s="72">
        <f>IF($A791="-","-",ROUND(VLOOKUP($A791+ROUND(LEFT(EE$771,2)/24,5),'[1]ОАО "АТС"'!$A$30:$F$773,6,FALSE)+HLOOKUP($DL$769,'[1]Сбытовая надбавка'!$F$5:$H$6,2,FALSE),2)+'[1]Иные услуги'!$C$6+HLOOKUP($DR$768,'[1]Услуги по передаче'!$G$5:$J$7,3,FALSE))</f>
        <v>2307.35</v>
      </c>
      <c r="EF791" s="73"/>
      <c r="EG791" s="73"/>
      <c r="EH791" s="73"/>
      <c r="EI791" s="73"/>
      <c r="EJ791" s="74"/>
      <c r="EK791" s="72">
        <f>IF($A791="-","-",ROUND(VLOOKUP($A791+ROUND(LEFT(EK$771,2)/24,5),'[1]ОАО "АТС"'!$A$30:$F$773,6,FALSE)+HLOOKUP($DL$769,'[1]Сбытовая надбавка'!$F$5:$H$6,2,FALSE),2)+'[1]Иные услуги'!$C$6+HLOOKUP($DR$768,'[1]Услуги по передаче'!$G$5:$J$7,3,FALSE))</f>
        <v>2439.9</v>
      </c>
      <c r="EL791" s="73"/>
      <c r="EM791" s="73"/>
      <c r="EN791" s="73"/>
      <c r="EO791" s="73"/>
      <c r="EP791" s="74"/>
      <c r="EQ791" s="72">
        <f>IF($A791="-","-",ROUND(VLOOKUP($A791+ROUND(LEFT(EQ$771,2)/24,5),'[1]ОАО "АТС"'!$A$30:$F$773,6,FALSE)+HLOOKUP($DL$769,'[1]Сбытовая надбавка'!$F$5:$H$6,2,FALSE),2)+'[1]Иные услуги'!$C$6+HLOOKUP($DR$768,'[1]Услуги по передаче'!$G$5:$J$7,3,FALSE))</f>
        <v>2336.4</v>
      </c>
      <c r="ER791" s="73"/>
      <c r="ES791" s="73"/>
      <c r="ET791" s="73"/>
      <c r="EU791" s="73"/>
      <c r="EV791" s="74"/>
    </row>
    <row r="792" spans="1:152" s="38" customFormat="1" ht="15.75" customHeight="1" x14ac:dyDescent="0.2">
      <c r="A792" s="69">
        <f>$A$135</f>
        <v>45006</v>
      </c>
      <c r="B792" s="70"/>
      <c r="C792" s="70"/>
      <c r="D792" s="70"/>
      <c r="E792" s="70"/>
      <c r="F792" s="70"/>
      <c r="G792" s="70"/>
      <c r="H792" s="71"/>
      <c r="I792" s="72">
        <f>IF($A792="-","-",ROUND(VLOOKUP($A792+ROUND(LEFT(I$771,1)/24,5),'[1]ОАО "АТС"'!$A$30:$F$773,6,FALSE)+HLOOKUP($DL$769,'[1]Сбытовая надбавка'!$F$5:$H$6,2,FALSE),2)+'[1]Иные услуги'!$C$6+HLOOKUP($DR$768,'[1]Услуги по передаче'!$G$5:$J$7,3,FALSE))</f>
        <v>2308.5700000000002</v>
      </c>
      <c r="J792" s="73"/>
      <c r="K792" s="73"/>
      <c r="L792" s="73"/>
      <c r="M792" s="73"/>
      <c r="N792" s="74"/>
      <c r="O792" s="72">
        <f>IF($A792="-","-",ROUND(VLOOKUP($A792+ROUND(LEFT(O$771,1)/24,5),'[1]ОАО "АТС"'!$A$30:$F$773,6,FALSE)+HLOOKUP($DL$769,'[1]Сбытовая надбавка'!$F$5:$H$6,2,FALSE),2)+'[1]Иные услуги'!$C$6+HLOOKUP($DR$768,'[1]Услуги по передаче'!$G$5:$J$7,3,FALSE))</f>
        <v>2308.2800000000002</v>
      </c>
      <c r="P792" s="73"/>
      <c r="Q792" s="73"/>
      <c r="R792" s="73"/>
      <c r="S792" s="73"/>
      <c r="T792" s="74"/>
      <c r="U792" s="72">
        <f>IF($A792="-","-",ROUND(VLOOKUP($A792+ROUND(LEFT(U$771,1)/24,5),'[1]ОАО "АТС"'!$A$30:$F$773,6,FALSE)+HLOOKUP($DL$769,'[1]Сбытовая надбавка'!$F$5:$H$6,2,FALSE),2)+'[1]Иные услуги'!$C$6+HLOOKUP($DR$768,'[1]Услуги по передаче'!$G$5:$J$7,3,FALSE))</f>
        <v>2308.8000000000002</v>
      </c>
      <c r="V792" s="73"/>
      <c r="W792" s="73"/>
      <c r="X792" s="73"/>
      <c r="Y792" s="73"/>
      <c r="Z792" s="74"/>
      <c r="AA792" s="72">
        <f>IF($A792="-","-",ROUND(VLOOKUP($A792+ROUND(LEFT(AA$771,1)/24,5),'[1]ОАО "АТС"'!$A$30:$F$773,6,FALSE)+HLOOKUP($DL$769,'[1]Сбытовая надбавка'!$F$5:$H$6,2,FALSE),2)+'[1]Иные услуги'!$C$6+HLOOKUP($DR$768,'[1]Услуги по передаче'!$G$5:$J$7,3,FALSE))</f>
        <v>2308.8000000000002</v>
      </c>
      <c r="AB792" s="73"/>
      <c r="AC792" s="73"/>
      <c r="AD792" s="73"/>
      <c r="AE792" s="73"/>
      <c r="AF792" s="74"/>
      <c r="AG792" s="72">
        <f>IF($A792="-","-",ROUND(VLOOKUP($A792+ROUND(LEFT(AG$771,1)/24,5),'[1]ОАО "АТС"'!$A$30:$F$773,6,FALSE)+HLOOKUP($DL$769,'[1]Сбытовая надбавка'!$F$5:$H$6,2,FALSE),2)+'[1]Иные услуги'!$C$6+HLOOKUP($DR$768,'[1]Услуги по передаче'!$G$5:$J$7,3,FALSE))</f>
        <v>2308.7199999999998</v>
      </c>
      <c r="AH792" s="73"/>
      <c r="AI792" s="73"/>
      <c r="AJ792" s="73"/>
      <c r="AK792" s="73"/>
      <c r="AL792" s="74"/>
      <c r="AM792" s="72">
        <f>IF($A792="-","-",ROUND(VLOOKUP($A792+ROUND(LEFT(AM$771,1)/24,5),'[1]ОАО "АТС"'!$A$30:$F$773,6,FALSE)+HLOOKUP($DL$769,'[1]Сбытовая надбавка'!$F$5:$H$6,2,FALSE),2)+'[1]Иные услуги'!$C$6+HLOOKUP($DR$768,'[1]Услуги по передаче'!$G$5:$J$7,3,FALSE))</f>
        <v>2308.6999999999998</v>
      </c>
      <c r="AN792" s="73"/>
      <c r="AO792" s="73"/>
      <c r="AP792" s="73"/>
      <c r="AQ792" s="73"/>
      <c r="AR792" s="74"/>
      <c r="AS792" s="72">
        <f>IF($A792="-","-",ROUND(VLOOKUP($A792+ROUND(LEFT(AS$771,1)/24,5),'[1]ОАО "АТС"'!$A$30:$F$773,6,FALSE)+HLOOKUP($DL$769,'[1]Сбытовая надбавка'!$F$5:$H$6,2,FALSE),2)+'[1]Иные услуги'!$C$6+HLOOKUP($DR$768,'[1]Услуги по передаче'!$G$5:$J$7,3,FALSE))</f>
        <v>2308.09</v>
      </c>
      <c r="AT792" s="73"/>
      <c r="AU792" s="73"/>
      <c r="AV792" s="73"/>
      <c r="AW792" s="73"/>
      <c r="AX792" s="74"/>
      <c r="AY792" s="72">
        <f>IF($A792="-","-",ROUND(VLOOKUP($A792+ROUND(LEFT(AY$771,1)/24,5),'[1]ОАО "АТС"'!$A$30:$F$773,6,FALSE)+HLOOKUP($DL$769,'[1]Сбытовая надбавка'!$F$5:$H$6,2,FALSE),2)+'[1]Иные услуги'!$C$6+HLOOKUP($DR$768,'[1]Услуги по передаче'!$G$5:$J$7,3,FALSE))</f>
        <v>2379.63</v>
      </c>
      <c r="AZ792" s="73"/>
      <c r="BA792" s="73"/>
      <c r="BB792" s="73"/>
      <c r="BC792" s="73"/>
      <c r="BD792" s="74"/>
      <c r="BE792" s="72">
        <f>IF($A792="-","-",ROUND(VLOOKUP($A792+ROUND(LEFT(BE$771,1)/24,5),'[1]ОАО "АТС"'!$A$30:$F$773,6,FALSE)+HLOOKUP($DL$769,'[1]Сбытовая надбавка'!$F$5:$H$6,2,FALSE),2)+'[1]Иные услуги'!$C$6+HLOOKUP($DR$768,'[1]Услуги по передаче'!$G$5:$J$7,3,FALSE))</f>
        <v>2308.37</v>
      </c>
      <c r="BF792" s="73"/>
      <c r="BG792" s="73"/>
      <c r="BH792" s="73"/>
      <c r="BI792" s="73"/>
      <c r="BJ792" s="74"/>
      <c r="BK792" s="72">
        <f>IF($A792="-","-",ROUND(VLOOKUP($A792+ROUND(LEFT(BK$771,1)/24,5),'[1]ОАО "АТС"'!$A$30:$F$773,6,FALSE)+HLOOKUP($DL$769,'[1]Сбытовая надбавка'!$F$5:$H$6,2,FALSE),2)+'[1]Иные услуги'!$C$6+HLOOKUP($DR$768,'[1]Услуги по передаче'!$G$5:$J$7,3,FALSE))</f>
        <v>2366.96</v>
      </c>
      <c r="BL792" s="73"/>
      <c r="BM792" s="73"/>
      <c r="BN792" s="73"/>
      <c r="BO792" s="73"/>
      <c r="BP792" s="74"/>
      <c r="BQ792" s="72">
        <f>IF($A792="-","-",ROUND(VLOOKUP($A792+ROUND(LEFT(BQ$771,2)/24,5),'[1]ОАО "АТС"'!$A$30:$F$773,6,FALSE)+HLOOKUP($DL$769,'[1]Сбытовая надбавка'!$F$5:$H$6,2,FALSE),2)+'[1]Иные услуги'!$C$6+HLOOKUP($DR$768,'[1]Услуги по передаче'!$G$5:$J$7,3,FALSE))</f>
        <v>2376.7400000000002</v>
      </c>
      <c r="BR792" s="73"/>
      <c r="BS792" s="73"/>
      <c r="BT792" s="73"/>
      <c r="BU792" s="73"/>
      <c r="BV792" s="74"/>
      <c r="BW792" s="72">
        <f>IF($A792="-","-",ROUND(VLOOKUP($A792+ROUND(LEFT(BW$771,2)/24,5),'[1]ОАО "АТС"'!$A$30:$F$773,6,FALSE)+HLOOKUP($DL$769,'[1]Сбытовая надбавка'!$F$5:$H$6,2,FALSE),2)+'[1]Иные услуги'!$C$6+HLOOKUP($DR$768,'[1]Услуги по передаче'!$G$5:$J$7,3,FALSE))</f>
        <v>2363.6</v>
      </c>
      <c r="BX792" s="73"/>
      <c r="BY792" s="73"/>
      <c r="BZ792" s="73"/>
      <c r="CA792" s="73"/>
      <c r="CB792" s="74"/>
      <c r="CC792" s="72">
        <f>IF($A792="-","-",ROUND(VLOOKUP($A792+ROUND(LEFT(CC$771,2)/24,5),'[1]ОАО "АТС"'!$A$30:$F$773,6,FALSE)+HLOOKUP($DL$769,'[1]Сбытовая надбавка'!$F$5:$H$6,2,FALSE),2)+'[1]Иные услуги'!$C$6+HLOOKUP($DR$768,'[1]Услуги по передаче'!$G$5:$J$7,3,FALSE))</f>
        <v>2321.54</v>
      </c>
      <c r="CD792" s="73"/>
      <c r="CE792" s="73"/>
      <c r="CF792" s="73"/>
      <c r="CG792" s="73"/>
      <c r="CH792" s="74"/>
      <c r="CI792" s="72">
        <f>IF($A792="-","-",ROUND(VLOOKUP($A792+ROUND(LEFT(CI$771,2)/24,5),'[1]ОАО "АТС"'!$A$30:$F$773,6,FALSE)+HLOOKUP($DL$769,'[1]Сбытовая надбавка'!$F$5:$H$6,2,FALSE),2)+'[1]Иные услуги'!$C$6+HLOOKUP($DR$768,'[1]Услуги по передаче'!$G$5:$J$7,3,FALSE))</f>
        <v>2308.56</v>
      </c>
      <c r="CJ792" s="73"/>
      <c r="CK792" s="73"/>
      <c r="CL792" s="73"/>
      <c r="CM792" s="73"/>
      <c r="CN792" s="74"/>
      <c r="CO792" s="72">
        <f>IF($A792="-","-",ROUND(VLOOKUP($A792+ROUND(LEFT(CO$771,2)/24,5),'[1]ОАО "АТС"'!$A$30:$F$773,6,FALSE)+HLOOKUP($DL$769,'[1]Сбытовая надбавка'!$F$5:$H$6,2,FALSE),2)+'[1]Иные услуги'!$C$6+HLOOKUP($DR$768,'[1]Услуги по передаче'!$G$5:$J$7,3,FALSE))</f>
        <v>2308.5700000000002</v>
      </c>
      <c r="CP792" s="73"/>
      <c r="CQ792" s="73"/>
      <c r="CR792" s="73"/>
      <c r="CS792" s="73"/>
      <c r="CT792" s="74"/>
      <c r="CU792" s="72">
        <f>IF($A792="-","-",ROUND(VLOOKUP($A792+ROUND(LEFT(CU$771,2)/24,5),'[1]ОАО "АТС"'!$A$30:$F$773,6,FALSE)+HLOOKUP($DL$769,'[1]Сбытовая надбавка'!$F$5:$H$6,2,FALSE),2)+'[1]Иные услуги'!$C$6+HLOOKUP($DR$768,'[1]Услуги по передаче'!$G$5:$J$7,3,FALSE))</f>
        <v>2308.7600000000002</v>
      </c>
      <c r="CV792" s="73"/>
      <c r="CW792" s="73"/>
      <c r="CX792" s="73"/>
      <c r="CY792" s="73"/>
      <c r="CZ792" s="74"/>
      <c r="DA792" s="72">
        <f>IF($A792="-","-",ROUND(VLOOKUP($A792+ROUND(LEFT(DA$771,2)/24,5),'[1]ОАО "АТС"'!$A$30:$F$773,6,FALSE)+HLOOKUP($DL$769,'[1]Сбытовая надбавка'!$F$5:$H$6,2,FALSE),2)+'[1]Иные услуги'!$C$6+HLOOKUP($DR$768,'[1]Услуги по передаче'!$G$5:$J$7,3,FALSE))</f>
        <v>2308.84</v>
      </c>
      <c r="DB792" s="73"/>
      <c r="DC792" s="73"/>
      <c r="DD792" s="73"/>
      <c r="DE792" s="73"/>
      <c r="DF792" s="74"/>
      <c r="DG792" s="72">
        <f>IF($A792="-","-",ROUND(VLOOKUP($A792+ROUND(LEFT(DG$771,2)/24,5),'[1]ОАО "АТС"'!$A$30:$F$773,6,FALSE)+HLOOKUP($DL$769,'[1]Сбытовая надбавка'!$F$5:$H$6,2,FALSE),2)+'[1]Иные услуги'!$C$6+HLOOKUP($DR$768,'[1]Услуги по передаче'!$G$5:$J$7,3,FALSE))</f>
        <v>2308.87</v>
      </c>
      <c r="DH792" s="73"/>
      <c r="DI792" s="73"/>
      <c r="DJ792" s="73"/>
      <c r="DK792" s="73"/>
      <c r="DL792" s="74"/>
      <c r="DM792" s="72">
        <f>IF($A792="-","-",ROUND(VLOOKUP($A792+ROUND(LEFT(DM$771,2)/24,5),'[1]ОАО "АТС"'!$A$30:$F$773,6,FALSE)+HLOOKUP($DL$769,'[1]Сбытовая надбавка'!$F$5:$H$6,2,FALSE),2)+'[1]Иные услуги'!$C$6+HLOOKUP($DR$768,'[1]Услуги по передаче'!$G$5:$J$7,3,FALSE))</f>
        <v>2347.5500000000002</v>
      </c>
      <c r="DN792" s="73"/>
      <c r="DO792" s="73"/>
      <c r="DP792" s="73"/>
      <c r="DQ792" s="73"/>
      <c r="DR792" s="74"/>
      <c r="DS792" s="72">
        <f>IF($A792="-","-",ROUND(VLOOKUP($A792+ROUND(LEFT(DS$771,2)/24,5),'[1]ОАО "АТС"'!$A$30:$F$773,6,FALSE)+HLOOKUP($DL$769,'[1]Сбытовая надбавка'!$F$5:$H$6,2,FALSE),2)+'[1]Иные услуги'!$C$6+HLOOKUP($DR$768,'[1]Услуги по передаче'!$G$5:$J$7,3,FALSE))</f>
        <v>2399.6999999999998</v>
      </c>
      <c r="DT792" s="73"/>
      <c r="DU792" s="73"/>
      <c r="DV792" s="73"/>
      <c r="DW792" s="73"/>
      <c r="DX792" s="74"/>
      <c r="DY792" s="72">
        <f>IF($A792="-","-",ROUND(VLOOKUP($A792+ROUND(LEFT(DY$771,2)/24,5),'[1]ОАО "АТС"'!$A$30:$F$773,6,FALSE)+HLOOKUP($DL$769,'[1]Сбытовая надбавка'!$F$5:$H$6,2,FALSE),2)+'[1]Иные услуги'!$C$6+HLOOKUP($DR$768,'[1]Услуги по передаче'!$G$5:$J$7,3,FALSE))</f>
        <v>2343.65</v>
      </c>
      <c r="DZ792" s="73"/>
      <c r="EA792" s="73"/>
      <c r="EB792" s="73"/>
      <c r="EC792" s="73"/>
      <c r="ED792" s="74"/>
      <c r="EE792" s="72">
        <f>IF($A792="-","-",ROUND(VLOOKUP($A792+ROUND(LEFT(EE$771,2)/24,5),'[1]ОАО "АТС"'!$A$30:$F$773,6,FALSE)+HLOOKUP($DL$769,'[1]Сбытовая надбавка'!$F$5:$H$6,2,FALSE),2)+'[1]Иные услуги'!$C$6+HLOOKUP($DR$768,'[1]Услуги по передаче'!$G$5:$J$7,3,FALSE))</f>
        <v>2307.84</v>
      </c>
      <c r="EF792" s="73"/>
      <c r="EG792" s="73"/>
      <c r="EH792" s="73"/>
      <c r="EI792" s="73"/>
      <c r="EJ792" s="74"/>
      <c r="EK792" s="72">
        <f>IF($A792="-","-",ROUND(VLOOKUP($A792+ROUND(LEFT(EK$771,2)/24,5),'[1]ОАО "АТС"'!$A$30:$F$773,6,FALSE)+HLOOKUP($DL$769,'[1]Сбытовая надбавка'!$F$5:$H$6,2,FALSE),2)+'[1]Иные услуги'!$C$6+HLOOKUP($DR$768,'[1]Услуги по передаче'!$G$5:$J$7,3,FALSE))</f>
        <v>2434.63</v>
      </c>
      <c r="EL792" s="73"/>
      <c r="EM792" s="73"/>
      <c r="EN792" s="73"/>
      <c r="EO792" s="73"/>
      <c r="EP792" s="74"/>
      <c r="EQ792" s="72">
        <f>IF($A792="-","-",ROUND(VLOOKUP($A792+ROUND(LEFT(EQ$771,2)/24,5),'[1]ОАО "АТС"'!$A$30:$F$773,6,FALSE)+HLOOKUP($DL$769,'[1]Сбытовая надбавка'!$F$5:$H$6,2,FALSE),2)+'[1]Иные услуги'!$C$6+HLOOKUP($DR$768,'[1]Услуги по передаче'!$G$5:$J$7,3,FALSE))</f>
        <v>2352.62</v>
      </c>
      <c r="ER792" s="73"/>
      <c r="ES792" s="73"/>
      <c r="ET792" s="73"/>
      <c r="EU792" s="73"/>
      <c r="EV792" s="74"/>
    </row>
    <row r="793" spans="1:152" s="38" customFormat="1" ht="15.75" customHeight="1" x14ac:dyDescent="0.2">
      <c r="A793" s="69">
        <f>$A$136</f>
        <v>45007</v>
      </c>
      <c r="B793" s="70"/>
      <c r="C793" s="70"/>
      <c r="D793" s="70"/>
      <c r="E793" s="70"/>
      <c r="F793" s="70"/>
      <c r="G793" s="70"/>
      <c r="H793" s="71"/>
      <c r="I793" s="72">
        <f>IF($A793="-","-",ROUND(VLOOKUP($A793+ROUND(LEFT(I$771,1)/24,5),'[1]ОАО "АТС"'!$A$30:$F$773,6,FALSE)+HLOOKUP($DL$769,'[1]Сбытовая надбавка'!$F$5:$H$6,2,FALSE),2)+'[1]Иные услуги'!$C$6+HLOOKUP($DR$768,'[1]Услуги по передаче'!$G$5:$J$7,3,FALSE))</f>
        <v>2308.48</v>
      </c>
      <c r="J793" s="73"/>
      <c r="K793" s="73"/>
      <c r="L793" s="73"/>
      <c r="M793" s="73"/>
      <c r="N793" s="74"/>
      <c r="O793" s="72">
        <f>IF($A793="-","-",ROUND(VLOOKUP($A793+ROUND(LEFT(O$771,1)/24,5),'[1]ОАО "АТС"'!$A$30:$F$773,6,FALSE)+HLOOKUP($DL$769,'[1]Сбытовая надбавка'!$F$5:$H$6,2,FALSE),2)+'[1]Иные услуги'!$C$6+HLOOKUP($DR$768,'[1]Услуги по передаче'!$G$5:$J$7,3,FALSE))</f>
        <v>2308.4900000000002</v>
      </c>
      <c r="P793" s="73"/>
      <c r="Q793" s="73"/>
      <c r="R793" s="73"/>
      <c r="S793" s="73"/>
      <c r="T793" s="74"/>
      <c r="U793" s="72">
        <f>IF($A793="-","-",ROUND(VLOOKUP($A793+ROUND(LEFT(U$771,1)/24,5),'[1]ОАО "АТС"'!$A$30:$F$773,6,FALSE)+HLOOKUP($DL$769,'[1]Сбытовая надбавка'!$F$5:$H$6,2,FALSE),2)+'[1]Иные услуги'!$C$6+HLOOKUP($DR$768,'[1]Услуги по передаче'!$G$5:$J$7,3,FALSE))</f>
        <v>2308.6</v>
      </c>
      <c r="V793" s="73"/>
      <c r="W793" s="73"/>
      <c r="X793" s="73"/>
      <c r="Y793" s="73"/>
      <c r="Z793" s="74"/>
      <c r="AA793" s="72">
        <f>IF($A793="-","-",ROUND(VLOOKUP($A793+ROUND(LEFT(AA$771,1)/24,5),'[1]ОАО "АТС"'!$A$30:$F$773,6,FALSE)+HLOOKUP($DL$769,'[1]Сбытовая надбавка'!$F$5:$H$6,2,FALSE),2)+'[1]Иные услуги'!$C$6+HLOOKUP($DR$768,'[1]Услуги по передаче'!$G$5:$J$7,3,FALSE))</f>
        <v>2308.59</v>
      </c>
      <c r="AB793" s="73"/>
      <c r="AC793" s="73"/>
      <c r="AD793" s="73"/>
      <c r="AE793" s="73"/>
      <c r="AF793" s="74"/>
      <c r="AG793" s="72">
        <f>IF($A793="-","-",ROUND(VLOOKUP($A793+ROUND(LEFT(AG$771,1)/24,5),'[1]ОАО "АТС"'!$A$30:$F$773,6,FALSE)+HLOOKUP($DL$769,'[1]Сбытовая надбавка'!$F$5:$H$6,2,FALSE),2)+'[1]Иные услуги'!$C$6+HLOOKUP($DR$768,'[1]Услуги по передаче'!$G$5:$J$7,3,FALSE))</f>
        <v>2308.48</v>
      </c>
      <c r="AH793" s="73"/>
      <c r="AI793" s="73"/>
      <c r="AJ793" s="73"/>
      <c r="AK793" s="73"/>
      <c r="AL793" s="74"/>
      <c r="AM793" s="72">
        <f>IF($A793="-","-",ROUND(VLOOKUP($A793+ROUND(LEFT(AM$771,1)/24,5),'[1]ОАО "АТС"'!$A$30:$F$773,6,FALSE)+HLOOKUP($DL$769,'[1]Сбытовая надбавка'!$F$5:$H$6,2,FALSE),2)+'[1]Иные услуги'!$C$6+HLOOKUP($DR$768,'[1]Услуги по передаче'!$G$5:$J$7,3,FALSE))</f>
        <v>2308.54</v>
      </c>
      <c r="AN793" s="73"/>
      <c r="AO793" s="73"/>
      <c r="AP793" s="73"/>
      <c r="AQ793" s="73"/>
      <c r="AR793" s="74"/>
      <c r="AS793" s="72">
        <f>IF($A793="-","-",ROUND(VLOOKUP($A793+ROUND(LEFT(AS$771,1)/24,5),'[1]ОАО "АТС"'!$A$30:$F$773,6,FALSE)+HLOOKUP($DL$769,'[1]Сбытовая надбавка'!$F$5:$H$6,2,FALSE),2)+'[1]Иные услуги'!$C$6+HLOOKUP($DR$768,'[1]Услуги по передаче'!$G$5:$J$7,3,FALSE))</f>
        <v>2307.7600000000002</v>
      </c>
      <c r="AT793" s="73"/>
      <c r="AU793" s="73"/>
      <c r="AV793" s="73"/>
      <c r="AW793" s="73"/>
      <c r="AX793" s="74"/>
      <c r="AY793" s="72">
        <f>IF($A793="-","-",ROUND(VLOOKUP($A793+ROUND(LEFT(AY$771,1)/24,5),'[1]ОАО "АТС"'!$A$30:$F$773,6,FALSE)+HLOOKUP($DL$769,'[1]Сбытовая надбавка'!$F$5:$H$6,2,FALSE),2)+'[1]Иные услуги'!$C$6+HLOOKUP($DR$768,'[1]Услуги по передаче'!$G$5:$J$7,3,FALSE))</f>
        <v>2383.64</v>
      </c>
      <c r="AZ793" s="73"/>
      <c r="BA793" s="73"/>
      <c r="BB793" s="73"/>
      <c r="BC793" s="73"/>
      <c r="BD793" s="74"/>
      <c r="BE793" s="72">
        <f>IF($A793="-","-",ROUND(VLOOKUP($A793+ROUND(LEFT(BE$771,1)/24,5),'[1]ОАО "АТС"'!$A$30:$F$773,6,FALSE)+HLOOKUP($DL$769,'[1]Сбытовая надбавка'!$F$5:$H$6,2,FALSE),2)+'[1]Иные услуги'!$C$6+HLOOKUP($DR$768,'[1]Услуги по передаче'!$G$5:$J$7,3,FALSE))</f>
        <v>2308.4699999999998</v>
      </c>
      <c r="BF793" s="73"/>
      <c r="BG793" s="73"/>
      <c r="BH793" s="73"/>
      <c r="BI793" s="73"/>
      <c r="BJ793" s="74"/>
      <c r="BK793" s="72">
        <f>IF($A793="-","-",ROUND(VLOOKUP($A793+ROUND(LEFT(BK$771,1)/24,5),'[1]ОАО "АТС"'!$A$30:$F$773,6,FALSE)+HLOOKUP($DL$769,'[1]Сбытовая надбавка'!$F$5:$H$6,2,FALSE),2)+'[1]Иные услуги'!$C$6+HLOOKUP($DR$768,'[1]Услуги по передаче'!$G$5:$J$7,3,FALSE))</f>
        <v>2349.34</v>
      </c>
      <c r="BL793" s="73"/>
      <c r="BM793" s="73"/>
      <c r="BN793" s="73"/>
      <c r="BO793" s="73"/>
      <c r="BP793" s="74"/>
      <c r="BQ793" s="72">
        <f>IF($A793="-","-",ROUND(VLOOKUP($A793+ROUND(LEFT(BQ$771,2)/24,5),'[1]ОАО "АТС"'!$A$30:$F$773,6,FALSE)+HLOOKUP($DL$769,'[1]Сбытовая надбавка'!$F$5:$H$6,2,FALSE),2)+'[1]Иные услуги'!$C$6+HLOOKUP($DR$768,'[1]Услуги по передаче'!$G$5:$J$7,3,FALSE))</f>
        <v>2362</v>
      </c>
      <c r="BR793" s="73"/>
      <c r="BS793" s="73"/>
      <c r="BT793" s="73"/>
      <c r="BU793" s="73"/>
      <c r="BV793" s="74"/>
      <c r="BW793" s="72">
        <f>IF($A793="-","-",ROUND(VLOOKUP($A793+ROUND(LEFT(BW$771,2)/24,5),'[1]ОАО "АТС"'!$A$30:$F$773,6,FALSE)+HLOOKUP($DL$769,'[1]Сбытовая надбавка'!$F$5:$H$6,2,FALSE),2)+'[1]Иные услуги'!$C$6+HLOOKUP($DR$768,'[1]Услуги по передаче'!$G$5:$J$7,3,FALSE))</f>
        <v>2349.4</v>
      </c>
      <c r="BX793" s="73"/>
      <c r="BY793" s="73"/>
      <c r="BZ793" s="73"/>
      <c r="CA793" s="73"/>
      <c r="CB793" s="74"/>
      <c r="CC793" s="72">
        <f>IF($A793="-","-",ROUND(VLOOKUP($A793+ROUND(LEFT(CC$771,2)/24,5),'[1]ОАО "АТС"'!$A$30:$F$773,6,FALSE)+HLOOKUP($DL$769,'[1]Сбытовая надбавка'!$F$5:$H$6,2,FALSE),2)+'[1]Иные услуги'!$C$6+HLOOKUP($DR$768,'[1]Услуги по передаче'!$G$5:$J$7,3,FALSE))</f>
        <v>2308.4900000000002</v>
      </c>
      <c r="CD793" s="73"/>
      <c r="CE793" s="73"/>
      <c r="CF793" s="73"/>
      <c r="CG793" s="73"/>
      <c r="CH793" s="74"/>
      <c r="CI793" s="72">
        <f>IF($A793="-","-",ROUND(VLOOKUP($A793+ROUND(LEFT(CI$771,2)/24,5),'[1]ОАО "АТС"'!$A$30:$F$773,6,FALSE)+HLOOKUP($DL$769,'[1]Сбытовая надбавка'!$F$5:$H$6,2,FALSE),2)+'[1]Иные услуги'!$C$6+HLOOKUP($DR$768,'[1]Услуги по передаче'!$G$5:$J$7,3,FALSE))</f>
        <v>2308.5</v>
      </c>
      <c r="CJ793" s="73"/>
      <c r="CK793" s="73"/>
      <c r="CL793" s="73"/>
      <c r="CM793" s="73"/>
      <c r="CN793" s="74"/>
      <c r="CO793" s="72">
        <f>IF($A793="-","-",ROUND(VLOOKUP($A793+ROUND(LEFT(CO$771,2)/24,5),'[1]ОАО "АТС"'!$A$30:$F$773,6,FALSE)+HLOOKUP($DL$769,'[1]Сбытовая надбавка'!$F$5:$H$6,2,FALSE),2)+'[1]Иные услуги'!$C$6+HLOOKUP($DR$768,'[1]Услуги по передаче'!$G$5:$J$7,3,FALSE))</f>
        <v>2308.4900000000002</v>
      </c>
      <c r="CP793" s="73"/>
      <c r="CQ793" s="73"/>
      <c r="CR793" s="73"/>
      <c r="CS793" s="73"/>
      <c r="CT793" s="74"/>
      <c r="CU793" s="72">
        <f>IF($A793="-","-",ROUND(VLOOKUP($A793+ROUND(LEFT(CU$771,2)/24,5),'[1]ОАО "АТС"'!$A$30:$F$773,6,FALSE)+HLOOKUP($DL$769,'[1]Сбытовая надбавка'!$F$5:$H$6,2,FALSE),2)+'[1]Иные услуги'!$C$6+HLOOKUP($DR$768,'[1]Услуги по передаче'!$G$5:$J$7,3,FALSE))</f>
        <v>2308.67</v>
      </c>
      <c r="CV793" s="73"/>
      <c r="CW793" s="73"/>
      <c r="CX793" s="73"/>
      <c r="CY793" s="73"/>
      <c r="CZ793" s="74"/>
      <c r="DA793" s="72">
        <f>IF($A793="-","-",ROUND(VLOOKUP($A793+ROUND(LEFT(DA$771,2)/24,5),'[1]ОАО "АТС"'!$A$30:$F$773,6,FALSE)+HLOOKUP($DL$769,'[1]Сбытовая надбавка'!$F$5:$H$6,2,FALSE),2)+'[1]Иные услуги'!$C$6+HLOOKUP($DR$768,'[1]Услуги по передаче'!$G$5:$J$7,3,FALSE))</f>
        <v>2308.7199999999998</v>
      </c>
      <c r="DB793" s="73"/>
      <c r="DC793" s="73"/>
      <c r="DD793" s="73"/>
      <c r="DE793" s="73"/>
      <c r="DF793" s="74"/>
      <c r="DG793" s="72">
        <f>IF($A793="-","-",ROUND(VLOOKUP($A793+ROUND(LEFT(DG$771,2)/24,5),'[1]ОАО "АТС"'!$A$30:$F$773,6,FALSE)+HLOOKUP($DL$769,'[1]Сбытовая надбавка'!$F$5:$H$6,2,FALSE),2)+'[1]Иные услуги'!$C$6+HLOOKUP($DR$768,'[1]Услуги по передаче'!$G$5:$J$7,3,FALSE))</f>
        <v>2308.7400000000002</v>
      </c>
      <c r="DH793" s="73"/>
      <c r="DI793" s="73"/>
      <c r="DJ793" s="73"/>
      <c r="DK793" s="73"/>
      <c r="DL793" s="74"/>
      <c r="DM793" s="72">
        <f>IF($A793="-","-",ROUND(VLOOKUP($A793+ROUND(LEFT(DM$771,2)/24,5),'[1]ОАО "АТС"'!$A$30:$F$773,6,FALSE)+HLOOKUP($DL$769,'[1]Сбытовая надбавка'!$F$5:$H$6,2,FALSE),2)+'[1]Иные услуги'!$C$6+HLOOKUP($DR$768,'[1]Услуги по передаче'!$G$5:$J$7,3,FALSE))</f>
        <v>2408.5</v>
      </c>
      <c r="DN793" s="73"/>
      <c r="DO793" s="73"/>
      <c r="DP793" s="73"/>
      <c r="DQ793" s="73"/>
      <c r="DR793" s="74"/>
      <c r="DS793" s="72">
        <f>IF($A793="-","-",ROUND(VLOOKUP($A793+ROUND(LEFT(DS$771,2)/24,5),'[1]ОАО "АТС"'!$A$30:$F$773,6,FALSE)+HLOOKUP($DL$769,'[1]Сбытовая надбавка'!$F$5:$H$6,2,FALSE),2)+'[1]Иные услуги'!$C$6+HLOOKUP($DR$768,'[1]Услуги по передаче'!$G$5:$J$7,3,FALSE))</f>
        <v>2379.58</v>
      </c>
      <c r="DT793" s="73"/>
      <c r="DU793" s="73"/>
      <c r="DV793" s="73"/>
      <c r="DW793" s="73"/>
      <c r="DX793" s="74"/>
      <c r="DY793" s="72">
        <f>IF($A793="-","-",ROUND(VLOOKUP($A793+ROUND(LEFT(DY$771,2)/24,5),'[1]ОАО "АТС"'!$A$30:$F$773,6,FALSE)+HLOOKUP($DL$769,'[1]Сбытовая надбавка'!$F$5:$H$6,2,FALSE),2)+'[1]Иные услуги'!$C$6+HLOOKUP($DR$768,'[1]Услуги по передаче'!$G$5:$J$7,3,FALSE))</f>
        <v>2315.0300000000002</v>
      </c>
      <c r="DZ793" s="73"/>
      <c r="EA793" s="73"/>
      <c r="EB793" s="73"/>
      <c r="EC793" s="73"/>
      <c r="ED793" s="74"/>
      <c r="EE793" s="72">
        <f>IF($A793="-","-",ROUND(VLOOKUP($A793+ROUND(LEFT(EE$771,2)/24,5),'[1]ОАО "АТС"'!$A$30:$F$773,6,FALSE)+HLOOKUP($DL$769,'[1]Сбытовая надбавка'!$F$5:$H$6,2,FALSE),2)+'[1]Иные услуги'!$C$6+HLOOKUP($DR$768,'[1]Услуги по передаче'!$G$5:$J$7,3,FALSE))</f>
        <v>2307.75</v>
      </c>
      <c r="EF793" s="73"/>
      <c r="EG793" s="73"/>
      <c r="EH793" s="73"/>
      <c r="EI793" s="73"/>
      <c r="EJ793" s="74"/>
      <c r="EK793" s="72">
        <f>IF($A793="-","-",ROUND(VLOOKUP($A793+ROUND(LEFT(EK$771,2)/24,5),'[1]ОАО "АТС"'!$A$30:$F$773,6,FALSE)+HLOOKUP($DL$769,'[1]Сбытовая надбавка'!$F$5:$H$6,2,FALSE),2)+'[1]Иные услуги'!$C$6+HLOOKUP($DR$768,'[1]Услуги по передаче'!$G$5:$J$7,3,FALSE))</f>
        <v>2458.7600000000002</v>
      </c>
      <c r="EL793" s="73"/>
      <c r="EM793" s="73"/>
      <c r="EN793" s="73"/>
      <c r="EO793" s="73"/>
      <c r="EP793" s="74"/>
      <c r="EQ793" s="72">
        <f>IF($A793="-","-",ROUND(VLOOKUP($A793+ROUND(LEFT(EQ$771,2)/24,5),'[1]ОАО "АТС"'!$A$30:$F$773,6,FALSE)+HLOOKUP($DL$769,'[1]Сбытовая надбавка'!$F$5:$H$6,2,FALSE),2)+'[1]Иные услуги'!$C$6+HLOOKUP($DR$768,'[1]Услуги по передаче'!$G$5:$J$7,3,FALSE))</f>
        <v>2349.44</v>
      </c>
      <c r="ER793" s="73"/>
      <c r="ES793" s="73"/>
      <c r="ET793" s="73"/>
      <c r="EU793" s="73"/>
      <c r="EV793" s="74"/>
    </row>
    <row r="794" spans="1:152" s="38" customFormat="1" ht="15.75" customHeight="1" x14ac:dyDescent="0.2">
      <c r="A794" s="69">
        <f>$A$137</f>
        <v>45008</v>
      </c>
      <c r="B794" s="70"/>
      <c r="C794" s="70"/>
      <c r="D794" s="70"/>
      <c r="E794" s="70"/>
      <c r="F794" s="70"/>
      <c r="G794" s="70"/>
      <c r="H794" s="71"/>
      <c r="I794" s="72">
        <f>IF($A794="-","-",ROUND(VLOOKUP($A794+ROUND(LEFT(I$771,1)/24,5),'[1]ОАО "АТС"'!$A$30:$F$773,6,FALSE)+HLOOKUP($DL$769,'[1]Сбытовая надбавка'!$F$5:$H$6,2,FALSE),2)+'[1]Иные услуги'!$C$6+HLOOKUP($DR$768,'[1]Услуги по передаче'!$G$5:$J$7,3,FALSE))</f>
        <v>2308.84</v>
      </c>
      <c r="J794" s="73"/>
      <c r="K794" s="73"/>
      <c r="L794" s="73"/>
      <c r="M794" s="73"/>
      <c r="N794" s="74"/>
      <c r="O794" s="72">
        <f>IF($A794="-","-",ROUND(VLOOKUP($A794+ROUND(LEFT(O$771,1)/24,5),'[1]ОАО "АТС"'!$A$30:$F$773,6,FALSE)+HLOOKUP($DL$769,'[1]Сбытовая надбавка'!$F$5:$H$6,2,FALSE),2)+'[1]Иные услуги'!$C$6+HLOOKUP($DR$768,'[1]Услуги по передаче'!$G$5:$J$7,3,FALSE))</f>
        <v>2308.84</v>
      </c>
      <c r="P794" s="73"/>
      <c r="Q794" s="73"/>
      <c r="R794" s="73"/>
      <c r="S794" s="73"/>
      <c r="T794" s="74"/>
      <c r="U794" s="72">
        <f>IF($A794="-","-",ROUND(VLOOKUP($A794+ROUND(LEFT(U$771,1)/24,5),'[1]ОАО "АТС"'!$A$30:$F$773,6,FALSE)+HLOOKUP($DL$769,'[1]Сбытовая надбавка'!$F$5:$H$6,2,FALSE),2)+'[1]Иные услуги'!$C$6+HLOOKUP($DR$768,'[1]Услуги по передаче'!$G$5:$J$7,3,FALSE))</f>
        <v>2308.92</v>
      </c>
      <c r="V794" s="73"/>
      <c r="W794" s="73"/>
      <c r="X794" s="73"/>
      <c r="Y794" s="73"/>
      <c r="Z794" s="74"/>
      <c r="AA794" s="72">
        <f>IF($A794="-","-",ROUND(VLOOKUP($A794+ROUND(LEFT(AA$771,1)/24,5),'[1]ОАО "АТС"'!$A$30:$F$773,6,FALSE)+HLOOKUP($DL$769,'[1]Сбытовая надбавка'!$F$5:$H$6,2,FALSE),2)+'[1]Иные услуги'!$C$6+HLOOKUP($DR$768,'[1]Услуги по передаче'!$G$5:$J$7,3,FALSE))</f>
        <v>2308.85</v>
      </c>
      <c r="AB794" s="73"/>
      <c r="AC794" s="73"/>
      <c r="AD794" s="73"/>
      <c r="AE794" s="73"/>
      <c r="AF794" s="74"/>
      <c r="AG794" s="72">
        <f>IF($A794="-","-",ROUND(VLOOKUP($A794+ROUND(LEFT(AG$771,1)/24,5),'[1]ОАО "АТС"'!$A$30:$F$773,6,FALSE)+HLOOKUP($DL$769,'[1]Сбытовая надбавка'!$F$5:$H$6,2,FALSE),2)+'[1]Иные услуги'!$C$6+HLOOKUP($DR$768,'[1]Услуги по передаче'!$G$5:$J$7,3,FALSE))</f>
        <v>2308.71</v>
      </c>
      <c r="AH794" s="73"/>
      <c r="AI794" s="73"/>
      <c r="AJ794" s="73"/>
      <c r="AK794" s="73"/>
      <c r="AL794" s="74"/>
      <c r="AM794" s="72">
        <f>IF($A794="-","-",ROUND(VLOOKUP($A794+ROUND(LEFT(AM$771,1)/24,5),'[1]ОАО "АТС"'!$A$30:$F$773,6,FALSE)+HLOOKUP($DL$769,'[1]Сбытовая надбавка'!$F$5:$H$6,2,FALSE),2)+'[1]Иные услуги'!$C$6+HLOOKUP($DR$768,'[1]Услуги по передаче'!$G$5:$J$7,3,FALSE))</f>
        <v>2308.7199999999998</v>
      </c>
      <c r="AN794" s="73"/>
      <c r="AO794" s="73"/>
      <c r="AP794" s="73"/>
      <c r="AQ794" s="73"/>
      <c r="AR794" s="74"/>
      <c r="AS794" s="72">
        <f>IF($A794="-","-",ROUND(VLOOKUP($A794+ROUND(LEFT(AS$771,1)/24,5),'[1]ОАО "АТС"'!$A$30:$F$773,6,FALSE)+HLOOKUP($DL$769,'[1]Сбытовая надбавка'!$F$5:$H$6,2,FALSE),2)+'[1]Иные услуги'!$C$6+HLOOKUP($DR$768,'[1]Услуги по передаче'!$G$5:$J$7,3,FALSE))</f>
        <v>2308.17</v>
      </c>
      <c r="AT794" s="73"/>
      <c r="AU794" s="73"/>
      <c r="AV794" s="73"/>
      <c r="AW794" s="73"/>
      <c r="AX794" s="74"/>
      <c r="AY794" s="72">
        <f>IF($A794="-","-",ROUND(VLOOKUP($A794+ROUND(LEFT(AY$771,1)/24,5),'[1]ОАО "АТС"'!$A$30:$F$773,6,FALSE)+HLOOKUP($DL$769,'[1]Сбытовая надбавка'!$F$5:$H$6,2,FALSE),2)+'[1]Иные услуги'!$C$6+HLOOKUP($DR$768,'[1]Услуги по передаче'!$G$5:$J$7,3,FALSE))</f>
        <v>2400.3200000000002</v>
      </c>
      <c r="AZ794" s="73"/>
      <c r="BA794" s="73"/>
      <c r="BB794" s="73"/>
      <c r="BC794" s="73"/>
      <c r="BD794" s="74"/>
      <c r="BE794" s="72">
        <f>IF($A794="-","-",ROUND(VLOOKUP($A794+ROUND(LEFT(BE$771,1)/24,5),'[1]ОАО "АТС"'!$A$30:$F$773,6,FALSE)+HLOOKUP($DL$769,'[1]Сбытовая надбавка'!$F$5:$H$6,2,FALSE),2)+'[1]Иные услуги'!$C$6+HLOOKUP($DR$768,'[1]Услуги по передаче'!$G$5:$J$7,3,FALSE))</f>
        <v>2308.4</v>
      </c>
      <c r="BF794" s="73"/>
      <c r="BG794" s="73"/>
      <c r="BH794" s="73"/>
      <c r="BI794" s="73"/>
      <c r="BJ794" s="74"/>
      <c r="BK794" s="72">
        <f>IF($A794="-","-",ROUND(VLOOKUP($A794+ROUND(LEFT(BK$771,1)/24,5),'[1]ОАО "АТС"'!$A$30:$F$773,6,FALSE)+HLOOKUP($DL$769,'[1]Сбытовая надбавка'!$F$5:$H$6,2,FALSE),2)+'[1]Иные услуги'!$C$6+HLOOKUP($DR$768,'[1]Услуги по передаче'!$G$5:$J$7,3,FALSE))</f>
        <v>2354.9299999999998</v>
      </c>
      <c r="BL794" s="73"/>
      <c r="BM794" s="73"/>
      <c r="BN794" s="73"/>
      <c r="BO794" s="73"/>
      <c r="BP794" s="74"/>
      <c r="BQ794" s="72">
        <f>IF($A794="-","-",ROUND(VLOOKUP($A794+ROUND(LEFT(BQ$771,2)/24,5),'[1]ОАО "АТС"'!$A$30:$F$773,6,FALSE)+HLOOKUP($DL$769,'[1]Сбытовая надбавка'!$F$5:$H$6,2,FALSE),2)+'[1]Иные услуги'!$C$6+HLOOKUP($DR$768,'[1]Услуги по передаче'!$G$5:$J$7,3,FALSE))</f>
        <v>2367.11</v>
      </c>
      <c r="BR794" s="73"/>
      <c r="BS794" s="73"/>
      <c r="BT794" s="73"/>
      <c r="BU794" s="73"/>
      <c r="BV794" s="74"/>
      <c r="BW794" s="72">
        <f>IF($A794="-","-",ROUND(VLOOKUP($A794+ROUND(LEFT(BW$771,2)/24,5),'[1]ОАО "АТС"'!$A$30:$F$773,6,FALSE)+HLOOKUP($DL$769,'[1]Сбытовая надбавка'!$F$5:$H$6,2,FALSE),2)+'[1]Иные услуги'!$C$6+HLOOKUP($DR$768,'[1]Услуги по передаче'!$G$5:$J$7,3,FALSE))</f>
        <v>2354.48</v>
      </c>
      <c r="BX794" s="73"/>
      <c r="BY794" s="73"/>
      <c r="BZ794" s="73"/>
      <c r="CA794" s="73"/>
      <c r="CB794" s="74"/>
      <c r="CC794" s="72">
        <f>IF($A794="-","-",ROUND(VLOOKUP($A794+ROUND(LEFT(CC$771,2)/24,5),'[1]ОАО "АТС"'!$A$30:$F$773,6,FALSE)+HLOOKUP($DL$769,'[1]Сбытовая надбавка'!$F$5:$H$6,2,FALSE),2)+'[1]Иные услуги'!$C$6+HLOOKUP($DR$768,'[1]Услуги по передаче'!$G$5:$J$7,3,FALSE))</f>
        <v>2323.42</v>
      </c>
      <c r="CD794" s="73"/>
      <c r="CE794" s="73"/>
      <c r="CF794" s="73"/>
      <c r="CG794" s="73"/>
      <c r="CH794" s="74"/>
      <c r="CI794" s="72">
        <f>IF($A794="-","-",ROUND(VLOOKUP($A794+ROUND(LEFT(CI$771,2)/24,5),'[1]ОАО "АТС"'!$A$30:$F$773,6,FALSE)+HLOOKUP($DL$769,'[1]Сбытовая надбавка'!$F$5:$H$6,2,FALSE),2)+'[1]Иные услуги'!$C$6+HLOOKUP($DR$768,'[1]Услуги по передаче'!$G$5:$J$7,3,FALSE))</f>
        <v>2323.65</v>
      </c>
      <c r="CJ794" s="73"/>
      <c r="CK794" s="73"/>
      <c r="CL794" s="73"/>
      <c r="CM794" s="73"/>
      <c r="CN794" s="74"/>
      <c r="CO794" s="72">
        <f>IF($A794="-","-",ROUND(VLOOKUP($A794+ROUND(LEFT(CO$771,2)/24,5),'[1]ОАО "АТС"'!$A$30:$F$773,6,FALSE)+HLOOKUP($DL$769,'[1]Сбытовая надбавка'!$F$5:$H$6,2,FALSE),2)+'[1]Иные услуги'!$C$6+HLOOKUP($DR$768,'[1]Услуги по передаче'!$G$5:$J$7,3,FALSE))</f>
        <v>2308.4299999999998</v>
      </c>
      <c r="CP794" s="73"/>
      <c r="CQ794" s="73"/>
      <c r="CR794" s="73"/>
      <c r="CS794" s="73"/>
      <c r="CT794" s="74"/>
      <c r="CU794" s="72">
        <f>IF($A794="-","-",ROUND(VLOOKUP($A794+ROUND(LEFT(CU$771,2)/24,5),'[1]ОАО "АТС"'!$A$30:$F$773,6,FALSE)+HLOOKUP($DL$769,'[1]Сбытовая надбавка'!$F$5:$H$6,2,FALSE),2)+'[1]Иные услуги'!$C$6+HLOOKUP($DR$768,'[1]Услуги по передаче'!$G$5:$J$7,3,FALSE))</f>
        <v>2308.42</v>
      </c>
      <c r="CV794" s="73"/>
      <c r="CW794" s="73"/>
      <c r="CX794" s="73"/>
      <c r="CY794" s="73"/>
      <c r="CZ794" s="74"/>
      <c r="DA794" s="72">
        <f>IF($A794="-","-",ROUND(VLOOKUP($A794+ROUND(LEFT(DA$771,2)/24,5),'[1]ОАО "АТС"'!$A$30:$F$773,6,FALSE)+HLOOKUP($DL$769,'[1]Сбытовая надбавка'!$F$5:$H$6,2,FALSE),2)+'[1]Иные услуги'!$C$6+HLOOKUP($DR$768,'[1]Услуги по передаче'!$G$5:$J$7,3,FALSE))</f>
        <v>2308.69</v>
      </c>
      <c r="DB794" s="73"/>
      <c r="DC794" s="73"/>
      <c r="DD794" s="73"/>
      <c r="DE794" s="73"/>
      <c r="DF794" s="74"/>
      <c r="DG794" s="72">
        <f>IF($A794="-","-",ROUND(VLOOKUP($A794+ROUND(LEFT(DG$771,2)/24,5),'[1]ОАО "АТС"'!$A$30:$F$773,6,FALSE)+HLOOKUP($DL$769,'[1]Сбытовая надбавка'!$F$5:$H$6,2,FALSE),2)+'[1]Иные услуги'!$C$6+HLOOKUP($DR$768,'[1]Услуги по передаче'!$G$5:$J$7,3,FALSE))</f>
        <v>2308.79</v>
      </c>
      <c r="DH794" s="73"/>
      <c r="DI794" s="73"/>
      <c r="DJ794" s="73"/>
      <c r="DK794" s="73"/>
      <c r="DL794" s="74"/>
      <c r="DM794" s="72">
        <f>IF($A794="-","-",ROUND(VLOOKUP($A794+ROUND(LEFT(DM$771,2)/24,5),'[1]ОАО "АТС"'!$A$30:$F$773,6,FALSE)+HLOOKUP($DL$769,'[1]Сбытовая надбавка'!$F$5:$H$6,2,FALSE),2)+'[1]Иные услуги'!$C$6+HLOOKUP($DR$768,'[1]Услуги по передаче'!$G$5:$J$7,3,FALSE))</f>
        <v>2411.8000000000002</v>
      </c>
      <c r="DN794" s="73"/>
      <c r="DO794" s="73"/>
      <c r="DP794" s="73"/>
      <c r="DQ794" s="73"/>
      <c r="DR794" s="74"/>
      <c r="DS794" s="72">
        <f>IF($A794="-","-",ROUND(VLOOKUP($A794+ROUND(LEFT(DS$771,2)/24,5),'[1]ОАО "АТС"'!$A$30:$F$773,6,FALSE)+HLOOKUP($DL$769,'[1]Сбытовая надбавка'!$F$5:$H$6,2,FALSE),2)+'[1]Иные услуги'!$C$6+HLOOKUP($DR$768,'[1]Услуги по передаче'!$G$5:$J$7,3,FALSE))</f>
        <v>2384.88</v>
      </c>
      <c r="DT794" s="73"/>
      <c r="DU794" s="73"/>
      <c r="DV794" s="73"/>
      <c r="DW794" s="73"/>
      <c r="DX794" s="74"/>
      <c r="DY794" s="72">
        <f>IF($A794="-","-",ROUND(VLOOKUP($A794+ROUND(LEFT(DY$771,2)/24,5),'[1]ОАО "АТС"'!$A$30:$F$773,6,FALSE)+HLOOKUP($DL$769,'[1]Сбытовая надбавка'!$F$5:$H$6,2,FALSE),2)+'[1]Иные услуги'!$C$6+HLOOKUP($DR$768,'[1]Услуги по передаче'!$G$5:$J$7,3,FALSE))</f>
        <v>2325.5</v>
      </c>
      <c r="DZ794" s="73"/>
      <c r="EA794" s="73"/>
      <c r="EB794" s="73"/>
      <c r="EC794" s="73"/>
      <c r="ED794" s="74"/>
      <c r="EE794" s="72">
        <f>IF($A794="-","-",ROUND(VLOOKUP($A794+ROUND(LEFT(EE$771,2)/24,5),'[1]ОАО "АТС"'!$A$30:$F$773,6,FALSE)+HLOOKUP($DL$769,'[1]Сбытовая надбавка'!$F$5:$H$6,2,FALSE),2)+'[1]Иные услуги'!$C$6+HLOOKUP($DR$768,'[1]Услуги по передаче'!$G$5:$J$7,3,FALSE))</f>
        <v>2307.6799999999998</v>
      </c>
      <c r="EF794" s="73"/>
      <c r="EG794" s="73"/>
      <c r="EH794" s="73"/>
      <c r="EI794" s="73"/>
      <c r="EJ794" s="74"/>
      <c r="EK794" s="72">
        <f>IF($A794="-","-",ROUND(VLOOKUP($A794+ROUND(LEFT(EK$771,2)/24,5),'[1]ОАО "АТС"'!$A$30:$F$773,6,FALSE)+HLOOKUP($DL$769,'[1]Сбытовая надбавка'!$F$5:$H$6,2,FALSE),2)+'[1]Иные услуги'!$C$6+HLOOKUP($DR$768,'[1]Услуги по передаче'!$G$5:$J$7,3,FALSE))</f>
        <v>2468.37</v>
      </c>
      <c r="EL794" s="73"/>
      <c r="EM794" s="73"/>
      <c r="EN794" s="73"/>
      <c r="EO794" s="73"/>
      <c r="EP794" s="74"/>
      <c r="EQ794" s="72">
        <f>IF($A794="-","-",ROUND(VLOOKUP($A794+ROUND(LEFT(EQ$771,2)/24,5),'[1]ОАО "АТС"'!$A$30:$F$773,6,FALSE)+HLOOKUP($DL$769,'[1]Сбытовая надбавка'!$F$5:$H$6,2,FALSE),2)+'[1]Иные услуги'!$C$6+HLOOKUP($DR$768,'[1]Услуги по передаче'!$G$5:$J$7,3,FALSE))</f>
        <v>2355.46</v>
      </c>
      <c r="ER794" s="73"/>
      <c r="ES794" s="73"/>
      <c r="ET794" s="73"/>
      <c r="EU794" s="73"/>
      <c r="EV794" s="74"/>
    </row>
    <row r="795" spans="1:152" s="38" customFormat="1" ht="15.75" customHeight="1" x14ac:dyDescent="0.2">
      <c r="A795" s="69">
        <f>$A$138</f>
        <v>45009</v>
      </c>
      <c r="B795" s="70"/>
      <c r="C795" s="70"/>
      <c r="D795" s="70"/>
      <c r="E795" s="70"/>
      <c r="F795" s="70"/>
      <c r="G795" s="70"/>
      <c r="H795" s="71"/>
      <c r="I795" s="72">
        <f>IF($A795="-","-",ROUND(VLOOKUP($A795+ROUND(LEFT(I$771,1)/24,5),'[1]ОАО "АТС"'!$A$30:$F$773,6,FALSE)+HLOOKUP($DL$769,'[1]Сбытовая надбавка'!$F$5:$H$6,2,FALSE),2)+'[1]Иные услуги'!$C$6+HLOOKUP($DR$768,'[1]Услуги по передаче'!$G$5:$J$7,3,FALSE))</f>
        <v>2308.79</v>
      </c>
      <c r="J795" s="73"/>
      <c r="K795" s="73"/>
      <c r="L795" s="73"/>
      <c r="M795" s="73"/>
      <c r="N795" s="74"/>
      <c r="O795" s="72">
        <f>IF($A795="-","-",ROUND(VLOOKUP($A795+ROUND(LEFT(O$771,1)/24,5),'[1]ОАО "АТС"'!$A$30:$F$773,6,FALSE)+HLOOKUP($DL$769,'[1]Сбытовая надбавка'!$F$5:$H$6,2,FALSE),2)+'[1]Иные услуги'!$C$6+HLOOKUP($DR$768,'[1]Услуги по передаче'!$G$5:$J$7,3,FALSE))</f>
        <v>2308.88</v>
      </c>
      <c r="P795" s="73"/>
      <c r="Q795" s="73"/>
      <c r="R795" s="73"/>
      <c r="S795" s="73"/>
      <c r="T795" s="74"/>
      <c r="U795" s="72">
        <f>IF($A795="-","-",ROUND(VLOOKUP($A795+ROUND(LEFT(U$771,1)/24,5),'[1]ОАО "АТС"'!$A$30:$F$773,6,FALSE)+HLOOKUP($DL$769,'[1]Сбытовая надбавка'!$F$5:$H$6,2,FALSE),2)+'[1]Иные услуги'!$C$6+HLOOKUP($DR$768,'[1]Услуги по передаче'!$G$5:$J$7,3,FALSE))</f>
        <v>2308.9299999999998</v>
      </c>
      <c r="V795" s="73"/>
      <c r="W795" s="73"/>
      <c r="X795" s="73"/>
      <c r="Y795" s="73"/>
      <c r="Z795" s="74"/>
      <c r="AA795" s="72">
        <f>IF($A795="-","-",ROUND(VLOOKUP($A795+ROUND(LEFT(AA$771,1)/24,5),'[1]ОАО "АТС"'!$A$30:$F$773,6,FALSE)+HLOOKUP($DL$769,'[1]Сбытовая надбавка'!$F$5:$H$6,2,FALSE),2)+'[1]Иные услуги'!$C$6+HLOOKUP($DR$768,'[1]Услуги по передаче'!$G$5:$J$7,3,FALSE))</f>
        <v>2308.8200000000002</v>
      </c>
      <c r="AB795" s="73"/>
      <c r="AC795" s="73"/>
      <c r="AD795" s="73"/>
      <c r="AE795" s="73"/>
      <c r="AF795" s="74"/>
      <c r="AG795" s="72">
        <f>IF($A795="-","-",ROUND(VLOOKUP($A795+ROUND(LEFT(AG$771,1)/24,5),'[1]ОАО "АТС"'!$A$30:$F$773,6,FALSE)+HLOOKUP($DL$769,'[1]Сбытовая надбавка'!$F$5:$H$6,2,FALSE),2)+'[1]Иные услуги'!$C$6+HLOOKUP($DR$768,'[1]Услуги по передаче'!$G$5:$J$7,3,FALSE))</f>
        <v>2308.7400000000002</v>
      </c>
      <c r="AH795" s="73"/>
      <c r="AI795" s="73"/>
      <c r="AJ795" s="73"/>
      <c r="AK795" s="73"/>
      <c r="AL795" s="74"/>
      <c r="AM795" s="72">
        <f>IF($A795="-","-",ROUND(VLOOKUP($A795+ROUND(LEFT(AM$771,1)/24,5),'[1]ОАО "АТС"'!$A$30:$F$773,6,FALSE)+HLOOKUP($DL$769,'[1]Сбытовая надбавка'!$F$5:$H$6,2,FALSE),2)+'[1]Иные услуги'!$C$6+HLOOKUP($DR$768,'[1]Услуги по передаче'!$G$5:$J$7,3,FALSE))</f>
        <v>2308.79</v>
      </c>
      <c r="AN795" s="73"/>
      <c r="AO795" s="73"/>
      <c r="AP795" s="73"/>
      <c r="AQ795" s="73"/>
      <c r="AR795" s="74"/>
      <c r="AS795" s="72">
        <f>IF($A795="-","-",ROUND(VLOOKUP($A795+ROUND(LEFT(AS$771,1)/24,5),'[1]ОАО "АТС"'!$A$30:$F$773,6,FALSE)+HLOOKUP($DL$769,'[1]Сбытовая надбавка'!$F$5:$H$6,2,FALSE),2)+'[1]Иные услуги'!$C$6+HLOOKUP($DR$768,'[1]Услуги по передаче'!$G$5:$J$7,3,FALSE))</f>
        <v>2308.3200000000002</v>
      </c>
      <c r="AT795" s="73"/>
      <c r="AU795" s="73"/>
      <c r="AV795" s="73"/>
      <c r="AW795" s="73"/>
      <c r="AX795" s="74"/>
      <c r="AY795" s="72">
        <f>IF($A795="-","-",ROUND(VLOOKUP($A795+ROUND(LEFT(AY$771,1)/24,5),'[1]ОАО "АТС"'!$A$30:$F$773,6,FALSE)+HLOOKUP($DL$769,'[1]Сбытовая надбавка'!$F$5:$H$6,2,FALSE),2)+'[1]Иные услуги'!$C$6+HLOOKUP($DR$768,'[1]Услуги по передаче'!$G$5:$J$7,3,FALSE))</f>
        <v>2404.4900000000002</v>
      </c>
      <c r="AZ795" s="73"/>
      <c r="BA795" s="73"/>
      <c r="BB795" s="73"/>
      <c r="BC795" s="73"/>
      <c r="BD795" s="74"/>
      <c r="BE795" s="72">
        <f>IF($A795="-","-",ROUND(VLOOKUP($A795+ROUND(LEFT(BE$771,1)/24,5),'[1]ОАО "АТС"'!$A$30:$F$773,6,FALSE)+HLOOKUP($DL$769,'[1]Сбытовая надбавка'!$F$5:$H$6,2,FALSE),2)+'[1]Иные услуги'!$C$6+HLOOKUP($DR$768,'[1]Услуги по передаче'!$G$5:$J$7,3,FALSE))</f>
        <v>2308.31</v>
      </c>
      <c r="BF795" s="73"/>
      <c r="BG795" s="73"/>
      <c r="BH795" s="73"/>
      <c r="BI795" s="73"/>
      <c r="BJ795" s="74"/>
      <c r="BK795" s="72">
        <f>IF($A795="-","-",ROUND(VLOOKUP($A795+ROUND(LEFT(BK$771,1)/24,5),'[1]ОАО "АТС"'!$A$30:$F$773,6,FALSE)+HLOOKUP($DL$769,'[1]Сбытовая надбавка'!$F$5:$H$6,2,FALSE),2)+'[1]Иные услуги'!$C$6+HLOOKUP($DR$768,'[1]Услуги по передаче'!$G$5:$J$7,3,FALSE))</f>
        <v>2322.5</v>
      </c>
      <c r="BL795" s="73"/>
      <c r="BM795" s="73"/>
      <c r="BN795" s="73"/>
      <c r="BO795" s="73"/>
      <c r="BP795" s="74"/>
      <c r="BQ795" s="72">
        <f>IF($A795="-","-",ROUND(VLOOKUP($A795+ROUND(LEFT(BQ$771,2)/24,5),'[1]ОАО "АТС"'!$A$30:$F$773,6,FALSE)+HLOOKUP($DL$769,'[1]Сбытовая надбавка'!$F$5:$H$6,2,FALSE),2)+'[1]Иные услуги'!$C$6+HLOOKUP($DR$768,'[1]Услуги по передаче'!$G$5:$J$7,3,FALSE))</f>
        <v>2335.7800000000002</v>
      </c>
      <c r="BR795" s="73"/>
      <c r="BS795" s="73"/>
      <c r="BT795" s="73"/>
      <c r="BU795" s="73"/>
      <c r="BV795" s="74"/>
      <c r="BW795" s="72">
        <f>IF($A795="-","-",ROUND(VLOOKUP($A795+ROUND(LEFT(BW$771,2)/24,5),'[1]ОАО "АТС"'!$A$30:$F$773,6,FALSE)+HLOOKUP($DL$769,'[1]Сбытовая надбавка'!$F$5:$H$6,2,FALSE),2)+'[1]Иные услуги'!$C$6+HLOOKUP($DR$768,'[1]Услуги по передаче'!$G$5:$J$7,3,FALSE))</f>
        <v>2322.84</v>
      </c>
      <c r="BX795" s="73"/>
      <c r="BY795" s="73"/>
      <c r="BZ795" s="73"/>
      <c r="CA795" s="73"/>
      <c r="CB795" s="74"/>
      <c r="CC795" s="72">
        <f>IF($A795="-","-",ROUND(VLOOKUP($A795+ROUND(LEFT(CC$771,2)/24,5),'[1]ОАО "АТС"'!$A$30:$F$773,6,FALSE)+HLOOKUP($DL$769,'[1]Сбытовая надбавка'!$F$5:$H$6,2,FALSE),2)+'[1]Иные услуги'!$C$6+HLOOKUP($DR$768,'[1]Услуги по передаче'!$G$5:$J$7,3,FALSE))</f>
        <v>2308.37</v>
      </c>
      <c r="CD795" s="73"/>
      <c r="CE795" s="73"/>
      <c r="CF795" s="73"/>
      <c r="CG795" s="73"/>
      <c r="CH795" s="74"/>
      <c r="CI795" s="72">
        <f>IF($A795="-","-",ROUND(VLOOKUP($A795+ROUND(LEFT(CI$771,2)/24,5),'[1]ОАО "АТС"'!$A$30:$F$773,6,FALSE)+HLOOKUP($DL$769,'[1]Сбытовая надбавка'!$F$5:$H$6,2,FALSE),2)+'[1]Иные услуги'!$C$6+HLOOKUP($DR$768,'[1]Услуги по передаче'!$G$5:$J$7,3,FALSE))</f>
        <v>2308.34</v>
      </c>
      <c r="CJ795" s="73"/>
      <c r="CK795" s="73"/>
      <c r="CL795" s="73"/>
      <c r="CM795" s="73"/>
      <c r="CN795" s="74"/>
      <c r="CO795" s="72">
        <f>IF($A795="-","-",ROUND(VLOOKUP($A795+ROUND(LEFT(CO$771,2)/24,5),'[1]ОАО "АТС"'!$A$30:$F$773,6,FALSE)+HLOOKUP($DL$769,'[1]Сбытовая надбавка'!$F$5:$H$6,2,FALSE),2)+'[1]Иные услуги'!$C$6+HLOOKUP($DR$768,'[1]Услуги по передаче'!$G$5:$J$7,3,FALSE))</f>
        <v>2309.23</v>
      </c>
      <c r="CP795" s="73"/>
      <c r="CQ795" s="73"/>
      <c r="CR795" s="73"/>
      <c r="CS795" s="73"/>
      <c r="CT795" s="74"/>
      <c r="CU795" s="72">
        <f>IF($A795="-","-",ROUND(VLOOKUP($A795+ROUND(LEFT(CU$771,2)/24,5),'[1]ОАО "АТС"'!$A$30:$F$773,6,FALSE)+HLOOKUP($DL$769,'[1]Сбытовая надбавка'!$F$5:$H$6,2,FALSE),2)+'[1]Иные услуги'!$C$6+HLOOKUP($DR$768,'[1]Услуги по передаче'!$G$5:$J$7,3,FALSE))</f>
        <v>2308.67</v>
      </c>
      <c r="CV795" s="73"/>
      <c r="CW795" s="73"/>
      <c r="CX795" s="73"/>
      <c r="CY795" s="73"/>
      <c r="CZ795" s="74"/>
      <c r="DA795" s="72">
        <f>IF($A795="-","-",ROUND(VLOOKUP($A795+ROUND(LEFT(DA$771,2)/24,5),'[1]ОАО "АТС"'!$A$30:$F$773,6,FALSE)+HLOOKUP($DL$769,'[1]Сбытовая надбавка'!$F$5:$H$6,2,FALSE),2)+'[1]Иные услуги'!$C$6+HLOOKUP($DR$768,'[1]Услуги по передаче'!$G$5:$J$7,3,FALSE))</f>
        <v>2308.7400000000002</v>
      </c>
      <c r="DB795" s="73"/>
      <c r="DC795" s="73"/>
      <c r="DD795" s="73"/>
      <c r="DE795" s="73"/>
      <c r="DF795" s="74"/>
      <c r="DG795" s="72">
        <f>IF($A795="-","-",ROUND(VLOOKUP($A795+ROUND(LEFT(DG$771,2)/24,5),'[1]ОАО "АТС"'!$A$30:$F$773,6,FALSE)+HLOOKUP($DL$769,'[1]Сбытовая надбавка'!$F$5:$H$6,2,FALSE),2)+'[1]Иные услуги'!$C$6+HLOOKUP($DR$768,'[1]Услуги по передаче'!$G$5:$J$7,3,FALSE))</f>
        <v>2308.79</v>
      </c>
      <c r="DH795" s="73"/>
      <c r="DI795" s="73"/>
      <c r="DJ795" s="73"/>
      <c r="DK795" s="73"/>
      <c r="DL795" s="74"/>
      <c r="DM795" s="72">
        <f>IF($A795="-","-",ROUND(VLOOKUP($A795+ROUND(LEFT(DM$771,2)/24,5),'[1]ОАО "АТС"'!$A$30:$F$773,6,FALSE)+HLOOKUP($DL$769,'[1]Сбытовая надбавка'!$F$5:$H$6,2,FALSE),2)+'[1]Иные услуги'!$C$6+HLOOKUP($DR$768,'[1]Услуги по передаче'!$G$5:$J$7,3,FALSE))</f>
        <v>2312.9900000000002</v>
      </c>
      <c r="DN795" s="73"/>
      <c r="DO795" s="73"/>
      <c r="DP795" s="73"/>
      <c r="DQ795" s="73"/>
      <c r="DR795" s="74"/>
      <c r="DS795" s="72">
        <f>IF($A795="-","-",ROUND(VLOOKUP($A795+ROUND(LEFT(DS$771,2)/24,5),'[1]ОАО "АТС"'!$A$30:$F$773,6,FALSE)+HLOOKUP($DL$769,'[1]Сбытовая надбавка'!$F$5:$H$6,2,FALSE),2)+'[1]Иные услуги'!$C$6+HLOOKUP($DR$768,'[1]Услуги по передаче'!$G$5:$J$7,3,FALSE))</f>
        <v>2307.85</v>
      </c>
      <c r="DT795" s="73"/>
      <c r="DU795" s="73"/>
      <c r="DV795" s="73"/>
      <c r="DW795" s="73"/>
      <c r="DX795" s="74"/>
      <c r="DY795" s="72">
        <f>IF($A795="-","-",ROUND(VLOOKUP($A795+ROUND(LEFT(DY$771,2)/24,5),'[1]ОАО "АТС"'!$A$30:$F$773,6,FALSE)+HLOOKUP($DL$769,'[1]Сбытовая надбавка'!$F$5:$H$6,2,FALSE),2)+'[1]Иные услуги'!$C$6+HLOOKUP($DR$768,'[1]Услуги по передаче'!$G$5:$J$7,3,FALSE))</f>
        <v>2308.1</v>
      </c>
      <c r="DZ795" s="73"/>
      <c r="EA795" s="73"/>
      <c r="EB795" s="73"/>
      <c r="EC795" s="73"/>
      <c r="ED795" s="74"/>
      <c r="EE795" s="72">
        <f>IF($A795="-","-",ROUND(VLOOKUP($A795+ROUND(LEFT(EE$771,2)/24,5),'[1]ОАО "АТС"'!$A$30:$F$773,6,FALSE)+HLOOKUP($DL$769,'[1]Сбытовая надбавка'!$F$5:$H$6,2,FALSE),2)+'[1]Иные услуги'!$C$6+HLOOKUP($DR$768,'[1]Услуги по передаче'!$G$5:$J$7,3,FALSE))</f>
        <v>2308.04</v>
      </c>
      <c r="EF795" s="73"/>
      <c r="EG795" s="73"/>
      <c r="EH795" s="73"/>
      <c r="EI795" s="73"/>
      <c r="EJ795" s="74"/>
      <c r="EK795" s="72">
        <f>IF($A795="-","-",ROUND(VLOOKUP($A795+ROUND(LEFT(EK$771,2)/24,5),'[1]ОАО "АТС"'!$A$30:$F$773,6,FALSE)+HLOOKUP($DL$769,'[1]Сбытовая надбавка'!$F$5:$H$6,2,FALSE),2)+'[1]Иные услуги'!$C$6+HLOOKUP($DR$768,'[1]Услуги по передаче'!$G$5:$J$7,3,FALSE))</f>
        <v>2480.25</v>
      </c>
      <c r="EL795" s="73"/>
      <c r="EM795" s="73"/>
      <c r="EN795" s="73"/>
      <c r="EO795" s="73"/>
      <c r="EP795" s="74"/>
      <c r="EQ795" s="72">
        <f>IF($A795="-","-",ROUND(VLOOKUP($A795+ROUND(LEFT(EQ$771,2)/24,5),'[1]ОАО "АТС"'!$A$30:$F$773,6,FALSE)+HLOOKUP($DL$769,'[1]Сбытовая надбавка'!$F$5:$H$6,2,FALSE),2)+'[1]Иные услуги'!$C$6+HLOOKUP($DR$768,'[1]Услуги по передаче'!$G$5:$J$7,3,FALSE))</f>
        <v>2371.39</v>
      </c>
      <c r="ER795" s="73"/>
      <c r="ES795" s="73"/>
      <c r="ET795" s="73"/>
      <c r="EU795" s="73"/>
      <c r="EV795" s="74"/>
    </row>
    <row r="796" spans="1:152" s="38" customFormat="1" ht="15.75" customHeight="1" x14ac:dyDescent="0.2">
      <c r="A796" s="69">
        <f>$A$139</f>
        <v>45010</v>
      </c>
      <c r="B796" s="70"/>
      <c r="C796" s="70"/>
      <c r="D796" s="70"/>
      <c r="E796" s="70"/>
      <c r="F796" s="70"/>
      <c r="G796" s="70"/>
      <c r="H796" s="71"/>
      <c r="I796" s="72">
        <f>IF($A796="-","-",ROUND(VLOOKUP($A796+ROUND(LEFT(I$771,1)/24,5),'[1]ОАО "АТС"'!$A$30:$F$773,6,FALSE)+HLOOKUP($DL$769,'[1]Сбытовая надбавка'!$F$5:$H$6,2,FALSE),2)+'[1]Иные услуги'!$C$6+HLOOKUP($DR$768,'[1]Услуги по передаче'!$G$5:$J$7,3,FALSE))</f>
        <v>2308.5500000000002</v>
      </c>
      <c r="J796" s="73"/>
      <c r="K796" s="73"/>
      <c r="L796" s="73"/>
      <c r="M796" s="73"/>
      <c r="N796" s="74"/>
      <c r="O796" s="72">
        <f>IF($A796="-","-",ROUND(VLOOKUP($A796+ROUND(LEFT(O$771,1)/24,5),'[1]ОАО "АТС"'!$A$30:$F$773,6,FALSE)+HLOOKUP($DL$769,'[1]Сбытовая надбавка'!$F$5:$H$6,2,FALSE),2)+'[1]Иные услуги'!$C$6+HLOOKUP($DR$768,'[1]Услуги по передаче'!$G$5:$J$7,3,FALSE))</f>
        <v>2308.61</v>
      </c>
      <c r="P796" s="73"/>
      <c r="Q796" s="73"/>
      <c r="R796" s="73"/>
      <c r="S796" s="73"/>
      <c r="T796" s="74"/>
      <c r="U796" s="72">
        <f>IF($A796="-","-",ROUND(VLOOKUP($A796+ROUND(LEFT(U$771,1)/24,5),'[1]ОАО "АТС"'!$A$30:$F$773,6,FALSE)+HLOOKUP($DL$769,'[1]Сбытовая надбавка'!$F$5:$H$6,2,FALSE),2)+'[1]Иные услуги'!$C$6+HLOOKUP($DR$768,'[1]Услуги по передаче'!$G$5:$J$7,3,FALSE))</f>
        <v>2308.7400000000002</v>
      </c>
      <c r="V796" s="73"/>
      <c r="W796" s="73"/>
      <c r="X796" s="73"/>
      <c r="Y796" s="73"/>
      <c r="Z796" s="74"/>
      <c r="AA796" s="72">
        <f>IF($A796="-","-",ROUND(VLOOKUP($A796+ROUND(LEFT(AA$771,1)/24,5),'[1]ОАО "АТС"'!$A$30:$F$773,6,FALSE)+HLOOKUP($DL$769,'[1]Сбытовая надбавка'!$F$5:$H$6,2,FALSE),2)+'[1]Иные услуги'!$C$6+HLOOKUP($DR$768,'[1]Услуги по передаче'!$G$5:$J$7,3,FALSE))</f>
        <v>2308.66</v>
      </c>
      <c r="AB796" s="73"/>
      <c r="AC796" s="73"/>
      <c r="AD796" s="73"/>
      <c r="AE796" s="73"/>
      <c r="AF796" s="74"/>
      <c r="AG796" s="72">
        <f>IF($A796="-","-",ROUND(VLOOKUP($A796+ROUND(LEFT(AG$771,1)/24,5),'[1]ОАО "АТС"'!$A$30:$F$773,6,FALSE)+HLOOKUP($DL$769,'[1]Сбытовая надбавка'!$F$5:$H$6,2,FALSE),2)+'[1]Иные услуги'!$C$6+HLOOKUP($DR$768,'[1]Услуги по передаче'!$G$5:$J$7,3,FALSE))</f>
        <v>2308.58</v>
      </c>
      <c r="AH796" s="73"/>
      <c r="AI796" s="73"/>
      <c r="AJ796" s="73"/>
      <c r="AK796" s="73"/>
      <c r="AL796" s="74"/>
      <c r="AM796" s="72">
        <f>IF($A796="-","-",ROUND(VLOOKUP($A796+ROUND(LEFT(AM$771,1)/24,5),'[1]ОАО "АТС"'!$A$30:$F$773,6,FALSE)+HLOOKUP($DL$769,'[1]Сбытовая надбавка'!$F$5:$H$6,2,FALSE),2)+'[1]Иные услуги'!$C$6+HLOOKUP($DR$768,'[1]Услуги по передаче'!$G$5:$J$7,3,FALSE))</f>
        <v>2308.7600000000002</v>
      </c>
      <c r="AN796" s="73"/>
      <c r="AO796" s="73"/>
      <c r="AP796" s="73"/>
      <c r="AQ796" s="73"/>
      <c r="AR796" s="74"/>
      <c r="AS796" s="72">
        <f>IF($A796="-","-",ROUND(VLOOKUP($A796+ROUND(LEFT(AS$771,1)/24,5),'[1]ОАО "АТС"'!$A$30:$F$773,6,FALSE)+HLOOKUP($DL$769,'[1]Сбытовая надбавка'!$F$5:$H$6,2,FALSE),2)+'[1]Иные услуги'!$C$6+HLOOKUP($DR$768,'[1]Услуги по передаче'!$G$5:$J$7,3,FALSE))</f>
        <v>2308.4699999999998</v>
      </c>
      <c r="AT796" s="73"/>
      <c r="AU796" s="73"/>
      <c r="AV796" s="73"/>
      <c r="AW796" s="73"/>
      <c r="AX796" s="74"/>
      <c r="AY796" s="72">
        <f>IF($A796="-","-",ROUND(VLOOKUP($A796+ROUND(LEFT(AY$771,1)/24,5),'[1]ОАО "АТС"'!$A$30:$F$773,6,FALSE)+HLOOKUP($DL$769,'[1]Сбытовая надбавка'!$F$5:$H$6,2,FALSE),2)+'[1]Иные услуги'!$C$6+HLOOKUP($DR$768,'[1]Услуги по передаче'!$G$5:$J$7,3,FALSE))</f>
        <v>2366.9499999999998</v>
      </c>
      <c r="AZ796" s="73"/>
      <c r="BA796" s="73"/>
      <c r="BB796" s="73"/>
      <c r="BC796" s="73"/>
      <c r="BD796" s="74"/>
      <c r="BE796" s="72">
        <f>IF($A796="-","-",ROUND(VLOOKUP($A796+ROUND(LEFT(BE$771,1)/24,5),'[1]ОАО "АТС"'!$A$30:$F$773,6,FALSE)+HLOOKUP($DL$769,'[1]Сбытовая надбавка'!$F$5:$H$6,2,FALSE),2)+'[1]Иные услуги'!$C$6+HLOOKUP($DR$768,'[1]Услуги по передаче'!$G$5:$J$7,3,FALSE))</f>
        <v>2308.7400000000002</v>
      </c>
      <c r="BF796" s="73"/>
      <c r="BG796" s="73"/>
      <c r="BH796" s="73"/>
      <c r="BI796" s="73"/>
      <c r="BJ796" s="74"/>
      <c r="BK796" s="72">
        <f>IF($A796="-","-",ROUND(VLOOKUP($A796+ROUND(LEFT(BK$771,1)/24,5),'[1]ОАО "АТС"'!$A$30:$F$773,6,FALSE)+HLOOKUP($DL$769,'[1]Сбытовая надбавка'!$F$5:$H$6,2,FALSE),2)+'[1]Иные услуги'!$C$6+HLOOKUP($DR$768,'[1]Услуги по передаче'!$G$5:$J$7,3,FALSE))</f>
        <v>2316.46</v>
      </c>
      <c r="BL796" s="73"/>
      <c r="BM796" s="73"/>
      <c r="BN796" s="73"/>
      <c r="BO796" s="73"/>
      <c r="BP796" s="74"/>
      <c r="BQ796" s="72">
        <f>IF($A796="-","-",ROUND(VLOOKUP($A796+ROUND(LEFT(BQ$771,2)/24,5),'[1]ОАО "АТС"'!$A$30:$F$773,6,FALSE)+HLOOKUP($DL$769,'[1]Сбытовая надбавка'!$F$5:$H$6,2,FALSE),2)+'[1]Иные услуги'!$C$6+HLOOKUP($DR$768,'[1]Услуги по передаче'!$G$5:$J$7,3,FALSE))</f>
        <v>2334.19</v>
      </c>
      <c r="BR796" s="73"/>
      <c r="BS796" s="73"/>
      <c r="BT796" s="73"/>
      <c r="BU796" s="73"/>
      <c r="BV796" s="74"/>
      <c r="BW796" s="72">
        <f>IF($A796="-","-",ROUND(VLOOKUP($A796+ROUND(LEFT(BW$771,2)/24,5),'[1]ОАО "АТС"'!$A$30:$F$773,6,FALSE)+HLOOKUP($DL$769,'[1]Сбытовая надбавка'!$F$5:$H$6,2,FALSE),2)+'[1]Иные услуги'!$C$6+HLOOKUP($DR$768,'[1]Услуги по передаче'!$G$5:$J$7,3,FALSE))</f>
        <v>2322.77</v>
      </c>
      <c r="BX796" s="73"/>
      <c r="BY796" s="73"/>
      <c r="BZ796" s="73"/>
      <c r="CA796" s="73"/>
      <c r="CB796" s="74"/>
      <c r="CC796" s="72">
        <f>IF($A796="-","-",ROUND(VLOOKUP($A796+ROUND(LEFT(CC$771,2)/24,5),'[1]ОАО "АТС"'!$A$30:$F$773,6,FALSE)+HLOOKUP($DL$769,'[1]Сбытовая надбавка'!$F$5:$H$6,2,FALSE),2)+'[1]Иные услуги'!$C$6+HLOOKUP($DR$768,'[1]Услуги по передаче'!$G$5:$J$7,3,FALSE))</f>
        <v>2308.77</v>
      </c>
      <c r="CD796" s="73"/>
      <c r="CE796" s="73"/>
      <c r="CF796" s="73"/>
      <c r="CG796" s="73"/>
      <c r="CH796" s="74"/>
      <c r="CI796" s="72">
        <f>IF($A796="-","-",ROUND(VLOOKUP($A796+ROUND(LEFT(CI$771,2)/24,5),'[1]ОАО "АТС"'!$A$30:$F$773,6,FALSE)+HLOOKUP($DL$769,'[1]Сбытовая надбавка'!$F$5:$H$6,2,FALSE),2)+'[1]Иные услуги'!$C$6+HLOOKUP($DR$768,'[1]Услуги по передаче'!$G$5:$J$7,3,FALSE))</f>
        <v>2308.7600000000002</v>
      </c>
      <c r="CJ796" s="73"/>
      <c r="CK796" s="73"/>
      <c r="CL796" s="73"/>
      <c r="CM796" s="73"/>
      <c r="CN796" s="74"/>
      <c r="CO796" s="72">
        <f>IF($A796="-","-",ROUND(VLOOKUP($A796+ROUND(LEFT(CO$771,2)/24,5),'[1]ОАО "АТС"'!$A$30:$F$773,6,FALSE)+HLOOKUP($DL$769,'[1]Сбытовая надбавка'!$F$5:$H$6,2,FALSE),2)+'[1]Иные услуги'!$C$6+HLOOKUP($DR$768,'[1]Услуги по передаче'!$G$5:$J$7,3,FALSE))</f>
        <v>2309.96</v>
      </c>
      <c r="CP796" s="73"/>
      <c r="CQ796" s="73"/>
      <c r="CR796" s="73"/>
      <c r="CS796" s="73"/>
      <c r="CT796" s="74"/>
      <c r="CU796" s="72">
        <f>IF($A796="-","-",ROUND(VLOOKUP($A796+ROUND(LEFT(CU$771,2)/24,5),'[1]ОАО "АТС"'!$A$30:$F$773,6,FALSE)+HLOOKUP($DL$769,'[1]Сбытовая надбавка'!$F$5:$H$6,2,FALSE),2)+'[1]Иные услуги'!$C$6+HLOOKUP($DR$768,'[1]Услуги по передаче'!$G$5:$J$7,3,FALSE))</f>
        <v>2308.94</v>
      </c>
      <c r="CV796" s="73"/>
      <c r="CW796" s="73"/>
      <c r="CX796" s="73"/>
      <c r="CY796" s="73"/>
      <c r="CZ796" s="74"/>
      <c r="DA796" s="72">
        <f>IF($A796="-","-",ROUND(VLOOKUP($A796+ROUND(LEFT(DA$771,2)/24,5),'[1]ОАО "АТС"'!$A$30:$F$773,6,FALSE)+HLOOKUP($DL$769,'[1]Сбытовая надбавка'!$F$5:$H$6,2,FALSE),2)+'[1]Иные услуги'!$C$6+HLOOKUP($DR$768,'[1]Услуги по передаче'!$G$5:$J$7,3,FALSE))</f>
        <v>2308.8200000000002</v>
      </c>
      <c r="DB796" s="73"/>
      <c r="DC796" s="73"/>
      <c r="DD796" s="73"/>
      <c r="DE796" s="73"/>
      <c r="DF796" s="74"/>
      <c r="DG796" s="72">
        <f>IF($A796="-","-",ROUND(VLOOKUP($A796+ROUND(LEFT(DG$771,2)/24,5),'[1]ОАО "АТС"'!$A$30:$F$773,6,FALSE)+HLOOKUP($DL$769,'[1]Сбытовая надбавка'!$F$5:$H$6,2,FALSE),2)+'[1]Иные услуги'!$C$6+HLOOKUP($DR$768,'[1]Услуги по передаче'!$G$5:$J$7,3,FALSE))</f>
        <v>2308.87</v>
      </c>
      <c r="DH796" s="73"/>
      <c r="DI796" s="73"/>
      <c r="DJ796" s="73"/>
      <c r="DK796" s="73"/>
      <c r="DL796" s="74"/>
      <c r="DM796" s="72">
        <f>IF($A796="-","-",ROUND(VLOOKUP($A796+ROUND(LEFT(DM$771,2)/24,5),'[1]ОАО "АТС"'!$A$30:$F$773,6,FALSE)+HLOOKUP($DL$769,'[1]Сбытовая надбавка'!$F$5:$H$6,2,FALSE),2)+'[1]Иные услуги'!$C$6+HLOOKUP($DR$768,'[1]Услуги по передаче'!$G$5:$J$7,3,FALSE))</f>
        <v>2306.81</v>
      </c>
      <c r="DN796" s="73"/>
      <c r="DO796" s="73"/>
      <c r="DP796" s="73"/>
      <c r="DQ796" s="73"/>
      <c r="DR796" s="74"/>
      <c r="DS796" s="72">
        <f>IF($A796="-","-",ROUND(VLOOKUP($A796+ROUND(LEFT(DS$771,2)/24,5),'[1]ОАО "АТС"'!$A$30:$F$773,6,FALSE)+HLOOKUP($DL$769,'[1]Сбытовая надбавка'!$F$5:$H$6,2,FALSE),2)+'[1]Иные услуги'!$C$6+HLOOKUP($DR$768,'[1]Услуги по передаче'!$G$5:$J$7,3,FALSE))</f>
        <v>2307.88</v>
      </c>
      <c r="DT796" s="73"/>
      <c r="DU796" s="73"/>
      <c r="DV796" s="73"/>
      <c r="DW796" s="73"/>
      <c r="DX796" s="74"/>
      <c r="DY796" s="72">
        <f>IF($A796="-","-",ROUND(VLOOKUP($A796+ROUND(LEFT(DY$771,2)/24,5),'[1]ОАО "АТС"'!$A$30:$F$773,6,FALSE)+HLOOKUP($DL$769,'[1]Сбытовая надбавка'!$F$5:$H$6,2,FALSE),2)+'[1]Иные услуги'!$C$6+HLOOKUP($DR$768,'[1]Услуги по передаче'!$G$5:$J$7,3,FALSE))</f>
        <v>2308.14</v>
      </c>
      <c r="DZ796" s="73"/>
      <c r="EA796" s="73"/>
      <c r="EB796" s="73"/>
      <c r="EC796" s="73"/>
      <c r="ED796" s="74"/>
      <c r="EE796" s="72">
        <f>IF($A796="-","-",ROUND(VLOOKUP($A796+ROUND(LEFT(EE$771,2)/24,5),'[1]ОАО "АТС"'!$A$30:$F$773,6,FALSE)+HLOOKUP($DL$769,'[1]Сбытовая надбавка'!$F$5:$H$6,2,FALSE),2)+'[1]Иные услуги'!$C$6+HLOOKUP($DR$768,'[1]Услуги по передаче'!$G$5:$J$7,3,FALSE))</f>
        <v>2307.9699999999998</v>
      </c>
      <c r="EF796" s="73"/>
      <c r="EG796" s="73"/>
      <c r="EH796" s="73"/>
      <c r="EI796" s="73"/>
      <c r="EJ796" s="74"/>
      <c r="EK796" s="72">
        <f>IF($A796="-","-",ROUND(VLOOKUP($A796+ROUND(LEFT(EK$771,2)/24,5),'[1]ОАО "АТС"'!$A$30:$F$773,6,FALSE)+HLOOKUP($DL$769,'[1]Сбытовая надбавка'!$F$5:$H$6,2,FALSE),2)+'[1]Иные услуги'!$C$6+HLOOKUP($DR$768,'[1]Услуги по передаче'!$G$5:$J$7,3,FALSE))</f>
        <v>2470.77</v>
      </c>
      <c r="EL796" s="73"/>
      <c r="EM796" s="73"/>
      <c r="EN796" s="73"/>
      <c r="EO796" s="73"/>
      <c r="EP796" s="74"/>
      <c r="EQ796" s="72">
        <f>IF($A796="-","-",ROUND(VLOOKUP($A796+ROUND(LEFT(EQ$771,2)/24,5),'[1]ОАО "АТС"'!$A$30:$F$773,6,FALSE)+HLOOKUP($DL$769,'[1]Сбытовая надбавка'!$F$5:$H$6,2,FALSE),2)+'[1]Иные услуги'!$C$6+HLOOKUP($DR$768,'[1]Услуги по передаче'!$G$5:$J$7,3,FALSE))</f>
        <v>2376.88</v>
      </c>
      <c r="ER796" s="73"/>
      <c r="ES796" s="73"/>
      <c r="ET796" s="73"/>
      <c r="EU796" s="73"/>
      <c r="EV796" s="74"/>
    </row>
    <row r="797" spans="1:152" s="38" customFormat="1" ht="15.75" customHeight="1" x14ac:dyDescent="0.2">
      <c r="A797" s="69">
        <f>$A$140</f>
        <v>45011</v>
      </c>
      <c r="B797" s="70"/>
      <c r="C797" s="70"/>
      <c r="D797" s="70"/>
      <c r="E797" s="70"/>
      <c r="F797" s="70"/>
      <c r="G797" s="70"/>
      <c r="H797" s="71"/>
      <c r="I797" s="72">
        <f>IF($A797="-","-",ROUND(VLOOKUP($A797+ROUND(LEFT(I$771,1)/24,5),'[1]ОАО "АТС"'!$A$30:$F$773,6,FALSE)+HLOOKUP($DL$769,'[1]Сбытовая надбавка'!$F$5:$H$6,2,FALSE),2)+'[1]Иные услуги'!$C$6+HLOOKUP($DR$768,'[1]Услуги по передаче'!$G$5:$J$7,3,FALSE))</f>
        <v>2308.5300000000002</v>
      </c>
      <c r="J797" s="73"/>
      <c r="K797" s="73"/>
      <c r="L797" s="73"/>
      <c r="M797" s="73"/>
      <c r="N797" s="74"/>
      <c r="O797" s="72">
        <f>IF($A797="-","-",ROUND(VLOOKUP($A797+ROUND(LEFT(O$771,1)/24,5),'[1]ОАО "АТС"'!$A$30:$F$773,6,FALSE)+HLOOKUP($DL$769,'[1]Сбытовая надбавка'!$F$5:$H$6,2,FALSE),2)+'[1]Иные услуги'!$C$6+HLOOKUP($DR$768,'[1]Услуги по передаче'!$G$5:$J$7,3,FALSE))</f>
        <v>2308.59</v>
      </c>
      <c r="P797" s="73"/>
      <c r="Q797" s="73"/>
      <c r="R797" s="73"/>
      <c r="S797" s="73"/>
      <c r="T797" s="74"/>
      <c r="U797" s="72">
        <f>IF($A797="-","-",ROUND(VLOOKUP($A797+ROUND(LEFT(U$771,1)/24,5),'[1]ОАО "АТС"'!$A$30:$F$773,6,FALSE)+HLOOKUP($DL$769,'[1]Сбытовая надбавка'!$F$5:$H$6,2,FALSE),2)+'[1]Иные услуги'!$C$6+HLOOKUP($DR$768,'[1]Услуги по передаче'!$G$5:$J$7,3,FALSE))</f>
        <v>2308.77</v>
      </c>
      <c r="V797" s="73"/>
      <c r="W797" s="73"/>
      <c r="X797" s="73"/>
      <c r="Y797" s="73"/>
      <c r="Z797" s="74"/>
      <c r="AA797" s="72">
        <f>IF($A797="-","-",ROUND(VLOOKUP($A797+ROUND(LEFT(AA$771,1)/24,5),'[1]ОАО "АТС"'!$A$30:$F$773,6,FALSE)+HLOOKUP($DL$769,'[1]Сбытовая надбавка'!$F$5:$H$6,2,FALSE),2)+'[1]Иные услуги'!$C$6+HLOOKUP($DR$768,'[1]Услуги по передаче'!$G$5:$J$7,3,FALSE))</f>
        <v>2308.7199999999998</v>
      </c>
      <c r="AB797" s="73"/>
      <c r="AC797" s="73"/>
      <c r="AD797" s="73"/>
      <c r="AE797" s="73"/>
      <c r="AF797" s="74"/>
      <c r="AG797" s="72">
        <f>IF($A797="-","-",ROUND(VLOOKUP($A797+ROUND(LEFT(AG$771,1)/24,5),'[1]ОАО "АТС"'!$A$30:$F$773,6,FALSE)+HLOOKUP($DL$769,'[1]Сбытовая надбавка'!$F$5:$H$6,2,FALSE),2)+'[1]Иные услуги'!$C$6+HLOOKUP($DR$768,'[1]Услуги по передаче'!$G$5:$J$7,3,FALSE))</f>
        <v>2308.42</v>
      </c>
      <c r="AH797" s="73"/>
      <c r="AI797" s="73"/>
      <c r="AJ797" s="73"/>
      <c r="AK797" s="73"/>
      <c r="AL797" s="74"/>
      <c r="AM797" s="72">
        <f>IF($A797="-","-",ROUND(VLOOKUP($A797+ROUND(LEFT(AM$771,1)/24,5),'[1]ОАО "АТС"'!$A$30:$F$773,6,FALSE)+HLOOKUP($DL$769,'[1]Сбытовая надбавка'!$F$5:$H$6,2,FALSE),2)+'[1]Иные услуги'!$C$6+HLOOKUP($DR$768,'[1]Услуги по передаче'!$G$5:$J$7,3,FALSE))</f>
        <v>2308.64</v>
      </c>
      <c r="AN797" s="73"/>
      <c r="AO797" s="73"/>
      <c r="AP797" s="73"/>
      <c r="AQ797" s="73"/>
      <c r="AR797" s="74"/>
      <c r="AS797" s="72">
        <f>IF($A797="-","-",ROUND(VLOOKUP($A797+ROUND(LEFT(AS$771,1)/24,5),'[1]ОАО "АТС"'!$A$30:$F$773,6,FALSE)+HLOOKUP($DL$769,'[1]Сбытовая надбавка'!$F$5:$H$6,2,FALSE),2)+'[1]Иные услуги'!$C$6+HLOOKUP($DR$768,'[1]Услуги по передаче'!$G$5:$J$7,3,FALSE))</f>
        <v>2308.19</v>
      </c>
      <c r="AT797" s="73"/>
      <c r="AU797" s="73"/>
      <c r="AV797" s="73"/>
      <c r="AW797" s="73"/>
      <c r="AX797" s="74"/>
      <c r="AY797" s="72">
        <f>IF($A797="-","-",ROUND(VLOOKUP($A797+ROUND(LEFT(AY$771,1)/24,5),'[1]ОАО "АТС"'!$A$30:$F$773,6,FALSE)+HLOOKUP($DL$769,'[1]Сбытовая надбавка'!$F$5:$H$6,2,FALSE),2)+'[1]Иные услуги'!$C$6+HLOOKUP($DR$768,'[1]Услуги по передаче'!$G$5:$J$7,3,FALSE))</f>
        <v>2308.37</v>
      </c>
      <c r="AZ797" s="73"/>
      <c r="BA797" s="73"/>
      <c r="BB797" s="73"/>
      <c r="BC797" s="73"/>
      <c r="BD797" s="74"/>
      <c r="BE797" s="72">
        <f>IF($A797="-","-",ROUND(VLOOKUP($A797+ROUND(LEFT(BE$771,1)/24,5),'[1]ОАО "АТС"'!$A$30:$F$773,6,FALSE)+HLOOKUP($DL$769,'[1]Сбытовая надбавка'!$F$5:$H$6,2,FALSE),2)+'[1]Иные услуги'!$C$6+HLOOKUP($DR$768,'[1]Услуги по передаче'!$G$5:$J$7,3,FALSE))</f>
        <v>2308.56</v>
      </c>
      <c r="BF797" s="73"/>
      <c r="BG797" s="73"/>
      <c r="BH797" s="73"/>
      <c r="BI797" s="73"/>
      <c r="BJ797" s="74"/>
      <c r="BK797" s="72">
        <f>IF($A797="-","-",ROUND(VLOOKUP($A797+ROUND(LEFT(BK$771,1)/24,5),'[1]ОАО "АТС"'!$A$30:$F$773,6,FALSE)+HLOOKUP($DL$769,'[1]Сбытовая надбавка'!$F$5:$H$6,2,FALSE),2)+'[1]Иные услуги'!$C$6+HLOOKUP($DR$768,'[1]Услуги по передаче'!$G$5:$J$7,3,FALSE))</f>
        <v>2308.6999999999998</v>
      </c>
      <c r="BL797" s="73"/>
      <c r="BM797" s="73"/>
      <c r="BN797" s="73"/>
      <c r="BO797" s="73"/>
      <c r="BP797" s="74"/>
      <c r="BQ797" s="72">
        <f>IF($A797="-","-",ROUND(VLOOKUP($A797+ROUND(LEFT(BQ$771,2)/24,5),'[1]ОАО "АТС"'!$A$30:$F$773,6,FALSE)+HLOOKUP($DL$769,'[1]Сбытовая надбавка'!$F$5:$H$6,2,FALSE),2)+'[1]Иные услуги'!$C$6+HLOOKUP($DR$768,'[1]Услуги по передаче'!$G$5:$J$7,3,FALSE))</f>
        <v>2308.7400000000002</v>
      </c>
      <c r="BR797" s="73"/>
      <c r="BS797" s="73"/>
      <c r="BT797" s="73"/>
      <c r="BU797" s="73"/>
      <c r="BV797" s="74"/>
      <c r="BW797" s="72">
        <f>IF($A797="-","-",ROUND(VLOOKUP($A797+ROUND(LEFT(BW$771,2)/24,5),'[1]ОАО "АТС"'!$A$30:$F$773,6,FALSE)+HLOOKUP($DL$769,'[1]Сбытовая надбавка'!$F$5:$H$6,2,FALSE),2)+'[1]Иные услуги'!$C$6+HLOOKUP($DR$768,'[1]Услуги по передаче'!$G$5:$J$7,3,FALSE))</f>
        <v>2308.7600000000002</v>
      </c>
      <c r="BX797" s="73"/>
      <c r="BY797" s="73"/>
      <c r="BZ797" s="73"/>
      <c r="CA797" s="73"/>
      <c r="CB797" s="74"/>
      <c r="CC797" s="72">
        <f>IF($A797="-","-",ROUND(VLOOKUP($A797+ROUND(LEFT(CC$771,2)/24,5),'[1]ОАО "АТС"'!$A$30:$F$773,6,FALSE)+HLOOKUP($DL$769,'[1]Сбытовая надбавка'!$F$5:$H$6,2,FALSE),2)+'[1]Иные услуги'!$C$6+HLOOKUP($DR$768,'[1]Услуги по передаче'!$G$5:$J$7,3,FALSE))</f>
        <v>2308.71</v>
      </c>
      <c r="CD797" s="73"/>
      <c r="CE797" s="73"/>
      <c r="CF797" s="73"/>
      <c r="CG797" s="73"/>
      <c r="CH797" s="74"/>
      <c r="CI797" s="72">
        <f>IF($A797="-","-",ROUND(VLOOKUP($A797+ROUND(LEFT(CI$771,2)/24,5),'[1]ОАО "АТС"'!$A$30:$F$773,6,FALSE)+HLOOKUP($DL$769,'[1]Сбытовая надбавка'!$F$5:$H$6,2,FALSE),2)+'[1]Иные услуги'!$C$6+HLOOKUP($DR$768,'[1]Услуги по передаче'!$G$5:$J$7,3,FALSE))</f>
        <v>2308.6999999999998</v>
      </c>
      <c r="CJ797" s="73"/>
      <c r="CK797" s="73"/>
      <c r="CL797" s="73"/>
      <c r="CM797" s="73"/>
      <c r="CN797" s="74"/>
      <c r="CO797" s="72">
        <f>IF($A797="-","-",ROUND(VLOOKUP($A797+ROUND(LEFT(CO$771,2)/24,5),'[1]ОАО "АТС"'!$A$30:$F$773,6,FALSE)+HLOOKUP($DL$769,'[1]Сбытовая надбавка'!$F$5:$H$6,2,FALSE),2)+'[1]Иные услуги'!$C$6+HLOOKUP($DR$768,'[1]Услуги по передаче'!$G$5:$J$7,3,FALSE))</f>
        <v>2308.6999999999998</v>
      </c>
      <c r="CP797" s="73"/>
      <c r="CQ797" s="73"/>
      <c r="CR797" s="73"/>
      <c r="CS797" s="73"/>
      <c r="CT797" s="74"/>
      <c r="CU797" s="72">
        <f>IF($A797="-","-",ROUND(VLOOKUP($A797+ROUND(LEFT(CU$771,2)/24,5),'[1]ОАО "АТС"'!$A$30:$F$773,6,FALSE)+HLOOKUP($DL$769,'[1]Сбытовая надбавка'!$F$5:$H$6,2,FALSE),2)+'[1]Иные услуги'!$C$6+HLOOKUP($DR$768,'[1]Услуги по передаче'!$G$5:$J$7,3,FALSE))</f>
        <v>2308.81</v>
      </c>
      <c r="CV797" s="73"/>
      <c r="CW797" s="73"/>
      <c r="CX797" s="73"/>
      <c r="CY797" s="73"/>
      <c r="CZ797" s="74"/>
      <c r="DA797" s="72">
        <f>IF($A797="-","-",ROUND(VLOOKUP($A797+ROUND(LEFT(DA$771,2)/24,5),'[1]ОАО "АТС"'!$A$30:$F$773,6,FALSE)+HLOOKUP($DL$769,'[1]Сбытовая надбавка'!$F$5:$H$6,2,FALSE),2)+'[1]Иные услуги'!$C$6+HLOOKUP($DR$768,'[1]Услуги по передаче'!$G$5:$J$7,3,FALSE))</f>
        <v>2308.71</v>
      </c>
      <c r="DB797" s="73"/>
      <c r="DC797" s="73"/>
      <c r="DD797" s="73"/>
      <c r="DE797" s="73"/>
      <c r="DF797" s="74"/>
      <c r="DG797" s="72">
        <f>IF($A797="-","-",ROUND(VLOOKUP($A797+ROUND(LEFT(DG$771,2)/24,5),'[1]ОАО "АТС"'!$A$30:$F$773,6,FALSE)+HLOOKUP($DL$769,'[1]Сбытовая надбавка'!$F$5:$H$6,2,FALSE),2)+'[1]Иные услуги'!$C$6+HLOOKUP($DR$768,'[1]Услуги по передаче'!$G$5:$J$7,3,FALSE))</f>
        <v>2308.79</v>
      </c>
      <c r="DH797" s="73"/>
      <c r="DI797" s="73"/>
      <c r="DJ797" s="73"/>
      <c r="DK797" s="73"/>
      <c r="DL797" s="74"/>
      <c r="DM797" s="72">
        <f>IF($A797="-","-",ROUND(VLOOKUP($A797+ROUND(LEFT(DM$771,2)/24,5),'[1]ОАО "АТС"'!$A$30:$F$773,6,FALSE)+HLOOKUP($DL$769,'[1]Сбытовая надбавка'!$F$5:$H$6,2,FALSE),2)+'[1]Иные услуги'!$C$6+HLOOKUP($DR$768,'[1]Услуги по передаче'!$G$5:$J$7,3,FALSE))</f>
        <v>2306.7400000000002</v>
      </c>
      <c r="DN797" s="73"/>
      <c r="DO797" s="73"/>
      <c r="DP797" s="73"/>
      <c r="DQ797" s="73"/>
      <c r="DR797" s="74"/>
      <c r="DS797" s="72">
        <f>IF($A797="-","-",ROUND(VLOOKUP($A797+ROUND(LEFT(DS$771,2)/24,5),'[1]ОАО "АТС"'!$A$30:$F$773,6,FALSE)+HLOOKUP($DL$769,'[1]Сбытовая надбавка'!$F$5:$H$6,2,FALSE),2)+'[1]Иные услуги'!$C$6+HLOOKUP($DR$768,'[1]Услуги по передаче'!$G$5:$J$7,3,FALSE))</f>
        <v>2342</v>
      </c>
      <c r="DT797" s="73"/>
      <c r="DU797" s="73"/>
      <c r="DV797" s="73"/>
      <c r="DW797" s="73"/>
      <c r="DX797" s="74"/>
      <c r="DY797" s="72">
        <f>IF($A797="-","-",ROUND(VLOOKUP($A797+ROUND(LEFT(DY$771,2)/24,5),'[1]ОАО "АТС"'!$A$30:$F$773,6,FALSE)+HLOOKUP($DL$769,'[1]Сбытовая надбавка'!$F$5:$H$6,2,FALSE),2)+'[1]Иные услуги'!$C$6+HLOOKUP($DR$768,'[1]Услуги по передаче'!$G$5:$J$7,3,FALSE))</f>
        <v>2308.11</v>
      </c>
      <c r="DZ797" s="73"/>
      <c r="EA797" s="73"/>
      <c r="EB797" s="73"/>
      <c r="EC797" s="73"/>
      <c r="ED797" s="74"/>
      <c r="EE797" s="72">
        <f>IF($A797="-","-",ROUND(VLOOKUP($A797+ROUND(LEFT(EE$771,2)/24,5),'[1]ОАО "АТС"'!$A$30:$F$773,6,FALSE)+HLOOKUP($DL$769,'[1]Сбытовая надбавка'!$F$5:$H$6,2,FALSE),2)+'[1]Иные услуги'!$C$6+HLOOKUP($DR$768,'[1]Услуги по передаче'!$G$5:$J$7,3,FALSE))</f>
        <v>2307.92</v>
      </c>
      <c r="EF797" s="73"/>
      <c r="EG797" s="73"/>
      <c r="EH797" s="73"/>
      <c r="EI797" s="73"/>
      <c r="EJ797" s="74"/>
      <c r="EK797" s="72">
        <f>IF($A797="-","-",ROUND(VLOOKUP($A797+ROUND(LEFT(EK$771,2)/24,5),'[1]ОАО "АТС"'!$A$30:$F$773,6,FALSE)+HLOOKUP($DL$769,'[1]Сбытовая надбавка'!$F$5:$H$6,2,FALSE),2)+'[1]Иные услуги'!$C$6+HLOOKUP($DR$768,'[1]Услуги по передаче'!$G$5:$J$7,3,FALSE))</f>
        <v>2447.84</v>
      </c>
      <c r="EL797" s="73"/>
      <c r="EM797" s="73"/>
      <c r="EN797" s="73"/>
      <c r="EO797" s="73"/>
      <c r="EP797" s="74"/>
      <c r="EQ797" s="72">
        <f>IF($A797="-","-",ROUND(VLOOKUP($A797+ROUND(LEFT(EQ$771,2)/24,5),'[1]ОАО "АТС"'!$A$30:$F$773,6,FALSE)+HLOOKUP($DL$769,'[1]Сбытовая надбавка'!$F$5:$H$6,2,FALSE),2)+'[1]Иные услуги'!$C$6+HLOOKUP($DR$768,'[1]Услуги по передаче'!$G$5:$J$7,3,FALSE))</f>
        <v>2357.89</v>
      </c>
      <c r="ER797" s="73"/>
      <c r="ES797" s="73"/>
      <c r="ET797" s="73"/>
      <c r="EU797" s="73"/>
      <c r="EV797" s="74"/>
    </row>
    <row r="798" spans="1:152" s="38" customFormat="1" ht="15.75" customHeight="1" x14ac:dyDescent="0.2">
      <c r="A798" s="69">
        <f>$A$141</f>
        <v>45012</v>
      </c>
      <c r="B798" s="70"/>
      <c r="C798" s="70"/>
      <c r="D798" s="70"/>
      <c r="E798" s="70"/>
      <c r="F798" s="70"/>
      <c r="G798" s="70"/>
      <c r="H798" s="71"/>
      <c r="I798" s="72">
        <f>IF($A798="-","-",ROUND(VLOOKUP($A798+ROUND(LEFT(I$771,1)/24,5),'[1]ОАО "АТС"'!$A$30:$F$773,6,FALSE)+HLOOKUP($DL$769,'[1]Сбытовая надбавка'!$F$5:$H$6,2,FALSE),2)+'[1]Иные услуги'!$C$6+HLOOKUP($DR$768,'[1]Услуги по передаче'!$G$5:$J$7,3,FALSE))</f>
        <v>2308.66</v>
      </c>
      <c r="J798" s="73"/>
      <c r="K798" s="73"/>
      <c r="L798" s="73"/>
      <c r="M798" s="73"/>
      <c r="N798" s="74"/>
      <c r="O798" s="72">
        <f>IF($A798="-","-",ROUND(VLOOKUP($A798+ROUND(LEFT(O$771,1)/24,5),'[1]ОАО "АТС"'!$A$30:$F$773,6,FALSE)+HLOOKUP($DL$769,'[1]Сбытовая надбавка'!$F$5:$H$6,2,FALSE),2)+'[1]Иные услуги'!$C$6+HLOOKUP($DR$768,'[1]Услуги по передаче'!$G$5:$J$7,3,FALSE))</f>
        <v>2308.8200000000002</v>
      </c>
      <c r="P798" s="73"/>
      <c r="Q798" s="73"/>
      <c r="R798" s="73"/>
      <c r="S798" s="73"/>
      <c r="T798" s="74"/>
      <c r="U798" s="72">
        <f>IF($A798="-","-",ROUND(VLOOKUP($A798+ROUND(LEFT(U$771,1)/24,5),'[1]ОАО "АТС"'!$A$30:$F$773,6,FALSE)+HLOOKUP($DL$769,'[1]Сбытовая надбавка'!$F$5:$H$6,2,FALSE),2)+'[1]Иные услуги'!$C$6+HLOOKUP($DR$768,'[1]Услуги по передаче'!$G$5:$J$7,3,FALSE))</f>
        <v>2308.88</v>
      </c>
      <c r="V798" s="73"/>
      <c r="W798" s="73"/>
      <c r="X798" s="73"/>
      <c r="Y798" s="73"/>
      <c r="Z798" s="74"/>
      <c r="AA798" s="72">
        <f>IF($A798="-","-",ROUND(VLOOKUP($A798+ROUND(LEFT(AA$771,1)/24,5),'[1]ОАО "АТС"'!$A$30:$F$773,6,FALSE)+HLOOKUP($DL$769,'[1]Сбытовая надбавка'!$F$5:$H$6,2,FALSE),2)+'[1]Иные услуги'!$C$6+HLOOKUP($DR$768,'[1]Услуги по передаче'!$G$5:$J$7,3,FALSE))</f>
        <v>2308.8200000000002</v>
      </c>
      <c r="AB798" s="73"/>
      <c r="AC798" s="73"/>
      <c r="AD798" s="73"/>
      <c r="AE798" s="73"/>
      <c r="AF798" s="74"/>
      <c r="AG798" s="72">
        <f>IF($A798="-","-",ROUND(VLOOKUP($A798+ROUND(LEFT(AG$771,1)/24,5),'[1]ОАО "АТС"'!$A$30:$F$773,6,FALSE)+HLOOKUP($DL$769,'[1]Сбытовая надбавка'!$F$5:$H$6,2,FALSE),2)+'[1]Иные услуги'!$C$6+HLOOKUP($DR$768,'[1]Услуги по передаче'!$G$5:$J$7,3,FALSE))</f>
        <v>2308.66</v>
      </c>
      <c r="AH798" s="73"/>
      <c r="AI798" s="73"/>
      <c r="AJ798" s="73"/>
      <c r="AK798" s="73"/>
      <c r="AL798" s="74"/>
      <c r="AM798" s="72">
        <f>IF($A798="-","-",ROUND(VLOOKUP($A798+ROUND(LEFT(AM$771,1)/24,5),'[1]ОАО "АТС"'!$A$30:$F$773,6,FALSE)+HLOOKUP($DL$769,'[1]Сбытовая надбавка'!$F$5:$H$6,2,FALSE),2)+'[1]Иные услуги'!$C$6+HLOOKUP($DR$768,'[1]Услуги по передаче'!$G$5:$J$7,3,FALSE))</f>
        <v>2308.75</v>
      </c>
      <c r="AN798" s="73"/>
      <c r="AO798" s="73"/>
      <c r="AP798" s="73"/>
      <c r="AQ798" s="73"/>
      <c r="AR798" s="74"/>
      <c r="AS798" s="72">
        <f>IF($A798="-","-",ROUND(VLOOKUP($A798+ROUND(LEFT(AS$771,1)/24,5),'[1]ОАО "АТС"'!$A$30:$F$773,6,FALSE)+HLOOKUP($DL$769,'[1]Сбытовая надбавка'!$F$5:$H$6,2,FALSE),2)+'[1]Иные услуги'!$C$6+HLOOKUP($DR$768,'[1]Услуги по передаче'!$G$5:$J$7,3,FALSE))</f>
        <v>2312.15</v>
      </c>
      <c r="AT798" s="73"/>
      <c r="AU798" s="73"/>
      <c r="AV798" s="73"/>
      <c r="AW798" s="73"/>
      <c r="AX798" s="74"/>
      <c r="AY798" s="72">
        <f>IF($A798="-","-",ROUND(VLOOKUP($A798+ROUND(LEFT(AY$771,1)/24,5),'[1]ОАО "АТС"'!$A$30:$F$773,6,FALSE)+HLOOKUP($DL$769,'[1]Сбытовая надбавка'!$F$5:$H$6,2,FALSE),2)+'[1]Иные услуги'!$C$6+HLOOKUP($DR$768,'[1]Услуги по передаче'!$G$5:$J$7,3,FALSE))</f>
        <v>2413.08</v>
      </c>
      <c r="AZ798" s="73"/>
      <c r="BA798" s="73"/>
      <c r="BB798" s="73"/>
      <c r="BC798" s="73"/>
      <c r="BD798" s="74"/>
      <c r="BE798" s="72">
        <f>IF($A798="-","-",ROUND(VLOOKUP($A798+ROUND(LEFT(BE$771,1)/24,5),'[1]ОАО "АТС"'!$A$30:$F$773,6,FALSE)+HLOOKUP($DL$769,'[1]Сбытовая надбавка'!$F$5:$H$6,2,FALSE),2)+'[1]Иные услуги'!$C$6+HLOOKUP($DR$768,'[1]Услуги по передаче'!$G$5:$J$7,3,FALSE))</f>
        <v>2308.64</v>
      </c>
      <c r="BF798" s="73"/>
      <c r="BG798" s="73"/>
      <c r="BH798" s="73"/>
      <c r="BI798" s="73"/>
      <c r="BJ798" s="74"/>
      <c r="BK798" s="72">
        <f>IF($A798="-","-",ROUND(VLOOKUP($A798+ROUND(LEFT(BK$771,1)/24,5),'[1]ОАО "АТС"'!$A$30:$F$773,6,FALSE)+HLOOKUP($DL$769,'[1]Сбытовая надбавка'!$F$5:$H$6,2,FALSE),2)+'[1]Иные услуги'!$C$6+HLOOKUP($DR$768,'[1]Услуги по передаче'!$G$5:$J$7,3,FALSE))</f>
        <v>2329.2199999999998</v>
      </c>
      <c r="BL798" s="73"/>
      <c r="BM798" s="73"/>
      <c r="BN798" s="73"/>
      <c r="BO798" s="73"/>
      <c r="BP798" s="74"/>
      <c r="BQ798" s="72">
        <f>IF($A798="-","-",ROUND(VLOOKUP($A798+ROUND(LEFT(BQ$771,2)/24,5),'[1]ОАО "АТС"'!$A$30:$F$773,6,FALSE)+HLOOKUP($DL$769,'[1]Сбытовая надбавка'!$F$5:$H$6,2,FALSE),2)+'[1]Иные услуги'!$C$6+HLOOKUP($DR$768,'[1]Услуги по передаче'!$G$5:$J$7,3,FALSE))</f>
        <v>2341.23</v>
      </c>
      <c r="BR798" s="73"/>
      <c r="BS798" s="73"/>
      <c r="BT798" s="73"/>
      <c r="BU798" s="73"/>
      <c r="BV798" s="74"/>
      <c r="BW798" s="72">
        <f>IF($A798="-","-",ROUND(VLOOKUP($A798+ROUND(LEFT(BW$771,2)/24,5),'[1]ОАО "АТС"'!$A$30:$F$773,6,FALSE)+HLOOKUP($DL$769,'[1]Сбытовая надбавка'!$F$5:$H$6,2,FALSE),2)+'[1]Иные услуги'!$C$6+HLOOKUP($DR$768,'[1]Услуги по передаче'!$G$5:$J$7,3,FALSE))</f>
        <v>2329.31</v>
      </c>
      <c r="BX798" s="73"/>
      <c r="BY798" s="73"/>
      <c r="BZ798" s="73"/>
      <c r="CA798" s="73"/>
      <c r="CB798" s="74"/>
      <c r="CC798" s="72">
        <f>IF($A798="-","-",ROUND(VLOOKUP($A798+ROUND(LEFT(CC$771,2)/24,5),'[1]ОАО "АТС"'!$A$30:$F$773,6,FALSE)+HLOOKUP($DL$769,'[1]Сбытовая надбавка'!$F$5:$H$6,2,FALSE),2)+'[1]Иные услуги'!$C$6+HLOOKUP($DR$768,'[1]Услуги по передаче'!$G$5:$J$7,3,FALSE))</f>
        <v>2308.6999999999998</v>
      </c>
      <c r="CD798" s="73"/>
      <c r="CE798" s="73"/>
      <c r="CF798" s="73"/>
      <c r="CG798" s="73"/>
      <c r="CH798" s="74"/>
      <c r="CI798" s="72">
        <f>IF($A798="-","-",ROUND(VLOOKUP($A798+ROUND(LEFT(CI$771,2)/24,5),'[1]ОАО "АТС"'!$A$30:$F$773,6,FALSE)+HLOOKUP($DL$769,'[1]Сбытовая надбавка'!$F$5:$H$6,2,FALSE),2)+'[1]Иные услуги'!$C$6+HLOOKUP($DR$768,'[1]Услуги по передаче'!$G$5:$J$7,3,FALSE))</f>
        <v>2308.6799999999998</v>
      </c>
      <c r="CJ798" s="73"/>
      <c r="CK798" s="73"/>
      <c r="CL798" s="73"/>
      <c r="CM798" s="73"/>
      <c r="CN798" s="74"/>
      <c r="CO798" s="72">
        <f>IF($A798="-","-",ROUND(VLOOKUP($A798+ROUND(LEFT(CO$771,2)/24,5),'[1]ОАО "АТС"'!$A$30:$F$773,6,FALSE)+HLOOKUP($DL$769,'[1]Сбытовая надбавка'!$F$5:$H$6,2,FALSE),2)+'[1]Иные услуги'!$C$6+HLOOKUP($DR$768,'[1]Услуги по передаче'!$G$5:$J$7,3,FALSE))</f>
        <v>2316.2199999999998</v>
      </c>
      <c r="CP798" s="73"/>
      <c r="CQ798" s="73"/>
      <c r="CR798" s="73"/>
      <c r="CS798" s="73"/>
      <c r="CT798" s="74"/>
      <c r="CU798" s="72">
        <f>IF($A798="-","-",ROUND(VLOOKUP($A798+ROUND(LEFT(CU$771,2)/24,5),'[1]ОАО "АТС"'!$A$30:$F$773,6,FALSE)+HLOOKUP($DL$769,'[1]Сбытовая надбавка'!$F$5:$H$6,2,FALSE),2)+'[1]Иные услуги'!$C$6+HLOOKUP($DR$768,'[1]Услуги по передаче'!$G$5:$J$7,3,FALSE))</f>
        <v>2308.8000000000002</v>
      </c>
      <c r="CV798" s="73"/>
      <c r="CW798" s="73"/>
      <c r="CX798" s="73"/>
      <c r="CY798" s="73"/>
      <c r="CZ798" s="74"/>
      <c r="DA798" s="72">
        <f>IF($A798="-","-",ROUND(VLOOKUP($A798+ROUND(LEFT(DA$771,2)/24,5),'[1]ОАО "АТС"'!$A$30:$F$773,6,FALSE)+HLOOKUP($DL$769,'[1]Сбытовая надбавка'!$F$5:$H$6,2,FALSE),2)+'[1]Иные услуги'!$C$6+HLOOKUP($DR$768,'[1]Услуги по передаче'!$G$5:$J$7,3,FALSE))</f>
        <v>2308.67</v>
      </c>
      <c r="DB798" s="73"/>
      <c r="DC798" s="73"/>
      <c r="DD798" s="73"/>
      <c r="DE798" s="73"/>
      <c r="DF798" s="74"/>
      <c r="DG798" s="72">
        <f>IF($A798="-","-",ROUND(VLOOKUP($A798+ROUND(LEFT(DG$771,2)/24,5),'[1]ОАО "АТС"'!$A$30:$F$773,6,FALSE)+HLOOKUP($DL$769,'[1]Сбытовая надбавка'!$F$5:$H$6,2,FALSE),2)+'[1]Иные услуги'!$C$6+HLOOKUP($DR$768,'[1]Услуги по передаче'!$G$5:$J$7,3,FALSE))</f>
        <v>2308.7199999999998</v>
      </c>
      <c r="DH798" s="73"/>
      <c r="DI798" s="73"/>
      <c r="DJ798" s="73"/>
      <c r="DK798" s="73"/>
      <c r="DL798" s="74"/>
      <c r="DM798" s="72">
        <f>IF($A798="-","-",ROUND(VLOOKUP($A798+ROUND(LEFT(DM$771,2)/24,5),'[1]ОАО "АТС"'!$A$30:$F$773,6,FALSE)+HLOOKUP($DL$769,'[1]Сбытовая надбавка'!$F$5:$H$6,2,FALSE),2)+'[1]Иные услуги'!$C$6+HLOOKUP($DR$768,'[1]Услуги по передаче'!$G$5:$J$7,3,FALSE))</f>
        <v>2321.9299999999998</v>
      </c>
      <c r="DN798" s="73"/>
      <c r="DO798" s="73"/>
      <c r="DP798" s="73"/>
      <c r="DQ798" s="73"/>
      <c r="DR798" s="74"/>
      <c r="DS798" s="72">
        <f>IF($A798="-","-",ROUND(VLOOKUP($A798+ROUND(LEFT(DS$771,2)/24,5),'[1]ОАО "АТС"'!$A$30:$F$773,6,FALSE)+HLOOKUP($DL$769,'[1]Сбытовая надбавка'!$F$5:$H$6,2,FALSE),2)+'[1]Иные услуги'!$C$6+HLOOKUP($DR$768,'[1]Услуги по передаче'!$G$5:$J$7,3,FALSE))</f>
        <v>2313.5300000000002</v>
      </c>
      <c r="DT798" s="73"/>
      <c r="DU798" s="73"/>
      <c r="DV798" s="73"/>
      <c r="DW798" s="73"/>
      <c r="DX798" s="74"/>
      <c r="DY798" s="72">
        <f>IF($A798="-","-",ROUND(VLOOKUP($A798+ROUND(LEFT(DY$771,2)/24,5),'[1]ОАО "АТС"'!$A$30:$F$773,6,FALSE)+HLOOKUP($DL$769,'[1]Сбытовая надбавка'!$F$5:$H$6,2,FALSE),2)+'[1]Иные услуги'!$C$6+HLOOKUP($DR$768,'[1]Услуги по передаче'!$G$5:$J$7,3,FALSE))</f>
        <v>2307.92</v>
      </c>
      <c r="DZ798" s="73"/>
      <c r="EA798" s="73"/>
      <c r="EB798" s="73"/>
      <c r="EC798" s="73"/>
      <c r="ED798" s="74"/>
      <c r="EE798" s="72">
        <f>IF($A798="-","-",ROUND(VLOOKUP($A798+ROUND(LEFT(EE$771,2)/24,5),'[1]ОАО "АТС"'!$A$30:$F$773,6,FALSE)+HLOOKUP($DL$769,'[1]Сбытовая надбавка'!$F$5:$H$6,2,FALSE),2)+'[1]Иные услуги'!$C$6+HLOOKUP($DR$768,'[1]Услуги по передаче'!$G$5:$J$7,3,FALSE))</f>
        <v>2307.75</v>
      </c>
      <c r="EF798" s="73"/>
      <c r="EG798" s="73"/>
      <c r="EH798" s="73"/>
      <c r="EI798" s="73"/>
      <c r="EJ798" s="74"/>
      <c r="EK798" s="72">
        <f>IF($A798="-","-",ROUND(VLOOKUP($A798+ROUND(LEFT(EK$771,2)/24,5),'[1]ОАО "АТС"'!$A$30:$F$773,6,FALSE)+HLOOKUP($DL$769,'[1]Сбытовая надбавка'!$F$5:$H$6,2,FALSE),2)+'[1]Иные услуги'!$C$6+HLOOKUP($DR$768,'[1]Услуги по передаче'!$G$5:$J$7,3,FALSE))</f>
        <v>2478.42</v>
      </c>
      <c r="EL798" s="73"/>
      <c r="EM798" s="73"/>
      <c r="EN798" s="73"/>
      <c r="EO798" s="73"/>
      <c r="EP798" s="74"/>
      <c r="EQ798" s="72">
        <f>IF($A798="-","-",ROUND(VLOOKUP($A798+ROUND(LEFT(EQ$771,2)/24,5),'[1]ОАО "АТС"'!$A$30:$F$773,6,FALSE)+HLOOKUP($DL$769,'[1]Сбытовая надбавка'!$F$5:$H$6,2,FALSE),2)+'[1]Иные услуги'!$C$6+HLOOKUP($DR$768,'[1]Услуги по передаче'!$G$5:$J$7,3,FALSE))</f>
        <v>2383.06</v>
      </c>
      <c r="ER798" s="73"/>
      <c r="ES798" s="73"/>
      <c r="ET798" s="73"/>
      <c r="EU798" s="73"/>
      <c r="EV798" s="74"/>
    </row>
    <row r="799" spans="1:152" s="38" customFormat="1" ht="15.75" customHeight="1" x14ac:dyDescent="0.2">
      <c r="A799" s="69">
        <f>$A$142</f>
        <v>45013</v>
      </c>
      <c r="B799" s="70"/>
      <c r="C799" s="70"/>
      <c r="D799" s="70"/>
      <c r="E799" s="70"/>
      <c r="F799" s="70"/>
      <c r="G799" s="70"/>
      <c r="H799" s="71"/>
      <c r="I799" s="72">
        <f>IF($A799="-","-",ROUND(VLOOKUP($A799+ROUND(LEFT(I$771,1)/24,5),'[1]ОАО "АТС"'!$A$30:$F$773,6,FALSE)+HLOOKUP($DL$769,'[1]Сбытовая надбавка'!$F$5:$H$6,2,FALSE),2)+'[1]Иные услуги'!$C$6+HLOOKUP($DR$768,'[1]Услуги по передаче'!$G$5:$J$7,3,FALSE))</f>
        <v>2308.59</v>
      </c>
      <c r="J799" s="73"/>
      <c r="K799" s="73"/>
      <c r="L799" s="73"/>
      <c r="M799" s="73"/>
      <c r="N799" s="74"/>
      <c r="O799" s="72">
        <f>IF($A799="-","-",ROUND(VLOOKUP($A799+ROUND(LEFT(O$771,1)/24,5),'[1]ОАО "АТС"'!$A$30:$F$773,6,FALSE)+HLOOKUP($DL$769,'[1]Сбытовая надбавка'!$F$5:$H$6,2,FALSE),2)+'[1]Иные услуги'!$C$6+HLOOKUP($DR$768,'[1]Услуги по передаче'!$G$5:$J$7,3,FALSE))</f>
        <v>2308.69</v>
      </c>
      <c r="P799" s="73"/>
      <c r="Q799" s="73"/>
      <c r="R799" s="73"/>
      <c r="S799" s="73"/>
      <c r="T799" s="74"/>
      <c r="U799" s="72">
        <f>IF($A799="-","-",ROUND(VLOOKUP($A799+ROUND(LEFT(U$771,1)/24,5),'[1]ОАО "АТС"'!$A$30:$F$773,6,FALSE)+HLOOKUP($DL$769,'[1]Сбытовая надбавка'!$F$5:$H$6,2,FALSE),2)+'[1]Иные услуги'!$C$6+HLOOKUP($DR$768,'[1]Услуги по передаче'!$G$5:$J$7,3,FALSE))</f>
        <v>2308.7600000000002</v>
      </c>
      <c r="V799" s="73"/>
      <c r="W799" s="73"/>
      <c r="X799" s="73"/>
      <c r="Y799" s="73"/>
      <c r="Z799" s="74"/>
      <c r="AA799" s="72">
        <f>IF($A799="-","-",ROUND(VLOOKUP($A799+ROUND(LEFT(AA$771,1)/24,5),'[1]ОАО "АТС"'!$A$30:$F$773,6,FALSE)+HLOOKUP($DL$769,'[1]Сбытовая надбавка'!$F$5:$H$6,2,FALSE),2)+'[1]Иные услуги'!$C$6+HLOOKUP($DR$768,'[1]Услуги по передаче'!$G$5:$J$7,3,FALSE))</f>
        <v>2308.6999999999998</v>
      </c>
      <c r="AB799" s="73"/>
      <c r="AC799" s="73"/>
      <c r="AD799" s="73"/>
      <c r="AE799" s="73"/>
      <c r="AF799" s="74"/>
      <c r="AG799" s="72">
        <f>IF($A799="-","-",ROUND(VLOOKUP($A799+ROUND(LEFT(AG$771,1)/24,5),'[1]ОАО "АТС"'!$A$30:$F$773,6,FALSE)+HLOOKUP($DL$769,'[1]Сбытовая надбавка'!$F$5:$H$6,2,FALSE),2)+'[1]Иные услуги'!$C$6+HLOOKUP($DR$768,'[1]Услуги по передаче'!$G$5:$J$7,3,FALSE))</f>
        <v>2308.52</v>
      </c>
      <c r="AH799" s="73"/>
      <c r="AI799" s="73"/>
      <c r="AJ799" s="73"/>
      <c r="AK799" s="73"/>
      <c r="AL799" s="74"/>
      <c r="AM799" s="72">
        <f>IF($A799="-","-",ROUND(VLOOKUP($A799+ROUND(LEFT(AM$771,1)/24,5),'[1]ОАО "АТС"'!$A$30:$F$773,6,FALSE)+HLOOKUP($DL$769,'[1]Сбытовая надбавка'!$F$5:$H$6,2,FALSE),2)+'[1]Иные услуги'!$C$6+HLOOKUP($DR$768,'[1]Услуги по передаче'!$G$5:$J$7,3,FALSE))</f>
        <v>2308.79</v>
      </c>
      <c r="AN799" s="73"/>
      <c r="AO799" s="73"/>
      <c r="AP799" s="73"/>
      <c r="AQ799" s="73"/>
      <c r="AR799" s="74"/>
      <c r="AS799" s="72">
        <f>IF($A799="-","-",ROUND(VLOOKUP($A799+ROUND(LEFT(AS$771,1)/24,5),'[1]ОАО "АТС"'!$A$30:$F$773,6,FALSE)+HLOOKUP($DL$769,'[1]Сбытовая надбавка'!$F$5:$H$6,2,FALSE),2)+'[1]Иные услуги'!$C$6+HLOOKUP($DR$768,'[1]Услуги по передаче'!$G$5:$J$7,3,FALSE))</f>
        <v>2308.31</v>
      </c>
      <c r="AT799" s="73"/>
      <c r="AU799" s="73"/>
      <c r="AV799" s="73"/>
      <c r="AW799" s="73"/>
      <c r="AX799" s="74"/>
      <c r="AY799" s="72">
        <f>IF($A799="-","-",ROUND(VLOOKUP($A799+ROUND(LEFT(AY$771,1)/24,5),'[1]ОАО "АТС"'!$A$30:$F$773,6,FALSE)+HLOOKUP($DL$769,'[1]Сбытовая надбавка'!$F$5:$H$6,2,FALSE),2)+'[1]Иные услуги'!$C$6+HLOOKUP($DR$768,'[1]Услуги по передаче'!$G$5:$J$7,3,FALSE))</f>
        <v>2374.8200000000002</v>
      </c>
      <c r="AZ799" s="73"/>
      <c r="BA799" s="73"/>
      <c r="BB799" s="73"/>
      <c r="BC799" s="73"/>
      <c r="BD799" s="74"/>
      <c r="BE799" s="72">
        <f>IF($A799="-","-",ROUND(VLOOKUP($A799+ROUND(LEFT(BE$771,1)/24,5),'[1]ОАО "АТС"'!$A$30:$F$773,6,FALSE)+HLOOKUP($DL$769,'[1]Сбытовая надбавка'!$F$5:$H$6,2,FALSE),2)+'[1]Иные услуги'!$C$6+HLOOKUP($DR$768,'[1]Услуги по передаче'!$G$5:$J$7,3,FALSE))</f>
        <v>2308.54</v>
      </c>
      <c r="BF799" s="73"/>
      <c r="BG799" s="73"/>
      <c r="BH799" s="73"/>
      <c r="BI799" s="73"/>
      <c r="BJ799" s="74"/>
      <c r="BK799" s="72">
        <f>IF($A799="-","-",ROUND(VLOOKUP($A799+ROUND(LEFT(BK$771,1)/24,5),'[1]ОАО "АТС"'!$A$30:$F$773,6,FALSE)+HLOOKUP($DL$769,'[1]Сбытовая надбавка'!$F$5:$H$6,2,FALSE),2)+'[1]Иные услуги'!$C$6+HLOOKUP($DR$768,'[1]Услуги по передаче'!$G$5:$J$7,3,FALSE))</f>
        <v>2308.62</v>
      </c>
      <c r="BL799" s="73"/>
      <c r="BM799" s="73"/>
      <c r="BN799" s="73"/>
      <c r="BO799" s="73"/>
      <c r="BP799" s="74"/>
      <c r="BQ799" s="72">
        <f>IF($A799="-","-",ROUND(VLOOKUP($A799+ROUND(LEFT(BQ$771,2)/24,5),'[1]ОАО "АТС"'!$A$30:$F$773,6,FALSE)+HLOOKUP($DL$769,'[1]Сбытовая надбавка'!$F$5:$H$6,2,FALSE),2)+'[1]Иные услуги'!$C$6+HLOOKUP($DR$768,'[1]Услуги по передаче'!$G$5:$J$7,3,FALSE))</f>
        <v>2308.63</v>
      </c>
      <c r="BR799" s="73"/>
      <c r="BS799" s="73"/>
      <c r="BT799" s="73"/>
      <c r="BU799" s="73"/>
      <c r="BV799" s="74"/>
      <c r="BW799" s="72">
        <f>IF($A799="-","-",ROUND(VLOOKUP($A799+ROUND(LEFT(BW$771,2)/24,5),'[1]ОАО "АТС"'!$A$30:$F$773,6,FALSE)+HLOOKUP($DL$769,'[1]Сбытовая надбавка'!$F$5:$H$6,2,FALSE),2)+'[1]Иные услуги'!$C$6+HLOOKUP($DR$768,'[1]Услуги по передаче'!$G$5:$J$7,3,FALSE))</f>
        <v>2308.73</v>
      </c>
      <c r="BX799" s="73"/>
      <c r="BY799" s="73"/>
      <c r="BZ799" s="73"/>
      <c r="CA799" s="73"/>
      <c r="CB799" s="74"/>
      <c r="CC799" s="72">
        <f>IF($A799="-","-",ROUND(VLOOKUP($A799+ROUND(LEFT(CC$771,2)/24,5),'[1]ОАО "АТС"'!$A$30:$F$773,6,FALSE)+HLOOKUP($DL$769,'[1]Сбытовая надбавка'!$F$5:$H$6,2,FALSE),2)+'[1]Иные услуги'!$C$6+HLOOKUP($DR$768,'[1]Услуги по передаче'!$G$5:$J$7,3,FALSE))</f>
        <v>2308.6999999999998</v>
      </c>
      <c r="CD799" s="73"/>
      <c r="CE799" s="73"/>
      <c r="CF799" s="73"/>
      <c r="CG799" s="73"/>
      <c r="CH799" s="74"/>
      <c r="CI799" s="72">
        <f>IF($A799="-","-",ROUND(VLOOKUP($A799+ROUND(LEFT(CI$771,2)/24,5),'[1]ОАО "АТС"'!$A$30:$F$773,6,FALSE)+HLOOKUP($DL$769,'[1]Сбытовая надбавка'!$F$5:$H$6,2,FALSE),2)+'[1]Иные услуги'!$C$6+HLOOKUP($DR$768,'[1]Услуги по передаче'!$G$5:$J$7,3,FALSE))</f>
        <v>2308.67</v>
      </c>
      <c r="CJ799" s="73"/>
      <c r="CK799" s="73"/>
      <c r="CL799" s="73"/>
      <c r="CM799" s="73"/>
      <c r="CN799" s="74"/>
      <c r="CO799" s="72">
        <f>IF($A799="-","-",ROUND(VLOOKUP($A799+ROUND(LEFT(CO$771,2)/24,5),'[1]ОАО "АТС"'!$A$30:$F$773,6,FALSE)+HLOOKUP($DL$769,'[1]Сбытовая надбавка'!$F$5:$H$6,2,FALSE),2)+'[1]Иные услуги'!$C$6+HLOOKUP($DR$768,'[1]Услуги по передаче'!$G$5:$J$7,3,FALSE))</f>
        <v>2308.7400000000002</v>
      </c>
      <c r="CP799" s="73"/>
      <c r="CQ799" s="73"/>
      <c r="CR799" s="73"/>
      <c r="CS799" s="73"/>
      <c r="CT799" s="74"/>
      <c r="CU799" s="72">
        <f>IF($A799="-","-",ROUND(VLOOKUP($A799+ROUND(LEFT(CU$771,2)/24,5),'[1]ОАО "АТС"'!$A$30:$F$773,6,FALSE)+HLOOKUP($DL$769,'[1]Сбытовая надбавка'!$F$5:$H$6,2,FALSE),2)+'[1]Иные услуги'!$C$6+HLOOKUP($DR$768,'[1]Услуги по передаче'!$G$5:$J$7,3,FALSE))</f>
        <v>2308.9</v>
      </c>
      <c r="CV799" s="73"/>
      <c r="CW799" s="73"/>
      <c r="CX799" s="73"/>
      <c r="CY799" s="73"/>
      <c r="CZ799" s="74"/>
      <c r="DA799" s="72">
        <f>IF($A799="-","-",ROUND(VLOOKUP($A799+ROUND(LEFT(DA$771,2)/24,5),'[1]ОАО "АТС"'!$A$30:$F$773,6,FALSE)+HLOOKUP($DL$769,'[1]Сбытовая надбавка'!$F$5:$H$6,2,FALSE),2)+'[1]Иные услуги'!$C$6+HLOOKUP($DR$768,'[1]Услуги по передаче'!$G$5:$J$7,3,FALSE))</f>
        <v>2308.6999999999998</v>
      </c>
      <c r="DB799" s="73"/>
      <c r="DC799" s="73"/>
      <c r="DD799" s="73"/>
      <c r="DE799" s="73"/>
      <c r="DF799" s="74"/>
      <c r="DG799" s="72">
        <f>IF($A799="-","-",ROUND(VLOOKUP($A799+ROUND(LEFT(DG$771,2)/24,5),'[1]ОАО "АТС"'!$A$30:$F$773,6,FALSE)+HLOOKUP($DL$769,'[1]Сбытовая надбавка'!$F$5:$H$6,2,FALSE),2)+'[1]Иные услуги'!$C$6+HLOOKUP($DR$768,'[1]Услуги по передаче'!$G$5:$J$7,3,FALSE))</f>
        <v>2308.8000000000002</v>
      </c>
      <c r="DH799" s="73"/>
      <c r="DI799" s="73"/>
      <c r="DJ799" s="73"/>
      <c r="DK799" s="73"/>
      <c r="DL799" s="74"/>
      <c r="DM799" s="72">
        <f>IF($A799="-","-",ROUND(VLOOKUP($A799+ROUND(LEFT(DM$771,2)/24,5),'[1]ОАО "АТС"'!$A$30:$F$773,6,FALSE)+HLOOKUP($DL$769,'[1]Сбытовая надбавка'!$F$5:$H$6,2,FALSE),2)+'[1]Иные услуги'!$C$6+HLOOKUP($DR$768,'[1]Услуги по передаче'!$G$5:$J$7,3,FALSE))</f>
        <v>2306.52</v>
      </c>
      <c r="DN799" s="73"/>
      <c r="DO799" s="73"/>
      <c r="DP799" s="73"/>
      <c r="DQ799" s="73"/>
      <c r="DR799" s="74"/>
      <c r="DS799" s="72">
        <f>IF($A799="-","-",ROUND(VLOOKUP($A799+ROUND(LEFT(DS$771,2)/24,5),'[1]ОАО "АТС"'!$A$30:$F$773,6,FALSE)+HLOOKUP($DL$769,'[1]Сбытовая надбавка'!$F$5:$H$6,2,FALSE),2)+'[1]Иные услуги'!$C$6+HLOOKUP($DR$768,'[1]Услуги по передаче'!$G$5:$J$7,3,FALSE))</f>
        <v>2307.56</v>
      </c>
      <c r="DT799" s="73"/>
      <c r="DU799" s="73"/>
      <c r="DV799" s="73"/>
      <c r="DW799" s="73"/>
      <c r="DX799" s="74"/>
      <c r="DY799" s="72">
        <f>IF($A799="-","-",ROUND(VLOOKUP($A799+ROUND(LEFT(DY$771,2)/24,5),'[1]ОАО "АТС"'!$A$30:$F$773,6,FALSE)+HLOOKUP($DL$769,'[1]Сбытовая надбавка'!$F$5:$H$6,2,FALSE),2)+'[1]Иные услуги'!$C$6+HLOOKUP($DR$768,'[1]Услуги по передаче'!$G$5:$J$7,3,FALSE))</f>
        <v>2307.86</v>
      </c>
      <c r="DZ799" s="73"/>
      <c r="EA799" s="73"/>
      <c r="EB799" s="73"/>
      <c r="EC799" s="73"/>
      <c r="ED799" s="74"/>
      <c r="EE799" s="72">
        <f>IF($A799="-","-",ROUND(VLOOKUP($A799+ROUND(LEFT(EE$771,2)/24,5),'[1]ОАО "АТС"'!$A$30:$F$773,6,FALSE)+HLOOKUP($DL$769,'[1]Сбытовая надбавка'!$F$5:$H$6,2,FALSE),2)+'[1]Иные услуги'!$C$6+HLOOKUP($DR$768,'[1]Услуги по передаче'!$G$5:$J$7,3,FALSE))</f>
        <v>2307.9299999999998</v>
      </c>
      <c r="EF799" s="73"/>
      <c r="EG799" s="73"/>
      <c r="EH799" s="73"/>
      <c r="EI799" s="73"/>
      <c r="EJ799" s="74"/>
      <c r="EK799" s="72">
        <f>IF($A799="-","-",ROUND(VLOOKUP($A799+ROUND(LEFT(EK$771,2)/24,5),'[1]ОАО "АТС"'!$A$30:$F$773,6,FALSE)+HLOOKUP($DL$769,'[1]Сбытовая надбавка'!$F$5:$H$6,2,FALSE),2)+'[1]Иные услуги'!$C$6+HLOOKUP($DR$768,'[1]Услуги по передаче'!$G$5:$J$7,3,FALSE))</f>
        <v>2449.39</v>
      </c>
      <c r="EL799" s="73"/>
      <c r="EM799" s="73"/>
      <c r="EN799" s="73"/>
      <c r="EO799" s="73"/>
      <c r="EP799" s="74"/>
      <c r="EQ799" s="72">
        <f>IF($A799="-","-",ROUND(VLOOKUP($A799+ROUND(LEFT(EQ$771,2)/24,5),'[1]ОАО "АТС"'!$A$30:$F$773,6,FALSE)+HLOOKUP($DL$769,'[1]Сбытовая надбавка'!$F$5:$H$6,2,FALSE),2)+'[1]Иные услуги'!$C$6+HLOOKUP($DR$768,'[1]Услуги по передаче'!$G$5:$J$7,3,FALSE))</f>
        <v>2350.7800000000002</v>
      </c>
      <c r="ER799" s="73"/>
      <c r="ES799" s="73"/>
      <c r="ET799" s="73"/>
      <c r="EU799" s="73"/>
      <c r="EV799" s="74"/>
    </row>
    <row r="800" spans="1:152" s="38" customFormat="1" ht="15.75" customHeight="1" x14ac:dyDescent="0.2">
      <c r="A800" s="69">
        <f>$A$143</f>
        <v>45014</v>
      </c>
      <c r="B800" s="70"/>
      <c r="C800" s="70"/>
      <c r="D800" s="70"/>
      <c r="E800" s="70"/>
      <c r="F800" s="70"/>
      <c r="G800" s="70"/>
      <c r="H800" s="71"/>
      <c r="I800" s="72">
        <f>IF($A800="-","-",ROUND(VLOOKUP($A800+ROUND(LEFT(I$771,1)/24,5),'[1]ОАО "АТС"'!$A$30:$F$773,6,FALSE)+HLOOKUP($DL$769,'[1]Сбытовая надбавка'!$F$5:$H$6,2,FALSE),2)+'[1]Иные услуги'!$C$6+HLOOKUP($DR$768,'[1]Услуги по передаче'!$G$5:$J$7,3,FALSE))</f>
        <v>2308.87</v>
      </c>
      <c r="J800" s="73"/>
      <c r="K800" s="73"/>
      <c r="L800" s="73"/>
      <c r="M800" s="73"/>
      <c r="N800" s="74"/>
      <c r="O800" s="72">
        <f>IF($A800="-","-",ROUND(VLOOKUP($A800+ROUND(LEFT(O$771,1)/24,5),'[1]ОАО "АТС"'!$A$30:$F$773,6,FALSE)+HLOOKUP($DL$769,'[1]Сбытовая надбавка'!$F$5:$H$6,2,FALSE),2)+'[1]Иные услуги'!$C$6+HLOOKUP($DR$768,'[1]Услуги по передаче'!$G$5:$J$7,3,FALSE))</f>
        <v>2308.91</v>
      </c>
      <c r="P800" s="73"/>
      <c r="Q800" s="73"/>
      <c r="R800" s="73"/>
      <c r="S800" s="73"/>
      <c r="T800" s="74"/>
      <c r="U800" s="72">
        <f>IF($A800="-","-",ROUND(VLOOKUP($A800+ROUND(LEFT(U$771,1)/24,5),'[1]ОАО "АТС"'!$A$30:$F$773,6,FALSE)+HLOOKUP($DL$769,'[1]Сбытовая надбавка'!$F$5:$H$6,2,FALSE),2)+'[1]Иные услуги'!$C$6+HLOOKUP($DR$768,'[1]Услуги по передаче'!$G$5:$J$7,3,FALSE))</f>
        <v>2308.94</v>
      </c>
      <c r="V800" s="73"/>
      <c r="W800" s="73"/>
      <c r="X800" s="73"/>
      <c r="Y800" s="73"/>
      <c r="Z800" s="74"/>
      <c r="AA800" s="72">
        <f>IF($A800="-","-",ROUND(VLOOKUP($A800+ROUND(LEFT(AA$771,1)/24,5),'[1]ОАО "АТС"'!$A$30:$F$773,6,FALSE)+HLOOKUP($DL$769,'[1]Сбытовая надбавка'!$F$5:$H$6,2,FALSE),2)+'[1]Иные услуги'!$C$6+HLOOKUP($DR$768,'[1]Услуги по передаче'!$G$5:$J$7,3,FALSE))</f>
        <v>2308.86</v>
      </c>
      <c r="AB800" s="73"/>
      <c r="AC800" s="73"/>
      <c r="AD800" s="73"/>
      <c r="AE800" s="73"/>
      <c r="AF800" s="74"/>
      <c r="AG800" s="72">
        <f>IF($A800="-","-",ROUND(VLOOKUP($A800+ROUND(LEFT(AG$771,1)/24,5),'[1]ОАО "АТС"'!$A$30:$F$773,6,FALSE)+HLOOKUP($DL$769,'[1]Сбытовая надбавка'!$F$5:$H$6,2,FALSE),2)+'[1]Иные услуги'!$C$6+HLOOKUP($DR$768,'[1]Услуги по передаче'!$G$5:$J$7,3,FALSE))</f>
        <v>2309.11</v>
      </c>
      <c r="AH800" s="73"/>
      <c r="AI800" s="73"/>
      <c r="AJ800" s="73"/>
      <c r="AK800" s="73"/>
      <c r="AL800" s="74"/>
      <c r="AM800" s="72">
        <f>IF($A800="-","-",ROUND(VLOOKUP($A800+ROUND(LEFT(AM$771,1)/24,5),'[1]ОАО "АТС"'!$A$30:$F$773,6,FALSE)+HLOOKUP($DL$769,'[1]Сбытовая надбавка'!$F$5:$H$6,2,FALSE),2)+'[1]Иные услуги'!$C$6+HLOOKUP($DR$768,'[1]Услуги по передаче'!$G$5:$J$7,3,FALSE))</f>
        <v>2309.11</v>
      </c>
      <c r="AN800" s="73"/>
      <c r="AO800" s="73"/>
      <c r="AP800" s="73"/>
      <c r="AQ800" s="73"/>
      <c r="AR800" s="74"/>
      <c r="AS800" s="72">
        <f>IF($A800="-","-",ROUND(VLOOKUP($A800+ROUND(LEFT(AS$771,1)/24,5),'[1]ОАО "АТС"'!$A$30:$F$773,6,FALSE)+HLOOKUP($DL$769,'[1]Сбытовая надбавка'!$F$5:$H$6,2,FALSE),2)+'[1]Иные услуги'!$C$6+HLOOKUP($DR$768,'[1]Услуги по передаче'!$G$5:$J$7,3,FALSE))</f>
        <v>2308.5700000000002</v>
      </c>
      <c r="AT800" s="73"/>
      <c r="AU800" s="73"/>
      <c r="AV800" s="73"/>
      <c r="AW800" s="73"/>
      <c r="AX800" s="74"/>
      <c r="AY800" s="72">
        <f>IF($A800="-","-",ROUND(VLOOKUP($A800+ROUND(LEFT(AY$771,1)/24,5),'[1]ОАО "АТС"'!$A$30:$F$773,6,FALSE)+HLOOKUP($DL$769,'[1]Сбытовая надбавка'!$F$5:$H$6,2,FALSE),2)+'[1]Иные услуги'!$C$6+HLOOKUP($DR$768,'[1]Услуги по передаче'!$G$5:$J$7,3,FALSE))</f>
        <v>2368.48</v>
      </c>
      <c r="AZ800" s="73"/>
      <c r="BA800" s="73"/>
      <c r="BB800" s="73"/>
      <c r="BC800" s="73"/>
      <c r="BD800" s="74"/>
      <c r="BE800" s="72">
        <f>IF($A800="-","-",ROUND(VLOOKUP($A800+ROUND(LEFT(BE$771,1)/24,5),'[1]ОАО "АТС"'!$A$30:$F$773,6,FALSE)+HLOOKUP($DL$769,'[1]Сбытовая надбавка'!$F$5:$H$6,2,FALSE),2)+'[1]Иные услуги'!$C$6+HLOOKUP($DR$768,'[1]Услуги по передаче'!$G$5:$J$7,3,FALSE))</f>
        <v>2308.8200000000002</v>
      </c>
      <c r="BF800" s="73"/>
      <c r="BG800" s="73"/>
      <c r="BH800" s="73"/>
      <c r="BI800" s="73"/>
      <c r="BJ800" s="74"/>
      <c r="BK800" s="72">
        <f>IF($A800="-","-",ROUND(VLOOKUP($A800+ROUND(LEFT(BK$771,1)/24,5),'[1]ОАО "АТС"'!$A$30:$F$773,6,FALSE)+HLOOKUP($DL$769,'[1]Сбытовая надбавка'!$F$5:$H$6,2,FALSE),2)+'[1]Иные услуги'!$C$6+HLOOKUP($DR$768,'[1]Услуги по передаче'!$G$5:$J$7,3,FALSE))</f>
        <v>2308.81</v>
      </c>
      <c r="BL800" s="73"/>
      <c r="BM800" s="73"/>
      <c r="BN800" s="73"/>
      <c r="BO800" s="73"/>
      <c r="BP800" s="74"/>
      <c r="BQ800" s="72">
        <f>IF($A800="-","-",ROUND(VLOOKUP($A800+ROUND(LEFT(BQ$771,2)/24,5),'[1]ОАО "АТС"'!$A$30:$F$773,6,FALSE)+HLOOKUP($DL$769,'[1]Сбытовая надбавка'!$F$5:$H$6,2,FALSE),2)+'[1]Иные услуги'!$C$6+HLOOKUP($DR$768,'[1]Услуги по передаче'!$G$5:$J$7,3,FALSE))</f>
        <v>2308.8000000000002</v>
      </c>
      <c r="BR800" s="73"/>
      <c r="BS800" s="73"/>
      <c r="BT800" s="73"/>
      <c r="BU800" s="73"/>
      <c r="BV800" s="74"/>
      <c r="BW800" s="72">
        <f>IF($A800="-","-",ROUND(VLOOKUP($A800+ROUND(LEFT(BW$771,2)/24,5),'[1]ОАО "АТС"'!$A$30:$F$773,6,FALSE)+HLOOKUP($DL$769,'[1]Сбытовая надбавка'!$F$5:$H$6,2,FALSE),2)+'[1]Иные услуги'!$C$6+HLOOKUP($DR$768,'[1]Услуги по передаче'!$G$5:$J$7,3,FALSE))</f>
        <v>2308.81</v>
      </c>
      <c r="BX800" s="73"/>
      <c r="BY800" s="73"/>
      <c r="BZ800" s="73"/>
      <c r="CA800" s="73"/>
      <c r="CB800" s="74"/>
      <c r="CC800" s="72">
        <f>IF($A800="-","-",ROUND(VLOOKUP($A800+ROUND(LEFT(CC$771,2)/24,5),'[1]ОАО "АТС"'!$A$30:$F$773,6,FALSE)+HLOOKUP($DL$769,'[1]Сбытовая надбавка'!$F$5:$H$6,2,FALSE),2)+'[1]Иные услуги'!$C$6+HLOOKUP($DR$768,'[1]Услуги по передаче'!$G$5:$J$7,3,FALSE))</f>
        <v>2308.79</v>
      </c>
      <c r="CD800" s="73"/>
      <c r="CE800" s="73"/>
      <c r="CF800" s="73"/>
      <c r="CG800" s="73"/>
      <c r="CH800" s="74"/>
      <c r="CI800" s="72">
        <f>IF($A800="-","-",ROUND(VLOOKUP($A800+ROUND(LEFT(CI$771,2)/24,5),'[1]ОАО "АТС"'!$A$30:$F$773,6,FALSE)+HLOOKUP($DL$769,'[1]Сбытовая надбавка'!$F$5:$H$6,2,FALSE),2)+'[1]Иные услуги'!$C$6+HLOOKUP($DR$768,'[1]Услуги по передаче'!$G$5:$J$7,3,FALSE))</f>
        <v>2308.7600000000002</v>
      </c>
      <c r="CJ800" s="73"/>
      <c r="CK800" s="73"/>
      <c r="CL800" s="73"/>
      <c r="CM800" s="73"/>
      <c r="CN800" s="74"/>
      <c r="CO800" s="72">
        <f>IF($A800="-","-",ROUND(VLOOKUP($A800+ROUND(LEFT(CO$771,2)/24,5),'[1]ОАО "АТС"'!$A$30:$F$773,6,FALSE)+HLOOKUP($DL$769,'[1]Сбытовая надбавка'!$F$5:$H$6,2,FALSE),2)+'[1]Иные услуги'!$C$6+HLOOKUP($DR$768,'[1]Услуги по передаче'!$G$5:$J$7,3,FALSE))</f>
        <v>2308.83</v>
      </c>
      <c r="CP800" s="73"/>
      <c r="CQ800" s="73"/>
      <c r="CR800" s="73"/>
      <c r="CS800" s="73"/>
      <c r="CT800" s="74"/>
      <c r="CU800" s="72">
        <f>IF($A800="-","-",ROUND(VLOOKUP($A800+ROUND(LEFT(CU$771,2)/24,5),'[1]ОАО "АТС"'!$A$30:$F$773,6,FALSE)+HLOOKUP($DL$769,'[1]Сбытовая надбавка'!$F$5:$H$6,2,FALSE),2)+'[1]Иные услуги'!$C$6+HLOOKUP($DR$768,'[1]Услуги по передаче'!$G$5:$J$7,3,FALSE))</f>
        <v>2308.98</v>
      </c>
      <c r="CV800" s="73"/>
      <c r="CW800" s="73"/>
      <c r="CX800" s="73"/>
      <c r="CY800" s="73"/>
      <c r="CZ800" s="74"/>
      <c r="DA800" s="72">
        <f>IF($A800="-","-",ROUND(VLOOKUP($A800+ROUND(LEFT(DA$771,2)/24,5),'[1]ОАО "АТС"'!$A$30:$F$773,6,FALSE)+HLOOKUP($DL$769,'[1]Сбытовая надбавка'!$F$5:$H$6,2,FALSE),2)+'[1]Иные услуги'!$C$6+HLOOKUP($DR$768,'[1]Услуги по передаче'!$G$5:$J$7,3,FALSE))</f>
        <v>2308.92</v>
      </c>
      <c r="DB800" s="73"/>
      <c r="DC800" s="73"/>
      <c r="DD800" s="73"/>
      <c r="DE800" s="73"/>
      <c r="DF800" s="74"/>
      <c r="DG800" s="72">
        <f>IF($A800="-","-",ROUND(VLOOKUP($A800+ROUND(LEFT(DG$771,2)/24,5),'[1]ОАО "АТС"'!$A$30:$F$773,6,FALSE)+HLOOKUP($DL$769,'[1]Сбытовая надбавка'!$F$5:$H$6,2,FALSE),2)+'[1]Иные услуги'!$C$6+HLOOKUP($DR$768,'[1]Услуги по передаче'!$G$5:$J$7,3,FALSE))</f>
        <v>2308.89</v>
      </c>
      <c r="DH800" s="73"/>
      <c r="DI800" s="73"/>
      <c r="DJ800" s="73"/>
      <c r="DK800" s="73"/>
      <c r="DL800" s="74"/>
      <c r="DM800" s="72">
        <f>IF($A800="-","-",ROUND(VLOOKUP($A800+ROUND(LEFT(DM$771,2)/24,5),'[1]ОАО "АТС"'!$A$30:$F$773,6,FALSE)+HLOOKUP($DL$769,'[1]Сбытовая надбавка'!$F$5:$H$6,2,FALSE),2)+'[1]Иные услуги'!$C$6+HLOOKUP($DR$768,'[1]Услуги по передаче'!$G$5:$J$7,3,FALSE))</f>
        <v>2306.77</v>
      </c>
      <c r="DN800" s="73"/>
      <c r="DO800" s="73"/>
      <c r="DP800" s="73"/>
      <c r="DQ800" s="73"/>
      <c r="DR800" s="74"/>
      <c r="DS800" s="72">
        <f>IF($A800="-","-",ROUND(VLOOKUP($A800+ROUND(LEFT(DS$771,2)/24,5),'[1]ОАО "АТС"'!$A$30:$F$773,6,FALSE)+HLOOKUP($DL$769,'[1]Сбытовая надбавка'!$F$5:$H$6,2,FALSE),2)+'[1]Иные услуги'!$C$6+HLOOKUP($DR$768,'[1]Услуги по передаче'!$G$5:$J$7,3,FALSE))</f>
        <v>2307.6999999999998</v>
      </c>
      <c r="DT800" s="73"/>
      <c r="DU800" s="73"/>
      <c r="DV800" s="73"/>
      <c r="DW800" s="73"/>
      <c r="DX800" s="74"/>
      <c r="DY800" s="72">
        <f>IF($A800="-","-",ROUND(VLOOKUP($A800+ROUND(LEFT(DY$771,2)/24,5),'[1]ОАО "АТС"'!$A$30:$F$773,6,FALSE)+HLOOKUP($DL$769,'[1]Сбытовая надбавка'!$F$5:$H$6,2,FALSE),2)+'[1]Иные услуги'!$C$6+HLOOKUP($DR$768,'[1]Услуги по передаче'!$G$5:$J$7,3,FALSE))</f>
        <v>2307.9900000000002</v>
      </c>
      <c r="DZ800" s="73"/>
      <c r="EA800" s="73"/>
      <c r="EB800" s="73"/>
      <c r="EC800" s="73"/>
      <c r="ED800" s="74"/>
      <c r="EE800" s="72">
        <f>IF($A800="-","-",ROUND(VLOOKUP($A800+ROUND(LEFT(EE$771,2)/24,5),'[1]ОАО "АТС"'!$A$30:$F$773,6,FALSE)+HLOOKUP($DL$769,'[1]Сбытовая надбавка'!$F$5:$H$6,2,FALSE),2)+'[1]Иные услуги'!$C$6+HLOOKUP($DR$768,'[1]Услуги по передаче'!$G$5:$J$7,3,FALSE))</f>
        <v>2308.06</v>
      </c>
      <c r="EF800" s="73"/>
      <c r="EG800" s="73"/>
      <c r="EH800" s="73"/>
      <c r="EI800" s="73"/>
      <c r="EJ800" s="74"/>
      <c r="EK800" s="72">
        <f>IF($A800="-","-",ROUND(VLOOKUP($A800+ROUND(LEFT(EK$771,2)/24,5),'[1]ОАО "АТС"'!$A$30:$F$773,6,FALSE)+HLOOKUP($DL$769,'[1]Сбытовая надбавка'!$F$5:$H$6,2,FALSE),2)+'[1]Иные услуги'!$C$6+HLOOKUP($DR$768,'[1]Услуги по передаче'!$G$5:$J$7,3,FALSE))</f>
        <v>2391.4699999999998</v>
      </c>
      <c r="EL800" s="73"/>
      <c r="EM800" s="73"/>
      <c r="EN800" s="73"/>
      <c r="EO800" s="73"/>
      <c r="EP800" s="74"/>
      <c r="EQ800" s="72">
        <f>IF($A800="-","-",ROUND(VLOOKUP($A800+ROUND(LEFT(EQ$771,2)/24,5),'[1]ОАО "АТС"'!$A$30:$F$773,6,FALSE)+HLOOKUP($DL$769,'[1]Сбытовая надбавка'!$F$5:$H$6,2,FALSE),2)+'[1]Иные услуги'!$C$6+HLOOKUP($DR$768,'[1]Услуги по передаче'!$G$5:$J$7,3,FALSE))</f>
        <v>2322.2800000000002</v>
      </c>
      <c r="ER800" s="73"/>
      <c r="ES800" s="73"/>
      <c r="ET800" s="73"/>
      <c r="EU800" s="73"/>
      <c r="EV800" s="74"/>
    </row>
    <row r="801" spans="1:152" s="38" customFormat="1" ht="15.75" customHeight="1" x14ac:dyDescent="0.2">
      <c r="A801" s="69">
        <f>$A$144</f>
        <v>45015</v>
      </c>
      <c r="B801" s="70"/>
      <c r="C801" s="70"/>
      <c r="D801" s="70"/>
      <c r="E801" s="70"/>
      <c r="F801" s="70"/>
      <c r="G801" s="70"/>
      <c r="H801" s="71"/>
      <c r="I801" s="72">
        <f>IF($A801="-","-",ROUND(VLOOKUP($A801+ROUND(LEFT(I$771,1)/24,5),'[1]ОАО "АТС"'!$A$30:$F$773,6,FALSE)+HLOOKUP($DL$769,'[1]Сбытовая надбавка'!$F$5:$H$6,2,FALSE),2)+'[1]Иные услуги'!$C$6+HLOOKUP($DR$768,'[1]Услуги по передаче'!$G$5:$J$7,3,FALSE))</f>
        <v>2308.92</v>
      </c>
      <c r="J801" s="73"/>
      <c r="K801" s="73"/>
      <c r="L801" s="73"/>
      <c r="M801" s="73"/>
      <c r="N801" s="74"/>
      <c r="O801" s="72">
        <f>IF($A801="-","-",ROUND(VLOOKUP($A801+ROUND(LEFT(O$771,1)/24,5),'[1]ОАО "АТС"'!$A$30:$F$773,6,FALSE)+HLOOKUP($DL$769,'[1]Сбытовая надбавка'!$F$5:$H$6,2,FALSE),2)+'[1]Иные услуги'!$C$6+HLOOKUP($DR$768,'[1]Услуги по передаче'!$G$5:$J$7,3,FALSE))</f>
        <v>2309</v>
      </c>
      <c r="P801" s="73"/>
      <c r="Q801" s="73"/>
      <c r="R801" s="73"/>
      <c r="S801" s="73"/>
      <c r="T801" s="74"/>
      <c r="U801" s="72">
        <f>IF($A801="-","-",ROUND(VLOOKUP($A801+ROUND(LEFT(U$771,1)/24,5),'[1]ОАО "АТС"'!$A$30:$F$773,6,FALSE)+HLOOKUP($DL$769,'[1]Сбытовая надбавка'!$F$5:$H$6,2,FALSE),2)+'[1]Иные услуги'!$C$6+HLOOKUP($DR$768,'[1]Услуги по передаче'!$G$5:$J$7,3,FALSE))</f>
        <v>2309.08</v>
      </c>
      <c r="V801" s="73"/>
      <c r="W801" s="73"/>
      <c r="X801" s="73"/>
      <c r="Y801" s="73"/>
      <c r="Z801" s="74"/>
      <c r="AA801" s="72">
        <f>IF($A801="-","-",ROUND(VLOOKUP($A801+ROUND(LEFT(AA$771,1)/24,5),'[1]ОАО "АТС"'!$A$30:$F$773,6,FALSE)+HLOOKUP($DL$769,'[1]Сбытовая надбавка'!$F$5:$H$6,2,FALSE),2)+'[1]Иные услуги'!$C$6+HLOOKUP($DR$768,'[1]Услуги по передаче'!$G$5:$J$7,3,FALSE))</f>
        <v>2309.02</v>
      </c>
      <c r="AB801" s="73"/>
      <c r="AC801" s="73"/>
      <c r="AD801" s="73"/>
      <c r="AE801" s="73"/>
      <c r="AF801" s="74"/>
      <c r="AG801" s="72">
        <f>IF($A801="-","-",ROUND(VLOOKUP($A801+ROUND(LEFT(AG$771,1)/24,5),'[1]ОАО "АТС"'!$A$30:$F$773,6,FALSE)+HLOOKUP($DL$769,'[1]Сбытовая надбавка'!$F$5:$H$6,2,FALSE),2)+'[1]Иные услуги'!$C$6+HLOOKUP($DR$768,'[1]Услуги по передаче'!$G$5:$J$7,3,FALSE))</f>
        <v>2309.14</v>
      </c>
      <c r="AH801" s="73"/>
      <c r="AI801" s="73"/>
      <c r="AJ801" s="73"/>
      <c r="AK801" s="73"/>
      <c r="AL801" s="74"/>
      <c r="AM801" s="72">
        <f>IF($A801="-","-",ROUND(VLOOKUP($A801+ROUND(LEFT(AM$771,1)/24,5),'[1]ОАО "АТС"'!$A$30:$F$773,6,FALSE)+HLOOKUP($DL$769,'[1]Сбытовая надбавка'!$F$5:$H$6,2,FALSE),2)+'[1]Иные услуги'!$C$6+HLOOKUP($DR$768,'[1]Услуги по передаче'!$G$5:$J$7,3,FALSE))</f>
        <v>2309.1799999999998</v>
      </c>
      <c r="AN801" s="73"/>
      <c r="AO801" s="73"/>
      <c r="AP801" s="73"/>
      <c r="AQ801" s="73"/>
      <c r="AR801" s="74"/>
      <c r="AS801" s="72">
        <f>IF($A801="-","-",ROUND(VLOOKUP($A801+ROUND(LEFT(AS$771,1)/24,5),'[1]ОАО "АТС"'!$A$30:$F$773,6,FALSE)+HLOOKUP($DL$769,'[1]Сбытовая надбавка'!$F$5:$H$6,2,FALSE),2)+'[1]Иные услуги'!$C$6+HLOOKUP($DR$768,'[1]Услуги по передаче'!$G$5:$J$7,3,FALSE))</f>
        <v>2308.7600000000002</v>
      </c>
      <c r="AT801" s="73"/>
      <c r="AU801" s="73"/>
      <c r="AV801" s="73"/>
      <c r="AW801" s="73"/>
      <c r="AX801" s="74"/>
      <c r="AY801" s="72">
        <f>IF($A801="-","-",ROUND(VLOOKUP($A801+ROUND(LEFT(AY$771,1)/24,5),'[1]ОАО "АТС"'!$A$30:$F$773,6,FALSE)+HLOOKUP($DL$769,'[1]Сбытовая надбавка'!$F$5:$H$6,2,FALSE),2)+'[1]Иные услуги'!$C$6+HLOOKUP($DR$768,'[1]Услуги по передаче'!$G$5:$J$7,3,FALSE))</f>
        <v>2356.39</v>
      </c>
      <c r="AZ801" s="73"/>
      <c r="BA801" s="73"/>
      <c r="BB801" s="73"/>
      <c r="BC801" s="73"/>
      <c r="BD801" s="74"/>
      <c r="BE801" s="72">
        <f>IF($A801="-","-",ROUND(VLOOKUP($A801+ROUND(LEFT(BE$771,1)/24,5),'[1]ОАО "АТС"'!$A$30:$F$773,6,FALSE)+HLOOKUP($DL$769,'[1]Сбытовая надбавка'!$F$5:$H$6,2,FALSE),2)+'[1]Иные услуги'!$C$6+HLOOKUP($DR$768,'[1]Услуги по передаче'!$G$5:$J$7,3,FALSE))</f>
        <v>2308.9900000000002</v>
      </c>
      <c r="BF801" s="73"/>
      <c r="BG801" s="73"/>
      <c r="BH801" s="73"/>
      <c r="BI801" s="73"/>
      <c r="BJ801" s="74"/>
      <c r="BK801" s="72">
        <f>IF($A801="-","-",ROUND(VLOOKUP($A801+ROUND(LEFT(BK$771,1)/24,5),'[1]ОАО "АТС"'!$A$30:$F$773,6,FALSE)+HLOOKUP($DL$769,'[1]Сбытовая надбавка'!$F$5:$H$6,2,FALSE),2)+'[1]Иные услуги'!$C$6+HLOOKUP($DR$768,'[1]Услуги по передаче'!$G$5:$J$7,3,FALSE))</f>
        <v>2348.54</v>
      </c>
      <c r="BL801" s="73"/>
      <c r="BM801" s="73"/>
      <c r="BN801" s="73"/>
      <c r="BO801" s="73"/>
      <c r="BP801" s="74"/>
      <c r="BQ801" s="72">
        <f>IF($A801="-","-",ROUND(VLOOKUP($A801+ROUND(LEFT(BQ$771,2)/24,5),'[1]ОАО "АТС"'!$A$30:$F$773,6,FALSE)+HLOOKUP($DL$769,'[1]Сбытовая надбавка'!$F$5:$H$6,2,FALSE),2)+'[1]Иные услуги'!$C$6+HLOOKUP($DR$768,'[1]Услуги по передаче'!$G$5:$J$7,3,FALSE))</f>
        <v>2365.7600000000002</v>
      </c>
      <c r="BR801" s="73"/>
      <c r="BS801" s="73"/>
      <c r="BT801" s="73"/>
      <c r="BU801" s="73"/>
      <c r="BV801" s="74"/>
      <c r="BW801" s="72">
        <f>IF($A801="-","-",ROUND(VLOOKUP($A801+ROUND(LEFT(BW$771,2)/24,5),'[1]ОАО "АТС"'!$A$30:$F$773,6,FALSE)+HLOOKUP($DL$769,'[1]Сбытовая надбавка'!$F$5:$H$6,2,FALSE),2)+'[1]Иные услуги'!$C$6+HLOOKUP($DR$768,'[1]Услуги по передаче'!$G$5:$J$7,3,FALSE))</f>
        <v>2355.2199999999998</v>
      </c>
      <c r="BX801" s="73"/>
      <c r="BY801" s="73"/>
      <c r="BZ801" s="73"/>
      <c r="CA801" s="73"/>
      <c r="CB801" s="74"/>
      <c r="CC801" s="72">
        <f>IF($A801="-","-",ROUND(VLOOKUP($A801+ROUND(LEFT(CC$771,2)/24,5),'[1]ОАО "АТС"'!$A$30:$F$773,6,FALSE)+HLOOKUP($DL$769,'[1]Сбытовая надбавка'!$F$5:$H$6,2,FALSE),2)+'[1]Иные услуги'!$C$6+HLOOKUP($DR$768,'[1]Услуги по передаче'!$G$5:$J$7,3,FALSE))</f>
        <v>2328.0700000000002</v>
      </c>
      <c r="CD801" s="73"/>
      <c r="CE801" s="73"/>
      <c r="CF801" s="73"/>
      <c r="CG801" s="73"/>
      <c r="CH801" s="74"/>
      <c r="CI801" s="72">
        <f>IF($A801="-","-",ROUND(VLOOKUP($A801+ROUND(LEFT(CI$771,2)/24,5),'[1]ОАО "АТС"'!$A$30:$F$773,6,FALSE)+HLOOKUP($DL$769,'[1]Сбытовая надбавка'!$F$5:$H$6,2,FALSE),2)+'[1]Иные услуги'!$C$6+HLOOKUP($DR$768,'[1]Услуги по передаче'!$G$5:$J$7,3,FALSE))</f>
        <v>2333.04</v>
      </c>
      <c r="CJ801" s="73"/>
      <c r="CK801" s="73"/>
      <c r="CL801" s="73"/>
      <c r="CM801" s="73"/>
      <c r="CN801" s="74"/>
      <c r="CO801" s="72">
        <f>IF($A801="-","-",ROUND(VLOOKUP($A801+ROUND(LEFT(CO$771,2)/24,5),'[1]ОАО "АТС"'!$A$30:$F$773,6,FALSE)+HLOOKUP($DL$769,'[1]Сбытовая надбавка'!$F$5:$H$6,2,FALSE),2)+'[1]Иные услуги'!$C$6+HLOOKUP($DR$768,'[1]Услуги по передаче'!$G$5:$J$7,3,FALSE))</f>
        <v>2334.88</v>
      </c>
      <c r="CP801" s="73"/>
      <c r="CQ801" s="73"/>
      <c r="CR801" s="73"/>
      <c r="CS801" s="73"/>
      <c r="CT801" s="74"/>
      <c r="CU801" s="72">
        <f>IF($A801="-","-",ROUND(VLOOKUP($A801+ROUND(LEFT(CU$771,2)/24,5),'[1]ОАО "АТС"'!$A$30:$F$773,6,FALSE)+HLOOKUP($DL$769,'[1]Сбытовая надбавка'!$F$5:$H$6,2,FALSE),2)+'[1]Иные услуги'!$C$6+HLOOKUP($DR$768,'[1]Услуги по передаче'!$G$5:$J$7,3,FALSE))</f>
        <v>2331.8000000000002</v>
      </c>
      <c r="CV801" s="73"/>
      <c r="CW801" s="73"/>
      <c r="CX801" s="73"/>
      <c r="CY801" s="73"/>
      <c r="CZ801" s="74"/>
      <c r="DA801" s="72">
        <f>IF($A801="-","-",ROUND(VLOOKUP($A801+ROUND(LEFT(DA$771,2)/24,5),'[1]ОАО "АТС"'!$A$30:$F$773,6,FALSE)+HLOOKUP($DL$769,'[1]Сбытовая надбавка'!$F$5:$H$6,2,FALSE),2)+'[1]Иные услуги'!$C$6+HLOOKUP($DR$768,'[1]Услуги по передаче'!$G$5:$J$7,3,FALSE))</f>
        <v>2317.2199999999998</v>
      </c>
      <c r="DB801" s="73"/>
      <c r="DC801" s="73"/>
      <c r="DD801" s="73"/>
      <c r="DE801" s="73"/>
      <c r="DF801" s="74"/>
      <c r="DG801" s="72">
        <f>IF($A801="-","-",ROUND(VLOOKUP($A801+ROUND(LEFT(DG$771,2)/24,5),'[1]ОАО "АТС"'!$A$30:$F$773,6,FALSE)+HLOOKUP($DL$769,'[1]Сбытовая надбавка'!$F$5:$H$6,2,FALSE),2)+'[1]Иные услуги'!$C$6+HLOOKUP($DR$768,'[1]Услуги по передаче'!$G$5:$J$7,3,FALSE))</f>
        <v>2323.9</v>
      </c>
      <c r="DH801" s="73"/>
      <c r="DI801" s="73"/>
      <c r="DJ801" s="73"/>
      <c r="DK801" s="73"/>
      <c r="DL801" s="74"/>
      <c r="DM801" s="72">
        <f>IF($A801="-","-",ROUND(VLOOKUP($A801+ROUND(LEFT(DM$771,2)/24,5),'[1]ОАО "АТС"'!$A$30:$F$773,6,FALSE)+HLOOKUP($DL$769,'[1]Сбытовая надбавка'!$F$5:$H$6,2,FALSE),2)+'[1]Иные услуги'!$C$6+HLOOKUP($DR$768,'[1]Услуги по передаче'!$G$5:$J$7,3,FALSE))</f>
        <v>2354.4299999999998</v>
      </c>
      <c r="DN801" s="73"/>
      <c r="DO801" s="73"/>
      <c r="DP801" s="73"/>
      <c r="DQ801" s="73"/>
      <c r="DR801" s="74"/>
      <c r="DS801" s="72">
        <f>IF($A801="-","-",ROUND(VLOOKUP($A801+ROUND(LEFT(DS$771,2)/24,5),'[1]ОАО "АТС"'!$A$30:$F$773,6,FALSE)+HLOOKUP($DL$769,'[1]Сбытовая надбавка'!$F$5:$H$6,2,FALSE),2)+'[1]Иные услуги'!$C$6+HLOOKUP($DR$768,'[1]Услуги по передаче'!$G$5:$J$7,3,FALSE))</f>
        <v>2359.4299999999998</v>
      </c>
      <c r="DT801" s="73"/>
      <c r="DU801" s="73"/>
      <c r="DV801" s="73"/>
      <c r="DW801" s="73"/>
      <c r="DX801" s="74"/>
      <c r="DY801" s="72">
        <f>IF($A801="-","-",ROUND(VLOOKUP($A801+ROUND(LEFT(DY$771,2)/24,5),'[1]ОАО "АТС"'!$A$30:$F$773,6,FALSE)+HLOOKUP($DL$769,'[1]Сбытовая надбавка'!$F$5:$H$6,2,FALSE),2)+'[1]Иные услуги'!$C$6+HLOOKUP($DR$768,'[1]Услуги по передаче'!$G$5:$J$7,3,FALSE))</f>
        <v>2313.23</v>
      </c>
      <c r="DZ801" s="73"/>
      <c r="EA801" s="73"/>
      <c r="EB801" s="73"/>
      <c r="EC801" s="73"/>
      <c r="ED801" s="74"/>
      <c r="EE801" s="72">
        <f>IF($A801="-","-",ROUND(VLOOKUP($A801+ROUND(LEFT(EE$771,2)/24,5),'[1]ОАО "АТС"'!$A$30:$F$773,6,FALSE)+HLOOKUP($DL$769,'[1]Сбытовая надбавка'!$F$5:$H$6,2,FALSE),2)+'[1]Иные услуги'!$C$6+HLOOKUP($DR$768,'[1]Услуги по передаче'!$G$5:$J$7,3,FALSE))</f>
        <v>2308.15</v>
      </c>
      <c r="EF801" s="73"/>
      <c r="EG801" s="73"/>
      <c r="EH801" s="73"/>
      <c r="EI801" s="73"/>
      <c r="EJ801" s="74"/>
      <c r="EK801" s="72">
        <f>IF($A801="-","-",ROUND(VLOOKUP($A801+ROUND(LEFT(EK$771,2)/24,5),'[1]ОАО "АТС"'!$A$30:$F$773,6,FALSE)+HLOOKUP($DL$769,'[1]Сбытовая надбавка'!$F$5:$H$6,2,FALSE),2)+'[1]Иные услуги'!$C$6+HLOOKUP($DR$768,'[1]Услуги по передаче'!$G$5:$J$7,3,FALSE))</f>
        <v>2395.13</v>
      </c>
      <c r="EL801" s="73"/>
      <c r="EM801" s="73"/>
      <c r="EN801" s="73"/>
      <c r="EO801" s="73"/>
      <c r="EP801" s="74"/>
      <c r="EQ801" s="72">
        <f>IF($A801="-","-",ROUND(VLOOKUP($A801+ROUND(LEFT(EQ$771,2)/24,5),'[1]ОАО "АТС"'!$A$30:$F$773,6,FALSE)+HLOOKUP($DL$769,'[1]Сбытовая надбавка'!$F$5:$H$6,2,FALSE),2)+'[1]Иные услуги'!$C$6+HLOOKUP($DR$768,'[1]Услуги по передаче'!$G$5:$J$7,3,FALSE))</f>
        <v>2319.81</v>
      </c>
      <c r="ER801" s="73"/>
      <c r="ES801" s="73"/>
      <c r="ET801" s="73"/>
      <c r="EU801" s="73"/>
      <c r="EV801" s="74"/>
    </row>
    <row r="802" spans="1:152" s="38" customFormat="1" ht="15.75" customHeight="1" x14ac:dyDescent="0.2">
      <c r="A802" s="69">
        <f>$A$145</f>
        <v>45016</v>
      </c>
      <c r="B802" s="70"/>
      <c r="C802" s="70"/>
      <c r="D802" s="70"/>
      <c r="E802" s="70"/>
      <c r="F802" s="70"/>
      <c r="G802" s="70"/>
      <c r="H802" s="71"/>
      <c r="I802" s="72">
        <f>IF($A802="-","-",ROUND(VLOOKUP($A802+ROUND(LEFT(I$771,1)/24,5),'[1]ОАО "АТС"'!$A$30:$F$773,6,FALSE)+HLOOKUP($DL$769,'[1]Сбытовая надбавка'!$F$5:$H$6,2,FALSE),2)+'[1]Иные услуги'!$C$6+HLOOKUP($DR$768,'[1]Услуги по передаче'!$G$5:$J$7,3,FALSE))</f>
        <v>2308.9</v>
      </c>
      <c r="J802" s="73"/>
      <c r="K802" s="73"/>
      <c r="L802" s="73"/>
      <c r="M802" s="73"/>
      <c r="N802" s="74"/>
      <c r="O802" s="72">
        <f>IF($A802="-","-",ROUND(VLOOKUP($A802+ROUND(LEFT(O$771,1)/24,5),'[1]ОАО "АТС"'!$A$30:$F$773,6,FALSE)+HLOOKUP($DL$769,'[1]Сбытовая надбавка'!$F$5:$H$6,2,FALSE),2)+'[1]Иные услуги'!$C$6+HLOOKUP($DR$768,'[1]Услуги по передаче'!$G$5:$J$7,3,FALSE))</f>
        <v>2308.9299999999998</v>
      </c>
      <c r="P802" s="73"/>
      <c r="Q802" s="73"/>
      <c r="R802" s="73"/>
      <c r="S802" s="73"/>
      <c r="T802" s="74"/>
      <c r="U802" s="72">
        <f>IF($A802="-","-",ROUND(VLOOKUP($A802+ROUND(LEFT(U$771,1)/24,5),'[1]ОАО "АТС"'!$A$30:$F$773,6,FALSE)+HLOOKUP($DL$769,'[1]Сбытовая надбавка'!$F$5:$H$6,2,FALSE),2)+'[1]Иные услуги'!$C$6+HLOOKUP($DR$768,'[1]Услуги по передаче'!$G$5:$J$7,3,FALSE))</f>
        <v>2308.98</v>
      </c>
      <c r="V802" s="73"/>
      <c r="W802" s="73"/>
      <c r="X802" s="73"/>
      <c r="Y802" s="73"/>
      <c r="Z802" s="74"/>
      <c r="AA802" s="72">
        <f>IF($A802="-","-",ROUND(VLOOKUP($A802+ROUND(LEFT(AA$771,1)/24,5),'[1]ОАО "АТС"'!$A$30:$F$773,6,FALSE)+HLOOKUP($DL$769,'[1]Сбытовая надбавка'!$F$5:$H$6,2,FALSE),2)+'[1]Иные услуги'!$C$6+HLOOKUP($DR$768,'[1]Услуги по передаче'!$G$5:$J$7,3,FALSE))</f>
        <v>2308.92</v>
      </c>
      <c r="AB802" s="73"/>
      <c r="AC802" s="73"/>
      <c r="AD802" s="73"/>
      <c r="AE802" s="73"/>
      <c r="AF802" s="74"/>
      <c r="AG802" s="72">
        <f>IF($A802="-","-",ROUND(VLOOKUP($A802+ROUND(LEFT(AG$771,1)/24,5),'[1]ОАО "АТС"'!$A$30:$F$773,6,FALSE)+HLOOKUP($DL$769,'[1]Сбытовая надбавка'!$F$5:$H$6,2,FALSE),2)+'[1]Иные услуги'!$C$6+HLOOKUP($DR$768,'[1]Услуги по передаче'!$G$5:$J$7,3,FALSE))</f>
        <v>2309</v>
      </c>
      <c r="AH802" s="73"/>
      <c r="AI802" s="73"/>
      <c r="AJ802" s="73"/>
      <c r="AK802" s="73"/>
      <c r="AL802" s="74"/>
      <c r="AM802" s="72">
        <f>IF($A802="-","-",ROUND(VLOOKUP($A802+ROUND(LEFT(AM$771,1)/24,5),'[1]ОАО "АТС"'!$A$30:$F$773,6,FALSE)+HLOOKUP($DL$769,'[1]Сбытовая надбавка'!$F$5:$H$6,2,FALSE),2)+'[1]Иные услуги'!$C$6+HLOOKUP($DR$768,'[1]Услуги по передаче'!$G$5:$J$7,3,FALSE))</f>
        <v>2309.06</v>
      </c>
      <c r="AN802" s="73"/>
      <c r="AO802" s="73"/>
      <c r="AP802" s="73"/>
      <c r="AQ802" s="73"/>
      <c r="AR802" s="74"/>
      <c r="AS802" s="72">
        <f>IF($A802="-","-",ROUND(VLOOKUP($A802+ROUND(LEFT(AS$771,1)/24,5),'[1]ОАО "АТС"'!$A$30:$F$773,6,FALSE)+HLOOKUP($DL$769,'[1]Сбытовая надбавка'!$F$5:$H$6,2,FALSE),2)+'[1]Иные услуги'!$C$6+HLOOKUP($DR$768,'[1]Услуги по передаче'!$G$5:$J$7,3,FALSE))</f>
        <v>2308.5300000000002</v>
      </c>
      <c r="AT802" s="73"/>
      <c r="AU802" s="73"/>
      <c r="AV802" s="73"/>
      <c r="AW802" s="73"/>
      <c r="AX802" s="74"/>
      <c r="AY802" s="72">
        <f>IF($A802="-","-",ROUND(VLOOKUP($A802+ROUND(LEFT(AY$771,1)/24,5),'[1]ОАО "АТС"'!$A$30:$F$773,6,FALSE)+HLOOKUP($DL$769,'[1]Сбытовая надбавка'!$F$5:$H$6,2,FALSE),2)+'[1]Иные услуги'!$C$6+HLOOKUP($DR$768,'[1]Услуги по передаче'!$G$5:$J$7,3,FALSE))</f>
        <v>2352.9499999999998</v>
      </c>
      <c r="AZ802" s="73"/>
      <c r="BA802" s="73"/>
      <c r="BB802" s="73"/>
      <c r="BC802" s="73"/>
      <c r="BD802" s="74"/>
      <c r="BE802" s="72">
        <f>IF($A802="-","-",ROUND(VLOOKUP($A802+ROUND(LEFT(BE$771,1)/24,5),'[1]ОАО "АТС"'!$A$30:$F$773,6,FALSE)+HLOOKUP($DL$769,'[1]Сбытовая надбавка'!$F$5:$H$6,2,FALSE),2)+'[1]Иные услуги'!$C$6+HLOOKUP($DR$768,'[1]Услуги по передаче'!$G$5:$J$7,3,FALSE))</f>
        <v>2308.85</v>
      </c>
      <c r="BF802" s="73"/>
      <c r="BG802" s="73"/>
      <c r="BH802" s="73"/>
      <c r="BI802" s="73"/>
      <c r="BJ802" s="74"/>
      <c r="BK802" s="72">
        <f>IF($A802="-","-",ROUND(VLOOKUP($A802+ROUND(LEFT(BK$771,1)/24,5),'[1]ОАО "АТС"'!$A$30:$F$773,6,FALSE)+HLOOKUP($DL$769,'[1]Сбытовая надбавка'!$F$5:$H$6,2,FALSE),2)+'[1]Иные услуги'!$C$6+HLOOKUP($DR$768,'[1]Услуги по передаче'!$G$5:$J$7,3,FALSE))</f>
        <v>2366.67</v>
      </c>
      <c r="BL802" s="73"/>
      <c r="BM802" s="73"/>
      <c r="BN802" s="73"/>
      <c r="BO802" s="73"/>
      <c r="BP802" s="74"/>
      <c r="BQ802" s="72">
        <f>IF($A802="-","-",ROUND(VLOOKUP($A802+ROUND(LEFT(BQ$771,2)/24,5),'[1]ОАО "АТС"'!$A$30:$F$773,6,FALSE)+HLOOKUP($DL$769,'[1]Сбытовая надбавка'!$F$5:$H$6,2,FALSE),2)+'[1]Иные услуги'!$C$6+HLOOKUP($DR$768,'[1]Услуги по передаче'!$G$5:$J$7,3,FALSE))</f>
        <v>2383.02</v>
      </c>
      <c r="BR802" s="73"/>
      <c r="BS802" s="73"/>
      <c r="BT802" s="73"/>
      <c r="BU802" s="73"/>
      <c r="BV802" s="74"/>
      <c r="BW802" s="72">
        <f>IF($A802="-","-",ROUND(VLOOKUP($A802+ROUND(LEFT(BW$771,2)/24,5),'[1]ОАО "АТС"'!$A$30:$F$773,6,FALSE)+HLOOKUP($DL$769,'[1]Сбытовая надбавка'!$F$5:$H$6,2,FALSE),2)+'[1]Иные услуги'!$C$6+HLOOKUP($DR$768,'[1]Услуги по передаче'!$G$5:$J$7,3,FALSE))</f>
        <v>2388.23</v>
      </c>
      <c r="BX802" s="73"/>
      <c r="BY802" s="73"/>
      <c r="BZ802" s="73"/>
      <c r="CA802" s="73"/>
      <c r="CB802" s="74"/>
      <c r="CC802" s="72">
        <f>IF($A802="-","-",ROUND(VLOOKUP($A802+ROUND(LEFT(CC$771,2)/24,5),'[1]ОАО "АТС"'!$A$30:$F$773,6,FALSE)+HLOOKUP($DL$769,'[1]Сбытовая надбавка'!$F$5:$H$6,2,FALSE),2)+'[1]Иные услуги'!$C$6+HLOOKUP($DR$768,'[1]Услуги по передаче'!$G$5:$J$7,3,FALSE))</f>
        <v>2366.0100000000002</v>
      </c>
      <c r="CD802" s="73"/>
      <c r="CE802" s="73"/>
      <c r="CF802" s="73"/>
      <c r="CG802" s="73"/>
      <c r="CH802" s="74"/>
      <c r="CI802" s="72">
        <f>IF($A802="-","-",ROUND(VLOOKUP($A802+ROUND(LEFT(CI$771,2)/24,5),'[1]ОАО "АТС"'!$A$30:$F$773,6,FALSE)+HLOOKUP($DL$769,'[1]Сбытовая надбавка'!$F$5:$H$6,2,FALSE),2)+'[1]Иные услуги'!$C$6+HLOOKUP($DR$768,'[1]Услуги по передаче'!$G$5:$J$7,3,FALSE))</f>
        <v>2360.61</v>
      </c>
      <c r="CJ802" s="73"/>
      <c r="CK802" s="73"/>
      <c r="CL802" s="73"/>
      <c r="CM802" s="73"/>
      <c r="CN802" s="74"/>
      <c r="CO802" s="72">
        <f>IF($A802="-","-",ROUND(VLOOKUP($A802+ROUND(LEFT(CO$771,2)/24,5),'[1]ОАО "АТС"'!$A$30:$F$773,6,FALSE)+HLOOKUP($DL$769,'[1]Сбытовая надбавка'!$F$5:$H$6,2,FALSE),2)+'[1]Иные услуги'!$C$6+HLOOKUP($DR$768,'[1]Услуги по передаче'!$G$5:$J$7,3,FALSE))</f>
        <v>2360.62</v>
      </c>
      <c r="CP802" s="73"/>
      <c r="CQ802" s="73"/>
      <c r="CR802" s="73"/>
      <c r="CS802" s="73"/>
      <c r="CT802" s="74"/>
      <c r="CU802" s="72">
        <f>IF($A802="-","-",ROUND(VLOOKUP($A802+ROUND(LEFT(CU$771,2)/24,5),'[1]ОАО "АТС"'!$A$30:$F$773,6,FALSE)+HLOOKUP($DL$769,'[1]Сбытовая надбавка'!$F$5:$H$6,2,FALSE),2)+'[1]Иные услуги'!$C$6+HLOOKUP($DR$768,'[1]Услуги по передаче'!$G$5:$J$7,3,FALSE))</f>
        <v>2353.21</v>
      </c>
      <c r="CV802" s="73"/>
      <c r="CW802" s="73"/>
      <c r="CX802" s="73"/>
      <c r="CY802" s="73"/>
      <c r="CZ802" s="74"/>
      <c r="DA802" s="72">
        <f>IF($A802="-","-",ROUND(VLOOKUP($A802+ROUND(LEFT(DA$771,2)/24,5),'[1]ОАО "АТС"'!$A$30:$F$773,6,FALSE)+HLOOKUP($DL$769,'[1]Сбытовая надбавка'!$F$5:$H$6,2,FALSE),2)+'[1]Иные услуги'!$C$6+HLOOKUP($DR$768,'[1]Услуги по передаче'!$G$5:$J$7,3,FALSE))</f>
        <v>2338.83</v>
      </c>
      <c r="DB802" s="73"/>
      <c r="DC802" s="73"/>
      <c r="DD802" s="73"/>
      <c r="DE802" s="73"/>
      <c r="DF802" s="74"/>
      <c r="DG802" s="72">
        <f>IF($A802="-","-",ROUND(VLOOKUP($A802+ROUND(LEFT(DG$771,2)/24,5),'[1]ОАО "АТС"'!$A$30:$F$773,6,FALSE)+HLOOKUP($DL$769,'[1]Сбытовая надбавка'!$F$5:$H$6,2,FALSE),2)+'[1]Иные услуги'!$C$6+HLOOKUP($DR$768,'[1]Услуги по передаче'!$G$5:$J$7,3,FALSE))</f>
        <v>2341.4</v>
      </c>
      <c r="DH802" s="73"/>
      <c r="DI802" s="73"/>
      <c r="DJ802" s="73"/>
      <c r="DK802" s="73"/>
      <c r="DL802" s="74"/>
      <c r="DM802" s="72">
        <f>IF($A802="-","-",ROUND(VLOOKUP($A802+ROUND(LEFT(DM$771,2)/24,5),'[1]ОАО "АТС"'!$A$30:$F$773,6,FALSE)+HLOOKUP($DL$769,'[1]Сбытовая надбавка'!$F$5:$H$6,2,FALSE),2)+'[1]Иные услуги'!$C$6+HLOOKUP($DR$768,'[1]Услуги по передаче'!$G$5:$J$7,3,FALSE))</f>
        <v>2370.4699999999998</v>
      </c>
      <c r="DN802" s="73"/>
      <c r="DO802" s="73"/>
      <c r="DP802" s="73"/>
      <c r="DQ802" s="73"/>
      <c r="DR802" s="74"/>
      <c r="DS802" s="72">
        <f>IF($A802="-","-",ROUND(VLOOKUP($A802+ROUND(LEFT(DS$771,2)/24,5),'[1]ОАО "АТС"'!$A$30:$F$773,6,FALSE)+HLOOKUP($DL$769,'[1]Сбытовая надбавка'!$F$5:$H$6,2,FALSE),2)+'[1]Иные услуги'!$C$6+HLOOKUP($DR$768,'[1]Услуги по передаче'!$G$5:$J$7,3,FALSE))</f>
        <v>2377.59</v>
      </c>
      <c r="DT802" s="73"/>
      <c r="DU802" s="73"/>
      <c r="DV802" s="73"/>
      <c r="DW802" s="73"/>
      <c r="DX802" s="74"/>
      <c r="DY802" s="72">
        <f>IF($A802="-","-",ROUND(VLOOKUP($A802+ROUND(LEFT(DY$771,2)/24,5),'[1]ОАО "АТС"'!$A$30:$F$773,6,FALSE)+HLOOKUP($DL$769,'[1]Сбытовая надбавка'!$F$5:$H$6,2,FALSE),2)+'[1]Иные услуги'!$C$6+HLOOKUP($DR$768,'[1]Услуги по передаче'!$G$5:$J$7,3,FALSE))</f>
        <v>2313.5</v>
      </c>
      <c r="DZ802" s="73"/>
      <c r="EA802" s="73"/>
      <c r="EB802" s="73"/>
      <c r="EC802" s="73"/>
      <c r="ED802" s="74"/>
      <c r="EE802" s="72">
        <f>IF($A802="-","-",ROUND(VLOOKUP($A802+ROUND(LEFT(EE$771,2)/24,5),'[1]ОАО "АТС"'!$A$30:$F$773,6,FALSE)+HLOOKUP($DL$769,'[1]Сбытовая надбавка'!$F$5:$H$6,2,FALSE),2)+'[1]Иные услуги'!$C$6+HLOOKUP($DR$768,'[1]Услуги по передаче'!$G$5:$J$7,3,FALSE))</f>
        <v>2307.94</v>
      </c>
      <c r="EF802" s="73"/>
      <c r="EG802" s="73"/>
      <c r="EH802" s="73"/>
      <c r="EI802" s="73"/>
      <c r="EJ802" s="74"/>
      <c r="EK802" s="72">
        <f>IF($A802="-","-",ROUND(VLOOKUP($A802+ROUND(LEFT(EK$771,2)/24,5),'[1]ОАО "АТС"'!$A$30:$F$773,6,FALSE)+HLOOKUP($DL$769,'[1]Сбытовая надбавка'!$F$5:$H$6,2,FALSE),2)+'[1]Иные услуги'!$C$6+HLOOKUP($DR$768,'[1]Услуги по передаче'!$G$5:$J$7,3,FALSE))</f>
        <v>2438.91</v>
      </c>
      <c r="EL802" s="73"/>
      <c r="EM802" s="73"/>
      <c r="EN802" s="73"/>
      <c r="EO802" s="73"/>
      <c r="EP802" s="74"/>
      <c r="EQ802" s="72">
        <f>IF($A802="-","-",ROUND(VLOOKUP($A802+ROUND(LEFT(EQ$771,2)/24,5),'[1]ОАО "АТС"'!$A$30:$F$773,6,FALSE)+HLOOKUP($DL$769,'[1]Сбытовая надбавка'!$F$5:$H$6,2,FALSE),2)+'[1]Иные услуги'!$C$6+HLOOKUP($DR$768,'[1]Услуги по передаче'!$G$5:$J$7,3,FALSE))</f>
        <v>2346.4699999999998</v>
      </c>
      <c r="ER802" s="73"/>
      <c r="ES802" s="73"/>
      <c r="ET802" s="73"/>
      <c r="EU802" s="73"/>
      <c r="EV802" s="74"/>
    </row>
    <row r="803" spans="1:152" s="38" customFormat="1" ht="15.75" customHeight="1" x14ac:dyDescent="0.2">
      <c r="A803" s="75"/>
      <c r="B803" s="75"/>
      <c r="C803" s="75"/>
      <c r="D803" s="75"/>
      <c r="E803" s="75"/>
      <c r="F803" s="75"/>
      <c r="G803" s="75"/>
      <c r="H803" s="75"/>
      <c r="I803" s="76"/>
      <c r="J803" s="76"/>
      <c r="K803" s="76"/>
      <c r="L803" s="76"/>
      <c r="M803" s="76"/>
      <c r="N803" s="76"/>
      <c r="O803" s="76"/>
      <c r="P803" s="76"/>
      <c r="Q803" s="76"/>
      <c r="R803" s="76"/>
      <c r="S803" s="76"/>
      <c r="T803" s="76"/>
      <c r="U803" s="76"/>
      <c r="V803" s="76"/>
      <c r="W803" s="76"/>
      <c r="X803" s="76"/>
      <c r="Y803" s="76"/>
      <c r="Z803" s="76"/>
      <c r="AA803" s="76"/>
      <c r="AB803" s="76"/>
      <c r="AC803" s="76"/>
      <c r="AD803" s="76"/>
      <c r="AE803" s="76"/>
      <c r="AF803" s="76"/>
      <c r="AG803" s="76"/>
      <c r="AH803" s="76"/>
      <c r="AI803" s="76"/>
      <c r="AJ803" s="76"/>
      <c r="AK803" s="76"/>
      <c r="AL803" s="76"/>
      <c r="AM803" s="76"/>
      <c r="AN803" s="76"/>
      <c r="AO803" s="76"/>
      <c r="AP803" s="76"/>
      <c r="AQ803" s="76"/>
      <c r="AR803" s="76"/>
      <c r="AS803" s="76"/>
      <c r="AT803" s="76"/>
      <c r="AU803" s="76"/>
      <c r="AV803" s="76"/>
      <c r="AW803" s="76"/>
      <c r="AX803" s="76"/>
      <c r="AY803" s="76"/>
      <c r="AZ803" s="76"/>
      <c r="BA803" s="76"/>
      <c r="BB803" s="76"/>
      <c r="BC803" s="76"/>
      <c r="BD803" s="76"/>
      <c r="BE803" s="76"/>
      <c r="BF803" s="76"/>
      <c r="BG803" s="76"/>
      <c r="BH803" s="76"/>
      <c r="BI803" s="76"/>
      <c r="BJ803" s="76"/>
      <c r="BK803" s="76"/>
      <c r="BL803" s="76"/>
      <c r="BM803" s="76"/>
      <c r="BN803" s="76"/>
      <c r="BO803" s="76"/>
      <c r="BP803" s="76"/>
      <c r="BQ803" s="76"/>
      <c r="BR803" s="76"/>
      <c r="BS803" s="76"/>
      <c r="BT803" s="76"/>
      <c r="BU803" s="76"/>
      <c r="BV803" s="76"/>
      <c r="BW803" s="76"/>
      <c r="BX803" s="76"/>
      <c r="BY803" s="76"/>
      <c r="BZ803" s="76"/>
      <c r="CA803" s="76"/>
      <c r="CB803" s="76"/>
      <c r="CC803" s="76"/>
      <c r="CD803" s="76"/>
      <c r="CE803" s="76"/>
      <c r="CF803" s="76"/>
      <c r="CG803" s="76"/>
      <c r="CH803" s="76"/>
      <c r="CI803" s="76"/>
      <c r="CJ803" s="76"/>
      <c r="CK803" s="76"/>
      <c r="CL803" s="76"/>
      <c r="CM803" s="76"/>
      <c r="CN803" s="76"/>
      <c r="CO803" s="76"/>
      <c r="CP803" s="76"/>
      <c r="CQ803" s="76"/>
      <c r="CR803" s="76"/>
      <c r="CS803" s="76"/>
      <c r="CT803" s="76"/>
      <c r="CU803" s="76"/>
      <c r="CV803" s="76"/>
      <c r="CW803" s="76"/>
      <c r="CX803" s="76"/>
      <c r="CY803" s="76"/>
      <c r="CZ803" s="76"/>
      <c r="DA803" s="76"/>
      <c r="DB803" s="76"/>
      <c r="DC803" s="76"/>
      <c r="DD803" s="76"/>
      <c r="DE803" s="76"/>
      <c r="DF803" s="76"/>
      <c r="DG803" s="76"/>
      <c r="DH803" s="76"/>
      <c r="DI803" s="76"/>
      <c r="DJ803" s="76"/>
      <c r="DK803" s="76"/>
      <c r="DL803" s="76"/>
      <c r="DM803" s="76"/>
      <c r="DN803" s="76"/>
      <c r="DO803" s="76"/>
      <c r="DP803" s="76"/>
      <c r="DQ803" s="76"/>
      <c r="DR803" s="76"/>
      <c r="DS803" s="76"/>
      <c r="DT803" s="76"/>
      <c r="DU803" s="76"/>
      <c r="DV803" s="76"/>
      <c r="DW803" s="76"/>
      <c r="DX803" s="76"/>
      <c r="DY803" s="76"/>
      <c r="DZ803" s="76"/>
      <c r="EA803" s="76"/>
      <c r="EB803" s="76"/>
      <c r="EC803" s="76"/>
      <c r="ED803" s="76"/>
      <c r="EE803" s="76"/>
      <c r="EF803" s="76"/>
      <c r="EG803" s="76"/>
      <c r="EH803" s="76"/>
      <c r="EI803" s="76"/>
      <c r="EJ803" s="76"/>
      <c r="EK803" s="76"/>
      <c r="EL803" s="76"/>
      <c r="EM803" s="76"/>
      <c r="EN803" s="76"/>
      <c r="EO803" s="76"/>
      <c r="EP803" s="76"/>
      <c r="EQ803" s="76"/>
      <c r="ER803" s="76"/>
      <c r="ES803" s="76"/>
      <c r="ET803" s="76"/>
      <c r="EU803" s="76"/>
      <c r="EV803" s="76"/>
    </row>
    <row r="804" spans="1:152" s="38" customFormat="1" ht="14.25" customHeight="1" x14ac:dyDescent="0.25">
      <c r="A804" s="46" t="s">
        <v>67</v>
      </c>
      <c r="B804" s="47"/>
      <c r="C804" s="47"/>
      <c r="D804" s="47"/>
      <c r="E804" s="47"/>
      <c r="F804" s="47"/>
      <c r="G804" s="47"/>
      <c r="H804" s="48"/>
      <c r="I804" s="49"/>
      <c r="J804" s="50"/>
      <c r="K804" s="50"/>
      <c r="L804" s="50"/>
      <c r="M804" s="51"/>
      <c r="N804" s="50"/>
      <c r="O804" s="50"/>
      <c r="P804" s="50"/>
      <c r="Q804" s="50"/>
      <c r="R804" s="50"/>
      <c r="S804" s="50"/>
      <c r="T804" s="50"/>
      <c r="U804" s="50"/>
      <c r="V804" s="50"/>
      <c r="W804" s="50"/>
      <c r="X804" s="50"/>
      <c r="Y804" s="50"/>
      <c r="Z804" s="50"/>
      <c r="AA804" s="50"/>
      <c r="AB804" s="50"/>
      <c r="AC804" s="51"/>
      <c r="AD804" s="50"/>
      <c r="AE804" s="50"/>
      <c r="AF804" s="50"/>
      <c r="AG804" s="50"/>
      <c r="AH804" s="50"/>
      <c r="AI804" s="50"/>
      <c r="AJ804" s="50"/>
      <c r="AK804" s="50"/>
      <c r="AL804" s="50"/>
      <c r="AM804" s="50"/>
      <c r="AN804" s="50"/>
      <c r="AO804" s="50"/>
      <c r="AP804" s="50"/>
      <c r="AQ804" s="50"/>
      <c r="AR804" s="50"/>
      <c r="AS804" s="50"/>
      <c r="AT804" s="50"/>
      <c r="AU804" s="50"/>
      <c r="AV804" s="50"/>
      <c r="AW804" s="50"/>
      <c r="AX804" s="50"/>
      <c r="AY804" s="50"/>
      <c r="AZ804" s="50"/>
      <c r="BA804" s="50"/>
      <c r="BB804" s="50"/>
      <c r="BC804" s="50"/>
      <c r="BD804" s="50"/>
      <c r="BE804" s="50"/>
      <c r="BF804" s="50"/>
      <c r="BG804" s="50"/>
      <c r="BH804" s="50"/>
      <c r="BI804" s="50"/>
      <c r="BJ804" s="50"/>
      <c r="BK804" s="50"/>
      <c r="BL804" s="50"/>
      <c r="BM804" s="50"/>
      <c r="BN804" s="50"/>
      <c r="BO804" s="50"/>
      <c r="BP804" s="50"/>
      <c r="BQ804" s="50"/>
      <c r="BR804" s="50"/>
      <c r="BS804" s="50"/>
      <c r="BT804" s="50"/>
      <c r="BU804" s="50"/>
      <c r="BV804" s="50"/>
      <c r="BW804" s="50"/>
      <c r="BX804" s="50"/>
      <c r="BY804" s="50"/>
      <c r="BZ804" s="50"/>
      <c r="CA804" s="50"/>
      <c r="CB804" s="50"/>
      <c r="CC804" s="50"/>
      <c r="CD804" s="50"/>
      <c r="CE804" s="50"/>
      <c r="CF804" s="50"/>
      <c r="CG804" s="50"/>
      <c r="CH804" s="50"/>
      <c r="CI804" s="50"/>
      <c r="CJ804" s="50"/>
      <c r="CK804" s="50"/>
      <c r="CL804" s="50"/>
      <c r="CM804" s="50"/>
      <c r="CN804" s="50"/>
      <c r="CO804" s="50"/>
      <c r="CP804" s="50"/>
      <c r="CQ804" s="50"/>
      <c r="CR804" s="50"/>
      <c r="CS804" s="50"/>
      <c r="CT804" s="50"/>
      <c r="CU804" s="50"/>
      <c r="CV804" s="50"/>
      <c r="CW804" s="50"/>
      <c r="CX804" s="50"/>
      <c r="CY804" s="50"/>
      <c r="CZ804" s="50"/>
      <c r="DA804" s="50"/>
      <c r="DB804" s="50"/>
      <c r="DC804" s="50"/>
      <c r="DD804" s="50"/>
      <c r="DE804" s="50"/>
      <c r="DF804" s="50"/>
      <c r="DG804" s="50"/>
      <c r="DH804" s="50"/>
      <c r="DI804" s="50"/>
      <c r="DJ804" s="50"/>
      <c r="DK804" s="50"/>
      <c r="DL804" s="50"/>
      <c r="DM804" s="51"/>
      <c r="DN804" s="51"/>
      <c r="DO804" s="51"/>
      <c r="DP804" s="51"/>
      <c r="DQ804" s="52" t="s">
        <v>68</v>
      </c>
      <c r="DR804" s="53" t="s">
        <v>98</v>
      </c>
      <c r="DS804" s="53"/>
      <c r="DT804" s="53"/>
      <c r="DU804" s="53"/>
      <c r="DV804" s="53"/>
      <c r="DW804" s="53"/>
      <c r="DX804" s="53"/>
      <c r="DY804" s="53"/>
      <c r="DZ804" s="53"/>
      <c r="EA804" s="50"/>
      <c r="EB804" s="50"/>
      <c r="EC804" s="50"/>
      <c r="ED804" s="50"/>
      <c r="EE804" s="50"/>
      <c r="EF804" s="50"/>
      <c r="EG804" s="50"/>
      <c r="EH804" s="50"/>
      <c r="EI804" s="50"/>
      <c r="EJ804" s="50"/>
      <c r="EK804" s="50"/>
      <c r="EL804" s="50"/>
      <c r="EM804" s="50"/>
      <c r="EN804" s="50"/>
      <c r="EO804" s="50"/>
      <c r="EP804" s="50"/>
      <c r="EQ804" s="50"/>
      <c r="ER804" s="50"/>
      <c r="ES804" s="50"/>
      <c r="ET804" s="50"/>
      <c r="EU804" s="50"/>
      <c r="EV804" s="50"/>
    </row>
    <row r="805" spans="1:152" s="38" customFormat="1" ht="14.25" customHeight="1" x14ac:dyDescent="0.25">
      <c r="A805" s="54"/>
      <c r="B805" s="55"/>
      <c r="C805" s="55"/>
      <c r="D805" s="55"/>
      <c r="E805" s="55"/>
      <c r="F805" s="55"/>
      <c r="G805" s="55"/>
      <c r="H805" s="56"/>
      <c r="I805" s="57"/>
      <c r="J805" s="58"/>
      <c r="K805" s="58"/>
      <c r="L805" s="58"/>
      <c r="M805" s="59"/>
      <c r="N805" s="58"/>
      <c r="O805" s="58"/>
      <c r="P805" s="58"/>
      <c r="Q805" s="58"/>
      <c r="R805" s="58"/>
      <c r="S805" s="58"/>
      <c r="T805" s="58"/>
      <c r="U805" s="58"/>
      <c r="V805" s="58"/>
      <c r="W805" s="58"/>
      <c r="X805" s="58"/>
      <c r="Y805" s="58"/>
      <c r="Z805" s="58"/>
      <c r="AA805" s="58"/>
      <c r="AB805" s="58"/>
      <c r="AC805" s="59"/>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c r="BR805" s="58"/>
      <c r="BS805" s="58"/>
      <c r="BT805" s="58"/>
      <c r="BU805" s="58"/>
      <c r="BV805" s="58"/>
      <c r="BW805" s="58"/>
      <c r="BX805" s="58"/>
      <c r="BY805" s="58"/>
      <c r="BZ805" s="58"/>
      <c r="CA805" s="58"/>
      <c r="CB805" s="58"/>
      <c r="CC805" s="58"/>
      <c r="CD805" s="58"/>
      <c r="CE805" s="58"/>
      <c r="CF805" s="58"/>
      <c r="CG805" s="58"/>
      <c r="CH805" s="58"/>
      <c r="CI805" s="58"/>
      <c r="CJ805" s="58"/>
      <c r="CK805" s="58"/>
      <c r="CL805" s="58"/>
      <c r="CM805" s="58"/>
      <c r="CN805" s="58"/>
      <c r="CO805" s="58"/>
      <c r="CP805" s="58"/>
      <c r="CQ805" s="58"/>
      <c r="CR805" s="58"/>
      <c r="CS805" s="58"/>
      <c r="CT805" s="58"/>
      <c r="CU805" s="58"/>
      <c r="CV805" s="58"/>
      <c r="CW805" s="58"/>
      <c r="CX805" s="58"/>
      <c r="CY805" s="58"/>
      <c r="CZ805" s="58"/>
      <c r="DA805" s="58"/>
      <c r="DB805" s="58"/>
      <c r="DC805" s="58"/>
      <c r="DD805" s="58"/>
      <c r="DE805" s="58"/>
      <c r="DF805" s="58"/>
      <c r="DG805" s="58"/>
      <c r="DH805" s="58"/>
      <c r="DI805" s="58"/>
      <c r="DJ805" s="58"/>
      <c r="DK805" s="60" t="s">
        <v>70</v>
      </c>
      <c r="DL805" s="33" t="s">
        <v>95</v>
      </c>
      <c r="DM805" s="33"/>
      <c r="DN805" s="33"/>
      <c r="DO805" s="33"/>
      <c r="DP805" s="33"/>
      <c r="DQ805" s="33"/>
      <c r="DR805" s="33"/>
      <c r="DS805" s="33"/>
      <c r="DT805" s="33"/>
      <c r="DU805" s="33"/>
      <c r="DV805" s="33"/>
      <c r="DW805" s="33"/>
      <c r="DX805" s="33"/>
      <c r="DY805" s="33"/>
      <c r="DZ805" s="33"/>
      <c r="EA805" s="33"/>
      <c r="EB805" s="33"/>
      <c r="EC805" s="33"/>
      <c r="ED805" s="58"/>
      <c r="EE805" s="58"/>
      <c r="EF805" s="58"/>
      <c r="EG805" s="58"/>
      <c r="EH805" s="58"/>
      <c r="EI805" s="58"/>
      <c r="EJ805" s="58"/>
      <c r="EK805" s="58"/>
      <c r="EL805" s="58"/>
      <c r="EM805" s="58"/>
      <c r="EN805" s="58"/>
      <c r="EO805" s="58"/>
      <c r="EP805" s="58"/>
      <c r="EQ805" s="58"/>
      <c r="ER805" s="58"/>
      <c r="ES805" s="58"/>
      <c r="ET805" s="58"/>
      <c r="EU805" s="58"/>
      <c r="EV805" s="58"/>
    </row>
    <row r="806" spans="1:152" s="38" customFormat="1" ht="3" customHeight="1" x14ac:dyDescent="0.2">
      <c r="A806" s="54"/>
      <c r="B806" s="55"/>
      <c r="C806" s="55"/>
      <c r="D806" s="55"/>
      <c r="E806" s="55"/>
      <c r="F806" s="55"/>
      <c r="G806" s="55"/>
      <c r="H806" s="56"/>
      <c r="I806" s="61"/>
      <c r="J806" s="62"/>
      <c r="K806" s="62"/>
      <c r="L806" s="62"/>
      <c r="M806" s="62"/>
      <c r="N806" s="62"/>
      <c r="O806" s="62"/>
      <c r="P806" s="62"/>
      <c r="Q806" s="62"/>
      <c r="R806" s="62"/>
      <c r="S806" s="62"/>
      <c r="T806" s="62"/>
      <c r="U806" s="62"/>
      <c r="V806" s="62"/>
      <c r="W806" s="62"/>
      <c r="X806" s="62"/>
      <c r="Y806" s="62"/>
      <c r="Z806" s="62"/>
      <c r="AA806" s="62"/>
      <c r="AB806" s="62"/>
      <c r="AC806" s="62"/>
      <c r="AD806" s="62"/>
      <c r="AE806" s="62"/>
      <c r="AF806" s="62"/>
      <c r="AG806" s="62"/>
      <c r="AH806" s="62"/>
      <c r="AI806" s="62"/>
      <c r="AJ806" s="62"/>
      <c r="AK806" s="62"/>
      <c r="AL806" s="62"/>
      <c r="AM806" s="62"/>
      <c r="AN806" s="62"/>
      <c r="AO806" s="62"/>
      <c r="AP806" s="62"/>
      <c r="AQ806" s="62"/>
      <c r="AR806" s="62"/>
      <c r="AS806" s="62"/>
      <c r="AT806" s="62"/>
      <c r="AU806" s="62"/>
      <c r="AV806" s="62"/>
      <c r="AW806" s="62"/>
      <c r="AX806" s="62"/>
      <c r="AY806" s="62"/>
      <c r="AZ806" s="62"/>
      <c r="BA806" s="62"/>
      <c r="BB806" s="62"/>
      <c r="BC806" s="62"/>
      <c r="BD806" s="62"/>
      <c r="BE806" s="62"/>
      <c r="BF806" s="62"/>
      <c r="BG806" s="62"/>
      <c r="BH806" s="62"/>
      <c r="BI806" s="62"/>
      <c r="BJ806" s="62"/>
      <c r="BK806" s="62"/>
      <c r="BL806" s="62"/>
      <c r="BM806" s="62"/>
      <c r="BN806" s="62"/>
      <c r="BO806" s="62"/>
      <c r="BP806" s="62"/>
      <c r="BQ806" s="62"/>
      <c r="BR806" s="62"/>
      <c r="BS806" s="62"/>
      <c r="BT806" s="62"/>
      <c r="BU806" s="62"/>
      <c r="BV806" s="62"/>
      <c r="BW806" s="62"/>
      <c r="BX806" s="62"/>
      <c r="BY806" s="62"/>
      <c r="BZ806" s="62"/>
      <c r="CA806" s="62"/>
      <c r="CB806" s="62"/>
      <c r="CC806" s="62"/>
      <c r="CD806" s="62"/>
      <c r="CE806" s="62"/>
      <c r="CF806" s="62"/>
      <c r="CG806" s="62"/>
      <c r="CH806" s="62"/>
      <c r="CI806" s="62"/>
      <c r="CJ806" s="62"/>
      <c r="CK806" s="62"/>
      <c r="CL806" s="62"/>
      <c r="CM806" s="62"/>
      <c r="CN806" s="62"/>
      <c r="CO806" s="62"/>
      <c r="CP806" s="62"/>
      <c r="CQ806" s="62"/>
      <c r="CR806" s="62"/>
      <c r="CS806" s="62"/>
      <c r="CT806" s="62"/>
      <c r="CU806" s="62"/>
      <c r="CV806" s="62"/>
      <c r="CW806" s="62"/>
      <c r="CX806" s="62"/>
      <c r="CY806" s="62"/>
      <c r="CZ806" s="62"/>
      <c r="DA806" s="62"/>
      <c r="DB806" s="62"/>
      <c r="DC806" s="62"/>
      <c r="DD806" s="62"/>
      <c r="DE806" s="62"/>
      <c r="DF806" s="62"/>
      <c r="DG806" s="62"/>
      <c r="DH806" s="62"/>
      <c r="DI806" s="62"/>
      <c r="DJ806" s="62"/>
      <c r="DK806" s="62"/>
      <c r="DL806" s="62"/>
      <c r="DM806" s="62"/>
      <c r="DN806" s="62"/>
      <c r="DO806" s="62"/>
      <c r="DP806" s="62"/>
      <c r="DQ806" s="62"/>
      <c r="DR806" s="62"/>
      <c r="DS806" s="62"/>
      <c r="DT806" s="62"/>
      <c r="DU806" s="62"/>
      <c r="DV806" s="62"/>
      <c r="DW806" s="62"/>
      <c r="DX806" s="62"/>
      <c r="DY806" s="62"/>
      <c r="DZ806" s="62"/>
      <c r="EA806" s="62"/>
      <c r="EB806" s="62"/>
      <c r="EC806" s="62"/>
      <c r="ED806" s="62"/>
      <c r="EE806" s="62"/>
      <c r="EF806" s="62"/>
      <c r="EG806" s="62"/>
      <c r="EH806" s="62"/>
      <c r="EI806" s="62"/>
      <c r="EJ806" s="62"/>
      <c r="EK806" s="62"/>
      <c r="EL806" s="62"/>
      <c r="EM806" s="62"/>
      <c r="EN806" s="62"/>
      <c r="EO806" s="62"/>
      <c r="EP806" s="62"/>
      <c r="EQ806" s="62"/>
      <c r="ER806" s="62"/>
      <c r="ES806" s="62"/>
      <c r="ET806" s="62"/>
      <c r="EU806" s="62"/>
      <c r="EV806" s="62"/>
    </row>
    <row r="807" spans="1:152" s="38" customFormat="1" ht="27" customHeight="1" x14ac:dyDescent="0.2">
      <c r="A807" s="63"/>
      <c r="B807" s="64"/>
      <c r="C807" s="64"/>
      <c r="D807" s="64"/>
      <c r="E807" s="64"/>
      <c r="F807" s="64"/>
      <c r="G807" s="64"/>
      <c r="H807" s="65"/>
      <c r="I807" s="66" t="s">
        <v>71</v>
      </c>
      <c r="J807" s="67"/>
      <c r="K807" s="67"/>
      <c r="L807" s="67"/>
      <c r="M807" s="67"/>
      <c r="N807" s="68"/>
      <c r="O807" s="66" t="s">
        <v>72</v>
      </c>
      <c r="P807" s="67"/>
      <c r="Q807" s="67"/>
      <c r="R807" s="67"/>
      <c r="S807" s="67"/>
      <c r="T807" s="68"/>
      <c r="U807" s="66" t="s">
        <v>73</v>
      </c>
      <c r="V807" s="67"/>
      <c r="W807" s="67"/>
      <c r="X807" s="67"/>
      <c r="Y807" s="67"/>
      <c r="Z807" s="68"/>
      <c r="AA807" s="66" t="s">
        <v>74</v>
      </c>
      <c r="AB807" s="67"/>
      <c r="AC807" s="67"/>
      <c r="AD807" s="67"/>
      <c r="AE807" s="67"/>
      <c r="AF807" s="68"/>
      <c r="AG807" s="66" t="s">
        <v>75</v>
      </c>
      <c r="AH807" s="67"/>
      <c r="AI807" s="67"/>
      <c r="AJ807" s="67"/>
      <c r="AK807" s="67"/>
      <c r="AL807" s="68"/>
      <c r="AM807" s="66" t="s">
        <v>76</v>
      </c>
      <c r="AN807" s="67"/>
      <c r="AO807" s="67"/>
      <c r="AP807" s="67"/>
      <c r="AQ807" s="67"/>
      <c r="AR807" s="68"/>
      <c r="AS807" s="66" t="s">
        <v>77</v>
      </c>
      <c r="AT807" s="67"/>
      <c r="AU807" s="67"/>
      <c r="AV807" s="67"/>
      <c r="AW807" s="67"/>
      <c r="AX807" s="68"/>
      <c r="AY807" s="66" t="s">
        <v>78</v>
      </c>
      <c r="AZ807" s="67"/>
      <c r="BA807" s="67"/>
      <c r="BB807" s="67"/>
      <c r="BC807" s="67"/>
      <c r="BD807" s="67"/>
      <c r="BE807" s="66" t="s">
        <v>79</v>
      </c>
      <c r="BF807" s="67"/>
      <c r="BG807" s="67"/>
      <c r="BH807" s="67"/>
      <c r="BI807" s="67"/>
      <c r="BJ807" s="68"/>
      <c r="BK807" s="66" t="s">
        <v>80</v>
      </c>
      <c r="BL807" s="67"/>
      <c r="BM807" s="67"/>
      <c r="BN807" s="67"/>
      <c r="BO807" s="67"/>
      <c r="BP807" s="67"/>
      <c r="BQ807" s="66" t="s">
        <v>81</v>
      </c>
      <c r="BR807" s="67"/>
      <c r="BS807" s="67"/>
      <c r="BT807" s="67"/>
      <c r="BU807" s="67"/>
      <c r="BV807" s="68"/>
      <c r="BW807" s="66" t="s">
        <v>82</v>
      </c>
      <c r="BX807" s="67"/>
      <c r="BY807" s="67"/>
      <c r="BZ807" s="67"/>
      <c r="CA807" s="67"/>
      <c r="CB807" s="67"/>
      <c r="CC807" s="66" t="s">
        <v>83</v>
      </c>
      <c r="CD807" s="67"/>
      <c r="CE807" s="67"/>
      <c r="CF807" s="67"/>
      <c r="CG807" s="67"/>
      <c r="CH807" s="67"/>
      <c r="CI807" s="66" t="s">
        <v>84</v>
      </c>
      <c r="CJ807" s="67"/>
      <c r="CK807" s="67"/>
      <c r="CL807" s="67"/>
      <c r="CM807" s="67"/>
      <c r="CN807" s="67"/>
      <c r="CO807" s="66" t="s">
        <v>85</v>
      </c>
      <c r="CP807" s="67"/>
      <c r="CQ807" s="67"/>
      <c r="CR807" s="67"/>
      <c r="CS807" s="67"/>
      <c r="CT807" s="67"/>
      <c r="CU807" s="66" t="s">
        <v>86</v>
      </c>
      <c r="CV807" s="67"/>
      <c r="CW807" s="67"/>
      <c r="CX807" s="67"/>
      <c r="CY807" s="67"/>
      <c r="CZ807" s="67"/>
      <c r="DA807" s="66" t="s">
        <v>87</v>
      </c>
      <c r="DB807" s="67"/>
      <c r="DC807" s="67"/>
      <c r="DD807" s="67"/>
      <c r="DE807" s="67"/>
      <c r="DF807" s="67"/>
      <c r="DG807" s="66" t="s">
        <v>88</v>
      </c>
      <c r="DH807" s="67"/>
      <c r="DI807" s="67"/>
      <c r="DJ807" s="67"/>
      <c r="DK807" s="67"/>
      <c r="DL807" s="67"/>
      <c r="DM807" s="66" t="s">
        <v>89</v>
      </c>
      <c r="DN807" s="67"/>
      <c r="DO807" s="67"/>
      <c r="DP807" s="67"/>
      <c r="DQ807" s="67"/>
      <c r="DR807" s="67"/>
      <c r="DS807" s="66" t="s">
        <v>90</v>
      </c>
      <c r="DT807" s="67"/>
      <c r="DU807" s="67"/>
      <c r="DV807" s="67"/>
      <c r="DW807" s="67"/>
      <c r="DX807" s="67"/>
      <c r="DY807" s="66" t="s">
        <v>91</v>
      </c>
      <c r="DZ807" s="67"/>
      <c r="EA807" s="67"/>
      <c r="EB807" s="67"/>
      <c r="EC807" s="67"/>
      <c r="ED807" s="68"/>
      <c r="EE807" s="66" t="s">
        <v>92</v>
      </c>
      <c r="EF807" s="67"/>
      <c r="EG807" s="67"/>
      <c r="EH807" s="67"/>
      <c r="EI807" s="67"/>
      <c r="EJ807" s="67"/>
      <c r="EK807" s="66" t="s">
        <v>93</v>
      </c>
      <c r="EL807" s="67"/>
      <c r="EM807" s="67"/>
      <c r="EN807" s="67"/>
      <c r="EO807" s="67"/>
      <c r="EP807" s="67"/>
      <c r="EQ807" s="66" t="s">
        <v>94</v>
      </c>
      <c r="ER807" s="67"/>
      <c r="ES807" s="67"/>
      <c r="ET807" s="67"/>
      <c r="EU807" s="67"/>
      <c r="EV807" s="67"/>
    </row>
    <row r="808" spans="1:152" s="38" customFormat="1" ht="15.75" customHeight="1" x14ac:dyDescent="0.2">
      <c r="A808" s="69">
        <f>$A$115</f>
        <v>44986</v>
      </c>
      <c r="B808" s="70"/>
      <c r="C808" s="70"/>
      <c r="D808" s="70"/>
      <c r="E808" s="70"/>
      <c r="F808" s="70"/>
      <c r="G808" s="70"/>
      <c r="H808" s="71"/>
      <c r="I808" s="72">
        <f>IF($A808="-","-",ROUND(VLOOKUP($A808+ROUND(LEFT(I$807,1)/24,5),'[1]ОАО "АТС"'!$A$30:$F$773,6,FALSE)+HLOOKUP($DL$805,'[1]Сбытовая надбавка'!$F$5:$H$6,2,FALSE),2)+'[1]Иные услуги'!$C$6+HLOOKUP($DR$804,'[1]Услуги по передаче'!$G$5:$J$7,3,FALSE))</f>
        <v>1845.37</v>
      </c>
      <c r="J808" s="73"/>
      <c r="K808" s="73"/>
      <c r="L808" s="73"/>
      <c r="M808" s="73"/>
      <c r="N808" s="74"/>
      <c r="O808" s="72">
        <f>IF($A808="-","-",ROUND(VLOOKUP($A808+ROUND(LEFT(O$807,1)/24,5),'[1]ОАО "АТС"'!$A$30:$F$773,6,FALSE)+HLOOKUP($DL$805,'[1]Сбытовая надбавка'!$F$5:$H$6,2,FALSE),2)+'[1]Иные услуги'!$C$6+HLOOKUP($DR$804,'[1]Услуги по передаче'!$G$5:$J$7,3,FALSE))</f>
        <v>1834.55</v>
      </c>
      <c r="P808" s="73"/>
      <c r="Q808" s="73"/>
      <c r="R808" s="73"/>
      <c r="S808" s="73"/>
      <c r="T808" s="74"/>
      <c r="U808" s="72">
        <f>IF($A808="-","-",ROUND(VLOOKUP($A808+ROUND(LEFT(U$807,1)/24,5),'[1]ОАО "АТС"'!$A$30:$F$773,6,FALSE)+HLOOKUP($DL$805,'[1]Сбытовая надбавка'!$F$5:$H$6,2,FALSE),2)+'[1]Иные услуги'!$C$6+HLOOKUP($DR$804,'[1]Услуги по передаче'!$G$5:$J$7,3,FALSE))</f>
        <v>1834.55</v>
      </c>
      <c r="V808" s="73"/>
      <c r="W808" s="73"/>
      <c r="X808" s="73"/>
      <c r="Y808" s="73"/>
      <c r="Z808" s="74"/>
      <c r="AA808" s="72">
        <f>IF($A808="-","-",ROUND(VLOOKUP($A808+ROUND(LEFT(AA$807,1)/24,5),'[1]ОАО "АТС"'!$A$30:$F$773,6,FALSE)+HLOOKUP($DL$805,'[1]Сбытовая надбавка'!$F$5:$H$6,2,FALSE),2)+'[1]Иные услуги'!$C$6+HLOOKUP($DR$804,'[1]Услуги по передаче'!$G$5:$J$7,3,FALSE))</f>
        <v>1834.53</v>
      </c>
      <c r="AB808" s="73"/>
      <c r="AC808" s="73"/>
      <c r="AD808" s="73"/>
      <c r="AE808" s="73"/>
      <c r="AF808" s="74"/>
      <c r="AG808" s="72">
        <f>IF($A808="-","-",ROUND(VLOOKUP($A808+ROUND(LEFT(AG$807,1)/24,5),'[1]ОАО "АТС"'!$A$30:$F$773,6,FALSE)+HLOOKUP($DL$805,'[1]Сбытовая надбавка'!$F$5:$H$6,2,FALSE),2)+'[1]Иные услуги'!$C$6+HLOOKUP($DR$804,'[1]Услуги по передаче'!$G$5:$J$7,3,FALSE))</f>
        <v>1834.52</v>
      </c>
      <c r="AH808" s="73"/>
      <c r="AI808" s="73"/>
      <c r="AJ808" s="73"/>
      <c r="AK808" s="73"/>
      <c r="AL808" s="74"/>
      <c r="AM808" s="72">
        <f>IF($A808="-","-",ROUND(VLOOKUP($A808+ROUND(LEFT(AM$807,1)/24,5),'[1]ОАО "АТС"'!$A$30:$F$773,6,FALSE)+HLOOKUP($DL$805,'[1]Сбытовая надбавка'!$F$5:$H$6,2,FALSE),2)+'[1]Иные услуги'!$C$6+HLOOKUP($DR$804,'[1]Услуги по передаче'!$G$5:$J$7,3,FALSE))</f>
        <v>1834.36</v>
      </c>
      <c r="AN808" s="73"/>
      <c r="AO808" s="73"/>
      <c r="AP808" s="73"/>
      <c r="AQ808" s="73"/>
      <c r="AR808" s="74"/>
      <c r="AS808" s="72">
        <f>IF($A808="-","-",ROUND(VLOOKUP($A808+ROUND(LEFT(AS$807,1)/24,5),'[1]ОАО "АТС"'!$A$30:$F$773,6,FALSE)+HLOOKUP($DL$805,'[1]Сбытовая надбавка'!$F$5:$H$6,2,FALSE),2)+'[1]Иные услуги'!$C$6+HLOOKUP($DR$804,'[1]Услуги по передаче'!$G$5:$J$7,3,FALSE))</f>
        <v>1880.02</v>
      </c>
      <c r="AT808" s="73"/>
      <c r="AU808" s="73"/>
      <c r="AV808" s="73"/>
      <c r="AW808" s="73"/>
      <c r="AX808" s="74"/>
      <c r="AY808" s="72">
        <f>IF($A808="-","-",ROUND(VLOOKUP($A808+ROUND(LEFT(AY$807,1)/24,5),'[1]ОАО "АТС"'!$A$30:$F$773,6,FALSE)+HLOOKUP($DL$805,'[1]Сбытовая надбавка'!$F$5:$H$6,2,FALSE),2)+'[1]Иные услуги'!$C$6+HLOOKUP($DR$804,'[1]Услуги по передаче'!$G$5:$J$7,3,FALSE))</f>
        <v>2007.9499999999998</v>
      </c>
      <c r="AZ808" s="73"/>
      <c r="BA808" s="73"/>
      <c r="BB808" s="73"/>
      <c r="BC808" s="73"/>
      <c r="BD808" s="74"/>
      <c r="BE808" s="72">
        <f>IF($A808="-","-",ROUND(VLOOKUP($A808+ROUND(LEFT(BE$807,1)/24,5),'[1]ОАО "АТС"'!$A$30:$F$773,6,FALSE)+HLOOKUP($DL$805,'[1]Сбытовая надбавка'!$F$5:$H$6,2,FALSE),2)+'[1]Иные услуги'!$C$6+HLOOKUP($DR$804,'[1]Услуги по передаче'!$G$5:$J$7,3,FALSE))</f>
        <v>1849.58</v>
      </c>
      <c r="BF808" s="73"/>
      <c r="BG808" s="73"/>
      <c r="BH808" s="73"/>
      <c r="BI808" s="73"/>
      <c r="BJ808" s="74"/>
      <c r="BK808" s="72">
        <f>IF($A808="-","-",ROUND(VLOOKUP($A808+ROUND(LEFT(BK$807,1)/24,5),'[1]ОАО "АТС"'!$A$30:$F$773,6,FALSE)+HLOOKUP($DL$805,'[1]Сбытовая надбавка'!$F$5:$H$6,2,FALSE),2)+'[1]Иные услуги'!$C$6+HLOOKUP($DR$804,'[1]Услуги по передаче'!$G$5:$J$7,3,FALSE))</f>
        <v>1954.55</v>
      </c>
      <c r="BL808" s="73"/>
      <c r="BM808" s="73"/>
      <c r="BN808" s="73"/>
      <c r="BO808" s="73"/>
      <c r="BP808" s="74"/>
      <c r="BQ808" s="72">
        <f>IF($A808="-","-",ROUND(VLOOKUP($A808+ROUND(LEFT(BQ$807,2)/24,5),'[1]ОАО "АТС"'!$A$30:$F$773,6,FALSE)+HLOOKUP($DL$805,'[1]Сбытовая надбавка'!$F$5:$H$6,2,FALSE),2)+'[1]Иные услуги'!$C$6+HLOOKUP($DR$804,'[1]Услуги по передаче'!$G$5:$J$7,3,FALSE))</f>
        <v>1987.83</v>
      </c>
      <c r="BR808" s="73"/>
      <c r="BS808" s="73"/>
      <c r="BT808" s="73"/>
      <c r="BU808" s="73"/>
      <c r="BV808" s="74"/>
      <c r="BW808" s="72">
        <f>IF($A808="-","-",ROUND(VLOOKUP($A808+ROUND(LEFT(BW$807,2)/24,5),'[1]ОАО "АТС"'!$A$30:$F$773,6,FALSE)+HLOOKUP($DL$805,'[1]Сбытовая надбавка'!$F$5:$H$6,2,FALSE),2)+'[1]Иные услуги'!$C$6+HLOOKUP($DR$804,'[1]Услуги по передаче'!$G$5:$J$7,3,FALSE))</f>
        <v>1974.3</v>
      </c>
      <c r="BX808" s="73"/>
      <c r="BY808" s="73"/>
      <c r="BZ808" s="73"/>
      <c r="CA808" s="73"/>
      <c r="CB808" s="74"/>
      <c r="CC808" s="72">
        <f>IF($A808="-","-",ROUND(VLOOKUP($A808+ROUND(LEFT(CC$807,2)/24,5),'[1]ОАО "АТС"'!$A$30:$F$773,6,FALSE)+HLOOKUP($DL$805,'[1]Сбытовая надбавка'!$F$5:$H$6,2,FALSE),2)+'[1]Иные услуги'!$C$6+HLOOKUP($DR$804,'[1]Услуги по передаче'!$G$5:$J$7,3,FALSE))</f>
        <v>1923.4699999999998</v>
      </c>
      <c r="CD808" s="73"/>
      <c r="CE808" s="73"/>
      <c r="CF808" s="73"/>
      <c r="CG808" s="73"/>
      <c r="CH808" s="74"/>
      <c r="CI808" s="72">
        <f>IF($A808="-","-",ROUND(VLOOKUP($A808+ROUND(LEFT(CI$807,2)/24,5),'[1]ОАО "АТС"'!$A$30:$F$773,6,FALSE)+HLOOKUP($DL$805,'[1]Сбытовая надбавка'!$F$5:$H$6,2,FALSE),2)+'[1]Иные услуги'!$C$6+HLOOKUP($DR$804,'[1]Услуги по передаче'!$G$5:$J$7,3,FALSE))</f>
        <v>1911.9599999999998</v>
      </c>
      <c r="CJ808" s="73"/>
      <c r="CK808" s="73"/>
      <c r="CL808" s="73"/>
      <c r="CM808" s="73"/>
      <c r="CN808" s="74"/>
      <c r="CO808" s="72">
        <f>IF($A808="-","-",ROUND(VLOOKUP($A808+ROUND(LEFT(CO$807,2)/24,5),'[1]ОАО "АТС"'!$A$30:$F$773,6,FALSE)+HLOOKUP($DL$805,'[1]Сбытовая надбавка'!$F$5:$H$6,2,FALSE),2)+'[1]Иные услуги'!$C$6+HLOOKUP($DR$804,'[1]Услуги по передаче'!$G$5:$J$7,3,FALSE))</f>
        <v>1894.8799999999999</v>
      </c>
      <c r="CP808" s="73"/>
      <c r="CQ808" s="73"/>
      <c r="CR808" s="73"/>
      <c r="CS808" s="73"/>
      <c r="CT808" s="74"/>
      <c r="CU808" s="72">
        <f>IF($A808="-","-",ROUND(VLOOKUP($A808+ROUND(LEFT(CU$807,2)/24,5),'[1]ОАО "АТС"'!$A$30:$F$773,6,FALSE)+HLOOKUP($DL$805,'[1]Сбытовая надбавка'!$F$5:$H$6,2,FALSE),2)+'[1]Иные услуги'!$C$6+HLOOKUP($DR$804,'[1]Услуги по передаче'!$G$5:$J$7,3,FALSE))</f>
        <v>1888.9699999999998</v>
      </c>
      <c r="CV808" s="73"/>
      <c r="CW808" s="73"/>
      <c r="CX808" s="73"/>
      <c r="CY808" s="73"/>
      <c r="CZ808" s="74"/>
      <c r="DA808" s="72">
        <f>IF($A808="-","-",ROUND(VLOOKUP($A808+ROUND(LEFT(DA$807,2)/24,5),'[1]ОАО "АТС"'!$A$30:$F$773,6,FALSE)+HLOOKUP($DL$805,'[1]Сбытовая надбавка'!$F$5:$H$6,2,FALSE),2)+'[1]Иные услуги'!$C$6+HLOOKUP($DR$804,'[1]Услуги по передаче'!$G$5:$J$7,3,FALSE))</f>
        <v>1894.11</v>
      </c>
      <c r="DB808" s="73"/>
      <c r="DC808" s="73"/>
      <c r="DD808" s="73"/>
      <c r="DE808" s="73"/>
      <c r="DF808" s="74"/>
      <c r="DG808" s="72">
        <f>IF($A808="-","-",ROUND(VLOOKUP($A808+ROUND(LEFT(DG$807,2)/24,5),'[1]ОАО "АТС"'!$A$30:$F$773,6,FALSE)+HLOOKUP($DL$805,'[1]Сбытовая надбавка'!$F$5:$H$6,2,FALSE),2)+'[1]Иные услуги'!$C$6+HLOOKUP($DR$804,'[1]Услуги по передаче'!$G$5:$J$7,3,FALSE))</f>
        <v>1921.04</v>
      </c>
      <c r="DH808" s="73"/>
      <c r="DI808" s="73"/>
      <c r="DJ808" s="73"/>
      <c r="DK808" s="73"/>
      <c r="DL808" s="74"/>
      <c r="DM808" s="72">
        <f>IF($A808="-","-",ROUND(VLOOKUP($A808+ROUND(LEFT(DM$807,2)/24,5),'[1]ОАО "АТС"'!$A$30:$F$773,6,FALSE)+HLOOKUP($DL$805,'[1]Сбытовая надбавка'!$F$5:$H$6,2,FALSE),2)+'[1]Иные услуги'!$C$6+HLOOKUP($DR$804,'[1]Услуги по передаче'!$G$5:$J$7,3,FALSE))</f>
        <v>1985.34</v>
      </c>
      <c r="DN808" s="73"/>
      <c r="DO808" s="73"/>
      <c r="DP808" s="73"/>
      <c r="DQ808" s="73"/>
      <c r="DR808" s="74"/>
      <c r="DS808" s="72">
        <f>IF($A808="-","-",ROUND(VLOOKUP($A808+ROUND(LEFT(DS$807,2)/24,5),'[1]ОАО "АТС"'!$A$30:$F$773,6,FALSE)+HLOOKUP($DL$805,'[1]Сбытовая надбавка'!$F$5:$H$6,2,FALSE),2)+'[1]Иные услуги'!$C$6+HLOOKUP($DR$804,'[1]Услуги по передаче'!$G$5:$J$7,3,FALSE))</f>
        <v>1953</v>
      </c>
      <c r="DT808" s="73"/>
      <c r="DU808" s="73"/>
      <c r="DV808" s="73"/>
      <c r="DW808" s="73"/>
      <c r="DX808" s="74"/>
      <c r="DY808" s="72">
        <f>IF($A808="-","-",ROUND(VLOOKUP($A808+ROUND(LEFT(DY$807,2)/24,5),'[1]ОАО "АТС"'!$A$30:$F$773,6,FALSE)+HLOOKUP($DL$805,'[1]Сбытовая надбавка'!$F$5:$H$6,2,FALSE),2)+'[1]Иные услуги'!$C$6+HLOOKUP($DR$804,'[1]Услуги по передаче'!$G$5:$J$7,3,FALSE))</f>
        <v>1899.3899999999999</v>
      </c>
      <c r="DZ808" s="73"/>
      <c r="EA808" s="73"/>
      <c r="EB808" s="73"/>
      <c r="EC808" s="73"/>
      <c r="ED808" s="74"/>
      <c r="EE808" s="72">
        <f>IF($A808="-","-",ROUND(VLOOKUP($A808+ROUND(LEFT(EE$807,2)/24,5),'[1]ОАО "АТС"'!$A$30:$F$773,6,FALSE)+HLOOKUP($DL$805,'[1]Сбытовая надбавка'!$F$5:$H$6,2,FALSE),2)+'[1]Иные услуги'!$C$6+HLOOKUP($DR$804,'[1]Услуги по передаче'!$G$5:$J$7,3,FALSE))</f>
        <v>1832.55</v>
      </c>
      <c r="EF808" s="73"/>
      <c r="EG808" s="73"/>
      <c r="EH808" s="73"/>
      <c r="EI808" s="73"/>
      <c r="EJ808" s="74"/>
      <c r="EK808" s="72">
        <f>IF($A808="-","-",ROUND(VLOOKUP($A808+ROUND(LEFT(EK$807,2)/24,5),'[1]ОАО "АТС"'!$A$30:$F$773,6,FALSE)+HLOOKUP($DL$805,'[1]Сбытовая надбавка'!$F$5:$H$6,2,FALSE),2)+'[1]Иные услуги'!$C$6+HLOOKUP($DR$804,'[1]Услуги по передаче'!$G$5:$J$7,3,FALSE))</f>
        <v>2017.9599999999998</v>
      </c>
      <c r="EL808" s="73"/>
      <c r="EM808" s="73"/>
      <c r="EN808" s="73"/>
      <c r="EO808" s="73"/>
      <c r="EP808" s="74"/>
      <c r="EQ808" s="72">
        <f>IF($A808="-","-",ROUND(VLOOKUP($A808+ROUND(LEFT(EQ$807,2)/24,5),'[1]ОАО "АТС"'!$A$30:$F$773,6,FALSE)+HLOOKUP($DL$805,'[1]Сбытовая надбавка'!$F$5:$H$6,2,FALSE),2)+'[1]Иные услуги'!$C$6+HLOOKUP($DR$804,'[1]Услуги по передаче'!$G$5:$J$7,3,FALSE))</f>
        <v>1898.59</v>
      </c>
      <c r="ER808" s="73"/>
      <c r="ES808" s="73"/>
      <c r="ET808" s="73"/>
      <c r="EU808" s="73"/>
      <c r="EV808" s="74"/>
    </row>
    <row r="809" spans="1:152" s="38" customFormat="1" ht="15.75" customHeight="1" x14ac:dyDescent="0.2">
      <c r="A809" s="69">
        <f>$A$116</f>
        <v>44987</v>
      </c>
      <c r="B809" s="70"/>
      <c r="C809" s="70"/>
      <c r="D809" s="70"/>
      <c r="E809" s="70"/>
      <c r="F809" s="70"/>
      <c r="G809" s="70"/>
      <c r="H809" s="71"/>
      <c r="I809" s="72">
        <f>IF($A809="-","-",ROUND(VLOOKUP($A809+ROUND(LEFT(I$807,1)/24,5),'[1]ОАО "АТС"'!$A$30:$F$773,6,FALSE)+HLOOKUP($DL$805,'[1]Сбытовая надбавка'!$F$5:$H$6,2,FALSE),2)+'[1]Иные услуги'!$C$6+HLOOKUP($DR$804,'[1]Услуги по передаче'!$G$5:$J$7,3,FALSE))</f>
        <v>1871.4299999999998</v>
      </c>
      <c r="J809" s="73"/>
      <c r="K809" s="73"/>
      <c r="L809" s="73"/>
      <c r="M809" s="73"/>
      <c r="N809" s="74"/>
      <c r="O809" s="72">
        <f>IF($A809="-","-",ROUND(VLOOKUP($A809+ROUND(LEFT(O$807,1)/24,5),'[1]ОАО "АТС"'!$A$30:$F$773,6,FALSE)+HLOOKUP($DL$805,'[1]Сбытовая надбавка'!$F$5:$H$6,2,FALSE),2)+'[1]Иные услуги'!$C$6+HLOOKUP($DR$804,'[1]Услуги по передаче'!$G$5:$J$7,3,FALSE))</f>
        <v>1855.58</v>
      </c>
      <c r="P809" s="73"/>
      <c r="Q809" s="73"/>
      <c r="R809" s="73"/>
      <c r="S809" s="73"/>
      <c r="T809" s="74"/>
      <c r="U809" s="72">
        <f>IF($A809="-","-",ROUND(VLOOKUP($A809+ROUND(LEFT(U$807,1)/24,5),'[1]ОАО "АТС"'!$A$30:$F$773,6,FALSE)+HLOOKUP($DL$805,'[1]Сбытовая надбавка'!$F$5:$H$6,2,FALSE),2)+'[1]Иные услуги'!$C$6+HLOOKUP($DR$804,'[1]Услуги по передаче'!$G$5:$J$7,3,FALSE))</f>
        <v>1848.1699999999998</v>
      </c>
      <c r="V809" s="73"/>
      <c r="W809" s="73"/>
      <c r="X809" s="73"/>
      <c r="Y809" s="73"/>
      <c r="Z809" s="74"/>
      <c r="AA809" s="72">
        <f>IF($A809="-","-",ROUND(VLOOKUP($A809+ROUND(LEFT(AA$807,1)/24,5),'[1]ОАО "АТС"'!$A$30:$F$773,6,FALSE)+HLOOKUP($DL$805,'[1]Сбытовая надбавка'!$F$5:$H$6,2,FALSE),2)+'[1]Иные услуги'!$C$6+HLOOKUP($DR$804,'[1]Услуги по передаче'!$G$5:$J$7,3,FALSE))</f>
        <v>1847.77</v>
      </c>
      <c r="AB809" s="73"/>
      <c r="AC809" s="73"/>
      <c r="AD809" s="73"/>
      <c r="AE809" s="73"/>
      <c r="AF809" s="74"/>
      <c r="AG809" s="72">
        <f>IF($A809="-","-",ROUND(VLOOKUP($A809+ROUND(LEFT(AG$807,1)/24,5),'[1]ОАО "АТС"'!$A$30:$F$773,6,FALSE)+HLOOKUP($DL$805,'[1]Сбытовая надбавка'!$F$5:$H$6,2,FALSE),2)+'[1]Иные услуги'!$C$6+HLOOKUP($DR$804,'[1]Услуги по передаче'!$G$5:$J$7,3,FALSE))</f>
        <v>1849.4199999999998</v>
      </c>
      <c r="AH809" s="73"/>
      <c r="AI809" s="73"/>
      <c r="AJ809" s="73"/>
      <c r="AK809" s="73"/>
      <c r="AL809" s="74"/>
      <c r="AM809" s="72">
        <f>IF($A809="-","-",ROUND(VLOOKUP($A809+ROUND(LEFT(AM$807,1)/24,5),'[1]ОАО "АТС"'!$A$30:$F$773,6,FALSE)+HLOOKUP($DL$805,'[1]Сбытовая надбавка'!$F$5:$H$6,2,FALSE),2)+'[1]Иные услуги'!$C$6+HLOOKUP($DR$804,'[1]Услуги по передаче'!$G$5:$J$7,3,FALSE))</f>
        <v>1874.7199999999998</v>
      </c>
      <c r="AN809" s="73"/>
      <c r="AO809" s="73"/>
      <c r="AP809" s="73"/>
      <c r="AQ809" s="73"/>
      <c r="AR809" s="74"/>
      <c r="AS809" s="72">
        <f>IF($A809="-","-",ROUND(VLOOKUP($A809+ROUND(LEFT(AS$807,1)/24,5),'[1]ОАО "АТС"'!$A$30:$F$773,6,FALSE)+HLOOKUP($DL$805,'[1]Сбытовая надбавка'!$F$5:$H$6,2,FALSE),2)+'[1]Иные услуги'!$C$6+HLOOKUP($DR$804,'[1]Услуги по передаче'!$G$5:$J$7,3,FALSE))</f>
        <v>1876.6899999999998</v>
      </c>
      <c r="AT809" s="73"/>
      <c r="AU809" s="73"/>
      <c r="AV809" s="73"/>
      <c r="AW809" s="73"/>
      <c r="AX809" s="74"/>
      <c r="AY809" s="72">
        <f>IF($A809="-","-",ROUND(VLOOKUP($A809+ROUND(LEFT(AY$807,1)/24,5),'[1]ОАО "АТС"'!$A$30:$F$773,6,FALSE)+HLOOKUP($DL$805,'[1]Сбытовая надбавка'!$F$5:$H$6,2,FALSE),2)+'[1]Иные услуги'!$C$6+HLOOKUP($DR$804,'[1]Услуги по передаче'!$G$5:$J$7,3,FALSE))</f>
        <v>1894.54</v>
      </c>
      <c r="AZ809" s="73"/>
      <c r="BA809" s="73"/>
      <c r="BB809" s="73"/>
      <c r="BC809" s="73"/>
      <c r="BD809" s="74"/>
      <c r="BE809" s="72">
        <f>IF($A809="-","-",ROUND(VLOOKUP($A809+ROUND(LEFT(BE$807,1)/24,5),'[1]ОАО "АТС"'!$A$30:$F$773,6,FALSE)+HLOOKUP($DL$805,'[1]Сбытовая надбавка'!$F$5:$H$6,2,FALSE),2)+'[1]Иные услуги'!$C$6+HLOOKUP($DR$804,'[1]Услуги по передаче'!$G$5:$J$7,3,FALSE))</f>
        <v>1833.58</v>
      </c>
      <c r="BF809" s="73"/>
      <c r="BG809" s="73"/>
      <c r="BH809" s="73"/>
      <c r="BI809" s="73"/>
      <c r="BJ809" s="74"/>
      <c r="BK809" s="72">
        <f>IF($A809="-","-",ROUND(VLOOKUP($A809+ROUND(LEFT(BK$807,1)/24,5),'[1]ОАО "АТС"'!$A$30:$F$773,6,FALSE)+HLOOKUP($DL$805,'[1]Сбытовая надбавка'!$F$5:$H$6,2,FALSE),2)+'[1]Иные услуги'!$C$6+HLOOKUP($DR$804,'[1]Услуги по передаче'!$G$5:$J$7,3,FALSE))</f>
        <v>1833.6299999999999</v>
      </c>
      <c r="BL809" s="73"/>
      <c r="BM809" s="73"/>
      <c r="BN809" s="73"/>
      <c r="BO809" s="73"/>
      <c r="BP809" s="74"/>
      <c r="BQ809" s="72">
        <f>IF($A809="-","-",ROUND(VLOOKUP($A809+ROUND(LEFT(BQ$807,2)/24,5),'[1]ОАО "АТС"'!$A$30:$F$773,6,FALSE)+HLOOKUP($DL$805,'[1]Сбытовая надбавка'!$F$5:$H$6,2,FALSE),2)+'[1]Иные услуги'!$C$6+HLOOKUP($DR$804,'[1]Услуги по передаче'!$G$5:$J$7,3,FALSE))</f>
        <v>1876.84</v>
      </c>
      <c r="BR809" s="73"/>
      <c r="BS809" s="73"/>
      <c r="BT809" s="73"/>
      <c r="BU809" s="73"/>
      <c r="BV809" s="74"/>
      <c r="BW809" s="72">
        <f>IF($A809="-","-",ROUND(VLOOKUP($A809+ROUND(LEFT(BW$807,2)/24,5),'[1]ОАО "АТС"'!$A$30:$F$773,6,FALSE)+HLOOKUP($DL$805,'[1]Сбытовая надбавка'!$F$5:$H$6,2,FALSE),2)+'[1]Иные услуги'!$C$6+HLOOKUP($DR$804,'[1]Услуги по передаче'!$G$5:$J$7,3,FALSE))</f>
        <v>1876.4699999999998</v>
      </c>
      <c r="BX809" s="73"/>
      <c r="BY809" s="73"/>
      <c r="BZ809" s="73"/>
      <c r="CA809" s="73"/>
      <c r="CB809" s="74"/>
      <c r="CC809" s="72">
        <f>IF($A809="-","-",ROUND(VLOOKUP($A809+ROUND(LEFT(CC$807,2)/24,5),'[1]ОАО "АТС"'!$A$30:$F$773,6,FALSE)+HLOOKUP($DL$805,'[1]Сбытовая надбавка'!$F$5:$H$6,2,FALSE),2)+'[1]Иные услуги'!$C$6+HLOOKUP($DR$804,'[1]Услуги по передаче'!$G$5:$J$7,3,FALSE))</f>
        <v>1849.56</v>
      </c>
      <c r="CD809" s="73"/>
      <c r="CE809" s="73"/>
      <c r="CF809" s="73"/>
      <c r="CG809" s="73"/>
      <c r="CH809" s="74"/>
      <c r="CI809" s="72">
        <f>IF($A809="-","-",ROUND(VLOOKUP($A809+ROUND(LEFT(CI$807,2)/24,5),'[1]ОАО "АТС"'!$A$30:$F$773,6,FALSE)+HLOOKUP($DL$805,'[1]Сбытовая надбавка'!$F$5:$H$6,2,FALSE),2)+'[1]Иные услуги'!$C$6+HLOOKUP($DR$804,'[1]Услуги по передаче'!$G$5:$J$7,3,FALSE))</f>
        <v>1842.4399999999998</v>
      </c>
      <c r="CJ809" s="73"/>
      <c r="CK809" s="73"/>
      <c r="CL809" s="73"/>
      <c r="CM809" s="73"/>
      <c r="CN809" s="74"/>
      <c r="CO809" s="72">
        <f>IF($A809="-","-",ROUND(VLOOKUP($A809+ROUND(LEFT(CO$807,2)/24,5),'[1]ОАО "АТС"'!$A$30:$F$773,6,FALSE)+HLOOKUP($DL$805,'[1]Сбытовая надбавка'!$F$5:$H$6,2,FALSE),2)+'[1]Иные услуги'!$C$6+HLOOKUP($DR$804,'[1]Услуги по передаче'!$G$5:$J$7,3,FALSE))</f>
        <v>1833.6</v>
      </c>
      <c r="CP809" s="73"/>
      <c r="CQ809" s="73"/>
      <c r="CR809" s="73"/>
      <c r="CS809" s="73"/>
      <c r="CT809" s="74"/>
      <c r="CU809" s="72">
        <f>IF($A809="-","-",ROUND(VLOOKUP($A809+ROUND(LEFT(CU$807,2)/24,5),'[1]ОАО "АТС"'!$A$30:$F$773,6,FALSE)+HLOOKUP($DL$805,'[1]Сбытовая надбавка'!$F$5:$H$6,2,FALSE),2)+'[1]Иные услуги'!$C$6+HLOOKUP($DR$804,'[1]Услуги по передаче'!$G$5:$J$7,3,FALSE))</f>
        <v>1833.58</v>
      </c>
      <c r="CV809" s="73"/>
      <c r="CW809" s="73"/>
      <c r="CX809" s="73"/>
      <c r="CY809" s="73"/>
      <c r="CZ809" s="74"/>
      <c r="DA809" s="72">
        <f>IF($A809="-","-",ROUND(VLOOKUP($A809+ROUND(LEFT(DA$807,2)/24,5),'[1]ОАО "АТС"'!$A$30:$F$773,6,FALSE)+HLOOKUP($DL$805,'[1]Сбытовая надбавка'!$F$5:$H$6,2,FALSE),2)+'[1]Иные услуги'!$C$6+HLOOKUP($DR$804,'[1]Услуги по передаче'!$G$5:$J$7,3,FALSE))</f>
        <v>1834.09</v>
      </c>
      <c r="DB809" s="73"/>
      <c r="DC809" s="73"/>
      <c r="DD809" s="73"/>
      <c r="DE809" s="73"/>
      <c r="DF809" s="74"/>
      <c r="DG809" s="72">
        <f>IF($A809="-","-",ROUND(VLOOKUP($A809+ROUND(LEFT(DG$807,2)/24,5),'[1]ОАО "АТС"'!$A$30:$F$773,6,FALSE)+HLOOKUP($DL$805,'[1]Сбытовая надбавка'!$F$5:$H$6,2,FALSE),2)+'[1]Иные услуги'!$C$6+HLOOKUP($DR$804,'[1]Услуги по передаче'!$G$5:$J$7,3,FALSE))</f>
        <v>1874.77</v>
      </c>
      <c r="DH809" s="73"/>
      <c r="DI809" s="73"/>
      <c r="DJ809" s="73"/>
      <c r="DK809" s="73"/>
      <c r="DL809" s="74"/>
      <c r="DM809" s="72">
        <f>IF($A809="-","-",ROUND(VLOOKUP($A809+ROUND(LEFT(DM$807,2)/24,5),'[1]ОАО "АТС"'!$A$30:$F$773,6,FALSE)+HLOOKUP($DL$805,'[1]Сбытовая надбавка'!$F$5:$H$6,2,FALSE),2)+'[1]Иные услуги'!$C$6+HLOOKUP($DR$804,'[1]Услуги по передаче'!$G$5:$J$7,3,FALSE))</f>
        <v>2005.04</v>
      </c>
      <c r="DN809" s="73"/>
      <c r="DO809" s="73"/>
      <c r="DP809" s="73"/>
      <c r="DQ809" s="73"/>
      <c r="DR809" s="74"/>
      <c r="DS809" s="72">
        <f>IF($A809="-","-",ROUND(VLOOKUP($A809+ROUND(LEFT(DS$807,2)/24,5),'[1]ОАО "АТС"'!$A$30:$F$773,6,FALSE)+HLOOKUP($DL$805,'[1]Сбытовая надбавка'!$F$5:$H$6,2,FALSE),2)+'[1]Иные услуги'!$C$6+HLOOKUP($DR$804,'[1]Услуги по передаче'!$G$5:$J$7,3,FALSE))</f>
        <v>2031.24</v>
      </c>
      <c r="DT809" s="73"/>
      <c r="DU809" s="73"/>
      <c r="DV809" s="73"/>
      <c r="DW809" s="73"/>
      <c r="DX809" s="74"/>
      <c r="DY809" s="72">
        <f>IF($A809="-","-",ROUND(VLOOKUP($A809+ROUND(LEFT(DY$807,2)/24,5),'[1]ОАО "АТС"'!$A$30:$F$773,6,FALSE)+HLOOKUP($DL$805,'[1]Сбытовая надбавка'!$F$5:$H$6,2,FALSE),2)+'[1]Иные услуги'!$C$6+HLOOKUP($DR$804,'[1]Услуги по передаче'!$G$5:$J$7,3,FALSE))</f>
        <v>1986.36</v>
      </c>
      <c r="DZ809" s="73"/>
      <c r="EA809" s="73"/>
      <c r="EB809" s="73"/>
      <c r="EC809" s="73"/>
      <c r="ED809" s="74"/>
      <c r="EE809" s="72">
        <f>IF($A809="-","-",ROUND(VLOOKUP($A809+ROUND(LEFT(EE$807,2)/24,5),'[1]ОАО "АТС"'!$A$30:$F$773,6,FALSE)+HLOOKUP($DL$805,'[1]Сбытовая надбавка'!$F$5:$H$6,2,FALSE),2)+'[1]Иные услуги'!$C$6+HLOOKUP($DR$804,'[1]Услуги по передаче'!$G$5:$J$7,3,FALSE))</f>
        <v>1920.6299999999999</v>
      </c>
      <c r="EF809" s="73"/>
      <c r="EG809" s="73"/>
      <c r="EH809" s="73"/>
      <c r="EI809" s="73"/>
      <c r="EJ809" s="74"/>
      <c r="EK809" s="72">
        <f>IF($A809="-","-",ROUND(VLOOKUP($A809+ROUND(LEFT(EK$807,2)/24,5),'[1]ОАО "АТС"'!$A$30:$F$773,6,FALSE)+HLOOKUP($DL$805,'[1]Сбытовая надбавка'!$F$5:$H$6,2,FALSE),2)+'[1]Иные услуги'!$C$6+HLOOKUP($DR$804,'[1]Услуги по передаче'!$G$5:$J$7,3,FALSE))</f>
        <v>2089.06</v>
      </c>
      <c r="EL809" s="73"/>
      <c r="EM809" s="73"/>
      <c r="EN809" s="73"/>
      <c r="EO809" s="73"/>
      <c r="EP809" s="74"/>
      <c r="EQ809" s="72">
        <f>IF($A809="-","-",ROUND(VLOOKUP($A809+ROUND(LEFT(EQ$807,2)/24,5),'[1]ОАО "АТС"'!$A$30:$F$773,6,FALSE)+HLOOKUP($DL$805,'[1]Сбытовая надбавка'!$F$5:$H$6,2,FALSE),2)+'[1]Иные услуги'!$C$6+HLOOKUP($DR$804,'[1]Услуги по передаче'!$G$5:$J$7,3,FALSE))</f>
        <v>1973.1999999999998</v>
      </c>
      <c r="ER809" s="73"/>
      <c r="ES809" s="73"/>
      <c r="ET809" s="73"/>
      <c r="EU809" s="73"/>
      <c r="EV809" s="74"/>
    </row>
    <row r="810" spans="1:152" s="38" customFormat="1" ht="15.75" customHeight="1" x14ac:dyDescent="0.2">
      <c r="A810" s="69">
        <f>$A$117</f>
        <v>44988</v>
      </c>
      <c r="B810" s="70"/>
      <c r="C810" s="70"/>
      <c r="D810" s="70"/>
      <c r="E810" s="70"/>
      <c r="F810" s="70"/>
      <c r="G810" s="70"/>
      <c r="H810" s="71"/>
      <c r="I810" s="72">
        <f>IF($A810="-","-",ROUND(VLOOKUP($A810+ROUND(LEFT(I$807,1)/24,5),'[1]ОАО "АТС"'!$A$30:$F$773,6,FALSE)+HLOOKUP($DL$805,'[1]Сбытовая надбавка'!$F$5:$H$6,2,FALSE),2)+'[1]Иные услуги'!$C$6+HLOOKUP($DR$804,'[1]Услуги по передаче'!$G$5:$J$7,3,FALSE))</f>
        <v>1889.1599999999999</v>
      </c>
      <c r="J810" s="73"/>
      <c r="K810" s="73"/>
      <c r="L810" s="73"/>
      <c r="M810" s="73"/>
      <c r="N810" s="74"/>
      <c r="O810" s="72">
        <f>IF($A810="-","-",ROUND(VLOOKUP($A810+ROUND(LEFT(O$807,1)/24,5),'[1]ОАО "АТС"'!$A$30:$F$773,6,FALSE)+HLOOKUP($DL$805,'[1]Сбытовая надбавка'!$F$5:$H$6,2,FALSE),2)+'[1]Иные услуги'!$C$6+HLOOKUP($DR$804,'[1]Услуги по передаче'!$G$5:$J$7,3,FALSE))</f>
        <v>1853.26</v>
      </c>
      <c r="P810" s="73"/>
      <c r="Q810" s="73"/>
      <c r="R810" s="73"/>
      <c r="S810" s="73"/>
      <c r="T810" s="74"/>
      <c r="U810" s="72">
        <f>IF($A810="-","-",ROUND(VLOOKUP($A810+ROUND(LEFT(U$807,1)/24,5),'[1]ОАО "АТС"'!$A$30:$F$773,6,FALSE)+HLOOKUP($DL$805,'[1]Сбытовая надбавка'!$F$5:$H$6,2,FALSE),2)+'[1]Иные услуги'!$C$6+HLOOKUP($DR$804,'[1]Услуги по передаче'!$G$5:$J$7,3,FALSE))</f>
        <v>1844.29</v>
      </c>
      <c r="V810" s="73"/>
      <c r="W810" s="73"/>
      <c r="X810" s="73"/>
      <c r="Y810" s="73"/>
      <c r="Z810" s="74"/>
      <c r="AA810" s="72">
        <f>IF($A810="-","-",ROUND(VLOOKUP($A810+ROUND(LEFT(AA$807,1)/24,5),'[1]ОАО "АТС"'!$A$30:$F$773,6,FALSE)+HLOOKUP($DL$805,'[1]Сбытовая надбавка'!$F$5:$H$6,2,FALSE),2)+'[1]Иные услуги'!$C$6+HLOOKUP($DR$804,'[1]Услуги по передаче'!$G$5:$J$7,3,FALSE))</f>
        <v>1842.7099999999998</v>
      </c>
      <c r="AB810" s="73"/>
      <c r="AC810" s="73"/>
      <c r="AD810" s="73"/>
      <c r="AE810" s="73"/>
      <c r="AF810" s="74"/>
      <c r="AG810" s="72">
        <f>IF($A810="-","-",ROUND(VLOOKUP($A810+ROUND(LEFT(AG$807,1)/24,5),'[1]ОАО "АТС"'!$A$30:$F$773,6,FALSE)+HLOOKUP($DL$805,'[1]Сбытовая надбавка'!$F$5:$H$6,2,FALSE),2)+'[1]Иные услуги'!$C$6+HLOOKUP($DR$804,'[1]Услуги по передаче'!$G$5:$J$7,3,FALSE))</f>
        <v>1841.9099999999999</v>
      </c>
      <c r="AH810" s="73"/>
      <c r="AI810" s="73"/>
      <c r="AJ810" s="73"/>
      <c r="AK810" s="73"/>
      <c r="AL810" s="74"/>
      <c r="AM810" s="72">
        <f>IF($A810="-","-",ROUND(VLOOKUP($A810+ROUND(LEFT(AM$807,1)/24,5),'[1]ОАО "АТС"'!$A$30:$F$773,6,FALSE)+HLOOKUP($DL$805,'[1]Сбытовая надбавка'!$F$5:$H$6,2,FALSE),2)+'[1]Иные услуги'!$C$6+HLOOKUP($DR$804,'[1]Услуги по передаче'!$G$5:$J$7,3,FALSE))</f>
        <v>1866.85</v>
      </c>
      <c r="AN810" s="73"/>
      <c r="AO810" s="73"/>
      <c r="AP810" s="73"/>
      <c r="AQ810" s="73"/>
      <c r="AR810" s="74"/>
      <c r="AS810" s="72">
        <f>IF($A810="-","-",ROUND(VLOOKUP($A810+ROUND(LEFT(AS$807,1)/24,5),'[1]ОАО "АТС"'!$A$30:$F$773,6,FALSE)+HLOOKUP($DL$805,'[1]Сбытовая надбавка'!$F$5:$H$6,2,FALSE),2)+'[1]Иные услуги'!$C$6+HLOOKUP($DR$804,'[1]Услуги по передаче'!$G$5:$J$7,3,FALSE))</f>
        <v>1838.33</v>
      </c>
      <c r="AT810" s="73"/>
      <c r="AU810" s="73"/>
      <c r="AV810" s="73"/>
      <c r="AW810" s="73"/>
      <c r="AX810" s="74"/>
      <c r="AY810" s="72">
        <f>IF($A810="-","-",ROUND(VLOOKUP($A810+ROUND(LEFT(AY$807,1)/24,5),'[1]ОАО "АТС"'!$A$30:$F$773,6,FALSE)+HLOOKUP($DL$805,'[1]Сбытовая надбавка'!$F$5:$H$6,2,FALSE),2)+'[1]Иные услуги'!$C$6+HLOOKUP($DR$804,'[1]Услуги по передаче'!$G$5:$J$7,3,FALSE))</f>
        <v>1860.06</v>
      </c>
      <c r="AZ810" s="73"/>
      <c r="BA810" s="73"/>
      <c r="BB810" s="73"/>
      <c r="BC810" s="73"/>
      <c r="BD810" s="74"/>
      <c r="BE810" s="72">
        <f>IF($A810="-","-",ROUND(VLOOKUP($A810+ROUND(LEFT(BE$807,1)/24,5),'[1]ОАО "АТС"'!$A$30:$F$773,6,FALSE)+HLOOKUP($DL$805,'[1]Сбытовая надбавка'!$F$5:$H$6,2,FALSE),2)+'[1]Иные услуги'!$C$6+HLOOKUP($DR$804,'[1]Услуги по передаче'!$G$5:$J$7,3,FALSE))</f>
        <v>1832.9099999999999</v>
      </c>
      <c r="BF810" s="73"/>
      <c r="BG810" s="73"/>
      <c r="BH810" s="73"/>
      <c r="BI810" s="73"/>
      <c r="BJ810" s="74"/>
      <c r="BK810" s="72">
        <f>IF($A810="-","-",ROUND(VLOOKUP($A810+ROUND(LEFT(BK$807,1)/24,5),'[1]ОАО "АТС"'!$A$30:$F$773,6,FALSE)+HLOOKUP($DL$805,'[1]Сбытовая надбавка'!$F$5:$H$6,2,FALSE),2)+'[1]Иные услуги'!$C$6+HLOOKUP($DR$804,'[1]Услуги по передаче'!$G$5:$J$7,3,FALSE))</f>
        <v>1833.04</v>
      </c>
      <c r="BL810" s="73"/>
      <c r="BM810" s="73"/>
      <c r="BN810" s="73"/>
      <c r="BO810" s="73"/>
      <c r="BP810" s="74"/>
      <c r="BQ810" s="72">
        <f>IF($A810="-","-",ROUND(VLOOKUP($A810+ROUND(LEFT(BQ$807,2)/24,5),'[1]ОАО "АТС"'!$A$30:$F$773,6,FALSE)+HLOOKUP($DL$805,'[1]Сбытовая надбавка'!$F$5:$H$6,2,FALSE),2)+'[1]Иные услуги'!$C$6+HLOOKUP($DR$804,'[1]Услуги по передаче'!$G$5:$J$7,3,FALSE))</f>
        <v>1850.8</v>
      </c>
      <c r="BR810" s="73"/>
      <c r="BS810" s="73"/>
      <c r="BT810" s="73"/>
      <c r="BU810" s="73"/>
      <c r="BV810" s="74"/>
      <c r="BW810" s="72">
        <f>IF($A810="-","-",ROUND(VLOOKUP($A810+ROUND(LEFT(BW$807,2)/24,5),'[1]ОАО "АТС"'!$A$30:$F$773,6,FALSE)+HLOOKUP($DL$805,'[1]Сбытовая надбавка'!$F$5:$H$6,2,FALSE),2)+'[1]Иные услуги'!$C$6+HLOOKUP($DR$804,'[1]Услуги по передаче'!$G$5:$J$7,3,FALSE))</f>
        <v>1851.6899999999998</v>
      </c>
      <c r="BX810" s="73"/>
      <c r="BY810" s="73"/>
      <c r="BZ810" s="73"/>
      <c r="CA810" s="73"/>
      <c r="CB810" s="74"/>
      <c r="CC810" s="72">
        <f>IF($A810="-","-",ROUND(VLOOKUP($A810+ROUND(LEFT(CC$807,2)/24,5),'[1]ОАО "АТС"'!$A$30:$F$773,6,FALSE)+HLOOKUP($DL$805,'[1]Сбытовая надбавка'!$F$5:$H$6,2,FALSE),2)+'[1]Иные услуги'!$C$6+HLOOKUP($DR$804,'[1]Услуги по передаче'!$G$5:$J$7,3,FALSE))</f>
        <v>1832.9299999999998</v>
      </c>
      <c r="CD810" s="73"/>
      <c r="CE810" s="73"/>
      <c r="CF810" s="73"/>
      <c r="CG810" s="73"/>
      <c r="CH810" s="74"/>
      <c r="CI810" s="72">
        <f>IF($A810="-","-",ROUND(VLOOKUP($A810+ROUND(LEFT(CI$807,2)/24,5),'[1]ОАО "АТС"'!$A$30:$F$773,6,FALSE)+HLOOKUP($DL$805,'[1]Сбытовая надбавка'!$F$5:$H$6,2,FALSE),2)+'[1]Иные услуги'!$C$6+HLOOKUP($DR$804,'[1]Услуги по передаче'!$G$5:$J$7,3,FALSE))</f>
        <v>1833.34</v>
      </c>
      <c r="CJ810" s="73"/>
      <c r="CK810" s="73"/>
      <c r="CL810" s="73"/>
      <c r="CM810" s="73"/>
      <c r="CN810" s="74"/>
      <c r="CO810" s="72">
        <f>IF($A810="-","-",ROUND(VLOOKUP($A810+ROUND(LEFT(CO$807,2)/24,5),'[1]ОАО "АТС"'!$A$30:$F$773,6,FALSE)+HLOOKUP($DL$805,'[1]Сбытовая надбавка'!$F$5:$H$6,2,FALSE),2)+'[1]Иные услуги'!$C$6+HLOOKUP($DR$804,'[1]Услуги по передаче'!$G$5:$J$7,3,FALSE))</f>
        <v>1833.1</v>
      </c>
      <c r="CP810" s="73"/>
      <c r="CQ810" s="73"/>
      <c r="CR810" s="73"/>
      <c r="CS810" s="73"/>
      <c r="CT810" s="74"/>
      <c r="CU810" s="72">
        <f>IF($A810="-","-",ROUND(VLOOKUP($A810+ROUND(LEFT(CU$807,2)/24,5),'[1]ОАО "АТС"'!$A$30:$F$773,6,FALSE)+HLOOKUP($DL$805,'[1]Сбытовая надбавка'!$F$5:$H$6,2,FALSE),2)+'[1]Иные услуги'!$C$6+HLOOKUP($DR$804,'[1]Услуги по передаче'!$G$5:$J$7,3,FALSE))</f>
        <v>1833.2199999999998</v>
      </c>
      <c r="CV810" s="73"/>
      <c r="CW810" s="73"/>
      <c r="CX810" s="73"/>
      <c r="CY810" s="73"/>
      <c r="CZ810" s="74"/>
      <c r="DA810" s="72">
        <f>IF($A810="-","-",ROUND(VLOOKUP($A810+ROUND(LEFT(DA$807,2)/24,5),'[1]ОАО "АТС"'!$A$30:$F$773,6,FALSE)+HLOOKUP($DL$805,'[1]Сбытовая надбавка'!$F$5:$H$6,2,FALSE),2)+'[1]Иные услуги'!$C$6+HLOOKUP($DR$804,'[1]Услуги по передаче'!$G$5:$J$7,3,FALSE))</f>
        <v>1833.8799999999999</v>
      </c>
      <c r="DB810" s="73"/>
      <c r="DC810" s="73"/>
      <c r="DD810" s="73"/>
      <c r="DE810" s="73"/>
      <c r="DF810" s="74"/>
      <c r="DG810" s="72">
        <f>IF($A810="-","-",ROUND(VLOOKUP($A810+ROUND(LEFT(DG$807,2)/24,5),'[1]ОАО "АТС"'!$A$30:$F$773,6,FALSE)+HLOOKUP($DL$805,'[1]Сбытовая надбавка'!$F$5:$H$6,2,FALSE),2)+'[1]Иные услуги'!$C$6+HLOOKUP($DR$804,'[1]Услуги по передаче'!$G$5:$J$7,3,FALSE))</f>
        <v>1850.36</v>
      </c>
      <c r="DH810" s="73"/>
      <c r="DI810" s="73"/>
      <c r="DJ810" s="73"/>
      <c r="DK810" s="73"/>
      <c r="DL810" s="74"/>
      <c r="DM810" s="72">
        <f>IF($A810="-","-",ROUND(VLOOKUP($A810+ROUND(LEFT(DM$807,2)/24,5),'[1]ОАО "АТС"'!$A$30:$F$773,6,FALSE)+HLOOKUP($DL$805,'[1]Сбытовая надбавка'!$F$5:$H$6,2,FALSE),2)+'[1]Иные услуги'!$C$6+HLOOKUP($DR$804,'[1]Услуги по передаче'!$G$5:$J$7,3,FALSE))</f>
        <v>1972.1999999999998</v>
      </c>
      <c r="DN810" s="73"/>
      <c r="DO810" s="73"/>
      <c r="DP810" s="73"/>
      <c r="DQ810" s="73"/>
      <c r="DR810" s="74"/>
      <c r="DS810" s="72">
        <f>IF($A810="-","-",ROUND(VLOOKUP($A810+ROUND(LEFT(DS$807,2)/24,5),'[1]ОАО "АТС"'!$A$30:$F$773,6,FALSE)+HLOOKUP($DL$805,'[1]Сбытовая надбавка'!$F$5:$H$6,2,FALSE),2)+'[1]Иные услуги'!$C$6+HLOOKUP($DR$804,'[1]Услуги по передаче'!$G$5:$J$7,3,FALSE))</f>
        <v>2002.9399999999998</v>
      </c>
      <c r="DT810" s="73"/>
      <c r="DU810" s="73"/>
      <c r="DV810" s="73"/>
      <c r="DW810" s="73"/>
      <c r="DX810" s="74"/>
      <c r="DY810" s="72">
        <f>IF($A810="-","-",ROUND(VLOOKUP($A810+ROUND(LEFT(DY$807,2)/24,5),'[1]ОАО "АТС"'!$A$30:$F$773,6,FALSE)+HLOOKUP($DL$805,'[1]Сбытовая надбавка'!$F$5:$H$6,2,FALSE),2)+'[1]Иные услуги'!$C$6+HLOOKUP($DR$804,'[1]Услуги по передаче'!$G$5:$J$7,3,FALSE))</f>
        <v>1949.9099999999999</v>
      </c>
      <c r="DZ810" s="73"/>
      <c r="EA810" s="73"/>
      <c r="EB810" s="73"/>
      <c r="EC810" s="73"/>
      <c r="ED810" s="74"/>
      <c r="EE810" s="72">
        <f>IF($A810="-","-",ROUND(VLOOKUP($A810+ROUND(LEFT(EE$807,2)/24,5),'[1]ОАО "АТС"'!$A$30:$F$773,6,FALSE)+HLOOKUP($DL$805,'[1]Сбытовая надбавка'!$F$5:$H$6,2,FALSE),2)+'[1]Иные услуги'!$C$6+HLOOKUP($DR$804,'[1]Услуги по передаче'!$G$5:$J$7,3,FALSE))</f>
        <v>1890</v>
      </c>
      <c r="EF810" s="73"/>
      <c r="EG810" s="73"/>
      <c r="EH810" s="73"/>
      <c r="EI810" s="73"/>
      <c r="EJ810" s="74"/>
      <c r="EK810" s="72">
        <f>IF($A810="-","-",ROUND(VLOOKUP($A810+ROUND(LEFT(EK$807,2)/24,5),'[1]ОАО "АТС"'!$A$30:$F$773,6,FALSE)+HLOOKUP($DL$805,'[1]Сбытовая надбавка'!$F$5:$H$6,2,FALSE),2)+'[1]Иные услуги'!$C$6+HLOOKUP($DR$804,'[1]Услуги по передаче'!$G$5:$J$7,3,FALSE))</f>
        <v>2235.67</v>
      </c>
      <c r="EL810" s="73"/>
      <c r="EM810" s="73"/>
      <c r="EN810" s="73"/>
      <c r="EO810" s="73"/>
      <c r="EP810" s="74"/>
      <c r="EQ810" s="72">
        <f>IF($A810="-","-",ROUND(VLOOKUP($A810+ROUND(LEFT(EQ$807,2)/24,5),'[1]ОАО "АТС"'!$A$30:$F$773,6,FALSE)+HLOOKUP($DL$805,'[1]Сбытовая надбавка'!$F$5:$H$6,2,FALSE),2)+'[1]Иные услуги'!$C$6+HLOOKUP($DR$804,'[1]Услуги по передаче'!$G$5:$J$7,3,FALSE))</f>
        <v>1957.74</v>
      </c>
      <c r="ER810" s="73"/>
      <c r="ES810" s="73"/>
      <c r="ET810" s="73"/>
      <c r="EU810" s="73"/>
      <c r="EV810" s="74"/>
    </row>
    <row r="811" spans="1:152" s="38" customFormat="1" ht="15.75" customHeight="1" x14ac:dyDescent="0.2">
      <c r="A811" s="69">
        <f>$A$118</f>
        <v>44989</v>
      </c>
      <c r="B811" s="70"/>
      <c r="C811" s="70"/>
      <c r="D811" s="70"/>
      <c r="E811" s="70"/>
      <c r="F811" s="70"/>
      <c r="G811" s="70"/>
      <c r="H811" s="71"/>
      <c r="I811" s="72">
        <f>IF($A811="-","-",ROUND(VLOOKUP($A811+ROUND(LEFT(I$807,1)/24,5),'[1]ОАО "АТС"'!$A$30:$F$773,6,FALSE)+HLOOKUP($DL$805,'[1]Сбытовая надбавка'!$F$5:$H$6,2,FALSE),2)+'[1]Иные услуги'!$C$6+HLOOKUP($DR$804,'[1]Услуги по передаче'!$G$5:$J$7,3,FALSE))</f>
        <v>1852</v>
      </c>
      <c r="J811" s="73"/>
      <c r="K811" s="73"/>
      <c r="L811" s="73"/>
      <c r="M811" s="73"/>
      <c r="N811" s="74"/>
      <c r="O811" s="72">
        <f>IF($A811="-","-",ROUND(VLOOKUP($A811+ROUND(LEFT(O$807,1)/24,5),'[1]ОАО "АТС"'!$A$30:$F$773,6,FALSE)+HLOOKUP($DL$805,'[1]Сбытовая надбавка'!$F$5:$H$6,2,FALSE),2)+'[1]Иные услуги'!$C$6+HLOOKUP($DR$804,'[1]Услуги по передаче'!$G$5:$J$7,3,FALSE))</f>
        <v>1833.57</v>
      </c>
      <c r="P811" s="73"/>
      <c r="Q811" s="73"/>
      <c r="R811" s="73"/>
      <c r="S811" s="73"/>
      <c r="T811" s="74"/>
      <c r="U811" s="72">
        <f>IF($A811="-","-",ROUND(VLOOKUP($A811+ROUND(LEFT(U$807,1)/24,5),'[1]ОАО "АТС"'!$A$30:$F$773,6,FALSE)+HLOOKUP($DL$805,'[1]Сбытовая надбавка'!$F$5:$H$6,2,FALSE),2)+'[1]Иные услуги'!$C$6+HLOOKUP($DR$804,'[1]Услуги по передаче'!$G$5:$J$7,3,FALSE))</f>
        <v>1834.01</v>
      </c>
      <c r="V811" s="73"/>
      <c r="W811" s="73"/>
      <c r="X811" s="73"/>
      <c r="Y811" s="73"/>
      <c r="Z811" s="74"/>
      <c r="AA811" s="72">
        <f>IF($A811="-","-",ROUND(VLOOKUP($A811+ROUND(LEFT(AA$807,1)/24,5),'[1]ОАО "АТС"'!$A$30:$F$773,6,FALSE)+HLOOKUP($DL$805,'[1]Сбытовая надбавка'!$F$5:$H$6,2,FALSE),2)+'[1]Иные услуги'!$C$6+HLOOKUP($DR$804,'[1]Услуги по передаче'!$G$5:$J$7,3,FALSE))</f>
        <v>1834</v>
      </c>
      <c r="AB811" s="73"/>
      <c r="AC811" s="73"/>
      <c r="AD811" s="73"/>
      <c r="AE811" s="73"/>
      <c r="AF811" s="74"/>
      <c r="AG811" s="72">
        <f>IF($A811="-","-",ROUND(VLOOKUP($A811+ROUND(LEFT(AG$807,1)/24,5),'[1]ОАО "АТС"'!$A$30:$F$773,6,FALSE)+HLOOKUP($DL$805,'[1]Сбытовая надбавка'!$F$5:$H$6,2,FALSE),2)+'[1]Иные услуги'!$C$6+HLOOKUP($DR$804,'[1]Услуги по передаче'!$G$5:$J$7,3,FALSE))</f>
        <v>1833.9199999999998</v>
      </c>
      <c r="AH811" s="73"/>
      <c r="AI811" s="73"/>
      <c r="AJ811" s="73"/>
      <c r="AK811" s="73"/>
      <c r="AL811" s="74"/>
      <c r="AM811" s="72">
        <f>IF($A811="-","-",ROUND(VLOOKUP($A811+ROUND(LEFT(AM$807,1)/24,5),'[1]ОАО "АТС"'!$A$30:$F$773,6,FALSE)+HLOOKUP($DL$805,'[1]Сбытовая надбавка'!$F$5:$H$6,2,FALSE),2)+'[1]Иные услуги'!$C$6+HLOOKUP($DR$804,'[1]Услуги по передаче'!$G$5:$J$7,3,FALSE))</f>
        <v>1833.7199999999998</v>
      </c>
      <c r="AN811" s="73"/>
      <c r="AO811" s="73"/>
      <c r="AP811" s="73"/>
      <c r="AQ811" s="73"/>
      <c r="AR811" s="74"/>
      <c r="AS811" s="72">
        <f>IF($A811="-","-",ROUND(VLOOKUP($A811+ROUND(LEFT(AS$807,1)/24,5),'[1]ОАО "АТС"'!$A$30:$F$773,6,FALSE)+HLOOKUP($DL$805,'[1]Сбытовая надбавка'!$F$5:$H$6,2,FALSE),2)+'[1]Иные услуги'!$C$6+HLOOKUP($DR$804,'[1]Услуги по передаче'!$G$5:$J$7,3,FALSE))</f>
        <v>1832.51</v>
      </c>
      <c r="AT811" s="73"/>
      <c r="AU811" s="73"/>
      <c r="AV811" s="73"/>
      <c r="AW811" s="73"/>
      <c r="AX811" s="74"/>
      <c r="AY811" s="72">
        <f>IF($A811="-","-",ROUND(VLOOKUP($A811+ROUND(LEFT(AY$807,1)/24,5),'[1]ОАО "АТС"'!$A$30:$F$773,6,FALSE)+HLOOKUP($DL$805,'[1]Сбытовая надбавка'!$F$5:$H$6,2,FALSE),2)+'[1]Иные услуги'!$C$6+HLOOKUP($DR$804,'[1]Услуги по передаче'!$G$5:$J$7,3,FALSE))</f>
        <v>1832.49</v>
      </c>
      <c r="AZ811" s="73"/>
      <c r="BA811" s="73"/>
      <c r="BB811" s="73"/>
      <c r="BC811" s="73"/>
      <c r="BD811" s="74"/>
      <c r="BE811" s="72">
        <f>IF($A811="-","-",ROUND(VLOOKUP($A811+ROUND(LEFT(BE$807,1)/24,5),'[1]ОАО "АТС"'!$A$30:$F$773,6,FALSE)+HLOOKUP($DL$805,'[1]Сбытовая надбавка'!$F$5:$H$6,2,FALSE),2)+'[1]Иные услуги'!$C$6+HLOOKUP($DR$804,'[1]Услуги по передаче'!$G$5:$J$7,3,FALSE))</f>
        <v>1833.12</v>
      </c>
      <c r="BF811" s="73"/>
      <c r="BG811" s="73"/>
      <c r="BH811" s="73"/>
      <c r="BI811" s="73"/>
      <c r="BJ811" s="74"/>
      <c r="BK811" s="72">
        <f>IF($A811="-","-",ROUND(VLOOKUP($A811+ROUND(LEFT(BK$807,1)/24,5),'[1]ОАО "АТС"'!$A$30:$F$773,6,FALSE)+HLOOKUP($DL$805,'[1]Сбытовая надбавка'!$F$5:$H$6,2,FALSE),2)+'[1]Иные услуги'!$C$6+HLOOKUP($DR$804,'[1]Услуги по передаче'!$G$5:$J$7,3,FALSE))</f>
        <v>1833.56</v>
      </c>
      <c r="BL811" s="73"/>
      <c r="BM811" s="73"/>
      <c r="BN811" s="73"/>
      <c r="BO811" s="73"/>
      <c r="BP811" s="74"/>
      <c r="BQ811" s="72">
        <f>IF($A811="-","-",ROUND(VLOOKUP($A811+ROUND(LEFT(BQ$807,2)/24,5),'[1]ОАО "АТС"'!$A$30:$F$773,6,FALSE)+HLOOKUP($DL$805,'[1]Сбытовая надбавка'!$F$5:$H$6,2,FALSE),2)+'[1]Иные услуги'!$C$6+HLOOKUP($DR$804,'[1]Услуги по передаче'!$G$5:$J$7,3,FALSE))</f>
        <v>1883.62</v>
      </c>
      <c r="BR811" s="73"/>
      <c r="BS811" s="73"/>
      <c r="BT811" s="73"/>
      <c r="BU811" s="73"/>
      <c r="BV811" s="74"/>
      <c r="BW811" s="72">
        <f>IF($A811="-","-",ROUND(VLOOKUP($A811+ROUND(LEFT(BW$807,2)/24,5),'[1]ОАО "АТС"'!$A$30:$F$773,6,FALSE)+HLOOKUP($DL$805,'[1]Сбытовая надбавка'!$F$5:$H$6,2,FALSE),2)+'[1]Иные услуги'!$C$6+HLOOKUP($DR$804,'[1]Услуги по передаче'!$G$5:$J$7,3,FALSE))</f>
        <v>1916.84</v>
      </c>
      <c r="BX811" s="73"/>
      <c r="BY811" s="73"/>
      <c r="BZ811" s="73"/>
      <c r="CA811" s="73"/>
      <c r="CB811" s="74"/>
      <c r="CC811" s="72">
        <f>IF($A811="-","-",ROUND(VLOOKUP($A811+ROUND(LEFT(CC$807,2)/24,5),'[1]ОАО "АТС"'!$A$30:$F$773,6,FALSE)+HLOOKUP($DL$805,'[1]Сбытовая надбавка'!$F$5:$H$6,2,FALSE),2)+'[1]Иные услуги'!$C$6+HLOOKUP($DR$804,'[1]Услуги по передаче'!$G$5:$J$7,3,FALSE))</f>
        <v>1903.82</v>
      </c>
      <c r="CD811" s="73"/>
      <c r="CE811" s="73"/>
      <c r="CF811" s="73"/>
      <c r="CG811" s="73"/>
      <c r="CH811" s="74"/>
      <c r="CI811" s="72">
        <f>IF($A811="-","-",ROUND(VLOOKUP($A811+ROUND(LEFT(CI$807,2)/24,5),'[1]ОАО "АТС"'!$A$30:$F$773,6,FALSE)+HLOOKUP($DL$805,'[1]Сбытовая надбавка'!$F$5:$H$6,2,FALSE),2)+'[1]Иные услуги'!$C$6+HLOOKUP($DR$804,'[1]Услуги по передаче'!$G$5:$J$7,3,FALSE))</f>
        <v>1876.73</v>
      </c>
      <c r="CJ811" s="73"/>
      <c r="CK811" s="73"/>
      <c r="CL811" s="73"/>
      <c r="CM811" s="73"/>
      <c r="CN811" s="74"/>
      <c r="CO811" s="72">
        <f>IF($A811="-","-",ROUND(VLOOKUP($A811+ROUND(LEFT(CO$807,2)/24,5),'[1]ОАО "АТС"'!$A$30:$F$773,6,FALSE)+HLOOKUP($DL$805,'[1]Сбытовая надбавка'!$F$5:$H$6,2,FALSE),2)+'[1]Иные услуги'!$C$6+HLOOKUP($DR$804,'[1]Услуги по передаче'!$G$5:$J$7,3,FALSE))</f>
        <v>1863.4699999999998</v>
      </c>
      <c r="CP811" s="73"/>
      <c r="CQ811" s="73"/>
      <c r="CR811" s="73"/>
      <c r="CS811" s="73"/>
      <c r="CT811" s="74"/>
      <c r="CU811" s="72">
        <f>IF($A811="-","-",ROUND(VLOOKUP($A811+ROUND(LEFT(CU$807,2)/24,5),'[1]ОАО "АТС"'!$A$30:$F$773,6,FALSE)+HLOOKUP($DL$805,'[1]Сбытовая надбавка'!$F$5:$H$6,2,FALSE),2)+'[1]Иные услуги'!$C$6+HLOOKUP($DR$804,'[1]Услуги по передаче'!$G$5:$J$7,3,FALSE))</f>
        <v>1841.1299999999999</v>
      </c>
      <c r="CV811" s="73"/>
      <c r="CW811" s="73"/>
      <c r="CX811" s="73"/>
      <c r="CY811" s="73"/>
      <c r="CZ811" s="74"/>
      <c r="DA811" s="72">
        <f>IF($A811="-","-",ROUND(VLOOKUP($A811+ROUND(LEFT(DA$807,2)/24,5),'[1]ОАО "АТС"'!$A$30:$F$773,6,FALSE)+HLOOKUP($DL$805,'[1]Сбытовая надбавка'!$F$5:$H$6,2,FALSE),2)+'[1]Иные услуги'!$C$6+HLOOKUP($DR$804,'[1]Услуги по передаче'!$G$5:$J$7,3,FALSE))</f>
        <v>1833.8899999999999</v>
      </c>
      <c r="DB811" s="73"/>
      <c r="DC811" s="73"/>
      <c r="DD811" s="73"/>
      <c r="DE811" s="73"/>
      <c r="DF811" s="74"/>
      <c r="DG811" s="72">
        <f>IF($A811="-","-",ROUND(VLOOKUP($A811+ROUND(LEFT(DG$807,2)/24,5),'[1]ОАО "АТС"'!$A$30:$F$773,6,FALSE)+HLOOKUP($DL$805,'[1]Сбытовая надбавка'!$F$5:$H$6,2,FALSE),2)+'[1]Иные услуги'!$C$6+HLOOKUP($DR$804,'[1]Услуги по передаче'!$G$5:$J$7,3,FALSE))</f>
        <v>1834.08</v>
      </c>
      <c r="DH811" s="73"/>
      <c r="DI811" s="73"/>
      <c r="DJ811" s="73"/>
      <c r="DK811" s="73"/>
      <c r="DL811" s="74"/>
      <c r="DM811" s="72">
        <f>IF($A811="-","-",ROUND(VLOOKUP($A811+ROUND(LEFT(DM$807,2)/24,5),'[1]ОАО "АТС"'!$A$30:$F$773,6,FALSE)+HLOOKUP($DL$805,'[1]Сбытовая надбавка'!$F$5:$H$6,2,FALSE),2)+'[1]Иные услуги'!$C$6+HLOOKUP($DR$804,'[1]Услуги по передаче'!$G$5:$J$7,3,FALSE))</f>
        <v>1898.1399999999999</v>
      </c>
      <c r="DN811" s="73"/>
      <c r="DO811" s="73"/>
      <c r="DP811" s="73"/>
      <c r="DQ811" s="73"/>
      <c r="DR811" s="74"/>
      <c r="DS811" s="72">
        <f>IF($A811="-","-",ROUND(VLOOKUP($A811+ROUND(LEFT(DS$807,2)/24,5),'[1]ОАО "АТС"'!$A$30:$F$773,6,FALSE)+HLOOKUP($DL$805,'[1]Сбытовая надбавка'!$F$5:$H$6,2,FALSE),2)+'[1]Иные услуги'!$C$6+HLOOKUP($DR$804,'[1]Услуги по передаче'!$G$5:$J$7,3,FALSE))</f>
        <v>1890.8</v>
      </c>
      <c r="DT811" s="73"/>
      <c r="DU811" s="73"/>
      <c r="DV811" s="73"/>
      <c r="DW811" s="73"/>
      <c r="DX811" s="74"/>
      <c r="DY811" s="72">
        <f>IF($A811="-","-",ROUND(VLOOKUP($A811+ROUND(LEFT(DY$807,2)/24,5),'[1]ОАО "АТС"'!$A$30:$F$773,6,FALSE)+HLOOKUP($DL$805,'[1]Сбытовая надбавка'!$F$5:$H$6,2,FALSE),2)+'[1]Иные услуги'!$C$6+HLOOKUP($DR$804,'[1]Услуги по передаче'!$G$5:$J$7,3,FALSE))</f>
        <v>1832.82</v>
      </c>
      <c r="DZ811" s="73"/>
      <c r="EA811" s="73"/>
      <c r="EB811" s="73"/>
      <c r="EC811" s="73"/>
      <c r="ED811" s="74"/>
      <c r="EE811" s="72">
        <f>IF($A811="-","-",ROUND(VLOOKUP($A811+ROUND(LEFT(EE$807,2)/24,5),'[1]ОАО "АТС"'!$A$30:$F$773,6,FALSE)+HLOOKUP($DL$805,'[1]Сбытовая надбавка'!$F$5:$H$6,2,FALSE),2)+'[1]Иные услуги'!$C$6+HLOOKUP($DR$804,'[1]Услуги по передаче'!$G$5:$J$7,3,FALSE))</f>
        <v>1831.62</v>
      </c>
      <c r="EF811" s="73"/>
      <c r="EG811" s="73"/>
      <c r="EH811" s="73"/>
      <c r="EI811" s="73"/>
      <c r="EJ811" s="74"/>
      <c r="EK811" s="72">
        <f>IF($A811="-","-",ROUND(VLOOKUP($A811+ROUND(LEFT(EK$807,2)/24,5),'[1]ОАО "АТС"'!$A$30:$F$773,6,FALSE)+HLOOKUP($DL$805,'[1]Сбытовая надбавка'!$F$5:$H$6,2,FALSE),2)+'[1]Иные услуги'!$C$6+HLOOKUP($DR$804,'[1]Услуги по передаче'!$G$5:$J$7,3,FALSE))</f>
        <v>2011.07</v>
      </c>
      <c r="EL811" s="73"/>
      <c r="EM811" s="73"/>
      <c r="EN811" s="73"/>
      <c r="EO811" s="73"/>
      <c r="EP811" s="74"/>
      <c r="EQ811" s="72">
        <f>IF($A811="-","-",ROUND(VLOOKUP($A811+ROUND(LEFT(EQ$807,2)/24,5),'[1]ОАО "АТС"'!$A$30:$F$773,6,FALSE)+HLOOKUP($DL$805,'[1]Сбытовая надбавка'!$F$5:$H$6,2,FALSE),2)+'[1]Иные услуги'!$C$6+HLOOKUP($DR$804,'[1]Услуги по передаче'!$G$5:$J$7,3,FALSE))</f>
        <v>1904.55</v>
      </c>
      <c r="ER811" s="73"/>
      <c r="ES811" s="73"/>
      <c r="ET811" s="73"/>
      <c r="EU811" s="73"/>
      <c r="EV811" s="74"/>
    </row>
    <row r="812" spans="1:152" s="38" customFormat="1" ht="15.75" customHeight="1" x14ac:dyDescent="0.2">
      <c r="A812" s="69">
        <f>$A$119</f>
        <v>44990</v>
      </c>
      <c r="B812" s="70"/>
      <c r="C812" s="70"/>
      <c r="D812" s="70"/>
      <c r="E812" s="70"/>
      <c r="F812" s="70"/>
      <c r="G812" s="70"/>
      <c r="H812" s="71"/>
      <c r="I812" s="72">
        <f>IF($A812="-","-",ROUND(VLOOKUP($A812+ROUND(LEFT(I$807,1)/24,5),'[1]ОАО "АТС"'!$A$30:$F$773,6,FALSE)+HLOOKUP($DL$805,'[1]Сбытовая надбавка'!$F$5:$H$6,2,FALSE),2)+'[1]Иные услуги'!$C$6+HLOOKUP($DR$804,'[1]Услуги по передаче'!$G$5:$J$7,3,FALSE))</f>
        <v>1889.11</v>
      </c>
      <c r="J812" s="73"/>
      <c r="K812" s="73"/>
      <c r="L812" s="73"/>
      <c r="M812" s="73"/>
      <c r="N812" s="74"/>
      <c r="O812" s="72">
        <f>IF($A812="-","-",ROUND(VLOOKUP($A812+ROUND(LEFT(O$807,1)/24,5),'[1]ОАО "АТС"'!$A$30:$F$773,6,FALSE)+HLOOKUP($DL$805,'[1]Сбытовая надбавка'!$F$5:$H$6,2,FALSE),2)+'[1]Иные услуги'!$C$6+HLOOKUP($DR$804,'[1]Услуги по передаче'!$G$5:$J$7,3,FALSE))</f>
        <v>1838.23</v>
      </c>
      <c r="P812" s="73"/>
      <c r="Q812" s="73"/>
      <c r="R812" s="73"/>
      <c r="S812" s="73"/>
      <c r="T812" s="74"/>
      <c r="U812" s="72">
        <f>IF($A812="-","-",ROUND(VLOOKUP($A812+ROUND(LEFT(U$807,1)/24,5),'[1]ОАО "АТС"'!$A$30:$F$773,6,FALSE)+HLOOKUP($DL$805,'[1]Сбытовая надбавка'!$F$5:$H$6,2,FALSE),2)+'[1]Иные услуги'!$C$6+HLOOKUP($DR$804,'[1]Услуги по передаче'!$G$5:$J$7,3,FALSE))</f>
        <v>1834.24</v>
      </c>
      <c r="V812" s="73"/>
      <c r="W812" s="73"/>
      <c r="X812" s="73"/>
      <c r="Y812" s="73"/>
      <c r="Z812" s="74"/>
      <c r="AA812" s="72">
        <f>IF($A812="-","-",ROUND(VLOOKUP($A812+ROUND(LEFT(AA$807,1)/24,5),'[1]ОАО "АТС"'!$A$30:$F$773,6,FALSE)+HLOOKUP($DL$805,'[1]Сбытовая надбавка'!$F$5:$H$6,2,FALSE),2)+'[1]Иные услуги'!$C$6+HLOOKUP($DR$804,'[1]Услуги по передаче'!$G$5:$J$7,3,FALSE))</f>
        <v>1834.2099999999998</v>
      </c>
      <c r="AB812" s="73"/>
      <c r="AC812" s="73"/>
      <c r="AD812" s="73"/>
      <c r="AE812" s="73"/>
      <c r="AF812" s="74"/>
      <c r="AG812" s="72">
        <f>IF($A812="-","-",ROUND(VLOOKUP($A812+ROUND(LEFT(AG$807,1)/24,5),'[1]ОАО "АТС"'!$A$30:$F$773,6,FALSE)+HLOOKUP($DL$805,'[1]Сбытовая надбавка'!$F$5:$H$6,2,FALSE),2)+'[1]Иные услуги'!$C$6+HLOOKUP($DR$804,'[1]Услуги по передаче'!$G$5:$J$7,3,FALSE))</f>
        <v>1834.1999999999998</v>
      </c>
      <c r="AH812" s="73"/>
      <c r="AI812" s="73"/>
      <c r="AJ812" s="73"/>
      <c r="AK812" s="73"/>
      <c r="AL812" s="74"/>
      <c r="AM812" s="72">
        <f>IF($A812="-","-",ROUND(VLOOKUP($A812+ROUND(LEFT(AM$807,1)/24,5),'[1]ОАО "АТС"'!$A$30:$F$773,6,FALSE)+HLOOKUP($DL$805,'[1]Сбытовая надбавка'!$F$5:$H$6,2,FALSE),2)+'[1]Иные услуги'!$C$6+HLOOKUP($DR$804,'[1]Услуги по передаче'!$G$5:$J$7,3,FALSE))</f>
        <v>1833.6999999999998</v>
      </c>
      <c r="AN812" s="73"/>
      <c r="AO812" s="73"/>
      <c r="AP812" s="73"/>
      <c r="AQ812" s="73"/>
      <c r="AR812" s="74"/>
      <c r="AS812" s="72">
        <f>IF($A812="-","-",ROUND(VLOOKUP($A812+ROUND(LEFT(AS$807,1)/24,5),'[1]ОАО "АТС"'!$A$30:$F$773,6,FALSE)+HLOOKUP($DL$805,'[1]Сбытовая надбавка'!$F$5:$H$6,2,FALSE),2)+'[1]Иные услуги'!$C$6+HLOOKUP($DR$804,'[1]Услуги по передаче'!$G$5:$J$7,3,FALSE))</f>
        <v>1832.6899999999998</v>
      </c>
      <c r="AT812" s="73"/>
      <c r="AU812" s="73"/>
      <c r="AV812" s="73"/>
      <c r="AW812" s="73"/>
      <c r="AX812" s="74"/>
      <c r="AY812" s="72">
        <f>IF($A812="-","-",ROUND(VLOOKUP($A812+ROUND(LEFT(AY$807,1)/24,5),'[1]ОАО "АТС"'!$A$30:$F$773,6,FALSE)+HLOOKUP($DL$805,'[1]Сбытовая надбавка'!$F$5:$H$6,2,FALSE),2)+'[1]Иные услуги'!$C$6+HLOOKUP($DR$804,'[1]Услуги по передаче'!$G$5:$J$7,3,FALSE))</f>
        <v>1832.6999999999998</v>
      </c>
      <c r="AZ812" s="73"/>
      <c r="BA812" s="73"/>
      <c r="BB812" s="73"/>
      <c r="BC812" s="73"/>
      <c r="BD812" s="74"/>
      <c r="BE812" s="72">
        <f>IF($A812="-","-",ROUND(VLOOKUP($A812+ROUND(LEFT(BE$807,1)/24,5),'[1]ОАО "АТС"'!$A$30:$F$773,6,FALSE)+HLOOKUP($DL$805,'[1]Сбытовая надбавка'!$F$5:$H$6,2,FALSE),2)+'[1]Иные услуги'!$C$6+HLOOKUP($DR$804,'[1]Услуги по передаче'!$G$5:$J$7,3,FALSE))</f>
        <v>1833.05</v>
      </c>
      <c r="BF812" s="73"/>
      <c r="BG812" s="73"/>
      <c r="BH812" s="73"/>
      <c r="BI812" s="73"/>
      <c r="BJ812" s="74"/>
      <c r="BK812" s="72">
        <f>IF($A812="-","-",ROUND(VLOOKUP($A812+ROUND(LEFT(BK$807,1)/24,5),'[1]ОАО "АТС"'!$A$30:$F$773,6,FALSE)+HLOOKUP($DL$805,'[1]Сбытовая надбавка'!$F$5:$H$6,2,FALSE),2)+'[1]Иные услуги'!$C$6+HLOOKUP($DR$804,'[1]Услуги по передаче'!$G$5:$J$7,3,FALSE))</f>
        <v>1833.1599999999999</v>
      </c>
      <c r="BL812" s="73"/>
      <c r="BM812" s="73"/>
      <c r="BN812" s="73"/>
      <c r="BO812" s="73"/>
      <c r="BP812" s="74"/>
      <c r="BQ812" s="72">
        <f>IF($A812="-","-",ROUND(VLOOKUP($A812+ROUND(LEFT(BQ$807,2)/24,5),'[1]ОАО "АТС"'!$A$30:$F$773,6,FALSE)+HLOOKUP($DL$805,'[1]Сбытовая надбавка'!$F$5:$H$6,2,FALSE),2)+'[1]Иные услуги'!$C$6+HLOOKUP($DR$804,'[1]Услуги по передаче'!$G$5:$J$7,3,FALSE))</f>
        <v>1851.03</v>
      </c>
      <c r="BR812" s="73"/>
      <c r="BS812" s="73"/>
      <c r="BT812" s="73"/>
      <c r="BU812" s="73"/>
      <c r="BV812" s="74"/>
      <c r="BW812" s="72">
        <f>IF($A812="-","-",ROUND(VLOOKUP($A812+ROUND(LEFT(BW$807,2)/24,5),'[1]ОАО "АТС"'!$A$30:$F$773,6,FALSE)+HLOOKUP($DL$805,'[1]Сбытовая надбавка'!$F$5:$H$6,2,FALSE),2)+'[1]Иные услуги'!$C$6+HLOOKUP($DR$804,'[1]Услуги по передаче'!$G$5:$J$7,3,FALSE))</f>
        <v>1858.34</v>
      </c>
      <c r="BX812" s="73"/>
      <c r="BY812" s="73"/>
      <c r="BZ812" s="73"/>
      <c r="CA812" s="73"/>
      <c r="CB812" s="74"/>
      <c r="CC812" s="72">
        <f>IF($A812="-","-",ROUND(VLOOKUP($A812+ROUND(LEFT(CC$807,2)/24,5),'[1]ОАО "АТС"'!$A$30:$F$773,6,FALSE)+HLOOKUP($DL$805,'[1]Сбытовая надбавка'!$F$5:$H$6,2,FALSE),2)+'[1]Иные услуги'!$C$6+HLOOKUP($DR$804,'[1]Услуги по передаче'!$G$5:$J$7,3,FALSE))</f>
        <v>1833.28</v>
      </c>
      <c r="CD812" s="73"/>
      <c r="CE812" s="73"/>
      <c r="CF812" s="73"/>
      <c r="CG812" s="73"/>
      <c r="CH812" s="74"/>
      <c r="CI812" s="72">
        <f>IF($A812="-","-",ROUND(VLOOKUP($A812+ROUND(LEFT(CI$807,2)/24,5),'[1]ОАО "АТС"'!$A$30:$F$773,6,FALSE)+HLOOKUP($DL$805,'[1]Сбытовая надбавка'!$F$5:$H$6,2,FALSE),2)+'[1]Иные услуги'!$C$6+HLOOKUP($DR$804,'[1]Услуги по передаче'!$G$5:$J$7,3,FALSE))</f>
        <v>1833.49</v>
      </c>
      <c r="CJ812" s="73"/>
      <c r="CK812" s="73"/>
      <c r="CL812" s="73"/>
      <c r="CM812" s="73"/>
      <c r="CN812" s="74"/>
      <c r="CO812" s="72">
        <f>IF($A812="-","-",ROUND(VLOOKUP($A812+ROUND(LEFT(CO$807,2)/24,5),'[1]ОАО "АТС"'!$A$30:$F$773,6,FALSE)+HLOOKUP($DL$805,'[1]Сбытовая надбавка'!$F$5:$H$6,2,FALSE),2)+'[1]Иные услуги'!$C$6+HLOOKUP($DR$804,'[1]Услуги по передаче'!$G$5:$J$7,3,FALSE))</f>
        <v>1833.24</v>
      </c>
      <c r="CP812" s="73"/>
      <c r="CQ812" s="73"/>
      <c r="CR812" s="73"/>
      <c r="CS812" s="73"/>
      <c r="CT812" s="74"/>
      <c r="CU812" s="72">
        <f>IF($A812="-","-",ROUND(VLOOKUP($A812+ROUND(LEFT(CU$807,2)/24,5),'[1]ОАО "АТС"'!$A$30:$F$773,6,FALSE)+HLOOKUP($DL$805,'[1]Сбытовая надбавка'!$F$5:$H$6,2,FALSE),2)+'[1]Иные услуги'!$C$6+HLOOKUP($DR$804,'[1]Услуги по передаче'!$G$5:$J$7,3,FALSE))</f>
        <v>1833.31</v>
      </c>
      <c r="CV812" s="73"/>
      <c r="CW812" s="73"/>
      <c r="CX812" s="73"/>
      <c r="CY812" s="73"/>
      <c r="CZ812" s="74"/>
      <c r="DA812" s="72">
        <f>IF($A812="-","-",ROUND(VLOOKUP($A812+ROUND(LEFT(DA$807,2)/24,5),'[1]ОАО "АТС"'!$A$30:$F$773,6,FALSE)+HLOOKUP($DL$805,'[1]Сбытовая надбавка'!$F$5:$H$6,2,FALSE),2)+'[1]Иные услуги'!$C$6+HLOOKUP($DR$804,'[1]Услуги по передаче'!$G$5:$J$7,3,FALSE))</f>
        <v>1833.74</v>
      </c>
      <c r="DB812" s="73"/>
      <c r="DC812" s="73"/>
      <c r="DD812" s="73"/>
      <c r="DE812" s="73"/>
      <c r="DF812" s="74"/>
      <c r="DG812" s="72">
        <f>IF($A812="-","-",ROUND(VLOOKUP($A812+ROUND(LEFT(DG$807,2)/24,5),'[1]ОАО "АТС"'!$A$30:$F$773,6,FALSE)+HLOOKUP($DL$805,'[1]Сбытовая надбавка'!$F$5:$H$6,2,FALSE),2)+'[1]Иные услуги'!$C$6+HLOOKUP($DR$804,'[1]Услуги по передаче'!$G$5:$J$7,3,FALSE))</f>
        <v>1857.3</v>
      </c>
      <c r="DH812" s="73"/>
      <c r="DI812" s="73"/>
      <c r="DJ812" s="73"/>
      <c r="DK812" s="73"/>
      <c r="DL812" s="74"/>
      <c r="DM812" s="72">
        <f>IF($A812="-","-",ROUND(VLOOKUP($A812+ROUND(LEFT(DM$807,2)/24,5),'[1]ОАО "АТС"'!$A$30:$F$773,6,FALSE)+HLOOKUP($DL$805,'[1]Сбытовая надбавка'!$F$5:$H$6,2,FALSE),2)+'[1]Иные услуги'!$C$6+HLOOKUP($DR$804,'[1]Услуги по передаче'!$G$5:$J$7,3,FALSE))</f>
        <v>1979.49</v>
      </c>
      <c r="DN812" s="73"/>
      <c r="DO812" s="73"/>
      <c r="DP812" s="73"/>
      <c r="DQ812" s="73"/>
      <c r="DR812" s="74"/>
      <c r="DS812" s="72">
        <f>IF($A812="-","-",ROUND(VLOOKUP($A812+ROUND(LEFT(DS$807,2)/24,5),'[1]ОАО "АТС"'!$A$30:$F$773,6,FALSE)+HLOOKUP($DL$805,'[1]Сбытовая надбавка'!$F$5:$H$6,2,FALSE),2)+'[1]Иные услуги'!$C$6+HLOOKUP($DR$804,'[1]Услуги по передаче'!$G$5:$J$7,3,FALSE))</f>
        <v>1991.87</v>
      </c>
      <c r="DT812" s="73"/>
      <c r="DU812" s="73"/>
      <c r="DV812" s="73"/>
      <c r="DW812" s="73"/>
      <c r="DX812" s="74"/>
      <c r="DY812" s="72">
        <f>IF($A812="-","-",ROUND(VLOOKUP($A812+ROUND(LEFT(DY$807,2)/24,5),'[1]ОАО "АТС"'!$A$30:$F$773,6,FALSE)+HLOOKUP($DL$805,'[1]Сбытовая надбавка'!$F$5:$H$6,2,FALSE),2)+'[1]Иные услуги'!$C$6+HLOOKUP($DR$804,'[1]Услуги по передаче'!$G$5:$J$7,3,FALSE))</f>
        <v>1926.8999999999999</v>
      </c>
      <c r="DZ812" s="73"/>
      <c r="EA812" s="73"/>
      <c r="EB812" s="73"/>
      <c r="EC812" s="73"/>
      <c r="ED812" s="74"/>
      <c r="EE812" s="72">
        <f>IF($A812="-","-",ROUND(VLOOKUP($A812+ROUND(LEFT(EE$807,2)/24,5),'[1]ОАО "АТС"'!$A$30:$F$773,6,FALSE)+HLOOKUP($DL$805,'[1]Сбытовая надбавка'!$F$5:$H$6,2,FALSE),2)+'[1]Иные услуги'!$C$6+HLOOKUP($DR$804,'[1]Услуги по передаче'!$G$5:$J$7,3,FALSE))</f>
        <v>1832.03</v>
      </c>
      <c r="EF812" s="73"/>
      <c r="EG812" s="73"/>
      <c r="EH812" s="73"/>
      <c r="EI812" s="73"/>
      <c r="EJ812" s="74"/>
      <c r="EK812" s="72">
        <f>IF($A812="-","-",ROUND(VLOOKUP($A812+ROUND(LEFT(EK$807,2)/24,5),'[1]ОАО "АТС"'!$A$30:$F$773,6,FALSE)+HLOOKUP($DL$805,'[1]Сбытовая надбавка'!$F$5:$H$6,2,FALSE),2)+'[1]Иные услуги'!$C$6+HLOOKUP($DR$804,'[1]Услуги по передаче'!$G$5:$J$7,3,FALSE))</f>
        <v>2044.31</v>
      </c>
      <c r="EL812" s="73"/>
      <c r="EM812" s="73"/>
      <c r="EN812" s="73"/>
      <c r="EO812" s="73"/>
      <c r="EP812" s="74"/>
      <c r="EQ812" s="72">
        <f>IF($A812="-","-",ROUND(VLOOKUP($A812+ROUND(LEFT(EQ$807,2)/24,5),'[1]ОАО "АТС"'!$A$30:$F$773,6,FALSE)+HLOOKUP($DL$805,'[1]Сбытовая надбавка'!$F$5:$H$6,2,FALSE),2)+'[1]Иные услуги'!$C$6+HLOOKUP($DR$804,'[1]Услуги по передаче'!$G$5:$J$7,3,FALSE))</f>
        <v>1931.05</v>
      </c>
      <c r="ER812" s="73"/>
      <c r="ES812" s="73"/>
      <c r="ET812" s="73"/>
      <c r="EU812" s="73"/>
      <c r="EV812" s="74"/>
    </row>
    <row r="813" spans="1:152" s="38" customFormat="1" ht="15.75" customHeight="1" x14ac:dyDescent="0.2">
      <c r="A813" s="69">
        <f>$A$120</f>
        <v>44991</v>
      </c>
      <c r="B813" s="70"/>
      <c r="C813" s="70"/>
      <c r="D813" s="70"/>
      <c r="E813" s="70"/>
      <c r="F813" s="70"/>
      <c r="G813" s="70"/>
      <c r="H813" s="71"/>
      <c r="I813" s="72">
        <f>IF($A813="-","-",ROUND(VLOOKUP($A813+ROUND(LEFT(I$807,1)/24,5),'[1]ОАО "АТС"'!$A$30:$F$773,6,FALSE)+HLOOKUP($DL$805,'[1]Сбытовая надбавка'!$F$5:$H$6,2,FALSE),2)+'[1]Иные услуги'!$C$6+HLOOKUP($DR$804,'[1]Услуги по передаче'!$G$5:$J$7,3,FALSE))</f>
        <v>1833.51</v>
      </c>
      <c r="J813" s="73"/>
      <c r="K813" s="73"/>
      <c r="L813" s="73"/>
      <c r="M813" s="73"/>
      <c r="N813" s="74"/>
      <c r="O813" s="72">
        <f>IF($A813="-","-",ROUND(VLOOKUP($A813+ROUND(LEFT(O$807,1)/24,5),'[1]ОАО "АТС"'!$A$30:$F$773,6,FALSE)+HLOOKUP($DL$805,'[1]Сбытовая надбавка'!$F$5:$H$6,2,FALSE),2)+'[1]Иные услуги'!$C$6+HLOOKUP($DR$804,'[1]Услуги по передаче'!$G$5:$J$7,3,FALSE))</f>
        <v>1833.8999999999999</v>
      </c>
      <c r="P813" s="73"/>
      <c r="Q813" s="73"/>
      <c r="R813" s="73"/>
      <c r="S813" s="73"/>
      <c r="T813" s="74"/>
      <c r="U813" s="72">
        <f>IF($A813="-","-",ROUND(VLOOKUP($A813+ROUND(LEFT(U$807,1)/24,5),'[1]ОАО "АТС"'!$A$30:$F$773,6,FALSE)+HLOOKUP($DL$805,'[1]Сбытовая надбавка'!$F$5:$H$6,2,FALSE),2)+'[1]Иные услуги'!$C$6+HLOOKUP($DR$804,'[1]Услуги по передаче'!$G$5:$J$7,3,FALSE))</f>
        <v>1834.06</v>
      </c>
      <c r="V813" s="73"/>
      <c r="W813" s="73"/>
      <c r="X813" s="73"/>
      <c r="Y813" s="73"/>
      <c r="Z813" s="74"/>
      <c r="AA813" s="72">
        <f>IF($A813="-","-",ROUND(VLOOKUP($A813+ROUND(LEFT(AA$807,1)/24,5),'[1]ОАО "АТС"'!$A$30:$F$773,6,FALSE)+HLOOKUP($DL$805,'[1]Сбытовая надбавка'!$F$5:$H$6,2,FALSE),2)+'[1]Иные услуги'!$C$6+HLOOKUP($DR$804,'[1]Услуги по передаче'!$G$5:$J$7,3,FALSE))</f>
        <v>1834.05</v>
      </c>
      <c r="AB813" s="73"/>
      <c r="AC813" s="73"/>
      <c r="AD813" s="73"/>
      <c r="AE813" s="73"/>
      <c r="AF813" s="74"/>
      <c r="AG813" s="72">
        <f>IF($A813="-","-",ROUND(VLOOKUP($A813+ROUND(LEFT(AG$807,1)/24,5),'[1]ОАО "АТС"'!$A$30:$F$773,6,FALSE)+HLOOKUP($DL$805,'[1]Сбытовая надбавка'!$F$5:$H$6,2,FALSE),2)+'[1]Иные услуги'!$C$6+HLOOKUP($DR$804,'[1]Услуги по передаче'!$G$5:$J$7,3,FALSE))</f>
        <v>1833.8899999999999</v>
      </c>
      <c r="AH813" s="73"/>
      <c r="AI813" s="73"/>
      <c r="AJ813" s="73"/>
      <c r="AK813" s="73"/>
      <c r="AL813" s="74"/>
      <c r="AM813" s="72">
        <f>IF($A813="-","-",ROUND(VLOOKUP($A813+ROUND(LEFT(AM$807,1)/24,5),'[1]ОАО "АТС"'!$A$30:$F$773,6,FALSE)+HLOOKUP($DL$805,'[1]Сбытовая надбавка'!$F$5:$H$6,2,FALSE),2)+'[1]Иные услуги'!$C$6+HLOOKUP($DR$804,'[1]Услуги по передаче'!$G$5:$J$7,3,FALSE))</f>
        <v>1833.6499999999999</v>
      </c>
      <c r="AN813" s="73"/>
      <c r="AO813" s="73"/>
      <c r="AP813" s="73"/>
      <c r="AQ813" s="73"/>
      <c r="AR813" s="74"/>
      <c r="AS813" s="72">
        <f>IF($A813="-","-",ROUND(VLOOKUP($A813+ROUND(LEFT(AS$807,1)/24,5),'[1]ОАО "АТС"'!$A$30:$F$773,6,FALSE)+HLOOKUP($DL$805,'[1]Сбытовая надбавка'!$F$5:$H$6,2,FALSE),2)+'[1]Иные услуги'!$C$6+HLOOKUP($DR$804,'[1]Услуги по передаче'!$G$5:$J$7,3,FALSE))</f>
        <v>1837.4399999999998</v>
      </c>
      <c r="AT813" s="73"/>
      <c r="AU813" s="73"/>
      <c r="AV813" s="73"/>
      <c r="AW813" s="73"/>
      <c r="AX813" s="74"/>
      <c r="AY813" s="72">
        <f>IF($A813="-","-",ROUND(VLOOKUP($A813+ROUND(LEFT(AY$807,1)/24,5),'[1]ОАО "АТС"'!$A$30:$F$773,6,FALSE)+HLOOKUP($DL$805,'[1]Сбытовая надбавка'!$F$5:$H$6,2,FALSE),2)+'[1]Иные услуги'!$C$6+HLOOKUP($DR$804,'[1]Услуги по передаче'!$G$5:$J$7,3,FALSE))</f>
        <v>1969.9199999999998</v>
      </c>
      <c r="AZ813" s="73"/>
      <c r="BA813" s="73"/>
      <c r="BB813" s="73"/>
      <c r="BC813" s="73"/>
      <c r="BD813" s="74"/>
      <c r="BE813" s="72">
        <f>IF($A813="-","-",ROUND(VLOOKUP($A813+ROUND(LEFT(BE$807,1)/24,5),'[1]ОАО "АТС"'!$A$30:$F$773,6,FALSE)+HLOOKUP($DL$805,'[1]Сбытовая надбавка'!$F$5:$H$6,2,FALSE),2)+'[1]Иные услуги'!$C$6+HLOOKUP($DR$804,'[1]Услуги по передаче'!$G$5:$J$7,3,FALSE))</f>
        <v>1833.49</v>
      </c>
      <c r="BF813" s="73"/>
      <c r="BG813" s="73"/>
      <c r="BH813" s="73"/>
      <c r="BI813" s="73"/>
      <c r="BJ813" s="74"/>
      <c r="BK813" s="72">
        <f>IF($A813="-","-",ROUND(VLOOKUP($A813+ROUND(LEFT(BK$807,1)/24,5),'[1]ОАО "АТС"'!$A$30:$F$773,6,FALSE)+HLOOKUP($DL$805,'[1]Сбытовая надбавка'!$F$5:$H$6,2,FALSE),2)+'[1]Иные услуги'!$C$6+HLOOKUP($DR$804,'[1]Услуги по передаче'!$G$5:$J$7,3,FALSE))</f>
        <v>1917.4499999999998</v>
      </c>
      <c r="BL813" s="73"/>
      <c r="BM813" s="73"/>
      <c r="BN813" s="73"/>
      <c r="BO813" s="73"/>
      <c r="BP813" s="74"/>
      <c r="BQ813" s="72">
        <f>IF($A813="-","-",ROUND(VLOOKUP($A813+ROUND(LEFT(BQ$807,2)/24,5),'[1]ОАО "АТС"'!$A$30:$F$773,6,FALSE)+HLOOKUP($DL$805,'[1]Сбытовая надбавка'!$F$5:$H$6,2,FALSE),2)+'[1]Иные услуги'!$C$6+HLOOKUP($DR$804,'[1]Услуги по передаче'!$G$5:$J$7,3,FALSE))</f>
        <v>1942.1299999999999</v>
      </c>
      <c r="BR813" s="73"/>
      <c r="BS813" s="73"/>
      <c r="BT813" s="73"/>
      <c r="BU813" s="73"/>
      <c r="BV813" s="74"/>
      <c r="BW813" s="72">
        <f>IF($A813="-","-",ROUND(VLOOKUP($A813+ROUND(LEFT(BW$807,2)/24,5),'[1]ОАО "АТС"'!$A$30:$F$773,6,FALSE)+HLOOKUP($DL$805,'[1]Сбытовая надбавка'!$F$5:$H$6,2,FALSE),2)+'[1]Иные услуги'!$C$6+HLOOKUP($DR$804,'[1]Услуги по передаче'!$G$5:$J$7,3,FALSE))</f>
        <v>1930.06</v>
      </c>
      <c r="BX813" s="73"/>
      <c r="BY813" s="73"/>
      <c r="BZ813" s="73"/>
      <c r="CA813" s="73"/>
      <c r="CB813" s="74"/>
      <c r="CC813" s="72">
        <f>IF($A813="-","-",ROUND(VLOOKUP($A813+ROUND(LEFT(CC$807,2)/24,5),'[1]ОАО "АТС"'!$A$30:$F$773,6,FALSE)+HLOOKUP($DL$805,'[1]Сбытовая надбавка'!$F$5:$H$6,2,FALSE),2)+'[1]Иные услуги'!$C$6+HLOOKUP($DR$804,'[1]Услуги по передаче'!$G$5:$J$7,3,FALSE))</f>
        <v>1889.29</v>
      </c>
      <c r="CD813" s="73"/>
      <c r="CE813" s="73"/>
      <c r="CF813" s="73"/>
      <c r="CG813" s="73"/>
      <c r="CH813" s="74"/>
      <c r="CI813" s="72">
        <f>IF($A813="-","-",ROUND(VLOOKUP($A813+ROUND(LEFT(CI$807,2)/24,5),'[1]ОАО "АТС"'!$A$30:$F$773,6,FALSE)+HLOOKUP($DL$805,'[1]Сбытовая надбавка'!$F$5:$H$6,2,FALSE),2)+'[1]Иные услуги'!$C$6+HLOOKUP($DR$804,'[1]Услуги по передаче'!$G$5:$J$7,3,FALSE))</f>
        <v>1884.9299999999998</v>
      </c>
      <c r="CJ813" s="73"/>
      <c r="CK813" s="73"/>
      <c r="CL813" s="73"/>
      <c r="CM813" s="73"/>
      <c r="CN813" s="74"/>
      <c r="CO813" s="72">
        <f>IF($A813="-","-",ROUND(VLOOKUP($A813+ROUND(LEFT(CO$807,2)/24,5),'[1]ОАО "АТС"'!$A$30:$F$773,6,FALSE)+HLOOKUP($DL$805,'[1]Сбытовая надбавка'!$F$5:$H$6,2,FALSE),2)+'[1]Иные услуги'!$C$6+HLOOKUP($DR$804,'[1]Услуги по передаче'!$G$5:$J$7,3,FALSE))</f>
        <v>1877.29</v>
      </c>
      <c r="CP813" s="73"/>
      <c r="CQ813" s="73"/>
      <c r="CR813" s="73"/>
      <c r="CS813" s="73"/>
      <c r="CT813" s="74"/>
      <c r="CU813" s="72">
        <f>IF($A813="-","-",ROUND(VLOOKUP($A813+ROUND(LEFT(CU$807,2)/24,5),'[1]ОАО "АТС"'!$A$30:$F$773,6,FALSE)+HLOOKUP($DL$805,'[1]Сбытовая надбавка'!$F$5:$H$6,2,FALSE),2)+'[1]Иные услуги'!$C$6+HLOOKUP($DR$804,'[1]Услуги по передаче'!$G$5:$J$7,3,FALSE))</f>
        <v>1884.26</v>
      </c>
      <c r="CV813" s="73"/>
      <c r="CW813" s="73"/>
      <c r="CX813" s="73"/>
      <c r="CY813" s="73"/>
      <c r="CZ813" s="74"/>
      <c r="DA813" s="72">
        <f>IF($A813="-","-",ROUND(VLOOKUP($A813+ROUND(LEFT(DA$807,2)/24,5),'[1]ОАО "АТС"'!$A$30:$F$773,6,FALSE)+HLOOKUP($DL$805,'[1]Сбытовая надбавка'!$F$5:$H$6,2,FALSE),2)+'[1]Иные услуги'!$C$6+HLOOKUP($DR$804,'[1]Услуги по передаче'!$G$5:$J$7,3,FALSE))</f>
        <v>1864.09</v>
      </c>
      <c r="DB813" s="73"/>
      <c r="DC813" s="73"/>
      <c r="DD813" s="73"/>
      <c r="DE813" s="73"/>
      <c r="DF813" s="74"/>
      <c r="DG813" s="72">
        <f>IF($A813="-","-",ROUND(VLOOKUP($A813+ROUND(LEFT(DG$807,2)/24,5),'[1]ОАО "АТС"'!$A$30:$F$773,6,FALSE)+HLOOKUP($DL$805,'[1]Сбытовая надбавка'!$F$5:$H$6,2,FALSE),2)+'[1]Иные услуги'!$C$6+HLOOKUP($DR$804,'[1]Услуги по передаче'!$G$5:$J$7,3,FALSE))</f>
        <v>1877.29</v>
      </c>
      <c r="DH813" s="73"/>
      <c r="DI813" s="73"/>
      <c r="DJ813" s="73"/>
      <c r="DK813" s="73"/>
      <c r="DL813" s="74"/>
      <c r="DM813" s="72">
        <f>IF($A813="-","-",ROUND(VLOOKUP($A813+ROUND(LEFT(DM$807,2)/24,5),'[1]ОАО "АТС"'!$A$30:$F$773,6,FALSE)+HLOOKUP($DL$805,'[1]Сбытовая надбавка'!$F$5:$H$6,2,FALSE),2)+'[1]Иные услуги'!$C$6+HLOOKUP($DR$804,'[1]Услуги по передаче'!$G$5:$J$7,3,FALSE))</f>
        <v>1942.25</v>
      </c>
      <c r="DN813" s="73"/>
      <c r="DO813" s="73"/>
      <c r="DP813" s="73"/>
      <c r="DQ813" s="73"/>
      <c r="DR813" s="74"/>
      <c r="DS813" s="72">
        <f>IF($A813="-","-",ROUND(VLOOKUP($A813+ROUND(LEFT(DS$807,2)/24,5),'[1]ОАО "АТС"'!$A$30:$F$773,6,FALSE)+HLOOKUP($DL$805,'[1]Сбытовая надбавка'!$F$5:$H$6,2,FALSE),2)+'[1]Иные услуги'!$C$6+HLOOKUP($DR$804,'[1]Услуги по передаче'!$G$5:$J$7,3,FALSE))</f>
        <v>1936.6699999999998</v>
      </c>
      <c r="DT813" s="73"/>
      <c r="DU813" s="73"/>
      <c r="DV813" s="73"/>
      <c r="DW813" s="73"/>
      <c r="DX813" s="74"/>
      <c r="DY813" s="72">
        <f>IF($A813="-","-",ROUND(VLOOKUP($A813+ROUND(LEFT(DY$807,2)/24,5),'[1]ОАО "АТС"'!$A$30:$F$773,6,FALSE)+HLOOKUP($DL$805,'[1]Сбытовая надбавка'!$F$5:$H$6,2,FALSE),2)+'[1]Иные услуги'!$C$6+HLOOKUP($DR$804,'[1]Услуги по передаче'!$G$5:$J$7,3,FALSE))</f>
        <v>1874.56</v>
      </c>
      <c r="DZ813" s="73"/>
      <c r="EA813" s="73"/>
      <c r="EB813" s="73"/>
      <c r="EC813" s="73"/>
      <c r="ED813" s="74"/>
      <c r="EE813" s="72">
        <f>IF($A813="-","-",ROUND(VLOOKUP($A813+ROUND(LEFT(EE$807,2)/24,5),'[1]ОАО "АТС"'!$A$30:$F$773,6,FALSE)+HLOOKUP($DL$805,'[1]Сбытовая надбавка'!$F$5:$H$6,2,FALSE),2)+'[1]Иные услуги'!$C$6+HLOOKUP($DR$804,'[1]Услуги по передаче'!$G$5:$J$7,3,FALSE))</f>
        <v>1831.87</v>
      </c>
      <c r="EF813" s="73"/>
      <c r="EG813" s="73"/>
      <c r="EH813" s="73"/>
      <c r="EI813" s="73"/>
      <c r="EJ813" s="74"/>
      <c r="EK813" s="72">
        <f>IF($A813="-","-",ROUND(VLOOKUP($A813+ROUND(LEFT(EK$807,2)/24,5),'[1]ОАО "АТС"'!$A$30:$F$773,6,FALSE)+HLOOKUP($DL$805,'[1]Сбытовая надбавка'!$F$5:$H$6,2,FALSE),2)+'[1]Иные услуги'!$C$6+HLOOKUP($DR$804,'[1]Услуги по передаче'!$G$5:$J$7,3,FALSE))</f>
        <v>2033.62</v>
      </c>
      <c r="EL813" s="73"/>
      <c r="EM813" s="73"/>
      <c r="EN813" s="73"/>
      <c r="EO813" s="73"/>
      <c r="EP813" s="74"/>
      <c r="EQ813" s="72">
        <f>IF($A813="-","-",ROUND(VLOOKUP($A813+ROUND(LEFT(EQ$807,2)/24,5),'[1]ОАО "АТС"'!$A$30:$F$773,6,FALSE)+HLOOKUP($DL$805,'[1]Сбытовая надбавка'!$F$5:$H$6,2,FALSE),2)+'[1]Иные услуги'!$C$6+HLOOKUP($DR$804,'[1]Услуги по передаче'!$G$5:$J$7,3,FALSE))</f>
        <v>1915.56</v>
      </c>
      <c r="ER813" s="73"/>
      <c r="ES813" s="73"/>
      <c r="ET813" s="73"/>
      <c r="EU813" s="73"/>
      <c r="EV813" s="74"/>
    </row>
    <row r="814" spans="1:152" s="38" customFormat="1" ht="15.75" customHeight="1" x14ac:dyDescent="0.2">
      <c r="A814" s="69">
        <f>$A$121</f>
        <v>44992</v>
      </c>
      <c r="B814" s="70"/>
      <c r="C814" s="70"/>
      <c r="D814" s="70"/>
      <c r="E814" s="70"/>
      <c r="F814" s="70"/>
      <c r="G814" s="70"/>
      <c r="H814" s="71"/>
      <c r="I814" s="72">
        <f>IF($A814="-","-",ROUND(VLOOKUP($A814+ROUND(LEFT(I$807,1)/24,5),'[1]ОАО "АТС"'!$A$30:$F$773,6,FALSE)+HLOOKUP($DL$805,'[1]Сбытовая надбавка'!$F$5:$H$6,2,FALSE),2)+'[1]Иные услуги'!$C$6+HLOOKUP($DR$804,'[1]Услуги по передаче'!$G$5:$J$7,3,FALSE))</f>
        <v>1833.55</v>
      </c>
      <c r="J814" s="73"/>
      <c r="K814" s="73"/>
      <c r="L814" s="73"/>
      <c r="M814" s="73"/>
      <c r="N814" s="74"/>
      <c r="O814" s="72">
        <f>IF($A814="-","-",ROUND(VLOOKUP($A814+ROUND(LEFT(O$807,1)/24,5),'[1]ОАО "АТС"'!$A$30:$F$773,6,FALSE)+HLOOKUP($DL$805,'[1]Сбытовая надбавка'!$F$5:$H$6,2,FALSE),2)+'[1]Иные услуги'!$C$6+HLOOKUP($DR$804,'[1]Услуги по передаче'!$G$5:$J$7,3,FALSE))</f>
        <v>1833.58</v>
      </c>
      <c r="P814" s="73"/>
      <c r="Q814" s="73"/>
      <c r="R814" s="73"/>
      <c r="S814" s="73"/>
      <c r="T814" s="74"/>
      <c r="U814" s="72">
        <f>IF($A814="-","-",ROUND(VLOOKUP($A814+ROUND(LEFT(U$807,1)/24,5),'[1]ОАО "АТС"'!$A$30:$F$773,6,FALSE)+HLOOKUP($DL$805,'[1]Сбытовая надбавка'!$F$5:$H$6,2,FALSE),2)+'[1]Иные услуги'!$C$6+HLOOKUP($DR$804,'[1]Услуги по передаче'!$G$5:$J$7,3,FALSE))</f>
        <v>1834.26</v>
      </c>
      <c r="V814" s="73"/>
      <c r="W814" s="73"/>
      <c r="X814" s="73"/>
      <c r="Y814" s="73"/>
      <c r="Z814" s="74"/>
      <c r="AA814" s="72">
        <f>IF($A814="-","-",ROUND(VLOOKUP($A814+ROUND(LEFT(AA$807,1)/24,5),'[1]ОАО "АТС"'!$A$30:$F$773,6,FALSE)+HLOOKUP($DL$805,'[1]Сбытовая надбавка'!$F$5:$H$6,2,FALSE),2)+'[1]Иные услуги'!$C$6+HLOOKUP($DR$804,'[1]Услуги по передаче'!$G$5:$J$7,3,FALSE))</f>
        <v>1834.1899999999998</v>
      </c>
      <c r="AB814" s="73"/>
      <c r="AC814" s="73"/>
      <c r="AD814" s="73"/>
      <c r="AE814" s="73"/>
      <c r="AF814" s="74"/>
      <c r="AG814" s="72">
        <f>IF($A814="-","-",ROUND(VLOOKUP($A814+ROUND(LEFT(AG$807,1)/24,5),'[1]ОАО "АТС"'!$A$30:$F$773,6,FALSE)+HLOOKUP($DL$805,'[1]Сбытовая надбавка'!$F$5:$H$6,2,FALSE),2)+'[1]Иные услуги'!$C$6+HLOOKUP($DR$804,'[1]Услуги по передаче'!$G$5:$J$7,3,FALSE))</f>
        <v>1834.1399999999999</v>
      </c>
      <c r="AH814" s="73"/>
      <c r="AI814" s="73"/>
      <c r="AJ814" s="73"/>
      <c r="AK814" s="73"/>
      <c r="AL814" s="74"/>
      <c r="AM814" s="72">
        <f>IF($A814="-","-",ROUND(VLOOKUP($A814+ROUND(LEFT(AM$807,1)/24,5),'[1]ОАО "АТС"'!$A$30:$F$773,6,FALSE)+HLOOKUP($DL$805,'[1]Сбытовая надбавка'!$F$5:$H$6,2,FALSE),2)+'[1]Иные услуги'!$C$6+HLOOKUP($DR$804,'[1]Услуги по передаче'!$G$5:$J$7,3,FALSE))</f>
        <v>1833.4199999999998</v>
      </c>
      <c r="AN814" s="73"/>
      <c r="AO814" s="73"/>
      <c r="AP814" s="73"/>
      <c r="AQ814" s="73"/>
      <c r="AR814" s="74"/>
      <c r="AS814" s="72">
        <f>IF($A814="-","-",ROUND(VLOOKUP($A814+ROUND(LEFT(AS$807,1)/24,5),'[1]ОАО "АТС"'!$A$30:$F$773,6,FALSE)+HLOOKUP($DL$805,'[1]Сбытовая надбавка'!$F$5:$H$6,2,FALSE),2)+'[1]Иные услуги'!$C$6+HLOOKUP($DR$804,'[1]Услуги по передаче'!$G$5:$J$7,3,FALSE))</f>
        <v>1832.4299999999998</v>
      </c>
      <c r="AT814" s="73"/>
      <c r="AU814" s="73"/>
      <c r="AV814" s="73"/>
      <c r="AW814" s="73"/>
      <c r="AX814" s="74"/>
      <c r="AY814" s="72">
        <f>IF($A814="-","-",ROUND(VLOOKUP($A814+ROUND(LEFT(AY$807,1)/24,5),'[1]ОАО "АТС"'!$A$30:$F$773,6,FALSE)+HLOOKUP($DL$805,'[1]Сбытовая надбавка'!$F$5:$H$6,2,FALSE),2)+'[1]Иные услуги'!$C$6+HLOOKUP($DR$804,'[1]Услуги по передаче'!$G$5:$J$7,3,FALSE))</f>
        <v>1961.05</v>
      </c>
      <c r="AZ814" s="73"/>
      <c r="BA814" s="73"/>
      <c r="BB814" s="73"/>
      <c r="BC814" s="73"/>
      <c r="BD814" s="74"/>
      <c r="BE814" s="72">
        <f>IF($A814="-","-",ROUND(VLOOKUP($A814+ROUND(LEFT(BE$807,1)/24,5),'[1]ОАО "АТС"'!$A$30:$F$773,6,FALSE)+HLOOKUP($DL$805,'[1]Сбытовая надбавка'!$F$5:$H$6,2,FALSE),2)+'[1]Иные услуги'!$C$6+HLOOKUP($DR$804,'[1]Услуги по передаче'!$G$5:$J$7,3,FALSE))</f>
        <v>1832.76</v>
      </c>
      <c r="BF814" s="73"/>
      <c r="BG814" s="73"/>
      <c r="BH814" s="73"/>
      <c r="BI814" s="73"/>
      <c r="BJ814" s="74"/>
      <c r="BK814" s="72">
        <f>IF($A814="-","-",ROUND(VLOOKUP($A814+ROUND(LEFT(BK$807,1)/24,5),'[1]ОАО "АТС"'!$A$30:$F$773,6,FALSE)+HLOOKUP($DL$805,'[1]Сбытовая надбавка'!$F$5:$H$6,2,FALSE),2)+'[1]Иные услуги'!$C$6+HLOOKUP($DR$804,'[1]Услуги по передаче'!$G$5:$J$7,3,FALSE))</f>
        <v>1907.4699999999998</v>
      </c>
      <c r="BL814" s="73"/>
      <c r="BM814" s="73"/>
      <c r="BN814" s="73"/>
      <c r="BO814" s="73"/>
      <c r="BP814" s="74"/>
      <c r="BQ814" s="72">
        <f>IF($A814="-","-",ROUND(VLOOKUP($A814+ROUND(LEFT(BQ$807,2)/24,5),'[1]ОАО "АТС"'!$A$30:$F$773,6,FALSE)+HLOOKUP($DL$805,'[1]Сбытовая надбавка'!$F$5:$H$6,2,FALSE),2)+'[1]Иные услуги'!$C$6+HLOOKUP($DR$804,'[1]Услуги по передаче'!$G$5:$J$7,3,FALSE))</f>
        <v>1930.9099999999999</v>
      </c>
      <c r="BR814" s="73"/>
      <c r="BS814" s="73"/>
      <c r="BT814" s="73"/>
      <c r="BU814" s="73"/>
      <c r="BV814" s="74"/>
      <c r="BW814" s="72">
        <f>IF($A814="-","-",ROUND(VLOOKUP($A814+ROUND(LEFT(BW$807,2)/24,5),'[1]ОАО "АТС"'!$A$30:$F$773,6,FALSE)+HLOOKUP($DL$805,'[1]Сбытовая надбавка'!$F$5:$H$6,2,FALSE),2)+'[1]Иные услуги'!$C$6+HLOOKUP($DR$804,'[1]Услуги по передаче'!$G$5:$J$7,3,FALSE))</f>
        <v>1925.34</v>
      </c>
      <c r="BX814" s="73"/>
      <c r="BY814" s="73"/>
      <c r="BZ814" s="73"/>
      <c r="CA814" s="73"/>
      <c r="CB814" s="74"/>
      <c r="CC814" s="72">
        <f>IF($A814="-","-",ROUND(VLOOKUP($A814+ROUND(LEFT(CC$807,2)/24,5),'[1]ОАО "АТС"'!$A$30:$F$773,6,FALSE)+HLOOKUP($DL$805,'[1]Сбытовая надбавка'!$F$5:$H$6,2,FALSE),2)+'[1]Иные услуги'!$C$6+HLOOKUP($DR$804,'[1]Услуги по передаче'!$G$5:$J$7,3,FALSE))</f>
        <v>1886.09</v>
      </c>
      <c r="CD814" s="73"/>
      <c r="CE814" s="73"/>
      <c r="CF814" s="73"/>
      <c r="CG814" s="73"/>
      <c r="CH814" s="74"/>
      <c r="CI814" s="72">
        <f>IF($A814="-","-",ROUND(VLOOKUP($A814+ROUND(LEFT(CI$807,2)/24,5),'[1]ОАО "АТС"'!$A$30:$F$773,6,FALSE)+HLOOKUP($DL$805,'[1]Сбытовая надбавка'!$F$5:$H$6,2,FALSE),2)+'[1]Иные услуги'!$C$6+HLOOKUP($DR$804,'[1]Услуги по передаче'!$G$5:$J$7,3,FALSE))</f>
        <v>1880.4199999999998</v>
      </c>
      <c r="CJ814" s="73"/>
      <c r="CK814" s="73"/>
      <c r="CL814" s="73"/>
      <c r="CM814" s="73"/>
      <c r="CN814" s="74"/>
      <c r="CO814" s="72">
        <f>IF($A814="-","-",ROUND(VLOOKUP($A814+ROUND(LEFT(CO$807,2)/24,5),'[1]ОАО "АТС"'!$A$30:$F$773,6,FALSE)+HLOOKUP($DL$805,'[1]Сбытовая надбавка'!$F$5:$H$6,2,FALSE),2)+'[1]Иные услуги'!$C$6+HLOOKUP($DR$804,'[1]Услуги по передаче'!$G$5:$J$7,3,FALSE))</f>
        <v>1870.7099999999998</v>
      </c>
      <c r="CP814" s="73"/>
      <c r="CQ814" s="73"/>
      <c r="CR814" s="73"/>
      <c r="CS814" s="73"/>
      <c r="CT814" s="74"/>
      <c r="CU814" s="72">
        <f>IF($A814="-","-",ROUND(VLOOKUP($A814+ROUND(LEFT(CU$807,2)/24,5),'[1]ОАО "АТС"'!$A$30:$F$773,6,FALSE)+HLOOKUP($DL$805,'[1]Сбытовая надбавка'!$F$5:$H$6,2,FALSE),2)+'[1]Иные услуги'!$C$6+HLOOKUP($DR$804,'[1]Услуги по передаче'!$G$5:$J$7,3,FALSE))</f>
        <v>1894.82</v>
      </c>
      <c r="CV814" s="73"/>
      <c r="CW814" s="73"/>
      <c r="CX814" s="73"/>
      <c r="CY814" s="73"/>
      <c r="CZ814" s="74"/>
      <c r="DA814" s="72">
        <f>IF($A814="-","-",ROUND(VLOOKUP($A814+ROUND(LEFT(DA$807,2)/24,5),'[1]ОАО "АТС"'!$A$30:$F$773,6,FALSE)+HLOOKUP($DL$805,'[1]Сбытовая надбавка'!$F$5:$H$6,2,FALSE),2)+'[1]Иные услуги'!$C$6+HLOOKUP($DR$804,'[1]Услуги по передаче'!$G$5:$J$7,3,FALSE))</f>
        <v>1858.11</v>
      </c>
      <c r="DB814" s="73"/>
      <c r="DC814" s="73"/>
      <c r="DD814" s="73"/>
      <c r="DE814" s="73"/>
      <c r="DF814" s="74"/>
      <c r="DG814" s="72">
        <f>IF($A814="-","-",ROUND(VLOOKUP($A814+ROUND(LEFT(DG$807,2)/24,5),'[1]ОАО "АТС"'!$A$30:$F$773,6,FALSE)+HLOOKUP($DL$805,'[1]Сбытовая надбавка'!$F$5:$H$6,2,FALSE),2)+'[1]Иные услуги'!$C$6+HLOOKUP($DR$804,'[1]Услуги по передаче'!$G$5:$J$7,3,FALSE))</f>
        <v>1869.29</v>
      </c>
      <c r="DH814" s="73"/>
      <c r="DI814" s="73"/>
      <c r="DJ814" s="73"/>
      <c r="DK814" s="73"/>
      <c r="DL814" s="74"/>
      <c r="DM814" s="72">
        <f>IF($A814="-","-",ROUND(VLOOKUP($A814+ROUND(LEFT(DM$807,2)/24,5),'[1]ОАО "АТС"'!$A$30:$F$773,6,FALSE)+HLOOKUP($DL$805,'[1]Сбытовая надбавка'!$F$5:$H$6,2,FALSE),2)+'[1]Иные услуги'!$C$6+HLOOKUP($DR$804,'[1]Услуги по передаче'!$G$5:$J$7,3,FALSE))</f>
        <v>1930.6599999999999</v>
      </c>
      <c r="DN814" s="73"/>
      <c r="DO814" s="73"/>
      <c r="DP814" s="73"/>
      <c r="DQ814" s="73"/>
      <c r="DR814" s="74"/>
      <c r="DS814" s="72">
        <f>IF($A814="-","-",ROUND(VLOOKUP($A814+ROUND(LEFT(DS$807,2)/24,5),'[1]ОАО "АТС"'!$A$30:$F$773,6,FALSE)+HLOOKUP($DL$805,'[1]Сбытовая надбавка'!$F$5:$H$6,2,FALSE),2)+'[1]Иные услуги'!$C$6+HLOOKUP($DR$804,'[1]Услуги по передаче'!$G$5:$J$7,3,FALSE))</f>
        <v>1930.55</v>
      </c>
      <c r="DT814" s="73"/>
      <c r="DU814" s="73"/>
      <c r="DV814" s="73"/>
      <c r="DW814" s="73"/>
      <c r="DX814" s="74"/>
      <c r="DY814" s="72">
        <f>IF($A814="-","-",ROUND(VLOOKUP($A814+ROUND(LEFT(DY$807,2)/24,5),'[1]ОАО "АТС"'!$A$30:$F$773,6,FALSE)+HLOOKUP($DL$805,'[1]Сбытовая надбавка'!$F$5:$H$6,2,FALSE),2)+'[1]Иные услуги'!$C$6+HLOOKUP($DR$804,'[1]Услуги по передаче'!$G$5:$J$7,3,FALSE))</f>
        <v>1883.98</v>
      </c>
      <c r="DZ814" s="73"/>
      <c r="EA814" s="73"/>
      <c r="EB814" s="73"/>
      <c r="EC814" s="73"/>
      <c r="ED814" s="74"/>
      <c r="EE814" s="72">
        <f>IF($A814="-","-",ROUND(VLOOKUP($A814+ROUND(LEFT(EE$807,2)/24,5),'[1]ОАО "АТС"'!$A$30:$F$773,6,FALSE)+HLOOKUP($DL$805,'[1]Сбытовая надбавка'!$F$5:$H$6,2,FALSE),2)+'[1]Иные услуги'!$C$6+HLOOKUP($DR$804,'[1]Услуги по передаче'!$G$5:$J$7,3,FALSE))</f>
        <v>1829.59</v>
      </c>
      <c r="EF814" s="73"/>
      <c r="EG814" s="73"/>
      <c r="EH814" s="73"/>
      <c r="EI814" s="73"/>
      <c r="EJ814" s="74"/>
      <c r="EK814" s="72">
        <f>IF($A814="-","-",ROUND(VLOOKUP($A814+ROUND(LEFT(EK$807,2)/24,5),'[1]ОАО "АТС"'!$A$30:$F$773,6,FALSE)+HLOOKUP($DL$805,'[1]Сбытовая надбавка'!$F$5:$H$6,2,FALSE),2)+'[1]Иные услуги'!$C$6+HLOOKUP($DR$804,'[1]Услуги по передаче'!$G$5:$J$7,3,FALSE))</f>
        <v>2031.79</v>
      </c>
      <c r="EL814" s="73"/>
      <c r="EM814" s="73"/>
      <c r="EN814" s="73"/>
      <c r="EO814" s="73"/>
      <c r="EP814" s="74"/>
      <c r="EQ814" s="72">
        <f>IF($A814="-","-",ROUND(VLOOKUP($A814+ROUND(LEFT(EQ$807,2)/24,5),'[1]ОАО "АТС"'!$A$30:$F$773,6,FALSE)+HLOOKUP($DL$805,'[1]Сбытовая надбавка'!$F$5:$H$6,2,FALSE),2)+'[1]Иные услуги'!$C$6+HLOOKUP($DR$804,'[1]Услуги по передаче'!$G$5:$J$7,3,FALSE))</f>
        <v>1909.3799999999999</v>
      </c>
      <c r="ER814" s="73"/>
      <c r="ES814" s="73"/>
      <c r="ET814" s="73"/>
      <c r="EU814" s="73"/>
      <c r="EV814" s="74"/>
    </row>
    <row r="815" spans="1:152" s="38" customFormat="1" ht="15.75" customHeight="1" x14ac:dyDescent="0.2">
      <c r="A815" s="69">
        <f>$A$122</f>
        <v>44993</v>
      </c>
      <c r="B815" s="70"/>
      <c r="C815" s="70"/>
      <c r="D815" s="70"/>
      <c r="E815" s="70"/>
      <c r="F815" s="70"/>
      <c r="G815" s="70"/>
      <c r="H815" s="71"/>
      <c r="I815" s="72">
        <f>IF($A815="-","-",ROUND(VLOOKUP($A815+ROUND(LEFT(I$807,1)/24,5),'[1]ОАО "АТС"'!$A$30:$F$773,6,FALSE)+HLOOKUP($DL$805,'[1]Сбытовая надбавка'!$F$5:$H$6,2,FALSE),2)+'[1]Иные услуги'!$C$6+HLOOKUP($DR$804,'[1]Услуги по передаче'!$G$5:$J$7,3,FALSE))</f>
        <v>1864.73</v>
      </c>
      <c r="J815" s="73"/>
      <c r="K815" s="73"/>
      <c r="L815" s="73"/>
      <c r="M815" s="73"/>
      <c r="N815" s="74"/>
      <c r="O815" s="72">
        <f>IF($A815="-","-",ROUND(VLOOKUP($A815+ROUND(LEFT(O$807,1)/24,5),'[1]ОАО "АТС"'!$A$30:$F$773,6,FALSE)+HLOOKUP($DL$805,'[1]Сбытовая надбавка'!$F$5:$H$6,2,FALSE),2)+'[1]Иные услуги'!$C$6+HLOOKUP($DR$804,'[1]Услуги по передаче'!$G$5:$J$7,3,FALSE))</f>
        <v>1833.79</v>
      </c>
      <c r="P815" s="73"/>
      <c r="Q815" s="73"/>
      <c r="R815" s="73"/>
      <c r="S815" s="73"/>
      <c r="T815" s="74"/>
      <c r="U815" s="72">
        <f>IF($A815="-","-",ROUND(VLOOKUP($A815+ROUND(LEFT(U$807,1)/24,5),'[1]ОАО "АТС"'!$A$30:$F$773,6,FALSE)+HLOOKUP($DL$805,'[1]Сбытовая надбавка'!$F$5:$H$6,2,FALSE),2)+'[1]Иные услуги'!$C$6+HLOOKUP($DR$804,'[1]Услуги по передаче'!$G$5:$J$7,3,FALSE))</f>
        <v>1834.4699999999998</v>
      </c>
      <c r="V815" s="73"/>
      <c r="W815" s="73"/>
      <c r="X815" s="73"/>
      <c r="Y815" s="73"/>
      <c r="Z815" s="74"/>
      <c r="AA815" s="72">
        <f>IF($A815="-","-",ROUND(VLOOKUP($A815+ROUND(LEFT(AA$807,1)/24,5),'[1]ОАО "АТС"'!$A$30:$F$773,6,FALSE)+HLOOKUP($DL$805,'[1]Сбытовая надбавка'!$F$5:$H$6,2,FALSE),2)+'[1]Иные услуги'!$C$6+HLOOKUP($DR$804,'[1]Услуги по передаче'!$G$5:$J$7,3,FALSE))</f>
        <v>1834.3999999999999</v>
      </c>
      <c r="AB815" s="73"/>
      <c r="AC815" s="73"/>
      <c r="AD815" s="73"/>
      <c r="AE815" s="73"/>
      <c r="AF815" s="74"/>
      <c r="AG815" s="72">
        <f>IF($A815="-","-",ROUND(VLOOKUP($A815+ROUND(LEFT(AG$807,1)/24,5),'[1]ОАО "АТС"'!$A$30:$F$773,6,FALSE)+HLOOKUP($DL$805,'[1]Сбытовая надбавка'!$F$5:$H$6,2,FALSE),2)+'[1]Иные услуги'!$C$6+HLOOKUP($DR$804,'[1]Услуги по передаче'!$G$5:$J$7,3,FALSE))</f>
        <v>1834.3799999999999</v>
      </c>
      <c r="AH815" s="73"/>
      <c r="AI815" s="73"/>
      <c r="AJ815" s="73"/>
      <c r="AK815" s="73"/>
      <c r="AL815" s="74"/>
      <c r="AM815" s="72">
        <f>IF($A815="-","-",ROUND(VLOOKUP($A815+ROUND(LEFT(AM$807,1)/24,5),'[1]ОАО "АТС"'!$A$30:$F$773,6,FALSE)+HLOOKUP($DL$805,'[1]Сбытовая надбавка'!$F$5:$H$6,2,FALSE),2)+'[1]Иные услуги'!$C$6+HLOOKUP($DR$804,'[1]Услуги по передаче'!$G$5:$J$7,3,FALSE))</f>
        <v>1834.08</v>
      </c>
      <c r="AN815" s="73"/>
      <c r="AO815" s="73"/>
      <c r="AP815" s="73"/>
      <c r="AQ815" s="73"/>
      <c r="AR815" s="74"/>
      <c r="AS815" s="72">
        <f>IF($A815="-","-",ROUND(VLOOKUP($A815+ROUND(LEFT(AS$807,1)/24,5),'[1]ОАО "АТС"'!$A$30:$F$773,6,FALSE)+HLOOKUP($DL$805,'[1]Сбытовая надбавка'!$F$5:$H$6,2,FALSE),2)+'[1]Иные услуги'!$C$6+HLOOKUP($DR$804,'[1]Услуги по передаче'!$G$5:$J$7,3,FALSE))</f>
        <v>1833.29</v>
      </c>
      <c r="AT815" s="73"/>
      <c r="AU815" s="73"/>
      <c r="AV815" s="73"/>
      <c r="AW815" s="73"/>
      <c r="AX815" s="74"/>
      <c r="AY815" s="72">
        <f>IF($A815="-","-",ROUND(VLOOKUP($A815+ROUND(LEFT(AY$807,1)/24,5),'[1]ОАО "АТС"'!$A$30:$F$773,6,FALSE)+HLOOKUP($DL$805,'[1]Сбытовая надбавка'!$F$5:$H$6,2,FALSE),2)+'[1]Иные услуги'!$C$6+HLOOKUP($DR$804,'[1]Услуги по передаче'!$G$5:$J$7,3,FALSE))</f>
        <v>1842.9299999999998</v>
      </c>
      <c r="AZ815" s="73"/>
      <c r="BA815" s="73"/>
      <c r="BB815" s="73"/>
      <c r="BC815" s="73"/>
      <c r="BD815" s="74"/>
      <c r="BE815" s="72">
        <f>IF($A815="-","-",ROUND(VLOOKUP($A815+ROUND(LEFT(BE$807,1)/24,5),'[1]ОАО "АТС"'!$A$30:$F$773,6,FALSE)+HLOOKUP($DL$805,'[1]Сбытовая надбавка'!$F$5:$H$6,2,FALSE),2)+'[1]Иные услуги'!$C$6+HLOOKUP($DR$804,'[1]Услуги по передаче'!$G$5:$J$7,3,FALSE))</f>
        <v>1833.1999999999998</v>
      </c>
      <c r="BF815" s="73"/>
      <c r="BG815" s="73"/>
      <c r="BH815" s="73"/>
      <c r="BI815" s="73"/>
      <c r="BJ815" s="74"/>
      <c r="BK815" s="72">
        <f>IF($A815="-","-",ROUND(VLOOKUP($A815+ROUND(LEFT(BK$807,1)/24,5),'[1]ОАО "АТС"'!$A$30:$F$773,6,FALSE)+HLOOKUP($DL$805,'[1]Сбытовая надбавка'!$F$5:$H$6,2,FALSE),2)+'[1]Иные услуги'!$C$6+HLOOKUP($DR$804,'[1]Услуги по передаче'!$G$5:$J$7,3,FALSE))</f>
        <v>1835.05</v>
      </c>
      <c r="BL815" s="73"/>
      <c r="BM815" s="73"/>
      <c r="BN815" s="73"/>
      <c r="BO815" s="73"/>
      <c r="BP815" s="74"/>
      <c r="BQ815" s="72">
        <f>IF($A815="-","-",ROUND(VLOOKUP($A815+ROUND(LEFT(BQ$807,2)/24,5),'[1]ОАО "АТС"'!$A$30:$F$773,6,FALSE)+HLOOKUP($DL$805,'[1]Сбытовая надбавка'!$F$5:$H$6,2,FALSE),2)+'[1]Иные услуги'!$C$6+HLOOKUP($DR$804,'[1]Услуги по передаче'!$G$5:$J$7,3,FALSE))</f>
        <v>1856.07</v>
      </c>
      <c r="BR815" s="73"/>
      <c r="BS815" s="73"/>
      <c r="BT815" s="73"/>
      <c r="BU815" s="73"/>
      <c r="BV815" s="74"/>
      <c r="BW815" s="72">
        <f>IF($A815="-","-",ROUND(VLOOKUP($A815+ROUND(LEFT(BW$807,2)/24,5),'[1]ОАО "АТС"'!$A$30:$F$773,6,FALSE)+HLOOKUP($DL$805,'[1]Сбытовая надбавка'!$F$5:$H$6,2,FALSE),2)+'[1]Иные услуги'!$C$6+HLOOKUP($DR$804,'[1]Услуги по передаче'!$G$5:$J$7,3,FALSE))</f>
        <v>1862.2099999999998</v>
      </c>
      <c r="BX815" s="73"/>
      <c r="BY815" s="73"/>
      <c r="BZ815" s="73"/>
      <c r="CA815" s="73"/>
      <c r="CB815" s="74"/>
      <c r="CC815" s="72">
        <f>IF($A815="-","-",ROUND(VLOOKUP($A815+ROUND(LEFT(CC$807,2)/24,5),'[1]ОАО "АТС"'!$A$30:$F$773,6,FALSE)+HLOOKUP($DL$805,'[1]Сбытовая надбавка'!$F$5:$H$6,2,FALSE),2)+'[1]Иные услуги'!$C$6+HLOOKUP($DR$804,'[1]Услуги по передаче'!$G$5:$J$7,3,FALSE))</f>
        <v>1835.3</v>
      </c>
      <c r="CD815" s="73"/>
      <c r="CE815" s="73"/>
      <c r="CF815" s="73"/>
      <c r="CG815" s="73"/>
      <c r="CH815" s="74"/>
      <c r="CI815" s="72">
        <f>IF($A815="-","-",ROUND(VLOOKUP($A815+ROUND(LEFT(CI$807,2)/24,5),'[1]ОАО "АТС"'!$A$30:$F$773,6,FALSE)+HLOOKUP($DL$805,'[1]Сбытовая надбавка'!$F$5:$H$6,2,FALSE),2)+'[1]Иные услуги'!$C$6+HLOOKUP($DR$804,'[1]Услуги по передаче'!$G$5:$J$7,3,FALSE))</f>
        <v>1835.6499999999999</v>
      </c>
      <c r="CJ815" s="73"/>
      <c r="CK815" s="73"/>
      <c r="CL815" s="73"/>
      <c r="CM815" s="73"/>
      <c r="CN815" s="74"/>
      <c r="CO815" s="72">
        <f>IF($A815="-","-",ROUND(VLOOKUP($A815+ROUND(LEFT(CO$807,2)/24,5),'[1]ОАО "АТС"'!$A$30:$F$773,6,FALSE)+HLOOKUP($DL$805,'[1]Сбытовая надбавка'!$F$5:$H$6,2,FALSE),2)+'[1]Иные услуги'!$C$6+HLOOKUP($DR$804,'[1]Услуги по передаче'!$G$5:$J$7,3,FALSE))</f>
        <v>1835.57</v>
      </c>
      <c r="CP815" s="73"/>
      <c r="CQ815" s="73"/>
      <c r="CR815" s="73"/>
      <c r="CS815" s="73"/>
      <c r="CT815" s="74"/>
      <c r="CU815" s="72">
        <f>IF($A815="-","-",ROUND(VLOOKUP($A815+ROUND(LEFT(CU$807,2)/24,5),'[1]ОАО "АТС"'!$A$30:$F$773,6,FALSE)+HLOOKUP($DL$805,'[1]Сбытовая надбавка'!$F$5:$H$6,2,FALSE),2)+'[1]Иные услуги'!$C$6+HLOOKUP($DR$804,'[1]Услуги по передаче'!$G$5:$J$7,3,FALSE))</f>
        <v>1852.1299999999999</v>
      </c>
      <c r="CV815" s="73"/>
      <c r="CW815" s="73"/>
      <c r="CX815" s="73"/>
      <c r="CY815" s="73"/>
      <c r="CZ815" s="74"/>
      <c r="DA815" s="72">
        <f>IF($A815="-","-",ROUND(VLOOKUP($A815+ROUND(LEFT(DA$807,2)/24,5),'[1]ОАО "АТС"'!$A$30:$F$773,6,FALSE)+HLOOKUP($DL$805,'[1]Сбытовая надбавка'!$F$5:$H$6,2,FALSE),2)+'[1]Иные услуги'!$C$6+HLOOKUP($DR$804,'[1]Услуги по передаче'!$G$5:$J$7,3,FALSE))</f>
        <v>1860.08</v>
      </c>
      <c r="DB815" s="73"/>
      <c r="DC815" s="73"/>
      <c r="DD815" s="73"/>
      <c r="DE815" s="73"/>
      <c r="DF815" s="74"/>
      <c r="DG815" s="72">
        <f>IF($A815="-","-",ROUND(VLOOKUP($A815+ROUND(LEFT(DG$807,2)/24,5),'[1]ОАО "АТС"'!$A$30:$F$773,6,FALSE)+HLOOKUP($DL$805,'[1]Сбытовая надбавка'!$F$5:$H$6,2,FALSE),2)+'[1]Иные услуги'!$C$6+HLOOKUP($DR$804,'[1]Услуги по передаче'!$G$5:$J$7,3,FALSE))</f>
        <v>1866.6599999999999</v>
      </c>
      <c r="DH815" s="73"/>
      <c r="DI815" s="73"/>
      <c r="DJ815" s="73"/>
      <c r="DK815" s="73"/>
      <c r="DL815" s="74"/>
      <c r="DM815" s="72">
        <f>IF($A815="-","-",ROUND(VLOOKUP($A815+ROUND(LEFT(DM$807,2)/24,5),'[1]ОАО "АТС"'!$A$30:$F$773,6,FALSE)+HLOOKUP($DL$805,'[1]Сбытовая надбавка'!$F$5:$H$6,2,FALSE),2)+'[1]Иные услуги'!$C$6+HLOOKUP($DR$804,'[1]Услуги по передаче'!$G$5:$J$7,3,FALSE))</f>
        <v>1944.8</v>
      </c>
      <c r="DN815" s="73"/>
      <c r="DO815" s="73"/>
      <c r="DP815" s="73"/>
      <c r="DQ815" s="73"/>
      <c r="DR815" s="74"/>
      <c r="DS815" s="72">
        <f>IF($A815="-","-",ROUND(VLOOKUP($A815+ROUND(LEFT(DS$807,2)/24,5),'[1]ОАО "АТС"'!$A$30:$F$773,6,FALSE)+HLOOKUP($DL$805,'[1]Сбытовая надбавка'!$F$5:$H$6,2,FALSE),2)+'[1]Иные услуги'!$C$6+HLOOKUP($DR$804,'[1]Услуги по передаче'!$G$5:$J$7,3,FALSE))</f>
        <v>1972.81</v>
      </c>
      <c r="DT815" s="73"/>
      <c r="DU815" s="73"/>
      <c r="DV815" s="73"/>
      <c r="DW815" s="73"/>
      <c r="DX815" s="74"/>
      <c r="DY815" s="72">
        <f>IF($A815="-","-",ROUND(VLOOKUP($A815+ROUND(LEFT(DY$807,2)/24,5),'[1]ОАО "АТС"'!$A$30:$F$773,6,FALSE)+HLOOKUP($DL$805,'[1]Сбытовая надбавка'!$F$5:$H$6,2,FALSE),2)+'[1]Иные услуги'!$C$6+HLOOKUP($DR$804,'[1]Услуги по передаче'!$G$5:$J$7,3,FALSE))</f>
        <v>1862.6399999999999</v>
      </c>
      <c r="DZ815" s="73"/>
      <c r="EA815" s="73"/>
      <c r="EB815" s="73"/>
      <c r="EC815" s="73"/>
      <c r="ED815" s="74"/>
      <c r="EE815" s="72">
        <f>IF($A815="-","-",ROUND(VLOOKUP($A815+ROUND(LEFT(EE$807,2)/24,5),'[1]ОАО "АТС"'!$A$30:$F$773,6,FALSE)+HLOOKUP($DL$805,'[1]Сбытовая надбавка'!$F$5:$H$6,2,FALSE),2)+'[1]Иные услуги'!$C$6+HLOOKUP($DR$804,'[1]Услуги по передаче'!$G$5:$J$7,3,FALSE))</f>
        <v>1831.1499999999999</v>
      </c>
      <c r="EF815" s="73"/>
      <c r="EG815" s="73"/>
      <c r="EH815" s="73"/>
      <c r="EI815" s="73"/>
      <c r="EJ815" s="74"/>
      <c r="EK815" s="72">
        <f>IF($A815="-","-",ROUND(VLOOKUP($A815+ROUND(LEFT(EK$807,2)/24,5),'[1]ОАО "АТС"'!$A$30:$F$773,6,FALSE)+HLOOKUP($DL$805,'[1]Сбытовая надбавка'!$F$5:$H$6,2,FALSE),2)+'[1]Иные услуги'!$C$6+HLOOKUP($DR$804,'[1]Услуги по передаче'!$G$5:$J$7,3,FALSE))</f>
        <v>2015.02</v>
      </c>
      <c r="EL815" s="73"/>
      <c r="EM815" s="73"/>
      <c r="EN815" s="73"/>
      <c r="EO815" s="73"/>
      <c r="EP815" s="74"/>
      <c r="EQ815" s="72">
        <f>IF($A815="-","-",ROUND(VLOOKUP($A815+ROUND(LEFT(EQ$807,2)/24,5),'[1]ОАО "АТС"'!$A$30:$F$773,6,FALSE)+HLOOKUP($DL$805,'[1]Сбытовая надбавка'!$F$5:$H$6,2,FALSE),2)+'[1]Иные услуги'!$C$6+HLOOKUP($DR$804,'[1]Услуги по передаче'!$G$5:$J$7,3,FALSE))</f>
        <v>1905.6699999999998</v>
      </c>
      <c r="ER815" s="73"/>
      <c r="ES815" s="73"/>
      <c r="ET815" s="73"/>
      <c r="EU815" s="73"/>
      <c r="EV815" s="74"/>
    </row>
    <row r="816" spans="1:152" s="38" customFormat="1" ht="15.75" customHeight="1" x14ac:dyDescent="0.2">
      <c r="A816" s="69">
        <f>$A$123</f>
        <v>44994</v>
      </c>
      <c r="B816" s="70"/>
      <c r="C816" s="70"/>
      <c r="D816" s="70"/>
      <c r="E816" s="70"/>
      <c r="F816" s="70"/>
      <c r="G816" s="70"/>
      <c r="H816" s="71"/>
      <c r="I816" s="72">
        <f>IF($A816="-","-",ROUND(VLOOKUP($A816+ROUND(LEFT(I$807,1)/24,5),'[1]ОАО "АТС"'!$A$30:$F$773,6,FALSE)+HLOOKUP($DL$805,'[1]Сбытовая надбавка'!$F$5:$H$6,2,FALSE),2)+'[1]Иные услуги'!$C$6+HLOOKUP($DR$804,'[1]Услуги по передаче'!$G$5:$J$7,3,FALSE))</f>
        <v>1838.24</v>
      </c>
      <c r="J816" s="73"/>
      <c r="K816" s="73"/>
      <c r="L816" s="73"/>
      <c r="M816" s="73"/>
      <c r="N816" s="74"/>
      <c r="O816" s="72">
        <f>IF($A816="-","-",ROUND(VLOOKUP($A816+ROUND(LEFT(O$807,1)/24,5),'[1]ОАО "АТС"'!$A$30:$F$773,6,FALSE)+HLOOKUP($DL$805,'[1]Сбытовая надбавка'!$F$5:$H$6,2,FALSE),2)+'[1]Иные услуги'!$C$6+HLOOKUP($DR$804,'[1]Услуги по передаче'!$G$5:$J$7,3,FALSE))</f>
        <v>1833.81</v>
      </c>
      <c r="P816" s="73"/>
      <c r="Q816" s="73"/>
      <c r="R816" s="73"/>
      <c r="S816" s="73"/>
      <c r="T816" s="74"/>
      <c r="U816" s="72">
        <f>IF($A816="-","-",ROUND(VLOOKUP($A816+ROUND(LEFT(U$807,1)/24,5),'[1]ОАО "АТС"'!$A$30:$F$773,6,FALSE)+HLOOKUP($DL$805,'[1]Сбытовая надбавка'!$F$5:$H$6,2,FALSE),2)+'[1]Иные услуги'!$C$6+HLOOKUP($DR$804,'[1]Услуги по передаче'!$G$5:$J$7,3,FALSE))</f>
        <v>1834.4499999999998</v>
      </c>
      <c r="V816" s="73"/>
      <c r="W816" s="73"/>
      <c r="X816" s="73"/>
      <c r="Y816" s="73"/>
      <c r="Z816" s="74"/>
      <c r="AA816" s="72">
        <f>IF($A816="-","-",ROUND(VLOOKUP($A816+ROUND(LEFT(AA$807,1)/24,5),'[1]ОАО "АТС"'!$A$30:$F$773,6,FALSE)+HLOOKUP($DL$805,'[1]Сбытовая надбавка'!$F$5:$H$6,2,FALSE),2)+'[1]Иные услуги'!$C$6+HLOOKUP($DR$804,'[1]Услуги по передаче'!$G$5:$J$7,3,FALSE))</f>
        <v>1834.36</v>
      </c>
      <c r="AB816" s="73"/>
      <c r="AC816" s="73"/>
      <c r="AD816" s="73"/>
      <c r="AE816" s="73"/>
      <c r="AF816" s="74"/>
      <c r="AG816" s="72">
        <f>IF($A816="-","-",ROUND(VLOOKUP($A816+ROUND(LEFT(AG$807,1)/24,5),'[1]ОАО "АТС"'!$A$30:$F$773,6,FALSE)+HLOOKUP($DL$805,'[1]Сбытовая надбавка'!$F$5:$H$6,2,FALSE),2)+'[1]Иные услуги'!$C$6+HLOOKUP($DR$804,'[1]Услуги по передаче'!$G$5:$J$7,3,FALSE))</f>
        <v>1834.29</v>
      </c>
      <c r="AH816" s="73"/>
      <c r="AI816" s="73"/>
      <c r="AJ816" s="73"/>
      <c r="AK816" s="73"/>
      <c r="AL816" s="74"/>
      <c r="AM816" s="72">
        <f>IF($A816="-","-",ROUND(VLOOKUP($A816+ROUND(LEFT(AM$807,1)/24,5),'[1]ОАО "АТС"'!$A$30:$F$773,6,FALSE)+HLOOKUP($DL$805,'[1]Сбытовая надбавка'!$F$5:$H$6,2,FALSE),2)+'[1]Иные услуги'!$C$6+HLOOKUP($DR$804,'[1]Услуги по передаче'!$G$5:$J$7,3,FALSE))</f>
        <v>1834.1299999999999</v>
      </c>
      <c r="AN816" s="73"/>
      <c r="AO816" s="73"/>
      <c r="AP816" s="73"/>
      <c r="AQ816" s="73"/>
      <c r="AR816" s="74"/>
      <c r="AS816" s="72">
        <f>IF($A816="-","-",ROUND(VLOOKUP($A816+ROUND(LEFT(AS$807,1)/24,5),'[1]ОАО "АТС"'!$A$30:$F$773,6,FALSE)+HLOOKUP($DL$805,'[1]Сбытовая надбавка'!$F$5:$H$6,2,FALSE),2)+'[1]Иные услуги'!$C$6+HLOOKUP($DR$804,'[1]Услуги по передаче'!$G$5:$J$7,3,FALSE))</f>
        <v>1852.49</v>
      </c>
      <c r="AT816" s="73"/>
      <c r="AU816" s="73"/>
      <c r="AV816" s="73"/>
      <c r="AW816" s="73"/>
      <c r="AX816" s="74"/>
      <c r="AY816" s="72">
        <f>IF($A816="-","-",ROUND(VLOOKUP($A816+ROUND(LEFT(AY$807,1)/24,5),'[1]ОАО "АТС"'!$A$30:$F$773,6,FALSE)+HLOOKUP($DL$805,'[1]Сбытовая надбавка'!$F$5:$H$6,2,FALSE),2)+'[1]Иные услуги'!$C$6+HLOOKUP($DR$804,'[1]Услуги по передаче'!$G$5:$J$7,3,FALSE))</f>
        <v>1912.6999999999998</v>
      </c>
      <c r="AZ816" s="73"/>
      <c r="BA816" s="73"/>
      <c r="BB816" s="73"/>
      <c r="BC816" s="73"/>
      <c r="BD816" s="74"/>
      <c r="BE816" s="72">
        <f>IF($A816="-","-",ROUND(VLOOKUP($A816+ROUND(LEFT(BE$807,1)/24,5),'[1]ОАО "АТС"'!$A$30:$F$773,6,FALSE)+HLOOKUP($DL$805,'[1]Сбытовая надбавка'!$F$5:$H$6,2,FALSE),2)+'[1]Иные услуги'!$C$6+HLOOKUP($DR$804,'[1]Услуги по передаче'!$G$5:$J$7,3,FALSE))</f>
        <v>1834.1599999999999</v>
      </c>
      <c r="BF816" s="73"/>
      <c r="BG816" s="73"/>
      <c r="BH816" s="73"/>
      <c r="BI816" s="73"/>
      <c r="BJ816" s="74"/>
      <c r="BK816" s="72">
        <f>IF($A816="-","-",ROUND(VLOOKUP($A816+ROUND(LEFT(BK$807,1)/24,5),'[1]ОАО "АТС"'!$A$30:$F$773,6,FALSE)+HLOOKUP($DL$805,'[1]Сбытовая надбавка'!$F$5:$H$6,2,FALSE),2)+'[1]Иные услуги'!$C$6+HLOOKUP($DR$804,'[1]Услуги по передаче'!$G$5:$J$7,3,FALSE))</f>
        <v>1871.58</v>
      </c>
      <c r="BL816" s="73"/>
      <c r="BM816" s="73"/>
      <c r="BN816" s="73"/>
      <c r="BO816" s="73"/>
      <c r="BP816" s="74"/>
      <c r="BQ816" s="72">
        <f>IF($A816="-","-",ROUND(VLOOKUP($A816+ROUND(LEFT(BQ$807,2)/24,5),'[1]ОАО "АТС"'!$A$30:$F$773,6,FALSE)+HLOOKUP($DL$805,'[1]Сбытовая надбавка'!$F$5:$H$6,2,FALSE),2)+'[1]Иные услуги'!$C$6+HLOOKUP($DR$804,'[1]Услуги по передаче'!$G$5:$J$7,3,FALSE))</f>
        <v>1899.9499999999998</v>
      </c>
      <c r="BR816" s="73"/>
      <c r="BS816" s="73"/>
      <c r="BT816" s="73"/>
      <c r="BU816" s="73"/>
      <c r="BV816" s="74"/>
      <c r="BW816" s="72">
        <f>IF($A816="-","-",ROUND(VLOOKUP($A816+ROUND(LEFT(BW$807,2)/24,5),'[1]ОАО "АТС"'!$A$30:$F$773,6,FALSE)+HLOOKUP($DL$805,'[1]Сбытовая надбавка'!$F$5:$H$6,2,FALSE),2)+'[1]Иные услуги'!$C$6+HLOOKUP($DR$804,'[1]Услуги по передаче'!$G$5:$J$7,3,FALSE))</f>
        <v>1893.1799999999998</v>
      </c>
      <c r="BX816" s="73"/>
      <c r="BY816" s="73"/>
      <c r="BZ816" s="73"/>
      <c r="CA816" s="73"/>
      <c r="CB816" s="74"/>
      <c r="CC816" s="72">
        <f>IF($A816="-","-",ROUND(VLOOKUP($A816+ROUND(LEFT(CC$807,2)/24,5),'[1]ОАО "АТС"'!$A$30:$F$773,6,FALSE)+HLOOKUP($DL$805,'[1]Сбытовая надбавка'!$F$5:$H$6,2,FALSE),2)+'[1]Иные услуги'!$C$6+HLOOKUP($DR$804,'[1]Услуги по передаче'!$G$5:$J$7,3,FALSE))</f>
        <v>1849.8</v>
      </c>
      <c r="CD816" s="73"/>
      <c r="CE816" s="73"/>
      <c r="CF816" s="73"/>
      <c r="CG816" s="73"/>
      <c r="CH816" s="74"/>
      <c r="CI816" s="72">
        <f>IF($A816="-","-",ROUND(VLOOKUP($A816+ROUND(LEFT(CI$807,2)/24,5),'[1]ОАО "АТС"'!$A$30:$F$773,6,FALSE)+HLOOKUP($DL$805,'[1]Сбытовая надбавка'!$F$5:$H$6,2,FALSE),2)+'[1]Иные услуги'!$C$6+HLOOKUP($DR$804,'[1]Услуги по передаче'!$G$5:$J$7,3,FALSE))</f>
        <v>1842.09</v>
      </c>
      <c r="CJ816" s="73"/>
      <c r="CK816" s="73"/>
      <c r="CL816" s="73"/>
      <c r="CM816" s="73"/>
      <c r="CN816" s="74"/>
      <c r="CO816" s="72">
        <f>IF($A816="-","-",ROUND(VLOOKUP($A816+ROUND(LEFT(CO$807,2)/24,5),'[1]ОАО "АТС"'!$A$30:$F$773,6,FALSE)+HLOOKUP($DL$805,'[1]Сбытовая надбавка'!$F$5:$H$6,2,FALSE),2)+'[1]Иные услуги'!$C$6+HLOOKUP($DR$804,'[1]Услуги по передаче'!$G$5:$J$7,3,FALSE))</f>
        <v>1850.28</v>
      </c>
      <c r="CP816" s="73"/>
      <c r="CQ816" s="73"/>
      <c r="CR816" s="73"/>
      <c r="CS816" s="73"/>
      <c r="CT816" s="74"/>
      <c r="CU816" s="72">
        <f>IF($A816="-","-",ROUND(VLOOKUP($A816+ROUND(LEFT(CU$807,2)/24,5),'[1]ОАО "АТС"'!$A$30:$F$773,6,FALSE)+HLOOKUP($DL$805,'[1]Сбытовая надбавка'!$F$5:$H$6,2,FALSE),2)+'[1]Иные услуги'!$C$6+HLOOKUP($DR$804,'[1]Услуги по передаче'!$G$5:$J$7,3,FALSE))</f>
        <v>1842.1999999999998</v>
      </c>
      <c r="CV816" s="73"/>
      <c r="CW816" s="73"/>
      <c r="CX816" s="73"/>
      <c r="CY816" s="73"/>
      <c r="CZ816" s="74"/>
      <c r="DA816" s="72">
        <f>IF($A816="-","-",ROUND(VLOOKUP($A816+ROUND(LEFT(DA$807,2)/24,5),'[1]ОАО "АТС"'!$A$30:$F$773,6,FALSE)+HLOOKUP($DL$805,'[1]Сбытовая надбавка'!$F$5:$H$6,2,FALSE),2)+'[1]Иные услуги'!$C$6+HLOOKUP($DR$804,'[1]Услуги по передаче'!$G$5:$J$7,3,FALSE))</f>
        <v>1834.6499999999999</v>
      </c>
      <c r="DB816" s="73"/>
      <c r="DC816" s="73"/>
      <c r="DD816" s="73"/>
      <c r="DE816" s="73"/>
      <c r="DF816" s="74"/>
      <c r="DG816" s="72">
        <f>IF($A816="-","-",ROUND(VLOOKUP($A816+ROUND(LEFT(DG$807,2)/24,5),'[1]ОАО "АТС"'!$A$30:$F$773,6,FALSE)+HLOOKUP($DL$805,'[1]Сбытовая надбавка'!$F$5:$H$6,2,FALSE),2)+'[1]Иные услуги'!$C$6+HLOOKUP($DR$804,'[1]Услуги по передаче'!$G$5:$J$7,3,FALSE))</f>
        <v>1862.3899999999999</v>
      </c>
      <c r="DH816" s="73"/>
      <c r="DI816" s="73"/>
      <c r="DJ816" s="73"/>
      <c r="DK816" s="73"/>
      <c r="DL816" s="74"/>
      <c r="DM816" s="72">
        <f>IF($A816="-","-",ROUND(VLOOKUP($A816+ROUND(LEFT(DM$807,2)/24,5),'[1]ОАО "АТС"'!$A$30:$F$773,6,FALSE)+HLOOKUP($DL$805,'[1]Сбытовая надбавка'!$F$5:$H$6,2,FALSE),2)+'[1]Иные услуги'!$C$6+HLOOKUP($DR$804,'[1]Услуги по передаче'!$G$5:$J$7,3,FALSE))</f>
        <v>1915.9099999999999</v>
      </c>
      <c r="DN816" s="73"/>
      <c r="DO816" s="73"/>
      <c r="DP816" s="73"/>
      <c r="DQ816" s="73"/>
      <c r="DR816" s="74"/>
      <c r="DS816" s="72">
        <f>IF($A816="-","-",ROUND(VLOOKUP($A816+ROUND(LEFT(DS$807,2)/24,5),'[1]ОАО "АТС"'!$A$30:$F$773,6,FALSE)+HLOOKUP($DL$805,'[1]Сбытовая надбавка'!$F$5:$H$6,2,FALSE),2)+'[1]Иные услуги'!$C$6+HLOOKUP($DR$804,'[1]Услуги по передаче'!$G$5:$J$7,3,FALSE))</f>
        <v>1915.7199999999998</v>
      </c>
      <c r="DT816" s="73"/>
      <c r="DU816" s="73"/>
      <c r="DV816" s="73"/>
      <c r="DW816" s="73"/>
      <c r="DX816" s="74"/>
      <c r="DY816" s="72">
        <f>IF($A816="-","-",ROUND(VLOOKUP($A816+ROUND(LEFT(DY$807,2)/24,5),'[1]ОАО "АТС"'!$A$30:$F$773,6,FALSE)+HLOOKUP($DL$805,'[1]Сбытовая надбавка'!$F$5:$H$6,2,FALSE),2)+'[1]Иные услуги'!$C$6+HLOOKUP($DR$804,'[1]Услуги по передаче'!$G$5:$J$7,3,FALSE))</f>
        <v>1865.3999999999999</v>
      </c>
      <c r="DZ816" s="73"/>
      <c r="EA816" s="73"/>
      <c r="EB816" s="73"/>
      <c r="EC816" s="73"/>
      <c r="ED816" s="74"/>
      <c r="EE816" s="72">
        <f>IF($A816="-","-",ROUND(VLOOKUP($A816+ROUND(LEFT(EE$807,2)/24,5),'[1]ОАО "АТС"'!$A$30:$F$773,6,FALSE)+HLOOKUP($DL$805,'[1]Сбытовая надбавка'!$F$5:$H$6,2,FALSE),2)+'[1]Иные услуги'!$C$6+HLOOKUP($DR$804,'[1]Услуги по передаче'!$G$5:$J$7,3,FALSE))</f>
        <v>1831.6299999999999</v>
      </c>
      <c r="EF816" s="73"/>
      <c r="EG816" s="73"/>
      <c r="EH816" s="73"/>
      <c r="EI816" s="73"/>
      <c r="EJ816" s="74"/>
      <c r="EK816" s="72">
        <f>IF($A816="-","-",ROUND(VLOOKUP($A816+ROUND(LEFT(EK$807,2)/24,5),'[1]ОАО "АТС"'!$A$30:$F$773,6,FALSE)+HLOOKUP($DL$805,'[1]Сбытовая надбавка'!$F$5:$H$6,2,FALSE),2)+'[1]Иные услуги'!$C$6+HLOOKUP($DR$804,'[1]Услуги по передаче'!$G$5:$J$7,3,FALSE))</f>
        <v>2033.36</v>
      </c>
      <c r="EL816" s="73"/>
      <c r="EM816" s="73"/>
      <c r="EN816" s="73"/>
      <c r="EO816" s="73"/>
      <c r="EP816" s="74"/>
      <c r="EQ816" s="72">
        <f>IF($A816="-","-",ROUND(VLOOKUP($A816+ROUND(LEFT(EQ$807,2)/24,5),'[1]ОАО "АТС"'!$A$30:$F$773,6,FALSE)+HLOOKUP($DL$805,'[1]Сбытовая надбавка'!$F$5:$H$6,2,FALSE),2)+'[1]Иные услуги'!$C$6+HLOOKUP($DR$804,'[1]Услуги по передаче'!$G$5:$J$7,3,FALSE))</f>
        <v>1903.8899999999999</v>
      </c>
      <c r="ER816" s="73"/>
      <c r="ES816" s="73"/>
      <c r="ET816" s="73"/>
      <c r="EU816" s="73"/>
      <c r="EV816" s="74"/>
    </row>
    <row r="817" spans="1:152" s="38" customFormat="1" ht="15.75" customHeight="1" x14ac:dyDescent="0.2">
      <c r="A817" s="69">
        <f>$A$124</f>
        <v>44995</v>
      </c>
      <c r="B817" s="70"/>
      <c r="C817" s="70"/>
      <c r="D817" s="70"/>
      <c r="E817" s="70"/>
      <c r="F817" s="70"/>
      <c r="G817" s="70"/>
      <c r="H817" s="71"/>
      <c r="I817" s="72">
        <f>IF($A817="-","-",ROUND(VLOOKUP($A817+ROUND(LEFT(I$807,1)/24,5),'[1]ОАО "АТС"'!$A$30:$F$773,6,FALSE)+HLOOKUP($DL$805,'[1]Сбытовая надбавка'!$F$5:$H$6,2,FALSE),2)+'[1]Иные услуги'!$C$6+HLOOKUP($DR$804,'[1]Услуги по передаче'!$G$5:$J$7,3,FALSE))</f>
        <v>1833.78</v>
      </c>
      <c r="J817" s="73"/>
      <c r="K817" s="73"/>
      <c r="L817" s="73"/>
      <c r="M817" s="73"/>
      <c r="N817" s="74"/>
      <c r="O817" s="72">
        <f>IF($A817="-","-",ROUND(VLOOKUP($A817+ROUND(LEFT(O$807,1)/24,5),'[1]ОАО "АТС"'!$A$30:$F$773,6,FALSE)+HLOOKUP($DL$805,'[1]Сбытовая надбавка'!$F$5:$H$6,2,FALSE),2)+'[1]Иные услуги'!$C$6+HLOOKUP($DR$804,'[1]Услуги по передаче'!$G$5:$J$7,3,FALSE))</f>
        <v>1833.81</v>
      </c>
      <c r="P817" s="73"/>
      <c r="Q817" s="73"/>
      <c r="R817" s="73"/>
      <c r="S817" s="73"/>
      <c r="T817" s="74"/>
      <c r="U817" s="72">
        <f>IF($A817="-","-",ROUND(VLOOKUP($A817+ROUND(LEFT(U$807,1)/24,5),'[1]ОАО "АТС"'!$A$30:$F$773,6,FALSE)+HLOOKUP($DL$805,'[1]Сбытовая надбавка'!$F$5:$H$6,2,FALSE),2)+'[1]Иные услуги'!$C$6+HLOOKUP($DR$804,'[1]Услуги по передаче'!$G$5:$J$7,3,FALSE))</f>
        <v>1834.4099999999999</v>
      </c>
      <c r="V817" s="73"/>
      <c r="W817" s="73"/>
      <c r="X817" s="73"/>
      <c r="Y817" s="73"/>
      <c r="Z817" s="74"/>
      <c r="AA817" s="72">
        <f>IF($A817="-","-",ROUND(VLOOKUP($A817+ROUND(LEFT(AA$807,1)/24,5),'[1]ОАО "АТС"'!$A$30:$F$773,6,FALSE)+HLOOKUP($DL$805,'[1]Сбытовая надбавка'!$F$5:$H$6,2,FALSE),2)+'[1]Иные услуги'!$C$6+HLOOKUP($DR$804,'[1]Услуги по передаче'!$G$5:$J$7,3,FALSE))</f>
        <v>1834.32</v>
      </c>
      <c r="AB817" s="73"/>
      <c r="AC817" s="73"/>
      <c r="AD817" s="73"/>
      <c r="AE817" s="73"/>
      <c r="AF817" s="74"/>
      <c r="AG817" s="72">
        <f>IF($A817="-","-",ROUND(VLOOKUP($A817+ROUND(LEFT(AG$807,1)/24,5),'[1]ОАО "АТС"'!$A$30:$F$773,6,FALSE)+HLOOKUP($DL$805,'[1]Сбытовая надбавка'!$F$5:$H$6,2,FALSE),2)+'[1]Иные услуги'!$C$6+HLOOKUP($DR$804,'[1]Услуги по передаче'!$G$5:$J$7,3,FALSE))</f>
        <v>1834.25</v>
      </c>
      <c r="AH817" s="73"/>
      <c r="AI817" s="73"/>
      <c r="AJ817" s="73"/>
      <c r="AK817" s="73"/>
      <c r="AL817" s="74"/>
      <c r="AM817" s="72">
        <f>IF($A817="-","-",ROUND(VLOOKUP($A817+ROUND(LEFT(AM$807,1)/24,5),'[1]ОАО "АТС"'!$A$30:$F$773,6,FALSE)+HLOOKUP($DL$805,'[1]Сбытовая надбавка'!$F$5:$H$6,2,FALSE),2)+'[1]Иные услуги'!$C$6+HLOOKUP($DR$804,'[1]Услуги по передаче'!$G$5:$J$7,3,FALSE))</f>
        <v>1833.8</v>
      </c>
      <c r="AN817" s="73"/>
      <c r="AO817" s="73"/>
      <c r="AP817" s="73"/>
      <c r="AQ817" s="73"/>
      <c r="AR817" s="74"/>
      <c r="AS817" s="72">
        <f>IF($A817="-","-",ROUND(VLOOKUP($A817+ROUND(LEFT(AS$807,1)/24,5),'[1]ОАО "АТС"'!$A$30:$F$773,6,FALSE)+HLOOKUP($DL$805,'[1]Сбытовая надбавка'!$F$5:$H$6,2,FALSE),2)+'[1]Иные услуги'!$C$6+HLOOKUP($DR$804,'[1]Услуги по передаче'!$G$5:$J$7,3,FALSE))</f>
        <v>1836.9299999999998</v>
      </c>
      <c r="AT817" s="73"/>
      <c r="AU817" s="73"/>
      <c r="AV817" s="73"/>
      <c r="AW817" s="73"/>
      <c r="AX817" s="74"/>
      <c r="AY817" s="72">
        <f>IF($A817="-","-",ROUND(VLOOKUP($A817+ROUND(LEFT(AY$807,1)/24,5),'[1]ОАО "АТС"'!$A$30:$F$773,6,FALSE)+HLOOKUP($DL$805,'[1]Сбытовая надбавка'!$F$5:$H$6,2,FALSE),2)+'[1]Иные услуги'!$C$6+HLOOKUP($DR$804,'[1]Услуги по передаче'!$G$5:$J$7,3,FALSE))</f>
        <v>1922.8899999999999</v>
      </c>
      <c r="AZ817" s="73"/>
      <c r="BA817" s="73"/>
      <c r="BB817" s="73"/>
      <c r="BC817" s="73"/>
      <c r="BD817" s="74"/>
      <c r="BE817" s="72">
        <f>IF($A817="-","-",ROUND(VLOOKUP($A817+ROUND(LEFT(BE$807,1)/24,5),'[1]ОАО "АТС"'!$A$30:$F$773,6,FALSE)+HLOOKUP($DL$805,'[1]Сбытовая надбавка'!$F$5:$H$6,2,FALSE),2)+'[1]Иные услуги'!$C$6+HLOOKUP($DR$804,'[1]Услуги по передаче'!$G$5:$J$7,3,FALSE))</f>
        <v>1834.28</v>
      </c>
      <c r="BF817" s="73"/>
      <c r="BG817" s="73"/>
      <c r="BH817" s="73"/>
      <c r="BI817" s="73"/>
      <c r="BJ817" s="74"/>
      <c r="BK817" s="72">
        <f>IF($A817="-","-",ROUND(VLOOKUP($A817+ROUND(LEFT(BK$807,1)/24,5),'[1]ОАО "АТС"'!$A$30:$F$773,6,FALSE)+HLOOKUP($DL$805,'[1]Сбытовая надбавка'!$F$5:$H$6,2,FALSE),2)+'[1]Иные услуги'!$C$6+HLOOKUP($DR$804,'[1]Услуги по передаче'!$G$5:$J$7,3,FALSE))</f>
        <v>1881.79</v>
      </c>
      <c r="BL817" s="73"/>
      <c r="BM817" s="73"/>
      <c r="BN817" s="73"/>
      <c r="BO817" s="73"/>
      <c r="BP817" s="74"/>
      <c r="BQ817" s="72">
        <f>IF($A817="-","-",ROUND(VLOOKUP($A817+ROUND(LEFT(BQ$807,2)/24,5),'[1]ОАО "АТС"'!$A$30:$F$773,6,FALSE)+HLOOKUP($DL$805,'[1]Сбытовая надбавка'!$F$5:$H$6,2,FALSE),2)+'[1]Иные услуги'!$C$6+HLOOKUP($DR$804,'[1]Услуги по передаче'!$G$5:$J$7,3,FALSE))</f>
        <v>1911.1</v>
      </c>
      <c r="BR817" s="73"/>
      <c r="BS817" s="73"/>
      <c r="BT817" s="73"/>
      <c r="BU817" s="73"/>
      <c r="BV817" s="74"/>
      <c r="BW817" s="72">
        <f>IF($A817="-","-",ROUND(VLOOKUP($A817+ROUND(LEFT(BW$807,2)/24,5),'[1]ОАО "АТС"'!$A$30:$F$773,6,FALSE)+HLOOKUP($DL$805,'[1]Сбытовая надбавка'!$F$5:$H$6,2,FALSE),2)+'[1]Иные услуги'!$C$6+HLOOKUP($DR$804,'[1]Услуги по передаче'!$G$5:$J$7,3,FALSE))</f>
        <v>1897.02</v>
      </c>
      <c r="BX817" s="73"/>
      <c r="BY817" s="73"/>
      <c r="BZ817" s="73"/>
      <c r="CA817" s="73"/>
      <c r="CB817" s="74"/>
      <c r="CC817" s="72">
        <f>IF($A817="-","-",ROUND(VLOOKUP($A817+ROUND(LEFT(CC$807,2)/24,5),'[1]ОАО "АТС"'!$A$30:$F$773,6,FALSE)+HLOOKUP($DL$805,'[1]Сбытовая надбавка'!$F$5:$H$6,2,FALSE),2)+'[1]Иные услуги'!$C$6+HLOOKUP($DR$804,'[1]Услуги по передаче'!$G$5:$J$7,3,FALSE))</f>
        <v>1856.6599999999999</v>
      </c>
      <c r="CD817" s="73"/>
      <c r="CE817" s="73"/>
      <c r="CF817" s="73"/>
      <c r="CG817" s="73"/>
      <c r="CH817" s="74"/>
      <c r="CI817" s="72">
        <f>IF($A817="-","-",ROUND(VLOOKUP($A817+ROUND(LEFT(CI$807,2)/24,5),'[1]ОАО "АТС"'!$A$30:$F$773,6,FALSE)+HLOOKUP($DL$805,'[1]Сбытовая надбавка'!$F$5:$H$6,2,FALSE),2)+'[1]Иные услуги'!$C$6+HLOOKUP($DR$804,'[1]Услуги по передаче'!$G$5:$J$7,3,FALSE))</f>
        <v>1849.8</v>
      </c>
      <c r="CJ817" s="73"/>
      <c r="CK817" s="73"/>
      <c r="CL817" s="73"/>
      <c r="CM817" s="73"/>
      <c r="CN817" s="74"/>
      <c r="CO817" s="72">
        <f>IF($A817="-","-",ROUND(VLOOKUP($A817+ROUND(LEFT(CO$807,2)/24,5),'[1]ОАО "АТС"'!$A$30:$F$773,6,FALSE)+HLOOKUP($DL$805,'[1]Сбытовая надбавка'!$F$5:$H$6,2,FALSE),2)+'[1]Иные услуги'!$C$6+HLOOKUP($DR$804,'[1]Услуги по передаче'!$G$5:$J$7,3,FALSE))</f>
        <v>1856.9699999999998</v>
      </c>
      <c r="CP817" s="73"/>
      <c r="CQ817" s="73"/>
      <c r="CR817" s="73"/>
      <c r="CS817" s="73"/>
      <c r="CT817" s="74"/>
      <c r="CU817" s="72">
        <f>IF($A817="-","-",ROUND(VLOOKUP($A817+ROUND(LEFT(CU$807,2)/24,5),'[1]ОАО "АТС"'!$A$30:$F$773,6,FALSE)+HLOOKUP($DL$805,'[1]Сбытовая надбавка'!$F$5:$H$6,2,FALSE),2)+'[1]Иные услуги'!$C$6+HLOOKUP($DR$804,'[1]Услуги по передаче'!$G$5:$J$7,3,FALSE))</f>
        <v>1849.74</v>
      </c>
      <c r="CV817" s="73"/>
      <c r="CW817" s="73"/>
      <c r="CX817" s="73"/>
      <c r="CY817" s="73"/>
      <c r="CZ817" s="74"/>
      <c r="DA817" s="72">
        <f>IF($A817="-","-",ROUND(VLOOKUP($A817+ROUND(LEFT(DA$807,2)/24,5),'[1]ОАО "АТС"'!$A$30:$F$773,6,FALSE)+HLOOKUP($DL$805,'[1]Сбытовая надбавка'!$F$5:$H$6,2,FALSE),2)+'[1]Иные услуги'!$C$6+HLOOKUP($DR$804,'[1]Услуги по передаче'!$G$5:$J$7,3,FALSE))</f>
        <v>1834.84</v>
      </c>
      <c r="DB817" s="73"/>
      <c r="DC817" s="73"/>
      <c r="DD817" s="73"/>
      <c r="DE817" s="73"/>
      <c r="DF817" s="74"/>
      <c r="DG817" s="72">
        <f>IF($A817="-","-",ROUND(VLOOKUP($A817+ROUND(LEFT(DG$807,2)/24,5),'[1]ОАО "АТС"'!$A$30:$F$773,6,FALSE)+HLOOKUP($DL$805,'[1]Сбытовая надбавка'!$F$5:$H$6,2,FALSE),2)+'[1]Иные услуги'!$C$6+HLOOKUP($DR$804,'[1]Услуги по передаче'!$G$5:$J$7,3,FALSE))</f>
        <v>1868.8799999999999</v>
      </c>
      <c r="DH817" s="73"/>
      <c r="DI817" s="73"/>
      <c r="DJ817" s="73"/>
      <c r="DK817" s="73"/>
      <c r="DL817" s="74"/>
      <c r="DM817" s="72">
        <f>IF($A817="-","-",ROUND(VLOOKUP($A817+ROUND(LEFT(DM$807,2)/24,5),'[1]ОАО "АТС"'!$A$30:$F$773,6,FALSE)+HLOOKUP($DL$805,'[1]Сбытовая надбавка'!$F$5:$H$6,2,FALSE),2)+'[1]Иные услуги'!$C$6+HLOOKUP($DR$804,'[1]Услуги по передаче'!$G$5:$J$7,3,FALSE))</f>
        <v>1919.8899999999999</v>
      </c>
      <c r="DN817" s="73"/>
      <c r="DO817" s="73"/>
      <c r="DP817" s="73"/>
      <c r="DQ817" s="73"/>
      <c r="DR817" s="74"/>
      <c r="DS817" s="72">
        <f>IF($A817="-","-",ROUND(VLOOKUP($A817+ROUND(LEFT(DS$807,2)/24,5),'[1]ОАО "АТС"'!$A$30:$F$773,6,FALSE)+HLOOKUP($DL$805,'[1]Сбытовая надбавка'!$F$5:$H$6,2,FALSE),2)+'[1]Иные услуги'!$C$6+HLOOKUP($DR$804,'[1]Услуги по передаче'!$G$5:$J$7,3,FALSE))</f>
        <v>1915.27</v>
      </c>
      <c r="DT817" s="73"/>
      <c r="DU817" s="73"/>
      <c r="DV817" s="73"/>
      <c r="DW817" s="73"/>
      <c r="DX817" s="74"/>
      <c r="DY817" s="72">
        <f>IF($A817="-","-",ROUND(VLOOKUP($A817+ROUND(LEFT(DY$807,2)/24,5),'[1]ОАО "АТС"'!$A$30:$F$773,6,FALSE)+HLOOKUP($DL$805,'[1]Сбытовая надбавка'!$F$5:$H$6,2,FALSE),2)+'[1]Иные услуги'!$C$6+HLOOKUP($DR$804,'[1]Услуги по передаче'!$G$5:$J$7,3,FALSE))</f>
        <v>1871.03</v>
      </c>
      <c r="DZ817" s="73"/>
      <c r="EA817" s="73"/>
      <c r="EB817" s="73"/>
      <c r="EC817" s="73"/>
      <c r="ED817" s="74"/>
      <c r="EE817" s="72">
        <f>IF($A817="-","-",ROUND(VLOOKUP($A817+ROUND(LEFT(EE$807,2)/24,5),'[1]ОАО "АТС"'!$A$30:$F$773,6,FALSE)+HLOOKUP($DL$805,'[1]Сбытовая надбавка'!$F$5:$H$6,2,FALSE),2)+'[1]Иные услуги'!$C$6+HLOOKUP($DR$804,'[1]Услуги по передаче'!$G$5:$J$7,3,FALSE))</f>
        <v>1832.56</v>
      </c>
      <c r="EF817" s="73"/>
      <c r="EG817" s="73"/>
      <c r="EH817" s="73"/>
      <c r="EI817" s="73"/>
      <c r="EJ817" s="74"/>
      <c r="EK817" s="72">
        <f>IF($A817="-","-",ROUND(VLOOKUP($A817+ROUND(LEFT(EK$807,2)/24,5),'[1]ОАО "АТС"'!$A$30:$F$773,6,FALSE)+HLOOKUP($DL$805,'[1]Сбытовая надбавка'!$F$5:$H$6,2,FALSE),2)+'[1]Иные услуги'!$C$6+HLOOKUP($DR$804,'[1]Услуги по передаче'!$G$5:$J$7,3,FALSE))</f>
        <v>2011.4199999999998</v>
      </c>
      <c r="EL817" s="73"/>
      <c r="EM817" s="73"/>
      <c r="EN817" s="73"/>
      <c r="EO817" s="73"/>
      <c r="EP817" s="74"/>
      <c r="EQ817" s="72">
        <f>IF($A817="-","-",ROUND(VLOOKUP($A817+ROUND(LEFT(EQ$807,2)/24,5),'[1]ОАО "АТС"'!$A$30:$F$773,6,FALSE)+HLOOKUP($DL$805,'[1]Сбытовая надбавка'!$F$5:$H$6,2,FALSE),2)+'[1]Иные услуги'!$C$6+HLOOKUP($DR$804,'[1]Услуги по передаче'!$G$5:$J$7,3,FALSE))</f>
        <v>1907.29</v>
      </c>
      <c r="ER817" s="73"/>
      <c r="ES817" s="73"/>
      <c r="ET817" s="73"/>
      <c r="EU817" s="73"/>
      <c r="EV817" s="74"/>
    </row>
    <row r="818" spans="1:152" s="38" customFormat="1" ht="15.75" customHeight="1" x14ac:dyDescent="0.2">
      <c r="A818" s="69">
        <f>$A$125</f>
        <v>44996</v>
      </c>
      <c r="B818" s="70"/>
      <c r="C818" s="70"/>
      <c r="D818" s="70"/>
      <c r="E818" s="70"/>
      <c r="F818" s="70"/>
      <c r="G818" s="70"/>
      <c r="H818" s="71"/>
      <c r="I818" s="72">
        <f>IF($A818="-","-",ROUND(VLOOKUP($A818+ROUND(LEFT(I$807,1)/24,5),'[1]ОАО "АТС"'!$A$30:$F$773,6,FALSE)+HLOOKUP($DL$805,'[1]Сбытовая надбавка'!$F$5:$H$6,2,FALSE),2)+'[1]Иные услуги'!$C$6+HLOOKUP($DR$804,'[1]Услуги по передаче'!$G$5:$J$7,3,FALSE))</f>
        <v>1833.9199999999998</v>
      </c>
      <c r="J818" s="73"/>
      <c r="K818" s="73"/>
      <c r="L818" s="73"/>
      <c r="M818" s="73"/>
      <c r="N818" s="74"/>
      <c r="O818" s="72">
        <f>IF($A818="-","-",ROUND(VLOOKUP($A818+ROUND(LEFT(O$807,1)/24,5),'[1]ОАО "АТС"'!$A$30:$F$773,6,FALSE)+HLOOKUP($DL$805,'[1]Сбытовая надбавка'!$F$5:$H$6,2,FALSE),2)+'[1]Иные услуги'!$C$6+HLOOKUP($DR$804,'[1]Услуги по передаче'!$G$5:$J$7,3,FALSE))</f>
        <v>1834.05</v>
      </c>
      <c r="P818" s="73"/>
      <c r="Q818" s="73"/>
      <c r="R818" s="73"/>
      <c r="S818" s="73"/>
      <c r="T818" s="74"/>
      <c r="U818" s="72">
        <f>IF($A818="-","-",ROUND(VLOOKUP($A818+ROUND(LEFT(U$807,1)/24,5),'[1]ОАО "АТС"'!$A$30:$F$773,6,FALSE)+HLOOKUP($DL$805,'[1]Сбытовая надбавка'!$F$5:$H$6,2,FALSE),2)+'[1]Иные услуги'!$C$6+HLOOKUP($DR$804,'[1]Услуги по передаче'!$G$5:$J$7,3,FALSE))</f>
        <v>1834.28</v>
      </c>
      <c r="V818" s="73"/>
      <c r="W818" s="73"/>
      <c r="X818" s="73"/>
      <c r="Y818" s="73"/>
      <c r="Z818" s="74"/>
      <c r="AA818" s="72">
        <f>IF($A818="-","-",ROUND(VLOOKUP($A818+ROUND(LEFT(AA$807,1)/24,5),'[1]ОАО "АТС"'!$A$30:$F$773,6,FALSE)+HLOOKUP($DL$805,'[1]Сбытовая надбавка'!$F$5:$H$6,2,FALSE),2)+'[1]Иные услуги'!$C$6+HLOOKUP($DR$804,'[1]Услуги по передаче'!$G$5:$J$7,3,FALSE))</f>
        <v>1834.31</v>
      </c>
      <c r="AB818" s="73"/>
      <c r="AC818" s="73"/>
      <c r="AD818" s="73"/>
      <c r="AE818" s="73"/>
      <c r="AF818" s="74"/>
      <c r="AG818" s="72">
        <f>IF($A818="-","-",ROUND(VLOOKUP($A818+ROUND(LEFT(AG$807,1)/24,5),'[1]ОАО "АТС"'!$A$30:$F$773,6,FALSE)+HLOOKUP($DL$805,'[1]Сбытовая надбавка'!$F$5:$H$6,2,FALSE),2)+'[1]Иные услуги'!$C$6+HLOOKUP($DR$804,'[1]Услуги по передаче'!$G$5:$J$7,3,FALSE))</f>
        <v>1834.1899999999998</v>
      </c>
      <c r="AH818" s="73"/>
      <c r="AI818" s="73"/>
      <c r="AJ818" s="73"/>
      <c r="AK818" s="73"/>
      <c r="AL818" s="74"/>
      <c r="AM818" s="72">
        <f>IF($A818="-","-",ROUND(VLOOKUP($A818+ROUND(LEFT(AM$807,1)/24,5),'[1]ОАО "АТС"'!$A$30:$F$773,6,FALSE)+HLOOKUP($DL$805,'[1]Сбытовая надбавка'!$F$5:$H$6,2,FALSE),2)+'[1]Иные услуги'!$C$6+HLOOKUP($DR$804,'[1]Услуги по передаче'!$G$5:$J$7,3,FALSE))</f>
        <v>1834.01</v>
      </c>
      <c r="AN818" s="73"/>
      <c r="AO818" s="73"/>
      <c r="AP818" s="73"/>
      <c r="AQ818" s="73"/>
      <c r="AR818" s="74"/>
      <c r="AS818" s="72">
        <f>IF($A818="-","-",ROUND(VLOOKUP($A818+ROUND(LEFT(AS$807,1)/24,5),'[1]ОАО "АТС"'!$A$30:$F$773,6,FALSE)+HLOOKUP($DL$805,'[1]Сбытовая надбавка'!$F$5:$H$6,2,FALSE),2)+'[1]Иные услуги'!$C$6+HLOOKUP($DR$804,'[1]Услуги по передаче'!$G$5:$J$7,3,FALSE))</f>
        <v>1833.31</v>
      </c>
      <c r="AT818" s="73"/>
      <c r="AU818" s="73"/>
      <c r="AV818" s="73"/>
      <c r="AW818" s="73"/>
      <c r="AX818" s="74"/>
      <c r="AY818" s="72">
        <f>IF($A818="-","-",ROUND(VLOOKUP($A818+ROUND(LEFT(AY$807,1)/24,5),'[1]ОАО "АТС"'!$A$30:$F$773,6,FALSE)+HLOOKUP($DL$805,'[1]Сбытовая надбавка'!$F$5:$H$6,2,FALSE),2)+'[1]Иные услуги'!$C$6+HLOOKUP($DR$804,'[1]Услуги по передаче'!$G$5:$J$7,3,FALSE))</f>
        <v>1833.3</v>
      </c>
      <c r="AZ818" s="73"/>
      <c r="BA818" s="73"/>
      <c r="BB818" s="73"/>
      <c r="BC818" s="73"/>
      <c r="BD818" s="74"/>
      <c r="BE818" s="72">
        <f>IF($A818="-","-",ROUND(VLOOKUP($A818+ROUND(LEFT(BE$807,1)/24,5),'[1]ОАО "АТС"'!$A$30:$F$773,6,FALSE)+HLOOKUP($DL$805,'[1]Сбытовая надбавка'!$F$5:$H$6,2,FALSE),2)+'[1]Иные услуги'!$C$6+HLOOKUP($DR$804,'[1]Услуги по передаче'!$G$5:$J$7,3,FALSE))</f>
        <v>1834.57</v>
      </c>
      <c r="BF818" s="73"/>
      <c r="BG818" s="73"/>
      <c r="BH818" s="73"/>
      <c r="BI818" s="73"/>
      <c r="BJ818" s="74"/>
      <c r="BK818" s="72">
        <f>IF($A818="-","-",ROUND(VLOOKUP($A818+ROUND(LEFT(BK$807,1)/24,5),'[1]ОАО "АТС"'!$A$30:$F$773,6,FALSE)+HLOOKUP($DL$805,'[1]Сбытовая надбавка'!$F$5:$H$6,2,FALSE),2)+'[1]Иные услуги'!$C$6+HLOOKUP($DR$804,'[1]Услуги по передаче'!$G$5:$J$7,3,FALSE))</f>
        <v>1834.6399999999999</v>
      </c>
      <c r="BL818" s="73"/>
      <c r="BM818" s="73"/>
      <c r="BN818" s="73"/>
      <c r="BO818" s="73"/>
      <c r="BP818" s="74"/>
      <c r="BQ818" s="72">
        <f>IF($A818="-","-",ROUND(VLOOKUP($A818+ROUND(LEFT(BQ$807,2)/24,5),'[1]ОАО "АТС"'!$A$30:$F$773,6,FALSE)+HLOOKUP($DL$805,'[1]Сбытовая надбавка'!$F$5:$H$6,2,FALSE),2)+'[1]Иные услуги'!$C$6+HLOOKUP($DR$804,'[1]Услуги по передаче'!$G$5:$J$7,3,FALSE))</f>
        <v>1834.6499999999999</v>
      </c>
      <c r="BR818" s="73"/>
      <c r="BS818" s="73"/>
      <c r="BT818" s="73"/>
      <c r="BU818" s="73"/>
      <c r="BV818" s="74"/>
      <c r="BW818" s="72">
        <f>IF($A818="-","-",ROUND(VLOOKUP($A818+ROUND(LEFT(BW$807,2)/24,5),'[1]ОАО "АТС"'!$A$30:$F$773,6,FALSE)+HLOOKUP($DL$805,'[1]Сбытовая надбавка'!$F$5:$H$6,2,FALSE),2)+'[1]Иные услуги'!$C$6+HLOOKUP($DR$804,'[1]Услуги по передаче'!$G$5:$J$7,3,FALSE))</f>
        <v>1834.6499999999999</v>
      </c>
      <c r="BX818" s="73"/>
      <c r="BY818" s="73"/>
      <c r="BZ818" s="73"/>
      <c r="CA818" s="73"/>
      <c r="CB818" s="74"/>
      <c r="CC818" s="72">
        <f>IF($A818="-","-",ROUND(VLOOKUP($A818+ROUND(LEFT(CC$807,2)/24,5),'[1]ОАО "АТС"'!$A$30:$F$773,6,FALSE)+HLOOKUP($DL$805,'[1]Сбытовая надбавка'!$F$5:$H$6,2,FALSE),2)+'[1]Иные услуги'!$C$6+HLOOKUP($DR$804,'[1]Услуги по передаче'!$G$5:$J$7,3,FALSE))</f>
        <v>1834.6799999999998</v>
      </c>
      <c r="CD818" s="73"/>
      <c r="CE818" s="73"/>
      <c r="CF818" s="73"/>
      <c r="CG818" s="73"/>
      <c r="CH818" s="74"/>
      <c r="CI818" s="72">
        <f>IF($A818="-","-",ROUND(VLOOKUP($A818+ROUND(LEFT(CI$807,2)/24,5),'[1]ОАО "АТС"'!$A$30:$F$773,6,FALSE)+HLOOKUP($DL$805,'[1]Сбытовая надбавка'!$F$5:$H$6,2,FALSE),2)+'[1]Иные услуги'!$C$6+HLOOKUP($DR$804,'[1]Услуги по передаче'!$G$5:$J$7,3,FALSE))</f>
        <v>1834.6899999999998</v>
      </c>
      <c r="CJ818" s="73"/>
      <c r="CK818" s="73"/>
      <c r="CL818" s="73"/>
      <c r="CM818" s="73"/>
      <c r="CN818" s="74"/>
      <c r="CO818" s="72">
        <f>IF($A818="-","-",ROUND(VLOOKUP($A818+ROUND(LEFT(CO$807,2)/24,5),'[1]ОАО "АТС"'!$A$30:$F$773,6,FALSE)+HLOOKUP($DL$805,'[1]Сбытовая надбавка'!$F$5:$H$6,2,FALSE),2)+'[1]Иные услуги'!$C$6+HLOOKUP($DR$804,'[1]Услуги по передаче'!$G$5:$J$7,3,FALSE))</f>
        <v>1834.7199999999998</v>
      </c>
      <c r="CP818" s="73"/>
      <c r="CQ818" s="73"/>
      <c r="CR818" s="73"/>
      <c r="CS818" s="73"/>
      <c r="CT818" s="74"/>
      <c r="CU818" s="72">
        <f>IF($A818="-","-",ROUND(VLOOKUP($A818+ROUND(LEFT(CU$807,2)/24,5),'[1]ОАО "АТС"'!$A$30:$F$773,6,FALSE)+HLOOKUP($DL$805,'[1]Сбытовая надбавка'!$F$5:$H$6,2,FALSE),2)+'[1]Иные услуги'!$C$6+HLOOKUP($DR$804,'[1]Услуги по передаче'!$G$5:$J$7,3,FALSE))</f>
        <v>1834.7099999999998</v>
      </c>
      <c r="CV818" s="73"/>
      <c r="CW818" s="73"/>
      <c r="CX818" s="73"/>
      <c r="CY818" s="73"/>
      <c r="CZ818" s="74"/>
      <c r="DA818" s="72">
        <f>IF($A818="-","-",ROUND(VLOOKUP($A818+ROUND(LEFT(DA$807,2)/24,5),'[1]ОАО "АТС"'!$A$30:$F$773,6,FALSE)+HLOOKUP($DL$805,'[1]Сбытовая надбавка'!$F$5:$H$6,2,FALSE),2)+'[1]Иные услуги'!$C$6+HLOOKUP($DR$804,'[1]Услуги по передаче'!$G$5:$J$7,3,FALSE))</f>
        <v>1834.87</v>
      </c>
      <c r="DB818" s="73"/>
      <c r="DC818" s="73"/>
      <c r="DD818" s="73"/>
      <c r="DE818" s="73"/>
      <c r="DF818" s="74"/>
      <c r="DG818" s="72">
        <f>IF($A818="-","-",ROUND(VLOOKUP($A818+ROUND(LEFT(DG$807,2)/24,5),'[1]ОАО "АТС"'!$A$30:$F$773,6,FALSE)+HLOOKUP($DL$805,'[1]Сбытовая надбавка'!$F$5:$H$6,2,FALSE),2)+'[1]Иные услуги'!$C$6+HLOOKUP($DR$804,'[1]Услуги по передаче'!$G$5:$J$7,3,FALSE))</f>
        <v>1834.35</v>
      </c>
      <c r="DH818" s="73"/>
      <c r="DI818" s="73"/>
      <c r="DJ818" s="73"/>
      <c r="DK818" s="73"/>
      <c r="DL818" s="74"/>
      <c r="DM818" s="72">
        <f>IF($A818="-","-",ROUND(VLOOKUP($A818+ROUND(LEFT(DM$807,2)/24,5),'[1]ОАО "АТС"'!$A$30:$F$773,6,FALSE)+HLOOKUP($DL$805,'[1]Сбытовая надбавка'!$F$5:$H$6,2,FALSE),2)+'[1]Иные услуги'!$C$6+HLOOKUP($DR$804,'[1]Услуги по передаче'!$G$5:$J$7,3,FALSE))</f>
        <v>1849.8899999999999</v>
      </c>
      <c r="DN818" s="73"/>
      <c r="DO818" s="73"/>
      <c r="DP818" s="73"/>
      <c r="DQ818" s="73"/>
      <c r="DR818" s="74"/>
      <c r="DS818" s="72">
        <f>IF($A818="-","-",ROUND(VLOOKUP($A818+ROUND(LEFT(DS$807,2)/24,5),'[1]ОАО "АТС"'!$A$30:$F$773,6,FALSE)+HLOOKUP($DL$805,'[1]Сбытовая надбавка'!$F$5:$H$6,2,FALSE),2)+'[1]Иные услуги'!$C$6+HLOOKUP($DR$804,'[1]Услуги по передаче'!$G$5:$J$7,3,FALSE))</f>
        <v>1840.54</v>
      </c>
      <c r="DT818" s="73"/>
      <c r="DU818" s="73"/>
      <c r="DV818" s="73"/>
      <c r="DW818" s="73"/>
      <c r="DX818" s="74"/>
      <c r="DY818" s="72">
        <f>IF($A818="-","-",ROUND(VLOOKUP($A818+ROUND(LEFT(DY$807,2)/24,5),'[1]ОАО "АТС"'!$A$30:$F$773,6,FALSE)+HLOOKUP($DL$805,'[1]Сбытовая надбавка'!$F$5:$H$6,2,FALSE),2)+'[1]Иные услуги'!$C$6+HLOOKUP($DR$804,'[1]Услуги по передаче'!$G$5:$J$7,3,FALSE))</f>
        <v>1833.34</v>
      </c>
      <c r="DZ818" s="73"/>
      <c r="EA818" s="73"/>
      <c r="EB818" s="73"/>
      <c r="EC818" s="73"/>
      <c r="ED818" s="74"/>
      <c r="EE818" s="72">
        <f>IF($A818="-","-",ROUND(VLOOKUP($A818+ROUND(LEFT(EE$807,2)/24,5),'[1]ОАО "АТС"'!$A$30:$F$773,6,FALSE)+HLOOKUP($DL$805,'[1]Сбытовая надбавка'!$F$5:$H$6,2,FALSE),2)+'[1]Иные услуги'!$C$6+HLOOKUP($DR$804,'[1]Услуги по передаче'!$G$5:$J$7,3,FALSE))</f>
        <v>1832.3899999999999</v>
      </c>
      <c r="EF818" s="73"/>
      <c r="EG818" s="73"/>
      <c r="EH818" s="73"/>
      <c r="EI818" s="73"/>
      <c r="EJ818" s="74"/>
      <c r="EK818" s="72">
        <f>IF($A818="-","-",ROUND(VLOOKUP($A818+ROUND(LEFT(EK$807,2)/24,5),'[1]ОАО "АТС"'!$A$30:$F$773,6,FALSE)+HLOOKUP($DL$805,'[1]Сбытовая надбавка'!$F$5:$H$6,2,FALSE),2)+'[1]Иные услуги'!$C$6+HLOOKUP($DR$804,'[1]Услуги по передаче'!$G$5:$J$7,3,FALSE))</f>
        <v>1963.33</v>
      </c>
      <c r="EL818" s="73"/>
      <c r="EM818" s="73"/>
      <c r="EN818" s="73"/>
      <c r="EO818" s="73"/>
      <c r="EP818" s="74"/>
      <c r="EQ818" s="72">
        <f>IF($A818="-","-",ROUND(VLOOKUP($A818+ROUND(LEFT(EQ$807,2)/24,5),'[1]ОАО "АТС"'!$A$30:$F$773,6,FALSE)+HLOOKUP($DL$805,'[1]Сбытовая надбавка'!$F$5:$H$6,2,FALSE),2)+'[1]Иные услуги'!$C$6+HLOOKUP($DR$804,'[1]Услуги по передаче'!$G$5:$J$7,3,FALSE))</f>
        <v>1897.37</v>
      </c>
      <c r="ER818" s="73"/>
      <c r="ES818" s="73"/>
      <c r="ET818" s="73"/>
      <c r="EU818" s="73"/>
      <c r="EV818" s="74"/>
    </row>
    <row r="819" spans="1:152" s="38" customFormat="1" ht="15.75" customHeight="1" x14ac:dyDescent="0.2">
      <c r="A819" s="69">
        <f>$A$126</f>
        <v>44997</v>
      </c>
      <c r="B819" s="70"/>
      <c r="C819" s="70"/>
      <c r="D819" s="70"/>
      <c r="E819" s="70"/>
      <c r="F819" s="70"/>
      <c r="G819" s="70"/>
      <c r="H819" s="71"/>
      <c r="I819" s="72">
        <f>IF($A819="-","-",ROUND(VLOOKUP($A819+ROUND(LEFT(I$807,1)/24,5),'[1]ОАО "АТС"'!$A$30:$F$773,6,FALSE)+HLOOKUP($DL$805,'[1]Сбытовая надбавка'!$F$5:$H$6,2,FALSE),2)+'[1]Иные услуги'!$C$6+HLOOKUP($DR$804,'[1]Услуги по передаче'!$G$5:$J$7,3,FALSE))</f>
        <v>1834.33</v>
      </c>
      <c r="J819" s="73"/>
      <c r="K819" s="73"/>
      <c r="L819" s="73"/>
      <c r="M819" s="73"/>
      <c r="N819" s="74"/>
      <c r="O819" s="72">
        <f>IF($A819="-","-",ROUND(VLOOKUP($A819+ROUND(LEFT(O$807,1)/24,5),'[1]ОАО "АТС"'!$A$30:$F$773,6,FALSE)+HLOOKUP($DL$805,'[1]Сбытовая надбавка'!$F$5:$H$6,2,FALSE),2)+'[1]Иные услуги'!$C$6+HLOOKUP($DR$804,'[1]Услуги по передаче'!$G$5:$J$7,3,FALSE))</f>
        <v>1834.4299999999998</v>
      </c>
      <c r="P819" s="73"/>
      <c r="Q819" s="73"/>
      <c r="R819" s="73"/>
      <c r="S819" s="73"/>
      <c r="T819" s="74"/>
      <c r="U819" s="72">
        <f>IF($A819="-","-",ROUND(VLOOKUP($A819+ROUND(LEFT(U$807,1)/24,5),'[1]ОАО "АТС"'!$A$30:$F$773,6,FALSE)+HLOOKUP($DL$805,'[1]Сбытовая надбавка'!$F$5:$H$6,2,FALSE),2)+'[1]Иные услуги'!$C$6+HLOOKUP($DR$804,'[1]Услуги по передаче'!$G$5:$J$7,3,FALSE))</f>
        <v>1834.55</v>
      </c>
      <c r="V819" s="73"/>
      <c r="W819" s="73"/>
      <c r="X819" s="73"/>
      <c r="Y819" s="73"/>
      <c r="Z819" s="74"/>
      <c r="AA819" s="72">
        <f>IF($A819="-","-",ROUND(VLOOKUP($A819+ROUND(LEFT(AA$807,1)/24,5),'[1]ОАО "АТС"'!$A$30:$F$773,6,FALSE)+HLOOKUP($DL$805,'[1]Сбытовая надбавка'!$F$5:$H$6,2,FALSE),2)+'[1]Иные услуги'!$C$6+HLOOKUP($DR$804,'[1]Услуги по передаче'!$G$5:$J$7,3,FALSE))</f>
        <v>1834.59</v>
      </c>
      <c r="AB819" s="73"/>
      <c r="AC819" s="73"/>
      <c r="AD819" s="73"/>
      <c r="AE819" s="73"/>
      <c r="AF819" s="74"/>
      <c r="AG819" s="72">
        <f>IF($A819="-","-",ROUND(VLOOKUP($A819+ROUND(LEFT(AG$807,1)/24,5),'[1]ОАО "АТС"'!$A$30:$F$773,6,FALSE)+HLOOKUP($DL$805,'[1]Сбытовая надбавка'!$F$5:$H$6,2,FALSE),2)+'[1]Иные услуги'!$C$6+HLOOKUP($DR$804,'[1]Услуги по передаче'!$G$5:$J$7,3,FALSE))</f>
        <v>1834.54</v>
      </c>
      <c r="AH819" s="73"/>
      <c r="AI819" s="73"/>
      <c r="AJ819" s="73"/>
      <c r="AK819" s="73"/>
      <c r="AL819" s="74"/>
      <c r="AM819" s="72">
        <f>IF($A819="-","-",ROUND(VLOOKUP($A819+ROUND(LEFT(AM$807,1)/24,5),'[1]ОАО "АТС"'!$A$30:$F$773,6,FALSE)+HLOOKUP($DL$805,'[1]Сбытовая надбавка'!$F$5:$H$6,2,FALSE),2)+'[1]Иные услуги'!$C$6+HLOOKUP($DR$804,'[1]Услуги по передаче'!$G$5:$J$7,3,FALSE))</f>
        <v>1834.4499999999998</v>
      </c>
      <c r="AN819" s="73"/>
      <c r="AO819" s="73"/>
      <c r="AP819" s="73"/>
      <c r="AQ819" s="73"/>
      <c r="AR819" s="74"/>
      <c r="AS819" s="72">
        <f>IF($A819="-","-",ROUND(VLOOKUP($A819+ROUND(LEFT(AS$807,1)/24,5),'[1]ОАО "АТС"'!$A$30:$F$773,6,FALSE)+HLOOKUP($DL$805,'[1]Сбытовая надбавка'!$F$5:$H$6,2,FALSE),2)+'[1]Иные услуги'!$C$6+HLOOKUP($DR$804,'[1]Услуги по передаче'!$G$5:$J$7,3,FALSE))</f>
        <v>1833.8</v>
      </c>
      <c r="AT819" s="73"/>
      <c r="AU819" s="73"/>
      <c r="AV819" s="73"/>
      <c r="AW819" s="73"/>
      <c r="AX819" s="74"/>
      <c r="AY819" s="72">
        <f>IF($A819="-","-",ROUND(VLOOKUP($A819+ROUND(LEFT(AY$807,1)/24,5),'[1]ОАО "АТС"'!$A$30:$F$773,6,FALSE)+HLOOKUP($DL$805,'[1]Сбытовая надбавка'!$F$5:$H$6,2,FALSE),2)+'[1]Иные услуги'!$C$6+HLOOKUP($DR$804,'[1]Услуги по передаче'!$G$5:$J$7,3,FALSE))</f>
        <v>1833.4399999999998</v>
      </c>
      <c r="AZ819" s="73"/>
      <c r="BA819" s="73"/>
      <c r="BB819" s="73"/>
      <c r="BC819" s="73"/>
      <c r="BD819" s="74"/>
      <c r="BE819" s="72">
        <f>IF($A819="-","-",ROUND(VLOOKUP($A819+ROUND(LEFT(BE$807,1)/24,5),'[1]ОАО "АТС"'!$A$30:$F$773,6,FALSE)+HLOOKUP($DL$805,'[1]Сбытовая надбавка'!$F$5:$H$6,2,FALSE),2)+'[1]Иные услуги'!$C$6+HLOOKUP($DR$804,'[1]Услуги по передаче'!$G$5:$J$7,3,FALSE))</f>
        <v>1834.61</v>
      </c>
      <c r="BF819" s="73"/>
      <c r="BG819" s="73"/>
      <c r="BH819" s="73"/>
      <c r="BI819" s="73"/>
      <c r="BJ819" s="74"/>
      <c r="BK819" s="72">
        <f>IF($A819="-","-",ROUND(VLOOKUP($A819+ROUND(LEFT(BK$807,1)/24,5),'[1]ОАО "АТС"'!$A$30:$F$773,6,FALSE)+HLOOKUP($DL$805,'[1]Сбытовая надбавка'!$F$5:$H$6,2,FALSE),2)+'[1]Иные услуги'!$C$6+HLOOKUP($DR$804,'[1]Услуги по передаче'!$G$5:$J$7,3,FALSE))</f>
        <v>1834.6699999999998</v>
      </c>
      <c r="BL819" s="73"/>
      <c r="BM819" s="73"/>
      <c r="BN819" s="73"/>
      <c r="BO819" s="73"/>
      <c r="BP819" s="74"/>
      <c r="BQ819" s="72">
        <f>IF($A819="-","-",ROUND(VLOOKUP($A819+ROUND(LEFT(BQ$807,2)/24,5),'[1]ОАО "АТС"'!$A$30:$F$773,6,FALSE)+HLOOKUP($DL$805,'[1]Сбытовая надбавка'!$F$5:$H$6,2,FALSE),2)+'[1]Иные услуги'!$C$6+HLOOKUP($DR$804,'[1]Услуги по передаче'!$G$5:$J$7,3,FALSE))</f>
        <v>1834.6799999999998</v>
      </c>
      <c r="BR819" s="73"/>
      <c r="BS819" s="73"/>
      <c r="BT819" s="73"/>
      <c r="BU819" s="73"/>
      <c r="BV819" s="74"/>
      <c r="BW819" s="72">
        <f>IF($A819="-","-",ROUND(VLOOKUP($A819+ROUND(LEFT(BW$807,2)/24,5),'[1]ОАО "АТС"'!$A$30:$F$773,6,FALSE)+HLOOKUP($DL$805,'[1]Сбытовая надбавка'!$F$5:$H$6,2,FALSE),2)+'[1]Иные услуги'!$C$6+HLOOKUP($DR$804,'[1]Услуги по передаче'!$G$5:$J$7,3,FALSE))</f>
        <v>1834.7099999999998</v>
      </c>
      <c r="BX819" s="73"/>
      <c r="BY819" s="73"/>
      <c r="BZ819" s="73"/>
      <c r="CA819" s="73"/>
      <c r="CB819" s="74"/>
      <c r="CC819" s="72">
        <f>IF($A819="-","-",ROUND(VLOOKUP($A819+ROUND(LEFT(CC$807,2)/24,5),'[1]ОАО "АТС"'!$A$30:$F$773,6,FALSE)+HLOOKUP($DL$805,'[1]Сбытовая надбавка'!$F$5:$H$6,2,FALSE),2)+'[1]Иные услуги'!$C$6+HLOOKUP($DR$804,'[1]Услуги по передаче'!$G$5:$J$7,3,FALSE))</f>
        <v>1834.7099999999998</v>
      </c>
      <c r="CD819" s="73"/>
      <c r="CE819" s="73"/>
      <c r="CF819" s="73"/>
      <c r="CG819" s="73"/>
      <c r="CH819" s="74"/>
      <c r="CI819" s="72">
        <f>IF($A819="-","-",ROUND(VLOOKUP($A819+ROUND(LEFT(CI$807,2)/24,5),'[1]ОАО "АТС"'!$A$30:$F$773,6,FALSE)+HLOOKUP($DL$805,'[1]Сбытовая надбавка'!$F$5:$H$6,2,FALSE),2)+'[1]Иные услуги'!$C$6+HLOOKUP($DR$804,'[1]Услуги по передаче'!$G$5:$J$7,3,FALSE))</f>
        <v>1834.7099999999998</v>
      </c>
      <c r="CJ819" s="73"/>
      <c r="CK819" s="73"/>
      <c r="CL819" s="73"/>
      <c r="CM819" s="73"/>
      <c r="CN819" s="74"/>
      <c r="CO819" s="72">
        <f>IF($A819="-","-",ROUND(VLOOKUP($A819+ROUND(LEFT(CO$807,2)/24,5),'[1]ОАО "АТС"'!$A$30:$F$773,6,FALSE)+HLOOKUP($DL$805,'[1]Сбытовая надбавка'!$F$5:$H$6,2,FALSE),2)+'[1]Иные услуги'!$C$6+HLOOKUP($DR$804,'[1]Услуги по передаче'!$G$5:$J$7,3,FALSE))</f>
        <v>1834.7199999999998</v>
      </c>
      <c r="CP819" s="73"/>
      <c r="CQ819" s="73"/>
      <c r="CR819" s="73"/>
      <c r="CS819" s="73"/>
      <c r="CT819" s="74"/>
      <c r="CU819" s="72">
        <f>IF($A819="-","-",ROUND(VLOOKUP($A819+ROUND(LEFT(CU$807,2)/24,5),'[1]ОАО "АТС"'!$A$30:$F$773,6,FALSE)+HLOOKUP($DL$805,'[1]Сбытовая надбавка'!$F$5:$H$6,2,FALSE),2)+'[1]Иные услуги'!$C$6+HLOOKUP($DR$804,'[1]Услуги по передаче'!$G$5:$J$7,3,FALSE))</f>
        <v>1834.7199999999998</v>
      </c>
      <c r="CV819" s="73"/>
      <c r="CW819" s="73"/>
      <c r="CX819" s="73"/>
      <c r="CY819" s="73"/>
      <c r="CZ819" s="74"/>
      <c r="DA819" s="72">
        <f>IF($A819="-","-",ROUND(VLOOKUP($A819+ROUND(LEFT(DA$807,2)/24,5),'[1]ОАО "АТС"'!$A$30:$F$773,6,FALSE)+HLOOKUP($DL$805,'[1]Сбытовая надбавка'!$F$5:$H$6,2,FALSE),2)+'[1]Иные услуги'!$C$6+HLOOKUP($DR$804,'[1]Услуги по передаче'!$G$5:$J$7,3,FALSE))</f>
        <v>1834.83</v>
      </c>
      <c r="DB819" s="73"/>
      <c r="DC819" s="73"/>
      <c r="DD819" s="73"/>
      <c r="DE819" s="73"/>
      <c r="DF819" s="74"/>
      <c r="DG819" s="72">
        <f>IF($A819="-","-",ROUND(VLOOKUP($A819+ROUND(LEFT(DG$807,2)/24,5),'[1]ОАО "АТС"'!$A$30:$F$773,6,FALSE)+HLOOKUP($DL$805,'[1]Сбытовая надбавка'!$F$5:$H$6,2,FALSE),2)+'[1]Иные услуги'!$C$6+HLOOKUP($DR$804,'[1]Услуги по передаче'!$G$5:$J$7,3,FALSE))</f>
        <v>1834.3899999999999</v>
      </c>
      <c r="DH819" s="73"/>
      <c r="DI819" s="73"/>
      <c r="DJ819" s="73"/>
      <c r="DK819" s="73"/>
      <c r="DL819" s="74"/>
      <c r="DM819" s="72">
        <f>IF($A819="-","-",ROUND(VLOOKUP($A819+ROUND(LEFT(DM$807,2)/24,5),'[1]ОАО "АТС"'!$A$30:$F$773,6,FALSE)+HLOOKUP($DL$805,'[1]Сбытовая надбавка'!$F$5:$H$6,2,FALSE),2)+'[1]Иные услуги'!$C$6+HLOOKUP($DR$804,'[1]Услуги по передаче'!$G$5:$J$7,3,FALSE))</f>
        <v>1866.34</v>
      </c>
      <c r="DN819" s="73"/>
      <c r="DO819" s="73"/>
      <c r="DP819" s="73"/>
      <c r="DQ819" s="73"/>
      <c r="DR819" s="74"/>
      <c r="DS819" s="72">
        <f>IF($A819="-","-",ROUND(VLOOKUP($A819+ROUND(LEFT(DS$807,2)/24,5),'[1]ОАО "АТС"'!$A$30:$F$773,6,FALSE)+HLOOKUP($DL$805,'[1]Сбытовая надбавка'!$F$5:$H$6,2,FALSE),2)+'[1]Иные услуги'!$C$6+HLOOKUP($DR$804,'[1]Услуги по передаче'!$G$5:$J$7,3,FALSE))</f>
        <v>1901.37</v>
      </c>
      <c r="DT819" s="73"/>
      <c r="DU819" s="73"/>
      <c r="DV819" s="73"/>
      <c r="DW819" s="73"/>
      <c r="DX819" s="74"/>
      <c r="DY819" s="72">
        <f>IF($A819="-","-",ROUND(VLOOKUP($A819+ROUND(LEFT(DY$807,2)/24,5),'[1]ОАО "АТС"'!$A$30:$F$773,6,FALSE)+HLOOKUP($DL$805,'[1]Сбытовая надбавка'!$F$5:$H$6,2,FALSE),2)+'[1]Иные услуги'!$C$6+HLOOKUP($DR$804,'[1]Услуги по передаче'!$G$5:$J$7,3,FALSE))</f>
        <v>1850.4399999999998</v>
      </c>
      <c r="DZ819" s="73"/>
      <c r="EA819" s="73"/>
      <c r="EB819" s="73"/>
      <c r="EC819" s="73"/>
      <c r="ED819" s="74"/>
      <c r="EE819" s="72">
        <f>IF($A819="-","-",ROUND(VLOOKUP($A819+ROUND(LEFT(EE$807,2)/24,5),'[1]ОАО "АТС"'!$A$30:$F$773,6,FALSE)+HLOOKUP($DL$805,'[1]Сбытовая надбавка'!$F$5:$H$6,2,FALSE),2)+'[1]Иные услуги'!$C$6+HLOOKUP($DR$804,'[1]Услуги по передаче'!$G$5:$J$7,3,FALSE))</f>
        <v>1832.9399999999998</v>
      </c>
      <c r="EF819" s="73"/>
      <c r="EG819" s="73"/>
      <c r="EH819" s="73"/>
      <c r="EI819" s="73"/>
      <c r="EJ819" s="74"/>
      <c r="EK819" s="72">
        <f>IF($A819="-","-",ROUND(VLOOKUP($A819+ROUND(LEFT(EK$807,2)/24,5),'[1]ОАО "АТС"'!$A$30:$F$773,6,FALSE)+HLOOKUP($DL$805,'[1]Сбытовая надбавка'!$F$5:$H$6,2,FALSE),2)+'[1]Иные услуги'!$C$6+HLOOKUP($DR$804,'[1]Услуги по передаче'!$G$5:$J$7,3,FALSE))</f>
        <v>1998.2199999999998</v>
      </c>
      <c r="EL819" s="73"/>
      <c r="EM819" s="73"/>
      <c r="EN819" s="73"/>
      <c r="EO819" s="73"/>
      <c r="EP819" s="74"/>
      <c r="EQ819" s="72">
        <f>IF($A819="-","-",ROUND(VLOOKUP($A819+ROUND(LEFT(EQ$807,2)/24,5),'[1]ОАО "АТС"'!$A$30:$F$773,6,FALSE)+HLOOKUP($DL$805,'[1]Сбытовая надбавка'!$F$5:$H$6,2,FALSE),2)+'[1]Иные услуги'!$C$6+HLOOKUP($DR$804,'[1]Услуги по передаче'!$G$5:$J$7,3,FALSE))</f>
        <v>1895.02</v>
      </c>
      <c r="ER819" s="73"/>
      <c r="ES819" s="73"/>
      <c r="ET819" s="73"/>
      <c r="EU819" s="73"/>
      <c r="EV819" s="74"/>
    </row>
    <row r="820" spans="1:152" s="38" customFormat="1" ht="15.75" customHeight="1" x14ac:dyDescent="0.2">
      <c r="A820" s="69">
        <f>$A$127</f>
        <v>44998</v>
      </c>
      <c r="B820" s="70"/>
      <c r="C820" s="70"/>
      <c r="D820" s="70"/>
      <c r="E820" s="70"/>
      <c r="F820" s="70"/>
      <c r="G820" s="70"/>
      <c r="H820" s="71"/>
      <c r="I820" s="72">
        <f>IF($A820="-","-",ROUND(VLOOKUP($A820+ROUND(LEFT(I$807,1)/24,5),'[1]ОАО "АТС"'!$A$30:$F$773,6,FALSE)+HLOOKUP($DL$805,'[1]Сбытовая надбавка'!$F$5:$H$6,2,FALSE),2)+'[1]Иные услуги'!$C$6+HLOOKUP($DR$804,'[1]Услуги по передаче'!$G$5:$J$7,3,FALSE))</f>
        <v>1834.25</v>
      </c>
      <c r="J820" s="73"/>
      <c r="K820" s="73"/>
      <c r="L820" s="73"/>
      <c r="M820" s="73"/>
      <c r="N820" s="74"/>
      <c r="O820" s="72">
        <f>IF($A820="-","-",ROUND(VLOOKUP($A820+ROUND(LEFT(O$807,1)/24,5),'[1]ОАО "АТС"'!$A$30:$F$773,6,FALSE)+HLOOKUP($DL$805,'[1]Сбытовая надбавка'!$F$5:$H$6,2,FALSE),2)+'[1]Иные услуги'!$C$6+HLOOKUP($DR$804,'[1]Услуги по передаче'!$G$5:$J$7,3,FALSE))</f>
        <v>1834.31</v>
      </c>
      <c r="P820" s="73"/>
      <c r="Q820" s="73"/>
      <c r="R820" s="73"/>
      <c r="S820" s="73"/>
      <c r="T820" s="74"/>
      <c r="U820" s="72">
        <f>IF($A820="-","-",ROUND(VLOOKUP($A820+ROUND(LEFT(U$807,1)/24,5),'[1]ОАО "АТС"'!$A$30:$F$773,6,FALSE)+HLOOKUP($DL$805,'[1]Сбытовая надбавка'!$F$5:$H$6,2,FALSE),2)+'[1]Иные услуги'!$C$6+HLOOKUP($DR$804,'[1]Услуги по передаче'!$G$5:$J$7,3,FALSE))</f>
        <v>1834.3799999999999</v>
      </c>
      <c r="V820" s="73"/>
      <c r="W820" s="73"/>
      <c r="X820" s="73"/>
      <c r="Y820" s="73"/>
      <c r="Z820" s="74"/>
      <c r="AA820" s="72">
        <f>IF($A820="-","-",ROUND(VLOOKUP($A820+ROUND(LEFT(AA$807,1)/24,5),'[1]ОАО "АТС"'!$A$30:$F$773,6,FALSE)+HLOOKUP($DL$805,'[1]Сбытовая надбавка'!$F$5:$H$6,2,FALSE),2)+'[1]Иные услуги'!$C$6+HLOOKUP($DR$804,'[1]Услуги по передаче'!$G$5:$J$7,3,FALSE))</f>
        <v>1834.37</v>
      </c>
      <c r="AB820" s="73"/>
      <c r="AC820" s="73"/>
      <c r="AD820" s="73"/>
      <c r="AE820" s="73"/>
      <c r="AF820" s="74"/>
      <c r="AG820" s="72">
        <f>IF($A820="-","-",ROUND(VLOOKUP($A820+ROUND(LEFT(AG$807,1)/24,5),'[1]ОАО "АТС"'!$A$30:$F$773,6,FALSE)+HLOOKUP($DL$805,'[1]Сбытовая надбавка'!$F$5:$H$6,2,FALSE),2)+'[1]Иные услуги'!$C$6+HLOOKUP($DR$804,'[1]Услуги по передаче'!$G$5:$J$7,3,FALSE))</f>
        <v>1834.35</v>
      </c>
      <c r="AH820" s="73"/>
      <c r="AI820" s="73"/>
      <c r="AJ820" s="73"/>
      <c r="AK820" s="73"/>
      <c r="AL820" s="74"/>
      <c r="AM820" s="72">
        <f>IF($A820="-","-",ROUND(VLOOKUP($A820+ROUND(LEFT(AM$807,1)/24,5),'[1]ОАО "АТС"'!$A$30:$F$773,6,FALSE)+HLOOKUP($DL$805,'[1]Сбытовая надбавка'!$F$5:$H$6,2,FALSE),2)+'[1]Иные услуги'!$C$6+HLOOKUP($DR$804,'[1]Услуги по передаче'!$G$5:$J$7,3,FALSE))</f>
        <v>1834.35</v>
      </c>
      <c r="AN820" s="73"/>
      <c r="AO820" s="73"/>
      <c r="AP820" s="73"/>
      <c r="AQ820" s="73"/>
      <c r="AR820" s="74"/>
      <c r="AS820" s="72">
        <f>IF($A820="-","-",ROUND(VLOOKUP($A820+ROUND(LEFT(AS$807,1)/24,5),'[1]ОАО "АТС"'!$A$30:$F$773,6,FALSE)+HLOOKUP($DL$805,'[1]Сбытовая надбавка'!$F$5:$H$6,2,FALSE),2)+'[1]Иные услуги'!$C$6+HLOOKUP($DR$804,'[1]Услуги по передаче'!$G$5:$J$7,3,FALSE))</f>
        <v>1833.7099999999998</v>
      </c>
      <c r="AT820" s="73"/>
      <c r="AU820" s="73"/>
      <c r="AV820" s="73"/>
      <c r="AW820" s="73"/>
      <c r="AX820" s="74"/>
      <c r="AY820" s="72">
        <f>IF($A820="-","-",ROUND(VLOOKUP($A820+ROUND(LEFT(AY$807,1)/24,5),'[1]ОАО "АТС"'!$A$30:$F$773,6,FALSE)+HLOOKUP($DL$805,'[1]Сбытовая надбавка'!$F$5:$H$6,2,FALSE),2)+'[1]Иные услуги'!$C$6+HLOOKUP($DR$804,'[1]Услуги по передаче'!$G$5:$J$7,3,FALSE))</f>
        <v>1902.6</v>
      </c>
      <c r="AZ820" s="73"/>
      <c r="BA820" s="73"/>
      <c r="BB820" s="73"/>
      <c r="BC820" s="73"/>
      <c r="BD820" s="74"/>
      <c r="BE820" s="72">
        <f>IF($A820="-","-",ROUND(VLOOKUP($A820+ROUND(LEFT(BE$807,1)/24,5),'[1]ОАО "АТС"'!$A$30:$F$773,6,FALSE)+HLOOKUP($DL$805,'[1]Сбытовая надбавка'!$F$5:$H$6,2,FALSE),2)+'[1]Иные услуги'!$C$6+HLOOKUP($DR$804,'[1]Услуги по передаче'!$G$5:$J$7,3,FALSE))</f>
        <v>1833.8999999999999</v>
      </c>
      <c r="BF820" s="73"/>
      <c r="BG820" s="73"/>
      <c r="BH820" s="73"/>
      <c r="BI820" s="73"/>
      <c r="BJ820" s="74"/>
      <c r="BK820" s="72">
        <f>IF($A820="-","-",ROUND(VLOOKUP($A820+ROUND(LEFT(BK$807,1)/24,5),'[1]ОАО "АТС"'!$A$30:$F$773,6,FALSE)+HLOOKUP($DL$805,'[1]Сбытовая надбавка'!$F$5:$H$6,2,FALSE),2)+'[1]Иные услуги'!$C$6+HLOOKUP($DR$804,'[1]Услуги по передаче'!$G$5:$J$7,3,FALSE))</f>
        <v>1896.78</v>
      </c>
      <c r="BL820" s="73"/>
      <c r="BM820" s="73"/>
      <c r="BN820" s="73"/>
      <c r="BO820" s="73"/>
      <c r="BP820" s="74"/>
      <c r="BQ820" s="72">
        <f>IF($A820="-","-",ROUND(VLOOKUP($A820+ROUND(LEFT(BQ$807,2)/24,5),'[1]ОАО "АТС"'!$A$30:$F$773,6,FALSE)+HLOOKUP($DL$805,'[1]Сбытовая надбавка'!$F$5:$H$6,2,FALSE),2)+'[1]Иные услуги'!$C$6+HLOOKUP($DR$804,'[1]Услуги по передаче'!$G$5:$J$7,3,FALSE))</f>
        <v>1935.4499999999998</v>
      </c>
      <c r="BR820" s="73"/>
      <c r="BS820" s="73"/>
      <c r="BT820" s="73"/>
      <c r="BU820" s="73"/>
      <c r="BV820" s="74"/>
      <c r="BW820" s="72">
        <f>IF($A820="-","-",ROUND(VLOOKUP($A820+ROUND(LEFT(BW$807,2)/24,5),'[1]ОАО "АТС"'!$A$30:$F$773,6,FALSE)+HLOOKUP($DL$805,'[1]Сбытовая надбавка'!$F$5:$H$6,2,FALSE),2)+'[1]Иные услуги'!$C$6+HLOOKUP($DR$804,'[1]Услуги по передаче'!$G$5:$J$7,3,FALSE))</f>
        <v>1944.52</v>
      </c>
      <c r="BX820" s="73"/>
      <c r="BY820" s="73"/>
      <c r="BZ820" s="73"/>
      <c r="CA820" s="73"/>
      <c r="CB820" s="74"/>
      <c r="CC820" s="72">
        <f>IF($A820="-","-",ROUND(VLOOKUP($A820+ROUND(LEFT(CC$807,2)/24,5),'[1]ОАО "АТС"'!$A$30:$F$773,6,FALSE)+HLOOKUP($DL$805,'[1]Сбытовая надбавка'!$F$5:$H$6,2,FALSE),2)+'[1]Иные услуги'!$C$6+HLOOKUP($DR$804,'[1]Услуги по передаче'!$G$5:$J$7,3,FALSE))</f>
        <v>1911.51</v>
      </c>
      <c r="CD820" s="73"/>
      <c r="CE820" s="73"/>
      <c r="CF820" s="73"/>
      <c r="CG820" s="73"/>
      <c r="CH820" s="74"/>
      <c r="CI820" s="72">
        <f>IF($A820="-","-",ROUND(VLOOKUP($A820+ROUND(LEFT(CI$807,2)/24,5),'[1]ОАО "АТС"'!$A$30:$F$773,6,FALSE)+HLOOKUP($DL$805,'[1]Сбытовая надбавка'!$F$5:$H$6,2,FALSE),2)+'[1]Иные услуги'!$C$6+HLOOKUP($DR$804,'[1]Услуги по передаче'!$G$5:$J$7,3,FALSE))</f>
        <v>1902.24</v>
      </c>
      <c r="CJ820" s="73"/>
      <c r="CK820" s="73"/>
      <c r="CL820" s="73"/>
      <c r="CM820" s="73"/>
      <c r="CN820" s="74"/>
      <c r="CO820" s="72">
        <f>IF($A820="-","-",ROUND(VLOOKUP($A820+ROUND(LEFT(CO$807,2)/24,5),'[1]ОАО "АТС"'!$A$30:$F$773,6,FALSE)+HLOOKUP($DL$805,'[1]Сбытовая надбавка'!$F$5:$H$6,2,FALSE),2)+'[1]Иные услуги'!$C$6+HLOOKUP($DR$804,'[1]Услуги по передаче'!$G$5:$J$7,3,FALSE))</f>
        <v>1890.53</v>
      </c>
      <c r="CP820" s="73"/>
      <c r="CQ820" s="73"/>
      <c r="CR820" s="73"/>
      <c r="CS820" s="73"/>
      <c r="CT820" s="74"/>
      <c r="CU820" s="72">
        <f>IF($A820="-","-",ROUND(VLOOKUP($A820+ROUND(LEFT(CU$807,2)/24,5),'[1]ОАО "АТС"'!$A$30:$F$773,6,FALSE)+HLOOKUP($DL$805,'[1]Сбытовая надбавка'!$F$5:$H$6,2,FALSE),2)+'[1]Иные услуги'!$C$6+HLOOKUP($DR$804,'[1]Услуги по передаче'!$G$5:$J$7,3,FALSE))</f>
        <v>1878.54</v>
      </c>
      <c r="CV820" s="73"/>
      <c r="CW820" s="73"/>
      <c r="CX820" s="73"/>
      <c r="CY820" s="73"/>
      <c r="CZ820" s="74"/>
      <c r="DA820" s="72">
        <f>IF($A820="-","-",ROUND(VLOOKUP($A820+ROUND(LEFT(DA$807,2)/24,5),'[1]ОАО "АТС"'!$A$30:$F$773,6,FALSE)+HLOOKUP($DL$805,'[1]Сбытовая надбавка'!$F$5:$H$6,2,FALSE),2)+'[1]Иные услуги'!$C$6+HLOOKUP($DR$804,'[1]Услуги по передаче'!$G$5:$J$7,3,FALSE))</f>
        <v>1889.75</v>
      </c>
      <c r="DB820" s="73"/>
      <c r="DC820" s="73"/>
      <c r="DD820" s="73"/>
      <c r="DE820" s="73"/>
      <c r="DF820" s="74"/>
      <c r="DG820" s="72">
        <f>IF($A820="-","-",ROUND(VLOOKUP($A820+ROUND(LEFT(DG$807,2)/24,5),'[1]ОАО "АТС"'!$A$30:$F$773,6,FALSE)+HLOOKUP($DL$805,'[1]Сбытовая надбавка'!$F$5:$H$6,2,FALSE),2)+'[1]Иные услуги'!$C$6+HLOOKUP($DR$804,'[1]Услуги по передаче'!$G$5:$J$7,3,FALSE))</f>
        <v>1911.24</v>
      </c>
      <c r="DH820" s="73"/>
      <c r="DI820" s="73"/>
      <c r="DJ820" s="73"/>
      <c r="DK820" s="73"/>
      <c r="DL820" s="74"/>
      <c r="DM820" s="72">
        <f>IF($A820="-","-",ROUND(VLOOKUP($A820+ROUND(LEFT(DM$807,2)/24,5),'[1]ОАО "АТС"'!$A$30:$F$773,6,FALSE)+HLOOKUP($DL$805,'[1]Сбытовая надбавка'!$F$5:$H$6,2,FALSE),2)+'[1]Иные услуги'!$C$6+HLOOKUP($DR$804,'[1]Услуги по передаче'!$G$5:$J$7,3,FALSE))</f>
        <v>1936.9199999999998</v>
      </c>
      <c r="DN820" s="73"/>
      <c r="DO820" s="73"/>
      <c r="DP820" s="73"/>
      <c r="DQ820" s="73"/>
      <c r="DR820" s="74"/>
      <c r="DS820" s="72">
        <f>IF($A820="-","-",ROUND(VLOOKUP($A820+ROUND(LEFT(DS$807,2)/24,5),'[1]ОАО "АТС"'!$A$30:$F$773,6,FALSE)+HLOOKUP($DL$805,'[1]Сбытовая надбавка'!$F$5:$H$6,2,FALSE),2)+'[1]Иные услуги'!$C$6+HLOOKUP($DR$804,'[1]Услуги по передаче'!$G$5:$J$7,3,FALSE))</f>
        <v>1918.35</v>
      </c>
      <c r="DT820" s="73"/>
      <c r="DU820" s="73"/>
      <c r="DV820" s="73"/>
      <c r="DW820" s="73"/>
      <c r="DX820" s="74"/>
      <c r="DY820" s="72">
        <f>IF($A820="-","-",ROUND(VLOOKUP($A820+ROUND(LEFT(DY$807,2)/24,5),'[1]ОАО "АТС"'!$A$30:$F$773,6,FALSE)+HLOOKUP($DL$805,'[1]Сбытовая надбавка'!$F$5:$H$6,2,FALSE),2)+'[1]Иные услуги'!$C$6+HLOOKUP($DR$804,'[1]Услуги по передаче'!$G$5:$J$7,3,FALSE))</f>
        <v>1860.02</v>
      </c>
      <c r="DZ820" s="73"/>
      <c r="EA820" s="73"/>
      <c r="EB820" s="73"/>
      <c r="EC820" s="73"/>
      <c r="ED820" s="74"/>
      <c r="EE820" s="72">
        <f>IF($A820="-","-",ROUND(VLOOKUP($A820+ROUND(LEFT(EE$807,2)/24,5),'[1]ОАО "АТС"'!$A$30:$F$773,6,FALSE)+HLOOKUP($DL$805,'[1]Сбытовая надбавка'!$F$5:$H$6,2,FALSE),2)+'[1]Иные услуги'!$C$6+HLOOKUP($DR$804,'[1]Услуги по передаче'!$G$5:$J$7,3,FALSE))</f>
        <v>1832.7099999999998</v>
      </c>
      <c r="EF820" s="73"/>
      <c r="EG820" s="73"/>
      <c r="EH820" s="73"/>
      <c r="EI820" s="73"/>
      <c r="EJ820" s="74"/>
      <c r="EK820" s="72">
        <f>IF($A820="-","-",ROUND(VLOOKUP($A820+ROUND(LEFT(EK$807,2)/24,5),'[1]ОАО "АТС"'!$A$30:$F$773,6,FALSE)+HLOOKUP($DL$805,'[1]Сбытовая надбавка'!$F$5:$H$6,2,FALSE),2)+'[1]Иные услуги'!$C$6+HLOOKUP($DR$804,'[1]Услуги по передаче'!$G$5:$J$7,3,FALSE))</f>
        <v>2004.73</v>
      </c>
      <c r="EL820" s="73"/>
      <c r="EM820" s="73"/>
      <c r="EN820" s="73"/>
      <c r="EO820" s="73"/>
      <c r="EP820" s="74"/>
      <c r="EQ820" s="72">
        <f>IF($A820="-","-",ROUND(VLOOKUP($A820+ROUND(LEFT(EQ$807,2)/24,5),'[1]ОАО "АТС"'!$A$30:$F$773,6,FALSE)+HLOOKUP($DL$805,'[1]Сбытовая надбавка'!$F$5:$H$6,2,FALSE),2)+'[1]Иные услуги'!$C$6+HLOOKUP($DR$804,'[1]Услуги по передаче'!$G$5:$J$7,3,FALSE))</f>
        <v>1918.59</v>
      </c>
      <c r="ER820" s="73"/>
      <c r="ES820" s="73"/>
      <c r="ET820" s="73"/>
      <c r="EU820" s="73"/>
      <c r="EV820" s="74"/>
    </row>
    <row r="821" spans="1:152" s="38" customFormat="1" ht="15.75" customHeight="1" x14ac:dyDescent="0.2">
      <c r="A821" s="69">
        <f>$A$128</f>
        <v>44999</v>
      </c>
      <c r="B821" s="70"/>
      <c r="C821" s="70"/>
      <c r="D821" s="70"/>
      <c r="E821" s="70"/>
      <c r="F821" s="70"/>
      <c r="G821" s="70"/>
      <c r="H821" s="71"/>
      <c r="I821" s="72">
        <f>IF($A821="-","-",ROUND(VLOOKUP($A821+ROUND(LEFT(I$807,1)/24,5),'[1]ОАО "АТС"'!$A$30:$F$773,6,FALSE)+HLOOKUP($DL$805,'[1]Сбытовая надбавка'!$F$5:$H$6,2,FALSE),2)+'[1]Иные услуги'!$C$6+HLOOKUP($DR$804,'[1]Услуги по передаче'!$G$5:$J$7,3,FALSE))</f>
        <v>1834.31</v>
      </c>
      <c r="J821" s="73"/>
      <c r="K821" s="73"/>
      <c r="L821" s="73"/>
      <c r="M821" s="73"/>
      <c r="N821" s="74"/>
      <c r="O821" s="72">
        <f>IF($A821="-","-",ROUND(VLOOKUP($A821+ROUND(LEFT(O$807,1)/24,5),'[1]ОАО "АТС"'!$A$30:$F$773,6,FALSE)+HLOOKUP($DL$805,'[1]Сбытовая надбавка'!$F$5:$H$6,2,FALSE),2)+'[1]Иные услуги'!$C$6+HLOOKUP($DR$804,'[1]Услуги по передаче'!$G$5:$J$7,3,FALSE))</f>
        <v>1834.27</v>
      </c>
      <c r="P821" s="73"/>
      <c r="Q821" s="73"/>
      <c r="R821" s="73"/>
      <c r="S821" s="73"/>
      <c r="T821" s="74"/>
      <c r="U821" s="72">
        <f>IF($A821="-","-",ROUND(VLOOKUP($A821+ROUND(LEFT(U$807,1)/24,5),'[1]ОАО "АТС"'!$A$30:$F$773,6,FALSE)+HLOOKUP($DL$805,'[1]Сбытовая надбавка'!$F$5:$H$6,2,FALSE),2)+'[1]Иные услуги'!$C$6+HLOOKUP($DR$804,'[1]Услуги по передаче'!$G$5:$J$7,3,FALSE))</f>
        <v>1834.37</v>
      </c>
      <c r="V821" s="73"/>
      <c r="W821" s="73"/>
      <c r="X821" s="73"/>
      <c r="Y821" s="73"/>
      <c r="Z821" s="74"/>
      <c r="AA821" s="72">
        <f>IF($A821="-","-",ROUND(VLOOKUP($A821+ROUND(LEFT(AA$807,1)/24,5),'[1]ОАО "АТС"'!$A$30:$F$773,6,FALSE)+HLOOKUP($DL$805,'[1]Сбытовая надбавка'!$F$5:$H$6,2,FALSE),2)+'[1]Иные услуги'!$C$6+HLOOKUP($DR$804,'[1]Услуги по передаче'!$G$5:$J$7,3,FALSE))</f>
        <v>1834.34</v>
      </c>
      <c r="AB821" s="73"/>
      <c r="AC821" s="73"/>
      <c r="AD821" s="73"/>
      <c r="AE821" s="73"/>
      <c r="AF821" s="74"/>
      <c r="AG821" s="72">
        <f>IF($A821="-","-",ROUND(VLOOKUP($A821+ROUND(LEFT(AG$807,1)/24,5),'[1]ОАО "АТС"'!$A$30:$F$773,6,FALSE)+HLOOKUP($DL$805,'[1]Сбытовая надбавка'!$F$5:$H$6,2,FALSE),2)+'[1]Иные услуги'!$C$6+HLOOKUP($DR$804,'[1]Услуги по передаче'!$G$5:$J$7,3,FALSE))</f>
        <v>1834.36</v>
      </c>
      <c r="AH821" s="73"/>
      <c r="AI821" s="73"/>
      <c r="AJ821" s="73"/>
      <c r="AK821" s="73"/>
      <c r="AL821" s="74"/>
      <c r="AM821" s="72">
        <f>IF($A821="-","-",ROUND(VLOOKUP($A821+ROUND(LEFT(AM$807,1)/24,5),'[1]ОАО "АТС"'!$A$30:$F$773,6,FALSE)+HLOOKUP($DL$805,'[1]Сбытовая надбавка'!$F$5:$H$6,2,FALSE),2)+'[1]Иные услуги'!$C$6+HLOOKUP($DR$804,'[1]Услуги по передаче'!$G$5:$J$7,3,FALSE))</f>
        <v>1834.3</v>
      </c>
      <c r="AN821" s="73"/>
      <c r="AO821" s="73"/>
      <c r="AP821" s="73"/>
      <c r="AQ821" s="73"/>
      <c r="AR821" s="74"/>
      <c r="AS821" s="72">
        <f>IF($A821="-","-",ROUND(VLOOKUP($A821+ROUND(LEFT(AS$807,1)/24,5),'[1]ОАО "АТС"'!$A$30:$F$773,6,FALSE)+HLOOKUP($DL$805,'[1]Сбытовая надбавка'!$F$5:$H$6,2,FALSE),2)+'[1]Иные услуги'!$C$6+HLOOKUP($DR$804,'[1]Услуги по передаче'!$G$5:$J$7,3,FALSE))</f>
        <v>1833.53</v>
      </c>
      <c r="AT821" s="73"/>
      <c r="AU821" s="73"/>
      <c r="AV821" s="73"/>
      <c r="AW821" s="73"/>
      <c r="AX821" s="74"/>
      <c r="AY821" s="72">
        <f>IF($A821="-","-",ROUND(VLOOKUP($A821+ROUND(LEFT(AY$807,1)/24,5),'[1]ОАО "АТС"'!$A$30:$F$773,6,FALSE)+HLOOKUP($DL$805,'[1]Сбытовая надбавка'!$F$5:$H$6,2,FALSE),2)+'[1]Иные услуги'!$C$6+HLOOKUP($DR$804,'[1]Услуги по передаче'!$G$5:$J$7,3,FALSE))</f>
        <v>1933.04</v>
      </c>
      <c r="AZ821" s="73"/>
      <c r="BA821" s="73"/>
      <c r="BB821" s="73"/>
      <c r="BC821" s="73"/>
      <c r="BD821" s="74"/>
      <c r="BE821" s="72">
        <f>IF($A821="-","-",ROUND(VLOOKUP($A821+ROUND(LEFT(BE$807,1)/24,5),'[1]ОАО "АТС"'!$A$30:$F$773,6,FALSE)+HLOOKUP($DL$805,'[1]Сбытовая надбавка'!$F$5:$H$6,2,FALSE),2)+'[1]Иные услуги'!$C$6+HLOOKUP($DR$804,'[1]Услуги по передаче'!$G$5:$J$7,3,FALSE))</f>
        <v>1834.32</v>
      </c>
      <c r="BF821" s="73"/>
      <c r="BG821" s="73"/>
      <c r="BH821" s="73"/>
      <c r="BI821" s="73"/>
      <c r="BJ821" s="74"/>
      <c r="BK821" s="72">
        <f>IF($A821="-","-",ROUND(VLOOKUP($A821+ROUND(LEFT(BK$807,1)/24,5),'[1]ОАО "АТС"'!$A$30:$F$773,6,FALSE)+HLOOKUP($DL$805,'[1]Сбытовая надбавка'!$F$5:$H$6,2,FALSE),2)+'[1]Иные услуги'!$C$6+HLOOKUP($DR$804,'[1]Услуги по передаче'!$G$5:$J$7,3,FALSE))</f>
        <v>1885.3799999999999</v>
      </c>
      <c r="BL821" s="73"/>
      <c r="BM821" s="73"/>
      <c r="BN821" s="73"/>
      <c r="BO821" s="73"/>
      <c r="BP821" s="74"/>
      <c r="BQ821" s="72">
        <f>IF($A821="-","-",ROUND(VLOOKUP($A821+ROUND(LEFT(BQ$807,2)/24,5),'[1]ОАО "АТС"'!$A$30:$F$773,6,FALSE)+HLOOKUP($DL$805,'[1]Сбытовая надбавка'!$F$5:$H$6,2,FALSE),2)+'[1]Иные услуги'!$C$6+HLOOKUP($DR$804,'[1]Услуги по передаче'!$G$5:$J$7,3,FALSE))</f>
        <v>1901.1499999999999</v>
      </c>
      <c r="BR821" s="73"/>
      <c r="BS821" s="73"/>
      <c r="BT821" s="73"/>
      <c r="BU821" s="73"/>
      <c r="BV821" s="74"/>
      <c r="BW821" s="72">
        <f>IF($A821="-","-",ROUND(VLOOKUP($A821+ROUND(LEFT(BW$807,2)/24,5),'[1]ОАО "АТС"'!$A$30:$F$773,6,FALSE)+HLOOKUP($DL$805,'[1]Сбытовая надбавка'!$F$5:$H$6,2,FALSE),2)+'[1]Иные услуги'!$C$6+HLOOKUP($DR$804,'[1]Услуги по передаче'!$G$5:$J$7,3,FALSE))</f>
        <v>1890.27</v>
      </c>
      <c r="BX821" s="73"/>
      <c r="BY821" s="73"/>
      <c r="BZ821" s="73"/>
      <c r="CA821" s="73"/>
      <c r="CB821" s="74"/>
      <c r="CC821" s="72">
        <f>IF($A821="-","-",ROUND(VLOOKUP($A821+ROUND(LEFT(CC$807,2)/24,5),'[1]ОАО "АТС"'!$A$30:$F$773,6,FALSE)+HLOOKUP($DL$805,'[1]Сбытовая надбавка'!$F$5:$H$6,2,FALSE),2)+'[1]Иные услуги'!$C$6+HLOOKUP($DR$804,'[1]Услуги по передаче'!$G$5:$J$7,3,FALSE))</f>
        <v>1868.7199999999998</v>
      </c>
      <c r="CD821" s="73"/>
      <c r="CE821" s="73"/>
      <c r="CF821" s="73"/>
      <c r="CG821" s="73"/>
      <c r="CH821" s="74"/>
      <c r="CI821" s="72">
        <f>IF($A821="-","-",ROUND(VLOOKUP($A821+ROUND(LEFT(CI$807,2)/24,5),'[1]ОАО "АТС"'!$A$30:$F$773,6,FALSE)+HLOOKUP($DL$805,'[1]Сбытовая надбавка'!$F$5:$H$6,2,FALSE),2)+'[1]Иные услуги'!$C$6+HLOOKUP($DR$804,'[1]Услуги по передаче'!$G$5:$J$7,3,FALSE))</f>
        <v>1852.35</v>
      </c>
      <c r="CJ821" s="73"/>
      <c r="CK821" s="73"/>
      <c r="CL821" s="73"/>
      <c r="CM821" s="73"/>
      <c r="CN821" s="74"/>
      <c r="CO821" s="72">
        <f>IF($A821="-","-",ROUND(VLOOKUP($A821+ROUND(LEFT(CO$807,2)/24,5),'[1]ОАО "АТС"'!$A$30:$F$773,6,FALSE)+HLOOKUP($DL$805,'[1]Сбытовая надбавка'!$F$5:$H$6,2,FALSE),2)+'[1]Иные услуги'!$C$6+HLOOKUP($DR$804,'[1]Услуги по передаче'!$G$5:$J$7,3,FALSE))</f>
        <v>1846.2099999999998</v>
      </c>
      <c r="CP821" s="73"/>
      <c r="CQ821" s="73"/>
      <c r="CR821" s="73"/>
      <c r="CS821" s="73"/>
      <c r="CT821" s="74"/>
      <c r="CU821" s="72">
        <f>IF($A821="-","-",ROUND(VLOOKUP($A821+ROUND(LEFT(CU$807,2)/24,5),'[1]ОАО "АТС"'!$A$30:$F$773,6,FALSE)+HLOOKUP($DL$805,'[1]Сбытовая надбавка'!$F$5:$H$6,2,FALSE),2)+'[1]Иные услуги'!$C$6+HLOOKUP($DR$804,'[1]Услуги по передаче'!$G$5:$J$7,3,FALSE))</f>
        <v>1839.8799999999999</v>
      </c>
      <c r="CV821" s="73"/>
      <c r="CW821" s="73"/>
      <c r="CX821" s="73"/>
      <c r="CY821" s="73"/>
      <c r="CZ821" s="74"/>
      <c r="DA821" s="72">
        <f>IF($A821="-","-",ROUND(VLOOKUP($A821+ROUND(LEFT(DA$807,2)/24,5),'[1]ОАО "АТС"'!$A$30:$F$773,6,FALSE)+HLOOKUP($DL$805,'[1]Сбытовая надбавка'!$F$5:$H$6,2,FALSE),2)+'[1]Иные услуги'!$C$6+HLOOKUP($DR$804,'[1]Услуги по передаче'!$G$5:$J$7,3,FALSE))</f>
        <v>1834.4099999999999</v>
      </c>
      <c r="DB821" s="73"/>
      <c r="DC821" s="73"/>
      <c r="DD821" s="73"/>
      <c r="DE821" s="73"/>
      <c r="DF821" s="74"/>
      <c r="DG821" s="72">
        <f>IF($A821="-","-",ROUND(VLOOKUP($A821+ROUND(LEFT(DG$807,2)/24,5),'[1]ОАО "АТС"'!$A$30:$F$773,6,FALSE)+HLOOKUP($DL$805,'[1]Сбытовая надбавка'!$F$5:$H$6,2,FALSE),2)+'[1]Иные услуги'!$C$6+HLOOKUP($DR$804,'[1]Услуги по передаче'!$G$5:$J$7,3,FALSE))</f>
        <v>1834.4599999999998</v>
      </c>
      <c r="DH821" s="73"/>
      <c r="DI821" s="73"/>
      <c r="DJ821" s="73"/>
      <c r="DK821" s="73"/>
      <c r="DL821" s="74"/>
      <c r="DM821" s="72">
        <f>IF($A821="-","-",ROUND(VLOOKUP($A821+ROUND(LEFT(DM$807,2)/24,5),'[1]ОАО "АТС"'!$A$30:$F$773,6,FALSE)+HLOOKUP($DL$805,'[1]Сбытовая надбавка'!$F$5:$H$6,2,FALSE),2)+'[1]Иные услуги'!$C$6+HLOOKUP($DR$804,'[1]Услуги по передаче'!$G$5:$J$7,3,FALSE))</f>
        <v>1879.55</v>
      </c>
      <c r="DN821" s="73"/>
      <c r="DO821" s="73"/>
      <c r="DP821" s="73"/>
      <c r="DQ821" s="73"/>
      <c r="DR821" s="74"/>
      <c r="DS821" s="72">
        <f>IF($A821="-","-",ROUND(VLOOKUP($A821+ROUND(LEFT(DS$807,2)/24,5),'[1]ОАО "АТС"'!$A$30:$F$773,6,FALSE)+HLOOKUP($DL$805,'[1]Сбытовая надбавка'!$F$5:$H$6,2,FALSE),2)+'[1]Иные услуги'!$C$6+HLOOKUP($DR$804,'[1]Услуги по передаче'!$G$5:$J$7,3,FALSE))</f>
        <v>1889.4599999999998</v>
      </c>
      <c r="DT821" s="73"/>
      <c r="DU821" s="73"/>
      <c r="DV821" s="73"/>
      <c r="DW821" s="73"/>
      <c r="DX821" s="74"/>
      <c r="DY821" s="72">
        <f>IF($A821="-","-",ROUND(VLOOKUP($A821+ROUND(LEFT(DY$807,2)/24,5),'[1]ОАО "АТС"'!$A$30:$F$773,6,FALSE)+HLOOKUP($DL$805,'[1]Сбытовая надбавка'!$F$5:$H$6,2,FALSE),2)+'[1]Иные услуги'!$C$6+HLOOKUP($DR$804,'[1]Услуги по передаче'!$G$5:$J$7,3,FALSE))</f>
        <v>1833.54</v>
      </c>
      <c r="DZ821" s="73"/>
      <c r="EA821" s="73"/>
      <c r="EB821" s="73"/>
      <c r="EC821" s="73"/>
      <c r="ED821" s="74"/>
      <c r="EE821" s="72">
        <f>IF($A821="-","-",ROUND(VLOOKUP($A821+ROUND(LEFT(EE$807,2)/24,5),'[1]ОАО "АТС"'!$A$30:$F$773,6,FALSE)+HLOOKUP($DL$805,'[1]Сбытовая надбавка'!$F$5:$H$6,2,FALSE),2)+'[1]Иные услуги'!$C$6+HLOOKUP($DR$804,'[1]Услуги по передаче'!$G$5:$J$7,3,FALSE))</f>
        <v>1832.79</v>
      </c>
      <c r="EF821" s="73"/>
      <c r="EG821" s="73"/>
      <c r="EH821" s="73"/>
      <c r="EI821" s="73"/>
      <c r="EJ821" s="74"/>
      <c r="EK821" s="72">
        <f>IF($A821="-","-",ROUND(VLOOKUP($A821+ROUND(LEFT(EK$807,2)/24,5),'[1]ОАО "АТС"'!$A$30:$F$773,6,FALSE)+HLOOKUP($DL$805,'[1]Сбытовая надбавка'!$F$5:$H$6,2,FALSE),2)+'[1]Иные услуги'!$C$6+HLOOKUP($DR$804,'[1]Услуги по передаче'!$G$5:$J$7,3,FALSE))</f>
        <v>1979.8</v>
      </c>
      <c r="EL821" s="73"/>
      <c r="EM821" s="73"/>
      <c r="EN821" s="73"/>
      <c r="EO821" s="73"/>
      <c r="EP821" s="74"/>
      <c r="EQ821" s="72">
        <f>IF($A821="-","-",ROUND(VLOOKUP($A821+ROUND(LEFT(EQ$807,2)/24,5),'[1]ОАО "АТС"'!$A$30:$F$773,6,FALSE)+HLOOKUP($DL$805,'[1]Сбытовая надбавка'!$F$5:$H$6,2,FALSE),2)+'[1]Иные услуги'!$C$6+HLOOKUP($DR$804,'[1]Услуги по передаче'!$G$5:$J$7,3,FALSE))</f>
        <v>1861.3999999999999</v>
      </c>
      <c r="ER821" s="73"/>
      <c r="ES821" s="73"/>
      <c r="ET821" s="73"/>
      <c r="EU821" s="73"/>
      <c r="EV821" s="74"/>
    </row>
    <row r="822" spans="1:152" s="38" customFormat="1" ht="15.75" customHeight="1" x14ac:dyDescent="0.2">
      <c r="A822" s="69">
        <f>$A$129</f>
        <v>45000</v>
      </c>
      <c r="B822" s="70"/>
      <c r="C822" s="70"/>
      <c r="D822" s="70"/>
      <c r="E822" s="70"/>
      <c r="F822" s="70"/>
      <c r="G822" s="70"/>
      <c r="H822" s="71"/>
      <c r="I822" s="72">
        <f>IF($A822="-","-",ROUND(VLOOKUP($A822+ROUND(LEFT(I$807,1)/24,5),'[1]ОАО "АТС"'!$A$30:$F$773,6,FALSE)+HLOOKUP($DL$805,'[1]Сбытовая надбавка'!$F$5:$H$6,2,FALSE),2)+'[1]Иные услуги'!$C$6+HLOOKUP($DR$804,'[1]Услуги по передаче'!$G$5:$J$7,3,FALSE))</f>
        <v>1834.6399999999999</v>
      </c>
      <c r="J822" s="73"/>
      <c r="K822" s="73"/>
      <c r="L822" s="73"/>
      <c r="M822" s="73"/>
      <c r="N822" s="74"/>
      <c r="O822" s="72">
        <f>IF($A822="-","-",ROUND(VLOOKUP($A822+ROUND(LEFT(O$807,1)/24,5),'[1]ОАО "АТС"'!$A$30:$F$773,6,FALSE)+HLOOKUP($DL$805,'[1]Сбытовая надбавка'!$F$5:$H$6,2,FALSE),2)+'[1]Иные услуги'!$C$6+HLOOKUP($DR$804,'[1]Услуги по передаче'!$G$5:$J$7,3,FALSE))</f>
        <v>1834.74</v>
      </c>
      <c r="P822" s="73"/>
      <c r="Q822" s="73"/>
      <c r="R822" s="73"/>
      <c r="S822" s="73"/>
      <c r="T822" s="74"/>
      <c r="U822" s="72">
        <f>IF($A822="-","-",ROUND(VLOOKUP($A822+ROUND(LEFT(U$807,1)/24,5),'[1]ОАО "АТС"'!$A$30:$F$773,6,FALSE)+HLOOKUP($DL$805,'[1]Сбытовая надбавка'!$F$5:$H$6,2,FALSE),2)+'[1]Иные услуги'!$C$6+HLOOKUP($DR$804,'[1]Услуги по передаче'!$G$5:$J$7,3,FALSE))</f>
        <v>1834.76</v>
      </c>
      <c r="V822" s="73"/>
      <c r="W822" s="73"/>
      <c r="X822" s="73"/>
      <c r="Y822" s="73"/>
      <c r="Z822" s="74"/>
      <c r="AA822" s="72">
        <f>IF($A822="-","-",ROUND(VLOOKUP($A822+ROUND(LEFT(AA$807,1)/24,5),'[1]ОАО "АТС"'!$A$30:$F$773,6,FALSE)+HLOOKUP($DL$805,'[1]Сбытовая надбавка'!$F$5:$H$6,2,FALSE),2)+'[1]Иные услуги'!$C$6+HLOOKUP($DR$804,'[1]Услуги по передаче'!$G$5:$J$7,3,FALSE))</f>
        <v>1834.76</v>
      </c>
      <c r="AB822" s="73"/>
      <c r="AC822" s="73"/>
      <c r="AD822" s="73"/>
      <c r="AE822" s="73"/>
      <c r="AF822" s="74"/>
      <c r="AG822" s="72">
        <f>IF($A822="-","-",ROUND(VLOOKUP($A822+ROUND(LEFT(AG$807,1)/24,5),'[1]ОАО "АТС"'!$A$30:$F$773,6,FALSE)+HLOOKUP($DL$805,'[1]Сбытовая надбавка'!$F$5:$H$6,2,FALSE),2)+'[1]Иные услуги'!$C$6+HLOOKUP($DR$804,'[1]Услуги по передаче'!$G$5:$J$7,3,FALSE))</f>
        <v>1834.77</v>
      </c>
      <c r="AH822" s="73"/>
      <c r="AI822" s="73"/>
      <c r="AJ822" s="73"/>
      <c r="AK822" s="73"/>
      <c r="AL822" s="74"/>
      <c r="AM822" s="72">
        <f>IF($A822="-","-",ROUND(VLOOKUP($A822+ROUND(LEFT(AM$807,1)/24,5),'[1]ОАО "АТС"'!$A$30:$F$773,6,FALSE)+HLOOKUP($DL$805,'[1]Сбытовая надбавка'!$F$5:$H$6,2,FALSE),2)+'[1]Иные услуги'!$C$6+HLOOKUP($DR$804,'[1]Услуги по передаче'!$G$5:$J$7,3,FALSE))</f>
        <v>1834.6999999999998</v>
      </c>
      <c r="AN822" s="73"/>
      <c r="AO822" s="73"/>
      <c r="AP822" s="73"/>
      <c r="AQ822" s="73"/>
      <c r="AR822" s="74"/>
      <c r="AS822" s="72">
        <f>IF($A822="-","-",ROUND(VLOOKUP($A822+ROUND(LEFT(AS$807,1)/24,5),'[1]ОАО "АТС"'!$A$30:$F$773,6,FALSE)+HLOOKUP($DL$805,'[1]Сбытовая надбавка'!$F$5:$H$6,2,FALSE),2)+'[1]Иные услуги'!$C$6+HLOOKUP($DR$804,'[1]Услуги по передаче'!$G$5:$J$7,3,FALSE))</f>
        <v>1834.25</v>
      </c>
      <c r="AT822" s="73"/>
      <c r="AU822" s="73"/>
      <c r="AV822" s="73"/>
      <c r="AW822" s="73"/>
      <c r="AX822" s="74"/>
      <c r="AY822" s="72">
        <f>IF($A822="-","-",ROUND(VLOOKUP($A822+ROUND(LEFT(AY$807,1)/24,5),'[1]ОАО "АТС"'!$A$30:$F$773,6,FALSE)+HLOOKUP($DL$805,'[1]Сбытовая надбавка'!$F$5:$H$6,2,FALSE),2)+'[1]Иные услуги'!$C$6+HLOOKUP($DR$804,'[1]Услуги по передаче'!$G$5:$J$7,3,FALSE))</f>
        <v>1912.4199999999998</v>
      </c>
      <c r="AZ822" s="73"/>
      <c r="BA822" s="73"/>
      <c r="BB822" s="73"/>
      <c r="BC822" s="73"/>
      <c r="BD822" s="74"/>
      <c r="BE822" s="72">
        <f>IF($A822="-","-",ROUND(VLOOKUP($A822+ROUND(LEFT(BE$807,1)/24,5),'[1]ОАО "АТС"'!$A$30:$F$773,6,FALSE)+HLOOKUP($DL$805,'[1]Сбытовая надбавка'!$F$5:$H$6,2,FALSE),2)+'[1]Иные услуги'!$C$6+HLOOKUP($DR$804,'[1]Услуги по передаче'!$G$5:$J$7,3,FALSE))</f>
        <v>1834.73</v>
      </c>
      <c r="BF822" s="73"/>
      <c r="BG822" s="73"/>
      <c r="BH822" s="73"/>
      <c r="BI822" s="73"/>
      <c r="BJ822" s="74"/>
      <c r="BK822" s="72">
        <f>IF($A822="-","-",ROUND(VLOOKUP($A822+ROUND(LEFT(BK$807,1)/24,5),'[1]ОАО "АТС"'!$A$30:$F$773,6,FALSE)+HLOOKUP($DL$805,'[1]Сбытовая надбавка'!$F$5:$H$6,2,FALSE),2)+'[1]Иные услуги'!$C$6+HLOOKUP($DR$804,'[1]Услуги по передаче'!$G$5:$J$7,3,FALSE))</f>
        <v>1905.11</v>
      </c>
      <c r="BL822" s="73"/>
      <c r="BM822" s="73"/>
      <c r="BN822" s="73"/>
      <c r="BO822" s="73"/>
      <c r="BP822" s="74"/>
      <c r="BQ822" s="72">
        <f>IF($A822="-","-",ROUND(VLOOKUP($A822+ROUND(LEFT(BQ$807,2)/24,5),'[1]ОАО "АТС"'!$A$30:$F$773,6,FALSE)+HLOOKUP($DL$805,'[1]Сбытовая надбавка'!$F$5:$H$6,2,FALSE),2)+'[1]Иные услуги'!$C$6+HLOOKUP($DR$804,'[1]Услуги по передаче'!$G$5:$J$7,3,FALSE))</f>
        <v>1929.75</v>
      </c>
      <c r="BR822" s="73"/>
      <c r="BS822" s="73"/>
      <c r="BT822" s="73"/>
      <c r="BU822" s="73"/>
      <c r="BV822" s="74"/>
      <c r="BW822" s="72">
        <f>IF($A822="-","-",ROUND(VLOOKUP($A822+ROUND(LEFT(BW$807,2)/24,5),'[1]ОАО "АТС"'!$A$30:$F$773,6,FALSE)+HLOOKUP($DL$805,'[1]Сбытовая надбавка'!$F$5:$H$6,2,FALSE),2)+'[1]Иные услуги'!$C$6+HLOOKUP($DR$804,'[1]Услуги по передаче'!$G$5:$J$7,3,FALSE))</f>
        <v>1939.1599999999999</v>
      </c>
      <c r="BX822" s="73"/>
      <c r="BY822" s="73"/>
      <c r="BZ822" s="73"/>
      <c r="CA822" s="73"/>
      <c r="CB822" s="74"/>
      <c r="CC822" s="72">
        <f>IF($A822="-","-",ROUND(VLOOKUP($A822+ROUND(LEFT(CC$807,2)/24,5),'[1]ОАО "АТС"'!$A$30:$F$773,6,FALSE)+HLOOKUP($DL$805,'[1]Сбытовая надбавка'!$F$5:$H$6,2,FALSE),2)+'[1]Иные услуги'!$C$6+HLOOKUP($DR$804,'[1]Услуги по передаче'!$G$5:$J$7,3,FALSE))</f>
        <v>1910.1299999999999</v>
      </c>
      <c r="CD822" s="73"/>
      <c r="CE822" s="73"/>
      <c r="CF822" s="73"/>
      <c r="CG822" s="73"/>
      <c r="CH822" s="74"/>
      <c r="CI822" s="72">
        <f>IF($A822="-","-",ROUND(VLOOKUP($A822+ROUND(LEFT(CI$807,2)/24,5),'[1]ОАО "АТС"'!$A$30:$F$773,6,FALSE)+HLOOKUP($DL$805,'[1]Сбытовая надбавка'!$F$5:$H$6,2,FALSE),2)+'[1]Иные услуги'!$C$6+HLOOKUP($DR$804,'[1]Услуги по передаче'!$G$5:$J$7,3,FALSE))</f>
        <v>1889.9599999999998</v>
      </c>
      <c r="CJ822" s="73"/>
      <c r="CK822" s="73"/>
      <c r="CL822" s="73"/>
      <c r="CM822" s="73"/>
      <c r="CN822" s="74"/>
      <c r="CO822" s="72">
        <f>IF($A822="-","-",ROUND(VLOOKUP($A822+ROUND(LEFT(CO$807,2)/24,5),'[1]ОАО "АТС"'!$A$30:$F$773,6,FALSE)+HLOOKUP($DL$805,'[1]Сбытовая надбавка'!$F$5:$H$6,2,FALSE),2)+'[1]Иные услуги'!$C$6+HLOOKUP($DR$804,'[1]Услуги по передаче'!$G$5:$J$7,3,FALSE))</f>
        <v>1879.33</v>
      </c>
      <c r="CP822" s="73"/>
      <c r="CQ822" s="73"/>
      <c r="CR822" s="73"/>
      <c r="CS822" s="73"/>
      <c r="CT822" s="74"/>
      <c r="CU822" s="72">
        <f>IF($A822="-","-",ROUND(VLOOKUP($A822+ROUND(LEFT(CU$807,2)/24,5),'[1]ОАО "АТС"'!$A$30:$F$773,6,FALSE)+HLOOKUP($DL$805,'[1]Сбытовая надбавка'!$F$5:$H$6,2,FALSE),2)+'[1]Иные услуги'!$C$6+HLOOKUP($DR$804,'[1]Услуги по передаче'!$G$5:$J$7,3,FALSE))</f>
        <v>1874.12</v>
      </c>
      <c r="CV822" s="73"/>
      <c r="CW822" s="73"/>
      <c r="CX822" s="73"/>
      <c r="CY822" s="73"/>
      <c r="CZ822" s="74"/>
      <c r="DA822" s="72">
        <f>IF($A822="-","-",ROUND(VLOOKUP($A822+ROUND(LEFT(DA$807,2)/24,5),'[1]ОАО "АТС"'!$A$30:$F$773,6,FALSE)+HLOOKUP($DL$805,'[1]Сбытовая надбавка'!$F$5:$H$6,2,FALSE),2)+'[1]Иные услуги'!$C$6+HLOOKUP($DR$804,'[1]Услуги по передаче'!$G$5:$J$7,3,FALSE))</f>
        <v>1879.4299999999998</v>
      </c>
      <c r="DB822" s="73"/>
      <c r="DC822" s="73"/>
      <c r="DD822" s="73"/>
      <c r="DE822" s="73"/>
      <c r="DF822" s="74"/>
      <c r="DG822" s="72">
        <f>IF($A822="-","-",ROUND(VLOOKUP($A822+ROUND(LEFT(DG$807,2)/24,5),'[1]ОАО "АТС"'!$A$30:$F$773,6,FALSE)+HLOOKUP($DL$805,'[1]Сбытовая надбавка'!$F$5:$H$6,2,FALSE),2)+'[1]Иные услуги'!$C$6+HLOOKUP($DR$804,'[1]Услуги по передаче'!$G$5:$J$7,3,FALSE))</f>
        <v>1893.32</v>
      </c>
      <c r="DH822" s="73"/>
      <c r="DI822" s="73"/>
      <c r="DJ822" s="73"/>
      <c r="DK822" s="73"/>
      <c r="DL822" s="74"/>
      <c r="DM822" s="72">
        <f>IF($A822="-","-",ROUND(VLOOKUP($A822+ROUND(LEFT(DM$807,2)/24,5),'[1]ОАО "АТС"'!$A$30:$F$773,6,FALSE)+HLOOKUP($DL$805,'[1]Сбытовая надбавка'!$F$5:$H$6,2,FALSE),2)+'[1]Иные услуги'!$C$6+HLOOKUP($DR$804,'[1]Услуги по передаче'!$G$5:$J$7,3,FALSE))</f>
        <v>1926.24</v>
      </c>
      <c r="DN822" s="73"/>
      <c r="DO822" s="73"/>
      <c r="DP822" s="73"/>
      <c r="DQ822" s="73"/>
      <c r="DR822" s="74"/>
      <c r="DS822" s="72">
        <f>IF($A822="-","-",ROUND(VLOOKUP($A822+ROUND(LEFT(DS$807,2)/24,5),'[1]ОАО "АТС"'!$A$30:$F$773,6,FALSE)+HLOOKUP($DL$805,'[1]Сбытовая надбавка'!$F$5:$H$6,2,FALSE),2)+'[1]Иные услуги'!$C$6+HLOOKUP($DR$804,'[1]Услуги по передаче'!$G$5:$J$7,3,FALSE))</f>
        <v>1915.84</v>
      </c>
      <c r="DT822" s="73"/>
      <c r="DU822" s="73"/>
      <c r="DV822" s="73"/>
      <c r="DW822" s="73"/>
      <c r="DX822" s="74"/>
      <c r="DY822" s="72">
        <f>IF($A822="-","-",ROUND(VLOOKUP($A822+ROUND(LEFT(DY$807,2)/24,5),'[1]ОАО "АТС"'!$A$30:$F$773,6,FALSE)+HLOOKUP($DL$805,'[1]Сбытовая надбавка'!$F$5:$H$6,2,FALSE),2)+'[1]Иные услуги'!$C$6+HLOOKUP($DR$804,'[1]Услуги по передаче'!$G$5:$J$7,3,FALSE))</f>
        <v>1866.32</v>
      </c>
      <c r="DZ822" s="73"/>
      <c r="EA822" s="73"/>
      <c r="EB822" s="73"/>
      <c r="EC822" s="73"/>
      <c r="ED822" s="74"/>
      <c r="EE822" s="72">
        <f>IF($A822="-","-",ROUND(VLOOKUP($A822+ROUND(LEFT(EE$807,2)/24,5),'[1]ОАО "АТС"'!$A$30:$F$773,6,FALSE)+HLOOKUP($DL$805,'[1]Сбытовая надбавка'!$F$5:$H$6,2,FALSE),2)+'[1]Иные услуги'!$C$6+HLOOKUP($DR$804,'[1]Услуги по передаче'!$G$5:$J$7,3,FALSE))</f>
        <v>1833.1299999999999</v>
      </c>
      <c r="EF822" s="73"/>
      <c r="EG822" s="73"/>
      <c r="EH822" s="73"/>
      <c r="EI822" s="73"/>
      <c r="EJ822" s="74"/>
      <c r="EK822" s="72">
        <f>IF($A822="-","-",ROUND(VLOOKUP($A822+ROUND(LEFT(EK$807,2)/24,5),'[1]ОАО "АТС"'!$A$30:$F$773,6,FALSE)+HLOOKUP($DL$805,'[1]Сбытовая надбавка'!$F$5:$H$6,2,FALSE),2)+'[1]Иные услуги'!$C$6+HLOOKUP($DR$804,'[1]Услуги по передаче'!$G$5:$J$7,3,FALSE))</f>
        <v>1985.83</v>
      </c>
      <c r="EL822" s="73"/>
      <c r="EM822" s="73"/>
      <c r="EN822" s="73"/>
      <c r="EO822" s="73"/>
      <c r="EP822" s="74"/>
      <c r="EQ822" s="72">
        <f>IF($A822="-","-",ROUND(VLOOKUP($A822+ROUND(LEFT(EQ$807,2)/24,5),'[1]ОАО "АТС"'!$A$30:$F$773,6,FALSE)+HLOOKUP($DL$805,'[1]Сбытовая надбавка'!$F$5:$H$6,2,FALSE),2)+'[1]Иные услуги'!$C$6+HLOOKUP($DR$804,'[1]Услуги по передаче'!$G$5:$J$7,3,FALSE))</f>
        <v>1871.54</v>
      </c>
      <c r="ER822" s="73"/>
      <c r="ES822" s="73"/>
      <c r="ET822" s="73"/>
      <c r="EU822" s="73"/>
      <c r="EV822" s="74"/>
    </row>
    <row r="823" spans="1:152" s="38" customFormat="1" ht="15.75" customHeight="1" x14ac:dyDescent="0.2">
      <c r="A823" s="69">
        <f>$A$130</f>
        <v>45001</v>
      </c>
      <c r="B823" s="70"/>
      <c r="C823" s="70"/>
      <c r="D823" s="70"/>
      <c r="E823" s="70"/>
      <c r="F823" s="70"/>
      <c r="G823" s="70"/>
      <c r="H823" s="71"/>
      <c r="I823" s="72">
        <f>IF($A823="-","-",ROUND(VLOOKUP($A823+ROUND(LEFT(I$807,1)/24,5),'[1]ОАО "АТС"'!$A$30:$F$773,6,FALSE)+HLOOKUP($DL$805,'[1]Сбытовая надбавка'!$F$5:$H$6,2,FALSE),2)+'[1]Иные услуги'!$C$6+HLOOKUP($DR$804,'[1]Услуги по передаче'!$G$5:$J$7,3,FALSE))</f>
        <v>1840.52</v>
      </c>
      <c r="J823" s="73"/>
      <c r="K823" s="73"/>
      <c r="L823" s="73"/>
      <c r="M823" s="73"/>
      <c r="N823" s="74"/>
      <c r="O823" s="72">
        <f>IF($A823="-","-",ROUND(VLOOKUP($A823+ROUND(LEFT(O$807,1)/24,5),'[1]ОАО "АТС"'!$A$30:$F$773,6,FALSE)+HLOOKUP($DL$805,'[1]Сбытовая надбавка'!$F$5:$H$6,2,FALSE),2)+'[1]Иные услуги'!$C$6+HLOOKUP($DR$804,'[1]Услуги по передаче'!$G$5:$J$7,3,FALSE))</f>
        <v>1834.74</v>
      </c>
      <c r="P823" s="73"/>
      <c r="Q823" s="73"/>
      <c r="R823" s="73"/>
      <c r="S823" s="73"/>
      <c r="T823" s="74"/>
      <c r="U823" s="72">
        <f>IF($A823="-","-",ROUND(VLOOKUP($A823+ROUND(LEFT(U$807,1)/24,5),'[1]ОАО "АТС"'!$A$30:$F$773,6,FALSE)+HLOOKUP($DL$805,'[1]Сбытовая надбавка'!$F$5:$H$6,2,FALSE),2)+'[1]Иные услуги'!$C$6+HLOOKUP($DR$804,'[1]Услуги по передаче'!$G$5:$J$7,3,FALSE))</f>
        <v>1834.78</v>
      </c>
      <c r="V823" s="73"/>
      <c r="W823" s="73"/>
      <c r="X823" s="73"/>
      <c r="Y823" s="73"/>
      <c r="Z823" s="74"/>
      <c r="AA823" s="72">
        <f>IF($A823="-","-",ROUND(VLOOKUP($A823+ROUND(LEFT(AA$807,1)/24,5),'[1]ОАО "АТС"'!$A$30:$F$773,6,FALSE)+HLOOKUP($DL$805,'[1]Сбытовая надбавка'!$F$5:$H$6,2,FALSE),2)+'[1]Иные услуги'!$C$6+HLOOKUP($DR$804,'[1]Услуги по передаче'!$G$5:$J$7,3,FALSE))</f>
        <v>1834.76</v>
      </c>
      <c r="AB823" s="73"/>
      <c r="AC823" s="73"/>
      <c r="AD823" s="73"/>
      <c r="AE823" s="73"/>
      <c r="AF823" s="74"/>
      <c r="AG823" s="72">
        <f>IF($A823="-","-",ROUND(VLOOKUP($A823+ROUND(LEFT(AG$807,1)/24,5),'[1]ОАО "АТС"'!$A$30:$F$773,6,FALSE)+HLOOKUP($DL$805,'[1]Сбытовая надбавка'!$F$5:$H$6,2,FALSE),2)+'[1]Иные услуги'!$C$6+HLOOKUP($DR$804,'[1]Услуги по передаче'!$G$5:$J$7,3,FALSE))</f>
        <v>1834.6699999999998</v>
      </c>
      <c r="AH823" s="73"/>
      <c r="AI823" s="73"/>
      <c r="AJ823" s="73"/>
      <c r="AK823" s="73"/>
      <c r="AL823" s="74"/>
      <c r="AM823" s="72">
        <f>IF($A823="-","-",ROUND(VLOOKUP($A823+ROUND(LEFT(AM$807,1)/24,5),'[1]ОАО "АТС"'!$A$30:$F$773,6,FALSE)+HLOOKUP($DL$805,'[1]Сбытовая надбавка'!$F$5:$H$6,2,FALSE),2)+'[1]Иные услуги'!$C$6+HLOOKUP($DR$804,'[1]Услуги по передаче'!$G$5:$J$7,3,FALSE))</f>
        <v>1834.6399999999999</v>
      </c>
      <c r="AN823" s="73"/>
      <c r="AO823" s="73"/>
      <c r="AP823" s="73"/>
      <c r="AQ823" s="73"/>
      <c r="AR823" s="74"/>
      <c r="AS823" s="72">
        <f>IF($A823="-","-",ROUND(VLOOKUP($A823+ROUND(LEFT(AS$807,1)/24,5),'[1]ОАО "АТС"'!$A$30:$F$773,6,FALSE)+HLOOKUP($DL$805,'[1]Сбытовая надбавка'!$F$5:$H$6,2,FALSE),2)+'[1]Иные услуги'!$C$6+HLOOKUP($DR$804,'[1]Услуги по передаче'!$G$5:$J$7,3,FALSE))</f>
        <v>1842</v>
      </c>
      <c r="AT823" s="73"/>
      <c r="AU823" s="73"/>
      <c r="AV823" s="73"/>
      <c r="AW823" s="73"/>
      <c r="AX823" s="74"/>
      <c r="AY823" s="72">
        <f>IF($A823="-","-",ROUND(VLOOKUP($A823+ROUND(LEFT(AY$807,1)/24,5),'[1]ОАО "АТС"'!$A$30:$F$773,6,FALSE)+HLOOKUP($DL$805,'[1]Сбытовая надбавка'!$F$5:$H$6,2,FALSE),2)+'[1]Иные услуги'!$C$6+HLOOKUP($DR$804,'[1]Услуги по передаче'!$G$5:$J$7,3,FALSE))</f>
        <v>1942.77</v>
      </c>
      <c r="AZ823" s="73"/>
      <c r="BA823" s="73"/>
      <c r="BB823" s="73"/>
      <c r="BC823" s="73"/>
      <c r="BD823" s="74"/>
      <c r="BE823" s="72">
        <f>IF($A823="-","-",ROUND(VLOOKUP($A823+ROUND(LEFT(BE$807,1)/24,5),'[1]ОАО "АТС"'!$A$30:$F$773,6,FALSE)+HLOOKUP($DL$805,'[1]Сбытовая надбавка'!$F$5:$H$6,2,FALSE),2)+'[1]Иные услуги'!$C$6+HLOOKUP($DR$804,'[1]Услуги по передаче'!$G$5:$J$7,3,FALSE))</f>
        <v>1834.1499999999999</v>
      </c>
      <c r="BF823" s="73"/>
      <c r="BG823" s="73"/>
      <c r="BH823" s="73"/>
      <c r="BI823" s="73"/>
      <c r="BJ823" s="74"/>
      <c r="BK823" s="72">
        <f>IF($A823="-","-",ROUND(VLOOKUP($A823+ROUND(LEFT(BK$807,1)/24,5),'[1]ОАО "АТС"'!$A$30:$F$773,6,FALSE)+HLOOKUP($DL$805,'[1]Сбытовая надбавка'!$F$5:$H$6,2,FALSE),2)+'[1]Иные услуги'!$C$6+HLOOKUP($DR$804,'[1]Услуги по передаче'!$G$5:$J$7,3,FALSE))</f>
        <v>1903.8799999999999</v>
      </c>
      <c r="BL823" s="73"/>
      <c r="BM823" s="73"/>
      <c r="BN823" s="73"/>
      <c r="BO823" s="73"/>
      <c r="BP823" s="74"/>
      <c r="BQ823" s="72">
        <f>IF($A823="-","-",ROUND(VLOOKUP($A823+ROUND(LEFT(BQ$807,2)/24,5),'[1]ОАО "АТС"'!$A$30:$F$773,6,FALSE)+HLOOKUP($DL$805,'[1]Сбытовая надбавка'!$F$5:$H$6,2,FALSE),2)+'[1]Иные услуги'!$C$6+HLOOKUP($DR$804,'[1]Услуги по передаче'!$G$5:$J$7,3,FALSE))</f>
        <v>1909.4699999999998</v>
      </c>
      <c r="BR823" s="73"/>
      <c r="BS823" s="73"/>
      <c r="BT823" s="73"/>
      <c r="BU823" s="73"/>
      <c r="BV823" s="74"/>
      <c r="BW823" s="72">
        <f>IF($A823="-","-",ROUND(VLOOKUP($A823+ROUND(LEFT(BW$807,2)/24,5),'[1]ОАО "АТС"'!$A$30:$F$773,6,FALSE)+HLOOKUP($DL$805,'[1]Сбытовая надбавка'!$F$5:$H$6,2,FALSE),2)+'[1]Иные услуги'!$C$6+HLOOKUP($DR$804,'[1]Услуги по передаче'!$G$5:$J$7,3,FALSE))</f>
        <v>1897.53</v>
      </c>
      <c r="BX823" s="73"/>
      <c r="BY823" s="73"/>
      <c r="BZ823" s="73"/>
      <c r="CA823" s="73"/>
      <c r="CB823" s="74"/>
      <c r="CC823" s="72">
        <f>IF($A823="-","-",ROUND(VLOOKUP($A823+ROUND(LEFT(CC$807,2)/24,5),'[1]ОАО "АТС"'!$A$30:$F$773,6,FALSE)+HLOOKUP($DL$805,'[1]Сбытовая надбавка'!$F$5:$H$6,2,FALSE),2)+'[1]Иные услуги'!$C$6+HLOOKUP($DR$804,'[1]Услуги по передаче'!$G$5:$J$7,3,FALSE))</f>
        <v>1858.79</v>
      </c>
      <c r="CD823" s="73"/>
      <c r="CE823" s="73"/>
      <c r="CF823" s="73"/>
      <c r="CG823" s="73"/>
      <c r="CH823" s="74"/>
      <c r="CI823" s="72">
        <f>IF($A823="-","-",ROUND(VLOOKUP($A823+ROUND(LEFT(CI$807,2)/24,5),'[1]ОАО "АТС"'!$A$30:$F$773,6,FALSE)+HLOOKUP($DL$805,'[1]Сбытовая надбавка'!$F$5:$H$6,2,FALSE),2)+'[1]Иные услуги'!$C$6+HLOOKUP($DR$804,'[1]Услуги по передаче'!$G$5:$J$7,3,FALSE))</f>
        <v>1847.09</v>
      </c>
      <c r="CJ823" s="73"/>
      <c r="CK823" s="73"/>
      <c r="CL823" s="73"/>
      <c r="CM823" s="73"/>
      <c r="CN823" s="74"/>
      <c r="CO823" s="72">
        <f>IF($A823="-","-",ROUND(VLOOKUP($A823+ROUND(LEFT(CO$807,2)/24,5),'[1]ОАО "АТС"'!$A$30:$F$773,6,FALSE)+HLOOKUP($DL$805,'[1]Сбытовая надбавка'!$F$5:$H$6,2,FALSE),2)+'[1]Иные услуги'!$C$6+HLOOKUP($DR$804,'[1]Услуги по передаче'!$G$5:$J$7,3,FALSE))</f>
        <v>1834.2099999999998</v>
      </c>
      <c r="CP823" s="73"/>
      <c r="CQ823" s="73"/>
      <c r="CR823" s="73"/>
      <c r="CS823" s="73"/>
      <c r="CT823" s="74"/>
      <c r="CU823" s="72">
        <f>IF($A823="-","-",ROUND(VLOOKUP($A823+ROUND(LEFT(CU$807,2)/24,5),'[1]ОАО "АТС"'!$A$30:$F$773,6,FALSE)+HLOOKUP($DL$805,'[1]Сбытовая надбавка'!$F$5:$H$6,2,FALSE),2)+'[1]Иные услуги'!$C$6+HLOOKUP($DR$804,'[1]Услуги по передаче'!$G$5:$J$7,3,FALSE))</f>
        <v>1834.23</v>
      </c>
      <c r="CV823" s="73"/>
      <c r="CW823" s="73"/>
      <c r="CX823" s="73"/>
      <c r="CY823" s="73"/>
      <c r="CZ823" s="74"/>
      <c r="DA823" s="72">
        <f>IF($A823="-","-",ROUND(VLOOKUP($A823+ROUND(LEFT(DA$807,2)/24,5),'[1]ОАО "АТС"'!$A$30:$F$773,6,FALSE)+HLOOKUP($DL$805,'[1]Сбытовая надбавка'!$F$5:$H$6,2,FALSE),2)+'[1]Иные услуги'!$C$6+HLOOKUP($DR$804,'[1]Услуги по передаче'!$G$5:$J$7,3,FALSE))</f>
        <v>1834.2099999999998</v>
      </c>
      <c r="DB823" s="73"/>
      <c r="DC823" s="73"/>
      <c r="DD823" s="73"/>
      <c r="DE823" s="73"/>
      <c r="DF823" s="74"/>
      <c r="DG823" s="72">
        <f>IF($A823="-","-",ROUND(VLOOKUP($A823+ROUND(LEFT(DG$807,2)/24,5),'[1]ОАО "АТС"'!$A$30:$F$773,6,FALSE)+HLOOKUP($DL$805,'[1]Сбытовая надбавка'!$F$5:$H$6,2,FALSE),2)+'[1]Иные услуги'!$C$6+HLOOKUP($DR$804,'[1]Услуги по передаче'!$G$5:$J$7,3,FALSE))</f>
        <v>1834.34</v>
      </c>
      <c r="DH823" s="73"/>
      <c r="DI823" s="73"/>
      <c r="DJ823" s="73"/>
      <c r="DK823" s="73"/>
      <c r="DL823" s="74"/>
      <c r="DM823" s="72">
        <f>IF($A823="-","-",ROUND(VLOOKUP($A823+ROUND(LEFT(DM$807,2)/24,5),'[1]ОАО "АТС"'!$A$30:$F$773,6,FALSE)+HLOOKUP($DL$805,'[1]Сбытовая надбавка'!$F$5:$H$6,2,FALSE),2)+'[1]Иные услуги'!$C$6+HLOOKUP($DR$804,'[1]Услуги по передаче'!$G$5:$J$7,3,FALSE))</f>
        <v>1903.7199999999998</v>
      </c>
      <c r="DN823" s="73"/>
      <c r="DO823" s="73"/>
      <c r="DP823" s="73"/>
      <c r="DQ823" s="73"/>
      <c r="DR823" s="74"/>
      <c r="DS823" s="72">
        <f>IF($A823="-","-",ROUND(VLOOKUP($A823+ROUND(LEFT(DS$807,2)/24,5),'[1]ОАО "АТС"'!$A$30:$F$773,6,FALSE)+HLOOKUP($DL$805,'[1]Сбытовая надбавка'!$F$5:$H$6,2,FALSE),2)+'[1]Иные услуги'!$C$6+HLOOKUP($DR$804,'[1]Услуги по передаче'!$G$5:$J$7,3,FALSE))</f>
        <v>1949.3899999999999</v>
      </c>
      <c r="DT823" s="73"/>
      <c r="DU823" s="73"/>
      <c r="DV823" s="73"/>
      <c r="DW823" s="73"/>
      <c r="DX823" s="74"/>
      <c r="DY823" s="72">
        <f>IF($A823="-","-",ROUND(VLOOKUP($A823+ROUND(LEFT(DY$807,2)/24,5),'[1]ОАО "АТС"'!$A$30:$F$773,6,FALSE)+HLOOKUP($DL$805,'[1]Сбытовая надбавка'!$F$5:$H$6,2,FALSE),2)+'[1]Иные услуги'!$C$6+HLOOKUP($DR$804,'[1]Услуги по передаче'!$G$5:$J$7,3,FALSE))</f>
        <v>1895.33</v>
      </c>
      <c r="DZ823" s="73"/>
      <c r="EA823" s="73"/>
      <c r="EB823" s="73"/>
      <c r="EC823" s="73"/>
      <c r="ED823" s="74"/>
      <c r="EE823" s="72">
        <f>IF($A823="-","-",ROUND(VLOOKUP($A823+ROUND(LEFT(EE$807,2)/24,5),'[1]ОАО "АТС"'!$A$30:$F$773,6,FALSE)+HLOOKUP($DL$805,'[1]Сбытовая надбавка'!$F$5:$H$6,2,FALSE),2)+'[1]Иные услуги'!$C$6+HLOOKUP($DR$804,'[1]Услуги по передаче'!$G$5:$J$7,3,FALSE))</f>
        <v>1833.57</v>
      </c>
      <c r="EF823" s="73"/>
      <c r="EG823" s="73"/>
      <c r="EH823" s="73"/>
      <c r="EI823" s="73"/>
      <c r="EJ823" s="74"/>
      <c r="EK823" s="72">
        <f>IF($A823="-","-",ROUND(VLOOKUP($A823+ROUND(LEFT(EK$807,2)/24,5),'[1]ОАО "АТС"'!$A$30:$F$773,6,FALSE)+HLOOKUP($DL$805,'[1]Сбытовая надбавка'!$F$5:$H$6,2,FALSE),2)+'[1]Иные услуги'!$C$6+HLOOKUP($DR$804,'[1]Услуги по передаче'!$G$5:$J$7,3,FALSE))</f>
        <v>1998.82</v>
      </c>
      <c r="EL823" s="73"/>
      <c r="EM823" s="73"/>
      <c r="EN823" s="73"/>
      <c r="EO823" s="73"/>
      <c r="EP823" s="74"/>
      <c r="EQ823" s="72">
        <f>IF($A823="-","-",ROUND(VLOOKUP($A823+ROUND(LEFT(EQ$807,2)/24,5),'[1]ОАО "АТС"'!$A$30:$F$773,6,FALSE)+HLOOKUP($DL$805,'[1]Сбытовая надбавка'!$F$5:$H$6,2,FALSE),2)+'[1]Иные услуги'!$C$6+HLOOKUP($DR$804,'[1]Услуги по передаче'!$G$5:$J$7,3,FALSE))</f>
        <v>1905.29</v>
      </c>
      <c r="ER823" s="73"/>
      <c r="ES823" s="73"/>
      <c r="ET823" s="73"/>
      <c r="EU823" s="73"/>
      <c r="EV823" s="74"/>
    </row>
    <row r="824" spans="1:152" s="38" customFormat="1" ht="15.75" customHeight="1" x14ac:dyDescent="0.2">
      <c r="A824" s="69">
        <f>$A$131</f>
        <v>45002</v>
      </c>
      <c r="B824" s="70"/>
      <c r="C824" s="70"/>
      <c r="D824" s="70"/>
      <c r="E824" s="70"/>
      <c r="F824" s="70"/>
      <c r="G824" s="70"/>
      <c r="H824" s="71"/>
      <c r="I824" s="72">
        <f>IF($A824="-","-",ROUND(VLOOKUP($A824+ROUND(LEFT(I$807,1)/24,5),'[1]ОАО "АТС"'!$A$30:$F$773,6,FALSE)+HLOOKUP($DL$805,'[1]Сбытовая надбавка'!$F$5:$H$6,2,FALSE),2)+'[1]Иные услуги'!$C$6+HLOOKUP($DR$804,'[1]Услуги по передаче'!$G$5:$J$7,3,FALSE))</f>
        <v>1839.1499999999999</v>
      </c>
      <c r="J824" s="73"/>
      <c r="K824" s="73"/>
      <c r="L824" s="73"/>
      <c r="M824" s="73"/>
      <c r="N824" s="74"/>
      <c r="O824" s="72">
        <f>IF($A824="-","-",ROUND(VLOOKUP($A824+ROUND(LEFT(O$807,1)/24,5),'[1]ОАО "АТС"'!$A$30:$F$773,6,FALSE)+HLOOKUP($DL$805,'[1]Сбытовая надбавка'!$F$5:$H$6,2,FALSE),2)+'[1]Иные услуги'!$C$6+HLOOKUP($DR$804,'[1]Услуги по передаче'!$G$5:$J$7,3,FALSE))</f>
        <v>1834.62</v>
      </c>
      <c r="P824" s="73"/>
      <c r="Q824" s="73"/>
      <c r="R824" s="73"/>
      <c r="S824" s="73"/>
      <c r="T824" s="74"/>
      <c r="U824" s="72">
        <f>IF($A824="-","-",ROUND(VLOOKUP($A824+ROUND(LEFT(U$807,1)/24,5),'[1]ОАО "АТС"'!$A$30:$F$773,6,FALSE)+HLOOKUP($DL$805,'[1]Сбытовая надбавка'!$F$5:$H$6,2,FALSE),2)+'[1]Иные услуги'!$C$6+HLOOKUP($DR$804,'[1]Услуги по передаче'!$G$5:$J$7,3,FALSE))</f>
        <v>1834.7099999999998</v>
      </c>
      <c r="V824" s="73"/>
      <c r="W824" s="73"/>
      <c r="X824" s="73"/>
      <c r="Y824" s="73"/>
      <c r="Z824" s="74"/>
      <c r="AA824" s="72">
        <f>IF($A824="-","-",ROUND(VLOOKUP($A824+ROUND(LEFT(AA$807,1)/24,5),'[1]ОАО "АТС"'!$A$30:$F$773,6,FALSE)+HLOOKUP($DL$805,'[1]Сбытовая надбавка'!$F$5:$H$6,2,FALSE),2)+'[1]Иные услуги'!$C$6+HLOOKUP($DR$804,'[1]Услуги по передаче'!$G$5:$J$7,3,FALSE))</f>
        <v>1834.6899999999998</v>
      </c>
      <c r="AB824" s="73"/>
      <c r="AC824" s="73"/>
      <c r="AD824" s="73"/>
      <c r="AE824" s="73"/>
      <c r="AF824" s="74"/>
      <c r="AG824" s="72">
        <f>IF($A824="-","-",ROUND(VLOOKUP($A824+ROUND(LEFT(AG$807,1)/24,5),'[1]ОАО "АТС"'!$A$30:$F$773,6,FALSE)+HLOOKUP($DL$805,'[1]Сбытовая надбавка'!$F$5:$H$6,2,FALSE),2)+'[1]Иные услуги'!$C$6+HLOOKUP($DR$804,'[1]Услуги по передаче'!$G$5:$J$7,3,FALSE))</f>
        <v>1834.6299999999999</v>
      </c>
      <c r="AH824" s="73"/>
      <c r="AI824" s="73"/>
      <c r="AJ824" s="73"/>
      <c r="AK824" s="73"/>
      <c r="AL824" s="74"/>
      <c r="AM824" s="72">
        <f>IF($A824="-","-",ROUND(VLOOKUP($A824+ROUND(LEFT(AM$807,1)/24,5),'[1]ОАО "АТС"'!$A$30:$F$773,6,FALSE)+HLOOKUP($DL$805,'[1]Сбытовая надбавка'!$F$5:$H$6,2,FALSE),2)+'[1]Иные услуги'!$C$6+HLOOKUP($DR$804,'[1]Услуги по передаче'!$G$5:$J$7,3,FALSE))</f>
        <v>1834.62</v>
      </c>
      <c r="AN824" s="73"/>
      <c r="AO824" s="73"/>
      <c r="AP824" s="73"/>
      <c r="AQ824" s="73"/>
      <c r="AR824" s="74"/>
      <c r="AS824" s="72">
        <f>IF($A824="-","-",ROUND(VLOOKUP($A824+ROUND(LEFT(AS$807,1)/24,5),'[1]ОАО "АТС"'!$A$30:$F$773,6,FALSE)+HLOOKUP($DL$805,'[1]Сбытовая надбавка'!$F$5:$H$6,2,FALSE),2)+'[1]Иные услуги'!$C$6+HLOOKUP($DR$804,'[1]Услуги по передаче'!$G$5:$J$7,3,FALSE))</f>
        <v>1833.99</v>
      </c>
      <c r="AT824" s="73"/>
      <c r="AU824" s="73"/>
      <c r="AV824" s="73"/>
      <c r="AW824" s="73"/>
      <c r="AX824" s="74"/>
      <c r="AY824" s="72">
        <f>IF($A824="-","-",ROUND(VLOOKUP($A824+ROUND(LEFT(AY$807,1)/24,5),'[1]ОАО "АТС"'!$A$30:$F$773,6,FALSE)+HLOOKUP($DL$805,'[1]Сбытовая надбавка'!$F$5:$H$6,2,FALSE),2)+'[1]Иные услуги'!$C$6+HLOOKUP($DR$804,'[1]Услуги по передаче'!$G$5:$J$7,3,FALSE))</f>
        <v>1921.59</v>
      </c>
      <c r="AZ824" s="73"/>
      <c r="BA824" s="73"/>
      <c r="BB824" s="73"/>
      <c r="BC824" s="73"/>
      <c r="BD824" s="74"/>
      <c r="BE824" s="72">
        <f>IF($A824="-","-",ROUND(VLOOKUP($A824+ROUND(LEFT(BE$807,1)/24,5),'[1]ОАО "АТС"'!$A$30:$F$773,6,FALSE)+HLOOKUP($DL$805,'[1]Сбытовая надбавка'!$F$5:$H$6,2,FALSE),2)+'[1]Иные услуги'!$C$6+HLOOKUP($DR$804,'[1]Услуги по передаче'!$G$5:$J$7,3,FALSE))</f>
        <v>1834.1399999999999</v>
      </c>
      <c r="BF824" s="73"/>
      <c r="BG824" s="73"/>
      <c r="BH824" s="73"/>
      <c r="BI824" s="73"/>
      <c r="BJ824" s="74"/>
      <c r="BK824" s="72">
        <f>IF($A824="-","-",ROUND(VLOOKUP($A824+ROUND(LEFT(BK$807,1)/24,5),'[1]ОАО "АТС"'!$A$30:$F$773,6,FALSE)+HLOOKUP($DL$805,'[1]Сбытовая надбавка'!$F$5:$H$6,2,FALSE),2)+'[1]Иные услуги'!$C$6+HLOOKUP($DR$804,'[1]Услуги по передаче'!$G$5:$J$7,3,FALSE))</f>
        <v>1920.1899999999998</v>
      </c>
      <c r="BL824" s="73"/>
      <c r="BM824" s="73"/>
      <c r="BN824" s="73"/>
      <c r="BO824" s="73"/>
      <c r="BP824" s="74"/>
      <c r="BQ824" s="72">
        <f>IF($A824="-","-",ROUND(VLOOKUP($A824+ROUND(LEFT(BQ$807,2)/24,5),'[1]ОАО "АТС"'!$A$30:$F$773,6,FALSE)+HLOOKUP($DL$805,'[1]Сбытовая надбавка'!$F$5:$H$6,2,FALSE),2)+'[1]Иные услуги'!$C$6+HLOOKUP($DR$804,'[1]Услуги по передаче'!$G$5:$J$7,3,FALSE))</f>
        <v>1947.6399999999999</v>
      </c>
      <c r="BR824" s="73"/>
      <c r="BS824" s="73"/>
      <c r="BT824" s="73"/>
      <c r="BU824" s="73"/>
      <c r="BV824" s="74"/>
      <c r="BW824" s="72">
        <f>IF($A824="-","-",ROUND(VLOOKUP($A824+ROUND(LEFT(BW$807,2)/24,5),'[1]ОАО "АТС"'!$A$30:$F$773,6,FALSE)+HLOOKUP($DL$805,'[1]Сбытовая надбавка'!$F$5:$H$6,2,FALSE),2)+'[1]Иные услуги'!$C$6+HLOOKUP($DR$804,'[1]Услуги по передаче'!$G$5:$J$7,3,FALSE))</f>
        <v>1954.9499999999998</v>
      </c>
      <c r="BX824" s="73"/>
      <c r="BY824" s="73"/>
      <c r="BZ824" s="73"/>
      <c r="CA824" s="73"/>
      <c r="CB824" s="74"/>
      <c r="CC824" s="72">
        <f>IF($A824="-","-",ROUND(VLOOKUP($A824+ROUND(LEFT(CC$807,2)/24,5),'[1]ОАО "АТС"'!$A$30:$F$773,6,FALSE)+HLOOKUP($DL$805,'[1]Сбытовая надбавка'!$F$5:$H$6,2,FALSE),2)+'[1]Иные услуги'!$C$6+HLOOKUP($DR$804,'[1]Услуги по передаче'!$G$5:$J$7,3,FALSE))</f>
        <v>1929.1599999999999</v>
      </c>
      <c r="CD824" s="73"/>
      <c r="CE824" s="73"/>
      <c r="CF824" s="73"/>
      <c r="CG824" s="73"/>
      <c r="CH824" s="74"/>
      <c r="CI824" s="72">
        <f>IF($A824="-","-",ROUND(VLOOKUP($A824+ROUND(LEFT(CI$807,2)/24,5),'[1]ОАО "АТС"'!$A$30:$F$773,6,FALSE)+HLOOKUP($DL$805,'[1]Сбытовая надбавка'!$F$5:$H$6,2,FALSE),2)+'[1]Иные услуги'!$C$6+HLOOKUP($DR$804,'[1]Услуги по передаче'!$G$5:$J$7,3,FALSE))</f>
        <v>1919.6399999999999</v>
      </c>
      <c r="CJ824" s="73"/>
      <c r="CK824" s="73"/>
      <c r="CL824" s="73"/>
      <c r="CM824" s="73"/>
      <c r="CN824" s="74"/>
      <c r="CO824" s="72">
        <f>IF($A824="-","-",ROUND(VLOOKUP($A824+ROUND(LEFT(CO$807,2)/24,5),'[1]ОАО "АТС"'!$A$30:$F$773,6,FALSE)+HLOOKUP($DL$805,'[1]Сбытовая надбавка'!$F$5:$H$6,2,FALSE),2)+'[1]Иные услуги'!$C$6+HLOOKUP($DR$804,'[1]Услуги по передаче'!$G$5:$J$7,3,FALSE))</f>
        <v>1924.3</v>
      </c>
      <c r="CP824" s="73"/>
      <c r="CQ824" s="73"/>
      <c r="CR824" s="73"/>
      <c r="CS824" s="73"/>
      <c r="CT824" s="74"/>
      <c r="CU824" s="72">
        <f>IF($A824="-","-",ROUND(VLOOKUP($A824+ROUND(LEFT(CU$807,2)/24,5),'[1]ОАО "АТС"'!$A$30:$F$773,6,FALSE)+HLOOKUP($DL$805,'[1]Сбытовая надбавка'!$F$5:$H$6,2,FALSE),2)+'[1]Иные услуги'!$C$6+HLOOKUP($DR$804,'[1]Услуги по передаче'!$G$5:$J$7,3,FALSE))</f>
        <v>1913.61</v>
      </c>
      <c r="CV824" s="73"/>
      <c r="CW824" s="73"/>
      <c r="CX824" s="73"/>
      <c r="CY824" s="73"/>
      <c r="CZ824" s="74"/>
      <c r="DA824" s="72">
        <f>IF($A824="-","-",ROUND(VLOOKUP($A824+ROUND(LEFT(DA$807,2)/24,5),'[1]ОАО "АТС"'!$A$30:$F$773,6,FALSE)+HLOOKUP($DL$805,'[1]Сбытовая надбавка'!$F$5:$H$6,2,FALSE),2)+'[1]Иные услуги'!$C$6+HLOOKUP($DR$804,'[1]Услуги по передаче'!$G$5:$J$7,3,FALSE))</f>
        <v>1892.03</v>
      </c>
      <c r="DB824" s="73"/>
      <c r="DC824" s="73"/>
      <c r="DD824" s="73"/>
      <c r="DE824" s="73"/>
      <c r="DF824" s="74"/>
      <c r="DG824" s="72">
        <f>IF($A824="-","-",ROUND(VLOOKUP($A824+ROUND(LEFT(DG$807,2)/24,5),'[1]ОАО "АТС"'!$A$30:$F$773,6,FALSE)+HLOOKUP($DL$805,'[1]Сбытовая надбавка'!$F$5:$H$6,2,FALSE),2)+'[1]Иные услуги'!$C$6+HLOOKUP($DR$804,'[1]Услуги по передаче'!$G$5:$J$7,3,FALSE))</f>
        <v>1905.9099999999999</v>
      </c>
      <c r="DH824" s="73"/>
      <c r="DI824" s="73"/>
      <c r="DJ824" s="73"/>
      <c r="DK824" s="73"/>
      <c r="DL824" s="74"/>
      <c r="DM824" s="72">
        <f>IF($A824="-","-",ROUND(VLOOKUP($A824+ROUND(LEFT(DM$807,2)/24,5),'[1]ОАО "АТС"'!$A$30:$F$773,6,FALSE)+HLOOKUP($DL$805,'[1]Сбытовая надбавка'!$F$5:$H$6,2,FALSE),2)+'[1]Иные услуги'!$C$6+HLOOKUP($DR$804,'[1]Услуги по передаче'!$G$5:$J$7,3,FALSE))</f>
        <v>1951.35</v>
      </c>
      <c r="DN824" s="73"/>
      <c r="DO824" s="73"/>
      <c r="DP824" s="73"/>
      <c r="DQ824" s="73"/>
      <c r="DR824" s="74"/>
      <c r="DS824" s="72">
        <f>IF($A824="-","-",ROUND(VLOOKUP($A824+ROUND(LEFT(DS$807,2)/24,5),'[1]ОАО "АТС"'!$A$30:$F$773,6,FALSE)+HLOOKUP($DL$805,'[1]Сбытовая надбавка'!$F$5:$H$6,2,FALSE),2)+'[1]Иные услуги'!$C$6+HLOOKUP($DR$804,'[1]Услуги по передаче'!$G$5:$J$7,3,FALSE))</f>
        <v>1951.9599999999998</v>
      </c>
      <c r="DT824" s="73"/>
      <c r="DU824" s="73"/>
      <c r="DV824" s="73"/>
      <c r="DW824" s="73"/>
      <c r="DX824" s="74"/>
      <c r="DY824" s="72">
        <f>IF($A824="-","-",ROUND(VLOOKUP($A824+ROUND(LEFT(DY$807,2)/24,5),'[1]ОАО "АТС"'!$A$30:$F$773,6,FALSE)+HLOOKUP($DL$805,'[1]Сбытовая надбавка'!$F$5:$H$6,2,FALSE),2)+'[1]Иные услуги'!$C$6+HLOOKUP($DR$804,'[1]Услуги по передаче'!$G$5:$J$7,3,FALSE))</f>
        <v>1887.55</v>
      </c>
      <c r="DZ824" s="73"/>
      <c r="EA824" s="73"/>
      <c r="EB824" s="73"/>
      <c r="EC824" s="73"/>
      <c r="ED824" s="74"/>
      <c r="EE824" s="72">
        <f>IF($A824="-","-",ROUND(VLOOKUP($A824+ROUND(LEFT(EE$807,2)/24,5),'[1]ОАО "АТС"'!$A$30:$F$773,6,FALSE)+HLOOKUP($DL$805,'[1]Сбытовая надбавка'!$F$5:$H$6,2,FALSE),2)+'[1]Иные услуги'!$C$6+HLOOKUP($DR$804,'[1]Услуги по передаче'!$G$5:$J$7,3,FALSE))</f>
        <v>1833.2199999999998</v>
      </c>
      <c r="EF824" s="73"/>
      <c r="EG824" s="73"/>
      <c r="EH824" s="73"/>
      <c r="EI824" s="73"/>
      <c r="EJ824" s="74"/>
      <c r="EK824" s="72">
        <f>IF($A824="-","-",ROUND(VLOOKUP($A824+ROUND(LEFT(EK$807,2)/24,5),'[1]ОАО "АТС"'!$A$30:$F$773,6,FALSE)+HLOOKUP($DL$805,'[1]Сбытовая надбавка'!$F$5:$H$6,2,FALSE),2)+'[1]Иные услуги'!$C$6+HLOOKUP($DR$804,'[1]Услуги по передаче'!$G$5:$J$7,3,FALSE))</f>
        <v>1990.58</v>
      </c>
      <c r="EL824" s="73"/>
      <c r="EM824" s="73"/>
      <c r="EN824" s="73"/>
      <c r="EO824" s="73"/>
      <c r="EP824" s="74"/>
      <c r="EQ824" s="72">
        <f>IF($A824="-","-",ROUND(VLOOKUP($A824+ROUND(LEFT(EQ$807,2)/24,5),'[1]ОАО "АТС"'!$A$30:$F$773,6,FALSE)+HLOOKUP($DL$805,'[1]Сбытовая надбавка'!$F$5:$H$6,2,FALSE),2)+'[1]Иные услуги'!$C$6+HLOOKUP($DR$804,'[1]Услуги по передаче'!$G$5:$J$7,3,FALSE))</f>
        <v>1882.73</v>
      </c>
      <c r="ER824" s="73"/>
      <c r="ES824" s="73"/>
      <c r="ET824" s="73"/>
      <c r="EU824" s="73"/>
      <c r="EV824" s="74"/>
    </row>
    <row r="825" spans="1:152" s="38" customFormat="1" ht="15.75" customHeight="1" x14ac:dyDescent="0.2">
      <c r="A825" s="69">
        <f>$A$132</f>
        <v>45003</v>
      </c>
      <c r="B825" s="70"/>
      <c r="C825" s="70"/>
      <c r="D825" s="70"/>
      <c r="E825" s="70"/>
      <c r="F825" s="70"/>
      <c r="G825" s="70"/>
      <c r="H825" s="71"/>
      <c r="I825" s="72">
        <f>IF($A825="-","-",ROUND(VLOOKUP($A825+ROUND(LEFT(I$807,1)/24,5),'[1]ОАО "АТС"'!$A$30:$F$773,6,FALSE)+HLOOKUP($DL$805,'[1]Сбытовая надбавка'!$F$5:$H$6,2,FALSE),2)+'[1]Иные услуги'!$C$6+HLOOKUP($DR$804,'[1]Услуги по передаче'!$G$5:$J$7,3,FALSE))</f>
        <v>1834.3</v>
      </c>
      <c r="J825" s="73"/>
      <c r="K825" s="73"/>
      <c r="L825" s="73"/>
      <c r="M825" s="73"/>
      <c r="N825" s="74"/>
      <c r="O825" s="72">
        <f>IF($A825="-","-",ROUND(VLOOKUP($A825+ROUND(LEFT(O$807,1)/24,5),'[1]ОАО "АТС"'!$A$30:$F$773,6,FALSE)+HLOOKUP($DL$805,'[1]Сбытовая надбавка'!$F$5:$H$6,2,FALSE),2)+'[1]Иные услуги'!$C$6+HLOOKUP($DR$804,'[1]Услуги по передаче'!$G$5:$J$7,3,FALSE))</f>
        <v>1834.48</v>
      </c>
      <c r="P825" s="73"/>
      <c r="Q825" s="73"/>
      <c r="R825" s="73"/>
      <c r="S825" s="73"/>
      <c r="T825" s="74"/>
      <c r="U825" s="72">
        <f>IF($A825="-","-",ROUND(VLOOKUP($A825+ROUND(LEFT(U$807,1)/24,5),'[1]ОАО "АТС"'!$A$30:$F$773,6,FALSE)+HLOOKUP($DL$805,'[1]Сбытовая надбавка'!$F$5:$H$6,2,FALSE),2)+'[1]Иные услуги'!$C$6+HLOOKUP($DR$804,'[1]Услуги по передаче'!$G$5:$J$7,3,FALSE))</f>
        <v>1834.59</v>
      </c>
      <c r="V825" s="73"/>
      <c r="W825" s="73"/>
      <c r="X825" s="73"/>
      <c r="Y825" s="73"/>
      <c r="Z825" s="74"/>
      <c r="AA825" s="72">
        <f>IF($A825="-","-",ROUND(VLOOKUP($A825+ROUND(LEFT(AA$807,1)/24,5),'[1]ОАО "АТС"'!$A$30:$F$773,6,FALSE)+HLOOKUP($DL$805,'[1]Сбытовая надбавка'!$F$5:$H$6,2,FALSE),2)+'[1]Иные услуги'!$C$6+HLOOKUP($DR$804,'[1]Услуги по передаче'!$G$5:$J$7,3,FALSE))</f>
        <v>1834.62</v>
      </c>
      <c r="AB825" s="73"/>
      <c r="AC825" s="73"/>
      <c r="AD825" s="73"/>
      <c r="AE825" s="73"/>
      <c r="AF825" s="74"/>
      <c r="AG825" s="72">
        <f>IF($A825="-","-",ROUND(VLOOKUP($A825+ROUND(LEFT(AG$807,1)/24,5),'[1]ОАО "АТС"'!$A$30:$F$773,6,FALSE)+HLOOKUP($DL$805,'[1]Сбытовая надбавка'!$F$5:$H$6,2,FALSE),2)+'[1]Иные услуги'!$C$6+HLOOKUP($DR$804,'[1]Услуги по передаче'!$G$5:$J$7,3,FALSE))</f>
        <v>1834.57</v>
      </c>
      <c r="AH825" s="73"/>
      <c r="AI825" s="73"/>
      <c r="AJ825" s="73"/>
      <c r="AK825" s="73"/>
      <c r="AL825" s="74"/>
      <c r="AM825" s="72">
        <f>IF($A825="-","-",ROUND(VLOOKUP($A825+ROUND(LEFT(AM$807,1)/24,5),'[1]ОАО "АТС"'!$A$30:$F$773,6,FALSE)+HLOOKUP($DL$805,'[1]Сбытовая надбавка'!$F$5:$H$6,2,FALSE),2)+'[1]Иные услуги'!$C$6+HLOOKUP($DR$804,'[1]Услуги по передаче'!$G$5:$J$7,3,FALSE))</f>
        <v>1834.56</v>
      </c>
      <c r="AN825" s="73"/>
      <c r="AO825" s="73"/>
      <c r="AP825" s="73"/>
      <c r="AQ825" s="73"/>
      <c r="AR825" s="74"/>
      <c r="AS825" s="72">
        <f>IF($A825="-","-",ROUND(VLOOKUP($A825+ROUND(LEFT(AS$807,1)/24,5),'[1]ОАО "АТС"'!$A$30:$F$773,6,FALSE)+HLOOKUP($DL$805,'[1]Сбытовая надбавка'!$F$5:$H$6,2,FALSE),2)+'[1]Иные услуги'!$C$6+HLOOKUP($DR$804,'[1]Услуги по передаче'!$G$5:$J$7,3,FALSE))</f>
        <v>1834.01</v>
      </c>
      <c r="AT825" s="73"/>
      <c r="AU825" s="73"/>
      <c r="AV825" s="73"/>
      <c r="AW825" s="73"/>
      <c r="AX825" s="74"/>
      <c r="AY825" s="72">
        <f>IF($A825="-","-",ROUND(VLOOKUP($A825+ROUND(LEFT(AY$807,1)/24,5),'[1]ОАО "АТС"'!$A$30:$F$773,6,FALSE)+HLOOKUP($DL$805,'[1]Сбытовая надбавка'!$F$5:$H$6,2,FALSE),2)+'[1]Иные услуги'!$C$6+HLOOKUP($DR$804,'[1]Услуги по передаче'!$G$5:$J$7,3,FALSE))</f>
        <v>1834.04</v>
      </c>
      <c r="AZ825" s="73"/>
      <c r="BA825" s="73"/>
      <c r="BB825" s="73"/>
      <c r="BC825" s="73"/>
      <c r="BD825" s="74"/>
      <c r="BE825" s="72">
        <f>IF($A825="-","-",ROUND(VLOOKUP($A825+ROUND(LEFT(BE$807,1)/24,5),'[1]ОАО "АТС"'!$A$30:$F$773,6,FALSE)+HLOOKUP($DL$805,'[1]Сбытовая надбавка'!$F$5:$H$6,2,FALSE),2)+'[1]Иные услуги'!$C$6+HLOOKUP($DR$804,'[1]Услуги по передаче'!$G$5:$J$7,3,FALSE))</f>
        <v>1834.27</v>
      </c>
      <c r="BF825" s="73"/>
      <c r="BG825" s="73"/>
      <c r="BH825" s="73"/>
      <c r="BI825" s="73"/>
      <c r="BJ825" s="74"/>
      <c r="BK825" s="72">
        <f>IF($A825="-","-",ROUND(VLOOKUP($A825+ROUND(LEFT(BK$807,1)/24,5),'[1]ОАО "АТС"'!$A$30:$F$773,6,FALSE)+HLOOKUP($DL$805,'[1]Сбытовая надбавка'!$F$5:$H$6,2,FALSE),2)+'[1]Иные услуги'!$C$6+HLOOKUP($DR$804,'[1]Услуги по передаче'!$G$5:$J$7,3,FALSE))</f>
        <v>1834.35</v>
      </c>
      <c r="BL825" s="73"/>
      <c r="BM825" s="73"/>
      <c r="BN825" s="73"/>
      <c r="BO825" s="73"/>
      <c r="BP825" s="74"/>
      <c r="BQ825" s="72">
        <f>IF($A825="-","-",ROUND(VLOOKUP($A825+ROUND(LEFT(BQ$807,2)/24,5),'[1]ОАО "АТС"'!$A$30:$F$773,6,FALSE)+HLOOKUP($DL$805,'[1]Сбытовая надбавка'!$F$5:$H$6,2,FALSE),2)+'[1]Иные услуги'!$C$6+HLOOKUP($DR$804,'[1]Услуги по передаче'!$G$5:$J$7,3,FALSE))</f>
        <v>1834.37</v>
      </c>
      <c r="BR825" s="73"/>
      <c r="BS825" s="73"/>
      <c r="BT825" s="73"/>
      <c r="BU825" s="73"/>
      <c r="BV825" s="74"/>
      <c r="BW825" s="72">
        <f>IF($A825="-","-",ROUND(VLOOKUP($A825+ROUND(LEFT(BW$807,2)/24,5),'[1]ОАО "АТС"'!$A$30:$F$773,6,FALSE)+HLOOKUP($DL$805,'[1]Сбытовая надбавка'!$F$5:$H$6,2,FALSE),2)+'[1]Иные услуги'!$C$6+HLOOKUP($DR$804,'[1]Услуги по передаче'!$G$5:$J$7,3,FALSE))</f>
        <v>1834.4099999999999</v>
      </c>
      <c r="BX825" s="73"/>
      <c r="BY825" s="73"/>
      <c r="BZ825" s="73"/>
      <c r="CA825" s="73"/>
      <c r="CB825" s="74"/>
      <c r="CC825" s="72">
        <f>IF($A825="-","-",ROUND(VLOOKUP($A825+ROUND(LEFT(CC$807,2)/24,5),'[1]ОАО "АТС"'!$A$30:$F$773,6,FALSE)+HLOOKUP($DL$805,'[1]Сбытовая надбавка'!$F$5:$H$6,2,FALSE),2)+'[1]Иные услуги'!$C$6+HLOOKUP($DR$804,'[1]Услуги по передаче'!$G$5:$J$7,3,FALSE))</f>
        <v>1834.3799999999999</v>
      </c>
      <c r="CD825" s="73"/>
      <c r="CE825" s="73"/>
      <c r="CF825" s="73"/>
      <c r="CG825" s="73"/>
      <c r="CH825" s="74"/>
      <c r="CI825" s="72">
        <f>IF($A825="-","-",ROUND(VLOOKUP($A825+ROUND(LEFT(CI$807,2)/24,5),'[1]ОАО "АТС"'!$A$30:$F$773,6,FALSE)+HLOOKUP($DL$805,'[1]Сбытовая надбавка'!$F$5:$H$6,2,FALSE),2)+'[1]Иные услуги'!$C$6+HLOOKUP($DR$804,'[1]Услуги по передаче'!$G$5:$J$7,3,FALSE))</f>
        <v>1834.4399999999998</v>
      </c>
      <c r="CJ825" s="73"/>
      <c r="CK825" s="73"/>
      <c r="CL825" s="73"/>
      <c r="CM825" s="73"/>
      <c r="CN825" s="74"/>
      <c r="CO825" s="72">
        <f>IF($A825="-","-",ROUND(VLOOKUP($A825+ROUND(LEFT(CO$807,2)/24,5),'[1]ОАО "АТС"'!$A$30:$F$773,6,FALSE)+HLOOKUP($DL$805,'[1]Сбытовая надбавка'!$F$5:$H$6,2,FALSE),2)+'[1]Иные услуги'!$C$6+HLOOKUP($DR$804,'[1]Услуги по передаче'!$G$5:$J$7,3,FALSE))</f>
        <v>1834.48</v>
      </c>
      <c r="CP825" s="73"/>
      <c r="CQ825" s="73"/>
      <c r="CR825" s="73"/>
      <c r="CS825" s="73"/>
      <c r="CT825" s="74"/>
      <c r="CU825" s="72">
        <f>IF($A825="-","-",ROUND(VLOOKUP($A825+ROUND(LEFT(CU$807,2)/24,5),'[1]ОАО "АТС"'!$A$30:$F$773,6,FALSE)+HLOOKUP($DL$805,'[1]Сбытовая надбавка'!$F$5:$H$6,2,FALSE),2)+'[1]Иные услуги'!$C$6+HLOOKUP($DR$804,'[1]Услуги по передаче'!$G$5:$J$7,3,FALSE))</f>
        <v>1834.6399999999999</v>
      </c>
      <c r="CV825" s="73"/>
      <c r="CW825" s="73"/>
      <c r="CX825" s="73"/>
      <c r="CY825" s="73"/>
      <c r="CZ825" s="74"/>
      <c r="DA825" s="72">
        <f>IF($A825="-","-",ROUND(VLOOKUP($A825+ROUND(LEFT(DA$807,2)/24,5),'[1]ОАО "АТС"'!$A$30:$F$773,6,FALSE)+HLOOKUP($DL$805,'[1]Сбытовая надбавка'!$F$5:$H$6,2,FALSE),2)+'[1]Иные услуги'!$C$6+HLOOKUP($DR$804,'[1]Услуги по передаче'!$G$5:$J$7,3,FALSE))</f>
        <v>1834.6499999999999</v>
      </c>
      <c r="DB825" s="73"/>
      <c r="DC825" s="73"/>
      <c r="DD825" s="73"/>
      <c r="DE825" s="73"/>
      <c r="DF825" s="74"/>
      <c r="DG825" s="72">
        <f>IF($A825="-","-",ROUND(VLOOKUP($A825+ROUND(LEFT(DG$807,2)/24,5),'[1]ОАО "АТС"'!$A$30:$F$773,6,FALSE)+HLOOKUP($DL$805,'[1]Сбытовая надбавка'!$F$5:$H$6,2,FALSE),2)+'[1]Иные услуги'!$C$6+HLOOKUP($DR$804,'[1]Услуги по передаче'!$G$5:$J$7,3,FALSE))</f>
        <v>1834.7099999999998</v>
      </c>
      <c r="DH825" s="73"/>
      <c r="DI825" s="73"/>
      <c r="DJ825" s="73"/>
      <c r="DK825" s="73"/>
      <c r="DL825" s="74"/>
      <c r="DM825" s="72">
        <f>IF($A825="-","-",ROUND(VLOOKUP($A825+ROUND(LEFT(DM$807,2)/24,5),'[1]ОАО "АТС"'!$A$30:$F$773,6,FALSE)+HLOOKUP($DL$805,'[1]Сбытовая надбавка'!$F$5:$H$6,2,FALSE),2)+'[1]Иные услуги'!$C$6+HLOOKUP($DR$804,'[1]Услуги по передаче'!$G$5:$J$7,3,FALSE))</f>
        <v>1864.02</v>
      </c>
      <c r="DN825" s="73"/>
      <c r="DO825" s="73"/>
      <c r="DP825" s="73"/>
      <c r="DQ825" s="73"/>
      <c r="DR825" s="74"/>
      <c r="DS825" s="72">
        <f>IF($A825="-","-",ROUND(VLOOKUP($A825+ROUND(LEFT(DS$807,2)/24,5),'[1]ОАО "АТС"'!$A$30:$F$773,6,FALSE)+HLOOKUP($DL$805,'[1]Сбытовая надбавка'!$F$5:$H$6,2,FALSE),2)+'[1]Иные услуги'!$C$6+HLOOKUP($DR$804,'[1]Услуги по передаче'!$G$5:$J$7,3,FALSE))</f>
        <v>1859.24</v>
      </c>
      <c r="DT825" s="73"/>
      <c r="DU825" s="73"/>
      <c r="DV825" s="73"/>
      <c r="DW825" s="73"/>
      <c r="DX825" s="74"/>
      <c r="DY825" s="72">
        <f>IF($A825="-","-",ROUND(VLOOKUP($A825+ROUND(LEFT(DY$807,2)/24,5),'[1]ОАО "АТС"'!$A$30:$F$773,6,FALSE)+HLOOKUP($DL$805,'[1]Сбытовая надбавка'!$F$5:$H$6,2,FALSE),2)+'[1]Иные услуги'!$C$6+HLOOKUP($DR$804,'[1]Услуги по передаче'!$G$5:$J$7,3,FALSE))</f>
        <v>1833.86</v>
      </c>
      <c r="DZ825" s="73"/>
      <c r="EA825" s="73"/>
      <c r="EB825" s="73"/>
      <c r="EC825" s="73"/>
      <c r="ED825" s="74"/>
      <c r="EE825" s="72">
        <f>IF($A825="-","-",ROUND(VLOOKUP($A825+ROUND(LEFT(EE$807,2)/24,5),'[1]ОАО "АТС"'!$A$30:$F$773,6,FALSE)+HLOOKUP($DL$805,'[1]Сбытовая надбавка'!$F$5:$H$6,2,FALSE),2)+'[1]Иные услуги'!$C$6+HLOOKUP($DR$804,'[1]Услуги по передаче'!$G$5:$J$7,3,FALSE))</f>
        <v>1833.6599999999999</v>
      </c>
      <c r="EF825" s="73"/>
      <c r="EG825" s="73"/>
      <c r="EH825" s="73"/>
      <c r="EI825" s="73"/>
      <c r="EJ825" s="74"/>
      <c r="EK825" s="72">
        <f>IF($A825="-","-",ROUND(VLOOKUP($A825+ROUND(LEFT(EK$807,2)/24,5),'[1]ОАО "АТС"'!$A$30:$F$773,6,FALSE)+HLOOKUP($DL$805,'[1]Сбытовая надбавка'!$F$5:$H$6,2,FALSE),2)+'[1]Иные услуги'!$C$6+HLOOKUP($DR$804,'[1]Услуги по передаче'!$G$5:$J$7,3,FALSE))</f>
        <v>1926.99</v>
      </c>
      <c r="EL825" s="73"/>
      <c r="EM825" s="73"/>
      <c r="EN825" s="73"/>
      <c r="EO825" s="73"/>
      <c r="EP825" s="74"/>
      <c r="EQ825" s="72">
        <f>IF($A825="-","-",ROUND(VLOOKUP($A825+ROUND(LEFT(EQ$807,2)/24,5),'[1]ОАО "АТС"'!$A$30:$F$773,6,FALSE)+HLOOKUP($DL$805,'[1]Сбытовая надбавка'!$F$5:$H$6,2,FALSE),2)+'[1]Иные услуги'!$C$6+HLOOKUP($DR$804,'[1]Услуги по передаче'!$G$5:$J$7,3,FALSE))</f>
        <v>1865.9499999999998</v>
      </c>
      <c r="ER825" s="73"/>
      <c r="ES825" s="73"/>
      <c r="ET825" s="73"/>
      <c r="EU825" s="73"/>
      <c r="EV825" s="74"/>
    </row>
    <row r="826" spans="1:152" s="38" customFormat="1" ht="15.75" customHeight="1" x14ac:dyDescent="0.2">
      <c r="A826" s="69">
        <f>$A$133</f>
        <v>45004</v>
      </c>
      <c r="B826" s="70"/>
      <c r="C826" s="70"/>
      <c r="D826" s="70"/>
      <c r="E826" s="70"/>
      <c r="F826" s="70"/>
      <c r="G826" s="70"/>
      <c r="H826" s="71"/>
      <c r="I826" s="72">
        <f>IF($A826="-","-",ROUND(VLOOKUP($A826+ROUND(LEFT(I$807,1)/24,5),'[1]ОАО "АТС"'!$A$30:$F$773,6,FALSE)+HLOOKUP($DL$805,'[1]Сбытовая надбавка'!$F$5:$H$6,2,FALSE),2)+'[1]Иные услуги'!$C$6+HLOOKUP($DR$804,'[1]Услуги по передаче'!$G$5:$J$7,3,FALSE))</f>
        <v>1834.4299999999998</v>
      </c>
      <c r="J826" s="73"/>
      <c r="K826" s="73"/>
      <c r="L826" s="73"/>
      <c r="M826" s="73"/>
      <c r="N826" s="74"/>
      <c r="O826" s="72">
        <f>IF($A826="-","-",ROUND(VLOOKUP($A826+ROUND(LEFT(O$807,1)/24,5),'[1]ОАО "АТС"'!$A$30:$F$773,6,FALSE)+HLOOKUP($DL$805,'[1]Сбытовая надбавка'!$F$5:$H$6,2,FALSE),2)+'[1]Иные услуги'!$C$6+HLOOKUP($DR$804,'[1]Услуги по передаче'!$G$5:$J$7,3,FALSE))</f>
        <v>1834.49</v>
      </c>
      <c r="P826" s="73"/>
      <c r="Q826" s="73"/>
      <c r="R826" s="73"/>
      <c r="S826" s="73"/>
      <c r="T826" s="74"/>
      <c r="U826" s="72">
        <f>IF($A826="-","-",ROUND(VLOOKUP($A826+ROUND(LEFT(U$807,1)/24,5),'[1]ОАО "АТС"'!$A$30:$F$773,6,FALSE)+HLOOKUP($DL$805,'[1]Сбытовая надбавка'!$F$5:$H$6,2,FALSE),2)+'[1]Иные услуги'!$C$6+HLOOKUP($DR$804,'[1]Услуги по передаче'!$G$5:$J$7,3,FALSE))</f>
        <v>1834.6499999999999</v>
      </c>
      <c r="V826" s="73"/>
      <c r="W826" s="73"/>
      <c r="X826" s="73"/>
      <c r="Y826" s="73"/>
      <c r="Z826" s="74"/>
      <c r="AA826" s="72">
        <f>IF($A826="-","-",ROUND(VLOOKUP($A826+ROUND(LEFT(AA$807,1)/24,5),'[1]ОАО "АТС"'!$A$30:$F$773,6,FALSE)+HLOOKUP($DL$805,'[1]Сбытовая надбавка'!$F$5:$H$6,2,FALSE),2)+'[1]Иные услуги'!$C$6+HLOOKUP($DR$804,'[1]Услуги по передаче'!$G$5:$J$7,3,FALSE))</f>
        <v>1834.6499999999999</v>
      </c>
      <c r="AB826" s="73"/>
      <c r="AC826" s="73"/>
      <c r="AD826" s="73"/>
      <c r="AE826" s="73"/>
      <c r="AF826" s="74"/>
      <c r="AG826" s="72">
        <f>IF($A826="-","-",ROUND(VLOOKUP($A826+ROUND(LEFT(AG$807,1)/24,5),'[1]ОАО "АТС"'!$A$30:$F$773,6,FALSE)+HLOOKUP($DL$805,'[1]Сбытовая надбавка'!$F$5:$H$6,2,FALSE),2)+'[1]Иные услуги'!$C$6+HLOOKUP($DR$804,'[1]Услуги по передаче'!$G$5:$J$7,3,FALSE))</f>
        <v>1834.61</v>
      </c>
      <c r="AH826" s="73"/>
      <c r="AI826" s="73"/>
      <c r="AJ826" s="73"/>
      <c r="AK826" s="73"/>
      <c r="AL826" s="74"/>
      <c r="AM826" s="72">
        <f>IF($A826="-","-",ROUND(VLOOKUP($A826+ROUND(LEFT(AM$807,1)/24,5),'[1]ОАО "АТС"'!$A$30:$F$773,6,FALSE)+HLOOKUP($DL$805,'[1]Сбытовая надбавка'!$F$5:$H$6,2,FALSE),2)+'[1]Иные услуги'!$C$6+HLOOKUP($DR$804,'[1]Услуги по передаче'!$G$5:$J$7,3,FALSE))</f>
        <v>1834.54</v>
      </c>
      <c r="AN826" s="73"/>
      <c r="AO826" s="73"/>
      <c r="AP826" s="73"/>
      <c r="AQ826" s="73"/>
      <c r="AR826" s="74"/>
      <c r="AS826" s="72">
        <f>IF($A826="-","-",ROUND(VLOOKUP($A826+ROUND(LEFT(AS$807,1)/24,5),'[1]ОАО "АТС"'!$A$30:$F$773,6,FALSE)+HLOOKUP($DL$805,'[1]Сбытовая надбавка'!$F$5:$H$6,2,FALSE),2)+'[1]Иные услуги'!$C$6+HLOOKUP($DR$804,'[1]Услуги по передаче'!$G$5:$J$7,3,FALSE))</f>
        <v>1834.01</v>
      </c>
      <c r="AT826" s="73"/>
      <c r="AU826" s="73"/>
      <c r="AV826" s="73"/>
      <c r="AW826" s="73"/>
      <c r="AX826" s="74"/>
      <c r="AY826" s="72">
        <f>IF($A826="-","-",ROUND(VLOOKUP($A826+ROUND(LEFT(AY$807,1)/24,5),'[1]ОАО "АТС"'!$A$30:$F$773,6,FALSE)+HLOOKUP($DL$805,'[1]Сбытовая надбавка'!$F$5:$H$6,2,FALSE),2)+'[1]Иные услуги'!$C$6+HLOOKUP($DR$804,'[1]Услуги по передаче'!$G$5:$J$7,3,FALSE))</f>
        <v>1834.1999999999998</v>
      </c>
      <c r="AZ826" s="73"/>
      <c r="BA826" s="73"/>
      <c r="BB826" s="73"/>
      <c r="BC826" s="73"/>
      <c r="BD826" s="74"/>
      <c r="BE826" s="72">
        <f>IF($A826="-","-",ROUND(VLOOKUP($A826+ROUND(LEFT(BE$807,1)/24,5),'[1]ОАО "АТС"'!$A$30:$F$773,6,FALSE)+HLOOKUP($DL$805,'[1]Сбытовая надбавка'!$F$5:$H$6,2,FALSE),2)+'[1]Иные услуги'!$C$6+HLOOKUP($DR$804,'[1]Услуги по передаче'!$G$5:$J$7,3,FALSE))</f>
        <v>1834.1899999999998</v>
      </c>
      <c r="BF826" s="73"/>
      <c r="BG826" s="73"/>
      <c r="BH826" s="73"/>
      <c r="BI826" s="73"/>
      <c r="BJ826" s="74"/>
      <c r="BK826" s="72">
        <f>IF($A826="-","-",ROUND(VLOOKUP($A826+ROUND(LEFT(BK$807,1)/24,5),'[1]ОАО "АТС"'!$A$30:$F$773,6,FALSE)+HLOOKUP($DL$805,'[1]Сбытовая надбавка'!$F$5:$H$6,2,FALSE),2)+'[1]Иные услуги'!$C$6+HLOOKUP($DR$804,'[1]Услуги по передаче'!$G$5:$J$7,3,FALSE))</f>
        <v>1834.4399999999998</v>
      </c>
      <c r="BL826" s="73"/>
      <c r="BM826" s="73"/>
      <c r="BN826" s="73"/>
      <c r="BO826" s="73"/>
      <c r="BP826" s="74"/>
      <c r="BQ826" s="72">
        <f>IF($A826="-","-",ROUND(VLOOKUP($A826+ROUND(LEFT(BQ$807,2)/24,5),'[1]ОАО "АТС"'!$A$30:$F$773,6,FALSE)+HLOOKUP($DL$805,'[1]Сбытовая надбавка'!$F$5:$H$6,2,FALSE),2)+'[1]Иные услуги'!$C$6+HLOOKUP($DR$804,'[1]Услуги по передаче'!$G$5:$J$7,3,FALSE))</f>
        <v>1834.34</v>
      </c>
      <c r="BR826" s="73"/>
      <c r="BS826" s="73"/>
      <c r="BT826" s="73"/>
      <c r="BU826" s="73"/>
      <c r="BV826" s="74"/>
      <c r="BW826" s="72">
        <f>IF($A826="-","-",ROUND(VLOOKUP($A826+ROUND(LEFT(BW$807,2)/24,5),'[1]ОАО "АТС"'!$A$30:$F$773,6,FALSE)+HLOOKUP($DL$805,'[1]Сбытовая надбавка'!$F$5:$H$6,2,FALSE),2)+'[1]Иные услуги'!$C$6+HLOOKUP($DR$804,'[1]Услуги по передаче'!$G$5:$J$7,3,FALSE))</f>
        <v>1834.49</v>
      </c>
      <c r="BX826" s="73"/>
      <c r="BY826" s="73"/>
      <c r="BZ826" s="73"/>
      <c r="CA826" s="73"/>
      <c r="CB826" s="74"/>
      <c r="CC826" s="72">
        <f>IF($A826="-","-",ROUND(VLOOKUP($A826+ROUND(LEFT(CC$807,2)/24,5),'[1]ОАО "АТС"'!$A$30:$F$773,6,FALSE)+HLOOKUP($DL$805,'[1]Сбытовая надбавка'!$F$5:$H$6,2,FALSE),2)+'[1]Иные услуги'!$C$6+HLOOKUP($DR$804,'[1]Услуги по передаче'!$G$5:$J$7,3,FALSE))</f>
        <v>1834.4599999999998</v>
      </c>
      <c r="CD826" s="73"/>
      <c r="CE826" s="73"/>
      <c r="CF826" s="73"/>
      <c r="CG826" s="73"/>
      <c r="CH826" s="74"/>
      <c r="CI826" s="72">
        <f>IF($A826="-","-",ROUND(VLOOKUP($A826+ROUND(LEFT(CI$807,2)/24,5),'[1]ОАО "АТС"'!$A$30:$F$773,6,FALSE)+HLOOKUP($DL$805,'[1]Сбытовая надбавка'!$F$5:$H$6,2,FALSE),2)+'[1]Иные услуги'!$C$6+HLOOKUP($DR$804,'[1]Услуги по передаче'!$G$5:$J$7,3,FALSE))</f>
        <v>1834.48</v>
      </c>
      <c r="CJ826" s="73"/>
      <c r="CK826" s="73"/>
      <c r="CL826" s="73"/>
      <c r="CM826" s="73"/>
      <c r="CN826" s="74"/>
      <c r="CO826" s="72">
        <f>IF($A826="-","-",ROUND(VLOOKUP($A826+ROUND(LEFT(CO$807,2)/24,5),'[1]ОАО "АТС"'!$A$30:$F$773,6,FALSE)+HLOOKUP($DL$805,'[1]Сбытовая надбавка'!$F$5:$H$6,2,FALSE),2)+'[1]Иные услуги'!$C$6+HLOOKUP($DR$804,'[1]Услуги по передаче'!$G$5:$J$7,3,FALSE))</f>
        <v>1834.52</v>
      </c>
      <c r="CP826" s="73"/>
      <c r="CQ826" s="73"/>
      <c r="CR826" s="73"/>
      <c r="CS826" s="73"/>
      <c r="CT826" s="74"/>
      <c r="CU826" s="72">
        <f>IF($A826="-","-",ROUND(VLOOKUP($A826+ROUND(LEFT(CU$807,2)/24,5),'[1]ОАО "АТС"'!$A$30:$F$773,6,FALSE)+HLOOKUP($DL$805,'[1]Сбытовая надбавка'!$F$5:$H$6,2,FALSE),2)+'[1]Иные услуги'!$C$6+HLOOKUP($DR$804,'[1]Услуги по передаче'!$G$5:$J$7,3,FALSE))</f>
        <v>1834.6499999999999</v>
      </c>
      <c r="CV826" s="73"/>
      <c r="CW826" s="73"/>
      <c r="CX826" s="73"/>
      <c r="CY826" s="73"/>
      <c r="CZ826" s="74"/>
      <c r="DA826" s="72">
        <f>IF($A826="-","-",ROUND(VLOOKUP($A826+ROUND(LEFT(DA$807,2)/24,5),'[1]ОАО "АТС"'!$A$30:$F$773,6,FALSE)+HLOOKUP($DL$805,'[1]Сбытовая надбавка'!$F$5:$H$6,2,FALSE),2)+'[1]Иные услуги'!$C$6+HLOOKUP($DR$804,'[1]Услуги по передаче'!$G$5:$J$7,3,FALSE))</f>
        <v>1834.6499999999999</v>
      </c>
      <c r="DB826" s="73"/>
      <c r="DC826" s="73"/>
      <c r="DD826" s="73"/>
      <c r="DE826" s="73"/>
      <c r="DF826" s="74"/>
      <c r="DG826" s="72">
        <f>IF($A826="-","-",ROUND(VLOOKUP($A826+ROUND(LEFT(DG$807,2)/24,5),'[1]ОАО "АТС"'!$A$30:$F$773,6,FALSE)+HLOOKUP($DL$805,'[1]Сбытовая надбавка'!$F$5:$H$6,2,FALSE),2)+'[1]Иные услуги'!$C$6+HLOOKUP($DR$804,'[1]Услуги по передаче'!$G$5:$J$7,3,FALSE))</f>
        <v>1834.74</v>
      </c>
      <c r="DH826" s="73"/>
      <c r="DI826" s="73"/>
      <c r="DJ826" s="73"/>
      <c r="DK826" s="73"/>
      <c r="DL826" s="74"/>
      <c r="DM826" s="72">
        <f>IF($A826="-","-",ROUND(VLOOKUP($A826+ROUND(LEFT(DM$807,2)/24,5),'[1]ОАО "АТС"'!$A$30:$F$773,6,FALSE)+HLOOKUP($DL$805,'[1]Сбытовая надбавка'!$F$5:$H$6,2,FALSE),2)+'[1]Иные услуги'!$C$6+HLOOKUP($DR$804,'[1]Услуги по передаче'!$G$5:$J$7,3,FALSE))</f>
        <v>1832.8999999999999</v>
      </c>
      <c r="DN826" s="73"/>
      <c r="DO826" s="73"/>
      <c r="DP826" s="73"/>
      <c r="DQ826" s="73"/>
      <c r="DR826" s="74"/>
      <c r="DS826" s="72">
        <f>IF($A826="-","-",ROUND(VLOOKUP($A826+ROUND(LEFT(DS$807,2)/24,5),'[1]ОАО "АТС"'!$A$30:$F$773,6,FALSE)+HLOOKUP($DL$805,'[1]Сбытовая надбавка'!$F$5:$H$6,2,FALSE),2)+'[1]Иные услуги'!$C$6+HLOOKUP($DR$804,'[1]Услуги по передаче'!$G$5:$J$7,3,FALSE))</f>
        <v>1872.75</v>
      </c>
      <c r="DT826" s="73"/>
      <c r="DU826" s="73"/>
      <c r="DV826" s="73"/>
      <c r="DW826" s="73"/>
      <c r="DX826" s="74"/>
      <c r="DY826" s="72">
        <f>IF($A826="-","-",ROUND(VLOOKUP($A826+ROUND(LEFT(DY$807,2)/24,5),'[1]ОАО "АТС"'!$A$30:$F$773,6,FALSE)+HLOOKUP($DL$805,'[1]Сбытовая надбавка'!$F$5:$H$6,2,FALSE),2)+'[1]Иные услуги'!$C$6+HLOOKUP($DR$804,'[1]Услуги по передаче'!$G$5:$J$7,3,FALSE))</f>
        <v>1840.62</v>
      </c>
      <c r="DZ826" s="73"/>
      <c r="EA826" s="73"/>
      <c r="EB826" s="73"/>
      <c r="EC826" s="73"/>
      <c r="ED826" s="74"/>
      <c r="EE826" s="72">
        <f>IF($A826="-","-",ROUND(VLOOKUP($A826+ROUND(LEFT(EE$807,2)/24,5),'[1]ОАО "АТС"'!$A$30:$F$773,6,FALSE)+HLOOKUP($DL$805,'[1]Сбытовая надбавка'!$F$5:$H$6,2,FALSE),2)+'[1]Иные услуги'!$C$6+HLOOKUP($DR$804,'[1]Услуги по передаче'!$G$5:$J$7,3,FALSE))</f>
        <v>1833.33</v>
      </c>
      <c r="EF826" s="73"/>
      <c r="EG826" s="73"/>
      <c r="EH826" s="73"/>
      <c r="EI826" s="73"/>
      <c r="EJ826" s="74"/>
      <c r="EK826" s="72">
        <f>IF($A826="-","-",ROUND(VLOOKUP($A826+ROUND(LEFT(EK$807,2)/24,5),'[1]ОАО "АТС"'!$A$30:$F$773,6,FALSE)+HLOOKUP($DL$805,'[1]Сбытовая надбавка'!$F$5:$H$6,2,FALSE),2)+'[1]Иные услуги'!$C$6+HLOOKUP($DR$804,'[1]Услуги по передаче'!$G$5:$J$7,3,FALSE))</f>
        <v>1927.9699999999998</v>
      </c>
      <c r="EL826" s="73"/>
      <c r="EM826" s="73"/>
      <c r="EN826" s="73"/>
      <c r="EO826" s="73"/>
      <c r="EP826" s="74"/>
      <c r="EQ826" s="72">
        <f>IF($A826="-","-",ROUND(VLOOKUP($A826+ROUND(LEFT(EQ$807,2)/24,5),'[1]ОАО "АТС"'!$A$30:$F$773,6,FALSE)+HLOOKUP($DL$805,'[1]Сбытовая надбавка'!$F$5:$H$6,2,FALSE),2)+'[1]Иные услуги'!$C$6+HLOOKUP($DR$804,'[1]Услуги по передаче'!$G$5:$J$7,3,FALSE))</f>
        <v>1859.31</v>
      </c>
      <c r="ER826" s="73"/>
      <c r="ES826" s="73"/>
      <c r="ET826" s="73"/>
      <c r="EU826" s="73"/>
      <c r="EV826" s="74"/>
    </row>
    <row r="827" spans="1:152" s="38" customFormat="1" ht="15.75" customHeight="1" x14ac:dyDescent="0.2">
      <c r="A827" s="69">
        <f>$A$134</f>
        <v>45005</v>
      </c>
      <c r="B827" s="70"/>
      <c r="C827" s="70"/>
      <c r="D827" s="70"/>
      <c r="E827" s="70"/>
      <c r="F827" s="70"/>
      <c r="G827" s="70"/>
      <c r="H827" s="71"/>
      <c r="I827" s="72">
        <f>IF($A827="-","-",ROUND(VLOOKUP($A827+ROUND(LEFT(I$807,1)/24,5),'[1]ОАО "АТС"'!$A$30:$F$773,6,FALSE)+HLOOKUP($DL$805,'[1]Сбытовая надбавка'!$F$5:$H$6,2,FALSE),2)+'[1]Иные услуги'!$C$6+HLOOKUP($DR$804,'[1]Услуги по передаче'!$G$5:$J$7,3,FALSE))</f>
        <v>1834.3799999999999</v>
      </c>
      <c r="J827" s="73"/>
      <c r="K827" s="73"/>
      <c r="L827" s="73"/>
      <c r="M827" s="73"/>
      <c r="N827" s="74"/>
      <c r="O827" s="72">
        <f>IF($A827="-","-",ROUND(VLOOKUP($A827+ROUND(LEFT(O$807,1)/24,5),'[1]ОАО "АТС"'!$A$30:$F$773,6,FALSE)+HLOOKUP($DL$805,'[1]Сбытовая надбавка'!$F$5:$H$6,2,FALSE),2)+'[1]Иные услуги'!$C$6+HLOOKUP($DR$804,'[1]Услуги по передаче'!$G$5:$J$7,3,FALSE))</f>
        <v>1834.57</v>
      </c>
      <c r="P827" s="73"/>
      <c r="Q827" s="73"/>
      <c r="R827" s="73"/>
      <c r="S827" s="73"/>
      <c r="T827" s="74"/>
      <c r="U827" s="72">
        <f>IF($A827="-","-",ROUND(VLOOKUP($A827+ROUND(LEFT(U$807,1)/24,5),'[1]ОАО "АТС"'!$A$30:$F$773,6,FALSE)+HLOOKUP($DL$805,'[1]Сбытовая надбавка'!$F$5:$H$6,2,FALSE),2)+'[1]Иные услуги'!$C$6+HLOOKUP($DR$804,'[1]Услуги по передаче'!$G$5:$J$7,3,FALSE))</f>
        <v>1834.53</v>
      </c>
      <c r="V827" s="73"/>
      <c r="W827" s="73"/>
      <c r="X827" s="73"/>
      <c r="Y827" s="73"/>
      <c r="Z827" s="74"/>
      <c r="AA827" s="72">
        <f>IF($A827="-","-",ROUND(VLOOKUP($A827+ROUND(LEFT(AA$807,1)/24,5),'[1]ОАО "АТС"'!$A$30:$F$773,6,FALSE)+HLOOKUP($DL$805,'[1]Сбытовая надбавка'!$F$5:$H$6,2,FALSE),2)+'[1]Иные услуги'!$C$6+HLOOKUP($DR$804,'[1]Услуги по передаче'!$G$5:$J$7,3,FALSE))</f>
        <v>1834.49</v>
      </c>
      <c r="AB827" s="73"/>
      <c r="AC827" s="73"/>
      <c r="AD827" s="73"/>
      <c r="AE827" s="73"/>
      <c r="AF827" s="74"/>
      <c r="AG827" s="72">
        <f>IF($A827="-","-",ROUND(VLOOKUP($A827+ROUND(LEFT(AG$807,1)/24,5),'[1]ОАО "АТС"'!$A$30:$F$773,6,FALSE)+HLOOKUP($DL$805,'[1]Сбытовая надбавка'!$F$5:$H$6,2,FALSE),2)+'[1]Иные услуги'!$C$6+HLOOKUP($DR$804,'[1]Услуги по передаче'!$G$5:$J$7,3,FALSE))</f>
        <v>1834.3899999999999</v>
      </c>
      <c r="AH827" s="73"/>
      <c r="AI827" s="73"/>
      <c r="AJ827" s="73"/>
      <c r="AK827" s="73"/>
      <c r="AL827" s="74"/>
      <c r="AM827" s="72">
        <f>IF($A827="-","-",ROUND(VLOOKUP($A827+ROUND(LEFT(AM$807,1)/24,5),'[1]ОАО "АТС"'!$A$30:$F$773,6,FALSE)+HLOOKUP($DL$805,'[1]Сбытовая надбавка'!$F$5:$H$6,2,FALSE),2)+'[1]Иные услуги'!$C$6+HLOOKUP($DR$804,'[1]Услуги по передаче'!$G$5:$J$7,3,FALSE))</f>
        <v>1834.3999999999999</v>
      </c>
      <c r="AN827" s="73"/>
      <c r="AO827" s="73"/>
      <c r="AP827" s="73"/>
      <c r="AQ827" s="73"/>
      <c r="AR827" s="74"/>
      <c r="AS827" s="72">
        <f>IF($A827="-","-",ROUND(VLOOKUP($A827+ROUND(LEFT(AS$807,1)/24,5),'[1]ОАО "АТС"'!$A$30:$F$773,6,FALSE)+HLOOKUP($DL$805,'[1]Сбытовая надбавка'!$F$5:$H$6,2,FALSE),2)+'[1]Иные услуги'!$C$6+HLOOKUP($DR$804,'[1]Услуги по передаче'!$G$5:$J$7,3,FALSE))</f>
        <v>1833.6399999999999</v>
      </c>
      <c r="AT827" s="73"/>
      <c r="AU827" s="73"/>
      <c r="AV827" s="73"/>
      <c r="AW827" s="73"/>
      <c r="AX827" s="74"/>
      <c r="AY827" s="72">
        <f>IF($A827="-","-",ROUND(VLOOKUP($A827+ROUND(LEFT(AY$807,1)/24,5),'[1]ОАО "АТС"'!$A$30:$F$773,6,FALSE)+HLOOKUP($DL$805,'[1]Сбытовая надбавка'!$F$5:$H$6,2,FALSE),2)+'[1]Иные услуги'!$C$6+HLOOKUP($DR$804,'[1]Услуги по передаче'!$G$5:$J$7,3,FALSE))</f>
        <v>1909.58</v>
      </c>
      <c r="AZ827" s="73"/>
      <c r="BA827" s="73"/>
      <c r="BB827" s="73"/>
      <c r="BC827" s="73"/>
      <c r="BD827" s="74"/>
      <c r="BE827" s="72">
        <f>IF($A827="-","-",ROUND(VLOOKUP($A827+ROUND(LEFT(BE$807,1)/24,5),'[1]ОАО "АТС"'!$A$30:$F$773,6,FALSE)+HLOOKUP($DL$805,'[1]Сбытовая надбавка'!$F$5:$H$6,2,FALSE),2)+'[1]Иные услуги'!$C$6+HLOOKUP($DR$804,'[1]Услуги по передаче'!$G$5:$J$7,3,FALSE))</f>
        <v>1834.1699999999998</v>
      </c>
      <c r="BF827" s="73"/>
      <c r="BG827" s="73"/>
      <c r="BH827" s="73"/>
      <c r="BI827" s="73"/>
      <c r="BJ827" s="74"/>
      <c r="BK827" s="72">
        <f>IF($A827="-","-",ROUND(VLOOKUP($A827+ROUND(LEFT(BK$807,1)/24,5),'[1]ОАО "АТС"'!$A$30:$F$773,6,FALSE)+HLOOKUP($DL$805,'[1]Сбытовая надбавка'!$F$5:$H$6,2,FALSE),2)+'[1]Иные услуги'!$C$6+HLOOKUP($DR$804,'[1]Услуги по передаче'!$G$5:$J$7,3,FALSE))</f>
        <v>1882.75</v>
      </c>
      <c r="BL827" s="73"/>
      <c r="BM827" s="73"/>
      <c r="BN827" s="73"/>
      <c r="BO827" s="73"/>
      <c r="BP827" s="74"/>
      <c r="BQ827" s="72">
        <f>IF($A827="-","-",ROUND(VLOOKUP($A827+ROUND(LEFT(BQ$807,2)/24,5),'[1]ОАО "АТС"'!$A$30:$F$773,6,FALSE)+HLOOKUP($DL$805,'[1]Сбытовая надбавка'!$F$5:$H$6,2,FALSE),2)+'[1]Иные услуги'!$C$6+HLOOKUP($DR$804,'[1]Услуги по передаче'!$G$5:$J$7,3,FALSE))</f>
        <v>1892.48</v>
      </c>
      <c r="BR827" s="73"/>
      <c r="BS827" s="73"/>
      <c r="BT827" s="73"/>
      <c r="BU827" s="73"/>
      <c r="BV827" s="74"/>
      <c r="BW827" s="72">
        <f>IF($A827="-","-",ROUND(VLOOKUP($A827+ROUND(LEFT(BW$807,2)/24,5),'[1]ОАО "АТС"'!$A$30:$F$773,6,FALSE)+HLOOKUP($DL$805,'[1]Сбытовая надбавка'!$F$5:$H$6,2,FALSE),2)+'[1]Иные услуги'!$C$6+HLOOKUP($DR$804,'[1]Услуги по передаче'!$G$5:$J$7,3,FALSE))</f>
        <v>1880.73</v>
      </c>
      <c r="BX827" s="73"/>
      <c r="BY827" s="73"/>
      <c r="BZ827" s="73"/>
      <c r="CA827" s="73"/>
      <c r="CB827" s="74"/>
      <c r="CC827" s="72">
        <f>IF($A827="-","-",ROUND(VLOOKUP($A827+ROUND(LEFT(CC$807,2)/24,5),'[1]ОАО "АТС"'!$A$30:$F$773,6,FALSE)+HLOOKUP($DL$805,'[1]Сбытовая надбавка'!$F$5:$H$6,2,FALSE),2)+'[1]Иные услуги'!$C$6+HLOOKUP($DR$804,'[1]Услуги по передаче'!$G$5:$J$7,3,FALSE))</f>
        <v>1840.85</v>
      </c>
      <c r="CD827" s="73"/>
      <c r="CE827" s="73"/>
      <c r="CF827" s="73"/>
      <c r="CG827" s="73"/>
      <c r="CH827" s="74"/>
      <c r="CI827" s="72">
        <f>IF($A827="-","-",ROUND(VLOOKUP($A827+ROUND(LEFT(CI$807,2)/24,5),'[1]ОАО "АТС"'!$A$30:$F$773,6,FALSE)+HLOOKUP($DL$805,'[1]Сбытовая надбавка'!$F$5:$H$6,2,FALSE),2)+'[1]Иные услуги'!$C$6+HLOOKUP($DR$804,'[1]Услуги по передаче'!$G$5:$J$7,3,FALSE))</f>
        <v>1834.2199999999998</v>
      </c>
      <c r="CJ827" s="73"/>
      <c r="CK827" s="73"/>
      <c r="CL827" s="73"/>
      <c r="CM827" s="73"/>
      <c r="CN827" s="74"/>
      <c r="CO827" s="72">
        <f>IF($A827="-","-",ROUND(VLOOKUP($A827+ROUND(LEFT(CO$807,2)/24,5),'[1]ОАО "АТС"'!$A$30:$F$773,6,FALSE)+HLOOKUP($DL$805,'[1]Сбытовая надбавка'!$F$5:$H$6,2,FALSE),2)+'[1]Иные услуги'!$C$6+HLOOKUP($DR$804,'[1]Услуги по передаче'!$G$5:$J$7,3,FALSE))</f>
        <v>1834.25</v>
      </c>
      <c r="CP827" s="73"/>
      <c r="CQ827" s="73"/>
      <c r="CR827" s="73"/>
      <c r="CS827" s="73"/>
      <c r="CT827" s="74"/>
      <c r="CU827" s="72">
        <f>IF($A827="-","-",ROUND(VLOOKUP($A827+ROUND(LEFT(CU$807,2)/24,5),'[1]ОАО "АТС"'!$A$30:$F$773,6,FALSE)+HLOOKUP($DL$805,'[1]Сбытовая надбавка'!$F$5:$H$6,2,FALSE),2)+'[1]Иные услуги'!$C$6+HLOOKUP($DR$804,'[1]Услуги по передаче'!$G$5:$J$7,3,FALSE))</f>
        <v>1834.48</v>
      </c>
      <c r="CV827" s="73"/>
      <c r="CW827" s="73"/>
      <c r="CX827" s="73"/>
      <c r="CY827" s="73"/>
      <c r="CZ827" s="74"/>
      <c r="DA827" s="72">
        <f>IF($A827="-","-",ROUND(VLOOKUP($A827+ROUND(LEFT(DA$807,2)/24,5),'[1]ОАО "АТС"'!$A$30:$F$773,6,FALSE)+HLOOKUP($DL$805,'[1]Сбытовая надбавка'!$F$5:$H$6,2,FALSE),2)+'[1]Иные услуги'!$C$6+HLOOKUP($DR$804,'[1]Услуги по передаче'!$G$5:$J$7,3,FALSE))</f>
        <v>1834.61</v>
      </c>
      <c r="DB827" s="73"/>
      <c r="DC827" s="73"/>
      <c r="DD827" s="73"/>
      <c r="DE827" s="73"/>
      <c r="DF827" s="74"/>
      <c r="DG827" s="72">
        <f>IF($A827="-","-",ROUND(VLOOKUP($A827+ROUND(LEFT(DG$807,2)/24,5),'[1]ОАО "АТС"'!$A$30:$F$773,6,FALSE)+HLOOKUP($DL$805,'[1]Сбытовая надбавка'!$F$5:$H$6,2,FALSE),2)+'[1]Иные услуги'!$C$6+HLOOKUP($DR$804,'[1]Услуги по передаче'!$G$5:$J$7,3,FALSE))</f>
        <v>1834.6399999999999</v>
      </c>
      <c r="DH827" s="73"/>
      <c r="DI827" s="73"/>
      <c r="DJ827" s="73"/>
      <c r="DK827" s="73"/>
      <c r="DL827" s="74"/>
      <c r="DM827" s="72">
        <f>IF($A827="-","-",ROUND(VLOOKUP($A827+ROUND(LEFT(DM$807,2)/24,5),'[1]ОАО "АТС"'!$A$30:$F$773,6,FALSE)+HLOOKUP($DL$805,'[1]Сбытовая надбавка'!$F$5:$H$6,2,FALSE),2)+'[1]Иные услуги'!$C$6+HLOOKUP($DR$804,'[1]Услуги по передаче'!$G$5:$J$7,3,FALSE))</f>
        <v>1864.1899999999998</v>
      </c>
      <c r="DN827" s="73"/>
      <c r="DO827" s="73"/>
      <c r="DP827" s="73"/>
      <c r="DQ827" s="73"/>
      <c r="DR827" s="74"/>
      <c r="DS827" s="72">
        <f>IF($A827="-","-",ROUND(VLOOKUP($A827+ROUND(LEFT(DS$807,2)/24,5),'[1]ОАО "АТС"'!$A$30:$F$773,6,FALSE)+HLOOKUP($DL$805,'[1]Сбытовая надбавка'!$F$5:$H$6,2,FALSE),2)+'[1]Иные услуги'!$C$6+HLOOKUP($DR$804,'[1]Услуги по передаче'!$G$5:$J$7,3,FALSE))</f>
        <v>1913.28</v>
      </c>
      <c r="DT827" s="73"/>
      <c r="DU827" s="73"/>
      <c r="DV827" s="73"/>
      <c r="DW827" s="73"/>
      <c r="DX827" s="74"/>
      <c r="DY827" s="72">
        <f>IF($A827="-","-",ROUND(VLOOKUP($A827+ROUND(LEFT(DY$807,2)/24,5),'[1]ОАО "АТС"'!$A$30:$F$773,6,FALSE)+HLOOKUP($DL$805,'[1]Сбытовая надбавка'!$F$5:$H$6,2,FALSE),2)+'[1]Иные услуги'!$C$6+HLOOKUP($DR$804,'[1]Услуги по передаче'!$G$5:$J$7,3,FALSE))</f>
        <v>1860.31</v>
      </c>
      <c r="DZ827" s="73"/>
      <c r="EA827" s="73"/>
      <c r="EB827" s="73"/>
      <c r="EC827" s="73"/>
      <c r="ED827" s="74"/>
      <c r="EE827" s="72">
        <f>IF($A827="-","-",ROUND(VLOOKUP($A827+ROUND(LEFT(EE$807,2)/24,5),'[1]ОАО "АТС"'!$A$30:$F$773,6,FALSE)+HLOOKUP($DL$805,'[1]Сбытовая надбавка'!$F$5:$H$6,2,FALSE),2)+'[1]Иные услуги'!$C$6+HLOOKUP($DR$804,'[1]Услуги по передаче'!$G$5:$J$7,3,FALSE))</f>
        <v>1833.11</v>
      </c>
      <c r="EF827" s="73"/>
      <c r="EG827" s="73"/>
      <c r="EH827" s="73"/>
      <c r="EI827" s="73"/>
      <c r="EJ827" s="74"/>
      <c r="EK827" s="72">
        <f>IF($A827="-","-",ROUND(VLOOKUP($A827+ROUND(LEFT(EK$807,2)/24,5),'[1]ОАО "АТС"'!$A$30:$F$773,6,FALSE)+HLOOKUP($DL$805,'[1]Сбытовая надбавка'!$F$5:$H$6,2,FALSE),2)+'[1]Иные услуги'!$C$6+HLOOKUP($DR$804,'[1]Услуги по передаче'!$G$5:$J$7,3,FALSE))</f>
        <v>1965.6599999999999</v>
      </c>
      <c r="EL827" s="73"/>
      <c r="EM827" s="73"/>
      <c r="EN827" s="73"/>
      <c r="EO827" s="73"/>
      <c r="EP827" s="74"/>
      <c r="EQ827" s="72">
        <f>IF($A827="-","-",ROUND(VLOOKUP($A827+ROUND(LEFT(EQ$807,2)/24,5),'[1]ОАО "АТС"'!$A$30:$F$773,6,FALSE)+HLOOKUP($DL$805,'[1]Сбытовая надбавка'!$F$5:$H$6,2,FALSE),2)+'[1]Иные услуги'!$C$6+HLOOKUP($DR$804,'[1]Услуги по передаче'!$G$5:$J$7,3,FALSE))</f>
        <v>1862.1599999999999</v>
      </c>
      <c r="ER827" s="73"/>
      <c r="ES827" s="73"/>
      <c r="ET827" s="73"/>
      <c r="EU827" s="73"/>
      <c r="EV827" s="74"/>
    </row>
    <row r="828" spans="1:152" s="38" customFormat="1" ht="15.75" customHeight="1" x14ac:dyDescent="0.2">
      <c r="A828" s="69">
        <f>$A$135</f>
        <v>45006</v>
      </c>
      <c r="B828" s="70"/>
      <c r="C828" s="70"/>
      <c r="D828" s="70"/>
      <c r="E828" s="70"/>
      <c r="F828" s="70"/>
      <c r="G828" s="70"/>
      <c r="H828" s="71"/>
      <c r="I828" s="72">
        <f>IF($A828="-","-",ROUND(VLOOKUP($A828+ROUND(LEFT(I$807,1)/24,5),'[1]ОАО "АТС"'!$A$30:$F$773,6,FALSE)+HLOOKUP($DL$805,'[1]Сбытовая надбавка'!$F$5:$H$6,2,FALSE),2)+'[1]Иные услуги'!$C$6+HLOOKUP($DR$804,'[1]Услуги по передаче'!$G$5:$J$7,3,FALSE))</f>
        <v>1834.33</v>
      </c>
      <c r="J828" s="73"/>
      <c r="K828" s="73"/>
      <c r="L828" s="73"/>
      <c r="M828" s="73"/>
      <c r="N828" s="74"/>
      <c r="O828" s="72">
        <f>IF($A828="-","-",ROUND(VLOOKUP($A828+ROUND(LEFT(O$807,1)/24,5),'[1]ОАО "АТС"'!$A$30:$F$773,6,FALSE)+HLOOKUP($DL$805,'[1]Сбытовая надбавка'!$F$5:$H$6,2,FALSE),2)+'[1]Иные услуги'!$C$6+HLOOKUP($DR$804,'[1]Услуги по передаче'!$G$5:$J$7,3,FALSE))</f>
        <v>1834.04</v>
      </c>
      <c r="P828" s="73"/>
      <c r="Q828" s="73"/>
      <c r="R828" s="73"/>
      <c r="S828" s="73"/>
      <c r="T828" s="74"/>
      <c r="U828" s="72">
        <f>IF($A828="-","-",ROUND(VLOOKUP($A828+ROUND(LEFT(U$807,1)/24,5),'[1]ОАО "АТС"'!$A$30:$F$773,6,FALSE)+HLOOKUP($DL$805,'[1]Сбытовая надбавка'!$F$5:$H$6,2,FALSE),2)+'[1]Иные услуги'!$C$6+HLOOKUP($DR$804,'[1]Услуги по передаче'!$G$5:$J$7,3,FALSE))</f>
        <v>1834.56</v>
      </c>
      <c r="V828" s="73"/>
      <c r="W828" s="73"/>
      <c r="X828" s="73"/>
      <c r="Y828" s="73"/>
      <c r="Z828" s="74"/>
      <c r="AA828" s="72">
        <f>IF($A828="-","-",ROUND(VLOOKUP($A828+ROUND(LEFT(AA$807,1)/24,5),'[1]ОАО "АТС"'!$A$30:$F$773,6,FALSE)+HLOOKUP($DL$805,'[1]Сбытовая надбавка'!$F$5:$H$6,2,FALSE),2)+'[1]Иные услуги'!$C$6+HLOOKUP($DR$804,'[1]Услуги по передаче'!$G$5:$J$7,3,FALSE))</f>
        <v>1834.56</v>
      </c>
      <c r="AB828" s="73"/>
      <c r="AC828" s="73"/>
      <c r="AD828" s="73"/>
      <c r="AE828" s="73"/>
      <c r="AF828" s="74"/>
      <c r="AG828" s="72">
        <f>IF($A828="-","-",ROUND(VLOOKUP($A828+ROUND(LEFT(AG$807,1)/24,5),'[1]ОАО "АТС"'!$A$30:$F$773,6,FALSE)+HLOOKUP($DL$805,'[1]Сбытовая надбавка'!$F$5:$H$6,2,FALSE),2)+'[1]Иные услуги'!$C$6+HLOOKUP($DR$804,'[1]Услуги по передаче'!$G$5:$J$7,3,FALSE))</f>
        <v>1834.48</v>
      </c>
      <c r="AH828" s="73"/>
      <c r="AI828" s="73"/>
      <c r="AJ828" s="73"/>
      <c r="AK828" s="73"/>
      <c r="AL828" s="74"/>
      <c r="AM828" s="72">
        <f>IF($A828="-","-",ROUND(VLOOKUP($A828+ROUND(LEFT(AM$807,1)/24,5),'[1]ОАО "АТС"'!$A$30:$F$773,6,FALSE)+HLOOKUP($DL$805,'[1]Сбытовая надбавка'!$F$5:$H$6,2,FALSE),2)+'[1]Иные услуги'!$C$6+HLOOKUP($DR$804,'[1]Услуги по передаче'!$G$5:$J$7,3,FALSE))</f>
        <v>1834.4599999999998</v>
      </c>
      <c r="AN828" s="73"/>
      <c r="AO828" s="73"/>
      <c r="AP828" s="73"/>
      <c r="AQ828" s="73"/>
      <c r="AR828" s="74"/>
      <c r="AS828" s="72">
        <f>IF($A828="-","-",ROUND(VLOOKUP($A828+ROUND(LEFT(AS$807,1)/24,5),'[1]ОАО "АТС"'!$A$30:$F$773,6,FALSE)+HLOOKUP($DL$805,'[1]Сбытовая надбавка'!$F$5:$H$6,2,FALSE),2)+'[1]Иные услуги'!$C$6+HLOOKUP($DR$804,'[1]Услуги по передаче'!$G$5:$J$7,3,FALSE))</f>
        <v>1833.85</v>
      </c>
      <c r="AT828" s="73"/>
      <c r="AU828" s="73"/>
      <c r="AV828" s="73"/>
      <c r="AW828" s="73"/>
      <c r="AX828" s="74"/>
      <c r="AY828" s="72">
        <f>IF($A828="-","-",ROUND(VLOOKUP($A828+ROUND(LEFT(AY$807,1)/24,5),'[1]ОАО "АТС"'!$A$30:$F$773,6,FALSE)+HLOOKUP($DL$805,'[1]Сбытовая надбавка'!$F$5:$H$6,2,FALSE),2)+'[1]Иные услуги'!$C$6+HLOOKUP($DR$804,'[1]Услуги по передаче'!$G$5:$J$7,3,FALSE))</f>
        <v>1905.3899999999999</v>
      </c>
      <c r="AZ828" s="73"/>
      <c r="BA828" s="73"/>
      <c r="BB828" s="73"/>
      <c r="BC828" s="73"/>
      <c r="BD828" s="74"/>
      <c r="BE828" s="72">
        <f>IF($A828="-","-",ROUND(VLOOKUP($A828+ROUND(LEFT(BE$807,1)/24,5),'[1]ОАО "АТС"'!$A$30:$F$773,6,FALSE)+HLOOKUP($DL$805,'[1]Сбытовая надбавка'!$F$5:$H$6,2,FALSE),2)+'[1]Иные услуги'!$C$6+HLOOKUP($DR$804,'[1]Услуги по передаче'!$G$5:$J$7,3,FALSE))</f>
        <v>1834.1299999999999</v>
      </c>
      <c r="BF828" s="73"/>
      <c r="BG828" s="73"/>
      <c r="BH828" s="73"/>
      <c r="BI828" s="73"/>
      <c r="BJ828" s="74"/>
      <c r="BK828" s="72">
        <f>IF($A828="-","-",ROUND(VLOOKUP($A828+ROUND(LEFT(BK$807,1)/24,5),'[1]ОАО "АТС"'!$A$30:$F$773,6,FALSE)+HLOOKUP($DL$805,'[1]Сбытовая надбавка'!$F$5:$H$6,2,FALSE),2)+'[1]Иные услуги'!$C$6+HLOOKUP($DR$804,'[1]Услуги по передаче'!$G$5:$J$7,3,FALSE))</f>
        <v>1892.7199999999998</v>
      </c>
      <c r="BL828" s="73"/>
      <c r="BM828" s="73"/>
      <c r="BN828" s="73"/>
      <c r="BO828" s="73"/>
      <c r="BP828" s="74"/>
      <c r="BQ828" s="72">
        <f>IF($A828="-","-",ROUND(VLOOKUP($A828+ROUND(LEFT(BQ$807,2)/24,5),'[1]ОАО "АТС"'!$A$30:$F$773,6,FALSE)+HLOOKUP($DL$805,'[1]Сбытовая надбавка'!$F$5:$H$6,2,FALSE),2)+'[1]Иные услуги'!$C$6+HLOOKUP($DR$804,'[1]Услуги по передаче'!$G$5:$J$7,3,FALSE))</f>
        <v>1902.5</v>
      </c>
      <c r="BR828" s="73"/>
      <c r="BS828" s="73"/>
      <c r="BT828" s="73"/>
      <c r="BU828" s="73"/>
      <c r="BV828" s="74"/>
      <c r="BW828" s="72">
        <f>IF($A828="-","-",ROUND(VLOOKUP($A828+ROUND(LEFT(BW$807,2)/24,5),'[1]ОАО "АТС"'!$A$30:$F$773,6,FALSE)+HLOOKUP($DL$805,'[1]Сбытовая надбавка'!$F$5:$H$6,2,FALSE),2)+'[1]Иные услуги'!$C$6+HLOOKUP($DR$804,'[1]Услуги по передаче'!$G$5:$J$7,3,FALSE))</f>
        <v>1889.36</v>
      </c>
      <c r="BX828" s="73"/>
      <c r="BY828" s="73"/>
      <c r="BZ828" s="73"/>
      <c r="CA828" s="73"/>
      <c r="CB828" s="74"/>
      <c r="CC828" s="72">
        <f>IF($A828="-","-",ROUND(VLOOKUP($A828+ROUND(LEFT(CC$807,2)/24,5),'[1]ОАО "АТС"'!$A$30:$F$773,6,FALSE)+HLOOKUP($DL$805,'[1]Сбытовая надбавка'!$F$5:$H$6,2,FALSE),2)+'[1]Иные услуги'!$C$6+HLOOKUP($DR$804,'[1]Услуги по передаче'!$G$5:$J$7,3,FALSE))</f>
        <v>1847.3</v>
      </c>
      <c r="CD828" s="73"/>
      <c r="CE828" s="73"/>
      <c r="CF828" s="73"/>
      <c r="CG828" s="73"/>
      <c r="CH828" s="74"/>
      <c r="CI828" s="72">
        <f>IF($A828="-","-",ROUND(VLOOKUP($A828+ROUND(LEFT(CI$807,2)/24,5),'[1]ОАО "АТС"'!$A$30:$F$773,6,FALSE)+HLOOKUP($DL$805,'[1]Сбытовая надбавка'!$F$5:$H$6,2,FALSE),2)+'[1]Иные услуги'!$C$6+HLOOKUP($DR$804,'[1]Услуги по передаче'!$G$5:$J$7,3,FALSE))</f>
        <v>1834.32</v>
      </c>
      <c r="CJ828" s="73"/>
      <c r="CK828" s="73"/>
      <c r="CL828" s="73"/>
      <c r="CM828" s="73"/>
      <c r="CN828" s="74"/>
      <c r="CO828" s="72">
        <f>IF($A828="-","-",ROUND(VLOOKUP($A828+ROUND(LEFT(CO$807,2)/24,5),'[1]ОАО "АТС"'!$A$30:$F$773,6,FALSE)+HLOOKUP($DL$805,'[1]Сбытовая надбавка'!$F$5:$H$6,2,FALSE),2)+'[1]Иные услуги'!$C$6+HLOOKUP($DR$804,'[1]Услуги по передаче'!$G$5:$J$7,3,FALSE))</f>
        <v>1834.33</v>
      </c>
      <c r="CP828" s="73"/>
      <c r="CQ828" s="73"/>
      <c r="CR828" s="73"/>
      <c r="CS828" s="73"/>
      <c r="CT828" s="74"/>
      <c r="CU828" s="72">
        <f>IF($A828="-","-",ROUND(VLOOKUP($A828+ROUND(LEFT(CU$807,2)/24,5),'[1]ОАО "АТС"'!$A$30:$F$773,6,FALSE)+HLOOKUP($DL$805,'[1]Сбытовая надбавка'!$F$5:$H$6,2,FALSE),2)+'[1]Иные услуги'!$C$6+HLOOKUP($DR$804,'[1]Услуги по передаче'!$G$5:$J$7,3,FALSE))</f>
        <v>1834.52</v>
      </c>
      <c r="CV828" s="73"/>
      <c r="CW828" s="73"/>
      <c r="CX828" s="73"/>
      <c r="CY828" s="73"/>
      <c r="CZ828" s="74"/>
      <c r="DA828" s="72">
        <f>IF($A828="-","-",ROUND(VLOOKUP($A828+ROUND(LEFT(DA$807,2)/24,5),'[1]ОАО "АТС"'!$A$30:$F$773,6,FALSE)+HLOOKUP($DL$805,'[1]Сбытовая надбавка'!$F$5:$H$6,2,FALSE),2)+'[1]Иные услуги'!$C$6+HLOOKUP($DR$804,'[1]Услуги по передаче'!$G$5:$J$7,3,FALSE))</f>
        <v>1834.6</v>
      </c>
      <c r="DB828" s="73"/>
      <c r="DC828" s="73"/>
      <c r="DD828" s="73"/>
      <c r="DE828" s="73"/>
      <c r="DF828" s="74"/>
      <c r="DG828" s="72">
        <f>IF($A828="-","-",ROUND(VLOOKUP($A828+ROUND(LEFT(DG$807,2)/24,5),'[1]ОАО "АТС"'!$A$30:$F$773,6,FALSE)+HLOOKUP($DL$805,'[1]Сбытовая надбавка'!$F$5:$H$6,2,FALSE),2)+'[1]Иные услуги'!$C$6+HLOOKUP($DR$804,'[1]Услуги по передаче'!$G$5:$J$7,3,FALSE))</f>
        <v>1834.6299999999999</v>
      </c>
      <c r="DH828" s="73"/>
      <c r="DI828" s="73"/>
      <c r="DJ828" s="73"/>
      <c r="DK828" s="73"/>
      <c r="DL828" s="74"/>
      <c r="DM828" s="72">
        <f>IF($A828="-","-",ROUND(VLOOKUP($A828+ROUND(LEFT(DM$807,2)/24,5),'[1]ОАО "АТС"'!$A$30:$F$773,6,FALSE)+HLOOKUP($DL$805,'[1]Сбытовая надбавка'!$F$5:$H$6,2,FALSE),2)+'[1]Иные услуги'!$C$6+HLOOKUP($DR$804,'[1]Услуги по передаче'!$G$5:$J$7,3,FALSE))</f>
        <v>1873.31</v>
      </c>
      <c r="DN828" s="73"/>
      <c r="DO828" s="73"/>
      <c r="DP828" s="73"/>
      <c r="DQ828" s="73"/>
      <c r="DR828" s="74"/>
      <c r="DS828" s="72">
        <f>IF($A828="-","-",ROUND(VLOOKUP($A828+ROUND(LEFT(DS$807,2)/24,5),'[1]ОАО "АТС"'!$A$30:$F$773,6,FALSE)+HLOOKUP($DL$805,'[1]Сбытовая надбавка'!$F$5:$H$6,2,FALSE),2)+'[1]Иные услуги'!$C$6+HLOOKUP($DR$804,'[1]Услуги по передаче'!$G$5:$J$7,3,FALSE))</f>
        <v>1925.4599999999998</v>
      </c>
      <c r="DT828" s="73"/>
      <c r="DU828" s="73"/>
      <c r="DV828" s="73"/>
      <c r="DW828" s="73"/>
      <c r="DX828" s="74"/>
      <c r="DY828" s="72">
        <f>IF($A828="-","-",ROUND(VLOOKUP($A828+ROUND(LEFT(DY$807,2)/24,5),'[1]ОАО "АТС"'!$A$30:$F$773,6,FALSE)+HLOOKUP($DL$805,'[1]Сбытовая надбавка'!$F$5:$H$6,2,FALSE),2)+'[1]Иные услуги'!$C$6+HLOOKUP($DR$804,'[1]Услуги по передаче'!$G$5:$J$7,3,FALSE))</f>
        <v>1869.4099999999999</v>
      </c>
      <c r="DZ828" s="73"/>
      <c r="EA828" s="73"/>
      <c r="EB828" s="73"/>
      <c r="EC828" s="73"/>
      <c r="ED828" s="74"/>
      <c r="EE828" s="72">
        <f>IF($A828="-","-",ROUND(VLOOKUP($A828+ROUND(LEFT(EE$807,2)/24,5),'[1]ОАО "АТС"'!$A$30:$F$773,6,FALSE)+HLOOKUP($DL$805,'[1]Сбытовая надбавка'!$F$5:$H$6,2,FALSE),2)+'[1]Иные услуги'!$C$6+HLOOKUP($DR$804,'[1]Услуги по передаче'!$G$5:$J$7,3,FALSE))</f>
        <v>1833.6</v>
      </c>
      <c r="EF828" s="73"/>
      <c r="EG828" s="73"/>
      <c r="EH828" s="73"/>
      <c r="EI828" s="73"/>
      <c r="EJ828" s="74"/>
      <c r="EK828" s="72">
        <f>IF($A828="-","-",ROUND(VLOOKUP($A828+ROUND(LEFT(EK$807,2)/24,5),'[1]ОАО "АТС"'!$A$30:$F$773,6,FALSE)+HLOOKUP($DL$805,'[1]Сбытовая надбавка'!$F$5:$H$6,2,FALSE),2)+'[1]Иные услуги'!$C$6+HLOOKUP($DR$804,'[1]Услуги по передаче'!$G$5:$J$7,3,FALSE))</f>
        <v>1960.3899999999999</v>
      </c>
      <c r="EL828" s="73"/>
      <c r="EM828" s="73"/>
      <c r="EN828" s="73"/>
      <c r="EO828" s="73"/>
      <c r="EP828" s="74"/>
      <c r="EQ828" s="72">
        <f>IF($A828="-","-",ROUND(VLOOKUP($A828+ROUND(LEFT(EQ$807,2)/24,5),'[1]ОАО "АТС"'!$A$30:$F$773,6,FALSE)+HLOOKUP($DL$805,'[1]Сбытовая надбавка'!$F$5:$H$6,2,FALSE),2)+'[1]Иные услуги'!$C$6+HLOOKUP($DR$804,'[1]Услуги по передаче'!$G$5:$J$7,3,FALSE))</f>
        <v>1878.3799999999999</v>
      </c>
      <c r="ER828" s="73"/>
      <c r="ES828" s="73"/>
      <c r="ET828" s="73"/>
      <c r="EU828" s="73"/>
      <c r="EV828" s="74"/>
    </row>
    <row r="829" spans="1:152" s="38" customFormat="1" ht="15.75" customHeight="1" x14ac:dyDescent="0.2">
      <c r="A829" s="69">
        <f>$A$136</f>
        <v>45007</v>
      </c>
      <c r="B829" s="70"/>
      <c r="C829" s="70"/>
      <c r="D829" s="70"/>
      <c r="E829" s="70"/>
      <c r="F829" s="70"/>
      <c r="G829" s="70"/>
      <c r="H829" s="71"/>
      <c r="I829" s="72">
        <f>IF($A829="-","-",ROUND(VLOOKUP($A829+ROUND(LEFT(I$807,1)/24,5),'[1]ОАО "АТС"'!$A$30:$F$773,6,FALSE)+HLOOKUP($DL$805,'[1]Сбытовая надбавка'!$F$5:$H$6,2,FALSE),2)+'[1]Иные услуги'!$C$6+HLOOKUP($DR$804,'[1]Услуги по передаче'!$G$5:$J$7,3,FALSE))</f>
        <v>1834.24</v>
      </c>
      <c r="J829" s="73"/>
      <c r="K829" s="73"/>
      <c r="L829" s="73"/>
      <c r="M829" s="73"/>
      <c r="N829" s="74"/>
      <c r="O829" s="72">
        <f>IF($A829="-","-",ROUND(VLOOKUP($A829+ROUND(LEFT(O$807,1)/24,5),'[1]ОАО "АТС"'!$A$30:$F$773,6,FALSE)+HLOOKUP($DL$805,'[1]Сбытовая надбавка'!$F$5:$H$6,2,FALSE),2)+'[1]Иные услуги'!$C$6+HLOOKUP($DR$804,'[1]Услуги по передаче'!$G$5:$J$7,3,FALSE))</f>
        <v>1834.25</v>
      </c>
      <c r="P829" s="73"/>
      <c r="Q829" s="73"/>
      <c r="R829" s="73"/>
      <c r="S829" s="73"/>
      <c r="T829" s="74"/>
      <c r="U829" s="72">
        <f>IF($A829="-","-",ROUND(VLOOKUP($A829+ROUND(LEFT(U$807,1)/24,5),'[1]ОАО "АТС"'!$A$30:$F$773,6,FALSE)+HLOOKUP($DL$805,'[1]Сбытовая надбавка'!$F$5:$H$6,2,FALSE),2)+'[1]Иные услуги'!$C$6+HLOOKUP($DR$804,'[1]Услуги по передаче'!$G$5:$J$7,3,FALSE))</f>
        <v>1834.36</v>
      </c>
      <c r="V829" s="73"/>
      <c r="W829" s="73"/>
      <c r="X829" s="73"/>
      <c r="Y829" s="73"/>
      <c r="Z829" s="74"/>
      <c r="AA829" s="72">
        <f>IF($A829="-","-",ROUND(VLOOKUP($A829+ROUND(LEFT(AA$807,1)/24,5),'[1]ОАО "АТС"'!$A$30:$F$773,6,FALSE)+HLOOKUP($DL$805,'[1]Сбытовая надбавка'!$F$5:$H$6,2,FALSE),2)+'[1]Иные услуги'!$C$6+HLOOKUP($DR$804,'[1]Услуги по передаче'!$G$5:$J$7,3,FALSE))</f>
        <v>1834.35</v>
      </c>
      <c r="AB829" s="73"/>
      <c r="AC829" s="73"/>
      <c r="AD829" s="73"/>
      <c r="AE829" s="73"/>
      <c r="AF829" s="74"/>
      <c r="AG829" s="72">
        <f>IF($A829="-","-",ROUND(VLOOKUP($A829+ROUND(LEFT(AG$807,1)/24,5),'[1]ОАО "АТС"'!$A$30:$F$773,6,FALSE)+HLOOKUP($DL$805,'[1]Сбытовая надбавка'!$F$5:$H$6,2,FALSE),2)+'[1]Иные услуги'!$C$6+HLOOKUP($DR$804,'[1]Услуги по передаче'!$G$5:$J$7,3,FALSE))</f>
        <v>1834.24</v>
      </c>
      <c r="AH829" s="73"/>
      <c r="AI829" s="73"/>
      <c r="AJ829" s="73"/>
      <c r="AK829" s="73"/>
      <c r="AL829" s="74"/>
      <c r="AM829" s="72">
        <f>IF($A829="-","-",ROUND(VLOOKUP($A829+ROUND(LEFT(AM$807,1)/24,5),'[1]ОАО "АТС"'!$A$30:$F$773,6,FALSE)+HLOOKUP($DL$805,'[1]Сбытовая надбавка'!$F$5:$H$6,2,FALSE),2)+'[1]Иные услуги'!$C$6+HLOOKUP($DR$804,'[1]Услуги по передаче'!$G$5:$J$7,3,FALSE))</f>
        <v>1834.3</v>
      </c>
      <c r="AN829" s="73"/>
      <c r="AO829" s="73"/>
      <c r="AP829" s="73"/>
      <c r="AQ829" s="73"/>
      <c r="AR829" s="74"/>
      <c r="AS829" s="72">
        <f>IF($A829="-","-",ROUND(VLOOKUP($A829+ROUND(LEFT(AS$807,1)/24,5),'[1]ОАО "АТС"'!$A$30:$F$773,6,FALSE)+HLOOKUP($DL$805,'[1]Сбытовая надбавка'!$F$5:$H$6,2,FALSE),2)+'[1]Иные услуги'!$C$6+HLOOKUP($DR$804,'[1]Услуги по передаче'!$G$5:$J$7,3,FALSE))</f>
        <v>1833.52</v>
      </c>
      <c r="AT829" s="73"/>
      <c r="AU829" s="73"/>
      <c r="AV829" s="73"/>
      <c r="AW829" s="73"/>
      <c r="AX829" s="74"/>
      <c r="AY829" s="72">
        <f>IF($A829="-","-",ROUND(VLOOKUP($A829+ROUND(LEFT(AY$807,1)/24,5),'[1]ОАО "АТС"'!$A$30:$F$773,6,FALSE)+HLOOKUP($DL$805,'[1]Сбытовая надбавка'!$F$5:$H$6,2,FALSE),2)+'[1]Иные услуги'!$C$6+HLOOKUP($DR$804,'[1]Услуги по передаче'!$G$5:$J$7,3,FALSE))</f>
        <v>1909.3999999999999</v>
      </c>
      <c r="AZ829" s="73"/>
      <c r="BA829" s="73"/>
      <c r="BB829" s="73"/>
      <c r="BC829" s="73"/>
      <c r="BD829" s="74"/>
      <c r="BE829" s="72">
        <f>IF($A829="-","-",ROUND(VLOOKUP($A829+ROUND(LEFT(BE$807,1)/24,5),'[1]ОАО "АТС"'!$A$30:$F$773,6,FALSE)+HLOOKUP($DL$805,'[1]Сбытовая надбавка'!$F$5:$H$6,2,FALSE),2)+'[1]Иные услуги'!$C$6+HLOOKUP($DR$804,'[1]Услуги по передаче'!$G$5:$J$7,3,FALSE))</f>
        <v>1834.23</v>
      </c>
      <c r="BF829" s="73"/>
      <c r="BG829" s="73"/>
      <c r="BH829" s="73"/>
      <c r="BI829" s="73"/>
      <c r="BJ829" s="74"/>
      <c r="BK829" s="72">
        <f>IF($A829="-","-",ROUND(VLOOKUP($A829+ROUND(LEFT(BK$807,1)/24,5),'[1]ОАО "АТС"'!$A$30:$F$773,6,FALSE)+HLOOKUP($DL$805,'[1]Сбытовая надбавка'!$F$5:$H$6,2,FALSE),2)+'[1]Иные услуги'!$C$6+HLOOKUP($DR$804,'[1]Услуги по передаче'!$G$5:$J$7,3,FALSE))</f>
        <v>1875.1</v>
      </c>
      <c r="BL829" s="73"/>
      <c r="BM829" s="73"/>
      <c r="BN829" s="73"/>
      <c r="BO829" s="73"/>
      <c r="BP829" s="74"/>
      <c r="BQ829" s="72">
        <f>IF($A829="-","-",ROUND(VLOOKUP($A829+ROUND(LEFT(BQ$807,2)/24,5),'[1]ОАО "АТС"'!$A$30:$F$773,6,FALSE)+HLOOKUP($DL$805,'[1]Сбытовая надбавка'!$F$5:$H$6,2,FALSE),2)+'[1]Иные услуги'!$C$6+HLOOKUP($DR$804,'[1]Услуги по передаче'!$G$5:$J$7,3,FALSE))</f>
        <v>1887.76</v>
      </c>
      <c r="BR829" s="73"/>
      <c r="BS829" s="73"/>
      <c r="BT829" s="73"/>
      <c r="BU829" s="73"/>
      <c r="BV829" s="74"/>
      <c r="BW829" s="72">
        <f>IF($A829="-","-",ROUND(VLOOKUP($A829+ROUND(LEFT(BW$807,2)/24,5),'[1]ОАО "АТС"'!$A$30:$F$773,6,FALSE)+HLOOKUP($DL$805,'[1]Сбытовая надбавка'!$F$5:$H$6,2,FALSE),2)+'[1]Иные услуги'!$C$6+HLOOKUP($DR$804,'[1]Услуги по передаче'!$G$5:$J$7,3,FALSE))</f>
        <v>1875.1599999999999</v>
      </c>
      <c r="BX829" s="73"/>
      <c r="BY829" s="73"/>
      <c r="BZ829" s="73"/>
      <c r="CA829" s="73"/>
      <c r="CB829" s="74"/>
      <c r="CC829" s="72">
        <f>IF($A829="-","-",ROUND(VLOOKUP($A829+ROUND(LEFT(CC$807,2)/24,5),'[1]ОАО "АТС"'!$A$30:$F$773,6,FALSE)+HLOOKUP($DL$805,'[1]Сбытовая надбавка'!$F$5:$H$6,2,FALSE),2)+'[1]Иные услуги'!$C$6+HLOOKUP($DR$804,'[1]Услуги по передаче'!$G$5:$J$7,3,FALSE))</f>
        <v>1834.25</v>
      </c>
      <c r="CD829" s="73"/>
      <c r="CE829" s="73"/>
      <c r="CF829" s="73"/>
      <c r="CG829" s="73"/>
      <c r="CH829" s="74"/>
      <c r="CI829" s="72">
        <f>IF($A829="-","-",ROUND(VLOOKUP($A829+ROUND(LEFT(CI$807,2)/24,5),'[1]ОАО "АТС"'!$A$30:$F$773,6,FALSE)+HLOOKUP($DL$805,'[1]Сбытовая надбавка'!$F$5:$H$6,2,FALSE),2)+'[1]Иные услуги'!$C$6+HLOOKUP($DR$804,'[1]Услуги по передаче'!$G$5:$J$7,3,FALSE))</f>
        <v>1834.26</v>
      </c>
      <c r="CJ829" s="73"/>
      <c r="CK829" s="73"/>
      <c r="CL829" s="73"/>
      <c r="CM829" s="73"/>
      <c r="CN829" s="74"/>
      <c r="CO829" s="72">
        <f>IF($A829="-","-",ROUND(VLOOKUP($A829+ROUND(LEFT(CO$807,2)/24,5),'[1]ОАО "АТС"'!$A$30:$F$773,6,FALSE)+HLOOKUP($DL$805,'[1]Сбытовая надбавка'!$F$5:$H$6,2,FALSE),2)+'[1]Иные услуги'!$C$6+HLOOKUP($DR$804,'[1]Услуги по передаче'!$G$5:$J$7,3,FALSE))</f>
        <v>1834.25</v>
      </c>
      <c r="CP829" s="73"/>
      <c r="CQ829" s="73"/>
      <c r="CR829" s="73"/>
      <c r="CS829" s="73"/>
      <c r="CT829" s="74"/>
      <c r="CU829" s="72">
        <f>IF($A829="-","-",ROUND(VLOOKUP($A829+ROUND(LEFT(CU$807,2)/24,5),'[1]ОАО "АТС"'!$A$30:$F$773,6,FALSE)+HLOOKUP($DL$805,'[1]Сбытовая надбавка'!$F$5:$H$6,2,FALSE),2)+'[1]Иные услуги'!$C$6+HLOOKUP($DR$804,'[1]Услуги по передаче'!$G$5:$J$7,3,FALSE))</f>
        <v>1834.4299999999998</v>
      </c>
      <c r="CV829" s="73"/>
      <c r="CW829" s="73"/>
      <c r="CX829" s="73"/>
      <c r="CY829" s="73"/>
      <c r="CZ829" s="74"/>
      <c r="DA829" s="72">
        <f>IF($A829="-","-",ROUND(VLOOKUP($A829+ROUND(LEFT(DA$807,2)/24,5),'[1]ОАО "АТС"'!$A$30:$F$773,6,FALSE)+HLOOKUP($DL$805,'[1]Сбытовая надбавка'!$F$5:$H$6,2,FALSE),2)+'[1]Иные услуги'!$C$6+HLOOKUP($DR$804,'[1]Услуги по передаче'!$G$5:$J$7,3,FALSE))</f>
        <v>1834.48</v>
      </c>
      <c r="DB829" s="73"/>
      <c r="DC829" s="73"/>
      <c r="DD829" s="73"/>
      <c r="DE829" s="73"/>
      <c r="DF829" s="74"/>
      <c r="DG829" s="72">
        <f>IF($A829="-","-",ROUND(VLOOKUP($A829+ROUND(LEFT(DG$807,2)/24,5),'[1]ОАО "АТС"'!$A$30:$F$773,6,FALSE)+HLOOKUP($DL$805,'[1]Сбытовая надбавка'!$F$5:$H$6,2,FALSE),2)+'[1]Иные услуги'!$C$6+HLOOKUP($DR$804,'[1]Услуги по передаче'!$G$5:$J$7,3,FALSE))</f>
        <v>1834.5</v>
      </c>
      <c r="DH829" s="73"/>
      <c r="DI829" s="73"/>
      <c r="DJ829" s="73"/>
      <c r="DK829" s="73"/>
      <c r="DL829" s="74"/>
      <c r="DM829" s="72">
        <f>IF($A829="-","-",ROUND(VLOOKUP($A829+ROUND(LEFT(DM$807,2)/24,5),'[1]ОАО "АТС"'!$A$30:$F$773,6,FALSE)+HLOOKUP($DL$805,'[1]Сбытовая надбавка'!$F$5:$H$6,2,FALSE),2)+'[1]Иные услуги'!$C$6+HLOOKUP($DR$804,'[1]Услуги по передаче'!$G$5:$J$7,3,FALSE))</f>
        <v>1934.26</v>
      </c>
      <c r="DN829" s="73"/>
      <c r="DO829" s="73"/>
      <c r="DP829" s="73"/>
      <c r="DQ829" s="73"/>
      <c r="DR829" s="74"/>
      <c r="DS829" s="72">
        <f>IF($A829="-","-",ROUND(VLOOKUP($A829+ROUND(LEFT(DS$807,2)/24,5),'[1]ОАО "АТС"'!$A$30:$F$773,6,FALSE)+HLOOKUP($DL$805,'[1]Сбытовая надбавка'!$F$5:$H$6,2,FALSE),2)+'[1]Иные услуги'!$C$6+HLOOKUP($DR$804,'[1]Услуги по передаче'!$G$5:$J$7,3,FALSE))</f>
        <v>1905.34</v>
      </c>
      <c r="DT829" s="73"/>
      <c r="DU829" s="73"/>
      <c r="DV829" s="73"/>
      <c r="DW829" s="73"/>
      <c r="DX829" s="74"/>
      <c r="DY829" s="72">
        <f>IF($A829="-","-",ROUND(VLOOKUP($A829+ROUND(LEFT(DY$807,2)/24,5),'[1]ОАО "АТС"'!$A$30:$F$773,6,FALSE)+HLOOKUP($DL$805,'[1]Сбытовая надбавка'!$F$5:$H$6,2,FALSE),2)+'[1]Иные услуги'!$C$6+HLOOKUP($DR$804,'[1]Услуги по передаче'!$G$5:$J$7,3,FALSE))</f>
        <v>1840.79</v>
      </c>
      <c r="DZ829" s="73"/>
      <c r="EA829" s="73"/>
      <c r="EB829" s="73"/>
      <c r="EC829" s="73"/>
      <c r="ED829" s="74"/>
      <c r="EE829" s="72">
        <f>IF($A829="-","-",ROUND(VLOOKUP($A829+ROUND(LEFT(EE$807,2)/24,5),'[1]ОАО "АТС"'!$A$30:$F$773,6,FALSE)+HLOOKUP($DL$805,'[1]Сбытовая надбавка'!$F$5:$H$6,2,FALSE),2)+'[1]Иные услуги'!$C$6+HLOOKUP($DR$804,'[1]Услуги по передаче'!$G$5:$J$7,3,FALSE))</f>
        <v>1833.51</v>
      </c>
      <c r="EF829" s="73"/>
      <c r="EG829" s="73"/>
      <c r="EH829" s="73"/>
      <c r="EI829" s="73"/>
      <c r="EJ829" s="74"/>
      <c r="EK829" s="72">
        <f>IF($A829="-","-",ROUND(VLOOKUP($A829+ROUND(LEFT(EK$807,2)/24,5),'[1]ОАО "АТС"'!$A$30:$F$773,6,FALSE)+HLOOKUP($DL$805,'[1]Сбытовая надбавка'!$F$5:$H$6,2,FALSE),2)+'[1]Иные услуги'!$C$6+HLOOKUP($DR$804,'[1]Услуги по передаче'!$G$5:$J$7,3,FALSE))</f>
        <v>1984.52</v>
      </c>
      <c r="EL829" s="73"/>
      <c r="EM829" s="73"/>
      <c r="EN829" s="73"/>
      <c r="EO829" s="73"/>
      <c r="EP829" s="74"/>
      <c r="EQ829" s="72">
        <f>IF($A829="-","-",ROUND(VLOOKUP($A829+ROUND(LEFT(EQ$807,2)/24,5),'[1]ОАО "АТС"'!$A$30:$F$773,6,FALSE)+HLOOKUP($DL$805,'[1]Сбытовая надбавка'!$F$5:$H$6,2,FALSE),2)+'[1]Иные услуги'!$C$6+HLOOKUP($DR$804,'[1]Услуги по передаче'!$G$5:$J$7,3,FALSE))</f>
        <v>1875.1999999999998</v>
      </c>
      <c r="ER829" s="73"/>
      <c r="ES829" s="73"/>
      <c r="ET829" s="73"/>
      <c r="EU829" s="73"/>
      <c r="EV829" s="74"/>
    </row>
    <row r="830" spans="1:152" s="38" customFormat="1" ht="15.75" customHeight="1" x14ac:dyDescent="0.2">
      <c r="A830" s="69">
        <f>$A$137</f>
        <v>45008</v>
      </c>
      <c r="B830" s="70"/>
      <c r="C830" s="70"/>
      <c r="D830" s="70"/>
      <c r="E830" s="70"/>
      <c r="F830" s="70"/>
      <c r="G830" s="70"/>
      <c r="H830" s="71"/>
      <c r="I830" s="72">
        <f>IF($A830="-","-",ROUND(VLOOKUP($A830+ROUND(LEFT(I$807,1)/24,5),'[1]ОАО "АТС"'!$A$30:$F$773,6,FALSE)+HLOOKUP($DL$805,'[1]Сбытовая надбавка'!$F$5:$H$6,2,FALSE),2)+'[1]Иные услуги'!$C$6+HLOOKUP($DR$804,'[1]Услуги по передаче'!$G$5:$J$7,3,FALSE))</f>
        <v>1834.6</v>
      </c>
      <c r="J830" s="73"/>
      <c r="K830" s="73"/>
      <c r="L830" s="73"/>
      <c r="M830" s="73"/>
      <c r="N830" s="74"/>
      <c r="O830" s="72">
        <f>IF($A830="-","-",ROUND(VLOOKUP($A830+ROUND(LEFT(O$807,1)/24,5),'[1]ОАО "АТС"'!$A$30:$F$773,6,FALSE)+HLOOKUP($DL$805,'[1]Сбытовая надбавка'!$F$5:$H$6,2,FALSE),2)+'[1]Иные услуги'!$C$6+HLOOKUP($DR$804,'[1]Услуги по передаче'!$G$5:$J$7,3,FALSE))</f>
        <v>1834.6</v>
      </c>
      <c r="P830" s="73"/>
      <c r="Q830" s="73"/>
      <c r="R830" s="73"/>
      <c r="S830" s="73"/>
      <c r="T830" s="74"/>
      <c r="U830" s="72">
        <f>IF($A830="-","-",ROUND(VLOOKUP($A830+ROUND(LEFT(U$807,1)/24,5),'[1]ОАО "АТС"'!$A$30:$F$773,6,FALSE)+HLOOKUP($DL$805,'[1]Сбытовая надбавка'!$F$5:$H$6,2,FALSE),2)+'[1]Иные услуги'!$C$6+HLOOKUP($DR$804,'[1]Услуги по передаче'!$G$5:$J$7,3,FALSE))</f>
        <v>1834.6799999999998</v>
      </c>
      <c r="V830" s="73"/>
      <c r="W830" s="73"/>
      <c r="X830" s="73"/>
      <c r="Y830" s="73"/>
      <c r="Z830" s="74"/>
      <c r="AA830" s="72">
        <f>IF($A830="-","-",ROUND(VLOOKUP($A830+ROUND(LEFT(AA$807,1)/24,5),'[1]ОАО "АТС"'!$A$30:$F$773,6,FALSE)+HLOOKUP($DL$805,'[1]Сбытовая надбавка'!$F$5:$H$6,2,FALSE),2)+'[1]Иные услуги'!$C$6+HLOOKUP($DR$804,'[1]Услуги по передаче'!$G$5:$J$7,3,FALSE))</f>
        <v>1834.61</v>
      </c>
      <c r="AB830" s="73"/>
      <c r="AC830" s="73"/>
      <c r="AD830" s="73"/>
      <c r="AE830" s="73"/>
      <c r="AF830" s="74"/>
      <c r="AG830" s="72">
        <f>IF($A830="-","-",ROUND(VLOOKUP($A830+ROUND(LEFT(AG$807,1)/24,5),'[1]ОАО "АТС"'!$A$30:$F$773,6,FALSE)+HLOOKUP($DL$805,'[1]Сбытовая надбавка'!$F$5:$H$6,2,FALSE),2)+'[1]Иные услуги'!$C$6+HLOOKUP($DR$804,'[1]Услуги по передаче'!$G$5:$J$7,3,FALSE))</f>
        <v>1834.4699999999998</v>
      </c>
      <c r="AH830" s="73"/>
      <c r="AI830" s="73"/>
      <c r="AJ830" s="73"/>
      <c r="AK830" s="73"/>
      <c r="AL830" s="74"/>
      <c r="AM830" s="72">
        <f>IF($A830="-","-",ROUND(VLOOKUP($A830+ROUND(LEFT(AM$807,1)/24,5),'[1]ОАО "АТС"'!$A$30:$F$773,6,FALSE)+HLOOKUP($DL$805,'[1]Сбытовая надбавка'!$F$5:$H$6,2,FALSE),2)+'[1]Иные услуги'!$C$6+HLOOKUP($DR$804,'[1]Услуги по передаче'!$G$5:$J$7,3,FALSE))</f>
        <v>1834.48</v>
      </c>
      <c r="AN830" s="73"/>
      <c r="AO830" s="73"/>
      <c r="AP830" s="73"/>
      <c r="AQ830" s="73"/>
      <c r="AR830" s="74"/>
      <c r="AS830" s="72">
        <f>IF($A830="-","-",ROUND(VLOOKUP($A830+ROUND(LEFT(AS$807,1)/24,5),'[1]ОАО "АТС"'!$A$30:$F$773,6,FALSE)+HLOOKUP($DL$805,'[1]Сбытовая надбавка'!$F$5:$H$6,2,FALSE),2)+'[1]Иные услуги'!$C$6+HLOOKUP($DR$804,'[1]Услуги по передаче'!$G$5:$J$7,3,FALSE))</f>
        <v>1833.9299999999998</v>
      </c>
      <c r="AT830" s="73"/>
      <c r="AU830" s="73"/>
      <c r="AV830" s="73"/>
      <c r="AW830" s="73"/>
      <c r="AX830" s="74"/>
      <c r="AY830" s="72">
        <f>IF($A830="-","-",ROUND(VLOOKUP($A830+ROUND(LEFT(AY$807,1)/24,5),'[1]ОАО "АТС"'!$A$30:$F$773,6,FALSE)+HLOOKUP($DL$805,'[1]Сбытовая надбавка'!$F$5:$H$6,2,FALSE),2)+'[1]Иные услуги'!$C$6+HLOOKUP($DR$804,'[1]Услуги по передаче'!$G$5:$J$7,3,FALSE))</f>
        <v>1926.08</v>
      </c>
      <c r="AZ830" s="73"/>
      <c r="BA830" s="73"/>
      <c r="BB830" s="73"/>
      <c r="BC830" s="73"/>
      <c r="BD830" s="74"/>
      <c r="BE830" s="72">
        <f>IF($A830="-","-",ROUND(VLOOKUP($A830+ROUND(LEFT(BE$807,1)/24,5),'[1]ОАО "АТС"'!$A$30:$F$773,6,FALSE)+HLOOKUP($DL$805,'[1]Сбытовая надбавка'!$F$5:$H$6,2,FALSE),2)+'[1]Иные услуги'!$C$6+HLOOKUP($DR$804,'[1]Услуги по передаче'!$G$5:$J$7,3,FALSE))</f>
        <v>1834.1599999999999</v>
      </c>
      <c r="BF830" s="73"/>
      <c r="BG830" s="73"/>
      <c r="BH830" s="73"/>
      <c r="BI830" s="73"/>
      <c r="BJ830" s="74"/>
      <c r="BK830" s="72">
        <f>IF($A830="-","-",ROUND(VLOOKUP($A830+ROUND(LEFT(BK$807,1)/24,5),'[1]ОАО "АТС"'!$A$30:$F$773,6,FALSE)+HLOOKUP($DL$805,'[1]Сбытовая надбавка'!$F$5:$H$6,2,FALSE),2)+'[1]Иные услуги'!$C$6+HLOOKUP($DR$804,'[1]Услуги по передаче'!$G$5:$J$7,3,FALSE))</f>
        <v>1880.6899999999998</v>
      </c>
      <c r="BL830" s="73"/>
      <c r="BM830" s="73"/>
      <c r="BN830" s="73"/>
      <c r="BO830" s="73"/>
      <c r="BP830" s="74"/>
      <c r="BQ830" s="72">
        <f>IF($A830="-","-",ROUND(VLOOKUP($A830+ROUND(LEFT(BQ$807,2)/24,5),'[1]ОАО "АТС"'!$A$30:$F$773,6,FALSE)+HLOOKUP($DL$805,'[1]Сбытовая надбавка'!$F$5:$H$6,2,FALSE),2)+'[1]Иные услуги'!$C$6+HLOOKUP($DR$804,'[1]Услуги по передаче'!$G$5:$J$7,3,FALSE))</f>
        <v>1892.87</v>
      </c>
      <c r="BR830" s="73"/>
      <c r="BS830" s="73"/>
      <c r="BT830" s="73"/>
      <c r="BU830" s="73"/>
      <c r="BV830" s="74"/>
      <c r="BW830" s="72">
        <f>IF($A830="-","-",ROUND(VLOOKUP($A830+ROUND(LEFT(BW$807,2)/24,5),'[1]ОАО "АТС"'!$A$30:$F$773,6,FALSE)+HLOOKUP($DL$805,'[1]Сбытовая надбавка'!$F$5:$H$6,2,FALSE),2)+'[1]Иные услуги'!$C$6+HLOOKUP($DR$804,'[1]Услуги по передаче'!$G$5:$J$7,3,FALSE))</f>
        <v>1880.24</v>
      </c>
      <c r="BX830" s="73"/>
      <c r="BY830" s="73"/>
      <c r="BZ830" s="73"/>
      <c r="CA830" s="73"/>
      <c r="CB830" s="74"/>
      <c r="CC830" s="72">
        <f>IF($A830="-","-",ROUND(VLOOKUP($A830+ROUND(LEFT(CC$807,2)/24,5),'[1]ОАО "АТС"'!$A$30:$F$773,6,FALSE)+HLOOKUP($DL$805,'[1]Сбытовая надбавка'!$F$5:$H$6,2,FALSE),2)+'[1]Иные услуги'!$C$6+HLOOKUP($DR$804,'[1]Услуги по передаче'!$G$5:$J$7,3,FALSE))</f>
        <v>1849.1799999999998</v>
      </c>
      <c r="CD830" s="73"/>
      <c r="CE830" s="73"/>
      <c r="CF830" s="73"/>
      <c r="CG830" s="73"/>
      <c r="CH830" s="74"/>
      <c r="CI830" s="72">
        <f>IF($A830="-","-",ROUND(VLOOKUP($A830+ROUND(LEFT(CI$807,2)/24,5),'[1]ОАО "АТС"'!$A$30:$F$773,6,FALSE)+HLOOKUP($DL$805,'[1]Сбытовая надбавка'!$F$5:$H$6,2,FALSE),2)+'[1]Иные услуги'!$C$6+HLOOKUP($DR$804,'[1]Услуги по передаче'!$G$5:$J$7,3,FALSE))</f>
        <v>1849.4099999999999</v>
      </c>
      <c r="CJ830" s="73"/>
      <c r="CK830" s="73"/>
      <c r="CL830" s="73"/>
      <c r="CM830" s="73"/>
      <c r="CN830" s="74"/>
      <c r="CO830" s="72">
        <f>IF($A830="-","-",ROUND(VLOOKUP($A830+ROUND(LEFT(CO$807,2)/24,5),'[1]ОАО "АТС"'!$A$30:$F$773,6,FALSE)+HLOOKUP($DL$805,'[1]Сбытовая надбавка'!$F$5:$H$6,2,FALSE),2)+'[1]Иные услуги'!$C$6+HLOOKUP($DR$804,'[1]Услуги по передаче'!$G$5:$J$7,3,FALSE))</f>
        <v>1834.1899999999998</v>
      </c>
      <c r="CP830" s="73"/>
      <c r="CQ830" s="73"/>
      <c r="CR830" s="73"/>
      <c r="CS830" s="73"/>
      <c r="CT830" s="74"/>
      <c r="CU830" s="72">
        <f>IF($A830="-","-",ROUND(VLOOKUP($A830+ROUND(LEFT(CU$807,2)/24,5),'[1]ОАО "АТС"'!$A$30:$F$773,6,FALSE)+HLOOKUP($DL$805,'[1]Сбытовая надбавка'!$F$5:$H$6,2,FALSE),2)+'[1]Иные услуги'!$C$6+HLOOKUP($DR$804,'[1]Услуги по передаче'!$G$5:$J$7,3,FALSE))</f>
        <v>1834.1799999999998</v>
      </c>
      <c r="CV830" s="73"/>
      <c r="CW830" s="73"/>
      <c r="CX830" s="73"/>
      <c r="CY830" s="73"/>
      <c r="CZ830" s="74"/>
      <c r="DA830" s="72">
        <f>IF($A830="-","-",ROUND(VLOOKUP($A830+ROUND(LEFT(DA$807,2)/24,5),'[1]ОАО "АТС"'!$A$30:$F$773,6,FALSE)+HLOOKUP($DL$805,'[1]Сбытовая надбавка'!$F$5:$H$6,2,FALSE),2)+'[1]Иные услуги'!$C$6+HLOOKUP($DR$804,'[1]Услуги по передаче'!$G$5:$J$7,3,FALSE))</f>
        <v>1834.4499999999998</v>
      </c>
      <c r="DB830" s="73"/>
      <c r="DC830" s="73"/>
      <c r="DD830" s="73"/>
      <c r="DE830" s="73"/>
      <c r="DF830" s="74"/>
      <c r="DG830" s="72">
        <f>IF($A830="-","-",ROUND(VLOOKUP($A830+ROUND(LEFT(DG$807,2)/24,5),'[1]ОАО "АТС"'!$A$30:$F$773,6,FALSE)+HLOOKUP($DL$805,'[1]Сбытовая надбавка'!$F$5:$H$6,2,FALSE),2)+'[1]Иные услуги'!$C$6+HLOOKUP($DR$804,'[1]Услуги по передаче'!$G$5:$J$7,3,FALSE))</f>
        <v>1834.55</v>
      </c>
      <c r="DH830" s="73"/>
      <c r="DI830" s="73"/>
      <c r="DJ830" s="73"/>
      <c r="DK830" s="73"/>
      <c r="DL830" s="74"/>
      <c r="DM830" s="72">
        <f>IF($A830="-","-",ROUND(VLOOKUP($A830+ROUND(LEFT(DM$807,2)/24,5),'[1]ОАО "АТС"'!$A$30:$F$773,6,FALSE)+HLOOKUP($DL$805,'[1]Сбытовая надбавка'!$F$5:$H$6,2,FALSE),2)+'[1]Иные услуги'!$C$6+HLOOKUP($DR$804,'[1]Услуги по передаче'!$G$5:$J$7,3,FALSE))</f>
        <v>1937.56</v>
      </c>
      <c r="DN830" s="73"/>
      <c r="DO830" s="73"/>
      <c r="DP830" s="73"/>
      <c r="DQ830" s="73"/>
      <c r="DR830" s="74"/>
      <c r="DS830" s="72">
        <f>IF($A830="-","-",ROUND(VLOOKUP($A830+ROUND(LEFT(DS$807,2)/24,5),'[1]ОАО "АТС"'!$A$30:$F$773,6,FALSE)+HLOOKUP($DL$805,'[1]Сбытовая надбавка'!$F$5:$H$6,2,FALSE),2)+'[1]Иные услуги'!$C$6+HLOOKUP($DR$804,'[1]Услуги по передаче'!$G$5:$J$7,3,FALSE))</f>
        <v>1910.6399999999999</v>
      </c>
      <c r="DT830" s="73"/>
      <c r="DU830" s="73"/>
      <c r="DV830" s="73"/>
      <c r="DW830" s="73"/>
      <c r="DX830" s="74"/>
      <c r="DY830" s="72">
        <f>IF($A830="-","-",ROUND(VLOOKUP($A830+ROUND(LEFT(DY$807,2)/24,5),'[1]ОАО "АТС"'!$A$30:$F$773,6,FALSE)+HLOOKUP($DL$805,'[1]Сбытовая надбавка'!$F$5:$H$6,2,FALSE),2)+'[1]Иные услуги'!$C$6+HLOOKUP($DR$804,'[1]Услуги по передаче'!$G$5:$J$7,3,FALSE))</f>
        <v>1851.26</v>
      </c>
      <c r="DZ830" s="73"/>
      <c r="EA830" s="73"/>
      <c r="EB830" s="73"/>
      <c r="EC830" s="73"/>
      <c r="ED830" s="74"/>
      <c r="EE830" s="72">
        <f>IF($A830="-","-",ROUND(VLOOKUP($A830+ROUND(LEFT(EE$807,2)/24,5),'[1]ОАО "АТС"'!$A$30:$F$773,6,FALSE)+HLOOKUP($DL$805,'[1]Сбытовая надбавка'!$F$5:$H$6,2,FALSE),2)+'[1]Иные услуги'!$C$6+HLOOKUP($DR$804,'[1]Услуги по передаче'!$G$5:$J$7,3,FALSE))</f>
        <v>1833.4399999999998</v>
      </c>
      <c r="EF830" s="73"/>
      <c r="EG830" s="73"/>
      <c r="EH830" s="73"/>
      <c r="EI830" s="73"/>
      <c r="EJ830" s="74"/>
      <c r="EK830" s="72">
        <f>IF($A830="-","-",ROUND(VLOOKUP($A830+ROUND(LEFT(EK$807,2)/24,5),'[1]ОАО "АТС"'!$A$30:$F$773,6,FALSE)+HLOOKUP($DL$805,'[1]Сбытовая надбавка'!$F$5:$H$6,2,FALSE),2)+'[1]Иные услуги'!$C$6+HLOOKUP($DR$804,'[1]Услуги по передаче'!$G$5:$J$7,3,FALSE))</f>
        <v>1994.1299999999999</v>
      </c>
      <c r="EL830" s="73"/>
      <c r="EM830" s="73"/>
      <c r="EN830" s="73"/>
      <c r="EO830" s="73"/>
      <c r="EP830" s="74"/>
      <c r="EQ830" s="72">
        <f>IF($A830="-","-",ROUND(VLOOKUP($A830+ROUND(LEFT(EQ$807,2)/24,5),'[1]ОАО "АТС"'!$A$30:$F$773,6,FALSE)+HLOOKUP($DL$805,'[1]Сбытовая надбавка'!$F$5:$H$6,2,FALSE),2)+'[1]Иные услуги'!$C$6+HLOOKUP($DR$804,'[1]Услуги по передаче'!$G$5:$J$7,3,FALSE))</f>
        <v>1881.2199999999998</v>
      </c>
      <c r="ER830" s="73"/>
      <c r="ES830" s="73"/>
      <c r="ET830" s="73"/>
      <c r="EU830" s="73"/>
      <c r="EV830" s="74"/>
    </row>
    <row r="831" spans="1:152" s="38" customFormat="1" ht="15.75" customHeight="1" x14ac:dyDescent="0.2">
      <c r="A831" s="69">
        <f>$A$138</f>
        <v>45009</v>
      </c>
      <c r="B831" s="70"/>
      <c r="C831" s="70"/>
      <c r="D831" s="70"/>
      <c r="E831" s="70"/>
      <c r="F831" s="70"/>
      <c r="G831" s="70"/>
      <c r="H831" s="71"/>
      <c r="I831" s="72">
        <f>IF($A831="-","-",ROUND(VLOOKUP($A831+ROUND(LEFT(I$807,1)/24,5),'[1]ОАО "АТС"'!$A$30:$F$773,6,FALSE)+HLOOKUP($DL$805,'[1]Сбытовая надбавка'!$F$5:$H$6,2,FALSE),2)+'[1]Иные услуги'!$C$6+HLOOKUP($DR$804,'[1]Услуги по передаче'!$G$5:$J$7,3,FALSE))</f>
        <v>1834.55</v>
      </c>
      <c r="J831" s="73"/>
      <c r="K831" s="73"/>
      <c r="L831" s="73"/>
      <c r="M831" s="73"/>
      <c r="N831" s="74"/>
      <c r="O831" s="72">
        <f>IF($A831="-","-",ROUND(VLOOKUP($A831+ROUND(LEFT(O$807,1)/24,5),'[1]ОАО "АТС"'!$A$30:$F$773,6,FALSE)+HLOOKUP($DL$805,'[1]Сбытовая надбавка'!$F$5:$H$6,2,FALSE),2)+'[1]Иные услуги'!$C$6+HLOOKUP($DR$804,'[1]Услуги по передаче'!$G$5:$J$7,3,FALSE))</f>
        <v>1834.6399999999999</v>
      </c>
      <c r="P831" s="73"/>
      <c r="Q831" s="73"/>
      <c r="R831" s="73"/>
      <c r="S831" s="73"/>
      <c r="T831" s="74"/>
      <c r="U831" s="72">
        <f>IF($A831="-","-",ROUND(VLOOKUP($A831+ROUND(LEFT(U$807,1)/24,5),'[1]ОАО "АТС"'!$A$30:$F$773,6,FALSE)+HLOOKUP($DL$805,'[1]Сбытовая надбавка'!$F$5:$H$6,2,FALSE),2)+'[1]Иные услуги'!$C$6+HLOOKUP($DR$804,'[1]Услуги по передаче'!$G$5:$J$7,3,FALSE))</f>
        <v>1834.6899999999998</v>
      </c>
      <c r="V831" s="73"/>
      <c r="W831" s="73"/>
      <c r="X831" s="73"/>
      <c r="Y831" s="73"/>
      <c r="Z831" s="74"/>
      <c r="AA831" s="72">
        <f>IF($A831="-","-",ROUND(VLOOKUP($A831+ROUND(LEFT(AA$807,1)/24,5),'[1]ОАО "АТС"'!$A$30:$F$773,6,FALSE)+HLOOKUP($DL$805,'[1]Сбытовая надбавка'!$F$5:$H$6,2,FALSE),2)+'[1]Иные услуги'!$C$6+HLOOKUP($DR$804,'[1]Услуги по передаче'!$G$5:$J$7,3,FALSE))</f>
        <v>1834.58</v>
      </c>
      <c r="AB831" s="73"/>
      <c r="AC831" s="73"/>
      <c r="AD831" s="73"/>
      <c r="AE831" s="73"/>
      <c r="AF831" s="74"/>
      <c r="AG831" s="72">
        <f>IF($A831="-","-",ROUND(VLOOKUP($A831+ROUND(LEFT(AG$807,1)/24,5),'[1]ОАО "АТС"'!$A$30:$F$773,6,FALSE)+HLOOKUP($DL$805,'[1]Сбытовая надбавка'!$F$5:$H$6,2,FALSE),2)+'[1]Иные услуги'!$C$6+HLOOKUP($DR$804,'[1]Услуги по передаче'!$G$5:$J$7,3,FALSE))</f>
        <v>1834.5</v>
      </c>
      <c r="AH831" s="73"/>
      <c r="AI831" s="73"/>
      <c r="AJ831" s="73"/>
      <c r="AK831" s="73"/>
      <c r="AL831" s="74"/>
      <c r="AM831" s="72">
        <f>IF($A831="-","-",ROUND(VLOOKUP($A831+ROUND(LEFT(AM$807,1)/24,5),'[1]ОАО "АТС"'!$A$30:$F$773,6,FALSE)+HLOOKUP($DL$805,'[1]Сбытовая надбавка'!$F$5:$H$6,2,FALSE),2)+'[1]Иные услуги'!$C$6+HLOOKUP($DR$804,'[1]Услуги по передаче'!$G$5:$J$7,3,FALSE))</f>
        <v>1834.55</v>
      </c>
      <c r="AN831" s="73"/>
      <c r="AO831" s="73"/>
      <c r="AP831" s="73"/>
      <c r="AQ831" s="73"/>
      <c r="AR831" s="74"/>
      <c r="AS831" s="72">
        <f>IF($A831="-","-",ROUND(VLOOKUP($A831+ROUND(LEFT(AS$807,1)/24,5),'[1]ОАО "АТС"'!$A$30:$F$773,6,FALSE)+HLOOKUP($DL$805,'[1]Сбытовая надбавка'!$F$5:$H$6,2,FALSE),2)+'[1]Иные услуги'!$C$6+HLOOKUP($DR$804,'[1]Услуги по передаче'!$G$5:$J$7,3,FALSE))</f>
        <v>1834.08</v>
      </c>
      <c r="AT831" s="73"/>
      <c r="AU831" s="73"/>
      <c r="AV831" s="73"/>
      <c r="AW831" s="73"/>
      <c r="AX831" s="74"/>
      <c r="AY831" s="72">
        <f>IF($A831="-","-",ROUND(VLOOKUP($A831+ROUND(LEFT(AY$807,1)/24,5),'[1]ОАО "АТС"'!$A$30:$F$773,6,FALSE)+HLOOKUP($DL$805,'[1]Сбытовая надбавка'!$F$5:$H$6,2,FALSE),2)+'[1]Иные услуги'!$C$6+HLOOKUP($DR$804,'[1]Услуги по передаче'!$G$5:$J$7,3,FALSE))</f>
        <v>1930.25</v>
      </c>
      <c r="AZ831" s="73"/>
      <c r="BA831" s="73"/>
      <c r="BB831" s="73"/>
      <c r="BC831" s="73"/>
      <c r="BD831" s="74"/>
      <c r="BE831" s="72">
        <f>IF($A831="-","-",ROUND(VLOOKUP($A831+ROUND(LEFT(BE$807,1)/24,5),'[1]ОАО "АТС"'!$A$30:$F$773,6,FALSE)+HLOOKUP($DL$805,'[1]Сбытовая надбавка'!$F$5:$H$6,2,FALSE),2)+'[1]Иные услуги'!$C$6+HLOOKUP($DR$804,'[1]Услуги по передаче'!$G$5:$J$7,3,FALSE))</f>
        <v>1834.07</v>
      </c>
      <c r="BF831" s="73"/>
      <c r="BG831" s="73"/>
      <c r="BH831" s="73"/>
      <c r="BI831" s="73"/>
      <c r="BJ831" s="74"/>
      <c r="BK831" s="72">
        <f>IF($A831="-","-",ROUND(VLOOKUP($A831+ROUND(LEFT(BK$807,1)/24,5),'[1]ОАО "АТС"'!$A$30:$F$773,6,FALSE)+HLOOKUP($DL$805,'[1]Сбытовая надбавка'!$F$5:$H$6,2,FALSE),2)+'[1]Иные услуги'!$C$6+HLOOKUP($DR$804,'[1]Услуги по передаче'!$G$5:$J$7,3,FALSE))</f>
        <v>1848.26</v>
      </c>
      <c r="BL831" s="73"/>
      <c r="BM831" s="73"/>
      <c r="BN831" s="73"/>
      <c r="BO831" s="73"/>
      <c r="BP831" s="74"/>
      <c r="BQ831" s="72">
        <f>IF($A831="-","-",ROUND(VLOOKUP($A831+ROUND(LEFT(BQ$807,2)/24,5),'[1]ОАО "АТС"'!$A$30:$F$773,6,FALSE)+HLOOKUP($DL$805,'[1]Сбытовая надбавка'!$F$5:$H$6,2,FALSE),2)+'[1]Иные услуги'!$C$6+HLOOKUP($DR$804,'[1]Услуги по передаче'!$G$5:$J$7,3,FALSE))</f>
        <v>1861.54</v>
      </c>
      <c r="BR831" s="73"/>
      <c r="BS831" s="73"/>
      <c r="BT831" s="73"/>
      <c r="BU831" s="73"/>
      <c r="BV831" s="74"/>
      <c r="BW831" s="72">
        <f>IF($A831="-","-",ROUND(VLOOKUP($A831+ROUND(LEFT(BW$807,2)/24,5),'[1]ОАО "АТС"'!$A$30:$F$773,6,FALSE)+HLOOKUP($DL$805,'[1]Сбытовая надбавка'!$F$5:$H$6,2,FALSE),2)+'[1]Иные услуги'!$C$6+HLOOKUP($DR$804,'[1]Услуги по передаче'!$G$5:$J$7,3,FALSE))</f>
        <v>1848.6</v>
      </c>
      <c r="BX831" s="73"/>
      <c r="BY831" s="73"/>
      <c r="BZ831" s="73"/>
      <c r="CA831" s="73"/>
      <c r="CB831" s="74"/>
      <c r="CC831" s="72">
        <f>IF($A831="-","-",ROUND(VLOOKUP($A831+ROUND(LEFT(CC$807,2)/24,5),'[1]ОАО "АТС"'!$A$30:$F$773,6,FALSE)+HLOOKUP($DL$805,'[1]Сбытовая надбавка'!$F$5:$H$6,2,FALSE),2)+'[1]Иные услуги'!$C$6+HLOOKUP($DR$804,'[1]Услуги по передаче'!$G$5:$J$7,3,FALSE))</f>
        <v>1834.1299999999999</v>
      </c>
      <c r="CD831" s="73"/>
      <c r="CE831" s="73"/>
      <c r="CF831" s="73"/>
      <c r="CG831" s="73"/>
      <c r="CH831" s="74"/>
      <c r="CI831" s="72">
        <f>IF($A831="-","-",ROUND(VLOOKUP($A831+ROUND(LEFT(CI$807,2)/24,5),'[1]ОАО "АТС"'!$A$30:$F$773,6,FALSE)+HLOOKUP($DL$805,'[1]Сбытовая надбавка'!$F$5:$H$6,2,FALSE),2)+'[1]Иные услуги'!$C$6+HLOOKUP($DR$804,'[1]Услуги по передаче'!$G$5:$J$7,3,FALSE))</f>
        <v>1834.1</v>
      </c>
      <c r="CJ831" s="73"/>
      <c r="CK831" s="73"/>
      <c r="CL831" s="73"/>
      <c r="CM831" s="73"/>
      <c r="CN831" s="74"/>
      <c r="CO831" s="72">
        <f>IF($A831="-","-",ROUND(VLOOKUP($A831+ROUND(LEFT(CO$807,2)/24,5),'[1]ОАО "АТС"'!$A$30:$F$773,6,FALSE)+HLOOKUP($DL$805,'[1]Сбытовая надбавка'!$F$5:$H$6,2,FALSE),2)+'[1]Иные услуги'!$C$6+HLOOKUP($DR$804,'[1]Услуги по передаче'!$G$5:$J$7,3,FALSE))</f>
        <v>1834.99</v>
      </c>
      <c r="CP831" s="73"/>
      <c r="CQ831" s="73"/>
      <c r="CR831" s="73"/>
      <c r="CS831" s="73"/>
      <c r="CT831" s="74"/>
      <c r="CU831" s="72">
        <f>IF($A831="-","-",ROUND(VLOOKUP($A831+ROUND(LEFT(CU$807,2)/24,5),'[1]ОАО "АТС"'!$A$30:$F$773,6,FALSE)+HLOOKUP($DL$805,'[1]Сбытовая надбавка'!$F$5:$H$6,2,FALSE),2)+'[1]Иные услуги'!$C$6+HLOOKUP($DR$804,'[1]Услуги по передаче'!$G$5:$J$7,3,FALSE))</f>
        <v>1834.4299999999998</v>
      </c>
      <c r="CV831" s="73"/>
      <c r="CW831" s="73"/>
      <c r="CX831" s="73"/>
      <c r="CY831" s="73"/>
      <c r="CZ831" s="74"/>
      <c r="DA831" s="72">
        <f>IF($A831="-","-",ROUND(VLOOKUP($A831+ROUND(LEFT(DA$807,2)/24,5),'[1]ОАО "АТС"'!$A$30:$F$773,6,FALSE)+HLOOKUP($DL$805,'[1]Сбытовая надбавка'!$F$5:$H$6,2,FALSE),2)+'[1]Иные услуги'!$C$6+HLOOKUP($DR$804,'[1]Услуги по передаче'!$G$5:$J$7,3,FALSE))</f>
        <v>1834.5</v>
      </c>
      <c r="DB831" s="73"/>
      <c r="DC831" s="73"/>
      <c r="DD831" s="73"/>
      <c r="DE831" s="73"/>
      <c r="DF831" s="74"/>
      <c r="DG831" s="72">
        <f>IF($A831="-","-",ROUND(VLOOKUP($A831+ROUND(LEFT(DG$807,2)/24,5),'[1]ОАО "АТС"'!$A$30:$F$773,6,FALSE)+HLOOKUP($DL$805,'[1]Сбытовая надбавка'!$F$5:$H$6,2,FALSE),2)+'[1]Иные услуги'!$C$6+HLOOKUP($DR$804,'[1]Услуги по передаче'!$G$5:$J$7,3,FALSE))</f>
        <v>1834.55</v>
      </c>
      <c r="DH831" s="73"/>
      <c r="DI831" s="73"/>
      <c r="DJ831" s="73"/>
      <c r="DK831" s="73"/>
      <c r="DL831" s="74"/>
      <c r="DM831" s="72">
        <f>IF($A831="-","-",ROUND(VLOOKUP($A831+ROUND(LEFT(DM$807,2)/24,5),'[1]ОАО "АТС"'!$A$30:$F$773,6,FALSE)+HLOOKUP($DL$805,'[1]Сбытовая надбавка'!$F$5:$H$6,2,FALSE),2)+'[1]Иные услуги'!$C$6+HLOOKUP($DR$804,'[1]Услуги по передаче'!$G$5:$J$7,3,FALSE))</f>
        <v>1838.75</v>
      </c>
      <c r="DN831" s="73"/>
      <c r="DO831" s="73"/>
      <c r="DP831" s="73"/>
      <c r="DQ831" s="73"/>
      <c r="DR831" s="74"/>
      <c r="DS831" s="72">
        <f>IF($A831="-","-",ROUND(VLOOKUP($A831+ROUND(LEFT(DS$807,2)/24,5),'[1]ОАО "АТС"'!$A$30:$F$773,6,FALSE)+HLOOKUP($DL$805,'[1]Сбытовая надбавка'!$F$5:$H$6,2,FALSE),2)+'[1]Иные услуги'!$C$6+HLOOKUP($DR$804,'[1]Услуги по передаче'!$G$5:$J$7,3,FALSE))</f>
        <v>1833.61</v>
      </c>
      <c r="DT831" s="73"/>
      <c r="DU831" s="73"/>
      <c r="DV831" s="73"/>
      <c r="DW831" s="73"/>
      <c r="DX831" s="74"/>
      <c r="DY831" s="72">
        <f>IF($A831="-","-",ROUND(VLOOKUP($A831+ROUND(LEFT(DY$807,2)/24,5),'[1]ОАО "АТС"'!$A$30:$F$773,6,FALSE)+HLOOKUP($DL$805,'[1]Сбытовая надбавка'!$F$5:$H$6,2,FALSE),2)+'[1]Иные услуги'!$C$6+HLOOKUP($DR$804,'[1]Услуги по передаче'!$G$5:$J$7,3,FALSE))</f>
        <v>1833.86</v>
      </c>
      <c r="DZ831" s="73"/>
      <c r="EA831" s="73"/>
      <c r="EB831" s="73"/>
      <c r="EC831" s="73"/>
      <c r="ED831" s="74"/>
      <c r="EE831" s="72">
        <f>IF($A831="-","-",ROUND(VLOOKUP($A831+ROUND(LEFT(EE$807,2)/24,5),'[1]ОАО "АТС"'!$A$30:$F$773,6,FALSE)+HLOOKUP($DL$805,'[1]Сбытовая надбавка'!$F$5:$H$6,2,FALSE),2)+'[1]Иные услуги'!$C$6+HLOOKUP($DR$804,'[1]Услуги по передаче'!$G$5:$J$7,3,FALSE))</f>
        <v>1833.8</v>
      </c>
      <c r="EF831" s="73"/>
      <c r="EG831" s="73"/>
      <c r="EH831" s="73"/>
      <c r="EI831" s="73"/>
      <c r="EJ831" s="74"/>
      <c r="EK831" s="72">
        <f>IF($A831="-","-",ROUND(VLOOKUP($A831+ROUND(LEFT(EK$807,2)/24,5),'[1]ОАО "АТС"'!$A$30:$F$773,6,FALSE)+HLOOKUP($DL$805,'[1]Сбытовая надбавка'!$F$5:$H$6,2,FALSE),2)+'[1]Иные услуги'!$C$6+HLOOKUP($DR$804,'[1]Услуги по передаче'!$G$5:$J$7,3,FALSE))</f>
        <v>2006.01</v>
      </c>
      <c r="EL831" s="73"/>
      <c r="EM831" s="73"/>
      <c r="EN831" s="73"/>
      <c r="EO831" s="73"/>
      <c r="EP831" s="74"/>
      <c r="EQ831" s="72">
        <f>IF($A831="-","-",ROUND(VLOOKUP($A831+ROUND(LEFT(EQ$807,2)/24,5),'[1]ОАО "АТС"'!$A$30:$F$773,6,FALSE)+HLOOKUP($DL$805,'[1]Сбытовая надбавка'!$F$5:$H$6,2,FALSE),2)+'[1]Иные услуги'!$C$6+HLOOKUP($DR$804,'[1]Услуги по передаче'!$G$5:$J$7,3,FALSE))</f>
        <v>1897.1499999999999</v>
      </c>
      <c r="ER831" s="73"/>
      <c r="ES831" s="73"/>
      <c r="ET831" s="73"/>
      <c r="EU831" s="73"/>
      <c r="EV831" s="74"/>
    </row>
    <row r="832" spans="1:152" s="38" customFormat="1" ht="15.75" customHeight="1" x14ac:dyDescent="0.2">
      <c r="A832" s="69">
        <f>$A$139</f>
        <v>45010</v>
      </c>
      <c r="B832" s="70"/>
      <c r="C832" s="70"/>
      <c r="D832" s="70"/>
      <c r="E832" s="70"/>
      <c r="F832" s="70"/>
      <c r="G832" s="70"/>
      <c r="H832" s="71"/>
      <c r="I832" s="72">
        <f>IF($A832="-","-",ROUND(VLOOKUP($A832+ROUND(LEFT(I$807,1)/24,5),'[1]ОАО "АТС"'!$A$30:$F$773,6,FALSE)+HLOOKUP($DL$805,'[1]Сбытовая надбавка'!$F$5:$H$6,2,FALSE),2)+'[1]Иные услуги'!$C$6+HLOOKUP($DR$804,'[1]Услуги по передаче'!$G$5:$J$7,3,FALSE))</f>
        <v>1834.31</v>
      </c>
      <c r="J832" s="73"/>
      <c r="K832" s="73"/>
      <c r="L832" s="73"/>
      <c r="M832" s="73"/>
      <c r="N832" s="74"/>
      <c r="O832" s="72">
        <f>IF($A832="-","-",ROUND(VLOOKUP($A832+ROUND(LEFT(O$807,1)/24,5),'[1]ОАО "АТС"'!$A$30:$F$773,6,FALSE)+HLOOKUP($DL$805,'[1]Сбытовая надбавка'!$F$5:$H$6,2,FALSE),2)+'[1]Иные услуги'!$C$6+HLOOKUP($DR$804,'[1]Услуги по передаче'!$G$5:$J$7,3,FALSE))</f>
        <v>1834.37</v>
      </c>
      <c r="P832" s="73"/>
      <c r="Q832" s="73"/>
      <c r="R832" s="73"/>
      <c r="S832" s="73"/>
      <c r="T832" s="74"/>
      <c r="U832" s="72">
        <f>IF($A832="-","-",ROUND(VLOOKUP($A832+ROUND(LEFT(U$807,1)/24,5),'[1]ОАО "АТС"'!$A$30:$F$773,6,FALSE)+HLOOKUP($DL$805,'[1]Сбытовая надбавка'!$F$5:$H$6,2,FALSE),2)+'[1]Иные услуги'!$C$6+HLOOKUP($DR$804,'[1]Услуги по передаче'!$G$5:$J$7,3,FALSE))</f>
        <v>1834.5</v>
      </c>
      <c r="V832" s="73"/>
      <c r="W832" s="73"/>
      <c r="X832" s="73"/>
      <c r="Y832" s="73"/>
      <c r="Z832" s="74"/>
      <c r="AA832" s="72">
        <f>IF($A832="-","-",ROUND(VLOOKUP($A832+ROUND(LEFT(AA$807,1)/24,5),'[1]ОАО "АТС"'!$A$30:$F$773,6,FALSE)+HLOOKUP($DL$805,'[1]Сбытовая надбавка'!$F$5:$H$6,2,FALSE),2)+'[1]Иные услуги'!$C$6+HLOOKUP($DR$804,'[1]Услуги по передаче'!$G$5:$J$7,3,FALSE))</f>
        <v>1834.4199999999998</v>
      </c>
      <c r="AB832" s="73"/>
      <c r="AC832" s="73"/>
      <c r="AD832" s="73"/>
      <c r="AE832" s="73"/>
      <c r="AF832" s="74"/>
      <c r="AG832" s="72">
        <f>IF($A832="-","-",ROUND(VLOOKUP($A832+ROUND(LEFT(AG$807,1)/24,5),'[1]ОАО "АТС"'!$A$30:$F$773,6,FALSE)+HLOOKUP($DL$805,'[1]Сбытовая надбавка'!$F$5:$H$6,2,FALSE),2)+'[1]Иные услуги'!$C$6+HLOOKUP($DR$804,'[1]Услуги по передаче'!$G$5:$J$7,3,FALSE))</f>
        <v>1834.34</v>
      </c>
      <c r="AH832" s="73"/>
      <c r="AI832" s="73"/>
      <c r="AJ832" s="73"/>
      <c r="AK832" s="73"/>
      <c r="AL832" s="74"/>
      <c r="AM832" s="72">
        <f>IF($A832="-","-",ROUND(VLOOKUP($A832+ROUND(LEFT(AM$807,1)/24,5),'[1]ОАО "АТС"'!$A$30:$F$773,6,FALSE)+HLOOKUP($DL$805,'[1]Сбытовая надбавка'!$F$5:$H$6,2,FALSE),2)+'[1]Иные услуги'!$C$6+HLOOKUP($DR$804,'[1]Услуги по передаче'!$G$5:$J$7,3,FALSE))</f>
        <v>1834.52</v>
      </c>
      <c r="AN832" s="73"/>
      <c r="AO832" s="73"/>
      <c r="AP832" s="73"/>
      <c r="AQ832" s="73"/>
      <c r="AR832" s="74"/>
      <c r="AS832" s="72">
        <f>IF($A832="-","-",ROUND(VLOOKUP($A832+ROUND(LEFT(AS$807,1)/24,5),'[1]ОАО "АТС"'!$A$30:$F$773,6,FALSE)+HLOOKUP($DL$805,'[1]Сбытовая надбавка'!$F$5:$H$6,2,FALSE),2)+'[1]Иные услуги'!$C$6+HLOOKUP($DR$804,'[1]Услуги по передаче'!$G$5:$J$7,3,FALSE))</f>
        <v>1834.23</v>
      </c>
      <c r="AT832" s="73"/>
      <c r="AU832" s="73"/>
      <c r="AV832" s="73"/>
      <c r="AW832" s="73"/>
      <c r="AX832" s="74"/>
      <c r="AY832" s="72">
        <f>IF($A832="-","-",ROUND(VLOOKUP($A832+ROUND(LEFT(AY$807,1)/24,5),'[1]ОАО "АТС"'!$A$30:$F$773,6,FALSE)+HLOOKUP($DL$805,'[1]Сбытовая надбавка'!$F$5:$H$6,2,FALSE),2)+'[1]Иные услуги'!$C$6+HLOOKUP($DR$804,'[1]Услуги по передаче'!$G$5:$J$7,3,FALSE))</f>
        <v>1892.7099999999998</v>
      </c>
      <c r="AZ832" s="73"/>
      <c r="BA832" s="73"/>
      <c r="BB832" s="73"/>
      <c r="BC832" s="73"/>
      <c r="BD832" s="74"/>
      <c r="BE832" s="72">
        <f>IF($A832="-","-",ROUND(VLOOKUP($A832+ROUND(LEFT(BE$807,1)/24,5),'[1]ОАО "АТС"'!$A$30:$F$773,6,FALSE)+HLOOKUP($DL$805,'[1]Сбытовая надбавка'!$F$5:$H$6,2,FALSE),2)+'[1]Иные услуги'!$C$6+HLOOKUP($DR$804,'[1]Услуги по передаче'!$G$5:$J$7,3,FALSE))</f>
        <v>1834.5</v>
      </c>
      <c r="BF832" s="73"/>
      <c r="BG832" s="73"/>
      <c r="BH832" s="73"/>
      <c r="BI832" s="73"/>
      <c r="BJ832" s="74"/>
      <c r="BK832" s="72">
        <f>IF($A832="-","-",ROUND(VLOOKUP($A832+ROUND(LEFT(BK$807,1)/24,5),'[1]ОАО "АТС"'!$A$30:$F$773,6,FALSE)+HLOOKUP($DL$805,'[1]Сбытовая надбавка'!$F$5:$H$6,2,FALSE),2)+'[1]Иные услуги'!$C$6+HLOOKUP($DR$804,'[1]Услуги по передаче'!$G$5:$J$7,3,FALSE))</f>
        <v>1842.2199999999998</v>
      </c>
      <c r="BL832" s="73"/>
      <c r="BM832" s="73"/>
      <c r="BN832" s="73"/>
      <c r="BO832" s="73"/>
      <c r="BP832" s="74"/>
      <c r="BQ832" s="72">
        <f>IF($A832="-","-",ROUND(VLOOKUP($A832+ROUND(LEFT(BQ$807,2)/24,5),'[1]ОАО "АТС"'!$A$30:$F$773,6,FALSE)+HLOOKUP($DL$805,'[1]Сбытовая надбавка'!$F$5:$H$6,2,FALSE),2)+'[1]Иные услуги'!$C$6+HLOOKUP($DR$804,'[1]Услуги по передаче'!$G$5:$J$7,3,FALSE))</f>
        <v>1859.9499999999998</v>
      </c>
      <c r="BR832" s="73"/>
      <c r="BS832" s="73"/>
      <c r="BT832" s="73"/>
      <c r="BU832" s="73"/>
      <c r="BV832" s="74"/>
      <c r="BW832" s="72">
        <f>IF($A832="-","-",ROUND(VLOOKUP($A832+ROUND(LEFT(BW$807,2)/24,5),'[1]ОАО "АТС"'!$A$30:$F$773,6,FALSE)+HLOOKUP($DL$805,'[1]Сбытовая надбавка'!$F$5:$H$6,2,FALSE),2)+'[1]Иные услуги'!$C$6+HLOOKUP($DR$804,'[1]Услуги по передаче'!$G$5:$J$7,3,FALSE))</f>
        <v>1848.53</v>
      </c>
      <c r="BX832" s="73"/>
      <c r="BY832" s="73"/>
      <c r="BZ832" s="73"/>
      <c r="CA832" s="73"/>
      <c r="CB832" s="74"/>
      <c r="CC832" s="72">
        <f>IF($A832="-","-",ROUND(VLOOKUP($A832+ROUND(LEFT(CC$807,2)/24,5),'[1]ОАО "АТС"'!$A$30:$F$773,6,FALSE)+HLOOKUP($DL$805,'[1]Сбытовая надбавка'!$F$5:$H$6,2,FALSE),2)+'[1]Иные услуги'!$C$6+HLOOKUP($DR$804,'[1]Услуги по передаче'!$G$5:$J$7,3,FALSE))</f>
        <v>1834.53</v>
      </c>
      <c r="CD832" s="73"/>
      <c r="CE832" s="73"/>
      <c r="CF832" s="73"/>
      <c r="CG832" s="73"/>
      <c r="CH832" s="74"/>
      <c r="CI832" s="72">
        <f>IF($A832="-","-",ROUND(VLOOKUP($A832+ROUND(LEFT(CI$807,2)/24,5),'[1]ОАО "АТС"'!$A$30:$F$773,6,FALSE)+HLOOKUP($DL$805,'[1]Сбытовая надбавка'!$F$5:$H$6,2,FALSE),2)+'[1]Иные услуги'!$C$6+HLOOKUP($DR$804,'[1]Услуги по передаче'!$G$5:$J$7,3,FALSE))</f>
        <v>1834.52</v>
      </c>
      <c r="CJ832" s="73"/>
      <c r="CK832" s="73"/>
      <c r="CL832" s="73"/>
      <c r="CM832" s="73"/>
      <c r="CN832" s="74"/>
      <c r="CO832" s="72">
        <f>IF($A832="-","-",ROUND(VLOOKUP($A832+ROUND(LEFT(CO$807,2)/24,5),'[1]ОАО "АТС"'!$A$30:$F$773,6,FALSE)+HLOOKUP($DL$805,'[1]Сбытовая надбавка'!$F$5:$H$6,2,FALSE),2)+'[1]Иные услуги'!$C$6+HLOOKUP($DR$804,'[1]Услуги по передаче'!$G$5:$J$7,3,FALSE))</f>
        <v>1835.7199999999998</v>
      </c>
      <c r="CP832" s="73"/>
      <c r="CQ832" s="73"/>
      <c r="CR832" s="73"/>
      <c r="CS832" s="73"/>
      <c r="CT832" s="74"/>
      <c r="CU832" s="72">
        <f>IF($A832="-","-",ROUND(VLOOKUP($A832+ROUND(LEFT(CU$807,2)/24,5),'[1]ОАО "АТС"'!$A$30:$F$773,6,FALSE)+HLOOKUP($DL$805,'[1]Сбытовая надбавка'!$F$5:$H$6,2,FALSE),2)+'[1]Иные услуги'!$C$6+HLOOKUP($DR$804,'[1]Услуги по передаче'!$G$5:$J$7,3,FALSE))</f>
        <v>1834.6999999999998</v>
      </c>
      <c r="CV832" s="73"/>
      <c r="CW832" s="73"/>
      <c r="CX832" s="73"/>
      <c r="CY832" s="73"/>
      <c r="CZ832" s="74"/>
      <c r="DA832" s="72">
        <f>IF($A832="-","-",ROUND(VLOOKUP($A832+ROUND(LEFT(DA$807,2)/24,5),'[1]ОАО "АТС"'!$A$30:$F$773,6,FALSE)+HLOOKUP($DL$805,'[1]Сбытовая надбавка'!$F$5:$H$6,2,FALSE),2)+'[1]Иные услуги'!$C$6+HLOOKUP($DR$804,'[1]Услуги по передаче'!$G$5:$J$7,3,FALSE))</f>
        <v>1834.58</v>
      </c>
      <c r="DB832" s="73"/>
      <c r="DC832" s="73"/>
      <c r="DD832" s="73"/>
      <c r="DE832" s="73"/>
      <c r="DF832" s="74"/>
      <c r="DG832" s="72">
        <f>IF($A832="-","-",ROUND(VLOOKUP($A832+ROUND(LEFT(DG$807,2)/24,5),'[1]ОАО "АТС"'!$A$30:$F$773,6,FALSE)+HLOOKUP($DL$805,'[1]Сбытовая надбавка'!$F$5:$H$6,2,FALSE),2)+'[1]Иные услуги'!$C$6+HLOOKUP($DR$804,'[1]Услуги по передаче'!$G$5:$J$7,3,FALSE))</f>
        <v>1834.6299999999999</v>
      </c>
      <c r="DH832" s="73"/>
      <c r="DI832" s="73"/>
      <c r="DJ832" s="73"/>
      <c r="DK832" s="73"/>
      <c r="DL832" s="74"/>
      <c r="DM832" s="72">
        <f>IF($A832="-","-",ROUND(VLOOKUP($A832+ROUND(LEFT(DM$807,2)/24,5),'[1]ОАО "АТС"'!$A$30:$F$773,6,FALSE)+HLOOKUP($DL$805,'[1]Сбытовая надбавка'!$F$5:$H$6,2,FALSE),2)+'[1]Иные услуги'!$C$6+HLOOKUP($DR$804,'[1]Услуги по передаче'!$G$5:$J$7,3,FALSE))</f>
        <v>1832.57</v>
      </c>
      <c r="DN832" s="73"/>
      <c r="DO832" s="73"/>
      <c r="DP832" s="73"/>
      <c r="DQ832" s="73"/>
      <c r="DR832" s="74"/>
      <c r="DS832" s="72">
        <f>IF($A832="-","-",ROUND(VLOOKUP($A832+ROUND(LEFT(DS$807,2)/24,5),'[1]ОАО "АТС"'!$A$30:$F$773,6,FALSE)+HLOOKUP($DL$805,'[1]Сбытовая надбавка'!$F$5:$H$6,2,FALSE),2)+'[1]Иные услуги'!$C$6+HLOOKUP($DR$804,'[1]Услуги по передаче'!$G$5:$J$7,3,FALSE))</f>
        <v>1833.6399999999999</v>
      </c>
      <c r="DT832" s="73"/>
      <c r="DU832" s="73"/>
      <c r="DV832" s="73"/>
      <c r="DW832" s="73"/>
      <c r="DX832" s="74"/>
      <c r="DY832" s="72">
        <f>IF($A832="-","-",ROUND(VLOOKUP($A832+ROUND(LEFT(DY$807,2)/24,5),'[1]ОАО "АТС"'!$A$30:$F$773,6,FALSE)+HLOOKUP($DL$805,'[1]Сбытовая надбавка'!$F$5:$H$6,2,FALSE),2)+'[1]Иные услуги'!$C$6+HLOOKUP($DR$804,'[1]Услуги по передаче'!$G$5:$J$7,3,FALSE))</f>
        <v>1833.8999999999999</v>
      </c>
      <c r="DZ832" s="73"/>
      <c r="EA832" s="73"/>
      <c r="EB832" s="73"/>
      <c r="EC832" s="73"/>
      <c r="ED832" s="74"/>
      <c r="EE832" s="72">
        <f>IF($A832="-","-",ROUND(VLOOKUP($A832+ROUND(LEFT(EE$807,2)/24,5),'[1]ОАО "АТС"'!$A$30:$F$773,6,FALSE)+HLOOKUP($DL$805,'[1]Сбытовая надбавка'!$F$5:$H$6,2,FALSE),2)+'[1]Иные услуги'!$C$6+HLOOKUP($DR$804,'[1]Услуги по передаче'!$G$5:$J$7,3,FALSE))</f>
        <v>1833.73</v>
      </c>
      <c r="EF832" s="73"/>
      <c r="EG832" s="73"/>
      <c r="EH832" s="73"/>
      <c r="EI832" s="73"/>
      <c r="EJ832" s="74"/>
      <c r="EK832" s="72">
        <f>IF($A832="-","-",ROUND(VLOOKUP($A832+ROUND(LEFT(EK$807,2)/24,5),'[1]ОАО "АТС"'!$A$30:$F$773,6,FALSE)+HLOOKUP($DL$805,'[1]Сбытовая надбавка'!$F$5:$H$6,2,FALSE),2)+'[1]Иные услуги'!$C$6+HLOOKUP($DR$804,'[1]Услуги по передаче'!$G$5:$J$7,3,FALSE))</f>
        <v>1996.53</v>
      </c>
      <c r="EL832" s="73"/>
      <c r="EM832" s="73"/>
      <c r="EN832" s="73"/>
      <c r="EO832" s="73"/>
      <c r="EP832" s="74"/>
      <c r="EQ832" s="72">
        <f>IF($A832="-","-",ROUND(VLOOKUP($A832+ROUND(LEFT(EQ$807,2)/24,5),'[1]ОАО "АТС"'!$A$30:$F$773,6,FALSE)+HLOOKUP($DL$805,'[1]Сбытовая надбавка'!$F$5:$H$6,2,FALSE),2)+'[1]Иные услуги'!$C$6+HLOOKUP($DR$804,'[1]Услуги по передаче'!$G$5:$J$7,3,FALSE))</f>
        <v>1902.6399999999999</v>
      </c>
      <c r="ER832" s="73"/>
      <c r="ES832" s="73"/>
      <c r="ET832" s="73"/>
      <c r="EU832" s="73"/>
      <c r="EV832" s="74"/>
    </row>
    <row r="833" spans="1:152" s="38" customFormat="1" ht="15.75" customHeight="1" x14ac:dyDescent="0.2">
      <c r="A833" s="69">
        <f>$A$140</f>
        <v>45011</v>
      </c>
      <c r="B833" s="70"/>
      <c r="C833" s="70"/>
      <c r="D833" s="70"/>
      <c r="E833" s="70"/>
      <c r="F833" s="70"/>
      <c r="G833" s="70"/>
      <c r="H833" s="71"/>
      <c r="I833" s="72">
        <f>IF($A833="-","-",ROUND(VLOOKUP($A833+ROUND(LEFT(I$807,1)/24,5),'[1]ОАО "АТС"'!$A$30:$F$773,6,FALSE)+HLOOKUP($DL$805,'[1]Сбытовая надбавка'!$F$5:$H$6,2,FALSE),2)+'[1]Иные услуги'!$C$6+HLOOKUP($DR$804,'[1]Услуги по передаче'!$G$5:$J$7,3,FALSE))</f>
        <v>1834.29</v>
      </c>
      <c r="J833" s="73"/>
      <c r="K833" s="73"/>
      <c r="L833" s="73"/>
      <c r="M833" s="73"/>
      <c r="N833" s="74"/>
      <c r="O833" s="72">
        <f>IF($A833="-","-",ROUND(VLOOKUP($A833+ROUND(LEFT(O$807,1)/24,5),'[1]ОАО "АТС"'!$A$30:$F$773,6,FALSE)+HLOOKUP($DL$805,'[1]Сбытовая надбавка'!$F$5:$H$6,2,FALSE),2)+'[1]Иные услуги'!$C$6+HLOOKUP($DR$804,'[1]Услуги по передаче'!$G$5:$J$7,3,FALSE))</f>
        <v>1834.35</v>
      </c>
      <c r="P833" s="73"/>
      <c r="Q833" s="73"/>
      <c r="R833" s="73"/>
      <c r="S833" s="73"/>
      <c r="T833" s="74"/>
      <c r="U833" s="72">
        <f>IF($A833="-","-",ROUND(VLOOKUP($A833+ROUND(LEFT(U$807,1)/24,5),'[1]ОАО "АТС"'!$A$30:$F$773,6,FALSE)+HLOOKUP($DL$805,'[1]Сбытовая надбавка'!$F$5:$H$6,2,FALSE),2)+'[1]Иные услуги'!$C$6+HLOOKUP($DR$804,'[1]Услуги по передаче'!$G$5:$J$7,3,FALSE))</f>
        <v>1834.53</v>
      </c>
      <c r="V833" s="73"/>
      <c r="W833" s="73"/>
      <c r="X833" s="73"/>
      <c r="Y833" s="73"/>
      <c r="Z833" s="74"/>
      <c r="AA833" s="72">
        <f>IF($A833="-","-",ROUND(VLOOKUP($A833+ROUND(LEFT(AA$807,1)/24,5),'[1]ОАО "АТС"'!$A$30:$F$773,6,FALSE)+HLOOKUP($DL$805,'[1]Сбытовая надбавка'!$F$5:$H$6,2,FALSE),2)+'[1]Иные услуги'!$C$6+HLOOKUP($DR$804,'[1]Услуги по передаче'!$G$5:$J$7,3,FALSE))</f>
        <v>1834.48</v>
      </c>
      <c r="AB833" s="73"/>
      <c r="AC833" s="73"/>
      <c r="AD833" s="73"/>
      <c r="AE833" s="73"/>
      <c r="AF833" s="74"/>
      <c r="AG833" s="72">
        <f>IF($A833="-","-",ROUND(VLOOKUP($A833+ROUND(LEFT(AG$807,1)/24,5),'[1]ОАО "АТС"'!$A$30:$F$773,6,FALSE)+HLOOKUP($DL$805,'[1]Сбытовая надбавка'!$F$5:$H$6,2,FALSE),2)+'[1]Иные услуги'!$C$6+HLOOKUP($DR$804,'[1]Услуги по передаче'!$G$5:$J$7,3,FALSE))</f>
        <v>1834.1799999999998</v>
      </c>
      <c r="AH833" s="73"/>
      <c r="AI833" s="73"/>
      <c r="AJ833" s="73"/>
      <c r="AK833" s="73"/>
      <c r="AL833" s="74"/>
      <c r="AM833" s="72">
        <f>IF($A833="-","-",ROUND(VLOOKUP($A833+ROUND(LEFT(AM$807,1)/24,5),'[1]ОАО "АТС"'!$A$30:$F$773,6,FALSE)+HLOOKUP($DL$805,'[1]Сбытовая надбавка'!$F$5:$H$6,2,FALSE),2)+'[1]Иные услуги'!$C$6+HLOOKUP($DR$804,'[1]Услуги по передаче'!$G$5:$J$7,3,FALSE))</f>
        <v>1834.3999999999999</v>
      </c>
      <c r="AN833" s="73"/>
      <c r="AO833" s="73"/>
      <c r="AP833" s="73"/>
      <c r="AQ833" s="73"/>
      <c r="AR833" s="74"/>
      <c r="AS833" s="72">
        <f>IF($A833="-","-",ROUND(VLOOKUP($A833+ROUND(LEFT(AS$807,1)/24,5),'[1]ОАО "АТС"'!$A$30:$F$773,6,FALSE)+HLOOKUP($DL$805,'[1]Сбытовая надбавка'!$F$5:$H$6,2,FALSE),2)+'[1]Иные услуги'!$C$6+HLOOKUP($DR$804,'[1]Услуги по передаче'!$G$5:$J$7,3,FALSE))</f>
        <v>1833.9499999999998</v>
      </c>
      <c r="AT833" s="73"/>
      <c r="AU833" s="73"/>
      <c r="AV833" s="73"/>
      <c r="AW833" s="73"/>
      <c r="AX833" s="74"/>
      <c r="AY833" s="72">
        <f>IF($A833="-","-",ROUND(VLOOKUP($A833+ROUND(LEFT(AY$807,1)/24,5),'[1]ОАО "АТС"'!$A$30:$F$773,6,FALSE)+HLOOKUP($DL$805,'[1]Сбытовая надбавка'!$F$5:$H$6,2,FALSE),2)+'[1]Иные услуги'!$C$6+HLOOKUP($DR$804,'[1]Услуги по передаче'!$G$5:$J$7,3,FALSE))</f>
        <v>1834.1299999999999</v>
      </c>
      <c r="AZ833" s="73"/>
      <c r="BA833" s="73"/>
      <c r="BB833" s="73"/>
      <c r="BC833" s="73"/>
      <c r="BD833" s="74"/>
      <c r="BE833" s="72">
        <f>IF($A833="-","-",ROUND(VLOOKUP($A833+ROUND(LEFT(BE$807,1)/24,5),'[1]ОАО "АТС"'!$A$30:$F$773,6,FALSE)+HLOOKUP($DL$805,'[1]Сбытовая надбавка'!$F$5:$H$6,2,FALSE),2)+'[1]Иные услуги'!$C$6+HLOOKUP($DR$804,'[1]Услуги по передаче'!$G$5:$J$7,3,FALSE))</f>
        <v>1834.32</v>
      </c>
      <c r="BF833" s="73"/>
      <c r="BG833" s="73"/>
      <c r="BH833" s="73"/>
      <c r="BI833" s="73"/>
      <c r="BJ833" s="74"/>
      <c r="BK833" s="72">
        <f>IF($A833="-","-",ROUND(VLOOKUP($A833+ROUND(LEFT(BK$807,1)/24,5),'[1]ОАО "АТС"'!$A$30:$F$773,6,FALSE)+HLOOKUP($DL$805,'[1]Сбытовая надбавка'!$F$5:$H$6,2,FALSE),2)+'[1]Иные услуги'!$C$6+HLOOKUP($DR$804,'[1]Услуги по передаче'!$G$5:$J$7,3,FALSE))</f>
        <v>1834.4599999999998</v>
      </c>
      <c r="BL833" s="73"/>
      <c r="BM833" s="73"/>
      <c r="BN833" s="73"/>
      <c r="BO833" s="73"/>
      <c r="BP833" s="74"/>
      <c r="BQ833" s="72">
        <f>IF($A833="-","-",ROUND(VLOOKUP($A833+ROUND(LEFT(BQ$807,2)/24,5),'[1]ОАО "АТС"'!$A$30:$F$773,6,FALSE)+HLOOKUP($DL$805,'[1]Сбытовая надбавка'!$F$5:$H$6,2,FALSE),2)+'[1]Иные услуги'!$C$6+HLOOKUP($DR$804,'[1]Услуги по передаче'!$G$5:$J$7,3,FALSE))</f>
        <v>1834.5</v>
      </c>
      <c r="BR833" s="73"/>
      <c r="BS833" s="73"/>
      <c r="BT833" s="73"/>
      <c r="BU833" s="73"/>
      <c r="BV833" s="74"/>
      <c r="BW833" s="72">
        <f>IF($A833="-","-",ROUND(VLOOKUP($A833+ROUND(LEFT(BW$807,2)/24,5),'[1]ОАО "АТС"'!$A$30:$F$773,6,FALSE)+HLOOKUP($DL$805,'[1]Сбытовая надбавка'!$F$5:$H$6,2,FALSE),2)+'[1]Иные услуги'!$C$6+HLOOKUP($DR$804,'[1]Услуги по передаче'!$G$5:$J$7,3,FALSE))</f>
        <v>1834.52</v>
      </c>
      <c r="BX833" s="73"/>
      <c r="BY833" s="73"/>
      <c r="BZ833" s="73"/>
      <c r="CA833" s="73"/>
      <c r="CB833" s="74"/>
      <c r="CC833" s="72">
        <f>IF($A833="-","-",ROUND(VLOOKUP($A833+ROUND(LEFT(CC$807,2)/24,5),'[1]ОАО "АТС"'!$A$30:$F$773,6,FALSE)+HLOOKUP($DL$805,'[1]Сбытовая надбавка'!$F$5:$H$6,2,FALSE),2)+'[1]Иные услуги'!$C$6+HLOOKUP($DR$804,'[1]Услуги по передаче'!$G$5:$J$7,3,FALSE))</f>
        <v>1834.4699999999998</v>
      </c>
      <c r="CD833" s="73"/>
      <c r="CE833" s="73"/>
      <c r="CF833" s="73"/>
      <c r="CG833" s="73"/>
      <c r="CH833" s="74"/>
      <c r="CI833" s="72">
        <f>IF($A833="-","-",ROUND(VLOOKUP($A833+ROUND(LEFT(CI$807,2)/24,5),'[1]ОАО "АТС"'!$A$30:$F$773,6,FALSE)+HLOOKUP($DL$805,'[1]Сбытовая надбавка'!$F$5:$H$6,2,FALSE),2)+'[1]Иные услуги'!$C$6+HLOOKUP($DR$804,'[1]Услуги по передаче'!$G$5:$J$7,3,FALSE))</f>
        <v>1834.4599999999998</v>
      </c>
      <c r="CJ833" s="73"/>
      <c r="CK833" s="73"/>
      <c r="CL833" s="73"/>
      <c r="CM833" s="73"/>
      <c r="CN833" s="74"/>
      <c r="CO833" s="72">
        <f>IF($A833="-","-",ROUND(VLOOKUP($A833+ROUND(LEFT(CO$807,2)/24,5),'[1]ОАО "АТС"'!$A$30:$F$773,6,FALSE)+HLOOKUP($DL$805,'[1]Сбытовая надбавка'!$F$5:$H$6,2,FALSE),2)+'[1]Иные услуги'!$C$6+HLOOKUP($DR$804,'[1]Услуги по передаче'!$G$5:$J$7,3,FALSE))</f>
        <v>1834.4599999999998</v>
      </c>
      <c r="CP833" s="73"/>
      <c r="CQ833" s="73"/>
      <c r="CR833" s="73"/>
      <c r="CS833" s="73"/>
      <c r="CT833" s="74"/>
      <c r="CU833" s="72">
        <f>IF($A833="-","-",ROUND(VLOOKUP($A833+ROUND(LEFT(CU$807,2)/24,5),'[1]ОАО "АТС"'!$A$30:$F$773,6,FALSE)+HLOOKUP($DL$805,'[1]Сбытовая надбавка'!$F$5:$H$6,2,FALSE),2)+'[1]Иные услуги'!$C$6+HLOOKUP($DR$804,'[1]Услуги по передаче'!$G$5:$J$7,3,FALSE))</f>
        <v>1834.57</v>
      </c>
      <c r="CV833" s="73"/>
      <c r="CW833" s="73"/>
      <c r="CX833" s="73"/>
      <c r="CY833" s="73"/>
      <c r="CZ833" s="74"/>
      <c r="DA833" s="72">
        <f>IF($A833="-","-",ROUND(VLOOKUP($A833+ROUND(LEFT(DA$807,2)/24,5),'[1]ОАО "АТС"'!$A$30:$F$773,6,FALSE)+HLOOKUP($DL$805,'[1]Сбытовая надбавка'!$F$5:$H$6,2,FALSE),2)+'[1]Иные услуги'!$C$6+HLOOKUP($DR$804,'[1]Услуги по передаче'!$G$5:$J$7,3,FALSE))</f>
        <v>1834.4699999999998</v>
      </c>
      <c r="DB833" s="73"/>
      <c r="DC833" s="73"/>
      <c r="DD833" s="73"/>
      <c r="DE833" s="73"/>
      <c r="DF833" s="74"/>
      <c r="DG833" s="72">
        <f>IF($A833="-","-",ROUND(VLOOKUP($A833+ROUND(LEFT(DG$807,2)/24,5),'[1]ОАО "АТС"'!$A$30:$F$773,6,FALSE)+HLOOKUP($DL$805,'[1]Сбытовая надбавка'!$F$5:$H$6,2,FALSE),2)+'[1]Иные услуги'!$C$6+HLOOKUP($DR$804,'[1]Услуги по передаче'!$G$5:$J$7,3,FALSE))</f>
        <v>1834.55</v>
      </c>
      <c r="DH833" s="73"/>
      <c r="DI833" s="73"/>
      <c r="DJ833" s="73"/>
      <c r="DK833" s="73"/>
      <c r="DL833" s="74"/>
      <c r="DM833" s="72">
        <f>IF($A833="-","-",ROUND(VLOOKUP($A833+ROUND(LEFT(DM$807,2)/24,5),'[1]ОАО "АТС"'!$A$30:$F$773,6,FALSE)+HLOOKUP($DL$805,'[1]Сбытовая надбавка'!$F$5:$H$6,2,FALSE),2)+'[1]Иные услуги'!$C$6+HLOOKUP($DR$804,'[1]Услуги по передаче'!$G$5:$J$7,3,FALSE))</f>
        <v>1832.5</v>
      </c>
      <c r="DN833" s="73"/>
      <c r="DO833" s="73"/>
      <c r="DP833" s="73"/>
      <c r="DQ833" s="73"/>
      <c r="DR833" s="74"/>
      <c r="DS833" s="72">
        <f>IF($A833="-","-",ROUND(VLOOKUP($A833+ROUND(LEFT(DS$807,2)/24,5),'[1]ОАО "АТС"'!$A$30:$F$773,6,FALSE)+HLOOKUP($DL$805,'[1]Сбытовая надбавка'!$F$5:$H$6,2,FALSE),2)+'[1]Иные услуги'!$C$6+HLOOKUP($DR$804,'[1]Услуги по передаче'!$G$5:$J$7,3,FALSE))</f>
        <v>1867.76</v>
      </c>
      <c r="DT833" s="73"/>
      <c r="DU833" s="73"/>
      <c r="DV833" s="73"/>
      <c r="DW833" s="73"/>
      <c r="DX833" s="74"/>
      <c r="DY833" s="72">
        <f>IF($A833="-","-",ROUND(VLOOKUP($A833+ROUND(LEFT(DY$807,2)/24,5),'[1]ОАО "АТС"'!$A$30:$F$773,6,FALSE)+HLOOKUP($DL$805,'[1]Сбытовая надбавка'!$F$5:$H$6,2,FALSE),2)+'[1]Иные услуги'!$C$6+HLOOKUP($DR$804,'[1]Услуги по передаче'!$G$5:$J$7,3,FALSE))</f>
        <v>1833.87</v>
      </c>
      <c r="DZ833" s="73"/>
      <c r="EA833" s="73"/>
      <c r="EB833" s="73"/>
      <c r="EC833" s="73"/>
      <c r="ED833" s="74"/>
      <c r="EE833" s="72">
        <f>IF($A833="-","-",ROUND(VLOOKUP($A833+ROUND(LEFT(EE$807,2)/24,5),'[1]ОАО "АТС"'!$A$30:$F$773,6,FALSE)+HLOOKUP($DL$805,'[1]Сбытовая надбавка'!$F$5:$H$6,2,FALSE),2)+'[1]Иные услуги'!$C$6+HLOOKUP($DR$804,'[1]Услуги по передаче'!$G$5:$J$7,3,FALSE))</f>
        <v>1833.6799999999998</v>
      </c>
      <c r="EF833" s="73"/>
      <c r="EG833" s="73"/>
      <c r="EH833" s="73"/>
      <c r="EI833" s="73"/>
      <c r="EJ833" s="74"/>
      <c r="EK833" s="72">
        <f>IF($A833="-","-",ROUND(VLOOKUP($A833+ROUND(LEFT(EK$807,2)/24,5),'[1]ОАО "АТС"'!$A$30:$F$773,6,FALSE)+HLOOKUP($DL$805,'[1]Сбытовая надбавка'!$F$5:$H$6,2,FALSE),2)+'[1]Иные услуги'!$C$6+HLOOKUP($DR$804,'[1]Услуги по передаче'!$G$5:$J$7,3,FALSE))</f>
        <v>1973.6</v>
      </c>
      <c r="EL833" s="73"/>
      <c r="EM833" s="73"/>
      <c r="EN833" s="73"/>
      <c r="EO833" s="73"/>
      <c r="EP833" s="74"/>
      <c r="EQ833" s="72">
        <f>IF($A833="-","-",ROUND(VLOOKUP($A833+ROUND(LEFT(EQ$807,2)/24,5),'[1]ОАО "АТС"'!$A$30:$F$773,6,FALSE)+HLOOKUP($DL$805,'[1]Сбытовая надбавка'!$F$5:$H$6,2,FALSE),2)+'[1]Иные услуги'!$C$6+HLOOKUP($DR$804,'[1]Услуги по передаче'!$G$5:$J$7,3,FALSE))</f>
        <v>1883.6499999999999</v>
      </c>
      <c r="ER833" s="73"/>
      <c r="ES833" s="73"/>
      <c r="ET833" s="73"/>
      <c r="EU833" s="73"/>
      <c r="EV833" s="74"/>
    </row>
    <row r="834" spans="1:152" s="38" customFormat="1" ht="15.75" customHeight="1" x14ac:dyDescent="0.2">
      <c r="A834" s="69">
        <f>$A$141</f>
        <v>45012</v>
      </c>
      <c r="B834" s="70"/>
      <c r="C834" s="70"/>
      <c r="D834" s="70"/>
      <c r="E834" s="70"/>
      <c r="F834" s="70"/>
      <c r="G834" s="70"/>
      <c r="H834" s="71"/>
      <c r="I834" s="72">
        <f>IF($A834="-","-",ROUND(VLOOKUP($A834+ROUND(LEFT(I$807,1)/24,5),'[1]ОАО "АТС"'!$A$30:$F$773,6,FALSE)+HLOOKUP($DL$805,'[1]Сбытовая надбавка'!$F$5:$H$6,2,FALSE),2)+'[1]Иные услуги'!$C$6+HLOOKUP($DR$804,'[1]Услуги по передаче'!$G$5:$J$7,3,FALSE))</f>
        <v>1834.4199999999998</v>
      </c>
      <c r="J834" s="73"/>
      <c r="K834" s="73"/>
      <c r="L834" s="73"/>
      <c r="M834" s="73"/>
      <c r="N834" s="74"/>
      <c r="O834" s="72">
        <f>IF($A834="-","-",ROUND(VLOOKUP($A834+ROUND(LEFT(O$807,1)/24,5),'[1]ОАО "АТС"'!$A$30:$F$773,6,FALSE)+HLOOKUP($DL$805,'[1]Сбытовая надбавка'!$F$5:$H$6,2,FALSE),2)+'[1]Иные услуги'!$C$6+HLOOKUP($DR$804,'[1]Услуги по передаче'!$G$5:$J$7,3,FALSE))</f>
        <v>1834.58</v>
      </c>
      <c r="P834" s="73"/>
      <c r="Q834" s="73"/>
      <c r="R834" s="73"/>
      <c r="S834" s="73"/>
      <c r="T834" s="74"/>
      <c r="U834" s="72">
        <f>IF($A834="-","-",ROUND(VLOOKUP($A834+ROUND(LEFT(U$807,1)/24,5),'[1]ОАО "АТС"'!$A$30:$F$773,6,FALSE)+HLOOKUP($DL$805,'[1]Сбытовая надбавка'!$F$5:$H$6,2,FALSE),2)+'[1]Иные услуги'!$C$6+HLOOKUP($DR$804,'[1]Услуги по передаче'!$G$5:$J$7,3,FALSE))</f>
        <v>1834.6399999999999</v>
      </c>
      <c r="V834" s="73"/>
      <c r="W834" s="73"/>
      <c r="X834" s="73"/>
      <c r="Y834" s="73"/>
      <c r="Z834" s="74"/>
      <c r="AA834" s="72">
        <f>IF($A834="-","-",ROUND(VLOOKUP($A834+ROUND(LEFT(AA$807,1)/24,5),'[1]ОАО "АТС"'!$A$30:$F$773,6,FALSE)+HLOOKUP($DL$805,'[1]Сбытовая надбавка'!$F$5:$H$6,2,FALSE),2)+'[1]Иные услуги'!$C$6+HLOOKUP($DR$804,'[1]Услуги по передаче'!$G$5:$J$7,3,FALSE))</f>
        <v>1834.58</v>
      </c>
      <c r="AB834" s="73"/>
      <c r="AC834" s="73"/>
      <c r="AD834" s="73"/>
      <c r="AE834" s="73"/>
      <c r="AF834" s="74"/>
      <c r="AG834" s="72">
        <f>IF($A834="-","-",ROUND(VLOOKUP($A834+ROUND(LEFT(AG$807,1)/24,5),'[1]ОАО "АТС"'!$A$30:$F$773,6,FALSE)+HLOOKUP($DL$805,'[1]Сбытовая надбавка'!$F$5:$H$6,2,FALSE),2)+'[1]Иные услуги'!$C$6+HLOOKUP($DR$804,'[1]Услуги по передаче'!$G$5:$J$7,3,FALSE))</f>
        <v>1834.4199999999998</v>
      </c>
      <c r="AH834" s="73"/>
      <c r="AI834" s="73"/>
      <c r="AJ834" s="73"/>
      <c r="AK834" s="73"/>
      <c r="AL834" s="74"/>
      <c r="AM834" s="72">
        <f>IF($A834="-","-",ROUND(VLOOKUP($A834+ROUND(LEFT(AM$807,1)/24,5),'[1]ОАО "АТС"'!$A$30:$F$773,6,FALSE)+HLOOKUP($DL$805,'[1]Сбытовая надбавка'!$F$5:$H$6,2,FALSE),2)+'[1]Иные услуги'!$C$6+HLOOKUP($DR$804,'[1]Услуги по передаче'!$G$5:$J$7,3,FALSE))</f>
        <v>1834.51</v>
      </c>
      <c r="AN834" s="73"/>
      <c r="AO834" s="73"/>
      <c r="AP834" s="73"/>
      <c r="AQ834" s="73"/>
      <c r="AR834" s="74"/>
      <c r="AS834" s="72">
        <f>IF($A834="-","-",ROUND(VLOOKUP($A834+ROUND(LEFT(AS$807,1)/24,5),'[1]ОАО "АТС"'!$A$30:$F$773,6,FALSE)+HLOOKUP($DL$805,'[1]Сбытовая надбавка'!$F$5:$H$6,2,FALSE),2)+'[1]Иные услуги'!$C$6+HLOOKUP($DR$804,'[1]Услуги по передаче'!$G$5:$J$7,3,FALSE))</f>
        <v>1837.9099999999999</v>
      </c>
      <c r="AT834" s="73"/>
      <c r="AU834" s="73"/>
      <c r="AV834" s="73"/>
      <c r="AW834" s="73"/>
      <c r="AX834" s="74"/>
      <c r="AY834" s="72">
        <f>IF($A834="-","-",ROUND(VLOOKUP($A834+ROUND(LEFT(AY$807,1)/24,5),'[1]ОАО "АТС"'!$A$30:$F$773,6,FALSE)+HLOOKUP($DL$805,'[1]Сбытовая надбавка'!$F$5:$H$6,2,FALSE),2)+'[1]Иные услуги'!$C$6+HLOOKUP($DR$804,'[1]Услуги по передаче'!$G$5:$J$7,3,FALSE))</f>
        <v>1938.84</v>
      </c>
      <c r="AZ834" s="73"/>
      <c r="BA834" s="73"/>
      <c r="BB834" s="73"/>
      <c r="BC834" s="73"/>
      <c r="BD834" s="74"/>
      <c r="BE834" s="72">
        <f>IF($A834="-","-",ROUND(VLOOKUP($A834+ROUND(LEFT(BE$807,1)/24,5),'[1]ОАО "АТС"'!$A$30:$F$773,6,FALSE)+HLOOKUP($DL$805,'[1]Сбытовая надбавка'!$F$5:$H$6,2,FALSE),2)+'[1]Иные услуги'!$C$6+HLOOKUP($DR$804,'[1]Услуги по передаче'!$G$5:$J$7,3,FALSE))</f>
        <v>1834.3999999999999</v>
      </c>
      <c r="BF834" s="73"/>
      <c r="BG834" s="73"/>
      <c r="BH834" s="73"/>
      <c r="BI834" s="73"/>
      <c r="BJ834" s="74"/>
      <c r="BK834" s="72">
        <f>IF($A834="-","-",ROUND(VLOOKUP($A834+ROUND(LEFT(BK$807,1)/24,5),'[1]ОАО "АТС"'!$A$30:$F$773,6,FALSE)+HLOOKUP($DL$805,'[1]Сбытовая надбавка'!$F$5:$H$6,2,FALSE),2)+'[1]Иные услуги'!$C$6+HLOOKUP($DR$804,'[1]Услуги по передаче'!$G$5:$J$7,3,FALSE))</f>
        <v>1854.98</v>
      </c>
      <c r="BL834" s="73"/>
      <c r="BM834" s="73"/>
      <c r="BN834" s="73"/>
      <c r="BO834" s="73"/>
      <c r="BP834" s="74"/>
      <c r="BQ834" s="72">
        <f>IF($A834="-","-",ROUND(VLOOKUP($A834+ROUND(LEFT(BQ$807,2)/24,5),'[1]ОАО "АТС"'!$A$30:$F$773,6,FALSE)+HLOOKUP($DL$805,'[1]Сбытовая надбавка'!$F$5:$H$6,2,FALSE),2)+'[1]Иные услуги'!$C$6+HLOOKUP($DR$804,'[1]Услуги по передаче'!$G$5:$J$7,3,FALSE))</f>
        <v>1866.99</v>
      </c>
      <c r="BR834" s="73"/>
      <c r="BS834" s="73"/>
      <c r="BT834" s="73"/>
      <c r="BU834" s="73"/>
      <c r="BV834" s="74"/>
      <c r="BW834" s="72">
        <f>IF($A834="-","-",ROUND(VLOOKUP($A834+ROUND(LEFT(BW$807,2)/24,5),'[1]ОАО "АТС"'!$A$30:$F$773,6,FALSE)+HLOOKUP($DL$805,'[1]Сбытовая надбавка'!$F$5:$H$6,2,FALSE),2)+'[1]Иные услуги'!$C$6+HLOOKUP($DR$804,'[1]Услуги по передаче'!$G$5:$J$7,3,FALSE))</f>
        <v>1855.07</v>
      </c>
      <c r="BX834" s="73"/>
      <c r="BY834" s="73"/>
      <c r="BZ834" s="73"/>
      <c r="CA834" s="73"/>
      <c r="CB834" s="74"/>
      <c r="CC834" s="72">
        <f>IF($A834="-","-",ROUND(VLOOKUP($A834+ROUND(LEFT(CC$807,2)/24,5),'[1]ОАО "АТС"'!$A$30:$F$773,6,FALSE)+HLOOKUP($DL$805,'[1]Сбытовая надбавка'!$F$5:$H$6,2,FALSE),2)+'[1]Иные услуги'!$C$6+HLOOKUP($DR$804,'[1]Услуги по передаче'!$G$5:$J$7,3,FALSE))</f>
        <v>1834.4599999999998</v>
      </c>
      <c r="CD834" s="73"/>
      <c r="CE834" s="73"/>
      <c r="CF834" s="73"/>
      <c r="CG834" s="73"/>
      <c r="CH834" s="74"/>
      <c r="CI834" s="72">
        <f>IF($A834="-","-",ROUND(VLOOKUP($A834+ROUND(LEFT(CI$807,2)/24,5),'[1]ОАО "АТС"'!$A$30:$F$773,6,FALSE)+HLOOKUP($DL$805,'[1]Сбытовая надбавка'!$F$5:$H$6,2,FALSE),2)+'[1]Иные услуги'!$C$6+HLOOKUP($DR$804,'[1]Услуги по передаче'!$G$5:$J$7,3,FALSE))</f>
        <v>1834.4399999999998</v>
      </c>
      <c r="CJ834" s="73"/>
      <c r="CK834" s="73"/>
      <c r="CL834" s="73"/>
      <c r="CM834" s="73"/>
      <c r="CN834" s="74"/>
      <c r="CO834" s="72">
        <f>IF($A834="-","-",ROUND(VLOOKUP($A834+ROUND(LEFT(CO$807,2)/24,5),'[1]ОАО "АТС"'!$A$30:$F$773,6,FALSE)+HLOOKUP($DL$805,'[1]Сбытовая надбавка'!$F$5:$H$6,2,FALSE),2)+'[1]Иные услуги'!$C$6+HLOOKUP($DR$804,'[1]Услуги по передаче'!$G$5:$J$7,3,FALSE))</f>
        <v>1841.98</v>
      </c>
      <c r="CP834" s="73"/>
      <c r="CQ834" s="73"/>
      <c r="CR834" s="73"/>
      <c r="CS834" s="73"/>
      <c r="CT834" s="74"/>
      <c r="CU834" s="72">
        <f>IF($A834="-","-",ROUND(VLOOKUP($A834+ROUND(LEFT(CU$807,2)/24,5),'[1]ОАО "АТС"'!$A$30:$F$773,6,FALSE)+HLOOKUP($DL$805,'[1]Сбытовая надбавка'!$F$5:$H$6,2,FALSE),2)+'[1]Иные услуги'!$C$6+HLOOKUP($DR$804,'[1]Услуги по передаче'!$G$5:$J$7,3,FALSE))</f>
        <v>1834.56</v>
      </c>
      <c r="CV834" s="73"/>
      <c r="CW834" s="73"/>
      <c r="CX834" s="73"/>
      <c r="CY834" s="73"/>
      <c r="CZ834" s="74"/>
      <c r="DA834" s="72">
        <f>IF($A834="-","-",ROUND(VLOOKUP($A834+ROUND(LEFT(DA$807,2)/24,5),'[1]ОАО "АТС"'!$A$30:$F$773,6,FALSE)+HLOOKUP($DL$805,'[1]Сбытовая надбавка'!$F$5:$H$6,2,FALSE),2)+'[1]Иные услуги'!$C$6+HLOOKUP($DR$804,'[1]Услуги по передаче'!$G$5:$J$7,3,FALSE))</f>
        <v>1834.4299999999998</v>
      </c>
      <c r="DB834" s="73"/>
      <c r="DC834" s="73"/>
      <c r="DD834" s="73"/>
      <c r="DE834" s="73"/>
      <c r="DF834" s="74"/>
      <c r="DG834" s="72">
        <f>IF($A834="-","-",ROUND(VLOOKUP($A834+ROUND(LEFT(DG$807,2)/24,5),'[1]ОАО "АТС"'!$A$30:$F$773,6,FALSE)+HLOOKUP($DL$805,'[1]Сбытовая надбавка'!$F$5:$H$6,2,FALSE),2)+'[1]Иные услуги'!$C$6+HLOOKUP($DR$804,'[1]Услуги по передаче'!$G$5:$J$7,3,FALSE))</f>
        <v>1834.48</v>
      </c>
      <c r="DH834" s="73"/>
      <c r="DI834" s="73"/>
      <c r="DJ834" s="73"/>
      <c r="DK834" s="73"/>
      <c r="DL834" s="74"/>
      <c r="DM834" s="72">
        <f>IF($A834="-","-",ROUND(VLOOKUP($A834+ROUND(LEFT(DM$807,2)/24,5),'[1]ОАО "АТС"'!$A$30:$F$773,6,FALSE)+HLOOKUP($DL$805,'[1]Сбытовая надбавка'!$F$5:$H$6,2,FALSE),2)+'[1]Иные услуги'!$C$6+HLOOKUP($DR$804,'[1]Услуги по передаче'!$G$5:$J$7,3,FALSE))</f>
        <v>1847.6899999999998</v>
      </c>
      <c r="DN834" s="73"/>
      <c r="DO834" s="73"/>
      <c r="DP834" s="73"/>
      <c r="DQ834" s="73"/>
      <c r="DR834" s="74"/>
      <c r="DS834" s="72">
        <f>IF($A834="-","-",ROUND(VLOOKUP($A834+ROUND(LEFT(DS$807,2)/24,5),'[1]ОАО "АТС"'!$A$30:$F$773,6,FALSE)+HLOOKUP($DL$805,'[1]Сбытовая надбавка'!$F$5:$H$6,2,FALSE),2)+'[1]Иные услуги'!$C$6+HLOOKUP($DR$804,'[1]Услуги по передаче'!$G$5:$J$7,3,FALSE))</f>
        <v>1839.29</v>
      </c>
      <c r="DT834" s="73"/>
      <c r="DU834" s="73"/>
      <c r="DV834" s="73"/>
      <c r="DW834" s="73"/>
      <c r="DX834" s="74"/>
      <c r="DY834" s="72">
        <f>IF($A834="-","-",ROUND(VLOOKUP($A834+ROUND(LEFT(DY$807,2)/24,5),'[1]ОАО "АТС"'!$A$30:$F$773,6,FALSE)+HLOOKUP($DL$805,'[1]Сбытовая надбавка'!$F$5:$H$6,2,FALSE),2)+'[1]Иные услуги'!$C$6+HLOOKUP($DR$804,'[1]Услуги по передаче'!$G$5:$J$7,3,FALSE))</f>
        <v>1833.6799999999998</v>
      </c>
      <c r="DZ834" s="73"/>
      <c r="EA834" s="73"/>
      <c r="EB834" s="73"/>
      <c r="EC834" s="73"/>
      <c r="ED834" s="74"/>
      <c r="EE834" s="72">
        <f>IF($A834="-","-",ROUND(VLOOKUP($A834+ROUND(LEFT(EE$807,2)/24,5),'[1]ОАО "АТС"'!$A$30:$F$773,6,FALSE)+HLOOKUP($DL$805,'[1]Сбытовая надбавка'!$F$5:$H$6,2,FALSE),2)+'[1]Иные услуги'!$C$6+HLOOKUP($DR$804,'[1]Услуги по передаче'!$G$5:$J$7,3,FALSE))</f>
        <v>1833.51</v>
      </c>
      <c r="EF834" s="73"/>
      <c r="EG834" s="73"/>
      <c r="EH834" s="73"/>
      <c r="EI834" s="73"/>
      <c r="EJ834" s="74"/>
      <c r="EK834" s="72">
        <f>IF($A834="-","-",ROUND(VLOOKUP($A834+ROUND(LEFT(EK$807,2)/24,5),'[1]ОАО "АТС"'!$A$30:$F$773,6,FALSE)+HLOOKUP($DL$805,'[1]Сбытовая надбавка'!$F$5:$H$6,2,FALSE),2)+'[1]Иные услуги'!$C$6+HLOOKUP($DR$804,'[1]Услуги по передаче'!$G$5:$J$7,3,FALSE))</f>
        <v>2004.1799999999998</v>
      </c>
      <c r="EL834" s="73"/>
      <c r="EM834" s="73"/>
      <c r="EN834" s="73"/>
      <c r="EO834" s="73"/>
      <c r="EP834" s="74"/>
      <c r="EQ834" s="72">
        <f>IF($A834="-","-",ROUND(VLOOKUP($A834+ROUND(LEFT(EQ$807,2)/24,5),'[1]ОАО "АТС"'!$A$30:$F$773,6,FALSE)+HLOOKUP($DL$805,'[1]Сбытовая надбавка'!$F$5:$H$6,2,FALSE),2)+'[1]Иные услуги'!$C$6+HLOOKUP($DR$804,'[1]Услуги по передаче'!$G$5:$J$7,3,FALSE))</f>
        <v>1908.82</v>
      </c>
      <c r="ER834" s="73"/>
      <c r="ES834" s="73"/>
      <c r="ET834" s="73"/>
      <c r="EU834" s="73"/>
      <c r="EV834" s="74"/>
    </row>
    <row r="835" spans="1:152" s="38" customFormat="1" ht="15.75" customHeight="1" x14ac:dyDescent="0.2">
      <c r="A835" s="69">
        <f>$A$142</f>
        <v>45013</v>
      </c>
      <c r="B835" s="70"/>
      <c r="C835" s="70"/>
      <c r="D835" s="70"/>
      <c r="E835" s="70"/>
      <c r="F835" s="70"/>
      <c r="G835" s="70"/>
      <c r="H835" s="71"/>
      <c r="I835" s="72">
        <f>IF($A835="-","-",ROUND(VLOOKUP($A835+ROUND(LEFT(I$807,1)/24,5),'[1]ОАО "АТС"'!$A$30:$F$773,6,FALSE)+HLOOKUP($DL$805,'[1]Сбытовая надбавка'!$F$5:$H$6,2,FALSE),2)+'[1]Иные услуги'!$C$6+HLOOKUP($DR$804,'[1]Услуги по передаче'!$G$5:$J$7,3,FALSE))</f>
        <v>1834.35</v>
      </c>
      <c r="J835" s="73"/>
      <c r="K835" s="73"/>
      <c r="L835" s="73"/>
      <c r="M835" s="73"/>
      <c r="N835" s="74"/>
      <c r="O835" s="72">
        <f>IF($A835="-","-",ROUND(VLOOKUP($A835+ROUND(LEFT(O$807,1)/24,5),'[1]ОАО "АТС"'!$A$30:$F$773,6,FALSE)+HLOOKUP($DL$805,'[1]Сбытовая надбавка'!$F$5:$H$6,2,FALSE),2)+'[1]Иные услуги'!$C$6+HLOOKUP($DR$804,'[1]Услуги по передаче'!$G$5:$J$7,3,FALSE))</f>
        <v>1834.4499999999998</v>
      </c>
      <c r="P835" s="73"/>
      <c r="Q835" s="73"/>
      <c r="R835" s="73"/>
      <c r="S835" s="73"/>
      <c r="T835" s="74"/>
      <c r="U835" s="72">
        <f>IF($A835="-","-",ROUND(VLOOKUP($A835+ROUND(LEFT(U$807,1)/24,5),'[1]ОАО "АТС"'!$A$30:$F$773,6,FALSE)+HLOOKUP($DL$805,'[1]Сбытовая надбавка'!$F$5:$H$6,2,FALSE),2)+'[1]Иные услуги'!$C$6+HLOOKUP($DR$804,'[1]Услуги по передаче'!$G$5:$J$7,3,FALSE))</f>
        <v>1834.52</v>
      </c>
      <c r="V835" s="73"/>
      <c r="W835" s="73"/>
      <c r="X835" s="73"/>
      <c r="Y835" s="73"/>
      <c r="Z835" s="74"/>
      <c r="AA835" s="72">
        <f>IF($A835="-","-",ROUND(VLOOKUP($A835+ROUND(LEFT(AA$807,1)/24,5),'[1]ОАО "АТС"'!$A$30:$F$773,6,FALSE)+HLOOKUP($DL$805,'[1]Сбытовая надбавка'!$F$5:$H$6,2,FALSE),2)+'[1]Иные услуги'!$C$6+HLOOKUP($DR$804,'[1]Услуги по передаче'!$G$5:$J$7,3,FALSE))</f>
        <v>1834.4599999999998</v>
      </c>
      <c r="AB835" s="73"/>
      <c r="AC835" s="73"/>
      <c r="AD835" s="73"/>
      <c r="AE835" s="73"/>
      <c r="AF835" s="74"/>
      <c r="AG835" s="72">
        <f>IF($A835="-","-",ROUND(VLOOKUP($A835+ROUND(LEFT(AG$807,1)/24,5),'[1]ОАО "АТС"'!$A$30:$F$773,6,FALSE)+HLOOKUP($DL$805,'[1]Сбытовая надбавка'!$F$5:$H$6,2,FALSE),2)+'[1]Иные услуги'!$C$6+HLOOKUP($DR$804,'[1]Услуги по передаче'!$G$5:$J$7,3,FALSE))</f>
        <v>1834.28</v>
      </c>
      <c r="AH835" s="73"/>
      <c r="AI835" s="73"/>
      <c r="AJ835" s="73"/>
      <c r="AK835" s="73"/>
      <c r="AL835" s="74"/>
      <c r="AM835" s="72">
        <f>IF($A835="-","-",ROUND(VLOOKUP($A835+ROUND(LEFT(AM$807,1)/24,5),'[1]ОАО "АТС"'!$A$30:$F$773,6,FALSE)+HLOOKUP($DL$805,'[1]Сбытовая надбавка'!$F$5:$H$6,2,FALSE),2)+'[1]Иные услуги'!$C$6+HLOOKUP($DR$804,'[1]Услуги по передаче'!$G$5:$J$7,3,FALSE))</f>
        <v>1834.55</v>
      </c>
      <c r="AN835" s="73"/>
      <c r="AO835" s="73"/>
      <c r="AP835" s="73"/>
      <c r="AQ835" s="73"/>
      <c r="AR835" s="74"/>
      <c r="AS835" s="72">
        <f>IF($A835="-","-",ROUND(VLOOKUP($A835+ROUND(LEFT(AS$807,1)/24,5),'[1]ОАО "АТС"'!$A$30:$F$773,6,FALSE)+HLOOKUP($DL$805,'[1]Сбытовая надбавка'!$F$5:$H$6,2,FALSE),2)+'[1]Иные услуги'!$C$6+HLOOKUP($DR$804,'[1]Услуги по передаче'!$G$5:$J$7,3,FALSE))</f>
        <v>1834.07</v>
      </c>
      <c r="AT835" s="73"/>
      <c r="AU835" s="73"/>
      <c r="AV835" s="73"/>
      <c r="AW835" s="73"/>
      <c r="AX835" s="74"/>
      <c r="AY835" s="72">
        <f>IF($A835="-","-",ROUND(VLOOKUP($A835+ROUND(LEFT(AY$807,1)/24,5),'[1]ОАО "АТС"'!$A$30:$F$773,6,FALSE)+HLOOKUP($DL$805,'[1]Сбытовая надбавка'!$F$5:$H$6,2,FALSE),2)+'[1]Иные услуги'!$C$6+HLOOKUP($DR$804,'[1]Услуги по передаче'!$G$5:$J$7,3,FALSE))</f>
        <v>1900.58</v>
      </c>
      <c r="AZ835" s="73"/>
      <c r="BA835" s="73"/>
      <c r="BB835" s="73"/>
      <c r="BC835" s="73"/>
      <c r="BD835" s="74"/>
      <c r="BE835" s="72">
        <f>IF($A835="-","-",ROUND(VLOOKUP($A835+ROUND(LEFT(BE$807,1)/24,5),'[1]ОАО "АТС"'!$A$30:$F$773,6,FALSE)+HLOOKUP($DL$805,'[1]Сбытовая надбавка'!$F$5:$H$6,2,FALSE),2)+'[1]Иные услуги'!$C$6+HLOOKUP($DR$804,'[1]Услуги по передаче'!$G$5:$J$7,3,FALSE))</f>
        <v>1834.3</v>
      </c>
      <c r="BF835" s="73"/>
      <c r="BG835" s="73"/>
      <c r="BH835" s="73"/>
      <c r="BI835" s="73"/>
      <c r="BJ835" s="74"/>
      <c r="BK835" s="72">
        <f>IF($A835="-","-",ROUND(VLOOKUP($A835+ROUND(LEFT(BK$807,1)/24,5),'[1]ОАО "АТС"'!$A$30:$F$773,6,FALSE)+HLOOKUP($DL$805,'[1]Сбытовая надбавка'!$F$5:$H$6,2,FALSE),2)+'[1]Иные услуги'!$C$6+HLOOKUP($DR$804,'[1]Услуги по передаче'!$G$5:$J$7,3,FALSE))</f>
        <v>1834.3799999999999</v>
      </c>
      <c r="BL835" s="73"/>
      <c r="BM835" s="73"/>
      <c r="BN835" s="73"/>
      <c r="BO835" s="73"/>
      <c r="BP835" s="74"/>
      <c r="BQ835" s="72">
        <f>IF($A835="-","-",ROUND(VLOOKUP($A835+ROUND(LEFT(BQ$807,2)/24,5),'[1]ОАО "АТС"'!$A$30:$F$773,6,FALSE)+HLOOKUP($DL$805,'[1]Сбытовая надбавка'!$F$5:$H$6,2,FALSE),2)+'[1]Иные услуги'!$C$6+HLOOKUP($DR$804,'[1]Услуги по передаче'!$G$5:$J$7,3,FALSE))</f>
        <v>1834.3899999999999</v>
      </c>
      <c r="BR835" s="73"/>
      <c r="BS835" s="73"/>
      <c r="BT835" s="73"/>
      <c r="BU835" s="73"/>
      <c r="BV835" s="74"/>
      <c r="BW835" s="72">
        <f>IF($A835="-","-",ROUND(VLOOKUP($A835+ROUND(LEFT(BW$807,2)/24,5),'[1]ОАО "АТС"'!$A$30:$F$773,6,FALSE)+HLOOKUP($DL$805,'[1]Сбытовая надбавка'!$F$5:$H$6,2,FALSE),2)+'[1]Иные услуги'!$C$6+HLOOKUP($DR$804,'[1]Услуги по передаче'!$G$5:$J$7,3,FALSE))</f>
        <v>1834.49</v>
      </c>
      <c r="BX835" s="73"/>
      <c r="BY835" s="73"/>
      <c r="BZ835" s="73"/>
      <c r="CA835" s="73"/>
      <c r="CB835" s="74"/>
      <c r="CC835" s="72">
        <f>IF($A835="-","-",ROUND(VLOOKUP($A835+ROUND(LEFT(CC$807,2)/24,5),'[1]ОАО "АТС"'!$A$30:$F$773,6,FALSE)+HLOOKUP($DL$805,'[1]Сбытовая надбавка'!$F$5:$H$6,2,FALSE),2)+'[1]Иные услуги'!$C$6+HLOOKUP($DR$804,'[1]Услуги по передаче'!$G$5:$J$7,3,FALSE))</f>
        <v>1834.4599999999998</v>
      </c>
      <c r="CD835" s="73"/>
      <c r="CE835" s="73"/>
      <c r="CF835" s="73"/>
      <c r="CG835" s="73"/>
      <c r="CH835" s="74"/>
      <c r="CI835" s="72">
        <f>IF($A835="-","-",ROUND(VLOOKUP($A835+ROUND(LEFT(CI$807,2)/24,5),'[1]ОАО "АТС"'!$A$30:$F$773,6,FALSE)+HLOOKUP($DL$805,'[1]Сбытовая надбавка'!$F$5:$H$6,2,FALSE),2)+'[1]Иные услуги'!$C$6+HLOOKUP($DR$804,'[1]Услуги по передаче'!$G$5:$J$7,3,FALSE))</f>
        <v>1834.4299999999998</v>
      </c>
      <c r="CJ835" s="73"/>
      <c r="CK835" s="73"/>
      <c r="CL835" s="73"/>
      <c r="CM835" s="73"/>
      <c r="CN835" s="74"/>
      <c r="CO835" s="72">
        <f>IF($A835="-","-",ROUND(VLOOKUP($A835+ROUND(LEFT(CO$807,2)/24,5),'[1]ОАО "АТС"'!$A$30:$F$773,6,FALSE)+HLOOKUP($DL$805,'[1]Сбытовая надбавка'!$F$5:$H$6,2,FALSE),2)+'[1]Иные услуги'!$C$6+HLOOKUP($DR$804,'[1]Услуги по передаче'!$G$5:$J$7,3,FALSE))</f>
        <v>1834.5</v>
      </c>
      <c r="CP835" s="73"/>
      <c r="CQ835" s="73"/>
      <c r="CR835" s="73"/>
      <c r="CS835" s="73"/>
      <c r="CT835" s="74"/>
      <c r="CU835" s="72">
        <f>IF($A835="-","-",ROUND(VLOOKUP($A835+ROUND(LEFT(CU$807,2)/24,5),'[1]ОАО "АТС"'!$A$30:$F$773,6,FALSE)+HLOOKUP($DL$805,'[1]Сбытовая надбавка'!$F$5:$H$6,2,FALSE),2)+'[1]Иные услуги'!$C$6+HLOOKUP($DR$804,'[1]Услуги по передаче'!$G$5:$J$7,3,FALSE))</f>
        <v>1834.6599999999999</v>
      </c>
      <c r="CV835" s="73"/>
      <c r="CW835" s="73"/>
      <c r="CX835" s="73"/>
      <c r="CY835" s="73"/>
      <c r="CZ835" s="74"/>
      <c r="DA835" s="72">
        <f>IF($A835="-","-",ROUND(VLOOKUP($A835+ROUND(LEFT(DA$807,2)/24,5),'[1]ОАО "АТС"'!$A$30:$F$773,6,FALSE)+HLOOKUP($DL$805,'[1]Сбытовая надбавка'!$F$5:$H$6,2,FALSE),2)+'[1]Иные услуги'!$C$6+HLOOKUP($DR$804,'[1]Услуги по передаче'!$G$5:$J$7,3,FALSE))</f>
        <v>1834.4599999999998</v>
      </c>
      <c r="DB835" s="73"/>
      <c r="DC835" s="73"/>
      <c r="DD835" s="73"/>
      <c r="DE835" s="73"/>
      <c r="DF835" s="74"/>
      <c r="DG835" s="72">
        <f>IF($A835="-","-",ROUND(VLOOKUP($A835+ROUND(LEFT(DG$807,2)/24,5),'[1]ОАО "АТС"'!$A$30:$F$773,6,FALSE)+HLOOKUP($DL$805,'[1]Сбытовая надбавка'!$F$5:$H$6,2,FALSE),2)+'[1]Иные услуги'!$C$6+HLOOKUP($DR$804,'[1]Услуги по передаче'!$G$5:$J$7,3,FALSE))</f>
        <v>1834.56</v>
      </c>
      <c r="DH835" s="73"/>
      <c r="DI835" s="73"/>
      <c r="DJ835" s="73"/>
      <c r="DK835" s="73"/>
      <c r="DL835" s="74"/>
      <c r="DM835" s="72">
        <f>IF($A835="-","-",ROUND(VLOOKUP($A835+ROUND(LEFT(DM$807,2)/24,5),'[1]ОАО "АТС"'!$A$30:$F$773,6,FALSE)+HLOOKUP($DL$805,'[1]Сбытовая надбавка'!$F$5:$H$6,2,FALSE),2)+'[1]Иные услуги'!$C$6+HLOOKUP($DR$804,'[1]Услуги по передаче'!$G$5:$J$7,3,FALSE))</f>
        <v>1832.28</v>
      </c>
      <c r="DN835" s="73"/>
      <c r="DO835" s="73"/>
      <c r="DP835" s="73"/>
      <c r="DQ835" s="73"/>
      <c r="DR835" s="74"/>
      <c r="DS835" s="72">
        <f>IF($A835="-","-",ROUND(VLOOKUP($A835+ROUND(LEFT(DS$807,2)/24,5),'[1]ОАО "АТС"'!$A$30:$F$773,6,FALSE)+HLOOKUP($DL$805,'[1]Сбытовая надбавка'!$F$5:$H$6,2,FALSE),2)+'[1]Иные услуги'!$C$6+HLOOKUP($DR$804,'[1]Услуги по передаче'!$G$5:$J$7,3,FALSE))</f>
        <v>1833.32</v>
      </c>
      <c r="DT835" s="73"/>
      <c r="DU835" s="73"/>
      <c r="DV835" s="73"/>
      <c r="DW835" s="73"/>
      <c r="DX835" s="74"/>
      <c r="DY835" s="72">
        <f>IF($A835="-","-",ROUND(VLOOKUP($A835+ROUND(LEFT(DY$807,2)/24,5),'[1]ОАО "АТС"'!$A$30:$F$773,6,FALSE)+HLOOKUP($DL$805,'[1]Сбытовая надбавка'!$F$5:$H$6,2,FALSE),2)+'[1]Иные услуги'!$C$6+HLOOKUP($DR$804,'[1]Услуги по передаче'!$G$5:$J$7,3,FALSE))</f>
        <v>1833.62</v>
      </c>
      <c r="DZ835" s="73"/>
      <c r="EA835" s="73"/>
      <c r="EB835" s="73"/>
      <c r="EC835" s="73"/>
      <c r="ED835" s="74"/>
      <c r="EE835" s="72">
        <f>IF($A835="-","-",ROUND(VLOOKUP($A835+ROUND(LEFT(EE$807,2)/24,5),'[1]ОАО "АТС"'!$A$30:$F$773,6,FALSE)+HLOOKUP($DL$805,'[1]Сбытовая надбавка'!$F$5:$H$6,2,FALSE),2)+'[1]Иные услуги'!$C$6+HLOOKUP($DR$804,'[1]Услуги по передаче'!$G$5:$J$7,3,FALSE))</f>
        <v>1833.6899999999998</v>
      </c>
      <c r="EF835" s="73"/>
      <c r="EG835" s="73"/>
      <c r="EH835" s="73"/>
      <c r="EI835" s="73"/>
      <c r="EJ835" s="74"/>
      <c r="EK835" s="72">
        <f>IF($A835="-","-",ROUND(VLOOKUP($A835+ROUND(LEFT(EK$807,2)/24,5),'[1]ОАО "АТС"'!$A$30:$F$773,6,FALSE)+HLOOKUP($DL$805,'[1]Сбытовая надбавка'!$F$5:$H$6,2,FALSE),2)+'[1]Иные услуги'!$C$6+HLOOKUP($DR$804,'[1]Услуги по передаче'!$G$5:$J$7,3,FALSE))</f>
        <v>1975.1499999999999</v>
      </c>
      <c r="EL835" s="73"/>
      <c r="EM835" s="73"/>
      <c r="EN835" s="73"/>
      <c r="EO835" s="73"/>
      <c r="EP835" s="74"/>
      <c r="EQ835" s="72">
        <f>IF($A835="-","-",ROUND(VLOOKUP($A835+ROUND(LEFT(EQ$807,2)/24,5),'[1]ОАО "АТС"'!$A$30:$F$773,6,FALSE)+HLOOKUP($DL$805,'[1]Сбытовая надбавка'!$F$5:$H$6,2,FALSE),2)+'[1]Иные услуги'!$C$6+HLOOKUP($DR$804,'[1]Услуги по передаче'!$G$5:$J$7,3,FALSE))</f>
        <v>1876.54</v>
      </c>
      <c r="ER835" s="73"/>
      <c r="ES835" s="73"/>
      <c r="ET835" s="73"/>
      <c r="EU835" s="73"/>
      <c r="EV835" s="74"/>
    </row>
    <row r="836" spans="1:152" s="38" customFormat="1" ht="15.75" customHeight="1" x14ac:dyDescent="0.2">
      <c r="A836" s="69">
        <f>$A$143</f>
        <v>45014</v>
      </c>
      <c r="B836" s="70"/>
      <c r="C836" s="70"/>
      <c r="D836" s="70"/>
      <c r="E836" s="70"/>
      <c r="F836" s="70"/>
      <c r="G836" s="70"/>
      <c r="H836" s="71"/>
      <c r="I836" s="72">
        <f>IF($A836="-","-",ROUND(VLOOKUP($A836+ROUND(LEFT(I$807,1)/24,5),'[1]ОАО "АТС"'!$A$30:$F$773,6,FALSE)+HLOOKUP($DL$805,'[1]Сбытовая надбавка'!$F$5:$H$6,2,FALSE),2)+'[1]Иные услуги'!$C$6+HLOOKUP($DR$804,'[1]Услуги по передаче'!$G$5:$J$7,3,FALSE))</f>
        <v>1834.6299999999999</v>
      </c>
      <c r="J836" s="73"/>
      <c r="K836" s="73"/>
      <c r="L836" s="73"/>
      <c r="M836" s="73"/>
      <c r="N836" s="74"/>
      <c r="O836" s="72">
        <f>IF($A836="-","-",ROUND(VLOOKUP($A836+ROUND(LEFT(O$807,1)/24,5),'[1]ОАО "АТС"'!$A$30:$F$773,6,FALSE)+HLOOKUP($DL$805,'[1]Сбытовая надбавка'!$F$5:$H$6,2,FALSE),2)+'[1]Иные услуги'!$C$6+HLOOKUP($DR$804,'[1]Услуги по передаче'!$G$5:$J$7,3,FALSE))</f>
        <v>1834.6699999999998</v>
      </c>
      <c r="P836" s="73"/>
      <c r="Q836" s="73"/>
      <c r="R836" s="73"/>
      <c r="S836" s="73"/>
      <c r="T836" s="74"/>
      <c r="U836" s="72">
        <f>IF($A836="-","-",ROUND(VLOOKUP($A836+ROUND(LEFT(U$807,1)/24,5),'[1]ОАО "АТС"'!$A$30:$F$773,6,FALSE)+HLOOKUP($DL$805,'[1]Сбытовая надбавка'!$F$5:$H$6,2,FALSE),2)+'[1]Иные услуги'!$C$6+HLOOKUP($DR$804,'[1]Услуги по передаче'!$G$5:$J$7,3,FALSE))</f>
        <v>1834.6999999999998</v>
      </c>
      <c r="V836" s="73"/>
      <c r="W836" s="73"/>
      <c r="X836" s="73"/>
      <c r="Y836" s="73"/>
      <c r="Z836" s="74"/>
      <c r="AA836" s="72">
        <f>IF($A836="-","-",ROUND(VLOOKUP($A836+ROUND(LEFT(AA$807,1)/24,5),'[1]ОАО "АТС"'!$A$30:$F$773,6,FALSE)+HLOOKUP($DL$805,'[1]Сбытовая надбавка'!$F$5:$H$6,2,FALSE),2)+'[1]Иные услуги'!$C$6+HLOOKUP($DR$804,'[1]Услуги по передаче'!$G$5:$J$7,3,FALSE))</f>
        <v>1834.62</v>
      </c>
      <c r="AB836" s="73"/>
      <c r="AC836" s="73"/>
      <c r="AD836" s="73"/>
      <c r="AE836" s="73"/>
      <c r="AF836" s="74"/>
      <c r="AG836" s="72">
        <f>IF($A836="-","-",ROUND(VLOOKUP($A836+ROUND(LEFT(AG$807,1)/24,5),'[1]ОАО "АТС"'!$A$30:$F$773,6,FALSE)+HLOOKUP($DL$805,'[1]Сбытовая надбавка'!$F$5:$H$6,2,FALSE),2)+'[1]Иные услуги'!$C$6+HLOOKUP($DR$804,'[1]Услуги по передаче'!$G$5:$J$7,3,FALSE))</f>
        <v>1834.87</v>
      </c>
      <c r="AH836" s="73"/>
      <c r="AI836" s="73"/>
      <c r="AJ836" s="73"/>
      <c r="AK836" s="73"/>
      <c r="AL836" s="74"/>
      <c r="AM836" s="72">
        <f>IF($A836="-","-",ROUND(VLOOKUP($A836+ROUND(LEFT(AM$807,1)/24,5),'[1]ОАО "АТС"'!$A$30:$F$773,6,FALSE)+HLOOKUP($DL$805,'[1]Сбытовая надбавка'!$F$5:$H$6,2,FALSE),2)+'[1]Иные услуги'!$C$6+HLOOKUP($DR$804,'[1]Услуги по передаче'!$G$5:$J$7,3,FALSE))</f>
        <v>1834.87</v>
      </c>
      <c r="AN836" s="73"/>
      <c r="AO836" s="73"/>
      <c r="AP836" s="73"/>
      <c r="AQ836" s="73"/>
      <c r="AR836" s="74"/>
      <c r="AS836" s="72">
        <f>IF($A836="-","-",ROUND(VLOOKUP($A836+ROUND(LEFT(AS$807,1)/24,5),'[1]ОАО "АТС"'!$A$30:$F$773,6,FALSE)+HLOOKUP($DL$805,'[1]Сбытовая надбавка'!$F$5:$H$6,2,FALSE),2)+'[1]Иные услуги'!$C$6+HLOOKUP($DR$804,'[1]Услуги по передаче'!$G$5:$J$7,3,FALSE))</f>
        <v>1834.33</v>
      </c>
      <c r="AT836" s="73"/>
      <c r="AU836" s="73"/>
      <c r="AV836" s="73"/>
      <c r="AW836" s="73"/>
      <c r="AX836" s="74"/>
      <c r="AY836" s="72">
        <f>IF($A836="-","-",ROUND(VLOOKUP($A836+ROUND(LEFT(AY$807,1)/24,5),'[1]ОАО "АТС"'!$A$30:$F$773,6,FALSE)+HLOOKUP($DL$805,'[1]Сбытовая надбавка'!$F$5:$H$6,2,FALSE),2)+'[1]Иные услуги'!$C$6+HLOOKUP($DR$804,'[1]Услуги по передаче'!$G$5:$J$7,3,FALSE))</f>
        <v>1894.24</v>
      </c>
      <c r="AZ836" s="73"/>
      <c r="BA836" s="73"/>
      <c r="BB836" s="73"/>
      <c r="BC836" s="73"/>
      <c r="BD836" s="74"/>
      <c r="BE836" s="72">
        <f>IF($A836="-","-",ROUND(VLOOKUP($A836+ROUND(LEFT(BE$807,1)/24,5),'[1]ОАО "АТС"'!$A$30:$F$773,6,FALSE)+HLOOKUP($DL$805,'[1]Сбытовая надбавка'!$F$5:$H$6,2,FALSE),2)+'[1]Иные услуги'!$C$6+HLOOKUP($DR$804,'[1]Услуги по передаче'!$G$5:$J$7,3,FALSE))</f>
        <v>1834.58</v>
      </c>
      <c r="BF836" s="73"/>
      <c r="BG836" s="73"/>
      <c r="BH836" s="73"/>
      <c r="BI836" s="73"/>
      <c r="BJ836" s="74"/>
      <c r="BK836" s="72">
        <f>IF($A836="-","-",ROUND(VLOOKUP($A836+ROUND(LEFT(BK$807,1)/24,5),'[1]ОАО "АТС"'!$A$30:$F$773,6,FALSE)+HLOOKUP($DL$805,'[1]Сбытовая надбавка'!$F$5:$H$6,2,FALSE),2)+'[1]Иные услуги'!$C$6+HLOOKUP($DR$804,'[1]Услуги по передаче'!$G$5:$J$7,3,FALSE))</f>
        <v>1834.57</v>
      </c>
      <c r="BL836" s="73"/>
      <c r="BM836" s="73"/>
      <c r="BN836" s="73"/>
      <c r="BO836" s="73"/>
      <c r="BP836" s="74"/>
      <c r="BQ836" s="72">
        <f>IF($A836="-","-",ROUND(VLOOKUP($A836+ROUND(LEFT(BQ$807,2)/24,5),'[1]ОАО "АТС"'!$A$30:$F$773,6,FALSE)+HLOOKUP($DL$805,'[1]Сбытовая надбавка'!$F$5:$H$6,2,FALSE),2)+'[1]Иные услуги'!$C$6+HLOOKUP($DR$804,'[1]Услуги по передаче'!$G$5:$J$7,3,FALSE))</f>
        <v>1834.56</v>
      </c>
      <c r="BR836" s="73"/>
      <c r="BS836" s="73"/>
      <c r="BT836" s="73"/>
      <c r="BU836" s="73"/>
      <c r="BV836" s="74"/>
      <c r="BW836" s="72">
        <f>IF($A836="-","-",ROUND(VLOOKUP($A836+ROUND(LEFT(BW$807,2)/24,5),'[1]ОАО "АТС"'!$A$30:$F$773,6,FALSE)+HLOOKUP($DL$805,'[1]Сбытовая надбавка'!$F$5:$H$6,2,FALSE),2)+'[1]Иные услуги'!$C$6+HLOOKUP($DR$804,'[1]Услуги по передаче'!$G$5:$J$7,3,FALSE))</f>
        <v>1834.57</v>
      </c>
      <c r="BX836" s="73"/>
      <c r="BY836" s="73"/>
      <c r="BZ836" s="73"/>
      <c r="CA836" s="73"/>
      <c r="CB836" s="74"/>
      <c r="CC836" s="72">
        <f>IF($A836="-","-",ROUND(VLOOKUP($A836+ROUND(LEFT(CC$807,2)/24,5),'[1]ОАО "АТС"'!$A$30:$F$773,6,FALSE)+HLOOKUP($DL$805,'[1]Сбытовая надбавка'!$F$5:$H$6,2,FALSE),2)+'[1]Иные услуги'!$C$6+HLOOKUP($DR$804,'[1]Услуги по передаче'!$G$5:$J$7,3,FALSE))</f>
        <v>1834.55</v>
      </c>
      <c r="CD836" s="73"/>
      <c r="CE836" s="73"/>
      <c r="CF836" s="73"/>
      <c r="CG836" s="73"/>
      <c r="CH836" s="74"/>
      <c r="CI836" s="72">
        <f>IF($A836="-","-",ROUND(VLOOKUP($A836+ROUND(LEFT(CI$807,2)/24,5),'[1]ОАО "АТС"'!$A$30:$F$773,6,FALSE)+HLOOKUP($DL$805,'[1]Сбытовая надбавка'!$F$5:$H$6,2,FALSE),2)+'[1]Иные услуги'!$C$6+HLOOKUP($DR$804,'[1]Услуги по передаче'!$G$5:$J$7,3,FALSE))</f>
        <v>1834.52</v>
      </c>
      <c r="CJ836" s="73"/>
      <c r="CK836" s="73"/>
      <c r="CL836" s="73"/>
      <c r="CM836" s="73"/>
      <c r="CN836" s="74"/>
      <c r="CO836" s="72">
        <f>IF($A836="-","-",ROUND(VLOOKUP($A836+ROUND(LEFT(CO$807,2)/24,5),'[1]ОАО "АТС"'!$A$30:$F$773,6,FALSE)+HLOOKUP($DL$805,'[1]Сбытовая надбавка'!$F$5:$H$6,2,FALSE),2)+'[1]Иные услуги'!$C$6+HLOOKUP($DR$804,'[1]Услуги по передаче'!$G$5:$J$7,3,FALSE))</f>
        <v>1834.59</v>
      </c>
      <c r="CP836" s="73"/>
      <c r="CQ836" s="73"/>
      <c r="CR836" s="73"/>
      <c r="CS836" s="73"/>
      <c r="CT836" s="74"/>
      <c r="CU836" s="72">
        <f>IF($A836="-","-",ROUND(VLOOKUP($A836+ROUND(LEFT(CU$807,2)/24,5),'[1]ОАО "АТС"'!$A$30:$F$773,6,FALSE)+HLOOKUP($DL$805,'[1]Сбытовая надбавка'!$F$5:$H$6,2,FALSE),2)+'[1]Иные услуги'!$C$6+HLOOKUP($DR$804,'[1]Услуги по передаче'!$G$5:$J$7,3,FALSE))</f>
        <v>1834.74</v>
      </c>
      <c r="CV836" s="73"/>
      <c r="CW836" s="73"/>
      <c r="CX836" s="73"/>
      <c r="CY836" s="73"/>
      <c r="CZ836" s="74"/>
      <c r="DA836" s="72">
        <f>IF($A836="-","-",ROUND(VLOOKUP($A836+ROUND(LEFT(DA$807,2)/24,5),'[1]ОАО "АТС"'!$A$30:$F$773,6,FALSE)+HLOOKUP($DL$805,'[1]Сбытовая надбавка'!$F$5:$H$6,2,FALSE),2)+'[1]Иные услуги'!$C$6+HLOOKUP($DR$804,'[1]Услуги по передаче'!$G$5:$J$7,3,FALSE))</f>
        <v>1834.6799999999998</v>
      </c>
      <c r="DB836" s="73"/>
      <c r="DC836" s="73"/>
      <c r="DD836" s="73"/>
      <c r="DE836" s="73"/>
      <c r="DF836" s="74"/>
      <c r="DG836" s="72">
        <f>IF($A836="-","-",ROUND(VLOOKUP($A836+ROUND(LEFT(DG$807,2)/24,5),'[1]ОАО "АТС"'!$A$30:$F$773,6,FALSE)+HLOOKUP($DL$805,'[1]Сбытовая надбавка'!$F$5:$H$6,2,FALSE),2)+'[1]Иные услуги'!$C$6+HLOOKUP($DR$804,'[1]Услуги по передаче'!$G$5:$J$7,3,FALSE))</f>
        <v>1834.6499999999999</v>
      </c>
      <c r="DH836" s="73"/>
      <c r="DI836" s="73"/>
      <c r="DJ836" s="73"/>
      <c r="DK836" s="73"/>
      <c r="DL836" s="74"/>
      <c r="DM836" s="72">
        <f>IF($A836="-","-",ROUND(VLOOKUP($A836+ROUND(LEFT(DM$807,2)/24,5),'[1]ОАО "АТС"'!$A$30:$F$773,6,FALSE)+HLOOKUP($DL$805,'[1]Сбытовая надбавка'!$F$5:$H$6,2,FALSE),2)+'[1]Иные услуги'!$C$6+HLOOKUP($DR$804,'[1]Услуги по передаче'!$G$5:$J$7,3,FALSE))</f>
        <v>1832.53</v>
      </c>
      <c r="DN836" s="73"/>
      <c r="DO836" s="73"/>
      <c r="DP836" s="73"/>
      <c r="DQ836" s="73"/>
      <c r="DR836" s="74"/>
      <c r="DS836" s="72">
        <f>IF($A836="-","-",ROUND(VLOOKUP($A836+ROUND(LEFT(DS$807,2)/24,5),'[1]ОАО "АТС"'!$A$30:$F$773,6,FALSE)+HLOOKUP($DL$805,'[1]Сбытовая надбавка'!$F$5:$H$6,2,FALSE),2)+'[1]Иные услуги'!$C$6+HLOOKUP($DR$804,'[1]Услуги по передаче'!$G$5:$J$7,3,FALSE))</f>
        <v>1833.4599999999998</v>
      </c>
      <c r="DT836" s="73"/>
      <c r="DU836" s="73"/>
      <c r="DV836" s="73"/>
      <c r="DW836" s="73"/>
      <c r="DX836" s="74"/>
      <c r="DY836" s="72">
        <f>IF($A836="-","-",ROUND(VLOOKUP($A836+ROUND(LEFT(DY$807,2)/24,5),'[1]ОАО "АТС"'!$A$30:$F$773,6,FALSE)+HLOOKUP($DL$805,'[1]Сбытовая надбавка'!$F$5:$H$6,2,FALSE),2)+'[1]Иные услуги'!$C$6+HLOOKUP($DR$804,'[1]Услуги по передаче'!$G$5:$J$7,3,FALSE))</f>
        <v>1833.75</v>
      </c>
      <c r="DZ836" s="73"/>
      <c r="EA836" s="73"/>
      <c r="EB836" s="73"/>
      <c r="EC836" s="73"/>
      <c r="ED836" s="74"/>
      <c r="EE836" s="72">
        <f>IF($A836="-","-",ROUND(VLOOKUP($A836+ROUND(LEFT(EE$807,2)/24,5),'[1]ОАО "АТС"'!$A$30:$F$773,6,FALSE)+HLOOKUP($DL$805,'[1]Сбытовая надбавка'!$F$5:$H$6,2,FALSE),2)+'[1]Иные услуги'!$C$6+HLOOKUP($DR$804,'[1]Услуги по передаче'!$G$5:$J$7,3,FALSE))</f>
        <v>1833.82</v>
      </c>
      <c r="EF836" s="73"/>
      <c r="EG836" s="73"/>
      <c r="EH836" s="73"/>
      <c r="EI836" s="73"/>
      <c r="EJ836" s="74"/>
      <c r="EK836" s="72">
        <f>IF($A836="-","-",ROUND(VLOOKUP($A836+ROUND(LEFT(EK$807,2)/24,5),'[1]ОАО "АТС"'!$A$30:$F$773,6,FALSE)+HLOOKUP($DL$805,'[1]Сбытовая надбавка'!$F$5:$H$6,2,FALSE),2)+'[1]Иные услуги'!$C$6+HLOOKUP($DR$804,'[1]Услуги по передаче'!$G$5:$J$7,3,FALSE))</f>
        <v>1917.23</v>
      </c>
      <c r="EL836" s="73"/>
      <c r="EM836" s="73"/>
      <c r="EN836" s="73"/>
      <c r="EO836" s="73"/>
      <c r="EP836" s="74"/>
      <c r="EQ836" s="72">
        <f>IF($A836="-","-",ROUND(VLOOKUP($A836+ROUND(LEFT(EQ$807,2)/24,5),'[1]ОАО "АТС"'!$A$30:$F$773,6,FALSE)+HLOOKUP($DL$805,'[1]Сбытовая надбавка'!$F$5:$H$6,2,FALSE),2)+'[1]Иные услуги'!$C$6+HLOOKUP($DR$804,'[1]Услуги по передаче'!$G$5:$J$7,3,FALSE))</f>
        <v>1848.04</v>
      </c>
      <c r="ER836" s="73"/>
      <c r="ES836" s="73"/>
      <c r="ET836" s="73"/>
      <c r="EU836" s="73"/>
      <c r="EV836" s="74"/>
    </row>
    <row r="837" spans="1:152" s="38" customFormat="1" ht="15.75" customHeight="1" x14ac:dyDescent="0.2">
      <c r="A837" s="69">
        <f>$A$144</f>
        <v>45015</v>
      </c>
      <c r="B837" s="70"/>
      <c r="C837" s="70"/>
      <c r="D837" s="70"/>
      <c r="E837" s="70"/>
      <c r="F837" s="70"/>
      <c r="G837" s="70"/>
      <c r="H837" s="71"/>
      <c r="I837" s="72">
        <f>IF($A837="-","-",ROUND(VLOOKUP($A837+ROUND(LEFT(I$807,1)/24,5),'[1]ОАО "АТС"'!$A$30:$F$773,6,FALSE)+HLOOKUP($DL$805,'[1]Сбытовая надбавка'!$F$5:$H$6,2,FALSE),2)+'[1]Иные услуги'!$C$6+HLOOKUP($DR$804,'[1]Услуги по передаче'!$G$5:$J$7,3,FALSE))</f>
        <v>1834.6799999999998</v>
      </c>
      <c r="J837" s="73"/>
      <c r="K837" s="73"/>
      <c r="L837" s="73"/>
      <c r="M837" s="73"/>
      <c r="N837" s="74"/>
      <c r="O837" s="72">
        <f>IF($A837="-","-",ROUND(VLOOKUP($A837+ROUND(LEFT(O$807,1)/24,5),'[1]ОАО "АТС"'!$A$30:$F$773,6,FALSE)+HLOOKUP($DL$805,'[1]Сбытовая надбавка'!$F$5:$H$6,2,FALSE),2)+'[1]Иные услуги'!$C$6+HLOOKUP($DR$804,'[1]Услуги по передаче'!$G$5:$J$7,3,FALSE))</f>
        <v>1834.76</v>
      </c>
      <c r="P837" s="73"/>
      <c r="Q837" s="73"/>
      <c r="R837" s="73"/>
      <c r="S837" s="73"/>
      <c r="T837" s="74"/>
      <c r="U837" s="72">
        <f>IF($A837="-","-",ROUND(VLOOKUP($A837+ROUND(LEFT(U$807,1)/24,5),'[1]ОАО "АТС"'!$A$30:$F$773,6,FALSE)+HLOOKUP($DL$805,'[1]Сбытовая надбавка'!$F$5:$H$6,2,FALSE),2)+'[1]Иные услуги'!$C$6+HLOOKUP($DR$804,'[1]Услуги по передаче'!$G$5:$J$7,3,FALSE))</f>
        <v>1834.84</v>
      </c>
      <c r="V837" s="73"/>
      <c r="W837" s="73"/>
      <c r="X837" s="73"/>
      <c r="Y837" s="73"/>
      <c r="Z837" s="74"/>
      <c r="AA837" s="72">
        <f>IF($A837="-","-",ROUND(VLOOKUP($A837+ROUND(LEFT(AA$807,1)/24,5),'[1]ОАО "АТС"'!$A$30:$F$773,6,FALSE)+HLOOKUP($DL$805,'[1]Сбытовая надбавка'!$F$5:$H$6,2,FALSE),2)+'[1]Иные услуги'!$C$6+HLOOKUP($DR$804,'[1]Услуги по передаче'!$G$5:$J$7,3,FALSE))</f>
        <v>1834.78</v>
      </c>
      <c r="AB837" s="73"/>
      <c r="AC837" s="73"/>
      <c r="AD837" s="73"/>
      <c r="AE837" s="73"/>
      <c r="AF837" s="74"/>
      <c r="AG837" s="72">
        <f>IF($A837="-","-",ROUND(VLOOKUP($A837+ROUND(LEFT(AG$807,1)/24,5),'[1]ОАО "АТС"'!$A$30:$F$773,6,FALSE)+HLOOKUP($DL$805,'[1]Сбытовая надбавка'!$F$5:$H$6,2,FALSE),2)+'[1]Иные услуги'!$C$6+HLOOKUP($DR$804,'[1]Услуги по передаче'!$G$5:$J$7,3,FALSE))</f>
        <v>1834.8999999999999</v>
      </c>
      <c r="AH837" s="73"/>
      <c r="AI837" s="73"/>
      <c r="AJ837" s="73"/>
      <c r="AK837" s="73"/>
      <c r="AL837" s="74"/>
      <c r="AM837" s="72">
        <f>IF($A837="-","-",ROUND(VLOOKUP($A837+ROUND(LEFT(AM$807,1)/24,5),'[1]ОАО "АТС"'!$A$30:$F$773,6,FALSE)+HLOOKUP($DL$805,'[1]Сбытовая надбавка'!$F$5:$H$6,2,FALSE),2)+'[1]Иные услуги'!$C$6+HLOOKUP($DR$804,'[1]Услуги по передаче'!$G$5:$J$7,3,FALSE))</f>
        <v>1834.9399999999998</v>
      </c>
      <c r="AN837" s="73"/>
      <c r="AO837" s="73"/>
      <c r="AP837" s="73"/>
      <c r="AQ837" s="73"/>
      <c r="AR837" s="74"/>
      <c r="AS837" s="72">
        <f>IF($A837="-","-",ROUND(VLOOKUP($A837+ROUND(LEFT(AS$807,1)/24,5),'[1]ОАО "АТС"'!$A$30:$F$773,6,FALSE)+HLOOKUP($DL$805,'[1]Сбытовая надбавка'!$F$5:$H$6,2,FALSE),2)+'[1]Иные услуги'!$C$6+HLOOKUP($DR$804,'[1]Услуги по передаче'!$G$5:$J$7,3,FALSE))</f>
        <v>1834.52</v>
      </c>
      <c r="AT837" s="73"/>
      <c r="AU837" s="73"/>
      <c r="AV837" s="73"/>
      <c r="AW837" s="73"/>
      <c r="AX837" s="74"/>
      <c r="AY837" s="72">
        <f>IF($A837="-","-",ROUND(VLOOKUP($A837+ROUND(LEFT(AY$807,1)/24,5),'[1]ОАО "АТС"'!$A$30:$F$773,6,FALSE)+HLOOKUP($DL$805,'[1]Сбытовая надбавка'!$F$5:$H$6,2,FALSE),2)+'[1]Иные услуги'!$C$6+HLOOKUP($DR$804,'[1]Услуги по передаче'!$G$5:$J$7,3,FALSE))</f>
        <v>1882.1499999999999</v>
      </c>
      <c r="AZ837" s="73"/>
      <c r="BA837" s="73"/>
      <c r="BB837" s="73"/>
      <c r="BC837" s="73"/>
      <c r="BD837" s="74"/>
      <c r="BE837" s="72">
        <f>IF($A837="-","-",ROUND(VLOOKUP($A837+ROUND(LEFT(BE$807,1)/24,5),'[1]ОАО "АТС"'!$A$30:$F$773,6,FALSE)+HLOOKUP($DL$805,'[1]Сбытовая надбавка'!$F$5:$H$6,2,FALSE),2)+'[1]Иные услуги'!$C$6+HLOOKUP($DR$804,'[1]Услуги по передаче'!$G$5:$J$7,3,FALSE))</f>
        <v>1834.75</v>
      </c>
      <c r="BF837" s="73"/>
      <c r="BG837" s="73"/>
      <c r="BH837" s="73"/>
      <c r="BI837" s="73"/>
      <c r="BJ837" s="74"/>
      <c r="BK837" s="72">
        <f>IF($A837="-","-",ROUND(VLOOKUP($A837+ROUND(LEFT(BK$807,1)/24,5),'[1]ОАО "АТС"'!$A$30:$F$773,6,FALSE)+HLOOKUP($DL$805,'[1]Сбытовая надбавка'!$F$5:$H$6,2,FALSE),2)+'[1]Иные услуги'!$C$6+HLOOKUP($DR$804,'[1]Услуги по передаче'!$G$5:$J$7,3,FALSE))</f>
        <v>1874.3</v>
      </c>
      <c r="BL837" s="73"/>
      <c r="BM837" s="73"/>
      <c r="BN837" s="73"/>
      <c r="BO837" s="73"/>
      <c r="BP837" s="74"/>
      <c r="BQ837" s="72">
        <f>IF($A837="-","-",ROUND(VLOOKUP($A837+ROUND(LEFT(BQ$807,2)/24,5),'[1]ОАО "АТС"'!$A$30:$F$773,6,FALSE)+HLOOKUP($DL$805,'[1]Сбытовая надбавка'!$F$5:$H$6,2,FALSE),2)+'[1]Иные услуги'!$C$6+HLOOKUP($DR$804,'[1]Услуги по передаче'!$G$5:$J$7,3,FALSE))</f>
        <v>1891.52</v>
      </c>
      <c r="BR837" s="73"/>
      <c r="BS837" s="73"/>
      <c r="BT837" s="73"/>
      <c r="BU837" s="73"/>
      <c r="BV837" s="74"/>
      <c r="BW837" s="72">
        <f>IF($A837="-","-",ROUND(VLOOKUP($A837+ROUND(LEFT(BW$807,2)/24,5),'[1]ОАО "АТС"'!$A$30:$F$773,6,FALSE)+HLOOKUP($DL$805,'[1]Сбытовая надбавка'!$F$5:$H$6,2,FALSE),2)+'[1]Иные услуги'!$C$6+HLOOKUP($DR$804,'[1]Услуги по передаче'!$G$5:$J$7,3,FALSE))</f>
        <v>1880.98</v>
      </c>
      <c r="BX837" s="73"/>
      <c r="BY837" s="73"/>
      <c r="BZ837" s="73"/>
      <c r="CA837" s="73"/>
      <c r="CB837" s="74"/>
      <c r="CC837" s="72">
        <f>IF($A837="-","-",ROUND(VLOOKUP($A837+ROUND(LEFT(CC$807,2)/24,5),'[1]ОАО "АТС"'!$A$30:$F$773,6,FALSE)+HLOOKUP($DL$805,'[1]Сбытовая надбавка'!$F$5:$H$6,2,FALSE),2)+'[1]Иные услуги'!$C$6+HLOOKUP($DR$804,'[1]Услуги по передаче'!$G$5:$J$7,3,FALSE))</f>
        <v>1853.83</v>
      </c>
      <c r="CD837" s="73"/>
      <c r="CE837" s="73"/>
      <c r="CF837" s="73"/>
      <c r="CG837" s="73"/>
      <c r="CH837" s="74"/>
      <c r="CI837" s="72">
        <f>IF($A837="-","-",ROUND(VLOOKUP($A837+ROUND(LEFT(CI$807,2)/24,5),'[1]ОАО "АТС"'!$A$30:$F$773,6,FALSE)+HLOOKUP($DL$805,'[1]Сбытовая надбавка'!$F$5:$H$6,2,FALSE),2)+'[1]Иные услуги'!$C$6+HLOOKUP($DR$804,'[1]Услуги по передаче'!$G$5:$J$7,3,FALSE))</f>
        <v>1858.8</v>
      </c>
      <c r="CJ837" s="73"/>
      <c r="CK837" s="73"/>
      <c r="CL837" s="73"/>
      <c r="CM837" s="73"/>
      <c r="CN837" s="74"/>
      <c r="CO837" s="72">
        <f>IF($A837="-","-",ROUND(VLOOKUP($A837+ROUND(LEFT(CO$807,2)/24,5),'[1]ОАО "АТС"'!$A$30:$F$773,6,FALSE)+HLOOKUP($DL$805,'[1]Сбытовая надбавка'!$F$5:$H$6,2,FALSE),2)+'[1]Иные услуги'!$C$6+HLOOKUP($DR$804,'[1]Услуги по передаче'!$G$5:$J$7,3,FALSE))</f>
        <v>1860.6399999999999</v>
      </c>
      <c r="CP837" s="73"/>
      <c r="CQ837" s="73"/>
      <c r="CR837" s="73"/>
      <c r="CS837" s="73"/>
      <c r="CT837" s="74"/>
      <c r="CU837" s="72">
        <f>IF($A837="-","-",ROUND(VLOOKUP($A837+ROUND(LEFT(CU$807,2)/24,5),'[1]ОАО "АТС"'!$A$30:$F$773,6,FALSE)+HLOOKUP($DL$805,'[1]Сбытовая надбавка'!$F$5:$H$6,2,FALSE),2)+'[1]Иные услуги'!$C$6+HLOOKUP($DR$804,'[1]Услуги по передаче'!$G$5:$J$7,3,FALSE))</f>
        <v>1857.56</v>
      </c>
      <c r="CV837" s="73"/>
      <c r="CW837" s="73"/>
      <c r="CX837" s="73"/>
      <c r="CY837" s="73"/>
      <c r="CZ837" s="74"/>
      <c r="DA837" s="72">
        <f>IF($A837="-","-",ROUND(VLOOKUP($A837+ROUND(LEFT(DA$807,2)/24,5),'[1]ОАО "АТС"'!$A$30:$F$773,6,FALSE)+HLOOKUP($DL$805,'[1]Сбытовая надбавка'!$F$5:$H$6,2,FALSE),2)+'[1]Иные услуги'!$C$6+HLOOKUP($DR$804,'[1]Услуги по передаче'!$G$5:$J$7,3,FALSE))</f>
        <v>1842.98</v>
      </c>
      <c r="DB837" s="73"/>
      <c r="DC837" s="73"/>
      <c r="DD837" s="73"/>
      <c r="DE837" s="73"/>
      <c r="DF837" s="74"/>
      <c r="DG837" s="72">
        <f>IF($A837="-","-",ROUND(VLOOKUP($A837+ROUND(LEFT(DG$807,2)/24,5),'[1]ОАО "АТС"'!$A$30:$F$773,6,FALSE)+HLOOKUP($DL$805,'[1]Сбытовая надбавка'!$F$5:$H$6,2,FALSE),2)+'[1]Иные услуги'!$C$6+HLOOKUP($DR$804,'[1]Услуги по передаче'!$G$5:$J$7,3,FALSE))</f>
        <v>1849.6599999999999</v>
      </c>
      <c r="DH837" s="73"/>
      <c r="DI837" s="73"/>
      <c r="DJ837" s="73"/>
      <c r="DK837" s="73"/>
      <c r="DL837" s="74"/>
      <c r="DM837" s="72">
        <f>IF($A837="-","-",ROUND(VLOOKUP($A837+ROUND(LEFT(DM$807,2)/24,5),'[1]ОАО "АТС"'!$A$30:$F$773,6,FALSE)+HLOOKUP($DL$805,'[1]Сбытовая надбавка'!$F$5:$H$6,2,FALSE),2)+'[1]Иные услуги'!$C$6+HLOOKUP($DR$804,'[1]Услуги по передаче'!$G$5:$J$7,3,FALSE))</f>
        <v>1880.1899999999998</v>
      </c>
      <c r="DN837" s="73"/>
      <c r="DO837" s="73"/>
      <c r="DP837" s="73"/>
      <c r="DQ837" s="73"/>
      <c r="DR837" s="74"/>
      <c r="DS837" s="72">
        <f>IF($A837="-","-",ROUND(VLOOKUP($A837+ROUND(LEFT(DS$807,2)/24,5),'[1]ОАО "АТС"'!$A$30:$F$773,6,FALSE)+HLOOKUP($DL$805,'[1]Сбытовая надбавка'!$F$5:$H$6,2,FALSE),2)+'[1]Иные услуги'!$C$6+HLOOKUP($DR$804,'[1]Услуги по передаче'!$G$5:$J$7,3,FALSE))</f>
        <v>1885.1899999999998</v>
      </c>
      <c r="DT837" s="73"/>
      <c r="DU837" s="73"/>
      <c r="DV837" s="73"/>
      <c r="DW837" s="73"/>
      <c r="DX837" s="74"/>
      <c r="DY837" s="72">
        <f>IF($A837="-","-",ROUND(VLOOKUP($A837+ROUND(LEFT(DY$807,2)/24,5),'[1]ОАО "АТС"'!$A$30:$F$773,6,FALSE)+HLOOKUP($DL$805,'[1]Сбытовая надбавка'!$F$5:$H$6,2,FALSE),2)+'[1]Иные услуги'!$C$6+HLOOKUP($DR$804,'[1]Услуги по передаче'!$G$5:$J$7,3,FALSE))</f>
        <v>1838.99</v>
      </c>
      <c r="DZ837" s="73"/>
      <c r="EA837" s="73"/>
      <c r="EB837" s="73"/>
      <c r="EC837" s="73"/>
      <c r="ED837" s="74"/>
      <c r="EE837" s="72">
        <f>IF($A837="-","-",ROUND(VLOOKUP($A837+ROUND(LEFT(EE$807,2)/24,5),'[1]ОАО "АТС"'!$A$30:$F$773,6,FALSE)+HLOOKUP($DL$805,'[1]Сбытовая надбавка'!$F$5:$H$6,2,FALSE),2)+'[1]Иные услуги'!$C$6+HLOOKUP($DR$804,'[1]Услуги по передаче'!$G$5:$J$7,3,FALSE))</f>
        <v>1833.9099999999999</v>
      </c>
      <c r="EF837" s="73"/>
      <c r="EG837" s="73"/>
      <c r="EH837" s="73"/>
      <c r="EI837" s="73"/>
      <c r="EJ837" s="74"/>
      <c r="EK837" s="72">
        <f>IF($A837="-","-",ROUND(VLOOKUP($A837+ROUND(LEFT(EK$807,2)/24,5),'[1]ОАО "АТС"'!$A$30:$F$773,6,FALSE)+HLOOKUP($DL$805,'[1]Сбытовая надбавка'!$F$5:$H$6,2,FALSE),2)+'[1]Иные услуги'!$C$6+HLOOKUP($DR$804,'[1]Услуги по передаче'!$G$5:$J$7,3,FALSE))</f>
        <v>1920.8899999999999</v>
      </c>
      <c r="EL837" s="73"/>
      <c r="EM837" s="73"/>
      <c r="EN837" s="73"/>
      <c r="EO837" s="73"/>
      <c r="EP837" s="74"/>
      <c r="EQ837" s="72">
        <f>IF($A837="-","-",ROUND(VLOOKUP($A837+ROUND(LEFT(EQ$807,2)/24,5),'[1]ОАО "АТС"'!$A$30:$F$773,6,FALSE)+HLOOKUP($DL$805,'[1]Сбытовая надбавка'!$F$5:$H$6,2,FALSE),2)+'[1]Иные услуги'!$C$6+HLOOKUP($DR$804,'[1]Услуги по передаче'!$G$5:$J$7,3,FALSE))</f>
        <v>1845.57</v>
      </c>
      <c r="ER837" s="73"/>
      <c r="ES837" s="73"/>
      <c r="ET837" s="73"/>
      <c r="EU837" s="73"/>
      <c r="EV837" s="74"/>
    </row>
    <row r="838" spans="1:152" s="38" customFormat="1" ht="15.75" customHeight="1" x14ac:dyDescent="0.2">
      <c r="A838" s="69">
        <f>$A$145</f>
        <v>45016</v>
      </c>
      <c r="B838" s="70"/>
      <c r="C838" s="70"/>
      <c r="D838" s="70"/>
      <c r="E838" s="70"/>
      <c r="F838" s="70"/>
      <c r="G838" s="70"/>
      <c r="H838" s="71"/>
      <c r="I838" s="72">
        <f>IF($A838="-","-",ROUND(VLOOKUP($A838+ROUND(LEFT(I$807,1)/24,5),'[1]ОАО "АТС"'!$A$30:$F$773,6,FALSE)+HLOOKUP($DL$805,'[1]Сбытовая надбавка'!$F$5:$H$6,2,FALSE),2)+'[1]Иные услуги'!$C$6+HLOOKUP($DR$804,'[1]Услуги по передаче'!$G$5:$J$7,3,FALSE))</f>
        <v>1834.6599999999999</v>
      </c>
      <c r="J838" s="73"/>
      <c r="K838" s="73"/>
      <c r="L838" s="73"/>
      <c r="M838" s="73"/>
      <c r="N838" s="74"/>
      <c r="O838" s="72">
        <f>IF($A838="-","-",ROUND(VLOOKUP($A838+ROUND(LEFT(O$807,1)/24,5),'[1]ОАО "АТС"'!$A$30:$F$773,6,FALSE)+HLOOKUP($DL$805,'[1]Сбытовая надбавка'!$F$5:$H$6,2,FALSE),2)+'[1]Иные услуги'!$C$6+HLOOKUP($DR$804,'[1]Услуги по передаче'!$G$5:$J$7,3,FALSE))</f>
        <v>1834.6899999999998</v>
      </c>
      <c r="P838" s="73"/>
      <c r="Q838" s="73"/>
      <c r="R838" s="73"/>
      <c r="S838" s="73"/>
      <c r="T838" s="74"/>
      <c r="U838" s="72">
        <f>IF($A838="-","-",ROUND(VLOOKUP($A838+ROUND(LEFT(U$807,1)/24,5),'[1]ОАО "АТС"'!$A$30:$F$773,6,FALSE)+HLOOKUP($DL$805,'[1]Сбытовая надбавка'!$F$5:$H$6,2,FALSE),2)+'[1]Иные услуги'!$C$6+HLOOKUP($DR$804,'[1]Услуги по передаче'!$G$5:$J$7,3,FALSE))</f>
        <v>1834.74</v>
      </c>
      <c r="V838" s="73"/>
      <c r="W838" s="73"/>
      <c r="X838" s="73"/>
      <c r="Y838" s="73"/>
      <c r="Z838" s="74"/>
      <c r="AA838" s="72">
        <f>IF($A838="-","-",ROUND(VLOOKUP($A838+ROUND(LEFT(AA$807,1)/24,5),'[1]ОАО "АТС"'!$A$30:$F$773,6,FALSE)+HLOOKUP($DL$805,'[1]Сбытовая надбавка'!$F$5:$H$6,2,FALSE),2)+'[1]Иные услуги'!$C$6+HLOOKUP($DR$804,'[1]Услуги по передаче'!$G$5:$J$7,3,FALSE))</f>
        <v>1834.6799999999998</v>
      </c>
      <c r="AB838" s="73"/>
      <c r="AC838" s="73"/>
      <c r="AD838" s="73"/>
      <c r="AE838" s="73"/>
      <c r="AF838" s="74"/>
      <c r="AG838" s="72">
        <f>IF($A838="-","-",ROUND(VLOOKUP($A838+ROUND(LEFT(AG$807,1)/24,5),'[1]ОАО "АТС"'!$A$30:$F$773,6,FALSE)+HLOOKUP($DL$805,'[1]Сбытовая надбавка'!$F$5:$H$6,2,FALSE),2)+'[1]Иные услуги'!$C$6+HLOOKUP($DR$804,'[1]Услуги по передаче'!$G$5:$J$7,3,FALSE))</f>
        <v>1834.76</v>
      </c>
      <c r="AH838" s="73"/>
      <c r="AI838" s="73"/>
      <c r="AJ838" s="73"/>
      <c r="AK838" s="73"/>
      <c r="AL838" s="74"/>
      <c r="AM838" s="72">
        <f>IF($A838="-","-",ROUND(VLOOKUP($A838+ROUND(LEFT(AM$807,1)/24,5),'[1]ОАО "АТС"'!$A$30:$F$773,6,FALSE)+HLOOKUP($DL$805,'[1]Сбытовая надбавка'!$F$5:$H$6,2,FALSE),2)+'[1]Иные услуги'!$C$6+HLOOKUP($DR$804,'[1]Услуги по передаче'!$G$5:$J$7,3,FALSE))</f>
        <v>1834.82</v>
      </c>
      <c r="AN838" s="73"/>
      <c r="AO838" s="73"/>
      <c r="AP838" s="73"/>
      <c r="AQ838" s="73"/>
      <c r="AR838" s="74"/>
      <c r="AS838" s="72">
        <f>IF($A838="-","-",ROUND(VLOOKUP($A838+ROUND(LEFT(AS$807,1)/24,5),'[1]ОАО "АТС"'!$A$30:$F$773,6,FALSE)+HLOOKUP($DL$805,'[1]Сбытовая надбавка'!$F$5:$H$6,2,FALSE),2)+'[1]Иные услуги'!$C$6+HLOOKUP($DR$804,'[1]Услуги по передаче'!$G$5:$J$7,3,FALSE))</f>
        <v>1834.29</v>
      </c>
      <c r="AT838" s="73"/>
      <c r="AU838" s="73"/>
      <c r="AV838" s="73"/>
      <c r="AW838" s="73"/>
      <c r="AX838" s="74"/>
      <c r="AY838" s="72">
        <f>IF($A838="-","-",ROUND(VLOOKUP($A838+ROUND(LEFT(AY$807,1)/24,5),'[1]ОАО "АТС"'!$A$30:$F$773,6,FALSE)+HLOOKUP($DL$805,'[1]Сбытовая надбавка'!$F$5:$H$6,2,FALSE),2)+'[1]Иные услуги'!$C$6+HLOOKUP($DR$804,'[1]Услуги по передаче'!$G$5:$J$7,3,FALSE))</f>
        <v>1878.7099999999998</v>
      </c>
      <c r="AZ838" s="73"/>
      <c r="BA838" s="73"/>
      <c r="BB838" s="73"/>
      <c r="BC838" s="73"/>
      <c r="BD838" s="74"/>
      <c r="BE838" s="72">
        <f>IF($A838="-","-",ROUND(VLOOKUP($A838+ROUND(LEFT(BE$807,1)/24,5),'[1]ОАО "АТС"'!$A$30:$F$773,6,FALSE)+HLOOKUP($DL$805,'[1]Сбытовая надбавка'!$F$5:$H$6,2,FALSE),2)+'[1]Иные услуги'!$C$6+HLOOKUP($DR$804,'[1]Услуги по передаче'!$G$5:$J$7,3,FALSE))</f>
        <v>1834.61</v>
      </c>
      <c r="BF838" s="73"/>
      <c r="BG838" s="73"/>
      <c r="BH838" s="73"/>
      <c r="BI838" s="73"/>
      <c r="BJ838" s="74"/>
      <c r="BK838" s="72">
        <f>IF($A838="-","-",ROUND(VLOOKUP($A838+ROUND(LEFT(BK$807,1)/24,5),'[1]ОАО "АТС"'!$A$30:$F$773,6,FALSE)+HLOOKUP($DL$805,'[1]Сбытовая надбавка'!$F$5:$H$6,2,FALSE),2)+'[1]Иные услуги'!$C$6+HLOOKUP($DR$804,'[1]Услуги по передаче'!$G$5:$J$7,3,FALSE))</f>
        <v>1892.4299999999998</v>
      </c>
      <c r="BL838" s="73"/>
      <c r="BM838" s="73"/>
      <c r="BN838" s="73"/>
      <c r="BO838" s="73"/>
      <c r="BP838" s="74"/>
      <c r="BQ838" s="72">
        <f>IF($A838="-","-",ROUND(VLOOKUP($A838+ROUND(LEFT(BQ$807,2)/24,5),'[1]ОАО "АТС"'!$A$30:$F$773,6,FALSE)+HLOOKUP($DL$805,'[1]Сбытовая надбавка'!$F$5:$H$6,2,FALSE),2)+'[1]Иные услуги'!$C$6+HLOOKUP($DR$804,'[1]Услуги по передаче'!$G$5:$J$7,3,FALSE))</f>
        <v>1908.78</v>
      </c>
      <c r="BR838" s="73"/>
      <c r="BS838" s="73"/>
      <c r="BT838" s="73"/>
      <c r="BU838" s="73"/>
      <c r="BV838" s="74"/>
      <c r="BW838" s="72">
        <f>IF($A838="-","-",ROUND(VLOOKUP($A838+ROUND(LEFT(BW$807,2)/24,5),'[1]ОАО "АТС"'!$A$30:$F$773,6,FALSE)+HLOOKUP($DL$805,'[1]Сбытовая надбавка'!$F$5:$H$6,2,FALSE),2)+'[1]Иные услуги'!$C$6+HLOOKUP($DR$804,'[1]Услуги по передаче'!$G$5:$J$7,3,FALSE))</f>
        <v>1913.99</v>
      </c>
      <c r="BX838" s="73"/>
      <c r="BY838" s="73"/>
      <c r="BZ838" s="73"/>
      <c r="CA838" s="73"/>
      <c r="CB838" s="74"/>
      <c r="CC838" s="72">
        <f>IF($A838="-","-",ROUND(VLOOKUP($A838+ROUND(LEFT(CC$807,2)/24,5),'[1]ОАО "АТС"'!$A$30:$F$773,6,FALSE)+HLOOKUP($DL$805,'[1]Сбытовая надбавка'!$F$5:$H$6,2,FALSE),2)+'[1]Иные услуги'!$C$6+HLOOKUP($DR$804,'[1]Услуги по передаче'!$G$5:$J$7,3,FALSE))</f>
        <v>1891.77</v>
      </c>
      <c r="CD838" s="73"/>
      <c r="CE838" s="73"/>
      <c r="CF838" s="73"/>
      <c r="CG838" s="73"/>
      <c r="CH838" s="74"/>
      <c r="CI838" s="72">
        <f>IF($A838="-","-",ROUND(VLOOKUP($A838+ROUND(LEFT(CI$807,2)/24,5),'[1]ОАО "АТС"'!$A$30:$F$773,6,FALSE)+HLOOKUP($DL$805,'[1]Сбытовая надбавка'!$F$5:$H$6,2,FALSE),2)+'[1]Иные услуги'!$C$6+HLOOKUP($DR$804,'[1]Услуги по передаче'!$G$5:$J$7,3,FALSE))</f>
        <v>1886.37</v>
      </c>
      <c r="CJ838" s="73"/>
      <c r="CK838" s="73"/>
      <c r="CL838" s="73"/>
      <c r="CM838" s="73"/>
      <c r="CN838" s="74"/>
      <c r="CO838" s="72">
        <f>IF($A838="-","-",ROUND(VLOOKUP($A838+ROUND(LEFT(CO$807,2)/24,5),'[1]ОАО "АТС"'!$A$30:$F$773,6,FALSE)+HLOOKUP($DL$805,'[1]Сбытовая надбавка'!$F$5:$H$6,2,FALSE),2)+'[1]Иные услуги'!$C$6+HLOOKUP($DR$804,'[1]Услуги по передаче'!$G$5:$J$7,3,FALSE))</f>
        <v>1886.3799999999999</v>
      </c>
      <c r="CP838" s="73"/>
      <c r="CQ838" s="73"/>
      <c r="CR838" s="73"/>
      <c r="CS838" s="73"/>
      <c r="CT838" s="74"/>
      <c r="CU838" s="72">
        <f>IF($A838="-","-",ROUND(VLOOKUP($A838+ROUND(LEFT(CU$807,2)/24,5),'[1]ОАО "АТС"'!$A$30:$F$773,6,FALSE)+HLOOKUP($DL$805,'[1]Сбытовая надбавка'!$F$5:$H$6,2,FALSE),2)+'[1]Иные услуги'!$C$6+HLOOKUP($DR$804,'[1]Услуги по передаче'!$G$5:$J$7,3,FALSE))</f>
        <v>1878.9699999999998</v>
      </c>
      <c r="CV838" s="73"/>
      <c r="CW838" s="73"/>
      <c r="CX838" s="73"/>
      <c r="CY838" s="73"/>
      <c r="CZ838" s="74"/>
      <c r="DA838" s="72">
        <f>IF($A838="-","-",ROUND(VLOOKUP($A838+ROUND(LEFT(DA$807,2)/24,5),'[1]ОАО "АТС"'!$A$30:$F$773,6,FALSE)+HLOOKUP($DL$805,'[1]Сбытовая надбавка'!$F$5:$H$6,2,FALSE),2)+'[1]Иные услуги'!$C$6+HLOOKUP($DR$804,'[1]Услуги по передаче'!$G$5:$J$7,3,FALSE))</f>
        <v>1864.59</v>
      </c>
      <c r="DB838" s="73"/>
      <c r="DC838" s="73"/>
      <c r="DD838" s="73"/>
      <c r="DE838" s="73"/>
      <c r="DF838" s="74"/>
      <c r="DG838" s="72">
        <f>IF($A838="-","-",ROUND(VLOOKUP($A838+ROUND(LEFT(DG$807,2)/24,5),'[1]ОАО "АТС"'!$A$30:$F$773,6,FALSE)+HLOOKUP($DL$805,'[1]Сбытовая надбавка'!$F$5:$H$6,2,FALSE),2)+'[1]Иные услуги'!$C$6+HLOOKUP($DR$804,'[1]Услуги по передаче'!$G$5:$J$7,3,FALSE))</f>
        <v>1867.1599999999999</v>
      </c>
      <c r="DH838" s="73"/>
      <c r="DI838" s="73"/>
      <c r="DJ838" s="73"/>
      <c r="DK838" s="73"/>
      <c r="DL838" s="74"/>
      <c r="DM838" s="72">
        <f>IF($A838="-","-",ROUND(VLOOKUP($A838+ROUND(LEFT(DM$807,2)/24,5),'[1]ОАО "АТС"'!$A$30:$F$773,6,FALSE)+HLOOKUP($DL$805,'[1]Сбытовая надбавка'!$F$5:$H$6,2,FALSE),2)+'[1]Иные услуги'!$C$6+HLOOKUP($DR$804,'[1]Услуги по передаче'!$G$5:$J$7,3,FALSE))</f>
        <v>1896.23</v>
      </c>
      <c r="DN838" s="73"/>
      <c r="DO838" s="73"/>
      <c r="DP838" s="73"/>
      <c r="DQ838" s="73"/>
      <c r="DR838" s="74"/>
      <c r="DS838" s="72">
        <f>IF($A838="-","-",ROUND(VLOOKUP($A838+ROUND(LEFT(DS$807,2)/24,5),'[1]ОАО "АТС"'!$A$30:$F$773,6,FALSE)+HLOOKUP($DL$805,'[1]Сбытовая надбавка'!$F$5:$H$6,2,FALSE),2)+'[1]Иные услуги'!$C$6+HLOOKUP($DR$804,'[1]Услуги по передаче'!$G$5:$J$7,3,FALSE))</f>
        <v>1903.35</v>
      </c>
      <c r="DT838" s="73"/>
      <c r="DU838" s="73"/>
      <c r="DV838" s="73"/>
      <c r="DW838" s="73"/>
      <c r="DX838" s="74"/>
      <c r="DY838" s="72">
        <f>IF($A838="-","-",ROUND(VLOOKUP($A838+ROUND(LEFT(DY$807,2)/24,5),'[1]ОАО "АТС"'!$A$30:$F$773,6,FALSE)+HLOOKUP($DL$805,'[1]Сбытовая надбавка'!$F$5:$H$6,2,FALSE),2)+'[1]Иные услуги'!$C$6+HLOOKUP($DR$804,'[1]Услуги по передаче'!$G$5:$J$7,3,FALSE))</f>
        <v>1839.26</v>
      </c>
      <c r="DZ838" s="73"/>
      <c r="EA838" s="73"/>
      <c r="EB838" s="73"/>
      <c r="EC838" s="73"/>
      <c r="ED838" s="74"/>
      <c r="EE838" s="72">
        <f>IF($A838="-","-",ROUND(VLOOKUP($A838+ROUND(LEFT(EE$807,2)/24,5),'[1]ОАО "АТС"'!$A$30:$F$773,6,FALSE)+HLOOKUP($DL$805,'[1]Сбытовая надбавка'!$F$5:$H$6,2,FALSE),2)+'[1]Иные услуги'!$C$6+HLOOKUP($DR$804,'[1]Услуги по передаче'!$G$5:$J$7,3,FALSE))</f>
        <v>1833.6999999999998</v>
      </c>
      <c r="EF838" s="73"/>
      <c r="EG838" s="73"/>
      <c r="EH838" s="73"/>
      <c r="EI838" s="73"/>
      <c r="EJ838" s="74"/>
      <c r="EK838" s="72">
        <f>IF($A838="-","-",ROUND(VLOOKUP($A838+ROUND(LEFT(EK$807,2)/24,5),'[1]ОАО "АТС"'!$A$30:$F$773,6,FALSE)+HLOOKUP($DL$805,'[1]Сбытовая надбавка'!$F$5:$H$6,2,FALSE),2)+'[1]Иные услуги'!$C$6+HLOOKUP($DR$804,'[1]Услуги по передаче'!$G$5:$J$7,3,FALSE))</f>
        <v>1964.6699999999998</v>
      </c>
      <c r="EL838" s="73"/>
      <c r="EM838" s="73"/>
      <c r="EN838" s="73"/>
      <c r="EO838" s="73"/>
      <c r="EP838" s="74"/>
      <c r="EQ838" s="72">
        <f>IF($A838="-","-",ROUND(VLOOKUP($A838+ROUND(LEFT(EQ$807,2)/24,5),'[1]ОАО "АТС"'!$A$30:$F$773,6,FALSE)+HLOOKUP($DL$805,'[1]Сбытовая надбавка'!$F$5:$H$6,2,FALSE),2)+'[1]Иные услуги'!$C$6+HLOOKUP($DR$804,'[1]Услуги по передаче'!$G$5:$J$7,3,FALSE))</f>
        <v>1872.23</v>
      </c>
      <c r="ER838" s="73"/>
      <c r="ES838" s="73"/>
      <c r="ET838" s="73"/>
      <c r="EU838" s="73"/>
      <c r="EV838" s="74"/>
    </row>
    <row r="839" spans="1:152" s="38" customFormat="1" ht="15.75" customHeight="1" x14ac:dyDescent="0.2">
      <c r="A839" s="75"/>
      <c r="B839" s="75"/>
      <c r="C839" s="75"/>
      <c r="D839" s="75"/>
      <c r="E839" s="75"/>
      <c r="F839" s="75"/>
      <c r="G839" s="75"/>
      <c r="H839" s="75"/>
      <c r="I839" s="76"/>
      <c r="J839" s="76"/>
      <c r="K839" s="76"/>
      <c r="L839" s="76"/>
      <c r="M839" s="76"/>
      <c r="N839" s="76"/>
      <c r="O839" s="76"/>
      <c r="P839" s="76"/>
      <c r="Q839" s="76"/>
      <c r="R839" s="76"/>
      <c r="S839" s="76"/>
      <c r="T839" s="76"/>
      <c r="U839" s="76"/>
      <c r="V839" s="76"/>
      <c r="W839" s="76"/>
      <c r="X839" s="76"/>
      <c r="Y839" s="76"/>
      <c r="Z839" s="76"/>
      <c r="AA839" s="76"/>
      <c r="AB839" s="76"/>
      <c r="AC839" s="76"/>
      <c r="AD839" s="76"/>
      <c r="AE839" s="76"/>
      <c r="AF839" s="76"/>
      <c r="AG839" s="76"/>
      <c r="AH839" s="76"/>
      <c r="AI839" s="76"/>
      <c r="AJ839" s="76"/>
      <c r="AK839" s="76"/>
      <c r="AL839" s="76"/>
      <c r="AM839" s="76"/>
      <c r="AN839" s="76"/>
      <c r="AO839" s="76"/>
      <c r="AP839" s="76"/>
      <c r="AQ839" s="76"/>
      <c r="AR839" s="76"/>
      <c r="AS839" s="76"/>
      <c r="AT839" s="76"/>
      <c r="AU839" s="76"/>
      <c r="AV839" s="76"/>
      <c r="AW839" s="76"/>
      <c r="AX839" s="76"/>
      <c r="AY839" s="76"/>
      <c r="AZ839" s="76"/>
      <c r="BA839" s="76"/>
      <c r="BB839" s="76"/>
      <c r="BC839" s="76"/>
      <c r="BD839" s="76"/>
      <c r="BE839" s="76"/>
      <c r="BF839" s="76"/>
      <c r="BG839" s="76"/>
      <c r="BH839" s="76"/>
      <c r="BI839" s="76"/>
      <c r="BJ839" s="76"/>
      <c r="BK839" s="76"/>
      <c r="BL839" s="76"/>
      <c r="BM839" s="76"/>
      <c r="BN839" s="76"/>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76"/>
      <c r="CU839" s="76"/>
      <c r="CV839" s="76"/>
      <c r="CW839" s="76"/>
      <c r="CX839" s="76"/>
      <c r="CY839" s="76"/>
      <c r="CZ839" s="76"/>
      <c r="DA839" s="76"/>
      <c r="DB839" s="76"/>
      <c r="DC839" s="76"/>
      <c r="DD839" s="76"/>
      <c r="DE839" s="76"/>
      <c r="DF839" s="76"/>
      <c r="DG839" s="76"/>
      <c r="DH839" s="76"/>
      <c r="DI839" s="76"/>
      <c r="DJ839" s="76"/>
      <c r="DK839" s="76"/>
      <c r="DL839" s="76"/>
      <c r="DM839" s="76"/>
      <c r="DN839" s="76"/>
      <c r="DO839" s="76"/>
      <c r="DP839" s="76"/>
      <c r="DQ839" s="76"/>
      <c r="DR839" s="76"/>
      <c r="DS839" s="76"/>
      <c r="DT839" s="76"/>
      <c r="DU839" s="76"/>
      <c r="DV839" s="76"/>
      <c r="DW839" s="76"/>
      <c r="DX839" s="76"/>
      <c r="DY839" s="76"/>
      <c r="DZ839" s="76"/>
      <c r="EA839" s="76"/>
      <c r="EB839" s="76"/>
      <c r="EC839" s="76"/>
      <c r="ED839" s="76"/>
      <c r="EE839" s="76"/>
      <c r="EF839" s="76"/>
      <c r="EG839" s="76"/>
      <c r="EH839" s="76"/>
      <c r="EI839" s="76"/>
      <c r="EJ839" s="76"/>
      <c r="EK839" s="76"/>
      <c r="EL839" s="76"/>
      <c r="EM839" s="76"/>
      <c r="EN839" s="76"/>
      <c r="EO839" s="76"/>
      <c r="EP839" s="76"/>
      <c r="EQ839" s="76"/>
      <c r="ER839" s="76"/>
      <c r="ES839" s="76"/>
      <c r="ET839" s="76"/>
      <c r="EU839" s="76"/>
      <c r="EV839" s="76"/>
    </row>
    <row r="840" spans="1:152" s="38" customFormat="1" ht="14.25" customHeight="1" x14ac:dyDescent="0.25">
      <c r="A840" s="46" t="s">
        <v>67</v>
      </c>
      <c r="B840" s="47"/>
      <c r="C840" s="47"/>
      <c r="D840" s="47"/>
      <c r="E840" s="47"/>
      <c r="F840" s="47"/>
      <c r="G840" s="47"/>
      <c r="H840" s="48"/>
      <c r="I840" s="49"/>
      <c r="J840" s="50"/>
      <c r="K840" s="50"/>
      <c r="L840" s="50"/>
      <c r="M840" s="51"/>
      <c r="N840" s="50"/>
      <c r="O840" s="50"/>
      <c r="P840" s="50"/>
      <c r="Q840" s="50"/>
      <c r="R840" s="50"/>
      <c r="S840" s="50"/>
      <c r="T840" s="50"/>
      <c r="U840" s="50"/>
      <c r="V840" s="50"/>
      <c r="W840" s="50"/>
      <c r="X840" s="50"/>
      <c r="Y840" s="50"/>
      <c r="Z840" s="50"/>
      <c r="AA840" s="50"/>
      <c r="AB840" s="50"/>
      <c r="AC840" s="51"/>
      <c r="AD840" s="50"/>
      <c r="AE840" s="50"/>
      <c r="AF840" s="50"/>
      <c r="AG840" s="50"/>
      <c r="AH840" s="50"/>
      <c r="AI840" s="50"/>
      <c r="AJ840" s="50"/>
      <c r="AK840" s="50"/>
      <c r="AL840" s="50"/>
      <c r="AM840" s="50"/>
      <c r="AN840" s="50"/>
      <c r="AO840" s="50"/>
      <c r="AP840" s="50"/>
      <c r="AQ840" s="50"/>
      <c r="AR840" s="50"/>
      <c r="AS840" s="50"/>
      <c r="AT840" s="50"/>
      <c r="AU840" s="50"/>
      <c r="AV840" s="50"/>
      <c r="AW840" s="50"/>
      <c r="AX840" s="50"/>
      <c r="AY840" s="50"/>
      <c r="AZ840" s="50"/>
      <c r="BA840" s="50"/>
      <c r="BB840" s="50"/>
      <c r="BC840" s="50"/>
      <c r="BD840" s="50"/>
      <c r="BE840" s="50"/>
      <c r="BF840" s="50"/>
      <c r="BG840" s="50"/>
      <c r="BH840" s="50"/>
      <c r="BI840" s="50"/>
      <c r="BJ840" s="50"/>
      <c r="BK840" s="50"/>
      <c r="BL840" s="50"/>
      <c r="BM840" s="50"/>
      <c r="BN840" s="50"/>
      <c r="BO840" s="50"/>
      <c r="BP840" s="50"/>
      <c r="BQ840" s="50"/>
      <c r="BR840" s="50"/>
      <c r="BS840" s="50"/>
      <c r="BT840" s="50"/>
      <c r="BU840" s="50"/>
      <c r="BV840" s="50"/>
      <c r="BW840" s="50"/>
      <c r="BX840" s="50"/>
      <c r="BY840" s="50"/>
      <c r="BZ840" s="50"/>
      <c r="CA840" s="50"/>
      <c r="CB840" s="50"/>
      <c r="CC840" s="50"/>
      <c r="CD840" s="50"/>
      <c r="CE840" s="50"/>
      <c r="CF840" s="50"/>
      <c r="CG840" s="50"/>
      <c r="CH840" s="50"/>
      <c r="CI840" s="50"/>
      <c r="CJ840" s="50"/>
      <c r="CK840" s="50"/>
      <c r="CL840" s="50"/>
      <c r="CM840" s="50"/>
      <c r="CN840" s="50"/>
      <c r="CO840" s="50"/>
      <c r="CP840" s="50"/>
      <c r="CQ840" s="50"/>
      <c r="CR840" s="50"/>
      <c r="CS840" s="50"/>
      <c r="CT840" s="50"/>
      <c r="CU840" s="50"/>
      <c r="CV840" s="50"/>
      <c r="CW840" s="50"/>
      <c r="CX840" s="50"/>
      <c r="CY840" s="50"/>
      <c r="CZ840" s="50"/>
      <c r="DA840" s="50"/>
      <c r="DB840" s="50"/>
      <c r="DC840" s="50"/>
      <c r="DD840" s="50"/>
      <c r="DE840" s="50"/>
      <c r="DF840" s="50"/>
      <c r="DG840" s="50"/>
      <c r="DH840" s="50"/>
      <c r="DI840" s="50"/>
      <c r="DJ840" s="50"/>
      <c r="DK840" s="50"/>
      <c r="DL840" s="50"/>
      <c r="DM840" s="51"/>
      <c r="DN840" s="51"/>
      <c r="DO840" s="51"/>
      <c r="DP840" s="51"/>
      <c r="DQ840" s="52" t="s">
        <v>68</v>
      </c>
      <c r="DR840" s="53" t="s">
        <v>98</v>
      </c>
      <c r="DS840" s="53"/>
      <c r="DT840" s="53"/>
      <c r="DU840" s="53"/>
      <c r="DV840" s="53"/>
      <c r="DW840" s="53"/>
      <c r="DX840" s="53"/>
      <c r="DY840" s="53"/>
      <c r="DZ840" s="53"/>
      <c r="EA840" s="50"/>
      <c r="EB840" s="50"/>
      <c r="EC840" s="50"/>
      <c r="ED840" s="50"/>
      <c r="EE840" s="50"/>
      <c r="EF840" s="50"/>
      <c r="EG840" s="50"/>
      <c r="EH840" s="50"/>
      <c r="EI840" s="50"/>
      <c r="EJ840" s="50"/>
      <c r="EK840" s="50"/>
      <c r="EL840" s="50"/>
      <c r="EM840" s="50"/>
      <c r="EN840" s="50"/>
      <c r="EO840" s="50"/>
      <c r="EP840" s="50"/>
      <c r="EQ840" s="50"/>
      <c r="ER840" s="50"/>
      <c r="ES840" s="50"/>
      <c r="ET840" s="50"/>
      <c r="EU840" s="50"/>
      <c r="EV840" s="50"/>
    </row>
    <row r="841" spans="1:152" s="38" customFormat="1" ht="14.25" customHeight="1" x14ac:dyDescent="0.25">
      <c r="A841" s="54"/>
      <c r="B841" s="55"/>
      <c r="C841" s="55"/>
      <c r="D841" s="55"/>
      <c r="E841" s="55"/>
      <c r="F841" s="55"/>
      <c r="G841" s="55"/>
      <c r="H841" s="56"/>
      <c r="I841" s="57"/>
      <c r="J841" s="58"/>
      <c r="K841" s="58"/>
      <c r="L841" s="58"/>
      <c r="M841" s="59"/>
      <c r="N841" s="58"/>
      <c r="O841" s="58"/>
      <c r="P841" s="58"/>
      <c r="Q841" s="58"/>
      <c r="R841" s="58"/>
      <c r="S841" s="58"/>
      <c r="T841" s="58"/>
      <c r="U841" s="58"/>
      <c r="V841" s="58"/>
      <c r="W841" s="58"/>
      <c r="X841" s="58"/>
      <c r="Y841" s="58"/>
      <c r="Z841" s="58"/>
      <c r="AA841" s="58"/>
      <c r="AB841" s="58"/>
      <c r="AC841" s="59"/>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c r="BR841" s="58"/>
      <c r="BS841" s="58"/>
      <c r="BT841" s="58"/>
      <c r="BU841" s="58"/>
      <c r="BV841" s="58"/>
      <c r="BW841" s="58"/>
      <c r="BX841" s="58"/>
      <c r="BY841" s="58"/>
      <c r="BZ841" s="58"/>
      <c r="CA841" s="58"/>
      <c r="CB841" s="58"/>
      <c r="CC841" s="58"/>
      <c r="CD841" s="58"/>
      <c r="CE841" s="58"/>
      <c r="CF841" s="58"/>
      <c r="CG841" s="58"/>
      <c r="CH841" s="58"/>
      <c r="CI841" s="58"/>
      <c r="CJ841" s="58"/>
      <c r="CK841" s="58"/>
      <c r="CL841" s="58"/>
      <c r="CM841" s="58"/>
      <c r="CN841" s="58"/>
      <c r="CO841" s="58"/>
      <c r="CP841" s="58"/>
      <c r="CQ841" s="58"/>
      <c r="CR841" s="58"/>
      <c r="CS841" s="58"/>
      <c r="CT841" s="58"/>
      <c r="CU841" s="58"/>
      <c r="CV841" s="58"/>
      <c r="CW841" s="58"/>
      <c r="CX841" s="58"/>
      <c r="CY841" s="58"/>
      <c r="CZ841" s="58"/>
      <c r="DA841" s="58"/>
      <c r="DB841" s="58"/>
      <c r="DC841" s="58"/>
      <c r="DD841" s="58"/>
      <c r="DE841" s="58"/>
      <c r="DF841" s="58"/>
      <c r="DG841" s="58"/>
      <c r="DH841" s="58"/>
      <c r="DI841" s="58"/>
      <c r="DJ841" s="58"/>
      <c r="DK841" s="60" t="s">
        <v>70</v>
      </c>
      <c r="DL841" s="33" t="s">
        <v>96</v>
      </c>
      <c r="DM841" s="33"/>
      <c r="DN841" s="33"/>
      <c r="DO841" s="33"/>
      <c r="DP841" s="33"/>
      <c r="DQ841" s="33"/>
      <c r="DR841" s="33"/>
      <c r="DS841" s="33"/>
      <c r="DT841" s="33"/>
      <c r="DU841" s="33"/>
      <c r="DV841" s="33"/>
      <c r="DW841" s="33"/>
      <c r="DX841" s="33"/>
      <c r="DY841" s="33"/>
      <c r="DZ841" s="33"/>
      <c r="EA841" s="33"/>
      <c r="EB841" s="33"/>
      <c r="EC841" s="33"/>
      <c r="ED841" s="58"/>
      <c r="EE841" s="58"/>
      <c r="EF841" s="58"/>
      <c r="EG841" s="58"/>
      <c r="EH841" s="58"/>
      <c r="EI841" s="58"/>
      <c r="EJ841" s="58"/>
      <c r="EK841" s="58"/>
      <c r="EL841" s="58"/>
      <c r="EM841" s="58"/>
      <c r="EN841" s="58"/>
      <c r="EO841" s="58"/>
      <c r="EP841" s="58"/>
      <c r="EQ841" s="58"/>
      <c r="ER841" s="58"/>
      <c r="ES841" s="58"/>
      <c r="ET841" s="58"/>
      <c r="EU841" s="58"/>
      <c r="EV841" s="58"/>
    </row>
    <row r="842" spans="1:152" s="38" customFormat="1" ht="3" customHeight="1" x14ac:dyDescent="0.2">
      <c r="A842" s="54"/>
      <c r="B842" s="55"/>
      <c r="C842" s="55"/>
      <c r="D842" s="55"/>
      <c r="E842" s="55"/>
      <c r="F842" s="55"/>
      <c r="G842" s="55"/>
      <c r="H842" s="56"/>
      <c r="I842" s="61"/>
      <c r="J842" s="62"/>
      <c r="K842" s="62"/>
      <c r="L842" s="62"/>
      <c r="M842" s="62"/>
      <c r="N842" s="62"/>
      <c r="O842" s="62"/>
      <c r="P842" s="62"/>
      <c r="Q842" s="62"/>
      <c r="R842" s="62"/>
      <c r="S842" s="62"/>
      <c r="T842" s="62"/>
      <c r="U842" s="62"/>
      <c r="V842" s="62"/>
      <c r="W842" s="62"/>
      <c r="X842" s="62"/>
      <c r="Y842" s="62"/>
      <c r="Z842" s="62"/>
      <c r="AA842" s="62"/>
      <c r="AB842" s="62"/>
      <c r="AC842" s="62"/>
      <c r="AD842" s="62"/>
      <c r="AE842" s="62"/>
      <c r="AF842" s="62"/>
      <c r="AG842" s="62"/>
      <c r="AH842" s="62"/>
      <c r="AI842" s="62"/>
      <c r="AJ842" s="62"/>
      <c r="AK842" s="62"/>
      <c r="AL842" s="62"/>
      <c r="AM842" s="62"/>
      <c r="AN842" s="62"/>
      <c r="AO842" s="62"/>
      <c r="AP842" s="62"/>
      <c r="AQ842" s="62"/>
      <c r="AR842" s="62"/>
      <c r="AS842" s="62"/>
      <c r="AT842" s="62"/>
      <c r="AU842" s="62"/>
      <c r="AV842" s="62"/>
      <c r="AW842" s="62"/>
      <c r="AX842" s="62"/>
      <c r="AY842" s="62"/>
      <c r="AZ842" s="62"/>
      <c r="BA842" s="62"/>
      <c r="BB842" s="62"/>
      <c r="BC842" s="62"/>
      <c r="BD842" s="62"/>
      <c r="BE842" s="62"/>
      <c r="BF842" s="62"/>
      <c r="BG842" s="62"/>
      <c r="BH842" s="62"/>
      <c r="BI842" s="62"/>
      <c r="BJ842" s="62"/>
      <c r="BK842" s="62"/>
      <c r="BL842" s="62"/>
      <c r="BM842" s="62"/>
      <c r="BN842" s="62"/>
      <c r="BO842" s="62"/>
      <c r="BP842" s="62"/>
      <c r="BQ842" s="62"/>
      <c r="BR842" s="62"/>
      <c r="BS842" s="62"/>
      <c r="BT842" s="62"/>
      <c r="BU842" s="62"/>
      <c r="BV842" s="62"/>
      <c r="BW842" s="62"/>
      <c r="BX842" s="62"/>
      <c r="BY842" s="62"/>
      <c r="BZ842" s="62"/>
      <c r="CA842" s="62"/>
      <c r="CB842" s="62"/>
      <c r="CC842" s="62"/>
      <c r="CD842" s="62"/>
      <c r="CE842" s="62"/>
      <c r="CF842" s="62"/>
      <c r="CG842" s="62"/>
      <c r="CH842" s="62"/>
      <c r="CI842" s="62"/>
      <c r="CJ842" s="62"/>
      <c r="CK842" s="62"/>
      <c r="CL842" s="62"/>
      <c r="CM842" s="62"/>
      <c r="CN842" s="62"/>
      <c r="CO842" s="62"/>
      <c r="CP842" s="62"/>
      <c r="CQ842" s="62"/>
      <c r="CR842" s="62"/>
      <c r="CS842" s="62"/>
      <c r="CT842" s="62"/>
      <c r="CU842" s="62"/>
      <c r="CV842" s="62"/>
      <c r="CW842" s="62"/>
      <c r="CX842" s="62"/>
      <c r="CY842" s="62"/>
      <c r="CZ842" s="62"/>
      <c r="DA842" s="62"/>
      <c r="DB842" s="62"/>
      <c r="DC842" s="62"/>
      <c r="DD842" s="62"/>
      <c r="DE842" s="62"/>
      <c r="DF842" s="62"/>
      <c r="DG842" s="62"/>
      <c r="DH842" s="62"/>
      <c r="DI842" s="62"/>
      <c r="DJ842" s="62"/>
      <c r="DK842" s="62"/>
      <c r="DL842" s="62"/>
      <c r="DM842" s="62"/>
      <c r="DN842" s="62"/>
      <c r="DO842" s="62"/>
      <c r="DP842" s="62"/>
      <c r="DQ842" s="62"/>
      <c r="DR842" s="62"/>
      <c r="DS842" s="62"/>
      <c r="DT842" s="62"/>
      <c r="DU842" s="62"/>
      <c r="DV842" s="62"/>
      <c r="DW842" s="62"/>
      <c r="DX842" s="62"/>
      <c r="DY842" s="62"/>
      <c r="DZ842" s="62"/>
      <c r="EA842" s="62"/>
      <c r="EB842" s="62"/>
      <c r="EC842" s="62"/>
      <c r="ED842" s="62"/>
      <c r="EE842" s="62"/>
      <c r="EF842" s="62"/>
      <c r="EG842" s="62"/>
      <c r="EH842" s="62"/>
      <c r="EI842" s="62"/>
      <c r="EJ842" s="62"/>
      <c r="EK842" s="62"/>
      <c r="EL842" s="62"/>
      <c r="EM842" s="62"/>
      <c r="EN842" s="62"/>
      <c r="EO842" s="62"/>
      <c r="EP842" s="62"/>
      <c r="EQ842" s="62"/>
      <c r="ER842" s="62"/>
      <c r="ES842" s="62"/>
      <c r="ET842" s="62"/>
      <c r="EU842" s="62"/>
      <c r="EV842" s="62"/>
    </row>
    <row r="843" spans="1:152" s="38" customFormat="1" ht="27" customHeight="1" x14ac:dyDescent="0.2">
      <c r="A843" s="63"/>
      <c r="B843" s="64"/>
      <c r="C843" s="64"/>
      <c r="D843" s="64"/>
      <c r="E843" s="64"/>
      <c r="F843" s="64"/>
      <c r="G843" s="64"/>
      <c r="H843" s="65"/>
      <c r="I843" s="66" t="s">
        <v>71</v>
      </c>
      <c r="J843" s="67"/>
      <c r="K843" s="67"/>
      <c r="L843" s="67"/>
      <c r="M843" s="67"/>
      <c r="N843" s="68"/>
      <c r="O843" s="66" t="s">
        <v>72</v>
      </c>
      <c r="P843" s="67"/>
      <c r="Q843" s="67"/>
      <c r="R843" s="67"/>
      <c r="S843" s="67"/>
      <c r="T843" s="68"/>
      <c r="U843" s="66" t="s">
        <v>73</v>
      </c>
      <c r="V843" s="67"/>
      <c r="W843" s="67"/>
      <c r="X843" s="67"/>
      <c r="Y843" s="67"/>
      <c r="Z843" s="68"/>
      <c r="AA843" s="66" t="s">
        <v>74</v>
      </c>
      <c r="AB843" s="67"/>
      <c r="AC843" s="67"/>
      <c r="AD843" s="67"/>
      <c r="AE843" s="67"/>
      <c r="AF843" s="68"/>
      <c r="AG843" s="66" t="s">
        <v>75</v>
      </c>
      <c r="AH843" s="67"/>
      <c r="AI843" s="67"/>
      <c r="AJ843" s="67"/>
      <c r="AK843" s="67"/>
      <c r="AL843" s="68"/>
      <c r="AM843" s="66" t="s">
        <v>76</v>
      </c>
      <c r="AN843" s="67"/>
      <c r="AO843" s="67"/>
      <c r="AP843" s="67"/>
      <c r="AQ843" s="67"/>
      <c r="AR843" s="68"/>
      <c r="AS843" s="66" t="s">
        <v>77</v>
      </c>
      <c r="AT843" s="67"/>
      <c r="AU843" s="67"/>
      <c r="AV843" s="67"/>
      <c r="AW843" s="67"/>
      <c r="AX843" s="68"/>
      <c r="AY843" s="66" t="s">
        <v>78</v>
      </c>
      <c r="AZ843" s="67"/>
      <c r="BA843" s="67"/>
      <c r="BB843" s="67"/>
      <c r="BC843" s="67"/>
      <c r="BD843" s="67"/>
      <c r="BE843" s="66" t="s">
        <v>79</v>
      </c>
      <c r="BF843" s="67"/>
      <c r="BG843" s="67"/>
      <c r="BH843" s="67"/>
      <c r="BI843" s="67"/>
      <c r="BJ843" s="68"/>
      <c r="BK843" s="66" t="s">
        <v>80</v>
      </c>
      <c r="BL843" s="67"/>
      <c r="BM843" s="67"/>
      <c r="BN843" s="67"/>
      <c r="BO843" s="67"/>
      <c r="BP843" s="67"/>
      <c r="BQ843" s="66" t="s">
        <v>81</v>
      </c>
      <c r="BR843" s="67"/>
      <c r="BS843" s="67"/>
      <c r="BT843" s="67"/>
      <c r="BU843" s="67"/>
      <c r="BV843" s="68"/>
      <c r="BW843" s="66" t="s">
        <v>82</v>
      </c>
      <c r="BX843" s="67"/>
      <c r="BY843" s="67"/>
      <c r="BZ843" s="67"/>
      <c r="CA843" s="67"/>
      <c r="CB843" s="67"/>
      <c r="CC843" s="66" t="s">
        <v>83</v>
      </c>
      <c r="CD843" s="67"/>
      <c r="CE843" s="67"/>
      <c r="CF843" s="67"/>
      <c r="CG843" s="67"/>
      <c r="CH843" s="67"/>
      <c r="CI843" s="66" t="s">
        <v>84</v>
      </c>
      <c r="CJ843" s="67"/>
      <c r="CK843" s="67"/>
      <c r="CL843" s="67"/>
      <c r="CM843" s="67"/>
      <c r="CN843" s="67"/>
      <c r="CO843" s="66" t="s">
        <v>85</v>
      </c>
      <c r="CP843" s="67"/>
      <c r="CQ843" s="67"/>
      <c r="CR843" s="67"/>
      <c r="CS843" s="67"/>
      <c r="CT843" s="67"/>
      <c r="CU843" s="66" t="s">
        <v>86</v>
      </c>
      <c r="CV843" s="67"/>
      <c r="CW843" s="67"/>
      <c r="CX843" s="67"/>
      <c r="CY843" s="67"/>
      <c r="CZ843" s="67"/>
      <c r="DA843" s="66" t="s">
        <v>87</v>
      </c>
      <c r="DB843" s="67"/>
      <c r="DC843" s="67"/>
      <c r="DD843" s="67"/>
      <c r="DE843" s="67"/>
      <c r="DF843" s="67"/>
      <c r="DG843" s="66" t="s">
        <v>88</v>
      </c>
      <c r="DH843" s="67"/>
      <c r="DI843" s="67"/>
      <c r="DJ843" s="67"/>
      <c r="DK843" s="67"/>
      <c r="DL843" s="67"/>
      <c r="DM843" s="66" t="s">
        <v>89</v>
      </c>
      <c r="DN843" s="67"/>
      <c r="DO843" s="67"/>
      <c r="DP843" s="67"/>
      <c r="DQ843" s="67"/>
      <c r="DR843" s="67"/>
      <c r="DS843" s="66" t="s">
        <v>90</v>
      </c>
      <c r="DT843" s="67"/>
      <c r="DU843" s="67"/>
      <c r="DV843" s="67"/>
      <c r="DW843" s="67"/>
      <c r="DX843" s="67"/>
      <c r="DY843" s="66" t="s">
        <v>91</v>
      </c>
      <c r="DZ843" s="67"/>
      <c r="EA843" s="67"/>
      <c r="EB843" s="67"/>
      <c r="EC843" s="67"/>
      <c r="ED843" s="68"/>
      <c r="EE843" s="66" t="s">
        <v>92</v>
      </c>
      <c r="EF843" s="67"/>
      <c r="EG843" s="67"/>
      <c r="EH843" s="67"/>
      <c r="EI843" s="67"/>
      <c r="EJ843" s="67"/>
      <c r="EK843" s="66" t="s">
        <v>93</v>
      </c>
      <c r="EL843" s="67"/>
      <c r="EM843" s="67"/>
      <c r="EN843" s="67"/>
      <c r="EO843" s="67"/>
      <c r="EP843" s="67"/>
      <c r="EQ843" s="66" t="s">
        <v>94</v>
      </c>
      <c r="ER843" s="67"/>
      <c r="ES843" s="67"/>
      <c r="ET843" s="67"/>
      <c r="EU843" s="67"/>
      <c r="EV843" s="67"/>
    </row>
    <row r="844" spans="1:152" s="38" customFormat="1" ht="15.75" customHeight="1" x14ac:dyDescent="0.2">
      <c r="A844" s="69">
        <f>$A$115</f>
        <v>44986</v>
      </c>
      <c r="B844" s="70"/>
      <c r="C844" s="70"/>
      <c r="D844" s="70"/>
      <c r="E844" s="70"/>
      <c r="F844" s="70"/>
      <c r="G844" s="70"/>
      <c r="H844" s="71"/>
      <c r="I844" s="72">
        <f>IF($A844="-","-",ROUND(VLOOKUP($A844+ROUND(LEFT(I$843,1)/24,5),'[1]ОАО "АТС"'!$A$30:$F$773,6,FALSE)+HLOOKUP($DL$841,'[1]Сбытовая надбавка'!$F$5:$H$6,2,FALSE),2)+'[1]Иные услуги'!$C$6+HLOOKUP($DR$840,'[1]Услуги по передаче'!$G$5:$J$7,3,FALSE))</f>
        <v>1844.4699999999998</v>
      </c>
      <c r="J844" s="73"/>
      <c r="K844" s="73"/>
      <c r="L844" s="73"/>
      <c r="M844" s="73"/>
      <c r="N844" s="74"/>
      <c r="O844" s="72">
        <f>IF($A844="-","-",ROUND(VLOOKUP($A844+ROUND(LEFT(O$843,1)/24,5),'[1]ОАО "АТС"'!$A$30:$F$773,6,FALSE)+HLOOKUP($DL$841,'[1]Сбытовая надбавка'!$F$5:$H$6,2,FALSE),2)+'[1]Иные услуги'!$C$6+HLOOKUP($DR$840,'[1]Услуги по передаче'!$G$5:$J$7,3,FALSE))</f>
        <v>1833.6499999999999</v>
      </c>
      <c r="P844" s="73"/>
      <c r="Q844" s="73"/>
      <c r="R844" s="73"/>
      <c r="S844" s="73"/>
      <c r="T844" s="74"/>
      <c r="U844" s="72">
        <f>IF($A844="-","-",ROUND(VLOOKUP($A844+ROUND(LEFT(U$843,1)/24,5),'[1]ОАО "АТС"'!$A$30:$F$773,6,FALSE)+HLOOKUP($DL$841,'[1]Сбытовая надбавка'!$F$5:$H$6,2,FALSE),2)+'[1]Иные услуги'!$C$6+HLOOKUP($DR$840,'[1]Услуги по передаче'!$G$5:$J$7,3,FALSE))</f>
        <v>1833.6499999999999</v>
      </c>
      <c r="V844" s="73"/>
      <c r="W844" s="73"/>
      <c r="X844" s="73"/>
      <c r="Y844" s="73"/>
      <c r="Z844" s="74"/>
      <c r="AA844" s="72">
        <f>IF($A844="-","-",ROUND(VLOOKUP($A844+ROUND(LEFT(AA$843,1)/24,5),'[1]ОАО "АТС"'!$A$30:$F$773,6,FALSE)+HLOOKUP($DL$841,'[1]Сбытовая надбавка'!$F$5:$H$6,2,FALSE),2)+'[1]Иные услуги'!$C$6+HLOOKUP($DR$840,'[1]Услуги по передаче'!$G$5:$J$7,3,FALSE))</f>
        <v>1833.6299999999999</v>
      </c>
      <c r="AB844" s="73"/>
      <c r="AC844" s="73"/>
      <c r="AD844" s="73"/>
      <c r="AE844" s="73"/>
      <c r="AF844" s="74"/>
      <c r="AG844" s="72">
        <f>IF($A844="-","-",ROUND(VLOOKUP($A844+ROUND(LEFT(AG$843,1)/24,5),'[1]ОАО "АТС"'!$A$30:$F$773,6,FALSE)+HLOOKUP($DL$841,'[1]Сбытовая надбавка'!$F$5:$H$6,2,FALSE),2)+'[1]Иные услуги'!$C$6+HLOOKUP($DR$840,'[1]Услуги по передаче'!$G$5:$J$7,3,FALSE))</f>
        <v>1833.62</v>
      </c>
      <c r="AH844" s="73"/>
      <c r="AI844" s="73"/>
      <c r="AJ844" s="73"/>
      <c r="AK844" s="73"/>
      <c r="AL844" s="74"/>
      <c r="AM844" s="72">
        <f>IF($A844="-","-",ROUND(VLOOKUP($A844+ROUND(LEFT(AM$843,1)/24,5),'[1]ОАО "АТС"'!$A$30:$F$773,6,FALSE)+HLOOKUP($DL$841,'[1]Сбытовая надбавка'!$F$5:$H$6,2,FALSE),2)+'[1]Иные услуги'!$C$6+HLOOKUP($DR$840,'[1]Услуги по передаче'!$G$5:$J$7,3,FALSE))</f>
        <v>1833.4599999999998</v>
      </c>
      <c r="AN844" s="73"/>
      <c r="AO844" s="73"/>
      <c r="AP844" s="73"/>
      <c r="AQ844" s="73"/>
      <c r="AR844" s="74"/>
      <c r="AS844" s="72">
        <f>IF($A844="-","-",ROUND(VLOOKUP($A844+ROUND(LEFT(AS$843,1)/24,5),'[1]ОАО "АТС"'!$A$30:$F$773,6,FALSE)+HLOOKUP($DL$841,'[1]Сбытовая надбавка'!$F$5:$H$6,2,FALSE),2)+'[1]Иные услуги'!$C$6+HLOOKUP($DR$840,'[1]Услуги по передаче'!$G$5:$J$7,3,FALSE))</f>
        <v>1879.12</v>
      </c>
      <c r="AT844" s="73"/>
      <c r="AU844" s="73"/>
      <c r="AV844" s="73"/>
      <c r="AW844" s="73"/>
      <c r="AX844" s="74"/>
      <c r="AY844" s="72">
        <f>IF($A844="-","-",ROUND(VLOOKUP($A844+ROUND(LEFT(AY$843,1)/24,5),'[1]ОАО "АТС"'!$A$30:$F$773,6,FALSE)+HLOOKUP($DL$841,'[1]Сбытовая надбавка'!$F$5:$H$6,2,FALSE),2)+'[1]Иные услуги'!$C$6+HLOOKUP($DR$840,'[1]Услуги по передаче'!$G$5:$J$7,3,FALSE))</f>
        <v>2007.05</v>
      </c>
      <c r="AZ844" s="73"/>
      <c r="BA844" s="73"/>
      <c r="BB844" s="73"/>
      <c r="BC844" s="73"/>
      <c r="BD844" s="74"/>
      <c r="BE844" s="72">
        <f>IF($A844="-","-",ROUND(VLOOKUP($A844+ROUND(LEFT(BE$843,1)/24,5),'[1]ОАО "АТС"'!$A$30:$F$773,6,FALSE)+HLOOKUP($DL$841,'[1]Сбытовая надбавка'!$F$5:$H$6,2,FALSE),2)+'[1]Иные услуги'!$C$6+HLOOKUP($DR$840,'[1]Услуги по передаче'!$G$5:$J$7,3,FALSE))</f>
        <v>1848.6799999999998</v>
      </c>
      <c r="BF844" s="73"/>
      <c r="BG844" s="73"/>
      <c r="BH844" s="73"/>
      <c r="BI844" s="73"/>
      <c r="BJ844" s="74"/>
      <c r="BK844" s="72">
        <f>IF($A844="-","-",ROUND(VLOOKUP($A844+ROUND(LEFT(BK$843,1)/24,5),'[1]ОАО "АТС"'!$A$30:$F$773,6,FALSE)+HLOOKUP($DL$841,'[1]Сбытовая надбавка'!$F$5:$H$6,2,FALSE),2)+'[1]Иные услуги'!$C$6+HLOOKUP($DR$840,'[1]Услуги по передаче'!$G$5:$J$7,3,FALSE))</f>
        <v>1953.6499999999999</v>
      </c>
      <c r="BL844" s="73"/>
      <c r="BM844" s="73"/>
      <c r="BN844" s="73"/>
      <c r="BO844" s="73"/>
      <c r="BP844" s="74"/>
      <c r="BQ844" s="72">
        <f>IF($A844="-","-",ROUND(VLOOKUP($A844+ROUND(LEFT(BQ$843,2)/24,5),'[1]ОАО "АТС"'!$A$30:$F$773,6,FALSE)+HLOOKUP($DL$841,'[1]Сбытовая надбавка'!$F$5:$H$6,2,FALSE),2)+'[1]Иные услуги'!$C$6+HLOOKUP($DR$840,'[1]Услуги по передаче'!$G$5:$J$7,3,FALSE))</f>
        <v>1986.9299999999998</v>
      </c>
      <c r="BR844" s="73"/>
      <c r="BS844" s="73"/>
      <c r="BT844" s="73"/>
      <c r="BU844" s="73"/>
      <c r="BV844" s="74"/>
      <c r="BW844" s="72">
        <f>IF($A844="-","-",ROUND(VLOOKUP($A844+ROUND(LEFT(BW$843,2)/24,5),'[1]ОАО "АТС"'!$A$30:$F$773,6,FALSE)+HLOOKUP($DL$841,'[1]Сбытовая надбавка'!$F$5:$H$6,2,FALSE),2)+'[1]Иные услуги'!$C$6+HLOOKUP($DR$840,'[1]Услуги по передаче'!$G$5:$J$7,3,FALSE))</f>
        <v>1973.3999999999999</v>
      </c>
      <c r="BX844" s="73"/>
      <c r="BY844" s="73"/>
      <c r="BZ844" s="73"/>
      <c r="CA844" s="73"/>
      <c r="CB844" s="74"/>
      <c r="CC844" s="72">
        <f>IF($A844="-","-",ROUND(VLOOKUP($A844+ROUND(LEFT(CC$843,2)/24,5),'[1]ОАО "АТС"'!$A$30:$F$773,6,FALSE)+HLOOKUP($DL$841,'[1]Сбытовая надбавка'!$F$5:$H$6,2,FALSE),2)+'[1]Иные услуги'!$C$6+HLOOKUP($DR$840,'[1]Услуги по передаче'!$G$5:$J$7,3,FALSE))</f>
        <v>1922.57</v>
      </c>
      <c r="CD844" s="73"/>
      <c r="CE844" s="73"/>
      <c r="CF844" s="73"/>
      <c r="CG844" s="73"/>
      <c r="CH844" s="74"/>
      <c r="CI844" s="72">
        <f>IF($A844="-","-",ROUND(VLOOKUP($A844+ROUND(LEFT(CI$843,2)/24,5),'[1]ОАО "АТС"'!$A$30:$F$773,6,FALSE)+HLOOKUP($DL$841,'[1]Сбытовая надбавка'!$F$5:$H$6,2,FALSE),2)+'[1]Иные услуги'!$C$6+HLOOKUP($DR$840,'[1]Услуги по передаче'!$G$5:$J$7,3,FALSE))</f>
        <v>1911.06</v>
      </c>
      <c r="CJ844" s="73"/>
      <c r="CK844" s="73"/>
      <c r="CL844" s="73"/>
      <c r="CM844" s="73"/>
      <c r="CN844" s="74"/>
      <c r="CO844" s="72">
        <f>IF($A844="-","-",ROUND(VLOOKUP($A844+ROUND(LEFT(CO$843,2)/24,5),'[1]ОАО "АТС"'!$A$30:$F$773,6,FALSE)+HLOOKUP($DL$841,'[1]Сбытовая надбавка'!$F$5:$H$6,2,FALSE),2)+'[1]Иные услуги'!$C$6+HLOOKUP($DR$840,'[1]Услуги по передаче'!$G$5:$J$7,3,FALSE))</f>
        <v>1893.98</v>
      </c>
      <c r="CP844" s="73"/>
      <c r="CQ844" s="73"/>
      <c r="CR844" s="73"/>
      <c r="CS844" s="73"/>
      <c r="CT844" s="74"/>
      <c r="CU844" s="72">
        <f>IF($A844="-","-",ROUND(VLOOKUP($A844+ROUND(LEFT(CU$843,2)/24,5),'[1]ОАО "АТС"'!$A$30:$F$773,6,FALSE)+HLOOKUP($DL$841,'[1]Сбытовая надбавка'!$F$5:$H$6,2,FALSE),2)+'[1]Иные услуги'!$C$6+HLOOKUP($DR$840,'[1]Услуги по передаче'!$G$5:$J$7,3,FALSE))</f>
        <v>1888.07</v>
      </c>
      <c r="CV844" s="73"/>
      <c r="CW844" s="73"/>
      <c r="CX844" s="73"/>
      <c r="CY844" s="73"/>
      <c r="CZ844" s="74"/>
      <c r="DA844" s="72">
        <f>IF($A844="-","-",ROUND(VLOOKUP($A844+ROUND(LEFT(DA$843,2)/24,5),'[1]ОАО "АТС"'!$A$30:$F$773,6,FALSE)+HLOOKUP($DL$841,'[1]Сбытовая надбавка'!$F$5:$H$6,2,FALSE),2)+'[1]Иные услуги'!$C$6+HLOOKUP($DR$840,'[1]Услуги по передаче'!$G$5:$J$7,3,FALSE))</f>
        <v>1893.2099999999998</v>
      </c>
      <c r="DB844" s="73"/>
      <c r="DC844" s="73"/>
      <c r="DD844" s="73"/>
      <c r="DE844" s="73"/>
      <c r="DF844" s="74"/>
      <c r="DG844" s="72">
        <f>IF($A844="-","-",ROUND(VLOOKUP($A844+ROUND(LEFT(DG$843,2)/24,5),'[1]ОАО "АТС"'!$A$30:$F$773,6,FALSE)+HLOOKUP($DL$841,'[1]Сбытовая надбавка'!$F$5:$H$6,2,FALSE),2)+'[1]Иные услуги'!$C$6+HLOOKUP($DR$840,'[1]Услуги по передаче'!$G$5:$J$7,3,FALSE))</f>
        <v>1920.1399999999999</v>
      </c>
      <c r="DH844" s="73"/>
      <c r="DI844" s="73"/>
      <c r="DJ844" s="73"/>
      <c r="DK844" s="73"/>
      <c r="DL844" s="74"/>
      <c r="DM844" s="72">
        <f>IF($A844="-","-",ROUND(VLOOKUP($A844+ROUND(LEFT(DM$843,2)/24,5),'[1]ОАО "АТС"'!$A$30:$F$773,6,FALSE)+HLOOKUP($DL$841,'[1]Сбытовая надбавка'!$F$5:$H$6,2,FALSE),2)+'[1]Иные услуги'!$C$6+HLOOKUP($DR$840,'[1]Услуги по передаче'!$G$5:$J$7,3,FALSE))</f>
        <v>1984.4399999999998</v>
      </c>
      <c r="DN844" s="73"/>
      <c r="DO844" s="73"/>
      <c r="DP844" s="73"/>
      <c r="DQ844" s="73"/>
      <c r="DR844" s="74"/>
      <c r="DS844" s="72">
        <f>IF($A844="-","-",ROUND(VLOOKUP($A844+ROUND(LEFT(DS$843,2)/24,5),'[1]ОАО "АТС"'!$A$30:$F$773,6,FALSE)+HLOOKUP($DL$841,'[1]Сбытовая надбавка'!$F$5:$H$6,2,FALSE),2)+'[1]Иные услуги'!$C$6+HLOOKUP($DR$840,'[1]Услуги по передаче'!$G$5:$J$7,3,FALSE))</f>
        <v>1952.1</v>
      </c>
      <c r="DT844" s="73"/>
      <c r="DU844" s="73"/>
      <c r="DV844" s="73"/>
      <c r="DW844" s="73"/>
      <c r="DX844" s="74"/>
      <c r="DY844" s="72">
        <f>IF($A844="-","-",ROUND(VLOOKUP($A844+ROUND(LEFT(DY$843,2)/24,5),'[1]ОАО "АТС"'!$A$30:$F$773,6,FALSE)+HLOOKUP($DL$841,'[1]Сбытовая надбавка'!$F$5:$H$6,2,FALSE),2)+'[1]Иные услуги'!$C$6+HLOOKUP($DR$840,'[1]Услуги по передаче'!$G$5:$J$7,3,FALSE))</f>
        <v>1898.49</v>
      </c>
      <c r="DZ844" s="73"/>
      <c r="EA844" s="73"/>
      <c r="EB844" s="73"/>
      <c r="EC844" s="73"/>
      <c r="ED844" s="74"/>
      <c r="EE844" s="72">
        <f>IF($A844="-","-",ROUND(VLOOKUP($A844+ROUND(LEFT(EE$843,2)/24,5),'[1]ОАО "АТС"'!$A$30:$F$773,6,FALSE)+HLOOKUP($DL$841,'[1]Сбытовая надбавка'!$F$5:$H$6,2,FALSE),2)+'[1]Иные услуги'!$C$6+HLOOKUP($DR$840,'[1]Услуги по передаче'!$G$5:$J$7,3,FALSE))</f>
        <v>1831.6499999999999</v>
      </c>
      <c r="EF844" s="73"/>
      <c r="EG844" s="73"/>
      <c r="EH844" s="73"/>
      <c r="EI844" s="73"/>
      <c r="EJ844" s="74"/>
      <c r="EK844" s="72">
        <f>IF($A844="-","-",ROUND(VLOOKUP($A844+ROUND(LEFT(EK$843,2)/24,5),'[1]ОАО "АТС"'!$A$30:$F$773,6,FALSE)+HLOOKUP($DL$841,'[1]Сбытовая надбавка'!$F$5:$H$6,2,FALSE),2)+'[1]Иные услуги'!$C$6+HLOOKUP($DR$840,'[1]Услуги по передаче'!$G$5:$J$7,3,FALSE))</f>
        <v>2017.06</v>
      </c>
      <c r="EL844" s="73"/>
      <c r="EM844" s="73"/>
      <c r="EN844" s="73"/>
      <c r="EO844" s="73"/>
      <c r="EP844" s="74"/>
      <c r="EQ844" s="72">
        <f>IF($A844="-","-",ROUND(VLOOKUP($A844+ROUND(LEFT(EQ$843,2)/24,5),'[1]ОАО "АТС"'!$A$30:$F$773,6,FALSE)+HLOOKUP($DL$841,'[1]Сбытовая надбавка'!$F$5:$H$6,2,FALSE),2)+'[1]Иные услуги'!$C$6+HLOOKUP($DR$840,'[1]Услуги по передаче'!$G$5:$J$7,3,FALSE))</f>
        <v>1897.6899999999998</v>
      </c>
      <c r="ER844" s="73"/>
      <c r="ES844" s="73"/>
      <c r="ET844" s="73"/>
      <c r="EU844" s="73"/>
      <c r="EV844" s="74"/>
    </row>
    <row r="845" spans="1:152" s="38" customFormat="1" ht="15.75" customHeight="1" x14ac:dyDescent="0.2">
      <c r="A845" s="69">
        <f>$A$116</f>
        <v>44987</v>
      </c>
      <c r="B845" s="70"/>
      <c r="C845" s="70"/>
      <c r="D845" s="70"/>
      <c r="E845" s="70"/>
      <c r="F845" s="70"/>
      <c r="G845" s="70"/>
      <c r="H845" s="71"/>
      <c r="I845" s="72">
        <f>IF($A845="-","-",ROUND(VLOOKUP($A845+ROUND(LEFT(I$843,1)/24,5),'[1]ОАО "АТС"'!$A$30:$F$773,6,FALSE)+HLOOKUP($DL$841,'[1]Сбытовая надбавка'!$F$5:$H$6,2,FALSE),2)+'[1]Иные услуги'!$C$6+HLOOKUP($DR$840,'[1]Услуги по передаче'!$G$5:$J$7,3,FALSE))</f>
        <v>1870.53</v>
      </c>
      <c r="J845" s="73"/>
      <c r="K845" s="73"/>
      <c r="L845" s="73"/>
      <c r="M845" s="73"/>
      <c r="N845" s="74"/>
      <c r="O845" s="72">
        <f>IF($A845="-","-",ROUND(VLOOKUP($A845+ROUND(LEFT(O$843,1)/24,5),'[1]ОАО "АТС"'!$A$30:$F$773,6,FALSE)+HLOOKUP($DL$841,'[1]Сбытовая надбавка'!$F$5:$H$6,2,FALSE),2)+'[1]Иные услуги'!$C$6+HLOOKUP($DR$840,'[1]Услуги по передаче'!$G$5:$J$7,3,FALSE))</f>
        <v>1854.6799999999998</v>
      </c>
      <c r="P845" s="73"/>
      <c r="Q845" s="73"/>
      <c r="R845" s="73"/>
      <c r="S845" s="73"/>
      <c r="T845" s="74"/>
      <c r="U845" s="72">
        <f>IF($A845="-","-",ROUND(VLOOKUP($A845+ROUND(LEFT(U$843,1)/24,5),'[1]ОАО "АТС"'!$A$30:$F$773,6,FALSE)+HLOOKUP($DL$841,'[1]Сбытовая надбавка'!$F$5:$H$6,2,FALSE),2)+'[1]Иные услуги'!$C$6+HLOOKUP($DR$840,'[1]Услуги по передаче'!$G$5:$J$7,3,FALSE))</f>
        <v>1847.27</v>
      </c>
      <c r="V845" s="73"/>
      <c r="W845" s="73"/>
      <c r="X845" s="73"/>
      <c r="Y845" s="73"/>
      <c r="Z845" s="74"/>
      <c r="AA845" s="72">
        <f>IF($A845="-","-",ROUND(VLOOKUP($A845+ROUND(LEFT(AA$843,1)/24,5),'[1]ОАО "АТС"'!$A$30:$F$773,6,FALSE)+HLOOKUP($DL$841,'[1]Сбытовая надбавка'!$F$5:$H$6,2,FALSE),2)+'[1]Иные услуги'!$C$6+HLOOKUP($DR$840,'[1]Услуги по передаче'!$G$5:$J$7,3,FALSE))</f>
        <v>1846.87</v>
      </c>
      <c r="AB845" s="73"/>
      <c r="AC845" s="73"/>
      <c r="AD845" s="73"/>
      <c r="AE845" s="73"/>
      <c r="AF845" s="74"/>
      <c r="AG845" s="72">
        <f>IF($A845="-","-",ROUND(VLOOKUP($A845+ROUND(LEFT(AG$843,1)/24,5),'[1]ОАО "АТС"'!$A$30:$F$773,6,FALSE)+HLOOKUP($DL$841,'[1]Сбытовая надбавка'!$F$5:$H$6,2,FALSE),2)+'[1]Иные услуги'!$C$6+HLOOKUP($DR$840,'[1]Услуги по передаче'!$G$5:$J$7,3,FALSE))</f>
        <v>1848.52</v>
      </c>
      <c r="AH845" s="73"/>
      <c r="AI845" s="73"/>
      <c r="AJ845" s="73"/>
      <c r="AK845" s="73"/>
      <c r="AL845" s="74"/>
      <c r="AM845" s="72">
        <f>IF($A845="-","-",ROUND(VLOOKUP($A845+ROUND(LEFT(AM$843,1)/24,5),'[1]ОАО "АТС"'!$A$30:$F$773,6,FALSE)+HLOOKUP($DL$841,'[1]Сбытовая надбавка'!$F$5:$H$6,2,FALSE),2)+'[1]Иные услуги'!$C$6+HLOOKUP($DR$840,'[1]Услуги по передаче'!$G$5:$J$7,3,FALSE))</f>
        <v>1873.82</v>
      </c>
      <c r="AN845" s="73"/>
      <c r="AO845" s="73"/>
      <c r="AP845" s="73"/>
      <c r="AQ845" s="73"/>
      <c r="AR845" s="74"/>
      <c r="AS845" s="72">
        <f>IF($A845="-","-",ROUND(VLOOKUP($A845+ROUND(LEFT(AS$843,1)/24,5),'[1]ОАО "АТС"'!$A$30:$F$773,6,FALSE)+HLOOKUP($DL$841,'[1]Сбытовая надбавка'!$F$5:$H$6,2,FALSE),2)+'[1]Иные услуги'!$C$6+HLOOKUP($DR$840,'[1]Услуги по передаче'!$G$5:$J$7,3,FALSE))</f>
        <v>1875.79</v>
      </c>
      <c r="AT845" s="73"/>
      <c r="AU845" s="73"/>
      <c r="AV845" s="73"/>
      <c r="AW845" s="73"/>
      <c r="AX845" s="74"/>
      <c r="AY845" s="72">
        <f>IF($A845="-","-",ROUND(VLOOKUP($A845+ROUND(LEFT(AY$843,1)/24,5),'[1]ОАО "АТС"'!$A$30:$F$773,6,FALSE)+HLOOKUP($DL$841,'[1]Сбытовая надбавка'!$F$5:$H$6,2,FALSE),2)+'[1]Иные услуги'!$C$6+HLOOKUP($DR$840,'[1]Услуги по передаче'!$G$5:$J$7,3,FALSE))</f>
        <v>1893.6399999999999</v>
      </c>
      <c r="AZ845" s="73"/>
      <c r="BA845" s="73"/>
      <c r="BB845" s="73"/>
      <c r="BC845" s="73"/>
      <c r="BD845" s="74"/>
      <c r="BE845" s="72">
        <f>IF($A845="-","-",ROUND(VLOOKUP($A845+ROUND(LEFT(BE$843,1)/24,5),'[1]ОАО "АТС"'!$A$30:$F$773,6,FALSE)+HLOOKUP($DL$841,'[1]Сбытовая надбавка'!$F$5:$H$6,2,FALSE),2)+'[1]Иные услуги'!$C$6+HLOOKUP($DR$840,'[1]Услуги по передаче'!$G$5:$J$7,3,FALSE))</f>
        <v>1832.6799999999998</v>
      </c>
      <c r="BF845" s="73"/>
      <c r="BG845" s="73"/>
      <c r="BH845" s="73"/>
      <c r="BI845" s="73"/>
      <c r="BJ845" s="74"/>
      <c r="BK845" s="72">
        <f>IF($A845="-","-",ROUND(VLOOKUP($A845+ROUND(LEFT(BK$843,1)/24,5),'[1]ОАО "АТС"'!$A$30:$F$773,6,FALSE)+HLOOKUP($DL$841,'[1]Сбытовая надбавка'!$F$5:$H$6,2,FALSE),2)+'[1]Иные услуги'!$C$6+HLOOKUP($DR$840,'[1]Услуги по передаче'!$G$5:$J$7,3,FALSE))</f>
        <v>1832.73</v>
      </c>
      <c r="BL845" s="73"/>
      <c r="BM845" s="73"/>
      <c r="BN845" s="73"/>
      <c r="BO845" s="73"/>
      <c r="BP845" s="74"/>
      <c r="BQ845" s="72">
        <f>IF($A845="-","-",ROUND(VLOOKUP($A845+ROUND(LEFT(BQ$843,2)/24,5),'[1]ОАО "АТС"'!$A$30:$F$773,6,FALSE)+HLOOKUP($DL$841,'[1]Сбытовая надбавка'!$F$5:$H$6,2,FALSE),2)+'[1]Иные услуги'!$C$6+HLOOKUP($DR$840,'[1]Услуги по передаче'!$G$5:$J$7,3,FALSE))</f>
        <v>1875.9399999999998</v>
      </c>
      <c r="BR845" s="73"/>
      <c r="BS845" s="73"/>
      <c r="BT845" s="73"/>
      <c r="BU845" s="73"/>
      <c r="BV845" s="74"/>
      <c r="BW845" s="72">
        <f>IF($A845="-","-",ROUND(VLOOKUP($A845+ROUND(LEFT(BW$843,2)/24,5),'[1]ОАО "АТС"'!$A$30:$F$773,6,FALSE)+HLOOKUP($DL$841,'[1]Сбытовая надбавка'!$F$5:$H$6,2,FALSE),2)+'[1]Иные услуги'!$C$6+HLOOKUP($DR$840,'[1]Услуги по передаче'!$G$5:$J$7,3,FALSE))</f>
        <v>1875.57</v>
      </c>
      <c r="BX845" s="73"/>
      <c r="BY845" s="73"/>
      <c r="BZ845" s="73"/>
      <c r="CA845" s="73"/>
      <c r="CB845" s="74"/>
      <c r="CC845" s="72">
        <f>IF($A845="-","-",ROUND(VLOOKUP($A845+ROUND(LEFT(CC$843,2)/24,5),'[1]ОАО "АТС"'!$A$30:$F$773,6,FALSE)+HLOOKUP($DL$841,'[1]Сбытовая надбавка'!$F$5:$H$6,2,FALSE),2)+'[1]Иные услуги'!$C$6+HLOOKUP($DR$840,'[1]Услуги по передаче'!$G$5:$J$7,3,FALSE))</f>
        <v>1848.6599999999999</v>
      </c>
      <c r="CD845" s="73"/>
      <c r="CE845" s="73"/>
      <c r="CF845" s="73"/>
      <c r="CG845" s="73"/>
      <c r="CH845" s="74"/>
      <c r="CI845" s="72">
        <f>IF($A845="-","-",ROUND(VLOOKUP($A845+ROUND(LEFT(CI$843,2)/24,5),'[1]ОАО "АТС"'!$A$30:$F$773,6,FALSE)+HLOOKUP($DL$841,'[1]Сбытовая надбавка'!$F$5:$H$6,2,FALSE),2)+'[1]Иные услуги'!$C$6+HLOOKUP($DR$840,'[1]Услуги по передаче'!$G$5:$J$7,3,FALSE))</f>
        <v>1841.54</v>
      </c>
      <c r="CJ845" s="73"/>
      <c r="CK845" s="73"/>
      <c r="CL845" s="73"/>
      <c r="CM845" s="73"/>
      <c r="CN845" s="74"/>
      <c r="CO845" s="72">
        <f>IF($A845="-","-",ROUND(VLOOKUP($A845+ROUND(LEFT(CO$843,2)/24,5),'[1]ОАО "АТС"'!$A$30:$F$773,6,FALSE)+HLOOKUP($DL$841,'[1]Сбытовая надбавка'!$F$5:$H$6,2,FALSE),2)+'[1]Иные услуги'!$C$6+HLOOKUP($DR$840,'[1]Услуги по передаче'!$G$5:$J$7,3,FALSE))</f>
        <v>1832.6999999999998</v>
      </c>
      <c r="CP845" s="73"/>
      <c r="CQ845" s="73"/>
      <c r="CR845" s="73"/>
      <c r="CS845" s="73"/>
      <c r="CT845" s="74"/>
      <c r="CU845" s="72">
        <f>IF($A845="-","-",ROUND(VLOOKUP($A845+ROUND(LEFT(CU$843,2)/24,5),'[1]ОАО "АТС"'!$A$30:$F$773,6,FALSE)+HLOOKUP($DL$841,'[1]Сбытовая надбавка'!$F$5:$H$6,2,FALSE),2)+'[1]Иные услуги'!$C$6+HLOOKUP($DR$840,'[1]Услуги по передаче'!$G$5:$J$7,3,FALSE))</f>
        <v>1832.6799999999998</v>
      </c>
      <c r="CV845" s="73"/>
      <c r="CW845" s="73"/>
      <c r="CX845" s="73"/>
      <c r="CY845" s="73"/>
      <c r="CZ845" s="74"/>
      <c r="DA845" s="72">
        <f>IF($A845="-","-",ROUND(VLOOKUP($A845+ROUND(LEFT(DA$843,2)/24,5),'[1]ОАО "АТС"'!$A$30:$F$773,6,FALSE)+HLOOKUP($DL$841,'[1]Сбытовая надбавка'!$F$5:$H$6,2,FALSE),2)+'[1]Иные услуги'!$C$6+HLOOKUP($DR$840,'[1]Услуги по передаче'!$G$5:$J$7,3,FALSE))</f>
        <v>1833.1899999999998</v>
      </c>
      <c r="DB845" s="73"/>
      <c r="DC845" s="73"/>
      <c r="DD845" s="73"/>
      <c r="DE845" s="73"/>
      <c r="DF845" s="74"/>
      <c r="DG845" s="72">
        <f>IF($A845="-","-",ROUND(VLOOKUP($A845+ROUND(LEFT(DG$843,2)/24,5),'[1]ОАО "АТС"'!$A$30:$F$773,6,FALSE)+HLOOKUP($DL$841,'[1]Сбытовая надбавка'!$F$5:$H$6,2,FALSE),2)+'[1]Иные услуги'!$C$6+HLOOKUP($DR$840,'[1]Услуги по передаче'!$G$5:$J$7,3,FALSE))</f>
        <v>1873.87</v>
      </c>
      <c r="DH845" s="73"/>
      <c r="DI845" s="73"/>
      <c r="DJ845" s="73"/>
      <c r="DK845" s="73"/>
      <c r="DL845" s="74"/>
      <c r="DM845" s="72">
        <f>IF($A845="-","-",ROUND(VLOOKUP($A845+ROUND(LEFT(DM$843,2)/24,5),'[1]ОАО "АТС"'!$A$30:$F$773,6,FALSE)+HLOOKUP($DL$841,'[1]Сбытовая надбавка'!$F$5:$H$6,2,FALSE),2)+'[1]Иные услуги'!$C$6+HLOOKUP($DR$840,'[1]Услуги по передаче'!$G$5:$J$7,3,FALSE))</f>
        <v>2004.1399999999999</v>
      </c>
      <c r="DN845" s="73"/>
      <c r="DO845" s="73"/>
      <c r="DP845" s="73"/>
      <c r="DQ845" s="73"/>
      <c r="DR845" s="74"/>
      <c r="DS845" s="72">
        <f>IF($A845="-","-",ROUND(VLOOKUP($A845+ROUND(LEFT(DS$843,2)/24,5),'[1]ОАО "АТС"'!$A$30:$F$773,6,FALSE)+HLOOKUP($DL$841,'[1]Сбытовая надбавка'!$F$5:$H$6,2,FALSE),2)+'[1]Иные услуги'!$C$6+HLOOKUP($DR$840,'[1]Услуги по передаче'!$G$5:$J$7,3,FALSE))</f>
        <v>2030.34</v>
      </c>
      <c r="DT845" s="73"/>
      <c r="DU845" s="73"/>
      <c r="DV845" s="73"/>
      <c r="DW845" s="73"/>
      <c r="DX845" s="74"/>
      <c r="DY845" s="72">
        <f>IF($A845="-","-",ROUND(VLOOKUP($A845+ROUND(LEFT(DY$843,2)/24,5),'[1]ОАО "АТС"'!$A$30:$F$773,6,FALSE)+HLOOKUP($DL$841,'[1]Сбытовая надбавка'!$F$5:$H$6,2,FALSE),2)+'[1]Иные услуги'!$C$6+HLOOKUP($DR$840,'[1]Услуги по передаче'!$G$5:$J$7,3,FALSE))</f>
        <v>1985.4599999999998</v>
      </c>
      <c r="DZ845" s="73"/>
      <c r="EA845" s="73"/>
      <c r="EB845" s="73"/>
      <c r="EC845" s="73"/>
      <c r="ED845" s="74"/>
      <c r="EE845" s="72">
        <f>IF($A845="-","-",ROUND(VLOOKUP($A845+ROUND(LEFT(EE$843,2)/24,5),'[1]ОАО "АТС"'!$A$30:$F$773,6,FALSE)+HLOOKUP($DL$841,'[1]Сбытовая надбавка'!$F$5:$H$6,2,FALSE),2)+'[1]Иные услуги'!$C$6+HLOOKUP($DR$840,'[1]Услуги по передаче'!$G$5:$J$7,3,FALSE))</f>
        <v>1919.73</v>
      </c>
      <c r="EF845" s="73"/>
      <c r="EG845" s="73"/>
      <c r="EH845" s="73"/>
      <c r="EI845" s="73"/>
      <c r="EJ845" s="74"/>
      <c r="EK845" s="72">
        <f>IF($A845="-","-",ROUND(VLOOKUP($A845+ROUND(LEFT(EK$843,2)/24,5),'[1]ОАО "АТС"'!$A$30:$F$773,6,FALSE)+HLOOKUP($DL$841,'[1]Сбытовая надбавка'!$F$5:$H$6,2,FALSE),2)+'[1]Иные услуги'!$C$6+HLOOKUP($DR$840,'[1]Услуги по передаче'!$G$5:$J$7,3,FALSE))</f>
        <v>2088.16</v>
      </c>
      <c r="EL845" s="73"/>
      <c r="EM845" s="73"/>
      <c r="EN845" s="73"/>
      <c r="EO845" s="73"/>
      <c r="EP845" s="74"/>
      <c r="EQ845" s="72">
        <f>IF($A845="-","-",ROUND(VLOOKUP($A845+ROUND(LEFT(EQ$843,2)/24,5),'[1]ОАО "АТС"'!$A$30:$F$773,6,FALSE)+HLOOKUP($DL$841,'[1]Сбытовая надбавка'!$F$5:$H$6,2,FALSE),2)+'[1]Иные услуги'!$C$6+HLOOKUP($DR$840,'[1]Услуги по передаче'!$G$5:$J$7,3,FALSE))</f>
        <v>1972.3</v>
      </c>
      <c r="ER845" s="73"/>
      <c r="ES845" s="73"/>
      <c r="ET845" s="73"/>
      <c r="EU845" s="73"/>
      <c r="EV845" s="74"/>
    </row>
    <row r="846" spans="1:152" s="38" customFormat="1" ht="15.75" customHeight="1" x14ac:dyDescent="0.2">
      <c r="A846" s="69">
        <f>$A$117</f>
        <v>44988</v>
      </c>
      <c r="B846" s="70"/>
      <c r="C846" s="70"/>
      <c r="D846" s="70"/>
      <c r="E846" s="70"/>
      <c r="F846" s="70"/>
      <c r="G846" s="70"/>
      <c r="H846" s="71"/>
      <c r="I846" s="72">
        <f>IF($A846="-","-",ROUND(VLOOKUP($A846+ROUND(LEFT(I$843,1)/24,5),'[1]ОАО "АТС"'!$A$30:$F$773,6,FALSE)+HLOOKUP($DL$841,'[1]Сбытовая надбавка'!$F$5:$H$6,2,FALSE),2)+'[1]Иные услуги'!$C$6+HLOOKUP($DR$840,'[1]Услуги по передаче'!$G$5:$J$7,3,FALSE))</f>
        <v>1888.26</v>
      </c>
      <c r="J846" s="73"/>
      <c r="K846" s="73"/>
      <c r="L846" s="73"/>
      <c r="M846" s="73"/>
      <c r="N846" s="74"/>
      <c r="O846" s="72">
        <f>IF($A846="-","-",ROUND(VLOOKUP($A846+ROUND(LEFT(O$843,1)/24,5),'[1]ОАО "АТС"'!$A$30:$F$773,6,FALSE)+HLOOKUP($DL$841,'[1]Сбытовая надбавка'!$F$5:$H$6,2,FALSE),2)+'[1]Иные услуги'!$C$6+HLOOKUP($DR$840,'[1]Услуги по передаче'!$G$5:$J$7,3,FALSE))</f>
        <v>1852.36</v>
      </c>
      <c r="P846" s="73"/>
      <c r="Q846" s="73"/>
      <c r="R846" s="73"/>
      <c r="S846" s="73"/>
      <c r="T846" s="74"/>
      <c r="U846" s="72">
        <f>IF($A846="-","-",ROUND(VLOOKUP($A846+ROUND(LEFT(U$843,1)/24,5),'[1]ОАО "АТС"'!$A$30:$F$773,6,FALSE)+HLOOKUP($DL$841,'[1]Сбытовая надбавка'!$F$5:$H$6,2,FALSE),2)+'[1]Иные услуги'!$C$6+HLOOKUP($DR$840,'[1]Услуги по передаче'!$G$5:$J$7,3,FALSE))</f>
        <v>1843.3899999999999</v>
      </c>
      <c r="V846" s="73"/>
      <c r="W846" s="73"/>
      <c r="X846" s="73"/>
      <c r="Y846" s="73"/>
      <c r="Z846" s="74"/>
      <c r="AA846" s="72">
        <f>IF($A846="-","-",ROUND(VLOOKUP($A846+ROUND(LEFT(AA$843,1)/24,5),'[1]ОАО "АТС"'!$A$30:$F$773,6,FALSE)+HLOOKUP($DL$841,'[1]Сбытовая надбавка'!$F$5:$H$6,2,FALSE),2)+'[1]Иные услуги'!$C$6+HLOOKUP($DR$840,'[1]Услуги по передаче'!$G$5:$J$7,3,FALSE))</f>
        <v>1841.81</v>
      </c>
      <c r="AB846" s="73"/>
      <c r="AC846" s="73"/>
      <c r="AD846" s="73"/>
      <c r="AE846" s="73"/>
      <c r="AF846" s="74"/>
      <c r="AG846" s="72">
        <f>IF($A846="-","-",ROUND(VLOOKUP($A846+ROUND(LEFT(AG$843,1)/24,5),'[1]ОАО "АТС"'!$A$30:$F$773,6,FALSE)+HLOOKUP($DL$841,'[1]Сбытовая надбавка'!$F$5:$H$6,2,FALSE),2)+'[1]Иные услуги'!$C$6+HLOOKUP($DR$840,'[1]Услуги по передаче'!$G$5:$J$7,3,FALSE))</f>
        <v>1841.01</v>
      </c>
      <c r="AH846" s="73"/>
      <c r="AI846" s="73"/>
      <c r="AJ846" s="73"/>
      <c r="AK846" s="73"/>
      <c r="AL846" s="74"/>
      <c r="AM846" s="72">
        <f>IF($A846="-","-",ROUND(VLOOKUP($A846+ROUND(LEFT(AM$843,1)/24,5),'[1]ОАО "АТС"'!$A$30:$F$773,6,FALSE)+HLOOKUP($DL$841,'[1]Сбытовая надбавка'!$F$5:$H$6,2,FALSE),2)+'[1]Иные услуги'!$C$6+HLOOKUP($DR$840,'[1]Услуги по передаче'!$G$5:$J$7,3,FALSE))</f>
        <v>1865.9499999999998</v>
      </c>
      <c r="AN846" s="73"/>
      <c r="AO846" s="73"/>
      <c r="AP846" s="73"/>
      <c r="AQ846" s="73"/>
      <c r="AR846" s="74"/>
      <c r="AS846" s="72">
        <f>IF($A846="-","-",ROUND(VLOOKUP($A846+ROUND(LEFT(AS$843,1)/24,5),'[1]ОАО "АТС"'!$A$30:$F$773,6,FALSE)+HLOOKUP($DL$841,'[1]Сбытовая надбавка'!$F$5:$H$6,2,FALSE),2)+'[1]Иные услуги'!$C$6+HLOOKUP($DR$840,'[1]Услуги по передаче'!$G$5:$J$7,3,FALSE))</f>
        <v>1837.4299999999998</v>
      </c>
      <c r="AT846" s="73"/>
      <c r="AU846" s="73"/>
      <c r="AV846" s="73"/>
      <c r="AW846" s="73"/>
      <c r="AX846" s="74"/>
      <c r="AY846" s="72">
        <f>IF($A846="-","-",ROUND(VLOOKUP($A846+ROUND(LEFT(AY$843,1)/24,5),'[1]ОАО "АТС"'!$A$30:$F$773,6,FALSE)+HLOOKUP($DL$841,'[1]Сбытовая надбавка'!$F$5:$H$6,2,FALSE),2)+'[1]Иные услуги'!$C$6+HLOOKUP($DR$840,'[1]Услуги по передаче'!$G$5:$J$7,3,FALSE))</f>
        <v>1859.1599999999999</v>
      </c>
      <c r="AZ846" s="73"/>
      <c r="BA846" s="73"/>
      <c r="BB846" s="73"/>
      <c r="BC846" s="73"/>
      <c r="BD846" s="74"/>
      <c r="BE846" s="72">
        <f>IF($A846="-","-",ROUND(VLOOKUP($A846+ROUND(LEFT(BE$843,1)/24,5),'[1]ОАО "АТС"'!$A$30:$F$773,6,FALSE)+HLOOKUP($DL$841,'[1]Сбытовая надбавка'!$F$5:$H$6,2,FALSE),2)+'[1]Иные услуги'!$C$6+HLOOKUP($DR$840,'[1]Услуги по передаче'!$G$5:$J$7,3,FALSE))</f>
        <v>1832.01</v>
      </c>
      <c r="BF846" s="73"/>
      <c r="BG846" s="73"/>
      <c r="BH846" s="73"/>
      <c r="BI846" s="73"/>
      <c r="BJ846" s="74"/>
      <c r="BK846" s="72">
        <f>IF($A846="-","-",ROUND(VLOOKUP($A846+ROUND(LEFT(BK$843,1)/24,5),'[1]ОАО "АТС"'!$A$30:$F$773,6,FALSE)+HLOOKUP($DL$841,'[1]Сбытовая надбавка'!$F$5:$H$6,2,FALSE),2)+'[1]Иные услуги'!$C$6+HLOOKUP($DR$840,'[1]Услуги по передаче'!$G$5:$J$7,3,FALSE))</f>
        <v>1832.1399999999999</v>
      </c>
      <c r="BL846" s="73"/>
      <c r="BM846" s="73"/>
      <c r="BN846" s="73"/>
      <c r="BO846" s="73"/>
      <c r="BP846" s="74"/>
      <c r="BQ846" s="72">
        <f>IF($A846="-","-",ROUND(VLOOKUP($A846+ROUND(LEFT(BQ$843,2)/24,5),'[1]ОАО "АТС"'!$A$30:$F$773,6,FALSE)+HLOOKUP($DL$841,'[1]Сбытовая надбавка'!$F$5:$H$6,2,FALSE),2)+'[1]Иные услуги'!$C$6+HLOOKUP($DR$840,'[1]Услуги по передаче'!$G$5:$J$7,3,FALSE))</f>
        <v>1849.8999999999999</v>
      </c>
      <c r="BR846" s="73"/>
      <c r="BS846" s="73"/>
      <c r="BT846" s="73"/>
      <c r="BU846" s="73"/>
      <c r="BV846" s="74"/>
      <c r="BW846" s="72">
        <f>IF($A846="-","-",ROUND(VLOOKUP($A846+ROUND(LEFT(BW$843,2)/24,5),'[1]ОАО "АТС"'!$A$30:$F$773,6,FALSE)+HLOOKUP($DL$841,'[1]Сбытовая надбавка'!$F$5:$H$6,2,FALSE),2)+'[1]Иные услуги'!$C$6+HLOOKUP($DR$840,'[1]Услуги по передаче'!$G$5:$J$7,3,FALSE))</f>
        <v>1850.79</v>
      </c>
      <c r="BX846" s="73"/>
      <c r="BY846" s="73"/>
      <c r="BZ846" s="73"/>
      <c r="CA846" s="73"/>
      <c r="CB846" s="74"/>
      <c r="CC846" s="72">
        <f>IF($A846="-","-",ROUND(VLOOKUP($A846+ROUND(LEFT(CC$843,2)/24,5),'[1]ОАО "АТС"'!$A$30:$F$773,6,FALSE)+HLOOKUP($DL$841,'[1]Сбытовая надбавка'!$F$5:$H$6,2,FALSE),2)+'[1]Иные услуги'!$C$6+HLOOKUP($DR$840,'[1]Услуги по передаче'!$G$5:$J$7,3,FALSE))</f>
        <v>1832.03</v>
      </c>
      <c r="CD846" s="73"/>
      <c r="CE846" s="73"/>
      <c r="CF846" s="73"/>
      <c r="CG846" s="73"/>
      <c r="CH846" s="74"/>
      <c r="CI846" s="72">
        <f>IF($A846="-","-",ROUND(VLOOKUP($A846+ROUND(LEFT(CI$843,2)/24,5),'[1]ОАО "АТС"'!$A$30:$F$773,6,FALSE)+HLOOKUP($DL$841,'[1]Сбытовая надбавка'!$F$5:$H$6,2,FALSE),2)+'[1]Иные услуги'!$C$6+HLOOKUP($DR$840,'[1]Услуги по передаче'!$G$5:$J$7,3,FALSE))</f>
        <v>1832.4399999999998</v>
      </c>
      <c r="CJ846" s="73"/>
      <c r="CK846" s="73"/>
      <c r="CL846" s="73"/>
      <c r="CM846" s="73"/>
      <c r="CN846" s="74"/>
      <c r="CO846" s="72">
        <f>IF($A846="-","-",ROUND(VLOOKUP($A846+ROUND(LEFT(CO$843,2)/24,5),'[1]ОАО "АТС"'!$A$30:$F$773,6,FALSE)+HLOOKUP($DL$841,'[1]Сбытовая надбавка'!$F$5:$H$6,2,FALSE),2)+'[1]Иные услуги'!$C$6+HLOOKUP($DR$840,'[1]Услуги по передаче'!$G$5:$J$7,3,FALSE))</f>
        <v>1832.1999999999998</v>
      </c>
      <c r="CP846" s="73"/>
      <c r="CQ846" s="73"/>
      <c r="CR846" s="73"/>
      <c r="CS846" s="73"/>
      <c r="CT846" s="74"/>
      <c r="CU846" s="72">
        <f>IF($A846="-","-",ROUND(VLOOKUP($A846+ROUND(LEFT(CU$843,2)/24,5),'[1]ОАО "АТС"'!$A$30:$F$773,6,FALSE)+HLOOKUP($DL$841,'[1]Сбытовая надбавка'!$F$5:$H$6,2,FALSE),2)+'[1]Иные услуги'!$C$6+HLOOKUP($DR$840,'[1]Услуги по передаче'!$G$5:$J$7,3,FALSE))</f>
        <v>1832.32</v>
      </c>
      <c r="CV846" s="73"/>
      <c r="CW846" s="73"/>
      <c r="CX846" s="73"/>
      <c r="CY846" s="73"/>
      <c r="CZ846" s="74"/>
      <c r="DA846" s="72">
        <f>IF($A846="-","-",ROUND(VLOOKUP($A846+ROUND(LEFT(DA$843,2)/24,5),'[1]ОАО "АТС"'!$A$30:$F$773,6,FALSE)+HLOOKUP($DL$841,'[1]Сбытовая надбавка'!$F$5:$H$6,2,FALSE),2)+'[1]Иные услуги'!$C$6+HLOOKUP($DR$840,'[1]Услуги по передаче'!$G$5:$J$7,3,FALSE))</f>
        <v>1832.98</v>
      </c>
      <c r="DB846" s="73"/>
      <c r="DC846" s="73"/>
      <c r="DD846" s="73"/>
      <c r="DE846" s="73"/>
      <c r="DF846" s="74"/>
      <c r="DG846" s="72">
        <f>IF($A846="-","-",ROUND(VLOOKUP($A846+ROUND(LEFT(DG$843,2)/24,5),'[1]ОАО "АТС"'!$A$30:$F$773,6,FALSE)+HLOOKUP($DL$841,'[1]Сбытовая надбавка'!$F$5:$H$6,2,FALSE),2)+'[1]Иные услуги'!$C$6+HLOOKUP($DR$840,'[1]Услуги по передаче'!$G$5:$J$7,3,FALSE))</f>
        <v>1849.4599999999998</v>
      </c>
      <c r="DH846" s="73"/>
      <c r="DI846" s="73"/>
      <c r="DJ846" s="73"/>
      <c r="DK846" s="73"/>
      <c r="DL846" s="74"/>
      <c r="DM846" s="72">
        <f>IF($A846="-","-",ROUND(VLOOKUP($A846+ROUND(LEFT(DM$843,2)/24,5),'[1]ОАО "АТС"'!$A$30:$F$773,6,FALSE)+HLOOKUP($DL$841,'[1]Сбытовая надбавка'!$F$5:$H$6,2,FALSE),2)+'[1]Иные услуги'!$C$6+HLOOKUP($DR$840,'[1]Услуги по передаче'!$G$5:$J$7,3,FALSE))</f>
        <v>1971.3</v>
      </c>
      <c r="DN846" s="73"/>
      <c r="DO846" s="73"/>
      <c r="DP846" s="73"/>
      <c r="DQ846" s="73"/>
      <c r="DR846" s="74"/>
      <c r="DS846" s="72">
        <f>IF($A846="-","-",ROUND(VLOOKUP($A846+ROUND(LEFT(DS$843,2)/24,5),'[1]ОАО "АТС"'!$A$30:$F$773,6,FALSE)+HLOOKUP($DL$841,'[1]Сбытовая надбавка'!$F$5:$H$6,2,FALSE),2)+'[1]Иные услуги'!$C$6+HLOOKUP($DR$840,'[1]Услуги по передаче'!$G$5:$J$7,3,FALSE))</f>
        <v>2002.04</v>
      </c>
      <c r="DT846" s="73"/>
      <c r="DU846" s="73"/>
      <c r="DV846" s="73"/>
      <c r="DW846" s="73"/>
      <c r="DX846" s="74"/>
      <c r="DY846" s="72">
        <f>IF($A846="-","-",ROUND(VLOOKUP($A846+ROUND(LEFT(DY$843,2)/24,5),'[1]ОАО "АТС"'!$A$30:$F$773,6,FALSE)+HLOOKUP($DL$841,'[1]Сбытовая надбавка'!$F$5:$H$6,2,FALSE),2)+'[1]Иные услуги'!$C$6+HLOOKUP($DR$840,'[1]Услуги по передаче'!$G$5:$J$7,3,FALSE))</f>
        <v>1949.01</v>
      </c>
      <c r="DZ846" s="73"/>
      <c r="EA846" s="73"/>
      <c r="EB846" s="73"/>
      <c r="EC846" s="73"/>
      <c r="ED846" s="74"/>
      <c r="EE846" s="72">
        <f>IF($A846="-","-",ROUND(VLOOKUP($A846+ROUND(LEFT(EE$843,2)/24,5),'[1]ОАО "АТС"'!$A$30:$F$773,6,FALSE)+HLOOKUP($DL$841,'[1]Сбытовая надбавка'!$F$5:$H$6,2,FALSE),2)+'[1]Иные услуги'!$C$6+HLOOKUP($DR$840,'[1]Услуги по передаче'!$G$5:$J$7,3,FALSE))</f>
        <v>1889.1</v>
      </c>
      <c r="EF846" s="73"/>
      <c r="EG846" s="73"/>
      <c r="EH846" s="73"/>
      <c r="EI846" s="73"/>
      <c r="EJ846" s="74"/>
      <c r="EK846" s="72">
        <f>IF($A846="-","-",ROUND(VLOOKUP($A846+ROUND(LEFT(EK$843,2)/24,5),'[1]ОАО "АТС"'!$A$30:$F$773,6,FALSE)+HLOOKUP($DL$841,'[1]Сбытовая надбавка'!$F$5:$H$6,2,FALSE),2)+'[1]Иные услуги'!$C$6+HLOOKUP($DR$840,'[1]Услуги по передаче'!$G$5:$J$7,3,FALSE))</f>
        <v>2234.77</v>
      </c>
      <c r="EL846" s="73"/>
      <c r="EM846" s="73"/>
      <c r="EN846" s="73"/>
      <c r="EO846" s="73"/>
      <c r="EP846" s="74"/>
      <c r="EQ846" s="72">
        <f>IF($A846="-","-",ROUND(VLOOKUP($A846+ROUND(LEFT(EQ$843,2)/24,5),'[1]ОАО "АТС"'!$A$30:$F$773,6,FALSE)+HLOOKUP($DL$841,'[1]Сбытовая надбавка'!$F$5:$H$6,2,FALSE),2)+'[1]Иные услуги'!$C$6+HLOOKUP($DR$840,'[1]Услуги по передаче'!$G$5:$J$7,3,FALSE))</f>
        <v>1956.84</v>
      </c>
      <c r="ER846" s="73"/>
      <c r="ES846" s="73"/>
      <c r="ET846" s="73"/>
      <c r="EU846" s="73"/>
      <c r="EV846" s="74"/>
    </row>
    <row r="847" spans="1:152" s="38" customFormat="1" ht="15.75" customHeight="1" x14ac:dyDescent="0.2">
      <c r="A847" s="69">
        <f>$A$118</f>
        <v>44989</v>
      </c>
      <c r="B847" s="70"/>
      <c r="C847" s="70"/>
      <c r="D847" s="70"/>
      <c r="E847" s="70"/>
      <c r="F847" s="70"/>
      <c r="G847" s="70"/>
      <c r="H847" s="71"/>
      <c r="I847" s="72">
        <f>IF($A847="-","-",ROUND(VLOOKUP($A847+ROUND(LEFT(I$843,1)/24,5),'[1]ОАО "АТС"'!$A$30:$F$773,6,FALSE)+HLOOKUP($DL$841,'[1]Сбытовая надбавка'!$F$5:$H$6,2,FALSE),2)+'[1]Иные услуги'!$C$6+HLOOKUP($DR$840,'[1]Услуги по передаче'!$G$5:$J$7,3,FALSE))</f>
        <v>1851.1</v>
      </c>
      <c r="J847" s="73"/>
      <c r="K847" s="73"/>
      <c r="L847" s="73"/>
      <c r="M847" s="73"/>
      <c r="N847" s="74"/>
      <c r="O847" s="72">
        <f>IF($A847="-","-",ROUND(VLOOKUP($A847+ROUND(LEFT(O$843,1)/24,5),'[1]ОАО "АТС"'!$A$30:$F$773,6,FALSE)+HLOOKUP($DL$841,'[1]Сбытовая надбавка'!$F$5:$H$6,2,FALSE),2)+'[1]Иные услуги'!$C$6+HLOOKUP($DR$840,'[1]Услуги по передаче'!$G$5:$J$7,3,FALSE))</f>
        <v>1832.6699999999998</v>
      </c>
      <c r="P847" s="73"/>
      <c r="Q847" s="73"/>
      <c r="R847" s="73"/>
      <c r="S847" s="73"/>
      <c r="T847" s="74"/>
      <c r="U847" s="72">
        <f>IF($A847="-","-",ROUND(VLOOKUP($A847+ROUND(LEFT(U$843,1)/24,5),'[1]ОАО "АТС"'!$A$30:$F$773,6,FALSE)+HLOOKUP($DL$841,'[1]Сбытовая надбавка'!$F$5:$H$6,2,FALSE),2)+'[1]Иные услуги'!$C$6+HLOOKUP($DR$840,'[1]Услуги по передаче'!$G$5:$J$7,3,FALSE))</f>
        <v>1833.11</v>
      </c>
      <c r="V847" s="73"/>
      <c r="W847" s="73"/>
      <c r="X847" s="73"/>
      <c r="Y847" s="73"/>
      <c r="Z847" s="74"/>
      <c r="AA847" s="72">
        <f>IF($A847="-","-",ROUND(VLOOKUP($A847+ROUND(LEFT(AA$843,1)/24,5),'[1]ОАО "АТС"'!$A$30:$F$773,6,FALSE)+HLOOKUP($DL$841,'[1]Сбытовая надбавка'!$F$5:$H$6,2,FALSE),2)+'[1]Иные услуги'!$C$6+HLOOKUP($DR$840,'[1]Услуги по передаче'!$G$5:$J$7,3,FALSE))</f>
        <v>1833.1</v>
      </c>
      <c r="AB847" s="73"/>
      <c r="AC847" s="73"/>
      <c r="AD847" s="73"/>
      <c r="AE847" s="73"/>
      <c r="AF847" s="74"/>
      <c r="AG847" s="72">
        <f>IF($A847="-","-",ROUND(VLOOKUP($A847+ROUND(LEFT(AG$843,1)/24,5),'[1]ОАО "АТС"'!$A$30:$F$773,6,FALSE)+HLOOKUP($DL$841,'[1]Сбытовая надбавка'!$F$5:$H$6,2,FALSE),2)+'[1]Иные услуги'!$C$6+HLOOKUP($DR$840,'[1]Услуги по передаче'!$G$5:$J$7,3,FALSE))</f>
        <v>1833.02</v>
      </c>
      <c r="AH847" s="73"/>
      <c r="AI847" s="73"/>
      <c r="AJ847" s="73"/>
      <c r="AK847" s="73"/>
      <c r="AL847" s="74"/>
      <c r="AM847" s="72">
        <f>IF($A847="-","-",ROUND(VLOOKUP($A847+ROUND(LEFT(AM$843,1)/24,5),'[1]ОАО "АТС"'!$A$30:$F$773,6,FALSE)+HLOOKUP($DL$841,'[1]Сбытовая надбавка'!$F$5:$H$6,2,FALSE),2)+'[1]Иные услуги'!$C$6+HLOOKUP($DR$840,'[1]Услуги по передаче'!$G$5:$J$7,3,FALSE))</f>
        <v>1832.82</v>
      </c>
      <c r="AN847" s="73"/>
      <c r="AO847" s="73"/>
      <c r="AP847" s="73"/>
      <c r="AQ847" s="73"/>
      <c r="AR847" s="74"/>
      <c r="AS847" s="72">
        <f>IF($A847="-","-",ROUND(VLOOKUP($A847+ROUND(LEFT(AS$843,1)/24,5),'[1]ОАО "АТС"'!$A$30:$F$773,6,FALSE)+HLOOKUP($DL$841,'[1]Сбытовая надбавка'!$F$5:$H$6,2,FALSE),2)+'[1]Иные услуги'!$C$6+HLOOKUP($DR$840,'[1]Услуги по передаче'!$G$5:$J$7,3,FALSE))</f>
        <v>1831.61</v>
      </c>
      <c r="AT847" s="73"/>
      <c r="AU847" s="73"/>
      <c r="AV847" s="73"/>
      <c r="AW847" s="73"/>
      <c r="AX847" s="74"/>
      <c r="AY847" s="72">
        <f>IF($A847="-","-",ROUND(VLOOKUP($A847+ROUND(LEFT(AY$843,1)/24,5),'[1]ОАО "АТС"'!$A$30:$F$773,6,FALSE)+HLOOKUP($DL$841,'[1]Сбытовая надбавка'!$F$5:$H$6,2,FALSE),2)+'[1]Иные услуги'!$C$6+HLOOKUP($DR$840,'[1]Услуги по передаче'!$G$5:$J$7,3,FALSE))</f>
        <v>1831.59</v>
      </c>
      <c r="AZ847" s="73"/>
      <c r="BA847" s="73"/>
      <c r="BB847" s="73"/>
      <c r="BC847" s="73"/>
      <c r="BD847" s="74"/>
      <c r="BE847" s="72">
        <f>IF($A847="-","-",ROUND(VLOOKUP($A847+ROUND(LEFT(BE$843,1)/24,5),'[1]ОАО "АТС"'!$A$30:$F$773,6,FALSE)+HLOOKUP($DL$841,'[1]Сбытовая надбавка'!$F$5:$H$6,2,FALSE),2)+'[1]Иные услуги'!$C$6+HLOOKUP($DR$840,'[1]Услуги по передаче'!$G$5:$J$7,3,FALSE))</f>
        <v>1832.2199999999998</v>
      </c>
      <c r="BF847" s="73"/>
      <c r="BG847" s="73"/>
      <c r="BH847" s="73"/>
      <c r="BI847" s="73"/>
      <c r="BJ847" s="74"/>
      <c r="BK847" s="72">
        <f>IF($A847="-","-",ROUND(VLOOKUP($A847+ROUND(LEFT(BK$843,1)/24,5),'[1]ОАО "АТС"'!$A$30:$F$773,6,FALSE)+HLOOKUP($DL$841,'[1]Сбытовая надбавка'!$F$5:$H$6,2,FALSE),2)+'[1]Иные услуги'!$C$6+HLOOKUP($DR$840,'[1]Услуги по передаче'!$G$5:$J$7,3,FALSE))</f>
        <v>1832.6599999999999</v>
      </c>
      <c r="BL847" s="73"/>
      <c r="BM847" s="73"/>
      <c r="BN847" s="73"/>
      <c r="BO847" s="73"/>
      <c r="BP847" s="74"/>
      <c r="BQ847" s="72">
        <f>IF($A847="-","-",ROUND(VLOOKUP($A847+ROUND(LEFT(BQ$843,2)/24,5),'[1]ОАО "АТС"'!$A$30:$F$773,6,FALSE)+HLOOKUP($DL$841,'[1]Сбытовая надбавка'!$F$5:$H$6,2,FALSE),2)+'[1]Иные услуги'!$C$6+HLOOKUP($DR$840,'[1]Услуги по передаче'!$G$5:$J$7,3,FALSE))</f>
        <v>1882.7199999999998</v>
      </c>
      <c r="BR847" s="73"/>
      <c r="BS847" s="73"/>
      <c r="BT847" s="73"/>
      <c r="BU847" s="73"/>
      <c r="BV847" s="74"/>
      <c r="BW847" s="72">
        <f>IF($A847="-","-",ROUND(VLOOKUP($A847+ROUND(LEFT(BW$843,2)/24,5),'[1]ОАО "АТС"'!$A$30:$F$773,6,FALSE)+HLOOKUP($DL$841,'[1]Сбытовая надбавка'!$F$5:$H$6,2,FALSE),2)+'[1]Иные услуги'!$C$6+HLOOKUP($DR$840,'[1]Услуги по передаче'!$G$5:$J$7,3,FALSE))</f>
        <v>1915.9399999999998</v>
      </c>
      <c r="BX847" s="73"/>
      <c r="BY847" s="73"/>
      <c r="BZ847" s="73"/>
      <c r="CA847" s="73"/>
      <c r="CB847" s="74"/>
      <c r="CC847" s="72">
        <f>IF($A847="-","-",ROUND(VLOOKUP($A847+ROUND(LEFT(CC$843,2)/24,5),'[1]ОАО "АТС"'!$A$30:$F$773,6,FALSE)+HLOOKUP($DL$841,'[1]Сбытовая надбавка'!$F$5:$H$6,2,FALSE),2)+'[1]Иные услуги'!$C$6+HLOOKUP($DR$840,'[1]Услуги по передаче'!$G$5:$J$7,3,FALSE))</f>
        <v>1902.9199999999998</v>
      </c>
      <c r="CD847" s="73"/>
      <c r="CE847" s="73"/>
      <c r="CF847" s="73"/>
      <c r="CG847" s="73"/>
      <c r="CH847" s="74"/>
      <c r="CI847" s="72">
        <f>IF($A847="-","-",ROUND(VLOOKUP($A847+ROUND(LEFT(CI$843,2)/24,5),'[1]ОАО "АТС"'!$A$30:$F$773,6,FALSE)+HLOOKUP($DL$841,'[1]Сбытовая надбавка'!$F$5:$H$6,2,FALSE),2)+'[1]Иные услуги'!$C$6+HLOOKUP($DR$840,'[1]Услуги по передаче'!$G$5:$J$7,3,FALSE))</f>
        <v>1875.83</v>
      </c>
      <c r="CJ847" s="73"/>
      <c r="CK847" s="73"/>
      <c r="CL847" s="73"/>
      <c r="CM847" s="73"/>
      <c r="CN847" s="74"/>
      <c r="CO847" s="72">
        <f>IF($A847="-","-",ROUND(VLOOKUP($A847+ROUND(LEFT(CO$843,2)/24,5),'[1]ОАО "АТС"'!$A$30:$F$773,6,FALSE)+HLOOKUP($DL$841,'[1]Сбытовая надбавка'!$F$5:$H$6,2,FALSE),2)+'[1]Иные услуги'!$C$6+HLOOKUP($DR$840,'[1]Услуги по передаче'!$G$5:$J$7,3,FALSE))</f>
        <v>1862.57</v>
      </c>
      <c r="CP847" s="73"/>
      <c r="CQ847" s="73"/>
      <c r="CR847" s="73"/>
      <c r="CS847" s="73"/>
      <c r="CT847" s="74"/>
      <c r="CU847" s="72">
        <f>IF($A847="-","-",ROUND(VLOOKUP($A847+ROUND(LEFT(CU$843,2)/24,5),'[1]ОАО "АТС"'!$A$30:$F$773,6,FALSE)+HLOOKUP($DL$841,'[1]Сбытовая надбавка'!$F$5:$H$6,2,FALSE),2)+'[1]Иные услуги'!$C$6+HLOOKUP($DR$840,'[1]Услуги по передаче'!$G$5:$J$7,3,FALSE))</f>
        <v>1840.23</v>
      </c>
      <c r="CV847" s="73"/>
      <c r="CW847" s="73"/>
      <c r="CX847" s="73"/>
      <c r="CY847" s="73"/>
      <c r="CZ847" s="74"/>
      <c r="DA847" s="72">
        <f>IF($A847="-","-",ROUND(VLOOKUP($A847+ROUND(LEFT(DA$843,2)/24,5),'[1]ОАО "АТС"'!$A$30:$F$773,6,FALSE)+HLOOKUP($DL$841,'[1]Сбытовая надбавка'!$F$5:$H$6,2,FALSE),2)+'[1]Иные услуги'!$C$6+HLOOKUP($DR$840,'[1]Услуги по передаче'!$G$5:$J$7,3,FALSE))</f>
        <v>1832.99</v>
      </c>
      <c r="DB847" s="73"/>
      <c r="DC847" s="73"/>
      <c r="DD847" s="73"/>
      <c r="DE847" s="73"/>
      <c r="DF847" s="74"/>
      <c r="DG847" s="72">
        <f>IF($A847="-","-",ROUND(VLOOKUP($A847+ROUND(LEFT(DG$843,2)/24,5),'[1]ОАО "АТС"'!$A$30:$F$773,6,FALSE)+HLOOKUP($DL$841,'[1]Сбытовая надбавка'!$F$5:$H$6,2,FALSE),2)+'[1]Иные услуги'!$C$6+HLOOKUP($DR$840,'[1]Услуги по передаче'!$G$5:$J$7,3,FALSE))</f>
        <v>1833.1799999999998</v>
      </c>
      <c r="DH847" s="73"/>
      <c r="DI847" s="73"/>
      <c r="DJ847" s="73"/>
      <c r="DK847" s="73"/>
      <c r="DL847" s="74"/>
      <c r="DM847" s="72">
        <f>IF($A847="-","-",ROUND(VLOOKUP($A847+ROUND(LEFT(DM$843,2)/24,5),'[1]ОАО "АТС"'!$A$30:$F$773,6,FALSE)+HLOOKUP($DL$841,'[1]Сбытовая надбавка'!$F$5:$H$6,2,FALSE),2)+'[1]Иные услуги'!$C$6+HLOOKUP($DR$840,'[1]Услуги по передаче'!$G$5:$J$7,3,FALSE))</f>
        <v>1897.24</v>
      </c>
      <c r="DN847" s="73"/>
      <c r="DO847" s="73"/>
      <c r="DP847" s="73"/>
      <c r="DQ847" s="73"/>
      <c r="DR847" s="74"/>
      <c r="DS847" s="72">
        <f>IF($A847="-","-",ROUND(VLOOKUP($A847+ROUND(LEFT(DS$843,2)/24,5),'[1]ОАО "АТС"'!$A$30:$F$773,6,FALSE)+HLOOKUP($DL$841,'[1]Сбытовая надбавка'!$F$5:$H$6,2,FALSE),2)+'[1]Иные услуги'!$C$6+HLOOKUP($DR$840,'[1]Услуги по передаче'!$G$5:$J$7,3,FALSE))</f>
        <v>1889.8999999999999</v>
      </c>
      <c r="DT847" s="73"/>
      <c r="DU847" s="73"/>
      <c r="DV847" s="73"/>
      <c r="DW847" s="73"/>
      <c r="DX847" s="74"/>
      <c r="DY847" s="72">
        <f>IF($A847="-","-",ROUND(VLOOKUP($A847+ROUND(LEFT(DY$843,2)/24,5),'[1]ОАО "АТС"'!$A$30:$F$773,6,FALSE)+HLOOKUP($DL$841,'[1]Сбытовая надбавка'!$F$5:$H$6,2,FALSE),2)+'[1]Иные услуги'!$C$6+HLOOKUP($DR$840,'[1]Услуги по передаче'!$G$5:$J$7,3,FALSE))</f>
        <v>1831.9199999999998</v>
      </c>
      <c r="DZ847" s="73"/>
      <c r="EA847" s="73"/>
      <c r="EB847" s="73"/>
      <c r="EC847" s="73"/>
      <c r="ED847" s="74"/>
      <c r="EE847" s="72">
        <f>IF($A847="-","-",ROUND(VLOOKUP($A847+ROUND(LEFT(EE$843,2)/24,5),'[1]ОАО "АТС"'!$A$30:$F$773,6,FALSE)+HLOOKUP($DL$841,'[1]Сбытовая надбавка'!$F$5:$H$6,2,FALSE),2)+'[1]Иные услуги'!$C$6+HLOOKUP($DR$840,'[1]Услуги по передаче'!$G$5:$J$7,3,FALSE))</f>
        <v>1830.7199999999998</v>
      </c>
      <c r="EF847" s="73"/>
      <c r="EG847" s="73"/>
      <c r="EH847" s="73"/>
      <c r="EI847" s="73"/>
      <c r="EJ847" s="74"/>
      <c r="EK847" s="72">
        <f>IF($A847="-","-",ROUND(VLOOKUP($A847+ROUND(LEFT(EK$843,2)/24,5),'[1]ОАО "АТС"'!$A$30:$F$773,6,FALSE)+HLOOKUP($DL$841,'[1]Сбытовая надбавка'!$F$5:$H$6,2,FALSE),2)+'[1]Иные услуги'!$C$6+HLOOKUP($DR$840,'[1]Услуги по передаче'!$G$5:$J$7,3,FALSE))</f>
        <v>2010.1699999999998</v>
      </c>
      <c r="EL847" s="73"/>
      <c r="EM847" s="73"/>
      <c r="EN847" s="73"/>
      <c r="EO847" s="73"/>
      <c r="EP847" s="74"/>
      <c r="EQ847" s="72">
        <f>IF($A847="-","-",ROUND(VLOOKUP($A847+ROUND(LEFT(EQ$843,2)/24,5),'[1]ОАО "АТС"'!$A$30:$F$773,6,FALSE)+HLOOKUP($DL$841,'[1]Сбытовая надбавка'!$F$5:$H$6,2,FALSE),2)+'[1]Иные услуги'!$C$6+HLOOKUP($DR$840,'[1]Услуги по передаче'!$G$5:$J$7,3,FALSE))</f>
        <v>1903.6499999999999</v>
      </c>
      <c r="ER847" s="73"/>
      <c r="ES847" s="73"/>
      <c r="ET847" s="73"/>
      <c r="EU847" s="73"/>
      <c r="EV847" s="74"/>
    </row>
    <row r="848" spans="1:152" s="38" customFormat="1" ht="15.75" customHeight="1" x14ac:dyDescent="0.2">
      <c r="A848" s="69">
        <f>$A$119</f>
        <v>44990</v>
      </c>
      <c r="B848" s="70"/>
      <c r="C848" s="70"/>
      <c r="D848" s="70"/>
      <c r="E848" s="70"/>
      <c r="F848" s="70"/>
      <c r="G848" s="70"/>
      <c r="H848" s="71"/>
      <c r="I848" s="72">
        <f>IF($A848="-","-",ROUND(VLOOKUP($A848+ROUND(LEFT(I$843,1)/24,5),'[1]ОАО "АТС"'!$A$30:$F$773,6,FALSE)+HLOOKUP($DL$841,'[1]Сбытовая надбавка'!$F$5:$H$6,2,FALSE),2)+'[1]Иные услуги'!$C$6+HLOOKUP($DR$840,'[1]Услуги по передаче'!$G$5:$J$7,3,FALSE))</f>
        <v>1888.2099999999998</v>
      </c>
      <c r="J848" s="73"/>
      <c r="K848" s="73"/>
      <c r="L848" s="73"/>
      <c r="M848" s="73"/>
      <c r="N848" s="74"/>
      <c r="O848" s="72">
        <f>IF($A848="-","-",ROUND(VLOOKUP($A848+ROUND(LEFT(O$843,1)/24,5),'[1]ОАО "АТС"'!$A$30:$F$773,6,FALSE)+HLOOKUP($DL$841,'[1]Сбытовая надбавка'!$F$5:$H$6,2,FALSE),2)+'[1]Иные услуги'!$C$6+HLOOKUP($DR$840,'[1]Услуги по передаче'!$G$5:$J$7,3,FALSE))</f>
        <v>1837.33</v>
      </c>
      <c r="P848" s="73"/>
      <c r="Q848" s="73"/>
      <c r="R848" s="73"/>
      <c r="S848" s="73"/>
      <c r="T848" s="74"/>
      <c r="U848" s="72">
        <f>IF($A848="-","-",ROUND(VLOOKUP($A848+ROUND(LEFT(U$843,1)/24,5),'[1]ОАО "АТС"'!$A$30:$F$773,6,FALSE)+HLOOKUP($DL$841,'[1]Сбытовая надбавка'!$F$5:$H$6,2,FALSE),2)+'[1]Иные услуги'!$C$6+HLOOKUP($DR$840,'[1]Услуги по передаче'!$G$5:$J$7,3,FALSE))</f>
        <v>1833.34</v>
      </c>
      <c r="V848" s="73"/>
      <c r="W848" s="73"/>
      <c r="X848" s="73"/>
      <c r="Y848" s="73"/>
      <c r="Z848" s="74"/>
      <c r="AA848" s="72">
        <f>IF($A848="-","-",ROUND(VLOOKUP($A848+ROUND(LEFT(AA$843,1)/24,5),'[1]ОАО "АТС"'!$A$30:$F$773,6,FALSE)+HLOOKUP($DL$841,'[1]Сбытовая надбавка'!$F$5:$H$6,2,FALSE),2)+'[1]Иные услуги'!$C$6+HLOOKUP($DR$840,'[1]Услуги по передаче'!$G$5:$J$7,3,FALSE))</f>
        <v>1833.31</v>
      </c>
      <c r="AB848" s="73"/>
      <c r="AC848" s="73"/>
      <c r="AD848" s="73"/>
      <c r="AE848" s="73"/>
      <c r="AF848" s="74"/>
      <c r="AG848" s="72">
        <f>IF($A848="-","-",ROUND(VLOOKUP($A848+ROUND(LEFT(AG$843,1)/24,5),'[1]ОАО "АТС"'!$A$30:$F$773,6,FALSE)+HLOOKUP($DL$841,'[1]Сбытовая надбавка'!$F$5:$H$6,2,FALSE),2)+'[1]Иные услуги'!$C$6+HLOOKUP($DR$840,'[1]Услуги по передаче'!$G$5:$J$7,3,FALSE))</f>
        <v>1833.3</v>
      </c>
      <c r="AH848" s="73"/>
      <c r="AI848" s="73"/>
      <c r="AJ848" s="73"/>
      <c r="AK848" s="73"/>
      <c r="AL848" s="74"/>
      <c r="AM848" s="72">
        <f>IF($A848="-","-",ROUND(VLOOKUP($A848+ROUND(LEFT(AM$843,1)/24,5),'[1]ОАО "АТС"'!$A$30:$F$773,6,FALSE)+HLOOKUP($DL$841,'[1]Сбытовая надбавка'!$F$5:$H$6,2,FALSE),2)+'[1]Иные услуги'!$C$6+HLOOKUP($DR$840,'[1]Услуги по передаче'!$G$5:$J$7,3,FALSE))</f>
        <v>1832.8</v>
      </c>
      <c r="AN848" s="73"/>
      <c r="AO848" s="73"/>
      <c r="AP848" s="73"/>
      <c r="AQ848" s="73"/>
      <c r="AR848" s="74"/>
      <c r="AS848" s="72">
        <f>IF($A848="-","-",ROUND(VLOOKUP($A848+ROUND(LEFT(AS$843,1)/24,5),'[1]ОАО "АТС"'!$A$30:$F$773,6,FALSE)+HLOOKUP($DL$841,'[1]Сбытовая надбавка'!$F$5:$H$6,2,FALSE),2)+'[1]Иные услуги'!$C$6+HLOOKUP($DR$840,'[1]Услуги по передаче'!$G$5:$J$7,3,FALSE))</f>
        <v>1831.79</v>
      </c>
      <c r="AT848" s="73"/>
      <c r="AU848" s="73"/>
      <c r="AV848" s="73"/>
      <c r="AW848" s="73"/>
      <c r="AX848" s="74"/>
      <c r="AY848" s="72">
        <f>IF($A848="-","-",ROUND(VLOOKUP($A848+ROUND(LEFT(AY$843,1)/24,5),'[1]ОАО "АТС"'!$A$30:$F$773,6,FALSE)+HLOOKUP($DL$841,'[1]Сбытовая надбавка'!$F$5:$H$6,2,FALSE),2)+'[1]Иные услуги'!$C$6+HLOOKUP($DR$840,'[1]Услуги по передаче'!$G$5:$J$7,3,FALSE))</f>
        <v>1831.8</v>
      </c>
      <c r="AZ848" s="73"/>
      <c r="BA848" s="73"/>
      <c r="BB848" s="73"/>
      <c r="BC848" s="73"/>
      <c r="BD848" s="74"/>
      <c r="BE848" s="72">
        <f>IF($A848="-","-",ROUND(VLOOKUP($A848+ROUND(LEFT(BE$843,1)/24,5),'[1]ОАО "АТС"'!$A$30:$F$773,6,FALSE)+HLOOKUP($DL$841,'[1]Сбытовая надбавка'!$F$5:$H$6,2,FALSE),2)+'[1]Иные услуги'!$C$6+HLOOKUP($DR$840,'[1]Услуги по передаче'!$G$5:$J$7,3,FALSE))</f>
        <v>1832.1499999999999</v>
      </c>
      <c r="BF848" s="73"/>
      <c r="BG848" s="73"/>
      <c r="BH848" s="73"/>
      <c r="BI848" s="73"/>
      <c r="BJ848" s="74"/>
      <c r="BK848" s="72">
        <f>IF($A848="-","-",ROUND(VLOOKUP($A848+ROUND(LEFT(BK$843,1)/24,5),'[1]ОАО "АТС"'!$A$30:$F$773,6,FALSE)+HLOOKUP($DL$841,'[1]Сбытовая надбавка'!$F$5:$H$6,2,FALSE),2)+'[1]Иные услуги'!$C$6+HLOOKUP($DR$840,'[1]Услуги по передаче'!$G$5:$J$7,3,FALSE))</f>
        <v>1832.26</v>
      </c>
      <c r="BL848" s="73"/>
      <c r="BM848" s="73"/>
      <c r="BN848" s="73"/>
      <c r="BO848" s="73"/>
      <c r="BP848" s="74"/>
      <c r="BQ848" s="72">
        <f>IF($A848="-","-",ROUND(VLOOKUP($A848+ROUND(LEFT(BQ$843,2)/24,5),'[1]ОАО "АТС"'!$A$30:$F$773,6,FALSE)+HLOOKUP($DL$841,'[1]Сбытовая надбавка'!$F$5:$H$6,2,FALSE),2)+'[1]Иные услуги'!$C$6+HLOOKUP($DR$840,'[1]Услуги по передаче'!$G$5:$J$7,3,FALSE))</f>
        <v>1850.1299999999999</v>
      </c>
      <c r="BR848" s="73"/>
      <c r="BS848" s="73"/>
      <c r="BT848" s="73"/>
      <c r="BU848" s="73"/>
      <c r="BV848" s="74"/>
      <c r="BW848" s="72">
        <f>IF($A848="-","-",ROUND(VLOOKUP($A848+ROUND(LEFT(BW$843,2)/24,5),'[1]ОАО "АТС"'!$A$30:$F$773,6,FALSE)+HLOOKUP($DL$841,'[1]Сбытовая надбавка'!$F$5:$H$6,2,FALSE),2)+'[1]Иные услуги'!$C$6+HLOOKUP($DR$840,'[1]Услуги по передаче'!$G$5:$J$7,3,FALSE))</f>
        <v>1857.4399999999998</v>
      </c>
      <c r="BX848" s="73"/>
      <c r="BY848" s="73"/>
      <c r="BZ848" s="73"/>
      <c r="CA848" s="73"/>
      <c r="CB848" s="74"/>
      <c r="CC848" s="72">
        <f>IF($A848="-","-",ROUND(VLOOKUP($A848+ROUND(LEFT(CC$843,2)/24,5),'[1]ОАО "АТС"'!$A$30:$F$773,6,FALSE)+HLOOKUP($DL$841,'[1]Сбытовая надбавка'!$F$5:$H$6,2,FALSE),2)+'[1]Иные услуги'!$C$6+HLOOKUP($DR$840,'[1]Услуги по передаче'!$G$5:$J$7,3,FALSE))</f>
        <v>1832.3799999999999</v>
      </c>
      <c r="CD848" s="73"/>
      <c r="CE848" s="73"/>
      <c r="CF848" s="73"/>
      <c r="CG848" s="73"/>
      <c r="CH848" s="74"/>
      <c r="CI848" s="72">
        <f>IF($A848="-","-",ROUND(VLOOKUP($A848+ROUND(LEFT(CI$843,2)/24,5),'[1]ОАО "АТС"'!$A$30:$F$773,6,FALSE)+HLOOKUP($DL$841,'[1]Сбытовая надбавка'!$F$5:$H$6,2,FALSE),2)+'[1]Иные услуги'!$C$6+HLOOKUP($DR$840,'[1]Услуги по передаче'!$G$5:$J$7,3,FALSE))</f>
        <v>1832.59</v>
      </c>
      <c r="CJ848" s="73"/>
      <c r="CK848" s="73"/>
      <c r="CL848" s="73"/>
      <c r="CM848" s="73"/>
      <c r="CN848" s="74"/>
      <c r="CO848" s="72">
        <f>IF($A848="-","-",ROUND(VLOOKUP($A848+ROUND(LEFT(CO$843,2)/24,5),'[1]ОАО "АТС"'!$A$30:$F$773,6,FALSE)+HLOOKUP($DL$841,'[1]Сбытовая надбавка'!$F$5:$H$6,2,FALSE),2)+'[1]Иные услуги'!$C$6+HLOOKUP($DR$840,'[1]Услуги по передаче'!$G$5:$J$7,3,FALSE))</f>
        <v>1832.34</v>
      </c>
      <c r="CP848" s="73"/>
      <c r="CQ848" s="73"/>
      <c r="CR848" s="73"/>
      <c r="CS848" s="73"/>
      <c r="CT848" s="74"/>
      <c r="CU848" s="72">
        <f>IF($A848="-","-",ROUND(VLOOKUP($A848+ROUND(LEFT(CU$843,2)/24,5),'[1]ОАО "АТС"'!$A$30:$F$773,6,FALSE)+HLOOKUP($DL$841,'[1]Сбытовая надбавка'!$F$5:$H$6,2,FALSE),2)+'[1]Иные услуги'!$C$6+HLOOKUP($DR$840,'[1]Услуги по передаче'!$G$5:$J$7,3,FALSE))</f>
        <v>1832.4099999999999</v>
      </c>
      <c r="CV848" s="73"/>
      <c r="CW848" s="73"/>
      <c r="CX848" s="73"/>
      <c r="CY848" s="73"/>
      <c r="CZ848" s="74"/>
      <c r="DA848" s="72">
        <f>IF($A848="-","-",ROUND(VLOOKUP($A848+ROUND(LEFT(DA$843,2)/24,5),'[1]ОАО "АТС"'!$A$30:$F$773,6,FALSE)+HLOOKUP($DL$841,'[1]Сбытовая надбавка'!$F$5:$H$6,2,FALSE),2)+'[1]Иные услуги'!$C$6+HLOOKUP($DR$840,'[1]Услуги по передаче'!$G$5:$J$7,3,FALSE))</f>
        <v>1832.84</v>
      </c>
      <c r="DB848" s="73"/>
      <c r="DC848" s="73"/>
      <c r="DD848" s="73"/>
      <c r="DE848" s="73"/>
      <c r="DF848" s="74"/>
      <c r="DG848" s="72">
        <f>IF($A848="-","-",ROUND(VLOOKUP($A848+ROUND(LEFT(DG$843,2)/24,5),'[1]ОАО "АТС"'!$A$30:$F$773,6,FALSE)+HLOOKUP($DL$841,'[1]Сбытовая надбавка'!$F$5:$H$6,2,FALSE),2)+'[1]Иные услуги'!$C$6+HLOOKUP($DR$840,'[1]Услуги по передаче'!$G$5:$J$7,3,FALSE))</f>
        <v>1856.3999999999999</v>
      </c>
      <c r="DH848" s="73"/>
      <c r="DI848" s="73"/>
      <c r="DJ848" s="73"/>
      <c r="DK848" s="73"/>
      <c r="DL848" s="74"/>
      <c r="DM848" s="72">
        <f>IF($A848="-","-",ROUND(VLOOKUP($A848+ROUND(LEFT(DM$843,2)/24,5),'[1]ОАО "АТС"'!$A$30:$F$773,6,FALSE)+HLOOKUP($DL$841,'[1]Сбытовая надбавка'!$F$5:$H$6,2,FALSE),2)+'[1]Иные услуги'!$C$6+HLOOKUP($DR$840,'[1]Услуги по передаче'!$G$5:$J$7,3,FALSE))</f>
        <v>1978.59</v>
      </c>
      <c r="DN848" s="73"/>
      <c r="DO848" s="73"/>
      <c r="DP848" s="73"/>
      <c r="DQ848" s="73"/>
      <c r="DR848" s="74"/>
      <c r="DS848" s="72">
        <f>IF($A848="-","-",ROUND(VLOOKUP($A848+ROUND(LEFT(DS$843,2)/24,5),'[1]ОАО "АТС"'!$A$30:$F$773,6,FALSE)+HLOOKUP($DL$841,'[1]Сбытовая надбавка'!$F$5:$H$6,2,FALSE),2)+'[1]Иные услуги'!$C$6+HLOOKUP($DR$840,'[1]Услуги по передаче'!$G$5:$J$7,3,FALSE))</f>
        <v>1990.9699999999998</v>
      </c>
      <c r="DT848" s="73"/>
      <c r="DU848" s="73"/>
      <c r="DV848" s="73"/>
      <c r="DW848" s="73"/>
      <c r="DX848" s="74"/>
      <c r="DY848" s="72">
        <f>IF($A848="-","-",ROUND(VLOOKUP($A848+ROUND(LEFT(DY$843,2)/24,5),'[1]ОАО "АТС"'!$A$30:$F$773,6,FALSE)+HLOOKUP($DL$841,'[1]Сбытовая надбавка'!$F$5:$H$6,2,FALSE),2)+'[1]Иные услуги'!$C$6+HLOOKUP($DR$840,'[1]Услуги по передаче'!$G$5:$J$7,3,FALSE))</f>
        <v>1926</v>
      </c>
      <c r="DZ848" s="73"/>
      <c r="EA848" s="73"/>
      <c r="EB848" s="73"/>
      <c r="EC848" s="73"/>
      <c r="ED848" s="74"/>
      <c r="EE848" s="72">
        <f>IF($A848="-","-",ROUND(VLOOKUP($A848+ROUND(LEFT(EE$843,2)/24,5),'[1]ОАО "АТС"'!$A$30:$F$773,6,FALSE)+HLOOKUP($DL$841,'[1]Сбытовая надбавка'!$F$5:$H$6,2,FALSE),2)+'[1]Иные услуги'!$C$6+HLOOKUP($DR$840,'[1]Услуги по передаче'!$G$5:$J$7,3,FALSE))</f>
        <v>1831.1299999999999</v>
      </c>
      <c r="EF848" s="73"/>
      <c r="EG848" s="73"/>
      <c r="EH848" s="73"/>
      <c r="EI848" s="73"/>
      <c r="EJ848" s="74"/>
      <c r="EK848" s="72">
        <f>IF($A848="-","-",ROUND(VLOOKUP($A848+ROUND(LEFT(EK$843,2)/24,5),'[1]ОАО "АТС"'!$A$30:$F$773,6,FALSE)+HLOOKUP($DL$841,'[1]Сбытовая надбавка'!$F$5:$H$6,2,FALSE),2)+'[1]Иные услуги'!$C$6+HLOOKUP($DR$840,'[1]Услуги по передаче'!$G$5:$J$7,3,FALSE))</f>
        <v>2043.4099999999999</v>
      </c>
      <c r="EL848" s="73"/>
      <c r="EM848" s="73"/>
      <c r="EN848" s="73"/>
      <c r="EO848" s="73"/>
      <c r="EP848" s="74"/>
      <c r="EQ848" s="72">
        <f>IF($A848="-","-",ROUND(VLOOKUP($A848+ROUND(LEFT(EQ$843,2)/24,5),'[1]ОАО "АТС"'!$A$30:$F$773,6,FALSE)+HLOOKUP($DL$841,'[1]Сбытовая надбавка'!$F$5:$H$6,2,FALSE),2)+'[1]Иные услуги'!$C$6+HLOOKUP($DR$840,'[1]Услуги по передаче'!$G$5:$J$7,3,FALSE))</f>
        <v>1930.1499999999999</v>
      </c>
      <c r="ER848" s="73"/>
      <c r="ES848" s="73"/>
      <c r="ET848" s="73"/>
      <c r="EU848" s="73"/>
      <c r="EV848" s="74"/>
    </row>
    <row r="849" spans="1:152" s="38" customFormat="1" ht="15.75" customHeight="1" x14ac:dyDescent="0.2">
      <c r="A849" s="69">
        <f>$A$120</f>
        <v>44991</v>
      </c>
      <c r="B849" s="70"/>
      <c r="C849" s="70"/>
      <c r="D849" s="70"/>
      <c r="E849" s="70"/>
      <c r="F849" s="70"/>
      <c r="G849" s="70"/>
      <c r="H849" s="71"/>
      <c r="I849" s="72">
        <f>IF($A849="-","-",ROUND(VLOOKUP($A849+ROUND(LEFT(I$843,1)/24,5),'[1]ОАО "АТС"'!$A$30:$F$773,6,FALSE)+HLOOKUP($DL$841,'[1]Сбытовая надбавка'!$F$5:$H$6,2,FALSE),2)+'[1]Иные услуги'!$C$6+HLOOKUP($DR$840,'[1]Услуги по передаче'!$G$5:$J$7,3,FALSE))</f>
        <v>1832.61</v>
      </c>
      <c r="J849" s="73"/>
      <c r="K849" s="73"/>
      <c r="L849" s="73"/>
      <c r="M849" s="73"/>
      <c r="N849" s="74"/>
      <c r="O849" s="72">
        <f>IF($A849="-","-",ROUND(VLOOKUP($A849+ROUND(LEFT(O$843,1)/24,5),'[1]ОАО "АТС"'!$A$30:$F$773,6,FALSE)+HLOOKUP($DL$841,'[1]Сбытовая надбавка'!$F$5:$H$6,2,FALSE),2)+'[1]Иные услуги'!$C$6+HLOOKUP($DR$840,'[1]Услуги по передаче'!$G$5:$J$7,3,FALSE))</f>
        <v>1833</v>
      </c>
      <c r="P849" s="73"/>
      <c r="Q849" s="73"/>
      <c r="R849" s="73"/>
      <c r="S849" s="73"/>
      <c r="T849" s="74"/>
      <c r="U849" s="72">
        <f>IF($A849="-","-",ROUND(VLOOKUP($A849+ROUND(LEFT(U$843,1)/24,5),'[1]ОАО "АТС"'!$A$30:$F$773,6,FALSE)+HLOOKUP($DL$841,'[1]Сбытовая надбавка'!$F$5:$H$6,2,FALSE),2)+'[1]Иные услуги'!$C$6+HLOOKUP($DR$840,'[1]Услуги по передаче'!$G$5:$J$7,3,FALSE))</f>
        <v>1833.1599999999999</v>
      </c>
      <c r="V849" s="73"/>
      <c r="W849" s="73"/>
      <c r="X849" s="73"/>
      <c r="Y849" s="73"/>
      <c r="Z849" s="74"/>
      <c r="AA849" s="72">
        <f>IF($A849="-","-",ROUND(VLOOKUP($A849+ROUND(LEFT(AA$843,1)/24,5),'[1]ОАО "АТС"'!$A$30:$F$773,6,FALSE)+HLOOKUP($DL$841,'[1]Сбытовая надбавка'!$F$5:$H$6,2,FALSE),2)+'[1]Иные услуги'!$C$6+HLOOKUP($DR$840,'[1]Услуги по передаче'!$G$5:$J$7,3,FALSE))</f>
        <v>1833.1499999999999</v>
      </c>
      <c r="AB849" s="73"/>
      <c r="AC849" s="73"/>
      <c r="AD849" s="73"/>
      <c r="AE849" s="73"/>
      <c r="AF849" s="74"/>
      <c r="AG849" s="72">
        <f>IF($A849="-","-",ROUND(VLOOKUP($A849+ROUND(LEFT(AG$843,1)/24,5),'[1]ОАО "АТС"'!$A$30:$F$773,6,FALSE)+HLOOKUP($DL$841,'[1]Сбытовая надбавка'!$F$5:$H$6,2,FALSE),2)+'[1]Иные услуги'!$C$6+HLOOKUP($DR$840,'[1]Услуги по передаче'!$G$5:$J$7,3,FALSE))</f>
        <v>1832.99</v>
      </c>
      <c r="AH849" s="73"/>
      <c r="AI849" s="73"/>
      <c r="AJ849" s="73"/>
      <c r="AK849" s="73"/>
      <c r="AL849" s="74"/>
      <c r="AM849" s="72">
        <f>IF($A849="-","-",ROUND(VLOOKUP($A849+ROUND(LEFT(AM$843,1)/24,5),'[1]ОАО "АТС"'!$A$30:$F$773,6,FALSE)+HLOOKUP($DL$841,'[1]Сбытовая надбавка'!$F$5:$H$6,2,FALSE),2)+'[1]Иные услуги'!$C$6+HLOOKUP($DR$840,'[1]Услуги по передаче'!$G$5:$J$7,3,FALSE))</f>
        <v>1832.75</v>
      </c>
      <c r="AN849" s="73"/>
      <c r="AO849" s="73"/>
      <c r="AP849" s="73"/>
      <c r="AQ849" s="73"/>
      <c r="AR849" s="74"/>
      <c r="AS849" s="72">
        <f>IF($A849="-","-",ROUND(VLOOKUP($A849+ROUND(LEFT(AS$843,1)/24,5),'[1]ОАО "АТС"'!$A$30:$F$773,6,FALSE)+HLOOKUP($DL$841,'[1]Сбытовая надбавка'!$F$5:$H$6,2,FALSE),2)+'[1]Иные услуги'!$C$6+HLOOKUP($DR$840,'[1]Услуги по передаче'!$G$5:$J$7,3,FALSE))</f>
        <v>1836.54</v>
      </c>
      <c r="AT849" s="73"/>
      <c r="AU849" s="73"/>
      <c r="AV849" s="73"/>
      <c r="AW849" s="73"/>
      <c r="AX849" s="74"/>
      <c r="AY849" s="72">
        <f>IF($A849="-","-",ROUND(VLOOKUP($A849+ROUND(LEFT(AY$843,1)/24,5),'[1]ОАО "АТС"'!$A$30:$F$773,6,FALSE)+HLOOKUP($DL$841,'[1]Сбытовая надбавка'!$F$5:$H$6,2,FALSE),2)+'[1]Иные услуги'!$C$6+HLOOKUP($DR$840,'[1]Услуги по передаче'!$G$5:$J$7,3,FALSE))</f>
        <v>1969.02</v>
      </c>
      <c r="AZ849" s="73"/>
      <c r="BA849" s="73"/>
      <c r="BB849" s="73"/>
      <c r="BC849" s="73"/>
      <c r="BD849" s="74"/>
      <c r="BE849" s="72">
        <f>IF($A849="-","-",ROUND(VLOOKUP($A849+ROUND(LEFT(BE$843,1)/24,5),'[1]ОАО "АТС"'!$A$30:$F$773,6,FALSE)+HLOOKUP($DL$841,'[1]Сбытовая надбавка'!$F$5:$H$6,2,FALSE),2)+'[1]Иные услуги'!$C$6+HLOOKUP($DR$840,'[1]Услуги по передаче'!$G$5:$J$7,3,FALSE))</f>
        <v>1832.59</v>
      </c>
      <c r="BF849" s="73"/>
      <c r="BG849" s="73"/>
      <c r="BH849" s="73"/>
      <c r="BI849" s="73"/>
      <c r="BJ849" s="74"/>
      <c r="BK849" s="72">
        <f>IF($A849="-","-",ROUND(VLOOKUP($A849+ROUND(LEFT(BK$843,1)/24,5),'[1]ОАО "АТС"'!$A$30:$F$773,6,FALSE)+HLOOKUP($DL$841,'[1]Сбытовая надбавка'!$F$5:$H$6,2,FALSE),2)+'[1]Иные услуги'!$C$6+HLOOKUP($DR$840,'[1]Услуги по передаче'!$G$5:$J$7,3,FALSE))</f>
        <v>1916.55</v>
      </c>
      <c r="BL849" s="73"/>
      <c r="BM849" s="73"/>
      <c r="BN849" s="73"/>
      <c r="BO849" s="73"/>
      <c r="BP849" s="74"/>
      <c r="BQ849" s="72">
        <f>IF($A849="-","-",ROUND(VLOOKUP($A849+ROUND(LEFT(BQ$843,2)/24,5),'[1]ОАО "АТС"'!$A$30:$F$773,6,FALSE)+HLOOKUP($DL$841,'[1]Сбытовая надбавка'!$F$5:$H$6,2,FALSE),2)+'[1]Иные услуги'!$C$6+HLOOKUP($DR$840,'[1]Услуги по передаче'!$G$5:$J$7,3,FALSE))</f>
        <v>1941.23</v>
      </c>
      <c r="BR849" s="73"/>
      <c r="BS849" s="73"/>
      <c r="BT849" s="73"/>
      <c r="BU849" s="73"/>
      <c r="BV849" s="74"/>
      <c r="BW849" s="72">
        <f>IF($A849="-","-",ROUND(VLOOKUP($A849+ROUND(LEFT(BW$843,2)/24,5),'[1]ОАО "АТС"'!$A$30:$F$773,6,FALSE)+HLOOKUP($DL$841,'[1]Сбытовая надбавка'!$F$5:$H$6,2,FALSE),2)+'[1]Иные услуги'!$C$6+HLOOKUP($DR$840,'[1]Услуги по передаче'!$G$5:$J$7,3,FALSE))</f>
        <v>1929.1599999999999</v>
      </c>
      <c r="BX849" s="73"/>
      <c r="BY849" s="73"/>
      <c r="BZ849" s="73"/>
      <c r="CA849" s="73"/>
      <c r="CB849" s="74"/>
      <c r="CC849" s="72">
        <f>IF($A849="-","-",ROUND(VLOOKUP($A849+ROUND(LEFT(CC$843,2)/24,5),'[1]ОАО "АТС"'!$A$30:$F$773,6,FALSE)+HLOOKUP($DL$841,'[1]Сбытовая надбавка'!$F$5:$H$6,2,FALSE),2)+'[1]Иные услуги'!$C$6+HLOOKUP($DR$840,'[1]Услуги по передаче'!$G$5:$J$7,3,FALSE))</f>
        <v>1888.3899999999999</v>
      </c>
      <c r="CD849" s="73"/>
      <c r="CE849" s="73"/>
      <c r="CF849" s="73"/>
      <c r="CG849" s="73"/>
      <c r="CH849" s="74"/>
      <c r="CI849" s="72">
        <f>IF($A849="-","-",ROUND(VLOOKUP($A849+ROUND(LEFT(CI$843,2)/24,5),'[1]ОАО "АТС"'!$A$30:$F$773,6,FALSE)+HLOOKUP($DL$841,'[1]Сбытовая надбавка'!$F$5:$H$6,2,FALSE),2)+'[1]Иные услуги'!$C$6+HLOOKUP($DR$840,'[1]Услуги по передаче'!$G$5:$J$7,3,FALSE))</f>
        <v>1884.03</v>
      </c>
      <c r="CJ849" s="73"/>
      <c r="CK849" s="73"/>
      <c r="CL849" s="73"/>
      <c r="CM849" s="73"/>
      <c r="CN849" s="74"/>
      <c r="CO849" s="72">
        <f>IF($A849="-","-",ROUND(VLOOKUP($A849+ROUND(LEFT(CO$843,2)/24,5),'[1]ОАО "АТС"'!$A$30:$F$773,6,FALSE)+HLOOKUP($DL$841,'[1]Сбытовая надбавка'!$F$5:$H$6,2,FALSE),2)+'[1]Иные услуги'!$C$6+HLOOKUP($DR$840,'[1]Услуги по передаче'!$G$5:$J$7,3,FALSE))</f>
        <v>1876.3899999999999</v>
      </c>
      <c r="CP849" s="73"/>
      <c r="CQ849" s="73"/>
      <c r="CR849" s="73"/>
      <c r="CS849" s="73"/>
      <c r="CT849" s="74"/>
      <c r="CU849" s="72">
        <f>IF($A849="-","-",ROUND(VLOOKUP($A849+ROUND(LEFT(CU$843,2)/24,5),'[1]ОАО "АТС"'!$A$30:$F$773,6,FALSE)+HLOOKUP($DL$841,'[1]Сбытовая надбавка'!$F$5:$H$6,2,FALSE),2)+'[1]Иные услуги'!$C$6+HLOOKUP($DR$840,'[1]Услуги по передаче'!$G$5:$J$7,3,FALSE))</f>
        <v>1883.36</v>
      </c>
      <c r="CV849" s="73"/>
      <c r="CW849" s="73"/>
      <c r="CX849" s="73"/>
      <c r="CY849" s="73"/>
      <c r="CZ849" s="74"/>
      <c r="DA849" s="72">
        <f>IF($A849="-","-",ROUND(VLOOKUP($A849+ROUND(LEFT(DA$843,2)/24,5),'[1]ОАО "АТС"'!$A$30:$F$773,6,FALSE)+HLOOKUP($DL$841,'[1]Сбытовая надбавка'!$F$5:$H$6,2,FALSE),2)+'[1]Иные услуги'!$C$6+HLOOKUP($DR$840,'[1]Услуги по передаче'!$G$5:$J$7,3,FALSE))</f>
        <v>1863.1899999999998</v>
      </c>
      <c r="DB849" s="73"/>
      <c r="DC849" s="73"/>
      <c r="DD849" s="73"/>
      <c r="DE849" s="73"/>
      <c r="DF849" s="74"/>
      <c r="DG849" s="72">
        <f>IF($A849="-","-",ROUND(VLOOKUP($A849+ROUND(LEFT(DG$843,2)/24,5),'[1]ОАО "АТС"'!$A$30:$F$773,6,FALSE)+HLOOKUP($DL$841,'[1]Сбытовая надбавка'!$F$5:$H$6,2,FALSE),2)+'[1]Иные услуги'!$C$6+HLOOKUP($DR$840,'[1]Услуги по передаче'!$G$5:$J$7,3,FALSE))</f>
        <v>1876.3899999999999</v>
      </c>
      <c r="DH849" s="73"/>
      <c r="DI849" s="73"/>
      <c r="DJ849" s="73"/>
      <c r="DK849" s="73"/>
      <c r="DL849" s="74"/>
      <c r="DM849" s="72">
        <f>IF($A849="-","-",ROUND(VLOOKUP($A849+ROUND(LEFT(DM$843,2)/24,5),'[1]ОАО "АТС"'!$A$30:$F$773,6,FALSE)+HLOOKUP($DL$841,'[1]Сбытовая надбавка'!$F$5:$H$6,2,FALSE),2)+'[1]Иные услуги'!$C$6+HLOOKUP($DR$840,'[1]Услуги по передаче'!$G$5:$J$7,3,FALSE))</f>
        <v>1941.35</v>
      </c>
      <c r="DN849" s="73"/>
      <c r="DO849" s="73"/>
      <c r="DP849" s="73"/>
      <c r="DQ849" s="73"/>
      <c r="DR849" s="74"/>
      <c r="DS849" s="72">
        <f>IF($A849="-","-",ROUND(VLOOKUP($A849+ROUND(LEFT(DS$843,2)/24,5),'[1]ОАО "АТС"'!$A$30:$F$773,6,FALSE)+HLOOKUP($DL$841,'[1]Сбытовая надбавка'!$F$5:$H$6,2,FALSE),2)+'[1]Иные услуги'!$C$6+HLOOKUP($DR$840,'[1]Услуги по передаче'!$G$5:$J$7,3,FALSE))</f>
        <v>1935.77</v>
      </c>
      <c r="DT849" s="73"/>
      <c r="DU849" s="73"/>
      <c r="DV849" s="73"/>
      <c r="DW849" s="73"/>
      <c r="DX849" s="74"/>
      <c r="DY849" s="72">
        <f>IF($A849="-","-",ROUND(VLOOKUP($A849+ROUND(LEFT(DY$843,2)/24,5),'[1]ОАО "АТС"'!$A$30:$F$773,6,FALSE)+HLOOKUP($DL$841,'[1]Сбытовая надбавка'!$F$5:$H$6,2,FALSE),2)+'[1]Иные услуги'!$C$6+HLOOKUP($DR$840,'[1]Услуги по передаче'!$G$5:$J$7,3,FALSE))</f>
        <v>1873.6599999999999</v>
      </c>
      <c r="DZ849" s="73"/>
      <c r="EA849" s="73"/>
      <c r="EB849" s="73"/>
      <c r="EC849" s="73"/>
      <c r="ED849" s="74"/>
      <c r="EE849" s="72">
        <f>IF($A849="-","-",ROUND(VLOOKUP($A849+ROUND(LEFT(EE$843,2)/24,5),'[1]ОАО "АТС"'!$A$30:$F$773,6,FALSE)+HLOOKUP($DL$841,'[1]Сбытовая надбавка'!$F$5:$H$6,2,FALSE),2)+'[1]Иные услуги'!$C$6+HLOOKUP($DR$840,'[1]Услуги по передаче'!$G$5:$J$7,3,FALSE))</f>
        <v>1830.9699999999998</v>
      </c>
      <c r="EF849" s="73"/>
      <c r="EG849" s="73"/>
      <c r="EH849" s="73"/>
      <c r="EI849" s="73"/>
      <c r="EJ849" s="74"/>
      <c r="EK849" s="72">
        <f>IF($A849="-","-",ROUND(VLOOKUP($A849+ROUND(LEFT(EK$843,2)/24,5),'[1]ОАО "АТС"'!$A$30:$F$773,6,FALSE)+HLOOKUP($DL$841,'[1]Сбытовая надбавка'!$F$5:$H$6,2,FALSE),2)+'[1]Иные услуги'!$C$6+HLOOKUP($DR$840,'[1]Услуги по передаче'!$G$5:$J$7,3,FALSE))</f>
        <v>2032.7199999999998</v>
      </c>
      <c r="EL849" s="73"/>
      <c r="EM849" s="73"/>
      <c r="EN849" s="73"/>
      <c r="EO849" s="73"/>
      <c r="EP849" s="74"/>
      <c r="EQ849" s="72">
        <f>IF($A849="-","-",ROUND(VLOOKUP($A849+ROUND(LEFT(EQ$843,2)/24,5),'[1]ОАО "АТС"'!$A$30:$F$773,6,FALSE)+HLOOKUP($DL$841,'[1]Сбытовая надбавка'!$F$5:$H$6,2,FALSE),2)+'[1]Иные услуги'!$C$6+HLOOKUP($DR$840,'[1]Услуги по передаче'!$G$5:$J$7,3,FALSE))</f>
        <v>1914.6599999999999</v>
      </c>
      <c r="ER849" s="73"/>
      <c r="ES849" s="73"/>
      <c r="ET849" s="73"/>
      <c r="EU849" s="73"/>
      <c r="EV849" s="74"/>
    </row>
    <row r="850" spans="1:152" s="38" customFormat="1" ht="15.75" customHeight="1" x14ac:dyDescent="0.2">
      <c r="A850" s="69">
        <f>$A$121</f>
        <v>44992</v>
      </c>
      <c r="B850" s="70"/>
      <c r="C850" s="70"/>
      <c r="D850" s="70"/>
      <c r="E850" s="70"/>
      <c r="F850" s="70"/>
      <c r="G850" s="70"/>
      <c r="H850" s="71"/>
      <c r="I850" s="72">
        <f>IF($A850="-","-",ROUND(VLOOKUP($A850+ROUND(LEFT(I$843,1)/24,5),'[1]ОАО "АТС"'!$A$30:$F$773,6,FALSE)+HLOOKUP($DL$841,'[1]Сбытовая надбавка'!$F$5:$H$6,2,FALSE),2)+'[1]Иные услуги'!$C$6+HLOOKUP($DR$840,'[1]Услуги по передаче'!$G$5:$J$7,3,FALSE))</f>
        <v>1832.6499999999999</v>
      </c>
      <c r="J850" s="73"/>
      <c r="K850" s="73"/>
      <c r="L850" s="73"/>
      <c r="M850" s="73"/>
      <c r="N850" s="74"/>
      <c r="O850" s="72">
        <f>IF($A850="-","-",ROUND(VLOOKUP($A850+ROUND(LEFT(O$843,1)/24,5),'[1]ОАО "АТС"'!$A$30:$F$773,6,FALSE)+HLOOKUP($DL$841,'[1]Сбытовая надбавка'!$F$5:$H$6,2,FALSE),2)+'[1]Иные услуги'!$C$6+HLOOKUP($DR$840,'[1]Услуги по передаче'!$G$5:$J$7,3,FALSE))</f>
        <v>1832.6799999999998</v>
      </c>
      <c r="P850" s="73"/>
      <c r="Q850" s="73"/>
      <c r="R850" s="73"/>
      <c r="S850" s="73"/>
      <c r="T850" s="74"/>
      <c r="U850" s="72">
        <f>IF($A850="-","-",ROUND(VLOOKUP($A850+ROUND(LEFT(U$843,1)/24,5),'[1]ОАО "АТС"'!$A$30:$F$773,6,FALSE)+HLOOKUP($DL$841,'[1]Сбытовая надбавка'!$F$5:$H$6,2,FALSE),2)+'[1]Иные услуги'!$C$6+HLOOKUP($DR$840,'[1]Услуги по передаче'!$G$5:$J$7,3,FALSE))</f>
        <v>1833.36</v>
      </c>
      <c r="V850" s="73"/>
      <c r="W850" s="73"/>
      <c r="X850" s="73"/>
      <c r="Y850" s="73"/>
      <c r="Z850" s="74"/>
      <c r="AA850" s="72">
        <f>IF($A850="-","-",ROUND(VLOOKUP($A850+ROUND(LEFT(AA$843,1)/24,5),'[1]ОАО "АТС"'!$A$30:$F$773,6,FALSE)+HLOOKUP($DL$841,'[1]Сбытовая надбавка'!$F$5:$H$6,2,FALSE),2)+'[1]Иные услуги'!$C$6+HLOOKUP($DR$840,'[1]Услуги по передаче'!$G$5:$J$7,3,FALSE))</f>
        <v>1833.29</v>
      </c>
      <c r="AB850" s="73"/>
      <c r="AC850" s="73"/>
      <c r="AD850" s="73"/>
      <c r="AE850" s="73"/>
      <c r="AF850" s="74"/>
      <c r="AG850" s="72">
        <f>IF($A850="-","-",ROUND(VLOOKUP($A850+ROUND(LEFT(AG$843,1)/24,5),'[1]ОАО "АТС"'!$A$30:$F$773,6,FALSE)+HLOOKUP($DL$841,'[1]Сбытовая надбавка'!$F$5:$H$6,2,FALSE),2)+'[1]Иные услуги'!$C$6+HLOOKUP($DR$840,'[1]Услуги по передаче'!$G$5:$J$7,3,FALSE))</f>
        <v>1833.24</v>
      </c>
      <c r="AH850" s="73"/>
      <c r="AI850" s="73"/>
      <c r="AJ850" s="73"/>
      <c r="AK850" s="73"/>
      <c r="AL850" s="74"/>
      <c r="AM850" s="72">
        <f>IF($A850="-","-",ROUND(VLOOKUP($A850+ROUND(LEFT(AM$843,1)/24,5),'[1]ОАО "АТС"'!$A$30:$F$773,6,FALSE)+HLOOKUP($DL$841,'[1]Сбытовая надбавка'!$F$5:$H$6,2,FALSE),2)+'[1]Иные услуги'!$C$6+HLOOKUP($DR$840,'[1]Услуги по передаче'!$G$5:$J$7,3,FALSE))</f>
        <v>1832.52</v>
      </c>
      <c r="AN850" s="73"/>
      <c r="AO850" s="73"/>
      <c r="AP850" s="73"/>
      <c r="AQ850" s="73"/>
      <c r="AR850" s="74"/>
      <c r="AS850" s="72">
        <f>IF($A850="-","-",ROUND(VLOOKUP($A850+ROUND(LEFT(AS$843,1)/24,5),'[1]ОАО "АТС"'!$A$30:$F$773,6,FALSE)+HLOOKUP($DL$841,'[1]Сбытовая надбавка'!$F$5:$H$6,2,FALSE),2)+'[1]Иные услуги'!$C$6+HLOOKUP($DR$840,'[1]Услуги по передаче'!$G$5:$J$7,3,FALSE))</f>
        <v>1831.53</v>
      </c>
      <c r="AT850" s="73"/>
      <c r="AU850" s="73"/>
      <c r="AV850" s="73"/>
      <c r="AW850" s="73"/>
      <c r="AX850" s="74"/>
      <c r="AY850" s="72">
        <f>IF($A850="-","-",ROUND(VLOOKUP($A850+ROUND(LEFT(AY$843,1)/24,5),'[1]ОАО "АТС"'!$A$30:$F$773,6,FALSE)+HLOOKUP($DL$841,'[1]Сбытовая надбавка'!$F$5:$H$6,2,FALSE),2)+'[1]Иные услуги'!$C$6+HLOOKUP($DR$840,'[1]Услуги по передаче'!$G$5:$J$7,3,FALSE))</f>
        <v>1960.1499999999999</v>
      </c>
      <c r="AZ850" s="73"/>
      <c r="BA850" s="73"/>
      <c r="BB850" s="73"/>
      <c r="BC850" s="73"/>
      <c r="BD850" s="74"/>
      <c r="BE850" s="72">
        <f>IF($A850="-","-",ROUND(VLOOKUP($A850+ROUND(LEFT(BE$843,1)/24,5),'[1]ОАО "АТС"'!$A$30:$F$773,6,FALSE)+HLOOKUP($DL$841,'[1]Сбытовая надбавка'!$F$5:$H$6,2,FALSE),2)+'[1]Иные услуги'!$C$6+HLOOKUP($DR$840,'[1]Услуги по передаче'!$G$5:$J$7,3,FALSE))</f>
        <v>1831.86</v>
      </c>
      <c r="BF850" s="73"/>
      <c r="BG850" s="73"/>
      <c r="BH850" s="73"/>
      <c r="BI850" s="73"/>
      <c r="BJ850" s="74"/>
      <c r="BK850" s="72">
        <f>IF($A850="-","-",ROUND(VLOOKUP($A850+ROUND(LEFT(BK$843,1)/24,5),'[1]ОАО "АТС"'!$A$30:$F$773,6,FALSE)+HLOOKUP($DL$841,'[1]Сбытовая надбавка'!$F$5:$H$6,2,FALSE),2)+'[1]Иные услуги'!$C$6+HLOOKUP($DR$840,'[1]Услуги по передаче'!$G$5:$J$7,3,FALSE))</f>
        <v>1906.57</v>
      </c>
      <c r="BL850" s="73"/>
      <c r="BM850" s="73"/>
      <c r="BN850" s="73"/>
      <c r="BO850" s="73"/>
      <c r="BP850" s="74"/>
      <c r="BQ850" s="72">
        <f>IF($A850="-","-",ROUND(VLOOKUP($A850+ROUND(LEFT(BQ$843,2)/24,5),'[1]ОАО "АТС"'!$A$30:$F$773,6,FALSE)+HLOOKUP($DL$841,'[1]Сбытовая надбавка'!$F$5:$H$6,2,FALSE),2)+'[1]Иные услуги'!$C$6+HLOOKUP($DR$840,'[1]Услуги по передаче'!$G$5:$J$7,3,FALSE))</f>
        <v>1930.01</v>
      </c>
      <c r="BR850" s="73"/>
      <c r="BS850" s="73"/>
      <c r="BT850" s="73"/>
      <c r="BU850" s="73"/>
      <c r="BV850" s="74"/>
      <c r="BW850" s="72">
        <f>IF($A850="-","-",ROUND(VLOOKUP($A850+ROUND(LEFT(BW$843,2)/24,5),'[1]ОАО "АТС"'!$A$30:$F$773,6,FALSE)+HLOOKUP($DL$841,'[1]Сбытовая надбавка'!$F$5:$H$6,2,FALSE),2)+'[1]Иные услуги'!$C$6+HLOOKUP($DR$840,'[1]Услуги по передаче'!$G$5:$J$7,3,FALSE))</f>
        <v>1924.4399999999998</v>
      </c>
      <c r="BX850" s="73"/>
      <c r="BY850" s="73"/>
      <c r="BZ850" s="73"/>
      <c r="CA850" s="73"/>
      <c r="CB850" s="74"/>
      <c r="CC850" s="72">
        <f>IF($A850="-","-",ROUND(VLOOKUP($A850+ROUND(LEFT(CC$843,2)/24,5),'[1]ОАО "АТС"'!$A$30:$F$773,6,FALSE)+HLOOKUP($DL$841,'[1]Сбытовая надбавка'!$F$5:$H$6,2,FALSE),2)+'[1]Иные услуги'!$C$6+HLOOKUP($DR$840,'[1]Услуги по передаче'!$G$5:$J$7,3,FALSE))</f>
        <v>1885.1899999999998</v>
      </c>
      <c r="CD850" s="73"/>
      <c r="CE850" s="73"/>
      <c r="CF850" s="73"/>
      <c r="CG850" s="73"/>
      <c r="CH850" s="74"/>
      <c r="CI850" s="72">
        <f>IF($A850="-","-",ROUND(VLOOKUP($A850+ROUND(LEFT(CI$843,2)/24,5),'[1]ОАО "АТС"'!$A$30:$F$773,6,FALSE)+HLOOKUP($DL$841,'[1]Сбытовая надбавка'!$F$5:$H$6,2,FALSE),2)+'[1]Иные услуги'!$C$6+HLOOKUP($DR$840,'[1]Услуги по передаче'!$G$5:$J$7,3,FALSE))</f>
        <v>1879.52</v>
      </c>
      <c r="CJ850" s="73"/>
      <c r="CK850" s="73"/>
      <c r="CL850" s="73"/>
      <c r="CM850" s="73"/>
      <c r="CN850" s="74"/>
      <c r="CO850" s="72">
        <f>IF($A850="-","-",ROUND(VLOOKUP($A850+ROUND(LEFT(CO$843,2)/24,5),'[1]ОАО "АТС"'!$A$30:$F$773,6,FALSE)+HLOOKUP($DL$841,'[1]Сбытовая надбавка'!$F$5:$H$6,2,FALSE),2)+'[1]Иные услуги'!$C$6+HLOOKUP($DR$840,'[1]Услуги по передаче'!$G$5:$J$7,3,FALSE))</f>
        <v>1869.81</v>
      </c>
      <c r="CP850" s="73"/>
      <c r="CQ850" s="73"/>
      <c r="CR850" s="73"/>
      <c r="CS850" s="73"/>
      <c r="CT850" s="74"/>
      <c r="CU850" s="72">
        <f>IF($A850="-","-",ROUND(VLOOKUP($A850+ROUND(LEFT(CU$843,2)/24,5),'[1]ОАО "АТС"'!$A$30:$F$773,6,FALSE)+HLOOKUP($DL$841,'[1]Сбытовая надбавка'!$F$5:$H$6,2,FALSE),2)+'[1]Иные услуги'!$C$6+HLOOKUP($DR$840,'[1]Услуги по передаче'!$G$5:$J$7,3,FALSE))</f>
        <v>1893.9199999999998</v>
      </c>
      <c r="CV850" s="73"/>
      <c r="CW850" s="73"/>
      <c r="CX850" s="73"/>
      <c r="CY850" s="73"/>
      <c r="CZ850" s="74"/>
      <c r="DA850" s="72">
        <f>IF($A850="-","-",ROUND(VLOOKUP($A850+ROUND(LEFT(DA$843,2)/24,5),'[1]ОАО "АТС"'!$A$30:$F$773,6,FALSE)+HLOOKUP($DL$841,'[1]Сбытовая надбавка'!$F$5:$H$6,2,FALSE),2)+'[1]Иные услуги'!$C$6+HLOOKUP($DR$840,'[1]Услуги по передаче'!$G$5:$J$7,3,FALSE))</f>
        <v>1857.2099999999998</v>
      </c>
      <c r="DB850" s="73"/>
      <c r="DC850" s="73"/>
      <c r="DD850" s="73"/>
      <c r="DE850" s="73"/>
      <c r="DF850" s="74"/>
      <c r="DG850" s="72">
        <f>IF($A850="-","-",ROUND(VLOOKUP($A850+ROUND(LEFT(DG$843,2)/24,5),'[1]ОАО "АТС"'!$A$30:$F$773,6,FALSE)+HLOOKUP($DL$841,'[1]Сбытовая надбавка'!$F$5:$H$6,2,FALSE),2)+'[1]Иные услуги'!$C$6+HLOOKUP($DR$840,'[1]Услуги по передаче'!$G$5:$J$7,3,FALSE))</f>
        <v>1868.3899999999999</v>
      </c>
      <c r="DH850" s="73"/>
      <c r="DI850" s="73"/>
      <c r="DJ850" s="73"/>
      <c r="DK850" s="73"/>
      <c r="DL850" s="74"/>
      <c r="DM850" s="72">
        <f>IF($A850="-","-",ROUND(VLOOKUP($A850+ROUND(LEFT(DM$843,2)/24,5),'[1]ОАО "АТС"'!$A$30:$F$773,6,FALSE)+HLOOKUP($DL$841,'[1]Сбытовая надбавка'!$F$5:$H$6,2,FALSE),2)+'[1]Иные услуги'!$C$6+HLOOKUP($DR$840,'[1]Услуги по передаче'!$G$5:$J$7,3,FALSE))</f>
        <v>1929.76</v>
      </c>
      <c r="DN850" s="73"/>
      <c r="DO850" s="73"/>
      <c r="DP850" s="73"/>
      <c r="DQ850" s="73"/>
      <c r="DR850" s="74"/>
      <c r="DS850" s="72">
        <f>IF($A850="-","-",ROUND(VLOOKUP($A850+ROUND(LEFT(DS$843,2)/24,5),'[1]ОАО "АТС"'!$A$30:$F$773,6,FALSE)+HLOOKUP($DL$841,'[1]Сбытовая надбавка'!$F$5:$H$6,2,FALSE),2)+'[1]Иные услуги'!$C$6+HLOOKUP($DR$840,'[1]Услуги по передаче'!$G$5:$J$7,3,FALSE))</f>
        <v>1929.6499999999999</v>
      </c>
      <c r="DT850" s="73"/>
      <c r="DU850" s="73"/>
      <c r="DV850" s="73"/>
      <c r="DW850" s="73"/>
      <c r="DX850" s="74"/>
      <c r="DY850" s="72">
        <f>IF($A850="-","-",ROUND(VLOOKUP($A850+ROUND(LEFT(DY$843,2)/24,5),'[1]ОАО "АТС"'!$A$30:$F$773,6,FALSE)+HLOOKUP($DL$841,'[1]Сбытовая надбавка'!$F$5:$H$6,2,FALSE),2)+'[1]Иные услуги'!$C$6+HLOOKUP($DR$840,'[1]Услуги по передаче'!$G$5:$J$7,3,FALSE))</f>
        <v>1883.08</v>
      </c>
      <c r="DZ850" s="73"/>
      <c r="EA850" s="73"/>
      <c r="EB850" s="73"/>
      <c r="EC850" s="73"/>
      <c r="ED850" s="74"/>
      <c r="EE850" s="72">
        <f>IF($A850="-","-",ROUND(VLOOKUP($A850+ROUND(LEFT(EE$843,2)/24,5),'[1]ОАО "АТС"'!$A$30:$F$773,6,FALSE)+HLOOKUP($DL$841,'[1]Сбытовая надбавка'!$F$5:$H$6,2,FALSE),2)+'[1]Иные услуги'!$C$6+HLOOKUP($DR$840,'[1]Услуги по передаче'!$G$5:$J$7,3,FALSE))</f>
        <v>1828.6899999999998</v>
      </c>
      <c r="EF850" s="73"/>
      <c r="EG850" s="73"/>
      <c r="EH850" s="73"/>
      <c r="EI850" s="73"/>
      <c r="EJ850" s="74"/>
      <c r="EK850" s="72">
        <f>IF($A850="-","-",ROUND(VLOOKUP($A850+ROUND(LEFT(EK$843,2)/24,5),'[1]ОАО "АТС"'!$A$30:$F$773,6,FALSE)+HLOOKUP($DL$841,'[1]Сбытовая надбавка'!$F$5:$H$6,2,FALSE),2)+'[1]Иные услуги'!$C$6+HLOOKUP($DR$840,'[1]Услуги по передаче'!$G$5:$J$7,3,FALSE))</f>
        <v>2030.8899999999999</v>
      </c>
      <c r="EL850" s="73"/>
      <c r="EM850" s="73"/>
      <c r="EN850" s="73"/>
      <c r="EO850" s="73"/>
      <c r="EP850" s="74"/>
      <c r="EQ850" s="72">
        <f>IF($A850="-","-",ROUND(VLOOKUP($A850+ROUND(LEFT(EQ$843,2)/24,5),'[1]ОАО "АТС"'!$A$30:$F$773,6,FALSE)+HLOOKUP($DL$841,'[1]Сбытовая надбавка'!$F$5:$H$6,2,FALSE),2)+'[1]Иные услуги'!$C$6+HLOOKUP($DR$840,'[1]Услуги по передаче'!$G$5:$J$7,3,FALSE))</f>
        <v>1908.48</v>
      </c>
      <c r="ER850" s="73"/>
      <c r="ES850" s="73"/>
      <c r="ET850" s="73"/>
      <c r="EU850" s="73"/>
      <c r="EV850" s="74"/>
    </row>
    <row r="851" spans="1:152" s="38" customFormat="1" ht="15.75" customHeight="1" x14ac:dyDescent="0.2">
      <c r="A851" s="69">
        <f>$A$122</f>
        <v>44993</v>
      </c>
      <c r="B851" s="70"/>
      <c r="C851" s="70"/>
      <c r="D851" s="70"/>
      <c r="E851" s="70"/>
      <c r="F851" s="70"/>
      <c r="G851" s="70"/>
      <c r="H851" s="71"/>
      <c r="I851" s="72">
        <f>IF($A851="-","-",ROUND(VLOOKUP($A851+ROUND(LEFT(I$843,1)/24,5),'[1]ОАО "АТС"'!$A$30:$F$773,6,FALSE)+HLOOKUP($DL$841,'[1]Сбытовая надбавка'!$F$5:$H$6,2,FALSE),2)+'[1]Иные услуги'!$C$6+HLOOKUP($DR$840,'[1]Услуги по передаче'!$G$5:$J$7,3,FALSE))</f>
        <v>1863.83</v>
      </c>
      <c r="J851" s="73"/>
      <c r="K851" s="73"/>
      <c r="L851" s="73"/>
      <c r="M851" s="73"/>
      <c r="N851" s="74"/>
      <c r="O851" s="72">
        <f>IF($A851="-","-",ROUND(VLOOKUP($A851+ROUND(LEFT(O$843,1)/24,5),'[1]ОАО "АТС"'!$A$30:$F$773,6,FALSE)+HLOOKUP($DL$841,'[1]Сбытовая надбавка'!$F$5:$H$6,2,FALSE),2)+'[1]Иные услуги'!$C$6+HLOOKUP($DR$840,'[1]Услуги по передаче'!$G$5:$J$7,3,FALSE))</f>
        <v>1832.8899999999999</v>
      </c>
      <c r="P851" s="73"/>
      <c r="Q851" s="73"/>
      <c r="R851" s="73"/>
      <c r="S851" s="73"/>
      <c r="T851" s="74"/>
      <c r="U851" s="72">
        <f>IF($A851="-","-",ROUND(VLOOKUP($A851+ROUND(LEFT(U$843,1)/24,5),'[1]ОАО "АТС"'!$A$30:$F$773,6,FALSE)+HLOOKUP($DL$841,'[1]Сбытовая надбавка'!$F$5:$H$6,2,FALSE),2)+'[1]Иные услуги'!$C$6+HLOOKUP($DR$840,'[1]Услуги по передаче'!$G$5:$J$7,3,FALSE))</f>
        <v>1833.57</v>
      </c>
      <c r="V851" s="73"/>
      <c r="W851" s="73"/>
      <c r="X851" s="73"/>
      <c r="Y851" s="73"/>
      <c r="Z851" s="74"/>
      <c r="AA851" s="72">
        <f>IF($A851="-","-",ROUND(VLOOKUP($A851+ROUND(LEFT(AA$843,1)/24,5),'[1]ОАО "АТС"'!$A$30:$F$773,6,FALSE)+HLOOKUP($DL$841,'[1]Сбытовая надбавка'!$F$5:$H$6,2,FALSE),2)+'[1]Иные услуги'!$C$6+HLOOKUP($DR$840,'[1]Услуги по передаче'!$G$5:$J$7,3,FALSE))</f>
        <v>1833.5</v>
      </c>
      <c r="AB851" s="73"/>
      <c r="AC851" s="73"/>
      <c r="AD851" s="73"/>
      <c r="AE851" s="73"/>
      <c r="AF851" s="74"/>
      <c r="AG851" s="72">
        <f>IF($A851="-","-",ROUND(VLOOKUP($A851+ROUND(LEFT(AG$843,1)/24,5),'[1]ОАО "АТС"'!$A$30:$F$773,6,FALSE)+HLOOKUP($DL$841,'[1]Сбытовая надбавка'!$F$5:$H$6,2,FALSE),2)+'[1]Иные услуги'!$C$6+HLOOKUP($DR$840,'[1]Услуги по передаче'!$G$5:$J$7,3,FALSE))</f>
        <v>1833.48</v>
      </c>
      <c r="AH851" s="73"/>
      <c r="AI851" s="73"/>
      <c r="AJ851" s="73"/>
      <c r="AK851" s="73"/>
      <c r="AL851" s="74"/>
      <c r="AM851" s="72">
        <f>IF($A851="-","-",ROUND(VLOOKUP($A851+ROUND(LEFT(AM$843,1)/24,5),'[1]ОАО "АТС"'!$A$30:$F$773,6,FALSE)+HLOOKUP($DL$841,'[1]Сбытовая надбавка'!$F$5:$H$6,2,FALSE),2)+'[1]Иные услуги'!$C$6+HLOOKUP($DR$840,'[1]Услуги по передаче'!$G$5:$J$7,3,FALSE))</f>
        <v>1833.1799999999998</v>
      </c>
      <c r="AN851" s="73"/>
      <c r="AO851" s="73"/>
      <c r="AP851" s="73"/>
      <c r="AQ851" s="73"/>
      <c r="AR851" s="74"/>
      <c r="AS851" s="72">
        <f>IF($A851="-","-",ROUND(VLOOKUP($A851+ROUND(LEFT(AS$843,1)/24,5),'[1]ОАО "АТС"'!$A$30:$F$773,6,FALSE)+HLOOKUP($DL$841,'[1]Сбытовая надбавка'!$F$5:$H$6,2,FALSE),2)+'[1]Иные услуги'!$C$6+HLOOKUP($DR$840,'[1]Услуги по передаче'!$G$5:$J$7,3,FALSE))</f>
        <v>1832.3899999999999</v>
      </c>
      <c r="AT851" s="73"/>
      <c r="AU851" s="73"/>
      <c r="AV851" s="73"/>
      <c r="AW851" s="73"/>
      <c r="AX851" s="74"/>
      <c r="AY851" s="72">
        <f>IF($A851="-","-",ROUND(VLOOKUP($A851+ROUND(LEFT(AY$843,1)/24,5),'[1]ОАО "АТС"'!$A$30:$F$773,6,FALSE)+HLOOKUP($DL$841,'[1]Сбытовая надбавка'!$F$5:$H$6,2,FALSE),2)+'[1]Иные услуги'!$C$6+HLOOKUP($DR$840,'[1]Услуги по передаче'!$G$5:$J$7,3,FALSE))</f>
        <v>1842.03</v>
      </c>
      <c r="AZ851" s="73"/>
      <c r="BA851" s="73"/>
      <c r="BB851" s="73"/>
      <c r="BC851" s="73"/>
      <c r="BD851" s="74"/>
      <c r="BE851" s="72">
        <f>IF($A851="-","-",ROUND(VLOOKUP($A851+ROUND(LEFT(BE$843,1)/24,5),'[1]ОАО "АТС"'!$A$30:$F$773,6,FALSE)+HLOOKUP($DL$841,'[1]Сбытовая надбавка'!$F$5:$H$6,2,FALSE),2)+'[1]Иные услуги'!$C$6+HLOOKUP($DR$840,'[1]Услуги по передаче'!$G$5:$J$7,3,FALSE))</f>
        <v>1832.3</v>
      </c>
      <c r="BF851" s="73"/>
      <c r="BG851" s="73"/>
      <c r="BH851" s="73"/>
      <c r="BI851" s="73"/>
      <c r="BJ851" s="74"/>
      <c r="BK851" s="72">
        <f>IF($A851="-","-",ROUND(VLOOKUP($A851+ROUND(LEFT(BK$843,1)/24,5),'[1]ОАО "АТС"'!$A$30:$F$773,6,FALSE)+HLOOKUP($DL$841,'[1]Сбытовая надбавка'!$F$5:$H$6,2,FALSE),2)+'[1]Иные услуги'!$C$6+HLOOKUP($DR$840,'[1]Услуги по передаче'!$G$5:$J$7,3,FALSE))</f>
        <v>1834.1499999999999</v>
      </c>
      <c r="BL851" s="73"/>
      <c r="BM851" s="73"/>
      <c r="BN851" s="73"/>
      <c r="BO851" s="73"/>
      <c r="BP851" s="74"/>
      <c r="BQ851" s="72">
        <f>IF($A851="-","-",ROUND(VLOOKUP($A851+ROUND(LEFT(BQ$843,2)/24,5),'[1]ОАО "АТС"'!$A$30:$F$773,6,FALSE)+HLOOKUP($DL$841,'[1]Сбытовая надбавка'!$F$5:$H$6,2,FALSE),2)+'[1]Иные услуги'!$C$6+HLOOKUP($DR$840,'[1]Услуги по передаче'!$G$5:$J$7,3,FALSE))</f>
        <v>1855.1699999999998</v>
      </c>
      <c r="BR851" s="73"/>
      <c r="BS851" s="73"/>
      <c r="BT851" s="73"/>
      <c r="BU851" s="73"/>
      <c r="BV851" s="74"/>
      <c r="BW851" s="72">
        <f>IF($A851="-","-",ROUND(VLOOKUP($A851+ROUND(LEFT(BW$843,2)/24,5),'[1]ОАО "АТС"'!$A$30:$F$773,6,FALSE)+HLOOKUP($DL$841,'[1]Сбытовая надбавка'!$F$5:$H$6,2,FALSE),2)+'[1]Иные услуги'!$C$6+HLOOKUP($DR$840,'[1]Услуги по передаче'!$G$5:$J$7,3,FALSE))</f>
        <v>1861.31</v>
      </c>
      <c r="BX851" s="73"/>
      <c r="BY851" s="73"/>
      <c r="BZ851" s="73"/>
      <c r="CA851" s="73"/>
      <c r="CB851" s="74"/>
      <c r="CC851" s="72">
        <f>IF($A851="-","-",ROUND(VLOOKUP($A851+ROUND(LEFT(CC$843,2)/24,5),'[1]ОАО "АТС"'!$A$30:$F$773,6,FALSE)+HLOOKUP($DL$841,'[1]Сбытовая надбавка'!$F$5:$H$6,2,FALSE),2)+'[1]Иные услуги'!$C$6+HLOOKUP($DR$840,'[1]Услуги по передаче'!$G$5:$J$7,3,FALSE))</f>
        <v>1834.3999999999999</v>
      </c>
      <c r="CD851" s="73"/>
      <c r="CE851" s="73"/>
      <c r="CF851" s="73"/>
      <c r="CG851" s="73"/>
      <c r="CH851" s="74"/>
      <c r="CI851" s="72">
        <f>IF($A851="-","-",ROUND(VLOOKUP($A851+ROUND(LEFT(CI$843,2)/24,5),'[1]ОАО "АТС"'!$A$30:$F$773,6,FALSE)+HLOOKUP($DL$841,'[1]Сбытовая надбавка'!$F$5:$H$6,2,FALSE),2)+'[1]Иные услуги'!$C$6+HLOOKUP($DR$840,'[1]Услуги по передаче'!$G$5:$J$7,3,FALSE))</f>
        <v>1834.75</v>
      </c>
      <c r="CJ851" s="73"/>
      <c r="CK851" s="73"/>
      <c r="CL851" s="73"/>
      <c r="CM851" s="73"/>
      <c r="CN851" s="74"/>
      <c r="CO851" s="72">
        <f>IF($A851="-","-",ROUND(VLOOKUP($A851+ROUND(LEFT(CO$843,2)/24,5),'[1]ОАО "АТС"'!$A$30:$F$773,6,FALSE)+HLOOKUP($DL$841,'[1]Сбытовая надбавка'!$F$5:$H$6,2,FALSE),2)+'[1]Иные услуги'!$C$6+HLOOKUP($DR$840,'[1]Услуги по передаче'!$G$5:$J$7,3,FALSE))</f>
        <v>1834.6699999999998</v>
      </c>
      <c r="CP851" s="73"/>
      <c r="CQ851" s="73"/>
      <c r="CR851" s="73"/>
      <c r="CS851" s="73"/>
      <c r="CT851" s="74"/>
      <c r="CU851" s="72">
        <f>IF($A851="-","-",ROUND(VLOOKUP($A851+ROUND(LEFT(CU$843,2)/24,5),'[1]ОАО "АТС"'!$A$30:$F$773,6,FALSE)+HLOOKUP($DL$841,'[1]Сбытовая надбавка'!$F$5:$H$6,2,FALSE),2)+'[1]Иные услуги'!$C$6+HLOOKUP($DR$840,'[1]Услуги по передаче'!$G$5:$J$7,3,FALSE))</f>
        <v>1851.23</v>
      </c>
      <c r="CV851" s="73"/>
      <c r="CW851" s="73"/>
      <c r="CX851" s="73"/>
      <c r="CY851" s="73"/>
      <c r="CZ851" s="74"/>
      <c r="DA851" s="72">
        <f>IF($A851="-","-",ROUND(VLOOKUP($A851+ROUND(LEFT(DA$843,2)/24,5),'[1]ОАО "АТС"'!$A$30:$F$773,6,FALSE)+HLOOKUP($DL$841,'[1]Сбытовая надбавка'!$F$5:$H$6,2,FALSE),2)+'[1]Иные услуги'!$C$6+HLOOKUP($DR$840,'[1]Услуги по передаче'!$G$5:$J$7,3,FALSE))</f>
        <v>1859.1799999999998</v>
      </c>
      <c r="DB851" s="73"/>
      <c r="DC851" s="73"/>
      <c r="DD851" s="73"/>
      <c r="DE851" s="73"/>
      <c r="DF851" s="74"/>
      <c r="DG851" s="72">
        <f>IF($A851="-","-",ROUND(VLOOKUP($A851+ROUND(LEFT(DG$843,2)/24,5),'[1]ОАО "АТС"'!$A$30:$F$773,6,FALSE)+HLOOKUP($DL$841,'[1]Сбытовая надбавка'!$F$5:$H$6,2,FALSE),2)+'[1]Иные услуги'!$C$6+HLOOKUP($DR$840,'[1]Услуги по передаче'!$G$5:$J$7,3,FALSE))</f>
        <v>1865.76</v>
      </c>
      <c r="DH851" s="73"/>
      <c r="DI851" s="73"/>
      <c r="DJ851" s="73"/>
      <c r="DK851" s="73"/>
      <c r="DL851" s="74"/>
      <c r="DM851" s="72">
        <f>IF($A851="-","-",ROUND(VLOOKUP($A851+ROUND(LEFT(DM$843,2)/24,5),'[1]ОАО "АТС"'!$A$30:$F$773,6,FALSE)+HLOOKUP($DL$841,'[1]Сбытовая надбавка'!$F$5:$H$6,2,FALSE),2)+'[1]Иные услуги'!$C$6+HLOOKUP($DR$840,'[1]Услуги по передаче'!$G$5:$J$7,3,FALSE))</f>
        <v>1943.8999999999999</v>
      </c>
      <c r="DN851" s="73"/>
      <c r="DO851" s="73"/>
      <c r="DP851" s="73"/>
      <c r="DQ851" s="73"/>
      <c r="DR851" s="74"/>
      <c r="DS851" s="72">
        <f>IF($A851="-","-",ROUND(VLOOKUP($A851+ROUND(LEFT(DS$843,2)/24,5),'[1]ОАО "АТС"'!$A$30:$F$773,6,FALSE)+HLOOKUP($DL$841,'[1]Сбытовая надбавка'!$F$5:$H$6,2,FALSE),2)+'[1]Иные услуги'!$C$6+HLOOKUP($DR$840,'[1]Услуги по передаче'!$G$5:$J$7,3,FALSE))</f>
        <v>1971.9099999999999</v>
      </c>
      <c r="DT851" s="73"/>
      <c r="DU851" s="73"/>
      <c r="DV851" s="73"/>
      <c r="DW851" s="73"/>
      <c r="DX851" s="74"/>
      <c r="DY851" s="72">
        <f>IF($A851="-","-",ROUND(VLOOKUP($A851+ROUND(LEFT(DY$843,2)/24,5),'[1]ОАО "АТС"'!$A$30:$F$773,6,FALSE)+HLOOKUP($DL$841,'[1]Сбытовая надбавка'!$F$5:$H$6,2,FALSE),2)+'[1]Иные услуги'!$C$6+HLOOKUP($DR$840,'[1]Услуги по передаче'!$G$5:$J$7,3,FALSE))</f>
        <v>1861.74</v>
      </c>
      <c r="DZ851" s="73"/>
      <c r="EA851" s="73"/>
      <c r="EB851" s="73"/>
      <c r="EC851" s="73"/>
      <c r="ED851" s="74"/>
      <c r="EE851" s="72">
        <f>IF($A851="-","-",ROUND(VLOOKUP($A851+ROUND(LEFT(EE$843,2)/24,5),'[1]ОАО "АТС"'!$A$30:$F$773,6,FALSE)+HLOOKUP($DL$841,'[1]Сбытовая надбавка'!$F$5:$H$6,2,FALSE),2)+'[1]Иные услуги'!$C$6+HLOOKUP($DR$840,'[1]Услуги по передаче'!$G$5:$J$7,3,FALSE))</f>
        <v>1830.25</v>
      </c>
      <c r="EF851" s="73"/>
      <c r="EG851" s="73"/>
      <c r="EH851" s="73"/>
      <c r="EI851" s="73"/>
      <c r="EJ851" s="74"/>
      <c r="EK851" s="72">
        <f>IF($A851="-","-",ROUND(VLOOKUP($A851+ROUND(LEFT(EK$843,2)/24,5),'[1]ОАО "АТС"'!$A$30:$F$773,6,FALSE)+HLOOKUP($DL$841,'[1]Сбытовая надбавка'!$F$5:$H$6,2,FALSE),2)+'[1]Иные услуги'!$C$6+HLOOKUP($DR$840,'[1]Услуги по передаче'!$G$5:$J$7,3,FALSE))</f>
        <v>2014.12</v>
      </c>
      <c r="EL851" s="73"/>
      <c r="EM851" s="73"/>
      <c r="EN851" s="73"/>
      <c r="EO851" s="73"/>
      <c r="EP851" s="74"/>
      <c r="EQ851" s="72">
        <f>IF($A851="-","-",ROUND(VLOOKUP($A851+ROUND(LEFT(EQ$843,2)/24,5),'[1]ОАО "АТС"'!$A$30:$F$773,6,FALSE)+HLOOKUP($DL$841,'[1]Сбытовая надбавка'!$F$5:$H$6,2,FALSE),2)+'[1]Иные услуги'!$C$6+HLOOKUP($DR$840,'[1]Услуги по передаче'!$G$5:$J$7,3,FALSE))</f>
        <v>1904.77</v>
      </c>
      <c r="ER851" s="73"/>
      <c r="ES851" s="73"/>
      <c r="ET851" s="73"/>
      <c r="EU851" s="73"/>
      <c r="EV851" s="74"/>
    </row>
    <row r="852" spans="1:152" s="38" customFormat="1" ht="15.75" customHeight="1" x14ac:dyDescent="0.2">
      <c r="A852" s="69">
        <f>$A$123</f>
        <v>44994</v>
      </c>
      <c r="B852" s="70"/>
      <c r="C852" s="70"/>
      <c r="D852" s="70"/>
      <c r="E852" s="70"/>
      <c r="F852" s="70"/>
      <c r="G852" s="70"/>
      <c r="H852" s="71"/>
      <c r="I852" s="72">
        <f>IF($A852="-","-",ROUND(VLOOKUP($A852+ROUND(LEFT(I$843,1)/24,5),'[1]ОАО "АТС"'!$A$30:$F$773,6,FALSE)+HLOOKUP($DL$841,'[1]Сбытовая надбавка'!$F$5:$H$6,2,FALSE),2)+'[1]Иные услуги'!$C$6+HLOOKUP($DR$840,'[1]Услуги по передаче'!$G$5:$J$7,3,FALSE))</f>
        <v>1837.34</v>
      </c>
      <c r="J852" s="73"/>
      <c r="K852" s="73"/>
      <c r="L852" s="73"/>
      <c r="M852" s="73"/>
      <c r="N852" s="74"/>
      <c r="O852" s="72">
        <f>IF($A852="-","-",ROUND(VLOOKUP($A852+ROUND(LEFT(O$843,1)/24,5),'[1]ОАО "АТС"'!$A$30:$F$773,6,FALSE)+HLOOKUP($DL$841,'[1]Сбытовая надбавка'!$F$5:$H$6,2,FALSE),2)+'[1]Иные услуги'!$C$6+HLOOKUP($DR$840,'[1]Услуги по передаче'!$G$5:$J$7,3,FALSE))</f>
        <v>1832.9099999999999</v>
      </c>
      <c r="P852" s="73"/>
      <c r="Q852" s="73"/>
      <c r="R852" s="73"/>
      <c r="S852" s="73"/>
      <c r="T852" s="74"/>
      <c r="U852" s="72">
        <f>IF($A852="-","-",ROUND(VLOOKUP($A852+ROUND(LEFT(U$843,1)/24,5),'[1]ОАО "АТС"'!$A$30:$F$773,6,FALSE)+HLOOKUP($DL$841,'[1]Сбытовая надбавка'!$F$5:$H$6,2,FALSE),2)+'[1]Иные услуги'!$C$6+HLOOKUP($DR$840,'[1]Услуги по передаче'!$G$5:$J$7,3,FALSE))</f>
        <v>1833.55</v>
      </c>
      <c r="V852" s="73"/>
      <c r="W852" s="73"/>
      <c r="X852" s="73"/>
      <c r="Y852" s="73"/>
      <c r="Z852" s="74"/>
      <c r="AA852" s="72">
        <f>IF($A852="-","-",ROUND(VLOOKUP($A852+ROUND(LEFT(AA$843,1)/24,5),'[1]ОАО "АТС"'!$A$30:$F$773,6,FALSE)+HLOOKUP($DL$841,'[1]Сбытовая надбавка'!$F$5:$H$6,2,FALSE),2)+'[1]Иные услуги'!$C$6+HLOOKUP($DR$840,'[1]Услуги по передаче'!$G$5:$J$7,3,FALSE))</f>
        <v>1833.4599999999998</v>
      </c>
      <c r="AB852" s="73"/>
      <c r="AC852" s="73"/>
      <c r="AD852" s="73"/>
      <c r="AE852" s="73"/>
      <c r="AF852" s="74"/>
      <c r="AG852" s="72">
        <f>IF($A852="-","-",ROUND(VLOOKUP($A852+ROUND(LEFT(AG$843,1)/24,5),'[1]ОАО "АТС"'!$A$30:$F$773,6,FALSE)+HLOOKUP($DL$841,'[1]Сбытовая надбавка'!$F$5:$H$6,2,FALSE),2)+'[1]Иные услуги'!$C$6+HLOOKUP($DR$840,'[1]Услуги по передаче'!$G$5:$J$7,3,FALSE))</f>
        <v>1833.3899999999999</v>
      </c>
      <c r="AH852" s="73"/>
      <c r="AI852" s="73"/>
      <c r="AJ852" s="73"/>
      <c r="AK852" s="73"/>
      <c r="AL852" s="74"/>
      <c r="AM852" s="72">
        <f>IF($A852="-","-",ROUND(VLOOKUP($A852+ROUND(LEFT(AM$843,1)/24,5),'[1]ОАО "АТС"'!$A$30:$F$773,6,FALSE)+HLOOKUP($DL$841,'[1]Сбытовая надбавка'!$F$5:$H$6,2,FALSE),2)+'[1]Иные услуги'!$C$6+HLOOKUP($DR$840,'[1]Услуги по передаче'!$G$5:$J$7,3,FALSE))</f>
        <v>1833.23</v>
      </c>
      <c r="AN852" s="73"/>
      <c r="AO852" s="73"/>
      <c r="AP852" s="73"/>
      <c r="AQ852" s="73"/>
      <c r="AR852" s="74"/>
      <c r="AS852" s="72">
        <f>IF($A852="-","-",ROUND(VLOOKUP($A852+ROUND(LEFT(AS$843,1)/24,5),'[1]ОАО "АТС"'!$A$30:$F$773,6,FALSE)+HLOOKUP($DL$841,'[1]Сбытовая надбавка'!$F$5:$H$6,2,FALSE),2)+'[1]Иные услуги'!$C$6+HLOOKUP($DR$840,'[1]Услуги по передаче'!$G$5:$J$7,3,FALSE))</f>
        <v>1851.59</v>
      </c>
      <c r="AT852" s="73"/>
      <c r="AU852" s="73"/>
      <c r="AV852" s="73"/>
      <c r="AW852" s="73"/>
      <c r="AX852" s="74"/>
      <c r="AY852" s="72">
        <f>IF($A852="-","-",ROUND(VLOOKUP($A852+ROUND(LEFT(AY$843,1)/24,5),'[1]ОАО "АТС"'!$A$30:$F$773,6,FALSE)+HLOOKUP($DL$841,'[1]Сбытовая надбавка'!$F$5:$H$6,2,FALSE),2)+'[1]Иные услуги'!$C$6+HLOOKUP($DR$840,'[1]Услуги по передаче'!$G$5:$J$7,3,FALSE))</f>
        <v>1911.8</v>
      </c>
      <c r="AZ852" s="73"/>
      <c r="BA852" s="73"/>
      <c r="BB852" s="73"/>
      <c r="BC852" s="73"/>
      <c r="BD852" s="74"/>
      <c r="BE852" s="72">
        <f>IF($A852="-","-",ROUND(VLOOKUP($A852+ROUND(LEFT(BE$843,1)/24,5),'[1]ОАО "АТС"'!$A$30:$F$773,6,FALSE)+HLOOKUP($DL$841,'[1]Сбытовая надбавка'!$F$5:$H$6,2,FALSE),2)+'[1]Иные услуги'!$C$6+HLOOKUP($DR$840,'[1]Услуги по передаче'!$G$5:$J$7,3,FALSE))</f>
        <v>1833.26</v>
      </c>
      <c r="BF852" s="73"/>
      <c r="BG852" s="73"/>
      <c r="BH852" s="73"/>
      <c r="BI852" s="73"/>
      <c r="BJ852" s="74"/>
      <c r="BK852" s="72">
        <f>IF($A852="-","-",ROUND(VLOOKUP($A852+ROUND(LEFT(BK$843,1)/24,5),'[1]ОАО "АТС"'!$A$30:$F$773,6,FALSE)+HLOOKUP($DL$841,'[1]Сбытовая надбавка'!$F$5:$H$6,2,FALSE),2)+'[1]Иные услуги'!$C$6+HLOOKUP($DR$840,'[1]Услуги по передаче'!$G$5:$J$7,3,FALSE))</f>
        <v>1870.6799999999998</v>
      </c>
      <c r="BL852" s="73"/>
      <c r="BM852" s="73"/>
      <c r="BN852" s="73"/>
      <c r="BO852" s="73"/>
      <c r="BP852" s="74"/>
      <c r="BQ852" s="72">
        <f>IF($A852="-","-",ROUND(VLOOKUP($A852+ROUND(LEFT(BQ$843,2)/24,5),'[1]ОАО "АТС"'!$A$30:$F$773,6,FALSE)+HLOOKUP($DL$841,'[1]Сбытовая надбавка'!$F$5:$H$6,2,FALSE),2)+'[1]Иные услуги'!$C$6+HLOOKUP($DR$840,'[1]Услуги по передаче'!$G$5:$J$7,3,FALSE))</f>
        <v>1899.05</v>
      </c>
      <c r="BR852" s="73"/>
      <c r="BS852" s="73"/>
      <c r="BT852" s="73"/>
      <c r="BU852" s="73"/>
      <c r="BV852" s="74"/>
      <c r="BW852" s="72">
        <f>IF($A852="-","-",ROUND(VLOOKUP($A852+ROUND(LEFT(BW$843,2)/24,5),'[1]ОАО "АТС"'!$A$30:$F$773,6,FALSE)+HLOOKUP($DL$841,'[1]Сбытовая надбавка'!$F$5:$H$6,2,FALSE),2)+'[1]Иные услуги'!$C$6+HLOOKUP($DR$840,'[1]Услуги по передаче'!$G$5:$J$7,3,FALSE))</f>
        <v>1892.28</v>
      </c>
      <c r="BX852" s="73"/>
      <c r="BY852" s="73"/>
      <c r="BZ852" s="73"/>
      <c r="CA852" s="73"/>
      <c r="CB852" s="74"/>
      <c r="CC852" s="72">
        <f>IF($A852="-","-",ROUND(VLOOKUP($A852+ROUND(LEFT(CC$843,2)/24,5),'[1]ОАО "АТС"'!$A$30:$F$773,6,FALSE)+HLOOKUP($DL$841,'[1]Сбытовая надбавка'!$F$5:$H$6,2,FALSE),2)+'[1]Иные услуги'!$C$6+HLOOKUP($DR$840,'[1]Услуги по передаче'!$G$5:$J$7,3,FALSE))</f>
        <v>1848.8999999999999</v>
      </c>
      <c r="CD852" s="73"/>
      <c r="CE852" s="73"/>
      <c r="CF852" s="73"/>
      <c r="CG852" s="73"/>
      <c r="CH852" s="74"/>
      <c r="CI852" s="72">
        <f>IF($A852="-","-",ROUND(VLOOKUP($A852+ROUND(LEFT(CI$843,2)/24,5),'[1]ОАО "АТС"'!$A$30:$F$773,6,FALSE)+HLOOKUP($DL$841,'[1]Сбытовая надбавка'!$F$5:$H$6,2,FALSE),2)+'[1]Иные услуги'!$C$6+HLOOKUP($DR$840,'[1]Услуги по передаче'!$G$5:$J$7,3,FALSE))</f>
        <v>1841.1899999999998</v>
      </c>
      <c r="CJ852" s="73"/>
      <c r="CK852" s="73"/>
      <c r="CL852" s="73"/>
      <c r="CM852" s="73"/>
      <c r="CN852" s="74"/>
      <c r="CO852" s="72">
        <f>IF($A852="-","-",ROUND(VLOOKUP($A852+ROUND(LEFT(CO$843,2)/24,5),'[1]ОАО "АТС"'!$A$30:$F$773,6,FALSE)+HLOOKUP($DL$841,'[1]Сбытовая надбавка'!$F$5:$H$6,2,FALSE),2)+'[1]Иные услуги'!$C$6+HLOOKUP($DR$840,'[1]Услуги по передаче'!$G$5:$J$7,3,FALSE))</f>
        <v>1849.3799999999999</v>
      </c>
      <c r="CP852" s="73"/>
      <c r="CQ852" s="73"/>
      <c r="CR852" s="73"/>
      <c r="CS852" s="73"/>
      <c r="CT852" s="74"/>
      <c r="CU852" s="72">
        <f>IF($A852="-","-",ROUND(VLOOKUP($A852+ROUND(LEFT(CU$843,2)/24,5),'[1]ОАО "АТС"'!$A$30:$F$773,6,FALSE)+HLOOKUP($DL$841,'[1]Сбытовая надбавка'!$F$5:$H$6,2,FALSE),2)+'[1]Иные услуги'!$C$6+HLOOKUP($DR$840,'[1]Услуги по передаче'!$G$5:$J$7,3,FALSE))</f>
        <v>1841.3</v>
      </c>
      <c r="CV852" s="73"/>
      <c r="CW852" s="73"/>
      <c r="CX852" s="73"/>
      <c r="CY852" s="73"/>
      <c r="CZ852" s="74"/>
      <c r="DA852" s="72">
        <f>IF($A852="-","-",ROUND(VLOOKUP($A852+ROUND(LEFT(DA$843,2)/24,5),'[1]ОАО "АТС"'!$A$30:$F$773,6,FALSE)+HLOOKUP($DL$841,'[1]Сбытовая надбавка'!$F$5:$H$6,2,FALSE),2)+'[1]Иные услуги'!$C$6+HLOOKUP($DR$840,'[1]Услуги по передаче'!$G$5:$J$7,3,FALSE))</f>
        <v>1833.75</v>
      </c>
      <c r="DB852" s="73"/>
      <c r="DC852" s="73"/>
      <c r="DD852" s="73"/>
      <c r="DE852" s="73"/>
      <c r="DF852" s="74"/>
      <c r="DG852" s="72">
        <f>IF($A852="-","-",ROUND(VLOOKUP($A852+ROUND(LEFT(DG$843,2)/24,5),'[1]ОАО "АТС"'!$A$30:$F$773,6,FALSE)+HLOOKUP($DL$841,'[1]Сбытовая надбавка'!$F$5:$H$6,2,FALSE),2)+'[1]Иные услуги'!$C$6+HLOOKUP($DR$840,'[1]Услуги по передаче'!$G$5:$J$7,3,FALSE))</f>
        <v>1861.49</v>
      </c>
      <c r="DH852" s="73"/>
      <c r="DI852" s="73"/>
      <c r="DJ852" s="73"/>
      <c r="DK852" s="73"/>
      <c r="DL852" s="74"/>
      <c r="DM852" s="72">
        <f>IF($A852="-","-",ROUND(VLOOKUP($A852+ROUND(LEFT(DM$843,2)/24,5),'[1]ОАО "АТС"'!$A$30:$F$773,6,FALSE)+HLOOKUP($DL$841,'[1]Сбытовая надбавка'!$F$5:$H$6,2,FALSE),2)+'[1]Иные услуги'!$C$6+HLOOKUP($DR$840,'[1]Услуги по передаче'!$G$5:$J$7,3,FALSE))</f>
        <v>1915.01</v>
      </c>
      <c r="DN852" s="73"/>
      <c r="DO852" s="73"/>
      <c r="DP852" s="73"/>
      <c r="DQ852" s="73"/>
      <c r="DR852" s="74"/>
      <c r="DS852" s="72">
        <f>IF($A852="-","-",ROUND(VLOOKUP($A852+ROUND(LEFT(DS$843,2)/24,5),'[1]ОАО "АТС"'!$A$30:$F$773,6,FALSE)+HLOOKUP($DL$841,'[1]Сбытовая надбавка'!$F$5:$H$6,2,FALSE),2)+'[1]Иные услуги'!$C$6+HLOOKUP($DR$840,'[1]Услуги по передаче'!$G$5:$J$7,3,FALSE))</f>
        <v>1914.82</v>
      </c>
      <c r="DT852" s="73"/>
      <c r="DU852" s="73"/>
      <c r="DV852" s="73"/>
      <c r="DW852" s="73"/>
      <c r="DX852" s="74"/>
      <c r="DY852" s="72">
        <f>IF($A852="-","-",ROUND(VLOOKUP($A852+ROUND(LEFT(DY$843,2)/24,5),'[1]ОАО "АТС"'!$A$30:$F$773,6,FALSE)+HLOOKUP($DL$841,'[1]Сбытовая надбавка'!$F$5:$H$6,2,FALSE),2)+'[1]Иные услуги'!$C$6+HLOOKUP($DR$840,'[1]Услуги по передаче'!$G$5:$J$7,3,FALSE))</f>
        <v>1864.5</v>
      </c>
      <c r="DZ852" s="73"/>
      <c r="EA852" s="73"/>
      <c r="EB852" s="73"/>
      <c r="EC852" s="73"/>
      <c r="ED852" s="74"/>
      <c r="EE852" s="72">
        <f>IF($A852="-","-",ROUND(VLOOKUP($A852+ROUND(LEFT(EE$843,2)/24,5),'[1]ОАО "АТС"'!$A$30:$F$773,6,FALSE)+HLOOKUP($DL$841,'[1]Сбытовая надбавка'!$F$5:$H$6,2,FALSE),2)+'[1]Иные услуги'!$C$6+HLOOKUP($DR$840,'[1]Услуги по передаче'!$G$5:$J$7,3,FALSE))</f>
        <v>1830.73</v>
      </c>
      <c r="EF852" s="73"/>
      <c r="EG852" s="73"/>
      <c r="EH852" s="73"/>
      <c r="EI852" s="73"/>
      <c r="EJ852" s="74"/>
      <c r="EK852" s="72">
        <f>IF($A852="-","-",ROUND(VLOOKUP($A852+ROUND(LEFT(EK$843,2)/24,5),'[1]ОАО "АТС"'!$A$30:$F$773,6,FALSE)+HLOOKUP($DL$841,'[1]Сбытовая надбавка'!$F$5:$H$6,2,FALSE),2)+'[1]Иные услуги'!$C$6+HLOOKUP($DR$840,'[1]Услуги по передаче'!$G$5:$J$7,3,FALSE))</f>
        <v>2032.4599999999998</v>
      </c>
      <c r="EL852" s="73"/>
      <c r="EM852" s="73"/>
      <c r="EN852" s="73"/>
      <c r="EO852" s="73"/>
      <c r="EP852" s="74"/>
      <c r="EQ852" s="72">
        <f>IF($A852="-","-",ROUND(VLOOKUP($A852+ROUND(LEFT(EQ$843,2)/24,5),'[1]ОАО "АТС"'!$A$30:$F$773,6,FALSE)+HLOOKUP($DL$841,'[1]Сбытовая надбавка'!$F$5:$H$6,2,FALSE),2)+'[1]Иные услуги'!$C$6+HLOOKUP($DR$840,'[1]Услуги по передаче'!$G$5:$J$7,3,FALSE))</f>
        <v>1902.99</v>
      </c>
      <c r="ER852" s="73"/>
      <c r="ES852" s="73"/>
      <c r="ET852" s="73"/>
      <c r="EU852" s="73"/>
      <c r="EV852" s="74"/>
    </row>
    <row r="853" spans="1:152" s="38" customFormat="1" ht="15.75" customHeight="1" x14ac:dyDescent="0.2">
      <c r="A853" s="69">
        <f>$A$124</f>
        <v>44995</v>
      </c>
      <c r="B853" s="70"/>
      <c r="C853" s="70"/>
      <c r="D853" s="70"/>
      <c r="E853" s="70"/>
      <c r="F853" s="70"/>
      <c r="G853" s="70"/>
      <c r="H853" s="71"/>
      <c r="I853" s="72">
        <f>IF($A853="-","-",ROUND(VLOOKUP($A853+ROUND(LEFT(I$843,1)/24,5),'[1]ОАО "АТС"'!$A$30:$F$773,6,FALSE)+HLOOKUP($DL$841,'[1]Сбытовая надбавка'!$F$5:$H$6,2,FALSE),2)+'[1]Иные услуги'!$C$6+HLOOKUP($DR$840,'[1]Услуги по передаче'!$G$5:$J$7,3,FALSE))</f>
        <v>1832.8799999999999</v>
      </c>
      <c r="J853" s="73"/>
      <c r="K853" s="73"/>
      <c r="L853" s="73"/>
      <c r="M853" s="73"/>
      <c r="N853" s="74"/>
      <c r="O853" s="72">
        <f>IF($A853="-","-",ROUND(VLOOKUP($A853+ROUND(LEFT(O$843,1)/24,5),'[1]ОАО "АТС"'!$A$30:$F$773,6,FALSE)+HLOOKUP($DL$841,'[1]Сбытовая надбавка'!$F$5:$H$6,2,FALSE),2)+'[1]Иные услуги'!$C$6+HLOOKUP($DR$840,'[1]Услуги по передаче'!$G$5:$J$7,3,FALSE))</f>
        <v>1832.9099999999999</v>
      </c>
      <c r="P853" s="73"/>
      <c r="Q853" s="73"/>
      <c r="R853" s="73"/>
      <c r="S853" s="73"/>
      <c r="T853" s="74"/>
      <c r="U853" s="72">
        <f>IF($A853="-","-",ROUND(VLOOKUP($A853+ROUND(LEFT(U$843,1)/24,5),'[1]ОАО "АТС"'!$A$30:$F$773,6,FALSE)+HLOOKUP($DL$841,'[1]Сбытовая надбавка'!$F$5:$H$6,2,FALSE),2)+'[1]Иные услуги'!$C$6+HLOOKUP($DR$840,'[1]Услуги по передаче'!$G$5:$J$7,3,FALSE))</f>
        <v>1833.51</v>
      </c>
      <c r="V853" s="73"/>
      <c r="W853" s="73"/>
      <c r="X853" s="73"/>
      <c r="Y853" s="73"/>
      <c r="Z853" s="74"/>
      <c r="AA853" s="72">
        <f>IF($A853="-","-",ROUND(VLOOKUP($A853+ROUND(LEFT(AA$843,1)/24,5),'[1]ОАО "АТС"'!$A$30:$F$773,6,FALSE)+HLOOKUP($DL$841,'[1]Сбытовая надбавка'!$F$5:$H$6,2,FALSE),2)+'[1]Иные услуги'!$C$6+HLOOKUP($DR$840,'[1]Услуги по передаче'!$G$5:$J$7,3,FALSE))</f>
        <v>1833.4199999999998</v>
      </c>
      <c r="AB853" s="73"/>
      <c r="AC853" s="73"/>
      <c r="AD853" s="73"/>
      <c r="AE853" s="73"/>
      <c r="AF853" s="74"/>
      <c r="AG853" s="72">
        <f>IF($A853="-","-",ROUND(VLOOKUP($A853+ROUND(LEFT(AG$843,1)/24,5),'[1]ОАО "АТС"'!$A$30:$F$773,6,FALSE)+HLOOKUP($DL$841,'[1]Сбытовая надбавка'!$F$5:$H$6,2,FALSE),2)+'[1]Иные услуги'!$C$6+HLOOKUP($DR$840,'[1]Услуги по передаче'!$G$5:$J$7,3,FALSE))</f>
        <v>1833.35</v>
      </c>
      <c r="AH853" s="73"/>
      <c r="AI853" s="73"/>
      <c r="AJ853" s="73"/>
      <c r="AK853" s="73"/>
      <c r="AL853" s="74"/>
      <c r="AM853" s="72">
        <f>IF($A853="-","-",ROUND(VLOOKUP($A853+ROUND(LEFT(AM$843,1)/24,5),'[1]ОАО "АТС"'!$A$30:$F$773,6,FALSE)+HLOOKUP($DL$841,'[1]Сбытовая надбавка'!$F$5:$H$6,2,FALSE),2)+'[1]Иные услуги'!$C$6+HLOOKUP($DR$840,'[1]Услуги по передаче'!$G$5:$J$7,3,FALSE))</f>
        <v>1832.8999999999999</v>
      </c>
      <c r="AN853" s="73"/>
      <c r="AO853" s="73"/>
      <c r="AP853" s="73"/>
      <c r="AQ853" s="73"/>
      <c r="AR853" s="74"/>
      <c r="AS853" s="72">
        <f>IF($A853="-","-",ROUND(VLOOKUP($A853+ROUND(LEFT(AS$843,1)/24,5),'[1]ОАО "АТС"'!$A$30:$F$773,6,FALSE)+HLOOKUP($DL$841,'[1]Сбытовая надбавка'!$F$5:$H$6,2,FALSE),2)+'[1]Иные услуги'!$C$6+HLOOKUP($DR$840,'[1]Услуги по передаче'!$G$5:$J$7,3,FALSE))</f>
        <v>1836.03</v>
      </c>
      <c r="AT853" s="73"/>
      <c r="AU853" s="73"/>
      <c r="AV853" s="73"/>
      <c r="AW853" s="73"/>
      <c r="AX853" s="74"/>
      <c r="AY853" s="72">
        <f>IF($A853="-","-",ROUND(VLOOKUP($A853+ROUND(LEFT(AY$843,1)/24,5),'[1]ОАО "АТС"'!$A$30:$F$773,6,FALSE)+HLOOKUP($DL$841,'[1]Сбытовая надбавка'!$F$5:$H$6,2,FALSE),2)+'[1]Иные услуги'!$C$6+HLOOKUP($DR$840,'[1]Услуги по передаче'!$G$5:$J$7,3,FALSE))</f>
        <v>1921.99</v>
      </c>
      <c r="AZ853" s="73"/>
      <c r="BA853" s="73"/>
      <c r="BB853" s="73"/>
      <c r="BC853" s="73"/>
      <c r="BD853" s="74"/>
      <c r="BE853" s="72">
        <f>IF($A853="-","-",ROUND(VLOOKUP($A853+ROUND(LEFT(BE$843,1)/24,5),'[1]ОАО "АТС"'!$A$30:$F$773,6,FALSE)+HLOOKUP($DL$841,'[1]Сбытовая надбавка'!$F$5:$H$6,2,FALSE),2)+'[1]Иные услуги'!$C$6+HLOOKUP($DR$840,'[1]Услуги по передаче'!$G$5:$J$7,3,FALSE))</f>
        <v>1833.3799999999999</v>
      </c>
      <c r="BF853" s="73"/>
      <c r="BG853" s="73"/>
      <c r="BH853" s="73"/>
      <c r="BI853" s="73"/>
      <c r="BJ853" s="74"/>
      <c r="BK853" s="72">
        <f>IF($A853="-","-",ROUND(VLOOKUP($A853+ROUND(LEFT(BK$843,1)/24,5),'[1]ОАО "АТС"'!$A$30:$F$773,6,FALSE)+HLOOKUP($DL$841,'[1]Сбытовая надбавка'!$F$5:$H$6,2,FALSE),2)+'[1]Иные услуги'!$C$6+HLOOKUP($DR$840,'[1]Услуги по передаче'!$G$5:$J$7,3,FALSE))</f>
        <v>1880.8899999999999</v>
      </c>
      <c r="BL853" s="73"/>
      <c r="BM853" s="73"/>
      <c r="BN853" s="73"/>
      <c r="BO853" s="73"/>
      <c r="BP853" s="74"/>
      <c r="BQ853" s="72">
        <f>IF($A853="-","-",ROUND(VLOOKUP($A853+ROUND(LEFT(BQ$843,2)/24,5),'[1]ОАО "АТС"'!$A$30:$F$773,6,FALSE)+HLOOKUP($DL$841,'[1]Сбытовая надбавка'!$F$5:$H$6,2,FALSE),2)+'[1]Иные услуги'!$C$6+HLOOKUP($DR$840,'[1]Услуги по передаче'!$G$5:$J$7,3,FALSE))</f>
        <v>1910.1999999999998</v>
      </c>
      <c r="BR853" s="73"/>
      <c r="BS853" s="73"/>
      <c r="BT853" s="73"/>
      <c r="BU853" s="73"/>
      <c r="BV853" s="74"/>
      <c r="BW853" s="72">
        <f>IF($A853="-","-",ROUND(VLOOKUP($A853+ROUND(LEFT(BW$843,2)/24,5),'[1]ОАО "АТС"'!$A$30:$F$773,6,FALSE)+HLOOKUP($DL$841,'[1]Сбытовая надбавка'!$F$5:$H$6,2,FALSE),2)+'[1]Иные услуги'!$C$6+HLOOKUP($DR$840,'[1]Услуги по передаче'!$G$5:$J$7,3,FALSE))</f>
        <v>1896.12</v>
      </c>
      <c r="BX853" s="73"/>
      <c r="BY853" s="73"/>
      <c r="BZ853" s="73"/>
      <c r="CA853" s="73"/>
      <c r="CB853" s="74"/>
      <c r="CC853" s="72">
        <f>IF($A853="-","-",ROUND(VLOOKUP($A853+ROUND(LEFT(CC$843,2)/24,5),'[1]ОАО "АТС"'!$A$30:$F$773,6,FALSE)+HLOOKUP($DL$841,'[1]Сбытовая надбавка'!$F$5:$H$6,2,FALSE),2)+'[1]Иные услуги'!$C$6+HLOOKUP($DR$840,'[1]Услуги по передаче'!$G$5:$J$7,3,FALSE))</f>
        <v>1855.76</v>
      </c>
      <c r="CD853" s="73"/>
      <c r="CE853" s="73"/>
      <c r="CF853" s="73"/>
      <c r="CG853" s="73"/>
      <c r="CH853" s="74"/>
      <c r="CI853" s="72">
        <f>IF($A853="-","-",ROUND(VLOOKUP($A853+ROUND(LEFT(CI$843,2)/24,5),'[1]ОАО "АТС"'!$A$30:$F$773,6,FALSE)+HLOOKUP($DL$841,'[1]Сбытовая надбавка'!$F$5:$H$6,2,FALSE),2)+'[1]Иные услуги'!$C$6+HLOOKUP($DR$840,'[1]Услуги по передаче'!$G$5:$J$7,3,FALSE))</f>
        <v>1848.8999999999999</v>
      </c>
      <c r="CJ853" s="73"/>
      <c r="CK853" s="73"/>
      <c r="CL853" s="73"/>
      <c r="CM853" s="73"/>
      <c r="CN853" s="74"/>
      <c r="CO853" s="72">
        <f>IF($A853="-","-",ROUND(VLOOKUP($A853+ROUND(LEFT(CO$843,2)/24,5),'[1]ОАО "АТС"'!$A$30:$F$773,6,FALSE)+HLOOKUP($DL$841,'[1]Сбытовая надбавка'!$F$5:$H$6,2,FALSE),2)+'[1]Иные услуги'!$C$6+HLOOKUP($DR$840,'[1]Услуги по передаче'!$G$5:$J$7,3,FALSE))</f>
        <v>1856.07</v>
      </c>
      <c r="CP853" s="73"/>
      <c r="CQ853" s="73"/>
      <c r="CR853" s="73"/>
      <c r="CS853" s="73"/>
      <c r="CT853" s="74"/>
      <c r="CU853" s="72">
        <f>IF($A853="-","-",ROUND(VLOOKUP($A853+ROUND(LEFT(CU$843,2)/24,5),'[1]ОАО "АТС"'!$A$30:$F$773,6,FALSE)+HLOOKUP($DL$841,'[1]Сбытовая надбавка'!$F$5:$H$6,2,FALSE),2)+'[1]Иные услуги'!$C$6+HLOOKUP($DR$840,'[1]Услуги по передаче'!$G$5:$J$7,3,FALSE))</f>
        <v>1848.84</v>
      </c>
      <c r="CV853" s="73"/>
      <c r="CW853" s="73"/>
      <c r="CX853" s="73"/>
      <c r="CY853" s="73"/>
      <c r="CZ853" s="74"/>
      <c r="DA853" s="72">
        <f>IF($A853="-","-",ROUND(VLOOKUP($A853+ROUND(LEFT(DA$843,2)/24,5),'[1]ОАО "АТС"'!$A$30:$F$773,6,FALSE)+HLOOKUP($DL$841,'[1]Сбытовая надбавка'!$F$5:$H$6,2,FALSE),2)+'[1]Иные услуги'!$C$6+HLOOKUP($DR$840,'[1]Услуги по передаче'!$G$5:$J$7,3,FALSE))</f>
        <v>1833.9399999999998</v>
      </c>
      <c r="DB853" s="73"/>
      <c r="DC853" s="73"/>
      <c r="DD853" s="73"/>
      <c r="DE853" s="73"/>
      <c r="DF853" s="74"/>
      <c r="DG853" s="72">
        <f>IF($A853="-","-",ROUND(VLOOKUP($A853+ROUND(LEFT(DG$843,2)/24,5),'[1]ОАО "АТС"'!$A$30:$F$773,6,FALSE)+HLOOKUP($DL$841,'[1]Сбытовая надбавка'!$F$5:$H$6,2,FALSE),2)+'[1]Иные услуги'!$C$6+HLOOKUP($DR$840,'[1]Услуги по передаче'!$G$5:$J$7,3,FALSE))</f>
        <v>1867.98</v>
      </c>
      <c r="DH853" s="73"/>
      <c r="DI853" s="73"/>
      <c r="DJ853" s="73"/>
      <c r="DK853" s="73"/>
      <c r="DL853" s="74"/>
      <c r="DM853" s="72">
        <f>IF($A853="-","-",ROUND(VLOOKUP($A853+ROUND(LEFT(DM$843,2)/24,5),'[1]ОАО "АТС"'!$A$30:$F$773,6,FALSE)+HLOOKUP($DL$841,'[1]Сбытовая надбавка'!$F$5:$H$6,2,FALSE),2)+'[1]Иные услуги'!$C$6+HLOOKUP($DR$840,'[1]Услуги по передаче'!$G$5:$J$7,3,FALSE))</f>
        <v>1918.99</v>
      </c>
      <c r="DN853" s="73"/>
      <c r="DO853" s="73"/>
      <c r="DP853" s="73"/>
      <c r="DQ853" s="73"/>
      <c r="DR853" s="74"/>
      <c r="DS853" s="72">
        <f>IF($A853="-","-",ROUND(VLOOKUP($A853+ROUND(LEFT(DS$843,2)/24,5),'[1]ОАО "АТС"'!$A$30:$F$773,6,FALSE)+HLOOKUP($DL$841,'[1]Сбытовая надбавка'!$F$5:$H$6,2,FALSE),2)+'[1]Иные услуги'!$C$6+HLOOKUP($DR$840,'[1]Услуги по передаче'!$G$5:$J$7,3,FALSE))</f>
        <v>1914.37</v>
      </c>
      <c r="DT853" s="73"/>
      <c r="DU853" s="73"/>
      <c r="DV853" s="73"/>
      <c r="DW853" s="73"/>
      <c r="DX853" s="74"/>
      <c r="DY853" s="72">
        <f>IF($A853="-","-",ROUND(VLOOKUP($A853+ROUND(LEFT(DY$843,2)/24,5),'[1]ОАО "АТС"'!$A$30:$F$773,6,FALSE)+HLOOKUP($DL$841,'[1]Сбытовая надбавка'!$F$5:$H$6,2,FALSE),2)+'[1]Иные услуги'!$C$6+HLOOKUP($DR$840,'[1]Услуги по передаче'!$G$5:$J$7,3,FALSE))</f>
        <v>1870.1299999999999</v>
      </c>
      <c r="DZ853" s="73"/>
      <c r="EA853" s="73"/>
      <c r="EB853" s="73"/>
      <c r="EC853" s="73"/>
      <c r="ED853" s="74"/>
      <c r="EE853" s="72">
        <f>IF($A853="-","-",ROUND(VLOOKUP($A853+ROUND(LEFT(EE$843,2)/24,5),'[1]ОАО "АТС"'!$A$30:$F$773,6,FALSE)+HLOOKUP($DL$841,'[1]Сбытовая надбавка'!$F$5:$H$6,2,FALSE),2)+'[1]Иные услуги'!$C$6+HLOOKUP($DR$840,'[1]Услуги по передаче'!$G$5:$J$7,3,FALSE))</f>
        <v>1831.6599999999999</v>
      </c>
      <c r="EF853" s="73"/>
      <c r="EG853" s="73"/>
      <c r="EH853" s="73"/>
      <c r="EI853" s="73"/>
      <c r="EJ853" s="74"/>
      <c r="EK853" s="72">
        <f>IF($A853="-","-",ROUND(VLOOKUP($A853+ROUND(LEFT(EK$843,2)/24,5),'[1]ОАО "АТС"'!$A$30:$F$773,6,FALSE)+HLOOKUP($DL$841,'[1]Сбытовая надбавка'!$F$5:$H$6,2,FALSE),2)+'[1]Иные услуги'!$C$6+HLOOKUP($DR$840,'[1]Услуги по передаче'!$G$5:$J$7,3,FALSE))</f>
        <v>2010.52</v>
      </c>
      <c r="EL853" s="73"/>
      <c r="EM853" s="73"/>
      <c r="EN853" s="73"/>
      <c r="EO853" s="73"/>
      <c r="EP853" s="74"/>
      <c r="EQ853" s="72">
        <f>IF($A853="-","-",ROUND(VLOOKUP($A853+ROUND(LEFT(EQ$843,2)/24,5),'[1]ОАО "АТС"'!$A$30:$F$773,6,FALSE)+HLOOKUP($DL$841,'[1]Сбытовая надбавка'!$F$5:$H$6,2,FALSE),2)+'[1]Иные услуги'!$C$6+HLOOKUP($DR$840,'[1]Услуги по передаче'!$G$5:$J$7,3,FALSE))</f>
        <v>1906.3899999999999</v>
      </c>
      <c r="ER853" s="73"/>
      <c r="ES853" s="73"/>
      <c r="ET853" s="73"/>
      <c r="EU853" s="73"/>
      <c r="EV853" s="74"/>
    </row>
    <row r="854" spans="1:152" s="38" customFormat="1" ht="15.75" customHeight="1" x14ac:dyDescent="0.2">
      <c r="A854" s="69">
        <f>$A$125</f>
        <v>44996</v>
      </c>
      <c r="B854" s="70"/>
      <c r="C854" s="70"/>
      <c r="D854" s="70"/>
      <c r="E854" s="70"/>
      <c r="F854" s="70"/>
      <c r="G854" s="70"/>
      <c r="H854" s="71"/>
      <c r="I854" s="72">
        <f>IF($A854="-","-",ROUND(VLOOKUP($A854+ROUND(LEFT(I$843,1)/24,5),'[1]ОАО "АТС"'!$A$30:$F$773,6,FALSE)+HLOOKUP($DL$841,'[1]Сбытовая надбавка'!$F$5:$H$6,2,FALSE),2)+'[1]Иные услуги'!$C$6+HLOOKUP($DR$840,'[1]Услуги по передаче'!$G$5:$J$7,3,FALSE))</f>
        <v>1833.02</v>
      </c>
      <c r="J854" s="73"/>
      <c r="K854" s="73"/>
      <c r="L854" s="73"/>
      <c r="M854" s="73"/>
      <c r="N854" s="74"/>
      <c r="O854" s="72">
        <f>IF($A854="-","-",ROUND(VLOOKUP($A854+ROUND(LEFT(O$843,1)/24,5),'[1]ОАО "АТС"'!$A$30:$F$773,6,FALSE)+HLOOKUP($DL$841,'[1]Сбытовая надбавка'!$F$5:$H$6,2,FALSE),2)+'[1]Иные услуги'!$C$6+HLOOKUP($DR$840,'[1]Услуги по передаче'!$G$5:$J$7,3,FALSE))</f>
        <v>1833.1499999999999</v>
      </c>
      <c r="P854" s="73"/>
      <c r="Q854" s="73"/>
      <c r="R854" s="73"/>
      <c r="S854" s="73"/>
      <c r="T854" s="74"/>
      <c r="U854" s="72">
        <f>IF($A854="-","-",ROUND(VLOOKUP($A854+ROUND(LEFT(U$843,1)/24,5),'[1]ОАО "АТС"'!$A$30:$F$773,6,FALSE)+HLOOKUP($DL$841,'[1]Сбытовая надбавка'!$F$5:$H$6,2,FALSE),2)+'[1]Иные услуги'!$C$6+HLOOKUP($DR$840,'[1]Услуги по передаче'!$G$5:$J$7,3,FALSE))</f>
        <v>1833.3799999999999</v>
      </c>
      <c r="V854" s="73"/>
      <c r="W854" s="73"/>
      <c r="X854" s="73"/>
      <c r="Y854" s="73"/>
      <c r="Z854" s="74"/>
      <c r="AA854" s="72">
        <f>IF($A854="-","-",ROUND(VLOOKUP($A854+ROUND(LEFT(AA$843,1)/24,5),'[1]ОАО "АТС"'!$A$30:$F$773,6,FALSE)+HLOOKUP($DL$841,'[1]Сбытовая надбавка'!$F$5:$H$6,2,FALSE),2)+'[1]Иные услуги'!$C$6+HLOOKUP($DR$840,'[1]Услуги по передаче'!$G$5:$J$7,3,FALSE))</f>
        <v>1833.4099999999999</v>
      </c>
      <c r="AB854" s="73"/>
      <c r="AC854" s="73"/>
      <c r="AD854" s="73"/>
      <c r="AE854" s="73"/>
      <c r="AF854" s="74"/>
      <c r="AG854" s="72">
        <f>IF($A854="-","-",ROUND(VLOOKUP($A854+ROUND(LEFT(AG$843,1)/24,5),'[1]ОАО "АТС"'!$A$30:$F$773,6,FALSE)+HLOOKUP($DL$841,'[1]Сбытовая надбавка'!$F$5:$H$6,2,FALSE),2)+'[1]Иные услуги'!$C$6+HLOOKUP($DR$840,'[1]Услуги по передаче'!$G$5:$J$7,3,FALSE))</f>
        <v>1833.29</v>
      </c>
      <c r="AH854" s="73"/>
      <c r="AI854" s="73"/>
      <c r="AJ854" s="73"/>
      <c r="AK854" s="73"/>
      <c r="AL854" s="74"/>
      <c r="AM854" s="72">
        <f>IF($A854="-","-",ROUND(VLOOKUP($A854+ROUND(LEFT(AM$843,1)/24,5),'[1]ОАО "АТС"'!$A$30:$F$773,6,FALSE)+HLOOKUP($DL$841,'[1]Сбытовая надбавка'!$F$5:$H$6,2,FALSE),2)+'[1]Иные услуги'!$C$6+HLOOKUP($DR$840,'[1]Услуги по передаче'!$G$5:$J$7,3,FALSE))</f>
        <v>1833.11</v>
      </c>
      <c r="AN854" s="73"/>
      <c r="AO854" s="73"/>
      <c r="AP854" s="73"/>
      <c r="AQ854" s="73"/>
      <c r="AR854" s="74"/>
      <c r="AS854" s="72">
        <f>IF($A854="-","-",ROUND(VLOOKUP($A854+ROUND(LEFT(AS$843,1)/24,5),'[1]ОАО "АТС"'!$A$30:$F$773,6,FALSE)+HLOOKUP($DL$841,'[1]Сбытовая надбавка'!$F$5:$H$6,2,FALSE),2)+'[1]Иные услуги'!$C$6+HLOOKUP($DR$840,'[1]Услуги по передаче'!$G$5:$J$7,3,FALSE))</f>
        <v>1832.4099999999999</v>
      </c>
      <c r="AT854" s="73"/>
      <c r="AU854" s="73"/>
      <c r="AV854" s="73"/>
      <c r="AW854" s="73"/>
      <c r="AX854" s="74"/>
      <c r="AY854" s="72">
        <f>IF($A854="-","-",ROUND(VLOOKUP($A854+ROUND(LEFT(AY$843,1)/24,5),'[1]ОАО "АТС"'!$A$30:$F$773,6,FALSE)+HLOOKUP($DL$841,'[1]Сбытовая надбавка'!$F$5:$H$6,2,FALSE),2)+'[1]Иные услуги'!$C$6+HLOOKUP($DR$840,'[1]Услуги по передаче'!$G$5:$J$7,3,FALSE))</f>
        <v>1832.3999999999999</v>
      </c>
      <c r="AZ854" s="73"/>
      <c r="BA854" s="73"/>
      <c r="BB854" s="73"/>
      <c r="BC854" s="73"/>
      <c r="BD854" s="74"/>
      <c r="BE854" s="72">
        <f>IF($A854="-","-",ROUND(VLOOKUP($A854+ROUND(LEFT(BE$843,1)/24,5),'[1]ОАО "АТС"'!$A$30:$F$773,6,FALSE)+HLOOKUP($DL$841,'[1]Сбытовая надбавка'!$F$5:$H$6,2,FALSE),2)+'[1]Иные услуги'!$C$6+HLOOKUP($DR$840,'[1]Услуги по передаче'!$G$5:$J$7,3,FALSE))</f>
        <v>1833.6699999999998</v>
      </c>
      <c r="BF854" s="73"/>
      <c r="BG854" s="73"/>
      <c r="BH854" s="73"/>
      <c r="BI854" s="73"/>
      <c r="BJ854" s="74"/>
      <c r="BK854" s="72">
        <f>IF($A854="-","-",ROUND(VLOOKUP($A854+ROUND(LEFT(BK$843,1)/24,5),'[1]ОАО "АТС"'!$A$30:$F$773,6,FALSE)+HLOOKUP($DL$841,'[1]Сбытовая надбавка'!$F$5:$H$6,2,FALSE),2)+'[1]Иные услуги'!$C$6+HLOOKUP($DR$840,'[1]Услуги по передаче'!$G$5:$J$7,3,FALSE))</f>
        <v>1833.74</v>
      </c>
      <c r="BL854" s="73"/>
      <c r="BM854" s="73"/>
      <c r="BN854" s="73"/>
      <c r="BO854" s="73"/>
      <c r="BP854" s="74"/>
      <c r="BQ854" s="72">
        <f>IF($A854="-","-",ROUND(VLOOKUP($A854+ROUND(LEFT(BQ$843,2)/24,5),'[1]ОАО "АТС"'!$A$30:$F$773,6,FALSE)+HLOOKUP($DL$841,'[1]Сбытовая надбавка'!$F$5:$H$6,2,FALSE),2)+'[1]Иные услуги'!$C$6+HLOOKUP($DR$840,'[1]Услуги по передаче'!$G$5:$J$7,3,FALSE))</f>
        <v>1833.75</v>
      </c>
      <c r="BR854" s="73"/>
      <c r="BS854" s="73"/>
      <c r="BT854" s="73"/>
      <c r="BU854" s="73"/>
      <c r="BV854" s="74"/>
      <c r="BW854" s="72">
        <f>IF($A854="-","-",ROUND(VLOOKUP($A854+ROUND(LEFT(BW$843,2)/24,5),'[1]ОАО "АТС"'!$A$30:$F$773,6,FALSE)+HLOOKUP($DL$841,'[1]Сбытовая надбавка'!$F$5:$H$6,2,FALSE),2)+'[1]Иные услуги'!$C$6+HLOOKUP($DR$840,'[1]Услуги по передаче'!$G$5:$J$7,3,FALSE))</f>
        <v>1833.75</v>
      </c>
      <c r="BX854" s="73"/>
      <c r="BY854" s="73"/>
      <c r="BZ854" s="73"/>
      <c r="CA854" s="73"/>
      <c r="CB854" s="74"/>
      <c r="CC854" s="72">
        <f>IF($A854="-","-",ROUND(VLOOKUP($A854+ROUND(LEFT(CC$843,2)/24,5),'[1]ОАО "АТС"'!$A$30:$F$773,6,FALSE)+HLOOKUP($DL$841,'[1]Сбытовая надбавка'!$F$5:$H$6,2,FALSE),2)+'[1]Иные услуги'!$C$6+HLOOKUP($DR$840,'[1]Услуги по передаче'!$G$5:$J$7,3,FALSE))</f>
        <v>1833.78</v>
      </c>
      <c r="CD854" s="73"/>
      <c r="CE854" s="73"/>
      <c r="CF854" s="73"/>
      <c r="CG854" s="73"/>
      <c r="CH854" s="74"/>
      <c r="CI854" s="72">
        <f>IF($A854="-","-",ROUND(VLOOKUP($A854+ROUND(LEFT(CI$843,2)/24,5),'[1]ОАО "АТС"'!$A$30:$F$773,6,FALSE)+HLOOKUP($DL$841,'[1]Сбытовая надбавка'!$F$5:$H$6,2,FALSE),2)+'[1]Иные услуги'!$C$6+HLOOKUP($DR$840,'[1]Услуги по передаче'!$G$5:$J$7,3,FALSE))</f>
        <v>1833.79</v>
      </c>
      <c r="CJ854" s="73"/>
      <c r="CK854" s="73"/>
      <c r="CL854" s="73"/>
      <c r="CM854" s="73"/>
      <c r="CN854" s="74"/>
      <c r="CO854" s="72">
        <f>IF($A854="-","-",ROUND(VLOOKUP($A854+ROUND(LEFT(CO$843,2)/24,5),'[1]ОАО "АТС"'!$A$30:$F$773,6,FALSE)+HLOOKUP($DL$841,'[1]Сбытовая надбавка'!$F$5:$H$6,2,FALSE),2)+'[1]Иные услуги'!$C$6+HLOOKUP($DR$840,'[1]Услуги по передаче'!$G$5:$J$7,3,FALSE))</f>
        <v>1833.82</v>
      </c>
      <c r="CP854" s="73"/>
      <c r="CQ854" s="73"/>
      <c r="CR854" s="73"/>
      <c r="CS854" s="73"/>
      <c r="CT854" s="74"/>
      <c r="CU854" s="72">
        <f>IF($A854="-","-",ROUND(VLOOKUP($A854+ROUND(LEFT(CU$843,2)/24,5),'[1]ОАО "АТС"'!$A$30:$F$773,6,FALSE)+HLOOKUP($DL$841,'[1]Сбытовая надбавка'!$F$5:$H$6,2,FALSE),2)+'[1]Иные услуги'!$C$6+HLOOKUP($DR$840,'[1]Услуги по передаче'!$G$5:$J$7,3,FALSE))</f>
        <v>1833.81</v>
      </c>
      <c r="CV854" s="73"/>
      <c r="CW854" s="73"/>
      <c r="CX854" s="73"/>
      <c r="CY854" s="73"/>
      <c r="CZ854" s="74"/>
      <c r="DA854" s="72">
        <f>IF($A854="-","-",ROUND(VLOOKUP($A854+ROUND(LEFT(DA$843,2)/24,5),'[1]ОАО "АТС"'!$A$30:$F$773,6,FALSE)+HLOOKUP($DL$841,'[1]Сбытовая надбавка'!$F$5:$H$6,2,FALSE),2)+'[1]Иные услуги'!$C$6+HLOOKUP($DR$840,'[1]Услуги по передаче'!$G$5:$J$7,3,FALSE))</f>
        <v>1833.9699999999998</v>
      </c>
      <c r="DB854" s="73"/>
      <c r="DC854" s="73"/>
      <c r="DD854" s="73"/>
      <c r="DE854" s="73"/>
      <c r="DF854" s="74"/>
      <c r="DG854" s="72">
        <f>IF($A854="-","-",ROUND(VLOOKUP($A854+ROUND(LEFT(DG$843,2)/24,5),'[1]ОАО "АТС"'!$A$30:$F$773,6,FALSE)+HLOOKUP($DL$841,'[1]Сбытовая надбавка'!$F$5:$H$6,2,FALSE),2)+'[1]Иные услуги'!$C$6+HLOOKUP($DR$840,'[1]Услуги по передаче'!$G$5:$J$7,3,FALSE))</f>
        <v>1833.4499999999998</v>
      </c>
      <c r="DH854" s="73"/>
      <c r="DI854" s="73"/>
      <c r="DJ854" s="73"/>
      <c r="DK854" s="73"/>
      <c r="DL854" s="74"/>
      <c r="DM854" s="72">
        <f>IF($A854="-","-",ROUND(VLOOKUP($A854+ROUND(LEFT(DM$843,2)/24,5),'[1]ОАО "АТС"'!$A$30:$F$773,6,FALSE)+HLOOKUP($DL$841,'[1]Сбытовая надбавка'!$F$5:$H$6,2,FALSE),2)+'[1]Иные услуги'!$C$6+HLOOKUP($DR$840,'[1]Услуги по передаче'!$G$5:$J$7,3,FALSE))</f>
        <v>1848.99</v>
      </c>
      <c r="DN854" s="73"/>
      <c r="DO854" s="73"/>
      <c r="DP854" s="73"/>
      <c r="DQ854" s="73"/>
      <c r="DR854" s="74"/>
      <c r="DS854" s="72">
        <f>IF($A854="-","-",ROUND(VLOOKUP($A854+ROUND(LEFT(DS$843,2)/24,5),'[1]ОАО "АТС"'!$A$30:$F$773,6,FALSE)+HLOOKUP($DL$841,'[1]Сбытовая надбавка'!$F$5:$H$6,2,FALSE),2)+'[1]Иные услуги'!$C$6+HLOOKUP($DR$840,'[1]Услуги по передаче'!$G$5:$J$7,3,FALSE))</f>
        <v>1839.6399999999999</v>
      </c>
      <c r="DT854" s="73"/>
      <c r="DU854" s="73"/>
      <c r="DV854" s="73"/>
      <c r="DW854" s="73"/>
      <c r="DX854" s="74"/>
      <c r="DY854" s="72">
        <f>IF($A854="-","-",ROUND(VLOOKUP($A854+ROUND(LEFT(DY$843,2)/24,5),'[1]ОАО "АТС"'!$A$30:$F$773,6,FALSE)+HLOOKUP($DL$841,'[1]Сбытовая надбавка'!$F$5:$H$6,2,FALSE),2)+'[1]Иные услуги'!$C$6+HLOOKUP($DR$840,'[1]Услуги по передаче'!$G$5:$J$7,3,FALSE))</f>
        <v>1832.4399999999998</v>
      </c>
      <c r="DZ854" s="73"/>
      <c r="EA854" s="73"/>
      <c r="EB854" s="73"/>
      <c r="EC854" s="73"/>
      <c r="ED854" s="74"/>
      <c r="EE854" s="72">
        <f>IF($A854="-","-",ROUND(VLOOKUP($A854+ROUND(LEFT(EE$843,2)/24,5),'[1]ОАО "АТС"'!$A$30:$F$773,6,FALSE)+HLOOKUP($DL$841,'[1]Сбытовая надбавка'!$F$5:$H$6,2,FALSE),2)+'[1]Иные услуги'!$C$6+HLOOKUP($DR$840,'[1]Услуги по передаче'!$G$5:$J$7,3,FALSE))</f>
        <v>1831.49</v>
      </c>
      <c r="EF854" s="73"/>
      <c r="EG854" s="73"/>
      <c r="EH854" s="73"/>
      <c r="EI854" s="73"/>
      <c r="EJ854" s="74"/>
      <c r="EK854" s="72">
        <f>IF($A854="-","-",ROUND(VLOOKUP($A854+ROUND(LEFT(EK$843,2)/24,5),'[1]ОАО "АТС"'!$A$30:$F$773,6,FALSE)+HLOOKUP($DL$841,'[1]Сбытовая надбавка'!$F$5:$H$6,2,FALSE),2)+'[1]Иные услуги'!$C$6+HLOOKUP($DR$840,'[1]Услуги по передаче'!$G$5:$J$7,3,FALSE))</f>
        <v>1962.4299999999998</v>
      </c>
      <c r="EL854" s="73"/>
      <c r="EM854" s="73"/>
      <c r="EN854" s="73"/>
      <c r="EO854" s="73"/>
      <c r="EP854" s="74"/>
      <c r="EQ854" s="72">
        <f>IF($A854="-","-",ROUND(VLOOKUP($A854+ROUND(LEFT(EQ$843,2)/24,5),'[1]ОАО "АТС"'!$A$30:$F$773,6,FALSE)+HLOOKUP($DL$841,'[1]Сбытовая надбавка'!$F$5:$H$6,2,FALSE),2)+'[1]Иные услуги'!$C$6+HLOOKUP($DR$840,'[1]Услуги по передаче'!$G$5:$J$7,3,FALSE))</f>
        <v>1896.4699999999998</v>
      </c>
      <c r="ER854" s="73"/>
      <c r="ES854" s="73"/>
      <c r="ET854" s="73"/>
      <c r="EU854" s="73"/>
      <c r="EV854" s="74"/>
    </row>
    <row r="855" spans="1:152" s="38" customFormat="1" ht="15.75" customHeight="1" x14ac:dyDescent="0.2">
      <c r="A855" s="69">
        <f>$A$126</f>
        <v>44997</v>
      </c>
      <c r="B855" s="70"/>
      <c r="C855" s="70"/>
      <c r="D855" s="70"/>
      <c r="E855" s="70"/>
      <c r="F855" s="70"/>
      <c r="G855" s="70"/>
      <c r="H855" s="71"/>
      <c r="I855" s="72">
        <f>IF($A855="-","-",ROUND(VLOOKUP($A855+ROUND(LEFT(I$843,1)/24,5),'[1]ОАО "АТС"'!$A$30:$F$773,6,FALSE)+HLOOKUP($DL$841,'[1]Сбытовая надбавка'!$F$5:$H$6,2,FALSE),2)+'[1]Иные услуги'!$C$6+HLOOKUP($DR$840,'[1]Услуги по передаче'!$G$5:$J$7,3,FALSE))</f>
        <v>1833.4299999999998</v>
      </c>
      <c r="J855" s="73"/>
      <c r="K855" s="73"/>
      <c r="L855" s="73"/>
      <c r="M855" s="73"/>
      <c r="N855" s="74"/>
      <c r="O855" s="72">
        <f>IF($A855="-","-",ROUND(VLOOKUP($A855+ROUND(LEFT(O$843,1)/24,5),'[1]ОАО "АТС"'!$A$30:$F$773,6,FALSE)+HLOOKUP($DL$841,'[1]Сбытовая надбавка'!$F$5:$H$6,2,FALSE),2)+'[1]Иные услуги'!$C$6+HLOOKUP($DR$840,'[1]Услуги по передаче'!$G$5:$J$7,3,FALSE))</f>
        <v>1833.53</v>
      </c>
      <c r="P855" s="73"/>
      <c r="Q855" s="73"/>
      <c r="R855" s="73"/>
      <c r="S855" s="73"/>
      <c r="T855" s="74"/>
      <c r="U855" s="72">
        <f>IF($A855="-","-",ROUND(VLOOKUP($A855+ROUND(LEFT(U$843,1)/24,5),'[1]ОАО "АТС"'!$A$30:$F$773,6,FALSE)+HLOOKUP($DL$841,'[1]Сбытовая надбавка'!$F$5:$H$6,2,FALSE),2)+'[1]Иные услуги'!$C$6+HLOOKUP($DR$840,'[1]Услуги по передаче'!$G$5:$J$7,3,FALSE))</f>
        <v>1833.6499999999999</v>
      </c>
      <c r="V855" s="73"/>
      <c r="W855" s="73"/>
      <c r="X855" s="73"/>
      <c r="Y855" s="73"/>
      <c r="Z855" s="74"/>
      <c r="AA855" s="72">
        <f>IF($A855="-","-",ROUND(VLOOKUP($A855+ROUND(LEFT(AA$843,1)/24,5),'[1]ОАО "АТС"'!$A$30:$F$773,6,FALSE)+HLOOKUP($DL$841,'[1]Сбытовая надбавка'!$F$5:$H$6,2,FALSE),2)+'[1]Иные услуги'!$C$6+HLOOKUP($DR$840,'[1]Услуги по передаче'!$G$5:$J$7,3,FALSE))</f>
        <v>1833.6899999999998</v>
      </c>
      <c r="AB855" s="73"/>
      <c r="AC855" s="73"/>
      <c r="AD855" s="73"/>
      <c r="AE855" s="73"/>
      <c r="AF855" s="74"/>
      <c r="AG855" s="72">
        <f>IF($A855="-","-",ROUND(VLOOKUP($A855+ROUND(LEFT(AG$843,1)/24,5),'[1]ОАО "АТС"'!$A$30:$F$773,6,FALSE)+HLOOKUP($DL$841,'[1]Сбытовая надбавка'!$F$5:$H$6,2,FALSE),2)+'[1]Иные услуги'!$C$6+HLOOKUP($DR$840,'[1]Услуги по передаче'!$G$5:$J$7,3,FALSE))</f>
        <v>1833.6399999999999</v>
      </c>
      <c r="AH855" s="73"/>
      <c r="AI855" s="73"/>
      <c r="AJ855" s="73"/>
      <c r="AK855" s="73"/>
      <c r="AL855" s="74"/>
      <c r="AM855" s="72">
        <f>IF($A855="-","-",ROUND(VLOOKUP($A855+ROUND(LEFT(AM$843,1)/24,5),'[1]ОАО "АТС"'!$A$30:$F$773,6,FALSE)+HLOOKUP($DL$841,'[1]Сбытовая надбавка'!$F$5:$H$6,2,FALSE),2)+'[1]Иные услуги'!$C$6+HLOOKUP($DR$840,'[1]Услуги по передаче'!$G$5:$J$7,3,FALSE))</f>
        <v>1833.55</v>
      </c>
      <c r="AN855" s="73"/>
      <c r="AO855" s="73"/>
      <c r="AP855" s="73"/>
      <c r="AQ855" s="73"/>
      <c r="AR855" s="74"/>
      <c r="AS855" s="72">
        <f>IF($A855="-","-",ROUND(VLOOKUP($A855+ROUND(LEFT(AS$843,1)/24,5),'[1]ОАО "АТС"'!$A$30:$F$773,6,FALSE)+HLOOKUP($DL$841,'[1]Сбытовая надбавка'!$F$5:$H$6,2,FALSE),2)+'[1]Иные услуги'!$C$6+HLOOKUP($DR$840,'[1]Услуги по передаче'!$G$5:$J$7,3,FALSE))</f>
        <v>1832.8999999999999</v>
      </c>
      <c r="AT855" s="73"/>
      <c r="AU855" s="73"/>
      <c r="AV855" s="73"/>
      <c r="AW855" s="73"/>
      <c r="AX855" s="74"/>
      <c r="AY855" s="72">
        <f>IF($A855="-","-",ROUND(VLOOKUP($A855+ROUND(LEFT(AY$843,1)/24,5),'[1]ОАО "АТС"'!$A$30:$F$773,6,FALSE)+HLOOKUP($DL$841,'[1]Сбытовая надбавка'!$F$5:$H$6,2,FALSE),2)+'[1]Иные услуги'!$C$6+HLOOKUP($DR$840,'[1]Услуги по передаче'!$G$5:$J$7,3,FALSE))</f>
        <v>1832.54</v>
      </c>
      <c r="AZ855" s="73"/>
      <c r="BA855" s="73"/>
      <c r="BB855" s="73"/>
      <c r="BC855" s="73"/>
      <c r="BD855" s="74"/>
      <c r="BE855" s="72">
        <f>IF($A855="-","-",ROUND(VLOOKUP($A855+ROUND(LEFT(BE$843,1)/24,5),'[1]ОАО "АТС"'!$A$30:$F$773,6,FALSE)+HLOOKUP($DL$841,'[1]Сбытовая надбавка'!$F$5:$H$6,2,FALSE),2)+'[1]Иные услуги'!$C$6+HLOOKUP($DR$840,'[1]Услуги по передаче'!$G$5:$J$7,3,FALSE))</f>
        <v>1833.7099999999998</v>
      </c>
      <c r="BF855" s="73"/>
      <c r="BG855" s="73"/>
      <c r="BH855" s="73"/>
      <c r="BI855" s="73"/>
      <c r="BJ855" s="74"/>
      <c r="BK855" s="72">
        <f>IF($A855="-","-",ROUND(VLOOKUP($A855+ROUND(LEFT(BK$843,1)/24,5),'[1]ОАО "АТС"'!$A$30:$F$773,6,FALSE)+HLOOKUP($DL$841,'[1]Сбытовая надбавка'!$F$5:$H$6,2,FALSE),2)+'[1]Иные услуги'!$C$6+HLOOKUP($DR$840,'[1]Услуги по передаче'!$G$5:$J$7,3,FALSE))</f>
        <v>1833.77</v>
      </c>
      <c r="BL855" s="73"/>
      <c r="BM855" s="73"/>
      <c r="BN855" s="73"/>
      <c r="BO855" s="73"/>
      <c r="BP855" s="74"/>
      <c r="BQ855" s="72">
        <f>IF($A855="-","-",ROUND(VLOOKUP($A855+ROUND(LEFT(BQ$843,2)/24,5),'[1]ОАО "АТС"'!$A$30:$F$773,6,FALSE)+HLOOKUP($DL$841,'[1]Сбытовая надбавка'!$F$5:$H$6,2,FALSE),2)+'[1]Иные услуги'!$C$6+HLOOKUP($DR$840,'[1]Услуги по передаче'!$G$5:$J$7,3,FALSE))</f>
        <v>1833.78</v>
      </c>
      <c r="BR855" s="73"/>
      <c r="BS855" s="73"/>
      <c r="BT855" s="73"/>
      <c r="BU855" s="73"/>
      <c r="BV855" s="74"/>
      <c r="BW855" s="72">
        <f>IF($A855="-","-",ROUND(VLOOKUP($A855+ROUND(LEFT(BW$843,2)/24,5),'[1]ОАО "АТС"'!$A$30:$F$773,6,FALSE)+HLOOKUP($DL$841,'[1]Сбытовая надбавка'!$F$5:$H$6,2,FALSE),2)+'[1]Иные услуги'!$C$6+HLOOKUP($DR$840,'[1]Услуги по передаче'!$G$5:$J$7,3,FALSE))</f>
        <v>1833.81</v>
      </c>
      <c r="BX855" s="73"/>
      <c r="BY855" s="73"/>
      <c r="BZ855" s="73"/>
      <c r="CA855" s="73"/>
      <c r="CB855" s="74"/>
      <c r="CC855" s="72">
        <f>IF($A855="-","-",ROUND(VLOOKUP($A855+ROUND(LEFT(CC$843,2)/24,5),'[1]ОАО "АТС"'!$A$30:$F$773,6,FALSE)+HLOOKUP($DL$841,'[1]Сбытовая надбавка'!$F$5:$H$6,2,FALSE),2)+'[1]Иные услуги'!$C$6+HLOOKUP($DR$840,'[1]Услуги по передаче'!$G$5:$J$7,3,FALSE))</f>
        <v>1833.81</v>
      </c>
      <c r="CD855" s="73"/>
      <c r="CE855" s="73"/>
      <c r="CF855" s="73"/>
      <c r="CG855" s="73"/>
      <c r="CH855" s="74"/>
      <c r="CI855" s="72">
        <f>IF($A855="-","-",ROUND(VLOOKUP($A855+ROUND(LEFT(CI$843,2)/24,5),'[1]ОАО "АТС"'!$A$30:$F$773,6,FALSE)+HLOOKUP($DL$841,'[1]Сбытовая надбавка'!$F$5:$H$6,2,FALSE),2)+'[1]Иные услуги'!$C$6+HLOOKUP($DR$840,'[1]Услуги по передаче'!$G$5:$J$7,3,FALSE))</f>
        <v>1833.81</v>
      </c>
      <c r="CJ855" s="73"/>
      <c r="CK855" s="73"/>
      <c r="CL855" s="73"/>
      <c r="CM855" s="73"/>
      <c r="CN855" s="74"/>
      <c r="CO855" s="72">
        <f>IF($A855="-","-",ROUND(VLOOKUP($A855+ROUND(LEFT(CO$843,2)/24,5),'[1]ОАО "АТС"'!$A$30:$F$773,6,FALSE)+HLOOKUP($DL$841,'[1]Сбытовая надбавка'!$F$5:$H$6,2,FALSE),2)+'[1]Иные услуги'!$C$6+HLOOKUP($DR$840,'[1]Услуги по передаче'!$G$5:$J$7,3,FALSE))</f>
        <v>1833.82</v>
      </c>
      <c r="CP855" s="73"/>
      <c r="CQ855" s="73"/>
      <c r="CR855" s="73"/>
      <c r="CS855" s="73"/>
      <c r="CT855" s="74"/>
      <c r="CU855" s="72">
        <f>IF($A855="-","-",ROUND(VLOOKUP($A855+ROUND(LEFT(CU$843,2)/24,5),'[1]ОАО "АТС"'!$A$30:$F$773,6,FALSE)+HLOOKUP($DL$841,'[1]Сбытовая надбавка'!$F$5:$H$6,2,FALSE),2)+'[1]Иные услуги'!$C$6+HLOOKUP($DR$840,'[1]Услуги по передаче'!$G$5:$J$7,3,FALSE))</f>
        <v>1833.82</v>
      </c>
      <c r="CV855" s="73"/>
      <c r="CW855" s="73"/>
      <c r="CX855" s="73"/>
      <c r="CY855" s="73"/>
      <c r="CZ855" s="74"/>
      <c r="DA855" s="72">
        <f>IF($A855="-","-",ROUND(VLOOKUP($A855+ROUND(LEFT(DA$843,2)/24,5),'[1]ОАО "АТС"'!$A$30:$F$773,6,FALSE)+HLOOKUP($DL$841,'[1]Сбытовая надбавка'!$F$5:$H$6,2,FALSE),2)+'[1]Иные услуги'!$C$6+HLOOKUP($DR$840,'[1]Услуги по передаче'!$G$5:$J$7,3,FALSE))</f>
        <v>1833.9299999999998</v>
      </c>
      <c r="DB855" s="73"/>
      <c r="DC855" s="73"/>
      <c r="DD855" s="73"/>
      <c r="DE855" s="73"/>
      <c r="DF855" s="74"/>
      <c r="DG855" s="72">
        <f>IF($A855="-","-",ROUND(VLOOKUP($A855+ROUND(LEFT(DG$843,2)/24,5),'[1]ОАО "АТС"'!$A$30:$F$773,6,FALSE)+HLOOKUP($DL$841,'[1]Сбытовая надбавка'!$F$5:$H$6,2,FALSE),2)+'[1]Иные услуги'!$C$6+HLOOKUP($DR$840,'[1]Услуги по передаче'!$G$5:$J$7,3,FALSE))</f>
        <v>1833.49</v>
      </c>
      <c r="DH855" s="73"/>
      <c r="DI855" s="73"/>
      <c r="DJ855" s="73"/>
      <c r="DK855" s="73"/>
      <c r="DL855" s="74"/>
      <c r="DM855" s="72">
        <f>IF($A855="-","-",ROUND(VLOOKUP($A855+ROUND(LEFT(DM$843,2)/24,5),'[1]ОАО "АТС"'!$A$30:$F$773,6,FALSE)+HLOOKUP($DL$841,'[1]Сбытовая надбавка'!$F$5:$H$6,2,FALSE),2)+'[1]Иные услуги'!$C$6+HLOOKUP($DR$840,'[1]Услуги по передаче'!$G$5:$J$7,3,FALSE))</f>
        <v>1865.4399999999998</v>
      </c>
      <c r="DN855" s="73"/>
      <c r="DO855" s="73"/>
      <c r="DP855" s="73"/>
      <c r="DQ855" s="73"/>
      <c r="DR855" s="74"/>
      <c r="DS855" s="72">
        <f>IF($A855="-","-",ROUND(VLOOKUP($A855+ROUND(LEFT(DS$843,2)/24,5),'[1]ОАО "АТС"'!$A$30:$F$773,6,FALSE)+HLOOKUP($DL$841,'[1]Сбытовая надбавка'!$F$5:$H$6,2,FALSE),2)+'[1]Иные услуги'!$C$6+HLOOKUP($DR$840,'[1]Услуги по передаче'!$G$5:$J$7,3,FALSE))</f>
        <v>1900.4699999999998</v>
      </c>
      <c r="DT855" s="73"/>
      <c r="DU855" s="73"/>
      <c r="DV855" s="73"/>
      <c r="DW855" s="73"/>
      <c r="DX855" s="74"/>
      <c r="DY855" s="72">
        <f>IF($A855="-","-",ROUND(VLOOKUP($A855+ROUND(LEFT(DY$843,2)/24,5),'[1]ОАО "АТС"'!$A$30:$F$773,6,FALSE)+HLOOKUP($DL$841,'[1]Сбытовая надбавка'!$F$5:$H$6,2,FALSE),2)+'[1]Иные услуги'!$C$6+HLOOKUP($DR$840,'[1]Услуги по передаче'!$G$5:$J$7,3,FALSE))</f>
        <v>1849.54</v>
      </c>
      <c r="DZ855" s="73"/>
      <c r="EA855" s="73"/>
      <c r="EB855" s="73"/>
      <c r="EC855" s="73"/>
      <c r="ED855" s="74"/>
      <c r="EE855" s="72">
        <f>IF($A855="-","-",ROUND(VLOOKUP($A855+ROUND(LEFT(EE$843,2)/24,5),'[1]ОАО "АТС"'!$A$30:$F$773,6,FALSE)+HLOOKUP($DL$841,'[1]Сбытовая надбавка'!$F$5:$H$6,2,FALSE),2)+'[1]Иные услуги'!$C$6+HLOOKUP($DR$840,'[1]Услуги по передаче'!$G$5:$J$7,3,FALSE))</f>
        <v>1832.04</v>
      </c>
      <c r="EF855" s="73"/>
      <c r="EG855" s="73"/>
      <c r="EH855" s="73"/>
      <c r="EI855" s="73"/>
      <c r="EJ855" s="74"/>
      <c r="EK855" s="72">
        <f>IF($A855="-","-",ROUND(VLOOKUP($A855+ROUND(LEFT(EK$843,2)/24,5),'[1]ОАО "АТС"'!$A$30:$F$773,6,FALSE)+HLOOKUP($DL$841,'[1]Сбытовая надбавка'!$F$5:$H$6,2,FALSE),2)+'[1]Иные услуги'!$C$6+HLOOKUP($DR$840,'[1]Услуги по передаче'!$G$5:$J$7,3,FALSE))</f>
        <v>1997.32</v>
      </c>
      <c r="EL855" s="73"/>
      <c r="EM855" s="73"/>
      <c r="EN855" s="73"/>
      <c r="EO855" s="73"/>
      <c r="EP855" s="74"/>
      <c r="EQ855" s="72">
        <f>IF($A855="-","-",ROUND(VLOOKUP($A855+ROUND(LEFT(EQ$843,2)/24,5),'[1]ОАО "АТС"'!$A$30:$F$773,6,FALSE)+HLOOKUP($DL$841,'[1]Сбытовая надбавка'!$F$5:$H$6,2,FALSE),2)+'[1]Иные услуги'!$C$6+HLOOKUP($DR$840,'[1]Услуги по передаче'!$G$5:$J$7,3,FALSE))</f>
        <v>1894.12</v>
      </c>
      <c r="ER855" s="73"/>
      <c r="ES855" s="73"/>
      <c r="ET855" s="73"/>
      <c r="EU855" s="73"/>
      <c r="EV855" s="74"/>
    </row>
    <row r="856" spans="1:152" s="38" customFormat="1" ht="15.75" customHeight="1" x14ac:dyDescent="0.2">
      <c r="A856" s="69">
        <f>$A$127</f>
        <v>44998</v>
      </c>
      <c r="B856" s="70"/>
      <c r="C856" s="70"/>
      <c r="D856" s="70"/>
      <c r="E856" s="70"/>
      <c r="F856" s="70"/>
      <c r="G856" s="70"/>
      <c r="H856" s="71"/>
      <c r="I856" s="72">
        <f>IF($A856="-","-",ROUND(VLOOKUP($A856+ROUND(LEFT(I$843,1)/24,5),'[1]ОАО "АТС"'!$A$30:$F$773,6,FALSE)+HLOOKUP($DL$841,'[1]Сбытовая надбавка'!$F$5:$H$6,2,FALSE),2)+'[1]Иные услуги'!$C$6+HLOOKUP($DR$840,'[1]Услуги по передаче'!$G$5:$J$7,3,FALSE))</f>
        <v>1833.35</v>
      </c>
      <c r="J856" s="73"/>
      <c r="K856" s="73"/>
      <c r="L856" s="73"/>
      <c r="M856" s="73"/>
      <c r="N856" s="74"/>
      <c r="O856" s="72">
        <f>IF($A856="-","-",ROUND(VLOOKUP($A856+ROUND(LEFT(O$843,1)/24,5),'[1]ОАО "АТС"'!$A$30:$F$773,6,FALSE)+HLOOKUP($DL$841,'[1]Сбытовая надбавка'!$F$5:$H$6,2,FALSE),2)+'[1]Иные услуги'!$C$6+HLOOKUP($DR$840,'[1]Услуги по передаче'!$G$5:$J$7,3,FALSE))</f>
        <v>1833.4099999999999</v>
      </c>
      <c r="P856" s="73"/>
      <c r="Q856" s="73"/>
      <c r="R856" s="73"/>
      <c r="S856" s="73"/>
      <c r="T856" s="74"/>
      <c r="U856" s="72">
        <f>IF($A856="-","-",ROUND(VLOOKUP($A856+ROUND(LEFT(U$843,1)/24,5),'[1]ОАО "АТС"'!$A$30:$F$773,6,FALSE)+HLOOKUP($DL$841,'[1]Сбытовая надбавка'!$F$5:$H$6,2,FALSE),2)+'[1]Иные услуги'!$C$6+HLOOKUP($DR$840,'[1]Услуги по передаче'!$G$5:$J$7,3,FALSE))</f>
        <v>1833.48</v>
      </c>
      <c r="V856" s="73"/>
      <c r="W856" s="73"/>
      <c r="X856" s="73"/>
      <c r="Y856" s="73"/>
      <c r="Z856" s="74"/>
      <c r="AA856" s="72">
        <f>IF($A856="-","-",ROUND(VLOOKUP($A856+ROUND(LEFT(AA$843,1)/24,5),'[1]ОАО "АТС"'!$A$30:$F$773,6,FALSE)+HLOOKUP($DL$841,'[1]Сбытовая надбавка'!$F$5:$H$6,2,FALSE),2)+'[1]Иные услуги'!$C$6+HLOOKUP($DR$840,'[1]Услуги по передаче'!$G$5:$J$7,3,FALSE))</f>
        <v>1833.4699999999998</v>
      </c>
      <c r="AB856" s="73"/>
      <c r="AC856" s="73"/>
      <c r="AD856" s="73"/>
      <c r="AE856" s="73"/>
      <c r="AF856" s="74"/>
      <c r="AG856" s="72">
        <f>IF($A856="-","-",ROUND(VLOOKUP($A856+ROUND(LEFT(AG$843,1)/24,5),'[1]ОАО "АТС"'!$A$30:$F$773,6,FALSE)+HLOOKUP($DL$841,'[1]Сбытовая надбавка'!$F$5:$H$6,2,FALSE),2)+'[1]Иные услуги'!$C$6+HLOOKUP($DR$840,'[1]Услуги по передаче'!$G$5:$J$7,3,FALSE))</f>
        <v>1833.4499999999998</v>
      </c>
      <c r="AH856" s="73"/>
      <c r="AI856" s="73"/>
      <c r="AJ856" s="73"/>
      <c r="AK856" s="73"/>
      <c r="AL856" s="74"/>
      <c r="AM856" s="72">
        <f>IF($A856="-","-",ROUND(VLOOKUP($A856+ROUND(LEFT(AM$843,1)/24,5),'[1]ОАО "АТС"'!$A$30:$F$773,6,FALSE)+HLOOKUP($DL$841,'[1]Сбытовая надбавка'!$F$5:$H$6,2,FALSE),2)+'[1]Иные услуги'!$C$6+HLOOKUP($DR$840,'[1]Услуги по передаче'!$G$5:$J$7,3,FALSE))</f>
        <v>1833.4499999999998</v>
      </c>
      <c r="AN856" s="73"/>
      <c r="AO856" s="73"/>
      <c r="AP856" s="73"/>
      <c r="AQ856" s="73"/>
      <c r="AR856" s="74"/>
      <c r="AS856" s="72">
        <f>IF($A856="-","-",ROUND(VLOOKUP($A856+ROUND(LEFT(AS$843,1)/24,5),'[1]ОАО "АТС"'!$A$30:$F$773,6,FALSE)+HLOOKUP($DL$841,'[1]Сбытовая надбавка'!$F$5:$H$6,2,FALSE),2)+'[1]Иные услуги'!$C$6+HLOOKUP($DR$840,'[1]Услуги по передаче'!$G$5:$J$7,3,FALSE))</f>
        <v>1832.81</v>
      </c>
      <c r="AT856" s="73"/>
      <c r="AU856" s="73"/>
      <c r="AV856" s="73"/>
      <c r="AW856" s="73"/>
      <c r="AX856" s="74"/>
      <c r="AY856" s="72">
        <f>IF($A856="-","-",ROUND(VLOOKUP($A856+ROUND(LEFT(AY$843,1)/24,5),'[1]ОАО "АТС"'!$A$30:$F$773,6,FALSE)+HLOOKUP($DL$841,'[1]Сбытовая надбавка'!$F$5:$H$6,2,FALSE),2)+'[1]Иные услуги'!$C$6+HLOOKUP($DR$840,'[1]Услуги по передаче'!$G$5:$J$7,3,FALSE))</f>
        <v>1901.6999999999998</v>
      </c>
      <c r="AZ856" s="73"/>
      <c r="BA856" s="73"/>
      <c r="BB856" s="73"/>
      <c r="BC856" s="73"/>
      <c r="BD856" s="74"/>
      <c r="BE856" s="72">
        <f>IF($A856="-","-",ROUND(VLOOKUP($A856+ROUND(LEFT(BE$843,1)/24,5),'[1]ОАО "АТС"'!$A$30:$F$773,6,FALSE)+HLOOKUP($DL$841,'[1]Сбытовая надбавка'!$F$5:$H$6,2,FALSE),2)+'[1]Иные услуги'!$C$6+HLOOKUP($DR$840,'[1]Услуги по передаче'!$G$5:$J$7,3,FALSE))</f>
        <v>1833</v>
      </c>
      <c r="BF856" s="73"/>
      <c r="BG856" s="73"/>
      <c r="BH856" s="73"/>
      <c r="BI856" s="73"/>
      <c r="BJ856" s="74"/>
      <c r="BK856" s="72">
        <f>IF($A856="-","-",ROUND(VLOOKUP($A856+ROUND(LEFT(BK$843,1)/24,5),'[1]ОАО "АТС"'!$A$30:$F$773,6,FALSE)+HLOOKUP($DL$841,'[1]Сбытовая надбавка'!$F$5:$H$6,2,FALSE),2)+'[1]Иные услуги'!$C$6+HLOOKUP($DR$840,'[1]Услуги по передаче'!$G$5:$J$7,3,FALSE))</f>
        <v>1895.8799999999999</v>
      </c>
      <c r="BL856" s="73"/>
      <c r="BM856" s="73"/>
      <c r="BN856" s="73"/>
      <c r="BO856" s="73"/>
      <c r="BP856" s="74"/>
      <c r="BQ856" s="72">
        <f>IF($A856="-","-",ROUND(VLOOKUP($A856+ROUND(LEFT(BQ$843,2)/24,5),'[1]ОАО "АТС"'!$A$30:$F$773,6,FALSE)+HLOOKUP($DL$841,'[1]Сбытовая надбавка'!$F$5:$H$6,2,FALSE),2)+'[1]Иные услуги'!$C$6+HLOOKUP($DR$840,'[1]Услуги по передаче'!$G$5:$J$7,3,FALSE))</f>
        <v>1934.55</v>
      </c>
      <c r="BR856" s="73"/>
      <c r="BS856" s="73"/>
      <c r="BT856" s="73"/>
      <c r="BU856" s="73"/>
      <c r="BV856" s="74"/>
      <c r="BW856" s="72">
        <f>IF($A856="-","-",ROUND(VLOOKUP($A856+ROUND(LEFT(BW$843,2)/24,5),'[1]ОАО "АТС"'!$A$30:$F$773,6,FALSE)+HLOOKUP($DL$841,'[1]Сбытовая надбавка'!$F$5:$H$6,2,FALSE),2)+'[1]Иные услуги'!$C$6+HLOOKUP($DR$840,'[1]Услуги по передаче'!$G$5:$J$7,3,FALSE))</f>
        <v>1943.62</v>
      </c>
      <c r="BX856" s="73"/>
      <c r="BY856" s="73"/>
      <c r="BZ856" s="73"/>
      <c r="CA856" s="73"/>
      <c r="CB856" s="74"/>
      <c r="CC856" s="72">
        <f>IF($A856="-","-",ROUND(VLOOKUP($A856+ROUND(LEFT(CC$843,2)/24,5),'[1]ОАО "АТС"'!$A$30:$F$773,6,FALSE)+HLOOKUP($DL$841,'[1]Сбытовая надбавка'!$F$5:$H$6,2,FALSE),2)+'[1]Иные услуги'!$C$6+HLOOKUP($DR$840,'[1]Услуги по передаче'!$G$5:$J$7,3,FALSE))</f>
        <v>1910.61</v>
      </c>
      <c r="CD856" s="73"/>
      <c r="CE856" s="73"/>
      <c r="CF856" s="73"/>
      <c r="CG856" s="73"/>
      <c r="CH856" s="74"/>
      <c r="CI856" s="72">
        <f>IF($A856="-","-",ROUND(VLOOKUP($A856+ROUND(LEFT(CI$843,2)/24,5),'[1]ОАО "АТС"'!$A$30:$F$773,6,FALSE)+HLOOKUP($DL$841,'[1]Сбытовая надбавка'!$F$5:$H$6,2,FALSE),2)+'[1]Иные услуги'!$C$6+HLOOKUP($DR$840,'[1]Услуги по передаче'!$G$5:$J$7,3,FALSE))</f>
        <v>1901.34</v>
      </c>
      <c r="CJ856" s="73"/>
      <c r="CK856" s="73"/>
      <c r="CL856" s="73"/>
      <c r="CM856" s="73"/>
      <c r="CN856" s="74"/>
      <c r="CO856" s="72">
        <f>IF($A856="-","-",ROUND(VLOOKUP($A856+ROUND(LEFT(CO$843,2)/24,5),'[1]ОАО "АТС"'!$A$30:$F$773,6,FALSE)+HLOOKUP($DL$841,'[1]Сбытовая надбавка'!$F$5:$H$6,2,FALSE),2)+'[1]Иные услуги'!$C$6+HLOOKUP($DR$840,'[1]Услуги по передаче'!$G$5:$J$7,3,FALSE))</f>
        <v>1889.6299999999999</v>
      </c>
      <c r="CP856" s="73"/>
      <c r="CQ856" s="73"/>
      <c r="CR856" s="73"/>
      <c r="CS856" s="73"/>
      <c r="CT856" s="74"/>
      <c r="CU856" s="72">
        <f>IF($A856="-","-",ROUND(VLOOKUP($A856+ROUND(LEFT(CU$843,2)/24,5),'[1]ОАО "АТС"'!$A$30:$F$773,6,FALSE)+HLOOKUP($DL$841,'[1]Сбытовая надбавка'!$F$5:$H$6,2,FALSE),2)+'[1]Иные услуги'!$C$6+HLOOKUP($DR$840,'[1]Услуги по передаче'!$G$5:$J$7,3,FALSE))</f>
        <v>1877.6399999999999</v>
      </c>
      <c r="CV856" s="73"/>
      <c r="CW856" s="73"/>
      <c r="CX856" s="73"/>
      <c r="CY856" s="73"/>
      <c r="CZ856" s="74"/>
      <c r="DA856" s="72">
        <f>IF($A856="-","-",ROUND(VLOOKUP($A856+ROUND(LEFT(DA$843,2)/24,5),'[1]ОАО "АТС"'!$A$30:$F$773,6,FALSE)+HLOOKUP($DL$841,'[1]Сбытовая надбавка'!$F$5:$H$6,2,FALSE),2)+'[1]Иные услуги'!$C$6+HLOOKUP($DR$840,'[1]Услуги по передаче'!$G$5:$J$7,3,FALSE))</f>
        <v>1888.85</v>
      </c>
      <c r="DB856" s="73"/>
      <c r="DC856" s="73"/>
      <c r="DD856" s="73"/>
      <c r="DE856" s="73"/>
      <c r="DF856" s="74"/>
      <c r="DG856" s="72">
        <f>IF($A856="-","-",ROUND(VLOOKUP($A856+ROUND(LEFT(DG$843,2)/24,5),'[1]ОАО "АТС"'!$A$30:$F$773,6,FALSE)+HLOOKUP($DL$841,'[1]Сбытовая надбавка'!$F$5:$H$6,2,FALSE),2)+'[1]Иные услуги'!$C$6+HLOOKUP($DR$840,'[1]Услуги по передаче'!$G$5:$J$7,3,FALSE))</f>
        <v>1910.34</v>
      </c>
      <c r="DH856" s="73"/>
      <c r="DI856" s="73"/>
      <c r="DJ856" s="73"/>
      <c r="DK856" s="73"/>
      <c r="DL856" s="74"/>
      <c r="DM856" s="72">
        <f>IF($A856="-","-",ROUND(VLOOKUP($A856+ROUND(LEFT(DM$843,2)/24,5),'[1]ОАО "АТС"'!$A$30:$F$773,6,FALSE)+HLOOKUP($DL$841,'[1]Сбытовая надбавка'!$F$5:$H$6,2,FALSE),2)+'[1]Иные услуги'!$C$6+HLOOKUP($DR$840,'[1]Услуги по передаче'!$G$5:$J$7,3,FALSE))</f>
        <v>1936.02</v>
      </c>
      <c r="DN856" s="73"/>
      <c r="DO856" s="73"/>
      <c r="DP856" s="73"/>
      <c r="DQ856" s="73"/>
      <c r="DR856" s="74"/>
      <c r="DS856" s="72">
        <f>IF($A856="-","-",ROUND(VLOOKUP($A856+ROUND(LEFT(DS$843,2)/24,5),'[1]ОАО "АТС"'!$A$30:$F$773,6,FALSE)+HLOOKUP($DL$841,'[1]Сбытовая надбавка'!$F$5:$H$6,2,FALSE),2)+'[1]Иные услуги'!$C$6+HLOOKUP($DR$840,'[1]Услуги по передаче'!$G$5:$J$7,3,FALSE))</f>
        <v>1917.4499999999998</v>
      </c>
      <c r="DT856" s="73"/>
      <c r="DU856" s="73"/>
      <c r="DV856" s="73"/>
      <c r="DW856" s="73"/>
      <c r="DX856" s="74"/>
      <c r="DY856" s="72">
        <f>IF($A856="-","-",ROUND(VLOOKUP($A856+ROUND(LEFT(DY$843,2)/24,5),'[1]ОАО "АТС"'!$A$30:$F$773,6,FALSE)+HLOOKUP($DL$841,'[1]Сбытовая надбавка'!$F$5:$H$6,2,FALSE),2)+'[1]Иные услуги'!$C$6+HLOOKUP($DR$840,'[1]Услуги по передаче'!$G$5:$J$7,3,FALSE))</f>
        <v>1859.12</v>
      </c>
      <c r="DZ856" s="73"/>
      <c r="EA856" s="73"/>
      <c r="EB856" s="73"/>
      <c r="EC856" s="73"/>
      <c r="ED856" s="74"/>
      <c r="EE856" s="72">
        <f>IF($A856="-","-",ROUND(VLOOKUP($A856+ROUND(LEFT(EE$843,2)/24,5),'[1]ОАО "АТС"'!$A$30:$F$773,6,FALSE)+HLOOKUP($DL$841,'[1]Сбытовая надбавка'!$F$5:$H$6,2,FALSE),2)+'[1]Иные услуги'!$C$6+HLOOKUP($DR$840,'[1]Услуги по передаче'!$G$5:$J$7,3,FALSE))</f>
        <v>1831.81</v>
      </c>
      <c r="EF856" s="73"/>
      <c r="EG856" s="73"/>
      <c r="EH856" s="73"/>
      <c r="EI856" s="73"/>
      <c r="EJ856" s="74"/>
      <c r="EK856" s="72">
        <f>IF($A856="-","-",ROUND(VLOOKUP($A856+ROUND(LEFT(EK$843,2)/24,5),'[1]ОАО "АТС"'!$A$30:$F$773,6,FALSE)+HLOOKUP($DL$841,'[1]Сбытовая надбавка'!$F$5:$H$6,2,FALSE),2)+'[1]Иные услуги'!$C$6+HLOOKUP($DR$840,'[1]Услуги по передаче'!$G$5:$J$7,3,FALSE))</f>
        <v>2003.83</v>
      </c>
      <c r="EL856" s="73"/>
      <c r="EM856" s="73"/>
      <c r="EN856" s="73"/>
      <c r="EO856" s="73"/>
      <c r="EP856" s="74"/>
      <c r="EQ856" s="72">
        <f>IF($A856="-","-",ROUND(VLOOKUP($A856+ROUND(LEFT(EQ$843,2)/24,5),'[1]ОАО "АТС"'!$A$30:$F$773,6,FALSE)+HLOOKUP($DL$841,'[1]Сбытовая надбавка'!$F$5:$H$6,2,FALSE),2)+'[1]Иные услуги'!$C$6+HLOOKUP($DR$840,'[1]Услуги по передаче'!$G$5:$J$7,3,FALSE))</f>
        <v>1917.6899999999998</v>
      </c>
      <c r="ER856" s="73"/>
      <c r="ES856" s="73"/>
      <c r="ET856" s="73"/>
      <c r="EU856" s="73"/>
      <c r="EV856" s="74"/>
    </row>
    <row r="857" spans="1:152" s="38" customFormat="1" ht="15.75" customHeight="1" x14ac:dyDescent="0.2">
      <c r="A857" s="69">
        <f>$A$128</f>
        <v>44999</v>
      </c>
      <c r="B857" s="70"/>
      <c r="C857" s="70"/>
      <c r="D857" s="70"/>
      <c r="E857" s="70"/>
      <c r="F857" s="70"/>
      <c r="G857" s="70"/>
      <c r="H857" s="71"/>
      <c r="I857" s="72">
        <f>IF($A857="-","-",ROUND(VLOOKUP($A857+ROUND(LEFT(I$843,1)/24,5),'[1]ОАО "АТС"'!$A$30:$F$773,6,FALSE)+HLOOKUP($DL$841,'[1]Сбытовая надбавка'!$F$5:$H$6,2,FALSE),2)+'[1]Иные услуги'!$C$6+HLOOKUP($DR$840,'[1]Услуги по передаче'!$G$5:$J$7,3,FALSE))</f>
        <v>1833.4099999999999</v>
      </c>
      <c r="J857" s="73"/>
      <c r="K857" s="73"/>
      <c r="L857" s="73"/>
      <c r="M857" s="73"/>
      <c r="N857" s="74"/>
      <c r="O857" s="72">
        <f>IF($A857="-","-",ROUND(VLOOKUP($A857+ROUND(LEFT(O$843,1)/24,5),'[1]ОАО "АТС"'!$A$30:$F$773,6,FALSE)+HLOOKUP($DL$841,'[1]Сбытовая надбавка'!$F$5:$H$6,2,FALSE),2)+'[1]Иные услуги'!$C$6+HLOOKUP($DR$840,'[1]Услуги по передаче'!$G$5:$J$7,3,FALSE))</f>
        <v>1833.37</v>
      </c>
      <c r="P857" s="73"/>
      <c r="Q857" s="73"/>
      <c r="R857" s="73"/>
      <c r="S857" s="73"/>
      <c r="T857" s="74"/>
      <c r="U857" s="72">
        <f>IF($A857="-","-",ROUND(VLOOKUP($A857+ROUND(LEFT(U$843,1)/24,5),'[1]ОАО "АТС"'!$A$30:$F$773,6,FALSE)+HLOOKUP($DL$841,'[1]Сбытовая надбавка'!$F$5:$H$6,2,FALSE),2)+'[1]Иные услуги'!$C$6+HLOOKUP($DR$840,'[1]Услуги по передаче'!$G$5:$J$7,3,FALSE))</f>
        <v>1833.4699999999998</v>
      </c>
      <c r="V857" s="73"/>
      <c r="W857" s="73"/>
      <c r="X857" s="73"/>
      <c r="Y857" s="73"/>
      <c r="Z857" s="74"/>
      <c r="AA857" s="72">
        <f>IF($A857="-","-",ROUND(VLOOKUP($A857+ROUND(LEFT(AA$843,1)/24,5),'[1]ОАО "АТС"'!$A$30:$F$773,6,FALSE)+HLOOKUP($DL$841,'[1]Сбытовая надбавка'!$F$5:$H$6,2,FALSE),2)+'[1]Иные услуги'!$C$6+HLOOKUP($DR$840,'[1]Услуги по передаче'!$G$5:$J$7,3,FALSE))</f>
        <v>1833.4399999999998</v>
      </c>
      <c r="AB857" s="73"/>
      <c r="AC857" s="73"/>
      <c r="AD857" s="73"/>
      <c r="AE857" s="73"/>
      <c r="AF857" s="74"/>
      <c r="AG857" s="72">
        <f>IF($A857="-","-",ROUND(VLOOKUP($A857+ROUND(LEFT(AG$843,1)/24,5),'[1]ОАО "АТС"'!$A$30:$F$773,6,FALSE)+HLOOKUP($DL$841,'[1]Сбытовая надбавка'!$F$5:$H$6,2,FALSE),2)+'[1]Иные услуги'!$C$6+HLOOKUP($DR$840,'[1]Услуги по передаче'!$G$5:$J$7,3,FALSE))</f>
        <v>1833.4599999999998</v>
      </c>
      <c r="AH857" s="73"/>
      <c r="AI857" s="73"/>
      <c r="AJ857" s="73"/>
      <c r="AK857" s="73"/>
      <c r="AL857" s="74"/>
      <c r="AM857" s="72">
        <f>IF($A857="-","-",ROUND(VLOOKUP($A857+ROUND(LEFT(AM$843,1)/24,5),'[1]ОАО "АТС"'!$A$30:$F$773,6,FALSE)+HLOOKUP($DL$841,'[1]Сбытовая надбавка'!$F$5:$H$6,2,FALSE),2)+'[1]Иные услуги'!$C$6+HLOOKUP($DR$840,'[1]Услуги по передаче'!$G$5:$J$7,3,FALSE))</f>
        <v>1833.3999999999999</v>
      </c>
      <c r="AN857" s="73"/>
      <c r="AO857" s="73"/>
      <c r="AP857" s="73"/>
      <c r="AQ857" s="73"/>
      <c r="AR857" s="74"/>
      <c r="AS857" s="72">
        <f>IF($A857="-","-",ROUND(VLOOKUP($A857+ROUND(LEFT(AS$843,1)/24,5),'[1]ОАО "АТС"'!$A$30:$F$773,6,FALSE)+HLOOKUP($DL$841,'[1]Сбытовая надбавка'!$F$5:$H$6,2,FALSE),2)+'[1]Иные услуги'!$C$6+HLOOKUP($DR$840,'[1]Услуги по передаче'!$G$5:$J$7,3,FALSE))</f>
        <v>1832.6299999999999</v>
      </c>
      <c r="AT857" s="73"/>
      <c r="AU857" s="73"/>
      <c r="AV857" s="73"/>
      <c r="AW857" s="73"/>
      <c r="AX857" s="74"/>
      <c r="AY857" s="72">
        <f>IF($A857="-","-",ROUND(VLOOKUP($A857+ROUND(LEFT(AY$843,1)/24,5),'[1]ОАО "АТС"'!$A$30:$F$773,6,FALSE)+HLOOKUP($DL$841,'[1]Сбытовая надбавка'!$F$5:$H$6,2,FALSE),2)+'[1]Иные услуги'!$C$6+HLOOKUP($DR$840,'[1]Услуги по передаче'!$G$5:$J$7,3,FALSE))</f>
        <v>1932.1399999999999</v>
      </c>
      <c r="AZ857" s="73"/>
      <c r="BA857" s="73"/>
      <c r="BB857" s="73"/>
      <c r="BC857" s="73"/>
      <c r="BD857" s="74"/>
      <c r="BE857" s="72">
        <f>IF($A857="-","-",ROUND(VLOOKUP($A857+ROUND(LEFT(BE$843,1)/24,5),'[1]ОАО "АТС"'!$A$30:$F$773,6,FALSE)+HLOOKUP($DL$841,'[1]Сбытовая надбавка'!$F$5:$H$6,2,FALSE),2)+'[1]Иные услуги'!$C$6+HLOOKUP($DR$840,'[1]Услуги по передаче'!$G$5:$J$7,3,FALSE))</f>
        <v>1833.4199999999998</v>
      </c>
      <c r="BF857" s="73"/>
      <c r="BG857" s="73"/>
      <c r="BH857" s="73"/>
      <c r="BI857" s="73"/>
      <c r="BJ857" s="74"/>
      <c r="BK857" s="72">
        <f>IF($A857="-","-",ROUND(VLOOKUP($A857+ROUND(LEFT(BK$843,1)/24,5),'[1]ОАО "АТС"'!$A$30:$F$773,6,FALSE)+HLOOKUP($DL$841,'[1]Сбытовая надбавка'!$F$5:$H$6,2,FALSE),2)+'[1]Иные услуги'!$C$6+HLOOKUP($DR$840,'[1]Услуги по передаче'!$G$5:$J$7,3,FALSE))</f>
        <v>1884.48</v>
      </c>
      <c r="BL857" s="73"/>
      <c r="BM857" s="73"/>
      <c r="BN857" s="73"/>
      <c r="BO857" s="73"/>
      <c r="BP857" s="74"/>
      <c r="BQ857" s="72">
        <f>IF($A857="-","-",ROUND(VLOOKUP($A857+ROUND(LEFT(BQ$843,2)/24,5),'[1]ОАО "АТС"'!$A$30:$F$773,6,FALSE)+HLOOKUP($DL$841,'[1]Сбытовая надбавка'!$F$5:$H$6,2,FALSE),2)+'[1]Иные услуги'!$C$6+HLOOKUP($DR$840,'[1]Услуги по передаче'!$G$5:$J$7,3,FALSE))</f>
        <v>1900.25</v>
      </c>
      <c r="BR857" s="73"/>
      <c r="BS857" s="73"/>
      <c r="BT857" s="73"/>
      <c r="BU857" s="73"/>
      <c r="BV857" s="74"/>
      <c r="BW857" s="72">
        <f>IF($A857="-","-",ROUND(VLOOKUP($A857+ROUND(LEFT(BW$843,2)/24,5),'[1]ОАО "АТС"'!$A$30:$F$773,6,FALSE)+HLOOKUP($DL$841,'[1]Сбытовая надбавка'!$F$5:$H$6,2,FALSE),2)+'[1]Иные услуги'!$C$6+HLOOKUP($DR$840,'[1]Услуги по передаче'!$G$5:$J$7,3,FALSE))</f>
        <v>1889.37</v>
      </c>
      <c r="BX857" s="73"/>
      <c r="BY857" s="73"/>
      <c r="BZ857" s="73"/>
      <c r="CA857" s="73"/>
      <c r="CB857" s="74"/>
      <c r="CC857" s="72">
        <f>IF($A857="-","-",ROUND(VLOOKUP($A857+ROUND(LEFT(CC$843,2)/24,5),'[1]ОАО "АТС"'!$A$30:$F$773,6,FALSE)+HLOOKUP($DL$841,'[1]Сбытовая надбавка'!$F$5:$H$6,2,FALSE),2)+'[1]Иные услуги'!$C$6+HLOOKUP($DR$840,'[1]Услуги по передаче'!$G$5:$J$7,3,FALSE))</f>
        <v>1867.82</v>
      </c>
      <c r="CD857" s="73"/>
      <c r="CE857" s="73"/>
      <c r="CF857" s="73"/>
      <c r="CG857" s="73"/>
      <c r="CH857" s="74"/>
      <c r="CI857" s="72">
        <f>IF($A857="-","-",ROUND(VLOOKUP($A857+ROUND(LEFT(CI$843,2)/24,5),'[1]ОАО "АТС"'!$A$30:$F$773,6,FALSE)+HLOOKUP($DL$841,'[1]Сбытовая надбавка'!$F$5:$H$6,2,FALSE),2)+'[1]Иные услуги'!$C$6+HLOOKUP($DR$840,'[1]Услуги по передаче'!$G$5:$J$7,3,FALSE))</f>
        <v>1851.4499999999998</v>
      </c>
      <c r="CJ857" s="73"/>
      <c r="CK857" s="73"/>
      <c r="CL857" s="73"/>
      <c r="CM857" s="73"/>
      <c r="CN857" s="74"/>
      <c r="CO857" s="72">
        <f>IF($A857="-","-",ROUND(VLOOKUP($A857+ROUND(LEFT(CO$843,2)/24,5),'[1]ОАО "АТС"'!$A$30:$F$773,6,FALSE)+HLOOKUP($DL$841,'[1]Сбытовая надбавка'!$F$5:$H$6,2,FALSE),2)+'[1]Иные услуги'!$C$6+HLOOKUP($DR$840,'[1]Услуги по передаче'!$G$5:$J$7,3,FALSE))</f>
        <v>1845.31</v>
      </c>
      <c r="CP857" s="73"/>
      <c r="CQ857" s="73"/>
      <c r="CR857" s="73"/>
      <c r="CS857" s="73"/>
      <c r="CT857" s="74"/>
      <c r="CU857" s="72">
        <f>IF($A857="-","-",ROUND(VLOOKUP($A857+ROUND(LEFT(CU$843,2)/24,5),'[1]ОАО "АТС"'!$A$30:$F$773,6,FALSE)+HLOOKUP($DL$841,'[1]Сбытовая надбавка'!$F$5:$H$6,2,FALSE),2)+'[1]Иные услуги'!$C$6+HLOOKUP($DR$840,'[1]Услуги по передаче'!$G$5:$J$7,3,FALSE))</f>
        <v>1838.98</v>
      </c>
      <c r="CV857" s="73"/>
      <c r="CW857" s="73"/>
      <c r="CX857" s="73"/>
      <c r="CY857" s="73"/>
      <c r="CZ857" s="74"/>
      <c r="DA857" s="72">
        <f>IF($A857="-","-",ROUND(VLOOKUP($A857+ROUND(LEFT(DA$843,2)/24,5),'[1]ОАО "АТС"'!$A$30:$F$773,6,FALSE)+HLOOKUP($DL$841,'[1]Сбытовая надбавка'!$F$5:$H$6,2,FALSE),2)+'[1]Иные услуги'!$C$6+HLOOKUP($DR$840,'[1]Услуги по передаче'!$G$5:$J$7,3,FALSE))</f>
        <v>1833.51</v>
      </c>
      <c r="DB857" s="73"/>
      <c r="DC857" s="73"/>
      <c r="DD857" s="73"/>
      <c r="DE857" s="73"/>
      <c r="DF857" s="74"/>
      <c r="DG857" s="72">
        <f>IF($A857="-","-",ROUND(VLOOKUP($A857+ROUND(LEFT(DG$843,2)/24,5),'[1]ОАО "АТС"'!$A$30:$F$773,6,FALSE)+HLOOKUP($DL$841,'[1]Сбытовая надбавка'!$F$5:$H$6,2,FALSE),2)+'[1]Иные услуги'!$C$6+HLOOKUP($DR$840,'[1]Услуги по передаче'!$G$5:$J$7,3,FALSE))</f>
        <v>1833.56</v>
      </c>
      <c r="DH857" s="73"/>
      <c r="DI857" s="73"/>
      <c r="DJ857" s="73"/>
      <c r="DK857" s="73"/>
      <c r="DL857" s="74"/>
      <c r="DM857" s="72">
        <f>IF($A857="-","-",ROUND(VLOOKUP($A857+ROUND(LEFT(DM$843,2)/24,5),'[1]ОАО "АТС"'!$A$30:$F$773,6,FALSE)+HLOOKUP($DL$841,'[1]Сбытовая надбавка'!$F$5:$H$6,2,FALSE),2)+'[1]Иные услуги'!$C$6+HLOOKUP($DR$840,'[1]Услуги по передаче'!$G$5:$J$7,3,FALSE))</f>
        <v>1878.6499999999999</v>
      </c>
      <c r="DN857" s="73"/>
      <c r="DO857" s="73"/>
      <c r="DP857" s="73"/>
      <c r="DQ857" s="73"/>
      <c r="DR857" s="74"/>
      <c r="DS857" s="72">
        <f>IF($A857="-","-",ROUND(VLOOKUP($A857+ROUND(LEFT(DS$843,2)/24,5),'[1]ОАО "АТС"'!$A$30:$F$773,6,FALSE)+HLOOKUP($DL$841,'[1]Сбытовая надбавка'!$F$5:$H$6,2,FALSE),2)+'[1]Иные услуги'!$C$6+HLOOKUP($DR$840,'[1]Услуги по передаче'!$G$5:$J$7,3,FALSE))</f>
        <v>1888.56</v>
      </c>
      <c r="DT857" s="73"/>
      <c r="DU857" s="73"/>
      <c r="DV857" s="73"/>
      <c r="DW857" s="73"/>
      <c r="DX857" s="74"/>
      <c r="DY857" s="72">
        <f>IF($A857="-","-",ROUND(VLOOKUP($A857+ROUND(LEFT(DY$843,2)/24,5),'[1]ОАО "АТС"'!$A$30:$F$773,6,FALSE)+HLOOKUP($DL$841,'[1]Сбытовая надбавка'!$F$5:$H$6,2,FALSE),2)+'[1]Иные услуги'!$C$6+HLOOKUP($DR$840,'[1]Услуги по передаче'!$G$5:$J$7,3,FALSE))</f>
        <v>1832.6399999999999</v>
      </c>
      <c r="DZ857" s="73"/>
      <c r="EA857" s="73"/>
      <c r="EB857" s="73"/>
      <c r="EC857" s="73"/>
      <c r="ED857" s="74"/>
      <c r="EE857" s="72">
        <f>IF($A857="-","-",ROUND(VLOOKUP($A857+ROUND(LEFT(EE$843,2)/24,5),'[1]ОАО "АТС"'!$A$30:$F$773,6,FALSE)+HLOOKUP($DL$841,'[1]Сбытовая надбавка'!$F$5:$H$6,2,FALSE),2)+'[1]Иные услуги'!$C$6+HLOOKUP($DR$840,'[1]Услуги по передаче'!$G$5:$J$7,3,FALSE))</f>
        <v>1831.8899999999999</v>
      </c>
      <c r="EF857" s="73"/>
      <c r="EG857" s="73"/>
      <c r="EH857" s="73"/>
      <c r="EI857" s="73"/>
      <c r="EJ857" s="74"/>
      <c r="EK857" s="72">
        <f>IF($A857="-","-",ROUND(VLOOKUP($A857+ROUND(LEFT(EK$843,2)/24,5),'[1]ОАО "АТС"'!$A$30:$F$773,6,FALSE)+HLOOKUP($DL$841,'[1]Сбытовая надбавка'!$F$5:$H$6,2,FALSE),2)+'[1]Иные услуги'!$C$6+HLOOKUP($DR$840,'[1]Услуги по передаче'!$G$5:$J$7,3,FALSE))</f>
        <v>1978.8999999999999</v>
      </c>
      <c r="EL857" s="73"/>
      <c r="EM857" s="73"/>
      <c r="EN857" s="73"/>
      <c r="EO857" s="73"/>
      <c r="EP857" s="74"/>
      <c r="EQ857" s="72">
        <f>IF($A857="-","-",ROUND(VLOOKUP($A857+ROUND(LEFT(EQ$843,2)/24,5),'[1]ОАО "АТС"'!$A$30:$F$773,6,FALSE)+HLOOKUP($DL$841,'[1]Сбытовая надбавка'!$F$5:$H$6,2,FALSE),2)+'[1]Иные услуги'!$C$6+HLOOKUP($DR$840,'[1]Услуги по передаче'!$G$5:$J$7,3,FALSE))</f>
        <v>1860.5</v>
      </c>
      <c r="ER857" s="73"/>
      <c r="ES857" s="73"/>
      <c r="ET857" s="73"/>
      <c r="EU857" s="73"/>
      <c r="EV857" s="74"/>
    </row>
    <row r="858" spans="1:152" s="38" customFormat="1" ht="15.75" customHeight="1" x14ac:dyDescent="0.2">
      <c r="A858" s="69">
        <f>$A$129</f>
        <v>45000</v>
      </c>
      <c r="B858" s="70"/>
      <c r="C858" s="70"/>
      <c r="D858" s="70"/>
      <c r="E858" s="70"/>
      <c r="F858" s="70"/>
      <c r="G858" s="70"/>
      <c r="H858" s="71"/>
      <c r="I858" s="72">
        <f>IF($A858="-","-",ROUND(VLOOKUP($A858+ROUND(LEFT(I$843,1)/24,5),'[1]ОАО "АТС"'!$A$30:$F$773,6,FALSE)+HLOOKUP($DL$841,'[1]Сбытовая надбавка'!$F$5:$H$6,2,FALSE),2)+'[1]Иные услуги'!$C$6+HLOOKUP($DR$840,'[1]Услуги по передаче'!$G$5:$J$7,3,FALSE))</f>
        <v>1833.74</v>
      </c>
      <c r="J858" s="73"/>
      <c r="K858" s="73"/>
      <c r="L858" s="73"/>
      <c r="M858" s="73"/>
      <c r="N858" s="74"/>
      <c r="O858" s="72">
        <f>IF($A858="-","-",ROUND(VLOOKUP($A858+ROUND(LEFT(O$843,1)/24,5),'[1]ОАО "АТС"'!$A$30:$F$773,6,FALSE)+HLOOKUP($DL$841,'[1]Сбытовая надбавка'!$F$5:$H$6,2,FALSE),2)+'[1]Иные услуги'!$C$6+HLOOKUP($DR$840,'[1]Услуги по передаче'!$G$5:$J$7,3,FALSE))</f>
        <v>1833.84</v>
      </c>
      <c r="P858" s="73"/>
      <c r="Q858" s="73"/>
      <c r="R858" s="73"/>
      <c r="S858" s="73"/>
      <c r="T858" s="74"/>
      <c r="U858" s="72">
        <f>IF($A858="-","-",ROUND(VLOOKUP($A858+ROUND(LEFT(U$843,1)/24,5),'[1]ОАО "АТС"'!$A$30:$F$773,6,FALSE)+HLOOKUP($DL$841,'[1]Сбытовая надбавка'!$F$5:$H$6,2,FALSE),2)+'[1]Иные услуги'!$C$6+HLOOKUP($DR$840,'[1]Услуги по передаче'!$G$5:$J$7,3,FALSE))</f>
        <v>1833.86</v>
      </c>
      <c r="V858" s="73"/>
      <c r="W858" s="73"/>
      <c r="X858" s="73"/>
      <c r="Y858" s="73"/>
      <c r="Z858" s="74"/>
      <c r="AA858" s="72">
        <f>IF($A858="-","-",ROUND(VLOOKUP($A858+ROUND(LEFT(AA$843,1)/24,5),'[1]ОАО "АТС"'!$A$30:$F$773,6,FALSE)+HLOOKUP($DL$841,'[1]Сбытовая надбавка'!$F$5:$H$6,2,FALSE),2)+'[1]Иные услуги'!$C$6+HLOOKUP($DR$840,'[1]Услуги по передаче'!$G$5:$J$7,3,FALSE))</f>
        <v>1833.86</v>
      </c>
      <c r="AB858" s="73"/>
      <c r="AC858" s="73"/>
      <c r="AD858" s="73"/>
      <c r="AE858" s="73"/>
      <c r="AF858" s="74"/>
      <c r="AG858" s="72">
        <f>IF($A858="-","-",ROUND(VLOOKUP($A858+ROUND(LEFT(AG$843,1)/24,5),'[1]ОАО "АТС"'!$A$30:$F$773,6,FALSE)+HLOOKUP($DL$841,'[1]Сбытовая надбавка'!$F$5:$H$6,2,FALSE),2)+'[1]Иные услуги'!$C$6+HLOOKUP($DR$840,'[1]Услуги по передаче'!$G$5:$J$7,3,FALSE))</f>
        <v>1833.87</v>
      </c>
      <c r="AH858" s="73"/>
      <c r="AI858" s="73"/>
      <c r="AJ858" s="73"/>
      <c r="AK858" s="73"/>
      <c r="AL858" s="74"/>
      <c r="AM858" s="72">
        <f>IF($A858="-","-",ROUND(VLOOKUP($A858+ROUND(LEFT(AM$843,1)/24,5),'[1]ОАО "АТС"'!$A$30:$F$773,6,FALSE)+HLOOKUP($DL$841,'[1]Сбытовая надбавка'!$F$5:$H$6,2,FALSE),2)+'[1]Иные услуги'!$C$6+HLOOKUP($DR$840,'[1]Услуги по передаче'!$G$5:$J$7,3,FALSE))</f>
        <v>1833.8</v>
      </c>
      <c r="AN858" s="73"/>
      <c r="AO858" s="73"/>
      <c r="AP858" s="73"/>
      <c r="AQ858" s="73"/>
      <c r="AR858" s="74"/>
      <c r="AS858" s="72">
        <f>IF($A858="-","-",ROUND(VLOOKUP($A858+ROUND(LEFT(AS$843,1)/24,5),'[1]ОАО "АТС"'!$A$30:$F$773,6,FALSE)+HLOOKUP($DL$841,'[1]Сбытовая надбавка'!$F$5:$H$6,2,FALSE),2)+'[1]Иные услуги'!$C$6+HLOOKUP($DR$840,'[1]Услуги по передаче'!$G$5:$J$7,3,FALSE))</f>
        <v>1833.35</v>
      </c>
      <c r="AT858" s="73"/>
      <c r="AU858" s="73"/>
      <c r="AV858" s="73"/>
      <c r="AW858" s="73"/>
      <c r="AX858" s="74"/>
      <c r="AY858" s="72">
        <f>IF($A858="-","-",ROUND(VLOOKUP($A858+ROUND(LEFT(AY$843,1)/24,5),'[1]ОАО "АТС"'!$A$30:$F$773,6,FALSE)+HLOOKUP($DL$841,'[1]Сбытовая надбавка'!$F$5:$H$6,2,FALSE),2)+'[1]Иные услуги'!$C$6+HLOOKUP($DR$840,'[1]Услуги по передаче'!$G$5:$J$7,3,FALSE))</f>
        <v>1911.52</v>
      </c>
      <c r="AZ858" s="73"/>
      <c r="BA858" s="73"/>
      <c r="BB858" s="73"/>
      <c r="BC858" s="73"/>
      <c r="BD858" s="74"/>
      <c r="BE858" s="72">
        <f>IF($A858="-","-",ROUND(VLOOKUP($A858+ROUND(LEFT(BE$843,1)/24,5),'[1]ОАО "АТС"'!$A$30:$F$773,6,FALSE)+HLOOKUP($DL$841,'[1]Сбытовая надбавка'!$F$5:$H$6,2,FALSE),2)+'[1]Иные услуги'!$C$6+HLOOKUP($DR$840,'[1]Услуги по передаче'!$G$5:$J$7,3,FALSE))</f>
        <v>1833.83</v>
      </c>
      <c r="BF858" s="73"/>
      <c r="BG858" s="73"/>
      <c r="BH858" s="73"/>
      <c r="BI858" s="73"/>
      <c r="BJ858" s="74"/>
      <c r="BK858" s="72">
        <f>IF($A858="-","-",ROUND(VLOOKUP($A858+ROUND(LEFT(BK$843,1)/24,5),'[1]ОАО "АТС"'!$A$30:$F$773,6,FALSE)+HLOOKUP($DL$841,'[1]Сбытовая надбавка'!$F$5:$H$6,2,FALSE),2)+'[1]Иные услуги'!$C$6+HLOOKUP($DR$840,'[1]Услуги по передаче'!$G$5:$J$7,3,FALSE))</f>
        <v>1904.2099999999998</v>
      </c>
      <c r="BL858" s="73"/>
      <c r="BM858" s="73"/>
      <c r="BN858" s="73"/>
      <c r="BO858" s="73"/>
      <c r="BP858" s="74"/>
      <c r="BQ858" s="72">
        <f>IF($A858="-","-",ROUND(VLOOKUP($A858+ROUND(LEFT(BQ$843,2)/24,5),'[1]ОАО "АТС"'!$A$30:$F$773,6,FALSE)+HLOOKUP($DL$841,'[1]Сбытовая надбавка'!$F$5:$H$6,2,FALSE),2)+'[1]Иные услуги'!$C$6+HLOOKUP($DR$840,'[1]Услуги по передаче'!$G$5:$J$7,3,FALSE))</f>
        <v>1928.85</v>
      </c>
      <c r="BR858" s="73"/>
      <c r="BS858" s="73"/>
      <c r="BT858" s="73"/>
      <c r="BU858" s="73"/>
      <c r="BV858" s="74"/>
      <c r="BW858" s="72">
        <f>IF($A858="-","-",ROUND(VLOOKUP($A858+ROUND(LEFT(BW$843,2)/24,5),'[1]ОАО "АТС"'!$A$30:$F$773,6,FALSE)+HLOOKUP($DL$841,'[1]Сбытовая надбавка'!$F$5:$H$6,2,FALSE),2)+'[1]Иные услуги'!$C$6+HLOOKUP($DR$840,'[1]Услуги по передаче'!$G$5:$J$7,3,FALSE))</f>
        <v>1938.26</v>
      </c>
      <c r="BX858" s="73"/>
      <c r="BY858" s="73"/>
      <c r="BZ858" s="73"/>
      <c r="CA858" s="73"/>
      <c r="CB858" s="74"/>
      <c r="CC858" s="72">
        <f>IF($A858="-","-",ROUND(VLOOKUP($A858+ROUND(LEFT(CC$843,2)/24,5),'[1]ОАО "АТС"'!$A$30:$F$773,6,FALSE)+HLOOKUP($DL$841,'[1]Сбытовая надбавка'!$F$5:$H$6,2,FALSE),2)+'[1]Иные услуги'!$C$6+HLOOKUP($DR$840,'[1]Услуги по передаче'!$G$5:$J$7,3,FALSE))</f>
        <v>1909.23</v>
      </c>
      <c r="CD858" s="73"/>
      <c r="CE858" s="73"/>
      <c r="CF858" s="73"/>
      <c r="CG858" s="73"/>
      <c r="CH858" s="74"/>
      <c r="CI858" s="72">
        <f>IF($A858="-","-",ROUND(VLOOKUP($A858+ROUND(LEFT(CI$843,2)/24,5),'[1]ОАО "АТС"'!$A$30:$F$773,6,FALSE)+HLOOKUP($DL$841,'[1]Сбытовая надбавка'!$F$5:$H$6,2,FALSE),2)+'[1]Иные услуги'!$C$6+HLOOKUP($DR$840,'[1]Услуги по передаче'!$G$5:$J$7,3,FALSE))</f>
        <v>1889.06</v>
      </c>
      <c r="CJ858" s="73"/>
      <c r="CK858" s="73"/>
      <c r="CL858" s="73"/>
      <c r="CM858" s="73"/>
      <c r="CN858" s="74"/>
      <c r="CO858" s="72">
        <f>IF($A858="-","-",ROUND(VLOOKUP($A858+ROUND(LEFT(CO$843,2)/24,5),'[1]ОАО "АТС"'!$A$30:$F$773,6,FALSE)+HLOOKUP($DL$841,'[1]Сбытовая надбавка'!$F$5:$H$6,2,FALSE),2)+'[1]Иные услуги'!$C$6+HLOOKUP($DR$840,'[1]Услуги по передаче'!$G$5:$J$7,3,FALSE))</f>
        <v>1878.4299999999998</v>
      </c>
      <c r="CP858" s="73"/>
      <c r="CQ858" s="73"/>
      <c r="CR858" s="73"/>
      <c r="CS858" s="73"/>
      <c r="CT858" s="74"/>
      <c r="CU858" s="72">
        <f>IF($A858="-","-",ROUND(VLOOKUP($A858+ROUND(LEFT(CU$843,2)/24,5),'[1]ОАО "АТС"'!$A$30:$F$773,6,FALSE)+HLOOKUP($DL$841,'[1]Сбытовая надбавка'!$F$5:$H$6,2,FALSE),2)+'[1]Иные услуги'!$C$6+HLOOKUP($DR$840,'[1]Услуги по передаче'!$G$5:$J$7,3,FALSE))</f>
        <v>1873.2199999999998</v>
      </c>
      <c r="CV858" s="73"/>
      <c r="CW858" s="73"/>
      <c r="CX858" s="73"/>
      <c r="CY858" s="73"/>
      <c r="CZ858" s="74"/>
      <c r="DA858" s="72">
        <f>IF($A858="-","-",ROUND(VLOOKUP($A858+ROUND(LEFT(DA$843,2)/24,5),'[1]ОАО "АТС"'!$A$30:$F$773,6,FALSE)+HLOOKUP($DL$841,'[1]Сбытовая надбавка'!$F$5:$H$6,2,FALSE),2)+'[1]Иные услуги'!$C$6+HLOOKUP($DR$840,'[1]Услуги по передаче'!$G$5:$J$7,3,FALSE))</f>
        <v>1878.53</v>
      </c>
      <c r="DB858" s="73"/>
      <c r="DC858" s="73"/>
      <c r="DD858" s="73"/>
      <c r="DE858" s="73"/>
      <c r="DF858" s="74"/>
      <c r="DG858" s="72">
        <f>IF($A858="-","-",ROUND(VLOOKUP($A858+ROUND(LEFT(DG$843,2)/24,5),'[1]ОАО "АТС"'!$A$30:$F$773,6,FALSE)+HLOOKUP($DL$841,'[1]Сбытовая надбавка'!$F$5:$H$6,2,FALSE),2)+'[1]Иные услуги'!$C$6+HLOOKUP($DR$840,'[1]Услуги по передаче'!$G$5:$J$7,3,FALSE))</f>
        <v>1892.4199999999998</v>
      </c>
      <c r="DH858" s="73"/>
      <c r="DI858" s="73"/>
      <c r="DJ858" s="73"/>
      <c r="DK858" s="73"/>
      <c r="DL858" s="74"/>
      <c r="DM858" s="72">
        <f>IF($A858="-","-",ROUND(VLOOKUP($A858+ROUND(LEFT(DM$843,2)/24,5),'[1]ОАО "АТС"'!$A$30:$F$773,6,FALSE)+HLOOKUP($DL$841,'[1]Сбытовая надбавка'!$F$5:$H$6,2,FALSE),2)+'[1]Иные услуги'!$C$6+HLOOKUP($DR$840,'[1]Услуги по передаче'!$G$5:$J$7,3,FALSE))</f>
        <v>1925.34</v>
      </c>
      <c r="DN858" s="73"/>
      <c r="DO858" s="73"/>
      <c r="DP858" s="73"/>
      <c r="DQ858" s="73"/>
      <c r="DR858" s="74"/>
      <c r="DS858" s="72">
        <f>IF($A858="-","-",ROUND(VLOOKUP($A858+ROUND(LEFT(DS$843,2)/24,5),'[1]ОАО "АТС"'!$A$30:$F$773,6,FALSE)+HLOOKUP($DL$841,'[1]Сбытовая надбавка'!$F$5:$H$6,2,FALSE),2)+'[1]Иные услуги'!$C$6+HLOOKUP($DR$840,'[1]Услуги по передаче'!$G$5:$J$7,3,FALSE))</f>
        <v>1914.9399999999998</v>
      </c>
      <c r="DT858" s="73"/>
      <c r="DU858" s="73"/>
      <c r="DV858" s="73"/>
      <c r="DW858" s="73"/>
      <c r="DX858" s="74"/>
      <c r="DY858" s="72">
        <f>IF($A858="-","-",ROUND(VLOOKUP($A858+ROUND(LEFT(DY$843,2)/24,5),'[1]ОАО "АТС"'!$A$30:$F$773,6,FALSE)+HLOOKUP($DL$841,'[1]Сбытовая надбавка'!$F$5:$H$6,2,FALSE),2)+'[1]Иные услуги'!$C$6+HLOOKUP($DR$840,'[1]Услуги по передаче'!$G$5:$J$7,3,FALSE))</f>
        <v>1865.4199999999998</v>
      </c>
      <c r="DZ858" s="73"/>
      <c r="EA858" s="73"/>
      <c r="EB858" s="73"/>
      <c r="EC858" s="73"/>
      <c r="ED858" s="74"/>
      <c r="EE858" s="72">
        <f>IF($A858="-","-",ROUND(VLOOKUP($A858+ROUND(LEFT(EE$843,2)/24,5),'[1]ОАО "АТС"'!$A$30:$F$773,6,FALSE)+HLOOKUP($DL$841,'[1]Сбытовая надбавка'!$F$5:$H$6,2,FALSE),2)+'[1]Иные услуги'!$C$6+HLOOKUP($DR$840,'[1]Услуги по передаче'!$G$5:$J$7,3,FALSE))</f>
        <v>1832.23</v>
      </c>
      <c r="EF858" s="73"/>
      <c r="EG858" s="73"/>
      <c r="EH858" s="73"/>
      <c r="EI858" s="73"/>
      <c r="EJ858" s="74"/>
      <c r="EK858" s="72">
        <f>IF($A858="-","-",ROUND(VLOOKUP($A858+ROUND(LEFT(EK$843,2)/24,5),'[1]ОАО "АТС"'!$A$30:$F$773,6,FALSE)+HLOOKUP($DL$841,'[1]Сбытовая надбавка'!$F$5:$H$6,2,FALSE),2)+'[1]Иные услуги'!$C$6+HLOOKUP($DR$840,'[1]Услуги по передаче'!$G$5:$J$7,3,FALSE))</f>
        <v>1984.9299999999998</v>
      </c>
      <c r="EL858" s="73"/>
      <c r="EM858" s="73"/>
      <c r="EN858" s="73"/>
      <c r="EO858" s="73"/>
      <c r="EP858" s="74"/>
      <c r="EQ858" s="72">
        <f>IF($A858="-","-",ROUND(VLOOKUP($A858+ROUND(LEFT(EQ$843,2)/24,5),'[1]ОАО "АТС"'!$A$30:$F$773,6,FALSE)+HLOOKUP($DL$841,'[1]Сбытовая надбавка'!$F$5:$H$6,2,FALSE),2)+'[1]Иные услуги'!$C$6+HLOOKUP($DR$840,'[1]Услуги по передаче'!$G$5:$J$7,3,FALSE))</f>
        <v>1870.6399999999999</v>
      </c>
      <c r="ER858" s="73"/>
      <c r="ES858" s="73"/>
      <c r="ET858" s="73"/>
      <c r="EU858" s="73"/>
      <c r="EV858" s="74"/>
    </row>
    <row r="859" spans="1:152" s="38" customFormat="1" ht="15.75" customHeight="1" x14ac:dyDescent="0.2">
      <c r="A859" s="69">
        <f>$A$130</f>
        <v>45001</v>
      </c>
      <c r="B859" s="70"/>
      <c r="C859" s="70"/>
      <c r="D859" s="70"/>
      <c r="E859" s="70"/>
      <c r="F859" s="70"/>
      <c r="G859" s="70"/>
      <c r="H859" s="71"/>
      <c r="I859" s="72">
        <f>IF($A859="-","-",ROUND(VLOOKUP($A859+ROUND(LEFT(I$843,1)/24,5),'[1]ОАО "АТС"'!$A$30:$F$773,6,FALSE)+HLOOKUP($DL$841,'[1]Сбытовая надбавка'!$F$5:$H$6,2,FALSE),2)+'[1]Иные услуги'!$C$6+HLOOKUP($DR$840,'[1]Услуги по передаче'!$G$5:$J$7,3,FALSE))</f>
        <v>1839.62</v>
      </c>
      <c r="J859" s="73"/>
      <c r="K859" s="73"/>
      <c r="L859" s="73"/>
      <c r="M859" s="73"/>
      <c r="N859" s="74"/>
      <c r="O859" s="72">
        <f>IF($A859="-","-",ROUND(VLOOKUP($A859+ROUND(LEFT(O$843,1)/24,5),'[1]ОАО "АТС"'!$A$30:$F$773,6,FALSE)+HLOOKUP($DL$841,'[1]Сбытовая надбавка'!$F$5:$H$6,2,FALSE),2)+'[1]Иные услуги'!$C$6+HLOOKUP($DR$840,'[1]Услуги по передаче'!$G$5:$J$7,3,FALSE))</f>
        <v>1833.84</v>
      </c>
      <c r="P859" s="73"/>
      <c r="Q859" s="73"/>
      <c r="R859" s="73"/>
      <c r="S859" s="73"/>
      <c r="T859" s="74"/>
      <c r="U859" s="72">
        <f>IF($A859="-","-",ROUND(VLOOKUP($A859+ROUND(LEFT(U$843,1)/24,5),'[1]ОАО "АТС"'!$A$30:$F$773,6,FALSE)+HLOOKUP($DL$841,'[1]Сбытовая надбавка'!$F$5:$H$6,2,FALSE),2)+'[1]Иные услуги'!$C$6+HLOOKUP($DR$840,'[1]Услуги по передаче'!$G$5:$J$7,3,FALSE))</f>
        <v>1833.8799999999999</v>
      </c>
      <c r="V859" s="73"/>
      <c r="W859" s="73"/>
      <c r="X859" s="73"/>
      <c r="Y859" s="73"/>
      <c r="Z859" s="74"/>
      <c r="AA859" s="72">
        <f>IF($A859="-","-",ROUND(VLOOKUP($A859+ROUND(LEFT(AA$843,1)/24,5),'[1]ОАО "АТС"'!$A$30:$F$773,6,FALSE)+HLOOKUP($DL$841,'[1]Сбытовая надбавка'!$F$5:$H$6,2,FALSE),2)+'[1]Иные услуги'!$C$6+HLOOKUP($DR$840,'[1]Услуги по передаче'!$G$5:$J$7,3,FALSE))</f>
        <v>1833.86</v>
      </c>
      <c r="AB859" s="73"/>
      <c r="AC859" s="73"/>
      <c r="AD859" s="73"/>
      <c r="AE859" s="73"/>
      <c r="AF859" s="74"/>
      <c r="AG859" s="72">
        <f>IF($A859="-","-",ROUND(VLOOKUP($A859+ROUND(LEFT(AG$843,1)/24,5),'[1]ОАО "АТС"'!$A$30:$F$773,6,FALSE)+HLOOKUP($DL$841,'[1]Сбытовая надбавка'!$F$5:$H$6,2,FALSE),2)+'[1]Иные услуги'!$C$6+HLOOKUP($DR$840,'[1]Услуги по передаче'!$G$5:$J$7,3,FALSE))</f>
        <v>1833.77</v>
      </c>
      <c r="AH859" s="73"/>
      <c r="AI859" s="73"/>
      <c r="AJ859" s="73"/>
      <c r="AK859" s="73"/>
      <c r="AL859" s="74"/>
      <c r="AM859" s="72">
        <f>IF($A859="-","-",ROUND(VLOOKUP($A859+ROUND(LEFT(AM$843,1)/24,5),'[1]ОАО "АТС"'!$A$30:$F$773,6,FALSE)+HLOOKUP($DL$841,'[1]Сбытовая надбавка'!$F$5:$H$6,2,FALSE),2)+'[1]Иные услуги'!$C$6+HLOOKUP($DR$840,'[1]Услуги по передаче'!$G$5:$J$7,3,FALSE))</f>
        <v>1833.74</v>
      </c>
      <c r="AN859" s="73"/>
      <c r="AO859" s="73"/>
      <c r="AP859" s="73"/>
      <c r="AQ859" s="73"/>
      <c r="AR859" s="74"/>
      <c r="AS859" s="72">
        <f>IF($A859="-","-",ROUND(VLOOKUP($A859+ROUND(LEFT(AS$843,1)/24,5),'[1]ОАО "АТС"'!$A$30:$F$773,6,FALSE)+HLOOKUP($DL$841,'[1]Сбытовая надбавка'!$F$5:$H$6,2,FALSE),2)+'[1]Иные услуги'!$C$6+HLOOKUP($DR$840,'[1]Услуги по передаче'!$G$5:$J$7,3,FALSE))</f>
        <v>1841.1</v>
      </c>
      <c r="AT859" s="73"/>
      <c r="AU859" s="73"/>
      <c r="AV859" s="73"/>
      <c r="AW859" s="73"/>
      <c r="AX859" s="74"/>
      <c r="AY859" s="72">
        <f>IF($A859="-","-",ROUND(VLOOKUP($A859+ROUND(LEFT(AY$843,1)/24,5),'[1]ОАО "АТС"'!$A$30:$F$773,6,FALSE)+HLOOKUP($DL$841,'[1]Сбытовая надбавка'!$F$5:$H$6,2,FALSE),2)+'[1]Иные услуги'!$C$6+HLOOKUP($DR$840,'[1]Услуги по передаче'!$G$5:$J$7,3,FALSE))</f>
        <v>1941.87</v>
      </c>
      <c r="AZ859" s="73"/>
      <c r="BA859" s="73"/>
      <c r="BB859" s="73"/>
      <c r="BC859" s="73"/>
      <c r="BD859" s="74"/>
      <c r="BE859" s="72">
        <f>IF($A859="-","-",ROUND(VLOOKUP($A859+ROUND(LEFT(BE$843,1)/24,5),'[1]ОАО "АТС"'!$A$30:$F$773,6,FALSE)+HLOOKUP($DL$841,'[1]Сбытовая надбавка'!$F$5:$H$6,2,FALSE),2)+'[1]Иные услуги'!$C$6+HLOOKUP($DR$840,'[1]Услуги по передаче'!$G$5:$J$7,3,FALSE))</f>
        <v>1833.25</v>
      </c>
      <c r="BF859" s="73"/>
      <c r="BG859" s="73"/>
      <c r="BH859" s="73"/>
      <c r="BI859" s="73"/>
      <c r="BJ859" s="74"/>
      <c r="BK859" s="72">
        <f>IF($A859="-","-",ROUND(VLOOKUP($A859+ROUND(LEFT(BK$843,1)/24,5),'[1]ОАО "АТС"'!$A$30:$F$773,6,FALSE)+HLOOKUP($DL$841,'[1]Сбытовая надбавка'!$F$5:$H$6,2,FALSE),2)+'[1]Иные услуги'!$C$6+HLOOKUP($DR$840,'[1]Услуги по передаче'!$G$5:$J$7,3,FALSE))</f>
        <v>1902.98</v>
      </c>
      <c r="BL859" s="73"/>
      <c r="BM859" s="73"/>
      <c r="BN859" s="73"/>
      <c r="BO859" s="73"/>
      <c r="BP859" s="74"/>
      <c r="BQ859" s="72">
        <f>IF($A859="-","-",ROUND(VLOOKUP($A859+ROUND(LEFT(BQ$843,2)/24,5),'[1]ОАО "АТС"'!$A$30:$F$773,6,FALSE)+HLOOKUP($DL$841,'[1]Сбытовая надбавка'!$F$5:$H$6,2,FALSE),2)+'[1]Иные услуги'!$C$6+HLOOKUP($DR$840,'[1]Услуги по передаче'!$G$5:$J$7,3,FALSE))</f>
        <v>1908.57</v>
      </c>
      <c r="BR859" s="73"/>
      <c r="BS859" s="73"/>
      <c r="BT859" s="73"/>
      <c r="BU859" s="73"/>
      <c r="BV859" s="74"/>
      <c r="BW859" s="72">
        <f>IF($A859="-","-",ROUND(VLOOKUP($A859+ROUND(LEFT(BW$843,2)/24,5),'[1]ОАО "АТС"'!$A$30:$F$773,6,FALSE)+HLOOKUP($DL$841,'[1]Сбытовая надбавка'!$F$5:$H$6,2,FALSE),2)+'[1]Иные услуги'!$C$6+HLOOKUP($DR$840,'[1]Услуги по передаче'!$G$5:$J$7,3,FALSE))</f>
        <v>1896.6299999999999</v>
      </c>
      <c r="BX859" s="73"/>
      <c r="BY859" s="73"/>
      <c r="BZ859" s="73"/>
      <c r="CA859" s="73"/>
      <c r="CB859" s="74"/>
      <c r="CC859" s="72">
        <f>IF($A859="-","-",ROUND(VLOOKUP($A859+ROUND(LEFT(CC$843,2)/24,5),'[1]ОАО "АТС"'!$A$30:$F$773,6,FALSE)+HLOOKUP($DL$841,'[1]Сбытовая надбавка'!$F$5:$H$6,2,FALSE),2)+'[1]Иные услуги'!$C$6+HLOOKUP($DR$840,'[1]Услуги по передаче'!$G$5:$J$7,3,FALSE))</f>
        <v>1857.8899999999999</v>
      </c>
      <c r="CD859" s="73"/>
      <c r="CE859" s="73"/>
      <c r="CF859" s="73"/>
      <c r="CG859" s="73"/>
      <c r="CH859" s="74"/>
      <c r="CI859" s="72">
        <f>IF($A859="-","-",ROUND(VLOOKUP($A859+ROUND(LEFT(CI$843,2)/24,5),'[1]ОАО "АТС"'!$A$30:$F$773,6,FALSE)+HLOOKUP($DL$841,'[1]Сбытовая надбавка'!$F$5:$H$6,2,FALSE),2)+'[1]Иные услуги'!$C$6+HLOOKUP($DR$840,'[1]Услуги по передаче'!$G$5:$J$7,3,FALSE))</f>
        <v>1846.1899999999998</v>
      </c>
      <c r="CJ859" s="73"/>
      <c r="CK859" s="73"/>
      <c r="CL859" s="73"/>
      <c r="CM859" s="73"/>
      <c r="CN859" s="74"/>
      <c r="CO859" s="72">
        <f>IF($A859="-","-",ROUND(VLOOKUP($A859+ROUND(LEFT(CO$843,2)/24,5),'[1]ОАО "АТС"'!$A$30:$F$773,6,FALSE)+HLOOKUP($DL$841,'[1]Сбытовая надбавка'!$F$5:$H$6,2,FALSE),2)+'[1]Иные услуги'!$C$6+HLOOKUP($DR$840,'[1]Услуги по передаче'!$G$5:$J$7,3,FALSE))</f>
        <v>1833.31</v>
      </c>
      <c r="CP859" s="73"/>
      <c r="CQ859" s="73"/>
      <c r="CR859" s="73"/>
      <c r="CS859" s="73"/>
      <c r="CT859" s="74"/>
      <c r="CU859" s="72">
        <f>IF($A859="-","-",ROUND(VLOOKUP($A859+ROUND(LEFT(CU$843,2)/24,5),'[1]ОАО "АТС"'!$A$30:$F$773,6,FALSE)+HLOOKUP($DL$841,'[1]Сбытовая надбавка'!$F$5:$H$6,2,FALSE),2)+'[1]Иные услуги'!$C$6+HLOOKUP($DR$840,'[1]Услуги по передаче'!$G$5:$J$7,3,FALSE))</f>
        <v>1833.33</v>
      </c>
      <c r="CV859" s="73"/>
      <c r="CW859" s="73"/>
      <c r="CX859" s="73"/>
      <c r="CY859" s="73"/>
      <c r="CZ859" s="74"/>
      <c r="DA859" s="72">
        <f>IF($A859="-","-",ROUND(VLOOKUP($A859+ROUND(LEFT(DA$843,2)/24,5),'[1]ОАО "АТС"'!$A$30:$F$773,6,FALSE)+HLOOKUP($DL$841,'[1]Сбытовая надбавка'!$F$5:$H$6,2,FALSE),2)+'[1]Иные услуги'!$C$6+HLOOKUP($DR$840,'[1]Услуги по передаче'!$G$5:$J$7,3,FALSE))</f>
        <v>1833.31</v>
      </c>
      <c r="DB859" s="73"/>
      <c r="DC859" s="73"/>
      <c r="DD859" s="73"/>
      <c r="DE859" s="73"/>
      <c r="DF859" s="74"/>
      <c r="DG859" s="72">
        <f>IF($A859="-","-",ROUND(VLOOKUP($A859+ROUND(LEFT(DG$843,2)/24,5),'[1]ОАО "АТС"'!$A$30:$F$773,6,FALSE)+HLOOKUP($DL$841,'[1]Сбытовая надбавка'!$F$5:$H$6,2,FALSE),2)+'[1]Иные услуги'!$C$6+HLOOKUP($DR$840,'[1]Услуги по передаче'!$G$5:$J$7,3,FALSE))</f>
        <v>1833.4399999999998</v>
      </c>
      <c r="DH859" s="73"/>
      <c r="DI859" s="73"/>
      <c r="DJ859" s="73"/>
      <c r="DK859" s="73"/>
      <c r="DL859" s="74"/>
      <c r="DM859" s="72">
        <f>IF($A859="-","-",ROUND(VLOOKUP($A859+ROUND(LEFT(DM$843,2)/24,5),'[1]ОАО "АТС"'!$A$30:$F$773,6,FALSE)+HLOOKUP($DL$841,'[1]Сбытовая надбавка'!$F$5:$H$6,2,FALSE),2)+'[1]Иные услуги'!$C$6+HLOOKUP($DR$840,'[1]Услуги по передаче'!$G$5:$J$7,3,FALSE))</f>
        <v>1902.82</v>
      </c>
      <c r="DN859" s="73"/>
      <c r="DO859" s="73"/>
      <c r="DP859" s="73"/>
      <c r="DQ859" s="73"/>
      <c r="DR859" s="74"/>
      <c r="DS859" s="72">
        <f>IF($A859="-","-",ROUND(VLOOKUP($A859+ROUND(LEFT(DS$843,2)/24,5),'[1]ОАО "АТС"'!$A$30:$F$773,6,FALSE)+HLOOKUP($DL$841,'[1]Сбытовая надбавка'!$F$5:$H$6,2,FALSE),2)+'[1]Иные услуги'!$C$6+HLOOKUP($DR$840,'[1]Услуги по передаче'!$G$5:$J$7,3,FALSE))</f>
        <v>1948.49</v>
      </c>
      <c r="DT859" s="73"/>
      <c r="DU859" s="73"/>
      <c r="DV859" s="73"/>
      <c r="DW859" s="73"/>
      <c r="DX859" s="74"/>
      <c r="DY859" s="72">
        <f>IF($A859="-","-",ROUND(VLOOKUP($A859+ROUND(LEFT(DY$843,2)/24,5),'[1]ОАО "АТС"'!$A$30:$F$773,6,FALSE)+HLOOKUP($DL$841,'[1]Сбытовая надбавка'!$F$5:$H$6,2,FALSE),2)+'[1]Иные услуги'!$C$6+HLOOKUP($DR$840,'[1]Услуги по передаче'!$G$5:$J$7,3,FALSE))</f>
        <v>1894.4299999999998</v>
      </c>
      <c r="DZ859" s="73"/>
      <c r="EA859" s="73"/>
      <c r="EB859" s="73"/>
      <c r="EC859" s="73"/>
      <c r="ED859" s="74"/>
      <c r="EE859" s="72">
        <f>IF($A859="-","-",ROUND(VLOOKUP($A859+ROUND(LEFT(EE$843,2)/24,5),'[1]ОАО "АТС"'!$A$30:$F$773,6,FALSE)+HLOOKUP($DL$841,'[1]Сбытовая надбавка'!$F$5:$H$6,2,FALSE),2)+'[1]Иные услуги'!$C$6+HLOOKUP($DR$840,'[1]Услуги по передаче'!$G$5:$J$7,3,FALSE))</f>
        <v>1832.6699999999998</v>
      </c>
      <c r="EF859" s="73"/>
      <c r="EG859" s="73"/>
      <c r="EH859" s="73"/>
      <c r="EI859" s="73"/>
      <c r="EJ859" s="74"/>
      <c r="EK859" s="72">
        <f>IF($A859="-","-",ROUND(VLOOKUP($A859+ROUND(LEFT(EK$843,2)/24,5),'[1]ОАО "АТС"'!$A$30:$F$773,6,FALSE)+HLOOKUP($DL$841,'[1]Сбытовая надбавка'!$F$5:$H$6,2,FALSE),2)+'[1]Иные услуги'!$C$6+HLOOKUP($DR$840,'[1]Услуги по передаче'!$G$5:$J$7,3,FALSE))</f>
        <v>1997.9199999999998</v>
      </c>
      <c r="EL859" s="73"/>
      <c r="EM859" s="73"/>
      <c r="EN859" s="73"/>
      <c r="EO859" s="73"/>
      <c r="EP859" s="74"/>
      <c r="EQ859" s="72">
        <f>IF($A859="-","-",ROUND(VLOOKUP($A859+ROUND(LEFT(EQ$843,2)/24,5),'[1]ОАО "АТС"'!$A$30:$F$773,6,FALSE)+HLOOKUP($DL$841,'[1]Сбытовая надбавка'!$F$5:$H$6,2,FALSE),2)+'[1]Иные услуги'!$C$6+HLOOKUP($DR$840,'[1]Услуги по передаче'!$G$5:$J$7,3,FALSE))</f>
        <v>1904.3899999999999</v>
      </c>
      <c r="ER859" s="73"/>
      <c r="ES859" s="73"/>
      <c r="ET859" s="73"/>
      <c r="EU859" s="73"/>
      <c r="EV859" s="74"/>
    </row>
    <row r="860" spans="1:152" s="38" customFormat="1" ht="15.75" customHeight="1" x14ac:dyDescent="0.2">
      <c r="A860" s="69">
        <f>$A$131</f>
        <v>45002</v>
      </c>
      <c r="B860" s="70"/>
      <c r="C860" s="70"/>
      <c r="D860" s="70"/>
      <c r="E860" s="70"/>
      <c r="F860" s="70"/>
      <c r="G860" s="70"/>
      <c r="H860" s="71"/>
      <c r="I860" s="72">
        <f>IF($A860="-","-",ROUND(VLOOKUP($A860+ROUND(LEFT(I$843,1)/24,5),'[1]ОАО "АТС"'!$A$30:$F$773,6,FALSE)+HLOOKUP($DL$841,'[1]Сбытовая надбавка'!$F$5:$H$6,2,FALSE),2)+'[1]Иные услуги'!$C$6+HLOOKUP($DR$840,'[1]Услуги по передаче'!$G$5:$J$7,3,FALSE))</f>
        <v>1838.25</v>
      </c>
      <c r="J860" s="73"/>
      <c r="K860" s="73"/>
      <c r="L860" s="73"/>
      <c r="M860" s="73"/>
      <c r="N860" s="74"/>
      <c r="O860" s="72">
        <f>IF($A860="-","-",ROUND(VLOOKUP($A860+ROUND(LEFT(O$843,1)/24,5),'[1]ОАО "АТС"'!$A$30:$F$773,6,FALSE)+HLOOKUP($DL$841,'[1]Сбытовая надбавка'!$F$5:$H$6,2,FALSE),2)+'[1]Иные услуги'!$C$6+HLOOKUP($DR$840,'[1]Услуги по передаче'!$G$5:$J$7,3,FALSE))</f>
        <v>1833.7199999999998</v>
      </c>
      <c r="P860" s="73"/>
      <c r="Q860" s="73"/>
      <c r="R860" s="73"/>
      <c r="S860" s="73"/>
      <c r="T860" s="74"/>
      <c r="U860" s="72">
        <f>IF($A860="-","-",ROUND(VLOOKUP($A860+ROUND(LEFT(U$843,1)/24,5),'[1]ОАО "АТС"'!$A$30:$F$773,6,FALSE)+HLOOKUP($DL$841,'[1]Сбытовая надбавка'!$F$5:$H$6,2,FALSE),2)+'[1]Иные услуги'!$C$6+HLOOKUP($DR$840,'[1]Услуги по передаче'!$G$5:$J$7,3,FALSE))</f>
        <v>1833.81</v>
      </c>
      <c r="V860" s="73"/>
      <c r="W860" s="73"/>
      <c r="X860" s="73"/>
      <c r="Y860" s="73"/>
      <c r="Z860" s="74"/>
      <c r="AA860" s="72">
        <f>IF($A860="-","-",ROUND(VLOOKUP($A860+ROUND(LEFT(AA$843,1)/24,5),'[1]ОАО "АТС"'!$A$30:$F$773,6,FALSE)+HLOOKUP($DL$841,'[1]Сбытовая надбавка'!$F$5:$H$6,2,FALSE),2)+'[1]Иные услуги'!$C$6+HLOOKUP($DR$840,'[1]Услуги по передаче'!$G$5:$J$7,3,FALSE))</f>
        <v>1833.79</v>
      </c>
      <c r="AB860" s="73"/>
      <c r="AC860" s="73"/>
      <c r="AD860" s="73"/>
      <c r="AE860" s="73"/>
      <c r="AF860" s="74"/>
      <c r="AG860" s="72">
        <f>IF($A860="-","-",ROUND(VLOOKUP($A860+ROUND(LEFT(AG$843,1)/24,5),'[1]ОАО "АТС"'!$A$30:$F$773,6,FALSE)+HLOOKUP($DL$841,'[1]Сбытовая надбавка'!$F$5:$H$6,2,FALSE),2)+'[1]Иные услуги'!$C$6+HLOOKUP($DR$840,'[1]Услуги по передаче'!$G$5:$J$7,3,FALSE))</f>
        <v>1833.73</v>
      </c>
      <c r="AH860" s="73"/>
      <c r="AI860" s="73"/>
      <c r="AJ860" s="73"/>
      <c r="AK860" s="73"/>
      <c r="AL860" s="74"/>
      <c r="AM860" s="72">
        <f>IF($A860="-","-",ROUND(VLOOKUP($A860+ROUND(LEFT(AM$843,1)/24,5),'[1]ОАО "АТС"'!$A$30:$F$773,6,FALSE)+HLOOKUP($DL$841,'[1]Сбытовая надбавка'!$F$5:$H$6,2,FALSE),2)+'[1]Иные услуги'!$C$6+HLOOKUP($DR$840,'[1]Услуги по передаче'!$G$5:$J$7,3,FALSE))</f>
        <v>1833.7199999999998</v>
      </c>
      <c r="AN860" s="73"/>
      <c r="AO860" s="73"/>
      <c r="AP860" s="73"/>
      <c r="AQ860" s="73"/>
      <c r="AR860" s="74"/>
      <c r="AS860" s="72">
        <f>IF($A860="-","-",ROUND(VLOOKUP($A860+ROUND(LEFT(AS$843,1)/24,5),'[1]ОАО "АТС"'!$A$30:$F$773,6,FALSE)+HLOOKUP($DL$841,'[1]Сбытовая надбавка'!$F$5:$H$6,2,FALSE),2)+'[1]Иные услуги'!$C$6+HLOOKUP($DR$840,'[1]Услуги по передаче'!$G$5:$J$7,3,FALSE))</f>
        <v>1833.09</v>
      </c>
      <c r="AT860" s="73"/>
      <c r="AU860" s="73"/>
      <c r="AV860" s="73"/>
      <c r="AW860" s="73"/>
      <c r="AX860" s="74"/>
      <c r="AY860" s="72">
        <f>IF($A860="-","-",ROUND(VLOOKUP($A860+ROUND(LEFT(AY$843,1)/24,5),'[1]ОАО "АТС"'!$A$30:$F$773,6,FALSE)+HLOOKUP($DL$841,'[1]Сбытовая надбавка'!$F$5:$H$6,2,FALSE),2)+'[1]Иные услуги'!$C$6+HLOOKUP($DR$840,'[1]Услуги по передаче'!$G$5:$J$7,3,FALSE))</f>
        <v>1920.6899999999998</v>
      </c>
      <c r="AZ860" s="73"/>
      <c r="BA860" s="73"/>
      <c r="BB860" s="73"/>
      <c r="BC860" s="73"/>
      <c r="BD860" s="74"/>
      <c r="BE860" s="72">
        <f>IF($A860="-","-",ROUND(VLOOKUP($A860+ROUND(LEFT(BE$843,1)/24,5),'[1]ОАО "АТС"'!$A$30:$F$773,6,FALSE)+HLOOKUP($DL$841,'[1]Сбытовая надбавка'!$F$5:$H$6,2,FALSE),2)+'[1]Иные услуги'!$C$6+HLOOKUP($DR$840,'[1]Услуги по передаче'!$G$5:$J$7,3,FALSE))</f>
        <v>1833.24</v>
      </c>
      <c r="BF860" s="73"/>
      <c r="BG860" s="73"/>
      <c r="BH860" s="73"/>
      <c r="BI860" s="73"/>
      <c r="BJ860" s="74"/>
      <c r="BK860" s="72">
        <f>IF($A860="-","-",ROUND(VLOOKUP($A860+ROUND(LEFT(BK$843,1)/24,5),'[1]ОАО "АТС"'!$A$30:$F$773,6,FALSE)+HLOOKUP($DL$841,'[1]Сбытовая надбавка'!$F$5:$H$6,2,FALSE),2)+'[1]Иные услуги'!$C$6+HLOOKUP($DR$840,'[1]Услуги по передаче'!$G$5:$J$7,3,FALSE))</f>
        <v>1919.29</v>
      </c>
      <c r="BL860" s="73"/>
      <c r="BM860" s="73"/>
      <c r="BN860" s="73"/>
      <c r="BO860" s="73"/>
      <c r="BP860" s="74"/>
      <c r="BQ860" s="72">
        <f>IF($A860="-","-",ROUND(VLOOKUP($A860+ROUND(LEFT(BQ$843,2)/24,5),'[1]ОАО "АТС"'!$A$30:$F$773,6,FALSE)+HLOOKUP($DL$841,'[1]Сбытовая надбавка'!$F$5:$H$6,2,FALSE),2)+'[1]Иные услуги'!$C$6+HLOOKUP($DR$840,'[1]Услуги по передаче'!$G$5:$J$7,3,FALSE))</f>
        <v>1946.74</v>
      </c>
      <c r="BR860" s="73"/>
      <c r="BS860" s="73"/>
      <c r="BT860" s="73"/>
      <c r="BU860" s="73"/>
      <c r="BV860" s="74"/>
      <c r="BW860" s="72">
        <f>IF($A860="-","-",ROUND(VLOOKUP($A860+ROUND(LEFT(BW$843,2)/24,5),'[1]ОАО "АТС"'!$A$30:$F$773,6,FALSE)+HLOOKUP($DL$841,'[1]Сбытовая надбавка'!$F$5:$H$6,2,FALSE),2)+'[1]Иные услуги'!$C$6+HLOOKUP($DR$840,'[1]Услуги по передаче'!$G$5:$J$7,3,FALSE))</f>
        <v>1954.05</v>
      </c>
      <c r="BX860" s="73"/>
      <c r="BY860" s="73"/>
      <c r="BZ860" s="73"/>
      <c r="CA860" s="73"/>
      <c r="CB860" s="74"/>
      <c r="CC860" s="72">
        <f>IF($A860="-","-",ROUND(VLOOKUP($A860+ROUND(LEFT(CC$843,2)/24,5),'[1]ОАО "АТС"'!$A$30:$F$773,6,FALSE)+HLOOKUP($DL$841,'[1]Сбытовая надбавка'!$F$5:$H$6,2,FALSE),2)+'[1]Иные услуги'!$C$6+HLOOKUP($DR$840,'[1]Услуги по передаче'!$G$5:$J$7,3,FALSE))</f>
        <v>1928.26</v>
      </c>
      <c r="CD860" s="73"/>
      <c r="CE860" s="73"/>
      <c r="CF860" s="73"/>
      <c r="CG860" s="73"/>
      <c r="CH860" s="74"/>
      <c r="CI860" s="72">
        <f>IF($A860="-","-",ROUND(VLOOKUP($A860+ROUND(LEFT(CI$843,2)/24,5),'[1]ОАО "АТС"'!$A$30:$F$773,6,FALSE)+HLOOKUP($DL$841,'[1]Сбытовая надбавка'!$F$5:$H$6,2,FALSE),2)+'[1]Иные услуги'!$C$6+HLOOKUP($DR$840,'[1]Услуги по передаче'!$G$5:$J$7,3,FALSE))</f>
        <v>1918.74</v>
      </c>
      <c r="CJ860" s="73"/>
      <c r="CK860" s="73"/>
      <c r="CL860" s="73"/>
      <c r="CM860" s="73"/>
      <c r="CN860" s="74"/>
      <c r="CO860" s="72">
        <f>IF($A860="-","-",ROUND(VLOOKUP($A860+ROUND(LEFT(CO$843,2)/24,5),'[1]ОАО "АТС"'!$A$30:$F$773,6,FALSE)+HLOOKUP($DL$841,'[1]Сбытовая надбавка'!$F$5:$H$6,2,FALSE),2)+'[1]Иные услуги'!$C$6+HLOOKUP($DR$840,'[1]Услуги по передаче'!$G$5:$J$7,3,FALSE))</f>
        <v>1923.3999999999999</v>
      </c>
      <c r="CP860" s="73"/>
      <c r="CQ860" s="73"/>
      <c r="CR860" s="73"/>
      <c r="CS860" s="73"/>
      <c r="CT860" s="74"/>
      <c r="CU860" s="72">
        <f>IF($A860="-","-",ROUND(VLOOKUP($A860+ROUND(LEFT(CU$843,2)/24,5),'[1]ОАО "АТС"'!$A$30:$F$773,6,FALSE)+HLOOKUP($DL$841,'[1]Сбытовая надбавка'!$F$5:$H$6,2,FALSE),2)+'[1]Иные услуги'!$C$6+HLOOKUP($DR$840,'[1]Услуги по передаче'!$G$5:$J$7,3,FALSE))</f>
        <v>1912.7099999999998</v>
      </c>
      <c r="CV860" s="73"/>
      <c r="CW860" s="73"/>
      <c r="CX860" s="73"/>
      <c r="CY860" s="73"/>
      <c r="CZ860" s="74"/>
      <c r="DA860" s="72">
        <f>IF($A860="-","-",ROUND(VLOOKUP($A860+ROUND(LEFT(DA$843,2)/24,5),'[1]ОАО "АТС"'!$A$30:$F$773,6,FALSE)+HLOOKUP($DL$841,'[1]Сбытовая надбавка'!$F$5:$H$6,2,FALSE),2)+'[1]Иные услуги'!$C$6+HLOOKUP($DR$840,'[1]Услуги по передаче'!$G$5:$J$7,3,FALSE))</f>
        <v>1891.1299999999999</v>
      </c>
      <c r="DB860" s="73"/>
      <c r="DC860" s="73"/>
      <c r="DD860" s="73"/>
      <c r="DE860" s="73"/>
      <c r="DF860" s="74"/>
      <c r="DG860" s="72">
        <f>IF($A860="-","-",ROUND(VLOOKUP($A860+ROUND(LEFT(DG$843,2)/24,5),'[1]ОАО "АТС"'!$A$30:$F$773,6,FALSE)+HLOOKUP($DL$841,'[1]Сбытовая надбавка'!$F$5:$H$6,2,FALSE),2)+'[1]Иные услуги'!$C$6+HLOOKUP($DR$840,'[1]Услуги по передаче'!$G$5:$J$7,3,FALSE))</f>
        <v>1905.01</v>
      </c>
      <c r="DH860" s="73"/>
      <c r="DI860" s="73"/>
      <c r="DJ860" s="73"/>
      <c r="DK860" s="73"/>
      <c r="DL860" s="74"/>
      <c r="DM860" s="72">
        <f>IF($A860="-","-",ROUND(VLOOKUP($A860+ROUND(LEFT(DM$843,2)/24,5),'[1]ОАО "АТС"'!$A$30:$F$773,6,FALSE)+HLOOKUP($DL$841,'[1]Сбытовая надбавка'!$F$5:$H$6,2,FALSE),2)+'[1]Иные услуги'!$C$6+HLOOKUP($DR$840,'[1]Услуги по передаче'!$G$5:$J$7,3,FALSE))</f>
        <v>1950.4499999999998</v>
      </c>
      <c r="DN860" s="73"/>
      <c r="DO860" s="73"/>
      <c r="DP860" s="73"/>
      <c r="DQ860" s="73"/>
      <c r="DR860" s="74"/>
      <c r="DS860" s="72">
        <f>IF($A860="-","-",ROUND(VLOOKUP($A860+ROUND(LEFT(DS$843,2)/24,5),'[1]ОАО "АТС"'!$A$30:$F$773,6,FALSE)+HLOOKUP($DL$841,'[1]Сбытовая надбавка'!$F$5:$H$6,2,FALSE),2)+'[1]Иные услуги'!$C$6+HLOOKUP($DR$840,'[1]Услуги по передаче'!$G$5:$J$7,3,FALSE))</f>
        <v>1951.06</v>
      </c>
      <c r="DT860" s="73"/>
      <c r="DU860" s="73"/>
      <c r="DV860" s="73"/>
      <c r="DW860" s="73"/>
      <c r="DX860" s="74"/>
      <c r="DY860" s="72">
        <f>IF($A860="-","-",ROUND(VLOOKUP($A860+ROUND(LEFT(DY$843,2)/24,5),'[1]ОАО "АТС"'!$A$30:$F$773,6,FALSE)+HLOOKUP($DL$841,'[1]Сбытовая надбавка'!$F$5:$H$6,2,FALSE),2)+'[1]Иные услуги'!$C$6+HLOOKUP($DR$840,'[1]Услуги по передаче'!$G$5:$J$7,3,FALSE))</f>
        <v>1886.6499999999999</v>
      </c>
      <c r="DZ860" s="73"/>
      <c r="EA860" s="73"/>
      <c r="EB860" s="73"/>
      <c r="EC860" s="73"/>
      <c r="ED860" s="74"/>
      <c r="EE860" s="72">
        <f>IF($A860="-","-",ROUND(VLOOKUP($A860+ROUND(LEFT(EE$843,2)/24,5),'[1]ОАО "АТС"'!$A$30:$F$773,6,FALSE)+HLOOKUP($DL$841,'[1]Сбытовая надбавка'!$F$5:$H$6,2,FALSE),2)+'[1]Иные услуги'!$C$6+HLOOKUP($DR$840,'[1]Услуги по передаче'!$G$5:$J$7,3,FALSE))</f>
        <v>1832.32</v>
      </c>
      <c r="EF860" s="73"/>
      <c r="EG860" s="73"/>
      <c r="EH860" s="73"/>
      <c r="EI860" s="73"/>
      <c r="EJ860" s="74"/>
      <c r="EK860" s="72">
        <f>IF($A860="-","-",ROUND(VLOOKUP($A860+ROUND(LEFT(EK$843,2)/24,5),'[1]ОАО "АТС"'!$A$30:$F$773,6,FALSE)+HLOOKUP($DL$841,'[1]Сбытовая надбавка'!$F$5:$H$6,2,FALSE),2)+'[1]Иные услуги'!$C$6+HLOOKUP($DR$840,'[1]Услуги по передаче'!$G$5:$J$7,3,FALSE))</f>
        <v>1989.6799999999998</v>
      </c>
      <c r="EL860" s="73"/>
      <c r="EM860" s="73"/>
      <c r="EN860" s="73"/>
      <c r="EO860" s="73"/>
      <c r="EP860" s="74"/>
      <c r="EQ860" s="72">
        <f>IF($A860="-","-",ROUND(VLOOKUP($A860+ROUND(LEFT(EQ$843,2)/24,5),'[1]ОАО "АТС"'!$A$30:$F$773,6,FALSE)+HLOOKUP($DL$841,'[1]Сбытовая надбавка'!$F$5:$H$6,2,FALSE),2)+'[1]Иные услуги'!$C$6+HLOOKUP($DR$840,'[1]Услуги по передаче'!$G$5:$J$7,3,FALSE))</f>
        <v>1881.83</v>
      </c>
      <c r="ER860" s="73"/>
      <c r="ES860" s="73"/>
      <c r="ET860" s="73"/>
      <c r="EU860" s="73"/>
      <c r="EV860" s="74"/>
    </row>
    <row r="861" spans="1:152" s="38" customFormat="1" ht="15.75" customHeight="1" x14ac:dyDescent="0.2">
      <c r="A861" s="69">
        <f>$A$132</f>
        <v>45003</v>
      </c>
      <c r="B861" s="70"/>
      <c r="C861" s="70"/>
      <c r="D861" s="70"/>
      <c r="E861" s="70"/>
      <c r="F861" s="70"/>
      <c r="G861" s="70"/>
      <c r="H861" s="71"/>
      <c r="I861" s="72">
        <f>IF($A861="-","-",ROUND(VLOOKUP($A861+ROUND(LEFT(I$843,1)/24,5),'[1]ОАО "АТС"'!$A$30:$F$773,6,FALSE)+HLOOKUP($DL$841,'[1]Сбытовая надбавка'!$F$5:$H$6,2,FALSE),2)+'[1]Иные услуги'!$C$6+HLOOKUP($DR$840,'[1]Услуги по передаче'!$G$5:$J$7,3,FALSE))</f>
        <v>1833.3999999999999</v>
      </c>
      <c r="J861" s="73"/>
      <c r="K861" s="73"/>
      <c r="L861" s="73"/>
      <c r="M861" s="73"/>
      <c r="N861" s="74"/>
      <c r="O861" s="72">
        <f>IF($A861="-","-",ROUND(VLOOKUP($A861+ROUND(LEFT(O$843,1)/24,5),'[1]ОАО "АТС"'!$A$30:$F$773,6,FALSE)+HLOOKUP($DL$841,'[1]Сбытовая надбавка'!$F$5:$H$6,2,FALSE),2)+'[1]Иные услуги'!$C$6+HLOOKUP($DR$840,'[1]Услуги по передаче'!$G$5:$J$7,3,FALSE))</f>
        <v>1833.58</v>
      </c>
      <c r="P861" s="73"/>
      <c r="Q861" s="73"/>
      <c r="R861" s="73"/>
      <c r="S861" s="73"/>
      <c r="T861" s="74"/>
      <c r="U861" s="72">
        <f>IF($A861="-","-",ROUND(VLOOKUP($A861+ROUND(LEFT(U$843,1)/24,5),'[1]ОАО "АТС"'!$A$30:$F$773,6,FALSE)+HLOOKUP($DL$841,'[1]Сбытовая надбавка'!$F$5:$H$6,2,FALSE),2)+'[1]Иные услуги'!$C$6+HLOOKUP($DR$840,'[1]Услуги по передаче'!$G$5:$J$7,3,FALSE))</f>
        <v>1833.6899999999998</v>
      </c>
      <c r="V861" s="73"/>
      <c r="W861" s="73"/>
      <c r="X861" s="73"/>
      <c r="Y861" s="73"/>
      <c r="Z861" s="74"/>
      <c r="AA861" s="72">
        <f>IF($A861="-","-",ROUND(VLOOKUP($A861+ROUND(LEFT(AA$843,1)/24,5),'[1]ОАО "АТС"'!$A$30:$F$773,6,FALSE)+HLOOKUP($DL$841,'[1]Сбытовая надбавка'!$F$5:$H$6,2,FALSE),2)+'[1]Иные услуги'!$C$6+HLOOKUP($DR$840,'[1]Услуги по передаче'!$G$5:$J$7,3,FALSE))</f>
        <v>1833.7199999999998</v>
      </c>
      <c r="AB861" s="73"/>
      <c r="AC861" s="73"/>
      <c r="AD861" s="73"/>
      <c r="AE861" s="73"/>
      <c r="AF861" s="74"/>
      <c r="AG861" s="72">
        <f>IF($A861="-","-",ROUND(VLOOKUP($A861+ROUND(LEFT(AG$843,1)/24,5),'[1]ОАО "АТС"'!$A$30:$F$773,6,FALSE)+HLOOKUP($DL$841,'[1]Сбытовая надбавка'!$F$5:$H$6,2,FALSE),2)+'[1]Иные услуги'!$C$6+HLOOKUP($DR$840,'[1]Услуги по передаче'!$G$5:$J$7,3,FALSE))</f>
        <v>1833.6699999999998</v>
      </c>
      <c r="AH861" s="73"/>
      <c r="AI861" s="73"/>
      <c r="AJ861" s="73"/>
      <c r="AK861" s="73"/>
      <c r="AL861" s="74"/>
      <c r="AM861" s="72">
        <f>IF($A861="-","-",ROUND(VLOOKUP($A861+ROUND(LEFT(AM$843,1)/24,5),'[1]ОАО "АТС"'!$A$30:$F$773,6,FALSE)+HLOOKUP($DL$841,'[1]Сбытовая надбавка'!$F$5:$H$6,2,FALSE),2)+'[1]Иные услуги'!$C$6+HLOOKUP($DR$840,'[1]Услуги по передаче'!$G$5:$J$7,3,FALSE))</f>
        <v>1833.6599999999999</v>
      </c>
      <c r="AN861" s="73"/>
      <c r="AO861" s="73"/>
      <c r="AP861" s="73"/>
      <c r="AQ861" s="73"/>
      <c r="AR861" s="74"/>
      <c r="AS861" s="72">
        <f>IF($A861="-","-",ROUND(VLOOKUP($A861+ROUND(LEFT(AS$843,1)/24,5),'[1]ОАО "АТС"'!$A$30:$F$773,6,FALSE)+HLOOKUP($DL$841,'[1]Сбытовая надбавка'!$F$5:$H$6,2,FALSE),2)+'[1]Иные услуги'!$C$6+HLOOKUP($DR$840,'[1]Услуги по передаче'!$G$5:$J$7,3,FALSE))</f>
        <v>1833.11</v>
      </c>
      <c r="AT861" s="73"/>
      <c r="AU861" s="73"/>
      <c r="AV861" s="73"/>
      <c r="AW861" s="73"/>
      <c r="AX861" s="74"/>
      <c r="AY861" s="72">
        <f>IF($A861="-","-",ROUND(VLOOKUP($A861+ROUND(LEFT(AY$843,1)/24,5),'[1]ОАО "АТС"'!$A$30:$F$773,6,FALSE)+HLOOKUP($DL$841,'[1]Сбытовая надбавка'!$F$5:$H$6,2,FALSE),2)+'[1]Иные услуги'!$C$6+HLOOKUP($DR$840,'[1]Услуги по передаче'!$G$5:$J$7,3,FALSE))</f>
        <v>1833.1399999999999</v>
      </c>
      <c r="AZ861" s="73"/>
      <c r="BA861" s="73"/>
      <c r="BB861" s="73"/>
      <c r="BC861" s="73"/>
      <c r="BD861" s="74"/>
      <c r="BE861" s="72">
        <f>IF($A861="-","-",ROUND(VLOOKUP($A861+ROUND(LEFT(BE$843,1)/24,5),'[1]ОАО "АТС"'!$A$30:$F$773,6,FALSE)+HLOOKUP($DL$841,'[1]Сбытовая надбавка'!$F$5:$H$6,2,FALSE),2)+'[1]Иные услуги'!$C$6+HLOOKUP($DR$840,'[1]Услуги по передаче'!$G$5:$J$7,3,FALSE))</f>
        <v>1833.37</v>
      </c>
      <c r="BF861" s="73"/>
      <c r="BG861" s="73"/>
      <c r="BH861" s="73"/>
      <c r="BI861" s="73"/>
      <c r="BJ861" s="74"/>
      <c r="BK861" s="72">
        <f>IF($A861="-","-",ROUND(VLOOKUP($A861+ROUND(LEFT(BK$843,1)/24,5),'[1]ОАО "АТС"'!$A$30:$F$773,6,FALSE)+HLOOKUP($DL$841,'[1]Сбытовая надбавка'!$F$5:$H$6,2,FALSE),2)+'[1]Иные услуги'!$C$6+HLOOKUP($DR$840,'[1]Услуги по передаче'!$G$5:$J$7,3,FALSE))</f>
        <v>1833.4499999999998</v>
      </c>
      <c r="BL861" s="73"/>
      <c r="BM861" s="73"/>
      <c r="BN861" s="73"/>
      <c r="BO861" s="73"/>
      <c r="BP861" s="74"/>
      <c r="BQ861" s="72">
        <f>IF($A861="-","-",ROUND(VLOOKUP($A861+ROUND(LEFT(BQ$843,2)/24,5),'[1]ОАО "АТС"'!$A$30:$F$773,6,FALSE)+HLOOKUP($DL$841,'[1]Сбытовая надбавка'!$F$5:$H$6,2,FALSE),2)+'[1]Иные услуги'!$C$6+HLOOKUP($DR$840,'[1]Услуги по передаче'!$G$5:$J$7,3,FALSE))</f>
        <v>1833.4699999999998</v>
      </c>
      <c r="BR861" s="73"/>
      <c r="BS861" s="73"/>
      <c r="BT861" s="73"/>
      <c r="BU861" s="73"/>
      <c r="BV861" s="74"/>
      <c r="BW861" s="72">
        <f>IF($A861="-","-",ROUND(VLOOKUP($A861+ROUND(LEFT(BW$843,2)/24,5),'[1]ОАО "АТС"'!$A$30:$F$773,6,FALSE)+HLOOKUP($DL$841,'[1]Сбытовая надбавка'!$F$5:$H$6,2,FALSE),2)+'[1]Иные услуги'!$C$6+HLOOKUP($DR$840,'[1]Услуги по передаче'!$G$5:$J$7,3,FALSE))</f>
        <v>1833.51</v>
      </c>
      <c r="BX861" s="73"/>
      <c r="BY861" s="73"/>
      <c r="BZ861" s="73"/>
      <c r="CA861" s="73"/>
      <c r="CB861" s="74"/>
      <c r="CC861" s="72">
        <f>IF($A861="-","-",ROUND(VLOOKUP($A861+ROUND(LEFT(CC$843,2)/24,5),'[1]ОАО "АТС"'!$A$30:$F$773,6,FALSE)+HLOOKUP($DL$841,'[1]Сбытовая надбавка'!$F$5:$H$6,2,FALSE),2)+'[1]Иные услуги'!$C$6+HLOOKUP($DR$840,'[1]Услуги по передаче'!$G$5:$J$7,3,FALSE))</f>
        <v>1833.48</v>
      </c>
      <c r="CD861" s="73"/>
      <c r="CE861" s="73"/>
      <c r="CF861" s="73"/>
      <c r="CG861" s="73"/>
      <c r="CH861" s="74"/>
      <c r="CI861" s="72">
        <f>IF($A861="-","-",ROUND(VLOOKUP($A861+ROUND(LEFT(CI$843,2)/24,5),'[1]ОАО "АТС"'!$A$30:$F$773,6,FALSE)+HLOOKUP($DL$841,'[1]Сбытовая надбавка'!$F$5:$H$6,2,FALSE),2)+'[1]Иные услуги'!$C$6+HLOOKUP($DR$840,'[1]Услуги по передаче'!$G$5:$J$7,3,FALSE))</f>
        <v>1833.54</v>
      </c>
      <c r="CJ861" s="73"/>
      <c r="CK861" s="73"/>
      <c r="CL861" s="73"/>
      <c r="CM861" s="73"/>
      <c r="CN861" s="74"/>
      <c r="CO861" s="72">
        <f>IF($A861="-","-",ROUND(VLOOKUP($A861+ROUND(LEFT(CO$843,2)/24,5),'[1]ОАО "АТС"'!$A$30:$F$773,6,FALSE)+HLOOKUP($DL$841,'[1]Сбытовая надбавка'!$F$5:$H$6,2,FALSE),2)+'[1]Иные услуги'!$C$6+HLOOKUP($DR$840,'[1]Услуги по передаче'!$G$5:$J$7,3,FALSE))</f>
        <v>1833.58</v>
      </c>
      <c r="CP861" s="73"/>
      <c r="CQ861" s="73"/>
      <c r="CR861" s="73"/>
      <c r="CS861" s="73"/>
      <c r="CT861" s="74"/>
      <c r="CU861" s="72">
        <f>IF($A861="-","-",ROUND(VLOOKUP($A861+ROUND(LEFT(CU$843,2)/24,5),'[1]ОАО "АТС"'!$A$30:$F$773,6,FALSE)+HLOOKUP($DL$841,'[1]Сбытовая надбавка'!$F$5:$H$6,2,FALSE),2)+'[1]Иные услуги'!$C$6+HLOOKUP($DR$840,'[1]Услуги по передаче'!$G$5:$J$7,3,FALSE))</f>
        <v>1833.74</v>
      </c>
      <c r="CV861" s="73"/>
      <c r="CW861" s="73"/>
      <c r="CX861" s="73"/>
      <c r="CY861" s="73"/>
      <c r="CZ861" s="74"/>
      <c r="DA861" s="72">
        <f>IF($A861="-","-",ROUND(VLOOKUP($A861+ROUND(LEFT(DA$843,2)/24,5),'[1]ОАО "АТС"'!$A$30:$F$773,6,FALSE)+HLOOKUP($DL$841,'[1]Сбытовая надбавка'!$F$5:$H$6,2,FALSE),2)+'[1]Иные услуги'!$C$6+HLOOKUP($DR$840,'[1]Услуги по передаче'!$G$5:$J$7,3,FALSE))</f>
        <v>1833.75</v>
      </c>
      <c r="DB861" s="73"/>
      <c r="DC861" s="73"/>
      <c r="DD861" s="73"/>
      <c r="DE861" s="73"/>
      <c r="DF861" s="74"/>
      <c r="DG861" s="72">
        <f>IF($A861="-","-",ROUND(VLOOKUP($A861+ROUND(LEFT(DG$843,2)/24,5),'[1]ОАО "АТС"'!$A$30:$F$773,6,FALSE)+HLOOKUP($DL$841,'[1]Сбытовая надбавка'!$F$5:$H$6,2,FALSE),2)+'[1]Иные услуги'!$C$6+HLOOKUP($DR$840,'[1]Услуги по передаче'!$G$5:$J$7,3,FALSE))</f>
        <v>1833.81</v>
      </c>
      <c r="DH861" s="73"/>
      <c r="DI861" s="73"/>
      <c r="DJ861" s="73"/>
      <c r="DK861" s="73"/>
      <c r="DL861" s="74"/>
      <c r="DM861" s="72">
        <f>IF($A861="-","-",ROUND(VLOOKUP($A861+ROUND(LEFT(DM$843,2)/24,5),'[1]ОАО "АТС"'!$A$30:$F$773,6,FALSE)+HLOOKUP($DL$841,'[1]Сбытовая надбавка'!$F$5:$H$6,2,FALSE),2)+'[1]Иные услуги'!$C$6+HLOOKUP($DR$840,'[1]Услуги по передаче'!$G$5:$J$7,3,FALSE))</f>
        <v>1863.12</v>
      </c>
      <c r="DN861" s="73"/>
      <c r="DO861" s="73"/>
      <c r="DP861" s="73"/>
      <c r="DQ861" s="73"/>
      <c r="DR861" s="74"/>
      <c r="DS861" s="72">
        <f>IF($A861="-","-",ROUND(VLOOKUP($A861+ROUND(LEFT(DS$843,2)/24,5),'[1]ОАО "АТС"'!$A$30:$F$773,6,FALSE)+HLOOKUP($DL$841,'[1]Сбытовая надбавка'!$F$5:$H$6,2,FALSE),2)+'[1]Иные услуги'!$C$6+HLOOKUP($DR$840,'[1]Услуги по передаче'!$G$5:$J$7,3,FALSE))</f>
        <v>1858.34</v>
      </c>
      <c r="DT861" s="73"/>
      <c r="DU861" s="73"/>
      <c r="DV861" s="73"/>
      <c r="DW861" s="73"/>
      <c r="DX861" s="74"/>
      <c r="DY861" s="72">
        <f>IF($A861="-","-",ROUND(VLOOKUP($A861+ROUND(LEFT(DY$843,2)/24,5),'[1]ОАО "АТС"'!$A$30:$F$773,6,FALSE)+HLOOKUP($DL$841,'[1]Сбытовая надбавка'!$F$5:$H$6,2,FALSE),2)+'[1]Иные услуги'!$C$6+HLOOKUP($DR$840,'[1]Услуги по передаче'!$G$5:$J$7,3,FALSE))</f>
        <v>1832.9599999999998</v>
      </c>
      <c r="DZ861" s="73"/>
      <c r="EA861" s="73"/>
      <c r="EB861" s="73"/>
      <c r="EC861" s="73"/>
      <c r="ED861" s="74"/>
      <c r="EE861" s="72">
        <f>IF($A861="-","-",ROUND(VLOOKUP($A861+ROUND(LEFT(EE$843,2)/24,5),'[1]ОАО "АТС"'!$A$30:$F$773,6,FALSE)+HLOOKUP($DL$841,'[1]Сбытовая надбавка'!$F$5:$H$6,2,FALSE),2)+'[1]Иные услуги'!$C$6+HLOOKUP($DR$840,'[1]Услуги по передаче'!$G$5:$J$7,3,FALSE))</f>
        <v>1832.76</v>
      </c>
      <c r="EF861" s="73"/>
      <c r="EG861" s="73"/>
      <c r="EH861" s="73"/>
      <c r="EI861" s="73"/>
      <c r="EJ861" s="74"/>
      <c r="EK861" s="72">
        <f>IF($A861="-","-",ROUND(VLOOKUP($A861+ROUND(LEFT(EK$843,2)/24,5),'[1]ОАО "АТС"'!$A$30:$F$773,6,FALSE)+HLOOKUP($DL$841,'[1]Сбытовая надбавка'!$F$5:$H$6,2,FALSE),2)+'[1]Иные услуги'!$C$6+HLOOKUP($DR$840,'[1]Услуги по передаче'!$G$5:$J$7,3,FALSE))</f>
        <v>1926.09</v>
      </c>
      <c r="EL861" s="73"/>
      <c r="EM861" s="73"/>
      <c r="EN861" s="73"/>
      <c r="EO861" s="73"/>
      <c r="EP861" s="74"/>
      <c r="EQ861" s="72">
        <f>IF($A861="-","-",ROUND(VLOOKUP($A861+ROUND(LEFT(EQ$843,2)/24,5),'[1]ОАО "АТС"'!$A$30:$F$773,6,FALSE)+HLOOKUP($DL$841,'[1]Сбытовая надбавка'!$F$5:$H$6,2,FALSE),2)+'[1]Иные услуги'!$C$6+HLOOKUP($DR$840,'[1]Услуги по передаче'!$G$5:$J$7,3,FALSE))</f>
        <v>1865.05</v>
      </c>
      <c r="ER861" s="73"/>
      <c r="ES861" s="73"/>
      <c r="ET861" s="73"/>
      <c r="EU861" s="73"/>
      <c r="EV861" s="74"/>
    </row>
    <row r="862" spans="1:152" s="38" customFormat="1" ht="15.75" customHeight="1" x14ac:dyDescent="0.2">
      <c r="A862" s="69">
        <f>$A$133</f>
        <v>45004</v>
      </c>
      <c r="B862" s="70"/>
      <c r="C862" s="70"/>
      <c r="D862" s="70"/>
      <c r="E862" s="70"/>
      <c r="F862" s="70"/>
      <c r="G862" s="70"/>
      <c r="H862" s="71"/>
      <c r="I862" s="72">
        <f>IF($A862="-","-",ROUND(VLOOKUP($A862+ROUND(LEFT(I$843,1)/24,5),'[1]ОАО "АТС"'!$A$30:$F$773,6,FALSE)+HLOOKUP($DL$841,'[1]Сбытовая надбавка'!$F$5:$H$6,2,FALSE),2)+'[1]Иные услуги'!$C$6+HLOOKUP($DR$840,'[1]Услуги по передаче'!$G$5:$J$7,3,FALSE))</f>
        <v>1833.53</v>
      </c>
      <c r="J862" s="73"/>
      <c r="K862" s="73"/>
      <c r="L862" s="73"/>
      <c r="M862" s="73"/>
      <c r="N862" s="74"/>
      <c r="O862" s="72">
        <f>IF($A862="-","-",ROUND(VLOOKUP($A862+ROUND(LEFT(O$843,1)/24,5),'[1]ОАО "АТС"'!$A$30:$F$773,6,FALSE)+HLOOKUP($DL$841,'[1]Сбытовая надбавка'!$F$5:$H$6,2,FALSE),2)+'[1]Иные услуги'!$C$6+HLOOKUP($DR$840,'[1]Услуги по передаче'!$G$5:$J$7,3,FALSE))</f>
        <v>1833.59</v>
      </c>
      <c r="P862" s="73"/>
      <c r="Q862" s="73"/>
      <c r="R862" s="73"/>
      <c r="S862" s="73"/>
      <c r="T862" s="74"/>
      <c r="U862" s="72">
        <f>IF($A862="-","-",ROUND(VLOOKUP($A862+ROUND(LEFT(U$843,1)/24,5),'[1]ОАО "АТС"'!$A$30:$F$773,6,FALSE)+HLOOKUP($DL$841,'[1]Сбытовая надбавка'!$F$5:$H$6,2,FALSE),2)+'[1]Иные услуги'!$C$6+HLOOKUP($DR$840,'[1]Услуги по передаче'!$G$5:$J$7,3,FALSE))</f>
        <v>1833.75</v>
      </c>
      <c r="V862" s="73"/>
      <c r="W862" s="73"/>
      <c r="X862" s="73"/>
      <c r="Y862" s="73"/>
      <c r="Z862" s="74"/>
      <c r="AA862" s="72">
        <f>IF($A862="-","-",ROUND(VLOOKUP($A862+ROUND(LEFT(AA$843,1)/24,5),'[1]ОАО "АТС"'!$A$30:$F$773,6,FALSE)+HLOOKUP($DL$841,'[1]Сбытовая надбавка'!$F$5:$H$6,2,FALSE),2)+'[1]Иные услуги'!$C$6+HLOOKUP($DR$840,'[1]Услуги по передаче'!$G$5:$J$7,3,FALSE))</f>
        <v>1833.75</v>
      </c>
      <c r="AB862" s="73"/>
      <c r="AC862" s="73"/>
      <c r="AD862" s="73"/>
      <c r="AE862" s="73"/>
      <c r="AF862" s="74"/>
      <c r="AG862" s="72">
        <f>IF($A862="-","-",ROUND(VLOOKUP($A862+ROUND(LEFT(AG$843,1)/24,5),'[1]ОАО "АТС"'!$A$30:$F$773,6,FALSE)+HLOOKUP($DL$841,'[1]Сбытовая надбавка'!$F$5:$H$6,2,FALSE),2)+'[1]Иные услуги'!$C$6+HLOOKUP($DR$840,'[1]Услуги по передаче'!$G$5:$J$7,3,FALSE))</f>
        <v>1833.7099999999998</v>
      </c>
      <c r="AH862" s="73"/>
      <c r="AI862" s="73"/>
      <c r="AJ862" s="73"/>
      <c r="AK862" s="73"/>
      <c r="AL862" s="74"/>
      <c r="AM862" s="72">
        <f>IF($A862="-","-",ROUND(VLOOKUP($A862+ROUND(LEFT(AM$843,1)/24,5),'[1]ОАО "АТС"'!$A$30:$F$773,6,FALSE)+HLOOKUP($DL$841,'[1]Сбытовая надбавка'!$F$5:$H$6,2,FALSE),2)+'[1]Иные услуги'!$C$6+HLOOKUP($DR$840,'[1]Услуги по передаче'!$G$5:$J$7,3,FALSE))</f>
        <v>1833.6399999999999</v>
      </c>
      <c r="AN862" s="73"/>
      <c r="AO862" s="73"/>
      <c r="AP862" s="73"/>
      <c r="AQ862" s="73"/>
      <c r="AR862" s="74"/>
      <c r="AS862" s="72">
        <f>IF($A862="-","-",ROUND(VLOOKUP($A862+ROUND(LEFT(AS$843,1)/24,5),'[1]ОАО "АТС"'!$A$30:$F$773,6,FALSE)+HLOOKUP($DL$841,'[1]Сбытовая надбавка'!$F$5:$H$6,2,FALSE),2)+'[1]Иные услуги'!$C$6+HLOOKUP($DR$840,'[1]Услуги по передаче'!$G$5:$J$7,3,FALSE))</f>
        <v>1833.11</v>
      </c>
      <c r="AT862" s="73"/>
      <c r="AU862" s="73"/>
      <c r="AV862" s="73"/>
      <c r="AW862" s="73"/>
      <c r="AX862" s="74"/>
      <c r="AY862" s="72">
        <f>IF($A862="-","-",ROUND(VLOOKUP($A862+ROUND(LEFT(AY$843,1)/24,5),'[1]ОАО "АТС"'!$A$30:$F$773,6,FALSE)+HLOOKUP($DL$841,'[1]Сбытовая надбавка'!$F$5:$H$6,2,FALSE),2)+'[1]Иные услуги'!$C$6+HLOOKUP($DR$840,'[1]Услуги по передаче'!$G$5:$J$7,3,FALSE))</f>
        <v>1833.3</v>
      </c>
      <c r="AZ862" s="73"/>
      <c r="BA862" s="73"/>
      <c r="BB862" s="73"/>
      <c r="BC862" s="73"/>
      <c r="BD862" s="74"/>
      <c r="BE862" s="72">
        <f>IF($A862="-","-",ROUND(VLOOKUP($A862+ROUND(LEFT(BE$843,1)/24,5),'[1]ОАО "АТС"'!$A$30:$F$773,6,FALSE)+HLOOKUP($DL$841,'[1]Сбытовая надбавка'!$F$5:$H$6,2,FALSE),2)+'[1]Иные услуги'!$C$6+HLOOKUP($DR$840,'[1]Услуги по передаче'!$G$5:$J$7,3,FALSE))</f>
        <v>1833.29</v>
      </c>
      <c r="BF862" s="73"/>
      <c r="BG862" s="73"/>
      <c r="BH862" s="73"/>
      <c r="BI862" s="73"/>
      <c r="BJ862" s="74"/>
      <c r="BK862" s="72">
        <f>IF($A862="-","-",ROUND(VLOOKUP($A862+ROUND(LEFT(BK$843,1)/24,5),'[1]ОАО "АТС"'!$A$30:$F$773,6,FALSE)+HLOOKUP($DL$841,'[1]Сбытовая надбавка'!$F$5:$H$6,2,FALSE),2)+'[1]Иные услуги'!$C$6+HLOOKUP($DR$840,'[1]Услуги по передаче'!$G$5:$J$7,3,FALSE))</f>
        <v>1833.54</v>
      </c>
      <c r="BL862" s="73"/>
      <c r="BM862" s="73"/>
      <c r="BN862" s="73"/>
      <c r="BO862" s="73"/>
      <c r="BP862" s="74"/>
      <c r="BQ862" s="72">
        <f>IF($A862="-","-",ROUND(VLOOKUP($A862+ROUND(LEFT(BQ$843,2)/24,5),'[1]ОАО "АТС"'!$A$30:$F$773,6,FALSE)+HLOOKUP($DL$841,'[1]Сбытовая надбавка'!$F$5:$H$6,2,FALSE),2)+'[1]Иные услуги'!$C$6+HLOOKUP($DR$840,'[1]Услуги по передаче'!$G$5:$J$7,3,FALSE))</f>
        <v>1833.4399999999998</v>
      </c>
      <c r="BR862" s="73"/>
      <c r="BS862" s="73"/>
      <c r="BT862" s="73"/>
      <c r="BU862" s="73"/>
      <c r="BV862" s="74"/>
      <c r="BW862" s="72">
        <f>IF($A862="-","-",ROUND(VLOOKUP($A862+ROUND(LEFT(BW$843,2)/24,5),'[1]ОАО "АТС"'!$A$30:$F$773,6,FALSE)+HLOOKUP($DL$841,'[1]Сбытовая надбавка'!$F$5:$H$6,2,FALSE),2)+'[1]Иные услуги'!$C$6+HLOOKUP($DR$840,'[1]Услуги по передаче'!$G$5:$J$7,3,FALSE))</f>
        <v>1833.59</v>
      </c>
      <c r="BX862" s="73"/>
      <c r="BY862" s="73"/>
      <c r="BZ862" s="73"/>
      <c r="CA862" s="73"/>
      <c r="CB862" s="74"/>
      <c r="CC862" s="72">
        <f>IF($A862="-","-",ROUND(VLOOKUP($A862+ROUND(LEFT(CC$843,2)/24,5),'[1]ОАО "АТС"'!$A$30:$F$773,6,FALSE)+HLOOKUP($DL$841,'[1]Сбытовая надбавка'!$F$5:$H$6,2,FALSE),2)+'[1]Иные услуги'!$C$6+HLOOKUP($DR$840,'[1]Услуги по передаче'!$G$5:$J$7,3,FALSE))</f>
        <v>1833.56</v>
      </c>
      <c r="CD862" s="73"/>
      <c r="CE862" s="73"/>
      <c r="CF862" s="73"/>
      <c r="CG862" s="73"/>
      <c r="CH862" s="74"/>
      <c r="CI862" s="72">
        <f>IF($A862="-","-",ROUND(VLOOKUP($A862+ROUND(LEFT(CI$843,2)/24,5),'[1]ОАО "АТС"'!$A$30:$F$773,6,FALSE)+HLOOKUP($DL$841,'[1]Сбытовая надбавка'!$F$5:$H$6,2,FALSE),2)+'[1]Иные услуги'!$C$6+HLOOKUP($DR$840,'[1]Услуги по передаче'!$G$5:$J$7,3,FALSE))</f>
        <v>1833.58</v>
      </c>
      <c r="CJ862" s="73"/>
      <c r="CK862" s="73"/>
      <c r="CL862" s="73"/>
      <c r="CM862" s="73"/>
      <c r="CN862" s="74"/>
      <c r="CO862" s="72">
        <f>IF($A862="-","-",ROUND(VLOOKUP($A862+ROUND(LEFT(CO$843,2)/24,5),'[1]ОАО "АТС"'!$A$30:$F$773,6,FALSE)+HLOOKUP($DL$841,'[1]Сбытовая надбавка'!$F$5:$H$6,2,FALSE),2)+'[1]Иные услуги'!$C$6+HLOOKUP($DR$840,'[1]Услуги по передаче'!$G$5:$J$7,3,FALSE))</f>
        <v>1833.62</v>
      </c>
      <c r="CP862" s="73"/>
      <c r="CQ862" s="73"/>
      <c r="CR862" s="73"/>
      <c r="CS862" s="73"/>
      <c r="CT862" s="74"/>
      <c r="CU862" s="72">
        <f>IF($A862="-","-",ROUND(VLOOKUP($A862+ROUND(LEFT(CU$843,2)/24,5),'[1]ОАО "АТС"'!$A$30:$F$773,6,FALSE)+HLOOKUP($DL$841,'[1]Сбытовая надбавка'!$F$5:$H$6,2,FALSE),2)+'[1]Иные услуги'!$C$6+HLOOKUP($DR$840,'[1]Услуги по передаче'!$G$5:$J$7,3,FALSE))</f>
        <v>1833.75</v>
      </c>
      <c r="CV862" s="73"/>
      <c r="CW862" s="73"/>
      <c r="CX862" s="73"/>
      <c r="CY862" s="73"/>
      <c r="CZ862" s="74"/>
      <c r="DA862" s="72">
        <f>IF($A862="-","-",ROUND(VLOOKUP($A862+ROUND(LEFT(DA$843,2)/24,5),'[1]ОАО "АТС"'!$A$30:$F$773,6,FALSE)+HLOOKUP($DL$841,'[1]Сбытовая надбавка'!$F$5:$H$6,2,FALSE),2)+'[1]Иные услуги'!$C$6+HLOOKUP($DR$840,'[1]Услуги по передаче'!$G$5:$J$7,3,FALSE))</f>
        <v>1833.75</v>
      </c>
      <c r="DB862" s="73"/>
      <c r="DC862" s="73"/>
      <c r="DD862" s="73"/>
      <c r="DE862" s="73"/>
      <c r="DF862" s="74"/>
      <c r="DG862" s="72">
        <f>IF($A862="-","-",ROUND(VLOOKUP($A862+ROUND(LEFT(DG$843,2)/24,5),'[1]ОАО "АТС"'!$A$30:$F$773,6,FALSE)+HLOOKUP($DL$841,'[1]Сбытовая надбавка'!$F$5:$H$6,2,FALSE),2)+'[1]Иные услуги'!$C$6+HLOOKUP($DR$840,'[1]Услуги по передаче'!$G$5:$J$7,3,FALSE))</f>
        <v>1833.84</v>
      </c>
      <c r="DH862" s="73"/>
      <c r="DI862" s="73"/>
      <c r="DJ862" s="73"/>
      <c r="DK862" s="73"/>
      <c r="DL862" s="74"/>
      <c r="DM862" s="72">
        <f>IF($A862="-","-",ROUND(VLOOKUP($A862+ROUND(LEFT(DM$843,2)/24,5),'[1]ОАО "АТС"'!$A$30:$F$773,6,FALSE)+HLOOKUP($DL$841,'[1]Сбытовая надбавка'!$F$5:$H$6,2,FALSE),2)+'[1]Иные услуги'!$C$6+HLOOKUP($DR$840,'[1]Услуги по передаче'!$G$5:$J$7,3,FALSE))</f>
        <v>1832</v>
      </c>
      <c r="DN862" s="73"/>
      <c r="DO862" s="73"/>
      <c r="DP862" s="73"/>
      <c r="DQ862" s="73"/>
      <c r="DR862" s="74"/>
      <c r="DS862" s="72">
        <f>IF($A862="-","-",ROUND(VLOOKUP($A862+ROUND(LEFT(DS$843,2)/24,5),'[1]ОАО "АТС"'!$A$30:$F$773,6,FALSE)+HLOOKUP($DL$841,'[1]Сбытовая надбавка'!$F$5:$H$6,2,FALSE),2)+'[1]Иные услуги'!$C$6+HLOOKUP($DR$840,'[1]Услуги по передаче'!$G$5:$J$7,3,FALSE))</f>
        <v>1871.85</v>
      </c>
      <c r="DT862" s="73"/>
      <c r="DU862" s="73"/>
      <c r="DV862" s="73"/>
      <c r="DW862" s="73"/>
      <c r="DX862" s="74"/>
      <c r="DY862" s="72">
        <f>IF($A862="-","-",ROUND(VLOOKUP($A862+ROUND(LEFT(DY$843,2)/24,5),'[1]ОАО "АТС"'!$A$30:$F$773,6,FALSE)+HLOOKUP($DL$841,'[1]Сбытовая надбавка'!$F$5:$H$6,2,FALSE),2)+'[1]Иные услуги'!$C$6+HLOOKUP($DR$840,'[1]Услуги по передаче'!$G$5:$J$7,3,FALSE))</f>
        <v>1839.7199999999998</v>
      </c>
      <c r="DZ862" s="73"/>
      <c r="EA862" s="73"/>
      <c r="EB862" s="73"/>
      <c r="EC862" s="73"/>
      <c r="ED862" s="74"/>
      <c r="EE862" s="72">
        <f>IF($A862="-","-",ROUND(VLOOKUP($A862+ROUND(LEFT(EE$843,2)/24,5),'[1]ОАО "АТС"'!$A$30:$F$773,6,FALSE)+HLOOKUP($DL$841,'[1]Сбытовая надбавка'!$F$5:$H$6,2,FALSE),2)+'[1]Иные услуги'!$C$6+HLOOKUP($DR$840,'[1]Услуги по передаче'!$G$5:$J$7,3,FALSE))</f>
        <v>1832.4299999999998</v>
      </c>
      <c r="EF862" s="73"/>
      <c r="EG862" s="73"/>
      <c r="EH862" s="73"/>
      <c r="EI862" s="73"/>
      <c r="EJ862" s="74"/>
      <c r="EK862" s="72">
        <f>IF($A862="-","-",ROUND(VLOOKUP($A862+ROUND(LEFT(EK$843,2)/24,5),'[1]ОАО "АТС"'!$A$30:$F$773,6,FALSE)+HLOOKUP($DL$841,'[1]Сбытовая надбавка'!$F$5:$H$6,2,FALSE),2)+'[1]Иные услуги'!$C$6+HLOOKUP($DR$840,'[1]Услуги по передаче'!$G$5:$J$7,3,FALSE))</f>
        <v>1927.07</v>
      </c>
      <c r="EL862" s="73"/>
      <c r="EM862" s="73"/>
      <c r="EN862" s="73"/>
      <c r="EO862" s="73"/>
      <c r="EP862" s="74"/>
      <c r="EQ862" s="72">
        <f>IF($A862="-","-",ROUND(VLOOKUP($A862+ROUND(LEFT(EQ$843,2)/24,5),'[1]ОАО "АТС"'!$A$30:$F$773,6,FALSE)+HLOOKUP($DL$841,'[1]Сбытовая надбавка'!$F$5:$H$6,2,FALSE),2)+'[1]Иные услуги'!$C$6+HLOOKUP($DR$840,'[1]Услуги по передаче'!$G$5:$J$7,3,FALSE))</f>
        <v>1858.4099999999999</v>
      </c>
      <c r="ER862" s="73"/>
      <c r="ES862" s="73"/>
      <c r="ET862" s="73"/>
      <c r="EU862" s="73"/>
      <c r="EV862" s="74"/>
    </row>
    <row r="863" spans="1:152" s="38" customFormat="1" ht="15.75" customHeight="1" x14ac:dyDescent="0.2">
      <c r="A863" s="69">
        <f>$A$134</f>
        <v>45005</v>
      </c>
      <c r="B863" s="70"/>
      <c r="C863" s="70"/>
      <c r="D863" s="70"/>
      <c r="E863" s="70"/>
      <c r="F863" s="70"/>
      <c r="G863" s="70"/>
      <c r="H863" s="71"/>
      <c r="I863" s="72">
        <f>IF($A863="-","-",ROUND(VLOOKUP($A863+ROUND(LEFT(I$843,1)/24,5),'[1]ОАО "АТС"'!$A$30:$F$773,6,FALSE)+HLOOKUP($DL$841,'[1]Сбытовая надбавка'!$F$5:$H$6,2,FALSE),2)+'[1]Иные услуги'!$C$6+HLOOKUP($DR$840,'[1]Услуги по передаче'!$G$5:$J$7,3,FALSE))</f>
        <v>1833.48</v>
      </c>
      <c r="J863" s="73"/>
      <c r="K863" s="73"/>
      <c r="L863" s="73"/>
      <c r="M863" s="73"/>
      <c r="N863" s="74"/>
      <c r="O863" s="72">
        <f>IF($A863="-","-",ROUND(VLOOKUP($A863+ROUND(LEFT(O$843,1)/24,5),'[1]ОАО "АТС"'!$A$30:$F$773,6,FALSE)+HLOOKUP($DL$841,'[1]Сбытовая надбавка'!$F$5:$H$6,2,FALSE),2)+'[1]Иные услуги'!$C$6+HLOOKUP($DR$840,'[1]Услуги по передаче'!$G$5:$J$7,3,FALSE))</f>
        <v>1833.6699999999998</v>
      </c>
      <c r="P863" s="73"/>
      <c r="Q863" s="73"/>
      <c r="R863" s="73"/>
      <c r="S863" s="73"/>
      <c r="T863" s="74"/>
      <c r="U863" s="72">
        <f>IF($A863="-","-",ROUND(VLOOKUP($A863+ROUND(LEFT(U$843,1)/24,5),'[1]ОАО "АТС"'!$A$30:$F$773,6,FALSE)+HLOOKUP($DL$841,'[1]Сбытовая надбавка'!$F$5:$H$6,2,FALSE),2)+'[1]Иные услуги'!$C$6+HLOOKUP($DR$840,'[1]Услуги по передаче'!$G$5:$J$7,3,FALSE))</f>
        <v>1833.6299999999999</v>
      </c>
      <c r="V863" s="73"/>
      <c r="W863" s="73"/>
      <c r="X863" s="73"/>
      <c r="Y863" s="73"/>
      <c r="Z863" s="74"/>
      <c r="AA863" s="72">
        <f>IF($A863="-","-",ROUND(VLOOKUP($A863+ROUND(LEFT(AA$843,1)/24,5),'[1]ОАО "АТС"'!$A$30:$F$773,6,FALSE)+HLOOKUP($DL$841,'[1]Сбытовая надбавка'!$F$5:$H$6,2,FALSE),2)+'[1]Иные услуги'!$C$6+HLOOKUP($DR$840,'[1]Услуги по передаче'!$G$5:$J$7,3,FALSE))</f>
        <v>1833.59</v>
      </c>
      <c r="AB863" s="73"/>
      <c r="AC863" s="73"/>
      <c r="AD863" s="73"/>
      <c r="AE863" s="73"/>
      <c r="AF863" s="74"/>
      <c r="AG863" s="72">
        <f>IF($A863="-","-",ROUND(VLOOKUP($A863+ROUND(LEFT(AG$843,1)/24,5),'[1]ОАО "АТС"'!$A$30:$F$773,6,FALSE)+HLOOKUP($DL$841,'[1]Сбытовая надбавка'!$F$5:$H$6,2,FALSE),2)+'[1]Иные услуги'!$C$6+HLOOKUP($DR$840,'[1]Услуги по передаче'!$G$5:$J$7,3,FALSE))</f>
        <v>1833.49</v>
      </c>
      <c r="AH863" s="73"/>
      <c r="AI863" s="73"/>
      <c r="AJ863" s="73"/>
      <c r="AK863" s="73"/>
      <c r="AL863" s="74"/>
      <c r="AM863" s="72">
        <f>IF($A863="-","-",ROUND(VLOOKUP($A863+ROUND(LEFT(AM$843,1)/24,5),'[1]ОАО "АТС"'!$A$30:$F$773,6,FALSE)+HLOOKUP($DL$841,'[1]Сбытовая надбавка'!$F$5:$H$6,2,FALSE),2)+'[1]Иные услуги'!$C$6+HLOOKUP($DR$840,'[1]Услуги по передаче'!$G$5:$J$7,3,FALSE))</f>
        <v>1833.5</v>
      </c>
      <c r="AN863" s="73"/>
      <c r="AO863" s="73"/>
      <c r="AP863" s="73"/>
      <c r="AQ863" s="73"/>
      <c r="AR863" s="74"/>
      <c r="AS863" s="72">
        <f>IF($A863="-","-",ROUND(VLOOKUP($A863+ROUND(LEFT(AS$843,1)/24,5),'[1]ОАО "АТС"'!$A$30:$F$773,6,FALSE)+HLOOKUP($DL$841,'[1]Сбытовая надбавка'!$F$5:$H$6,2,FALSE),2)+'[1]Иные услуги'!$C$6+HLOOKUP($DR$840,'[1]Услуги по передаче'!$G$5:$J$7,3,FALSE))</f>
        <v>1832.74</v>
      </c>
      <c r="AT863" s="73"/>
      <c r="AU863" s="73"/>
      <c r="AV863" s="73"/>
      <c r="AW863" s="73"/>
      <c r="AX863" s="74"/>
      <c r="AY863" s="72">
        <f>IF($A863="-","-",ROUND(VLOOKUP($A863+ROUND(LEFT(AY$843,1)/24,5),'[1]ОАО "АТС"'!$A$30:$F$773,6,FALSE)+HLOOKUP($DL$841,'[1]Сбытовая надбавка'!$F$5:$H$6,2,FALSE),2)+'[1]Иные услуги'!$C$6+HLOOKUP($DR$840,'[1]Услуги по передаче'!$G$5:$J$7,3,FALSE))</f>
        <v>1908.6799999999998</v>
      </c>
      <c r="AZ863" s="73"/>
      <c r="BA863" s="73"/>
      <c r="BB863" s="73"/>
      <c r="BC863" s="73"/>
      <c r="BD863" s="74"/>
      <c r="BE863" s="72">
        <f>IF($A863="-","-",ROUND(VLOOKUP($A863+ROUND(LEFT(BE$843,1)/24,5),'[1]ОАО "АТС"'!$A$30:$F$773,6,FALSE)+HLOOKUP($DL$841,'[1]Сбытовая надбавка'!$F$5:$H$6,2,FALSE),2)+'[1]Иные услуги'!$C$6+HLOOKUP($DR$840,'[1]Услуги по передаче'!$G$5:$J$7,3,FALSE))</f>
        <v>1833.27</v>
      </c>
      <c r="BF863" s="73"/>
      <c r="BG863" s="73"/>
      <c r="BH863" s="73"/>
      <c r="BI863" s="73"/>
      <c r="BJ863" s="74"/>
      <c r="BK863" s="72">
        <f>IF($A863="-","-",ROUND(VLOOKUP($A863+ROUND(LEFT(BK$843,1)/24,5),'[1]ОАО "АТС"'!$A$30:$F$773,6,FALSE)+HLOOKUP($DL$841,'[1]Сбытовая надбавка'!$F$5:$H$6,2,FALSE),2)+'[1]Иные услуги'!$C$6+HLOOKUP($DR$840,'[1]Услуги по передаче'!$G$5:$J$7,3,FALSE))</f>
        <v>1881.85</v>
      </c>
      <c r="BL863" s="73"/>
      <c r="BM863" s="73"/>
      <c r="BN863" s="73"/>
      <c r="BO863" s="73"/>
      <c r="BP863" s="74"/>
      <c r="BQ863" s="72">
        <f>IF($A863="-","-",ROUND(VLOOKUP($A863+ROUND(LEFT(BQ$843,2)/24,5),'[1]ОАО "АТС"'!$A$30:$F$773,6,FALSE)+HLOOKUP($DL$841,'[1]Сбытовая надбавка'!$F$5:$H$6,2,FALSE),2)+'[1]Иные услуги'!$C$6+HLOOKUP($DR$840,'[1]Услуги по передаче'!$G$5:$J$7,3,FALSE))</f>
        <v>1891.58</v>
      </c>
      <c r="BR863" s="73"/>
      <c r="BS863" s="73"/>
      <c r="BT863" s="73"/>
      <c r="BU863" s="73"/>
      <c r="BV863" s="74"/>
      <c r="BW863" s="72">
        <f>IF($A863="-","-",ROUND(VLOOKUP($A863+ROUND(LEFT(BW$843,2)/24,5),'[1]ОАО "АТС"'!$A$30:$F$773,6,FALSE)+HLOOKUP($DL$841,'[1]Сбытовая надбавка'!$F$5:$H$6,2,FALSE),2)+'[1]Иные услуги'!$C$6+HLOOKUP($DR$840,'[1]Услуги по передаче'!$G$5:$J$7,3,FALSE))</f>
        <v>1879.83</v>
      </c>
      <c r="BX863" s="73"/>
      <c r="BY863" s="73"/>
      <c r="BZ863" s="73"/>
      <c r="CA863" s="73"/>
      <c r="CB863" s="74"/>
      <c r="CC863" s="72">
        <f>IF($A863="-","-",ROUND(VLOOKUP($A863+ROUND(LEFT(CC$843,2)/24,5),'[1]ОАО "АТС"'!$A$30:$F$773,6,FALSE)+HLOOKUP($DL$841,'[1]Сбытовая надбавка'!$F$5:$H$6,2,FALSE),2)+'[1]Иные услуги'!$C$6+HLOOKUP($DR$840,'[1]Услуги по передаче'!$G$5:$J$7,3,FALSE))</f>
        <v>1839.9499999999998</v>
      </c>
      <c r="CD863" s="73"/>
      <c r="CE863" s="73"/>
      <c r="CF863" s="73"/>
      <c r="CG863" s="73"/>
      <c r="CH863" s="74"/>
      <c r="CI863" s="72">
        <f>IF($A863="-","-",ROUND(VLOOKUP($A863+ROUND(LEFT(CI$843,2)/24,5),'[1]ОАО "АТС"'!$A$30:$F$773,6,FALSE)+HLOOKUP($DL$841,'[1]Сбытовая надбавка'!$F$5:$H$6,2,FALSE),2)+'[1]Иные услуги'!$C$6+HLOOKUP($DR$840,'[1]Услуги по передаче'!$G$5:$J$7,3,FALSE))</f>
        <v>1833.32</v>
      </c>
      <c r="CJ863" s="73"/>
      <c r="CK863" s="73"/>
      <c r="CL863" s="73"/>
      <c r="CM863" s="73"/>
      <c r="CN863" s="74"/>
      <c r="CO863" s="72">
        <f>IF($A863="-","-",ROUND(VLOOKUP($A863+ROUND(LEFT(CO$843,2)/24,5),'[1]ОАО "АТС"'!$A$30:$F$773,6,FALSE)+HLOOKUP($DL$841,'[1]Сбытовая надбавка'!$F$5:$H$6,2,FALSE),2)+'[1]Иные услуги'!$C$6+HLOOKUP($DR$840,'[1]Услуги по передаче'!$G$5:$J$7,3,FALSE))</f>
        <v>1833.35</v>
      </c>
      <c r="CP863" s="73"/>
      <c r="CQ863" s="73"/>
      <c r="CR863" s="73"/>
      <c r="CS863" s="73"/>
      <c r="CT863" s="74"/>
      <c r="CU863" s="72">
        <f>IF($A863="-","-",ROUND(VLOOKUP($A863+ROUND(LEFT(CU$843,2)/24,5),'[1]ОАО "АТС"'!$A$30:$F$773,6,FALSE)+HLOOKUP($DL$841,'[1]Сбытовая надбавка'!$F$5:$H$6,2,FALSE),2)+'[1]Иные услуги'!$C$6+HLOOKUP($DR$840,'[1]Услуги по передаче'!$G$5:$J$7,3,FALSE))</f>
        <v>1833.58</v>
      </c>
      <c r="CV863" s="73"/>
      <c r="CW863" s="73"/>
      <c r="CX863" s="73"/>
      <c r="CY863" s="73"/>
      <c r="CZ863" s="74"/>
      <c r="DA863" s="72">
        <f>IF($A863="-","-",ROUND(VLOOKUP($A863+ROUND(LEFT(DA$843,2)/24,5),'[1]ОАО "АТС"'!$A$30:$F$773,6,FALSE)+HLOOKUP($DL$841,'[1]Сбытовая надбавка'!$F$5:$H$6,2,FALSE),2)+'[1]Иные услуги'!$C$6+HLOOKUP($DR$840,'[1]Услуги по передаче'!$G$5:$J$7,3,FALSE))</f>
        <v>1833.7099999999998</v>
      </c>
      <c r="DB863" s="73"/>
      <c r="DC863" s="73"/>
      <c r="DD863" s="73"/>
      <c r="DE863" s="73"/>
      <c r="DF863" s="74"/>
      <c r="DG863" s="72">
        <f>IF($A863="-","-",ROUND(VLOOKUP($A863+ROUND(LEFT(DG$843,2)/24,5),'[1]ОАО "АТС"'!$A$30:$F$773,6,FALSE)+HLOOKUP($DL$841,'[1]Сбытовая надбавка'!$F$5:$H$6,2,FALSE),2)+'[1]Иные услуги'!$C$6+HLOOKUP($DR$840,'[1]Услуги по передаче'!$G$5:$J$7,3,FALSE))</f>
        <v>1833.74</v>
      </c>
      <c r="DH863" s="73"/>
      <c r="DI863" s="73"/>
      <c r="DJ863" s="73"/>
      <c r="DK863" s="73"/>
      <c r="DL863" s="74"/>
      <c r="DM863" s="72">
        <f>IF($A863="-","-",ROUND(VLOOKUP($A863+ROUND(LEFT(DM$843,2)/24,5),'[1]ОАО "АТС"'!$A$30:$F$773,6,FALSE)+HLOOKUP($DL$841,'[1]Сбытовая надбавка'!$F$5:$H$6,2,FALSE),2)+'[1]Иные услуги'!$C$6+HLOOKUP($DR$840,'[1]Услуги по передаче'!$G$5:$J$7,3,FALSE))</f>
        <v>1863.29</v>
      </c>
      <c r="DN863" s="73"/>
      <c r="DO863" s="73"/>
      <c r="DP863" s="73"/>
      <c r="DQ863" s="73"/>
      <c r="DR863" s="74"/>
      <c r="DS863" s="72">
        <f>IF($A863="-","-",ROUND(VLOOKUP($A863+ROUND(LEFT(DS$843,2)/24,5),'[1]ОАО "АТС"'!$A$30:$F$773,6,FALSE)+HLOOKUP($DL$841,'[1]Сбытовая надбавка'!$F$5:$H$6,2,FALSE),2)+'[1]Иные услуги'!$C$6+HLOOKUP($DR$840,'[1]Услуги по передаче'!$G$5:$J$7,3,FALSE))</f>
        <v>1912.3799999999999</v>
      </c>
      <c r="DT863" s="73"/>
      <c r="DU863" s="73"/>
      <c r="DV863" s="73"/>
      <c r="DW863" s="73"/>
      <c r="DX863" s="74"/>
      <c r="DY863" s="72">
        <f>IF($A863="-","-",ROUND(VLOOKUP($A863+ROUND(LEFT(DY$843,2)/24,5),'[1]ОАО "АТС"'!$A$30:$F$773,6,FALSE)+HLOOKUP($DL$841,'[1]Сбытовая надбавка'!$F$5:$H$6,2,FALSE),2)+'[1]Иные услуги'!$C$6+HLOOKUP($DR$840,'[1]Услуги по передаче'!$G$5:$J$7,3,FALSE))</f>
        <v>1859.4099999999999</v>
      </c>
      <c r="DZ863" s="73"/>
      <c r="EA863" s="73"/>
      <c r="EB863" s="73"/>
      <c r="EC863" s="73"/>
      <c r="ED863" s="74"/>
      <c r="EE863" s="72">
        <f>IF($A863="-","-",ROUND(VLOOKUP($A863+ROUND(LEFT(EE$843,2)/24,5),'[1]ОАО "АТС"'!$A$30:$F$773,6,FALSE)+HLOOKUP($DL$841,'[1]Сбытовая надбавка'!$F$5:$H$6,2,FALSE),2)+'[1]Иные услуги'!$C$6+HLOOKUP($DR$840,'[1]Услуги по передаче'!$G$5:$J$7,3,FALSE))</f>
        <v>1832.2099999999998</v>
      </c>
      <c r="EF863" s="73"/>
      <c r="EG863" s="73"/>
      <c r="EH863" s="73"/>
      <c r="EI863" s="73"/>
      <c r="EJ863" s="74"/>
      <c r="EK863" s="72">
        <f>IF($A863="-","-",ROUND(VLOOKUP($A863+ROUND(LEFT(EK$843,2)/24,5),'[1]ОАО "АТС"'!$A$30:$F$773,6,FALSE)+HLOOKUP($DL$841,'[1]Сбытовая надбавка'!$F$5:$H$6,2,FALSE),2)+'[1]Иные услуги'!$C$6+HLOOKUP($DR$840,'[1]Услуги по передаче'!$G$5:$J$7,3,FALSE))</f>
        <v>1964.76</v>
      </c>
      <c r="EL863" s="73"/>
      <c r="EM863" s="73"/>
      <c r="EN863" s="73"/>
      <c r="EO863" s="73"/>
      <c r="EP863" s="74"/>
      <c r="EQ863" s="72">
        <f>IF($A863="-","-",ROUND(VLOOKUP($A863+ROUND(LEFT(EQ$843,2)/24,5),'[1]ОАО "АТС"'!$A$30:$F$773,6,FALSE)+HLOOKUP($DL$841,'[1]Сбытовая надбавка'!$F$5:$H$6,2,FALSE),2)+'[1]Иные услуги'!$C$6+HLOOKUP($DR$840,'[1]Услуги по передаче'!$G$5:$J$7,3,FALSE))</f>
        <v>1861.26</v>
      </c>
      <c r="ER863" s="73"/>
      <c r="ES863" s="73"/>
      <c r="ET863" s="73"/>
      <c r="EU863" s="73"/>
      <c r="EV863" s="74"/>
    </row>
    <row r="864" spans="1:152" s="38" customFormat="1" ht="15.75" customHeight="1" x14ac:dyDescent="0.2">
      <c r="A864" s="69">
        <f>$A$135</f>
        <v>45006</v>
      </c>
      <c r="B864" s="70"/>
      <c r="C864" s="70"/>
      <c r="D864" s="70"/>
      <c r="E864" s="70"/>
      <c r="F864" s="70"/>
      <c r="G864" s="70"/>
      <c r="H864" s="71"/>
      <c r="I864" s="72">
        <f>IF($A864="-","-",ROUND(VLOOKUP($A864+ROUND(LEFT(I$843,1)/24,5),'[1]ОАО "АТС"'!$A$30:$F$773,6,FALSE)+HLOOKUP($DL$841,'[1]Сбытовая надбавка'!$F$5:$H$6,2,FALSE),2)+'[1]Иные услуги'!$C$6+HLOOKUP($DR$840,'[1]Услуги по передаче'!$G$5:$J$7,3,FALSE))</f>
        <v>1833.4299999999998</v>
      </c>
      <c r="J864" s="73"/>
      <c r="K864" s="73"/>
      <c r="L864" s="73"/>
      <c r="M864" s="73"/>
      <c r="N864" s="74"/>
      <c r="O864" s="72">
        <f>IF($A864="-","-",ROUND(VLOOKUP($A864+ROUND(LEFT(O$843,1)/24,5),'[1]ОАО "АТС"'!$A$30:$F$773,6,FALSE)+HLOOKUP($DL$841,'[1]Сбытовая надбавка'!$F$5:$H$6,2,FALSE),2)+'[1]Иные услуги'!$C$6+HLOOKUP($DR$840,'[1]Услуги по передаче'!$G$5:$J$7,3,FALSE))</f>
        <v>1833.1399999999999</v>
      </c>
      <c r="P864" s="73"/>
      <c r="Q864" s="73"/>
      <c r="R864" s="73"/>
      <c r="S864" s="73"/>
      <c r="T864" s="74"/>
      <c r="U864" s="72">
        <f>IF($A864="-","-",ROUND(VLOOKUP($A864+ROUND(LEFT(U$843,1)/24,5),'[1]ОАО "АТС"'!$A$30:$F$773,6,FALSE)+HLOOKUP($DL$841,'[1]Сбытовая надбавка'!$F$5:$H$6,2,FALSE),2)+'[1]Иные услуги'!$C$6+HLOOKUP($DR$840,'[1]Услуги по передаче'!$G$5:$J$7,3,FALSE))</f>
        <v>1833.6599999999999</v>
      </c>
      <c r="V864" s="73"/>
      <c r="W864" s="73"/>
      <c r="X864" s="73"/>
      <c r="Y864" s="73"/>
      <c r="Z864" s="74"/>
      <c r="AA864" s="72">
        <f>IF($A864="-","-",ROUND(VLOOKUP($A864+ROUND(LEFT(AA$843,1)/24,5),'[1]ОАО "АТС"'!$A$30:$F$773,6,FALSE)+HLOOKUP($DL$841,'[1]Сбытовая надбавка'!$F$5:$H$6,2,FALSE),2)+'[1]Иные услуги'!$C$6+HLOOKUP($DR$840,'[1]Услуги по передаче'!$G$5:$J$7,3,FALSE))</f>
        <v>1833.6599999999999</v>
      </c>
      <c r="AB864" s="73"/>
      <c r="AC864" s="73"/>
      <c r="AD864" s="73"/>
      <c r="AE864" s="73"/>
      <c r="AF864" s="74"/>
      <c r="AG864" s="72">
        <f>IF($A864="-","-",ROUND(VLOOKUP($A864+ROUND(LEFT(AG$843,1)/24,5),'[1]ОАО "АТС"'!$A$30:$F$773,6,FALSE)+HLOOKUP($DL$841,'[1]Сбытовая надбавка'!$F$5:$H$6,2,FALSE),2)+'[1]Иные услуги'!$C$6+HLOOKUP($DR$840,'[1]Услуги по передаче'!$G$5:$J$7,3,FALSE))</f>
        <v>1833.58</v>
      </c>
      <c r="AH864" s="73"/>
      <c r="AI864" s="73"/>
      <c r="AJ864" s="73"/>
      <c r="AK864" s="73"/>
      <c r="AL864" s="74"/>
      <c r="AM864" s="72">
        <f>IF($A864="-","-",ROUND(VLOOKUP($A864+ROUND(LEFT(AM$843,1)/24,5),'[1]ОАО "АТС"'!$A$30:$F$773,6,FALSE)+HLOOKUP($DL$841,'[1]Сбытовая надбавка'!$F$5:$H$6,2,FALSE),2)+'[1]Иные услуги'!$C$6+HLOOKUP($DR$840,'[1]Услуги по передаче'!$G$5:$J$7,3,FALSE))</f>
        <v>1833.56</v>
      </c>
      <c r="AN864" s="73"/>
      <c r="AO864" s="73"/>
      <c r="AP864" s="73"/>
      <c r="AQ864" s="73"/>
      <c r="AR864" s="74"/>
      <c r="AS864" s="72">
        <f>IF($A864="-","-",ROUND(VLOOKUP($A864+ROUND(LEFT(AS$843,1)/24,5),'[1]ОАО "АТС"'!$A$30:$F$773,6,FALSE)+HLOOKUP($DL$841,'[1]Сбытовая надбавка'!$F$5:$H$6,2,FALSE),2)+'[1]Иные услуги'!$C$6+HLOOKUP($DR$840,'[1]Услуги по передаче'!$G$5:$J$7,3,FALSE))</f>
        <v>1832.9499999999998</v>
      </c>
      <c r="AT864" s="73"/>
      <c r="AU864" s="73"/>
      <c r="AV864" s="73"/>
      <c r="AW864" s="73"/>
      <c r="AX864" s="74"/>
      <c r="AY864" s="72">
        <f>IF($A864="-","-",ROUND(VLOOKUP($A864+ROUND(LEFT(AY$843,1)/24,5),'[1]ОАО "АТС"'!$A$30:$F$773,6,FALSE)+HLOOKUP($DL$841,'[1]Сбытовая надбавка'!$F$5:$H$6,2,FALSE),2)+'[1]Иные услуги'!$C$6+HLOOKUP($DR$840,'[1]Услуги по передаче'!$G$5:$J$7,3,FALSE))</f>
        <v>1904.49</v>
      </c>
      <c r="AZ864" s="73"/>
      <c r="BA864" s="73"/>
      <c r="BB864" s="73"/>
      <c r="BC864" s="73"/>
      <c r="BD864" s="74"/>
      <c r="BE864" s="72">
        <f>IF($A864="-","-",ROUND(VLOOKUP($A864+ROUND(LEFT(BE$843,1)/24,5),'[1]ОАО "АТС"'!$A$30:$F$773,6,FALSE)+HLOOKUP($DL$841,'[1]Сбытовая надбавка'!$F$5:$H$6,2,FALSE),2)+'[1]Иные услуги'!$C$6+HLOOKUP($DR$840,'[1]Услуги по передаче'!$G$5:$J$7,3,FALSE))</f>
        <v>1833.23</v>
      </c>
      <c r="BF864" s="73"/>
      <c r="BG864" s="73"/>
      <c r="BH864" s="73"/>
      <c r="BI864" s="73"/>
      <c r="BJ864" s="74"/>
      <c r="BK864" s="72">
        <f>IF($A864="-","-",ROUND(VLOOKUP($A864+ROUND(LEFT(BK$843,1)/24,5),'[1]ОАО "АТС"'!$A$30:$F$773,6,FALSE)+HLOOKUP($DL$841,'[1]Сбытовая надбавка'!$F$5:$H$6,2,FALSE),2)+'[1]Иные услуги'!$C$6+HLOOKUP($DR$840,'[1]Услуги по передаче'!$G$5:$J$7,3,FALSE))</f>
        <v>1891.82</v>
      </c>
      <c r="BL864" s="73"/>
      <c r="BM864" s="73"/>
      <c r="BN864" s="73"/>
      <c r="BO864" s="73"/>
      <c r="BP864" s="74"/>
      <c r="BQ864" s="72">
        <f>IF($A864="-","-",ROUND(VLOOKUP($A864+ROUND(LEFT(BQ$843,2)/24,5),'[1]ОАО "АТС"'!$A$30:$F$773,6,FALSE)+HLOOKUP($DL$841,'[1]Сбытовая надбавка'!$F$5:$H$6,2,FALSE),2)+'[1]Иные услуги'!$C$6+HLOOKUP($DR$840,'[1]Услуги по передаче'!$G$5:$J$7,3,FALSE))</f>
        <v>1901.6</v>
      </c>
      <c r="BR864" s="73"/>
      <c r="BS864" s="73"/>
      <c r="BT864" s="73"/>
      <c r="BU864" s="73"/>
      <c r="BV864" s="74"/>
      <c r="BW864" s="72">
        <f>IF($A864="-","-",ROUND(VLOOKUP($A864+ROUND(LEFT(BW$843,2)/24,5),'[1]ОАО "АТС"'!$A$30:$F$773,6,FALSE)+HLOOKUP($DL$841,'[1]Сбытовая надбавка'!$F$5:$H$6,2,FALSE),2)+'[1]Иные услуги'!$C$6+HLOOKUP($DR$840,'[1]Услуги по передаче'!$G$5:$J$7,3,FALSE))</f>
        <v>1888.4599999999998</v>
      </c>
      <c r="BX864" s="73"/>
      <c r="BY864" s="73"/>
      <c r="BZ864" s="73"/>
      <c r="CA864" s="73"/>
      <c r="CB864" s="74"/>
      <c r="CC864" s="72">
        <f>IF($A864="-","-",ROUND(VLOOKUP($A864+ROUND(LEFT(CC$843,2)/24,5),'[1]ОАО "АТС"'!$A$30:$F$773,6,FALSE)+HLOOKUP($DL$841,'[1]Сбытовая надбавка'!$F$5:$H$6,2,FALSE),2)+'[1]Иные услуги'!$C$6+HLOOKUP($DR$840,'[1]Услуги по передаче'!$G$5:$J$7,3,FALSE))</f>
        <v>1846.3999999999999</v>
      </c>
      <c r="CD864" s="73"/>
      <c r="CE864" s="73"/>
      <c r="CF864" s="73"/>
      <c r="CG864" s="73"/>
      <c r="CH864" s="74"/>
      <c r="CI864" s="72">
        <f>IF($A864="-","-",ROUND(VLOOKUP($A864+ROUND(LEFT(CI$843,2)/24,5),'[1]ОАО "АТС"'!$A$30:$F$773,6,FALSE)+HLOOKUP($DL$841,'[1]Сбытовая надбавка'!$F$5:$H$6,2,FALSE),2)+'[1]Иные услуги'!$C$6+HLOOKUP($DR$840,'[1]Услуги по передаче'!$G$5:$J$7,3,FALSE))</f>
        <v>1833.4199999999998</v>
      </c>
      <c r="CJ864" s="73"/>
      <c r="CK864" s="73"/>
      <c r="CL864" s="73"/>
      <c r="CM864" s="73"/>
      <c r="CN864" s="74"/>
      <c r="CO864" s="72">
        <f>IF($A864="-","-",ROUND(VLOOKUP($A864+ROUND(LEFT(CO$843,2)/24,5),'[1]ОАО "АТС"'!$A$30:$F$773,6,FALSE)+HLOOKUP($DL$841,'[1]Сбытовая надбавка'!$F$5:$H$6,2,FALSE),2)+'[1]Иные услуги'!$C$6+HLOOKUP($DR$840,'[1]Услуги по передаче'!$G$5:$J$7,3,FALSE))</f>
        <v>1833.4299999999998</v>
      </c>
      <c r="CP864" s="73"/>
      <c r="CQ864" s="73"/>
      <c r="CR864" s="73"/>
      <c r="CS864" s="73"/>
      <c r="CT864" s="74"/>
      <c r="CU864" s="72">
        <f>IF($A864="-","-",ROUND(VLOOKUP($A864+ROUND(LEFT(CU$843,2)/24,5),'[1]ОАО "АТС"'!$A$30:$F$773,6,FALSE)+HLOOKUP($DL$841,'[1]Сбытовая надбавка'!$F$5:$H$6,2,FALSE),2)+'[1]Иные услуги'!$C$6+HLOOKUP($DR$840,'[1]Услуги по передаче'!$G$5:$J$7,3,FALSE))</f>
        <v>1833.62</v>
      </c>
      <c r="CV864" s="73"/>
      <c r="CW864" s="73"/>
      <c r="CX864" s="73"/>
      <c r="CY864" s="73"/>
      <c r="CZ864" s="74"/>
      <c r="DA864" s="72">
        <f>IF($A864="-","-",ROUND(VLOOKUP($A864+ROUND(LEFT(DA$843,2)/24,5),'[1]ОАО "АТС"'!$A$30:$F$773,6,FALSE)+HLOOKUP($DL$841,'[1]Сбытовая надбавка'!$F$5:$H$6,2,FALSE),2)+'[1]Иные услуги'!$C$6+HLOOKUP($DR$840,'[1]Услуги по передаче'!$G$5:$J$7,3,FALSE))</f>
        <v>1833.6999999999998</v>
      </c>
      <c r="DB864" s="73"/>
      <c r="DC864" s="73"/>
      <c r="DD864" s="73"/>
      <c r="DE864" s="73"/>
      <c r="DF864" s="74"/>
      <c r="DG864" s="72">
        <f>IF($A864="-","-",ROUND(VLOOKUP($A864+ROUND(LEFT(DG$843,2)/24,5),'[1]ОАО "АТС"'!$A$30:$F$773,6,FALSE)+HLOOKUP($DL$841,'[1]Сбытовая надбавка'!$F$5:$H$6,2,FALSE),2)+'[1]Иные услуги'!$C$6+HLOOKUP($DR$840,'[1]Услуги по передаче'!$G$5:$J$7,3,FALSE))</f>
        <v>1833.73</v>
      </c>
      <c r="DH864" s="73"/>
      <c r="DI864" s="73"/>
      <c r="DJ864" s="73"/>
      <c r="DK864" s="73"/>
      <c r="DL864" s="74"/>
      <c r="DM864" s="72">
        <f>IF($A864="-","-",ROUND(VLOOKUP($A864+ROUND(LEFT(DM$843,2)/24,5),'[1]ОАО "АТС"'!$A$30:$F$773,6,FALSE)+HLOOKUP($DL$841,'[1]Сбытовая надбавка'!$F$5:$H$6,2,FALSE),2)+'[1]Иные услуги'!$C$6+HLOOKUP($DR$840,'[1]Услуги по передаче'!$G$5:$J$7,3,FALSE))</f>
        <v>1872.4099999999999</v>
      </c>
      <c r="DN864" s="73"/>
      <c r="DO864" s="73"/>
      <c r="DP864" s="73"/>
      <c r="DQ864" s="73"/>
      <c r="DR864" s="74"/>
      <c r="DS864" s="72">
        <f>IF($A864="-","-",ROUND(VLOOKUP($A864+ROUND(LEFT(DS$843,2)/24,5),'[1]ОАО "АТС"'!$A$30:$F$773,6,FALSE)+HLOOKUP($DL$841,'[1]Сбытовая надбавка'!$F$5:$H$6,2,FALSE),2)+'[1]Иные услуги'!$C$6+HLOOKUP($DR$840,'[1]Услуги по передаче'!$G$5:$J$7,3,FALSE))</f>
        <v>1924.56</v>
      </c>
      <c r="DT864" s="73"/>
      <c r="DU864" s="73"/>
      <c r="DV864" s="73"/>
      <c r="DW864" s="73"/>
      <c r="DX864" s="74"/>
      <c r="DY864" s="72">
        <f>IF($A864="-","-",ROUND(VLOOKUP($A864+ROUND(LEFT(DY$843,2)/24,5),'[1]ОАО "АТС"'!$A$30:$F$773,6,FALSE)+HLOOKUP($DL$841,'[1]Сбытовая надбавка'!$F$5:$H$6,2,FALSE),2)+'[1]Иные услуги'!$C$6+HLOOKUP($DR$840,'[1]Услуги по передаче'!$G$5:$J$7,3,FALSE))</f>
        <v>1868.51</v>
      </c>
      <c r="DZ864" s="73"/>
      <c r="EA864" s="73"/>
      <c r="EB864" s="73"/>
      <c r="EC864" s="73"/>
      <c r="ED864" s="74"/>
      <c r="EE864" s="72">
        <f>IF($A864="-","-",ROUND(VLOOKUP($A864+ROUND(LEFT(EE$843,2)/24,5),'[1]ОАО "АТС"'!$A$30:$F$773,6,FALSE)+HLOOKUP($DL$841,'[1]Сбытовая надбавка'!$F$5:$H$6,2,FALSE),2)+'[1]Иные услуги'!$C$6+HLOOKUP($DR$840,'[1]Услуги по передаче'!$G$5:$J$7,3,FALSE))</f>
        <v>1832.6999999999998</v>
      </c>
      <c r="EF864" s="73"/>
      <c r="EG864" s="73"/>
      <c r="EH864" s="73"/>
      <c r="EI864" s="73"/>
      <c r="EJ864" s="74"/>
      <c r="EK864" s="72">
        <f>IF($A864="-","-",ROUND(VLOOKUP($A864+ROUND(LEFT(EK$843,2)/24,5),'[1]ОАО "АТС"'!$A$30:$F$773,6,FALSE)+HLOOKUP($DL$841,'[1]Сбытовая надбавка'!$F$5:$H$6,2,FALSE),2)+'[1]Иные услуги'!$C$6+HLOOKUP($DR$840,'[1]Услуги по передаче'!$G$5:$J$7,3,FALSE))</f>
        <v>1959.49</v>
      </c>
      <c r="EL864" s="73"/>
      <c r="EM864" s="73"/>
      <c r="EN864" s="73"/>
      <c r="EO864" s="73"/>
      <c r="EP864" s="74"/>
      <c r="EQ864" s="72">
        <f>IF($A864="-","-",ROUND(VLOOKUP($A864+ROUND(LEFT(EQ$843,2)/24,5),'[1]ОАО "АТС"'!$A$30:$F$773,6,FALSE)+HLOOKUP($DL$841,'[1]Сбытовая надбавка'!$F$5:$H$6,2,FALSE),2)+'[1]Иные услуги'!$C$6+HLOOKUP($DR$840,'[1]Услуги по передаче'!$G$5:$J$7,3,FALSE))</f>
        <v>1877.48</v>
      </c>
      <c r="ER864" s="73"/>
      <c r="ES864" s="73"/>
      <c r="ET864" s="73"/>
      <c r="EU864" s="73"/>
      <c r="EV864" s="74"/>
    </row>
    <row r="865" spans="1:152" s="38" customFormat="1" ht="15.75" customHeight="1" x14ac:dyDescent="0.2">
      <c r="A865" s="69">
        <f>$A$136</f>
        <v>45007</v>
      </c>
      <c r="B865" s="70"/>
      <c r="C865" s="70"/>
      <c r="D865" s="70"/>
      <c r="E865" s="70"/>
      <c r="F865" s="70"/>
      <c r="G865" s="70"/>
      <c r="H865" s="71"/>
      <c r="I865" s="72">
        <f>IF($A865="-","-",ROUND(VLOOKUP($A865+ROUND(LEFT(I$843,1)/24,5),'[1]ОАО "АТС"'!$A$30:$F$773,6,FALSE)+HLOOKUP($DL$841,'[1]Сбытовая надбавка'!$F$5:$H$6,2,FALSE),2)+'[1]Иные услуги'!$C$6+HLOOKUP($DR$840,'[1]Услуги по передаче'!$G$5:$J$7,3,FALSE))</f>
        <v>1833.34</v>
      </c>
      <c r="J865" s="73"/>
      <c r="K865" s="73"/>
      <c r="L865" s="73"/>
      <c r="M865" s="73"/>
      <c r="N865" s="74"/>
      <c r="O865" s="72">
        <f>IF($A865="-","-",ROUND(VLOOKUP($A865+ROUND(LEFT(O$843,1)/24,5),'[1]ОАО "АТС"'!$A$30:$F$773,6,FALSE)+HLOOKUP($DL$841,'[1]Сбытовая надбавка'!$F$5:$H$6,2,FALSE),2)+'[1]Иные услуги'!$C$6+HLOOKUP($DR$840,'[1]Услуги по передаче'!$G$5:$J$7,3,FALSE))</f>
        <v>1833.35</v>
      </c>
      <c r="P865" s="73"/>
      <c r="Q865" s="73"/>
      <c r="R865" s="73"/>
      <c r="S865" s="73"/>
      <c r="T865" s="74"/>
      <c r="U865" s="72">
        <f>IF($A865="-","-",ROUND(VLOOKUP($A865+ROUND(LEFT(U$843,1)/24,5),'[1]ОАО "АТС"'!$A$30:$F$773,6,FALSE)+HLOOKUP($DL$841,'[1]Сбытовая надбавка'!$F$5:$H$6,2,FALSE),2)+'[1]Иные услуги'!$C$6+HLOOKUP($DR$840,'[1]Услуги по передаче'!$G$5:$J$7,3,FALSE))</f>
        <v>1833.4599999999998</v>
      </c>
      <c r="V865" s="73"/>
      <c r="W865" s="73"/>
      <c r="X865" s="73"/>
      <c r="Y865" s="73"/>
      <c r="Z865" s="74"/>
      <c r="AA865" s="72">
        <f>IF($A865="-","-",ROUND(VLOOKUP($A865+ROUND(LEFT(AA$843,1)/24,5),'[1]ОАО "АТС"'!$A$30:$F$773,6,FALSE)+HLOOKUP($DL$841,'[1]Сбытовая надбавка'!$F$5:$H$6,2,FALSE),2)+'[1]Иные услуги'!$C$6+HLOOKUP($DR$840,'[1]Услуги по передаче'!$G$5:$J$7,3,FALSE))</f>
        <v>1833.4499999999998</v>
      </c>
      <c r="AB865" s="73"/>
      <c r="AC865" s="73"/>
      <c r="AD865" s="73"/>
      <c r="AE865" s="73"/>
      <c r="AF865" s="74"/>
      <c r="AG865" s="72">
        <f>IF($A865="-","-",ROUND(VLOOKUP($A865+ROUND(LEFT(AG$843,1)/24,5),'[1]ОАО "АТС"'!$A$30:$F$773,6,FALSE)+HLOOKUP($DL$841,'[1]Сбытовая надбавка'!$F$5:$H$6,2,FALSE),2)+'[1]Иные услуги'!$C$6+HLOOKUP($DR$840,'[1]Услуги по передаче'!$G$5:$J$7,3,FALSE))</f>
        <v>1833.34</v>
      </c>
      <c r="AH865" s="73"/>
      <c r="AI865" s="73"/>
      <c r="AJ865" s="73"/>
      <c r="AK865" s="73"/>
      <c r="AL865" s="74"/>
      <c r="AM865" s="72">
        <f>IF($A865="-","-",ROUND(VLOOKUP($A865+ROUND(LEFT(AM$843,1)/24,5),'[1]ОАО "АТС"'!$A$30:$F$773,6,FALSE)+HLOOKUP($DL$841,'[1]Сбытовая надбавка'!$F$5:$H$6,2,FALSE),2)+'[1]Иные услуги'!$C$6+HLOOKUP($DR$840,'[1]Услуги по передаче'!$G$5:$J$7,3,FALSE))</f>
        <v>1833.3999999999999</v>
      </c>
      <c r="AN865" s="73"/>
      <c r="AO865" s="73"/>
      <c r="AP865" s="73"/>
      <c r="AQ865" s="73"/>
      <c r="AR865" s="74"/>
      <c r="AS865" s="72">
        <f>IF($A865="-","-",ROUND(VLOOKUP($A865+ROUND(LEFT(AS$843,1)/24,5),'[1]ОАО "АТС"'!$A$30:$F$773,6,FALSE)+HLOOKUP($DL$841,'[1]Сбытовая надбавка'!$F$5:$H$6,2,FALSE),2)+'[1]Иные услуги'!$C$6+HLOOKUP($DR$840,'[1]Услуги по передаче'!$G$5:$J$7,3,FALSE))</f>
        <v>1832.62</v>
      </c>
      <c r="AT865" s="73"/>
      <c r="AU865" s="73"/>
      <c r="AV865" s="73"/>
      <c r="AW865" s="73"/>
      <c r="AX865" s="74"/>
      <c r="AY865" s="72">
        <f>IF($A865="-","-",ROUND(VLOOKUP($A865+ROUND(LEFT(AY$843,1)/24,5),'[1]ОАО "АТС"'!$A$30:$F$773,6,FALSE)+HLOOKUP($DL$841,'[1]Сбытовая надбавка'!$F$5:$H$6,2,FALSE),2)+'[1]Иные услуги'!$C$6+HLOOKUP($DR$840,'[1]Услуги по передаче'!$G$5:$J$7,3,FALSE))</f>
        <v>1908.5</v>
      </c>
      <c r="AZ865" s="73"/>
      <c r="BA865" s="73"/>
      <c r="BB865" s="73"/>
      <c r="BC865" s="73"/>
      <c r="BD865" s="74"/>
      <c r="BE865" s="72">
        <f>IF($A865="-","-",ROUND(VLOOKUP($A865+ROUND(LEFT(BE$843,1)/24,5),'[1]ОАО "АТС"'!$A$30:$F$773,6,FALSE)+HLOOKUP($DL$841,'[1]Сбытовая надбавка'!$F$5:$H$6,2,FALSE),2)+'[1]Иные услуги'!$C$6+HLOOKUP($DR$840,'[1]Услуги по передаче'!$G$5:$J$7,3,FALSE))</f>
        <v>1833.33</v>
      </c>
      <c r="BF865" s="73"/>
      <c r="BG865" s="73"/>
      <c r="BH865" s="73"/>
      <c r="BI865" s="73"/>
      <c r="BJ865" s="74"/>
      <c r="BK865" s="72">
        <f>IF($A865="-","-",ROUND(VLOOKUP($A865+ROUND(LEFT(BK$843,1)/24,5),'[1]ОАО "АТС"'!$A$30:$F$773,6,FALSE)+HLOOKUP($DL$841,'[1]Сбытовая надбавка'!$F$5:$H$6,2,FALSE),2)+'[1]Иные услуги'!$C$6+HLOOKUP($DR$840,'[1]Услуги по передаче'!$G$5:$J$7,3,FALSE))</f>
        <v>1874.1999999999998</v>
      </c>
      <c r="BL865" s="73"/>
      <c r="BM865" s="73"/>
      <c r="BN865" s="73"/>
      <c r="BO865" s="73"/>
      <c r="BP865" s="74"/>
      <c r="BQ865" s="72">
        <f>IF($A865="-","-",ROUND(VLOOKUP($A865+ROUND(LEFT(BQ$843,2)/24,5),'[1]ОАО "АТС"'!$A$30:$F$773,6,FALSE)+HLOOKUP($DL$841,'[1]Сбытовая надбавка'!$F$5:$H$6,2,FALSE),2)+'[1]Иные услуги'!$C$6+HLOOKUP($DR$840,'[1]Услуги по передаче'!$G$5:$J$7,3,FALSE))</f>
        <v>1886.86</v>
      </c>
      <c r="BR865" s="73"/>
      <c r="BS865" s="73"/>
      <c r="BT865" s="73"/>
      <c r="BU865" s="73"/>
      <c r="BV865" s="74"/>
      <c r="BW865" s="72">
        <f>IF($A865="-","-",ROUND(VLOOKUP($A865+ROUND(LEFT(BW$843,2)/24,5),'[1]ОАО "АТС"'!$A$30:$F$773,6,FALSE)+HLOOKUP($DL$841,'[1]Сбытовая надбавка'!$F$5:$H$6,2,FALSE),2)+'[1]Иные услуги'!$C$6+HLOOKUP($DR$840,'[1]Услуги по передаче'!$G$5:$J$7,3,FALSE))</f>
        <v>1874.26</v>
      </c>
      <c r="BX865" s="73"/>
      <c r="BY865" s="73"/>
      <c r="BZ865" s="73"/>
      <c r="CA865" s="73"/>
      <c r="CB865" s="74"/>
      <c r="CC865" s="72">
        <f>IF($A865="-","-",ROUND(VLOOKUP($A865+ROUND(LEFT(CC$843,2)/24,5),'[1]ОАО "АТС"'!$A$30:$F$773,6,FALSE)+HLOOKUP($DL$841,'[1]Сбытовая надбавка'!$F$5:$H$6,2,FALSE),2)+'[1]Иные услуги'!$C$6+HLOOKUP($DR$840,'[1]Услуги по передаче'!$G$5:$J$7,3,FALSE))</f>
        <v>1833.35</v>
      </c>
      <c r="CD865" s="73"/>
      <c r="CE865" s="73"/>
      <c r="CF865" s="73"/>
      <c r="CG865" s="73"/>
      <c r="CH865" s="74"/>
      <c r="CI865" s="72">
        <f>IF($A865="-","-",ROUND(VLOOKUP($A865+ROUND(LEFT(CI$843,2)/24,5),'[1]ОАО "АТС"'!$A$30:$F$773,6,FALSE)+HLOOKUP($DL$841,'[1]Сбытовая надбавка'!$F$5:$H$6,2,FALSE),2)+'[1]Иные услуги'!$C$6+HLOOKUP($DR$840,'[1]Услуги по передаче'!$G$5:$J$7,3,FALSE))</f>
        <v>1833.36</v>
      </c>
      <c r="CJ865" s="73"/>
      <c r="CK865" s="73"/>
      <c r="CL865" s="73"/>
      <c r="CM865" s="73"/>
      <c r="CN865" s="74"/>
      <c r="CO865" s="72">
        <f>IF($A865="-","-",ROUND(VLOOKUP($A865+ROUND(LEFT(CO$843,2)/24,5),'[1]ОАО "АТС"'!$A$30:$F$773,6,FALSE)+HLOOKUP($DL$841,'[1]Сбытовая надбавка'!$F$5:$H$6,2,FALSE),2)+'[1]Иные услуги'!$C$6+HLOOKUP($DR$840,'[1]Услуги по передаче'!$G$5:$J$7,3,FALSE))</f>
        <v>1833.35</v>
      </c>
      <c r="CP865" s="73"/>
      <c r="CQ865" s="73"/>
      <c r="CR865" s="73"/>
      <c r="CS865" s="73"/>
      <c r="CT865" s="74"/>
      <c r="CU865" s="72">
        <f>IF($A865="-","-",ROUND(VLOOKUP($A865+ROUND(LEFT(CU$843,2)/24,5),'[1]ОАО "АТС"'!$A$30:$F$773,6,FALSE)+HLOOKUP($DL$841,'[1]Сбытовая надбавка'!$F$5:$H$6,2,FALSE),2)+'[1]Иные услуги'!$C$6+HLOOKUP($DR$840,'[1]Услуги по передаче'!$G$5:$J$7,3,FALSE))</f>
        <v>1833.53</v>
      </c>
      <c r="CV865" s="73"/>
      <c r="CW865" s="73"/>
      <c r="CX865" s="73"/>
      <c r="CY865" s="73"/>
      <c r="CZ865" s="74"/>
      <c r="DA865" s="72">
        <f>IF($A865="-","-",ROUND(VLOOKUP($A865+ROUND(LEFT(DA$843,2)/24,5),'[1]ОАО "АТС"'!$A$30:$F$773,6,FALSE)+HLOOKUP($DL$841,'[1]Сбытовая надбавка'!$F$5:$H$6,2,FALSE),2)+'[1]Иные услуги'!$C$6+HLOOKUP($DR$840,'[1]Услуги по передаче'!$G$5:$J$7,3,FALSE))</f>
        <v>1833.58</v>
      </c>
      <c r="DB865" s="73"/>
      <c r="DC865" s="73"/>
      <c r="DD865" s="73"/>
      <c r="DE865" s="73"/>
      <c r="DF865" s="74"/>
      <c r="DG865" s="72">
        <f>IF($A865="-","-",ROUND(VLOOKUP($A865+ROUND(LEFT(DG$843,2)/24,5),'[1]ОАО "АТС"'!$A$30:$F$773,6,FALSE)+HLOOKUP($DL$841,'[1]Сбытовая надбавка'!$F$5:$H$6,2,FALSE),2)+'[1]Иные услуги'!$C$6+HLOOKUP($DR$840,'[1]Услуги по передаче'!$G$5:$J$7,3,FALSE))</f>
        <v>1833.6</v>
      </c>
      <c r="DH865" s="73"/>
      <c r="DI865" s="73"/>
      <c r="DJ865" s="73"/>
      <c r="DK865" s="73"/>
      <c r="DL865" s="74"/>
      <c r="DM865" s="72">
        <f>IF($A865="-","-",ROUND(VLOOKUP($A865+ROUND(LEFT(DM$843,2)/24,5),'[1]ОАО "АТС"'!$A$30:$F$773,6,FALSE)+HLOOKUP($DL$841,'[1]Сбытовая надбавка'!$F$5:$H$6,2,FALSE),2)+'[1]Иные услуги'!$C$6+HLOOKUP($DR$840,'[1]Услуги по передаче'!$G$5:$J$7,3,FALSE))</f>
        <v>1933.36</v>
      </c>
      <c r="DN865" s="73"/>
      <c r="DO865" s="73"/>
      <c r="DP865" s="73"/>
      <c r="DQ865" s="73"/>
      <c r="DR865" s="74"/>
      <c r="DS865" s="72">
        <f>IF($A865="-","-",ROUND(VLOOKUP($A865+ROUND(LEFT(DS$843,2)/24,5),'[1]ОАО "АТС"'!$A$30:$F$773,6,FALSE)+HLOOKUP($DL$841,'[1]Сбытовая надбавка'!$F$5:$H$6,2,FALSE),2)+'[1]Иные услуги'!$C$6+HLOOKUP($DR$840,'[1]Услуги по передаче'!$G$5:$J$7,3,FALSE))</f>
        <v>1904.4399999999998</v>
      </c>
      <c r="DT865" s="73"/>
      <c r="DU865" s="73"/>
      <c r="DV865" s="73"/>
      <c r="DW865" s="73"/>
      <c r="DX865" s="74"/>
      <c r="DY865" s="72">
        <f>IF($A865="-","-",ROUND(VLOOKUP($A865+ROUND(LEFT(DY$843,2)/24,5),'[1]ОАО "АТС"'!$A$30:$F$773,6,FALSE)+HLOOKUP($DL$841,'[1]Сбытовая надбавка'!$F$5:$H$6,2,FALSE),2)+'[1]Иные услуги'!$C$6+HLOOKUP($DR$840,'[1]Услуги по передаче'!$G$5:$J$7,3,FALSE))</f>
        <v>1839.8899999999999</v>
      </c>
      <c r="DZ865" s="73"/>
      <c r="EA865" s="73"/>
      <c r="EB865" s="73"/>
      <c r="EC865" s="73"/>
      <c r="ED865" s="74"/>
      <c r="EE865" s="72">
        <f>IF($A865="-","-",ROUND(VLOOKUP($A865+ROUND(LEFT(EE$843,2)/24,5),'[1]ОАО "АТС"'!$A$30:$F$773,6,FALSE)+HLOOKUP($DL$841,'[1]Сбытовая надбавка'!$F$5:$H$6,2,FALSE),2)+'[1]Иные услуги'!$C$6+HLOOKUP($DR$840,'[1]Услуги по передаче'!$G$5:$J$7,3,FALSE))</f>
        <v>1832.61</v>
      </c>
      <c r="EF865" s="73"/>
      <c r="EG865" s="73"/>
      <c r="EH865" s="73"/>
      <c r="EI865" s="73"/>
      <c r="EJ865" s="74"/>
      <c r="EK865" s="72">
        <f>IF($A865="-","-",ROUND(VLOOKUP($A865+ROUND(LEFT(EK$843,2)/24,5),'[1]ОАО "АТС"'!$A$30:$F$773,6,FALSE)+HLOOKUP($DL$841,'[1]Сбытовая надбавка'!$F$5:$H$6,2,FALSE),2)+'[1]Иные услуги'!$C$6+HLOOKUP($DR$840,'[1]Услуги по передаче'!$G$5:$J$7,3,FALSE))</f>
        <v>1983.62</v>
      </c>
      <c r="EL865" s="73"/>
      <c r="EM865" s="73"/>
      <c r="EN865" s="73"/>
      <c r="EO865" s="73"/>
      <c r="EP865" s="74"/>
      <c r="EQ865" s="72">
        <f>IF($A865="-","-",ROUND(VLOOKUP($A865+ROUND(LEFT(EQ$843,2)/24,5),'[1]ОАО "АТС"'!$A$30:$F$773,6,FALSE)+HLOOKUP($DL$841,'[1]Сбытовая надбавка'!$F$5:$H$6,2,FALSE),2)+'[1]Иные услуги'!$C$6+HLOOKUP($DR$840,'[1]Услуги по передаче'!$G$5:$J$7,3,FALSE))</f>
        <v>1874.3</v>
      </c>
      <c r="ER865" s="73"/>
      <c r="ES865" s="73"/>
      <c r="ET865" s="73"/>
      <c r="EU865" s="73"/>
      <c r="EV865" s="74"/>
    </row>
    <row r="866" spans="1:152" s="38" customFormat="1" ht="15.75" customHeight="1" x14ac:dyDescent="0.2">
      <c r="A866" s="69">
        <f>$A$137</f>
        <v>45008</v>
      </c>
      <c r="B866" s="70"/>
      <c r="C866" s="70"/>
      <c r="D866" s="70"/>
      <c r="E866" s="70"/>
      <c r="F866" s="70"/>
      <c r="G866" s="70"/>
      <c r="H866" s="71"/>
      <c r="I866" s="72">
        <f>IF($A866="-","-",ROUND(VLOOKUP($A866+ROUND(LEFT(I$843,1)/24,5),'[1]ОАО "АТС"'!$A$30:$F$773,6,FALSE)+HLOOKUP($DL$841,'[1]Сбытовая надбавка'!$F$5:$H$6,2,FALSE),2)+'[1]Иные услуги'!$C$6+HLOOKUP($DR$840,'[1]Услуги по передаче'!$G$5:$J$7,3,FALSE))</f>
        <v>1833.6999999999998</v>
      </c>
      <c r="J866" s="73"/>
      <c r="K866" s="73"/>
      <c r="L866" s="73"/>
      <c r="M866" s="73"/>
      <c r="N866" s="74"/>
      <c r="O866" s="72">
        <f>IF($A866="-","-",ROUND(VLOOKUP($A866+ROUND(LEFT(O$843,1)/24,5),'[1]ОАО "АТС"'!$A$30:$F$773,6,FALSE)+HLOOKUP($DL$841,'[1]Сбытовая надбавка'!$F$5:$H$6,2,FALSE),2)+'[1]Иные услуги'!$C$6+HLOOKUP($DR$840,'[1]Услуги по передаче'!$G$5:$J$7,3,FALSE))</f>
        <v>1833.6999999999998</v>
      </c>
      <c r="P866" s="73"/>
      <c r="Q866" s="73"/>
      <c r="R866" s="73"/>
      <c r="S866" s="73"/>
      <c r="T866" s="74"/>
      <c r="U866" s="72">
        <f>IF($A866="-","-",ROUND(VLOOKUP($A866+ROUND(LEFT(U$843,1)/24,5),'[1]ОАО "АТС"'!$A$30:$F$773,6,FALSE)+HLOOKUP($DL$841,'[1]Сбытовая надбавка'!$F$5:$H$6,2,FALSE),2)+'[1]Иные услуги'!$C$6+HLOOKUP($DR$840,'[1]Услуги по передаче'!$G$5:$J$7,3,FALSE))</f>
        <v>1833.78</v>
      </c>
      <c r="V866" s="73"/>
      <c r="W866" s="73"/>
      <c r="X866" s="73"/>
      <c r="Y866" s="73"/>
      <c r="Z866" s="74"/>
      <c r="AA866" s="72">
        <f>IF($A866="-","-",ROUND(VLOOKUP($A866+ROUND(LEFT(AA$843,1)/24,5),'[1]ОАО "АТС"'!$A$30:$F$773,6,FALSE)+HLOOKUP($DL$841,'[1]Сбытовая надбавка'!$F$5:$H$6,2,FALSE),2)+'[1]Иные услуги'!$C$6+HLOOKUP($DR$840,'[1]Услуги по передаче'!$G$5:$J$7,3,FALSE))</f>
        <v>1833.7099999999998</v>
      </c>
      <c r="AB866" s="73"/>
      <c r="AC866" s="73"/>
      <c r="AD866" s="73"/>
      <c r="AE866" s="73"/>
      <c r="AF866" s="74"/>
      <c r="AG866" s="72">
        <f>IF($A866="-","-",ROUND(VLOOKUP($A866+ROUND(LEFT(AG$843,1)/24,5),'[1]ОАО "АТС"'!$A$30:$F$773,6,FALSE)+HLOOKUP($DL$841,'[1]Сбытовая надбавка'!$F$5:$H$6,2,FALSE),2)+'[1]Иные услуги'!$C$6+HLOOKUP($DR$840,'[1]Услуги по передаче'!$G$5:$J$7,3,FALSE))</f>
        <v>1833.57</v>
      </c>
      <c r="AH866" s="73"/>
      <c r="AI866" s="73"/>
      <c r="AJ866" s="73"/>
      <c r="AK866" s="73"/>
      <c r="AL866" s="74"/>
      <c r="AM866" s="72">
        <f>IF($A866="-","-",ROUND(VLOOKUP($A866+ROUND(LEFT(AM$843,1)/24,5),'[1]ОАО "АТС"'!$A$30:$F$773,6,FALSE)+HLOOKUP($DL$841,'[1]Сбытовая надбавка'!$F$5:$H$6,2,FALSE),2)+'[1]Иные услуги'!$C$6+HLOOKUP($DR$840,'[1]Услуги по передаче'!$G$5:$J$7,3,FALSE))</f>
        <v>1833.58</v>
      </c>
      <c r="AN866" s="73"/>
      <c r="AO866" s="73"/>
      <c r="AP866" s="73"/>
      <c r="AQ866" s="73"/>
      <c r="AR866" s="74"/>
      <c r="AS866" s="72">
        <f>IF($A866="-","-",ROUND(VLOOKUP($A866+ROUND(LEFT(AS$843,1)/24,5),'[1]ОАО "АТС"'!$A$30:$F$773,6,FALSE)+HLOOKUP($DL$841,'[1]Сбытовая надбавка'!$F$5:$H$6,2,FALSE),2)+'[1]Иные услуги'!$C$6+HLOOKUP($DR$840,'[1]Услуги по передаче'!$G$5:$J$7,3,FALSE))</f>
        <v>1833.03</v>
      </c>
      <c r="AT866" s="73"/>
      <c r="AU866" s="73"/>
      <c r="AV866" s="73"/>
      <c r="AW866" s="73"/>
      <c r="AX866" s="74"/>
      <c r="AY866" s="72">
        <f>IF($A866="-","-",ROUND(VLOOKUP($A866+ROUND(LEFT(AY$843,1)/24,5),'[1]ОАО "АТС"'!$A$30:$F$773,6,FALSE)+HLOOKUP($DL$841,'[1]Сбытовая надбавка'!$F$5:$H$6,2,FALSE),2)+'[1]Иные услуги'!$C$6+HLOOKUP($DR$840,'[1]Услуги по передаче'!$G$5:$J$7,3,FALSE))</f>
        <v>1925.1799999999998</v>
      </c>
      <c r="AZ866" s="73"/>
      <c r="BA866" s="73"/>
      <c r="BB866" s="73"/>
      <c r="BC866" s="73"/>
      <c r="BD866" s="74"/>
      <c r="BE866" s="72">
        <f>IF($A866="-","-",ROUND(VLOOKUP($A866+ROUND(LEFT(BE$843,1)/24,5),'[1]ОАО "АТС"'!$A$30:$F$773,6,FALSE)+HLOOKUP($DL$841,'[1]Сбытовая надбавка'!$F$5:$H$6,2,FALSE),2)+'[1]Иные услуги'!$C$6+HLOOKUP($DR$840,'[1]Услуги по передаче'!$G$5:$J$7,3,FALSE))</f>
        <v>1833.26</v>
      </c>
      <c r="BF866" s="73"/>
      <c r="BG866" s="73"/>
      <c r="BH866" s="73"/>
      <c r="BI866" s="73"/>
      <c r="BJ866" s="74"/>
      <c r="BK866" s="72">
        <f>IF($A866="-","-",ROUND(VLOOKUP($A866+ROUND(LEFT(BK$843,1)/24,5),'[1]ОАО "АТС"'!$A$30:$F$773,6,FALSE)+HLOOKUP($DL$841,'[1]Сбытовая надбавка'!$F$5:$H$6,2,FALSE),2)+'[1]Иные услуги'!$C$6+HLOOKUP($DR$840,'[1]Услуги по передаче'!$G$5:$J$7,3,FALSE))</f>
        <v>1879.79</v>
      </c>
      <c r="BL866" s="73"/>
      <c r="BM866" s="73"/>
      <c r="BN866" s="73"/>
      <c r="BO866" s="73"/>
      <c r="BP866" s="74"/>
      <c r="BQ866" s="72">
        <f>IF($A866="-","-",ROUND(VLOOKUP($A866+ROUND(LEFT(BQ$843,2)/24,5),'[1]ОАО "АТС"'!$A$30:$F$773,6,FALSE)+HLOOKUP($DL$841,'[1]Сбытовая надбавка'!$F$5:$H$6,2,FALSE),2)+'[1]Иные услуги'!$C$6+HLOOKUP($DR$840,'[1]Услуги по передаче'!$G$5:$J$7,3,FALSE))</f>
        <v>1891.9699999999998</v>
      </c>
      <c r="BR866" s="73"/>
      <c r="BS866" s="73"/>
      <c r="BT866" s="73"/>
      <c r="BU866" s="73"/>
      <c r="BV866" s="74"/>
      <c r="BW866" s="72">
        <f>IF($A866="-","-",ROUND(VLOOKUP($A866+ROUND(LEFT(BW$843,2)/24,5),'[1]ОАО "АТС"'!$A$30:$F$773,6,FALSE)+HLOOKUP($DL$841,'[1]Сбытовая надбавка'!$F$5:$H$6,2,FALSE),2)+'[1]Иные услуги'!$C$6+HLOOKUP($DR$840,'[1]Услуги по передаче'!$G$5:$J$7,3,FALSE))</f>
        <v>1879.34</v>
      </c>
      <c r="BX866" s="73"/>
      <c r="BY866" s="73"/>
      <c r="BZ866" s="73"/>
      <c r="CA866" s="73"/>
      <c r="CB866" s="74"/>
      <c r="CC866" s="72">
        <f>IF($A866="-","-",ROUND(VLOOKUP($A866+ROUND(LEFT(CC$843,2)/24,5),'[1]ОАО "АТС"'!$A$30:$F$773,6,FALSE)+HLOOKUP($DL$841,'[1]Сбытовая надбавка'!$F$5:$H$6,2,FALSE),2)+'[1]Иные услуги'!$C$6+HLOOKUP($DR$840,'[1]Услуги по передаче'!$G$5:$J$7,3,FALSE))</f>
        <v>1848.28</v>
      </c>
      <c r="CD866" s="73"/>
      <c r="CE866" s="73"/>
      <c r="CF866" s="73"/>
      <c r="CG866" s="73"/>
      <c r="CH866" s="74"/>
      <c r="CI866" s="72">
        <f>IF($A866="-","-",ROUND(VLOOKUP($A866+ROUND(LEFT(CI$843,2)/24,5),'[1]ОАО "АТС"'!$A$30:$F$773,6,FALSE)+HLOOKUP($DL$841,'[1]Сбытовая надбавка'!$F$5:$H$6,2,FALSE),2)+'[1]Иные услуги'!$C$6+HLOOKUP($DR$840,'[1]Услуги по передаче'!$G$5:$J$7,3,FALSE))</f>
        <v>1848.51</v>
      </c>
      <c r="CJ866" s="73"/>
      <c r="CK866" s="73"/>
      <c r="CL866" s="73"/>
      <c r="CM866" s="73"/>
      <c r="CN866" s="74"/>
      <c r="CO866" s="72">
        <f>IF($A866="-","-",ROUND(VLOOKUP($A866+ROUND(LEFT(CO$843,2)/24,5),'[1]ОАО "АТС"'!$A$30:$F$773,6,FALSE)+HLOOKUP($DL$841,'[1]Сбытовая надбавка'!$F$5:$H$6,2,FALSE),2)+'[1]Иные услуги'!$C$6+HLOOKUP($DR$840,'[1]Услуги по передаче'!$G$5:$J$7,3,FALSE))</f>
        <v>1833.29</v>
      </c>
      <c r="CP866" s="73"/>
      <c r="CQ866" s="73"/>
      <c r="CR866" s="73"/>
      <c r="CS866" s="73"/>
      <c r="CT866" s="74"/>
      <c r="CU866" s="72">
        <f>IF($A866="-","-",ROUND(VLOOKUP($A866+ROUND(LEFT(CU$843,2)/24,5),'[1]ОАО "АТС"'!$A$30:$F$773,6,FALSE)+HLOOKUP($DL$841,'[1]Сбытовая надбавка'!$F$5:$H$6,2,FALSE),2)+'[1]Иные услуги'!$C$6+HLOOKUP($DR$840,'[1]Услуги по передаче'!$G$5:$J$7,3,FALSE))</f>
        <v>1833.28</v>
      </c>
      <c r="CV866" s="73"/>
      <c r="CW866" s="73"/>
      <c r="CX866" s="73"/>
      <c r="CY866" s="73"/>
      <c r="CZ866" s="74"/>
      <c r="DA866" s="72">
        <f>IF($A866="-","-",ROUND(VLOOKUP($A866+ROUND(LEFT(DA$843,2)/24,5),'[1]ОАО "АТС"'!$A$30:$F$773,6,FALSE)+HLOOKUP($DL$841,'[1]Сбытовая надбавка'!$F$5:$H$6,2,FALSE),2)+'[1]Иные услуги'!$C$6+HLOOKUP($DR$840,'[1]Услуги по передаче'!$G$5:$J$7,3,FALSE))</f>
        <v>1833.55</v>
      </c>
      <c r="DB866" s="73"/>
      <c r="DC866" s="73"/>
      <c r="DD866" s="73"/>
      <c r="DE866" s="73"/>
      <c r="DF866" s="74"/>
      <c r="DG866" s="72">
        <f>IF($A866="-","-",ROUND(VLOOKUP($A866+ROUND(LEFT(DG$843,2)/24,5),'[1]ОАО "АТС"'!$A$30:$F$773,6,FALSE)+HLOOKUP($DL$841,'[1]Сбытовая надбавка'!$F$5:$H$6,2,FALSE),2)+'[1]Иные услуги'!$C$6+HLOOKUP($DR$840,'[1]Услуги по передаче'!$G$5:$J$7,3,FALSE))</f>
        <v>1833.6499999999999</v>
      </c>
      <c r="DH866" s="73"/>
      <c r="DI866" s="73"/>
      <c r="DJ866" s="73"/>
      <c r="DK866" s="73"/>
      <c r="DL866" s="74"/>
      <c r="DM866" s="72">
        <f>IF($A866="-","-",ROUND(VLOOKUP($A866+ROUND(LEFT(DM$843,2)/24,5),'[1]ОАО "АТС"'!$A$30:$F$773,6,FALSE)+HLOOKUP($DL$841,'[1]Сбытовая надбавка'!$F$5:$H$6,2,FALSE),2)+'[1]Иные услуги'!$C$6+HLOOKUP($DR$840,'[1]Услуги по передаче'!$G$5:$J$7,3,FALSE))</f>
        <v>1936.6599999999999</v>
      </c>
      <c r="DN866" s="73"/>
      <c r="DO866" s="73"/>
      <c r="DP866" s="73"/>
      <c r="DQ866" s="73"/>
      <c r="DR866" s="74"/>
      <c r="DS866" s="72">
        <f>IF($A866="-","-",ROUND(VLOOKUP($A866+ROUND(LEFT(DS$843,2)/24,5),'[1]ОАО "АТС"'!$A$30:$F$773,6,FALSE)+HLOOKUP($DL$841,'[1]Сбытовая надбавка'!$F$5:$H$6,2,FALSE),2)+'[1]Иные услуги'!$C$6+HLOOKUP($DR$840,'[1]Услуги по передаче'!$G$5:$J$7,3,FALSE))</f>
        <v>1909.74</v>
      </c>
      <c r="DT866" s="73"/>
      <c r="DU866" s="73"/>
      <c r="DV866" s="73"/>
      <c r="DW866" s="73"/>
      <c r="DX866" s="74"/>
      <c r="DY866" s="72">
        <f>IF($A866="-","-",ROUND(VLOOKUP($A866+ROUND(LEFT(DY$843,2)/24,5),'[1]ОАО "АТС"'!$A$30:$F$773,6,FALSE)+HLOOKUP($DL$841,'[1]Сбытовая надбавка'!$F$5:$H$6,2,FALSE),2)+'[1]Иные услуги'!$C$6+HLOOKUP($DR$840,'[1]Услуги по передаче'!$G$5:$J$7,3,FALSE))</f>
        <v>1850.36</v>
      </c>
      <c r="DZ866" s="73"/>
      <c r="EA866" s="73"/>
      <c r="EB866" s="73"/>
      <c r="EC866" s="73"/>
      <c r="ED866" s="74"/>
      <c r="EE866" s="72">
        <f>IF($A866="-","-",ROUND(VLOOKUP($A866+ROUND(LEFT(EE$843,2)/24,5),'[1]ОАО "АТС"'!$A$30:$F$773,6,FALSE)+HLOOKUP($DL$841,'[1]Сбытовая надбавка'!$F$5:$H$6,2,FALSE),2)+'[1]Иные услуги'!$C$6+HLOOKUP($DR$840,'[1]Услуги по передаче'!$G$5:$J$7,3,FALSE))</f>
        <v>1832.54</v>
      </c>
      <c r="EF866" s="73"/>
      <c r="EG866" s="73"/>
      <c r="EH866" s="73"/>
      <c r="EI866" s="73"/>
      <c r="EJ866" s="74"/>
      <c r="EK866" s="72">
        <f>IF($A866="-","-",ROUND(VLOOKUP($A866+ROUND(LEFT(EK$843,2)/24,5),'[1]ОАО "АТС"'!$A$30:$F$773,6,FALSE)+HLOOKUP($DL$841,'[1]Сбытовая надбавка'!$F$5:$H$6,2,FALSE),2)+'[1]Иные услуги'!$C$6+HLOOKUP($DR$840,'[1]Услуги по передаче'!$G$5:$J$7,3,FALSE))</f>
        <v>1993.23</v>
      </c>
      <c r="EL866" s="73"/>
      <c r="EM866" s="73"/>
      <c r="EN866" s="73"/>
      <c r="EO866" s="73"/>
      <c r="EP866" s="74"/>
      <c r="EQ866" s="72">
        <f>IF($A866="-","-",ROUND(VLOOKUP($A866+ROUND(LEFT(EQ$843,2)/24,5),'[1]ОАО "АТС"'!$A$30:$F$773,6,FALSE)+HLOOKUP($DL$841,'[1]Сбытовая надбавка'!$F$5:$H$6,2,FALSE),2)+'[1]Иные услуги'!$C$6+HLOOKUP($DR$840,'[1]Услуги по передаче'!$G$5:$J$7,3,FALSE))</f>
        <v>1880.32</v>
      </c>
      <c r="ER866" s="73"/>
      <c r="ES866" s="73"/>
      <c r="ET866" s="73"/>
      <c r="EU866" s="73"/>
      <c r="EV866" s="74"/>
    </row>
    <row r="867" spans="1:152" s="38" customFormat="1" ht="15.75" customHeight="1" x14ac:dyDescent="0.2">
      <c r="A867" s="69">
        <f>$A$138</f>
        <v>45009</v>
      </c>
      <c r="B867" s="70"/>
      <c r="C867" s="70"/>
      <c r="D867" s="70"/>
      <c r="E867" s="70"/>
      <c r="F867" s="70"/>
      <c r="G867" s="70"/>
      <c r="H867" s="71"/>
      <c r="I867" s="72">
        <f>IF($A867="-","-",ROUND(VLOOKUP($A867+ROUND(LEFT(I$843,1)/24,5),'[1]ОАО "АТС"'!$A$30:$F$773,6,FALSE)+HLOOKUP($DL$841,'[1]Сбытовая надбавка'!$F$5:$H$6,2,FALSE),2)+'[1]Иные услуги'!$C$6+HLOOKUP($DR$840,'[1]Услуги по передаче'!$G$5:$J$7,3,FALSE))</f>
        <v>1833.6499999999999</v>
      </c>
      <c r="J867" s="73"/>
      <c r="K867" s="73"/>
      <c r="L867" s="73"/>
      <c r="M867" s="73"/>
      <c r="N867" s="74"/>
      <c r="O867" s="72">
        <f>IF($A867="-","-",ROUND(VLOOKUP($A867+ROUND(LEFT(O$843,1)/24,5),'[1]ОАО "АТС"'!$A$30:$F$773,6,FALSE)+HLOOKUP($DL$841,'[1]Сбытовая надбавка'!$F$5:$H$6,2,FALSE),2)+'[1]Иные услуги'!$C$6+HLOOKUP($DR$840,'[1]Услуги по передаче'!$G$5:$J$7,3,FALSE))</f>
        <v>1833.74</v>
      </c>
      <c r="P867" s="73"/>
      <c r="Q867" s="73"/>
      <c r="R867" s="73"/>
      <c r="S867" s="73"/>
      <c r="T867" s="74"/>
      <c r="U867" s="72">
        <f>IF($A867="-","-",ROUND(VLOOKUP($A867+ROUND(LEFT(U$843,1)/24,5),'[1]ОАО "АТС"'!$A$30:$F$773,6,FALSE)+HLOOKUP($DL$841,'[1]Сбытовая надбавка'!$F$5:$H$6,2,FALSE),2)+'[1]Иные услуги'!$C$6+HLOOKUP($DR$840,'[1]Услуги по передаче'!$G$5:$J$7,3,FALSE))</f>
        <v>1833.79</v>
      </c>
      <c r="V867" s="73"/>
      <c r="W867" s="73"/>
      <c r="X867" s="73"/>
      <c r="Y867" s="73"/>
      <c r="Z867" s="74"/>
      <c r="AA867" s="72">
        <f>IF($A867="-","-",ROUND(VLOOKUP($A867+ROUND(LEFT(AA$843,1)/24,5),'[1]ОАО "АТС"'!$A$30:$F$773,6,FALSE)+HLOOKUP($DL$841,'[1]Сбытовая надбавка'!$F$5:$H$6,2,FALSE),2)+'[1]Иные услуги'!$C$6+HLOOKUP($DR$840,'[1]Услуги по передаче'!$G$5:$J$7,3,FALSE))</f>
        <v>1833.6799999999998</v>
      </c>
      <c r="AB867" s="73"/>
      <c r="AC867" s="73"/>
      <c r="AD867" s="73"/>
      <c r="AE867" s="73"/>
      <c r="AF867" s="74"/>
      <c r="AG867" s="72">
        <f>IF($A867="-","-",ROUND(VLOOKUP($A867+ROUND(LEFT(AG$843,1)/24,5),'[1]ОАО "АТС"'!$A$30:$F$773,6,FALSE)+HLOOKUP($DL$841,'[1]Сбытовая надбавка'!$F$5:$H$6,2,FALSE),2)+'[1]Иные услуги'!$C$6+HLOOKUP($DR$840,'[1]Услуги по передаче'!$G$5:$J$7,3,FALSE))</f>
        <v>1833.6</v>
      </c>
      <c r="AH867" s="73"/>
      <c r="AI867" s="73"/>
      <c r="AJ867" s="73"/>
      <c r="AK867" s="73"/>
      <c r="AL867" s="74"/>
      <c r="AM867" s="72">
        <f>IF($A867="-","-",ROUND(VLOOKUP($A867+ROUND(LEFT(AM$843,1)/24,5),'[1]ОАО "АТС"'!$A$30:$F$773,6,FALSE)+HLOOKUP($DL$841,'[1]Сбытовая надбавка'!$F$5:$H$6,2,FALSE),2)+'[1]Иные услуги'!$C$6+HLOOKUP($DR$840,'[1]Услуги по передаче'!$G$5:$J$7,3,FALSE))</f>
        <v>1833.6499999999999</v>
      </c>
      <c r="AN867" s="73"/>
      <c r="AO867" s="73"/>
      <c r="AP867" s="73"/>
      <c r="AQ867" s="73"/>
      <c r="AR867" s="74"/>
      <c r="AS867" s="72">
        <f>IF($A867="-","-",ROUND(VLOOKUP($A867+ROUND(LEFT(AS$843,1)/24,5),'[1]ОАО "АТС"'!$A$30:$F$773,6,FALSE)+HLOOKUP($DL$841,'[1]Сбытовая надбавка'!$F$5:$H$6,2,FALSE),2)+'[1]Иные услуги'!$C$6+HLOOKUP($DR$840,'[1]Услуги по передаче'!$G$5:$J$7,3,FALSE))</f>
        <v>1833.1799999999998</v>
      </c>
      <c r="AT867" s="73"/>
      <c r="AU867" s="73"/>
      <c r="AV867" s="73"/>
      <c r="AW867" s="73"/>
      <c r="AX867" s="74"/>
      <c r="AY867" s="72">
        <f>IF($A867="-","-",ROUND(VLOOKUP($A867+ROUND(LEFT(AY$843,1)/24,5),'[1]ОАО "АТС"'!$A$30:$F$773,6,FALSE)+HLOOKUP($DL$841,'[1]Сбытовая надбавка'!$F$5:$H$6,2,FALSE),2)+'[1]Иные услуги'!$C$6+HLOOKUP($DR$840,'[1]Услуги по передаче'!$G$5:$J$7,3,FALSE))</f>
        <v>1929.35</v>
      </c>
      <c r="AZ867" s="73"/>
      <c r="BA867" s="73"/>
      <c r="BB867" s="73"/>
      <c r="BC867" s="73"/>
      <c r="BD867" s="74"/>
      <c r="BE867" s="72">
        <f>IF($A867="-","-",ROUND(VLOOKUP($A867+ROUND(LEFT(BE$843,1)/24,5),'[1]ОАО "АТС"'!$A$30:$F$773,6,FALSE)+HLOOKUP($DL$841,'[1]Сбытовая надбавка'!$F$5:$H$6,2,FALSE),2)+'[1]Иные услуги'!$C$6+HLOOKUP($DR$840,'[1]Услуги по передаче'!$G$5:$J$7,3,FALSE))</f>
        <v>1833.1699999999998</v>
      </c>
      <c r="BF867" s="73"/>
      <c r="BG867" s="73"/>
      <c r="BH867" s="73"/>
      <c r="BI867" s="73"/>
      <c r="BJ867" s="74"/>
      <c r="BK867" s="72">
        <f>IF($A867="-","-",ROUND(VLOOKUP($A867+ROUND(LEFT(BK$843,1)/24,5),'[1]ОАО "АТС"'!$A$30:$F$773,6,FALSE)+HLOOKUP($DL$841,'[1]Сбытовая надбавка'!$F$5:$H$6,2,FALSE),2)+'[1]Иные услуги'!$C$6+HLOOKUP($DR$840,'[1]Услуги по передаче'!$G$5:$J$7,3,FALSE))</f>
        <v>1847.36</v>
      </c>
      <c r="BL867" s="73"/>
      <c r="BM867" s="73"/>
      <c r="BN867" s="73"/>
      <c r="BO867" s="73"/>
      <c r="BP867" s="74"/>
      <c r="BQ867" s="72">
        <f>IF($A867="-","-",ROUND(VLOOKUP($A867+ROUND(LEFT(BQ$843,2)/24,5),'[1]ОАО "АТС"'!$A$30:$F$773,6,FALSE)+HLOOKUP($DL$841,'[1]Сбытовая надбавка'!$F$5:$H$6,2,FALSE),2)+'[1]Иные услуги'!$C$6+HLOOKUP($DR$840,'[1]Услуги по передаче'!$G$5:$J$7,3,FALSE))</f>
        <v>1860.6399999999999</v>
      </c>
      <c r="BR867" s="73"/>
      <c r="BS867" s="73"/>
      <c r="BT867" s="73"/>
      <c r="BU867" s="73"/>
      <c r="BV867" s="74"/>
      <c r="BW867" s="72">
        <f>IF($A867="-","-",ROUND(VLOOKUP($A867+ROUND(LEFT(BW$843,2)/24,5),'[1]ОАО "АТС"'!$A$30:$F$773,6,FALSE)+HLOOKUP($DL$841,'[1]Сбытовая надбавка'!$F$5:$H$6,2,FALSE),2)+'[1]Иные услуги'!$C$6+HLOOKUP($DR$840,'[1]Услуги по передаче'!$G$5:$J$7,3,FALSE))</f>
        <v>1847.6999999999998</v>
      </c>
      <c r="BX867" s="73"/>
      <c r="BY867" s="73"/>
      <c r="BZ867" s="73"/>
      <c r="CA867" s="73"/>
      <c r="CB867" s="74"/>
      <c r="CC867" s="72">
        <f>IF($A867="-","-",ROUND(VLOOKUP($A867+ROUND(LEFT(CC$843,2)/24,5),'[1]ОАО "АТС"'!$A$30:$F$773,6,FALSE)+HLOOKUP($DL$841,'[1]Сбытовая надбавка'!$F$5:$H$6,2,FALSE),2)+'[1]Иные услуги'!$C$6+HLOOKUP($DR$840,'[1]Услуги по передаче'!$G$5:$J$7,3,FALSE))</f>
        <v>1833.23</v>
      </c>
      <c r="CD867" s="73"/>
      <c r="CE867" s="73"/>
      <c r="CF867" s="73"/>
      <c r="CG867" s="73"/>
      <c r="CH867" s="74"/>
      <c r="CI867" s="72">
        <f>IF($A867="-","-",ROUND(VLOOKUP($A867+ROUND(LEFT(CI$843,2)/24,5),'[1]ОАО "АТС"'!$A$30:$F$773,6,FALSE)+HLOOKUP($DL$841,'[1]Сбытовая надбавка'!$F$5:$H$6,2,FALSE),2)+'[1]Иные услуги'!$C$6+HLOOKUP($DR$840,'[1]Услуги по передаче'!$G$5:$J$7,3,FALSE))</f>
        <v>1833.1999999999998</v>
      </c>
      <c r="CJ867" s="73"/>
      <c r="CK867" s="73"/>
      <c r="CL867" s="73"/>
      <c r="CM867" s="73"/>
      <c r="CN867" s="74"/>
      <c r="CO867" s="72">
        <f>IF($A867="-","-",ROUND(VLOOKUP($A867+ROUND(LEFT(CO$843,2)/24,5),'[1]ОАО "АТС"'!$A$30:$F$773,6,FALSE)+HLOOKUP($DL$841,'[1]Сбытовая надбавка'!$F$5:$H$6,2,FALSE),2)+'[1]Иные услуги'!$C$6+HLOOKUP($DR$840,'[1]Услуги по передаче'!$G$5:$J$7,3,FALSE))</f>
        <v>1834.09</v>
      </c>
      <c r="CP867" s="73"/>
      <c r="CQ867" s="73"/>
      <c r="CR867" s="73"/>
      <c r="CS867" s="73"/>
      <c r="CT867" s="74"/>
      <c r="CU867" s="72">
        <f>IF($A867="-","-",ROUND(VLOOKUP($A867+ROUND(LEFT(CU$843,2)/24,5),'[1]ОАО "АТС"'!$A$30:$F$773,6,FALSE)+HLOOKUP($DL$841,'[1]Сбытовая надбавка'!$F$5:$H$6,2,FALSE),2)+'[1]Иные услуги'!$C$6+HLOOKUP($DR$840,'[1]Услуги по передаче'!$G$5:$J$7,3,FALSE))</f>
        <v>1833.53</v>
      </c>
      <c r="CV867" s="73"/>
      <c r="CW867" s="73"/>
      <c r="CX867" s="73"/>
      <c r="CY867" s="73"/>
      <c r="CZ867" s="74"/>
      <c r="DA867" s="72">
        <f>IF($A867="-","-",ROUND(VLOOKUP($A867+ROUND(LEFT(DA$843,2)/24,5),'[1]ОАО "АТС"'!$A$30:$F$773,6,FALSE)+HLOOKUP($DL$841,'[1]Сбытовая надбавка'!$F$5:$H$6,2,FALSE),2)+'[1]Иные услуги'!$C$6+HLOOKUP($DR$840,'[1]Услуги по передаче'!$G$5:$J$7,3,FALSE))</f>
        <v>1833.6</v>
      </c>
      <c r="DB867" s="73"/>
      <c r="DC867" s="73"/>
      <c r="DD867" s="73"/>
      <c r="DE867" s="73"/>
      <c r="DF867" s="74"/>
      <c r="DG867" s="72">
        <f>IF($A867="-","-",ROUND(VLOOKUP($A867+ROUND(LEFT(DG$843,2)/24,5),'[1]ОАО "АТС"'!$A$30:$F$773,6,FALSE)+HLOOKUP($DL$841,'[1]Сбытовая надбавка'!$F$5:$H$6,2,FALSE),2)+'[1]Иные услуги'!$C$6+HLOOKUP($DR$840,'[1]Услуги по передаче'!$G$5:$J$7,3,FALSE))</f>
        <v>1833.6499999999999</v>
      </c>
      <c r="DH867" s="73"/>
      <c r="DI867" s="73"/>
      <c r="DJ867" s="73"/>
      <c r="DK867" s="73"/>
      <c r="DL867" s="74"/>
      <c r="DM867" s="72">
        <f>IF($A867="-","-",ROUND(VLOOKUP($A867+ROUND(LEFT(DM$843,2)/24,5),'[1]ОАО "АТС"'!$A$30:$F$773,6,FALSE)+HLOOKUP($DL$841,'[1]Сбытовая надбавка'!$F$5:$H$6,2,FALSE),2)+'[1]Иные услуги'!$C$6+HLOOKUP($DR$840,'[1]Услуги по передаче'!$G$5:$J$7,3,FALSE))</f>
        <v>1837.85</v>
      </c>
      <c r="DN867" s="73"/>
      <c r="DO867" s="73"/>
      <c r="DP867" s="73"/>
      <c r="DQ867" s="73"/>
      <c r="DR867" s="74"/>
      <c r="DS867" s="72">
        <f>IF($A867="-","-",ROUND(VLOOKUP($A867+ROUND(LEFT(DS$843,2)/24,5),'[1]ОАО "АТС"'!$A$30:$F$773,6,FALSE)+HLOOKUP($DL$841,'[1]Сбытовая надбавка'!$F$5:$H$6,2,FALSE),2)+'[1]Иные услуги'!$C$6+HLOOKUP($DR$840,'[1]Услуги по передаче'!$G$5:$J$7,3,FALSE))</f>
        <v>1832.7099999999998</v>
      </c>
      <c r="DT867" s="73"/>
      <c r="DU867" s="73"/>
      <c r="DV867" s="73"/>
      <c r="DW867" s="73"/>
      <c r="DX867" s="74"/>
      <c r="DY867" s="72">
        <f>IF($A867="-","-",ROUND(VLOOKUP($A867+ROUND(LEFT(DY$843,2)/24,5),'[1]ОАО "АТС"'!$A$30:$F$773,6,FALSE)+HLOOKUP($DL$841,'[1]Сбытовая надбавка'!$F$5:$H$6,2,FALSE),2)+'[1]Иные услуги'!$C$6+HLOOKUP($DR$840,'[1]Услуги по передаче'!$G$5:$J$7,3,FALSE))</f>
        <v>1832.9599999999998</v>
      </c>
      <c r="DZ867" s="73"/>
      <c r="EA867" s="73"/>
      <c r="EB867" s="73"/>
      <c r="EC867" s="73"/>
      <c r="ED867" s="74"/>
      <c r="EE867" s="72">
        <f>IF($A867="-","-",ROUND(VLOOKUP($A867+ROUND(LEFT(EE$843,2)/24,5),'[1]ОАО "АТС"'!$A$30:$F$773,6,FALSE)+HLOOKUP($DL$841,'[1]Сбытовая надбавка'!$F$5:$H$6,2,FALSE),2)+'[1]Иные услуги'!$C$6+HLOOKUP($DR$840,'[1]Услуги по передаче'!$G$5:$J$7,3,FALSE))</f>
        <v>1832.8999999999999</v>
      </c>
      <c r="EF867" s="73"/>
      <c r="EG867" s="73"/>
      <c r="EH867" s="73"/>
      <c r="EI867" s="73"/>
      <c r="EJ867" s="74"/>
      <c r="EK867" s="72">
        <f>IF($A867="-","-",ROUND(VLOOKUP($A867+ROUND(LEFT(EK$843,2)/24,5),'[1]ОАО "АТС"'!$A$30:$F$773,6,FALSE)+HLOOKUP($DL$841,'[1]Сбытовая надбавка'!$F$5:$H$6,2,FALSE),2)+'[1]Иные услуги'!$C$6+HLOOKUP($DR$840,'[1]Услуги по передаче'!$G$5:$J$7,3,FALSE))</f>
        <v>2005.11</v>
      </c>
      <c r="EL867" s="73"/>
      <c r="EM867" s="73"/>
      <c r="EN867" s="73"/>
      <c r="EO867" s="73"/>
      <c r="EP867" s="74"/>
      <c r="EQ867" s="72">
        <f>IF($A867="-","-",ROUND(VLOOKUP($A867+ROUND(LEFT(EQ$843,2)/24,5),'[1]ОАО "АТС"'!$A$30:$F$773,6,FALSE)+HLOOKUP($DL$841,'[1]Сбытовая надбавка'!$F$5:$H$6,2,FALSE),2)+'[1]Иные услуги'!$C$6+HLOOKUP($DR$840,'[1]Услуги по передаче'!$G$5:$J$7,3,FALSE))</f>
        <v>1896.25</v>
      </c>
      <c r="ER867" s="73"/>
      <c r="ES867" s="73"/>
      <c r="ET867" s="73"/>
      <c r="EU867" s="73"/>
      <c r="EV867" s="74"/>
    </row>
    <row r="868" spans="1:152" s="38" customFormat="1" ht="15.75" customHeight="1" x14ac:dyDescent="0.2">
      <c r="A868" s="69">
        <f>$A$139</f>
        <v>45010</v>
      </c>
      <c r="B868" s="70"/>
      <c r="C868" s="70"/>
      <c r="D868" s="70"/>
      <c r="E868" s="70"/>
      <c r="F868" s="70"/>
      <c r="G868" s="70"/>
      <c r="H868" s="71"/>
      <c r="I868" s="72">
        <f>IF($A868="-","-",ROUND(VLOOKUP($A868+ROUND(LEFT(I$843,1)/24,5),'[1]ОАО "АТС"'!$A$30:$F$773,6,FALSE)+HLOOKUP($DL$841,'[1]Сбытовая надбавка'!$F$5:$H$6,2,FALSE),2)+'[1]Иные услуги'!$C$6+HLOOKUP($DR$840,'[1]Услуги по передаче'!$G$5:$J$7,3,FALSE))</f>
        <v>1833.4099999999999</v>
      </c>
      <c r="J868" s="73"/>
      <c r="K868" s="73"/>
      <c r="L868" s="73"/>
      <c r="M868" s="73"/>
      <c r="N868" s="74"/>
      <c r="O868" s="72">
        <f>IF($A868="-","-",ROUND(VLOOKUP($A868+ROUND(LEFT(O$843,1)/24,5),'[1]ОАО "АТС"'!$A$30:$F$773,6,FALSE)+HLOOKUP($DL$841,'[1]Сбытовая надбавка'!$F$5:$H$6,2,FALSE),2)+'[1]Иные услуги'!$C$6+HLOOKUP($DR$840,'[1]Услуги по передаче'!$G$5:$J$7,3,FALSE))</f>
        <v>1833.4699999999998</v>
      </c>
      <c r="P868" s="73"/>
      <c r="Q868" s="73"/>
      <c r="R868" s="73"/>
      <c r="S868" s="73"/>
      <c r="T868" s="74"/>
      <c r="U868" s="72">
        <f>IF($A868="-","-",ROUND(VLOOKUP($A868+ROUND(LEFT(U$843,1)/24,5),'[1]ОАО "АТС"'!$A$30:$F$773,6,FALSE)+HLOOKUP($DL$841,'[1]Сбытовая надбавка'!$F$5:$H$6,2,FALSE),2)+'[1]Иные услуги'!$C$6+HLOOKUP($DR$840,'[1]Услуги по передаче'!$G$5:$J$7,3,FALSE))</f>
        <v>1833.6</v>
      </c>
      <c r="V868" s="73"/>
      <c r="W868" s="73"/>
      <c r="X868" s="73"/>
      <c r="Y868" s="73"/>
      <c r="Z868" s="74"/>
      <c r="AA868" s="72">
        <f>IF($A868="-","-",ROUND(VLOOKUP($A868+ROUND(LEFT(AA$843,1)/24,5),'[1]ОАО "АТС"'!$A$30:$F$773,6,FALSE)+HLOOKUP($DL$841,'[1]Сбытовая надбавка'!$F$5:$H$6,2,FALSE),2)+'[1]Иные услуги'!$C$6+HLOOKUP($DR$840,'[1]Услуги по передаче'!$G$5:$J$7,3,FALSE))</f>
        <v>1833.52</v>
      </c>
      <c r="AB868" s="73"/>
      <c r="AC868" s="73"/>
      <c r="AD868" s="73"/>
      <c r="AE868" s="73"/>
      <c r="AF868" s="74"/>
      <c r="AG868" s="72">
        <f>IF($A868="-","-",ROUND(VLOOKUP($A868+ROUND(LEFT(AG$843,1)/24,5),'[1]ОАО "АТС"'!$A$30:$F$773,6,FALSE)+HLOOKUP($DL$841,'[1]Сбытовая надбавка'!$F$5:$H$6,2,FALSE),2)+'[1]Иные услуги'!$C$6+HLOOKUP($DR$840,'[1]Услуги по передаче'!$G$5:$J$7,3,FALSE))</f>
        <v>1833.4399999999998</v>
      </c>
      <c r="AH868" s="73"/>
      <c r="AI868" s="73"/>
      <c r="AJ868" s="73"/>
      <c r="AK868" s="73"/>
      <c r="AL868" s="74"/>
      <c r="AM868" s="72">
        <f>IF($A868="-","-",ROUND(VLOOKUP($A868+ROUND(LEFT(AM$843,1)/24,5),'[1]ОАО "АТС"'!$A$30:$F$773,6,FALSE)+HLOOKUP($DL$841,'[1]Сбытовая надбавка'!$F$5:$H$6,2,FALSE),2)+'[1]Иные услуги'!$C$6+HLOOKUP($DR$840,'[1]Услуги по передаче'!$G$5:$J$7,3,FALSE))</f>
        <v>1833.62</v>
      </c>
      <c r="AN868" s="73"/>
      <c r="AO868" s="73"/>
      <c r="AP868" s="73"/>
      <c r="AQ868" s="73"/>
      <c r="AR868" s="74"/>
      <c r="AS868" s="72">
        <f>IF($A868="-","-",ROUND(VLOOKUP($A868+ROUND(LEFT(AS$843,1)/24,5),'[1]ОАО "АТС"'!$A$30:$F$773,6,FALSE)+HLOOKUP($DL$841,'[1]Сбытовая надбавка'!$F$5:$H$6,2,FALSE),2)+'[1]Иные услуги'!$C$6+HLOOKUP($DR$840,'[1]Услуги по передаче'!$G$5:$J$7,3,FALSE))</f>
        <v>1833.33</v>
      </c>
      <c r="AT868" s="73"/>
      <c r="AU868" s="73"/>
      <c r="AV868" s="73"/>
      <c r="AW868" s="73"/>
      <c r="AX868" s="74"/>
      <c r="AY868" s="72">
        <f>IF($A868="-","-",ROUND(VLOOKUP($A868+ROUND(LEFT(AY$843,1)/24,5),'[1]ОАО "АТС"'!$A$30:$F$773,6,FALSE)+HLOOKUP($DL$841,'[1]Сбытовая надбавка'!$F$5:$H$6,2,FALSE),2)+'[1]Иные услуги'!$C$6+HLOOKUP($DR$840,'[1]Услуги по передаче'!$G$5:$J$7,3,FALSE))</f>
        <v>1891.81</v>
      </c>
      <c r="AZ868" s="73"/>
      <c r="BA868" s="73"/>
      <c r="BB868" s="73"/>
      <c r="BC868" s="73"/>
      <c r="BD868" s="74"/>
      <c r="BE868" s="72">
        <f>IF($A868="-","-",ROUND(VLOOKUP($A868+ROUND(LEFT(BE$843,1)/24,5),'[1]ОАО "АТС"'!$A$30:$F$773,6,FALSE)+HLOOKUP($DL$841,'[1]Сбытовая надбавка'!$F$5:$H$6,2,FALSE),2)+'[1]Иные услуги'!$C$6+HLOOKUP($DR$840,'[1]Услуги по передаче'!$G$5:$J$7,3,FALSE))</f>
        <v>1833.6</v>
      </c>
      <c r="BF868" s="73"/>
      <c r="BG868" s="73"/>
      <c r="BH868" s="73"/>
      <c r="BI868" s="73"/>
      <c r="BJ868" s="74"/>
      <c r="BK868" s="72">
        <f>IF($A868="-","-",ROUND(VLOOKUP($A868+ROUND(LEFT(BK$843,1)/24,5),'[1]ОАО "АТС"'!$A$30:$F$773,6,FALSE)+HLOOKUP($DL$841,'[1]Сбытовая надбавка'!$F$5:$H$6,2,FALSE),2)+'[1]Иные услуги'!$C$6+HLOOKUP($DR$840,'[1]Услуги по передаче'!$G$5:$J$7,3,FALSE))</f>
        <v>1841.32</v>
      </c>
      <c r="BL868" s="73"/>
      <c r="BM868" s="73"/>
      <c r="BN868" s="73"/>
      <c r="BO868" s="73"/>
      <c r="BP868" s="74"/>
      <c r="BQ868" s="72">
        <f>IF($A868="-","-",ROUND(VLOOKUP($A868+ROUND(LEFT(BQ$843,2)/24,5),'[1]ОАО "АТС"'!$A$30:$F$773,6,FALSE)+HLOOKUP($DL$841,'[1]Сбытовая надбавка'!$F$5:$H$6,2,FALSE),2)+'[1]Иные услуги'!$C$6+HLOOKUP($DR$840,'[1]Услуги по передаче'!$G$5:$J$7,3,FALSE))</f>
        <v>1859.05</v>
      </c>
      <c r="BR868" s="73"/>
      <c r="BS868" s="73"/>
      <c r="BT868" s="73"/>
      <c r="BU868" s="73"/>
      <c r="BV868" s="74"/>
      <c r="BW868" s="72">
        <f>IF($A868="-","-",ROUND(VLOOKUP($A868+ROUND(LEFT(BW$843,2)/24,5),'[1]ОАО "АТС"'!$A$30:$F$773,6,FALSE)+HLOOKUP($DL$841,'[1]Сбытовая надбавка'!$F$5:$H$6,2,FALSE),2)+'[1]Иные услуги'!$C$6+HLOOKUP($DR$840,'[1]Услуги по передаче'!$G$5:$J$7,3,FALSE))</f>
        <v>1847.6299999999999</v>
      </c>
      <c r="BX868" s="73"/>
      <c r="BY868" s="73"/>
      <c r="BZ868" s="73"/>
      <c r="CA868" s="73"/>
      <c r="CB868" s="74"/>
      <c r="CC868" s="72">
        <f>IF($A868="-","-",ROUND(VLOOKUP($A868+ROUND(LEFT(CC$843,2)/24,5),'[1]ОАО "АТС"'!$A$30:$F$773,6,FALSE)+HLOOKUP($DL$841,'[1]Сбытовая надбавка'!$F$5:$H$6,2,FALSE),2)+'[1]Иные услуги'!$C$6+HLOOKUP($DR$840,'[1]Услуги по передаче'!$G$5:$J$7,3,FALSE))</f>
        <v>1833.6299999999999</v>
      </c>
      <c r="CD868" s="73"/>
      <c r="CE868" s="73"/>
      <c r="CF868" s="73"/>
      <c r="CG868" s="73"/>
      <c r="CH868" s="74"/>
      <c r="CI868" s="72">
        <f>IF($A868="-","-",ROUND(VLOOKUP($A868+ROUND(LEFT(CI$843,2)/24,5),'[1]ОАО "АТС"'!$A$30:$F$773,6,FALSE)+HLOOKUP($DL$841,'[1]Сбытовая надбавка'!$F$5:$H$6,2,FALSE),2)+'[1]Иные услуги'!$C$6+HLOOKUP($DR$840,'[1]Услуги по передаче'!$G$5:$J$7,3,FALSE))</f>
        <v>1833.62</v>
      </c>
      <c r="CJ868" s="73"/>
      <c r="CK868" s="73"/>
      <c r="CL868" s="73"/>
      <c r="CM868" s="73"/>
      <c r="CN868" s="74"/>
      <c r="CO868" s="72">
        <f>IF($A868="-","-",ROUND(VLOOKUP($A868+ROUND(LEFT(CO$843,2)/24,5),'[1]ОАО "АТС"'!$A$30:$F$773,6,FALSE)+HLOOKUP($DL$841,'[1]Сбытовая надбавка'!$F$5:$H$6,2,FALSE),2)+'[1]Иные услуги'!$C$6+HLOOKUP($DR$840,'[1]Услуги по передаче'!$G$5:$J$7,3,FALSE))</f>
        <v>1834.82</v>
      </c>
      <c r="CP868" s="73"/>
      <c r="CQ868" s="73"/>
      <c r="CR868" s="73"/>
      <c r="CS868" s="73"/>
      <c r="CT868" s="74"/>
      <c r="CU868" s="72">
        <f>IF($A868="-","-",ROUND(VLOOKUP($A868+ROUND(LEFT(CU$843,2)/24,5),'[1]ОАО "АТС"'!$A$30:$F$773,6,FALSE)+HLOOKUP($DL$841,'[1]Сбытовая надбавка'!$F$5:$H$6,2,FALSE),2)+'[1]Иные услуги'!$C$6+HLOOKUP($DR$840,'[1]Услуги по передаче'!$G$5:$J$7,3,FALSE))</f>
        <v>1833.8</v>
      </c>
      <c r="CV868" s="73"/>
      <c r="CW868" s="73"/>
      <c r="CX868" s="73"/>
      <c r="CY868" s="73"/>
      <c r="CZ868" s="74"/>
      <c r="DA868" s="72">
        <f>IF($A868="-","-",ROUND(VLOOKUP($A868+ROUND(LEFT(DA$843,2)/24,5),'[1]ОАО "АТС"'!$A$30:$F$773,6,FALSE)+HLOOKUP($DL$841,'[1]Сбытовая надбавка'!$F$5:$H$6,2,FALSE),2)+'[1]Иные услуги'!$C$6+HLOOKUP($DR$840,'[1]Услуги по передаче'!$G$5:$J$7,3,FALSE))</f>
        <v>1833.6799999999998</v>
      </c>
      <c r="DB868" s="73"/>
      <c r="DC868" s="73"/>
      <c r="DD868" s="73"/>
      <c r="DE868" s="73"/>
      <c r="DF868" s="74"/>
      <c r="DG868" s="72">
        <f>IF($A868="-","-",ROUND(VLOOKUP($A868+ROUND(LEFT(DG$843,2)/24,5),'[1]ОАО "АТС"'!$A$30:$F$773,6,FALSE)+HLOOKUP($DL$841,'[1]Сбытовая надбавка'!$F$5:$H$6,2,FALSE),2)+'[1]Иные услуги'!$C$6+HLOOKUP($DR$840,'[1]Услуги по передаче'!$G$5:$J$7,3,FALSE))</f>
        <v>1833.73</v>
      </c>
      <c r="DH868" s="73"/>
      <c r="DI868" s="73"/>
      <c r="DJ868" s="73"/>
      <c r="DK868" s="73"/>
      <c r="DL868" s="74"/>
      <c r="DM868" s="72">
        <f>IF($A868="-","-",ROUND(VLOOKUP($A868+ROUND(LEFT(DM$843,2)/24,5),'[1]ОАО "АТС"'!$A$30:$F$773,6,FALSE)+HLOOKUP($DL$841,'[1]Сбытовая надбавка'!$F$5:$H$6,2,FALSE),2)+'[1]Иные услуги'!$C$6+HLOOKUP($DR$840,'[1]Услуги по передаче'!$G$5:$J$7,3,FALSE))</f>
        <v>1831.6699999999998</v>
      </c>
      <c r="DN868" s="73"/>
      <c r="DO868" s="73"/>
      <c r="DP868" s="73"/>
      <c r="DQ868" s="73"/>
      <c r="DR868" s="74"/>
      <c r="DS868" s="72">
        <f>IF($A868="-","-",ROUND(VLOOKUP($A868+ROUND(LEFT(DS$843,2)/24,5),'[1]ОАО "АТС"'!$A$30:$F$773,6,FALSE)+HLOOKUP($DL$841,'[1]Сбытовая надбавка'!$F$5:$H$6,2,FALSE),2)+'[1]Иные услуги'!$C$6+HLOOKUP($DR$840,'[1]Услуги по передаче'!$G$5:$J$7,3,FALSE))</f>
        <v>1832.74</v>
      </c>
      <c r="DT868" s="73"/>
      <c r="DU868" s="73"/>
      <c r="DV868" s="73"/>
      <c r="DW868" s="73"/>
      <c r="DX868" s="74"/>
      <c r="DY868" s="72">
        <f>IF($A868="-","-",ROUND(VLOOKUP($A868+ROUND(LEFT(DY$843,2)/24,5),'[1]ОАО "АТС"'!$A$30:$F$773,6,FALSE)+HLOOKUP($DL$841,'[1]Сбытовая надбавка'!$F$5:$H$6,2,FALSE),2)+'[1]Иные услуги'!$C$6+HLOOKUP($DR$840,'[1]Услуги по передаче'!$G$5:$J$7,3,FALSE))</f>
        <v>1833</v>
      </c>
      <c r="DZ868" s="73"/>
      <c r="EA868" s="73"/>
      <c r="EB868" s="73"/>
      <c r="EC868" s="73"/>
      <c r="ED868" s="74"/>
      <c r="EE868" s="72">
        <f>IF($A868="-","-",ROUND(VLOOKUP($A868+ROUND(LEFT(EE$843,2)/24,5),'[1]ОАО "АТС"'!$A$30:$F$773,6,FALSE)+HLOOKUP($DL$841,'[1]Сбытовая надбавка'!$F$5:$H$6,2,FALSE),2)+'[1]Иные услуги'!$C$6+HLOOKUP($DR$840,'[1]Услуги по передаче'!$G$5:$J$7,3,FALSE))</f>
        <v>1832.83</v>
      </c>
      <c r="EF868" s="73"/>
      <c r="EG868" s="73"/>
      <c r="EH868" s="73"/>
      <c r="EI868" s="73"/>
      <c r="EJ868" s="74"/>
      <c r="EK868" s="72">
        <f>IF($A868="-","-",ROUND(VLOOKUP($A868+ROUND(LEFT(EK$843,2)/24,5),'[1]ОАО "АТС"'!$A$30:$F$773,6,FALSE)+HLOOKUP($DL$841,'[1]Сбытовая надбавка'!$F$5:$H$6,2,FALSE),2)+'[1]Иные услуги'!$C$6+HLOOKUP($DR$840,'[1]Услуги по передаче'!$G$5:$J$7,3,FALSE))</f>
        <v>1995.6299999999999</v>
      </c>
      <c r="EL868" s="73"/>
      <c r="EM868" s="73"/>
      <c r="EN868" s="73"/>
      <c r="EO868" s="73"/>
      <c r="EP868" s="74"/>
      <c r="EQ868" s="72">
        <f>IF($A868="-","-",ROUND(VLOOKUP($A868+ROUND(LEFT(EQ$843,2)/24,5),'[1]ОАО "АТС"'!$A$30:$F$773,6,FALSE)+HLOOKUP($DL$841,'[1]Сбытовая надбавка'!$F$5:$H$6,2,FALSE),2)+'[1]Иные услуги'!$C$6+HLOOKUP($DR$840,'[1]Услуги по передаче'!$G$5:$J$7,3,FALSE))</f>
        <v>1901.74</v>
      </c>
      <c r="ER868" s="73"/>
      <c r="ES868" s="73"/>
      <c r="ET868" s="73"/>
      <c r="EU868" s="73"/>
      <c r="EV868" s="74"/>
    </row>
    <row r="869" spans="1:152" s="38" customFormat="1" ht="15.75" customHeight="1" x14ac:dyDescent="0.2">
      <c r="A869" s="69">
        <f>$A$140</f>
        <v>45011</v>
      </c>
      <c r="B869" s="70"/>
      <c r="C869" s="70"/>
      <c r="D869" s="70"/>
      <c r="E869" s="70"/>
      <c r="F869" s="70"/>
      <c r="G869" s="70"/>
      <c r="H869" s="71"/>
      <c r="I869" s="72">
        <f>IF($A869="-","-",ROUND(VLOOKUP($A869+ROUND(LEFT(I$843,1)/24,5),'[1]ОАО "АТС"'!$A$30:$F$773,6,FALSE)+HLOOKUP($DL$841,'[1]Сбытовая надбавка'!$F$5:$H$6,2,FALSE),2)+'[1]Иные услуги'!$C$6+HLOOKUP($DR$840,'[1]Услуги по передаче'!$G$5:$J$7,3,FALSE))</f>
        <v>1833.3899999999999</v>
      </c>
      <c r="J869" s="73"/>
      <c r="K869" s="73"/>
      <c r="L869" s="73"/>
      <c r="M869" s="73"/>
      <c r="N869" s="74"/>
      <c r="O869" s="72">
        <f>IF($A869="-","-",ROUND(VLOOKUP($A869+ROUND(LEFT(O$843,1)/24,5),'[1]ОАО "АТС"'!$A$30:$F$773,6,FALSE)+HLOOKUP($DL$841,'[1]Сбытовая надбавка'!$F$5:$H$6,2,FALSE),2)+'[1]Иные услуги'!$C$6+HLOOKUP($DR$840,'[1]Услуги по передаче'!$G$5:$J$7,3,FALSE))</f>
        <v>1833.4499999999998</v>
      </c>
      <c r="P869" s="73"/>
      <c r="Q869" s="73"/>
      <c r="R869" s="73"/>
      <c r="S869" s="73"/>
      <c r="T869" s="74"/>
      <c r="U869" s="72">
        <f>IF($A869="-","-",ROUND(VLOOKUP($A869+ROUND(LEFT(U$843,1)/24,5),'[1]ОАО "АТС"'!$A$30:$F$773,6,FALSE)+HLOOKUP($DL$841,'[1]Сбытовая надбавка'!$F$5:$H$6,2,FALSE),2)+'[1]Иные услуги'!$C$6+HLOOKUP($DR$840,'[1]Услуги по передаче'!$G$5:$J$7,3,FALSE))</f>
        <v>1833.6299999999999</v>
      </c>
      <c r="V869" s="73"/>
      <c r="W869" s="73"/>
      <c r="X869" s="73"/>
      <c r="Y869" s="73"/>
      <c r="Z869" s="74"/>
      <c r="AA869" s="72">
        <f>IF($A869="-","-",ROUND(VLOOKUP($A869+ROUND(LEFT(AA$843,1)/24,5),'[1]ОАО "АТС"'!$A$30:$F$773,6,FALSE)+HLOOKUP($DL$841,'[1]Сбытовая надбавка'!$F$5:$H$6,2,FALSE),2)+'[1]Иные услуги'!$C$6+HLOOKUP($DR$840,'[1]Услуги по передаче'!$G$5:$J$7,3,FALSE))</f>
        <v>1833.58</v>
      </c>
      <c r="AB869" s="73"/>
      <c r="AC869" s="73"/>
      <c r="AD869" s="73"/>
      <c r="AE869" s="73"/>
      <c r="AF869" s="74"/>
      <c r="AG869" s="72">
        <f>IF($A869="-","-",ROUND(VLOOKUP($A869+ROUND(LEFT(AG$843,1)/24,5),'[1]ОАО "АТС"'!$A$30:$F$773,6,FALSE)+HLOOKUP($DL$841,'[1]Сбытовая надбавка'!$F$5:$H$6,2,FALSE),2)+'[1]Иные услуги'!$C$6+HLOOKUP($DR$840,'[1]Услуги по передаче'!$G$5:$J$7,3,FALSE))</f>
        <v>1833.28</v>
      </c>
      <c r="AH869" s="73"/>
      <c r="AI869" s="73"/>
      <c r="AJ869" s="73"/>
      <c r="AK869" s="73"/>
      <c r="AL869" s="74"/>
      <c r="AM869" s="72">
        <f>IF($A869="-","-",ROUND(VLOOKUP($A869+ROUND(LEFT(AM$843,1)/24,5),'[1]ОАО "АТС"'!$A$30:$F$773,6,FALSE)+HLOOKUP($DL$841,'[1]Сбытовая надбавка'!$F$5:$H$6,2,FALSE),2)+'[1]Иные услуги'!$C$6+HLOOKUP($DR$840,'[1]Услуги по передаче'!$G$5:$J$7,3,FALSE))</f>
        <v>1833.5</v>
      </c>
      <c r="AN869" s="73"/>
      <c r="AO869" s="73"/>
      <c r="AP869" s="73"/>
      <c r="AQ869" s="73"/>
      <c r="AR869" s="74"/>
      <c r="AS869" s="72">
        <f>IF($A869="-","-",ROUND(VLOOKUP($A869+ROUND(LEFT(AS$843,1)/24,5),'[1]ОАО "АТС"'!$A$30:$F$773,6,FALSE)+HLOOKUP($DL$841,'[1]Сбытовая надбавка'!$F$5:$H$6,2,FALSE),2)+'[1]Иные услуги'!$C$6+HLOOKUP($DR$840,'[1]Услуги по передаче'!$G$5:$J$7,3,FALSE))</f>
        <v>1833.05</v>
      </c>
      <c r="AT869" s="73"/>
      <c r="AU869" s="73"/>
      <c r="AV869" s="73"/>
      <c r="AW869" s="73"/>
      <c r="AX869" s="74"/>
      <c r="AY869" s="72">
        <f>IF($A869="-","-",ROUND(VLOOKUP($A869+ROUND(LEFT(AY$843,1)/24,5),'[1]ОАО "АТС"'!$A$30:$F$773,6,FALSE)+HLOOKUP($DL$841,'[1]Сбытовая надбавка'!$F$5:$H$6,2,FALSE),2)+'[1]Иные услуги'!$C$6+HLOOKUP($DR$840,'[1]Услуги по передаче'!$G$5:$J$7,3,FALSE))</f>
        <v>1833.23</v>
      </c>
      <c r="AZ869" s="73"/>
      <c r="BA869" s="73"/>
      <c r="BB869" s="73"/>
      <c r="BC869" s="73"/>
      <c r="BD869" s="74"/>
      <c r="BE869" s="72">
        <f>IF($A869="-","-",ROUND(VLOOKUP($A869+ROUND(LEFT(BE$843,1)/24,5),'[1]ОАО "АТС"'!$A$30:$F$773,6,FALSE)+HLOOKUP($DL$841,'[1]Сбытовая надбавка'!$F$5:$H$6,2,FALSE),2)+'[1]Иные услуги'!$C$6+HLOOKUP($DR$840,'[1]Услуги по передаче'!$G$5:$J$7,3,FALSE))</f>
        <v>1833.4199999999998</v>
      </c>
      <c r="BF869" s="73"/>
      <c r="BG869" s="73"/>
      <c r="BH869" s="73"/>
      <c r="BI869" s="73"/>
      <c r="BJ869" s="74"/>
      <c r="BK869" s="72">
        <f>IF($A869="-","-",ROUND(VLOOKUP($A869+ROUND(LEFT(BK$843,1)/24,5),'[1]ОАО "АТС"'!$A$30:$F$773,6,FALSE)+HLOOKUP($DL$841,'[1]Сбытовая надбавка'!$F$5:$H$6,2,FALSE),2)+'[1]Иные услуги'!$C$6+HLOOKUP($DR$840,'[1]Услуги по передаче'!$G$5:$J$7,3,FALSE))</f>
        <v>1833.56</v>
      </c>
      <c r="BL869" s="73"/>
      <c r="BM869" s="73"/>
      <c r="BN869" s="73"/>
      <c r="BO869" s="73"/>
      <c r="BP869" s="74"/>
      <c r="BQ869" s="72">
        <f>IF($A869="-","-",ROUND(VLOOKUP($A869+ROUND(LEFT(BQ$843,2)/24,5),'[1]ОАО "АТС"'!$A$30:$F$773,6,FALSE)+HLOOKUP($DL$841,'[1]Сбытовая надбавка'!$F$5:$H$6,2,FALSE),2)+'[1]Иные услуги'!$C$6+HLOOKUP($DR$840,'[1]Услуги по передаче'!$G$5:$J$7,3,FALSE))</f>
        <v>1833.6</v>
      </c>
      <c r="BR869" s="73"/>
      <c r="BS869" s="73"/>
      <c r="BT869" s="73"/>
      <c r="BU869" s="73"/>
      <c r="BV869" s="74"/>
      <c r="BW869" s="72">
        <f>IF($A869="-","-",ROUND(VLOOKUP($A869+ROUND(LEFT(BW$843,2)/24,5),'[1]ОАО "АТС"'!$A$30:$F$773,6,FALSE)+HLOOKUP($DL$841,'[1]Сбытовая надбавка'!$F$5:$H$6,2,FALSE),2)+'[1]Иные услуги'!$C$6+HLOOKUP($DR$840,'[1]Услуги по передаче'!$G$5:$J$7,3,FALSE))</f>
        <v>1833.62</v>
      </c>
      <c r="BX869" s="73"/>
      <c r="BY869" s="73"/>
      <c r="BZ869" s="73"/>
      <c r="CA869" s="73"/>
      <c r="CB869" s="74"/>
      <c r="CC869" s="72">
        <f>IF($A869="-","-",ROUND(VLOOKUP($A869+ROUND(LEFT(CC$843,2)/24,5),'[1]ОАО "АТС"'!$A$30:$F$773,6,FALSE)+HLOOKUP($DL$841,'[1]Сбытовая надбавка'!$F$5:$H$6,2,FALSE),2)+'[1]Иные услуги'!$C$6+HLOOKUP($DR$840,'[1]Услуги по передаче'!$G$5:$J$7,3,FALSE))</f>
        <v>1833.57</v>
      </c>
      <c r="CD869" s="73"/>
      <c r="CE869" s="73"/>
      <c r="CF869" s="73"/>
      <c r="CG869" s="73"/>
      <c r="CH869" s="74"/>
      <c r="CI869" s="72">
        <f>IF($A869="-","-",ROUND(VLOOKUP($A869+ROUND(LEFT(CI$843,2)/24,5),'[1]ОАО "АТС"'!$A$30:$F$773,6,FALSE)+HLOOKUP($DL$841,'[1]Сбытовая надбавка'!$F$5:$H$6,2,FALSE),2)+'[1]Иные услуги'!$C$6+HLOOKUP($DR$840,'[1]Услуги по передаче'!$G$5:$J$7,3,FALSE))</f>
        <v>1833.56</v>
      </c>
      <c r="CJ869" s="73"/>
      <c r="CK869" s="73"/>
      <c r="CL869" s="73"/>
      <c r="CM869" s="73"/>
      <c r="CN869" s="74"/>
      <c r="CO869" s="72">
        <f>IF($A869="-","-",ROUND(VLOOKUP($A869+ROUND(LEFT(CO$843,2)/24,5),'[1]ОАО "АТС"'!$A$30:$F$773,6,FALSE)+HLOOKUP($DL$841,'[1]Сбытовая надбавка'!$F$5:$H$6,2,FALSE),2)+'[1]Иные услуги'!$C$6+HLOOKUP($DR$840,'[1]Услуги по передаче'!$G$5:$J$7,3,FALSE))</f>
        <v>1833.56</v>
      </c>
      <c r="CP869" s="73"/>
      <c r="CQ869" s="73"/>
      <c r="CR869" s="73"/>
      <c r="CS869" s="73"/>
      <c r="CT869" s="74"/>
      <c r="CU869" s="72">
        <f>IF($A869="-","-",ROUND(VLOOKUP($A869+ROUND(LEFT(CU$843,2)/24,5),'[1]ОАО "АТС"'!$A$30:$F$773,6,FALSE)+HLOOKUP($DL$841,'[1]Сбытовая надбавка'!$F$5:$H$6,2,FALSE),2)+'[1]Иные услуги'!$C$6+HLOOKUP($DR$840,'[1]Услуги по передаче'!$G$5:$J$7,3,FALSE))</f>
        <v>1833.6699999999998</v>
      </c>
      <c r="CV869" s="73"/>
      <c r="CW869" s="73"/>
      <c r="CX869" s="73"/>
      <c r="CY869" s="73"/>
      <c r="CZ869" s="74"/>
      <c r="DA869" s="72">
        <f>IF($A869="-","-",ROUND(VLOOKUP($A869+ROUND(LEFT(DA$843,2)/24,5),'[1]ОАО "АТС"'!$A$30:$F$773,6,FALSE)+HLOOKUP($DL$841,'[1]Сбытовая надбавка'!$F$5:$H$6,2,FALSE),2)+'[1]Иные услуги'!$C$6+HLOOKUP($DR$840,'[1]Услуги по передаче'!$G$5:$J$7,3,FALSE))</f>
        <v>1833.57</v>
      </c>
      <c r="DB869" s="73"/>
      <c r="DC869" s="73"/>
      <c r="DD869" s="73"/>
      <c r="DE869" s="73"/>
      <c r="DF869" s="74"/>
      <c r="DG869" s="72">
        <f>IF($A869="-","-",ROUND(VLOOKUP($A869+ROUND(LEFT(DG$843,2)/24,5),'[1]ОАО "АТС"'!$A$30:$F$773,6,FALSE)+HLOOKUP($DL$841,'[1]Сбытовая надбавка'!$F$5:$H$6,2,FALSE),2)+'[1]Иные услуги'!$C$6+HLOOKUP($DR$840,'[1]Услуги по передаче'!$G$5:$J$7,3,FALSE))</f>
        <v>1833.6499999999999</v>
      </c>
      <c r="DH869" s="73"/>
      <c r="DI869" s="73"/>
      <c r="DJ869" s="73"/>
      <c r="DK869" s="73"/>
      <c r="DL869" s="74"/>
      <c r="DM869" s="72">
        <f>IF($A869="-","-",ROUND(VLOOKUP($A869+ROUND(LEFT(DM$843,2)/24,5),'[1]ОАО "АТС"'!$A$30:$F$773,6,FALSE)+HLOOKUP($DL$841,'[1]Сбытовая надбавка'!$F$5:$H$6,2,FALSE),2)+'[1]Иные услуги'!$C$6+HLOOKUP($DR$840,'[1]Услуги по передаче'!$G$5:$J$7,3,FALSE))</f>
        <v>1831.6</v>
      </c>
      <c r="DN869" s="73"/>
      <c r="DO869" s="73"/>
      <c r="DP869" s="73"/>
      <c r="DQ869" s="73"/>
      <c r="DR869" s="74"/>
      <c r="DS869" s="72">
        <f>IF($A869="-","-",ROUND(VLOOKUP($A869+ROUND(LEFT(DS$843,2)/24,5),'[1]ОАО "АТС"'!$A$30:$F$773,6,FALSE)+HLOOKUP($DL$841,'[1]Сбытовая надбавка'!$F$5:$H$6,2,FALSE),2)+'[1]Иные услуги'!$C$6+HLOOKUP($DR$840,'[1]Услуги по передаче'!$G$5:$J$7,3,FALSE))</f>
        <v>1866.86</v>
      </c>
      <c r="DT869" s="73"/>
      <c r="DU869" s="73"/>
      <c r="DV869" s="73"/>
      <c r="DW869" s="73"/>
      <c r="DX869" s="74"/>
      <c r="DY869" s="72">
        <f>IF($A869="-","-",ROUND(VLOOKUP($A869+ROUND(LEFT(DY$843,2)/24,5),'[1]ОАО "АТС"'!$A$30:$F$773,6,FALSE)+HLOOKUP($DL$841,'[1]Сбытовая надбавка'!$F$5:$H$6,2,FALSE),2)+'[1]Иные услуги'!$C$6+HLOOKUP($DR$840,'[1]Услуги по передаче'!$G$5:$J$7,3,FALSE))</f>
        <v>1832.9699999999998</v>
      </c>
      <c r="DZ869" s="73"/>
      <c r="EA869" s="73"/>
      <c r="EB869" s="73"/>
      <c r="EC869" s="73"/>
      <c r="ED869" s="74"/>
      <c r="EE869" s="72">
        <f>IF($A869="-","-",ROUND(VLOOKUP($A869+ROUND(LEFT(EE$843,2)/24,5),'[1]ОАО "АТС"'!$A$30:$F$773,6,FALSE)+HLOOKUP($DL$841,'[1]Сбытовая надбавка'!$F$5:$H$6,2,FALSE),2)+'[1]Иные услуги'!$C$6+HLOOKUP($DR$840,'[1]Услуги по передаче'!$G$5:$J$7,3,FALSE))</f>
        <v>1832.78</v>
      </c>
      <c r="EF869" s="73"/>
      <c r="EG869" s="73"/>
      <c r="EH869" s="73"/>
      <c r="EI869" s="73"/>
      <c r="EJ869" s="74"/>
      <c r="EK869" s="72">
        <f>IF($A869="-","-",ROUND(VLOOKUP($A869+ROUND(LEFT(EK$843,2)/24,5),'[1]ОАО "АТС"'!$A$30:$F$773,6,FALSE)+HLOOKUP($DL$841,'[1]Сбытовая надбавка'!$F$5:$H$6,2,FALSE),2)+'[1]Иные услуги'!$C$6+HLOOKUP($DR$840,'[1]Услуги по передаче'!$G$5:$J$7,3,FALSE))</f>
        <v>1972.6999999999998</v>
      </c>
      <c r="EL869" s="73"/>
      <c r="EM869" s="73"/>
      <c r="EN869" s="73"/>
      <c r="EO869" s="73"/>
      <c r="EP869" s="74"/>
      <c r="EQ869" s="72">
        <f>IF($A869="-","-",ROUND(VLOOKUP($A869+ROUND(LEFT(EQ$843,2)/24,5),'[1]ОАО "АТС"'!$A$30:$F$773,6,FALSE)+HLOOKUP($DL$841,'[1]Сбытовая надбавка'!$F$5:$H$6,2,FALSE),2)+'[1]Иные услуги'!$C$6+HLOOKUP($DR$840,'[1]Услуги по передаче'!$G$5:$J$7,3,FALSE))</f>
        <v>1882.75</v>
      </c>
      <c r="ER869" s="73"/>
      <c r="ES869" s="73"/>
      <c r="ET869" s="73"/>
      <c r="EU869" s="73"/>
      <c r="EV869" s="74"/>
    </row>
    <row r="870" spans="1:152" s="38" customFormat="1" ht="15.75" customHeight="1" x14ac:dyDescent="0.2">
      <c r="A870" s="69">
        <f>$A$141</f>
        <v>45012</v>
      </c>
      <c r="B870" s="70"/>
      <c r="C870" s="70"/>
      <c r="D870" s="70"/>
      <c r="E870" s="70"/>
      <c r="F870" s="70"/>
      <c r="G870" s="70"/>
      <c r="H870" s="71"/>
      <c r="I870" s="72">
        <f>IF($A870="-","-",ROUND(VLOOKUP($A870+ROUND(LEFT(I$843,1)/24,5),'[1]ОАО "АТС"'!$A$30:$F$773,6,FALSE)+HLOOKUP($DL$841,'[1]Сбытовая надбавка'!$F$5:$H$6,2,FALSE),2)+'[1]Иные услуги'!$C$6+HLOOKUP($DR$840,'[1]Услуги по передаче'!$G$5:$J$7,3,FALSE))</f>
        <v>1833.52</v>
      </c>
      <c r="J870" s="73"/>
      <c r="K870" s="73"/>
      <c r="L870" s="73"/>
      <c r="M870" s="73"/>
      <c r="N870" s="74"/>
      <c r="O870" s="72">
        <f>IF($A870="-","-",ROUND(VLOOKUP($A870+ROUND(LEFT(O$843,1)/24,5),'[1]ОАО "АТС"'!$A$30:$F$773,6,FALSE)+HLOOKUP($DL$841,'[1]Сбытовая надбавка'!$F$5:$H$6,2,FALSE),2)+'[1]Иные услуги'!$C$6+HLOOKUP($DR$840,'[1]Услуги по передаче'!$G$5:$J$7,3,FALSE))</f>
        <v>1833.6799999999998</v>
      </c>
      <c r="P870" s="73"/>
      <c r="Q870" s="73"/>
      <c r="R870" s="73"/>
      <c r="S870" s="73"/>
      <c r="T870" s="74"/>
      <c r="U870" s="72">
        <f>IF($A870="-","-",ROUND(VLOOKUP($A870+ROUND(LEFT(U$843,1)/24,5),'[1]ОАО "АТС"'!$A$30:$F$773,6,FALSE)+HLOOKUP($DL$841,'[1]Сбытовая надбавка'!$F$5:$H$6,2,FALSE),2)+'[1]Иные услуги'!$C$6+HLOOKUP($DR$840,'[1]Услуги по передаче'!$G$5:$J$7,3,FALSE))</f>
        <v>1833.74</v>
      </c>
      <c r="V870" s="73"/>
      <c r="W870" s="73"/>
      <c r="X870" s="73"/>
      <c r="Y870" s="73"/>
      <c r="Z870" s="74"/>
      <c r="AA870" s="72">
        <f>IF($A870="-","-",ROUND(VLOOKUP($A870+ROUND(LEFT(AA$843,1)/24,5),'[1]ОАО "АТС"'!$A$30:$F$773,6,FALSE)+HLOOKUP($DL$841,'[1]Сбытовая надбавка'!$F$5:$H$6,2,FALSE),2)+'[1]Иные услуги'!$C$6+HLOOKUP($DR$840,'[1]Услуги по передаче'!$G$5:$J$7,3,FALSE))</f>
        <v>1833.6799999999998</v>
      </c>
      <c r="AB870" s="73"/>
      <c r="AC870" s="73"/>
      <c r="AD870" s="73"/>
      <c r="AE870" s="73"/>
      <c r="AF870" s="74"/>
      <c r="AG870" s="72">
        <f>IF($A870="-","-",ROUND(VLOOKUP($A870+ROUND(LEFT(AG$843,1)/24,5),'[1]ОАО "АТС"'!$A$30:$F$773,6,FALSE)+HLOOKUP($DL$841,'[1]Сбытовая надбавка'!$F$5:$H$6,2,FALSE),2)+'[1]Иные услуги'!$C$6+HLOOKUP($DR$840,'[1]Услуги по передаче'!$G$5:$J$7,3,FALSE))</f>
        <v>1833.52</v>
      </c>
      <c r="AH870" s="73"/>
      <c r="AI870" s="73"/>
      <c r="AJ870" s="73"/>
      <c r="AK870" s="73"/>
      <c r="AL870" s="74"/>
      <c r="AM870" s="72">
        <f>IF($A870="-","-",ROUND(VLOOKUP($A870+ROUND(LEFT(AM$843,1)/24,5),'[1]ОАО "АТС"'!$A$30:$F$773,6,FALSE)+HLOOKUP($DL$841,'[1]Сбытовая надбавка'!$F$5:$H$6,2,FALSE),2)+'[1]Иные услуги'!$C$6+HLOOKUP($DR$840,'[1]Услуги по передаче'!$G$5:$J$7,3,FALSE))</f>
        <v>1833.61</v>
      </c>
      <c r="AN870" s="73"/>
      <c r="AO870" s="73"/>
      <c r="AP870" s="73"/>
      <c r="AQ870" s="73"/>
      <c r="AR870" s="74"/>
      <c r="AS870" s="72">
        <f>IF($A870="-","-",ROUND(VLOOKUP($A870+ROUND(LEFT(AS$843,1)/24,5),'[1]ОАО "АТС"'!$A$30:$F$773,6,FALSE)+HLOOKUP($DL$841,'[1]Сбытовая надбавка'!$F$5:$H$6,2,FALSE),2)+'[1]Иные услуги'!$C$6+HLOOKUP($DR$840,'[1]Услуги по передаче'!$G$5:$J$7,3,FALSE))</f>
        <v>1837.01</v>
      </c>
      <c r="AT870" s="73"/>
      <c r="AU870" s="73"/>
      <c r="AV870" s="73"/>
      <c r="AW870" s="73"/>
      <c r="AX870" s="74"/>
      <c r="AY870" s="72">
        <f>IF($A870="-","-",ROUND(VLOOKUP($A870+ROUND(LEFT(AY$843,1)/24,5),'[1]ОАО "АТС"'!$A$30:$F$773,6,FALSE)+HLOOKUP($DL$841,'[1]Сбытовая надбавка'!$F$5:$H$6,2,FALSE),2)+'[1]Иные услуги'!$C$6+HLOOKUP($DR$840,'[1]Услуги по передаче'!$G$5:$J$7,3,FALSE))</f>
        <v>1937.9399999999998</v>
      </c>
      <c r="AZ870" s="73"/>
      <c r="BA870" s="73"/>
      <c r="BB870" s="73"/>
      <c r="BC870" s="73"/>
      <c r="BD870" s="74"/>
      <c r="BE870" s="72">
        <f>IF($A870="-","-",ROUND(VLOOKUP($A870+ROUND(LEFT(BE$843,1)/24,5),'[1]ОАО "АТС"'!$A$30:$F$773,6,FALSE)+HLOOKUP($DL$841,'[1]Сбытовая надбавка'!$F$5:$H$6,2,FALSE),2)+'[1]Иные услуги'!$C$6+HLOOKUP($DR$840,'[1]Услуги по передаче'!$G$5:$J$7,3,FALSE))</f>
        <v>1833.5</v>
      </c>
      <c r="BF870" s="73"/>
      <c r="BG870" s="73"/>
      <c r="BH870" s="73"/>
      <c r="BI870" s="73"/>
      <c r="BJ870" s="74"/>
      <c r="BK870" s="72">
        <f>IF($A870="-","-",ROUND(VLOOKUP($A870+ROUND(LEFT(BK$843,1)/24,5),'[1]ОАО "АТС"'!$A$30:$F$773,6,FALSE)+HLOOKUP($DL$841,'[1]Сбытовая надбавка'!$F$5:$H$6,2,FALSE),2)+'[1]Иные услуги'!$C$6+HLOOKUP($DR$840,'[1]Услуги по передаче'!$G$5:$J$7,3,FALSE))</f>
        <v>1854.08</v>
      </c>
      <c r="BL870" s="73"/>
      <c r="BM870" s="73"/>
      <c r="BN870" s="73"/>
      <c r="BO870" s="73"/>
      <c r="BP870" s="74"/>
      <c r="BQ870" s="72">
        <f>IF($A870="-","-",ROUND(VLOOKUP($A870+ROUND(LEFT(BQ$843,2)/24,5),'[1]ОАО "АТС"'!$A$30:$F$773,6,FALSE)+HLOOKUP($DL$841,'[1]Сбытовая надбавка'!$F$5:$H$6,2,FALSE),2)+'[1]Иные услуги'!$C$6+HLOOKUP($DR$840,'[1]Услуги по передаче'!$G$5:$J$7,3,FALSE))</f>
        <v>1866.09</v>
      </c>
      <c r="BR870" s="73"/>
      <c r="BS870" s="73"/>
      <c r="BT870" s="73"/>
      <c r="BU870" s="73"/>
      <c r="BV870" s="74"/>
      <c r="BW870" s="72">
        <f>IF($A870="-","-",ROUND(VLOOKUP($A870+ROUND(LEFT(BW$843,2)/24,5),'[1]ОАО "АТС"'!$A$30:$F$773,6,FALSE)+HLOOKUP($DL$841,'[1]Сбытовая надбавка'!$F$5:$H$6,2,FALSE),2)+'[1]Иные услуги'!$C$6+HLOOKUP($DR$840,'[1]Услуги по передаче'!$G$5:$J$7,3,FALSE))</f>
        <v>1854.1699999999998</v>
      </c>
      <c r="BX870" s="73"/>
      <c r="BY870" s="73"/>
      <c r="BZ870" s="73"/>
      <c r="CA870" s="73"/>
      <c r="CB870" s="74"/>
      <c r="CC870" s="72">
        <f>IF($A870="-","-",ROUND(VLOOKUP($A870+ROUND(LEFT(CC$843,2)/24,5),'[1]ОАО "АТС"'!$A$30:$F$773,6,FALSE)+HLOOKUP($DL$841,'[1]Сбытовая надбавка'!$F$5:$H$6,2,FALSE),2)+'[1]Иные услуги'!$C$6+HLOOKUP($DR$840,'[1]Услуги по передаче'!$G$5:$J$7,3,FALSE))</f>
        <v>1833.56</v>
      </c>
      <c r="CD870" s="73"/>
      <c r="CE870" s="73"/>
      <c r="CF870" s="73"/>
      <c r="CG870" s="73"/>
      <c r="CH870" s="74"/>
      <c r="CI870" s="72">
        <f>IF($A870="-","-",ROUND(VLOOKUP($A870+ROUND(LEFT(CI$843,2)/24,5),'[1]ОАО "АТС"'!$A$30:$F$773,6,FALSE)+HLOOKUP($DL$841,'[1]Сбытовая надбавка'!$F$5:$H$6,2,FALSE),2)+'[1]Иные услуги'!$C$6+HLOOKUP($DR$840,'[1]Услуги по передаче'!$G$5:$J$7,3,FALSE))</f>
        <v>1833.54</v>
      </c>
      <c r="CJ870" s="73"/>
      <c r="CK870" s="73"/>
      <c r="CL870" s="73"/>
      <c r="CM870" s="73"/>
      <c r="CN870" s="74"/>
      <c r="CO870" s="72">
        <f>IF($A870="-","-",ROUND(VLOOKUP($A870+ROUND(LEFT(CO$843,2)/24,5),'[1]ОАО "АТС"'!$A$30:$F$773,6,FALSE)+HLOOKUP($DL$841,'[1]Сбытовая надбавка'!$F$5:$H$6,2,FALSE),2)+'[1]Иные услуги'!$C$6+HLOOKUP($DR$840,'[1]Услуги по передаче'!$G$5:$J$7,3,FALSE))</f>
        <v>1841.08</v>
      </c>
      <c r="CP870" s="73"/>
      <c r="CQ870" s="73"/>
      <c r="CR870" s="73"/>
      <c r="CS870" s="73"/>
      <c r="CT870" s="74"/>
      <c r="CU870" s="72">
        <f>IF($A870="-","-",ROUND(VLOOKUP($A870+ROUND(LEFT(CU$843,2)/24,5),'[1]ОАО "АТС"'!$A$30:$F$773,6,FALSE)+HLOOKUP($DL$841,'[1]Сбытовая надбавка'!$F$5:$H$6,2,FALSE),2)+'[1]Иные услуги'!$C$6+HLOOKUP($DR$840,'[1]Услуги по передаче'!$G$5:$J$7,3,FALSE))</f>
        <v>1833.6599999999999</v>
      </c>
      <c r="CV870" s="73"/>
      <c r="CW870" s="73"/>
      <c r="CX870" s="73"/>
      <c r="CY870" s="73"/>
      <c r="CZ870" s="74"/>
      <c r="DA870" s="72">
        <f>IF($A870="-","-",ROUND(VLOOKUP($A870+ROUND(LEFT(DA$843,2)/24,5),'[1]ОАО "АТС"'!$A$30:$F$773,6,FALSE)+HLOOKUP($DL$841,'[1]Сбытовая надбавка'!$F$5:$H$6,2,FALSE),2)+'[1]Иные услуги'!$C$6+HLOOKUP($DR$840,'[1]Услуги по передаче'!$G$5:$J$7,3,FALSE))</f>
        <v>1833.53</v>
      </c>
      <c r="DB870" s="73"/>
      <c r="DC870" s="73"/>
      <c r="DD870" s="73"/>
      <c r="DE870" s="73"/>
      <c r="DF870" s="74"/>
      <c r="DG870" s="72">
        <f>IF($A870="-","-",ROUND(VLOOKUP($A870+ROUND(LEFT(DG$843,2)/24,5),'[1]ОАО "АТС"'!$A$30:$F$773,6,FALSE)+HLOOKUP($DL$841,'[1]Сбытовая надбавка'!$F$5:$H$6,2,FALSE),2)+'[1]Иные услуги'!$C$6+HLOOKUP($DR$840,'[1]Услуги по передаче'!$G$5:$J$7,3,FALSE))</f>
        <v>1833.58</v>
      </c>
      <c r="DH870" s="73"/>
      <c r="DI870" s="73"/>
      <c r="DJ870" s="73"/>
      <c r="DK870" s="73"/>
      <c r="DL870" s="74"/>
      <c r="DM870" s="72">
        <f>IF($A870="-","-",ROUND(VLOOKUP($A870+ROUND(LEFT(DM$843,2)/24,5),'[1]ОАО "АТС"'!$A$30:$F$773,6,FALSE)+HLOOKUP($DL$841,'[1]Сбытовая надбавка'!$F$5:$H$6,2,FALSE),2)+'[1]Иные услуги'!$C$6+HLOOKUP($DR$840,'[1]Услуги по передаче'!$G$5:$J$7,3,FALSE))</f>
        <v>1846.79</v>
      </c>
      <c r="DN870" s="73"/>
      <c r="DO870" s="73"/>
      <c r="DP870" s="73"/>
      <c r="DQ870" s="73"/>
      <c r="DR870" s="74"/>
      <c r="DS870" s="72">
        <f>IF($A870="-","-",ROUND(VLOOKUP($A870+ROUND(LEFT(DS$843,2)/24,5),'[1]ОАО "АТС"'!$A$30:$F$773,6,FALSE)+HLOOKUP($DL$841,'[1]Сбытовая надбавка'!$F$5:$H$6,2,FALSE),2)+'[1]Иные услуги'!$C$6+HLOOKUP($DR$840,'[1]Услуги по передаче'!$G$5:$J$7,3,FALSE))</f>
        <v>1838.3899999999999</v>
      </c>
      <c r="DT870" s="73"/>
      <c r="DU870" s="73"/>
      <c r="DV870" s="73"/>
      <c r="DW870" s="73"/>
      <c r="DX870" s="74"/>
      <c r="DY870" s="72">
        <f>IF($A870="-","-",ROUND(VLOOKUP($A870+ROUND(LEFT(DY$843,2)/24,5),'[1]ОАО "АТС"'!$A$30:$F$773,6,FALSE)+HLOOKUP($DL$841,'[1]Сбытовая надбавка'!$F$5:$H$6,2,FALSE),2)+'[1]Иные услуги'!$C$6+HLOOKUP($DR$840,'[1]Услуги по передаче'!$G$5:$J$7,3,FALSE))</f>
        <v>1832.78</v>
      </c>
      <c r="DZ870" s="73"/>
      <c r="EA870" s="73"/>
      <c r="EB870" s="73"/>
      <c r="EC870" s="73"/>
      <c r="ED870" s="74"/>
      <c r="EE870" s="72">
        <f>IF($A870="-","-",ROUND(VLOOKUP($A870+ROUND(LEFT(EE$843,2)/24,5),'[1]ОАО "АТС"'!$A$30:$F$773,6,FALSE)+HLOOKUP($DL$841,'[1]Сбытовая надбавка'!$F$5:$H$6,2,FALSE),2)+'[1]Иные услуги'!$C$6+HLOOKUP($DR$840,'[1]Услуги по передаче'!$G$5:$J$7,3,FALSE))</f>
        <v>1832.61</v>
      </c>
      <c r="EF870" s="73"/>
      <c r="EG870" s="73"/>
      <c r="EH870" s="73"/>
      <c r="EI870" s="73"/>
      <c r="EJ870" s="74"/>
      <c r="EK870" s="72">
        <f>IF($A870="-","-",ROUND(VLOOKUP($A870+ROUND(LEFT(EK$843,2)/24,5),'[1]ОАО "АТС"'!$A$30:$F$773,6,FALSE)+HLOOKUP($DL$841,'[1]Сбытовая надбавка'!$F$5:$H$6,2,FALSE),2)+'[1]Иные услуги'!$C$6+HLOOKUP($DR$840,'[1]Услуги по передаче'!$G$5:$J$7,3,FALSE))</f>
        <v>2003.28</v>
      </c>
      <c r="EL870" s="73"/>
      <c r="EM870" s="73"/>
      <c r="EN870" s="73"/>
      <c r="EO870" s="73"/>
      <c r="EP870" s="74"/>
      <c r="EQ870" s="72">
        <f>IF($A870="-","-",ROUND(VLOOKUP($A870+ROUND(LEFT(EQ$843,2)/24,5),'[1]ОАО "АТС"'!$A$30:$F$773,6,FALSE)+HLOOKUP($DL$841,'[1]Сбытовая надбавка'!$F$5:$H$6,2,FALSE),2)+'[1]Иные услуги'!$C$6+HLOOKUP($DR$840,'[1]Услуги по передаче'!$G$5:$J$7,3,FALSE))</f>
        <v>1907.9199999999998</v>
      </c>
      <c r="ER870" s="73"/>
      <c r="ES870" s="73"/>
      <c r="ET870" s="73"/>
      <c r="EU870" s="73"/>
      <c r="EV870" s="74"/>
    </row>
    <row r="871" spans="1:152" s="38" customFormat="1" ht="15.75" customHeight="1" x14ac:dyDescent="0.2">
      <c r="A871" s="69">
        <f>$A$142</f>
        <v>45013</v>
      </c>
      <c r="B871" s="70"/>
      <c r="C871" s="70"/>
      <c r="D871" s="70"/>
      <c r="E871" s="70"/>
      <c r="F871" s="70"/>
      <c r="G871" s="70"/>
      <c r="H871" s="71"/>
      <c r="I871" s="72">
        <f>IF($A871="-","-",ROUND(VLOOKUP($A871+ROUND(LEFT(I$843,1)/24,5),'[1]ОАО "АТС"'!$A$30:$F$773,6,FALSE)+HLOOKUP($DL$841,'[1]Сбытовая надбавка'!$F$5:$H$6,2,FALSE),2)+'[1]Иные услуги'!$C$6+HLOOKUP($DR$840,'[1]Услуги по передаче'!$G$5:$J$7,3,FALSE))</f>
        <v>1833.4499999999998</v>
      </c>
      <c r="J871" s="73"/>
      <c r="K871" s="73"/>
      <c r="L871" s="73"/>
      <c r="M871" s="73"/>
      <c r="N871" s="74"/>
      <c r="O871" s="72">
        <f>IF($A871="-","-",ROUND(VLOOKUP($A871+ROUND(LEFT(O$843,1)/24,5),'[1]ОАО "АТС"'!$A$30:$F$773,6,FALSE)+HLOOKUP($DL$841,'[1]Сбытовая надбавка'!$F$5:$H$6,2,FALSE),2)+'[1]Иные услуги'!$C$6+HLOOKUP($DR$840,'[1]Услуги по передаче'!$G$5:$J$7,3,FALSE))</f>
        <v>1833.55</v>
      </c>
      <c r="P871" s="73"/>
      <c r="Q871" s="73"/>
      <c r="R871" s="73"/>
      <c r="S871" s="73"/>
      <c r="T871" s="74"/>
      <c r="U871" s="72">
        <f>IF($A871="-","-",ROUND(VLOOKUP($A871+ROUND(LEFT(U$843,1)/24,5),'[1]ОАО "АТС"'!$A$30:$F$773,6,FALSE)+HLOOKUP($DL$841,'[1]Сбытовая надбавка'!$F$5:$H$6,2,FALSE),2)+'[1]Иные услуги'!$C$6+HLOOKUP($DR$840,'[1]Услуги по передаче'!$G$5:$J$7,3,FALSE))</f>
        <v>1833.62</v>
      </c>
      <c r="V871" s="73"/>
      <c r="W871" s="73"/>
      <c r="X871" s="73"/>
      <c r="Y871" s="73"/>
      <c r="Z871" s="74"/>
      <c r="AA871" s="72">
        <f>IF($A871="-","-",ROUND(VLOOKUP($A871+ROUND(LEFT(AA$843,1)/24,5),'[1]ОАО "АТС"'!$A$30:$F$773,6,FALSE)+HLOOKUP($DL$841,'[1]Сбытовая надбавка'!$F$5:$H$6,2,FALSE),2)+'[1]Иные услуги'!$C$6+HLOOKUP($DR$840,'[1]Услуги по передаче'!$G$5:$J$7,3,FALSE))</f>
        <v>1833.56</v>
      </c>
      <c r="AB871" s="73"/>
      <c r="AC871" s="73"/>
      <c r="AD871" s="73"/>
      <c r="AE871" s="73"/>
      <c r="AF871" s="74"/>
      <c r="AG871" s="72">
        <f>IF($A871="-","-",ROUND(VLOOKUP($A871+ROUND(LEFT(AG$843,1)/24,5),'[1]ОАО "АТС"'!$A$30:$F$773,6,FALSE)+HLOOKUP($DL$841,'[1]Сбытовая надбавка'!$F$5:$H$6,2,FALSE),2)+'[1]Иные услуги'!$C$6+HLOOKUP($DR$840,'[1]Услуги по передаче'!$G$5:$J$7,3,FALSE))</f>
        <v>1833.3799999999999</v>
      </c>
      <c r="AH871" s="73"/>
      <c r="AI871" s="73"/>
      <c r="AJ871" s="73"/>
      <c r="AK871" s="73"/>
      <c r="AL871" s="74"/>
      <c r="AM871" s="72">
        <f>IF($A871="-","-",ROUND(VLOOKUP($A871+ROUND(LEFT(AM$843,1)/24,5),'[1]ОАО "АТС"'!$A$30:$F$773,6,FALSE)+HLOOKUP($DL$841,'[1]Сбытовая надбавка'!$F$5:$H$6,2,FALSE),2)+'[1]Иные услуги'!$C$6+HLOOKUP($DR$840,'[1]Услуги по передаче'!$G$5:$J$7,3,FALSE))</f>
        <v>1833.6499999999999</v>
      </c>
      <c r="AN871" s="73"/>
      <c r="AO871" s="73"/>
      <c r="AP871" s="73"/>
      <c r="AQ871" s="73"/>
      <c r="AR871" s="74"/>
      <c r="AS871" s="72">
        <f>IF($A871="-","-",ROUND(VLOOKUP($A871+ROUND(LEFT(AS$843,1)/24,5),'[1]ОАО "АТС"'!$A$30:$F$773,6,FALSE)+HLOOKUP($DL$841,'[1]Сбытовая надбавка'!$F$5:$H$6,2,FALSE),2)+'[1]Иные услуги'!$C$6+HLOOKUP($DR$840,'[1]Услуги по передаче'!$G$5:$J$7,3,FALSE))</f>
        <v>1833.1699999999998</v>
      </c>
      <c r="AT871" s="73"/>
      <c r="AU871" s="73"/>
      <c r="AV871" s="73"/>
      <c r="AW871" s="73"/>
      <c r="AX871" s="74"/>
      <c r="AY871" s="72">
        <f>IF($A871="-","-",ROUND(VLOOKUP($A871+ROUND(LEFT(AY$843,1)/24,5),'[1]ОАО "АТС"'!$A$30:$F$773,6,FALSE)+HLOOKUP($DL$841,'[1]Сбытовая надбавка'!$F$5:$H$6,2,FALSE),2)+'[1]Иные услуги'!$C$6+HLOOKUP($DR$840,'[1]Услуги по передаче'!$G$5:$J$7,3,FALSE))</f>
        <v>1899.6799999999998</v>
      </c>
      <c r="AZ871" s="73"/>
      <c r="BA871" s="73"/>
      <c r="BB871" s="73"/>
      <c r="BC871" s="73"/>
      <c r="BD871" s="74"/>
      <c r="BE871" s="72">
        <f>IF($A871="-","-",ROUND(VLOOKUP($A871+ROUND(LEFT(BE$843,1)/24,5),'[1]ОАО "АТС"'!$A$30:$F$773,6,FALSE)+HLOOKUP($DL$841,'[1]Сбытовая надбавка'!$F$5:$H$6,2,FALSE),2)+'[1]Иные услуги'!$C$6+HLOOKUP($DR$840,'[1]Услуги по передаче'!$G$5:$J$7,3,FALSE))</f>
        <v>1833.3999999999999</v>
      </c>
      <c r="BF871" s="73"/>
      <c r="BG871" s="73"/>
      <c r="BH871" s="73"/>
      <c r="BI871" s="73"/>
      <c r="BJ871" s="74"/>
      <c r="BK871" s="72">
        <f>IF($A871="-","-",ROUND(VLOOKUP($A871+ROUND(LEFT(BK$843,1)/24,5),'[1]ОАО "АТС"'!$A$30:$F$773,6,FALSE)+HLOOKUP($DL$841,'[1]Сбытовая надбавка'!$F$5:$H$6,2,FALSE),2)+'[1]Иные услуги'!$C$6+HLOOKUP($DR$840,'[1]Услуги по передаче'!$G$5:$J$7,3,FALSE))</f>
        <v>1833.48</v>
      </c>
      <c r="BL871" s="73"/>
      <c r="BM871" s="73"/>
      <c r="BN871" s="73"/>
      <c r="BO871" s="73"/>
      <c r="BP871" s="74"/>
      <c r="BQ871" s="72">
        <f>IF($A871="-","-",ROUND(VLOOKUP($A871+ROUND(LEFT(BQ$843,2)/24,5),'[1]ОАО "АТС"'!$A$30:$F$773,6,FALSE)+HLOOKUP($DL$841,'[1]Сбытовая надбавка'!$F$5:$H$6,2,FALSE),2)+'[1]Иные услуги'!$C$6+HLOOKUP($DR$840,'[1]Услуги по передаче'!$G$5:$J$7,3,FALSE))</f>
        <v>1833.49</v>
      </c>
      <c r="BR871" s="73"/>
      <c r="BS871" s="73"/>
      <c r="BT871" s="73"/>
      <c r="BU871" s="73"/>
      <c r="BV871" s="74"/>
      <c r="BW871" s="72">
        <f>IF($A871="-","-",ROUND(VLOOKUP($A871+ROUND(LEFT(BW$843,2)/24,5),'[1]ОАО "АТС"'!$A$30:$F$773,6,FALSE)+HLOOKUP($DL$841,'[1]Сбытовая надбавка'!$F$5:$H$6,2,FALSE),2)+'[1]Иные услуги'!$C$6+HLOOKUP($DR$840,'[1]Услуги по передаче'!$G$5:$J$7,3,FALSE))</f>
        <v>1833.59</v>
      </c>
      <c r="BX871" s="73"/>
      <c r="BY871" s="73"/>
      <c r="BZ871" s="73"/>
      <c r="CA871" s="73"/>
      <c r="CB871" s="74"/>
      <c r="CC871" s="72">
        <f>IF($A871="-","-",ROUND(VLOOKUP($A871+ROUND(LEFT(CC$843,2)/24,5),'[1]ОАО "АТС"'!$A$30:$F$773,6,FALSE)+HLOOKUP($DL$841,'[1]Сбытовая надбавка'!$F$5:$H$6,2,FALSE),2)+'[1]Иные услуги'!$C$6+HLOOKUP($DR$840,'[1]Услуги по передаче'!$G$5:$J$7,3,FALSE))</f>
        <v>1833.56</v>
      </c>
      <c r="CD871" s="73"/>
      <c r="CE871" s="73"/>
      <c r="CF871" s="73"/>
      <c r="CG871" s="73"/>
      <c r="CH871" s="74"/>
      <c r="CI871" s="72">
        <f>IF($A871="-","-",ROUND(VLOOKUP($A871+ROUND(LEFT(CI$843,2)/24,5),'[1]ОАО "АТС"'!$A$30:$F$773,6,FALSE)+HLOOKUP($DL$841,'[1]Сбытовая надбавка'!$F$5:$H$6,2,FALSE),2)+'[1]Иные услуги'!$C$6+HLOOKUP($DR$840,'[1]Услуги по передаче'!$G$5:$J$7,3,FALSE))</f>
        <v>1833.53</v>
      </c>
      <c r="CJ871" s="73"/>
      <c r="CK871" s="73"/>
      <c r="CL871" s="73"/>
      <c r="CM871" s="73"/>
      <c r="CN871" s="74"/>
      <c r="CO871" s="72">
        <f>IF($A871="-","-",ROUND(VLOOKUP($A871+ROUND(LEFT(CO$843,2)/24,5),'[1]ОАО "АТС"'!$A$30:$F$773,6,FALSE)+HLOOKUP($DL$841,'[1]Сбытовая надбавка'!$F$5:$H$6,2,FALSE),2)+'[1]Иные услуги'!$C$6+HLOOKUP($DR$840,'[1]Услуги по передаче'!$G$5:$J$7,3,FALSE))</f>
        <v>1833.6</v>
      </c>
      <c r="CP871" s="73"/>
      <c r="CQ871" s="73"/>
      <c r="CR871" s="73"/>
      <c r="CS871" s="73"/>
      <c r="CT871" s="74"/>
      <c r="CU871" s="72">
        <f>IF($A871="-","-",ROUND(VLOOKUP($A871+ROUND(LEFT(CU$843,2)/24,5),'[1]ОАО "АТС"'!$A$30:$F$773,6,FALSE)+HLOOKUP($DL$841,'[1]Сбытовая надбавка'!$F$5:$H$6,2,FALSE),2)+'[1]Иные услуги'!$C$6+HLOOKUP($DR$840,'[1]Услуги по передаче'!$G$5:$J$7,3,FALSE))</f>
        <v>1833.76</v>
      </c>
      <c r="CV871" s="73"/>
      <c r="CW871" s="73"/>
      <c r="CX871" s="73"/>
      <c r="CY871" s="73"/>
      <c r="CZ871" s="74"/>
      <c r="DA871" s="72">
        <f>IF($A871="-","-",ROUND(VLOOKUP($A871+ROUND(LEFT(DA$843,2)/24,5),'[1]ОАО "АТС"'!$A$30:$F$773,6,FALSE)+HLOOKUP($DL$841,'[1]Сбытовая надбавка'!$F$5:$H$6,2,FALSE),2)+'[1]Иные услуги'!$C$6+HLOOKUP($DR$840,'[1]Услуги по передаче'!$G$5:$J$7,3,FALSE))</f>
        <v>1833.56</v>
      </c>
      <c r="DB871" s="73"/>
      <c r="DC871" s="73"/>
      <c r="DD871" s="73"/>
      <c r="DE871" s="73"/>
      <c r="DF871" s="74"/>
      <c r="DG871" s="72">
        <f>IF($A871="-","-",ROUND(VLOOKUP($A871+ROUND(LEFT(DG$843,2)/24,5),'[1]ОАО "АТС"'!$A$30:$F$773,6,FALSE)+HLOOKUP($DL$841,'[1]Сбытовая надбавка'!$F$5:$H$6,2,FALSE),2)+'[1]Иные услуги'!$C$6+HLOOKUP($DR$840,'[1]Услуги по передаче'!$G$5:$J$7,3,FALSE))</f>
        <v>1833.6599999999999</v>
      </c>
      <c r="DH871" s="73"/>
      <c r="DI871" s="73"/>
      <c r="DJ871" s="73"/>
      <c r="DK871" s="73"/>
      <c r="DL871" s="74"/>
      <c r="DM871" s="72">
        <f>IF($A871="-","-",ROUND(VLOOKUP($A871+ROUND(LEFT(DM$843,2)/24,5),'[1]ОАО "АТС"'!$A$30:$F$773,6,FALSE)+HLOOKUP($DL$841,'[1]Сбытовая надбавка'!$F$5:$H$6,2,FALSE),2)+'[1]Иные услуги'!$C$6+HLOOKUP($DR$840,'[1]Услуги по передаче'!$G$5:$J$7,3,FALSE))</f>
        <v>1831.3799999999999</v>
      </c>
      <c r="DN871" s="73"/>
      <c r="DO871" s="73"/>
      <c r="DP871" s="73"/>
      <c r="DQ871" s="73"/>
      <c r="DR871" s="74"/>
      <c r="DS871" s="72">
        <f>IF($A871="-","-",ROUND(VLOOKUP($A871+ROUND(LEFT(DS$843,2)/24,5),'[1]ОАО "АТС"'!$A$30:$F$773,6,FALSE)+HLOOKUP($DL$841,'[1]Сбытовая надбавка'!$F$5:$H$6,2,FALSE),2)+'[1]Иные услуги'!$C$6+HLOOKUP($DR$840,'[1]Услуги по передаче'!$G$5:$J$7,3,FALSE))</f>
        <v>1832.4199999999998</v>
      </c>
      <c r="DT871" s="73"/>
      <c r="DU871" s="73"/>
      <c r="DV871" s="73"/>
      <c r="DW871" s="73"/>
      <c r="DX871" s="74"/>
      <c r="DY871" s="72">
        <f>IF($A871="-","-",ROUND(VLOOKUP($A871+ROUND(LEFT(DY$843,2)/24,5),'[1]ОАО "АТС"'!$A$30:$F$773,6,FALSE)+HLOOKUP($DL$841,'[1]Сбытовая надбавка'!$F$5:$H$6,2,FALSE),2)+'[1]Иные услуги'!$C$6+HLOOKUP($DR$840,'[1]Услуги по передаче'!$G$5:$J$7,3,FALSE))</f>
        <v>1832.7199999999998</v>
      </c>
      <c r="DZ871" s="73"/>
      <c r="EA871" s="73"/>
      <c r="EB871" s="73"/>
      <c r="EC871" s="73"/>
      <c r="ED871" s="74"/>
      <c r="EE871" s="72">
        <f>IF($A871="-","-",ROUND(VLOOKUP($A871+ROUND(LEFT(EE$843,2)/24,5),'[1]ОАО "АТС"'!$A$30:$F$773,6,FALSE)+HLOOKUP($DL$841,'[1]Сбытовая надбавка'!$F$5:$H$6,2,FALSE),2)+'[1]Иные услуги'!$C$6+HLOOKUP($DR$840,'[1]Услуги по передаче'!$G$5:$J$7,3,FALSE))</f>
        <v>1832.79</v>
      </c>
      <c r="EF871" s="73"/>
      <c r="EG871" s="73"/>
      <c r="EH871" s="73"/>
      <c r="EI871" s="73"/>
      <c r="EJ871" s="74"/>
      <c r="EK871" s="72">
        <f>IF($A871="-","-",ROUND(VLOOKUP($A871+ROUND(LEFT(EK$843,2)/24,5),'[1]ОАО "АТС"'!$A$30:$F$773,6,FALSE)+HLOOKUP($DL$841,'[1]Сбытовая надбавка'!$F$5:$H$6,2,FALSE),2)+'[1]Иные услуги'!$C$6+HLOOKUP($DR$840,'[1]Услуги по передаче'!$G$5:$J$7,3,FALSE))</f>
        <v>1974.25</v>
      </c>
      <c r="EL871" s="73"/>
      <c r="EM871" s="73"/>
      <c r="EN871" s="73"/>
      <c r="EO871" s="73"/>
      <c r="EP871" s="74"/>
      <c r="EQ871" s="72">
        <f>IF($A871="-","-",ROUND(VLOOKUP($A871+ROUND(LEFT(EQ$843,2)/24,5),'[1]ОАО "АТС"'!$A$30:$F$773,6,FALSE)+HLOOKUP($DL$841,'[1]Сбытовая надбавка'!$F$5:$H$6,2,FALSE),2)+'[1]Иные услуги'!$C$6+HLOOKUP($DR$840,'[1]Услуги по передаче'!$G$5:$J$7,3,FALSE))</f>
        <v>1875.6399999999999</v>
      </c>
      <c r="ER871" s="73"/>
      <c r="ES871" s="73"/>
      <c r="ET871" s="73"/>
      <c r="EU871" s="73"/>
      <c r="EV871" s="74"/>
    </row>
    <row r="872" spans="1:152" s="38" customFormat="1" ht="15.75" customHeight="1" x14ac:dyDescent="0.2">
      <c r="A872" s="69">
        <f>$A$143</f>
        <v>45014</v>
      </c>
      <c r="B872" s="70"/>
      <c r="C872" s="70"/>
      <c r="D872" s="70"/>
      <c r="E872" s="70"/>
      <c r="F872" s="70"/>
      <c r="G872" s="70"/>
      <c r="H872" s="71"/>
      <c r="I872" s="72">
        <f>IF($A872="-","-",ROUND(VLOOKUP($A872+ROUND(LEFT(I$843,1)/24,5),'[1]ОАО "АТС"'!$A$30:$F$773,6,FALSE)+HLOOKUP($DL$841,'[1]Сбытовая надбавка'!$F$5:$H$6,2,FALSE),2)+'[1]Иные услуги'!$C$6+HLOOKUP($DR$840,'[1]Услуги по передаче'!$G$5:$J$7,3,FALSE))</f>
        <v>1833.73</v>
      </c>
      <c r="J872" s="73"/>
      <c r="K872" s="73"/>
      <c r="L872" s="73"/>
      <c r="M872" s="73"/>
      <c r="N872" s="74"/>
      <c r="O872" s="72">
        <f>IF($A872="-","-",ROUND(VLOOKUP($A872+ROUND(LEFT(O$843,1)/24,5),'[1]ОАО "АТС"'!$A$30:$F$773,6,FALSE)+HLOOKUP($DL$841,'[1]Сбытовая надбавка'!$F$5:$H$6,2,FALSE),2)+'[1]Иные услуги'!$C$6+HLOOKUP($DR$840,'[1]Услуги по передаче'!$G$5:$J$7,3,FALSE))</f>
        <v>1833.77</v>
      </c>
      <c r="P872" s="73"/>
      <c r="Q872" s="73"/>
      <c r="R872" s="73"/>
      <c r="S872" s="73"/>
      <c r="T872" s="74"/>
      <c r="U872" s="72">
        <f>IF($A872="-","-",ROUND(VLOOKUP($A872+ROUND(LEFT(U$843,1)/24,5),'[1]ОАО "АТС"'!$A$30:$F$773,6,FALSE)+HLOOKUP($DL$841,'[1]Сбытовая надбавка'!$F$5:$H$6,2,FALSE),2)+'[1]Иные услуги'!$C$6+HLOOKUP($DR$840,'[1]Услуги по передаче'!$G$5:$J$7,3,FALSE))</f>
        <v>1833.8</v>
      </c>
      <c r="V872" s="73"/>
      <c r="W872" s="73"/>
      <c r="X872" s="73"/>
      <c r="Y872" s="73"/>
      <c r="Z872" s="74"/>
      <c r="AA872" s="72">
        <f>IF($A872="-","-",ROUND(VLOOKUP($A872+ROUND(LEFT(AA$843,1)/24,5),'[1]ОАО "АТС"'!$A$30:$F$773,6,FALSE)+HLOOKUP($DL$841,'[1]Сбытовая надбавка'!$F$5:$H$6,2,FALSE),2)+'[1]Иные услуги'!$C$6+HLOOKUP($DR$840,'[1]Услуги по передаче'!$G$5:$J$7,3,FALSE))</f>
        <v>1833.7199999999998</v>
      </c>
      <c r="AB872" s="73"/>
      <c r="AC872" s="73"/>
      <c r="AD872" s="73"/>
      <c r="AE872" s="73"/>
      <c r="AF872" s="74"/>
      <c r="AG872" s="72">
        <f>IF($A872="-","-",ROUND(VLOOKUP($A872+ROUND(LEFT(AG$843,1)/24,5),'[1]ОАО "АТС"'!$A$30:$F$773,6,FALSE)+HLOOKUP($DL$841,'[1]Сбытовая надбавка'!$F$5:$H$6,2,FALSE),2)+'[1]Иные услуги'!$C$6+HLOOKUP($DR$840,'[1]Услуги по передаче'!$G$5:$J$7,3,FALSE))</f>
        <v>1833.9699999999998</v>
      </c>
      <c r="AH872" s="73"/>
      <c r="AI872" s="73"/>
      <c r="AJ872" s="73"/>
      <c r="AK872" s="73"/>
      <c r="AL872" s="74"/>
      <c r="AM872" s="72">
        <f>IF($A872="-","-",ROUND(VLOOKUP($A872+ROUND(LEFT(AM$843,1)/24,5),'[1]ОАО "АТС"'!$A$30:$F$773,6,FALSE)+HLOOKUP($DL$841,'[1]Сбытовая надбавка'!$F$5:$H$6,2,FALSE),2)+'[1]Иные услуги'!$C$6+HLOOKUP($DR$840,'[1]Услуги по передаче'!$G$5:$J$7,3,FALSE))</f>
        <v>1833.9699999999998</v>
      </c>
      <c r="AN872" s="73"/>
      <c r="AO872" s="73"/>
      <c r="AP872" s="73"/>
      <c r="AQ872" s="73"/>
      <c r="AR872" s="74"/>
      <c r="AS872" s="72">
        <f>IF($A872="-","-",ROUND(VLOOKUP($A872+ROUND(LEFT(AS$843,1)/24,5),'[1]ОАО "АТС"'!$A$30:$F$773,6,FALSE)+HLOOKUP($DL$841,'[1]Сбытовая надбавка'!$F$5:$H$6,2,FALSE),2)+'[1]Иные услуги'!$C$6+HLOOKUP($DR$840,'[1]Услуги по передаче'!$G$5:$J$7,3,FALSE))</f>
        <v>1833.4299999999998</v>
      </c>
      <c r="AT872" s="73"/>
      <c r="AU872" s="73"/>
      <c r="AV872" s="73"/>
      <c r="AW872" s="73"/>
      <c r="AX872" s="74"/>
      <c r="AY872" s="72">
        <f>IF($A872="-","-",ROUND(VLOOKUP($A872+ROUND(LEFT(AY$843,1)/24,5),'[1]ОАО "АТС"'!$A$30:$F$773,6,FALSE)+HLOOKUP($DL$841,'[1]Сбытовая надбавка'!$F$5:$H$6,2,FALSE),2)+'[1]Иные услуги'!$C$6+HLOOKUP($DR$840,'[1]Услуги по передаче'!$G$5:$J$7,3,FALSE))</f>
        <v>1893.34</v>
      </c>
      <c r="AZ872" s="73"/>
      <c r="BA872" s="73"/>
      <c r="BB872" s="73"/>
      <c r="BC872" s="73"/>
      <c r="BD872" s="74"/>
      <c r="BE872" s="72">
        <f>IF($A872="-","-",ROUND(VLOOKUP($A872+ROUND(LEFT(BE$843,1)/24,5),'[1]ОАО "АТС"'!$A$30:$F$773,6,FALSE)+HLOOKUP($DL$841,'[1]Сбытовая надбавка'!$F$5:$H$6,2,FALSE),2)+'[1]Иные услуги'!$C$6+HLOOKUP($DR$840,'[1]Услуги по передаче'!$G$5:$J$7,3,FALSE))</f>
        <v>1833.6799999999998</v>
      </c>
      <c r="BF872" s="73"/>
      <c r="BG872" s="73"/>
      <c r="BH872" s="73"/>
      <c r="BI872" s="73"/>
      <c r="BJ872" s="74"/>
      <c r="BK872" s="72">
        <f>IF($A872="-","-",ROUND(VLOOKUP($A872+ROUND(LEFT(BK$843,1)/24,5),'[1]ОАО "АТС"'!$A$30:$F$773,6,FALSE)+HLOOKUP($DL$841,'[1]Сбытовая надбавка'!$F$5:$H$6,2,FALSE),2)+'[1]Иные услуги'!$C$6+HLOOKUP($DR$840,'[1]Услуги по передаче'!$G$5:$J$7,3,FALSE))</f>
        <v>1833.6699999999998</v>
      </c>
      <c r="BL872" s="73"/>
      <c r="BM872" s="73"/>
      <c r="BN872" s="73"/>
      <c r="BO872" s="73"/>
      <c r="BP872" s="74"/>
      <c r="BQ872" s="72">
        <f>IF($A872="-","-",ROUND(VLOOKUP($A872+ROUND(LEFT(BQ$843,2)/24,5),'[1]ОАО "АТС"'!$A$30:$F$773,6,FALSE)+HLOOKUP($DL$841,'[1]Сбытовая надбавка'!$F$5:$H$6,2,FALSE),2)+'[1]Иные услуги'!$C$6+HLOOKUP($DR$840,'[1]Услуги по передаче'!$G$5:$J$7,3,FALSE))</f>
        <v>1833.6599999999999</v>
      </c>
      <c r="BR872" s="73"/>
      <c r="BS872" s="73"/>
      <c r="BT872" s="73"/>
      <c r="BU872" s="73"/>
      <c r="BV872" s="74"/>
      <c r="BW872" s="72">
        <f>IF($A872="-","-",ROUND(VLOOKUP($A872+ROUND(LEFT(BW$843,2)/24,5),'[1]ОАО "АТС"'!$A$30:$F$773,6,FALSE)+HLOOKUP($DL$841,'[1]Сбытовая надбавка'!$F$5:$H$6,2,FALSE),2)+'[1]Иные услуги'!$C$6+HLOOKUP($DR$840,'[1]Услуги по передаче'!$G$5:$J$7,3,FALSE))</f>
        <v>1833.6699999999998</v>
      </c>
      <c r="BX872" s="73"/>
      <c r="BY872" s="73"/>
      <c r="BZ872" s="73"/>
      <c r="CA872" s="73"/>
      <c r="CB872" s="74"/>
      <c r="CC872" s="72">
        <f>IF($A872="-","-",ROUND(VLOOKUP($A872+ROUND(LEFT(CC$843,2)/24,5),'[1]ОАО "АТС"'!$A$30:$F$773,6,FALSE)+HLOOKUP($DL$841,'[1]Сбытовая надбавка'!$F$5:$H$6,2,FALSE),2)+'[1]Иные услуги'!$C$6+HLOOKUP($DR$840,'[1]Услуги по передаче'!$G$5:$J$7,3,FALSE))</f>
        <v>1833.6499999999999</v>
      </c>
      <c r="CD872" s="73"/>
      <c r="CE872" s="73"/>
      <c r="CF872" s="73"/>
      <c r="CG872" s="73"/>
      <c r="CH872" s="74"/>
      <c r="CI872" s="72">
        <f>IF($A872="-","-",ROUND(VLOOKUP($A872+ROUND(LEFT(CI$843,2)/24,5),'[1]ОАО "АТС"'!$A$30:$F$773,6,FALSE)+HLOOKUP($DL$841,'[1]Сбытовая надбавка'!$F$5:$H$6,2,FALSE),2)+'[1]Иные услуги'!$C$6+HLOOKUP($DR$840,'[1]Услуги по передаче'!$G$5:$J$7,3,FALSE))</f>
        <v>1833.62</v>
      </c>
      <c r="CJ872" s="73"/>
      <c r="CK872" s="73"/>
      <c r="CL872" s="73"/>
      <c r="CM872" s="73"/>
      <c r="CN872" s="74"/>
      <c r="CO872" s="72">
        <f>IF($A872="-","-",ROUND(VLOOKUP($A872+ROUND(LEFT(CO$843,2)/24,5),'[1]ОАО "АТС"'!$A$30:$F$773,6,FALSE)+HLOOKUP($DL$841,'[1]Сбытовая надбавка'!$F$5:$H$6,2,FALSE),2)+'[1]Иные услуги'!$C$6+HLOOKUP($DR$840,'[1]Услуги по передаче'!$G$5:$J$7,3,FALSE))</f>
        <v>1833.6899999999998</v>
      </c>
      <c r="CP872" s="73"/>
      <c r="CQ872" s="73"/>
      <c r="CR872" s="73"/>
      <c r="CS872" s="73"/>
      <c r="CT872" s="74"/>
      <c r="CU872" s="72">
        <f>IF($A872="-","-",ROUND(VLOOKUP($A872+ROUND(LEFT(CU$843,2)/24,5),'[1]ОАО "АТС"'!$A$30:$F$773,6,FALSE)+HLOOKUP($DL$841,'[1]Сбытовая надбавка'!$F$5:$H$6,2,FALSE),2)+'[1]Иные услуги'!$C$6+HLOOKUP($DR$840,'[1]Услуги по передаче'!$G$5:$J$7,3,FALSE))</f>
        <v>1833.84</v>
      </c>
      <c r="CV872" s="73"/>
      <c r="CW872" s="73"/>
      <c r="CX872" s="73"/>
      <c r="CY872" s="73"/>
      <c r="CZ872" s="74"/>
      <c r="DA872" s="72">
        <f>IF($A872="-","-",ROUND(VLOOKUP($A872+ROUND(LEFT(DA$843,2)/24,5),'[1]ОАО "АТС"'!$A$30:$F$773,6,FALSE)+HLOOKUP($DL$841,'[1]Сбытовая надбавка'!$F$5:$H$6,2,FALSE),2)+'[1]Иные услуги'!$C$6+HLOOKUP($DR$840,'[1]Услуги по передаче'!$G$5:$J$7,3,FALSE))</f>
        <v>1833.78</v>
      </c>
      <c r="DB872" s="73"/>
      <c r="DC872" s="73"/>
      <c r="DD872" s="73"/>
      <c r="DE872" s="73"/>
      <c r="DF872" s="74"/>
      <c r="DG872" s="72">
        <f>IF($A872="-","-",ROUND(VLOOKUP($A872+ROUND(LEFT(DG$843,2)/24,5),'[1]ОАО "АТС"'!$A$30:$F$773,6,FALSE)+HLOOKUP($DL$841,'[1]Сбытовая надбавка'!$F$5:$H$6,2,FALSE),2)+'[1]Иные услуги'!$C$6+HLOOKUP($DR$840,'[1]Услуги по передаче'!$G$5:$J$7,3,FALSE))</f>
        <v>1833.75</v>
      </c>
      <c r="DH872" s="73"/>
      <c r="DI872" s="73"/>
      <c r="DJ872" s="73"/>
      <c r="DK872" s="73"/>
      <c r="DL872" s="74"/>
      <c r="DM872" s="72">
        <f>IF($A872="-","-",ROUND(VLOOKUP($A872+ROUND(LEFT(DM$843,2)/24,5),'[1]ОАО "АТС"'!$A$30:$F$773,6,FALSE)+HLOOKUP($DL$841,'[1]Сбытовая надбавка'!$F$5:$H$6,2,FALSE),2)+'[1]Иные услуги'!$C$6+HLOOKUP($DR$840,'[1]Услуги по передаче'!$G$5:$J$7,3,FALSE))</f>
        <v>1831.6299999999999</v>
      </c>
      <c r="DN872" s="73"/>
      <c r="DO872" s="73"/>
      <c r="DP872" s="73"/>
      <c r="DQ872" s="73"/>
      <c r="DR872" s="74"/>
      <c r="DS872" s="72">
        <f>IF($A872="-","-",ROUND(VLOOKUP($A872+ROUND(LEFT(DS$843,2)/24,5),'[1]ОАО "АТС"'!$A$30:$F$773,6,FALSE)+HLOOKUP($DL$841,'[1]Сбытовая надбавка'!$F$5:$H$6,2,FALSE),2)+'[1]Иные услуги'!$C$6+HLOOKUP($DR$840,'[1]Услуги по передаче'!$G$5:$J$7,3,FALSE))</f>
        <v>1832.56</v>
      </c>
      <c r="DT872" s="73"/>
      <c r="DU872" s="73"/>
      <c r="DV872" s="73"/>
      <c r="DW872" s="73"/>
      <c r="DX872" s="74"/>
      <c r="DY872" s="72">
        <f>IF($A872="-","-",ROUND(VLOOKUP($A872+ROUND(LEFT(DY$843,2)/24,5),'[1]ОАО "АТС"'!$A$30:$F$773,6,FALSE)+HLOOKUP($DL$841,'[1]Сбытовая надбавка'!$F$5:$H$6,2,FALSE),2)+'[1]Иные услуги'!$C$6+HLOOKUP($DR$840,'[1]Услуги по передаче'!$G$5:$J$7,3,FALSE))</f>
        <v>1832.85</v>
      </c>
      <c r="DZ872" s="73"/>
      <c r="EA872" s="73"/>
      <c r="EB872" s="73"/>
      <c r="EC872" s="73"/>
      <c r="ED872" s="74"/>
      <c r="EE872" s="72">
        <f>IF($A872="-","-",ROUND(VLOOKUP($A872+ROUND(LEFT(EE$843,2)/24,5),'[1]ОАО "АТС"'!$A$30:$F$773,6,FALSE)+HLOOKUP($DL$841,'[1]Сбытовая надбавка'!$F$5:$H$6,2,FALSE),2)+'[1]Иные услуги'!$C$6+HLOOKUP($DR$840,'[1]Услуги по передаче'!$G$5:$J$7,3,FALSE))</f>
        <v>1832.9199999999998</v>
      </c>
      <c r="EF872" s="73"/>
      <c r="EG872" s="73"/>
      <c r="EH872" s="73"/>
      <c r="EI872" s="73"/>
      <c r="EJ872" s="74"/>
      <c r="EK872" s="72">
        <f>IF($A872="-","-",ROUND(VLOOKUP($A872+ROUND(LEFT(EK$843,2)/24,5),'[1]ОАО "АТС"'!$A$30:$F$773,6,FALSE)+HLOOKUP($DL$841,'[1]Сбытовая надбавка'!$F$5:$H$6,2,FALSE),2)+'[1]Иные услуги'!$C$6+HLOOKUP($DR$840,'[1]Услуги по передаче'!$G$5:$J$7,3,FALSE))</f>
        <v>1916.33</v>
      </c>
      <c r="EL872" s="73"/>
      <c r="EM872" s="73"/>
      <c r="EN872" s="73"/>
      <c r="EO872" s="73"/>
      <c r="EP872" s="74"/>
      <c r="EQ872" s="72">
        <f>IF($A872="-","-",ROUND(VLOOKUP($A872+ROUND(LEFT(EQ$843,2)/24,5),'[1]ОАО "АТС"'!$A$30:$F$773,6,FALSE)+HLOOKUP($DL$841,'[1]Сбытовая надбавка'!$F$5:$H$6,2,FALSE),2)+'[1]Иные услуги'!$C$6+HLOOKUP($DR$840,'[1]Услуги по передаче'!$G$5:$J$7,3,FALSE))</f>
        <v>1847.1399999999999</v>
      </c>
      <c r="ER872" s="73"/>
      <c r="ES872" s="73"/>
      <c r="ET872" s="73"/>
      <c r="EU872" s="73"/>
      <c r="EV872" s="74"/>
    </row>
    <row r="873" spans="1:152" s="38" customFormat="1" ht="15.75" customHeight="1" x14ac:dyDescent="0.2">
      <c r="A873" s="69">
        <f>$A$144</f>
        <v>45015</v>
      </c>
      <c r="B873" s="70"/>
      <c r="C873" s="70"/>
      <c r="D873" s="70"/>
      <c r="E873" s="70"/>
      <c r="F873" s="70"/>
      <c r="G873" s="70"/>
      <c r="H873" s="71"/>
      <c r="I873" s="72">
        <f>IF($A873="-","-",ROUND(VLOOKUP($A873+ROUND(LEFT(I$843,1)/24,5),'[1]ОАО "АТС"'!$A$30:$F$773,6,FALSE)+HLOOKUP($DL$841,'[1]Сбытовая надбавка'!$F$5:$H$6,2,FALSE),2)+'[1]Иные услуги'!$C$6+HLOOKUP($DR$840,'[1]Услуги по передаче'!$G$5:$J$7,3,FALSE))</f>
        <v>1833.78</v>
      </c>
      <c r="J873" s="73"/>
      <c r="K873" s="73"/>
      <c r="L873" s="73"/>
      <c r="M873" s="73"/>
      <c r="N873" s="74"/>
      <c r="O873" s="72">
        <f>IF($A873="-","-",ROUND(VLOOKUP($A873+ROUND(LEFT(O$843,1)/24,5),'[1]ОАО "АТС"'!$A$30:$F$773,6,FALSE)+HLOOKUP($DL$841,'[1]Сбытовая надбавка'!$F$5:$H$6,2,FALSE),2)+'[1]Иные услуги'!$C$6+HLOOKUP($DR$840,'[1]Услуги по передаче'!$G$5:$J$7,3,FALSE))</f>
        <v>1833.86</v>
      </c>
      <c r="P873" s="73"/>
      <c r="Q873" s="73"/>
      <c r="R873" s="73"/>
      <c r="S873" s="73"/>
      <c r="T873" s="74"/>
      <c r="U873" s="72">
        <f>IF($A873="-","-",ROUND(VLOOKUP($A873+ROUND(LEFT(U$843,1)/24,5),'[1]ОАО "АТС"'!$A$30:$F$773,6,FALSE)+HLOOKUP($DL$841,'[1]Сбытовая надбавка'!$F$5:$H$6,2,FALSE),2)+'[1]Иные услуги'!$C$6+HLOOKUP($DR$840,'[1]Услуги по передаче'!$G$5:$J$7,3,FALSE))</f>
        <v>1833.9399999999998</v>
      </c>
      <c r="V873" s="73"/>
      <c r="W873" s="73"/>
      <c r="X873" s="73"/>
      <c r="Y873" s="73"/>
      <c r="Z873" s="74"/>
      <c r="AA873" s="72">
        <f>IF($A873="-","-",ROUND(VLOOKUP($A873+ROUND(LEFT(AA$843,1)/24,5),'[1]ОАО "АТС"'!$A$30:$F$773,6,FALSE)+HLOOKUP($DL$841,'[1]Сбытовая надбавка'!$F$5:$H$6,2,FALSE),2)+'[1]Иные услуги'!$C$6+HLOOKUP($DR$840,'[1]Услуги по передаче'!$G$5:$J$7,3,FALSE))</f>
        <v>1833.8799999999999</v>
      </c>
      <c r="AB873" s="73"/>
      <c r="AC873" s="73"/>
      <c r="AD873" s="73"/>
      <c r="AE873" s="73"/>
      <c r="AF873" s="74"/>
      <c r="AG873" s="72">
        <f>IF($A873="-","-",ROUND(VLOOKUP($A873+ROUND(LEFT(AG$843,1)/24,5),'[1]ОАО "АТС"'!$A$30:$F$773,6,FALSE)+HLOOKUP($DL$841,'[1]Сбытовая надбавка'!$F$5:$H$6,2,FALSE),2)+'[1]Иные услуги'!$C$6+HLOOKUP($DR$840,'[1]Услуги по передаче'!$G$5:$J$7,3,FALSE))</f>
        <v>1834</v>
      </c>
      <c r="AH873" s="73"/>
      <c r="AI873" s="73"/>
      <c r="AJ873" s="73"/>
      <c r="AK873" s="73"/>
      <c r="AL873" s="74"/>
      <c r="AM873" s="72">
        <f>IF($A873="-","-",ROUND(VLOOKUP($A873+ROUND(LEFT(AM$843,1)/24,5),'[1]ОАО "АТС"'!$A$30:$F$773,6,FALSE)+HLOOKUP($DL$841,'[1]Сбытовая надбавка'!$F$5:$H$6,2,FALSE),2)+'[1]Иные услуги'!$C$6+HLOOKUP($DR$840,'[1]Услуги по передаче'!$G$5:$J$7,3,FALSE))</f>
        <v>1834.04</v>
      </c>
      <c r="AN873" s="73"/>
      <c r="AO873" s="73"/>
      <c r="AP873" s="73"/>
      <c r="AQ873" s="73"/>
      <c r="AR873" s="74"/>
      <c r="AS873" s="72">
        <f>IF($A873="-","-",ROUND(VLOOKUP($A873+ROUND(LEFT(AS$843,1)/24,5),'[1]ОАО "АТС"'!$A$30:$F$773,6,FALSE)+HLOOKUP($DL$841,'[1]Сбытовая надбавка'!$F$5:$H$6,2,FALSE),2)+'[1]Иные услуги'!$C$6+HLOOKUP($DR$840,'[1]Услуги по передаче'!$G$5:$J$7,3,FALSE))</f>
        <v>1833.62</v>
      </c>
      <c r="AT873" s="73"/>
      <c r="AU873" s="73"/>
      <c r="AV873" s="73"/>
      <c r="AW873" s="73"/>
      <c r="AX873" s="74"/>
      <c r="AY873" s="72">
        <f>IF($A873="-","-",ROUND(VLOOKUP($A873+ROUND(LEFT(AY$843,1)/24,5),'[1]ОАО "АТС"'!$A$30:$F$773,6,FALSE)+HLOOKUP($DL$841,'[1]Сбытовая надбавка'!$F$5:$H$6,2,FALSE),2)+'[1]Иные услуги'!$C$6+HLOOKUP($DR$840,'[1]Услуги по передаче'!$G$5:$J$7,3,FALSE))</f>
        <v>1881.25</v>
      </c>
      <c r="AZ873" s="73"/>
      <c r="BA873" s="73"/>
      <c r="BB873" s="73"/>
      <c r="BC873" s="73"/>
      <c r="BD873" s="74"/>
      <c r="BE873" s="72">
        <f>IF($A873="-","-",ROUND(VLOOKUP($A873+ROUND(LEFT(BE$843,1)/24,5),'[1]ОАО "АТС"'!$A$30:$F$773,6,FALSE)+HLOOKUP($DL$841,'[1]Сбытовая надбавка'!$F$5:$H$6,2,FALSE),2)+'[1]Иные услуги'!$C$6+HLOOKUP($DR$840,'[1]Услуги по передаче'!$G$5:$J$7,3,FALSE))</f>
        <v>1833.85</v>
      </c>
      <c r="BF873" s="73"/>
      <c r="BG873" s="73"/>
      <c r="BH873" s="73"/>
      <c r="BI873" s="73"/>
      <c r="BJ873" s="74"/>
      <c r="BK873" s="72">
        <f>IF($A873="-","-",ROUND(VLOOKUP($A873+ROUND(LEFT(BK$843,1)/24,5),'[1]ОАО "АТС"'!$A$30:$F$773,6,FALSE)+HLOOKUP($DL$841,'[1]Сбытовая надбавка'!$F$5:$H$6,2,FALSE),2)+'[1]Иные услуги'!$C$6+HLOOKUP($DR$840,'[1]Услуги по передаче'!$G$5:$J$7,3,FALSE))</f>
        <v>1873.3999999999999</v>
      </c>
      <c r="BL873" s="73"/>
      <c r="BM873" s="73"/>
      <c r="BN873" s="73"/>
      <c r="BO873" s="73"/>
      <c r="BP873" s="74"/>
      <c r="BQ873" s="72">
        <f>IF($A873="-","-",ROUND(VLOOKUP($A873+ROUND(LEFT(BQ$843,2)/24,5),'[1]ОАО "АТС"'!$A$30:$F$773,6,FALSE)+HLOOKUP($DL$841,'[1]Сбытовая надбавка'!$F$5:$H$6,2,FALSE),2)+'[1]Иные услуги'!$C$6+HLOOKUP($DR$840,'[1]Услуги по передаче'!$G$5:$J$7,3,FALSE))</f>
        <v>1890.62</v>
      </c>
      <c r="BR873" s="73"/>
      <c r="BS873" s="73"/>
      <c r="BT873" s="73"/>
      <c r="BU873" s="73"/>
      <c r="BV873" s="74"/>
      <c r="BW873" s="72">
        <f>IF($A873="-","-",ROUND(VLOOKUP($A873+ROUND(LEFT(BW$843,2)/24,5),'[1]ОАО "АТС"'!$A$30:$F$773,6,FALSE)+HLOOKUP($DL$841,'[1]Сбытовая надбавка'!$F$5:$H$6,2,FALSE),2)+'[1]Иные услуги'!$C$6+HLOOKUP($DR$840,'[1]Услуги по передаче'!$G$5:$J$7,3,FALSE))</f>
        <v>1880.08</v>
      </c>
      <c r="BX873" s="73"/>
      <c r="BY873" s="73"/>
      <c r="BZ873" s="73"/>
      <c r="CA873" s="73"/>
      <c r="CB873" s="74"/>
      <c r="CC873" s="72">
        <f>IF($A873="-","-",ROUND(VLOOKUP($A873+ROUND(LEFT(CC$843,2)/24,5),'[1]ОАО "АТС"'!$A$30:$F$773,6,FALSE)+HLOOKUP($DL$841,'[1]Сбытовая надбавка'!$F$5:$H$6,2,FALSE),2)+'[1]Иные услуги'!$C$6+HLOOKUP($DR$840,'[1]Услуги по передаче'!$G$5:$J$7,3,FALSE))</f>
        <v>1852.9299999999998</v>
      </c>
      <c r="CD873" s="73"/>
      <c r="CE873" s="73"/>
      <c r="CF873" s="73"/>
      <c r="CG873" s="73"/>
      <c r="CH873" s="74"/>
      <c r="CI873" s="72">
        <f>IF($A873="-","-",ROUND(VLOOKUP($A873+ROUND(LEFT(CI$843,2)/24,5),'[1]ОАО "АТС"'!$A$30:$F$773,6,FALSE)+HLOOKUP($DL$841,'[1]Сбытовая надбавка'!$F$5:$H$6,2,FALSE),2)+'[1]Иные услуги'!$C$6+HLOOKUP($DR$840,'[1]Услуги по передаче'!$G$5:$J$7,3,FALSE))</f>
        <v>1857.8999999999999</v>
      </c>
      <c r="CJ873" s="73"/>
      <c r="CK873" s="73"/>
      <c r="CL873" s="73"/>
      <c r="CM873" s="73"/>
      <c r="CN873" s="74"/>
      <c r="CO873" s="72">
        <f>IF($A873="-","-",ROUND(VLOOKUP($A873+ROUND(LEFT(CO$843,2)/24,5),'[1]ОАО "АТС"'!$A$30:$F$773,6,FALSE)+HLOOKUP($DL$841,'[1]Сбытовая надбавка'!$F$5:$H$6,2,FALSE),2)+'[1]Иные услуги'!$C$6+HLOOKUP($DR$840,'[1]Услуги по передаче'!$G$5:$J$7,3,FALSE))</f>
        <v>1859.74</v>
      </c>
      <c r="CP873" s="73"/>
      <c r="CQ873" s="73"/>
      <c r="CR873" s="73"/>
      <c r="CS873" s="73"/>
      <c r="CT873" s="74"/>
      <c r="CU873" s="72">
        <f>IF($A873="-","-",ROUND(VLOOKUP($A873+ROUND(LEFT(CU$843,2)/24,5),'[1]ОАО "АТС"'!$A$30:$F$773,6,FALSE)+HLOOKUP($DL$841,'[1]Сбытовая надбавка'!$F$5:$H$6,2,FALSE),2)+'[1]Иные услуги'!$C$6+HLOOKUP($DR$840,'[1]Услуги по передаче'!$G$5:$J$7,3,FALSE))</f>
        <v>1856.6599999999999</v>
      </c>
      <c r="CV873" s="73"/>
      <c r="CW873" s="73"/>
      <c r="CX873" s="73"/>
      <c r="CY873" s="73"/>
      <c r="CZ873" s="74"/>
      <c r="DA873" s="72">
        <f>IF($A873="-","-",ROUND(VLOOKUP($A873+ROUND(LEFT(DA$843,2)/24,5),'[1]ОАО "АТС"'!$A$30:$F$773,6,FALSE)+HLOOKUP($DL$841,'[1]Сбытовая надбавка'!$F$5:$H$6,2,FALSE),2)+'[1]Иные услуги'!$C$6+HLOOKUP($DR$840,'[1]Услуги по передаче'!$G$5:$J$7,3,FALSE))</f>
        <v>1842.08</v>
      </c>
      <c r="DB873" s="73"/>
      <c r="DC873" s="73"/>
      <c r="DD873" s="73"/>
      <c r="DE873" s="73"/>
      <c r="DF873" s="74"/>
      <c r="DG873" s="72">
        <f>IF($A873="-","-",ROUND(VLOOKUP($A873+ROUND(LEFT(DG$843,2)/24,5),'[1]ОАО "АТС"'!$A$30:$F$773,6,FALSE)+HLOOKUP($DL$841,'[1]Сбытовая надбавка'!$F$5:$H$6,2,FALSE),2)+'[1]Иные услуги'!$C$6+HLOOKUP($DR$840,'[1]Услуги по передаче'!$G$5:$J$7,3,FALSE))</f>
        <v>1848.76</v>
      </c>
      <c r="DH873" s="73"/>
      <c r="DI873" s="73"/>
      <c r="DJ873" s="73"/>
      <c r="DK873" s="73"/>
      <c r="DL873" s="74"/>
      <c r="DM873" s="72">
        <f>IF($A873="-","-",ROUND(VLOOKUP($A873+ROUND(LEFT(DM$843,2)/24,5),'[1]ОАО "АТС"'!$A$30:$F$773,6,FALSE)+HLOOKUP($DL$841,'[1]Сбытовая надбавка'!$F$5:$H$6,2,FALSE),2)+'[1]Иные услуги'!$C$6+HLOOKUP($DR$840,'[1]Услуги по передаче'!$G$5:$J$7,3,FALSE))</f>
        <v>1879.29</v>
      </c>
      <c r="DN873" s="73"/>
      <c r="DO873" s="73"/>
      <c r="DP873" s="73"/>
      <c r="DQ873" s="73"/>
      <c r="DR873" s="74"/>
      <c r="DS873" s="72">
        <f>IF($A873="-","-",ROUND(VLOOKUP($A873+ROUND(LEFT(DS$843,2)/24,5),'[1]ОАО "АТС"'!$A$30:$F$773,6,FALSE)+HLOOKUP($DL$841,'[1]Сбытовая надбавка'!$F$5:$H$6,2,FALSE),2)+'[1]Иные услуги'!$C$6+HLOOKUP($DR$840,'[1]Услуги по передаче'!$G$5:$J$7,3,FALSE))</f>
        <v>1884.29</v>
      </c>
      <c r="DT873" s="73"/>
      <c r="DU873" s="73"/>
      <c r="DV873" s="73"/>
      <c r="DW873" s="73"/>
      <c r="DX873" s="74"/>
      <c r="DY873" s="72">
        <f>IF($A873="-","-",ROUND(VLOOKUP($A873+ROUND(LEFT(DY$843,2)/24,5),'[1]ОАО "АТС"'!$A$30:$F$773,6,FALSE)+HLOOKUP($DL$841,'[1]Сбытовая надбавка'!$F$5:$H$6,2,FALSE),2)+'[1]Иные услуги'!$C$6+HLOOKUP($DR$840,'[1]Услуги по передаче'!$G$5:$J$7,3,FALSE))</f>
        <v>1838.09</v>
      </c>
      <c r="DZ873" s="73"/>
      <c r="EA873" s="73"/>
      <c r="EB873" s="73"/>
      <c r="EC873" s="73"/>
      <c r="ED873" s="74"/>
      <c r="EE873" s="72">
        <f>IF($A873="-","-",ROUND(VLOOKUP($A873+ROUND(LEFT(EE$843,2)/24,5),'[1]ОАО "АТС"'!$A$30:$F$773,6,FALSE)+HLOOKUP($DL$841,'[1]Сбытовая надбавка'!$F$5:$H$6,2,FALSE),2)+'[1]Иные услуги'!$C$6+HLOOKUP($DR$840,'[1]Услуги по передаче'!$G$5:$J$7,3,FALSE))</f>
        <v>1833.01</v>
      </c>
      <c r="EF873" s="73"/>
      <c r="EG873" s="73"/>
      <c r="EH873" s="73"/>
      <c r="EI873" s="73"/>
      <c r="EJ873" s="74"/>
      <c r="EK873" s="72">
        <f>IF($A873="-","-",ROUND(VLOOKUP($A873+ROUND(LEFT(EK$843,2)/24,5),'[1]ОАО "АТС"'!$A$30:$F$773,6,FALSE)+HLOOKUP($DL$841,'[1]Сбытовая надбавка'!$F$5:$H$6,2,FALSE),2)+'[1]Иные услуги'!$C$6+HLOOKUP($DR$840,'[1]Услуги по передаче'!$G$5:$J$7,3,FALSE))</f>
        <v>1919.99</v>
      </c>
      <c r="EL873" s="73"/>
      <c r="EM873" s="73"/>
      <c r="EN873" s="73"/>
      <c r="EO873" s="73"/>
      <c r="EP873" s="74"/>
      <c r="EQ873" s="72">
        <f>IF($A873="-","-",ROUND(VLOOKUP($A873+ROUND(LEFT(EQ$843,2)/24,5),'[1]ОАО "АТС"'!$A$30:$F$773,6,FALSE)+HLOOKUP($DL$841,'[1]Сбытовая надбавка'!$F$5:$H$6,2,FALSE),2)+'[1]Иные услуги'!$C$6+HLOOKUP($DR$840,'[1]Услуги по передаче'!$G$5:$J$7,3,FALSE))</f>
        <v>1844.6699999999998</v>
      </c>
      <c r="ER873" s="73"/>
      <c r="ES873" s="73"/>
      <c r="ET873" s="73"/>
      <c r="EU873" s="73"/>
      <c r="EV873" s="74"/>
    </row>
    <row r="874" spans="1:152" s="38" customFormat="1" ht="15.75" customHeight="1" x14ac:dyDescent="0.2">
      <c r="A874" s="69">
        <f>$A$145</f>
        <v>45016</v>
      </c>
      <c r="B874" s="70"/>
      <c r="C874" s="70"/>
      <c r="D874" s="70"/>
      <c r="E874" s="70"/>
      <c r="F874" s="70"/>
      <c r="G874" s="70"/>
      <c r="H874" s="71"/>
      <c r="I874" s="72">
        <f>IF($A874="-","-",ROUND(VLOOKUP($A874+ROUND(LEFT(I$843,1)/24,5),'[1]ОАО "АТС"'!$A$30:$F$773,6,FALSE)+HLOOKUP($DL$841,'[1]Сбытовая надбавка'!$F$5:$H$6,2,FALSE),2)+'[1]Иные услуги'!$C$6+HLOOKUP($DR$840,'[1]Услуги по передаче'!$G$5:$J$7,3,FALSE))</f>
        <v>1833.76</v>
      </c>
      <c r="J874" s="73"/>
      <c r="K874" s="73"/>
      <c r="L874" s="73"/>
      <c r="M874" s="73"/>
      <c r="N874" s="74"/>
      <c r="O874" s="72">
        <f>IF($A874="-","-",ROUND(VLOOKUP($A874+ROUND(LEFT(O$843,1)/24,5),'[1]ОАО "АТС"'!$A$30:$F$773,6,FALSE)+HLOOKUP($DL$841,'[1]Сбытовая надбавка'!$F$5:$H$6,2,FALSE),2)+'[1]Иные услуги'!$C$6+HLOOKUP($DR$840,'[1]Услуги по передаче'!$G$5:$J$7,3,FALSE))</f>
        <v>1833.79</v>
      </c>
      <c r="P874" s="73"/>
      <c r="Q874" s="73"/>
      <c r="R874" s="73"/>
      <c r="S874" s="73"/>
      <c r="T874" s="74"/>
      <c r="U874" s="72">
        <f>IF($A874="-","-",ROUND(VLOOKUP($A874+ROUND(LEFT(U$843,1)/24,5),'[1]ОАО "АТС"'!$A$30:$F$773,6,FALSE)+HLOOKUP($DL$841,'[1]Сбытовая надбавка'!$F$5:$H$6,2,FALSE),2)+'[1]Иные услуги'!$C$6+HLOOKUP($DR$840,'[1]Услуги по передаче'!$G$5:$J$7,3,FALSE))</f>
        <v>1833.84</v>
      </c>
      <c r="V874" s="73"/>
      <c r="W874" s="73"/>
      <c r="X874" s="73"/>
      <c r="Y874" s="73"/>
      <c r="Z874" s="74"/>
      <c r="AA874" s="72">
        <f>IF($A874="-","-",ROUND(VLOOKUP($A874+ROUND(LEFT(AA$843,1)/24,5),'[1]ОАО "АТС"'!$A$30:$F$773,6,FALSE)+HLOOKUP($DL$841,'[1]Сбытовая надбавка'!$F$5:$H$6,2,FALSE),2)+'[1]Иные услуги'!$C$6+HLOOKUP($DR$840,'[1]Услуги по передаче'!$G$5:$J$7,3,FALSE))</f>
        <v>1833.78</v>
      </c>
      <c r="AB874" s="73"/>
      <c r="AC874" s="73"/>
      <c r="AD874" s="73"/>
      <c r="AE874" s="73"/>
      <c r="AF874" s="74"/>
      <c r="AG874" s="72">
        <f>IF($A874="-","-",ROUND(VLOOKUP($A874+ROUND(LEFT(AG$843,1)/24,5),'[1]ОАО "АТС"'!$A$30:$F$773,6,FALSE)+HLOOKUP($DL$841,'[1]Сбытовая надбавка'!$F$5:$H$6,2,FALSE),2)+'[1]Иные услуги'!$C$6+HLOOKUP($DR$840,'[1]Услуги по передаче'!$G$5:$J$7,3,FALSE))</f>
        <v>1833.86</v>
      </c>
      <c r="AH874" s="73"/>
      <c r="AI874" s="73"/>
      <c r="AJ874" s="73"/>
      <c r="AK874" s="73"/>
      <c r="AL874" s="74"/>
      <c r="AM874" s="72">
        <f>IF($A874="-","-",ROUND(VLOOKUP($A874+ROUND(LEFT(AM$843,1)/24,5),'[1]ОАО "АТС"'!$A$30:$F$773,6,FALSE)+HLOOKUP($DL$841,'[1]Сбытовая надбавка'!$F$5:$H$6,2,FALSE),2)+'[1]Иные услуги'!$C$6+HLOOKUP($DR$840,'[1]Услуги по передаче'!$G$5:$J$7,3,FALSE))</f>
        <v>1833.9199999999998</v>
      </c>
      <c r="AN874" s="73"/>
      <c r="AO874" s="73"/>
      <c r="AP874" s="73"/>
      <c r="AQ874" s="73"/>
      <c r="AR874" s="74"/>
      <c r="AS874" s="72">
        <f>IF($A874="-","-",ROUND(VLOOKUP($A874+ROUND(LEFT(AS$843,1)/24,5),'[1]ОАО "АТС"'!$A$30:$F$773,6,FALSE)+HLOOKUP($DL$841,'[1]Сбытовая надбавка'!$F$5:$H$6,2,FALSE),2)+'[1]Иные услуги'!$C$6+HLOOKUP($DR$840,'[1]Услуги по передаче'!$G$5:$J$7,3,FALSE))</f>
        <v>1833.3899999999999</v>
      </c>
      <c r="AT874" s="73"/>
      <c r="AU874" s="73"/>
      <c r="AV874" s="73"/>
      <c r="AW874" s="73"/>
      <c r="AX874" s="74"/>
      <c r="AY874" s="72">
        <f>IF($A874="-","-",ROUND(VLOOKUP($A874+ROUND(LEFT(AY$843,1)/24,5),'[1]ОАО "АТС"'!$A$30:$F$773,6,FALSE)+HLOOKUP($DL$841,'[1]Сбытовая надбавка'!$F$5:$H$6,2,FALSE),2)+'[1]Иные услуги'!$C$6+HLOOKUP($DR$840,'[1]Услуги по передаче'!$G$5:$J$7,3,FALSE))</f>
        <v>1877.81</v>
      </c>
      <c r="AZ874" s="73"/>
      <c r="BA874" s="73"/>
      <c r="BB874" s="73"/>
      <c r="BC874" s="73"/>
      <c r="BD874" s="74"/>
      <c r="BE874" s="72">
        <f>IF($A874="-","-",ROUND(VLOOKUP($A874+ROUND(LEFT(BE$843,1)/24,5),'[1]ОАО "АТС"'!$A$30:$F$773,6,FALSE)+HLOOKUP($DL$841,'[1]Сбытовая надбавка'!$F$5:$H$6,2,FALSE),2)+'[1]Иные услуги'!$C$6+HLOOKUP($DR$840,'[1]Услуги по передаче'!$G$5:$J$7,3,FALSE))</f>
        <v>1833.7099999999998</v>
      </c>
      <c r="BF874" s="73"/>
      <c r="BG874" s="73"/>
      <c r="BH874" s="73"/>
      <c r="BI874" s="73"/>
      <c r="BJ874" s="74"/>
      <c r="BK874" s="72">
        <f>IF($A874="-","-",ROUND(VLOOKUP($A874+ROUND(LEFT(BK$843,1)/24,5),'[1]ОАО "АТС"'!$A$30:$F$773,6,FALSE)+HLOOKUP($DL$841,'[1]Сбытовая надбавка'!$F$5:$H$6,2,FALSE),2)+'[1]Иные услуги'!$C$6+HLOOKUP($DR$840,'[1]Услуги по передаче'!$G$5:$J$7,3,FALSE))</f>
        <v>1891.53</v>
      </c>
      <c r="BL874" s="73"/>
      <c r="BM874" s="73"/>
      <c r="BN874" s="73"/>
      <c r="BO874" s="73"/>
      <c r="BP874" s="74"/>
      <c r="BQ874" s="72">
        <f>IF($A874="-","-",ROUND(VLOOKUP($A874+ROUND(LEFT(BQ$843,2)/24,5),'[1]ОАО "АТС"'!$A$30:$F$773,6,FALSE)+HLOOKUP($DL$841,'[1]Сбытовая надбавка'!$F$5:$H$6,2,FALSE),2)+'[1]Иные услуги'!$C$6+HLOOKUP($DR$840,'[1]Услуги по передаче'!$G$5:$J$7,3,FALSE))</f>
        <v>1907.8799999999999</v>
      </c>
      <c r="BR874" s="73"/>
      <c r="BS874" s="73"/>
      <c r="BT874" s="73"/>
      <c r="BU874" s="73"/>
      <c r="BV874" s="74"/>
      <c r="BW874" s="72">
        <f>IF($A874="-","-",ROUND(VLOOKUP($A874+ROUND(LEFT(BW$843,2)/24,5),'[1]ОАО "АТС"'!$A$30:$F$773,6,FALSE)+HLOOKUP($DL$841,'[1]Сбытовая надбавка'!$F$5:$H$6,2,FALSE),2)+'[1]Иные услуги'!$C$6+HLOOKUP($DR$840,'[1]Услуги по передаче'!$G$5:$J$7,3,FALSE))</f>
        <v>1913.09</v>
      </c>
      <c r="BX874" s="73"/>
      <c r="BY874" s="73"/>
      <c r="BZ874" s="73"/>
      <c r="CA874" s="73"/>
      <c r="CB874" s="74"/>
      <c r="CC874" s="72">
        <f>IF($A874="-","-",ROUND(VLOOKUP($A874+ROUND(LEFT(CC$843,2)/24,5),'[1]ОАО "АТС"'!$A$30:$F$773,6,FALSE)+HLOOKUP($DL$841,'[1]Сбытовая надбавка'!$F$5:$H$6,2,FALSE),2)+'[1]Иные услуги'!$C$6+HLOOKUP($DR$840,'[1]Услуги по передаче'!$G$5:$J$7,3,FALSE))</f>
        <v>1890.87</v>
      </c>
      <c r="CD874" s="73"/>
      <c r="CE874" s="73"/>
      <c r="CF874" s="73"/>
      <c r="CG874" s="73"/>
      <c r="CH874" s="74"/>
      <c r="CI874" s="72">
        <f>IF($A874="-","-",ROUND(VLOOKUP($A874+ROUND(LEFT(CI$843,2)/24,5),'[1]ОАО "АТС"'!$A$30:$F$773,6,FALSE)+HLOOKUP($DL$841,'[1]Сбытовая надбавка'!$F$5:$H$6,2,FALSE),2)+'[1]Иные услуги'!$C$6+HLOOKUP($DR$840,'[1]Услуги по передаче'!$G$5:$J$7,3,FALSE))</f>
        <v>1885.4699999999998</v>
      </c>
      <c r="CJ874" s="73"/>
      <c r="CK874" s="73"/>
      <c r="CL874" s="73"/>
      <c r="CM874" s="73"/>
      <c r="CN874" s="74"/>
      <c r="CO874" s="72">
        <f>IF($A874="-","-",ROUND(VLOOKUP($A874+ROUND(LEFT(CO$843,2)/24,5),'[1]ОАО "АТС"'!$A$30:$F$773,6,FALSE)+HLOOKUP($DL$841,'[1]Сбытовая надбавка'!$F$5:$H$6,2,FALSE),2)+'[1]Иные услуги'!$C$6+HLOOKUP($DR$840,'[1]Услуги по передаче'!$G$5:$J$7,3,FALSE))</f>
        <v>1885.48</v>
      </c>
      <c r="CP874" s="73"/>
      <c r="CQ874" s="73"/>
      <c r="CR874" s="73"/>
      <c r="CS874" s="73"/>
      <c r="CT874" s="74"/>
      <c r="CU874" s="72">
        <f>IF($A874="-","-",ROUND(VLOOKUP($A874+ROUND(LEFT(CU$843,2)/24,5),'[1]ОАО "АТС"'!$A$30:$F$773,6,FALSE)+HLOOKUP($DL$841,'[1]Сбытовая надбавка'!$F$5:$H$6,2,FALSE),2)+'[1]Иные услуги'!$C$6+HLOOKUP($DR$840,'[1]Услуги по передаче'!$G$5:$J$7,3,FALSE))</f>
        <v>1878.07</v>
      </c>
      <c r="CV874" s="73"/>
      <c r="CW874" s="73"/>
      <c r="CX874" s="73"/>
      <c r="CY874" s="73"/>
      <c r="CZ874" s="74"/>
      <c r="DA874" s="72">
        <f>IF($A874="-","-",ROUND(VLOOKUP($A874+ROUND(LEFT(DA$843,2)/24,5),'[1]ОАО "АТС"'!$A$30:$F$773,6,FALSE)+HLOOKUP($DL$841,'[1]Сбытовая надбавка'!$F$5:$H$6,2,FALSE),2)+'[1]Иные услуги'!$C$6+HLOOKUP($DR$840,'[1]Услуги по передаче'!$G$5:$J$7,3,FALSE))</f>
        <v>1863.6899999999998</v>
      </c>
      <c r="DB874" s="73"/>
      <c r="DC874" s="73"/>
      <c r="DD874" s="73"/>
      <c r="DE874" s="73"/>
      <c r="DF874" s="74"/>
      <c r="DG874" s="72">
        <f>IF($A874="-","-",ROUND(VLOOKUP($A874+ROUND(LEFT(DG$843,2)/24,5),'[1]ОАО "АТС"'!$A$30:$F$773,6,FALSE)+HLOOKUP($DL$841,'[1]Сбытовая надбавка'!$F$5:$H$6,2,FALSE),2)+'[1]Иные услуги'!$C$6+HLOOKUP($DR$840,'[1]Услуги по передаче'!$G$5:$J$7,3,FALSE))</f>
        <v>1866.26</v>
      </c>
      <c r="DH874" s="73"/>
      <c r="DI874" s="73"/>
      <c r="DJ874" s="73"/>
      <c r="DK874" s="73"/>
      <c r="DL874" s="74"/>
      <c r="DM874" s="72">
        <f>IF($A874="-","-",ROUND(VLOOKUP($A874+ROUND(LEFT(DM$843,2)/24,5),'[1]ОАО "АТС"'!$A$30:$F$773,6,FALSE)+HLOOKUP($DL$841,'[1]Сбытовая надбавка'!$F$5:$H$6,2,FALSE),2)+'[1]Иные услуги'!$C$6+HLOOKUP($DR$840,'[1]Услуги по передаче'!$G$5:$J$7,3,FALSE))</f>
        <v>1895.33</v>
      </c>
      <c r="DN874" s="73"/>
      <c r="DO874" s="73"/>
      <c r="DP874" s="73"/>
      <c r="DQ874" s="73"/>
      <c r="DR874" s="74"/>
      <c r="DS874" s="72">
        <f>IF($A874="-","-",ROUND(VLOOKUP($A874+ROUND(LEFT(DS$843,2)/24,5),'[1]ОАО "АТС"'!$A$30:$F$773,6,FALSE)+HLOOKUP($DL$841,'[1]Сбытовая надбавка'!$F$5:$H$6,2,FALSE),2)+'[1]Иные услуги'!$C$6+HLOOKUP($DR$840,'[1]Услуги по передаче'!$G$5:$J$7,3,FALSE))</f>
        <v>1902.4499999999998</v>
      </c>
      <c r="DT874" s="73"/>
      <c r="DU874" s="73"/>
      <c r="DV874" s="73"/>
      <c r="DW874" s="73"/>
      <c r="DX874" s="74"/>
      <c r="DY874" s="72">
        <f>IF($A874="-","-",ROUND(VLOOKUP($A874+ROUND(LEFT(DY$843,2)/24,5),'[1]ОАО "АТС"'!$A$30:$F$773,6,FALSE)+HLOOKUP($DL$841,'[1]Сбытовая надбавка'!$F$5:$H$6,2,FALSE),2)+'[1]Иные услуги'!$C$6+HLOOKUP($DR$840,'[1]Услуги по передаче'!$G$5:$J$7,3,FALSE))</f>
        <v>1838.36</v>
      </c>
      <c r="DZ874" s="73"/>
      <c r="EA874" s="73"/>
      <c r="EB874" s="73"/>
      <c r="EC874" s="73"/>
      <c r="ED874" s="74"/>
      <c r="EE874" s="72">
        <f>IF($A874="-","-",ROUND(VLOOKUP($A874+ROUND(LEFT(EE$843,2)/24,5),'[1]ОАО "АТС"'!$A$30:$F$773,6,FALSE)+HLOOKUP($DL$841,'[1]Сбытовая надбавка'!$F$5:$H$6,2,FALSE),2)+'[1]Иные услуги'!$C$6+HLOOKUP($DR$840,'[1]Услуги по передаче'!$G$5:$J$7,3,FALSE))</f>
        <v>1832.8</v>
      </c>
      <c r="EF874" s="73"/>
      <c r="EG874" s="73"/>
      <c r="EH874" s="73"/>
      <c r="EI874" s="73"/>
      <c r="EJ874" s="74"/>
      <c r="EK874" s="72">
        <f>IF($A874="-","-",ROUND(VLOOKUP($A874+ROUND(LEFT(EK$843,2)/24,5),'[1]ОАО "АТС"'!$A$30:$F$773,6,FALSE)+HLOOKUP($DL$841,'[1]Сбытовая надбавка'!$F$5:$H$6,2,FALSE),2)+'[1]Иные услуги'!$C$6+HLOOKUP($DR$840,'[1]Услуги по передаче'!$G$5:$J$7,3,FALSE))</f>
        <v>1963.77</v>
      </c>
      <c r="EL874" s="73"/>
      <c r="EM874" s="73"/>
      <c r="EN874" s="73"/>
      <c r="EO874" s="73"/>
      <c r="EP874" s="74"/>
      <c r="EQ874" s="72">
        <f>IF($A874="-","-",ROUND(VLOOKUP($A874+ROUND(LEFT(EQ$843,2)/24,5),'[1]ОАО "АТС"'!$A$30:$F$773,6,FALSE)+HLOOKUP($DL$841,'[1]Сбытовая надбавка'!$F$5:$H$6,2,FALSE),2)+'[1]Иные услуги'!$C$6+HLOOKUP($DR$840,'[1]Услуги по передаче'!$G$5:$J$7,3,FALSE))</f>
        <v>1871.33</v>
      </c>
      <c r="ER874" s="73"/>
      <c r="ES874" s="73"/>
      <c r="ET874" s="73"/>
      <c r="EU874" s="73"/>
      <c r="EV874" s="74"/>
    </row>
    <row r="875" spans="1:152" ht="12" customHeight="1" x14ac:dyDescent="0.25"/>
    <row r="876" spans="1:152" s="38" customFormat="1" ht="14.25" customHeight="1" x14ac:dyDescent="0.25">
      <c r="A876" s="46" t="s">
        <v>67</v>
      </c>
      <c r="B876" s="47"/>
      <c r="C876" s="47"/>
      <c r="D876" s="47"/>
      <c r="E876" s="47"/>
      <c r="F876" s="47"/>
      <c r="G876" s="47"/>
      <c r="H876" s="48"/>
      <c r="I876" s="49"/>
      <c r="J876" s="50"/>
      <c r="K876" s="50"/>
      <c r="L876" s="50"/>
      <c r="M876" s="51"/>
      <c r="N876" s="50"/>
      <c r="O876" s="50"/>
      <c r="P876" s="50"/>
      <c r="Q876" s="50"/>
      <c r="R876" s="50"/>
      <c r="S876" s="50"/>
      <c r="T876" s="50"/>
      <c r="U876" s="50"/>
      <c r="V876" s="50"/>
      <c r="W876" s="50"/>
      <c r="X876" s="50"/>
      <c r="Y876" s="50"/>
      <c r="Z876" s="50"/>
      <c r="AA876" s="50"/>
      <c r="AB876" s="50"/>
      <c r="AC876" s="51"/>
      <c r="AD876" s="50"/>
      <c r="AE876" s="50"/>
      <c r="AF876" s="50"/>
      <c r="AG876" s="50"/>
      <c r="AH876" s="50"/>
      <c r="AI876" s="50"/>
      <c r="AJ876" s="50"/>
      <c r="AK876" s="50"/>
      <c r="AL876" s="50"/>
      <c r="AM876" s="50"/>
      <c r="AN876" s="50"/>
      <c r="AO876" s="50"/>
      <c r="AP876" s="50"/>
      <c r="AQ876" s="50"/>
      <c r="AR876" s="50"/>
      <c r="AS876" s="50"/>
      <c r="AT876" s="50"/>
      <c r="AU876" s="50"/>
      <c r="AV876" s="50"/>
      <c r="AW876" s="50"/>
      <c r="AX876" s="50"/>
      <c r="AY876" s="50"/>
      <c r="AZ876" s="50"/>
      <c r="BA876" s="50"/>
      <c r="BB876" s="50"/>
      <c r="BC876" s="50"/>
      <c r="BD876" s="50"/>
      <c r="BE876" s="50"/>
      <c r="BF876" s="50"/>
      <c r="BG876" s="50"/>
      <c r="BH876" s="50"/>
      <c r="BI876" s="50"/>
      <c r="BJ876" s="50"/>
      <c r="BK876" s="50"/>
      <c r="BL876" s="50"/>
      <c r="BM876" s="50"/>
      <c r="BN876" s="50"/>
      <c r="BO876" s="50"/>
      <c r="BP876" s="50"/>
      <c r="BQ876" s="50"/>
      <c r="BR876" s="50"/>
      <c r="BS876" s="50"/>
      <c r="BT876" s="50"/>
      <c r="BU876" s="50"/>
      <c r="BV876" s="50"/>
      <c r="BW876" s="50"/>
      <c r="BX876" s="50"/>
      <c r="BY876" s="50"/>
      <c r="BZ876" s="50"/>
      <c r="CA876" s="50"/>
      <c r="CB876" s="50"/>
      <c r="CC876" s="50"/>
      <c r="CD876" s="50"/>
      <c r="CE876" s="50"/>
      <c r="CF876" s="50"/>
      <c r="CG876" s="50"/>
      <c r="CH876" s="50"/>
      <c r="CI876" s="50"/>
      <c r="CJ876" s="50"/>
      <c r="CK876" s="50"/>
      <c r="CL876" s="50"/>
      <c r="CM876" s="50"/>
      <c r="CN876" s="50"/>
      <c r="CO876" s="50"/>
      <c r="CP876" s="50"/>
      <c r="CQ876" s="50"/>
      <c r="CR876" s="50"/>
      <c r="CS876" s="50"/>
      <c r="CT876" s="50"/>
      <c r="CU876" s="50"/>
      <c r="CV876" s="50"/>
      <c r="CW876" s="50"/>
      <c r="CX876" s="50"/>
      <c r="CY876" s="50"/>
      <c r="CZ876" s="50"/>
      <c r="DA876" s="50"/>
      <c r="DB876" s="50"/>
      <c r="DC876" s="50"/>
      <c r="DD876" s="50"/>
      <c r="DE876" s="50"/>
      <c r="DF876" s="50"/>
      <c r="DG876" s="50"/>
      <c r="DH876" s="50"/>
      <c r="DI876" s="50"/>
      <c r="DJ876" s="50"/>
      <c r="DK876" s="50"/>
      <c r="DL876" s="50"/>
      <c r="DM876" s="51"/>
      <c r="DN876" s="51"/>
      <c r="DO876" s="51"/>
      <c r="DP876" s="51"/>
      <c r="DQ876" s="52" t="s">
        <v>68</v>
      </c>
      <c r="DR876" s="53" t="s">
        <v>99</v>
      </c>
      <c r="DS876" s="53"/>
      <c r="DT876" s="53"/>
      <c r="DU876" s="53"/>
      <c r="DV876" s="53"/>
      <c r="DW876" s="53"/>
      <c r="DX876" s="53"/>
      <c r="DY876" s="53"/>
      <c r="DZ876" s="53"/>
      <c r="EA876" s="50"/>
      <c r="EB876" s="50"/>
      <c r="EC876" s="50"/>
      <c r="ED876" s="50"/>
      <c r="EE876" s="50"/>
      <c r="EF876" s="50"/>
      <c r="EG876" s="50"/>
      <c r="EH876" s="50"/>
      <c r="EI876" s="50"/>
      <c r="EJ876" s="50"/>
      <c r="EK876" s="50"/>
      <c r="EL876" s="50"/>
      <c r="EM876" s="50"/>
      <c r="EN876" s="50"/>
      <c r="EO876" s="50"/>
      <c r="EP876" s="50"/>
      <c r="EQ876" s="50"/>
      <c r="ER876" s="50"/>
      <c r="ES876" s="50"/>
      <c r="ET876" s="50"/>
      <c r="EU876" s="50"/>
      <c r="EV876" s="50"/>
    </row>
    <row r="877" spans="1:152" s="38" customFormat="1" ht="14.25" customHeight="1" x14ac:dyDescent="0.25">
      <c r="A877" s="54"/>
      <c r="B877" s="55"/>
      <c r="C877" s="55"/>
      <c r="D877" s="55"/>
      <c r="E877" s="55"/>
      <c r="F877" s="55"/>
      <c r="G877" s="55"/>
      <c r="H877" s="56"/>
      <c r="I877" s="57"/>
      <c r="J877" s="58"/>
      <c r="K877" s="58"/>
      <c r="L877" s="58"/>
      <c r="M877" s="59"/>
      <c r="N877" s="58"/>
      <c r="O877" s="58"/>
      <c r="P877" s="58"/>
      <c r="Q877" s="58"/>
      <c r="R877" s="58"/>
      <c r="S877" s="58"/>
      <c r="T877" s="58"/>
      <c r="U877" s="58"/>
      <c r="V877" s="58"/>
      <c r="W877" s="58"/>
      <c r="X877" s="58"/>
      <c r="Y877" s="58"/>
      <c r="Z877" s="58"/>
      <c r="AA877" s="58"/>
      <c r="AB877" s="58"/>
      <c r="AC877" s="59"/>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c r="BR877" s="58"/>
      <c r="BS877" s="58"/>
      <c r="BT877" s="58"/>
      <c r="BU877" s="58"/>
      <c r="BV877" s="58"/>
      <c r="BW877" s="58"/>
      <c r="BX877" s="58"/>
      <c r="BY877" s="58"/>
      <c r="BZ877" s="58"/>
      <c r="CA877" s="58"/>
      <c r="CB877" s="58"/>
      <c r="CC877" s="58"/>
      <c r="CD877" s="58"/>
      <c r="CE877" s="58"/>
      <c r="CF877" s="58"/>
      <c r="CG877" s="58"/>
      <c r="CH877" s="58"/>
      <c r="CI877" s="58"/>
      <c r="CJ877" s="58"/>
      <c r="CK877" s="58"/>
      <c r="CL877" s="58"/>
      <c r="CM877" s="58"/>
      <c r="CN877" s="58"/>
      <c r="CO877" s="58"/>
      <c r="CP877" s="58"/>
      <c r="CQ877" s="58"/>
      <c r="CR877" s="58"/>
      <c r="CS877" s="58"/>
      <c r="CT877" s="58"/>
      <c r="CU877" s="58"/>
      <c r="CV877" s="58"/>
      <c r="CW877" s="58"/>
      <c r="CX877" s="58"/>
      <c r="CY877" s="58"/>
      <c r="CZ877" s="58"/>
      <c r="DA877" s="58"/>
      <c r="DB877" s="58"/>
      <c r="DC877" s="58"/>
      <c r="DD877" s="58"/>
      <c r="DE877" s="58"/>
      <c r="DF877" s="58"/>
      <c r="DG877" s="58"/>
      <c r="DH877" s="58"/>
      <c r="DI877" s="58"/>
      <c r="DJ877" s="58"/>
      <c r="DK877" s="60" t="s">
        <v>70</v>
      </c>
      <c r="DL877" s="33" t="s">
        <v>9</v>
      </c>
      <c r="DM877" s="33"/>
      <c r="DN877" s="33"/>
      <c r="DO877" s="33"/>
      <c r="DP877" s="33"/>
      <c r="DQ877" s="33"/>
      <c r="DR877" s="33"/>
      <c r="DS877" s="33"/>
      <c r="DT877" s="33"/>
      <c r="DU877" s="33"/>
      <c r="DV877" s="33"/>
      <c r="DW877" s="33"/>
      <c r="DX877" s="33"/>
      <c r="DY877" s="33"/>
      <c r="DZ877" s="33"/>
      <c r="EA877" s="33"/>
      <c r="EB877" s="33"/>
      <c r="EC877" s="33"/>
      <c r="ED877" s="58"/>
      <c r="EE877" s="58"/>
      <c r="EF877" s="58"/>
      <c r="EG877" s="58"/>
      <c r="EH877" s="58"/>
      <c r="EI877" s="58"/>
      <c r="EJ877" s="58"/>
      <c r="EK877" s="58"/>
      <c r="EL877" s="58"/>
      <c r="EM877" s="58"/>
      <c r="EN877" s="58"/>
      <c r="EO877" s="58"/>
      <c r="EP877" s="58"/>
      <c r="EQ877" s="58"/>
      <c r="ER877" s="58"/>
      <c r="ES877" s="58"/>
      <c r="ET877" s="58"/>
      <c r="EU877" s="58"/>
      <c r="EV877" s="58"/>
    </row>
    <row r="878" spans="1:152" s="38" customFormat="1" ht="3" customHeight="1" x14ac:dyDescent="0.2">
      <c r="A878" s="54"/>
      <c r="B878" s="55"/>
      <c r="C878" s="55"/>
      <c r="D878" s="55"/>
      <c r="E878" s="55"/>
      <c r="F878" s="55"/>
      <c r="G878" s="55"/>
      <c r="H878" s="56"/>
      <c r="I878" s="61"/>
      <c r="J878" s="62"/>
      <c r="K878" s="62"/>
      <c r="L878" s="62"/>
      <c r="M878" s="62"/>
      <c r="N878" s="62"/>
      <c r="O878" s="62"/>
      <c r="P878" s="62"/>
      <c r="Q878" s="62"/>
      <c r="R878" s="62"/>
      <c r="S878" s="62"/>
      <c r="T878" s="62"/>
      <c r="U878" s="62"/>
      <c r="V878" s="62"/>
      <c r="W878" s="62"/>
      <c r="X878" s="62"/>
      <c r="Y878" s="62"/>
      <c r="Z878" s="62"/>
      <c r="AA878" s="62"/>
      <c r="AB878" s="62"/>
      <c r="AC878" s="62"/>
      <c r="AD878" s="62"/>
      <c r="AE878" s="62"/>
      <c r="AF878" s="62"/>
      <c r="AG878" s="62"/>
      <c r="AH878" s="62"/>
      <c r="AI878" s="62"/>
      <c r="AJ878" s="62"/>
      <c r="AK878" s="62"/>
      <c r="AL878" s="62"/>
      <c r="AM878" s="62"/>
      <c r="AN878" s="62"/>
      <c r="AO878" s="62"/>
      <c r="AP878" s="62"/>
      <c r="AQ878" s="62"/>
      <c r="AR878" s="62"/>
      <c r="AS878" s="62"/>
      <c r="AT878" s="62"/>
      <c r="AU878" s="62"/>
      <c r="AV878" s="62"/>
      <c r="AW878" s="62"/>
      <c r="AX878" s="62"/>
      <c r="AY878" s="62"/>
      <c r="AZ878" s="62"/>
      <c r="BA878" s="62"/>
      <c r="BB878" s="62"/>
      <c r="BC878" s="62"/>
      <c r="BD878" s="62"/>
      <c r="BE878" s="62"/>
      <c r="BF878" s="62"/>
      <c r="BG878" s="62"/>
      <c r="BH878" s="62"/>
      <c r="BI878" s="62"/>
      <c r="BJ878" s="62"/>
      <c r="BK878" s="62"/>
      <c r="BL878" s="62"/>
      <c r="BM878" s="62"/>
      <c r="BN878" s="62"/>
      <c r="BO878" s="62"/>
      <c r="BP878" s="62"/>
      <c r="BQ878" s="62"/>
      <c r="BR878" s="62"/>
      <c r="BS878" s="62"/>
      <c r="BT878" s="62"/>
      <c r="BU878" s="62"/>
      <c r="BV878" s="62"/>
      <c r="BW878" s="62"/>
      <c r="BX878" s="62"/>
      <c r="BY878" s="62"/>
      <c r="BZ878" s="62"/>
      <c r="CA878" s="62"/>
      <c r="CB878" s="62"/>
      <c r="CC878" s="62"/>
      <c r="CD878" s="62"/>
      <c r="CE878" s="62"/>
      <c r="CF878" s="62"/>
      <c r="CG878" s="62"/>
      <c r="CH878" s="62"/>
      <c r="CI878" s="62"/>
      <c r="CJ878" s="62"/>
      <c r="CK878" s="62"/>
      <c r="CL878" s="62"/>
      <c r="CM878" s="62"/>
      <c r="CN878" s="62"/>
      <c r="CO878" s="62"/>
      <c r="CP878" s="62"/>
      <c r="CQ878" s="62"/>
      <c r="CR878" s="62"/>
      <c r="CS878" s="62"/>
      <c r="CT878" s="62"/>
      <c r="CU878" s="62"/>
      <c r="CV878" s="62"/>
      <c r="CW878" s="62"/>
      <c r="CX878" s="62"/>
      <c r="CY878" s="62"/>
      <c r="CZ878" s="62"/>
      <c r="DA878" s="62"/>
      <c r="DB878" s="62"/>
      <c r="DC878" s="62"/>
      <c r="DD878" s="62"/>
      <c r="DE878" s="62"/>
      <c r="DF878" s="62"/>
      <c r="DG878" s="62"/>
      <c r="DH878" s="62"/>
      <c r="DI878" s="62"/>
      <c r="DJ878" s="62"/>
      <c r="DK878" s="62"/>
      <c r="DL878" s="62"/>
      <c r="DM878" s="62"/>
      <c r="DN878" s="62"/>
      <c r="DO878" s="62"/>
      <c r="DP878" s="62"/>
      <c r="DQ878" s="62"/>
      <c r="DR878" s="62"/>
      <c r="DS878" s="62"/>
      <c r="DT878" s="62"/>
      <c r="DU878" s="62"/>
      <c r="DV878" s="62"/>
      <c r="DW878" s="62"/>
      <c r="DX878" s="62"/>
      <c r="DY878" s="62"/>
      <c r="DZ878" s="62"/>
      <c r="EA878" s="62"/>
      <c r="EB878" s="62"/>
      <c r="EC878" s="62"/>
      <c r="ED878" s="62"/>
      <c r="EE878" s="62"/>
      <c r="EF878" s="62"/>
      <c r="EG878" s="62"/>
      <c r="EH878" s="62"/>
      <c r="EI878" s="62"/>
      <c r="EJ878" s="62"/>
      <c r="EK878" s="62"/>
      <c r="EL878" s="62"/>
      <c r="EM878" s="62"/>
      <c r="EN878" s="62"/>
      <c r="EO878" s="62"/>
      <c r="EP878" s="62"/>
      <c r="EQ878" s="62"/>
      <c r="ER878" s="62"/>
      <c r="ES878" s="62"/>
      <c r="ET878" s="62"/>
      <c r="EU878" s="62"/>
      <c r="EV878" s="62"/>
    </row>
    <row r="879" spans="1:152" s="38" customFormat="1" ht="27" customHeight="1" x14ac:dyDescent="0.2">
      <c r="A879" s="63"/>
      <c r="B879" s="64"/>
      <c r="C879" s="64"/>
      <c r="D879" s="64"/>
      <c r="E879" s="64"/>
      <c r="F879" s="64"/>
      <c r="G879" s="64"/>
      <c r="H879" s="65"/>
      <c r="I879" s="66" t="s">
        <v>71</v>
      </c>
      <c r="J879" s="67"/>
      <c r="K879" s="67"/>
      <c r="L879" s="67"/>
      <c r="M879" s="67"/>
      <c r="N879" s="68"/>
      <c r="O879" s="66" t="s">
        <v>72</v>
      </c>
      <c r="P879" s="67"/>
      <c r="Q879" s="67"/>
      <c r="R879" s="67"/>
      <c r="S879" s="67"/>
      <c r="T879" s="68"/>
      <c r="U879" s="66" t="s">
        <v>73</v>
      </c>
      <c r="V879" s="67"/>
      <c r="W879" s="67"/>
      <c r="X879" s="67"/>
      <c r="Y879" s="67"/>
      <c r="Z879" s="68"/>
      <c r="AA879" s="66" t="s">
        <v>74</v>
      </c>
      <c r="AB879" s="67"/>
      <c r="AC879" s="67"/>
      <c r="AD879" s="67"/>
      <c r="AE879" s="67"/>
      <c r="AF879" s="68"/>
      <c r="AG879" s="66" t="s">
        <v>75</v>
      </c>
      <c r="AH879" s="67"/>
      <c r="AI879" s="67"/>
      <c r="AJ879" s="67"/>
      <c r="AK879" s="67"/>
      <c r="AL879" s="68"/>
      <c r="AM879" s="66" t="s">
        <v>76</v>
      </c>
      <c r="AN879" s="67"/>
      <c r="AO879" s="67"/>
      <c r="AP879" s="67"/>
      <c r="AQ879" s="67"/>
      <c r="AR879" s="68"/>
      <c r="AS879" s="66" t="s">
        <v>77</v>
      </c>
      <c r="AT879" s="67"/>
      <c r="AU879" s="67"/>
      <c r="AV879" s="67"/>
      <c r="AW879" s="67"/>
      <c r="AX879" s="68"/>
      <c r="AY879" s="66" t="s">
        <v>78</v>
      </c>
      <c r="AZ879" s="67"/>
      <c r="BA879" s="67"/>
      <c r="BB879" s="67"/>
      <c r="BC879" s="67"/>
      <c r="BD879" s="67"/>
      <c r="BE879" s="66" t="s">
        <v>79</v>
      </c>
      <c r="BF879" s="67"/>
      <c r="BG879" s="67"/>
      <c r="BH879" s="67"/>
      <c r="BI879" s="67"/>
      <c r="BJ879" s="68"/>
      <c r="BK879" s="66" t="s">
        <v>80</v>
      </c>
      <c r="BL879" s="67"/>
      <c r="BM879" s="67"/>
      <c r="BN879" s="67"/>
      <c r="BO879" s="67"/>
      <c r="BP879" s="67"/>
      <c r="BQ879" s="66" t="s">
        <v>81</v>
      </c>
      <c r="BR879" s="67"/>
      <c r="BS879" s="67"/>
      <c r="BT879" s="67"/>
      <c r="BU879" s="67"/>
      <c r="BV879" s="68"/>
      <c r="BW879" s="66" t="s">
        <v>82</v>
      </c>
      <c r="BX879" s="67"/>
      <c r="BY879" s="67"/>
      <c r="BZ879" s="67"/>
      <c r="CA879" s="67"/>
      <c r="CB879" s="67"/>
      <c r="CC879" s="66" t="s">
        <v>83</v>
      </c>
      <c r="CD879" s="67"/>
      <c r="CE879" s="67"/>
      <c r="CF879" s="67"/>
      <c r="CG879" s="67"/>
      <c r="CH879" s="67"/>
      <c r="CI879" s="66" t="s">
        <v>84</v>
      </c>
      <c r="CJ879" s="67"/>
      <c r="CK879" s="67"/>
      <c r="CL879" s="67"/>
      <c r="CM879" s="67"/>
      <c r="CN879" s="67"/>
      <c r="CO879" s="66" t="s">
        <v>85</v>
      </c>
      <c r="CP879" s="67"/>
      <c r="CQ879" s="67"/>
      <c r="CR879" s="67"/>
      <c r="CS879" s="67"/>
      <c r="CT879" s="67"/>
      <c r="CU879" s="66" t="s">
        <v>86</v>
      </c>
      <c r="CV879" s="67"/>
      <c r="CW879" s="67"/>
      <c r="CX879" s="67"/>
      <c r="CY879" s="67"/>
      <c r="CZ879" s="67"/>
      <c r="DA879" s="66" t="s">
        <v>87</v>
      </c>
      <c r="DB879" s="67"/>
      <c r="DC879" s="67"/>
      <c r="DD879" s="67"/>
      <c r="DE879" s="67"/>
      <c r="DF879" s="67"/>
      <c r="DG879" s="66" t="s">
        <v>88</v>
      </c>
      <c r="DH879" s="67"/>
      <c r="DI879" s="67"/>
      <c r="DJ879" s="67"/>
      <c r="DK879" s="67"/>
      <c r="DL879" s="67"/>
      <c r="DM879" s="66" t="s">
        <v>89</v>
      </c>
      <c r="DN879" s="67"/>
      <c r="DO879" s="67"/>
      <c r="DP879" s="67"/>
      <c r="DQ879" s="67"/>
      <c r="DR879" s="67"/>
      <c r="DS879" s="66" t="s">
        <v>90</v>
      </c>
      <c r="DT879" s="67"/>
      <c r="DU879" s="67"/>
      <c r="DV879" s="67"/>
      <c r="DW879" s="67"/>
      <c r="DX879" s="67"/>
      <c r="DY879" s="66" t="s">
        <v>91</v>
      </c>
      <c r="DZ879" s="67"/>
      <c r="EA879" s="67"/>
      <c r="EB879" s="67"/>
      <c r="EC879" s="67"/>
      <c r="ED879" s="68"/>
      <c r="EE879" s="66" t="s">
        <v>92</v>
      </c>
      <c r="EF879" s="67"/>
      <c r="EG879" s="67"/>
      <c r="EH879" s="67"/>
      <c r="EI879" s="67"/>
      <c r="EJ879" s="67"/>
      <c r="EK879" s="66" t="s">
        <v>93</v>
      </c>
      <c r="EL879" s="67"/>
      <c r="EM879" s="67"/>
      <c r="EN879" s="67"/>
      <c r="EO879" s="67"/>
      <c r="EP879" s="67"/>
      <c r="EQ879" s="66" t="s">
        <v>94</v>
      </c>
      <c r="ER879" s="67"/>
      <c r="ES879" s="67"/>
      <c r="ET879" s="67"/>
      <c r="EU879" s="67"/>
      <c r="EV879" s="67"/>
    </row>
    <row r="880" spans="1:152" s="38" customFormat="1" ht="15.75" customHeight="1" x14ac:dyDescent="0.2">
      <c r="A880" s="69">
        <f>$A$115</f>
        <v>44986</v>
      </c>
      <c r="B880" s="70"/>
      <c r="C880" s="70"/>
      <c r="D880" s="70"/>
      <c r="E880" s="70"/>
      <c r="F880" s="70"/>
      <c r="G880" s="70"/>
      <c r="H880" s="71"/>
      <c r="I880" s="72">
        <f>IF($A880="-","-",ROUND(VLOOKUP($A880+ROUND(LEFT(I$879,1)/24,5),'[1]ОАО "АТС"'!$A$30:$F$773,6,FALSE)+HLOOKUP($DL$877,'[1]Сбытовая надбавка'!$F$5:$H$6,2,FALSE),2)+'[1]Иные услуги'!$C$6+HLOOKUP($DR$876,'[1]Услуги по передаче'!$G$5:$J$7,3,FALSE))</f>
        <v>2532.84</v>
      </c>
      <c r="J880" s="73"/>
      <c r="K880" s="73"/>
      <c r="L880" s="73"/>
      <c r="M880" s="73"/>
      <c r="N880" s="74"/>
      <c r="O880" s="72">
        <f>IF($A880="-","-",ROUND(VLOOKUP($A880+ROUND(LEFT(O$879,1)/24,5),'[1]ОАО "АТС"'!$A$30:$F$773,6,FALSE)+HLOOKUP($DL$877,'[1]Сбытовая надбавка'!$F$5:$H$6,2,FALSE),2)+'[1]Иные услуги'!$C$6+HLOOKUP($DR$876,'[1]Услуги по передаче'!$G$5:$J$7,3,FALSE))</f>
        <v>2522.02</v>
      </c>
      <c r="P880" s="73"/>
      <c r="Q880" s="73"/>
      <c r="R880" s="73"/>
      <c r="S880" s="73"/>
      <c r="T880" s="74"/>
      <c r="U880" s="72">
        <f>IF($A880="-","-",ROUND(VLOOKUP($A880+ROUND(LEFT(U$879,1)/24,5),'[1]ОАО "АТС"'!$A$30:$F$773,6,FALSE)+HLOOKUP($DL$877,'[1]Сбытовая надбавка'!$F$5:$H$6,2,FALSE),2)+'[1]Иные услуги'!$C$6+HLOOKUP($DR$876,'[1]Услуги по передаче'!$G$5:$J$7,3,FALSE))</f>
        <v>2522.02</v>
      </c>
      <c r="V880" s="73"/>
      <c r="W880" s="73"/>
      <c r="X880" s="73"/>
      <c r="Y880" s="73"/>
      <c r="Z880" s="74"/>
      <c r="AA880" s="72">
        <f>IF($A880="-","-",ROUND(VLOOKUP($A880+ROUND(LEFT(AA$879,1)/24,5),'[1]ОАО "АТС"'!$A$30:$F$773,6,FALSE)+HLOOKUP($DL$877,'[1]Сбытовая надбавка'!$F$5:$H$6,2,FALSE),2)+'[1]Иные услуги'!$C$6+HLOOKUP($DR$876,'[1]Услуги по передаче'!$G$5:$J$7,3,FALSE))</f>
        <v>2522</v>
      </c>
      <c r="AB880" s="73"/>
      <c r="AC880" s="73"/>
      <c r="AD880" s="73"/>
      <c r="AE880" s="73"/>
      <c r="AF880" s="74"/>
      <c r="AG880" s="72">
        <f>IF($A880="-","-",ROUND(VLOOKUP($A880+ROUND(LEFT(AG$879,1)/24,5),'[1]ОАО "АТС"'!$A$30:$F$773,6,FALSE)+HLOOKUP($DL$877,'[1]Сбытовая надбавка'!$F$5:$H$6,2,FALSE),2)+'[1]Иные услуги'!$C$6+HLOOKUP($DR$876,'[1]Услуги по передаче'!$G$5:$J$7,3,FALSE))</f>
        <v>2521.9899999999998</v>
      </c>
      <c r="AH880" s="73"/>
      <c r="AI880" s="73"/>
      <c r="AJ880" s="73"/>
      <c r="AK880" s="73"/>
      <c r="AL880" s="74"/>
      <c r="AM880" s="72">
        <f>IF($A880="-","-",ROUND(VLOOKUP($A880+ROUND(LEFT(AM$879,1)/24,5),'[1]ОАО "АТС"'!$A$30:$F$773,6,FALSE)+HLOOKUP($DL$877,'[1]Сбытовая надбавка'!$F$5:$H$6,2,FALSE),2)+'[1]Иные услуги'!$C$6+HLOOKUP($DR$876,'[1]Услуги по передаче'!$G$5:$J$7,3,FALSE))</f>
        <v>2521.83</v>
      </c>
      <c r="AN880" s="73"/>
      <c r="AO880" s="73"/>
      <c r="AP880" s="73"/>
      <c r="AQ880" s="73"/>
      <c r="AR880" s="74"/>
      <c r="AS880" s="72">
        <f>IF($A880="-","-",ROUND(VLOOKUP($A880+ROUND(LEFT(AS$879,1)/24,5),'[1]ОАО "АТС"'!$A$30:$F$773,6,FALSE)+HLOOKUP($DL$877,'[1]Сбытовая надбавка'!$F$5:$H$6,2,FALSE),2)+'[1]Иные услуги'!$C$6+HLOOKUP($DR$876,'[1]Услуги по передаче'!$G$5:$J$7,3,FALSE))</f>
        <v>2567.4899999999998</v>
      </c>
      <c r="AT880" s="73"/>
      <c r="AU880" s="73"/>
      <c r="AV880" s="73"/>
      <c r="AW880" s="73"/>
      <c r="AX880" s="74"/>
      <c r="AY880" s="72">
        <f>IF($A880="-","-",ROUND(VLOOKUP($A880+ROUND(LEFT(AY$879,1)/24,5),'[1]ОАО "АТС"'!$A$30:$F$773,6,FALSE)+HLOOKUP($DL$877,'[1]Сбытовая надбавка'!$F$5:$H$6,2,FALSE),2)+'[1]Иные услуги'!$C$6+HLOOKUP($DR$876,'[1]Услуги по передаче'!$G$5:$J$7,3,FALSE))</f>
        <v>2695.42</v>
      </c>
      <c r="AZ880" s="73"/>
      <c r="BA880" s="73"/>
      <c r="BB880" s="73"/>
      <c r="BC880" s="73"/>
      <c r="BD880" s="74"/>
      <c r="BE880" s="72">
        <f>IF($A880="-","-",ROUND(VLOOKUP($A880+ROUND(LEFT(BE$879,1)/24,5),'[1]ОАО "АТС"'!$A$30:$F$773,6,FALSE)+HLOOKUP($DL$877,'[1]Сбытовая надбавка'!$F$5:$H$6,2,FALSE),2)+'[1]Иные услуги'!$C$6+HLOOKUP($DR$876,'[1]Услуги по передаче'!$G$5:$J$7,3,FALSE))</f>
        <v>2537.0500000000002</v>
      </c>
      <c r="BF880" s="73"/>
      <c r="BG880" s="73"/>
      <c r="BH880" s="73"/>
      <c r="BI880" s="73"/>
      <c r="BJ880" s="74"/>
      <c r="BK880" s="72">
        <f>IF($A880="-","-",ROUND(VLOOKUP($A880+ROUND(LEFT(BK$879,1)/24,5),'[1]ОАО "АТС"'!$A$30:$F$773,6,FALSE)+HLOOKUP($DL$877,'[1]Сбытовая надбавка'!$F$5:$H$6,2,FALSE),2)+'[1]Иные услуги'!$C$6+HLOOKUP($DR$876,'[1]Услуги по передаче'!$G$5:$J$7,3,FALSE))</f>
        <v>2642.02</v>
      </c>
      <c r="BL880" s="73"/>
      <c r="BM880" s="73"/>
      <c r="BN880" s="73"/>
      <c r="BO880" s="73"/>
      <c r="BP880" s="74"/>
      <c r="BQ880" s="72">
        <f>IF($A880="-","-",ROUND(VLOOKUP($A880+ROUND(LEFT(BQ$879,2)/24,5),'[1]ОАО "АТС"'!$A$30:$F$773,6,FALSE)+HLOOKUP($DL$877,'[1]Сбытовая надбавка'!$F$5:$H$6,2,FALSE),2)+'[1]Иные услуги'!$C$6+HLOOKUP($DR$876,'[1]Услуги по передаче'!$G$5:$J$7,3,FALSE))</f>
        <v>2675.3</v>
      </c>
      <c r="BR880" s="73"/>
      <c r="BS880" s="73"/>
      <c r="BT880" s="73"/>
      <c r="BU880" s="73"/>
      <c r="BV880" s="74"/>
      <c r="BW880" s="72">
        <f>IF($A880="-","-",ROUND(VLOOKUP($A880+ROUND(LEFT(BW$879,2)/24,5),'[1]ОАО "АТС"'!$A$30:$F$773,6,FALSE)+HLOOKUP($DL$877,'[1]Сбытовая надбавка'!$F$5:$H$6,2,FALSE),2)+'[1]Иные услуги'!$C$6+HLOOKUP($DR$876,'[1]Услуги по передаче'!$G$5:$J$7,3,FALSE))</f>
        <v>2661.77</v>
      </c>
      <c r="BX880" s="73"/>
      <c r="BY880" s="73"/>
      <c r="BZ880" s="73"/>
      <c r="CA880" s="73"/>
      <c r="CB880" s="74"/>
      <c r="CC880" s="72">
        <f>IF($A880="-","-",ROUND(VLOOKUP($A880+ROUND(LEFT(CC$879,2)/24,5),'[1]ОАО "АТС"'!$A$30:$F$773,6,FALSE)+HLOOKUP($DL$877,'[1]Сбытовая надбавка'!$F$5:$H$6,2,FALSE),2)+'[1]Иные услуги'!$C$6+HLOOKUP($DR$876,'[1]Услуги по передаче'!$G$5:$J$7,3,FALSE))</f>
        <v>2610.9399999999996</v>
      </c>
      <c r="CD880" s="73"/>
      <c r="CE880" s="73"/>
      <c r="CF880" s="73"/>
      <c r="CG880" s="73"/>
      <c r="CH880" s="74"/>
      <c r="CI880" s="72">
        <f>IF($A880="-","-",ROUND(VLOOKUP($A880+ROUND(LEFT(CI$879,2)/24,5),'[1]ОАО "АТС"'!$A$30:$F$773,6,FALSE)+HLOOKUP($DL$877,'[1]Сбытовая надбавка'!$F$5:$H$6,2,FALSE),2)+'[1]Иные услуги'!$C$6+HLOOKUP($DR$876,'[1]Услуги по передаче'!$G$5:$J$7,3,FALSE))</f>
        <v>2599.4299999999998</v>
      </c>
      <c r="CJ880" s="73"/>
      <c r="CK880" s="73"/>
      <c r="CL880" s="73"/>
      <c r="CM880" s="73"/>
      <c r="CN880" s="74"/>
      <c r="CO880" s="72">
        <f>IF($A880="-","-",ROUND(VLOOKUP($A880+ROUND(LEFT(CO$879,2)/24,5),'[1]ОАО "АТС"'!$A$30:$F$773,6,FALSE)+HLOOKUP($DL$877,'[1]Сбытовая надбавка'!$F$5:$H$6,2,FALSE),2)+'[1]Иные услуги'!$C$6+HLOOKUP($DR$876,'[1]Услуги по передаче'!$G$5:$J$7,3,FALSE))</f>
        <v>2582.35</v>
      </c>
      <c r="CP880" s="73"/>
      <c r="CQ880" s="73"/>
      <c r="CR880" s="73"/>
      <c r="CS880" s="73"/>
      <c r="CT880" s="74"/>
      <c r="CU880" s="72">
        <f>IF($A880="-","-",ROUND(VLOOKUP($A880+ROUND(LEFT(CU$879,2)/24,5),'[1]ОАО "АТС"'!$A$30:$F$773,6,FALSE)+HLOOKUP($DL$877,'[1]Сбытовая надбавка'!$F$5:$H$6,2,FALSE),2)+'[1]Иные услуги'!$C$6+HLOOKUP($DR$876,'[1]Услуги по передаче'!$G$5:$J$7,3,FALSE))</f>
        <v>2576.4399999999996</v>
      </c>
      <c r="CV880" s="73"/>
      <c r="CW880" s="73"/>
      <c r="CX880" s="73"/>
      <c r="CY880" s="73"/>
      <c r="CZ880" s="74"/>
      <c r="DA880" s="72">
        <f>IF($A880="-","-",ROUND(VLOOKUP($A880+ROUND(LEFT(DA$879,2)/24,5),'[1]ОАО "АТС"'!$A$30:$F$773,6,FALSE)+HLOOKUP($DL$877,'[1]Сбытовая надбавка'!$F$5:$H$6,2,FALSE),2)+'[1]Иные услуги'!$C$6+HLOOKUP($DR$876,'[1]Услуги по передаче'!$G$5:$J$7,3,FALSE))</f>
        <v>2581.58</v>
      </c>
      <c r="DB880" s="73"/>
      <c r="DC880" s="73"/>
      <c r="DD880" s="73"/>
      <c r="DE880" s="73"/>
      <c r="DF880" s="74"/>
      <c r="DG880" s="72">
        <f>IF($A880="-","-",ROUND(VLOOKUP($A880+ROUND(LEFT(DG$879,2)/24,5),'[1]ОАО "АТС"'!$A$30:$F$773,6,FALSE)+HLOOKUP($DL$877,'[1]Сбытовая надбавка'!$F$5:$H$6,2,FALSE),2)+'[1]Иные услуги'!$C$6+HLOOKUP($DR$876,'[1]Услуги по передаче'!$G$5:$J$7,3,FALSE))</f>
        <v>2608.5100000000002</v>
      </c>
      <c r="DH880" s="73"/>
      <c r="DI880" s="73"/>
      <c r="DJ880" s="73"/>
      <c r="DK880" s="73"/>
      <c r="DL880" s="74"/>
      <c r="DM880" s="72">
        <f>IF($A880="-","-",ROUND(VLOOKUP($A880+ROUND(LEFT(DM$879,2)/24,5),'[1]ОАО "АТС"'!$A$30:$F$773,6,FALSE)+HLOOKUP($DL$877,'[1]Сбытовая надбавка'!$F$5:$H$6,2,FALSE),2)+'[1]Иные услуги'!$C$6+HLOOKUP($DR$876,'[1]Услуги по передаче'!$G$5:$J$7,3,FALSE))</f>
        <v>2672.81</v>
      </c>
      <c r="DN880" s="73"/>
      <c r="DO880" s="73"/>
      <c r="DP880" s="73"/>
      <c r="DQ880" s="73"/>
      <c r="DR880" s="74"/>
      <c r="DS880" s="72">
        <f>IF($A880="-","-",ROUND(VLOOKUP($A880+ROUND(LEFT(DS$879,2)/24,5),'[1]ОАО "АТС"'!$A$30:$F$773,6,FALSE)+HLOOKUP($DL$877,'[1]Сбытовая надбавка'!$F$5:$H$6,2,FALSE),2)+'[1]Иные услуги'!$C$6+HLOOKUP($DR$876,'[1]Услуги по передаче'!$G$5:$J$7,3,FALSE))</f>
        <v>2640.4700000000003</v>
      </c>
      <c r="DT880" s="73"/>
      <c r="DU880" s="73"/>
      <c r="DV880" s="73"/>
      <c r="DW880" s="73"/>
      <c r="DX880" s="74"/>
      <c r="DY880" s="72">
        <f>IF($A880="-","-",ROUND(VLOOKUP($A880+ROUND(LEFT(DY$879,2)/24,5),'[1]ОАО "АТС"'!$A$30:$F$773,6,FALSE)+HLOOKUP($DL$877,'[1]Сбытовая надбавка'!$F$5:$H$6,2,FALSE),2)+'[1]Иные услуги'!$C$6+HLOOKUP($DR$876,'[1]Услуги по передаче'!$G$5:$J$7,3,FALSE))</f>
        <v>2586.8599999999997</v>
      </c>
      <c r="DZ880" s="73"/>
      <c r="EA880" s="73"/>
      <c r="EB880" s="73"/>
      <c r="EC880" s="73"/>
      <c r="ED880" s="74"/>
      <c r="EE880" s="72">
        <f>IF($A880="-","-",ROUND(VLOOKUP($A880+ROUND(LEFT(EE$879,2)/24,5),'[1]ОАО "АТС"'!$A$30:$F$773,6,FALSE)+HLOOKUP($DL$877,'[1]Сбытовая надбавка'!$F$5:$H$6,2,FALSE),2)+'[1]Иные услуги'!$C$6+HLOOKUP($DR$876,'[1]Услуги по передаче'!$G$5:$J$7,3,FALSE))</f>
        <v>2520.02</v>
      </c>
      <c r="EF880" s="73"/>
      <c r="EG880" s="73"/>
      <c r="EH880" s="73"/>
      <c r="EI880" s="73"/>
      <c r="EJ880" s="74"/>
      <c r="EK880" s="72">
        <f>IF($A880="-","-",ROUND(VLOOKUP($A880+ROUND(LEFT(EK$879,2)/24,5),'[1]ОАО "АТС"'!$A$30:$F$773,6,FALSE)+HLOOKUP($DL$877,'[1]Сбытовая надбавка'!$F$5:$H$6,2,FALSE),2)+'[1]Иные услуги'!$C$6+HLOOKUP($DR$876,'[1]Услуги по передаче'!$G$5:$J$7,3,FALSE))</f>
        <v>2705.43</v>
      </c>
      <c r="EL880" s="73"/>
      <c r="EM880" s="73"/>
      <c r="EN880" s="73"/>
      <c r="EO880" s="73"/>
      <c r="EP880" s="74"/>
      <c r="EQ880" s="72">
        <f>IF($A880="-","-",ROUND(VLOOKUP($A880+ROUND(LEFT(EQ$879,2)/24,5),'[1]ОАО "АТС"'!$A$30:$F$773,6,FALSE)+HLOOKUP($DL$877,'[1]Сбытовая надбавка'!$F$5:$H$6,2,FALSE),2)+'[1]Иные услуги'!$C$6+HLOOKUP($DR$876,'[1]Услуги по передаче'!$G$5:$J$7,3,FALSE))</f>
        <v>2586.06</v>
      </c>
      <c r="ER880" s="73"/>
      <c r="ES880" s="73"/>
      <c r="ET880" s="73"/>
      <c r="EU880" s="73"/>
      <c r="EV880" s="74"/>
    </row>
    <row r="881" spans="1:152" s="38" customFormat="1" ht="15.75" customHeight="1" x14ac:dyDescent="0.2">
      <c r="A881" s="69">
        <f>$A$116</f>
        <v>44987</v>
      </c>
      <c r="B881" s="70"/>
      <c r="C881" s="70"/>
      <c r="D881" s="70"/>
      <c r="E881" s="70"/>
      <c r="F881" s="70"/>
      <c r="G881" s="70"/>
      <c r="H881" s="71"/>
      <c r="I881" s="72">
        <f>IF($A881="-","-",ROUND(VLOOKUP($A881+ROUND(LEFT(I$879,1)/24,5),'[1]ОАО "АТС"'!$A$30:$F$773,6,FALSE)+HLOOKUP($DL$877,'[1]Сбытовая надбавка'!$F$5:$H$6,2,FALSE),2)+'[1]Иные услуги'!$C$6+HLOOKUP($DR$876,'[1]Услуги по передаче'!$G$5:$J$7,3,FALSE))</f>
        <v>2558.8999999999996</v>
      </c>
      <c r="J881" s="73"/>
      <c r="K881" s="73"/>
      <c r="L881" s="73"/>
      <c r="M881" s="73"/>
      <c r="N881" s="74"/>
      <c r="O881" s="72">
        <f>IF($A881="-","-",ROUND(VLOOKUP($A881+ROUND(LEFT(O$879,1)/24,5),'[1]ОАО "АТС"'!$A$30:$F$773,6,FALSE)+HLOOKUP($DL$877,'[1]Сбытовая надбавка'!$F$5:$H$6,2,FALSE),2)+'[1]Иные услуги'!$C$6+HLOOKUP($DR$876,'[1]Услуги по передаче'!$G$5:$J$7,3,FALSE))</f>
        <v>2543.0500000000002</v>
      </c>
      <c r="P881" s="73"/>
      <c r="Q881" s="73"/>
      <c r="R881" s="73"/>
      <c r="S881" s="73"/>
      <c r="T881" s="74"/>
      <c r="U881" s="72">
        <f>IF($A881="-","-",ROUND(VLOOKUP($A881+ROUND(LEFT(U$879,1)/24,5),'[1]ОАО "АТС"'!$A$30:$F$773,6,FALSE)+HLOOKUP($DL$877,'[1]Сбытовая надбавка'!$F$5:$H$6,2,FALSE),2)+'[1]Иные услуги'!$C$6+HLOOKUP($DR$876,'[1]Услуги по передаче'!$G$5:$J$7,3,FALSE))</f>
        <v>2535.64</v>
      </c>
      <c r="V881" s="73"/>
      <c r="W881" s="73"/>
      <c r="X881" s="73"/>
      <c r="Y881" s="73"/>
      <c r="Z881" s="74"/>
      <c r="AA881" s="72">
        <f>IF($A881="-","-",ROUND(VLOOKUP($A881+ROUND(LEFT(AA$879,1)/24,5),'[1]ОАО "АТС"'!$A$30:$F$773,6,FALSE)+HLOOKUP($DL$877,'[1]Сбытовая надбавка'!$F$5:$H$6,2,FALSE),2)+'[1]Иные услуги'!$C$6+HLOOKUP($DR$876,'[1]Услуги по передаче'!$G$5:$J$7,3,FALSE))</f>
        <v>2535.2399999999998</v>
      </c>
      <c r="AB881" s="73"/>
      <c r="AC881" s="73"/>
      <c r="AD881" s="73"/>
      <c r="AE881" s="73"/>
      <c r="AF881" s="74"/>
      <c r="AG881" s="72">
        <f>IF($A881="-","-",ROUND(VLOOKUP($A881+ROUND(LEFT(AG$879,1)/24,5),'[1]ОАО "АТС"'!$A$30:$F$773,6,FALSE)+HLOOKUP($DL$877,'[1]Сбытовая надбавка'!$F$5:$H$6,2,FALSE),2)+'[1]Иные услуги'!$C$6+HLOOKUP($DR$876,'[1]Услуги по передаче'!$G$5:$J$7,3,FALSE))</f>
        <v>2536.89</v>
      </c>
      <c r="AH881" s="73"/>
      <c r="AI881" s="73"/>
      <c r="AJ881" s="73"/>
      <c r="AK881" s="73"/>
      <c r="AL881" s="74"/>
      <c r="AM881" s="72">
        <f>IF($A881="-","-",ROUND(VLOOKUP($A881+ROUND(LEFT(AM$879,1)/24,5),'[1]ОАО "АТС"'!$A$30:$F$773,6,FALSE)+HLOOKUP($DL$877,'[1]Сбытовая надбавка'!$F$5:$H$6,2,FALSE),2)+'[1]Иные услуги'!$C$6+HLOOKUP($DR$876,'[1]Услуги по передаче'!$G$5:$J$7,3,FALSE))</f>
        <v>2562.1899999999996</v>
      </c>
      <c r="AN881" s="73"/>
      <c r="AO881" s="73"/>
      <c r="AP881" s="73"/>
      <c r="AQ881" s="73"/>
      <c r="AR881" s="74"/>
      <c r="AS881" s="72">
        <f>IF($A881="-","-",ROUND(VLOOKUP($A881+ROUND(LEFT(AS$879,1)/24,5),'[1]ОАО "АТС"'!$A$30:$F$773,6,FALSE)+HLOOKUP($DL$877,'[1]Сбытовая надбавка'!$F$5:$H$6,2,FALSE),2)+'[1]Иные услуги'!$C$6+HLOOKUP($DR$876,'[1]Услуги по передаче'!$G$5:$J$7,3,FALSE))</f>
        <v>2564.16</v>
      </c>
      <c r="AT881" s="73"/>
      <c r="AU881" s="73"/>
      <c r="AV881" s="73"/>
      <c r="AW881" s="73"/>
      <c r="AX881" s="74"/>
      <c r="AY881" s="72">
        <f>IF($A881="-","-",ROUND(VLOOKUP($A881+ROUND(LEFT(AY$879,1)/24,5),'[1]ОАО "АТС"'!$A$30:$F$773,6,FALSE)+HLOOKUP($DL$877,'[1]Сбытовая надбавка'!$F$5:$H$6,2,FALSE),2)+'[1]Иные услуги'!$C$6+HLOOKUP($DR$876,'[1]Услуги по передаче'!$G$5:$J$7,3,FALSE))</f>
        <v>2582.0100000000002</v>
      </c>
      <c r="AZ881" s="73"/>
      <c r="BA881" s="73"/>
      <c r="BB881" s="73"/>
      <c r="BC881" s="73"/>
      <c r="BD881" s="74"/>
      <c r="BE881" s="72">
        <f>IF($A881="-","-",ROUND(VLOOKUP($A881+ROUND(LEFT(BE$879,1)/24,5),'[1]ОАО "АТС"'!$A$30:$F$773,6,FALSE)+HLOOKUP($DL$877,'[1]Сбытовая надбавка'!$F$5:$H$6,2,FALSE),2)+'[1]Иные услуги'!$C$6+HLOOKUP($DR$876,'[1]Услуги по передаче'!$G$5:$J$7,3,FALSE))</f>
        <v>2521.0500000000002</v>
      </c>
      <c r="BF881" s="73"/>
      <c r="BG881" s="73"/>
      <c r="BH881" s="73"/>
      <c r="BI881" s="73"/>
      <c r="BJ881" s="74"/>
      <c r="BK881" s="72">
        <f>IF($A881="-","-",ROUND(VLOOKUP($A881+ROUND(LEFT(BK$879,1)/24,5),'[1]ОАО "АТС"'!$A$30:$F$773,6,FALSE)+HLOOKUP($DL$877,'[1]Сбытовая надбавка'!$F$5:$H$6,2,FALSE),2)+'[1]Иные услуги'!$C$6+HLOOKUP($DR$876,'[1]Услуги по передаче'!$G$5:$J$7,3,FALSE))</f>
        <v>2521.1</v>
      </c>
      <c r="BL881" s="73"/>
      <c r="BM881" s="73"/>
      <c r="BN881" s="73"/>
      <c r="BO881" s="73"/>
      <c r="BP881" s="74"/>
      <c r="BQ881" s="72">
        <f>IF($A881="-","-",ROUND(VLOOKUP($A881+ROUND(LEFT(BQ$879,2)/24,5),'[1]ОАО "АТС"'!$A$30:$F$773,6,FALSE)+HLOOKUP($DL$877,'[1]Сбытовая надбавка'!$F$5:$H$6,2,FALSE),2)+'[1]Иные услуги'!$C$6+HLOOKUP($DR$876,'[1]Услуги по передаче'!$G$5:$J$7,3,FALSE))</f>
        <v>2564.31</v>
      </c>
      <c r="BR881" s="73"/>
      <c r="BS881" s="73"/>
      <c r="BT881" s="73"/>
      <c r="BU881" s="73"/>
      <c r="BV881" s="74"/>
      <c r="BW881" s="72">
        <f>IF($A881="-","-",ROUND(VLOOKUP($A881+ROUND(LEFT(BW$879,2)/24,5),'[1]ОАО "АТС"'!$A$30:$F$773,6,FALSE)+HLOOKUP($DL$877,'[1]Сбытовая надбавка'!$F$5:$H$6,2,FALSE),2)+'[1]Иные услуги'!$C$6+HLOOKUP($DR$876,'[1]Услуги по передаче'!$G$5:$J$7,3,FALSE))</f>
        <v>2563.9399999999996</v>
      </c>
      <c r="BX881" s="73"/>
      <c r="BY881" s="73"/>
      <c r="BZ881" s="73"/>
      <c r="CA881" s="73"/>
      <c r="CB881" s="74"/>
      <c r="CC881" s="72">
        <f>IF($A881="-","-",ROUND(VLOOKUP($A881+ROUND(LEFT(CC$879,2)/24,5),'[1]ОАО "АТС"'!$A$30:$F$773,6,FALSE)+HLOOKUP($DL$877,'[1]Сбытовая надбавка'!$F$5:$H$6,2,FALSE),2)+'[1]Иные услуги'!$C$6+HLOOKUP($DR$876,'[1]Услуги по передаче'!$G$5:$J$7,3,FALSE))</f>
        <v>2537.0299999999997</v>
      </c>
      <c r="CD881" s="73"/>
      <c r="CE881" s="73"/>
      <c r="CF881" s="73"/>
      <c r="CG881" s="73"/>
      <c r="CH881" s="74"/>
      <c r="CI881" s="72">
        <f>IF($A881="-","-",ROUND(VLOOKUP($A881+ROUND(LEFT(CI$879,2)/24,5),'[1]ОАО "АТС"'!$A$30:$F$773,6,FALSE)+HLOOKUP($DL$877,'[1]Сбытовая надбавка'!$F$5:$H$6,2,FALSE),2)+'[1]Иные услуги'!$C$6+HLOOKUP($DR$876,'[1]Услуги по передаче'!$G$5:$J$7,3,FALSE))</f>
        <v>2529.91</v>
      </c>
      <c r="CJ881" s="73"/>
      <c r="CK881" s="73"/>
      <c r="CL881" s="73"/>
      <c r="CM881" s="73"/>
      <c r="CN881" s="74"/>
      <c r="CO881" s="72">
        <f>IF($A881="-","-",ROUND(VLOOKUP($A881+ROUND(LEFT(CO$879,2)/24,5),'[1]ОАО "АТС"'!$A$30:$F$773,6,FALSE)+HLOOKUP($DL$877,'[1]Сбытовая надбавка'!$F$5:$H$6,2,FALSE),2)+'[1]Иные услуги'!$C$6+HLOOKUP($DR$876,'[1]Услуги по передаче'!$G$5:$J$7,3,FALSE))</f>
        <v>2521.0699999999997</v>
      </c>
      <c r="CP881" s="73"/>
      <c r="CQ881" s="73"/>
      <c r="CR881" s="73"/>
      <c r="CS881" s="73"/>
      <c r="CT881" s="74"/>
      <c r="CU881" s="72">
        <f>IF($A881="-","-",ROUND(VLOOKUP($A881+ROUND(LEFT(CU$879,2)/24,5),'[1]ОАО "АТС"'!$A$30:$F$773,6,FALSE)+HLOOKUP($DL$877,'[1]Сбытовая надбавка'!$F$5:$H$6,2,FALSE),2)+'[1]Иные услуги'!$C$6+HLOOKUP($DR$876,'[1]Услуги по передаче'!$G$5:$J$7,3,FALSE))</f>
        <v>2521.0500000000002</v>
      </c>
      <c r="CV881" s="73"/>
      <c r="CW881" s="73"/>
      <c r="CX881" s="73"/>
      <c r="CY881" s="73"/>
      <c r="CZ881" s="74"/>
      <c r="DA881" s="72">
        <f>IF($A881="-","-",ROUND(VLOOKUP($A881+ROUND(LEFT(DA$879,2)/24,5),'[1]ОАО "АТС"'!$A$30:$F$773,6,FALSE)+HLOOKUP($DL$877,'[1]Сбытовая надбавка'!$F$5:$H$6,2,FALSE),2)+'[1]Иные услуги'!$C$6+HLOOKUP($DR$876,'[1]Услуги по передаче'!$G$5:$J$7,3,FALSE))</f>
        <v>2521.56</v>
      </c>
      <c r="DB881" s="73"/>
      <c r="DC881" s="73"/>
      <c r="DD881" s="73"/>
      <c r="DE881" s="73"/>
      <c r="DF881" s="74"/>
      <c r="DG881" s="72">
        <f>IF($A881="-","-",ROUND(VLOOKUP($A881+ROUND(LEFT(DG$879,2)/24,5),'[1]ОАО "АТС"'!$A$30:$F$773,6,FALSE)+HLOOKUP($DL$877,'[1]Сбытовая надбавка'!$F$5:$H$6,2,FALSE),2)+'[1]Иные услуги'!$C$6+HLOOKUP($DR$876,'[1]Услуги по передаче'!$G$5:$J$7,3,FALSE))</f>
        <v>2562.2399999999998</v>
      </c>
      <c r="DH881" s="73"/>
      <c r="DI881" s="73"/>
      <c r="DJ881" s="73"/>
      <c r="DK881" s="73"/>
      <c r="DL881" s="74"/>
      <c r="DM881" s="72">
        <f>IF($A881="-","-",ROUND(VLOOKUP($A881+ROUND(LEFT(DM$879,2)/24,5),'[1]ОАО "АТС"'!$A$30:$F$773,6,FALSE)+HLOOKUP($DL$877,'[1]Сбытовая надбавка'!$F$5:$H$6,2,FALSE),2)+'[1]Иные услуги'!$C$6+HLOOKUP($DR$876,'[1]Услуги по передаче'!$G$5:$J$7,3,FALSE))</f>
        <v>2692.51</v>
      </c>
      <c r="DN881" s="73"/>
      <c r="DO881" s="73"/>
      <c r="DP881" s="73"/>
      <c r="DQ881" s="73"/>
      <c r="DR881" s="74"/>
      <c r="DS881" s="72">
        <f>IF($A881="-","-",ROUND(VLOOKUP($A881+ROUND(LEFT(DS$879,2)/24,5),'[1]ОАО "АТС"'!$A$30:$F$773,6,FALSE)+HLOOKUP($DL$877,'[1]Сбытовая надбавка'!$F$5:$H$6,2,FALSE),2)+'[1]Иные услуги'!$C$6+HLOOKUP($DR$876,'[1]Услуги по передаче'!$G$5:$J$7,3,FALSE))</f>
        <v>2718.71</v>
      </c>
      <c r="DT881" s="73"/>
      <c r="DU881" s="73"/>
      <c r="DV881" s="73"/>
      <c r="DW881" s="73"/>
      <c r="DX881" s="74"/>
      <c r="DY881" s="72">
        <f>IF($A881="-","-",ROUND(VLOOKUP($A881+ROUND(LEFT(DY$879,2)/24,5),'[1]ОАО "АТС"'!$A$30:$F$773,6,FALSE)+HLOOKUP($DL$877,'[1]Сбытовая надбавка'!$F$5:$H$6,2,FALSE),2)+'[1]Иные услуги'!$C$6+HLOOKUP($DR$876,'[1]Услуги по передаче'!$G$5:$J$7,3,FALSE))</f>
        <v>2673.83</v>
      </c>
      <c r="DZ881" s="73"/>
      <c r="EA881" s="73"/>
      <c r="EB881" s="73"/>
      <c r="EC881" s="73"/>
      <c r="ED881" s="74"/>
      <c r="EE881" s="72">
        <f>IF($A881="-","-",ROUND(VLOOKUP($A881+ROUND(LEFT(EE$879,2)/24,5),'[1]ОАО "АТС"'!$A$30:$F$773,6,FALSE)+HLOOKUP($DL$877,'[1]Сбытовая надбавка'!$F$5:$H$6,2,FALSE),2)+'[1]Иные услуги'!$C$6+HLOOKUP($DR$876,'[1]Услуги по передаче'!$G$5:$J$7,3,FALSE))</f>
        <v>2608.1</v>
      </c>
      <c r="EF881" s="73"/>
      <c r="EG881" s="73"/>
      <c r="EH881" s="73"/>
      <c r="EI881" s="73"/>
      <c r="EJ881" s="74"/>
      <c r="EK881" s="72">
        <f>IF($A881="-","-",ROUND(VLOOKUP($A881+ROUND(LEFT(EK$879,2)/24,5),'[1]ОАО "АТС"'!$A$30:$F$773,6,FALSE)+HLOOKUP($DL$877,'[1]Сбытовая надбавка'!$F$5:$H$6,2,FALSE),2)+'[1]Иные услуги'!$C$6+HLOOKUP($DR$876,'[1]Услуги по передаче'!$G$5:$J$7,3,FALSE))</f>
        <v>2776.5299999999997</v>
      </c>
      <c r="EL881" s="73"/>
      <c r="EM881" s="73"/>
      <c r="EN881" s="73"/>
      <c r="EO881" s="73"/>
      <c r="EP881" s="74"/>
      <c r="EQ881" s="72">
        <f>IF($A881="-","-",ROUND(VLOOKUP($A881+ROUND(LEFT(EQ$879,2)/24,5),'[1]ОАО "АТС"'!$A$30:$F$773,6,FALSE)+HLOOKUP($DL$877,'[1]Сбытовая надбавка'!$F$5:$H$6,2,FALSE),2)+'[1]Иные услуги'!$C$6+HLOOKUP($DR$876,'[1]Услуги по передаче'!$G$5:$J$7,3,FALSE))</f>
        <v>2660.67</v>
      </c>
      <c r="ER881" s="73"/>
      <c r="ES881" s="73"/>
      <c r="ET881" s="73"/>
      <c r="EU881" s="73"/>
      <c r="EV881" s="74"/>
    </row>
    <row r="882" spans="1:152" s="38" customFormat="1" ht="15.75" customHeight="1" x14ac:dyDescent="0.2">
      <c r="A882" s="69">
        <f>$A$117</f>
        <v>44988</v>
      </c>
      <c r="B882" s="70"/>
      <c r="C882" s="70"/>
      <c r="D882" s="70"/>
      <c r="E882" s="70"/>
      <c r="F882" s="70"/>
      <c r="G882" s="70"/>
      <c r="H882" s="71"/>
      <c r="I882" s="72">
        <f>IF($A882="-","-",ROUND(VLOOKUP($A882+ROUND(LEFT(I$879,1)/24,5),'[1]ОАО "АТС"'!$A$30:$F$773,6,FALSE)+HLOOKUP($DL$877,'[1]Сбытовая надбавка'!$F$5:$H$6,2,FALSE),2)+'[1]Иные услуги'!$C$6+HLOOKUP($DR$876,'[1]Услуги по передаче'!$G$5:$J$7,3,FALSE))</f>
        <v>2576.63</v>
      </c>
      <c r="J882" s="73"/>
      <c r="K882" s="73"/>
      <c r="L882" s="73"/>
      <c r="M882" s="73"/>
      <c r="N882" s="74"/>
      <c r="O882" s="72">
        <f>IF($A882="-","-",ROUND(VLOOKUP($A882+ROUND(LEFT(O$879,1)/24,5),'[1]ОАО "АТС"'!$A$30:$F$773,6,FALSE)+HLOOKUP($DL$877,'[1]Сбытовая надбавка'!$F$5:$H$6,2,FALSE),2)+'[1]Иные услуги'!$C$6+HLOOKUP($DR$876,'[1]Услуги по передаче'!$G$5:$J$7,3,FALSE))</f>
        <v>2540.73</v>
      </c>
      <c r="P882" s="73"/>
      <c r="Q882" s="73"/>
      <c r="R882" s="73"/>
      <c r="S882" s="73"/>
      <c r="T882" s="74"/>
      <c r="U882" s="72">
        <f>IF($A882="-","-",ROUND(VLOOKUP($A882+ROUND(LEFT(U$879,1)/24,5),'[1]ОАО "АТС"'!$A$30:$F$773,6,FALSE)+HLOOKUP($DL$877,'[1]Сбытовая надбавка'!$F$5:$H$6,2,FALSE),2)+'[1]Иные услуги'!$C$6+HLOOKUP($DR$876,'[1]Услуги по передаче'!$G$5:$J$7,3,FALSE))</f>
        <v>2531.7600000000002</v>
      </c>
      <c r="V882" s="73"/>
      <c r="W882" s="73"/>
      <c r="X882" s="73"/>
      <c r="Y882" s="73"/>
      <c r="Z882" s="74"/>
      <c r="AA882" s="72">
        <f>IF($A882="-","-",ROUND(VLOOKUP($A882+ROUND(LEFT(AA$879,1)/24,5),'[1]ОАО "АТС"'!$A$30:$F$773,6,FALSE)+HLOOKUP($DL$877,'[1]Сбытовая надбавка'!$F$5:$H$6,2,FALSE),2)+'[1]Иные услуги'!$C$6+HLOOKUP($DR$876,'[1]Услуги по передаче'!$G$5:$J$7,3,FALSE))</f>
        <v>2530.1799999999998</v>
      </c>
      <c r="AB882" s="73"/>
      <c r="AC882" s="73"/>
      <c r="AD882" s="73"/>
      <c r="AE882" s="73"/>
      <c r="AF882" s="74"/>
      <c r="AG882" s="72">
        <f>IF($A882="-","-",ROUND(VLOOKUP($A882+ROUND(LEFT(AG$879,1)/24,5),'[1]ОАО "АТС"'!$A$30:$F$773,6,FALSE)+HLOOKUP($DL$877,'[1]Сбытовая надбавка'!$F$5:$H$6,2,FALSE),2)+'[1]Иные услуги'!$C$6+HLOOKUP($DR$876,'[1]Услуги по передаче'!$G$5:$J$7,3,FALSE))</f>
        <v>2529.38</v>
      </c>
      <c r="AH882" s="73"/>
      <c r="AI882" s="73"/>
      <c r="AJ882" s="73"/>
      <c r="AK882" s="73"/>
      <c r="AL882" s="74"/>
      <c r="AM882" s="72">
        <f>IF($A882="-","-",ROUND(VLOOKUP($A882+ROUND(LEFT(AM$879,1)/24,5),'[1]ОАО "АТС"'!$A$30:$F$773,6,FALSE)+HLOOKUP($DL$877,'[1]Сбытовая надбавка'!$F$5:$H$6,2,FALSE),2)+'[1]Иные услуги'!$C$6+HLOOKUP($DR$876,'[1]Услуги по передаче'!$G$5:$J$7,3,FALSE))</f>
        <v>2554.3199999999997</v>
      </c>
      <c r="AN882" s="73"/>
      <c r="AO882" s="73"/>
      <c r="AP882" s="73"/>
      <c r="AQ882" s="73"/>
      <c r="AR882" s="74"/>
      <c r="AS882" s="72">
        <f>IF($A882="-","-",ROUND(VLOOKUP($A882+ROUND(LEFT(AS$879,1)/24,5),'[1]ОАО "АТС"'!$A$30:$F$773,6,FALSE)+HLOOKUP($DL$877,'[1]Сбытовая надбавка'!$F$5:$H$6,2,FALSE),2)+'[1]Иные услуги'!$C$6+HLOOKUP($DR$876,'[1]Услуги по передаче'!$G$5:$J$7,3,FALSE))</f>
        <v>2525.8000000000002</v>
      </c>
      <c r="AT882" s="73"/>
      <c r="AU882" s="73"/>
      <c r="AV882" s="73"/>
      <c r="AW882" s="73"/>
      <c r="AX882" s="74"/>
      <c r="AY882" s="72">
        <f>IF($A882="-","-",ROUND(VLOOKUP($A882+ROUND(LEFT(AY$879,1)/24,5),'[1]ОАО "АТС"'!$A$30:$F$773,6,FALSE)+HLOOKUP($DL$877,'[1]Сбытовая надбавка'!$F$5:$H$6,2,FALSE),2)+'[1]Иные услуги'!$C$6+HLOOKUP($DR$876,'[1]Услуги по передаче'!$G$5:$J$7,3,FALSE))</f>
        <v>2547.5299999999997</v>
      </c>
      <c r="AZ882" s="73"/>
      <c r="BA882" s="73"/>
      <c r="BB882" s="73"/>
      <c r="BC882" s="73"/>
      <c r="BD882" s="74"/>
      <c r="BE882" s="72">
        <f>IF($A882="-","-",ROUND(VLOOKUP($A882+ROUND(LEFT(BE$879,1)/24,5),'[1]ОАО "АТС"'!$A$30:$F$773,6,FALSE)+HLOOKUP($DL$877,'[1]Сбытовая надбавка'!$F$5:$H$6,2,FALSE),2)+'[1]Иные услуги'!$C$6+HLOOKUP($DR$876,'[1]Услуги по передаче'!$G$5:$J$7,3,FALSE))</f>
        <v>2520.38</v>
      </c>
      <c r="BF882" s="73"/>
      <c r="BG882" s="73"/>
      <c r="BH882" s="73"/>
      <c r="BI882" s="73"/>
      <c r="BJ882" s="74"/>
      <c r="BK882" s="72">
        <f>IF($A882="-","-",ROUND(VLOOKUP($A882+ROUND(LEFT(BK$879,1)/24,5),'[1]ОАО "АТС"'!$A$30:$F$773,6,FALSE)+HLOOKUP($DL$877,'[1]Сбытовая надбавка'!$F$5:$H$6,2,FALSE),2)+'[1]Иные услуги'!$C$6+HLOOKUP($DR$876,'[1]Услуги по передаче'!$G$5:$J$7,3,FALSE))</f>
        <v>2520.5100000000002</v>
      </c>
      <c r="BL882" s="73"/>
      <c r="BM882" s="73"/>
      <c r="BN882" s="73"/>
      <c r="BO882" s="73"/>
      <c r="BP882" s="74"/>
      <c r="BQ882" s="72">
        <f>IF($A882="-","-",ROUND(VLOOKUP($A882+ROUND(LEFT(BQ$879,2)/24,5),'[1]ОАО "АТС"'!$A$30:$F$773,6,FALSE)+HLOOKUP($DL$877,'[1]Сбытовая надбавка'!$F$5:$H$6,2,FALSE),2)+'[1]Иные услуги'!$C$6+HLOOKUP($DR$876,'[1]Услуги по передаче'!$G$5:$J$7,3,FALSE))</f>
        <v>2538.27</v>
      </c>
      <c r="BR882" s="73"/>
      <c r="BS882" s="73"/>
      <c r="BT882" s="73"/>
      <c r="BU882" s="73"/>
      <c r="BV882" s="74"/>
      <c r="BW882" s="72">
        <f>IF($A882="-","-",ROUND(VLOOKUP($A882+ROUND(LEFT(BW$879,2)/24,5),'[1]ОАО "АТС"'!$A$30:$F$773,6,FALSE)+HLOOKUP($DL$877,'[1]Сбытовая надбавка'!$F$5:$H$6,2,FALSE),2)+'[1]Иные услуги'!$C$6+HLOOKUP($DR$876,'[1]Услуги по передаче'!$G$5:$J$7,3,FALSE))</f>
        <v>2539.16</v>
      </c>
      <c r="BX882" s="73"/>
      <c r="BY882" s="73"/>
      <c r="BZ882" s="73"/>
      <c r="CA882" s="73"/>
      <c r="CB882" s="74"/>
      <c r="CC882" s="72">
        <f>IF($A882="-","-",ROUND(VLOOKUP($A882+ROUND(LEFT(CC$879,2)/24,5),'[1]ОАО "АТС"'!$A$30:$F$773,6,FALSE)+HLOOKUP($DL$877,'[1]Сбытовая надбавка'!$F$5:$H$6,2,FALSE),2)+'[1]Иные услуги'!$C$6+HLOOKUP($DR$876,'[1]Услуги по передаче'!$G$5:$J$7,3,FALSE))</f>
        <v>2520.3999999999996</v>
      </c>
      <c r="CD882" s="73"/>
      <c r="CE882" s="73"/>
      <c r="CF882" s="73"/>
      <c r="CG882" s="73"/>
      <c r="CH882" s="74"/>
      <c r="CI882" s="72">
        <f>IF($A882="-","-",ROUND(VLOOKUP($A882+ROUND(LEFT(CI$879,2)/24,5),'[1]ОАО "АТС"'!$A$30:$F$773,6,FALSE)+HLOOKUP($DL$877,'[1]Сбытовая надбавка'!$F$5:$H$6,2,FALSE),2)+'[1]Иные услуги'!$C$6+HLOOKUP($DR$876,'[1]Услуги по передаче'!$G$5:$J$7,3,FALSE))</f>
        <v>2520.81</v>
      </c>
      <c r="CJ882" s="73"/>
      <c r="CK882" s="73"/>
      <c r="CL882" s="73"/>
      <c r="CM882" s="73"/>
      <c r="CN882" s="74"/>
      <c r="CO882" s="72">
        <f>IF($A882="-","-",ROUND(VLOOKUP($A882+ROUND(LEFT(CO$879,2)/24,5),'[1]ОАО "АТС"'!$A$30:$F$773,6,FALSE)+HLOOKUP($DL$877,'[1]Сбытовая надбавка'!$F$5:$H$6,2,FALSE),2)+'[1]Иные услуги'!$C$6+HLOOKUP($DR$876,'[1]Услуги по передаче'!$G$5:$J$7,3,FALSE))</f>
        <v>2520.5699999999997</v>
      </c>
      <c r="CP882" s="73"/>
      <c r="CQ882" s="73"/>
      <c r="CR882" s="73"/>
      <c r="CS882" s="73"/>
      <c r="CT882" s="74"/>
      <c r="CU882" s="72">
        <f>IF($A882="-","-",ROUND(VLOOKUP($A882+ROUND(LEFT(CU$879,2)/24,5),'[1]ОАО "АТС"'!$A$30:$F$773,6,FALSE)+HLOOKUP($DL$877,'[1]Сбытовая надбавка'!$F$5:$H$6,2,FALSE),2)+'[1]Иные услуги'!$C$6+HLOOKUP($DR$876,'[1]Услуги по передаче'!$G$5:$J$7,3,FALSE))</f>
        <v>2520.6899999999996</v>
      </c>
      <c r="CV882" s="73"/>
      <c r="CW882" s="73"/>
      <c r="CX882" s="73"/>
      <c r="CY882" s="73"/>
      <c r="CZ882" s="74"/>
      <c r="DA882" s="72">
        <f>IF($A882="-","-",ROUND(VLOOKUP($A882+ROUND(LEFT(DA$879,2)/24,5),'[1]ОАО "АТС"'!$A$30:$F$773,6,FALSE)+HLOOKUP($DL$877,'[1]Сбытовая надбавка'!$F$5:$H$6,2,FALSE),2)+'[1]Иные услуги'!$C$6+HLOOKUP($DR$876,'[1]Услуги по передаче'!$G$5:$J$7,3,FALSE))</f>
        <v>2521.35</v>
      </c>
      <c r="DB882" s="73"/>
      <c r="DC882" s="73"/>
      <c r="DD882" s="73"/>
      <c r="DE882" s="73"/>
      <c r="DF882" s="74"/>
      <c r="DG882" s="72">
        <f>IF($A882="-","-",ROUND(VLOOKUP($A882+ROUND(LEFT(DG$879,2)/24,5),'[1]ОАО "АТС"'!$A$30:$F$773,6,FALSE)+HLOOKUP($DL$877,'[1]Сбытовая надбавка'!$F$5:$H$6,2,FALSE),2)+'[1]Иные услуги'!$C$6+HLOOKUP($DR$876,'[1]Услуги по передаче'!$G$5:$J$7,3,FALSE))</f>
        <v>2537.83</v>
      </c>
      <c r="DH882" s="73"/>
      <c r="DI882" s="73"/>
      <c r="DJ882" s="73"/>
      <c r="DK882" s="73"/>
      <c r="DL882" s="74"/>
      <c r="DM882" s="72">
        <f>IF($A882="-","-",ROUND(VLOOKUP($A882+ROUND(LEFT(DM$879,2)/24,5),'[1]ОАО "АТС"'!$A$30:$F$773,6,FALSE)+HLOOKUP($DL$877,'[1]Сбытовая надбавка'!$F$5:$H$6,2,FALSE),2)+'[1]Иные услуги'!$C$6+HLOOKUP($DR$876,'[1]Услуги по передаче'!$G$5:$J$7,3,FALSE))</f>
        <v>2659.67</v>
      </c>
      <c r="DN882" s="73"/>
      <c r="DO882" s="73"/>
      <c r="DP882" s="73"/>
      <c r="DQ882" s="73"/>
      <c r="DR882" s="74"/>
      <c r="DS882" s="72">
        <f>IF($A882="-","-",ROUND(VLOOKUP($A882+ROUND(LEFT(DS$879,2)/24,5),'[1]ОАО "АТС"'!$A$30:$F$773,6,FALSE)+HLOOKUP($DL$877,'[1]Сбытовая надбавка'!$F$5:$H$6,2,FALSE),2)+'[1]Иные услуги'!$C$6+HLOOKUP($DR$876,'[1]Услуги по передаче'!$G$5:$J$7,3,FALSE))</f>
        <v>2690.41</v>
      </c>
      <c r="DT882" s="73"/>
      <c r="DU882" s="73"/>
      <c r="DV882" s="73"/>
      <c r="DW882" s="73"/>
      <c r="DX882" s="74"/>
      <c r="DY882" s="72">
        <f>IF($A882="-","-",ROUND(VLOOKUP($A882+ROUND(LEFT(DY$879,2)/24,5),'[1]ОАО "АТС"'!$A$30:$F$773,6,FALSE)+HLOOKUP($DL$877,'[1]Сбытовая надбавка'!$F$5:$H$6,2,FALSE),2)+'[1]Иные услуги'!$C$6+HLOOKUP($DR$876,'[1]Услуги по передаче'!$G$5:$J$7,3,FALSE))</f>
        <v>2637.38</v>
      </c>
      <c r="DZ882" s="73"/>
      <c r="EA882" s="73"/>
      <c r="EB882" s="73"/>
      <c r="EC882" s="73"/>
      <c r="ED882" s="74"/>
      <c r="EE882" s="72">
        <f>IF($A882="-","-",ROUND(VLOOKUP($A882+ROUND(LEFT(EE$879,2)/24,5),'[1]ОАО "АТС"'!$A$30:$F$773,6,FALSE)+HLOOKUP($DL$877,'[1]Сбытовая надбавка'!$F$5:$H$6,2,FALSE),2)+'[1]Иные услуги'!$C$6+HLOOKUP($DR$876,'[1]Услуги по передаче'!$G$5:$J$7,3,FALSE))</f>
        <v>2577.4700000000003</v>
      </c>
      <c r="EF882" s="73"/>
      <c r="EG882" s="73"/>
      <c r="EH882" s="73"/>
      <c r="EI882" s="73"/>
      <c r="EJ882" s="74"/>
      <c r="EK882" s="72">
        <f>IF($A882="-","-",ROUND(VLOOKUP($A882+ROUND(LEFT(EK$879,2)/24,5),'[1]ОАО "АТС"'!$A$30:$F$773,6,FALSE)+HLOOKUP($DL$877,'[1]Сбытовая надбавка'!$F$5:$H$6,2,FALSE),2)+'[1]Иные услуги'!$C$6+HLOOKUP($DR$876,'[1]Услуги по передаче'!$G$5:$J$7,3,FALSE))</f>
        <v>2923.14</v>
      </c>
      <c r="EL882" s="73"/>
      <c r="EM882" s="73"/>
      <c r="EN882" s="73"/>
      <c r="EO882" s="73"/>
      <c r="EP882" s="74"/>
      <c r="EQ882" s="72">
        <f>IF($A882="-","-",ROUND(VLOOKUP($A882+ROUND(LEFT(EQ$879,2)/24,5),'[1]ОАО "АТС"'!$A$30:$F$773,6,FALSE)+HLOOKUP($DL$877,'[1]Сбытовая надбавка'!$F$5:$H$6,2,FALSE),2)+'[1]Иные услуги'!$C$6+HLOOKUP($DR$876,'[1]Услуги по передаче'!$G$5:$J$7,3,FALSE))</f>
        <v>2645.21</v>
      </c>
      <c r="ER882" s="73"/>
      <c r="ES882" s="73"/>
      <c r="ET882" s="73"/>
      <c r="EU882" s="73"/>
      <c r="EV882" s="74"/>
    </row>
    <row r="883" spans="1:152" s="38" customFormat="1" ht="15.75" customHeight="1" x14ac:dyDescent="0.2">
      <c r="A883" s="69">
        <f>$A$118</f>
        <v>44989</v>
      </c>
      <c r="B883" s="70"/>
      <c r="C883" s="70"/>
      <c r="D883" s="70"/>
      <c r="E883" s="70"/>
      <c r="F883" s="70"/>
      <c r="G883" s="70"/>
      <c r="H883" s="71"/>
      <c r="I883" s="72">
        <f>IF($A883="-","-",ROUND(VLOOKUP($A883+ROUND(LEFT(I$879,1)/24,5),'[1]ОАО "АТС"'!$A$30:$F$773,6,FALSE)+HLOOKUP($DL$877,'[1]Сбытовая надбавка'!$F$5:$H$6,2,FALSE),2)+'[1]Иные услуги'!$C$6+HLOOKUP($DR$876,'[1]Услуги по передаче'!$G$5:$J$7,3,FALSE))</f>
        <v>2539.4700000000003</v>
      </c>
      <c r="J883" s="73"/>
      <c r="K883" s="73"/>
      <c r="L883" s="73"/>
      <c r="M883" s="73"/>
      <c r="N883" s="74"/>
      <c r="O883" s="72">
        <f>IF($A883="-","-",ROUND(VLOOKUP($A883+ROUND(LEFT(O$879,1)/24,5),'[1]ОАО "АТС"'!$A$30:$F$773,6,FALSE)+HLOOKUP($DL$877,'[1]Сбытовая надбавка'!$F$5:$H$6,2,FALSE),2)+'[1]Иные услуги'!$C$6+HLOOKUP($DR$876,'[1]Услуги по передаче'!$G$5:$J$7,3,FALSE))</f>
        <v>2521.04</v>
      </c>
      <c r="P883" s="73"/>
      <c r="Q883" s="73"/>
      <c r="R883" s="73"/>
      <c r="S883" s="73"/>
      <c r="T883" s="74"/>
      <c r="U883" s="72">
        <f>IF($A883="-","-",ROUND(VLOOKUP($A883+ROUND(LEFT(U$879,1)/24,5),'[1]ОАО "АТС"'!$A$30:$F$773,6,FALSE)+HLOOKUP($DL$877,'[1]Сбытовая надбавка'!$F$5:$H$6,2,FALSE),2)+'[1]Иные услуги'!$C$6+HLOOKUP($DR$876,'[1]Услуги по передаче'!$G$5:$J$7,3,FALSE))</f>
        <v>2521.48</v>
      </c>
      <c r="V883" s="73"/>
      <c r="W883" s="73"/>
      <c r="X883" s="73"/>
      <c r="Y883" s="73"/>
      <c r="Z883" s="74"/>
      <c r="AA883" s="72">
        <f>IF($A883="-","-",ROUND(VLOOKUP($A883+ROUND(LEFT(AA$879,1)/24,5),'[1]ОАО "АТС"'!$A$30:$F$773,6,FALSE)+HLOOKUP($DL$877,'[1]Сбытовая надбавка'!$F$5:$H$6,2,FALSE),2)+'[1]Иные услуги'!$C$6+HLOOKUP($DR$876,'[1]Услуги по передаче'!$G$5:$J$7,3,FALSE))</f>
        <v>2521.4700000000003</v>
      </c>
      <c r="AB883" s="73"/>
      <c r="AC883" s="73"/>
      <c r="AD883" s="73"/>
      <c r="AE883" s="73"/>
      <c r="AF883" s="74"/>
      <c r="AG883" s="72">
        <f>IF($A883="-","-",ROUND(VLOOKUP($A883+ROUND(LEFT(AG$879,1)/24,5),'[1]ОАО "АТС"'!$A$30:$F$773,6,FALSE)+HLOOKUP($DL$877,'[1]Сбытовая надбавка'!$F$5:$H$6,2,FALSE),2)+'[1]Иные услуги'!$C$6+HLOOKUP($DR$876,'[1]Услуги по передаче'!$G$5:$J$7,3,FALSE))</f>
        <v>2521.39</v>
      </c>
      <c r="AH883" s="73"/>
      <c r="AI883" s="73"/>
      <c r="AJ883" s="73"/>
      <c r="AK883" s="73"/>
      <c r="AL883" s="74"/>
      <c r="AM883" s="72">
        <f>IF($A883="-","-",ROUND(VLOOKUP($A883+ROUND(LEFT(AM$879,1)/24,5),'[1]ОАО "АТС"'!$A$30:$F$773,6,FALSE)+HLOOKUP($DL$877,'[1]Сбытовая надбавка'!$F$5:$H$6,2,FALSE),2)+'[1]Иные услуги'!$C$6+HLOOKUP($DR$876,'[1]Услуги по передаче'!$G$5:$J$7,3,FALSE))</f>
        <v>2521.1899999999996</v>
      </c>
      <c r="AN883" s="73"/>
      <c r="AO883" s="73"/>
      <c r="AP883" s="73"/>
      <c r="AQ883" s="73"/>
      <c r="AR883" s="74"/>
      <c r="AS883" s="72">
        <f>IF($A883="-","-",ROUND(VLOOKUP($A883+ROUND(LEFT(AS$879,1)/24,5),'[1]ОАО "АТС"'!$A$30:$F$773,6,FALSE)+HLOOKUP($DL$877,'[1]Сбытовая надбавка'!$F$5:$H$6,2,FALSE),2)+'[1]Иные услуги'!$C$6+HLOOKUP($DR$876,'[1]Услуги по передаче'!$G$5:$J$7,3,FALSE))</f>
        <v>2519.98</v>
      </c>
      <c r="AT883" s="73"/>
      <c r="AU883" s="73"/>
      <c r="AV883" s="73"/>
      <c r="AW883" s="73"/>
      <c r="AX883" s="74"/>
      <c r="AY883" s="72">
        <f>IF($A883="-","-",ROUND(VLOOKUP($A883+ROUND(LEFT(AY$879,1)/24,5),'[1]ОАО "АТС"'!$A$30:$F$773,6,FALSE)+HLOOKUP($DL$877,'[1]Сбытовая надбавка'!$F$5:$H$6,2,FALSE),2)+'[1]Иные услуги'!$C$6+HLOOKUP($DR$876,'[1]Услуги по передаче'!$G$5:$J$7,3,FALSE))</f>
        <v>2519.96</v>
      </c>
      <c r="AZ883" s="73"/>
      <c r="BA883" s="73"/>
      <c r="BB883" s="73"/>
      <c r="BC883" s="73"/>
      <c r="BD883" s="74"/>
      <c r="BE883" s="72">
        <f>IF($A883="-","-",ROUND(VLOOKUP($A883+ROUND(LEFT(BE$879,1)/24,5),'[1]ОАО "АТС"'!$A$30:$F$773,6,FALSE)+HLOOKUP($DL$877,'[1]Сбытовая надбавка'!$F$5:$H$6,2,FALSE),2)+'[1]Иные услуги'!$C$6+HLOOKUP($DR$876,'[1]Услуги по передаче'!$G$5:$J$7,3,FALSE))</f>
        <v>2520.59</v>
      </c>
      <c r="BF883" s="73"/>
      <c r="BG883" s="73"/>
      <c r="BH883" s="73"/>
      <c r="BI883" s="73"/>
      <c r="BJ883" s="74"/>
      <c r="BK883" s="72">
        <f>IF($A883="-","-",ROUND(VLOOKUP($A883+ROUND(LEFT(BK$879,1)/24,5),'[1]ОАО "АТС"'!$A$30:$F$773,6,FALSE)+HLOOKUP($DL$877,'[1]Сбытовая надбавка'!$F$5:$H$6,2,FALSE),2)+'[1]Иные услуги'!$C$6+HLOOKUP($DR$876,'[1]Услуги по передаче'!$G$5:$J$7,3,FALSE))</f>
        <v>2521.0299999999997</v>
      </c>
      <c r="BL883" s="73"/>
      <c r="BM883" s="73"/>
      <c r="BN883" s="73"/>
      <c r="BO883" s="73"/>
      <c r="BP883" s="74"/>
      <c r="BQ883" s="72">
        <f>IF($A883="-","-",ROUND(VLOOKUP($A883+ROUND(LEFT(BQ$879,2)/24,5),'[1]ОАО "АТС"'!$A$30:$F$773,6,FALSE)+HLOOKUP($DL$877,'[1]Сбытовая надбавка'!$F$5:$H$6,2,FALSE),2)+'[1]Иные услуги'!$C$6+HLOOKUP($DR$876,'[1]Услуги по передаче'!$G$5:$J$7,3,FALSE))</f>
        <v>2571.09</v>
      </c>
      <c r="BR883" s="73"/>
      <c r="BS883" s="73"/>
      <c r="BT883" s="73"/>
      <c r="BU883" s="73"/>
      <c r="BV883" s="74"/>
      <c r="BW883" s="72">
        <f>IF($A883="-","-",ROUND(VLOOKUP($A883+ROUND(LEFT(BW$879,2)/24,5),'[1]ОАО "АТС"'!$A$30:$F$773,6,FALSE)+HLOOKUP($DL$877,'[1]Сбытовая надбавка'!$F$5:$H$6,2,FALSE),2)+'[1]Иные услуги'!$C$6+HLOOKUP($DR$876,'[1]Услуги по передаче'!$G$5:$J$7,3,FALSE))</f>
        <v>2604.31</v>
      </c>
      <c r="BX883" s="73"/>
      <c r="BY883" s="73"/>
      <c r="BZ883" s="73"/>
      <c r="CA883" s="73"/>
      <c r="CB883" s="74"/>
      <c r="CC883" s="72">
        <f>IF($A883="-","-",ROUND(VLOOKUP($A883+ROUND(LEFT(CC$879,2)/24,5),'[1]ОАО "АТС"'!$A$30:$F$773,6,FALSE)+HLOOKUP($DL$877,'[1]Сбытовая надбавка'!$F$5:$H$6,2,FALSE),2)+'[1]Иные услуги'!$C$6+HLOOKUP($DR$876,'[1]Услуги по передаче'!$G$5:$J$7,3,FALSE))</f>
        <v>2591.29</v>
      </c>
      <c r="CD883" s="73"/>
      <c r="CE883" s="73"/>
      <c r="CF883" s="73"/>
      <c r="CG883" s="73"/>
      <c r="CH883" s="74"/>
      <c r="CI883" s="72">
        <f>IF($A883="-","-",ROUND(VLOOKUP($A883+ROUND(LEFT(CI$879,2)/24,5),'[1]ОАО "АТС"'!$A$30:$F$773,6,FALSE)+HLOOKUP($DL$877,'[1]Сбытовая надбавка'!$F$5:$H$6,2,FALSE),2)+'[1]Иные услуги'!$C$6+HLOOKUP($DR$876,'[1]Услуги по передаче'!$G$5:$J$7,3,FALSE))</f>
        <v>2564.1999999999998</v>
      </c>
      <c r="CJ883" s="73"/>
      <c r="CK883" s="73"/>
      <c r="CL883" s="73"/>
      <c r="CM883" s="73"/>
      <c r="CN883" s="74"/>
      <c r="CO883" s="72">
        <f>IF($A883="-","-",ROUND(VLOOKUP($A883+ROUND(LEFT(CO$879,2)/24,5),'[1]ОАО "АТС"'!$A$30:$F$773,6,FALSE)+HLOOKUP($DL$877,'[1]Сбытовая надбавка'!$F$5:$H$6,2,FALSE),2)+'[1]Иные услуги'!$C$6+HLOOKUP($DR$876,'[1]Услуги по передаче'!$G$5:$J$7,3,FALSE))</f>
        <v>2550.9399999999996</v>
      </c>
      <c r="CP883" s="73"/>
      <c r="CQ883" s="73"/>
      <c r="CR883" s="73"/>
      <c r="CS883" s="73"/>
      <c r="CT883" s="74"/>
      <c r="CU883" s="72">
        <f>IF($A883="-","-",ROUND(VLOOKUP($A883+ROUND(LEFT(CU$879,2)/24,5),'[1]ОАО "АТС"'!$A$30:$F$773,6,FALSE)+HLOOKUP($DL$877,'[1]Сбытовая надбавка'!$F$5:$H$6,2,FALSE),2)+'[1]Иные услуги'!$C$6+HLOOKUP($DR$876,'[1]Услуги по передаче'!$G$5:$J$7,3,FALSE))</f>
        <v>2528.6</v>
      </c>
      <c r="CV883" s="73"/>
      <c r="CW883" s="73"/>
      <c r="CX883" s="73"/>
      <c r="CY883" s="73"/>
      <c r="CZ883" s="74"/>
      <c r="DA883" s="72">
        <f>IF($A883="-","-",ROUND(VLOOKUP($A883+ROUND(LEFT(DA$879,2)/24,5),'[1]ОАО "АТС"'!$A$30:$F$773,6,FALSE)+HLOOKUP($DL$877,'[1]Сбытовая надбавка'!$F$5:$H$6,2,FALSE),2)+'[1]Иные услуги'!$C$6+HLOOKUP($DR$876,'[1]Услуги по передаче'!$G$5:$J$7,3,FALSE))</f>
        <v>2521.3599999999997</v>
      </c>
      <c r="DB883" s="73"/>
      <c r="DC883" s="73"/>
      <c r="DD883" s="73"/>
      <c r="DE883" s="73"/>
      <c r="DF883" s="74"/>
      <c r="DG883" s="72">
        <f>IF($A883="-","-",ROUND(VLOOKUP($A883+ROUND(LEFT(DG$879,2)/24,5),'[1]ОАО "АТС"'!$A$30:$F$773,6,FALSE)+HLOOKUP($DL$877,'[1]Сбытовая надбавка'!$F$5:$H$6,2,FALSE),2)+'[1]Иные услуги'!$C$6+HLOOKUP($DR$876,'[1]Услуги по передаче'!$G$5:$J$7,3,FALSE))</f>
        <v>2521.5500000000002</v>
      </c>
      <c r="DH883" s="73"/>
      <c r="DI883" s="73"/>
      <c r="DJ883" s="73"/>
      <c r="DK883" s="73"/>
      <c r="DL883" s="74"/>
      <c r="DM883" s="72">
        <f>IF($A883="-","-",ROUND(VLOOKUP($A883+ROUND(LEFT(DM$879,2)/24,5),'[1]ОАО "АТС"'!$A$30:$F$773,6,FALSE)+HLOOKUP($DL$877,'[1]Сбытовая надбавка'!$F$5:$H$6,2,FALSE),2)+'[1]Иные услуги'!$C$6+HLOOKUP($DR$876,'[1]Услуги по передаче'!$G$5:$J$7,3,FALSE))</f>
        <v>2585.6099999999997</v>
      </c>
      <c r="DN883" s="73"/>
      <c r="DO883" s="73"/>
      <c r="DP883" s="73"/>
      <c r="DQ883" s="73"/>
      <c r="DR883" s="74"/>
      <c r="DS883" s="72">
        <f>IF($A883="-","-",ROUND(VLOOKUP($A883+ROUND(LEFT(DS$879,2)/24,5),'[1]ОАО "АТС"'!$A$30:$F$773,6,FALSE)+HLOOKUP($DL$877,'[1]Сбытовая надбавка'!$F$5:$H$6,2,FALSE),2)+'[1]Иные услуги'!$C$6+HLOOKUP($DR$876,'[1]Услуги по передаче'!$G$5:$J$7,3,FALSE))</f>
        <v>2578.27</v>
      </c>
      <c r="DT883" s="73"/>
      <c r="DU883" s="73"/>
      <c r="DV883" s="73"/>
      <c r="DW883" s="73"/>
      <c r="DX883" s="74"/>
      <c r="DY883" s="72">
        <f>IF($A883="-","-",ROUND(VLOOKUP($A883+ROUND(LEFT(DY$879,2)/24,5),'[1]ОАО "АТС"'!$A$30:$F$773,6,FALSE)+HLOOKUP($DL$877,'[1]Сбытовая надбавка'!$F$5:$H$6,2,FALSE),2)+'[1]Иные услуги'!$C$6+HLOOKUP($DR$876,'[1]Услуги по передаче'!$G$5:$J$7,3,FALSE))</f>
        <v>2520.29</v>
      </c>
      <c r="DZ883" s="73"/>
      <c r="EA883" s="73"/>
      <c r="EB883" s="73"/>
      <c r="EC883" s="73"/>
      <c r="ED883" s="74"/>
      <c r="EE883" s="72">
        <f>IF($A883="-","-",ROUND(VLOOKUP($A883+ROUND(LEFT(EE$879,2)/24,5),'[1]ОАО "АТС"'!$A$30:$F$773,6,FALSE)+HLOOKUP($DL$877,'[1]Сбытовая надбавка'!$F$5:$H$6,2,FALSE),2)+'[1]Иные услуги'!$C$6+HLOOKUP($DR$876,'[1]Услуги по передаче'!$G$5:$J$7,3,FALSE))</f>
        <v>2519.09</v>
      </c>
      <c r="EF883" s="73"/>
      <c r="EG883" s="73"/>
      <c r="EH883" s="73"/>
      <c r="EI883" s="73"/>
      <c r="EJ883" s="74"/>
      <c r="EK883" s="72">
        <f>IF($A883="-","-",ROUND(VLOOKUP($A883+ROUND(LEFT(EK$879,2)/24,5),'[1]ОАО "АТС"'!$A$30:$F$773,6,FALSE)+HLOOKUP($DL$877,'[1]Сбытовая надбавка'!$F$5:$H$6,2,FALSE),2)+'[1]Иные услуги'!$C$6+HLOOKUP($DR$876,'[1]Услуги по передаче'!$G$5:$J$7,3,FALSE))</f>
        <v>2698.54</v>
      </c>
      <c r="EL883" s="73"/>
      <c r="EM883" s="73"/>
      <c r="EN883" s="73"/>
      <c r="EO883" s="73"/>
      <c r="EP883" s="74"/>
      <c r="EQ883" s="72">
        <f>IF($A883="-","-",ROUND(VLOOKUP($A883+ROUND(LEFT(EQ$879,2)/24,5),'[1]ОАО "АТС"'!$A$30:$F$773,6,FALSE)+HLOOKUP($DL$877,'[1]Сбытовая надбавка'!$F$5:$H$6,2,FALSE),2)+'[1]Иные услуги'!$C$6+HLOOKUP($DR$876,'[1]Услуги по передаче'!$G$5:$J$7,3,FALSE))</f>
        <v>2592.02</v>
      </c>
      <c r="ER883" s="73"/>
      <c r="ES883" s="73"/>
      <c r="ET883" s="73"/>
      <c r="EU883" s="73"/>
      <c r="EV883" s="74"/>
    </row>
    <row r="884" spans="1:152" s="38" customFormat="1" ht="15.75" customHeight="1" x14ac:dyDescent="0.2">
      <c r="A884" s="69">
        <f>$A$119</f>
        <v>44990</v>
      </c>
      <c r="B884" s="70"/>
      <c r="C884" s="70"/>
      <c r="D884" s="70"/>
      <c r="E884" s="70"/>
      <c r="F884" s="70"/>
      <c r="G884" s="70"/>
      <c r="H884" s="71"/>
      <c r="I884" s="72">
        <f>IF($A884="-","-",ROUND(VLOOKUP($A884+ROUND(LEFT(I$879,1)/24,5),'[1]ОАО "АТС"'!$A$30:$F$773,6,FALSE)+HLOOKUP($DL$877,'[1]Сбытовая надбавка'!$F$5:$H$6,2,FALSE),2)+'[1]Иные услуги'!$C$6+HLOOKUP($DR$876,'[1]Услуги по передаче'!$G$5:$J$7,3,FALSE))</f>
        <v>2576.58</v>
      </c>
      <c r="J884" s="73"/>
      <c r="K884" s="73"/>
      <c r="L884" s="73"/>
      <c r="M884" s="73"/>
      <c r="N884" s="74"/>
      <c r="O884" s="72">
        <f>IF($A884="-","-",ROUND(VLOOKUP($A884+ROUND(LEFT(O$879,1)/24,5),'[1]ОАО "АТС"'!$A$30:$F$773,6,FALSE)+HLOOKUP($DL$877,'[1]Сбытовая надбавка'!$F$5:$H$6,2,FALSE),2)+'[1]Иные услуги'!$C$6+HLOOKUP($DR$876,'[1]Услуги по передаче'!$G$5:$J$7,3,FALSE))</f>
        <v>2525.6999999999998</v>
      </c>
      <c r="P884" s="73"/>
      <c r="Q884" s="73"/>
      <c r="R884" s="73"/>
      <c r="S884" s="73"/>
      <c r="T884" s="74"/>
      <c r="U884" s="72">
        <f>IF($A884="-","-",ROUND(VLOOKUP($A884+ROUND(LEFT(U$879,1)/24,5),'[1]ОАО "АТС"'!$A$30:$F$773,6,FALSE)+HLOOKUP($DL$877,'[1]Сбытовая надбавка'!$F$5:$H$6,2,FALSE),2)+'[1]Иные услуги'!$C$6+HLOOKUP($DR$876,'[1]Услуги по передаче'!$G$5:$J$7,3,FALSE))</f>
        <v>2521.71</v>
      </c>
      <c r="V884" s="73"/>
      <c r="W884" s="73"/>
      <c r="X884" s="73"/>
      <c r="Y884" s="73"/>
      <c r="Z884" s="74"/>
      <c r="AA884" s="72">
        <f>IF($A884="-","-",ROUND(VLOOKUP($A884+ROUND(LEFT(AA$879,1)/24,5),'[1]ОАО "АТС"'!$A$30:$F$773,6,FALSE)+HLOOKUP($DL$877,'[1]Сбытовая надбавка'!$F$5:$H$6,2,FALSE),2)+'[1]Иные услуги'!$C$6+HLOOKUP($DR$876,'[1]Услуги по передаче'!$G$5:$J$7,3,FALSE))</f>
        <v>2521.6799999999998</v>
      </c>
      <c r="AB884" s="73"/>
      <c r="AC884" s="73"/>
      <c r="AD884" s="73"/>
      <c r="AE884" s="73"/>
      <c r="AF884" s="74"/>
      <c r="AG884" s="72">
        <f>IF($A884="-","-",ROUND(VLOOKUP($A884+ROUND(LEFT(AG$879,1)/24,5),'[1]ОАО "АТС"'!$A$30:$F$773,6,FALSE)+HLOOKUP($DL$877,'[1]Сбытовая надбавка'!$F$5:$H$6,2,FALSE),2)+'[1]Иные услуги'!$C$6+HLOOKUP($DR$876,'[1]Услуги по передаче'!$G$5:$J$7,3,FALSE))</f>
        <v>2521.67</v>
      </c>
      <c r="AH884" s="73"/>
      <c r="AI884" s="73"/>
      <c r="AJ884" s="73"/>
      <c r="AK884" s="73"/>
      <c r="AL884" s="74"/>
      <c r="AM884" s="72">
        <f>IF($A884="-","-",ROUND(VLOOKUP($A884+ROUND(LEFT(AM$879,1)/24,5),'[1]ОАО "АТС"'!$A$30:$F$773,6,FALSE)+HLOOKUP($DL$877,'[1]Сбытовая надбавка'!$F$5:$H$6,2,FALSE),2)+'[1]Иные услуги'!$C$6+HLOOKUP($DR$876,'[1]Услуги по передаче'!$G$5:$J$7,3,FALSE))</f>
        <v>2521.17</v>
      </c>
      <c r="AN884" s="73"/>
      <c r="AO884" s="73"/>
      <c r="AP884" s="73"/>
      <c r="AQ884" s="73"/>
      <c r="AR884" s="74"/>
      <c r="AS884" s="72">
        <f>IF($A884="-","-",ROUND(VLOOKUP($A884+ROUND(LEFT(AS$879,1)/24,5),'[1]ОАО "АТС"'!$A$30:$F$773,6,FALSE)+HLOOKUP($DL$877,'[1]Сбытовая надбавка'!$F$5:$H$6,2,FALSE),2)+'[1]Иные услуги'!$C$6+HLOOKUP($DR$876,'[1]Услуги по передаче'!$G$5:$J$7,3,FALSE))</f>
        <v>2520.16</v>
      </c>
      <c r="AT884" s="73"/>
      <c r="AU884" s="73"/>
      <c r="AV884" s="73"/>
      <c r="AW884" s="73"/>
      <c r="AX884" s="74"/>
      <c r="AY884" s="72">
        <f>IF($A884="-","-",ROUND(VLOOKUP($A884+ROUND(LEFT(AY$879,1)/24,5),'[1]ОАО "АТС"'!$A$30:$F$773,6,FALSE)+HLOOKUP($DL$877,'[1]Сбытовая надбавка'!$F$5:$H$6,2,FALSE),2)+'[1]Иные услуги'!$C$6+HLOOKUP($DR$876,'[1]Услуги по передаче'!$G$5:$J$7,3,FALSE))</f>
        <v>2520.17</v>
      </c>
      <c r="AZ884" s="73"/>
      <c r="BA884" s="73"/>
      <c r="BB884" s="73"/>
      <c r="BC884" s="73"/>
      <c r="BD884" s="74"/>
      <c r="BE884" s="72">
        <f>IF($A884="-","-",ROUND(VLOOKUP($A884+ROUND(LEFT(BE$879,1)/24,5),'[1]ОАО "АТС"'!$A$30:$F$773,6,FALSE)+HLOOKUP($DL$877,'[1]Сбытовая надбавка'!$F$5:$H$6,2,FALSE),2)+'[1]Иные услуги'!$C$6+HLOOKUP($DR$876,'[1]Услуги по передаче'!$G$5:$J$7,3,FALSE))</f>
        <v>2520.52</v>
      </c>
      <c r="BF884" s="73"/>
      <c r="BG884" s="73"/>
      <c r="BH884" s="73"/>
      <c r="BI884" s="73"/>
      <c r="BJ884" s="74"/>
      <c r="BK884" s="72">
        <f>IF($A884="-","-",ROUND(VLOOKUP($A884+ROUND(LEFT(BK$879,1)/24,5),'[1]ОАО "АТС"'!$A$30:$F$773,6,FALSE)+HLOOKUP($DL$877,'[1]Сбытовая надбавка'!$F$5:$H$6,2,FALSE),2)+'[1]Иные услуги'!$C$6+HLOOKUP($DR$876,'[1]Услуги по передаче'!$G$5:$J$7,3,FALSE))</f>
        <v>2520.63</v>
      </c>
      <c r="BL884" s="73"/>
      <c r="BM884" s="73"/>
      <c r="BN884" s="73"/>
      <c r="BO884" s="73"/>
      <c r="BP884" s="74"/>
      <c r="BQ884" s="72">
        <f>IF($A884="-","-",ROUND(VLOOKUP($A884+ROUND(LEFT(BQ$879,2)/24,5),'[1]ОАО "АТС"'!$A$30:$F$773,6,FALSE)+HLOOKUP($DL$877,'[1]Сбытовая надбавка'!$F$5:$H$6,2,FALSE),2)+'[1]Иные услуги'!$C$6+HLOOKUP($DR$876,'[1]Услуги по передаче'!$G$5:$J$7,3,FALSE))</f>
        <v>2538.5</v>
      </c>
      <c r="BR884" s="73"/>
      <c r="BS884" s="73"/>
      <c r="BT884" s="73"/>
      <c r="BU884" s="73"/>
      <c r="BV884" s="74"/>
      <c r="BW884" s="72">
        <f>IF($A884="-","-",ROUND(VLOOKUP($A884+ROUND(LEFT(BW$879,2)/24,5),'[1]ОАО "АТС"'!$A$30:$F$773,6,FALSE)+HLOOKUP($DL$877,'[1]Сбытовая надбавка'!$F$5:$H$6,2,FALSE),2)+'[1]Иные услуги'!$C$6+HLOOKUP($DR$876,'[1]Услуги по передаче'!$G$5:$J$7,3,FALSE))</f>
        <v>2545.81</v>
      </c>
      <c r="BX884" s="73"/>
      <c r="BY884" s="73"/>
      <c r="BZ884" s="73"/>
      <c r="CA884" s="73"/>
      <c r="CB884" s="74"/>
      <c r="CC884" s="72">
        <f>IF($A884="-","-",ROUND(VLOOKUP($A884+ROUND(LEFT(CC$879,2)/24,5),'[1]ОАО "АТС"'!$A$30:$F$773,6,FALSE)+HLOOKUP($DL$877,'[1]Сбытовая надбавка'!$F$5:$H$6,2,FALSE),2)+'[1]Иные услуги'!$C$6+HLOOKUP($DR$876,'[1]Услуги по передаче'!$G$5:$J$7,3,FALSE))</f>
        <v>2520.75</v>
      </c>
      <c r="CD884" s="73"/>
      <c r="CE884" s="73"/>
      <c r="CF884" s="73"/>
      <c r="CG884" s="73"/>
      <c r="CH884" s="74"/>
      <c r="CI884" s="72">
        <f>IF($A884="-","-",ROUND(VLOOKUP($A884+ROUND(LEFT(CI$879,2)/24,5),'[1]ОАО "АТС"'!$A$30:$F$773,6,FALSE)+HLOOKUP($DL$877,'[1]Сбытовая надбавка'!$F$5:$H$6,2,FALSE),2)+'[1]Иные услуги'!$C$6+HLOOKUP($DR$876,'[1]Услуги по передаче'!$G$5:$J$7,3,FALSE))</f>
        <v>2520.96</v>
      </c>
      <c r="CJ884" s="73"/>
      <c r="CK884" s="73"/>
      <c r="CL884" s="73"/>
      <c r="CM884" s="73"/>
      <c r="CN884" s="74"/>
      <c r="CO884" s="72">
        <f>IF($A884="-","-",ROUND(VLOOKUP($A884+ROUND(LEFT(CO$879,2)/24,5),'[1]ОАО "АТС"'!$A$30:$F$773,6,FALSE)+HLOOKUP($DL$877,'[1]Сбытовая надбавка'!$F$5:$H$6,2,FALSE),2)+'[1]Иные услуги'!$C$6+HLOOKUP($DR$876,'[1]Услуги по передаче'!$G$5:$J$7,3,FALSE))</f>
        <v>2520.71</v>
      </c>
      <c r="CP884" s="73"/>
      <c r="CQ884" s="73"/>
      <c r="CR884" s="73"/>
      <c r="CS884" s="73"/>
      <c r="CT884" s="74"/>
      <c r="CU884" s="72">
        <f>IF($A884="-","-",ROUND(VLOOKUP($A884+ROUND(LEFT(CU$879,2)/24,5),'[1]ОАО "АТС"'!$A$30:$F$773,6,FALSE)+HLOOKUP($DL$877,'[1]Сбытовая надбавка'!$F$5:$H$6,2,FALSE),2)+'[1]Иные услуги'!$C$6+HLOOKUP($DR$876,'[1]Услуги по передаче'!$G$5:$J$7,3,FALSE))</f>
        <v>2520.7799999999997</v>
      </c>
      <c r="CV884" s="73"/>
      <c r="CW884" s="73"/>
      <c r="CX884" s="73"/>
      <c r="CY884" s="73"/>
      <c r="CZ884" s="74"/>
      <c r="DA884" s="72">
        <f>IF($A884="-","-",ROUND(VLOOKUP($A884+ROUND(LEFT(DA$879,2)/24,5),'[1]ОАО "АТС"'!$A$30:$F$773,6,FALSE)+HLOOKUP($DL$877,'[1]Сбытовая надбавка'!$F$5:$H$6,2,FALSE),2)+'[1]Иные услуги'!$C$6+HLOOKUP($DR$876,'[1]Услуги по передаче'!$G$5:$J$7,3,FALSE))</f>
        <v>2521.21</v>
      </c>
      <c r="DB884" s="73"/>
      <c r="DC884" s="73"/>
      <c r="DD884" s="73"/>
      <c r="DE884" s="73"/>
      <c r="DF884" s="74"/>
      <c r="DG884" s="72">
        <f>IF($A884="-","-",ROUND(VLOOKUP($A884+ROUND(LEFT(DG$879,2)/24,5),'[1]ОАО "АТС"'!$A$30:$F$773,6,FALSE)+HLOOKUP($DL$877,'[1]Сбытовая надбавка'!$F$5:$H$6,2,FALSE),2)+'[1]Иные услуги'!$C$6+HLOOKUP($DR$876,'[1]Услуги по передаче'!$G$5:$J$7,3,FALSE))</f>
        <v>2544.77</v>
      </c>
      <c r="DH884" s="73"/>
      <c r="DI884" s="73"/>
      <c r="DJ884" s="73"/>
      <c r="DK884" s="73"/>
      <c r="DL884" s="74"/>
      <c r="DM884" s="72">
        <f>IF($A884="-","-",ROUND(VLOOKUP($A884+ROUND(LEFT(DM$879,2)/24,5),'[1]ОАО "АТС"'!$A$30:$F$773,6,FALSE)+HLOOKUP($DL$877,'[1]Сбытовая надбавка'!$F$5:$H$6,2,FALSE),2)+'[1]Иные услуги'!$C$6+HLOOKUP($DR$876,'[1]Услуги по передаче'!$G$5:$J$7,3,FALSE))</f>
        <v>2666.96</v>
      </c>
      <c r="DN884" s="73"/>
      <c r="DO884" s="73"/>
      <c r="DP884" s="73"/>
      <c r="DQ884" s="73"/>
      <c r="DR884" s="74"/>
      <c r="DS884" s="72">
        <f>IF($A884="-","-",ROUND(VLOOKUP($A884+ROUND(LEFT(DS$879,2)/24,5),'[1]ОАО "АТС"'!$A$30:$F$773,6,FALSE)+HLOOKUP($DL$877,'[1]Сбытовая надбавка'!$F$5:$H$6,2,FALSE),2)+'[1]Иные услуги'!$C$6+HLOOKUP($DR$876,'[1]Услуги по передаче'!$G$5:$J$7,3,FALSE))</f>
        <v>2679.34</v>
      </c>
      <c r="DT884" s="73"/>
      <c r="DU884" s="73"/>
      <c r="DV884" s="73"/>
      <c r="DW884" s="73"/>
      <c r="DX884" s="74"/>
      <c r="DY884" s="72">
        <f>IF($A884="-","-",ROUND(VLOOKUP($A884+ROUND(LEFT(DY$879,2)/24,5),'[1]ОАО "АТС"'!$A$30:$F$773,6,FALSE)+HLOOKUP($DL$877,'[1]Сбытовая надбавка'!$F$5:$H$6,2,FALSE),2)+'[1]Иные услуги'!$C$6+HLOOKUP($DR$876,'[1]Услуги по передаче'!$G$5:$J$7,3,FALSE))</f>
        <v>2614.37</v>
      </c>
      <c r="DZ884" s="73"/>
      <c r="EA884" s="73"/>
      <c r="EB884" s="73"/>
      <c r="EC884" s="73"/>
      <c r="ED884" s="74"/>
      <c r="EE884" s="72">
        <f>IF($A884="-","-",ROUND(VLOOKUP($A884+ROUND(LEFT(EE$879,2)/24,5),'[1]ОАО "АТС"'!$A$30:$F$773,6,FALSE)+HLOOKUP($DL$877,'[1]Сбытовая надбавка'!$F$5:$H$6,2,FALSE),2)+'[1]Иные услуги'!$C$6+HLOOKUP($DR$876,'[1]Услуги по передаче'!$G$5:$J$7,3,FALSE))</f>
        <v>2519.5</v>
      </c>
      <c r="EF884" s="73"/>
      <c r="EG884" s="73"/>
      <c r="EH884" s="73"/>
      <c r="EI884" s="73"/>
      <c r="EJ884" s="74"/>
      <c r="EK884" s="72">
        <f>IF($A884="-","-",ROUND(VLOOKUP($A884+ROUND(LEFT(EK$879,2)/24,5),'[1]ОАО "АТС"'!$A$30:$F$773,6,FALSE)+HLOOKUP($DL$877,'[1]Сбытовая надбавка'!$F$5:$H$6,2,FALSE),2)+'[1]Иные услуги'!$C$6+HLOOKUP($DR$876,'[1]Услуги по передаче'!$G$5:$J$7,3,FALSE))</f>
        <v>2731.7799999999997</v>
      </c>
      <c r="EL884" s="73"/>
      <c r="EM884" s="73"/>
      <c r="EN884" s="73"/>
      <c r="EO884" s="73"/>
      <c r="EP884" s="74"/>
      <c r="EQ884" s="72">
        <f>IF($A884="-","-",ROUND(VLOOKUP($A884+ROUND(LEFT(EQ$879,2)/24,5),'[1]ОАО "АТС"'!$A$30:$F$773,6,FALSE)+HLOOKUP($DL$877,'[1]Сбытовая надбавка'!$F$5:$H$6,2,FALSE),2)+'[1]Иные услуги'!$C$6+HLOOKUP($DR$876,'[1]Услуги по передаче'!$G$5:$J$7,3,FALSE))</f>
        <v>2618.52</v>
      </c>
      <c r="ER884" s="73"/>
      <c r="ES884" s="73"/>
      <c r="ET884" s="73"/>
      <c r="EU884" s="73"/>
      <c r="EV884" s="74"/>
    </row>
    <row r="885" spans="1:152" s="38" customFormat="1" ht="15.75" customHeight="1" x14ac:dyDescent="0.2">
      <c r="A885" s="69">
        <f>$A$120</f>
        <v>44991</v>
      </c>
      <c r="B885" s="70"/>
      <c r="C885" s="70"/>
      <c r="D885" s="70"/>
      <c r="E885" s="70"/>
      <c r="F885" s="70"/>
      <c r="G885" s="70"/>
      <c r="H885" s="71"/>
      <c r="I885" s="72">
        <f>IF($A885="-","-",ROUND(VLOOKUP($A885+ROUND(LEFT(I$879,1)/24,5),'[1]ОАО "АТС"'!$A$30:$F$773,6,FALSE)+HLOOKUP($DL$877,'[1]Сбытовая надбавка'!$F$5:$H$6,2,FALSE),2)+'[1]Иные услуги'!$C$6+HLOOKUP($DR$876,'[1]Услуги по передаче'!$G$5:$J$7,3,FALSE))</f>
        <v>2520.98</v>
      </c>
      <c r="J885" s="73"/>
      <c r="K885" s="73"/>
      <c r="L885" s="73"/>
      <c r="M885" s="73"/>
      <c r="N885" s="74"/>
      <c r="O885" s="72">
        <f>IF($A885="-","-",ROUND(VLOOKUP($A885+ROUND(LEFT(O$879,1)/24,5),'[1]ОАО "АТС"'!$A$30:$F$773,6,FALSE)+HLOOKUP($DL$877,'[1]Сбытовая надбавка'!$F$5:$H$6,2,FALSE),2)+'[1]Иные услуги'!$C$6+HLOOKUP($DR$876,'[1]Услуги по передаче'!$G$5:$J$7,3,FALSE))</f>
        <v>2521.37</v>
      </c>
      <c r="P885" s="73"/>
      <c r="Q885" s="73"/>
      <c r="R885" s="73"/>
      <c r="S885" s="73"/>
      <c r="T885" s="74"/>
      <c r="U885" s="72">
        <f>IF($A885="-","-",ROUND(VLOOKUP($A885+ROUND(LEFT(U$879,1)/24,5),'[1]ОАО "АТС"'!$A$30:$F$773,6,FALSE)+HLOOKUP($DL$877,'[1]Сбытовая надбавка'!$F$5:$H$6,2,FALSE),2)+'[1]Иные услуги'!$C$6+HLOOKUP($DR$876,'[1]Услуги по передаче'!$G$5:$J$7,3,FALSE))</f>
        <v>2521.5299999999997</v>
      </c>
      <c r="V885" s="73"/>
      <c r="W885" s="73"/>
      <c r="X885" s="73"/>
      <c r="Y885" s="73"/>
      <c r="Z885" s="74"/>
      <c r="AA885" s="72">
        <f>IF($A885="-","-",ROUND(VLOOKUP($A885+ROUND(LEFT(AA$879,1)/24,5),'[1]ОАО "АТС"'!$A$30:$F$773,6,FALSE)+HLOOKUP($DL$877,'[1]Сбытовая надбавка'!$F$5:$H$6,2,FALSE),2)+'[1]Иные услуги'!$C$6+HLOOKUP($DR$876,'[1]Услуги по передаче'!$G$5:$J$7,3,FALSE))</f>
        <v>2521.52</v>
      </c>
      <c r="AB885" s="73"/>
      <c r="AC885" s="73"/>
      <c r="AD885" s="73"/>
      <c r="AE885" s="73"/>
      <c r="AF885" s="74"/>
      <c r="AG885" s="72">
        <f>IF($A885="-","-",ROUND(VLOOKUP($A885+ROUND(LEFT(AG$879,1)/24,5),'[1]ОАО "АТС"'!$A$30:$F$773,6,FALSE)+HLOOKUP($DL$877,'[1]Сбытовая надбавка'!$F$5:$H$6,2,FALSE),2)+'[1]Иные услуги'!$C$6+HLOOKUP($DR$876,'[1]Услуги по передаче'!$G$5:$J$7,3,FALSE))</f>
        <v>2521.3599999999997</v>
      </c>
      <c r="AH885" s="73"/>
      <c r="AI885" s="73"/>
      <c r="AJ885" s="73"/>
      <c r="AK885" s="73"/>
      <c r="AL885" s="74"/>
      <c r="AM885" s="72">
        <f>IF($A885="-","-",ROUND(VLOOKUP($A885+ROUND(LEFT(AM$879,1)/24,5),'[1]ОАО "АТС"'!$A$30:$F$773,6,FALSE)+HLOOKUP($DL$877,'[1]Сбытовая надбавка'!$F$5:$H$6,2,FALSE),2)+'[1]Иные услуги'!$C$6+HLOOKUP($DR$876,'[1]Услуги по передаче'!$G$5:$J$7,3,FALSE))</f>
        <v>2521.12</v>
      </c>
      <c r="AN885" s="73"/>
      <c r="AO885" s="73"/>
      <c r="AP885" s="73"/>
      <c r="AQ885" s="73"/>
      <c r="AR885" s="74"/>
      <c r="AS885" s="72">
        <f>IF($A885="-","-",ROUND(VLOOKUP($A885+ROUND(LEFT(AS$879,1)/24,5),'[1]ОАО "АТС"'!$A$30:$F$773,6,FALSE)+HLOOKUP($DL$877,'[1]Сбытовая надбавка'!$F$5:$H$6,2,FALSE),2)+'[1]Иные услуги'!$C$6+HLOOKUP($DR$876,'[1]Услуги по передаче'!$G$5:$J$7,3,FALSE))</f>
        <v>2524.91</v>
      </c>
      <c r="AT885" s="73"/>
      <c r="AU885" s="73"/>
      <c r="AV885" s="73"/>
      <c r="AW885" s="73"/>
      <c r="AX885" s="74"/>
      <c r="AY885" s="72">
        <f>IF($A885="-","-",ROUND(VLOOKUP($A885+ROUND(LEFT(AY$879,1)/24,5),'[1]ОАО "АТС"'!$A$30:$F$773,6,FALSE)+HLOOKUP($DL$877,'[1]Сбытовая надбавка'!$F$5:$H$6,2,FALSE),2)+'[1]Иные услуги'!$C$6+HLOOKUP($DR$876,'[1]Услуги по передаче'!$G$5:$J$7,3,FALSE))</f>
        <v>2657.39</v>
      </c>
      <c r="AZ885" s="73"/>
      <c r="BA885" s="73"/>
      <c r="BB885" s="73"/>
      <c r="BC885" s="73"/>
      <c r="BD885" s="74"/>
      <c r="BE885" s="72">
        <f>IF($A885="-","-",ROUND(VLOOKUP($A885+ROUND(LEFT(BE$879,1)/24,5),'[1]ОАО "АТС"'!$A$30:$F$773,6,FALSE)+HLOOKUP($DL$877,'[1]Сбытовая надбавка'!$F$5:$H$6,2,FALSE),2)+'[1]Иные услуги'!$C$6+HLOOKUP($DR$876,'[1]Услуги по передаче'!$G$5:$J$7,3,FALSE))</f>
        <v>2520.96</v>
      </c>
      <c r="BF885" s="73"/>
      <c r="BG885" s="73"/>
      <c r="BH885" s="73"/>
      <c r="BI885" s="73"/>
      <c r="BJ885" s="74"/>
      <c r="BK885" s="72">
        <f>IF($A885="-","-",ROUND(VLOOKUP($A885+ROUND(LEFT(BK$879,1)/24,5),'[1]ОАО "АТС"'!$A$30:$F$773,6,FALSE)+HLOOKUP($DL$877,'[1]Сбытовая надбавка'!$F$5:$H$6,2,FALSE),2)+'[1]Иные услуги'!$C$6+HLOOKUP($DR$876,'[1]Услуги по передаче'!$G$5:$J$7,3,FALSE))</f>
        <v>2604.92</v>
      </c>
      <c r="BL885" s="73"/>
      <c r="BM885" s="73"/>
      <c r="BN885" s="73"/>
      <c r="BO885" s="73"/>
      <c r="BP885" s="74"/>
      <c r="BQ885" s="72">
        <f>IF($A885="-","-",ROUND(VLOOKUP($A885+ROUND(LEFT(BQ$879,2)/24,5),'[1]ОАО "АТС"'!$A$30:$F$773,6,FALSE)+HLOOKUP($DL$877,'[1]Сбытовая надбавка'!$F$5:$H$6,2,FALSE),2)+'[1]Иные услуги'!$C$6+HLOOKUP($DR$876,'[1]Услуги по передаче'!$G$5:$J$7,3,FALSE))</f>
        <v>2629.6</v>
      </c>
      <c r="BR885" s="73"/>
      <c r="BS885" s="73"/>
      <c r="BT885" s="73"/>
      <c r="BU885" s="73"/>
      <c r="BV885" s="74"/>
      <c r="BW885" s="72">
        <f>IF($A885="-","-",ROUND(VLOOKUP($A885+ROUND(LEFT(BW$879,2)/24,5),'[1]ОАО "АТС"'!$A$30:$F$773,6,FALSE)+HLOOKUP($DL$877,'[1]Сбытовая надбавка'!$F$5:$H$6,2,FALSE),2)+'[1]Иные услуги'!$C$6+HLOOKUP($DR$876,'[1]Услуги по передаче'!$G$5:$J$7,3,FALSE))</f>
        <v>2617.5299999999997</v>
      </c>
      <c r="BX885" s="73"/>
      <c r="BY885" s="73"/>
      <c r="BZ885" s="73"/>
      <c r="CA885" s="73"/>
      <c r="CB885" s="74"/>
      <c r="CC885" s="72">
        <f>IF($A885="-","-",ROUND(VLOOKUP($A885+ROUND(LEFT(CC$879,2)/24,5),'[1]ОАО "АТС"'!$A$30:$F$773,6,FALSE)+HLOOKUP($DL$877,'[1]Сбытовая надбавка'!$F$5:$H$6,2,FALSE),2)+'[1]Иные услуги'!$C$6+HLOOKUP($DR$876,'[1]Услуги по передаче'!$G$5:$J$7,3,FALSE))</f>
        <v>2576.7600000000002</v>
      </c>
      <c r="CD885" s="73"/>
      <c r="CE885" s="73"/>
      <c r="CF885" s="73"/>
      <c r="CG885" s="73"/>
      <c r="CH885" s="74"/>
      <c r="CI885" s="72">
        <f>IF($A885="-","-",ROUND(VLOOKUP($A885+ROUND(LEFT(CI$879,2)/24,5),'[1]ОАО "АТС"'!$A$30:$F$773,6,FALSE)+HLOOKUP($DL$877,'[1]Сбытовая надбавка'!$F$5:$H$6,2,FALSE),2)+'[1]Иные услуги'!$C$6+HLOOKUP($DR$876,'[1]Услуги по передаче'!$G$5:$J$7,3,FALSE))</f>
        <v>2572.3999999999996</v>
      </c>
      <c r="CJ885" s="73"/>
      <c r="CK885" s="73"/>
      <c r="CL885" s="73"/>
      <c r="CM885" s="73"/>
      <c r="CN885" s="74"/>
      <c r="CO885" s="72">
        <f>IF($A885="-","-",ROUND(VLOOKUP($A885+ROUND(LEFT(CO$879,2)/24,5),'[1]ОАО "АТС"'!$A$30:$F$773,6,FALSE)+HLOOKUP($DL$877,'[1]Сбытовая надбавка'!$F$5:$H$6,2,FALSE),2)+'[1]Иные услуги'!$C$6+HLOOKUP($DR$876,'[1]Услуги по передаче'!$G$5:$J$7,3,FALSE))</f>
        <v>2564.7600000000002</v>
      </c>
      <c r="CP885" s="73"/>
      <c r="CQ885" s="73"/>
      <c r="CR885" s="73"/>
      <c r="CS885" s="73"/>
      <c r="CT885" s="74"/>
      <c r="CU885" s="72">
        <f>IF($A885="-","-",ROUND(VLOOKUP($A885+ROUND(LEFT(CU$879,2)/24,5),'[1]ОАО "АТС"'!$A$30:$F$773,6,FALSE)+HLOOKUP($DL$877,'[1]Сбытовая надбавка'!$F$5:$H$6,2,FALSE),2)+'[1]Иные услуги'!$C$6+HLOOKUP($DR$876,'[1]Услуги по передаче'!$G$5:$J$7,3,FALSE))</f>
        <v>2571.73</v>
      </c>
      <c r="CV885" s="73"/>
      <c r="CW885" s="73"/>
      <c r="CX885" s="73"/>
      <c r="CY885" s="73"/>
      <c r="CZ885" s="74"/>
      <c r="DA885" s="72">
        <f>IF($A885="-","-",ROUND(VLOOKUP($A885+ROUND(LEFT(DA$879,2)/24,5),'[1]ОАО "АТС"'!$A$30:$F$773,6,FALSE)+HLOOKUP($DL$877,'[1]Сбытовая надбавка'!$F$5:$H$6,2,FALSE),2)+'[1]Иные услуги'!$C$6+HLOOKUP($DR$876,'[1]Услуги по передаче'!$G$5:$J$7,3,FALSE))</f>
        <v>2551.56</v>
      </c>
      <c r="DB885" s="73"/>
      <c r="DC885" s="73"/>
      <c r="DD885" s="73"/>
      <c r="DE885" s="73"/>
      <c r="DF885" s="74"/>
      <c r="DG885" s="72">
        <f>IF($A885="-","-",ROUND(VLOOKUP($A885+ROUND(LEFT(DG$879,2)/24,5),'[1]ОАО "АТС"'!$A$30:$F$773,6,FALSE)+HLOOKUP($DL$877,'[1]Сбытовая надбавка'!$F$5:$H$6,2,FALSE),2)+'[1]Иные услуги'!$C$6+HLOOKUP($DR$876,'[1]Услуги по передаче'!$G$5:$J$7,3,FALSE))</f>
        <v>2564.7600000000002</v>
      </c>
      <c r="DH885" s="73"/>
      <c r="DI885" s="73"/>
      <c r="DJ885" s="73"/>
      <c r="DK885" s="73"/>
      <c r="DL885" s="74"/>
      <c r="DM885" s="72">
        <f>IF($A885="-","-",ROUND(VLOOKUP($A885+ROUND(LEFT(DM$879,2)/24,5),'[1]ОАО "АТС"'!$A$30:$F$773,6,FALSE)+HLOOKUP($DL$877,'[1]Сбытовая надбавка'!$F$5:$H$6,2,FALSE),2)+'[1]Иные услуги'!$C$6+HLOOKUP($DR$876,'[1]Услуги по передаче'!$G$5:$J$7,3,FALSE))</f>
        <v>2629.7200000000003</v>
      </c>
      <c r="DN885" s="73"/>
      <c r="DO885" s="73"/>
      <c r="DP885" s="73"/>
      <c r="DQ885" s="73"/>
      <c r="DR885" s="74"/>
      <c r="DS885" s="72">
        <f>IF($A885="-","-",ROUND(VLOOKUP($A885+ROUND(LEFT(DS$879,2)/24,5),'[1]ОАО "АТС"'!$A$30:$F$773,6,FALSE)+HLOOKUP($DL$877,'[1]Сбытовая надбавка'!$F$5:$H$6,2,FALSE),2)+'[1]Иные услуги'!$C$6+HLOOKUP($DR$876,'[1]Услуги по передаче'!$G$5:$J$7,3,FALSE))</f>
        <v>2624.14</v>
      </c>
      <c r="DT885" s="73"/>
      <c r="DU885" s="73"/>
      <c r="DV885" s="73"/>
      <c r="DW885" s="73"/>
      <c r="DX885" s="74"/>
      <c r="DY885" s="72">
        <f>IF($A885="-","-",ROUND(VLOOKUP($A885+ROUND(LEFT(DY$879,2)/24,5),'[1]ОАО "АТС"'!$A$30:$F$773,6,FALSE)+HLOOKUP($DL$877,'[1]Сбытовая надбавка'!$F$5:$H$6,2,FALSE),2)+'[1]Иные услуги'!$C$6+HLOOKUP($DR$876,'[1]Услуги по передаче'!$G$5:$J$7,3,FALSE))</f>
        <v>2562.0299999999997</v>
      </c>
      <c r="DZ885" s="73"/>
      <c r="EA885" s="73"/>
      <c r="EB885" s="73"/>
      <c r="EC885" s="73"/>
      <c r="ED885" s="74"/>
      <c r="EE885" s="72">
        <f>IF($A885="-","-",ROUND(VLOOKUP($A885+ROUND(LEFT(EE$879,2)/24,5),'[1]ОАО "АТС"'!$A$30:$F$773,6,FALSE)+HLOOKUP($DL$877,'[1]Сбытовая надбавка'!$F$5:$H$6,2,FALSE),2)+'[1]Иные услуги'!$C$6+HLOOKUP($DR$876,'[1]Услуги по передаче'!$G$5:$J$7,3,FALSE))</f>
        <v>2519.34</v>
      </c>
      <c r="EF885" s="73"/>
      <c r="EG885" s="73"/>
      <c r="EH885" s="73"/>
      <c r="EI885" s="73"/>
      <c r="EJ885" s="74"/>
      <c r="EK885" s="72">
        <f>IF($A885="-","-",ROUND(VLOOKUP($A885+ROUND(LEFT(EK$879,2)/24,5),'[1]ОАО "АТС"'!$A$30:$F$773,6,FALSE)+HLOOKUP($DL$877,'[1]Сбытовая надбавка'!$F$5:$H$6,2,FALSE),2)+'[1]Иные услуги'!$C$6+HLOOKUP($DR$876,'[1]Услуги по передаче'!$G$5:$J$7,3,FALSE))</f>
        <v>2721.09</v>
      </c>
      <c r="EL885" s="73"/>
      <c r="EM885" s="73"/>
      <c r="EN885" s="73"/>
      <c r="EO885" s="73"/>
      <c r="EP885" s="74"/>
      <c r="EQ885" s="72">
        <f>IF($A885="-","-",ROUND(VLOOKUP($A885+ROUND(LEFT(EQ$879,2)/24,5),'[1]ОАО "АТС"'!$A$30:$F$773,6,FALSE)+HLOOKUP($DL$877,'[1]Сбытовая надбавка'!$F$5:$H$6,2,FALSE),2)+'[1]Иные услуги'!$C$6+HLOOKUP($DR$876,'[1]Услуги по передаче'!$G$5:$J$7,3,FALSE))</f>
        <v>2603.0299999999997</v>
      </c>
      <c r="ER885" s="73"/>
      <c r="ES885" s="73"/>
      <c r="ET885" s="73"/>
      <c r="EU885" s="73"/>
      <c r="EV885" s="74"/>
    </row>
    <row r="886" spans="1:152" s="38" customFormat="1" ht="15.75" customHeight="1" x14ac:dyDescent="0.2">
      <c r="A886" s="69">
        <f>$A$121</f>
        <v>44992</v>
      </c>
      <c r="B886" s="70"/>
      <c r="C886" s="70"/>
      <c r="D886" s="70"/>
      <c r="E886" s="70"/>
      <c r="F886" s="70"/>
      <c r="G886" s="70"/>
      <c r="H886" s="71"/>
      <c r="I886" s="72">
        <f>IF($A886="-","-",ROUND(VLOOKUP($A886+ROUND(LEFT(I$879,1)/24,5),'[1]ОАО "АТС"'!$A$30:$F$773,6,FALSE)+HLOOKUP($DL$877,'[1]Сбытовая надбавка'!$F$5:$H$6,2,FALSE),2)+'[1]Иные услуги'!$C$6+HLOOKUP($DR$876,'[1]Услуги по передаче'!$G$5:$J$7,3,FALSE))</f>
        <v>2521.02</v>
      </c>
      <c r="J886" s="73"/>
      <c r="K886" s="73"/>
      <c r="L886" s="73"/>
      <c r="M886" s="73"/>
      <c r="N886" s="74"/>
      <c r="O886" s="72">
        <f>IF($A886="-","-",ROUND(VLOOKUP($A886+ROUND(LEFT(O$879,1)/24,5),'[1]ОАО "АТС"'!$A$30:$F$773,6,FALSE)+HLOOKUP($DL$877,'[1]Сбытовая надбавка'!$F$5:$H$6,2,FALSE),2)+'[1]Иные услуги'!$C$6+HLOOKUP($DR$876,'[1]Услуги по передаче'!$G$5:$J$7,3,FALSE))</f>
        <v>2521.0500000000002</v>
      </c>
      <c r="P886" s="73"/>
      <c r="Q886" s="73"/>
      <c r="R886" s="73"/>
      <c r="S886" s="73"/>
      <c r="T886" s="74"/>
      <c r="U886" s="72">
        <f>IF($A886="-","-",ROUND(VLOOKUP($A886+ROUND(LEFT(U$879,1)/24,5),'[1]ОАО "АТС"'!$A$30:$F$773,6,FALSE)+HLOOKUP($DL$877,'[1]Сбытовая надбавка'!$F$5:$H$6,2,FALSE),2)+'[1]Иные услуги'!$C$6+HLOOKUP($DR$876,'[1]Услуги по передаче'!$G$5:$J$7,3,FALSE))</f>
        <v>2521.73</v>
      </c>
      <c r="V886" s="73"/>
      <c r="W886" s="73"/>
      <c r="X886" s="73"/>
      <c r="Y886" s="73"/>
      <c r="Z886" s="74"/>
      <c r="AA886" s="72">
        <f>IF($A886="-","-",ROUND(VLOOKUP($A886+ROUND(LEFT(AA$879,1)/24,5),'[1]ОАО "АТС"'!$A$30:$F$773,6,FALSE)+HLOOKUP($DL$877,'[1]Сбытовая надбавка'!$F$5:$H$6,2,FALSE),2)+'[1]Иные услуги'!$C$6+HLOOKUP($DR$876,'[1]Услуги по передаче'!$G$5:$J$7,3,FALSE))</f>
        <v>2521.66</v>
      </c>
      <c r="AB886" s="73"/>
      <c r="AC886" s="73"/>
      <c r="AD886" s="73"/>
      <c r="AE886" s="73"/>
      <c r="AF886" s="74"/>
      <c r="AG886" s="72">
        <f>IF($A886="-","-",ROUND(VLOOKUP($A886+ROUND(LEFT(AG$879,1)/24,5),'[1]ОАО "АТС"'!$A$30:$F$773,6,FALSE)+HLOOKUP($DL$877,'[1]Сбытовая надбавка'!$F$5:$H$6,2,FALSE),2)+'[1]Иные услуги'!$C$6+HLOOKUP($DR$876,'[1]Услуги по передаче'!$G$5:$J$7,3,FALSE))</f>
        <v>2521.6099999999997</v>
      </c>
      <c r="AH886" s="73"/>
      <c r="AI886" s="73"/>
      <c r="AJ886" s="73"/>
      <c r="AK886" s="73"/>
      <c r="AL886" s="74"/>
      <c r="AM886" s="72">
        <f>IF($A886="-","-",ROUND(VLOOKUP($A886+ROUND(LEFT(AM$879,1)/24,5),'[1]ОАО "АТС"'!$A$30:$F$773,6,FALSE)+HLOOKUP($DL$877,'[1]Сбытовая надбавка'!$F$5:$H$6,2,FALSE),2)+'[1]Иные услуги'!$C$6+HLOOKUP($DR$876,'[1]Услуги по передаче'!$G$5:$J$7,3,FALSE))</f>
        <v>2520.89</v>
      </c>
      <c r="AN886" s="73"/>
      <c r="AO886" s="73"/>
      <c r="AP886" s="73"/>
      <c r="AQ886" s="73"/>
      <c r="AR886" s="74"/>
      <c r="AS886" s="72">
        <f>IF($A886="-","-",ROUND(VLOOKUP($A886+ROUND(LEFT(AS$879,1)/24,5),'[1]ОАО "АТС"'!$A$30:$F$773,6,FALSE)+HLOOKUP($DL$877,'[1]Сбытовая надбавка'!$F$5:$H$6,2,FALSE),2)+'[1]Иные услуги'!$C$6+HLOOKUP($DR$876,'[1]Услуги по передаче'!$G$5:$J$7,3,FALSE))</f>
        <v>2519.8999999999996</v>
      </c>
      <c r="AT886" s="73"/>
      <c r="AU886" s="73"/>
      <c r="AV886" s="73"/>
      <c r="AW886" s="73"/>
      <c r="AX886" s="74"/>
      <c r="AY886" s="72">
        <f>IF($A886="-","-",ROUND(VLOOKUP($A886+ROUND(LEFT(AY$879,1)/24,5),'[1]ОАО "АТС"'!$A$30:$F$773,6,FALSE)+HLOOKUP($DL$877,'[1]Сбытовая надбавка'!$F$5:$H$6,2,FALSE),2)+'[1]Иные услуги'!$C$6+HLOOKUP($DR$876,'[1]Услуги по передаче'!$G$5:$J$7,3,FALSE))</f>
        <v>2648.52</v>
      </c>
      <c r="AZ886" s="73"/>
      <c r="BA886" s="73"/>
      <c r="BB886" s="73"/>
      <c r="BC886" s="73"/>
      <c r="BD886" s="74"/>
      <c r="BE886" s="72">
        <f>IF($A886="-","-",ROUND(VLOOKUP($A886+ROUND(LEFT(BE$879,1)/24,5),'[1]ОАО "АТС"'!$A$30:$F$773,6,FALSE)+HLOOKUP($DL$877,'[1]Сбытовая надбавка'!$F$5:$H$6,2,FALSE),2)+'[1]Иные услуги'!$C$6+HLOOKUP($DR$876,'[1]Услуги по передаче'!$G$5:$J$7,3,FALSE))</f>
        <v>2520.23</v>
      </c>
      <c r="BF886" s="73"/>
      <c r="BG886" s="73"/>
      <c r="BH886" s="73"/>
      <c r="BI886" s="73"/>
      <c r="BJ886" s="74"/>
      <c r="BK886" s="72">
        <f>IF($A886="-","-",ROUND(VLOOKUP($A886+ROUND(LEFT(BK$879,1)/24,5),'[1]ОАО "АТС"'!$A$30:$F$773,6,FALSE)+HLOOKUP($DL$877,'[1]Сбытовая надбавка'!$F$5:$H$6,2,FALSE),2)+'[1]Иные услуги'!$C$6+HLOOKUP($DR$876,'[1]Услуги по передаче'!$G$5:$J$7,3,FALSE))</f>
        <v>2594.9399999999996</v>
      </c>
      <c r="BL886" s="73"/>
      <c r="BM886" s="73"/>
      <c r="BN886" s="73"/>
      <c r="BO886" s="73"/>
      <c r="BP886" s="74"/>
      <c r="BQ886" s="72">
        <f>IF($A886="-","-",ROUND(VLOOKUP($A886+ROUND(LEFT(BQ$879,2)/24,5),'[1]ОАО "АТС"'!$A$30:$F$773,6,FALSE)+HLOOKUP($DL$877,'[1]Сбытовая надбавка'!$F$5:$H$6,2,FALSE),2)+'[1]Иные услуги'!$C$6+HLOOKUP($DR$876,'[1]Услуги по передаче'!$G$5:$J$7,3,FALSE))</f>
        <v>2618.38</v>
      </c>
      <c r="BR886" s="73"/>
      <c r="BS886" s="73"/>
      <c r="BT886" s="73"/>
      <c r="BU886" s="73"/>
      <c r="BV886" s="74"/>
      <c r="BW886" s="72">
        <f>IF($A886="-","-",ROUND(VLOOKUP($A886+ROUND(LEFT(BW$879,2)/24,5),'[1]ОАО "АТС"'!$A$30:$F$773,6,FALSE)+HLOOKUP($DL$877,'[1]Сбытовая надбавка'!$F$5:$H$6,2,FALSE),2)+'[1]Иные услуги'!$C$6+HLOOKUP($DR$876,'[1]Услуги по передаче'!$G$5:$J$7,3,FALSE))</f>
        <v>2612.81</v>
      </c>
      <c r="BX886" s="73"/>
      <c r="BY886" s="73"/>
      <c r="BZ886" s="73"/>
      <c r="CA886" s="73"/>
      <c r="CB886" s="74"/>
      <c r="CC886" s="72">
        <f>IF($A886="-","-",ROUND(VLOOKUP($A886+ROUND(LEFT(CC$879,2)/24,5),'[1]ОАО "АТС"'!$A$30:$F$773,6,FALSE)+HLOOKUP($DL$877,'[1]Сбытовая надбавка'!$F$5:$H$6,2,FALSE),2)+'[1]Иные услуги'!$C$6+HLOOKUP($DR$876,'[1]Услуги по передаче'!$G$5:$J$7,3,FALSE))</f>
        <v>2573.56</v>
      </c>
      <c r="CD886" s="73"/>
      <c r="CE886" s="73"/>
      <c r="CF886" s="73"/>
      <c r="CG886" s="73"/>
      <c r="CH886" s="74"/>
      <c r="CI886" s="72">
        <f>IF($A886="-","-",ROUND(VLOOKUP($A886+ROUND(LEFT(CI$879,2)/24,5),'[1]ОАО "АТС"'!$A$30:$F$773,6,FALSE)+HLOOKUP($DL$877,'[1]Сбытовая надбавка'!$F$5:$H$6,2,FALSE),2)+'[1]Иные услуги'!$C$6+HLOOKUP($DR$876,'[1]Услуги по передаче'!$G$5:$J$7,3,FALSE))</f>
        <v>2567.89</v>
      </c>
      <c r="CJ886" s="73"/>
      <c r="CK886" s="73"/>
      <c r="CL886" s="73"/>
      <c r="CM886" s="73"/>
      <c r="CN886" s="74"/>
      <c r="CO886" s="72">
        <f>IF($A886="-","-",ROUND(VLOOKUP($A886+ROUND(LEFT(CO$879,2)/24,5),'[1]ОАО "АТС"'!$A$30:$F$773,6,FALSE)+HLOOKUP($DL$877,'[1]Сбытовая надбавка'!$F$5:$H$6,2,FALSE),2)+'[1]Иные услуги'!$C$6+HLOOKUP($DR$876,'[1]Услуги по передаче'!$G$5:$J$7,3,FALSE))</f>
        <v>2558.1799999999998</v>
      </c>
      <c r="CP886" s="73"/>
      <c r="CQ886" s="73"/>
      <c r="CR886" s="73"/>
      <c r="CS886" s="73"/>
      <c r="CT886" s="74"/>
      <c r="CU886" s="72">
        <f>IF($A886="-","-",ROUND(VLOOKUP($A886+ROUND(LEFT(CU$879,2)/24,5),'[1]ОАО "АТС"'!$A$30:$F$773,6,FALSE)+HLOOKUP($DL$877,'[1]Сбытовая надбавка'!$F$5:$H$6,2,FALSE),2)+'[1]Иные услуги'!$C$6+HLOOKUP($DR$876,'[1]Услуги по передаче'!$G$5:$J$7,3,FALSE))</f>
        <v>2582.29</v>
      </c>
      <c r="CV886" s="73"/>
      <c r="CW886" s="73"/>
      <c r="CX886" s="73"/>
      <c r="CY886" s="73"/>
      <c r="CZ886" s="74"/>
      <c r="DA886" s="72">
        <f>IF($A886="-","-",ROUND(VLOOKUP($A886+ROUND(LEFT(DA$879,2)/24,5),'[1]ОАО "АТС"'!$A$30:$F$773,6,FALSE)+HLOOKUP($DL$877,'[1]Сбытовая надбавка'!$F$5:$H$6,2,FALSE),2)+'[1]Иные услуги'!$C$6+HLOOKUP($DR$876,'[1]Услуги по передаче'!$G$5:$J$7,3,FALSE))</f>
        <v>2545.58</v>
      </c>
      <c r="DB886" s="73"/>
      <c r="DC886" s="73"/>
      <c r="DD886" s="73"/>
      <c r="DE886" s="73"/>
      <c r="DF886" s="74"/>
      <c r="DG886" s="72">
        <f>IF($A886="-","-",ROUND(VLOOKUP($A886+ROUND(LEFT(DG$879,2)/24,5),'[1]ОАО "АТС"'!$A$30:$F$773,6,FALSE)+HLOOKUP($DL$877,'[1]Сбытовая надбавка'!$F$5:$H$6,2,FALSE),2)+'[1]Иные услуги'!$C$6+HLOOKUP($DR$876,'[1]Услуги по передаче'!$G$5:$J$7,3,FALSE))</f>
        <v>2556.7600000000002</v>
      </c>
      <c r="DH886" s="73"/>
      <c r="DI886" s="73"/>
      <c r="DJ886" s="73"/>
      <c r="DK886" s="73"/>
      <c r="DL886" s="74"/>
      <c r="DM886" s="72">
        <f>IF($A886="-","-",ROUND(VLOOKUP($A886+ROUND(LEFT(DM$879,2)/24,5),'[1]ОАО "АТС"'!$A$30:$F$773,6,FALSE)+HLOOKUP($DL$877,'[1]Сбытовая надбавка'!$F$5:$H$6,2,FALSE),2)+'[1]Иные услуги'!$C$6+HLOOKUP($DR$876,'[1]Услуги по передаче'!$G$5:$J$7,3,FALSE))</f>
        <v>2618.13</v>
      </c>
      <c r="DN886" s="73"/>
      <c r="DO886" s="73"/>
      <c r="DP886" s="73"/>
      <c r="DQ886" s="73"/>
      <c r="DR886" s="74"/>
      <c r="DS886" s="72">
        <f>IF($A886="-","-",ROUND(VLOOKUP($A886+ROUND(LEFT(DS$879,2)/24,5),'[1]ОАО "АТС"'!$A$30:$F$773,6,FALSE)+HLOOKUP($DL$877,'[1]Сбытовая надбавка'!$F$5:$H$6,2,FALSE),2)+'[1]Иные услуги'!$C$6+HLOOKUP($DR$876,'[1]Услуги по передаче'!$G$5:$J$7,3,FALSE))</f>
        <v>2618.02</v>
      </c>
      <c r="DT886" s="73"/>
      <c r="DU886" s="73"/>
      <c r="DV886" s="73"/>
      <c r="DW886" s="73"/>
      <c r="DX886" s="74"/>
      <c r="DY886" s="72">
        <f>IF($A886="-","-",ROUND(VLOOKUP($A886+ROUND(LEFT(DY$879,2)/24,5),'[1]ОАО "АТС"'!$A$30:$F$773,6,FALSE)+HLOOKUP($DL$877,'[1]Сбытовая надбавка'!$F$5:$H$6,2,FALSE),2)+'[1]Иные услуги'!$C$6+HLOOKUP($DR$876,'[1]Услуги по передаче'!$G$5:$J$7,3,FALSE))</f>
        <v>2571.4499999999998</v>
      </c>
      <c r="DZ886" s="73"/>
      <c r="EA886" s="73"/>
      <c r="EB886" s="73"/>
      <c r="EC886" s="73"/>
      <c r="ED886" s="74"/>
      <c r="EE886" s="72">
        <f>IF($A886="-","-",ROUND(VLOOKUP($A886+ROUND(LEFT(EE$879,2)/24,5),'[1]ОАО "АТС"'!$A$30:$F$773,6,FALSE)+HLOOKUP($DL$877,'[1]Сбытовая надбавка'!$F$5:$H$6,2,FALSE),2)+'[1]Иные услуги'!$C$6+HLOOKUP($DR$876,'[1]Услуги по передаче'!$G$5:$J$7,3,FALSE))</f>
        <v>2517.06</v>
      </c>
      <c r="EF886" s="73"/>
      <c r="EG886" s="73"/>
      <c r="EH886" s="73"/>
      <c r="EI886" s="73"/>
      <c r="EJ886" s="74"/>
      <c r="EK886" s="72">
        <f>IF($A886="-","-",ROUND(VLOOKUP($A886+ROUND(LEFT(EK$879,2)/24,5),'[1]ОАО "АТС"'!$A$30:$F$773,6,FALSE)+HLOOKUP($DL$877,'[1]Сбытовая надбавка'!$F$5:$H$6,2,FALSE),2)+'[1]Иные услуги'!$C$6+HLOOKUP($DR$876,'[1]Услуги по передаче'!$G$5:$J$7,3,FALSE))</f>
        <v>2719.26</v>
      </c>
      <c r="EL886" s="73"/>
      <c r="EM886" s="73"/>
      <c r="EN886" s="73"/>
      <c r="EO886" s="73"/>
      <c r="EP886" s="74"/>
      <c r="EQ886" s="72">
        <f>IF($A886="-","-",ROUND(VLOOKUP($A886+ROUND(LEFT(EQ$879,2)/24,5),'[1]ОАО "АТС"'!$A$30:$F$773,6,FALSE)+HLOOKUP($DL$877,'[1]Сбытовая надбавка'!$F$5:$H$6,2,FALSE),2)+'[1]Иные услуги'!$C$6+HLOOKUP($DR$876,'[1]Услуги по передаче'!$G$5:$J$7,3,FALSE))</f>
        <v>2596.85</v>
      </c>
      <c r="ER886" s="73"/>
      <c r="ES886" s="73"/>
      <c r="ET886" s="73"/>
      <c r="EU886" s="73"/>
      <c r="EV886" s="74"/>
    </row>
    <row r="887" spans="1:152" s="38" customFormat="1" ht="15.75" customHeight="1" x14ac:dyDescent="0.2">
      <c r="A887" s="69">
        <f>$A$122</f>
        <v>44993</v>
      </c>
      <c r="B887" s="70"/>
      <c r="C887" s="70"/>
      <c r="D887" s="70"/>
      <c r="E887" s="70"/>
      <c r="F887" s="70"/>
      <c r="G887" s="70"/>
      <c r="H887" s="71"/>
      <c r="I887" s="72">
        <f>IF($A887="-","-",ROUND(VLOOKUP($A887+ROUND(LEFT(I$879,1)/24,5),'[1]ОАО "АТС"'!$A$30:$F$773,6,FALSE)+HLOOKUP($DL$877,'[1]Сбытовая надбавка'!$F$5:$H$6,2,FALSE),2)+'[1]Иные услуги'!$C$6+HLOOKUP($DR$876,'[1]Услуги по передаче'!$G$5:$J$7,3,FALSE))</f>
        <v>2552.1999999999998</v>
      </c>
      <c r="J887" s="73"/>
      <c r="K887" s="73"/>
      <c r="L887" s="73"/>
      <c r="M887" s="73"/>
      <c r="N887" s="74"/>
      <c r="O887" s="72">
        <f>IF($A887="-","-",ROUND(VLOOKUP($A887+ROUND(LEFT(O$879,1)/24,5),'[1]ОАО "АТС"'!$A$30:$F$773,6,FALSE)+HLOOKUP($DL$877,'[1]Сбытовая надбавка'!$F$5:$H$6,2,FALSE),2)+'[1]Иные услуги'!$C$6+HLOOKUP($DR$876,'[1]Услуги по передаче'!$G$5:$J$7,3,FALSE))</f>
        <v>2521.2600000000002</v>
      </c>
      <c r="P887" s="73"/>
      <c r="Q887" s="73"/>
      <c r="R887" s="73"/>
      <c r="S887" s="73"/>
      <c r="T887" s="74"/>
      <c r="U887" s="72">
        <f>IF($A887="-","-",ROUND(VLOOKUP($A887+ROUND(LEFT(U$879,1)/24,5),'[1]ОАО "АТС"'!$A$30:$F$773,6,FALSE)+HLOOKUP($DL$877,'[1]Сбытовая надбавка'!$F$5:$H$6,2,FALSE),2)+'[1]Иные услуги'!$C$6+HLOOKUP($DR$876,'[1]Услуги по передаче'!$G$5:$J$7,3,FALSE))</f>
        <v>2521.9399999999996</v>
      </c>
      <c r="V887" s="73"/>
      <c r="W887" s="73"/>
      <c r="X887" s="73"/>
      <c r="Y887" s="73"/>
      <c r="Z887" s="74"/>
      <c r="AA887" s="72">
        <f>IF($A887="-","-",ROUND(VLOOKUP($A887+ROUND(LEFT(AA$879,1)/24,5),'[1]ОАО "АТС"'!$A$30:$F$773,6,FALSE)+HLOOKUP($DL$877,'[1]Сбытовая надбавка'!$F$5:$H$6,2,FALSE),2)+'[1]Иные услуги'!$C$6+HLOOKUP($DR$876,'[1]Услуги по передаче'!$G$5:$J$7,3,FALSE))</f>
        <v>2521.87</v>
      </c>
      <c r="AB887" s="73"/>
      <c r="AC887" s="73"/>
      <c r="AD887" s="73"/>
      <c r="AE887" s="73"/>
      <c r="AF887" s="74"/>
      <c r="AG887" s="72">
        <f>IF($A887="-","-",ROUND(VLOOKUP($A887+ROUND(LEFT(AG$879,1)/24,5),'[1]ОАО "АТС"'!$A$30:$F$773,6,FALSE)+HLOOKUP($DL$877,'[1]Сбытовая надбавка'!$F$5:$H$6,2,FALSE),2)+'[1]Иные услуги'!$C$6+HLOOKUP($DR$876,'[1]Услуги по передаче'!$G$5:$J$7,3,FALSE))</f>
        <v>2521.85</v>
      </c>
      <c r="AH887" s="73"/>
      <c r="AI887" s="73"/>
      <c r="AJ887" s="73"/>
      <c r="AK887" s="73"/>
      <c r="AL887" s="74"/>
      <c r="AM887" s="72">
        <f>IF($A887="-","-",ROUND(VLOOKUP($A887+ROUND(LEFT(AM$879,1)/24,5),'[1]ОАО "АТС"'!$A$30:$F$773,6,FALSE)+HLOOKUP($DL$877,'[1]Сбытовая надбавка'!$F$5:$H$6,2,FALSE),2)+'[1]Иные услуги'!$C$6+HLOOKUP($DR$876,'[1]Услуги по передаче'!$G$5:$J$7,3,FALSE))</f>
        <v>2521.5500000000002</v>
      </c>
      <c r="AN887" s="73"/>
      <c r="AO887" s="73"/>
      <c r="AP887" s="73"/>
      <c r="AQ887" s="73"/>
      <c r="AR887" s="74"/>
      <c r="AS887" s="72">
        <f>IF($A887="-","-",ROUND(VLOOKUP($A887+ROUND(LEFT(AS$879,1)/24,5),'[1]ОАО "АТС"'!$A$30:$F$773,6,FALSE)+HLOOKUP($DL$877,'[1]Сбытовая надбавка'!$F$5:$H$6,2,FALSE),2)+'[1]Иные услуги'!$C$6+HLOOKUP($DR$876,'[1]Услуги по передаче'!$G$5:$J$7,3,FALSE))</f>
        <v>2520.7600000000002</v>
      </c>
      <c r="AT887" s="73"/>
      <c r="AU887" s="73"/>
      <c r="AV887" s="73"/>
      <c r="AW887" s="73"/>
      <c r="AX887" s="74"/>
      <c r="AY887" s="72">
        <f>IF($A887="-","-",ROUND(VLOOKUP($A887+ROUND(LEFT(AY$879,1)/24,5),'[1]ОАО "АТС"'!$A$30:$F$773,6,FALSE)+HLOOKUP($DL$877,'[1]Сбытовая надбавка'!$F$5:$H$6,2,FALSE),2)+'[1]Иные услуги'!$C$6+HLOOKUP($DR$876,'[1]Услуги по передаче'!$G$5:$J$7,3,FALSE))</f>
        <v>2530.3999999999996</v>
      </c>
      <c r="AZ887" s="73"/>
      <c r="BA887" s="73"/>
      <c r="BB887" s="73"/>
      <c r="BC887" s="73"/>
      <c r="BD887" s="74"/>
      <c r="BE887" s="72">
        <f>IF($A887="-","-",ROUND(VLOOKUP($A887+ROUND(LEFT(BE$879,1)/24,5),'[1]ОАО "АТС"'!$A$30:$F$773,6,FALSE)+HLOOKUP($DL$877,'[1]Сбытовая надбавка'!$F$5:$H$6,2,FALSE),2)+'[1]Иные услуги'!$C$6+HLOOKUP($DR$876,'[1]Услуги по передаче'!$G$5:$J$7,3,FALSE))</f>
        <v>2520.67</v>
      </c>
      <c r="BF887" s="73"/>
      <c r="BG887" s="73"/>
      <c r="BH887" s="73"/>
      <c r="BI887" s="73"/>
      <c r="BJ887" s="74"/>
      <c r="BK887" s="72">
        <f>IF($A887="-","-",ROUND(VLOOKUP($A887+ROUND(LEFT(BK$879,1)/24,5),'[1]ОАО "АТС"'!$A$30:$F$773,6,FALSE)+HLOOKUP($DL$877,'[1]Сбытовая надбавка'!$F$5:$H$6,2,FALSE),2)+'[1]Иные услуги'!$C$6+HLOOKUP($DR$876,'[1]Услуги по передаче'!$G$5:$J$7,3,FALSE))</f>
        <v>2522.52</v>
      </c>
      <c r="BL887" s="73"/>
      <c r="BM887" s="73"/>
      <c r="BN887" s="73"/>
      <c r="BO887" s="73"/>
      <c r="BP887" s="74"/>
      <c r="BQ887" s="72">
        <f>IF($A887="-","-",ROUND(VLOOKUP($A887+ROUND(LEFT(BQ$879,2)/24,5),'[1]ОАО "АТС"'!$A$30:$F$773,6,FALSE)+HLOOKUP($DL$877,'[1]Сбытовая надбавка'!$F$5:$H$6,2,FALSE),2)+'[1]Иные услуги'!$C$6+HLOOKUP($DR$876,'[1]Услуги по передаче'!$G$5:$J$7,3,FALSE))</f>
        <v>2543.54</v>
      </c>
      <c r="BR887" s="73"/>
      <c r="BS887" s="73"/>
      <c r="BT887" s="73"/>
      <c r="BU887" s="73"/>
      <c r="BV887" s="74"/>
      <c r="BW887" s="72">
        <f>IF($A887="-","-",ROUND(VLOOKUP($A887+ROUND(LEFT(BW$879,2)/24,5),'[1]ОАО "АТС"'!$A$30:$F$773,6,FALSE)+HLOOKUP($DL$877,'[1]Сбытовая надбавка'!$F$5:$H$6,2,FALSE),2)+'[1]Иные услуги'!$C$6+HLOOKUP($DR$876,'[1]Услуги по передаче'!$G$5:$J$7,3,FALSE))</f>
        <v>2549.6799999999998</v>
      </c>
      <c r="BX887" s="73"/>
      <c r="BY887" s="73"/>
      <c r="BZ887" s="73"/>
      <c r="CA887" s="73"/>
      <c r="CB887" s="74"/>
      <c r="CC887" s="72">
        <f>IF($A887="-","-",ROUND(VLOOKUP($A887+ROUND(LEFT(CC$879,2)/24,5),'[1]ОАО "АТС"'!$A$30:$F$773,6,FALSE)+HLOOKUP($DL$877,'[1]Сбытовая надбавка'!$F$5:$H$6,2,FALSE),2)+'[1]Иные услуги'!$C$6+HLOOKUP($DR$876,'[1]Услуги по передаче'!$G$5:$J$7,3,FALSE))</f>
        <v>2522.77</v>
      </c>
      <c r="CD887" s="73"/>
      <c r="CE887" s="73"/>
      <c r="CF887" s="73"/>
      <c r="CG887" s="73"/>
      <c r="CH887" s="74"/>
      <c r="CI887" s="72">
        <f>IF($A887="-","-",ROUND(VLOOKUP($A887+ROUND(LEFT(CI$879,2)/24,5),'[1]ОАО "АТС"'!$A$30:$F$773,6,FALSE)+HLOOKUP($DL$877,'[1]Сбытовая надбавка'!$F$5:$H$6,2,FALSE),2)+'[1]Иные услуги'!$C$6+HLOOKUP($DR$876,'[1]Услуги по передаче'!$G$5:$J$7,3,FALSE))</f>
        <v>2523.12</v>
      </c>
      <c r="CJ887" s="73"/>
      <c r="CK887" s="73"/>
      <c r="CL887" s="73"/>
      <c r="CM887" s="73"/>
      <c r="CN887" s="74"/>
      <c r="CO887" s="72">
        <f>IF($A887="-","-",ROUND(VLOOKUP($A887+ROUND(LEFT(CO$879,2)/24,5),'[1]ОАО "АТС"'!$A$30:$F$773,6,FALSE)+HLOOKUP($DL$877,'[1]Сбытовая надбавка'!$F$5:$H$6,2,FALSE),2)+'[1]Иные услуги'!$C$6+HLOOKUP($DR$876,'[1]Услуги по передаче'!$G$5:$J$7,3,FALSE))</f>
        <v>2523.04</v>
      </c>
      <c r="CP887" s="73"/>
      <c r="CQ887" s="73"/>
      <c r="CR887" s="73"/>
      <c r="CS887" s="73"/>
      <c r="CT887" s="74"/>
      <c r="CU887" s="72">
        <f>IF($A887="-","-",ROUND(VLOOKUP($A887+ROUND(LEFT(CU$879,2)/24,5),'[1]ОАО "АТС"'!$A$30:$F$773,6,FALSE)+HLOOKUP($DL$877,'[1]Сбытовая надбавка'!$F$5:$H$6,2,FALSE),2)+'[1]Иные услуги'!$C$6+HLOOKUP($DR$876,'[1]Услуги по передаче'!$G$5:$J$7,3,FALSE))</f>
        <v>2539.6</v>
      </c>
      <c r="CV887" s="73"/>
      <c r="CW887" s="73"/>
      <c r="CX887" s="73"/>
      <c r="CY887" s="73"/>
      <c r="CZ887" s="74"/>
      <c r="DA887" s="72">
        <f>IF($A887="-","-",ROUND(VLOOKUP($A887+ROUND(LEFT(DA$879,2)/24,5),'[1]ОАО "АТС"'!$A$30:$F$773,6,FALSE)+HLOOKUP($DL$877,'[1]Сбытовая надбавка'!$F$5:$H$6,2,FALSE),2)+'[1]Иные услуги'!$C$6+HLOOKUP($DR$876,'[1]Услуги по передаче'!$G$5:$J$7,3,FALSE))</f>
        <v>2547.5500000000002</v>
      </c>
      <c r="DB887" s="73"/>
      <c r="DC887" s="73"/>
      <c r="DD887" s="73"/>
      <c r="DE887" s="73"/>
      <c r="DF887" s="74"/>
      <c r="DG887" s="72">
        <f>IF($A887="-","-",ROUND(VLOOKUP($A887+ROUND(LEFT(DG$879,2)/24,5),'[1]ОАО "АТС"'!$A$30:$F$773,6,FALSE)+HLOOKUP($DL$877,'[1]Сбытовая надбавка'!$F$5:$H$6,2,FALSE),2)+'[1]Иные услуги'!$C$6+HLOOKUP($DR$876,'[1]Услуги по передаче'!$G$5:$J$7,3,FALSE))</f>
        <v>2554.13</v>
      </c>
      <c r="DH887" s="73"/>
      <c r="DI887" s="73"/>
      <c r="DJ887" s="73"/>
      <c r="DK887" s="73"/>
      <c r="DL887" s="74"/>
      <c r="DM887" s="72">
        <f>IF($A887="-","-",ROUND(VLOOKUP($A887+ROUND(LEFT(DM$879,2)/24,5),'[1]ОАО "АТС"'!$A$30:$F$773,6,FALSE)+HLOOKUP($DL$877,'[1]Сбытовая надбавка'!$F$5:$H$6,2,FALSE),2)+'[1]Иные услуги'!$C$6+HLOOKUP($DR$876,'[1]Услуги по передаче'!$G$5:$J$7,3,FALSE))</f>
        <v>2632.27</v>
      </c>
      <c r="DN887" s="73"/>
      <c r="DO887" s="73"/>
      <c r="DP887" s="73"/>
      <c r="DQ887" s="73"/>
      <c r="DR887" s="74"/>
      <c r="DS887" s="72">
        <f>IF($A887="-","-",ROUND(VLOOKUP($A887+ROUND(LEFT(DS$879,2)/24,5),'[1]ОАО "АТС"'!$A$30:$F$773,6,FALSE)+HLOOKUP($DL$877,'[1]Сбытовая надбавка'!$F$5:$H$6,2,FALSE),2)+'[1]Иные услуги'!$C$6+HLOOKUP($DR$876,'[1]Услуги по передаче'!$G$5:$J$7,3,FALSE))</f>
        <v>2660.2799999999997</v>
      </c>
      <c r="DT887" s="73"/>
      <c r="DU887" s="73"/>
      <c r="DV887" s="73"/>
      <c r="DW887" s="73"/>
      <c r="DX887" s="74"/>
      <c r="DY887" s="72">
        <f>IF($A887="-","-",ROUND(VLOOKUP($A887+ROUND(LEFT(DY$879,2)/24,5),'[1]ОАО "АТС"'!$A$30:$F$773,6,FALSE)+HLOOKUP($DL$877,'[1]Сбытовая надбавка'!$F$5:$H$6,2,FALSE),2)+'[1]Иные услуги'!$C$6+HLOOKUP($DR$876,'[1]Услуги по передаче'!$G$5:$J$7,3,FALSE))</f>
        <v>2550.1099999999997</v>
      </c>
      <c r="DZ887" s="73"/>
      <c r="EA887" s="73"/>
      <c r="EB887" s="73"/>
      <c r="EC887" s="73"/>
      <c r="ED887" s="74"/>
      <c r="EE887" s="72">
        <f>IF($A887="-","-",ROUND(VLOOKUP($A887+ROUND(LEFT(EE$879,2)/24,5),'[1]ОАО "АТС"'!$A$30:$F$773,6,FALSE)+HLOOKUP($DL$877,'[1]Сбытовая надбавка'!$F$5:$H$6,2,FALSE),2)+'[1]Иные услуги'!$C$6+HLOOKUP($DR$876,'[1]Услуги по передаче'!$G$5:$J$7,3,FALSE))</f>
        <v>2518.62</v>
      </c>
      <c r="EF887" s="73"/>
      <c r="EG887" s="73"/>
      <c r="EH887" s="73"/>
      <c r="EI887" s="73"/>
      <c r="EJ887" s="74"/>
      <c r="EK887" s="72">
        <f>IF($A887="-","-",ROUND(VLOOKUP($A887+ROUND(LEFT(EK$879,2)/24,5),'[1]ОАО "АТС"'!$A$30:$F$773,6,FALSE)+HLOOKUP($DL$877,'[1]Сбытовая надбавка'!$F$5:$H$6,2,FALSE),2)+'[1]Иные услуги'!$C$6+HLOOKUP($DR$876,'[1]Услуги по передаче'!$G$5:$J$7,3,FALSE))</f>
        <v>2702.49</v>
      </c>
      <c r="EL887" s="73"/>
      <c r="EM887" s="73"/>
      <c r="EN887" s="73"/>
      <c r="EO887" s="73"/>
      <c r="EP887" s="74"/>
      <c r="EQ887" s="72">
        <f>IF($A887="-","-",ROUND(VLOOKUP($A887+ROUND(LEFT(EQ$879,2)/24,5),'[1]ОАО "АТС"'!$A$30:$F$773,6,FALSE)+HLOOKUP($DL$877,'[1]Сбытовая надбавка'!$F$5:$H$6,2,FALSE),2)+'[1]Иные услуги'!$C$6+HLOOKUP($DR$876,'[1]Услуги по передаче'!$G$5:$J$7,3,FALSE))</f>
        <v>2593.14</v>
      </c>
      <c r="ER887" s="73"/>
      <c r="ES887" s="73"/>
      <c r="ET887" s="73"/>
      <c r="EU887" s="73"/>
      <c r="EV887" s="74"/>
    </row>
    <row r="888" spans="1:152" s="38" customFormat="1" ht="15.75" customHeight="1" x14ac:dyDescent="0.2">
      <c r="A888" s="69">
        <f>$A$123</f>
        <v>44994</v>
      </c>
      <c r="B888" s="70"/>
      <c r="C888" s="70"/>
      <c r="D888" s="70"/>
      <c r="E888" s="70"/>
      <c r="F888" s="70"/>
      <c r="G888" s="70"/>
      <c r="H888" s="71"/>
      <c r="I888" s="72">
        <f>IF($A888="-","-",ROUND(VLOOKUP($A888+ROUND(LEFT(I$879,1)/24,5),'[1]ОАО "АТС"'!$A$30:$F$773,6,FALSE)+HLOOKUP($DL$877,'[1]Сбытовая надбавка'!$F$5:$H$6,2,FALSE),2)+'[1]Иные услуги'!$C$6+HLOOKUP($DR$876,'[1]Услуги по передаче'!$G$5:$J$7,3,FALSE))</f>
        <v>2525.71</v>
      </c>
      <c r="J888" s="73"/>
      <c r="K888" s="73"/>
      <c r="L888" s="73"/>
      <c r="M888" s="73"/>
      <c r="N888" s="74"/>
      <c r="O888" s="72">
        <f>IF($A888="-","-",ROUND(VLOOKUP($A888+ROUND(LEFT(O$879,1)/24,5),'[1]ОАО "АТС"'!$A$30:$F$773,6,FALSE)+HLOOKUP($DL$877,'[1]Сбытовая надбавка'!$F$5:$H$6,2,FALSE),2)+'[1]Иные услуги'!$C$6+HLOOKUP($DR$876,'[1]Услуги по передаче'!$G$5:$J$7,3,FALSE))</f>
        <v>2521.2799999999997</v>
      </c>
      <c r="P888" s="73"/>
      <c r="Q888" s="73"/>
      <c r="R888" s="73"/>
      <c r="S888" s="73"/>
      <c r="T888" s="74"/>
      <c r="U888" s="72">
        <f>IF($A888="-","-",ROUND(VLOOKUP($A888+ROUND(LEFT(U$879,1)/24,5),'[1]ОАО "АТС"'!$A$30:$F$773,6,FALSE)+HLOOKUP($DL$877,'[1]Сбытовая надбавка'!$F$5:$H$6,2,FALSE),2)+'[1]Иные услуги'!$C$6+HLOOKUP($DR$876,'[1]Услуги по передаче'!$G$5:$J$7,3,FALSE))</f>
        <v>2521.92</v>
      </c>
      <c r="V888" s="73"/>
      <c r="W888" s="73"/>
      <c r="X888" s="73"/>
      <c r="Y888" s="73"/>
      <c r="Z888" s="74"/>
      <c r="AA888" s="72">
        <f>IF($A888="-","-",ROUND(VLOOKUP($A888+ROUND(LEFT(AA$879,1)/24,5),'[1]ОАО "АТС"'!$A$30:$F$773,6,FALSE)+HLOOKUP($DL$877,'[1]Сбытовая надбавка'!$F$5:$H$6,2,FALSE),2)+'[1]Иные услуги'!$C$6+HLOOKUP($DR$876,'[1]Услуги по передаче'!$G$5:$J$7,3,FALSE))</f>
        <v>2521.83</v>
      </c>
      <c r="AB888" s="73"/>
      <c r="AC888" s="73"/>
      <c r="AD888" s="73"/>
      <c r="AE888" s="73"/>
      <c r="AF888" s="74"/>
      <c r="AG888" s="72">
        <f>IF($A888="-","-",ROUND(VLOOKUP($A888+ROUND(LEFT(AG$879,1)/24,5),'[1]ОАО "АТС"'!$A$30:$F$773,6,FALSE)+HLOOKUP($DL$877,'[1]Сбытовая надбавка'!$F$5:$H$6,2,FALSE),2)+'[1]Иные услуги'!$C$6+HLOOKUP($DR$876,'[1]Услуги по передаче'!$G$5:$J$7,3,FALSE))</f>
        <v>2521.7600000000002</v>
      </c>
      <c r="AH888" s="73"/>
      <c r="AI888" s="73"/>
      <c r="AJ888" s="73"/>
      <c r="AK888" s="73"/>
      <c r="AL888" s="74"/>
      <c r="AM888" s="72">
        <f>IF($A888="-","-",ROUND(VLOOKUP($A888+ROUND(LEFT(AM$879,1)/24,5),'[1]ОАО "АТС"'!$A$30:$F$773,6,FALSE)+HLOOKUP($DL$877,'[1]Сбытовая надбавка'!$F$5:$H$6,2,FALSE),2)+'[1]Иные услуги'!$C$6+HLOOKUP($DR$876,'[1]Услуги по передаче'!$G$5:$J$7,3,FALSE))</f>
        <v>2521.6</v>
      </c>
      <c r="AN888" s="73"/>
      <c r="AO888" s="73"/>
      <c r="AP888" s="73"/>
      <c r="AQ888" s="73"/>
      <c r="AR888" s="74"/>
      <c r="AS888" s="72">
        <f>IF($A888="-","-",ROUND(VLOOKUP($A888+ROUND(LEFT(AS$879,1)/24,5),'[1]ОАО "АТС"'!$A$30:$F$773,6,FALSE)+HLOOKUP($DL$877,'[1]Сбытовая надбавка'!$F$5:$H$6,2,FALSE),2)+'[1]Иные услуги'!$C$6+HLOOKUP($DR$876,'[1]Услуги по передаче'!$G$5:$J$7,3,FALSE))</f>
        <v>2539.96</v>
      </c>
      <c r="AT888" s="73"/>
      <c r="AU888" s="73"/>
      <c r="AV888" s="73"/>
      <c r="AW888" s="73"/>
      <c r="AX888" s="74"/>
      <c r="AY888" s="72">
        <f>IF($A888="-","-",ROUND(VLOOKUP($A888+ROUND(LEFT(AY$879,1)/24,5),'[1]ОАО "АТС"'!$A$30:$F$773,6,FALSE)+HLOOKUP($DL$877,'[1]Сбытовая надбавка'!$F$5:$H$6,2,FALSE),2)+'[1]Иные услуги'!$C$6+HLOOKUP($DR$876,'[1]Услуги по передаче'!$G$5:$J$7,3,FALSE))</f>
        <v>2600.17</v>
      </c>
      <c r="AZ888" s="73"/>
      <c r="BA888" s="73"/>
      <c r="BB888" s="73"/>
      <c r="BC888" s="73"/>
      <c r="BD888" s="74"/>
      <c r="BE888" s="72">
        <f>IF($A888="-","-",ROUND(VLOOKUP($A888+ROUND(LEFT(BE$879,1)/24,5),'[1]ОАО "АТС"'!$A$30:$F$773,6,FALSE)+HLOOKUP($DL$877,'[1]Сбытовая надбавка'!$F$5:$H$6,2,FALSE),2)+'[1]Иные услуги'!$C$6+HLOOKUP($DR$876,'[1]Услуги по передаче'!$G$5:$J$7,3,FALSE))</f>
        <v>2521.63</v>
      </c>
      <c r="BF888" s="73"/>
      <c r="BG888" s="73"/>
      <c r="BH888" s="73"/>
      <c r="BI888" s="73"/>
      <c r="BJ888" s="74"/>
      <c r="BK888" s="72">
        <f>IF($A888="-","-",ROUND(VLOOKUP($A888+ROUND(LEFT(BK$879,1)/24,5),'[1]ОАО "АТС"'!$A$30:$F$773,6,FALSE)+HLOOKUP($DL$877,'[1]Сбытовая надбавка'!$F$5:$H$6,2,FALSE),2)+'[1]Иные услуги'!$C$6+HLOOKUP($DR$876,'[1]Услуги по передаче'!$G$5:$J$7,3,FALSE))</f>
        <v>2559.0500000000002</v>
      </c>
      <c r="BL888" s="73"/>
      <c r="BM888" s="73"/>
      <c r="BN888" s="73"/>
      <c r="BO888" s="73"/>
      <c r="BP888" s="74"/>
      <c r="BQ888" s="72">
        <f>IF($A888="-","-",ROUND(VLOOKUP($A888+ROUND(LEFT(BQ$879,2)/24,5),'[1]ОАО "АТС"'!$A$30:$F$773,6,FALSE)+HLOOKUP($DL$877,'[1]Сбытовая надбавка'!$F$5:$H$6,2,FALSE),2)+'[1]Иные услуги'!$C$6+HLOOKUP($DR$876,'[1]Услуги по передаче'!$G$5:$J$7,3,FALSE))</f>
        <v>2587.42</v>
      </c>
      <c r="BR888" s="73"/>
      <c r="BS888" s="73"/>
      <c r="BT888" s="73"/>
      <c r="BU888" s="73"/>
      <c r="BV888" s="74"/>
      <c r="BW888" s="72">
        <f>IF($A888="-","-",ROUND(VLOOKUP($A888+ROUND(LEFT(BW$879,2)/24,5),'[1]ОАО "АТС"'!$A$30:$F$773,6,FALSE)+HLOOKUP($DL$877,'[1]Сбытовая надбавка'!$F$5:$H$6,2,FALSE),2)+'[1]Иные услуги'!$C$6+HLOOKUP($DR$876,'[1]Услуги по передаче'!$G$5:$J$7,3,FALSE))</f>
        <v>2580.6499999999996</v>
      </c>
      <c r="BX888" s="73"/>
      <c r="BY888" s="73"/>
      <c r="BZ888" s="73"/>
      <c r="CA888" s="73"/>
      <c r="CB888" s="74"/>
      <c r="CC888" s="72">
        <f>IF($A888="-","-",ROUND(VLOOKUP($A888+ROUND(LEFT(CC$879,2)/24,5),'[1]ОАО "АТС"'!$A$30:$F$773,6,FALSE)+HLOOKUP($DL$877,'[1]Сбытовая надбавка'!$F$5:$H$6,2,FALSE),2)+'[1]Иные услуги'!$C$6+HLOOKUP($DR$876,'[1]Услуги по передаче'!$G$5:$J$7,3,FALSE))</f>
        <v>2537.27</v>
      </c>
      <c r="CD888" s="73"/>
      <c r="CE888" s="73"/>
      <c r="CF888" s="73"/>
      <c r="CG888" s="73"/>
      <c r="CH888" s="74"/>
      <c r="CI888" s="72">
        <f>IF($A888="-","-",ROUND(VLOOKUP($A888+ROUND(LEFT(CI$879,2)/24,5),'[1]ОАО "АТС"'!$A$30:$F$773,6,FALSE)+HLOOKUP($DL$877,'[1]Сбытовая надбавка'!$F$5:$H$6,2,FALSE),2)+'[1]Иные услуги'!$C$6+HLOOKUP($DR$876,'[1]Услуги по передаче'!$G$5:$J$7,3,FALSE))</f>
        <v>2529.56</v>
      </c>
      <c r="CJ888" s="73"/>
      <c r="CK888" s="73"/>
      <c r="CL888" s="73"/>
      <c r="CM888" s="73"/>
      <c r="CN888" s="74"/>
      <c r="CO888" s="72">
        <f>IF($A888="-","-",ROUND(VLOOKUP($A888+ROUND(LEFT(CO$879,2)/24,5),'[1]ОАО "АТС"'!$A$30:$F$773,6,FALSE)+HLOOKUP($DL$877,'[1]Сбытовая надбавка'!$F$5:$H$6,2,FALSE),2)+'[1]Иные услуги'!$C$6+HLOOKUP($DR$876,'[1]Услуги по передаче'!$G$5:$J$7,3,FALSE))</f>
        <v>2537.75</v>
      </c>
      <c r="CP888" s="73"/>
      <c r="CQ888" s="73"/>
      <c r="CR888" s="73"/>
      <c r="CS888" s="73"/>
      <c r="CT888" s="74"/>
      <c r="CU888" s="72">
        <f>IF($A888="-","-",ROUND(VLOOKUP($A888+ROUND(LEFT(CU$879,2)/24,5),'[1]ОАО "АТС"'!$A$30:$F$773,6,FALSE)+HLOOKUP($DL$877,'[1]Сбытовая надбавка'!$F$5:$H$6,2,FALSE),2)+'[1]Иные услуги'!$C$6+HLOOKUP($DR$876,'[1]Услуги по передаче'!$G$5:$J$7,3,FALSE))</f>
        <v>2529.67</v>
      </c>
      <c r="CV888" s="73"/>
      <c r="CW888" s="73"/>
      <c r="CX888" s="73"/>
      <c r="CY888" s="73"/>
      <c r="CZ888" s="74"/>
      <c r="DA888" s="72">
        <f>IF($A888="-","-",ROUND(VLOOKUP($A888+ROUND(LEFT(DA$879,2)/24,5),'[1]ОАО "АТС"'!$A$30:$F$773,6,FALSE)+HLOOKUP($DL$877,'[1]Сбытовая надбавка'!$F$5:$H$6,2,FALSE),2)+'[1]Иные услуги'!$C$6+HLOOKUP($DR$876,'[1]Услуги по передаче'!$G$5:$J$7,3,FALSE))</f>
        <v>2522.12</v>
      </c>
      <c r="DB888" s="73"/>
      <c r="DC888" s="73"/>
      <c r="DD888" s="73"/>
      <c r="DE888" s="73"/>
      <c r="DF888" s="74"/>
      <c r="DG888" s="72">
        <f>IF($A888="-","-",ROUND(VLOOKUP($A888+ROUND(LEFT(DG$879,2)/24,5),'[1]ОАО "АТС"'!$A$30:$F$773,6,FALSE)+HLOOKUP($DL$877,'[1]Сбытовая надбавка'!$F$5:$H$6,2,FALSE),2)+'[1]Иные услуги'!$C$6+HLOOKUP($DR$876,'[1]Услуги по передаче'!$G$5:$J$7,3,FALSE))</f>
        <v>2549.8599999999997</v>
      </c>
      <c r="DH888" s="73"/>
      <c r="DI888" s="73"/>
      <c r="DJ888" s="73"/>
      <c r="DK888" s="73"/>
      <c r="DL888" s="74"/>
      <c r="DM888" s="72">
        <f>IF($A888="-","-",ROUND(VLOOKUP($A888+ROUND(LEFT(DM$879,2)/24,5),'[1]ОАО "АТС"'!$A$30:$F$773,6,FALSE)+HLOOKUP($DL$877,'[1]Сбытовая надбавка'!$F$5:$H$6,2,FALSE),2)+'[1]Иные услуги'!$C$6+HLOOKUP($DR$876,'[1]Услуги по передаче'!$G$5:$J$7,3,FALSE))</f>
        <v>2603.38</v>
      </c>
      <c r="DN888" s="73"/>
      <c r="DO888" s="73"/>
      <c r="DP888" s="73"/>
      <c r="DQ888" s="73"/>
      <c r="DR888" s="74"/>
      <c r="DS888" s="72">
        <f>IF($A888="-","-",ROUND(VLOOKUP($A888+ROUND(LEFT(DS$879,2)/24,5),'[1]ОАО "АТС"'!$A$30:$F$773,6,FALSE)+HLOOKUP($DL$877,'[1]Сбытовая надбавка'!$F$5:$H$6,2,FALSE),2)+'[1]Иные услуги'!$C$6+HLOOKUP($DR$876,'[1]Услуги по передаче'!$G$5:$J$7,3,FALSE))</f>
        <v>2603.1899999999996</v>
      </c>
      <c r="DT888" s="73"/>
      <c r="DU888" s="73"/>
      <c r="DV888" s="73"/>
      <c r="DW888" s="73"/>
      <c r="DX888" s="74"/>
      <c r="DY888" s="72">
        <f>IF($A888="-","-",ROUND(VLOOKUP($A888+ROUND(LEFT(DY$879,2)/24,5),'[1]ОАО "АТС"'!$A$30:$F$773,6,FALSE)+HLOOKUP($DL$877,'[1]Сбытовая надбавка'!$F$5:$H$6,2,FALSE),2)+'[1]Иные услуги'!$C$6+HLOOKUP($DR$876,'[1]Услуги по передаче'!$G$5:$J$7,3,FALSE))</f>
        <v>2552.87</v>
      </c>
      <c r="DZ888" s="73"/>
      <c r="EA888" s="73"/>
      <c r="EB888" s="73"/>
      <c r="EC888" s="73"/>
      <c r="ED888" s="74"/>
      <c r="EE888" s="72">
        <f>IF($A888="-","-",ROUND(VLOOKUP($A888+ROUND(LEFT(EE$879,2)/24,5),'[1]ОАО "АТС"'!$A$30:$F$773,6,FALSE)+HLOOKUP($DL$877,'[1]Сбытовая надбавка'!$F$5:$H$6,2,FALSE),2)+'[1]Иные услуги'!$C$6+HLOOKUP($DR$876,'[1]Услуги по передаче'!$G$5:$J$7,3,FALSE))</f>
        <v>2519.1</v>
      </c>
      <c r="EF888" s="73"/>
      <c r="EG888" s="73"/>
      <c r="EH888" s="73"/>
      <c r="EI888" s="73"/>
      <c r="EJ888" s="74"/>
      <c r="EK888" s="72">
        <f>IF($A888="-","-",ROUND(VLOOKUP($A888+ROUND(LEFT(EK$879,2)/24,5),'[1]ОАО "АТС"'!$A$30:$F$773,6,FALSE)+HLOOKUP($DL$877,'[1]Сбытовая надбавка'!$F$5:$H$6,2,FALSE),2)+'[1]Иные услуги'!$C$6+HLOOKUP($DR$876,'[1]Услуги по передаче'!$G$5:$J$7,3,FALSE))</f>
        <v>2720.83</v>
      </c>
      <c r="EL888" s="73"/>
      <c r="EM888" s="73"/>
      <c r="EN888" s="73"/>
      <c r="EO888" s="73"/>
      <c r="EP888" s="74"/>
      <c r="EQ888" s="72">
        <f>IF($A888="-","-",ROUND(VLOOKUP($A888+ROUND(LEFT(EQ$879,2)/24,5),'[1]ОАО "АТС"'!$A$30:$F$773,6,FALSE)+HLOOKUP($DL$877,'[1]Сбытовая надбавка'!$F$5:$H$6,2,FALSE),2)+'[1]Иные услуги'!$C$6+HLOOKUP($DR$876,'[1]Услуги по передаче'!$G$5:$J$7,3,FALSE))</f>
        <v>2591.3599999999997</v>
      </c>
      <c r="ER888" s="73"/>
      <c r="ES888" s="73"/>
      <c r="ET888" s="73"/>
      <c r="EU888" s="73"/>
      <c r="EV888" s="74"/>
    </row>
    <row r="889" spans="1:152" s="38" customFormat="1" ht="15.75" customHeight="1" x14ac:dyDescent="0.2">
      <c r="A889" s="69">
        <f>$A$124</f>
        <v>44995</v>
      </c>
      <c r="B889" s="70"/>
      <c r="C889" s="70"/>
      <c r="D889" s="70"/>
      <c r="E889" s="70"/>
      <c r="F889" s="70"/>
      <c r="G889" s="70"/>
      <c r="H889" s="71"/>
      <c r="I889" s="72">
        <f>IF($A889="-","-",ROUND(VLOOKUP($A889+ROUND(LEFT(I$879,1)/24,5),'[1]ОАО "АТС"'!$A$30:$F$773,6,FALSE)+HLOOKUP($DL$877,'[1]Сбытовая надбавка'!$F$5:$H$6,2,FALSE),2)+'[1]Иные услуги'!$C$6+HLOOKUP($DR$876,'[1]Услуги по передаче'!$G$5:$J$7,3,FALSE))</f>
        <v>2521.25</v>
      </c>
      <c r="J889" s="73"/>
      <c r="K889" s="73"/>
      <c r="L889" s="73"/>
      <c r="M889" s="73"/>
      <c r="N889" s="74"/>
      <c r="O889" s="72">
        <f>IF($A889="-","-",ROUND(VLOOKUP($A889+ROUND(LEFT(O$879,1)/24,5),'[1]ОАО "АТС"'!$A$30:$F$773,6,FALSE)+HLOOKUP($DL$877,'[1]Сбытовая надбавка'!$F$5:$H$6,2,FALSE),2)+'[1]Иные услуги'!$C$6+HLOOKUP($DR$876,'[1]Услуги по передаче'!$G$5:$J$7,3,FALSE))</f>
        <v>2521.2799999999997</v>
      </c>
      <c r="P889" s="73"/>
      <c r="Q889" s="73"/>
      <c r="R889" s="73"/>
      <c r="S889" s="73"/>
      <c r="T889" s="74"/>
      <c r="U889" s="72">
        <f>IF($A889="-","-",ROUND(VLOOKUP($A889+ROUND(LEFT(U$879,1)/24,5),'[1]ОАО "АТС"'!$A$30:$F$773,6,FALSE)+HLOOKUP($DL$877,'[1]Сбытовая надбавка'!$F$5:$H$6,2,FALSE),2)+'[1]Иные услуги'!$C$6+HLOOKUP($DR$876,'[1]Услуги по передаче'!$G$5:$J$7,3,FALSE))</f>
        <v>2521.88</v>
      </c>
      <c r="V889" s="73"/>
      <c r="W889" s="73"/>
      <c r="X889" s="73"/>
      <c r="Y889" s="73"/>
      <c r="Z889" s="74"/>
      <c r="AA889" s="72">
        <f>IF($A889="-","-",ROUND(VLOOKUP($A889+ROUND(LEFT(AA$879,1)/24,5),'[1]ОАО "АТС"'!$A$30:$F$773,6,FALSE)+HLOOKUP($DL$877,'[1]Сбытовая надбавка'!$F$5:$H$6,2,FALSE),2)+'[1]Иные услуги'!$C$6+HLOOKUP($DR$876,'[1]Услуги по передаче'!$G$5:$J$7,3,FALSE))</f>
        <v>2521.79</v>
      </c>
      <c r="AB889" s="73"/>
      <c r="AC889" s="73"/>
      <c r="AD889" s="73"/>
      <c r="AE889" s="73"/>
      <c r="AF889" s="74"/>
      <c r="AG889" s="72">
        <f>IF($A889="-","-",ROUND(VLOOKUP($A889+ROUND(LEFT(AG$879,1)/24,5),'[1]ОАО "АТС"'!$A$30:$F$773,6,FALSE)+HLOOKUP($DL$877,'[1]Сбытовая надбавка'!$F$5:$H$6,2,FALSE),2)+'[1]Иные услуги'!$C$6+HLOOKUP($DR$876,'[1]Услуги по передаче'!$G$5:$J$7,3,FALSE))</f>
        <v>2521.7200000000003</v>
      </c>
      <c r="AH889" s="73"/>
      <c r="AI889" s="73"/>
      <c r="AJ889" s="73"/>
      <c r="AK889" s="73"/>
      <c r="AL889" s="74"/>
      <c r="AM889" s="72">
        <f>IF($A889="-","-",ROUND(VLOOKUP($A889+ROUND(LEFT(AM$879,1)/24,5),'[1]ОАО "АТС"'!$A$30:$F$773,6,FALSE)+HLOOKUP($DL$877,'[1]Сбытовая надбавка'!$F$5:$H$6,2,FALSE),2)+'[1]Иные услуги'!$C$6+HLOOKUP($DR$876,'[1]Услуги по передаче'!$G$5:$J$7,3,FALSE))</f>
        <v>2521.27</v>
      </c>
      <c r="AN889" s="73"/>
      <c r="AO889" s="73"/>
      <c r="AP889" s="73"/>
      <c r="AQ889" s="73"/>
      <c r="AR889" s="74"/>
      <c r="AS889" s="72">
        <f>IF($A889="-","-",ROUND(VLOOKUP($A889+ROUND(LEFT(AS$879,1)/24,5),'[1]ОАО "АТС"'!$A$30:$F$773,6,FALSE)+HLOOKUP($DL$877,'[1]Сбытовая надбавка'!$F$5:$H$6,2,FALSE),2)+'[1]Иные услуги'!$C$6+HLOOKUP($DR$876,'[1]Услуги по передаче'!$G$5:$J$7,3,FALSE))</f>
        <v>2524.3999999999996</v>
      </c>
      <c r="AT889" s="73"/>
      <c r="AU889" s="73"/>
      <c r="AV889" s="73"/>
      <c r="AW889" s="73"/>
      <c r="AX889" s="74"/>
      <c r="AY889" s="72">
        <f>IF($A889="-","-",ROUND(VLOOKUP($A889+ROUND(LEFT(AY$879,1)/24,5),'[1]ОАО "АТС"'!$A$30:$F$773,6,FALSE)+HLOOKUP($DL$877,'[1]Сбытовая надбавка'!$F$5:$H$6,2,FALSE),2)+'[1]Иные услуги'!$C$6+HLOOKUP($DR$876,'[1]Услуги по передаче'!$G$5:$J$7,3,FALSE))</f>
        <v>2610.3599999999997</v>
      </c>
      <c r="AZ889" s="73"/>
      <c r="BA889" s="73"/>
      <c r="BB889" s="73"/>
      <c r="BC889" s="73"/>
      <c r="BD889" s="74"/>
      <c r="BE889" s="72">
        <f>IF($A889="-","-",ROUND(VLOOKUP($A889+ROUND(LEFT(BE$879,1)/24,5),'[1]ОАО "АТС"'!$A$30:$F$773,6,FALSE)+HLOOKUP($DL$877,'[1]Сбытовая надбавка'!$F$5:$H$6,2,FALSE),2)+'[1]Иные услуги'!$C$6+HLOOKUP($DR$876,'[1]Услуги по передаче'!$G$5:$J$7,3,FALSE))</f>
        <v>2521.75</v>
      </c>
      <c r="BF889" s="73"/>
      <c r="BG889" s="73"/>
      <c r="BH889" s="73"/>
      <c r="BI889" s="73"/>
      <c r="BJ889" s="74"/>
      <c r="BK889" s="72">
        <f>IF($A889="-","-",ROUND(VLOOKUP($A889+ROUND(LEFT(BK$879,1)/24,5),'[1]ОАО "АТС"'!$A$30:$F$773,6,FALSE)+HLOOKUP($DL$877,'[1]Сбытовая надбавка'!$F$5:$H$6,2,FALSE),2)+'[1]Иные услуги'!$C$6+HLOOKUP($DR$876,'[1]Услуги по передаче'!$G$5:$J$7,3,FALSE))</f>
        <v>2569.2600000000002</v>
      </c>
      <c r="BL889" s="73"/>
      <c r="BM889" s="73"/>
      <c r="BN889" s="73"/>
      <c r="BO889" s="73"/>
      <c r="BP889" s="74"/>
      <c r="BQ889" s="72">
        <f>IF($A889="-","-",ROUND(VLOOKUP($A889+ROUND(LEFT(BQ$879,2)/24,5),'[1]ОАО "АТС"'!$A$30:$F$773,6,FALSE)+HLOOKUP($DL$877,'[1]Сбытовая надбавка'!$F$5:$H$6,2,FALSE),2)+'[1]Иные услуги'!$C$6+HLOOKUP($DR$876,'[1]Услуги по передаче'!$G$5:$J$7,3,FALSE))</f>
        <v>2598.5699999999997</v>
      </c>
      <c r="BR889" s="73"/>
      <c r="BS889" s="73"/>
      <c r="BT889" s="73"/>
      <c r="BU889" s="73"/>
      <c r="BV889" s="74"/>
      <c r="BW889" s="72">
        <f>IF($A889="-","-",ROUND(VLOOKUP($A889+ROUND(LEFT(BW$879,2)/24,5),'[1]ОАО "АТС"'!$A$30:$F$773,6,FALSE)+HLOOKUP($DL$877,'[1]Сбытовая надбавка'!$F$5:$H$6,2,FALSE),2)+'[1]Иные услуги'!$C$6+HLOOKUP($DR$876,'[1]Услуги по передаче'!$G$5:$J$7,3,FALSE))</f>
        <v>2584.4899999999998</v>
      </c>
      <c r="BX889" s="73"/>
      <c r="BY889" s="73"/>
      <c r="BZ889" s="73"/>
      <c r="CA889" s="73"/>
      <c r="CB889" s="74"/>
      <c r="CC889" s="72">
        <f>IF($A889="-","-",ROUND(VLOOKUP($A889+ROUND(LEFT(CC$879,2)/24,5),'[1]ОАО "АТС"'!$A$30:$F$773,6,FALSE)+HLOOKUP($DL$877,'[1]Сбытовая надбавка'!$F$5:$H$6,2,FALSE),2)+'[1]Иные услуги'!$C$6+HLOOKUP($DR$876,'[1]Услуги по передаче'!$G$5:$J$7,3,FALSE))</f>
        <v>2544.13</v>
      </c>
      <c r="CD889" s="73"/>
      <c r="CE889" s="73"/>
      <c r="CF889" s="73"/>
      <c r="CG889" s="73"/>
      <c r="CH889" s="74"/>
      <c r="CI889" s="72">
        <f>IF($A889="-","-",ROUND(VLOOKUP($A889+ROUND(LEFT(CI$879,2)/24,5),'[1]ОАО "АТС"'!$A$30:$F$773,6,FALSE)+HLOOKUP($DL$877,'[1]Сбытовая надбавка'!$F$5:$H$6,2,FALSE),2)+'[1]Иные услуги'!$C$6+HLOOKUP($DR$876,'[1]Услуги по передаче'!$G$5:$J$7,3,FALSE))</f>
        <v>2537.27</v>
      </c>
      <c r="CJ889" s="73"/>
      <c r="CK889" s="73"/>
      <c r="CL889" s="73"/>
      <c r="CM889" s="73"/>
      <c r="CN889" s="74"/>
      <c r="CO889" s="72">
        <f>IF($A889="-","-",ROUND(VLOOKUP($A889+ROUND(LEFT(CO$879,2)/24,5),'[1]ОАО "АТС"'!$A$30:$F$773,6,FALSE)+HLOOKUP($DL$877,'[1]Сбытовая надбавка'!$F$5:$H$6,2,FALSE),2)+'[1]Иные услуги'!$C$6+HLOOKUP($DR$876,'[1]Услуги по передаче'!$G$5:$J$7,3,FALSE))</f>
        <v>2544.4399999999996</v>
      </c>
      <c r="CP889" s="73"/>
      <c r="CQ889" s="73"/>
      <c r="CR889" s="73"/>
      <c r="CS889" s="73"/>
      <c r="CT889" s="74"/>
      <c r="CU889" s="72">
        <f>IF($A889="-","-",ROUND(VLOOKUP($A889+ROUND(LEFT(CU$879,2)/24,5),'[1]ОАО "АТС"'!$A$30:$F$773,6,FALSE)+HLOOKUP($DL$877,'[1]Сбытовая надбавка'!$F$5:$H$6,2,FALSE),2)+'[1]Иные услуги'!$C$6+HLOOKUP($DR$876,'[1]Услуги по передаче'!$G$5:$J$7,3,FALSE))</f>
        <v>2537.21</v>
      </c>
      <c r="CV889" s="73"/>
      <c r="CW889" s="73"/>
      <c r="CX889" s="73"/>
      <c r="CY889" s="73"/>
      <c r="CZ889" s="74"/>
      <c r="DA889" s="72">
        <f>IF($A889="-","-",ROUND(VLOOKUP($A889+ROUND(LEFT(DA$879,2)/24,5),'[1]ОАО "АТС"'!$A$30:$F$773,6,FALSE)+HLOOKUP($DL$877,'[1]Сбытовая надбавка'!$F$5:$H$6,2,FALSE),2)+'[1]Иные услуги'!$C$6+HLOOKUP($DR$876,'[1]Услуги по передаче'!$G$5:$J$7,3,FALSE))</f>
        <v>2522.31</v>
      </c>
      <c r="DB889" s="73"/>
      <c r="DC889" s="73"/>
      <c r="DD889" s="73"/>
      <c r="DE889" s="73"/>
      <c r="DF889" s="74"/>
      <c r="DG889" s="72">
        <f>IF($A889="-","-",ROUND(VLOOKUP($A889+ROUND(LEFT(DG$879,2)/24,5),'[1]ОАО "АТС"'!$A$30:$F$773,6,FALSE)+HLOOKUP($DL$877,'[1]Сбытовая надбавка'!$F$5:$H$6,2,FALSE),2)+'[1]Иные услуги'!$C$6+HLOOKUP($DR$876,'[1]Услуги по передаче'!$G$5:$J$7,3,FALSE))</f>
        <v>2556.35</v>
      </c>
      <c r="DH889" s="73"/>
      <c r="DI889" s="73"/>
      <c r="DJ889" s="73"/>
      <c r="DK889" s="73"/>
      <c r="DL889" s="74"/>
      <c r="DM889" s="72">
        <f>IF($A889="-","-",ROUND(VLOOKUP($A889+ROUND(LEFT(DM$879,2)/24,5),'[1]ОАО "АТС"'!$A$30:$F$773,6,FALSE)+HLOOKUP($DL$877,'[1]Сбытовая надбавка'!$F$5:$H$6,2,FALSE),2)+'[1]Иные услуги'!$C$6+HLOOKUP($DR$876,'[1]Услуги по передаче'!$G$5:$J$7,3,FALSE))</f>
        <v>2607.3599999999997</v>
      </c>
      <c r="DN889" s="73"/>
      <c r="DO889" s="73"/>
      <c r="DP889" s="73"/>
      <c r="DQ889" s="73"/>
      <c r="DR889" s="74"/>
      <c r="DS889" s="72">
        <f>IF($A889="-","-",ROUND(VLOOKUP($A889+ROUND(LEFT(DS$879,2)/24,5),'[1]ОАО "АТС"'!$A$30:$F$773,6,FALSE)+HLOOKUP($DL$877,'[1]Сбытовая надбавка'!$F$5:$H$6,2,FALSE),2)+'[1]Иные услуги'!$C$6+HLOOKUP($DR$876,'[1]Услуги по передаче'!$G$5:$J$7,3,FALSE))</f>
        <v>2602.7399999999998</v>
      </c>
      <c r="DT889" s="73"/>
      <c r="DU889" s="73"/>
      <c r="DV889" s="73"/>
      <c r="DW889" s="73"/>
      <c r="DX889" s="74"/>
      <c r="DY889" s="72">
        <f>IF($A889="-","-",ROUND(VLOOKUP($A889+ROUND(LEFT(DY$879,2)/24,5),'[1]ОАО "АТС"'!$A$30:$F$773,6,FALSE)+HLOOKUP($DL$877,'[1]Сбытовая надбавка'!$F$5:$H$6,2,FALSE),2)+'[1]Иные услуги'!$C$6+HLOOKUP($DR$876,'[1]Услуги по передаче'!$G$5:$J$7,3,FALSE))</f>
        <v>2558.5</v>
      </c>
      <c r="DZ889" s="73"/>
      <c r="EA889" s="73"/>
      <c r="EB889" s="73"/>
      <c r="EC889" s="73"/>
      <c r="ED889" s="74"/>
      <c r="EE889" s="72">
        <f>IF($A889="-","-",ROUND(VLOOKUP($A889+ROUND(LEFT(EE$879,2)/24,5),'[1]ОАО "АТС"'!$A$30:$F$773,6,FALSE)+HLOOKUP($DL$877,'[1]Сбытовая надбавка'!$F$5:$H$6,2,FALSE),2)+'[1]Иные услуги'!$C$6+HLOOKUP($DR$876,'[1]Услуги по передаче'!$G$5:$J$7,3,FALSE))</f>
        <v>2520.0299999999997</v>
      </c>
      <c r="EF889" s="73"/>
      <c r="EG889" s="73"/>
      <c r="EH889" s="73"/>
      <c r="EI889" s="73"/>
      <c r="EJ889" s="74"/>
      <c r="EK889" s="72">
        <f>IF($A889="-","-",ROUND(VLOOKUP($A889+ROUND(LEFT(EK$879,2)/24,5),'[1]ОАО "АТС"'!$A$30:$F$773,6,FALSE)+HLOOKUP($DL$877,'[1]Сбытовая надбавка'!$F$5:$H$6,2,FALSE),2)+'[1]Иные услуги'!$C$6+HLOOKUP($DR$876,'[1]Услуги по передаче'!$G$5:$J$7,3,FALSE))</f>
        <v>2698.89</v>
      </c>
      <c r="EL889" s="73"/>
      <c r="EM889" s="73"/>
      <c r="EN889" s="73"/>
      <c r="EO889" s="73"/>
      <c r="EP889" s="74"/>
      <c r="EQ889" s="72">
        <f>IF($A889="-","-",ROUND(VLOOKUP($A889+ROUND(LEFT(EQ$879,2)/24,5),'[1]ОАО "АТС"'!$A$30:$F$773,6,FALSE)+HLOOKUP($DL$877,'[1]Сбытовая надбавка'!$F$5:$H$6,2,FALSE),2)+'[1]Иные услуги'!$C$6+HLOOKUP($DR$876,'[1]Услуги по передаче'!$G$5:$J$7,3,FALSE))</f>
        <v>2594.7600000000002</v>
      </c>
      <c r="ER889" s="73"/>
      <c r="ES889" s="73"/>
      <c r="ET889" s="73"/>
      <c r="EU889" s="73"/>
      <c r="EV889" s="74"/>
    </row>
    <row r="890" spans="1:152" s="38" customFormat="1" ht="15.75" customHeight="1" x14ac:dyDescent="0.2">
      <c r="A890" s="69">
        <f>$A$125</f>
        <v>44996</v>
      </c>
      <c r="B890" s="70"/>
      <c r="C890" s="70"/>
      <c r="D890" s="70"/>
      <c r="E890" s="70"/>
      <c r="F890" s="70"/>
      <c r="G890" s="70"/>
      <c r="H890" s="71"/>
      <c r="I890" s="72">
        <f>IF($A890="-","-",ROUND(VLOOKUP($A890+ROUND(LEFT(I$879,1)/24,5),'[1]ОАО "АТС"'!$A$30:$F$773,6,FALSE)+HLOOKUP($DL$877,'[1]Сбытовая надбавка'!$F$5:$H$6,2,FALSE),2)+'[1]Иные услуги'!$C$6+HLOOKUP($DR$876,'[1]Услуги по передаче'!$G$5:$J$7,3,FALSE))</f>
        <v>2521.39</v>
      </c>
      <c r="J890" s="73"/>
      <c r="K890" s="73"/>
      <c r="L890" s="73"/>
      <c r="M890" s="73"/>
      <c r="N890" s="74"/>
      <c r="O890" s="72">
        <f>IF($A890="-","-",ROUND(VLOOKUP($A890+ROUND(LEFT(O$879,1)/24,5),'[1]ОАО "АТС"'!$A$30:$F$773,6,FALSE)+HLOOKUP($DL$877,'[1]Сбытовая надбавка'!$F$5:$H$6,2,FALSE),2)+'[1]Иные услуги'!$C$6+HLOOKUP($DR$876,'[1]Услуги по передаче'!$G$5:$J$7,3,FALSE))</f>
        <v>2521.52</v>
      </c>
      <c r="P890" s="73"/>
      <c r="Q890" s="73"/>
      <c r="R890" s="73"/>
      <c r="S890" s="73"/>
      <c r="T890" s="74"/>
      <c r="U890" s="72">
        <f>IF($A890="-","-",ROUND(VLOOKUP($A890+ROUND(LEFT(U$879,1)/24,5),'[1]ОАО "АТС"'!$A$30:$F$773,6,FALSE)+HLOOKUP($DL$877,'[1]Сбытовая надбавка'!$F$5:$H$6,2,FALSE),2)+'[1]Иные услуги'!$C$6+HLOOKUP($DR$876,'[1]Услуги по передаче'!$G$5:$J$7,3,FALSE))</f>
        <v>2521.75</v>
      </c>
      <c r="V890" s="73"/>
      <c r="W890" s="73"/>
      <c r="X890" s="73"/>
      <c r="Y890" s="73"/>
      <c r="Z890" s="74"/>
      <c r="AA890" s="72">
        <f>IF($A890="-","-",ROUND(VLOOKUP($A890+ROUND(LEFT(AA$879,1)/24,5),'[1]ОАО "АТС"'!$A$30:$F$773,6,FALSE)+HLOOKUP($DL$877,'[1]Сбытовая надбавка'!$F$5:$H$6,2,FALSE),2)+'[1]Иные услуги'!$C$6+HLOOKUP($DR$876,'[1]Услуги по передаче'!$G$5:$J$7,3,FALSE))</f>
        <v>2521.7799999999997</v>
      </c>
      <c r="AB890" s="73"/>
      <c r="AC890" s="73"/>
      <c r="AD890" s="73"/>
      <c r="AE890" s="73"/>
      <c r="AF890" s="74"/>
      <c r="AG890" s="72">
        <f>IF($A890="-","-",ROUND(VLOOKUP($A890+ROUND(LEFT(AG$879,1)/24,5),'[1]ОАО "АТС"'!$A$30:$F$773,6,FALSE)+HLOOKUP($DL$877,'[1]Сбытовая надбавка'!$F$5:$H$6,2,FALSE),2)+'[1]Иные услуги'!$C$6+HLOOKUP($DR$876,'[1]Услуги по передаче'!$G$5:$J$7,3,FALSE))</f>
        <v>2521.66</v>
      </c>
      <c r="AH890" s="73"/>
      <c r="AI890" s="73"/>
      <c r="AJ890" s="73"/>
      <c r="AK890" s="73"/>
      <c r="AL890" s="74"/>
      <c r="AM890" s="72">
        <f>IF($A890="-","-",ROUND(VLOOKUP($A890+ROUND(LEFT(AM$879,1)/24,5),'[1]ОАО "АТС"'!$A$30:$F$773,6,FALSE)+HLOOKUP($DL$877,'[1]Сбытовая надбавка'!$F$5:$H$6,2,FALSE),2)+'[1]Иные услуги'!$C$6+HLOOKUP($DR$876,'[1]Услуги по передаче'!$G$5:$J$7,3,FALSE))</f>
        <v>2521.48</v>
      </c>
      <c r="AN890" s="73"/>
      <c r="AO890" s="73"/>
      <c r="AP890" s="73"/>
      <c r="AQ890" s="73"/>
      <c r="AR890" s="74"/>
      <c r="AS890" s="72">
        <f>IF($A890="-","-",ROUND(VLOOKUP($A890+ROUND(LEFT(AS$879,1)/24,5),'[1]ОАО "АТС"'!$A$30:$F$773,6,FALSE)+HLOOKUP($DL$877,'[1]Сбытовая надбавка'!$F$5:$H$6,2,FALSE),2)+'[1]Иные услуги'!$C$6+HLOOKUP($DR$876,'[1]Услуги по передаче'!$G$5:$J$7,3,FALSE))</f>
        <v>2520.7799999999997</v>
      </c>
      <c r="AT890" s="73"/>
      <c r="AU890" s="73"/>
      <c r="AV890" s="73"/>
      <c r="AW890" s="73"/>
      <c r="AX890" s="74"/>
      <c r="AY890" s="72">
        <f>IF($A890="-","-",ROUND(VLOOKUP($A890+ROUND(LEFT(AY$879,1)/24,5),'[1]ОАО "АТС"'!$A$30:$F$773,6,FALSE)+HLOOKUP($DL$877,'[1]Сбытовая надбавка'!$F$5:$H$6,2,FALSE),2)+'[1]Иные услуги'!$C$6+HLOOKUP($DR$876,'[1]Услуги по передаче'!$G$5:$J$7,3,FALSE))</f>
        <v>2520.77</v>
      </c>
      <c r="AZ890" s="73"/>
      <c r="BA890" s="73"/>
      <c r="BB890" s="73"/>
      <c r="BC890" s="73"/>
      <c r="BD890" s="74"/>
      <c r="BE890" s="72">
        <f>IF($A890="-","-",ROUND(VLOOKUP($A890+ROUND(LEFT(BE$879,1)/24,5),'[1]ОАО "АТС"'!$A$30:$F$773,6,FALSE)+HLOOKUP($DL$877,'[1]Сбытовая надбавка'!$F$5:$H$6,2,FALSE),2)+'[1]Иные услуги'!$C$6+HLOOKUP($DR$876,'[1]Услуги по передаче'!$G$5:$J$7,3,FALSE))</f>
        <v>2522.04</v>
      </c>
      <c r="BF890" s="73"/>
      <c r="BG890" s="73"/>
      <c r="BH890" s="73"/>
      <c r="BI890" s="73"/>
      <c r="BJ890" s="74"/>
      <c r="BK890" s="72">
        <f>IF($A890="-","-",ROUND(VLOOKUP($A890+ROUND(LEFT(BK$879,1)/24,5),'[1]ОАО "АТС"'!$A$30:$F$773,6,FALSE)+HLOOKUP($DL$877,'[1]Сбытовая надбавка'!$F$5:$H$6,2,FALSE),2)+'[1]Иные услуги'!$C$6+HLOOKUP($DR$876,'[1]Услуги по передаче'!$G$5:$J$7,3,FALSE))</f>
        <v>2522.1099999999997</v>
      </c>
      <c r="BL890" s="73"/>
      <c r="BM890" s="73"/>
      <c r="BN890" s="73"/>
      <c r="BO890" s="73"/>
      <c r="BP890" s="74"/>
      <c r="BQ890" s="72">
        <f>IF($A890="-","-",ROUND(VLOOKUP($A890+ROUND(LEFT(BQ$879,2)/24,5),'[1]ОАО "АТС"'!$A$30:$F$773,6,FALSE)+HLOOKUP($DL$877,'[1]Сбытовая надбавка'!$F$5:$H$6,2,FALSE),2)+'[1]Иные услуги'!$C$6+HLOOKUP($DR$876,'[1]Услуги по передаче'!$G$5:$J$7,3,FALSE))</f>
        <v>2522.12</v>
      </c>
      <c r="BR890" s="73"/>
      <c r="BS890" s="73"/>
      <c r="BT890" s="73"/>
      <c r="BU890" s="73"/>
      <c r="BV890" s="74"/>
      <c r="BW890" s="72">
        <f>IF($A890="-","-",ROUND(VLOOKUP($A890+ROUND(LEFT(BW$879,2)/24,5),'[1]ОАО "АТС"'!$A$30:$F$773,6,FALSE)+HLOOKUP($DL$877,'[1]Сбытовая надбавка'!$F$5:$H$6,2,FALSE),2)+'[1]Иные услуги'!$C$6+HLOOKUP($DR$876,'[1]Услуги по передаче'!$G$5:$J$7,3,FALSE))</f>
        <v>2522.12</v>
      </c>
      <c r="BX890" s="73"/>
      <c r="BY890" s="73"/>
      <c r="BZ890" s="73"/>
      <c r="CA890" s="73"/>
      <c r="CB890" s="74"/>
      <c r="CC890" s="72">
        <f>IF($A890="-","-",ROUND(VLOOKUP($A890+ROUND(LEFT(CC$879,2)/24,5),'[1]ОАО "АТС"'!$A$30:$F$773,6,FALSE)+HLOOKUP($DL$877,'[1]Сбытовая надбавка'!$F$5:$H$6,2,FALSE),2)+'[1]Иные услуги'!$C$6+HLOOKUP($DR$876,'[1]Услуги по передаче'!$G$5:$J$7,3,FALSE))</f>
        <v>2522.1499999999996</v>
      </c>
      <c r="CD890" s="73"/>
      <c r="CE890" s="73"/>
      <c r="CF890" s="73"/>
      <c r="CG890" s="73"/>
      <c r="CH890" s="74"/>
      <c r="CI890" s="72">
        <f>IF($A890="-","-",ROUND(VLOOKUP($A890+ROUND(LEFT(CI$879,2)/24,5),'[1]ОАО "АТС"'!$A$30:$F$773,6,FALSE)+HLOOKUP($DL$877,'[1]Сбытовая надбавка'!$F$5:$H$6,2,FALSE),2)+'[1]Иные услуги'!$C$6+HLOOKUP($DR$876,'[1]Услуги по передаче'!$G$5:$J$7,3,FALSE))</f>
        <v>2522.16</v>
      </c>
      <c r="CJ890" s="73"/>
      <c r="CK890" s="73"/>
      <c r="CL890" s="73"/>
      <c r="CM890" s="73"/>
      <c r="CN890" s="74"/>
      <c r="CO890" s="72">
        <f>IF($A890="-","-",ROUND(VLOOKUP($A890+ROUND(LEFT(CO$879,2)/24,5),'[1]ОАО "АТС"'!$A$30:$F$773,6,FALSE)+HLOOKUP($DL$877,'[1]Сбытовая надбавка'!$F$5:$H$6,2,FALSE),2)+'[1]Иные услуги'!$C$6+HLOOKUP($DR$876,'[1]Услуги по передаче'!$G$5:$J$7,3,FALSE))</f>
        <v>2522.1899999999996</v>
      </c>
      <c r="CP890" s="73"/>
      <c r="CQ890" s="73"/>
      <c r="CR890" s="73"/>
      <c r="CS890" s="73"/>
      <c r="CT890" s="74"/>
      <c r="CU890" s="72">
        <f>IF($A890="-","-",ROUND(VLOOKUP($A890+ROUND(LEFT(CU$879,2)/24,5),'[1]ОАО "АТС"'!$A$30:$F$773,6,FALSE)+HLOOKUP($DL$877,'[1]Сбытовая надбавка'!$F$5:$H$6,2,FALSE),2)+'[1]Иные услуги'!$C$6+HLOOKUP($DR$876,'[1]Услуги по передаче'!$G$5:$J$7,3,FALSE))</f>
        <v>2522.1799999999998</v>
      </c>
      <c r="CV890" s="73"/>
      <c r="CW890" s="73"/>
      <c r="CX890" s="73"/>
      <c r="CY890" s="73"/>
      <c r="CZ890" s="74"/>
      <c r="DA890" s="72">
        <f>IF($A890="-","-",ROUND(VLOOKUP($A890+ROUND(LEFT(DA$879,2)/24,5),'[1]ОАО "АТС"'!$A$30:$F$773,6,FALSE)+HLOOKUP($DL$877,'[1]Сбытовая надбавка'!$F$5:$H$6,2,FALSE),2)+'[1]Иные услуги'!$C$6+HLOOKUP($DR$876,'[1]Услуги по передаче'!$G$5:$J$7,3,FALSE))</f>
        <v>2522.34</v>
      </c>
      <c r="DB890" s="73"/>
      <c r="DC890" s="73"/>
      <c r="DD890" s="73"/>
      <c r="DE890" s="73"/>
      <c r="DF890" s="74"/>
      <c r="DG890" s="72">
        <f>IF($A890="-","-",ROUND(VLOOKUP($A890+ROUND(LEFT(DG$879,2)/24,5),'[1]ОАО "АТС"'!$A$30:$F$773,6,FALSE)+HLOOKUP($DL$877,'[1]Сбытовая надбавка'!$F$5:$H$6,2,FALSE),2)+'[1]Иные услуги'!$C$6+HLOOKUP($DR$876,'[1]Услуги по передаче'!$G$5:$J$7,3,FALSE))</f>
        <v>2521.8199999999997</v>
      </c>
      <c r="DH890" s="73"/>
      <c r="DI890" s="73"/>
      <c r="DJ890" s="73"/>
      <c r="DK890" s="73"/>
      <c r="DL890" s="74"/>
      <c r="DM890" s="72">
        <f>IF($A890="-","-",ROUND(VLOOKUP($A890+ROUND(LEFT(DM$879,2)/24,5),'[1]ОАО "АТС"'!$A$30:$F$773,6,FALSE)+HLOOKUP($DL$877,'[1]Сбытовая надбавка'!$F$5:$H$6,2,FALSE),2)+'[1]Иные услуги'!$C$6+HLOOKUP($DR$876,'[1]Услуги по передаче'!$G$5:$J$7,3,FALSE))</f>
        <v>2537.3599999999997</v>
      </c>
      <c r="DN890" s="73"/>
      <c r="DO890" s="73"/>
      <c r="DP890" s="73"/>
      <c r="DQ890" s="73"/>
      <c r="DR890" s="74"/>
      <c r="DS890" s="72">
        <f>IF($A890="-","-",ROUND(VLOOKUP($A890+ROUND(LEFT(DS$879,2)/24,5),'[1]ОАО "АТС"'!$A$30:$F$773,6,FALSE)+HLOOKUP($DL$877,'[1]Сбытовая надбавка'!$F$5:$H$6,2,FALSE),2)+'[1]Иные услуги'!$C$6+HLOOKUP($DR$876,'[1]Услуги по передаче'!$G$5:$J$7,3,FALSE))</f>
        <v>2528.0100000000002</v>
      </c>
      <c r="DT890" s="73"/>
      <c r="DU890" s="73"/>
      <c r="DV890" s="73"/>
      <c r="DW890" s="73"/>
      <c r="DX890" s="74"/>
      <c r="DY890" s="72">
        <f>IF($A890="-","-",ROUND(VLOOKUP($A890+ROUND(LEFT(DY$879,2)/24,5),'[1]ОАО "АТС"'!$A$30:$F$773,6,FALSE)+HLOOKUP($DL$877,'[1]Сбытовая надбавка'!$F$5:$H$6,2,FALSE),2)+'[1]Иные услуги'!$C$6+HLOOKUP($DR$876,'[1]Услуги по передаче'!$G$5:$J$7,3,FALSE))</f>
        <v>2520.81</v>
      </c>
      <c r="DZ890" s="73"/>
      <c r="EA890" s="73"/>
      <c r="EB890" s="73"/>
      <c r="EC890" s="73"/>
      <c r="ED890" s="74"/>
      <c r="EE890" s="72">
        <f>IF($A890="-","-",ROUND(VLOOKUP($A890+ROUND(LEFT(EE$879,2)/24,5),'[1]ОАО "АТС"'!$A$30:$F$773,6,FALSE)+HLOOKUP($DL$877,'[1]Сбытовая надбавка'!$F$5:$H$6,2,FALSE),2)+'[1]Иные услуги'!$C$6+HLOOKUP($DR$876,'[1]Услуги по передаче'!$G$5:$J$7,3,FALSE))</f>
        <v>2519.8599999999997</v>
      </c>
      <c r="EF890" s="73"/>
      <c r="EG890" s="73"/>
      <c r="EH890" s="73"/>
      <c r="EI890" s="73"/>
      <c r="EJ890" s="74"/>
      <c r="EK890" s="72">
        <f>IF($A890="-","-",ROUND(VLOOKUP($A890+ROUND(LEFT(EK$879,2)/24,5),'[1]ОАО "АТС"'!$A$30:$F$773,6,FALSE)+HLOOKUP($DL$877,'[1]Сбытовая надбавка'!$F$5:$H$6,2,FALSE),2)+'[1]Иные услуги'!$C$6+HLOOKUP($DR$876,'[1]Услуги по передаче'!$G$5:$J$7,3,FALSE))</f>
        <v>2650.8</v>
      </c>
      <c r="EL890" s="73"/>
      <c r="EM890" s="73"/>
      <c r="EN890" s="73"/>
      <c r="EO890" s="73"/>
      <c r="EP890" s="74"/>
      <c r="EQ890" s="72">
        <f>IF($A890="-","-",ROUND(VLOOKUP($A890+ROUND(LEFT(EQ$879,2)/24,5),'[1]ОАО "АТС"'!$A$30:$F$773,6,FALSE)+HLOOKUP($DL$877,'[1]Сбытовая надбавка'!$F$5:$H$6,2,FALSE),2)+'[1]Иные услуги'!$C$6+HLOOKUP($DR$876,'[1]Услуги по передаче'!$G$5:$J$7,3,FALSE))</f>
        <v>2584.84</v>
      </c>
      <c r="ER890" s="73"/>
      <c r="ES890" s="73"/>
      <c r="ET890" s="73"/>
      <c r="EU890" s="73"/>
      <c r="EV890" s="74"/>
    </row>
    <row r="891" spans="1:152" s="38" customFormat="1" ht="15.75" customHeight="1" x14ac:dyDescent="0.2">
      <c r="A891" s="69">
        <f>$A$126</f>
        <v>44997</v>
      </c>
      <c r="B891" s="70"/>
      <c r="C891" s="70"/>
      <c r="D891" s="70"/>
      <c r="E891" s="70"/>
      <c r="F891" s="70"/>
      <c r="G891" s="70"/>
      <c r="H891" s="71"/>
      <c r="I891" s="72">
        <f>IF($A891="-","-",ROUND(VLOOKUP($A891+ROUND(LEFT(I$879,1)/24,5),'[1]ОАО "АТС"'!$A$30:$F$773,6,FALSE)+HLOOKUP($DL$877,'[1]Сбытовая надбавка'!$F$5:$H$6,2,FALSE),2)+'[1]Иные услуги'!$C$6+HLOOKUP($DR$876,'[1]Услуги по передаче'!$G$5:$J$7,3,FALSE))</f>
        <v>2521.8000000000002</v>
      </c>
      <c r="J891" s="73"/>
      <c r="K891" s="73"/>
      <c r="L891" s="73"/>
      <c r="M891" s="73"/>
      <c r="N891" s="74"/>
      <c r="O891" s="72">
        <f>IF($A891="-","-",ROUND(VLOOKUP($A891+ROUND(LEFT(O$879,1)/24,5),'[1]ОАО "АТС"'!$A$30:$F$773,6,FALSE)+HLOOKUP($DL$877,'[1]Сбытовая надбавка'!$F$5:$H$6,2,FALSE),2)+'[1]Иные услуги'!$C$6+HLOOKUP($DR$876,'[1]Услуги по передаче'!$G$5:$J$7,3,FALSE))</f>
        <v>2521.8999999999996</v>
      </c>
      <c r="P891" s="73"/>
      <c r="Q891" s="73"/>
      <c r="R891" s="73"/>
      <c r="S891" s="73"/>
      <c r="T891" s="74"/>
      <c r="U891" s="72">
        <f>IF($A891="-","-",ROUND(VLOOKUP($A891+ROUND(LEFT(U$879,1)/24,5),'[1]ОАО "АТС"'!$A$30:$F$773,6,FALSE)+HLOOKUP($DL$877,'[1]Сбытовая надбавка'!$F$5:$H$6,2,FALSE),2)+'[1]Иные услуги'!$C$6+HLOOKUP($DR$876,'[1]Услуги по передаче'!$G$5:$J$7,3,FALSE))</f>
        <v>2522.02</v>
      </c>
      <c r="V891" s="73"/>
      <c r="W891" s="73"/>
      <c r="X891" s="73"/>
      <c r="Y891" s="73"/>
      <c r="Z891" s="74"/>
      <c r="AA891" s="72">
        <f>IF($A891="-","-",ROUND(VLOOKUP($A891+ROUND(LEFT(AA$879,1)/24,5),'[1]ОАО "АТС"'!$A$30:$F$773,6,FALSE)+HLOOKUP($DL$877,'[1]Сбытовая надбавка'!$F$5:$H$6,2,FALSE),2)+'[1]Иные услуги'!$C$6+HLOOKUP($DR$876,'[1]Услуги по передаче'!$G$5:$J$7,3,FALSE))</f>
        <v>2522.06</v>
      </c>
      <c r="AB891" s="73"/>
      <c r="AC891" s="73"/>
      <c r="AD891" s="73"/>
      <c r="AE891" s="73"/>
      <c r="AF891" s="74"/>
      <c r="AG891" s="72">
        <f>IF($A891="-","-",ROUND(VLOOKUP($A891+ROUND(LEFT(AG$879,1)/24,5),'[1]ОАО "АТС"'!$A$30:$F$773,6,FALSE)+HLOOKUP($DL$877,'[1]Сбытовая надбавка'!$F$5:$H$6,2,FALSE),2)+'[1]Иные услуги'!$C$6+HLOOKUP($DR$876,'[1]Услуги по передаче'!$G$5:$J$7,3,FALSE))</f>
        <v>2522.0100000000002</v>
      </c>
      <c r="AH891" s="73"/>
      <c r="AI891" s="73"/>
      <c r="AJ891" s="73"/>
      <c r="AK891" s="73"/>
      <c r="AL891" s="74"/>
      <c r="AM891" s="72">
        <f>IF($A891="-","-",ROUND(VLOOKUP($A891+ROUND(LEFT(AM$879,1)/24,5),'[1]ОАО "АТС"'!$A$30:$F$773,6,FALSE)+HLOOKUP($DL$877,'[1]Сбытовая надбавка'!$F$5:$H$6,2,FALSE),2)+'[1]Иные услуги'!$C$6+HLOOKUP($DR$876,'[1]Услуги по передаче'!$G$5:$J$7,3,FALSE))</f>
        <v>2521.92</v>
      </c>
      <c r="AN891" s="73"/>
      <c r="AO891" s="73"/>
      <c r="AP891" s="73"/>
      <c r="AQ891" s="73"/>
      <c r="AR891" s="74"/>
      <c r="AS891" s="72">
        <f>IF($A891="-","-",ROUND(VLOOKUP($A891+ROUND(LEFT(AS$879,1)/24,5),'[1]ОАО "АТС"'!$A$30:$F$773,6,FALSE)+HLOOKUP($DL$877,'[1]Сбытовая надбавка'!$F$5:$H$6,2,FALSE),2)+'[1]Иные услуги'!$C$6+HLOOKUP($DR$876,'[1]Услуги по передаче'!$G$5:$J$7,3,FALSE))</f>
        <v>2521.27</v>
      </c>
      <c r="AT891" s="73"/>
      <c r="AU891" s="73"/>
      <c r="AV891" s="73"/>
      <c r="AW891" s="73"/>
      <c r="AX891" s="74"/>
      <c r="AY891" s="72">
        <f>IF($A891="-","-",ROUND(VLOOKUP($A891+ROUND(LEFT(AY$879,1)/24,5),'[1]ОАО "АТС"'!$A$30:$F$773,6,FALSE)+HLOOKUP($DL$877,'[1]Сбытовая надбавка'!$F$5:$H$6,2,FALSE),2)+'[1]Иные услуги'!$C$6+HLOOKUP($DR$876,'[1]Услуги по передаче'!$G$5:$J$7,3,FALSE))</f>
        <v>2520.91</v>
      </c>
      <c r="AZ891" s="73"/>
      <c r="BA891" s="73"/>
      <c r="BB891" s="73"/>
      <c r="BC891" s="73"/>
      <c r="BD891" s="74"/>
      <c r="BE891" s="72">
        <f>IF($A891="-","-",ROUND(VLOOKUP($A891+ROUND(LEFT(BE$879,1)/24,5),'[1]ОАО "АТС"'!$A$30:$F$773,6,FALSE)+HLOOKUP($DL$877,'[1]Сбытовая надбавка'!$F$5:$H$6,2,FALSE),2)+'[1]Иные услуги'!$C$6+HLOOKUP($DR$876,'[1]Услуги по передаче'!$G$5:$J$7,3,FALSE))</f>
        <v>2522.08</v>
      </c>
      <c r="BF891" s="73"/>
      <c r="BG891" s="73"/>
      <c r="BH891" s="73"/>
      <c r="BI891" s="73"/>
      <c r="BJ891" s="74"/>
      <c r="BK891" s="72">
        <f>IF($A891="-","-",ROUND(VLOOKUP($A891+ROUND(LEFT(BK$879,1)/24,5),'[1]ОАО "АТС"'!$A$30:$F$773,6,FALSE)+HLOOKUP($DL$877,'[1]Сбытовая надбавка'!$F$5:$H$6,2,FALSE),2)+'[1]Иные услуги'!$C$6+HLOOKUP($DR$876,'[1]Услуги по передаче'!$G$5:$J$7,3,FALSE))</f>
        <v>2522.14</v>
      </c>
      <c r="BL891" s="73"/>
      <c r="BM891" s="73"/>
      <c r="BN891" s="73"/>
      <c r="BO891" s="73"/>
      <c r="BP891" s="74"/>
      <c r="BQ891" s="72">
        <f>IF($A891="-","-",ROUND(VLOOKUP($A891+ROUND(LEFT(BQ$879,2)/24,5),'[1]ОАО "АТС"'!$A$30:$F$773,6,FALSE)+HLOOKUP($DL$877,'[1]Сбытовая надбавка'!$F$5:$H$6,2,FALSE),2)+'[1]Иные услуги'!$C$6+HLOOKUP($DR$876,'[1]Услуги по передаче'!$G$5:$J$7,3,FALSE))</f>
        <v>2522.1499999999996</v>
      </c>
      <c r="BR891" s="73"/>
      <c r="BS891" s="73"/>
      <c r="BT891" s="73"/>
      <c r="BU891" s="73"/>
      <c r="BV891" s="74"/>
      <c r="BW891" s="72">
        <f>IF($A891="-","-",ROUND(VLOOKUP($A891+ROUND(LEFT(BW$879,2)/24,5),'[1]ОАО "АТС"'!$A$30:$F$773,6,FALSE)+HLOOKUP($DL$877,'[1]Сбытовая надбавка'!$F$5:$H$6,2,FALSE),2)+'[1]Иные услуги'!$C$6+HLOOKUP($DR$876,'[1]Услуги по передаче'!$G$5:$J$7,3,FALSE))</f>
        <v>2522.1799999999998</v>
      </c>
      <c r="BX891" s="73"/>
      <c r="BY891" s="73"/>
      <c r="BZ891" s="73"/>
      <c r="CA891" s="73"/>
      <c r="CB891" s="74"/>
      <c r="CC891" s="72">
        <f>IF($A891="-","-",ROUND(VLOOKUP($A891+ROUND(LEFT(CC$879,2)/24,5),'[1]ОАО "АТС"'!$A$30:$F$773,6,FALSE)+HLOOKUP($DL$877,'[1]Сбытовая надбавка'!$F$5:$H$6,2,FALSE),2)+'[1]Иные услуги'!$C$6+HLOOKUP($DR$876,'[1]Услуги по передаче'!$G$5:$J$7,3,FALSE))</f>
        <v>2522.1799999999998</v>
      </c>
      <c r="CD891" s="73"/>
      <c r="CE891" s="73"/>
      <c r="CF891" s="73"/>
      <c r="CG891" s="73"/>
      <c r="CH891" s="74"/>
      <c r="CI891" s="72">
        <f>IF($A891="-","-",ROUND(VLOOKUP($A891+ROUND(LEFT(CI$879,2)/24,5),'[1]ОАО "АТС"'!$A$30:$F$773,6,FALSE)+HLOOKUP($DL$877,'[1]Сбытовая надбавка'!$F$5:$H$6,2,FALSE),2)+'[1]Иные услуги'!$C$6+HLOOKUP($DR$876,'[1]Услуги по передаче'!$G$5:$J$7,3,FALSE))</f>
        <v>2522.1799999999998</v>
      </c>
      <c r="CJ891" s="73"/>
      <c r="CK891" s="73"/>
      <c r="CL891" s="73"/>
      <c r="CM891" s="73"/>
      <c r="CN891" s="74"/>
      <c r="CO891" s="72">
        <f>IF($A891="-","-",ROUND(VLOOKUP($A891+ROUND(LEFT(CO$879,2)/24,5),'[1]ОАО "АТС"'!$A$30:$F$773,6,FALSE)+HLOOKUP($DL$877,'[1]Сбытовая надбавка'!$F$5:$H$6,2,FALSE),2)+'[1]Иные услуги'!$C$6+HLOOKUP($DR$876,'[1]Услуги по передаче'!$G$5:$J$7,3,FALSE))</f>
        <v>2522.1899999999996</v>
      </c>
      <c r="CP891" s="73"/>
      <c r="CQ891" s="73"/>
      <c r="CR891" s="73"/>
      <c r="CS891" s="73"/>
      <c r="CT891" s="74"/>
      <c r="CU891" s="72">
        <f>IF($A891="-","-",ROUND(VLOOKUP($A891+ROUND(LEFT(CU$879,2)/24,5),'[1]ОАО "АТС"'!$A$30:$F$773,6,FALSE)+HLOOKUP($DL$877,'[1]Сбытовая надбавка'!$F$5:$H$6,2,FALSE),2)+'[1]Иные услуги'!$C$6+HLOOKUP($DR$876,'[1]Услуги по передаче'!$G$5:$J$7,3,FALSE))</f>
        <v>2522.1899999999996</v>
      </c>
      <c r="CV891" s="73"/>
      <c r="CW891" s="73"/>
      <c r="CX891" s="73"/>
      <c r="CY891" s="73"/>
      <c r="CZ891" s="74"/>
      <c r="DA891" s="72">
        <f>IF($A891="-","-",ROUND(VLOOKUP($A891+ROUND(LEFT(DA$879,2)/24,5),'[1]ОАО "АТС"'!$A$30:$F$773,6,FALSE)+HLOOKUP($DL$877,'[1]Сбытовая надбавка'!$F$5:$H$6,2,FALSE),2)+'[1]Иные услуги'!$C$6+HLOOKUP($DR$876,'[1]Услуги по передаче'!$G$5:$J$7,3,FALSE))</f>
        <v>2522.3000000000002</v>
      </c>
      <c r="DB891" s="73"/>
      <c r="DC891" s="73"/>
      <c r="DD891" s="73"/>
      <c r="DE891" s="73"/>
      <c r="DF891" s="74"/>
      <c r="DG891" s="72">
        <f>IF($A891="-","-",ROUND(VLOOKUP($A891+ROUND(LEFT(DG$879,2)/24,5),'[1]ОАО "АТС"'!$A$30:$F$773,6,FALSE)+HLOOKUP($DL$877,'[1]Сбытовая надбавка'!$F$5:$H$6,2,FALSE),2)+'[1]Иные услуги'!$C$6+HLOOKUP($DR$876,'[1]Услуги по передаче'!$G$5:$J$7,3,FALSE))</f>
        <v>2521.8599999999997</v>
      </c>
      <c r="DH891" s="73"/>
      <c r="DI891" s="73"/>
      <c r="DJ891" s="73"/>
      <c r="DK891" s="73"/>
      <c r="DL891" s="74"/>
      <c r="DM891" s="72">
        <f>IF($A891="-","-",ROUND(VLOOKUP($A891+ROUND(LEFT(DM$879,2)/24,5),'[1]ОАО "АТС"'!$A$30:$F$773,6,FALSE)+HLOOKUP($DL$877,'[1]Сбытовая надбавка'!$F$5:$H$6,2,FALSE),2)+'[1]Иные услуги'!$C$6+HLOOKUP($DR$876,'[1]Услуги по передаче'!$G$5:$J$7,3,FALSE))</f>
        <v>2553.81</v>
      </c>
      <c r="DN891" s="73"/>
      <c r="DO891" s="73"/>
      <c r="DP891" s="73"/>
      <c r="DQ891" s="73"/>
      <c r="DR891" s="74"/>
      <c r="DS891" s="72">
        <f>IF($A891="-","-",ROUND(VLOOKUP($A891+ROUND(LEFT(DS$879,2)/24,5),'[1]ОАО "АТС"'!$A$30:$F$773,6,FALSE)+HLOOKUP($DL$877,'[1]Сбытовая надбавка'!$F$5:$H$6,2,FALSE),2)+'[1]Иные услуги'!$C$6+HLOOKUP($DR$876,'[1]Услуги по передаче'!$G$5:$J$7,3,FALSE))</f>
        <v>2588.84</v>
      </c>
      <c r="DT891" s="73"/>
      <c r="DU891" s="73"/>
      <c r="DV891" s="73"/>
      <c r="DW891" s="73"/>
      <c r="DX891" s="74"/>
      <c r="DY891" s="72">
        <f>IF($A891="-","-",ROUND(VLOOKUP($A891+ROUND(LEFT(DY$879,2)/24,5),'[1]ОАО "АТС"'!$A$30:$F$773,6,FALSE)+HLOOKUP($DL$877,'[1]Сбытовая надбавка'!$F$5:$H$6,2,FALSE),2)+'[1]Иные услуги'!$C$6+HLOOKUP($DR$876,'[1]Услуги по передаче'!$G$5:$J$7,3,FALSE))</f>
        <v>2537.91</v>
      </c>
      <c r="DZ891" s="73"/>
      <c r="EA891" s="73"/>
      <c r="EB891" s="73"/>
      <c r="EC891" s="73"/>
      <c r="ED891" s="74"/>
      <c r="EE891" s="72">
        <f>IF($A891="-","-",ROUND(VLOOKUP($A891+ROUND(LEFT(EE$879,2)/24,5),'[1]ОАО "АТС"'!$A$30:$F$773,6,FALSE)+HLOOKUP($DL$877,'[1]Сбытовая надбавка'!$F$5:$H$6,2,FALSE),2)+'[1]Иные услуги'!$C$6+HLOOKUP($DR$876,'[1]Услуги по передаче'!$G$5:$J$7,3,FALSE))</f>
        <v>2520.41</v>
      </c>
      <c r="EF891" s="73"/>
      <c r="EG891" s="73"/>
      <c r="EH891" s="73"/>
      <c r="EI891" s="73"/>
      <c r="EJ891" s="74"/>
      <c r="EK891" s="72">
        <f>IF($A891="-","-",ROUND(VLOOKUP($A891+ROUND(LEFT(EK$879,2)/24,5),'[1]ОАО "АТС"'!$A$30:$F$773,6,FALSE)+HLOOKUP($DL$877,'[1]Сбытовая надбавка'!$F$5:$H$6,2,FALSE),2)+'[1]Иные услуги'!$C$6+HLOOKUP($DR$876,'[1]Услуги по передаче'!$G$5:$J$7,3,FALSE))</f>
        <v>2685.6899999999996</v>
      </c>
      <c r="EL891" s="73"/>
      <c r="EM891" s="73"/>
      <c r="EN891" s="73"/>
      <c r="EO891" s="73"/>
      <c r="EP891" s="74"/>
      <c r="EQ891" s="72">
        <f>IF($A891="-","-",ROUND(VLOOKUP($A891+ROUND(LEFT(EQ$879,2)/24,5),'[1]ОАО "АТС"'!$A$30:$F$773,6,FALSE)+HLOOKUP($DL$877,'[1]Сбытовая надбавка'!$F$5:$H$6,2,FALSE),2)+'[1]Иные услуги'!$C$6+HLOOKUP($DR$876,'[1]Услуги по передаче'!$G$5:$J$7,3,FALSE))</f>
        <v>2582.4899999999998</v>
      </c>
      <c r="ER891" s="73"/>
      <c r="ES891" s="73"/>
      <c r="ET891" s="73"/>
      <c r="EU891" s="73"/>
      <c r="EV891" s="74"/>
    </row>
    <row r="892" spans="1:152" s="38" customFormat="1" ht="15.75" customHeight="1" x14ac:dyDescent="0.2">
      <c r="A892" s="69">
        <f>$A$127</f>
        <v>44998</v>
      </c>
      <c r="B892" s="70"/>
      <c r="C892" s="70"/>
      <c r="D892" s="70"/>
      <c r="E892" s="70"/>
      <c r="F892" s="70"/>
      <c r="G892" s="70"/>
      <c r="H892" s="71"/>
      <c r="I892" s="72">
        <f>IF($A892="-","-",ROUND(VLOOKUP($A892+ROUND(LEFT(I$879,1)/24,5),'[1]ОАО "АТС"'!$A$30:$F$773,6,FALSE)+HLOOKUP($DL$877,'[1]Сбытовая надбавка'!$F$5:$H$6,2,FALSE),2)+'[1]Иные услуги'!$C$6+HLOOKUP($DR$876,'[1]Услуги по передаче'!$G$5:$J$7,3,FALSE))</f>
        <v>2521.7200000000003</v>
      </c>
      <c r="J892" s="73"/>
      <c r="K892" s="73"/>
      <c r="L892" s="73"/>
      <c r="M892" s="73"/>
      <c r="N892" s="74"/>
      <c r="O892" s="72">
        <f>IF($A892="-","-",ROUND(VLOOKUP($A892+ROUND(LEFT(O$879,1)/24,5),'[1]ОАО "АТС"'!$A$30:$F$773,6,FALSE)+HLOOKUP($DL$877,'[1]Сбытовая надбавка'!$F$5:$H$6,2,FALSE),2)+'[1]Иные услуги'!$C$6+HLOOKUP($DR$876,'[1]Услуги по передаче'!$G$5:$J$7,3,FALSE))</f>
        <v>2521.7799999999997</v>
      </c>
      <c r="P892" s="73"/>
      <c r="Q892" s="73"/>
      <c r="R892" s="73"/>
      <c r="S892" s="73"/>
      <c r="T892" s="74"/>
      <c r="U892" s="72">
        <f>IF($A892="-","-",ROUND(VLOOKUP($A892+ROUND(LEFT(U$879,1)/24,5),'[1]ОАО "АТС"'!$A$30:$F$773,6,FALSE)+HLOOKUP($DL$877,'[1]Сбытовая надбавка'!$F$5:$H$6,2,FALSE),2)+'[1]Иные услуги'!$C$6+HLOOKUP($DR$876,'[1]Услуги по передаче'!$G$5:$J$7,3,FALSE))</f>
        <v>2521.85</v>
      </c>
      <c r="V892" s="73"/>
      <c r="W892" s="73"/>
      <c r="X892" s="73"/>
      <c r="Y892" s="73"/>
      <c r="Z892" s="74"/>
      <c r="AA892" s="72">
        <f>IF($A892="-","-",ROUND(VLOOKUP($A892+ROUND(LEFT(AA$879,1)/24,5),'[1]ОАО "АТС"'!$A$30:$F$773,6,FALSE)+HLOOKUP($DL$877,'[1]Сбытовая надбавка'!$F$5:$H$6,2,FALSE),2)+'[1]Иные услуги'!$C$6+HLOOKUP($DR$876,'[1]Услуги по передаче'!$G$5:$J$7,3,FALSE))</f>
        <v>2521.84</v>
      </c>
      <c r="AB892" s="73"/>
      <c r="AC892" s="73"/>
      <c r="AD892" s="73"/>
      <c r="AE892" s="73"/>
      <c r="AF892" s="74"/>
      <c r="AG892" s="72">
        <f>IF($A892="-","-",ROUND(VLOOKUP($A892+ROUND(LEFT(AG$879,1)/24,5),'[1]ОАО "АТС"'!$A$30:$F$773,6,FALSE)+HLOOKUP($DL$877,'[1]Сбытовая надбавка'!$F$5:$H$6,2,FALSE),2)+'[1]Иные услуги'!$C$6+HLOOKUP($DR$876,'[1]Услуги по передаче'!$G$5:$J$7,3,FALSE))</f>
        <v>2521.8199999999997</v>
      </c>
      <c r="AH892" s="73"/>
      <c r="AI892" s="73"/>
      <c r="AJ892" s="73"/>
      <c r="AK892" s="73"/>
      <c r="AL892" s="74"/>
      <c r="AM892" s="72">
        <f>IF($A892="-","-",ROUND(VLOOKUP($A892+ROUND(LEFT(AM$879,1)/24,5),'[1]ОАО "АТС"'!$A$30:$F$773,6,FALSE)+HLOOKUP($DL$877,'[1]Сбытовая надбавка'!$F$5:$H$6,2,FALSE),2)+'[1]Иные услуги'!$C$6+HLOOKUP($DR$876,'[1]Услуги по передаче'!$G$5:$J$7,3,FALSE))</f>
        <v>2521.8199999999997</v>
      </c>
      <c r="AN892" s="73"/>
      <c r="AO892" s="73"/>
      <c r="AP892" s="73"/>
      <c r="AQ892" s="73"/>
      <c r="AR892" s="74"/>
      <c r="AS892" s="72">
        <f>IF($A892="-","-",ROUND(VLOOKUP($A892+ROUND(LEFT(AS$879,1)/24,5),'[1]ОАО "АТС"'!$A$30:$F$773,6,FALSE)+HLOOKUP($DL$877,'[1]Сбытовая надбавка'!$F$5:$H$6,2,FALSE),2)+'[1]Иные услуги'!$C$6+HLOOKUP($DR$876,'[1]Услуги по передаче'!$G$5:$J$7,3,FALSE))</f>
        <v>2521.1799999999998</v>
      </c>
      <c r="AT892" s="73"/>
      <c r="AU892" s="73"/>
      <c r="AV892" s="73"/>
      <c r="AW892" s="73"/>
      <c r="AX892" s="74"/>
      <c r="AY892" s="72">
        <f>IF($A892="-","-",ROUND(VLOOKUP($A892+ROUND(LEFT(AY$879,1)/24,5),'[1]ОАО "АТС"'!$A$30:$F$773,6,FALSE)+HLOOKUP($DL$877,'[1]Сбытовая надбавка'!$F$5:$H$6,2,FALSE),2)+'[1]Иные услуги'!$C$6+HLOOKUP($DR$876,'[1]Услуги по передаче'!$G$5:$J$7,3,FALSE))</f>
        <v>2590.0699999999997</v>
      </c>
      <c r="AZ892" s="73"/>
      <c r="BA892" s="73"/>
      <c r="BB892" s="73"/>
      <c r="BC892" s="73"/>
      <c r="BD892" s="74"/>
      <c r="BE892" s="72">
        <f>IF($A892="-","-",ROUND(VLOOKUP($A892+ROUND(LEFT(BE$879,1)/24,5),'[1]ОАО "АТС"'!$A$30:$F$773,6,FALSE)+HLOOKUP($DL$877,'[1]Сбытовая надбавка'!$F$5:$H$6,2,FALSE),2)+'[1]Иные услуги'!$C$6+HLOOKUP($DR$876,'[1]Услуги по передаче'!$G$5:$J$7,3,FALSE))</f>
        <v>2521.37</v>
      </c>
      <c r="BF892" s="73"/>
      <c r="BG892" s="73"/>
      <c r="BH892" s="73"/>
      <c r="BI892" s="73"/>
      <c r="BJ892" s="74"/>
      <c r="BK892" s="72">
        <f>IF($A892="-","-",ROUND(VLOOKUP($A892+ROUND(LEFT(BK$879,1)/24,5),'[1]ОАО "АТС"'!$A$30:$F$773,6,FALSE)+HLOOKUP($DL$877,'[1]Сбытовая надбавка'!$F$5:$H$6,2,FALSE),2)+'[1]Иные услуги'!$C$6+HLOOKUP($DR$876,'[1]Услуги по передаче'!$G$5:$J$7,3,FALSE))</f>
        <v>2584.25</v>
      </c>
      <c r="BL892" s="73"/>
      <c r="BM892" s="73"/>
      <c r="BN892" s="73"/>
      <c r="BO892" s="73"/>
      <c r="BP892" s="74"/>
      <c r="BQ892" s="72">
        <f>IF($A892="-","-",ROUND(VLOOKUP($A892+ROUND(LEFT(BQ$879,2)/24,5),'[1]ОАО "АТС"'!$A$30:$F$773,6,FALSE)+HLOOKUP($DL$877,'[1]Сбытовая надбавка'!$F$5:$H$6,2,FALSE),2)+'[1]Иные услуги'!$C$6+HLOOKUP($DR$876,'[1]Услуги по передаче'!$G$5:$J$7,3,FALSE))</f>
        <v>2622.92</v>
      </c>
      <c r="BR892" s="73"/>
      <c r="BS892" s="73"/>
      <c r="BT892" s="73"/>
      <c r="BU892" s="73"/>
      <c r="BV892" s="74"/>
      <c r="BW892" s="72">
        <f>IF($A892="-","-",ROUND(VLOOKUP($A892+ROUND(LEFT(BW$879,2)/24,5),'[1]ОАО "АТС"'!$A$30:$F$773,6,FALSE)+HLOOKUP($DL$877,'[1]Сбытовая надбавка'!$F$5:$H$6,2,FALSE),2)+'[1]Иные услуги'!$C$6+HLOOKUP($DR$876,'[1]Услуги по передаче'!$G$5:$J$7,3,FALSE))</f>
        <v>2631.99</v>
      </c>
      <c r="BX892" s="73"/>
      <c r="BY892" s="73"/>
      <c r="BZ892" s="73"/>
      <c r="CA892" s="73"/>
      <c r="CB892" s="74"/>
      <c r="CC892" s="72">
        <f>IF($A892="-","-",ROUND(VLOOKUP($A892+ROUND(LEFT(CC$879,2)/24,5),'[1]ОАО "АТС"'!$A$30:$F$773,6,FALSE)+HLOOKUP($DL$877,'[1]Сбытовая надбавка'!$F$5:$H$6,2,FALSE),2)+'[1]Иные услуги'!$C$6+HLOOKUP($DR$876,'[1]Услуги по передаче'!$G$5:$J$7,3,FALSE))</f>
        <v>2598.98</v>
      </c>
      <c r="CD892" s="73"/>
      <c r="CE892" s="73"/>
      <c r="CF892" s="73"/>
      <c r="CG892" s="73"/>
      <c r="CH892" s="74"/>
      <c r="CI892" s="72">
        <f>IF($A892="-","-",ROUND(VLOOKUP($A892+ROUND(LEFT(CI$879,2)/24,5),'[1]ОАО "АТС"'!$A$30:$F$773,6,FALSE)+HLOOKUP($DL$877,'[1]Сбытовая надбавка'!$F$5:$H$6,2,FALSE),2)+'[1]Иные услуги'!$C$6+HLOOKUP($DR$876,'[1]Услуги по передаче'!$G$5:$J$7,3,FALSE))</f>
        <v>2589.71</v>
      </c>
      <c r="CJ892" s="73"/>
      <c r="CK892" s="73"/>
      <c r="CL892" s="73"/>
      <c r="CM892" s="73"/>
      <c r="CN892" s="74"/>
      <c r="CO892" s="72">
        <f>IF($A892="-","-",ROUND(VLOOKUP($A892+ROUND(LEFT(CO$879,2)/24,5),'[1]ОАО "АТС"'!$A$30:$F$773,6,FALSE)+HLOOKUP($DL$877,'[1]Сбытовая надбавка'!$F$5:$H$6,2,FALSE),2)+'[1]Иные услуги'!$C$6+HLOOKUP($DR$876,'[1]Услуги по передаче'!$G$5:$J$7,3,FALSE))</f>
        <v>2578</v>
      </c>
      <c r="CP892" s="73"/>
      <c r="CQ892" s="73"/>
      <c r="CR892" s="73"/>
      <c r="CS892" s="73"/>
      <c r="CT892" s="74"/>
      <c r="CU892" s="72">
        <f>IF($A892="-","-",ROUND(VLOOKUP($A892+ROUND(LEFT(CU$879,2)/24,5),'[1]ОАО "АТС"'!$A$30:$F$773,6,FALSE)+HLOOKUP($DL$877,'[1]Сбытовая надбавка'!$F$5:$H$6,2,FALSE),2)+'[1]Иные услуги'!$C$6+HLOOKUP($DR$876,'[1]Услуги по передаче'!$G$5:$J$7,3,FALSE))</f>
        <v>2566.0100000000002</v>
      </c>
      <c r="CV892" s="73"/>
      <c r="CW892" s="73"/>
      <c r="CX892" s="73"/>
      <c r="CY892" s="73"/>
      <c r="CZ892" s="74"/>
      <c r="DA892" s="72">
        <f>IF($A892="-","-",ROUND(VLOOKUP($A892+ROUND(LEFT(DA$879,2)/24,5),'[1]ОАО "АТС"'!$A$30:$F$773,6,FALSE)+HLOOKUP($DL$877,'[1]Сбытовая надбавка'!$F$5:$H$6,2,FALSE),2)+'[1]Иные услуги'!$C$6+HLOOKUP($DR$876,'[1]Услуги по передаче'!$G$5:$J$7,3,FALSE))</f>
        <v>2577.2200000000003</v>
      </c>
      <c r="DB892" s="73"/>
      <c r="DC892" s="73"/>
      <c r="DD892" s="73"/>
      <c r="DE892" s="73"/>
      <c r="DF892" s="74"/>
      <c r="DG892" s="72">
        <f>IF($A892="-","-",ROUND(VLOOKUP($A892+ROUND(LEFT(DG$879,2)/24,5),'[1]ОАО "АТС"'!$A$30:$F$773,6,FALSE)+HLOOKUP($DL$877,'[1]Сбытовая надбавка'!$F$5:$H$6,2,FALSE),2)+'[1]Иные услуги'!$C$6+HLOOKUP($DR$876,'[1]Услуги по передаче'!$G$5:$J$7,3,FALSE))</f>
        <v>2598.71</v>
      </c>
      <c r="DH892" s="73"/>
      <c r="DI892" s="73"/>
      <c r="DJ892" s="73"/>
      <c r="DK892" s="73"/>
      <c r="DL892" s="74"/>
      <c r="DM892" s="72">
        <f>IF($A892="-","-",ROUND(VLOOKUP($A892+ROUND(LEFT(DM$879,2)/24,5),'[1]ОАО "АТС"'!$A$30:$F$773,6,FALSE)+HLOOKUP($DL$877,'[1]Сбытовая надбавка'!$F$5:$H$6,2,FALSE),2)+'[1]Иные услуги'!$C$6+HLOOKUP($DR$876,'[1]Услуги по передаче'!$G$5:$J$7,3,FALSE))</f>
        <v>2624.39</v>
      </c>
      <c r="DN892" s="73"/>
      <c r="DO892" s="73"/>
      <c r="DP892" s="73"/>
      <c r="DQ892" s="73"/>
      <c r="DR892" s="74"/>
      <c r="DS892" s="72">
        <f>IF($A892="-","-",ROUND(VLOOKUP($A892+ROUND(LEFT(DS$879,2)/24,5),'[1]ОАО "АТС"'!$A$30:$F$773,6,FALSE)+HLOOKUP($DL$877,'[1]Сбытовая надбавка'!$F$5:$H$6,2,FALSE),2)+'[1]Иные услуги'!$C$6+HLOOKUP($DR$876,'[1]Услуги по передаче'!$G$5:$J$7,3,FALSE))</f>
        <v>2605.8199999999997</v>
      </c>
      <c r="DT892" s="73"/>
      <c r="DU892" s="73"/>
      <c r="DV892" s="73"/>
      <c r="DW892" s="73"/>
      <c r="DX892" s="74"/>
      <c r="DY892" s="72">
        <f>IF($A892="-","-",ROUND(VLOOKUP($A892+ROUND(LEFT(DY$879,2)/24,5),'[1]ОАО "АТС"'!$A$30:$F$773,6,FALSE)+HLOOKUP($DL$877,'[1]Сбытовая надбавка'!$F$5:$H$6,2,FALSE),2)+'[1]Иные услуги'!$C$6+HLOOKUP($DR$876,'[1]Услуги по передаче'!$G$5:$J$7,3,FALSE))</f>
        <v>2547.4899999999998</v>
      </c>
      <c r="DZ892" s="73"/>
      <c r="EA892" s="73"/>
      <c r="EB892" s="73"/>
      <c r="EC892" s="73"/>
      <c r="ED892" s="74"/>
      <c r="EE892" s="72">
        <f>IF($A892="-","-",ROUND(VLOOKUP($A892+ROUND(LEFT(EE$879,2)/24,5),'[1]ОАО "АТС"'!$A$30:$F$773,6,FALSE)+HLOOKUP($DL$877,'[1]Сбытовая надбавка'!$F$5:$H$6,2,FALSE),2)+'[1]Иные услуги'!$C$6+HLOOKUP($DR$876,'[1]Услуги по передаче'!$G$5:$J$7,3,FALSE))</f>
        <v>2520.1799999999998</v>
      </c>
      <c r="EF892" s="73"/>
      <c r="EG892" s="73"/>
      <c r="EH892" s="73"/>
      <c r="EI892" s="73"/>
      <c r="EJ892" s="74"/>
      <c r="EK892" s="72">
        <f>IF($A892="-","-",ROUND(VLOOKUP($A892+ROUND(LEFT(EK$879,2)/24,5),'[1]ОАО "АТС"'!$A$30:$F$773,6,FALSE)+HLOOKUP($DL$877,'[1]Сбытовая надбавка'!$F$5:$H$6,2,FALSE),2)+'[1]Иные услуги'!$C$6+HLOOKUP($DR$876,'[1]Услуги по передаче'!$G$5:$J$7,3,FALSE))</f>
        <v>2692.2</v>
      </c>
      <c r="EL892" s="73"/>
      <c r="EM892" s="73"/>
      <c r="EN892" s="73"/>
      <c r="EO892" s="73"/>
      <c r="EP892" s="74"/>
      <c r="EQ892" s="72">
        <f>IF($A892="-","-",ROUND(VLOOKUP($A892+ROUND(LEFT(EQ$879,2)/24,5),'[1]ОАО "АТС"'!$A$30:$F$773,6,FALSE)+HLOOKUP($DL$877,'[1]Сбытовая надбавка'!$F$5:$H$6,2,FALSE),2)+'[1]Иные услуги'!$C$6+HLOOKUP($DR$876,'[1]Услуги по передаче'!$G$5:$J$7,3,FALSE))</f>
        <v>2606.06</v>
      </c>
      <c r="ER892" s="73"/>
      <c r="ES892" s="73"/>
      <c r="ET892" s="73"/>
      <c r="EU892" s="73"/>
      <c r="EV892" s="74"/>
    </row>
    <row r="893" spans="1:152" s="38" customFormat="1" ht="15.75" customHeight="1" x14ac:dyDescent="0.2">
      <c r="A893" s="69">
        <f>$A$128</f>
        <v>44999</v>
      </c>
      <c r="B893" s="70"/>
      <c r="C893" s="70"/>
      <c r="D893" s="70"/>
      <c r="E893" s="70"/>
      <c r="F893" s="70"/>
      <c r="G893" s="70"/>
      <c r="H893" s="71"/>
      <c r="I893" s="72">
        <f>IF($A893="-","-",ROUND(VLOOKUP($A893+ROUND(LEFT(I$879,1)/24,5),'[1]ОАО "АТС"'!$A$30:$F$773,6,FALSE)+HLOOKUP($DL$877,'[1]Сбытовая надбавка'!$F$5:$H$6,2,FALSE),2)+'[1]Иные услуги'!$C$6+HLOOKUP($DR$876,'[1]Услуги по передаче'!$G$5:$J$7,3,FALSE))</f>
        <v>2521.7799999999997</v>
      </c>
      <c r="J893" s="73"/>
      <c r="K893" s="73"/>
      <c r="L893" s="73"/>
      <c r="M893" s="73"/>
      <c r="N893" s="74"/>
      <c r="O893" s="72">
        <f>IF($A893="-","-",ROUND(VLOOKUP($A893+ROUND(LEFT(O$879,1)/24,5),'[1]ОАО "АТС"'!$A$30:$F$773,6,FALSE)+HLOOKUP($DL$877,'[1]Сбытовая надбавка'!$F$5:$H$6,2,FALSE),2)+'[1]Иные услуги'!$C$6+HLOOKUP($DR$876,'[1]Услуги по передаче'!$G$5:$J$7,3,FALSE))</f>
        <v>2521.7399999999998</v>
      </c>
      <c r="P893" s="73"/>
      <c r="Q893" s="73"/>
      <c r="R893" s="73"/>
      <c r="S893" s="73"/>
      <c r="T893" s="74"/>
      <c r="U893" s="72">
        <f>IF($A893="-","-",ROUND(VLOOKUP($A893+ROUND(LEFT(U$879,1)/24,5),'[1]ОАО "АТС"'!$A$30:$F$773,6,FALSE)+HLOOKUP($DL$877,'[1]Сбытовая надбавка'!$F$5:$H$6,2,FALSE),2)+'[1]Иные услуги'!$C$6+HLOOKUP($DR$876,'[1]Услуги по передаче'!$G$5:$J$7,3,FALSE))</f>
        <v>2521.84</v>
      </c>
      <c r="V893" s="73"/>
      <c r="W893" s="73"/>
      <c r="X893" s="73"/>
      <c r="Y893" s="73"/>
      <c r="Z893" s="74"/>
      <c r="AA893" s="72">
        <f>IF($A893="-","-",ROUND(VLOOKUP($A893+ROUND(LEFT(AA$879,1)/24,5),'[1]ОАО "АТС"'!$A$30:$F$773,6,FALSE)+HLOOKUP($DL$877,'[1]Сбытовая надбавка'!$F$5:$H$6,2,FALSE),2)+'[1]Иные услуги'!$C$6+HLOOKUP($DR$876,'[1]Услуги по передаче'!$G$5:$J$7,3,FALSE))</f>
        <v>2521.81</v>
      </c>
      <c r="AB893" s="73"/>
      <c r="AC893" s="73"/>
      <c r="AD893" s="73"/>
      <c r="AE893" s="73"/>
      <c r="AF893" s="74"/>
      <c r="AG893" s="72">
        <f>IF($A893="-","-",ROUND(VLOOKUP($A893+ROUND(LEFT(AG$879,1)/24,5),'[1]ОАО "АТС"'!$A$30:$F$773,6,FALSE)+HLOOKUP($DL$877,'[1]Сбытовая надбавка'!$F$5:$H$6,2,FALSE),2)+'[1]Иные услуги'!$C$6+HLOOKUP($DR$876,'[1]Услуги по передаче'!$G$5:$J$7,3,FALSE))</f>
        <v>2521.83</v>
      </c>
      <c r="AH893" s="73"/>
      <c r="AI893" s="73"/>
      <c r="AJ893" s="73"/>
      <c r="AK893" s="73"/>
      <c r="AL893" s="74"/>
      <c r="AM893" s="72">
        <f>IF($A893="-","-",ROUND(VLOOKUP($A893+ROUND(LEFT(AM$879,1)/24,5),'[1]ОАО "АТС"'!$A$30:$F$773,6,FALSE)+HLOOKUP($DL$877,'[1]Сбытовая надбавка'!$F$5:$H$6,2,FALSE),2)+'[1]Иные услуги'!$C$6+HLOOKUP($DR$876,'[1]Услуги по передаче'!$G$5:$J$7,3,FALSE))</f>
        <v>2521.77</v>
      </c>
      <c r="AN893" s="73"/>
      <c r="AO893" s="73"/>
      <c r="AP893" s="73"/>
      <c r="AQ893" s="73"/>
      <c r="AR893" s="74"/>
      <c r="AS893" s="72">
        <f>IF($A893="-","-",ROUND(VLOOKUP($A893+ROUND(LEFT(AS$879,1)/24,5),'[1]ОАО "АТС"'!$A$30:$F$773,6,FALSE)+HLOOKUP($DL$877,'[1]Сбытовая надбавка'!$F$5:$H$6,2,FALSE),2)+'[1]Иные услуги'!$C$6+HLOOKUP($DR$876,'[1]Услуги по передаче'!$G$5:$J$7,3,FALSE))</f>
        <v>2521</v>
      </c>
      <c r="AT893" s="73"/>
      <c r="AU893" s="73"/>
      <c r="AV893" s="73"/>
      <c r="AW893" s="73"/>
      <c r="AX893" s="74"/>
      <c r="AY893" s="72">
        <f>IF($A893="-","-",ROUND(VLOOKUP($A893+ROUND(LEFT(AY$879,1)/24,5),'[1]ОАО "АТС"'!$A$30:$F$773,6,FALSE)+HLOOKUP($DL$877,'[1]Сбытовая надбавка'!$F$5:$H$6,2,FALSE),2)+'[1]Иные услуги'!$C$6+HLOOKUP($DR$876,'[1]Услуги по передаче'!$G$5:$J$7,3,FALSE))</f>
        <v>2620.5100000000002</v>
      </c>
      <c r="AZ893" s="73"/>
      <c r="BA893" s="73"/>
      <c r="BB893" s="73"/>
      <c r="BC893" s="73"/>
      <c r="BD893" s="74"/>
      <c r="BE893" s="72">
        <f>IF($A893="-","-",ROUND(VLOOKUP($A893+ROUND(LEFT(BE$879,1)/24,5),'[1]ОАО "АТС"'!$A$30:$F$773,6,FALSE)+HLOOKUP($DL$877,'[1]Сбытовая надбавка'!$F$5:$H$6,2,FALSE),2)+'[1]Иные услуги'!$C$6+HLOOKUP($DR$876,'[1]Услуги по передаче'!$G$5:$J$7,3,FALSE))</f>
        <v>2521.79</v>
      </c>
      <c r="BF893" s="73"/>
      <c r="BG893" s="73"/>
      <c r="BH893" s="73"/>
      <c r="BI893" s="73"/>
      <c r="BJ893" s="74"/>
      <c r="BK893" s="72">
        <f>IF($A893="-","-",ROUND(VLOOKUP($A893+ROUND(LEFT(BK$879,1)/24,5),'[1]ОАО "АТС"'!$A$30:$F$773,6,FALSE)+HLOOKUP($DL$877,'[1]Сбытовая надбавка'!$F$5:$H$6,2,FALSE),2)+'[1]Иные услуги'!$C$6+HLOOKUP($DR$876,'[1]Услуги по передаче'!$G$5:$J$7,3,FALSE))</f>
        <v>2572.85</v>
      </c>
      <c r="BL893" s="73"/>
      <c r="BM893" s="73"/>
      <c r="BN893" s="73"/>
      <c r="BO893" s="73"/>
      <c r="BP893" s="74"/>
      <c r="BQ893" s="72">
        <f>IF($A893="-","-",ROUND(VLOOKUP($A893+ROUND(LEFT(BQ$879,2)/24,5),'[1]ОАО "АТС"'!$A$30:$F$773,6,FALSE)+HLOOKUP($DL$877,'[1]Сбытовая надбавка'!$F$5:$H$6,2,FALSE),2)+'[1]Иные услуги'!$C$6+HLOOKUP($DR$876,'[1]Услуги по передаче'!$G$5:$J$7,3,FALSE))</f>
        <v>2588.62</v>
      </c>
      <c r="BR893" s="73"/>
      <c r="BS893" s="73"/>
      <c r="BT893" s="73"/>
      <c r="BU893" s="73"/>
      <c r="BV893" s="74"/>
      <c r="BW893" s="72">
        <f>IF($A893="-","-",ROUND(VLOOKUP($A893+ROUND(LEFT(BW$879,2)/24,5),'[1]ОАО "АТС"'!$A$30:$F$773,6,FALSE)+HLOOKUP($DL$877,'[1]Сбытовая надбавка'!$F$5:$H$6,2,FALSE),2)+'[1]Иные услуги'!$C$6+HLOOKUP($DR$876,'[1]Услуги по передаче'!$G$5:$J$7,3,FALSE))</f>
        <v>2577.7399999999998</v>
      </c>
      <c r="BX893" s="73"/>
      <c r="BY893" s="73"/>
      <c r="BZ893" s="73"/>
      <c r="CA893" s="73"/>
      <c r="CB893" s="74"/>
      <c r="CC893" s="72">
        <f>IF($A893="-","-",ROUND(VLOOKUP($A893+ROUND(LEFT(CC$879,2)/24,5),'[1]ОАО "АТС"'!$A$30:$F$773,6,FALSE)+HLOOKUP($DL$877,'[1]Сбытовая надбавка'!$F$5:$H$6,2,FALSE),2)+'[1]Иные услуги'!$C$6+HLOOKUP($DR$876,'[1]Услуги по передаче'!$G$5:$J$7,3,FALSE))</f>
        <v>2556.1899999999996</v>
      </c>
      <c r="CD893" s="73"/>
      <c r="CE893" s="73"/>
      <c r="CF893" s="73"/>
      <c r="CG893" s="73"/>
      <c r="CH893" s="74"/>
      <c r="CI893" s="72">
        <f>IF($A893="-","-",ROUND(VLOOKUP($A893+ROUND(LEFT(CI$879,2)/24,5),'[1]ОАО "АТС"'!$A$30:$F$773,6,FALSE)+HLOOKUP($DL$877,'[1]Сбытовая надбавка'!$F$5:$H$6,2,FALSE),2)+'[1]Иные услуги'!$C$6+HLOOKUP($DR$876,'[1]Услуги по передаче'!$G$5:$J$7,3,FALSE))</f>
        <v>2539.8199999999997</v>
      </c>
      <c r="CJ893" s="73"/>
      <c r="CK893" s="73"/>
      <c r="CL893" s="73"/>
      <c r="CM893" s="73"/>
      <c r="CN893" s="74"/>
      <c r="CO893" s="72">
        <f>IF($A893="-","-",ROUND(VLOOKUP($A893+ROUND(LEFT(CO$879,2)/24,5),'[1]ОАО "АТС"'!$A$30:$F$773,6,FALSE)+HLOOKUP($DL$877,'[1]Сбытовая надбавка'!$F$5:$H$6,2,FALSE),2)+'[1]Иные услуги'!$C$6+HLOOKUP($DR$876,'[1]Услуги по передаче'!$G$5:$J$7,3,FALSE))</f>
        <v>2533.6799999999998</v>
      </c>
      <c r="CP893" s="73"/>
      <c r="CQ893" s="73"/>
      <c r="CR893" s="73"/>
      <c r="CS893" s="73"/>
      <c r="CT893" s="74"/>
      <c r="CU893" s="72">
        <f>IF($A893="-","-",ROUND(VLOOKUP($A893+ROUND(LEFT(CU$879,2)/24,5),'[1]ОАО "АТС"'!$A$30:$F$773,6,FALSE)+HLOOKUP($DL$877,'[1]Сбытовая надбавка'!$F$5:$H$6,2,FALSE),2)+'[1]Иные услуги'!$C$6+HLOOKUP($DR$876,'[1]Услуги по передаче'!$G$5:$J$7,3,FALSE))</f>
        <v>2527.35</v>
      </c>
      <c r="CV893" s="73"/>
      <c r="CW893" s="73"/>
      <c r="CX893" s="73"/>
      <c r="CY893" s="73"/>
      <c r="CZ893" s="74"/>
      <c r="DA893" s="72">
        <f>IF($A893="-","-",ROUND(VLOOKUP($A893+ROUND(LEFT(DA$879,2)/24,5),'[1]ОАО "АТС"'!$A$30:$F$773,6,FALSE)+HLOOKUP($DL$877,'[1]Сбытовая надбавка'!$F$5:$H$6,2,FALSE),2)+'[1]Иные услуги'!$C$6+HLOOKUP($DR$876,'[1]Услуги по передаче'!$G$5:$J$7,3,FALSE))</f>
        <v>2521.88</v>
      </c>
      <c r="DB893" s="73"/>
      <c r="DC893" s="73"/>
      <c r="DD893" s="73"/>
      <c r="DE893" s="73"/>
      <c r="DF893" s="74"/>
      <c r="DG893" s="72">
        <f>IF($A893="-","-",ROUND(VLOOKUP($A893+ROUND(LEFT(DG$879,2)/24,5),'[1]ОАО "АТС"'!$A$30:$F$773,6,FALSE)+HLOOKUP($DL$877,'[1]Сбытовая надбавка'!$F$5:$H$6,2,FALSE),2)+'[1]Иные услуги'!$C$6+HLOOKUP($DR$876,'[1]Услуги по передаче'!$G$5:$J$7,3,FALSE))</f>
        <v>2521.9299999999998</v>
      </c>
      <c r="DH893" s="73"/>
      <c r="DI893" s="73"/>
      <c r="DJ893" s="73"/>
      <c r="DK893" s="73"/>
      <c r="DL893" s="74"/>
      <c r="DM893" s="72">
        <f>IF($A893="-","-",ROUND(VLOOKUP($A893+ROUND(LEFT(DM$879,2)/24,5),'[1]ОАО "АТС"'!$A$30:$F$773,6,FALSE)+HLOOKUP($DL$877,'[1]Сбытовая надбавка'!$F$5:$H$6,2,FALSE),2)+'[1]Иные услуги'!$C$6+HLOOKUP($DR$876,'[1]Услуги по передаче'!$G$5:$J$7,3,FALSE))</f>
        <v>2567.02</v>
      </c>
      <c r="DN893" s="73"/>
      <c r="DO893" s="73"/>
      <c r="DP893" s="73"/>
      <c r="DQ893" s="73"/>
      <c r="DR893" s="74"/>
      <c r="DS893" s="72">
        <f>IF($A893="-","-",ROUND(VLOOKUP($A893+ROUND(LEFT(DS$879,2)/24,5),'[1]ОАО "АТС"'!$A$30:$F$773,6,FALSE)+HLOOKUP($DL$877,'[1]Сбытовая надбавка'!$F$5:$H$6,2,FALSE),2)+'[1]Иные услуги'!$C$6+HLOOKUP($DR$876,'[1]Услуги по передаче'!$G$5:$J$7,3,FALSE))</f>
        <v>2576.9299999999998</v>
      </c>
      <c r="DT893" s="73"/>
      <c r="DU893" s="73"/>
      <c r="DV893" s="73"/>
      <c r="DW893" s="73"/>
      <c r="DX893" s="74"/>
      <c r="DY893" s="72">
        <f>IF($A893="-","-",ROUND(VLOOKUP($A893+ROUND(LEFT(DY$879,2)/24,5),'[1]ОАО "АТС"'!$A$30:$F$773,6,FALSE)+HLOOKUP($DL$877,'[1]Сбытовая надбавка'!$F$5:$H$6,2,FALSE),2)+'[1]Иные услуги'!$C$6+HLOOKUP($DR$876,'[1]Услуги по передаче'!$G$5:$J$7,3,FALSE))</f>
        <v>2521.0100000000002</v>
      </c>
      <c r="DZ893" s="73"/>
      <c r="EA893" s="73"/>
      <c r="EB893" s="73"/>
      <c r="EC893" s="73"/>
      <c r="ED893" s="74"/>
      <c r="EE893" s="72">
        <f>IF($A893="-","-",ROUND(VLOOKUP($A893+ROUND(LEFT(EE$879,2)/24,5),'[1]ОАО "АТС"'!$A$30:$F$773,6,FALSE)+HLOOKUP($DL$877,'[1]Сбытовая надбавка'!$F$5:$H$6,2,FALSE),2)+'[1]Иные услуги'!$C$6+HLOOKUP($DR$876,'[1]Услуги по передаче'!$G$5:$J$7,3,FALSE))</f>
        <v>2520.2600000000002</v>
      </c>
      <c r="EF893" s="73"/>
      <c r="EG893" s="73"/>
      <c r="EH893" s="73"/>
      <c r="EI893" s="73"/>
      <c r="EJ893" s="74"/>
      <c r="EK893" s="72">
        <f>IF($A893="-","-",ROUND(VLOOKUP($A893+ROUND(LEFT(EK$879,2)/24,5),'[1]ОАО "АТС"'!$A$30:$F$773,6,FALSE)+HLOOKUP($DL$877,'[1]Сбытовая надбавка'!$F$5:$H$6,2,FALSE),2)+'[1]Иные услуги'!$C$6+HLOOKUP($DR$876,'[1]Услуги по передаче'!$G$5:$J$7,3,FALSE))</f>
        <v>2667.27</v>
      </c>
      <c r="EL893" s="73"/>
      <c r="EM893" s="73"/>
      <c r="EN893" s="73"/>
      <c r="EO893" s="73"/>
      <c r="EP893" s="74"/>
      <c r="EQ893" s="72">
        <f>IF($A893="-","-",ROUND(VLOOKUP($A893+ROUND(LEFT(EQ$879,2)/24,5),'[1]ОАО "АТС"'!$A$30:$F$773,6,FALSE)+HLOOKUP($DL$877,'[1]Сбытовая надбавка'!$F$5:$H$6,2,FALSE),2)+'[1]Иные услуги'!$C$6+HLOOKUP($DR$876,'[1]Услуги по передаче'!$G$5:$J$7,3,FALSE))</f>
        <v>2548.87</v>
      </c>
      <c r="ER893" s="73"/>
      <c r="ES893" s="73"/>
      <c r="ET893" s="73"/>
      <c r="EU893" s="73"/>
      <c r="EV893" s="74"/>
    </row>
    <row r="894" spans="1:152" s="38" customFormat="1" ht="15.75" customHeight="1" x14ac:dyDescent="0.2">
      <c r="A894" s="69">
        <f>$A$129</f>
        <v>45000</v>
      </c>
      <c r="B894" s="70"/>
      <c r="C894" s="70"/>
      <c r="D894" s="70"/>
      <c r="E894" s="70"/>
      <c r="F894" s="70"/>
      <c r="G894" s="70"/>
      <c r="H894" s="71"/>
      <c r="I894" s="72">
        <f>IF($A894="-","-",ROUND(VLOOKUP($A894+ROUND(LEFT(I$879,1)/24,5),'[1]ОАО "АТС"'!$A$30:$F$773,6,FALSE)+HLOOKUP($DL$877,'[1]Сбытовая надбавка'!$F$5:$H$6,2,FALSE),2)+'[1]Иные услуги'!$C$6+HLOOKUP($DR$876,'[1]Услуги по передаче'!$G$5:$J$7,3,FALSE))</f>
        <v>2522.1099999999997</v>
      </c>
      <c r="J894" s="73"/>
      <c r="K894" s="73"/>
      <c r="L894" s="73"/>
      <c r="M894" s="73"/>
      <c r="N894" s="74"/>
      <c r="O894" s="72">
        <f>IF($A894="-","-",ROUND(VLOOKUP($A894+ROUND(LEFT(O$879,1)/24,5),'[1]ОАО "АТС"'!$A$30:$F$773,6,FALSE)+HLOOKUP($DL$877,'[1]Сбытовая надбавка'!$F$5:$H$6,2,FALSE),2)+'[1]Иные услуги'!$C$6+HLOOKUP($DR$876,'[1]Услуги по передаче'!$G$5:$J$7,3,FALSE))</f>
        <v>2522.21</v>
      </c>
      <c r="P894" s="73"/>
      <c r="Q894" s="73"/>
      <c r="R894" s="73"/>
      <c r="S894" s="73"/>
      <c r="T894" s="74"/>
      <c r="U894" s="72">
        <f>IF($A894="-","-",ROUND(VLOOKUP($A894+ROUND(LEFT(U$879,1)/24,5),'[1]ОАО "АТС"'!$A$30:$F$773,6,FALSE)+HLOOKUP($DL$877,'[1]Сбытовая надбавка'!$F$5:$H$6,2,FALSE),2)+'[1]Иные услуги'!$C$6+HLOOKUP($DR$876,'[1]Услуги по передаче'!$G$5:$J$7,3,FALSE))</f>
        <v>2522.23</v>
      </c>
      <c r="V894" s="73"/>
      <c r="W894" s="73"/>
      <c r="X894" s="73"/>
      <c r="Y894" s="73"/>
      <c r="Z894" s="74"/>
      <c r="AA894" s="72">
        <f>IF($A894="-","-",ROUND(VLOOKUP($A894+ROUND(LEFT(AA$879,1)/24,5),'[1]ОАО "АТС"'!$A$30:$F$773,6,FALSE)+HLOOKUP($DL$877,'[1]Сбытовая надбавка'!$F$5:$H$6,2,FALSE),2)+'[1]Иные услуги'!$C$6+HLOOKUP($DR$876,'[1]Услуги по передаче'!$G$5:$J$7,3,FALSE))</f>
        <v>2522.23</v>
      </c>
      <c r="AB894" s="73"/>
      <c r="AC894" s="73"/>
      <c r="AD894" s="73"/>
      <c r="AE894" s="73"/>
      <c r="AF894" s="74"/>
      <c r="AG894" s="72">
        <f>IF($A894="-","-",ROUND(VLOOKUP($A894+ROUND(LEFT(AG$879,1)/24,5),'[1]ОАО "АТС"'!$A$30:$F$773,6,FALSE)+HLOOKUP($DL$877,'[1]Сбытовая надбавка'!$F$5:$H$6,2,FALSE),2)+'[1]Иные услуги'!$C$6+HLOOKUP($DR$876,'[1]Услуги по передаче'!$G$5:$J$7,3,FALSE))</f>
        <v>2522.2399999999998</v>
      </c>
      <c r="AH894" s="73"/>
      <c r="AI894" s="73"/>
      <c r="AJ894" s="73"/>
      <c r="AK894" s="73"/>
      <c r="AL894" s="74"/>
      <c r="AM894" s="72">
        <f>IF($A894="-","-",ROUND(VLOOKUP($A894+ROUND(LEFT(AM$879,1)/24,5),'[1]ОАО "АТС"'!$A$30:$F$773,6,FALSE)+HLOOKUP($DL$877,'[1]Сбытовая надбавка'!$F$5:$H$6,2,FALSE),2)+'[1]Иные услуги'!$C$6+HLOOKUP($DR$876,'[1]Услуги по передаче'!$G$5:$J$7,3,FALSE))</f>
        <v>2522.17</v>
      </c>
      <c r="AN894" s="73"/>
      <c r="AO894" s="73"/>
      <c r="AP894" s="73"/>
      <c r="AQ894" s="73"/>
      <c r="AR894" s="74"/>
      <c r="AS894" s="72">
        <f>IF($A894="-","-",ROUND(VLOOKUP($A894+ROUND(LEFT(AS$879,1)/24,5),'[1]ОАО "АТС"'!$A$30:$F$773,6,FALSE)+HLOOKUP($DL$877,'[1]Сбытовая надбавка'!$F$5:$H$6,2,FALSE),2)+'[1]Иные услуги'!$C$6+HLOOKUP($DR$876,'[1]Услуги по передаче'!$G$5:$J$7,3,FALSE))</f>
        <v>2521.7200000000003</v>
      </c>
      <c r="AT894" s="73"/>
      <c r="AU894" s="73"/>
      <c r="AV894" s="73"/>
      <c r="AW894" s="73"/>
      <c r="AX894" s="74"/>
      <c r="AY894" s="72">
        <f>IF($A894="-","-",ROUND(VLOOKUP($A894+ROUND(LEFT(AY$879,1)/24,5),'[1]ОАО "АТС"'!$A$30:$F$773,6,FALSE)+HLOOKUP($DL$877,'[1]Сбытовая надбавка'!$F$5:$H$6,2,FALSE),2)+'[1]Иные услуги'!$C$6+HLOOKUP($DR$876,'[1]Услуги по передаче'!$G$5:$J$7,3,FALSE))</f>
        <v>2599.89</v>
      </c>
      <c r="AZ894" s="73"/>
      <c r="BA894" s="73"/>
      <c r="BB894" s="73"/>
      <c r="BC894" s="73"/>
      <c r="BD894" s="74"/>
      <c r="BE894" s="72">
        <f>IF($A894="-","-",ROUND(VLOOKUP($A894+ROUND(LEFT(BE$879,1)/24,5),'[1]ОАО "АТС"'!$A$30:$F$773,6,FALSE)+HLOOKUP($DL$877,'[1]Сбытовая надбавка'!$F$5:$H$6,2,FALSE),2)+'[1]Иные услуги'!$C$6+HLOOKUP($DR$876,'[1]Услуги по передаче'!$G$5:$J$7,3,FALSE))</f>
        <v>2522.1999999999998</v>
      </c>
      <c r="BF894" s="73"/>
      <c r="BG894" s="73"/>
      <c r="BH894" s="73"/>
      <c r="BI894" s="73"/>
      <c r="BJ894" s="74"/>
      <c r="BK894" s="72">
        <f>IF($A894="-","-",ROUND(VLOOKUP($A894+ROUND(LEFT(BK$879,1)/24,5),'[1]ОАО "АТС"'!$A$30:$F$773,6,FALSE)+HLOOKUP($DL$877,'[1]Сбытовая надбавка'!$F$5:$H$6,2,FALSE),2)+'[1]Иные услуги'!$C$6+HLOOKUP($DR$876,'[1]Услуги по передаче'!$G$5:$J$7,3,FALSE))</f>
        <v>2592.58</v>
      </c>
      <c r="BL894" s="73"/>
      <c r="BM894" s="73"/>
      <c r="BN894" s="73"/>
      <c r="BO894" s="73"/>
      <c r="BP894" s="74"/>
      <c r="BQ894" s="72">
        <f>IF($A894="-","-",ROUND(VLOOKUP($A894+ROUND(LEFT(BQ$879,2)/24,5),'[1]ОАО "АТС"'!$A$30:$F$773,6,FALSE)+HLOOKUP($DL$877,'[1]Сбытовая надбавка'!$F$5:$H$6,2,FALSE),2)+'[1]Иные услуги'!$C$6+HLOOKUP($DR$876,'[1]Услуги по передаче'!$G$5:$J$7,3,FALSE))</f>
        <v>2617.2200000000003</v>
      </c>
      <c r="BR894" s="73"/>
      <c r="BS894" s="73"/>
      <c r="BT894" s="73"/>
      <c r="BU894" s="73"/>
      <c r="BV894" s="74"/>
      <c r="BW894" s="72">
        <f>IF($A894="-","-",ROUND(VLOOKUP($A894+ROUND(LEFT(BW$879,2)/24,5),'[1]ОАО "АТС"'!$A$30:$F$773,6,FALSE)+HLOOKUP($DL$877,'[1]Сбытовая надбавка'!$F$5:$H$6,2,FALSE),2)+'[1]Иные услуги'!$C$6+HLOOKUP($DR$876,'[1]Услуги по передаче'!$G$5:$J$7,3,FALSE))</f>
        <v>2626.63</v>
      </c>
      <c r="BX894" s="73"/>
      <c r="BY894" s="73"/>
      <c r="BZ894" s="73"/>
      <c r="CA894" s="73"/>
      <c r="CB894" s="74"/>
      <c r="CC894" s="72">
        <f>IF($A894="-","-",ROUND(VLOOKUP($A894+ROUND(LEFT(CC$879,2)/24,5),'[1]ОАО "АТС"'!$A$30:$F$773,6,FALSE)+HLOOKUP($DL$877,'[1]Сбытовая надбавка'!$F$5:$H$6,2,FALSE),2)+'[1]Иные услуги'!$C$6+HLOOKUP($DR$876,'[1]Услуги по передаче'!$G$5:$J$7,3,FALSE))</f>
        <v>2597.6</v>
      </c>
      <c r="CD894" s="73"/>
      <c r="CE894" s="73"/>
      <c r="CF894" s="73"/>
      <c r="CG894" s="73"/>
      <c r="CH894" s="74"/>
      <c r="CI894" s="72">
        <f>IF($A894="-","-",ROUND(VLOOKUP($A894+ROUND(LEFT(CI$879,2)/24,5),'[1]ОАО "АТС"'!$A$30:$F$773,6,FALSE)+HLOOKUP($DL$877,'[1]Сбытовая надбавка'!$F$5:$H$6,2,FALSE),2)+'[1]Иные услуги'!$C$6+HLOOKUP($DR$876,'[1]Услуги по передаче'!$G$5:$J$7,3,FALSE))</f>
        <v>2577.4299999999998</v>
      </c>
      <c r="CJ894" s="73"/>
      <c r="CK894" s="73"/>
      <c r="CL894" s="73"/>
      <c r="CM894" s="73"/>
      <c r="CN894" s="74"/>
      <c r="CO894" s="72">
        <f>IF($A894="-","-",ROUND(VLOOKUP($A894+ROUND(LEFT(CO$879,2)/24,5),'[1]ОАО "АТС"'!$A$30:$F$773,6,FALSE)+HLOOKUP($DL$877,'[1]Сбытовая надбавка'!$F$5:$H$6,2,FALSE),2)+'[1]Иные услуги'!$C$6+HLOOKUP($DR$876,'[1]Услуги по передаче'!$G$5:$J$7,3,FALSE))</f>
        <v>2566.8000000000002</v>
      </c>
      <c r="CP894" s="73"/>
      <c r="CQ894" s="73"/>
      <c r="CR894" s="73"/>
      <c r="CS894" s="73"/>
      <c r="CT894" s="74"/>
      <c r="CU894" s="72">
        <f>IF($A894="-","-",ROUND(VLOOKUP($A894+ROUND(LEFT(CU$879,2)/24,5),'[1]ОАО "АТС"'!$A$30:$F$773,6,FALSE)+HLOOKUP($DL$877,'[1]Сбытовая надбавка'!$F$5:$H$6,2,FALSE),2)+'[1]Иные услуги'!$C$6+HLOOKUP($DR$876,'[1]Услуги по передаче'!$G$5:$J$7,3,FALSE))</f>
        <v>2561.59</v>
      </c>
      <c r="CV894" s="73"/>
      <c r="CW894" s="73"/>
      <c r="CX894" s="73"/>
      <c r="CY894" s="73"/>
      <c r="CZ894" s="74"/>
      <c r="DA894" s="72">
        <f>IF($A894="-","-",ROUND(VLOOKUP($A894+ROUND(LEFT(DA$879,2)/24,5),'[1]ОАО "АТС"'!$A$30:$F$773,6,FALSE)+HLOOKUP($DL$877,'[1]Сбытовая надбавка'!$F$5:$H$6,2,FALSE),2)+'[1]Иные услуги'!$C$6+HLOOKUP($DR$876,'[1]Услуги по передаче'!$G$5:$J$7,3,FALSE))</f>
        <v>2566.8999999999996</v>
      </c>
      <c r="DB894" s="73"/>
      <c r="DC894" s="73"/>
      <c r="DD894" s="73"/>
      <c r="DE894" s="73"/>
      <c r="DF894" s="74"/>
      <c r="DG894" s="72">
        <f>IF($A894="-","-",ROUND(VLOOKUP($A894+ROUND(LEFT(DG$879,2)/24,5),'[1]ОАО "АТС"'!$A$30:$F$773,6,FALSE)+HLOOKUP($DL$877,'[1]Сбытовая надбавка'!$F$5:$H$6,2,FALSE),2)+'[1]Иные услуги'!$C$6+HLOOKUP($DR$876,'[1]Услуги по передаче'!$G$5:$J$7,3,FALSE))</f>
        <v>2580.79</v>
      </c>
      <c r="DH894" s="73"/>
      <c r="DI894" s="73"/>
      <c r="DJ894" s="73"/>
      <c r="DK894" s="73"/>
      <c r="DL894" s="74"/>
      <c r="DM894" s="72">
        <f>IF($A894="-","-",ROUND(VLOOKUP($A894+ROUND(LEFT(DM$879,2)/24,5),'[1]ОАО "АТС"'!$A$30:$F$773,6,FALSE)+HLOOKUP($DL$877,'[1]Сбытовая надбавка'!$F$5:$H$6,2,FALSE),2)+'[1]Иные услуги'!$C$6+HLOOKUP($DR$876,'[1]Услуги по передаче'!$G$5:$J$7,3,FALSE))</f>
        <v>2613.71</v>
      </c>
      <c r="DN894" s="73"/>
      <c r="DO894" s="73"/>
      <c r="DP894" s="73"/>
      <c r="DQ894" s="73"/>
      <c r="DR894" s="74"/>
      <c r="DS894" s="72">
        <f>IF($A894="-","-",ROUND(VLOOKUP($A894+ROUND(LEFT(DS$879,2)/24,5),'[1]ОАО "АТС"'!$A$30:$F$773,6,FALSE)+HLOOKUP($DL$877,'[1]Сбытовая надбавка'!$F$5:$H$6,2,FALSE),2)+'[1]Иные услуги'!$C$6+HLOOKUP($DR$876,'[1]Услуги по передаче'!$G$5:$J$7,3,FALSE))</f>
        <v>2603.31</v>
      </c>
      <c r="DT894" s="73"/>
      <c r="DU894" s="73"/>
      <c r="DV894" s="73"/>
      <c r="DW894" s="73"/>
      <c r="DX894" s="74"/>
      <c r="DY894" s="72">
        <f>IF($A894="-","-",ROUND(VLOOKUP($A894+ROUND(LEFT(DY$879,2)/24,5),'[1]ОАО "АТС"'!$A$30:$F$773,6,FALSE)+HLOOKUP($DL$877,'[1]Сбытовая надбавка'!$F$5:$H$6,2,FALSE),2)+'[1]Иные услуги'!$C$6+HLOOKUP($DR$876,'[1]Услуги по передаче'!$G$5:$J$7,3,FALSE))</f>
        <v>2553.79</v>
      </c>
      <c r="DZ894" s="73"/>
      <c r="EA894" s="73"/>
      <c r="EB894" s="73"/>
      <c r="EC894" s="73"/>
      <c r="ED894" s="74"/>
      <c r="EE894" s="72">
        <f>IF($A894="-","-",ROUND(VLOOKUP($A894+ROUND(LEFT(EE$879,2)/24,5),'[1]ОАО "АТС"'!$A$30:$F$773,6,FALSE)+HLOOKUP($DL$877,'[1]Сбытовая надбавка'!$F$5:$H$6,2,FALSE),2)+'[1]Иные услуги'!$C$6+HLOOKUP($DR$876,'[1]Услуги по передаче'!$G$5:$J$7,3,FALSE))</f>
        <v>2520.6</v>
      </c>
      <c r="EF894" s="73"/>
      <c r="EG894" s="73"/>
      <c r="EH894" s="73"/>
      <c r="EI894" s="73"/>
      <c r="EJ894" s="74"/>
      <c r="EK894" s="72">
        <f>IF($A894="-","-",ROUND(VLOOKUP($A894+ROUND(LEFT(EK$879,2)/24,5),'[1]ОАО "АТС"'!$A$30:$F$773,6,FALSE)+HLOOKUP($DL$877,'[1]Сбытовая надбавка'!$F$5:$H$6,2,FALSE),2)+'[1]Иные услуги'!$C$6+HLOOKUP($DR$876,'[1]Услуги по передаче'!$G$5:$J$7,3,FALSE))</f>
        <v>2673.3</v>
      </c>
      <c r="EL894" s="73"/>
      <c r="EM894" s="73"/>
      <c r="EN894" s="73"/>
      <c r="EO894" s="73"/>
      <c r="EP894" s="74"/>
      <c r="EQ894" s="72">
        <f>IF($A894="-","-",ROUND(VLOOKUP($A894+ROUND(LEFT(EQ$879,2)/24,5),'[1]ОАО "АТС"'!$A$30:$F$773,6,FALSE)+HLOOKUP($DL$877,'[1]Сбытовая надбавка'!$F$5:$H$6,2,FALSE),2)+'[1]Иные услуги'!$C$6+HLOOKUP($DR$876,'[1]Услуги по передаче'!$G$5:$J$7,3,FALSE))</f>
        <v>2559.0100000000002</v>
      </c>
      <c r="ER894" s="73"/>
      <c r="ES894" s="73"/>
      <c r="ET894" s="73"/>
      <c r="EU894" s="73"/>
      <c r="EV894" s="74"/>
    </row>
    <row r="895" spans="1:152" s="38" customFormat="1" ht="15.75" customHeight="1" x14ac:dyDescent="0.2">
      <c r="A895" s="69">
        <f>$A$130</f>
        <v>45001</v>
      </c>
      <c r="B895" s="70"/>
      <c r="C895" s="70"/>
      <c r="D895" s="70"/>
      <c r="E895" s="70"/>
      <c r="F895" s="70"/>
      <c r="G895" s="70"/>
      <c r="H895" s="71"/>
      <c r="I895" s="72">
        <f>IF($A895="-","-",ROUND(VLOOKUP($A895+ROUND(LEFT(I$879,1)/24,5),'[1]ОАО "АТС"'!$A$30:$F$773,6,FALSE)+HLOOKUP($DL$877,'[1]Сбытовая надбавка'!$F$5:$H$6,2,FALSE),2)+'[1]Иные услуги'!$C$6+HLOOKUP($DR$876,'[1]Услуги по передаче'!$G$5:$J$7,3,FALSE))</f>
        <v>2527.9899999999998</v>
      </c>
      <c r="J895" s="73"/>
      <c r="K895" s="73"/>
      <c r="L895" s="73"/>
      <c r="M895" s="73"/>
      <c r="N895" s="74"/>
      <c r="O895" s="72">
        <f>IF($A895="-","-",ROUND(VLOOKUP($A895+ROUND(LEFT(O$879,1)/24,5),'[1]ОАО "АТС"'!$A$30:$F$773,6,FALSE)+HLOOKUP($DL$877,'[1]Сбытовая надбавка'!$F$5:$H$6,2,FALSE),2)+'[1]Иные услуги'!$C$6+HLOOKUP($DR$876,'[1]Услуги по передаче'!$G$5:$J$7,3,FALSE))</f>
        <v>2522.21</v>
      </c>
      <c r="P895" s="73"/>
      <c r="Q895" s="73"/>
      <c r="R895" s="73"/>
      <c r="S895" s="73"/>
      <c r="T895" s="74"/>
      <c r="U895" s="72">
        <f>IF($A895="-","-",ROUND(VLOOKUP($A895+ROUND(LEFT(U$879,1)/24,5),'[1]ОАО "АТС"'!$A$30:$F$773,6,FALSE)+HLOOKUP($DL$877,'[1]Сбытовая надбавка'!$F$5:$H$6,2,FALSE),2)+'[1]Иные услуги'!$C$6+HLOOKUP($DR$876,'[1]Услуги по передаче'!$G$5:$J$7,3,FALSE))</f>
        <v>2522.25</v>
      </c>
      <c r="V895" s="73"/>
      <c r="W895" s="73"/>
      <c r="X895" s="73"/>
      <c r="Y895" s="73"/>
      <c r="Z895" s="74"/>
      <c r="AA895" s="72">
        <f>IF($A895="-","-",ROUND(VLOOKUP($A895+ROUND(LEFT(AA$879,1)/24,5),'[1]ОАО "АТС"'!$A$30:$F$773,6,FALSE)+HLOOKUP($DL$877,'[1]Сбытовая надбавка'!$F$5:$H$6,2,FALSE),2)+'[1]Иные услуги'!$C$6+HLOOKUP($DR$876,'[1]Услуги по передаче'!$G$5:$J$7,3,FALSE))</f>
        <v>2522.23</v>
      </c>
      <c r="AB895" s="73"/>
      <c r="AC895" s="73"/>
      <c r="AD895" s="73"/>
      <c r="AE895" s="73"/>
      <c r="AF895" s="74"/>
      <c r="AG895" s="72">
        <f>IF($A895="-","-",ROUND(VLOOKUP($A895+ROUND(LEFT(AG$879,1)/24,5),'[1]ОАО "АТС"'!$A$30:$F$773,6,FALSE)+HLOOKUP($DL$877,'[1]Сбытовая надбавка'!$F$5:$H$6,2,FALSE),2)+'[1]Иные услуги'!$C$6+HLOOKUP($DR$876,'[1]Услуги по передаче'!$G$5:$J$7,3,FALSE))</f>
        <v>2522.14</v>
      </c>
      <c r="AH895" s="73"/>
      <c r="AI895" s="73"/>
      <c r="AJ895" s="73"/>
      <c r="AK895" s="73"/>
      <c r="AL895" s="74"/>
      <c r="AM895" s="72">
        <f>IF($A895="-","-",ROUND(VLOOKUP($A895+ROUND(LEFT(AM$879,1)/24,5),'[1]ОАО "АТС"'!$A$30:$F$773,6,FALSE)+HLOOKUP($DL$877,'[1]Сбытовая надбавка'!$F$5:$H$6,2,FALSE),2)+'[1]Иные услуги'!$C$6+HLOOKUP($DR$876,'[1]Услуги по передаче'!$G$5:$J$7,3,FALSE))</f>
        <v>2522.1099999999997</v>
      </c>
      <c r="AN895" s="73"/>
      <c r="AO895" s="73"/>
      <c r="AP895" s="73"/>
      <c r="AQ895" s="73"/>
      <c r="AR895" s="74"/>
      <c r="AS895" s="72">
        <f>IF($A895="-","-",ROUND(VLOOKUP($A895+ROUND(LEFT(AS$879,1)/24,5),'[1]ОАО "АТС"'!$A$30:$F$773,6,FALSE)+HLOOKUP($DL$877,'[1]Сбытовая надбавка'!$F$5:$H$6,2,FALSE),2)+'[1]Иные услуги'!$C$6+HLOOKUP($DR$876,'[1]Услуги по передаче'!$G$5:$J$7,3,FALSE))</f>
        <v>2529.4700000000003</v>
      </c>
      <c r="AT895" s="73"/>
      <c r="AU895" s="73"/>
      <c r="AV895" s="73"/>
      <c r="AW895" s="73"/>
      <c r="AX895" s="74"/>
      <c r="AY895" s="72">
        <f>IF($A895="-","-",ROUND(VLOOKUP($A895+ROUND(LEFT(AY$879,1)/24,5),'[1]ОАО "АТС"'!$A$30:$F$773,6,FALSE)+HLOOKUP($DL$877,'[1]Сбытовая надбавка'!$F$5:$H$6,2,FALSE),2)+'[1]Иные услуги'!$C$6+HLOOKUP($DR$876,'[1]Услуги по передаче'!$G$5:$J$7,3,FALSE))</f>
        <v>2630.24</v>
      </c>
      <c r="AZ895" s="73"/>
      <c r="BA895" s="73"/>
      <c r="BB895" s="73"/>
      <c r="BC895" s="73"/>
      <c r="BD895" s="74"/>
      <c r="BE895" s="72">
        <f>IF($A895="-","-",ROUND(VLOOKUP($A895+ROUND(LEFT(BE$879,1)/24,5),'[1]ОАО "АТС"'!$A$30:$F$773,6,FALSE)+HLOOKUP($DL$877,'[1]Сбытовая надбавка'!$F$5:$H$6,2,FALSE),2)+'[1]Иные услуги'!$C$6+HLOOKUP($DR$876,'[1]Услуги по передаче'!$G$5:$J$7,3,FALSE))</f>
        <v>2521.62</v>
      </c>
      <c r="BF895" s="73"/>
      <c r="BG895" s="73"/>
      <c r="BH895" s="73"/>
      <c r="BI895" s="73"/>
      <c r="BJ895" s="74"/>
      <c r="BK895" s="72">
        <f>IF($A895="-","-",ROUND(VLOOKUP($A895+ROUND(LEFT(BK$879,1)/24,5),'[1]ОАО "АТС"'!$A$30:$F$773,6,FALSE)+HLOOKUP($DL$877,'[1]Сбытовая надбавка'!$F$5:$H$6,2,FALSE),2)+'[1]Иные услуги'!$C$6+HLOOKUP($DR$876,'[1]Услуги по передаче'!$G$5:$J$7,3,FALSE))</f>
        <v>2591.35</v>
      </c>
      <c r="BL895" s="73"/>
      <c r="BM895" s="73"/>
      <c r="BN895" s="73"/>
      <c r="BO895" s="73"/>
      <c r="BP895" s="74"/>
      <c r="BQ895" s="72">
        <f>IF($A895="-","-",ROUND(VLOOKUP($A895+ROUND(LEFT(BQ$879,2)/24,5),'[1]ОАО "АТС"'!$A$30:$F$773,6,FALSE)+HLOOKUP($DL$877,'[1]Сбытовая надбавка'!$F$5:$H$6,2,FALSE),2)+'[1]Иные услуги'!$C$6+HLOOKUP($DR$876,'[1]Услуги по передаче'!$G$5:$J$7,3,FALSE))</f>
        <v>2596.9399999999996</v>
      </c>
      <c r="BR895" s="73"/>
      <c r="BS895" s="73"/>
      <c r="BT895" s="73"/>
      <c r="BU895" s="73"/>
      <c r="BV895" s="74"/>
      <c r="BW895" s="72">
        <f>IF($A895="-","-",ROUND(VLOOKUP($A895+ROUND(LEFT(BW$879,2)/24,5),'[1]ОАО "АТС"'!$A$30:$F$773,6,FALSE)+HLOOKUP($DL$877,'[1]Сбытовая надбавка'!$F$5:$H$6,2,FALSE),2)+'[1]Иные услуги'!$C$6+HLOOKUP($DR$876,'[1]Услуги по передаче'!$G$5:$J$7,3,FALSE))</f>
        <v>2585</v>
      </c>
      <c r="BX895" s="73"/>
      <c r="BY895" s="73"/>
      <c r="BZ895" s="73"/>
      <c r="CA895" s="73"/>
      <c r="CB895" s="74"/>
      <c r="CC895" s="72">
        <f>IF($A895="-","-",ROUND(VLOOKUP($A895+ROUND(LEFT(CC$879,2)/24,5),'[1]ОАО "АТС"'!$A$30:$F$773,6,FALSE)+HLOOKUP($DL$877,'[1]Сбытовая надбавка'!$F$5:$H$6,2,FALSE),2)+'[1]Иные услуги'!$C$6+HLOOKUP($DR$876,'[1]Услуги по передаче'!$G$5:$J$7,3,FALSE))</f>
        <v>2546.2600000000002</v>
      </c>
      <c r="CD895" s="73"/>
      <c r="CE895" s="73"/>
      <c r="CF895" s="73"/>
      <c r="CG895" s="73"/>
      <c r="CH895" s="74"/>
      <c r="CI895" s="72">
        <f>IF($A895="-","-",ROUND(VLOOKUP($A895+ROUND(LEFT(CI$879,2)/24,5),'[1]ОАО "АТС"'!$A$30:$F$773,6,FALSE)+HLOOKUP($DL$877,'[1]Сбытовая надбавка'!$F$5:$H$6,2,FALSE),2)+'[1]Иные услуги'!$C$6+HLOOKUP($DR$876,'[1]Услуги по передаче'!$G$5:$J$7,3,FALSE))</f>
        <v>2534.56</v>
      </c>
      <c r="CJ895" s="73"/>
      <c r="CK895" s="73"/>
      <c r="CL895" s="73"/>
      <c r="CM895" s="73"/>
      <c r="CN895" s="74"/>
      <c r="CO895" s="72">
        <f>IF($A895="-","-",ROUND(VLOOKUP($A895+ROUND(LEFT(CO$879,2)/24,5),'[1]ОАО "АТС"'!$A$30:$F$773,6,FALSE)+HLOOKUP($DL$877,'[1]Сбытовая надбавка'!$F$5:$H$6,2,FALSE),2)+'[1]Иные услуги'!$C$6+HLOOKUP($DR$876,'[1]Услуги по передаче'!$G$5:$J$7,3,FALSE))</f>
        <v>2521.6799999999998</v>
      </c>
      <c r="CP895" s="73"/>
      <c r="CQ895" s="73"/>
      <c r="CR895" s="73"/>
      <c r="CS895" s="73"/>
      <c r="CT895" s="74"/>
      <c r="CU895" s="72">
        <f>IF($A895="-","-",ROUND(VLOOKUP($A895+ROUND(LEFT(CU$879,2)/24,5),'[1]ОАО "АТС"'!$A$30:$F$773,6,FALSE)+HLOOKUP($DL$877,'[1]Сбытовая надбавка'!$F$5:$H$6,2,FALSE),2)+'[1]Иные услуги'!$C$6+HLOOKUP($DR$876,'[1]Услуги по передаче'!$G$5:$J$7,3,FALSE))</f>
        <v>2521.6999999999998</v>
      </c>
      <c r="CV895" s="73"/>
      <c r="CW895" s="73"/>
      <c r="CX895" s="73"/>
      <c r="CY895" s="73"/>
      <c r="CZ895" s="74"/>
      <c r="DA895" s="72">
        <f>IF($A895="-","-",ROUND(VLOOKUP($A895+ROUND(LEFT(DA$879,2)/24,5),'[1]ОАО "АТС"'!$A$30:$F$773,6,FALSE)+HLOOKUP($DL$877,'[1]Сбытовая надбавка'!$F$5:$H$6,2,FALSE),2)+'[1]Иные услуги'!$C$6+HLOOKUP($DR$876,'[1]Услуги по передаче'!$G$5:$J$7,3,FALSE))</f>
        <v>2521.6799999999998</v>
      </c>
      <c r="DB895" s="73"/>
      <c r="DC895" s="73"/>
      <c r="DD895" s="73"/>
      <c r="DE895" s="73"/>
      <c r="DF895" s="74"/>
      <c r="DG895" s="72">
        <f>IF($A895="-","-",ROUND(VLOOKUP($A895+ROUND(LEFT(DG$879,2)/24,5),'[1]ОАО "АТС"'!$A$30:$F$773,6,FALSE)+HLOOKUP($DL$877,'[1]Сбытовая надбавка'!$F$5:$H$6,2,FALSE),2)+'[1]Иные услуги'!$C$6+HLOOKUP($DR$876,'[1]Услуги по передаче'!$G$5:$J$7,3,FALSE))</f>
        <v>2521.81</v>
      </c>
      <c r="DH895" s="73"/>
      <c r="DI895" s="73"/>
      <c r="DJ895" s="73"/>
      <c r="DK895" s="73"/>
      <c r="DL895" s="74"/>
      <c r="DM895" s="72">
        <f>IF($A895="-","-",ROUND(VLOOKUP($A895+ROUND(LEFT(DM$879,2)/24,5),'[1]ОАО "АТС"'!$A$30:$F$773,6,FALSE)+HLOOKUP($DL$877,'[1]Сбытовая надбавка'!$F$5:$H$6,2,FALSE),2)+'[1]Иные услуги'!$C$6+HLOOKUP($DR$876,'[1]Услуги по передаче'!$G$5:$J$7,3,FALSE))</f>
        <v>2591.1899999999996</v>
      </c>
      <c r="DN895" s="73"/>
      <c r="DO895" s="73"/>
      <c r="DP895" s="73"/>
      <c r="DQ895" s="73"/>
      <c r="DR895" s="74"/>
      <c r="DS895" s="72">
        <f>IF($A895="-","-",ROUND(VLOOKUP($A895+ROUND(LEFT(DS$879,2)/24,5),'[1]ОАО "АТС"'!$A$30:$F$773,6,FALSE)+HLOOKUP($DL$877,'[1]Сбытовая надбавка'!$F$5:$H$6,2,FALSE),2)+'[1]Иные услуги'!$C$6+HLOOKUP($DR$876,'[1]Услуги по передаче'!$G$5:$J$7,3,FALSE))</f>
        <v>2636.8599999999997</v>
      </c>
      <c r="DT895" s="73"/>
      <c r="DU895" s="73"/>
      <c r="DV895" s="73"/>
      <c r="DW895" s="73"/>
      <c r="DX895" s="74"/>
      <c r="DY895" s="72">
        <f>IF($A895="-","-",ROUND(VLOOKUP($A895+ROUND(LEFT(DY$879,2)/24,5),'[1]ОАО "АТС"'!$A$30:$F$773,6,FALSE)+HLOOKUP($DL$877,'[1]Сбытовая надбавка'!$F$5:$H$6,2,FALSE),2)+'[1]Иные услуги'!$C$6+HLOOKUP($DR$876,'[1]Услуги по передаче'!$G$5:$J$7,3,FALSE))</f>
        <v>2582.8000000000002</v>
      </c>
      <c r="DZ895" s="73"/>
      <c r="EA895" s="73"/>
      <c r="EB895" s="73"/>
      <c r="EC895" s="73"/>
      <c r="ED895" s="74"/>
      <c r="EE895" s="72">
        <f>IF($A895="-","-",ROUND(VLOOKUP($A895+ROUND(LEFT(EE$879,2)/24,5),'[1]ОАО "АТС"'!$A$30:$F$773,6,FALSE)+HLOOKUP($DL$877,'[1]Сбытовая надбавка'!$F$5:$H$6,2,FALSE),2)+'[1]Иные услуги'!$C$6+HLOOKUP($DR$876,'[1]Услуги по передаче'!$G$5:$J$7,3,FALSE))</f>
        <v>2521.04</v>
      </c>
      <c r="EF895" s="73"/>
      <c r="EG895" s="73"/>
      <c r="EH895" s="73"/>
      <c r="EI895" s="73"/>
      <c r="EJ895" s="74"/>
      <c r="EK895" s="72">
        <f>IF($A895="-","-",ROUND(VLOOKUP($A895+ROUND(LEFT(EK$879,2)/24,5),'[1]ОАО "АТС"'!$A$30:$F$773,6,FALSE)+HLOOKUP($DL$877,'[1]Сбытовая надбавка'!$F$5:$H$6,2,FALSE),2)+'[1]Иные услуги'!$C$6+HLOOKUP($DR$876,'[1]Услуги по передаче'!$G$5:$J$7,3,FALSE))</f>
        <v>2686.29</v>
      </c>
      <c r="EL895" s="73"/>
      <c r="EM895" s="73"/>
      <c r="EN895" s="73"/>
      <c r="EO895" s="73"/>
      <c r="EP895" s="74"/>
      <c r="EQ895" s="72">
        <f>IF($A895="-","-",ROUND(VLOOKUP($A895+ROUND(LEFT(EQ$879,2)/24,5),'[1]ОАО "АТС"'!$A$30:$F$773,6,FALSE)+HLOOKUP($DL$877,'[1]Сбытовая надбавка'!$F$5:$H$6,2,FALSE),2)+'[1]Иные услуги'!$C$6+HLOOKUP($DR$876,'[1]Услуги по передаче'!$G$5:$J$7,3,FALSE))</f>
        <v>2592.7600000000002</v>
      </c>
      <c r="ER895" s="73"/>
      <c r="ES895" s="73"/>
      <c r="ET895" s="73"/>
      <c r="EU895" s="73"/>
      <c r="EV895" s="74"/>
    </row>
    <row r="896" spans="1:152" s="38" customFormat="1" ht="15.75" customHeight="1" x14ac:dyDescent="0.2">
      <c r="A896" s="69">
        <f>$A$131</f>
        <v>45002</v>
      </c>
      <c r="B896" s="70"/>
      <c r="C896" s="70"/>
      <c r="D896" s="70"/>
      <c r="E896" s="70"/>
      <c r="F896" s="70"/>
      <c r="G896" s="70"/>
      <c r="H896" s="71"/>
      <c r="I896" s="72">
        <f>IF($A896="-","-",ROUND(VLOOKUP($A896+ROUND(LEFT(I$879,1)/24,5),'[1]ОАО "АТС"'!$A$30:$F$773,6,FALSE)+HLOOKUP($DL$877,'[1]Сбытовая надбавка'!$F$5:$H$6,2,FALSE),2)+'[1]Иные услуги'!$C$6+HLOOKUP($DR$876,'[1]Услуги по передаче'!$G$5:$J$7,3,FALSE))</f>
        <v>2526.62</v>
      </c>
      <c r="J896" s="73"/>
      <c r="K896" s="73"/>
      <c r="L896" s="73"/>
      <c r="M896" s="73"/>
      <c r="N896" s="74"/>
      <c r="O896" s="72">
        <f>IF($A896="-","-",ROUND(VLOOKUP($A896+ROUND(LEFT(O$879,1)/24,5),'[1]ОАО "АТС"'!$A$30:$F$773,6,FALSE)+HLOOKUP($DL$877,'[1]Сбытовая надбавка'!$F$5:$H$6,2,FALSE),2)+'[1]Иные услуги'!$C$6+HLOOKUP($DR$876,'[1]Услуги по передаче'!$G$5:$J$7,3,FALSE))</f>
        <v>2522.09</v>
      </c>
      <c r="P896" s="73"/>
      <c r="Q896" s="73"/>
      <c r="R896" s="73"/>
      <c r="S896" s="73"/>
      <c r="T896" s="74"/>
      <c r="U896" s="72">
        <f>IF($A896="-","-",ROUND(VLOOKUP($A896+ROUND(LEFT(U$879,1)/24,5),'[1]ОАО "АТС"'!$A$30:$F$773,6,FALSE)+HLOOKUP($DL$877,'[1]Сбытовая надбавка'!$F$5:$H$6,2,FALSE),2)+'[1]Иные услуги'!$C$6+HLOOKUP($DR$876,'[1]Услуги по передаче'!$G$5:$J$7,3,FALSE))</f>
        <v>2522.1799999999998</v>
      </c>
      <c r="V896" s="73"/>
      <c r="W896" s="73"/>
      <c r="X896" s="73"/>
      <c r="Y896" s="73"/>
      <c r="Z896" s="74"/>
      <c r="AA896" s="72">
        <f>IF($A896="-","-",ROUND(VLOOKUP($A896+ROUND(LEFT(AA$879,1)/24,5),'[1]ОАО "АТС"'!$A$30:$F$773,6,FALSE)+HLOOKUP($DL$877,'[1]Сбытовая надбавка'!$F$5:$H$6,2,FALSE),2)+'[1]Иные услуги'!$C$6+HLOOKUP($DR$876,'[1]Услуги по передаче'!$G$5:$J$7,3,FALSE))</f>
        <v>2522.16</v>
      </c>
      <c r="AB896" s="73"/>
      <c r="AC896" s="73"/>
      <c r="AD896" s="73"/>
      <c r="AE896" s="73"/>
      <c r="AF896" s="74"/>
      <c r="AG896" s="72">
        <f>IF($A896="-","-",ROUND(VLOOKUP($A896+ROUND(LEFT(AG$879,1)/24,5),'[1]ОАО "АТС"'!$A$30:$F$773,6,FALSE)+HLOOKUP($DL$877,'[1]Сбытовая надбавка'!$F$5:$H$6,2,FALSE),2)+'[1]Иные услуги'!$C$6+HLOOKUP($DR$876,'[1]Услуги по передаче'!$G$5:$J$7,3,FALSE))</f>
        <v>2522.1</v>
      </c>
      <c r="AH896" s="73"/>
      <c r="AI896" s="73"/>
      <c r="AJ896" s="73"/>
      <c r="AK896" s="73"/>
      <c r="AL896" s="74"/>
      <c r="AM896" s="72">
        <f>IF($A896="-","-",ROUND(VLOOKUP($A896+ROUND(LEFT(AM$879,1)/24,5),'[1]ОАО "АТС"'!$A$30:$F$773,6,FALSE)+HLOOKUP($DL$877,'[1]Сбытовая надбавка'!$F$5:$H$6,2,FALSE),2)+'[1]Иные услуги'!$C$6+HLOOKUP($DR$876,'[1]Услуги по передаче'!$G$5:$J$7,3,FALSE))</f>
        <v>2522.09</v>
      </c>
      <c r="AN896" s="73"/>
      <c r="AO896" s="73"/>
      <c r="AP896" s="73"/>
      <c r="AQ896" s="73"/>
      <c r="AR896" s="74"/>
      <c r="AS896" s="72">
        <f>IF($A896="-","-",ROUND(VLOOKUP($A896+ROUND(LEFT(AS$879,1)/24,5),'[1]ОАО "АТС"'!$A$30:$F$773,6,FALSE)+HLOOKUP($DL$877,'[1]Сбытовая надбавка'!$F$5:$H$6,2,FALSE),2)+'[1]Иные услуги'!$C$6+HLOOKUP($DR$876,'[1]Услуги по передаче'!$G$5:$J$7,3,FALSE))</f>
        <v>2521.46</v>
      </c>
      <c r="AT896" s="73"/>
      <c r="AU896" s="73"/>
      <c r="AV896" s="73"/>
      <c r="AW896" s="73"/>
      <c r="AX896" s="74"/>
      <c r="AY896" s="72">
        <f>IF($A896="-","-",ROUND(VLOOKUP($A896+ROUND(LEFT(AY$879,1)/24,5),'[1]ОАО "АТС"'!$A$30:$F$773,6,FALSE)+HLOOKUP($DL$877,'[1]Сбытовая надбавка'!$F$5:$H$6,2,FALSE),2)+'[1]Иные услуги'!$C$6+HLOOKUP($DR$876,'[1]Услуги по передаче'!$G$5:$J$7,3,FALSE))</f>
        <v>2609.06</v>
      </c>
      <c r="AZ896" s="73"/>
      <c r="BA896" s="73"/>
      <c r="BB896" s="73"/>
      <c r="BC896" s="73"/>
      <c r="BD896" s="74"/>
      <c r="BE896" s="72">
        <f>IF($A896="-","-",ROUND(VLOOKUP($A896+ROUND(LEFT(BE$879,1)/24,5),'[1]ОАО "АТС"'!$A$30:$F$773,6,FALSE)+HLOOKUP($DL$877,'[1]Сбытовая надбавка'!$F$5:$H$6,2,FALSE),2)+'[1]Иные услуги'!$C$6+HLOOKUP($DR$876,'[1]Услуги по передаче'!$G$5:$J$7,3,FALSE))</f>
        <v>2521.6099999999997</v>
      </c>
      <c r="BF896" s="73"/>
      <c r="BG896" s="73"/>
      <c r="BH896" s="73"/>
      <c r="BI896" s="73"/>
      <c r="BJ896" s="74"/>
      <c r="BK896" s="72">
        <f>IF($A896="-","-",ROUND(VLOOKUP($A896+ROUND(LEFT(BK$879,1)/24,5),'[1]ОАО "АТС"'!$A$30:$F$773,6,FALSE)+HLOOKUP($DL$877,'[1]Сбытовая надбавка'!$F$5:$H$6,2,FALSE),2)+'[1]Иные услуги'!$C$6+HLOOKUP($DR$876,'[1]Услуги по передаче'!$G$5:$J$7,3,FALSE))</f>
        <v>2607.66</v>
      </c>
      <c r="BL896" s="73"/>
      <c r="BM896" s="73"/>
      <c r="BN896" s="73"/>
      <c r="BO896" s="73"/>
      <c r="BP896" s="74"/>
      <c r="BQ896" s="72">
        <f>IF($A896="-","-",ROUND(VLOOKUP($A896+ROUND(LEFT(BQ$879,2)/24,5),'[1]ОАО "АТС"'!$A$30:$F$773,6,FALSE)+HLOOKUP($DL$877,'[1]Сбытовая надбавка'!$F$5:$H$6,2,FALSE),2)+'[1]Иные услуги'!$C$6+HLOOKUP($DR$876,'[1]Услуги по передаче'!$G$5:$J$7,3,FALSE))</f>
        <v>2635.1099999999997</v>
      </c>
      <c r="BR896" s="73"/>
      <c r="BS896" s="73"/>
      <c r="BT896" s="73"/>
      <c r="BU896" s="73"/>
      <c r="BV896" s="74"/>
      <c r="BW896" s="72">
        <f>IF($A896="-","-",ROUND(VLOOKUP($A896+ROUND(LEFT(BW$879,2)/24,5),'[1]ОАО "АТС"'!$A$30:$F$773,6,FALSE)+HLOOKUP($DL$877,'[1]Сбытовая надбавка'!$F$5:$H$6,2,FALSE),2)+'[1]Иные услуги'!$C$6+HLOOKUP($DR$876,'[1]Услуги по передаче'!$G$5:$J$7,3,FALSE))</f>
        <v>2642.42</v>
      </c>
      <c r="BX896" s="73"/>
      <c r="BY896" s="73"/>
      <c r="BZ896" s="73"/>
      <c r="CA896" s="73"/>
      <c r="CB896" s="74"/>
      <c r="CC896" s="72">
        <f>IF($A896="-","-",ROUND(VLOOKUP($A896+ROUND(LEFT(CC$879,2)/24,5),'[1]ОАО "АТС"'!$A$30:$F$773,6,FALSE)+HLOOKUP($DL$877,'[1]Сбытовая надбавка'!$F$5:$H$6,2,FALSE),2)+'[1]Иные услуги'!$C$6+HLOOKUP($DR$876,'[1]Услуги по передаче'!$G$5:$J$7,3,FALSE))</f>
        <v>2616.63</v>
      </c>
      <c r="CD896" s="73"/>
      <c r="CE896" s="73"/>
      <c r="CF896" s="73"/>
      <c r="CG896" s="73"/>
      <c r="CH896" s="74"/>
      <c r="CI896" s="72">
        <f>IF($A896="-","-",ROUND(VLOOKUP($A896+ROUND(LEFT(CI$879,2)/24,5),'[1]ОАО "АТС"'!$A$30:$F$773,6,FALSE)+HLOOKUP($DL$877,'[1]Сбытовая надбавка'!$F$5:$H$6,2,FALSE),2)+'[1]Иные услуги'!$C$6+HLOOKUP($DR$876,'[1]Услуги по передаче'!$G$5:$J$7,3,FALSE))</f>
        <v>2607.1099999999997</v>
      </c>
      <c r="CJ896" s="73"/>
      <c r="CK896" s="73"/>
      <c r="CL896" s="73"/>
      <c r="CM896" s="73"/>
      <c r="CN896" s="74"/>
      <c r="CO896" s="72">
        <f>IF($A896="-","-",ROUND(VLOOKUP($A896+ROUND(LEFT(CO$879,2)/24,5),'[1]ОАО "АТС"'!$A$30:$F$773,6,FALSE)+HLOOKUP($DL$877,'[1]Сбытовая надбавка'!$F$5:$H$6,2,FALSE),2)+'[1]Иные услуги'!$C$6+HLOOKUP($DR$876,'[1]Услуги по передаче'!$G$5:$J$7,3,FALSE))</f>
        <v>2611.77</v>
      </c>
      <c r="CP896" s="73"/>
      <c r="CQ896" s="73"/>
      <c r="CR896" s="73"/>
      <c r="CS896" s="73"/>
      <c r="CT896" s="74"/>
      <c r="CU896" s="72">
        <f>IF($A896="-","-",ROUND(VLOOKUP($A896+ROUND(LEFT(CU$879,2)/24,5),'[1]ОАО "АТС"'!$A$30:$F$773,6,FALSE)+HLOOKUP($DL$877,'[1]Сбытовая надбавка'!$F$5:$H$6,2,FALSE),2)+'[1]Иные услуги'!$C$6+HLOOKUP($DR$876,'[1]Услуги по передаче'!$G$5:$J$7,3,FALSE))</f>
        <v>2601.08</v>
      </c>
      <c r="CV896" s="73"/>
      <c r="CW896" s="73"/>
      <c r="CX896" s="73"/>
      <c r="CY896" s="73"/>
      <c r="CZ896" s="74"/>
      <c r="DA896" s="72">
        <f>IF($A896="-","-",ROUND(VLOOKUP($A896+ROUND(LEFT(DA$879,2)/24,5),'[1]ОАО "АТС"'!$A$30:$F$773,6,FALSE)+HLOOKUP($DL$877,'[1]Сбытовая надбавка'!$F$5:$H$6,2,FALSE),2)+'[1]Иные услуги'!$C$6+HLOOKUP($DR$876,'[1]Услуги по передаче'!$G$5:$J$7,3,FALSE))</f>
        <v>2579.5</v>
      </c>
      <c r="DB896" s="73"/>
      <c r="DC896" s="73"/>
      <c r="DD896" s="73"/>
      <c r="DE896" s="73"/>
      <c r="DF896" s="74"/>
      <c r="DG896" s="72">
        <f>IF($A896="-","-",ROUND(VLOOKUP($A896+ROUND(LEFT(DG$879,2)/24,5),'[1]ОАО "АТС"'!$A$30:$F$773,6,FALSE)+HLOOKUP($DL$877,'[1]Сбытовая надбавка'!$F$5:$H$6,2,FALSE),2)+'[1]Иные услуги'!$C$6+HLOOKUP($DR$876,'[1]Услуги по передаче'!$G$5:$J$7,3,FALSE))</f>
        <v>2593.38</v>
      </c>
      <c r="DH896" s="73"/>
      <c r="DI896" s="73"/>
      <c r="DJ896" s="73"/>
      <c r="DK896" s="73"/>
      <c r="DL896" s="74"/>
      <c r="DM896" s="72">
        <f>IF($A896="-","-",ROUND(VLOOKUP($A896+ROUND(LEFT(DM$879,2)/24,5),'[1]ОАО "АТС"'!$A$30:$F$773,6,FALSE)+HLOOKUP($DL$877,'[1]Сбытовая надбавка'!$F$5:$H$6,2,FALSE),2)+'[1]Иные услуги'!$C$6+HLOOKUP($DR$876,'[1]Услуги по передаче'!$G$5:$J$7,3,FALSE))</f>
        <v>2638.8199999999997</v>
      </c>
      <c r="DN896" s="73"/>
      <c r="DO896" s="73"/>
      <c r="DP896" s="73"/>
      <c r="DQ896" s="73"/>
      <c r="DR896" s="74"/>
      <c r="DS896" s="72">
        <f>IF($A896="-","-",ROUND(VLOOKUP($A896+ROUND(LEFT(DS$879,2)/24,5),'[1]ОАО "АТС"'!$A$30:$F$773,6,FALSE)+HLOOKUP($DL$877,'[1]Сбытовая надбавка'!$F$5:$H$6,2,FALSE),2)+'[1]Иные услуги'!$C$6+HLOOKUP($DR$876,'[1]Услуги по передаче'!$G$5:$J$7,3,FALSE))</f>
        <v>2639.43</v>
      </c>
      <c r="DT896" s="73"/>
      <c r="DU896" s="73"/>
      <c r="DV896" s="73"/>
      <c r="DW896" s="73"/>
      <c r="DX896" s="74"/>
      <c r="DY896" s="72">
        <f>IF($A896="-","-",ROUND(VLOOKUP($A896+ROUND(LEFT(DY$879,2)/24,5),'[1]ОАО "АТС"'!$A$30:$F$773,6,FALSE)+HLOOKUP($DL$877,'[1]Сбытовая надбавка'!$F$5:$H$6,2,FALSE),2)+'[1]Иные услуги'!$C$6+HLOOKUP($DR$876,'[1]Услуги по передаче'!$G$5:$J$7,3,FALSE))</f>
        <v>2575.02</v>
      </c>
      <c r="DZ896" s="73"/>
      <c r="EA896" s="73"/>
      <c r="EB896" s="73"/>
      <c r="EC896" s="73"/>
      <c r="ED896" s="74"/>
      <c r="EE896" s="72">
        <f>IF($A896="-","-",ROUND(VLOOKUP($A896+ROUND(LEFT(EE$879,2)/24,5),'[1]ОАО "АТС"'!$A$30:$F$773,6,FALSE)+HLOOKUP($DL$877,'[1]Сбытовая надбавка'!$F$5:$H$6,2,FALSE),2)+'[1]Иные услуги'!$C$6+HLOOKUP($DR$876,'[1]Услуги по передаче'!$G$5:$J$7,3,FALSE))</f>
        <v>2520.6899999999996</v>
      </c>
      <c r="EF896" s="73"/>
      <c r="EG896" s="73"/>
      <c r="EH896" s="73"/>
      <c r="EI896" s="73"/>
      <c r="EJ896" s="74"/>
      <c r="EK896" s="72">
        <f>IF($A896="-","-",ROUND(VLOOKUP($A896+ROUND(LEFT(EK$879,2)/24,5),'[1]ОАО "АТС"'!$A$30:$F$773,6,FALSE)+HLOOKUP($DL$877,'[1]Сбытовая надбавка'!$F$5:$H$6,2,FALSE),2)+'[1]Иные услуги'!$C$6+HLOOKUP($DR$876,'[1]Услуги по передаче'!$G$5:$J$7,3,FALSE))</f>
        <v>2678.05</v>
      </c>
      <c r="EL896" s="73"/>
      <c r="EM896" s="73"/>
      <c r="EN896" s="73"/>
      <c r="EO896" s="73"/>
      <c r="EP896" s="74"/>
      <c r="EQ896" s="72">
        <f>IF($A896="-","-",ROUND(VLOOKUP($A896+ROUND(LEFT(EQ$879,2)/24,5),'[1]ОАО "АТС"'!$A$30:$F$773,6,FALSE)+HLOOKUP($DL$877,'[1]Сбытовая надбавка'!$F$5:$H$6,2,FALSE),2)+'[1]Иные услуги'!$C$6+HLOOKUP($DR$876,'[1]Услуги по передаче'!$G$5:$J$7,3,FALSE))</f>
        <v>2570.1999999999998</v>
      </c>
      <c r="ER896" s="73"/>
      <c r="ES896" s="73"/>
      <c r="ET896" s="73"/>
      <c r="EU896" s="73"/>
      <c r="EV896" s="74"/>
    </row>
    <row r="897" spans="1:152" s="38" customFormat="1" ht="15.75" customHeight="1" x14ac:dyDescent="0.2">
      <c r="A897" s="69">
        <f>$A$132</f>
        <v>45003</v>
      </c>
      <c r="B897" s="70"/>
      <c r="C897" s="70"/>
      <c r="D897" s="70"/>
      <c r="E897" s="70"/>
      <c r="F897" s="70"/>
      <c r="G897" s="70"/>
      <c r="H897" s="71"/>
      <c r="I897" s="72">
        <f>IF($A897="-","-",ROUND(VLOOKUP($A897+ROUND(LEFT(I$879,1)/24,5),'[1]ОАО "АТС"'!$A$30:$F$773,6,FALSE)+HLOOKUP($DL$877,'[1]Сбытовая надбавка'!$F$5:$H$6,2,FALSE),2)+'[1]Иные услуги'!$C$6+HLOOKUP($DR$876,'[1]Услуги по передаче'!$G$5:$J$7,3,FALSE))</f>
        <v>2521.77</v>
      </c>
      <c r="J897" s="73"/>
      <c r="K897" s="73"/>
      <c r="L897" s="73"/>
      <c r="M897" s="73"/>
      <c r="N897" s="74"/>
      <c r="O897" s="72">
        <f>IF($A897="-","-",ROUND(VLOOKUP($A897+ROUND(LEFT(O$879,1)/24,5),'[1]ОАО "АТС"'!$A$30:$F$773,6,FALSE)+HLOOKUP($DL$877,'[1]Сбытовая надбавка'!$F$5:$H$6,2,FALSE),2)+'[1]Иные услуги'!$C$6+HLOOKUP($DR$876,'[1]Услуги по передаче'!$G$5:$J$7,3,FALSE))</f>
        <v>2521.9499999999998</v>
      </c>
      <c r="P897" s="73"/>
      <c r="Q897" s="73"/>
      <c r="R897" s="73"/>
      <c r="S897" s="73"/>
      <c r="T897" s="74"/>
      <c r="U897" s="72">
        <f>IF($A897="-","-",ROUND(VLOOKUP($A897+ROUND(LEFT(U$879,1)/24,5),'[1]ОАО "АТС"'!$A$30:$F$773,6,FALSE)+HLOOKUP($DL$877,'[1]Сбытовая надбавка'!$F$5:$H$6,2,FALSE),2)+'[1]Иные услуги'!$C$6+HLOOKUP($DR$876,'[1]Услуги по передаче'!$G$5:$J$7,3,FALSE))</f>
        <v>2522.06</v>
      </c>
      <c r="V897" s="73"/>
      <c r="W897" s="73"/>
      <c r="X897" s="73"/>
      <c r="Y897" s="73"/>
      <c r="Z897" s="74"/>
      <c r="AA897" s="72">
        <f>IF($A897="-","-",ROUND(VLOOKUP($A897+ROUND(LEFT(AA$879,1)/24,5),'[1]ОАО "АТС"'!$A$30:$F$773,6,FALSE)+HLOOKUP($DL$877,'[1]Сбытовая надбавка'!$F$5:$H$6,2,FALSE),2)+'[1]Иные услуги'!$C$6+HLOOKUP($DR$876,'[1]Услуги по передаче'!$G$5:$J$7,3,FALSE))</f>
        <v>2522.09</v>
      </c>
      <c r="AB897" s="73"/>
      <c r="AC897" s="73"/>
      <c r="AD897" s="73"/>
      <c r="AE897" s="73"/>
      <c r="AF897" s="74"/>
      <c r="AG897" s="72">
        <f>IF($A897="-","-",ROUND(VLOOKUP($A897+ROUND(LEFT(AG$879,1)/24,5),'[1]ОАО "АТС"'!$A$30:$F$773,6,FALSE)+HLOOKUP($DL$877,'[1]Сбытовая надбавка'!$F$5:$H$6,2,FALSE),2)+'[1]Иные услуги'!$C$6+HLOOKUP($DR$876,'[1]Услуги по передаче'!$G$5:$J$7,3,FALSE))</f>
        <v>2522.04</v>
      </c>
      <c r="AH897" s="73"/>
      <c r="AI897" s="73"/>
      <c r="AJ897" s="73"/>
      <c r="AK897" s="73"/>
      <c r="AL897" s="74"/>
      <c r="AM897" s="72">
        <f>IF($A897="-","-",ROUND(VLOOKUP($A897+ROUND(LEFT(AM$879,1)/24,5),'[1]ОАО "АТС"'!$A$30:$F$773,6,FALSE)+HLOOKUP($DL$877,'[1]Сбытовая надбавка'!$F$5:$H$6,2,FALSE),2)+'[1]Иные услуги'!$C$6+HLOOKUP($DR$876,'[1]Услуги по передаче'!$G$5:$J$7,3,FALSE))</f>
        <v>2522.0299999999997</v>
      </c>
      <c r="AN897" s="73"/>
      <c r="AO897" s="73"/>
      <c r="AP897" s="73"/>
      <c r="AQ897" s="73"/>
      <c r="AR897" s="74"/>
      <c r="AS897" s="72">
        <f>IF($A897="-","-",ROUND(VLOOKUP($A897+ROUND(LEFT(AS$879,1)/24,5),'[1]ОАО "АТС"'!$A$30:$F$773,6,FALSE)+HLOOKUP($DL$877,'[1]Сбытовая надбавка'!$F$5:$H$6,2,FALSE),2)+'[1]Иные услуги'!$C$6+HLOOKUP($DR$876,'[1]Услуги по передаче'!$G$5:$J$7,3,FALSE))</f>
        <v>2521.48</v>
      </c>
      <c r="AT897" s="73"/>
      <c r="AU897" s="73"/>
      <c r="AV897" s="73"/>
      <c r="AW897" s="73"/>
      <c r="AX897" s="74"/>
      <c r="AY897" s="72">
        <f>IF($A897="-","-",ROUND(VLOOKUP($A897+ROUND(LEFT(AY$879,1)/24,5),'[1]ОАО "АТС"'!$A$30:$F$773,6,FALSE)+HLOOKUP($DL$877,'[1]Сбытовая надбавка'!$F$5:$H$6,2,FALSE),2)+'[1]Иные услуги'!$C$6+HLOOKUP($DR$876,'[1]Услуги по передаче'!$G$5:$J$7,3,FALSE))</f>
        <v>2521.5100000000002</v>
      </c>
      <c r="AZ897" s="73"/>
      <c r="BA897" s="73"/>
      <c r="BB897" s="73"/>
      <c r="BC897" s="73"/>
      <c r="BD897" s="74"/>
      <c r="BE897" s="72">
        <f>IF($A897="-","-",ROUND(VLOOKUP($A897+ROUND(LEFT(BE$879,1)/24,5),'[1]ОАО "АТС"'!$A$30:$F$773,6,FALSE)+HLOOKUP($DL$877,'[1]Сбытовая надбавка'!$F$5:$H$6,2,FALSE),2)+'[1]Иные услуги'!$C$6+HLOOKUP($DR$876,'[1]Услуги по передаче'!$G$5:$J$7,3,FALSE))</f>
        <v>2521.7399999999998</v>
      </c>
      <c r="BF897" s="73"/>
      <c r="BG897" s="73"/>
      <c r="BH897" s="73"/>
      <c r="BI897" s="73"/>
      <c r="BJ897" s="74"/>
      <c r="BK897" s="72">
        <f>IF($A897="-","-",ROUND(VLOOKUP($A897+ROUND(LEFT(BK$879,1)/24,5),'[1]ОАО "АТС"'!$A$30:$F$773,6,FALSE)+HLOOKUP($DL$877,'[1]Сбытовая надбавка'!$F$5:$H$6,2,FALSE),2)+'[1]Иные услуги'!$C$6+HLOOKUP($DR$876,'[1]Услуги по передаче'!$G$5:$J$7,3,FALSE))</f>
        <v>2521.8199999999997</v>
      </c>
      <c r="BL897" s="73"/>
      <c r="BM897" s="73"/>
      <c r="BN897" s="73"/>
      <c r="BO897" s="73"/>
      <c r="BP897" s="74"/>
      <c r="BQ897" s="72">
        <f>IF($A897="-","-",ROUND(VLOOKUP($A897+ROUND(LEFT(BQ$879,2)/24,5),'[1]ОАО "АТС"'!$A$30:$F$773,6,FALSE)+HLOOKUP($DL$877,'[1]Сбытовая надбавка'!$F$5:$H$6,2,FALSE),2)+'[1]Иные услуги'!$C$6+HLOOKUP($DR$876,'[1]Услуги по передаче'!$G$5:$J$7,3,FALSE))</f>
        <v>2521.84</v>
      </c>
      <c r="BR897" s="73"/>
      <c r="BS897" s="73"/>
      <c r="BT897" s="73"/>
      <c r="BU897" s="73"/>
      <c r="BV897" s="74"/>
      <c r="BW897" s="72">
        <f>IF($A897="-","-",ROUND(VLOOKUP($A897+ROUND(LEFT(BW$879,2)/24,5),'[1]ОАО "АТС"'!$A$30:$F$773,6,FALSE)+HLOOKUP($DL$877,'[1]Сбытовая надбавка'!$F$5:$H$6,2,FALSE),2)+'[1]Иные услуги'!$C$6+HLOOKUP($DR$876,'[1]Услуги по передаче'!$G$5:$J$7,3,FALSE))</f>
        <v>2521.88</v>
      </c>
      <c r="BX897" s="73"/>
      <c r="BY897" s="73"/>
      <c r="BZ897" s="73"/>
      <c r="CA897" s="73"/>
      <c r="CB897" s="74"/>
      <c r="CC897" s="72">
        <f>IF($A897="-","-",ROUND(VLOOKUP($A897+ROUND(LEFT(CC$879,2)/24,5),'[1]ОАО "АТС"'!$A$30:$F$773,6,FALSE)+HLOOKUP($DL$877,'[1]Сбытовая надбавка'!$F$5:$H$6,2,FALSE),2)+'[1]Иные услуги'!$C$6+HLOOKUP($DR$876,'[1]Услуги по передаче'!$G$5:$J$7,3,FALSE))</f>
        <v>2521.85</v>
      </c>
      <c r="CD897" s="73"/>
      <c r="CE897" s="73"/>
      <c r="CF897" s="73"/>
      <c r="CG897" s="73"/>
      <c r="CH897" s="74"/>
      <c r="CI897" s="72">
        <f>IF($A897="-","-",ROUND(VLOOKUP($A897+ROUND(LEFT(CI$879,2)/24,5),'[1]ОАО "АТС"'!$A$30:$F$773,6,FALSE)+HLOOKUP($DL$877,'[1]Сбытовая надбавка'!$F$5:$H$6,2,FALSE),2)+'[1]Иные услуги'!$C$6+HLOOKUP($DR$876,'[1]Услуги по передаче'!$G$5:$J$7,3,FALSE))</f>
        <v>2521.91</v>
      </c>
      <c r="CJ897" s="73"/>
      <c r="CK897" s="73"/>
      <c r="CL897" s="73"/>
      <c r="CM897" s="73"/>
      <c r="CN897" s="74"/>
      <c r="CO897" s="72">
        <f>IF($A897="-","-",ROUND(VLOOKUP($A897+ROUND(LEFT(CO$879,2)/24,5),'[1]ОАО "АТС"'!$A$30:$F$773,6,FALSE)+HLOOKUP($DL$877,'[1]Сбытовая надбавка'!$F$5:$H$6,2,FALSE),2)+'[1]Иные услуги'!$C$6+HLOOKUP($DR$876,'[1]Услуги по передаче'!$G$5:$J$7,3,FALSE))</f>
        <v>2521.9499999999998</v>
      </c>
      <c r="CP897" s="73"/>
      <c r="CQ897" s="73"/>
      <c r="CR897" s="73"/>
      <c r="CS897" s="73"/>
      <c r="CT897" s="74"/>
      <c r="CU897" s="72">
        <f>IF($A897="-","-",ROUND(VLOOKUP($A897+ROUND(LEFT(CU$879,2)/24,5),'[1]ОАО "АТС"'!$A$30:$F$773,6,FALSE)+HLOOKUP($DL$877,'[1]Сбытовая надбавка'!$F$5:$H$6,2,FALSE),2)+'[1]Иные услуги'!$C$6+HLOOKUP($DR$876,'[1]Услуги по передаче'!$G$5:$J$7,3,FALSE))</f>
        <v>2522.1099999999997</v>
      </c>
      <c r="CV897" s="73"/>
      <c r="CW897" s="73"/>
      <c r="CX897" s="73"/>
      <c r="CY897" s="73"/>
      <c r="CZ897" s="74"/>
      <c r="DA897" s="72">
        <f>IF($A897="-","-",ROUND(VLOOKUP($A897+ROUND(LEFT(DA$879,2)/24,5),'[1]ОАО "АТС"'!$A$30:$F$773,6,FALSE)+HLOOKUP($DL$877,'[1]Сбытовая надбавка'!$F$5:$H$6,2,FALSE),2)+'[1]Иные услуги'!$C$6+HLOOKUP($DR$876,'[1]Услуги по передаче'!$G$5:$J$7,3,FALSE))</f>
        <v>2522.12</v>
      </c>
      <c r="DB897" s="73"/>
      <c r="DC897" s="73"/>
      <c r="DD897" s="73"/>
      <c r="DE897" s="73"/>
      <c r="DF897" s="74"/>
      <c r="DG897" s="72">
        <f>IF($A897="-","-",ROUND(VLOOKUP($A897+ROUND(LEFT(DG$879,2)/24,5),'[1]ОАО "АТС"'!$A$30:$F$773,6,FALSE)+HLOOKUP($DL$877,'[1]Сбытовая надбавка'!$F$5:$H$6,2,FALSE),2)+'[1]Иные услуги'!$C$6+HLOOKUP($DR$876,'[1]Услуги по передаче'!$G$5:$J$7,3,FALSE))</f>
        <v>2522.1799999999998</v>
      </c>
      <c r="DH897" s="73"/>
      <c r="DI897" s="73"/>
      <c r="DJ897" s="73"/>
      <c r="DK897" s="73"/>
      <c r="DL897" s="74"/>
      <c r="DM897" s="72">
        <f>IF($A897="-","-",ROUND(VLOOKUP($A897+ROUND(LEFT(DM$879,2)/24,5),'[1]ОАО "АТС"'!$A$30:$F$773,6,FALSE)+HLOOKUP($DL$877,'[1]Сбытовая надбавка'!$F$5:$H$6,2,FALSE),2)+'[1]Иные услуги'!$C$6+HLOOKUP($DR$876,'[1]Услуги по передаче'!$G$5:$J$7,3,FALSE))</f>
        <v>2551.4899999999998</v>
      </c>
      <c r="DN897" s="73"/>
      <c r="DO897" s="73"/>
      <c r="DP897" s="73"/>
      <c r="DQ897" s="73"/>
      <c r="DR897" s="74"/>
      <c r="DS897" s="72">
        <f>IF($A897="-","-",ROUND(VLOOKUP($A897+ROUND(LEFT(DS$879,2)/24,5),'[1]ОАО "АТС"'!$A$30:$F$773,6,FALSE)+HLOOKUP($DL$877,'[1]Сбытовая надбавка'!$F$5:$H$6,2,FALSE),2)+'[1]Иные услуги'!$C$6+HLOOKUP($DR$876,'[1]Услуги по передаче'!$G$5:$J$7,3,FALSE))</f>
        <v>2546.71</v>
      </c>
      <c r="DT897" s="73"/>
      <c r="DU897" s="73"/>
      <c r="DV897" s="73"/>
      <c r="DW897" s="73"/>
      <c r="DX897" s="74"/>
      <c r="DY897" s="72">
        <f>IF($A897="-","-",ROUND(VLOOKUP($A897+ROUND(LEFT(DY$879,2)/24,5),'[1]ОАО "АТС"'!$A$30:$F$773,6,FALSE)+HLOOKUP($DL$877,'[1]Сбытовая надбавка'!$F$5:$H$6,2,FALSE),2)+'[1]Иные услуги'!$C$6+HLOOKUP($DR$876,'[1]Услуги по передаче'!$G$5:$J$7,3,FALSE))</f>
        <v>2521.33</v>
      </c>
      <c r="DZ897" s="73"/>
      <c r="EA897" s="73"/>
      <c r="EB897" s="73"/>
      <c r="EC897" s="73"/>
      <c r="ED897" s="74"/>
      <c r="EE897" s="72">
        <f>IF($A897="-","-",ROUND(VLOOKUP($A897+ROUND(LEFT(EE$879,2)/24,5),'[1]ОАО "АТС"'!$A$30:$F$773,6,FALSE)+HLOOKUP($DL$877,'[1]Сбытовая надбавка'!$F$5:$H$6,2,FALSE),2)+'[1]Иные услуги'!$C$6+HLOOKUP($DR$876,'[1]Услуги по передаче'!$G$5:$J$7,3,FALSE))</f>
        <v>2521.13</v>
      </c>
      <c r="EF897" s="73"/>
      <c r="EG897" s="73"/>
      <c r="EH897" s="73"/>
      <c r="EI897" s="73"/>
      <c r="EJ897" s="74"/>
      <c r="EK897" s="72">
        <f>IF($A897="-","-",ROUND(VLOOKUP($A897+ROUND(LEFT(EK$879,2)/24,5),'[1]ОАО "АТС"'!$A$30:$F$773,6,FALSE)+HLOOKUP($DL$877,'[1]Сбытовая надбавка'!$F$5:$H$6,2,FALSE),2)+'[1]Иные услуги'!$C$6+HLOOKUP($DR$876,'[1]Услуги по передаче'!$G$5:$J$7,3,FALSE))</f>
        <v>2614.46</v>
      </c>
      <c r="EL897" s="73"/>
      <c r="EM897" s="73"/>
      <c r="EN897" s="73"/>
      <c r="EO897" s="73"/>
      <c r="EP897" s="74"/>
      <c r="EQ897" s="72">
        <f>IF($A897="-","-",ROUND(VLOOKUP($A897+ROUND(LEFT(EQ$879,2)/24,5),'[1]ОАО "АТС"'!$A$30:$F$773,6,FALSE)+HLOOKUP($DL$877,'[1]Сбытовая надбавка'!$F$5:$H$6,2,FALSE),2)+'[1]Иные услуги'!$C$6+HLOOKUP($DR$876,'[1]Услуги по передаче'!$G$5:$J$7,3,FALSE))</f>
        <v>2553.42</v>
      </c>
      <c r="ER897" s="73"/>
      <c r="ES897" s="73"/>
      <c r="ET897" s="73"/>
      <c r="EU897" s="73"/>
      <c r="EV897" s="74"/>
    </row>
    <row r="898" spans="1:152" s="38" customFormat="1" ht="15.75" customHeight="1" x14ac:dyDescent="0.2">
      <c r="A898" s="69">
        <f>$A$133</f>
        <v>45004</v>
      </c>
      <c r="B898" s="70"/>
      <c r="C898" s="70"/>
      <c r="D898" s="70"/>
      <c r="E898" s="70"/>
      <c r="F898" s="70"/>
      <c r="G898" s="70"/>
      <c r="H898" s="71"/>
      <c r="I898" s="72">
        <f>IF($A898="-","-",ROUND(VLOOKUP($A898+ROUND(LEFT(I$879,1)/24,5),'[1]ОАО "АТС"'!$A$30:$F$773,6,FALSE)+HLOOKUP($DL$877,'[1]Сбытовая надбавка'!$F$5:$H$6,2,FALSE),2)+'[1]Иные услуги'!$C$6+HLOOKUP($DR$876,'[1]Услуги по передаче'!$G$5:$J$7,3,FALSE))</f>
        <v>2521.8999999999996</v>
      </c>
      <c r="J898" s="73"/>
      <c r="K898" s="73"/>
      <c r="L898" s="73"/>
      <c r="M898" s="73"/>
      <c r="N898" s="74"/>
      <c r="O898" s="72">
        <f>IF($A898="-","-",ROUND(VLOOKUP($A898+ROUND(LEFT(O$879,1)/24,5),'[1]ОАО "АТС"'!$A$30:$F$773,6,FALSE)+HLOOKUP($DL$877,'[1]Сбытовая надбавка'!$F$5:$H$6,2,FALSE),2)+'[1]Иные услуги'!$C$6+HLOOKUP($DR$876,'[1]Услуги по передаче'!$G$5:$J$7,3,FALSE))</f>
        <v>2521.96</v>
      </c>
      <c r="P898" s="73"/>
      <c r="Q898" s="73"/>
      <c r="R898" s="73"/>
      <c r="S898" s="73"/>
      <c r="T898" s="74"/>
      <c r="U898" s="72">
        <f>IF($A898="-","-",ROUND(VLOOKUP($A898+ROUND(LEFT(U$879,1)/24,5),'[1]ОАО "АТС"'!$A$30:$F$773,6,FALSE)+HLOOKUP($DL$877,'[1]Сбытовая надбавка'!$F$5:$H$6,2,FALSE),2)+'[1]Иные услуги'!$C$6+HLOOKUP($DR$876,'[1]Услуги по передаче'!$G$5:$J$7,3,FALSE))</f>
        <v>2522.12</v>
      </c>
      <c r="V898" s="73"/>
      <c r="W898" s="73"/>
      <c r="X898" s="73"/>
      <c r="Y898" s="73"/>
      <c r="Z898" s="74"/>
      <c r="AA898" s="72">
        <f>IF($A898="-","-",ROUND(VLOOKUP($A898+ROUND(LEFT(AA$879,1)/24,5),'[1]ОАО "АТС"'!$A$30:$F$773,6,FALSE)+HLOOKUP($DL$877,'[1]Сбытовая надбавка'!$F$5:$H$6,2,FALSE),2)+'[1]Иные услуги'!$C$6+HLOOKUP($DR$876,'[1]Услуги по передаче'!$G$5:$J$7,3,FALSE))</f>
        <v>2522.12</v>
      </c>
      <c r="AB898" s="73"/>
      <c r="AC898" s="73"/>
      <c r="AD898" s="73"/>
      <c r="AE898" s="73"/>
      <c r="AF898" s="74"/>
      <c r="AG898" s="72">
        <f>IF($A898="-","-",ROUND(VLOOKUP($A898+ROUND(LEFT(AG$879,1)/24,5),'[1]ОАО "АТС"'!$A$30:$F$773,6,FALSE)+HLOOKUP($DL$877,'[1]Сбытовая надбавка'!$F$5:$H$6,2,FALSE),2)+'[1]Иные услуги'!$C$6+HLOOKUP($DR$876,'[1]Услуги по передаче'!$G$5:$J$7,3,FALSE))</f>
        <v>2522.08</v>
      </c>
      <c r="AH898" s="73"/>
      <c r="AI898" s="73"/>
      <c r="AJ898" s="73"/>
      <c r="AK898" s="73"/>
      <c r="AL898" s="74"/>
      <c r="AM898" s="72">
        <f>IF($A898="-","-",ROUND(VLOOKUP($A898+ROUND(LEFT(AM$879,1)/24,5),'[1]ОАО "АТС"'!$A$30:$F$773,6,FALSE)+HLOOKUP($DL$877,'[1]Сбытовая надбавка'!$F$5:$H$6,2,FALSE),2)+'[1]Иные услуги'!$C$6+HLOOKUP($DR$876,'[1]Услуги по передаче'!$G$5:$J$7,3,FALSE))</f>
        <v>2522.0100000000002</v>
      </c>
      <c r="AN898" s="73"/>
      <c r="AO898" s="73"/>
      <c r="AP898" s="73"/>
      <c r="AQ898" s="73"/>
      <c r="AR898" s="74"/>
      <c r="AS898" s="72">
        <f>IF($A898="-","-",ROUND(VLOOKUP($A898+ROUND(LEFT(AS$879,1)/24,5),'[1]ОАО "АТС"'!$A$30:$F$773,6,FALSE)+HLOOKUP($DL$877,'[1]Сбытовая надбавка'!$F$5:$H$6,2,FALSE),2)+'[1]Иные услуги'!$C$6+HLOOKUP($DR$876,'[1]Услуги по передаче'!$G$5:$J$7,3,FALSE))</f>
        <v>2521.48</v>
      </c>
      <c r="AT898" s="73"/>
      <c r="AU898" s="73"/>
      <c r="AV898" s="73"/>
      <c r="AW898" s="73"/>
      <c r="AX898" s="74"/>
      <c r="AY898" s="72">
        <f>IF($A898="-","-",ROUND(VLOOKUP($A898+ROUND(LEFT(AY$879,1)/24,5),'[1]ОАО "АТС"'!$A$30:$F$773,6,FALSE)+HLOOKUP($DL$877,'[1]Сбытовая надбавка'!$F$5:$H$6,2,FALSE),2)+'[1]Иные услуги'!$C$6+HLOOKUP($DR$876,'[1]Услуги по передаче'!$G$5:$J$7,3,FALSE))</f>
        <v>2521.67</v>
      </c>
      <c r="AZ898" s="73"/>
      <c r="BA898" s="73"/>
      <c r="BB898" s="73"/>
      <c r="BC898" s="73"/>
      <c r="BD898" s="74"/>
      <c r="BE898" s="72">
        <f>IF($A898="-","-",ROUND(VLOOKUP($A898+ROUND(LEFT(BE$879,1)/24,5),'[1]ОАО "АТС"'!$A$30:$F$773,6,FALSE)+HLOOKUP($DL$877,'[1]Сбытовая надбавка'!$F$5:$H$6,2,FALSE),2)+'[1]Иные услуги'!$C$6+HLOOKUP($DR$876,'[1]Услуги по передаче'!$G$5:$J$7,3,FALSE))</f>
        <v>2521.66</v>
      </c>
      <c r="BF898" s="73"/>
      <c r="BG898" s="73"/>
      <c r="BH898" s="73"/>
      <c r="BI898" s="73"/>
      <c r="BJ898" s="74"/>
      <c r="BK898" s="72">
        <f>IF($A898="-","-",ROUND(VLOOKUP($A898+ROUND(LEFT(BK$879,1)/24,5),'[1]ОАО "АТС"'!$A$30:$F$773,6,FALSE)+HLOOKUP($DL$877,'[1]Сбытовая надбавка'!$F$5:$H$6,2,FALSE),2)+'[1]Иные услуги'!$C$6+HLOOKUP($DR$876,'[1]Услуги по передаче'!$G$5:$J$7,3,FALSE))</f>
        <v>2521.91</v>
      </c>
      <c r="BL898" s="73"/>
      <c r="BM898" s="73"/>
      <c r="BN898" s="73"/>
      <c r="BO898" s="73"/>
      <c r="BP898" s="74"/>
      <c r="BQ898" s="72">
        <f>IF($A898="-","-",ROUND(VLOOKUP($A898+ROUND(LEFT(BQ$879,2)/24,5),'[1]ОАО "АТС"'!$A$30:$F$773,6,FALSE)+HLOOKUP($DL$877,'[1]Сбытовая надбавка'!$F$5:$H$6,2,FALSE),2)+'[1]Иные услуги'!$C$6+HLOOKUP($DR$876,'[1]Услуги по передаче'!$G$5:$J$7,3,FALSE))</f>
        <v>2521.81</v>
      </c>
      <c r="BR898" s="73"/>
      <c r="BS898" s="73"/>
      <c r="BT898" s="73"/>
      <c r="BU898" s="73"/>
      <c r="BV898" s="74"/>
      <c r="BW898" s="72">
        <f>IF($A898="-","-",ROUND(VLOOKUP($A898+ROUND(LEFT(BW$879,2)/24,5),'[1]ОАО "АТС"'!$A$30:$F$773,6,FALSE)+HLOOKUP($DL$877,'[1]Сбытовая надбавка'!$F$5:$H$6,2,FALSE),2)+'[1]Иные услуги'!$C$6+HLOOKUP($DR$876,'[1]Услуги по передаче'!$G$5:$J$7,3,FALSE))</f>
        <v>2521.96</v>
      </c>
      <c r="BX898" s="73"/>
      <c r="BY898" s="73"/>
      <c r="BZ898" s="73"/>
      <c r="CA898" s="73"/>
      <c r="CB898" s="74"/>
      <c r="CC898" s="72">
        <f>IF($A898="-","-",ROUND(VLOOKUP($A898+ROUND(LEFT(CC$879,2)/24,5),'[1]ОАО "АТС"'!$A$30:$F$773,6,FALSE)+HLOOKUP($DL$877,'[1]Сбытовая надбавка'!$F$5:$H$6,2,FALSE),2)+'[1]Иные услуги'!$C$6+HLOOKUP($DR$876,'[1]Услуги по передаче'!$G$5:$J$7,3,FALSE))</f>
        <v>2521.9299999999998</v>
      </c>
      <c r="CD898" s="73"/>
      <c r="CE898" s="73"/>
      <c r="CF898" s="73"/>
      <c r="CG898" s="73"/>
      <c r="CH898" s="74"/>
      <c r="CI898" s="72">
        <f>IF($A898="-","-",ROUND(VLOOKUP($A898+ROUND(LEFT(CI$879,2)/24,5),'[1]ОАО "АТС"'!$A$30:$F$773,6,FALSE)+HLOOKUP($DL$877,'[1]Сбытовая надбавка'!$F$5:$H$6,2,FALSE),2)+'[1]Иные услуги'!$C$6+HLOOKUP($DR$876,'[1]Услуги по передаче'!$G$5:$J$7,3,FALSE))</f>
        <v>2521.9499999999998</v>
      </c>
      <c r="CJ898" s="73"/>
      <c r="CK898" s="73"/>
      <c r="CL898" s="73"/>
      <c r="CM898" s="73"/>
      <c r="CN898" s="74"/>
      <c r="CO898" s="72">
        <f>IF($A898="-","-",ROUND(VLOOKUP($A898+ROUND(LEFT(CO$879,2)/24,5),'[1]ОАО "АТС"'!$A$30:$F$773,6,FALSE)+HLOOKUP($DL$877,'[1]Сбытовая надбавка'!$F$5:$H$6,2,FALSE),2)+'[1]Иные услуги'!$C$6+HLOOKUP($DR$876,'[1]Услуги по передаче'!$G$5:$J$7,3,FALSE))</f>
        <v>2521.9899999999998</v>
      </c>
      <c r="CP898" s="73"/>
      <c r="CQ898" s="73"/>
      <c r="CR898" s="73"/>
      <c r="CS898" s="73"/>
      <c r="CT898" s="74"/>
      <c r="CU898" s="72">
        <f>IF($A898="-","-",ROUND(VLOOKUP($A898+ROUND(LEFT(CU$879,2)/24,5),'[1]ОАО "АТС"'!$A$30:$F$773,6,FALSE)+HLOOKUP($DL$877,'[1]Сбытовая надбавка'!$F$5:$H$6,2,FALSE),2)+'[1]Иные услуги'!$C$6+HLOOKUP($DR$876,'[1]Услуги по передаче'!$G$5:$J$7,3,FALSE))</f>
        <v>2522.12</v>
      </c>
      <c r="CV898" s="73"/>
      <c r="CW898" s="73"/>
      <c r="CX898" s="73"/>
      <c r="CY898" s="73"/>
      <c r="CZ898" s="74"/>
      <c r="DA898" s="72">
        <f>IF($A898="-","-",ROUND(VLOOKUP($A898+ROUND(LEFT(DA$879,2)/24,5),'[1]ОАО "АТС"'!$A$30:$F$773,6,FALSE)+HLOOKUP($DL$877,'[1]Сбытовая надбавка'!$F$5:$H$6,2,FALSE),2)+'[1]Иные услуги'!$C$6+HLOOKUP($DR$876,'[1]Услуги по передаче'!$G$5:$J$7,3,FALSE))</f>
        <v>2522.12</v>
      </c>
      <c r="DB898" s="73"/>
      <c r="DC898" s="73"/>
      <c r="DD898" s="73"/>
      <c r="DE898" s="73"/>
      <c r="DF898" s="74"/>
      <c r="DG898" s="72">
        <f>IF($A898="-","-",ROUND(VLOOKUP($A898+ROUND(LEFT(DG$879,2)/24,5),'[1]ОАО "АТС"'!$A$30:$F$773,6,FALSE)+HLOOKUP($DL$877,'[1]Сбытовая надбавка'!$F$5:$H$6,2,FALSE),2)+'[1]Иные услуги'!$C$6+HLOOKUP($DR$876,'[1]Услуги по передаче'!$G$5:$J$7,3,FALSE))</f>
        <v>2522.21</v>
      </c>
      <c r="DH898" s="73"/>
      <c r="DI898" s="73"/>
      <c r="DJ898" s="73"/>
      <c r="DK898" s="73"/>
      <c r="DL898" s="74"/>
      <c r="DM898" s="72">
        <f>IF($A898="-","-",ROUND(VLOOKUP($A898+ROUND(LEFT(DM$879,2)/24,5),'[1]ОАО "АТС"'!$A$30:$F$773,6,FALSE)+HLOOKUP($DL$877,'[1]Сбытовая надбавка'!$F$5:$H$6,2,FALSE),2)+'[1]Иные услуги'!$C$6+HLOOKUP($DR$876,'[1]Услуги по передаче'!$G$5:$J$7,3,FALSE))</f>
        <v>2520.37</v>
      </c>
      <c r="DN898" s="73"/>
      <c r="DO898" s="73"/>
      <c r="DP898" s="73"/>
      <c r="DQ898" s="73"/>
      <c r="DR898" s="74"/>
      <c r="DS898" s="72">
        <f>IF($A898="-","-",ROUND(VLOOKUP($A898+ROUND(LEFT(DS$879,2)/24,5),'[1]ОАО "АТС"'!$A$30:$F$773,6,FALSE)+HLOOKUP($DL$877,'[1]Сбытовая надбавка'!$F$5:$H$6,2,FALSE),2)+'[1]Иные услуги'!$C$6+HLOOKUP($DR$876,'[1]Услуги по передаче'!$G$5:$J$7,3,FALSE))</f>
        <v>2560.2200000000003</v>
      </c>
      <c r="DT898" s="73"/>
      <c r="DU898" s="73"/>
      <c r="DV898" s="73"/>
      <c r="DW898" s="73"/>
      <c r="DX898" s="74"/>
      <c r="DY898" s="72">
        <f>IF($A898="-","-",ROUND(VLOOKUP($A898+ROUND(LEFT(DY$879,2)/24,5),'[1]ОАО "АТС"'!$A$30:$F$773,6,FALSE)+HLOOKUP($DL$877,'[1]Сбытовая надбавка'!$F$5:$H$6,2,FALSE),2)+'[1]Иные услуги'!$C$6+HLOOKUP($DR$876,'[1]Услуги по передаче'!$G$5:$J$7,3,FALSE))</f>
        <v>2528.09</v>
      </c>
      <c r="DZ898" s="73"/>
      <c r="EA898" s="73"/>
      <c r="EB898" s="73"/>
      <c r="EC898" s="73"/>
      <c r="ED898" s="74"/>
      <c r="EE898" s="72">
        <f>IF($A898="-","-",ROUND(VLOOKUP($A898+ROUND(LEFT(EE$879,2)/24,5),'[1]ОАО "АТС"'!$A$30:$F$773,6,FALSE)+HLOOKUP($DL$877,'[1]Сбытовая надбавка'!$F$5:$H$6,2,FALSE),2)+'[1]Иные услуги'!$C$6+HLOOKUP($DR$876,'[1]Услуги по передаче'!$G$5:$J$7,3,FALSE))</f>
        <v>2520.8000000000002</v>
      </c>
      <c r="EF898" s="73"/>
      <c r="EG898" s="73"/>
      <c r="EH898" s="73"/>
      <c r="EI898" s="73"/>
      <c r="EJ898" s="74"/>
      <c r="EK898" s="72">
        <f>IF($A898="-","-",ROUND(VLOOKUP($A898+ROUND(LEFT(EK$879,2)/24,5),'[1]ОАО "АТС"'!$A$30:$F$773,6,FALSE)+HLOOKUP($DL$877,'[1]Сбытовая надбавка'!$F$5:$H$6,2,FALSE),2)+'[1]Иные услуги'!$C$6+HLOOKUP($DR$876,'[1]Услуги по передаче'!$G$5:$J$7,3,FALSE))</f>
        <v>2615.4399999999996</v>
      </c>
      <c r="EL898" s="73"/>
      <c r="EM898" s="73"/>
      <c r="EN898" s="73"/>
      <c r="EO898" s="73"/>
      <c r="EP898" s="74"/>
      <c r="EQ898" s="72">
        <f>IF($A898="-","-",ROUND(VLOOKUP($A898+ROUND(LEFT(EQ$879,2)/24,5),'[1]ОАО "АТС"'!$A$30:$F$773,6,FALSE)+HLOOKUP($DL$877,'[1]Сбытовая надбавка'!$F$5:$H$6,2,FALSE),2)+'[1]Иные услуги'!$C$6+HLOOKUP($DR$876,'[1]Услуги по передаче'!$G$5:$J$7,3,FALSE))</f>
        <v>2546.7799999999997</v>
      </c>
      <c r="ER898" s="73"/>
      <c r="ES898" s="73"/>
      <c r="ET898" s="73"/>
      <c r="EU898" s="73"/>
      <c r="EV898" s="74"/>
    </row>
    <row r="899" spans="1:152" s="38" customFormat="1" ht="15.75" customHeight="1" x14ac:dyDescent="0.2">
      <c r="A899" s="69">
        <f>$A$134</f>
        <v>45005</v>
      </c>
      <c r="B899" s="70"/>
      <c r="C899" s="70"/>
      <c r="D899" s="70"/>
      <c r="E899" s="70"/>
      <c r="F899" s="70"/>
      <c r="G899" s="70"/>
      <c r="H899" s="71"/>
      <c r="I899" s="72">
        <f>IF($A899="-","-",ROUND(VLOOKUP($A899+ROUND(LEFT(I$879,1)/24,5),'[1]ОАО "АТС"'!$A$30:$F$773,6,FALSE)+HLOOKUP($DL$877,'[1]Сбытовая надбавка'!$F$5:$H$6,2,FALSE),2)+'[1]Иные услуги'!$C$6+HLOOKUP($DR$876,'[1]Услуги по передаче'!$G$5:$J$7,3,FALSE))</f>
        <v>2521.85</v>
      </c>
      <c r="J899" s="73"/>
      <c r="K899" s="73"/>
      <c r="L899" s="73"/>
      <c r="M899" s="73"/>
      <c r="N899" s="74"/>
      <c r="O899" s="72">
        <f>IF($A899="-","-",ROUND(VLOOKUP($A899+ROUND(LEFT(O$879,1)/24,5),'[1]ОАО "АТС"'!$A$30:$F$773,6,FALSE)+HLOOKUP($DL$877,'[1]Сбытовая надбавка'!$F$5:$H$6,2,FALSE),2)+'[1]Иные услуги'!$C$6+HLOOKUP($DR$876,'[1]Услуги по передаче'!$G$5:$J$7,3,FALSE))</f>
        <v>2522.04</v>
      </c>
      <c r="P899" s="73"/>
      <c r="Q899" s="73"/>
      <c r="R899" s="73"/>
      <c r="S899" s="73"/>
      <c r="T899" s="74"/>
      <c r="U899" s="72">
        <f>IF($A899="-","-",ROUND(VLOOKUP($A899+ROUND(LEFT(U$879,1)/24,5),'[1]ОАО "АТС"'!$A$30:$F$773,6,FALSE)+HLOOKUP($DL$877,'[1]Сбытовая надбавка'!$F$5:$H$6,2,FALSE),2)+'[1]Иные услуги'!$C$6+HLOOKUP($DR$876,'[1]Услуги по передаче'!$G$5:$J$7,3,FALSE))</f>
        <v>2522</v>
      </c>
      <c r="V899" s="73"/>
      <c r="W899" s="73"/>
      <c r="X899" s="73"/>
      <c r="Y899" s="73"/>
      <c r="Z899" s="74"/>
      <c r="AA899" s="72">
        <f>IF($A899="-","-",ROUND(VLOOKUP($A899+ROUND(LEFT(AA$879,1)/24,5),'[1]ОАО "АТС"'!$A$30:$F$773,6,FALSE)+HLOOKUP($DL$877,'[1]Сбытовая надбавка'!$F$5:$H$6,2,FALSE),2)+'[1]Иные услуги'!$C$6+HLOOKUP($DR$876,'[1]Услуги по передаче'!$G$5:$J$7,3,FALSE))</f>
        <v>2521.96</v>
      </c>
      <c r="AB899" s="73"/>
      <c r="AC899" s="73"/>
      <c r="AD899" s="73"/>
      <c r="AE899" s="73"/>
      <c r="AF899" s="74"/>
      <c r="AG899" s="72">
        <f>IF($A899="-","-",ROUND(VLOOKUP($A899+ROUND(LEFT(AG$879,1)/24,5),'[1]ОАО "АТС"'!$A$30:$F$773,6,FALSE)+HLOOKUP($DL$877,'[1]Сбытовая надбавка'!$F$5:$H$6,2,FALSE),2)+'[1]Иные услуги'!$C$6+HLOOKUP($DR$876,'[1]Услуги по передаче'!$G$5:$J$7,3,FALSE))</f>
        <v>2521.8599999999997</v>
      </c>
      <c r="AH899" s="73"/>
      <c r="AI899" s="73"/>
      <c r="AJ899" s="73"/>
      <c r="AK899" s="73"/>
      <c r="AL899" s="74"/>
      <c r="AM899" s="72">
        <f>IF($A899="-","-",ROUND(VLOOKUP($A899+ROUND(LEFT(AM$879,1)/24,5),'[1]ОАО "АТС"'!$A$30:$F$773,6,FALSE)+HLOOKUP($DL$877,'[1]Сбытовая надбавка'!$F$5:$H$6,2,FALSE),2)+'[1]Иные услуги'!$C$6+HLOOKUP($DR$876,'[1]Услуги по передаче'!$G$5:$J$7,3,FALSE))</f>
        <v>2521.87</v>
      </c>
      <c r="AN899" s="73"/>
      <c r="AO899" s="73"/>
      <c r="AP899" s="73"/>
      <c r="AQ899" s="73"/>
      <c r="AR899" s="74"/>
      <c r="AS899" s="72">
        <f>IF($A899="-","-",ROUND(VLOOKUP($A899+ROUND(LEFT(AS$879,1)/24,5),'[1]ОАО "АТС"'!$A$30:$F$773,6,FALSE)+HLOOKUP($DL$877,'[1]Сбытовая надбавка'!$F$5:$H$6,2,FALSE),2)+'[1]Иные услуги'!$C$6+HLOOKUP($DR$876,'[1]Услуги по передаче'!$G$5:$J$7,3,FALSE))</f>
        <v>2521.1099999999997</v>
      </c>
      <c r="AT899" s="73"/>
      <c r="AU899" s="73"/>
      <c r="AV899" s="73"/>
      <c r="AW899" s="73"/>
      <c r="AX899" s="74"/>
      <c r="AY899" s="72">
        <f>IF($A899="-","-",ROUND(VLOOKUP($A899+ROUND(LEFT(AY$879,1)/24,5),'[1]ОАО "АТС"'!$A$30:$F$773,6,FALSE)+HLOOKUP($DL$877,'[1]Сбытовая надбавка'!$F$5:$H$6,2,FALSE),2)+'[1]Иные услуги'!$C$6+HLOOKUP($DR$876,'[1]Услуги по передаче'!$G$5:$J$7,3,FALSE))</f>
        <v>2597.0500000000002</v>
      </c>
      <c r="AZ899" s="73"/>
      <c r="BA899" s="73"/>
      <c r="BB899" s="73"/>
      <c r="BC899" s="73"/>
      <c r="BD899" s="74"/>
      <c r="BE899" s="72">
        <f>IF($A899="-","-",ROUND(VLOOKUP($A899+ROUND(LEFT(BE$879,1)/24,5),'[1]ОАО "АТС"'!$A$30:$F$773,6,FALSE)+HLOOKUP($DL$877,'[1]Сбытовая надбавка'!$F$5:$H$6,2,FALSE),2)+'[1]Иные услуги'!$C$6+HLOOKUP($DR$876,'[1]Услуги по передаче'!$G$5:$J$7,3,FALSE))</f>
        <v>2521.64</v>
      </c>
      <c r="BF899" s="73"/>
      <c r="BG899" s="73"/>
      <c r="BH899" s="73"/>
      <c r="BI899" s="73"/>
      <c r="BJ899" s="74"/>
      <c r="BK899" s="72">
        <f>IF($A899="-","-",ROUND(VLOOKUP($A899+ROUND(LEFT(BK$879,1)/24,5),'[1]ОАО "АТС"'!$A$30:$F$773,6,FALSE)+HLOOKUP($DL$877,'[1]Сбытовая надбавка'!$F$5:$H$6,2,FALSE),2)+'[1]Иные услуги'!$C$6+HLOOKUP($DR$876,'[1]Услуги по передаче'!$G$5:$J$7,3,FALSE))</f>
        <v>2570.2200000000003</v>
      </c>
      <c r="BL899" s="73"/>
      <c r="BM899" s="73"/>
      <c r="BN899" s="73"/>
      <c r="BO899" s="73"/>
      <c r="BP899" s="74"/>
      <c r="BQ899" s="72">
        <f>IF($A899="-","-",ROUND(VLOOKUP($A899+ROUND(LEFT(BQ$879,2)/24,5),'[1]ОАО "АТС"'!$A$30:$F$773,6,FALSE)+HLOOKUP($DL$877,'[1]Сбытовая надбавка'!$F$5:$H$6,2,FALSE),2)+'[1]Иные услуги'!$C$6+HLOOKUP($DR$876,'[1]Услуги по передаче'!$G$5:$J$7,3,FALSE))</f>
        <v>2579.9499999999998</v>
      </c>
      <c r="BR899" s="73"/>
      <c r="BS899" s="73"/>
      <c r="BT899" s="73"/>
      <c r="BU899" s="73"/>
      <c r="BV899" s="74"/>
      <c r="BW899" s="72">
        <f>IF($A899="-","-",ROUND(VLOOKUP($A899+ROUND(LEFT(BW$879,2)/24,5),'[1]ОАО "АТС"'!$A$30:$F$773,6,FALSE)+HLOOKUP($DL$877,'[1]Сбытовая надбавка'!$F$5:$H$6,2,FALSE),2)+'[1]Иные услуги'!$C$6+HLOOKUP($DR$876,'[1]Услуги по передаче'!$G$5:$J$7,3,FALSE))</f>
        <v>2568.1999999999998</v>
      </c>
      <c r="BX899" s="73"/>
      <c r="BY899" s="73"/>
      <c r="BZ899" s="73"/>
      <c r="CA899" s="73"/>
      <c r="CB899" s="74"/>
      <c r="CC899" s="72">
        <f>IF($A899="-","-",ROUND(VLOOKUP($A899+ROUND(LEFT(CC$879,2)/24,5),'[1]ОАО "АТС"'!$A$30:$F$773,6,FALSE)+HLOOKUP($DL$877,'[1]Сбытовая надбавка'!$F$5:$H$6,2,FALSE),2)+'[1]Иные услуги'!$C$6+HLOOKUP($DR$876,'[1]Услуги по передаче'!$G$5:$J$7,3,FALSE))</f>
        <v>2528.3199999999997</v>
      </c>
      <c r="CD899" s="73"/>
      <c r="CE899" s="73"/>
      <c r="CF899" s="73"/>
      <c r="CG899" s="73"/>
      <c r="CH899" s="74"/>
      <c r="CI899" s="72">
        <f>IF($A899="-","-",ROUND(VLOOKUP($A899+ROUND(LEFT(CI$879,2)/24,5),'[1]ОАО "АТС"'!$A$30:$F$773,6,FALSE)+HLOOKUP($DL$877,'[1]Сбытовая надбавка'!$F$5:$H$6,2,FALSE),2)+'[1]Иные услуги'!$C$6+HLOOKUP($DR$876,'[1]Услуги по передаче'!$G$5:$J$7,3,FALSE))</f>
        <v>2521.6899999999996</v>
      </c>
      <c r="CJ899" s="73"/>
      <c r="CK899" s="73"/>
      <c r="CL899" s="73"/>
      <c r="CM899" s="73"/>
      <c r="CN899" s="74"/>
      <c r="CO899" s="72">
        <f>IF($A899="-","-",ROUND(VLOOKUP($A899+ROUND(LEFT(CO$879,2)/24,5),'[1]ОАО "АТС"'!$A$30:$F$773,6,FALSE)+HLOOKUP($DL$877,'[1]Сбытовая надбавка'!$F$5:$H$6,2,FALSE),2)+'[1]Иные услуги'!$C$6+HLOOKUP($DR$876,'[1]Услуги по передаче'!$G$5:$J$7,3,FALSE))</f>
        <v>2521.7200000000003</v>
      </c>
      <c r="CP899" s="73"/>
      <c r="CQ899" s="73"/>
      <c r="CR899" s="73"/>
      <c r="CS899" s="73"/>
      <c r="CT899" s="74"/>
      <c r="CU899" s="72">
        <f>IF($A899="-","-",ROUND(VLOOKUP($A899+ROUND(LEFT(CU$879,2)/24,5),'[1]ОАО "АТС"'!$A$30:$F$773,6,FALSE)+HLOOKUP($DL$877,'[1]Сбытовая надбавка'!$F$5:$H$6,2,FALSE),2)+'[1]Иные услуги'!$C$6+HLOOKUP($DR$876,'[1]Услуги по передаче'!$G$5:$J$7,3,FALSE))</f>
        <v>2521.9499999999998</v>
      </c>
      <c r="CV899" s="73"/>
      <c r="CW899" s="73"/>
      <c r="CX899" s="73"/>
      <c r="CY899" s="73"/>
      <c r="CZ899" s="74"/>
      <c r="DA899" s="72">
        <f>IF($A899="-","-",ROUND(VLOOKUP($A899+ROUND(LEFT(DA$879,2)/24,5),'[1]ОАО "АТС"'!$A$30:$F$773,6,FALSE)+HLOOKUP($DL$877,'[1]Сбытовая надбавка'!$F$5:$H$6,2,FALSE),2)+'[1]Иные услуги'!$C$6+HLOOKUP($DR$876,'[1]Услуги по передаче'!$G$5:$J$7,3,FALSE))</f>
        <v>2522.08</v>
      </c>
      <c r="DB899" s="73"/>
      <c r="DC899" s="73"/>
      <c r="DD899" s="73"/>
      <c r="DE899" s="73"/>
      <c r="DF899" s="74"/>
      <c r="DG899" s="72">
        <f>IF($A899="-","-",ROUND(VLOOKUP($A899+ROUND(LEFT(DG$879,2)/24,5),'[1]ОАО "АТС"'!$A$30:$F$773,6,FALSE)+HLOOKUP($DL$877,'[1]Сбытовая надбавка'!$F$5:$H$6,2,FALSE),2)+'[1]Иные услуги'!$C$6+HLOOKUP($DR$876,'[1]Услуги по передаче'!$G$5:$J$7,3,FALSE))</f>
        <v>2522.1099999999997</v>
      </c>
      <c r="DH899" s="73"/>
      <c r="DI899" s="73"/>
      <c r="DJ899" s="73"/>
      <c r="DK899" s="73"/>
      <c r="DL899" s="74"/>
      <c r="DM899" s="72">
        <f>IF($A899="-","-",ROUND(VLOOKUP($A899+ROUND(LEFT(DM$879,2)/24,5),'[1]ОАО "АТС"'!$A$30:$F$773,6,FALSE)+HLOOKUP($DL$877,'[1]Сбытовая надбавка'!$F$5:$H$6,2,FALSE),2)+'[1]Иные услуги'!$C$6+HLOOKUP($DR$876,'[1]Услуги по передаче'!$G$5:$J$7,3,FALSE))</f>
        <v>2551.66</v>
      </c>
      <c r="DN899" s="73"/>
      <c r="DO899" s="73"/>
      <c r="DP899" s="73"/>
      <c r="DQ899" s="73"/>
      <c r="DR899" s="74"/>
      <c r="DS899" s="72">
        <f>IF($A899="-","-",ROUND(VLOOKUP($A899+ROUND(LEFT(DS$879,2)/24,5),'[1]ОАО "АТС"'!$A$30:$F$773,6,FALSE)+HLOOKUP($DL$877,'[1]Сбытовая надбавка'!$F$5:$H$6,2,FALSE),2)+'[1]Иные услуги'!$C$6+HLOOKUP($DR$876,'[1]Услуги по передаче'!$G$5:$J$7,3,FALSE))</f>
        <v>2600.75</v>
      </c>
      <c r="DT899" s="73"/>
      <c r="DU899" s="73"/>
      <c r="DV899" s="73"/>
      <c r="DW899" s="73"/>
      <c r="DX899" s="74"/>
      <c r="DY899" s="72">
        <f>IF($A899="-","-",ROUND(VLOOKUP($A899+ROUND(LEFT(DY$879,2)/24,5),'[1]ОАО "АТС"'!$A$30:$F$773,6,FALSE)+HLOOKUP($DL$877,'[1]Сбытовая надбавка'!$F$5:$H$6,2,FALSE),2)+'[1]Иные услуги'!$C$6+HLOOKUP($DR$876,'[1]Услуги по передаче'!$G$5:$J$7,3,FALSE))</f>
        <v>2547.7799999999997</v>
      </c>
      <c r="DZ899" s="73"/>
      <c r="EA899" s="73"/>
      <c r="EB899" s="73"/>
      <c r="EC899" s="73"/>
      <c r="ED899" s="74"/>
      <c r="EE899" s="72">
        <f>IF($A899="-","-",ROUND(VLOOKUP($A899+ROUND(LEFT(EE$879,2)/24,5),'[1]ОАО "АТС"'!$A$30:$F$773,6,FALSE)+HLOOKUP($DL$877,'[1]Сбытовая надбавка'!$F$5:$H$6,2,FALSE),2)+'[1]Иные услуги'!$C$6+HLOOKUP($DR$876,'[1]Услуги по передаче'!$G$5:$J$7,3,FALSE))</f>
        <v>2520.58</v>
      </c>
      <c r="EF899" s="73"/>
      <c r="EG899" s="73"/>
      <c r="EH899" s="73"/>
      <c r="EI899" s="73"/>
      <c r="EJ899" s="74"/>
      <c r="EK899" s="72">
        <f>IF($A899="-","-",ROUND(VLOOKUP($A899+ROUND(LEFT(EK$879,2)/24,5),'[1]ОАО "АТС"'!$A$30:$F$773,6,FALSE)+HLOOKUP($DL$877,'[1]Сбытовая надбавка'!$F$5:$H$6,2,FALSE),2)+'[1]Иные услуги'!$C$6+HLOOKUP($DR$876,'[1]Услуги по передаче'!$G$5:$J$7,3,FALSE))</f>
        <v>2653.13</v>
      </c>
      <c r="EL899" s="73"/>
      <c r="EM899" s="73"/>
      <c r="EN899" s="73"/>
      <c r="EO899" s="73"/>
      <c r="EP899" s="74"/>
      <c r="EQ899" s="72">
        <f>IF($A899="-","-",ROUND(VLOOKUP($A899+ROUND(LEFT(EQ$879,2)/24,5),'[1]ОАО "АТС"'!$A$30:$F$773,6,FALSE)+HLOOKUP($DL$877,'[1]Сбытовая надбавка'!$F$5:$H$6,2,FALSE),2)+'[1]Иные услуги'!$C$6+HLOOKUP($DR$876,'[1]Услуги по передаче'!$G$5:$J$7,3,FALSE))</f>
        <v>2549.63</v>
      </c>
      <c r="ER899" s="73"/>
      <c r="ES899" s="73"/>
      <c r="ET899" s="73"/>
      <c r="EU899" s="73"/>
      <c r="EV899" s="74"/>
    </row>
    <row r="900" spans="1:152" s="38" customFormat="1" ht="15.75" customHeight="1" x14ac:dyDescent="0.2">
      <c r="A900" s="69">
        <f>$A$135</f>
        <v>45006</v>
      </c>
      <c r="B900" s="70"/>
      <c r="C900" s="70"/>
      <c r="D900" s="70"/>
      <c r="E900" s="70"/>
      <c r="F900" s="70"/>
      <c r="G900" s="70"/>
      <c r="H900" s="71"/>
      <c r="I900" s="72">
        <f>IF($A900="-","-",ROUND(VLOOKUP($A900+ROUND(LEFT(I$879,1)/24,5),'[1]ОАО "АТС"'!$A$30:$F$773,6,FALSE)+HLOOKUP($DL$877,'[1]Сбытовая надбавка'!$F$5:$H$6,2,FALSE),2)+'[1]Иные услуги'!$C$6+HLOOKUP($DR$876,'[1]Услуги по передаче'!$G$5:$J$7,3,FALSE))</f>
        <v>2521.8000000000002</v>
      </c>
      <c r="J900" s="73"/>
      <c r="K900" s="73"/>
      <c r="L900" s="73"/>
      <c r="M900" s="73"/>
      <c r="N900" s="74"/>
      <c r="O900" s="72">
        <f>IF($A900="-","-",ROUND(VLOOKUP($A900+ROUND(LEFT(O$879,1)/24,5),'[1]ОАО "АТС"'!$A$30:$F$773,6,FALSE)+HLOOKUP($DL$877,'[1]Сбытовая надбавка'!$F$5:$H$6,2,FALSE),2)+'[1]Иные услуги'!$C$6+HLOOKUP($DR$876,'[1]Услуги по передаче'!$G$5:$J$7,3,FALSE))</f>
        <v>2521.5100000000002</v>
      </c>
      <c r="P900" s="73"/>
      <c r="Q900" s="73"/>
      <c r="R900" s="73"/>
      <c r="S900" s="73"/>
      <c r="T900" s="74"/>
      <c r="U900" s="72">
        <f>IF($A900="-","-",ROUND(VLOOKUP($A900+ROUND(LEFT(U$879,1)/24,5),'[1]ОАО "АТС"'!$A$30:$F$773,6,FALSE)+HLOOKUP($DL$877,'[1]Сбытовая надбавка'!$F$5:$H$6,2,FALSE),2)+'[1]Иные услуги'!$C$6+HLOOKUP($DR$876,'[1]Услуги по передаче'!$G$5:$J$7,3,FALSE))</f>
        <v>2522.0299999999997</v>
      </c>
      <c r="V900" s="73"/>
      <c r="W900" s="73"/>
      <c r="X900" s="73"/>
      <c r="Y900" s="73"/>
      <c r="Z900" s="74"/>
      <c r="AA900" s="72">
        <f>IF($A900="-","-",ROUND(VLOOKUP($A900+ROUND(LEFT(AA$879,1)/24,5),'[1]ОАО "АТС"'!$A$30:$F$773,6,FALSE)+HLOOKUP($DL$877,'[1]Сбытовая надбавка'!$F$5:$H$6,2,FALSE),2)+'[1]Иные услуги'!$C$6+HLOOKUP($DR$876,'[1]Услуги по передаче'!$G$5:$J$7,3,FALSE))</f>
        <v>2522.0299999999997</v>
      </c>
      <c r="AB900" s="73"/>
      <c r="AC900" s="73"/>
      <c r="AD900" s="73"/>
      <c r="AE900" s="73"/>
      <c r="AF900" s="74"/>
      <c r="AG900" s="72">
        <f>IF($A900="-","-",ROUND(VLOOKUP($A900+ROUND(LEFT(AG$879,1)/24,5),'[1]ОАО "АТС"'!$A$30:$F$773,6,FALSE)+HLOOKUP($DL$877,'[1]Сбытовая надбавка'!$F$5:$H$6,2,FALSE),2)+'[1]Иные услуги'!$C$6+HLOOKUP($DR$876,'[1]Услуги по передаче'!$G$5:$J$7,3,FALSE))</f>
        <v>2521.9499999999998</v>
      </c>
      <c r="AH900" s="73"/>
      <c r="AI900" s="73"/>
      <c r="AJ900" s="73"/>
      <c r="AK900" s="73"/>
      <c r="AL900" s="74"/>
      <c r="AM900" s="72">
        <f>IF($A900="-","-",ROUND(VLOOKUP($A900+ROUND(LEFT(AM$879,1)/24,5),'[1]ОАО "АТС"'!$A$30:$F$773,6,FALSE)+HLOOKUP($DL$877,'[1]Сбытовая надбавка'!$F$5:$H$6,2,FALSE),2)+'[1]Иные услуги'!$C$6+HLOOKUP($DR$876,'[1]Услуги по передаче'!$G$5:$J$7,3,FALSE))</f>
        <v>2521.9299999999998</v>
      </c>
      <c r="AN900" s="73"/>
      <c r="AO900" s="73"/>
      <c r="AP900" s="73"/>
      <c r="AQ900" s="73"/>
      <c r="AR900" s="74"/>
      <c r="AS900" s="72">
        <f>IF($A900="-","-",ROUND(VLOOKUP($A900+ROUND(LEFT(AS$879,1)/24,5),'[1]ОАО "АТС"'!$A$30:$F$773,6,FALSE)+HLOOKUP($DL$877,'[1]Сбытовая надбавка'!$F$5:$H$6,2,FALSE),2)+'[1]Иные услуги'!$C$6+HLOOKUP($DR$876,'[1]Услуги по передаче'!$G$5:$J$7,3,FALSE))</f>
        <v>2521.3199999999997</v>
      </c>
      <c r="AT900" s="73"/>
      <c r="AU900" s="73"/>
      <c r="AV900" s="73"/>
      <c r="AW900" s="73"/>
      <c r="AX900" s="74"/>
      <c r="AY900" s="72">
        <f>IF($A900="-","-",ROUND(VLOOKUP($A900+ROUND(LEFT(AY$879,1)/24,5),'[1]ОАО "АТС"'!$A$30:$F$773,6,FALSE)+HLOOKUP($DL$877,'[1]Сбытовая надбавка'!$F$5:$H$6,2,FALSE),2)+'[1]Иные услуги'!$C$6+HLOOKUP($DR$876,'[1]Услуги по передаче'!$G$5:$J$7,3,FALSE))</f>
        <v>2592.8599999999997</v>
      </c>
      <c r="AZ900" s="73"/>
      <c r="BA900" s="73"/>
      <c r="BB900" s="73"/>
      <c r="BC900" s="73"/>
      <c r="BD900" s="74"/>
      <c r="BE900" s="72">
        <f>IF($A900="-","-",ROUND(VLOOKUP($A900+ROUND(LEFT(BE$879,1)/24,5),'[1]ОАО "АТС"'!$A$30:$F$773,6,FALSE)+HLOOKUP($DL$877,'[1]Сбытовая надбавка'!$F$5:$H$6,2,FALSE),2)+'[1]Иные услуги'!$C$6+HLOOKUP($DR$876,'[1]Услуги по передаче'!$G$5:$J$7,3,FALSE))</f>
        <v>2521.6</v>
      </c>
      <c r="BF900" s="73"/>
      <c r="BG900" s="73"/>
      <c r="BH900" s="73"/>
      <c r="BI900" s="73"/>
      <c r="BJ900" s="74"/>
      <c r="BK900" s="72">
        <f>IF($A900="-","-",ROUND(VLOOKUP($A900+ROUND(LEFT(BK$879,1)/24,5),'[1]ОАО "АТС"'!$A$30:$F$773,6,FALSE)+HLOOKUP($DL$877,'[1]Сбытовая надбавка'!$F$5:$H$6,2,FALSE),2)+'[1]Иные услуги'!$C$6+HLOOKUP($DR$876,'[1]Услуги по передаче'!$G$5:$J$7,3,FALSE))</f>
        <v>2580.1899999999996</v>
      </c>
      <c r="BL900" s="73"/>
      <c r="BM900" s="73"/>
      <c r="BN900" s="73"/>
      <c r="BO900" s="73"/>
      <c r="BP900" s="74"/>
      <c r="BQ900" s="72">
        <f>IF($A900="-","-",ROUND(VLOOKUP($A900+ROUND(LEFT(BQ$879,2)/24,5),'[1]ОАО "АТС"'!$A$30:$F$773,6,FALSE)+HLOOKUP($DL$877,'[1]Сбытовая надбавка'!$F$5:$H$6,2,FALSE),2)+'[1]Иные услуги'!$C$6+HLOOKUP($DR$876,'[1]Услуги по передаче'!$G$5:$J$7,3,FALSE))</f>
        <v>2589.9700000000003</v>
      </c>
      <c r="BR900" s="73"/>
      <c r="BS900" s="73"/>
      <c r="BT900" s="73"/>
      <c r="BU900" s="73"/>
      <c r="BV900" s="74"/>
      <c r="BW900" s="72">
        <f>IF($A900="-","-",ROUND(VLOOKUP($A900+ROUND(LEFT(BW$879,2)/24,5),'[1]ОАО "АТС"'!$A$30:$F$773,6,FALSE)+HLOOKUP($DL$877,'[1]Сбытовая надбавка'!$F$5:$H$6,2,FALSE),2)+'[1]Иные услуги'!$C$6+HLOOKUP($DR$876,'[1]Услуги по передаче'!$G$5:$J$7,3,FALSE))</f>
        <v>2576.83</v>
      </c>
      <c r="BX900" s="73"/>
      <c r="BY900" s="73"/>
      <c r="BZ900" s="73"/>
      <c r="CA900" s="73"/>
      <c r="CB900" s="74"/>
      <c r="CC900" s="72">
        <f>IF($A900="-","-",ROUND(VLOOKUP($A900+ROUND(LEFT(CC$879,2)/24,5),'[1]ОАО "АТС"'!$A$30:$F$773,6,FALSE)+HLOOKUP($DL$877,'[1]Сбытовая надбавка'!$F$5:$H$6,2,FALSE),2)+'[1]Иные услуги'!$C$6+HLOOKUP($DR$876,'[1]Услуги по передаче'!$G$5:$J$7,3,FALSE))</f>
        <v>2534.77</v>
      </c>
      <c r="CD900" s="73"/>
      <c r="CE900" s="73"/>
      <c r="CF900" s="73"/>
      <c r="CG900" s="73"/>
      <c r="CH900" s="74"/>
      <c r="CI900" s="72">
        <f>IF($A900="-","-",ROUND(VLOOKUP($A900+ROUND(LEFT(CI$879,2)/24,5),'[1]ОАО "АТС"'!$A$30:$F$773,6,FALSE)+HLOOKUP($DL$877,'[1]Сбытовая надбавка'!$F$5:$H$6,2,FALSE),2)+'[1]Иные услуги'!$C$6+HLOOKUP($DR$876,'[1]Услуги по передаче'!$G$5:$J$7,3,FALSE))</f>
        <v>2521.79</v>
      </c>
      <c r="CJ900" s="73"/>
      <c r="CK900" s="73"/>
      <c r="CL900" s="73"/>
      <c r="CM900" s="73"/>
      <c r="CN900" s="74"/>
      <c r="CO900" s="72">
        <f>IF($A900="-","-",ROUND(VLOOKUP($A900+ROUND(LEFT(CO$879,2)/24,5),'[1]ОАО "АТС"'!$A$30:$F$773,6,FALSE)+HLOOKUP($DL$877,'[1]Сбытовая надбавка'!$F$5:$H$6,2,FALSE),2)+'[1]Иные услуги'!$C$6+HLOOKUP($DR$876,'[1]Услуги по передаче'!$G$5:$J$7,3,FALSE))</f>
        <v>2521.8000000000002</v>
      </c>
      <c r="CP900" s="73"/>
      <c r="CQ900" s="73"/>
      <c r="CR900" s="73"/>
      <c r="CS900" s="73"/>
      <c r="CT900" s="74"/>
      <c r="CU900" s="72">
        <f>IF($A900="-","-",ROUND(VLOOKUP($A900+ROUND(LEFT(CU$879,2)/24,5),'[1]ОАО "АТС"'!$A$30:$F$773,6,FALSE)+HLOOKUP($DL$877,'[1]Сбытовая надбавка'!$F$5:$H$6,2,FALSE),2)+'[1]Иные услуги'!$C$6+HLOOKUP($DR$876,'[1]Услуги по передаче'!$G$5:$J$7,3,FALSE))</f>
        <v>2521.9899999999998</v>
      </c>
      <c r="CV900" s="73"/>
      <c r="CW900" s="73"/>
      <c r="CX900" s="73"/>
      <c r="CY900" s="73"/>
      <c r="CZ900" s="74"/>
      <c r="DA900" s="72">
        <f>IF($A900="-","-",ROUND(VLOOKUP($A900+ROUND(LEFT(DA$879,2)/24,5),'[1]ОАО "АТС"'!$A$30:$F$773,6,FALSE)+HLOOKUP($DL$877,'[1]Сбытовая надбавка'!$F$5:$H$6,2,FALSE),2)+'[1]Иные услуги'!$C$6+HLOOKUP($DR$876,'[1]Услуги по передаче'!$G$5:$J$7,3,FALSE))</f>
        <v>2522.0699999999997</v>
      </c>
      <c r="DB900" s="73"/>
      <c r="DC900" s="73"/>
      <c r="DD900" s="73"/>
      <c r="DE900" s="73"/>
      <c r="DF900" s="74"/>
      <c r="DG900" s="72">
        <f>IF($A900="-","-",ROUND(VLOOKUP($A900+ROUND(LEFT(DG$879,2)/24,5),'[1]ОАО "АТС"'!$A$30:$F$773,6,FALSE)+HLOOKUP($DL$877,'[1]Сбытовая надбавка'!$F$5:$H$6,2,FALSE),2)+'[1]Иные услуги'!$C$6+HLOOKUP($DR$876,'[1]Услуги по передаче'!$G$5:$J$7,3,FALSE))</f>
        <v>2522.1</v>
      </c>
      <c r="DH900" s="73"/>
      <c r="DI900" s="73"/>
      <c r="DJ900" s="73"/>
      <c r="DK900" s="73"/>
      <c r="DL900" s="74"/>
      <c r="DM900" s="72">
        <f>IF($A900="-","-",ROUND(VLOOKUP($A900+ROUND(LEFT(DM$879,2)/24,5),'[1]ОАО "АТС"'!$A$30:$F$773,6,FALSE)+HLOOKUP($DL$877,'[1]Сбытовая надбавка'!$F$5:$H$6,2,FALSE),2)+'[1]Иные услуги'!$C$6+HLOOKUP($DR$876,'[1]Услуги по передаче'!$G$5:$J$7,3,FALSE))</f>
        <v>2560.7799999999997</v>
      </c>
      <c r="DN900" s="73"/>
      <c r="DO900" s="73"/>
      <c r="DP900" s="73"/>
      <c r="DQ900" s="73"/>
      <c r="DR900" s="74"/>
      <c r="DS900" s="72">
        <f>IF($A900="-","-",ROUND(VLOOKUP($A900+ROUND(LEFT(DS$879,2)/24,5),'[1]ОАО "АТС"'!$A$30:$F$773,6,FALSE)+HLOOKUP($DL$877,'[1]Сбытовая надбавка'!$F$5:$H$6,2,FALSE),2)+'[1]Иные услуги'!$C$6+HLOOKUP($DR$876,'[1]Услуги по передаче'!$G$5:$J$7,3,FALSE))</f>
        <v>2612.9299999999998</v>
      </c>
      <c r="DT900" s="73"/>
      <c r="DU900" s="73"/>
      <c r="DV900" s="73"/>
      <c r="DW900" s="73"/>
      <c r="DX900" s="74"/>
      <c r="DY900" s="72">
        <f>IF($A900="-","-",ROUND(VLOOKUP($A900+ROUND(LEFT(DY$879,2)/24,5),'[1]ОАО "АТС"'!$A$30:$F$773,6,FALSE)+HLOOKUP($DL$877,'[1]Сбытовая надбавка'!$F$5:$H$6,2,FALSE),2)+'[1]Иные услуги'!$C$6+HLOOKUP($DR$876,'[1]Услуги по передаче'!$G$5:$J$7,3,FALSE))</f>
        <v>2556.88</v>
      </c>
      <c r="DZ900" s="73"/>
      <c r="EA900" s="73"/>
      <c r="EB900" s="73"/>
      <c r="EC900" s="73"/>
      <c r="ED900" s="74"/>
      <c r="EE900" s="72">
        <f>IF($A900="-","-",ROUND(VLOOKUP($A900+ROUND(LEFT(EE$879,2)/24,5),'[1]ОАО "АТС"'!$A$30:$F$773,6,FALSE)+HLOOKUP($DL$877,'[1]Сбытовая надбавка'!$F$5:$H$6,2,FALSE),2)+'[1]Иные услуги'!$C$6+HLOOKUP($DR$876,'[1]Услуги по передаче'!$G$5:$J$7,3,FALSE))</f>
        <v>2521.0699999999997</v>
      </c>
      <c r="EF900" s="73"/>
      <c r="EG900" s="73"/>
      <c r="EH900" s="73"/>
      <c r="EI900" s="73"/>
      <c r="EJ900" s="74"/>
      <c r="EK900" s="72">
        <f>IF($A900="-","-",ROUND(VLOOKUP($A900+ROUND(LEFT(EK$879,2)/24,5),'[1]ОАО "АТС"'!$A$30:$F$773,6,FALSE)+HLOOKUP($DL$877,'[1]Сбытовая надбавка'!$F$5:$H$6,2,FALSE),2)+'[1]Иные услуги'!$C$6+HLOOKUP($DR$876,'[1]Услуги по передаче'!$G$5:$J$7,3,FALSE))</f>
        <v>2647.8599999999997</v>
      </c>
      <c r="EL900" s="73"/>
      <c r="EM900" s="73"/>
      <c r="EN900" s="73"/>
      <c r="EO900" s="73"/>
      <c r="EP900" s="74"/>
      <c r="EQ900" s="72">
        <f>IF($A900="-","-",ROUND(VLOOKUP($A900+ROUND(LEFT(EQ$879,2)/24,5),'[1]ОАО "АТС"'!$A$30:$F$773,6,FALSE)+HLOOKUP($DL$877,'[1]Сбытовая надбавка'!$F$5:$H$6,2,FALSE),2)+'[1]Иные услуги'!$C$6+HLOOKUP($DR$876,'[1]Услуги по передаче'!$G$5:$J$7,3,FALSE))</f>
        <v>2565.85</v>
      </c>
      <c r="ER900" s="73"/>
      <c r="ES900" s="73"/>
      <c r="ET900" s="73"/>
      <c r="EU900" s="73"/>
      <c r="EV900" s="74"/>
    </row>
    <row r="901" spans="1:152" s="38" customFormat="1" ht="15.75" customHeight="1" x14ac:dyDescent="0.2">
      <c r="A901" s="69">
        <f>$A$136</f>
        <v>45007</v>
      </c>
      <c r="B901" s="70"/>
      <c r="C901" s="70"/>
      <c r="D901" s="70"/>
      <c r="E901" s="70"/>
      <c r="F901" s="70"/>
      <c r="G901" s="70"/>
      <c r="H901" s="71"/>
      <c r="I901" s="72">
        <f>IF($A901="-","-",ROUND(VLOOKUP($A901+ROUND(LEFT(I$879,1)/24,5),'[1]ОАО "АТС"'!$A$30:$F$773,6,FALSE)+HLOOKUP($DL$877,'[1]Сбытовая надбавка'!$F$5:$H$6,2,FALSE),2)+'[1]Иные услуги'!$C$6+HLOOKUP($DR$876,'[1]Услуги по передаче'!$G$5:$J$7,3,FALSE))</f>
        <v>2521.71</v>
      </c>
      <c r="J901" s="73"/>
      <c r="K901" s="73"/>
      <c r="L901" s="73"/>
      <c r="M901" s="73"/>
      <c r="N901" s="74"/>
      <c r="O901" s="72">
        <f>IF($A901="-","-",ROUND(VLOOKUP($A901+ROUND(LEFT(O$879,1)/24,5),'[1]ОАО "АТС"'!$A$30:$F$773,6,FALSE)+HLOOKUP($DL$877,'[1]Сбытовая надбавка'!$F$5:$H$6,2,FALSE),2)+'[1]Иные услуги'!$C$6+HLOOKUP($DR$876,'[1]Услуги по передаче'!$G$5:$J$7,3,FALSE))</f>
        <v>2521.7200000000003</v>
      </c>
      <c r="P901" s="73"/>
      <c r="Q901" s="73"/>
      <c r="R901" s="73"/>
      <c r="S901" s="73"/>
      <c r="T901" s="74"/>
      <c r="U901" s="72">
        <f>IF($A901="-","-",ROUND(VLOOKUP($A901+ROUND(LEFT(U$879,1)/24,5),'[1]ОАО "АТС"'!$A$30:$F$773,6,FALSE)+HLOOKUP($DL$877,'[1]Сбытовая надбавка'!$F$5:$H$6,2,FALSE),2)+'[1]Иные услуги'!$C$6+HLOOKUP($DR$876,'[1]Услуги по передаче'!$G$5:$J$7,3,FALSE))</f>
        <v>2521.83</v>
      </c>
      <c r="V901" s="73"/>
      <c r="W901" s="73"/>
      <c r="X901" s="73"/>
      <c r="Y901" s="73"/>
      <c r="Z901" s="74"/>
      <c r="AA901" s="72">
        <f>IF($A901="-","-",ROUND(VLOOKUP($A901+ROUND(LEFT(AA$879,1)/24,5),'[1]ОАО "АТС"'!$A$30:$F$773,6,FALSE)+HLOOKUP($DL$877,'[1]Сбытовая надбавка'!$F$5:$H$6,2,FALSE),2)+'[1]Иные услуги'!$C$6+HLOOKUP($DR$876,'[1]Услуги по передаче'!$G$5:$J$7,3,FALSE))</f>
        <v>2521.8199999999997</v>
      </c>
      <c r="AB901" s="73"/>
      <c r="AC901" s="73"/>
      <c r="AD901" s="73"/>
      <c r="AE901" s="73"/>
      <c r="AF901" s="74"/>
      <c r="AG901" s="72">
        <f>IF($A901="-","-",ROUND(VLOOKUP($A901+ROUND(LEFT(AG$879,1)/24,5),'[1]ОАО "АТС"'!$A$30:$F$773,6,FALSE)+HLOOKUP($DL$877,'[1]Сбытовая надбавка'!$F$5:$H$6,2,FALSE),2)+'[1]Иные услуги'!$C$6+HLOOKUP($DR$876,'[1]Услуги по передаче'!$G$5:$J$7,3,FALSE))</f>
        <v>2521.71</v>
      </c>
      <c r="AH901" s="73"/>
      <c r="AI901" s="73"/>
      <c r="AJ901" s="73"/>
      <c r="AK901" s="73"/>
      <c r="AL901" s="74"/>
      <c r="AM901" s="72">
        <f>IF($A901="-","-",ROUND(VLOOKUP($A901+ROUND(LEFT(AM$879,1)/24,5),'[1]ОАО "АТС"'!$A$30:$F$773,6,FALSE)+HLOOKUP($DL$877,'[1]Сбытовая надбавка'!$F$5:$H$6,2,FALSE),2)+'[1]Иные услуги'!$C$6+HLOOKUP($DR$876,'[1]Услуги по передаче'!$G$5:$J$7,3,FALSE))</f>
        <v>2521.77</v>
      </c>
      <c r="AN901" s="73"/>
      <c r="AO901" s="73"/>
      <c r="AP901" s="73"/>
      <c r="AQ901" s="73"/>
      <c r="AR901" s="74"/>
      <c r="AS901" s="72">
        <f>IF($A901="-","-",ROUND(VLOOKUP($A901+ROUND(LEFT(AS$879,1)/24,5),'[1]ОАО "АТС"'!$A$30:$F$773,6,FALSE)+HLOOKUP($DL$877,'[1]Сбытовая надбавка'!$F$5:$H$6,2,FALSE),2)+'[1]Иные услуги'!$C$6+HLOOKUP($DR$876,'[1]Услуги по передаче'!$G$5:$J$7,3,FALSE))</f>
        <v>2520.9899999999998</v>
      </c>
      <c r="AT901" s="73"/>
      <c r="AU901" s="73"/>
      <c r="AV901" s="73"/>
      <c r="AW901" s="73"/>
      <c r="AX901" s="74"/>
      <c r="AY901" s="72">
        <f>IF($A901="-","-",ROUND(VLOOKUP($A901+ROUND(LEFT(AY$879,1)/24,5),'[1]ОАО "АТС"'!$A$30:$F$773,6,FALSE)+HLOOKUP($DL$877,'[1]Сбытовая надбавка'!$F$5:$H$6,2,FALSE),2)+'[1]Иные услуги'!$C$6+HLOOKUP($DR$876,'[1]Услуги по передаче'!$G$5:$J$7,3,FALSE))</f>
        <v>2596.87</v>
      </c>
      <c r="AZ901" s="73"/>
      <c r="BA901" s="73"/>
      <c r="BB901" s="73"/>
      <c r="BC901" s="73"/>
      <c r="BD901" s="74"/>
      <c r="BE901" s="72">
        <f>IF($A901="-","-",ROUND(VLOOKUP($A901+ROUND(LEFT(BE$879,1)/24,5),'[1]ОАО "АТС"'!$A$30:$F$773,6,FALSE)+HLOOKUP($DL$877,'[1]Сбытовая надбавка'!$F$5:$H$6,2,FALSE),2)+'[1]Иные услуги'!$C$6+HLOOKUP($DR$876,'[1]Услуги по передаче'!$G$5:$J$7,3,FALSE))</f>
        <v>2521.6999999999998</v>
      </c>
      <c r="BF901" s="73"/>
      <c r="BG901" s="73"/>
      <c r="BH901" s="73"/>
      <c r="BI901" s="73"/>
      <c r="BJ901" s="74"/>
      <c r="BK901" s="72">
        <f>IF($A901="-","-",ROUND(VLOOKUP($A901+ROUND(LEFT(BK$879,1)/24,5),'[1]ОАО "АТС"'!$A$30:$F$773,6,FALSE)+HLOOKUP($DL$877,'[1]Сбытовая надбавка'!$F$5:$H$6,2,FALSE),2)+'[1]Иные услуги'!$C$6+HLOOKUP($DR$876,'[1]Услуги по передаче'!$G$5:$J$7,3,FALSE))</f>
        <v>2562.5699999999997</v>
      </c>
      <c r="BL901" s="73"/>
      <c r="BM901" s="73"/>
      <c r="BN901" s="73"/>
      <c r="BO901" s="73"/>
      <c r="BP901" s="74"/>
      <c r="BQ901" s="72">
        <f>IF($A901="-","-",ROUND(VLOOKUP($A901+ROUND(LEFT(BQ$879,2)/24,5),'[1]ОАО "АТС"'!$A$30:$F$773,6,FALSE)+HLOOKUP($DL$877,'[1]Сбытовая надбавка'!$F$5:$H$6,2,FALSE),2)+'[1]Иные услуги'!$C$6+HLOOKUP($DR$876,'[1]Услуги по передаче'!$G$5:$J$7,3,FALSE))</f>
        <v>2575.23</v>
      </c>
      <c r="BR901" s="73"/>
      <c r="BS901" s="73"/>
      <c r="BT901" s="73"/>
      <c r="BU901" s="73"/>
      <c r="BV901" s="74"/>
      <c r="BW901" s="72">
        <f>IF($A901="-","-",ROUND(VLOOKUP($A901+ROUND(LEFT(BW$879,2)/24,5),'[1]ОАО "АТС"'!$A$30:$F$773,6,FALSE)+HLOOKUP($DL$877,'[1]Сбытовая надбавка'!$F$5:$H$6,2,FALSE),2)+'[1]Иные услуги'!$C$6+HLOOKUP($DR$876,'[1]Услуги по передаче'!$G$5:$J$7,3,FALSE))</f>
        <v>2562.63</v>
      </c>
      <c r="BX901" s="73"/>
      <c r="BY901" s="73"/>
      <c r="BZ901" s="73"/>
      <c r="CA901" s="73"/>
      <c r="CB901" s="74"/>
      <c r="CC901" s="72">
        <f>IF($A901="-","-",ROUND(VLOOKUP($A901+ROUND(LEFT(CC$879,2)/24,5),'[1]ОАО "АТС"'!$A$30:$F$773,6,FALSE)+HLOOKUP($DL$877,'[1]Сбытовая надбавка'!$F$5:$H$6,2,FALSE),2)+'[1]Иные услуги'!$C$6+HLOOKUP($DR$876,'[1]Услуги по передаче'!$G$5:$J$7,3,FALSE))</f>
        <v>2521.7200000000003</v>
      </c>
      <c r="CD901" s="73"/>
      <c r="CE901" s="73"/>
      <c r="CF901" s="73"/>
      <c r="CG901" s="73"/>
      <c r="CH901" s="74"/>
      <c r="CI901" s="72">
        <f>IF($A901="-","-",ROUND(VLOOKUP($A901+ROUND(LEFT(CI$879,2)/24,5),'[1]ОАО "АТС"'!$A$30:$F$773,6,FALSE)+HLOOKUP($DL$877,'[1]Сбытовая надбавка'!$F$5:$H$6,2,FALSE),2)+'[1]Иные услуги'!$C$6+HLOOKUP($DR$876,'[1]Услуги по передаче'!$G$5:$J$7,3,FALSE))</f>
        <v>2521.73</v>
      </c>
      <c r="CJ901" s="73"/>
      <c r="CK901" s="73"/>
      <c r="CL901" s="73"/>
      <c r="CM901" s="73"/>
      <c r="CN901" s="74"/>
      <c r="CO901" s="72">
        <f>IF($A901="-","-",ROUND(VLOOKUP($A901+ROUND(LEFT(CO$879,2)/24,5),'[1]ОАО "АТС"'!$A$30:$F$773,6,FALSE)+HLOOKUP($DL$877,'[1]Сбытовая надбавка'!$F$5:$H$6,2,FALSE),2)+'[1]Иные услуги'!$C$6+HLOOKUP($DR$876,'[1]Услуги по передаче'!$G$5:$J$7,3,FALSE))</f>
        <v>2521.7200000000003</v>
      </c>
      <c r="CP901" s="73"/>
      <c r="CQ901" s="73"/>
      <c r="CR901" s="73"/>
      <c r="CS901" s="73"/>
      <c r="CT901" s="74"/>
      <c r="CU901" s="72">
        <f>IF($A901="-","-",ROUND(VLOOKUP($A901+ROUND(LEFT(CU$879,2)/24,5),'[1]ОАО "АТС"'!$A$30:$F$773,6,FALSE)+HLOOKUP($DL$877,'[1]Сбытовая надбавка'!$F$5:$H$6,2,FALSE),2)+'[1]Иные услуги'!$C$6+HLOOKUP($DR$876,'[1]Услуги по передаче'!$G$5:$J$7,3,FALSE))</f>
        <v>2521.8999999999996</v>
      </c>
      <c r="CV901" s="73"/>
      <c r="CW901" s="73"/>
      <c r="CX901" s="73"/>
      <c r="CY901" s="73"/>
      <c r="CZ901" s="74"/>
      <c r="DA901" s="72">
        <f>IF($A901="-","-",ROUND(VLOOKUP($A901+ROUND(LEFT(DA$879,2)/24,5),'[1]ОАО "АТС"'!$A$30:$F$773,6,FALSE)+HLOOKUP($DL$877,'[1]Сбытовая надбавка'!$F$5:$H$6,2,FALSE),2)+'[1]Иные услуги'!$C$6+HLOOKUP($DR$876,'[1]Услуги по передаче'!$G$5:$J$7,3,FALSE))</f>
        <v>2521.9499999999998</v>
      </c>
      <c r="DB901" s="73"/>
      <c r="DC901" s="73"/>
      <c r="DD901" s="73"/>
      <c r="DE901" s="73"/>
      <c r="DF901" s="74"/>
      <c r="DG901" s="72">
        <f>IF($A901="-","-",ROUND(VLOOKUP($A901+ROUND(LEFT(DG$879,2)/24,5),'[1]ОАО "АТС"'!$A$30:$F$773,6,FALSE)+HLOOKUP($DL$877,'[1]Сбытовая надбавка'!$F$5:$H$6,2,FALSE),2)+'[1]Иные услуги'!$C$6+HLOOKUP($DR$876,'[1]Услуги по передаче'!$G$5:$J$7,3,FALSE))</f>
        <v>2521.9700000000003</v>
      </c>
      <c r="DH901" s="73"/>
      <c r="DI901" s="73"/>
      <c r="DJ901" s="73"/>
      <c r="DK901" s="73"/>
      <c r="DL901" s="74"/>
      <c r="DM901" s="72">
        <f>IF($A901="-","-",ROUND(VLOOKUP($A901+ROUND(LEFT(DM$879,2)/24,5),'[1]ОАО "АТС"'!$A$30:$F$773,6,FALSE)+HLOOKUP($DL$877,'[1]Сбытовая надбавка'!$F$5:$H$6,2,FALSE),2)+'[1]Иные услуги'!$C$6+HLOOKUP($DR$876,'[1]Услуги по передаче'!$G$5:$J$7,3,FALSE))</f>
        <v>2621.73</v>
      </c>
      <c r="DN901" s="73"/>
      <c r="DO901" s="73"/>
      <c r="DP901" s="73"/>
      <c r="DQ901" s="73"/>
      <c r="DR901" s="74"/>
      <c r="DS901" s="72">
        <f>IF($A901="-","-",ROUND(VLOOKUP($A901+ROUND(LEFT(DS$879,2)/24,5),'[1]ОАО "АТС"'!$A$30:$F$773,6,FALSE)+HLOOKUP($DL$877,'[1]Сбытовая надбавка'!$F$5:$H$6,2,FALSE),2)+'[1]Иные услуги'!$C$6+HLOOKUP($DR$876,'[1]Услуги по передаче'!$G$5:$J$7,3,FALSE))</f>
        <v>2592.81</v>
      </c>
      <c r="DT901" s="73"/>
      <c r="DU901" s="73"/>
      <c r="DV901" s="73"/>
      <c r="DW901" s="73"/>
      <c r="DX901" s="74"/>
      <c r="DY901" s="72">
        <f>IF($A901="-","-",ROUND(VLOOKUP($A901+ROUND(LEFT(DY$879,2)/24,5),'[1]ОАО "АТС"'!$A$30:$F$773,6,FALSE)+HLOOKUP($DL$877,'[1]Сбытовая надбавка'!$F$5:$H$6,2,FALSE),2)+'[1]Иные услуги'!$C$6+HLOOKUP($DR$876,'[1]Услуги по передаче'!$G$5:$J$7,3,FALSE))</f>
        <v>2528.2600000000002</v>
      </c>
      <c r="DZ901" s="73"/>
      <c r="EA901" s="73"/>
      <c r="EB901" s="73"/>
      <c r="EC901" s="73"/>
      <c r="ED901" s="74"/>
      <c r="EE901" s="72">
        <f>IF($A901="-","-",ROUND(VLOOKUP($A901+ROUND(LEFT(EE$879,2)/24,5),'[1]ОАО "АТС"'!$A$30:$F$773,6,FALSE)+HLOOKUP($DL$877,'[1]Сбытовая надбавка'!$F$5:$H$6,2,FALSE),2)+'[1]Иные услуги'!$C$6+HLOOKUP($DR$876,'[1]Услуги по передаче'!$G$5:$J$7,3,FALSE))</f>
        <v>2520.98</v>
      </c>
      <c r="EF901" s="73"/>
      <c r="EG901" s="73"/>
      <c r="EH901" s="73"/>
      <c r="EI901" s="73"/>
      <c r="EJ901" s="74"/>
      <c r="EK901" s="72">
        <f>IF($A901="-","-",ROUND(VLOOKUP($A901+ROUND(LEFT(EK$879,2)/24,5),'[1]ОАО "АТС"'!$A$30:$F$773,6,FALSE)+HLOOKUP($DL$877,'[1]Сбытовая надбавка'!$F$5:$H$6,2,FALSE),2)+'[1]Иные услуги'!$C$6+HLOOKUP($DR$876,'[1]Услуги по передаче'!$G$5:$J$7,3,FALSE))</f>
        <v>2671.99</v>
      </c>
      <c r="EL901" s="73"/>
      <c r="EM901" s="73"/>
      <c r="EN901" s="73"/>
      <c r="EO901" s="73"/>
      <c r="EP901" s="74"/>
      <c r="EQ901" s="72">
        <f>IF($A901="-","-",ROUND(VLOOKUP($A901+ROUND(LEFT(EQ$879,2)/24,5),'[1]ОАО "АТС"'!$A$30:$F$773,6,FALSE)+HLOOKUP($DL$877,'[1]Сбытовая надбавка'!$F$5:$H$6,2,FALSE),2)+'[1]Иные услуги'!$C$6+HLOOKUP($DR$876,'[1]Услуги по передаче'!$G$5:$J$7,3,FALSE))</f>
        <v>2562.67</v>
      </c>
      <c r="ER901" s="73"/>
      <c r="ES901" s="73"/>
      <c r="ET901" s="73"/>
      <c r="EU901" s="73"/>
      <c r="EV901" s="74"/>
    </row>
    <row r="902" spans="1:152" s="38" customFormat="1" ht="15.75" customHeight="1" x14ac:dyDescent="0.2">
      <c r="A902" s="69">
        <f>$A$137</f>
        <v>45008</v>
      </c>
      <c r="B902" s="70"/>
      <c r="C902" s="70"/>
      <c r="D902" s="70"/>
      <c r="E902" s="70"/>
      <c r="F902" s="70"/>
      <c r="G902" s="70"/>
      <c r="H902" s="71"/>
      <c r="I902" s="72">
        <f>IF($A902="-","-",ROUND(VLOOKUP($A902+ROUND(LEFT(I$879,1)/24,5),'[1]ОАО "АТС"'!$A$30:$F$773,6,FALSE)+HLOOKUP($DL$877,'[1]Сбытовая надбавка'!$F$5:$H$6,2,FALSE),2)+'[1]Иные услуги'!$C$6+HLOOKUP($DR$876,'[1]Услуги по передаче'!$G$5:$J$7,3,FALSE))</f>
        <v>2522.0699999999997</v>
      </c>
      <c r="J902" s="73"/>
      <c r="K902" s="73"/>
      <c r="L902" s="73"/>
      <c r="M902" s="73"/>
      <c r="N902" s="74"/>
      <c r="O902" s="72">
        <f>IF($A902="-","-",ROUND(VLOOKUP($A902+ROUND(LEFT(O$879,1)/24,5),'[1]ОАО "АТС"'!$A$30:$F$773,6,FALSE)+HLOOKUP($DL$877,'[1]Сбытовая надбавка'!$F$5:$H$6,2,FALSE),2)+'[1]Иные услуги'!$C$6+HLOOKUP($DR$876,'[1]Услуги по передаче'!$G$5:$J$7,3,FALSE))</f>
        <v>2522.0699999999997</v>
      </c>
      <c r="P902" s="73"/>
      <c r="Q902" s="73"/>
      <c r="R902" s="73"/>
      <c r="S902" s="73"/>
      <c r="T902" s="74"/>
      <c r="U902" s="72">
        <f>IF($A902="-","-",ROUND(VLOOKUP($A902+ROUND(LEFT(U$879,1)/24,5),'[1]ОАО "АТС"'!$A$30:$F$773,6,FALSE)+HLOOKUP($DL$877,'[1]Сбытовая надбавка'!$F$5:$H$6,2,FALSE),2)+'[1]Иные услуги'!$C$6+HLOOKUP($DR$876,'[1]Услуги по передаче'!$G$5:$J$7,3,FALSE))</f>
        <v>2522.1499999999996</v>
      </c>
      <c r="V902" s="73"/>
      <c r="W902" s="73"/>
      <c r="X902" s="73"/>
      <c r="Y902" s="73"/>
      <c r="Z902" s="74"/>
      <c r="AA902" s="72">
        <f>IF($A902="-","-",ROUND(VLOOKUP($A902+ROUND(LEFT(AA$879,1)/24,5),'[1]ОАО "АТС"'!$A$30:$F$773,6,FALSE)+HLOOKUP($DL$877,'[1]Сбытовая надбавка'!$F$5:$H$6,2,FALSE),2)+'[1]Иные услуги'!$C$6+HLOOKUP($DR$876,'[1]Услуги по передаче'!$G$5:$J$7,3,FALSE))</f>
        <v>2522.08</v>
      </c>
      <c r="AB902" s="73"/>
      <c r="AC902" s="73"/>
      <c r="AD902" s="73"/>
      <c r="AE902" s="73"/>
      <c r="AF902" s="74"/>
      <c r="AG902" s="72">
        <f>IF($A902="-","-",ROUND(VLOOKUP($A902+ROUND(LEFT(AG$879,1)/24,5),'[1]ОАО "АТС"'!$A$30:$F$773,6,FALSE)+HLOOKUP($DL$877,'[1]Сбытовая надбавка'!$F$5:$H$6,2,FALSE),2)+'[1]Иные услуги'!$C$6+HLOOKUP($DR$876,'[1]Услуги по передаче'!$G$5:$J$7,3,FALSE))</f>
        <v>2521.9399999999996</v>
      </c>
      <c r="AH902" s="73"/>
      <c r="AI902" s="73"/>
      <c r="AJ902" s="73"/>
      <c r="AK902" s="73"/>
      <c r="AL902" s="74"/>
      <c r="AM902" s="72">
        <f>IF($A902="-","-",ROUND(VLOOKUP($A902+ROUND(LEFT(AM$879,1)/24,5),'[1]ОАО "АТС"'!$A$30:$F$773,6,FALSE)+HLOOKUP($DL$877,'[1]Сбытовая надбавка'!$F$5:$H$6,2,FALSE),2)+'[1]Иные услуги'!$C$6+HLOOKUP($DR$876,'[1]Услуги по передаче'!$G$5:$J$7,3,FALSE))</f>
        <v>2521.9499999999998</v>
      </c>
      <c r="AN902" s="73"/>
      <c r="AO902" s="73"/>
      <c r="AP902" s="73"/>
      <c r="AQ902" s="73"/>
      <c r="AR902" s="74"/>
      <c r="AS902" s="72">
        <f>IF($A902="-","-",ROUND(VLOOKUP($A902+ROUND(LEFT(AS$879,1)/24,5),'[1]ОАО "АТС"'!$A$30:$F$773,6,FALSE)+HLOOKUP($DL$877,'[1]Сбытовая надбавка'!$F$5:$H$6,2,FALSE),2)+'[1]Иные услуги'!$C$6+HLOOKUP($DR$876,'[1]Услуги по передаче'!$G$5:$J$7,3,FALSE))</f>
        <v>2521.3999999999996</v>
      </c>
      <c r="AT902" s="73"/>
      <c r="AU902" s="73"/>
      <c r="AV902" s="73"/>
      <c r="AW902" s="73"/>
      <c r="AX902" s="74"/>
      <c r="AY902" s="72">
        <f>IF($A902="-","-",ROUND(VLOOKUP($A902+ROUND(LEFT(AY$879,1)/24,5),'[1]ОАО "АТС"'!$A$30:$F$773,6,FALSE)+HLOOKUP($DL$877,'[1]Сбытовая надбавка'!$F$5:$H$6,2,FALSE),2)+'[1]Иные услуги'!$C$6+HLOOKUP($DR$876,'[1]Услуги по передаче'!$G$5:$J$7,3,FALSE))</f>
        <v>2613.5500000000002</v>
      </c>
      <c r="AZ902" s="73"/>
      <c r="BA902" s="73"/>
      <c r="BB902" s="73"/>
      <c r="BC902" s="73"/>
      <c r="BD902" s="74"/>
      <c r="BE902" s="72">
        <f>IF($A902="-","-",ROUND(VLOOKUP($A902+ROUND(LEFT(BE$879,1)/24,5),'[1]ОАО "АТС"'!$A$30:$F$773,6,FALSE)+HLOOKUP($DL$877,'[1]Сбытовая надбавка'!$F$5:$H$6,2,FALSE),2)+'[1]Иные услуги'!$C$6+HLOOKUP($DR$876,'[1]Услуги по передаче'!$G$5:$J$7,3,FALSE))</f>
        <v>2521.63</v>
      </c>
      <c r="BF902" s="73"/>
      <c r="BG902" s="73"/>
      <c r="BH902" s="73"/>
      <c r="BI902" s="73"/>
      <c r="BJ902" s="74"/>
      <c r="BK902" s="72">
        <f>IF($A902="-","-",ROUND(VLOOKUP($A902+ROUND(LEFT(BK$879,1)/24,5),'[1]ОАО "АТС"'!$A$30:$F$773,6,FALSE)+HLOOKUP($DL$877,'[1]Сбытовая надбавка'!$F$5:$H$6,2,FALSE),2)+'[1]Иные услуги'!$C$6+HLOOKUP($DR$876,'[1]Услуги по передаче'!$G$5:$J$7,3,FALSE))</f>
        <v>2568.16</v>
      </c>
      <c r="BL902" s="73"/>
      <c r="BM902" s="73"/>
      <c r="BN902" s="73"/>
      <c r="BO902" s="73"/>
      <c r="BP902" s="74"/>
      <c r="BQ902" s="72">
        <f>IF($A902="-","-",ROUND(VLOOKUP($A902+ROUND(LEFT(BQ$879,2)/24,5),'[1]ОАО "АТС"'!$A$30:$F$773,6,FALSE)+HLOOKUP($DL$877,'[1]Сбытовая надбавка'!$F$5:$H$6,2,FALSE),2)+'[1]Иные услуги'!$C$6+HLOOKUP($DR$876,'[1]Услуги по передаче'!$G$5:$J$7,3,FALSE))</f>
        <v>2580.34</v>
      </c>
      <c r="BR902" s="73"/>
      <c r="BS902" s="73"/>
      <c r="BT902" s="73"/>
      <c r="BU902" s="73"/>
      <c r="BV902" s="74"/>
      <c r="BW902" s="72">
        <f>IF($A902="-","-",ROUND(VLOOKUP($A902+ROUND(LEFT(BW$879,2)/24,5),'[1]ОАО "АТС"'!$A$30:$F$773,6,FALSE)+HLOOKUP($DL$877,'[1]Сбытовая надбавка'!$F$5:$H$6,2,FALSE),2)+'[1]Иные услуги'!$C$6+HLOOKUP($DR$876,'[1]Услуги по передаче'!$G$5:$J$7,3,FALSE))</f>
        <v>2567.71</v>
      </c>
      <c r="BX902" s="73"/>
      <c r="BY902" s="73"/>
      <c r="BZ902" s="73"/>
      <c r="CA902" s="73"/>
      <c r="CB902" s="74"/>
      <c r="CC902" s="72">
        <f>IF($A902="-","-",ROUND(VLOOKUP($A902+ROUND(LEFT(CC$879,2)/24,5),'[1]ОАО "АТС"'!$A$30:$F$773,6,FALSE)+HLOOKUP($DL$877,'[1]Сбытовая надбавка'!$F$5:$H$6,2,FALSE),2)+'[1]Иные услуги'!$C$6+HLOOKUP($DR$876,'[1]Услуги по передаче'!$G$5:$J$7,3,FALSE))</f>
        <v>2536.6499999999996</v>
      </c>
      <c r="CD902" s="73"/>
      <c r="CE902" s="73"/>
      <c r="CF902" s="73"/>
      <c r="CG902" s="73"/>
      <c r="CH902" s="74"/>
      <c r="CI902" s="72">
        <f>IF($A902="-","-",ROUND(VLOOKUP($A902+ROUND(LEFT(CI$879,2)/24,5),'[1]ОАО "АТС"'!$A$30:$F$773,6,FALSE)+HLOOKUP($DL$877,'[1]Сбытовая надбавка'!$F$5:$H$6,2,FALSE),2)+'[1]Иные услуги'!$C$6+HLOOKUP($DR$876,'[1]Услуги по передаче'!$G$5:$J$7,3,FALSE))</f>
        <v>2536.88</v>
      </c>
      <c r="CJ902" s="73"/>
      <c r="CK902" s="73"/>
      <c r="CL902" s="73"/>
      <c r="CM902" s="73"/>
      <c r="CN902" s="74"/>
      <c r="CO902" s="72">
        <f>IF($A902="-","-",ROUND(VLOOKUP($A902+ROUND(LEFT(CO$879,2)/24,5),'[1]ОАО "АТС"'!$A$30:$F$773,6,FALSE)+HLOOKUP($DL$877,'[1]Сбытовая надбавка'!$F$5:$H$6,2,FALSE),2)+'[1]Иные услуги'!$C$6+HLOOKUP($DR$876,'[1]Услуги по передаче'!$G$5:$J$7,3,FALSE))</f>
        <v>2521.66</v>
      </c>
      <c r="CP902" s="73"/>
      <c r="CQ902" s="73"/>
      <c r="CR902" s="73"/>
      <c r="CS902" s="73"/>
      <c r="CT902" s="74"/>
      <c r="CU902" s="72">
        <f>IF($A902="-","-",ROUND(VLOOKUP($A902+ROUND(LEFT(CU$879,2)/24,5),'[1]ОАО "АТС"'!$A$30:$F$773,6,FALSE)+HLOOKUP($DL$877,'[1]Сбытовая надбавка'!$F$5:$H$6,2,FALSE),2)+'[1]Иные услуги'!$C$6+HLOOKUP($DR$876,'[1]Услуги по передаче'!$G$5:$J$7,3,FALSE))</f>
        <v>2521.6499999999996</v>
      </c>
      <c r="CV902" s="73"/>
      <c r="CW902" s="73"/>
      <c r="CX902" s="73"/>
      <c r="CY902" s="73"/>
      <c r="CZ902" s="74"/>
      <c r="DA902" s="72">
        <f>IF($A902="-","-",ROUND(VLOOKUP($A902+ROUND(LEFT(DA$879,2)/24,5),'[1]ОАО "АТС"'!$A$30:$F$773,6,FALSE)+HLOOKUP($DL$877,'[1]Сбытовая надбавка'!$F$5:$H$6,2,FALSE),2)+'[1]Иные услуги'!$C$6+HLOOKUP($DR$876,'[1]Услуги по передаче'!$G$5:$J$7,3,FALSE))</f>
        <v>2521.92</v>
      </c>
      <c r="DB902" s="73"/>
      <c r="DC902" s="73"/>
      <c r="DD902" s="73"/>
      <c r="DE902" s="73"/>
      <c r="DF902" s="74"/>
      <c r="DG902" s="72">
        <f>IF($A902="-","-",ROUND(VLOOKUP($A902+ROUND(LEFT(DG$879,2)/24,5),'[1]ОАО "АТС"'!$A$30:$F$773,6,FALSE)+HLOOKUP($DL$877,'[1]Сбытовая надбавка'!$F$5:$H$6,2,FALSE),2)+'[1]Иные услуги'!$C$6+HLOOKUP($DR$876,'[1]Услуги по передаче'!$G$5:$J$7,3,FALSE))</f>
        <v>2522.02</v>
      </c>
      <c r="DH902" s="73"/>
      <c r="DI902" s="73"/>
      <c r="DJ902" s="73"/>
      <c r="DK902" s="73"/>
      <c r="DL902" s="74"/>
      <c r="DM902" s="72">
        <f>IF($A902="-","-",ROUND(VLOOKUP($A902+ROUND(LEFT(DM$879,2)/24,5),'[1]ОАО "АТС"'!$A$30:$F$773,6,FALSE)+HLOOKUP($DL$877,'[1]Сбытовая надбавка'!$F$5:$H$6,2,FALSE),2)+'[1]Иные услуги'!$C$6+HLOOKUP($DR$876,'[1]Услуги по передаче'!$G$5:$J$7,3,FALSE))</f>
        <v>2625.0299999999997</v>
      </c>
      <c r="DN902" s="73"/>
      <c r="DO902" s="73"/>
      <c r="DP902" s="73"/>
      <c r="DQ902" s="73"/>
      <c r="DR902" s="74"/>
      <c r="DS902" s="72">
        <f>IF($A902="-","-",ROUND(VLOOKUP($A902+ROUND(LEFT(DS$879,2)/24,5),'[1]ОАО "АТС"'!$A$30:$F$773,6,FALSE)+HLOOKUP($DL$877,'[1]Сбытовая надбавка'!$F$5:$H$6,2,FALSE),2)+'[1]Иные услуги'!$C$6+HLOOKUP($DR$876,'[1]Услуги по передаче'!$G$5:$J$7,3,FALSE))</f>
        <v>2598.1099999999997</v>
      </c>
      <c r="DT902" s="73"/>
      <c r="DU902" s="73"/>
      <c r="DV902" s="73"/>
      <c r="DW902" s="73"/>
      <c r="DX902" s="74"/>
      <c r="DY902" s="72">
        <f>IF($A902="-","-",ROUND(VLOOKUP($A902+ROUND(LEFT(DY$879,2)/24,5),'[1]ОАО "АТС"'!$A$30:$F$773,6,FALSE)+HLOOKUP($DL$877,'[1]Сбытовая надбавка'!$F$5:$H$6,2,FALSE),2)+'[1]Иные услуги'!$C$6+HLOOKUP($DR$876,'[1]Услуги по передаче'!$G$5:$J$7,3,FALSE))</f>
        <v>2538.73</v>
      </c>
      <c r="DZ902" s="73"/>
      <c r="EA902" s="73"/>
      <c r="EB902" s="73"/>
      <c r="EC902" s="73"/>
      <c r="ED902" s="74"/>
      <c r="EE902" s="72">
        <f>IF($A902="-","-",ROUND(VLOOKUP($A902+ROUND(LEFT(EE$879,2)/24,5),'[1]ОАО "АТС"'!$A$30:$F$773,6,FALSE)+HLOOKUP($DL$877,'[1]Сбытовая надбавка'!$F$5:$H$6,2,FALSE),2)+'[1]Иные услуги'!$C$6+HLOOKUP($DR$876,'[1]Услуги по передаче'!$G$5:$J$7,3,FALSE))</f>
        <v>2520.91</v>
      </c>
      <c r="EF902" s="73"/>
      <c r="EG902" s="73"/>
      <c r="EH902" s="73"/>
      <c r="EI902" s="73"/>
      <c r="EJ902" s="74"/>
      <c r="EK902" s="72">
        <f>IF($A902="-","-",ROUND(VLOOKUP($A902+ROUND(LEFT(EK$879,2)/24,5),'[1]ОАО "АТС"'!$A$30:$F$773,6,FALSE)+HLOOKUP($DL$877,'[1]Сбытовая надбавка'!$F$5:$H$6,2,FALSE),2)+'[1]Иные услуги'!$C$6+HLOOKUP($DR$876,'[1]Услуги по передаче'!$G$5:$J$7,3,FALSE))</f>
        <v>2681.6</v>
      </c>
      <c r="EL902" s="73"/>
      <c r="EM902" s="73"/>
      <c r="EN902" s="73"/>
      <c r="EO902" s="73"/>
      <c r="EP902" s="74"/>
      <c r="EQ902" s="72">
        <f>IF($A902="-","-",ROUND(VLOOKUP($A902+ROUND(LEFT(EQ$879,2)/24,5),'[1]ОАО "АТС"'!$A$30:$F$773,6,FALSE)+HLOOKUP($DL$877,'[1]Сбытовая надбавка'!$F$5:$H$6,2,FALSE),2)+'[1]Иные услуги'!$C$6+HLOOKUP($DR$876,'[1]Услуги по передаче'!$G$5:$J$7,3,FALSE))</f>
        <v>2568.6899999999996</v>
      </c>
      <c r="ER902" s="73"/>
      <c r="ES902" s="73"/>
      <c r="ET902" s="73"/>
      <c r="EU902" s="73"/>
      <c r="EV902" s="74"/>
    </row>
    <row r="903" spans="1:152" s="38" customFormat="1" ht="15.75" customHeight="1" x14ac:dyDescent="0.2">
      <c r="A903" s="69">
        <f>$A$138</f>
        <v>45009</v>
      </c>
      <c r="B903" s="70"/>
      <c r="C903" s="70"/>
      <c r="D903" s="70"/>
      <c r="E903" s="70"/>
      <c r="F903" s="70"/>
      <c r="G903" s="70"/>
      <c r="H903" s="71"/>
      <c r="I903" s="72">
        <f>IF($A903="-","-",ROUND(VLOOKUP($A903+ROUND(LEFT(I$879,1)/24,5),'[1]ОАО "АТС"'!$A$30:$F$773,6,FALSE)+HLOOKUP($DL$877,'[1]Сбытовая надбавка'!$F$5:$H$6,2,FALSE),2)+'[1]Иные услуги'!$C$6+HLOOKUP($DR$876,'[1]Услуги по передаче'!$G$5:$J$7,3,FALSE))</f>
        <v>2522.02</v>
      </c>
      <c r="J903" s="73"/>
      <c r="K903" s="73"/>
      <c r="L903" s="73"/>
      <c r="M903" s="73"/>
      <c r="N903" s="74"/>
      <c r="O903" s="72">
        <f>IF($A903="-","-",ROUND(VLOOKUP($A903+ROUND(LEFT(O$879,1)/24,5),'[1]ОАО "АТС"'!$A$30:$F$773,6,FALSE)+HLOOKUP($DL$877,'[1]Сбытовая надбавка'!$F$5:$H$6,2,FALSE),2)+'[1]Иные услуги'!$C$6+HLOOKUP($DR$876,'[1]Услуги по передаче'!$G$5:$J$7,3,FALSE))</f>
        <v>2522.1099999999997</v>
      </c>
      <c r="P903" s="73"/>
      <c r="Q903" s="73"/>
      <c r="R903" s="73"/>
      <c r="S903" s="73"/>
      <c r="T903" s="74"/>
      <c r="U903" s="72">
        <f>IF($A903="-","-",ROUND(VLOOKUP($A903+ROUND(LEFT(U$879,1)/24,5),'[1]ОАО "АТС"'!$A$30:$F$773,6,FALSE)+HLOOKUP($DL$877,'[1]Сбытовая надбавка'!$F$5:$H$6,2,FALSE),2)+'[1]Иные услуги'!$C$6+HLOOKUP($DR$876,'[1]Услуги по передаче'!$G$5:$J$7,3,FALSE))</f>
        <v>2522.16</v>
      </c>
      <c r="V903" s="73"/>
      <c r="W903" s="73"/>
      <c r="X903" s="73"/>
      <c r="Y903" s="73"/>
      <c r="Z903" s="74"/>
      <c r="AA903" s="72">
        <f>IF($A903="-","-",ROUND(VLOOKUP($A903+ROUND(LEFT(AA$879,1)/24,5),'[1]ОАО "АТС"'!$A$30:$F$773,6,FALSE)+HLOOKUP($DL$877,'[1]Сбытовая надбавка'!$F$5:$H$6,2,FALSE),2)+'[1]Иные услуги'!$C$6+HLOOKUP($DR$876,'[1]Услуги по передаче'!$G$5:$J$7,3,FALSE))</f>
        <v>2522.0500000000002</v>
      </c>
      <c r="AB903" s="73"/>
      <c r="AC903" s="73"/>
      <c r="AD903" s="73"/>
      <c r="AE903" s="73"/>
      <c r="AF903" s="74"/>
      <c r="AG903" s="72">
        <f>IF($A903="-","-",ROUND(VLOOKUP($A903+ROUND(LEFT(AG$879,1)/24,5),'[1]ОАО "АТС"'!$A$30:$F$773,6,FALSE)+HLOOKUP($DL$877,'[1]Сбытовая надбавка'!$F$5:$H$6,2,FALSE),2)+'[1]Иные услуги'!$C$6+HLOOKUP($DR$876,'[1]Услуги по передаче'!$G$5:$J$7,3,FALSE))</f>
        <v>2521.9700000000003</v>
      </c>
      <c r="AH903" s="73"/>
      <c r="AI903" s="73"/>
      <c r="AJ903" s="73"/>
      <c r="AK903" s="73"/>
      <c r="AL903" s="74"/>
      <c r="AM903" s="72">
        <f>IF($A903="-","-",ROUND(VLOOKUP($A903+ROUND(LEFT(AM$879,1)/24,5),'[1]ОАО "АТС"'!$A$30:$F$773,6,FALSE)+HLOOKUP($DL$877,'[1]Сбытовая надбавка'!$F$5:$H$6,2,FALSE),2)+'[1]Иные услуги'!$C$6+HLOOKUP($DR$876,'[1]Услуги по передаче'!$G$5:$J$7,3,FALSE))</f>
        <v>2522.02</v>
      </c>
      <c r="AN903" s="73"/>
      <c r="AO903" s="73"/>
      <c r="AP903" s="73"/>
      <c r="AQ903" s="73"/>
      <c r="AR903" s="74"/>
      <c r="AS903" s="72">
        <f>IF($A903="-","-",ROUND(VLOOKUP($A903+ROUND(LEFT(AS$879,1)/24,5),'[1]ОАО "АТС"'!$A$30:$F$773,6,FALSE)+HLOOKUP($DL$877,'[1]Сбытовая надбавка'!$F$5:$H$6,2,FALSE),2)+'[1]Иные услуги'!$C$6+HLOOKUP($DR$876,'[1]Услуги по передаче'!$G$5:$J$7,3,FALSE))</f>
        <v>2521.5500000000002</v>
      </c>
      <c r="AT903" s="73"/>
      <c r="AU903" s="73"/>
      <c r="AV903" s="73"/>
      <c r="AW903" s="73"/>
      <c r="AX903" s="74"/>
      <c r="AY903" s="72">
        <f>IF($A903="-","-",ROUND(VLOOKUP($A903+ROUND(LEFT(AY$879,1)/24,5),'[1]ОАО "АТС"'!$A$30:$F$773,6,FALSE)+HLOOKUP($DL$877,'[1]Сбытовая надбавка'!$F$5:$H$6,2,FALSE),2)+'[1]Иные услуги'!$C$6+HLOOKUP($DR$876,'[1]Услуги по передаче'!$G$5:$J$7,3,FALSE))</f>
        <v>2617.7200000000003</v>
      </c>
      <c r="AZ903" s="73"/>
      <c r="BA903" s="73"/>
      <c r="BB903" s="73"/>
      <c r="BC903" s="73"/>
      <c r="BD903" s="74"/>
      <c r="BE903" s="72">
        <f>IF($A903="-","-",ROUND(VLOOKUP($A903+ROUND(LEFT(BE$879,1)/24,5),'[1]ОАО "АТС"'!$A$30:$F$773,6,FALSE)+HLOOKUP($DL$877,'[1]Сбытовая надбавка'!$F$5:$H$6,2,FALSE),2)+'[1]Иные услуги'!$C$6+HLOOKUP($DR$876,'[1]Услуги по передаче'!$G$5:$J$7,3,FALSE))</f>
        <v>2521.54</v>
      </c>
      <c r="BF903" s="73"/>
      <c r="BG903" s="73"/>
      <c r="BH903" s="73"/>
      <c r="BI903" s="73"/>
      <c r="BJ903" s="74"/>
      <c r="BK903" s="72">
        <f>IF($A903="-","-",ROUND(VLOOKUP($A903+ROUND(LEFT(BK$879,1)/24,5),'[1]ОАО "АТС"'!$A$30:$F$773,6,FALSE)+HLOOKUP($DL$877,'[1]Сбытовая надбавка'!$F$5:$H$6,2,FALSE),2)+'[1]Иные услуги'!$C$6+HLOOKUP($DR$876,'[1]Услуги по передаче'!$G$5:$J$7,3,FALSE))</f>
        <v>2535.73</v>
      </c>
      <c r="BL903" s="73"/>
      <c r="BM903" s="73"/>
      <c r="BN903" s="73"/>
      <c r="BO903" s="73"/>
      <c r="BP903" s="74"/>
      <c r="BQ903" s="72">
        <f>IF($A903="-","-",ROUND(VLOOKUP($A903+ROUND(LEFT(BQ$879,2)/24,5),'[1]ОАО "АТС"'!$A$30:$F$773,6,FALSE)+HLOOKUP($DL$877,'[1]Сбытовая надбавка'!$F$5:$H$6,2,FALSE),2)+'[1]Иные услуги'!$C$6+HLOOKUP($DR$876,'[1]Услуги по передаче'!$G$5:$J$7,3,FALSE))</f>
        <v>2549.0100000000002</v>
      </c>
      <c r="BR903" s="73"/>
      <c r="BS903" s="73"/>
      <c r="BT903" s="73"/>
      <c r="BU903" s="73"/>
      <c r="BV903" s="74"/>
      <c r="BW903" s="72">
        <f>IF($A903="-","-",ROUND(VLOOKUP($A903+ROUND(LEFT(BW$879,2)/24,5),'[1]ОАО "АТС"'!$A$30:$F$773,6,FALSE)+HLOOKUP($DL$877,'[1]Сбытовая надбавка'!$F$5:$H$6,2,FALSE),2)+'[1]Иные услуги'!$C$6+HLOOKUP($DR$876,'[1]Услуги по передаче'!$G$5:$J$7,3,FALSE))</f>
        <v>2536.0699999999997</v>
      </c>
      <c r="BX903" s="73"/>
      <c r="BY903" s="73"/>
      <c r="BZ903" s="73"/>
      <c r="CA903" s="73"/>
      <c r="CB903" s="74"/>
      <c r="CC903" s="72">
        <f>IF($A903="-","-",ROUND(VLOOKUP($A903+ROUND(LEFT(CC$879,2)/24,5),'[1]ОАО "АТС"'!$A$30:$F$773,6,FALSE)+HLOOKUP($DL$877,'[1]Сбытовая надбавка'!$F$5:$H$6,2,FALSE),2)+'[1]Иные услуги'!$C$6+HLOOKUP($DR$876,'[1]Услуги по передаче'!$G$5:$J$7,3,FALSE))</f>
        <v>2521.6</v>
      </c>
      <c r="CD903" s="73"/>
      <c r="CE903" s="73"/>
      <c r="CF903" s="73"/>
      <c r="CG903" s="73"/>
      <c r="CH903" s="74"/>
      <c r="CI903" s="72">
        <f>IF($A903="-","-",ROUND(VLOOKUP($A903+ROUND(LEFT(CI$879,2)/24,5),'[1]ОАО "АТС"'!$A$30:$F$773,6,FALSE)+HLOOKUP($DL$877,'[1]Сбытовая надбавка'!$F$5:$H$6,2,FALSE),2)+'[1]Иные услуги'!$C$6+HLOOKUP($DR$876,'[1]Услуги по передаче'!$G$5:$J$7,3,FALSE))</f>
        <v>2521.5699999999997</v>
      </c>
      <c r="CJ903" s="73"/>
      <c r="CK903" s="73"/>
      <c r="CL903" s="73"/>
      <c r="CM903" s="73"/>
      <c r="CN903" s="74"/>
      <c r="CO903" s="72">
        <f>IF($A903="-","-",ROUND(VLOOKUP($A903+ROUND(LEFT(CO$879,2)/24,5),'[1]ОАО "АТС"'!$A$30:$F$773,6,FALSE)+HLOOKUP($DL$877,'[1]Сбытовая надбавка'!$F$5:$H$6,2,FALSE),2)+'[1]Иные услуги'!$C$6+HLOOKUP($DR$876,'[1]Услуги по передаче'!$G$5:$J$7,3,FALSE))</f>
        <v>2522.46</v>
      </c>
      <c r="CP903" s="73"/>
      <c r="CQ903" s="73"/>
      <c r="CR903" s="73"/>
      <c r="CS903" s="73"/>
      <c r="CT903" s="74"/>
      <c r="CU903" s="72">
        <f>IF($A903="-","-",ROUND(VLOOKUP($A903+ROUND(LEFT(CU$879,2)/24,5),'[1]ОАО "АТС"'!$A$30:$F$773,6,FALSE)+HLOOKUP($DL$877,'[1]Сбытовая надбавка'!$F$5:$H$6,2,FALSE),2)+'[1]Иные услуги'!$C$6+HLOOKUP($DR$876,'[1]Услуги по передаче'!$G$5:$J$7,3,FALSE))</f>
        <v>2521.8999999999996</v>
      </c>
      <c r="CV903" s="73"/>
      <c r="CW903" s="73"/>
      <c r="CX903" s="73"/>
      <c r="CY903" s="73"/>
      <c r="CZ903" s="74"/>
      <c r="DA903" s="72">
        <f>IF($A903="-","-",ROUND(VLOOKUP($A903+ROUND(LEFT(DA$879,2)/24,5),'[1]ОАО "АТС"'!$A$30:$F$773,6,FALSE)+HLOOKUP($DL$877,'[1]Сбытовая надбавка'!$F$5:$H$6,2,FALSE),2)+'[1]Иные услуги'!$C$6+HLOOKUP($DR$876,'[1]Услуги по передаче'!$G$5:$J$7,3,FALSE))</f>
        <v>2521.9700000000003</v>
      </c>
      <c r="DB903" s="73"/>
      <c r="DC903" s="73"/>
      <c r="DD903" s="73"/>
      <c r="DE903" s="73"/>
      <c r="DF903" s="74"/>
      <c r="DG903" s="72">
        <f>IF($A903="-","-",ROUND(VLOOKUP($A903+ROUND(LEFT(DG$879,2)/24,5),'[1]ОАО "АТС"'!$A$30:$F$773,6,FALSE)+HLOOKUP($DL$877,'[1]Сбытовая надбавка'!$F$5:$H$6,2,FALSE),2)+'[1]Иные услуги'!$C$6+HLOOKUP($DR$876,'[1]Услуги по передаче'!$G$5:$J$7,3,FALSE))</f>
        <v>2522.02</v>
      </c>
      <c r="DH903" s="73"/>
      <c r="DI903" s="73"/>
      <c r="DJ903" s="73"/>
      <c r="DK903" s="73"/>
      <c r="DL903" s="74"/>
      <c r="DM903" s="72">
        <f>IF($A903="-","-",ROUND(VLOOKUP($A903+ROUND(LEFT(DM$879,2)/24,5),'[1]ОАО "АТС"'!$A$30:$F$773,6,FALSE)+HLOOKUP($DL$877,'[1]Сбытовая надбавка'!$F$5:$H$6,2,FALSE),2)+'[1]Иные услуги'!$C$6+HLOOKUP($DR$876,'[1]Услуги по передаче'!$G$5:$J$7,3,FALSE))</f>
        <v>2526.2200000000003</v>
      </c>
      <c r="DN903" s="73"/>
      <c r="DO903" s="73"/>
      <c r="DP903" s="73"/>
      <c r="DQ903" s="73"/>
      <c r="DR903" s="74"/>
      <c r="DS903" s="72">
        <f>IF($A903="-","-",ROUND(VLOOKUP($A903+ROUND(LEFT(DS$879,2)/24,5),'[1]ОАО "АТС"'!$A$30:$F$773,6,FALSE)+HLOOKUP($DL$877,'[1]Сбытовая надбавка'!$F$5:$H$6,2,FALSE),2)+'[1]Иные услуги'!$C$6+HLOOKUP($DR$876,'[1]Услуги по передаче'!$G$5:$J$7,3,FALSE))</f>
        <v>2521.08</v>
      </c>
      <c r="DT903" s="73"/>
      <c r="DU903" s="73"/>
      <c r="DV903" s="73"/>
      <c r="DW903" s="73"/>
      <c r="DX903" s="74"/>
      <c r="DY903" s="72">
        <f>IF($A903="-","-",ROUND(VLOOKUP($A903+ROUND(LEFT(DY$879,2)/24,5),'[1]ОАО "АТС"'!$A$30:$F$773,6,FALSE)+HLOOKUP($DL$877,'[1]Сбытовая надбавка'!$F$5:$H$6,2,FALSE),2)+'[1]Иные услуги'!$C$6+HLOOKUP($DR$876,'[1]Услуги по передаче'!$G$5:$J$7,3,FALSE))</f>
        <v>2521.33</v>
      </c>
      <c r="DZ903" s="73"/>
      <c r="EA903" s="73"/>
      <c r="EB903" s="73"/>
      <c r="EC903" s="73"/>
      <c r="ED903" s="74"/>
      <c r="EE903" s="72">
        <f>IF($A903="-","-",ROUND(VLOOKUP($A903+ROUND(LEFT(EE$879,2)/24,5),'[1]ОАО "АТС"'!$A$30:$F$773,6,FALSE)+HLOOKUP($DL$877,'[1]Сбытовая надбавка'!$F$5:$H$6,2,FALSE),2)+'[1]Иные услуги'!$C$6+HLOOKUP($DR$876,'[1]Услуги по передаче'!$G$5:$J$7,3,FALSE))</f>
        <v>2521.27</v>
      </c>
      <c r="EF903" s="73"/>
      <c r="EG903" s="73"/>
      <c r="EH903" s="73"/>
      <c r="EI903" s="73"/>
      <c r="EJ903" s="74"/>
      <c r="EK903" s="72">
        <f>IF($A903="-","-",ROUND(VLOOKUP($A903+ROUND(LEFT(EK$879,2)/24,5),'[1]ОАО "АТС"'!$A$30:$F$773,6,FALSE)+HLOOKUP($DL$877,'[1]Сбытовая надбавка'!$F$5:$H$6,2,FALSE),2)+'[1]Иные услуги'!$C$6+HLOOKUP($DR$876,'[1]Услуги по передаче'!$G$5:$J$7,3,FALSE))</f>
        <v>2693.48</v>
      </c>
      <c r="EL903" s="73"/>
      <c r="EM903" s="73"/>
      <c r="EN903" s="73"/>
      <c r="EO903" s="73"/>
      <c r="EP903" s="74"/>
      <c r="EQ903" s="72">
        <f>IF($A903="-","-",ROUND(VLOOKUP($A903+ROUND(LEFT(EQ$879,2)/24,5),'[1]ОАО "АТС"'!$A$30:$F$773,6,FALSE)+HLOOKUP($DL$877,'[1]Сбытовая надбавка'!$F$5:$H$6,2,FALSE),2)+'[1]Иные услуги'!$C$6+HLOOKUP($DR$876,'[1]Услуги по передаче'!$G$5:$J$7,3,FALSE))</f>
        <v>2584.62</v>
      </c>
      <c r="ER903" s="73"/>
      <c r="ES903" s="73"/>
      <c r="ET903" s="73"/>
      <c r="EU903" s="73"/>
      <c r="EV903" s="74"/>
    </row>
    <row r="904" spans="1:152" s="38" customFormat="1" ht="15.75" customHeight="1" x14ac:dyDescent="0.2">
      <c r="A904" s="69">
        <f>$A$139</f>
        <v>45010</v>
      </c>
      <c r="B904" s="70"/>
      <c r="C904" s="70"/>
      <c r="D904" s="70"/>
      <c r="E904" s="70"/>
      <c r="F904" s="70"/>
      <c r="G904" s="70"/>
      <c r="H904" s="71"/>
      <c r="I904" s="72">
        <f>IF($A904="-","-",ROUND(VLOOKUP($A904+ROUND(LEFT(I$879,1)/24,5),'[1]ОАО "АТС"'!$A$30:$F$773,6,FALSE)+HLOOKUP($DL$877,'[1]Сбытовая надбавка'!$F$5:$H$6,2,FALSE),2)+'[1]Иные услуги'!$C$6+HLOOKUP($DR$876,'[1]Услуги по передаче'!$G$5:$J$7,3,FALSE))</f>
        <v>2521.7799999999997</v>
      </c>
      <c r="J904" s="73"/>
      <c r="K904" s="73"/>
      <c r="L904" s="73"/>
      <c r="M904" s="73"/>
      <c r="N904" s="74"/>
      <c r="O904" s="72">
        <f>IF($A904="-","-",ROUND(VLOOKUP($A904+ROUND(LEFT(O$879,1)/24,5),'[1]ОАО "АТС"'!$A$30:$F$773,6,FALSE)+HLOOKUP($DL$877,'[1]Сбытовая надбавка'!$F$5:$H$6,2,FALSE),2)+'[1]Иные услуги'!$C$6+HLOOKUP($DR$876,'[1]Услуги по передаче'!$G$5:$J$7,3,FALSE))</f>
        <v>2521.84</v>
      </c>
      <c r="P904" s="73"/>
      <c r="Q904" s="73"/>
      <c r="R904" s="73"/>
      <c r="S904" s="73"/>
      <c r="T904" s="74"/>
      <c r="U904" s="72">
        <f>IF($A904="-","-",ROUND(VLOOKUP($A904+ROUND(LEFT(U$879,1)/24,5),'[1]ОАО "АТС"'!$A$30:$F$773,6,FALSE)+HLOOKUP($DL$877,'[1]Сбытовая надбавка'!$F$5:$H$6,2,FALSE),2)+'[1]Иные услуги'!$C$6+HLOOKUP($DR$876,'[1]Услуги по передаче'!$G$5:$J$7,3,FALSE))</f>
        <v>2521.9700000000003</v>
      </c>
      <c r="V904" s="73"/>
      <c r="W904" s="73"/>
      <c r="X904" s="73"/>
      <c r="Y904" s="73"/>
      <c r="Z904" s="74"/>
      <c r="AA904" s="72">
        <f>IF($A904="-","-",ROUND(VLOOKUP($A904+ROUND(LEFT(AA$879,1)/24,5),'[1]ОАО "АТС"'!$A$30:$F$773,6,FALSE)+HLOOKUP($DL$877,'[1]Сбытовая надбавка'!$F$5:$H$6,2,FALSE),2)+'[1]Иные услуги'!$C$6+HLOOKUP($DR$876,'[1]Услуги по передаче'!$G$5:$J$7,3,FALSE))</f>
        <v>2521.89</v>
      </c>
      <c r="AB904" s="73"/>
      <c r="AC904" s="73"/>
      <c r="AD904" s="73"/>
      <c r="AE904" s="73"/>
      <c r="AF904" s="74"/>
      <c r="AG904" s="72">
        <f>IF($A904="-","-",ROUND(VLOOKUP($A904+ROUND(LEFT(AG$879,1)/24,5),'[1]ОАО "АТС"'!$A$30:$F$773,6,FALSE)+HLOOKUP($DL$877,'[1]Сбытовая надбавка'!$F$5:$H$6,2,FALSE),2)+'[1]Иные услуги'!$C$6+HLOOKUP($DR$876,'[1]Услуги по передаче'!$G$5:$J$7,3,FALSE))</f>
        <v>2521.81</v>
      </c>
      <c r="AH904" s="73"/>
      <c r="AI904" s="73"/>
      <c r="AJ904" s="73"/>
      <c r="AK904" s="73"/>
      <c r="AL904" s="74"/>
      <c r="AM904" s="72">
        <f>IF($A904="-","-",ROUND(VLOOKUP($A904+ROUND(LEFT(AM$879,1)/24,5),'[1]ОАО "АТС"'!$A$30:$F$773,6,FALSE)+HLOOKUP($DL$877,'[1]Сбытовая надбавка'!$F$5:$H$6,2,FALSE),2)+'[1]Иные услуги'!$C$6+HLOOKUP($DR$876,'[1]Услуги по передаче'!$G$5:$J$7,3,FALSE))</f>
        <v>2521.9899999999998</v>
      </c>
      <c r="AN904" s="73"/>
      <c r="AO904" s="73"/>
      <c r="AP904" s="73"/>
      <c r="AQ904" s="73"/>
      <c r="AR904" s="74"/>
      <c r="AS904" s="72">
        <f>IF($A904="-","-",ROUND(VLOOKUP($A904+ROUND(LEFT(AS$879,1)/24,5),'[1]ОАО "АТС"'!$A$30:$F$773,6,FALSE)+HLOOKUP($DL$877,'[1]Сбытовая надбавка'!$F$5:$H$6,2,FALSE),2)+'[1]Иные услуги'!$C$6+HLOOKUP($DR$876,'[1]Услуги по передаче'!$G$5:$J$7,3,FALSE))</f>
        <v>2521.6999999999998</v>
      </c>
      <c r="AT904" s="73"/>
      <c r="AU904" s="73"/>
      <c r="AV904" s="73"/>
      <c r="AW904" s="73"/>
      <c r="AX904" s="74"/>
      <c r="AY904" s="72">
        <f>IF($A904="-","-",ROUND(VLOOKUP($A904+ROUND(LEFT(AY$879,1)/24,5),'[1]ОАО "АТС"'!$A$30:$F$773,6,FALSE)+HLOOKUP($DL$877,'[1]Сбытовая надбавка'!$F$5:$H$6,2,FALSE),2)+'[1]Иные услуги'!$C$6+HLOOKUP($DR$876,'[1]Услуги по передаче'!$G$5:$J$7,3,FALSE))</f>
        <v>2580.1799999999998</v>
      </c>
      <c r="AZ904" s="73"/>
      <c r="BA904" s="73"/>
      <c r="BB904" s="73"/>
      <c r="BC904" s="73"/>
      <c r="BD904" s="74"/>
      <c r="BE904" s="72">
        <f>IF($A904="-","-",ROUND(VLOOKUP($A904+ROUND(LEFT(BE$879,1)/24,5),'[1]ОАО "АТС"'!$A$30:$F$773,6,FALSE)+HLOOKUP($DL$877,'[1]Сбытовая надбавка'!$F$5:$H$6,2,FALSE),2)+'[1]Иные услуги'!$C$6+HLOOKUP($DR$876,'[1]Услуги по передаче'!$G$5:$J$7,3,FALSE))</f>
        <v>2521.9700000000003</v>
      </c>
      <c r="BF904" s="73"/>
      <c r="BG904" s="73"/>
      <c r="BH904" s="73"/>
      <c r="BI904" s="73"/>
      <c r="BJ904" s="74"/>
      <c r="BK904" s="72">
        <f>IF($A904="-","-",ROUND(VLOOKUP($A904+ROUND(LEFT(BK$879,1)/24,5),'[1]ОАО "АТС"'!$A$30:$F$773,6,FALSE)+HLOOKUP($DL$877,'[1]Сбытовая надбавка'!$F$5:$H$6,2,FALSE),2)+'[1]Иные услуги'!$C$6+HLOOKUP($DR$876,'[1]Услуги по передаче'!$G$5:$J$7,3,FALSE))</f>
        <v>2529.6899999999996</v>
      </c>
      <c r="BL904" s="73"/>
      <c r="BM904" s="73"/>
      <c r="BN904" s="73"/>
      <c r="BO904" s="73"/>
      <c r="BP904" s="74"/>
      <c r="BQ904" s="72">
        <f>IF($A904="-","-",ROUND(VLOOKUP($A904+ROUND(LEFT(BQ$879,2)/24,5),'[1]ОАО "АТС"'!$A$30:$F$773,6,FALSE)+HLOOKUP($DL$877,'[1]Сбытовая надбавка'!$F$5:$H$6,2,FALSE),2)+'[1]Иные услуги'!$C$6+HLOOKUP($DR$876,'[1]Услуги по передаче'!$G$5:$J$7,3,FALSE))</f>
        <v>2547.42</v>
      </c>
      <c r="BR904" s="73"/>
      <c r="BS904" s="73"/>
      <c r="BT904" s="73"/>
      <c r="BU904" s="73"/>
      <c r="BV904" s="74"/>
      <c r="BW904" s="72">
        <f>IF($A904="-","-",ROUND(VLOOKUP($A904+ROUND(LEFT(BW$879,2)/24,5),'[1]ОАО "АТС"'!$A$30:$F$773,6,FALSE)+HLOOKUP($DL$877,'[1]Сбытовая надбавка'!$F$5:$H$6,2,FALSE),2)+'[1]Иные услуги'!$C$6+HLOOKUP($DR$876,'[1]Услуги по передаче'!$G$5:$J$7,3,FALSE))</f>
        <v>2536</v>
      </c>
      <c r="BX904" s="73"/>
      <c r="BY904" s="73"/>
      <c r="BZ904" s="73"/>
      <c r="CA904" s="73"/>
      <c r="CB904" s="74"/>
      <c r="CC904" s="72">
        <f>IF($A904="-","-",ROUND(VLOOKUP($A904+ROUND(LEFT(CC$879,2)/24,5),'[1]ОАО "АТС"'!$A$30:$F$773,6,FALSE)+HLOOKUP($DL$877,'[1]Сбытовая надбавка'!$F$5:$H$6,2,FALSE),2)+'[1]Иные услуги'!$C$6+HLOOKUP($DR$876,'[1]Услуги по передаче'!$G$5:$J$7,3,FALSE))</f>
        <v>2522</v>
      </c>
      <c r="CD904" s="73"/>
      <c r="CE904" s="73"/>
      <c r="CF904" s="73"/>
      <c r="CG904" s="73"/>
      <c r="CH904" s="74"/>
      <c r="CI904" s="72">
        <f>IF($A904="-","-",ROUND(VLOOKUP($A904+ROUND(LEFT(CI$879,2)/24,5),'[1]ОАО "АТС"'!$A$30:$F$773,6,FALSE)+HLOOKUP($DL$877,'[1]Сбытовая надбавка'!$F$5:$H$6,2,FALSE),2)+'[1]Иные услуги'!$C$6+HLOOKUP($DR$876,'[1]Услуги по передаче'!$G$5:$J$7,3,FALSE))</f>
        <v>2521.9899999999998</v>
      </c>
      <c r="CJ904" s="73"/>
      <c r="CK904" s="73"/>
      <c r="CL904" s="73"/>
      <c r="CM904" s="73"/>
      <c r="CN904" s="74"/>
      <c r="CO904" s="72">
        <f>IF($A904="-","-",ROUND(VLOOKUP($A904+ROUND(LEFT(CO$879,2)/24,5),'[1]ОАО "АТС"'!$A$30:$F$773,6,FALSE)+HLOOKUP($DL$877,'[1]Сбытовая надбавка'!$F$5:$H$6,2,FALSE),2)+'[1]Иные услуги'!$C$6+HLOOKUP($DR$876,'[1]Услуги по передаче'!$G$5:$J$7,3,FALSE))</f>
        <v>2523.1899999999996</v>
      </c>
      <c r="CP904" s="73"/>
      <c r="CQ904" s="73"/>
      <c r="CR904" s="73"/>
      <c r="CS904" s="73"/>
      <c r="CT904" s="74"/>
      <c r="CU904" s="72">
        <f>IF($A904="-","-",ROUND(VLOOKUP($A904+ROUND(LEFT(CU$879,2)/24,5),'[1]ОАО "АТС"'!$A$30:$F$773,6,FALSE)+HLOOKUP($DL$877,'[1]Сбытовая надбавка'!$F$5:$H$6,2,FALSE),2)+'[1]Иные услуги'!$C$6+HLOOKUP($DR$876,'[1]Услуги по передаче'!$G$5:$J$7,3,FALSE))</f>
        <v>2522.17</v>
      </c>
      <c r="CV904" s="73"/>
      <c r="CW904" s="73"/>
      <c r="CX904" s="73"/>
      <c r="CY904" s="73"/>
      <c r="CZ904" s="74"/>
      <c r="DA904" s="72">
        <f>IF($A904="-","-",ROUND(VLOOKUP($A904+ROUND(LEFT(DA$879,2)/24,5),'[1]ОАО "АТС"'!$A$30:$F$773,6,FALSE)+HLOOKUP($DL$877,'[1]Сбытовая надбавка'!$F$5:$H$6,2,FALSE),2)+'[1]Иные услуги'!$C$6+HLOOKUP($DR$876,'[1]Услуги по передаче'!$G$5:$J$7,3,FALSE))</f>
        <v>2522.0500000000002</v>
      </c>
      <c r="DB904" s="73"/>
      <c r="DC904" s="73"/>
      <c r="DD904" s="73"/>
      <c r="DE904" s="73"/>
      <c r="DF904" s="74"/>
      <c r="DG904" s="72">
        <f>IF($A904="-","-",ROUND(VLOOKUP($A904+ROUND(LEFT(DG$879,2)/24,5),'[1]ОАО "АТС"'!$A$30:$F$773,6,FALSE)+HLOOKUP($DL$877,'[1]Сбытовая надбавка'!$F$5:$H$6,2,FALSE),2)+'[1]Иные услуги'!$C$6+HLOOKUP($DR$876,'[1]Услуги по передаче'!$G$5:$J$7,3,FALSE))</f>
        <v>2522.1</v>
      </c>
      <c r="DH904" s="73"/>
      <c r="DI904" s="73"/>
      <c r="DJ904" s="73"/>
      <c r="DK904" s="73"/>
      <c r="DL904" s="74"/>
      <c r="DM904" s="72">
        <f>IF($A904="-","-",ROUND(VLOOKUP($A904+ROUND(LEFT(DM$879,2)/24,5),'[1]ОАО "АТС"'!$A$30:$F$773,6,FALSE)+HLOOKUP($DL$877,'[1]Сбытовая надбавка'!$F$5:$H$6,2,FALSE),2)+'[1]Иные услуги'!$C$6+HLOOKUP($DR$876,'[1]Услуги по передаче'!$G$5:$J$7,3,FALSE))</f>
        <v>2520.04</v>
      </c>
      <c r="DN904" s="73"/>
      <c r="DO904" s="73"/>
      <c r="DP904" s="73"/>
      <c r="DQ904" s="73"/>
      <c r="DR904" s="74"/>
      <c r="DS904" s="72">
        <f>IF($A904="-","-",ROUND(VLOOKUP($A904+ROUND(LEFT(DS$879,2)/24,5),'[1]ОАО "АТС"'!$A$30:$F$773,6,FALSE)+HLOOKUP($DL$877,'[1]Сбытовая надбавка'!$F$5:$H$6,2,FALSE),2)+'[1]Иные услуги'!$C$6+HLOOKUP($DR$876,'[1]Услуги по передаче'!$G$5:$J$7,3,FALSE))</f>
        <v>2521.1099999999997</v>
      </c>
      <c r="DT904" s="73"/>
      <c r="DU904" s="73"/>
      <c r="DV904" s="73"/>
      <c r="DW904" s="73"/>
      <c r="DX904" s="74"/>
      <c r="DY904" s="72">
        <f>IF($A904="-","-",ROUND(VLOOKUP($A904+ROUND(LEFT(DY$879,2)/24,5),'[1]ОАО "АТС"'!$A$30:$F$773,6,FALSE)+HLOOKUP($DL$877,'[1]Сбытовая надбавка'!$F$5:$H$6,2,FALSE),2)+'[1]Иные услуги'!$C$6+HLOOKUP($DR$876,'[1]Услуги по передаче'!$G$5:$J$7,3,FALSE))</f>
        <v>2521.37</v>
      </c>
      <c r="DZ904" s="73"/>
      <c r="EA904" s="73"/>
      <c r="EB904" s="73"/>
      <c r="EC904" s="73"/>
      <c r="ED904" s="74"/>
      <c r="EE904" s="72">
        <f>IF($A904="-","-",ROUND(VLOOKUP($A904+ROUND(LEFT(EE$879,2)/24,5),'[1]ОАО "АТС"'!$A$30:$F$773,6,FALSE)+HLOOKUP($DL$877,'[1]Сбытовая надбавка'!$F$5:$H$6,2,FALSE),2)+'[1]Иные услуги'!$C$6+HLOOKUP($DR$876,'[1]Услуги по передаче'!$G$5:$J$7,3,FALSE))</f>
        <v>2521.1999999999998</v>
      </c>
      <c r="EF904" s="73"/>
      <c r="EG904" s="73"/>
      <c r="EH904" s="73"/>
      <c r="EI904" s="73"/>
      <c r="EJ904" s="74"/>
      <c r="EK904" s="72">
        <f>IF($A904="-","-",ROUND(VLOOKUP($A904+ROUND(LEFT(EK$879,2)/24,5),'[1]ОАО "АТС"'!$A$30:$F$773,6,FALSE)+HLOOKUP($DL$877,'[1]Сбытовая надбавка'!$F$5:$H$6,2,FALSE),2)+'[1]Иные услуги'!$C$6+HLOOKUP($DR$876,'[1]Услуги по передаче'!$G$5:$J$7,3,FALSE))</f>
        <v>2684</v>
      </c>
      <c r="EL904" s="73"/>
      <c r="EM904" s="73"/>
      <c r="EN904" s="73"/>
      <c r="EO904" s="73"/>
      <c r="EP904" s="74"/>
      <c r="EQ904" s="72">
        <f>IF($A904="-","-",ROUND(VLOOKUP($A904+ROUND(LEFT(EQ$879,2)/24,5),'[1]ОАО "АТС"'!$A$30:$F$773,6,FALSE)+HLOOKUP($DL$877,'[1]Сбытовая надбавка'!$F$5:$H$6,2,FALSE),2)+'[1]Иные услуги'!$C$6+HLOOKUP($DR$876,'[1]Услуги по передаче'!$G$5:$J$7,3,FALSE))</f>
        <v>2590.1099999999997</v>
      </c>
      <c r="ER904" s="73"/>
      <c r="ES904" s="73"/>
      <c r="ET904" s="73"/>
      <c r="EU904" s="73"/>
      <c r="EV904" s="74"/>
    </row>
    <row r="905" spans="1:152" s="38" customFormat="1" ht="15.75" customHeight="1" x14ac:dyDescent="0.2">
      <c r="A905" s="69">
        <f>$A$140</f>
        <v>45011</v>
      </c>
      <c r="B905" s="70"/>
      <c r="C905" s="70"/>
      <c r="D905" s="70"/>
      <c r="E905" s="70"/>
      <c r="F905" s="70"/>
      <c r="G905" s="70"/>
      <c r="H905" s="71"/>
      <c r="I905" s="72">
        <f>IF($A905="-","-",ROUND(VLOOKUP($A905+ROUND(LEFT(I$879,1)/24,5),'[1]ОАО "АТС"'!$A$30:$F$773,6,FALSE)+HLOOKUP($DL$877,'[1]Сбытовая надбавка'!$F$5:$H$6,2,FALSE),2)+'[1]Иные услуги'!$C$6+HLOOKUP($DR$876,'[1]Услуги по передаче'!$G$5:$J$7,3,FALSE))</f>
        <v>2521.7600000000002</v>
      </c>
      <c r="J905" s="73"/>
      <c r="K905" s="73"/>
      <c r="L905" s="73"/>
      <c r="M905" s="73"/>
      <c r="N905" s="74"/>
      <c r="O905" s="72">
        <f>IF($A905="-","-",ROUND(VLOOKUP($A905+ROUND(LEFT(O$879,1)/24,5),'[1]ОАО "АТС"'!$A$30:$F$773,6,FALSE)+HLOOKUP($DL$877,'[1]Сбытовая надбавка'!$F$5:$H$6,2,FALSE),2)+'[1]Иные услуги'!$C$6+HLOOKUP($DR$876,'[1]Услуги по передаче'!$G$5:$J$7,3,FALSE))</f>
        <v>2521.8199999999997</v>
      </c>
      <c r="P905" s="73"/>
      <c r="Q905" s="73"/>
      <c r="R905" s="73"/>
      <c r="S905" s="73"/>
      <c r="T905" s="74"/>
      <c r="U905" s="72">
        <f>IF($A905="-","-",ROUND(VLOOKUP($A905+ROUND(LEFT(U$879,1)/24,5),'[1]ОАО "АТС"'!$A$30:$F$773,6,FALSE)+HLOOKUP($DL$877,'[1]Сбытовая надбавка'!$F$5:$H$6,2,FALSE),2)+'[1]Иные услуги'!$C$6+HLOOKUP($DR$876,'[1]Услуги по передаче'!$G$5:$J$7,3,FALSE))</f>
        <v>2522</v>
      </c>
      <c r="V905" s="73"/>
      <c r="W905" s="73"/>
      <c r="X905" s="73"/>
      <c r="Y905" s="73"/>
      <c r="Z905" s="74"/>
      <c r="AA905" s="72">
        <f>IF($A905="-","-",ROUND(VLOOKUP($A905+ROUND(LEFT(AA$879,1)/24,5),'[1]ОАО "АТС"'!$A$30:$F$773,6,FALSE)+HLOOKUP($DL$877,'[1]Сбытовая надбавка'!$F$5:$H$6,2,FALSE),2)+'[1]Иные услуги'!$C$6+HLOOKUP($DR$876,'[1]Услуги по передаче'!$G$5:$J$7,3,FALSE))</f>
        <v>2521.9499999999998</v>
      </c>
      <c r="AB905" s="73"/>
      <c r="AC905" s="73"/>
      <c r="AD905" s="73"/>
      <c r="AE905" s="73"/>
      <c r="AF905" s="74"/>
      <c r="AG905" s="72">
        <f>IF($A905="-","-",ROUND(VLOOKUP($A905+ROUND(LEFT(AG$879,1)/24,5),'[1]ОАО "АТС"'!$A$30:$F$773,6,FALSE)+HLOOKUP($DL$877,'[1]Сбытовая надбавка'!$F$5:$H$6,2,FALSE),2)+'[1]Иные услуги'!$C$6+HLOOKUP($DR$876,'[1]Услуги по передаче'!$G$5:$J$7,3,FALSE))</f>
        <v>2521.6499999999996</v>
      </c>
      <c r="AH905" s="73"/>
      <c r="AI905" s="73"/>
      <c r="AJ905" s="73"/>
      <c r="AK905" s="73"/>
      <c r="AL905" s="74"/>
      <c r="AM905" s="72">
        <f>IF($A905="-","-",ROUND(VLOOKUP($A905+ROUND(LEFT(AM$879,1)/24,5),'[1]ОАО "АТС"'!$A$30:$F$773,6,FALSE)+HLOOKUP($DL$877,'[1]Сбытовая надбавка'!$F$5:$H$6,2,FALSE),2)+'[1]Иные услуги'!$C$6+HLOOKUP($DR$876,'[1]Услуги по передаче'!$G$5:$J$7,3,FALSE))</f>
        <v>2521.87</v>
      </c>
      <c r="AN905" s="73"/>
      <c r="AO905" s="73"/>
      <c r="AP905" s="73"/>
      <c r="AQ905" s="73"/>
      <c r="AR905" s="74"/>
      <c r="AS905" s="72">
        <f>IF($A905="-","-",ROUND(VLOOKUP($A905+ROUND(LEFT(AS$879,1)/24,5),'[1]ОАО "АТС"'!$A$30:$F$773,6,FALSE)+HLOOKUP($DL$877,'[1]Сбытовая надбавка'!$F$5:$H$6,2,FALSE),2)+'[1]Иные услуги'!$C$6+HLOOKUP($DR$876,'[1]Услуги по передаче'!$G$5:$J$7,3,FALSE))</f>
        <v>2521.42</v>
      </c>
      <c r="AT905" s="73"/>
      <c r="AU905" s="73"/>
      <c r="AV905" s="73"/>
      <c r="AW905" s="73"/>
      <c r="AX905" s="74"/>
      <c r="AY905" s="72">
        <f>IF($A905="-","-",ROUND(VLOOKUP($A905+ROUND(LEFT(AY$879,1)/24,5),'[1]ОАО "АТС"'!$A$30:$F$773,6,FALSE)+HLOOKUP($DL$877,'[1]Сбытовая надбавка'!$F$5:$H$6,2,FALSE),2)+'[1]Иные услуги'!$C$6+HLOOKUP($DR$876,'[1]Услуги по передаче'!$G$5:$J$7,3,FALSE))</f>
        <v>2521.6</v>
      </c>
      <c r="AZ905" s="73"/>
      <c r="BA905" s="73"/>
      <c r="BB905" s="73"/>
      <c r="BC905" s="73"/>
      <c r="BD905" s="74"/>
      <c r="BE905" s="72">
        <f>IF($A905="-","-",ROUND(VLOOKUP($A905+ROUND(LEFT(BE$879,1)/24,5),'[1]ОАО "АТС"'!$A$30:$F$773,6,FALSE)+HLOOKUP($DL$877,'[1]Сбытовая надбавка'!$F$5:$H$6,2,FALSE),2)+'[1]Иные услуги'!$C$6+HLOOKUP($DR$876,'[1]Услуги по передаче'!$G$5:$J$7,3,FALSE))</f>
        <v>2521.79</v>
      </c>
      <c r="BF905" s="73"/>
      <c r="BG905" s="73"/>
      <c r="BH905" s="73"/>
      <c r="BI905" s="73"/>
      <c r="BJ905" s="74"/>
      <c r="BK905" s="72">
        <f>IF($A905="-","-",ROUND(VLOOKUP($A905+ROUND(LEFT(BK$879,1)/24,5),'[1]ОАО "АТС"'!$A$30:$F$773,6,FALSE)+HLOOKUP($DL$877,'[1]Сбытовая надбавка'!$F$5:$H$6,2,FALSE),2)+'[1]Иные услуги'!$C$6+HLOOKUP($DR$876,'[1]Услуги по передаче'!$G$5:$J$7,3,FALSE))</f>
        <v>2521.9299999999998</v>
      </c>
      <c r="BL905" s="73"/>
      <c r="BM905" s="73"/>
      <c r="BN905" s="73"/>
      <c r="BO905" s="73"/>
      <c r="BP905" s="74"/>
      <c r="BQ905" s="72">
        <f>IF($A905="-","-",ROUND(VLOOKUP($A905+ROUND(LEFT(BQ$879,2)/24,5),'[1]ОАО "АТС"'!$A$30:$F$773,6,FALSE)+HLOOKUP($DL$877,'[1]Сбытовая надбавка'!$F$5:$H$6,2,FALSE),2)+'[1]Иные услуги'!$C$6+HLOOKUP($DR$876,'[1]Услуги по передаче'!$G$5:$J$7,3,FALSE))</f>
        <v>2521.9700000000003</v>
      </c>
      <c r="BR905" s="73"/>
      <c r="BS905" s="73"/>
      <c r="BT905" s="73"/>
      <c r="BU905" s="73"/>
      <c r="BV905" s="74"/>
      <c r="BW905" s="72">
        <f>IF($A905="-","-",ROUND(VLOOKUP($A905+ROUND(LEFT(BW$879,2)/24,5),'[1]ОАО "АТС"'!$A$30:$F$773,6,FALSE)+HLOOKUP($DL$877,'[1]Сбытовая надбавка'!$F$5:$H$6,2,FALSE),2)+'[1]Иные услуги'!$C$6+HLOOKUP($DR$876,'[1]Услуги по передаче'!$G$5:$J$7,3,FALSE))</f>
        <v>2521.9899999999998</v>
      </c>
      <c r="BX905" s="73"/>
      <c r="BY905" s="73"/>
      <c r="BZ905" s="73"/>
      <c r="CA905" s="73"/>
      <c r="CB905" s="74"/>
      <c r="CC905" s="72">
        <f>IF($A905="-","-",ROUND(VLOOKUP($A905+ROUND(LEFT(CC$879,2)/24,5),'[1]ОАО "АТС"'!$A$30:$F$773,6,FALSE)+HLOOKUP($DL$877,'[1]Сбытовая надбавка'!$F$5:$H$6,2,FALSE),2)+'[1]Иные услуги'!$C$6+HLOOKUP($DR$876,'[1]Услуги по передаче'!$G$5:$J$7,3,FALSE))</f>
        <v>2521.9399999999996</v>
      </c>
      <c r="CD905" s="73"/>
      <c r="CE905" s="73"/>
      <c r="CF905" s="73"/>
      <c r="CG905" s="73"/>
      <c r="CH905" s="74"/>
      <c r="CI905" s="72">
        <f>IF($A905="-","-",ROUND(VLOOKUP($A905+ROUND(LEFT(CI$879,2)/24,5),'[1]ОАО "АТС"'!$A$30:$F$773,6,FALSE)+HLOOKUP($DL$877,'[1]Сбытовая надбавка'!$F$5:$H$6,2,FALSE),2)+'[1]Иные услуги'!$C$6+HLOOKUP($DR$876,'[1]Услуги по передаче'!$G$5:$J$7,3,FALSE))</f>
        <v>2521.9299999999998</v>
      </c>
      <c r="CJ905" s="73"/>
      <c r="CK905" s="73"/>
      <c r="CL905" s="73"/>
      <c r="CM905" s="73"/>
      <c r="CN905" s="74"/>
      <c r="CO905" s="72">
        <f>IF($A905="-","-",ROUND(VLOOKUP($A905+ROUND(LEFT(CO$879,2)/24,5),'[1]ОАО "АТС"'!$A$30:$F$773,6,FALSE)+HLOOKUP($DL$877,'[1]Сбытовая надбавка'!$F$5:$H$6,2,FALSE),2)+'[1]Иные услуги'!$C$6+HLOOKUP($DR$876,'[1]Услуги по передаче'!$G$5:$J$7,3,FALSE))</f>
        <v>2521.9299999999998</v>
      </c>
      <c r="CP905" s="73"/>
      <c r="CQ905" s="73"/>
      <c r="CR905" s="73"/>
      <c r="CS905" s="73"/>
      <c r="CT905" s="74"/>
      <c r="CU905" s="72">
        <f>IF($A905="-","-",ROUND(VLOOKUP($A905+ROUND(LEFT(CU$879,2)/24,5),'[1]ОАО "АТС"'!$A$30:$F$773,6,FALSE)+HLOOKUP($DL$877,'[1]Сбытовая надбавка'!$F$5:$H$6,2,FALSE),2)+'[1]Иные услуги'!$C$6+HLOOKUP($DR$876,'[1]Услуги по передаче'!$G$5:$J$7,3,FALSE))</f>
        <v>2522.04</v>
      </c>
      <c r="CV905" s="73"/>
      <c r="CW905" s="73"/>
      <c r="CX905" s="73"/>
      <c r="CY905" s="73"/>
      <c r="CZ905" s="74"/>
      <c r="DA905" s="72">
        <f>IF($A905="-","-",ROUND(VLOOKUP($A905+ROUND(LEFT(DA$879,2)/24,5),'[1]ОАО "АТС"'!$A$30:$F$773,6,FALSE)+HLOOKUP($DL$877,'[1]Сбытовая надбавка'!$F$5:$H$6,2,FALSE),2)+'[1]Иные услуги'!$C$6+HLOOKUP($DR$876,'[1]Услуги по передаче'!$G$5:$J$7,3,FALSE))</f>
        <v>2521.9399999999996</v>
      </c>
      <c r="DB905" s="73"/>
      <c r="DC905" s="73"/>
      <c r="DD905" s="73"/>
      <c r="DE905" s="73"/>
      <c r="DF905" s="74"/>
      <c r="DG905" s="72">
        <f>IF($A905="-","-",ROUND(VLOOKUP($A905+ROUND(LEFT(DG$879,2)/24,5),'[1]ОАО "АТС"'!$A$30:$F$773,6,FALSE)+HLOOKUP($DL$877,'[1]Сбытовая надбавка'!$F$5:$H$6,2,FALSE),2)+'[1]Иные услуги'!$C$6+HLOOKUP($DR$876,'[1]Услуги по передаче'!$G$5:$J$7,3,FALSE))</f>
        <v>2522.02</v>
      </c>
      <c r="DH905" s="73"/>
      <c r="DI905" s="73"/>
      <c r="DJ905" s="73"/>
      <c r="DK905" s="73"/>
      <c r="DL905" s="74"/>
      <c r="DM905" s="72">
        <f>IF($A905="-","-",ROUND(VLOOKUP($A905+ROUND(LEFT(DM$879,2)/24,5),'[1]ОАО "АТС"'!$A$30:$F$773,6,FALSE)+HLOOKUP($DL$877,'[1]Сбытовая надбавка'!$F$5:$H$6,2,FALSE),2)+'[1]Иные услуги'!$C$6+HLOOKUP($DR$876,'[1]Услуги по передаче'!$G$5:$J$7,3,FALSE))</f>
        <v>2519.9700000000003</v>
      </c>
      <c r="DN905" s="73"/>
      <c r="DO905" s="73"/>
      <c r="DP905" s="73"/>
      <c r="DQ905" s="73"/>
      <c r="DR905" s="74"/>
      <c r="DS905" s="72">
        <f>IF($A905="-","-",ROUND(VLOOKUP($A905+ROUND(LEFT(DS$879,2)/24,5),'[1]ОАО "АТС"'!$A$30:$F$773,6,FALSE)+HLOOKUP($DL$877,'[1]Сбытовая надбавка'!$F$5:$H$6,2,FALSE),2)+'[1]Иные услуги'!$C$6+HLOOKUP($DR$876,'[1]Услуги по передаче'!$G$5:$J$7,3,FALSE))</f>
        <v>2555.23</v>
      </c>
      <c r="DT905" s="73"/>
      <c r="DU905" s="73"/>
      <c r="DV905" s="73"/>
      <c r="DW905" s="73"/>
      <c r="DX905" s="74"/>
      <c r="DY905" s="72">
        <f>IF($A905="-","-",ROUND(VLOOKUP($A905+ROUND(LEFT(DY$879,2)/24,5),'[1]ОАО "АТС"'!$A$30:$F$773,6,FALSE)+HLOOKUP($DL$877,'[1]Сбытовая надбавка'!$F$5:$H$6,2,FALSE),2)+'[1]Иные услуги'!$C$6+HLOOKUP($DR$876,'[1]Услуги по передаче'!$G$5:$J$7,3,FALSE))</f>
        <v>2521.34</v>
      </c>
      <c r="DZ905" s="73"/>
      <c r="EA905" s="73"/>
      <c r="EB905" s="73"/>
      <c r="EC905" s="73"/>
      <c r="ED905" s="74"/>
      <c r="EE905" s="72">
        <f>IF($A905="-","-",ROUND(VLOOKUP($A905+ROUND(LEFT(EE$879,2)/24,5),'[1]ОАО "АТС"'!$A$30:$F$773,6,FALSE)+HLOOKUP($DL$877,'[1]Сбытовая надбавка'!$F$5:$H$6,2,FALSE),2)+'[1]Иные услуги'!$C$6+HLOOKUP($DR$876,'[1]Услуги по передаче'!$G$5:$J$7,3,FALSE))</f>
        <v>2521.1499999999996</v>
      </c>
      <c r="EF905" s="73"/>
      <c r="EG905" s="73"/>
      <c r="EH905" s="73"/>
      <c r="EI905" s="73"/>
      <c r="EJ905" s="74"/>
      <c r="EK905" s="72">
        <f>IF($A905="-","-",ROUND(VLOOKUP($A905+ROUND(LEFT(EK$879,2)/24,5),'[1]ОАО "АТС"'!$A$30:$F$773,6,FALSE)+HLOOKUP($DL$877,'[1]Сбытовая надбавка'!$F$5:$H$6,2,FALSE),2)+'[1]Иные услуги'!$C$6+HLOOKUP($DR$876,'[1]Услуги по передаче'!$G$5:$J$7,3,FALSE))</f>
        <v>2661.0699999999997</v>
      </c>
      <c r="EL905" s="73"/>
      <c r="EM905" s="73"/>
      <c r="EN905" s="73"/>
      <c r="EO905" s="73"/>
      <c r="EP905" s="74"/>
      <c r="EQ905" s="72">
        <f>IF($A905="-","-",ROUND(VLOOKUP($A905+ROUND(LEFT(EQ$879,2)/24,5),'[1]ОАО "АТС"'!$A$30:$F$773,6,FALSE)+HLOOKUP($DL$877,'[1]Сбытовая надбавка'!$F$5:$H$6,2,FALSE),2)+'[1]Иные услуги'!$C$6+HLOOKUP($DR$876,'[1]Услуги по передаче'!$G$5:$J$7,3,FALSE))</f>
        <v>2571.12</v>
      </c>
      <c r="ER905" s="73"/>
      <c r="ES905" s="73"/>
      <c r="ET905" s="73"/>
      <c r="EU905" s="73"/>
      <c r="EV905" s="74"/>
    </row>
    <row r="906" spans="1:152" s="38" customFormat="1" ht="15.75" customHeight="1" x14ac:dyDescent="0.2">
      <c r="A906" s="69">
        <f>$A$141</f>
        <v>45012</v>
      </c>
      <c r="B906" s="70"/>
      <c r="C906" s="70"/>
      <c r="D906" s="70"/>
      <c r="E906" s="70"/>
      <c r="F906" s="70"/>
      <c r="G906" s="70"/>
      <c r="H906" s="71"/>
      <c r="I906" s="72">
        <f>IF($A906="-","-",ROUND(VLOOKUP($A906+ROUND(LEFT(I$879,1)/24,5),'[1]ОАО "АТС"'!$A$30:$F$773,6,FALSE)+HLOOKUP($DL$877,'[1]Сбытовая надбавка'!$F$5:$H$6,2,FALSE),2)+'[1]Иные услуги'!$C$6+HLOOKUP($DR$876,'[1]Услуги по передаче'!$G$5:$J$7,3,FALSE))</f>
        <v>2521.89</v>
      </c>
      <c r="J906" s="73"/>
      <c r="K906" s="73"/>
      <c r="L906" s="73"/>
      <c r="M906" s="73"/>
      <c r="N906" s="74"/>
      <c r="O906" s="72">
        <f>IF($A906="-","-",ROUND(VLOOKUP($A906+ROUND(LEFT(O$879,1)/24,5),'[1]ОАО "АТС"'!$A$30:$F$773,6,FALSE)+HLOOKUP($DL$877,'[1]Сбытовая надбавка'!$F$5:$H$6,2,FALSE),2)+'[1]Иные услуги'!$C$6+HLOOKUP($DR$876,'[1]Услуги по передаче'!$G$5:$J$7,3,FALSE))</f>
        <v>2522.0500000000002</v>
      </c>
      <c r="P906" s="73"/>
      <c r="Q906" s="73"/>
      <c r="R906" s="73"/>
      <c r="S906" s="73"/>
      <c r="T906" s="74"/>
      <c r="U906" s="72">
        <f>IF($A906="-","-",ROUND(VLOOKUP($A906+ROUND(LEFT(U$879,1)/24,5),'[1]ОАО "АТС"'!$A$30:$F$773,6,FALSE)+HLOOKUP($DL$877,'[1]Сбытовая надбавка'!$F$5:$H$6,2,FALSE),2)+'[1]Иные услуги'!$C$6+HLOOKUP($DR$876,'[1]Услуги по передаче'!$G$5:$J$7,3,FALSE))</f>
        <v>2522.1099999999997</v>
      </c>
      <c r="V906" s="73"/>
      <c r="W906" s="73"/>
      <c r="X906" s="73"/>
      <c r="Y906" s="73"/>
      <c r="Z906" s="74"/>
      <c r="AA906" s="72">
        <f>IF($A906="-","-",ROUND(VLOOKUP($A906+ROUND(LEFT(AA$879,1)/24,5),'[1]ОАО "АТС"'!$A$30:$F$773,6,FALSE)+HLOOKUP($DL$877,'[1]Сбытовая надбавка'!$F$5:$H$6,2,FALSE),2)+'[1]Иные услуги'!$C$6+HLOOKUP($DR$876,'[1]Услуги по передаче'!$G$5:$J$7,3,FALSE))</f>
        <v>2522.0500000000002</v>
      </c>
      <c r="AB906" s="73"/>
      <c r="AC906" s="73"/>
      <c r="AD906" s="73"/>
      <c r="AE906" s="73"/>
      <c r="AF906" s="74"/>
      <c r="AG906" s="72">
        <f>IF($A906="-","-",ROUND(VLOOKUP($A906+ROUND(LEFT(AG$879,1)/24,5),'[1]ОАО "АТС"'!$A$30:$F$773,6,FALSE)+HLOOKUP($DL$877,'[1]Сбытовая надбавка'!$F$5:$H$6,2,FALSE),2)+'[1]Иные услуги'!$C$6+HLOOKUP($DR$876,'[1]Услуги по передаче'!$G$5:$J$7,3,FALSE))</f>
        <v>2521.89</v>
      </c>
      <c r="AH906" s="73"/>
      <c r="AI906" s="73"/>
      <c r="AJ906" s="73"/>
      <c r="AK906" s="73"/>
      <c r="AL906" s="74"/>
      <c r="AM906" s="72">
        <f>IF($A906="-","-",ROUND(VLOOKUP($A906+ROUND(LEFT(AM$879,1)/24,5),'[1]ОАО "АТС"'!$A$30:$F$773,6,FALSE)+HLOOKUP($DL$877,'[1]Сбытовая надбавка'!$F$5:$H$6,2,FALSE),2)+'[1]Иные услуги'!$C$6+HLOOKUP($DR$876,'[1]Услуги по передаче'!$G$5:$J$7,3,FALSE))</f>
        <v>2521.98</v>
      </c>
      <c r="AN906" s="73"/>
      <c r="AO906" s="73"/>
      <c r="AP906" s="73"/>
      <c r="AQ906" s="73"/>
      <c r="AR906" s="74"/>
      <c r="AS906" s="72">
        <f>IF($A906="-","-",ROUND(VLOOKUP($A906+ROUND(LEFT(AS$879,1)/24,5),'[1]ОАО "АТС"'!$A$30:$F$773,6,FALSE)+HLOOKUP($DL$877,'[1]Сбытовая надбавка'!$F$5:$H$6,2,FALSE),2)+'[1]Иные услуги'!$C$6+HLOOKUP($DR$876,'[1]Услуги по передаче'!$G$5:$J$7,3,FALSE))</f>
        <v>2525.38</v>
      </c>
      <c r="AT906" s="73"/>
      <c r="AU906" s="73"/>
      <c r="AV906" s="73"/>
      <c r="AW906" s="73"/>
      <c r="AX906" s="74"/>
      <c r="AY906" s="72">
        <f>IF($A906="-","-",ROUND(VLOOKUP($A906+ROUND(LEFT(AY$879,1)/24,5),'[1]ОАО "АТС"'!$A$30:$F$773,6,FALSE)+HLOOKUP($DL$877,'[1]Сбытовая надбавка'!$F$5:$H$6,2,FALSE),2)+'[1]Иные услуги'!$C$6+HLOOKUP($DR$876,'[1]Услуги по передаче'!$G$5:$J$7,3,FALSE))</f>
        <v>2626.31</v>
      </c>
      <c r="AZ906" s="73"/>
      <c r="BA906" s="73"/>
      <c r="BB906" s="73"/>
      <c r="BC906" s="73"/>
      <c r="BD906" s="74"/>
      <c r="BE906" s="72">
        <f>IF($A906="-","-",ROUND(VLOOKUP($A906+ROUND(LEFT(BE$879,1)/24,5),'[1]ОАО "АТС"'!$A$30:$F$773,6,FALSE)+HLOOKUP($DL$877,'[1]Сбытовая надбавка'!$F$5:$H$6,2,FALSE),2)+'[1]Иные услуги'!$C$6+HLOOKUP($DR$876,'[1]Услуги по передаче'!$G$5:$J$7,3,FALSE))</f>
        <v>2521.87</v>
      </c>
      <c r="BF906" s="73"/>
      <c r="BG906" s="73"/>
      <c r="BH906" s="73"/>
      <c r="BI906" s="73"/>
      <c r="BJ906" s="74"/>
      <c r="BK906" s="72">
        <f>IF($A906="-","-",ROUND(VLOOKUP($A906+ROUND(LEFT(BK$879,1)/24,5),'[1]ОАО "АТС"'!$A$30:$F$773,6,FALSE)+HLOOKUP($DL$877,'[1]Сбытовая надбавка'!$F$5:$H$6,2,FALSE),2)+'[1]Иные услуги'!$C$6+HLOOKUP($DR$876,'[1]Услуги по передаче'!$G$5:$J$7,3,FALSE))</f>
        <v>2542.4499999999998</v>
      </c>
      <c r="BL906" s="73"/>
      <c r="BM906" s="73"/>
      <c r="BN906" s="73"/>
      <c r="BO906" s="73"/>
      <c r="BP906" s="74"/>
      <c r="BQ906" s="72">
        <f>IF($A906="-","-",ROUND(VLOOKUP($A906+ROUND(LEFT(BQ$879,2)/24,5),'[1]ОАО "АТС"'!$A$30:$F$773,6,FALSE)+HLOOKUP($DL$877,'[1]Сбытовая надбавка'!$F$5:$H$6,2,FALSE),2)+'[1]Иные услуги'!$C$6+HLOOKUP($DR$876,'[1]Услуги по передаче'!$G$5:$J$7,3,FALSE))</f>
        <v>2554.46</v>
      </c>
      <c r="BR906" s="73"/>
      <c r="BS906" s="73"/>
      <c r="BT906" s="73"/>
      <c r="BU906" s="73"/>
      <c r="BV906" s="74"/>
      <c r="BW906" s="72">
        <f>IF($A906="-","-",ROUND(VLOOKUP($A906+ROUND(LEFT(BW$879,2)/24,5),'[1]ОАО "АТС"'!$A$30:$F$773,6,FALSE)+HLOOKUP($DL$877,'[1]Сбытовая надбавка'!$F$5:$H$6,2,FALSE),2)+'[1]Иные услуги'!$C$6+HLOOKUP($DR$876,'[1]Услуги по передаче'!$G$5:$J$7,3,FALSE))</f>
        <v>2542.54</v>
      </c>
      <c r="BX906" s="73"/>
      <c r="BY906" s="73"/>
      <c r="BZ906" s="73"/>
      <c r="CA906" s="73"/>
      <c r="CB906" s="74"/>
      <c r="CC906" s="72">
        <f>IF($A906="-","-",ROUND(VLOOKUP($A906+ROUND(LEFT(CC$879,2)/24,5),'[1]ОАО "АТС"'!$A$30:$F$773,6,FALSE)+HLOOKUP($DL$877,'[1]Сбытовая надбавка'!$F$5:$H$6,2,FALSE),2)+'[1]Иные услуги'!$C$6+HLOOKUP($DR$876,'[1]Услуги по передаче'!$G$5:$J$7,3,FALSE))</f>
        <v>2521.9299999999998</v>
      </c>
      <c r="CD906" s="73"/>
      <c r="CE906" s="73"/>
      <c r="CF906" s="73"/>
      <c r="CG906" s="73"/>
      <c r="CH906" s="74"/>
      <c r="CI906" s="72">
        <f>IF($A906="-","-",ROUND(VLOOKUP($A906+ROUND(LEFT(CI$879,2)/24,5),'[1]ОАО "АТС"'!$A$30:$F$773,6,FALSE)+HLOOKUP($DL$877,'[1]Сбытовая надбавка'!$F$5:$H$6,2,FALSE),2)+'[1]Иные услуги'!$C$6+HLOOKUP($DR$876,'[1]Услуги по передаче'!$G$5:$J$7,3,FALSE))</f>
        <v>2521.91</v>
      </c>
      <c r="CJ906" s="73"/>
      <c r="CK906" s="73"/>
      <c r="CL906" s="73"/>
      <c r="CM906" s="73"/>
      <c r="CN906" s="74"/>
      <c r="CO906" s="72">
        <f>IF($A906="-","-",ROUND(VLOOKUP($A906+ROUND(LEFT(CO$879,2)/24,5),'[1]ОАО "АТС"'!$A$30:$F$773,6,FALSE)+HLOOKUP($DL$877,'[1]Сбытовая надбавка'!$F$5:$H$6,2,FALSE),2)+'[1]Иные услуги'!$C$6+HLOOKUP($DR$876,'[1]Услуги по передаче'!$G$5:$J$7,3,FALSE))</f>
        <v>2529.4499999999998</v>
      </c>
      <c r="CP906" s="73"/>
      <c r="CQ906" s="73"/>
      <c r="CR906" s="73"/>
      <c r="CS906" s="73"/>
      <c r="CT906" s="74"/>
      <c r="CU906" s="72">
        <f>IF($A906="-","-",ROUND(VLOOKUP($A906+ROUND(LEFT(CU$879,2)/24,5),'[1]ОАО "АТС"'!$A$30:$F$773,6,FALSE)+HLOOKUP($DL$877,'[1]Сбытовая надбавка'!$F$5:$H$6,2,FALSE),2)+'[1]Иные услуги'!$C$6+HLOOKUP($DR$876,'[1]Услуги по передаче'!$G$5:$J$7,3,FALSE))</f>
        <v>2522.0299999999997</v>
      </c>
      <c r="CV906" s="73"/>
      <c r="CW906" s="73"/>
      <c r="CX906" s="73"/>
      <c r="CY906" s="73"/>
      <c r="CZ906" s="74"/>
      <c r="DA906" s="72">
        <f>IF($A906="-","-",ROUND(VLOOKUP($A906+ROUND(LEFT(DA$879,2)/24,5),'[1]ОАО "АТС"'!$A$30:$F$773,6,FALSE)+HLOOKUP($DL$877,'[1]Сбытовая надбавка'!$F$5:$H$6,2,FALSE),2)+'[1]Иные услуги'!$C$6+HLOOKUP($DR$876,'[1]Услуги по передаче'!$G$5:$J$7,3,FALSE))</f>
        <v>2521.8999999999996</v>
      </c>
      <c r="DB906" s="73"/>
      <c r="DC906" s="73"/>
      <c r="DD906" s="73"/>
      <c r="DE906" s="73"/>
      <c r="DF906" s="74"/>
      <c r="DG906" s="72">
        <f>IF($A906="-","-",ROUND(VLOOKUP($A906+ROUND(LEFT(DG$879,2)/24,5),'[1]ОАО "АТС"'!$A$30:$F$773,6,FALSE)+HLOOKUP($DL$877,'[1]Сбытовая надбавка'!$F$5:$H$6,2,FALSE),2)+'[1]Иные услуги'!$C$6+HLOOKUP($DR$876,'[1]Услуги по передаче'!$G$5:$J$7,3,FALSE))</f>
        <v>2521.9499999999998</v>
      </c>
      <c r="DH906" s="73"/>
      <c r="DI906" s="73"/>
      <c r="DJ906" s="73"/>
      <c r="DK906" s="73"/>
      <c r="DL906" s="74"/>
      <c r="DM906" s="72">
        <f>IF($A906="-","-",ROUND(VLOOKUP($A906+ROUND(LEFT(DM$879,2)/24,5),'[1]ОАО "АТС"'!$A$30:$F$773,6,FALSE)+HLOOKUP($DL$877,'[1]Сбытовая надбавка'!$F$5:$H$6,2,FALSE),2)+'[1]Иные услуги'!$C$6+HLOOKUP($DR$876,'[1]Услуги по передаче'!$G$5:$J$7,3,FALSE))</f>
        <v>2535.16</v>
      </c>
      <c r="DN906" s="73"/>
      <c r="DO906" s="73"/>
      <c r="DP906" s="73"/>
      <c r="DQ906" s="73"/>
      <c r="DR906" s="74"/>
      <c r="DS906" s="72">
        <f>IF($A906="-","-",ROUND(VLOOKUP($A906+ROUND(LEFT(DS$879,2)/24,5),'[1]ОАО "АТС"'!$A$30:$F$773,6,FALSE)+HLOOKUP($DL$877,'[1]Сбытовая надбавка'!$F$5:$H$6,2,FALSE),2)+'[1]Иные услуги'!$C$6+HLOOKUP($DR$876,'[1]Услуги по передаче'!$G$5:$J$7,3,FALSE))</f>
        <v>2526.7600000000002</v>
      </c>
      <c r="DT906" s="73"/>
      <c r="DU906" s="73"/>
      <c r="DV906" s="73"/>
      <c r="DW906" s="73"/>
      <c r="DX906" s="74"/>
      <c r="DY906" s="72">
        <f>IF($A906="-","-",ROUND(VLOOKUP($A906+ROUND(LEFT(DY$879,2)/24,5),'[1]ОАО "АТС"'!$A$30:$F$773,6,FALSE)+HLOOKUP($DL$877,'[1]Сбытовая надбавка'!$F$5:$H$6,2,FALSE),2)+'[1]Иные услуги'!$C$6+HLOOKUP($DR$876,'[1]Услуги по передаче'!$G$5:$J$7,3,FALSE))</f>
        <v>2521.1499999999996</v>
      </c>
      <c r="DZ906" s="73"/>
      <c r="EA906" s="73"/>
      <c r="EB906" s="73"/>
      <c r="EC906" s="73"/>
      <c r="ED906" s="74"/>
      <c r="EE906" s="72">
        <f>IF($A906="-","-",ROUND(VLOOKUP($A906+ROUND(LEFT(EE$879,2)/24,5),'[1]ОАО "АТС"'!$A$30:$F$773,6,FALSE)+HLOOKUP($DL$877,'[1]Сбытовая надбавка'!$F$5:$H$6,2,FALSE),2)+'[1]Иные услуги'!$C$6+HLOOKUP($DR$876,'[1]Услуги по передаче'!$G$5:$J$7,3,FALSE))</f>
        <v>2520.98</v>
      </c>
      <c r="EF906" s="73"/>
      <c r="EG906" s="73"/>
      <c r="EH906" s="73"/>
      <c r="EI906" s="73"/>
      <c r="EJ906" s="74"/>
      <c r="EK906" s="72">
        <f>IF($A906="-","-",ROUND(VLOOKUP($A906+ROUND(LEFT(EK$879,2)/24,5),'[1]ОАО "АТС"'!$A$30:$F$773,6,FALSE)+HLOOKUP($DL$877,'[1]Сбытовая надбавка'!$F$5:$H$6,2,FALSE),2)+'[1]Иные услуги'!$C$6+HLOOKUP($DR$876,'[1]Услуги по передаче'!$G$5:$J$7,3,FALSE))</f>
        <v>2691.6499999999996</v>
      </c>
      <c r="EL906" s="73"/>
      <c r="EM906" s="73"/>
      <c r="EN906" s="73"/>
      <c r="EO906" s="73"/>
      <c r="EP906" s="74"/>
      <c r="EQ906" s="72">
        <f>IF($A906="-","-",ROUND(VLOOKUP($A906+ROUND(LEFT(EQ$879,2)/24,5),'[1]ОАО "АТС"'!$A$30:$F$773,6,FALSE)+HLOOKUP($DL$877,'[1]Сбытовая надбавка'!$F$5:$H$6,2,FALSE),2)+'[1]Иные услуги'!$C$6+HLOOKUP($DR$876,'[1]Услуги по передаче'!$G$5:$J$7,3,FALSE))</f>
        <v>2596.29</v>
      </c>
      <c r="ER906" s="73"/>
      <c r="ES906" s="73"/>
      <c r="ET906" s="73"/>
      <c r="EU906" s="73"/>
      <c r="EV906" s="74"/>
    </row>
    <row r="907" spans="1:152" s="38" customFormat="1" ht="15.75" customHeight="1" x14ac:dyDescent="0.2">
      <c r="A907" s="69">
        <f>$A$142</f>
        <v>45013</v>
      </c>
      <c r="B907" s="70"/>
      <c r="C907" s="70"/>
      <c r="D907" s="70"/>
      <c r="E907" s="70"/>
      <c r="F907" s="70"/>
      <c r="G907" s="70"/>
      <c r="H907" s="71"/>
      <c r="I907" s="72">
        <f>IF($A907="-","-",ROUND(VLOOKUP($A907+ROUND(LEFT(I$879,1)/24,5),'[1]ОАО "АТС"'!$A$30:$F$773,6,FALSE)+HLOOKUP($DL$877,'[1]Сбытовая надбавка'!$F$5:$H$6,2,FALSE),2)+'[1]Иные услуги'!$C$6+HLOOKUP($DR$876,'[1]Услуги по передаче'!$G$5:$J$7,3,FALSE))</f>
        <v>2521.8199999999997</v>
      </c>
      <c r="J907" s="73"/>
      <c r="K907" s="73"/>
      <c r="L907" s="73"/>
      <c r="M907" s="73"/>
      <c r="N907" s="74"/>
      <c r="O907" s="72">
        <f>IF($A907="-","-",ROUND(VLOOKUP($A907+ROUND(LEFT(O$879,1)/24,5),'[1]ОАО "АТС"'!$A$30:$F$773,6,FALSE)+HLOOKUP($DL$877,'[1]Сбытовая надбавка'!$F$5:$H$6,2,FALSE),2)+'[1]Иные услуги'!$C$6+HLOOKUP($DR$876,'[1]Услуги по передаче'!$G$5:$J$7,3,FALSE))</f>
        <v>2521.92</v>
      </c>
      <c r="P907" s="73"/>
      <c r="Q907" s="73"/>
      <c r="R907" s="73"/>
      <c r="S907" s="73"/>
      <c r="T907" s="74"/>
      <c r="U907" s="72">
        <f>IF($A907="-","-",ROUND(VLOOKUP($A907+ROUND(LEFT(U$879,1)/24,5),'[1]ОАО "АТС"'!$A$30:$F$773,6,FALSE)+HLOOKUP($DL$877,'[1]Сбытовая надбавка'!$F$5:$H$6,2,FALSE),2)+'[1]Иные услуги'!$C$6+HLOOKUP($DR$876,'[1]Услуги по передаче'!$G$5:$J$7,3,FALSE))</f>
        <v>2521.9899999999998</v>
      </c>
      <c r="V907" s="73"/>
      <c r="W907" s="73"/>
      <c r="X907" s="73"/>
      <c r="Y907" s="73"/>
      <c r="Z907" s="74"/>
      <c r="AA907" s="72">
        <f>IF($A907="-","-",ROUND(VLOOKUP($A907+ROUND(LEFT(AA$879,1)/24,5),'[1]ОАО "АТС"'!$A$30:$F$773,6,FALSE)+HLOOKUP($DL$877,'[1]Сбытовая надбавка'!$F$5:$H$6,2,FALSE),2)+'[1]Иные услуги'!$C$6+HLOOKUP($DR$876,'[1]Услуги по передаче'!$G$5:$J$7,3,FALSE))</f>
        <v>2521.9299999999998</v>
      </c>
      <c r="AB907" s="73"/>
      <c r="AC907" s="73"/>
      <c r="AD907" s="73"/>
      <c r="AE907" s="73"/>
      <c r="AF907" s="74"/>
      <c r="AG907" s="72">
        <f>IF($A907="-","-",ROUND(VLOOKUP($A907+ROUND(LEFT(AG$879,1)/24,5),'[1]ОАО "АТС"'!$A$30:$F$773,6,FALSE)+HLOOKUP($DL$877,'[1]Сбытовая надбавка'!$F$5:$H$6,2,FALSE),2)+'[1]Иные услуги'!$C$6+HLOOKUP($DR$876,'[1]Услуги по передаче'!$G$5:$J$7,3,FALSE))</f>
        <v>2521.75</v>
      </c>
      <c r="AH907" s="73"/>
      <c r="AI907" s="73"/>
      <c r="AJ907" s="73"/>
      <c r="AK907" s="73"/>
      <c r="AL907" s="74"/>
      <c r="AM907" s="72">
        <f>IF($A907="-","-",ROUND(VLOOKUP($A907+ROUND(LEFT(AM$879,1)/24,5),'[1]ОАО "АТС"'!$A$30:$F$773,6,FALSE)+HLOOKUP($DL$877,'[1]Сбытовая надбавка'!$F$5:$H$6,2,FALSE),2)+'[1]Иные услуги'!$C$6+HLOOKUP($DR$876,'[1]Услуги по передаче'!$G$5:$J$7,3,FALSE))</f>
        <v>2522.02</v>
      </c>
      <c r="AN907" s="73"/>
      <c r="AO907" s="73"/>
      <c r="AP907" s="73"/>
      <c r="AQ907" s="73"/>
      <c r="AR907" s="74"/>
      <c r="AS907" s="72">
        <f>IF($A907="-","-",ROUND(VLOOKUP($A907+ROUND(LEFT(AS$879,1)/24,5),'[1]ОАО "АТС"'!$A$30:$F$773,6,FALSE)+HLOOKUP($DL$877,'[1]Сбытовая надбавка'!$F$5:$H$6,2,FALSE),2)+'[1]Иные услуги'!$C$6+HLOOKUP($DR$876,'[1]Услуги по передаче'!$G$5:$J$7,3,FALSE))</f>
        <v>2521.54</v>
      </c>
      <c r="AT907" s="73"/>
      <c r="AU907" s="73"/>
      <c r="AV907" s="73"/>
      <c r="AW907" s="73"/>
      <c r="AX907" s="74"/>
      <c r="AY907" s="72">
        <f>IF($A907="-","-",ROUND(VLOOKUP($A907+ROUND(LEFT(AY$879,1)/24,5),'[1]ОАО "АТС"'!$A$30:$F$773,6,FALSE)+HLOOKUP($DL$877,'[1]Сбытовая надбавка'!$F$5:$H$6,2,FALSE),2)+'[1]Иные услуги'!$C$6+HLOOKUP($DR$876,'[1]Услуги по передаче'!$G$5:$J$7,3,FALSE))</f>
        <v>2588.0500000000002</v>
      </c>
      <c r="AZ907" s="73"/>
      <c r="BA907" s="73"/>
      <c r="BB907" s="73"/>
      <c r="BC907" s="73"/>
      <c r="BD907" s="74"/>
      <c r="BE907" s="72">
        <f>IF($A907="-","-",ROUND(VLOOKUP($A907+ROUND(LEFT(BE$879,1)/24,5),'[1]ОАО "АТС"'!$A$30:$F$773,6,FALSE)+HLOOKUP($DL$877,'[1]Сбытовая надбавка'!$F$5:$H$6,2,FALSE),2)+'[1]Иные услуги'!$C$6+HLOOKUP($DR$876,'[1]Услуги по передаче'!$G$5:$J$7,3,FALSE))</f>
        <v>2521.77</v>
      </c>
      <c r="BF907" s="73"/>
      <c r="BG907" s="73"/>
      <c r="BH907" s="73"/>
      <c r="BI907" s="73"/>
      <c r="BJ907" s="74"/>
      <c r="BK907" s="72">
        <f>IF($A907="-","-",ROUND(VLOOKUP($A907+ROUND(LEFT(BK$879,1)/24,5),'[1]ОАО "АТС"'!$A$30:$F$773,6,FALSE)+HLOOKUP($DL$877,'[1]Сбытовая надбавка'!$F$5:$H$6,2,FALSE),2)+'[1]Иные услуги'!$C$6+HLOOKUP($DR$876,'[1]Услуги по передаче'!$G$5:$J$7,3,FALSE))</f>
        <v>2521.85</v>
      </c>
      <c r="BL907" s="73"/>
      <c r="BM907" s="73"/>
      <c r="BN907" s="73"/>
      <c r="BO907" s="73"/>
      <c r="BP907" s="74"/>
      <c r="BQ907" s="72">
        <f>IF($A907="-","-",ROUND(VLOOKUP($A907+ROUND(LEFT(BQ$879,2)/24,5),'[1]ОАО "АТС"'!$A$30:$F$773,6,FALSE)+HLOOKUP($DL$877,'[1]Сбытовая надбавка'!$F$5:$H$6,2,FALSE),2)+'[1]Иные услуги'!$C$6+HLOOKUP($DR$876,'[1]Услуги по передаче'!$G$5:$J$7,3,FALSE))</f>
        <v>2521.8599999999997</v>
      </c>
      <c r="BR907" s="73"/>
      <c r="BS907" s="73"/>
      <c r="BT907" s="73"/>
      <c r="BU907" s="73"/>
      <c r="BV907" s="74"/>
      <c r="BW907" s="72">
        <f>IF($A907="-","-",ROUND(VLOOKUP($A907+ROUND(LEFT(BW$879,2)/24,5),'[1]ОАО "АТС"'!$A$30:$F$773,6,FALSE)+HLOOKUP($DL$877,'[1]Сбытовая надбавка'!$F$5:$H$6,2,FALSE),2)+'[1]Иные услуги'!$C$6+HLOOKUP($DR$876,'[1]Услуги по передаче'!$G$5:$J$7,3,FALSE))</f>
        <v>2521.96</v>
      </c>
      <c r="BX907" s="73"/>
      <c r="BY907" s="73"/>
      <c r="BZ907" s="73"/>
      <c r="CA907" s="73"/>
      <c r="CB907" s="74"/>
      <c r="CC907" s="72">
        <f>IF($A907="-","-",ROUND(VLOOKUP($A907+ROUND(LEFT(CC$879,2)/24,5),'[1]ОАО "АТС"'!$A$30:$F$773,6,FALSE)+HLOOKUP($DL$877,'[1]Сбытовая надбавка'!$F$5:$H$6,2,FALSE),2)+'[1]Иные услуги'!$C$6+HLOOKUP($DR$876,'[1]Услуги по передаче'!$G$5:$J$7,3,FALSE))</f>
        <v>2521.9299999999998</v>
      </c>
      <c r="CD907" s="73"/>
      <c r="CE907" s="73"/>
      <c r="CF907" s="73"/>
      <c r="CG907" s="73"/>
      <c r="CH907" s="74"/>
      <c r="CI907" s="72">
        <f>IF($A907="-","-",ROUND(VLOOKUP($A907+ROUND(LEFT(CI$879,2)/24,5),'[1]ОАО "АТС"'!$A$30:$F$773,6,FALSE)+HLOOKUP($DL$877,'[1]Сбытовая надбавка'!$F$5:$H$6,2,FALSE),2)+'[1]Иные услуги'!$C$6+HLOOKUP($DR$876,'[1]Услуги по передаче'!$G$5:$J$7,3,FALSE))</f>
        <v>2521.8999999999996</v>
      </c>
      <c r="CJ907" s="73"/>
      <c r="CK907" s="73"/>
      <c r="CL907" s="73"/>
      <c r="CM907" s="73"/>
      <c r="CN907" s="74"/>
      <c r="CO907" s="72">
        <f>IF($A907="-","-",ROUND(VLOOKUP($A907+ROUND(LEFT(CO$879,2)/24,5),'[1]ОАО "АТС"'!$A$30:$F$773,6,FALSE)+HLOOKUP($DL$877,'[1]Сбытовая надбавка'!$F$5:$H$6,2,FALSE),2)+'[1]Иные услуги'!$C$6+HLOOKUP($DR$876,'[1]Услуги по передаче'!$G$5:$J$7,3,FALSE))</f>
        <v>2521.9700000000003</v>
      </c>
      <c r="CP907" s="73"/>
      <c r="CQ907" s="73"/>
      <c r="CR907" s="73"/>
      <c r="CS907" s="73"/>
      <c r="CT907" s="74"/>
      <c r="CU907" s="72">
        <f>IF($A907="-","-",ROUND(VLOOKUP($A907+ROUND(LEFT(CU$879,2)/24,5),'[1]ОАО "АТС"'!$A$30:$F$773,6,FALSE)+HLOOKUP($DL$877,'[1]Сбытовая надбавка'!$F$5:$H$6,2,FALSE),2)+'[1]Иные услуги'!$C$6+HLOOKUP($DR$876,'[1]Услуги по передаче'!$G$5:$J$7,3,FALSE))</f>
        <v>2522.13</v>
      </c>
      <c r="CV907" s="73"/>
      <c r="CW907" s="73"/>
      <c r="CX907" s="73"/>
      <c r="CY907" s="73"/>
      <c r="CZ907" s="74"/>
      <c r="DA907" s="72">
        <f>IF($A907="-","-",ROUND(VLOOKUP($A907+ROUND(LEFT(DA$879,2)/24,5),'[1]ОАО "АТС"'!$A$30:$F$773,6,FALSE)+HLOOKUP($DL$877,'[1]Сбытовая надбавка'!$F$5:$H$6,2,FALSE),2)+'[1]Иные услуги'!$C$6+HLOOKUP($DR$876,'[1]Услуги по передаче'!$G$5:$J$7,3,FALSE))</f>
        <v>2521.9299999999998</v>
      </c>
      <c r="DB907" s="73"/>
      <c r="DC907" s="73"/>
      <c r="DD907" s="73"/>
      <c r="DE907" s="73"/>
      <c r="DF907" s="74"/>
      <c r="DG907" s="72">
        <f>IF($A907="-","-",ROUND(VLOOKUP($A907+ROUND(LEFT(DG$879,2)/24,5),'[1]ОАО "АТС"'!$A$30:$F$773,6,FALSE)+HLOOKUP($DL$877,'[1]Сбытовая надбавка'!$F$5:$H$6,2,FALSE),2)+'[1]Иные услуги'!$C$6+HLOOKUP($DR$876,'[1]Услуги по передаче'!$G$5:$J$7,3,FALSE))</f>
        <v>2522.0299999999997</v>
      </c>
      <c r="DH907" s="73"/>
      <c r="DI907" s="73"/>
      <c r="DJ907" s="73"/>
      <c r="DK907" s="73"/>
      <c r="DL907" s="74"/>
      <c r="DM907" s="72">
        <f>IF($A907="-","-",ROUND(VLOOKUP($A907+ROUND(LEFT(DM$879,2)/24,5),'[1]ОАО "АТС"'!$A$30:$F$773,6,FALSE)+HLOOKUP($DL$877,'[1]Сбытовая надбавка'!$F$5:$H$6,2,FALSE),2)+'[1]Иные услуги'!$C$6+HLOOKUP($DR$876,'[1]Услуги по передаче'!$G$5:$J$7,3,FALSE))</f>
        <v>2519.75</v>
      </c>
      <c r="DN907" s="73"/>
      <c r="DO907" s="73"/>
      <c r="DP907" s="73"/>
      <c r="DQ907" s="73"/>
      <c r="DR907" s="74"/>
      <c r="DS907" s="72">
        <f>IF($A907="-","-",ROUND(VLOOKUP($A907+ROUND(LEFT(DS$879,2)/24,5),'[1]ОАО "АТС"'!$A$30:$F$773,6,FALSE)+HLOOKUP($DL$877,'[1]Сбытовая надбавка'!$F$5:$H$6,2,FALSE),2)+'[1]Иные услуги'!$C$6+HLOOKUP($DR$876,'[1]Услуги по передаче'!$G$5:$J$7,3,FALSE))</f>
        <v>2520.79</v>
      </c>
      <c r="DT907" s="73"/>
      <c r="DU907" s="73"/>
      <c r="DV907" s="73"/>
      <c r="DW907" s="73"/>
      <c r="DX907" s="74"/>
      <c r="DY907" s="72">
        <f>IF($A907="-","-",ROUND(VLOOKUP($A907+ROUND(LEFT(DY$879,2)/24,5),'[1]ОАО "АТС"'!$A$30:$F$773,6,FALSE)+HLOOKUP($DL$877,'[1]Сбытовая надбавка'!$F$5:$H$6,2,FALSE),2)+'[1]Иные услуги'!$C$6+HLOOKUP($DR$876,'[1]Услуги по передаче'!$G$5:$J$7,3,FALSE))</f>
        <v>2521.09</v>
      </c>
      <c r="DZ907" s="73"/>
      <c r="EA907" s="73"/>
      <c r="EB907" s="73"/>
      <c r="EC907" s="73"/>
      <c r="ED907" s="74"/>
      <c r="EE907" s="72">
        <f>IF($A907="-","-",ROUND(VLOOKUP($A907+ROUND(LEFT(EE$879,2)/24,5),'[1]ОАО "АТС"'!$A$30:$F$773,6,FALSE)+HLOOKUP($DL$877,'[1]Сбытовая надбавка'!$F$5:$H$6,2,FALSE),2)+'[1]Иные услуги'!$C$6+HLOOKUP($DR$876,'[1]Услуги по передаче'!$G$5:$J$7,3,FALSE))</f>
        <v>2521.16</v>
      </c>
      <c r="EF907" s="73"/>
      <c r="EG907" s="73"/>
      <c r="EH907" s="73"/>
      <c r="EI907" s="73"/>
      <c r="EJ907" s="74"/>
      <c r="EK907" s="72">
        <f>IF($A907="-","-",ROUND(VLOOKUP($A907+ROUND(LEFT(EK$879,2)/24,5),'[1]ОАО "АТС"'!$A$30:$F$773,6,FALSE)+HLOOKUP($DL$877,'[1]Сбытовая надбавка'!$F$5:$H$6,2,FALSE),2)+'[1]Иные услуги'!$C$6+HLOOKUP($DR$876,'[1]Услуги по передаче'!$G$5:$J$7,3,FALSE))</f>
        <v>2662.62</v>
      </c>
      <c r="EL907" s="73"/>
      <c r="EM907" s="73"/>
      <c r="EN907" s="73"/>
      <c r="EO907" s="73"/>
      <c r="EP907" s="74"/>
      <c r="EQ907" s="72">
        <f>IF($A907="-","-",ROUND(VLOOKUP($A907+ROUND(LEFT(EQ$879,2)/24,5),'[1]ОАО "АТС"'!$A$30:$F$773,6,FALSE)+HLOOKUP($DL$877,'[1]Сбытовая надбавка'!$F$5:$H$6,2,FALSE),2)+'[1]Иные услуги'!$C$6+HLOOKUP($DR$876,'[1]Услуги по передаче'!$G$5:$J$7,3,FALSE))</f>
        <v>2564.0100000000002</v>
      </c>
      <c r="ER907" s="73"/>
      <c r="ES907" s="73"/>
      <c r="ET907" s="73"/>
      <c r="EU907" s="73"/>
      <c r="EV907" s="74"/>
    </row>
    <row r="908" spans="1:152" s="38" customFormat="1" ht="15.75" customHeight="1" x14ac:dyDescent="0.2">
      <c r="A908" s="69">
        <f>$A$143</f>
        <v>45014</v>
      </c>
      <c r="B908" s="70"/>
      <c r="C908" s="70"/>
      <c r="D908" s="70"/>
      <c r="E908" s="70"/>
      <c r="F908" s="70"/>
      <c r="G908" s="70"/>
      <c r="H908" s="71"/>
      <c r="I908" s="72">
        <f>IF($A908="-","-",ROUND(VLOOKUP($A908+ROUND(LEFT(I$879,1)/24,5),'[1]ОАО "АТС"'!$A$30:$F$773,6,FALSE)+HLOOKUP($DL$877,'[1]Сбытовая надбавка'!$F$5:$H$6,2,FALSE),2)+'[1]Иные услуги'!$C$6+HLOOKUP($DR$876,'[1]Услуги по передаче'!$G$5:$J$7,3,FALSE))</f>
        <v>2522.1</v>
      </c>
      <c r="J908" s="73"/>
      <c r="K908" s="73"/>
      <c r="L908" s="73"/>
      <c r="M908" s="73"/>
      <c r="N908" s="74"/>
      <c r="O908" s="72">
        <f>IF($A908="-","-",ROUND(VLOOKUP($A908+ROUND(LEFT(O$879,1)/24,5),'[1]ОАО "АТС"'!$A$30:$F$773,6,FALSE)+HLOOKUP($DL$877,'[1]Сбытовая надбавка'!$F$5:$H$6,2,FALSE),2)+'[1]Иные услуги'!$C$6+HLOOKUP($DR$876,'[1]Услуги по передаче'!$G$5:$J$7,3,FALSE))</f>
        <v>2522.14</v>
      </c>
      <c r="P908" s="73"/>
      <c r="Q908" s="73"/>
      <c r="R908" s="73"/>
      <c r="S908" s="73"/>
      <c r="T908" s="74"/>
      <c r="U908" s="72">
        <f>IF($A908="-","-",ROUND(VLOOKUP($A908+ROUND(LEFT(U$879,1)/24,5),'[1]ОАО "АТС"'!$A$30:$F$773,6,FALSE)+HLOOKUP($DL$877,'[1]Сбытовая надбавка'!$F$5:$H$6,2,FALSE),2)+'[1]Иные услуги'!$C$6+HLOOKUP($DR$876,'[1]Услуги по передаче'!$G$5:$J$7,3,FALSE))</f>
        <v>2522.17</v>
      </c>
      <c r="V908" s="73"/>
      <c r="W908" s="73"/>
      <c r="X908" s="73"/>
      <c r="Y908" s="73"/>
      <c r="Z908" s="74"/>
      <c r="AA908" s="72">
        <f>IF($A908="-","-",ROUND(VLOOKUP($A908+ROUND(LEFT(AA$879,1)/24,5),'[1]ОАО "АТС"'!$A$30:$F$773,6,FALSE)+HLOOKUP($DL$877,'[1]Сбытовая надбавка'!$F$5:$H$6,2,FALSE),2)+'[1]Иные услуги'!$C$6+HLOOKUP($DR$876,'[1]Услуги по передаче'!$G$5:$J$7,3,FALSE))</f>
        <v>2522.09</v>
      </c>
      <c r="AB908" s="73"/>
      <c r="AC908" s="73"/>
      <c r="AD908" s="73"/>
      <c r="AE908" s="73"/>
      <c r="AF908" s="74"/>
      <c r="AG908" s="72">
        <f>IF($A908="-","-",ROUND(VLOOKUP($A908+ROUND(LEFT(AG$879,1)/24,5),'[1]ОАО "АТС"'!$A$30:$F$773,6,FALSE)+HLOOKUP($DL$877,'[1]Сбытовая надбавка'!$F$5:$H$6,2,FALSE),2)+'[1]Иные услуги'!$C$6+HLOOKUP($DR$876,'[1]Услуги по передаче'!$G$5:$J$7,3,FALSE))</f>
        <v>2522.34</v>
      </c>
      <c r="AH908" s="73"/>
      <c r="AI908" s="73"/>
      <c r="AJ908" s="73"/>
      <c r="AK908" s="73"/>
      <c r="AL908" s="74"/>
      <c r="AM908" s="72">
        <f>IF($A908="-","-",ROUND(VLOOKUP($A908+ROUND(LEFT(AM$879,1)/24,5),'[1]ОАО "АТС"'!$A$30:$F$773,6,FALSE)+HLOOKUP($DL$877,'[1]Сбытовая надбавка'!$F$5:$H$6,2,FALSE),2)+'[1]Иные услуги'!$C$6+HLOOKUP($DR$876,'[1]Услуги по передаче'!$G$5:$J$7,3,FALSE))</f>
        <v>2522.34</v>
      </c>
      <c r="AN908" s="73"/>
      <c r="AO908" s="73"/>
      <c r="AP908" s="73"/>
      <c r="AQ908" s="73"/>
      <c r="AR908" s="74"/>
      <c r="AS908" s="72">
        <f>IF($A908="-","-",ROUND(VLOOKUP($A908+ROUND(LEFT(AS$879,1)/24,5),'[1]ОАО "АТС"'!$A$30:$F$773,6,FALSE)+HLOOKUP($DL$877,'[1]Сбытовая надбавка'!$F$5:$H$6,2,FALSE),2)+'[1]Иные услуги'!$C$6+HLOOKUP($DR$876,'[1]Услуги по передаче'!$G$5:$J$7,3,FALSE))</f>
        <v>2521.8000000000002</v>
      </c>
      <c r="AT908" s="73"/>
      <c r="AU908" s="73"/>
      <c r="AV908" s="73"/>
      <c r="AW908" s="73"/>
      <c r="AX908" s="74"/>
      <c r="AY908" s="72">
        <f>IF($A908="-","-",ROUND(VLOOKUP($A908+ROUND(LEFT(AY$879,1)/24,5),'[1]ОАО "АТС"'!$A$30:$F$773,6,FALSE)+HLOOKUP($DL$877,'[1]Сбытовая надбавка'!$F$5:$H$6,2,FALSE),2)+'[1]Иные услуги'!$C$6+HLOOKUP($DR$876,'[1]Услуги по передаче'!$G$5:$J$7,3,FALSE))</f>
        <v>2581.71</v>
      </c>
      <c r="AZ908" s="73"/>
      <c r="BA908" s="73"/>
      <c r="BB908" s="73"/>
      <c r="BC908" s="73"/>
      <c r="BD908" s="74"/>
      <c r="BE908" s="72">
        <f>IF($A908="-","-",ROUND(VLOOKUP($A908+ROUND(LEFT(BE$879,1)/24,5),'[1]ОАО "АТС"'!$A$30:$F$773,6,FALSE)+HLOOKUP($DL$877,'[1]Сбытовая надбавка'!$F$5:$H$6,2,FALSE),2)+'[1]Иные услуги'!$C$6+HLOOKUP($DR$876,'[1]Услуги по передаче'!$G$5:$J$7,3,FALSE))</f>
        <v>2522.0500000000002</v>
      </c>
      <c r="BF908" s="73"/>
      <c r="BG908" s="73"/>
      <c r="BH908" s="73"/>
      <c r="BI908" s="73"/>
      <c r="BJ908" s="74"/>
      <c r="BK908" s="72">
        <f>IF($A908="-","-",ROUND(VLOOKUP($A908+ROUND(LEFT(BK$879,1)/24,5),'[1]ОАО "АТС"'!$A$30:$F$773,6,FALSE)+HLOOKUP($DL$877,'[1]Сбытовая надбавка'!$F$5:$H$6,2,FALSE),2)+'[1]Иные услуги'!$C$6+HLOOKUP($DR$876,'[1]Услуги по передаче'!$G$5:$J$7,3,FALSE))</f>
        <v>2522.04</v>
      </c>
      <c r="BL908" s="73"/>
      <c r="BM908" s="73"/>
      <c r="BN908" s="73"/>
      <c r="BO908" s="73"/>
      <c r="BP908" s="74"/>
      <c r="BQ908" s="72">
        <f>IF($A908="-","-",ROUND(VLOOKUP($A908+ROUND(LEFT(BQ$879,2)/24,5),'[1]ОАО "АТС"'!$A$30:$F$773,6,FALSE)+HLOOKUP($DL$877,'[1]Сбытовая надбавка'!$F$5:$H$6,2,FALSE),2)+'[1]Иные услуги'!$C$6+HLOOKUP($DR$876,'[1]Услуги по передаче'!$G$5:$J$7,3,FALSE))</f>
        <v>2522.0299999999997</v>
      </c>
      <c r="BR908" s="73"/>
      <c r="BS908" s="73"/>
      <c r="BT908" s="73"/>
      <c r="BU908" s="73"/>
      <c r="BV908" s="74"/>
      <c r="BW908" s="72">
        <f>IF($A908="-","-",ROUND(VLOOKUP($A908+ROUND(LEFT(BW$879,2)/24,5),'[1]ОАО "АТС"'!$A$30:$F$773,6,FALSE)+HLOOKUP($DL$877,'[1]Сбытовая надбавка'!$F$5:$H$6,2,FALSE),2)+'[1]Иные услуги'!$C$6+HLOOKUP($DR$876,'[1]Услуги по передаче'!$G$5:$J$7,3,FALSE))</f>
        <v>2522.04</v>
      </c>
      <c r="BX908" s="73"/>
      <c r="BY908" s="73"/>
      <c r="BZ908" s="73"/>
      <c r="CA908" s="73"/>
      <c r="CB908" s="74"/>
      <c r="CC908" s="72">
        <f>IF($A908="-","-",ROUND(VLOOKUP($A908+ROUND(LEFT(CC$879,2)/24,5),'[1]ОАО "АТС"'!$A$30:$F$773,6,FALSE)+HLOOKUP($DL$877,'[1]Сбытовая надбавка'!$F$5:$H$6,2,FALSE),2)+'[1]Иные услуги'!$C$6+HLOOKUP($DR$876,'[1]Услуги по передаче'!$G$5:$J$7,3,FALSE))</f>
        <v>2522.02</v>
      </c>
      <c r="CD908" s="73"/>
      <c r="CE908" s="73"/>
      <c r="CF908" s="73"/>
      <c r="CG908" s="73"/>
      <c r="CH908" s="74"/>
      <c r="CI908" s="72">
        <f>IF($A908="-","-",ROUND(VLOOKUP($A908+ROUND(LEFT(CI$879,2)/24,5),'[1]ОАО "АТС"'!$A$30:$F$773,6,FALSE)+HLOOKUP($DL$877,'[1]Сбытовая надбавка'!$F$5:$H$6,2,FALSE),2)+'[1]Иные услуги'!$C$6+HLOOKUP($DR$876,'[1]Услуги по передаче'!$G$5:$J$7,3,FALSE))</f>
        <v>2521.9899999999998</v>
      </c>
      <c r="CJ908" s="73"/>
      <c r="CK908" s="73"/>
      <c r="CL908" s="73"/>
      <c r="CM908" s="73"/>
      <c r="CN908" s="74"/>
      <c r="CO908" s="72">
        <f>IF($A908="-","-",ROUND(VLOOKUP($A908+ROUND(LEFT(CO$879,2)/24,5),'[1]ОАО "АТС"'!$A$30:$F$773,6,FALSE)+HLOOKUP($DL$877,'[1]Сбытовая надбавка'!$F$5:$H$6,2,FALSE),2)+'[1]Иные услуги'!$C$6+HLOOKUP($DR$876,'[1]Услуги по передаче'!$G$5:$J$7,3,FALSE))</f>
        <v>2522.06</v>
      </c>
      <c r="CP908" s="73"/>
      <c r="CQ908" s="73"/>
      <c r="CR908" s="73"/>
      <c r="CS908" s="73"/>
      <c r="CT908" s="74"/>
      <c r="CU908" s="72">
        <f>IF($A908="-","-",ROUND(VLOOKUP($A908+ROUND(LEFT(CU$879,2)/24,5),'[1]ОАО "АТС"'!$A$30:$F$773,6,FALSE)+HLOOKUP($DL$877,'[1]Сбытовая надбавка'!$F$5:$H$6,2,FALSE),2)+'[1]Иные услуги'!$C$6+HLOOKUP($DR$876,'[1]Услуги по передаче'!$G$5:$J$7,3,FALSE))</f>
        <v>2522.21</v>
      </c>
      <c r="CV908" s="73"/>
      <c r="CW908" s="73"/>
      <c r="CX908" s="73"/>
      <c r="CY908" s="73"/>
      <c r="CZ908" s="74"/>
      <c r="DA908" s="72">
        <f>IF($A908="-","-",ROUND(VLOOKUP($A908+ROUND(LEFT(DA$879,2)/24,5),'[1]ОАО "АТС"'!$A$30:$F$773,6,FALSE)+HLOOKUP($DL$877,'[1]Сбытовая надбавка'!$F$5:$H$6,2,FALSE),2)+'[1]Иные услуги'!$C$6+HLOOKUP($DR$876,'[1]Услуги по передаче'!$G$5:$J$7,3,FALSE))</f>
        <v>2522.1499999999996</v>
      </c>
      <c r="DB908" s="73"/>
      <c r="DC908" s="73"/>
      <c r="DD908" s="73"/>
      <c r="DE908" s="73"/>
      <c r="DF908" s="74"/>
      <c r="DG908" s="72">
        <f>IF($A908="-","-",ROUND(VLOOKUP($A908+ROUND(LEFT(DG$879,2)/24,5),'[1]ОАО "АТС"'!$A$30:$F$773,6,FALSE)+HLOOKUP($DL$877,'[1]Сбытовая надбавка'!$F$5:$H$6,2,FALSE),2)+'[1]Иные услуги'!$C$6+HLOOKUP($DR$876,'[1]Услуги по передаче'!$G$5:$J$7,3,FALSE))</f>
        <v>2522.12</v>
      </c>
      <c r="DH908" s="73"/>
      <c r="DI908" s="73"/>
      <c r="DJ908" s="73"/>
      <c r="DK908" s="73"/>
      <c r="DL908" s="74"/>
      <c r="DM908" s="72">
        <f>IF($A908="-","-",ROUND(VLOOKUP($A908+ROUND(LEFT(DM$879,2)/24,5),'[1]ОАО "АТС"'!$A$30:$F$773,6,FALSE)+HLOOKUP($DL$877,'[1]Сбытовая надбавка'!$F$5:$H$6,2,FALSE),2)+'[1]Иные услуги'!$C$6+HLOOKUP($DR$876,'[1]Услуги по передаче'!$G$5:$J$7,3,FALSE))</f>
        <v>2520</v>
      </c>
      <c r="DN908" s="73"/>
      <c r="DO908" s="73"/>
      <c r="DP908" s="73"/>
      <c r="DQ908" s="73"/>
      <c r="DR908" s="74"/>
      <c r="DS908" s="72">
        <f>IF($A908="-","-",ROUND(VLOOKUP($A908+ROUND(LEFT(DS$879,2)/24,5),'[1]ОАО "АТС"'!$A$30:$F$773,6,FALSE)+HLOOKUP($DL$877,'[1]Сбытовая надбавка'!$F$5:$H$6,2,FALSE),2)+'[1]Иные услуги'!$C$6+HLOOKUP($DR$876,'[1]Услуги по передаче'!$G$5:$J$7,3,FALSE))</f>
        <v>2520.9299999999998</v>
      </c>
      <c r="DT908" s="73"/>
      <c r="DU908" s="73"/>
      <c r="DV908" s="73"/>
      <c r="DW908" s="73"/>
      <c r="DX908" s="74"/>
      <c r="DY908" s="72">
        <f>IF($A908="-","-",ROUND(VLOOKUP($A908+ROUND(LEFT(DY$879,2)/24,5),'[1]ОАО "АТС"'!$A$30:$F$773,6,FALSE)+HLOOKUP($DL$877,'[1]Сбытовая надбавка'!$F$5:$H$6,2,FALSE),2)+'[1]Иные услуги'!$C$6+HLOOKUP($DR$876,'[1]Услуги по передаче'!$G$5:$J$7,3,FALSE))</f>
        <v>2521.2200000000003</v>
      </c>
      <c r="DZ908" s="73"/>
      <c r="EA908" s="73"/>
      <c r="EB908" s="73"/>
      <c r="EC908" s="73"/>
      <c r="ED908" s="74"/>
      <c r="EE908" s="72">
        <f>IF($A908="-","-",ROUND(VLOOKUP($A908+ROUND(LEFT(EE$879,2)/24,5),'[1]ОАО "АТС"'!$A$30:$F$773,6,FALSE)+HLOOKUP($DL$877,'[1]Сбытовая надбавка'!$F$5:$H$6,2,FALSE),2)+'[1]Иные услуги'!$C$6+HLOOKUP($DR$876,'[1]Услуги по передаче'!$G$5:$J$7,3,FALSE))</f>
        <v>2521.29</v>
      </c>
      <c r="EF908" s="73"/>
      <c r="EG908" s="73"/>
      <c r="EH908" s="73"/>
      <c r="EI908" s="73"/>
      <c r="EJ908" s="74"/>
      <c r="EK908" s="72">
        <f>IF($A908="-","-",ROUND(VLOOKUP($A908+ROUND(LEFT(EK$879,2)/24,5),'[1]ОАО "АТС"'!$A$30:$F$773,6,FALSE)+HLOOKUP($DL$877,'[1]Сбытовая надбавка'!$F$5:$H$6,2,FALSE),2)+'[1]Иные услуги'!$C$6+HLOOKUP($DR$876,'[1]Услуги по передаче'!$G$5:$J$7,3,FALSE))</f>
        <v>2604.6999999999998</v>
      </c>
      <c r="EL908" s="73"/>
      <c r="EM908" s="73"/>
      <c r="EN908" s="73"/>
      <c r="EO908" s="73"/>
      <c r="EP908" s="74"/>
      <c r="EQ908" s="72">
        <f>IF($A908="-","-",ROUND(VLOOKUP($A908+ROUND(LEFT(EQ$879,2)/24,5),'[1]ОАО "АТС"'!$A$30:$F$773,6,FALSE)+HLOOKUP($DL$877,'[1]Сбытовая надбавка'!$F$5:$H$6,2,FALSE),2)+'[1]Иные услуги'!$C$6+HLOOKUP($DR$876,'[1]Услуги по передаче'!$G$5:$J$7,3,FALSE))</f>
        <v>2535.5100000000002</v>
      </c>
      <c r="ER908" s="73"/>
      <c r="ES908" s="73"/>
      <c r="ET908" s="73"/>
      <c r="EU908" s="73"/>
      <c r="EV908" s="74"/>
    </row>
    <row r="909" spans="1:152" s="38" customFormat="1" ht="15.75" customHeight="1" x14ac:dyDescent="0.2">
      <c r="A909" s="69">
        <f>$A$144</f>
        <v>45015</v>
      </c>
      <c r="B909" s="70"/>
      <c r="C909" s="70"/>
      <c r="D909" s="70"/>
      <c r="E909" s="70"/>
      <c r="F909" s="70"/>
      <c r="G909" s="70"/>
      <c r="H909" s="71"/>
      <c r="I909" s="72">
        <f>IF($A909="-","-",ROUND(VLOOKUP($A909+ROUND(LEFT(I$879,1)/24,5),'[1]ОАО "АТС"'!$A$30:$F$773,6,FALSE)+HLOOKUP($DL$877,'[1]Сбытовая надбавка'!$F$5:$H$6,2,FALSE),2)+'[1]Иные услуги'!$C$6+HLOOKUP($DR$876,'[1]Услуги по передаче'!$G$5:$J$7,3,FALSE))</f>
        <v>2522.1499999999996</v>
      </c>
      <c r="J909" s="73"/>
      <c r="K909" s="73"/>
      <c r="L909" s="73"/>
      <c r="M909" s="73"/>
      <c r="N909" s="74"/>
      <c r="O909" s="72">
        <f>IF($A909="-","-",ROUND(VLOOKUP($A909+ROUND(LEFT(O$879,1)/24,5),'[1]ОАО "АТС"'!$A$30:$F$773,6,FALSE)+HLOOKUP($DL$877,'[1]Сбытовая надбавка'!$F$5:$H$6,2,FALSE),2)+'[1]Иные услуги'!$C$6+HLOOKUP($DR$876,'[1]Услуги по передаче'!$G$5:$J$7,3,FALSE))</f>
        <v>2522.23</v>
      </c>
      <c r="P909" s="73"/>
      <c r="Q909" s="73"/>
      <c r="R909" s="73"/>
      <c r="S909" s="73"/>
      <c r="T909" s="74"/>
      <c r="U909" s="72">
        <f>IF($A909="-","-",ROUND(VLOOKUP($A909+ROUND(LEFT(U$879,1)/24,5),'[1]ОАО "АТС"'!$A$30:$F$773,6,FALSE)+HLOOKUP($DL$877,'[1]Сбытовая надбавка'!$F$5:$H$6,2,FALSE),2)+'[1]Иные услуги'!$C$6+HLOOKUP($DR$876,'[1]Услуги по передаче'!$G$5:$J$7,3,FALSE))</f>
        <v>2522.31</v>
      </c>
      <c r="V909" s="73"/>
      <c r="W909" s="73"/>
      <c r="X909" s="73"/>
      <c r="Y909" s="73"/>
      <c r="Z909" s="74"/>
      <c r="AA909" s="72">
        <f>IF($A909="-","-",ROUND(VLOOKUP($A909+ROUND(LEFT(AA$879,1)/24,5),'[1]ОАО "АТС"'!$A$30:$F$773,6,FALSE)+HLOOKUP($DL$877,'[1]Сбытовая надбавка'!$F$5:$H$6,2,FALSE),2)+'[1]Иные услуги'!$C$6+HLOOKUP($DR$876,'[1]Услуги по передаче'!$G$5:$J$7,3,FALSE))</f>
        <v>2522.25</v>
      </c>
      <c r="AB909" s="73"/>
      <c r="AC909" s="73"/>
      <c r="AD909" s="73"/>
      <c r="AE909" s="73"/>
      <c r="AF909" s="74"/>
      <c r="AG909" s="72">
        <f>IF($A909="-","-",ROUND(VLOOKUP($A909+ROUND(LEFT(AG$879,1)/24,5),'[1]ОАО "АТС"'!$A$30:$F$773,6,FALSE)+HLOOKUP($DL$877,'[1]Сбытовая надбавка'!$F$5:$H$6,2,FALSE),2)+'[1]Иные услуги'!$C$6+HLOOKUP($DR$876,'[1]Услуги по передаче'!$G$5:$J$7,3,FALSE))</f>
        <v>2522.37</v>
      </c>
      <c r="AH909" s="73"/>
      <c r="AI909" s="73"/>
      <c r="AJ909" s="73"/>
      <c r="AK909" s="73"/>
      <c r="AL909" s="74"/>
      <c r="AM909" s="72">
        <f>IF($A909="-","-",ROUND(VLOOKUP($A909+ROUND(LEFT(AM$879,1)/24,5),'[1]ОАО "АТС"'!$A$30:$F$773,6,FALSE)+HLOOKUP($DL$877,'[1]Сбытовая надбавка'!$F$5:$H$6,2,FALSE),2)+'[1]Иные услуги'!$C$6+HLOOKUP($DR$876,'[1]Услуги по передаче'!$G$5:$J$7,3,FALSE))</f>
        <v>2522.41</v>
      </c>
      <c r="AN909" s="73"/>
      <c r="AO909" s="73"/>
      <c r="AP909" s="73"/>
      <c r="AQ909" s="73"/>
      <c r="AR909" s="74"/>
      <c r="AS909" s="72">
        <f>IF($A909="-","-",ROUND(VLOOKUP($A909+ROUND(LEFT(AS$879,1)/24,5),'[1]ОАО "АТС"'!$A$30:$F$773,6,FALSE)+HLOOKUP($DL$877,'[1]Сбытовая надбавка'!$F$5:$H$6,2,FALSE),2)+'[1]Иные услуги'!$C$6+HLOOKUP($DR$876,'[1]Услуги по передаче'!$G$5:$J$7,3,FALSE))</f>
        <v>2521.9899999999998</v>
      </c>
      <c r="AT909" s="73"/>
      <c r="AU909" s="73"/>
      <c r="AV909" s="73"/>
      <c r="AW909" s="73"/>
      <c r="AX909" s="74"/>
      <c r="AY909" s="72">
        <f>IF($A909="-","-",ROUND(VLOOKUP($A909+ROUND(LEFT(AY$879,1)/24,5),'[1]ОАО "АТС"'!$A$30:$F$773,6,FALSE)+HLOOKUP($DL$877,'[1]Сбытовая надбавка'!$F$5:$H$6,2,FALSE),2)+'[1]Иные услуги'!$C$6+HLOOKUP($DR$876,'[1]Услуги по передаче'!$G$5:$J$7,3,FALSE))</f>
        <v>2569.62</v>
      </c>
      <c r="AZ909" s="73"/>
      <c r="BA909" s="73"/>
      <c r="BB909" s="73"/>
      <c r="BC909" s="73"/>
      <c r="BD909" s="74"/>
      <c r="BE909" s="72">
        <f>IF($A909="-","-",ROUND(VLOOKUP($A909+ROUND(LEFT(BE$879,1)/24,5),'[1]ОАО "АТС"'!$A$30:$F$773,6,FALSE)+HLOOKUP($DL$877,'[1]Сбытовая надбавка'!$F$5:$H$6,2,FALSE),2)+'[1]Иные услуги'!$C$6+HLOOKUP($DR$876,'[1]Услуги по передаче'!$G$5:$J$7,3,FALSE))</f>
        <v>2522.2200000000003</v>
      </c>
      <c r="BF909" s="73"/>
      <c r="BG909" s="73"/>
      <c r="BH909" s="73"/>
      <c r="BI909" s="73"/>
      <c r="BJ909" s="74"/>
      <c r="BK909" s="72">
        <f>IF($A909="-","-",ROUND(VLOOKUP($A909+ROUND(LEFT(BK$879,1)/24,5),'[1]ОАО "АТС"'!$A$30:$F$773,6,FALSE)+HLOOKUP($DL$877,'[1]Сбытовая надбавка'!$F$5:$H$6,2,FALSE),2)+'[1]Иные услуги'!$C$6+HLOOKUP($DR$876,'[1]Услуги по передаче'!$G$5:$J$7,3,FALSE))</f>
        <v>2561.77</v>
      </c>
      <c r="BL909" s="73"/>
      <c r="BM909" s="73"/>
      <c r="BN909" s="73"/>
      <c r="BO909" s="73"/>
      <c r="BP909" s="74"/>
      <c r="BQ909" s="72">
        <f>IF($A909="-","-",ROUND(VLOOKUP($A909+ROUND(LEFT(BQ$879,2)/24,5),'[1]ОАО "АТС"'!$A$30:$F$773,6,FALSE)+HLOOKUP($DL$877,'[1]Сбытовая надбавка'!$F$5:$H$6,2,FALSE),2)+'[1]Иные услуги'!$C$6+HLOOKUP($DR$876,'[1]Услуги по передаче'!$G$5:$J$7,3,FALSE))</f>
        <v>2578.9899999999998</v>
      </c>
      <c r="BR909" s="73"/>
      <c r="BS909" s="73"/>
      <c r="BT909" s="73"/>
      <c r="BU909" s="73"/>
      <c r="BV909" s="74"/>
      <c r="BW909" s="72">
        <f>IF($A909="-","-",ROUND(VLOOKUP($A909+ROUND(LEFT(BW$879,2)/24,5),'[1]ОАО "АТС"'!$A$30:$F$773,6,FALSE)+HLOOKUP($DL$877,'[1]Сбытовая надбавка'!$F$5:$H$6,2,FALSE),2)+'[1]Иные услуги'!$C$6+HLOOKUP($DR$876,'[1]Услуги по передаче'!$G$5:$J$7,3,FALSE))</f>
        <v>2568.4499999999998</v>
      </c>
      <c r="BX909" s="73"/>
      <c r="BY909" s="73"/>
      <c r="BZ909" s="73"/>
      <c r="CA909" s="73"/>
      <c r="CB909" s="74"/>
      <c r="CC909" s="72">
        <f>IF($A909="-","-",ROUND(VLOOKUP($A909+ROUND(LEFT(CC$879,2)/24,5),'[1]ОАО "АТС"'!$A$30:$F$773,6,FALSE)+HLOOKUP($DL$877,'[1]Сбытовая надбавка'!$F$5:$H$6,2,FALSE),2)+'[1]Иные услуги'!$C$6+HLOOKUP($DR$876,'[1]Услуги по передаче'!$G$5:$J$7,3,FALSE))</f>
        <v>2541.3000000000002</v>
      </c>
      <c r="CD909" s="73"/>
      <c r="CE909" s="73"/>
      <c r="CF909" s="73"/>
      <c r="CG909" s="73"/>
      <c r="CH909" s="74"/>
      <c r="CI909" s="72">
        <f>IF($A909="-","-",ROUND(VLOOKUP($A909+ROUND(LEFT(CI$879,2)/24,5),'[1]ОАО "АТС"'!$A$30:$F$773,6,FALSE)+HLOOKUP($DL$877,'[1]Сбытовая надбавка'!$F$5:$H$6,2,FALSE),2)+'[1]Иные услуги'!$C$6+HLOOKUP($DR$876,'[1]Услуги по передаче'!$G$5:$J$7,3,FALSE))</f>
        <v>2546.27</v>
      </c>
      <c r="CJ909" s="73"/>
      <c r="CK909" s="73"/>
      <c r="CL909" s="73"/>
      <c r="CM909" s="73"/>
      <c r="CN909" s="74"/>
      <c r="CO909" s="72">
        <f>IF($A909="-","-",ROUND(VLOOKUP($A909+ROUND(LEFT(CO$879,2)/24,5),'[1]ОАО "АТС"'!$A$30:$F$773,6,FALSE)+HLOOKUP($DL$877,'[1]Сбытовая надбавка'!$F$5:$H$6,2,FALSE),2)+'[1]Иные услуги'!$C$6+HLOOKUP($DR$876,'[1]Услуги по передаче'!$G$5:$J$7,3,FALSE))</f>
        <v>2548.1099999999997</v>
      </c>
      <c r="CP909" s="73"/>
      <c r="CQ909" s="73"/>
      <c r="CR909" s="73"/>
      <c r="CS909" s="73"/>
      <c r="CT909" s="74"/>
      <c r="CU909" s="72">
        <f>IF($A909="-","-",ROUND(VLOOKUP($A909+ROUND(LEFT(CU$879,2)/24,5),'[1]ОАО "АТС"'!$A$30:$F$773,6,FALSE)+HLOOKUP($DL$877,'[1]Сбытовая надбавка'!$F$5:$H$6,2,FALSE),2)+'[1]Иные услуги'!$C$6+HLOOKUP($DR$876,'[1]Услуги по передаче'!$G$5:$J$7,3,FALSE))</f>
        <v>2545.0299999999997</v>
      </c>
      <c r="CV909" s="73"/>
      <c r="CW909" s="73"/>
      <c r="CX909" s="73"/>
      <c r="CY909" s="73"/>
      <c r="CZ909" s="74"/>
      <c r="DA909" s="72">
        <f>IF($A909="-","-",ROUND(VLOOKUP($A909+ROUND(LEFT(DA$879,2)/24,5),'[1]ОАО "АТС"'!$A$30:$F$773,6,FALSE)+HLOOKUP($DL$877,'[1]Сбытовая надбавка'!$F$5:$H$6,2,FALSE),2)+'[1]Иные услуги'!$C$6+HLOOKUP($DR$876,'[1]Услуги по передаче'!$G$5:$J$7,3,FALSE))</f>
        <v>2530.4499999999998</v>
      </c>
      <c r="DB909" s="73"/>
      <c r="DC909" s="73"/>
      <c r="DD909" s="73"/>
      <c r="DE909" s="73"/>
      <c r="DF909" s="74"/>
      <c r="DG909" s="72">
        <f>IF($A909="-","-",ROUND(VLOOKUP($A909+ROUND(LEFT(DG$879,2)/24,5),'[1]ОАО "АТС"'!$A$30:$F$773,6,FALSE)+HLOOKUP($DL$877,'[1]Сбытовая надбавка'!$F$5:$H$6,2,FALSE),2)+'[1]Иные услуги'!$C$6+HLOOKUP($DR$876,'[1]Услуги по передаче'!$G$5:$J$7,3,FALSE))</f>
        <v>2537.13</v>
      </c>
      <c r="DH909" s="73"/>
      <c r="DI909" s="73"/>
      <c r="DJ909" s="73"/>
      <c r="DK909" s="73"/>
      <c r="DL909" s="74"/>
      <c r="DM909" s="72">
        <f>IF($A909="-","-",ROUND(VLOOKUP($A909+ROUND(LEFT(DM$879,2)/24,5),'[1]ОАО "АТС"'!$A$30:$F$773,6,FALSE)+HLOOKUP($DL$877,'[1]Сбытовая надбавка'!$F$5:$H$6,2,FALSE),2)+'[1]Иные услуги'!$C$6+HLOOKUP($DR$876,'[1]Услуги по передаче'!$G$5:$J$7,3,FALSE))</f>
        <v>2567.66</v>
      </c>
      <c r="DN909" s="73"/>
      <c r="DO909" s="73"/>
      <c r="DP909" s="73"/>
      <c r="DQ909" s="73"/>
      <c r="DR909" s="74"/>
      <c r="DS909" s="72">
        <f>IF($A909="-","-",ROUND(VLOOKUP($A909+ROUND(LEFT(DS$879,2)/24,5),'[1]ОАО "АТС"'!$A$30:$F$773,6,FALSE)+HLOOKUP($DL$877,'[1]Сбытовая надбавка'!$F$5:$H$6,2,FALSE),2)+'[1]Иные услуги'!$C$6+HLOOKUP($DR$876,'[1]Услуги по передаче'!$G$5:$J$7,3,FALSE))</f>
        <v>2572.66</v>
      </c>
      <c r="DT909" s="73"/>
      <c r="DU909" s="73"/>
      <c r="DV909" s="73"/>
      <c r="DW909" s="73"/>
      <c r="DX909" s="74"/>
      <c r="DY909" s="72">
        <f>IF($A909="-","-",ROUND(VLOOKUP($A909+ROUND(LEFT(DY$879,2)/24,5),'[1]ОАО "АТС"'!$A$30:$F$773,6,FALSE)+HLOOKUP($DL$877,'[1]Сбытовая надбавка'!$F$5:$H$6,2,FALSE),2)+'[1]Иные услуги'!$C$6+HLOOKUP($DR$876,'[1]Услуги по передаче'!$G$5:$J$7,3,FALSE))</f>
        <v>2526.46</v>
      </c>
      <c r="DZ909" s="73"/>
      <c r="EA909" s="73"/>
      <c r="EB909" s="73"/>
      <c r="EC909" s="73"/>
      <c r="ED909" s="74"/>
      <c r="EE909" s="72">
        <f>IF($A909="-","-",ROUND(VLOOKUP($A909+ROUND(LEFT(EE$879,2)/24,5),'[1]ОАО "АТС"'!$A$30:$F$773,6,FALSE)+HLOOKUP($DL$877,'[1]Сбытовая надбавка'!$F$5:$H$6,2,FALSE),2)+'[1]Иные услуги'!$C$6+HLOOKUP($DR$876,'[1]Услуги по передаче'!$G$5:$J$7,3,FALSE))</f>
        <v>2521.38</v>
      </c>
      <c r="EF909" s="73"/>
      <c r="EG909" s="73"/>
      <c r="EH909" s="73"/>
      <c r="EI909" s="73"/>
      <c r="EJ909" s="74"/>
      <c r="EK909" s="72">
        <f>IF($A909="-","-",ROUND(VLOOKUP($A909+ROUND(LEFT(EK$879,2)/24,5),'[1]ОАО "АТС"'!$A$30:$F$773,6,FALSE)+HLOOKUP($DL$877,'[1]Сбытовая надбавка'!$F$5:$H$6,2,FALSE),2)+'[1]Иные услуги'!$C$6+HLOOKUP($DR$876,'[1]Услуги по передаче'!$G$5:$J$7,3,FALSE))</f>
        <v>2608.3599999999997</v>
      </c>
      <c r="EL909" s="73"/>
      <c r="EM909" s="73"/>
      <c r="EN909" s="73"/>
      <c r="EO909" s="73"/>
      <c r="EP909" s="74"/>
      <c r="EQ909" s="72">
        <f>IF($A909="-","-",ROUND(VLOOKUP($A909+ROUND(LEFT(EQ$879,2)/24,5),'[1]ОАО "АТС"'!$A$30:$F$773,6,FALSE)+HLOOKUP($DL$877,'[1]Сбытовая надбавка'!$F$5:$H$6,2,FALSE),2)+'[1]Иные услуги'!$C$6+HLOOKUP($DR$876,'[1]Услуги по передаче'!$G$5:$J$7,3,FALSE))</f>
        <v>2533.04</v>
      </c>
      <c r="ER909" s="73"/>
      <c r="ES909" s="73"/>
      <c r="ET909" s="73"/>
      <c r="EU909" s="73"/>
      <c r="EV909" s="74"/>
    </row>
    <row r="910" spans="1:152" s="38" customFormat="1" ht="15.75" customHeight="1" x14ac:dyDescent="0.2">
      <c r="A910" s="69">
        <f>$A$145</f>
        <v>45016</v>
      </c>
      <c r="B910" s="70"/>
      <c r="C910" s="70"/>
      <c r="D910" s="70"/>
      <c r="E910" s="70"/>
      <c r="F910" s="70"/>
      <c r="G910" s="70"/>
      <c r="H910" s="71"/>
      <c r="I910" s="72">
        <f>IF($A910="-","-",ROUND(VLOOKUP($A910+ROUND(LEFT(I$879,1)/24,5),'[1]ОАО "АТС"'!$A$30:$F$773,6,FALSE)+HLOOKUP($DL$877,'[1]Сбытовая надбавка'!$F$5:$H$6,2,FALSE),2)+'[1]Иные услуги'!$C$6+HLOOKUP($DR$876,'[1]Услуги по передаче'!$G$5:$J$7,3,FALSE))</f>
        <v>2522.13</v>
      </c>
      <c r="J910" s="73"/>
      <c r="K910" s="73"/>
      <c r="L910" s="73"/>
      <c r="M910" s="73"/>
      <c r="N910" s="74"/>
      <c r="O910" s="72">
        <f>IF($A910="-","-",ROUND(VLOOKUP($A910+ROUND(LEFT(O$879,1)/24,5),'[1]ОАО "АТС"'!$A$30:$F$773,6,FALSE)+HLOOKUP($DL$877,'[1]Сбытовая надбавка'!$F$5:$H$6,2,FALSE),2)+'[1]Иные услуги'!$C$6+HLOOKUP($DR$876,'[1]Услуги по передаче'!$G$5:$J$7,3,FALSE))</f>
        <v>2522.16</v>
      </c>
      <c r="P910" s="73"/>
      <c r="Q910" s="73"/>
      <c r="R910" s="73"/>
      <c r="S910" s="73"/>
      <c r="T910" s="74"/>
      <c r="U910" s="72">
        <f>IF($A910="-","-",ROUND(VLOOKUP($A910+ROUND(LEFT(U$879,1)/24,5),'[1]ОАО "АТС"'!$A$30:$F$773,6,FALSE)+HLOOKUP($DL$877,'[1]Сбытовая надбавка'!$F$5:$H$6,2,FALSE),2)+'[1]Иные услуги'!$C$6+HLOOKUP($DR$876,'[1]Услуги по передаче'!$G$5:$J$7,3,FALSE))</f>
        <v>2522.21</v>
      </c>
      <c r="V910" s="73"/>
      <c r="W910" s="73"/>
      <c r="X910" s="73"/>
      <c r="Y910" s="73"/>
      <c r="Z910" s="74"/>
      <c r="AA910" s="72">
        <f>IF($A910="-","-",ROUND(VLOOKUP($A910+ROUND(LEFT(AA$879,1)/24,5),'[1]ОАО "АТС"'!$A$30:$F$773,6,FALSE)+HLOOKUP($DL$877,'[1]Сбытовая надбавка'!$F$5:$H$6,2,FALSE),2)+'[1]Иные услуги'!$C$6+HLOOKUP($DR$876,'[1]Услуги по передаче'!$G$5:$J$7,3,FALSE))</f>
        <v>2522.1499999999996</v>
      </c>
      <c r="AB910" s="73"/>
      <c r="AC910" s="73"/>
      <c r="AD910" s="73"/>
      <c r="AE910" s="73"/>
      <c r="AF910" s="74"/>
      <c r="AG910" s="72">
        <f>IF($A910="-","-",ROUND(VLOOKUP($A910+ROUND(LEFT(AG$879,1)/24,5),'[1]ОАО "АТС"'!$A$30:$F$773,6,FALSE)+HLOOKUP($DL$877,'[1]Сбытовая надбавка'!$F$5:$H$6,2,FALSE),2)+'[1]Иные услуги'!$C$6+HLOOKUP($DR$876,'[1]Услуги по передаче'!$G$5:$J$7,3,FALSE))</f>
        <v>2522.23</v>
      </c>
      <c r="AH910" s="73"/>
      <c r="AI910" s="73"/>
      <c r="AJ910" s="73"/>
      <c r="AK910" s="73"/>
      <c r="AL910" s="74"/>
      <c r="AM910" s="72">
        <f>IF($A910="-","-",ROUND(VLOOKUP($A910+ROUND(LEFT(AM$879,1)/24,5),'[1]ОАО "АТС"'!$A$30:$F$773,6,FALSE)+HLOOKUP($DL$877,'[1]Сбытовая надбавка'!$F$5:$H$6,2,FALSE),2)+'[1]Иные услуги'!$C$6+HLOOKUP($DR$876,'[1]Услуги по передаче'!$G$5:$J$7,3,FALSE))</f>
        <v>2522.29</v>
      </c>
      <c r="AN910" s="73"/>
      <c r="AO910" s="73"/>
      <c r="AP910" s="73"/>
      <c r="AQ910" s="73"/>
      <c r="AR910" s="74"/>
      <c r="AS910" s="72">
        <f>IF($A910="-","-",ROUND(VLOOKUP($A910+ROUND(LEFT(AS$879,1)/24,5),'[1]ОАО "АТС"'!$A$30:$F$773,6,FALSE)+HLOOKUP($DL$877,'[1]Сбытовая надбавка'!$F$5:$H$6,2,FALSE),2)+'[1]Иные услуги'!$C$6+HLOOKUP($DR$876,'[1]Услуги по передаче'!$G$5:$J$7,3,FALSE))</f>
        <v>2521.7600000000002</v>
      </c>
      <c r="AT910" s="73"/>
      <c r="AU910" s="73"/>
      <c r="AV910" s="73"/>
      <c r="AW910" s="73"/>
      <c r="AX910" s="74"/>
      <c r="AY910" s="72">
        <f>IF($A910="-","-",ROUND(VLOOKUP($A910+ROUND(LEFT(AY$879,1)/24,5),'[1]ОАО "АТС"'!$A$30:$F$773,6,FALSE)+HLOOKUP($DL$877,'[1]Сбытовая надбавка'!$F$5:$H$6,2,FALSE),2)+'[1]Иные услуги'!$C$6+HLOOKUP($DR$876,'[1]Услуги по передаче'!$G$5:$J$7,3,FALSE))</f>
        <v>2566.1799999999998</v>
      </c>
      <c r="AZ910" s="73"/>
      <c r="BA910" s="73"/>
      <c r="BB910" s="73"/>
      <c r="BC910" s="73"/>
      <c r="BD910" s="74"/>
      <c r="BE910" s="72">
        <f>IF($A910="-","-",ROUND(VLOOKUP($A910+ROUND(LEFT(BE$879,1)/24,5),'[1]ОАО "АТС"'!$A$30:$F$773,6,FALSE)+HLOOKUP($DL$877,'[1]Сбытовая надбавка'!$F$5:$H$6,2,FALSE),2)+'[1]Иные услуги'!$C$6+HLOOKUP($DR$876,'[1]Услуги по передаче'!$G$5:$J$7,3,FALSE))</f>
        <v>2522.08</v>
      </c>
      <c r="BF910" s="73"/>
      <c r="BG910" s="73"/>
      <c r="BH910" s="73"/>
      <c r="BI910" s="73"/>
      <c r="BJ910" s="74"/>
      <c r="BK910" s="72">
        <f>IF($A910="-","-",ROUND(VLOOKUP($A910+ROUND(LEFT(BK$879,1)/24,5),'[1]ОАО "АТС"'!$A$30:$F$773,6,FALSE)+HLOOKUP($DL$877,'[1]Сбытовая надбавка'!$F$5:$H$6,2,FALSE),2)+'[1]Иные услуги'!$C$6+HLOOKUP($DR$876,'[1]Услуги по передаче'!$G$5:$J$7,3,FALSE))</f>
        <v>2579.8999999999996</v>
      </c>
      <c r="BL910" s="73"/>
      <c r="BM910" s="73"/>
      <c r="BN910" s="73"/>
      <c r="BO910" s="73"/>
      <c r="BP910" s="74"/>
      <c r="BQ910" s="72">
        <f>IF($A910="-","-",ROUND(VLOOKUP($A910+ROUND(LEFT(BQ$879,2)/24,5),'[1]ОАО "АТС"'!$A$30:$F$773,6,FALSE)+HLOOKUP($DL$877,'[1]Сбытовая надбавка'!$F$5:$H$6,2,FALSE),2)+'[1]Иные услуги'!$C$6+HLOOKUP($DR$876,'[1]Услуги по передаче'!$G$5:$J$7,3,FALSE))</f>
        <v>2596.25</v>
      </c>
      <c r="BR910" s="73"/>
      <c r="BS910" s="73"/>
      <c r="BT910" s="73"/>
      <c r="BU910" s="73"/>
      <c r="BV910" s="74"/>
      <c r="BW910" s="72">
        <f>IF($A910="-","-",ROUND(VLOOKUP($A910+ROUND(LEFT(BW$879,2)/24,5),'[1]ОАО "АТС"'!$A$30:$F$773,6,FALSE)+HLOOKUP($DL$877,'[1]Сбытовая надбавка'!$F$5:$H$6,2,FALSE),2)+'[1]Иные услуги'!$C$6+HLOOKUP($DR$876,'[1]Услуги по передаче'!$G$5:$J$7,3,FALSE))</f>
        <v>2601.46</v>
      </c>
      <c r="BX910" s="73"/>
      <c r="BY910" s="73"/>
      <c r="BZ910" s="73"/>
      <c r="CA910" s="73"/>
      <c r="CB910" s="74"/>
      <c r="CC910" s="72">
        <f>IF($A910="-","-",ROUND(VLOOKUP($A910+ROUND(LEFT(CC$879,2)/24,5),'[1]ОАО "АТС"'!$A$30:$F$773,6,FALSE)+HLOOKUP($DL$877,'[1]Сбытовая надбавка'!$F$5:$H$6,2,FALSE),2)+'[1]Иные услуги'!$C$6+HLOOKUP($DR$876,'[1]Услуги по передаче'!$G$5:$J$7,3,FALSE))</f>
        <v>2579.2399999999998</v>
      </c>
      <c r="CD910" s="73"/>
      <c r="CE910" s="73"/>
      <c r="CF910" s="73"/>
      <c r="CG910" s="73"/>
      <c r="CH910" s="74"/>
      <c r="CI910" s="72">
        <f>IF($A910="-","-",ROUND(VLOOKUP($A910+ROUND(LEFT(CI$879,2)/24,5),'[1]ОАО "АТС"'!$A$30:$F$773,6,FALSE)+HLOOKUP($DL$877,'[1]Сбытовая надбавка'!$F$5:$H$6,2,FALSE),2)+'[1]Иные услуги'!$C$6+HLOOKUP($DR$876,'[1]Услуги по передаче'!$G$5:$J$7,3,FALSE))</f>
        <v>2573.84</v>
      </c>
      <c r="CJ910" s="73"/>
      <c r="CK910" s="73"/>
      <c r="CL910" s="73"/>
      <c r="CM910" s="73"/>
      <c r="CN910" s="74"/>
      <c r="CO910" s="72">
        <f>IF($A910="-","-",ROUND(VLOOKUP($A910+ROUND(LEFT(CO$879,2)/24,5),'[1]ОАО "АТС"'!$A$30:$F$773,6,FALSE)+HLOOKUP($DL$877,'[1]Сбытовая надбавка'!$F$5:$H$6,2,FALSE),2)+'[1]Иные услуги'!$C$6+HLOOKUP($DR$876,'[1]Услуги по передаче'!$G$5:$J$7,3,FALSE))</f>
        <v>2573.85</v>
      </c>
      <c r="CP910" s="73"/>
      <c r="CQ910" s="73"/>
      <c r="CR910" s="73"/>
      <c r="CS910" s="73"/>
      <c r="CT910" s="74"/>
      <c r="CU910" s="72">
        <f>IF($A910="-","-",ROUND(VLOOKUP($A910+ROUND(LEFT(CU$879,2)/24,5),'[1]ОАО "АТС"'!$A$30:$F$773,6,FALSE)+HLOOKUP($DL$877,'[1]Сбытовая надбавка'!$F$5:$H$6,2,FALSE),2)+'[1]Иные услуги'!$C$6+HLOOKUP($DR$876,'[1]Услуги по передаче'!$G$5:$J$7,3,FALSE))</f>
        <v>2566.4399999999996</v>
      </c>
      <c r="CV910" s="73"/>
      <c r="CW910" s="73"/>
      <c r="CX910" s="73"/>
      <c r="CY910" s="73"/>
      <c r="CZ910" s="74"/>
      <c r="DA910" s="72">
        <f>IF($A910="-","-",ROUND(VLOOKUP($A910+ROUND(LEFT(DA$879,2)/24,5),'[1]ОАО "АТС"'!$A$30:$F$773,6,FALSE)+HLOOKUP($DL$877,'[1]Сбытовая надбавка'!$F$5:$H$6,2,FALSE),2)+'[1]Иные услуги'!$C$6+HLOOKUP($DR$876,'[1]Услуги по передаче'!$G$5:$J$7,3,FALSE))</f>
        <v>2552.06</v>
      </c>
      <c r="DB910" s="73"/>
      <c r="DC910" s="73"/>
      <c r="DD910" s="73"/>
      <c r="DE910" s="73"/>
      <c r="DF910" s="74"/>
      <c r="DG910" s="72">
        <f>IF($A910="-","-",ROUND(VLOOKUP($A910+ROUND(LEFT(DG$879,2)/24,5),'[1]ОАО "АТС"'!$A$30:$F$773,6,FALSE)+HLOOKUP($DL$877,'[1]Сбытовая надбавка'!$F$5:$H$6,2,FALSE),2)+'[1]Иные услуги'!$C$6+HLOOKUP($DR$876,'[1]Услуги по передаче'!$G$5:$J$7,3,FALSE))</f>
        <v>2554.63</v>
      </c>
      <c r="DH910" s="73"/>
      <c r="DI910" s="73"/>
      <c r="DJ910" s="73"/>
      <c r="DK910" s="73"/>
      <c r="DL910" s="74"/>
      <c r="DM910" s="72">
        <f>IF($A910="-","-",ROUND(VLOOKUP($A910+ROUND(LEFT(DM$879,2)/24,5),'[1]ОАО "АТС"'!$A$30:$F$773,6,FALSE)+HLOOKUP($DL$877,'[1]Сбытовая надбавка'!$F$5:$H$6,2,FALSE),2)+'[1]Иные услуги'!$C$6+HLOOKUP($DR$876,'[1]Услуги по передаче'!$G$5:$J$7,3,FALSE))</f>
        <v>2583.6999999999998</v>
      </c>
      <c r="DN910" s="73"/>
      <c r="DO910" s="73"/>
      <c r="DP910" s="73"/>
      <c r="DQ910" s="73"/>
      <c r="DR910" s="74"/>
      <c r="DS910" s="72">
        <f>IF($A910="-","-",ROUND(VLOOKUP($A910+ROUND(LEFT(DS$879,2)/24,5),'[1]ОАО "АТС"'!$A$30:$F$773,6,FALSE)+HLOOKUP($DL$877,'[1]Сбытовая надбавка'!$F$5:$H$6,2,FALSE),2)+'[1]Иные услуги'!$C$6+HLOOKUP($DR$876,'[1]Услуги по передаче'!$G$5:$J$7,3,FALSE))</f>
        <v>2590.8199999999997</v>
      </c>
      <c r="DT910" s="73"/>
      <c r="DU910" s="73"/>
      <c r="DV910" s="73"/>
      <c r="DW910" s="73"/>
      <c r="DX910" s="74"/>
      <c r="DY910" s="72">
        <f>IF($A910="-","-",ROUND(VLOOKUP($A910+ROUND(LEFT(DY$879,2)/24,5),'[1]ОАО "АТС"'!$A$30:$F$773,6,FALSE)+HLOOKUP($DL$877,'[1]Сбытовая надбавка'!$F$5:$H$6,2,FALSE),2)+'[1]Иные услуги'!$C$6+HLOOKUP($DR$876,'[1]Услуги по передаче'!$G$5:$J$7,3,FALSE))</f>
        <v>2526.73</v>
      </c>
      <c r="DZ910" s="73"/>
      <c r="EA910" s="73"/>
      <c r="EB910" s="73"/>
      <c r="EC910" s="73"/>
      <c r="ED910" s="74"/>
      <c r="EE910" s="72">
        <f>IF($A910="-","-",ROUND(VLOOKUP($A910+ROUND(LEFT(EE$879,2)/24,5),'[1]ОАО "АТС"'!$A$30:$F$773,6,FALSE)+HLOOKUP($DL$877,'[1]Сбытовая надбавка'!$F$5:$H$6,2,FALSE),2)+'[1]Иные услуги'!$C$6+HLOOKUP($DR$876,'[1]Услуги по передаче'!$G$5:$J$7,3,FALSE))</f>
        <v>2521.17</v>
      </c>
      <c r="EF910" s="73"/>
      <c r="EG910" s="73"/>
      <c r="EH910" s="73"/>
      <c r="EI910" s="73"/>
      <c r="EJ910" s="74"/>
      <c r="EK910" s="72">
        <f>IF($A910="-","-",ROUND(VLOOKUP($A910+ROUND(LEFT(EK$879,2)/24,5),'[1]ОАО "АТС"'!$A$30:$F$773,6,FALSE)+HLOOKUP($DL$877,'[1]Сбытовая надбавка'!$F$5:$H$6,2,FALSE),2)+'[1]Иные услуги'!$C$6+HLOOKUP($DR$876,'[1]Услуги по передаче'!$G$5:$J$7,3,FALSE))</f>
        <v>2652.14</v>
      </c>
      <c r="EL910" s="73"/>
      <c r="EM910" s="73"/>
      <c r="EN910" s="73"/>
      <c r="EO910" s="73"/>
      <c r="EP910" s="74"/>
      <c r="EQ910" s="72">
        <f>IF($A910="-","-",ROUND(VLOOKUP($A910+ROUND(LEFT(EQ$879,2)/24,5),'[1]ОАО "АТС"'!$A$30:$F$773,6,FALSE)+HLOOKUP($DL$877,'[1]Сбытовая надбавка'!$F$5:$H$6,2,FALSE),2)+'[1]Иные услуги'!$C$6+HLOOKUP($DR$876,'[1]Услуги по передаче'!$G$5:$J$7,3,FALSE))</f>
        <v>2559.6999999999998</v>
      </c>
      <c r="ER910" s="73"/>
      <c r="ES910" s="73"/>
      <c r="ET910" s="73"/>
      <c r="EU910" s="73"/>
      <c r="EV910" s="74"/>
    </row>
    <row r="911" spans="1:152" ht="10.5" customHeight="1" x14ac:dyDescent="0.25"/>
    <row r="912" spans="1:152" s="38" customFormat="1" ht="14.25" customHeight="1" x14ac:dyDescent="0.25">
      <c r="A912" s="46" t="s">
        <v>67</v>
      </c>
      <c r="B912" s="47"/>
      <c r="C912" s="47"/>
      <c r="D912" s="47"/>
      <c r="E912" s="47"/>
      <c r="F912" s="47"/>
      <c r="G912" s="47"/>
      <c r="H912" s="48"/>
      <c r="I912" s="49"/>
      <c r="J912" s="50"/>
      <c r="K912" s="50"/>
      <c r="L912" s="50"/>
      <c r="M912" s="51"/>
      <c r="N912" s="50"/>
      <c r="O912" s="50"/>
      <c r="P912" s="50"/>
      <c r="Q912" s="50"/>
      <c r="R912" s="50"/>
      <c r="S912" s="50"/>
      <c r="T912" s="50"/>
      <c r="U912" s="50"/>
      <c r="V912" s="50"/>
      <c r="W912" s="50"/>
      <c r="X912" s="50"/>
      <c r="Y912" s="50"/>
      <c r="Z912" s="50"/>
      <c r="AA912" s="50"/>
      <c r="AB912" s="50"/>
      <c r="AC912" s="51"/>
      <c r="AD912" s="50"/>
      <c r="AE912" s="50"/>
      <c r="AF912" s="50"/>
      <c r="AG912" s="50"/>
      <c r="AH912" s="50"/>
      <c r="AI912" s="50"/>
      <c r="AJ912" s="50"/>
      <c r="AK912" s="50"/>
      <c r="AL912" s="50"/>
      <c r="AM912" s="50"/>
      <c r="AN912" s="50"/>
      <c r="AO912" s="50"/>
      <c r="AP912" s="50"/>
      <c r="AQ912" s="50"/>
      <c r="AR912" s="50"/>
      <c r="AS912" s="50"/>
      <c r="AT912" s="50"/>
      <c r="AU912" s="50"/>
      <c r="AV912" s="50"/>
      <c r="AW912" s="50"/>
      <c r="AX912" s="50"/>
      <c r="AY912" s="50"/>
      <c r="AZ912" s="50"/>
      <c r="BA912" s="50"/>
      <c r="BB912" s="50"/>
      <c r="BC912" s="50"/>
      <c r="BD912" s="50"/>
      <c r="BE912" s="50"/>
      <c r="BF912" s="50"/>
      <c r="BG912" s="50"/>
      <c r="BH912" s="50"/>
      <c r="BI912" s="50"/>
      <c r="BJ912" s="50"/>
      <c r="BK912" s="50"/>
      <c r="BL912" s="50"/>
      <c r="BM912" s="50"/>
      <c r="BN912" s="50"/>
      <c r="BO912" s="50"/>
      <c r="BP912" s="50"/>
      <c r="BQ912" s="50"/>
      <c r="BR912" s="50"/>
      <c r="BS912" s="50"/>
      <c r="BT912" s="50"/>
      <c r="BU912" s="50"/>
      <c r="BV912" s="50"/>
      <c r="BW912" s="50"/>
      <c r="BX912" s="50"/>
      <c r="BY912" s="50"/>
      <c r="BZ912" s="50"/>
      <c r="CA912" s="50"/>
      <c r="CB912" s="50"/>
      <c r="CC912" s="50"/>
      <c r="CD912" s="50"/>
      <c r="CE912" s="50"/>
      <c r="CF912" s="50"/>
      <c r="CG912" s="50"/>
      <c r="CH912" s="50"/>
      <c r="CI912" s="50"/>
      <c r="CJ912" s="50"/>
      <c r="CK912" s="50"/>
      <c r="CL912" s="50"/>
      <c r="CM912" s="50"/>
      <c r="CN912" s="50"/>
      <c r="CO912" s="50"/>
      <c r="CP912" s="50"/>
      <c r="CQ912" s="50"/>
      <c r="CR912" s="50"/>
      <c r="CS912" s="50"/>
      <c r="CT912" s="50"/>
      <c r="CU912" s="50"/>
      <c r="CV912" s="50"/>
      <c r="CW912" s="50"/>
      <c r="CX912" s="50"/>
      <c r="CY912" s="50"/>
      <c r="CZ912" s="50"/>
      <c r="DA912" s="50"/>
      <c r="DB912" s="50"/>
      <c r="DC912" s="50"/>
      <c r="DD912" s="50"/>
      <c r="DE912" s="50"/>
      <c r="DF912" s="50"/>
      <c r="DG912" s="50"/>
      <c r="DH912" s="50"/>
      <c r="DI912" s="50"/>
      <c r="DJ912" s="50"/>
      <c r="DK912" s="50"/>
      <c r="DL912" s="50"/>
      <c r="DM912" s="51"/>
      <c r="DN912" s="51"/>
      <c r="DO912" s="51"/>
      <c r="DP912" s="51"/>
      <c r="DQ912" s="52" t="s">
        <v>68</v>
      </c>
      <c r="DR912" s="53" t="s">
        <v>99</v>
      </c>
      <c r="DS912" s="53"/>
      <c r="DT912" s="53"/>
      <c r="DU912" s="53"/>
      <c r="DV912" s="53"/>
      <c r="DW912" s="53"/>
      <c r="DX912" s="53"/>
      <c r="DY912" s="53"/>
      <c r="DZ912" s="53"/>
      <c r="EA912" s="50"/>
      <c r="EB912" s="50"/>
      <c r="EC912" s="50"/>
      <c r="ED912" s="50"/>
      <c r="EE912" s="50"/>
      <c r="EF912" s="50"/>
      <c r="EG912" s="50"/>
      <c r="EH912" s="50"/>
      <c r="EI912" s="50"/>
      <c r="EJ912" s="50"/>
      <c r="EK912" s="50"/>
      <c r="EL912" s="50"/>
      <c r="EM912" s="50"/>
      <c r="EN912" s="50"/>
      <c r="EO912" s="50"/>
      <c r="EP912" s="50"/>
      <c r="EQ912" s="50"/>
      <c r="ER912" s="50"/>
      <c r="ES912" s="50"/>
      <c r="ET912" s="50"/>
      <c r="EU912" s="50"/>
      <c r="EV912" s="50"/>
    </row>
    <row r="913" spans="1:152" s="38" customFormat="1" ht="14.25" customHeight="1" x14ac:dyDescent="0.25">
      <c r="A913" s="54"/>
      <c r="B913" s="55"/>
      <c r="C913" s="55"/>
      <c r="D913" s="55"/>
      <c r="E913" s="55"/>
      <c r="F913" s="55"/>
      <c r="G913" s="55"/>
      <c r="H913" s="56"/>
      <c r="I913" s="57"/>
      <c r="J913" s="58"/>
      <c r="K913" s="58"/>
      <c r="L913" s="58"/>
      <c r="M913" s="59"/>
      <c r="N913" s="58"/>
      <c r="O913" s="58"/>
      <c r="P913" s="58"/>
      <c r="Q913" s="58"/>
      <c r="R913" s="58"/>
      <c r="S913" s="58"/>
      <c r="T913" s="58"/>
      <c r="U913" s="58"/>
      <c r="V913" s="58"/>
      <c r="W913" s="58"/>
      <c r="X913" s="58"/>
      <c r="Y913" s="58"/>
      <c r="Z913" s="58"/>
      <c r="AA913" s="58"/>
      <c r="AB913" s="58"/>
      <c r="AC913" s="59"/>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c r="BR913" s="58"/>
      <c r="BS913" s="58"/>
      <c r="BT913" s="58"/>
      <c r="BU913" s="58"/>
      <c r="BV913" s="58"/>
      <c r="BW913" s="58"/>
      <c r="BX913" s="58"/>
      <c r="BY913" s="58"/>
      <c r="BZ913" s="58"/>
      <c r="CA913" s="58"/>
      <c r="CB913" s="58"/>
      <c r="CC913" s="58"/>
      <c r="CD913" s="58"/>
      <c r="CE913" s="58"/>
      <c r="CF913" s="58"/>
      <c r="CG913" s="58"/>
      <c r="CH913" s="58"/>
      <c r="CI913" s="58"/>
      <c r="CJ913" s="58"/>
      <c r="CK913" s="58"/>
      <c r="CL913" s="58"/>
      <c r="CM913" s="58"/>
      <c r="CN913" s="58"/>
      <c r="CO913" s="58"/>
      <c r="CP913" s="58"/>
      <c r="CQ913" s="58"/>
      <c r="CR913" s="58"/>
      <c r="CS913" s="58"/>
      <c r="CT913" s="58"/>
      <c r="CU913" s="58"/>
      <c r="CV913" s="58"/>
      <c r="CW913" s="58"/>
      <c r="CX913" s="58"/>
      <c r="CY913" s="58"/>
      <c r="CZ913" s="58"/>
      <c r="DA913" s="58"/>
      <c r="DB913" s="58"/>
      <c r="DC913" s="58"/>
      <c r="DD913" s="58"/>
      <c r="DE913" s="58"/>
      <c r="DF913" s="58"/>
      <c r="DG913" s="58"/>
      <c r="DH913" s="58"/>
      <c r="DI913" s="58"/>
      <c r="DJ913" s="58"/>
      <c r="DK913" s="60" t="s">
        <v>70</v>
      </c>
      <c r="DL913" s="33" t="s">
        <v>95</v>
      </c>
      <c r="DM913" s="33"/>
      <c r="DN913" s="33"/>
      <c r="DO913" s="33"/>
      <c r="DP913" s="33"/>
      <c r="DQ913" s="33"/>
      <c r="DR913" s="33"/>
      <c r="DS913" s="33"/>
      <c r="DT913" s="33"/>
      <c r="DU913" s="33"/>
      <c r="DV913" s="33"/>
      <c r="DW913" s="33"/>
      <c r="DX913" s="33"/>
      <c r="DY913" s="33"/>
      <c r="DZ913" s="33"/>
      <c r="EA913" s="33"/>
      <c r="EB913" s="33"/>
      <c r="EC913" s="33"/>
      <c r="ED913" s="58"/>
      <c r="EE913" s="58"/>
      <c r="EF913" s="58"/>
      <c r="EG913" s="58"/>
      <c r="EH913" s="58"/>
      <c r="EI913" s="58"/>
      <c r="EJ913" s="58"/>
      <c r="EK913" s="58"/>
      <c r="EL913" s="58"/>
      <c r="EM913" s="58"/>
      <c r="EN913" s="58"/>
      <c r="EO913" s="58"/>
      <c r="EP913" s="58"/>
      <c r="EQ913" s="58"/>
      <c r="ER913" s="58"/>
      <c r="ES913" s="58"/>
      <c r="ET913" s="58"/>
      <c r="EU913" s="58"/>
      <c r="EV913" s="58"/>
    </row>
    <row r="914" spans="1:152" s="38" customFormat="1" ht="3" customHeight="1" x14ac:dyDescent="0.2">
      <c r="A914" s="54"/>
      <c r="B914" s="55"/>
      <c r="C914" s="55"/>
      <c r="D914" s="55"/>
      <c r="E914" s="55"/>
      <c r="F914" s="55"/>
      <c r="G914" s="55"/>
      <c r="H914" s="56"/>
      <c r="I914" s="61"/>
      <c r="J914" s="62"/>
      <c r="K914" s="62"/>
      <c r="L914" s="62"/>
      <c r="M914" s="62"/>
      <c r="N914" s="62"/>
      <c r="O914" s="62"/>
      <c r="P914" s="62"/>
      <c r="Q914" s="62"/>
      <c r="R914" s="62"/>
      <c r="S914" s="62"/>
      <c r="T914" s="62"/>
      <c r="U914" s="62"/>
      <c r="V914" s="62"/>
      <c r="W914" s="62"/>
      <c r="X914" s="62"/>
      <c r="Y914" s="62"/>
      <c r="Z914" s="62"/>
      <c r="AA914" s="62"/>
      <c r="AB914" s="62"/>
      <c r="AC914" s="62"/>
      <c r="AD914" s="62"/>
      <c r="AE914" s="62"/>
      <c r="AF914" s="62"/>
      <c r="AG914" s="62"/>
      <c r="AH914" s="62"/>
      <c r="AI914" s="62"/>
      <c r="AJ914" s="62"/>
      <c r="AK914" s="62"/>
      <c r="AL914" s="62"/>
      <c r="AM914" s="62"/>
      <c r="AN914" s="62"/>
      <c r="AO914" s="62"/>
      <c r="AP914" s="62"/>
      <c r="AQ914" s="62"/>
      <c r="AR914" s="62"/>
      <c r="AS914" s="62"/>
      <c r="AT914" s="62"/>
      <c r="AU914" s="62"/>
      <c r="AV914" s="62"/>
      <c r="AW914" s="62"/>
      <c r="AX914" s="62"/>
      <c r="AY914" s="62"/>
      <c r="AZ914" s="62"/>
      <c r="BA914" s="62"/>
      <c r="BB914" s="62"/>
      <c r="BC914" s="62"/>
      <c r="BD914" s="62"/>
      <c r="BE914" s="62"/>
      <c r="BF914" s="62"/>
      <c r="BG914" s="62"/>
      <c r="BH914" s="62"/>
      <c r="BI914" s="62"/>
      <c r="BJ914" s="62"/>
      <c r="BK914" s="62"/>
      <c r="BL914" s="62"/>
      <c r="BM914" s="62"/>
      <c r="BN914" s="62"/>
      <c r="BO914" s="62"/>
      <c r="BP914" s="62"/>
      <c r="BQ914" s="62"/>
      <c r="BR914" s="62"/>
      <c r="BS914" s="62"/>
      <c r="BT914" s="62"/>
      <c r="BU914" s="62"/>
      <c r="BV914" s="62"/>
      <c r="BW914" s="62"/>
      <c r="BX914" s="62"/>
      <c r="BY914" s="62"/>
      <c r="BZ914" s="62"/>
      <c r="CA914" s="62"/>
      <c r="CB914" s="62"/>
      <c r="CC914" s="62"/>
      <c r="CD914" s="62"/>
      <c r="CE914" s="62"/>
      <c r="CF914" s="62"/>
      <c r="CG914" s="62"/>
      <c r="CH914" s="62"/>
      <c r="CI914" s="62"/>
      <c r="CJ914" s="62"/>
      <c r="CK914" s="62"/>
      <c r="CL914" s="62"/>
      <c r="CM914" s="62"/>
      <c r="CN914" s="62"/>
      <c r="CO914" s="62"/>
      <c r="CP914" s="62"/>
      <c r="CQ914" s="62"/>
      <c r="CR914" s="62"/>
      <c r="CS914" s="62"/>
      <c r="CT914" s="62"/>
      <c r="CU914" s="62"/>
      <c r="CV914" s="62"/>
      <c r="CW914" s="62"/>
      <c r="CX914" s="62"/>
      <c r="CY914" s="62"/>
      <c r="CZ914" s="62"/>
      <c r="DA914" s="62"/>
      <c r="DB914" s="62"/>
      <c r="DC914" s="62"/>
      <c r="DD914" s="62"/>
      <c r="DE914" s="62"/>
      <c r="DF914" s="62"/>
      <c r="DG914" s="62"/>
      <c r="DH914" s="62"/>
      <c r="DI914" s="62"/>
      <c r="DJ914" s="62"/>
      <c r="DK914" s="62"/>
      <c r="DL914" s="62"/>
      <c r="DM914" s="62"/>
      <c r="DN914" s="62"/>
      <c r="DO914" s="62"/>
      <c r="DP914" s="62"/>
      <c r="DQ914" s="62"/>
      <c r="DR914" s="62"/>
      <c r="DS914" s="62"/>
      <c r="DT914" s="62"/>
      <c r="DU914" s="62"/>
      <c r="DV914" s="62"/>
      <c r="DW914" s="62"/>
      <c r="DX914" s="62"/>
      <c r="DY914" s="62"/>
      <c r="DZ914" s="62"/>
      <c r="EA914" s="62"/>
      <c r="EB914" s="62"/>
      <c r="EC914" s="62"/>
      <c r="ED914" s="62"/>
      <c r="EE914" s="62"/>
      <c r="EF914" s="62"/>
      <c r="EG914" s="62"/>
      <c r="EH914" s="62"/>
      <c r="EI914" s="62"/>
      <c r="EJ914" s="62"/>
      <c r="EK914" s="62"/>
      <c r="EL914" s="62"/>
      <c r="EM914" s="62"/>
      <c r="EN914" s="62"/>
      <c r="EO914" s="62"/>
      <c r="EP914" s="62"/>
      <c r="EQ914" s="62"/>
      <c r="ER914" s="62"/>
      <c r="ES914" s="62"/>
      <c r="ET914" s="62"/>
      <c r="EU914" s="62"/>
      <c r="EV914" s="62"/>
    </row>
    <row r="915" spans="1:152" s="38" customFormat="1" ht="27" customHeight="1" x14ac:dyDescent="0.2">
      <c r="A915" s="63"/>
      <c r="B915" s="64"/>
      <c r="C915" s="64"/>
      <c r="D915" s="64"/>
      <c r="E915" s="64"/>
      <c r="F915" s="64"/>
      <c r="G915" s="64"/>
      <c r="H915" s="65"/>
      <c r="I915" s="66" t="s">
        <v>71</v>
      </c>
      <c r="J915" s="67"/>
      <c r="K915" s="67"/>
      <c r="L915" s="67"/>
      <c r="M915" s="67"/>
      <c r="N915" s="68"/>
      <c r="O915" s="66" t="s">
        <v>72</v>
      </c>
      <c r="P915" s="67"/>
      <c r="Q915" s="67"/>
      <c r="R915" s="67"/>
      <c r="S915" s="67"/>
      <c r="T915" s="68"/>
      <c r="U915" s="66" t="s">
        <v>73</v>
      </c>
      <c r="V915" s="67"/>
      <c r="W915" s="67"/>
      <c r="X915" s="67"/>
      <c r="Y915" s="67"/>
      <c r="Z915" s="68"/>
      <c r="AA915" s="66" t="s">
        <v>74</v>
      </c>
      <c r="AB915" s="67"/>
      <c r="AC915" s="67"/>
      <c r="AD915" s="67"/>
      <c r="AE915" s="67"/>
      <c r="AF915" s="68"/>
      <c r="AG915" s="66" t="s">
        <v>75</v>
      </c>
      <c r="AH915" s="67"/>
      <c r="AI915" s="67"/>
      <c r="AJ915" s="67"/>
      <c r="AK915" s="67"/>
      <c r="AL915" s="68"/>
      <c r="AM915" s="66" t="s">
        <v>76</v>
      </c>
      <c r="AN915" s="67"/>
      <c r="AO915" s="67"/>
      <c r="AP915" s="67"/>
      <c r="AQ915" s="67"/>
      <c r="AR915" s="68"/>
      <c r="AS915" s="66" t="s">
        <v>77</v>
      </c>
      <c r="AT915" s="67"/>
      <c r="AU915" s="67"/>
      <c r="AV915" s="67"/>
      <c r="AW915" s="67"/>
      <c r="AX915" s="68"/>
      <c r="AY915" s="66" t="s">
        <v>78</v>
      </c>
      <c r="AZ915" s="67"/>
      <c r="BA915" s="67"/>
      <c r="BB915" s="67"/>
      <c r="BC915" s="67"/>
      <c r="BD915" s="67"/>
      <c r="BE915" s="66" t="s">
        <v>79</v>
      </c>
      <c r="BF915" s="67"/>
      <c r="BG915" s="67"/>
      <c r="BH915" s="67"/>
      <c r="BI915" s="67"/>
      <c r="BJ915" s="68"/>
      <c r="BK915" s="66" t="s">
        <v>80</v>
      </c>
      <c r="BL915" s="67"/>
      <c r="BM915" s="67"/>
      <c r="BN915" s="67"/>
      <c r="BO915" s="67"/>
      <c r="BP915" s="67"/>
      <c r="BQ915" s="66" t="s">
        <v>81</v>
      </c>
      <c r="BR915" s="67"/>
      <c r="BS915" s="67"/>
      <c r="BT915" s="67"/>
      <c r="BU915" s="67"/>
      <c r="BV915" s="68"/>
      <c r="BW915" s="66" t="s">
        <v>82</v>
      </c>
      <c r="BX915" s="67"/>
      <c r="BY915" s="67"/>
      <c r="BZ915" s="67"/>
      <c r="CA915" s="67"/>
      <c r="CB915" s="67"/>
      <c r="CC915" s="66" t="s">
        <v>83</v>
      </c>
      <c r="CD915" s="67"/>
      <c r="CE915" s="67"/>
      <c r="CF915" s="67"/>
      <c r="CG915" s="67"/>
      <c r="CH915" s="67"/>
      <c r="CI915" s="66" t="s">
        <v>84</v>
      </c>
      <c r="CJ915" s="67"/>
      <c r="CK915" s="67"/>
      <c r="CL915" s="67"/>
      <c r="CM915" s="67"/>
      <c r="CN915" s="67"/>
      <c r="CO915" s="66" t="s">
        <v>85</v>
      </c>
      <c r="CP915" s="67"/>
      <c r="CQ915" s="67"/>
      <c r="CR915" s="67"/>
      <c r="CS915" s="67"/>
      <c r="CT915" s="67"/>
      <c r="CU915" s="66" t="s">
        <v>86</v>
      </c>
      <c r="CV915" s="67"/>
      <c r="CW915" s="67"/>
      <c r="CX915" s="67"/>
      <c r="CY915" s="67"/>
      <c r="CZ915" s="67"/>
      <c r="DA915" s="66" t="s">
        <v>87</v>
      </c>
      <c r="DB915" s="67"/>
      <c r="DC915" s="67"/>
      <c r="DD915" s="67"/>
      <c r="DE915" s="67"/>
      <c r="DF915" s="67"/>
      <c r="DG915" s="66" t="s">
        <v>88</v>
      </c>
      <c r="DH915" s="67"/>
      <c r="DI915" s="67"/>
      <c r="DJ915" s="67"/>
      <c r="DK915" s="67"/>
      <c r="DL915" s="67"/>
      <c r="DM915" s="66" t="s">
        <v>89</v>
      </c>
      <c r="DN915" s="67"/>
      <c r="DO915" s="67"/>
      <c r="DP915" s="67"/>
      <c r="DQ915" s="67"/>
      <c r="DR915" s="67"/>
      <c r="DS915" s="66" t="s">
        <v>90</v>
      </c>
      <c r="DT915" s="67"/>
      <c r="DU915" s="67"/>
      <c r="DV915" s="67"/>
      <c r="DW915" s="67"/>
      <c r="DX915" s="67"/>
      <c r="DY915" s="66" t="s">
        <v>91</v>
      </c>
      <c r="DZ915" s="67"/>
      <c r="EA915" s="67"/>
      <c r="EB915" s="67"/>
      <c r="EC915" s="67"/>
      <c r="ED915" s="68"/>
      <c r="EE915" s="66" t="s">
        <v>92</v>
      </c>
      <c r="EF915" s="67"/>
      <c r="EG915" s="67"/>
      <c r="EH915" s="67"/>
      <c r="EI915" s="67"/>
      <c r="EJ915" s="67"/>
      <c r="EK915" s="66" t="s">
        <v>93</v>
      </c>
      <c r="EL915" s="67"/>
      <c r="EM915" s="67"/>
      <c r="EN915" s="67"/>
      <c r="EO915" s="67"/>
      <c r="EP915" s="67"/>
      <c r="EQ915" s="66" t="s">
        <v>94</v>
      </c>
      <c r="ER915" s="67"/>
      <c r="ES915" s="67"/>
      <c r="ET915" s="67"/>
      <c r="EU915" s="67"/>
      <c r="EV915" s="67"/>
    </row>
    <row r="916" spans="1:152" s="38" customFormat="1" ht="15.75" customHeight="1" x14ac:dyDescent="0.2">
      <c r="A916" s="69">
        <f>$A$115</f>
        <v>44986</v>
      </c>
      <c r="B916" s="70"/>
      <c r="C916" s="70"/>
      <c r="D916" s="70"/>
      <c r="E916" s="70"/>
      <c r="F916" s="70"/>
      <c r="G916" s="70"/>
      <c r="H916" s="71"/>
      <c r="I916" s="72">
        <f>IF($A916="-","-",ROUND(VLOOKUP($A916+ROUND(LEFT(I$915,1)/24,5),'[1]ОАО "АТС"'!$A$30:$F$773,6,FALSE)+HLOOKUP($DL$913,'[1]Сбытовая надбавка'!$F$5:$H$6,2,FALSE),2)+'[1]Иные услуги'!$C$6+HLOOKUP($DR$912,'[1]Услуги по передаче'!$G$5:$J$7,3,FALSE))</f>
        <v>2058.6</v>
      </c>
      <c r="J916" s="73"/>
      <c r="K916" s="73"/>
      <c r="L916" s="73"/>
      <c r="M916" s="73"/>
      <c r="N916" s="74"/>
      <c r="O916" s="72">
        <f>IF($A916="-","-",ROUND(VLOOKUP($A916+ROUND(LEFT(O$915,1)/24,5),'[1]ОАО "АТС"'!$A$30:$F$773,6,FALSE)+HLOOKUP($DL$913,'[1]Сбытовая надбавка'!$F$5:$H$6,2,FALSE),2)+'[1]Иные услуги'!$C$6+HLOOKUP($DR$912,'[1]Услуги по передаче'!$G$5:$J$7,3,FALSE))</f>
        <v>2047.78</v>
      </c>
      <c r="P916" s="73"/>
      <c r="Q916" s="73"/>
      <c r="R916" s="73"/>
      <c r="S916" s="73"/>
      <c r="T916" s="74"/>
      <c r="U916" s="72">
        <f>IF($A916="-","-",ROUND(VLOOKUP($A916+ROUND(LEFT(U$915,1)/24,5),'[1]ОАО "АТС"'!$A$30:$F$773,6,FALSE)+HLOOKUP($DL$913,'[1]Сбытовая надбавка'!$F$5:$H$6,2,FALSE),2)+'[1]Иные услуги'!$C$6+HLOOKUP($DR$912,'[1]Услуги по передаче'!$G$5:$J$7,3,FALSE))</f>
        <v>2047.78</v>
      </c>
      <c r="V916" s="73"/>
      <c r="W916" s="73"/>
      <c r="X916" s="73"/>
      <c r="Y916" s="73"/>
      <c r="Z916" s="74"/>
      <c r="AA916" s="72">
        <f>IF($A916="-","-",ROUND(VLOOKUP($A916+ROUND(LEFT(AA$915,1)/24,5),'[1]ОАО "АТС"'!$A$30:$F$773,6,FALSE)+HLOOKUP($DL$913,'[1]Сбытовая надбавка'!$F$5:$H$6,2,FALSE),2)+'[1]Иные услуги'!$C$6+HLOOKUP($DR$912,'[1]Услуги по передаче'!$G$5:$J$7,3,FALSE))</f>
        <v>2047.76</v>
      </c>
      <c r="AB916" s="73"/>
      <c r="AC916" s="73"/>
      <c r="AD916" s="73"/>
      <c r="AE916" s="73"/>
      <c r="AF916" s="74"/>
      <c r="AG916" s="72">
        <f>IF($A916="-","-",ROUND(VLOOKUP($A916+ROUND(LEFT(AG$915,1)/24,5),'[1]ОАО "АТС"'!$A$30:$F$773,6,FALSE)+HLOOKUP($DL$913,'[1]Сбытовая надбавка'!$F$5:$H$6,2,FALSE),2)+'[1]Иные услуги'!$C$6+HLOOKUP($DR$912,'[1]Услуги по передаче'!$G$5:$J$7,3,FALSE))</f>
        <v>2047.75</v>
      </c>
      <c r="AH916" s="73"/>
      <c r="AI916" s="73"/>
      <c r="AJ916" s="73"/>
      <c r="AK916" s="73"/>
      <c r="AL916" s="74"/>
      <c r="AM916" s="72">
        <f>IF($A916="-","-",ROUND(VLOOKUP($A916+ROUND(LEFT(AM$915,1)/24,5),'[1]ОАО "АТС"'!$A$30:$F$773,6,FALSE)+HLOOKUP($DL$913,'[1]Сбытовая надбавка'!$F$5:$H$6,2,FALSE),2)+'[1]Иные услуги'!$C$6+HLOOKUP($DR$912,'[1]Услуги по передаче'!$G$5:$J$7,3,FALSE))</f>
        <v>2047.59</v>
      </c>
      <c r="AN916" s="73"/>
      <c r="AO916" s="73"/>
      <c r="AP916" s="73"/>
      <c r="AQ916" s="73"/>
      <c r="AR916" s="74"/>
      <c r="AS916" s="72">
        <f>IF($A916="-","-",ROUND(VLOOKUP($A916+ROUND(LEFT(AS$915,1)/24,5),'[1]ОАО "АТС"'!$A$30:$F$773,6,FALSE)+HLOOKUP($DL$913,'[1]Сбытовая надбавка'!$F$5:$H$6,2,FALSE),2)+'[1]Иные услуги'!$C$6+HLOOKUP($DR$912,'[1]Услуги по передаче'!$G$5:$J$7,3,FALSE))</f>
        <v>2093.25</v>
      </c>
      <c r="AT916" s="73"/>
      <c r="AU916" s="73"/>
      <c r="AV916" s="73"/>
      <c r="AW916" s="73"/>
      <c r="AX916" s="74"/>
      <c r="AY916" s="72">
        <f>IF($A916="-","-",ROUND(VLOOKUP($A916+ROUND(LEFT(AY$915,1)/24,5),'[1]ОАО "АТС"'!$A$30:$F$773,6,FALSE)+HLOOKUP($DL$913,'[1]Сбытовая надбавка'!$F$5:$H$6,2,FALSE),2)+'[1]Иные услуги'!$C$6+HLOOKUP($DR$912,'[1]Услуги по передаче'!$G$5:$J$7,3,FALSE))</f>
        <v>2221.1799999999998</v>
      </c>
      <c r="AZ916" s="73"/>
      <c r="BA916" s="73"/>
      <c r="BB916" s="73"/>
      <c r="BC916" s="73"/>
      <c r="BD916" s="74"/>
      <c r="BE916" s="72">
        <f>IF($A916="-","-",ROUND(VLOOKUP($A916+ROUND(LEFT(BE$915,1)/24,5),'[1]ОАО "АТС"'!$A$30:$F$773,6,FALSE)+HLOOKUP($DL$913,'[1]Сбытовая надбавка'!$F$5:$H$6,2,FALSE),2)+'[1]Иные услуги'!$C$6+HLOOKUP($DR$912,'[1]Услуги по передаче'!$G$5:$J$7,3,FALSE))</f>
        <v>2062.81</v>
      </c>
      <c r="BF916" s="73"/>
      <c r="BG916" s="73"/>
      <c r="BH916" s="73"/>
      <c r="BI916" s="73"/>
      <c r="BJ916" s="74"/>
      <c r="BK916" s="72">
        <f>IF($A916="-","-",ROUND(VLOOKUP($A916+ROUND(LEFT(BK$915,1)/24,5),'[1]ОАО "АТС"'!$A$30:$F$773,6,FALSE)+HLOOKUP($DL$913,'[1]Сбытовая надбавка'!$F$5:$H$6,2,FALSE),2)+'[1]Иные услуги'!$C$6+HLOOKUP($DR$912,'[1]Услуги по передаче'!$G$5:$J$7,3,FALSE))</f>
        <v>2167.7799999999997</v>
      </c>
      <c r="BL916" s="73"/>
      <c r="BM916" s="73"/>
      <c r="BN916" s="73"/>
      <c r="BO916" s="73"/>
      <c r="BP916" s="74"/>
      <c r="BQ916" s="72">
        <f>IF($A916="-","-",ROUND(VLOOKUP($A916+ROUND(LEFT(BQ$915,2)/24,5),'[1]ОАО "АТС"'!$A$30:$F$773,6,FALSE)+HLOOKUP($DL$913,'[1]Сбытовая надбавка'!$F$5:$H$6,2,FALSE),2)+'[1]Иные услуги'!$C$6+HLOOKUP($DR$912,'[1]Услуги по передаче'!$G$5:$J$7,3,FALSE))</f>
        <v>2201.06</v>
      </c>
      <c r="BR916" s="73"/>
      <c r="BS916" s="73"/>
      <c r="BT916" s="73"/>
      <c r="BU916" s="73"/>
      <c r="BV916" s="74"/>
      <c r="BW916" s="72">
        <f>IF($A916="-","-",ROUND(VLOOKUP($A916+ROUND(LEFT(BW$915,2)/24,5),'[1]ОАО "АТС"'!$A$30:$F$773,6,FALSE)+HLOOKUP($DL$913,'[1]Сбытовая надбавка'!$F$5:$H$6,2,FALSE),2)+'[1]Иные услуги'!$C$6+HLOOKUP($DR$912,'[1]Услуги по передаче'!$G$5:$J$7,3,FALSE))</f>
        <v>2187.5299999999997</v>
      </c>
      <c r="BX916" s="73"/>
      <c r="BY916" s="73"/>
      <c r="BZ916" s="73"/>
      <c r="CA916" s="73"/>
      <c r="CB916" s="74"/>
      <c r="CC916" s="72">
        <f>IF($A916="-","-",ROUND(VLOOKUP($A916+ROUND(LEFT(CC$915,2)/24,5),'[1]ОАО "АТС"'!$A$30:$F$773,6,FALSE)+HLOOKUP($DL$913,'[1]Сбытовая надбавка'!$F$5:$H$6,2,FALSE),2)+'[1]Иные услуги'!$C$6+HLOOKUP($DR$912,'[1]Услуги по передаче'!$G$5:$J$7,3,FALSE))</f>
        <v>2136.6999999999998</v>
      </c>
      <c r="CD916" s="73"/>
      <c r="CE916" s="73"/>
      <c r="CF916" s="73"/>
      <c r="CG916" s="73"/>
      <c r="CH916" s="74"/>
      <c r="CI916" s="72">
        <f>IF($A916="-","-",ROUND(VLOOKUP($A916+ROUND(LEFT(CI$915,2)/24,5),'[1]ОАО "АТС"'!$A$30:$F$773,6,FALSE)+HLOOKUP($DL$913,'[1]Сбытовая надбавка'!$F$5:$H$6,2,FALSE),2)+'[1]Иные услуги'!$C$6+HLOOKUP($DR$912,'[1]Услуги по передаче'!$G$5:$J$7,3,FALSE))</f>
        <v>2125.1899999999996</v>
      </c>
      <c r="CJ916" s="73"/>
      <c r="CK916" s="73"/>
      <c r="CL916" s="73"/>
      <c r="CM916" s="73"/>
      <c r="CN916" s="74"/>
      <c r="CO916" s="72">
        <f>IF($A916="-","-",ROUND(VLOOKUP($A916+ROUND(LEFT(CO$915,2)/24,5),'[1]ОАО "АТС"'!$A$30:$F$773,6,FALSE)+HLOOKUP($DL$913,'[1]Сбытовая надбавка'!$F$5:$H$6,2,FALSE),2)+'[1]Иные услуги'!$C$6+HLOOKUP($DR$912,'[1]Услуги по передаче'!$G$5:$J$7,3,FALSE))</f>
        <v>2108.1099999999997</v>
      </c>
      <c r="CP916" s="73"/>
      <c r="CQ916" s="73"/>
      <c r="CR916" s="73"/>
      <c r="CS916" s="73"/>
      <c r="CT916" s="74"/>
      <c r="CU916" s="72">
        <f>IF($A916="-","-",ROUND(VLOOKUP($A916+ROUND(LEFT(CU$915,2)/24,5),'[1]ОАО "АТС"'!$A$30:$F$773,6,FALSE)+HLOOKUP($DL$913,'[1]Сбытовая надбавка'!$F$5:$H$6,2,FALSE),2)+'[1]Иные услуги'!$C$6+HLOOKUP($DR$912,'[1]Услуги по передаче'!$G$5:$J$7,3,FALSE))</f>
        <v>2102.1999999999998</v>
      </c>
      <c r="CV916" s="73"/>
      <c r="CW916" s="73"/>
      <c r="CX916" s="73"/>
      <c r="CY916" s="73"/>
      <c r="CZ916" s="74"/>
      <c r="DA916" s="72">
        <f>IF($A916="-","-",ROUND(VLOOKUP($A916+ROUND(LEFT(DA$915,2)/24,5),'[1]ОАО "АТС"'!$A$30:$F$773,6,FALSE)+HLOOKUP($DL$913,'[1]Сбытовая надбавка'!$F$5:$H$6,2,FALSE),2)+'[1]Иные услуги'!$C$6+HLOOKUP($DR$912,'[1]Услуги по передаче'!$G$5:$J$7,3,FALSE))</f>
        <v>2107.34</v>
      </c>
      <c r="DB916" s="73"/>
      <c r="DC916" s="73"/>
      <c r="DD916" s="73"/>
      <c r="DE916" s="73"/>
      <c r="DF916" s="74"/>
      <c r="DG916" s="72">
        <f>IF($A916="-","-",ROUND(VLOOKUP($A916+ROUND(LEFT(DG$915,2)/24,5),'[1]ОАО "АТС"'!$A$30:$F$773,6,FALSE)+HLOOKUP($DL$913,'[1]Сбытовая надбавка'!$F$5:$H$6,2,FALSE),2)+'[1]Иные услуги'!$C$6+HLOOKUP($DR$912,'[1]Услуги по передаче'!$G$5:$J$7,3,FALSE))</f>
        <v>2134.27</v>
      </c>
      <c r="DH916" s="73"/>
      <c r="DI916" s="73"/>
      <c r="DJ916" s="73"/>
      <c r="DK916" s="73"/>
      <c r="DL916" s="74"/>
      <c r="DM916" s="72">
        <f>IF($A916="-","-",ROUND(VLOOKUP($A916+ROUND(LEFT(DM$915,2)/24,5),'[1]ОАО "АТС"'!$A$30:$F$773,6,FALSE)+HLOOKUP($DL$913,'[1]Сбытовая надбавка'!$F$5:$H$6,2,FALSE),2)+'[1]Иные услуги'!$C$6+HLOOKUP($DR$912,'[1]Услуги по передаче'!$G$5:$J$7,3,FALSE))</f>
        <v>2198.5699999999997</v>
      </c>
      <c r="DN916" s="73"/>
      <c r="DO916" s="73"/>
      <c r="DP916" s="73"/>
      <c r="DQ916" s="73"/>
      <c r="DR916" s="74"/>
      <c r="DS916" s="72">
        <f>IF($A916="-","-",ROUND(VLOOKUP($A916+ROUND(LEFT(DS$915,2)/24,5),'[1]ОАО "АТС"'!$A$30:$F$773,6,FALSE)+HLOOKUP($DL$913,'[1]Сбытовая надбавка'!$F$5:$H$6,2,FALSE),2)+'[1]Иные услуги'!$C$6+HLOOKUP($DR$912,'[1]Услуги по передаче'!$G$5:$J$7,3,FALSE))</f>
        <v>2166.23</v>
      </c>
      <c r="DT916" s="73"/>
      <c r="DU916" s="73"/>
      <c r="DV916" s="73"/>
      <c r="DW916" s="73"/>
      <c r="DX916" s="74"/>
      <c r="DY916" s="72">
        <f>IF($A916="-","-",ROUND(VLOOKUP($A916+ROUND(LEFT(DY$915,2)/24,5),'[1]ОАО "АТС"'!$A$30:$F$773,6,FALSE)+HLOOKUP($DL$913,'[1]Сбытовая надбавка'!$F$5:$H$6,2,FALSE),2)+'[1]Иные услуги'!$C$6+HLOOKUP($DR$912,'[1]Услуги по передаче'!$G$5:$J$7,3,FALSE))</f>
        <v>2112.62</v>
      </c>
      <c r="DZ916" s="73"/>
      <c r="EA916" s="73"/>
      <c r="EB916" s="73"/>
      <c r="EC916" s="73"/>
      <c r="ED916" s="74"/>
      <c r="EE916" s="72">
        <f>IF($A916="-","-",ROUND(VLOOKUP($A916+ROUND(LEFT(EE$915,2)/24,5),'[1]ОАО "АТС"'!$A$30:$F$773,6,FALSE)+HLOOKUP($DL$913,'[1]Сбытовая надбавка'!$F$5:$H$6,2,FALSE),2)+'[1]Иные услуги'!$C$6+HLOOKUP($DR$912,'[1]Услуги по передаче'!$G$5:$J$7,3,FALSE))</f>
        <v>2045.78</v>
      </c>
      <c r="EF916" s="73"/>
      <c r="EG916" s="73"/>
      <c r="EH916" s="73"/>
      <c r="EI916" s="73"/>
      <c r="EJ916" s="74"/>
      <c r="EK916" s="72">
        <f>IF($A916="-","-",ROUND(VLOOKUP($A916+ROUND(LEFT(EK$915,2)/24,5),'[1]ОАО "АТС"'!$A$30:$F$773,6,FALSE)+HLOOKUP($DL$913,'[1]Сбытовая надбавка'!$F$5:$H$6,2,FALSE),2)+'[1]Иные услуги'!$C$6+HLOOKUP($DR$912,'[1]Услуги по передаче'!$G$5:$J$7,3,FALSE))</f>
        <v>2231.1899999999996</v>
      </c>
      <c r="EL916" s="73"/>
      <c r="EM916" s="73"/>
      <c r="EN916" s="73"/>
      <c r="EO916" s="73"/>
      <c r="EP916" s="74"/>
      <c r="EQ916" s="72">
        <f>IF($A916="-","-",ROUND(VLOOKUP($A916+ROUND(LEFT(EQ$915,2)/24,5),'[1]ОАО "АТС"'!$A$30:$F$773,6,FALSE)+HLOOKUP($DL$913,'[1]Сбытовая надбавка'!$F$5:$H$6,2,FALSE),2)+'[1]Иные услуги'!$C$6+HLOOKUP($DR$912,'[1]Услуги по передаче'!$G$5:$J$7,3,FALSE))</f>
        <v>2111.8199999999997</v>
      </c>
      <c r="ER916" s="73"/>
      <c r="ES916" s="73"/>
      <c r="ET916" s="73"/>
      <c r="EU916" s="73"/>
      <c r="EV916" s="74"/>
    </row>
    <row r="917" spans="1:152" s="38" customFormat="1" ht="15.75" customHeight="1" x14ac:dyDescent="0.2">
      <c r="A917" s="69">
        <f>$A$116</f>
        <v>44987</v>
      </c>
      <c r="B917" s="70"/>
      <c r="C917" s="70"/>
      <c r="D917" s="70"/>
      <c r="E917" s="70"/>
      <c r="F917" s="70"/>
      <c r="G917" s="70"/>
      <c r="H917" s="71"/>
      <c r="I917" s="72">
        <f>IF($A917="-","-",ROUND(VLOOKUP($A917+ROUND(LEFT(I$915,1)/24,5),'[1]ОАО "АТС"'!$A$30:$F$773,6,FALSE)+HLOOKUP($DL$913,'[1]Сбытовая надбавка'!$F$5:$H$6,2,FALSE),2)+'[1]Иные услуги'!$C$6+HLOOKUP($DR$912,'[1]Услуги по передаче'!$G$5:$J$7,3,FALSE))</f>
        <v>2084.66</v>
      </c>
      <c r="J917" s="73"/>
      <c r="K917" s="73"/>
      <c r="L917" s="73"/>
      <c r="M917" s="73"/>
      <c r="N917" s="74"/>
      <c r="O917" s="72">
        <f>IF($A917="-","-",ROUND(VLOOKUP($A917+ROUND(LEFT(O$915,1)/24,5),'[1]ОАО "АТС"'!$A$30:$F$773,6,FALSE)+HLOOKUP($DL$913,'[1]Сбытовая надбавка'!$F$5:$H$6,2,FALSE),2)+'[1]Иные услуги'!$C$6+HLOOKUP($DR$912,'[1]Услуги по передаче'!$G$5:$J$7,3,FALSE))</f>
        <v>2068.81</v>
      </c>
      <c r="P917" s="73"/>
      <c r="Q917" s="73"/>
      <c r="R917" s="73"/>
      <c r="S917" s="73"/>
      <c r="T917" s="74"/>
      <c r="U917" s="72">
        <f>IF($A917="-","-",ROUND(VLOOKUP($A917+ROUND(LEFT(U$915,1)/24,5),'[1]ОАО "АТС"'!$A$30:$F$773,6,FALSE)+HLOOKUP($DL$913,'[1]Сбытовая надбавка'!$F$5:$H$6,2,FALSE),2)+'[1]Иные услуги'!$C$6+HLOOKUP($DR$912,'[1]Услуги по передаче'!$G$5:$J$7,3,FALSE))</f>
        <v>2061.3999999999996</v>
      </c>
      <c r="V917" s="73"/>
      <c r="W917" s="73"/>
      <c r="X917" s="73"/>
      <c r="Y917" s="73"/>
      <c r="Z917" s="74"/>
      <c r="AA917" s="72">
        <f>IF($A917="-","-",ROUND(VLOOKUP($A917+ROUND(LEFT(AA$915,1)/24,5),'[1]ОАО "АТС"'!$A$30:$F$773,6,FALSE)+HLOOKUP($DL$913,'[1]Сбытовая надбавка'!$F$5:$H$6,2,FALSE),2)+'[1]Иные услуги'!$C$6+HLOOKUP($DR$912,'[1]Услуги по передаче'!$G$5:$J$7,3,FALSE))</f>
        <v>2061</v>
      </c>
      <c r="AB917" s="73"/>
      <c r="AC917" s="73"/>
      <c r="AD917" s="73"/>
      <c r="AE917" s="73"/>
      <c r="AF917" s="74"/>
      <c r="AG917" s="72">
        <f>IF($A917="-","-",ROUND(VLOOKUP($A917+ROUND(LEFT(AG$915,1)/24,5),'[1]ОАО "АТС"'!$A$30:$F$773,6,FALSE)+HLOOKUP($DL$913,'[1]Сбытовая надбавка'!$F$5:$H$6,2,FALSE),2)+'[1]Иные услуги'!$C$6+HLOOKUP($DR$912,'[1]Услуги по передаче'!$G$5:$J$7,3,FALSE))</f>
        <v>2062.6499999999996</v>
      </c>
      <c r="AH917" s="73"/>
      <c r="AI917" s="73"/>
      <c r="AJ917" s="73"/>
      <c r="AK917" s="73"/>
      <c r="AL917" s="74"/>
      <c r="AM917" s="72">
        <f>IF($A917="-","-",ROUND(VLOOKUP($A917+ROUND(LEFT(AM$915,1)/24,5),'[1]ОАО "АТС"'!$A$30:$F$773,6,FALSE)+HLOOKUP($DL$913,'[1]Сбытовая надбавка'!$F$5:$H$6,2,FALSE),2)+'[1]Иные услуги'!$C$6+HLOOKUP($DR$912,'[1]Услуги по передаче'!$G$5:$J$7,3,FALSE))</f>
        <v>2087.9499999999998</v>
      </c>
      <c r="AN917" s="73"/>
      <c r="AO917" s="73"/>
      <c r="AP917" s="73"/>
      <c r="AQ917" s="73"/>
      <c r="AR917" s="74"/>
      <c r="AS917" s="72">
        <f>IF($A917="-","-",ROUND(VLOOKUP($A917+ROUND(LEFT(AS$915,1)/24,5),'[1]ОАО "АТС"'!$A$30:$F$773,6,FALSE)+HLOOKUP($DL$913,'[1]Сбытовая надбавка'!$F$5:$H$6,2,FALSE),2)+'[1]Иные услуги'!$C$6+HLOOKUP($DR$912,'[1]Услуги по передаче'!$G$5:$J$7,3,FALSE))</f>
        <v>2089.92</v>
      </c>
      <c r="AT917" s="73"/>
      <c r="AU917" s="73"/>
      <c r="AV917" s="73"/>
      <c r="AW917" s="73"/>
      <c r="AX917" s="74"/>
      <c r="AY917" s="72">
        <f>IF($A917="-","-",ROUND(VLOOKUP($A917+ROUND(LEFT(AY$915,1)/24,5),'[1]ОАО "АТС"'!$A$30:$F$773,6,FALSE)+HLOOKUP($DL$913,'[1]Сбытовая надбавка'!$F$5:$H$6,2,FALSE),2)+'[1]Иные услуги'!$C$6+HLOOKUP($DR$912,'[1]Услуги по передаче'!$G$5:$J$7,3,FALSE))</f>
        <v>2107.77</v>
      </c>
      <c r="AZ917" s="73"/>
      <c r="BA917" s="73"/>
      <c r="BB917" s="73"/>
      <c r="BC917" s="73"/>
      <c r="BD917" s="74"/>
      <c r="BE917" s="72">
        <f>IF($A917="-","-",ROUND(VLOOKUP($A917+ROUND(LEFT(BE$915,1)/24,5),'[1]ОАО "АТС"'!$A$30:$F$773,6,FALSE)+HLOOKUP($DL$913,'[1]Сбытовая надбавка'!$F$5:$H$6,2,FALSE),2)+'[1]Иные услуги'!$C$6+HLOOKUP($DR$912,'[1]Услуги по передаче'!$G$5:$J$7,3,FALSE))</f>
        <v>2046.81</v>
      </c>
      <c r="BF917" s="73"/>
      <c r="BG917" s="73"/>
      <c r="BH917" s="73"/>
      <c r="BI917" s="73"/>
      <c r="BJ917" s="74"/>
      <c r="BK917" s="72">
        <f>IF($A917="-","-",ROUND(VLOOKUP($A917+ROUND(LEFT(BK$915,1)/24,5),'[1]ОАО "АТС"'!$A$30:$F$773,6,FALSE)+HLOOKUP($DL$913,'[1]Сбытовая надбавка'!$F$5:$H$6,2,FALSE),2)+'[1]Иные услуги'!$C$6+HLOOKUP($DR$912,'[1]Услуги по передаче'!$G$5:$J$7,3,FALSE))</f>
        <v>2046.86</v>
      </c>
      <c r="BL917" s="73"/>
      <c r="BM917" s="73"/>
      <c r="BN917" s="73"/>
      <c r="BO917" s="73"/>
      <c r="BP917" s="74"/>
      <c r="BQ917" s="72">
        <f>IF($A917="-","-",ROUND(VLOOKUP($A917+ROUND(LEFT(BQ$915,2)/24,5),'[1]ОАО "АТС"'!$A$30:$F$773,6,FALSE)+HLOOKUP($DL$913,'[1]Сбытовая надбавка'!$F$5:$H$6,2,FALSE),2)+'[1]Иные услуги'!$C$6+HLOOKUP($DR$912,'[1]Услуги по передаче'!$G$5:$J$7,3,FALSE))</f>
        <v>2090.0699999999997</v>
      </c>
      <c r="BR917" s="73"/>
      <c r="BS917" s="73"/>
      <c r="BT917" s="73"/>
      <c r="BU917" s="73"/>
      <c r="BV917" s="74"/>
      <c r="BW917" s="72">
        <f>IF($A917="-","-",ROUND(VLOOKUP($A917+ROUND(LEFT(BW$915,2)/24,5),'[1]ОАО "АТС"'!$A$30:$F$773,6,FALSE)+HLOOKUP($DL$913,'[1]Сбытовая надбавка'!$F$5:$H$6,2,FALSE),2)+'[1]Иные услуги'!$C$6+HLOOKUP($DR$912,'[1]Услуги по передаче'!$G$5:$J$7,3,FALSE))</f>
        <v>2089.6999999999998</v>
      </c>
      <c r="BX917" s="73"/>
      <c r="BY917" s="73"/>
      <c r="BZ917" s="73"/>
      <c r="CA917" s="73"/>
      <c r="CB917" s="74"/>
      <c r="CC917" s="72">
        <f>IF($A917="-","-",ROUND(VLOOKUP($A917+ROUND(LEFT(CC$915,2)/24,5),'[1]ОАО "АТС"'!$A$30:$F$773,6,FALSE)+HLOOKUP($DL$913,'[1]Сбытовая надбавка'!$F$5:$H$6,2,FALSE),2)+'[1]Иные услуги'!$C$6+HLOOKUP($DR$912,'[1]Услуги по передаче'!$G$5:$J$7,3,FALSE))</f>
        <v>2062.79</v>
      </c>
      <c r="CD917" s="73"/>
      <c r="CE917" s="73"/>
      <c r="CF917" s="73"/>
      <c r="CG917" s="73"/>
      <c r="CH917" s="74"/>
      <c r="CI917" s="72">
        <f>IF($A917="-","-",ROUND(VLOOKUP($A917+ROUND(LEFT(CI$915,2)/24,5),'[1]ОАО "АТС"'!$A$30:$F$773,6,FALSE)+HLOOKUP($DL$913,'[1]Сбытовая надбавка'!$F$5:$H$6,2,FALSE),2)+'[1]Иные услуги'!$C$6+HLOOKUP($DR$912,'[1]Услуги по передаче'!$G$5:$J$7,3,FALSE))</f>
        <v>2055.67</v>
      </c>
      <c r="CJ917" s="73"/>
      <c r="CK917" s="73"/>
      <c r="CL917" s="73"/>
      <c r="CM917" s="73"/>
      <c r="CN917" s="74"/>
      <c r="CO917" s="72">
        <f>IF($A917="-","-",ROUND(VLOOKUP($A917+ROUND(LEFT(CO$915,2)/24,5),'[1]ОАО "АТС"'!$A$30:$F$773,6,FALSE)+HLOOKUP($DL$913,'[1]Сбытовая надбавка'!$F$5:$H$6,2,FALSE),2)+'[1]Иные услуги'!$C$6+HLOOKUP($DR$912,'[1]Услуги по передаче'!$G$5:$J$7,3,FALSE))</f>
        <v>2046.83</v>
      </c>
      <c r="CP917" s="73"/>
      <c r="CQ917" s="73"/>
      <c r="CR917" s="73"/>
      <c r="CS917" s="73"/>
      <c r="CT917" s="74"/>
      <c r="CU917" s="72">
        <f>IF($A917="-","-",ROUND(VLOOKUP($A917+ROUND(LEFT(CU$915,2)/24,5),'[1]ОАО "АТС"'!$A$30:$F$773,6,FALSE)+HLOOKUP($DL$913,'[1]Сбытовая надбавка'!$F$5:$H$6,2,FALSE),2)+'[1]Иные услуги'!$C$6+HLOOKUP($DR$912,'[1]Услуги по передаче'!$G$5:$J$7,3,FALSE))</f>
        <v>2046.81</v>
      </c>
      <c r="CV917" s="73"/>
      <c r="CW917" s="73"/>
      <c r="CX917" s="73"/>
      <c r="CY917" s="73"/>
      <c r="CZ917" s="74"/>
      <c r="DA917" s="72">
        <f>IF($A917="-","-",ROUND(VLOOKUP($A917+ROUND(LEFT(DA$915,2)/24,5),'[1]ОАО "АТС"'!$A$30:$F$773,6,FALSE)+HLOOKUP($DL$913,'[1]Сбытовая надбавка'!$F$5:$H$6,2,FALSE),2)+'[1]Иные услуги'!$C$6+HLOOKUP($DR$912,'[1]Услуги по передаче'!$G$5:$J$7,3,FALSE))</f>
        <v>2047.32</v>
      </c>
      <c r="DB917" s="73"/>
      <c r="DC917" s="73"/>
      <c r="DD917" s="73"/>
      <c r="DE917" s="73"/>
      <c r="DF917" s="74"/>
      <c r="DG917" s="72">
        <f>IF($A917="-","-",ROUND(VLOOKUP($A917+ROUND(LEFT(DG$915,2)/24,5),'[1]ОАО "АТС"'!$A$30:$F$773,6,FALSE)+HLOOKUP($DL$913,'[1]Сбытовая надбавка'!$F$5:$H$6,2,FALSE),2)+'[1]Иные услуги'!$C$6+HLOOKUP($DR$912,'[1]Услуги по передаче'!$G$5:$J$7,3,FALSE))</f>
        <v>2088</v>
      </c>
      <c r="DH917" s="73"/>
      <c r="DI917" s="73"/>
      <c r="DJ917" s="73"/>
      <c r="DK917" s="73"/>
      <c r="DL917" s="74"/>
      <c r="DM917" s="72">
        <f>IF($A917="-","-",ROUND(VLOOKUP($A917+ROUND(LEFT(DM$915,2)/24,5),'[1]ОАО "АТС"'!$A$30:$F$773,6,FALSE)+HLOOKUP($DL$913,'[1]Сбытовая надбавка'!$F$5:$H$6,2,FALSE),2)+'[1]Иные услуги'!$C$6+HLOOKUP($DR$912,'[1]Услуги по передаче'!$G$5:$J$7,3,FALSE))</f>
        <v>2218.27</v>
      </c>
      <c r="DN917" s="73"/>
      <c r="DO917" s="73"/>
      <c r="DP917" s="73"/>
      <c r="DQ917" s="73"/>
      <c r="DR917" s="74"/>
      <c r="DS917" s="72">
        <f>IF($A917="-","-",ROUND(VLOOKUP($A917+ROUND(LEFT(DS$915,2)/24,5),'[1]ОАО "АТС"'!$A$30:$F$773,6,FALSE)+HLOOKUP($DL$913,'[1]Сбытовая надбавка'!$F$5:$H$6,2,FALSE),2)+'[1]Иные услуги'!$C$6+HLOOKUP($DR$912,'[1]Услуги по передаче'!$G$5:$J$7,3,FALSE))</f>
        <v>2244.4700000000003</v>
      </c>
      <c r="DT917" s="73"/>
      <c r="DU917" s="73"/>
      <c r="DV917" s="73"/>
      <c r="DW917" s="73"/>
      <c r="DX917" s="74"/>
      <c r="DY917" s="72">
        <f>IF($A917="-","-",ROUND(VLOOKUP($A917+ROUND(LEFT(DY$915,2)/24,5),'[1]ОАО "АТС"'!$A$30:$F$773,6,FALSE)+HLOOKUP($DL$913,'[1]Сбытовая надбавка'!$F$5:$H$6,2,FALSE),2)+'[1]Иные услуги'!$C$6+HLOOKUP($DR$912,'[1]Услуги по передаче'!$G$5:$J$7,3,FALSE))</f>
        <v>2199.59</v>
      </c>
      <c r="DZ917" s="73"/>
      <c r="EA917" s="73"/>
      <c r="EB917" s="73"/>
      <c r="EC917" s="73"/>
      <c r="ED917" s="74"/>
      <c r="EE917" s="72">
        <f>IF($A917="-","-",ROUND(VLOOKUP($A917+ROUND(LEFT(EE$915,2)/24,5),'[1]ОАО "АТС"'!$A$30:$F$773,6,FALSE)+HLOOKUP($DL$913,'[1]Сбытовая надбавка'!$F$5:$H$6,2,FALSE),2)+'[1]Иные услуги'!$C$6+HLOOKUP($DR$912,'[1]Услуги по передаче'!$G$5:$J$7,3,FALSE))</f>
        <v>2133.8599999999997</v>
      </c>
      <c r="EF917" s="73"/>
      <c r="EG917" s="73"/>
      <c r="EH917" s="73"/>
      <c r="EI917" s="73"/>
      <c r="EJ917" s="74"/>
      <c r="EK917" s="72">
        <f>IF($A917="-","-",ROUND(VLOOKUP($A917+ROUND(LEFT(EK$915,2)/24,5),'[1]ОАО "АТС"'!$A$30:$F$773,6,FALSE)+HLOOKUP($DL$913,'[1]Сбытовая надбавка'!$F$5:$H$6,2,FALSE),2)+'[1]Иные услуги'!$C$6+HLOOKUP($DR$912,'[1]Услуги по передаче'!$G$5:$J$7,3,FALSE))</f>
        <v>2302.29</v>
      </c>
      <c r="EL917" s="73"/>
      <c r="EM917" s="73"/>
      <c r="EN917" s="73"/>
      <c r="EO917" s="73"/>
      <c r="EP917" s="74"/>
      <c r="EQ917" s="72">
        <f>IF($A917="-","-",ROUND(VLOOKUP($A917+ROUND(LEFT(EQ$915,2)/24,5),'[1]ОАО "АТС"'!$A$30:$F$773,6,FALSE)+HLOOKUP($DL$913,'[1]Сбытовая надбавка'!$F$5:$H$6,2,FALSE),2)+'[1]Иные услуги'!$C$6+HLOOKUP($DR$912,'[1]Услуги по передаче'!$G$5:$J$7,3,FALSE))</f>
        <v>2186.4299999999998</v>
      </c>
      <c r="ER917" s="73"/>
      <c r="ES917" s="73"/>
      <c r="ET917" s="73"/>
      <c r="EU917" s="73"/>
      <c r="EV917" s="74"/>
    </row>
    <row r="918" spans="1:152" s="38" customFormat="1" ht="15.75" customHeight="1" x14ac:dyDescent="0.2">
      <c r="A918" s="69">
        <f>$A$117</f>
        <v>44988</v>
      </c>
      <c r="B918" s="70"/>
      <c r="C918" s="70"/>
      <c r="D918" s="70"/>
      <c r="E918" s="70"/>
      <c r="F918" s="70"/>
      <c r="G918" s="70"/>
      <c r="H918" s="71"/>
      <c r="I918" s="72">
        <f>IF($A918="-","-",ROUND(VLOOKUP($A918+ROUND(LEFT(I$915,1)/24,5),'[1]ОАО "АТС"'!$A$30:$F$773,6,FALSE)+HLOOKUP($DL$913,'[1]Сбытовая надбавка'!$F$5:$H$6,2,FALSE),2)+'[1]Иные услуги'!$C$6+HLOOKUP($DR$912,'[1]Услуги по передаче'!$G$5:$J$7,3,FALSE))</f>
        <v>2102.39</v>
      </c>
      <c r="J918" s="73"/>
      <c r="K918" s="73"/>
      <c r="L918" s="73"/>
      <c r="M918" s="73"/>
      <c r="N918" s="74"/>
      <c r="O918" s="72">
        <f>IF($A918="-","-",ROUND(VLOOKUP($A918+ROUND(LEFT(O$915,1)/24,5),'[1]ОАО "АТС"'!$A$30:$F$773,6,FALSE)+HLOOKUP($DL$913,'[1]Сбытовая надбавка'!$F$5:$H$6,2,FALSE),2)+'[1]Иные услуги'!$C$6+HLOOKUP($DR$912,'[1]Услуги по передаче'!$G$5:$J$7,3,FALSE))</f>
        <v>2066.4899999999998</v>
      </c>
      <c r="P918" s="73"/>
      <c r="Q918" s="73"/>
      <c r="R918" s="73"/>
      <c r="S918" s="73"/>
      <c r="T918" s="74"/>
      <c r="U918" s="72">
        <f>IF($A918="-","-",ROUND(VLOOKUP($A918+ROUND(LEFT(U$915,1)/24,5),'[1]ОАО "АТС"'!$A$30:$F$773,6,FALSE)+HLOOKUP($DL$913,'[1]Сбытовая надбавка'!$F$5:$H$6,2,FALSE),2)+'[1]Иные услуги'!$C$6+HLOOKUP($DR$912,'[1]Услуги по передаче'!$G$5:$J$7,3,FALSE))</f>
        <v>2057.52</v>
      </c>
      <c r="V918" s="73"/>
      <c r="W918" s="73"/>
      <c r="X918" s="73"/>
      <c r="Y918" s="73"/>
      <c r="Z918" s="74"/>
      <c r="AA918" s="72">
        <f>IF($A918="-","-",ROUND(VLOOKUP($A918+ROUND(LEFT(AA$915,1)/24,5),'[1]ОАО "АТС"'!$A$30:$F$773,6,FALSE)+HLOOKUP($DL$913,'[1]Сбытовая надбавка'!$F$5:$H$6,2,FALSE),2)+'[1]Иные услуги'!$C$6+HLOOKUP($DR$912,'[1]Услуги по передаче'!$G$5:$J$7,3,FALSE))</f>
        <v>2055.9399999999996</v>
      </c>
      <c r="AB918" s="73"/>
      <c r="AC918" s="73"/>
      <c r="AD918" s="73"/>
      <c r="AE918" s="73"/>
      <c r="AF918" s="74"/>
      <c r="AG918" s="72">
        <f>IF($A918="-","-",ROUND(VLOOKUP($A918+ROUND(LEFT(AG$915,1)/24,5),'[1]ОАО "АТС"'!$A$30:$F$773,6,FALSE)+HLOOKUP($DL$913,'[1]Сбытовая надбавка'!$F$5:$H$6,2,FALSE),2)+'[1]Иные услуги'!$C$6+HLOOKUP($DR$912,'[1]Услуги по передаче'!$G$5:$J$7,3,FALSE))</f>
        <v>2055.14</v>
      </c>
      <c r="AH918" s="73"/>
      <c r="AI918" s="73"/>
      <c r="AJ918" s="73"/>
      <c r="AK918" s="73"/>
      <c r="AL918" s="74"/>
      <c r="AM918" s="72">
        <f>IF($A918="-","-",ROUND(VLOOKUP($A918+ROUND(LEFT(AM$915,1)/24,5),'[1]ОАО "АТС"'!$A$30:$F$773,6,FALSE)+HLOOKUP($DL$913,'[1]Сбытовая надбавка'!$F$5:$H$6,2,FALSE),2)+'[1]Иные услуги'!$C$6+HLOOKUP($DR$912,'[1]Услуги по передаче'!$G$5:$J$7,3,FALSE))</f>
        <v>2080.08</v>
      </c>
      <c r="AN918" s="73"/>
      <c r="AO918" s="73"/>
      <c r="AP918" s="73"/>
      <c r="AQ918" s="73"/>
      <c r="AR918" s="74"/>
      <c r="AS918" s="72">
        <f>IF($A918="-","-",ROUND(VLOOKUP($A918+ROUND(LEFT(AS$915,1)/24,5),'[1]ОАО "АТС"'!$A$30:$F$773,6,FALSE)+HLOOKUP($DL$913,'[1]Сбытовая надбавка'!$F$5:$H$6,2,FALSE),2)+'[1]Иные услуги'!$C$6+HLOOKUP($DR$912,'[1]Услуги по передаче'!$G$5:$J$7,3,FALSE))</f>
        <v>2051.56</v>
      </c>
      <c r="AT918" s="73"/>
      <c r="AU918" s="73"/>
      <c r="AV918" s="73"/>
      <c r="AW918" s="73"/>
      <c r="AX918" s="74"/>
      <c r="AY918" s="72">
        <f>IF($A918="-","-",ROUND(VLOOKUP($A918+ROUND(LEFT(AY$915,1)/24,5),'[1]ОАО "АТС"'!$A$30:$F$773,6,FALSE)+HLOOKUP($DL$913,'[1]Сбытовая надбавка'!$F$5:$H$6,2,FALSE),2)+'[1]Иные услуги'!$C$6+HLOOKUP($DR$912,'[1]Услуги по передаче'!$G$5:$J$7,3,FALSE))</f>
        <v>2073.29</v>
      </c>
      <c r="AZ918" s="73"/>
      <c r="BA918" s="73"/>
      <c r="BB918" s="73"/>
      <c r="BC918" s="73"/>
      <c r="BD918" s="74"/>
      <c r="BE918" s="72">
        <f>IF($A918="-","-",ROUND(VLOOKUP($A918+ROUND(LEFT(BE$915,1)/24,5),'[1]ОАО "АТС"'!$A$30:$F$773,6,FALSE)+HLOOKUP($DL$913,'[1]Сбытовая надбавка'!$F$5:$H$6,2,FALSE),2)+'[1]Иные услуги'!$C$6+HLOOKUP($DR$912,'[1]Услуги по передаче'!$G$5:$J$7,3,FALSE))</f>
        <v>2046.1399999999999</v>
      </c>
      <c r="BF918" s="73"/>
      <c r="BG918" s="73"/>
      <c r="BH918" s="73"/>
      <c r="BI918" s="73"/>
      <c r="BJ918" s="74"/>
      <c r="BK918" s="72">
        <f>IF($A918="-","-",ROUND(VLOOKUP($A918+ROUND(LEFT(BK$915,1)/24,5),'[1]ОАО "АТС"'!$A$30:$F$773,6,FALSE)+HLOOKUP($DL$913,'[1]Сбытовая надбавка'!$F$5:$H$6,2,FALSE),2)+'[1]Иные услуги'!$C$6+HLOOKUP($DR$912,'[1]Услуги по передаче'!$G$5:$J$7,3,FALSE))</f>
        <v>2046.27</v>
      </c>
      <c r="BL918" s="73"/>
      <c r="BM918" s="73"/>
      <c r="BN918" s="73"/>
      <c r="BO918" s="73"/>
      <c r="BP918" s="74"/>
      <c r="BQ918" s="72">
        <f>IF($A918="-","-",ROUND(VLOOKUP($A918+ROUND(LEFT(BQ$915,2)/24,5),'[1]ОАО "АТС"'!$A$30:$F$773,6,FALSE)+HLOOKUP($DL$913,'[1]Сбытовая надбавка'!$F$5:$H$6,2,FALSE),2)+'[1]Иные услуги'!$C$6+HLOOKUP($DR$912,'[1]Услуги по передаче'!$G$5:$J$7,3,FALSE))</f>
        <v>2064.0299999999997</v>
      </c>
      <c r="BR918" s="73"/>
      <c r="BS918" s="73"/>
      <c r="BT918" s="73"/>
      <c r="BU918" s="73"/>
      <c r="BV918" s="74"/>
      <c r="BW918" s="72">
        <f>IF($A918="-","-",ROUND(VLOOKUP($A918+ROUND(LEFT(BW$915,2)/24,5),'[1]ОАО "АТС"'!$A$30:$F$773,6,FALSE)+HLOOKUP($DL$913,'[1]Сбытовая надбавка'!$F$5:$H$6,2,FALSE),2)+'[1]Иные услуги'!$C$6+HLOOKUP($DR$912,'[1]Услуги по передаче'!$G$5:$J$7,3,FALSE))</f>
        <v>2064.92</v>
      </c>
      <c r="BX918" s="73"/>
      <c r="BY918" s="73"/>
      <c r="BZ918" s="73"/>
      <c r="CA918" s="73"/>
      <c r="CB918" s="74"/>
      <c r="CC918" s="72">
        <f>IF($A918="-","-",ROUND(VLOOKUP($A918+ROUND(LEFT(CC$915,2)/24,5),'[1]ОАО "АТС"'!$A$30:$F$773,6,FALSE)+HLOOKUP($DL$913,'[1]Сбытовая надбавка'!$F$5:$H$6,2,FALSE),2)+'[1]Иные услуги'!$C$6+HLOOKUP($DR$912,'[1]Услуги по передаче'!$G$5:$J$7,3,FALSE))</f>
        <v>2046.1599999999999</v>
      </c>
      <c r="CD918" s="73"/>
      <c r="CE918" s="73"/>
      <c r="CF918" s="73"/>
      <c r="CG918" s="73"/>
      <c r="CH918" s="74"/>
      <c r="CI918" s="72">
        <f>IF($A918="-","-",ROUND(VLOOKUP($A918+ROUND(LEFT(CI$915,2)/24,5),'[1]ОАО "АТС"'!$A$30:$F$773,6,FALSE)+HLOOKUP($DL$913,'[1]Сбытовая надбавка'!$F$5:$H$6,2,FALSE),2)+'[1]Иные услуги'!$C$6+HLOOKUP($DR$912,'[1]Услуги по передаче'!$G$5:$J$7,3,FALSE))</f>
        <v>2046.57</v>
      </c>
      <c r="CJ918" s="73"/>
      <c r="CK918" s="73"/>
      <c r="CL918" s="73"/>
      <c r="CM918" s="73"/>
      <c r="CN918" s="74"/>
      <c r="CO918" s="72">
        <f>IF($A918="-","-",ROUND(VLOOKUP($A918+ROUND(LEFT(CO$915,2)/24,5),'[1]ОАО "АТС"'!$A$30:$F$773,6,FALSE)+HLOOKUP($DL$913,'[1]Сбытовая надбавка'!$F$5:$H$6,2,FALSE),2)+'[1]Иные услуги'!$C$6+HLOOKUP($DR$912,'[1]Услуги по передаче'!$G$5:$J$7,3,FALSE))</f>
        <v>2046.33</v>
      </c>
      <c r="CP918" s="73"/>
      <c r="CQ918" s="73"/>
      <c r="CR918" s="73"/>
      <c r="CS918" s="73"/>
      <c r="CT918" s="74"/>
      <c r="CU918" s="72">
        <f>IF($A918="-","-",ROUND(VLOOKUP($A918+ROUND(LEFT(CU$915,2)/24,5),'[1]ОАО "АТС"'!$A$30:$F$773,6,FALSE)+HLOOKUP($DL$913,'[1]Сбытовая надбавка'!$F$5:$H$6,2,FALSE),2)+'[1]Иные услуги'!$C$6+HLOOKUP($DR$912,'[1]Услуги по передаче'!$G$5:$J$7,3,FALSE))</f>
        <v>2046.4499999999998</v>
      </c>
      <c r="CV918" s="73"/>
      <c r="CW918" s="73"/>
      <c r="CX918" s="73"/>
      <c r="CY918" s="73"/>
      <c r="CZ918" s="74"/>
      <c r="DA918" s="72">
        <f>IF($A918="-","-",ROUND(VLOOKUP($A918+ROUND(LEFT(DA$915,2)/24,5),'[1]ОАО "АТС"'!$A$30:$F$773,6,FALSE)+HLOOKUP($DL$913,'[1]Сбытовая надбавка'!$F$5:$H$6,2,FALSE),2)+'[1]Иные услуги'!$C$6+HLOOKUP($DR$912,'[1]Услуги по передаче'!$G$5:$J$7,3,FALSE))</f>
        <v>2047.11</v>
      </c>
      <c r="DB918" s="73"/>
      <c r="DC918" s="73"/>
      <c r="DD918" s="73"/>
      <c r="DE918" s="73"/>
      <c r="DF918" s="74"/>
      <c r="DG918" s="72">
        <f>IF($A918="-","-",ROUND(VLOOKUP($A918+ROUND(LEFT(DG$915,2)/24,5),'[1]ОАО "АТС"'!$A$30:$F$773,6,FALSE)+HLOOKUP($DL$913,'[1]Сбытовая надбавка'!$F$5:$H$6,2,FALSE),2)+'[1]Иные услуги'!$C$6+HLOOKUP($DR$912,'[1]Услуги по передаче'!$G$5:$J$7,3,FALSE))</f>
        <v>2063.59</v>
      </c>
      <c r="DH918" s="73"/>
      <c r="DI918" s="73"/>
      <c r="DJ918" s="73"/>
      <c r="DK918" s="73"/>
      <c r="DL918" s="74"/>
      <c r="DM918" s="72">
        <f>IF($A918="-","-",ROUND(VLOOKUP($A918+ROUND(LEFT(DM$915,2)/24,5),'[1]ОАО "АТС"'!$A$30:$F$773,6,FALSE)+HLOOKUP($DL$913,'[1]Сбытовая надбавка'!$F$5:$H$6,2,FALSE),2)+'[1]Иные услуги'!$C$6+HLOOKUP($DR$912,'[1]Услуги по передаче'!$G$5:$J$7,3,FALSE))</f>
        <v>2185.4299999999998</v>
      </c>
      <c r="DN918" s="73"/>
      <c r="DO918" s="73"/>
      <c r="DP918" s="73"/>
      <c r="DQ918" s="73"/>
      <c r="DR918" s="74"/>
      <c r="DS918" s="72">
        <f>IF($A918="-","-",ROUND(VLOOKUP($A918+ROUND(LEFT(DS$915,2)/24,5),'[1]ОАО "АТС"'!$A$30:$F$773,6,FALSE)+HLOOKUP($DL$913,'[1]Сбытовая надбавка'!$F$5:$H$6,2,FALSE),2)+'[1]Иные услуги'!$C$6+HLOOKUP($DR$912,'[1]Услуги по передаче'!$G$5:$J$7,3,FALSE))</f>
        <v>2216.17</v>
      </c>
      <c r="DT918" s="73"/>
      <c r="DU918" s="73"/>
      <c r="DV918" s="73"/>
      <c r="DW918" s="73"/>
      <c r="DX918" s="74"/>
      <c r="DY918" s="72">
        <f>IF($A918="-","-",ROUND(VLOOKUP($A918+ROUND(LEFT(DY$915,2)/24,5),'[1]ОАО "АТС"'!$A$30:$F$773,6,FALSE)+HLOOKUP($DL$913,'[1]Сбытовая надбавка'!$F$5:$H$6,2,FALSE),2)+'[1]Иные услуги'!$C$6+HLOOKUP($DR$912,'[1]Услуги по передаче'!$G$5:$J$7,3,FALSE))</f>
        <v>2163.14</v>
      </c>
      <c r="DZ918" s="73"/>
      <c r="EA918" s="73"/>
      <c r="EB918" s="73"/>
      <c r="EC918" s="73"/>
      <c r="ED918" s="74"/>
      <c r="EE918" s="72">
        <f>IF($A918="-","-",ROUND(VLOOKUP($A918+ROUND(LEFT(EE$915,2)/24,5),'[1]ОАО "АТС"'!$A$30:$F$773,6,FALSE)+HLOOKUP($DL$913,'[1]Сбытовая надбавка'!$F$5:$H$6,2,FALSE),2)+'[1]Иные услуги'!$C$6+HLOOKUP($DR$912,'[1]Услуги по передаче'!$G$5:$J$7,3,FALSE))</f>
        <v>2103.23</v>
      </c>
      <c r="EF918" s="73"/>
      <c r="EG918" s="73"/>
      <c r="EH918" s="73"/>
      <c r="EI918" s="73"/>
      <c r="EJ918" s="74"/>
      <c r="EK918" s="72">
        <f>IF($A918="-","-",ROUND(VLOOKUP($A918+ROUND(LEFT(EK$915,2)/24,5),'[1]ОАО "АТС"'!$A$30:$F$773,6,FALSE)+HLOOKUP($DL$913,'[1]Сбытовая надбавка'!$F$5:$H$6,2,FALSE),2)+'[1]Иные услуги'!$C$6+HLOOKUP($DR$912,'[1]Услуги по передаче'!$G$5:$J$7,3,FALSE))</f>
        <v>2448.8999999999996</v>
      </c>
      <c r="EL918" s="73"/>
      <c r="EM918" s="73"/>
      <c r="EN918" s="73"/>
      <c r="EO918" s="73"/>
      <c r="EP918" s="74"/>
      <c r="EQ918" s="72">
        <f>IF($A918="-","-",ROUND(VLOOKUP($A918+ROUND(LEFT(EQ$915,2)/24,5),'[1]ОАО "АТС"'!$A$30:$F$773,6,FALSE)+HLOOKUP($DL$913,'[1]Сбытовая надбавка'!$F$5:$H$6,2,FALSE),2)+'[1]Иные услуги'!$C$6+HLOOKUP($DR$912,'[1]Услуги по передаче'!$G$5:$J$7,3,FALSE))</f>
        <v>2170.9700000000003</v>
      </c>
      <c r="ER918" s="73"/>
      <c r="ES918" s="73"/>
      <c r="ET918" s="73"/>
      <c r="EU918" s="73"/>
      <c r="EV918" s="74"/>
    </row>
    <row r="919" spans="1:152" s="38" customFormat="1" ht="15.75" customHeight="1" x14ac:dyDescent="0.2">
      <c r="A919" s="69">
        <f>$A$118</f>
        <v>44989</v>
      </c>
      <c r="B919" s="70"/>
      <c r="C919" s="70"/>
      <c r="D919" s="70"/>
      <c r="E919" s="70"/>
      <c r="F919" s="70"/>
      <c r="G919" s="70"/>
      <c r="H919" s="71"/>
      <c r="I919" s="72">
        <f>IF($A919="-","-",ROUND(VLOOKUP($A919+ROUND(LEFT(I$915,1)/24,5),'[1]ОАО "АТС"'!$A$30:$F$773,6,FALSE)+HLOOKUP($DL$913,'[1]Сбытовая надбавка'!$F$5:$H$6,2,FALSE),2)+'[1]Иные услуги'!$C$6+HLOOKUP($DR$912,'[1]Услуги по передаче'!$G$5:$J$7,3,FALSE))</f>
        <v>2065.23</v>
      </c>
      <c r="J919" s="73"/>
      <c r="K919" s="73"/>
      <c r="L919" s="73"/>
      <c r="M919" s="73"/>
      <c r="N919" s="74"/>
      <c r="O919" s="72">
        <f>IF($A919="-","-",ROUND(VLOOKUP($A919+ROUND(LEFT(O$915,1)/24,5),'[1]ОАО "АТС"'!$A$30:$F$773,6,FALSE)+HLOOKUP($DL$913,'[1]Сбытовая надбавка'!$F$5:$H$6,2,FALSE),2)+'[1]Иные услуги'!$C$6+HLOOKUP($DR$912,'[1]Услуги по передаче'!$G$5:$J$7,3,FALSE))</f>
        <v>2046.8</v>
      </c>
      <c r="P919" s="73"/>
      <c r="Q919" s="73"/>
      <c r="R919" s="73"/>
      <c r="S919" s="73"/>
      <c r="T919" s="74"/>
      <c r="U919" s="72">
        <f>IF($A919="-","-",ROUND(VLOOKUP($A919+ROUND(LEFT(U$915,1)/24,5),'[1]ОАО "АТС"'!$A$30:$F$773,6,FALSE)+HLOOKUP($DL$913,'[1]Сбытовая надбавка'!$F$5:$H$6,2,FALSE),2)+'[1]Иные услуги'!$C$6+HLOOKUP($DR$912,'[1]Услуги по передаче'!$G$5:$J$7,3,FALSE))</f>
        <v>2047.24</v>
      </c>
      <c r="V919" s="73"/>
      <c r="W919" s="73"/>
      <c r="X919" s="73"/>
      <c r="Y919" s="73"/>
      <c r="Z919" s="74"/>
      <c r="AA919" s="72">
        <f>IF($A919="-","-",ROUND(VLOOKUP($A919+ROUND(LEFT(AA$915,1)/24,5),'[1]ОАО "АТС"'!$A$30:$F$773,6,FALSE)+HLOOKUP($DL$913,'[1]Сбытовая надбавка'!$F$5:$H$6,2,FALSE),2)+'[1]Иные услуги'!$C$6+HLOOKUP($DR$912,'[1]Услуги по передаче'!$G$5:$J$7,3,FALSE))</f>
        <v>2047.23</v>
      </c>
      <c r="AB919" s="73"/>
      <c r="AC919" s="73"/>
      <c r="AD919" s="73"/>
      <c r="AE919" s="73"/>
      <c r="AF919" s="74"/>
      <c r="AG919" s="72">
        <f>IF($A919="-","-",ROUND(VLOOKUP($A919+ROUND(LEFT(AG$915,1)/24,5),'[1]ОАО "АТС"'!$A$30:$F$773,6,FALSE)+HLOOKUP($DL$913,'[1]Сбытовая надбавка'!$F$5:$H$6,2,FALSE),2)+'[1]Иные услуги'!$C$6+HLOOKUP($DR$912,'[1]Услуги по передаче'!$G$5:$J$7,3,FALSE))</f>
        <v>2047.1499999999999</v>
      </c>
      <c r="AH919" s="73"/>
      <c r="AI919" s="73"/>
      <c r="AJ919" s="73"/>
      <c r="AK919" s="73"/>
      <c r="AL919" s="74"/>
      <c r="AM919" s="72">
        <f>IF($A919="-","-",ROUND(VLOOKUP($A919+ROUND(LEFT(AM$915,1)/24,5),'[1]ОАО "АТС"'!$A$30:$F$773,6,FALSE)+HLOOKUP($DL$913,'[1]Сбытовая надбавка'!$F$5:$H$6,2,FALSE),2)+'[1]Иные услуги'!$C$6+HLOOKUP($DR$912,'[1]Услуги по передаче'!$G$5:$J$7,3,FALSE))</f>
        <v>2046.9499999999998</v>
      </c>
      <c r="AN919" s="73"/>
      <c r="AO919" s="73"/>
      <c r="AP919" s="73"/>
      <c r="AQ919" s="73"/>
      <c r="AR919" s="74"/>
      <c r="AS919" s="72">
        <f>IF($A919="-","-",ROUND(VLOOKUP($A919+ROUND(LEFT(AS$915,1)/24,5),'[1]ОАО "АТС"'!$A$30:$F$773,6,FALSE)+HLOOKUP($DL$913,'[1]Сбытовая надбавка'!$F$5:$H$6,2,FALSE),2)+'[1]Иные услуги'!$C$6+HLOOKUP($DR$912,'[1]Услуги по передаче'!$G$5:$J$7,3,FALSE))</f>
        <v>2045.74</v>
      </c>
      <c r="AT919" s="73"/>
      <c r="AU919" s="73"/>
      <c r="AV919" s="73"/>
      <c r="AW919" s="73"/>
      <c r="AX919" s="74"/>
      <c r="AY919" s="72">
        <f>IF($A919="-","-",ROUND(VLOOKUP($A919+ROUND(LEFT(AY$915,1)/24,5),'[1]ОАО "АТС"'!$A$30:$F$773,6,FALSE)+HLOOKUP($DL$913,'[1]Сбытовая надбавка'!$F$5:$H$6,2,FALSE),2)+'[1]Иные услуги'!$C$6+HLOOKUP($DR$912,'[1]Услуги по передаче'!$G$5:$J$7,3,FALSE))</f>
        <v>2045.72</v>
      </c>
      <c r="AZ919" s="73"/>
      <c r="BA919" s="73"/>
      <c r="BB919" s="73"/>
      <c r="BC919" s="73"/>
      <c r="BD919" s="74"/>
      <c r="BE919" s="72">
        <f>IF($A919="-","-",ROUND(VLOOKUP($A919+ROUND(LEFT(BE$915,1)/24,5),'[1]ОАО "АТС"'!$A$30:$F$773,6,FALSE)+HLOOKUP($DL$913,'[1]Сбытовая надбавка'!$F$5:$H$6,2,FALSE),2)+'[1]Иные услуги'!$C$6+HLOOKUP($DR$912,'[1]Услуги по передаче'!$G$5:$J$7,3,FALSE))</f>
        <v>2046.35</v>
      </c>
      <c r="BF919" s="73"/>
      <c r="BG919" s="73"/>
      <c r="BH919" s="73"/>
      <c r="BI919" s="73"/>
      <c r="BJ919" s="74"/>
      <c r="BK919" s="72">
        <f>IF($A919="-","-",ROUND(VLOOKUP($A919+ROUND(LEFT(BK$915,1)/24,5),'[1]ОАО "АТС"'!$A$30:$F$773,6,FALSE)+HLOOKUP($DL$913,'[1]Сбытовая надбавка'!$F$5:$H$6,2,FALSE),2)+'[1]Иные услуги'!$C$6+HLOOKUP($DR$912,'[1]Услуги по передаче'!$G$5:$J$7,3,FALSE))</f>
        <v>2046.79</v>
      </c>
      <c r="BL919" s="73"/>
      <c r="BM919" s="73"/>
      <c r="BN919" s="73"/>
      <c r="BO919" s="73"/>
      <c r="BP919" s="74"/>
      <c r="BQ919" s="72">
        <f>IF($A919="-","-",ROUND(VLOOKUP($A919+ROUND(LEFT(BQ$915,2)/24,5),'[1]ОАО "АТС"'!$A$30:$F$773,6,FALSE)+HLOOKUP($DL$913,'[1]Сбытовая надбавка'!$F$5:$H$6,2,FALSE),2)+'[1]Иные услуги'!$C$6+HLOOKUP($DR$912,'[1]Услуги по передаче'!$G$5:$J$7,3,FALSE))</f>
        <v>2096.85</v>
      </c>
      <c r="BR919" s="73"/>
      <c r="BS919" s="73"/>
      <c r="BT919" s="73"/>
      <c r="BU919" s="73"/>
      <c r="BV919" s="74"/>
      <c r="BW919" s="72">
        <f>IF($A919="-","-",ROUND(VLOOKUP($A919+ROUND(LEFT(BW$915,2)/24,5),'[1]ОАО "АТС"'!$A$30:$F$773,6,FALSE)+HLOOKUP($DL$913,'[1]Сбытовая надбавка'!$F$5:$H$6,2,FALSE),2)+'[1]Иные услуги'!$C$6+HLOOKUP($DR$912,'[1]Услуги по передаче'!$G$5:$J$7,3,FALSE))</f>
        <v>2130.0699999999997</v>
      </c>
      <c r="BX919" s="73"/>
      <c r="BY919" s="73"/>
      <c r="BZ919" s="73"/>
      <c r="CA919" s="73"/>
      <c r="CB919" s="74"/>
      <c r="CC919" s="72">
        <f>IF($A919="-","-",ROUND(VLOOKUP($A919+ROUND(LEFT(CC$915,2)/24,5),'[1]ОАО "АТС"'!$A$30:$F$773,6,FALSE)+HLOOKUP($DL$913,'[1]Сбытовая надбавка'!$F$5:$H$6,2,FALSE),2)+'[1]Иные услуги'!$C$6+HLOOKUP($DR$912,'[1]Услуги по передаче'!$G$5:$J$7,3,FALSE))</f>
        <v>2117.0500000000002</v>
      </c>
      <c r="CD919" s="73"/>
      <c r="CE919" s="73"/>
      <c r="CF919" s="73"/>
      <c r="CG919" s="73"/>
      <c r="CH919" s="74"/>
      <c r="CI919" s="72">
        <f>IF($A919="-","-",ROUND(VLOOKUP($A919+ROUND(LEFT(CI$915,2)/24,5),'[1]ОАО "АТС"'!$A$30:$F$773,6,FALSE)+HLOOKUP($DL$913,'[1]Сбытовая надбавка'!$F$5:$H$6,2,FALSE),2)+'[1]Иные услуги'!$C$6+HLOOKUP($DR$912,'[1]Услуги по передаче'!$G$5:$J$7,3,FALSE))</f>
        <v>2089.96</v>
      </c>
      <c r="CJ919" s="73"/>
      <c r="CK919" s="73"/>
      <c r="CL919" s="73"/>
      <c r="CM919" s="73"/>
      <c r="CN919" s="74"/>
      <c r="CO919" s="72">
        <f>IF($A919="-","-",ROUND(VLOOKUP($A919+ROUND(LEFT(CO$915,2)/24,5),'[1]ОАО "АТС"'!$A$30:$F$773,6,FALSE)+HLOOKUP($DL$913,'[1]Сбытовая надбавка'!$F$5:$H$6,2,FALSE),2)+'[1]Иные услуги'!$C$6+HLOOKUP($DR$912,'[1]Услуги по передаче'!$G$5:$J$7,3,FALSE))</f>
        <v>2076.6999999999998</v>
      </c>
      <c r="CP919" s="73"/>
      <c r="CQ919" s="73"/>
      <c r="CR919" s="73"/>
      <c r="CS919" s="73"/>
      <c r="CT919" s="74"/>
      <c r="CU919" s="72">
        <f>IF($A919="-","-",ROUND(VLOOKUP($A919+ROUND(LEFT(CU$915,2)/24,5),'[1]ОАО "АТС"'!$A$30:$F$773,6,FALSE)+HLOOKUP($DL$913,'[1]Сбытовая надбавка'!$F$5:$H$6,2,FALSE),2)+'[1]Иные услуги'!$C$6+HLOOKUP($DR$912,'[1]Услуги по передаче'!$G$5:$J$7,3,FALSE))</f>
        <v>2054.3599999999997</v>
      </c>
      <c r="CV919" s="73"/>
      <c r="CW919" s="73"/>
      <c r="CX919" s="73"/>
      <c r="CY919" s="73"/>
      <c r="CZ919" s="74"/>
      <c r="DA919" s="72">
        <f>IF($A919="-","-",ROUND(VLOOKUP($A919+ROUND(LEFT(DA$915,2)/24,5),'[1]ОАО "АТС"'!$A$30:$F$773,6,FALSE)+HLOOKUP($DL$913,'[1]Сбытовая надбавка'!$F$5:$H$6,2,FALSE),2)+'[1]Иные услуги'!$C$6+HLOOKUP($DR$912,'[1]Услуги по передаче'!$G$5:$J$7,3,FALSE))</f>
        <v>2047.12</v>
      </c>
      <c r="DB919" s="73"/>
      <c r="DC919" s="73"/>
      <c r="DD919" s="73"/>
      <c r="DE919" s="73"/>
      <c r="DF919" s="74"/>
      <c r="DG919" s="72">
        <f>IF($A919="-","-",ROUND(VLOOKUP($A919+ROUND(LEFT(DG$915,2)/24,5),'[1]ОАО "АТС"'!$A$30:$F$773,6,FALSE)+HLOOKUP($DL$913,'[1]Сбытовая надбавка'!$F$5:$H$6,2,FALSE),2)+'[1]Иные услуги'!$C$6+HLOOKUP($DR$912,'[1]Услуги по передаче'!$G$5:$J$7,3,FALSE))</f>
        <v>2047.31</v>
      </c>
      <c r="DH919" s="73"/>
      <c r="DI919" s="73"/>
      <c r="DJ919" s="73"/>
      <c r="DK919" s="73"/>
      <c r="DL919" s="74"/>
      <c r="DM919" s="72">
        <f>IF($A919="-","-",ROUND(VLOOKUP($A919+ROUND(LEFT(DM$915,2)/24,5),'[1]ОАО "АТС"'!$A$30:$F$773,6,FALSE)+HLOOKUP($DL$913,'[1]Сбытовая надбавка'!$F$5:$H$6,2,FALSE),2)+'[1]Иные услуги'!$C$6+HLOOKUP($DR$912,'[1]Услуги по передаче'!$G$5:$J$7,3,FALSE))</f>
        <v>2111.37</v>
      </c>
      <c r="DN919" s="73"/>
      <c r="DO919" s="73"/>
      <c r="DP919" s="73"/>
      <c r="DQ919" s="73"/>
      <c r="DR919" s="74"/>
      <c r="DS919" s="72">
        <f>IF($A919="-","-",ROUND(VLOOKUP($A919+ROUND(LEFT(DS$915,2)/24,5),'[1]ОАО "АТС"'!$A$30:$F$773,6,FALSE)+HLOOKUP($DL$913,'[1]Сбытовая надбавка'!$F$5:$H$6,2,FALSE),2)+'[1]Иные услуги'!$C$6+HLOOKUP($DR$912,'[1]Услуги по передаче'!$G$5:$J$7,3,FALSE))</f>
        <v>2104.0299999999997</v>
      </c>
      <c r="DT919" s="73"/>
      <c r="DU919" s="73"/>
      <c r="DV919" s="73"/>
      <c r="DW919" s="73"/>
      <c r="DX919" s="74"/>
      <c r="DY919" s="72">
        <f>IF($A919="-","-",ROUND(VLOOKUP($A919+ROUND(LEFT(DY$915,2)/24,5),'[1]ОАО "АТС"'!$A$30:$F$773,6,FALSE)+HLOOKUP($DL$913,'[1]Сбытовая надбавка'!$F$5:$H$6,2,FALSE),2)+'[1]Иные услуги'!$C$6+HLOOKUP($DR$912,'[1]Услуги по передаче'!$G$5:$J$7,3,FALSE))</f>
        <v>2046.05</v>
      </c>
      <c r="DZ919" s="73"/>
      <c r="EA919" s="73"/>
      <c r="EB919" s="73"/>
      <c r="EC919" s="73"/>
      <c r="ED919" s="74"/>
      <c r="EE919" s="72">
        <f>IF($A919="-","-",ROUND(VLOOKUP($A919+ROUND(LEFT(EE$915,2)/24,5),'[1]ОАО "АТС"'!$A$30:$F$773,6,FALSE)+HLOOKUP($DL$913,'[1]Сбытовая надбавка'!$F$5:$H$6,2,FALSE),2)+'[1]Иные услуги'!$C$6+HLOOKUP($DR$912,'[1]Услуги по передаче'!$G$5:$J$7,3,FALSE))</f>
        <v>2044.85</v>
      </c>
      <c r="EF919" s="73"/>
      <c r="EG919" s="73"/>
      <c r="EH919" s="73"/>
      <c r="EI919" s="73"/>
      <c r="EJ919" s="74"/>
      <c r="EK919" s="72">
        <f>IF($A919="-","-",ROUND(VLOOKUP($A919+ROUND(LEFT(EK$915,2)/24,5),'[1]ОАО "АТС"'!$A$30:$F$773,6,FALSE)+HLOOKUP($DL$913,'[1]Сбытовая надбавка'!$F$5:$H$6,2,FALSE),2)+'[1]Иные услуги'!$C$6+HLOOKUP($DR$912,'[1]Услуги по передаче'!$G$5:$J$7,3,FALSE))</f>
        <v>2224.3000000000002</v>
      </c>
      <c r="EL919" s="73"/>
      <c r="EM919" s="73"/>
      <c r="EN919" s="73"/>
      <c r="EO919" s="73"/>
      <c r="EP919" s="74"/>
      <c r="EQ919" s="72">
        <f>IF($A919="-","-",ROUND(VLOOKUP($A919+ROUND(LEFT(EQ$915,2)/24,5),'[1]ОАО "АТС"'!$A$30:$F$773,6,FALSE)+HLOOKUP($DL$913,'[1]Сбытовая надбавка'!$F$5:$H$6,2,FALSE),2)+'[1]Иные услуги'!$C$6+HLOOKUP($DR$912,'[1]Услуги по передаче'!$G$5:$J$7,3,FALSE))</f>
        <v>2117.7799999999997</v>
      </c>
      <c r="ER919" s="73"/>
      <c r="ES919" s="73"/>
      <c r="ET919" s="73"/>
      <c r="EU919" s="73"/>
      <c r="EV919" s="74"/>
    </row>
    <row r="920" spans="1:152" s="38" customFormat="1" ht="15.75" customHeight="1" x14ac:dyDescent="0.2">
      <c r="A920" s="69">
        <f>$A$119</f>
        <v>44990</v>
      </c>
      <c r="B920" s="70"/>
      <c r="C920" s="70"/>
      <c r="D920" s="70"/>
      <c r="E920" s="70"/>
      <c r="F920" s="70"/>
      <c r="G920" s="70"/>
      <c r="H920" s="71"/>
      <c r="I920" s="72">
        <f>IF($A920="-","-",ROUND(VLOOKUP($A920+ROUND(LEFT(I$915,1)/24,5),'[1]ОАО "АТС"'!$A$30:$F$773,6,FALSE)+HLOOKUP($DL$913,'[1]Сбытовая надбавка'!$F$5:$H$6,2,FALSE),2)+'[1]Иные услуги'!$C$6+HLOOKUP($DR$912,'[1]Услуги по передаче'!$G$5:$J$7,3,FALSE))</f>
        <v>2102.34</v>
      </c>
      <c r="J920" s="73"/>
      <c r="K920" s="73"/>
      <c r="L920" s="73"/>
      <c r="M920" s="73"/>
      <c r="N920" s="74"/>
      <c r="O920" s="72">
        <f>IF($A920="-","-",ROUND(VLOOKUP($A920+ROUND(LEFT(O$915,1)/24,5),'[1]ОАО "АТС"'!$A$30:$F$773,6,FALSE)+HLOOKUP($DL$913,'[1]Сбытовая надбавка'!$F$5:$H$6,2,FALSE),2)+'[1]Иные услуги'!$C$6+HLOOKUP($DR$912,'[1]Услуги по передаче'!$G$5:$J$7,3,FALSE))</f>
        <v>2051.46</v>
      </c>
      <c r="P920" s="73"/>
      <c r="Q920" s="73"/>
      <c r="R920" s="73"/>
      <c r="S920" s="73"/>
      <c r="T920" s="74"/>
      <c r="U920" s="72">
        <f>IF($A920="-","-",ROUND(VLOOKUP($A920+ROUND(LEFT(U$915,1)/24,5),'[1]ОАО "АТС"'!$A$30:$F$773,6,FALSE)+HLOOKUP($DL$913,'[1]Сбытовая надбавка'!$F$5:$H$6,2,FALSE),2)+'[1]Иные услуги'!$C$6+HLOOKUP($DR$912,'[1]Услуги по передаче'!$G$5:$J$7,3,FALSE))</f>
        <v>2047.47</v>
      </c>
      <c r="V920" s="73"/>
      <c r="W920" s="73"/>
      <c r="X920" s="73"/>
      <c r="Y920" s="73"/>
      <c r="Z920" s="74"/>
      <c r="AA920" s="72">
        <f>IF($A920="-","-",ROUND(VLOOKUP($A920+ROUND(LEFT(AA$915,1)/24,5),'[1]ОАО "АТС"'!$A$30:$F$773,6,FALSE)+HLOOKUP($DL$913,'[1]Сбытовая надбавка'!$F$5:$H$6,2,FALSE),2)+'[1]Иные услуги'!$C$6+HLOOKUP($DR$912,'[1]Услуги по передаче'!$G$5:$J$7,3,FALSE))</f>
        <v>2047.4399999999998</v>
      </c>
      <c r="AB920" s="73"/>
      <c r="AC920" s="73"/>
      <c r="AD920" s="73"/>
      <c r="AE920" s="73"/>
      <c r="AF920" s="74"/>
      <c r="AG920" s="72">
        <f>IF($A920="-","-",ROUND(VLOOKUP($A920+ROUND(LEFT(AG$915,1)/24,5),'[1]ОАО "АТС"'!$A$30:$F$773,6,FALSE)+HLOOKUP($DL$913,'[1]Сбытовая надбавка'!$F$5:$H$6,2,FALSE),2)+'[1]Иные услуги'!$C$6+HLOOKUP($DR$912,'[1]Услуги по передаче'!$G$5:$J$7,3,FALSE))</f>
        <v>2047.4299999999998</v>
      </c>
      <c r="AH920" s="73"/>
      <c r="AI920" s="73"/>
      <c r="AJ920" s="73"/>
      <c r="AK920" s="73"/>
      <c r="AL920" s="74"/>
      <c r="AM920" s="72">
        <f>IF($A920="-","-",ROUND(VLOOKUP($A920+ROUND(LEFT(AM$915,1)/24,5),'[1]ОАО "АТС"'!$A$30:$F$773,6,FALSE)+HLOOKUP($DL$913,'[1]Сбытовая надбавка'!$F$5:$H$6,2,FALSE),2)+'[1]Иные услуги'!$C$6+HLOOKUP($DR$912,'[1]Услуги по передаче'!$G$5:$J$7,3,FALSE))</f>
        <v>2046.9299999999998</v>
      </c>
      <c r="AN920" s="73"/>
      <c r="AO920" s="73"/>
      <c r="AP920" s="73"/>
      <c r="AQ920" s="73"/>
      <c r="AR920" s="74"/>
      <c r="AS920" s="72">
        <f>IF($A920="-","-",ROUND(VLOOKUP($A920+ROUND(LEFT(AS$915,1)/24,5),'[1]ОАО "АТС"'!$A$30:$F$773,6,FALSE)+HLOOKUP($DL$913,'[1]Сбытовая надбавка'!$F$5:$H$6,2,FALSE),2)+'[1]Иные услуги'!$C$6+HLOOKUP($DR$912,'[1]Услуги по передаче'!$G$5:$J$7,3,FALSE))</f>
        <v>2045.9199999999998</v>
      </c>
      <c r="AT920" s="73"/>
      <c r="AU920" s="73"/>
      <c r="AV920" s="73"/>
      <c r="AW920" s="73"/>
      <c r="AX920" s="74"/>
      <c r="AY920" s="72">
        <f>IF($A920="-","-",ROUND(VLOOKUP($A920+ROUND(LEFT(AY$915,1)/24,5),'[1]ОАО "АТС"'!$A$30:$F$773,6,FALSE)+HLOOKUP($DL$913,'[1]Сбытовая надбавка'!$F$5:$H$6,2,FALSE),2)+'[1]Иные услуги'!$C$6+HLOOKUP($DR$912,'[1]Услуги по передаче'!$G$5:$J$7,3,FALSE))</f>
        <v>2045.9299999999998</v>
      </c>
      <c r="AZ920" s="73"/>
      <c r="BA920" s="73"/>
      <c r="BB920" s="73"/>
      <c r="BC920" s="73"/>
      <c r="BD920" s="74"/>
      <c r="BE920" s="72">
        <f>IF($A920="-","-",ROUND(VLOOKUP($A920+ROUND(LEFT(BE$915,1)/24,5),'[1]ОАО "АТС"'!$A$30:$F$773,6,FALSE)+HLOOKUP($DL$913,'[1]Сбытовая надбавка'!$F$5:$H$6,2,FALSE),2)+'[1]Иные услуги'!$C$6+HLOOKUP($DR$912,'[1]Услуги по передаче'!$G$5:$J$7,3,FALSE))</f>
        <v>2046.28</v>
      </c>
      <c r="BF920" s="73"/>
      <c r="BG920" s="73"/>
      <c r="BH920" s="73"/>
      <c r="BI920" s="73"/>
      <c r="BJ920" s="74"/>
      <c r="BK920" s="72">
        <f>IF($A920="-","-",ROUND(VLOOKUP($A920+ROUND(LEFT(BK$915,1)/24,5),'[1]ОАО "АТС"'!$A$30:$F$773,6,FALSE)+HLOOKUP($DL$913,'[1]Сбытовая надбавка'!$F$5:$H$6,2,FALSE),2)+'[1]Иные услуги'!$C$6+HLOOKUP($DR$912,'[1]Услуги по передаче'!$G$5:$J$7,3,FALSE))</f>
        <v>2046.3899999999999</v>
      </c>
      <c r="BL920" s="73"/>
      <c r="BM920" s="73"/>
      <c r="BN920" s="73"/>
      <c r="BO920" s="73"/>
      <c r="BP920" s="74"/>
      <c r="BQ920" s="72">
        <f>IF($A920="-","-",ROUND(VLOOKUP($A920+ROUND(LEFT(BQ$915,2)/24,5),'[1]ОАО "АТС"'!$A$30:$F$773,6,FALSE)+HLOOKUP($DL$913,'[1]Сбытовая надбавка'!$F$5:$H$6,2,FALSE),2)+'[1]Иные услуги'!$C$6+HLOOKUP($DR$912,'[1]Услуги по передаче'!$G$5:$J$7,3,FALSE))</f>
        <v>2064.2600000000002</v>
      </c>
      <c r="BR920" s="73"/>
      <c r="BS920" s="73"/>
      <c r="BT920" s="73"/>
      <c r="BU920" s="73"/>
      <c r="BV920" s="74"/>
      <c r="BW920" s="72">
        <f>IF($A920="-","-",ROUND(VLOOKUP($A920+ROUND(LEFT(BW$915,2)/24,5),'[1]ОАО "АТС"'!$A$30:$F$773,6,FALSE)+HLOOKUP($DL$913,'[1]Сбытовая надбавка'!$F$5:$H$6,2,FALSE),2)+'[1]Иные услуги'!$C$6+HLOOKUP($DR$912,'[1]Услуги по передаче'!$G$5:$J$7,3,FALSE))</f>
        <v>2071.5699999999997</v>
      </c>
      <c r="BX920" s="73"/>
      <c r="BY920" s="73"/>
      <c r="BZ920" s="73"/>
      <c r="CA920" s="73"/>
      <c r="CB920" s="74"/>
      <c r="CC920" s="72">
        <f>IF($A920="-","-",ROUND(VLOOKUP($A920+ROUND(LEFT(CC$915,2)/24,5),'[1]ОАО "АТС"'!$A$30:$F$773,6,FALSE)+HLOOKUP($DL$913,'[1]Сбытовая надбавка'!$F$5:$H$6,2,FALSE),2)+'[1]Иные услуги'!$C$6+HLOOKUP($DR$912,'[1]Услуги по передаче'!$G$5:$J$7,3,FALSE))</f>
        <v>2046.51</v>
      </c>
      <c r="CD920" s="73"/>
      <c r="CE920" s="73"/>
      <c r="CF920" s="73"/>
      <c r="CG920" s="73"/>
      <c r="CH920" s="74"/>
      <c r="CI920" s="72">
        <f>IF($A920="-","-",ROUND(VLOOKUP($A920+ROUND(LEFT(CI$915,2)/24,5),'[1]ОАО "АТС"'!$A$30:$F$773,6,FALSE)+HLOOKUP($DL$913,'[1]Сбытовая надбавка'!$F$5:$H$6,2,FALSE),2)+'[1]Иные услуги'!$C$6+HLOOKUP($DR$912,'[1]Услуги по передаче'!$G$5:$J$7,3,FALSE))</f>
        <v>2046.72</v>
      </c>
      <c r="CJ920" s="73"/>
      <c r="CK920" s="73"/>
      <c r="CL920" s="73"/>
      <c r="CM920" s="73"/>
      <c r="CN920" s="74"/>
      <c r="CO920" s="72">
        <f>IF($A920="-","-",ROUND(VLOOKUP($A920+ROUND(LEFT(CO$915,2)/24,5),'[1]ОАО "АТС"'!$A$30:$F$773,6,FALSE)+HLOOKUP($DL$913,'[1]Сбытовая надбавка'!$F$5:$H$6,2,FALSE),2)+'[1]Иные услуги'!$C$6+HLOOKUP($DR$912,'[1]Услуги по передаче'!$G$5:$J$7,3,FALSE))</f>
        <v>2046.47</v>
      </c>
      <c r="CP920" s="73"/>
      <c r="CQ920" s="73"/>
      <c r="CR920" s="73"/>
      <c r="CS920" s="73"/>
      <c r="CT920" s="74"/>
      <c r="CU920" s="72">
        <f>IF($A920="-","-",ROUND(VLOOKUP($A920+ROUND(LEFT(CU$915,2)/24,5),'[1]ОАО "АТС"'!$A$30:$F$773,6,FALSE)+HLOOKUP($DL$913,'[1]Сбытовая надбавка'!$F$5:$H$6,2,FALSE),2)+'[1]Иные услуги'!$C$6+HLOOKUP($DR$912,'[1]Услуги по передаче'!$G$5:$J$7,3,FALSE))</f>
        <v>2046.54</v>
      </c>
      <c r="CV920" s="73"/>
      <c r="CW920" s="73"/>
      <c r="CX920" s="73"/>
      <c r="CY920" s="73"/>
      <c r="CZ920" s="74"/>
      <c r="DA920" s="72">
        <f>IF($A920="-","-",ROUND(VLOOKUP($A920+ROUND(LEFT(DA$915,2)/24,5),'[1]ОАО "АТС"'!$A$30:$F$773,6,FALSE)+HLOOKUP($DL$913,'[1]Сбытовая надбавка'!$F$5:$H$6,2,FALSE),2)+'[1]Иные услуги'!$C$6+HLOOKUP($DR$912,'[1]Услуги по передаче'!$G$5:$J$7,3,FALSE))</f>
        <v>2046.97</v>
      </c>
      <c r="DB920" s="73"/>
      <c r="DC920" s="73"/>
      <c r="DD920" s="73"/>
      <c r="DE920" s="73"/>
      <c r="DF920" s="74"/>
      <c r="DG920" s="72">
        <f>IF($A920="-","-",ROUND(VLOOKUP($A920+ROUND(LEFT(DG$915,2)/24,5),'[1]ОАО "АТС"'!$A$30:$F$773,6,FALSE)+HLOOKUP($DL$913,'[1]Сбытовая надбавка'!$F$5:$H$6,2,FALSE),2)+'[1]Иные услуги'!$C$6+HLOOKUP($DR$912,'[1]Услуги по передаче'!$G$5:$J$7,3,FALSE))</f>
        <v>2070.5299999999997</v>
      </c>
      <c r="DH920" s="73"/>
      <c r="DI920" s="73"/>
      <c r="DJ920" s="73"/>
      <c r="DK920" s="73"/>
      <c r="DL920" s="74"/>
      <c r="DM920" s="72">
        <f>IF($A920="-","-",ROUND(VLOOKUP($A920+ROUND(LEFT(DM$915,2)/24,5),'[1]ОАО "АТС"'!$A$30:$F$773,6,FALSE)+HLOOKUP($DL$913,'[1]Сбытовая надбавка'!$F$5:$H$6,2,FALSE),2)+'[1]Иные услуги'!$C$6+HLOOKUP($DR$912,'[1]Услуги по передаче'!$G$5:$J$7,3,FALSE))</f>
        <v>2192.7200000000003</v>
      </c>
      <c r="DN920" s="73"/>
      <c r="DO920" s="73"/>
      <c r="DP920" s="73"/>
      <c r="DQ920" s="73"/>
      <c r="DR920" s="74"/>
      <c r="DS920" s="72">
        <f>IF($A920="-","-",ROUND(VLOOKUP($A920+ROUND(LEFT(DS$915,2)/24,5),'[1]ОАО "АТС"'!$A$30:$F$773,6,FALSE)+HLOOKUP($DL$913,'[1]Сбытовая надбавка'!$F$5:$H$6,2,FALSE),2)+'[1]Иные услуги'!$C$6+HLOOKUP($DR$912,'[1]Услуги по передаче'!$G$5:$J$7,3,FALSE))</f>
        <v>2205.1</v>
      </c>
      <c r="DT920" s="73"/>
      <c r="DU920" s="73"/>
      <c r="DV920" s="73"/>
      <c r="DW920" s="73"/>
      <c r="DX920" s="74"/>
      <c r="DY920" s="72">
        <f>IF($A920="-","-",ROUND(VLOOKUP($A920+ROUND(LEFT(DY$915,2)/24,5),'[1]ОАО "АТС"'!$A$30:$F$773,6,FALSE)+HLOOKUP($DL$913,'[1]Сбытовая надбавка'!$F$5:$H$6,2,FALSE),2)+'[1]Иные услуги'!$C$6+HLOOKUP($DR$912,'[1]Услуги по передаче'!$G$5:$J$7,3,FALSE))</f>
        <v>2140.13</v>
      </c>
      <c r="DZ920" s="73"/>
      <c r="EA920" s="73"/>
      <c r="EB920" s="73"/>
      <c r="EC920" s="73"/>
      <c r="ED920" s="74"/>
      <c r="EE920" s="72">
        <f>IF($A920="-","-",ROUND(VLOOKUP($A920+ROUND(LEFT(EE$915,2)/24,5),'[1]ОАО "АТС"'!$A$30:$F$773,6,FALSE)+HLOOKUP($DL$913,'[1]Сбытовая надбавка'!$F$5:$H$6,2,FALSE),2)+'[1]Иные услуги'!$C$6+HLOOKUP($DR$912,'[1]Услуги по передаче'!$G$5:$J$7,3,FALSE))</f>
        <v>2045.26</v>
      </c>
      <c r="EF920" s="73"/>
      <c r="EG920" s="73"/>
      <c r="EH920" s="73"/>
      <c r="EI920" s="73"/>
      <c r="EJ920" s="74"/>
      <c r="EK920" s="72">
        <f>IF($A920="-","-",ROUND(VLOOKUP($A920+ROUND(LEFT(EK$915,2)/24,5),'[1]ОАО "АТС"'!$A$30:$F$773,6,FALSE)+HLOOKUP($DL$913,'[1]Сбытовая надбавка'!$F$5:$H$6,2,FALSE),2)+'[1]Иные услуги'!$C$6+HLOOKUP($DR$912,'[1]Услуги по передаче'!$G$5:$J$7,3,FALSE))</f>
        <v>2257.54</v>
      </c>
      <c r="EL920" s="73"/>
      <c r="EM920" s="73"/>
      <c r="EN920" s="73"/>
      <c r="EO920" s="73"/>
      <c r="EP920" s="74"/>
      <c r="EQ920" s="72">
        <f>IF($A920="-","-",ROUND(VLOOKUP($A920+ROUND(LEFT(EQ$915,2)/24,5),'[1]ОАО "АТС"'!$A$30:$F$773,6,FALSE)+HLOOKUP($DL$913,'[1]Сбытовая надбавка'!$F$5:$H$6,2,FALSE),2)+'[1]Иные услуги'!$C$6+HLOOKUP($DR$912,'[1]Услуги по передаче'!$G$5:$J$7,3,FALSE))</f>
        <v>2144.2799999999997</v>
      </c>
      <c r="ER920" s="73"/>
      <c r="ES920" s="73"/>
      <c r="ET920" s="73"/>
      <c r="EU920" s="73"/>
      <c r="EV920" s="74"/>
    </row>
    <row r="921" spans="1:152" s="38" customFormat="1" ht="15.75" customHeight="1" x14ac:dyDescent="0.2">
      <c r="A921" s="69">
        <f>$A$120</f>
        <v>44991</v>
      </c>
      <c r="B921" s="70"/>
      <c r="C921" s="70"/>
      <c r="D921" s="70"/>
      <c r="E921" s="70"/>
      <c r="F921" s="70"/>
      <c r="G921" s="70"/>
      <c r="H921" s="71"/>
      <c r="I921" s="72">
        <f>IF($A921="-","-",ROUND(VLOOKUP($A921+ROUND(LEFT(I$915,1)/24,5),'[1]ОАО "АТС"'!$A$30:$F$773,6,FALSE)+HLOOKUP($DL$913,'[1]Сбытовая надбавка'!$F$5:$H$6,2,FALSE),2)+'[1]Иные услуги'!$C$6+HLOOKUP($DR$912,'[1]Услуги по передаче'!$G$5:$J$7,3,FALSE))</f>
        <v>2046.74</v>
      </c>
      <c r="J921" s="73"/>
      <c r="K921" s="73"/>
      <c r="L921" s="73"/>
      <c r="M921" s="73"/>
      <c r="N921" s="74"/>
      <c r="O921" s="72">
        <f>IF($A921="-","-",ROUND(VLOOKUP($A921+ROUND(LEFT(O$915,1)/24,5),'[1]ОАО "АТС"'!$A$30:$F$773,6,FALSE)+HLOOKUP($DL$913,'[1]Сбытовая надбавка'!$F$5:$H$6,2,FALSE),2)+'[1]Иные услуги'!$C$6+HLOOKUP($DR$912,'[1]Услуги по передаче'!$G$5:$J$7,3,FALSE))</f>
        <v>2047.1299999999999</v>
      </c>
      <c r="P921" s="73"/>
      <c r="Q921" s="73"/>
      <c r="R921" s="73"/>
      <c r="S921" s="73"/>
      <c r="T921" s="74"/>
      <c r="U921" s="72">
        <f>IF($A921="-","-",ROUND(VLOOKUP($A921+ROUND(LEFT(U$915,1)/24,5),'[1]ОАО "АТС"'!$A$30:$F$773,6,FALSE)+HLOOKUP($DL$913,'[1]Сбытовая надбавка'!$F$5:$H$6,2,FALSE),2)+'[1]Иные услуги'!$C$6+HLOOKUP($DR$912,'[1]Услуги по передаче'!$G$5:$J$7,3,FALSE))</f>
        <v>2047.29</v>
      </c>
      <c r="V921" s="73"/>
      <c r="W921" s="73"/>
      <c r="X921" s="73"/>
      <c r="Y921" s="73"/>
      <c r="Z921" s="74"/>
      <c r="AA921" s="72">
        <f>IF($A921="-","-",ROUND(VLOOKUP($A921+ROUND(LEFT(AA$915,1)/24,5),'[1]ОАО "АТС"'!$A$30:$F$773,6,FALSE)+HLOOKUP($DL$913,'[1]Сбытовая надбавка'!$F$5:$H$6,2,FALSE),2)+'[1]Иные услуги'!$C$6+HLOOKUP($DR$912,'[1]Услуги по передаче'!$G$5:$J$7,3,FALSE))</f>
        <v>2047.28</v>
      </c>
      <c r="AB921" s="73"/>
      <c r="AC921" s="73"/>
      <c r="AD921" s="73"/>
      <c r="AE921" s="73"/>
      <c r="AF921" s="74"/>
      <c r="AG921" s="72">
        <f>IF($A921="-","-",ROUND(VLOOKUP($A921+ROUND(LEFT(AG$915,1)/24,5),'[1]ОАО "АТС"'!$A$30:$F$773,6,FALSE)+HLOOKUP($DL$913,'[1]Сбытовая надбавка'!$F$5:$H$6,2,FALSE),2)+'[1]Иные услуги'!$C$6+HLOOKUP($DR$912,'[1]Услуги по передаче'!$G$5:$J$7,3,FALSE))</f>
        <v>2047.12</v>
      </c>
      <c r="AH921" s="73"/>
      <c r="AI921" s="73"/>
      <c r="AJ921" s="73"/>
      <c r="AK921" s="73"/>
      <c r="AL921" s="74"/>
      <c r="AM921" s="72">
        <f>IF($A921="-","-",ROUND(VLOOKUP($A921+ROUND(LEFT(AM$915,1)/24,5),'[1]ОАО "АТС"'!$A$30:$F$773,6,FALSE)+HLOOKUP($DL$913,'[1]Сбытовая надбавка'!$F$5:$H$6,2,FALSE),2)+'[1]Иные услуги'!$C$6+HLOOKUP($DR$912,'[1]Услуги по передаче'!$G$5:$J$7,3,FALSE))</f>
        <v>2046.8799999999999</v>
      </c>
      <c r="AN921" s="73"/>
      <c r="AO921" s="73"/>
      <c r="AP921" s="73"/>
      <c r="AQ921" s="73"/>
      <c r="AR921" s="74"/>
      <c r="AS921" s="72">
        <f>IF($A921="-","-",ROUND(VLOOKUP($A921+ROUND(LEFT(AS$915,1)/24,5),'[1]ОАО "АТС"'!$A$30:$F$773,6,FALSE)+HLOOKUP($DL$913,'[1]Сбытовая надбавка'!$F$5:$H$6,2,FALSE),2)+'[1]Иные услуги'!$C$6+HLOOKUP($DR$912,'[1]Услуги по передаче'!$G$5:$J$7,3,FALSE))</f>
        <v>2050.67</v>
      </c>
      <c r="AT921" s="73"/>
      <c r="AU921" s="73"/>
      <c r="AV921" s="73"/>
      <c r="AW921" s="73"/>
      <c r="AX921" s="74"/>
      <c r="AY921" s="72">
        <f>IF($A921="-","-",ROUND(VLOOKUP($A921+ROUND(LEFT(AY$915,1)/24,5),'[1]ОАО "АТС"'!$A$30:$F$773,6,FALSE)+HLOOKUP($DL$913,'[1]Сбытовая надбавка'!$F$5:$H$6,2,FALSE),2)+'[1]Иные услуги'!$C$6+HLOOKUP($DR$912,'[1]Услуги по передаче'!$G$5:$J$7,3,FALSE))</f>
        <v>2183.1499999999996</v>
      </c>
      <c r="AZ921" s="73"/>
      <c r="BA921" s="73"/>
      <c r="BB921" s="73"/>
      <c r="BC921" s="73"/>
      <c r="BD921" s="74"/>
      <c r="BE921" s="72">
        <f>IF($A921="-","-",ROUND(VLOOKUP($A921+ROUND(LEFT(BE$915,1)/24,5),'[1]ОАО "АТС"'!$A$30:$F$773,6,FALSE)+HLOOKUP($DL$913,'[1]Сбытовая надбавка'!$F$5:$H$6,2,FALSE),2)+'[1]Иные услуги'!$C$6+HLOOKUP($DR$912,'[1]Услуги по передаче'!$G$5:$J$7,3,FALSE))</f>
        <v>2046.72</v>
      </c>
      <c r="BF921" s="73"/>
      <c r="BG921" s="73"/>
      <c r="BH921" s="73"/>
      <c r="BI921" s="73"/>
      <c r="BJ921" s="74"/>
      <c r="BK921" s="72">
        <f>IF($A921="-","-",ROUND(VLOOKUP($A921+ROUND(LEFT(BK$915,1)/24,5),'[1]ОАО "АТС"'!$A$30:$F$773,6,FALSE)+HLOOKUP($DL$913,'[1]Сбытовая надбавка'!$F$5:$H$6,2,FALSE),2)+'[1]Иные услуги'!$C$6+HLOOKUP($DR$912,'[1]Услуги по передаче'!$G$5:$J$7,3,FALSE))</f>
        <v>2130.6799999999998</v>
      </c>
      <c r="BL921" s="73"/>
      <c r="BM921" s="73"/>
      <c r="BN921" s="73"/>
      <c r="BO921" s="73"/>
      <c r="BP921" s="74"/>
      <c r="BQ921" s="72">
        <f>IF($A921="-","-",ROUND(VLOOKUP($A921+ROUND(LEFT(BQ$915,2)/24,5),'[1]ОАО "АТС"'!$A$30:$F$773,6,FALSE)+HLOOKUP($DL$913,'[1]Сбытовая надбавка'!$F$5:$H$6,2,FALSE),2)+'[1]Иные услуги'!$C$6+HLOOKUP($DR$912,'[1]Услуги по передаче'!$G$5:$J$7,3,FALSE))</f>
        <v>2155.3599999999997</v>
      </c>
      <c r="BR921" s="73"/>
      <c r="BS921" s="73"/>
      <c r="BT921" s="73"/>
      <c r="BU921" s="73"/>
      <c r="BV921" s="74"/>
      <c r="BW921" s="72">
        <f>IF($A921="-","-",ROUND(VLOOKUP($A921+ROUND(LEFT(BW$915,2)/24,5),'[1]ОАО "АТС"'!$A$30:$F$773,6,FALSE)+HLOOKUP($DL$913,'[1]Сбытовая надбавка'!$F$5:$H$6,2,FALSE),2)+'[1]Иные услуги'!$C$6+HLOOKUP($DR$912,'[1]Услуги по передаче'!$G$5:$J$7,3,FALSE))</f>
        <v>2143.29</v>
      </c>
      <c r="BX921" s="73"/>
      <c r="BY921" s="73"/>
      <c r="BZ921" s="73"/>
      <c r="CA921" s="73"/>
      <c r="CB921" s="74"/>
      <c r="CC921" s="72">
        <f>IF($A921="-","-",ROUND(VLOOKUP($A921+ROUND(LEFT(CC$915,2)/24,5),'[1]ОАО "АТС"'!$A$30:$F$773,6,FALSE)+HLOOKUP($DL$913,'[1]Сбытовая надбавка'!$F$5:$H$6,2,FALSE),2)+'[1]Иные услуги'!$C$6+HLOOKUP($DR$912,'[1]Услуги по передаче'!$G$5:$J$7,3,FALSE))</f>
        <v>2102.52</v>
      </c>
      <c r="CD921" s="73"/>
      <c r="CE921" s="73"/>
      <c r="CF921" s="73"/>
      <c r="CG921" s="73"/>
      <c r="CH921" s="74"/>
      <c r="CI921" s="72">
        <f>IF($A921="-","-",ROUND(VLOOKUP($A921+ROUND(LEFT(CI$915,2)/24,5),'[1]ОАО "АТС"'!$A$30:$F$773,6,FALSE)+HLOOKUP($DL$913,'[1]Сбытовая надбавка'!$F$5:$H$6,2,FALSE),2)+'[1]Иные услуги'!$C$6+HLOOKUP($DR$912,'[1]Услуги по передаче'!$G$5:$J$7,3,FALSE))</f>
        <v>2098.16</v>
      </c>
      <c r="CJ921" s="73"/>
      <c r="CK921" s="73"/>
      <c r="CL921" s="73"/>
      <c r="CM921" s="73"/>
      <c r="CN921" s="74"/>
      <c r="CO921" s="72">
        <f>IF($A921="-","-",ROUND(VLOOKUP($A921+ROUND(LEFT(CO$915,2)/24,5),'[1]ОАО "АТС"'!$A$30:$F$773,6,FALSE)+HLOOKUP($DL$913,'[1]Сбытовая надбавка'!$F$5:$H$6,2,FALSE),2)+'[1]Иные услуги'!$C$6+HLOOKUP($DR$912,'[1]Услуги по передаче'!$G$5:$J$7,3,FALSE))</f>
        <v>2090.52</v>
      </c>
      <c r="CP921" s="73"/>
      <c r="CQ921" s="73"/>
      <c r="CR921" s="73"/>
      <c r="CS921" s="73"/>
      <c r="CT921" s="74"/>
      <c r="CU921" s="72">
        <f>IF($A921="-","-",ROUND(VLOOKUP($A921+ROUND(LEFT(CU$915,2)/24,5),'[1]ОАО "АТС"'!$A$30:$F$773,6,FALSE)+HLOOKUP($DL$913,'[1]Сбытовая надбавка'!$F$5:$H$6,2,FALSE),2)+'[1]Иные услуги'!$C$6+HLOOKUP($DR$912,'[1]Услуги по передаче'!$G$5:$J$7,3,FALSE))</f>
        <v>2097.4899999999998</v>
      </c>
      <c r="CV921" s="73"/>
      <c r="CW921" s="73"/>
      <c r="CX921" s="73"/>
      <c r="CY921" s="73"/>
      <c r="CZ921" s="74"/>
      <c r="DA921" s="72">
        <f>IF($A921="-","-",ROUND(VLOOKUP($A921+ROUND(LEFT(DA$915,2)/24,5),'[1]ОАО "АТС"'!$A$30:$F$773,6,FALSE)+HLOOKUP($DL$913,'[1]Сбытовая надбавка'!$F$5:$H$6,2,FALSE),2)+'[1]Иные услуги'!$C$6+HLOOKUP($DR$912,'[1]Услуги по передаче'!$G$5:$J$7,3,FALSE))</f>
        <v>2077.3199999999997</v>
      </c>
      <c r="DB921" s="73"/>
      <c r="DC921" s="73"/>
      <c r="DD921" s="73"/>
      <c r="DE921" s="73"/>
      <c r="DF921" s="74"/>
      <c r="DG921" s="72">
        <f>IF($A921="-","-",ROUND(VLOOKUP($A921+ROUND(LEFT(DG$915,2)/24,5),'[1]ОАО "АТС"'!$A$30:$F$773,6,FALSE)+HLOOKUP($DL$913,'[1]Сбытовая надбавка'!$F$5:$H$6,2,FALSE),2)+'[1]Иные услуги'!$C$6+HLOOKUP($DR$912,'[1]Услуги по передаче'!$G$5:$J$7,3,FALSE))</f>
        <v>2090.52</v>
      </c>
      <c r="DH921" s="73"/>
      <c r="DI921" s="73"/>
      <c r="DJ921" s="73"/>
      <c r="DK921" s="73"/>
      <c r="DL921" s="74"/>
      <c r="DM921" s="72">
        <f>IF($A921="-","-",ROUND(VLOOKUP($A921+ROUND(LEFT(DM$915,2)/24,5),'[1]ОАО "АТС"'!$A$30:$F$773,6,FALSE)+HLOOKUP($DL$913,'[1]Сбытовая надбавка'!$F$5:$H$6,2,FALSE),2)+'[1]Иные услуги'!$C$6+HLOOKUP($DR$912,'[1]Услуги по передаче'!$G$5:$J$7,3,FALSE))</f>
        <v>2155.48</v>
      </c>
      <c r="DN921" s="73"/>
      <c r="DO921" s="73"/>
      <c r="DP921" s="73"/>
      <c r="DQ921" s="73"/>
      <c r="DR921" s="74"/>
      <c r="DS921" s="72">
        <f>IF($A921="-","-",ROUND(VLOOKUP($A921+ROUND(LEFT(DS$915,2)/24,5),'[1]ОАО "АТС"'!$A$30:$F$773,6,FALSE)+HLOOKUP($DL$913,'[1]Сбытовая надбавка'!$F$5:$H$6,2,FALSE),2)+'[1]Иные услуги'!$C$6+HLOOKUP($DR$912,'[1]Услуги по передаче'!$G$5:$J$7,3,FALSE))</f>
        <v>2149.8999999999996</v>
      </c>
      <c r="DT921" s="73"/>
      <c r="DU921" s="73"/>
      <c r="DV921" s="73"/>
      <c r="DW921" s="73"/>
      <c r="DX921" s="74"/>
      <c r="DY921" s="72">
        <f>IF($A921="-","-",ROUND(VLOOKUP($A921+ROUND(LEFT(DY$915,2)/24,5),'[1]ОАО "АТС"'!$A$30:$F$773,6,FALSE)+HLOOKUP($DL$913,'[1]Сбытовая надбавка'!$F$5:$H$6,2,FALSE),2)+'[1]Иные услуги'!$C$6+HLOOKUP($DR$912,'[1]Услуги по передаче'!$G$5:$J$7,3,FALSE))</f>
        <v>2087.79</v>
      </c>
      <c r="DZ921" s="73"/>
      <c r="EA921" s="73"/>
      <c r="EB921" s="73"/>
      <c r="EC921" s="73"/>
      <c r="ED921" s="74"/>
      <c r="EE921" s="72">
        <f>IF($A921="-","-",ROUND(VLOOKUP($A921+ROUND(LEFT(EE$915,2)/24,5),'[1]ОАО "АТС"'!$A$30:$F$773,6,FALSE)+HLOOKUP($DL$913,'[1]Сбытовая надбавка'!$F$5:$H$6,2,FALSE),2)+'[1]Иные услуги'!$C$6+HLOOKUP($DR$912,'[1]Услуги по передаче'!$G$5:$J$7,3,FALSE))</f>
        <v>2045.1</v>
      </c>
      <c r="EF921" s="73"/>
      <c r="EG921" s="73"/>
      <c r="EH921" s="73"/>
      <c r="EI921" s="73"/>
      <c r="EJ921" s="74"/>
      <c r="EK921" s="72">
        <f>IF($A921="-","-",ROUND(VLOOKUP($A921+ROUND(LEFT(EK$915,2)/24,5),'[1]ОАО "АТС"'!$A$30:$F$773,6,FALSE)+HLOOKUP($DL$913,'[1]Сбытовая надбавка'!$F$5:$H$6,2,FALSE),2)+'[1]Иные услуги'!$C$6+HLOOKUP($DR$912,'[1]Услуги по передаче'!$G$5:$J$7,3,FALSE))</f>
        <v>2246.85</v>
      </c>
      <c r="EL921" s="73"/>
      <c r="EM921" s="73"/>
      <c r="EN921" s="73"/>
      <c r="EO921" s="73"/>
      <c r="EP921" s="74"/>
      <c r="EQ921" s="72">
        <f>IF($A921="-","-",ROUND(VLOOKUP($A921+ROUND(LEFT(EQ$915,2)/24,5),'[1]ОАО "АТС"'!$A$30:$F$773,6,FALSE)+HLOOKUP($DL$913,'[1]Сбытовая надбавка'!$F$5:$H$6,2,FALSE),2)+'[1]Иные услуги'!$C$6+HLOOKUP($DR$912,'[1]Услуги по передаче'!$G$5:$J$7,3,FALSE))</f>
        <v>2128.79</v>
      </c>
      <c r="ER921" s="73"/>
      <c r="ES921" s="73"/>
      <c r="ET921" s="73"/>
      <c r="EU921" s="73"/>
      <c r="EV921" s="74"/>
    </row>
    <row r="922" spans="1:152" s="38" customFormat="1" ht="15.75" customHeight="1" x14ac:dyDescent="0.2">
      <c r="A922" s="69">
        <f>$A$121</f>
        <v>44992</v>
      </c>
      <c r="B922" s="70"/>
      <c r="C922" s="70"/>
      <c r="D922" s="70"/>
      <c r="E922" s="70"/>
      <c r="F922" s="70"/>
      <c r="G922" s="70"/>
      <c r="H922" s="71"/>
      <c r="I922" s="72">
        <f>IF($A922="-","-",ROUND(VLOOKUP($A922+ROUND(LEFT(I$915,1)/24,5),'[1]ОАО "АТС"'!$A$30:$F$773,6,FALSE)+HLOOKUP($DL$913,'[1]Сбытовая надбавка'!$F$5:$H$6,2,FALSE),2)+'[1]Иные услуги'!$C$6+HLOOKUP($DR$912,'[1]Услуги по передаче'!$G$5:$J$7,3,FALSE))</f>
        <v>2046.78</v>
      </c>
      <c r="J922" s="73"/>
      <c r="K922" s="73"/>
      <c r="L922" s="73"/>
      <c r="M922" s="73"/>
      <c r="N922" s="74"/>
      <c r="O922" s="72">
        <f>IF($A922="-","-",ROUND(VLOOKUP($A922+ROUND(LEFT(O$915,1)/24,5),'[1]ОАО "АТС"'!$A$30:$F$773,6,FALSE)+HLOOKUP($DL$913,'[1]Сбытовая надбавка'!$F$5:$H$6,2,FALSE),2)+'[1]Иные услуги'!$C$6+HLOOKUP($DR$912,'[1]Услуги по передаче'!$G$5:$J$7,3,FALSE))</f>
        <v>2046.81</v>
      </c>
      <c r="P922" s="73"/>
      <c r="Q922" s="73"/>
      <c r="R922" s="73"/>
      <c r="S922" s="73"/>
      <c r="T922" s="74"/>
      <c r="U922" s="72">
        <f>IF($A922="-","-",ROUND(VLOOKUP($A922+ROUND(LEFT(U$915,1)/24,5),'[1]ОАО "АТС"'!$A$30:$F$773,6,FALSE)+HLOOKUP($DL$913,'[1]Сбытовая надбавка'!$F$5:$H$6,2,FALSE),2)+'[1]Иные услуги'!$C$6+HLOOKUP($DR$912,'[1]Услуги по передаче'!$G$5:$J$7,3,FALSE))</f>
        <v>2047.49</v>
      </c>
      <c r="V922" s="73"/>
      <c r="W922" s="73"/>
      <c r="X922" s="73"/>
      <c r="Y922" s="73"/>
      <c r="Z922" s="74"/>
      <c r="AA922" s="72">
        <f>IF($A922="-","-",ROUND(VLOOKUP($A922+ROUND(LEFT(AA$915,1)/24,5),'[1]ОАО "АТС"'!$A$30:$F$773,6,FALSE)+HLOOKUP($DL$913,'[1]Сбытовая надбавка'!$F$5:$H$6,2,FALSE),2)+'[1]Иные услуги'!$C$6+HLOOKUP($DR$912,'[1]Услуги по передаче'!$G$5:$J$7,3,FALSE))</f>
        <v>2047.4199999999998</v>
      </c>
      <c r="AB922" s="73"/>
      <c r="AC922" s="73"/>
      <c r="AD922" s="73"/>
      <c r="AE922" s="73"/>
      <c r="AF922" s="74"/>
      <c r="AG922" s="72">
        <f>IF($A922="-","-",ROUND(VLOOKUP($A922+ROUND(LEFT(AG$915,1)/24,5),'[1]ОАО "АТС"'!$A$30:$F$773,6,FALSE)+HLOOKUP($DL$913,'[1]Сбытовая надбавка'!$F$5:$H$6,2,FALSE),2)+'[1]Иные услуги'!$C$6+HLOOKUP($DR$912,'[1]Услуги по передаче'!$G$5:$J$7,3,FALSE))</f>
        <v>2047.37</v>
      </c>
      <c r="AH922" s="73"/>
      <c r="AI922" s="73"/>
      <c r="AJ922" s="73"/>
      <c r="AK922" s="73"/>
      <c r="AL922" s="74"/>
      <c r="AM922" s="72">
        <f>IF($A922="-","-",ROUND(VLOOKUP($A922+ROUND(LEFT(AM$915,1)/24,5),'[1]ОАО "АТС"'!$A$30:$F$773,6,FALSE)+HLOOKUP($DL$913,'[1]Сбытовая надбавка'!$F$5:$H$6,2,FALSE),2)+'[1]Иные услуги'!$C$6+HLOOKUP($DR$912,'[1]Услуги по передаче'!$G$5:$J$7,3,FALSE))</f>
        <v>2046.6499999999999</v>
      </c>
      <c r="AN922" s="73"/>
      <c r="AO922" s="73"/>
      <c r="AP922" s="73"/>
      <c r="AQ922" s="73"/>
      <c r="AR922" s="74"/>
      <c r="AS922" s="72">
        <f>IF($A922="-","-",ROUND(VLOOKUP($A922+ROUND(LEFT(AS$915,1)/24,5),'[1]ОАО "АТС"'!$A$30:$F$773,6,FALSE)+HLOOKUP($DL$913,'[1]Сбытовая надбавка'!$F$5:$H$6,2,FALSE),2)+'[1]Иные услуги'!$C$6+HLOOKUP($DR$912,'[1]Услуги по передаче'!$G$5:$J$7,3,FALSE))</f>
        <v>2045.6599999999999</v>
      </c>
      <c r="AT922" s="73"/>
      <c r="AU922" s="73"/>
      <c r="AV922" s="73"/>
      <c r="AW922" s="73"/>
      <c r="AX922" s="74"/>
      <c r="AY922" s="72">
        <f>IF($A922="-","-",ROUND(VLOOKUP($A922+ROUND(LEFT(AY$915,1)/24,5),'[1]ОАО "АТС"'!$A$30:$F$773,6,FALSE)+HLOOKUP($DL$913,'[1]Сбытовая надбавка'!$F$5:$H$6,2,FALSE),2)+'[1]Иные услуги'!$C$6+HLOOKUP($DR$912,'[1]Услуги по передаче'!$G$5:$J$7,3,FALSE))</f>
        <v>2174.2799999999997</v>
      </c>
      <c r="AZ922" s="73"/>
      <c r="BA922" s="73"/>
      <c r="BB922" s="73"/>
      <c r="BC922" s="73"/>
      <c r="BD922" s="74"/>
      <c r="BE922" s="72">
        <f>IF($A922="-","-",ROUND(VLOOKUP($A922+ROUND(LEFT(BE$915,1)/24,5),'[1]ОАО "АТС"'!$A$30:$F$773,6,FALSE)+HLOOKUP($DL$913,'[1]Сбытовая надбавка'!$F$5:$H$6,2,FALSE),2)+'[1]Иные услуги'!$C$6+HLOOKUP($DR$912,'[1]Услуги по передаче'!$G$5:$J$7,3,FALSE))</f>
        <v>2045.99</v>
      </c>
      <c r="BF922" s="73"/>
      <c r="BG922" s="73"/>
      <c r="BH922" s="73"/>
      <c r="BI922" s="73"/>
      <c r="BJ922" s="74"/>
      <c r="BK922" s="72">
        <f>IF($A922="-","-",ROUND(VLOOKUP($A922+ROUND(LEFT(BK$915,1)/24,5),'[1]ОАО "АТС"'!$A$30:$F$773,6,FALSE)+HLOOKUP($DL$913,'[1]Сбытовая надбавка'!$F$5:$H$6,2,FALSE),2)+'[1]Иные услуги'!$C$6+HLOOKUP($DR$912,'[1]Услуги по передаче'!$G$5:$J$7,3,FALSE))</f>
        <v>2120.6999999999998</v>
      </c>
      <c r="BL922" s="73"/>
      <c r="BM922" s="73"/>
      <c r="BN922" s="73"/>
      <c r="BO922" s="73"/>
      <c r="BP922" s="74"/>
      <c r="BQ922" s="72">
        <f>IF($A922="-","-",ROUND(VLOOKUP($A922+ROUND(LEFT(BQ$915,2)/24,5),'[1]ОАО "АТС"'!$A$30:$F$773,6,FALSE)+HLOOKUP($DL$913,'[1]Сбытовая надбавка'!$F$5:$H$6,2,FALSE),2)+'[1]Иные услуги'!$C$6+HLOOKUP($DR$912,'[1]Услуги по передаче'!$G$5:$J$7,3,FALSE))</f>
        <v>2144.14</v>
      </c>
      <c r="BR922" s="73"/>
      <c r="BS922" s="73"/>
      <c r="BT922" s="73"/>
      <c r="BU922" s="73"/>
      <c r="BV922" s="74"/>
      <c r="BW922" s="72">
        <f>IF($A922="-","-",ROUND(VLOOKUP($A922+ROUND(LEFT(BW$915,2)/24,5),'[1]ОАО "АТС"'!$A$30:$F$773,6,FALSE)+HLOOKUP($DL$913,'[1]Сбытовая надбавка'!$F$5:$H$6,2,FALSE),2)+'[1]Иные услуги'!$C$6+HLOOKUP($DR$912,'[1]Услуги по передаче'!$G$5:$J$7,3,FALSE))</f>
        <v>2138.5699999999997</v>
      </c>
      <c r="BX922" s="73"/>
      <c r="BY922" s="73"/>
      <c r="BZ922" s="73"/>
      <c r="CA922" s="73"/>
      <c r="CB922" s="74"/>
      <c r="CC922" s="72">
        <f>IF($A922="-","-",ROUND(VLOOKUP($A922+ROUND(LEFT(CC$915,2)/24,5),'[1]ОАО "АТС"'!$A$30:$F$773,6,FALSE)+HLOOKUP($DL$913,'[1]Сбытовая надбавка'!$F$5:$H$6,2,FALSE),2)+'[1]Иные услуги'!$C$6+HLOOKUP($DR$912,'[1]Услуги по передаче'!$G$5:$J$7,3,FALSE))</f>
        <v>2099.3199999999997</v>
      </c>
      <c r="CD922" s="73"/>
      <c r="CE922" s="73"/>
      <c r="CF922" s="73"/>
      <c r="CG922" s="73"/>
      <c r="CH922" s="74"/>
      <c r="CI922" s="72">
        <f>IF($A922="-","-",ROUND(VLOOKUP($A922+ROUND(LEFT(CI$915,2)/24,5),'[1]ОАО "АТС"'!$A$30:$F$773,6,FALSE)+HLOOKUP($DL$913,'[1]Сбытовая надбавка'!$F$5:$H$6,2,FALSE),2)+'[1]Иные услуги'!$C$6+HLOOKUP($DR$912,'[1]Услуги по передаче'!$G$5:$J$7,3,FALSE))</f>
        <v>2093.6499999999996</v>
      </c>
      <c r="CJ922" s="73"/>
      <c r="CK922" s="73"/>
      <c r="CL922" s="73"/>
      <c r="CM922" s="73"/>
      <c r="CN922" s="74"/>
      <c r="CO922" s="72">
        <f>IF($A922="-","-",ROUND(VLOOKUP($A922+ROUND(LEFT(CO$915,2)/24,5),'[1]ОАО "АТС"'!$A$30:$F$773,6,FALSE)+HLOOKUP($DL$913,'[1]Сбытовая надбавка'!$F$5:$H$6,2,FALSE),2)+'[1]Иные услуги'!$C$6+HLOOKUP($DR$912,'[1]Услуги по передаче'!$G$5:$J$7,3,FALSE))</f>
        <v>2083.9399999999996</v>
      </c>
      <c r="CP922" s="73"/>
      <c r="CQ922" s="73"/>
      <c r="CR922" s="73"/>
      <c r="CS922" s="73"/>
      <c r="CT922" s="74"/>
      <c r="CU922" s="72">
        <f>IF($A922="-","-",ROUND(VLOOKUP($A922+ROUND(LEFT(CU$915,2)/24,5),'[1]ОАО "АТС"'!$A$30:$F$773,6,FALSE)+HLOOKUP($DL$913,'[1]Сбытовая надбавка'!$F$5:$H$6,2,FALSE),2)+'[1]Иные услуги'!$C$6+HLOOKUP($DR$912,'[1]Услуги по передаче'!$G$5:$J$7,3,FALSE))</f>
        <v>2108.0500000000002</v>
      </c>
      <c r="CV922" s="73"/>
      <c r="CW922" s="73"/>
      <c r="CX922" s="73"/>
      <c r="CY922" s="73"/>
      <c r="CZ922" s="74"/>
      <c r="DA922" s="72">
        <f>IF($A922="-","-",ROUND(VLOOKUP($A922+ROUND(LEFT(DA$915,2)/24,5),'[1]ОАО "АТС"'!$A$30:$F$773,6,FALSE)+HLOOKUP($DL$913,'[1]Сбытовая надбавка'!$F$5:$H$6,2,FALSE),2)+'[1]Иные услуги'!$C$6+HLOOKUP($DR$912,'[1]Услуги по передаче'!$G$5:$J$7,3,FALSE))</f>
        <v>2071.34</v>
      </c>
      <c r="DB922" s="73"/>
      <c r="DC922" s="73"/>
      <c r="DD922" s="73"/>
      <c r="DE922" s="73"/>
      <c r="DF922" s="74"/>
      <c r="DG922" s="72">
        <f>IF($A922="-","-",ROUND(VLOOKUP($A922+ROUND(LEFT(DG$915,2)/24,5),'[1]ОАО "АТС"'!$A$30:$F$773,6,FALSE)+HLOOKUP($DL$913,'[1]Сбытовая надбавка'!$F$5:$H$6,2,FALSE),2)+'[1]Иные услуги'!$C$6+HLOOKUP($DR$912,'[1]Услуги по передаче'!$G$5:$J$7,3,FALSE))</f>
        <v>2082.52</v>
      </c>
      <c r="DH922" s="73"/>
      <c r="DI922" s="73"/>
      <c r="DJ922" s="73"/>
      <c r="DK922" s="73"/>
      <c r="DL922" s="74"/>
      <c r="DM922" s="72">
        <f>IF($A922="-","-",ROUND(VLOOKUP($A922+ROUND(LEFT(DM$915,2)/24,5),'[1]ОАО "АТС"'!$A$30:$F$773,6,FALSE)+HLOOKUP($DL$913,'[1]Сбытовая надбавка'!$F$5:$H$6,2,FALSE),2)+'[1]Иные услуги'!$C$6+HLOOKUP($DR$912,'[1]Услуги по передаче'!$G$5:$J$7,3,FALSE))</f>
        <v>2143.89</v>
      </c>
      <c r="DN922" s="73"/>
      <c r="DO922" s="73"/>
      <c r="DP922" s="73"/>
      <c r="DQ922" s="73"/>
      <c r="DR922" s="74"/>
      <c r="DS922" s="72">
        <f>IF($A922="-","-",ROUND(VLOOKUP($A922+ROUND(LEFT(DS$915,2)/24,5),'[1]ОАО "АТС"'!$A$30:$F$773,6,FALSE)+HLOOKUP($DL$913,'[1]Сбытовая надбавка'!$F$5:$H$6,2,FALSE),2)+'[1]Иные услуги'!$C$6+HLOOKUP($DR$912,'[1]Услуги по передаче'!$G$5:$J$7,3,FALSE))</f>
        <v>2143.7799999999997</v>
      </c>
      <c r="DT922" s="73"/>
      <c r="DU922" s="73"/>
      <c r="DV922" s="73"/>
      <c r="DW922" s="73"/>
      <c r="DX922" s="74"/>
      <c r="DY922" s="72">
        <f>IF($A922="-","-",ROUND(VLOOKUP($A922+ROUND(LEFT(DY$915,2)/24,5),'[1]ОАО "АТС"'!$A$30:$F$773,6,FALSE)+HLOOKUP($DL$913,'[1]Сбытовая надбавка'!$F$5:$H$6,2,FALSE),2)+'[1]Иные услуги'!$C$6+HLOOKUP($DR$912,'[1]Услуги по передаче'!$G$5:$J$7,3,FALSE))</f>
        <v>2097.21</v>
      </c>
      <c r="DZ922" s="73"/>
      <c r="EA922" s="73"/>
      <c r="EB922" s="73"/>
      <c r="EC922" s="73"/>
      <c r="ED922" s="74"/>
      <c r="EE922" s="72">
        <f>IF($A922="-","-",ROUND(VLOOKUP($A922+ROUND(LEFT(EE$915,2)/24,5),'[1]ОАО "АТС"'!$A$30:$F$773,6,FALSE)+HLOOKUP($DL$913,'[1]Сбытовая надбавка'!$F$5:$H$6,2,FALSE),2)+'[1]Иные услуги'!$C$6+HLOOKUP($DR$912,'[1]Услуги по передаче'!$G$5:$J$7,3,FALSE))</f>
        <v>2042.82</v>
      </c>
      <c r="EF922" s="73"/>
      <c r="EG922" s="73"/>
      <c r="EH922" s="73"/>
      <c r="EI922" s="73"/>
      <c r="EJ922" s="74"/>
      <c r="EK922" s="72">
        <f>IF($A922="-","-",ROUND(VLOOKUP($A922+ROUND(LEFT(EK$915,2)/24,5),'[1]ОАО "АТС"'!$A$30:$F$773,6,FALSE)+HLOOKUP($DL$913,'[1]Сбытовая надбавка'!$F$5:$H$6,2,FALSE),2)+'[1]Иные услуги'!$C$6+HLOOKUP($DR$912,'[1]Услуги по передаче'!$G$5:$J$7,3,FALSE))</f>
        <v>2245.02</v>
      </c>
      <c r="EL922" s="73"/>
      <c r="EM922" s="73"/>
      <c r="EN922" s="73"/>
      <c r="EO922" s="73"/>
      <c r="EP922" s="74"/>
      <c r="EQ922" s="72">
        <f>IF($A922="-","-",ROUND(VLOOKUP($A922+ROUND(LEFT(EQ$915,2)/24,5),'[1]ОАО "АТС"'!$A$30:$F$773,6,FALSE)+HLOOKUP($DL$913,'[1]Сбытовая надбавка'!$F$5:$H$6,2,FALSE),2)+'[1]Иные услуги'!$C$6+HLOOKUP($DR$912,'[1]Услуги по передаче'!$G$5:$J$7,3,FALSE))</f>
        <v>2122.6099999999997</v>
      </c>
      <c r="ER922" s="73"/>
      <c r="ES922" s="73"/>
      <c r="ET922" s="73"/>
      <c r="EU922" s="73"/>
      <c r="EV922" s="74"/>
    </row>
    <row r="923" spans="1:152" s="38" customFormat="1" ht="15.75" customHeight="1" x14ac:dyDescent="0.2">
      <c r="A923" s="69">
        <f>$A$122</f>
        <v>44993</v>
      </c>
      <c r="B923" s="70"/>
      <c r="C923" s="70"/>
      <c r="D923" s="70"/>
      <c r="E923" s="70"/>
      <c r="F923" s="70"/>
      <c r="G923" s="70"/>
      <c r="H923" s="71"/>
      <c r="I923" s="72">
        <f>IF($A923="-","-",ROUND(VLOOKUP($A923+ROUND(LEFT(I$915,1)/24,5),'[1]ОАО "АТС"'!$A$30:$F$773,6,FALSE)+HLOOKUP($DL$913,'[1]Сбытовая надбавка'!$F$5:$H$6,2,FALSE),2)+'[1]Иные услуги'!$C$6+HLOOKUP($DR$912,'[1]Услуги по передаче'!$G$5:$J$7,3,FALSE))</f>
        <v>2077.96</v>
      </c>
      <c r="J923" s="73"/>
      <c r="K923" s="73"/>
      <c r="L923" s="73"/>
      <c r="M923" s="73"/>
      <c r="N923" s="74"/>
      <c r="O923" s="72">
        <f>IF($A923="-","-",ROUND(VLOOKUP($A923+ROUND(LEFT(O$915,1)/24,5),'[1]ОАО "АТС"'!$A$30:$F$773,6,FALSE)+HLOOKUP($DL$913,'[1]Сбытовая надбавка'!$F$5:$H$6,2,FALSE),2)+'[1]Иные услуги'!$C$6+HLOOKUP($DR$912,'[1]Услуги по передаче'!$G$5:$J$7,3,FALSE))</f>
        <v>2047.02</v>
      </c>
      <c r="P923" s="73"/>
      <c r="Q923" s="73"/>
      <c r="R923" s="73"/>
      <c r="S923" s="73"/>
      <c r="T923" s="74"/>
      <c r="U923" s="72">
        <f>IF($A923="-","-",ROUND(VLOOKUP($A923+ROUND(LEFT(U$915,1)/24,5),'[1]ОАО "АТС"'!$A$30:$F$773,6,FALSE)+HLOOKUP($DL$913,'[1]Сбытовая надбавка'!$F$5:$H$6,2,FALSE),2)+'[1]Иные услуги'!$C$6+HLOOKUP($DR$912,'[1]Услуги по передаче'!$G$5:$J$7,3,FALSE))</f>
        <v>2047.6999999999998</v>
      </c>
      <c r="V923" s="73"/>
      <c r="W923" s="73"/>
      <c r="X923" s="73"/>
      <c r="Y923" s="73"/>
      <c r="Z923" s="74"/>
      <c r="AA923" s="72">
        <f>IF($A923="-","-",ROUND(VLOOKUP($A923+ROUND(LEFT(AA$915,1)/24,5),'[1]ОАО "АТС"'!$A$30:$F$773,6,FALSE)+HLOOKUP($DL$913,'[1]Сбытовая надбавка'!$F$5:$H$6,2,FALSE),2)+'[1]Иные услуги'!$C$6+HLOOKUP($DR$912,'[1]Услуги по передаче'!$G$5:$J$7,3,FALSE))</f>
        <v>2047.6299999999999</v>
      </c>
      <c r="AB923" s="73"/>
      <c r="AC923" s="73"/>
      <c r="AD923" s="73"/>
      <c r="AE923" s="73"/>
      <c r="AF923" s="74"/>
      <c r="AG923" s="72">
        <f>IF($A923="-","-",ROUND(VLOOKUP($A923+ROUND(LEFT(AG$915,1)/24,5),'[1]ОАО "АТС"'!$A$30:$F$773,6,FALSE)+HLOOKUP($DL$913,'[1]Сбытовая надбавка'!$F$5:$H$6,2,FALSE),2)+'[1]Иные услуги'!$C$6+HLOOKUP($DR$912,'[1]Услуги по передаче'!$G$5:$J$7,3,FALSE))</f>
        <v>2047.61</v>
      </c>
      <c r="AH923" s="73"/>
      <c r="AI923" s="73"/>
      <c r="AJ923" s="73"/>
      <c r="AK923" s="73"/>
      <c r="AL923" s="74"/>
      <c r="AM923" s="72">
        <f>IF($A923="-","-",ROUND(VLOOKUP($A923+ROUND(LEFT(AM$915,1)/24,5),'[1]ОАО "АТС"'!$A$30:$F$773,6,FALSE)+HLOOKUP($DL$913,'[1]Сбытовая надбавка'!$F$5:$H$6,2,FALSE),2)+'[1]Иные услуги'!$C$6+HLOOKUP($DR$912,'[1]Услуги по передаче'!$G$5:$J$7,3,FALSE))</f>
        <v>2047.31</v>
      </c>
      <c r="AN923" s="73"/>
      <c r="AO923" s="73"/>
      <c r="AP923" s="73"/>
      <c r="AQ923" s="73"/>
      <c r="AR923" s="74"/>
      <c r="AS923" s="72">
        <f>IF($A923="-","-",ROUND(VLOOKUP($A923+ROUND(LEFT(AS$915,1)/24,5),'[1]ОАО "АТС"'!$A$30:$F$773,6,FALSE)+HLOOKUP($DL$913,'[1]Сбытовая надбавка'!$F$5:$H$6,2,FALSE),2)+'[1]Иные услуги'!$C$6+HLOOKUP($DR$912,'[1]Услуги по передаче'!$G$5:$J$7,3,FALSE))</f>
        <v>2046.52</v>
      </c>
      <c r="AT923" s="73"/>
      <c r="AU923" s="73"/>
      <c r="AV923" s="73"/>
      <c r="AW923" s="73"/>
      <c r="AX923" s="74"/>
      <c r="AY923" s="72">
        <f>IF($A923="-","-",ROUND(VLOOKUP($A923+ROUND(LEFT(AY$915,1)/24,5),'[1]ОАО "АТС"'!$A$30:$F$773,6,FALSE)+HLOOKUP($DL$913,'[1]Сбытовая надбавка'!$F$5:$H$6,2,FALSE),2)+'[1]Иные услуги'!$C$6+HLOOKUP($DR$912,'[1]Услуги по передаче'!$G$5:$J$7,3,FALSE))</f>
        <v>2056.16</v>
      </c>
      <c r="AZ923" s="73"/>
      <c r="BA923" s="73"/>
      <c r="BB923" s="73"/>
      <c r="BC923" s="73"/>
      <c r="BD923" s="74"/>
      <c r="BE923" s="72">
        <f>IF($A923="-","-",ROUND(VLOOKUP($A923+ROUND(LEFT(BE$915,1)/24,5),'[1]ОАО "АТС"'!$A$30:$F$773,6,FALSE)+HLOOKUP($DL$913,'[1]Сбытовая надбавка'!$F$5:$H$6,2,FALSE),2)+'[1]Иные услуги'!$C$6+HLOOKUP($DR$912,'[1]Услуги по передаче'!$G$5:$J$7,3,FALSE))</f>
        <v>2046.4299999999998</v>
      </c>
      <c r="BF923" s="73"/>
      <c r="BG923" s="73"/>
      <c r="BH923" s="73"/>
      <c r="BI923" s="73"/>
      <c r="BJ923" s="74"/>
      <c r="BK923" s="72">
        <f>IF($A923="-","-",ROUND(VLOOKUP($A923+ROUND(LEFT(BK$915,1)/24,5),'[1]ОАО "АТС"'!$A$30:$F$773,6,FALSE)+HLOOKUP($DL$913,'[1]Сбытовая надбавка'!$F$5:$H$6,2,FALSE),2)+'[1]Иные услуги'!$C$6+HLOOKUP($DR$912,'[1]Услуги по передаче'!$G$5:$J$7,3,FALSE))</f>
        <v>2048.2799999999997</v>
      </c>
      <c r="BL923" s="73"/>
      <c r="BM923" s="73"/>
      <c r="BN923" s="73"/>
      <c r="BO923" s="73"/>
      <c r="BP923" s="74"/>
      <c r="BQ923" s="72">
        <f>IF($A923="-","-",ROUND(VLOOKUP($A923+ROUND(LEFT(BQ$915,2)/24,5),'[1]ОАО "АТС"'!$A$30:$F$773,6,FALSE)+HLOOKUP($DL$913,'[1]Сбытовая надбавка'!$F$5:$H$6,2,FALSE),2)+'[1]Иные услуги'!$C$6+HLOOKUP($DR$912,'[1]Услуги по передаче'!$G$5:$J$7,3,FALSE))</f>
        <v>2069.3000000000002</v>
      </c>
      <c r="BR923" s="73"/>
      <c r="BS923" s="73"/>
      <c r="BT923" s="73"/>
      <c r="BU923" s="73"/>
      <c r="BV923" s="74"/>
      <c r="BW923" s="72">
        <f>IF($A923="-","-",ROUND(VLOOKUP($A923+ROUND(LEFT(BW$915,2)/24,5),'[1]ОАО "АТС"'!$A$30:$F$773,6,FALSE)+HLOOKUP($DL$913,'[1]Сбытовая надбавка'!$F$5:$H$6,2,FALSE),2)+'[1]Иные услуги'!$C$6+HLOOKUP($DR$912,'[1]Услуги по передаче'!$G$5:$J$7,3,FALSE))</f>
        <v>2075.4399999999996</v>
      </c>
      <c r="BX923" s="73"/>
      <c r="BY923" s="73"/>
      <c r="BZ923" s="73"/>
      <c r="CA923" s="73"/>
      <c r="CB923" s="74"/>
      <c r="CC923" s="72">
        <f>IF($A923="-","-",ROUND(VLOOKUP($A923+ROUND(LEFT(CC$915,2)/24,5),'[1]ОАО "АТС"'!$A$30:$F$773,6,FALSE)+HLOOKUP($DL$913,'[1]Сбытовая надбавка'!$F$5:$H$6,2,FALSE),2)+'[1]Иные услуги'!$C$6+HLOOKUP($DR$912,'[1]Услуги по передаче'!$G$5:$J$7,3,FALSE))</f>
        <v>2048.5299999999997</v>
      </c>
      <c r="CD923" s="73"/>
      <c r="CE923" s="73"/>
      <c r="CF923" s="73"/>
      <c r="CG923" s="73"/>
      <c r="CH923" s="74"/>
      <c r="CI923" s="72">
        <f>IF($A923="-","-",ROUND(VLOOKUP($A923+ROUND(LEFT(CI$915,2)/24,5),'[1]ОАО "АТС"'!$A$30:$F$773,6,FALSE)+HLOOKUP($DL$913,'[1]Сбытовая надбавка'!$F$5:$H$6,2,FALSE),2)+'[1]Иные услуги'!$C$6+HLOOKUP($DR$912,'[1]Услуги по передаче'!$G$5:$J$7,3,FALSE))</f>
        <v>2048.88</v>
      </c>
      <c r="CJ923" s="73"/>
      <c r="CK923" s="73"/>
      <c r="CL923" s="73"/>
      <c r="CM923" s="73"/>
      <c r="CN923" s="74"/>
      <c r="CO923" s="72">
        <f>IF($A923="-","-",ROUND(VLOOKUP($A923+ROUND(LEFT(CO$915,2)/24,5),'[1]ОАО "АТС"'!$A$30:$F$773,6,FALSE)+HLOOKUP($DL$913,'[1]Сбытовая надбавка'!$F$5:$H$6,2,FALSE),2)+'[1]Иные услуги'!$C$6+HLOOKUP($DR$912,'[1]Услуги по передаче'!$G$5:$J$7,3,FALSE))</f>
        <v>2048.8000000000002</v>
      </c>
      <c r="CP923" s="73"/>
      <c r="CQ923" s="73"/>
      <c r="CR923" s="73"/>
      <c r="CS923" s="73"/>
      <c r="CT923" s="74"/>
      <c r="CU923" s="72">
        <f>IF($A923="-","-",ROUND(VLOOKUP($A923+ROUND(LEFT(CU$915,2)/24,5),'[1]ОАО "АТС"'!$A$30:$F$773,6,FALSE)+HLOOKUP($DL$913,'[1]Сбытовая надбавка'!$F$5:$H$6,2,FALSE),2)+'[1]Иные услуги'!$C$6+HLOOKUP($DR$912,'[1]Услуги по передаче'!$G$5:$J$7,3,FALSE))</f>
        <v>2065.3599999999997</v>
      </c>
      <c r="CV923" s="73"/>
      <c r="CW923" s="73"/>
      <c r="CX923" s="73"/>
      <c r="CY923" s="73"/>
      <c r="CZ923" s="74"/>
      <c r="DA923" s="72">
        <f>IF($A923="-","-",ROUND(VLOOKUP($A923+ROUND(LEFT(DA$915,2)/24,5),'[1]ОАО "АТС"'!$A$30:$F$773,6,FALSE)+HLOOKUP($DL$913,'[1]Сбытовая надбавка'!$F$5:$H$6,2,FALSE),2)+'[1]Иные услуги'!$C$6+HLOOKUP($DR$912,'[1]Услуги по передаче'!$G$5:$J$7,3,FALSE))</f>
        <v>2073.31</v>
      </c>
      <c r="DB923" s="73"/>
      <c r="DC923" s="73"/>
      <c r="DD923" s="73"/>
      <c r="DE923" s="73"/>
      <c r="DF923" s="74"/>
      <c r="DG923" s="72">
        <f>IF($A923="-","-",ROUND(VLOOKUP($A923+ROUND(LEFT(DG$915,2)/24,5),'[1]ОАО "АТС"'!$A$30:$F$773,6,FALSE)+HLOOKUP($DL$913,'[1]Сбытовая надбавка'!$F$5:$H$6,2,FALSE),2)+'[1]Иные услуги'!$C$6+HLOOKUP($DR$912,'[1]Услуги по передаче'!$G$5:$J$7,3,FALSE))</f>
        <v>2079.89</v>
      </c>
      <c r="DH923" s="73"/>
      <c r="DI923" s="73"/>
      <c r="DJ923" s="73"/>
      <c r="DK923" s="73"/>
      <c r="DL923" s="74"/>
      <c r="DM923" s="72">
        <f>IF($A923="-","-",ROUND(VLOOKUP($A923+ROUND(LEFT(DM$915,2)/24,5),'[1]ОАО "АТС"'!$A$30:$F$773,6,FALSE)+HLOOKUP($DL$913,'[1]Сбытовая надбавка'!$F$5:$H$6,2,FALSE),2)+'[1]Иные услуги'!$C$6+HLOOKUP($DR$912,'[1]Услуги по передаче'!$G$5:$J$7,3,FALSE))</f>
        <v>2158.0299999999997</v>
      </c>
      <c r="DN923" s="73"/>
      <c r="DO923" s="73"/>
      <c r="DP923" s="73"/>
      <c r="DQ923" s="73"/>
      <c r="DR923" s="74"/>
      <c r="DS923" s="72">
        <f>IF($A923="-","-",ROUND(VLOOKUP($A923+ROUND(LEFT(DS$915,2)/24,5),'[1]ОАО "АТС"'!$A$30:$F$773,6,FALSE)+HLOOKUP($DL$913,'[1]Сбытовая надбавка'!$F$5:$H$6,2,FALSE),2)+'[1]Иные услуги'!$C$6+HLOOKUP($DR$912,'[1]Услуги по передаче'!$G$5:$J$7,3,FALSE))</f>
        <v>2186.04</v>
      </c>
      <c r="DT923" s="73"/>
      <c r="DU923" s="73"/>
      <c r="DV923" s="73"/>
      <c r="DW923" s="73"/>
      <c r="DX923" s="74"/>
      <c r="DY923" s="72">
        <f>IF($A923="-","-",ROUND(VLOOKUP($A923+ROUND(LEFT(DY$915,2)/24,5),'[1]ОАО "АТС"'!$A$30:$F$773,6,FALSE)+HLOOKUP($DL$913,'[1]Сбытовая надбавка'!$F$5:$H$6,2,FALSE),2)+'[1]Иные услуги'!$C$6+HLOOKUP($DR$912,'[1]Услуги по передаче'!$G$5:$J$7,3,FALSE))</f>
        <v>2075.87</v>
      </c>
      <c r="DZ923" s="73"/>
      <c r="EA923" s="73"/>
      <c r="EB923" s="73"/>
      <c r="EC923" s="73"/>
      <c r="ED923" s="74"/>
      <c r="EE923" s="72">
        <f>IF($A923="-","-",ROUND(VLOOKUP($A923+ROUND(LEFT(EE$915,2)/24,5),'[1]ОАО "АТС"'!$A$30:$F$773,6,FALSE)+HLOOKUP($DL$913,'[1]Сбытовая надбавка'!$F$5:$H$6,2,FALSE),2)+'[1]Иные услуги'!$C$6+HLOOKUP($DR$912,'[1]Услуги по передаче'!$G$5:$J$7,3,FALSE))</f>
        <v>2044.3799999999999</v>
      </c>
      <c r="EF923" s="73"/>
      <c r="EG923" s="73"/>
      <c r="EH923" s="73"/>
      <c r="EI923" s="73"/>
      <c r="EJ923" s="74"/>
      <c r="EK923" s="72">
        <f>IF($A923="-","-",ROUND(VLOOKUP($A923+ROUND(LEFT(EK$915,2)/24,5),'[1]ОАО "АТС"'!$A$30:$F$773,6,FALSE)+HLOOKUP($DL$913,'[1]Сбытовая надбавка'!$F$5:$H$6,2,FALSE),2)+'[1]Иные услуги'!$C$6+HLOOKUP($DR$912,'[1]Услуги по передаче'!$G$5:$J$7,3,FALSE))</f>
        <v>2228.25</v>
      </c>
      <c r="EL923" s="73"/>
      <c r="EM923" s="73"/>
      <c r="EN923" s="73"/>
      <c r="EO923" s="73"/>
      <c r="EP923" s="74"/>
      <c r="EQ923" s="72">
        <f>IF($A923="-","-",ROUND(VLOOKUP($A923+ROUND(LEFT(EQ$915,2)/24,5),'[1]ОАО "АТС"'!$A$30:$F$773,6,FALSE)+HLOOKUP($DL$913,'[1]Сбытовая надбавка'!$F$5:$H$6,2,FALSE),2)+'[1]Иные услуги'!$C$6+HLOOKUP($DR$912,'[1]Услуги по передаче'!$G$5:$J$7,3,FALSE))</f>
        <v>2118.8999999999996</v>
      </c>
      <c r="ER923" s="73"/>
      <c r="ES923" s="73"/>
      <c r="ET923" s="73"/>
      <c r="EU923" s="73"/>
      <c r="EV923" s="74"/>
    </row>
    <row r="924" spans="1:152" s="38" customFormat="1" ht="15.75" customHeight="1" x14ac:dyDescent="0.2">
      <c r="A924" s="69">
        <f>$A$123</f>
        <v>44994</v>
      </c>
      <c r="B924" s="70"/>
      <c r="C924" s="70"/>
      <c r="D924" s="70"/>
      <c r="E924" s="70"/>
      <c r="F924" s="70"/>
      <c r="G924" s="70"/>
      <c r="H924" s="71"/>
      <c r="I924" s="72">
        <f>IF($A924="-","-",ROUND(VLOOKUP($A924+ROUND(LEFT(I$915,1)/24,5),'[1]ОАО "АТС"'!$A$30:$F$773,6,FALSE)+HLOOKUP($DL$913,'[1]Сбытовая надбавка'!$F$5:$H$6,2,FALSE),2)+'[1]Иные услуги'!$C$6+HLOOKUP($DR$912,'[1]Услуги по передаче'!$G$5:$J$7,3,FALSE))</f>
        <v>2051.4700000000003</v>
      </c>
      <c r="J924" s="73"/>
      <c r="K924" s="73"/>
      <c r="L924" s="73"/>
      <c r="M924" s="73"/>
      <c r="N924" s="74"/>
      <c r="O924" s="72">
        <f>IF($A924="-","-",ROUND(VLOOKUP($A924+ROUND(LEFT(O$915,1)/24,5),'[1]ОАО "АТС"'!$A$30:$F$773,6,FALSE)+HLOOKUP($DL$913,'[1]Сбытовая надбавка'!$F$5:$H$6,2,FALSE),2)+'[1]Иные услуги'!$C$6+HLOOKUP($DR$912,'[1]Услуги по передаче'!$G$5:$J$7,3,FALSE))</f>
        <v>2047.04</v>
      </c>
      <c r="P924" s="73"/>
      <c r="Q924" s="73"/>
      <c r="R924" s="73"/>
      <c r="S924" s="73"/>
      <c r="T924" s="74"/>
      <c r="U924" s="72">
        <f>IF($A924="-","-",ROUND(VLOOKUP($A924+ROUND(LEFT(U$915,1)/24,5),'[1]ОАО "АТС"'!$A$30:$F$773,6,FALSE)+HLOOKUP($DL$913,'[1]Сбытовая надбавка'!$F$5:$H$6,2,FALSE),2)+'[1]Иные услуги'!$C$6+HLOOKUP($DR$912,'[1]Услуги по передаче'!$G$5:$J$7,3,FALSE))</f>
        <v>2047.6799999999998</v>
      </c>
      <c r="V924" s="73"/>
      <c r="W924" s="73"/>
      <c r="X924" s="73"/>
      <c r="Y924" s="73"/>
      <c r="Z924" s="74"/>
      <c r="AA924" s="72">
        <f>IF($A924="-","-",ROUND(VLOOKUP($A924+ROUND(LEFT(AA$915,1)/24,5),'[1]ОАО "АТС"'!$A$30:$F$773,6,FALSE)+HLOOKUP($DL$913,'[1]Сбытовая надбавка'!$F$5:$H$6,2,FALSE),2)+'[1]Иные услуги'!$C$6+HLOOKUP($DR$912,'[1]Услуги по передаче'!$G$5:$J$7,3,FALSE))</f>
        <v>2047.59</v>
      </c>
      <c r="AB924" s="73"/>
      <c r="AC924" s="73"/>
      <c r="AD924" s="73"/>
      <c r="AE924" s="73"/>
      <c r="AF924" s="74"/>
      <c r="AG924" s="72">
        <f>IF($A924="-","-",ROUND(VLOOKUP($A924+ROUND(LEFT(AG$915,1)/24,5),'[1]ОАО "АТС"'!$A$30:$F$773,6,FALSE)+HLOOKUP($DL$913,'[1]Сбытовая надбавка'!$F$5:$H$6,2,FALSE),2)+'[1]Иные услуги'!$C$6+HLOOKUP($DR$912,'[1]Услуги по передаче'!$G$5:$J$7,3,FALSE))</f>
        <v>2047.52</v>
      </c>
      <c r="AH924" s="73"/>
      <c r="AI924" s="73"/>
      <c r="AJ924" s="73"/>
      <c r="AK924" s="73"/>
      <c r="AL924" s="74"/>
      <c r="AM924" s="72">
        <f>IF($A924="-","-",ROUND(VLOOKUP($A924+ROUND(LEFT(AM$915,1)/24,5),'[1]ОАО "АТС"'!$A$30:$F$773,6,FALSE)+HLOOKUP($DL$913,'[1]Сбытовая надбавка'!$F$5:$H$6,2,FALSE),2)+'[1]Иные услуги'!$C$6+HLOOKUP($DR$912,'[1]Услуги по передаче'!$G$5:$J$7,3,FALSE))</f>
        <v>2047.36</v>
      </c>
      <c r="AN924" s="73"/>
      <c r="AO924" s="73"/>
      <c r="AP924" s="73"/>
      <c r="AQ924" s="73"/>
      <c r="AR924" s="74"/>
      <c r="AS924" s="72">
        <f>IF($A924="-","-",ROUND(VLOOKUP($A924+ROUND(LEFT(AS$915,1)/24,5),'[1]ОАО "АТС"'!$A$30:$F$773,6,FALSE)+HLOOKUP($DL$913,'[1]Сбытовая надбавка'!$F$5:$H$6,2,FALSE),2)+'[1]Иные услуги'!$C$6+HLOOKUP($DR$912,'[1]Услуги по передаче'!$G$5:$J$7,3,FALSE))</f>
        <v>2065.7200000000003</v>
      </c>
      <c r="AT924" s="73"/>
      <c r="AU924" s="73"/>
      <c r="AV924" s="73"/>
      <c r="AW924" s="73"/>
      <c r="AX924" s="74"/>
      <c r="AY924" s="72">
        <f>IF($A924="-","-",ROUND(VLOOKUP($A924+ROUND(LEFT(AY$915,1)/24,5),'[1]ОАО "АТС"'!$A$30:$F$773,6,FALSE)+HLOOKUP($DL$913,'[1]Сбытовая надбавка'!$F$5:$H$6,2,FALSE),2)+'[1]Иные услуги'!$C$6+HLOOKUP($DR$912,'[1]Услуги по передаче'!$G$5:$J$7,3,FALSE))</f>
        <v>2125.9299999999998</v>
      </c>
      <c r="AZ924" s="73"/>
      <c r="BA924" s="73"/>
      <c r="BB924" s="73"/>
      <c r="BC924" s="73"/>
      <c r="BD924" s="74"/>
      <c r="BE924" s="72">
        <f>IF($A924="-","-",ROUND(VLOOKUP($A924+ROUND(LEFT(BE$915,1)/24,5),'[1]ОАО "АТС"'!$A$30:$F$773,6,FALSE)+HLOOKUP($DL$913,'[1]Сбытовая надбавка'!$F$5:$H$6,2,FALSE),2)+'[1]Иные услуги'!$C$6+HLOOKUP($DR$912,'[1]Услуги по передаче'!$G$5:$J$7,3,FALSE))</f>
        <v>2047.3899999999999</v>
      </c>
      <c r="BF924" s="73"/>
      <c r="BG924" s="73"/>
      <c r="BH924" s="73"/>
      <c r="BI924" s="73"/>
      <c r="BJ924" s="74"/>
      <c r="BK924" s="72">
        <f>IF($A924="-","-",ROUND(VLOOKUP($A924+ROUND(LEFT(BK$915,1)/24,5),'[1]ОАО "АТС"'!$A$30:$F$773,6,FALSE)+HLOOKUP($DL$913,'[1]Сбытовая надбавка'!$F$5:$H$6,2,FALSE),2)+'[1]Иные услуги'!$C$6+HLOOKUP($DR$912,'[1]Услуги по передаче'!$G$5:$J$7,3,FALSE))</f>
        <v>2084.81</v>
      </c>
      <c r="BL924" s="73"/>
      <c r="BM924" s="73"/>
      <c r="BN924" s="73"/>
      <c r="BO924" s="73"/>
      <c r="BP924" s="74"/>
      <c r="BQ924" s="72">
        <f>IF($A924="-","-",ROUND(VLOOKUP($A924+ROUND(LEFT(BQ$915,2)/24,5),'[1]ОАО "АТС"'!$A$30:$F$773,6,FALSE)+HLOOKUP($DL$913,'[1]Сбытовая надбавка'!$F$5:$H$6,2,FALSE),2)+'[1]Иные услуги'!$C$6+HLOOKUP($DR$912,'[1]Услуги по передаче'!$G$5:$J$7,3,FALSE))</f>
        <v>2113.1799999999998</v>
      </c>
      <c r="BR924" s="73"/>
      <c r="BS924" s="73"/>
      <c r="BT924" s="73"/>
      <c r="BU924" s="73"/>
      <c r="BV924" s="74"/>
      <c r="BW924" s="72">
        <f>IF($A924="-","-",ROUND(VLOOKUP($A924+ROUND(LEFT(BW$915,2)/24,5),'[1]ОАО "АТС"'!$A$30:$F$773,6,FALSE)+HLOOKUP($DL$913,'[1]Сбытовая надбавка'!$F$5:$H$6,2,FALSE),2)+'[1]Иные услуги'!$C$6+HLOOKUP($DR$912,'[1]Услуги по передаче'!$G$5:$J$7,3,FALSE))</f>
        <v>2106.41</v>
      </c>
      <c r="BX924" s="73"/>
      <c r="BY924" s="73"/>
      <c r="BZ924" s="73"/>
      <c r="CA924" s="73"/>
      <c r="CB924" s="74"/>
      <c r="CC924" s="72">
        <f>IF($A924="-","-",ROUND(VLOOKUP($A924+ROUND(LEFT(CC$915,2)/24,5),'[1]ОАО "АТС"'!$A$30:$F$773,6,FALSE)+HLOOKUP($DL$913,'[1]Сбытовая надбавка'!$F$5:$H$6,2,FALSE),2)+'[1]Иные услуги'!$C$6+HLOOKUP($DR$912,'[1]Услуги по передаче'!$G$5:$J$7,3,FALSE))</f>
        <v>2063.0299999999997</v>
      </c>
      <c r="CD924" s="73"/>
      <c r="CE924" s="73"/>
      <c r="CF924" s="73"/>
      <c r="CG924" s="73"/>
      <c r="CH924" s="74"/>
      <c r="CI924" s="72">
        <f>IF($A924="-","-",ROUND(VLOOKUP($A924+ROUND(LEFT(CI$915,2)/24,5),'[1]ОАО "АТС"'!$A$30:$F$773,6,FALSE)+HLOOKUP($DL$913,'[1]Сбытовая надбавка'!$F$5:$H$6,2,FALSE),2)+'[1]Иные услуги'!$C$6+HLOOKUP($DR$912,'[1]Услуги по передаче'!$G$5:$J$7,3,FALSE))</f>
        <v>2055.3199999999997</v>
      </c>
      <c r="CJ924" s="73"/>
      <c r="CK924" s="73"/>
      <c r="CL924" s="73"/>
      <c r="CM924" s="73"/>
      <c r="CN924" s="74"/>
      <c r="CO924" s="72">
        <f>IF($A924="-","-",ROUND(VLOOKUP($A924+ROUND(LEFT(CO$915,2)/24,5),'[1]ОАО "АТС"'!$A$30:$F$773,6,FALSE)+HLOOKUP($DL$913,'[1]Сбытовая надбавка'!$F$5:$H$6,2,FALSE),2)+'[1]Иные услуги'!$C$6+HLOOKUP($DR$912,'[1]Услуги по передаче'!$G$5:$J$7,3,FALSE))</f>
        <v>2063.5100000000002</v>
      </c>
      <c r="CP924" s="73"/>
      <c r="CQ924" s="73"/>
      <c r="CR924" s="73"/>
      <c r="CS924" s="73"/>
      <c r="CT924" s="74"/>
      <c r="CU924" s="72">
        <f>IF($A924="-","-",ROUND(VLOOKUP($A924+ROUND(LEFT(CU$915,2)/24,5),'[1]ОАО "АТС"'!$A$30:$F$773,6,FALSE)+HLOOKUP($DL$913,'[1]Сбытовая надбавка'!$F$5:$H$6,2,FALSE),2)+'[1]Иные услуги'!$C$6+HLOOKUP($DR$912,'[1]Услуги по передаче'!$G$5:$J$7,3,FALSE))</f>
        <v>2055.4299999999998</v>
      </c>
      <c r="CV924" s="73"/>
      <c r="CW924" s="73"/>
      <c r="CX924" s="73"/>
      <c r="CY924" s="73"/>
      <c r="CZ924" s="74"/>
      <c r="DA924" s="72">
        <f>IF($A924="-","-",ROUND(VLOOKUP($A924+ROUND(LEFT(DA$915,2)/24,5),'[1]ОАО "АТС"'!$A$30:$F$773,6,FALSE)+HLOOKUP($DL$913,'[1]Сбытовая надбавка'!$F$5:$H$6,2,FALSE),2)+'[1]Иные услуги'!$C$6+HLOOKUP($DR$912,'[1]Услуги по передаче'!$G$5:$J$7,3,FALSE))</f>
        <v>2047.8799999999999</v>
      </c>
      <c r="DB924" s="73"/>
      <c r="DC924" s="73"/>
      <c r="DD924" s="73"/>
      <c r="DE924" s="73"/>
      <c r="DF924" s="74"/>
      <c r="DG924" s="72">
        <f>IF($A924="-","-",ROUND(VLOOKUP($A924+ROUND(LEFT(DG$915,2)/24,5),'[1]ОАО "АТС"'!$A$30:$F$773,6,FALSE)+HLOOKUP($DL$913,'[1]Сбытовая надбавка'!$F$5:$H$6,2,FALSE),2)+'[1]Иные услуги'!$C$6+HLOOKUP($DR$912,'[1]Услуги по передаче'!$G$5:$J$7,3,FALSE))</f>
        <v>2075.62</v>
      </c>
      <c r="DH924" s="73"/>
      <c r="DI924" s="73"/>
      <c r="DJ924" s="73"/>
      <c r="DK924" s="73"/>
      <c r="DL924" s="74"/>
      <c r="DM924" s="72">
        <f>IF($A924="-","-",ROUND(VLOOKUP($A924+ROUND(LEFT(DM$915,2)/24,5),'[1]ОАО "АТС"'!$A$30:$F$773,6,FALSE)+HLOOKUP($DL$913,'[1]Сбытовая надбавка'!$F$5:$H$6,2,FALSE),2)+'[1]Иные услуги'!$C$6+HLOOKUP($DR$912,'[1]Услуги по передаче'!$G$5:$J$7,3,FALSE))</f>
        <v>2129.14</v>
      </c>
      <c r="DN924" s="73"/>
      <c r="DO924" s="73"/>
      <c r="DP924" s="73"/>
      <c r="DQ924" s="73"/>
      <c r="DR924" s="74"/>
      <c r="DS924" s="72">
        <f>IF($A924="-","-",ROUND(VLOOKUP($A924+ROUND(LEFT(DS$915,2)/24,5),'[1]ОАО "АТС"'!$A$30:$F$773,6,FALSE)+HLOOKUP($DL$913,'[1]Сбытовая надбавка'!$F$5:$H$6,2,FALSE),2)+'[1]Иные услуги'!$C$6+HLOOKUP($DR$912,'[1]Услуги по передаче'!$G$5:$J$7,3,FALSE))</f>
        <v>2128.9499999999998</v>
      </c>
      <c r="DT924" s="73"/>
      <c r="DU924" s="73"/>
      <c r="DV924" s="73"/>
      <c r="DW924" s="73"/>
      <c r="DX924" s="74"/>
      <c r="DY924" s="72">
        <f>IF($A924="-","-",ROUND(VLOOKUP($A924+ROUND(LEFT(DY$915,2)/24,5),'[1]ОАО "АТС"'!$A$30:$F$773,6,FALSE)+HLOOKUP($DL$913,'[1]Сбытовая надбавка'!$F$5:$H$6,2,FALSE),2)+'[1]Иные услуги'!$C$6+HLOOKUP($DR$912,'[1]Услуги по передаче'!$G$5:$J$7,3,FALSE))</f>
        <v>2078.63</v>
      </c>
      <c r="DZ924" s="73"/>
      <c r="EA924" s="73"/>
      <c r="EB924" s="73"/>
      <c r="EC924" s="73"/>
      <c r="ED924" s="74"/>
      <c r="EE924" s="72">
        <f>IF($A924="-","-",ROUND(VLOOKUP($A924+ROUND(LEFT(EE$915,2)/24,5),'[1]ОАО "АТС"'!$A$30:$F$773,6,FALSE)+HLOOKUP($DL$913,'[1]Сбытовая надбавка'!$F$5:$H$6,2,FALSE),2)+'[1]Иные услуги'!$C$6+HLOOKUP($DR$912,'[1]Услуги по передаче'!$G$5:$J$7,3,FALSE))</f>
        <v>2044.86</v>
      </c>
      <c r="EF924" s="73"/>
      <c r="EG924" s="73"/>
      <c r="EH924" s="73"/>
      <c r="EI924" s="73"/>
      <c r="EJ924" s="74"/>
      <c r="EK924" s="72">
        <f>IF($A924="-","-",ROUND(VLOOKUP($A924+ROUND(LEFT(EK$915,2)/24,5),'[1]ОАО "АТС"'!$A$30:$F$773,6,FALSE)+HLOOKUP($DL$913,'[1]Сбытовая надбавка'!$F$5:$H$6,2,FALSE),2)+'[1]Иные услуги'!$C$6+HLOOKUP($DR$912,'[1]Услуги по передаче'!$G$5:$J$7,3,FALSE))</f>
        <v>2246.59</v>
      </c>
      <c r="EL924" s="73"/>
      <c r="EM924" s="73"/>
      <c r="EN924" s="73"/>
      <c r="EO924" s="73"/>
      <c r="EP924" s="74"/>
      <c r="EQ924" s="72">
        <f>IF($A924="-","-",ROUND(VLOOKUP($A924+ROUND(LEFT(EQ$915,2)/24,5),'[1]ОАО "АТС"'!$A$30:$F$773,6,FALSE)+HLOOKUP($DL$913,'[1]Сбытовая надбавка'!$F$5:$H$6,2,FALSE),2)+'[1]Иные услуги'!$C$6+HLOOKUP($DR$912,'[1]Услуги по передаче'!$G$5:$J$7,3,FALSE))</f>
        <v>2117.12</v>
      </c>
      <c r="ER924" s="73"/>
      <c r="ES924" s="73"/>
      <c r="ET924" s="73"/>
      <c r="EU924" s="73"/>
      <c r="EV924" s="74"/>
    </row>
    <row r="925" spans="1:152" s="38" customFormat="1" ht="15.75" customHeight="1" x14ac:dyDescent="0.2">
      <c r="A925" s="69">
        <f>$A$124</f>
        <v>44995</v>
      </c>
      <c r="B925" s="70"/>
      <c r="C925" s="70"/>
      <c r="D925" s="70"/>
      <c r="E925" s="70"/>
      <c r="F925" s="70"/>
      <c r="G925" s="70"/>
      <c r="H925" s="71"/>
      <c r="I925" s="72">
        <f>IF($A925="-","-",ROUND(VLOOKUP($A925+ROUND(LEFT(I$915,1)/24,5),'[1]ОАО "АТС"'!$A$30:$F$773,6,FALSE)+HLOOKUP($DL$913,'[1]Сбытовая надбавка'!$F$5:$H$6,2,FALSE),2)+'[1]Иные услуги'!$C$6+HLOOKUP($DR$912,'[1]Услуги по передаче'!$G$5:$J$7,3,FALSE))</f>
        <v>2047.01</v>
      </c>
      <c r="J925" s="73"/>
      <c r="K925" s="73"/>
      <c r="L925" s="73"/>
      <c r="M925" s="73"/>
      <c r="N925" s="74"/>
      <c r="O925" s="72">
        <f>IF($A925="-","-",ROUND(VLOOKUP($A925+ROUND(LEFT(O$915,1)/24,5),'[1]ОАО "АТС"'!$A$30:$F$773,6,FALSE)+HLOOKUP($DL$913,'[1]Сбытовая надбавка'!$F$5:$H$6,2,FALSE),2)+'[1]Иные услуги'!$C$6+HLOOKUP($DR$912,'[1]Услуги по передаче'!$G$5:$J$7,3,FALSE))</f>
        <v>2047.04</v>
      </c>
      <c r="P925" s="73"/>
      <c r="Q925" s="73"/>
      <c r="R925" s="73"/>
      <c r="S925" s="73"/>
      <c r="T925" s="74"/>
      <c r="U925" s="72">
        <f>IF($A925="-","-",ROUND(VLOOKUP($A925+ROUND(LEFT(U$915,1)/24,5),'[1]ОАО "АТС"'!$A$30:$F$773,6,FALSE)+HLOOKUP($DL$913,'[1]Сбытовая надбавка'!$F$5:$H$6,2,FALSE),2)+'[1]Иные услуги'!$C$6+HLOOKUP($DR$912,'[1]Услуги по передаче'!$G$5:$J$7,3,FALSE))</f>
        <v>2047.6399999999999</v>
      </c>
      <c r="V925" s="73"/>
      <c r="W925" s="73"/>
      <c r="X925" s="73"/>
      <c r="Y925" s="73"/>
      <c r="Z925" s="74"/>
      <c r="AA925" s="72">
        <f>IF($A925="-","-",ROUND(VLOOKUP($A925+ROUND(LEFT(AA$915,1)/24,5),'[1]ОАО "АТС"'!$A$30:$F$773,6,FALSE)+HLOOKUP($DL$913,'[1]Сбытовая надбавка'!$F$5:$H$6,2,FALSE),2)+'[1]Иные услуги'!$C$6+HLOOKUP($DR$912,'[1]Услуги по передаче'!$G$5:$J$7,3,FALSE))</f>
        <v>2047.55</v>
      </c>
      <c r="AB925" s="73"/>
      <c r="AC925" s="73"/>
      <c r="AD925" s="73"/>
      <c r="AE925" s="73"/>
      <c r="AF925" s="74"/>
      <c r="AG925" s="72">
        <f>IF($A925="-","-",ROUND(VLOOKUP($A925+ROUND(LEFT(AG$915,1)/24,5),'[1]ОАО "АТС"'!$A$30:$F$773,6,FALSE)+HLOOKUP($DL$913,'[1]Сбытовая надбавка'!$F$5:$H$6,2,FALSE),2)+'[1]Иные услуги'!$C$6+HLOOKUP($DR$912,'[1]Услуги по передаче'!$G$5:$J$7,3,FALSE))</f>
        <v>2047.48</v>
      </c>
      <c r="AH925" s="73"/>
      <c r="AI925" s="73"/>
      <c r="AJ925" s="73"/>
      <c r="AK925" s="73"/>
      <c r="AL925" s="74"/>
      <c r="AM925" s="72">
        <f>IF($A925="-","-",ROUND(VLOOKUP($A925+ROUND(LEFT(AM$915,1)/24,5),'[1]ОАО "АТС"'!$A$30:$F$773,6,FALSE)+HLOOKUP($DL$913,'[1]Сбытовая надбавка'!$F$5:$H$6,2,FALSE),2)+'[1]Иные услуги'!$C$6+HLOOKUP($DR$912,'[1]Услуги по передаче'!$G$5:$J$7,3,FALSE))</f>
        <v>2047.03</v>
      </c>
      <c r="AN925" s="73"/>
      <c r="AO925" s="73"/>
      <c r="AP925" s="73"/>
      <c r="AQ925" s="73"/>
      <c r="AR925" s="74"/>
      <c r="AS925" s="72">
        <f>IF($A925="-","-",ROUND(VLOOKUP($A925+ROUND(LEFT(AS$915,1)/24,5),'[1]ОАО "АТС"'!$A$30:$F$773,6,FALSE)+HLOOKUP($DL$913,'[1]Сбытовая надбавка'!$F$5:$H$6,2,FALSE),2)+'[1]Иные услуги'!$C$6+HLOOKUP($DR$912,'[1]Услуги по передаче'!$G$5:$J$7,3,FALSE))</f>
        <v>2050.16</v>
      </c>
      <c r="AT925" s="73"/>
      <c r="AU925" s="73"/>
      <c r="AV925" s="73"/>
      <c r="AW925" s="73"/>
      <c r="AX925" s="74"/>
      <c r="AY925" s="72">
        <f>IF($A925="-","-",ROUND(VLOOKUP($A925+ROUND(LEFT(AY$915,1)/24,5),'[1]ОАО "АТС"'!$A$30:$F$773,6,FALSE)+HLOOKUP($DL$913,'[1]Сбытовая надбавка'!$F$5:$H$6,2,FALSE),2)+'[1]Иные услуги'!$C$6+HLOOKUP($DR$912,'[1]Услуги по передаче'!$G$5:$J$7,3,FALSE))</f>
        <v>2136.12</v>
      </c>
      <c r="AZ925" s="73"/>
      <c r="BA925" s="73"/>
      <c r="BB925" s="73"/>
      <c r="BC925" s="73"/>
      <c r="BD925" s="74"/>
      <c r="BE925" s="72">
        <f>IF($A925="-","-",ROUND(VLOOKUP($A925+ROUND(LEFT(BE$915,1)/24,5),'[1]ОАО "АТС"'!$A$30:$F$773,6,FALSE)+HLOOKUP($DL$913,'[1]Сбытовая надбавка'!$F$5:$H$6,2,FALSE),2)+'[1]Иные услуги'!$C$6+HLOOKUP($DR$912,'[1]Услуги по передаче'!$G$5:$J$7,3,FALSE))</f>
        <v>2047.51</v>
      </c>
      <c r="BF925" s="73"/>
      <c r="BG925" s="73"/>
      <c r="BH925" s="73"/>
      <c r="BI925" s="73"/>
      <c r="BJ925" s="74"/>
      <c r="BK925" s="72">
        <f>IF($A925="-","-",ROUND(VLOOKUP($A925+ROUND(LEFT(BK$915,1)/24,5),'[1]ОАО "АТС"'!$A$30:$F$773,6,FALSE)+HLOOKUP($DL$913,'[1]Сбытовая надбавка'!$F$5:$H$6,2,FALSE),2)+'[1]Иные услуги'!$C$6+HLOOKUP($DR$912,'[1]Услуги по передаче'!$G$5:$J$7,3,FALSE))</f>
        <v>2095.02</v>
      </c>
      <c r="BL925" s="73"/>
      <c r="BM925" s="73"/>
      <c r="BN925" s="73"/>
      <c r="BO925" s="73"/>
      <c r="BP925" s="74"/>
      <c r="BQ925" s="72">
        <f>IF($A925="-","-",ROUND(VLOOKUP($A925+ROUND(LEFT(BQ$915,2)/24,5),'[1]ОАО "АТС"'!$A$30:$F$773,6,FALSE)+HLOOKUP($DL$913,'[1]Сбытовая надбавка'!$F$5:$H$6,2,FALSE),2)+'[1]Иные услуги'!$C$6+HLOOKUP($DR$912,'[1]Услуги по передаче'!$G$5:$J$7,3,FALSE))</f>
        <v>2124.33</v>
      </c>
      <c r="BR925" s="73"/>
      <c r="BS925" s="73"/>
      <c r="BT925" s="73"/>
      <c r="BU925" s="73"/>
      <c r="BV925" s="74"/>
      <c r="BW925" s="72">
        <f>IF($A925="-","-",ROUND(VLOOKUP($A925+ROUND(LEFT(BW$915,2)/24,5),'[1]ОАО "АТС"'!$A$30:$F$773,6,FALSE)+HLOOKUP($DL$913,'[1]Сбытовая надбавка'!$F$5:$H$6,2,FALSE),2)+'[1]Иные услуги'!$C$6+HLOOKUP($DR$912,'[1]Услуги по передаче'!$G$5:$J$7,3,FALSE))</f>
        <v>2110.25</v>
      </c>
      <c r="BX925" s="73"/>
      <c r="BY925" s="73"/>
      <c r="BZ925" s="73"/>
      <c r="CA925" s="73"/>
      <c r="CB925" s="74"/>
      <c r="CC925" s="72">
        <f>IF($A925="-","-",ROUND(VLOOKUP($A925+ROUND(LEFT(CC$915,2)/24,5),'[1]ОАО "АТС"'!$A$30:$F$773,6,FALSE)+HLOOKUP($DL$913,'[1]Сбытовая надбавка'!$F$5:$H$6,2,FALSE),2)+'[1]Иные услуги'!$C$6+HLOOKUP($DR$912,'[1]Услуги по передаче'!$G$5:$J$7,3,FALSE))</f>
        <v>2069.89</v>
      </c>
      <c r="CD925" s="73"/>
      <c r="CE925" s="73"/>
      <c r="CF925" s="73"/>
      <c r="CG925" s="73"/>
      <c r="CH925" s="74"/>
      <c r="CI925" s="72">
        <f>IF($A925="-","-",ROUND(VLOOKUP($A925+ROUND(LEFT(CI$915,2)/24,5),'[1]ОАО "АТС"'!$A$30:$F$773,6,FALSE)+HLOOKUP($DL$913,'[1]Сбытовая надбавка'!$F$5:$H$6,2,FALSE),2)+'[1]Иные услуги'!$C$6+HLOOKUP($DR$912,'[1]Услуги по передаче'!$G$5:$J$7,3,FALSE))</f>
        <v>2063.0299999999997</v>
      </c>
      <c r="CJ925" s="73"/>
      <c r="CK925" s="73"/>
      <c r="CL925" s="73"/>
      <c r="CM925" s="73"/>
      <c r="CN925" s="74"/>
      <c r="CO925" s="72">
        <f>IF($A925="-","-",ROUND(VLOOKUP($A925+ROUND(LEFT(CO$915,2)/24,5),'[1]ОАО "АТС"'!$A$30:$F$773,6,FALSE)+HLOOKUP($DL$913,'[1]Сбытовая надбавка'!$F$5:$H$6,2,FALSE),2)+'[1]Иные услуги'!$C$6+HLOOKUP($DR$912,'[1]Услуги по передаче'!$G$5:$J$7,3,FALSE))</f>
        <v>2070.1999999999998</v>
      </c>
      <c r="CP925" s="73"/>
      <c r="CQ925" s="73"/>
      <c r="CR925" s="73"/>
      <c r="CS925" s="73"/>
      <c r="CT925" s="74"/>
      <c r="CU925" s="72">
        <f>IF($A925="-","-",ROUND(VLOOKUP($A925+ROUND(LEFT(CU$915,2)/24,5),'[1]ОАО "АТС"'!$A$30:$F$773,6,FALSE)+HLOOKUP($DL$913,'[1]Сбытовая надбавка'!$F$5:$H$6,2,FALSE),2)+'[1]Иные услуги'!$C$6+HLOOKUP($DR$912,'[1]Услуги по передаче'!$G$5:$J$7,3,FALSE))</f>
        <v>2062.9700000000003</v>
      </c>
      <c r="CV925" s="73"/>
      <c r="CW925" s="73"/>
      <c r="CX925" s="73"/>
      <c r="CY925" s="73"/>
      <c r="CZ925" s="74"/>
      <c r="DA925" s="72">
        <f>IF($A925="-","-",ROUND(VLOOKUP($A925+ROUND(LEFT(DA$915,2)/24,5),'[1]ОАО "АТС"'!$A$30:$F$773,6,FALSE)+HLOOKUP($DL$913,'[1]Сбытовая надбавка'!$F$5:$H$6,2,FALSE),2)+'[1]Иные услуги'!$C$6+HLOOKUP($DR$912,'[1]Услуги по передаче'!$G$5:$J$7,3,FALSE))</f>
        <v>2048.0699999999997</v>
      </c>
      <c r="DB925" s="73"/>
      <c r="DC925" s="73"/>
      <c r="DD925" s="73"/>
      <c r="DE925" s="73"/>
      <c r="DF925" s="74"/>
      <c r="DG925" s="72">
        <f>IF($A925="-","-",ROUND(VLOOKUP($A925+ROUND(LEFT(DG$915,2)/24,5),'[1]ОАО "АТС"'!$A$30:$F$773,6,FALSE)+HLOOKUP($DL$913,'[1]Сбытовая надбавка'!$F$5:$H$6,2,FALSE),2)+'[1]Иные услуги'!$C$6+HLOOKUP($DR$912,'[1]Услуги по передаче'!$G$5:$J$7,3,FALSE))</f>
        <v>2082.1099999999997</v>
      </c>
      <c r="DH925" s="73"/>
      <c r="DI925" s="73"/>
      <c r="DJ925" s="73"/>
      <c r="DK925" s="73"/>
      <c r="DL925" s="74"/>
      <c r="DM925" s="72">
        <f>IF($A925="-","-",ROUND(VLOOKUP($A925+ROUND(LEFT(DM$915,2)/24,5),'[1]ОАО "АТС"'!$A$30:$F$773,6,FALSE)+HLOOKUP($DL$913,'[1]Сбытовая надбавка'!$F$5:$H$6,2,FALSE),2)+'[1]Иные услуги'!$C$6+HLOOKUP($DR$912,'[1]Услуги по передаче'!$G$5:$J$7,3,FALSE))</f>
        <v>2133.12</v>
      </c>
      <c r="DN925" s="73"/>
      <c r="DO925" s="73"/>
      <c r="DP925" s="73"/>
      <c r="DQ925" s="73"/>
      <c r="DR925" s="74"/>
      <c r="DS925" s="72">
        <f>IF($A925="-","-",ROUND(VLOOKUP($A925+ROUND(LEFT(DS$915,2)/24,5),'[1]ОАО "АТС"'!$A$30:$F$773,6,FALSE)+HLOOKUP($DL$913,'[1]Сбытовая надбавка'!$F$5:$H$6,2,FALSE),2)+'[1]Иные услуги'!$C$6+HLOOKUP($DR$912,'[1]Услуги по передаче'!$G$5:$J$7,3,FALSE))</f>
        <v>2128.5</v>
      </c>
      <c r="DT925" s="73"/>
      <c r="DU925" s="73"/>
      <c r="DV925" s="73"/>
      <c r="DW925" s="73"/>
      <c r="DX925" s="74"/>
      <c r="DY925" s="72">
        <f>IF($A925="-","-",ROUND(VLOOKUP($A925+ROUND(LEFT(DY$915,2)/24,5),'[1]ОАО "АТС"'!$A$30:$F$773,6,FALSE)+HLOOKUP($DL$913,'[1]Сбытовая надбавка'!$F$5:$H$6,2,FALSE),2)+'[1]Иные услуги'!$C$6+HLOOKUP($DR$912,'[1]Услуги по передаче'!$G$5:$J$7,3,FALSE))</f>
        <v>2084.2600000000002</v>
      </c>
      <c r="DZ925" s="73"/>
      <c r="EA925" s="73"/>
      <c r="EB925" s="73"/>
      <c r="EC925" s="73"/>
      <c r="ED925" s="74"/>
      <c r="EE925" s="72">
        <f>IF($A925="-","-",ROUND(VLOOKUP($A925+ROUND(LEFT(EE$915,2)/24,5),'[1]ОАО "АТС"'!$A$30:$F$773,6,FALSE)+HLOOKUP($DL$913,'[1]Сбытовая надбавка'!$F$5:$H$6,2,FALSE),2)+'[1]Иные услуги'!$C$6+HLOOKUP($DR$912,'[1]Услуги по передаче'!$G$5:$J$7,3,FALSE))</f>
        <v>2045.79</v>
      </c>
      <c r="EF925" s="73"/>
      <c r="EG925" s="73"/>
      <c r="EH925" s="73"/>
      <c r="EI925" s="73"/>
      <c r="EJ925" s="74"/>
      <c r="EK925" s="72">
        <f>IF($A925="-","-",ROUND(VLOOKUP($A925+ROUND(LEFT(EK$915,2)/24,5),'[1]ОАО "АТС"'!$A$30:$F$773,6,FALSE)+HLOOKUP($DL$913,'[1]Сбытовая надбавка'!$F$5:$H$6,2,FALSE),2)+'[1]Иные услуги'!$C$6+HLOOKUP($DR$912,'[1]Услуги по передаче'!$G$5:$J$7,3,FALSE))</f>
        <v>2224.6499999999996</v>
      </c>
      <c r="EL925" s="73"/>
      <c r="EM925" s="73"/>
      <c r="EN925" s="73"/>
      <c r="EO925" s="73"/>
      <c r="EP925" s="74"/>
      <c r="EQ925" s="72">
        <f>IF($A925="-","-",ROUND(VLOOKUP($A925+ROUND(LEFT(EQ$915,2)/24,5),'[1]ОАО "АТС"'!$A$30:$F$773,6,FALSE)+HLOOKUP($DL$913,'[1]Сбытовая надбавка'!$F$5:$H$6,2,FALSE),2)+'[1]Иные услуги'!$C$6+HLOOKUP($DR$912,'[1]Услуги по передаче'!$G$5:$J$7,3,FALSE))</f>
        <v>2120.52</v>
      </c>
      <c r="ER925" s="73"/>
      <c r="ES925" s="73"/>
      <c r="ET925" s="73"/>
      <c r="EU925" s="73"/>
      <c r="EV925" s="74"/>
    </row>
    <row r="926" spans="1:152" s="38" customFormat="1" ht="15.75" customHeight="1" x14ac:dyDescent="0.2">
      <c r="A926" s="69">
        <f>$A$125</f>
        <v>44996</v>
      </c>
      <c r="B926" s="70"/>
      <c r="C926" s="70"/>
      <c r="D926" s="70"/>
      <c r="E926" s="70"/>
      <c r="F926" s="70"/>
      <c r="G926" s="70"/>
      <c r="H926" s="71"/>
      <c r="I926" s="72">
        <f>IF($A926="-","-",ROUND(VLOOKUP($A926+ROUND(LEFT(I$915,1)/24,5),'[1]ОАО "АТС"'!$A$30:$F$773,6,FALSE)+HLOOKUP($DL$913,'[1]Сбытовая надбавка'!$F$5:$H$6,2,FALSE),2)+'[1]Иные услуги'!$C$6+HLOOKUP($DR$912,'[1]Услуги по передаче'!$G$5:$J$7,3,FALSE))</f>
        <v>2047.1499999999999</v>
      </c>
      <c r="J926" s="73"/>
      <c r="K926" s="73"/>
      <c r="L926" s="73"/>
      <c r="M926" s="73"/>
      <c r="N926" s="74"/>
      <c r="O926" s="72">
        <f>IF($A926="-","-",ROUND(VLOOKUP($A926+ROUND(LEFT(O$915,1)/24,5),'[1]ОАО "АТС"'!$A$30:$F$773,6,FALSE)+HLOOKUP($DL$913,'[1]Сбытовая надбавка'!$F$5:$H$6,2,FALSE),2)+'[1]Иные услуги'!$C$6+HLOOKUP($DR$912,'[1]Услуги по передаче'!$G$5:$J$7,3,FALSE))</f>
        <v>2047.28</v>
      </c>
      <c r="P926" s="73"/>
      <c r="Q926" s="73"/>
      <c r="R926" s="73"/>
      <c r="S926" s="73"/>
      <c r="T926" s="74"/>
      <c r="U926" s="72">
        <f>IF($A926="-","-",ROUND(VLOOKUP($A926+ROUND(LEFT(U$915,1)/24,5),'[1]ОАО "АТС"'!$A$30:$F$773,6,FALSE)+HLOOKUP($DL$913,'[1]Сбытовая надбавка'!$F$5:$H$6,2,FALSE),2)+'[1]Иные услуги'!$C$6+HLOOKUP($DR$912,'[1]Услуги по передаче'!$G$5:$J$7,3,FALSE))</f>
        <v>2047.51</v>
      </c>
      <c r="V926" s="73"/>
      <c r="W926" s="73"/>
      <c r="X926" s="73"/>
      <c r="Y926" s="73"/>
      <c r="Z926" s="74"/>
      <c r="AA926" s="72">
        <f>IF($A926="-","-",ROUND(VLOOKUP($A926+ROUND(LEFT(AA$915,1)/24,5),'[1]ОАО "АТС"'!$A$30:$F$773,6,FALSE)+HLOOKUP($DL$913,'[1]Сбытовая надбавка'!$F$5:$H$6,2,FALSE),2)+'[1]Иные услуги'!$C$6+HLOOKUP($DR$912,'[1]Услуги по передаче'!$G$5:$J$7,3,FALSE))</f>
        <v>2047.54</v>
      </c>
      <c r="AB926" s="73"/>
      <c r="AC926" s="73"/>
      <c r="AD926" s="73"/>
      <c r="AE926" s="73"/>
      <c r="AF926" s="74"/>
      <c r="AG926" s="72">
        <f>IF($A926="-","-",ROUND(VLOOKUP($A926+ROUND(LEFT(AG$915,1)/24,5),'[1]ОАО "АТС"'!$A$30:$F$773,6,FALSE)+HLOOKUP($DL$913,'[1]Сбытовая надбавка'!$F$5:$H$6,2,FALSE),2)+'[1]Иные услуги'!$C$6+HLOOKUP($DR$912,'[1]Услуги по передаче'!$G$5:$J$7,3,FALSE))</f>
        <v>2047.4199999999998</v>
      </c>
      <c r="AH926" s="73"/>
      <c r="AI926" s="73"/>
      <c r="AJ926" s="73"/>
      <c r="AK926" s="73"/>
      <c r="AL926" s="74"/>
      <c r="AM926" s="72">
        <f>IF($A926="-","-",ROUND(VLOOKUP($A926+ROUND(LEFT(AM$915,1)/24,5),'[1]ОАО "АТС"'!$A$30:$F$773,6,FALSE)+HLOOKUP($DL$913,'[1]Сбытовая надбавка'!$F$5:$H$6,2,FALSE),2)+'[1]Иные услуги'!$C$6+HLOOKUP($DR$912,'[1]Услуги по передаче'!$G$5:$J$7,3,FALSE))</f>
        <v>2047.24</v>
      </c>
      <c r="AN926" s="73"/>
      <c r="AO926" s="73"/>
      <c r="AP926" s="73"/>
      <c r="AQ926" s="73"/>
      <c r="AR926" s="74"/>
      <c r="AS926" s="72">
        <f>IF($A926="-","-",ROUND(VLOOKUP($A926+ROUND(LEFT(AS$915,1)/24,5),'[1]ОАО "АТС"'!$A$30:$F$773,6,FALSE)+HLOOKUP($DL$913,'[1]Сбытовая надбавка'!$F$5:$H$6,2,FALSE),2)+'[1]Иные услуги'!$C$6+HLOOKUP($DR$912,'[1]Услуги по передаче'!$G$5:$J$7,3,FALSE))</f>
        <v>2046.54</v>
      </c>
      <c r="AT926" s="73"/>
      <c r="AU926" s="73"/>
      <c r="AV926" s="73"/>
      <c r="AW926" s="73"/>
      <c r="AX926" s="74"/>
      <c r="AY926" s="72">
        <f>IF($A926="-","-",ROUND(VLOOKUP($A926+ROUND(LEFT(AY$915,1)/24,5),'[1]ОАО "АТС"'!$A$30:$F$773,6,FALSE)+HLOOKUP($DL$913,'[1]Сбытовая надбавка'!$F$5:$H$6,2,FALSE),2)+'[1]Иные услуги'!$C$6+HLOOKUP($DR$912,'[1]Услуги по передаче'!$G$5:$J$7,3,FALSE))</f>
        <v>2046.53</v>
      </c>
      <c r="AZ926" s="73"/>
      <c r="BA926" s="73"/>
      <c r="BB926" s="73"/>
      <c r="BC926" s="73"/>
      <c r="BD926" s="74"/>
      <c r="BE926" s="72">
        <f>IF($A926="-","-",ROUND(VLOOKUP($A926+ROUND(LEFT(BE$915,1)/24,5),'[1]ОАО "АТС"'!$A$30:$F$773,6,FALSE)+HLOOKUP($DL$913,'[1]Сбытовая надбавка'!$F$5:$H$6,2,FALSE),2)+'[1]Иные услуги'!$C$6+HLOOKUP($DR$912,'[1]Услуги по передаче'!$G$5:$J$7,3,FALSE))</f>
        <v>2047.8</v>
      </c>
      <c r="BF926" s="73"/>
      <c r="BG926" s="73"/>
      <c r="BH926" s="73"/>
      <c r="BI926" s="73"/>
      <c r="BJ926" s="74"/>
      <c r="BK926" s="72">
        <f>IF($A926="-","-",ROUND(VLOOKUP($A926+ROUND(LEFT(BK$915,1)/24,5),'[1]ОАО "АТС"'!$A$30:$F$773,6,FALSE)+HLOOKUP($DL$913,'[1]Сбытовая надбавка'!$F$5:$H$6,2,FALSE),2)+'[1]Иные услуги'!$C$6+HLOOKUP($DR$912,'[1]Услуги по передаче'!$G$5:$J$7,3,FALSE))</f>
        <v>2047.87</v>
      </c>
      <c r="BL926" s="73"/>
      <c r="BM926" s="73"/>
      <c r="BN926" s="73"/>
      <c r="BO926" s="73"/>
      <c r="BP926" s="74"/>
      <c r="BQ926" s="72">
        <f>IF($A926="-","-",ROUND(VLOOKUP($A926+ROUND(LEFT(BQ$915,2)/24,5),'[1]ОАО "АТС"'!$A$30:$F$773,6,FALSE)+HLOOKUP($DL$913,'[1]Сбытовая надбавка'!$F$5:$H$6,2,FALSE),2)+'[1]Иные услуги'!$C$6+HLOOKUP($DR$912,'[1]Услуги по передаче'!$G$5:$J$7,3,FALSE))</f>
        <v>2047.8799999999999</v>
      </c>
      <c r="BR926" s="73"/>
      <c r="BS926" s="73"/>
      <c r="BT926" s="73"/>
      <c r="BU926" s="73"/>
      <c r="BV926" s="74"/>
      <c r="BW926" s="72">
        <f>IF($A926="-","-",ROUND(VLOOKUP($A926+ROUND(LEFT(BW$915,2)/24,5),'[1]ОАО "АТС"'!$A$30:$F$773,6,FALSE)+HLOOKUP($DL$913,'[1]Сбытовая надбавка'!$F$5:$H$6,2,FALSE),2)+'[1]Иные услуги'!$C$6+HLOOKUP($DR$912,'[1]Услуги по передаче'!$G$5:$J$7,3,FALSE))</f>
        <v>2047.8799999999999</v>
      </c>
      <c r="BX926" s="73"/>
      <c r="BY926" s="73"/>
      <c r="BZ926" s="73"/>
      <c r="CA926" s="73"/>
      <c r="CB926" s="74"/>
      <c r="CC926" s="72">
        <f>IF($A926="-","-",ROUND(VLOOKUP($A926+ROUND(LEFT(CC$915,2)/24,5),'[1]ОАО "АТС"'!$A$30:$F$773,6,FALSE)+HLOOKUP($DL$913,'[1]Сбытовая надбавка'!$F$5:$H$6,2,FALSE),2)+'[1]Иные услуги'!$C$6+HLOOKUP($DR$912,'[1]Услуги по передаче'!$G$5:$J$7,3,FALSE))</f>
        <v>2047.9099999999999</v>
      </c>
      <c r="CD926" s="73"/>
      <c r="CE926" s="73"/>
      <c r="CF926" s="73"/>
      <c r="CG926" s="73"/>
      <c r="CH926" s="74"/>
      <c r="CI926" s="72">
        <f>IF($A926="-","-",ROUND(VLOOKUP($A926+ROUND(LEFT(CI$915,2)/24,5),'[1]ОАО "АТС"'!$A$30:$F$773,6,FALSE)+HLOOKUP($DL$913,'[1]Сбытовая надбавка'!$F$5:$H$6,2,FALSE),2)+'[1]Иные услуги'!$C$6+HLOOKUP($DR$912,'[1]Услуги по передаче'!$G$5:$J$7,3,FALSE))</f>
        <v>2047.9199999999998</v>
      </c>
      <c r="CJ926" s="73"/>
      <c r="CK926" s="73"/>
      <c r="CL926" s="73"/>
      <c r="CM926" s="73"/>
      <c r="CN926" s="74"/>
      <c r="CO926" s="72">
        <f>IF($A926="-","-",ROUND(VLOOKUP($A926+ROUND(LEFT(CO$915,2)/24,5),'[1]ОАО "АТС"'!$A$30:$F$773,6,FALSE)+HLOOKUP($DL$913,'[1]Сбытовая надбавка'!$F$5:$H$6,2,FALSE),2)+'[1]Иные услуги'!$C$6+HLOOKUP($DR$912,'[1]Услуги по передаче'!$G$5:$J$7,3,FALSE))</f>
        <v>2047.9499999999998</v>
      </c>
      <c r="CP926" s="73"/>
      <c r="CQ926" s="73"/>
      <c r="CR926" s="73"/>
      <c r="CS926" s="73"/>
      <c r="CT926" s="74"/>
      <c r="CU926" s="72">
        <f>IF($A926="-","-",ROUND(VLOOKUP($A926+ROUND(LEFT(CU$915,2)/24,5),'[1]ОАО "АТС"'!$A$30:$F$773,6,FALSE)+HLOOKUP($DL$913,'[1]Сбытовая надбавка'!$F$5:$H$6,2,FALSE),2)+'[1]Иные услуги'!$C$6+HLOOKUP($DR$912,'[1]Услуги по передаче'!$G$5:$J$7,3,FALSE))</f>
        <v>2047.9399999999998</v>
      </c>
      <c r="CV926" s="73"/>
      <c r="CW926" s="73"/>
      <c r="CX926" s="73"/>
      <c r="CY926" s="73"/>
      <c r="CZ926" s="74"/>
      <c r="DA926" s="72">
        <f>IF($A926="-","-",ROUND(VLOOKUP($A926+ROUND(LEFT(DA$915,2)/24,5),'[1]ОАО "АТС"'!$A$30:$F$773,6,FALSE)+HLOOKUP($DL$913,'[1]Сбытовая надбавка'!$F$5:$H$6,2,FALSE),2)+'[1]Иные услуги'!$C$6+HLOOKUP($DR$912,'[1]Услуги по передаче'!$G$5:$J$7,3,FALSE))</f>
        <v>2048.1</v>
      </c>
      <c r="DB926" s="73"/>
      <c r="DC926" s="73"/>
      <c r="DD926" s="73"/>
      <c r="DE926" s="73"/>
      <c r="DF926" s="74"/>
      <c r="DG926" s="72">
        <f>IF($A926="-","-",ROUND(VLOOKUP($A926+ROUND(LEFT(DG$915,2)/24,5),'[1]ОАО "АТС"'!$A$30:$F$773,6,FALSE)+HLOOKUP($DL$913,'[1]Сбытовая надбавка'!$F$5:$H$6,2,FALSE),2)+'[1]Иные услуги'!$C$6+HLOOKUP($DR$912,'[1]Услуги по передаче'!$G$5:$J$7,3,FALSE))</f>
        <v>2047.58</v>
      </c>
      <c r="DH926" s="73"/>
      <c r="DI926" s="73"/>
      <c r="DJ926" s="73"/>
      <c r="DK926" s="73"/>
      <c r="DL926" s="74"/>
      <c r="DM926" s="72">
        <f>IF($A926="-","-",ROUND(VLOOKUP($A926+ROUND(LEFT(DM$915,2)/24,5),'[1]ОАО "АТС"'!$A$30:$F$773,6,FALSE)+HLOOKUP($DL$913,'[1]Сбытовая надбавка'!$F$5:$H$6,2,FALSE),2)+'[1]Иные услуги'!$C$6+HLOOKUP($DR$912,'[1]Услуги по передаче'!$G$5:$J$7,3,FALSE))</f>
        <v>2063.12</v>
      </c>
      <c r="DN926" s="73"/>
      <c r="DO926" s="73"/>
      <c r="DP926" s="73"/>
      <c r="DQ926" s="73"/>
      <c r="DR926" s="74"/>
      <c r="DS926" s="72">
        <f>IF($A926="-","-",ROUND(VLOOKUP($A926+ROUND(LEFT(DS$915,2)/24,5),'[1]ОАО "АТС"'!$A$30:$F$773,6,FALSE)+HLOOKUP($DL$913,'[1]Сбытовая надбавка'!$F$5:$H$6,2,FALSE),2)+'[1]Иные услуги'!$C$6+HLOOKUP($DR$912,'[1]Услуги по передаче'!$G$5:$J$7,3,FALSE))</f>
        <v>2053.77</v>
      </c>
      <c r="DT926" s="73"/>
      <c r="DU926" s="73"/>
      <c r="DV926" s="73"/>
      <c r="DW926" s="73"/>
      <c r="DX926" s="74"/>
      <c r="DY926" s="72">
        <f>IF($A926="-","-",ROUND(VLOOKUP($A926+ROUND(LEFT(DY$915,2)/24,5),'[1]ОАО "АТС"'!$A$30:$F$773,6,FALSE)+HLOOKUP($DL$913,'[1]Сбытовая надбавка'!$F$5:$H$6,2,FALSE),2)+'[1]Иные услуги'!$C$6+HLOOKUP($DR$912,'[1]Услуги по передаче'!$G$5:$J$7,3,FALSE))</f>
        <v>2046.57</v>
      </c>
      <c r="DZ926" s="73"/>
      <c r="EA926" s="73"/>
      <c r="EB926" s="73"/>
      <c r="EC926" s="73"/>
      <c r="ED926" s="74"/>
      <c r="EE926" s="72">
        <f>IF($A926="-","-",ROUND(VLOOKUP($A926+ROUND(LEFT(EE$915,2)/24,5),'[1]ОАО "АТС"'!$A$30:$F$773,6,FALSE)+HLOOKUP($DL$913,'[1]Сбытовая надбавка'!$F$5:$H$6,2,FALSE),2)+'[1]Иные услуги'!$C$6+HLOOKUP($DR$912,'[1]Услуги по передаче'!$G$5:$J$7,3,FALSE))</f>
        <v>2045.62</v>
      </c>
      <c r="EF926" s="73"/>
      <c r="EG926" s="73"/>
      <c r="EH926" s="73"/>
      <c r="EI926" s="73"/>
      <c r="EJ926" s="74"/>
      <c r="EK926" s="72">
        <f>IF($A926="-","-",ROUND(VLOOKUP($A926+ROUND(LEFT(EK$915,2)/24,5),'[1]ОАО "АТС"'!$A$30:$F$773,6,FALSE)+HLOOKUP($DL$913,'[1]Сбытовая надбавка'!$F$5:$H$6,2,FALSE),2)+'[1]Иные услуги'!$C$6+HLOOKUP($DR$912,'[1]Услуги по передаче'!$G$5:$J$7,3,FALSE))</f>
        <v>2176.56</v>
      </c>
      <c r="EL926" s="73"/>
      <c r="EM926" s="73"/>
      <c r="EN926" s="73"/>
      <c r="EO926" s="73"/>
      <c r="EP926" s="74"/>
      <c r="EQ926" s="72">
        <f>IF($A926="-","-",ROUND(VLOOKUP($A926+ROUND(LEFT(EQ$915,2)/24,5),'[1]ОАО "АТС"'!$A$30:$F$773,6,FALSE)+HLOOKUP($DL$913,'[1]Сбытовая надбавка'!$F$5:$H$6,2,FALSE),2)+'[1]Иные услуги'!$C$6+HLOOKUP($DR$912,'[1]Услуги по передаче'!$G$5:$J$7,3,FALSE))</f>
        <v>2110.6</v>
      </c>
      <c r="ER926" s="73"/>
      <c r="ES926" s="73"/>
      <c r="ET926" s="73"/>
      <c r="EU926" s="73"/>
      <c r="EV926" s="74"/>
    </row>
    <row r="927" spans="1:152" s="38" customFormat="1" ht="15.75" customHeight="1" x14ac:dyDescent="0.2">
      <c r="A927" s="69">
        <f>$A$126</f>
        <v>44997</v>
      </c>
      <c r="B927" s="70"/>
      <c r="C927" s="70"/>
      <c r="D927" s="70"/>
      <c r="E927" s="70"/>
      <c r="F927" s="70"/>
      <c r="G927" s="70"/>
      <c r="H927" s="71"/>
      <c r="I927" s="72">
        <f>IF($A927="-","-",ROUND(VLOOKUP($A927+ROUND(LEFT(I$915,1)/24,5),'[1]ОАО "АТС"'!$A$30:$F$773,6,FALSE)+HLOOKUP($DL$913,'[1]Сбытовая надбавка'!$F$5:$H$6,2,FALSE),2)+'[1]Иные услуги'!$C$6+HLOOKUP($DR$912,'[1]Услуги по передаче'!$G$5:$J$7,3,FALSE))</f>
        <v>2047.56</v>
      </c>
      <c r="J927" s="73"/>
      <c r="K927" s="73"/>
      <c r="L927" s="73"/>
      <c r="M927" s="73"/>
      <c r="N927" s="74"/>
      <c r="O927" s="72">
        <f>IF($A927="-","-",ROUND(VLOOKUP($A927+ROUND(LEFT(O$915,1)/24,5),'[1]ОАО "АТС"'!$A$30:$F$773,6,FALSE)+HLOOKUP($DL$913,'[1]Сбытовая надбавка'!$F$5:$H$6,2,FALSE),2)+'[1]Иные услуги'!$C$6+HLOOKUP($DR$912,'[1]Услуги по передаче'!$G$5:$J$7,3,FALSE))</f>
        <v>2047.6599999999999</v>
      </c>
      <c r="P927" s="73"/>
      <c r="Q927" s="73"/>
      <c r="R927" s="73"/>
      <c r="S927" s="73"/>
      <c r="T927" s="74"/>
      <c r="U927" s="72">
        <f>IF($A927="-","-",ROUND(VLOOKUP($A927+ROUND(LEFT(U$915,1)/24,5),'[1]ОАО "АТС"'!$A$30:$F$773,6,FALSE)+HLOOKUP($DL$913,'[1]Сбытовая надбавка'!$F$5:$H$6,2,FALSE),2)+'[1]Иные услуги'!$C$6+HLOOKUP($DR$912,'[1]Услуги по передаче'!$G$5:$J$7,3,FALSE))</f>
        <v>2047.78</v>
      </c>
      <c r="V927" s="73"/>
      <c r="W927" s="73"/>
      <c r="X927" s="73"/>
      <c r="Y927" s="73"/>
      <c r="Z927" s="74"/>
      <c r="AA927" s="72">
        <f>IF($A927="-","-",ROUND(VLOOKUP($A927+ROUND(LEFT(AA$915,1)/24,5),'[1]ОАО "АТС"'!$A$30:$F$773,6,FALSE)+HLOOKUP($DL$913,'[1]Сбытовая надбавка'!$F$5:$H$6,2,FALSE),2)+'[1]Иные услуги'!$C$6+HLOOKUP($DR$912,'[1]Услуги по передаче'!$G$5:$J$7,3,FALSE))</f>
        <v>2047.82</v>
      </c>
      <c r="AB927" s="73"/>
      <c r="AC927" s="73"/>
      <c r="AD927" s="73"/>
      <c r="AE927" s="73"/>
      <c r="AF927" s="74"/>
      <c r="AG927" s="72">
        <f>IF($A927="-","-",ROUND(VLOOKUP($A927+ROUND(LEFT(AG$915,1)/24,5),'[1]ОАО "АТС"'!$A$30:$F$773,6,FALSE)+HLOOKUP($DL$913,'[1]Сбытовая надбавка'!$F$5:$H$6,2,FALSE),2)+'[1]Иные услуги'!$C$6+HLOOKUP($DR$912,'[1]Услуги по передаче'!$G$5:$J$7,3,FALSE))</f>
        <v>2047.77</v>
      </c>
      <c r="AH927" s="73"/>
      <c r="AI927" s="73"/>
      <c r="AJ927" s="73"/>
      <c r="AK927" s="73"/>
      <c r="AL927" s="74"/>
      <c r="AM927" s="72">
        <f>IF($A927="-","-",ROUND(VLOOKUP($A927+ROUND(LEFT(AM$915,1)/24,5),'[1]ОАО "АТС"'!$A$30:$F$773,6,FALSE)+HLOOKUP($DL$913,'[1]Сбытовая надбавка'!$F$5:$H$6,2,FALSE),2)+'[1]Иные услуги'!$C$6+HLOOKUP($DR$912,'[1]Услуги по передаче'!$G$5:$J$7,3,FALSE))</f>
        <v>2047.6799999999998</v>
      </c>
      <c r="AN927" s="73"/>
      <c r="AO927" s="73"/>
      <c r="AP927" s="73"/>
      <c r="AQ927" s="73"/>
      <c r="AR927" s="74"/>
      <c r="AS927" s="72">
        <f>IF($A927="-","-",ROUND(VLOOKUP($A927+ROUND(LEFT(AS$915,1)/24,5),'[1]ОАО "АТС"'!$A$30:$F$773,6,FALSE)+HLOOKUP($DL$913,'[1]Сбытовая надбавка'!$F$5:$H$6,2,FALSE),2)+'[1]Иные услуги'!$C$6+HLOOKUP($DR$912,'[1]Услуги по передаче'!$G$5:$J$7,3,FALSE))</f>
        <v>2047.03</v>
      </c>
      <c r="AT927" s="73"/>
      <c r="AU927" s="73"/>
      <c r="AV927" s="73"/>
      <c r="AW927" s="73"/>
      <c r="AX927" s="74"/>
      <c r="AY927" s="72">
        <f>IF($A927="-","-",ROUND(VLOOKUP($A927+ROUND(LEFT(AY$915,1)/24,5),'[1]ОАО "АТС"'!$A$30:$F$773,6,FALSE)+HLOOKUP($DL$913,'[1]Сбытовая надбавка'!$F$5:$H$6,2,FALSE),2)+'[1]Иные услуги'!$C$6+HLOOKUP($DR$912,'[1]Услуги по передаче'!$G$5:$J$7,3,FALSE))</f>
        <v>2046.6699999999998</v>
      </c>
      <c r="AZ927" s="73"/>
      <c r="BA927" s="73"/>
      <c r="BB927" s="73"/>
      <c r="BC927" s="73"/>
      <c r="BD927" s="74"/>
      <c r="BE927" s="72">
        <f>IF($A927="-","-",ROUND(VLOOKUP($A927+ROUND(LEFT(BE$915,1)/24,5),'[1]ОАО "АТС"'!$A$30:$F$773,6,FALSE)+HLOOKUP($DL$913,'[1]Сбытовая надбавка'!$F$5:$H$6,2,FALSE),2)+'[1]Иные услуги'!$C$6+HLOOKUP($DR$912,'[1]Услуги по передаче'!$G$5:$J$7,3,FALSE))</f>
        <v>2047.84</v>
      </c>
      <c r="BF927" s="73"/>
      <c r="BG927" s="73"/>
      <c r="BH927" s="73"/>
      <c r="BI927" s="73"/>
      <c r="BJ927" s="74"/>
      <c r="BK927" s="72">
        <f>IF($A927="-","-",ROUND(VLOOKUP($A927+ROUND(LEFT(BK$915,1)/24,5),'[1]ОАО "АТС"'!$A$30:$F$773,6,FALSE)+HLOOKUP($DL$913,'[1]Сбытовая надбавка'!$F$5:$H$6,2,FALSE),2)+'[1]Иные услуги'!$C$6+HLOOKUP($DR$912,'[1]Услуги по передаче'!$G$5:$J$7,3,FALSE))</f>
        <v>2047.8999999999999</v>
      </c>
      <c r="BL927" s="73"/>
      <c r="BM927" s="73"/>
      <c r="BN927" s="73"/>
      <c r="BO927" s="73"/>
      <c r="BP927" s="74"/>
      <c r="BQ927" s="72">
        <f>IF($A927="-","-",ROUND(VLOOKUP($A927+ROUND(LEFT(BQ$915,2)/24,5),'[1]ОАО "АТС"'!$A$30:$F$773,6,FALSE)+HLOOKUP($DL$913,'[1]Сбытовая надбавка'!$F$5:$H$6,2,FALSE),2)+'[1]Иные услуги'!$C$6+HLOOKUP($DR$912,'[1]Услуги по передаче'!$G$5:$J$7,3,FALSE))</f>
        <v>2047.9099999999999</v>
      </c>
      <c r="BR927" s="73"/>
      <c r="BS927" s="73"/>
      <c r="BT927" s="73"/>
      <c r="BU927" s="73"/>
      <c r="BV927" s="74"/>
      <c r="BW927" s="72">
        <f>IF($A927="-","-",ROUND(VLOOKUP($A927+ROUND(LEFT(BW$915,2)/24,5),'[1]ОАО "АТС"'!$A$30:$F$773,6,FALSE)+HLOOKUP($DL$913,'[1]Сбытовая надбавка'!$F$5:$H$6,2,FALSE),2)+'[1]Иные услуги'!$C$6+HLOOKUP($DR$912,'[1]Услуги по передаче'!$G$5:$J$7,3,FALSE))</f>
        <v>2047.9399999999998</v>
      </c>
      <c r="BX927" s="73"/>
      <c r="BY927" s="73"/>
      <c r="BZ927" s="73"/>
      <c r="CA927" s="73"/>
      <c r="CB927" s="74"/>
      <c r="CC927" s="72">
        <f>IF($A927="-","-",ROUND(VLOOKUP($A927+ROUND(LEFT(CC$915,2)/24,5),'[1]ОАО "АТС"'!$A$30:$F$773,6,FALSE)+HLOOKUP($DL$913,'[1]Сбытовая надбавка'!$F$5:$H$6,2,FALSE),2)+'[1]Иные услуги'!$C$6+HLOOKUP($DR$912,'[1]Услуги по передаче'!$G$5:$J$7,3,FALSE))</f>
        <v>2047.9399999999998</v>
      </c>
      <c r="CD927" s="73"/>
      <c r="CE927" s="73"/>
      <c r="CF927" s="73"/>
      <c r="CG927" s="73"/>
      <c r="CH927" s="74"/>
      <c r="CI927" s="72">
        <f>IF($A927="-","-",ROUND(VLOOKUP($A927+ROUND(LEFT(CI$915,2)/24,5),'[1]ОАО "АТС"'!$A$30:$F$773,6,FALSE)+HLOOKUP($DL$913,'[1]Сбытовая надбавка'!$F$5:$H$6,2,FALSE),2)+'[1]Иные услуги'!$C$6+HLOOKUP($DR$912,'[1]Услуги по передаче'!$G$5:$J$7,3,FALSE))</f>
        <v>2047.9399999999998</v>
      </c>
      <c r="CJ927" s="73"/>
      <c r="CK927" s="73"/>
      <c r="CL927" s="73"/>
      <c r="CM927" s="73"/>
      <c r="CN927" s="74"/>
      <c r="CO927" s="72">
        <f>IF($A927="-","-",ROUND(VLOOKUP($A927+ROUND(LEFT(CO$915,2)/24,5),'[1]ОАО "АТС"'!$A$30:$F$773,6,FALSE)+HLOOKUP($DL$913,'[1]Сбытовая надбавка'!$F$5:$H$6,2,FALSE),2)+'[1]Иные услуги'!$C$6+HLOOKUP($DR$912,'[1]Услуги по передаче'!$G$5:$J$7,3,FALSE))</f>
        <v>2047.9499999999998</v>
      </c>
      <c r="CP927" s="73"/>
      <c r="CQ927" s="73"/>
      <c r="CR927" s="73"/>
      <c r="CS927" s="73"/>
      <c r="CT927" s="74"/>
      <c r="CU927" s="72">
        <f>IF($A927="-","-",ROUND(VLOOKUP($A927+ROUND(LEFT(CU$915,2)/24,5),'[1]ОАО "АТС"'!$A$30:$F$773,6,FALSE)+HLOOKUP($DL$913,'[1]Сбытовая надбавка'!$F$5:$H$6,2,FALSE),2)+'[1]Иные услуги'!$C$6+HLOOKUP($DR$912,'[1]Услуги по передаче'!$G$5:$J$7,3,FALSE))</f>
        <v>2047.9499999999998</v>
      </c>
      <c r="CV927" s="73"/>
      <c r="CW927" s="73"/>
      <c r="CX927" s="73"/>
      <c r="CY927" s="73"/>
      <c r="CZ927" s="74"/>
      <c r="DA927" s="72">
        <f>IF($A927="-","-",ROUND(VLOOKUP($A927+ROUND(LEFT(DA$915,2)/24,5),'[1]ОАО "АТС"'!$A$30:$F$773,6,FALSE)+HLOOKUP($DL$913,'[1]Сбытовая надбавка'!$F$5:$H$6,2,FALSE),2)+'[1]Иные услуги'!$C$6+HLOOKUP($DR$912,'[1]Услуги по передаче'!$G$5:$J$7,3,FALSE))</f>
        <v>2048.06</v>
      </c>
      <c r="DB927" s="73"/>
      <c r="DC927" s="73"/>
      <c r="DD927" s="73"/>
      <c r="DE927" s="73"/>
      <c r="DF927" s="74"/>
      <c r="DG927" s="72">
        <f>IF($A927="-","-",ROUND(VLOOKUP($A927+ROUND(LEFT(DG$915,2)/24,5),'[1]ОАО "АТС"'!$A$30:$F$773,6,FALSE)+HLOOKUP($DL$913,'[1]Сбытовая надбавка'!$F$5:$H$6,2,FALSE),2)+'[1]Иные услуги'!$C$6+HLOOKUP($DR$912,'[1]Услуги по передаче'!$G$5:$J$7,3,FALSE))</f>
        <v>2047.62</v>
      </c>
      <c r="DH927" s="73"/>
      <c r="DI927" s="73"/>
      <c r="DJ927" s="73"/>
      <c r="DK927" s="73"/>
      <c r="DL927" s="74"/>
      <c r="DM927" s="72">
        <f>IF($A927="-","-",ROUND(VLOOKUP($A927+ROUND(LEFT(DM$915,2)/24,5),'[1]ОАО "АТС"'!$A$30:$F$773,6,FALSE)+HLOOKUP($DL$913,'[1]Сбытовая надбавка'!$F$5:$H$6,2,FALSE),2)+'[1]Иные услуги'!$C$6+HLOOKUP($DR$912,'[1]Услуги по передаче'!$G$5:$J$7,3,FALSE))</f>
        <v>2079.5699999999997</v>
      </c>
      <c r="DN927" s="73"/>
      <c r="DO927" s="73"/>
      <c r="DP927" s="73"/>
      <c r="DQ927" s="73"/>
      <c r="DR927" s="74"/>
      <c r="DS927" s="72">
        <f>IF($A927="-","-",ROUND(VLOOKUP($A927+ROUND(LEFT(DS$915,2)/24,5),'[1]ОАО "АТС"'!$A$30:$F$773,6,FALSE)+HLOOKUP($DL$913,'[1]Сбытовая надбавка'!$F$5:$H$6,2,FALSE),2)+'[1]Иные услуги'!$C$6+HLOOKUP($DR$912,'[1]Услуги по передаче'!$G$5:$J$7,3,FALSE))</f>
        <v>2114.6</v>
      </c>
      <c r="DT927" s="73"/>
      <c r="DU927" s="73"/>
      <c r="DV927" s="73"/>
      <c r="DW927" s="73"/>
      <c r="DX927" s="74"/>
      <c r="DY927" s="72">
        <f>IF($A927="-","-",ROUND(VLOOKUP($A927+ROUND(LEFT(DY$915,2)/24,5),'[1]ОАО "АТС"'!$A$30:$F$773,6,FALSE)+HLOOKUP($DL$913,'[1]Сбытовая надбавка'!$F$5:$H$6,2,FALSE),2)+'[1]Иные услуги'!$C$6+HLOOKUP($DR$912,'[1]Услуги по передаче'!$G$5:$J$7,3,FALSE))</f>
        <v>2063.67</v>
      </c>
      <c r="DZ927" s="73"/>
      <c r="EA927" s="73"/>
      <c r="EB927" s="73"/>
      <c r="EC927" s="73"/>
      <c r="ED927" s="74"/>
      <c r="EE927" s="72">
        <f>IF($A927="-","-",ROUND(VLOOKUP($A927+ROUND(LEFT(EE$915,2)/24,5),'[1]ОАО "АТС"'!$A$30:$F$773,6,FALSE)+HLOOKUP($DL$913,'[1]Сбытовая надбавка'!$F$5:$H$6,2,FALSE),2)+'[1]Иные услуги'!$C$6+HLOOKUP($DR$912,'[1]Услуги по передаче'!$G$5:$J$7,3,FALSE))</f>
        <v>2046.1699999999998</v>
      </c>
      <c r="EF927" s="73"/>
      <c r="EG927" s="73"/>
      <c r="EH927" s="73"/>
      <c r="EI927" s="73"/>
      <c r="EJ927" s="74"/>
      <c r="EK927" s="72">
        <f>IF($A927="-","-",ROUND(VLOOKUP($A927+ROUND(LEFT(EK$915,2)/24,5),'[1]ОАО "АТС"'!$A$30:$F$773,6,FALSE)+HLOOKUP($DL$913,'[1]Сбытовая надбавка'!$F$5:$H$6,2,FALSE),2)+'[1]Иные услуги'!$C$6+HLOOKUP($DR$912,'[1]Услуги по передаче'!$G$5:$J$7,3,FALSE))</f>
        <v>2211.4499999999998</v>
      </c>
      <c r="EL927" s="73"/>
      <c r="EM927" s="73"/>
      <c r="EN927" s="73"/>
      <c r="EO927" s="73"/>
      <c r="EP927" s="74"/>
      <c r="EQ927" s="72">
        <f>IF($A927="-","-",ROUND(VLOOKUP($A927+ROUND(LEFT(EQ$915,2)/24,5),'[1]ОАО "АТС"'!$A$30:$F$773,6,FALSE)+HLOOKUP($DL$913,'[1]Сбытовая надбавка'!$F$5:$H$6,2,FALSE),2)+'[1]Иные услуги'!$C$6+HLOOKUP($DR$912,'[1]Услуги по передаче'!$G$5:$J$7,3,FALSE))</f>
        <v>2108.25</v>
      </c>
      <c r="ER927" s="73"/>
      <c r="ES927" s="73"/>
      <c r="ET927" s="73"/>
      <c r="EU927" s="73"/>
      <c r="EV927" s="74"/>
    </row>
    <row r="928" spans="1:152" s="38" customFormat="1" ht="15.75" customHeight="1" x14ac:dyDescent="0.2">
      <c r="A928" s="69">
        <f>$A$127</f>
        <v>44998</v>
      </c>
      <c r="B928" s="70"/>
      <c r="C928" s="70"/>
      <c r="D928" s="70"/>
      <c r="E928" s="70"/>
      <c r="F928" s="70"/>
      <c r="G928" s="70"/>
      <c r="H928" s="71"/>
      <c r="I928" s="72">
        <f>IF($A928="-","-",ROUND(VLOOKUP($A928+ROUND(LEFT(I$915,1)/24,5),'[1]ОАО "АТС"'!$A$30:$F$773,6,FALSE)+HLOOKUP($DL$913,'[1]Сбытовая надбавка'!$F$5:$H$6,2,FALSE),2)+'[1]Иные услуги'!$C$6+HLOOKUP($DR$912,'[1]Услуги по передаче'!$G$5:$J$7,3,FALSE))</f>
        <v>2047.48</v>
      </c>
      <c r="J928" s="73"/>
      <c r="K928" s="73"/>
      <c r="L928" s="73"/>
      <c r="M928" s="73"/>
      <c r="N928" s="74"/>
      <c r="O928" s="72">
        <f>IF($A928="-","-",ROUND(VLOOKUP($A928+ROUND(LEFT(O$915,1)/24,5),'[1]ОАО "АТС"'!$A$30:$F$773,6,FALSE)+HLOOKUP($DL$913,'[1]Сбытовая надбавка'!$F$5:$H$6,2,FALSE),2)+'[1]Иные услуги'!$C$6+HLOOKUP($DR$912,'[1]Услуги по передаче'!$G$5:$J$7,3,FALSE))</f>
        <v>2047.54</v>
      </c>
      <c r="P928" s="73"/>
      <c r="Q928" s="73"/>
      <c r="R928" s="73"/>
      <c r="S928" s="73"/>
      <c r="T928" s="74"/>
      <c r="U928" s="72">
        <f>IF($A928="-","-",ROUND(VLOOKUP($A928+ROUND(LEFT(U$915,1)/24,5),'[1]ОАО "АТС"'!$A$30:$F$773,6,FALSE)+HLOOKUP($DL$913,'[1]Сбытовая надбавка'!$F$5:$H$6,2,FALSE),2)+'[1]Иные услуги'!$C$6+HLOOKUP($DR$912,'[1]Услуги по передаче'!$G$5:$J$7,3,FALSE))</f>
        <v>2047.61</v>
      </c>
      <c r="V928" s="73"/>
      <c r="W928" s="73"/>
      <c r="X928" s="73"/>
      <c r="Y928" s="73"/>
      <c r="Z928" s="74"/>
      <c r="AA928" s="72">
        <f>IF($A928="-","-",ROUND(VLOOKUP($A928+ROUND(LEFT(AA$915,1)/24,5),'[1]ОАО "АТС"'!$A$30:$F$773,6,FALSE)+HLOOKUP($DL$913,'[1]Сбытовая надбавка'!$F$5:$H$6,2,FALSE),2)+'[1]Иные услуги'!$C$6+HLOOKUP($DR$912,'[1]Услуги по передаче'!$G$5:$J$7,3,FALSE))</f>
        <v>2047.6</v>
      </c>
      <c r="AB928" s="73"/>
      <c r="AC928" s="73"/>
      <c r="AD928" s="73"/>
      <c r="AE928" s="73"/>
      <c r="AF928" s="74"/>
      <c r="AG928" s="72">
        <f>IF($A928="-","-",ROUND(VLOOKUP($A928+ROUND(LEFT(AG$915,1)/24,5),'[1]ОАО "АТС"'!$A$30:$F$773,6,FALSE)+HLOOKUP($DL$913,'[1]Сбытовая надбавка'!$F$5:$H$6,2,FALSE),2)+'[1]Иные услуги'!$C$6+HLOOKUP($DR$912,'[1]Услуги по передаче'!$G$5:$J$7,3,FALSE))</f>
        <v>2047.58</v>
      </c>
      <c r="AH928" s="73"/>
      <c r="AI928" s="73"/>
      <c r="AJ928" s="73"/>
      <c r="AK928" s="73"/>
      <c r="AL928" s="74"/>
      <c r="AM928" s="72">
        <f>IF($A928="-","-",ROUND(VLOOKUP($A928+ROUND(LEFT(AM$915,1)/24,5),'[1]ОАО "АТС"'!$A$30:$F$773,6,FALSE)+HLOOKUP($DL$913,'[1]Сбытовая надбавка'!$F$5:$H$6,2,FALSE),2)+'[1]Иные услуги'!$C$6+HLOOKUP($DR$912,'[1]Услуги по передаче'!$G$5:$J$7,3,FALSE))</f>
        <v>2047.58</v>
      </c>
      <c r="AN928" s="73"/>
      <c r="AO928" s="73"/>
      <c r="AP928" s="73"/>
      <c r="AQ928" s="73"/>
      <c r="AR928" s="74"/>
      <c r="AS928" s="72">
        <f>IF($A928="-","-",ROUND(VLOOKUP($A928+ROUND(LEFT(AS$915,1)/24,5),'[1]ОАО "АТС"'!$A$30:$F$773,6,FALSE)+HLOOKUP($DL$913,'[1]Сбытовая надбавка'!$F$5:$H$6,2,FALSE),2)+'[1]Иные услуги'!$C$6+HLOOKUP($DR$912,'[1]Услуги по передаче'!$G$5:$J$7,3,FALSE))</f>
        <v>2046.9399999999998</v>
      </c>
      <c r="AT928" s="73"/>
      <c r="AU928" s="73"/>
      <c r="AV928" s="73"/>
      <c r="AW928" s="73"/>
      <c r="AX928" s="74"/>
      <c r="AY928" s="72">
        <f>IF($A928="-","-",ROUND(VLOOKUP($A928+ROUND(LEFT(AY$915,1)/24,5),'[1]ОАО "АТС"'!$A$30:$F$773,6,FALSE)+HLOOKUP($DL$913,'[1]Сбытовая надбавка'!$F$5:$H$6,2,FALSE),2)+'[1]Иные услуги'!$C$6+HLOOKUP($DR$912,'[1]Услуги по передаче'!$G$5:$J$7,3,FALSE))</f>
        <v>2115.83</v>
      </c>
      <c r="AZ928" s="73"/>
      <c r="BA928" s="73"/>
      <c r="BB928" s="73"/>
      <c r="BC928" s="73"/>
      <c r="BD928" s="74"/>
      <c r="BE928" s="72">
        <f>IF($A928="-","-",ROUND(VLOOKUP($A928+ROUND(LEFT(BE$915,1)/24,5),'[1]ОАО "АТС"'!$A$30:$F$773,6,FALSE)+HLOOKUP($DL$913,'[1]Сбытовая надбавка'!$F$5:$H$6,2,FALSE),2)+'[1]Иные услуги'!$C$6+HLOOKUP($DR$912,'[1]Услуги по передаче'!$G$5:$J$7,3,FALSE))</f>
        <v>2047.1299999999999</v>
      </c>
      <c r="BF928" s="73"/>
      <c r="BG928" s="73"/>
      <c r="BH928" s="73"/>
      <c r="BI928" s="73"/>
      <c r="BJ928" s="74"/>
      <c r="BK928" s="72">
        <f>IF($A928="-","-",ROUND(VLOOKUP($A928+ROUND(LEFT(BK$915,1)/24,5),'[1]ОАО "АТС"'!$A$30:$F$773,6,FALSE)+HLOOKUP($DL$913,'[1]Сбытовая надбавка'!$F$5:$H$6,2,FALSE),2)+'[1]Иные услуги'!$C$6+HLOOKUP($DR$912,'[1]Услуги по передаче'!$G$5:$J$7,3,FALSE))</f>
        <v>2110.0100000000002</v>
      </c>
      <c r="BL928" s="73"/>
      <c r="BM928" s="73"/>
      <c r="BN928" s="73"/>
      <c r="BO928" s="73"/>
      <c r="BP928" s="74"/>
      <c r="BQ928" s="72">
        <f>IF($A928="-","-",ROUND(VLOOKUP($A928+ROUND(LEFT(BQ$915,2)/24,5),'[1]ОАО "АТС"'!$A$30:$F$773,6,FALSE)+HLOOKUP($DL$913,'[1]Сбытовая надбавка'!$F$5:$H$6,2,FALSE),2)+'[1]Иные услуги'!$C$6+HLOOKUP($DR$912,'[1]Услуги по передаче'!$G$5:$J$7,3,FALSE))</f>
        <v>2148.6799999999998</v>
      </c>
      <c r="BR928" s="73"/>
      <c r="BS928" s="73"/>
      <c r="BT928" s="73"/>
      <c r="BU928" s="73"/>
      <c r="BV928" s="74"/>
      <c r="BW928" s="72">
        <f>IF($A928="-","-",ROUND(VLOOKUP($A928+ROUND(LEFT(BW$915,2)/24,5),'[1]ОАО "АТС"'!$A$30:$F$773,6,FALSE)+HLOOKUP($DL$913,'[1]Сбытовая надбавка'!$F$5:$H$6,2,FALSE),2)+'[1]Иные услуги'!$C$6+HLOOKUP($DR$912,'[1]Услуги по передаче'!$G$5:$J$7,3,FALSE))</f>
        <v>2157.75</v>
      </c>
      <c r="BX928" s="73"/>
      <c r="BY928" s="73"/>
      <c r="BZ928" s="73"/>
      <c r="CA928" s="73"/>
      <c r="CB928" s="74"/>
      <c r="CC928" s="72">
        <f>IF($A928="-","-",ROUND(VLOOKUP($A928+ROUND(LEFT(CC$915,2)/24,5),'[1]ОАО "АТС"'!$A$30:$F$773,6,FALSE)+HLOOKUP($DL$913,'[1]Сбытовая надбавка'!$F$5:$H$6,2,FALSE),2)+'[1]Иные услуги'!$C$6+HLOOKUP($DR$912,'[1]Услуги по передаче'!$G$5:$J$7,3,FALSE))</f>
        <v>2124.7399999999998</v>
      </c>
      <c r="CD928" s="73"/>
      <c r="CE928" s="73"/>
      <c r="CF928" s="73"/>
      <c r="CG928" s="73"/>
      <c r="CH928" s="74"/>
      <c r="CI928" s="72">
        <f>IF($A928="-","-",ROUND(VLOOKUP($A928+ROUND(LEFT(CI$915,2)/24,5),'[1]ОАО "АТС"'!$A$30:$F$773,6,FALSE)+HLOOKUP($DL$913,'[1]Сбытовая надбавка'!$F$5:$H$6,2,FALSE),2)+'[1]Иные услуги'!$C$6+HLOOKUP($DR$912,'[1]Услуги по передаче'!$G$5:$J$7,3,FALSE))</f>
        <v>2115.4700000000003</v>
      </c>
      <c r="CJ928" s="73"/>
      <c r="CK928" s="73"/>
      <c r="CL928" s="73"/>
      <c r="CM928" s="73"/>
      <c r="CN928" s="74"/>
      <c r="CO928" s="72">
        <f>IF($A928="-","-",ROUND(VLOOKUP($A928+ROUND(LEFT(CO$915,2)/24,5),'[1]ОАО "АТС"'!$A$30:$F$773,6,FALSE)+HLOOKUP($DL$913,'[1]Сбытовая надбавка'!$F$5:$H$6,2,FALSE),2)+'[1]Иные услуги'!$C$6+HLOOKUP($DR$912,'[1]Услуги по передаче'!$G$5:$J$7,3,FALSE))</f>
        <v>2103.7600000000002</v>
      </c>
      <c r="CP928" s="73"/>
      <c r="CQ928" s="73"/>
      <c r="CR928" s="73"/>
      <c r="CS928" s="73"/>
      <c r="CT928" s="74"/>
      <c r="CU928" s="72">
        <f>IF($A928="-","-",ROUND(VLOOKUP($A928+ROUND(LEFT(CU$915,2)/24,5),'[1]ОАО "АТС"'!$A$30:$F$773,6,FALSE)+HLOOKUP($DL$913,'[1]Сбытовая надбавка'!$F$5:$H$6,2,FALSE),2)+'[1]Иные услуги'!$C$6+HLOOKUP($DR$912,'[1]Услуги по передаче'!$G$5:$J$7,3,FALSE))</f>
        <v>2091.77</v>
      </c>
      <c r="CV928" s="73"/>
      <c r="CW928" s="73"/>
      <c r="CX928" s="73"/>
      <c r="CY928" s="73"/>
      <c r="CZ928" s="74"/>
      <c r="DA928" s="72">
        <f>IF($A928="-","-",ROUND(VLOOKUP($A928+ROUND(LEFT(DA$915,2)/24,5),'[1]ОАО "АТС"'!$A$30:$F$773,6,FALSE)+HLOOKUP($DL$913,'[1]Сбытовая надбавка'!$F$5:$H$6,2,FALSE),2)+'[1]Иные услуги'!$C$6+HLOOKUP($DR$912,'[1]Услуги по передаче'!$G$5:$J$7,3,FALSE))</f>
        <v>2102.98</v>
      </c>
      <c r="DB928" s="73"/>
      <c r="DC928" s="73"/>
      <c r="DD928" s="73"/>
      <c r="DE928" s="73"/>
      <c r="DF928" s="74"/>
      <c r="DG928" s="72">
        <f>IF($A928="-","-",ROUND(VLOOKUP($A928+ROUND(LEFT(DG$915,2)/24,5),'[1]ОАО "АТС"'!$A$30:$F$773,6,FALSE)+HLOOKUP($DL$913,'[1]Сбытовая надбавка'!$F$5:$H$6,2,FALSE),2)+'[1]Иные услуги'!$C$6+HLOOKUP($DR$912,'[1]Услуги по передаче'!$G$5:$J$7,3,FALSE))</f>
        <v>2124.4700000000003</v>
      </c>
      <c r="DH928" s="73"/>
      <c r="DI928" s="73"/>
      <c r="DJ928" s="73"/>
      <c r="DK928" s="73"/>
      <c r="DL928" s="74"/>
      <c r="DM928" s="72">
        <f>IF($A928="-","-",ROUND(VLOOKUP($A928+ROUND(LEFT(DM$915,2)/24,5),'[1]ОАО "АТС"'!$A$30:$F$773,6,FALSE)+HLOOKUP($DL$913,'[1]Сбытовая надбавка'!$F$5:$H$6,2,FALSE),2)+'[1]Иные услуги'!$C$6+HLOOKUP($DR$912,'[1]Услуги по передаче'!$G$5:$J$7,3,FALSE))</f>
        <v>2150.1499999999996</v>
      </c>
      <c r="DN928" s="73"/>
      <c r="DO928" s="73"/>
      <c r="DP928" s="73"/>
      <c r="DQ928" s="73"/>
      <c r="DR928" s="74"/>
      <c r="DS928" s="72">
        <f>IF($A928="-","-",ROUND(VLOOKUP($A928+ROUND(LEFT(DS$915,2)/24,5),'[1]ОАО "АТС"'!$A$30:$F$773,6,FALSE)+HLOOKUP($DL$913,'[1]Сбытовая надбавка'!$F$5:$H$6,2,FALSE),2)+'[1]Иные услуги'!$C$6+HLOOKUP($DR$912,'[1]Услуги по передаче'!$G$5:$J$7,3,FALSE))</f>
        <v>2131.58</v>
      </c>
      <c r="DT928" s="73"/>
      <c r="DU928" s="73"/>
      <c r="DV928" s="73"/>
      <c r="DW928" s="73"/>
      <c r="DX928" s="74"/>
      <c r="DY928" s="72">
        <f>IF($A928="-","-",ROUND(VLOOKUP($A928+ROUND(LEFT(DY$915,2)/24,5),'[1]ОАО "АТС"'!$A$30:$F$773,6,FALSE)+HLOOKUP($DL$913,'[1]Сбытовая надбавка'!$F$5:$H$6,2,FALSE),2)+'[1]Иные услуги'!$C$6+HLOOKUP($DR$912,'[1]Услуги по передаче'!$G$5:$J$7,3,FALSE))</f>
        <v>2073.25</v>
      </c>
      <c r="DZ928" s="73"/>
      <c r="EA928" s="73"/>
      <c r="EB928" s="73"/>
      <c r="EC928" s="73"/>
      <c r="ED928" s="74"/>
      <c r="EE928" s="72">
        <f>IF($A928="-","-",ROUND(VLOOKUP($A928+ROUND(LEFT(EE$915,2)/24,5),'[1]ОАО "АТС"'!$A$30:$F$773,6,FALSE)+HLOOKUP($DL$913,'[1]Сбытовая надбавка'!$F$5:$H$6,2,FALSE),2)+'[1]Иные услуги'!$C$6+HLOOKUP($DR$912,'[1]Услуги по передаче'!$G$5:$J$7,3,FALSE))</f>
        <v>2045.9399999999998</v>
      </c>
      <c r="EF928" s="73"/>
      <c r="EG928" s="73"/>
      <c r="EH928" s="73"/>
      <c r="EI928" s="73"/>
      <c r="EJ928" s="74"/>
      <c r="EK928" s="72">
        <f>IF($A928="-","-",ROUND(VLOOKUP($A928+ROUND(LEFT(EK$915,2)/24,5),'[1]ОАО "АТС"'!$A$30:$F$773,6,FALSE)+HLOOKUP($DL$913,'[1]Сбытовая надбавка'!$F$5:$H$6,2,FALSE),2)+'[1]Иные услуги'!$C$6+HLOOKUP($DR$912,'[1]Услуги по передаче'!$G$5:$J$7,3,FALSE))</f>
        <v>2217.96</v>
      </c>
      <c r="EL928" s="73"/>
      <c r="EM928" s="73"/>
      <c r="EN928" s="73"/>
      <c r="EO928" s="73"/>
      <c r="EP928" s="74"/>
      <c r="EQ928" s="72">
        <f>IF($A928="-","-",ROUND(VLOOKUP($A928+ROUND(LEFT(EQ$915,2)/24,5),'[1]ОАО "АТС"'!$A$30:$F$773,6,FALSE)+HLOOKUP($DL$913,'[1]Сбытовая надбавка'!$F$5:$H$6,2,FALSE),2)+'[1]Иные услуги'!$C$6+HLOOKUP($DR$912,'[1]Услуги по передаче'!$G$5:$J$7,3,FALSE))</f>
        <v>2131.8199999999997</v>
      </c>
      <c r="ER928" s="73"/>
      <c r="ES928" s="73"/>
      <c r="ET928" s="73"/>
      <c r="EU928" s="73"/>
      <c r="EV928" s="74"/>
    </row>
    <row r="929" spans="1:152" s="38" customFormat="1" ht="15.75" customHeight="1" x14ac:dyDescent="0.2">
      <c r="A929" s="69">
        <f>$A$128</f>
        <v>44999</v>
      </c>
      <c r="B929" s="70"/>
      <c r="C929" s="70"/>
      <c r="D929" s="70"/>
      <c r="E929" s="70"/>
      <c r="F929" s="70"/>
      <c r="G929" s="70"/>
      <c r="H929" s="71"/>
      <c r="I929" s="72">
        <f>IF($A929="-","-",ROUND(VLOOKUP($A929+ROUND(LEFT(I$915,1)/24,5),'[1]ОАО "АТС"'!$A$30:$F$773,6,FALSE)+HLOOKUP($DL$913,'[1]Сбытовая надбавка'!$F$5:$H$6,2,FALSE),2)+'[1]Иные услуги'!$C$6+HLOOKUP($DR$912,'[1]Услуги по передаче'!$G$5:$J$7,3,FALSE))</f>
        <v>2047.54</v>
      </c>
      <c r="J929" s="73"/>
      <c r="K929" s="73"/>
      <c r="L929" s="73"/>
      <c r="M929" s="73"/>
      <c r="N929" s="74"/>
      <c r="O929" s="72">
        <f>IF($A929="-","-",ROUND(VLOOKUP($A929+ROUND(LEFT(O$915,1)/24,5),'[1]ОАО "АТС"'!$A$30:$F$773,6,FALSE)+HLOOKUP($DL$913,'[1]Сбытовая надбавка'!$F$5:$H$6,2,FALSE),2)+'[1]Иные услуги'!$C$6+HLOOKUP($DR$912,'[1]Услуги по передаче'!$G$5:$J$7,3,FALSE))</f>
        <v>2047.5</v>
      </c>
      <c r="P929" s="73"/>
      <c r="Q929" s="73"/>
      <c r="R929" s="73"/>
      <c r="S929" s="73"/>
      <c r="T929" s="74"/>
      <c r="U929" s="72">
        <f>IF($A929="-","-",ROUND(VLOOKUP($A929+ROUND(LEFT(U$915,1)/24,5),'[1]ОАО "АТС"'!$A$30:$F$773,6,FALSE)+HLOOKUP($DL$913,'[1]Сбытовая надбавка'!$F$5:$H$6,2,FALSE),2)+'[1]Иные услуги'!$C$6+HLOOKUP($DR$912,'[1]Услуги по передаче'!$G$5:$J$7,3,FALSE))</f>
        <v>2047.6</v>
      </c>
      <c r="V929" s="73"/>
      <c r="W929" s="73"/>
      <c r="X929" s="73"/>
      <c r="Y929" s="73"/>
      <c r="Z929" s="74"/>
      <c r="AA929" s="72">
        <f>IF($A929="-","-",ROUND(VLOOKUP($A929+ROUND(LEFT(AA$915,1)/24,5),'[1]ОАО "АТС"'!$A$30:$F$773,6,FALSE)+HLOOKUP($DL$913,'[1]Сбытовая надбавка'!$F$5:$H$6,2,FALSE),2)+'[1]Иные услуги'!$C$6+HLOOKUP($DR$912,'[1]Услуги по передаче'!$G$5:$J$7,3,FALSE))</f>
        <v>2047.57</v>
      </c>
      <c r="AB929" s="73"/>
      <c r="AC929" s="73"/>
      <c r="AD929" s="73"/>
      <c r="AE929" s="73"/>
      <c r="AF929" s="74"/>
      <c r="AG929" s="72">
        <f>IF($A929="-","-",ROUND(VLOOKUP($A929+ROUND(LEFT(AG$915,1)/24,5),'[1]ОАО "АТС"'!$A$30:$F$773,6,FALSE)+HLOOKUP($DL$913,'[1]Сбытовая надбавка'!$F$5:$H$6,2,FALSE),2)+'[1]Иные услуги'!$C$6+HLOOKUP($DR$912,'[1]Услуги по передаче'!$G$5:$J$7,3,FALSE))</f>
        <v>2047.59</v>
      </c>
      <c r="AH929" s="73"/>
      <c r="AI929" s="73"/>
      <c r="AJ929" s="73"/>
      <c r="AK929" s="73"/>
      <c r="AL929" s="74"/>
      <c r="AM929" s="72">
        <f>IF($A929="-","-",ROUND(VLOOKUP($A929+ROUND(LEFT(AM$915,1)/24,5),'[1]ОАО "АТС"'!$A$30:$F$773,6,FALSE)+HLOOKUP($DL$913,'[1]Сбытовая надбавка'!$F$5:$H$6,2,FALSE),2)+'[1]Иные услуги'!$C$6+HLOOKUP($DR$912,'[1]Услуги по передаче'!$G$5:$J$7,3,FALSE))</f>
        <v>2047.53</v>
      </c>
      <c r="AN929" s="73"/>
      <c r="AO929" s="73"/>
      <c r="AP929" s="73"/>
      <c r="AQ929" s="73"/>
      <c r="AR929" s="74"/>
      <c r="AS929" s="72">
        <f>IF($A929="-","-",ROUND(VLOOKUP($A929+ROUND(LEFT(AS$915,1)/24,5),'[1]ОАО "АТС"'!$A$30:$F$773,6,FALSE)+HLOOKUP($DL$913,'[1]Сбытовая надбавка'!$F$5:$H$6,2,FALSE),2)+'[1]Иные услуги'!$C$6+HLOOKUP($DR$912,'[1]Услуги по передаче'!$G$5:$J$7,3,FALSE))</f>
        <v>2046.76</v>
      </c>
      <c r="AT929" s="73"/>
      <c r="AU929" s="73"/>
      <c r="AV929" s="73"/>
      <c r="AW929" s="73"/>
      <c r="AX929" s="74"/>
      <c r="AY929" s="72">
        <f>IF($A929="-","-",ROUND(VLOOKUP($A929+ROUND(LEFT(AY$915,1)/24,5),'[1]ОАО "АТС"'!$A$30:$F$773,6,FALSE)+HLOOKUP($DL$913,'[1]Сбытовая надбавка'!$F$5:$H$6,2,FALSE),2)+'[1]Иные услуги'!$C$6+HLOOKUP($DR$912,'[1]Услуги по передаче'!$G$5:$J$7,3,FALSE))</f>
        <v>2146.27</v>
      </c>
      <c r="AZ929" s="73"/>
      <c r="BA929" s="73"/>
      <c r="BB929" s="73"/>
      <c r="BC929" s="73"/>
      <c r="BD929" s="74"/>
      <c r="BE929" s="72">
        <f>IF($A929="-","-",ROUND(VLOOKUP($A929+ROUND(LEFT(BE$915,1)/24,5),'[1]ОАО "АТС"'!$A$30:$F$773,6,FALSE)+HLOOKUP($DL$913,'[1]Сбытовая надбавка'!$F$5:$H$6,2,FALSE),2)+'[1]Иные услуги'!$C$6+HLOOKUP($DR$912,'[1]Услуги по передаче'!$G$5:$J$7,3,FALSE))</f>
        <v>2047.55</v>
      </c>
      <c r="BF929" s="73"/>
      <c r="BG929" s="73"/>
      <c r="BH929" s="73"/>
      <c r="BI929" s="73"/>
      <c r="BJ929" s="74"/>
      <c r="BK929" s="72">
        <f>IF($A929="-","-",ROUND(VLOOKUP($A929+ROUND(LEFT(BK$915,1)/24,5),'[1]ОАО "АТС"'!$A$30:$F$773,6,FALSE)+HLOOKUP($DL$913,'[1]Сбытовая надбавка'!$F$5:$H$6,2,FALSE),2)+'[1]Иные услуги'!$C$6+HLOOKUP($DR$912,'[1]Услуги по передаче'!$G$5:$J$7,3,FALSE))</f>
        <v>2098.6099999999997</v>
      </c>
      <c r="BL929" s="73"/>
      <c r="BM929" s="73"/>
      <c r="BN929" s="73"/>
      <c r="BO929" s="73"/>
      <c r="BP929" s="74"/>
      <c r="BQ929" s="72">
        <f>IF($A929="-","-",ROUND(VLOOKUP($A929+ROUND(LEFT(BQ$915,2)/24,5),'[1]ОАО "АТС"'!$A$30:$F$773,6,FALSE)+HLOOKUP($DL$913,'[1]Сбытовая надбавка'!$F$5:$H$6,2,FALSE),2)+'[1]Иные услуги'!$C$6+HLOOKUP($DR$912,'[1]Услуги по передаче'!$G$5:$J$7,3,FALSE))</f>
        <v>2114.38</v>
      </c>
      <c r="BR929" s="73"/>
      <c r="BS929" s="73"/>
      <c r="BT929" s="73"/>
      <c r="BU929" s="73"/>
      <c r="BV929" s="74"/>
      <c r="BW929" s="72">
        <f>IF($A929="-","-",ROUND(VLOOKUP($A929+ROUND(LEFT(BW$915,2)/24,5),'[1]ОАО "АТС"'!$A$30:$F$773,6,FALSE)+HLOOKUP($DL$913,'[1]Сбытовая надбавка'!$F$5:$H$6,2,FALSE),2)+'[1]Иные услуги'!$C$6+HLOOKUP($DR$912,'[1]Услуги по передаче'!$G$5:$J$7,3,FALSE))</f>
        <v>2103.5</v>
      </c>
      <c r="BX929" s="73"/>
      <c r="BY929" s="73"/>
      <c r="BZ929" s="73"/>
      <c r="CA929" s="73"/>
      <c r="CB929" s="74"/>
      <c r="CC929" s="72">
        <f>IF($A929="-","-",ROUND(VLOOKUP($A929+ROUND(LEFT(CC$915,2)/24,5),'[1]ОАО "АТС"'!$A$30:$F$773,6,FALSE)+HLOOKUP($DL$913,'[1]Сбытовая надбавка'!$F$5:$H$6,2,FALSE),2)+'[1]Иные услуги'!$C$6+HLOOKUP($DR$912,'[1]Услуги по передаче'!$G$5:$J$7,3,FALSE))</f>
        <v>2081.9499999999998</v>
      </c>
      <c r="CD929" s="73"/>
      <c r="CE929" s="73"/>
      <c r="CF929" s="73"/>
      <c r="CG929" s="73"/>
      <c r="CH929" s="74"/>
      <c r="CI929" s="72">
        <f>IF($A929="-","-",ROUND(VLOOKUP($A929+ROUND(LEFT(CI$915,2)/24,5),'[1]ОАО "АТС"'!$A$30:$F$773,6,FALSE)+HLOOKUP($DL$913,'[1]Сбытовая надбавка'!$F$5:$H$6,2,FALSE),2)+'[1]Иные услуги'!$C$6+HLOOKUP($DR$912,'[1]Услуги по передаче'!$G$5:$J$7,3,FALSE))</f>
        <v>2065.58</v>
      </c>
      <c r="CJ929" s="73"/>
      <c r="CK929" s="73"/>
      <c r="CL929" s="73"/>
      <c r="CM929" s="73"/>
      <c r="CN929" s="74"/>
      <c r="CO929" s="72">
        <f>IF($A929="-","-",ROUND(VLOOKUP($A929+ROUND(LEFT(CO$915,2)/24,5),'[1]ОАО "АТС"'!$A$30:$F$773,6,FALSE)+HLOOKUP($DL$913,'[1]Сбытовая надбавка'!$F$5:$H$6,2,FALSE),2)+'[1]Иные услуги'!$C$6+HLOOKUP($DR$912,'[1]Услуги по передаче'!$G$5:$J$7,3,FALSE))</f>
        <v>2059.4399999999996</v>
      </c>
      <c r="CP929" s="73"/>
      <c r="CQ929" s="73"/>
      <c r="CR929" s="73"/>
      <c r="CS929" s="73"/>
      <c r="CT929" s="74"/>
      <c r="CU929" s="72">
        <f>IF($A929="-","-",ROUND(VLOOKUP($A929+ROUND(LEFT(CU$915,2)/24,5),'[1]ОАО "АТС"'!$A$30:$F$773,6,FALSE)+HLOOKUP($DL$913,'[1]Сбытовая надбавка'!$F$5:$H$6,2,FALSE),2)+'[1]Иные услуги'!$C$6+HLOOKUP($DR$912,'[1]Услуги по передаче'!$G$5:$J$7,3,FALSE))</f>
        <v>2053.1099999999997</v>
      </c>
      <c r="CV929" s="73"/>
      <c r="CW929" s="73"/>
      <c r="CX929" s="73"/>
      <c r="CY929" s="73"/>
      <c r="CZ929" s="74"/>
      <c r="DA929" s="72">
        <f>IF($A929="-","-",ROUND(VLOOKUP($A929+ROUND(LEFT(DA$915,2)/24,5),'[1]ОАО "АТС"'!$A$30:$F$773,6,FALSE)+HLOOKUP($DL$913,'[1]Сбытовая надбавка'!$F$5:$H$6,2,FALSE),2)+'[1]Иные услуги'!$C$6+HLOOKUP($DR$912,'[1]Услуги по передаче'!$G$5:$J$7,3,FALSE))</f>
        <v>2047.6399999999999</v>
      </c>
      <c r="DB929" s="73"/>
      <c r="DC929" s="73"/>
      <c r="DD929" s="73"/>
      <c r="DE929" s="73"/>
      <c r="DF929" s="74"/>
      <c r="DG929" s="72">
        <f>IF($A929="-","-",ROUND(VLOOKUP($A929+ROUND(LEFT(DG$915,2)/24,5),'[1]ОАО "АТС"'!$A$30:$F$773,6,FALSE)+HLOOKUP($DL$913,'[1]Сбытовая надбавка'!$F$5:$H$6,2,FALSE),2)+'[1]Иные услуги'!$C$6+HLOOKUP($DR$912,'[1]Услуги по передаче'!$G$5:$J$7,3,FALSE))</f>
        <v>2047.6899999999998</v>
      </c>
      <c r="DH929" s="73"/>
      <c r="DI929" s="73"/>
      <c r="DJ929" s="73"/>
      <c r="DK929" s="73"/>
      <c r="DL929" s="74"/>
      <c r="DM929" s="72">
        <f>IF($A929="-","-",ROUND(VLOOKUP($A929+ROUND(LEFT(DM$915,2)/24,5),'[1]ОАО "АТС"'!$A$30:$F$773,6,FALSE)+HLOOKUP($DL$913,'[1]Сбытовая надбавка'!$F$5:$H$6,2,FALSE),2)+'[1]Иные услуги'!$C$6+HLOOKUP($DR$912,'[1]Услуги по передаче'!$G$5:$J$7,3,FALSE))</f>
        <v>2092.7799999999997</v>
      </c>
      <c r="DN929" s="73"/>
      <c r="DO929" s="73"/>
      <c r="DP929" s="73"/>
      <c r="DQ929" s="73"/>
      <c r="DR929" s="74"/>
      <c r="DS929" s="72">
        <f>IF($A929="-","-",ROUND(VLOOKUP($A929+ROUND(LEFT(DS$915,2)/24,5),'[1]ОАО "АТС"'!$A$30:$F$773,6,FALSE)+HLOOKUP($DL$913,'[1]Сбытовая надбавка'!$F$5:$H$6,2,FALSE),2)+'[1]Иные услуги'!$C$6+HLOOKUP($DR$912,'[1]Услуги по передаче'!$G$5:$J$7,3,FALSE))</f>
        <v>2102.6899999999996</v>
      </c>
      <c r="DT929" s="73"/>
      <c r="DU929" s="73"/>
      <c r="DV929" s="73"/>
      <c r="DW929" s="73"/>
      <c r="DX929" s="74"/>
      <c r="DY929" s="72">
        <f>IF($A929="-","-",ROUND(VLOOKUP($A929+ROUND(LEFT(DY$915,2)/24,5),'[1]ОАО "АТС"'!$A$30:$F$773,6,FALSE)+HLOOKUP($DL$913,'[1]Сбытовая надбавка'!$F$5:$H$6,2,FALSE),2)+'[1]Иные услуги'!$C$6+HLOOKUP($DR$912,'[1]Услуги по передаче'!$G$5:$J$7,3,FALSE))</f>
        <v>2046.77</v>
      </c>
      <c r="DZ929" s="73"/>
      <c r="EA929" s="73"/>
      <c r="EB929" s="73"/>
      <c r="EC929" s="73"/>
      <c r="ED929" s="74"/>
      <c r="EE929" s="72">
        <f>IF($A929="-","-",ROUND(VLOOKUP($A929+ROUND(LEFT(EE$915,2)/24,5),'[1]ОАО "АТС"'!$A$30:$F$773,6,FALSE)+HLOOKUP($DL$913,'[1]Сбытовая надбавка'!$F$5:$H$6,2,FALSE),2)+'[1]Иные услуги'!$C$6+HLOOKUP($DR$912,'[1]Услуги по передаче'!$G$5:$J$7,3,FALSE))</f>
        <v>2046.02</v>
      </c>
      <c r="EF929" s="73"/>
      <c r="EG929" s="73"/>
      <c r="EH929" s="73"/>
      <c r="EI929" s="73"/>
      <c r="EJ929" s="74"/>
      <c r="EK929" s="72">
        <f>IF($A929="-","-",ROUND(VLOOKUP($A929+ROUND(LEFT(EK$915,2)/24,5),'[1]ОАО "АТС"'!$A$30:$F$773,6,FALSE)+HLOOKUP($DL$913,'[1]Сбытовая надбавка'!$F$5:$H$6,2,FALSE),2)+'[1]Иные услуги'!$C$6+HLOOKUP($DR$912,'[1]Услуги по передаче'!$G$5:$J$7,3,FALSE))</f>
        <v>2193.0299999999997</v>
      </c>
      <c r="EL929" s="73"/>
      <c r="EM929" s="73"/>
      <c r="EN929" s="73"/>
      <c r="EO929" s="73"/>
      <c r="EP929" s="74"/>
      <c r="EQ929" s="72">
        <f>IF($A929="-","-",ROUND(VLOOKUP($A929+ROUND(LEFT(EQ$915,2)/24,5),'[1]ОАО "АТС"'!$A$30:$F$773,6,FALSE)+HLOOKUP($DL$913,'[1]Сбытовая надбавка'!$F$5:$H$6,2,FALSE),2)+'[1]Иные услуги'!$C$6+HLOOKUP($DR$912,'[1]Услуги по передаче'!$G$5:$J$7,3,FALSE))</f>
        <v>2074.63</v>
      </c>
      <c r="ER929" s="73"/>
      <c r="ES929" s="73"/>
      <c r="ET929" s="73"/>
      <c r="EU929" s="73"/>
      <c r="EV929" s="74"/>
    </row>
    <row r="930" spans="1:152" s="38" customFormat="1" ht="15.75" customHeight="1" x14ac:dyDescent="0.2">
      <c r="A930" s="69">
        <f>$A$129</f>
        <v>45000</v>
      </c>
      <c r="B930" s="70"/>
      <c r="C930" s="70"/>
      <c r="D930" s="70"/>
      <c r="E930" s="70"/>
      <c r="F930" s="70"/>
      <c r="G930" s="70"/>
      <c r="H930" s="71"/>
      <c r="I930" s="72">
        <f>IF($A930="-","-",ROUND(VLOOKUP($A930+ROUND(LEFT(I$915,1)/24,5),'[1]ОАО "АТС"'!$A$30:$F$773,6,FALSE)+HLOOKUP($DL$913,'[1]Сбытовая надбавка'!$F$5:$H$6,2,FALSE),2)+'[1]Иные услуги'!$C$6+HLOOKUP($DR$912,'[1]Услуги по передаче'!$G$5:$J$7,3,FALSE))</f>
        <v>2047.87</v>
      </c>
      <c r="J930" s="73"/>
      <c r="K930" s="73"/>
      <c r="L930" s="73"/>
      <c r="M930" s="73"/>
      <c r="N930" s="74"/>
      <c r="O930" s="72">
        <f>IF($A930="-","-",ROUND(VLOOKUP($A930+ROUND(LEFT(O$915,1)/24,5),'[1]ОАО "АТС"'!$A$30:$F$773,6,FALSE)+HLOOKUP($DL$913,'[1]Сбытовая надбавка'!$F$5:$H$6,2,FALSE),2)+'[1]Иные услуги'!$C$6+HLOOKUP($DR$912,'[1]Услуги по передаче'!$G$5:$J$7,3,FALSE))</f>
        <v>2047.97</v>
      </c>
      <c r="P930" s="73"/>
      <c r="Q930" s="73"/>
      <c r="R930" s="73"/>
      <c r="S930" s="73"/>
      <c r="T930" s="74"/>
      <c r="U930" s="72">
        <f>IF($A930="-","-",ROUND(VLOOKUP($A930+ROUND(LEFT(U$915,1)/24,5),'[1]ОАО "АТС"'!$A$30:$F$773,6,FALSE)+HLOOKUP($DL$913,'[1]Сбытовая надбавка'!$F$5:$H$6,2,FALSE),2)+'[1]Иные услуги'!$C$6+HLOOKUP($DR$912,'[1]Услуги по передаче'!$G$5:$J$7,3,FALSE))</f>
        <v>2047.99</v>
      </c>
      <c r="V930" s="73"/>
      <c r="W930" s="73"/>
      <c r="X930" s="73"/>
      <c r="Y930" s="73"/>
      <c r="Z930" s="74"/>
      <c r="AA930" s="72">
        <f>IF($A930="-","-",ROUND(VLOOKUP($A930+ROUND(LEFT(AA$915,1)/24,5),'[1]ОАО "АТС"'!$A$30:$F$773,6,FALSE)+HLOOKUP($DL$913,'[1]Сбытовая надбавка'!$F$5:$H$6,2,FALSE),2)+'[1]Иные услуги'!$C$6+HLOOKUP($DR$912,'[1]Услуги по передаче'!$G$5:$J$7,3,FALSE))</f>
        <v>2047.99</v>
      </c>
      <c r="AB930" s="73"/>
      <c r="AC930" s="73"/>
      <c r="AD930" s="73"/>
      <c r="AE930" s="73"/>
      <c r="AF930" s="74"/>
      <c r="AG930" s="72">
        <f>IF($A930="-","-",ROUND(VLOOKUP($A930+ROUND(LEFT(AG$915,1)/24,5),'[1]ОАО "АТС"'!$A$30:$F$773,6,FALSE)+HLOOKUP($DL$913,'[1]Сбытовая надбавка'!$F$5:$H$6,2,FALSE),2)+'[1]Иные услуги'!$C$6+HLOOKUP($DR$912,'[1]Услуги по передаче'!$G$5:$J$7,3,FALSE))</f>
        <v>2048</v>
      </c>
      <c r="AH930" s="73"/>
      <c r="AI930" s="73"/>
      <c r="AJ930" s="73"/>
      <c r="AK930" s="73"/>
      <c r="AL930" s="74"/>
      <c r="AM930" s="72">
        <f>IF($A930="-","-",ROUND(VLOOKUP($A930+ROUND(LEFT(AM$915,1)/24,5),'[1]ОАО "АТС"'!$A$30:$F$773,6,FALSE)+HLOOKUP($DL$913,'[1]Сбытовая надбавка'!$F$5:$H$6,2,FALSE),2)+'[1]Иные услуги'!$C$6+HLOOKUP($DR$912,'[1]Услуги по передаче'!$G$5:$J$7,3,FALSE))</f>
        <v>2047.9299999999998</v>
      </c>
      <c r="AN930" s="73"/>
      <c r="AO930" s="73"/>
      <c r="AP930" s="73"/>
      <c r="AQ930" s="73"/>
      <c r="AR930" s="74"/>
      <c r="AS930" s="72">
        <f>IF($A930="-","-",ROUND(VLOOKUP($A930+ROUND(LEFT(AS$915,1)/24,5),'[1]ОАО "АТС"'!$A$30:$F$773,6,FALSE)+HLOOKUP($DL$913,'[1]Сбытовая надбавка'!$F$5:$H$6,2,FALSE),2)+'[1]Иные услуги'!$C$6+HLOOKUP($DR$912,'[1]Услуги по передаче'!$G$5:$J$7,3,FALSE))</f>
        <v>2047.48</v>
      </c>
      <c r="AT930" s="73"/>
      <c r="AU930" s="73"/>
      <c r="AV930" s="73"/>
      <c r="AW930" s="73"/>
      <c r="AX930" s="74"/>
      <c r="AY930" s="72">
        <f>IF($A930="-","-",ROUND(VLOOKUP($A930+ROUND(LEFT(AY$915,1)/24,5),'[1]ОАО "АТС"'!$A$30:$F$773,6,FALSE)+HLOOKUP($DL$913,'[1]Сбытовая надбавка'!$F$5:$H$6,2,FALSE),2)+'[1]Иные услуги'!$C$6+HLOOKUP($DR$912,'[1]Услуги по передаче'!$G$5:$J$7,3,FALSE))</f>
        <v>2125.6499999999996</v>
      </c>
      <c r="AZ930" s="73"/>
      <c r="BA930" s="73"/>
      <c r="BB930" s="73"/>
      <c r="BC930" s="73"/>
      <c r="BD930" s="74"/>
      <c r="BE930" s="72">
        <f>IF($A930="-","-",ROUND(VLOOKUP($A930+ROUND(LEFT(BE$915,1)/24,5),'[1]ОАО "АТС"'!$A$30:$F$773,6,FALSE)+HLOOKUP($DL$913,'[1]Сбытовая надбавка'!$F$5:$H$6,2,FALSE),2)+'[1]Иные услуги'!$C$6+HLOOKUP($DR$912,'[1]Услуги по передаче'!$G$5:$J$7,3,FALSE))</f>
        <v>2047.96</v>
      </c>
      <c r="BF930" s="73"/>
      <c r="BG930" s="73"/>
      <c r="BH930" s="73"/>
      <c r="BI930" s="73"/>
      <c r="BJ930" s="74"/>
      <c r="BK930" s="72">
        <f>IF($A930="-","-",ROUND(VLOOKUP($A930+ROUND(LEFT(BK$915,1)/24,5),'[1]ОАО "АТС"'!$A$30:$F$773,6,FALSE)+HLOOKUP($DL$913,'[1]Сбытовая надбавка'!$F$5:$H$6,2,FALSE),2)+'[1]Иные услуги'!$C$6+HLOOKUP($DR$912,'[1]Услуги по передаче'!$G$5:$J$7,3,FALSE))</f>
        <v>2118.34</v>
      </c>
      <c r="BL930" s="73"/>
      <c r="BM930" s="73"/>
      <c r="BN930" s="73"/>
      <c r="BO930" s="73"/>
      <c r="BP930" s="74"/>
      <c r="BQ930" s="72">
        <f>IF($A930="-","-",ROUND(VLOOKUP($A930+ROUND(LEFT(BQ$915,2)/24,5),'[1]ОАО "АТС"'!$A$30:$F$773,6,FALSE)+HLOOKUP($DL$913,'[1]Сбытовая надбавка'!$F$5:$H$6,2,FALSE),2)+'[1]Иные услуги'!$C$6+HLOOKUP($DR$912,'[1]Услуги по передаче'!$G$5:$J$7,3,FALSE))</f>
        <v>2142.98</v>
      </c>
      <c r="BR930" s="73"/>
      <c r="BS930" s="73"/>
      <c r="BT930" s="73"/>
      <c r="BU930" s="73"/>
      <c r="BV930" s="74"/>
      <c r="BW930" s="72">
        <f>IF($A930="-","-",ROUND(VLOOKUP($A930+ROUND(LEFT(BW$915,2)/24,5),'[1]ОАО "АТС"'!$A$30:$F$773,6,FALSE)+HLOOKUP($DL$913,'[1]Сбытовая надбавка'!$F$5:$H$6,2,FALSE),2)+'[1]Иные услуги'!$C$6+HLOOKUP($DR$912,'[1]Услуги по передаче'!$G$5:$J$7,3,FALSE))</f>
        <v>2152.39</v>
      </c>
      <c r="BX930" s="73"/>
      <c r="BY930" s="73"/>
      <c r="BZ930" s="73"/>
      <c r="CA930" s="73"/>
      <c r="CB930" s="74"/>
      <c r="CC930" s="72">
        <f>IF($A930="-","-",ROUND(VLOOKUP($A930+ROUND(LEFT(CC$915,2)/24,5),'[1]ОАО "АТС"'!$A$30:$F$773,6,FALSE)+HLOOKUP($DL$913,'[1]Сбытовая надбавка'!$F$5:$H$6,2,FALSE),2)+'[1]Иные услуги'!$C$6+HLOOKUP($DR$912,'[1]Услуги по передаче'!$G$5:$J$7,3,FALSE))</f>
        <v>2123.3599999999997</v>
      </c>
      <c r="CD930" s="73"/>
      <c r="CE930" s="73"/>
      <c r="CF930" s="73"/>
      <c r="CG930" s="73"/>
      <c r="CH930" s="74"/>
      <c r="CI930" s="72">
        <f>IF($A930="-","-",ROUND(VLOOKUP($A930+ROUND(LEFT(CI$915,2)/24,5),'[1]ОАО "АТС"'!$A$30:$F$773,6,FALSE)+HLOOKUP($DL$913,'[1]Сбытовая надбавка'!$F$5:$H$6,2,FALSE),2)+'[1]Иные услуги'!$C$6+HLOOKUP($DR$912,'[1]Услуги по передаче'!$G$5:$J$7,3,FALSE))</f>
        <v>2103.1899999999996</v>
      </c>
      <c r="CJ930" s="73"/>
      <c r="CK930" s="73"/>
      <c r="CL930" s="73"/>
      <c r="CM930" s="73"/>
      <c r="CN930" s="74"/>
      <c r="CO930" s="72">
        <f>IF($A930="-","-",ROUND(VLOOKUP($A930+ROUND(LEFT(CO$915,2)/24,5),'[1]ОАО "АТС"'!$A$30:$F$773,6,FALSE)+HLOOKUP($DL$913,'[1]Сбытовая надбавка'!$F$5:$H$6,2,FALSE),2)+'[1]Иные услуги'!$C$6+HLOOKUP($DR$912,'[1]Услуги по передаче'!$G$5:$J$7,3,FALSE))</f>
        <v>2092.56</v>
      </c>
      <c r="CP930" s="73"/>
      <c r="CQ930" s="73"/>
      <c r="CR930" s="73"/>
      <c r="CS930" s="73"/>
      <c r="CT930" s="74"/>
      <c r="CU930" s="72">
        <f>IF($A930="-","-",ROUND(VLOOKUP($A930+ROUND(LEFT(CU$915,2)/24,5),'[1]ОАО "АТС"'!$A$30:$F$773,6,FALSE)+HLOOKUP($DL$913,'[1]Сбытовая надбавка'!$F$5:$H$6,2,FALSE),2)+'[1]Иные услуги'!$C$6+HLOOKUP($DR$912,'[1]Услуги по передаче'!$G$5:$J$7,3,FALSE))</f>
        <v>2087.35</v>
      </c>
      <c r="CV930" s="73"/>
      <c r="CW930" s="73"/>
      <c r="CX930" s="73"/>
      <c r="CY930" s="73"/>
      <c r="CZ930" s="74"/>
      <c r="DA930" s="72">
        <f>IF($A930="-","-",ROUND(VLOOKUP($A930+ROUND(LEFT(DA$915,2)/24,5),'[1]ОАО "АТС"'!$A$30:$F$773,6,FALSE)+HLOOKUP($DL$913,'[1]Сбытовая надбавка'!$F$5:$H$6,2,FALSE),2)+'[1]Иные услуги'!$C$6+HLOOKUP($DR$912,'[1]Услуги по передаче'!$G$5:$J$7,3,FALSE))</f>
        <v>2092.66</v>
      </c>
      <c r="DB930" s="73"/>
      <c r="DC930" s="73"/>
      <c r="DD930" s="73"/>
      <c r="DE930" s="73"/>
      <c r="DF930" s="74"/>
      <c r="DG930" s="72">
        <f>IF($A930="-","-",ROUND(VLOOKUP($A930+ROUND(LEFT(DG$915,2)/24,5),'[1]ОАО "АТС"'!$A$30:$F$773,6,FALSE)+HLOOKUP($DL$913,'[1]Сбытовая надбавка'!$F$5:$H$6,2,FALSE),2)+'[1]Иные услуги'!$C$6+HLOOKUP($DR$912,'[1]Услуги по передаче'!$G$5:$J$7,3,FALSE))</f>
        <v>2106.5500000000002</v>
      </c>
      <c r="DH930" s="73"/>
      <c r="DI930" s="73"/>
      <c r="DJ930" s="73"/>
      <c r="DK930" s="73"/>
      <c r="DL930" s="74"/>
      <c r="DM930" s="72">
        <f>IF($A930="-","-",ROUND(VLOOKUP($A930+ROUND(LEFT(DM$915,2)/24,5),'[1]ОАО "АТС"'!$A$30:$F$773,6,FALSE)+HLOOKUP($DL$913,'[1]Сбытовая надбавка'!$F$5:$H$6,2,FALSE),2)+'[1]Иные услуги'!$C$6+HLOOKUP($DR$912,'[1]Услуги по передаче'!$G$5:$J$7,3,FALSE))</f>
        <v>2139.4700000000003</v>
      </c>
      <c r="DN930" s="73"/>
      <c r="DO930" s="73"/>
      <c r="DP930" s="73"/>
      <c r="DQ930" s="73"/>
      <c r="DR930" s="74"/>
      <c r="DS930" s="72">
        <f>IF($A930="-","-",ROUND(VLOOKUP($A930+ROUND(LEFT(DS$915,2)/24,5),'[1]ОАО "АТС"'!$A$30:$F$773,6,FALSE)+HLOOKUP($DL$913,'[1]Сбытовая надбавка'!$F$5:$H$6,2,FALSE),2)+'[1]Иные услуги'!$C$6+HLOOKUP($DR$912,'[1]Услуги по передаче'!$G$5:$J$7,3,FALSE))</f>
        <v>2129.0699999999997</v>
      </c>
      <c r="DT930" s="73"/>
      <c r="DU930" s="73"/>
      <c r="DV930" s="73"/>
      <c r="DW930" s="73"/>
      <c r="DX930" s="74"/>
      <c r="DY930" s="72">
        <f>IF($A930="-","-",ROUND(VLOOKUP($A930+ROUND(LEFT(DY$915,2)/24,5),'[1]ОАО "АТС"'!$A$30:$F$773,6,FALSE)+HLOOKUP($DL$913,'[1]Сбытовая надбавка'!$F$5:$H$6,2,FALSE),2)+'[1]Иные услуги'!$C$6+HLOOKUP($DR$912,'[1]Услуги по передаче'!$G$5:$J$7,3,FALSE))</f>
        <v>2079.5500000000002</v>
      </c>
      <c r="DZ930" s="73"/>
      <c r="EA930" s="73"/>
      <c r="EB930" s="73"/>
      <c r="EC930" s="73"/>
      <c r="ED930" s="74"/>
      <c r="EE930" s="72">
        <f>IF($A930="-","-",ROUND(VLOOKUP($A930+ROUND(LEFT(EE$915,2)/24,5),'[1]ОАО "АТС"'!$A$30:$F$773,6,FALSE)+HLOOKUP($DL$913,'[1]Сбытовая надбавка'!$F$5:$H$6,2,FALSE),2)+'[1]Иные услуги'!$C$6+HLOOKUP($DR$912,'[1]Услуги по передаче'!$G$5:$J$7,3,FALSE))</f>
        <v>2046.36</v>
      </c>
      <c r="EF930" s="73"/>
      <c r="EG930" s="73"/>
      <c r="EH930" s="73"/>
      <c r="EI930" s="73"/>
      <c r="EJ930" s="74"/>
      <c r="EK930" s="72">
        <f>IF($A930="-","-",ROUND(VLOOKUP($A930+ROUND(LEFT(EK$915,2)/24,5),'[1]ОАО "АТС"'!$A$30:$F$773,6,FALSE)+HLOOKUP($DL$913,'[1]Сбытовая надбавка'!$F$5:$H$6,2,FALSE),2)+'[1]Иные услуги'!$C$6+HLOOKUP($DR$912,'[1]Услуги по передаче'!$G$5:$J$7,3,FALSE))</f>
        <v>2199.06</v>
      </c>
      <c r="EL930" s="73"/>
      <c r="EM930" s="73"/>
      <c r="EN930" s="73"/>
      <c r="EO930" s="73"/>
      <c r="EP930" s="74"/>
      <c r="EQ930" s="72">
        <f>IF($A930="-","-",ROUND(VLOOKUP($A930+ROUND(LEFT(EQ$915,2)/24,5),'[1]ОАО "АТС"'!$A$30:$F$773,6,FALSE)+HLOOKUP($DL$913,'[1]Сбытовая надбавка'!$F$5:$H$6,2,FALSE),2)+'[1]Иные услуги'!$C$6+HLOOKUP($DR$912,'[1]Услуги по передаче'!$G$5:$J$7,3,FALSE))</f>
        <v>2084.77</v>
      </c>
      <c r="ER930" s="73"/>
      <c r="ES930" s="73"/>
      <c r="ET930" s="73"/>
      <c r="EU930" s="73"/>
      <c r="EV930" s="74"/>
    </row>
    <row r="931" spans="1:152" s="38" customFormat="1" ht="15.75" customHeight="1" x14ac:dyDescent="0.2">
      <c r="A931" s="69">
        <f>$A$130</f>
        <v>45001</v>
      </c>
      <c r="B931" s="70"/>
      <c r="C931" s="70"/>
      <c r="D931" s="70"/>
      <c r="E931" s="70"/>
      <c r="F931" s="70"/>
      <c r="G931" s="70"/>
      <c r="H931" s="71"/>
      <c r="I931" s="72">
        <f>IF($A931="-","-",ROUND(VLOOKUP($A931+ROUND(LEFT(I$915,1)/24,5),'[1]ОАО "АТС"'!$A$30:$F$773,6,FALSE)+HLOOKUP($DL$913,'[1]Сбытовая надбавка'!$F$5:$H$6,2,FALSE),2)+'[1]Иные услуги'!$C$6+HLOOKUP($DR$912,'[1]Услуги по передаче'!$G$5:$J$7,3,FALSE))</f>
        <v>2053.75</v>
      </c>
      <c r="J931" s="73"/>
      <c r="K931" s="73"/>
      <c r="L931" s="73"/>
      <c r="M931" s="73"/>
      <c r="N931" s="74"/>
      <c r="O931" s="72">
        <f>IF($A931="-","-",ROUND(VLOOKUP($A931+ROUND(LEFT(O$915,1)/24,5),'[1]ОАО "АТС"'!$A$30:$F$773,6,FALSE)+HLOOKUP($DL$913,'[1]Сбытовая надбавка'!$F$5:$H$6,2,FALSE),2)+'[1]Иные услуги'!$C$6+HLOOKUP($DR$912,'[1]Услуги по передаче'!$G$5:$J$7,3,FALSE))</f>
        <v>2047.97</v>
      </c>
      <c r="P931" s="73"/>
      <c r="Q931" s="73"/>
      <c r="R931" s="73"/>
      <c r="S931" s="73"/>
      <c r="T931" s="74"/>
      <c r="U931" s="72">
        <f>IF($A931="-","-",ROUND(VLOOKUP($A931+ROUND(LEFT(U$915,1)/24,5),'[1]ОАО "АТС"'!$A$30:$F$773,6,FALSE)+HLOOKUP($DL$913,'[1]Сбытовая надбавка'!$F$5:$H$6,2,FALSE),2)+'[1]Иные услуги'!$C$6+HLOOKUP($DR$912,'[1]Услуги по передаче'!$G$5:$J$7,3,FALSE))</f>
        <v>2048.0100000000002</v>
      </c>
      <c r="V931" s="73"/>
      <c r="W931" s="73"/>
      <c r="X931" s="73"/>
      <c r="Y931" s="73"/>
      <c r="Z931" s="74"/>
      <c r="AA931" s="72">
        <f>IF($A931="-","-",ROUND(VLOOKUP($A931+ROUND(LEFT(AA$915,1)/24,5),'[1]ОАО "АТС"'!$A$30:$F$773,6,FALSE)+HLOOKUP($DL$913,'[1]Сбытовая надбавка'!$F$5:$H$6,2,FALSE),2)+'[1]Иные услуги'!$C$6+HLOOKUP($DR$912,'[1]Услуги по передаче'!$G$5:$J$7,3,FALSE))</f>
        <v>2047.99</v>
      </c>
      <c r="AB931" s="73"/>
      <c r="AC931" s="73"/>
      <c r="AD931" s="73"/>
      <c r="AE931" s="73"/>
      <c r="AF931" s="74"/>
      <c r="AG931" s="72">
        <f>IF($A931="-","-",ROUND(VLOOKUP($A931+ROUND(LEFT(AG$915,1)/24,5),'[1]ОАО "АТС"'!$A$30:$F$773,6,FALSE)+HLOOKUP($DL$913,'[1]Сбытовая надбавка'!$F$5:$H$6,2,FALSE),2)+'[1]Иные услуги'!$C$6+HLOOKUP($DR$912,'[1]Услуги по передаче'!$G$5:$J$7,3,FALSE))</f>
        <v>2047.8999999999999</v>
      </c>
      <c r="AH931" s="73"/>
      <c r="AI931" s="73"/>
      <c r="AJ931" s="73"/>
      <c r="AK931" s="73"/>
      <c r="AL931" s="74"/>
      <c r="AM931" s="72">
        <f>IF($A931="-","-",ROUND(VLOOKUP($A931+ROUND(LEFT(AM$915,1)/24,5),'[1]ОАО "АТС"'!$A$30:$F$773,6,FALSE)+HLOOKUP($DL$913,'[1]Сбытовая надбавка'!$F$5:$H$6,2,FALSE),2)+'[1]Иные услуги'!$C$6+HLOOKUP($DR$912,'[1]Услуги по передаче'!$G$5:$J$7,3,FALSE))</f>
        <v>2047.87</v>
      </c>
      <c r="AN931" s="73"/>
      <c r="AO931" s="73"/>
      <c r="AP931" s="73"/>
      <c r="AQ931" s="73"/>
      <c r="AR931" s="74"/>
      <c r="AS931" s="72">
        <f>IF($A931="-","-",ROUND(VLOOKUP($A931+ROUND(LEFT(AS$915,1)/24,5),'[1]ОАО "АТС"'!$A$30:$F$773,6,FALSE)+HLOOKUP($DL$913,'[1]Сбытовая надбавка'!$F$5:$H$6,2,FALSE),2)+'[1]Иные услуги'!$C$6+HLOOKUP($DR$912,'[1]Услуги по передаче'!$G$5:$J$7,3,FALSE))</f>
        <v>2055.23</v>
      </c>
      <c r="AT931" s="73"/>
      <c r="AU931" s="73"/>
      <c r="AV931" s="73"/>
      <c r="AW931" s="73"/>
      <c r="AX931" s="74"/>
      <c r="AY931" s="72">
        <f>IF($A931="-","-",ROUND(VLOOKUP($A931+ROUND(LEFT(AY$915,1)/24,5),'[1]ОАО "АТС"'!$A$30:$F$773,6,FALSE)+HLOOKUP($DL$913,'[1]Сбытовая надбавка'!$F$5:$H$6,2,FALSE),2)+'[1]Иные услуги'!$C$6+HLOOKUP($DR$912,'[1]Услуги по передаче'!$G$5:$J$7,3,FALSE))</f>
        <v>2156</v>
      </c>
      <c r="AZ931" s="73"/>
      <c r="BA931" s="73"/>
      <c r="BB931" s="73"/>
      <c r="BC931" s="73"/>
      <c r="BD931" s="74"/>
      <c r="BE931" s="72">
        <f>IF($A931="-","-",ROUND(VLOOKUP($A931+ROUND(LEFT(BE$915,1)/24,5),'[1]ОАО "АТС"'!$A$30:$F$773,6,FALSE)+HLOOKUP($DL$913,'[1]Сбытовая надбавка'!$F$5:$H$6,2,FALSE),2)+'[1]Иные услуги'!$C$6+HLOOKUP($DR$912,'[1]Услуги по передаче'!$G$5:$J$7,3,FALSE))</f>
        <v>2047.3799999999999</v>
      </c>
      <c r="BF931" s="73"/>
      <c r="BG931" s="73"/>
      <c r="BH931" s="73"/>
      <c r="BI931" s="73"/>
      <c r="BJ931" s="74"/>
      <c r="BK931" s="72">
        <f>IF($A931="-","-",ROUND(VLOOKUP($A931+ROUND(LEFT(BK$915,1)/24,5),'[1]ОАО "АТС"'!$A$30:$F$773,6,FALSE)+HLOOKUP($DL$913,'[1]Сбытовая надбавка'!$F$5:$H$6,2,FALSE),2)+'[1]Иные услуги'!$C$6+HLOOKUP($DR$912,'[1]Услуги по передаче'!$G$5:$J$7,3,FALSE))</f>
        <v>2117.1099999999997</v>
      </c>
      <c r="BL931" s="73"/>
      <c r="BM931" s="73"/>
      <c r="BN931" s="73"/>
      <c r="BO931" s="73"/>
      <c r="BP931" s="74"/>
      <c r="BQ931" s="72">
        <f>IF($A931="-","-",ROUND(VLOOKUP($A931+ROUND(LEFT(BQ$915,2)/24,5),'[1]ОАО "АТС"'!$A$30:$F$773,6,FALSE)+HLOOKUP($DL$913,'[1]Сбытовая надбавка'!$F$5:$H$6,2,FALSE),2)+'[1]Иные услуги'!$C$6+HLOOKUP($DR$912,'[1]Услуги по передаче'!$G$5:$J$7,3,FALSE))</f>
        <v>2122.6999999999998</v>
      </c>
      <c r="BR931" s="73"/>
      <c r="BS931" s="73"/>
      <c r="BT931" s="73"/>
      <c r="BU931" s="73"/>
      <c r="BV931" s="74"/>
      <c r="BW931" s="72">
        <f>IF($A931="-","-",ROUND(VLOOKUP($A931+ROUND(LEFT(BW$915,2)/24,5),'[1]ОАО "АТС"'!$A$30:$F$773,6,FALSE)+HLOOKUP($DL$913,'[1]Сбытовая надбавка'!$F$5:$H$6,2,FALSE),2)+'[1]Иные услуги'!$C$6+HLOOKUP($DR$912,'[1]Услуги по передаче'!$G$5:$J$7,3,FALSE))</f>
        <v>2110.7600000000002</v>
      </c>
      <c r="BX931" s="73"/>
      <c r="BY931" s="73"/>
      <c r="BZ931" s="73"/>
      <c r="CA931" s="73"/>
      <c r="CB931" s="74"/>
      <c r="CC931" s="72">
        <f>IF($A931="-","-",ROUND(VLOOKUP($A931+ROUND(LEFT(CC$915,2)/24,5),'[1]ОАО "АТС"'!$A$30:$F$773,6,FALSE)+HLOOKUP($DL$913,'[1]Сбытовая надбавка'!$F$5:$H$6,2,FALSE),2)+'[1]Иные услуги'!$C$6+HLOOKUP($DR$912,'[1]Услуги по передаче'!$G$5:$J$7,3,FALSE))</f>
        <v>2072.02</v>
      </c>
      <c r="CD931" s="73"/>
      <c r="CE931" s="73"/>
      <c r="CF931" s="73"/>
      <c r="CG931" s="73"/>
      <c r="CH931" s="74"/>
      <c r="CI931" s="72">
        <f>IF($A931="-","-",ROUND(VLOOKUP($A931+ROUND(LEFT(CI$915,2)/24,5),'[1]ОАО "АТС"'!$A$30:$F$773,6,FALSE)+HLOOKUP($DL$913,'[1]Сбытовая надбавка'!$F$5:$H$6,2,FALSE),2)+'[1]Иные услуги'!$C$6+HLOOKUP($DR$912,'[1]Услуги по передаче'!$G$5:$J$7,3,FALSE))</f>
        <v>2060.3199999999997</v>
      </c>
      <c r="CJ931" s="73"/>
      <c r="CK931" s="73"/>
      <c r="CL931" s="73"/>
      <c r="CM931" s="73"/>
      <c r="CN931" s="74"/>
      <c r="CO931" s="72">
        <f>IF($A931="-","-",ROUND(VLOOKUP($A931+ROUND(LEFT(CO$915,2)/24,5),'[1]ОАО "АТС"'!$A$30:$F$773,6,FALSE)+HLOOKUP($DL$913,'[1]Сбытовая надбавка'!$F$5:$H$6,2,FALSE),2)+'[1]Иные услуги'!$C$6+HLOOKUP($DR$912,'[1]Услуги по передаче'!$G$5:$J$7,3,FALSE))</f>
        <v>2047.4399999999998</v>
      </c>
      <c r="CP931" s="73"/>
      <c r="CQ931" s="73"/>
      <c r="CR931" s="73"/>
      <c r="CS931" s="73"/>
      <c r="CT931" s="74"/>
      <c r="CU931" s="72">
        <f>IF($A931="-","-",ROUND(VLOOKUP($A931+ROUND(LEFT(CU$915,2)/24,5),'[1]ОАО "АТС"'!$A$30:$F$773,6,FALSE)+HLOOKUP($DL$913,'[1]Сбытовая надбавка'!$F$5:$H$6,2,FALSE),2)+'[1]Иные услуги'!$C$6+HLOOKUP($DR$912,'[1]Услуги по передаче'!$G$5:$J$7,3,FALSE))</f>
        <v>2047.46</v>
      </c>
      <c r="CV931" s="73"/>
      <c r="CW931" s="73"/>
      <c r="CX931" s="73"/>
      <c r="CY931" s="73"/>
      <c r="CZ931" s="74"/>
      <c r="DA931" s="72">
        <f>IF($A931="-","-",ROUND(VLOOKUP($A931+ROUND(LEFT(DA$915,2)/24,5),'[1]ОАО "АТС"'!$A$30:$F$773,6,FALSE)+HLOOKUP($DL$913,'[1]Сбытовая надбавка'!$F$5:$H$6,2,FALSE),2)+'[1]Иные услуги'!$C$6+HLOOKUP($DR$912,'[1]Услуги по передаче'!$G$5:$J$7,3,FALSE))</f>
        <v>2047.4399999999998</v>
      </c>
      <c r="DB931" s="73"/>
      <c r="DC931" s="73"/>
      <c r="DD931" s="73"/>
      <c r="DE931" s="73"/>
      <c r="DF931" s="74"/>
      <c r="DG931" s="72">
        <f>IF($A931="-","-",ROUND(VLOOKUP($A931+ROUND(LEFT(DG$915,2)/24,5),'[1]ОАО "АТС"'!$A$30:$F$773,6,FALSE)+HLOOKUP($DL$913,'[1]Сбытовая надбавка'!$F$5:$H$6,2,FALSE),2)+'[1]Иные услуги'!$C$6+HLOOKUP($DR$912,'[1]Услуги по передаче'!$G$5:$J$7,3,FALSE))</f>
        <v>2047.57</v>
      </c>
      <c r="DH931" s="73"/>
      <c r="DI931" s="73"/>
      <c r="DJ931" s="73"/>
      <c r="DK931" s="73"/>
      <c r="DL931" s="74"/>
      <c r="DM931" s="72">
        <f>IF($A931="-","-",ROUND(VLOOKUP($A931+ROUND(LEFT(DM$915,2)/24,5),'[1]ОАО "АТС"'!$A$30:$F$773,6,FALSE)+HLOOKUP($DL$913,'[1]Сбытовая надбавка'!$F$5:$H$6,2,FALSE),2)+'[1]Иные услуги'!$C$6+HLOOKUP($DR$912,'[1]Услуги по передаче'!$G$5:$J$7,3,FALSE))</f>
        <v>2116.9499999999998</v>
      </c>
      <c r="DN931" s="73"/>
      <c r="DO931" s="73"/>
      <c r="DP931" s="73"/>
      <c r="DQ931" s="73"/>
      <c r="DR931" s="74"/>
      <c r="DS931" s="72">
        <f>IF($A931="-","-",ROUND(VLOOKUP($A931+ROUND(LEFT(DS$915,2)/24,5),'[1]ОАО "АТС"'!$A$30:$F$773,6,FALSE)+HLOOKUP($DL$913,'[1]Сбытовая надбавка'!$F$5:$H$6,2,FALSE),2)+'[1]Иные услуги'!$C$6+HLOOKUP($DR$912,'[1]Услуги по передаче'!$G$5:$J$7,3,FALSE))</f>
        <v>2162.62</v>
      </c>
      <c r="DT931" s="73"/>
      <c r="DU931" s="73"/>
      <c r="DV931" s="73"/>
      <c r="DW931" s="73"/>
      <c r="DX931" s="74"/>
      <c r="DY931" s="72">
        <f>IF($A931="-","-",ROUND(VLOOKUP($A931+ROUND(LEFT(DY$915,2)/24,5),'[1]ОАО "АТС"'!$A$30:$F$773,6,FALSE)+HLOOKUP($DL$913,'[1]Сбытовая надбавка'!$F$5:$H$6,2,FALSE),2)+'[1]Иные услуги'!$C$6+HLOOKUP($DR$912,'[1]Услуги по передаче'!$G$5:$J$7,3,FALSE))</f>
        <v>2108.56</v>
      </c>
      <c r="DZ931" s="73"/>
      <c r="EA931" s="73"/>
      <c r="EB931" s="73"/>
      <c r="EC931" s="73"/>
      <c r="ED931" s="74"/>
      <c r="EE931" s="72">
        <f>IF($A931="-","-",ROUND(VLOOKUP($A931+ROUND(LEFT(EE$915,2)/24,5),'[1]ОАО "АТС"'!$A$30:$F$773,6,FALSE)+HLOOKUP($DL$913,'[1]Сбытовая надбавка'!$F$5:$H$6,2,FALSE),2)+'[1]Иные услуги'!$C$6+HLOOKUP($DR$912,'[1]Услуги по передаче'!$G$5:$J$7,3,FALSE))</f>
        <v>2046.8</v>
      </c>
      <c r="EF931" s="73"/>
      <c r="EG931" s="73"/>
      <c r="EH931" s="73"/>
      <c r="EI931" s="73"/>
      <c r="EJ931" s="74"/>
      <c r="EK931" s="72">
        <f>IF($A931="-","-",ROUND(VLOOKUP($A931+ROUND(LEFT(EK$915,2)/24,5),'[1]ОАО "АТС"'!$A$30:$F$773,6,FALSE)+HLOOKUP($DL$913,'[1]Сбытовая надбавка'!$F$5:$H$6,2,FALSE),2)+'[1]Иные услуги'!$C$6+HLOOKUP($DR$912,'[1]Услуги по передаче'!$G$5:$J$7,3,FALSE))</f>
        <v>2212.0500000000002</v>
      </c>
      <c r="EL931" s="73"/>
      <c r="EM931" s="73"/>
      <c r="EN931" s="73"/>
      <c r="EO931" s="73"/>
      <c r="EP931" s="74"/>
      <c r="EQ931" s="72">
        <f>IF($A931="-","-",ROUND(VLOOKUP($A931+ROUND(LEFT(EQ$915,2)/24,5),'[1]ОАО "АТС"'!$A$30:$F$773,6,FALSE)+HLOOKUP($DL$913,'[1]Сбытовая надбавка'!$F$5:$H$6,2,FALSE),2)+'[1]Иные услуги'!$C$6+HLOOKUP($DR$912,'[1]Услуги по передаче'!$G$5:$J$7,3,FALSE))</f>
        <v>2118.52</v>
      </c>
      <c r="ER931" s="73"/>
      <c r="ES931" s="73"/>
      <c r="ET931" s="73"/>
      <c r="EU931" s="73"/>
      <c r="EV931" s="74"/>
    </row>
    <row r="932" spans="1:152" s="38" customFormat="1" ht="15.75" customHeight="1" x14ac:dyDescent="0.2">
      <c r="A932" s="69">
        <f>$A$131</f>
        <v>45002</v>
      </c>
      <c r="B932" s="70"/>
      <c r="C932" s="70"/>
      <c r="D932" s="70"/>
      <c r="E932" s="70"/>
      <c r="F932" s="70"/>
      <c r="G932" s="70"/>
      <c r="H932" s="71"/>
      <c r="I932" s="72">
        <f>IF($A932="-","-",ROUND(VLOOKUP($A932+ROUND(LEFT(I$915,1)/24,5),'[1]ОАО "АТС"'!$A$30:$F$773,6,FALSE)+HLOOKUP($DL$913,'[1]Сбытовая надбавка'!$F$5:$H$6,2,FALSE),2)+'[1]Иные услуги'!$C$6+HLOOKUP($DR$912,'[1]Услуги по передаче'!$G$5:$J$7,3,FALSE))</f>
        <v>2052.38</v>
      </c>
      <c r="J932" s="73"/>
      <c r="K932" s="73"/>
      <c r="L932" s="73"/>
      <c r="M932" s="73"/>
      <c r="N932" s="74"/>
      <c r="O932" s="72">
        <f>IF($A932="-","-",ROUND(VLOOKUP($A932+ROUND(LEFT(O$915,1)/24,5),'[1]ОАО "АТС"'!$A$30:$F$773,6,FALSE)+HLOOKUP($DL$913,'[1]Сбытовая надбавка'!$F$5:$H$6,2,FALSE),2)+'[1]Иные услуги'!$C$6+HLOOKUP($DR$912,'[1]Услуги по передаче'!$G$5:$J$7,3,FALSE))</f>
        <v>2047.85</v>
      </c>
      <c r="P932" s="73"/>
      <c r="Q932" s="73"/>
      <c r="R932" s="73"/>
      <c r="S932" s="73"/>
      <c r="T932" s="74"/>
      <c r="U932" s="72">
        <f>IF($A932="-","-",ROUND(VLOOKUP($A932+ROUND(LEFT(U$915,1)/24,5),'[1]ОАО "АТС"'!$A$30:$F$773,6,FALSE)+HLOOKUP($DL$913,'[1]Сбытовая надбавка'!$F$5:$H$6,2,FALSE),2)+'[1]Иные услуги'!$C$6+HLOOKUP($DR$912,'[1]Услуги по передаче'!$G$5:$J$7,3,FALSE))</f>
        <v>2047.9399999999998</v>
      </c>
      <c r="V932" s="73"/>
      <c r="W932" s="73"/>
      <c r="X932" s="73"/>
      <c r="Y932" s="73"/>
      <c r="Z932" s="74"/>
      <c r="AA932" s="72">
        <f>IF($A932="-","-",ROUND(VLOOKUP($A932+ROUND(LEFT(AA$915,1)/24,5),'[1]ОАО "АТС"'!$A$30:$F$773,6,FALSE)+HLOOKUP($DL$913,'[1]Сбытовая надбавка'!$F$5:$H$6,2,FALSE),2)+'[1]Иные услуги'!$C$6+HLOOKUP($DR$912,'[1]Услуги по передаче'!$G$5:$J$7,3,FALSE))</f>
        <v>2047.9199999999998</v>
      </c>
      <c r="AB932" s="73"/>
      <c r="AC932" s="73"/>
      <c r="AD932" s="73"/>
      <c r="AE932" s="73"/>
      <c r="AF932" s="74"/>
      <c r="AG932" s="72">
        <f>IF($A932="-","-",ROUND(VLOOKUP($A932+ROUND(LEFT(AG$915,1)/24,5),'[1]ОАО "АТС"'!$A$30:$F$773,6,FALSE)+HLOOKUP($DL$913,'[1]Сбытовая надбавка'!$F$5:$H$6,2,FALSE),2)+'[1]Иные услуги'!$C$6+HLOOKUP($DR$912,'[1]Услуги по передаче'!$G$5:$J$7,3,FALSE))</f>
        <v>2047.86</v>
      </c>
      <c r="AH932" s="73"/>
      <c r="AI932" s="73"/>
      <c r="AJ932" s="73"/>
      <c r="AK932" s="73"/>
      <c r="AL932" s="74"/>
      <c r="AM932" s="72">
        <f>IF($A932="-","-",ROUND(VLOOKUP($A932+ROUND(LEFT(AM$915,1)/24,5),'[1]ОАО "АТС"'!$A$30:$F$773,6,FALSE)+HLOOKUP($DL$913,'[1]Сбытовая надбавка'!$F$5:$H$6,2,FALSE),2)+'[1]Иные услуги'!$C$6+HLOOKUP($DR$912,'[1]Услуги по передаче'!$G$5:$J$7,3,FALSE))</f>
        <v>2047.85</v>
      </c>
      <c r="AN932" s="73"/>
      <c r="AO932" s="73"/>
      <c r="AP932" s="73"/>
      <c r="AQ932" s="73"/>
      <c r="AR932" s="74"/>
      <c r="AS932" s="72">
        <f>IF($A932="-","-",ROUND(VLOOKUP($A932+ROUND(LEFT(AS$915,1)/24,5),'[1]ОАО "АТС"'!$A$30:$F$773,6,FALSE)+HLOOKUP($DL$913,'[1]Сбытовая надбавка'!$F$5:$H$6,2,FALSE),2)+'[1]Иные услуги'!$C$6+HLOOKUP($DR$912,'[1]Услуги по передаче'!$G$5:$J$7,3,FALSE))</f>
        <v>2047.22</v>
      </c>
      <c r="AT932" s="73"/>
      <c r="AU932" s="73"/>
      <c r="AV932" s="73"/>
      <c r="AW932" s="73"/>
      <c r="AX932" s="74"/>
      <c r="AY932" s="72">
        <f>IF($A932="-","-",ROUND(VLOOKUP($A932+ROUND(LEFT(AY$915,1)/24,5),'[1]ОАО "АТС"'!$A$30:$F$773,6,FALSE)+HLOOKUP($DL$913,'[1]Сбытовая надбавка'!$F$5:$H$6,2,FALSE),2)+'[1]Иные услуги'!$C$6+HLOOKUP($DR$912,'[1]Услуги по передаче'!$G$5:$J$7,3,FALSE))</f>
        <v>2134.8199999999997</v>
      </c>
      <c r="AZ932" s="73"/>
      <c r="BA932" s="73"/>
      <c r="BB932" s="73"/>
      <c r="BC932" s="73"/>
      <c r="BD932" s="74"/>
      <c r="BE932" s="72">
        <f>IF($A932="-","-",ROUND(VLOOKUP($A932+ROUND(LEFT(BE$915,1)/24,5),'[1]ОАО "АТС"'!$A$30:$F$773,6,FALSE)+HLOOKUP($DL$913,'[1]Сбытовая надбавка'!$F$5:$H$6,2,FALSE),2)+'[1]Иные услуги'!$C$6+HLOOKUP($DR$912,'[1]Услуги по передаче'!$G$5:$J$7,3,FALSE))</f>
        <v>2047.37</v>
      </c>
      <c r="BF932" s="73"/>
      <c r="BG932" s="73"/>
      <c r="BH932" s="73"/>
      <c r="BI932" s="73"/>
      <c r="BJ932" s="74"/>
      <c r="BK932" s="72">
        <f>IF($A932="-","-",ROUND(VLOOKUP($A932+ROUND(LEFT(BK$915,1)/24,5),'[1]ОАО "АТС"'!$A$30:$F$773,6,FALSE)+HLOOKUP($DL$913,'[1]Сбытовая надбавка'!$F$5:$H$6,2,FALSE),2)+'[1]Иные услуги'!$C$6+HLOOKUP($DR$912,'[1]Услуги по передаче'!$G$5:$J$7,3,FALSE))</f>
        <v>2133.42</v>
      </c>
      <c r="BL932" s="73"/>
      <c r="BM932" s="73"/>
      <c r="BN932" s="73"/>
      <c r="BO932" s="73"/>
      <c r="BP932" s="74"/>
      <c r="BQ932" s="72">
        <f>IF($A932="-","-",ROUND(VLOOKUP($A932+ROUND(LEFT(BQ$915,2)/24,5),'[1]ОАО "АТС"'!$A$30:$F$773,6,FALSE)+HLOOKUP($DL$913,'[1]Сбытовая надбавка'!$F$5:$H$6,2,FALSE),2)+'[1]Иные услуги'!$C$6+HLOOKUP($DR$912,'[1]Услуги по передаче'!$G$5:$J$7,3,FALSE))</f>
        <v>2160.87</v>
      </c>
      <c r="BR932" s="73"/>
      <c r="BS932" s="73"/>
      <c r="BT932" s="73"/>
      <c r="BU932" s="73"/>
      <c r="BV932" s="74"/>
      <c r="BW932" s="72">
        <f>IF($A932="-","-",ROUND(VLOOKUP($A932+ROUND(LEFT(BW$915,2)/24,5),'[1]ОАО "АТС"'!$A$30:$F$773,6,FALSE)+HLOOKUP($DL$913,'[1]Сбытовая надбавка'!$F$5:$H$6,2,FALSE),2)+'[1]Иные услуги'!$C$6+HLOOKUP($DR$912,'[1]Услуги по передаче'!$G$5:$J$7,3,FALSE))</f>
        <v>2168.1799999999998</v>
      </c>
      <c r="BX932" s="73"/>
      <c r="BY932" s="73"/>
      <c r="BZ932" s="73"/>
      <c r="CA932" s="73"/>
      <c r="CB932" s="74"/>
      <c r="CC932" s="72">
        <f>IF($A932="-","-",ROUND(VLOOKUP($A932+ROUND(LEFT(CC$915,2)/24,5),'[1]ОАО "АТС"'!$A$30:$F$773,6,FALSE)+HLOOKUP($DL$913,'[1]Сбытовая надбавка'!$F$5:$H$6,2,FALSE),2)+'[1]Иные услуги'!$C$6+HLOOKUP($DR$912,'[1]Услуги по передаче'!$G$5:$J$7,3,FALSE))</f>
        <v>2142.39</v>
      </c>
      <c r="CD932" s="73"/>
      <c r="CE932" s="73"/>
      <c r="CF932" s="73"/>
      <c r="CG932" s="73"/>
      <c r="CH932" s="74"/>
      <c r="CI932" s="72">
        <f>IF($A932="-","-",ROUND(VLOOKUP($A932+ROUND(LEFT(CI$915,2)/24,5),'[1]ОАО "АТС"'!$A$30:$F$773,6,FALSE)+HLOOKUP($DL$913,'[1]Сбытовая надбавка'!$F$5:$H$6,2,FALSE),2)+'[1]Иные услуги'!$C$6+HLOOKUP($DR$912,'[1]Услуги по передаче'!$G$5:$J$7,3,FALSE))</f>
        <v>2132.87</v>
      </c>
      <c r="CJ932" s="73"/>
      <c r="CK932" s="73"/>
      <c r="CL932" s="73"/>
      <c r="CM932" s="73"/>
      <c r="CN932" s="74"/>
      <c r="CO932" s="72">
        <f>IF($A932="-","-",ROUND(VLOOKUP($A932+ROUND(LEFT(CO$915,2)/24,5),'[1]ОАО "АТС"'!$A$30:$F$773,6,FALSE)+HLOOKUP($DL$913,'[1]Сбытовая надбавка'!$F$5:$H$6,2,FALSE),2)+'[1]Иные услуги'!$C$6+HLOOKUP($DR$912,'[1]Услуги по передаче'!$G$5:$J$7,3,FALSE))</f>
        <v>2137.5299999999997</v>
      </c>
      <c r="CP932" s="73"/>
      <c r="CQ932" s="73"/>
      <c r="CR932" s="73"/>
      <c r="CS932" s="73"/>
      <c r="CT932" s="74"/>
      <c r="CU932" s="72">
        <f>IF($A932="-","-",ROUND(VLOOKUP($A932+ROUND(LEFT(CU$915,2)/24,5),'[1]ОАО "АТС"'!$A$30:$F$773,6,FALSE)+HLOOKUP($DL$913,'[1]Сбытовая надбавка'!$F$5:$H$6,2,FALSE),2)+'[1]Иные услуги'!$C$6+HLOOKUP($DR$912,'[1]Услуги по передаче'!$G$5:$J$7,3,FALSE))</f>
        <v>2126.84</v>
      </c>
      <c r="CV932" s="73"/>
      <c r="CW932" s="73"/>
      <c r="CX932" s="73"/>
      <c r="CY932" s="73"/>
      <c r="CZ932" s="74"/>
      <c r="DA932" s="72">
        <f>IF($A932="-","-",ROUND(VLOOKUP($A932+ROUND(LEFT(DA$915,2)/24,5),'[1]ОАО "АТС"'!$A$30:$F$773,6,FALSE)+HLOOKUP($DL$913,'[1]Сбытовая надбавка'!$F$5:$H$6,2,FALSE),2)+'[1]Иные услуги'!$C$6+HLOOKUP($DR$912,'[1]Услуги по передаче'!$G$5:$J$7,3,FALSE))</f>
        <v>2105.2600000000002</v>
      </c>
      <c r="DB932" s="73"/>
      <c r="DC932" s="73"/>
      <c r="DD932" s="73"/>
      <c r="DE932" s="73"/>
      <c r="DF932" s="74"/>
      <c r="DG932" s="72">
        <f>IF($A932="-","-",ROUND(VLOOKUP($A932+ROUND(LEFT(DG$915,2)/24,5),'[1]ОАО "АТС"'!$A$30:$F$773,6,FALSE)+HLOOKUP($DL$913,'[1]Сбытовая надбавка'!$F$5:$H$6,2,FALSE),2)+'[1]Иные услуги'!$C$6+HLOOKUP($DR$912,'[1]Услуги по передаче'!$G$5:$J$7,3,FALSE))</f>
        <v>2119.14</v>
      </c>
      <c r="DH932" s="73"/>
      <c r="DI932" s="73"/>
      <c r="DJ932" s="73"/>
      <c r="DK932" s="73"/>
      <c r="DL932" s="74"/>
      <c r="DM932" s="72">
        <f>IF($A932="-","-",ROUND(VLOOKUP($A932+ROUND(LEFT(DM$915,2)/24,5),'[1]ОАО "АТС"'!$A$30:$F$773,6,FALSE)+HLOOKUP($DL$913,'[1]Сбытовая надбавка'!$F$5:$H$6,2,FALSE),2)+'[1]Иные услуги'!$C$6+HLOOKUP($DR$912,'[1]Услуги по передаче'!$G$5:$J$7,3,FALSE))</f>
        <v>2164.58</v>
      </c>
      <c r="DN932" s="73"/>
      <c r="DO932" s="73"/>
      <c r="DP932" s="73"/>
      <c r="DQ932" s="73"/>
      <c r="DR932" s="74"/>
      <c r="DS932" s="72">
        <f>IF($A932="-","-",ROUND(VLOOKUP($A932+ROUND(LEFT(DS$915,2)/24,5),'[1]ОАО "АТС"'!$A$30:$F$773,6,FALSE)+HLOOKUP($DL$913,'[1]Сбытовая надбавка'!$F$5:$H$6,2,FALSE),2)+'[1]Иные услуги'!$C$6+HLOOKUP($DR$912,'[1]Услуги по передаче'!$G$5:$J$7,3,FALSE))</f>
        <v>2165.1899999999996</v>
      </c>
      <c r="DT932" s="73"/>
      <c r="DU932" s="73"/>
      <c r="DV932" s="73"/>
      <c r="DW932" s="73"/>
      <c r="DX932" s="74"/>
      <c r="DY932" s="72">
        <f>IF($A932="-","-",ROUND(VLOOKUP($A932+ROUND(LEFT(DY$915,2)/24,5),'[1]ОАО "АТС"'!$A$30:$F$773,6,FALSE)+HLOOKUP($DL$913,'[1]Сбытовая надбавка'!$F$5:$H$6,2,FALSE),2)+'[1]Иные услуги'!$C$6+HLOOKUP($DR$912,'[1]Услуги по передаче'!$G$5:$J$7,3,FALSE))</f>
        <v>2100.7799999999997</v>
      </c>
      <c r="DZ932" s="73"/>
      <c r="EA932" s="73"/>
      <c r="EB932" s="73"/>
      <c r="EC932" s="73"/>
      <c r="ED932" s="74"/>
      <c r="EE932" s="72">
        <f>IF($A932="-","-",ROUND(VLOOKUP($A932+ROUND(LEFT(EE$915,2)/24,5),'[1]ОАО "АТС"'!$A$30:$F$773,6,FALSE)+HLOOKUP($DL$913,'[1]Сбытовая надбавка'!$F$5:$H$6,2,FALSE),2)+'[1]Иные услуги'!$C$6+HLOOKUP($DR$912,'[1]Услуги по передаче'!$G$5:$J$7,3,FALSE))</f>
        <v>2046.4499999999998</v>
      </c>
      <c r="EF932" s="73"/>
      <c r="EG932" s="73"/>
      <c r="EH932" s="73"/>
      <c r="EI932" s="73"/>
      <c r="EJ932" s="74"/>
      <c r="EK932" s="72">
        <f>IF($A932="-","-",ROUND(VLOOKUP($A932+ROUND(LEFT(EK$915,2)/24,5),'[1]ОАО "АТС"'!$A$30:$F$773,6,FALSE)+HLOOKUP($DL$913,'[1]Сбытовая надбавка'!$F$5:$H$6,2,FALSE),2)+'[1]Иные услуги'!$C$6+HLOOKUP($DR$912,'[1]Услуги по передаче'!$G$5:$J$7,3,FALSE))</f>
        <v>2203.81</v>
      </c>
      <c r="EL932" s="73"/>
      <c r="EM932" s="73"/>
      <c r="EN932" s="73"/>
      <c r="EO932" s="73"/>
      <c r="EP932" s="74"/>
      <c r="EQ932" s="72">
        <f>IF($A932="-","-",ROUND(VLOOKUP($A932+ROUND(LEFT(EQ$915,2)/24,5),'[1]ОАО "АТС"'!$A$30:$F$773,6,FALSE)+HLOOKUP($DL$913,'[1]Сбытовая надбавка'!$F$5:$H$6,2,FALSE),2)+'[1]Иные услуги'!$C$6+HLOOKUP($DR$912,'[1]Услуги по передаче'!$G$5:$J$7,3,FALSE))</f>
        <v>2095.96</v>
      </c>
      <c r="ER932" s="73"/>
      <c r="ES932" s="73"/>
      <c r="ET932" s="73"/>
      <c r="EU932" s="73"/>
      <c r="EV932" s="74"/>
    </row>
    <row r="933" spans="1:152" s="38" customFormat="1" ht="15.75" customHeight="1" x14ac:dyDescent="0.2">
      <c r="A933" s="69">
        <f>$A$132</f>
        <v>45003</v>
      </c>
      <c r="B933" s="70"/>
      <c r="C933" s="70"/>
      <c r="D933" s="70"/>
      <c r="E933" s="70"/>
      <c r="F933" s="70"/>
      <c r="G933" s="70"/>
      <c r="H933" s="71"/>
      <c r="I933" s="72">
        <f>IF($A933="-","-",ROUND(VLOOKUP($A933+ROUND(LEFT(I$915,1)/24,5),'[1]ОАО "АТС"'!$A$30:$F$773,6,FALSE)+HLOOKUP($DL$913,'[1]Сбытовая надбавка'!$F$5:$H$6,2,FALSE),2)+'[1]Иные услуги'!$C$6+HLOOKUP($DR$912,'[1]Услуги по передаче'!$G$5:$J$7,3,FALSE))</f>
        <v>2047.53</v>
      </c>
      <c r="J933" s="73"/>
      <c r="K933" s="73"/>
      <c r="L933" s="73"/>
      <c r="M933" s="73"/>
      <c r="N933" s="74"/>
      <c r="O933" s="72">
        <f>IF($A933="-","-",ROUND(VLOOKUP($A933+ROUND(LEFT(O$915,1)/24,5),'[1]ОАО "АТС"'!$A$30:$F$773,6,FALSE)+HLOOKUP($DL$913,'[1]Сбытовая надбавка'!$F$5:$H$6,2,FALSE),2)+'[1]Иные услуги'!$C$6+HLOOKUP($DR$912,'[1]Услуги по передаче'!$G$5:$J$7,3,FALSE))</f>
        <v>2047.71</v>
      </c>
      <c r="P933" s="73"/>
      <c r="Q933" s="73"/>
      <c r="R933" s="73"/>
      <c r="S933" s="73"/>
      <c r="T933" s="74"/>
      <c r="U933" s="72">
        <f>IF($A933="-","-",ROUND(VLOOKUP($A933+ROUND(LEFT(U$915,1)/24,5),'[1]ОАО "АТС"'!$A$30:$F$773,6,FALSE)+HLOOKUP($DL$913,'[1]Сбытовая надбавка'!$F$5:$H$6,2,FALSE),2)+'[1]Иные услуги'!$C$6+HLOOKUP($DR$912,'[1]Услуги по передаче'!$G$5:$J$7,3,FALSE))</f>
        <v>2047.82</v>
      </c>
      <c r="V933" s="73"/>
      <c r="W933" s="73"/>
      <c r="X933" s="73"/>
      <c r="Y933" s="73"/>
      <c r="Z933" s="74"/>
      <c r="AA933" s="72">
        <f>IF($A933="-","-",ROUND(VLOOKUP($A933+ROUND(LEFT(AA$915,1)/24,5),'[1]ОАО "АТС"'!$A$30:$F$773,6,FALSE)+HLOOKUP($DL$913,'[1]Сбытовая надбавка'!$F$5:$H$6,2,FALSE),2)+'[1]Иные услуги'!$C$6+HLOOKUP($DR$912,'[1]Услуги по передаче'!$G$5:$J$7,3,FALSE))</f>
        <v>2047.85</v>
      </c>
      <c r="AB933" s="73"/>
      <c r="AC933" s="73"/>
      <c r="AD933" s="73"/>
      <c r="AE933" s="73"/>
      <c r="AF933" s="74"/>
      <c r="AG933" s="72">
        <f>IF($A933="-","-",ROUND(VLOOKUP($A933+ROUND(LEFT(AG$915,1)/24,5),'[1]ОАО "АТС"'!$A$30:$F$773,6,FALSE)+HLOOKUP($DL$913,'[1]Сбытовая надбавка'!$F$5:$H$6,2,FALSE),2)+'[1]Иные услуги'!$C$6+HLOOKUP($DR$912,'[1]Услуги по передаче'!$G$5:$J$7,3,FALSE))</f>
        <v>2047.8</v>
      </c>
      <c r="AH933" s="73"/>
      <c r="AI933" s="73"/>
      <c r="AJ933" s="73"/>
      <c r="AK933" s="73"/>
      <c r="AL933" s="74"/>
      <c r="AM933" s="72">
        <f>IF($A933="-","-",ROUND(VLOOKUP($A933+ROUND(LEFT(AM$915,1)/24,5),'[1]ОАО "АТС"'!$A$30:$F$773,6,FALSE)+HLOOKUP($DL$913,'[1]Сбытовая надбавка'!$F$5:$H$6,2,FALSE),2)+'[1]Иные услуги'!$C$6+HLOOKUP($DR$912,'[1]Услуги по передаче'!$G$5:$J$7,3,FALSE))</f>
        <v>2047.79</v>
      </c>
      <c r="AN933" s="73"/>
      <c r="AO933" s="73"/>
      <c r="AP933" s="73"/>
      <c r="AQ933" s="73"/>
      <c r="AR933" s="74"/>
      <c r="AS933" s="72">
        <f>IF($A933="-","-",ROUND(VLOOKUP($A933+ROUND(LEFT(AS$915,1)/24,5),'[1]ОАО "АТС"'!$A$30:$F$773,6,FALSE)+HLOOKUP($DL$913,'[1]Сбытовая надбавка'!$F$5:$H$6,2,FALSE),2)+'[1]Иные услуги'!$C$6+HLOOKUP($DR$912,'[1]Услуги по передаче'!$G$5:$J$7,3,FALSE))</f>
        <v>2047.24</v>
      </c>
      <c r="AT933" s="73"/>
      <c r="AU933" s="73"/>
      <c r="AV933" s="73"/>
      <c r="AW933" s="73"/>
      <c r="AX933" s="74"/>
      <c r="AY933" s="72">
        <f>IF($A933="-","-",ROUND(VLOOKUP($A933+ROUND(LEFT(AY$915,1)/24,5),'[1]ОАО "АТС"'!$A$30:$F$773,6,FALSE)+HLOOKUP($DL$913,'[1]Сбытовая надбавка'!$F$5:$H$6,2,FALSE),2)+'[1]Иные услуги'!$C$6+HLOOKUP($DR$912,'[1]Услуги по передаче'!$G$5:$J$7,3,FALSE))</f>
        <v>2047.27</v>
      </c>
      <c r="AZ933" s="73"/>
      <c r="BA933" s="73"/>
      <c r="BB933" s="73"/>
      <c r="BC933" s="73"/>
      <c r="BD933" s="74"/>
      <c r="BE933" s="72">
        <f>IF($A933="-","-",ROUND(VLOOKUP($A933+ROUND(LEFT(BE$915,1)/24,5),'[1]ОАО "АТС"'!$A$30:$F$773,6,FALSE)+HLOOKUP($DL$913,'[1]Сбытовая надбавка'!$F$5:$H$6,2,FALSE),2)+'[1]Иные услуги'!$C$6+HLOOKUP($DR$912,'[1]Услуги по передаче'!$G$5:$J$7,3,FALSE))</f>
        <v>2047.5</v>
      </c>
      <c r="BF933" s="73"/>
      <c r="BG933" s="73"/>
      <c r="BH933" s="73"/>
      <c r="BI933" s="73"/>
      <c r="BJ933" s="74"/>
      <c r="BK933" s="72">
        <f>IF($A933="-","-",ROUND(VLOOKUP($A933+ROUND(LEFT(BK$915,1)/24,5),'[1]ОАО "АТС"'!$A$30:$F$773,6,FALSE)+HLOOKUP($DL$913,'[1]Сбытовая надбавка'!$F$5:$H$6,2,FALSE),2)+'[1]Иные услуги'!$C$6+HLOOKUP($DR$912,'[1]Услуги по передаче'!$G$5:$J$7,3,FALSE))</f>
        <v>2047.58</v>
      </c>
      <c r="BL933" s="73"/>
      <c r="BM933" s="73"/>
      <c r="BN933" s="73"/>
      <c r="BO933" s="73"/>
      <c r="BP933" s="74"/>
      <c r="BQ933" s="72">
        <f>IF($A933="-","-",ROUND(VLOOKUP($A933+ROUND(LEFT(BQ$915,2)/24,5),'[1]ОАО "АТС"'!$A$30:$F$773,6,FALSE)+HLOOKUP($DL$913,'[1]Сбытовая надбавка'!$F$5:$H$6,2,FALSE),2)+'[1]Иные услуги'!$C$6+HLOOKUP($DR$912,'[1]Услуги по передаче'!$G$5:$J$7,3,FALSE))</f>
        <v>2047.6</v>
      </c>
      <c r="BR933" s="73"/>
      <c r="BS933" s="73"/>
      <c r="BT933" s="73"/>
      <c r="BU933" s="73"/>
      <c r="BV933" s="74"/>
      <c r="BW933" s="72">
        <f>IF($A933="-","-",ROUND(VLOOKUP($A933+ROUND(LEFT(BW$915,2)/24,5),'[1]ОАО "АТС"'!$A$30:$F$773,6,FALSE)+HLOOKUP($DL$913,'[1]Сбытовая надбавка'!$F$5:$H$6,2,FALSE),2)+'[1]Иные услуги'!$C$6+HLOOKUP($DR$912,'[1]Услуги по передаче'!$G$5:$J$7,3,FALSE))</f>
        <v>2047.6399999999999</v>
      </c>
      <c r="BX933" s="73"/>
      <c r="BY933" s="73"/>
      <c r="BZ933" s="73"/>
      <c r="CA933" s="73"/>
      <c r="CB933" s="74"/>
      <c r="CC933" s="72">
        <f>IF($A933="-","-",ROUND(VLOOKUP($A933+ROUND(LEFT(CC$915,2)/24,5),'[1]ОАО "АТС"'!$A$30:$F$773,6,FALSE)+HLOOKUP($DL$913,'[1]Сбытовая надбавка'!$F$5:$H$6,2,FALSE),2)+'[1]Иные услуги'!$C$6+HLOOKUP($DR$912,'[1]Услуги по передаче'!$G$5:$J$7,3,FALSE))</f>
        <v>2047.61</v>
      </c>
      <c r="CD933" s="73"/>
      <c r="CE933" s="73"/>
      <c r="CF933" s="73"/>
      <c r="CG933" s="73"/>
      <c r="CH933" s="74"/>
      <c r="CI933" s="72">
        <f>IF($A933="-","-",ROUND(VLOOKUP($A933+ROUND(LEFT(CI$915,2)/24,5),'[1]ОАО "АТС"'!$A$30:$F$773,6,FALSE)+HLOOKUP($DL$913,'[1]Сбытовая надбавка'!$F$5:$H$6,2,FALSE),2)+'[1]Иные услуги'!$C$6+HLOOKUP($DR$912,'[1]Услуги по передаче'!$G$5:$J$7,3,FALSE))</f>
        <v>2047.6699999999998</v>
      </c>
      <c r="CJ933" s="73"/>
      <c r="CK933" s="73"/>
      <c r="CL933" s="73"/>
      <c r="CM933" s="73"/>
      <c r="CN933" s="74"/>
      <c r="CO933" s="72">
        <f>IF($A933="-","-",ROUND(VLOOKUP($A933+ROUND(LEFT(CO$915,2)/24,5),'[1]ОАО "АТС"'!$A$30:$F$773,6,FALSE)+HLOOKUP($DL$913,'[1]Сбытовая надбавка'!$F$5:$H$6,2,FALSE),2)+'[1]Иные услуги'!$C$6+HLOOKUP($DR$912,'[1]Услуги по передаче'!$G$5:$J$7,3,FALSE))</f>
        <v>2047.71</v>
      </c>
      <c r="CP933" s="73"/>
      <c r="CQ933" s="73"/>
      <c r="CR933" s="73"/>
      <c r="CS933" s="73"/>
      <c r="CT933" s="74"/>
      <c r="CU933" s="72">
        <f>IF($A933="-","-",ROUND(VLOOKUP($A933+ROUND(LEFT(CU$915,2)/24,5),'[1]ОАО "АТС"'!$A$30:$F$773,6,FALSE)+HLOOKUP($DL$913,'[1]Сбытовая надбавка'!$F$5:$H$6,2,FALSE),2)+'[1]Иные услуги'!$C$6+HLOOKUP($DR$912,'[1]Услуги по передаче'!$G$5:$J$7,3,FALSE))</f>
        <v>2047.87</v>
      </c>
      <c r="CV933" s="73"/>
      <c r="CW933" s="73"/>
      <c r="CX933" s="73"/>
      <c r="CY933" s="73"/>
      <c r="CZ933" s="74"/>
      <c r="DA933" s="72">
        <f>IF($A933="-","-",ROUND(VLOOKUP($A933+ROUND(LEFT(DA$915,2)/24,5),'[1]ОАО "АТС"'!$A$30:$F$773,6,FALSE)+HLOOKUP($DL$913,'[1]Сбытовая надбавка'!$F$5:$H$6,2,FALSE),2)+'[1]Иные услуги'!$C$6+HLOOKUP($DR$912,'[1]Услуги по передаче'!$G$5:$J$7,3,FALSE))</f>
        <v>2047.8799999999999</v>
      </c>
      <c r="DB933" s="73"/>
      <c r="DC933" s="73"/>
      <c r="DD933" s="73"/>
      <c r="DE933" s="73"/>
      <c r="DF933" s="74"/>
      <c r="DG933" s="72">
        <f>IF($A933="-","-",ROUND(VLOOKUP($A933+ROUND(LEFT(DG$915,2)/24,5),'[1]ОАО "АТС"'!$A$30:$F$773,6,FALSE)+HLOOKUP($DL$913,'[1]Сбытовая надбавка'!$F$5:$H$6,2,FALSE),2)+'[1]Иные услуги'!$C$6+HLOOKUP($DR$912,'[1]Услуги по передаче'!$G$5:$J$7,3,FALSE))</f>
        <v>2047.9399999999998</v>
      </c>
      <c r="DH933" s="73"/>
      <c r="DI933" s="73"/>
      <c r="DJ933" s="73"/>
      <c r="DK933" s="73"/>
      <c r="DL933" s="74"/>
      <c r="DM933" s="72">
        <f>IF($A933="-","-",ROUND(VLOOKUP($A933+ROUND(LEFT(DM$915,2)/24,5),'[1]ОАО "АТС"'!$A$30:$F$773,6,FALSE)+HLOOKUP($DL$913,'[1]Сбытовая надбавка'!$F$5:$H$6,2,FALSE),2)+'[1]Иные услуги'!$C$6+HLOOKUP($DR$912,'[1]Услуги по передаче'!$G$5:$J$7,3,FALSE))</f>
        <v>2077.25</v>
      </c>
      <c r="DN933" s="73"/>
      <c r="DO933" s="73"/>
      <c r="DP933" s="73"/>
      <c r="DQ933" s="73"/>
      <c r="DR933" s="74"/>
      <c r="DS933" s="72">
        <f>IF($A933="-","-",ROUND(VLOOKUP($A933+ROUND(LEFT(DS$915,2)/24,5),'[1]ОАО "АТС"'!$A$30:$F$773,6,FALSE)+HLOOKUP($DL$913,'[1]Сбытовая надбавка'!$F$5:$H$6,2,FALSE),2)+'[1]Иные услуги'!$C$6+HLOOKUP($DR$912,'[1]Услуги по передаче'!$G$5:$J$7,3,FALSE))</f>
        <v>2072.4700000000003</v>
      </c>
      <c r="DT933" s="73"/>
      <c r="DU933" s="73"/>
      <c r="DV933" s="73"/>
      <c r="DW933" s="73"/>
      <c r="DX933" s="74"/>
      <c r="DY933" s="72">
        <f>IF($A933="-","-",ROUND(VLOOKUP($A933+ROUND(LEFT(DY$915,2)/24,5),'[1]ОАО "АТС"'!$A$30:$F$773,6,FALSE)+HLOOKUP($DL$913,'[1]Сбытовая надбавка'!$F$5:$H$6,2,FALSE),2)+'[1]Иные услуги'!$C$6+HLOOKUP($DR$912,'[1]Услуги по передаче'!$G$5:$J$7,3,FALSE))</f>
        <v>2047.09</v>
      </c>
      <c r="DZ933" s="73"/>
      <c r="EA933" s="73"/>
      <c r="EB933" s="73"/>
      <c r="EC933" s="73"/>
      <c r="ED933" s="74"/>
      <c r="EE933" s="72">
        <f>IF($A933="-","-",ROUND(VLOOKUP($A933+ROUND(LEFT(EE$915,2)/24,5),'[1]ОАО "АТС"'!$A$30:$F$773,6,FALSE)+HLOOKUP($DL$913,'[1]Сбытовая надбавка'!$F$5:$H$6,2,FALSE),2)+'[1]Иные услуги'!$C$6+HLOOKUP($DR$912,'[1]Услуги по передаче'!$G$5:$J$7,3,FALSE))</f>
        <v>2046.8899999999999</v>
      </c>
      <c r="EF933" s="73"/>
      <c r="EG933" s="73"/>
      <c r="EH933" s="73"/>
      <c r="EI933" s="73"/>
      <c r="EJ933" s="74"/>
      <c r="EK933" s="72">
        <f>IF($A933="-","-",ROUND(VLOOKUP($A933+ROUND(LEFT(EK$915,2)/24,5),'[1]ОАО "АТС"'!$A$30:$F$773,6,FALSE)+HLOOKUP($DL$913,'[1]Сбытовая надбавка'!$F$5:$H$6,2,FALSE),2)+'[1]Иные услуги'!$C$6+HLOOKUP($DR$912,'[1]Услуги по передаче'!$G$5:$J$7,3,FALSE))</f>
        <v>2140.2200000000003</v>
      </c>
      <c r="EL933" s="73"/>
      <c r="EM933" s="73"/>
      <c r="EN933" s="73"/>
      <c r="EO933" s="73"/>
      <c r="EP933" s="74"/>
      <c r="EQ933" s="72">
        <f>IF($A933="-","-",ROUND(VLOOKUP($A933+ROUND(LEFT(EQ$915,2)/24,5),'[1]ОАО "АТС"'!$A$30:$F$773,6,FALSE)+HLOOKUP($DL$913,'[1]Сбытовая надбавка'!$F$5:$H$6,2,FALSE),2)+'[1]Иные услуги'!$C$6+HLOOKUP($DR$912,'[1]Услуги по передаче'!$G$5:$J$7,3,FALSE))</f>
        <v>2079.1799999999998</v>
      </c>
      <c r="ER933" s="73"/>
      <c r="ES933" s="73"/>
      <c r="ET933" s="73"/>
      <c r="EU933" s="73"/>
      <c r="EV933" s="74"/>
    </row>
    <row r="934" spans="1:152" s="38" customFormat="1" ht="15.75" customHeight="1" x14ac:dyDescent="0.2">
      <c r="A934" s="69">
        <f>$A$133</f>
        <v>45004</v>
      </c>
      <c r="B934" s="70"/>
      <c r="C934" s="70"/>
      <c r="D934" s="70"/>
      <c r="E934" s="70"/>
      <c r="F934" s="70"/>
      <c r="G934" s="70"/>
      <c r="H934" s="71"/>
      <c r="I934" s="72">
        <f>IF($A934="-","-",ROUND(VLOOKUP($A934+ROUND(LEFT(I$915,1)/24,5),'[1]ОАО "АТС"'!$A$30:$F$773,6,FALSE)+HLOOKUP($DL$913,'[1]Сбытовая надбавка'!$F$5:$H$6,2,FALSE),2)+'[1]Иные услуги'!$C$6+HLOOKUP($DR$912,'[1]Услуги по передаче'!$G$5:$J$7,3,FALSE))</f>
        <v>2047.6599999999999</v>
      </c>
      <c r="J934" s="73"/>
      <c r="K934" s="73"/>
      <c r="L934" s="73"/>
      <c r="M934" s="73"/>
      <c r="N934" s="74"/>
      <c r="O934" s="72">
        <f>IF($A934="-","-",ROUND(VLOOKUP($A934+ROUND(LEFT(O$915,1)/24,5),'[1]ОАО "АТС"'!$A$30:$F$773,6,FALSE)+HLOOKUP($DL$913,'[1]Сбытовая надбавка'!$F$5:$H$6,2,FALSE),2)+'[1]Иные услуги'!$C$6+HLOOKUP($DR$912,'[1]Услуги по передаче'!$G$5:$J$7,3,FALSE))</f>
        <v>2047.72</v>
      </c>
      <c r="P934" s="73"/>
      <c r="Q934" s="73"/>
      <c r="R934" s="73"/>
      <c r="S934" s="73"/>
      <c r="T934" s="74"/>
      <c r="U934" s="72">
        <f>IF($A934="-","-",ROUND(VLOOKUP($A934+ROUND(LEFT(U$915,1)/24,5),'[1]ОАО "АТС"'!$A$30:$F$773,6,FALSE)+HLOOKUP($DL$913,'[1]Сбытовая надбавка'!$F$5:$H$6,2,FALSE),2)+'[1]Иные услуги'!$C$6+HLOOKUP($DR$912,'[1]Услуги по передаче'!$G$5:$J$7,3,FALSE))</f>
        <v>2047.8799999999999</v>
      </c>
      <c r="V934" s="73"/>
      <c r="W934" s="73"/>
      <c r="X934" s="73"/>
      <c r="Y934" s="73"/>
      <c r="Z934" s="74"/>
      <c r="AA934" s="72">
        <f>IF($A934="-","-",ROUND(VLOOKUP($A934+ROUND(LEFT(AA$915,1)/24,5),'[1]ОАО "АТС"'!$A$30:$F$773,6,FALSE)+HLOOKUP($DL$913,'[1]Сбытовая надбавка'!$F$5:$H$6,2,FALSE),2)+'[1]Иные услуги'!$C$6+HLOOKUP($DR$912,'[1]Услуги по передаче'!$G$5:$J$7,3,FALSE))</f>
        <v>2047.8799999999999</v>
      </c>
      <c r="AB934" s="73"/>
      <c r="AC934" s="73"/>
      <c r="AD934" s="73"/>
      <c r="AE934" s="73"/>
      <c r="AF934" s="74"/>
      <c r="AG934" s="72">
        <f>IF($A934="-","-",ROUND(VLOOKUP($A934+ROUND(LEFT(AG$915,1)/24,5),'[1]ОАО "АТС"'!$A$30:$F$773,6,FALSE)+HLOOKUP($DL$913,'[1]Сбытовая надбавка'!$F$5:$H$6,2,FALSE),2)+'[1]Иные услуги'!$C$6+HLOOKUP($DR$912,'[1]Услуги по передаче'!$G$5:$J$7,3,FALSE))</f>
        <v>2047.84</v>
      </c>
      <c r="AH934" s="73"/>
      <c r="AI934" s="73"/>
      <c r="AJ934" s="73"/>
      <c r="AK934" s="73"/>
      <c r="AL934" s="74"/>
      <c r="AM934" s="72">
        <f>IF($A934="-","-",ROUND(VLOOKUP($A934+ROUND(LEFT(AM$915,1)/24,5),'[1]ОАО "АТС"'!$A$30:$F$773,6,FALSE)+HLOOKUP($DL$913,'[1]Сбытовая надбавка'!$F$5:$H$6,2,FALSE),2)+'[1]Иные услуги'!$C$6+HLOOKUP($DR$912,'[1]Услуги по передаче'!$G$5:$J$7,3,FALSE))</f>
        <v>2047.77</v>
      </c>
      <c r="AN934" s="73"/>
      <c r="AO934" s="73"/>
      <c r="AP934" s="73"/>
      <c r="AQ934" s="73"/>
      <c r="AR934" s="74"/>
      <c r="AS934" s="72">
        <f>IF($A934="-","-",ROUND(VLOOKUP($A934+ROUND(LEFT(AS$915,1)/24,5),'[1]ОАО "АТС"'!$A$30:$F$773,6,FALSE)+HLOOKUP($DL$913,'[1]Сбытовая надбавка'!$F$5:$H$6,2,FALSE),2)+'[1]Иные услуги'!$C$6+HLOOKUP($DR$912,'[1]Услуги по передаче'!$G$5:$J$7,3,FALSE))</f>
        <v>2047.24</v>
      </c>
      <c r="AT934" s="73"/>
      <c r="AU934" s="73"/>
      <c r="AV934" s="73"/>
      <c r="AW934" s="73"/>
      <c r="AX934" s="74"/>
      <c r="AY934" s="72">
        <f>IF($A934="-","-",ROUND(VLOOKUP($A934+ROUND(LEFT(AY$915,1)/24,5),'[1]ОАО "АТС"'!$A$30:$F$773,6,FALSE)+HLOOKUP($DL$913,'[1]Сбытовая надбавка'!$F$5:$H$6,2,FALSE),2)+'[1]Иные услуги'!$C$6+HLOOKUP($DR$912,'[1]Услуги по передаче'!$G$5:$J$7,3,FALSE))</f>
        <v>2047.4299999999998</v>
      </c>
      <c r="AZ934" s="73"/>
      <c r="BA934" s="73"/>
      <c r="BB934" s="73"/>
      <c r="BC934" s="73"/>
      <c r="BD934" s="74"/>
      <c r="BE934" s="72">
        <f>IF($A934="-","-",ROUND(VLOOKUP($A934+ROUND(LEFT(BE$915,1)/24,5),'[1]ОАО "АТС"'!$A$30:$F$773,6,FALSE)+HLOOKUP($DL$913,'[1]Сбытовая надбавка'!$F$5:$H$6,2,FALSE),2)+'[1]Иные услуги'!$C$6+HLOOKUP($DR$912,'[1]Услуги по передаче'!$G$5:$J$7,3,FALSE))</f>
        <v>2047.4199999999998</v>
      </c>
      <c r="BF934" s="73"/>
      <c r="BG934" s="73"/>
      <c r="BH934" s="73"/>
      <c r="BI934" s="73"/>
      <c r="BJ934" s="74"/>
      <c r="BK934" s="72">
        <f>IF($A934="-","-",ROUND(VLOOKUP($A934+ROUND(LEFT(BK$915,1)/24,5),'[1]ОАО "АТС"'!$A$30:$F$773,6,FALSE)+HLOOKUP($DL$913,'[1]Сбытовая надбавка'!$F$5:$H$6,2,FALSE),2)+'[1]Иные услуги'!$C$6+HLOOKUP($DR$912,'[1]Услуги по передаче'!$G$5:$J$7,3,FALSE))</f>
        <v>2047.6699999999998</v>
      </c>
      <c r="BL934" s="73"/>
      <c r="BM934" s="73"/>
      <c r="BN934" s="73"/>
      <c r="BO934" s="73"/>
      <c r="BP934" s="74"/>
      <c r="BQ934" s="72">
        <f>IF($A934="-","-",ROUND(VLOOKUP($A934+ROUND(LEFT(BQ$915,2)/24,5),'[1]ОАО "АТС"'!$A$30:$F$773,6,FALSE)+HLOOKUP($DL$913,'[1]Сбытовая надбавка'!$F$5:$H$6,2,FALSE),2)+'[1]Иные услуги'!$C$6+HLOOKUP($DR$912,'[1]Услуги по передаче'!$G$5:$J$7,3,FALSE))</f>
        <v>2047.57</v>
      </c>
      <c r="BR934" s="73"/>
      <c r="BS934" s="73"/>
      <c r="BT934" s="73"/>
      <c r="BU934" s="73"/>
      <c r="BV934" s="74"/>
      <c r="BW934" s="72">
        <f>IF($A934="-","-",ROUND(VLOOKUP($A934+ROUND(LEFT(BW$915,2)/24,5),'[1]ОАО "АТС"'!$A$30:$F$773,6,FALSE)+HLOOKUP($DL$913,'[1]Сбытовая надбавка'!$F$5:$H$6,2,FALSE),2)+'[1]Иные услуги'!$C$6+HLOOKUP($DR$912,'[1]Услуги по передаче'!$G$5:$J$7,3,FALSE))</f>
        <v>2047.72</v>
      </c>
      <c r="BX934" s="73"/>
      <c r="BY934" s="73"/>
      <c r="BZ934" s="73"/>
      <c r="CA934" s="73"/>
      <c r="CB934" s="74"/>
      <c r="CC934" s="72">
        <f>IF($A934="-","-",ROUND(VLOOKUP($A934+ROUND(LEFT(CC$915,2)/24,5),'[1]ОАО "АТС"'!$A$30:$F$773,6,FALSE)+HLOOKUP($DL$913,'[1]Сбытовая надбавка'!$F$5:$H$6,2,FALSE),2)+'[1]Иные услуги'!$C$6+HLOOKUP($DR$912,'[1]Услуги по передаче'!$G$5:$J$7,3,FALSE))</f>
        <v>2047.6899999999998</v>
      </c>
      <c r="CD934" s="73"/>
      <c r="CE934" s="73"/>
      <c r="CF934" s="73"/>
      <c r="CG934" s="73"/>
      <c r="CH934" s="74"/>
      <c r="CI934" s="72">
        <f>IF($A934="-","-",ROUND(VLOOKUP($A934+ROUND(LEFT(CI$915,2)/24,5),'[1]ОАО "АТС"'!$A$30:$F$773,6,FALSE)+HLOOKUP($DL$913,'[1]Сбытовая надбавка'!$F$5:$H$6,2,FALSE),2)+'[1]Иные услуги'!$C$6+HLOOKUP($DR$912,'[1]Услуги по передаче'!$G$5:$J$7,3,FALSE))</f>
        <v>2047.71</v>
      </c>
      <c r="CJ934" s="73"/>
      <c r="CK934" s="73"/>
      <c r="CL934" s="73"/>
      <c r="CM934" s="73"/>
      <c r="CN934" s="74"/>
      <c r="CO934" s="72">
        <f>IF($A934="-","-",ROUND(VLOOKUP($A934+ROUND(LEFT(CO$915,2)/24,5),'[1]ОАО "АТС"'!$A$30:$F$773,6,FALSE)+HLOOKUP($DL$913,'[1]Сбытовая надбавка'!$F$5:$H$6,2,FALSE),2)+'[1]Иные услуги'!$C$6+HLOOKUP($DR$912,'[1]Услуги по передаче'!$G$5:$J$7,3,FALSE))</f>
        <v>2047.75</v>
      </c>
      <c r="CP934" s="73"/>
      <c r="CQ934" s="73"/>
      <c r="CR934" s="73"/>
      <c r="CS934" s="73"/>
      <c r="CT934" s="74"/>
      <c r="CU934" s="72">
        <f>IF($A934="-","-",ROUND(VLOOKUP($A934+ROUND(LEFT(CU$915,2)/24,5),'[1]ОАО "АТС"'!$A$30:$F$773,6,FALSE)+HLOOKUP($DL$913,'[1]Сбытовая надбавка'!$F$5:$H$6,2,FALSE),2)+'[1]Иные услуги'!$C$6+HLOOKUP($DR$912,'[1]Услуги по передаче'!$G$5:$J$7,3,FALSE))</f>
        <v>2047.8799999999999</v>
      </c>
      <c r="CV934" s="73"/>
      <c r="CW934" s="73"/>
      <c r="CX934" s="73"/>
      <c r="CY934" s="73"/>
      <c r="CZ934" s="74"/>
      <c r="DA934" s="72">
        <f>IF($A934="-","-",ROUND(VLOOKUP($A934+ROUND(LEFT(DA$915,2)/24,5),'[1]ОАО "АТС"'!$A$30:$F$773,6,FALSE)+HLOOKUP($DL$913,'[1]Сбытовая надбавка'!$F$5:$H$6,2,FALSE),2)+'[1]Иные услуги'!$C$6+HLOOKUP($DR$912,'[1]Услуги по передаче'!$G$5:$J$7,3,FALSE))</f>
        <v>2047.8799999999999</v>
      </c>
      <c r="DB934" s="73"/>
      <c r="DC934" s="73"/>
      <c r="DD934" s="73"/>
      <c r="DE934" s="73"/>
      <c r="DF934" s="74"/>
      <c r="DG934" s="72">
        <f>IF($A934="-","-",ROUND(VLOOKUP($A934+ROUND(LEFT(DG$915,2)/24,5),'[1]ОАО "АТС"'!$A$30:$F$773,6,FALSE)+HLOOKUP($DL$913,'[1]Сбытовая надбавка'!$F$5:$H$6,2,FALSE),2)+'[1]Иные услуги'!$C$6+HLOOKUP($DR$912,'[1]Услуги по передаче'!$G$5:$J$7,3,FALSE))</f>
        <v>2047.97</v>
      </c>
      <c r="DH934" s="73"/>
      <c r="DI934" s="73"/>
      <c r="DJ934" s="73"/>
      <c r="DK934" s="73"/>
      <c r="DL934" s="74"/>
      <c r="DM934" s="72">
        <f>IF($A934="-","-",ROUND(VLOOKUP($A934+ROUND(LEFT(DM$915,2)/24,5),'[1]ОАО "АТС"'!$A$30:$F$773,6,FALSE)+HLOOKUP($DL$913,'[1]Сбытовая надбавка'!$F$5:$H$6,2,FALSE),2)+'[1]Иные услуги'!$C$6+HLOOKUP($DR$912,'[1]Услуги по передаче'!$G$5:$J$7,3,FALSE))</f>
        <v>2046.1299999999999</v>
      </c>
      <c r="DN934" s="73"/>
      <c r="DO934" s="73"/>
      <c r="DP934" s="73"/>
      <c r="DQ934" s="73"/>
      <c r="DR934" s="74"/>
      <c r="DS934" s="72">
        <f>IF($A934="-","-",ROUND(VLOOKUP($A934+ROUND(LEFT(DS$915,2)/24,5),'[1]ОАО "АТС"'!$A$30:$F$773,6,FALSE)+HLOOKUP($DL$913,'[1]Сбытовая надбавка'!$F$5:$H$6,2,FALSE),2)+'[1]Иные услуги'!$C$6+HLOOKUP($DR$912,'[1]Услуги по передаче'!$G$5:$J$7,3,FALSE))</f>
        <v>2085.98</v>
      </c>
      <c r="DT934" s="73"/>
      <c r="DU934" s="73"/>
      <c r="DV934" s="73"/>
      <c r="DW934" s="73"/>
      <c r="DX934" s="74"/>
      <c r="DY934" s="72">
        <f>IF($A934="-","-",ROUND(VLOOKUP($A934+ROUND(LEFT(DY$915,2)/24,5),'[1]ОАО "АТС"'!$A$30:$F$773,6,FALSE)+HLOOKUP($DL$913,'[1]Сбытовая надбавка'!$F$5:$H$6,2,FALSE),2)+'[1]Иные услуги'!$C$6+HLOOKUP($DR$912,'[1]Услуги по передаче'!$G$5:$J$7,3,FALSE))</f>
        <v>2053.85</v>
      </c>
      <c r="DZ934" s="73"/>
      <c r="EA934" s="73"/>
      <c r="EB934" s="73"/>
      <c r="EC934" s="73"/>
      <c r="ED934" s="74"/>
      <c r="EE934" s="72">
        <f>IF($A934="-","-",ROUND(VLOOKUP($A934+ROUND(LEFT(EE$915,2)/24,5),'[1]ОАО "АТС"'!$A$30:$F$773,6,FALSE)+HLOOKUP($DL$913,'[1]Сбытовая надбавка'!$F$5:$H$6,2,FALSE),2)+'[1]Иные услуги'!$C$6+HLOOKUP($DR$912,'[1]Услуги по передаче'!$G$5:$J$7,3,FALSE))</f>
        <v>2046.56</v>
      </c>
      <c r="EF934" s="73"/>
      <c r="EG934" s="73"/>
      <c r="EH934" s="73"/>
      <c r="EI934" s="73"/>
      <c r="EJ934" s="74"/>
      <c r="EK934" s="72">
        <f>IF($A934="-","-",ROUND(VLOOKUP($A934+ROUND(LEFT(EK$915,2)/24,5),'[1]ОАО "АТС"'!$A$30:$F$773,6,FALSE)+HLOOKUP($DL$913,'[1]Сбытовая надбавка'!$F$5:$H$6,2,FALSE),2)+'[1]Иные услуги'!$C$6+HLOOKUP($DR$912,'[1]Услуги по передаче'!$G$5:$J$7,3,FALSE))</f>
        <v>2141.1999999999998</v>
      </c>
      <c r="EL934" s="73"/>
      <c r="EM934" s="73"/>
      <c r="EN934" s="73"/>
      <c r="EO934" s="73"/>
      <c r="EP934" s="74"/>
      <c r="EQ934" s="72">
        <f>IF($A934="-","-",ROUND(VLOOKUP($A934+ROUND(LEFT(EQ$915,2)/24,5),'[1]ОАО "АТС"'!$A$30:$F$773,6,FALSE)+HLOOKUP($DL$913,'[1]Сбытовая надбавка'!$F$5:$H$6,2,FALSE),2)+'[1]Иные услуги'!$C$6+HLOOKUP($DR$912,'[1]Услуги по передаче'!$G$5:$J$7,3,FALSE))</f>
        <v>2072.54</v>
      </c>
      <c r="ER934" s="73"/>
      <c r="ES934" s="73"/>
      <c r="ET934" s="73"/>
      <c r="EU934" s="73"/>
      <c r="EV934" s="74"/>
    </row>
    <row r="935" spans="1:152" s="38" customFormat="1" ht="15.75" customHeight="1" x14ac:dyDescent="0.2">
      <c r="A935" s="69">
        <f>$A$134</f>
        <v>45005</v>
      </c>
      <c r="B935" s="70"/>
      <c r="C935" s="70"/>
      <c r="D935" s="70"/>
      <c r="E935" s="70"/>
      <c r="F935" s="70"/>
      <c r="G935" s="70"/>
      <c r="H935" s="71"/>
      <c r="I935" s="72">
        <f>IF($A935="-","-",ROUND(VLOOKUP($A935+ROUND(LEFT(I$915,1)/24,5),'[1]ОАО "АТС"'!$A$30:$F$773,6,FALSE)+HLOOKUP($DL$913,'[1]Сбытовая надбавка'!$F$5:$H$6,2,FALSE),2)+'[1]Иные услуги'!$C$6+HLOOKUP($DR$912,'[1]Услуги по передаче'!$G$5:$J$7,3,FALSE))</f>
        <v>2047.61</v>
      </c>
      <c r="J935" s="73"/>
      <c r="K935" s="73"/>
      <c r="L935" s="73"/>
      <c r="M935" s="73"/>
      <c r="N935" s="74"/>
      <c r="O935" s="72">
        <f>IF($A935="-","-",ROUND(VLOOKUP($A935+ROUND(LEFT(O$915,1)/24,5),'[1]ОАО "АТС"'!$A$30:$F$773,6,FALSE)+HLOOKUP($DL$913,'[1]Сбытовая надбавка'!$F$5:$H$6,2,FALSE),2)+'[1]Иные услуги'!$C$6+HLOOKUP($DR$912,'[1]Услуги по передаче'!$G$5:$J$7,3,FALSE))</f>
        <v>2047.8</v>
      </c>
      <c r="P935" s="73"/>
      <c r="Q935" s="73"/>
      <c r="R935" s="73"/>
      <c r="S935" s="73"/>
      <c r="T935" s="74"/>
      <c r="U935" s="72">
        <f>IF($A935="-","-",ROUND(VLOOKUP($A935+ROUND(LEFT(U$915,1)/24,5),'[1]ОАО "АТС"'!$A$30:$F$773,6,FALSE)+HLOOKUP($DL$913,'[1]Сбытовая надбавка'!$F$5:$H$6,2,FALSE),2)+'[1]Иные услуги'!$C$6+HLOOKUP($DR$912,'[1]Услуги по передаче'!$G$5:$J$7,3,FALSE))</f>
        <v>2047.76</v>
      </c>
      <c r="V935" s="73"/>
      <c r="W935" s="73"/>
      <c r="X935" s="73"/>
      <c r="Y935" s="73"/>
      <c r="Z935" s="74"/>
      <c r="AA935" s="72">
        <f>IF($A935="-","-",ROUND(VLOOKUP($A935+ROUND(LEFT(AA$915,1)/24,5),'[1]ОАО "АТС"'!$A$30:$F$773,6,FALSE)+HLOOKUP($DL$913,'[1]Сбытовая надбавка'!$F$5:$H$6,2,FALSE),2)+'[1]Иные услуги'!$C$6+HLOOKUP($DR$912,'[1]Услуги по передаче'!$G$5:$J$7,3,FALSE))</f>
        <v>2047.72</v>
      </c>
      <c r="AB935" s="73"/>
      <c r="AC935" s="73"/>
      <c r="AD935" s="73"/>
      <c r="AE935" s="73"/>
      <c r="AF935" s="74"/>
      <c r="AG935" s="72">
        <f>IF($A935="-","-",ROUND(VLOOKUP($A935+ROUND(LEFT(AG$915,1)/24,5),'[1]ОАО "АТС"'!$A$30:$F$773,6,FALSE)+HLOOKUP($DL$913,'[1]Сбытовая надбавка'!$F$5:$H$6,2,FALSE),2)+'[1]Иные услуги'!$C$6+HLOOKUP($DR$912,'[1]Услуги по передаче'!$G$5:$J$7,3,FALSE))</f>
        <v>2047.62</v>
      </c>
      <c r="AH935" s="73"/>
      <c r="AI935" s="73"/>
      <c r="AJ935" s="73"/>
      <c r="AK935" s="73"/>
      <c r="AL935" s="74"/>
      <c r="AM935" s="72">
        <f>IF($A935="-","-",ROUND(VLOOKUP($A935+ROUND(LEFT(AM$915,1)/24,5),'[1]ОАО "АТС"'!$A$30:$F$773,6,FALSE)+HLOOKUP($DL$913,'[1]Сбытовая надбавка'!$F$5:$H$6,2,FALSE),2)+'[1]Иные услуги'!$C$6+HLOOKUP($DR$912,'[1]Услуги по передаче'!$G$5:$J$7,3,FALSE))</f>
        <v>2047.6299999999999</v>
      </c>
      <c r="AN935" s="73"/>
      <c r="AO935" s="73"/>
      <c r="AP935" s="73"/>
      <c r="AQ935" s="73"/>
      <c r="AR935" s="74"/>
      <c r="AS935" s="72">
        <f>IF($A935="-","-",ROUND(VLOOKUP($A935+ROUND(LEFT(AS$915,1)/24,5),'[1]ОАО "АТС"'!$A$30:$F$773,6,FALSE)+HLOOKUP($DL$913,'[1]Сбытовая надбавка'!$F$5:$H$6,2,FALSE),2)+'[1]Иные услуги'!$C$6+HLOOKUP($DR$912,'[1]Услуги по передаче'!$G$5:$J$7,3,FALSE))</f>
        <v>2046.87</v>
      </c>
      <c r="AT935" s="73"/>
      <c r="AU935" s="73"/>
      <c r="AV935" s="73"/>
      <c r="AW935" s="73"/>
      <c r="AX935" s="74"/>
      <c r="AY935" s="72">
        <f>IF($A935="-","-",ROUND(VLOOKUP($A935+ROUND(LEFT(AY$915,1)/24,5),'[1]ОАО "АТС"'!$A$30:$F$773,6,FALSE)+HLOOKUP($DL$913,'[1]Сбытовая надбавка'!$F$5:$H$6,2,FALSE),2)+'[1]Иные услуги'!$C$6+HLOOKUP($DR$912,'[1]Услуги по передаче'!$G$5:$J$7,3,FALSE))</f>
        <v>2122.81</v>
      </c>
      <c r="AZ935" s="73"/>
      <c r="BA935" s="73"/>
      <c r="BB935" s="73"/>
      <c r="BC935" s="73"/>
      <c r="BD935" s="74"/>
      <c r="BE935" s="72">
        <f>IF($A935="-","-",ROUND(VLOOKUP($A935+ROUND(LEFT(BE$915,1)/24,5),'[1]ОАО "АТС"'!$A$30:$F$773,6,FALSE)+HLOOKUP($DL$913,'[1]Сбытовая надбавка'!$F$5:$H$6,2,FALSE),2)+'[1]Иные услуги'!$C$6+HLOOKUP($DR$912,'[1]Услуги по передаче'!$G$5:$J$7,3,FALSE))</f>
        <v>2047.3999999999999</v>
      </c>
      <c r="BF935" s="73"/>
      <c r="BG935" s="73"/>
      <c r="BH935" s="73"/>
      <c r="BI935" s="73"/>
      <c r="BJ935" s="74"/>
      <c r="BK935" s="72">
        <f>IF($A935="-","-",ROUND(VLOOKUP($A935+ROUND(LEFT(BK$915,1)/24,5),'[1]ОАО "АТС"'!$A$30:$F$773,6,FALSE)+HLOOKUP($DL$913,'[1]Сбытовая надбавка'!$F$5:$H$6,2,FALSE),2)+'[1]Иные услуги'!$C$6+HLOOKUP($DR$912,'[1]Услуги по передаче'!$G$5:$J$7,3,FALSE))</f>
        <v>2095.98</v>
      </c>
      <c r="BL935" s="73"/>
      <c r="BM935" s="73"/>
      <c r="BN935" s="73"/>
      <c r="BO935" s="73"/>
      <c r="BP935" s="74"/>
      <c r="BQ935" s="72">
        <f>IF($A935="-","-",ROUND(VLOOKUP($A935+ROUND(LEFT(BQ$915,2)/24,5),'[1]ОАО "АТС"'!$A$30:$F$773,6,FALSE)+HLOOKUP($DL$913,'[1]Сбытовая надбавка'!$F$5:$H$6,2,FALSE),2)+'[1]Иные услуги'!$C$6+HLOOKUP($DR$912,'[1]Услуги по передаче'!$G$5:$J$7,3,FALSE))</f>
        <v>2105.71</v>
      </c>
      <c r="BR935" s="73"/>
      <c r="BS935" s="73"/>
      <c r="BT935" s="73"/>
      <c r="BU935" s="73"/>
      <c r="BV935" s="74"/>
      <c r="BW935" s="72">
        <f>IF($A935="-","-",ROUND(VLOOKUP($A935+ROUND(LEFT(BW$915,2)/24,5),'[1]ОАО "АТС"'!$A$30:$F$773,6,FALSE)+HLOOKUP($DL$913,'[1]Сбытовая надбавка'!$F$5:$H$6,2,FALSE),2)+'[1]Иные услуги'!$C$6+HLOOKUP($DR$912,'[1]Услуги по передаче'!$G$5:$J$7,3,FALSE))</f>
        <v>2093.96</v>
      </c>
      <c r="BX935" s="73"/>
      <c r="BY935" s="73"/>
      <c r="BZ935" s="73"/>
      <c r="CA935" s="73"/>
      <c r="CB935" s="74"/>
      <c r="CC935" s="72">
        <f>IF($A935="-","-",ROUND(VLOOKUP($A935+ROUND(LEFT(CC$915,2)/24,5),'[1]ОАО "АТС"'!$A$30:$F$773,6,FALSE)+HLOOKUP($DL$913,'[1]Сбытовая надбавка'!$F$5:$H$6,2,FALSE),2)+'[1]Иные услуги'!$C$6+HLOOKUP($DR$912,'[1]Услуги по передаче'!$G$5:$J$7,3,FALSE))</f>
        <v>2054.08</v>
      </c>
      <c r="CD935" s="73"/>
      <c r="CE935" s="73"/>
      <c r="CF935" s="73"/>
      <c r="CG935" s="73"/>
      <c r="CH935" s="74"/>
      <c r="CI935" s="72">
        <f>IF($A935="-","-",ROUND(VLOOKUP($A935+ROUND(LEFT(CI$915,2)/24,5),'[1]ОАО "АТС"'!$A$30:$F$773,6,FALSE)+HLOOKUP($DL$913,'[1]Сбытовая надбавка'!$F$5:$H$6,2,FALSE),2)+'[1]Иные услуги'!$C$6+HLOOKUP($DR$912,'[1]Услуги по передаче'!$G$5:$J$7,3,FALSE))</f>
        <v>2047.4499999999998</v>
      </c>
      <c r="CJ935" s="73"/>
      <c r="CK935" s="73"/>
      <c r="CL935" s="73"/>
      <c r="CM935" s="73"/>
      <c r="CN935" s="74"/>
      <c r="CO935" s="72">
        <f>IF($A935="-","-",ROUND(VLOOKUP($A935+ROUND(LEFT(CO$915,2)/24,5),'[1]ОАО "АТС"'!$A$30:$F$773,6,FALSE)+HLOOKUP($DL$913,'[1]Сбытовая надбавка'!$F$5:$H$6,2,FALSE),2)+'[1]Иные услуги'!$C$6+HLOOKUP($DR$912,'[1]Услуги по передаче'!$G$5:$J$7,3,FALSE))</f>
        <v>2047.48</v>
      </c>
      <c r="CP935" s="73"/>
      <c r="CQ935" s="73"/>
      <c r="CR935" s="73"/>
      <c r="CS935" s="73"/>
      <c r="CT935" s="74"/>
      <c r="CU935" s="72">
        <f>IF($A935="-","-",ROUND(VLOOKUP($A935+ROUND(LEFT(CU$915,2)/24,5),'[1]ОАО "АТС"'!$A$30:$F$773,6,FALSE)+HLOOKUP($DL$913,'[1]Сбытовая надбавка'!$F$5:$H$6,2,FALSE),2)+'[1]Иные услуги'!$C$6+HLOOKUP($DR$912,'[1]Услуги по передаче'!$G$5:$J$7,3,FALSE))</f>
        <v>2047.71</v>
      </c>
      <c r="CV935" s="73"/>
      <c r="CW935" s="73"/>
      <c r="CX935" s="73"/>
      <c r="CY935" s="73"/>
      <c r="CZ935" s="74"/>
      <c r="DA935" s="72">
        <f>IF($A935="-","-",ROUND(VLOOKUP($A935+ROUND(LEFT(DA$915,2)/24,5),'[1]ОАО "АТС"'!$A$30:$F$773,6,FALSE)+HLOOKUP($DL$913,'[1]Сбытовая надбавка'!$F$5:$H$6,2,FALSE),2)+'[1]Иные услуги'!$C$6+HLOOKUP($DR$912,'[1]Услуги по передаче'!$G$5:$J$7,3,FALSE))</f>
        <v>2047.84</v>
      </c>
      <c r="DB935" s="73"/>
      <c r="DC935" s="73"/>
      <c r="DD935" s="73"/>
      <c r="DE935" s="73"/>
      <c r="DF935" s="74"/>
      <c r="DG935" s="72">
        <f>IF($A935="-","-",ROUND(VLOOKUP($A935+ROUND(LEFT(DG$915,2)/24,5),'[1]ОАО "АТС"'!$A$30:$F$773,6,FALSE)+HLOOKUP($DL$913,'[1]Сбытовая надбавка'!$F$5:$H$6,2,FALSE),2)+'[1]Иные услуги'!$C$6+HLOOKUP($DR$912,'[1]Услуги по передаче'!$G$5:$J$7,3,FALSE))</f>
        <v>2047.87</v>
      </c>
      <c r="DH935" s="73"/>
      <c r="DI935" s="73"/>
      <c r="DJ935" s="73"/>
      <c r="DK935" s="73"/>
      <c r="DL935" s="74"/>
      <c r="DM935" s="72">
        <f>IF($A935="-","-",ROUND(VLOOKUP($A935+ROUND(LEFT(DM$915,2)/24,5),'[1]ОАО "АТС"'!$A$30:$F$773,6,FALSE)+HLOOKUP($DL$913,'[1]Сбытовая надбавка'!$F$5:$H$6,2,FALSE),2)+'[1]Иные услуги'!$C$6+HLOOKUP($DR$912,'[1]Услуги по передаче'!$G$5:$J$7,3,FALSE))</f>
        <v>2077.42</v>
      </c>
      <c r="DN935" s="73"/>
      <c r="DO935" s="73"/>
      <c r="DP935" s="73"/>
      <c r="DQ935" s="73"/>
      <c r="DR935" s="74"/>
      <c r="DS935" s="72">
        <f>IF($A935="-","-",ROUND(VLOOKUP($A935+ROUND(LEFT(DS$915,2)/24,5),'[1]ОАО "АТС"'!$A$30:$F$773,6,FALSE)+HLOOKUP($DL$913,'[1]Сбытовая надбавка'!$F$5:$H$6,2,FALSE),2)+'[1]Иные услуги'!$C$6+HLOOKUP($DR$912,'[1]Услуги по передаче'!$G$5:$J$7,3,FALSE))</f>
        <v>2126.5100000000002</v>
      </c>
      <c r="DT935" s="73"/>
      <c r="DU935" s="73"/>
      <c r="DV935" s="73"/>
      <c r="DW935" s="73"/>
      <c r="DX935" s="74"/>
      <c r="DY935" s="72">
        <f>IF($A935="-","-",ROUND(VLOOKUP($A935+ROUND(LEFT(DY$915,2)/24,5),'[1]ОАО "АТС"'!$A$30:$F$773,6,FALSE)+HLOOKUP($DL$913,'[1]Сбытовая надбавка'!$F$5:$H$6,2,FALSE),2)+'[1]Иные услуги'!$C$6+HLOOKUP($DR$912,'[1]Услуги по передаче'!$G$5:$J$7,3,FALSE))</f>
        <v>2073.54</v>
      </c>
      <c r="DZ935" s="73"/>
      <c r="EA935" s="73"/>
      <c r="EB935" s="73"/>
      <c r="EC935" s="73"/>
      <c r="ED935" s="74"/>
      <c r="EE935" s="72">
        <f>IF($A935="-","-",ROUND(VLOOKUP($A935+ROUND(LEFT(EE$915,2)/24,5),'[1]ОАО "АТС"'!$A$30:$F$773,6,FALSE)+HLOOKUP($DL$913,'[1]Сбытовая надбавка'!$F$5:$H$6,2,FALSE),2)+'[1]Иные услуги'!$C$6+HLOOKUP($DR$912,'[1]Услуги по передаче'!$G$5:$J$7,3,FALSE))</f>
        <v>2046.34</v>
      </c>
      <c r="EF935" s="73"/>
      <c r="EG935" s="73"/>
      <c r="EH935" s="73"/>
      <c r="EI935" s="73"/>
      <c r="EJ935" s="74"/>
      <c r="EK935" s="72">
        <f>IF($A935="-","-",ROUND(VLOOKUP($A935+ROUND(LEFT(EK$915,2)/24,5),'[1]ОАО "АТС"'!$A$30:$F$773,6,FALSE)+HLOOKUP($DL$913,'[1]Сбытовая надбавка'!$F$5:$H$6,2,FALSE),2)+'[1]Иные услуги'!$C$6+HLOOKUP($DR$912,'[1]Услуги по передаче'!$G$5:$J$7,3,FALSE))</f>
        <v>2178.89</v>
      </c>
      <c r="EL935" s="73"/>
      <c r="EM935" s="73"/>
      <c r="EN935" s="73"/>
      <c r="EO935" s="73"/>
      <c r="EP935" s="74"/>
      <c r="EQ935" s="72">
        <f>IF($A935="-","-",ROUND(VLOOKUP($A935+ROUND(LEFT(EQ$915,2)/24,5),'[1]ОАО "АТС"'!$A$30:$F$773,6,FALSE)+HLOOKUP($DL$913,'[1]Сбытовая надбавка'!$F$5:$H$6,2,FALSE),2)+'[1]Иные услуги'!$C$6+HLOOKUP($DR$912,'[1]Услуги по передаче'!$G$5:$J$7,3,FALSE))</f>
        <v>2075.39</v>
      </c>
      <c r="ER935" s="73"/>
      <c r="ES935" s="73"/>
      <c r="ET935" s="73"/>
      <c r="EU935" s="73"/>
      <c r="EV935" s="74"/>
    </row>
    <row r="936" spans="1:152" s="38" customFormat="1" ht="15.75" customHeight="1" x14ac:dyDescent="0.2">
      <c r="A936" s="69">
        <f>$A$135</f>
        <v>45006</v>
      </c>
      <c r="B936" s="70"/>
      <c r="C936" s="70"/>
      <c r="D936" s="70"/>
      <c r="E936" s="70"/>
      <c r="F936" s="70"/>
      <c r="G936" s="70"/>
      <c r="H936" s="71"/>
      <c r="I936" s="72">
        <f>IF($A936="-","-",ROUND(VLOOKUP($A936+ROUND(LEFT(I$915,1)/24,5),'[1]ОАО "АТС"'!$A$30:$F$773,6,FALSE)+HLOOKUP($DL$913,'[1]Сбытовая надбавка'!$F$5:$H$6,2,FALSE),2)+'[1]Иные услуги'!$C$6+HLOOKUP($DR$912,'[1]Услуги по передаче'!$G$5:$J$7,3,FALSE))</f>
        <v>2047.56</v>
      </c>
      <c r="J936" s="73"/>
      <c r="K936" s="73"/>
      <c r="L936" s="73"/>
      <c r="M936" s="73"/>
      <c r="N936" s="74"/>
      <c r="O936" s="72">
        <f>IF($A936="-","-",ROUND(VLOOKUP($A936+ROUND(LEFT(O$915,1)/24,5),'[1]ОАО "АТС"'!$A$30:$F$773,6,FALSE)+HLOOKUP($DL$913,'[1]Сбытовая надбавка'!$F$5:$H$6,2,FALSE),2)+'[1]Иные услуги'!$C$6+HLOOKUP($DR$912,'[1]Услуги по передаче'!$G$5:$J$7,3,FALSE))</f>
        <v>2047.27</v>
      </c>
      <c r="P936" s="73"/>
      <c r="Q936" s="73"/>
      <c r="R936" s="73"/>
      <c r="S936" s="73"/>
      <c r="T936" s="74"/>
      <c r="U936" s="72">
        <f>IF($A936="-","-",ROUND(VLOOKUP($A936+ROUND(LEFT(U$915,1)/24,5),'[1]ОАО "АТС"'!$A$30:$F$773,6,FALSE)+HLOOKUP($DL$913,'[1]Сбытовая надбавка'!$F$5:$H$6,2,FALSE),2)+'[1]Иные услуги'!$C$6+HLOOKUP($DR$912,'[1]Услуги по передаче'!$G$5:$J$7,3,FALSE))</f>
        <v>2047.79</v>
      </c>
      <c r="V936" s="73"/>
      <c r="W936" s="73"/>
      <c r="X936" s="73"/>
      <c r="Y936" s="73"/>
      <c r="Z936" s="74"/>
      <c r="AA936" s="72">
        <f>IF($A936="-","-",ROUND(VLOOKUP($A936+ROUND(LEFT(AA$915,1)/24,5),'[1]ОАО "АТС"'!$A$30:$F$773,6,FALSE)+HLOOKUP($DL$913,'[1]Сбытовая надбавка'!$F$5:$H$6,2,FALSE),2)+'[1]Иные услуги'!$C$6+HLOOKUP($DR$912,'[1]Услуги по передаче'!$G$5:$J$7,3,FALSE))</f>
        <v>2047.79</v>
      </c>
      <c r="AB936" s="73"/>
      <c r="AC936" s="73"/>
      <c r="AD936" s="73"/>
      <c r="AE936" s="73"/>
      <c r="AF936" s="74"/>
      <c r="AG936" s="72">
        <f>IF($A936="-","-",ROUND(VLOOKUP($A936+ROUND(LEFT(AG$915,1)/24,5),'[1]ОАО "АТС"'!$A$30:$F$773,6,FALSE)+HLOOKUP($DL$913,'[1]Сбытовая надбавка'!$F$5:$H$6,2,FALSE),2)+'[1]Иные услуги'!$C$6+HLOOKUP($DR$912,'[1]Услуги по передаче'!$G$5:$J$7,3,FALSE))</f>
        <v>2047.71</v>
      </c>
      <c r="AH936" s="73"/>
      <c r="AI936" s="73"/>
      <c r="AJ936" s="73"/>
      <c r="AK936" s="73"/>
      <c r="AL936" s="74"/>
      <c r="AM936" s="72">
        <f>IF($A936="-","-",ROUND(VLOOKUP($A936+ROUND(LEFT(AM$915,1)/24,5),'[1]ОАО "АТС"'!$A$30:$F$773,6,FALSE)+HLOOKUP($DL$913,'[1]Сбытовая надбавка'!$F$5:$H$6,2,FALSE),2)+'[1]Иные услуги'!$C$6+HLOOKUP($DR$912,'[1]Услуги по передаче'!$G$5:$J$7,3,FALSE))</f>
        <v>2047.6899999999998</v>
      </c>
      <c r="AN936" s="73"/>
      <c r="AO936" s="73"/>
      <c r="AP936" s="73"/>
      <c r="AQ936" s="73"/>
      <c r="AR936" s="74"/>
      <c r="AS936" s="72">
        <f>IF($A936="-","-",ROUND(VLOOKUP($A936+ROUND(LEFT(AS$915,1)/24,5),'[1]ОАО "АТС"'!$A$30:$F$773,6,FALSE)+HLOOKUP($DL$913,'[1]Сбытовая надбавка'!$F$5:$H$6,2,FALSE),2)+'[1]Иные услуги'!$C$6+HLOOKUP($DR$912,'[1]Услуги по передаче'!$G$5:$J$7,3,FALSE))</f>
        <v>2047.08</v>
      </c>
      <c r="AT936" s="73"/>
      <c r="AU936" s="73"/>
      <c r="AV936" s="73"/>
      <c r="AW936" s="73"/>
      <c r="AX936" s="74"/>
      <c r="AY936" s="72">
        <f>IF($A936="-","-",ROUND(VLOOKUP($A936+ROUND(LEFT(AY$915,1)/24,5),'[1]ОАО "АТС"'!$A$30:$F$773,6,FALSE)+HLOOKUP($DL$913,'[1]Сбытовая надбавка'!$F$5:$H$6,2,FALSE),2)+'[1]Иные услуги'!$C$6+HLOOKUP($DR$912,'[1]Услуги по передаче'!$G$5:$J$7,3,FALSE))</f>
        <v>2118.62</v>
      </c>
      <c r="AZ936" s="73"/>
      <c r="BA936" s="73"/>
      <c r="BB936" s="73"/>
      <c r="BC936" s="73"/>
      <c r="BD936" s="74"/>
      <c r="BE936" s="72">
        <f>IF($A936="-","-",ROUND(VLOOKUP($A936+ROUND(LEFT(BE$915,1)/24,5),'[1]ОАО "АТС"'!$A$30:$F$773,6,FALSE)+HLOOKUP($DL$913,'[1]Сбытовая надбавка'!$F$5:$H$6,2,FALSE),2)+'[1]Иные услуги'!$C$6+HLOOKUP($DR$912,'[1]Услуги по передаче'!$G$5:$J$7,3,FALSE))</f>
        <v>2047.36</v>
      </c>
      <c r="BF936" s="73"/>
      <c r="BG936" s="73"/>
      <c r="BH936" s="73"/>
      <c r="BI936" s="73"/>
      <c r="BJ936" s="74"/>
      <c r="BK936" s="72">
        <f>IF($A936="-","-",ROUND(VLOOKUP($A936+ROUND(LEFT(BK$915,1)/24,5),'[1]ОАО "АТС"'!$A$30:$F$773,6,FALSE)+HLOOKUP($DL$913,'[1]Сбытовая надбавка'!$F$5:$H$6,2,FALSE),2)+'[1]Иные услуги'!$C$6+HLOOKUP($DR$912,'[1]Услуги по передаче'!$G$5:$J$7,3,FALSE))</f>
        <v>2105.9499999999998</v>
      </c>
      <c r="BL936" s="73"/>
      <c r="BM936" s="73"/>
      <c r="BN936" s="73"/>
      <c r="BO936" s="73"/>
      <c r="BP936" s="74"/>
      <c r="BQ936" s="72">
        <f>IF($A936="-","-",ROUND(VLOOKUP($A936+ROUND(LEFT(BQ$915,2)/24,5),'[1]ОАО "АТС"'!$A$30:$F$773,6,FALSE)+HLOOKUP($DL$913,'[1]Сбытовая надбавка'!$F$5:$H$6,2,FALSE),2)+'[1]Иные услуги'!$C$6+HLOOKUP($DR$912,'[1]Услуги по передаче'!$G$5:$J$7,3,FALSE))</f>
        <v>2115.73</v>
      </c>
      <c r="BR936" s="73"/>
      <c r="BS936" s="73"/>
      <c r="BT936" s="73"/>
      <c r="BU936" s="73"/>
      <c r="BV936" s="74"/>
      <c r="BW936" s="72">
        <f>IF($A936="-","-",ROUND(VLOOKUP($A936+ROUND(LEFT(BW$915,2)/24,5),'[1]ОАО "АТС"'!$A$30:$F$773,6,FALSE)+HLOOKUP($DL$913,'[1]Сбытовая надбавка'!$F$5:$H$6,2,FALSE),2)+'[1]Иные услуги'!$C$6+HLOOKUP($DR$912,'[1]Услуги по передаче'!$G$5:$J$7,3,FALSE))</f>
        <v>2102.59</v>
      </c>
      <c r="BX936" s="73"/>
      <c r="BY936" s="73"/>
      <c r="BZ936" s="73"/>
      <c r="CA936" s="73"/>
      <c r="CB936" s="74"/>
      <c r="CC936" s="72">
        <f>IF($A936="-","-",ROUND(VLOOKUP($A936+ROUND(LEFT(CC$915,2)/24,5),'[1]ОАО "АТС"'!$A$30:$F$773,6,FALSE)+HLOOKUP($DL$913,'[1]Сбытовая надбавка'!$F$5:$H$6,2,FALSE),2)+'[1]Иные услуги'!$C$6+HLOOKUP($DR$912,'[1]Услуги по передаче'!$G$5:$J$7,3,FALSE))</f>
        <v>2060.5299999999997</v>
      </c>
      <c r="CD936" s="73"/>
      <c r="CE936" s="73"/>
      <c r="CF936" s="73"/>
      <c r="CG936" s="73"/>
      <c r="CH936" s="74"/>
      <c r="CI936" s="72">
        <f>IF($A936="-","-",ROUND(VLOOKUP($A936+ROUND(LEFT(CI$915,2)/24,5),'[1]ОАО "АТС"'!$A$30:$F$773,6,FALSE)+HLOOKUP($DL$913,'[1]Сбытовая надбавка'!$F$5:$H$6,2,FALSE),2)+'[1]Иные услуги'!$C$6+HLOOKUP($DR$912,'[1]Услуги по передаче'!$G$5:$J$7,3,FALSE))</f>
        <v>2047.55</v>
      </c>
      <c r="CJ936" s="73"/>
      <c r="CK936" s="73"/>
      <c r="CL936" s="73"/>
      <c r="CM936" s="73"/>
      <c r="CN936" s="74"/>
      <c r="CO936" s="72">
        <f>IF($A936="-","-",ROUND(VLOOKUP($A936+ROUND(LEFT(CO$915,2)/24,5),'[1]ОАО "АТС"'!$A$30:$F$773,6,FALSE)+HLOOKUP($DL$913,'[1]Сбытовая надбавка'!$F$5:$H$6,2,FALSE),2)+'[1]Иные услуги'!$C$6+HLOOKUP($DR$912,'[1]Услуги по передаче'!$G$5:$J$7,3,FALSE))</f>
        <v>2047.56</v>
      </c>
      <c r="CP936" s="73"/>
      <c r="CQ936" s="73"/>
      <c r="CR936" s="73"/>
      <c r="CS936" s="73"/>
      <c r="CT936" s="74"/>
      <c r="CU936" s="72">
        <f>IF($A936="-","-",ROUND(VLOOKUP($A936+ROUND(LEFT(CU$915,2)/24,5),'[1]ОАО "АТС"'!$A$30:$F$773,6,FALSE)+HLOOKUP($DL$913,'[1]Сбытовая надбавка'!$F$5:$H$6,2,FALSE),2)+'[1]Иные услуги'!$C$6+HLOOKUP($DR$912,'[1]Услуги по передаче'!$G$5:$J$7,3,FALSE))</f>
        <v>2047.75</v>
      </c>
      <c r="CV936" s="73"/>
      <c r="CW936" s="73"/>
      <c r="CX936" s="73"/>
      <c r="CY936" s="73"/>
      <c r="CZ936" s="74"/>
      <c r="DA936" s="72">
        <f>IF($A936="-","-",ROUND(VLOOKUP($A936+ROUND(LEFT(DA$915,2)/24,5),'[1]ОАО "АТС"'!$A$30:$F$773,6,FALSE)+HLOOKUP($DL$913,'[1]Сбытовая надбавка'!$F$5:$H$6,2,FALSE),2)+'[1]Иные услуги'!$C$6+HLOOKUP($DR$912,'[1]Услуги по передаче'!$G$5:$J$7,3,FALSE))</f>
        <v>2047.83</v>
      </c>
      <c r="DB936" s="73"/>
      <c r="DC936" s="73"/>
      <c r="DD936" s="73"/>
      <c r="DE936" s="73"/>
      <c r="DF936" s="74"/>
      <c r="DG936" s="72">
        <f>IF($A936="-","-",ROUND(VLOOKUP($A936+ROUND(LEFT(DG$915,2)/24,5),'[1]ОАО "АТС"'!$A$30:$F$773,6,FALSE)+HLOOKUP($DL$913,'[1]Сбытовая надбавка'!$F$5:$H$6,2,FALSE),2)+'[1]Иные услуги'!$C$6+HLOOKUP($DR$912,'[1]Услуги по передаче'!$G$5:$J$7,3,FALSE))</f>
        <v>2047.86</v>
      </c>
      <c r="DH936" s="73"/>
      <c r="DI936" s="73"/>
      <c r="DJ936" s="73"/>
      <c r="DK936" s="73"/>
      <c r="DL936" s="74"/>
      <c r="DM936" s="72">
        <f>IF($A936="-","-",ROUND(VLOOKUP($A936+ROUND(LEFT(DM$915,2)/24,5),'[1]ОАО "АТС"'!$A$30:$F$773,6,FALSE)+HLOOKUP($DL$913,'[1]Сбытовая надбавка'!$F$5:$H$6,2,FALSE),2)+'[1]Иные услуги'!$C$6+HLOOKUP($DR$912,'[1]Услуги по передаче'!$G$5:$J$7,3,FALSE))</f>
        <v>2086.54</v>
      </c>
      <c r="DN936" s="73"/>
      <c r="DO936" s="73"/>
      <c r="DP936" s="73"/>
      <c r="DQ936" s="73"/>
      <c r="DR936" s="74"/>
      <c r="DS936" s="72">
        <f>IF($A936="-","-",ROUND(VLOOKUP($A936+ROUND(LEFT(DS$915,2)/24,5),'[1]ОАО "АТС"'!$A$30:$F$773,6,FALSE)+HLOOKUP($DL$913,'[1]Сбытовая надбавка'!$F$5:$H$6,2,FALSE),2)+'[1]Иные услуги'!$C$6+HLOOKUP($DR$912,'[1]Услуги по передаче'!$G$5:$J$7,3,FALSE))</f>
        <v>2138.6899999999996</v>
      </c>
      <c r="DT936" s="73"/>
      <c r="DU936" s="73"/>
      <c r="DV936" s="73"/>
      <c r="DW936" s="73"/>
      <c r="DX936" s="74"/>
      <c r="DY936" s="72">
        <f>IF($A936="-","-",ROUND(VLOOKUP($A936+ROUND(LEFT(DY$915,2)/24,5),'[1]ОАО "АТС"'!$A$30:$F$773,6,FALSE)+HLOOKUP($DL$913,'[1]Сбытовая надбавка'!$F$5:$H$6,2,FALSE),2)+'[1]Иные услуги'!$C$6+HLOOKUP($DR$912,'[1]Услуги по передаче'!$G$5:$J$7,3,FALSE))</f>
        <v>2082.64</v>
      </c>
      <c r="DZ936" s="73"/>
      <c r="EA936" s="73"/>
      <c r="EB936" s="73"/>
      <c r="EC936" s="73"/>
      <c r="ED936" s="74"/>
      <c r="EE936" s="72">
        <f>IF($A936="-","-",ROUND(VLOOKUP($A936+ROUND(LEFT(EE$915,2)/24,5),'[1]ОАО "АТС"'!$A$30:$F$773,6,FALSE)+HLOOKUP($DL$913,'[1]Сбытовая надбавка'!$F$5:$H$6,2,FALSE),2)+'[1]Иные услуги'!$C$6+HLOOKUP($DR$912,'[1]Услуги по передаче'!$G$5:$J$7,3,FALSE))</f>
        <v>2046.83</v>
      </c>
      <c r="EF936" s="73"/>
      <c r="EG936" s="73"/>
      <c r="EH936" s="73"/>
      <c r="EI936" s="73"/>
      <c r="EJ936" s="74"/>
      <c r="EK936" s="72">
        <f>IF($A936="-","-",ROUND(VLOOKUP($A936+ROUND(LEFT(EK$915,2)/24,5),'[1]ОАО "АТС"'!$A$30:$F$773,6,FALSE)+HLOOKUP($DL$913,'[1]Сбытовая надбавка'!$F$5:$H$6,2,FALSE),2)+'[1]Иные услуги'!$C$6+HLOOKUP($DR$912,'[1]Услуги по передаче'!$G$5:$J$7,3,FALSE))</f>
        <v>2173.62</v>
      </c>
      <c r="EL936" s="73"/>
      <c r="EM936" s="73"/>
      <c r="EN936" s="73"/>
      <c r="EO936" s="73"/>
      <c r="EP936" s="74"/>
      <c r="EQ936" s="72">
        <f>IF($A936="-","-",ROUND(VLOOKUP($A936+ROUND(LEFT(EQ$915,2)/24,5),'[1]ОАО "АТС"'!$A$30:$F$773,6,FALSE)+HLOOKUP($DL$913,'[1]Сбытовая надбавка'!$F$5:$H$6,2,FALSE),2)+'[1]Иные услуги'!$C$6+HLOOKUP($DR$912,'[1]Услуги по передаче'!$G$5:$J$7,3,FALSE))</f>
        <v>2091.6099999999997</v>
      </c>
      <c r="ER936" s="73"/>
      <c r="ES936" s="73"/>
      <c r="ET936" s="73"/>
      <c r="EU936" s="73"/>
      <c r="EV936" s="74"/>
    </row>
    <row r="937" spans="1:152" s="38" customFormat="1" ht="15.75" customHeight="1" x14ac:dyDescent="0.2">
      <c r="A937" s="69">
        <f>$A$136</f>
        <v>45007</v>
      </c>
      <c r="B937" s="70"/>
      <c r="C937" s="70"/>
      <c r="D937" s="70"/>
      <c r="E937" s="70"/>
      <c r="F937" s="70"/>
      <c r="G937" s="70"/>
      <c r="H937" s="71"/>
      <c r="I937" s="72">
        <f>IF($A937="-","-",ROUND(VLOOKUP($A937+ROUND(LEFT(I$915,1)/24,5),'[1]ОАО "АТС"'!$A$30:$F$773,6,FALSE)+HLOOKUP($DL$913,'[1]Сбытовая надбавка'!$F$5:$H$6,2,FALSE),2)+'[1]Иные услуги'!$C$6+HLOOKUP($DR$912,'[1]Услуги по передаче'!$G$5:$J$7,3,FALSE))</f>
        <v>2047.47</v>
      </c>
      <c r="J937" s="73"/>
      <c r="K937" s="73"/>
      <c r="L937" s="73"/>
      <c r="M937" s="73"/>
      <c r="N937" s="74"/>
      <c r="O937" s="72">
        <f>IF($A937="-","-",ROUND(VLOOKUP($A937+ROUND(LEFT(O$915,1)/24,5),'[1]ОАО "АТС"'!$A$30:$F$773,6,FALSE)+HLOOKUP($DL$913,'[1]Сбытовая надбавка'!$F$5:$H$6,2,FALSE),2)+'[1]Иные услуги'!$C$6+HLOOKUP($DR$912,'[1]Услуги по передаче'!$G$5:$J$7,3,FALSE))</f>
        <v>2047.48</v>
      </c>
      <c r="P937" s="73"/>
      <c r="Q937" s="73"/>
      <c r="R937" s="73"/>
      <c r="S937" s="73"/>
      <c r="T937" s="74"/>
      <c r="U937" s="72">
        <f>IF($A937="-","-",ROUND(VLOOKUP($A937+ROUND(LEFT(U$915,1)/24,5),'[1]ОАО "АТС"'!$A$30:$F$773,6,FALSE)+HLOOKUP($DL$913,'[1]Сбытовая надбавка'!$F$5:$H$6,2,FALSE),2)+'[1]Иные услуги'!$C$6+HLOOKUP($DR$912,'[1]Услуги по передаче'!$G$5:$J$7,3,FALSE))</f>
        <v>2047.59</v>
      </c>
      <c r="V937" s="73"/>
      <c r="W937" s="73"/>
      <c r="X937" s="73"/>
      <c r="Y937" s="73"/>
      <c r="Z937" s="74"/>
      <c r="AA937" s="72">
        <f>IF($A937="-","-",ROUND(VLOOKUP($A937+ROUND(LEFT(AA$915,1)/24,5),'[1]ОАО "АТС"'!$A$30:$F$773,6,FALSE)+HLOOKUP($DL$913,'[1]Сбытовая надбавка'!$F$5:$H$6,2,FALSE),2)+'[1]Иные услуги'!$C$6+HLOOKUP($DR$912,'[1]Услуги по передаче'!$G$5:$J$7,3,FALSE))</f>
        <v>2047.58</v>
      </c>
      <c r="AB937" s="73"/>
      <c r="AC937" s="73"/>
      <c r="AD937" s="73"/>
      <c r="AE937" s="73"/>
      <c r="AF937" s="74"/>
      <c r="AG937" s="72">
        <f>IF($A937="-","-",ROUND(VLOOKUP($A937+ROUND(LEFT(AG$915,1)/24,5),'[1]ОАО "АТС"'!$A$30:$F$773,6,FALSE)+HLOOKUP($DL$913,'[1]Сбытовая надбавка'!$F$5:$H$6,2,FALSE),2)+'[1]Иные услуги'!$C$6+HLOOKUP($DR$912,'[1]Услуги по передаче'!$G$5:$J$7,3,FALSE))</f>
        <v>2047.47</v>
      </c>
      <c r="AH937" s="73"/>
      <c r="AI937" s="73"/>
      <c r="AJ937" s="73"/>
      <c r="AK937" s="73"/>
      <c r="AL937" s="74"/>
      <c r="AM937" s="72">
        <f>IF($A937="-","-",ROUND(VLOOKUP($A937+ROUND(LEFT(AM$915,1)/24,5),'[1]ОАО "АТС"'!$A$30:$F$773,6,FALSE)+HLOOKUP($DL$913,'[1]Сбытовая надбавка'!$F$5:$H$6,2,FALSE),2)+'[1]Иные услуги'!$C$6+HLOOKUP($DR$912,'[1]Услуги по передаче'!$G$5:$J$7,3,FALSE))</f>
        <v>2047.53</v>
      </c>
      <c r="AN937" s="73"/>
      <c r="AO937" s="73"/>
      <c r="AP937" s="73"/>
      <c r="AQ937" s="73"/>
      <c r="AR937" s="74"/>
      <c r="AS937" s="72">
        <f>IF($A937="-","-",ROUND(VLOOKUP($A937+ROUND(LEFT(AS$915,1)/24,5),'[1]ОАО "АТС"'!$A$30:$F$773,6,FALSE)+HLOOKUP($DL$913,'[1]Сбытовая надбавка'!$F$5:$H$6,2,FALSE),2)+'[1]Иные услуги'!$C$6+HLOOKUP($DR$912,'[1]Услуги по передаче'!$G$5:$J$7,3,FALSE))</f>
        <v>2046.75</v>
      </c>
      <c r="AT937" s="73"/>
      <c r="AU937" s="73"/>
      <c r="AV937" s="73"/>
      <c r="AW937" s="73"/>
      <c r="AX937" s="74"/>
      <c r="AY937" s="72">
        <f>IF($A937="-","-",ROUND(VLOOKUP($A937+ROUND(LEFT(AY$915,1)/24,5),'[1]ОАО "АТС"'!$A$30:$F$773,6,FALSE)+HLOOKUP($DL$913,'[1]Сбытовая надбавка'!$F$5:$H$6,2,FALSE),2)+'[1]Иные услуги'!$C$6+HLOOKUP($DR$912,'[1]Услуги по передаче'!$G$5:$J$7,3,FALSE))</f>
        <v>2122.63</v>
      </c>
      <c r="AZ937" s="73"/>
      <c r="BA937" s="73"/>
      <c r="BB937" s="73"/>
      <c r="BC937" s="73"/>
      <c r="BD937" s="74"/>
      <c r="BE937" s="72">
        <f>IF($A937="-","-",ROUND(VLOOKUP($A937+ROUND(LEFT(BE$915,1)/24,5),'[1]ОАО "АТС"'!$A$30:$F$773,6,FALSE)+HLOOKUP($DL$913,'[1]Сбытовая надбавка'!$F$5:$H$6,2,FALSE),2)+'[1]Иные услуги'!$C$6+HLOOKUP($DR$912,'[1]Услуги по передаче'!$G$5:$J$7,3,FALSE))</f>
        <v>2047.46</v>
      </c>
      <c r="BF937" s="73"/>
      <c r="BG937" s="73"/>
      <c r="BH937" s="73"/>
      <c r="BI937" s="73"/>
      <c r="BJ937" s="74"/>
      <c r="BK937" s="72">
        <f>IF($A937="-","-",ROUND(VLOOKUP($A937+ROUND(LEFT(BK$915,1)/24,5),'[1]ОАО "АТС"'!$A$30:$F$773,6,FALSE)+HLOOKUP($DL$913,'[1]Сбытовая надбавка'!$F$5:$H$6,2,FALSE),2)+'[1]Иные услуги'!$C$6+HLOOKUP($DR$912,'[1]Услуги по передаче'!$G$5:$J$7,3,FALSE))</f>
        <v>2088.33</v>
      </c>
      <c r="BL937" s="73"/>
      <c r="BM937" s="73"/>
      <c r="BN937" s="73"/>
      <c r="BO937" s="73"/>
      <c r="BP937" s="74"/>
      <c r="BQ937" s="72">
        <f>IF($A937="-","-",ROUND(VLOOKUP($A937+ROUND(LEFT(BQ$915,2)/24,5),'[1]ОАО "АТС"'!$A$30:$F$773,6,FALSE)+HLOOKUP($DL$913,'[1]Сбытовая надбавка'!$F$5:$H$6,2,FALSE),2)+'[1]Иные услуги'!$C$6+HLOOKUP($DR$912,'[1]Услуги по передаче'!$G$5:$J$7,3,FALSE))</f>
        <v>2100.9899999999998</v>
      </c>
      <c r="BR937" s="73"/>
      <c r="BS937" s="73"/>
      <c r="BT937" s="73"/>
      <c r="BU937" s="73"/>
      <c r="BV937" s="74"/>
      <c r="BW937" s="72">
        <f>IF($A937="-","-",ROUND(VLOOKUP($A937+ROUND(LEFT(BW$915,2)/24,5),'[1]ОАО "АТС"'!$A$30:$F$773,6,FALSE)+HLOOKUP($DL$913,'[1]Сбытовая надбавка'!$F$5:$H$6,2,FALSE),2)+'[1]Иные услуги'!$C$6+HLOOKUP($DR$912,'[1]Услуги по передаче'!$G$5:$J$7,3,FALSE))</f>
        <v>2088.39</v>
      </c>
      <c r="BX937" s="73"/>
      <c r="BY937" s="73"/>
      <c r="BZ937" s="73"/>
      <c r="CA937" s="73"/>
      <c r="CB937" s="74"/>
      <c r="CC937" s="72">
        <f>IF($A937="-","-",ROUND(VLOOKUP($A937+ROUND(LEFT(CC$915,2)/24,5),'[1]ОАО "АТС"'!$A$30:$F$773,6,FALSE)+HLOOKUP($DL$913,'[1]Сбытовая надбавка'!$F$5:$H$6,2,FALSE),2)+'[1]Иные услуги'!$C$6+HLOOKUP($DR$912,'[1]Услуги по передаче'!$G$5:$J$7,3,FALSE))</f>
        <v>2047.48</v>
      </c>
      <c r="CD937" s="73"/>
      <c r="CE937" s="73"/>
      <c r="CF937" s="73"/>
      <c r="CG937" s="73"/>
      <c r="CH937" s="74"/>
      <c r="CI937" s="72">
        <f>IF($A937="-","-",ROUND(VLOOKUP($A937+ROUND(LEFT(CI$915,2)/24,5),'[1]ОАО "АТС"'!$A$30:$F$773,6,FALSE)+HLOOKUP($DL$913,'[1]Сбытовая надбавка'!$F$5:$H$6,2,FALSE),2)+'[1]Иные услуги'!$C$6+HLOOKUP($DR$912,'[1]Услуги по передаче'!$G$5:$J$7,3,FALSE))</f>
        <v>2047.49</v>
      </c>
      <c r="CJ937" s="73"/>
      <c r="CK937" s="73"/>
      <c r="CL937" s="73"/>
      <c r="CM937" s="73"/>
      <c r="CN937" s="74"/>
      <c r="CO937" s="72">
        <f>IF($A937="-","-",ROUND(VLOOKUP($A937+ROUND(LEFT(CO$915,2)/24,5),'[1]ОАО "АТС"'!$A$30:$F$773,6,FALSE)+HLOOKUP($DL$913,'[1]Сбытовая надбавка'!$F$5:$H$6,2,FALSE),2)+'[1]Иные услуги'!$C$6+HLOOKUP($DR$912,'[1]Услуги по передаче'!$G$5:$J$7,3,FALSE))</f>
        <v>2047.48</v>
      </c>
      <c r="CP937" s="73"/>
      <c r="CQ937" s="73"/>
      <c r="CR937" s="73"/>
      <c r="CS937" s="73"/>
      <c r="CT937" s="74"/>
      <c r="CU937" s="72">
        <f>IF($A937="-","-",ROUND(VLOOKUP($A937+ROUND(LEFT(CU$915,2)/24,5),'[1]ОАО "АТС"'!$A$30:$F$773,6,FALSE)+HLOOKUP($DL$913,'[1]Сбытовая надбавка'!$F$5:$H$6,2,FALSE),2)+'[1]Иные услуги'!$C$6+HLOOKUP($DR$912,'[1]Услуги по передаче'!$G$5:$J$7,3,FALSE))</f>
        <v>2047.6599999999999</v>
      </c>
      <c r="CV937" s="73"/>
      <c r="CW937" s="73"/>
      <c r="CX937" s="73"/>
      <c r="CY937" s="73"/>
      <c r="CZ937" s="74"/>
      <c r="DA937" s="72">
        <f>IF($A937="-","-",ROUND(VLOOKUP($A937+ROUND(LEFT(DA$915,2)/24,5),'[1]ОАО "АТС"'!$A$30:$F$773,6,FALSE)+HLOOKUP($DL$913,'[1]Сбытовая надбавка'!$F$5:$H$6,2,FALSE),2)+'[1]Иные услуги'!$C$6+HLOOKUP($DR$912,'[1]Услуги по передаче'!$G$5:$J$7,3,FALSE))</f>
        <v>2047.71</v>
      </c>
      <c r="DB937" s="73"/>
      <c r="DC937" s="73"/>
      <c r="DD937" s="73"/>
      <c r="DE937" s="73"/>
      <c r="DF937" s="74"/>
      <c r="DG937" s="72">
        <f>IF($A937="-","-",ROUND(VLOOKUP($A937+ROUND(LEFT(DG$915,2)/24,5),'[1]ОАО "АТС"'!$A$30:$F$773,6,FALSE)+HLOOKUP($DL$913,'[1]Сбытовая надбавка'!$F$5:$H$6,2,FALSE),2)+'[1]Иные услуги'!$C$6+HLOOKUP($DR$912,'[1]Услуги по передаче'!$G$5:$J$7,3,FALSE))</f>
        <v>2047.73</v>
      </c>
      <c r="DH937" s="73"/>
      <c r="DI937" s="73"/>
      <c r="DJ937" s="73"/>
      <c r="DK937" s="73"/>
      <c r="DL937" s="74"/>
      <c r="DM937" s="72">
        <f>IF($A937="-","-",ROUND(VLOOKUP($A937+ROUND(LEFT(DM$915,2)/24,5),'[1]ОАО "АТС"'!$A$30:$F$773,6,FALSE)+HLOOKUP($DL$913,'[1]Сбытовая надбавка'!$F$5:$H$6,2,FALSE),2)+'[1]Иные услуги'!$C$6+HLOOKUP($DR$912,'[1]Услуги по передаче'!$G$5:$J$7,3,FALSE))</f>
        <v>2147.4899999999998</v>
      </c>
      <c r="DN937" s="73"/>
      <c r="DO937" s="73"/>
      <c r="DP937" s="73"/>
      <c r="DQ937" s="73"/>
      <c r="DR937" s="74"/>
      <c r="DS937" s="72">
        <f>IF($A937="-","-",ROUND(VLOOKUP($A937+ROUND(LEFT(DS$915,2)/24,5),'[1]ОАО "АТС"'!$A$30:$F$773,6,FALSE)+HLOOKUP($DL$913,'[1]Сбытовая надбавка'!$F$5:$H$6,2,FALSE),2)+'[1]Иные услуги'!$C$6+HLOOKUP($DR$912,'[1]Услуги по передаче'!$G$5:$J$7,3,FALSE))</f>
        <v>2118.5699999999997</v>
      </c>
      <c r="DT937" s="73"/>
      <c r="DU937" s="73"/>
      <c r="DV937" s="73"/>
      <c r="DW937" s="73"/>
      <c r="DX937" s="74"/>
      <c r="DY937" s="72">
        <f>IF($A937="-","-",ROUND(VLOOKUP($A937+ROUND(LEFT(DY$915,2)/24,5),'[1]ОАО "АТС"'!$A$30:$F$773,6,FALSE)+HLOOKUP($DL$913,'[1]Сбытовая надбавка'!$F$5:$H$6,2,FALSE),2)+'[1]Иные услуги'!$C$6+HLOOKUP($DR$912,'[1]Услуги по передаче'!$G$5:$J$7,3,FALSE))</f>
        <v>2054.02</v>
      </c>
      <c r="DZ937" s="73"/>
      <c r="EA937" s="73"/>
      <c r="EB937" s="73"/>
      <c r="EC937" s="73"/>
      <c r="ED937" s="74"/>
      <c r="EE937" s="72">
        <f>IF($A937="-","-",ROUND(VLOOKUP($A937+ROUND(LEFT(EE$915,2)/24,5),'[1]ОАО "АТС"'!$A$30:$F$773,6,FALSE)+HLOOKUP($DL$913,'[1]Сбытовая надбавка'!$F$5:$H$6,2,FALSE),2)+'[1]Иные услуги'!$C$6+HLOOKUP($DR$912,'[1]Услуги по передаче'!$G$5:$J$7,3,FALSE))</f>
        <v>2046.74</v>
      </c>
      <c r="EF937" s="73"/>
      <c r="EG937" s="73"/>
      <c r="EH937" s="73"/>
      <c r="EI937" s="73"/>
      <c r="EJ937" s="74"/>
      <c r="EK937" s="72">
        <f>IF($A937="-","-",ROUND(VLOOKUP($A937+ROUND(LEFT(EK$915,2)/24,5),'[1]ОАО "АТС"'!$A$30:$F$773,6,FALSE)+HLOOKUP($DL$913,'[1]Сбытовая надбавка'!$F$5:$H$6,2,FALSE),2)+'[1]Иные услуги'!$C$6+HLOOKUP($DR$912,'[1]Услуги по передаче'!$G$5:$J$7,3,FALSE))</f>
        <v>2197.75</v>
      </c>
      <c r="EL937" s="73"/>
      <c r="EM937" s="73"/>
      <c r="EN937" s="73"/>
      <c r="EO937" s="73"/>
      <c r="EP937" s="74"/>
      <c r="EQ937" s="72">
        <f>IF($A937="-","-",ROUND(VLOOKUP($A937+ROUND(LEFT(EQ$915,2)/24,5),'[1]ОАО "АТС"'!$A$30:$F$773,6,FALSE)+HLOOKUP($DL$913,'[1]Сбытовая надбавка'!$F$5:$H$6,2,FALSE),2)+'[1]Иные услуги'!$C$6+HLOOKUP($DR$912,'[1]Услуги по передаче'!$G$5:$J$7,3,FALSE))</f>
        <v>2088.4299999999998</v>
      </c>
      <c r="ER937" s="73"/>
      <c r="ES937" s="73"/>
      <c r="ET937" s="73"/>
      <c r="EU937" s="73"/>
      <c r="EV937" s="74"/>
    </row>
    <row r="938" spans="1:152" s="38" customFormat="1" ht="15.75" customHeight="1" x14ac:dyDescent="0.2">
      <c r="A938" s="69">
        <f>$A$137</f>
        <v>45008</v>
      </c>
      <c r="B938" s="70"/>
      <c r="C938" s="70"/>
      <c r="D938" s="70"/>
      <c r="E938" s="70"/>
      <c r="F938" s="70"/>
      <c r="G938" s="70"/>
      <c r="H938" s="71"/>
      <c r="I938" s="72">
        <f>IF($A938="-","-",ROUND(VLOOKUP($A938+ROUND(LEFT(I$915,1)/24,5),'[1]ОАО "АТС"'!$A$30:$F$773,6,FALSE)+HLOOKUP($DL$913,'[1]Сбытовая надбавка'!$F$5:$H$6,2,FALSE),2)+'[1]Иные услуги'!$C$6+HLOOKUP($DR$912,'[1]Услуги по передаче'!$G$5:$J$7,3,FALSE))</f>
        <v>2047.83</v>
      </c>
      <c r="J938" s="73"/>
      <c r="K938" s="73"/>
      <c r="L938" s="73"/>
      <c r="M938" s="73"/>
      <c r="N938" s="74"/>
      <c r="O938" s="72">
        <f>IF($A938="-","-",ROUND(VLOOKUP($A938+ROUND(LEFT(O$915,1)/24,5),'[1]ОАО "АТС"'!$A$30:$F$773,6,FALSE)+HLOOKUP($DL$913,'[1]Сбытовая надбавка'!$F$5:$H$6,2,FALSE),2)+'[1]Иные услуги'!$C$6+HLOOKUP($DR$912,'[1]Услуги по передаче'!$G$5:$J$7,3,FALSE))</f>
        <v>2047.83</v>
      </c>
      <c r="P938" s="73"/>
      <c r="Q938" s="73"/>
      <c r="R938" s="73"/>
      <c r="S938" s="73"/>
      <c r="T938" s="74"/>
      <c r="U938" s="72">
        <f>IF($A938="-","-",ROUND(VLOOKUP($A938+ROUND(LEFT(U$915,1)/24,5),'[1]ОАО "АТС"'!$A$30:$F$773,6,FALSE)+HLOOKUP($DL$913,'[1]Сбытовая надбавка'!$F$5:$H$6,2,FALSE),2)+'[1]Иные услуги'!$C$6+HLOOKUP($DR$912,'[1]Услуги по передаче'!$G$5:$J$7,3,FALSE))</f>
        <v>2047.9099999999999</v>
      </c>
      <c r="V938" s="73"/>
      <c r="W938" s="73"/>
      <c r="X938" s="73"/>
      <c r="Y938" s="73"/>
      <c r="Z938" s="74"/>
      <c r="AA938" s="72">
        <f>IF($A938="-","-",ROUND(VLOOKUP($A938+ROUND(LEFT(AA$915,1)/24,5),'[1]ОАО "АТС"'!$A$30:$F$773,6,FALSE)+HLOOKUP($DL$913,'[1]Сбытовая надбавка'!$F$5:$H$6,2,FALSE),2)+'[1]Иные услуги'!$C$6+HLOOKUP($DR$912,'[1]Услуги по передаче'!$G$5:$J$7,3,FALSE))</f>
        <v>2047.84</v>
      </c>
      <c r="AB938" s="73"/>
      <c r="AC938" s="73"/>
      <c r="AD938" s="73"/>
      <c r="AE938" s="73"/>
      <c r="AF938" s="74"/>
      <c r="AG938" s="72">
        <f>IF($A938="-","-",ROUND(VLOOKUP($A938+ROUND(LEFT(AG$915,1)/24,5),'[1]ОАО "АТС"'!$A$30:$F$773,6,FALSE)+HLOOKUP($DL$913,'[1]Сбытовая надбавка'!$F$5:$H$6,2,FALSE),2)+'[1]Иные услуги'!$C$6+HLOOKUP($DR$912,'[1]Услуги по передаче'!$G$5:$J$7,3,FALSE))</f>
        <v>2047.6999999999998</v>
      </c>
      <c r="AH938" s="73"/>
      <c r="AI938" s="73"/>
      <c r="AJ938" s="73"/>
      <c r="AK938" s="73"/>
      <c r="AL938" s="74"/>
      <c r="AM938" s="72">
        <f>IF($A938="-","-",ROUND(VLOOKUP($A938+ROUND(LEFT(AM$915,1)/24,5),'[1]ОАО "АТС"'!$A$30:$F$773,6,FALSE)+HLOOKUP($DL$913,'[1]Сбытовая надбавка'!$F$5:$H$6,2,FALSE),2)+'[1]Иные услуги'!$C$6+HLOOKUP($DR$912,'[1]Услуги по передаче'!$G$5:$J$7,3,FALSE))</f>
        <v>2047.71</v>
      </c>
      <c r="AN938" s="73"/>
      <c r="AO938" s="73"/>
      <c r="AP938" s="73"/>
      <c r="AQ938" s="73"/>
      <c r="AR938" s="74"/>
      <c r="AS938" s="72">
        <f>IF($A938="-","-",ROUND(VLOOKUP($A938+ROUND(LEFT(AS$915,1)/24,5),'[1]ОАО "АТС"'!$A$30:$F$773,6,FALSE)+HLOOKUP($DL$913,'[1]Сбытовая надбавка'!$F$5:$H$6,2,FALSE),2)+'[1]Иные услуги'!$C$6+HLOOKUP($DR$912,'[1]Услуги по передаче'!$G$5:$J$7,3,FALSE))</f>
        <v>2047.1599999999999</v>
      </c>
      <c r="AT938" s="73"/>
      <c r="AU938" s="73"/>
      <c r="AV938" s="73"/>
      <c r="AW938" s="73"/>
      <c r="AX938" s="74"/>
      <c r="AY938" s="72">
        <f>IF($A938="-","-",ROUND(VLOOKUP($A938+ROUND(LEFT(AY$915,1)/24,5),'[1]ОАО "АТС"'!$A$30:$F$773,6,FALSE)+HLOOKUP($DL$913,'[1]Сбытовая надбавка'!$F$5:$H$6,2,FALSE),2)+'[1]Иные услуги'!$C$6+HLOOKUP($DR$912,'[1]Услуги по передаче'!$G$5:$J$7,3,FALSE))</f>
        <v>2139.31</v>
      </c>
      <c r="AZ938" s="73"/>
      <c r="BA938" s="73"/>
      <c r="BB938" s="73"/>
      <c r="BC938" s="73"/>
      <c r="BD938" s="74"/>
      <c r="BE938" s="72">
        <f>IF($A938="-","-",ROUND(VLOOKUP($A938+ROUND(LEFT(BE$915,1)/24,5),'[1]ОАО "АТС"'!$A$30:$F$773,6,FALSE)+HLOOKUP($DL$913,'[1]Сбытовая надбавка'!$F$5:$H$6,2,FALSE),2)+'[1]Иные услуги'!$C$6+HLOOKUP($DR$912,'[1]Услуги по передаче'!$G$5:$J$7,3,FALSE))</f>
        <v>2047.3899999999999</v>
      </c>
      <c r="BF938" s="73"/>
      <c r="BG938" s="73"/>
      <c r="BH938" s="73"/>
      <c r="BI938" s="73"/>
      <c r="BJ938" s="74"/>
      <c r="BK938" s="72">
        <f>IF($A938="-","-",ROUND(VLOOKUP($A938+ROUND(LEFT(BK$915,1)/24,5),'[1]ОАО "АТС"'!$A$30:$F$773,6,FALSE)+HLOOKUP($DL$913,'[1]Сбытовая надбавка'!$F$5:$H$6,2,FALSE),2)+'[1]Иные услуги'!$C$6+HLOOKUP($DR$912,'[1]Услуги по передаче'!$G$5:$J$7,3,FALSE))</f>
        <v>2093.92</v>
      </c>
      <c r="BL938" s="73"/>
      <c r="BM938" s="73"/>
      <c r="BN938" s="73"/>
      <c r="BO938" s="73"/>
      <c r="BP938" s="74"/>
      <c r="BQ938" s="72">
        <f>IF($A938="-","-",ROUND(VLOOKUP($A938+ROUND(LEFT(BQ$915,2)/24,5),'[1]ОАО "АТС"'!$A$30:$F$773,6,FALSE)+HLOOKUP($DL$913,'[1]Сбытовая надбавка'!$F$5:$H$6,2,FALSE),2)+'[1]Иные услуги'!$C$6+HLOOKUP($DR$912,'[1]Услуги по передаче'!$G$5:$J$7,3,FALSE))</f>
        <v>2106.1</v>
      </c>
      <c r="BR938" s="73"/>
      <c r="BS938" s="73"/>
      <c r="BT938" s="73"/>
      <c r="BU938" s="73"/>
      <c r="BV938" s="74"/>
      <c r="BW938" s="72">
        <f>IF($A938="-","-",ROUND(VLOOKUP($A938+ROUND(LEFT(BW$915,2)/24,5),'[1]ОАО "АТС"'!$A$30:$F$773,6,FALSE)+HLOOKUP($DL$913,'[1]Сбытовая надбавка'!$F$5:$H$6,2,FALSE),2)+'[1]Иные услуги'!$C$6+HLOOKUP($DR$912,'[1]Услуги по передаче'!$G$5:$J$7,3,FALSE))</f>
        <v>2093.4700000000003</v>
      </c>
      <c r="BX938" s="73"/>
      <c r="BY938" s="73"/>
      <c r="BZ938" s="73"/>
      <c r="CA938" s="73"/>
      <c r="CB938" s="74"/>
      <c r="CC938" s="72">
        <f>IF($A938="-","-",ROUND(VLOOKUP($A938+ROUND(LEFT(CC$915,2)/24,5),'[1]ОАО "АТС"'!$A$30:$F$773,6,FALSE)+HLOOKUP($DL$913,'[1]Сбытовая надбавка'!$F$5:$H$6,2,FALSE),2)+'[1]Иные услуги'!$C$6+HLOOKUP($DR$912,'[1]Услуги по передаче'!$G$5:$J$7,3,FALSE))</f>
        <v>2062.41</v>
      </c>
      <c r="CD938" s="73"/>
      <c r="CE938" s="73"/>
      <c r="CF938" s="73"/>
      <c r="CG938" s="73"/>
      <c r="CH938" s="74"/>
      <c r="CI938" s="72">
        <f>IF($A938="-","-",ROUND(VLOOKUP($A938+ROUND(LEFT(CI$915,2)/24,5),'[1]ОАО "АТС"'!$A$30:$F$773,6,FALSE)+HLOOKUP($DL$913,'[1]Сбытовая надбавка'!$F$5:$H$6,2,FALSE),2)+'[1]Иные услуги'!$C$6+HLOOKUP($DR$912,'[1]Услуги по передаче'!$G$5:$J$7,3,FALSE))</f>
        <v>2062.64</v>
      </c>
      <c r="CJ938" s="73"/>
      <c r="CK938" s="73"/>
      <c r="CL938" s="73"/>
      <c r="CM938" s="73"/>
      <c r="CN938" s="74"/>
      <c r="CO938" s="72">
        <f>IF($A938="-","-",ROUND(VLOOKUP($A938+ROUND(LEFT(CO$915,2)/24,5),'[1]ОАО "АТС"'!$A$30:$F$773,6,FALSE)+HLOOKUP($DL$913,'[1]Сбытовая надбавка'!$F$5:$H$6,2,FALSE),2)+'[1]Иные услуги'!$C$6+HLOOKUP($DR$912,'[1]Услуги по передаче'!$G$5:$J$7,3,FALSE))</f>
        <v>2047.4199999999998</v>
      </c>
      <c r="CP938" s="73"/>
      <c r="CQ938" s="73"/>
      <c r="CR938" s="73"/>
      <c r="CS938" s="73"/>
      <c r="CT938" s="74"/>
      <c r="CU938" s="72">
        <f>IF($A938="-","-",ROUND(VLOOKUP($A938+ROUND(LEFT(CU$915,2)/24,5),'[1]ОАО "АТС"'!$A$30:$F$773,6,FALSE)+HLOOKUP($DL$913,'[1]Сбытовая надбавка'!$F$5:$H$6,2,FALSE),2)+'[1]Иные услуги'!$C$6+HLOOKUP($DR$912,'[1]Услуги по передаче'!$G$5:$J$7,3,FALSE))</f>
        <v>2047.4099999999999</v>
      </c>
      <c r="CV938" s="73"/>
      <c r="CW938" s="73"/>
      <c r="CX938" s="73"/>
      <c r="CY938" s="73"/>
      <c r="CZ938" s="74"/>
      <c r="DA938" s="72">
        <f>IF($A938="-","-",ROUND(VLOOKUP($A938+ROUND(LEFT(DA$915,2)/24,5),'[1]ОАО "АТС"'!$A$30:$F$773,6,FALSE)+HLOOKUP($DL$913,'[1]Сбытовая надбавка'!$F$5:$H$6,2,FALSE),2)+'[1]Иные услуги'!$C$6+HLOOKUP($DR$912,'[1]Услуги по передаче'!$G$5:$J$7,3,FALSE))</f>
        <v>2047.6799999999998</v>
      </c>
      <c r="DB938" s="73"/>
      <c r="DC938" s="73"/>
      <c r="DD938" s="73"/>
      <c r="DE938" s="73"/>
      <c r="DF938" s="74"/>
      <c r="DG938" s="72">
        <f>IF($A938="-","-",ROUND(VLOOKUP($A938+ROUND(LEFT(DG$915,2)/24,5),'[1]ОАО "АТС"'!$A$30:$F$773,6,FALSE)+HLOOKUP($DL$913,'[1]Сбытовая надбавка'!$F$5:$H$6,2,FALSE),2)+'[1]Иные услуги'!$C$6+HLOOKUP($DR$912,'[1]Услуги по передаче'!$G$5:$J$7,3,FALSE))</f>
        <v>2047.78</v>
      </c>
      <c r="DH938" s="73"/>
      <c r="DI938" s="73"/>
      <c r="DJ938" s="73"/>
      <c r="DK938" s="73"/>
      <c r="DL938" s="74"/>
      <c r="DM938" s="72">
        <f>IF($A938="-","-",ROUND(VLOOKUP($A938+ROUND(LEFT(DM$915,2)/24,5),'[1]ОАО "АТС"'!$A$30:$F$773,6,FALSE)+HLOOKUP($DL$913,'[1]Сбытовая надбавка'!$F$5:$H$6,2,FALSE),2)+'[1]Иные услуги'!$C$6+HLOOKUP($DR$912,'[1]Услуги по передаче'!$G$5:$J$7,3,FALSE))</f>
        <v>2150.79</v>
      </c>
      <c r="DN938" s="73"/>
      <c r="DO938" s="73"/>
      <c r="DP938" s="73"/>
      <c r="DQ938" s="73"/>
      <c r="DR938" s="74"/>
      <c r="DS938" s="72">
        <f>IF($A938="-","-",ROUND(VLOOKUP($A938+ROUND(LEFT(DS$915,2)/24,5),'[1]ОАО "АТС"'!$A$30:$F$773,6,FALSE)+HLOOKUP($DL$913,'[1]Сбытовая надбавка'!$F$5:$H$6,2,FALSE),2)+'[1]Иные услуги'!$C$6+HLOOKUP($DR$912,'[1]Услуги по передаче'!$G$5:$J$7,3,FALSE))</f>
        <v>2123.87</v>
      </c>
      <c r="DT938" s="73"/>
      <c r="DU938" s="73"/>
      <c r="DV938" s="73"/>
      <c r="DW938" s="73"/>
      <c r="DX938" s="74"/>
      <c r="DY938" s="72">
        <f>IF($A938="-","-",ROUND(VLOOKUP($A938+ROUND(LEFT(DY$915,2)/24,5),'[1]ОАО "АТС"'!$A$30:$F$773,6,FALSE)+HLOOKUP($DL$913,'[1]Сбытовая надбавка'!$F$5:$H$6,2,FALSE),2)+'[1]Иные услуги'!$C$6+HLOOKUP($DR$912,'[1]Услуги по передаче'!$G$5:$J$7,3,FALSE))</f>
        <v>2064.4899999999998</v>
      </c>
      <c r="DZ938" s="73"/>
      <c r="EA938" s="73"/>
      <c r="EB938" s="73"/>
      <c r="EC938" s="73"/>
      <c r="ED938" s="74"/>
      <c r="EE938" s="72">
        <f>IF($A938="-","-",ROUND(VLOOKUP($A938+ROUND(LEFT(EE$915,2)/24,5),'[1]ОАО "АТС"'!$A$30:$F$773,6,FALSE)+HLOOKUP($DL$913,'[1]Сбытовая надбавка'!$F$5:$H$6,2,FALSE),2)+'[1]Иные услуги'!$C$6+HLOOKUP($DR$912,'[1]Услуги по передаче'!$G$5:$J$7,3,FALSE))</f>
        <v>2046.6699999999998</v>
      </c>
      <c r="EF938" s="73"/>
      <c r="EG938" s="73"/>
      <c r="EH938" s="73"/>
      <c r="EI938" s="73"/>
      <c r="EJ938" s="74"/>
      <c r="EK938" s="72">
        <f>IF($A938="-","-",ROUND(VLOOKUP($A938+ROUND(LEFT(EK$915,2)/24,5),'[1]ОАО "АТС"'!$A$30:$F$773,6,FALSE)+HLOOKUP($DL$913,'[1]Сбытовая надбавка'!$F$5:$H$6,2,FALSE),2)+'[1]Иные услуги'!$C$6+HLOOKUP($DR$912,'[1]Услуги по передаче'!$G$5:$J$7,3,FALSE))</f>
        <v>2207.3599999999997</v>
      </c>
      <c r="EL938" s="73"/>
      <c r="EM938" s="73"/>
      <c r="EN938" s="73"/>
      <c r="EO938" s="73"/>
      <c r="EP938" s="74"/>
      <c r="EQ938" s="72">
        <f>IF($A938="-","-",ROUND(VLOOKUP($A938+ROUND(LEFT(EQ$915,2)/24,5),'[1]ОАО "АТС"'!$A$30:$F$773,6,FALSE)+HLOOKUP($DL$913,'[1]Сбытовая надбавка'!$F$5:$H$6,2,FALSE),2)+'[1]Иные услуги'!$C$6+HLOOKUP($DR$912,'[1]Услуги по передаче'!$G$5:$J$7,3,FALSE))</f>
        <v>2094.4499999999998</v>
      </c>
      <c r="ER938" s="73"/>
      <c r="ES938" s="73"/>
      <c r="ET938" s="73"/>
      <c r="EU938" s="73"/>
      <c r="EV938" s="74"/>
    </row>
    <row r="939" spans="1:152" s="38" customFormat="1" ht="15.75" customHeight="1" x14ac:dyDescent="0.2">
      <c r="A939" s="69">
        <f>$A$138</f>
        <v>45009</v>
      </c>
      <c r="B939" s="70"/>
      <c r="C939" s="70"/>
      <c r="D939" s="70"/>
      <c r="E939" s="70"/>
      <c r="F939" s="70"/>
      <c r="G939" s="70"/>
      <c r="H939" s="71"/>
      <c r="I939" s="72">
        <f>IF($A939="-","-",ROUND(VLOOKUP($A939+ROUND(LEFT(I$915,1)/24,5),'[1]ОАО "АТС"'!$A$30:$F$773,6,FALSE)+HLOOKUP($DL$913,'[1]Сбытовая надбавка'!$F$5:$H$6,2,FALSE),2)+'[1]Иные услуги'!$C$6+HLOOKUP($DR$912,'[1]Услуги по передаче'!$G$5:$J$7,3,FALSE))</f>
        <v>2047.78</v>
      </c>
      <c r="J939" s="73"/>
      <c r="K939" s="73"/>
      <c r="L939" s="73"/>
      <c r="M939" s="73"/>
      <c r="N939" s="74"/>
      <c r="O939" s="72">
        <f>IF($A939="-","-",ROUND(VLOOKUP($A939+ROUND(LEFT(O$915,1)/24,5),'[1]ОАО "АТС"'!$A$30:$F$773,6,FALSE)+HLOOKUP($DL$913,'[1]Сбытовая надбавка'!$F$5:$H$6,2,FALSE),2)+'[1]Иные услуги'!$C$6+HLOOKUP($DR$912,'[1]Услуги по передаче'!$G$5:$J$7,3,FALSE))</f>
        <v>2047.87</v>
      </c>
      <c r="P939" s="73"/>
      <c r="Q939" s="73"/>
      <c r="R939" s="73"/>
      <c r="S939" s="73"/>
      <c r="T939" s="74"/>
      <c r="U939" s="72">
        <f>IF($A939="-","-",ROUND(VLOOKUP($A939+ROUND(LEFT(U$915,1)/24,5),'[1]ОАО "АТС"'!$A$30:$F$773,6,FALSE)+HLOOKUP($DL$913,'[1]Сбытовая надбавка'!$F$5:$H$6,2,FALSE),2)+'[1]Иные услуги'!$C$6+HLOOKUP($DR$912,'[1]Услуги по передаче'!$G$5:$J$7,3,FALSE))</f>
        <v>2047.9199999999998</v>
      </c>
      <c r="V939" s="73"/>
      <c r="W939" s="73"/>
      <c r="X939" s="73"/>
      <c r="Y939" s="73"/>
      <c r="Z939" s="74"/>
      <c r="AA939" s="72">
        <f>IF($A939="-","-",ROUND(VLOOKUP($A939+ROUND(LEFT(AA$915,1)/24,5),'[1]ОАО "АТС"'!$A$30:$F$773,6,FALSE)+HLOOKUP($DL$913,'[1]Сбытовая надбавка'!$F$5:$H$6,2,FALSE),2)+'[1]Иные услуги'!$C$6+HLOOKUP($DR$912,'[1]Услуги по передаче'!$G$5:$J$7,3,FALSE))</f>
        <v>2047.81</v>
      </c>
      <c r="AB939" s="73"/>
      <c r="AC939" s="73"/>
      <c r="AD939" s="73"/>
      <c r="AE939" s="73"/>
      <c r="AF939" s="74"/>
      <c r="AG939" s="72">
        <f>IF($A939="-","-",ROUND(VLOOKUP($A939+ROUND(LEFT(AG$915,1)/24,5),'[1]ОАО "АТС"'!$A$30:$F$773,6,FALSE)+HLOOKUP($DL$913,'[1]Сбытовая надбавка'!$F$5:$H$6,2,FALSE),2)+'[1]Иные услуги'!$C$6+HLOOKUP($DR$912,'[1]Услуги по передаче'!$G$5:$J$7,3,FALSE))</f>
        <v>2047.73</v>
      </c>
      <c r="AH939" s="73"/>
      <c r="AI939" s="73"/>
      <c r="AJ939" s="73"/>
      <c r="AK939" s="73"/>
      <c r="AL939" s="74"/>
      <c r="AM939" s="72">
        <f>IF($A939="-","-",ROUND(VLOOKUP($A939+ROUND(LEFT(AM$915,1)/24,5),'[1]ОАО "АТС"'!$A$30:$F$773,6,FALSE)+HLOOKUP($DL$913,'[1]Сбытовая надбавка'!$F$5:$H$6,2,FALSE),2)+'[1]Иные услуги'!$C$6+HLOOKUP($DR$912,'[1]Услуги по передаче'!$G$5:$J$7,3,FALSE))</f>
        <v>2047.78</v>
      </c>
      <c r="AN939" s="73"/>
      <c r="AO939" s="73"/>
      <c r="AP939" s="73"/>
      <c r="AQ939" s="73"/>
      <c r="AR939" s="74"/>
      <c r="AS939" s="72">
        <f>IF($A939="-","-",ROUND(VLOOKUP($A939+ROUND(LEFT(AS$915,1)/24,5),'[1]ОАО "АТС"'!$A$30:$F$773,6,FALSE)+HLOOKUP($DL$913,'[1]Сбытовая надбавка'!$F$5:$H$6,2,FALSE),2)+'[1]Иные услуги'!$C$6+HLOOKUP($DR$912,'[1]Услуги по передаче'!$G$5:$J$7,3,FALSE))</f>
        <v>2047.31</v>
      </c>
      <c r="AT939" s="73"/>
      <c r="AU939" s="73"/>
      <c r="AV939" s="73"/>
      <c r="AW939" s="73"/>
      <c r="AX939" s="74"/>
      <c r="AY939" s="72">
        <f>IF($A939="-","-",ROUND(VLOOKUP($A939+ROUND(LEFT(AY$915,1)/24,5),'[1]ОАО "АТС"'!$A$30:$F$773,6,FALSE)+HLOOKUP($DL$913,'[1]Сбытовая надбавка'!$F$5:$H$6,2,FALSE),2)+'[1]Иные услуги'!$C$6+HLOOKUP($DR$912,'[1]Услуги по передаче'!$G$5:$J$7,3,FALSE))</f>
        <v>2143.48</v>
      </c>
      <c r="AZ939" s="73"/>
      <c r="BA939" s="73"/>
      <c r="BB939" s="73"/>
      <c r="BC939" s="73"/>
      <c r="BD939" s="74"/>
      <c r="BE939" s="72">
        <f>IF($A939="-","-",ROUND(VLOOKUP($A939+ROUND(LEFT(BE$915,1)/24,5),'[1]ОАО "АТС"'!$A$30:$F$773,6,FALSE)+HLOOKUP($DL$913,'[1]Сбытовая надбавка'!$F$5:$H$6,2,FALSE),2)+'[1]Иные услуги'!$C$6+HLOOKUP($DR$912,'[1]Услуги по передаче'!$G$5:$J$7,3,FALSE))</f>
        <v>2047.3</v>
      </c>
      <c r="BF939" s="73"/>
      <c r="BG939" s="73"/>
      <c r="BH939" s="73"/>
      <c r="BI939" s="73"/>
      <c r="BJ939" s="74"/>
      <c r="BK939" s="72">
        <f>IF($A939="-","-",ROUND(VLOOKUP($A939+ROUND(LEFT(BK$915,1)/24,5),'[1]ОАО "АТС"'!$A$30:$F$773,6,FALSE)+HLOOKUP($DL$913,'[1]Сбытовая надбавка'!$F$5:$H$6,2,FALSE),2)+'[1]Иные услуги'!$C$6+HLOOKUP($DR$912,'[1]Услуги по передаче'!$G$5:$J$7,3,FALSE))</f>
        <v>2061.4899999999998</v>
      </c>
      <c r="BL939" s="73"/>
      <c r="BM939" s="73"/>
      <c r="BN939" s="73"/>
      <c r="BO939" s="73"/>
      <c r="BP939" s="74"/>
      <c r="BQ939" s="72">
        <f>IF($A939="-","-",ROUND(VLOOKUP($A939+ROUND(LEFT(BQ$915,2)/24,5),'[1]ОАО "АТС"'!$A$30:$F$773,6,FALSE)+HLOOKUP($DL$913,'[1]Сбытовая надбавка'!$F$5:$H$6,2,FALSE),2)+'[1]Иные услуги'!$C$6+HLOOKUP($DR$912,'[1]Услуги по передаче'!$G$5:$J$7,3,FALSE))</f>
        <v>2074.77</v>
      </c>
      <c r="BR939" s="73"/>
      <c r="BS939" s="73"/>
      <c r="BT939" s="73"/>
      <c r="BU939" s="73"/>
      <c r="BV939" s="74"/>
      <c r="BW939" s="72">
        <f>IF($A939="-","-",ROUND(VLOOKUP($A939+ROUND(LEFT(BW$915,2)/24,5),'[1]ОАО "АТС"'!$A$30:$F$773,6,FALSE)+HLOOKUP($DL$913,'[1]Сбытовая надбавка'!$F$5:$H$6,2,FALSE),2)+'[1]Иные услуги'!$C$6+HLOOKUP($DR$912,'[1]Услуги по передаче'!$G$5:$J$7,3,FALSE))</f>
        <v>2061.83</v>
      </c>
      <c r="BX939" s="73"/>
      <c r="BY939" s="73"/>
      <c r="BZ939" s="73"/>
      <c r="CA939" s="73"/>
      <c r="CB939" s="74"/>
      <c r="CC939" s="72">
        <f>IF($A939="-","-",ROUND(VLOOKUP($A939+ROUND(LEFT(CC$915,2)/24,5),'[1]ОАО "АТС"'!$A$30:$F$773,6,FALSE)+HLOOKUP($DL$913,'[1]Сбытовая надбавка'!$F$5:$H$6,2,FALSE),2)+'[1]Иные услуги'!$C$6+HLOOKUP($DR$912,'[1]Услуги по передаче'!$G$5:$J$7,3,FALSE))</f>
        <v>2047.36</v>
      </c>
      <c r="CD939" s="73"/>
      <c r="CE939" s="73"/>
      <c r="CF939" s="73"/>
      <c r="CG939" s="73"/>
      <c r="CH939" s="74"/>
      <c r="CI939" s="72">
        <f>IF($A939="-","-",ROUND(VLOOKUP($A939+ROUND(LEFT(CI$915,2)/24,5),'[1]ОАО "АТС"'!$A$30:$F$773,6,FALSE)+HLOOKUP($DL$913,'[1]Сбытовая надбавка'!$F$5:$H$6,2,FALSE),2)+'[1]Иные услуги'!$C$6+HLOOKUP($DR$912,'[1]Услуги по передаче'!$G$5:$J$7,3,FALSE))</f>
        <v>2047.33</v>
      </c>
      <c r="CJ939" s="73"/>
      <c r="CK939" s="73"/>
      <c r="CL939" s="73"/>
      <c r="CM939" s="73"/>
      <c r="CN939" s="74"/>
      <c r="CO939" s="72">
        <f>IF($A939="-","-",ROUND(VLOOKUP($A939+ROUND(LEFT(CO$915,2)/24,5),'[1]ОАО "АТС"'!$A$30:$F$773,6,FALSE)+HLOOKUP($DL$913,'[1]Сбытовая надбавка'!$F$5:$H$6,2,FALSE),2)+'[1]Иные услуги'!$C$6+HLOOKUP($DR$912,'[1]Услуги по передаче'!$G$5:$J$7,3,FALSE))</f>
        <v>2048.2200000000003</v>
      </c>
      <c r="CP939" s="73"/>
      <c r="CQ939" s="73"/>
      <c r="CR939" s="73"/>
      <c r="CS939" s="73"/>
      <c r="CT939" s="74"/>
      <c r="CU939" s="72">
        <f>IF($A939="-","-",ROUND(VLOOKUP($A939+ROUND(LEFT(CU$915,2)/24,5),'[1]ОАО "АТС"'!$A$30:$F$773,6,FALSE)+HLOOKUP($DL$913,'[1]Сбытовая надбавка'!$F$5:$H$6,2,FALSE),2)+'[1]Иные услуги'!$C$6+HLOOKUP($DR$912,'[1]Услуги по передаче'!$G$5:$J$7,3,FALSE))</f>
        <v>2047.6599999999999</v>
      </c>
      <c r="CV939" s="73"/>
      <c r="CW939" s="73"/>
      <c r="CX939" s="73"/>
      <c r="CY939" s="73"/>
      <c r="CZ939" s="74"/>
      <c r="DA939" s="72">
        <f>IF($A939="-","-",ROUND(VLOOKUP($A939+ROUND(LEFT(DA$915,2)/24,5),'[1]ОАО "АТС"'!$A$30:$F$773,6,FALSE)+HLOOKUP($DL$913,'[1]Сбытовая надбавка'!$F$5:$H$6,2,FALSE),2)+'[1]Иные услуги'!$C$6+HLOOKUP($DR$912,'[1]Услуги по передаче'!$G$5:$J$7,3,FALSE))</f>
        <v>2047.73</v>
      </c>
      <c r="DB939" s="73"/>
      <c r="DC939" s="73"/>
      <c r="DD939" s="73"/>
      <c r="DE939" s="73"/>
      <c r="DF939" s="74"/>
      <c r="DG939" s="72">
        <f>IF($A939="-","-",ROUND(VLOOKUP($A939+ROUND(LEFT(DG$915,2)/24,5),'[1]ОАО "АТС"'!$A$30:$F$773,6,FALSE)+HLOOKUP($DL$913,'[1]Сбытовая надбавка'!$F$5:$H$6,2,FALSE),2)+'[1]Иные услуги'!$C$6+HLOOKUP($DR$912,'[1]Услуги по передаче'!$G$5:$J$7,3,FALSE))</f>
        <v>2047.78</v>
      </c>
      <c r="DH939" s="73"/>
      <c r="DI939" s="73"/>
      <c r="DJ939" s="73"/>
      <c r="DK939" s="73"/>
      <c r="DL939" s="74"/>
      <c r="DM939" s="72">
        <f>IF($A939="-","-",ROUND(VLOOKUP($A939+ROUND(LEFT(DM$915,2)/24,5),'[1]ОАО "АТС"'!$A$30:$F$773,6,FALSE)+HLOOKUP($DL$913,'[1]Сбытовая надбавка'!$F$5:$H$6,2,FALSE),2)+'[1]Иные услуги'!$C$6+HLOOKUP($DR$912,'[1]Услуги по передаче'!$G$5:$J$7,3,FALSE))</f>
        <v>2051.98</v>
      </c>
      <c r="DN939" s="73"/>
      <c r="DO939" s="73"/>
      <c r="DP939" s="73"/>
      <c r="DQ939" s="73"/>
      <c r="DR939" s="74"/>
      <c r="DS939" s="72">
        <f>IF($A939="-","-",ROUND(VLOOKUP($A939+ROUND(LEFT(DS$915,2)/24,5),'[1]ОАО "АТС"'!$A$30:$F$773,6,FALSE)+HLOOKUP($DL$913,'[1]Сбытовая надбавка'!$F$5:$H$6,2,FALSE),2)+'[1]Иные услуги'!$C$6+HLOOKUP($DR$912,'[1]Услуги по передаче'!$G$5:$J$7,3,FALSE))</f>
        <v>2046.84</v>
      </c>
      <c r="DT939" s="73"/>
      <c r="DU939" s="73"/>
      <c r="DV939" s="73"/>
      <c r="DW939" s="73"/>
      <c r="DX939" s="74"/>
      <c r="DY939" s="72">
        <f>IF($A939="-","-",ROUND(VLOOKUP($A939+ROUND(LEFT(DY$915,2)/24,5),'[1]ОАО "АТС"'!$A$30:$F$773,6,FALSE)+HLOOKUP($DL$913,'[1]Сбытовая надбавка'!$F$5:$H$6,2,FALSE),2)+'[1]Иные услуги'!$C$6+HLOOKUP($DR$912,'[1]Услуги по передаче'!$G$5:$J$7,3,FALSE))</f>
        <v>2047.09</v>
      </c>
      <c r="DZ939" s="73"/>
      <c r="EA939" s="73"/>
      <c r="EB939" s="73"/>
      <c r="EC939" s="73"/>
      <c r="ED939" s="74"/>
      <c r="EE939" s="72">
        <f>IF($A939="-","-",ROUND(VLOOKUP($A939+ROUND(LEFT(EE$915,2)/24,5),'[1]ОАО "АТС"'!$A$30:$F$773,6,FALSE)+HLOOKUP($DL$913,'[1]Сбытовая надбавка'!$F$5:$H$6,2,FALSE),2)+'[1]Иные услуги'!$C$6+HLOOKUP($DR$912,'[1]Услуги по передаче'!$G$5:$J$7,3,FALSE))</f>
        <v>2047.03</v>
      </c>
      <c r="EF939" s="73"/>
      <c r="EG939" s="73"/>
      <c r="EH939" s="73"/>
      <c r="EI939" s="73"/>
      <c r="EJ939" s="74"/>
      <c r="EK939" s="72">
        <f>IF($A939="-","-",ROUND(VLOOKUP($A939+ROUND(LEFT(EK$915,2)/24,5),'[1]ОАО "АТС"'!$A$30:$F$773,6,FALSE)+HLOOKUP($DL$913,'[1]Сбытовая надбавка'!$F$5:$H$6,2,FALSE),2)+'[1]Иные услуги'!$C$6+HLOOKUP($DR$912,'[1]Услуги по передаче'!$G$5:$J$7,3,FALSE))</f>
        <v>2219.2399999999998</v>
      </c>
      <c r="EL939" s="73"/>
      <c r="EM939" s="73"/>
      <c r="EN939" s="73"/>
      <c r="EO939" s="73"/>
      <c r="EP939" s="74"/>
      <c r="EQ939" s="72">
        <f>IF($A939="-","-",ROUND(VLOOKUP($A939+ROUND(LEFT(EQ$915,2)/24,5),'[1]ОАО "АТС"'!$A$30:$F$773,6,FALSE)+HLOOKUP($DL$913,'[1]Сбытовая надбавка'!$F$5:$H$6,2,FALSE),2)+'[1]Иные услуги'!$C$6+HLOOKUP($DR$912,'[1]Услуги по передаче'!$G$5:$J$7,3,FALSE))</f>
        <v>2110.38</v>
      </c>
      <c r="ER939" s="73"/>
      <c r="ES939" s="73"/>
      <c r="ET939" s="73"/>
      <c r="EU939" s="73"/>
      <c r="EV939" s="74"/>
    </row>
    <row r="940" spans="1:152" s="38" customFormat="1" ht="15.75" customHeight="1" x14ac:dyDescent="0.2">
      <c r="A940" s="69">
        <f>$A$139</f>
        <v>45010</v>
      </c>
      <c r="B940" s="70"/>
      <c r="C940" s="70"/>
      <c r="D940" s="70"/>
      <c r="E940" s="70"/>
      <c r="F940" s="70"/>
      <c r="G940" s="70"/>
      <c r="H940" s="71"/>
      <c r="I940" s="72">
        <f>IF($A940="-","-",ROUND(VLOOKUP($A940+ROUND(LEFT(I$915,1)/24,5),'[1]ОАО "АТС"'!$A$30:$F$773,6,FALSE)+HLOOKUP($DL$913,'[1]Сбытовая надбавка'!$F$5:$H$6,2,FALSE),2)+'[1]Иные услуги'!$C$6+HLOOKUP($DR$912,'[1]Услуги по передаче'!$G$5:$J$7,3,FALSE))</f>
        <v>2047.54</v>
      </c>
      <c r="J940" s="73"/>
      <c r="K940" s="73"/>
      <c r="L940" s="73"/>
      <c r="M940" s="73"/>
      <c r="N940" s="74"/>
      <c r="O940" s="72">
        <f>IF($A940="-","-",ROUND(VLOOKUP($A940+ROUND(LEFT(O$915,1)/24,5),'[1]ОАО "АТС"'!$A$30:$F$773,6,FALSE)+HLOOKUP($DL$913,'[1]Сбытовая надбавка'!$F$5:$H$6,2,FALSE),2)+'[1]Иные услуги'!$C$6+HLOOKUP($DR$912,'[1]Услуги по передаче'!$G$5:$J$7,3,FALSE))</f>
        <v>2047.6</v>
      </c>
      <c r="P940" s="73"/>
      <c r="Q940" s="73"/>
      <c r="R940" s="73"/>
      <c r="S940" s="73"/>
      <c r="T940" s="74"/>
      <c r="U940" s="72">
        <f>IF($A940="-","-",ROUND(VLOOKUP($A940+ROUND(LEFT(U$915,1)/24,5),'[1]ОАО "АТС"'!$A$30:$F$773,6,FALSE)+HLOOKUP($DL$913,'[1]Сбытовая надбавка'!$F$5:$H$6,2,FALSE),2)+'[1]Иные услуги'!$C$6+HLOOKUP($DR$912,'[1]Услуги по передаче'!$G$5:$J$7,3,FALSE))</f>
        <v>2047.73</v>
      </c>
      <c r="V940" s="73"/>
      <c r="W940" s="73"/>
      <c r="X940" s="73"/>
      <c r="Y940" s="73"/>
      <c r="Z940" s="74"/>
      <c r="AA940" s="72">
        <f>IF($A940="-","-",ROUND(VLOOKUP($A940+ROUND(LEFT(AA$915,1)/24,5),'[1]ОАО "АТС"'!$A$30:$F$773,6,FALSE)+HLOOKUP($DL$913,'[1]Сбытовая надбавка'!$F$5:$H$6,2,FALSE),2)+'[1]Иные услуги'!$C$6+HLOOKUP($DR$912,'[1]Услуги по передаче'!$G$5:$J$7,3,FALSE))</f>
        <v>2047.6499999999999</v>
      </c>
      <c r="AB940" s="73"/>
      <c r="AC940" s="73"/>
      <c r="AD940" s="73"/>
      <c r="AE940" s="73"/>
      <c r="AF940" s="74"/>
      <c r="AG940" s="72">
        <f>IF($A940="-","-",ROUND(VLOOKUP($A940+ROUND(LEFT(AG$915,1)/24,5),'[1]ОАО "АТС"'!$A$30:$F$773,6,FALSE)+HLOOKUP($DL$913,'[1]Сбытовая надбавка'!$F$5:$H$6,2,FALSE),2)+'[1]Иные услуги'!$C$6+HLOOKUP($DR$912,'[1]Услуги по передаче'!$G$5:$J$7,3,FALSE))</f>
        <v>2047.57</v>
      </c>
      <c r="AH940" s="73"/>
      <c r="AI940" s="73"/>
      <c r="AJ940" s="73"/>
      <c r="AK940" s="73"/>
      <c r="AL940" s="74"/>
      <c r="AM940" s="72">
        <f>IF($A940="-","-",ROUND(VLOOKUP($A940+ROUND(LEFT(AM$915,1)/24,5),'[1]ОАО "АТС"'!$A$30:$F$773,6,FALSE)+HLOOKUP($DL$913,'[1]Сбытовая надбавка'!$F$5:$H$6,2,FALSE),2)+'[1]Иные услуги'!$C$6+HLOOKUP($DR$912,'[1]Услуги по передаче'!$G$5:$J$7,3,FALSE))</f>
        <v>2047.75</v>
      </c>
      <c r="AN940" s="73"/>
      <c r="AO940" s="73"/>
      <c r="AP940" s="73"/>
      <c r="AQ940" s="73"/>
      <c r="AR940" s="74"/>
      <c r="AS940" s="72">
        <f>IF($A940="-","-",ROUND(VLOOKUP($A940+ROUND(LEFT(AS$915,1)/24,5),'[1]ОАО "АТС"'!$A$30:$F$773,6,FALSE)+HLOOKUP($DL$913,'[1]Сбытовая надбавка'!$F$5:$H$6,2,FALSE),2)+'[1]Иные услуги'!$C$6+HLOOKUP($DR$912,'[1]Услуги по передаче'!$G$5:$J$7,3,FALSE))</f>
        <v>2047.46</v>
      </c>
      <c r="AT940" s="73"/>
      <c r="AU940" s="73"/>
      <c r="AV940" s="73"/>
      <c r="AW940" s="73"/>
      <c r="AX940" s="74"/>
      <c r="AY940" s="72">
        <f>IF($A940="-","-",ROUND(VLOOKUP($A940+ROUND(LEFT(AY$915,1)/24,5),'[1]ОАО "АТС"'!$A$30:$F$773,6,FALSE)+HLOOKUP($DL$913,'[1]Сбытовая надбавка'!$F$5:$H$6,2,FALSE),2)+'[1]Иные услуги'!$C$6+HLOOKUP($DR$912,'[1]Услуги по передаче'!$G$5:$J$7,3,FALSE))</f>
        <v>2105.9399999999996</v>
      </c>
      <c r="AZ940" s="73"/>
      <c r="BA940" s="73"/>
      <c r="BB940" s="73"/>
      <c r="BC940" s="73"/>
      <c r="BD940" s="74"/>
      <c r="BE940" s="72">
        <f>IF($A940="-","-",ROUND(VLOOKUP($A940+ROUND(LEFT(BE$915,1)/24,5),'[1]ОАО "АТС"'!$A$30:$F$773,6,FALSE)+HLOOKUP($DL$913,'[1]Сбытовая надбавка'!$F$5:$H$6,2,FALSE),2)+'[1]Иные услуги'!$C$6+HLOOKUP($DR$912,'[1]Услуги по передаче'!$G$5:$J$7,3,FALSE))</f>
        <v>2047.73</v>
      </c>
      <c r="BF940" s="73"/>
      <c r="BG940" s="73"/>
      <c r="BH940" s="73"/>
      <c r="BI940" s="73"/>
      <c r="BJ940" s="74"/>
      <c r="BK940" s="72">
        <f>IF($A940="-","-",ROUND(VLOOKUP($A940+ROUND(LEFT(BK$915,1)/24,5),'[1]ОАО "АТС"'!$A$30:$F$773,6,FALSE)+HLOOKUP($DL$913,'[1]Сбытовая надбавка'!$F$5:$H$6,2,FALSE),2)+'[1]Иные услуги'!$C$6+HLOOKUP($DR$912,'[1]Услуги по передаче'!$G$5:$J$7,3,FALSE))</f>
        <v>2055.4499999999998</v>
      </c>
      <c r="BL940" s="73"/>
      <c r="BM940" s="73"/>
      <c r="BN940" s="73"/>
      <c r="BO940" s="73"/>
      <c r="BP940" s="74"/>
      <c r="BQ940" s="72">
        <f>IF($A940="-","-",ROUND(VLOOKUP($A940+ROUND(LEFT(BQ$915,2)/24,5),'[1]ОАО "АТС"'!$A$30:$F$773,6,FALSE)+HLOOKUP($DL$913,'[1]Сбытовая надбавка'!$F$5:$H$6,2,FALSE),2)+'[1]Иные услуги'!$C$6+HLOOKUP($DR$912,'[1]Услуги по передаче'!$G$5:$J$7,3,FALSE))</f>
        <v>2073.1799999999998</v>
      </c>
      <c r="BR940" s="73"/>
      <c r="BS940" s="73"/>
      <c r="BT940" s="73"/>
      <c r="BU940" s="73"/>
      <c r="BV940" s="74"/>
      <c r="BW940" s="72">
        <f>IF($A940="-","-",ROUND(VLOOKUP($A940+ROUND(LEFT(BW$915,2)/24,5),'[1]ОАО "АТС"'!$A$30:$F$773,6,FALSE)+HLOOKUP($DL$913,'[1]Сбытовая надбавка'!$F$5:$H$6,2,FALSE),2)+'[1]Иные услуги'!$C$6+HLOOKUP($DR$912,'[1]Услуги по передаче'!$G$5:$J$7,3,FALSE))</f>
        <v>2061.7600000000002</v>
      </c>
      <c r="BX940" s="73"/>
      <c r="BY940" s="73"/>
      <c r="BZ940" s="73"/>
      <c r="CA940" s="73"/>
      <c r="CB940" s="74"/>
      <c r="CC940" s="72">
        <f>IF($A940="-","-",ROUND(VLOOKUP($A940+ROUND(LEFT(CC$915,2)/24,5),'[1]ОАО "АТС"'!$A$30:$F$773,6,FALSE)+HLOOKUP($DL$913,'[1]Сбытовая надбавка'!$F$5:$H$6,2,FALSE),2)+'[1]Иные услуги'!$C$6+HLOOKUP($DR$912,'[1]Услуги по передаче'!$G$5:$J$7,3,FALSE))</f>
        <v>2047.76</v>
      </c>
      <c r="CD940" s="73"/>
      <c r="CE940" s="73"/>
      <c r="CF940" s="73"/>
      <c r="CG940" s="73"/>
      <c r="CH940" s="74"/>
      <c r="CI940" s="72">
        <f>IF($A940="-","-",ROUND(VLOOKUP($A940+ROUND(LEFT(CI$915,2)/24,5),'[1]ОАО "АТС"'!$A$30:$F$773,6,FALSE)+HLOOKUP($DL$913,'[1]Сбытовая надбавка'!$F$5:$H$6,2,FALSE),2)+'[1]Иные услуги'!$C$6+HLOOKUP($DR$912,'[1]Услуги по передаче'!$G$5:$J$7,3,FALSE))</f>
        <v>2047.75</v>
      </c>
      <c r="CJ940" s="73"/>
      <c r="CK940" s="73"/>
      <c r="CL940" s="73"/>
      <c r="CM940" s="73"/>
      <c r="CN940" s="74"/>
      <c r="CO940" s="72">
        <f>IF($A940="-","-",ROUND(VLOOKUP($A940+ROUND(LEFT(CO$915,2)/24,5),'[1]ОАО "АТС"'!$A$30:$F$773,6,FALSE)+HLOOKUP($DL$913,'[1]Сбытовая надбавка'!$F$5:$H$6,2,FALSE),2)+'[1]Иные услуги'!$C$6+HLOOKUP($DR$912,'[1]Услуги по передаче'!$G$5:$J$7,3,FALSE))</f>
        <v>2048.9499999999998</v>
      </c>
      <c r="CP940" s="73"/>
      <c r="CQ940" s="73"/>
      <c r="CR940" s="73"/>
      <c r="CS940" s="73"/>
      <c r="CT940" s="74"/>
      <c r="CU940" s="72">
        <f>IF($A940="-","-",ROUND(VLOOKUP($A940+ROUND(LEFT(CU$915,2)/24,5),'[1]ОАО "АТС"'!$A$30:$F$773,6,FALSE)+HLOOKUP($DL$913,'[1]Сбытовая надбавка'!$F$5:$H$6,2,FALSE),2)+'[1]Иные услуги'!$C$6+HLOOKUP($DR$912,'[1]Услуги по передаче'!$G$5:$J$7,3,FALSE))</f>
        <v>2047.9299999999998</v>
      </c>
      <c r="CV940" s="73"/>
      <c r="CW940" s="73"/>
      <c r="CX940" s="73"/>
      <c r="CY940" s="73"/>
      <c r="CZ940" s="74"/>
      <c r="DA940" s="72">
        <f>IF($A940="-","-",ROUND(VLOOKUP($A940+ROUND(LEFT(DA$915,2)/24,5),'[1]ОАО "АТС"'!$A$30:$F$773,6,FALSE)+HLOOKUP($DL$913,'[1]Сбытовая надбавка'!$F$5:$H$6,2,FALSE),2)+'[1]Иные услуги'!$C$6+HLOOKUP($DR$912,'[1]Услуги по передаче'!$G$5:$J$7,3,FALSE))</f>
        <v>2047.81</v>
      </c>
      <c r="DB940" s="73"/>
      <c r="DC940" s="73"/>
      <c r="DD940" s="73"/>
      <c r="DE940" s="73"/>
      <c r="DF940" s="74"/>
      <c r="DG940" s="72">
        <f>IF($A940="-","-",ROUND(VLOOKUP($A940+ROUND(LEFT(DG$915,2)/24,5),'[1]ОАО "АТС"'!$A$30:$F$773,6,FALSE)+HLOOKUP($DL$913,'[1]Сбытовая надбавка'!$F$5:$H$6,2,FALSE),2)+'[1]Иные услуги'!$C$6+HLOOKUP($DR$912,'[1]Услуги по передаче'!$G$5:$J$7,3,FALSE))</f>
        <v>2047.86</v>
      </c>
      <c r="DH940" s="73"/>
      <c r="DI940" s="73"/>
      <c r="DJ940" s="73"/>
      <c r="DK940" s="73"/>
      <c r="DL940" s="74"/>
      <c r="DM940" s="72">
        <f>IF($A940="-","-",ROUND(VLOOKUP($A940+ROUND(LEFT(DM$915,2)/24,5),'[1]ОАО "АТС"'!$A$30:$F$773,6,FALSE)+HLOOKUP($DL$913,'[1]Сбытовая надбавка'!$F$5:$H$6,2,FALSE),2)+'[1]Иные услуги'!$C$6+HLOOKUP($DR$912,'[1]Услуги по передаче'!$G$5:$J$7,3,FALSE))</f>
        <v>2045.8</v>
      </c>
      <c r="DN940" s="73"/>
      <c r="DO940" s="73"/>
      <c r="DP940" s="73"/>
      <c r="DQ940" s="73"/>
      <c r="DR940" s="74"/>
      <c r="DS940" s="72">
        <f>IF($A940="-","-",ROUND(VLOOKUP($A940+ROUND(LEFT(DS$915,2)/24,5),'[1]ОАО "АТС"'!$A$30:$F$773,6,FALSE)+HLOOKUP($DL$913,'[1]Сбытовая надбавка'!$F$5:$H$6,2,FALSE),2)+'[1]Иные услуги'!$C$6+HLOOKUP($DR$912,'[1]Услуги по передаче'!$G$5:$J$7,3,FALSE))</f>
        <v>2046.87</v>
      </c>
      <c r="DT940" s="73"/>
      <c r="DU940" s="73"/>
      <c r="DV940" s="73"/>
      <c r="DW940" s="73"/>
      <c r="DX940" s="74"/>
      <c r="DY940" s="72">
        <f>IF($A940="-","-",ROUND(VLOOKUP($A940+ROUND(LEFT(DY$915,2)/24,5),'[1]ОАО "АТС"'!$A$30:$F$773,6,FALSE)+HLOOKUP($DL$913,'[1]Сбытовая надбавка'!$F$5:$H$6,2,FALSE),2)+'[1]Иные услуги'!$C$6+HLOOKUP($DR$912,'[1]Услуги по передаче'!$G$5:$J$7,3,FALSE))</f>
        <v>2047.1299999999999</v>
      </c>
      <c r="DZ940" s="73"/>
      <c r="EA940" s="73"/>
      <c r="EB940" s="73"/>
      <c r="EC940" s="73"/>
      <c r="ED940" s="74"/>
      <c r="EE940" s="72">
        <f>IF($A940="-","-",ROUND(VLOOKUP($A940+ROUND(LEFT(EE$915,2)/24,5),'[1]ОАО "АТС"'!$A$30:$F$773,6,FALSE)+HLOOKUP($DL$913,'[1]Сбытовая надбавка'!$F$5:$H$6,2,FALSE),2)+'[1]Иные услуги'!$C$6+HLOOKUP($DR$912,'[1]Услуги по передаче'!$G$5:$J$7,3,FALSE))</f>
        <v>2046.96</v>
      </c>
      <c r="EF940" s="73"/>
      <c r="EG940" s="73"/>
      <c r="EH940" s="73"/>
      <c r="EI940" s="73"/>
      <c r="EJ940" s="74"/>
      <c r="EK940" s="72">
        <f>IF($A940="-","-",ROUND(VLOOKUP($A940+ROUND(LEFT(EK$915,2)/24,5),'[1]ОАО "АТС"'!$A$30:$F$773,6,FALSE)+HLOOKUP($DL$913,'[1]Сбытовая надбавка'!$F$5:$H$6,2,FALSE),2)+'[1]Иные услуги'!$C$6+HLOOKUP($DR$912,'[1]Услуги по передаче'!$G$5:$J$7,3,FALSE))</f>
        <v>2209.7600000000002</v>
      </c>
      <c r="EL940" s="73"/>
      <c r="EM940" s="73"/>
      <c r="EN940" s="73"/>
      <c r="EO940" s="73"/>
      <c r="EP940" s="74"/>
      <c r="EQ940" s="72">
        <f>IF($A940="-","-",ROUND(VLOOKUP($A940+ROUND(LEFT(EQ$915,2)/24,5),'[1]ОАО "АТС"'!$A$30:$F$773,6,FALSE)+HLOOKUP($DL$913,'[1]Сбытовая надбавка'!$F$5:$H$6,2,FALSE),2)+'[1]Иные услуги'!$C$6+HLOOKUP($DR$912,'[1]Услуги по передаче'!$G$5:$J$7,3,FALSE))</f>
        <v>2115.87</v>
      </c>
      <c r="ER940" s="73"/>
      <c r="ES940" s="73"/>
      <c r="ET940" s="73"/>
      <c r="EU940" s="73"/>
      <c r="EV940" s="74"/>
    </row>
    <row r="941" spans="1:152" s="38" customFormat="1" ht="15.75" customHeight="1" x14ac:dyDescent="0.2">
      <c r="A941" s="69">
        <f>$A$140</f>
        <v>45011</v>
      </c>
      <c r="B941" s="70"/>
      <c r="C941" s="70"/>
      <c r="D941" s="70"/>
      <c r="E941" s="70"/>
      <c r="F941" s="70"/>
      <c r="G941" s="70"/>
      <c r="H941" s="71"/>
      <c r="I941" s="72">
        <f>IF($A941="-","-",ROUND(VLOOKUP($A941+ROUND(LEFT(I$915,1)/24,5),'[1]ОАО "АТС"'!$A$30:$F$773,6,FALSE)+HLOOKUP($DL$913,'[1]Сбытовая надбавка'!$F$5:$H$6,2,FALSE),2)+'[1]Иные услуги'!$C$6+HLOOKUP($DR$912,'[1]Услуги по передаче'!$G$5:$J$7,3,FALSE))</f>
        <v>2047.52</v>
      </c>
      <c r="J941" s="73"/>
      <c r="K941" s="73"/>
      <c r="L941" s="73"/>
      <c r="M941" s="73"/>
      <c r="N941" s="74"/>
      <c r="O941" s="72">
        <f>IF($A941="-","-",ROUND(VLOOKUP($A941+ROUND(LEFT(O$915,1)/24,5),'[1]ОАО "АТС"'!$A$30:$F$773,6,FALSE)+HLOOKUP($DL$913,'[1]Сбытовая надбавка'!$F$5:$H$6,2,FALSE),2)+'[1]Иные услуги'!$C$6+HLOOKUP($DR$912,'[1]Услуги по передаче'!$G$5:$J$7,3,FALSE))</f>
        <v>2047.58</v>
      </c>
      <c r="P941" s="73"/>
      <c r="Q941" s="73"/>
      <c r="R941" s="73"/>
      <c r="S941" s="73"/>
      <c r="T941" s="74"/>
      <c r="U941" s="72">
        <f>IF($A941="-","-",ROUND(VLOOKUP($A941+ROUND(LEFT(U$915,1)/24,5),'[1]ОАО "АТС"'!$A$30:$F$773,6,FALSE)+HLOOKUP($DL$913,'[1]Сбытовая надбавка'!$F$5:$H$6,2,FALSE),2)+'[1]Иные услуги'!$C$6+HLOOKUP($DR$912,'[1]Услуги по передаче'!$G$5:$J$7,3,FALSE))</f>
        <v>2047.76</v>
      </c>
      <c r="V941" s="73"/>
      <c r="W941" s="73"/>
      <c r="X941" s="73"/>
      <c r="Y941" s="73"/>
      <c r="Z941" s="74"/>
      <c r="AA941" s="72">
        <f>IF($A941="-","-",ROUND(VLOOKUP($A941+ROUND(LEFT(AA$915,1)/24,5),'[1]ОАО "АТС"'!$A$30:$F$773,6,FALSE)+HLOOKUP($DL$913,'[1]Сбытовая надбавка'!$F$5:$H$6,2,FALSE),2)+'[1]Иные услуги'!$C$6+HLOOKUP($DR$912,'[1]Услуги по передаче'!$G$5:$J$7,3,FALSE))</f>
        <v>2047.71</v>
      </c>
      <c r="AB941" s="73"/>
      <c r="AC941" s="73"/>
      <c r="AD941" s="73"/>
      <c r="AE941" s="73"/>
      <c r="AF941" s="74"/>
      <c r="AG941" s="72">
        <f>IF($A941="-","-",ROUND(VLOOKUP($A941+ROUND(LEFT(AG$915,1)/24,5),'[1]ОАО "АТС"'!$A$30:$F$773,6,FALSE)+HLOOKUP($DL$913,'[1]Сбытовая надбавка'!$F$5:$H$6,2,FALSE),2)+'[1]Иные услуги'!$C$6+HLOOKUP($DR$912,'[1]Услуги по передаче'!$G$5:$J$7,3,FALSE))</f>
        <v>2047.4099999999999</v>
      </c>
      <c r="AH941" s="73"/>
      <c r="AI941" s="73"/>
      <c r="AJ941" s="73"/>
      <c r="AK941" s="73"/>
      <c r="AL941" s="74"/>
      <c r="AM941" s="72">
        <f>IF($A941="-","-",ROUND(VLOOKUP($A941+ROUND(LEFT(AM$915,1)/24,5),'[1]ОАО "АТС"'!$A$30:$F$773,6,FALSE)+HLOOKUP($DL$913,'[1]Сбытовая надбавка'!$F$5:$H$6,2,FALSE),2)+'[1]Иные услуги'!$C$6+HLOOKUP($DR$912,'[1]Услуги по передаче'!$G$5:$J$7,3,FALSE))</f>
        <v>2047.6299999999999</v>
      </c>
      <c r="AN941" s="73"/>
      <c r="AO941" s="73"/>
      <c r="AP941" s="73"/>
      <c r="AQ941" s="73"/>
      <c r="AR941" s="74"/>
      <c r="AS941" s="72">
        <f>IF($A941="-","-",ROUND(VLOOKUP($A941+ROUND(LEFT(AS$915,1)/24,5),'[1]ОАО "АТС"'!$A$30:$F$773,6,FALSE)+HLOOKUP($DL$913,'[1]Сбытовая надбавка'!$F$5:$H$6,2,FALSE),2)+'[1]Иные услуги'!$C$6+HLOOKUP($DR$912,'[1]Услуги по передаче'!$G$5:$J$7,3,FALSE))</f>
        <v>2047.1799999999998</v>
      </c>
      <c r="AT941" s="73"/>
      <c r="AU941" s="73"/>
      <c r="AV941" s="73"/>
      <c r="AW941" s="73"/>
      <c r="AX941" s="74"/>
      <c r="AY941" s="72">
        <f>IF($A941="-","-",ROUND(VLOOKUP($A941+ROUND(LEFT(AY$915,1)/24,5),'[1]ОАО "АТС"'!$A$30:$F$773,6,FALSE)+HLOOKUP($DL$913,'[1]Сбытовая надбавка'!$F$5:$H$6,2,FALSE),2)+'[1]Иные услуги'!$C$6+HLOOKUP($DR$912,'[1]Услуги по передаче'!$G$5:$J$7,3,FALSE))</f>
        <v>2047.36</v>
      </c>
      <c r="AZ941" s="73"/>
      <c r="BA941" s="73"/>
      <c r="BB941" s="73"/>
      <c r="BC941" s="73"/>
      <c r="BD941" s="74"/>
      <c r="BE941" s="72">
        <f>IF($A941="-","-",ROUND(VLOOKUP($A941+ROUND(LEFT(BE$915,1)/24,5),'[1]ОАО "АТС"'!$A$30:$F$773,6,FALSE)+HLOOKUP($DL$913,'[1]Сбытовая надбавка'!$F$5:$H$6,2,FALSE),2)+'[1]Иные услуги'!$C$6+HLOOKUP($DR$912,'[1]Услуги по передаче'!$G$5:$J$7,3,FALSE))</f>
        <v>2047.55</v>
      </c>
      <c r="BF941" s="73"/>
      <c r="BG941" s="73"/>
      <c r="BH941" s="73"/>
      <c r="BI941" s="73"/>
      <c r="BJ941" s="74"/>
      <c r="BK941" s="72">
        <f>IF($A941="-","-",ROUND(VLOOKUP($A941+ROUND(LEFT(BK$915,1)/24,5),'[1]ОАО "АТС"'!$A$30:$F$773,6,FALSE)+HLOOKUP($DL$913,'[1]Сбытовая надбавка'!$F$5:$H$6,2,FALSE),2)+'[1]Иные услуги'!$C$6+HLOOKUP($DR$912,'[1]Услуги по передаче'!$G$5:$J$7,3,FALSE))</f>
        <v>2047.6899999999998</v>
      </c>
      <c r="BL941" s="73"/>
      <c r="BM941" s="73"/>
      <c r="BN941" s="73"/>
      <c r="BO941" s="73"/>
      <c r="BP941" s="74"/>
      <c r="BQ941" s="72">
        <f>IF($A941="-","-",ROUND(VLOOKUP($A941+ROUND(LEFT(BQ$915,2)/24,5),'[1]ОАО "АТС"'!$A$30:$F$773,6,FALSE)+HLOOKUP($DL$913,'[1]Сбытовая надбавка'!$F$5:$H$6,2,FALSE),2)+'[1]Иные услуги'!$C$6+HLOOKUP($DR$912,'[1]Услуги по передаче'!$G$5:$J$7,3,FALSE))</f>
        <v>2047.73</v>
      </c>
      <c r="BR941" s="73"/>
      <c r="BS941" s="73"/>
      <c r="BT941" s="73"/>
      <c r="BU941" s="73"/>
      <c r="BV941" s="74"/>
      <c r="BW941" s="72">
        <f>IF($A941="-","-",ROUND(VLOOKUP($A941+ROUND(LEFT(BW$915,2)/24,5),'[1]ОАО "АТС"'!$A$30:$F$773,6,FALSE)+HLOOKUP($DL$913,'[1]Сбытовая надбавка'!$F$5:$H$6,2,FALSE),2)+'[1]Иные услуги'!$C$6+HLOOKUP($DR$912,'[1]Услуги по передаче'!$G$5:$J$7,3,FALSE))</f>
        <v>2047.75</v>
      </c>
      <c r="BX941" s="73"/>
      <c r="BY941" s="73"/>
      <c r="BZ941" s="73"/>
      <c r="CA941" s="73"/>
      <c r="CB941" s="74"/>
      <c r="CC941" s="72">
        <f>IF($A941="-","-",ROUND(VLOOKUP($A941+ROUND(LEFT(CC$915,2)/24,5),'[1]ОАО "АТС"'!$A$30:$F$773,6,FALSE)+HLOOKUP($DL$913,'[1]Сбытовая надбавка'!$F$5:$H$6,2,FALSE),2)+'[1]Иные услуги'!$C$6+HLOOKUP($DR$912,'[1]Услуги по передаче'!$G$5:$J$7,3,FALSE))</f>
        <v>2047.6999999999998</v>
      </c>
      <c r="CD941" s="73"/>
      <c r="CE941" s="73"/>
      <c r="CF941" s="73"/>
      <c r="CG941" s="73"/>
      <c r="CH941" s="74"/>
      <c r="CI941" s="72">
        <f>IF($A941="-","-",ROUND(VLOOKUP($A941+ROUND(LEFT(CI$915,2)/24,5),'[1]ОАО "АТС"'!$A$30:$F$773,6,FALSE)+HLOOKUP($DL$913,'[1]Сбытовая надбавка'!$F$5:$H$6,2,FALSE),2)+'[1]Иные услуги'!$C$6+HLOOKUP($DR$912,'[1]Услуги по передаче'!$G$5:$J$7,3,FALSE))</f>
        <v>2047.6899999999998</v>
      </c>
      <c r="CJ941" s="73"/>
      <c r="CK941" s="73"/>
      <c r="CL941" s="73"/>
      <c r="CM941" s="73"/>
      <c r="CN941" s="74"/>
      <c r="CO941" s="72">
        <f>IF($A941="-","-",ROUND(VLOOKUP($A941+ROUND(LEFT(CO$915,2)/24,5),'[1]ОАО "АТС"'!$A$30:$F$773,6,FALSE)+HLOOKUP($DL$913,'[1]Сбытовая надбавка'!$F$5:$H$6,2,FALSE),2)+'[1]Иные услуги'!$C$6+HLOOKUP($DR$912,'[1]Услуги по передаче'!$G$5:$J$7,3,FALSE))</f>
        <v>2047.6899999999998</v>
      </c>
      <c r="CP941" s="73"/>
      <c r="CQ941" s="73"/>
      <c r="CR941" s="73"/>
      <c r="CS941" s="73"/>
      <c r="CT941" s="74"/>
      <c r="CU941" s="72">
        <f>IF($A941="-","-",ROUND(VLOOKUP($A941+ROUND(LEFT(CU$915,2)/24,5),'[1]ОАО "АТС"'!$A$30:$F$773,6,FALSE)+HLOOKUP($DL$913,'[1]Сбытовая надбавка'!$F$5:$H$6,2,FALSE),2)+'[1]Иные услуги'!$C$6+HLOOKUP($DR$912,'[1]Услуги по передаче'!$G$5:$J$7,3,FALSE))</f>
        <v>2047.8</v>
      </c>
      <c r="CV941" s="73"/>
      <c r="CW941" s="73"/>
      <c r="CX941" s="73"/>
      <c r="CY941" s="73"/>
      <c r="CZ941" s="74"/>
      <c r="DA941" s="72">
        <f>IF($A941="-","-",ROUND(VLOOKUP($A941+ROUND(LEFT(DA$915,2)/24,5),'[1]ОАО "АТС"'!$A$30:$F$773,6,FALSE)+HLOOKUP($DL$913,'[1]Сбытовая надбавка'!$F$5:$H$6,2,FALSE),2)+'[1]Иные услуги'!$C$6+HLOOKUP($DR$912,'[1]Услуги по передаче'!$G$5:$J$7,3,FALSE))</f>
        <v>2047.6999999999998</v>
      </c>
      <c r="DB941" s="73"/>
      <c r="DC941" s="73"/>
      <c r="DD941" s="73"/>
      <c r="DE941" s="73"/>
      <c r="DF941" s="74"/>
      <c r="DG941" s="72">
        <f>IF($A941="-","-",ROUND(VLOOKUP($A941+ROUND(LEFT(DG$915,2)/24,5),'[1]ОАО "АТС"'!$A$30:$F$773,6,FALSE)+HLOOKUP($DL$913,'[1]Сбытовая надбавка'!$F$5:$H$6,2,FALSE),2)+'[1]Иные услуги'!$C$6+HLOOKUP($DR$912,'[1]Услуги по передаче'!$G$5:$J$7,3,FALSE))</f>
        <v>2047.78</v>
      </c>
      <c r="DH941" s="73"/>
      <c r="DI941" s="73"/>
      <c r="DJ941" s="73"/>
      <c r="DK941" s="73"/>
      <c r="DL941" s="74"/>
      <c r="DM941" s="72">
        <f>IF($A941="-","-",ROUND(VLOOKUP($A941+ROUND(LEFT(DM$915,2)/24,5),'[1]ОАО "АТС"'!$A$30:$F$773,6,FALSE)+HLOOKUP($DL$913,'[1]Сбытовая надбавка'!$F$5:$H$6,2,FALSE),2)+'[1]Иные услуги'!$C$6+HLOOKUP($DR$912,'[1]Услуги по передаче'!$G$5:$J$7,3,FALSE))</f>
        <v>2045.73</v>
      </c>
      <c r="DN941" s="73"/>
      <c r="DO941" s="73"/>
      <c r="DP941" s="73"/>
      <c r="DQ941" s="73"/>
      <c r="DR941" s="74"/>
      <c r="DS941" s="72">
        <f>IF($A941="-","-",ROUND(VLOOKUP($A941+ROUND(LEFT(DS$915,2)/24,5),'[1]ОАО "АТС"'!$A$30:$F$773,6,FALSE)+HLOOKUP($DL$913,'[1]Сбытовая надбавка'!$F$5:$H$6,2,FALSE),2)+'[1]Иные услуги'!$C$6+HLOOKUP($DR$912,'[1]Услуги по передаче'!$G$5:$J$7,3,FALSE))</f>
        <v>2080.9899999999998</v>
      </c>
      <c r="DT941" s="73"/>
      <c r="DU941" s="73"/>
      <c r="DV941" s="73"/>
      <c r="DW941" s="73"/>
      <c r="DX941" s="74"/>
      <c r="DY941" s="72">
        <f>IF($A941="-","-",ROUND(VLOOKUP($A941+ROUND(LEFT(DY$915,2)/24,5),'[1]ОАО "АТС"'!$A$30:$F$773,6,FALSE)+HLOOKUP($DL$913,'[1]Сбытовая надбавка'!$F$5:$H$6,2,FALSE),2)+'[1]Иные услуги'!$C$6+HLOOKUP($DR$912,'[1]Услуги по передаче'!$G$5:$J$7,3,FALSE))</f>
        <v>2047.1</v>
      </c>
      <c r="DZ941" s="73"/>
      <c r="EA941" s="73"/>
      <c r="EB941" s="73"/>
      <c r="EC941" s="73"/>
      <c r="ED941" s="74"/>
      <c r="EE941" s="72">
        <f>IF($A941="-","-",ROUND(VLOOKUP($A941+ROUND(LEFT(EE$915,2)/24,5),'[1]ОАО "АТС"'!$A$30:$F$773,6,FALSE)+HLOOKUP($DL$913,'[1]Сбытовая надбавка'!$F$5:$H$6,2,FALSE),2)+'[1]Иные услуги'!$C$6+HLOOKUP($DR$912,'[1]Услуги по передаче'!$G$5:$J$7,3,FALSE))</f>
        <v>2046.9099999999999</v>
      </c>
      <c r="EF941" s="73"/>
      <c r="EG941" s="73"/>
      <c r="EH941" s="73"/>
      <c r="EI941" s="73"/>
      <c r="EJ941" s="74"/>
      <c r="EK941" s="72">
        <f>IF($A941="-","-",ROUND(VLOOKUP($A941+ROUND(LEFT(EK$915,2)/24,5),'[1]ОАО "АТС"'!$A$30:$F$773,6,FALSE)+HLOOKUP($DL$913,'[1]Сбытовая надбавка'!$F$5:$H$6,2,FALSE),2)+'[1]Иные услуги'!$C$6+HLOOKUP($DR$912,'[1]Услуги по передаче'!$G$5:$J$7,3,FALSE))</f>
        <v>2186.83</v>
      </c>
      <c r="EL941" s="73"/>
      <c r="EM941" s="73"/>
      <c r="EN941" s="73"/>
      <c r="EO941" s="73"/>
      <c r="EP941" s="74"/>
      <c r="EQ941" s="72">
        <f>IF($A941="-","-",ROUND(VLOOKUP($A941+ROUND(LEFT(EQ$915,2)/24,5),'[1]ОАО "АТС"'!$A$30:$F$773,6,FALSE)+HLOOKUP($DL$913,'[1]Сбытовая надбавка'!$F$5:$H$6,2,FALSE),2)+'[1]Иные услуги'!$C$6+HLOOKUP($DR$912,'[1]Услуги по передаче'!$G$5:$J$7,3,FALSE))</f>
        <v>2096.88</v>
      </c>
      <c r="ER941" s="73"/>
      <c r="ES941" s="73"/>
      <c r="ET941" s="73"/>
      <c r="EU941" s="73"/>
      <c r="EV941" s="74"/>
    </row>
    <row r="942" spans="1:152" s="38" customFormat="1" ht="15.75" customHeight="1" x14ac:dyDescent="0.2">
      <c r="A942" s="69">
        <f>$A$141</f>
        <v>45012</v>
      </c>
      <c r="B942" s="70"/>
      <c r="C942" s="70"/>
      <c r="D942" s="70"/>
      <c r="E942" s="70"/>
      <c r="F942" s="70"/>
      <c r="G942" s="70"/>
      <c r="H942" s="71"/>
      <c r="I942" s="72">
        <f>IF($A942="-","-",ROUND(VLOOKUP($A942+ROUND(LEFT(I$915,1)/24,5),'[1]ОАО "АТС"'!$A$30:$F$773,6,FALSE)+HLOOKUP($DL$913,'[1]Сбытовая надбавка'!$F$5:$H$6,2,FALSE),2)+'[1]Иные услуги'!$C$6+HLOOKUP($DR$912,'[1]Услуги по передаче'!$G$5:$J$7,3,FALSE))</f>
        <v>2047.6499999999999</v>
      </c>
      <c r="J942" s="73"/>
      <c r="K942" s="73"/>
      <c r="L942" s="73"/>
      <c r="M942" s="73"/>
      <c r="N942" s="74"/>
      <c r="O942" s="72">
        <f>IF($A942="-","-",ROUND(VLOOKUP($A942+ROUND(LEFT(O$915,1)/24,5),'[1]ОАО "АТС"'!$A$30:$F$773,6,FALSE)+HLOOKUP($DL$913,'[1]Сбытовая надбавка'!$F$5:$H$6,2,FALSE),2)+'[1]Иные услуги'!$C$6+HLOOKUP($DR$912,'[1]Услуги по передаче'!$G$5:$J$7,3,FALSE))</f>
        <v>2047.81</v>
      </c>
      <c r="P942" s="73"/>
      <c r="Q942" s="73"/>
      <c r="R942" s="73"/>
      <c r="S942" s="73"/>
      <c r="T942" s="74"/>
      <c r="U942" s="72">
        <f>IF($A942="-","-",ROUND(VLOOKUP($A942+ROUND(LEFT(U$915,1)/24,5),'[1]ОАО "АТС"'!$A$30:$F$773,6,FALSE)+HLOOKUP($DL$913,'[1]Сбытовая надбавка'!$F$5:$H$6,2,FALSE),2)+'[1]Иные услуги'!$C$6+HLOOKUP($DR$912,'[1]Услуги по передаче'!$G$5:$J$7,3,FALSE))</f>
        <v>2047.87</v>
      </c>
      <c r="V942" s="73"/>
      <c r="W942" s="73"/>
      <c r="X942" s="73"/>
      <c r="Y942" s="73"/>
      <c r="Z942" s="74"/>
      <c r="AA942" s="72">
        <f>IF($A942="-","-",ROUND(VLOOKUP($A942+ROUND(LEFT(AA$915,1)/24,5),'[1]ОАО "АТС"'!$A$30:$F$773,6,FALSE)+HLOOKUP($DL$913,'[1]Сбытовая надбавка'!$F$5:$H$6,2,FALSE),2)+'[1]Иные услуги'!$C$6+HLOOKUP($DR$912,'[1]Услуги по передаче'!$G$5:$J$7,3,FALSE))</f>
        <v>2047.81</v>
      </c>
      <c r="AB942" s="73"/>
      <c r="AC942" s="73"/>
      <c r="AD942" s="73"/>
      <c r="AE942" s="73"/>
      <c r="AF942" s="74"/>
      <c r="AG942" s="72">
        <f>IF($A942="-","-",ROUND(VLOOKUP($A942+ROUND(LEFT(AG$915,1)/24,5),'[1]ОАО "АТС"'!$A$30:$F$773,6,FALSE)+HLOOKUP($DL$913,'[1]Сбытовая надбавка'!$F$5:$H$6,2,FALSE),2)+'[1]Иные услуги'!$C$6+HLOOKUP($DR$912,'[1]Услуги по передаче'!$G$5:$J$7,3,FALSE))</f>
        <v>2047.6499999999999</v>
      </c>
      <c r="AH942" s="73"/>
      <c r="AI942" s="73"/>
      <c r="AJ942" s="73"/>
      <c r="AK942" s="73"/>
      <c r="AL942" s="74"/>
      <c r="AM942" s="72">
        <f>IF($A942="-","-",ROUND(VLOOKUP($A942+ROUND(LEFT(AM$915,1)/24,5),'[1]ОАО "АТС"'!$A$30:$F$773,6,FALSE)+HLOOKUP($DL$913,'[1]Сбытовая надбавка'!$F$5:$H$6,2,FALSE),2)+'[1]Иные услуги'!$C$6+HLOOKUP($DR$912,'[1]Услуги по передаче'!$G$5:$J$7,3,FALSE))</f>
        <v>2047.74</v>
      </c>
      <c r="AN942" s="73"/>
      <c r="AO942" s="73"/>
      <c r="AP942" s="73"/>
      <c r="AQ942" s="73"/>
      <c r="AR942" s="74"/>
      <c r="AS942" s="72">
        <f>IF($A942="-","-",ROUND(VLOOKUP($A942+ROUND(LEFT(AS$915,1)/24,5),'[1]ОАО "АТС"'!$A$30:$F$773,6,FALSE)+HLOOKUP($DL$913,'[1]Сбытовая надбавка'!$F$5:$H$6,2,FALSE),2)+'[1]Иные услуги'!$C$6+HLOOKUP($DR$912,'[1]Услуги по передаче'!$G$5:$J$7,3,FALSE))</f>
        <v>2051.14</v>
      </c>
      <c r="AT942" s="73"/>
      <c r="AU942" s="73"/>
      <c r="AV942" s="73"/>
      <c r="AW942" s="73"/>
      <c r="AX942" s="74"/>
      <c r="AY942" s="72">
        <f>IF($A942="-","-",ROUND(VLOOKUP($A942+ROUND(LEFT(AY$915,1)/24,5),'[1]ОАО "АТС"'!$A$30:$F$773,6,FALSE)+HLOOKUP($DL$913,'[1]Сбытовая надбавка'!$F$5:$H$6,2,FALSE),2)+'[1]Иные услуги'!$C$6+HLOOKUP($DR$912,'[1]Услуги по передаче'!$G$5:$J$7,3,FALSE))</f>
        <v>2152.0699999999997</v>
      </c>
      <c r="AZ942" s="73"/>
      <c r="BA942" s="73"/>
      <c r="BB942" s="73"/>
      <c r="BC942" s="73"/>
      <c r="BD942" s="74"/>
      <c r="BE942" s="72">
        <f>IF($A942="-","-",ROUND(VLOOKUP($A942+ROUND(LEFT(BE$915,1)/24,5),'[1]ОАО "АТС"'!$A$30:$F$773,6,FALSE)+HLOOKUP($DL$913,'[1]Сбытовая надбавка'!$F$5:$H$6,2,FALSE),2)+'[1]Иные услуги'!$C$6+HLOOKUP($DR$912,'[1]Услуги по передаче'!$G$5:$J$7,3,FALSE))</f>
        <v>2047.6299999999999</v>
      </c>
      <c r="BF942" s="73"/>
      <c r="BG942" s="73"/>
      <c r="BH942" s="73"/>
      <c r="BI942" s="73"/>
      <c r="BJ942" s="74"/>
      <c r="BK942" s="72">
        <f>IF($A942="-","-",ROUND(VLOOKUP($A942+ROUND(LEFT(BK$915,1)/24,5),'[1]ОАО "АТС"'!$A$30:$F$773,6,FALSE)+HLOOKUP($DL$913,'[1]Сбытовая надбавка'!$F$5:$H$6,2,FALSE),2)+'[1]Иные услуги'!$C$6+HLOOKUP($DR$912,'[1]Услуги по передаче'!$G$5:$J$7,3,FALSE))</f>
        <v>2068.21</v>
      </c>
      <c r="BL942" s="73"/>
      <c r="BM942" s="73"/>
      <c r="BN942" s="73"/>
      <c r="BO942" s="73"/>
      <c r="BP942" s="74"/>
      <c r="BQ942" s="72">
        <f>IF($A942="-","-",ROUND(VLOOKUP($A942+ROUND(LEFT(BQ$915,2)/24,5),'[1]ОАО "АТС"'!$A$30:$F$773,6,FALSE)+HLOOKUP($DL$913,'[1]Сбытовая надбавка'!$F$5:$H$6,2,FALSE),2)+'[1]Иные услуги'!$C$6+HLOOKUP($DR$912,'[1]Услуги по передаче'!$G$5:$J$7,3,FALSE))</f>
        <v>2080.2200000000003</v>
      </c>
      <c r="BR942" s="73"/>
      <c r="BS942" s="73"/>
      <c r="BT942" s="73"/>
      <c r="BU942" s="73"/>
      <c r="BV942" s="74"/>
      <c r="BW942" s="72">
        <f>IF($A942="-","-",ROUND(VLOOKUP($A942+ROUND(LEFT(BW$915,2)/24,5),'[1]ОАО "АТС"'!$A$30:$F$773,6,FALSE)+HLOOKUP($DL$913,'[1]Сбытовая надбавка'!$F$5:$H$6,2,FALSE),2)+'[1]Иные услуги'!$C$6+HLOOKUP($DR$912,'[1]Услуги по передаче'!$G$5:$J$7,3,FALSE))</f>
        <v>2068.3000000000002</v>
      </c>
      <c r="BX942" s="73"/>
      <c r="BY942" s="73"/>
      <c r="BZ942" s="73"/>
      <c r="CA942" s="73"/>
      <c r="CB942" s="74"/>
      <c r="CC942" s="72">
        <f>IF($A942="-","-",ROUND(VLOOKUP($A942+ROUND(LEFT(CC$915,2)/24,5),'[1]ОАО "АТС"'!$A$30:$F$773,6,FALSE)+HLOOKUP($DL$913,'[1]Сбытовая надбавка'!$F$5:$H$6,2,FALSE),2)+'[1]Иные услуги'!$C$6+HLOOKUP($DR$912,'[1]Услуги по передаче'!$G$5:$J$7,3,FALSE))</f>
        <v>2047.6899999999998</v>
      </c>
      <c r="CD942" s="73"/>
      <c r="CE942" s="73"/>
      <c r="CF942" s="73"/>
      <c r="CG942" s="73"/>
      <c r="CH942" s="74"/>
      <c r="CI942" s="72">
        <f>IF($A942="-","-",ROUND(VLOOKUP($A942+ROUND(LEFT(CI$915,2)/24,5),'[1]ОАО "АТС"'!$A$30:$F$773,6,FALSE)+HLOOKUP($DL$913,'[1]Сбытовая надбавка'!$F$5:$H$6,2,FALSE),2)+'[1]Иные услуги'!$C$6+HLOOKUP($DR$912,'[1]Услуги по передаче'!$G$5:$J$7,3,FALSE))</f>
        <v>2047.6699999999998</v>
      </c>
      <c r="CJ942" s="73"/>
      <c r="CK942" s="73"/>
      <c r="CL942" s="73"/>
      <c r="CM942" s="73"/>
      <c r="CN942" s="74"/>
      <c r="CO942" s="72">
        <f>IF($A942="-","-",ROUND(VLOOKUP($A942+ROUND(LEFT(CO$915,2)/24,5),'[1]ОАО "АТС"'!$A$30:$F$773,6,FALSE)+HLOOKUP($DL$913,'[1]Сбытовая надбавка'!$F$5:$H$6,2,FALSE),2)+'[1]Иные услуги'!$C$6+HLOOKUP($DR$912,'[1]Услуги по передаче'!$G$5:$J$7,3,FALSE))</f>
        <v>2055.21</v>
      </c>
      <c r="CP942" s="73"/>
      <c r="CQ942" s="73"/>
      <c r="CR942" s="73"/>
      <c r="CS942" s="73"/>
      <c r="CT942" s="74"/>
      <c r="CU942" s="72">
        <f>IF($A942="-","-",ROUND(VLOOKUP($A942+ROUND(LEFT(CU$915,2)/24,5),'[1]ОАО "АТС"'!$A$30:$F$773,6,FALSE)+HLOOKUP($DL$913,'[1]Сбытовая надбавка'!$F$5:$H$6,2,FALSE),2)+'[1]Иные услуги'!$C$6+HLOOKUP($DR$912,'[1]Услуги по передаче'!$G$5:$J$7,3,FALSE))</f>
        <v>2047.79</v>
      </c>
      <c r="CV942" s="73"/>
      <c r="CW942" s="73"/>
      <c r="CX942" s="73"/>
      <c r="CY942" s="73"/>
      <c r="CZ942" s="74"/>
      <c r="DA942" s="72">
        <f>IF($A942="-","-",ROUND(VLOOKUP($A942+ROUND(LEFT(DA$915,2)/24,5),'[1]ОАО "АТС"'!$A$30:$F$773,6,FALSE)+HLOOKUP($DL$913,'[1]Сбытовая надбавка'!$F$5:$H$6,2,FALSE),2)+'[1]Иные услуги'!$C$6+HLOOKUP($DR$912,'[1]Услуги по передаче'!$G$5:$J$7,3,FALSE))</f>
        <v>2047.6599999999999</v>
      </c>
      <c r="DB942" s="73"/>
      <c r="DC942" s="73"/>
      <c r="DD942" s="73"/>
      <c r="DE942" s="73"/>
      <c r="DF942" s="74"/>
      <c r="DG942" s="72">
        <f>IF($A942="-","-",ROUND(VLOOKUP($A942+ROUND(LEFT(DG$915,2)/24,5),'[1]ОАО "АТС"'!$A$30:$F$773,6,FALSE)+HLOOKUP($DL$913,'[1]Сбытовая надбавка'!$F$5:$H$6,2,FALSE),2)+'[1]Иные услуги'!$C$6+HLOOKUP($DR$912,'[1]Услуги по передаче'!$G$5:$J$7,3,FALSE))</f>
        <v>2047.71</v>
      </c>
      <c r="DH942" s="73"/>
      <c r="DI942" s="73"/>
      <c r="DJ942" s="73"/>
      <c r="DK942" s="73"/>
      <c r="DL942" s="74"/>
      <c r="DM942" s="72">
        <f>IF($A942="-","-",ROUND(VLOOKUP($A942+ROUND(LEFT(DM$915,2)/24,5),'[1]ОАО "АТС"'!$A$30:$F$773,6,FALSE)+HLOOKUP($DL$913,'[1]Сбытовая надбавка'!$F$5:$H$6,2,FALSE),2)+'[1]Иные услуги'!$C$6+HLOOKUP($DR$912,'[1]Услуги по передаче'!$G$5:$J$7,3,FALSE))</f>
        <v>2060.92</v>
      </c>
      <c r="DN942" s="73"/>
      <c r="DO942" s="73"/>
      <c r="DP942" s="73"/>
      <c r="DQ942" s="73"/>
      <c r="DR942" s="74"/>
      <c r="DS942" s="72">
        <f>IF($A942="-","-",ROUND(VLOOKUP($A942+ROUND(LEFT(DS$915,2)/24,5),'[1]ОАО "АТС"'!$A$30:$F$773,6,FALSE)+HLOOKUP($DL$913,'[1]Сбытовая надбавка'!$F$5:$H$6,2,FALSE),2)+'[1]Иные услуги'!$C$6+HLOOKUP($DR$912,'[1]Услуги по передаче'!$G$5:$J$7,3,FALSE))</f>
        <v>2052.52</v>
      </c>
      <c r="DT942" s="73"/>
      <c r="DU942" s="73"/>
      <c r="DV942" s="73"/>
      <c r="DW942" s="73"/>
      <c r="DX942" s="74"/>
      <c r="DY942" s="72">
        <f>IF($A942="-","-",ROUND(VLOOKUP($A942+ROUND(LEFT(DY$915,2)/24,5),'[1]ОАО "АТС"'!$A$30:$F$773,6,FALSE)+HLOOKUP($DL$913,'[1]Сбытовая надбавка'!$F$5:$H$6,2,FALSE),2)+'[1]Иные услуги'!$C$6+HLOOKUP($DR$912,'[1]Услуги по передаче'!$G$5:$J$7,3,FALSE))</f>
        <v>2046.9099999999999</v>
      </c>
      <c r="DZ942" s="73"/>
      <c r="EA942" s="73"/>
      <c r="EB942" s="73"/>
      <c r="EC942" s="73"/>
      <c r="ED942" s="74"/>
      <c r="EE942" s="72">
        <f>IF($A942="-","-",ROUND(VLOOKUP($A942+ROUND(LEFT(EE$915,2)/24,5),'[1]ОАО "АТС"'!$A$30:$F$773,6,FALSE)+HLOOKUP($DL$913,'[1]Сбытовая надбавка'!$F$5:$H$6,2,FALSE),2)+'[1]Иные услуги'!$C$6+HLOOKUP($DR$912,'[1]Услуги по передаче'!$G$5:$J$7,3,FALSE))</f>
        <v>2046.74</v>
      </c>
      <c r="EF942" s="73"/>
      <c r="EG942" s="73"/>
      <c r="EH942" s="73"/>
      <c r="EI942" s="73"/>
      <c r="EJ942" s="74"/>
      <c r="EK942" s="72">
        <f>IF($A942="-","-",ROUND(VLOOKUP($A942+ROUND(LEFT(EK$915,2)/24,5),'[1]ОАО "АТС"'!$A$30:$F$773,6,FALSE)+HLOOKUP($DL$913,'[1]Сбытовая надбавка'!$F$5:$H$6,2,FALSE),2)+'[1]Иные услуги'!$C$6+HLOOKUP($DR$912,'[1]Услуги по передаче'!$G$5:$J$7,3,FALSE))</f>
        <v>2217.41</v>
      </c>
      <c r="EL942" s="73"/>
      <c r="EM942" s="73"/>
      <c r="EN942" s="73"/>
      <c r="EO942" s="73"/>
      <c r="EP942" s="74"/>
      <c r="EQ942" s="72">
        <f>IF($A942="-","-",ROUND(VLOOKUP($A942+ROUND(LEFT(EQ$915,2)/24,5),'[1]ОАО "АТС"'!$A$30:$F$773,6,FALSE)+HLOOKUP($DL$913,'[1]Сбытовая надбавка'!$F$5:$H$6,2,FALSE),2)+'[1]Иные услуги'!$C$6+HLOOKUP($DR$912,'[1]Услуги по передаче'!$G$5:$J$7,3,FALSE))</f>
        <v>2122.0500000000002</v>
      </c>
      <c r="ER942" s="73"/>
      <c r="ES942" s="73"/>
      <c r="ET942" s="73"/>
      <c r="EU942" s="73"/>
      <c r="EV942" s="74"/>
    </row>
    <row r="943" spans="1:152" s="38" customFormat="1" ht="15.75" customHeight="1" x14ac:dyDescent="0.2">
      <c r="A943" s="69">
        <f>$A$142</f>
        <v>45013</v>
      </c>
      <c r="B943" s="70"/>
      <c r="C943" s="70"/>
      <c r="D943" s="70"/>
      <c r="E943" s="70"/>
      <c r="F943" s="70"/>
      <c r="G943" s="70"/>
      <c r="H943" s="71"/>
      <c r="I943" s="72">
        <f>IF($A943="-","-",ROUND(VLOOKUP($A943+ROUND(LEFT(I$915,1)/24,5),'[1]ОАО "АТС"'!$A$30:$F$773,6,FALSE)+HLOOKUP($DL$913,'[1]Сбытовая надбавка'!$F$5:$H$6,2,FALSE),2)+'[1]Иные услуги'!$C$6+HLOOKUP($DR$912,'[1]Услуги по передаче'!$G$5:$J$7,3,FALSE))</f>
        <v>2047.58</v>
      </c>
      <c r="J943" s="73"/>
      <c r="K943" s="73"/>
      <c r="L943" s="73"/>
      <c r="M943" s="73"/>
      <c r="N943" s="74"/>
      <c r="O943" s="72">
        <f>IF($A943="-","-",ROUND(VLOOKUP($A943+ROUND(LEFT(O$915,1)/24,5),'[1]ОАО "АТС"'!$A$30:$F$773,6,FALSE)+HLOOKUP($DL$913,'[1]Сбытовая надбавка'!$F$5:$H$6,2,FALSE),2)+'[1]Иные услуги'!$C$6+HLOOKUP($DR$912,'[1]Услуги по передаче'!$G$5:$J$7,3,FALSE))</f>
        <v>2047.6799999999998</v>
      </c>
      <c r="P943" s="73"/>
      <c r="Q943" s="73"/>
      <c r="R943" s="73"/>
      <c r="S943" s="73"/>
      <c r="T943" s="74"/>
      <c r="U943" s="72">
        <f>IF($A943="-","-",ROUND(VLOOKUP($A943+ROUND(LEFT(U$915,1)/24,5),'[1]ОАО "АТС"'!$A$30:$F$773,6,FALSE)+HLOOKUP($DL$913,'[1]Сбытовая надбавка'!$F$5:$H$6,2,FALSE),2)+'[1]Иные услуги'!$C$6+HLOOKUP($DR$912,'[1]Услуги по передаче'!$G$5:$J$7,3,FALSE))</f>
        <v>2047.75</v>
      </c>
      <c r="V943" s="73"/>
      <c r="W943" s="73"/>
      <c r="X943" s="73"/>
      <c r="Y943" s="73"/>
      <c r="Z943" s="74"/>
      <c r="AA943" s="72">
        <f>IF($A943="-","-",ROUND(VLOOKUP($A943+ROUND(LEFT(AA$915,1)/24,5),'[1]ОАО "АТС"'!$A$30:$F$773,6,FALSE)+HLOOKUP($DL$913,'[1]Сбытовая надбавка'!$F$5:$H$6,2,FALSE),2)+'[1]Иные услуги'!$C$6+HLOOKUP($DR$912,'[1]Услуги по передаче'!$G$5:$J$7,3,FALSE))</f>
        <v>2047.6899999999998</v>
      </c>
      <c r="AB943" s="73"/>
      <c r="AC943" s="73"/>
      <c r="AD943" s="73"/>
      <c r="AE943" s="73"/>
      <c r="AF943" s="74"/>
      <c r="AG943" s="72">
        <f>IF($A943="-","-",ROUND(VLOOKUP($A943+ROUND(LEFT(AG$915,1)/24,5),'[1]ОАО "АТС"'!$A$30:$F$773,6,FALSE)+HLOOKUP($DL$913,'[1]Сбытовая надбавка'!$F$5:$H$6,2,FALSE),2)+'[1]Иные услуги'!$C$6+HLOOKUP($DR$912,'[1]Услуги по передаче'!$G$5:$J$7,3,FALSE))</f>
        <v>2047.51</v>
      </c>
      <c r="AH943" s="73"/>
      <c r="AI943" s="73"/>
      <c r="AJ943" s="73"/>
      <c r="AK943" s="73"/>
      <c r="AL943" s="74"/>
      <c r="AM943" s="72">
        <f>IF($A943="-","-",ROUND(VLOOKUP($A943+ROUND(LEFT(AM$915,1)/24,5),'[1]ОАО "АТС"'!$A$30:$F$773,6,FALSE)+HLOOKUP($DL$913,'[1]Сбытовая надбавка'!$F$5:$H$6,2,FALSE),2)+'[1]Иные услуги'!$C$6+HLOOKUP($DR$912,'[1]Услуги по передаче'!$G$5:$J$7,3,FALSE))</f>
        <v>2047.78</v>
      </c>
      <c r="AN943" s="73"/>
      <c r="AO943" s="73"/>
      <c r="AP943" s="73"/>
      <c r="AQ943" s="73"/>
      <c r="AR943" s="74"/>
      <c r="AS943" s="72">
        <f>IF($A943="-","-",ROUND(VLOOKUP($A943+ROUND(LEFT(AS$915,1)/24,5),'[1]ОАО "АТС"'!$A$30:$F$773,6,FALSE)+HLOOKUP($DL$913,'[1]Сбытовая надбавка'!$F$5:$H$6,2,FALSE),2)+'[1]Иные услуги'!$C$6+HLOOKUP($DR$912,'[1]Услуги по передаче'!$G$5:$J$7,3,FALSE))</f>
        <v>2047.3</v>
      </c>
      <c r="AT943" s="73"/>
      <c r="AU943" s="73"/>
      <c r="AV943" s="73"/>
      <c r="AW943" s="73"/>
      <c r="AX943" s="74"/>
      <c r="AY943" s="72">
        <f>IF($A943="-","-",ROUND(VLOOKUP($A943+ROUND(LEFT(AY$915,1)/24,5),'[1]ОАО "АТС"'!$A$30:$F$773,6,FALSE)+HLOOKUP($DL$913,'[1]Сбытовая надбавка'!$F$5:$H$6,2,FALSE),2)+'[1]Иные услуги'!$C$6+HLOOKUP($DR$912,'[1]Услуги по передаче'!$G$5:$J$7,3,FALSE))</f>
        <v>2113.81</v>
      </c>
      <c r="AZ943" s="73"/>
      <c r="BA943" s="73"/>
      <c r="BB943" s="73"/>
      <c r="BC943" s="73"/>
      <c r="BD943" s="74"/>
      <c r="BE943" s="72">
        <f>IF($A943="-","-",ROUND(VLOOKUP($A943+ROUND(LEFT(BE$915,1)/24,5),'[1]ОАО "АТС"'!$A$30:$F$773,6,FALSE)+HLOOKUP($DL$913,'[1]Сбытовая надбавка'!$F$5:$H$6,2,FALSE),2)+'[1]Иные услуги'!$C$6+HLOOKUP($DR$912,'[1]Услуги по передаче'!$G$5:$J$7,3,FALSE))</f>
        <v>2047.53</v>
      </c>
      <c r="BF943" s="73"/>
      <c r="BG943" s="73"/>
      <c r="BH943" s="73"/>
      <c r="BI943" s="73"/>
      <c r="BJ943" s="74"/>
      <c r="BK943" s="72">
        <f>IF($A943="-","-",ROUND(VLOOKUP($A943+ROUND(LEFT(BK$915,1)/24,5),'[1]ОАО "АТС"'!$A$30:$F$773,6,FALSE)+HLOOKUP($DL$913,'[1]Сбытовая надбавка'!$F$5:$H$6,2,FALSE),2)+'[1]Иные услуги'!$C$6+HLOOKUP($DR$912,'[1]Услуги по передаче'!$G$5:$J$7,3,FALSE))</f>
        <v>2047.61</v>
      </c>
      <c r="BL943" s="73"/>
      <c r="BM943" s="73"/>
      <c r="BN943" s="73"/>
      <c r="BO943" s="73"/>
      <c r="BP943" s="74"/>
      <c r="BQ943" s="72">
        <f>IF($A943="-","-",ROUND(VLOOKUP($A943+ROUND(LEFT(BQ$915,2)/24,5),'[1]ОАО "АТС"'!$A$30:$F$773,6,FALSE)+HLOOKUP($DL$913,'[1]Сбытовая надбавка'!$F$5:$H$6,2,FALSE),2)+'[1]Иные услуги'!$C$6+HLOOKUP($DR$912,'[1]Услуги по передаче'!$G$5:$J$7,3,FALSE))</f>
        <v>2047.62</v>
      </c>
      <c r="BR943" s="73"/>
      <c r="BS943" s="73"/>
      <c r="BT943" s="73"/>
      <c r="BU943" s="73"/>
      <c r="BV943" s="74"/>
      <c r="BW943" s="72">
        <f>IF($A943="-","-",ROUND(VLOOKUP($A943+ROUND(LEFT(BW$915,2)/24,5),'[1]ОАО "АТС"'!$A$30:$F$773,6,FALSE)+HLOOKUP($DL$913,'[1]Сбытовая надбавка'!$F$5:$H$6,2,FALSE),2)+'[1]Иные услуги'!$C$6+HLOOKUP($DR$912,'[1]Услуги по передаче'!$G$5:$J$7,3,FALSE))</f>
        <v>2047.72</v>
      </c>
      <c r="BX943" s="73"/>
      <c r="BY943" s="73"/>
      <c r="BZ943" s="73"/>
      <c r="CA943" s="73"/>
      <c r="CB943" s="74"/>
      <c r="CC943" s="72">
        <f>IF($A943="-","-",ROUND(VLOOKUP($A943+ROUND(LEFT(CC$915,2)/24,5),'[1]ОАО "АТС"'!$A$30:$F$773,6,FALSE)+HLOOKUP($DL$913,'[1]Сбытовая надбавка'!$F$5:$H$6,2,FALSE),2)+'[1]Иные услуги'!$C$6+HLOOKUP($DR$912,'[1]Услуги по передаче'!$G$5:$J$7,3,FALSE))</f>
        <v>2047.6899999999998</v>
      </c>
      <c r="CD943" s="73"/>
      <c r="CE943" s="73"/>
      <c r="CF943" s="73"/>
      <c r="CG943" s="73"/>
      <c r="CH943" s="74"/>
      <c r="CI943" s="72">
        <f>IF($A943="-","-",ROUND(VLOOKUP($A943+ROUND(LEFT(CI$915,2)/24,5),'[1]ОАО "АТС"'!$A$30:$F$773,6,FALSE)+HLOOKUP($DL$913,'[1]Сбытовая надбавка'!$F$5:$H$6,2,FALSE),2)+'[1]Иные услуги'!$C$6+HLOOKUP($DR$912,'[1]Услуги по передаче'!$G$5:$J$7,3,FALSE))</f>
        <v>2047.6599999999999</v>
      </c>
      <c r="CJ943" s="73"/>
      <c r="CK943" s="73"/>
      <c r="CL943" s="73"/>
      <c r="CM943" s="73"/>
      <c r="CN943" s="74"/>
      <c r="CO943" s="72">
        <f>IF($A943="-","-",ROUND(VLOOKUP($A943+ROUND(LEFT(CO$915,2)/24,5),'[1]ОАО "АТС"'!$A$30:$F$773,6,FALSE)+HLOOKUP($DL$913,'[1]Сбытовая надбавка'!$F$5:$H$6,2,FALSE),2)+'[1]Иные услуги'!$C$6+HLOOKUP($DR$912,'[1]Услуги по передаче'!$G$5:$J$7,3,FALSE))</f>
        <v>2047.73</v>
      </c>
      <c r="CP943" s="73"/>
      <c r="CQ943" s="73"/>
      <c r="CR943" s="73"/>
      <c r="CS943" s="73"/>
      <c r="CT943" s="74"/>
      <c r="CU943" s="72">
        <f>IF($A943="-","-",ROUND(VLOOKUP($A943+ROUND(LEFT(CU$915,2)/24,5),'[1]ОАО "АТС"'!$A$30:$F$773,6,FALSE)+HLOOKUP($DL$913,'[1]Сбытовая надбавка'!$F$5:$H$6,2,FALSE),2)+'[1]Иные услуги'!$C$6+HLOOKUP($DR$912,'[1]Услуги по передаче'!$G$5:$J$7,3,FALSE))</f>
        <v>2047.8899999999999</v>
      </c>
      <c r="CV943" s="73"/>
      <c r="CW943" s="73"/>
      <c r="CX943" s="73"/>
      <c r="CY943" s="73"/>
      <c r="CZ943" s="74"/>
      <c r="DA943" s="72">
        <f>IF($A943="-","-",ROUND(VLOOKUP($A943+ROUND(LEFT(DA$915,2)/24,5),'[1]ОАО "АТС"'!$A$30:$F$773,6,FALSE)+HLOOKUP($DL$913,'[1]Сбытовая надбавка'!$F$5:$H$6,2,FALSE),2)+'[1]Иные услуги'!$C$6+HLOOKUP($DR$912,'[1]Услуги по передаче'!$G$5:$J$7,3,FALSE))</f>
        <v>2047.6899999999998</v>
      </c>
      <c r="DB943" s="73"/>
      <c r="DC943" s="73"/>
      <c r="DD943" s="73"/>
      <c r="DE943" s="73"/>
      <c r="DF943" s="74"/>
      <c r="DG943" s="72">
        <f>IF($A943="-","-",ROUND(VLOOKUP($A943+ROUND(LEFT(DG$915,2)/24,5),'[1]ОАО "АТС"'!$A$30:$F$773,6,FALSE)+HLOOKUP($DL$913,'[1]Сбытовая надбавка'!$F$5:$H$6,2,FALSE),2)+'[1]Иные услуги'!$C$6+HLOOKUP($DR$912,'[1]Услуги по передаче'!$G$5:$J$7,3,FALSE))</f>
        <v>2047.79</v>
      </c>
      <c r="DH943" s="73"/>
      <c r="DI943" s="73"/>
      <c r="DJ943" s="73"/>
      <c r="DK943" s="73"/>
      <c r="DL943" s="74"/>
      <c r="DM943" s="72">
        <f>IF($A943="-","-",ROUND(VLOOKUP($A943+ROUND(LEFT(DM$915,2)/24,5),'[1]ОАО "АТС"'!$A$30:$F$773,6,FALSE)+HLOOKUP($DL$913,'[1]Сбытовая надбавка'!$F$5:$H$6,2,FALSE),2)+'[1]Иные услуги'!$C$6+HLOOKUP($DR$912,'[1]Услуги по передаче'!$G$5:$J$7,3,FALSE))</f>
        <v>2045.51</v>
      </c>
      <c r="DN943" s="73"/>
      <c r="DO943" s="73"/>
      <c r="DP943" s="73"/>
      <c r="DQ943" s="73"/>
      <c r="DR943" s="74"/>
      <c r="DS943" s="72">
        <f>IF($A943="-","-",ROUND(VLOOKUP($A943+ROUND(LEFT(DS$915,2)/24,5),'[1]ОАО "АТС"'!$A$30:$F$773,6,FALSE)+HLOOKUP($DL$913,'[1]Сбытовая надбавка'!$F$5:$H$6,2,FALSE),2)+'[1]Иные услуги'!$C$6+HLOOKUP($DR$912,'[1]Услуги по передаче'!$G$5:$J$7,3,FALSE))</f>
        <v>2046.55</v>
      </c>
      <c r="DT943" s="73"/>
      <c r="DU943" s="73"/>
      <c r="DV943" s="73"/>
      <c r="DW943" s="73"/>
      <c r="DX943" s="74"/>
      <c r="DY943" s="72">
        <f>IF($A943="-","-",ROUND(VLOOKUP($A943+ROUND(LEFT(DY$915,2)/24,5),'[1]ОАО "АТС"'!$A$30:$F$773,6,FALSE)+HLOOKUP($DL$913,'[1]Сбытовая надбавка'!$F$5:$H$6,2,FALSE),2)+'[1]Иные услуги'!$C$6+HLOOKUP($DR$912,'[1]Услуги по передаче'!$G$5:$J$7,3,FALSE))</f>
        <v>2046.85</v>
      </c>
      <c r="DZ943" s="73"/>
      <c r="EA943" s="73"/>
      <c r="EB943" s="73"/>
      <c r="EC943" s="73"/>
      <c r="ED943" s="74"/>
      <c r="EE943" s="72">
        <f>IF($A943="-","-",ROUND(VLOOKUP($A943+ROUND(LEFT(EE$915,2)/24,5),'[1]ОАО "АТС"'!$A$30:$F$773,6,FALSE)+HLOOKUP($DL$913,'[1]Сбытовая надбавка'!$F$5:$H$6,2,FALSE),2)+'[1]Иные услуги'!$C$6+HLOOKUP($DR$912,'[1]Услуги по передаче'!$G$5:$J$7,3,FALSE))</f>
        <v>2046.9199999999998</v>
      </c>
      <c r="EF943" s="73"/>
      <c r="EG943" s="73"/>
      <c r="EH943" s="73"/>
      <c r="EI943" s="73"/>
      <c r="EJ943" s="74"/>
      <c r="EK943" s="72">
        <f>IF($A943="-","-",ROUND(VLOOKUP($A943+ROUND(LEFT(EK$915,2)/24,5),'[1]ОАО "АТС"'!$A$30:$F$773,6,FALSE)+HLOOKUP($DL$913,'[1]Сбытовая надбавка'!$F$5:$H$6,2,FALSE),2)+'[1]Иные услуги'!$C$6+HLOOKUP($DR$912,'[1]Услуги по передаче'!$G$5:$J$7,3,FALSE))</f>
        <v>2188.38</v>
      </c>
      <c r="EL943" s="73"/>
      <c r="EM943" s="73"/>
      <c r="EN943" s="73"/>
      <c r="EO943" s="73"/>
      <c r="EP943" s="74"/>
      <c r="EQ943" s="72">
        <f>IF($A943="-","-",ROUND(VLOOKUP($A943+ROUND(LEFT(EQ$915,2)/24,5),'[1]ОАО "АТС"'!$A$30:$F$773,6,FALSE)+HLOOKUP($DL$913,'[1]Сбытовая надбавка'!$F$5:$H$6,2,FALSE),2)+'[1]Иные услуги'!$C$6+HLOOKUP($DR$912,'[1]Услуги по передаче'!$G$5:$J$7,3,FALSE))</f>
        <v>2089.77</v>
      </c>
      <c r="ER943" s="73"/>
      <c r="ES943" s="73"/>
      <c r="ET943" s="73"/>
      <c r="EU943" s="73"/>
      <c r="EV943" s="74"/>
    </row>
    <row r="944" spans="1:152" s="38" customFormat="1" ht="15.75" customHeight="1" x14ac:dyDescent="0.2">
      <c r="A944" s="69">
        <f>$A$143</f>
        <v>45014</v>
      </c>
      <c r="B944" s="70"/>
      <c r="C944" s="70"/>
      <c r="D944" s="70"/>
      <c r="E944" s="70"/>
      <c r="F944" s="70"/>
      <c r="G944" s="70"/>
      <c r="H944" s="71"/>
      <c r="I944" s="72">
        <f>IF($A944="-","-",ROUND(VLOOKUP($A944+ROUND(LEFT(I$915,1)/24,5),'[1]ОАО "АТС"'!$A$30:$F$773,6,FALSE)+HLOOKUP($DL$913,'[1]Сбытовая надбавка'!$F$5:$H$6,2,FALSE),2)+'[1]Иные услуги'!$C$6+HLOOKUP($DR$912,'[1]Услуги по передаче'!$G$5:$J$7,3,FALSE))</f>
        <v>2047.86</v>
      </c>
      <c r="J944" s="73"/>
      <c r="K944" s="73"/>
      <c r="L944" s="73"/>
      <c r="M944" s="73"/>
      <c r="N944" s="74"/>
      <c r="O944" s="72">
        <f>IF($A944="-","-",ROUND(VLOOKUP($A944+ROUND(LEFT(O$915,1)/24,5),'[1]ОАО "АТС"'!$A$30:$F$773,6,FALSE)+HLOOKUP($DL$913,'[1]Сбытовая надбавка'!$F$5:$H$6,2,FALSE),2)+'[1]Иные услуги'!$C$6+HLOOKUP($DR$912,'[1]Услуги по передаче'!$G$5:$J$7,3,FALSE))</f>
        <v>2047.8999999999999</v>
      </c>
      <c r="P944" s="73"/>
      <c r="Q944" s="73"/>
      <c r="R944" s="73"/>
      <c r="S944" s="73"/>
      <c r="T944" s="74"/>
      <c r="U944" s="72">
        <f>IF($A944="-","-",ROUND(VLOOKUP($A944+ROUND(LEFT(U$915,1)/24,5),'[1]ОАО "АТС"'!$A$30:$F$773,6,FALSE)+HLOOKUP($DL$913,'[1]Сбытовая надбавка'!$F$5:$H$6,2,FALSE),2)+'[1]Иные услуги'!$C$6+HLOOKUP($DR$912,'[1]Услуги по передаче'!$G$5:$J$7,3,FALSE))</f>
        <v>2047.9299999999998</v>
      </c>
      <c r="V944" s="73"/>
      <c r="W944" s="73"/>
      <c r="X944" s="73"/>
      <c r="Y944" s="73"/>
      <c r="Z944" s="74"/>
      <c r="AA944" s="72">
        <f>IF($A944="-","-",ROUND(VLOOKUP($A944+ROUND(LEFT(AA$915,1)/24,5),'[1]ОАО "АТС"'!$A$30:$F$773,6,FALSE)+HLOOKUP($DL$913,'[1]Сбытовая надбавка'!$F$5:$H$6,2,FALSE),2)+'[1]Иные услуги'!$C$6+HLOOKUP($DR$912,'[1]Услуги по передаче'!$G$5:$J$7,3,FALSE))</f>
        <v>2047.85</v>
      </c>
      <c r="AB944" s="73"/>
      <c r="AC944" s="73"/>
      <c r="AD944" s="73"/>
      <c r="AE944" s="73"/>
      <c r="AF944" s="74"/>
      <c r="AG944" s="72">
        <f>IF($A944="-","-",ROUND(VLOOKUP($A944+ROUND(LEFT(AG$915,1)/24,5),'[1]ОАО "АТС"'!$A$30:$F$773,6,FALSE)+HLOOKUP($DL$913,'[1]Сбытовая надбавка'!$F$5:$H$6,2,FALSE),2)+'[1]Иные услуги'!$C$6+HLOOKUP($DR$912,'[1]Услуги по передаче'!$G$5:$J$7,3,FALSE))</f>
        <v>2048.1</v>
      </c>
      <c r="AH944" s="73"/>
      <c r="AI944" s="73"/>
      <c r="AJ944" s="73"/>
      <c r="AK944" s="73"/>
      <c r="AL944" s="74"/>
      <c r="AM944" s="72">
        <f>IF($A944="-","-",ROUND(VLOOKUP($A944+ROUND(LEFT(AM$915,1)/24,5),'[1]ОАО "АТС"'!$A$30:$F$773,6,FALSE)+HLOOKUP($DL$913,'[1]Сбытовая надбавка'!$F$5:$H$6,2,FALSE),2)+'[1]Иные услуги'!$C$6+HLOOKUP($DR$912,'[1]Услуги по передаче'!$G$5:$J$7,3,FALSE))</f>
        <v>2048.1</v>
      </c>
      <c r="AN944" s="73"/>
      <c r="AO944" s="73"/>
      <c r="AP944" s="73"/>
      <c r="AQ944" s="73"/>
      <c r="AR944" s="74"/>
      <c r="AS944" s="72">
        <f>IF($A944="-","-",ROUND(VLOOKUP($A944+ROUND(LEFT(AS$915,1)/24,5),'[1]ОАО "АТС"'!$A$30:$F$773,6,FALSE)+HLOOKUP($DL$913,'[1]Сбытовая надбавка'!$F$5:$H$6,2,FALSE),2)+'[1]Иные услуги'!$C$6+HLOOKUP($DR$912,'[1]Услуги по передаче'!$G$5:$J$7,3,FALSE))</f>
        <v>2047.56</v>
      </c>
      <c r="AT944" s="73"/>
      <c r="AU944" s="73"/>
      <c r="AV944" s="73"/>
      <c r="AW944" s="73"/>
      <c r="AX944" s="74"/>
      <c r="AY944" s="72">
        <f>IF($A944="-","-",ROUND(VLOOKUP($A944+ROUND(LEFT(AY$915,1)/24,5),'[1]ОАО "АТС"'!$A$30:$F$773,6,FALSE)+HLOOKUP($DL$913,'[1]Сбытовая надбавка'!$F$5:$H$6,2,FALSE),2)+'[1]Иные услуги'!$C$6+HLOOKUP($DR$912,'[1]Услуги по передаче'!$G$5:$J$7,3,FALSE))</f>
        <v>2107.4700000000003</v>
      </c>
      <c r="AZ944" s="73"/>
      <c r="BA944" s="73"/>
      <c r="BB944" s="73"/>
      <c r="BC944" s="73"/>
      <c r="BD944" s="74"/>
      <c r="BE944" s="72">
        <f>IF($A944="-","-",ROUND(VLOOKUP($A944+ROUND(LEFT(BE$915,1)/24,5),'[1]ОАО "АТС"'!$A$30:$F$773,6,FALSE)+HLOOKUP($DL$913,'[1]Сбытовая надбавка'!$F$5:$H$6,2,FALSE),2)+'[1]Иные услуги'!$C$6+HLOOKUP($DR$912,'[1]Услуги по передаче'!$G$5:$J$7,3,FALSE))</f>
        <v>2047.81</v>
      </c>
      <c r="BF944" s="73"/>
      <c r="BG944" s="73"/>
      <c r="BH944" s="73"/>
      <c r="BI944" s="73"/>
      <c r="BJ944" s="74"/>
      <c r="BK944" s="72">
        <f>IF($A944="-","-",ROUND(VLOOKUP($A944+ROUND(LEFT(BK$915,1)/24,5),'[1]ОАО "АТС"'!$A$30:$F$773,6,FALSE)+HLOOKUP($DL$913,'[1]Сбытовая надбавка'!$F$5:$H$6,2,FALSE),2)+'[1]Иные услуги'!$C$6+HLOOKUP($DR$912,'[1]Услуги по передаче'!$G$5:$J$7,3,FALSE))</f>
        <v>2047.8</v>
      </c>
      <c r="BL944" s="73"/>
      <c r="BM944" s="73"/>
      <c r="BN944" s="73"/>
      <c r="BO944" s="73"/>
      <c r="BP944" s="74"/>
      <c r="BQ944" s="72">
        <f>IF($A944="-","-",ROUND(VLOOKUP($A944+ROUND(LEFT(BQ$915,2)/24,5),'[1]ОАО "АТС"'!$A$30:$F$773,6,FALSE)+HLOOKUP($DL$913,'[1]Сбытовая надбавка'!$F$5:$H$6,2,FALSE),2)+'[1]Иные услуги'!$C$6+HLOOKUP($DR$912,'[1]Услуги по передаче'!$G$5:$J$7,3,FALSE))</f>
        <v>2047.79</v>
      </c>
      <c r="BR944" s="73"/>
      <c r="BS944" s="73"/>
      <c r="BT944" s="73"/>
      <c r="BU944" s="73"/>
      <c r="BV944" s="74"/>
      <c r="BW944" s="72">
        <f>IF($A944="-","-",ROUND(VLOOKUP($A944+ROUND(LEFT(BW$915,2)/24,5),'[1]ОАО "АТС"'!$A$30:$F$773,6,FALSE)+HLOOKUP($DL$913,'[1]Сбытовая надбавка'!$F$5:$H$6,2,FALSE),2)+'[1]Иные услуги'!$C$6+HLOOKUP($DR$912,'[1]Услуги по передаче'!$G$5:$J$7,3,FALSE))</f>
        <v>2047.8</v>
      </c>
      <c r="BX944" s="73"/>
      <c r="BY944" s="73"/>
      <c r="BZ944" s="73"/>
      <c r="CA944" s="73"/>
      <c r="CB944" s="74"/>
      <c r="CC944" s="72">
        <f>IF($A944="-","-",ROUND(VLOOKUP($A944+ROUND(LEFT(CC$915,2)/24,5),'[1]ОАО "АТС"'!$A$30:$F$773,6,FALSE)+HLOOKUP($DL$913,'[1]Сбытовая надбавка'!$F$5:$H$6,2,FALSE),2)+'[1]Иные услуги'!$C$6+HLOOKUP($DR$912,'[1]Услуги по передаче'!$G$5:$J$7,3,FALSE))</f>
        <v>2047.78</v>
      </c>
      <c r="CD944" s="73"/>
      <c r="CE944" s="73"/>
      <c r="CF944" s="73"/>
      <c r="CG944" s="73"/>
      <c r="CH944" s="74"/>
      <c r="CI944" s="72">
        <f>IF($A944="-","-",ROUND(VLOOKUP($A944+ROUND(LEFT(CI$915,2)/24,5),'[1]ОАО "АТС"'!$A$30:$F$773,6,FALSE)+HLOOKUP($DL$913,'[1]Сбытовая надбавка'!$F$5:$H$6,2,FALSE),2)+'[1]Иные услуги'!$C$6+HLOOKUP($DR$912,'[1]Услуги по передаче'!$G$5:$J$7,3,FALSE))</f>
        <v>2047.75</v>
      </c>
      <c r="CJ944" s="73"/>
      <c r="CK944" s="73"/>
      <c r="CL944" s="73"/>
      <c r="CM944" s="73"/>
      <c r="CN944" s="74"/>
      <c r="CO944" s="72">
        <f>IF($A944="-","-",ROUND(VLOOKUP($A944+ROUND(LEFT(CO$915,2)/24,5),'[1]ОАО "АТС"'!$A$30:$F$773,6,FALSE)+HLOOKUP($DL$913,'[1]Сбытовая надбавка'!$F$5:$H$6,2,FALSE),2)+'[1]Иные услуги'!$C$6+HLOOKUP($DR$912,'[1]Услуги по передаче'!$G$5:$J$7,3,FALSE))</f>
        <v>2047.82</v>
      </c>
      <c r="CP944" s="73"/>
      <c r="CQ944" s="73"/>
      <c r="CR944" s="73"/>
      <c r="CS944" s="73"/>
      <c r="CT944" s="74"/>
      <c r="CU944" s="72">
        <f>IF($A944="-","-",ROUND(VLOOKUP($A944+ROUND(LEFT(CU$915,2)/24,5),'[1]ОАО "АТС"'!$A$30:$F$773,6,FALSE)+HLOOKUP($DL$913,'[1]Сбытовая надбавка'!$F$5:$H$6,2,FALSE),2)+'[1]Иные услуги'!$C$6+HLOOKUP($DR$912,'[1]Услуги по передаче'!$G$5:$J$7,3,FALSE))</f>
        <v>2047.97</v>
      </c>
      <c r="CV944" s="73"/>
      <c r="CW944" s="73"/>
      <c r="CX944" s="73"/>
      <c r="CY944" s="73"/>
      <c r="CZ944" s="74"/>
      <c r="DA944" s="72">
        <f>IF($A944="-","-",ROUND(VLOOKUP($A944+ROUND(LEFT(DA$915,2)/24,5),'[1]ОАО "АТС"'!$A$30:$F$773,6,FALSE)+HLOOKUP($DL$913,'[1]Сбытовая надбавка'!$F$5:$H$6,2,FALSE),2)+'[1]Иные услуги'!$C$6+HLOOKUP($DR$912,'[1]Услуги по передаче'!$G$5:$J$7,3,FALSE))</f>
        <v>2047.9099999999999</v>
      </c>
      <c r="DB944" s="73"/>
      <c r="DC944" s="73"/>
      <c r="DD944" s="73"/>
      <c r="DE944" s="73"/>
      <c r="DF944" s="74"/>
      <c r="DG944" s="72">
        <f>IF($A944="-","-",ROUND(VLOOKUP($A944+ROUND(LEFT(DG$915,2)/24,5),'[1]ОАО "АТС"'!$A$30:$F$773,6,FALSE)+HLOOKUP($DL$913,'[1]Сбытовая надбавка'!$F$5:$H$6,2,FALSE),2)+'[1]Иные услуги'!$C$6+HLOOKUP($DR$912,'[1]Услуги по передаче'!$G$5:$J$7,3,FALSE))</f>
        <v>2047.8799999999999</v>
      </c>
      <c r="DH944" s="73"/>
      <c r="DI944" s="73"/>
      <c r="DJ944" s="73"/>
      <c r="DK944" s="73"/>
      <c r="DL944" s="74"/>
      <c r="DM944" s="72">
        <f>IF($A944="-","-",ROUND(VLOOKUP($A944+ROUND(LEFT(DM$915,2)/24,5),'[1]ОАО "АТС"'!$A$30:$F$773,6,FALSE)+HLOOKUP($DL$913,'[1]Сбытовая надбавка'!$F$5:$H$6,2,FALSE),2)+'[1]Иные услуги'!$C$6+HLOOKUP($DR$912,'[1]Услуги по передаче'!$G$5:$J$7,3,FALSE))</f>
        <v>2045.76</v>
      </c>
      <c r="DN944" s="73"/>
      <c r="DO944" s="73"/>
      <c r="DP944" s="73"/>
      <c r="DQ944" s="73"/>
      <c r="DR944" s="74"/>
      <c r="DS944" s="72">
        <f>IF($A944="-","-",ROUND(VLOOKUP($A944+ROUND(LEFT(DS$915,2)/24,5),'[1]ОАО "АТС"'!$A$30:$F$773,6,FALSE)+HLOOKUP($DL$913,'[1]Сбытовая надбавка'!$F$5:$H$6,2,FALSE),2)+'[1]Иные услуги'!$C$6+HLOOKUP($DR$912,'[1]Услуги по передаче'!$G$5:$J$7,3,FALSE))</f>
        <v>2046.6899999999998</v>
      </c>
      <c r="DT944" s="73"/>
      <c r="DU944" s="73"/>
      <c r="DV944" s="73"/>
      <c r="DW944" s="73"/>
      <c r="DX944" s="74"/>
      <c r="DY944" s="72">
        <f>IF($A944="-","-",ROUND(VLOOKUP($A944+ROUND(LEFT(DY$915,2)/24,5),'[1]ОАО "АТС"'!$A$30:$F$773,6,FALSE)+HLOOKUP($DL$913,'[1]Сбытовая надбавка'!$F$5:$H$6,2,FALSE),2)+'[1]Иные услуги'!$C$6+HLOOKUP($DR$912,'[1]Услуги по передаче'!$G$5:$J$7,3,FALSE))</f>
        <v>2046.98</v>
      </c>
      <c r="DZ944" s="73"/>
      <c r="EA944" s="73"/>
      <c r="EB944" s="73"/>
      <c r="EC944" s="73"/>
      <c r="ED944" s="74"/>
      <c r="EE944" s="72">
        <f>IF($A944="-","-",ROUND(VLOOKUP($A944+ROUND(LEFT(EE$915,2)/24,5),'[1]ОАО "АТС"'!$A$30:$F$773,6,FALSE)+HLOOKUP($DL$913,'[1]Сбытовая надбавка'!$F$5:$H$6,2,FALSE),2)+'[1]Иные услуги'!$C$6+HLOOKUP($DR$912,'[1]Услуги по передаче'!$G$5:$J$7,3,FALSE))</f>
        <v>2047.05</v>
      </c>
      <c r="EF944" s="73"/>
      <c r="EG944" s="73"/>
      <c r="EH944" s="73"/>
      <c r="EI944" s="73"/>
      <c r="EJ944" s="74"/>
      <c r="EK944" s="72">
        <f>IF($A944="-","-",ROUND(VLOOKUP($A944+ROUND(LEFT(EK$915,2)/24,5),'[1]ОАО "АТС"'!$A$30:$F$773,6,FALSE)+HLOOKUP($DL$913,'[1]Сбытовая надбавка'!$F$5:$H$6,2,FALSE),2)+'[1]Иные услуги'!$C$6+HLOOKUP($DR$912,'[1]Услуги по передаче'!$G$5:$J$7,3,FALSE))</f>
        <v>2130.46</v>
      </c>
      <c r="EL944" s="73"/>
      <c r="EM944" s="73"/>
      <c r="EN944" s="73"/>
      <c r="EO944" s="73"/>
      <c r="EP944" s="74"/>
      <c r="EQ944" s="72">
        <f>IF($A944="-","-",ROUND(VLOOKUP($A944+ROUND(LEFT(EQ$915,2)/24,5),'[1]ОАО "АТС"'!$A$30:$F$773,6,FALSE)+HLOOKUP($DL$913,'[1]Сбытовая надбавка'!$F$5:$H$6,2,FALSE),2)+'[1]Иные услуги'!$C$6+HLOOKUP($DR$912,'[1]Услуги по передаче'!$G$5:$J$7,3,FALSE))</f>
        <v>2061.27</v>
      </c>
      <c r="ER944" s="73"/>
      <c r="ES944" s="73"/>
      <c r="ET944" s="73"/>
      <c r="EU944" s="73"/>
      <c r="EV944" s="74"/>
    </row>
    <row r="945" spans="1:152" s="38" customFormat="1" ht="15.75" customHeight="1" x14ac:dyDescent="0.2">
      <c r="A945" s="69">
        <f>$A$144</f>
        <v>45015</v>
      </c>
      <c r="B945" s="70"/>
      <c r="C945" s="70"/>
      <c r="D945" s="70"/>
      <c r="E945" s="70"/>
      <c r="F945" s="70"/>
      <c r="G945" s="70"/>
      <c r="H945" s="71"/>
      <c r="I945" s="72">
        <f>IF($A945="-","-",ROUND(VLOOKUP($A945+ROUND(LEFT(I$915,1)/24,5),'[1]ОАО "АТС"'!$A$30:$F$773,6,FALSE)+HLOOKUP($DL$913,'[1]Сбытовая надбавка'!$F$5:$H$6,2,FALSE),2)+'[1]Иные услуги'!$C$6+HLOOKUP($DR$912,'[1]Услуги по передаче'!$G$5:$J$7,3,FALSE))</f>
        <v>2047.9099999999999</v>
      </c>
      <c r="J945" s="73"/>
      <c r="K945" s="73"/>
      <c r="L945" s="73"/>
      <c r="M945" s="73"/>
      <c r="N945" s="74"/>
      <c r="O945" s="72">
        <f>IF($A945="-","-",ROUND(VLOOKUP($A945+ROUND(LEFT(O$915,1)/24,5),'[1]ОАО "АТС"'!$A$30:$F$773,6,FALSE)+HLOOKUP($DL$913,'[1]Сбытовая надбавка'!$F$5:$H$6,2,FALSE),2)+'[1]Иные услуги'!$C$6+HLOOKUP($DR$912,'[1]Услуги по передаче'!$G$5:$J$7,3,FALSE))</f>
        <v>2047.99</v>
      </c>
      <c r="P945" s="73"/>
      <c r="Q945" s="73"/>
      <c r="R945" s="73"/>
      <c r="S945" s="73"/>
      <c r="T945" s="74"/>
      <c r="U945" s="72">
        <f>IF($A945="-","-",ROUND(VLOOKUP($A945+ROUND(LEFT(U$915,1)/24,5),'[1]ОАО "АТС"'!$A$30:$F$773,6,FALSE)+HLOOKUP($DL$913,'[1]Сбытовая надбавка'!$F$5:$H$6,2,FALSE),2)+'[1]Иные услуги'!$C$6+HLOOKUP($DR$912,'[1]Услуги по передаче'!$G$5:$J$7,3,FALSE))</f>
        <v>2048.0699999999997</v>
      </c>
      <c r="V945" s="73"/>
      <c r="W945" s="73"/>
      <c r="X945" s="73"/>
      <c r="Y945" s="73"/>
      <c r="Z945" s="74"/>
      <c r="AA945" s="72">
        <f>IF($A945="-","-",ROUND(VLOOKUP($A945+ROUND(LEFT(AA$915,1)/24,5),'[1]ОАО "АТС"'!$A$30:$F$773,6,FALSE)+HLOOKUP($DL$913,'[1]Сбытовая надбавка'!$F$5:$H$6,2,FALSE),2)+'[1]Иные услуги'!$C$6+HLOOKUP($DR$912,'[1]Услуги по передаче'!$G$5:$J$7,3,FALSE))</f>
        <v>2048.0100000000002</v>
      </c>
      <c r="AB945" s="73"/>
      <c r="AC945" s="73"/>
      <c r="AD945" s="73"/>
      <c r="AE945" s="73"/>
      <c r="AF945" s="74"/>
      <c r="AG945" s="72">
        <f>IF($A945="-","-",ROUND(VLOOKUP($A945+ROUND(LEFT(AG$915,1)/24,5),'[1]ОАО "АТС"'!$A$30:$F$773,6,FALSE)+HLOOKUP($DL$913,'[1]Сбытовая надбавка'!$F$5:$H$6,2,FALSE),2)+'[1]Иные услуги'!$C$6+HLOOKUP($DR$912,'[1]Услуги по передаче'!$G$5:$J$7,3,FALSE))</f>
        <v>2048.13</v>
      </c>
      <c r="AH945" s="73"/>
      <c r="AI945" s="73"/>
      <c r="AJ945" s="73"/>
      <c r="AK945" s="73"/>
      <c r="AL945" s="74"/>
      <c r="AM945" s="72">
        <f>IF($A945="-","-",ROUND(VLOOKUP($A945+ROUND(LEFT(AM$915,1)/24,5),'[1]ОАО "АТС"'!$A$30:$F$773,6,FALSE)+HLOOKUP($DL$913,'[1]Сбытовая надбавка'!$F$5:$H$6,2,FALSE),2)+'[1]Иные услуги'!$C$6+HLOOKUP($DR$912,'[1]Услуги по передаче'!$G$5:$J$7,3,FALSE))</f>
        <v>2048.17</v>
      </c>
      <c r="AN945" s="73"/>
      <c r="AO945" s="73"/>
      <c r="AP945" s="73"/>
      <c r="AQ945" s="73"/>
      <c r="AR945" s="74"/>
      <c r="AS945" s="72">
        <f>IF($A945="-","-",ROUND(VLOOKUP($A945+ROUND(LEFT(AS$915,1)/24,5),'[1]ОАО "АТС"'!$A$30:$F$773,6,FALSE)+HLOOKUP($DL$913,'[1]Сбытовая надбавка'!$F$5:$H$6,2,FALSE),2)+'[1]Иные услуги'!$C$6+HLOOKUP($DR$912,'[1]Услуги по передаче'!$G$5:$J$7,3,FALSE))</f>
        <v>2047.75</v>
      </c>
      <c r="AT945" s="73"/>
      <c r="AU945" s="73"/>
      <c r="AV945" s="73"/>
      <c r="AW945" s="73"/>
      <c r="AX945" s="74"/>
      <c r="AY945" s="72">
        <f>IF($A945="-","-",ROUND(VLOOKUP($A945+ROUND(LEFT(AY$915,1)/24,5),'[1]ОАО "АТС"'!$A$30:$F$773,6,FALSE)+HLOOKUP($DL$913,'[1]Сбытовая надбавка'!$F$5:$H$6,2,FALSE),2)+'[1]Иные услуги'!$C$6+HLOOKUP($DR$912,'[1]Услуги по передаче'!$G$5:$J$7,3,FALSE))</f>
        <v>2095.38</v>
      </c>
      <c r="AZ945" s="73"/>
      <c r="BA945" s="73"/>
      <c r="BB945" s="73"/>
      <c r="BC945" s="73"/>
      <c r="BD945" s="74"/>
      <c r="BE945" s="72">
        <f>IF($A945="-","-",ROUND(VLOOKUP($A945+ROUND(LEFT(BE$915,1)/24,5),'[1]ОАО "АТС"'!$A$30:$F$773,6,FALSE)+HLOOKUP($DL$913,'[1]Сбытовая надбавка'!$F$5:$H$6,2,FALSE),2)+'[1]Иные услуги'!$C$6+HLOOKUP($DR$912,'[1]Услуги по передаче'!$G$5:$J$7,3,FALSE))</f>
        <v>2047.98</v>
      </c>
      <c r="BF945" s="73"/>
      <c r="BG945" s="73"/>
      <c r="BH945" s="73"/>
      <c r="BI945" s="73"/>
      <c r="BJ945" s="74"/>
      <c r="BK945" s="72">
        <f>IF($A945="-","-",ROUND(VLOOKUP($A945+ROUND(LEFT(BK$915,1)/24,5),'[1]ОАО "АТС"'!$A$30:$F$773,6,FALSE)+HLOOKUP($DL$913,'[1]Сбытовая надбавка'!$F$5:$H$6,2,FALSE),2)+'[1]Иные услуги'!$C$6+HLOOKUP($DR$912,'[1]Услуги по передаче'!$G$5:$J$7,3,FALSE))</f>
        <v>2087.5299999999997</v>
      </c>
      <c r="BL945" s="73"/>
      <c r="BM945" s="73"/>
      <c r="BN945" s="73"/>
      <c r="BO945" s="73"/>
      <c r="BP945" s="74"/>
      <c r="BQ945" s="72">
        <f>IF($A945="-","-",ROUND(VLOOKUP($A945+ROUND(LEFT(BQ$915,2)/24,5),'[1]ОАО "АТС"'!$A$30:$F$773,6,FALSE)+HLOOKUP($DL$913,'[1]Сбытовая надбавка'!$F$5:$H$6,2,FALSE),2)+'[1]Иные услуги'!$C$6+HLOOKUP($DR$912,'[1]Услуги по передаче'!$G$5:$J$7,3,FALSE))</f>
        <v>2104.75</v>
      </c>
      <c r="BR945" s="73"/>
      <c r="BS945" s="73"/>
      <c r="BT945" s="73"/>
      <c r="BU945" s="73"/>
      <c r="BV945" s="74"/>
      <c r="BW945" s="72">
        <f>IF($A945="-","-",ROUND(VLOOKUP($A945+ROUND(LEFT(BW$915,2)/24,5),'[1]ОАО "АТС"'!$A$30:$F$773,6,FALSE)+HLOOKUP($DL$913,'[1]Сбытовая надбавка'!$F$5:$H$6,2,FALSE),2)+'[1]Иные услуги'!$C$6+HLOOKUP($DR$912,'[1]Услуги по передаче'!$G$5:$J$7,3,FALSE))</f>
        <v>2094.21</v>
      </c>
      <c r="BX945" s="73"/>
      <c r="BY945" s="73"/>
      <c r="BZ945" s="73"/>
      <c r="CA945" s="73"/>
      <c r="CB945" s="74"/>
      <c r="CC945" s="72">
        <f>IF($A945="-","-",ROUND(VLOOKUP($A945+ROUND(LEFT(CC$915,2)/24,5),'[1]ОАО "АТС"'!$A$30:$F$773,6,FALSE)+HLOOKUP($DL$913,'[1]Сбытовая надбавка'!$F$5:$H$6,2,FALSE),2)+'[1]Иные услуги'!$C$6+HLOOKUP($DR$912,'[1]Услуги по передаче'!$G$5:$J$7,3,FALSE))</f>
        <v>2067.06</v>
      </c>
      <c r="CD945" s="73"/>
      <c r="CE945" s="73"/>
      <c r="CF945" s="73"/>
      <c r="CG945" s="73"/>
      <c r="CH945" s="74"/>
      <c r="CI945" s="72">
        <f>IF($A945="-","-",ROUND(VLOOKUP($A945+ROUND(LEFT(CI$915,2)/24,5),'[1]ОАО "АТС"'!$A$30:$F$773,6,FALSE)+HLOOKUP($DL$913,'[1]Сбытовая надбавка'!$F$5:$H$6,2,FALSE),2)+'[1]Иные услуги'!$C$6+HLOOKUP($DR$912,'[1]Услуги по передаче'!$G$5:$J$7,3,FALSE))</f>
        <v>2072.0299999999997</v>
      </c>
      <c r="CJ945" s="73"/>
      <c r="CK945" s="73"/>
      <c r="CL945" s="73"/>
      <c r="CM945" s="73"/>
      <c r="CN945" s="74"/>
      <c r="CO945" s="72">
        <f>IF($A945="-","-",ROUND(VLOOKUP($A945+ROUND(LEFT(CO$915,2)/24,5),'[1]ОАО "АТС"'!$A$30:$F$773,6,FALSE)+HLOOKUP($DL$913,'[1]Сбытовая надбавка'!$F$5:$H$6,2,FALSE),2)+'[1]Иные услуги'!$C$6+HLOOKUP($DR$912,'[1]Услуги по передаче'!$G$5:$J$7,3,FALSE))</f>
        <v>2073.87</v>
      </c>
      <c r="CP945" s="73"/>
      <c r="CQ945" s="73"/>
      <c r="CR945" s="73"/>
      <c r="CS945" s="73"/>
      <c r="CT945" s="74"/>
      <c r="CU945" s="72">
        <f>IF($A945="-","-",ROUND(VLOOKUP($A945+ROUND(LEFT(CU$915,2)/24,5),'[1]ОАО "АТС"'!$A$30:$F$773,6,FALSE)+HLOOKUP($DL$913,'[1]Сбытовая надбавка'!$F$5:$H$6,2,FALSE),2)+'[1]Иные услуги'!$C$6+HLOOKUP($DR$912,'[1]Услуги по передаче'!$G$5:$J$7,3,FALSE))</f>
        <v>2070.79</v>
      </c>
      <c r="CV945" s="73"/>
      <c r="CW945" s="73"/>
      <c r="CX945" s="73"/>
      <c r="CY945" s="73"/>
      <c r="CZ945" s="74"/>
      <c r="DA945" s="72">
        <f>IF($A945="-","-",ROUND(VLOOKUP($A945+ROUND(LEFT(DA$915,2)/24,5),'[1]ОАО "АТС"'!$A$30:$F$773,6,FALSE)+HLOOKUP($DL$913,'[1]Сбытовая надбавка'!$F$5:$H$6,2,FALSE),2)+'[1]Иные услуги'!$C$6+HLOOKUP($DR$912,'[1]Услуги по передаче'!$G$5:$J$7,3,FALSE))</f>
        <v>2056.21</v>
      </c>
      <c r="DB945" s="73"/>
      <c r="DC945" s="73"/>
      <c r="DD945" s="73"/>
      <c r="DE945" s="73"/>
      <c r="DF945" s="74"/>
      <c r="DG945" s="72">
        <f>IF($A945="-","-",ROUND(VLOOKUP($A945+ROUND(LEFT(DG$915,2)/24,5),'[1]ОАО "АТС"'!$A$30:$F$773,6,FALSE)+HLOOKUP($DL$913,'[1]Сбытовая надбавка'!$F$5:$H$6,2,FALSE),2)+'[1]Иные услуги'!$C$6+HLOOKUP($DR$912,'[1]Услуги по передаче'!$G$5:$J$7,3,FALSE))</f>
        <v>2062.89</v>
      </c>
      <c r="DH945" s="73"/>
      <c r="DI945" s="73"/>
      <c r="DJ945" s="73"/>
      <c r="DK945" s="73"/>
      <c r="DL945" s="74"/>
      <c r="DM945" s="72">
        <f>IF($A945="-","-",ROUND(VLOOKUP($A945+ROUND(LEFT(DM$915,2)/24,5),'[1]ОАО "АТС"'!$A$30:$F$773,6,FALSE)+HLOOKUP($DL$913,'[1]Сбытовая надбавка'!$F$5:$H$6,2,FALSE),2)+'[1]Иные услуги'!$C$6+HLOOKUP($DR$912,'[1]Услуги по передаче'!$G$5:$J$7,3,FALSE))</f>
        <v>2093.42</v>
      </c>
      <c r="DN945" s="73"/>
      <c r="DO945" s="73"/>
      <c r="DP945" s="73"/>
      <c r="DQ945" s="73"/>
      <c r="DR945" s="74"/>
      <c r="DS945" s="72">
        <f>IF($A945="-","-",ROUND(VLOOKUP($A945+ROUND(LEFT(DS$915,2)/24,5),'[1]ОАО "АТС"'!$A$30:$F$773,6,FALSE)+HLOOKUP($DL$913,'[1]Сбытовая надбавка'!$F$5:$H$6,2,FALSE),2)+'[1]Иные услуги'!$C$6+HLOOKUP($DR$912,'[1]Услуги по передаче'!$G$5:$J$7,3,FALSE))</f>
        <v>2098.42</v>
      </c>
      <c r="DT945" s="73"/>
      <c r="DU945" s="73"/>
      <c r="DV945" s="73"/>
      <c r="DW945" s="73"/>
      <c r="DX945" s="74"/>
      <c r="DY945" s="72">
        <f>IF($A945="-","-",ROUND(VLOOKUP($A945+ROUND(LEFT(DY$915,2)/24,5),'[1]ОАО "АТС"'!$A$30:$F$773,6,FALSE)+HLOOKUP($DL$913,'[1]Сбытовая надбавка'!$F$5:$H$6,2,FALSE),2)+'[1]Иные услуги'!$C$6+HLOOKUP($DR$912,'[1]Услуги по передаче'!$G$5:$J$7,3,FALSE))</f>
        <v>2052.2200000000003</v>
      </c>
      <c r="DZ945" s="73"/>
      <c r="EA945" s="73"/>
      <c r="EB945" s="73"/>
      <c r="EC945" s="73"/>
      <c r="ED945" s="74"/>
      <c r="EE945" s="72">
        <f>IF($A945="-","-",ROUND(VLOOKUP($A945+ROUND(LEFT(EE$915,2)/24,5),'[1]ОАО "АТС"'!$A$30:$F$773,6,FALSE)+HLOOKUP($DL$913,'[1]Сбытовая надбавка'!$F$5:$H$6,2,FALSE),2)+'[1]Иные услуги'!$C$6+HLOOKUP($DR$912,'[1]Услуги по передаче'!$G$5:$J$7,3,FALSE))</f>
        <v>2047.1399999999999</v>
      </c>
      <c r="EF945" s="73"/>
      <c r="EG945" s="73"/>
      <c r="EH945" s="73"/>
      <c r="EI945" s="73"/>
      <c r="EJ945" s="74"/>
      <c r="EK945" s="72">
        <f>IF($A945="-","-",ROUND(VLOOKUP($A945+ROUND(LEFT(EK$915,2)/24,5),'[1]ОАО "АТС"'!$A$30:$F$773,6,FALSE)+HLOOKUP($DL$913,'[1]Сбытовая надбавка'!$F$5:$H$6,2,FALSE),2)+'[1]Иные услуги'!$C$6+HLOOKUP($DR$912,'[1]Услуги по передаче'!$G$5:$J$7,3,FALSE))</f>
        <v>2134.12</v>
      </c>
      <c r="EL945" s="73"/>
      <c r="EM945" s="73"/>
      <c r="EN945" s="73"/>
      <c r="EO945" s="73"/>
      <c r="EP945" s="74"/>
      <c r="EQ945" s="72">
        <f>IF($A945="-","-",ROUND(VLOOKUP($A945+ROUND(LEFT(EQ$915,2)/24,5),'[1]ОАО "АТС"'!$A$30:$F$773,6,FALSE)+HLOOKUP($DL$913,'[1]Сбытовая надбавка'!$F$5:$H$6,2,FALSE),2)+'[1]Иные услуги'!$C$6+HLOOKUP($DR$912,'[1]Услуги по передаче'!$G$5:$J$7,3,FALSE))</f>
        <v>2058.8000000000002</v>
      </c>
      <c r="ER945" s="73"/>
      <c r="ES945" s="73"/>
      <c r="ET945" s="73"/>
      <c r="EU945" s="73"/>
      <c r="EV945" s="74"/>
    </row>
    <row r="946" spans="1:152" s="38" customFormat="1" ht="15.75" customHeight="1" x14ac:dyDescent="0.2">
      <c r="A946" s="69">
        <f>$A$145</f>
        <v>45016</v>
      </c>
      <c r="B946" s="70"/>
      <c r="C946" s="70"/>
      <c r="D946" s="70"/>
      <c r="E946" s="70"/>
      <c r="F946" s="70"/>
      <c r="G946" s="70"/>
      <c r="H946" s="71"/>
      <c r="I946" s="72">
        <f>IF($A946="-","-",ROUND(VLOOKUP($A946+ROUND(LEFT(I$915,1)/24,5),'[1]ОАО "АТС"'!$A$30:$F$773,6,FALSE)+HLOOKUP($DL$913,'[1]Сбытовая надбавка'!$F$5:$H$6,2,FALSE),2)+'[1]Иные услуги'!$C$6+HLOOKUP($DR$912,'[1]Услуги по передаче'!$G$5:$J$7,3,FALSE))</f>
        <v>2047.8899999999999</v>
      </c>
      <c r="J946" s="73"/>
      <c r="K946" s="73"/>
      <c r="L946" s="73"/>
      <c r="M946" s="73"/>
      <c r="N946" s="74"/>
      <c r="O946" s="72">
        <f>IF($A946="-","-",ROUND(VLOOKUP($A946+ROUND(LEFT(O$915,1)/24,5),'[1]ОАО "АТС"'!$A$30:$F$773,6,FALSE)+HLOOKUP($DL$913,'[1]Сбытовая надбавка'!$F$5:$H$6,2,FALSE),2)+'[1]Иные услуги'!$C$6+HLOOKUP($DR$912,'[1]Услуги по передаче'!$G$5:$J$7,3,FALSE))</f>
        <v>2047.9199999999998</v>
      </c>
      <c r="P946" s="73"/>
      <c r="Q946" s="73"/>
      <c r="R946" s="73"/>
      <c r="S946" s="73"/>
      <c r="T946" s="74"/>
      <c r="U946" s="72">
        <f>IF($A946="-","-",ROUND(VLOOKUP($A946+ROUND(LEFT(U$915,1)/24,5),'[1]ОАО "АТС"'!$A$30:$F$773,6,FALSE)+HLOOKUP($DL$913,'[1]Сбытовая надбавка'!$F$5:$H$6,2,FALSE),2)+'[1]Иные услуги'!$C$6+HLOOKUP($DR$912,'[1]Услуги по передаче'!$G$5:$J$7,3,FALSE))</f>
        <v>2047.97</v>
      </c>
      <c r="V946" s="73"/>
      <c r="W946" s="73"/>
      <c r="X946" s="73"/>
      <c r="Y946" s="73"/>
      <c r="Z946" s="74"/>
      <c r="AA946" s="72">
        <f>IF($A946="-","-",ROUND(VLOOKUP($A946+ROUND(LEFT(AA$915,1)/24,5),'[1]ОАО "АТС"'!$A$30:$F$773,6,FALSE)+HLOOKUP($DL$913,'[1]Сбытовая надбавка'!$F$5:$H$6,2,FALSE),2)+'[1]Иные услуги'!$C$6+HLOOKUP($DR$912,'[1]Услуги по передаче'!$G$5:$J$7,3,FALSE))</f>
        <v>2047.9099999999999</v>
      </c>
      <c r="AB946" s="73"/>
      <c r="AC946" s="73"/>
      <c r="AD946" s="73"/>
      <c r="AE946" s="73"/>
      <c r="AF946" s="74"/>
      <c r="AG946" s="72">
        <f>IF($A946="-","-",ROUND(VLOOKUP($A946+ROUND(LEFT(AG$915,1)/24,5),'[1]ОАО "АТС"'!$A$30:$F$773,6,FALSE)+HLOOKUP($DL$913,'[1]Сбытовая надбавка'!$F$5:$H$6,2,FALSE),2)+'[1]Иные услуги'!$C$6+HLOOKUP($DR$912,'[1]Услуги по передаче'!$G$5:$J$7,3,FALSE))</f>
        <v>2047.99</v>
      </c>
      <c r="AH946" s="73"/>
      <c r="AI946" s="73"/>
      <c r="AJ946" s="73"/>
      <c r="AK946" s="73"/>
      <c r="AL946" s="74"/>
      <c r="AM946" s="72">
        <f>IF($A946="-","-",ROUND(VLOOKUP($A946+ROUND(LEFT(AM$915,1)/24,5),'[1]ОАО "АТС"'!$A$30:$F$773,6,FALSE)+HLOOKUP($DL$913,'[1]Сбытовая надбавка'!$F$5:$H$6,2,FALSE),2)+'[1]Иные услуги'!$C$6+HLOOKUP($DR$912,'[1]Услуги по передаче'!$G$5:$J$7,3,FALSE))</f>
        <v>2048.0500000000002</v>
      </c>
      <c r="AN946" s="73"/>
      <c r="AO946" s="73"/>
      <c r="AP946" s="73"/>
      <c r="AQ946" s="73"/>
      <c r="AR946" s="74"/>
      <c r="AS946" s="72">
        <f>IF($A946="-","-",ROUND(VLOOKUP($A946+ROUND(LEFT(AS$915,1)/24,5),'[1]ОАО "АТС"'!$A$30:$F$773,6,FALSE)+HLOOKUP($DL$913,'[1]Сбытовая надбавка'!$F$5:$H$6,2,FALSE),2)+'[1]Иные услуги'!$C$6+HLOOKUP($DR$912,'[1]Услуги по передаче'!$G$5:$J$7,3,FALSE))</f>
        <v>2047.52</v>
      </c>
      <c r="AT946" s="73"/>
      <c r="AU946" s="73"/>
      <c r="AV946" s="73"/>
      <c r="AW946" s="73"/>
      <c r="AX946" s="74"/>
      <c r="AY946" s="72">
        <f>IF($A946="-","-",ROUND(VLOOKUP($A946+ROUND(LEFT(AY$915,1)/24,5),'[1]ОАО "АТС"'!$A$30:$F$773,6,FALSE)+HLOOKUP($DL$913,'[1]Сбытовая надбавка'!$F$5:$H$6,2,FALSE),2)+'[1]Иные услуги'!$C$6+HLOOKUP($DR$912,'[1]Услуги по передаче'!$G$5:$J$7,3,FALSE))</f>
        <v>2091.9399999999996</v>
      </c>
      <c r="AZ946" s="73"/>
      <c r="BA946" s="73"/>
      <c r="BB946" s="73"/>
      <c r="BC946" s="73"/>
      <c r="BD946" s="74"/>
      <c r="BE946" s="72">
        <f>IF($A946="-","-",ROUND(VLOOKUP($A946+ROUND(LEFT(BE$915,1)/24,5),'[1]ОАО "АТС"'!$A$30:$F$773,6,FALSE)+HLOOKUP($DL$913,'[1]Сбытовая надбавка'!$F$5:$H$6,2,FALSE),2)+'[1]Иные услуги'!$C$6+HLOOKUP($DR$912,'[1]Услуги по передаче'!$G$5:$J$7,3,FALSE))</f>
        <v>2047.84</v>
      </c>
      <c r="BF946" s="73"/>
      <c r="BG946" s="73"/>
      <c r="BH946" s="73"/>
      <c r="BI946" s="73"/>
      <c r="BJ946" s="74"/>
      <c r="BK946" s="72">
        <f>IF($A946="-","-",ROUND(VLOOKUP($A946+ROUND(LEFT(BK$915,1)/24,5),'[1]ОАО "АТС"'!$A$30:$F$773,6,FALSE)+HLOOKUP($DL$913,'[1]Сбытовая надбавка'!$F$5:$H$6,2,FALSE),2)+'[1]Иные услуги'!$C$6+HLOOKUP($DR$912,'[1]Услуги по передаче'!$G$5:$J$7,3,FALSE))</f>
        <v>2105.66</v>
      </c>
      <c r="BL946" s="73"/>
      <c r="BM946" s="73"/>
      <c r="BN946" s="73"/>
      <c r="BO946" s="73"/>
      <c r="BP946" s="74"/>
      <c r="BQ946" s="72">
        <f>IF($A946="-","-",ROUND(VLOOKUP($A946+ROUND(LEFT(BQ$915,2)/24,5),'[1]ОАО "АТС"'!$A$30:$F$773,6,FALSE)+HLOOKUP($DL$913,'[1]Сбытовая надбавка'!$F$5:$H$6,2,FALSE),2)+'[1]Иные услуги'!$C$6+HLOOKUP($DR$912,'[1]Услуги по передаче'!$G$5:$J$7,3,FALSE))</f>
        <v>2122.0100000000002</v>
      </c>
      <c r="BR946" s="73"/>
      <c r="BS946" s="73"/>
      <c r="BT946" s="73"/>
      <c r="BU946" s="73"/>
      <c r="BV946" s="74"/>
      <c r="BW946" s="72">
        <f>IF($A946="-","-",ROUND(VLOOKUP($A946+ROUND(LEFT(BW$915,2)/24,5),'[1]ОАО "АТС"'!$A$30:$F$773,6,FALSE)+HLOOKUP($DL$913,'[1]Сбытовая надбавка'!$F$5:$H$6,2,FALSE),2)+'[1]Иные услуги'!$C$6+HLOOKUP($DR$912,'[1]Услуги по передаче'!$G$5:$J$7,3,FALSE))</f>
        <v>2127.2200000000003</v>
      </c>
      <c r="BX946" s="73"/>
      <c r="BY946" s="73"/>
      <c r="BZ946" s="73"/>
      <c r="CA946" s="73"/>
      <c r="CB946" s="74"/>
      <c r="CC946" s="72">
        <f>IF($A946="-","-",ROUND(VLOOKUP($A946+ROUND(LEFT(CC$915,2)/24,5),'[1]ОАО "АТС"'!$A$30:$F$773,6,FALSE)+HLOOKUP($DL$913,'[1]Сбытовая надбавка'!$F$5:$H$6,2,FALSE),2)+'[1]Иные услуги'!$C$6+HLOOKUP($DR$912,'[1]Услуги по передаче'!$G$5:$J$7,3,FALSE))</f>
        <v>2105</v>
      </c>
      <c r="CD946" s="73"/>
      <c r="CE946" s="73"/>
      <c r="CF946" s="73"/>
      <c r="CG946" s="73"/>
      <c r="CH946" s="74"/>
      <c r="CI946" s="72">
        <f>IF($A946="-","-",ROUND(VLOOKUP($A946+ROUND(LEFT(CI$915,2)/24,5),'[1]ОАО "АТС"'!$A$30:$F$773,6,FALSE)+HLOOKUP($DL$913,'[1]Сбытовая надбавка'!$F$5:$H$6,2,FALSE),2)+'[1]Иные услуги'!$C$6+HLOOKUP($DR$912,'[1]Услуги по передаче'!$G$5:$J$7,3,FALSE))</f>
        <v>2099.6</v>
      </c>
      <c r="CJ946" s="73"/>
      <c r="CK946" s="73"/>
      <c r="CL946" s="73"/>
      <c r="CM946" s="73"/>
      <c r="CN946" s="74"/>
      <c r="CO946" s="72">
        <f>IF($A946="-","-",ROUND(VLOOKUP($A946+ROUND(LEFT(CO$915,2)/24,5),'[1]ОАО "АТС"'!$A$30:$F$773,6,FALSE)+HLOOKUP($DL$913,'[1]Сбытовая надбавка'!$F$5:$H$6,2,FALSE),2)+'[1]Иные услуги'!$C$6+HLOOKUP($DR$912,'[1]Услуги по передаче'!$G$5:$J$7,3,FALSE))</f>
        <v>2099.6099999999997</v>
      </c>
      <c r="CP946" s="73"/>
      <c r="CQ946" s="73"/>
      <c r="CR946" s="73"/>
      <c r="CS946" s="73"/>
      <c r="CT946" s="74"/>
      <c r="CU946" s="72">
        <f>IF($A946="-","-",ROUND(VLOOKUP($A946+ROUND(LEFT(CU$915,2)/24,5),'[1]ОАО "АТС"'!$A$30:$F$773,6,FALSE)+HLOOKUP($DL$913,'[1]Сбытовая надбавка'!$F$5:$H$6,2,FALSE),2)+'[1]Иные услуги'!$C$6+HLOOKUP($DR$912,'[1]Услуги по передаче'!$G$5:$J$7,3,FALSE))</f>
        <v>2092.1999999999998</v>
      </c>
      <c r="CV946" s="73"/>
      <c r="CW946" s="73"/>
      <c r="CX946" s="73"/>
      <c r="CY946" s="73"/>
      <c r="CZ946" s="74"/>
      <c r="DA946" s="72">
        <f>IF($A946="-","-",ROUND(VLOOKUP($A946+ROUND(LEFT(DA$915,2)/24,5),'[1]ОАО "АТС"'!$A$30:$F$773,6,FALSE)+HLOOKUP($DL$913,'[1]Сбытовая надбавка'!$F$5:$H$6,2,FALSE),2)+'[1]Иные услуги'!$C$6+HLOOKUP($DR$912,'[1]Услуги по передаче'!$G$5:$J$7,3,FALSE))</f>
        <v>2077.8199999999997</v>
      </c>
      <c r="DB946" s="73"/>
      <c r="DC946" s="73"/>
      <c r="DD946" s="73"/>
      <c r="DE946" s="73"/>
      <c r="DF946" s="74"/>
      <c r="DG946" s="72">
        <f>IF($A946="-","-",ROUND(VLOOKUP($A946+ROUND(LEFT(DG$915,2)/24,5),'[1]ОАО "АТС"'!$A$30:$F$773,6,FALSE)+HLOOKUP($DL$913,'[1]Сбытовая надбавка'!$F$5:$H$6,2,FALSE),2)+'[1]Иные услуги'!$C$6+HLOOKUP($DR$912,'[1]Услуги по передаче'!$G$5:$J$7,3,FALSE))</f>
        <v>2080.39</v>
      </c>
      <c r="DH946" s="73"/>
      <c r="DI946" s="73"/>
      <c r="DJ946" s="73"/>
      <c r="DK946" s="73"/>
      <c r="DL946" s="74"/>
      <c r="DM946" s="72">
        <f>IF($A946="-","-",ROUND(VLOOKUP($A946+ROUND(LEFT(DM$915,2)/24,5),'[1]ОАО "АТС"'!$A$30:$F$773,6,FALSE)+HLOOKUP($DL$913,'[1]Сбытовая надбавка'!$F$5:$H$6,2,FALSE),2)+'[1]Иные услуги'!$C$6+HLOOKUP($DR$912,'[1]Услуги по передаче'!$G$5:$J$7,3,FALSE))</f>
        <v>2109.46</v>
      </c>
      <c r="DN946" s="73"/>
      <c r="DO946" s="73"/>
      <c r="DP946" s="73"/>
      <c r="DQ946" s="73"/>
      <c r="DR946" s="74"/>
      <c r="DS946" s="72">
        <f>IF($A946="-","-",ROUND(VLOOKUP($A946+ROUND(LEFT(DS$915,2)/24,5),'[1]ОАО "АТС"'!$A$30:$F$773,6,FALSE)+HLOOKUP($DL$913,'[1]Сбытовая надбавка'!$F$5:$H$6,2,FALSE),2)+'[1]Иные услуги'!$C$6+HLOOKUP($DR$912,'[1]Услуги по передаче'!$G$5:$J$7,3,FALSE))</f>
        <v>2116.58</v>
      </c>
      <c r="DT946" s="73"/>
      <c r="DU946" s="73"/>
      <c r="DV946" s="73"/>
      <c r="DW946" s="73"/>
      <c r="DX946" s="74"/>
      <c r="DY946" s="72">
        <f>IF($A946="-","-",ROUND(VLOOKUP($A946+ROUND(LEFT(DY$915,2)/24,5),'[1]ОАО "АТС"'!$A$30:$F$773,6,FALSE)+HLOOKUP($DL$913,'[1]Сбытовая надбавка'!$F$5:$H$6,2,FALSE),2)+'[1]Иные услуги'!$C$6+HLOOKUP($DR$912,'[1]Услуги по передаче'!$G$5:$J$7,3,FALSE))</f>
        <v>2052.4899999999998</v>
      </c>
      <c r="DZ946" s="73"/>
      <c r="EA946" s="73"/>
      <c r="EB946" s="73"/>
      <c r="EC946" s="73"/>
      <c r="ED946" s="74"/>
      <c r="EE946" s="72">
        <f>IF($A946="-","-",ROUND(VLOOKUP($A946+ROUND(LEFT(EE$915,2)/24,5),'[1]ОАО "АТС"'!$A$30:$F$773,6,FALSE)+HLOOKUP($DL$913,'[1]Сбытовая надбавка'!$F$5:$H$6,2,FALSE),2)+'[1]Иные услуги'!$C$6+HLOOKUP($DR$912,'[1]Услуги по передаче'!$G$5:$J$7,3,FALSE))</f>
        <v>2046.9299999999998</v>
      </c>
      <c r="EF946" s="73"/>
      <c r="EG946" s="73"/>
      <c r="EH946" s="73"/>
      <c r="EI946" s="73"/>
      <c r="EJ946" s="74"/>
      <c r="EK946" s="72">
        <f>IF($A946="-","-",ROUND(VLOOKUP($A946+ROUND(LEFT(EK$915,2)/24,5),'[1]ОАО "АТС"'!$A$30:$F$773,6,FALSE)+HLOOKUP($DL$913,'[1]Сбытовая надбавка'!$F$5:$H$6,2,FALSE),2)+'[1]Иные услуги'!$C$6+HLOOKUP($DR$912,'[1]Услуги по передаче'!$G$5:$J$7,3,FALSE))</f>
        <v>2177.8999999999996</v>
      </c>
      <c r="EL946" s="73"/>
      <c r="EM946" s="73"/>
      <c r="EN946" s="73"/>
      <c r="EO946" s="73"/>
      <c r="EP946" s="74"/>
      <c r="EQ946" s="72">
        <f>IF($A946="-","-",ROUND(VLOOKUP($A946+ROUND(LEFT(EQ$915,2)/24,5),'[1]ОАО "АТС"'!$A$30:$F$773,6,FALSE)+HLOOKUP($DL$913,'[1]Сбытовая надбавка'!$F$5:$H$6,2,FALSE),2)+'[1]Иные услуги'!$C$6+HLOOKUP($DR$912,'[1]Услуги по передаче'!$G$5:$J$7,3,FALSE))</f>
        <v>2085.46</v>
      </c>
      <c r="ER946" s="73"/>
      <c r="ES946" s="73"/>
      <c r="ET946" s="73"/>
      <c r="EU946" s="73"/>
      <c r="EV946" s="74"/>
    </row>
    <row r="947" spans="1:152" ht="10.5" customHeight="1" x14ac:dyDescent="0.25"/>
    <row r="948" spans="1:152" s="38" customFormat="1" ht="14.25" customHeight="1" x14ac:dyDescent="0.25">
      <c r="A948" s="46" t="s">
        <v>67</v>
      </c>
      <c r="B948" s="47"/>
      <c r="C948" s="47"/>
      <c r="D948" s="47"/>
      <c r="E948" s="47"/>
      <c r="F948" s="47"/>
      <c r="G948" s="47"/>
      <c r="H948" s="48"/>
      <c r="I948" s="49"/>
      <c r="J948" s="50"/>
      <c r="K948" s="50"/>
      <c r="L948" s="50"/>
      <c r="M948" s="51"/>
      <c r="N948" s="50"/>
      <c r="O948" s="50"/>
      <c r="P948" s="50"/>
      <c r="Q948" s="50"/>
      <c r="R948" s="50"/>
      <c r="S948" s="50"/>
      <c r="T948" s="50"/>
      <c r="U948" s="50"/>
      <c r="V948" s="50"/>
      <c r="W948" s="50"/>
      <c r="X948" s="50"/>
      <c r="Y948" s="50"/>
      <c r="Z948" s="50"/>
      <c r="AA948" s="50"/>
      <c r="AB948" s="50"/>
      <c r="AC948" s="51"/>
      <c r="AD948" s="50"/>
      <c r="AE948" s="50"/>
      <c r="AF948" s="50"/>
      <c r="AG948" s="50"/>
      <c r="AH948" s="50"/>
      <c r="AI948" s="50"/>
      <c r="AJ948" s="50"/>
      <c r="AK948" s="50"/>
      <c r="AL948" s="50"/>
      <c r="AM948" s="50"/>
      <c r="AN948" s="50"/>
      <c r="AO948" s="50"/>
      <c r="AP948" s="50"/>
      <c r="AQ948" s="50"/>
      <c r="AR948" s="50"/>
      <c r="AS948" s="50"/>
      <c r="AT948" s="50"/>
      <c r="AU948" s="50"/>
      <c r="AV948" s="50"/>
      <c r="AW948" s="50"/>
      <c r="AX948" s="50"/>
      <c r="AY948" s="50"/>
      <c r="AZ948" s="50"/>
      <c r="BA948" s="50"/>
      <c r="BB948" s="50"/>
      <c r="BC948" s="50"/>
      <c r="BD948" s="50"/>
      <c r="BE948" s="50"/>
      <c r="BF948" s="50"/>
      <c r="BG948" s="50"/>
      <c r="BH948" s="50"/>
      <c r="BI948" s="50"/>
      <c r="BJ948" s="50"/>
      <c r="BK948" s="50"/>
      <c r="BL948" s="50"/>
      <c r="BM948" s="50"/>
      <c r="BN948" s="50"/>
      <c r="BO948" s="50"/>
      <c r="BP948" s="50"/>
      <c r="BQ948" s="50"/>
      <c r="BR948" s="50"/>
      <c r="BS948" s="50"/>
      <c r="BT948" s="50"/>
      <c r="BU948" s="50"/>
      <c r="BV948" s="50"/>
      <c r="BW948" s="50"/>
      <c r="BX948" s="50"/>
      <c r="BY948" s="50"/>
      <c r="BZ948" s="50"/>
      <c r="CA948" s="50"/>
      <c r="CB948" s="50"/>
      <c r="CC948" s="50"/>
      <c r="CD948" s="50"/>
      <c r="CE948" s="50"/>
      <c r="CF948" s="50"/>
      <c r="CG948" s="50"/>
      <c r="CH948" s="50"/>
      <c r="CI948" s="50"/>
      <c r="CJ948" s="50"/>
      <c r="CK948" s="50"/>
      <c r="CL948" s="50"/>
      <c r="CM948" s="50"/>
      <c r="CN948" s="50"/>
      <c r="CO948" s="50"/>
      <c r="CP948" s="50"/>
      <c r="CQ948" s="50"/>
      <c r="CR948" s="50"/>
      <c r="CS948" s="50"/>
      <c r="CT948" s="50"/>
      <c r="CU948" s="50"/>
      <c r="CV948" s="50"/>
      <c r="CW948" s="50"/>
      <c r="CX948" s="50"/>
      <c r="CY948" s="50"/>
      <c r="CZ948" s="50"/>
      <c r="DA948" s="50"/>
      <c r="DB948" s="50"/>
      <c r="DC948" s="50"/>
      <c r="DD948" s="50"/>
      <c r="DE948" s="50"/>
      <c r="DF948" s="50"/>
      <c r="DG948" s="50"/>
      <c r="DH948" s="50"/>
      <c r="DI948" s="50"/>
      <c r="DJ948" s="50"/>
      <c r="DK948" s="50"/>
      <c r="DL948" s="50"/>
      <c r="DM948" s="51"/>
      <c r="DN948" s="51"/>
      <c r="DO948" s="51"/>
      <c r="DP948" s="51"/>
      <c r="DQ948" s="52" t="s">
        <v>68</v>
      </c>
      <c r="DR948" s="53" t="s">
        <v>99</v>
      </c>
      <c r="DS948" s="53"/>
      <c r="DT948" s="53"/>
      <c r="DU948" s="53"/>
      <c r="DV948" s="53"/>
      <c r="DW948" s="53"/>
      <c r="DX948" s="53"/>
      <c r="DY948" s="53"/>
      <c r="DZ948" s="53"/>
      <c r="EA948" s="50"/>
      <c r="EB948" s="50"/>
      <c r="EC948" s="50"/>
      <c r="ED948" s="50"/>
      <c r="EE948" s="50"/>
      <c r="EF948" s="50"/>
      <c r="EG948" s="50"/>
      <c r="EH948" s="50"/>
      <c r="EI948" s="50"/>
      <c r="EJ948" s="50"/>
      <c r="EK948" s="50"/>
      <c r="EL948" s="50"/>
      <c r="EM948" s="50"/>
      <c r="EN948" s="50"/>
      <c r="EO948" s="50"/>
      <c r="EP948" s="50"/>
      <c r="EQ948" s="50"/>
      <c r="ER948" s="50"/>
      <c r="ES948" s="50"/>
      <c r="ET948" s="50"/>
      <c r="EU948" s="50"/>
      <c r="EV948" s="50"/>
    </row>
    <row r="949" spans="1:152" s="38" customFormat="1" ht="14.25" customHeight="1" x14ac:dyDescent="0.25">
      <c r="A949" s="54"/>
      <c r="B949" s="55"/>
      <c r="C949" s="55"/>
      <c r="D949" s="55"/>
      <c r="E949" s="55"/>
      <c r="F949" s="55"/>
      <c r="G949" s="55"/>
      <c r="H949" s="56"/>
      <c r="I949" s="57"/>
      <c r="J949" s="58"/>
      <c r="K949" s="58"/>
      <c r="L949" s="58"/>
      <c r="M949" s="59"/>
      <c r="N949" s="58"/>
      <c r="O949" s="58"/>
      <c r="P949" s="58"/>
      <c r="Q949" s="58"/>
      <c r="R949" s="58"/>
      <c r="S949" s="58"/>
      <c r="T949" s="58"/>
      <c r="U949" s="58"/>
      <c r="V949" s="58"/>
      <c r="W949" s="58"/>
      <c r="X949" s="58"/>
      <c r="Y949" s="58"/>
      <c r="Z949" s="58"/>
      <c r="AA949" s="58"/>
      <c r="AB949" s="58"/>
      <c r="AC949" s="59"/>
      <c r="AD949" s="58"/>
      <c r="AE949" s="58"/>
      <c r="AF949" s="58"/>
      <c r="AG949" s="58"/>
      <c r="AH949" s="58"/>
      <c r="AI949" s="58"/>
      <c r="AJ949" s="58"/>
      <c r="AK949" s="58"/>
      <c r="AL949" s="58"/>
      <c r="AM949" s="58"/>
      <c r="AN949" s="58"/>
      <c r="AO949" s="58"/>
      <c r="AP949" s="58"/>
      <c r="AQ949" s="58"/>
      <c r="AR949" s="58"/>
      <c r="AS949" s="58"/>
      <c r="AT949" s="58"/>
      <c r="AU949" s="58"/>
      <c r="AV949" s="58"/>
      <c r="AW949" s="58"/>
      <c r="AX949" s="58"/>
      <c r="AY949" s="58"/>
      <c r="AZ949" s="58"/>
      <c r="BA949" s="58"/>
      <c r="BB949" s="58"/>
      <c r="BC949" s="58"/>
      <c r="BD949" s="58"/>
      <c r="BE949" s="58"/>
      <c r="BF949" s="58"/>
      <c r="BG949" s="58"/>
      <c r="BH949" s="58"/>
      <c r="BI949" s="58"/>
      <c r="BJ949" s="58"/>
      <c r="BK949" s="58"/>
      <c r="BL949" s="58"/>
      <c r="BM949" s="58"/>
      <c r="BN949" s="58"/>
      <c r="BO949" s="58"/>
      <c r="BP949" s="58"/>
      <c r="BQ949" s="58"/>
      <c r="BR949" s="58"/>
      <c r="BS949" s="58"/>
      <c r="BT949" s="58"/>
      <c r="BU949" s="58"/>
      <c r="BV949" s="58"/>
      <c r="BW949" s="58"/>
      <c r="BX949" s="58"/>
      <c r="BY949" s="58"/>
      <c r="BZ949" s="58"/>
      <c r="CA949" s="58"/>
      <c r="CB949" s="58"/>
      <c r="CC949" s="58"/>
      <c r="CD949" s="58"/>
      <c r="CE949" s="58"/>
      <c r="CF949" s="58"/>
      <c r="CG949" s="58"/>
      <c r="CH949" s="58"/>
      <c r="CI949" s="58"/>
      <c r="CJ949" s="58"/>
      <c r="CK949" s="58"/>
      <c r="CL949" s="58"/>
      <c r="CM949" s="58"/>
      <c r="CN949" s="58"/>
      <c r="CO949" s="58"/>
      <c r="CP949" s="58"/>
      <c r="CQ949" s="58"/>
      <c r="CR949" s="58"/>
      <c r="CS949" s="58"/>
      <c r="CT949" s="58"/>
      <c r="CU949" s="58"/>
      <c r="CV949" s="58"/>
      <c r="CW949" s="58"/>
      <c r="CX949" s="58"/>
      <c r="CY949" s="58"/>
      <c r="CZ949" s="58"/>
      <c r="DA949" s="58"/>
      <c r="DB949" s="58"/>
      <c r="DC949" s="58"/>
      <c r="DD949" s="58"/>
      <c r="DE949" s="58"/>
      <c r="DF949" s="58"/>
      <c r="DG949" s="58"/>
      <c r="DH949" s="58"/>
      <c r="DI949" s="58"/>
      <c r="DJ949" s="58"/>
      <c r="DK949" s="60" t="s">
        <v>70</v>
      </c>
      <c r="DL949" s="33" t="s">
        <v>96</v>
      </c>
      <c r="DM949" s="33"/>
      <c r="DN949" s="33"/>
      <c r="DO949" s="33"/>
      <c r="DP949" s="33"/>
      <c r="DQ949" s="33"/>
      <c r="DR949" s="33"/>
      <c r="DS949" s="33"/>
      <c r="DT949" s="33"/>
      <c r="DU949" s="33"/>
      <c r="DV949" s="33"/>
      <c r="DW949" s="33"/>
      <c r="DX949" s="33"/>
      <c r="DY949" s="33"/>
      <c r="DZ949" s="33"/>
      <c r="EA949" s="33"/>
      <c r="EB949" s="33"/>
      <c r="EC949" s="33"/>
      <c r="ED949" s="58"/>
      <c r="EE949" s="58"/>
      <c r="EF949" s="58"/>
      <c r="EG949" s="58"/>
      <c r="EH949" s="58"/>
      <c r="EI949" s="58"/>
      <c r="EJ949" s="58"/>
      <c r="EK949" s="58"/>
      <c r="EL949" s="58"/>
      <c r="EM949" s="58"/>
      <c r="EN949" s="58"/>
      <c r="EO949" s="58"/>
      <c r="EP949" s="58"/>
      <c r="EQ949" s="58"/>
      <c r="ER949" s="58"/>
      <c r="ES949" s="58"/>
      <c r="ET949" s="58"/>
      <c r="EU949" s="58"/>
      <c r="EV949" s="58"/>
    </row>
    <row r="950" spans="1:152" s="38" customFormat="1" ht="3" customHeight="1" x14ac:dyDescent="0.2">
      <c r="A950" s="54"/>
      <c r="B950" s="55"/>
      <c r="C950" s="55"/>
      <c r="D950" s="55"/>
      <c r="E950" s="55"/>
      <c r="F950" s="55"/>
      <c r="G950" s="55"/>
      <c r="H950" s="56"/>
      <c r="I950" s="61"/>
      <c r="J950" s="62"/>
      <c r="K950" s="62"/>
      <c r="L950" s="62"/>
      <c r="M950" s="62"/>
      <c r="N950" s="62"/>
      <c r="O950" s="62"/>
      <c r="P950" s="62"/>
      <c r="Q950" s="62"/>
      <c r="R950" s="62"/>
      <c r="S950" s="62"/>
      <c r="T950" s="62"/>
      <c r="U950" s="62"/>
      <c r="V950" s="62"/>
      <c r="W950" s="62"/>
      <c r="X950" s="62"/>
      <c r="Y950" s="62"/>
      <c r="Z950" s="62"/>
      <c r="AA950" s="62"/>
      <c r="AB950" s="62"/>
      <c r="AC950" s="62"/>
      <c r="AD950" s="62"/>
      <c r="AE950" s="62"/>
      <c r="AF950" s="62"/>
      <c r="AG950" s="62"/>
      <c r="AH950" s="62"/>
      <c r="AI950" s="62"/>
      <c r="AJ950" s="62"/>
      <c r="AK950" s="62"/>
      <c r="AL950" s="62"/>
      <c r="AM950" s="62"/>
      <c r="AN950" s="62"/>
      <c r="AO950" s="62"/>
      <c r="AP950" s="62"/>
      <c r="AQ950" s="62"/>
      <c r="AR950" s="62"/>
      <c r="AS950" s="62"/>
      <c r="AT950" s="62"/>
      <c r="AU950" s="62"/>
      <c r="AV950" s="62"/>
      <c r="AW950" s="62"/>
      <c r="AX950" s="62"/>
      <c r="AY950" s="62"/>
      <c r="AZ950" s="62"/>
      <c r="BA950" s="62"/>
      <c r="BB950" s="62"/>
      <c r="BC950" s="62"/>
      <c r="BD950" s="62"/>
      <c r="BE950" s="62"/>
      <c r="BF950" s="62"/>
      <c r="BG950" s="62"/>
      <c r="BH950" s="62"/>
      <c r="BI950" s="62"/>
      <c r="BJ950" s="62"/>
      <c r="BK950" s="62"/>
      <c r="BL950" s="62"/>
      <c r="BM950" s="62"/>
      <c r="BN950" s="62"/>
      <c r="BO950" s="62"/>
      <c r="BP950" s="62"/>
      <c r="BQ950" s="62"/>
      <c r="BR950" s="62"/>
      <c r="BS950" s="62"/>
      <c r="BT950" s="62"/>
      <c r="BU950" s="62"/>
      <c r="BV950" s="62"/>
      <c r="BW950" s="62"/>
      <c r="BX950" s="62"/>
      <c r="BY950" s="62"/>
      <c r="BZ950" s="62"/>
      <c r="CA950" s="62"/>
      <c r="CB950" s="62"/>
      <c r="CC950" s="62"/>
      <c r="CD950" s="62"/>
      <c r="CE950" s="62"/>
      <c r="CF950" s="62"/>
      <c r="CG950" s="62"/>
      <c r="CH950" s="62"/>
      <c r="CI950" s="62"/>
      <c r="CJ950" s="62"/>
      <c r="CK950" s="62"/>
      <c r="CL950" s="62"/>
      <c r="CM950" s="62"/>
      <c r="CN950" s="62"/>
      <c r="CO950" s="62"/>
      <c r="CP950" s="62"/>
      <c r="CQ950" s="62"/>
      <c r="CR950" s="62"/>
      <c r="CS950" s="62"/>
      <c r="CT950" s="62"/>
      <c r="CU950" s="62"/>
      <c r="CV950" s="62"/>
      <c r="CW950" s="62"/>
      <c r="CX950" s="62"/>
      <c r="CY950" s="62"/>
      <c r="CZ950" s="62"/>
      <c r="DA950" s="62"/>
      <c r="DB950" s="62"/>
      <c r="DC950" s="62"/>
      <c r="DD950" s="62"/>
      <c r="DE950" s="62"/>
      <c r="DF950" s="62"/>
      <c r="DG950" s="62"/>
      <c r="DH950" s="62"/>
      <c r="DI950" s="62"/>
      <c r="DJ950" s="62"/>
      <c r="DK950" s="62"/>
      <c r="DL950" s="62"/>
      <c r="DM950" s="62"/>
      <c r="DN950" s="62"/>
      <c r="DO950" s="62"/>
      <c r="DP950" s="62"/>
      <c r="DQ950" s="62"/>
      <c r="DR950" s="62"/>
      <c r="DS950" s="62"/>
      <c r="DT950" s="62"/>
      <c r="DU950" s="62"/>
      <c r="DV950" s="62"/>
      <c r="DW950" s="62"/>
      <c r="DX950" s="62"/>
      <c r="DY950" s="62"/>
      <c r="DZ950" s="62"/>
      <c r="EA950" s="62"/>
      <c r="EB950" s="62"/>
      <c r="EC950" s="62"/>
      <c r="ED950" s="62"/>
      <c r="EE950" s="62"/>
      <c r="EF950" s="62"/>
      <c r="EG950" s="62"/>
      <c r="EH950" s="62"/>
      <c r="EI950" s="62"/>
      <c r="EJ950" s="62"/>
      <c r="EK950" s="62"/>
      <c r="EL950" s="62"/>
      <c r="EM950" s="62"/>
      <c r="EN950" s="62"/>
      <c r="EO950" s="62"/>
      <c r="EP950" s="62"/>
      <c r="EQ950" s="62"/>
      <c r="ER950" s="62"/>
      <c r="ES950" s="62"/>
      <c r="ET950" s="62"/>
      <c r="EU950" s="62"/>
      <c r="EV950" s="62"/>
    </row>
    <row r="951" spans="1:152" s="38" customFormat="1" ht="27" customHeight="1" x14ac:dyDescent="0.2">
      <c r="A951" s="63"/>
      <c r="B951" s="64"/>
      <c r="C951" s="64"/>
      <c r="D951" s="64"/>
      <c r="E951" s="64"/>
      <c r="F951" s="64"/>
      <c r="G951" s="64"/>
      <c r="H951" s="65"/>
      <c r="I951" s="66" t="s">
        <v>71</v>
      </c>
      <c r="J951" s="67"/>
      <c r="K951" s="67"/>
      <c r="L951" s="67"/>
      <c r="M951" s="67"/>
      <c r="N951" s="68"/>
      <c r="O951" s="66" t="s">
        <v>72</v>
      </c>
      <c r="P951" s="67"/>
      <c r="Q951" s="67"/>
      <c r="R951" s="67"/>
      <c r="S951" s="67"/>
      <c r="T951" s="68"/>
      <c r="U951" s="66" t="s">
        <v>73</v>
      </c>
      <c r="V951" s="67"/>
      <c r="W951" s="67"/>
      <c r="X951" s="67"/>
      <c r="Y951" s="67"/>
      <c r="Z951" s="68"/>
      <c r="AA951" s="66" t="s">
        <v>74</v>
      </c>
      <c r="AB951" s="67"/>
      <c r="AC951" s="67"/>
      <c r="AD951" s="67"/>
      <c r="AE951" s="67"/>
      <c r="AF951" s="68"/>
      <c r="AG951" s="66" t="s">
        <v>75</v>
      </c>
      <c r="AH951" s="67"/>
      <c r="AI951" s="67"/>
      <c r="AJ951" s="67"/>
      <c r="AK951" s="67"/>
      <c r="AL951" s="68"/>
      <c r="AM951" s="66" t="s">
        <v>76</v>
      </c>
      <c r="AN951" s="67"/>
      <c r="AO951" s="67"/>
      <c r="AP951" s="67"/>
      <c r="AQ951" s="67"/>
      <c r="AR951" s="68"/>
      <c r="AS951" s="66" t="s">
        <v>77</v>
      </c>
      <c r="AT951" s="67"/>
      <c r="AU951" s="67"/>
      <c r="AV951" s="67"/>
      <c r="AW951" s="67"/>
      <c r="AX951" s="68"/>
      <c r="AY951" s="66" t="s">
        <v>78</v>
      </c>
      <c r="AZ951" s="67"/>
      <c r="BA951" s="67"/>
      <c r="BB951" s="67"/>
      <c r="BC951" s="67"/>
      <c r="BD951" s="67"/>
      <c r="BE951" s="66" t="s">
        <v>79</v>
      </c>
      <c r="BF951" s="67"/>
      <c r="BG951" s="67"/>
      <c r="BH951" s="67"/>
      <c r="BI951" s="67"/>
      <c r="BJ951" s="68"/>
      <c r="BK951" s="66" t="s">
        <v>80</v>
      </c>
      <c r="BL951" s="67"/>
      <c r="BM951" s="67"/>
      <c r="BN951" s="67"/>
      <c r="BO951" s="67"/>
      <c r="BP951" s="67"/>
      <c r="BQ951" s="66" t="s">
        <v>81</v>
      </c>
      <c r="BR951" s="67"/>
      <c r="BS951" s="67"/>
      <c r="BT951" s="67"/>
      <c r="BU951" s="67"/>
      <c r="BV951" s="68"/>
      <c r="BW951" s="66" t="s">
        <v>82</v>
      </c>
      <c r="BX951" s="67"/>
      <c r="BY951" s="67"/>
      <c r="BZ951" s="67"/>
      <c r="CA951" s="67"/>
      <c r="CB951" s="67"/>
      <c r="CC951" s="66" t="s">
        <v>83</v>
      </c>
      <c r="CD951" s="67"/>
      <c r="CE951" s="67"/>
      <c r="CF951" s="67"/>
      <c r="CG951" s="67"/>
      <c r="CH951" s="67"/>
      <c r="CI951" s="66" t="s">
        <v>84</v>
      </c>
      <c r="CJ951" s="67"/>
      <c r="CK951" s="67"/>
      <c r="CL951" s="67"/>
      <c r="CM951" s="67"/>
      <c r="CN951" s="67"/>
      <c r="CO951" s="66" t="s">
        <v>85</v>
      </c>
      <c r="CP951" s="67"/>
      <c r="CQ951" s="67"/>
      <c r="CR951" s="67"/>
      <c r="CS951" s="67"/>
      <c r="CT951" s="67"/>
      <c r="CU951" s="66" t="s">
        <v>86</v>
      </c>
      <c r="CV951" s="67"/>
      <c r="CW951" s="67"/>
      <c r="CX951" s="67"/>
      <c r="CY951" s="67"/>
      <c r="CZ951" s="67"/>
      <c r="DA951" s="66" t="s">
        <v>87</v>
      </c>
      <c r="DB951" s="67"/>
      <c r="DC951" s="67"/>
      <c r="DD951" s="67"/>
      <c r="DE951" s="67"/>
      <c r="DF951" s="67"/>
      <c r="DG951" s="66" t="s">
        <v>88</v>
      </c>
      <c r="DH951" s="67"/>
      <c r="DI951" s="67"/>
      <c r="DJ951" s="67"/>
      <c r="DK951" s="67"/>
      <c r="DL951" s="67"/>
      <c r="DM951" s="66" t="s">
        <v>89</v>
      </c>
      <c r="DN951" s="67"/>
      <c r="DO951" s="67"/>
      <c r="DP951" s="67"/>
      <c r="DQ951" s="67"/>
      <c r="DR951" s="67"/>
      <c r="DS951" s="66" t="s">
        <v>90</v>
      </c>
      <c r="DT951" s="67"/>
      <c r="DU951" s="67"/>
      <c r="DV951" s="67"/>
      <c r="DW951" s="67"/>
      <c r="DX951" s="67"/>
      <c r="DY951" s="66" t="s">
        <v>91</v>
      </c>
      <c r="DZ951" s="67"/>
      <c r="EA951" s="67"/>
      <c r="EB951" s="67"/>
      <c r="EC951" s="67"/>
      <c r="ED951" s="68"/>
      <c r="EE951" s="66" t="s">
        <v>92</v>
      </c>
      <c r="EF951" s="67"/>
      <c r="EG951" s="67"/>
      <c r="EH951" s="67"/>
      <c r="EI951" s="67"/>
      <c r="EJ951" s="67"/>
      <c r="EK951" s="66" t="s">
        <v>93</v>
      </c>
      <c r="EL951" s="67"/>
      <c r="EM951" s="67"/>
      <c r="EN951" s="67"/>
      <c r="EO951" s="67"/>
      <c r="EP951" s="67"/>
      <c r="EQ951" s="66" t="s">
        <v>94</v>
      </c>
      <c r="ER951" s="67"/>
      <c r="ES951" s="67"/>
      <c r="ET951" s="67"/>
      <c r="EU951" s="67"/>
      <c r="EV951" s="67"/>
    </row>
    <row r="952" spans="1:152" s="38" customFormat="1" ht="15.75" customHeight="1" x14ac:dyDescent="0.2">
      <c r="A952" s="69">
        <f>$A$115</f>
        <v>44986</v>
      </c>
      <c r="B952" s="70"/>
      <c r="C952" s="70"/>
      <c r="D952" s="70"/>
      <c r="E952" s="70"/>
      <c r="F952" s="70"/>
      <c r="G952" s="70"/>
      <c r="H952" s="71"/>
      <c r="I952" s="72">
        <f>IF($A952="-","-",ROUND(VLOOKUP($A952+ROUND(LEFT(I$951,1)/24,5),'[1]ОАО "АТС"'!$A$30:$F$773,6,FALSE)+HLOOKUP($DL$949,'[1]Сбытовая надбавка'!$F$5:$H$6,2,FALSE),2)+'[1]Иные услуги'!$C$6+HLOOKUP($DR$948,'[1]Услуги по передаче'!$G$5:$J$7,3,FALSE))</f>
        <v>2057.6999999999998</v>
      </c>
      <c r="J952" s="73"/>
      <c r="K952" s="73"/>
      <c r="L952" s="73"/>
      <c r="M952" s="73"/>
      <c r="N952" s="74"/>
      <c r="O952" s="72">
        <f>IF($A952="-","-",ROUND(VLOOKUP($A952+ROUND(LEFT(O$951,1)/24,5),'[1]ОАО "АТС"'!$A$30:$F$773,6,FALSE)+HLOOKUP($DL$949,'[1]Сбытовая надбавка'!$F$5:$H$6,2,FALSE),2)+'[1]Иные услуги'!$C$6+HLOOKUP($DR$948,'[1]Услуги по передаче'!$G$5:$J$7,3,FALSE))</f>
        <v>2046.8799999999999</v>
      </c>
      <c r="P952" s="73"/>
      <c r="Q952" s="73"/>
      <c r="R952" s="73"/>
      <c r="S952" s="73"/>
      <c r="T952" s="74"/>
      <c r="U952" s="72">
        <f>IF($A952="-","-",ROUND(VLOOKUP($A952+ROUND(LEFT(U$951,1)/24,5),'[1]ОАО "АТС"'!$A$30:$F$773,6,FALSE)+HLOOKUP($DL$949,'[1]Сбытовая надбавка'!$F$5:$H$6,2,FALSE),2)+'[1]Иные услуги'!$C$6+HLOOKUP($DR$948,'[1]Услуги по передаче'!$G$5:$J$7,3,FALSE))</f>
        <v>2046.8799999999999</v>
      </c>
      <c r="V952" s="73"/>
      <c r="W952" s="73"/>
      <c r="X952" s="73"/>
      <c r="Y952" s="73"/>
      <c r="Z952" s="74"/>
      <c r="AA952" s="72">
        <f>IF($A952="-","-",ROUND(VLOOKUP($A952+ROUND(LEFT(AA$951,1)/24,5),'[1]ОАО "АТС"'!$A$30:$F$773,6,FALSE)+HLOOKUP($DL$949,'[1]Сбытовая надбавка'!$F$5:$H$6,2,FALSE),2)+'[1]Иные услуги'!$C$6+HLOOKUP($DR$948,'[1]Услуги по передаче'!$G$5:$J$7,3,FALSE))</f>
        <v>2046.86</v>
      </c>
      <c r="AB952" s="73"/>
      <c r="AC952" s="73"/>
      <c r="AD952" s="73"/>
      <c r="AE952" s="73"/>
      <c r="AF952" s="74"/>
      <c r="AG952" s="72">
        <f>IF($A952="-","-",ROUND(VLOOKUP($A952+ROUND(LEFT(AG$951,1)/24,5),'[1]ОАО "АТС"'!$A$30:$F$773,6,FALSE)+HLOOKUP($DL$949,'[1]Сбытовая надбавка'!$F$5:$H$6,2,FALSE),2)+'[1]Иные услуги'!$C$6+HLOOKUP($DR$948,'[1]Услуги по передаче'!$G$5:$J$7,3,FALSE))</f>
        <v>2046.85</v>
      </c>
      <c r="AH952" s="73"/>
      <c r="AI952" s="73"/>
      <c r="AJ952" s="73"/>
      <c r="AK952" s="73"/>
      <c r="AL952" s="74"/>
      <c r="AM952" s="72">
        <f>IF($A952="-","-",ROUND(VLOOKUP($A952+ROUND(LEFT(AM$951,1)/24,5),'[1]ОАО "АТС"'!$A$30:$F$773,6,FALSE)+HLOOKUP($DL$949,'[1]Сбытовая надбавка'!$F$5:$H$6,2,FALSE),2)+'[1]Иные услуги'!$C$6+HLOOKUP($DR$948,'[1]Услуги по передаче'!$G$5:$J$7,3,FALSE))</f>
        <v>2046.6899999999998</v>
      </c>
      <c r="AN952" s="73"/>
      <c r="AO952" s="73"/>
      <c r="AP952" s="73"/>
      <c r="AQ952" s="73"/>
      <c r="AR952" s="74"/>
      <c r="AS952" s="72">
        <f>IF($A952="-","-",ROUND(VLOOKUP($A952+ROUND(LEFT(AS$951,1)/24,5),'[1]ОАО "АТС"'!$A$30:$F$773,6,FALSE)+HLOOKUP($DL$949,'[1]Сбытовая надбавка'!$F$5:$H$6,2,FALSE),2)+'[1]Иные услуги'!$C$6+HLOOKUP($DR$948,'[1]Услуги по передаче'!$G$5:$J$7,3,FALSE))</f>
        <v>2092.35</v>
      </c>
      <c r="AT952" s="73"/>
      <c r="AU952" s="73"/>
      <c r="AV952" s="73"/>
      <c r="AW952" s="73"/>
      <c r="AX952" s="74"/>
      <c r="AY952" s="72">
        <f>IF($A952="-","-",ROUND(VLOOKUP($A952+ROUND(LEFT(AY$951,1)/24,5),'[1]ОАО "АТС"'!$A$30:$F$773,6,FALSE)+HLOOKUP($DL$949,'[1]Сбытовая надбавка'!$F$5:$H$6,2,FALSE),2)+'[1]Иные услуги'!$C$6+HLOOKUP($DR$948,'[1]Услуги по передаче'!$G$5:$J$7,3,FALSE))</f>
        <v>2220.2799999999997</v>
      </c>
      <c r="AZ952" s="73"/>
      <c r="BA952" s="73"/>
      <c r="BB952" s="73"/>
      <c r="BC952" s="73"/>
      <c r="BD952" s="74"/>
      <c r="BE952" s="72">
        <f>IF($A952="-","-",ROUND(VLOOKUP($A952+ROUND(LEFT(BE$951,1)/24,5),'[1]ОАО "АТС"'!$A$30:$F$773,6,FALSE)+HLOOKUP($DL$949,'[1]Сбытовая надбавка'!$F$5:$H$6,2,FALSE),2)+'[1]Иные услуги'!$C$6+HLOOKUP($DR$948,'[1]Услуги по передаче'!$G$5:$J$7,3,FALSE))</f>
        <v>2061.91</v>
      </c>
      <c r="BF952" s="73"/>
      <c r="BG952" s="73"/>
      <c r="BH952" s="73"/>
      <c r="BI952" s="73"/>
      <c r="BJ952" s="74"/>
      <c r="BK952" s="72">
        <f>IF($A952="-","-",ROUND(VLOOKUP($A952+ROUND(LEFT(BK$951,1)/24,5),'[1]ОАО "АТС"'!$A$30:$F$773,6,FALSE)+HLOOKUP($DL$949,'[1]Сбытовая надбавка'!$F$5:$H$6,2,FALSE),2)+'[1]Иные услуги'!$C$6+HLOOKUP($DR$948,'[1]Услуги по передаче'!$G$5:$J$7,3,FALSE))</f>
        <v>2166.88</v>
      </c>
      <c r="BL952" s="73"/>
      <c r="BM952" s="73"/>
      <c r="BN952" s="73"/>
      <c r="BO952" s="73"/>
      <c r="BP952" s="74"/>
      <c r="BQ952" s="72">
        <f>IF($A952="-","-",ROUND(VLOOKUP($A952+ROUND(LEFT(BQ$951,2)/24,5),'[1]ОАО "АТС"'!$A$30:$F$773,6,FALSE)+HLOOKUP($DL$949,'[1]Сбытовая надбавка'!$F$5:$H$6,2,FALSE),2)+'[1]Иные услуги'!$C$6+HLOOKUP($DR$948,'[1]Услуги по передаче'!$G$5:$J$7,3,FALSE))</f>
        <v>2200.16</v>
      </c>
      <c r="BR952" s="73"/>
      <c r="BS952" s="73"/>
      <c r="BT952" s="73"/>
      <c r="BU952" s="73"/>
      <c r="BV952" s="74"/>
      <c r="BW952" s="72">
        <f>IF($A952="-","-",ROUND(VLOOKUP($A952+ROUND(LEFT(BW$951,2)/24,5),'[1]ОАО "АТС"'!$A$30:$F$773,6,FALSE)+HLOOKUP($DL$949,'[1]Сбытовая надбавка'!$F$5:$H$6,2,FALSE),2)+'[1]Иные услуги'!$C$6+HLOOKUP($DR$948,'[1]Услуги по передаче'!$G$5:$J$7,3,FALSE))</f>
        <v>2186.63</v>
      </c>
      <c r="BX952" s="73"/>
      <c r="BY952" s="73"/>
      <c r="BZ952" s="73"/>
      <c r="CA952" s="73"/>
      <c r="CB952" s="74"/>
      <c r="CC952" s="72">
        <f>IF($A952="-","-",ROUND(VLOOKUP($A952+ROUND(LEFT(CC$951,2)/24,5),'[1]ОАО "АТС"'!$A$30:$F$773,6,FALSE)+HLOOKUP($DL$949,'[1]Сбытовая надбавка'!$F$5:$H$6,2,FALSE),2)+'[1]Иные услуги'!$C$6+HLOOKUP($DR$948,'[1]Услуги по передаче'!$G$5:$J$7,3,FALSE))</f>
        <v>2135.8000000000002</v>
      </c>
      <c r="CD952" s="73"/>
      <c r="CE952" s="73"/>
      <c r="CF952" s="73"/>
      <c r="CG952" s="73"/>
      <c r="CH952" s="74"/>
      <c r="CI952" s="72">
        <f>IF($A952="-","-",ROUND(VLOOKUP($A952+ROUND(LEFT(CI$951,2)/24,5),'[1]ОАО "АТС"'!$A$30:$F$773,6,FALSE)+HLOOKUP($DL$949,'[1]Сбытовая надбавка'!$F$5:$H$6,2,FALSE),2)+'[1]Иные услуги'!$C$6+HLOOKUP($DR$948,'[1]Услуги по передаче'!$G$5:$J$7,3,FALSE))</f>
        <v>2124.29</v>
      </c>
      <c r="CJ952" s="73"/>
      <c r="CK952" s="73"/>
      <c r="CL952" s="73"/>
      <c r="CM952" s="73"/>
      <c r="CN952" s="74"/>
      <c r="CO952" s="72">
        <f>IF($A952="-","-",ROUND(VLOOKUP($A952+ROUND(LEFT(CO$951,2)/24,5),'[1]ОАО "АТС"'!$A$30:$F$773,6,FALSE)+HLOOKUP($DL$949,'[1]Сбытовая надбавка'!$F$5:$H$6,2,FALSE),2)+'[1]Иные услуги'!$C$6+HLOOKUP($DR$948,'[1]Услуги по передаче'!$G$5:$J$7,3,FALSE))</f>
        <v>2107.21</v>
      </c>
      <c r="CP952" s="73"/>
      <c r="CQ952" s="73"/>
      <c r="CR952" s="73"/>
      <c r="CS952" s="73"/>
      <c r="CT952" s="74"/>
      <c r="CU952" s="72">
        <f>IF($A952="-","-",ROUND(VLOOKUP($A952+ROUND(LEFT(CU$951,2)/24,5),'[1]ОАО "АТС"'!$A$30:$F$773,6,FALSE)+HLOOKUP($DL$949,'[1]Сбытовая надбавка'!$F$5:$H$6,2,FALSE),2)+'[1]Иные услуги'!$C$6+HLOOKUP($DR$948,'[1]Услуги по передаче'!$G$5:$J$7,3,FALSE))</f>
        <v>2101.3000000000002</v>
      </c>
      <c r="CV952" s="73"/>
      <c r="CW952" s="73"/>
      <c r="CX952" s="73"/>
      <c r="CY952" s="73"/>
      <c r="CZ952" s="74"/>
      <c r="DA952" s="72">
        <f>IF($A952="-","-",ROUND(VLOOKUP($A952+ROUND(LEFT(DA$951,2)/24,5),'[1]ОАО "АТС"'!$A$30:$F$773,6,FALSE)+HLOOKUP($DL$949,'[1]Сбытовая надбавка'!$F$5:$H$6,2,FALSE),2)+'[1]Иные услуги'!$C$6+HLOOKUP($DR$948,'[1]Услуги по передаче'!$G$5:$J$7,3,FALSE))</f>
        <v>2106.4399999999996</v>
      </c>
      <c r="DB952" s="73"/>
      <c r="DC952" s="73"/>
      <c r="DD952" s="73"/>
      <c r="DE952" s="73"/>
      <c r="DF952" s="74"/>
      <c r="DG952" s="72">
        <f>IF($A952="-","-",ROUND(VLOOKUP($A952+ROUND(LEFT(DG$951,2)/24,5),'[1]ОАО "АТС"'!$A$30:$F$773,6,FALSE)+HLOOKUP($DL$949,'[1]Сбытовая надбавка'!$F$5:$H$6,2,FALSE),2)+'[1]Иные услуги'!$C$6+HLOOKUP($DR$948,'[1]Услуги по передаче'!$G$5:$J$7,3,FALSE))</f>
        <v>2133.37</v>
      </c>
      <c r="DH952" s="73"/>
      <c r="DI952" s="73"/>
      <c r="DJ952" s="73"/>
      <c r="DK952" s="73"/>
      <c r="DL952" s="74"/>
      <c r="DM952" s="72">
        <f>IF($A952="-","-",ROUND(VLOOKUP($A952+ROUND(LEFT(DM$951,2)/24,5),'[1]ОАО "АТС"'!$A$30:$F$773,6,FALSE)+HLOOKUP($DL$949,'[1]Сбытовая надбавка'!$F$5:$H$6,2,FALSE),2)+'[1]Иные услуги'!$C$6+HLOOKUP($DR$948,'[1]Услуги по передаче'!$G$5:$J$7,3,FALSE))</f>
        <v>2197.67</v>
      </c>
      <c r="DN952" s="73"/>
      <c r="DO952" s="73"/>
      <c r="DP952" s="73"/>
      <c r="DQ952" s="73"/>
      <c r="DR952" s="74"/>
      <c r="DS952" s="72">
        <f>IF($A952="-","-",ROUND(VLOOKUP($A952+ROUND(LEFT(DS$951,2)/24,5),'[1]ОАО "АТС"'!$A$30:$F$773,6,FALSE)+HLOOKUP($DL$949,'[1]Сбытовая надбавка'!$F$5:$H$6,2,FALSE),2)+'[1]Иные услуги'!$C$6+HLOOKUP($DR$948,'[1]Услуги по передаче'!$G$5:$J$7,3,FALSE))</f>
        <v>2165.33</v>
      </c>
      <c r="DT952" s="73"/>
      <c r="DU952" s="73"/>
      <c r="DV952" s="73"/>
      <c r="DW952" s="73"/>
      <c r="DX952" s="74"/>
      <c r="DY952" s="72">
        <f>IF($A952="-","-",ROUND(VLOOKUP($A952+ROUND(LEFT(DY$951,2)/24,5),'[1]ОАО "АТС"'!$A$30:$F$773,6,FALSE)+HLOOKUP($DL$949,'[1]Сбытовая надбавка'!$F$5:$H$6,2,FALSE),2)+'[1]Иные услуги'!$C$6+HLOOKUP($DR$948,'[1]Услуги по передаче'!$G$5:$J$7,3,FALSE))</f>
        <v>2111.7200000000003</v>
      </c>
      <c r="DZ952" s="73"/>
      <c r="EA952" s="73"/>
      <c r="EB952" s="73"/>
      <c r="EC952" s="73"/>
      <c r="ED952" s="74"/>
      <c r="EE952" s="72">
        <f>IF($A952="-","-",ROUND(VLOOKUP($A952+ROUND(LEFT(EE$951,2)/24,5),'[1]ОАО "АТС"'!$A$30:$F$773,6,FALSE)+HLOOKUP($DL$949,'[1]Сбытовая надбавка'!$F$5:$H$6,2,FALSE),2)+'[1]Иные услуги'!$C$6+HLOOKUP($DR$948,'[1]Услуги по передаче'!$G$5:$J$7,3,FALSE))</f>
        <v>2044.8799999999999</v>
      </c>
      <c r="EF952" s="73"/>
      <c r="EG952" s="73"/>
      <c r="EH952" s="73"/>
      <c r="EI952" s="73"/>
      <c r="EJ952" s="74"/>
      <c r="EK952" s="72">
        <f>IF($A952="-","-",ROUND(VLOOKUP($A952+ROUND(LEFT(EK$951,2)/24,5),'[1]ОАО "АТС"'!$A$30:$F$773,6,FALSE)+HLOOKUP($DL$949,'[1]Сбытовая надбавка'!$F$5:$H$6,2,FALSE),2)+'[1]Иные услуги'!$C$6+HLOOKUP($DR$948,'[1]Услуги по передаче'!$G$5:$J$7,3,FALSE))</f>
        <v>2230.29</v>
      </c>
      <c r="EL952" s="73"/>
      <c r="EM952" s="73"/>
      <c r="EN952" s="73"/>
      <c r="EO952" s="73"/>
      <c r="EP952" s="74"/>
      <c r="EQ952" s="72">
        <f>IF($A952="-","-",ROUND(VLOOKUP($A952+ROUND(LEFT(EQ$951,2)/24,5),'[1]ОАО "АТС"'!$A$30:$F$773,6,FALSE)+HLOOKUP($DL$949,'[1]Сбытовая надбавка'!$F$5:$H$6,2,FALSE),2)+'[1]Иные услуги'!$C$6+HLOOKUP($DR$948,'[1]Услуги по передаче'!$G$5:$J$7,3,FALSE))</f>
        <v>2110.92</v>
      </c>
      <c r="ER952" s="73"/>
      <c r="ES952" s="73"/>
      <c r="ET952" s="73"/>
      <c r="EU952" s="73"/>
      <c r="EV952" s="74"/>
    </row>
    <row r="953" spans="1:152" s="38" customFormat="1" ht="15.75" customHeight="1" x14ac:dyDescent="0.2">
      <c r="A953" s="69">
        <f>$A$116</f>
        <v>44987</v>
      </c>
      <c r="B953" s="70"/>
      <c r="C953" s="70"/>
      <c r="D953" s="70"/>
      <c r="E953" s="70"/>
      <c r="F953" s="70"/>
      <c r="G953" s="70"/>
      <c r="H953" s="71"/>
      <c r="I953" s="72">
        <f>IF($A953="-","-",ROUND(VLOOKUP($A953+ROUND(LEFT(I$951,1)/24,5),'[1]ОАО "АТС"'!$A$30:$F$773,6,FALSE)+HLOOKUP($DL$949,'[1]Сбытовая надбавка'!$F$5:$H$6,2,FALSE),2)+'[1]Иные услуги'!$C$6+HLOOKUP($DR$948,'[1]Услуги по передаче'!$G$5:$J$7,3,FALSE))</f>
        <v>2083.7600000000002</v>
      </c>
      <c r="J953" s="73"/>
      <c r="K953" s="73"/>
      <c r="L953" s="73"/>
      <c r="M953" s="73"/>
      <c r="N953" s="74"/>
      <c r="O953" s="72">
        <f>IF($A953="-","-",ROUND(VLOOKUP($A953+ROUND(LEFT(O$951,1)/24,5),'[1]ОАО "АТС"'!$A$30:$F$773,6,FALSE)+HLOOKUP($DL$949,'[1]Сбытовая надбавка'!$F$5:$H$6,2,FALSE),2)+'[1]Иные услуги'!$C$6+HLOOKUP($DR$948,'[1]Услуги по передаче'!$G$5:$J$7,3,FALSE))</f>
        <v>2067.91</v>
      </c>
      <c r="P953" s="73"/>
      <c r="Q953" s="73"/>
      <c r="R953" s="73"/>
      <c r="S953" s="73"/>
      <c r="T953" s="74"/>
      <c r="U953" s="72">
        <f>IF($A953="-","-",ROUND(VLOOKUP($A953+ROUND(LEFT(U$951,1)/24,5),'[1]ОАО "АТС"'!$A$30:$F$773,6,FALSE)+HLOOKUP($DL$949,'[1]Сбытовая надбавка'!$F$5:$H$6,2,FALSE),2)+'[1]Иные услуги'!$C$6+HLOOKUP($DR$948,'[1]Услуги по передаче'!$G$5:$J$7,3,FALSE))</f>
        <v>2060.5</v>
      </c>
      <c r="V953" s="73"/>
      <c r="W953" s="73"/>
      <c r="X953" s="73"/>
      <c r="Y953" s="73"/>
      <c r="Z953" s="74"/>
      <c r="AA953" s="72">
        <f>IF($A953="-","-",ROUND(VLOOKUP($A953+ROUND(LEFT(AA$951,1)/24,5),'[1]ОАО "АТС"'!$A$30:$F$773,6,FALSE)+HLOOKUP($DL$949,'[1]Сбытовая надбавка'!$F$5:$H$6,2,FALSE),2)+'[1]Иные услуги'!$C$6+HLOOKUP($DR$948,'[1]Услуги по передаче'!$G$5:$J$7,3,FALSE))</f>
        <v>2060.1</v>
      </c>
      <c r="AB953" s="73"/>
      <c r="AC953" s="73"/>
      <c r="AD953" s="73"/>
      <c r="AE953" s="73"/>
      <c r="AF953" s="74"/>
      <c r="AG953" s="72">
        <f>IF($A953="-","-",ROUND(VLOOKUP($A953+ROUND(LEFT(AG$951,1)/24,5),'[1]ОАО "АТС"'!$A$30:$F$773,6,FALSE)+HLOOKUP($DL$949,'[1]Сбытовая надбавка'!$F$5:$H$6,2,FALSE),2)+'[1]Иные услуги'!$C$6+HLOOKUP($DR$948,'[1]Услуги по передаче'!$G$5:$J$7,3,FALSE))</f>
        <v>2061.75</v>
      </c>
      <c r="AH953" s="73"/>
      <c r="AI953" s="73"/>
      <c r="AJ953" s="73"/>
      <c r="AK953" s="73"/>
      <c r="AL953" s="74"/>
      <c r="AM953" s="72">
        <f>IF($A953="-","-",ROUND(VLOOKUP($A953+ROUND(LEFT(AM$951,1)/24,5),'[1]ОАО "АТС"'!$A$30:$F$773,6,FALSE)+HLOOKUP($DL$949,'[1]Сбытовая надбавка'!$F$5:$H$6,2,FALSE),2)+'[1]Иные услуги'!$C$6+HLOOKUP($DR$948,'[1]Услуги по передаче'!$G$5:$J$7,3,FALSE))</f>
        <v>2087.0500000000002</v>
      </c>
      <c r="AN953" s="73"/>
      <c r="AO953" s="73"/>
      <c r="AP953" s="73"/>
      <c r="AQ953" s="73"/>
      <c r="AR953" s="74"/>
      <c r="AS953" s="72">
        <f>IF($A953="-","-",ROUND(VLOOKUP($A953+ROUND(LEFT(AS$951,1)/24,5),'[1]ОАО "АТС"'!$A$30:$F$773,6,FALSE)+HLOOKUP($DL$949,'[1]Сбытовая надбавка'!$F$5:$H$6,2,FALSE),2)+'[1]Иные услуги'!$C$6+HLOOKUP($DR$948,'[1]Услуги по передаче'!$G$5:$J$7,3,FALSE))</f>
        <v>2089.02</v>
      </c>
      <c r="AT953" s="73"/>
      <c r="AU953" s="73"/>
      <c r="AV953" s="73"/>
      <c r="AW953" s="73"/>
      <c r="AX953" s="74"/>
      <c r="AY953" s="72">
        <f>IF($A953="-","-",ROUND(VLOOKUP($A953+ROUND(LEFT(AY$951,1)/24,5),'[1]ОАО "АТС"'!$A$30:$F$773,6,FALSE)+HLOOKUP($DL$949,'[1]Сбытовая надбавка'!$F$5:$H$6,2,FALSE),2)+'[1]Иные услуги'!$C$6+HLOOKUP($DR$948,'[1]Услуги по передаче'!$G$5:$J$7,3,FALSE))</f>
        <v>2106.87</v>
      </c>
      <c r="AZ953" s="73"/>
      <c r="BA953" s="73"/>
      <c r="BB953" s="73"/>
      <c r="BC953" s="73"/>
      <c r="BD953" s="74"/>
      <c r="BE953" s="72">
        <f>IF($A953="-","-",ROUND(VLOOKUP($A953+ROUND(LEFT(BE$951,1)/24,5),'[1]ОАО "АТС"'!$A$30:$F$773,6,FALSE)+HLOOKUP($DL$949,'[1]Сбытовая надбавка'!$F$5:$H$6,2,FALSE),2)+'[1]Иные услуги'!$C$6+HLOOKUP($DR$948,'[1]Услуги по передаче'!$G$5:$J$7,3,FALSE))</f>
        <v>2045.9099999999999</v>
      </c>
      <c r="BF953" s="73"/>
      <c r="BG953" s="73"/>
      <c r="BH953" s="73"/>
      <c r="BI953" s="73"/>
      <c r="BJ953" s="74"/>
      <c r="BK953" s="72">
        <f>IF($A953="-","-",ROUND(VLOOKUP($A953+ROUND(LEFT(BK$951,1)/24,5),'[1]ОАО "АТС"'!$A$30:$F$773,6,FALSE)+HLOOKUP($DL$949,'[1]Сбытовая надбавка'!$F$5:$H$6,2,FALSE),2)+'[1]Иные услуги'!$C$6+HLOOKUP($DR$948,'[1]Услуги по передаче'!$G$5:$J$7,3,FALSE))</f>
        <v>2045.96</v>
      </c>
      <c r="BL953" s="73"/>
      <c r="BM953" s="73"/>
      <c r="BN953" s="73"/>
      <c r="BO953" s="73"/>
      <c r="BP953" s="74"/>
      <c r="BQ953" s="72">
        <f>IF($A953="-","-",ROUND(VLOOKUP($A953+ROUND(LEFT(BQ$951,2)/24,5),'[1]ОАО "АТС"'!$A$30:$F$773,6,FALSE)+HLOOKUP($DL$949,'[1]Сбытовая надбавка'!$F$5:$H$6,2,FALSE),2)+'[1]Иные услуги'!$C$6+HLOOKUP($DR$948,'[1]Услуги по передаче'!$G$5:$J$7,3,FALSE))</f>
        <v>2089.17</v>
      </c>
      <c r="BR953" s="73"/>
      <c r="BS953" s="73"/>
      <c r="BT953" s="73"/>
      <c r="BU953" s="73"/>
      <c r="BV953" s="74"/>
      <c r="BW953" s="72">
        <f>IF($A953="-","-",ROUND(VLOOKUP($A953+ROUND(LEFT(BW$951,2)/24,5),'[1]ОАО "АТС"'!$A$30:$F$773,6,FALSE)+HLOOKUP($DL$949,'[1]Сбытовая надбавка'!$F$5:$H$6,2,FALSE),2)+'[1]Иные услуги'!$C$6+HLOOKUP($DR$948,'[1]Услуги по передаче'!$G$5:$J$7,3,FALSE))</f>
        <v>2088.8000000000002</v>
      </c>
      <c r="BX953" s="73"/>
      <c r="BY953" s="73"/>
      <c r="BZ953" s="73"/>
      <c r="CA953" s="73"/>
      <c r="CB953" s="74"/>
      <c r="CC953" s="72">
        <f>IF($A953="-","-",ROUND(VLOOKUP($A953+ROUND(LEFT(CC$951,2)/24,5),'[1]ОАО "АТС"'!$A$30:$F$773,6,FALSE)+HLOOKUP($DL$949,'[1]Сбытовая надбавка'!$F$5:$H$6,2,FALSE),2)+'[1]Иные услуги'!$C$6+HLOOKUP($DR$948,'[1]Услуги по передаче'!$G$5:$J$7,3,FALSE))</f>
        <v>2061.89</v>
      </c>
      <c r="CD953" s="73"/>
      <c r="CE953" s="73"/>
      <c r="CF953" s="73"/>
      <c r="CG953" s="73"/>
      <c r="CH953" s="74"/>
      <c r="CI953" s="72">
        <f>IF($A953="-","-",ROUND(VLOOKUP($A953+ROUND(LEFT(CI$951,2)/24,5),'[1]ОАО "АТС"'!$A$30:$F$773,6,FALSE)+HLOOKUP($DL$949,'[1]Сбытовая надбавка'!$F$5:$H$6,2,FALSE),2)+'[1]Иные услуги'!$C$6+HLOOKUP($DR$948,'[1]Услуги по передаче'!$G$5:$J$7,3,FALSE))</f>
        <v>2054.77</v>
      </c>
      <c r="CJ953" s="73"/>
      <c r="CK953" s="73"/>
      <c r="CL953" s="73"/>
      <c r="CM953" s="73"/>
      <c r="CN953" s="74"/>
      <c r="CO953" s="72">
        <f>IF($A953="-","-",ROUND(VLOOKUP($A953+ROUND(LEFT(CO$951,2)/24,5),'[1]ОАО "АТС"'!$A$30:$F$773,6,FALSE)+HLOOKUP($DL$949,'[1]Сбытовая надбавка'!$F$5:$H$6,2,FALSE),2)+'[1]Иные услуги'!$C$6+HLOOKUP($DR$948,'[1]Услуги по передаче'!$G$5:$J$7,3,FALSE))</f>
        <v>2045.9299999999998</v>
      </c>
      <c r="CP953" s="73"/>
      <c r="CQ953" s="73"/>
      <c r="CR953" s="73"/>
      <c r="CS953" s="73"/>
      <c r="CT953" s="74"/>
      <c r="CU953" s="72">
        <f>IF($A953="-","-",ROUND(VLOOKUP($A953+ROUND(LEFT(CU$951,2)/24,5),'[1]ОАО "АТС"'!$A$30:$F$773,6,FALSE)+HLOOKUP($DL$949,'[1]Сбытовая надбавка'!$F$5:$H$6,2,FALSE),2)+'[1]Иные услуги'!$C$6+HLOOKUP($DR$948,'[1]Услуги по передаче'!$G$5:$J$7,3,FALSE))</f>
        <v>2045.9099999999999</v>
      </c>
      <c r="CV953" s="73"/>
      <c r="CW953" s="73"/>
      <c r="CX953" s="73"/>
      <c r="CY953" s="73"/>
      <c r="CZ953" s="74"/>
      <c r="DA953" s="72">
        <f>IF($A953="-","-",ROUND(VLOOKUP($A953+ROUND(LEFT(DA$951,2)/24,5),'[1]ОАО "АТС"'!$A$30:$F$773,6,FALSE)+HLOOKUP($DL$949,'[1]Сбытовая надбавка'!$F$5:$H$6,2,FALSE),2)+'[1]Иные услуги'!$C$6+HLOOKUP($DR$948,'[1]Услуги по передаче'!$G$5:$J$7,3,FALSE))</f>
        <v>2046.4199999999998</v>
      </c>
      <c r="DB953" s="73"/>
      <c r="DC953" s="73"/>
      <c r="DD953" s="73"/>
      <c r="DE953" s="73"/>
      <c r="DF953" s="74"/>
      <c r="DG953" s="72">
        <f>IF($A953="-","-",ROUND(VLOOKUP($A953+ROUND(LEFT(DG$951,2)/24,5),'[1]ОАО "АТС"'!$A$30:$F$773,6,FALSE)+HLOOKUP($DL$949,'[1]Сбытовая надбавка'!$F$5:$H$6,2,FALSE),2)+'[1]Иные услуги'!$C$6+HLOOKUP($DR$948,'[1]Услуги по передаче'!$G$5:$J$7,3,FALSE))</f>
        <v>2087.1</v>
      </c>
      <c r="DH953" s="73"/>
      <c r="DI953" s="73"/>
      <c r="DJ953" s="73"/>
      <c r="DK953" s="73"/>
      <c r="DL953" s="74"/>
      <c r="DM953" s="72">
        <f>IF($A953="-","-",ROUND(VLOOKUP($A953+ROUND(LEFT(DM$951,2)/24,5),'[1]ОАО "АТС"'!$A$30:$F$773,6,FALSE)+HLOOKUP($DL$949,'[1]Сбытовая надбавка'!$F$5:$H$6,2,FALSE),2)+'[1]Иные услуги'!$C$6+HLOOKUP($DR$948,'[1]Услуги по передаче'!$G$5:$J$7,3,FALSE))</f>
        <v>2217.37</v>
      </c>
      <c r="DN953" s="73"/>
      <c r="DO953" s="73"/>
      <c r="DP953" s="73"/>
      <c r="DQ953" s="73"/>
      <c r="DR953" s="74"/>
      <c r="DS953" s="72">
        <f>IF($A953="-","-",ROUND(VLOOKUP($A953+ROUND(LEFT(DS$951,2)/24,5),'[1]ОАО "АТС"'!$A$30:$F$773,6,FALSE)+HLOOKUP($DL$949,'[1]Сбытовая надбавка'!$F$5:$H$6,2,FALSE),2)+'[1]Иные услуги'!$C$6+HLOOKUP($DR$948,'[1]Услуги по передаче'!$G$5:$J$7,3,FALSE))</f>
        <v>2243.5699999999997</v>
      </c>
      <c r="DT953" s="73"/>
      <c r="DU953" s="73"/>
      <c r="DV953" s="73"/>
      <c r="DW953" s="73"/>
      <c r="DX953" s="74"/>
      <c r="DY953" s="72">
        <f>IF($A953="-","-",ROUND(VLOOKUP($A953+ROUND(LEFT(DY$951,2)/24,5),'[1]ОАО "АТС"'!$A$30:$F$773,6,FALSE)+HLOOKUP($DL$949,'[1]Сбытовая надбавка'!$F$5:$H$6,2,FALSE),2)+'[1]Иные услуги'!$C$6+HLOOKUP($DR$948,'[1]Услуги по передаче'!$G$5:$J$7,3,FALSE))</f>
        <v>2198.6899999999996</v>
      </c>
      <c r="DZ953" s="73"/>
      <c r="EA953" s="73"/>
      <c r="EB953" s="73"/>
      <c r="EC953" s="73"/>
      <c r="ED953" s="74"/>
      <c r="EE953" s="72">
        <f>IF($A953="-","-",ROUND(VLOOKUP($A953+ROUND(LEFT(EE$951,2)/24,5),'[1]ОАО "АТС"'!$A$30:$F$773,6,FALSE)+HLOOKUP($DL$949,'[1]Сбытовая надбавка'!$F$5:$H$6,2,FALSE),2)+'[1]Иные услуги'!$C$6+HLOOKUP($DR$948,'[1]Услуги по передаче'!$G$5:$J$7,3,FALSE))</f>
        <v>2132.96</v>
      </c>
      <c r="EF953" s="73"/>
      <c r="EG953" s="73"/>
      <c r="EH953" s="73"/>
      <c r="EI953" s="73"/>
      <c r="EJ953" s="74"/>
      <c r="EK953" s="72">
        <f>IF($A953="-","-",ROUND(VLOOKUP($A953+ROUND(LEFT(EK$951,2)/24,5),'[1]ОАО "АТС"'!$A$30:$F$773,6,FALSE)+HLOOKUP($DL$949,'[1]Сбытовая надбавка'!$F$5:$H$6,2,FALSE),2)+'[1]Иные услуги'!$C$6+HLOOKUP($DR$948,'[1]Услуги по передаче'!$G$5:$J$7,3,FALSE))</f>
        <v>2301.39</v>
      </c>
      <c r="EL953" s="73"/>
      <c r="EM953" s="73"/>
      <c r="EN953" s="73"/>
      <c r="EO953" s="73"/>
      <c r="EP953" s="74"/>
      <c r="EQ953" s="72">
        <f>IF($A953="-","-",ROUND(VLOOKUP($A953+ROUND(LEFT(EQ$951,2)/24,5),'[1]ОАО "АТС"'!$A$30:$F$773,6,FALSE)+HLOOKUP($DL$949,'[1]Сбытовая надбавка'!$F$5:$H$6,2,FALSE),2)+'[1]Иные услуги'!$C$6+HLOOKUP($DR$948,'[1]Услуги по передаче'!$G$5:$J$7,3,FALSE))</f>
        <v>2185.5299999999997</v>
      </c>
      <c r="ER953" s="73"/>
      <c r="ES953" s="73"/>
      <c r="ET953" s="73"/>
      <c r="EU953" s="73"/>
      <c r="EV953" s="74"/>
    </row>
    <row r="954" spans="1:152" s="38" customFormat="1" ht="15.75" customHeight="1" x14ac:dyDescent="0.2">
      <c r="A954" s="69">
        <f>$A$117</f>
        <v>44988</v>
      </c>
      <c r="B954" s="70"/>
      <c r="C954" s="70"/>
      <c r="D954" s="70"/>
      <c r="E954" s="70"/>
      <c r="F954" s="70"/>
      <c r="G954" s="70"/>
      <c r="H954" s="71"/>
      <c r="I954" s="72">
        <f>IF($A954="-","-",ROUND(VLOOKUP($A954+ROUND(LEFT(I$951,1)/24,5),'[1]ОАО "АТС"'!$A$30:$F$773,6,FALSE)+HLOOKUP($DL$949,'[1]Сбытовая надбавка'!$F$5:$H$6,2,FALSE),2)+'[1]Иные услуги'!$C$6+HLOOKUP($DR$948,'[1]Услуги по передаче'!$G$5:$J$7,3,FALSE))</f>
        <v>2101.4899999999998</v>
      </c>
      <c r="J954" s="73"/>
      <c r="K954" s="73"/>
      <c r="L954" s="73"/>
      <c r="M954" s="73"/>
      <c r="N954" s="74"/>
      <c r="O954" s="72">
        <f>IF($A954="-","-",ROUND(VLOOKUP($A954+ROUND(LEFT(O$951,1)/24,5),'[1]ОАО "АТС"'!$A$30:$F$773,6,FALSE)+HLOOKUP($DL$949,'[1]Сбытовая надбавка'!$F$5:$H$6,2,FALSE),2)+'[1]Иные услуги'!$C$6+HLOOKUP($DR$948,'[1]Услуги по передаче'!$G$5:$J$7,3,FALSE))</f>
        <v>2065.59</v>
      </c>
      <c r="P954" s="73"/>
      <c r="Q954" s="73"/>
      <c r="R954" s="73"/>
      <c r="S954" s="73"/>
      <c r="T954" s="74"/>
      <c r="U954" s="72">
        <f>IF($A954="-","-",ROUND(VLOOKUP($A954+ROUND(LEFT(U$951,1)/24,5),'[1]ОАО "АТС"'!$A$30:$F$773,6,FALSE)+HLOOKUP($DL$949,'[1]Сбытовая надбавка'!$F$5:$H$6,2,FALSE),2)+'[1]Иные услуги'!$C$6+HLOOKUP($DR$948,'[1]Услуги по передаче'!$G$5:$J$7,3,FALSE))</f>
        <v>2056.62</v>
      </c>
      <c r="V954" s="73"/>
      <c r="W954" s="73"/>
      <c r="X954" s="73"/>
      <c r="Y954" s="73"/>
      <c r="Z954" s="74"/>
      <c r="AA954" s="72">
        <f>IF($A954="-","-",ROUND(VLOOKUP($A954+ROUND(LEFT(AA$951,1)/24,5),'[1]ОАО "АТС"'!$A$30:$F$773,6,FALSE)+HLOOKUP($DL$949,'[1]Сбытовая надбавка'!$F$5:$H$6,2,FALSE),2)+'[1]Иные услуги'!$C$6+HLOOKUP($DR$948,'[1]Услуги по передаче'!$G$5:$J$7,3,FALSE))</f>
        <v>2055.04</v>
      </c>
      <c r="AB954" s="73"/>
      <c r="AC954" s="73"/>
      <c r="AD954" s="73"/>
      <c r="AE954" s="73"/>
      <c r="AF954" s="74"/>
      <c r="AG954" s="72">
        <f>IF($A954="-","-",ROUND(VLOOKUP($A954+ROUND(LEFT(AG$951,1)/24,5),'[1]ОАО "АТС"'!$A$30:$F$773,6,FALSE)+HLOOKUP($DL$949,'[1]Сбытовая надбавка'!$F$5:$H$6,2,FALSE),2)+'[1]Иные услуги'!$C$6+HLOOKUP($DR$948,'[1]Услуги по передаче'!$G$5:$J$7,3,FALSE))</f>
        <v>2054.2399999999998</v>
      </c>
      <c r="AH954" s="73"/>
      <c r="AI954" s="73"/>
      <c r="AJ954" s="73"/>
      <c r="AK954" s="73"/>
      <c r="AL954" s="74"/>
      <c r="AM954" s="72">
        <f>IF($A954="-","-",ROUND(VLOOKUP($A954+ROUND(LEFT(AM$951,1)/24,5),'[1]ОАО "АТС"'!$A$30:$F$773,6,FALSE)+HLOOKUP($DL$949,'[1]Сбытовая надбавка'!$F$5:$H$6,2,FALSE),2)+'[1]Иные услуги'!$C$6+HLOOKUP($DR$948,'[1]Услуги по передаче'!$G$5:$J$7,3,FALSE))</f>
        <v>2079.1799999999998</v>
      </c>
      <c r="AN954" s="73"/>
      <c r="AO954" s="73"/>
      <c r="AP954" s="73"/>
      <c r="AQ954" s="73"/>
      <c r="AR954" s="74"/>
      <c r="AS954" s="72">
        <f>IF($A954="-","-",ROUND(VLOOKUP($A954+ROUND(LEFT(AS$951,1)/24,5),'[1]ОАО "АТС"'!$A$30:$F$773,6,FALSE)+HLOOKUP($DL$949,'[1]Сбытовая надбавка'!$F$5:$H$6,2,FALSE),2)+'[1]Иные услуги'!$C$6+HLOOKUP($DR$948,'[1]Услуги по передаче'!$G$5:$J$7,3,FALSE))</f>
        <v>2050.66</v>
      </c>
      <c r="AT954" s="73"/>
      <c r="AU954" s="73"/>
      <c r="AV954" s="73"/>
      <c r="AW954" s="73"/>
      <c r="AX954" s="74"/>
      <c r="AY954" s="72">
        <f>IF($A954="-","-",ROUND(VLOOKUP($A954+ROUND(LEFT(AY$951,1)/24,5),'[1]ОАО "АТС"'!$A$30:$F$773,6,FALSE)+HLOOKUP($DL$949,'[1]Сбытовая надбавка'!$F$5:$H$6,2,FALSE),2)+'[1]Иные услуги'!$C$6+HLOOKUP($DR$948,'[1]Услуги по передаче'!$G$5:$J$7,3,FALSE))</f>
        <v>2072.39</v>
      </c>
      <c r="AZ954" s="73"/>
      <c r="BA954" s="73"/>
      <c r="BB954" s="73"/>
      <c r="BC954" s="73"/>
      <c r="BD954" s="74"/>
      <c r="BE954" s="72">
        <f>IF($A954="-","-",ROUND(VLOOKUP($A954+ROUND(LEFT(BE$951,1)/24,5),'[1]ОАО "АТС"'!$A$30:$F$773,6,FALSE)+HLOOKUP($DL$949,'[1]Сбытовая надбавка'!$F$5:$H$6,2,FALSE),2)+'[1]Иные услуги'!$C$6+HLOOKUP($DR$948,'[1]Услуги по передаче'!$G$5:$J$7,3,FALSE))</f>
        <v>2045.24</v>
      </c>
      <c r="BF954" s="73"/>
      <c r="BG954" s="73"/>
      <c r="BH954" s="73"/>
      <c r="BI954" s="73"/>
      <c r="BJ954" s="74"/>
      <c r="BK954" s="72">
        <f>IF($A954="-","-",ROUND(VLOOKUP($A954+ROUND(LEFT(BK$951,1)/24,5),'[1]ОАО "АТС"'!$A$30:$F$773,6,FALSE)+HLOOKUP($DL$949,'[1]Сбытовая надбавка'!$F$5:$H$6,2,FALSE),2)+'[1]Иные услуги'!$C$6+HLOOKUP($DR$948,'[1]Услуги по передаче'!$G$5:$J$7,3,FALSE))</f>
        <v>2045.37</v>
      </c>
      <c r="BL954" s="73"/>
      <c r="BM954" s="73"/>
      <c r="BN954" s="73"/>
      <c r="BO954" s="73"/>
      <c r="BP954" s="74"/>
      <c r="BQ954" s="72">
        <f>IF($A954="-","-",ROUND(VLOOKUP($A954+ROUND(LEFT(BQ$951,2)/24,5),'[1]ОАО "АТС"'!$A$30:$F$773,6,FALSE)+HLOOKUP($DL$949,'[1]Сбытовая надбавка'!$F$5:$H$6,2,FALSE),2)+'[1]Иные услуги'!$C$6+HLOOKUP($DR$948,'[1]Услуги по передаче'!$G$5:$J$7,3,FALSE))</f>
        <v>2063.13</v>
      </c>
      <c r="BR954" s="73"/>
      <c r="BS954" s="73"/>
      <c r="BT954" s="73"/>
      <c r="BU954" s="73"/>
      <c r="BV954" s="74"/>
      <c r="BW954" s="72">
        <f>IF($A954="-","-",ROUND(VLOOKUP($A954+ROUND(LEFT(BW$951,2)/24,5),'[1]ОАО "АТС"'!$A$30:$F$773,6,FALSE)+HLOOKUP($DL$949,'[1]Сбытовая надбавка'!$F$5:$H$6,2,FALSE),2)+'[1]Иные услуги'!$C$6+HLOOKUP($DR$948,'[1]Услуги по передаче'!$G$5:$J$7,3,FALSE))</f>
        <v>2064.02</v>
      </c>
      <c r="BX954" s="73"/>
      <c r="BY954" s="73"/>
      <c r="BZ954" s="73"/>
      <c r="CA954" s="73"/>
      <c r="CB954" s="74"/>
      <c r="CC954" s="72">
        <f>IF($A954="-","-",ROUND(VLOOKUP($A954+ROUND(LEFT(CC$951,2)/24,5),'[1]ОАО "АТС"'!$A$30:$F$773,6,FALSE)+HLOOKUP($DL$949,'[1]Сбытовая надбавка'!$F$5:$H$6,2,FALSE),2)+'[1]Иные услуги'!$C$6+HLOOKUP($DR$948,'[1]Услуги по передаче'!$G$5:$J$7,3,FALSE))</f>
        <v>2045.26</v>
      </c>
      <c r="CD954" s="73"/>
      <c r="CE954" s="73"/>
      <c r="CF954" s="73"/>
      <c r="CG954" s="73"/>
      <c r="CH954" s="74"/>
      <c r="CI954" s="72">
        <f>IF($A954="-","-",ROUND(VLOOKUP($A954+ROUND(LEFT(CI$951,2)/24,5),'[1]ОАО "АТС"'!$A$30:$F$773,6,FALSE)+HLOOKUP($DL$949,'[1]Сбытовая надбавка'!$F$5:$H$6,2,FALSE),2)+'[1]Иные услуги'!$C$6+HLOOKUP($DR$948,'[1]Услуги по передаче'!$G$5:$J$7,3,FALSE))</f>
        <v>2045.6699999999998</v>
      </c>
      <c r="CJ954" s="73"/>
      <c r="CK954" s="73"/>
      <c r="CL954" s="73"/>
      <c r="CM954" s="73"/>
      <c r="CN954" s="74"/>
      <c r="CO954" s="72">
        <f>IF($A954="-","-",ROUND(VLOOKUP($A954+ROUND(LEFT(CO$951,2)/24,5),'[1]ОАО "АТС"'!$A$30:$F$773,6,FALSE)+HLOOKUP($DL$949,'[1]Сбытовая надбавка'!$F$5:$H$6,2,FALSE),2)+'[1]Иные услуги'!$C$6+HLOOKUP($DR$948,'[1]Услуги по передаче'!$G$5:$J$7,3,FALSE))</f>
        <v>2045.4299999999998</v>
      </c>
      <c r="CP954" s="73"/>
      <c r="CQ954" s="73"/>
      <c r="CR954" s="73"/>
      <c r="CS954" s="73"/>
      <c r="CT954" s="74"/>
      <c r="CU954" s="72">
        <f>IF($A954="-","-",ROUND(VLOOKUP($A954+ROUND(LEFT(CU$951,2)/24,5),'[1]ОАО "АТС"'!$A$30:$F$773,6,FALSE)+HLOOKUP($DL$949,'[1]Сбытовая надбавка'!$F$5:$H$6,2,FALSE),2)+'[1]Иные услуги'!$C$6+HLOOKUP($DR$948,'[1]Услуги по передаче'!$G$5:$J$7,3,FALSE))</f>
        <v>2045.55</v>
      </c>
      <c r="CV954" s="73"/>
      <c r="CW954" s="73"/>
      <c r="CX954" s="73"/>
      <c r="CY954" s="73"/>
      <c r="CZ954" s="74"/>
      <c r="DA954" s="72">
        <f>IF($A954="-","-",ROUND(VLOOKUP($A954+ROUND(LEFT(DA$951,2)/24,5),'[1]ОАО "АТС"'!$A$30:$F$773,6,FALSE)+HLOOKUP($DL$949,'[1]Сбытовая надбавка'!$F$5:$H$6,2,FALSE),2)+'[1]Иные услуги'!$C$6+HLOOKUP($DR$948,'[1]Услуги по передаче'!$G$5:$J$7,3,FALSE))</f>
        <v>2046.21</v>
      </c>
      <c r="DB954" s="73"/>
      <c r="DC954" s="73"/>
      <c r="DD954" s="73"/>
      <c r="DE954" s="73"/>
      <c r="DF954" s="74"/>
      <c r="DG954" s="72">
        <f>IF($A954="-","-",ROUND(VLOOKUP($A954+ROUND(LEFT(DG$951,2)/24,5),'[1]ОАО "АТС"'!$A$30:$F$773,6,FALSE)+HLOOKUP($DL$949,'[1]Сбытовая надбавка'!$F$5:$H$6,2,FALSE),2)+'[1]Иные услуги'!$C$6+HLOOKUP($DR$948,'[1]Услуги по передаче'!$G$5:$J$7,3,FALSE))</f>
        <v>2062.6899999999996</v>
      </c>
      <c r="DH954" s="73"/>
      <c r="DI954" s="73"/>
      <c r="DJ954" s="73"/>
      <c r="DK954" s="73"/>
      <c r="DL954" s="74"/>
      <c r="DM954" s="72">
        <f>IF($A954="-","-",ROUND(VLOOKUP($A954+ROUND(LEFT(DM$951,2)/24,5),'[1]ОАО "АТС"'!$A$30:$F$773,6,FALSE)+HLOOKUP($DL$949,'[1]Сбытовая надбавка'!$F$5:$H$6,2,FALSE),2)+'[1]Иные услуги'!$C$6+HLOOKUP($DR$948,'[1]Услуги по передаче'!$G$5:$J$7,3,FALSE))</f>
        <v>2184.5299999999997</v>
      </c>
      <c r="DN954" s="73"/>
      <c r="DO954" s="73"/>
      <c r="DP954" s="73"/>
      <c r="DQ954" s="73"/>
      <c r="DR954" s="74"/>
      <c r="DS954" s="72">
        <f>IF($A954="-","-",ROUND(VLOOKUP($A954+ROUND(LEFT(DS$951,2)/24,5),'[1]ОАО "АТС"'!$A$30:$F$773,6,FALSE)+HLOOKUP($DL$949,'[1]Сбытовая надбавка'!$F$5:$H$6,2,FALSE),2)+'[1]Иные услуги'!$C$6+HLOOKUP($DR$948,'[1]Услуги по передаче'!$G$5:$J$7,3,FALSE))</f>
        <v>2215.27</v>
      </c>
      <c r="DT954" s="73"/>
      <c r="DU954" s="73"/>
      <c r="DV954" s="73"/>
      <c r="DW954" s="73"/>
      <c r="DX954" s="74"/>
      <c r="DY954" s="72">
        <f>IF($A954="-","-",ROUND(VLOOKUP($A954+ROUND(LEFT(DY$951,2)/24,5),'[1]ОАО "АТС"'!$A$30:$F$773,6,FALSE)+HLOOKUP($DL$949,'[1]Сбытовая надбавка'!$F$5:$H$6,2,FALSE),2)+'[1]Иные услуги'!$C$6+HLOOKUP($DR$948,'[1]Услуги по передаче'!$G$5:$J$7,3,FALSE))</f>
        <v>2162.2399999999998</v>
      </c>
      <c r="DZ954" s="73"/>
      <c r="EA954" s="73"/>
      <c r="EB954" s="73"/>
      <c r="EC954" s="73"/>
      <c r="ED954" s="74"/>
      <c r="EE954" s="72">
        <f>IF($A954="-","-",ROUND(VLOOKUP($A954+ROUND(LEFT(EE$951,2)/24,5),'[1]ОАО "АТС"'!$A$30:$F$773,6,FALSE)+HLOOKUP($DL$949,'[1]Сбытовая надбавка'!$F$5:$H$6,2,FALSE),2)+'[1]Иные услуги'!$C$6+HLOOKUP($DR$948,'[1]Услуги по передаче'!$G$5:$J$7,3,FALSE))</f>
        <v>2102.33</v>
      </c>
      <c r="EF954" s="73"/>
      <c r="EG954" s="73"/>
      <c r="EH954" s="73"/>
      <c r="EI954" s="73"/>
      <c r="EJ954" s="74"/>
      <c r="EK954" s="72">
        <f>IF($A954="-","-",ROUND(VLOOKUP($A954+ROUND(LEFT(EK$951,2)/24,5),'[1]ОАО "АТС"'!$A$30:$F$773,6,FALSE)+HLOOKUP($DL$949,'[1]Сбытовая надбавка'!$F$5:$H$6,2,FALSE),2)+'[1]Иные услуги'!$C$6+HLOOKUP($DR$948,'[1]Услуги по передаче'!$G$5:$J$7,3,FALSE))</f>
        <v>2448</v>
      </c>
      <c r="EL954" s="73"/>
      <c r="EM954" s="73"/>
      <c r="EN954" s="73"/>
      <c r="EO954" s="73"/>
      <c r="EP954" s="74"/>
      <c r="EQ954" s="72">
        <f>IF($A954="-","-",ROUND(VLOOKUP($A954+ROUND(LEFT(EQ$951,2)/24,5),'[1]ОАО "АТС"'!$A$30:$F$773,6,FALSE)+HLOOKUP($DL$949,'[1]Сбытовая надбавка'!$F$5:$H$6,2,FALSE),2)+'[1]Иные услуги'!$C$6+HLOOKUP($DR$948,'[1]Услуги по передаче'!$G$5:$J$7,3,FALSE))</f>
        <v>2170.0699999999997</v>
      </c>
      <c r="ER954" s="73"/>
      <c r="ES954" s="73"/>
      <c r="ET954" s="73"/>
      <c r="EU954" s="73"/>
      <c r="EV954" s="74"/>
    </row>
    <row r="955" spans="1:152" s="38" customFormat="1" ht="15.75" customHeight="1" x14ac:dyDescent="0.2">
      <c r="A955" s="69">
        <f>$A$118</f>
        <v>44989</v>
      </c>
      <c r="B955" s="70"/>
      <c r="C955" s="70"/>
      <c r="D955" s="70"/>
      <c r="E955" s="70"/>
      <c r="F955" s="70"/>
      <c r="G955" s="70"/>
      <c r="H955" s="71"/>
      <c r="I955" s="72">
        <f>IF($A955="-","-",ROUND(VLOOKUP($A955+ROUND(LEFT(I$951,1)/24,5),'[1]ОАО "АТС"'!$A$30:$F$773,6,FALSE)+HLOOKUP($DL$949,'[1]Сбытовая надбавка'!$F$5:$H$6,2,FALSE),2)+'[1]Иные услуги'!$C$6+HLOOKUP($DR$948,'[1]Услуги по передаче'!$G$5:$J$7,3,FALSE))</f>
        <v>2064.33</v>
      </c>
      <c r="J955" s="73"/>
      <c r="K955" s="73"/>
      <c r="L955" s="73"/>
      <c r="M955" s="73"/>
      <c r="N955" s="74"/>
      <c r="O955" s="72">
        <f>IF($A955="-","-",ROUND(VLOOKUP($A955+ROUND(LEFT(O$951,1)/24,5),'[1]ОАО "АТС"'!$A$30:$F$773,6,FALSE)+HLOOKUP($DL$949,'[1]Сбытовая надбавка'!$F$5:$H$6,2,FALSE),2)+'[1]Иные услуги'!$C$6+HLOOKUP($DR$948,'[1]Услуги по передаче'!$G$5:$J$7,3,FALSE))</f>
        <v>2045.8999999999999</v>
      </c>
      <c r="P955" s="73"/>
      <c r="Q955" s="73"/>
      <c r="R955" s="73"/>
      <c r="S955" s="73"/>
      <c r="T955" s="74"/>
      <c r="U955" s="72">
        <f>IF($A955="-","-",ROUND(VLOOKUP($A955+ROUND(LEFT(U$951,1)/24,5),'[1]ОАО "АТС"'!$A$30:$F$773,6,FALSE)+HLOOKUP($DL$949,'[1]Сбытовая надбавка'!$F$5:$H$6,2,FALSE),2)+'[1]Иные услуги'!$C$6+HLOOKUP($DR$948,'[1]Услуги по передаче'!$G$5:$J$7,3,FALSE))</f>
        <v>2046.34</v>
      </c>
      <c r="V955" s="73"/>
      <c r="W955" s="73"/>
      <c r="X955" s="73"/>
      <c r="Y955" s="73"/>
      <c r="Z955" s="74"/>
      <c r="AA955" s="72">
        <f>IF($A955="-","-",ROUND(VLOOKUP($A955+ROUND(LEFT(AA$951,1)/24,5),'[1]ОАО "АТС"'!$A$30:$F$773,6,FALSE)+HLOOKUP($DL$949,'[1]Сбытовая надбавка'!$F$5:$H$6,2,FALSE),2)+'[1]Иные услуги'!$C$6+HLOOKUP($DR$948,'[1]Услуги по передаче'!$G$5:$J$7,3,FALSE))</f>
        <v>2046.33</v>
      </c>
      <c r="AB955" s="73"/>
      <c r="AC955" s="73"/>
      <c r="AD955" s="73"/>
      <c r="AE955" s="73"/>
      <c r="AF955" s="74"/>
      <c r="AG955" s="72">
        <f>IF($A955="-","-",ROUND(VLOOKUP($A955+ROUND(LEFT(AG$951,1)/24,5),'[1]ОАО "АТС"'!$A$30:$F$773,6,FALSE)+HLOOKUP($DL$949,'[1]Сбытовая надбавка'!$F$5:$H$6,2,FALSE),2)+'[1]Иные услуги'!$C$6+HLOOKUP($DR$948,'[1]Услуги по передаче'!$G$5:$J$7,3,FALSE))</f>
        <v>2046.25</v>
      </c>
      <c r="AH955" s="73"/>
      <c r="AI955" s="73"/>
      <c r="AJ955" s="73"/>
      <c r="AK955" s="73"/>
      <c r="AL955" s="74"/>
      <c r="AM955" s="72">
        <f>IF($A955="-","-",ROUND(VLOOKUP($A955+ROUND(LEFT(AM$951,1)/24,5),'[1]ОАО "АТС"'!$A$30:$F$773,6,FALSE)+HLOOKUP($DL$949,'[1]Сбытовая надбавка'!$F$5:$H$6,2,FALSE),2)+'[1]Иные услуги'!$C$6+HLOOKUP($DR$948,'[1]Услуги по передаче'!$G$5:$J$7,3,FALSE))</f>
        <v>2046.05</v>
      </c>
      <c r="AN955" s="73"/>
      <c r="AO955" s="73"/>
      <c r="AP955" s="73"/>
      <c r="AQ955" s="73"/>
      <c r="AR955" s="74"/>
      <c r="AS955" s="72">
        <f>IF($A955="-","-",ROUND(VLOOKUP($A955+ROUND(LEFT(AS$951,1)/24,5),'[1]ОАО "АТС"'!$A$30:$F$773,6,FALSE)+HLOOKUP($DL$949,'[1]Сбытовая надбавка'!$F$5:$H$6,2,FALSE),2)+'[1]Иные услуги'!$C$6+HLOOKUP($DR$948,'[1]Услуги по передаче'!$G$5:$J$7,3,FALSE))</f>
        <v>2044.84</v>
      </c>
      <c r="AT955" s="73"/>
      <c r="AU955" s="73"/>
      <c r="AV955" s="73"/>
      <c r="AW955" s="73"/>
      <c r="AX955" s="74"/>
      <c r="AY955" s="72">
        <f>IF($A955="-","-",ROUND(VLOOKUP($A955+ROUND(LEFT(AY$951,1)/24,5),'[1]ОАО "АТС"'!$A$30:$F$773,6,FALSE)+HLOOKUP($DL$949,'[1]Сбытовая надбавка'!$F$5:$H$6,2,FALSE),2)+'[1]Иные услуги'!$C$6+HLOOKUP($DR$948,'[1]Услуги по передаче'!$G$5:$J$7,3,FALSE))</f>
        <v>2044.82</v>
      </c>
      <c r="AZ955" s="73"/>
      <c r="BA955" s="73"/>
      <c r="BB955" s="73"/>
      <c r="BC955" s="73"/>
      <c r="BD955" s="74"/>
      <c r="BE955" s="72">
        <f>IF($A955="-","-",ROUND(VLOOKUP($A955+ROUND(LEFT(BE$951,1)/24,5),'[1]ОАО "АТС"'!$A$30:$F$773,6,FALSE)+HLOOKUP($DL$949,'[1]Сбытовая надбавка'!$F$5:$H$6,2,FALSE),2)+'[1]Иные услуги'!$C$6+HLOOKUP($DR$948,'[1]Услуги по передаче'!$G$5:$J$7,3,FALSE))</f>
        <v>2045.4499999999998</v>
      </c>
      <c r="BF955" s="73"/>
      <c r="BG955" s="73"/>
      <c r="BH955" s="73"/>
      <c r="BI955" s="73"/>
      <c r="BJ955" s="74"/>
      <c r="BK955" s="72">
        <f>IF($A955="-","-",ROUND(VLOOKUP($A955+ROUND(LEFT(BK$951,1)/24,5),'[1]ОАО "АТС"'!$A$30:$F$773,6,FALSE)+HLOOKUP($DL$949,'[1]Сбытовая надбавка'!$F$5:$H$6,2,FALSE),2)+'[1]Иные услуги'!$C$6+HLOOKUP($DR$948,'[1]Услуги по передаче'!$G$5:$J$7,3,FALSE))</f>
        <v>2045.8899999999999</v>
      </c>
      <c r="BL955" s="73"/>
      <c r="BM955" s="73"/>
      <c r="BN955" s="73"/>
      <c r="BO955" s="73"/>
      <c r="BP955" s="74"/>
      <c r="BQ955" s="72">
        <f>IF($A955="-","-",ROUND(VLOOKUP($A955+ROUND(LEFT(BQ$951,2)/24,5),'[1]ОАО "АТС"'!$A$30:$F$773,6,FALSE)+HLOOKUP($DL$949,'[1]Сбытовая надбавка'!$F$5:$H$6,2,FALSE),2)+'[1]Иные услуги'!$C$6+HLOOKUP($DR$948,'[1]Услуги по передаче'!$G$5:$J$7,3,FALSE))</f>
        <v>2095.9499999999998</v>
      </c>
      <c r="BR955" s="73"/>
      <c r="BS955" s="73"/>
      <c r="BT955" s="73"/>
      <c r="BU955" s="73"/>
      <c r="BV955" s="74"/>
      <c r="BW955" s="72">
        <f>IF($A955="-","-",ROUND(VLOOKUP($A955+ROUND(LEFT(BW$951,2)/24,5),'[1]ОАО "АТС"'!$A$30:$F$773,6,FALSE)+HLOOKUP($DL$949,'[1]Сбытовая надбавка'!$F$5:$H$6,2,FALSE),2)+'[1]Иные услуги'!$C$6+HLOOKUP($DR$948,'[1]Услуги по передаче'!$G$5:$J$7,3,FALSE))</f>
        <v>2129.17</v>
      </c>
      <c r="BX955" s="73"/>
      <c r="BY955" s="73"/>
      <c r="BZ955" s="73"/>
      <c r="CA955" s="73"/>
      <c r="CB955" s="74"/>
      <c r="CC955" s="72">
        <f>IF($A955="-","-",ROUND(VLOOKUP($A955+ROUND(LEFT(CC$951,2)/24,5),'[1]ОАО "АТС"'!$A$30:$F$773,6,FALSE)+HLOOKUP($DL$949,'[1]Сбытовая надбавка'!$F$5:$H$6,2,FALSE),2)+'[1]Иные услуги'!$C$6+HLOOKUP($DR$948,'[1]Услуги по передаче'!$G$5:$J$7,3,FALSE))</f>
        <v>2116.1499999999996</v>
      </c>
      <c r="CD955" s="73"/>
      <c r="CE955" s="73"/>
      <c r="CF955" s="73"/>
      <c r="CG955" s="73"/>
      <c r="CH955" s="74"/>
      <c r="CI955" s="72">
        <f>IF($A955="-","-",ROUND(VLOOKUP($A955+ROUND(LEFT(CI$951,2)/24,5),'[1]ОАО "АТС"'!$A$30:$F$773,6,FALSE)+HLOOKUP($DL$949,'[1]Сбытовая надбавка'!$F$5:$H$6,2,FALSE),2)+'[1]Иные услуги'!$C$6+HLOOKUP($DR$948,'[1]Услуги по передаче'!$G$5:$J$7,3,FALSE))</f>
        <v>2089.06</v>
      </c>
      <c r="CJ955" s="73"/>
      <c r="CK955" s="73"/>
      <c r="CL955" s="73"/>
      <c r="CM955" s="73"/>
      <c r="CN955" s="74"/>
      <c r="CO955" s="72">
        <f>IF($A955="-","-",ROUND(VLOOKUP($A955+ROUND(LEFT(CO$951,2)/24,5),'[1]ОАО "АТС"'!$A$30:$F$773,6,FALSE)+HLOOKUP($DL$949,'[1]Сбытовая надбавка'!$F$5:$H$6,2,FALSE),2)+'[1]Иные услуги'!$C$6+HLOOKUP($DR$948,'[1]Услуги по передаче'!$G$5:$J$7,3,FALSE))</f>
        <v>2075.8000000000002</v>
      </c>
      <c r="CP955" s="73"/>
      <c r="CQ955" s="73"/>
      <c r="CR955" s="73"/>
      <c r="CS955" s="73"/>
      <c r="CT955" s="74"/>
      <c r="CU955" s="72">
        <f>IF($A955="-","-",ROUND(VLOOKUP($A955+ROUND(LEFT(CU$951,2)/24,5),'[1]ОАО "АТС"'!$A$30:$F$773,6,FALSE)+HLOOKUP($DL$949,'[1]Сбытовая надбавка'!$F$5:$H$6,2,FALSE),2)+'[1]Иные услуги'!$C$6+HLOOKUP($DR$948,'[1]Услуги по передаче'!$G$5:$J$7,3,FALSE))</f>
        <v>2053.46</v>
      </c>
      <c r="CV955" s="73"/>
      <c r="CW955" s="73"/>
      <c r="CX955" s="73"/>
      <c r="CY955" s="73"/>
      <c r="CZ955" s="74"/>
      <c r="DA955" s="72">
        <f>IF($A955="-","-",ROUND(VLOOKUP($A955+ROUND(LEFT(DA$951,2)/24,5),'[1]ОАО "АТС"'!$A$30:$F$773,6,FALSE)+HLOOKUP($DL$949,'[1]Сбытовая надбавка'!$F$5:$H$6,2,FALSE),2)+'[1]Иные услуги'!$C$6+HLOOKUP($DR$948,'[1]Услуги по передаче'!$G$5:$J$7,3,FALSE))</f>
        <v>2046.22</v>
      </c>
      <c r="DB955" s="73"/>
      <c r="DC955" s="73"/>
      <c r="DD955" s="73"/>
      <c r="DE955" s="73"/>
      <c r="DF955" s="74"/>
      <c r="DG955" s="72">
        <f>IF($A955="-","-",ROUND(VLOOKUP($A955+ROUND(LEFT(DG$951,2)/24,5),'[1]ОАО "АТС"'!$A$30:$F$773,6,FALSE)+HLOOKUP($DL$949,'[1]Сбытовая надбавка'!$F$5:$H$6,2,FALSE),2)+'[1]Иные услуги'!$C$6+HLOOKUP($DR$948,'[1]Услуги по передаче'!$G$5:$J$7,3,FALSE))</f>
        <v>2046.4099999999999</v>
      </c>
      <c r="DH955" s="73"/>
      <c r="DI955" s="73"/>
      <c r="DJ955" s="73"/>
      <c r="DK955" s="73"/>
      <c r="DL955" s="74"/>
      <c r="DM955" s="72">
        <f>IF($A955="-","-",ROUND(VLOOKUP($A955+ROUND(LEFT(DM$951,2)/24,5),'[1]ОАО "АТС"'!$A$30:$F$773,6,FALSE)+HLOOKUP($DL$949,'[1]Сбытовая надбавка'!$F$5:$H$6,2,FALSE),2)+'[1]Иные услуги'!$C$6+HLOOKUP($DR$948,'[1]Услуги по передаче'!$G$5:$J$7,3,FALSE))</f>
        <v>2110.4700000000003</v>
      </c>
      <c r="DN955" s="73"/>
      <c r="DO955" s="73"/>
      <c r="DP955" s="73"/>
      <c r="DQ955" s="73"/>
      <c r="DR955" s="74"/>
      <c r="DS955" s="72">
        <f>IF($A955="-","-",ROUND(VLOOKUP($A955+ROUND(LEFT(DS$951,2)/24,5),'[1]ОАО "АТС"'!$A$30:$F$773,6,FALSE)+HLOOKUP($DL$949,'[1]Сбытовая надбавка'!$F$5:$H$6,2,FALSE),2)+'[1]Иные услуги'!$C$6+HLOOKUP($DR$948,'[1]Услуги по передаче'!$G$5:$J$7,3,FALSE))</f>
        <v>2103.13</v>
      </c>
      <c r="DT955" s="73"/>
      <c r="DU955" s="73"/>
      <c r="DV955" s="73"/>
      <c r="DW955" s="73"/>
      <c r="DX955" s="74"/>
      <c r="DY955" s="72">
        <f>IF($A955="-","-",ROUND(VLOOKUP($A955+ROUND(LEFT(DY$951,2)/24,5),'[1]ОАО "АТС"'!$A$30:$F$773,6,FALSE)+HLOOKUP($DL$949,'[1]Сбытовая надбавка'!$F$5:$H$6,2,FALSE),2)+'[1]Иные услуги'!$C$6+HLOOKUP($DR$948,'[1]Услуги по передаче'!$G$5:$J$7,3,FALSE))</f>
        <v>2045.1499999999999</v>
      </c>
      <c r="DZ955" s="73"/>
      <c r="EA955" s="73"/>
      <c r="EB955" s="73"/>
      <c r="EC955" s="73"/>
      <c r="ED955" s="74"/>
      <c r="EE955" s="72">
        <f>IF($A955="-","-",ROUND(VLOOKUP($A955+ROUND(LEFT(EE$951,2)/24,5),'[1]ОАО "АТС"'!$A$30:$F$773,6,FALSE)+HLOOKUP($DL$949,'[1]Сбытовая надбавка'!$F$5:$H$6,2,FALSE),2)+'[1]Иные услуги'!$C$6+HLOOKUP($DR$948,'[1]Услуги по передаче'!$G$5:$J$7,3,FALSE))</f>
        <v>2043.9499999999998</v>
      </c>
      <c r="EF955" s="73"/>
      <c r="EG955" s="73"/>
      <c r="EH955" s="73"/>
      <c r="EI955" s="73"/>
      <c r="EJ955" s="74"/>
      <c r="EK955" s="72">
        <f>IF($A955="-","-",ROUND(VLOOKUP($A955+ROUND(LEFT(EK$951,2)/24,5),'[1]ОАО "АТС"'!$A$30:$F$773,6,FALSE)+HLOOKUP($DL$949,'[1]Сбытовая надбавка'!$F$5:$H$6,2,FALSE),2)+'[1]Иные услуги'!$C$6+HLOOKUP($DR$948,'[1]Услуги по передаче'!$G$5:$J$7,3,FALSE))</f>
        <v>2223.3999999999996</v>
      </c>
      <c r="EL955" s="73"/>
      <c r="EM955" s="73"/>
      <c r="EN955" s="73"/>
      <c r="EO955" s="73"/>
      <c r="EP955" s="74"/>
      <c r="EQ955" s="72">
        <f>IF($A955="-","-",ROUND(VLOOKUP($A955+ROUND(LEFT(EQ$951,2)/24,5),'[1]ОАО "АТС"'!$A$30:$F$773,6,FALSE)+HLOOKUP($DL$949,'[1]Сбытовая надбавка'!$F$5:$H$6,2,FALSE),2)+'[1]Иные услуги'!$C$6+HLOOKUP($DR$948,'[1]Услуги по передаче'!$G$5:$J$7,3,FALSE))</f>
        <v>2116.88</v>
      </c>
      <c r="ER955" s="73"/>
      <c r="ES955" s="73"/>
      <c r="ET955" s="73"/>
      <c r="EU955" s="73"/>
      <c r="EV955" s="74"/>
    </row>
    <row r="956" spans="1:152" s="38" customFormat="1" ht="15.75" customHeight="1" x14ac:dyDescent="0.2">
      <c r="A956" s="69">
        <f>$A$119</f>
        <v>44990</v>
      </c>
      <c r="B956" s="70"/>
      <c r="C956" s="70"/>
      <c r="D956" s="70"/>
      <c r="E956" s="70"/>
      <c r="F956" s="70"/>
      <c r="G956" s="70"/>
      <c r="H956" s="71"/>
      <c r="I956" s="72">
        <f>IF($A956="-","-",ROUND(VLOOKUP($A956+ROUND(LEFT(I$951,1)/24,5),'[1]ОАО "АТС"'!$A$30:$F$773,6,FALSE)+HLOOKUP($DL$949,'[1]Сбытовая надбавка'!$F$5:$H$6,2,FALSE),2)+'[1]Иные услуги'!$C$6+HLOOKUP($DR$948,'[1]Услуги по передаче'!$G$5:$J$7,3,FALSE))</f>
        <v>2101.4399999999996</v>
      </c>
      <c r="J956" s="73"/>
      <c r="K956" s="73"/>
      <c r="L956" s="73"/>
      <c r="M956" s="73"/>
      <c r="N956" s="74"/>
      <c r="O956" s="72">
        <f>IF($A956="-","-",ROUND(VLOOKUP($A956+ROUND(LEFT(O$951,1)/24,5),'[1]ОАО "АТС"'!$A$30:$F$773,6,FALSE)+HLOOKUP($DL$949,'[1]Сбытовая надбавка'!$F$5:$H$6,2,FALSE),2)+'[1]Иные услуги'!$C$6+HLOOKUP($DR$948,'[1]Услуги по передаче'!$G$5:$J$7,3,FALSE))</f>
        <v>2050.56</v>
      </c>
      <c r="P956" s="73"/>
      <c r="Q956" s="73"/>
      <c r="R956" s="73"/>
      <c r="S956" s="73"/>
      <c r="T956" s="74"/>
      <c r="U956" s="72">
        <f>IF($A956="-","-",ROUND(VLOOKUP($A956+ROUND(LEFT(U$951,1)/24,5),'[1]ОАО "АТС"'!$A$30:$F$773,6,FALSE)+HLOOKUP($DL$949,'[1]Сбытовая надбавка'!$F$5:$H$6,2,FALSE),2)+'[1]Иные услуги'!$C$6+HLOOKUP($DR$948,'[1]Услуги по передаче'!$G$5:$J$7,3,FALSE))</f>
        <v>2046.57</v>
      </c>
      <c r="V956" s="73"/>
      <c r="W956" s="73"/>
      <c r="X956" s="73"/>
      <c r="Y956" s="73"/>
      <c r="Z956" s="74"/>
      <c r="AA956" s="72">
        <f>IF($A956="-","-",ROUND(VLOOKUP($A956+ROUND(LEFT(AA$951,1)/24,5),'[1]ОАО "АТС"'!$A$30:$F$773,6,FALSE)+HLOOKUP($DL$949,'[1]Сбытовая надбавка'!$F$5:$H$6,2,FALSE),2)+'[1]Иные услуги'!$C$6+HLOOKUP($DR$948,'[1]Услуги по передаче'!$G$5:$J$7,3,FALSE))</f>
        <v>2046.54</v>
      </c>
      <c r="AB956" s="73"/>
      <c r="AC956" s="73"/>
      <c r="AD956" s="73"/>
      <c r="AE956" s="73"/>
      <c r="AF956" s="74"/>
      <c r="AG956" s="72">
        <f>IF($A956="-","-",ROUND(VLOOKUP($A956+ROUND(LEFT(AG$951,1)/24,5),'[1]ОАО "АТС"'!$A$30:$F$773,6,FALSE)+HLOOKUP($DL$949,'[1]Сбытовая надбавка'!$F$5:$H$6,2,FALSE),2)+'[1]Иные услуги'!$C$6+HLOOKUP($DR$948,'[1]Услуги по передаче'!$G$5:$J$7,3,FALSE))</f>
        <v>2046.53</v>
      </c>
      <c r="AH956" s="73"/>
      <c r="AI956" s="73"/>
      <c r="AJ956" s="73"/>
      <c r="AK956" s="73"/>
      <c r="AL956" s="74"/>
      <c r="AM956" s="72">
        <f>IF($A956="-","-",ROUND(VLOOKUP($A956+ROUND(LEFT(AM$951,1)/24,5),'[1]ОАО "АТС"'!$A$30:$F$773,6,FALSE)+HLOOKUP($DL$949,'[1]Сбытовая надбавка'!$F$5:$H$6,2,FALSE),2)+'[1]Иные услуги'!$C$6+HLOOKUP($DR$948,'[1]Услуги по передаче'!$G$5:$J$7,3,FALSE))</f>
        <v>2046.03</v>
      </c>
      <c r="AN956" s="73"/>
      <c r="AO956" s="73"/>
      <c r="AP956" s="73"/>
      <c r="AQ956" s="73"/>
      <c r="AR956" s="74"/>
      <c r="AS956" s="72">
        <f>IF($A956="-","-",ROUND(VLOOKUP($A956+ROUND(LEFT(AS$951,1)/24,5),'[1]ОАО "АТС"'!$A$30:$F$773,6,FALSE)+HLOOKUP($DL$949,'[1]Сбытовая надбавка'!$F$5:$H$6,2,FALSE),2)+'[1]Иные услуги'!$C$6+HLOOKUP($DR$948,'[1]Услуги по передаче'!$G$5:$J$7,3,FALSE))</f>
        <v>2045.02</v>
      </c>
      <c r="AT956" s="73"/>
      <c r="AU956" s="73"/>
      <c r="AV956" s="73"/>
      <c r="AW956" s="73"/>
      <c r="AX956" s="74"/>
      <c r="AY956" s="72">
        <f>IF($A956="-","-",ROUND(VLOOKUP($A956+ROUND(LEFT(AY$951,1)/24,5),'[1]ОАО "АТС"'!$A$30:$F$773,6,FALSE)+HLOOKUP($DL$949,'[1]Сбытовая надбавка'!$F$5:$H$6,2,FALSE),2)+'[1]Иные услуги'!$C$6+HLOOKUP($DR$948,'[1]Услуги по передаче'!$G$5:$J$7,3,FALSE))</f>
        <v>2045.03</v>
      </c>
      <c r="AZ956" s="73"/>
      <c r="BA956" s="73"/>
      <c r="BB956" s="73"/>
      <c r="BC956" s="73"/>
      <c r="BD956" s="74"/>
      <c r="BE956" s="72">
        <f>IF($A956="-","-",ROUND(VLOOKUP($A956+ROUND(LEFT(BE$951,1)/24,5),'[1]ОАО "АТС"'!$A$30:$F$773,6,FALSE)+HLOOKUP($DL$949,'[1]Сбытовая надбавка'!$F$5:$H$6,2,FALSE),2)+'[1]Иные услуги'!$C$6+HLOOKUP($DR$948,'[1]Услуги по передаче'!$G$5:$J$7,3,FALSE))</f>
        <v>2045.3799999999999</v>
      </c>
      <c r="BF956" s="73"/>
      <c r="BG956" s="73"/>
      <c r="BH956" s="73"/>
      <c r="BI956" s="73"/>
      <c r="BJ956" s="74"/>
      <c r="BK956" s="72">
        <f>IF($A956="-","-",ROUND(VLOOKUP($A956+ROUND(LEFT(BK$951,1)/24,5),'[1]ОАО "АТС"'!$A$30:$F$773,6,FALSE)+HLOOKUP($DL$949,'[1]Сбытовая надбавка'!$F$5:$H$6,2,FALSE),2)+'[1]Иные услуги'!$C$6+HLOOKUP($DR$948,'[1]Услуги по передаче'!$G$5:$J$7,3,FALSE))</f>
        <v>2045.49</v>
      </c>
      <c r="BL956" s="73"/>
      <c r="BM956" s="73"/>
      <c r="BN956" s="73"/>
      <c r="BO956" s="73"/>
      <c r="BP956" s="74"/>
      <c r="BQ956" s="72">
        <f>IF($A956="-","-",ROUND(VLOOKUP($A956+ROUND(LEFT(BQ$951,2)/24,5),'[1]ОАО "АТС"'!$A$30:$F$773,6,FALSE)+HLOOKUP($DL$949,'[1]Сбытовая надбавка'!$F$5:$H$6,2,FALSE),2)+'[1]Иные услуги'!$C$6+HLOOKUP($DR$948,'[1]Услуги по передаче'!$G$5:$J$7,3,FALSE))</f>
        <v>2063.3599999999997</v>
      </c>
      <c r="BR956" s="73"/>
      <c r="BS956" s="73"/>
      <c r="BT956" s="73"/>
      <c r="BU956" s="73"/>
      <c r="BV956" s="74"/>
      <c r="BW956" s="72">
        <f>IF($A956="-","-",ROUND(VLOOKUP($A956+ROUND(LEFT(BW$951,2)/24,5),'[1]ОАО "АТС"'!$A$30:$F$773,6,FALSE)+HLOOKUP($DL$949,'[1]Сбытовая надбавка'!$F$5:$H$6,2,FALSE),2)+'[1]Иные услуги'!$C$6+HLOOKUP($DR$948,'[1]Услуги по передаче'!$G$5:$J$7,3,FALSE))</f>
        <v>2070.67</v>
      </c>
      <c r="BX956" s="73"/>
      <c r="BY956" s="73"/>
      <c r="BZ956" s="73"/>
      <c r="CA956" s="73"/>
      <c r="CB956" s="74"/>
      <c r="CC956" s="72">
        <f>IF($A956="-","-",ROUND(VLOOKUP($A956+ROUND(LEFT(CC$951,2)/24,5),'[1]ОАО "АТС"'!$A$30:$F$773,6,FALSE)+HLOOKUP($DL$949,'[1]Сбытовая надбавка'!$F$5:$H$6,2,FALSE),2)+'[1]Иные услуги'!$C$6+HLOOKUP($DR$948,'[1]Услуги по передаче'!$G$5:$J$7,3,FALSE))</f>
        <v>2045.61</v>
      </c>
      <c r="CD956" s="73"/>
      <c r="CE956" s="73"/>
      <c r="CF956" s="73"/>
      <c r="CG956" s="73"/>
      <c r="CH956" s="74"/>
      <c r="CI956" s="72">
        <f>IF($A956="-","-",ROUND(VLOOKUP($A956+ROUND(LEFT(CI$951,2)/24,5),'[1]ОАО "АТС"'!$A$30:$F$773,6,FALSE)+HLOOKUP($DL$949,'[1]Сбытовая надбавка'!$F$5:$H$6,2,FALSE),2)+'[1]Иные услуги'!$C$6+HLOOKUP($DR$948,'[1]Услуги по передаче'!$G$5:$J$7,3,FALSE))</f>
        <v>2045.82</v>
      </c>
      <c r="CJ956" s="73"/>
      <c r="CK956" s="73"/>
      <c r="CL956" s="73"/>
      <c r="CM956" s="73"/>
      <c r="CN956" s="74"/>
      <c r="CO956" s="72">
        <f>IF($A956="-","-",ROUND(VLOOKUP($A956+ROUND(LEFT(CO$951,2)/24,5),'[1]ОАО "АТС"'!$A$30:$F$773,6,FALSE)+HLOOKUP($DL$949,'[1]Сбытовая надбавка'!$F$5:$H$6,2,FALSE),2)+'[1]Иные услуги'!$C$6+HLOOKUP($DR$948,'[1]Услуги по передаче'!$G$5:$J$7,3,FALSE))</f>
        <v>2045.57</v>
      </c>
      <c r="CP956" s="73"/>
      <c r="CQ956" s="73"/>
      <c r="CR956" s="73"/>
      <c r="CS956" s="73"/>
      <c r="CT956" s="74"/>
      <c r="CU956" s="72">
        <f>IF($A956="-","-",ROUND(VLOOKUP($A956+ROUND(LEFT(CU$951,2)/24,5),'[1]ОАО "АТС"'!$A$30:$F$773,6,FALSE)+HLOOKUP($DL$949,'[1]Сбытовая надбавка'!$F$5:$H$6,2,FALSE),2)+'[1]Иные услуги'!$C$6+HLOOKUP($DR$948,'[1]Услуги по передаче'!$G$5:$J$7,3,FALSE))</f>
        <v>2045.6399999999999</v>
      </c>
      <c r="CV956" s="73"/>
      <c r="CW956" s="73"/>
      <c r="CX956" s="73"/>
      <c r="CY956" s="73"/>
      <c r="CZ956" s="74"/>
      <c r="DA956" s="72">
        <f>IF($A956="-","-",ROUND(VLOOKUP($A956+ROUND(LEFT(DA$951,2)/24,5),'[1]ОАО "АТС"'!$A$30:$F$773,6,FALSE)+HLOOKUP($DL$949,'[1]Сбытовая надбавка'!$F$5:$H$6,2,FALSE),2)+'[1]Иные услуги'!$C$6+HLOOKUP($DR$948,'[1]Услуги по передаче'!$G$5:$J$7,3,FALSE))</f>
        <v>2046.07</v>
      </c>
      <c r="DB956" s="73"/>
      <c r="DC956" s="73"/>
      <c r="DD956" s="73"/>
      <c r="DE956" s="73"/>
      <c r="DF956" s="74"/>
      <c r="DG956" s="72">
        <f>IF($A956="-","-",ROUND(VLOOKUP($A956+ROUND(LEFT(DG$951,2)/24,5),'[1]ОАО "АТС"'!$A$30:$F$773,6,FALSE)+HLOOKUP($DL$949,'[1]Сбытовая надбавка'!$F$5:$H$6,2,FALSE),2)+'[1]Иные услуги'!$C$6+HLOOKUP($DR$948,'[1]Услуги по передаче'!$G$5:$J$7,3,FALSE))</f>
        <v>2069.63</v>
      </c>
      <c r="DH956" s="73"/>
      <c r="DI956" s="73"/>
      <c r="DJ956" s="73"/>
      <c r="DK956" s="73"/>
      <c r="DL956" s="74"/>
      <c r="DM956" s="72">
        <f>IF($A956="-","-",ROUND(VLOOKUP($A956+ROUND(LEFT(DM$951,2)/24,5),'[1]ОАО "АТС"'!$A$30:$F$773,6,FALSE)+HLOOKUP($DL$949,'[1]Сбытовая надбавка'!$F$5:$H$6,2,FALSE),2)+'[1]Иные услуги'!$C$6+HLOOKUP($DR$948,'[1]Услуги по передаче'!$G$5:$J$7,3,FALSE))</f>
        <v>2191.8199999999997</v>
      </c>
      <c r="DN956" s="73"/>
      <c r="DO956" s="73"/>
      <c r="DP956" s="73"/>
      <c r="DQ956" s="73"/>
      <c r="DR956" s="74"/>
      <c r="DS956" s="72">
        <f>IF($A956="-","-",ROUND(VLOOKUP($A956+ROUND(LEFT(DS$951,2)/24,5),'[1]ОАО "АТС"'!$A$30:$F$773,6,FALSE)+HLOOKUP($DL$949,'[1]Сбытовая надбавка'!$F$5:$H$6,2,FALSE),2)+'[1]Иные услуги'!$C$6+HLOOKUP($DR$948,'[1]Услуги по передаче'!$G$5:$J$7,3,FALSE))</f>
        <v>2204.1999999999998</v>
      </c>
      <c r="DT956" s="73"/>
      <c r="DU956" s="73"/>
      <c r="DV956" s="73"/>
      <c r="DW956" s="73"/>
      <c r="DX956" s="74"/>
      <c r="DY956" s="72">
        <f>IF($A956="-","-",ROUND(VLOOKUP($A956+ROUND(LEFT(DY$951,2)/24,5),'[1]ОАО "АТС"'!$A$30:$F$773,6,FALSE)+HLOOKUP($DL$949,'[1]Сбытовая надбавка'!$F$5:$H$6,2,FALSE),2)+'[1]Иные услуги'!$C$6+HLOOKUP($DR$948,'[1]Услуги по передаче'!$G$5:$J$7,3,FALSE))</f>
        <v>2139.23</v>
      </c>
      <c r="DZ956" s="73"/>
      <c r="EA956" s="73"/>
      <c r="EB956" s="73"/>
      <c r="EC956" s="73"/>
      <c r="ED956" s="74"/>
      <c r="EE956" s="72">
        <f>IF($A956="-","-",ROUND(VLOOKUP($A956+ROUND(LEFT(EE$951,2)/24,5),'[1]ОАО "АТС"'!$A$30:$F$773,6,FALSE)+HLOOKUP($DL$949,'[1]Сбытовая надбавка'!$F$5:$H$6,2,FALSE),2)+'[1]Иные услуги'!$C$6+HLOOKUP($DR$948,'[1]Услуги по передаче'!$G$5:$J$7,3,FALSE))</f>
        <v>2044.36</v>
      </c>
      <c r="EF956" s="73"/>
      <c r="EG956" s="73"/>
      <c r="EH956" s="73"/>
      <c r="EI956" s="73"/>
      <c r="EJ956" s="74"/>
      <c r="EK956" s="72">
        <f>IF($A956="-","-",ROUND(VLOOKUP($A956+ROUND(LEFT(EK$951,2)/24,5),'[1]ОАО "АТС"'!$A$30:$F$773,6,FALSE)+HLOOKUP($DL$949,'[1]Сбытовая надбавка'!$F$5:$H$6,2,FALSE),2)+'[1]Иные услуги'!$C$6+HLOOKUP($DR$948,'[1]Услуги по передаче'!$G$5:$J$7,3,FALSE))</f>
        <v>2256.64</v>
      </c>
      <c r="EL956" s="73"/>
      <c r="EM956" s="73"/>
      <c r="EN956" s="73"/>
      <c r="EO956" s="73"/>
      <c r="EP956" s="74"/>
      <c r="EQ956" s="72">
        <f>IF($A956="-","-",ROUND(VLOOKUP($A956+ROUND(LEFT(EQ$951,2)/24,5),'[1]ОАО "АТС"'!$A$30:$F$773,6,FALSE)+HLOOKUP($DL$949,'[1]Сбытовая надбавка'!$F$5:$H$6,2,FALSE),2)+'[1]Иные услуги'!$C$6+HLOOKUP($DR$948,'[1]Услуги по передаче'!$G$5:$J$7,3,FALSE))</f>
        <v>2143.38</v>
      </c>
      <c r="ER956" s="73"/>
      <c r="ES956" s="73"/>
      <c r="ET956" s="73"/>
      <c r="EU956" s="73"/>
      <c r="EV956" s="74"/>
    </row>
    <row r="957" spans="1:152" s="38" customFormat="1" ht="15.75" customHeight="1" x14ac:dyDescent="0.2">
      <c r="A957" s="69">
        <f>$A$120</f>
        <v>44991</v>
      </c>
      <c r="B957" s="70"/>
      <c r="C957" s="70"/>
      <c r="D957" s="70"/>
      <c r="E957" s="70"/>
      <c r="F957" s="70"/>
      <c r="G957" s="70"/>
      <c r="H957" s="71"/>
      <c r="I957" s="72">
        <f>IF($A957="-","-",ROUND(VLOOKUP($A957+ROUND(LEFT(I$951,1)/24,5),'[1]ОАО "АТС"'!$A$30:$F$773,6,FALSE)+HLOOKUP($DL$949,'[1]Сбытовая надбавка'!$F$5:$H$6,2,FALSE),2)+'[1]Иные услуги'!$C$6+HLOOKUP($DR$948,'[1]Услуги по передаче'!$G$5:$J$7,3,FALSE))</f>
        <v>2045.84</v>
      </c>
      <c r="J957" s="73"/>
      <c r="K957" s="73"/>
      <c r="L957" s="73"/>
      <c r="M957" s="73"/>
      <c r="N957" s="74"/>
      <c r="O957" s="72">
        <f>IF($A957="-","-",ROUND(VLOOKUP($A957+ROUND(LEFT(O$951,1)/24,5),'[1]ОАО "АТС"'!$A$30:$F$773,6,FALSE)+HLOOKUP($DL$949,'[1]Сбытовая надбавка'!$F$5:$H$6,2,FALSE),2)+'[1]Иные услуги'!$C$6+HLOOKUP($DR$948,'[1]Услуги по передаче'!$G$5:$J$7,3,FALSE))</f>
        <v>2046.23</v>
      </c>
      <c r="P957" s="73"/>
      <c r="Q957" s="73"/>
      <c r="R957" s="73"/>
      <c r="S957" s="73"/>
      <c r="T957" s="74"/>
      <c r="U957" s="72">
        <f>IF($A957="-","-",ROUND(VLOOKUP($A957+ROUND(LEFT(U$951,1)/24,5),'[1]ОАО "АТС"'!$A$30:$F$773,6,FALSE)+HLOOKUP($DL$949,'[1]Сбытовая надбавка'!$F$5:$H$6,2,FALSE),2)+'[1]Иные услуги'!$C$6+HLOOKUP($DR$948,'[1]Услуги по передаче'!$G$5:$J$7,3,FALSE))</f>
        <v>2046.3899999999999</v>
      </c>
      <c r="V957" s="73"/>
      <c r="W957" s="73"/>
      <c r="X957" s="73"/>
      <c r="Y957" s="73"/>
      <c r="Z957" s="74"/>
      <c r="AA957" s="72">
        <f>IF($A957="-","-",ROUND(VLOOKUP($A957+ROUND(LEFT(AA$951,1)/24,5),'[1]ОАО "АТС"'!$A$30:$F$773,6,FALSE)+HLOOKUP($DL$949,'[1]Сбытовая надбавка'!$F$5:$H$6,2,FALSE),2)+'[1]Иные услуги'!$C$6+HLOOKUP($DR$948,'[1]Услуги по передаче'!$G$5:$J$7,3,FALSE))</f>
        <v>2046.3799999999999</v>
      </c>
      <c r="AB957" s="73"/>
      <c r="AC957" s="73"/>
      <c r="AD957" s="73"/>
      <c r="AE957" s="73"/>
      <c r="AF957" s="74"/>
      <c r="AG957" s="72">
        <f>IF($A957="-","-",ROUND(VLOOKUP($A957+ROUND(LEFT(AG$951,1)/24,5),'[1]ОАО "АТС"'!$A$30:$F$773,6,FALSE)+HLOOKUP($DL$949,'[1]Сбытовая надбавка'!$F$5:$H$6,2,FALSE),2)+'[1]Иные услуги'!$C$6+HLOOKUP($DR$948,'[1]Услуги по передаче'!$G$5:$J$7,3,FALSE))</f>
        <v>2046.22</v>
      </c>
      <c r="AH957" s="73"/>
      <c r="AI957" s="73"/>
      <c r="AJ957" s="73"/>
      <c r="AK957" s="73"/>
      <c r="AL957" s="74"/>
      <c r="AM957" s="72">
        <f>IF($A957="-","-",ROUND(VLOOKUP($A957+ROUND(LEFT(AM$951,1)/24,5),'[1]ОАО "АТС"'!$A$30:$F$773,6,FALSE)+HLOOKUP($DL$949,'[1]Сбытовая надбавка'!$F$5:$H$6,2,FALSE),2)+'[1]Иные услуги'!$C$6+HLOOKUP($DR$948,'[1]Услуги по передаче'!$G$5:$J$7,3,FALSE))</f>
        <v>2045.98</v>
      </c>
      <c r="AN957" s="73"/>
      <c r="AO957" s="73"/>
      <c r="AP957" s="73"/>
      <c r="AQ957" s="73"/>
      <c r="AR957" s="74"/>
      <c r="AS957" s="72">
        <f>IF($A957="-","-",ROUND(VLOOKUP($A957+ROUND(LEFT(AS$951,1)/24,5),'[1]ОАО "АТС"'!$A$30:$F$773,6,FALSE)+HLOOKUP($DL$949,'[1]Сбытовая надбавка'!$F$5:$H$6,2,FALSE),2)+'[1]Иные услуги'!$C$6+HLOOKUP($DR$948,'[1]Услуги по передаче'!$G$5:$J$7,3,FALSE))</f>
        <v>2049.77</v>
      </c>
      <c r="AT957" s="73"/>
      <c r="AU957" s="73"/>
      <c r="AV957" s="73"/>
      <c r="AW957" s="73"/>
      <c r="AX957" s="74"/>
      <c r="AY957" s="72">
        <f>IF($A957="-","-",ROUND(VLOOKUP($A957+ROUND(LEFT(AY$951,1)/24,5),'[1]ОАО "АТС"'!$A$30:$F$773,6,FALSE)+HLOOKUP($DL$949,'[1]Сбытовая надбавка'!$F$5:$H$6,2,FALSE),2)+'[1]Иные услуги'!$C$6+HLOOKUP($DR$948,'[1]Услуги по передаче'!$G$5:$J$7,3,FALSE))</f>
        <v>2182.25</v>
      </c>
      <c r="AZ957" s="73"/>
      <c r="BA957" s="73"/>
      <c r="BB957" s="73"/>
      <c r="BC957" s="73"/>
      <c r="BD957" s="74"/>
      <c r="BE957" s="72">
        <f>IF($A957="-","-",ROUND(VLOOKUP($A957+ROUND(LEFT(BE$951,1)/24,5),'[1]ОАО "АТС"'!$A$30:$F$773,6,FALSE)+HLOOKUP($DL$949,'[1]Сбытовая надбавка'!$F$5:$H$6,2,FALSE),2)+'[1]Иные услуги'!$C$6+HLOOKUP($DR$948,'[1]Услуги по передаче'!$G$5:$J$7,3,FALSE))</f>
        <v>2045.82</v>
      </c>
      <c r="BF957" s="73"/>
      <c r="BG957" s="73"/>
      <c r="BH957" s="73"/>
      <c r="BI957" s="73"/>
      <c r="BJ957" s="74"/>
      <c r="BK957" s="72">
        <f>IF($A957="-","-",ROUND(VLOOKUP($A957+ROUND(LEFT(BK$951,1)/24,5),'[1]ОАО "АТС"'!$A$30:$F$773,6,FALSE)+HLOOKUP($DL$949,'[1]Сбытовая надбавка'!$F$5:$H$6,2,FALSE),2)+'[1]Иные услуги'!$C$6+HLOOKUP($DR$948,'[1]Услуги по передаче'!$G$5:$J$7,3,FALSE))</f>
        <v>2129.7799999999997</v>
      </c>
      <c r="BL957" s="73"/>
      <c r="BM957" s="73"/>
      <c r="BN957" s="73"/>
      <c r="BO957" s="73"/>
      <c r="BP957" s="74"/>
      <c r="BQ957" s="72">
        <f>IF($A957="-","-",ROUND(VLOOKUP($A957+ROUND(LEFT(BQ$951,2)/24,5),'[1]ОАО "АТС"'!$A$30:$F$773,6,FALSE)+HLOOKUP($DL$949,'[1]Сбытовая надбавка'!$F$5:$H$6,2,FALSE),2)+'[1]Иные услуги'!$C$6+HLOOKUP($DR$948,'[1]Услуги по передаче'!$G$5:$J$7,3,FALSE))</f>
        <v>2154.46</v>
      </c>
      <c r="BR957" s="73"/>
      <c r="BS957" s="73"/>
      <c r="BT957" s="73"/>
      <c r="BU957" s="73"/>
      <c r="BV957" s="74"/>
      <c r="BW957" s="72">
        <f>IF($A957="-","-",ROUND(VLOOKUP($A957+ROUND(LEFT(BW$951,2)/24,5),'[1]ОАО "АТС"'!$A$30:$F$773,6,FALSE)+HLOOKUP($DL$949,'[1]Сбытовая надбавка'!$F$5:$H$6,2,FALSE),2)+'[1]Иные услуги'!$C$6+HLOOKUP($DR$948,'[1]Услуги по передаче'!$G$5:$J$7,3,FALSE))</f>
        <v>2142.39</v>
      </c>
      <c r="BX957" s="73"/>
      <c r="BY957" s="73"/>
      <c r="BZ957" s="73"/>
      <c r="CA957" s="73"/>
      <c r="CB957" s="74"/>
      <c r="CC957" s="72">
        <f>IF($A957="-","-",ROUND(VLOOKUP($A957+ROUND(LEFT(CC$951,2)/24,5),'[1]ОАО "АТС"'!$A$30:$F$773,6,FALSE)+HLOOKUP($DL$949,'[1]Сбытовая надбавка'!$F$5:$H$6,2,FALSE),2)+'[1]Иные услуги'!$C$6+HLOOKUP($DR$948,'[1]Услуги по передаче'!$G$5:$J$7,3,FALSE))</f>
        <v>2101.62</v>
      </c>
      <c r="CD957" s="73"/>
      <c r="CE957" s="73"/>
      <c r="CF957" s="73"/>
      <c r="CG957" s="73"/>
      <c r="CH957" s="74"/>
      <c r="CI957" s="72">
        <f>IF($A957="-","-",ROUND(VLOOKUP($A957+ROUND(LEFT(CI$951,2)/24,5),'[1]ОАО "АТС"'!$A$30:$F$773,6,FALSE)+HLOOKUP($DL$949,'[1]Сбытовая надбавка'!$F$5:$H$6,2,FALSE),2)+'[1]Иные услуги'!$C$6+HLOOKUP($DR$948,'[1]Услуги по передаче'!$G$5:$J$7,3,FALSE))</f>
        <v>2097.2600000000002</v>
      </c>
      <c r="CJ957" s="73"/>
      <c r="CK957" s="73"/>
      <c r="CL957" s="73"/>
      <c r="CM957" s="73"/>
      <c r="CN957" s="74"/>
      <c r="CO957" s="72">
        <f>IF($A957="-","-",ROUND(VLOOKUP($A957+ROUND(LEFT(CO$951,2)/24,5),'[1]ОАО "АТС"'!$A$30:$F$773,6,FALSE)+HLOOKUP($DL$949,'[1]Сбытовая надбавка'!$F$5:$H$6,2,FALSE),2)+'[1]Иные услуги'!$C$6+HLOOKUP($DR$948,'[1]Услуги по передаче'!$G$5:$J$7,3,FALSE))</f>
        <v>2089.62</v>
      </c>
      <c r="CP957" s="73"/>
      <c r="CQ957" s="73"/>
      <c r="CR957" s="73"/>
      <c r="CS957" s="73"/>
      <c r="CT957" s="74"/>
      <c r="CU957" s="72">
        <f>IF($A957="-","-",ROUND(VLOOKUP($A957+ROUND(LEFT(CU$951,2)/24,5),'[1]ОАО "АТС"'!$A$30:$F$773,6,FALSE)+HLOOKUP($DL$949,'[1]Сбытовая надбавка'!$F$5:$H$6,2,FALSE),2)+'[1]Иные услуги'!$C$6+HLOOKUP($DR$948,'[1]Услуги по передаче'!$G$5:$J$7,3,FALSE))</f>
        <v>2096.59</v>
      </c>
      <c r="CV957" s="73"/>
      <c r="CW957" s="73"/>
      <c r="CX957" s="73"/>
      <c r="CY957" s="73"/>
      <c r="CZ957" s="74"/>
      <c r="DA957" s="72">
        <f>IF($A957="-","-",ROUND(VLOOKUP($A957+ROUND(LEFT(DA$951,2)/24,5),'[1]ОАО "АТС"'!$A$30:$F$773,6,FALSE)+HLOOKUP($DL$949,'[1]Сбытовая надбавка'!$F$5:$H$6,2,FALSE),2)+'[1]Иные услуги'!$C$6+HLOOKUP($DR$948,'[1]Услуги по передаче'!$G$5:$J$7,3,FALSE))</f>
        <v>2076.42</v>
      </c>
      <c r="DB957" s="73"/>
      <c r="DC957" s="73"/>
      <c r="DD957" s="73"/>
      <c r="DE957" s="73"/>
      <c r="DF957" s="74"/>
      <c r="DG957" s="72">
        <f>IF($A957="-","-",ROUND(VLOOKUP($A957+ROUND(LEFT(DG$951,2)/24,5),'[1]ОАО "АТС"'!$A$30:$F$773,6,FALSE)+HLOOKUP($DL$949,'[1]Сбытовая надбавка'!$F$5:$H$6,2,FALSE),2)+'[1]Иные услуги'!$C$6+HLOOKUP($DR$948,'[1]Услуги по передаче'!$G$5:$J$7,3,FALSE))</f>
        <v>2089.62</v>
      </c>
      <c r="DH957" s="73"/>
      <c r="DI957" s="73"/>
      <c r="DJ957" s="73"/>
      <c r="DK957" s="73"/>
      <c r="DL957" s="74"/>
      <c r="DM957" s="72">
        <f>IF($A957="-","-",ROUND(VLOOKUP($A957+ROUND(LEFT(DM$951,2)/24,5),'[1]ОАО "АТС"'!$A$30:$F$773,6,FALSE)+HLOOKUP($DL$949,'[1]Сбытовая надбавка'!$F$5:$H$6,2,FALSE),2)+'[1]Иные услуги'!$C$6+HLOOKUP($DR$948,'[1]Услуги по передаче'!$G$5:$J$7,3,FALSE))</f>
        <v>2154.58</v>
      </c>
      <c r="DN957" s="73"/>
      <c r="DO957" s="73"/>
      <c r="DP957" s="73"/>
      <c r="DQ957" s="73"/>
      <c r="DR957" s="74"/>
      <c r="DS957" s="72">
        <f>IF($A957="-","-",ROUND(VLOOKUP($A957+ROUND(LEFT(DS$951,2)/24,5),'[1]ОАО "АТС"'!$A$30:$F$773,6,FALSE)+HLOOKUP($DL$949,'[1]Сбытовая надбавка'!$F$5:$H$6,2,FALSE),2)+'[1]Иные услуги'!$C$6+HLOOKUP($DR$948,'[1]Услуги по передаче'!$G$5:$J$7,3,FALSE))</f>
        <v>2149</v>
      </c>
      <c r="DT957" s="73"/>
      <c r="DU957" s="73"/>
      <c r="DV957" s="73"/>
      <c r="DW957" s="73"/>
      <c r="DX957" s="74"/>
      <c r="DY957" s="72">
        <f>IF($A957="-","-",ROUND(VLOOKUP($A957+ROUND(LEFT(DY$951,2)/24,5),'[1]ОАО "АТС"'!$A$30:$F$773,6,FALSE)+HLOOKUP($DL$949,'[1]Сбытовая надбавка'!$F$5:$H$6,2,FALSE),2)+'[1]Иные услуги'!$C$6+HLOOKUP($DR$948,'[1]Услуги по передаче'!$G$5:$J$7,3,FALSE))</f>
        <v>2086.89</v>
      </c>
      <c r="DZ957" s="73"/>
      <c r="EA957" s="73"/>
      <c r="EB957" s="73"/>
      <c r="EC957" s="73"/>
      <c r="ED957" s="74"/>
      <c r="EE957" s="72">
        <f>IF($A957="-","-",ROUND(VLOOKUP($A957+ROUND(LEFT(EE$951,2)/24,5),'[1]ОАО "АТС"'!$A$30:$F$773,6,FALSE)+HLOOKUP($DL$949,'[1]Сбытовая надбавка'!$F$5:$H$6,2,FALSE),2)+'[1]Иные услуги'!$C$6+HLOOKUP($DR$948,'[1]Услуги по передаче'!$G$5:$J$7,3,FALSE))</f>
        <v>2044.1999999999998</v>
      </c>
      <c r="EF957" s="73"/>
      <c r="EG957" s="73"/>
      <c r="EH957" s="73"/>
      <c r="EI957" s="73"/>
      <c r="EJ957" s="74"/>
      <c r="EK957" s="72">
        <f>IF($A957="-","-",ROUND(VLOOKUP($A957+ROUND(LEFT(EK$951,2)/24,5),'[1]ОАО "АТС"'!$A$30:$F$773,6,FALSE)+HLOOKUP($DL$949,'[1]Сбытовая надбавка'!$F$5:$H$6,2,FALSE),2)+'[1]Иные услуги'!$C$6+HLOOKUP($DR$948,'[1]Услуги по передаче'!$G$5:$J$7,3,FALSE))</f>
        <v>2245.9499999999998</v>
      </c>
      <c r="EL957" s="73"/>
      <c r="EM957" s="73"/>
      <c r="EN957" s="73"/>
      <c r="EO957" s="73"/>
      <c r="EP957" s="74"/>
      <c r="EQ957" s="72">
        <f>IF($A957="-","-",ROUND(VLOOKUP($A957+ROUND(LEFT(EQ$951,2)/24,5),'[1]ОАО "АТС"'!$A$30:$F$773,6,FALSE)+HLOOKUP($DL$949,'[1]Сбытовая надбавка'!$F$5:$H$6,2,FALSE),2)+'[1]Иные услуги'!$C$6+HLOOKUP($DR$948,'[1]Услуги по передаче'!$G$5:$J$7,3,FALSE))</f>
        <v>2127.89</v>
      </c>
      <c r="ER957" s="73"/>
      <c r="ES957" s="73"/>
      <c r="ET957" s="73"/>
      <c r="EU957" s="73"/>
      <c r="EV957" s="74"/>
    </row>
    <row r="958" spans="1:152" s="38" customFormat="1" ht="15.75" customHeight="1" x14ac:dyDescent="0.2">
      <c r="A958" s="69">
        <f>$A$121</f>
        <v>44992</v>
      </c>
      <c r="B958" s="70"/>
      <c r="C958" s="70"/>
      <c r="D958" s="70"/>
      <c r="E958" s="70"/>
      <c r="F958" s="70"/>
      <c r="G958" s="70"/>
      <c r="H958" s="71"/>
      <c r="I958" s="72">
        <f>IF($A958="-","-",ROUND(VLOOKUP($A958+ROUND(LEFT(I$951,1)/24,5),'[1]ОАО "АТС"'!$A$30:$F$773,6,FALSE)+HLOOKUP($DL$949,'[1]Сбытовая надбавка'!$F$5:$H$6,2,FALSE),2)+'[1]Иные услуги'!$C$6+HLOOKUP($DR$948,'[1]Услуги по передаче'!$G$5:$J$7,3,FALSE))</f>
        <v>2045.8799999999999</v>
      </c>
      <c r="J958" s="73"/>
      <c r="K958" s="73"/>
      <c r="L958" s="73"/>
      <c r="M958" s="73"/>
      <c r="N958" s="74"/>
      <c r="O958" s="72">
        <f>IF($A958="-","-",ROUND(VLOOKUP($A958+ROUND(LEFT(O$951,1)/24,5),'[1]ОАО "АТС"'!$A$30:$F$773,6,FALSE)+HLOOKUP($DL$949,'[1]Сбытовая надбавка'!$F$5:$H$6,2,FALSE),2)+'[1]Иные услуги'!$C$6+HLOOKUP($DR$948,'[1]Услуги по передаче'!$G$5:$J$7,3,FALSE))</f>
        <v>2045.9099999999999</v>
      </c>
      <c r="P958" s="73"/>
      <c r="Q958" s="73"/>
      <c r="R958" s="73"/>
      <c r="S958" s="73"/>
      <c r="T958" s="74"/>
      <c r="U958" s="72">
        <f>IF($A958="-","-",ROUND(VLOOKUP($A958+ROUND(LEFT(U$951,1)/24,5),'[1]ОАО "АТС"'!$A$30:$F$773,6,FALSE)+HLOOKUP($DL$949,'[1]Сбытовая надбавка'!$F$5:$H$6,2,FALSE),2)+'[1]Иные услуги'!$C$6+HLOOKUP($DR$948,'[1]Услуги по передаче'!$G$5:$J$7,3,FALSE))</f>
        <v>2046.59</v>
      </c>
      <c r="V958" s="73"/>
      <c r="W958" s="73"/>
      <c r="X958" s="73"/>
      <c r="Y958" s="73"/>
      <c r="Z958" s="74"/>
      <c r="AA958" s="72">
        <f>IF($A958="-","-",ROUND(VLOOKUP($A958+ROUND(LEFT(AA$951,1)/24,5),'[1]ОАО "АТС"'!$A$30:$F$773,6,FALSE)+HLOOKUP($DL$949,'[1]Сбытовая надбавка'!$F$5:$H$6,2,FALSE),2)+'[1]Иные услуги'!$C$6+HLOOKUP($DR$948,'[1]Услуги по передаче'!$G$5:$J$7,3,FALSE))</f>
        <v>2046.52</v>
      </c>
      <c r="AB958" s="73"/>
      <c r="AC958" s="73"/>
      <c r="AD958" s="73"/>
      <c r="AE958" s="73"/>
      <c r="AF958" s="74"/>
      <c r="AG958" s="72">
        <f>IF($A958="-","-",ROUND(VLOOKUP($A958+ROUND(LEFT(AG$951,1)/24,5),'[1]ОАО "АТС"'!$A$30:$F$773,6,FALSE)+HLOOKUP($DL$949,'[1]Сбытовая надбавка'!$F$5:$H$6,2,FALSE),2)+'[1]Иные услуги'!$C$6+HLOOKUP($DR$948,'[1]Услуги по передаче'!$G$5:$J$7,3,FALSE))</f>
        <v>2046.47</v>
      </c>
      <c r="AH958" s="73"/>
      <c r="AI958" s="73"/>
      <c r="AJ958" s="73"/>
      <c r="AK958" s="73"/>
      <c r="AL958" s="74"/>
      <c r="AM958" s="72">
        <f>IF($A958="-","-",ROUND(VLOOKUP($A958+ROUND(LEFT(AM$951,1)/24,5),'[1]ОАО "АТС"'!$A$30:$F$773,6,FALSE)+HLOOKUP($DL$949,'[1]Сбытовая надбавка'!$F$5:$H$6,2,FALSE),2)+'[1]Иные услуги'!$C$6+HLOOKUP($DR$948,'[1]Услуги по передаче'!$G$5:$J$7,3,FALSE))</f>
        <v>2045.75</v>
      </c>
      <c r="AN958" s="73"/>
      <c r="AO958" s="73"/>
      <c r="AP958" s="73"/>
      <c r="AQ958" s="73"/>
      <c r="AR958" s="74"/>
      <c r="AS958" s="72">
        <f>IF($A958="-","-",ROUND(VLOOKUP($A958+ROUND(LEFT(AS$951,1)/24,5),'[1]ОАО "АТС"'!$A$30:$F$773,6,FALSE)+HLOOKUP($DL$949,'[1]Сбытовая надбавка'!$F$5:$H$6,2,FALSE),2)+'[1]Иные услуги'!$C$6+HLOOKUP($DR$948,'[1]Услуги по передаче'!$G$5:$J$7,3,FALSE))</f>
        <v>2044.76</v>
      </c>
      <c r="AT958" s="73"/>
      <c r="AU958" s="73"/>
      <c r="AV958" s="73"/>
      <c r="AW958" s="73"/>
      <c r="AX958" s="74"/>
      <c r="AY958" s="72">
        <f>IF($A958="-","-",ROUND(VLOOKUP($A958+ROUND(LEFT(AY$951,1)/24,5),'[1]ОАО "АТС"'!$A$30:$F$773,6,FALSE)+HLOOKUP($DL$949,'[1]Сбытовая надбавка'!$F$5:$H$6,2,FALSE),2)+'[1]Иные услуги'!$C$6+HLOOKUP($DR$948,'[1]Услуги по передаче'!$G$5:$J$7,3,FALSE))</f>
        <v>2173.38</v>
      </c>
      <c r="AZ958" s="73"/>
      <c r="BA958" s="73"/>
      <c r="BB958" s="73"/>
      <c r="BC958" s="73"/>
      <c r="BD958" s="74"/>
      <c r="BE958" s="72">
        <f>IF($A958="-","-",ROUND(VLOOKUP($A958+ROUND(LEFT(BE$951,1)/24,5),'[1]ОАО "АТС"'!$A$30:$F$773,6,FALSE)+HLOOKUP($DL$949,'[1]Сбытовая надбавка'!$F$5:$H$6,2,FALSE),2)+'[1]Иные услуги'!$C$6+HLOOKUP($DR$948,'[1]Услуги по передаче'!$G$5:$J$7,3,FALSE))</f>
        <v>2045.09</v>
      </c>
      <c r="BF958" s="73"/>
      <c r="BG958" s="73"/>
      <c r="BH958" s="73"/>
      <c r="BI958" s="73"/>
      <c r="BJ958" s="74"/>
      <c r="BK958" s="72">
        <f>IF($A958="-","-",ROUND(VLOOKUP($A958+ROUND(LEFT(BK$951,1)/24,5),'[1]ОАО "АТС"'!$A$30:$F$773,6,FALSE)+HLOOKUP($DL$949,'[1]Сбытовая надбавка'!$F$5:$H$6,2,FALSE),2)+'[1]Иные услуги'!$C$6+HLOOKUP($DR$948,'[1]Услуги по передаче'!$G$5:$J$7,3,FALSE))</f>
        <v>2119.8000000000002</v>
      </c>
      <c r="BL958" s="73"/>
      <c r="BM958" s="73"/>
      <c r="BN958" s="73"/>
      <c r="BO958" s="73"/>
      <c r="BP958" s="74"/>
      <c r="BQ958" s="72">
        <f>IF($A958="-","-",ROUND(VLOOKUP($A958+ROUND(LEFT(BQ$951,2)/24,5),'[1]ОАО "АТС"'!$A$30:$F$773,6,FALSE)+HLOOKUP($DL$949,'[1]Сбытовая надбавка'!$F$5:$H$6,2,FALSE),2)+'[1]Иные услуги'!$C$6+HLOOKUP($DR$948,'[1]Услуги по передаче'!$G$5:$J$7,3,FALSE))</f>
        <v>2143.2399999999998</v>
      </c>
      <c r="BR958" s="73"/>
      <c r="BS958" s="73"/>
      <c r="BT958" s="73"/>
      <c r="BU958" s="73"/>
      <c r="BV958" s="74"/>
      <c r="BW958" s="72">
        <f>IF($A958="-","-",ROUND(VLOOKUP($A958+ROUND(LEFT(BW$951,2)/24,5),'[1]ОАО "АТС"'!$A$30:$F$773,6,FALSE)+HLOOKUP($DL$949,'[1]Сбытовая надбавка'!$F$5:$H$6,2,FALSE),2)+'[1]Иные услуги'!$C$6+HLOOKUP($DR$948,'[1]Услуги по передаче'!$G$5:$J$7,3,FALSE))</f>
        <v>2137.67</v>
      </c>
      <c r="BX958" s="73"/>
      <c r="BY958" s="73"/>
      <c r="BZ958" s="73"/>
      <c r="CA958" s="73"/>
      <c r="CB958" s="74"/>
      <c r="CC958" s="72">
        <f>IF($A958="-","-",ROUND(VLOOKUP($A958+ROUND(LEFT(CC$951,2)/24,5),'[1]ОАО "АТС"'!$A$30:$F$773,6,FALSE)+HLOOKUP($DL$949,'[1]Сбытовая надбавка'!$F$5:$H$6,2,FALSE),2)+'[1]Иные услуги'!$C$6+HLOOKUP($DR$948,'[1]Услуги по передаче'!$G$5:$J$7,3,FALSE))</f>
        <v>2098.42</v>
      </c>
      <c r="CD958" s="73"/>
      <c r="CE958" s="73"/>
      <c r="CF958" s="73"/>
      <c r="CG958" s="73"/>
      <c r="CH958" s="74"/>
      <c r="CI958" s="72">
        <f>IF($A958="-","-",ROUND(VLOOKUP($A958+ROUND(LEFT(CI$951,2)/24,5),'[1]ОАО "АТС"'!$A$30:$F$773,6,FALSE)+HLOOKUP($DL$949,'[1]Сбытовая надбавка'!$F$5:$H$6,2,FALSE),2)+'[1]Иные услуги'!$C$6+HLOOKUP($DR$948,'[1]Услуги по передаче'!$G$5:$J$7,3,FALSE))</f>
        <v>2092.75</v>
      </c>
      <c r="CJ958" s="73"/>
      <c r="CK958" s="73"/>
      <c r="CL958" s="73"/>
      <c r="CM958" s="73"/>
      <c r="CN958" s="74"/>
      <c r="CO958" s="72">
        <f>IF($A958="-","-",ROUND(VLOOKUP($A958+ROUND(LEFT(CO$951,2)/24,5),'[1]ОАО "АТС"'!$A$30:$F$773,6,FALSE)+HLOOKUP($DL$949,'[1]Сбытовая надбавка'!$F$5:$H$6,2,FALSE),2)+'[1]Иные услуги'!$C$6+HLOOKUP($DR$948,'[1]Услуги по передаче'!$G$5:$J$7,3,FALSE))</f>
        <v>2083.04</v>
      </c>
      <c r="CP958" s="73"/>
      <c r="CQ958" s="73"/>
      <c r="CR958" s="73"/>
      <c r="CS958" s="73"/>
      <c r="CT958" s="74"/>
      <c r="CU958" s="72">
        <f>IF($A958="-","-",ROUND(VLOOKUP($A958+ROUND(LEFT(CU$951,2)/24,5),'[1]ОАО "АТС"'!$A$30:$F$773,6,FALSE)+HLOOKUP($DL$949,'[1]Сбытовая надбавка'!$F$5:$H$6,2,FALSE),2)+'[1]Иные услуги'!$C$6+HLOOKUP($DR$948,'[1]Услуги по передаче'!$G$5:$J$7,3,FALSE))</f>
        <v>2107.1499999999996</v>
      </c>
      <c r="CV958" s="73"/>
      <c r="CW958" s="73"/>
      <c r="CX958" s="73"/>
      <c r="CY958" s="73"/>
      <c r="CZ958" s="74"/>
      <c r="DA958" s="72">
        <f>IF($A958="-","-",ROUND(VLOOKUP($A958+ROUND(LEFT(DA$951,2)/24,5),'[1]ОАО "АТС"'!$A$30:$F$773,6,FALSE)+HLOOKUP($DL$949,'[1]Сбытовая надбавка'!$F$5:$H$6,2,FALSE),2)+'[1]Иные услуги'!$C$6+HLOOKUP($DR$948,'[1]Услуги по передаче'!$G$5:$J$7,3,FALSE))</f>
        <v>2070.4399999999996</v>
      </c>
      <c r="DB958" s="73"/>
      <c r="DC958" s="73"/>
      <c r="DD958" s="73"/>
      <c r="DE958" s="73"/>
      <c r="DF958" s="74"/>
      <c r="DG958" s="72">
        <f>IF($A958="-","-",ROUND(VLOOKUP($A958+ROUND(LEFT(DG$951,2)/24,5),'[1]ОАО "АТС"'!$A$30:$F$773,6,FALSE)+HLOOKUP($DL$949,'[1]Сбытовая надбавка'!$F$5:$H$6,2,FALSE),2)+'[1]Иные услуги'!$C$6+HLOOKUP($DR$948,'[1]Услуги по передаче'!$G$5:$J$7,3,FALSE))</f>
        <v>2081.62</v>
      </c>
      <c r="DH958" s="73"/>
      <c r="DI958" s="73"/>
      <c r="DJ958" s="73"/>
      <c r="DK958" s="73"/>
      <c r="DL958" s="74"/>
      <c r="DM958" s="72">
        <f>IF($A958="-","-",ROUND(VLOOKUP($A958+ROUND(LEFT(DM$951,2)/24,5),'[1]ОАО "АТС"'!$A$30:$F$773,6,FALSE)+HLOOKUP($DL$949,'[1]Сбытовая надбавка'!$F$5:$H$6,2,FALSE),2)+'[1]Иные услуги'!$C$6+HLOOKUP($DR$948,'[1]Услуги по передаче'!$G$5:$J$7,3,FALSE))</f>
        <v>2142.9899999999998</v>
      </c>
      <c r="DN958" s="73"/>
      <c r="DO958" s="73"/>
      <c r="DP958" s="73"/>
      <c r="DQ958" s="73"/>
      <c r="DR958" s="74"/>
      <c r="DS958" s="72">
        <f>IF($A958="-","-",ROUND(VLOOKUP($A958+ROUND(LEFT(DS$951,2)/24,5),'[1]ОАО "АТС"'!$A$30:$F$773,6,FALSE)+HLOOKUP($DL$949,'[1]Сбытовая надбавка'!$F$5:$H$6,2,FALSE),2)+'[1]Иные услуги'!$C$6+HLOOKUP($DR$948,'[1]Услуги по передаче'!$G$5:$J$7,3,FALSE))</f>
        <v>2142.88</v>
      </c>
      <c r="DT958" s="73"/>
      <c r="DU958" s="73"/>
      <c r="DV958" s="73"/>
      <c r="DW958" s="73"/>
      <c r="DX958" s="74"/>
      <c r="DY958" s="72">
        <f>IF($A958="-","-",ROUND(VLOOKUP($A958+ROUND(LEFT(DY$951,2)/24,5),'[1]ОАО "АТС"'!$A$30:$F$773,6,FALSE)+HLOOKUP($DL$949,'[1]Сбытовая надбавка'!$F$5:$H$6,2,FALSE),2)+'[1]Иные услуги'!$C$6+HLOOKUP($DR$948,'[1]Услуги по передаче'!$G$5:$J$7,3,FALSE))</f>
        <v>2096.31</v>
      </c>
      <c r="DZ958" s="73"/>
      <c r="EA958" s="73"/>
      <c r="EB958" s="73"/>
      <c r="EC958" s="73"/>
      <c r="ED958" s="74"/>
      <c r="EE958" s="72">
        <f>IF($A958="-","-",ROUND(VLOOKUP($A958+ROUND(LEFT(EE$951,2)/24,5),'[1]ОАО "АТС"'!$A$30:$F$773,6,FALSE)+HLOOKUP($DL$949,'[1]Сбытовая надбавка'!$F$5:$H$6,2,FALSE),2)+'[1]Иные услуги'!$C$6+HLOOKUP($DR$948,'[1]Услуги по передаче'!$G$5:$J$7,3,FALSE))</f>
        <v>2041.9199999999998</v>
      </c>
      <c r="EF958" s="73"/>
      <c r="EG958" s="73"/>
      <c r="EH958" s="73"/>
      <c r="EI958" s="73"/>
      <c r="EJ958" s="74"/>
      <c r="EK958" s="72">
        <f>IF($A958="-","-",ROUND(VLOOKUP($A958+ROUND(LEFT(EK$951,2)/24,5),'[1]ОАО "АТС"'!$A$30:$F$773,6,FALSE)+HLOOKUP($DL$949,'[1]Сбытовая надбавка'!$F$5:$H$6,2,FALSE),2)+'[1]Иные услуги'!$C$6+HLOOKUP($DR$948,'[1]Услуги по передаче'!$G$5:$J$7,3,FALSE))</f>
        <v>2244.12</v>
      </c>
      <c r="EL958" s="73"/>
      <c r="EM958" s="73"/>
      <c r="EN958" s="73"/>
      <c r="EO958" s="73"/>
      <c r="EP958" s="74"/>
      <c r="EQ958" s="72">
        <f>IF($A958="-","-",ROUND(VLOOKUP($A958+ROUND(LEFT(EQ$951,2)/24,5),'[1]ОАО "АТС"'!$A$30:$F$773,6,FALSE)+HLOOKUP($DL$949,'[1]Сбытовая надбавка'!$F$5:$H$6,2,FALSE),2)+'[1]Иные услуги'!$C$6+HLOOKUP($DR$948,'[1]Услуги по передаче'!$G$5:$J$7,3,FALSE))</f>
        <v>2121.71</v>
      </c>
      <c r="ER958" s="73"/>
      <c r="ES958" s="73"/>
      <c r="ET958" s="73"/>
      <c r="EU958" s="73"/>
      <c r="EV958" s="74"/>
    </row>
    <row r="959" spans="1:152" s="38" customFormat="1" ht="15.75" customHeight="1" x14ac:dyDescent="0.2">
      <c r="A959" s="69">
        <f>$A$122</f>
        <v>44993</v>
      </c>
      <c r="B959" s="70"/>
      <c r="C959" s="70"/>
      <c r="D959" s="70"/>
      <c r="E959" s="70"/>
      <c r="F959" s="70"/>
      <c r="G959" s="70"/>
      <c r="H959" s="71"/>
      <c r="I959" s="72">
        <f>IF($A959="-","-",ROUND(VLOOKUP($A959+ROUND(LEFT(I$951,1)/24,5),'[1]ОАО "АТС"'!$A$30:$F$773,6,FALSE)+HLOOKUP($DL$949,'[1]Сбытовая надбавка'!$F$5:$H$6,2,FALSE),2)+'[1]Иные услуги'!$C$6+HLOOKUP($DR$948,'[1]Услуги по передаче'!$G$5:$J$7,3,FALSE))</f>
        <v>2077.06</v>
      </c>
      <c r="J959" s="73"/>
      <c r="K959" s="73"/>
      <c r="L959" s="73"/>
      <c r="M959" s="73"/>
      <c r="N959" s="74"/>
      <c r="O959" s="72">
        <f>IF($A959="-","-",ROUND(VLOOKUP($A959+ROUND(LEFT(O$951,1)/24,5),'[1]ОАО "АТС"'!$A$30:$F$773,6,FALSE)+HLOOKUP($DL$949,'[1]Сбытовая надбавка'!$F$5:$H$6,2,FALSE),2)+'[1]Иные услуги'!$C$6+HLOOKUP($DR$948,'[1]Услуги по передаче'!$G$5:$J$7,3,FALSE))</f>
        <v>2046.12</v>
      </c>
      <c r="P959" s="73"/>
      <c r="Q959" s="73"/>
      <c r="R959" s="73"/>
      <c r="S959" s="73"/>
      <c r="T959" s="74"/>
      <c r="U959" s="72">
        <f>IF($A959="-","-",ROUND(VLOOKUP($A959+ROUND(LEFT(U$951,1)/24,5),'[1]ОАО "АТС"'!$A$30:$F$773,6,FALSE)+HLOOKUP($DL$949,'[1]Сбытовая надбавка'!$F$5:$H$6,2,FALSE),2)+'[1]Иные услуги'!$C$6+HLOOKUP($DR$948,'[1]Услуги по передаче'!$G$5:$J$7,3,FALSE))</f>
        <v>2046.8</v>
      </c>
      <c r="V959" s="73"/>
      <c r="W959" s="73"/>
      <c r="X959" s="73"/>
      <c r="Y959" s="73"/>
      <c r="Z959" s="74"/>
      <c r="AA959" s="72">
        <f>IF($A959="-","-",ROUND(VLOOKUP($A959+ROUND(LEFT(AA$951,1)/24,5),'[1]ОАО "АТС"'!$A$30:$F$773,6,FALSE)+HLOOKUP($DL$949,'[1]Сбытовая надбавка'!$F$5:$H$6,2,FALSE),2)+'[1]Иные услуги'!$C$6+HLOOKUP($DR$948,'[1]Услуги по передаче'!$G$5:$J$7,3,FALSE))</f>
        <v>2046.73</v>
      </c>
      <c r="AB959" s="73"/>
      <c r="AC959" s="73"/>
      <c r="AD959" s="73"/>
      <c r="AE959" s="73"/>
      <c r="AF959" s="74"/>
      <c r="AG959" s="72">
        <f>IF($A959="-","-",ROUND(VLOOKUP($A959+ROUND(LEFT(AG$951,1)/24,5),'[1]ОАО "АТС"'!$A$30:$F$773,6,FALSE)+HLOOKUP($DL$949,'[1]Сбытовая надбавка'!$F$5:$H$6,2,FALSE),2)+'[1]Иные услуги'!$C$6+HLOOKUP($DR$948,'[1]Услуги по передаче'!$G$5:$J$7,3,FALSE))</f>
        <v>2046.71</v>
      </c>
      <c r="AH959" s="73"/>
      <c r="AI959" s="73"/>
      <c r="AJ959" s="73"/>
      <c r="AK959" s="73"/>
      <c r="AL959" s="74"/>
      <c r="AM959" s="72">
        <f>IF($A959="-","-",ROUND(VLOOKUP($A959+ROUND(LEFT(AM$951,1)/24,5),'[1]ОАО "АТС"'!$A$30:$F$773,6,FALSE)+HLOOKUP($DL$949,'[1]Сбытовая надбавка'!$F$5:$H$6,2,FALSE),2)+'[1]Иные услуги'!$C$6+HLOOKUP($DR$948,'[1]Услуги по передаче'!$G$5:$J$7,3,FALSE))</f>
        <v>2046.4099999999999</v>
      </c>
      <c r="AN959" s="73"/>
      <c r="AO959" s="73"/>
      <c r="AP959" s="73"/>
      <c r="AQ959" s="73"/>
      <c r="AR959" s="74"/>
      <c r="AS959" s="72">
        <f>IF($A959="-","-",ROUND(VLOOKUP($A959+ROUND(LEFT(AS$951,1)/24,5),'[1]ОАО "АТС"'!$A$30:$F$773,6,FALSE)+HLOOKUP($DL$949,'[1]Сбытовая надбавка'!$F$5:$H$6,2,FALSE),2)+'[1]Иные услуги'!$C$6+HLOOKUP($DR$948,'[1]Услуги по передаче'!$G$5:$J$7,3,FALSE))</f>
        <v>2045.62</v>
      </c>
      <c r="AT959" s="73"/>
      <c r="AU959" s="73"/>
      <c r="AV959" s="73"/>
      <c r="AW959" s="73"/>
      <c r="AX959" s="74"/>
      <c r="AY959" s="72">
        <f>IF($A959="-","-",ROUND(VLOOKUP($A959+ROUND(LEFT(AY$951,1)/24,5),'[1]ОАО "АТС"'!$A$30:$F$773,6,FALSE)+HLOOKUP($DL$949,'[1]Сбытовая надбавка'!$F$5:$H$6,2,FALSE),2)+'[1]Иные услуги'!$C$6+HLOOKUP($DR$948,'[1]Услуги по передаче'!$G$5:$J$7,3,FALSE))</f>
        <v>2055.2600000000002</v>
      </c>
      <c r="AZ959" s="73"/>
      <c r="BA959" s="73"/>
      <c r="BB959" s="73"/>
      <c r="BC959" s="73"/>
      <c r="BD959" s="74"/>
      <c r="BE959" s="72">
        <f>IF($A959="-","-",ROUND(VLOOKUP($A959+ROUND(LEFT(BE$951,1)/24,5),'[1]ОАО "АТС"'!$A$30:$F$773,6,FALSE)+HLOOKUP($DL$949,'[1]Сбытовая надбавка'!$F$5:$H$6,2,FALSE),2)+'[1]Иные услуги'!$C$6+HLOOKUP($DR$948,'[1]Услуги по передаче'!$G$5:$J$7,3,FALSE))</f>
        <v>2045.53</v>
      </c>
      <c r="BF959" s="73"/>
      <c r="BG959" s="73"/>
      <c r="BH959" s="73"/>
      <c r="BI959" s="73"/>
      <c r="BJ959" s="74"/>
      <c r="BK959" s="72">
        <f>IF($A959="-","-",ROUND(VLOOKUP($A959+ROUND(LEFT(BK$951,1)/24,5),'[1]ОАО "АТС"'!$A$30:$F$773,6,FALSE)+HLOOKUP($DL$949,'[1]Сбытовая надбавка'!$F$5:$H$6,2,FALSE),2)+'[1]Иные услуги'!$C$6+HLOOKUP($DR$948,'[1]Услуги по передаче'!$G$5:$J$7,3,FALSE))</f>
        <v>2047.3799999999999</v>
      </c>
      <c r="BL959" s="73"/>
      <c r="BM959" s="73"/>
      <c r="BN959" s="73"/>
      <c r="BO959" s="73"/>
      <c r="BP959" s="74"/>
      <c r="BQ959" s="72">
        <f>IF($A959="-","-",ROUND(VLOOKUP($A959+ROUND(LEFT(BQ$951,2)/24,5),'[1]ОАО "АТС"'!$A$30:$F$773,6,FALSE)+HLOOKUP($DL$949,'[1]Сбытовая надбавка'!$F$5:$H$6,2,FALSE),2)+'[1]Иные услуги'!$C$6+HLOOKUP($DR$948,'[1]Услуги по передаче'!$G$5:$J$7,3,FALSE))</f>
        <v>2068.3999999999996</v>
      </c>
      <c r="BR959" s="73"/>
      <c r="BS959" s="73"/>
      <c r="BT959" s="73"/>
      <c r="BU959" s="73"/>
      <c r="BV959" s="74"/>
      <c r="BW959" s="72">
        <f>IF($A959="-","-",ROUND(VLOOKUP($A959+ROUND(LEFT(BW$951,2)/24,5),'[1]ОАО "АТС"'!$A$30:$F$773,6,FALSE)+HLOOKUP($DL$949,'[1]Сбытовая надбавка'!$F$5:$H$6,2,FALSE),2)+'[1]Иные услуги'!$C$6+HLOOKUP($DR$948,'[1]Услуги по передаче'!$G$5:$J$7,3,FALSE))</f>
        <v>2074.54</v>
      </c>
      <c r="BX959" s="73"/>
      <c r="BY959" s="73"/>
      <c r="BZ959" s="73"/>
      <c r="CA959" s="73"/>
      <c r="CB959" s="74"/>
      <c r="CC959" s="72">
        <f>IF($A959="-","-",ROUND(VLOOKUP($A959+ROUND(LEFT(CC$951,2)/24,5),'[1]ОАО "АТС"'!$A$30:$F$773,6,FALSE)+HLOOKUP($DL$949,'[1]Сбытовая надбавка'!$F$5:$H$6,2,FALSE),2)+'[1]Иные услуги'!$C$6+HLOOKUP($DR$948,'[1]Услуги по передаче'!$G$5:$J$7,3,FALSE))</f>
        <v>2047.6299999999999</v>
      </c>
      <c r="CD959" s="73"/>
      <c r="CE959" s="73"/>
      <c r="CF959" s="73"/>
      <c r="CG959" s="73"/>
      <c r="CH959" s="74"/>
      <c r="CI959" s="72">
        <f>IF($A959="-","-",ROUND(VLOOKUP($A959+ROUND(LEFT(CI$951,2)/24,5),'[1]ОАО "АТС"'!$A$30:$F$773,6,FALSE)+HLOOKUP($DL$949,'[1]Сбытовая надбавка'!$F$5:$H$6,2,FALSE),2)+'[1]Иные услуги'!$C$6+HLOOKUP($DR$948,'[1]Услуги по передаче'!$G$5:$J$7,3,FALSE))</f>
        <v>2047.98</v>
      </c>
      <c r="CJ959" s="73"/>
      <c r="CK959" s="73"/>
      <c r="CL959" s="73"/>
      <c r="CM959" s="73"/>
      <c r="CN959" s="74"/>
      <c r="CO959" s="72">
        <f>IF($A959="-","-",ROUND(VLOOKUP($A959+ROUND(LEFT(CO$951,2)/24,5),'[1]ОАО "АТС"'!$A$30:$F$773,6,FALSE)+HLOOKUP($DL$949,'[1]Сбытовая надбавка'!$F$5:$H$6,2,FALSE),2)+'[1]Иные услуги'!$C$6+HLOOKUP($DR$948,'[1]Услуги по передаче'!$G$5:$J$7,3,FALSE))</f>
        <v>2047.8999999999999</v>
      </c>
      <c r="CP959" s="73"/>
      <c r="CQ959" s="73"/>
      <c r="CR959" s="73"/>
      <c r="CS959" s="73"/>
      <c r="CT959" s="74"/>
      <c r="CU959" s="72">
        <f>IF($A959="-","-",ROUND(VLOOKUP($A959+ROUND(LEFT(CU$951,2)/24,5),'[1]ОАО "АТС"'!$A$30:$F$773,6,FALSE)+HLOOKUP($DL$949,'[1]Сбытовая надбавка'!$F$5:$H$6,2,FALSE),2)+'[1]Иные услуги'!$C$6+HLOOKUP($DR$948,'[1]Услуги по передаче'!$G$5:$J$7,3,FALSE))</f>
        <v>2064.46</v>
      </c>
      <c r="CV959" s="73"/>
      <c r="CW959" s="73"/>
      <c r="CX959" s="73"/>
      <c r="CY959" s="73"/>
      <c r="CZ959" s="74"/>
      <c r="DA959" s="72">
        <f>IF($A959="-","-",ROUND(VLOOKUP($A959+ROUND(LEFT(DA$951,2)/24,5),'[1]ОАО "АТС"'!$A$30:$F$773,6,FALSE)+HLOOKUP($DL$949,'[1]Сбытовая надбавка'!$F$5:$H$6,2,FALSE),2)+'[1]Иные услуги'!$C$6+HLOOKUP($DR$948,'[1]Услуги по передаче'!$G$5:$J$7,3,FALSE))</f>
        <v>2072.41</v>
      </c>
      <c r="DB959" s="73"/>
      <c r="DC959" s="73"/>
      <c r="DD959" s="73"/>
      <c r="DE959" s="73"/>
      <c r="DF959" s="74"/>
      <c r="DG959" s="72">
        <f>IF($A959="-","-",ROUND(VLOOKUP($A959+ROUND(LEFT(DG$951,2)/24,5),'[1]ОАО "АТС"'!$A$30:$F$773,6,FALSE)+HLOOKUP($DL$949,'[1]Сбытовая надбавка'!$F$5:$H$6,2,FALSE),2)+'[1]Иные услуги'!$C$6+HLOOKUP($DR$948,'[1]Услуги по передаче'!$G$5:$J$7,3,FALSE))</f>
        <v>2078.9899999999998</v>
      </c>
      <c r="DH959" s="73"/>
      <c r="DI959" s="73"/>
      <c r="DJ959" s="73"/>
      <c r="DK959" s="73"/>
      <c r="DL959" s="74"/>
      <c r="DM959" s="72">
        <f>IF($A959="-","-",ROUND(VLOOKUP($A959+ROUND(LEFT(DM$951,2)/24,5),'[1]ОАО "АТС"'!$A$30:$F$773,6,FALSE)+HLOOKUP($DL$949,'[1]Сбытовая надбавка'!$F$5:$H$6,2,FALSE),2)+'[1]Иные услуги'!$C$6+HLOOKUP($DR$948,'[1]Услуги по передаче'!$G$5:$J$7,3,FALSE))</f>
        <v>2157.13</v>
      </c>
      <c r="DN959" s="73"/>
      <c r="DO959" s="73"/>
      <c r="DP959" s="73"/>
      <c r="DQ959" s="73"/>
      <c r="DR959" s="74"/>
      <c r="DS959" s="72">
        <f>IF($A959="-","-",ROUND(VLOOKUP($A959+ROUND(LEFT(DS$951,2)/24,5),'[1]ОАО "АТС"'!$A$30:$F$773,6,FALSE)+HLOOKUP($DL$949,'[1]Сбытовая надбавка'!$F$5:$H$6,2,FALSE),2)+'[1]Иные услуги'!$C$6+HLOOKUP($DR$948,'[1]Услуги по передаче'!$G$5:$J$7,3,FALSE))</f>
        <v>2185.14</v>
      </c>
      <c r="DT959" s="73"/>
      <c r="DU959" s="73"/>
      <c r="DV959" s="73"/>
      <c r="DW959" s="73"/>
      <c r="DX959" s="74"/>
      <c r="DY959" s="72">
        <f>IF($A959="-","-",ROUND(VLOOKUP($A959+ROUND(LEFT(DY$951,2)/24,5),'[1]ОАО "АТС"'!$A$30:$F$773,6,FALSE)+HLOOKUP($DL$949,'[1]Сбытовая надбавка'!$F$5:$H$6,2,FALSE),2)+'[1]Иные услуги'!$C$6+HLOOKUP($DR$948,'[1]Услуги по передаче'!$G$5:$J$7,3,FALSE))</f>
        <v>2074.9700000000003</v>
      </c>
      <c r="DZ959" s="73"/>
      <c r="EA959" s="73"/>
      <c r="EB959" s="73"/>
      <c r="EC959" s="73"/>
      <c r="ED959" s="74"/>
      <c r="EE959" s="72">
        <f>IF($A959="-","-",ROUND(VLOOKUP($A959+ROUND(LEFT(EE$951,2)/24,5),'[1]ОАО "АТС"'!$A$30:$F$773,6,FALSE)+HLOOKUP($DL$949,'[1]Сбытовая надбавка'!$F$5:$H$6,2,FALSE),2)+'[1]Иные услуги'!$C$6+HLOOKUP($DR$948,'[1]Услуги по передаче'!$G$5:$J$7,3,FALSE))</f>
        <v>2043.48</v>
      </c>
      <c r="EF959" s="73"/>
      <c r="EG959" s="73"/>
      <c r="EH959" s="73"/>
      <c r="EI959" s="73"/>
      <c r="EJ959" s="74"/>
      <c r="EK959" s="72">
        <f>IF($A959="-","-",ROUND(VLOOKUP($A959+ROUND(LEFT(EK$951,2)/24,5),'[1]ОАО "АТС"'!$A$30:$F$773,6,FALSE)+HLOOKUP($DL$949,'[1]Сбытовая надбавка'!$F$5:$H$6,2,FALSE),2)+'[1]Иные услуги'!$C$6+HLOOKUP($DR$948,'[1]Услуги по передаче'!$G$5:$J$7,3,FALSE))</f>
        <v>2227.35</v>
      </c>
      <c r="EL959" s="73"/>
      <c r="EM959" s="73"/>
      <c r="EN959" s="73"/>
      <c r="EO959" s="73"/>
      <c r="EP959" s="74"/>
      <c r="EQ959" s="72">
        <f>IF($A959="-","-",ROUND(VLOOKUP($A959+ROUND(LEFT(EQ$951,2)/24,5),'[1]ОАО "АТС"'!$A$30:$F$773,6,FALSE)+HLOOKUP($DL$949,'[1]Сбытовая надбавка'!$F$5:$H$6,2,FALSE),2)+'[1]Иные услуги'!$C$6+HLOOKUP($DR$948,'[1]Услуги по передаче'!$G$5:$J$7,3,FALSE))</f>
        <v>2118</v>
      </c>
      <c r="ER959" s="73"/>
      <c r="ES959" s="73"/>
      <c r="ET959" s="73"/>
      <c r="EU959" s="73"/>
      <c r="EV959" s="74"/>
    </row>
    <row r="960" spans="1:152" s="38" customFormat="1" ht="15.75" customHeight="1" x14ac:dyDescent="0.2">
      <c r="A960" s="69">
        <f>$A$123</f>
        <v>44994</v>
      </c>
      <c r="B960" s="70"/>
      <c r="C960" s="70"/>
      <c r="D960" s="70"/>
      <c r="E960" s="70"/>
      <c r="F960" s="70"/>
      <c r="G960" s="70"/>
      <c r="H960" s="71"/>
      <c r="I960" s="72">
        <f>IF($A960="-","-",ROUND(VLOOKUP($A960+ROUND(LEFT(I$951,1)/24,5),'[1]ОАО "АТС"'!$A$30:$F$773,6,FALSE)+HLOOKUP($DL$949,'[1]Сбытовая надбавка'!$F$5:$H$6,2,FALSE),2)+'[1]Иные услуги'!$C$6+HLOOKUP($DR$948,'[1]Услуги по передаче'!$G$5:$J$7,3,FALSE))</f>
        <v>2050.5699999999997</v>
      </c>
      <c r="J960" s="73"/>
      <c r="K960" s="73"/>
      <c r="L960" s="73"/>
      <c r="M960" s="73"/>
      <c r="N960" s="74"/>
      <c r="O960" s="72">
        <f>IF($A960="-","-",ROUND(VLOOKUP($A960+ROUND(LEFT(O$951,1)/24,5),'[1]ОАО "АТС"'!$A$30:$F$773,6,FALSE)+HLOOKUP($DL$949,'[1]Сбытовая надбавка'!$F$5:$H$6,2,FALSE),2)+'[1]Иные услуги'!$C$6+HLOOKUP($DR$948,'[1]Услуги по передаче'!$G$5:$J$7,3,FALSE))</f>
        <v>2046.1399999999999</v>
      </c>
      <c r="P960" s="73"/>
      <c r="Q960" s="73"/>
      <c r="R960" s="73"/>
      <c r="S960" s="73"/>
      <c r="T960" s="74"/>
      <c r="U960" s="72">
        <f>IF($A960="-","-",ROUND(VLOOKUP($A960+ROUND(LEFT(U$951,1)/24,5),'[1]ОАО "АТС"'!$A$30:$F$773,6,FALSE)+HLOOKUP($DL$949,'[1]Сбытовая надбавка'!$F$5:$H$6,2,FALSE),2)+'[1]Иные услуги'!$C$6+HLOOKUP($DR$948,'[1]Услуги по передаче'!$G$5:$J$7,3,FALSE))</f>
        <v>2046.78</v>
      </c>
      <c r="V960" s="73"/>
      <c r="W960" s="73"/>
      <c r="X960" s="73"/>
      <c r="Y960" s="73"/>
      <c r="Z960" s="74"/>
      <c r="AA960" s="72">
        <f>IF($A960="-","-",ROUND(VLOOKUP($A960+ROUND(LEFT(AA$951,1)/24,5),'[1]ОАО "АТС"'!$A$30:$F$773,6,FALSE)+HLOOKUP($DL$949,'[1]Сбытовая надбавка'!$F$5:$H$6,2,FALSE),2)+'[1]Иные услуги'!$C$6+HLOOKUP($DR$948,'[1]Услуги по передаче'!$G$5:$J$7,3,FALSE))</f>
        <v>2046.6899999999998</v>
      </c>
      <c r="AB960" s="73"/>
      <c r="AC960" s="73"/>
      <c r="AD960" s="73"/>
      <c r="AE960" s="73"/>
      <c r="AF960" s="74"/>
      <c r="AG960" s="72">
        <f>IF($A960="-","-",ROUND(VLOOKUP($A960+ROUND(LEFT(AG$951,1)/24,5),'[1]ОАО "АТС"'!$A$30:$F$773,6,FALSE)+HLOOKUP($DL$949,'[1]Сбытовая надбавка'!$F$5:$H$6,2,FALSE),2)+'[1]Иные услуги'!$C$6+HLOOKUP($DR$948,'[1]Услуги по передаче'!$G$5:$J$7,3,FALSE))</f>
        <v>2046.62</v>
      </c>
      <c r="AH960" s="73"/>
      <c r="AI960" s="73"/>
      <c r="AJ960" s="73"/>
      <c r="AK960" s="73"/>
      <c r="AL960" s="74"/>
      <c r="AM960" s="72">
        <f>IF($A960="-","-",ROUND(VLOOKUP($A960+ROUND(LEFT(AM$951,1)/24,5),'[1]ОАО "АТС"'!$A$30:$F$773,6,FALSE)+HLOOKUP($DL$949,'[1]Сбытовая надбавка'!$F$5:$H$6,2,FALSE),2)+'[1]Иные услуги'!$C$6+HLOOKUP($DR$948,'[1]Услуги по передаче'!$G$5:$J$7,3,FALSE))</f>
        <v>2046.46</v>
      </c>
      <c r="AN960" s="73"/>
      <c r="AO960" s="73"/>
      <c r="AP960" s="73"/>
      <c r="AQ960" s="73"/>
      <c r="AR960" s="74"/>
      <c r="AS960" s="72">
        <f>IF($A960="-","-",ROUND(VLOOKUP($A960+ROUND(LEFT(AS$951,1)/24,5),'[1]ОАО "АТС"'!$A$30:$F$773,6,FALSE)+HLOOKUP($DL$949,'[1]Сбытовая надбавка'!$F$5:$H$6,2,FALSE),2)+'[1]Иные услуги'!$C$6+HLOOKUP($DR$948,'[1]Услуги по передаче'!$G$5:$J$7,3,FALSE))</f>
        <v>2064.8199999999997</v>
      </c>
      <c r="AT960" s="73"/>
      <c r="AU960" s="73"/>
      <c r="AV960" s="73"/>
      <c r="AW960" s="73"/>
      <c r="AX960" s="74"/>
      <c r="AY960" s="72">
        <f>IF($A960="-","-",ROUND(VLOOKUP($A960+ROUND(LEFT(AY$951,1)/24,5),'[1]ОАО "АТС"'!$A$30:$F$773,6,FALSE)+HLOOKUP($DL$949,'[1]Сбытовая надбавка'!$F$5:$H$6,2,FALSE),2)+'[1]Иные услуги'!$C$6+HLOOKUP($DR$948,'[1]Услуги по передаче'!$G$5:$J$7,3,FALSE))</f>
        <v>2125.0299999999997</v>
      </c>
      <c r="AZ960" s="73"/>
      <c r="BA960" s="73"/>
      <c r="BB960" s="73"/>
      <c r="BC960" s="73"/>
      <c r="BD960" s="74"/>
      <c r="BE960" s="72">
        <f>IF($A960="-","-",ROUND(VLOOKUP($A960+ROUND(LEFT(BE$951,1)/24,5),'[1]ОАО "АТС"'!$A$30:$F$773,6,FALSE)+HLOOKUP($DL$949,'[1]Сбытовая надбавка'!$F$5:$H$6,2,FALSE),2)+'[1]Иные услуги'!$C$6+HLOOKUP($DR$948,'[1]Услуги по передаче'!$G$5:$J$7,3,FALSE))</f>
        <v>2046.49</v>
      </c>
      <c r="BF960" s="73"/>
      <c r="BG960" s="73"/>
      <c r="BH960" s="73"/>
      <c r="BI960" s="73"/>
      <c r="BJ960" s="74"/>
      <c r="BK960" s="72">
        <f>IF($A960="-","-",ROUND(VLOOKUP($A960+ROUND(LEFT(BK$951,1)/24,5),'[1]ОАО "АТС"'!$A$30:$F$773,6,FALSE)+HLOOKUP($DL$949,'[1]Сбытовая надбавка'!$F$5:$H$6,2,FALSE),2)+'[1]Иные услуги'!$C$6+HLOOKUP($DR$948,'[1]Услуги по передаче'!$G$5:$J$7,3,FALSE))</f>
        <v>2083.91</v>
      </c>
      <c r="BL960" s="73"/>
      <c r="BM960" s="73"/>
      <c r="BN960" s="73"/>
      <c r="BO960" s="73"/>
      <c r="BP960" s="74"/>
      <c r="BQ960" s="72">
        <f>IF($A960="-","-",ROUND(VLOOKUP($A960+ROUND(LEFT(BQ$951,2)/24,5),'[1]ОАО "АТС"'!$A$30:$F$773,6,FALSE)+HLOOKUP($DL$949,'[1]Сбытовая надбавка'!$F$5:$H$6,2,FALSE),2)+'[1]Иные услуги'!$C$6+HLOOKUP($DR$948,'[1]Услуги по передаче'!$G$5:$J$7,3,FALSE))</f>
        <v>2112.2799999999997</v>
      </c>
      <c r="BR960" s="73"/>
      <c r="BS960" s="73"/>
      <c r="BT960" s="73"/>
      <c r="BU960" s="73"/>
      <c r="BV960" s="74"/>
      <c r="BW960" s="72">
        <f>IF($A960="-","-",ROUND(VLOOKUP($A960+ROUND(LEFT(BW$951,2)/24,5),'[1]ОАО "АТС"'!$A$30:$F$773,6,FALSE)+HLOOKUP($DL$949,'[1]Сбытовая надбавка'!$F$5:$H$6,2,FALSE),2)+'[1]Иные услуги'!$C$6+HLOOKUP($DR$948,'[1]Услуги по передаче'!$G$5:$J$7,3,FALSE))</f>
        <v>2105.5100000000002</v>
      </c>
      <c r="BX960" s="73"/>
      <c r="BY960" s="73"/>
      <c r="BZ960" s="73"/>
      <c r="CA960" s="73"/>
      <c r="CB960" s="74"/>
      <c r="CC960" s="72">
        <f>IF($A960="-","-",ROUND(VLOOKUP($A960+ROUND(LEFT(CC$951,2)/24,5),'[1]ОАО "АТС"'!$A$30:$F$773,6,FALSE)+HLOOKUP($DL$949,'[1]Сбытовая надбавка'!$F$5:$H$6,2,FALSE),2)+'[1]Иные услуги'!$C$6+HLOOKUP($DR$948,'[1]Услуги по передаче'!$G$5:$J$7,3,FALSE))</f>
        <v>2062.13</v>
      </c>
      <c r="CD960" s="73"/>
      <c r="CE960" s="73"/>
      <c r="CF960" s="73"/>
      <c r="CG960" s="73"/>
      <c r="CH960" s="74"/>
      <c r="CI960" s="72">
        <f>IF($A960="-","-",ROUND(VLOOKUP($A960+ROUND(LEFT(CI$951,2)/24,5),'[1]ОАО "АТС"'!$A$30:$F$773,6,FALSE)+HLOOKUP($DL$949,'[1]Сбытовая надбавка'!$F$5:$H$6,2,FALSE),2)+'[1]Иные услуги'!$C$6+HLOOKUP($DR$948,'[1]Услуги по передаче'!$G$5:$J$7,3,FALSE))</f>
        <v>2054.42</v>
      </c>
      <c r="CJ960" s="73"/>
      <c r="CK960" s="73"/>
      <c r="CL960" s="73"/>
      <c r="CM960" s="73"/>
      <c r="CN960" s="74"/>
      <c r="CO960" s="72">
        <f>IF($A960="-","-",ROUND(VLOOKUP($A960+ROUND(LEFT(CO$951,2)/24,5),'[1]ОАО "АТС"'!$A$30:$F$773,6,FALSE)+HLOOKUP($DL$949,'[1]Сбытовая надбавка'!$F$5:$H$6,2,FALSE),2)+'[1]Иные услуги'!$C$6+HLOOKUP($DR$948,'[1]Услуги по передаче'!$G$5:$J$7,3,FALSE))</f>
        <v>2062.6099999999997</v>
      </c>
      <c r="CP960" s="73"/>
      <c r="CQ960" s="73"/>
      <c r="CR960" s="73"/>
      <c r="CS960" s="73"/>
      <c r="CT960" s="74"/>
      <c r="CU960" s="72">
        <f>IF($A960="-","-",ROUND(VLOOKUP($A960+ROUND(LEFT(CU$951,2)/24,5),'[1]ОАО "АТС"'!$A$30:$F$773,6,FALSE)+HLOOKUP($DL$949,'[1]Сбытовая надбавка'!$F$5:$H$6,2,FALSE),2)+'[1]Иные услуги'!$C$6+HLOOKUP($DR$948,'[1]Услуги по передаче'!$G$5:$J$7,3,FALSE))</f>
        <v>2054.5299999999997</v>
      </c>
      <c r="CV960" s="73"/>
      <c r="CW960" s="73"/>
      <c r="CX960" s="73"/>
      <c r="CY960" s="73"/>
      <c r="CZ960" s="74"/>
      <c r="DA960" s="72">
        <f>IF($A960="-","-",ROUND(VLOOKUP($A960+ROUND(LEFT(DA$951,2)/24,5),'[1]ОАО "АТС"'!$A$30:$F$773,6,FALSE)+HLOOKUP($DL$949,'[1]Сбытовая надбавка'!$F$5:$H$6,2,FALSE),2)+'[1]Иные услуги'!$C$6+HLOOKUP($DR$948,'[1]Услуги по передаче'!$G$5:$J$7,3,FALSE))</f>
        <v>2046.98</v>
      </c>
      <c r="DB960" s="73"/>
      <c r="DC960" s="73"/>
      <c r="DD960" s="73"/>
      <c r="DE960" s="73"/>
      <c r="DF960" s="74"/>
      <c r="DG960" s="72">
        <f>IF($A960="-","-",ROUND(VLOOKUP($A960+ROUND(LEFT(DG$951,2)/24,5),'[1]ОАО "АТС"'!$A$30:$F$773,6,FALSE)+HLOOKUP($DL$949,'[1]Сбытовая надбавка'!$F$5:$H$6,2,FALSE),2)+'[1]Иные услуги'!$C$6+HLOOKUP($DR$948,'[1]Услуги по передаче'!$G$5:$J$7,3,FALSE))</f>
        <v>2074.7200000000003</v>
      </c>
      <c r="DH960" s="73"/>
      <c r="DI960" s="73"/>
      <c r="DJ960" s="73"/>
      <c r="DK960" s="73"/>
      <c r="DL960" s="74"/>
      <c r="DM960" s="72">
        <f>IF($A960="-","-",ROUND(VLOOKUP($A960+ROUND(LEFT(DM$951,2)/24,5),'[1]ОАО "АТС"'!$A$30:$F$773,6,FALSE)+HLOOKUP($DL$949,'[1]Сбытовая надбавка'!$F$5:$H$6,2,FALSE),2)+'[1]Иные услуги'!$C$6+HLOOKUP($DR$948,'[1]Услуги по передаче'!$G$5:$J$7,3,FALSE))</f>
        <v>2128.2399999999998</v>
      </c>
      <c r="DN960" s="73"/>
      <c r="DO960" s="73"/>
      <c r="DP960" s="73"/>
      <c r="DQ960" s="73"/>
      <c r="DR960" s="74"/>
      <c r="DS960" s="72">
        <f>IF($A960="-","-",ROUND(VLOOKUP($A960+ROUND(LEFT(DS$951,2)/24,5),'[1]ОАО "АТС"'!$A$30:$F$773,6,FALSE)+HLOOKUP($DL$949,'[1]Сбытовая надбавка'!$F$5:$H$6,2,FALSE),2)+'[1]Иные услуги'!$C$6+HLOOKUP($DR$948,'[1]Услуги по передаче'!$G$5:$J$7,3,FALSE))</f>
        <v>2128.0500000000002</v>
      </c>
      <c r="DT960" s="73"/>
      <c r="DU960" s="73"/>
      <c r="DV960" s="73"/>
      <c r="DW960" s="73"/>
      <c r="DX960" s="74"/>
      <c r="DY960" s="72">
        <f>IF($A960="-","-",ROUND(VLOOKUP($A960+ROUND(LEFT(DY$951,2)/24,5),'[1]ОАО "АТС"'!$A$30:$F$773,6,FALSE)+HLOOKUP($DL$949,'[1]Сбытовая надбавка'!$F$5:$H$6,2,FALSE),2)+'[1]Иные услуги'!$C$6+HLOOKUP($DR$948,'[1]Услуги по передаче'!$G$5:$J$7,3,FALSE))</f>
        <v>2077.73</v>
      </c>
      <c r="DZ960" s="73"/>
      <c r="EA960" s="73"/>
      <c r="EB960" s="73"/>
      <c r="EC960" s="73"/>
      <c r="ED960" s="74"/>
      <c r="EE960" s="72">
        <f>IF($A960="-","-",ROUND(VLOOKUP($A960+ROUND(LEFT(EE$951,2)/24,5),'[1]ОАО "АТС"'!$A$30:$F$773,6,FALSE)+HLOOKUP($DL$949,'[1]Сбытовая надбавка'!$F$5:$H$6,2,FALSE),2)+'[1]Иные услуги'!$C$6+HLOOKUP($DR$948,'[1]Услуги по передаче'!$G$5:$J$7,3,FALSE))</f>
        <v>2043.96</v>
      </c>
      <c r="EF960" s="73"/>
      <c r="EG960" s="73"/>
      <c r="EH960" s="73"/>
      <c r="EI960" s="73"/>
      <c r="EJ960" s="74"/>
      <c r="EK960" s="72">
        <f>IF($A960="-","-",ROUND(VLOOKUP($A960+ROUND(LEFT(EK$951,2)/24,5),'[1]ОАО "АТС"'!$A$30:$F$773,6,FALSE)+HLOOKUP($DL$949,'[1]Сбытовая надбавка'!$F$5:$H$6,2,FALSE),2)+'[1]Иные услуги'!$C$6+HLOOKUP($DR$948,'[1]Услуги по передаче'!$G$5:$J$7,3,FALSE))</f>
        <v>2245.6899999999996</v>
      </c>
      <c r="EL960" s="73"/>
      <c r="EM960" s="73"/>
      <c r="EN960" s="73"/>
      <c r="EO960" s="73"/>
      <c r="EP960" s="74"/>
      <c r="EQ960" s="72">
        <f>IF($A960="-","-",ROUND(VLOOKUP($A960+ROUND(LEFT(EQ$951,2)/24,5),'[1]ОАО "АТС"'!$A$30:$F$773,6,FALSE)+HLOOKUP($DL$949,'[1]Сбытовая надбавка'!$F$5:$H$6,2,FALSE),2)+'[1]Иные услуги'!$C$6+HLOOKUP($DR$948,'[1]Услуги по передаче'!$G$5:$J$7,3,FALSE))</f>
        <v>2116.2200000000003</v>
      </c>
      <c r="ER960" s="73"/>
      <c r="ES960" s="73"/>
      <c r="ET960" s="73"/>
      <c r="EU960" s="73"/>
      <c r="EV960" s="74"/>
    </row>
    <row r="961" spans="1:152" s="38" customFormat="1" ht="15.75" customHeight="1" x14ac:dyDescent="0.2">
      <c r="A961" s="69">
        <f>$A$124</f>
        <v>44995</v>
      </c>
      <c r="B961" s="70"/>
      <c r="C961" s="70"/>
      <c r="D961" s="70"/>
      <c r="E961" s="70"/>
      <c r="F961" s="70"/>
      <c r="G961" s="70"/>
      <c r="H961" s="71"/>
      <c r="I961" s="72">
        <f>IF($A961="-","-",ROUND(VLOOKUP($A961+ROUND(LEFT(I$951,1)/24,5),'[1]ОАО "АТС"'!$A$30:$F$773,6,FALSE)+HLOOKUP($DL$949,'[1]Сбытовая надбавка'!$F$5:$H$6,2,FALSE),2)+'[1]Иные услуги'!$C$6+HLOOKUP($DR$948,'[1]Услуги по передаче'!$G$5:$J$7,3,FALSE))</f>
        <v>2046.11</v>
      </c>
      <c r="J961" s="73"/>
      <c r="K961" s="73"/>
      <c r="L961" s="73"/>
      <c r="M961" s="73"/>
      <c r="N961" s="74"/>
      <c r="O961" s="72">
        <f>IF($A961="-","-",ROUND(VLOOKUP($A961+ROUND(LEFT(O$951,1)/24,5),'[1]ОАО "АТС"'!$A$30:$F$773,6,FALSE)+HLOOKUP($DL$949,'[1]Сбытовая надбавка'!$F$5:$H$6,2,FALSE),2)+'[1]Иные услуги'!$C$6+HLOOKUP($DR$948,'[1]Услуги по передаче'!$G$5:$J$7,3,FALSE))</f>
        <v>2046.1399999999999</v>
      </c>
      <c r="P961" s="73"/>
      <c r="Q961" s="73"/>
      <c r="R961" s="73"/>
      <c r="S961" s="73"/>
      <c r="T961" s="74"/>
      <c r="U961" s="72">
        <f>IF($A961="-","-",ROUND(VLOOKUP($A961+ROUND(LEFT(U$951,1)/24,5),'[1]ОАО "АТС"'!$A$30:$F$773,6,FALSE)+HLOOKUP($DL$949,'[1]Сбытовая надбавка'!$F$5:$H$6,2,FALSE),2)+'[1]Иные услуги'!$C$6+HLOOKUP($DR$948,'[1]Услуги по передаче'!$G$5:$J$7,3,FALSE))</f>
        <v>2046.74</v>
      </c>
      <c r="V961" s="73"/>
      <c r="W961" s="73"/>
      <c r="X961" s="73"/>
      <c r="Y961" s="73"/>
      <c r="Z961" s="74"/>
      <c r="AA961" s="72">
        <f>IF($A961="-","-",ROUND(VLOOKUP($A961+ROUND(LEFT(AA$951,1)/24,5),'[1]ОАО "АТС"'!$A$30:$F$773,6,FALSE)+HLOOKUP($DL$949,'[1]Сбытовая надбавка'!$F$5:$H$6,2,FALSE),2)+'[1]Иные услуги'!$C$6+HLOOKUP($DR$948,'[1]Услуги по передаче'!$G$5:$J$7,3,FALSE))</f>
        <v>2046.6499999999999</v>
      </c>
      <c r="AB961" s="73"/>
      <c r="AC961" s="73"/>
      <c r="AD961" s="73"/>
      <c r="AE961" s="73"/>
      <c r="AF961" s="74"/>
      <c r="AG961" s="72">
        <f>IF($A961="-","-",ROUND(VLOOKUP($A961+ROUND(LEFT(AG$951,1)/24,5),'[1]ОАО "АТС"'!$A$30:$F$773,6,FALSE)+HLOOKUP($DL$949,'[1]Сбытовая надбавка'!$F$5:$H$6,2,FALSE),2)+'[1]Иные услуги'!$C$6+HLOOKUP($DR$948,'[1]Услуги по передаче'!$G$5:$J$7,3,FALSE))</f>
        <v>2046.58</v>
      </c>
      <c r="AH961" s="73"/>
      <c r="AI961" s="73"/>
      <c r="AJ961" s="73"/>
      <c r="AK961" s="73"/>
      <c r="AL961" s="74"/>
      <c r="AM961" s="72">
        <f>IF($A961="-","-",ROUND(VLOOKUP($A961+ROUND(LEFT(AM$951,1)/24,5),'[1]ОАО "АТС"'!$A$30:$F$773,6,FALSE)+HLOOKUP($DL$949,'[1]Сбытовая надбавка'!$F$5:$H$6,2,FALSE),2)+'[1]Иные услуги'!$C$6+HLOOKUP($DR$948,'[1]Услуги по передаче'!$G$5:$J$7,3,FALSE))</f>
        <v>2046.1299999999999</v>
      </c>
      <c r="AN961" s="73"/>
      <c r="AO961" s="73"/>
      <c r="AP961" s="73"/>
      <c r="AQ961" s="73"/>
      <c r="AR961" s="74"/>
      <c r="AS961" s="72">
        <f>IF($A961="-","-",ROUND(VLOOKUP($A961+ROUND(LEFT(AS$951,1)/24,5),'[1]ОАО "АТС"'!$A$30:$F$773,6,FALSE)+HLOOKUP($DL$949,'[1]Сбытовая надбавка'!$F$5:$H$6,2,FALSE),2)+'[1]Иные услуги'!$C$6+HLOOKUP($DR$948,'[1]Услуги по передаче'!$G$5:$J$7,3,FALSE))</f>
        <v>2049.2600000000002</v>
      </c>
      <c r="AT961" s="73"/>
      <c r="AU961" s="73"/>
      <c r="AV961" s="73"/>
      <c r="AW961" s="73"/>
      <c r="AX961" s="74"/>
      <c r="AY961" s="72">
        <f>IF($A961="-","-",ROUND(VLOOKUP($A961+ROUND(LEFT(AY$951,1)/24,5),'[1]ОАО "АТС"'!$A$30:$F$773,6,FALSE)+HLOOKUP($DL$949,'[1]Сбытовая надбавка'!$F$5:$H$6,2,FALSE),2)+'[1]Иные услуги'!$C$6+HLOOKUP($DR$948,'[1]Услуги по передаче'!$G$5:$J$7,3,FALSE))</f>
        <v>2135.2200000000003</v>
      </c>
      <c r="AZ961" s="73"/>
      <c r="BA961" s="73"/>
      <c r="BB961" s="73"/>
      <c r="BC961" s="73"/>
      <c r="BD961" s="74"/>
      <c r="BE961" s="72">
        <f>IF($A961="-","-",ROUND(VLOOKUP($A961+ROUND(LEFT(BE$951,1)/24,5),'[1]ОАО "АТС"'!$A$30:$F$773,6,FALSE)+HLOOKUP($DL$949,'[1]Сбытовая надбавка'!$F$5:$H$6,2,FALSE),2)+'[1]Иные услуги'!$C$6+HLOOKUP($DR$948,'[1]Услуги по передаче'!$G$5:$J$7,3,FALSE))</f>
        <v>2046.61</v>
      </c>
      <c r="BF961" s="73"/>
      <c r="BG961" s="73"/>
      <c r="BH961" s="73"/>
      <c r="BI961" s="73"/>
      <c r="BJ961" s="74"/>
      <c r="BK961" s="72">
        <f>IF($A961="-","-",ROUND(VLOOKUP($A961+ROUND(LEFT(BK$951,1)/24,5),'[1]ОАО "АТС"'!$A$30:$F$773,6,FALSE)+HLOOKUP($DL$949,'[1]Сбытовая надбавка'!$F$5:$H$6,2,FALSE),2)+'[1]Иные услуги'!$C$6+HLOOKUP($DR$948,'[1]Услуги по передаче'!$G$5:$J$7,3,FALSE))</f>
        <v>2094.12</v>
      </c>
      <c r="BL961" s="73"/>
      <c r="BM961" s="73"/>
      <c r="BN961" s="73"/>
      <c r="BO961" s="73"/>
      <c r="BP961" s="74"/>
      <c r="BQ961" s="72">
        <f>IF($A961="-","-",ROUND(VLOOKUP($A961+ROUND(LEFT(BQ$951,2)/24,5),'[1]ОАО "АТС"'!$A$30:$F$773,6,FALSE)+HLOOKUP($DL$949,'[1]Сбытовая надбавка'!$F$5:$H$6,2,FALSE),2)+'[1]Иные услуги'!$C$6+HLOOKUP($DR$948,'[1]Услуги по передаче'!$G$5:$J$7,3,FALSE))</f>
        <v>2123.4299999999998</v>
      </c>
      <c r="BR961" s="73"/>
      <c r="BS961" s="73"/>
      <c r="BT961" s="73"/>
      <c r="BU961" s="73"/>
      <c r="BV961" s="74"/>
      <c r="BW961" s="72">
        <f>IF($A961="-","-",ROUND(VLOOKUP($A961+ROUND(LEFT(BW$951,2)/24,5),'[1]ОАО "АТС"'!$A$30:$F$773,6,FALSE)+HLOOKUP($DL$949,'[1]Сбытовая надбавка'!$F$5:$H$6,2,FALSE),2)+'[1]Иные услуги'!$C$6+HLOOKUP($DR$948,'[1]Услуги по передаче'!$G$5:$J$7,3,FALSE))</f>
        <v>2109.35</v>
      </c>
      <c r="BX961" s="73"/>
      <c r="BY961" s="73"/>
      <c r="BZ961" s="73"/>
      <c r="CA961" s="73"/>
      <c r="CB961" s="74"/>
      <c r="CC961" s="72">
        <f>IF($A961="-","-",ROUND(VLOOKUP($A961+ROUND(LEFT(CC$951,2)/24,5),'[1]ОАО "АТС"'!$A$30:$F$773,6,FALSE)+HLOOKUP($DL$949,'[1]Сбытовая надбавка'!$F$5:$H$6,2,FALSE),2)+'[1]Иные услуги'!$C$6+HLOOKUP($DR$948,'[1]Услуги по передаче'!$G$5:$J$7,3,FALSE))</f>
        <v>2068.9899999999998</v>
      </c>
      <c r="CD961" s="73"/>
      <c r="CE961" s="73"/>
      <c r="CF961" s="73"/>
      <c r="CG961" s="73"/>
      <c r="CH961" s="74"/>
      <c r="CI961" s="72">
        <f>IF($A961="-","-",ROUND(VLOOKUP($A961+ROUND(LEFT(CI$951,2)/24,5),'[1]ОАО "АТС"'!$A$30:$F$773,6,FALSE)+HLOOKUP($DL$949,'[1]Сбытовая надбавка'!$F$5:$H$6,2,FALSE),2)+'[1]Иные услуги'!$C$6+HLOOKUP($DR$948,'[1]Услуги по передаче'!$G$5:$J$7,3,FALSE))</f>
        <v>2062.13</v>
      </c>
      <c r="CJ961" s="73"/>
      <c r="CK961" s="73"/>
      <c r="CL961" s="73"/>
      <c r="CM961" s="73"/>
      <c r="CN961" s="74"/>
      <c r="CO961" s="72">
        <f>IF($A961="-","-",ROUND(VLOOKUP($A961+ROUND(LEFT(CO$951,2)/24,5),'[1]ОАО "АТС"'!$A$30:$F$773,6,FALSE)+HLOOKUP($DL$949,'[1]Сбытовая надбавка'!$F$5:$H$6,2,FALSE),2)+'[1]Иные услуги'!$C$6+HLOOKUP($DR$948,'[1]Услуги по передаче'!$G$5:$J$7,3,FALSE))</f>
        <v>2069.3000000000002</v>
      </c>
      <c r="CP961" s="73"/>
      <c r="CQ961" s="73"/>
      <c r="CR961" s="73"/>
      <c r="CS961" s="73"/>
      <c r="CT961" s="74"/>
      <c r="CU961" s="72">
        <f>IF($A961="-","-",ROUND(VLOOKUP($A961+ROUND(LEFT(CU$951,2)/24,5),'[1]ОАО "АТС"'!$A$30:$F$773,6,FALSE)+HLOOKUP($DL$949,'[1]Сбытовая надбавка'!$F$5:$H$6,2,FALSE),2)+'[1]Иные услуги'!$C$6+HLOOKUP($DR$948,'[1]Услуги по передаче'!$G$5:$J$7,3,FALSE))</f>
        <v>2062.0699999999997</v>
      </c>
      <c r="CV961" s="73"/>
      <c r="CW961" s="73"/>
      <c r="CX961" s="73"/>
      <c r="CY961" s="73"/>
      <c r="CZ961" s="74"/>
      <c r="DA961" s="72">
        <f>IF($A961="-","-",ROUND(VLOOKUP($A961+ROUND(LEFT(DA$951,2)/24,5),'[1]ОАО "АТС"'!$A$30:$F$773,6,FALSE)+HLOOKUP($DL$949,'[1]Сбытовая надбавка'!$F$5:$H$6,2,FALSE),2)+'[1]Иные услуги'!$C$6+HLOOKUP($DR$948,'[1]Услуги по передаче'!$G$5:$J$7,3,FALSE))</f>
        <v>2047.1699999999998</v>
      </c>
      <c r="DB961" s="73"/>
      <c r="DC961" s="73"/>
      <c r="DD961" s="73"/>
      <c r="DE961" s="73"/>
      <c r="DF961" s="74"/>
      <c r="DG961" s="72">
        <f>IF($A961="-","-",ROUND(VLOOKUP($A961+ROUND(LEFT(DG$951,2)/24,5),'[1]ОАО "АТС"'!$A$30:$F$773,6,FALSE)+HLOOKUP($DL$949,'[1]Сбытовая надбавка'!$F$5:$H$6,2,FALSE),2)+'[1]Иные услуги'!$C$6+HLOOKUP($DR$948,'[1]Услуги по передаче'!$G$5:$J$7,3,FALSE))</f>
        <v>2081.21</v>
      </c>
      <c r="DH961" s="73"/>
      <c r="DI961" s="73"/>
      <c r="DJ961" s="73"/>
      <c r="DK961" s="73"/>
      <c r="DL961" s="74"/>
      <c r="DM961" s="72">
        <f>IF($A961="-","-",ROUND(VLOOKUP($A961+ROUND(LEFT(DM$951,2)/24,5),'[1]ОАО "АТС"'!$A$30:$F$773,6,FALSE)+HLOOKUP($DL$949,'[1]Сбытовая надбавка'!$F$5:$H$6,2,FALSE),2)+'[1]Иные услуги'!$C$6+HLOOKUP($DR$948,'[1]Услуги по передаче'!$G$5:$J$7,3,FALSE))</f>
        <v>2132.2200000000003</v>
      </c>
      <c r="DN961" s="73"/>
      <c r="DO961" s="73"/>
      <c r="DP961" s="73"/>
      <c r="DQ961" s="73"/>
      <c r="DR961" s="74"/>
      <c r="DS961" s="72">
        <f>IF($A961="-","-",ROUND(VLOOKUP($A961+ROUND(LEFT(DS$951,2)/24,5),'[1]ОАО "АТС"'!$A$30:$F$773,6,FALSE)+HLOOKUP($DL$949,'[1]Сбытовая надбавка'!$F$5:$H$6,2,FALSE),2)+'[1]Иные услуги'!$C$6+HLOOKUP($DR$948,'[1]Услуги по передаче'!$G$5:$J$7,3,FALSE))</f>
        <v>2127.6</v>
      </c>
      <c r="DT961" s="73"/>
      <c r="DU961" s="73"/>
      <c r="DV961" s="73"/>
      <c r="DW961" s="73"/>
      <c r="DX961" s="74"/>
      <c r="DY961" s="72">
        <f>IF($A961="-","-",ROUND(VLOOKUP($A961+ROUND(LEFT(DY$951,2)/24,5),'[1]ОАО "АТС"'!$A$30:$F$773,6,FALSE)+HLOOKUP($DL$949,'[1]Сбытовая надбавка'!$F$5:$H$6,2,FALSE),2)+'[1]Иные услуги'!$C$6+HLOOKUP($DR$948,'[1]Услуги по передаче'!$G$5:$J$7,3,FALSE))</f>
        <v>2083.3599999999997</v>
      </c>
      <c r="DZ961" s="73"/>
      <c r="EA961" s="73"/>
      <c r="EB961" s="73"/>
      <c r="EC961" s="73"/>
      <c r="ED961" s="74"/>
      <c r="EE961" s="72">
        <f>IF($A961="-","-",ROUND(VLOOKUP($A961+ROUND(LEFT(EE$951,2)/24,5),'[1]ОАО "АТС"'!$A$30:$F$773,6,FALSE)+HLOOKUP($DL$949,'[1]Сбытовая надбавка'!$F$5:$H$6,2,FALSE),2)+'[1]Иные услуги'!$C$6+HLOOKUP($DR$948,'[1]Услуги по передаче'!$G$5:$J$7,3,FALSE))</f>
        <v>2044.8899999999999</v>
      </c>
      <c r="EF961" s="73"/>
      <c r="EG961" s="73"/>
      <c r="EH961" s="73"/>
      <c r="EI961" s="73"/>
      <c r="EJ961" s="74"/>
      <c r="EK961" s="72">
        <f>IF($A961="-","-",ROUND(VLOOKUP($A961+ROUND(LEFT(EK$951,2)/24,5),'[1]ОАО "АТС"'!$A$30:$F$773,6,FALSE)+HLOOKUP($DL$949,'[1]Сбытовая надбавка'!$F$5:$H$6,2,FALSE),2)+'[1]Иные услуги'!$C$6+HLOOKUP($DR$948,'[1]Услуги по передаче'!$G$5:$J$7,3,FALSE))</f>
        <v>2223.75</v>
      </c>
      <c r="EL961" s="73"/>
      <c r="EM961" s="73"/>
      <c r="EN961" s="73"/>
      <c r="EO961" s="73"/>
      <c r="EP961" s="74"/>
      <c r="EQ961" s="72">
        <f>IF($A961="-","-",ROUND(VLOOKUP($A961+ROUND(LEFT(EQ$951,2)/24,5),'[1]ОАО "АТС"'!$A$30:$F$773,6,FALSE)+HLOOKUP($DL$949,'[1]Сбытовая надбавка'!$F$5:$H$6,2,FALSE),2)+'[1]Иные услуги'!$C$6+HLOOKUP($DR$948,'[1]Услуги по передаче'!$G$5:$J$7,3,FALSE))</f>
        <v>2119.62</v>
      </c>
      <c r="ER961" s="73"/>
      <c r="ES961" s="73"/>
      <c r="ET961" s="73"/>
      <c r="EU961" s="73"/>
      <c r="EV961" s="74"/>
    </row>
    <row r="962" spans="1:152" s="38" customFormat="1" ht="15.75" customHeight="1" x14ac:dyDescent="0.2">
      <c r="A962" s="69">
        <f>$A$125</f>
        <v>44996</v>
      </c>
      <c r="B962" s="70"/>
      <c r="C962" s="70"/>
      <c r="D962" s="70"/>
      <c r="E962" s="70"/>
      <c r="F962" s="70"/>
      <c r="G962" s="70"/>
      <c r="H962" s="71"/>
      <c r="I962" s="72">
        <f>IF($A962="-","-",ROUND(VLOOKUP($A962+ROUND(LEFT(I$951,1)/24,5),'[1]ОАО "АТС"'!$A$30:$F$773,6,FALSE)+HLOOKUP($DL$949,'[1]Сбытовая надбавка'!$F$5:$H$6,2,FALSE),2)+'[1]Иные услуги'!$C$6+HLOOKUP($DR$948,'[1]Услуги по передаче'!$G$5:$J$7,3,FALSE))</f>
        <v>2046.25</v>
      </c>
      <c r="J962" s="73"/>
      <c r="K962" s="73"/>
      <c r="L962" s="73"/>
      <c r="M962" s="73"/>
      <c r="N962" s="74"/>
      <c r="O962" s="72">
        <f>IF($A962="-","-",ROUND(VLOOKUP($A962+ROUND(LEFT(O$951,1)/24,5),'[1]ОАО "АТС"'!$A$30:$F$773,6,FALSE)+HLOOKUP($DL$949,'[1]Сбытовая надбавка'!$F$5:$H$6,2,FALSE),2)+'[1]Иные услуги'!$C$6+HLOOKUP($DR$948,'[1]Услуги по передаче'!$G$5:$J$7,3,FALSE))</f>
        <v>2046.3799999999999</v>
      </c>
      <c r="P962" s="73"/>
      <c r="Q962" s="73"/>
      <c r="R962" s="73"/>
      <c r="S962" s="73"/>
      <c r="T962" s="74"/>
      <c r="U962" s="72">
        <f>IF($A962="-","-",ROUND(VLOOKUP($A962+ROUND(LEFT(U$951,1)/24,5),'[1]ОАО "АТС"'!$A$30:$F$773,6,FALSE)+HLOOKUP($DL$949,'[1]Сбытовая надбавка'!$F$5:$H$6,2,FALSE),2)+'[1]Иные услуги'!$C$6+HLOOKUP($DR$948,'[1]Услуги по передаче'!$G$5:$J$7,3,FALSE))</f>
        <v>2046.61</v>
      </c>
      <c r="V962" s="73"/>
      <c r="W962" s="73"/>
      <c r="X962" s="73"/>
      <c r="Y962" s="73"/>
      <c r="Z962" s="74"/>
      <c r="AA962" s="72">
        <f>IF($A962="-","-",ROUND(VLOOKUP($A962+ROUND(LEFT(AA$951,1)/24,5),'[1]ОАО "АТС"'!$A$30:$F$773,6,FALSE)+HLOOKUP($DL$949,'[1]Сбытовая надбавка'!$F$5:$H$6,2,FALSE),2)+'[1]Иные услуги'!$C$6+HLOOKUP($DR$948,'[1]Услуги по передаче'!$G$5:$J$7,3,FALSE))</f>
        <v>2046.6399999999999</v>
      </c>
      <c r="AB962" s="73"/>
      <c r="AC962" s="73"/>
      <c r="AD962" s="73"/>
      <c r="AE962" s="73"/>
      <c r="AF962" s="74"/>
      <c r="AG962" s="72">
        <f>IF($A962="-","-",ROUND(VLOOKUP($A962+ROUND(LEFT(AG$951,1)/24,5),'[1]ОАО "АТС"'!$A$30:$F$773,6,FALSE)+HLOOKUP($DL$949,'[1]Сбытовая надбавка'!$F$5:$H$6,2,FALSE),2)+'[1]Иные услуги'!$C$6+HLOOKUP($DR$948,'[1]Услуги по передаче'!$G$5:$J$7,3,FALSE))</f>
        <v>2046.52</v>
      </c>
      <c r="AH962" s="73"/>
      <c r="AI962" s="73"/>
      <c r="AJ962" s="73"/>
      <c r="AK962" s="73"/>
      <c r="AL962" s="74"/>
      <c r="AM962" s="72">
        <f>IF($A962="-","-",ROUND(VLOOKUP($A962+ROUND(LEFT(AM$951,1)/24,5),'[1]ОАО "АТС"'!$A$30:$F$773,6,FALSE)+HLOOKUP($DL$949,'[1]Сбытовая надбавка'!$F$5:$H$6,2,FALSE),2)+'[1]Иные услуги'!$C$6+HLOOKUP($DR$948,'[1]Услуги по передаче'!$G$5:$J$7,3,FALSE))</f>
        <v>2046.34</v>
      </c>
      <c r="AN962" s="73"/>
      <c r="AO962" s="73"/>
      <c r="AP962" s="73"/>
      <c r="AQ962" s="73"/>
      <c r="AR962" s="74"/>
      <c r="AS962" s="72">
        <f>IF($A962="-","-",ROUND(VLOOKUP($A962+ROUND(LEFT(AS$951,1)/24,5),'[1]ОАО "АТС"'!$A$30:$F$773,6,FALSE)+HLOOKUP($DL$949,'[1]Сбытовая надбавка'!$F$5:$H$6,2,FALSE),2)+'[1]Иные услуги'!$C$6+HLOOKUP($DR$948,'[1]Услуги по передаче'!$G$5:$J$7,3,FALSE))</f>
        <v>2045.6399999999999</v>
      </c>
      <c r="AT962" s="73"/>
      <c r="AU962" s="73"/>
      <c r="AV962" s="73"/>
      <c r="AW962" s="73"/>
      <c r="AX962" s="74"/>
      <c r="AY962" s="72">
        <f>IF($A962="-","-",ROUND(VLOOKUP($A962+ROUND(LEFT(AY$951,1)/24,5),'[1]ОАО "АТС"'!$A$30:$F$773,6,FALSE)+HLOOKUP($DL$949,'[1]Сбытовая надбавка'!$F$5:$H$6,2,FALSE),2)+'[1]Иные услуги'!$C$6+HLOOKUP($DR$948,'[1]Услуги по передаче'!$G$5:$J$7,3,FALSE))</f>
        <v>2045.6299999999999</v>
      </c>
      <c r="AZ962" s="73"/>
      <c r="BA962" s="73"/>
      <c r="BB962" s="73"/>
      <c r="BC962" s="73"/>
      <c r="BD962" s="74"/>
      <c r="BE962" s="72">
        <f>IF($A962="-","-",ROUND(VLOOKUP($A962+ROUND(LEFT(BE$951,1)/24,5),'[1]ОАО "АТС"'!$A$30:$F$773,6,FALSE)+HLOOKUP($DL$949,'[1]Сбытовая надбавка'!$F$5:$H$6,2,FALSE),2)+'[1]Иные услуги'!$C$6+HLOOKUP($DR$948,'[1]Услуги по передаче'!$G$5:$J$7,3,FALSE))</f>
        <v>2046.8999999999999</v>
      </c>
      <c r="BF962" s="73"/>
      <c r="BG962" s="73"/>
      <c r="BH962" s="73"/>
      <c r="BI962" s="73"/>
      <c r="BJ962" s="74"/>
      <c r="BK962" s="72">
        <f>IF($A962="-","-",ROUND(VLOOKUP($A962+ROUND(LEFT(BK$951,1)/24,5),'[1]ОАО "АТС"'!$A$30:$F$773,6,FALSE)+HLOOKUP($DL$949,'[1]Сбытовая надбавка'!$F$5:$H$6,2,FALSE),2)+'[1]Иные услуги'!$C$6+HLOOKUP($DR$948,'[1]Услуги по передаче'!$G$5:$J$7,3,FALSE))</f>
        <v>2046.97</v>
      </c>
      <c r="BL962" s="73"/>
      <c r="BM962" s="73"/>
      <c r="BN962" s="73"/>
      <c r="BO962" s="73"/>
      <c r="BP962" s="74"/>
      <c r="BQ962" s="72">
        <f>IF($A962="-","-",ROUND(VLOOKUP($A962+ROUND(LEFT(BQ$951,2)/24,5),'[1]ОАО "АТС"'!$A$30:$F$773,6,FALSE)+HLOOKUP($DL$949,'[1]Сбытовая надбавка'!$F$5:$H$6,2,FALSE),2)+'[1]Иные услуги'!$C$6+HLOOKUP($DR$948,'[1]Услуги по передаче'!$G$5:$J$7,3,FALSE))</f>
        <v>2046.98</v>
      </c>
      <c r="BR962" s="73"/>
      <c r="BS962" s="73"/>
      <c r="BT962" s="73"/>
      <c r="BU962" s="73"/>
      <c r="BV962" s="74"/>
      <c r="BW962" s="72">
        <f>IF($A962="-","-",ROUND(VLOOKUP($A962+ROUND(LEFT(BW$951,2)/24,5),'[1]ОАО "АТС"'!$A$30:$F$773,6,FALSE)+HLOOKUP($DL$949,'[1]Сбытовая надбавка'!$F$5:$H$6,2,FALSE),2)+'[1]Иные услуги'!$C$6+HLOOKUP($DR$948,'[1]Услуги по передаче'!$G$5:$J$7,3,FALSE))</f>
        <v>2046.98</v>
      </c>
      <c r="BX962" s="73"/>
      <c r="BY962" s="73"/>
      <c r="BZ962" s="73"/>
      <c r="CA962" s="73"/>
      <c r="CB962" s="74"/>
      <c r="CC962" s="72">
        <f>IF($A962="-","-",ROUND(VLOOKUP($A962+ROUND(LEFT(CC$951,2)/24,5),'[1]ОАО "АТС"'!$A$30:$F$773,6,FALSE)+HLOOKUP($DL$949,'[1]Сбытовая надбавка'!$F$5:$H$6,2,FALSE),2)+'[1]Иные услуги'!$C$6+HLOOKUP($DR$948,'[1]Услуги по передаче'!$G$5:$J$7,3,FALSE))</f>
        <v>2047.01</v>
      </c>
      <c r="CD962" s="73"/>
      <c r="CE962" s="73"/>
      <c r="CF962" s="73"/>
      <c r="CG962" s="73"/>
      <c r="CH962" s="74"/>
      <c r="CI962" s="72">
        <f>IF($A962="-","-",ROUND(VLOOKUP($A962+ROUND(LEFT(CI$951,2)/24,5),'[1]ОАО "АТС"'!$A$30:$F$773,6,FALSE)+HLOOKUP($DL$949,'[1]Сбытовая надбавка'!$F$5:$H$6,2,FALSE),2)+'[1]Иные услуги'!$C$6+HLOOKUP($DR$948,'[1]Услуги по передаче'!$G$5:$J$7,3,FALSE))</f>
        <v>2047.02</v>
      </c>
      <c r="CJ962" s="73"/>
      <c r="CK962" s="73"/>
      <c r="CL962" s="73"/>
      <c r="CM962" s="73"/>
      <c r="CN962" s="74"/>
      <c r="CO962" s="72">
        <f>IF($A962="-","-",ROUND(VLOOKUP($A962+ROUND(LEFT(CO$951,2)/24,5),'[1]ОАО "АТС"'!$A$30:$F$773,6,FALSE)+HLOOKUP($DL$949,'[1]Сбытовая надбавка'!$F$5:$H$6,2,FALSE),2)+'[1]Иные услуги'!$C$6+HLOOKUP($DR$948,'[1]Услуги по передаче'!$G$5:$J$7,3,FALSE))</f>
        <v>2047.05</v>
      </c>
      <c r="CP962" s="73"/>
      <c r="CQ962" s="73"/>
      <c r="CR962" s="73"/>
      <c r="CS962" s="73"/>
      <c r="CT962" s="74"/>
      <c r="CU962" s="72">
        <f>IF($A962="-","-",ROUND(VLOOKUP($A962+ROUND(LEFT(CU$951,2)/24,5),'[1]ОАО "АТС"'!$A$30:$F$773,6,FALSE)+HLOOKUP($DL$949,'[1]Сбытовая надбавка'!$F$5:$H$6,2,FALSE),2)+'[1]Иные услуги'!$C$6+HLOOKUP($DR$948,'[1]Услуги по передаче'!$G$5:$J$7,3,FALSE))</f>
        <v>2047.04</v>
      </c>
      <c r="CV962" s="73"/>
      <c r="CW962" s="73"/>
      <c r="CX962" s="73"/>
      <c r="CY962" s="73"/>
      <c r="CZ962" s="74"/>
      <c r="DA962" s="72">
        <f>IF($A962="-","-",ROUND(VLOOKUP($A962+ROUND(LEFT(DA$951,2)/24,5),'[1]ОАО "АТС"'!$A$30:$F$773,6,FALSE)+HLOOKUP($DL$949,'[1]Сбытовая надбавка'!$F$5:$H$6,2,FALSE),2)+'[1]Иные услуги'!$C$6+HLOOKUP($DR$948,'[1]Услуги по передаче'!$G$5:$J$7,3,FALSE))</f>
        <v>2047.1999999999998</v>
      </c>
      <c r="DB962" s="73"/>
      <c r="DC962" s="73"/>
      <c r="DD962" s="73"/>
      <c r="DE962" s="73"/>
      <c r="DF962" s="74"/>
      <c r="DG962" s="72">
        <f>IF($A962="-","-",ROUND(VLOOKUP($A962+ROUND(LEFT(DG$951,2)/24,5),'[1]ОАО "АТС"'!$A$30:$F$773,6,FALSE)+HLOOKUP($DL$949,'[1]Сбытовая надбавка'!$F$5:$H$6,2,FALSE),2)+'[1]Иные услуги'!$C$6+HLOOKUP($DR$948,'[1]Услуги по передаче'!$G$5:$J$7,3,FALSE))</f>
        <v>2046.6799999999998</v>
      </c>
      <c r="DH962" s="73"/>
      <c r="DI962" s="73"/>
      <c r="DJ962" s="73"/>
      <c r="DK962" s="73"/>
      <c r="DL962" s="74"/>
      <c r="DM962" s="72">
        <f>IF($A962="-","-",ROUND(VLOOKUP($A962+ROUND(LEFT(DM$951,2)/24,5),'[1]ОАО "АТС"'!$A$30:$F$773,6,FALSE)+HLOOKUP($DL$949,'[1]Сбытовая надбавка'!$F$5:$H$6,2,FALSE),2)+'[1]Иные услуги'!$C$6+HLOOKUP($DR$948,'[1]Услуги по передаче'!$G$5:$J$7,3,FALSE))</f>
        <v>2062.2200000000003</v>
      </c>
      <c r="DN962" s="73"/>
      <c r="DO962" s="73"/>
      <c r="DP962" s="73"/>
      <c r="DQ962" s="73"/>
      <c r="DR962" s="74"/>
      <c r="DS962" s="72">
        <f>IF($A962="-","-",ROUND(VLOOKUP($A962+ROUND(LEFT(DS$951,2)/24,5),'[1]ОАО "АТС"'!$A$30:$F$773,6,FALSE)+HLOOKUP($DL$949,'[1]Сбытовая надбавка'!$F$5:$H$6,2,FALSE),2)+'[1]Иные услуги'!$C$6+HLOOKUP($DR$948,'[1]Услуги по передаче'!$G$5:$J$7,3,FALSE))</f>
        <v>2052.87</v>
      </c>
      <c r="DT962" s="73"/>
      <c r="DU962" s="73"/>
      <c r="DV962" s="73"/>
      <c r="DW962" s="73"/>
      <c r="DX962" s="74"/>
      <c r="DY962" s="72">
        <f>IF($A962="-","-",ROUND(VLOOKUP($A962+ROUND(LEFT(DY$951,2)/24,5),'[1]ОАО "АТС"'!$A$30:$F$773,6,FALSE)+HLOOKUP($DL$949,'[1]Сбытовая надбавка'!$F$5:$H$6,2,FALSE),2)+'[1]Иные услуги'!$C$6+HLOOKUP($DR$948,'[1]Услуги по передаче'!$G$5:$J$7,3,FALSE))</f>
        <v>2045.6699999999998</v>
      </c>
      <c r="DZ962" s="73"/>
      <c r="EA962" s="73"/>
      <c r="EB962" s="73"/>
      <c r="EC962" s="73"/>
      <c r="ED962" s="74"/>
      <c r="EE962" s="72">
        <f>IF($A962="-","-",ROUND(VLOOKUP($A962+ROUND(LEFT(EE$951,2)/24,5),'[1]ОАО "АТС"'!$A$30:$F$773,6,FALSE)+HLOOKUP($DL$949,'[1]Сбытовая надбавка'!$F$5:$H$6,2,FALSE),2)+'[1]Иные услуги'!$C$6+HLOOKUP($DR$948,'[1]Услуги по передаче'!$G$5:$J$7,3,FALSE))</f>
        <v>2044.72</v>
      </c>
      <c r="EF962" s="73"/>
      <c r="EG962" s="73"/>
      <c r="EH962" s="73"/>
      <c r="EI962" s="73"/>
      <c r="EJ962" s="74"/>
      <c r="EK962" s="72">
        <f>IF($A962="-","-",ROUND(VLOOKUP($A962+ROUND(LEFT(EK$951,2)/24,5),'[1]ОАО "АТС"'!$A$30:$F$773,6,FALSE)+HLOOKUP($DL$949,'[1]Сбытовая надбавка'!$F$5:$H$6,2,FALSE),2)+'[1]Иные услуги'!$C$6+HLOOKUP($DR$948,'[1]Услуги по передаче'!$G$5:$J$7,3,FALSE))</f>
        <v>2175.66</v>
      </c>
      <c r="EL962" s="73"/>
      <c r="EM962" s="73"/>
      <c r="EN962" s="73"/>
      <c r="EO962" s="73"/>
      <c r="EP962" s="74"/>
      <c r="EQ962" s="72">
        <f>IF($A962="-","-",ROUND(VLOOKUP($A962+ROUND(LEFT(EQ$951,2)/24,5),'[1]ОАО "АТС"'!$A$30:$F$773,6,FALSE)+HLOOKUP($DL$949,'[1]Сбытовая надбавка'!$F$5:$H$6,2,FALSE),2)+'[1]Иные услуги'!$C$6+HLOOKUP($DR$948,'[1]Услуги по передаче'!$G$5:$J$7,3,FALSE))</f>
        <v>2109.6999999999998</v>
      </c>
      <c r="ER962" s="73"/>
      <c r="ES962" s="73"/>
      <c r="ET962" s="73"/>
      <c r="EU962" s="73"/>
      <c r="EV962" s="74"/>
    </row>
    <row r="963" spans="1:152" s="38" customFormat="1" ht="15.75" customHeight="1" x14ac:dyDescent="0.2">
      <c r="A963" s="69">
        <f>$A$126</f>
        <v>44997</v>
      </c>
      <c r="B963" s="70"/>
      <c r="C963" s="70"/>
      <c r="D963" s="70"/>
      <c r="E963" s="70"/>
      <c r="F963" s="70"/>
      <c r="G963" s="70"/>
      <c r="H963" s="71"/>
      <c r="I963" s="72">
        <f>IF($A963="-","-",ROUND(VLOOKUP($A963+ROUND(LEFT(I$951,1)/24,5),'[1]ОАО "АТС"'!$A$30:$F$773,6,FALSE)+HLOOKUP($DL$949,'[1]Сбытовая надбавка'!$F$5:$H$6,2,FALSE),2)+'[1]Иные услуги'!$C$6+HLOOKUP($DR$948,'[1]Услуги по передаче'!$G$5:$J$7,3,FALSE))</f>
        <v>2046.6599999999999</v>
      </c>
      <c r="J963" s="73"/>
      <c r="K963" s="73"/>
      <c r="L963" s="73"/>
      <c r="M963" s="73"/>
      <c r="N963" s="74"/>
      <c r="O963" s="72">
        <f>IF($A963="-","-",ROUND(VLOOKUP($A963+ROUND(LEFT(O$951,1)/24,5),'[1]ОАО "АТС"'!$A$30:$F$773,6,FALSE)+HLOOKUP($DL$949,'[1]Сбытовая надбавка'!$F$5:$H$6,2,FALSE),2)+'[1]Иные услуги'!$C$6+HLOOKUP($DR$948,'[1]Услуги по передаче'!$G$5:$J$7,3,FALSE))</f>
        <v>2046.76</v>
      </c>
      <c r="P963" s="73"/>
      <c r="Q963" s="73"/>
      <c r="R963" s="73"/>
      <c r="S963" s="73"/>
      <c r="T963" s="74"/>
      <c r="U963" s="72">
        <f>IF($A963="-","-",ROUND(VLOOKUP($A963+ROUND(LEFT(U$951,1)/24,5),'[1]ОАО "АТС"'!$A$30:$F$773,6,FALSE)+HLOOKUP($DL$949,'[1]Сбытовая надбавка'!$F$5:$H$6,2,FALSE),2)+'[1]Иные услуги'!$C$6+HLOOKUP($DR$948,'[1]Услуги по передаче'!$G$5:$J$7,3,FALSE))</f>
        <v>2046.8799999999999</v>
      </c>
      <c r="V963" s="73"/>
      <c r="W963" s="73"/>
      <c r="X963" s="73"/>
      <c r="Y963" s="73"/>
      <c r="Z963" s="74"/>
      <c r="AA963" s="72">
        <f>IF($A963="-","-",ROUND(VLOOKUP($A963+ROUND(LEFT(AA$951,1)/24,5),'[1]ОАО "АТС"'!$A$30:$F$773,6,FALSE)+HLOOKUP($DL$949,'[1]Сбытовая надбавка'!$F$5:$H$6,2,FALSE),2)+'[1]Иные услуги'!$C$6+HLOOKUP($DR$948,'[1]Услуги по передаче'!$G$5:$J$7,3,FALSE))</f>
        <v>2046.9199999999998</v>
      </c>
      <c r="AB963" s="73"/>
      <c r="AC963" s="73"/>
      <c r="AD963" s="73"/>
      <c r="AE963" s="73"/>
      <c r="AF963" s="74"/>
      <c r="AG963" s="72">
        <f>IF($A963="-","-",ROUND(VLOOKUP($A963+ROUND(LEFT(AG$951,1)/24,5),'[1]ОАО "АТС"'!$A$30:$F$773,6,FALSE)+HLOOKUP($DL$949,'[1]Сбытовая надбавка'!$F$5:$H$6,2,FALSE),2)+'[1]Иные услуги'!$C$6+HLOOKUP($DR$948,'[1]Услуги по передаче'!$G$5:$J$7,3,FALSE))</f>
        <v>2046.87</v>
      </c>
      <c r="AH963" s="73"/>
      <c r="AI963" s="73"/>
      <c r="AJ963" s="73"/>
      <c r="AK963" s="73"/>
      <c r="AL963" s="74"/>
      <c r="AM963" s="72">
        <f>IF($A963="-","-",ROUND(VLOOKUP($A963+ROUND(LEFT(AM$951,1)/24,5),'[1]ОАО "АТС"'!$A$30:$F$773,6,FALSE)+HLOOKUP($DL$949,'[1]Сбытовая надбавка'!$F$5:$H$6,2,FALSE),2)+'[1]Иные услуги'!$C$6+HLOOKUP($DR$948,'[1]Услуги по передаче'!$G$5:$J$7,3,FALSE))</f>
        <v>2046.78</v>
      </c>
      <c r="AN963" s="73"/>
      <c r="AO963" s="73"/>
      <c r="AP963" s="73"/>
      <c r="AQ963" s="73"/>
      <c r="AR963" s="74"/>
      <c r="AS963" s="72">
        <f>IF($A963="-","-",ROUND(VLOOKUP($A963+ROUND(LEFT(AS$951,1)/24,5),'[1]ОАО "АТС"'!$A$30:$F$773,6,FALSE)+HLOOKUP($DL$949,'[1]Сбытовая надбавка'!$F$5:$H$6,2,FALSE),2)+'[1]Иные услуги'!$C$6+HLOOKUP($DR$948,'[1]Услуги по передаче'!$G$5:$J$7,3,FALSE))</f>
        <v>2046.1299999999999</v>
      </c>
      <c r="AT963" s="73"/>
      <c r="AU963" s="73"/>
      <c r="AV963" s="73"/>
      <c r="AW963" s="73"/>
      <c r="AX963" s="74"/>
      <c r="AY963" s="72">
        <f>IF($A963="-","-",ROUND(VLOOKUP($A963+ROUND(LEFT(AY$951,1)/24,5),'[1]ОАО "АТС"'!$A$30:$F$773,6,FALSE)+HLOOKUP($DL$949,'[1]Сбытовая надбавка'!$F$5:$H$6,2,FALSE),2)+'[1]Иные услуги'!$C$6+HLOOKUP($DR$948,'[1]Услуги по передаче'!$G$5:$J$7,3,FALSE))</f>
        <v>2045.77</v>
      </c>
      <c r="AZ963" s="73"/>
      <c r="BA963" s="73"/>
      <c r="BB963" s="73"/>
      <c r="BC963" s="73"/>
      <c r="BD963" s="74"/>
      <c r="BE963" s="72">
        <f>IF($A963="-","-",ROUND(VLOOKUP($A963+ROUND(LEFT(BE$951,1)/24,5),'[1]ОАО "АТС"'!$A$30:$F$773,6,FALSE)+HLOOKUP($DL$949,'[1]Сбытовая надбавка'!$F$5:$H$6,2,FALSE),2)+'[1]Иные услуги'!$C$6+HLOOKUP($DR$948,'[1]Услуги по передаче'!$G$5:$J$7,3,FALSE))</f>
        <v>2046.9399999999998</v>
      </c>
      <c r="BF963" s="73"/>
      <c r="BG963" s="73"/>
      <c r="BH963" s="73"/>
      <c r="BI963" s="73"/>
      <c r="BJ963" s="74"/>
      <c r="BK963" s="72">
        <f>IF($A963="-","-",ROUND(VLOOKUP($A963+ROUND(LEFT(BK$951,1)/24,5),'[1]ОАО "АТС"'!$A$30:$F$773,6,FALSE)+HLOOKUP($DL$949,'[1]Сбытовая надбавка'!$F$5:$H$6,2,FALSE),2)+'[1]Иные услуги'!$C$6+HLOOKUP($DR$948,'[1]Услуги по передаче'!$G$5:$J$7,3,FALSE))</f>
        <v>2047</v>
      </c>
      <c r="BL963" s="73"/>
      <c r="BM963" s="73"/>
      <c r="BN963" s="73"/>
      <c r="BO963" s="73"/>
      <c r="BP963" s="74"/>
      <c r="BQ963" s="72">
        <f>IF($A963="-","-",ROUND(VLOOKUP($A963+ROUND(LEFT(BQ$951,2)/24,5),'[1]ОАО "АТС"'!$A$30:$F$773,6,FALSE)+HLOOKUP($DL$949,'[1]Сбытовая надбавка'!$F$5:$H$6,2,FALSE),2)+'[1]Иные услуги'!$C$6+HLOOKUP($DR$948,'[1]Услуги по передаче'!$G$5:$J$7,3,FALSE))</f>
        <v>2047.01</v>
      </c>
      <c r="BR963" s="73"/>
      <c r="BS963" s="73"/>
      <c r="BT963" s="73"/>
      <c r="BU963" s="73"/>
      <c r="BV963" s="74"/>
      <c r="BW963" s="72">
        <f>IF($A963="-","-",ROUND(VLOOKUP($A963+ROUND(LEFT(BW$951,2)/24,5),'[1]ОАО "АТС"'!$A$30:$F$773,6,FALSE)+HLOOKUP($DL$949,'[1]Сбытовая надбавка'!$F$5:$H$6,2,FALSE),2)+'[1]Иные услуги'!$C$6+HLOOKUP($DR$948,'[1]Услуги по передаче'!$G$5:$J$7,3,FALSE))</f>
        <v>2047.04</v>
      </c>
      <c r="BX963" s="73"/>
      <c r="BY963" s="73"/>
      <c r="BZ963" s="73"/>
      <c r="CA963" s="73"/>
      <c r="CB963" s="74"/>
      <c r="CC963" s="72">
        <f>IF($A963="-","-",ROUND(VLOOKUP($A963+ROUND(LEFT(CC$951,2)/24,5),'[1]ОАО "АТС"'!$A$30:$F$773,6,FALSE)+HLOOKUP($DL$949,'[1]Сбытовая надбавка'!$F$5:$H$6,2,FALSE),2)+'[1]Иные услуги'!$C$6+HLOOKUP($DR$948,'[1]Услуги по передаче'!$G$5:$J$7,3,FALSE))</f>
        <v>2047.04</v>
      </c>
      <c r="CD963" s="73"/>
      <c r="CE963" s="73"/>
      <c r="CF963" s="73"/>
      <c r="CG963" s="73"/>
      <c r="CH963" s="74"/>
      <c r="CI963" s="72">
        <f>IF($A963="-","-",ROUND(VLOOKUP($A963+ROUND(LEFT(CI$951,2)/24,5),'[1]ОАО "АТС"'!$A$30:$F$773,6,FALSE)+HLOOKUP($DL$949,'[1]Сбытовая надбавка'!$F$5:$H$6,2,FALSE),2)+'[1]Иные услуги'!$C$6+HLOOKUP($DR$948,'[1]Услуги по передаче'!$G$5:$J$7,3,FALSE))</f>
        <v>2047.04</v>
      </c>
      <c r="CJ963" s="73"/>
      <c r="CK963" s="73"/>
      <c r="CL963" s="73"/>
      <c r="CM963" s="73"/>
      <c r="CN963" s="74"/>
      <c r="CO963" s="72">
        <f>IF($A963="-","-",ROUND(VLOOKUP($A963+ROUND(LEFT(CO$951,2)/24,5),'[1]ОАО "АТС"'!$A$30:$F$773,6,FALSE)+HLOOKUP($DL$949,'[1]Сбытовая надбавка'!$F$5:$H$6,2,FALSE),2)+'[1]Иные услуги'!$C$6+HLOOKUP($DR$948,'[1]Услуги по передаче'!$G$5:$J$7,3,FALSE))</f>
        <v>2047.05</v>
      </c>
      <c r="CP963" s="73"/>
      <c r="CQ963" s="73"/>
      <c r="CR963" s="73"/>
      <c r="CS963" s="73"/>
      <c r="CT963" s="74"/>
      <c r="CU963" s="72">
        <f>IF($A963="-","-",ROUND(VLOOKUP($A963+ROUND(LEFT(CU$951,2)/24,5),'[1]ОАО "АТС"'!$A$30:$F$773,6,FALSE)+HLOOKUP($DL$949,'[1]Сбытовая надбавка'!$F$5:$H$6,2,FALSE),2)+'[1]Иные услуги'!$C$6+HLOOKUP($DR$948,'[1]Услуги по передаче'!$G$5:$J$7,3,FALSE))</f>
        <v>2047.05</v>
      </c>
      <c r="CV963" s="73"/>
      <c r="CW963" s="73"/>
      <c r="CX963" s="73"/>
      <c r="CY963" s="73"/>
      <c r="CZ963" s="74"/>
      <c r="DA963" s="72">
        <f>IF($A963="-","-",ROUND(VLOOKUP($A963+ROUND(LEFT(DA$951,2)/24,5),'[1]ОАО "АТС"'!$A$30:$F$773,6,FALSE)+HLOOKUP($DL$949,'[1]Сбытовая надбавка'!$F$5:$H$6,2,FALSE),2)+'[1]Иные услуги'!$C$6+HLOOKUP($DR$948,'[1]Услуги по передаче'!$G$5:$J$7,3,FALSE))</f>
        <v>2047.1599999999999</v>
      </c>
      <c r="DB963" s="73"/>
      <c r="DC963" s="73"/>
      <c r="DD963" s="73"/>
      <c r="DE963" s="73"/>
      <c r="DF963" s="74"/>
      <c r="DG963" s="72">
        <f>IF($A963="-","-",ROUND(VLOOKUP($A963+ROUND(LEFT(DG$951,2)/24,5),'[1]ОАО "АТС"'!$A$30:$F$773,6,FALSE)+HLOOKUP($DL$949,'[1]Сбытовая надбавка'!$F$5:$H$6,2,FALSE),2)+'[1]Иные услуги'!$C$6+HLOOKUP($DR$948,'[1]Услуги по передаче'!$G$5:$J$7,3,FALSE))</f>
        <v>2046.72</v>
      </c>
      <c r="DH963" s="73"/>
      <c r="DI963" s="73"/>
      <c r="DJ963" s="73"/>
      <c r="DK963" s="73"/>
      <c r="DL963" s="74"/>
      <c r="DM963" s="72">
        <f>IF($A963="-","-",ROUND(VLOOKUP($A963+ROUND(LEFT(DM$951,2)/24,5),'[1]ОАО "АТС"'!$A$30:$F$773,6,FALSE)+HLOOKUP($DL$949,'[1]Сбытовая надбавка'!$F$5:$H$6,2,FALSE),2)+'[1]Иные услуги'!$C$6+HLOOKUP($DR$948,'[1]Услуги по передаче'!$G$5:$J$7,3,FALSE))</f>
        <v>2078.67</v>
      </c>
      <c r="DN963" s="73"/>
      <c r="DO963" s="73"/>
      <c r="DP963" s="73"/>
      <c r="DQ963" s="73"/>
      <c r="DR963" s="74"/>
      <c r="DS963" s="72">
        <f>IF($A963="-","-",ROUND(VLOOKUP($A963+ROUND(LEFT(DS$951,2)/24,5),'[1]ОАО "АТС"'!$A$30:$F$773,6,FALSE)+HLOOKUP($DL$949,'[1]Сбытовая надбавка'!$F$5:$H$6,2,FALSE),2)+'[1]Иные услуги'!$C$6+HLOOKUP($DR$948,'[1]Услуги по передаче'!$G$5:$J$7,3,FALSE))</f>
        <v>2113.6999999999998</v>
      </c>
      <c r="DT963" s="73"/>
      <c r="DU963" s="73"/>
      <c r="DV963" s="73"/>
      <c r="DW963" s="73"/>
      <c r="DX963" s="74"/>
      <c r="DY963" s="72">
        <f>IF($A963="-","-",ROUND(VLOOKUP($A963+ROUND(LEFT(DY$951,2)/24,5),'[1]ОАО "АТС"'!$A$30:$F$773,6,FALSE)+HLOOKUP($DL$949,'[1]Сбытовая надбавка'!$F$5:$H$6,2,FALSE),2)+'[1]Иные услуги'!$C$6+HLOOKUP($DR$948,'[1]Услуги по передаче'!$G$5:$J$7,3,FALSE))</f>
        <v>2062.77</v>
      </c>
      <c r="DZ963" s="73"/>
      <c r="EA963" s="73"/>
      <c r="EB963" s="73"/>
      <c r="EC963" s="73"/>
      <c r="ED963" s="74"/>
      <c r="EE963" s="72">
        <f>IF($A963="-","-",ROUND(VLOOKUP($A963+ROUND(LEFT(EE$951,2)/24,5),'[1]ОАО "АТС"'!$A$30:$F$773,6,FALSE)+HLOOKUP($DL$949,'[1]Сбытовая надбавка'!$F$5:$H$6,2,FALSE),2)+'[1]Иные услуги'!$C$6+HLOOKUP($DR$948,'[1]Услуги по передаче'!$G$5:$J$7,3,FALSE))</f>
        <v>2045.27</v>
      </c>
      <c r="EF963" s="73"/>
      <c r="EG963" s="73"/>
      <c r="EH963" s="73"/>
      <c r="EI963" s="73"/>
      <c r="EJ963" s="74"/>
      <c r="EK963" s="72">
        <f>IF($A963="-","-",ROUND(VLOOKUP($A963+ROUND(LEFT(EK$951,2)/24,5),'[1]ОАО "АТС"'!$A$30:$F$773,6,FALSE)+HLOOKUP($DL$949,'[1]Сбытовая надбавка'!$F$5:$H$6,2,FALSE),2)+'[1]Иные услуги'!$C$6+HLOOKUP($DR$948,'[1]Услуги по передаче'!$G$5:$J$7,3,FALSE))</f>
        <v>2210.5500000000002</v>
      </c>
      <c r="EL963" s="73"/>
      <c r="EM963" s="73"/>
      <c r="EN963" s="73"/>
      <c r="EO963" s="73"/>
      <c r="EP963" s="74"/>
      <c r="EQ963" s="72">
        <f>IF($A963="-","-",ROUND(VLOOKUP($A963+ROUND(LEFT(EQ$951,2)/24,5),'[1]ОАО "АТС"'!$A$30:$F$773,6,FALSE)+HLOOKUP($DL$949,'[1]Сбытовая надбавка'!$F$5:$H$6,2,FALSE),2)+'[1]Иные услуги'!$C$6+HLOOKUP($DR$948,'[1]Услуги по передаче'!$G$5:$J$7,3,FALSE))</f>
        <v>2107.35</v>
      </c>
      <c r="ER963" s="73"/>
      <c r="ES963" s="73"/>
      <c r="ET963" s="73"/>
      <c r="EU963" s="73"/>
      <c r="EV963" s="74"/>
    </row>
    <row r="964" spans="1:152" s="38" customFormat="1" ht="15.75" customHeight="1" x14ac:dyDescent="0.2">
      <c r="A964" s="69">
        <f>$A$127</f>
        <v>44998</v>
      </c>
      <c r="B964" s="70"/>
      <c r="C964" s="70"/>
      <c r="D964" s="70"/>
      <c r="E964" s="70"/>
      <c r="F964" s="70"/>
      <c r="G964" s="70"/>
      <c r="H964" s="71"/>
      <c r="I964" s="72">
        <f>IF($A964="-","-",ROUND(VLOOKUP($A964+ROUND(LEFT(I$951,1)/24,5),'[1]ОАО "АТС"'!$A$30:$F$773,6,FALSE)+HLOOKUP($DL$949,'[1]Сбытовая надбавка'!$F$5:$H$6,2,FALSE),2)+'[1]Иные услуги'!$C$6+HLOOKUP($DR$948,'[1]Услуги по передаче'!$G$5:$J$7,3,FALSE))</f>
        <v>2046.58</v>
      </c>
      <c r="J964" s="73"/>
      <c r="K964" s="73"/>
      <c r="L964" s="73"/>
      <c r="M964" s="73"/>
      <c r="N964" s="74"/>
      <c r="O964" s="72">
        <f>IF($A964="-","-",ROUND(VLOOKUP($A964+ROUND(LEFT(O$951,1)/24,5),'[1]ОАО "АТС"'!$A$30:$F$773,6,FALSE)+HLOOKUP($DL$949,'[1]Сбытовая надбавка'!$F$5:$H$6,2,FALSE),2)+'[1]Иные услуги'!$C$6+HLOOKUP($DR$948,'[1]Услуги по передаче'!$G$5:$J$7,3,FALSE))</f>
        <v>2046.6399999999999</v>
      </c>
      <c r="P964" s="73"/>
      <c r="Q964" s="73"/>
      <c r="R964" s="73"/>
      <c r="S964" s="73"/>
      <c r="T964" s="74"/>
      <c r="U964" s="72">
        <f>IF($A964="-","-",ROUND(VLOOKUP($A964+ROUND(LEFT(U$951,1)/24,5),'[1]ОАО "АТС"'!$A$30:$F$773,6,FALSE)+HLOOKUP($DL$949,'[1]Сбытовая надбавка'!$F$5:$H$6,2,FALSE),2)+'[1]Иные услуги'!$C$6+HLOOKUP($DR$948,'[1]Услуги по передаче'!$G$5:$J$7,3,FALSE))</f>
        <v>2046.71</v>
      </c>
      <c r="V964" s="73"/>
      <c r="W964" s="73"/>
      <c r="X964" s="73"/>
      <c r="Y964" s="73"/>
      <c r="Z964" s="74"/>
      <c r="AA964" s="72">
        <f>IF($A964="-","-",ROUND(VLOOKUP($A964+ROUND(LEFT(AA$951,1)/24,5),'[1]ОАО "АТС"'!$A$30:$F$773,6,FALSE)+HLOOKUP($DL$949,'[1]Сбытовая надбавка'!$F$5:$H$6,2,FALSE),2)+'[1]Иные услуги'!$C$6+HLOOKUP($DR$948,'[1]Услуги по передаче'!$G$5:$J$7,3,FALSE))</f>
        <v>2046.6999999999998</v>
      </c>
      <c r="AB964" s="73"/>
      <c r="AC964" s="73"/>
      <c r="AD964" s="73"/>
      <c r="AE964" s="73"/>
      <c r="AF964" s="74"/>
      <c r="AG964" s="72">
        <f>IF($A964="-","-",ROUND(VLOOKUP($A964+ROUND(LEFT(AG$951,1)/24,5),'[1]ОАО "АТС"'!$A$30:$F$773,6,FALSE)+HLOOKUP($DL$949,'[1]Сбытовая надбавка'!$F$5:$H$6,2,FALSE),2)+'[1]Иные услуги'!$C$6+HLOOKUP($DR$948,'[1]Услуги по передаче'!$G$5:$J$7,3,FALSE))</f>
        <v>2046.6799999999998</v>
      </c>
      <c r="AH964" s="73"/>
      <c r="AI964" s="73"/>
      <c r="AJ964" s="73"/>
      <c r="AK964" s="73"/>
      <c r="AL964" s="74"/>
      <c r="AM964" s="72">
        <f>IF($A964="-","-",ROUND(VLOOKUP($A964+ROUND(LEFT(AM$951,1)/24,5),'[1]ОАО "АТС"'!$A$30:$F$773,6,FALSE)+HLOOKUP($DL$949,'[1]Сбытовая надбавка'!$F$5:$H$6,2,FALSE),2)+'[1]Иные услуги'!$C$6+HLOOKUP($DR$948,'[1]Услуги по передаче'!$G$5:$J$7,3,FALSE))</f>
        <v>2046.6799999999998</v>
      </c>
      <c r="AN964" s="73"/>
      <c r="AO964" s="73"/>
      <c r="AP964" s="73"/>
      <c r="AQ964" s="73"/>
      <c r="AR964" s="74"/>
      <c r="AS964" s="72">
        <f>IF($A964="-","-",ROUND(VLOOKUP($A964+ROUND(LEFT(AS$951,1)/24,5),'[1]ОАО "АТС"'!$A$30:$F$773,6,FALSE)+HLOOKUP($DL$949,'[1]Сбытовая надбавка'!$F$5:$H$6,2,FALSE),2)+'[1]Иные услуги'!$C$6+HLOOKUP($DR$948,'[1]Услуги по передаче'!$G$5:$J$7,3,FALSE))</f>
        <v>2046.04</v>
      </c>
      <c r="AT964" s="73"/>
      <c r="AU964" s="73"/>
      <c r="AV964" s="73"/>
      <c r="AW964" s="73"/>
      <c r="AX964" s="74"/>
      <c r="AY964" s="72">
        <f>IF($A964="-","-",ROUND(VLOOKUP($A964+ROUND(LEFT(AY$951,1)/24,5),'[1]ОАО "АТС"'!$A$30:$F$773,6,FALSE)+HLOOKUP($DL$949,'[1]Сбытовая надбавка'!$F$5:$H$6,2,FALSE),2)+'[1]Иные услуги'!$C$6+HLOOKUP($DR$948,'[1]Услуги по передаче'!$G$5:$J$7,3,FALSE))</f>
        <v>2114.9299999999998</v>
      </c>
      <c r="AZ964" s="73"/>
      <c r="BA964" s="73"/>
      <c r="BB964" s="73"/>
      <c r="BC964" s="73"/>
      <c r="BD964" s="74"/>
      <c r="BE964" s="72">
        <f>IF($A964="-","-",ROUND(VLOOKUP($A964+ROUND(LEFT(BE$951,1)/24,5),'[1]ОАО "АТС"'!$A$30:$F$773,6,FALSE)+HLOOKUP($DL$949,'[1]Сбытовая надбавка'!$F$5:$H$6,2,FALSE),2)+'[1]Иные услуги'!$C$6+HLOOKUP($DR$948,'[1]Услуги по передаче'!$G$5:$J$7,3,FALSE))</f>
        <v>2046.23</v>
      </c>
      <c r="BF964" s="73"/>
      <c r="BG964" s="73"/>
      <c r="BH964" s="73"/>
      <c r="BI964" s="73"/>
      <c r="BJ964" s="74"/>
      <c r="BK964" s="72">
        <f>IF($A964="-","-",ROUND(VLOOKUP($A964+ROUND(LEFT(BK$951,1)/24,5),'[1]ОАО "АТС"'!$A$30:$F$773,6,FALSE)+HLOOKUP($DL$949,'[1]Сбытовая надбавка'!$F$5:$H$6,2,FALSE),2)+'[1]Иные услуги'!$C$6+HLOOKUP($DR$948,'[1]Услуги по передаче'!$G$5:$J$7,3,FALSE))</f>
        <v>2109.1099999999997</v>
      </c>
      <c r="BL964" s="73"/>
      <c r="BM964" s="73"/>
      <c r="BN964" s="73"/>
      <c r="BO964" s="73"/>
      <c r="BP964" s="74"/>
      <c r="BQ964" s="72">
        <f>IF($A964="-","-",ROUND(VLOOKUP($A964+ROUND(LEFT(BQ$951,2)/24,5),'[1]ОАО "АТС"'!$A$30:$F$773,6,FALSE)+HLOOKUP($DL$949,'[1]Сбытовая надбавка'!$F$5:$H$6,2,FALSE),2)+'[1]Иные услуги'!$C$6+HLOOKUP($DR$948,'[1]Услуги по передаче'!$G$5:$J$7,3,FALSE))</f>
        <v>2147.7799999999997</v>
      </c>
      <c r="BR964" s="73"/>
      <c r="BS964" s="73"/>
      <c r="BT964" s="73"/>
      <c r="BU964" s="73"/>
      <c r="BV964" s="74"/>
      <c r="BW964" s="72">
        <f>IF($A964="-","-",ROUND(VLOOKUP($A964+ROUND(LEFT(BW$951,2)/24,5),'[1]ОАО "АТС"'!$A$30:$F$773,6,FALSE)+HLOOKUP($DL$949,'[1]Сбытовая надбавка'!$F$5:$H$6,2,FALSE),2)+'[1]Иные услуги'!$C$6+HLOOKUP($DR$948,'[1]Услуги по передаче'!$G$5:$J$7,3,FALSE))</f>
        <v>2156.85</v>
      </c>
      <c r="BX964" s="73"/>
      <c r="BY964" s="73"/>
      <c r="BZ964" s="73"/>
      <c r="CA964" s="73"/>
      <c r="CB964" s="74"/>
      <c r="CC964" s="72">
        <f>IF($A964="-","-",ROUND(VLOOKUP($A964+ROUND(LEFT(CC$951,2)/24,5),'[1]ОАО "АТС"'!$A$30:$F$773,6,FALSE)+HLOOKUP($DL$949,'[1]Сбытовая надбавка'!$F$5:$H$6,2,FALSE),2)+'[1]Иные услуги'!$C$6+HLOOKUP($DR$948,'[1]Услуги по передаче'!$G$5:$J$7,3,FALSE))</f>
        <v>2123.84</v>
      </c>
      <c r="CD964" s="73"/>
      <c r="CE964" s="73"/>
      <c r="CF964" s="73"/>
      <c r="CG964" s="73"/>
      <c r="CH964" s="74"/>
      <c r="CI964" s="72">
        <f>IF($A964="-","-",ROUND(VLOOKUP($A964+ROUND(LEFT(CI$951,2)/24,5),'[1]ОАО "АТС"'!$A$30:$F$773,6,FALSE)+HLOOKUP($DL$949,'[1]Сбытовая надбавка'!$F$5:$H$6,2,FALSE),2)+'[1]Иные услуги'!$C$6+HLOOKUP($DR$948,'[1]Услуги по передаче'!$G$5:$J$7,3,FALSE))</f>
        <v>2114.5699999999997</v>
      </c>
      <c r="CJ964" s="73"/>
      <c r="CK964" s="73"/>
      <c r="CL964" s="73"/>
      <c r="CM964" s="73"/>
      <c r="CN964" s="74"/>
      <c r="CO964" s="72">
        <f>IF($A964="-","-",ROUND(VLOOKUP($A964+ROUND(LEFT(CO$951,2)/24,5),'[1]ОАО "АТС"'!$A$30:$F$773,6,FALSE)+HLOOKUP($DL$949,'[1]Сбытовая надбавка'!$F$5:$H$6,2,FALSE),2)+'[1]Иные услуги'!$C$6+HLOOKUP($DR$948,'[1]Услуги по передаче'!$G$5:$J$7,3,FALSE))</f>
        <v>2102.8599999999997</v>
      </c>
      <c r="CP964" s="73"/>
      <c r="CQ964" s="73"/>
      <c r="CR964" s="73"/>
      <c r="CS964" s="73"/>
      <c r="CT964" s="74"/>
      <c r="CU964" s="72">
        <f>IF($A964="-","-",ROUND(VLOOKUP($A964+ROUND(LEFT(CU$951,2)/24,5),'[1]ОАО "АТС"'!$A$30:$F$773,6,FALSE)+HLOOKUP($DL$949,'[1]Сбытовая надбавка'!$F$5:$H$6,2,FALSE),2)+'[1]Иные услуги'!$C$6+HLOOKUP($DR$948,'[1]Услуги по передаче'!$G$5:$J$7,3,FALSE))</f>
        <v>2090.87</v>
      </c>
      <c r="CV964" s="73"/>
      <c r="CW964" s="73"/>
      <c r="CX964" s="73"/>
      <c r="CY964" s="73"/>
      <c r="CZ964" s="74"/>
      <c r="DA964" s="72">
        <f>IF($A964="-","-",ROUND(VLOOKUP($A964+ROUND(LEFT(DA$951,2)/24,5),'[1]ОАО "АТС"'!$A$30:$F$773,6,FALSE)+HLOOKUP($DL$949,'[1]Сбытовая надбавка'!$F$5:$H$6,2,FALSE),2)+'[1]Иные услуги'!$C$6+HLOOKUP($DR$948,'[1]Услуги по передаче'!$G$5:$J$7,3,FALSE))</f>
        <v>2102.08</v>
      </c>
      <c r="DB964" s="73"/>
      <c r="DC964" s="73"/>
      <c r="DD964" s="73"/>
      <c r="DE964" s="73"/>
      <c r="DF964" s="74"/>
      <c r="DG964" s="72">
        <f>IF($A964="-","-",ROUND(VLOOKUP($A964+ROUND(LEFT(DG$951,2)/24,5),'[1]ОАО "АТС"'!$A$30:$F$773,6,FALSE)+HLOOKUP($DL$949,'[1]Сбытовая надбавка'!$F$5:$H$6,2,FALSE),2)+'[1]Иные услуги'!$C$6+HLOOKUP($DR$948,'[1]Услуги по передаче'!$G$5:$J$7,3,FALSE))</f>
        <v>2123.5699999999997</v>
      </c>
      <c r="DH964" s="73"/>
      <c r="DI964" s="73"/>
      <c r="DJ964" s="73"/>
      <c r="DK964" s="73"/>
      <c r="DL964" s="74"/>
      <c r="DM964" s="72">
        <f>IF($A964="-","-",ROUND(VLOOKUP($A964+ROUND(LEFT(DM$951,2)/24,5),'[1]ОАО "АТС"'!$A$30:$F$773,6,FALSE)+HLOOKUP($DL$949,'[1]Сбытовая надбавка'!$F$5:$H$6,2,FALSE),2)+'[1]Иные услуги'!$C$6+HLOOKUP($DR$948,'[1]Услуги по передаче'!$G$5:$J$7,3,FALSE))</f>
        <v>2149.25</v>
      </c>
      <c r="DN964" s="73"/>
      <c r="DO964" s="73"/>
      <c r="DP964" s="73"/>
      <c r="DQ964" s="73"/>
      <c r="DR964" s="74"/>
      <c r="DS964" s="72">
        <f>IF($A964="-","-",ROUND(VLOOKUP($A964+ROUND(LEFT(DS$951,2)/24,5),'[1]ОАО "АТС"'!$A$30:$F$773,6,FALSE)+HLOOKUP($DL$949,'[1]Сбытовая надбавка'!$F$5:$H$6,2,FALSE),2)+'[1]Иные услуги'!$C$6+HLOOKUP($DR$948,'[1]Услуги по передаче'!$G$5:$J$7,3,FALSE))</f>
        <v>2130.6799999999998</v>
      </c>
      <c r="DT964" s="73"/>
      <c r="DU964" s="73"/>
      <c r="DV964" s="73"/>
      <c r="DW964" s="73"/>
      <c r="DX964" s="74"/>
      <c r="DY964" s="72">
        <f>IF($A964="-","-",ROUND(VLOOKUP($A964+ROUND(LEFT(DY$951,2)/24,5),'[1]ОАО "АТС"'!$A$30:$F$773,6,FALSE)+HLOOKUP($DL$949,'[1]Сбытовая надбавка'!$F$5:$H$6,2,FALSE),2)+'[1]Иные услуги'!$C$6+HLOOKUP($DR$948,'[1]Услуги по передаче'!$G$5:$J$7,3,FALSE))</f>
        <v>2072.35</v>
      </c>
      <c r="DZ964" s="73"/>
      <c r="EA964" s="73"/>
      <c r="EB964" s="73"/>
      <c r="EC964" s="73"/>
      <c r="ED964" s="74"/>
      <c r="EE964" s="72">
        <f>IF($A964="-","-",ROUND(VLOOKUP($A964+ROUND(LEFT(EE$951,2)/24,5),'[1]ОАО "АТС"'!$A$30:$F$773,6,FALSE)+HLOOKUP($DL$949,'[1]Сбытовая надбавка'!$F$5:$H$6,2,FALSE),2)+'[1]Иные услуги'!$C$6+HLOOKUP($DR$948,'[1]Услуги по передаче'!$G$5:$J$7,3,FALSE))</f>
        <v>2045.04</v>
      </c>
      <c r="EF964" s="73"/>
      <c r="EG964" s="73"/>
      <c r="EH964" s="73"/>
      <c r="EI964" s="73"/>
      <c r="EJ964" s="74"/>
      <c r="EK964" s="72">
        <f>IF($A964="-","-",ROUND(VLOOKUP($A964+ROUND(LEFT(EK$951,2)/24,5),'[1]ОАО "АТС"'!$A$30:$F$773,6,FALSE)+HLOOKUP($DL$949,'[1]Сбытовая надбавка'!$F$5:$H$6,2,FALSE),2)+'[1]Иные услуги'!$C$6+HLOOKUP($DR$948,'[1]Услуги по передаче'!$G$5:$J$7,3,FALSE))</f>
        <v>2217.06</v>
      </c>
      <c r="EL964" s="73"/>
      <c r="EM964" s="73"/>
      <c r="EN964" s="73"/>
      <c r="EO964" s="73"/>
      <c r="EP964" s="74"/>
      <c r="EQ964" s="72">
        <f>IF($A964="-","-",ROUND(VLOOKUP($A964+ROUND(LEFT(EQ$951,2)/24,5),'[1]ОАО "АТС"'!$A$30:$F$773,6,FALSE)+HLOOKUP($DL$949,'[1]Сбытовая надбавка'!$F$5:$H$6,2,FALSE),2)+'[1]Иные услуги'!$C$6+HLOOKUP($DR$948,'[1]Услуги по передаче'!$G$5:$J$7,3,FALSE))</f>
        <v>2130.92</v>
      </c>
      <c r="ER964" s="73"/>
      <c r="ES964" s="73"/>
      <c r="ET964" s="73"/>
      <c r="EU964" s="73"/>
      <c r="EV964" s="74"/>
    </row>
    <row r="965" spans="1:152" s="38" customFormat="1" ht="15.75" customHeight="1" x14ac:dyDescent="0.2">
      <c r="A965" s="69">
        <f>$A$128</f>
        <v>44999</v>
      </c>
      <c r="B965" s="70"/>
      <c r="C965" s="70"/>
      <c r="D965" s="70"/>
      <c r="E965" s="70"/>
      <c r="F965" s="70"/>
      <c r="G965" s="70"/>
      <c r="H965" s="71"/>
      <c r="I965" s="72">
        <f>IF($A965="-","-",ROUND(VLOOKUP($A965+ROUND(LEFT(I$951,1)/24,5),'[1]ОАО "АТС"'!$A$30:$F$773,6,FALSE)+HLOOKUP($DL$949,'[1]Сбытовая надбавка'!$F$5:$H$6,2,FALSE),2)+'[1]Иные услуги'!$C$6+HLOOKUP($DR$948,'[1]Услуги по передаче'!$G$5:$J$7,3,FALSE))</f>
        <v>2046.6399999999999</v>
      </c>
      <c r="J965" s="73"/>
      <c r="K965" s="73"/>
      <c r="L965" s="73"/>
      <c r="M965" s="73"/>
      <c r="N965" s="74"/>
      <c r="O965" s="72">
        <f>IF($A965="-","-",ROUND(VLOOKUP($A965+ROUND(LEFT(O$951,1)/24,5),'[1]ОАО "АТС"'!$A$30:$F$773,6,FALSE)+HLOOKUP($DL$949,'[1]Сбытовая надбавка'!$F$5:$H$6,2,FALSE),2)+'[1]Иные услуги'!$C$6+HLOOKUP($DR$948,'[1]Услуги по передаче'!$G$5:$J$7,3,FALSE))</f>
        <v>2046.6</v>
      </c>
      <c r="P965" s="73"/>
      <c r="Q965" s="73"/>
      <c r="R965" s="73"/>
      <c r="S965" s="73"/>
      <c r="T965" s="74"/>
      <c r="U965" s="72">
        <f>IF($A965="-","-",ROUND(VLOOKUP($A965+ROUND(LEFT(U$951,1)/24,5),'[1]ОАО "АТС"'!$A$30:$F$773,6,FALSE)+HLOOKUP($DL$949,'[1]Сбытовая надбавка'!$F$5:$H$6,2,FALSE),2)+'[1]Иные услуги'!$C$6+HLOOKUP($DR$948,'[1]Услуги по передаче'!$G$5:$J$7,3,FALSE))</f>
        <v>2046.6999999999998</v>
      </c>
      <c r="V965" s="73"/>
      <c r="W965" s="73"/>
      <c r="X965" s="73"/>
      <c r="Y965" s="73"/>
      <c r="Z965" s="74"/>
      <c r="AA965" s="72">
        <f>IF($A965="-","-",ROUND(VLOOKUP($A965+ROUND(LEFT(AA$951,1)/24,5),'[1]ОАО "АТС"'!$A$30:$F$773,6,FALSE)+HLOOKUP($DL$949,'[1]Сбытовая надбавка'!$F$5:$H$6,2,FALSE),2)+'[1]Иные услуги'!$C$6+HLOOKUP($DR$948,'[1]Услуги по передаче'!$G$5:$J$7,3,FALSE))</f>
        <v>2046.6699999999998</v>
      </c>
      <c r="AB965" s="73"/>
      <c r="AC965" s="73"/>
      <c r="AD965" s="73"/>
      <c r="AE965" s="73"/>
      <c r="AF965" s="74"/>
      <c r="AG965" s="72">
        <f>IF($A965="-","-",ROUND(VLOOKUP($A965+ROUND(LEFT(AG$951,1)/24,5),'[1]ОАО "АТС"'!$A$30:$F$773,6,FALSE)+HLOOKUP($DL$949,'[1]Сбытовая надбавка'!$F$5:$H$6,2,FALSE),2)+'[1]Иные услуги'!$C$6+HLOOKUP($DR$948,'[1]Услуги по передаче'!$G$5:$J$7,3,FALSE))</f>
        <v>2046.6899999999998</v>
      </c>
      <c r="AH965" s="73"/>
      <c r="AI965" s="73"/>
      <c r="AJ965" s="73"/>
      <c r="AK965" s="73"/>
      <c r="AL965" s="74"/>
      <c r="AM965" s="72">
        <f>IF($A965="-","-",ROUND(VLOOKUP($A965+ROUND(LEFT(AM$951,1)/24,5),'[1]ОАО "АТС"'!$A$30:$F$773,6,FALSE)+HLOOKUP($DL$949,'[1]Сбытовая надбавка'!$F$5:$H$6,2,FALSE),2)+'[1]Иные услуги'!$C$6+HLOOKUP($DR$948,'[1]Услуги по передаче'!$G$5:$J$7,3,FALSE))</f>
        <v>2046.6299999999999</v>
      </c>
      <c r="AN965" s="73"/>
      <c r="AO965" s="73"/>
      <c r="AP965" s="73"/>
      <c r="AQ965" s="73"/>
      <c r="AR965" s="74"/>
      <c r="AS965" s="72">
        <f>IF($A965="-","-",ROUND(VLOOKUP($A965+ROUND(LEFT(AS$951,1)/24,5),'[1]ОАО "АТС"'!$A$30:$F$773,6,FALSE)+HLOOKUP($DL$949,'[1]Сбытовая надбавка'!$F$5:$H$6,2,FALSE),2)+'[1]Иные услуги'!$C$6+HLOOKUP($DR$948,'[1]Услуги по передаче'!$G$5:$J$7,3,FALSE))</f>
        <v>2045.86</v>
      </c>
      <c r="AT965" s="73"/>
      <c r="AU965" s="73"/>
      <c r="AV965" s="73"/>
      <c r="AW965" s="73"/>
      <c r="AX965" s="74"/>
      <c r="AY965" s="72">
        <f>IF($A965="-","-",ROUND(VLOOKUP($A965+ROUND(LEFT(AY$951,1)/24,5),'[1]ОАО "АТС"'!$A$30:$F$773,6,FALSE)+HLOOKUP($DL$949,'[1]Сбытовая надбавка'!$F$5:$H$6,2,FALSE),2)+'[1]Иные услуги'!$C$6+HLOOKUP($DR$948,'[1]Услуги по передаче'!$G$5:$J$7,3,FALSE))</f>
        <v>2145.37</v>
      </c>
      <c r="AZ965" s="73"/>
      <c r="BA965" s="73"/>
      <c r="BB965" s="73"/>
      <c r="BC965" s="73"/>
      <c r="BD965" s="74"/>
      <c r="BE965" s="72">
        <f>IF($A965="-","-",ROUND(VLOOKUP($A965+ROUND(LEFT(BE$951,1)/24,5),'[1]ОАО "АТС"'!$A$30:$F$773,6,FALSE)+HLOOKUP($DL$949,'[1]Сбытовая надбавка'!$F$5:$H$6,2,FALSE),2)+'[1]Иные услуги'!$C$6+HLOOKUP($DR$948,'[1]Услуги по передаче'!$G$5:$J$7,3,FALSE))</f>
        <v>2046.6499999999999</v>
      </c>
      <c r="BF965" s="73"/>
      <c r="BG965" s="73"/>
      <c r="BH965" s="73"/>
      <c r="BI965" s="73"/>
      <c r="BJ965" s="74"/>
      <c r="BK965" s="72">
        <f>IF($A965="-","-",ROUND(VLOOKUP($A965+ROUND(LEFT(BK$951,1)/24,5),'[1]ОАО "АТС"'!$A$30:$F$773,6,FALSE)+HLOOKUP($DL$949,'[1]Сбытовая надбавка'!$F$5:$H$6,2,FALSE),2)+'[1]Иные услуги'!$C$6+HLOOKUP($DR$948,'[1]Услуги по передаче'!$G$5:$J$7,3,FALSE))</f>
        <v>2097.71</v>
      </c>
      <c r="BL965" s="73"/>
      <c r="BM965" s="73"/>
      <c r="BN965" s="73"/>
      <c r="BO965" s="73"/>
      <c r="BP965" s="74"/>
      <c r="BQ965" s="72">
        <f>IF($A965="-","-",ROUND(VLOOKUP($A965+ROUND(LEFT(BQ$951,2)/24,5),'[1]ОАО "АТС"'!$A$30:$F$773,6,FALSE)+HLOOKUP($DL$949,'[1]Сбытовая надбавка'!$F$5:$H$6,2,FALSE),2)+'[1]Иные услуги'!$C$6+HLOOKUP($DR$948,'[1]Услуги по передаче'!$G$5:$J$7,3,FALSE))</f>
        <v>2113.48</v>
      </c>
      <c r="BR965" s="73"/>
      <c r="BS965" s="73"/>
      <c r="BT965" s="73"/>
      <c r="BU965" s="73"/>
      <c r="BV965" s="74"/>
      <c r="BW965" s="72">
        <f>IF($A965="-","-",ROUND(VLOOKUP($A965+ROUND(LEFT(BW$951,2)/24,5),'[1]ОАО "АТС"'!$A$30:$F$773,6,FALSE)+HLOOKUP($DL$949,'[1]Сбытовая надбавка'!$F$5:$H$6,2,FALSE),2)+'[1]Иные услуги'!$C$6+HLOOKUP($DR$948,'[1]Услуги по передаче'!$G$5:$J$7,3,FALSE))</f>
        <v>2102.6</v>
      </c>
      <c r="BX965" s="73"/>
      <c r="BY965" s="73"/>
      <c r="BZ965" s="73"/>
      <c r="CA965" s="73"/>
      <c r="CB965" s="74"/>
      <c r="CC965" s="72">
        <f>IF($A965="-","-",ROUND(VLOOKUP($A965+ROUND(LEFT(CC$951,2)/24,5),'[1]ОАО "АТС"'!$A$30:$F$773,6,FALSE)+HLOOKUP($DL$949,'[1]Сбытовая надбавка'!$F$5:$H$6,2,FALSE),2)+'[1]Иные услуги'!$C$6+HLOOKUP($DR$948,'[1]Услуги по передаче'!$G$5:$J$7,3,FALSE))</f>
        <v>2081.0500000000002</v>
      </c>
      <c r="CD965" s="73"/>
      <c r="CE965" s="73"/>
      <c r="CF965" s="73"/>
      <c r="CG965" s="73"/>
      <c r="CH965" s="74"/>
      <c r="CI965" s="72">
        <f>IF($A965="-","-",ROUND(VLOOKUP($A965+ROUND(LEFT(CI$951,2)/24,5),'[1]ОАО "АТС"'!$A$30:$F$773,6,FALSE)+HLOOKUP($DL$949,'[1]Сбытовая надбавка'!$F$5:$H$6,2,FALSE),2)+'[1]Иные услуги'!$C$6+HLOOKUP($DR$948,'[1]Услуги по передаче'!$G$5:$J$7,3,FALSE))</f>
        <v>2064.6799999999998</v>
      </c>
      <c r="CJ965" s="73"/>
      <c r="CK965" s="73"/>
      <c r="CL965" s="73"/>
      <c r="CM965" s="73"/>
      <c r="CN965" s="74"/>
      <c r="CO965" s="72">
        <f>IF($A965="-","-",ROUND(VLOOKUP($A965+ROUND(LEFT(CO$951,2)/24,5),'[1]ОАО "АТС"'!$A$30:$F$773,6,FALSE)+HLOOKUP($DL$949,'[1]Сбытовая надбавка'!$F$5:$H$6,2,FALSE),2)+'[1]Иные услуги'!$C$6+HLOOKUP($DR$948,'[1]Услуги по передаче'!$G$5:$J$7,3,FALSE))</f>
        <v>2058.54</v>
      </c>
      <c r="CP965" s="73"/>
      <c r="CQ965" s="73"/>
      <c r="CR965" s="73"/>
      <c r="CS965" s="73"/>
      <c r="CT965" s="74"/>
      <c r="CU965" s="72">
        <f>IF($A965="-","-",ROUND(VLOOKUP($A965+ROUND(LEFT(CU$951,2)/24,5),'[1]ОАО "АТС"'!$A$30:$F$773,6,FALSE)+HLOOKUP($DL$949,'[1]Сбытовая надбавка'!$F$5:$H$6,2,FALSE),2)+'[1]Иные услуги'!$C$6+HLOOKUP($DR$948,'[1]Услуги по передаче'!$G$5:$J$7,3,FALSE))</f>
        <v>2052.21</v>
      </c>
      <c r="CV965" s="73"/>
      <c r="CW965" s="73"/>
      <c r="CX965" s="73"/>
      <c r="CY965" s="73"/>
      <c r="CZ965" s="74"/>
      <c r="DA965" s="72">
        <f>IF($A965="-","-",ROUND(VLOOKUP($A965+ROUND(LEFT(DA$951,2)/24,5),'[1]ОАО "АТС"'!$A$30:$F$773,6,FALSE)+HLOOKUP($DL$949,'[1]Сбытовая надбавка'!$F$5:$H$6,2,FALSE),2)+'[1]Иные услуги'!$C$6+HLOOKUP($DR$948,'[1]Услуги по передаче'!$G$5:$J$7,3,FALSE))</f>
        <v>2046.74</v>
      </c>
      <c r="DB965" s="73"/>
      <c r="DC965" s="73"/>
      <c r="DD965" s="73"/>
      <c r="DE965" s="73"/>
      <c r="DF965" s="74"/>
      <c r="DG965" s="72">
        <f>IF($A965="-","-",ROUND(VLOOKUP($A965+ROUND(LEFT(DG$951,2)/24,5),'[1]ОАО "АТС"'!$A$30:$F$773,6,FALSE)+HLOOKUP($DL$949,'[1]Сбытовая надбавка'!$F$5:$H$6,2,FALSE),2)+'[1]Иные услуги'!$C$6+HLOOKUP($DR$948,'[1]Услуги по передаче'!$G$5:$J$7,3,FALSE))</f>
        <v>2046.79</v>
      </c>
      <c r="DH965" s="73"/>
      <c r="DI965" s="73"/>
      <c r="DJ965" s="73"/>
      <c r="DK965" s="73"/>
      <c r="DL965" s="74"/>
      <c r="DM965" s="72">
        <f>IF($A965="-","-",ROUND(VLOOKUP($A965+ROUND(LEFT(DM$951,2)/24,5),'[1]ОАО "АТС"'!$A$30:$F$773,6,FALSE)+HLOOKUP($DL$949,'[1]Сбытовая надбавка'!$F$5:$H$6,2,FALSE),2)+'[1]Иные услуги'!$C$6+HLOOKUP($DR$948,'[1]Услуги по передаче'!$G$5:$J$7,3,FALSE))</f>
        <v>2091.88</v>
      </c>
      <c r="DN965" s="73"/>
      <c r="DO965" s="73"/>
      <c r="DP965" s="73"/>
      <c r="DQ965" s="73"/>
      <c r="DR965" s="74"/>
      <c r="DS965" s="72">
        <f>IF($A965="-","-",ROUND(VLOOKUP($A965+ROUND(LEFT(DS$951,2)/24,5),'[1]ОАО "АТС"'!$A$30:$F$773,6,FALSE)+HLOOKUP($DL$949,'[1]Сбытовая надбавка'!$F$5:$H$6,2,FALSE),2)+'[1]Иные услуги'!$C$6+HLOOKUP($DR$948,'[1]Услуги по передаче'!$G$5:$J$7,3,FALSE))</f>
        <v>2101.79</v>
      </c>
      <c r="DT965" s="73"/>
      <c r="DU965" s="73"/>
      <c r="DV965" s="73"/>
      <c r="DW965" s="73"/>
      <c r="DX965" s="74"/>
      <c r="DY965" s="72">
        <f>IF($A965="-","-",ROUND(VLOOKUP($A965+ROUND(LEFT(DY$951,2)/24,5),'[1]ОАО "АТС"'!$A$30:$F$773,6,FALSE)+HLOOKUP($DL$949,'[1]Сбытовая надбавка'!$F$5:$H$6,2,FALSE),2)+'[1]Иные услуги'!$C$6+HLOOKUP($DR$948,'[1]Услуги по передаче'!$G$5:$J$7,3,FALSE))</f>
        <v>2045.87</v>
      </c>
      <c r="DZ965" s="73"/>
      <c r="EA965" s="73"/>
      <c r="EB965" s="73"/>
      <c r="EC965" s="73"/>
      <c r="ED965" s="74"/>
      <c r="EE965" s="72">
        <f>IF($A965="-","-",ROUND(VLOOKUP($A965+ROUND(LEFT(EE$951,2)/24,5),'[1]ОАО "АТС"'!$A$30:$F$773,6,FALSE)+HLOOKUP($DL$949,'[1]Сбытовая надбавка'!$F$5:$H$6,2,FALSE),2)+'[1]Иные услуги'!$C$6+HLOOKUP($DR$948,'[1]Услуги по передаче'!$G$5:$J$7,3,FALSE))</f>
        <v>2045.12</v>
      </c>
      <c r="EF965" s="73"/>
      <c r="EG965" s="73"/>
      <c r="EH965" s="73"/>
      <c r="EI965" s="73"/>
      <c r="EJ965" s="74"/>
      <c r="EK965" s="72">
        <f>IF($A965="-","-",ROUND(VLOOKUP($A965+ROUND(LEFT(EK$951,2)/24,5),'[1]ОАО "АТС"'!$A$30:$F$773,6,FALSE)+HLOOKUP($DL$949,'[1]Сбытовая надбавка'!$F$5:$H$6,2,FALSE),2)+'[1]Иные услуги'!$C$6+HLOOKUP($DR$948,'[1]Услуги по передаче'!$G$5:$J$7,3,FALSE))</f>
        <v>2192.13</v>
      </c>
      <c r="EL965" s="73"/>
      <c r="EM965" s="73"/>
      <c r="EN965" s="73"/>
      <c r="EO965" s="73"/>
      <c r="EP965" s="74"/>
      <c r="EQ965" s="72">
        <f>IF($A965="-","-",ROUND(VLOOKUP($A965+ROUND(LEFT(EQ$951,2)/24,5),'[1]ОАО "АТС"'!$A$30:$F$773,6,FALSE)+HLOOKUP($DL$949,'[1]Сбытовая надбавка'!$F$5:$H$6,2,FALSE),2)+'[1]Иные услуги'!$C$6+HLOOKUP($DR$948,'[1]Услуги по передаче'!$G$5:$J$7,3,FALSE))</f>
        <v>2073.73</v>
      </c>
      <c r="ER965" s="73"/>
      <c r="ES965" s="73"/>
      <c r="ET965" s="73"/>
      <c r="EU965" s="73"/>
      <c r="EV965" s="74"/>
    </row>
    <row r="966" spans="1:152" s="38" customFormat="1" ht="15.75" customHeight="1" x14ac:dyDescent="0.2">
      <c r="A966" s="69">
        <f>$A$129</f>
        <v>45000</v>
      </c>
      <c r="B966" s="70"/>
      <c r="C966" s="70"/>
      <c r="D966" s="70"/>
      <c r="E966" s="70"/>
      <c r="F966" s="70"/>
      <c r="G966" s="70"/>
      <c r="H966" s="71"/>
      <c r="I966" s="72">
        <f>IF($A966="-","-",ROUND(VLOOKUP($A966+ROUND(LEFT(I$951,1)/24,5),'[1]ОАО "АТС"'!$A$30:$F$773,6,FALSE)+HLOOKUP($DL$949,'[1]Сбытовая надбавка'!$F$5:$H$6,2,FALSE),2)+'[1]Иные услуги'!$C$6+HLOOKUP($DR$948,'[1]Услуги по передаче'!$G$5:$J$7,3,FALSE))</f>
        <v>2046.97</v>
      </c>
      <c r="J966" s="73"/>
      <c r="K966" s="73"/>
      <c r="L966" s="73"/>
      <c r="M966" s="73"/>
      <c r="N966" s="74"/>
      <c r="O966" s="72">
        <f>IF($A966="-","-",ROUND(VLOOKUP($A966+ROUND(LEFT(O$951,1)/24,5),'[1]ОАО "АТС"'!$A$30:$F$773,6,FALSE)+HLOOKUP($DL$949,'[1]Сбытовая надбавка'!$F$5:$H$6,2,FALSE),2)+'[1]Иные услуги'!$C$6+HLOOKUP($DR$948,'[1]Услуги по передаче'!$G$5:$J$7,3,FALSE))</f>
        <v>2047.07</v>
      </c>
      <c r="P966" s="73"/>
      <c r="Q966" s="73"/>
      <c r="R966" s="73"/>
      <c r="S966" s="73"/>
      <c r="T966" s="74"/>
      <c r="U966" s="72">
        <f>IF($A966="-","-",ROUND(VLOOKUP($A966+ROUND(LEFT(U$951,1)/24,5),'[1]ОАО "АТС"'!$A$30:$F$773,6,FALSE)+HLOOKUP($DL$949,'[1]Сбытовая надбавка'!$F$5:$H$6,2,FALSE),2)+'[1]Иные услуги'!$C$6+HLOOKUP($DR$948,'[1]Услуги по передаче'!$G$5:$J$7,3,FALSE))</f>
        <v>2047.09</v>
      </c>
      <c r="V966" s="73"/>
      <c r="W966" s="73"/>
      <c r="X966" s="73"/>
      <c r="Y966" s="73"/>
      <c r="Z966" s="74"/>
      <c r="AA966" s="72">
        <f>IF($A966="-","-",ROUND(VLOOKUP($A966+ROUND(LEFT(AA$951,1)/24,5),'[1]ОАО "АТС"'!$A$30:$F$773,6,FALSE)+HLOOKUP($DL$949,'[1]Сбытовая надбавка'!$F$5:$H$6,2,FALSE),2)+'[1]Иные услуги'!$C$6+HLOOKUP($DR$948,'[1]Услуги по передаче'!$G$5:$J$7,3,FALSE))</f>
        <v>2047.09</v>
      </c>
      <c r="AB966" s="73"/>
      <c r="AC966" s="73"/>
      <c r="AD966" s="73"/>
      <c r="AE966" s="73"/>
      <c r="AF966" s="74"/>
      <c r="AG966" s="72">
        <f>IF($A966="-","-",ROUND(VLOOKUP($A966+ROUND(LEFT(AG$951,1)/24,5),'[1]ОАО "АТС"'!$A$30:$F$773,6,FALSE)+HLOOKUP($DL$949,'[1]Сбытовая надбавка'!$F$5:$H$6,2,FALSE),2)+'[1]Иные услуги'!$C$6+HLOOKUP($DR$948,'[1]Услуги по передаче'!$G$5:$J$7,3,FALSE))</f>
        <v>2047.1</v>
      </c>
      <c r="AH966" s="73"/>
      <c r="AI966" s="73"/>
      <c r="AJ966" s="73"/>
      <c r="AK966" s="73"/>
      <c r="AL966" s="74"/>
      <c r="AM966" s="72">
        <f>IF($A966="-","-",ROUND(VLOOKUP($A966+ROUND(LEFT(AM$951,1)/24,5),'[1]ОАО "АТС"'!$A$30:$F$773,6,FALSE)+HLOOKUP($DL$949,'[1]Сбытовая надбавка'!$F$5:$H$6,2,FALSE),2)+'[1]Иные услуги'!$C$6+HLOOKUP($DR$948,'[1]Услуги по передаче'!$G$5:$J$7,3,FALSE))</f>
        <v>2047.03</v>
      </c>
      <c r="AN966" s="73"/>
      <c r="AO966" s="73"/>
      <c r="AP966" s="73"/>
      <c r="AQ966" s="73"/>
      <c r="AR966" s="74"/>
      <c r="AS966" s="72">
        <f>IF($A966="-","-",ROUND(VLOOKUP($A966+ROUND(LEFT(AS$951,1)/24,5),'[1]ОАО "АТС"'!$A$30:$F$773,6,FALSE)+HLOOKUP($DL$949,'[1]Сбытовая надбавка'!$F$5:$H$6,2,FALSE),2)+'[1]Иные услуги'!$C$6+HLOOKUP($DR$948,'[1]Услуги по передаче'!$G$5:$J$7,3,FALSE))</f>
        <v>2046.58</v>
      </c>
      <c r="AT966" s="73"/>
      <c r="AU966" s="73"/>
      <c r="AV966" s="73"/>
      <c r="AW966" s="73"/>
      <c r="AX966" s="74"/>
      <c r="AY966" s="72">
        <f>IF($A966="-","-",ROUND(VLOOKUP($A966+ROUND(LEFT(AY$951,1)/24,5),'[1]ОАО "АТС"'!$A$30:$F$773,6,FALSE)+HLOOKUP($DL$949,'[1]Сбытовая надбавка'!$F$5:$H$6,2,FALSE),2)+'[1]Иные услуги'!$C$6+HLOOKUP($DR$948,'[1]Услуги по передаче'!$G$5:$J$7,3,FALSE))</f>
        <v>2124.75</v>
      </c>
      <c r="AZ966" s="73"/>
      <c r="BA966" s="73"/>
      <c r="BB966" s="73"/>
      <c r="BC966" s="73"/>
      <c r="BD966" s="74"/>
      <c r="BE966" s="72">
        <f>IF($A966="-","-",ROUND(VLOOKUP($A966+ROUND(LEFT(BE$951,1)/24,5),'[1]ОАО "АТС"'!$A$30:$F$773,6,FALSE)+HLOOKUP($DL$949,'[1]Сбытовая надбавка'!$F$5:$H$6,2,FALSE),2)+'[1]Иные услуги'!$C$6+HLOOKUP($DR$948,'[1]Услуги по передаче'!$G$5:$J$7,3,FALSE))</f>
        <v>2047.06</v>
      </c>
      <c r="BF966" s="73"/>
      <c r="BG966" s="73"/>
      <c r="BH966" s="73"/>
      <c r="BI966" s="73"/>
      <c r="BJ966" s="74"/>
      <c r="BK966" s="72">
        <f>IF($A966="-","-",ROUND(VLOOKUP($A966+ROUND(LEFT(BK$951,1)/24,5),'[1]ОАО "АТС"'!$A$30:$F$773,6,FALSE)+HLOOKUP($DL$949,'[1]Сбытовая надбавка'!$F$5:$H$6,2,FALSE),2)+'[1]Иные услуги'!$C$6+HLOOKUP($DR$948,'[1]Услуги по передаче'!$G$5:$J$7,3,FALSE))</f>
        <v>2117.4399999999996</v>
      </c>
      <c r="BL966" s="73"/>
      <c r="BM966" s="73"/>
      <c r="BN966" s="73"/>
      <c r="BO966" s="73"/>
      <c r="BP966" s="74"/>
      <c r="BQ966" s="72">
        <f>IF($A966="-","-",ROUND(VLOOKUP($A966+ROUND(LEFT(BQ$951,2)/24,5),'[1]ОАО "АТС"'!$A$30:$F$773,6,FALSE)+HLOOKUP($DL$949,'[1]Сбытовая надбавка'!$F$5:$H$6,2,FALSE),2)+'[1]Иные услуги'!$C$6+HLOOKUP($DR$948,'[1]Услуги по передаче'!$G$5:$J$7,3,FALSE))</f>
        <v>2142.08</v>
      </c>
      <c r="BR966" s="73"/>
      <c r="BS966" s="73"/>
      <c r="BT966" s="73"/>
      <c r="BU966" s="73"/>
      <c r="BV966" s="74"/>
      <c r="BW966" s="72">
        <f>IF($A966="-","-",ROUND(VLOOKUP($A966+ROUND(LEFT(BW$951,2)/24,5),'[1]ОАО "АТС"'!$A$30:$F$773,6,FALSE)+HLOOKUP($DL$949,'[1]Сбытовая надбавка'!$F$5:$H$6,2,FALSE),2)+'[1]Иные услуги'!$C$6+HLOOKUP($DR$948,'[1]Услуги по передаче'!$G$5:$J$7,3,FALSE))</f>
        <v>2151.4899999999998</v>
      </c>
      <c r="BX966" s="73"/>
      <c r="BY966" s="73"/>
      <c r="BZ966" s="73"/>
      <c r="CA966" s="73"/>
      <c r="CB966" s="74"/>
      <c r="CC966" s="72">
        <f>IF($A966="-","-",ROUND(VLOOKUP($A966+ROUND(LEFT(CC$951,2)/24,5),'[1]ОАО "АТС"'!$A$30:$F$773,6,FALSE)+HLOOKUP($DL$949,'[1]Сбытовая надбавка'!$F$5:$H$6,2,FALSE),2)+'[1]Иные услуги'!$C$6+HLOOKUP($DR$948,'[1]Услуги по передаче'!$G$5:$J$7,3,FALSE))</f>
        <v>2122.46</v>
      </c>
      <c r="CD966" s="73"/>
      <c r="CE966" s="73"/>
      <c r="CF966" s="73"/>
      <c r="CG966" s="73"/>
      <c r="CH966" s="74"/>
      <c r="CI966" s="72">
        <f>IF($A966="-","-",ROUND(VLOOKUP($A966+ROUND(LEFT(CI$951,2)/24,5),'[1]ОАО "АТС"'!$A$30:$F$773,6,FALSE)+HLOOKUP($DL$949,'[1]Сбытовая надбавка'!$F$5:$H$6,2,FALSE),2)+'[1]Иные услуги'!$C$6+HLOOKUP($DR$948,'[1]Услуги по передаче'!$G$5:$J$7,3,FALSE))</f>
        <v>2102.29</v>
      </c>
      <c r="CJ966" s="73"/>
      <c r="CK966" s="73"/>
      <c r="CL966" s="73"/>
      <c r="CM966" s="73"/>
      <c r="CN966" s="74"/>
      <c r="CO966" s="72">
        <f>IF($A966="-","-",ROUND(VLOOKUP($A966+ROUND(LEFT(CO$951,2)/24,5),'[1]ОАО "АТС"'!$A$30:$F$773,6,FALSE)+HLOOKUP($DL$949,'[1]Сбытовая надбавка'!$F$5:$H$6,2,FALSE),2)+'[1]Иные услуги'!$C$6+HLOOKUP($DR$948,'[1]Услуги по передаче'!$G$5:$J$7,3,FALSE))</f>
        <v>2091.66</v>
      </c>
      <c r="CP966" s="73"/>
      <c r="CQ966" s="73"/>
      <c r="CR966" s="73"/>
      <c r="CS966" s="73"/>
      <c r="CT966" s="74"/>
      <c r="CU966" s="72">
        <f>IF($A966="-","-",ROUND(VLOOKUP($A966+ROUND(LEFT(CU$951,2)/24,5),'[1]ОАО "АТС"'!$A$30:$F$773,6,FALSE)+HLOOKUP($DL$949,'[1]Сбытовая надбавка'!$F$5:$H$6,2,FALSE),2)+'[1]Иные услуги'!$C$6+HLOOKUP($DR$948,'[1]Услуги по передаче'!$G$5:$J$7,3,FALSE))</f>
        <v>2086.4499999999998</v>
      </c>
      <c r="CV966" s="73"/>
      <c r="CW966" s="73"/>
      <c r="CX966" s="73"/>
      <c r="CY966" s="73"/>
      <c r="CZ966" s="74"/>
      <c r="DA966" s="72">
        <f>IF($A966="-","-",ROUND(VLOOKUP($A966+ROUND(LEFT(DA$951,2)/24,5),'[1]ОАО "АТС"'!$A$30:$F$773,6,FALSE)+HLOOKUP($DL$949,'[1]Сбытовая надбавка'!$F$5:$H$6,2,FALSE),2)+'[1]Иные услуги'!$C$6+HLOOKUP($DR$948,'[1]Услуги по передаче'!$G$5:$J$7,3,FALSE))</f>
        <v>2091.7600000000002</v>
      </c>
      <c r="DB966" s="73"/>
      <c r="DC966" s="73"/>
      <c r="DD966" s="73"/>
      <c r="DE966" s="73"/>
      <c r="DF966" s="74"/>
      <c r="DG966" s="72">
        <f>IF($A966="-","-",ROUND(VLOOKUP($A966+ROUND(LEFT(DG$951,2)/24,5),'[1]ОАО "АТС"'!$A$30:$F$773,6,FALSE)+HLOOKUP($DL$949,'[1]Сбытовая надбавка'!$F$5:$H$6,2,FALSE),2)+'[1]Иные услуги'!$C$6+HLOOKUP($DR$948,'[1]Услуги по передаче'!$G$5:$J$7,3,FALSE))</f>
        <v>2105.6499999999996</v>
      </c>
      <c r="DH966" s="73"/>
      <c r="DI966" s="73"/>
      <c r="DJ966" s="73"/>
      <c r="DK966" s="73"/>
      <c r="DL966" s="74"/>
      <c r="DM966" s="72">
        <f>IF($A966="-","-",ROUND(VLOOKUP($A966+ROUND(LEFT(DM$951,2)/24,5),'[1]ОАО "АТС"'!$A$30:$F$773,6,FALSE)+HLOOKUP($DL$949,'[1]Сбытовая надбавка'!$F$5:$H$6,2,FALSE),2)+'[1]Иные услуги'!$C$6+HLOOKUP($DR$948,'[1]Услуги по передаче'!$G$5:$J$7,3,FALSE))</f>
        <v>2138.5699999999997</v>
      </c>
      <c r="DN966" s="73"/>
      <c r="DO966" s="73"/>
      <c r="DP966" s="73"/>
      <c r="DQ966" s="73"/>
      <c r="DR966" s="74"/>
      <c r="DS966" s="72">
        <f>IF($A966="-","-",ROUND(VLOOKUP($A966+ROUND(LEFT(DS$951,2)/24,5),'[1]ОАО "АТС"'!$A$30:$F$773,6,FALSE)+HLOOKUP($DL$949,'[1]Сбытовая надбавка'!$F$5:$H$6,2,FALSE),2)+'[1]Иные услуги'!$C$6+HLOOKUP($DR$948,'[1]Услуги по передаче'!$G$5:$J$7,3,FALSE))</f>
        <v>2128.17</v>
      </c>
      <c r="DT966" s="73"/>
      <c r="DU966" s="73"/>
      <c r="DV966" s="73"/>
      <c r="DW966" s="73"/>
      <c r="DX966" s="74"/>
      <c r="DY966" s="72">
        <f>IF($A966="-","-",ROUND(VLOOKUP($A966+ROUND(LEFT(DY$951,2)/24,5),'[1]ОАО "АТС"'!$A$30:$F$773,6,FALSE)+HLOOKUP($DL$949,'[1]Сбытовая надбавка'!$F$5:$H$6,2,FALSE),2)+'[1]Иные услуги'!$C$6+HLOOKUP($DR$948,'[1]Услуги по передаче'!$G$5:$J$7,3,FALSE))</f>
        <v>2078.6499999999996</v>
      </c>
      <c r="DZ966" s="73"/>
      <c r="EA966" s="73"/>
      <c r="EB966" s="73"/>
      <c r="EC966" s="73"/>
      <c r="ED966" s="74"/>
      <c r="EE966" s="72">
        <f>IF($A966="-","-",ROUND(VLOOKUP($A966+ROUND(LEFT(EE$951,2)/24,5),'[1]ОАО "АТС"'!$A$30:$F$773,6,FALSE)+HLOOKUP($DL$949,'[1]Сбытовая надбавка'!$F$5:$H$6,2,FALSE),2)+'[1]Иные услуги'!$C$6+HLOOKUP($DR$948,'[1]Услуги по передаче'!$G$5:$J$7,3,FALSE))</f>
        <v>2045.46</v>
      </c>
      <c r="EF966" s="73"/>
      <c r="EG966" s="73"/>
      <c r="EH966" s="73"/>
      <c r="EI966" s="73"/>
      <c r="EJ966" s="74"/>
      <c r="EK966" s="72">
        <f>IF($A966="-","-",ROUND(VLOOKUP($A966+ROUND(LEFT(EK$951,2)/24,5),'[1]ОАО "АТС"'!$A$30:$F$773,6,FALSE)+HLOOKUP($DL$949,'[1]Сбытовая надбавка'!$F$5:$H$6,2,FALSE),2)+'[1]Иные услуги'!$C$6+HLOOKUP($DR$948,'[1]Услуги по передаче'!$G$5:$J$7,3,FALSE))</f>
        <v>2198.16</v>
      </c>
      <c r="EL966" s="73"/>
      <c r="EM966" s="73"/>
      <c r="EN966" s="73"/>
      <c r="EO966" s="73"/>
      <c r="EP966" s="74"/>
      <c r="EQ966" s="72">
        <f>IF($A966="-","-",ROUND(VLOOKUP($A966+ROUND(LEFT(EQ$951,2)/24,5),'[1]ОАО "АТС"'!$A$30:$F$773,6,FALSE)+HLOOKUP($DL$949,'[1]Сбытовая надбавка'!$F$5:$H$6,2,FALSE),2)+'[1]Иные услуги'!$C$6+HLOOKUP($DR$948,'[1]Услуги по передаче'!$G$5:$J$7,3,FALSE))</f>
        <v>2083.87</v>
      </c>
      <c r="ER966" s="73"/>
      <c r="ES966" s="73"/>
      <c r="ET966" s="73"/>
      <c r="EU966" s="73"/>
      <c r="EV966" s="74"/>
    </row>
    <row r="967" spans="1:152" s="38" customFormat="1" ht="15.75" customHeight="1" x14ac:dyDescent="0.2">
      <c r="A967" s="69">
        <f>$A$130</f>
        <v>45001</v>
      </c>
      <c r="B967" s="70"/>
      <c r="C967" s="70"/>
      <c r="D967" s="70"/>
      <c r="E967" s="70"/>
      <c r="F967" s="70"/>
      <c r="G967" s="70"/>
      <c r="H967" s="71"/>
      <c r="I967" s="72">
        <f>IF($A967="-","-",ROUND(VLOOKUP($A967+ROUND(LEFT(I$951,1)/24,5),'[1]ОАО "АТС"'!$A$30:$F$773,6,FALSE)+HLOOKUP($DL$949,'[1]Сбытовая надбавка'!$F$5:$H$6,2,FALSE),2)+'[1]Иные услуги'!$C$6+HLOOKUP($DR$948,'[1]Услуги по передаче'!$G$5:$J$7,3,FALSE))</f>
        <v>2052.85</v>
      </c>
      <c r="J967" s="73"/>
      <c r="K967" s="73"/>
      <c r="L967" s="73"/>
      <c r="M967" s="73"/>
      <c r="N967" s="74"/>
      <c r="O967" s="72">
        <f>IF($A967="-","-",ROUND(VLOOKUP($A967+ROUND(LEFT(O$951,1)/24,5),'[1]ОАО "АТС"'!$A$30:$F$773,6,FALSE)+HLOOKUP($DL$949,'[1]Сбытовая надбавка'!$F$5:$H$6,2,FALSE),2)+'[1]Иные услуги'!$C$6+HLOOKUP($DR$948,'[1]Услуги по передаче'!$G$5:$J$7,3,FALSE))</f>
        <v>2047.07</v>
      </c>
      <c r="P967" s="73"/>
      <c r="Q967" s="73"/>
      <c r="R967" s="73"/>
      <c r="S967" s="73"/>
      <c r="T967" s="74"/>
      <c r="U967" s="72">
        <f>IF($A967="-","-",ROUND(VLOOKUP($A967+ROUND(LEFT(U$951,1)/24,5),'[1]ОАО "АТС"'!$A$30:$F$773,6,FALSE)+HLOOKUP($DL$949,'[1]Сбытовая надбавка'!$F$5:$H$6,2,FALSE),2)+'[1]Иные услуги'!$C$6+HLOOKUP($DR$948,'[1]Услуги по передаче'!$G$5:$J$7,3,FALSE))</f>
        <v>2047.11</v>
      </c>
      <c r="V967" s="73"/>
      <c r="W967" s="73"/>
      <c r="X967" s="73"/>
      <c r="Y967" s="73"/>
      <c r="Z967" s="74"/>
      <c r="AA967" s="72">
        <f>IF($A967="-","-",ROUND(VLOOKUP($A967+ROUND(LEFT(AA$951,1)/24,5),'[1]ОАО "АТС"'!$A$30:$F$773,6,FALSE)+HLOOKUP($DL$949,'[1]Сбытовая надбавка'!$F$5:$H$6,2,FALSE),2)+'[1]Иные услуги'!$C$6+HLOOKUP($DR$948,'[1]Услуги по передаче'!$G$5:$J$7,3,FALSE))</f>
        <v>2047.09</v>
      </c>
      <c r="AB967" s="73"/>
      <c r="AC967" s="73"/>
      <c r="AD967" s="73"/>
      <c r="AE967" s="73"/>
      <c r="AF967" s="74"/>
      <c r="AG967" s="72">
        <f>IF($A967="-","-",ROUND(VLOOKUP($A967+ROUND(LEFT(AG$951,1)/24,5),'[1]ОАО "АТС"'!$A$30:$F$773,6,FALSE)+HLOOKUP($DL$949,'[1]Сбытовая надбавка'!$F$5:$H$6,2,FALSE),2)+'[1]Иные услуги'!$C$6+HLOOKUP($DR$948,'[1]Услуги по передаче'!$G$5:$J$7,3,FALSE))</f>
        <v>2047</v>
      </c>
      <c r="AH967" s="73"/>
      <c r="AI967" s="73"/>
      <c r="AJ967" s="73"/>
      <c r="AK967" s="73"/>
      <c r="AL967" s="74"/>
      <c r="AM967" s="72">
        <f>IF($A967="-","-",ROUND(VLOOKUP($A967+ROUND(LEFT(AM$951,1)/24,5),'[1]ОАО "АТС"'!$A$30:$F$773,6,FALSE)+HLOOKUP($DL$949,'[1]Сбытовая надбавка'!$F$5:$H$6,2,FALSE),2)+'[1]Иные услуги'!$C$6+HLOOKUP($DR$948,'[1]Услуги по передаче'!$G$5:$J$7,3,FALSE))</f>
        <v>2046.97</v>
      </c>
      <c r="AN967" s="73"/>
      <c r="AO967" s="73"/>
      <c r="AP967" s="73"/>
      <c r="AQ967" s="73"/>
      <c r="AR967" s="74"/>
      <c r="AS967" s="72">
        <f>IF($A967="-","-",ROUND(VLOOKUP($A967+ROUND(LEFT(AS$951,1)/24,5),'[1]ОАО "АТС"'!$A$30:$F$773,6,FALSE)+HLOOKUP($DL$949,'[1]Сбытовая надбавка'!$F$5:$H$6,2,FALSE),2)+'[1]Иные услуги'!$C$6+HLOOKUP($DR$948,'[1]Услуги по передаче'!$G$5:$J$7,3,FALSE))</f>
        <v>2054.33</v>
      </c>
      <c r="AT967" s="73"/>
      <c r="AU967" s="73"/>
      <c r="AV967" s="73"/>
      <c r="AW967" s="73"/>
      <c r="AX967" s="74"/>
      <c r="AY967" s="72">
        <f>IF($A967="-","-",ROUND(VLOOKUP($A967+ROUND(LEFT(AY$951,1)/24,5),'[1]ОАО "АТС"'!$A$30:$F$773,6,FALSE)+HLOOKUP($DL$949,'[1]Сбытовая надбавка'!$F$5:$H$6,2,FALSE),2)+'[1]Иные услуги'!$C$6+HLOOKUP($DR$948,'[1]Услуги по передаче'!$G$5:$J$7,3,FALSE))</f>
        <v>2155.1</v>
      </c>
      <c r="AZ967" s="73"/>
      <c r="BA967" s="73"/>
      <c r="BB967" s="73"/>
      <c r="BC967" s="73"/>
      <c r="BD967" s="74"/>
      <c r="BE967" s="72">
        <f>IF($A967="-","-",ROUND(VLOOKUP($A967+ROUND(LEFT(BE$951,1)/24,5),'[1]ОАО "АТС"'!$A$30:$F$773,6,FALSE)+HLOOKUP($DL$949,'[1]Сбытовая надбавка'!$F$5:$H$6,2,FALSE),2)+'[1]Иные услуги'!$C$6+HLOOKUP($DR$948,'[1]Услуги по передаче'!$G$5:$J$7,3,FALSE))</f>
        <v>2046.48</v>
      </c>
      <c r="BF967" s="73"/>
      <c r="BG967" s="73"/>
      <c r="BH967" s="73"/>
      <c r="BI967" s="73"/>
      <c r="BJ967" s="74"/>
      <c r="BK967" s="72">
        <f>IF($A967="-","-",ROUND(VLOOKUP($A967+ROUND(LEFT(BK$951,1)/24,5),'[1]ОАО "АТС"'!$A$30:$F$773,6,FALSE)+HLOOKUP($DL$949,'[1]Сбытовая надбавка'!$F$5:$H$6,2,FALSE),2)+'[1]Иные услуги'!$C$6+HLOOKUP($DR$948,'[1]Услуги по передаче'!$G$5:$J$7,3,FALSE))</f>
        <v>2116.21</v>
      </c>
      <c r="BL967" s="73"/>
      <c r="BM967" s="73"/>
      <c r="BN967" s="73"/>
      <c r="BO967" s="73"/>
      <c r="BP967" s="74"/>
      <c r="BQ967" s="72">
        <f>IF($A967="-","-",ROUND(VLOOKUP($A967+ROUND(LEFT(BQ$951,2)/24,5),'[1]ОАО "АТС"'!$A$30:$F$773,6,FALSE)+HLOOKUP($DL$949,'[1]Сбытовая надбавка'!$F$5:$H$6,2,FALSE),2)+'[1]Иные услуги'!$C$6+HLOOKUP($DR$948,'[1]Услуги по передаче'!$G$5:$J$7,3,FALSE))</f>
        <v>2121.8000000000002</v>
      </c>
      <c r="BR967" s="73"/>
      <c r="BS967" s="73"/>
      <c r="BT967" s="73"/>
      <c r="BU967" s="73"/>
      <c r="BV967" s="74"/>
      <c r="BW967" s="72">
        <f>IF($A967="-","-",ROUND(VLOOKUP($A967+ROUND(LEFT(BW$951,2)/24,5),'[1]ОАО "АТС"'!$A$30:$F$773,6,FALSE)+HLOOKUP($DL$949,'[1]Сбытовая надбавка'!$F$5:$H$6,2,FALSE),2)+'[1]Иные услуги'!$C$6+HLOOKUP($DR$948,'[1]Услуги по передаче'!$G$5:$J$7,3,FALSE))</f>
        <v>2109.8599999999997</v>
      </c>
      <c r="BX967" s="73"/>
      <c r="BY967" s="73"/>
      <c r="BZ967" s="73"/>
      <c r="CA967" s="73"/>
      <c r="CB967" s="74"/>
      <c r="CC967" s="72">
        <f>IF($A967="-","-",ROUND(VLOOKUP($A967+ROUND(LEFT(CC$951,2)/24,5),'[1]ОАО "АТС"'!$A$30:$F$773,6,FALSE)+HLOOKUP($DL$949,'[1]Сбытовая надбавка'!$F$5:$H$6,2,FALSE),2)+'[1]Иные услуги'!$C$6+HLOOKUP($DR$948,'[1]Услуги по передаче'!$G$5:$J$7,3,FALSE))</f>
        <v>2071.12</v>
      </c>
      <c r="CD967" s="73"/>
      <c r="CE967" s="73"/>
      <c r="CF967" s="73"/>
      <c r="CG967" s="73"/>
      <c r="CH967" s="74"/>
      <c r="CI967" s="72">
        <f>IF($A967="-","-",ROUND(VLOOKUP($A967+ROUND(LEFT(CI$951,2)/24,5),'[1]ОАО "АТС"'!$A$30:$F$773,6,FALSE)+HLOOKUP($DL$949,'[1]Сбытовая надбавка'!$F$5:$H$6,2,FALSE),2)+'[1]Иные услуги'!$C$6+HLOOKUP($DR$948,'[1]Услуги по передаче'!$G$5:$J$7,3,FALSE))</f>
        <v>2059.42</v>
      </c>
      <c r="CJ967" s="73"/>
      <c r="CK967" s="73"/>
      <c r="CL967" s="73"/>
      <c r="CM967" s="73"/>
      <c r="CN967" s="74"/>
      <c r="CO967" s="72">
        <f>IF($A967="-","-",ROUND(VLOOKUP($A967+ROUND(LEFT(CO$951,2)/24,5),'[1]ОАО "АТС"'!$A$30:$F$773,6,FALSE)+HLOOKUP($DL$949,'[1]Сбытовая надбавка'!$F$5:$H$6,2,FALSE),2)+'[1]Иные услуги'!$C$6+HLOOKUP($DR$948,'[1]Услуги по передаче'!$G$5:$J$7,3,FALSE))</f>
        <v>2046.54</v>
      </c>
      <c r="CP967" s="73"/>
      <c r="CQ967" s="73"/>
      <c r="CR967" s="73"/>
      <c r="CS967" s="73"/>
      <c r="CT967" s="74"/>
      <c r="CU967" s="72">
        <f>IF($A967="-","-",ROUND(VLOOKUP($A967+ROUND(LEFT(CU$951,2)/24,5),'[1]ОАО "АТС"'!$A$30:$F$773,6,FALSE)+HLOOKUP($DL$949,'[1]Сбытовая надбавка'!$F$5:$H$6,2,FALSE),2)+'[1]Иные услуги'!$C$6+HLOOKUP($DR$948,'[1]Услуги по передаче'!$G$5:$J$7,3,FALSE))</f>
        <v>2046.56</v>
      </c>
      <c r="CV967" s="73"/>
      <c r="CW967" s="73"/>
      <c r="CX967" s="73"/>
      <c r="CY967" s="73"/>
      <c r="CZ967" s="74"/>
      <c r="DA967" s="72">
        <f>IF($A967="-","-",ROUND(VLOOKUP($A967+ROUND(LEFT(DA$951,2)/24,5),'[1]ОАО "АТС"'!$A$30:$F$773,6,FALSE)+HLOOKUP($DL$949,'[1]Сбытовая надбавка'!$F$5:$H$6,2,FALSE),2)+'[1]Иные услуги'!$C$6+HLOOKUP($DR$948,'[1]Услуги по передаче'!$G$5:$J$7,3,FALSE))</f>
        <v>2046.54</v>
      </c>
      <c r="DB967" s="73"/>
      <c r="DC967" s="73"/>
      <c r="DD967" s="73"/>
      <c r="DE967" s="73"/>
      <c r="DF967" s="74"/>
      <c r="DG967" s="72">
        <f>IF($A967="-","-",ROUND(VLOOKUP($A967+ROUND(LEFT(DG$951,2)/24,5),'[1]ОАО "АТС"'!$A$30:$F$773,6,FALSE)+HLOOKUP($DL$949,'[1]Сбытовая надбавка'!$F$5:$H$6,2,FALSE),2)+'[1]Иные услуги'!$C$6+HLOOKUP($DR$948,'[1]Услуги по передаче'!$G$5:$J$7,3,FALSE))</f>
        <v>2046.6699999999998</v>
      </c>
      <c r="DH967" s="73"/>
      <c r="DI967" s="73"/>
      <c r="DJ967" s="73"/>
      <c r="DK967" s="73"/>
      <c r="DL967" s="74"/>
      <c r="DM967" s="72">
        <f>IF($A967="-","-",ROUND(VLOOKUP($A967+ROUND(LEFT(DM$951,2)/24,5),'[1]ОАО "АТС"'!$A$30:$F$773,6,FALSE)+HLOOKUP($DL$949,'[1]Сбытовая надбавка'!$F$5:$H$6,2,FALSE),2)+'[1]Иные услуги'!$C$6+HLOOKUP($DR$948,'[1]Услуги по передаче'!$G$5:$J$7,3,FALSE))</f>
        <v>2116.0500000000002</v>
      </c>
      <c r="DN967" s="73"/>
      <c r="DO967" s="73"/>
      <c r="DP967" s="73"/>
      <c r="DQ967" s="73"/>
      <c r="DR967" s="74"/>
      <c r="DS967" s="72">
        <f>IF($A967="-","-",ROUND(VLOOKUP($A967+ROUND(LEFT(DS$951,2)/24,5),'[1]ОАО "АТС"'!$A$30:$F$773,6,FALSE)+HLOOKUP($DL$949,'[1]Сбытовая надбавка'!$F$5:$H$6,2,FALSE),2)+'[1]Иные услуги'!$C$6+HLOOKUP($DR$948,'[1]Услуги по передаче'!$G$5:$J$7,3,FALSE))</f>
        <v>2161.7200000000003</v>
      </c>
      <c r="DT967" s="73"/>
      <c r="DU967" s="73"/>
      <c r="DV967" s="73"/>
      <c r="DW967" s="73"/>
      <c r="DX967" s="74"/>
      <c r="DY967" s="72">
        <f>IF($A967="-","-",ROUND(VLOOKUP($A967+ROUND(LEFT(DY$951,2)/24,5),'[1]ОАО "АТС"'!$A$30:$F$773,6,FALSE)+HLOOKUP($DL$949,'[1]Сбытовая надбавка'!$F$5:$H$6,2,FALSE),2)+'[1]Иные услуги'!$C$6+HLOOKUP($DR$948,'[1]Услуги по передаче'!$G$5:$J$7,3,FALSE))</f>
        <v>2107.66</v>
      </c>
      <c r="DZ967" s="73"/>
      <c r="EA967" s="73"/>
      <c r="EB967" s="73"/>
      <c r="EC967" s="73"/>
      <c r="ED967" s="74"/>
      <c r="EE967" s="72">
        <f>IF($A967="-","-",ROUND(VLOOKUP($A967+ROUND(LEFT(EE$951,2)/24,5),'[1]ОАО "АТС"'!$A$30:$F$773,6,FALSE)+HLOOKUP($DL$949,'[1]Сбытовая надбавка'!$F$5:$H$6,2,FALSE),2)+'[1]Иные услуги'!$C$6+HLOOKUP($DR$948,'[1]Услуги по передаче'!$G$5:$J$7,3,FALSE))</f>
        <v>2045.8999999999999</v>
      </c>
      <c r="EF967" s="73"/>
      <c r="EG967" s="73"/>
      <c r="EH967" s="73"/>
      <c r="EI967" s="73"/>
      <c r="EJ967" s="74"/>
      <c r="EK967" s="72">
        <f>IF($A967="-","-",ROUND(VLOOKUP($A967+ROUND(LEFT(EK$951,2)/24,5),'[1]ОАО "АТС"'!$A$30:$F$773,6,FALSE)+HLOOKUP($DL$949,'[1]Сбытовая надбавка'!$F$5:$H$6,2,FALSE),2)+'[1]Иные услуги'!$C$6+HLOOKUP($DR$948,'[1]Услуги по передаче'!$G$5:$J$7,3,FALSE))</f>
        <v>2211.1499999999996</v>
      </c>
      <c r="EL967" s="73"/>
      <c r="EM967" s="73"/>
      <c r="EN967" s="73"/>
      <c r="EO967" s="73"/>
      <c r="EP967" s="74"/>
      <c r="EQ967" s="72">
        <f>IF($A967="-","-",ROUND(VLOOKUP($A967+ROUND(LEFT(EQ$951,2)/24,5),'[1]ОАО "АТС"'!$A$30:$F$773,6,FALSE)+HLOOKUP($DL$949,'[1]Сбытовая надбавка'!$F$5:$H$6,2,FALSE),2)+'[1]Иные услуги'!$C$6+HLOOKUP($DR$948,'[1]Услуги по передаче'!$G$5:$J$7,3,FALSE))</f>
        <v>2117.62</v>
      </c>
      <c r="ER967" s="73"/>
      <c r="ES967" s="73"/>
      <c r="ET967" s="73"/>
      <c r="EU967" s="73"/>
      <c r="EV967" s="74"/>
    </row>
    <row r="968" spans="1:152" s="38" customFormat="1" ht="15.75" customHeight="1" x14ac:dyDescent="0.2">
      <c r="A968" s="69">
        <f>$A$131</f>
        <v>45002</v>
      </c>
      <c r="B968" s="70"/>
      <c r="C968" s="70"/>
      <c r="D968" s="70"/>
      <c r="E968" s="70"/>
      <c r="F968" s="70"/>
      <c r="G968" s="70"/>
      <c r="H968" s="71"/>
      <c r="I968" s="72">
        <f>IF($A968="-","-",ROUND(VLOOKUP($A968+ROUND(LEFT(I$951,1)/24,5),'[1]ОАО "АТС"'!$A$30:$F$773,6,FALSE)+HLOOKUP($DL$949,'[1]Сбытовая надбавка'!$F$5:$H$6,2,FALSE),2)+'[1]Иные услуги'!$C$6+HLOOKUP($DR$948,'[1]Услуги по передаче'!$G$5:$J$7,3,FALSE))</f>
        <v>2051.48</v>
      </c>
      <c r="J968" s="73"/>
      <c r="K968" s="73"/>
      <c r="L968" s="73"/>
      <c r="M968" s="73"/>
      <c r="N968" s="74"/>
      <c r="O968" s="72">
        <f>IF($A968="-","-",ROUND(VLOOKUP($A968+ROUND(LEFT(O$951,1)/24,5),'[1]ОАО "АТС"'!$A$30:$F$773,6,FALSE)+HLOOKUP($DL$949,'[1]Сбытовая надбавка'!$F$5:$H$6,2,FALSE),2)+'[1]Иные услуги'!$C$6+HLOOKUP($DR$948,'[1]Услуги по передаче'!$G$5:$J$7,3,FALSE))</f>
        <v>2046.9499999999998</v>
      </c>
      <c r="P968" s="73"/>
      <c r="Q968" s="73"/>
      <c r="R968" s="73"/>
      <c r="S968" s="73"/>
      <c r="T968" s="74"/>
      <c r="U968" s="72">
        <f>IF($A968="-","-",ROUND(VLOOKUP($A968+ROUND(LEFT(U$951,1)/24,5),'[1]ОАО "АТС"'!$A$30:$F$773,6,FALSE)+HLOOKUP($DL$949,'[1]Сбытовая надбавка'!$F$5:$H$6,2,FALSE),2)+'[1]Иные услуги'!$C$6+HLOOKUP($DR$948,'[1]Услуги по передаче'!$G$5:$J$7,3,FALSE))</f>
        <v>2047.04</v>
      </c>
      <c r="V968" s="73"/>
      <c r="W968" s="73"/>
      <c r="X968" s="73"/>
      <c r="Y968" s="73"/>
      <c r="Z968" s="74"/>
      <c r="AA968" s="72">
        <f>IF($A968="-","-",ROUND(VLOOKUP($A968+ROUND(LEFT(AA$951,1)/24,5),'[1]ОАО "АТС"'!$A$30:$F$773,6,FALSE)+HLOOKUP($DL$949,'[1]Сбытовая надбавка'!$F$5:$H$6,2,FALSE),2)+'[1]Иные услуги'!$C$6+HLOOKUP($DR$948,'[1]Услуги по передаче'!$G$5:$J$7,3,FALSE))</f>
        <v>2047.02</v>
      </c>
      <c r="AB968" s="73"/>
      <c r="AC968" s="73"/>
      <c r="AD968" s="73"/>
      <c r="AE968" s="73"/>
      <c r="AF968" s="74"/>
      <c r="AG968" s="72">
        <f>IF($A968="-","-",ROUND(VLOOKUP($A968+ROUND(LEFT(AG$951,1)/24,5),'[1]ОАО "АТС"'!$A$30:$F$773,6,FALSE)+HLOOKUP($DL$949,'[1]Сбытовая надбавка'!$F$5:$H$6,2,FALSE),2)+'[1]Иные услуги'!$C$6+HLOOKUP($DR$948,'[1]Услуги по передаче'!$G$5:$J$7,3,FALSE))</f>
        <v>2046.96</v>
      </c>
      <c r="AH968" s="73"/>
      <c r="AI968" s="73"/>
      <c r="AJ968" s="73"/>
      <c r="AK968" s="73"/>
      <c r="AL968" s="74"/>
      <c r="AM968" s="72">
        <f>IF($A968="-","-",ROUND(VLOOKUP($A968+ROUND(LEFT(AM$951,1)/24,5),'[1]ОАО "АТС"'!$A$30:$F$773,6,FALSE)+HLOOKUP($DL$949,'[1]Сбытовая надбавка'!$F$5:$H$6,2,FALSE),2)+'[1]Иные услуги'!$C$6+HLOOKUP($DR$948,'[1]Услуги по передаче'!$G$5:$J$7,3,FALSE))</f>
        <v>2046.9499999999998</v>
      </c>
      <c r="AN968" s="73"/>
      <c r="AO968" s="73"/>
      <c r="AP968" s="73"/>
      <c r="AQ968" s="73"/>
      <c r="AR968" s="74"/>
      <c r="AS968" s="72">
        <f>IF($A968="-","-",ROUND(VLOOKUP($A968+ROUND(LEFT(AS$951,1)/24,5),'[1]ОАО "АТС"'!$A$30:$F$773,6,FALSE)+HLOOKUP($DL$949,'[1]Сбытовая надбавка'!$F$5:$H$6,2,FALSE),2)+'[1]Иные услуги'!$C$6+HLOOKUP($DR$948,'[1]Услуги по передаче'!$G$5:$J$7,3,FALSE))</f>
        <v>2046.32</v>
      </c>
      <c r="AT968" s="73"/>
      <c r="AU968" s="73"/>
      <c r="AV968" s="73"/>
      <c r="AW968" s="73"/>
      <c r="AX968" s="74"/>
      <c r="AY968" s="72">
        <f>IF($A968="-","-",ROUND(VLOOKUP($A968+ROUND(LEFT(AY$951,1)/24,5),'[1]ОАО "АТС"'!$A$30:$F$773,6,FALSE)+HLOOKUP($DL$949,'[1]Сбытовая надбавка'!$F$5:$H$6,2,FALSE),2)+'[1]Иные услуги'!$C$6+HLOOKUP($DR$948,'[1]Услуги по передаче'!$G$5:$J$7,3,FALSE))</f>
        <v>2133.92</v>
      </c>
      <c r="AZ968" s="73"/>
      <c r="BA968" s="73"/>
      <c r="BB968" s="73"/>
      <c r="BC968" s="73"/>
      <c r="BD968" s="74"/>
      <c r="BE968" s="72">
        <f>IF($A968="-","-",ROUND(VLOOKUP($A968+ROUND(LEFT(BE$951,1)/24,5),'[1]ОАО "АТС"'!$A$30:$F$773,6,FALSE)+HLOOKUP($DL$949,'[1]Сбытовая надбавка'!$F$5:$H$6,2,FALSE),2)+'[1]Иные услуги'!$C$6+HLOOKUP($DR$948,'[1]Услуги по передаче'!$G$5:$J$7,3,FALSE))</f>
        <v>2046.47</v>
      </c>
      <c r="BF968" s="73"/>
      <c r="BG968" s="73"/>
      <c r="BH968" s="73"/>
      <c r="BI968" s="73"/>
      <c r="BJ968" s="74"/>
      <c r="BK968" s="72">
        <f>IF($A968="-","-",ROUND(VLOOKUP($A968+ROUND(LEFT(BK$951,1)/24,5),'[1]ОАО "АТС"'!$A$30:$F$773,6,FALSE)+HLOOKUP($DL$949,'[1]Сбытовая надбавка'!$F$5:$H$6,2,FALSE),2)+'[1]Иные услуги'!$C$6+HLOOKUP($DR$948,'[1]Услуги по передаче'!$G$5:$J$7,3,FALSE))</f>
        <v>2132.52</v>
      </c>
      <c r="BL968" s="73"/>
      <c r="BM968" s="73"/>
      <c r="BN968" s="73"/>
      <c r="BO968" s="73"/>
      <c r="BP968" s="74"/>
      <c r="BQ968" s="72">
        <f>IF($A968="-","-",ROUND(VLOOKUP($A968+ROUND(LEFT(BQ$951,2)/24,5),'[1]ОАО "АТС"'!$A$30:$F$773,6,FALSE)+HLOOKUP($DL$949,'[1]Сбытовая надбавка'!$F$5:$H$6,2,FALSE),2)+'[1]Иные услуги'!$C$6+HLOOKUP($DR$948,'[1]Услуги по передаче'!$G$5:$J$7,3,FALSE))</f>
        <v>2159.9700000000003</v>
      </c>
      <c r="BR968" s="73"/>
      <c r="BS968" s="73"/>
      <c r="BT968" s="73"/>
      <c r="BU968" s="73"/>
      <c r="BV968" s="74"/>
      <c r="BW968" s="72">
        <f>IF($A968="-","-",ROUND(VLOOKUP($A968+ROUND(LEFT(BW$951,2)/24,5),'[1]ОАО "АТС"'!$A$30:$F$773,6,FALSE)+HLOOKUP($DL$949,'[1]Сбытовая надбавка'!$F$5:$H$6,2,FALSE),2)+'[1]Иные услуги'!$C$6+HLOOKUP($DR$948,'[1]Услуги по передаче'!$G$5:$J$7,3,FALSE))</f>
        <v>2167.2799999999997</v>
      </c>
      <c r="BX968" s="73"/>
      <c r="BY968" s="73"/>
      <c r="BZ968" s="73"/>
      <c r="CA968" s="73"/>
      <c r="CB968" s="74"/>
      <c r="CC968" s="72">
        <f>IF($A968="-","-",ROUND(VLOOKUP($A968+ROUND(LEFT(CC$951,2)/24,5),'[1]ОАО "АТС"'!$A$30:$F$773,6,FALSE)+HLOOKUP($DL$949,'[1]Сбытовая надбавка'!$F$5:$H$6,2,FALSE),2)+'[1]Иные услуги'!$C$6+HLOOKUP($DR$948,'[1]Услуги по передаче'!$G$5:$J$7,3,FALSE))</f>
        <v>2141.4899999999998</v>
      </c>
      <c r="CD968" s="73"/>
      <c r="CE968" s="73"/>
      <c r="CF968" s="73"/>
      <c r="CG968" s="73"/>
      <c r="CH968" s="74"/>
      <c r="CI968" s="72">
        <f>IF($A968="-","-",ROUND(VLOOKUP($A968+ROUND(LEFT(CI$951,2)/24,5),'[1]ОАО "АТС"'!$A$30:$F$773,6,FALSE)+HLOOKUP($DL$949,'[1]Сбытовая надбавка'!$F$5:$H$6,2,FALSE),2)+'[1]Иные услуги'!$C$6+HLOOKUP($DR$948,'[1]Услуги по передаче'!$G$5:$J$7,3,FALSE))</f>
        <v>2131.9700000000003</v>
      </c>
      <c r="CJ968" s="73"/>
      <c r="CK968" s="73"/>
      <c r="CL968" s="73"/>
      <c r="CM968" s="73"/>
      <c r="CN968" s="74"/>
      <c r="CO968" s="72">
        <f>IF($A968="-","-",ROUND(VLOOKUP($A968+ROUND(LEFT(CO$951,2)/24,5),'[1]ОАО "АТС"'!$A$30:$F$773,6,FALSE)+HLOOKUP($DL$949,'[1]Сбытовая надбавка'!$F$5:$H$6,2,FALSE),2)+'[1]Иные услуги'!$C$6+HLOOKUP($DR$948,'[1]Услуги по передаче'!$G$5:$J$7,3,FALSE))</f>
        <v>2136.63</v>
      </c>
      <c r="CP968" s="73"/>
      <c r="CQ968" s="73"/>
      <c r="CR968" s="73"/>
      <c r="CS968" s="73"/>
      <c r="CT968" s="74"/>
      <c r="CU968" s="72">
        <f>IF($A968="-","-",ROUND(VLOOKUP($A968+ROUND(LEFT(CU$951,2)/24,5),'[1]ОАО "АТС"'!$A$30:$F$773,6,FALSE)+HLOOKUP($DL$949,'[1]Сбытовая надбавка'!$F$5:$H$6,2,FALSE),2)+'[1]Иные услуги'!$C$6+HLOOKUP($DR$948,'[1]Услуги по передаче'!$G$5:$J$7,3,FALSE))</f>
        <v>2125.9399999999996</v>
      </c>
      <c r="CV968" s="73"/>
      <c r="CW968" s="73"/>
      <c r="CX968" s="73"/>
      <c r="CY968" s="73"/>
      <c r="CZ968" s="74"/>
      <c r="DA968" s="72">
        <f>IF($A968="-","-",ROUND(VLOOKUP($A968+ROUND(LEFT(DA$951,2)/24,5),'[1]ОАО "АТС"'!$A$30:$F$773,6,FALSE)+HLOOKUP($DL$949,'[1]Сбытовая надбавка'!$F$5:$H$6,2,FALSE),2)+'[1]Иные услуги'!$C$6+HLOOKUP($DR$948,'[1]Услуги по передаче'!$G$5:$J$7,3,FALSE))</f>
        <v>2104.3599999999997</v>
      </c>
      <c r="DB968" s="73"/>
      <c r="DC968" s="73"/>
      <c r="DD968" s="73"/>
      <c r="DE968" s="73"/>
      <c r="DF968" s="74"/>
      <c r="DG968" s="72">
        <f>IF($A968="-","-",ROUND(VLOOKUP($A968+ROUND(LEFT(DG$951,2)/24,5),'[1]ОАО "АТС"'!$A$30:$F$773,6,FALSE)+HLOOKUP($DL$949,'[1]Сбытовая надбавка'!$F$5:$H$6,2,FALSE),2)+'[1]Иные услуги'!$C$6+HLOOKUP($DR$948,'[1]Услуги по передаче'!$G$5:$J$7,3,FALSE))</f>
        <v>2118.2399999999998</v>
      </c>
      <c r="DH968" s="73"/>
      <c r="DI968" s="73"/>
      <c r="DJ968" s="73"/>
      <c r="DK968" s="73"/>
      <c r="DL968" s="74"/>
      <c r="DM968" s="72">
        <f>IF($A968="-","-",ROUND(VLOOKUP($A968+ROUND(LEFT(DM$951,2)/24,5),'[1]ОАО "АТС"'!$A$30:$F$773,6,FALSE)+HLOOKUP($DL$949,'[1]Сбытовая надбавка'!$F$5:$H$6,2,FALSE),2)+'[1]Иные услуги'!$C$6+HLOOKUP($DR$948,'[1]Услуги по передаче'!$G$5:$J$7,3,FALSE))</f>
        <v>2163.6799999999998</v>
      </c>
      <c r="DN968" s="73"/>
      <c r="DO968" s="73"/>
      <c r="DP968" s="73"/>
      <c r="DQ968" s="73"/>
      <c r="DR968" s="74"/>
      <c r="DS968" s="72">
        <f>IF($A968="-","-",ROUND(VLOOKUP($A968+ROUND(LEFT(DS$951,2)/24,5),'[1]ОАО "АТС"'!$A$30:$F$773,6,FALSE)+HLOOKUP($DL$949,'[1]Сбытовая надбавка'!$F$5:$H$6,2,FALSE),2)+'[1]Иные услуги'!$C$6+HLOOKUP($DR$948,'[1]Услуги по передаче'!$G$5:$J$7,3,FALSE))</f>
        <v>2164.29</v>
      </c>
      <c r="DT968" s="73"/>
      <c r="DU968" s="73"/>
      <c r="DV968" s="73"/>
      <c r="DW968" s="73"/>
      <c r="DX968" s="74"/>
      <c r="DY968" s="72">
        <f>IF($A968="-","-",ROUND(VLOOKUP($A968+ROUND(LEFT(DY$951,2)/24,5),'[1]ОАО "АТС"'!$A$30:$F$773,6,FALSE)+HLOOKUP($DL$949,'[1]Сбытовая надбавка'!$F$5:$H$6,2,FALSE),2)+'[1]Иные услуги'!$C$6+HLOOKUP($DR$948,'[1]Услуги по передаче'!$G$5:$J$7,3,FALSE))</f>
        <v>2099.88</v>
      </c>
      <c r="DZ968" s="73"/>
      <c r="EA968" s="73"/>
      <c r="EB968" s="73"/>
      <c r="EC968" s="73"/>
      <c r="ED968" s="74"/>
      <c r="EE968" s="72">
        <f>IF($A968="-","-",ROUND(VLOOKUP($A968+ROUND(LEFT(EE$951,2)/24,5),'[1]ОАО "АТС"'!$A$30:$F$773,6,FALSE)+HLOOKUP($DL$949,'[1]Сбытовая надбавка'!$F$5:$H$6,2,FALSE),2)+'[1]Иные услуги'!$C$6+HLOOKUP($DR$948,'[1]Услуги по передаче'!$G$5:$J$7,3,FALSE))</f>
        <v>2045.55</v>
      </c>
      <c r="EF968" s="73"/>
      <c r="EG968" s="73"/>
      <c r="EH968" s="73"/>
      <c r="EI968" s="73"/>
      <c r="EJ968" s="74"/>
      <c r="EK968" s="72">
        <f>IF($A968="-","-",ROUND(VLOOKUP($A968+ROUND(LEFT(EK$951,2)/24,5),'[1]ОАО "АТС"'!$A$30:$F$773,6,FALSE)+HLOOKUP($DL$949,'[1]Сбытовая надбавка'!$F$5:$H$6,2,FALSE),2)+'[1]Иные услуги'!$C$6+HLOOKUP($DR$948,'[1]Услуги по передаче'!$G$5:$J$7,3,FALSE))</f>
        <v>2202.91</v>
      </c>
      <c r="EL968" s="73"/>
      <c r="EM968" s="73"/>
      <c r="EN968" s="73"/>
      <c r="EO968" s="73"/>
      <c r="EP968" s="74"/>
      <c r="EQ968" s="72">
        <f>IF($A968="-","-",ROUND(VLOOKUP($A968+ROUND(LEFT(EQ$951,2)/24,5),'[1]ОАО "АТС"'!$A$30:$F$773,6,FALSE)+HLOOKUP($DL$949,'[1]Сбытовая надбавка'!$F$5:$H$6,2,FALSE),2)+'[1]Иные услуги'!$C$6+HLOOKUP($DR$948,'[1]Услуги по передаче'!$G$5:$J$7,3,FALSE))</f>
        <v>2095.06</v>
      </c>
      <c r="ER968" s="73"/>
      <c r="ES968" s="73"/>
      <c r="ET968" s="73"/>
      <c r="EU968" s="73"/>
      <c r="EV968" s="74"/>
    </row>
    <row r="969" spans="1:152" s="38" customFormat="1" ht="15.75" customHeight="1" x14ac:dyDescent="0.2">
      <c r="A969" s="69">
        <f>$A$132</f>
        <v>45003</v>
      </c>
      <c r="B969" s="70"/>
      <c r="C969" s="70"/>
      <c r="D969" s="70"/>
      <c r="E969" s="70"/>
      <c r="F969" s="70"/>
      <c r="G969" s="70"/>
      <c r="H969" s="71"/>
      <c r="I969" s="72">
        <f>IF($A969="-","-",ROUND(VLOOKUP($A969+ROUND(LEFT(I$951,1)/24,5),'[1]ОАО "АТС"'!$A$30:$F$773,6,FALSE)+HLOOKUP($DL$949,'[1]Сбытовая надбавка'!$F$5:$H$6,2,FALSE),2)+'[1]Иные услуги'!$C$6+HLOOKUP($DR$948,'[1]Услуги по передаче'!$G$5:$J$7,3,FALSE))</f>
        <v>2046.6299999999999</v>
      </c>
      <c r="J969" s="73"/>
      <c r="K969" s="73"/>
      <c r="L969" s="73"/>
      <c r="M969" s="73"/>
      <c r="N969" s="74"/>
      <c r="O969" s="72">
        <f>IF($A969="-","-",ROUND(VLOOKUP($A969+ROUND(LEFT(O$951,1)/24,5),'[1]ОАО "АТС"'!$A$30:$F$773,6,FALSE)+HLOOKUP($DL$949,'[1]Сбытовая надбавка'!$F$5:$H$6,2,FALSE),2)+'[1]Иные услуги'!$C$6+HLOOKUP($DR$948,'[1]Услуги по передаче'!$G$5:$J$7,3,FALSE))</f>
        <v>2046.81</v>
      </c>
      <c r="P969" s="73"/>
      <c r="Q969" s="73"/>
      <c r="R969" s="73"/>
      <c r="S969" s="73"/>
      <c r="T969" s="74"/>
      <c r="U969" s="72">
        <f>IF($A969="-","-",ROUND(VLOOKUP($A969+ROUND(LEFT(U$951,1)/24,5),'[1]ОАО "АТС"'!$A$30:$F$773,6,FALSE)+HLOOKUP($DL$949,'[1]Сбытовая надбавка'!$F$5:$H$6,2,FALSE),2)+'[1]Иные услуги'!$C$6+HLOOKUP($DR$948,'[1]Услуги по передаче'!$G$5:$J$7,3,FALSE))</f>
        <v>2046.9199999999998</v>
      </c>
      <c r="V969" s="73"/>
      <c r="W969" s="73"/>
      <c r="X969" s="73"/>
      <c r="Y969" s="73"/>
      <c r="Z969" s="74"/>
      <c r="AA969" s="72">
        <f>IF($A969="-","-",ROUND(VLOOKUP($A969+ROUND(LEFT(AA$951,1)/24,5),'[1]ОАО "АТС"'!$A$30:$F$773,6,FALSE)+HLOOKUP($DL$949,'[1]Сбытовая надбавка'!$F$5:$H$6,2,FALSE),2)+'[1]Иные услуги'!$C$6+HLOOKUP($DR$948,'[1]Услуги по передаче'!$G$5:$J$7,3,FALSE))</f>
        <v>2046.9499999999998</v>
      </c>
      <c r="AB969" s="73"/>
      <c r="AC969" s="73"/>
      <c r="AD969" s="73"/>
      <c r="AE969" s="73"/>
      <c r="AF969" s="74"/>
      <c r="AG969" s="72">
        <f>IF($A969="-","-",ROUND(VLOOKUP($A969+ROUND(LEFT(AG$951,1)/24,5),'[1]ОАО "АТС"'!$A$30:$F$773,6,FALSE)+HLOOKUP($DL$949,'[1]Сбытовая надбавка'!$F$5:$H$6,2,FALSE),2)+'[1]Иные услуги'!$C$6+HLOOKUP($DR$948,'[1]Услуги по передаче'!$G$5:$J$7,3,FALSE))</f>
        <v>2046.8999999999999</v>
      </c>
      <c r="AH969" s="73"/>
      <c r="AI969" s="73"/>
      <c r="AJ969" s="73"/>
      <c r="AK969" s="73"/>
      <c r="AL969" s="74"/>
      <c r="AM969" s="72">
        <f>IF($A969="-","-",ROUND(VLOOKUP($A969+ROUND(LEFT(AM$951,1)/24,5),'[1]ОАО "АТС"'!$A$30:$F$773,6,FALSE)+HLOOKUP($DL$949,'[1]Сбытовая надбавка'!$F$5:$H$6,2,FALSE),2)+'[1]Иные услуги'!$C$6+HLOOKUP($DR$948,'[1]Услуги по передаче'!$G$5:$J$7,3,FALSE))</f>
        <v>2046.8899999999999</v>
      </c>
      <c r="AN969" s="73"/>
      <c r="AO969" s="73"/>
      <c r="AP969" s="73"/>
      <c r="AQ969" s="73"/>
      <c r="AR969" s="74"/>
      <c r="AS969" s="72">
        <f>IF($A969="-","-",ROUND(VLOOKUP($A969+ROUND(LEFT(AS$951,1)/24,5),'[1]ОАО "АТС"'!$A$30:$F$773,6,FALSE)+HLOOKUP($DL$949,'[1]Сбытовая надбавка'!$F$5:$H$6,2,FALSE),2)+'[1]Иные услуги'!$C$6+HLOOKUP($DR$948,'[1]Услуги по передаче'!$G$5:$J$7,3,FALSE))</f>
        <v>2046.34</v>
      </c>
      <c r="AT969" s="73"/>
      <c r="AU969" s="73"/>
      <c r="AV969" s="73"/>
      <c r="AW969" s="73"/>
      <c r="AX969" s="74"/>
      <c r="AY969" s="72">
        <f>IF($A969="-","-",ROUND(VLOOKUP($A969+ROUND(LEFT(AY$951,1)/24,5),'[1]ОАО "АТС"'!$A$30:$F$773,6,FALSE)+HLOOKUP($DL$949,'[1]Сбытовая надбавка'!$F$5:$H$6,2,FALSE),2)+'[1]Иные услуги'!$C$6+HLOOKUP($DR$948,'[1]Услуги по передаче'!$G$5:$J$7,3,FALSE))</f>
        <v>2046.37</v>
      </c>
      <c r="AZ969" s="73"/>
      <c r="BA969" s="73"/>
      <c r="BB969" s="73"/>
      <c r="BC969" s="73"/>
      <c r="BD969" s="74"/>
      <c r="BE969" s="72">
        <f>IF($A969="-","-",ROUND(VLOOKUP($A969+ROUND(LEFT(BE$951,1)/24,5),'[1]ОАО "АТС"'!$A$30:$F$773,6,FALSE)+HLOOKUP($DL$949,'[1]Сбытовая надбавка'!$F$5:$H$6,2,FALSE),2)+'[1]Иные услуги'!$C$6+HLOOKUP($DR$948,'[1]Услуги по передаче'!$G$5:$J$7,3,FALSE))</f>
        <v>2046.6</v>
      </c>
      <c r="BF969" s="73"/>
      <c r="BG969" s="73"/>
      <c r="BH969" s="73"/>
      <c r="BI969" s="73"/>
      <c r="BJ969" s="74"/>
      <c r="BK969" s="72">
        <f>IF($A969="-","-",ROUND(VLOOKUP($A969+ROUND(LEFT(BK$951,1)/24,5),'[1]ОАО "АТС"'!$A$30:$F$773,6,FALSE)+HLOOKUP($DL$949,'[1]Сбытовая надбавка'!$F$5:$H$6,2,FALSE),2)+'[1]Иные услуги'!$C$6+HLOOKUP($DR$948,'[1]Услуги по передаче'!$G$5:$J$7,3,FALSE))</f>
        <v>2046.6799999999998</v>
      </c>
      <c r="BL969" s="73"/>
      <c r="BM969" s="73"/>
      <c r="BN969" s="73"/>
      <c r="BO969" s="73"/>
      <c r="BP969" s="74"/>
      <c r="BQ969" s="72">
        <f>IF($A969="-","-",ROUND(VLOOKUP($A969+ROUND(LEFT(BQ$951,2)/24,5),'[1]ОАО "АТС"'!$A$30:$F$773,6,FALSE)+HLOOKUP($DL$949,'[1]Сбытовая надбавка'!$F$5:$H$6,2,FALSE),2)+'[1]Иные услуги'!$C$6+HLOOKUP($DR$948,'[1]Услуги по передаче'!$G$5:$J$7,3,FALSE))</f>
        <v>2046.6999999999998</v>
      </c>
      <c r="BR969" s="73"/>
      <c r="BS969" s="73"/>
      <c r="BT969" s="73"/>
      <c r="BU969" s="73"/>
      <c r="BV969" s="74"/>
      <c r="BW969" s="72">
        <f>IF($A969="-","-",ROUND(VLOOKUP($A969+ROUND(LEFT(BW$951,2)/24,5),'[1]ОАО "АТС"'!$A$30:$F$773,6,FALSE)+HLOOKUP($DL$949,'[1]Сбытовая надбавка'!$F$5:$H$6,2,FALSE),2)+'[1]Иные услуги'!$C$6+HLOOKUP($DR$948,'[1]Услуги по передаче'!$G$5:$J$7,3,FALSE))</f>
        <v>2046.74</v>
      </c>
      <c r="BX969" s="73"/>
      <c r="BY969" s="73"/>
      <c r="BZ969" s="73"/>
      <c r="CA969" s="73"/>
      <c r="CB969" s="74"/>
      <c r="CC969" s="72">
        <f>IF($A969="-","-",ROUND(VLOOKUP($A969+ROUND(LEFT(CC$951,2)/24,5),'[1]ОАО "АТС"'!$A$30:$F$773,6,FALSE)+HLOOKUP($DL$949,'[1]Сбытовая надбавка'!$F$5:$H$6,2,FALSE),2)+'[1]Иные услуги'!$C$6+HLOOKUP($DR$948,'[1]Услуги по передаче'!$G$5:$J$7,3,FALSE))</f>
        <v>2046.71</v>
      </c>
      <c r="CD969" s="73"/>
      <c r="CE969" s="73"/>
      <c r="CF969" s="73"/>
      <c r="CG969" s="73"/>
      <c r="CH969" s="74"/>
      <c r="CI969" s="72">
        <f>IF($A969="-","-",ROUND(VLOOKUP($A969+ROUND(LEFT(CI$951,2)/24,5),'[1]ОАО "АТС"'!$A$30:$F$773,6,FALSE)+HLOOKUP($DL$949,'[1]Сбытовая надбавка'!$F$5:$H$6,2,FALSE),2)+'[1]Иные услуги'!$C$6+HLOOKUP($DR$948,'[1]Услуги по передаче'!$G$5:$J$7,3,FALSE))</f>
        <v>2046.77</v>
      </c>
      <c r="CJ969" s="73"/>
      <c r="CK969" s="73"/>
      <c r="CL969" s="73"/>
      <c r="CM969" s="73"/>
      <c r="CN969" s="74"/>
      <c r="CO969" s="72">
        <f>IF($A969="-","-",ROUND(VLOOKUP($A969+ROUND(LEFT(CO$951,2)/24,5),'[1]ОАО "АТС"'!$A$30:$F$773,6,FALSE)+HLOOKUP($DL$949,'[1]Сбытовая надбавка'!$F$5:$H$6,2,FALSE),2)+'[1]Иные услуги'!$C$6+HLOOKUP($DR$948,'[1]Услуги по передаче'!$G$5:$J$7,3,FALSE))</f>
        <v>2046.81</v>
      </c>
      <c r="CP969" s="73"/>
      <c r="CQ969" s="73"/>
      <c r="CR969" s="73"/>
      <c r="CS969" s="73"/>
      <c r="CT969" s="74"/>
      <c r="CU969" s="72">
        <f>IF($A969="-","-",ROUND(VLOOKUP($A969+ROUND(LEFT(CU$951,2)/24,5),'[1]ОАО "АТС"'!$A$30:$F$773,6,FALSE)+HLOOKUP($DL$949,'[1]Сбытовая надбавка'!$F$5:$H$6,2,FALSE),2)+'[1]Иные услуги'!$C$6+HLOOKUP($DR$948,'[1]Услуги по передаче'!$G$5:$J$7,3,FALSE))</f>
        <v>2046.97</v>
      </c>
      <c r="CV969" s="73"/>
      <c r="CW969" s="73"/>
      <c r="CX969" s="73"/>
      <c r="CY969" s="73"/>
      <c r="CZ969" s="74"/>
      <c r="DA969" s="72">
        <f>IF($A969="-","-",ROUND(VLOOKUP($A969+ROUND(LEFT(DA$951,2)/24,5),'[1]ОАО "АТС"'!$A$30:$F$773,6,FALSE)+HLOOKUP($DL$949,'[1]Сбытовая надбавка'!$F$5:$H$6,2,FALSE),2)+'[1]Иные услуги'!$C$6+HLOOKUP($DR$948,'[1]Услуги по передаче'!$G$5:$J$7,3,FALSE))</f>
        <v>2046.98</v>
      </c>
      <c r="DB969" s="73"/>
      <c r="DC969" s="73"/>
      <c r="DD969" s="73"/>
      <c r="DE969" s="73"/>
      <c r="DF969" s="74"/>
      <c r="DG969" s="72">
        <f>IF($A969="-","-",ROUND(VLOOKUP($A969+ROUND(LEFT(DG$951,2)/24,5),'[1]ОАО "АТС"'!$A$30:$F$773,6,FALSE)+HLOOKUP($DL$949,'[1]Сбытовая надбавка'!$F$5:$H$6,2,FALSE),2)+'[1]Иные услуги'!$C$6+HLOOKUP($DR$948,'[1]Услуги по передаче'!$G$5:$J$7,3,FALSE))</f>
        <v>2047.04</v>
      </c>
      <c r="DH969" s="73"/>
      <c r="DI969" s="73"/>
      <c r="DJ969" s="73"/>
      <c r="DK969" s="73"/>
      <c r="DL969" s="74"/>
      <c r="DM969" s="72">
        <f>IF($A969="-","-",ROUND(VLOOKUP($A969+ROUND(LEFT(DM$951,2)/24,5),'[1]ОАО "АТС"'!$A$30:$F$773,6,FALSE)+HLOOKUP($DL$949,'[1]Сбытовая надбавка'!$F$5:$H$6,2,FALSE),2)+'[1]Иные услуги'!$C$6+HLOOKUP($DR$948,'[1]Услуги по передаче'!$G$5:$J$7,3,FALSE))</f>
        <v>2076.35</v>
      </c>
      <c r="DN969" s="73"/>
      <c r="DO969" s="73"/>
      <c r="DP969" s="73"/>
      <c r="DQ969" s="73"/>
      <c r="DR969" s="74"/>
      <c r="DS969" s="72">
        <f>IF($A969="-","-",ROUND(VLOOKUP($A969+ROUND(LEFT(DS$951,2)/24,5),'[1]ОАО "АТС"'!$A$30:$F$773,6,FALSE)+HLOOKUP($DL$949,'[1]Сбытовая надбавка'!$F$5:$H$6,2,FALSE),2)+'[1]Иные услуги'!$C$6+HLOOKUP($DR$948,'[1]Услуги по передаче'!$G$5:$J$7,3,FALSE))</f>
        <v>2071.5699999999997</v>
      </c>
      <c r="DT969" s="73"/>
      <c r="DU969" s="73"/>
      <c r="DV969" s="73"/>
      <c r="DW969" s="73"/>
      <c r="DX969" s="74"/>
      <c r="DY969" s="72">
        <f>IF($A969="-","-",ROUND(VLOOKUP($A969+ROUND(LEFT(DY$951,2)/24,5),'[1]ОАО "АТС"'!$A$30:$F$773,6,FALSE)+HLOOKUP($DL$949,'[1]Сбытовая надбавка'!$F$5:$H$6,2,FALSE),2)+'[1]Иные услуги'!$C$6+HLOOKUP($DR$948,'[1]Услуги по передаче'!$G$5:$J$7,3,FALSE))</f>
        <v>2046.1899999999998</v>
      </c>
      <c r="DZ969" s="73"/>
      <c r="EA969" s="73"/>
      <c r="EB969" s="73"/>
      <c r="EC969" s="73"/>
      <c r="ED969" s="74"/>
      <c r="EE969" s="72">
        <f>IF($A969="-","-",ROUND(VLOOKUP($A969+ROUND(LEFT(EE$951,2)/24,5),'[1]ОАО "АТС"'!$A$30:$F$773,6,FALSE)+HLOOKUP($DL$949,'[1]Сбытовая надбавка'!$F$5:$H$6,2,FALSE),2)+'[1]Иные услуги'!$C$6+HLOOKUP($DR$948,'[1]Услуги по передаче'!$G$5:$J$7,3,FALSE))</f>
        <v>2045.99</v>
      </c>
      <c r="EF969" s="73"/>
      <c r="EG969" s="73"/>
      <c r="EH969" s="73"/>
      <c r="EI969" s="73"/>
      <c r="EJ969" s="74"/>
      <c r="EK969" s="72">
        <f>IF($A969="-","-",ROUND(VLOOKUP($A969+ROUND(LEFT(EK$951,2)/24,5),'[1]ОАО "АТС"'!$A$30:$F$773,6,FALSE)+HLOOKUP($DL$949,'[1]Сбытовая надбавка'!$F$5:$H$6,2,FALSE),2)+'[1]Иные услуги'!$C$6+HLOOKUP($DR$948,'[1]Услуги по передаче'!$G$5:$J$7,3,FALSE))</f>
        <v>2139.3199999999997</v>
      </c>
      <c r="EL969" s="73"/>
      <c r="EM969" s="73"/>
      <c r="EN969" s="73"/>
      <c r="EO969" s="73"/>
      <c r="EP969" s="74"/>
      <c r="EQ969" s="72">
        <f>IF($A969="-","-",ROUND(VLOOKUP($A969+ROUND(LEFT(EQ$951,2)/24,5),'[1]ОАО "АТС"'!$A$30:$F$773,6,FALSE)+HLOOKUP($DL$949,'[1]Сбытовая надбавка'!$F$5:$H$6,2,FALSE),2)+'[1]Иные услуги'!$C$6+HLOOKUP($DR$948,'[1]Услуги по передаче'!$G$5:$J$7,3,FALSE))</f>
        <v>2078.2799999999997</v>
      </c>
      <c r="ER969" s="73"/>
      <c r="ES969" s="73"/>
      <c r="ET969" s="73"/>
      <c r="EU969" s="73"/>
      <c r="EV969" s="74"/>
    </row>
    <row r="970" spans="1:152" s="38" customFormat="1" ht="15.75" customHeight="1" x14ac:dyDescent="0.2">
      <c r="A970" s="69">
        <f>$A$133</f>
        <v>45004</v>
      </c>
      <c r="B970" s="70"/>
      <c r="C970" s="70"/>
      <c r="D970" s="70"/>
      <c r="E970" s="70"/>
      <c r="F970" s="70"/>
      <c r="G970" s="70"/>
      <c r="H970" s="71"/>
      <c r="I970" s="72">
        <f>IF($A970="-","-",ROUND(VLOOKUP($A970+ROUND(LEFT(I$951,1)/24,5),'[1]ОАО "АТС"'!$A$30:$F$773,6,FALSE)+HLOOKUP($DL$949,'[1]Сбытовая надбавка'!$F$5:$H$6,2,FALSE),2)+'[1]Иные услуги'!$C$6+HLOOKUP($DR$948,'[1]Услуги по передаче'!$G$5:$J$7,3,FALSE))</f>
        <v>2046.76</v>
      </c>
      <c r="J970" s="73"/>
      <c r="K970" s="73"/>
      <c r="L970" s="73"/>
      <c r="M970" s="73"/>
      <c r="N970" s="74"/>
      <c r="O970" s="72">
        <f>IF($A970="-","-",ROUND(VLOOKUP($A970+ROUND(LEFT(O$951,1)/24,5),'[1]ОАО "АТС"'!$A$30:$F$773,6,FALSE)+HLOOKUP($DL$949,'[1]Сбытовая надбавка'!$F$5:$H$6,2,FALSE),2)+'[1]Иные услуги'!$C$6+HLOOKUP($DR$948,'[1]Услуги по передаче'!$G$5:$J$7,3,FALSE))</f>
        <v>2046.82</v>
      </c>
      <c r="P970" s="73"/>
      <c r="Q970" s="73"/>
      <c r="R970" s="73"/>
      <c r="S970" s="73"/>
      <c r="T970" s="74"/>
      <c r="U970" s="72">
        <f>IF($A970="-","-",ROUND(VLOOKUP($A970+ROUND(LEFT(U$951,1)/24,5),'[1]ОАО "АТС"'!$A$30:$F$773,6,FALSE)+HLOOKUP($DL$949,'[1]Сбытовая надбавка'!$F$5:$H$6,2,FALSE),2)+'[1]Иные услуги'!$C$6+HLOOKUP($DR$948,'[1]Услуги по передаче'!$G$5:$J$7,3,FALSE))</f>
        <v>2046.98</v>
      </c>
      <c r="V970" s="73"/>
      <c r="W970" s="73"/>
      <c r="X970" s="73"/>
      <c r="Y970" s="73"/>
      <c r="Z970" s="74"/>
      <c r="AA970" s="72">
        <f>IF($A970="-","-",ROUND(VLOOKUP($A970+ROUND(LEFT(AA$951,1)/24,5),'[1]ОАО "АТС"'!$A$30:$F$773,6,FALSE)+HLOOKUP($DL$949,'[1]Сбытовая надбавка'!$F$5:$H$6,2,FALSE),2)+'[1]Иные услуги'!$C$6+HLOOKUP($DR$948,'[1]Услуги по передаче'!$G$5:$J$7,3,FALSE))</f>
        <v>2046.98</v>
      </c>
      <c r="AB970" s="73"/>
      <c r="AC970" s="73"/>
      <c r="AD970" s="73"/>
      <c r="AE970" s="73"/>
      <c r="AF970" s="74"/>
      <c r="AG970" s="72">
        <f>IF($A970="-","-",ROUND(VLOOKUP($A970+ROUND(LEFT(AG$951,1)/24,5),'[1]ОАО "АТС"'!$A$30:$F$773,6,FALSE)+HLOOKUP($DL$949,'[1]Сбытовая надбавка'!$F$5:$H$6,2,FALSE),2)+'[1]Иные услуги'!$C$6+HLOOKUP($DR$948,'[1]Услуги по передаче'!$G$5:$J$7,3,FALSE))</f>
        <v>2046.9399999999998</v>
      </c>
      <c r="AH970" s="73"/>
      <c r="AI970" s="73"/>
      <c r="AJ970" s="73"/>
      <c r="AK970" s="73"/>
      <c r="AL970" s="74"/>
      <c r="AM970" s="72">
        <f>IF($A970="-","-",ROUND(VLOOKUP($A970+ROUND(LEFT(AM$951,1)/24,5),'[1]ОАО "АТС"'!$A$30:$F$773,6,FALSE)+HLOOKUP($DL$949,'[1]Сбытовая надбавка'!$F$5:$H$6,2,FALSE),2)+'[1]Иные услуги'!$C$6+HLOOKUP($DR$948,'[1]Услуги по передаче'!$G$5:$J$7,3,FALSE))</f>
        <v>2046.87</v>
      </c>
      <c r="AN970" s="73"/>
      <c r="AO970" s="73"/>
      <c r="AP970" s="73"/>
      <c r="AQ970" s="73"/>
      <c r="AR970" s="74"/>
      <c r="AS970" s="72">
        <f>IF($A970="-","-",ROUND(VLOOKUP($A970+ROUND(LEFT(AS$951,1)/24,5),'[1]ОАО "АТС"'!$A$30:$F$773,6,FALSE)+HLOOKUP($DL$949,'[1]Сбытовая надбавка'!$F$5:$H$6,2,FALSE),2)+'[1]Иные услуги'!$C$6+HLOOKUP($DR$948,'[1]Услуги по передаче'!$G$5:$J$7,3,FALSE))</f>
        <v>2046.34</v>
      </c>
      <c r="AT970" s="73"/>
      <c r="AU970" s="73"/>
      <c r="AV970" s="73"/>
      <c r="AW970" s="73"/>
      <c r="AX970" s="74"/>
      <c r="AY970" s="72">
        <f>IF($A970="-","-",ROUND(VLOOKUP($A970+ROUND(LEFT(AY$951,1)/24,5),'[1]ОАО "АТС"'!$A$30:$F$773,6,FALSE)+HLOOKUP($DL$949,'[1]Сбытовая надбавка'!$F$5:$H$6,2,FALSE),2)+'[1]Иные услуги'!$C$6+HLOOKUP($DR$948,'[1]Услуги по передаче'!$G$5:$J$7,3,FALSE))</f>
        <v>2046.53</v>
      </c>
      <c r="AZ970" s="73"/>
      <c r="BA970" s="73"/>
      <c r="BB970" s="73"/>
      <c r="BC970" s="73"/>
      <c r="BD970" s="74"/>
      <c r="BE970" s="72">
        <f>IF($A970="-","-",ROUND(VLOOKUP($A970+ROUND(LEFT(BE$951,1)/24,5),'[1]ОАО "АТС"'!$A$30:$F$773,6,FALSE)+HLOOKUP($DL$949,'[1]Сбытовая надбавка'!$F$5:$H$6,2,FALSE),2)+'[1]Иные услуги'!$C$6+HLOOKUP($DR$948,'[1]Услуги по передаче'!$G$5:$J$7,3,FALSE))</f>
        <v>2046.52</v>
      </c>
      <c r="BF970" s="73"/>
      <c r="BG970" s="73"/>
      <c r="BH970" s="73"/>
      <c r="BI970" s="73"/>
      <c r="BJ970" s="74"/>
      <c r="BK970" s="72">
        <f>IF($A970="-","-",ROUND(VLOOKUP($A970+ROUND(LEFT(BK$951,1)/24,5),'[1]ОАО "АТС"'!$A$30:$F$773,6,FALSE)+HLOOKUP($DL$949,'[1]Сбытовая надбавка'!$F$5:$H$6,2,FALSE),2)+'[1]Иные услуги'!$C$6+HLOOKUP($DR$948,'[1]Услуги по передаче'!$G$5:$J$7,3,FALSE))</f>
        <v>2046.77</v>
      </c>
      <c r="BL970" s="73"/>
      <c r="BM970" s="73"/>
      <c r="BN970" s="73"/>
      <c r="BO970" s="73"/>
      <c r="BP970" s="74"/>
      <c r="BQ970" s="72">
        <f>IF($A970="-","-",ROUND(VLOOKUP($A970+ROUND(LEFT(BQ$951,2)/24,5),'[1]ОАО "АТС"'!$A$30:$F$773,6,FALSE)+HLOOKUP($DL$949,'[1]Сбытовая надбавка'!$F$5:$H$6,2,FALSE),2)+'[1]Иные услуги'!$C$6+HLOOKUP($DR$948,'[1]Услуги по передаче'!$G$5:$J$7,3,FALSE))</f>
        <v>2046.6699999999998</v>
      </c>
      <c r="BR970" s="73"/>
      <c r="BS970" s="73"/>
      <c r="BT970" s="73"/>
      <c r="BU970" s="73"/>
      <c r="BV970" s="74"/>
      <c r="BW970" s="72">
        <f>IF($A970="-","-",ROUND(VLOOKUP($A970+ROUND(LEFT(BW$951,2)/24,5),'[1]ОАО "АТС"'!$A$30:$F$773,6,FALSE)+HLOOKUP($DL$949,'[1]Сбытовая надбавка'!$F$5:$H$6,2,FALSE),2)+'[1]Иные услуги'!$C$6+HLOOKUP($DR$948,'[1]Услуги по передаче'!$G$5:$J$7,3,FALSE))</f>
        <v>2046.82</v>
      </c>
      <c r="BX970" s="73"/>
      <c r="BY970" s="73"/>
      <c r="BZ970" s="73"/>
      <c r="CA970" s="73"/>
      <c r="CB970" s="74"/>
      <c r="CC970" s="72">
        <f>IF($A970="-","-",ROUND(VLOOKUP($A970+ROUND(LEFT(CC$951,2)/24,5),'[1]ОАО "АТС"'!$A$30:$F$773,6,FALSE)+HLOOKUP($DL$949,'[1]Сбытовая надбавка'!$F$5:$H$6,2,FALSE),2)+'[1]Иные услуги'!$C$6+HLOOKUP($DR$948,'[1]Услуги по передаче'!$G$5:$J$7,3,FALSE))</f>
        <v>2046.79</v>
      </c>
      <c r="CD970" s="73"/>
      <c r="CE970" s="73"/>
      <c r="CF970" s="73"/>
      <c r="CG970" s="73"/>
      <c r="CH970" s="74"/>
      <c r="CI970" s="72">
        <f>IF($A970="-","-",ROUND(VLOOKUP($A970+ROUND(LEFT(CI$951,2)/24,5),'[1]ОАО "АТС"'!$A$30:$F$773,6,FALSE)+HLOOKUP($DL$949,'[1]Сбытовая надбавка'!$F$5:$H$6,2,FALSE),2)+'[1]Иные услуги'!$C$6+HLOOKUP($DR$948,'[1]Услуги по передаче'!$G$5:$J$7,3,FALSE))</f>
        <v>2046.81</v>
      </c>
      <c r="CJ970" s="73"/>
      <c r="CK970" s="73"/>
      <c r="CL970" s="73"/>
      <c r="CM970" s="73"/>
      <c r="CN970" s="74"/>
      <c r="CO970" s="72">
        <f>IF($A970="-","-",ROUND(VLOOKUP($A970+ROUND(LEFT(CO$951,2)/24,5),'[1]ОАО "АТС"'!$A$30:$F$773,6,FALSE)+HLOOKUP($DL$949,'[1]Сбытовая надбавка'!$F$5:$H$6,2,FALSE),2)+'[1]Иные услуги'!$C$6+HLOOKUP($DR$948,'[1]Услуги по передаче'!$G$5:$J$7,3,FALSE))</f>
        <v>2046.85</v>
      </c>
      <c r="CP970" s="73"/>
      <c r="CQ970" s="73"/>
      <c r="CR970" s="73"/>
      <c r="CS970" s="73"/>
      <c r="CT970" s="74"/>
      <c r="CU970" s="72">
        <f>IF($A970="-","-",ROUND(VLOOKUP($A970+ROUND(LEFT(CU$951,2)/24,5),'[1]ОАО "АТС"'!$A$30:$F$773,6,FALSE)+HLOOKUP($DL$949,'[1]Сбытовая надбавка'!$F$5:$H$6,2,FALSE),2)+'[1]Иные услуги'!$C$6+HLOOKUP($DR$948,'[1]Услуги по передаче'!$G$5:$J$7,3,FALSE))</f>
        <v>2046.98</v>
      </c>
      <c r="CV970" s="73"/>
      <c r="CW970" s="73"/>
      <c r="CX970" s="73"/>
      <c r="CY970" s="73"/>
      <c r="CZ970" s="74"/>
      <c r="DA970" s="72">
        <f>IF($A970="-","-",ROUND(VLOOKUP($A970+ROUND(LEFT(DA$951,2)/24,5),'[1]ОАО "АТС"'!$A$30:$F$773,6,FALSE)+HLOOKUP($DL$949,'[1]Сбытовая надбавка'!$F$5:$H$6,2,FALSE),2)+'[1]Иные услуги'!$C$6+HLOOKUP($DR$948,'[1]Услуги по передаче'!$G$5:$J$7,3,FALSE))</f>
        <v>2046.98</v>
      </c>
      <c r="DB970" s="73"/>
      <c r="DC970" s="73"/>
      <c r="DD970" s="73"/>
      <c r="DE970" s="73"/>
      <c r="DF970" s="74"/>
      <c r="DG970" s="72">
        <f>IF($A970="-","-",ROUND(VLOOKUP($A970+ROUND(LEFT(DG$951,2)/24,5),'[1]ОАО "АТС"'!$A$30:$F$773,6,FALSE)+HLOOKUP($DL$949,'[1]Сбытовая надбавка'!$F$5:$H$6,2,FALSE),2)+'[1]Иные услуги'!$C$6+HLOOKUP($DR$948,'[1]Услуги по передаче'!$G$5:$J$7,3,FALSE))</f>
        <v>2047.07</v>
      </c>
      <c r="DH970" s="73"/>
      <c r="DI970" s="73"/>
      <c r="DJ970" s="73"/>
      <c r="DK970" s="73"/>
      <c r="DL970" s="74"/>
      <c r="DM970" s="72">
        <f>IF($A970="-","-",ROUND(VLOOKUP($A970+ROUND(LEFT(DM$951,2)/24,5),'[1]ОАО "АТС"'!$A$30:$F$773,6,FALSE)+HLOOKUP($DL$949,'[1]Сбытовая надбавка'!$F$5:$H$6,2,FALSE),2)+'[1]Иные услуги'!$C$6+HLOOKUP($DR$948,'[1]Услуги по передаче'!$G$5:$J$7,3,FALSE))</f>
        <v>2045.23</v>
      </c>
      <c r="DN970" s="73"/>
      <c r="DO970" s="73"/>
      <c r="DP970" s="73"/>
      <c r="DQ970" s="73"/>
      <c r="DR970" s="74"/>
      <c r="DS970" s="72">
        <f>IF($A970="-","-",ROUND(VLOOKUP($A970+ROUND(LEFT(DS$951,2)/24,5),'[1]ОАО "АТС"'!$A$30:$F$773,6,FALSE)+HLOOKUP($DL$949,'[1]Сбытовая надбавка'!$F$5:$H$6,2,FALSE),2)+'[1]Иные услуги'!$C$6+HLOOKUP($DR$948,'[1]Услуги по передаче'!$G$5:$J$7,3,FALSE))</f>
        <v>2085.08</v>
      </c>
      <c r="DT970" s="73"/>
      <c r="DU970" s="73"/>
      <c r="DV970" s="73"/>
      <c r="DW970" s="73"/>
      <c r="DX970" s="74"/>
      <c r="DY970" s="72">
        <f>IF($A970="-","-",ROUND(VLOOKUP($A970+ROUND(LEFT(DY$951,2)/24,5),'[1]ОАО "АТС"'!$A$30:$F$773,6,FALSE)+HLOOKUP($DL$949,'[1]Сбытовая надбавка'!$F$5:$H$6,2,FALSE),2)+'[1]Иные услуги'!$C$6+HLOOKUP($DR$948,'[1]Услуги по передаче'!$G$5:$J$7,3,FALSE))</f>
        <v>2052.9499999999998</v>
      </c>
      <c r="DZ970" s="73"/>
      <c r="EA970" s="73"/>
      <c r="EB970" s="73"/>
      <c r="EC970" s="73"/>
      <c r="ED970" s="74"/>
      <c r="EE970" s="72">
        <f>IF($A970="-","-",ROUND(VLOOKUP($A970+ROUND(LEFT(EE$951,2)/24,5),'[1]ОАО "АТС"'!$A$30:$F$773,6,FALSE)+HLOOKUP($DL$949,'[1]Сбытовая надбавка'!$F$5:$H$6,2,FALSE),2)+'[1]Иные услуги'!$C$6+HLOOKUP($DR$948,'[1]Услуги по передаче'!$G$5:$J$7,3,FALSE))</f>
        <v>2045.6599999999999</v>
      </c>
      <c r="EF970" s="73"/>
      <c r="EG970" s="73"/>
      <c r="EH970" s="73"/>
      <c r="EI970" s="73"/>
      <c r="EJ970" s="74"/>
      <c r="EK970" s="72">
        <f>IF($A970="-","-",ROUND(VLOOKUP($A970+ROUND(LEFT(EK$951,2)/24,5),'[1]ОАО "АТС"'!$A$30:$F$773,6,FALSE)+HLOOKUP($DL$949,'[1]Сбытовая надбавка'!$F$5:$H$6,2,FALSE),2)+'[1]Иные услуги'!$C$6+HLOOKUP($DR$948,'[1]Услуги по передаче'!$G$5:$J$7,3,FALSE))</f>
        <v>2140.3000000000002</v>
      </c>
      <c r="EL970" s="73"/>
      <c r="EM970" s="73"/>
      <c r="EN970" s="73"/>
      <c r="EO970" s="73"/>
      <c r="EP970" s="74"/>
      <c r="EQ970" s="72">
        <f>IF($A970="-","-",ROUND(VLOOKUP($A970+ROUND(LEFT(EQ$951,2)/24,5),'[1]ОАО "АТС"'!$A$30:$F$773,6,FALSE)+HLOOKUP($DL$949,'[1]Сбытовая надбавка'!$F$5:$H$6,2,FALSE),2)+'[1]Иные услуги'!$C$6+HLOOKUP($DR$948,'[1]Услуги по передаче'!$G$5:$J$7,3,FALSE))</f>
        <v>2071.64</v>
      </c>
      <c r="ER970" s="73"/>
      <c r="ES970" s="73"/>
      <c r="ET970" s="73"/>
      <c r="EU970" s="73"/>
      <c r="EV970" s="74"/>
    </row>
    <row r="971" spans="1:152" s="38" customFormat="1" ht="15.75" customHeight="1" x14ac:dyDescent="0.2">
      <c r="A971" s="69">
        <f>$A$134</f>
        <v>45005</v>
      </c>
      <c r="B971" s="70"/>
      <c r="C971" s="70"/>
      <c r="D971" s="70"/>
      <c r="E971" s="70"/>
      <c r="F971" s="70"/>
      <c r="G971" s="70"/>
      <c r="H971" s="71"/>
      <c r="I971" s="72">
        <f>IF($A971="-","-",ROUND(VLOOKUP($A971+ROUND(LEFT(I$951,1)/24,5),'[1]ОАО "АТС"'!$A$30:$F$773,6,FALSE)+HLOOKUP($DL$949,'[1]Сбытовая надбавка'!$F$5:$H$6,2,FALSE),2)+'[1]Иные услуги'!$C$6+HLOOKUP($DR$948,'[1]Услуги по передаче'!$G$5:$J$7,3,FALSE))</f>
        <v>2046.71</v>
      </c>
      <c r="J971" s="73"/>
      <c r="K971" s="73"/>
      <c r="L971" s="73"/>
      <c r="M971" s="73"/>
      <c r="N971" s="74"/>
      <c r="O971" s="72">
        <f>IF($A971="-","-",ROUND(VLOOKUP($A971+ROUND(LEFT(O$951,1)/24,5),'[1]ОАО "АТС"'!$A$30:$F$773,6,FALSE)+HLOOKUP($DL$949,'[1]Сбытовая надбавка'!$F$5:$H$6,2,FALSE),2)+'[1]Иные услуги'!$C$6+HLOOKUP($DR$948,'[1]Услуги по передаче'!$G$5:$J$7,3,FALSE))</f>
        <v>2046.8999999999999</v>
      </c>
      <c r="P971" s="73"/>
      <c r="Q971" s="73"/>
      <c r="R971" s="73"/>
      <c r="S971" s="73"/>
      <c r="T971" s="74"/>
      <c r="U971" s="72">
        <f>IF($A971="-","-",ROUND(VLOOKUP($A971+ROUND(LEFT(U$951,1)/24,5),'[1]ОАО "АТС"'!$A$30:$F$773,6,FALSE)+HLOOKUP($DL$949,'[1]Сбытовая надбавка'!$F$5:$H$6,2,FALSE),2)+'[1]Иные услуги'!$C$6+HLOOKUP($DR$948,'[1]Услуги по передаче'!$G$5:$J$7,3,FALSE))</f>
        <v>2046.86</v>
      </c>
      <c r="V971" s="73"/>
      <c r="W971" s="73"/>
      <c r="X971" s="73"/>
      <c r="Y971" s="73"/>
      <c r="Z971" s="74"/>
      <c r="AA971" s="72">
        <f>IF($A971="-","-",ROUND(VLOOKUP($A971+ROUND(LEFT(AA$951,1)/24,5),'[1]ОАО "АТС"'!$A$30:$F$773,6,FALSE)+HLOOKUP($DL$949,'[1]Сбытовая надбавка'!$F$5:$H$6,2,FALSE),2)+'[1]Иные услуги'!$C$6+HLOOKUP($DR$948,'[1]Услуги по передаче'!$G$5:$J$7,3,FALSE))</f>
        <v>2046.82</v>
      </c>
      <c r="AB971" s="73"/>
      <c r="AC971" s="73"/>
      <c r="AD971" s="73"/>
      <c r="AE971" s="73"/>
      <c r="AF971" s="74"/>
      <c r="AG971" s="72">
        <f>IF($A971="-","-",ROUND(VLOOKUP($A971+ROUND(LEFT(AG$951,1)/24,5),'[1]ОАО "АТС"'!$A$30:$F$773,6,FALSE)+HLOOKUP($DL$949,'[1]Сбытовая надбавка'!$F$5:$H$6,2,FALSE),2)+'[1]Иные услуги'!$C$6+HLOOKUP($DR$948,'[1]Услуги по передаче'!$G$5:$J$7,3,FALSE))</f>
        <v>2046.72</v>
      </c>
      <c r="AH971" s="73"/>
      <c r="AI971" s="73"/>
      <c r="AJ971" s="73"/>
      <c r="AK971" s="73"/>
      <c r="AL971" s="74"/>
      <c r="AM971" s="72">
        <f>IF($A971="-","-",ROUND(VLOOKUP($A971+ROUND(LEFT(AM$951,1)/24,5),'[1]ОАО "АТС"'!$A$30:$F$773,6,FALSE)+HLOOKUP($DL$949,'[1]Сбытовая надбавка'!$F$5:$H$6,2,FALSE),2)+'[1]Иные услуги'!$C$6+HLOOKUP($DR$948,'[1]Услуги по передаче'!$G$5:$J$7,3,FALSE))</f>
        <v>2046.73</v>
      </c>
      <c r="AN971" s="73"/>
      <c r="AO971" s="73"/>
      <c r="AP971" s="73"/>
      <c r="AQ971" s="73"/>
      <c r="AR971" s="74"/>
      <c r="AS971" s="72">
        <f>IF($A971="-","-",ROUND(VLOOKUP($A971+ROUND(LEFT(AS$951,1)/24,5),'[1]ОАО "АТС"'!$A$30:$F$773,6,FALSE)+HLOOKUP($DL$949,'[1]Сбытовая надбавка'!$F$5:$H$6,2,FALSE),2)+'[1]Иные услуги'!$C$6+HLOOKUP($DR$948,'[1]Услуги по передаче'!$G$5:$J$7,3,FALSE))</f>
        <v>2045.97</v>
      </c>
      <c r="AT971" s="73"/>
      <c r="AU971" s="73"/>
      <c r="AV971" s="73"/>
      <c r="AW971" s="73"/>
      <c r="AX971" s="74"/>
      <c r="AY971" s="72">
        <f>IF($A971="-","-",ROUND(VLOOKUP($A971+ROUND(LEFT(AY$951,1)/24,5),'[1]ОАО "АТС"'!$A$30:$F$773,6,FALSE)+HLOOKUP($DL$949,'[1]Сбытовая надбавка'!$F$5:$H$6,2,FALSE),2)+'[1]Иные услуги'!$C$6+HLOOKUP($DR$948,'[1]Услуги по передаче'!$G$5:$J$7,3,FALSE))</f>
        <v>2121.91</v>
      </c>
      <c r="AZ971" s="73"/>
      <c r="BA971" s="73"/>
      <c r="BB971" s="73"/>
      <c r="BC971" s="73"/>
      <c r="BD971" s="74"/>
      <c r="BE971" s="72">
        <f>IF($A971="-","-",ROUND(VLOOKUP($A971+ROUND(LEFT(BE$951,1)/24,5),'[1]ОАО "АТС"'!$A$30:$F$773,6,FALSE)+HLOOKUP($DL$949,'[1]Сбытовая надбавка'!$F$5:$H$6,2,FALSE),2)+'[1]Иные услуги'!$C$6+HLOOKUP($DR$948,'[1]Услуги по передаче'!$G$5:$J$7,3,FALSE))</f>
        <v>2046.5</v>
      </c>
      <c r="BF971" s="73"/>
      <c r="BG971" s="73"/>
      <c r="BH971" s="73"/>
      <c r="BI971" s="73"/>
      <c r="BJ971" s="74"/>
      <c r="BK971" s="72">
        <f>IF($A971="-","-",ROUND(VLOOKUP($A971+ROUND(LEFT(BK$951,1)/24,5),'[1]ОАО "АТС"'!$A$30:$F$773,6,FALSE)+HLOOKUP($DL$949,'[1]Сбытовая надбавка'!$F$5:$H$6,2,FALSE),2)+'[1]Иные услуги'!$C$6+HLOOKUP($DR$948,'[1]Услуги по передаче'!$G$5:$J$7,3,FALSE))</f>
        <v>2095.08</v>
      </c>
      <c r="BL971" s="73"/>
      <c r="BM971" s="73"/>
      <c r="BN971" s="73"/>
      <c r="BO971" s="73"/>
      <c r="BP971" s="74"/>
      <c r="BQ971" s="72">
        <f>IF($A971="-","-",ROUND(VLOOKUP($A971+ROUND(LEFT(BQ$951,2)/24,5),'[1]ОАО "АТС"'!$A$30:$F$773,6,FALSE)+HLOOKUP($DL$949,'[1]Сбытовая надбавка'!$F$5:$H$6,2,FALSE),2)+'[1]Иные услуги'!$C$6+HLOOKUP($DR$948,'[1]Услуги по передаче'!$G$5:$J$7,3,FALSE))</f>
        <v>2104.81</v>
      </c>
      <c r="BR971" s="73"/>
      <c r="BS971" s="73"/>
      <c r="BT971" s="73"/>
      <c r="BU971" s="73"/>
      <c r="BV971" s="74"/>
      <c r="BW971" s="72">
        <f>IF($A971="-","-",ROUND(VLOOKUP($A971+ROUND(LEFT(BW$951,2)/24,5),'[1]ОАО "АТС"'!$A$30:$F$773,6,FALSE)+HLOOKUP($DL$949,'[1]Сбытовая надбавка'!$F$5:$H$6,2,FALSE),2)+'[1]Иные услуги'!$C$6+HLOOKUP($DR$948,'[1]Услуги по передаче'!$G$5:$J$7,3,FALSE))</f>
        <v>2093.06</v>
      </c>
      <c r="BX971" s="73"/>
      <c r="BY971" s="73"/>
      <c r="BZ971" s="73"/>
      <c r="CA971" s="73"/>
      <c r="CB971" s="74"/>
      <c r="CC971" s="72">
        <f>IF($A971="-","-",ROUND(VLOOKUP($A971+ROUND(LEFT(CC$951,2)/24,5),'[1]ОАО "АТС"'!$A$30:$F$773,6,FALSE)+HLOOKUP($DL$949,'[1]Сбытовая надбавка'!$F$5:$H$6,2,FALSE),2)+'[1]Иные услуги'!$C$6+HLOOKUP($DR$948,'[1]Услуги по передаче'!$G$5:$J$7,3,FALSE))</f>
        <v>2053.1799999999998</v>
      </c>
      <c r="CD971" s="73"/>
      <c r="CE971" s="73"/>
      <c r="CF971" s="73"/>
      <c r="CG971" s="73"/>
      <c r="CH971" s="74"/>
      <c r="CI971" s="72">
        <f>IF($A971="-","-",ROUND(VLOOKUP($A971+ROUND(LEFT(CI$951,2)/24,5),'[1]ОАО "АТС"'!$A$30:$F$773,6,FALSE)+HLOOKUP($DL$949,'[1]Сбытовая надбавка'!$F$5:$H$6,2,FALSE),2)+'[1]Иные услуги'!$C$6+HLOOKUP($DR$948,'[1]Услуги по передаче'!$G$5:$J$7,3,FALSE))</f>
        <v>2046.55</v>
      </c>
      <c r="CJ971" s="73"/>
      <c r="CK971" s="73"/>
      <c r="CL971" s="73"/>
      <c r="CM971" s="73"/>
      <c r="CN971" s="74"/>
      <c r="CO971" s="72">
        <f>IF($A971="-","-",ROUND(VLOOKUP($A971+ROUND(LEFT(CO$951,2)/24,5),'[1]ОАО "АТС"'!$A$30:$F$773,6,FALSE)+HLOOKUP($DL$949,'[1]Сбытовая надбавка'!$F$5:$H$6,2,FALSE),2)+'[1]Иные услуги'!$C$6+HLOOKUP($DR$948,'[1]Услуги по передаче'!$G$5:$J$7,3,FALSE))</f>
        <v>2046.58</v>
      </c>
      <c r="CP971" s="73"/>
      <c r="CQ971" s="73"/>
      <c r="CR971" s="73"/>
      <c r="CS971" s="73"/>
      <c r="CT971" s="74"/>
      <c r="CU971" s="72">
        <f>IF($A971="-","-",ROUND(VLOOKUP($A971+ROUND(LEFT(CU$951,2)/24,5),'[1]ОАО "АТС"'!$A$30:$F$773,6,FALSE)+HLOOKUP($DL$949,'[1]Сбытовая надбавка'!$F$5:$H$6,2,FALSE),2)+'[1]Иные услуги'!$C$6+HLOOKUP($DR$948,'[1]Услуги по передаче'!$G$5:$J$7,3,FALSE))</f>
        <v>2046.81</v>
      </c>
      <c r="CV971" s="73"/>
      <c r="CW971" s="73"/>
      <c r="CX971" s="73"/>
      <c r="CY971" s="73"/>
      <c r="CZ971" s="74"/>
      <c r="DA971" s="72">
        <f>IF($A971="-","-",ROUND(VLOOKUP($A971+ROUND(LEFT(DA$951,2)/24,5),'[1]ОАО "АТС"'!$A$30:$F$773,6,FALSE)+HLOOKUP($DL$949,'[1]Сбытовая надбавка'!$F$5:$H$6,2,FALSE),2)+'[1]Иные услуги'!$C$6+HLOOKUP($DR$948,'[1]Услуги по передаче'!$G$5:$J$7,3,FALSE))</f>
        <v>2046.9399999999998</v>
      </c>
      <c r="DB971" s="73"/>
      <c r="DC971" s="73"/>
      <c r="DD971" s="73"/>
      <c r="DE971" s="73"/>
      <c r="DF971" s="74"/>
      <c r="DG971" s="72">
        <f>IF($A971="-","-",ROUND(VLOOKUP($A971+ROUND(LEFT(DG$951,2)/24,5),'[1]ОАО "АТС"'!$A$30:$F$773,6,FALSE)+HLOOKUP($DL$949,'[1]Сбытовая надбавка'!$F$5:$H$6,2,FALSE),2)+'[1]Иные услуги'!$C$6+HLOOKUP($DR$948,'[1]Услуги по передаче'!$G$5:$J$7,3,FALSE))</f>
        <v>2046.97</v>
      </c>
      <c r="DH971" s="73"/>
      <c r="DI971" s="73"/>
      <c r="DJ971" s="73"/>
      <c r="DK971" s="73"/>
      <c r="DL971" s="74"/>
      <c r="DM971" s="72">
        <f>IF($A971="-","-",ROUND(VLOOKUP($A971+ROUND(LEFT(DM$951,2)/24,5),'[1]ОАО "АТС"'!$A$30:$F$773,6,FALSE)+HLOOKUP($DL$949,'[1]Сбытовая надбавка'!$F$5:$H$6,2,FALSE),2)+'[1]Иные услуги'!$C$6+HLOOKUP($DR$948,'[1]Услуги по передаче'!$G$5:$J$7,3,FALSE))</f>
        <v>2076.52</v>
      </c>
      <c r="DN971" s="73"/>
      <c r="DO971" s="73"/>
      <c r="DP971" s="73"/>
      <c r="DQ971" s="73"/>
      <c r="DR971" s="74"/>
      <c r="DS971" s="72">
        <f>IF($A971="-","-",ROUND(VLOOKUP($A971+ROUND(LEFT(DS$951,2)/24,5),'[1]ОАО "АТС"'!$A$30:$F$773,6,FALSE)+HLOOKUP($DL$949,'[1]Сбытовая надбавка'!$F$5:$H$6,2,FALSE),2)+'[1]Иные услуги'!$C$6+HLOOKUP($DR$948,'[1]Услуги по передаче'!$G$5:$J$7,3,FALSE))</f>
        <v>2125.6099999999997</v>
      </c>
      <c r="DT971" s="73"/>
      <c r="DU971" s="73"/>
      <c r="DV971" s="73"/>
      <c r="DW971" s="73"/>
      <c r="DX971" s="74"/>
      <c r="DY971" s="72">
        <f>IF($A971="-","-",ROUND(VLOOKUP($A971+ROUND(LEFT(DY$951,2)/24,5),'[1]ОАО "АТС"'!$A$30:$F$773,6,FALSE)+HLOOKUP($DL$949,'[1]Сбытовая надбавка'!$F$5:$H$6,2,FALSE),2)+'[1]Иные услуги'!$C$6+HLOOKUP($DR$948,'[1]Услуги по передаче'!$G$5:$J$7,3,FALSE))</f>
        <v>2072.64</v>
      </c>
      <c r="DZ971" s="73"/>
      <c r="EA971" s="73"/>
      <c r="EB971" s="73"/>
      <c r="EC971" s="73"/>
      <c r="ED971" s="74"/>
      <c r="EE971" s="72">
        <f>IF($A971="-","-",ROUND(VLOOKUP($A971+ROUND(LEFT(EE$951,2)/24,5),'[1]ОАО "АТС"'!$A$30:$F$773,6,FALSE)+HLOOKUP($DL$949,'[1]Сбытовая надбавка'!$F$5:$H$6,2,FALSE),2)+'[1]Иные услуги'!$C$6+HLOOKUP($DR$948,'[1]Услуги по передаче'!$G$5:$J$7,3,FALSE))</f>
        <v>2045.4399999999998</v>
      </c>
      <c r="EF971" s="73"/>
      <c r="EG971" s="73"/>
      <c r="EH971" s="73"/>
      <c r="EI971" s="73"/>
      <c r="EJ971" s="74"/>
      <c r="EK971" s="72">
        <f>IF($A971="-","-",ROUND(VLOOKUP($A971+ROUND(LEFT(EK$951,2)/24,5),'[1]ОАО "АТС"'!$A$30:$F$773,6,FALSE)+HLOOKUP($DL$949,'[1]Сбытовая надбавка'!$F$5:$H$6,2,FALSE),2)+'[1]Иные услуги'!$C$6+HLOOKUP($DR$948,'[1]Услуги по передаче'!$G$5:$J$7,3,FALSE))</f>
        <v>2177.9899999999998</v>
      </c>
      <c r="EL971" s="73"/>
      <c r="EM971" s="73"/>
      <c r="EN971" s="73"/>
      <c r="EO971" s="73"/>
      <c r="EP971" s="74"/>
      <c r="EQ971" s="72">
        <f>IF($A971="-","-",ROUND(VLOOKUP($A971+ROUND(LEFT(EQ$951,2)/24,5),'[1]ОАО "АТС"'!$A$30:$F$773,6,FALSE)+HLOOKUP($DL$949,'[1]Сбытовая надбавка'!$F$5:$H$6,2,FALSE),2)+'[1]Иные услуги'!$C$6+HLOOKUP($DR$948,'[1]Услуги по передаче'!$G$5:$J$7,3,FALSE))</f>
        <v>2074.4899999999998</v>
      </c>
      <c r="ER971" s="73"/>
      <c r="ES971" s="73"/>
      <c r="ET971" s="73"/>
      <c r="EU971" s="73"/>
      <c r="EV971" s="74"/>
    </row>
    <row r="972" spans="1:152" s="38" customFormat="1" ht="15.75" customHeight="1" x14ac:dyDescent="0.2">
      <c r="A972" s="69">
        <f>$A$135</f>
        <v>45006</v>
      </c>
      <c r="B972" s="70"/>
      <c r="C972" s="70"/>
      <c r="D972" s="70"/>
      <c r="E972" s="70"/>
      <c r="F972" s="70"/>
      <c r="G972" s="70"/>
      <c r="H972" s="71"/>
      <c r="I972" s="72">
        <f>IF($A972="-","-",ROUND(VLOOKUP($A972+ROUND(LEFT(I$951,1)/24,5),'[1]ОАО "АТС"'!$A$30:$F$773,6,FALSE)+HLOOKUP($DL$949,'[1]Сбытовая надбавка'!$F$5:$H$6,2,FALSE),2)+'[1]Иные услуги'!$C$6+HLOOKUP($DR$948,'[1]Услуги по передаче'!$G$5:$J$7,3,FALSE))</f>
        <v>2046.6599999999999</v>
      </c>
      <c r="J972" s="73"/>
      <c r="K972" s="73"/>
      <c r="L972" s="73"/>
      <c r="M972" s="73"/>
      <c r="N972" s="74"/>
      <c r="O972" s="72">
        <f>IF($A972="-","-",ROUND(VLOOKUP($A972+ROUND(LEFT(O$951,1)/24,5),'[1]ОАО "АТС"'!$A$30:$F$773,6,FALSE)+HLOOKUP($DL$949,'[1]Сбытовая надбавка'!$F$5:$H$6,2,FALSE),2)+'[1]Иные услуги'!$C$6+HLOOKUP($DR$948,'[1]Услуги по передаче'!$G$5:$J$7,3,FALSE))</f>
        <v>2046.37</v>
      </c>
      <c r="P972" s="73"/>
      <c r="Q972" s="73"/>
      <c r="R972" s="73"/>
      <c r="S972" s="73"/>
      <c r="T972" s="74"/>
      <c r="U972" s="72">
        <f>IF($A972="-","-",ROUND(VLOOKUP($A972+ROUND(LEFT(U$951,1)/24,5),'[1]ОАО "АТС"'!$A$30:$F$773,6,FALSE)+HLOOKUP($DL$949,'[1]Сбытовая надбавка'!$F$5:$H$6,2,FALSE),2)+'[1]Иные услуги'!$C$6+HLOOKUP($DR$948,'[1]Услуги по передаче'!$G$5:$J$7,3,FALSE))</f>
        <v>2046.8899999999999</v>
      </c>
      <c r="V972" s="73"/>
      <c r="W972" s="73"/>
      <c r="X972" s="73"/>
      <c r="Y972" s="73"/>
      <c r="Z972" s="74"/>
      <c r="AA972" s="72">
        <f>IF($A972="-","-",ROUND(VLOOKUP($A972+ROUND(LEFT(AA$951,1)/24,5),'[1]ОАО "АТС"'!$A$30:$F$773,6,FALSE)+HLOOKUP($DL$949,'[1]Сбытовая надбавка'!$F$5:$H$6,2,FALSE),2)+'[1]Иные услуги'!$C$6+HLOOKUP($DR$948,'[1]Услуги по передаче'!$G$5:$J$7,3,FALSE))</f>
        <v>2046.8899999999999</v>
      </c>
      <c r="AB972" s="73"/>
      <c r="AC972" s="73"/>
      <c r="AD972" s="73"/>
      <c r="AE972" s="73"/>
      <c r="AF972" s="74"/>
      <c r="AG972" s="72">
        <f>IF($A972="-","-",ROUND(VLOOKUP($A972+ROUND(LEFT(AG$951,1)/24,5),'[1]ОАО "АТС"'!$A$30:$F$773,6,FALSE)+HLOOKUP($DL$949,'[1]Сбытовая надбавка'!$F$5:$H$6,2,FALSE),2)+'[1]Иные услуги'!$C$6+HLOOKUP($DR$948,'[1]Услуги по передаче'!$G$5:$J$7,3,FALSE))</f>
        <v>2046.81</v>
      </c>
      <c r="AH972" s="73"/>
      <c r="AI972" s="73"/>
      <c r="AJ972" s="73"/>
      <c r="AK972" s="73"/>
      <c r="AL972" s="74"/>
      <c r="AM972" s="72">
        <f>IF($A972="-","-",ROUND(VLOOKUP($A972+ROUND(LEFT(AM$951,1)/24,5),'[1]ОАО "АТС"'!$A$30:$F$773,6,FALSE)+HLOOKUP($DL$949,'[1]Сбытовая надбавка'!$F$5:$H$6,2,FALSE),2)+'[1]Иные услуги'!$C$6+HLOOKUP($DR$948,'[1]Услуги по передаче'!$G$5:$J$7,3,FALSE))</f>
        <v>2046.79</v>
      </c>
      <c r="AN972" s="73"/>
      <c r="AO972" s="73"/>
      <c r="AP972" s="73"/>
      <c r="AQ972" s="73"/>
      <c r="AR972" s="74"/>
      <c r="AS972" s="72">
        <f>IF($A972="-","-",ROUND(VLOOKUP($A972+ROUND(LEFT(AS$951,1)/24,5),'[1]ОАО "АТС"'!$A$30:$F$773,6,FALSE)+HLOOKUP($DL$949,'[1]Сбытовая надбавка'!$F$5:$H$6,2,FALSE),2)+'[1]Иные услуги'!$C$6+HLOOKUP($DR$948,'[1]Услуги по передаче'!$G$5:$J$7,3,FALSE))</f>
        <v>2046.1799999999998</v>
      </c>
      <c r="AT972" s="73"/>
      <c r="AU972" s="73"/>
      <c r="AV972" s="73"/>
      <c r="AW972" s="73"/>
      <c r="AX972" s="74"/>
      <c r="AY972" s="72">
        <f>IF($A972="-","-",ROUND(VLOOKUP($A972+ROUND(LEFT(AY$951,1)/24,5),'[1]ОАО "АТС"'!$A$30:$F$773,6,FALSE)+HLOOKUP($DL$949,'[1]Сбытовая надбавка'!$F$5:$H$6,2,FALSE),2)+'[1]Иные услуги'!$C$6+HLOOKUP($DR$948,'[1]Услуги по передаче'!$G$5:$J$7,3,FALSE))</f>
        <v>2117.7200000000003</v>
      </c>
      <c r="AZ972" s="73"/>
      <c r="BA972" s="73"/>
      <c r="BB972" s="73"/>
      <c r="BC972" s="73"/>
      <c r="BD972" s="74"/>
      <c r="BE972" s="72">
        <f>IF($A972="-","-",ROUND(VLOOKUP($A972+ROUND(LEFT(BE$951,1)/24,5),'[1]ОАО "АТС"'!$A$30:$F$773,6,FALSE)+HLOOKUP($DL$949,'[1]Сбытовая надбавка'!$F$5:$H$6,2,FALSE),2)+'[1]Иные услуги'!$C$6+HLOOKUP($DR$948,'[1]Услуги по передаче'!$G$5:$J$7,3,FALSE))</f>
        <v>2046.46</v>
      </c>
      <c r="BF972" s="73"/>
      <c r="BG972" s="73"/>
      <c r="BH972" s="73"/>
      <c r="BI972" s="73"/>
      <c r="BJ972" s="74"/>
      <c r="BK972" s="72">
        <f>IF($A972="-","-",ROUND(VLOOKUP($A972+ROUND(LEFT(BK$951,1)/24,5),'[1]ОАО "АТС"'!$A$30:$F$773,6,FALSE)+HLOOKUP($DL$949,'[1]Сбытовая надбавка'!$F$5:$H$6,2,FALSE),2)+'[1]Иные услуги'!$C$6+HLOOKUP($DR$948,'[1]Услуги по передаче'!$G$5:$J$7,3,FALSE))</f>
        <v>2105.0500000000002</v>
      </c>
      <c r="BL972" s="73"/>
      <c r="BM972" s="73"/>
      <c r="BN972" s="73"/>
      <c r="BO972" s="73"/>
      <c r="BP972" s="74"/>
      <c r="BQ972" s="72">
        <f>IF($A972="-","-",ROUND(VLOOKUP($A972+ROUND(LEFT(BQ$951,2)/24,5),'[1]ОАО "АТС"'!$A$30:$F$773,6,FALSE)+HLOOKUP($DL$949,'[1]Сбытовая надбавка'!$F$5:$H$6,2,FALSE),2)+'[1]Иные услуги'!$C$6+HLOOKUP($DR$948,'[1]Услуги по передаче'!$G$5:$J$7,3,FALSE))</f>
        <v>2114.83</v>
      </c>
      <c r="BR972" s="73"/>
      <c r="BS972" s="73"/>
      <c r="BT972" s="73"/>
      <c r="BU972" s="73"/>
      <c r="BV972" s="74"/>
      <c r="BW972" s="72">
        <f>IF($A972="-","-",ROUND(VLOOKUP($A972+ROUND(LEFT(BW$951,2)/24,5),'[1]ОАО "АТС"'!$A$30:$F$773,6,FALSE)+HLOOKUP($DL$949,'[1]Сбытовая надбавка'!$F$5:$H$6,2,FALSE),2)+'[1]Иные услуги'!$C$6+HLOOKUP($DR$948,'[1]Услуги по передаче'!$G$5:$J$7,3,FALSE))</f>
        <v>2101.6899999999996</v>
      </c>
      <c r="BX972" s="73"/>
      <c r="BY972" s="73"/>
      <c r="BZ972" s="73"/>
      <c r="CA972" s="73"/>
      <c r="CB972" s="74"/>
      <c r="CC972" s="72">
        <f>IF($A972="-","-",ROUND(VLOOKUP($A972+ROUND(LEFT(CC$951,2)/24,5),'[1]ОАО "АТС"'!$A$30:$F$773,6,FALSE)+HLOOKUP($DL$949,'[1]Сбытовая надбавка'!$F$5:$H$6,2,FALSE),2)+'[1]Иные услуги'!$C$6+HLOOKUP($DR$948,'[1]Услуги по передаче'!$G$5:$J$7,3,FALSE))</f>
        <v>2059.63</v>
      </c>
      <c r="CD972" s="73"/>
      <c r="CE972" s="73"/>
      <c r="CF972" s="73"/>
      <c r="CG972" s="73"/>
      <c r="CH972" s="74"/>
      <c r="CI972" s="72">
        <f>IF($A972="-","-",ROUND(VLOOKUP($A972+ROUND(LEFT(CI$951,2)/24,5),'[1]ОАО "АТС"'!$A$30:$F$773,6,FALSE)+HLOOKUP($DL$949,'[1]Сбытовая надбавка'!$F$5:$H$6,2,FALSE),2)+'[1]Иные услуги'!$C$6+HLOOKUP($DR$948,'[1]Услуги по передаче'!$G$5:$J$7,3,FALSE))</f>
        <v>2046.6499999999999</v>
      </c>
      <c r="CJ972" s="73"/>
      <c r="CK972" s="73"/>
      <c r="CL972" s="73"/>
      <c r="CM972" s="73"/>
      <c r="CN972" s="74"/>
      <c r="CO972" s="72">
        <f>IF($A972="-","-",ROUND(VLOOKUP($A972+ROUND(LEFT(CO$951,2)/24,5),'[1]ОАО "АТС"'!$A$30:$F$773,6,FALSE)+HLOOKUP($DL$949,'[1]Сбытовая надбавка'!$F$5:$H$6,2,FALSE),2)+'[1]Иные услуги'!$C$6+HLOOKUP($DR$948,'[1]Услуги по передаче'!$G$5:$J$7,3,FALSE))</f>
        <v>2046.6599999999999</v>
      </c>
      <c r="CP972" s="73"/>
      <c r="CQ972" s="73"/>
      <c r="CR972" s="73"/>
      <c r="CS972" s="73"/>
      <c r="CT972" s="74"/>
      <c r="CU972" s="72">
        <f>IF($A972="-","-",ROUND(VLOOKUP($A972+ROUND(LEFT(CU$951,2)/24,5),'[1]ОАО "АТС"'!$A$30:$F$773,6,FALSE)+HLOOKUP($DL$949,'[1]Сбытовая надбавка'!$F$5:$H$6,2,FALSE),2)+'[1]Иные услуги'!$C$6+HLOOKUP($DR$948,'[1]Услуги по передаче'!$G$5:$J$7,3,FALSE))</f>
        <v>2046.85</v>
      </c>
      <c r="CV972" s="73"/>
      <c r="CW972" s="73"/>
      <c r="CX972" s="73"/>
      <c r="CY972" s="73"/>
      <c r="CZ972" s="74"/>
      <c r="DA972" s="72">
        <f>IF($A972="-","-",ROUND(VLOOKUP($A972+ROUND(LEFT(DA$951,2)/24,5),'[1]ОАО "АТС"'!$A$30:$F$773,6,FALSE)+HLOOKUP($DL$949,'[1]Сбытовая надбавка'!$F$5:$H$6,2,FALSE),2)+'[1]Иные услуги'!$C$6+HLOOKUP($DR$948,'[1]Услуги по передаче'!$G$5:$J$7,3,FALSE))</f>
        <v>2046.9299999999998</v>
      </c>
      <c r="DB972" s="73"/>
      <c r="DC972" s="73"/>
      <c r="DD972" s="73"/>
      <c r="DE972" s="73"/>
      <c r="DF972" s="74"/>
      <c r="DG972" s="72">
        <f>IF($A972="-","-",ROUND(VLOOKUP($A972+ROUND(LEFT(DG$951,2)/24,5),'[1]ОАО "АТС"'!$A$30:$F$773,6,FALSE)+HLOOKUP($DL$949,'[1]Сбытовая надбавка'!$F$5:$H$6,2,FALSE),2)+'[1]Иные услуги'!$C$6+HLOOKUP($DR$948,'[1]Услуги по передаче'!$G$5:$J$7,3,FALSE))</f>
        <v>2046.96</v>
      </c>
      <c r="DH972" s="73"/>
      <c r="DI972" s="73"/>
      <c r="DJ972" s="73"/>
      <c r="DK972" s="73"/>
      <c r="DL972" s="74"/>
      <c r="DM972" s="72">
        <f>IF($A972="-","-",ROUND(VLOOKUP($A972+ROUND(LEFT(DM$951,2)/24,5),'[1]ОАО "АТС"'!$A$30:$F$773,6,FALSE)+HLOOKUP($DL$949,'[1]Сбытовая надбавка'!$F$5:$H$6,2,FALSE),2)+'[1]Иные услуги'!$C$6+HLOOKUP($DR$948,'[1]Услуги по передаче'!$G$5:$J$7,3,FALSE))</f>
        <v>2085.64</v>
      </c>
      <c r="DN972" s="73"/>
      <c r="DO972" s="73"/>
      <c r="DP972" s="73"/>
      <c r="DQ972" s="73"/>
      <c r="DR972" s="74"/>
      <c r="DS972" s="72">
        <f>IF($A972="-","-",ROUND(VLOOKUP($A972+ROUND(LEFT(DS$951,2)/24,5),'[1]ОАО "АТС"'!$A$30:$F$773,6,FALSE)+HLOOKUP($DL$949,'[1]Сбытовая надбавка'!$F$5:$H$6,2,FALSE),2)+'[1]Иные услуги'!$C$6+HLOOKUP($DR$948,'[1]Услуги по передаче'!$G$5:$J$7,3,FALSE))</f>
        <v>2137.79</v>
      </c>
      <c r="DT972" s="73"/>
      <c r="DU972" s="73"/>
      <c r="DV972" s="73"/>
      <c r="DW972" s="73"/>
      <c r="DX972" s="74"/>
      <c r="DY972" s="72">
        <f>IF($A972="-","-",ROUND(VLOOKUP($A972+ROUND(LEFT(DY$951,2)/24,5),'[1]ОАО "АТС"'!$A$30:$F$773,6,FALSE)+HLOOKUP($DL$949,'[1]Сбытовая надбавка'!$F$5:$H$6,2,FALSE),2)+'[1]Иные услуги'!$C$6+HLOOKUP($DR$948,'[1]Услуги по передаче'!$G$5:$J$7,3,FALSE))</f>
        <v>2081.7399999999998</v>
      </c>
      <c r="DZ972" s="73"/>
      <c r="EA972" s="73"/>
      <c r="EB972" s="73"/>
      <c r="EC972" s="73"/>
      <c r="ED972" s="74"/>
      <c r="EE972" s="72">
        <f>IF($A972="-","-",ROUND(VLOOKUP($A972+ROUND(LEFT(EE$951,2)/24,5),'[1]ОАО "АТС"'!$A$30:$F$773,6,FALSE)+HLOOKUP($DL$949,'[1]Сбытовая надбавка'!$F$5:$H$6,2,FALSE),2)+'[1]Иные услуги'!$C$6+HLOOKUP($DR$948,'[1]Услуги по передаче'!$G$5:$J$7,3,FALSE))</f>
        <v>2045.9299999999998</v>
      </c>
      <c r="EF972" s="73"/>
      <c r="EG972" s="73"/>
      <c r="EH972" s="73"/>
      <c r="EI972" s="73"/>
      <c r="EJ972" s="74"/>
      <c r="EK972" s="72">
        <f>IF($A972="-","-",ROUND(VLOOKUP($A972+ROUND(LEFT(EK$951,2)/24,5),'[1]ОАО "АТС"'!$A$30:$F$773,6,FALSE)+HLOOKUP($DL$949,'[1]Сбытовая надбавка'!$F$5:$H$6,2,FALSE),2)+'[1]Иные услуги'!$C$6+HLOOKUP($DR$948,'[1]Услуги по передаче'!$G$5:$J$7,3,FALSE))</f>
        <v>2172.7200000000003</v>
      </c>
      <c r="EL972" s="73"/>
      <c r="EM972" s="73"/>
      <c r="EN972" s="73"/>
      <c r="EO972" s="73"/>
      <c r="EP972" s="74"/>
      <c r="EQ972" s="72">
        <f>IF($A972="-","-",ROUND(VLOOKUP($A972+ROUND(LEFT(EQ$951,2)/24,5),'[1]ОАО "АТС"'!$A$30:$F$773,6,FALSE)+HLOOKUP($DL$949,'[1]Сбытовая надбавка'!$F$5:$H$6,2,FALSE),2)+'[1]Иные услуги'!$C$6+HLOOKUP($DR$948,'[1]Услуги по передаче'!$G$5:$J$7,3,FALSE))</f>
        <v>2090.71</v>
      </c>
      <c r="ER972" s="73"/>
      <c r="ES972" s="73"/>
      <c r="ET972" s="73"/>
      <c r="EU972" s="73"/>
      <c r="EV972" s="74"/>
    </row>
    <row r="973" spans="1:152" s="38" customFormat="1" ht="15.75" customHeight="1" x14ac:dyDescent="0.2">
      <c r="A973" s="69">
        <f>$A$136</f>
        <v>45007</v>
      </c>
      <c r="B973" s="70"/>
      <c r="C973" s="70"/>
      <c r="D973" s="70"/>
      <c r="E973" s="70"/>
      <c r="F973" s="70"/>
      <c r="G973" s="70"/>
      <c r="H973" s="71"/>
      <c r="I973" s="72">
        <f>IF($A973="-","-",ROUND(VLOOKUP($A973+ROUND(LEFT(I$951,1)/24,5),'[1]ОАО "АТС"'!$A$30:$F$773,6,FALSE)+HLOOKUP($DL$949,'[1]Сбытовая надбавка'!$F$5:$H$6,2,FALSE),2)+'[1]Иные услуги'!$C$6+HLOOKUP($DR$948,'[1]Услуги по передаче'!$G$5:$J$7,3,FALSE))</f>
        <v>2046.57</v>
      </c>
      <c r="J973" s="73"/>
      <c r="K973" s="73"/>
      <c r="L973" s="73"/>
      <c r="M973" s="73"/>
      <c r="N973" s="74"/>
      <c r="O973" s="72">
        <f>IF($A973="-","-",ROUND(VLOOKUP($A973+ROUND(LEFT(O$951,1)/24,5),'[1]ОАО "АТС"'!$A$30:$F$773,6,FALSE)+HLOOKUP($DL$949,'[1]Сбытовая надбавка'!$F$5:$H$6,2,FALSE),2)+'[1]Иные услуги'!$C$6+HLOOKUP($DR$948,'[1]Услуги по передаче'!$G$5:$J$7,3,FALSE))</f>
        <v>2046.58</v>
      </c>
      <c r="P973" s="73"/>
      <c r="Q973" s="73"/>
      <c r="R973" s="73"/>
      <c r="S973" s="73"/>
      <c r="T973" s="74"/>
      <c r="U973" s="72">
        <f>IF($A973="-","-",ROUND(VLOOKUP($A973+ROUND(LEFT(U$951,1)/24,5),'[1]ОАО "АТС"'!$A$30:$F$773,6,FALSE)+HLOOKUP($DL$949,'[1]Сбытовая надбавка'!$F$5:$H$6,2,FALSE),2)+'[1]Иные услуги'!$C$6+HLOOKUP($DR$948,'[1]Услуги по передаче'!$G$5:$J$7,3,FALSE))</f>
        <v>2046.6899999999998</v>
      </c>
      <c r="V973" s="73"/>
      <c r="W973" s="73"/>
      <c r="X973" s="73"/>
      <c r="Y973" s="73"/>
      <c r="Z973" s="74"/>
      <c r="AA973" s="72">
        <f>IF($A973="-","-",ROUND(VLOOKUP($A973+ROUND(LEFT(AA$951,1)/24,5),'[1]ОАО "АТС"'!$A$30:$F$773,6,FALSE)+HLOOKUP($DL$949,'[1]Сбытовая надбавка'!$F$5:$H$6,2,FALSE),2)+'[1]Иные услуги'!$C$6+HLOOKUP($DR$948,'[1]Услуги по передаче'!$G$5:$J$7,3,FALSE))</f>
        <v>2046.6799999999998</v>
      </c>
      <c r="AB973" s="73"/>
      <c r="AC973" s="73"/>
      <c r="AD973" s="73"/>
      <c r="AE973" s="73"/>
      <c r="AF973" s="74"/>
      <c r="AG973" s="72">
        <f>IF($A973="-","-",ROUND(VLOOKUP($A973+ROUND(LEFT(AG$951,1)/24,5),'[1]ОАО "АТС"'!$A$30:$F$773,6,FALSE)+HLOOKUP($DL$949,'[1]Сбытовая надбавка'!$F$5:$H$6,2,FALSE),2)+'[1]Иные услуги'!$C$6+HLOOKUP($DR$948,'[1]Услуги по передаче'!$G$5:$J$7,3,FALSE))</f>
        <v>2046.57</v>
      </c>
      <c r="AH973" s="73"/>
      <c r="AI973" s="73"/>
      <c r="AJ973" s="73"/>
      <c r="AK973" s="73"/>
      <c r="AL973" s="74"/>
      <c r="AM973" s="72">
        <f>IF($A973="-","-",ROUND(VLOOKUP($A973+ROUND(LEFT(AM$951,1)/24,5),'[1]ОАО "АТС"'!$A$30:$F$773,6,FALSE)+HLOOKUP($DL$949,'[1]Сбытовая надбавка'!$F$5:$H$6,2,FALSE),2)+'[1]Иные услуги'!$C$6+HLOOKUP($DR$948,'[1]Услуги по передаче'!$G$5:$J$7,3,FALSE))</f>
        <v>2046.6299999999999</v>
      </c>
      <c r="AN973" s="73"/>
      <c r="AO973" s="73"/>
      <c r="AP973" s="73"/>
      <c r="AQ973" s="73"/>
      <c r="AR973" s="74"/>
      <c r="AS973" s="72">
        <f>IF($A973="-","-",ROUND(VLOOKUP($A973+ROUND(LEFT(AS$951,1)/24,5),'[1]ОАО "АТС"'!$A$30:$F$773,6,FALSE)+HLOOKUP($DL$949,'[1]Сбытовая надбавка'!$F$5:$H$6,2,FALSE),2)+'[1]Иные услуги'!$C$6+HLOOKUP($DR$948,'[1]Услуги по передаче'!$G$5:$J$7,3,FALSE))</f>
        <v>2045.85</v>
      </c>
      <c r="AT973" s="73"/>
      <c r="AU973" s="73"/>
      <c r="AV973" s="73"/>
      <c r="AW973" s="73"/>
      <c r="AX973" s="74"/>
      <c r="AY973" s="72">
        <f>IF($A973="-","-",ROUND(VLOOKUP($A973+ROUND(LEFT(AY$951,1)/24,5),'[1]ОАО "АТС"'!$A$30:$F$773,6,FALSE)+HLOOKUP($DL$949,'[1]Сбытовая надбавка'!$F$5:$H$6,2,FALSE),2)+'[1]Иные услуги'!$C$6+HLOOKUP($DR$948,'[1]Услуги по передаче'!$G$5:$J$7,3,FALSE))</f>
        <v>2121.73</v>
      </c>
      <c r="AZ973" s="73"/>
      <c r="BA973" s="73"/>
      <c r="BB973" s="73"/>
      <c r="BC973" s="73"/>
      <c r="BD973" s="74"/>
      <c r="BE973" s="72">
        <f>IF($A973="-","-",ROUND(VLOOKUP($A973+ROUND(LEFT(BE$951,1)/24,5),'[1]ОАО "АТС"'!$A$30:$F$773,6,FALSE)+HLOOKUP($DL$949,'[1]Сбытовая надбавка'!$F$5:$H$6,2,FALSE),2)+'[1]Иные услуги'!$C$6+HLOOKUP($DR$948,'[1]Услуги по передаче'!$G$5:$J$7,3,FALSE))</f>
        <v>2046.56</v>
      </c>
      <c r="BF973" s="73"/>
      <c r="BG973" s="73"/>
      <c r="BH973" s="73"/>
      <c r="BI973" s="73"/>
      <c r="BJ973" s="74"/>
      <c r="BK973" s="72">
        <f>IF($A973="-","-",ROUND(VLOOKUP($A973+ROUND(LEFT(BK$951,1)/24,5),'[1]ОАО "АТС"'!$A$30:$F$773,6,FALSE)+HLOOKUP($DL$949,'[1]Сбытовая надбавка'!$F$5:$H$6,2,FALSE),2)+'[1]Иные услуги'!$C$6+HLOOKUP($DR$948,'[1]Услуги по передаче'!$G$5:$J$7,3,FALSE))</f>
        <v>2087.4299999999998</v>
      </c>
      <c r="BL973" s="73"/>
      <c r="BM973" s="73"/>
      <c r="BN973" s="73"/>
      <c r="BO973" s="73"/>
      <c r="BP973" s="74"/>
      <c r="BQ973" s="72">
        <f>IF($A973="-","-",ROUND(VLOOKUP($A973+ROUND(LEFT(BQ$951,2)/24,5),'[1]ОАО "АТС"'!$A$30:$F$773,6,FALSE)+HLOOKUP($DL$949,'[1]Сбытовая надбавка'!$F$5:$H$6,2,FALSE),2)+'[1]Иные услуги'!$C$6+HLOOKUP($DR$948,'[1]Услуги по передаче'!$G$5:$J$7,3,FALSE))</f>
        <v>2100.09</v>
      </c>
      <c r="BR973" s="73"/>
      <c r="BS973" s="73"/>
      <c r="BT973" s="73"/>
      <c r="BU973" s="73"/>
      <c r="BV973" s="74"/>
      <c r="BW973" s="72">
        <f>IF($A973="-","-",ROUND(VLOOKUP($A973+ROUND(LEFT(BW$951,2)/24,5),'[1]ОАО "АТС"'!$A$30:$F$773,6,FALSE)+HLOOKUP($DL$949,'[1]Сбытовая надбавка'!$F$5:$H$6,2,FALSE),2)+'[1]Иные услуги'!$C$6+HLOOKUP($DR$948,'[1]Услуги по передаче'!$G$5:$J$7,3,FALSE))</f>
        <v>2087.4899999999998</v>
      </c>
      <c r="BX973" s="73"/>
      <c r="BY973" s="73"/>
      <c r="BZ973" s="73"/>
      <c r="CA973" s="73"/>
      <c r="CB973" s="74"/>
      <c r="CC973" s="72">
        <f>IF($A973="-","-",ROUND(VLOOKUP($A973+ROUND(LEFT(CC$951,2)/24,5),'[1]ОАО "АТС"'!$A$30:$F$773,6,FALSE)+HLOOKUP($DL$949,'[1]Сбытовая надбавка'!$F$5:$H$6,2,FALSE),2)+'[1]Иные услуги'!$C$6+HLOOKUP($DR$948,'[1]Услуги по передаче'!$G$5:$J$7,3,FALSE))</f>
        <v>2046.58</v>
      </c>
      <c r="CD973" s="73"/>
      <c r="CE973" s="73"/>
      <c r="CF973" s="73"/>
      <c r="CG973" s="73"/>
      <c r="CH973" s="74"/>
      <c r="CI973" s="72">
        <f>IF($A973="-","-",ROUND(VLOOKUP($A973+ROUND(LEFT(CI$951,2)/24,5),'[1]ОАО "АТС"'!$A$30:$F$773,6,FALSE)+HLOOKUP($DL$949,'[1]Сбытовая надбавка'!$F$5:$H$6,2,FALSE),2)+'[1]Иные услуги'!$C$6+HLOOKUP($DR$948,'[1]Услуги по передаче'!$G$5:$J$7,3,FALSE))</f>
        <v>2046.59</v>
      </c>
      <c r="CJ973" s="73"/>
      <c r="CK973" s="73"/>
      <c r="CL973" s="73"/>
      <c r="CM973" s="73"/>
      <c r="CN973" s="74"/>
      <c r="CO973" s="72">
        <f>IF($A973="-","-",ROUND(VLOOKUP($A973+ROUND(LEFT(CO$951,2)/24,5),'[1]ОАО "АТС"'!$A$30:$F$773,6,FALSE)+HLOOKUP($DL$949,'[1]Сбытовая надбавка'!$F$5:$H$6,2,FALSE),2)+'[1]Иные услуги'!$C$6+HLOOKUP($DR$948,'[1]Услуги по передаче'!$G$5:$J$7,3,FALSE))</f>
        <v>2046.58</v>
      </c>
      <c r="CP973" s="73"/>
      <c r="CQ973" s="73"/>
      <c r="CR973" s="73"/>
      <c r="CS973" s="73"/>
      <c r="CT973" s="74"/>
      <c r="CU973" s="72">
        <f>IF($A973="-","-",ROUND(VLOOKUP($A973+ROUND(LEFT(CU$951,2)/24,5),'[1]ОАО "АТС"'!$A$30:$F$773,6,FALSE)+HLOOKUP($DL$949,'[1]Сбытовая надбавка'!$F$5:$H$6,2,FALSE),2)+'[1]Иные услуги'!$C$6+HLOOKUP($DR$948,'[1]Услуги по передаче'!$G$5:$J$7,3,FALSE))</f>
        <v>2046.76</v>
      </c>
      <c r="CV973" s="73"/>
      <c r="CW973" s="73"/>
      <c r="CX973" s="73"/>
      <c r="CY973" s="73"/>
      <c r="CZ973" s="74"/>
      <c r="DA973" s="72">
        <f>IF($A973="-","-",ROUND(VLOOKUP($A973+ROUND(LEFT(DA$951,2)/24,5),'[1]ОАО "АТС"'!$A$30:$F$773,6,FALSE)+HLOOKUP($DL$949,'[1]Сбытовая надбавка'!$F$5:$H$6,2,FALSE),2)+'[1]Иные услуги'!$C$6+HLOOKUP($DR$948,'[1]Услуги по передаче'!$G$5:$J$7,3,FALSE))</f>
        <v>2046.81</v>
      </c>
      <c r="DB973" s="73"/>
      <c r="DC973" s="73"/>
      <c r="DD973" s="73"/>
      <c r="DE973" s="73"/>
      <c r="DF973" s="74"/>
      <c r="DG973" s="72">
        <f>IF($A973="-","-",ROUND(VLOOKUP($A973+ROUND(LEFT(DG$951,2)/24,5),'[1]ОАО "АТС"'!$A$30:$F$773,6,FALSE)+HLOOKUP($DL$949,'[1]Сбытовая надбавка'!$F$5:$H$6,2,FALSE),2)+'[1]Иные услуги'!$C$6+HLOOKUP($DR$948,'[1]Услуги по передаче'!$G$5:$J$7,3,FALSE))</f>
        <v>2046.83</v>
      </c>
      <c r="DH973" s="73"/>
      <c r="DI973" s="73"/>
      <c r="DJ973" s="73"/>
      <c r="DK973" s="73"/>
      <c r="DL973" s="74"/>
      <c r="DM973" s="72">
        <f>IF($A973="-","-",ROUND(VLOOKUP($A973+ROUND(LEFT(DM$951,2)/24,5),'[1]ОАО "АТС"'!$A$30:$F$773,6,FALSE)+HLOOKUP($DL$949,'[1]Сбытовая надбавка'!$F$5:$H$6,2,FALSE),2)+'[1]Иные услуги'!$C$6+HLOOKUP($DR$948,'[1]Услуги по передаче'!$G$5:$J$7,3,FALSE))</f>
        <v>2146.59</v>
      </c>
      <c r="DN973" s="73"/>
      <c r="DO973" s="73"/>
      <c r="DP973" s="73"/>
      <c r="DQ973" s="73"/>
      <c r="DR973" s="74"/>
      <c r="DS973" s="72">
        <f>IF($A973="-","-",ROUND(VLOOKUP($A973+ROUND(LEFT(DS$951,2)/24,5),'[1]ОАО "АТС"'!$A$30:$F$773,6,FALSE)+HLOOKUP($DL$949,'[1]Сбытовая надбавка'!$F$5:$H$6,2,FALSE),2)+'[1]Иные услуги'!$C$6+HLOOKUP($DR$948,'[1]Услуги по передаче'!$G$5:$J$7,3,FALSE))</f>
        <v>2117.67</v>
      </c>
      <c r="DT973" s="73"/>
      <c r="DU973" s="73"/>
      <c r="DV973" s="73"/>
      <c r="DW973" s="73"/>
      <c r="DX973" s="74"/>
      <c r="DY973" s="72">
        <f>IF($A973="-","-",ROUND(VLOOKUP($A973+ROUND(LEFT(DY$951,2)/24,5),'[1]ОАО "АТС"'!$A$30:$F$773,6,FALSE)+HLOOKUP($DL$949,'[1]Сбытовая надбавка'!$F$5:$H$6,2,FALSE),2)+'[1]Иные услуги'!$C$6+HLOOKUP($DR$948,'[1]Услуги по передаче'!$G$5:$J$7,3,FALSE))</f>
        <v>2053.12</v>
      </c>
      <c r="DZ973" s="73"/>
      <c r="EA973" s="73"/>
      <c r="EB973" s="73"/>
      <c r="EC973" s="73"/>
      <c r="ED973" s="74"/>
      <c r="EE973" s="72">
        <f>IF($A973="-","-",ROUND(VLOOKUP($A973+ROUND(LEFT(EE$951,2)/24,5),'[1]ОАО "АТС"'!$A$30:$F$773,6,FALSE)+HLOOKUP($DL$949,'[1]Сбытовая надбавка'!$F$5:$H$6,2,FALSE),2)+'[1]Иные услуги'!$C$6+HLOOKUP($DR$948,'[1]Услуги по передаче'!$G$5:$J$7,3,FALSE))</f>
        <v>2045.84</v>
      </c>
      <c r="EF973" s="73"/>
      <c r="EG973" s="73"/>
      <c r="EH973" s="73"/>
      <c r="EI973" s="73"/>
      <c r="EJ973" s="74"/>
      <c r="EK973" s="72">
        <f>IF($A973="-","-",ROUND(VLOOKUP($A973+ROUND(LEFT(EK$951,2)/24,5),'[1]ОАО "АТС"'!$A$30:$F$773,6,FALSE)+HLOOKUP($DL$949,'[1]Сбытовая надбавка'!$F$5:$H$6,2,FALSE),2)+'[1]Иные услуги'!$C$6+HLOOKUP($DR$948,'[1]Услуги по передаче'!$G$5:$J$7,3,FALSE))</f>
        <v>2196.85</v>
      </c>
      <c r="EL973" s="73"/>
      <c r="EM973" s="73"/>
      <c r="EN973" s="73"/>
      <c r="EO973" s="73"/>
      <c r="EP973" s="74"/>
      <c r="EQ973" s="72">
        <f>IF($A973="-","-",ROUND(VLOOKUP($A973+ROUND(LEFT(EQ$951,2)/24,5),'[1]ОАО "АТС"'!$A$30:$F$773,6,FALSE)+HLOOKUP($DL$949,'[1]Сбытовая надбавка'!$F$5:$H$6,2,FALSE),2)+'[1]Иные услуги'!$C$6+HLOOKUP($DR$948,'[1]Услуги по передаче'!$G$5:$J$7,3,FALSE))</f>
        <v>2087.5299999999997</v>
      </c>
      <c r="ER973" s="73"/>
      <c r="ES973" s="73"/>
      <c r="ET973" s="73"/>
      <c r="EU973" s="73"/>
      <c r="EV973" s="74"/>
    </row>
    <row r="974" spans="1:152" s="38" customFormat="1" ht="15.75" customHeight="1" x14ac:dyDescent="0.2">
      <c r="A974" s="69">
        <f>$A$137</f>
        <v>45008</v>
      </c>
      <c r="B974" s="70"/>
      <c r="C974" s="70"/>
      <c r="D974" s="70"/>
      <c r="E974" s="70"/>
      <c r="F974" s="70"/>
      <c r="G974" s="70"/>
      <c r="H974" s="71"/>
      <c r="I974" s="72">
        <f>IF($A974="-","-",ROUND(VLOOKUP($A974+ROUND(LEFT(I$951,1)/24,5),'[1]ОАО "АТС"'!$A$30:$F$773,6,FALSE)+HLOOKUP($DL$949,'[1]Сбытовая надбавка'!$F$5:$H$6,2,FALSE),2)+'[1]Иные услуги'!$C$6+HLOOKUP($DR$948,'[1]Услуги по передаче'!$G$5:$J$7,3,FALSE))</f>
        <v>2046.9299999999998</v>
      </c>
      <c r="J974" s="73"/>
      <c r="K974" s="73"/>
      <c r="L974" s="73"/>
      <c r="M974" s="73"/>
      <c r="N974" s="74"/>
      <c r="O974" s="72">
        <f>IF($A974="-","-",ROUND(VLOOKUP($A974+ROUND(LEFT(O$951,1)/24,5),'[1]ОАО "АТС"'!$A$30:$F$773,6,FALSE)+HLOOKUP($DL$949,'[1]Сбытовая надбавка'!$F$5:$H$6,2,FALSE),2)+'[1]Иные услуги'!$C$6+HLOOKUP($DR$948,'[1]Услуги по передаче'!$G$5:$J$7,3,FALSE))</f>
        <v>2046.9299999999998</v>
      </c>
      <c r="P974" s="73"/>
      <c r="Q974" s="73"/>
      <c r="R974" s="73"/>
      <c r="S974" s="73"/>
      <c r="T974" s="74"/>
      <c r="U974" s="72">
        <f>IF($A974="-","-",ROUND(VLOOKUP($A974+ROUND(LEFT(U$951,1)/24,5),'[1]ОАО "АТС"'!$A$30:$F$773,6,FALSE)+HLOOKUP($DL$949,'[1]Сбытовая надбавка'!$F$5:$H$6,2,FALSE),2)+'[1]Иные услуги'!$C$6+HLOOKUP($DR$948,'[1]Услуги по передаче'!$G$5:$J$7,3,FALSE))</f>
        <v>2047.01</v>
      </c>
      <c r="V974" s="73"/>
      <c r="W974" s="73"/>
      <c r="X974" s="73"/>
      <c r="Y974" s="73"/>
      <c r="Z974" s="74"/>
      <c r="AA974" s="72">
        <f>IF($A974="-","-",ROUND(VLOOKUP($A974+ROUND(LEFT(AA$951,1)/24,5),'[1]ОАО "АТС"'!$A$30:$F$773,6,FALSE)+HLOOKUP($DL$949,'[1]Сбытовая надбавка'!$F$5:$H$6,2,FALSE),2)+'[1]Иные услуги'!$C$6+HLOOKUP($DR$948,'[1]Услуги по передаче'!$G$5:$J$7,3,FALSE))</f>
        <v>2046.9399999999998</v>
      </c>
      <c r="AB974" s="73"/>
      <c r="AC974" s="73"/>
      <c r="AD974" s="73"/>
      <c r="AE974" s="73"/>
      <c r="AF974" s="74"/>
      <c r="AG974" s="72">
        <f>IF($A974="-","-",ROUND(VLOOKUP($A974+ROUND(LEFT(AG$951,1)/24,5),'[1]ОАО "АТС"'!$A$30:$F$773,6,FALSE)+HLOOKUP($DL$949,'[1]Сбытовая надбавка'!$F$5:$H$6,2,FALSE),2)+'[1]Иные услуги'!$C$6+HLOOKUP($DR$948,'[1]Услуги по передаче'!$G$5:$J$7,3,FALSE))</f>
        <v>2046.8</v>
      </c>
      <c r="AH974" s="73"/>
      <c r="AI974" s="73"/>
      <c r="AJ974" s="73"/>
      <c r="AK974" s="73"/>
      <c r="AL974" s="74"/>
      <c r="AM974" s="72">
        <f>IF($A974="-","-",ROUND(VLOOKUP($A974+ROUND(LEFT(AM$951,1)/24,5),'[1]ОАО "АТС"'!$A$30:$F$773,6,FALSE)+HLOOKUP($DL$949,'[1]Сбытовая надбавка'!$F$5:$H$6,2,FALSE),2)+'[1]Иные услуги'!$C$6+HLOOKUP($DR$948,'[1]Услуги по передаче'!$G$5:$J$7,3,FALSE))</f>
        <v>2046.81</v>
      </c>
      <c r="AN974" s="73"/>
      <c r="AO974" s="73"/>
      <c r="AP974" s="73"/>
      <c r="AQ974" s="73"/>
      <c r="AR974" s="74"/>
      <c r="AS974" s="72">
        <f>IF($A974="-","-",ROUND(VLOOKUP($A974+ROUND(LEFT(AS$951,1)/24,5),'[1]ОАО "АТС"'!$A$30:$F$773,6,FALSE)+HLOOKUP($DL$949,'[1]Сбытовая надбавка'!$F$5:$H$6,2,FALSE),2)+'[1]Иные услуги'!$C$6+HLOOKUP($DR$948,'[1]Услуги по передаче'!$G$5:$J$7,3,FALSE))</f>
        <v>2046.26</v>
      </c>
      <c r="AT974" s="73"/>
      <c r="AU974" s="73"/>
      <c r="AV974" s="73"/>
      <c r="AW974" s="73"/>
      <c r="AX974" s="74"/>
      <c r="AY974" s="72">
        <f>IF($A974="-","-",ROUND(VLOOKUP($A974+ROUND(LEFT(AY$951,1)/24,5),'[1]ОАО "АТС"'!$A$30:$F$773,6,FALSE)+HLOOKUP($DL$949,'[1]Сбытовая надбавка'!$F$5:$H$6,2,FALSE),2)+'[1]Иные услуги'!$C$6+HLOOKUP($DR$948,'[1]Услуги по передаче'!$G$5:$J$7,3,FALSE))</f>
        <v>2138.41</v>
      </c>
      <c r="AZ974" s="73"/>
      <c r="BA974" s="73"/>
      <c r="BB974" s="73"/>
      <c r="BC974" s="73"/>
      <c r="BD974" s="74"/>
      <c r="BE974" s="72">
        <f>IF($A974="-","-",ROUND(VLOOKUP($A974+ROUND(LEFT(BE$951,1)/24,5),'[1]ОАО "АТС"'!$A$30:$F$773,6,FALSE)+HLOOKUP($DL$949,'[1]Сбытовая надбавка'!$F$5:$H$6,2,FALSE),2)+'[1]Иные услуги'!$C$6+HLOOKUP($DR$948,'[1]Услуги по передаче'!$G$5:$J$7,3,FALSE))</f>
        <v>2046.49</v>
      </c>
      <c r="BF974" s="73"/>
      <c r="BG974" s="73"/>
      <c r="BH974" s="73"/>
      <c r="BI974" s="73"/>
      <c r="BJ974" s="74"/>
      <c r="BK974" s="72">
        <f>IF($A974="-","-",ROUND(VLOOKUP($A974+ROUND(LEFT(BK$951,1)/24,5),'[1]ОАО "АТС"'!$A$30:$F$773,6,FALSE)+HLOOKUP($DL$949,'[1]Сбытовая надбавка'!$F$5:$H$6,2,FALSE),2)+'[1]Иные услуги'!$C$6+HLOOKUP($DR$948,'[1]Услуги по передаче'!$G$5:$J$7,3,FALSE))</f>
        <v>2093.02</v>
      </c>
      <c r="BL974" s="73"/>
      <c r="BM974" s="73"/>
      <c r="BN974" s="73"/>
      <c r="BO974" s="73"/>
      <c r="BP974" s="74"/>
      <c r="BQ974" s="72">
        <f>IF($A974="-","-",ROUND(VLOOKUP($A974+ROUND(LEFT(BQ$951,2)/24,5),'[1]ОАО "АТС"'!$A$30:$F$773,6,FALSE)+HLOOKUP($DL$949,'[1]Сбытовая надбавка'!$F$5:$H$6,2,FALSE),2)+'[1]Иные услуги'!$C$6+HLOOKUP($DR$948,'[1]Услуги по передаче'!$G$5:$J$7,3,FALSE))</f>
        <v>2105.1999999999998</v>
      </c>
      <c r="BR974" s="73"/>
      <c r="BS974" s="73"/>
      <c r="BT974" s="73"/>
      <c r="BU974" s="73"/>
      <c r="BV974" s="74"/>
      <c r="BW974" s="72">
        <f>IF($A974="-","-",ROUND(VLOOKUP($A974+ROUND(LEFT(BW$951,2)/24,5),'[1]ОАО "АТС"'!$A$30:$F$773,6,FALSE)+HLOOKUP($DL$949,'[1]Сбытовая надбавка'!$F$5:$H$6,2,FALSE),2)+'[1]Иные услуги'!$C$6+HLOOKUP($DR$948,'[1]Услуги по передаче'!$G$5:$J$7,3,FALSE))</f>
        <v>2092.5699999999997</v>
      </c>
      <c r="BX974" s="73"/>
      <c r="BY974" s="73"/>
      <c r="BZ974" s="73"/>
      <c r="CA974" s="73"/>
      <c r="CB974" s="74"/>
      <c r="CC974" s="72">
        <f>IF($A974="-","-",ROUND(VLOOKUP($A974+ROUND(LEFT(CC$951,2)/24,5),'[1]ОАО "АТС"'!$A$30:$F$773,6,FALSE)+HLOOKUP($DL$949,'[1]Сбытовая надбавка'!$F$5:$H$6,2,FALSE),2)+'[1]Иные услуги'!$C$6+HLOOKUP($DR$948,'[1]Услуги по передаче'!$G$5:$J$7,3,FALSE))</f>
        <v>2061.5100000000002</v>
      </c>
      <c r="CD974" s="73"/>
      <c r="CE974" s="73"/>
      <c r="CF974" s="73"/>
      <c r="CG974" s="73"/>
      <c r="CH974" s="74"/>
      <c r="CI974" s="72">
        <f>IF($A974="-","-",ROUND(VLOOKUP($A974+ROUND(LEFT(CI$951,2)/24,5),'[1]ОАО "АТС"'!$A$30:$F$773,6,FALSE)+HLOOKUP($DL$949,'[1]Сбытовая надбавка'!$F$5:$H$6,2,FALSE),2)+'[1]Иные услуги'!$C$6+HLOOKUP($DR$948,'[1]Услуги по передаче'!$G$5:$J$7,3,FALSE))</f>
        <v>2061.7399999999998</v>
      </c>
      <c r="CJ974" s="73"/>
      <c r="CK974" s="73"/>
      <c r="CL974" s="73"/>
      <c r="CM974" s="73"/>
      <c r="CN974" s="74"/>
      <c r="CO974" s="72">
        <f>IF($A974="-","-",ROUND(VLOOKUP($A974+ROUND(LEFT(CO$951,2)/24,5),'[1]ОАО "АТС"'!$A$30:$F$773,6,FALSE)+HLOOKUP($DL$949,'[1]Сбытовая надбавка'!$F$5:$H$6,2,FALSE),2)+'[1]Иные услуги'!$C$6+HLOOKUP($DR$948,'[1]Услуги по передаче'!$G$5:$J$7,3,FALSE))</f>
        <v>2046.52</v>
      </c>
      <c r="CP974" s="73"/>
      <c r="CQ974" s="73"/>
      <c r="CR974" s="73"/>
      <c r="CS974" s="73"/>
      <c r="CT974" s="74"/>
      <c r="CU974" s="72">
        <f>IF($A974="-","-",ROUND(VLOOKUP($A974+ROUND(LEFT(CU$951,2)/24,5),'[1]ОАО "АТС"'!$A$30:$F$773,6,FALSE)+HLOOKUP($DL$949,'[1]Сбытовая надбавка'!$F$5:$H$6,2,FALSE),2)+'[1]Иные услуги'!$C$6+HLOOKUP($DR$948,'[1]Услуги по передаче'!$G$5:$J$7,3,FALSE))</f>
        <v>2046.51</v>
      </c>
      <c r="CV974" s="73"/>
      <c r="CW974" s="73"/>
      <c r="CX974" s="73"/>
      <c r="CY974" s="73"/>
      <c r="CZ974" s="74"/>
      <c r="DA974" s="72">
        <f>IF($A974="-","-",ROUND(VLOOKUP($A974+ROUND(LEFT(DA$951,2)/24,5),'[1]ОАО "АТС"'!$A$30:$F$773,6,FALSE)+HLOOKUP($DL$949,'[1]Сбытовая надбавка'!$F$5:$H$6,2,FALSE),2)+'[1]Иные услуги'!$C$6+HLOOKUP($DR$948,'[1]Услуги по передаче'!$G$5:$J$7,3,FALSE))</f>
        <v>2046.78</v>
      </c>
      <c r="DB974" s="73"/>
      <c r="DC974" s="73"/>
      <c r="DD974" s="73"/>
      <c r="DE974" s="73"/>
      <c r="DF974" s="74"/>
      <c r="DG974" s="72">
        <f>IF($A974="-","-",ROUND(VLOOKUP($A974+ROUND(LEFT(DG$951,2)/24,5),'[1]ОАО "АТС"'!$A$30:$F$773,6,FALSE)+HLOOKUP($DL$949,'[1]Сбытовая надбавка'!$F$5:$H$6,2,FALSE),2)+'[1]Иные услуги'!$C$6+HLOOKUP($DR$948,'[1]Услуги по передаче'!$G$5:$J$7,3,FALSE))</f>
        <v>2046.8799999999999</v>
      </c>
      <c r="DH974" s="73"/>
      <c r="DI974" s="73"/>
      <c r="DJ974" s="73"/>
      <c r="DK974" s="73"/>
      <c r="DL974" s="74"/>
      <c r="DM974" s="72">
        <f>IF($A974="-","-",ROUND(VLOOKUP($A974+ROUND(LEFT(DM$951,2)/24,5),'[1]ОАО "АТС"'!$A$30:$F$773,6,FALSE)+HLOOKUP($DL$949,'[1]Сбытовая надбавка'!$F$5:$H$6,2,FALSE),2)+'[1]Иные услуги'!$C$6+HLOOKUP($DR$948,'[1]Услуги по передаче'!$G$5:$J$7,3,FALSE))</f>
        <v>2149.89</v>
      </c>
      <c r="DN974" s="73"/>
      <c r="DO974" s="73"/>
      <c r="DP974" s="73"/>
      <c r="DQ974" s="73"/>
      <c r="DR974" s="74"/>
      <c r="DS974" s="72">
        <f>IF($A974="-","-",ROUND(VLOOKUP($A974+ROUND(LEFT(DS$951,2)/24,5),'[1]ОАО "АТС"'!$A$30:$F$773,6,FALSE)+HLOOKUP($DL$949,'[1]Сбытовая надбавка'!$F$5:$H$6,2,FALSE),2)+'[1]Иные услуги'!$C$6+HLOOKUP($DR$948,'[1]Услуги по передаче'!$G$5:$J$7,3,FALSE))</f>
        <v>2122.9700000000003</v>
      </c>
      <c r="DT974" s="73"/>
      <c r="DU974" s="73"/>
      <c r="DV974" s="73"/>
      <c r="DW974" s="73"/>
      <c r="DX974" s="74"/>
      <c r="DY974" s="72">
        <f>IF($A974="-","-",ROUND(VLOOKUP($A974+ROUND(LEFT(DY$951,2)/24,5),'[1]ОАО "АТС"'!$A$30:$F$773,6,FALSE)+HLOOKUP($DL$949,'[1]Сбытовая надбавка'!$F$5:$H$6,2,FALSE),2)+'[1]Иные услуги'!$C$6+HLOOKUP($DR$948,'[1]Услуги по передаче'!$G$5:$J$7,3,FALSE))</f>
        <v>2063.59</v>
      </c>
      <c r="DZ974" s="73"/>
      <c r="EA974" s="73"/>
      <c r="EB974" s="73"/>
      <c r="EC974" s="73"/>
      <c r="ED974" s="74"/>
      <c r="EE974" s="72">
        <f>IF($A974="-","-",ROUND(VLOOKUP($A974+ROUND(LEFT(EE$951,2)/24,5),'[1]ОАО "АТС"'!$A$30:$F$773,6,FALSE)+HLOOKUP($DL$949,'[1]Сбытовая надбавка'!$F$5:$H$6,2,FALSE),2)+'[1]Иные услуги'!$C$6+HLOOKUP($DR$948,'[1]Услуги по передаче'!$G$5:$J$7,3,FALSE))</f>
        <v>2045.77</v>
      </c>
      <c r="EF974" s="73"/>
      <c r="EG974" s="73"/>
      <c r="EH974" s="73"/>
      <c r="EI974" s="73"/>
      <c r="EJ974" s="74"/>
      <c r="EK974" s="72">
        <f>IF($A974="-","-",ROUND(VLOOKUP($A974+ROUND(LEFT(EK$951,2)/24,5),'[1]ОАО "АТС"'!$A$30:$F$773,6,FALSE)+HLOOKUP($DL$949,'[1]Сбытовая надбавка'!$F$5:$H$6,2,FALSE),2)+'[1]Иные услуги'!$C$6+HLOOKUP($DR$948,'[1]Услуги по передаче'!$G$5:$J$7,3,FALSE))</f>
        <v>2206.46</v>
      </c>
      <c r="EL974" s="73"/>
      <c r="EM974" s="73"/>
      <c r="EN974" s="73"/>
      <c r="EO974" s="73"/>
      <c r="EP974" s="74"/>
      <c r="EQ974" s="72">
        <f>IF($A974="-","-",ROUND(VLOOKUP($A974+ROUND(LEFT(EQ$951,2)/24,5),'[1]ОАО "АТС"'!$A$30:$F$773,6,FALSE)+HLOOKUP($DL$949,'[1]Сбытовая надбавка'!$F$5:$H$6,2,FALSE),2)+'[1]Иные услуги'!$C$6+HLOOKUP($DR$948,'[1]Услуги по передаче'!$G$5:$J$7,3,FALSE))</f>
        <v>2093.5500000000002</v>
      </c>
      <c r="ER974" s="73"/>
      <c r="ES974" s="73"/>
      <c r="ET974" s="73"/>
      <c r="EU974" s="73"/>
      <c r="EV974" s="74"/>
    </row>
    <row r="975" spans="1:152" s="38" customFormat="1" ht="15.75" customHeight="1" x14ac:dyDescent="0.2">
      <c r="A975" s="69">
        <f>$A$138</f>
        <v>45009</v>
      </c>
      <c r="B975" s="70"/>
      <c r="C975" s="70"/>
      <c r="D975" s="70"/>
      <c r="E975" s="70"/>
      <c r="F975" s="70"/>
      <c r="G975" s="70"/>
      <c r="H975" s="71"/>
      <c r="I975" s="72">
        <f>IF($A975="-","-",ROUND(VLOOKUP($A975+ROUND(LEFT(I$951,1)/24,5),'[1]ОАО "АТС"'!$A$30:$F$773,6,FALSE)+HLOOKUP($DL$949,'[1]Сбытовая надбавка'!$F$5:$H$6,2,FALSE),2)+'[1]Иные услуги'!$C$6+HLOOKUP($DR$948,'[1]Услуги по передаче'!$G$5:$J$7,3,FALSE))</f>
        <v>2046.8799999999999</v>
      </c>
      <c r="J975" s="73"/>
      <c r="K975" s="73"/>
      <c r="L975" s="73"/>
      <c r="M975" s="73"/>
      <c r="N975" s="74"/>
      <c r="O975" s="72">
        <f>IF($A975="-","-",ROUND(VLOOKUP($A975+ROUND(LEFT(O$951,1)/24,5),'[1]ОАО "АТС"'!$A$30:$F$773,6,FALSE)+HLOOKUP($DL$949,'[1]Сбытовая надбавка'!$F$5:$H$6,2,FALSE),2)+'[1]Иные услуги'!$C$6+HLOOKUP($DR$948,'[1]Услуги по передаче'!$G$5:$J$7,3,FALSE))</f>
        <v>2046.97</v>
      </c>
      <c r="P975" s="73"/>
      <c r="Q975" s="73"/>
      <c r="R975" s="73"/>
      <c r="S975" s="73"/>
      <c r="T975" s="74"/>
      <c r="U975" s="72">
        <f>IF($A975="-","-",ROUND(VLOOKUP($A975+ROUND(LEFT(U$951,1)/24,5),'[1]ОАО "АТС"'!$A$30:$F$773,6,FALSE)+HLOOKUP($DL$949,'[1]Сбытовая надбавка'!$F$5:$H$6,2,FALSE),2)+'[1]Иные услуги'!$C$6+HLOOKUP($DR$948,'[1]Услуги по передаче'!$G$5:$J$7,3,FALSE))</f>
        <v>2047.02</v>
      </c>
      <c r="V975" s="73"/>
      <c r="W975" s="73"/>
      <c r="X975" s="73"/>
      <c r="Y975" s="73"/>
      <c r="Z975" s="74"/>
      <c r="AA975" s="72">
        <f>IF($A975="-","-",ROUND(VLOOKUP($A975+ROUND(LEFT(AA$951,1)/24,5),'[1]ОАО "АТС"'!$A$30:$F$773,6,FALSE)+HLOOKUP($DL$949,'[1]Сбытовая надбавка'!$F$5:$H$6,2,FALSE),2)+'[1]Иные услуги'!$C$6+HLOOKUP($DR$948,'[1]Услуги по передаче'!$G$5:$J$7,3,FALSE))</f>
        <v>2046.9099999999999</v>
      </c>
      <c r="AB975" s="73"/>
      <c r="AC975" s="73"/>
      <c r="AD975" s="73"/>
      <c r="AE975" s="73"/>
      <c r="AF975" s="74"/>
      <c r="AG975" s="72">
        <f>IF($A975="-","-",ROUND(VLOOKUP($A975+ROUND(LEFT(AG$951,1)/24,5),'[1]ОАО "АТС"'!$A$30:$F$773,6,FALSE)+HLOOKUP($DL$949,'[1]Сбытовая надбавка'!$F$5:$H$6,2,FALSE),2)+'[1]Иные услуги'!$C$6+HLOOKUP($DR$948,'[1]Услуги по передаче'!$G$5:$J$7,3,FALSE))</f>
        <v>2046.83</v>
      </c>
      <c r="AH975" s="73"/>
      <c r="AI975" s="73"/>
      <c r="AJ975" s="73"/>
      <c r="AK975" s="73"/>
      <c r="AL975" s="74"/>
      <c r="AM975" s="72">
        <f>IF($A975="-","-",ROUND(VLOOKUP($A975+ROUND(LEFT(AM$951,1)/24,5),'[1]ОАО "АТС"'!$A$30:$F$773,6,FALSE)+HLOOKUP($DL$949,'[1]Сбытовая надбавка'!$F$5:$H$6,2,FALSE),2)+'[1]Иные услуги'!$C$6+HLOOKUP($DR$948,'[1]Услуги по передаче'!$G$5:$J$7,3,FALSE))</f>
        <v>2046.8799999999999</v>
      </c>
      <c r="AN975" s="73"/>
      <c r="AO975" s="73"/>
      <c r="AP975" s="73"/>
      <c r="AQ975" s="73"/>
      <c r="AR975" s="74"/>
      <c r="AS975" s="72">
        <f>IF($A975="-","-",ROUND(VLOOKUP($A975+ROUND(LEFT(AS$951,1)/24,5),'[1]ОАО "АТС"'!$A$30:$F$773,6,FALSE)+HLOOKUP($DL$949,'[1]Сбытовая надбавка'!$F$5:$H$6,2,FALSE),2)+'[1]Иные услуги'!$C$6+HLOOKUP($DR$948,'[1]Услуги по передаче'!$G$5:$J$7,3,FALSE))</f>
        <v>2046.4099999999999</v>
      </c>
      <c r="AT975" s="73"/>
      <c r="AU975" s="73"/>
      <c r="AV975" s="73"/>
      <c r="AW975" s="73"/>
      <c r="AX975" s="74"/>
      <c r="AY975" s="72">
        <f>IF($A975="-","-",ROUND(VLOOKUP($A975+ROUND(LEFT(AY$951,1)/24,5),'[1]ОАО "АТС"'!$A$30:$F$773,6,FALSE)+HLOOKUP($DL$949,'[1]Сбытовая надбавка'!$F$5:$H$6,2,FALSE),2)+'[1]Иные услуги'!$C$6+HLOOKUP($DR$948,'[1]Услуги по передаче'!$G$5:$J$7,3,FALSE))</f>
        <v>2142.58</v>
      </c>
      <c r="AZ975" s="73"/>
      <c r="BA975" s="73"/>
      <c r="BB975" s="73"/>
      <c r="BC975" s="73"/>
      <c r="BD975" s="74"/>
      <c r="BE975" s="72">
        <f>IF($A975="-","-",ROUND(VLOOKUP($A975+ROUND(LEFT(BE$951,1)/24,5),'[1]ОАО "АТС"'!$A$30:$F$773,6,FALSE)+HLOOKUP($DL$949,'[1]Сбытовая надбавка'!$F$5:$H$6,2,FALSE),2)+'[1]Иные услуги'!$C$6+HLOOKUP($DR$948,'[1]Услуги по передаче'!$G$5:$J$7,3,FALSE))</f>
        <v>2046.3999999999999</v>
      </c>
      <c r="BF975" s="73"/>
      <c r="BG975" s="73"/>
      <c r="BH975" s="73"/>
      <c r="BI975" s="73"/>
      <c r="BJ975" s="74"/>
      <c r="BK975" s="72">
        <f>IF($A975="-","-",ROUND(VLOOKUP($A975+ROUND(LEFT(BK$951,1)/24,5),'[1]ОАО "АТС"'!$A$30:$F$773,6,FALSE)+HLOOKUP($DL$949,'[1]Сбытовая надбавка'!$F$5:$H$6,2,FALSE),2)+'[1]Иные услуги'!$C$6+HLOOKUP($DR$948,'[1]Услуги по передаче'!$G$5:$J$7,3,FALSE))</f>
        <v>2060.59</v>
      </c>
      <c r="BL975" s="73"/>
      <c r="BM975" s="73"/>
      <c r="BN975" s="73"/>
      <c r="BO975" s="73"/>
      <c r="BP975" s="74"/>
      <c r="BQ975" s="72">
        <f>IF($A975="-","-",ROUND(VLOOKUP($A975+ROUND(LEFT(BQ$951,2)/24,5),'[1]ОАО "АТС"'!$A$30:$F$773,6,FALSE)+HLOOKUP($DL$949,'[1]Сбытовая надбавка'!$F$5:$H$6,2,FALSE),2)+'[1]Иные услуги'!$C$6+HLOOKUP($DR$948,'[1]Услуги по передаче'!$G$5:$J$7,3,FALSE))</f>
        <v>2073.87</v>
      </c>
      <c r="BR975" s="73"/>
      <c r="BS975" s="73"/>
      <c r="BT975" s="73"/>
      <c r="BU975" s="73"/>
      <c r="BV975" s="74"/>
      <c r="BW975" s="72">
        <f>IF($A975="-","-",ROUND(VLOOKUP($A975+ROUND(LEFT(BW$951,2)/24,5),'[1]ОАО "АТС"'!$A$30:$F$773,6,FALSE)+HLOOKUP($DL$949,'[1]Сбытовая надбавка'!$F$5:$H$6,2,FALSE),2)+'[1]Иные услуги'!$C$6+HLOOKUP($DR$948,'[1]Услуги по передаче'!$G$5:$J$7,3,FALSE))</f>
        <v>2060.9299999999998</v>
      </c>
      <c r="BX975" s="73"/>
      <c r="BY975" s="73"/>
      <c r="BZ975" s="73"/>
      <c r="CA975" s="73"/>
      <c r="CB975" s="74"/>
      <c r="CC975" s="72">
        <f>IF($A975="-","-",ROUND(VLOOKUP($A975+ROUND(LEFT(CC$951,2)/24,5),'[1]ОАО "АТС"'!$A$30:$F$773,6,FALSE)+HLOOKUP($DL$949,'[1]Сбытовая надбавка'!$F$5:$H$6,2,FALSE),2)+'[1]Иные услуги'!$C$6+HLOOKUP($DR$948,'[1]Услуги по передаче'!$G$5:$J$7,3,FALSE))</f>
        <v>2046.46</v>
      </c>
      <c r="CD975" s="73"/>
      <c r="CE975" s="73"/>
      <c r="CF975" s="73"/>
      <c r="CG975" s="73"/>
      <c r="CH975" s="74"/>
      <c r="CI975" s="72">
        <f>IF($A975="-","-",ROUND(VLOOKUP($A975+ROUND(LEFT(CI$951,2)/24,5),'[1]ОАО "АТС"'!$A$30:$F$773,6,FALSE)+HLOOKUP($DL$949,'[1]Сбытовая надбавка'!$F$5:$H$6,2,FALSE),2)+'[1]Иные услуги'!$C$6+HLOOKUP($DR$948,'[1]Услуги по передаче'!$G$5:$J$7,3,FALSE))</f>
        <v>2046.4299999999998</v>
      </c>
      <c r="CJ975" s="73"/>
      <c r="CK975" s="73"/>
      <c r="CL975" s="73"/>
      <c r="CM975" s="73"/>
      <c r="CN975" s="74"/>
      <c r="CO975" s="72">
        <f>IF($A975="-","-",ROUND(VLOOKUP($A975+ROUND(LEFT(CO$951,2)/24,5),'[1]ОАО "АТС"'!$A$30:$F$773,6,FALSE)+HLOOKUP($DL$949,'[1]Сбытовая надбавка'!$F$5:$H$6,2,FALSE),2)+'[1]Иные услуги'!$C$6+HLOOKUP($DR$948,'[1]Услуги по передаче'!$G$5:$J$7,3,FALSE))</f>
        <v>2047.32</v>
      </c>
      <c r="CP975" s="73"/>
      <c r="CQ975" s="73"/>
      <c r="CR975" s="73"/>
      <c r="CS975" s="73"/>
      <c r="CT975" s="74"/>
      <c r="CU975" s="72">
        <f>IF($A975="-","-",ROUND(VLOOKUP($A975+ROUND(LEFT(CU$951,2)/24,5),'[1]ОАО "АТС"'!$A$30:$F$773,6,FALSE)+HLOOKUP($DL$949,'[1]Сбытовая надбавка'!$F$5:$H$6,2,FALSE),2)+'[1]Иные услуги'!$C$6+HLOOKUP($DR$948,'[1]Услуги по передаче'!$G$5:$J$7,3,FALSE))</f>
        <v>2046.76</v>
      </c>
      <c r="CV975" s="73"/>
      <c r="CW975" s="73"/>
      <c r="CX975" s="73"/>
      <c r="CY975" s="73"/>
      <c r="CZ975" s="74"/>
      <c r="DA975" s="72">
        <f>IF($A975="-","-",ROUND(VLOOKUP($A975+ROUND(LEFT(DA$951,2)/24,5),'[1]ОАО "АТС"'!$A$30:$F$773,6,FALSE)+HLOOKUP($DL$949,'[1]Сбытовая надбавка'!$F$5:$H$6,2,FALSE),2)+'[1]Иные услуги'!$C$6+HLOOKUP($DR$948,'[1]Услуги по передаче'!$G$5:$J$7,3,FALSE))</f>
        <v>2046.83</v>
      </c>
      <c r="DB975" s="73"/>
      <c r="DC975" s="73"/>
      <c r="DD975" s="73"/>
      <c r="DE975" s="73"/>
      <c r="DF975" s="74"/>
      <c r="DG975" s="72">
        <f>IF($A975="-","-",ROUND(VLOOKUP($A975+ROUND(LEFT(DG$951,2)/24,5),'[1]ОАО "АТС"'!$A$30:$F$773,6,FALSE)+HLOOKUP($DL$949,'[1]Сбытовая надбавка'!$F$5:$H$6,2,FALSE),2)+'[1]Иные услуги'!$C$6+HLOOKUP($DR$948,'[1]Услуги по передаче'!$G$5:$J$7,3,FALSE))</f>
        <v>2046.8799999999999</v>
      </c>
      <c r="DH975" s="73"/>
      <c r="DI975" s="73"/>
      <c r="DJ975" s="73"/>
      <c r="DK975" s="73"/>
      <c r="DL975" s="74"/>
      <c r="DM975" s="72">
        <f>IF($A975="-","-",ROUND(VLOOKUP($A975+ROUND(LEFT(DM$951,2)/24,5),'[1]ОАО "АТС"'!$A$30:$F$773,6,FALSE)+HLOOKUP($DL$949,'[1]Сбытовая надбавка'!$F$5:$H$6,2,FALSE),2)+'[1]Иные услуги'!$C$6+HLOOKUP($DR$948,'[1]Услуги по передаче'!$G$5:$J$7,3,FALSE))</f>
        <v>2051.08</v>
      </c>
      <c r="DN975" s="73"/>
      <c r="DO975" s="73"/>
      <c r="DP975" s="73"/>
      <c r="DQ975" s="73"/>
      <c r="DR975" s="74"/>
      <c r="DS975" s="72">
        <f>IF($A975="-","-",ROUND(VLOOKUP($A975+ROUND(LEFT(DS$951,2)/24,5),'[1]ОАО "АТС"'!$A$30:$F$773,6,FALSE)+HLOOKUP($DL$949,'[1]Сбытовая надбавка'!$F$5:$H$6,2,FALSE),2)+'[1]Иные услуги'!$C$6+HLOOKUP($DR$948,'[1]Услуги по передаче'!$G$5:$J$7,3,FALSE))</f>
        <v>2045.9399999999998</v>
      </c>
      <c r="DT975" s="73"/>
      <c r="DU975" s="73"/>
      <c r="DV975" s="73"/>
      <c r="DW975" s="73"/>
      <c r="DX975" s="74"/>
      <c r="DY975" s="72">
        <f>IF($A975="-","-",ROUND(VLOOKUP($A975+ROUND(LEFT(DY$951,2)/24,5),'[1]ОАО "АТС"'!$A$30:$F$773,6,FALSE)+HLOOKUP($DL$949,'[1]Сбытовая надбавка'!$F$5:$H$6,2,FALSE),2)+'[1]Иные услуги'!$C$6+HLOOKUP($DR$948,'[1]Услуги по передаче'!$G$5:$J$7,3,FALSE))</f>
        <v>2046.1899999999998</v>
      </c>
      <c r="DZ975" s="73"/>
      <c r="EA975" s="73"/>
      <c r="EB975" s="73"/>
      <c r="EC975" s="73"/>
      <c r="ED975" s="74"/>
      <c r="EE975" s="72">
        <f>IF($A975="-","-",ROUND(VLOOKUP($A975+ROUND(LEFT(EE$951,2)/24,5),'[1]ОАО "АТС"'!$A$30:$F$773,6,FALSE)+HLOOKUP($DL$949,'[1]Сбытовая надбавка'!$F$5:$H$6,2,FALSE),2)+'[1]Иные услуги'!$C$6+HLOOKUP($DR$948,'[1]Услуги по передаче'!$G$5:$J$7,3,FALSE))</f>
        <v>2046.1299999999999</v>
      </c>
      <c r="EF975" s="73"/>
      <c r="EG975" s="73"/>
      <c r="EH975" s="73"/>
      <c r="EI975" s="73"/>
      <c r="EJ975" s="74"/>
      <c r="EK975" s="72">
        <f>IF($A975="-","-",ROUND(VLOOKUP($A975+ROUND(LEFT(EK$951,2)/24,5),'[1]ОАО "АТС"'!$A$30:$F$773,6,FALSE)+HLOOKUP($DL$949,'[1]Сбытовая надбавка'!$F$5:$H$6,2,FALSE),2)+'[1]Иные услуги'!$C$6+HLOOKUP($DR$948,'[1]Услуги по передаче'!$G$5:$J$7,3,FALSE))</f>
        <v>2218.34</v>
      </c>
      <c r="EL975" s="73"/>
      <c r="EM975" s="73"/>
      <c r="EN975" s="73"/>
      <c r="EO975" s="73"/>
      <c r="EP975" s="74"/>
      <c r="EQ975" s="72">
        <f>IF($A975="-","-",ROUND(VLOOKUP($A975+ROUND(LEFT(EQ$951,2)/24,5),'[1]ОАО "АТС"'!$A$30:$F$773,6,FALSE)+HLOOKUP($DL$949,'[1]Сбытовая надбавка'!$F$5:$H$6,2,FALSE),2)+'[1]Иные услуги'!$C$6+HLOOKUP($DR$948,'[1]Услуги по передаче'!$G$5:$J$7,3,FALSE))</f>
        <v>2109.48</v>
      </c>
      <c r="ER975" s="73"/>
      <c r="ES975" s="73"/>
      <c r="ET975" s="73"/>
      <c r="EU975" s="73"/>
      <c r="EV975" s="74"/>
    </row>
    <row r="976" spans="1:152" s="38" customFormat="1" ht="15.75" customHeight="1" x14ac:dyDescent="0.2">
      <c r="A976" s="69">
        <f>$A$139</f>
        <v>45010</v>
      </c>
      <c r="B976" s="70"/>
      <c r="C976" s="70"/>
      <c r="D976" s="70"/>
      <c r="E976" s="70"/>
      <c r="F976" s="70"/>
      <c r="G976" s="70"/>
      <c r="H976" s="71"/>
      <c r="I976" s="72">
        <f>IF($A976="-","-",ROUND(VLOOKUP($A976+ROUND(LEFT(I$951,1)/24,5),'[1]ОАО "АТС"'!$A$30:$F$773,6,FALSE)+HLOOKUP($DL$949,'[1]Сбытовая надбавка'!$F$5:$H$6,2,FALSE),2)+'[1]Иные услуги'!$C$6+HLOOKUP($DR$948,'[1]Услуги по передаче'!$G$5:$J$7,3,FALSE))</f>
        <v>2046.6399999999999</v>
      </c>
      <c r="J976" s="73"/>
      <c r="K976" s="73"/>
      <c r="L976" s="73"/>
      <c r="M976" s="73"/>
      <c r="N976" s="74"/>
      <c r="O976" s="72">
        <f>IF($A976="-","-",ROUND(VLOOKUP($A976+ROUND(LEFT(O$951,1)/24,5),'[1]ОАО "АТС"'!$A$30:$F$773,6,FALSE)+HLOOKUP($DL$949,'[1]Сбытовая надбавка'!$F$5:$H$6,2,FALSE),2)+'[1]Иные услуги'!$C$6+HLOOKUP($DR$948,'[1]Услуги по передаче'!$G$5:$J$7,3,FALSE))</f>
        <v>2046.6999999999998</v>
      </c>
      <c r="P976" s="73"/>
      <c r="Q976" s="73"/>
      <c r="R976" s="73"/>
      <c r="S976" s="73"/>
      <c r="T976" s="74"/>
      <c r="U976" s="72">
        <f>IF($A976="-","-",ROUND(VLOOKUP($A976+ROUND(LEFT(U$951,1)/24,5),'[1]ОАО "АТС"'!$A$30:$F$773,6,FALSE)+HLOOKUP($DL$949,'[1]Сбытовая надбавка'!$F$5:$H$6,2,FALSE),2)+'[1]Иные услуги'!$C$6+HLOOKUP($DR$948,'[1]Услуги по передаче'!$G$5:$J$7,3,FALSE))</f>
        <v>2046.83</v>
      </c>
      <c r="V976" s="73"/>
      <c r="W976" s="73"/>
      <c r="X976" s="73"/>
      <c r="Y976" s="73"/>
      <c r="Z976" s="74"/>
      <c r="AA976" s="72">
        <f>IF($A976="-","-",ROUND(VLOOKUP($A976+ROUND(LEFT(AA$951,1)/24,5),'[1]ОАО "АТС"'!$A$30:$F$773,6,FALSE)+HLOOKUP($DL$949,'[1]Сбытовая надбавка'!$F$5:$H$6,2,FALSE),2)+'[1]Иные услуги'!$C$6+HLOOKUP($DR$948,'[1]Услуги по передаче'!$G$5:$J$7,3,FALSE))</f>
        <v>2046.75</v>
      </c>
      <c r="AB976" s="73"/>
      <c r="AC976" s="73"/>
      <c r="AD976" s="73"/>
      <c r="AE976" s="73"/>
      <c r="AF976" s="74"/>
      <c r="AG976" s="72">
        <f>IF($A976="-","-",ROUND(VLOOKUP($A976+ROUND(LEFT(AG$951,1)/24,5),'[1]ОАО "АТС"'!$A$30:$F$773,6,FALSE)+HLOOKUP($DL$949,'[1]Сбытовая надбавка'!$F$5:$H$6,2,FALSE),2)+'[1]Иные услуги'!$C$6+HLOOKUP($DR$948,'[1]Услуги по передаче'!$G$5:$J$7,3,FALSE))</f>
        <v>2046.6699999999998</v>
      </c>
      <c r="AH976" s="73"/>
      <c r="AI976" s="73"/>
      <c r="AJ976" s="73"/>
      <c r="AK976" s="73"/>
      <c r="AL976" s="74"/>
      <c r="AM976" s="72">
        <f>IF($A976="-","-",ROUND(VLOOKUP($A976+ROUND(LEFT(AM$951,1)/24,5),'[1]ОАО "АТС"'!$A$30:$F$773,6,FALSE)+HLOOKUP($DL$949,'[1]Сбытовая надбавка'!$F$5:$H$6,2,FALSE),2)+'[1]Иные услуги'!$C$6+HLOOKUP($DR$948,'[1]Услуги по передаче'!$G$5:$J$7,3,FALSE))</f>
        <v>2046.85</v>
      </c>
      <c r="AN976" s="73"/>
      <c r="AO976" s="73"/>
      <c r="AP976" s="73"/>
      <c r="AQ976" s="73"/>
      <c r="AR976" s="74"/>
      <c r="AS976" s="72">
        <f>IF($A976="-","-",ROUND(VLOOKUP($A976+ROUND(LEFT(AS$951,1)/24,5),'[1]ОАО "АТС"'!$A$30:$F$773,6,FALSE)+HLOOKUP($DL$949,'[1]Сбытовая надбавка'!$F$5:$H$6,2,FALSE),2)+'[1]Иные услуги'!$C$6+HLOOKUP($DR$948,'[1]Услуги по передаче'!$G$5:$J$7,3,FALSE))</f>
        <v>2046.56</v>
      </c>
      <c r="AT976" s="73"/>
      <c r="AU976" s="73"/>
      <c r="AV976" s="73"/>
      <c r="AW976" s="73"/>
      <c r="AX976" s="74"/>
      <c r="AY976" s="72">
        <f>IF($A976="-","-",ROUND(VLOOKUP($A976+ROUND(LEFT(AY$951,1)/24,5),'[1]ОАО "АТС"'!$A$30:$F$773,6,FALSE)+HLOOKUP($DL$949,'[1]Сбытовая надбавка'!$F$5:$H$6,2,FALSE),2)+'[1]Иные услуги'!$C$6+HLOOKUP($DR$948,'[1]Услуги по передаче'!$G$5:$J$7,3,FALSE))</f>
        <v>2105.04</v>
      </c>
      <c r="AZ976" s="73"/>
      <c r="BA976" s="73"/>
      <c r="BB976" s="73"/>
      <c r="BC976" s="73"/>
      <c r="BD976" s="74"/>
      <c r="BE976" s="72">
        <f>IF($A976="-","-",ROUND(VLOOKUP($A976+ROUND(LEFT(BE$951,1)/24,5),'[1]ОАО "АТС"'!$A$30:$F$773,6,FALSE)+HLOOKUP($DL$949,'[1]Сбытовая надбавка'!$F$5:$H$6,2,FALSE),2)+'[1]Иные услуги'!$C$6+HLOOKUP($DR$948,'[1]Услуги по передаче'!$G$5:$J$7,3,FALSE))</f>
        <v>2046.83</v>
      </c>
      <c r="BF976" s="73"/>
      <c r="BG976" s="73"/>
      <c r="BH976" s="73"/>
      <c r="BI976" s="73"/>
      <c r="BJ976" s="74"/>
      <c r="BK976" s="72">
        <f>IF($A976="-","-",ROUND(VLOOKUP($A976+ROUND(LEFT(BK$951,1)/24,5),'[1]ОАО "АТС"'!$A$30:$F$773,6,FALSE)+HLOOKUP($DL$949,'[1]Сбытовая надбавка'!$F$5:$H$6,2,FALSE),2)+'[1]Иные услуги'!$C$6+HLOOKUP($DR$948,'[1]Услуги по передаче'!$G$5:$J$7,3,FALSE))</f>
        <v>2054.5500000000002</v>
      </c>
      <c r="BL976" s="73"/>
      <c r="BM976" s="73"/>
      <c r="BN976" s="73"/>
      <c r="BO976" s="73"/>
      <c r="BP976" s="74"/>
      <c r="BQ976" s="72">
        <f>IF($A976="-","-",ROUND(VLOOKUP($A976+ROUND(LEFT(BQ$951,2)/24,5),'[1]ОАО "АТС"'!$A$30:$F$773,6,FALSE)+HLOOKUP($DL$949,'[1]Сбытовая надбавка'!$F$5:$H$6,2,FALSE),2)+'[1]Иные услуги'!$C$6+HLOOKUP($DR$948,'[1]Услуги по передаче'!$G$5:$J$7,3,FALSE))</f>
        <v>2072.2799999999997</v>
      </c>
      <c r="BR976" s="73"/>
      <c r="BS976" s="73"/>
      <c r="BT976" s="73"/>
      <c r="BU976" s="73"/>
      <c r="BV976" s="74"/>
      <c r="BW976" s="72">
        <f>IF($A976="-","-",ROUND(VLOOKUP($A976+ROUND(LEFT(BW$951,2)/24,5),'[1]ОАО "АТС"'!$A$30:$F$773,6,FALSE)+HLOOKUP($DL$949,'[1]Сбытовая надбавка'!$F$5:$H$6,2,FALSE),2)+'[1]Иные услуги'!$C$6+HLOOKUP($DR$948,'[1]Услуги по передаче'!$G$5:$J$7,3,FALSE))</f>
        <v>2060.8599999999997</v>
      </c>
      <c r="BX976" s="73"/>
      <c r="BY976" s="73"/>
      <c r="BZ976" s="73"/>
      <c r="CA976" s="73"/>
      <c r="CB976" s="74"/>
      <c r="CC976" s="72">
        <f>IF($A976="-","-",ROUND(VLOOKUP($A976+ROUND(LEFT(CC$951,2)/24,5),'[1]ОАО "АТС"'!$A$30:$F$773,6,FALSE)+HLOOKUP($DL$949,'[1]Сбытовая надбавка'!$F$5:$H$6,2,FALSE),2)+'[1]Иные услуги'!$C$6+HLOOKUP($DR$948,'[1]Услуги по передаче'!$G$5:$J$7,3,FALSE))</f>
        <v>2046.86</v>
      </c>
      <c r="CD976" s="73"/>
      <c r="CE976" s="73"/>
      <c r="CF976" s="73"/>
      <c r="CG976" s="73"/>
      <c r="CH976" s="74"/>
      <c r="CI976" s="72">
        <f>IF($A976="-","-",ROUND(VLOOKUP($A976+ROUND(LEFT(CI$951,2)/24,5),'[1]ОАО "АТС"'!$A$30:$F$773,6,FALSE)+HLOOKUP($DL$949,'[1]Сбытовая надбавка'!$F$5:$H$6,2,FALSE),2)+'[1]Иные услуги'!$C$6+HLOOKUP($DR$948,'[1]Услуги по передаче'!$G$5:$J$7,3,FALSE))</f>
        <v>2046.85</v>
      </c>
      <c r="CJ976" s="73"/>
      <c r="CK976" s="73"/>
      <c r="CL976" s="73"/>
      <c r="CM976" s="73"/>
      <c r="CN976" s="74"/>
      <c r="CO976" s="72">
        <f>IF($A976="-","-",ROUND(VLOOKUP($A976+ROUND(LEFT(CO$951,2)/24,5),'[1]ОАО "АТС"'!$A$30:$F$773,6,FALSE)+HLOOKUP($DL$949,'[1]Сбытовая надбавка'!$F$5:$H$6,2,FALSE),2)+'[1]Иные услуги'!$C$6+HLOOKUP($DR$948,'[1]Услуги по передаче'!$G$5:$J$7,3,FALSE))</f>
        <v>2048.0500000000002</v>
      </c>
      <c r="CP976" s="73"/>
      <c r="CQ976" s="73"/>
      <c r="CR976" s="73"/>
      <c r="CS976" s="73"/>
      <c r="CT976" s="74"/>
      <c r="CU976" s="72">
        <f>IF($A976="-","-",ROUND(VLOOKUP($A976+ROUND(LEFT(CU$951,2)/24,5),'[1]ОАО "АТС"'!$A$30:$F$773,6,FALSE)+HLOOKUP($DL$949,'[1]Сбытовая надбавка'!$F$5:$H$6,2,FALSE),2)+'[1]Иные услуги'!$C$6+HLOOKUP($DR$948,'[1]Услуги по передаче'!$G$5:$J$7,3,FALSE))</f>
        <v>2047.03</v>
      </c>
      <c r="CV976" s="73"/>
      <c r="CW976" s="73"/>
      <c r="CX976" s="73"/>
      <c r="CY976" s="73"/>
      <c r="CZ976" s="74"/>
      <c r="DA976" s="72">
        <f>IF($A976="-","-",ROUND(VLOOKUP($A976+ROUND(LEFT(DA$951,2)/24,5),'[1]ОАО "АТС"'!$A$30:$F$773,6,FALSE)+HLOOKUP($DL$949,'[1]Сбытовая надбавка'!$F$5:$H$6,2,FALSE),2)+'[1]Иные услуги'!$C$6+HLOOKUP($DR$948,'[1]Услуги по передаче'!$G$5:$J$7,3,FALSE))</f>
        <v>2046.9099999999999</v>
      </c>
      <c r="DB976" s="73"/>
      <c r="DC976" s="73"/>
      <c r="DD976" s="73"/>
      <c r="DE976" s="73"/>
      <c r="DF976" s="74"/>
      <c r="DG976" s="72">
        <f>IF($A976="-","-",ROUND(VLOOKUP($A976+ROUND(LEFT(DG$951,2)/24,5),'[1]ОАО "АТС"'!$A$30:$F$773,6,FALSE)+HLOOKUP($DL$949,'[1]Сбытовая надбавка'!$F$5:$H$6,2,FALSE),2)+'[1]Иные услуги'!$C$6+HLOOKUP($DR$948,'[1]Услуги по передаче'!$G$5:$J$7,3,FALSE))</f>
        <v>2046.96</v>
      </c>
      <c r="DH976" s="73"/>
      <c r="DI976" s="73"/>
      <c r="DJ976" s="73"/>
      <c r="DK976" s="73"/>
      <c r="DL976" s="74"/>
      <c r="DM976" s="72">
        <f>IF($A976="-","-",ROUND(VLOOKUP($A976+ROUND(LEFT(DM$951,2)/24,5),'[1]ОАО "АТС"'!$A$30:$F$773,6,FALSE)+HLOOKUP($DL$949,'[1]Сбытовая надбавка'!$F$5:$H$6,2,FALSE),2)+'[1]Иные услуги'!$C$6+HLOOKUP($DR$948,'[1]Услуги по передаче'!$G$5:$J$7,3,FALSE))</f>
        <v>2044.8999999999999</v>
      </c>
      <c r="DN976" s="73"/>
      <c r="DO976" s="73"/>
      <c r="DP976" s="73"/>
      <c r="DQ976" s="73"/>
      <c r="DR976" s="74"/>
      <c r="DS976" s="72">
        <f>IF($A976="-","-",ROUND(VLOOKUP($A976+ROUND(LEFT(DS$951,2)/24,5),'[1]ОАО "АТС"'!$A$30:$F$773,6,FALSE)+HLOOKUP($DL$949,'[1]Сбытовая надбавка'!$F$5:$H$6,2,FALSE),2)+'[1]Иные услуги'!$C$6+HLOOKUP($DR$948,'[1]Услуги по передаче'!$G$5:$J$7,3,FALSE))</f>
        <v>2045.97</v>
      </c>
      <c r="DT976" s="73"/>
      <c r="DU976" s="73"/>
      <c r="DV976" s="73"/>
      <c r="DW976" s="73"/>
      <c r="DX976" s="74"/>
      <c r="DY976" s="72">
        <f>IF($A976="-","-",ROUND(VLOOKUP($A976+ROUND(LEFT(DY$951,2)/24,5),'[1]ОАО "АТС"'!$A$30:$F$773,6,FALSE)+HLOOKUP($DL$949,'[1]Сбытовая надбавка'!$F$5:$H$6,2,FALSE),2)+'[1]Иные услуги'!$C$6+HLOOKUP($DR$948,'[1]Услуги по передаче'!$G$5:$J$7,3,FALSE))</f>
        <v>2046.23</v>
      </c>
      <c r="DZ976" s="73"/>
      <c r="EA976" s="73"/>
      <c r="EB976" s="73"/>
      <c r="EC976" s="73"/>
      <c r="ED976" s="74"/>
      <c r="EE976" s="72">
        <f>IF($A976="-","-",ROUND(VLOOKUP($A976+ROUND(LEFT(EE$951,2)/24,5),'[1]ОАО "АТС"'!$A$30:$F$773,6,FALSE)+HLOOKUP($DL$949,'[1]Сбытовая надбавка'!$F$5:$H$6,2,FALSE),2)+'[1]Иные услуги'!$C$6+HLOOKUP($DR$948,'[1]Услуги по передаче'!$G$5:$J$7,3,FALSE))</f>
        <v>2046.06</v>
      </c>
      <c r="EF976" s="73"/>
      <c r="EG976" s="73"/>
      <c r="EH976" s="73"/>
      <c r="EI976" s="73"/>
      <c r="EJ976" s="74"/>
      <c r="EK976" s="72">
        <f>IF($A976="-","-",ROUND(VLOOKUP($A976+ROUND(LEFT(EK$951,2)/24,5),'[1]ОАО "АТС"'!$A$30:$F$773,6,FALSE)+HLOOKUP($DL$949,'[1]Сбытовая надбавка'!$F$5:$H$6,2,FALSE),2)+'[1]Иные услуги'!$C$6+HLOOKUP($DR$948,'[1]Услуги по передаче'!$G$5:$J$7,3,FALSE))</f>
        <v>2208.8599999999997</v>
      </c>
      <c r="EL976" s="73"/>
      <c r="EM976" s="73"/>
      <c r="EN976" s="73"/>
      <c r="EO976" s="73"/>
      <c r="EP976" s="74"/>
      <c r="EQ976" s="72">
        <f>IF($A976="-","-",ROUND(VLOOKUP($A976+ROUND(LEFT(EQ$951,2)/24,5),'[1]ОАО "АТС"'!$A$30:$F$773,6,FALSE)+HLOOKUP($DL$949,'[1]Сбытовая надбавка'!$F$5:$H$6,2,FALSE),2)+'[1]Иные услуги'!$C$6+HLOOKUP($DR$948,'[1]Услуги по передаче'!$G$5:$J$7,3,FALSE))</f>
        <v>2114.9700000000003</v>
      </c>
      <c r="ER976" s="73"/>
      <c r="ES976" s="73"/>
      <c r="ET976" s="73"/>
      <c r="EU976" s="73"/>
      <c r="EV976" s="74"/>
    </row>
    <row r="977" spans="1:152" s="38" customFormat="1" ht="15.75" customHeight="1" x14ac:dyDescent="0.2">
      <c r="A977" s="69">
        <f>$A$140</f>
        <v>45011</v>
      </c>
      <c r="B977" s="70"/>
      <c r="C977" s="70"/>
      <c r="D977" s="70"/>
      <c r="E977" s="70"/>
      <c r="F977" s="70"/>
      <c r="G977" s="70"/>
      <c r="H977" s="71"/>
      <c r="I977" s="72">
        <f>IF($A977="-","-",ROUND(VLOOKUP($A977+ROUND(LEFT(I$951,1)/24,5),'[1]ОАО "АТС"'!$A$30:$F$773,6,FALSE)+HLOOKUP($DL$949,'[1]Сбытовая надбавка'!$F$5:$H$6,2,FALSE),2)+'[1]Иные услуги'!$C$6+HLOOKUP($DR$948,'[1]Услуги по передаче'!$G$5:$J$7,3,FALSE))</f>
        <v>2046.62</v>
      </c>
      <c r="J977" s="73"/>
      <c r="K977" s="73"/>
      <c r="L977" s="73"/>
      <c r="M977" s="73"/>
      <c r="N977" s="74"/>
      <c r="O977" s="72">
        <f>IF($A977="-","-",ROUND(VLOOKUP($A977+ROUND(LEFT(O$951,1)/24,5),'[1]ОАО "АТС"'!$A$30:$F$773,6,FALSE)+HLOOKUP($DL$949,'[1]Сбытовая надбавка'!$F$5:$H$6,2,FALSE),2)+'[1]Иные услуги'!$C$6+HLOOKUP($DR$948,'[1]Услуги по передаче'!$G$5:$J$7,3,FALSE))</f>
        <v>2046.6799999999998</v>
      </c>
      <c r="P977" s="73"/>
      <c r="Q977" s="73"/>
      <c r="R977" s="73"/>
      <c r="S977" s="73"/>
      <c r="T977" s="74"/>
      <c r="U977" s="72">
        <f>IF($A977="-","-",ROUND(VLOOKUP($A977+ROUND(LEFT(U$951,1)/24,5),'[1]ОАО "АТС"'!$A$30:$F$773,6,FALSE)+HLOOKUP($DL$949,'[1]Сбытовая надбавка'!$F$5:$H$6,2,FALSE),2)+'[1]Иные услуги'!$C$6+HLOOKUP($DR$948,'[1]Услуги по передаче'!$G$5:$J$7,3,FALSE))</f>
        <v>2046.86</v>
      </c>
      <c r="V977" s="73"/>
      <c r="W977" s="73"/>
      <c r="X977" s="73"/>
      <c r="Y977" s="73"/>
      <c r="Z977" s="74"/>
      <c r="AA977" s="72">
        <f>IF($A977="-","-",ROUND(VLOOKUP($A977+ROUND(LEFT(AA$951,1)/24,5),'[1]ОАО "АТС"'!$A$30:$F$773,6,FALSE)+HLOOKUP($DL$949,'[1]Сбытовая надбавка'!$F$5:$H$6,2,FALSE),2)+'[1]Иные услуги'!$C$6+HLOOKUP($DR$948,'[1]Услуги по передаче'!$G$5:$J$7,3,FALSE))</f>
        <v>2046.81</v>
      </c>
      <c r="AB977" s="73"/>
      <c r="AC977" s="73"/>
      <c r="AD977" s="73"/>
      <c r="AE977" s="73"/>
      <c r="AF977" s="74"/>
      <c r="AG977" s="72">
        <f>IF($A977="-","-",ROUND(VLOOKUP($A977+ROUND(LEFT(AG$951,1)/24,5),'[1]ОАО "АТС"'!$A$30:$F$773,6,FALSE)+HLOOKUP($DL$949,'[1]Сбытовая надбавка'!$F$5:$H$6,2,FALSE),2)+'[1]Иные услуги'!$C$6+HLOOKUP($DR$948,'[1]Услуги по передаче'!$G$5:$J$7,3,FALSE))</f>
        <v>2046.51</v>
      </c>
      <c r="AH977" s="73"/>
      <c r="AI977" s="73"/>
      <c r="AJ977" s="73"/>
      <c r="AK977" s="73"/>
      <c r="AL977" s="74"/>
      <c r="AM977" s="72">
        <f>IF($A977="-","-",ROUND(VLOOKUP($A977+ROUND(LEFT(AM$951,1)/24,5),'[1]ОАО "АТС"'!$A$30:$F$773,6,FALSE)+HLOOKUP($DL$949,'[1]Сбытовая надбавка'!$F$5:$H$6,2,FALSE),2)+'[1]Иные услуги'!$C$6+HLOOKUP($DR$948,'[1]Услуги по передаче'!$G$5:$J$7,3,FALSE))</f>
        <v>2046.73</v>
      </c>
      <c r="AN977" s="73"/>
      <c r="AO977" s="73"/>
      <c r="AP977" s="73"/>
      <c r="AQ977" s="73"/>
      <c r="AR977" s="74"/>
      <c r="AS977" s="72">
        <f>IF($A977="-","-",ROUND(VLOOKUP($A977+ROUND(LEFT(AS$951,1)/24,5),'[1]ОАО "АТС"'!$A$30:$F$773,6,FALSE)+HLOOKUP($DL$949,'[1]Сбытовая надбавка'!$F$5:$H$6,2,FALSE),2)+'[1]Иные услуги'!$C$6+HLOOKUP($DR$948,'[1]Услуги по передаче'!$G$5:$J$7,3,FALSE))</f>
        <v>2046.28</v>
      </c>
      <c r="AT977" s="73"/>
      <c r="AU977" s="73"/>
      <c r="AV977" s="73"/>
      <c r="AW977" s="73"/>
      <c r="AX977" s="74"/>
      <c r="AY977" s="72">
        <f>IF($A977="-","-",ROUND(VLOOKUP($A977+ROUND(LEFT(AY$951,1)/24,5),'[1]ОАО "АТС"'!$A$30:$F$773,6,FALSE)+HLOOKUP($DL$949,'[1]Сбытовая надбавка'!$F$5:$H$6,2,FALSE),2)+'[1]Иные услуги'!$C$6+HLOOKUP($DR$948,'[1]Услуги по передаче'!$G$5:$J$7,3,FALSE))</f>
        <v>2046.46</v>
      </c>
      <c r="AZ977" s="73"/>
      <c r="BA977" s="73"/>
      <c r="BB977" s="73"/>
      <c r="BC977" s="73"/>
      <c r="BD977" s="74"/>
      <c r="BE977" s="72">
        <f>IF($A977="-","-",ROUND(VLOOKUP($A977+ROUND(LEFT(BE$951,1)/24,5),'[1]ОАО "АТС"'!$A$30:$F$773,6,FALSE)+HLOOKUP($DL$949,'[1]Сбытовая надбавка'!$F$5:$H$6,2,FALSE),2)+'[1]Иные услуги'!$C$6+HLOOKUP($DR$948,'[1]Услуги по передаче'!$G$5:$J$7,3,FALSE))</f>
        <v>2046.6499999999999</v>
      </c>
      <c r="BF977" s="73"/>
      <c r="BG977" s="73"/>
      <c r="BH977" s="73"/>
      <c r="BI977" s="73"/>
      <c r="BJ977" s="74"/>
      <c r="BK977" s="72">
        <f>IF($A977="-","-",ROUND(VLOOKUP($A977+ROUND(LEFT(BK$951,1)/24,5),'[1]ОАО "АТС"'!$A$30:$F$773,6,FALSE)+HLOOKUP($DL$949,'[1]Сбытовая надбавка'!$F$5:$H$6,2,FALSE),2)+'[1]Иные услуги'!$C$6+HLOOKUP($DR$948,'[1]Услуги по передаче'!$G$5:$J$7,3,FALSE))</f>
        <v>2046.79</v>
      </c>
      <c r="BL977" s="73"/>
      <c r="BM977" s="73"/>
      <c r="BN977" s="73"/>
      <c r="BO977" s="73"/>
      <c r="BP977" s="74"/>
      <c r="BQ977" s="72">
        <f>IF($A977="-","-",ROUND(VLOOKUP($A977+ROUND(LEFT(BQ$951,2)/24,5),'[1]ОАО "АТС"'!$A$30:$F$773,6,FALSE)+HLOOKUP($DL$949,'[1]Сбытовая надбавка'!$F$5:$H$6,2,FALSE),2)+'[1]Иные услуги'!$C$6+HLOOKUP($DR$948,'[1]Услуги по передаче'!$G$5:$J$7,3,FALSE))</f>
        <v>2046.83</v>
      </c>
      <c r="BR977" s="73"/>
      <c r="BS977" s="73"/>
      <c r="BT977" s="73"/>
      <c r="BU977" s="73"/>
      <c r="BV977" s="74"/>
      <c r="BW977" s="72">
        <f>IF($A977="-","-",ROUND(VLOOKUP($A977+ROUND(LEFT(BW$951,2)/24,5),'[1]ОАО "АТС"'!$A$30:$F$773,6,FALSE)+HLOOKUP($DL$949,'[1]Сбытовая надбавка'!$F$5:$H$6,2,FALSE),2)+'[1]Иные услуги'!$C$6+HLOOKUP($DR$948,'[1]Услуги по передаче'!$G$5:$J$7,3,FALSE))</f>
        <v>2046.85</v>
      </c>
      <c r="BX977" s="73"/>
      <c r="BY977" s="73"/>
      <c r="BZ977" s="73"/>
      <c r="CA977" s="73"/>
      <c r="CB977" s="74"/>
      <c r="CC977" s="72">
        <f>IF($A977="-","-",ROUND(VLOOKUP($A977+ROUND(LEFT(CC$951,2)/24,5),'[1]ОАО "АТС"'!$A$30:$F$773,6,FALSE)+HLOOKUP($DL$949,'[1]Сбытовая надбавка'!$F$5:$H$6,2,FALSE),2)+'[1]Иные услуги'!$C$6+HLOOKUP($DR$948,'[1]Услуги по передаче'!$G$5:$J$7,3,FALSE))</f>
        <v>2046.8</v>
      </c>
      <c r="CD977" s="73"/>
      <c r="CE977" s="73"/>
      <c r="CF977" s="73"/>
      <c r="CG977" s="73"/>
      <c r="CH977" s="74"/>
      <c r="CI977" s="72">
        <f>IF($A977="-","-",ROUND(VLOOKUP($A977+ROUND(LEFT(CI$951,2)/24,5),'[1]ОАО "АТС"'!$A$30:$F$773,6,FALSE)+HLOOKUP($DL$949,'[1]Сбытовая надбавка'!$F$5:$H$6,2,FALSE),2)+'[1]Иные услуги'!$C$6+HLOOKUP($DR$948,'[1]Услуги по передаче'!$G$5:$J$7,3,FALSE))</f>
        <v>2046.79</v>
      </c>
      <c r="CJ977" s="73"/>
      <c r="CK977" s="73"/>
      <c r="CL977" s="73"/>
      <c r="CM977" s="73"/>
      <c r="CN977" s="74"/>
      <c r="CO977" s="72">
        <f>IF($A977="-","-",ROUND(VLOOKUP($A977+ROUND(LEFT(CO$951,2)/24,5),'[1]ОАО "АТС"'!$A$30:$F$773,6,FALSE)+HLOOKUP($DL$949,'[1]Сбытовая надбавка'!$F$5:$H$6,2,FALSE),2)+'[1]Иные услуги'!$C$6+HLOOKUP($DR$948,'[1]Услуги по передаче'!$G$5:$J$7,3,FALSE))</f>
        <v>2046.79</v>
      </c>
      <c r="CP977" s="73"/>
      <c r="CQ977" s="73"/>
      <c r="CR977" s="73"/>
      <c r="CS977" s="73"/>
      <c r="CT977" s="74"/>
      <c r="CU977" s="72">
        <f>IF($A977="-","-",ROUND(VLOOKUP($A977+ROUND(LEFT(CU$951,2)/24,5),'[1]ОАО "АТС"'!$A$30:$F$773,6,FALSE)+HLOOKUP($DL$949,'[1]Сбытовая надбавка'!$F$5:$H$6,2,FALSE),2)+'[1]Иные услуги'!$C$6+HLOOKUP($DR$948,'[1]Услуги по передаче'!$G$5:$J$7,3,FALSE))</f>
        <v>2046.8999999999999</v>
      </c>
      <c r="CV977" s="73"/>
      <c r="CW977" s="73"/>
      <c r="CX977" s="73"/>
      <c r="CY977" s="73"/>
      <c r="CZ977" s="74"/>
      <c r="DA977" s="72">
        <f>IF($A977="-","-",ROUND(VLOOKUP($A977+ROUND(LEFT(DA$951,2)/24,5),'[1]ОАО "АТС"'!$A$30:$F$773,6,FALSE)+HLOOKUP($DL$949,'[1]Сбытовая надбавка'!$F$5:$H$6,2,FALSE),2)+'[1]Иные услуги'!$C$6+HLOOKUP($DR$948,'[1]Услуги по передаче'!$G$5:$J$7,3,FALSE))</f>
        <v>2046.8</v>
      </c>
      <c r="DB977" s="73"/>
      <c r="DC977" s="73"/>
      <c r="DD977" s="73"/>
      <c r="DE977" s="73"/>
      <c r="DF977" s="74"/>
      <c r="DG977" s="72">
        <f>IF($A977="-","-",ROUND(VLOOKUP($A977+ROUND(LEFT(DG$951,2)/24,5),'[1]ОАО "АТС"'!$A$30:$F$773,6,FALSE)+HLOOKUP($DL$949,'[1]Сбытовая надбавка'!$F$5:$H$6,2,FALSE),2)+'[1]Иные услуги'!$C$6+HLOOKUP($DR$948,'[1]Услуги по передаче'!$G$5:$J$7,3,FALSE))</f>
        <v>2046.8799999999999</v>
      </c>
      <c r="DH977" s="73"/>
      <c r="DI977" s="73"/>
      <c r="DJ977" s="73"/>
      <c r="DK977" s="73"/>
      <c r="DL977" s="74"/>
      <c r="DM977" s="72">
        <f>IF($A977="-","-",ROUND(VLOOKUP($A977+ROUND(LEFT(DM$951,2)/24,5),'[1]ОАО "АТС"'!$A$30:$F$773,6,FALSE)+HLOOKUP($DL$949,'[1]Сбытовая надбавка'!$F$5:$H$6,2,FALSE),2)+'[1]Иные услуги'!$C$6+HLOOKUP($DR$948,'[1]Услуги по передаче'!$G$5:$J$7,3,FALSE))</f>
        <v>2044.83</v>
      </c>
      <c r="DN977" s="73"/>
      <c r="DO977" s="73"/>
      <c r="DP977" s="73"/>
      <c r="DQ977" s="73"/>
      <c r="DR977" s="74"/>
      <c r="DS977" s="72">
        <f>IF($A977="-","-",ROUND(VLOOKUP($A977+ROUND(LEFT(DS$951,2)/24,5),'[1]ОАО "АТС"'!$A$30:$F$773,6,FALSE)+HLOOKUP($DL$949,'[1]Сбытовая надбавка'!$F$5:$H$6,2,FALSE),2)+'[1]Иные услуги'!$C$6+HLOOKUP($DR$948,'[1]Услуги по передаче'!$G$5:$J$7,3,FALSE))</f>
        <v>2080.09</v>
      </c>
      <c r="DT977" s="73"/>
      <c r="DU977" s="73"/>
      <c r="DV977" s="73"/>
      <c r="DW977" s="73"/>
      <c r="DX977" s="74"/>
      <c r="DY977" s="72">
        <f>IF($A977="-","-",ROUND(VLOOKUP($A977+ROUND(LEFT(DY$951,2)/24,5),'[1]ОАО "АТС"'!$A$30:$F$773,6,FALSE)+HLOOKUP($DL$949,'[1]Сбытовая надбавка'!$F$5:$H$6,2,FALSE),2)+'[1]Иные услуги'!$C$6+HLOOKUP($DR$948,'[1]Услуги по передаче'!$G$5:$J$7,3,FALSE))</f>
        <v>2046.1999999999998</v>
      </c>
      <c r="DZ977" s="73"/>
      <c r="EA977" s="73"/>
      <c r="EB977" s="73"/>
      <c r="EC977" s="73"/>
      <c r="ED977" s="74"/>
      <c r="EE977" s="72">
        <f>IF($A977="-","-",ROUND(VLOOKUP($A977+ROUND(LEFT(EE$951,2)/24,5),'[1]ОАО "АТС"'!$A$30:$F$773,6,FALSE)+HLOOKUP($DL$949,'[1]Сбытовая надбавка'!$F$5:$H$6,2,FALSE),2)+'[1]Иные услуги'!$C$6+HLOOKUP($DR$948,'[1]Услуги по передаче'!$G$5:$J$7,3,FALSE))</f>
        <v>2046.01</v>
      </c>
      <c r="EF977" s="73"/>
      <c r="EG977" s="73"/>
      <c r="EH977" s="73"/>
      <c r="EI977" s="73"/>
      <c r="EJ977" s="74"/>
      <c r="EK977" s="72">
        <f>IF($A977="-","-",ROUND(VLOOKUP($A977+ROUND(LEFT(EK$951,2)/24,5),'[1]ОАО "АТС"'!$A$30:$F$773,6,FALSE)+HLOOKUP($DL$949,'[1]Сбытовая надбавка'!$F$5:$H$6,2,FALSE),2)+'[1]Иные услуги'!$C$6+HLOOKUP($DR$948,'[1]Услуги по передаче'!$G$5:$J$7,3,FALSE))</f>
        <v>2185.9299999999998</v>
      </c>
      <c r="EL977" s="73"/>
      <c r="EM977" s="73"/>
      <c r="EN977" s="73"/>
      <c r="EO977" s="73"/>
      <c r="EP977" s="74"/>
      <c r="EQ977" s="72">
        <f>IF($A977="-","-",ROUND(VLOOKUP($A977+ROUND(LEFT(EQ$951,2)/24,5),'[1]ОАО "АТС"'!$A$30:$F$773,6,FALSE)+HLOOKUP($DL$949,'[1]Сбытовая надбавка'!$F$5:$H$6,2,FALSE),2)+'[1]Иные услуги'!$C$6+HLOOKUP($DR$948,'[1]Услуги по передаче'!$G$5:$J$7,3,FALSE))</f>
        <v>2095.98</v>
      </c>
      <c r="ER977" s="73"/>
      <c r="ES977" s="73"/>
      <c r="ET977" s="73"/>
      <c r="EU977" s="73"/>
      <c r="EV977" s="74"/>
    </row>
    <row r="978" spans="1:152" s="38" customFormat="1" ht="15.75" customHeight="1" x14ac:dyDescent="0.2">
      <c r="A978" s="69">
        <f>$A$141</f>
        <v>45012</v>
      </c>
      <c r="B978" s="70"/>
      <c r="C978" s="70"/>
      <c r="D978" s="70"/>
      <c r="E978" s="70"/>
      <c r="F978" s="70"/>
      <c r="G978" s="70"/>
      <c r="H978" s="71"/>
      <c r="I978" s="72">
        <f>IF($A978="-","-",ROUND(VLOOKUP($A978+ROUND(LEFT(I$951,1)/24,5),'[1]ОАО "АТС"'!$A$30:$F$773,6,FALSE)+HLOOKUP($DL$949,'[1]Сбытовая надбавка'!$F$5:$H$6,2,FALSE),2)+'[1]Иные услуги'!$C$6+HLOOKUP($DR$948,'[1]Услуги по передаче'!$G$5:$J$7,3,FALSE))</f>
        <v>2046.75</v>
      </c>
      <c r="J978" s="73"/>
      <c r="K978" s="73"/>
      <c r="L978" s="73"/>
      <c r="M978" s="73"/>
      <c r="N978" s="74"/>
      <c r="O978" s="72">
        <f>IF($A978="-","-",ROUND(VLOOKUP($A978+ROUND(LEFT(O$951,1)/24,5),'[1]ОАО "АТС"'!$A$30:$F$773,6,FALSE)+HLOOKUP($DL$949,'[1]Сбытовая надбавка'!$F$5:$H$6,2,FALSE),2)+'[1]Иные услуги'!$C$6+HLOOKUP($DR$948,'[1]Услуги по передаче'!$G$5:$J$7,3,FALSE))</f>
        <v>2046.9099999999999</v>
      </c>
      <c r="P978" s="73"/>
      <c r="Q978" s="73"/>
      <c r="R978" s="73"/>
      <c r="S978" s="73"/>
      <c r="T978" s="74"/>
      <c r="U978" s="72">
        <f>IF($A978="-","-",ROUND(VLOOKUP($A978+ROUND(LEFT(U$951,1)/24,5),'[1]ОАО "АТС"'!$A$30:$F$773,6,FALSE)+HLOOKUP($DL$949,'[1]Сбытовая надбавка'!$F$5:$H$6,2,FALSE),2)+'[1]Иные услуги'!$C$6+HLOOKUP($DR$948,'[1]Услуги по передаче'!$G$5:$J$7,3,FALSE))</f>
        <v>2046.97</v>
      </c>
      <c r="V978" s="73"/>
      <c r="W978" s="73"/>
      <c r="X978" s="73"/>
      <c r="Y978" s="73"/>
      <c r="Z978" s="74"/>
      <c r="AA978" s="72">
        <f>IF($A978="-","-",ROUND(VLOOKUP($A978+ROUND(LEFT(AA$951,1)/24,5),'[1]ОАО "АТС"'!$A$30:$F$773,6,FALSE)+HLOOKUP($DL$949,'[1]Сбытовая надбавка'!$F$5:$H$6,2,FALSE),2)+'[1]Иные услуги'!$C$6+HLOOKUP($DR$948,'[1]Услуги по передаче'!$G$5:$J$7,3,FALSE))</f>
        <v>2046.9099999999999</v>
      </c>
      <c r="AB978" s="73"/>
      <c r="AC978" s="73"/>
      <c r="AD978" s="73"/>
      <c r="AE978" s="73"/>
      <c r="AF978" s="74"/>
      <c r="AG978" s="72">
        <f>IF($A978="-","-",ROUND(VLOOKUP($A978+ROUND(LEFT(AG$951,1)/24,5),'[1]ОАО "АТС"'!$A$30:$F$773,6,FALSE)+HLOOKUP($DL$949,'[1]Сбытовая надбавка'!$F$5:$H$6,2,FALSE),2)+'[1]Иные услуги'!$C$6+HLOOKUP($DR$948,'[1]Услуги по передаче'!$G$5:$J$7,3,FALSE))</f>
        <v>2046.75</v>
      </c>
      <c r="AH978" s="73"/>
      <c r="AI978" s="73"/>
      <c r="AJ978" s="73"/>
      <c r="AK978" s="73"/>
      <c r="AL978" s="74"/>
      <c r="AM978" s="72">
        <f>IF($A978="-","-",ROUND(VLOOKUP($A978+ROUND(LEFT(AM$951,1)/24,5),'[1]ОАО "АТС"'!$A$30:$F$773,6,FALSE)+HLOOKUP($DL$949,'[1]Сбытовая надбавка'!$F$5:$H$6,2,FALSE),2)+'[1]Иные услуги'!$C$6+HLOOKUP($DR$948,'[1]Услуги по передаче'!$G$5:$J$7,3,FALSE))</f>
        <v>2046.84</v>
      </c>
      <c r="AN978" s="73"/>
      <c r="AO978" s="73"/>
      <c r="AP978" s="73"/>
      <c r="AQ978" s="73"/>
      <c r="AR978" s="74"/>
      <c r="AS978" s="72">
        <f>IF($A978="-","-",ROUND(VLOOKUP($A978+ROUND(LEFT(AS$951,1)/24,5),'[1]ОАО "АТС"'!$A$30:$F$773,6,FALSE)+HLOOKUP($DL$949,'[1]Сбытовая надбавка'!$F$5:$H$6,2,FALSE),2)+'[1]Иные услуги'!$C$6+HLOOKUP($DR$948,'[1]Услуги по передаче'!$G$5:$J$7,3,FALSE))</f>
        <v>2050.2399999999998</v>
      </c>
      <c r="AT978" s="73"/>
      <c r="AU978" s="73"/>
      <c r="AV978" s="73"/>
      <c r="AW978" s="73"/>
      <c r="AX978" s="74"/>
      <c r="AY978" s="72">
        <f>IF($A978="-","-",ROUND(VLOOKUP($A978+ROUND(LEFT(AY$951,1)/24,5),'[1]ОАО "АТС"'!$A$30:$F$773,6,FALSE)+HLOOKUP($DL$949,'[1]Сбытовая надбавка'!$F$5:$H$6,2,FALSE),2)+'[1]Иные услуги'!$C$6+HLOOKUP($DR$948,'[1]Услуги по передаче'!$G$5:$J$7,3,FALSE))</f>
        <v>2151.17</v>
      </c>
      <c r="AZ978" s="73"/>
      <c r="BA978" s="73"/>
      <c r="BB978" s="73"/>
      <c r="BC978" s="73"/>
      <c r="BD978" s="74"/>
      <c r="BE978" s="72">
        <f>IF($A978="-","-",ROUND(VLOOKUP($A978+ROUND(LEFT(BE$951,1)/24,5),'[1]ОАО "АТС"'!$A$30:$F$773,6,FALSE)+HLOOKUP($DL$949,'[1]Сбытовая надбавка'!$F$5:$H$6,2,FALSE),2)+'[1]Иные услуги'!$C$6+HLOOKUP($DR$948,'[1]Услуги по передаче'!$G$5:$J$7,3,FALSE))</f>
        <v>2046.73</v>
      </c>
      <c r="BF978" s="73"/>
      <c r="BG978" s="73"/>
      <c r="BH978" s="73"/>
      <c r="BI978" s="73"/>
      <c r="BJ978" s="74"/>
      <c r="BK978" s="72">
        <f>IF($A978="-","-",ROUND(VLOOKUP($A978+ROUND(LEFT(BK$951,1)/24,5),'[1]ОАО "АТС"'!$A$30:$F$773,6,FALSE)+HLOOKUP($DL$949,'[1]Сбытовая надбавка'!$F$5:$H$6,2,FALSE),2)+'[1]Иные услуги'!$C$6+HLOOKUP($DR$948,'[1]Услуги по передаче'!$G$5:$J$7,3,FALSE))</f>
        <v>2067.31</v>
      </c>
      <c r="BL978" s="73"/>
      <c r="BM978" s="73"/>
      <c r="BN978" s="73"/>
      <c r="BO978" s="73"/>
      <c r="BP978" s="74"/>
      <c r="BQ978" s="72">
        <f>IF($A978="-","-",ROUND(VLOOKUP($A978+ROUND(LEFT(BQ$951,2)/24,5),'[1]ОАО "АТС"'!$A$30:$F$773,6,FALSE)+HLOOKUP($DL$949,'[1]Сбытовая надбавка'!$F$5:$H$6,2,FALSE),2)+'[1]Иные услуги'!$C$6+HLOOKUP($DR$948,'[1]Услуги по передаче'!$G$5:$J$7,3,FALSE))</f>
        <v>2079.3199999999997</v>
      </c>
      <c r="BR978" s="73"/>
      <c r="BS978" s="73"/>
      <c r="BT978" s="73"/>
      <c r="BU978" s="73"/>
      <c r="BV978" s="74"/>
      <c r="BW978" s="72">
        <f>IF($A978="-","-",ROUND(VLOOKUP($A978+ROUND(LEFT(BW$951,2)/24,5),'[1]ОАО "АТС"'!$A$30:$F$773,6,FALSE)+HLOOKUP($DL$949,'[1]Сбытовая надбавка'!$F$5:$H$6,2,FALSE),2)+'[1]Иные услуги'!$C$6+HLOOKUP($DR$948,'[1]Услуги по передаче'!$G$5:$J$7,3,FALSE))</f>
        <v>2067.3999999999996</v>
      </c>
      <c r="BX978" s="73"/>
      <c r="BY978" s="73"/>
      <c r="BZ978" s="73"/>
      <c r="CA978" s="73"/>
      <c r="CB978" s="74"/>
      <c r="CC978" s="72">
        <f>IF($A978="-","-",ROUND(VLOOKUP($A978+ROUND(LEFT(CC$951,2)/24,5),'[1]ОАО "АТС"'!$A$30:$F$773,6,FALSE)+HLOOKUP($DL$949,'[1]Сбытовая надбавка'!$F$5:$H$6,2,FALSE),2)+'[1]Иные услуги'!$C$6+HLOOKUP($DR$948,'[1]Услуги по передаче'!$G$5:$J$7,3,FALSE))</f>
        <v>2046.79</v>
      </c>
      <c r="CD978" s="73"/>
      <c r="CE978" s="73"/>
      <c r="CF978" s="73"/>
      <c r="CG978" s="73"/>
      <c r="CH978" s="74"/>
      <c r="CI978" s="72">
        <f>IF($A978="-","-",ROUND(VLOOKUP($A978+ROUND(LEFT(CI$951,2)/24,5),'[1]ОАО "АТС"'!$A$30:$F$773,6,FALSE)+HLOOKUP($DL$949,'[1]Сбытовая надбавка'!$F$5:$H$6,2,FALSE),2)+'[1]Иные услуги'!$C$6+HLOOKUP($DR$948,'[1]Услуги по передаче'!$G$5:$J$7,3,FALSE))</f>
        <v>2046.77</v>
      </c>
      <c r="CJ978" s="73"/>
      <c r="CK978" s="73"/>
      <c r="CL978" s="73"/>
      <c r="CM978" s="73"/>
      <c r="CN978" s="74"/>
      <c r="CO978" s="72">
        <f>IF($A978="-","-",ROUND(VLOOKUP($A978+ROUND(LEFT(CO$951,2)/24,5),'[1]ОАО "АТС"'!$A$30:$F$773,6,FALSE)+HLOOKUP($DL$949,'[1]Сбытовая надбавка'!$F$5:$H$6,2,FALSE),2)+'[1]Иные услуги'!$C$6+HLOOKUP($DR$948,'[1]Услуги по передаче'!$G$5:$J$7,3,FALSE))</f>
        <v>2054.31</v>
      </c>
      <c r="CP978" s="73"/>
      <c r="CQ978" s="73"/>
      <c r="CR978" s="73"/>
      <c r="CS978" s="73"/>
      <c r="CT978" s="74"/>
      <c r="CU978" s="72">
        <f>IF($A978="-","-",ROUND(VLOOKUP($A978+ROUND(LEFT(CU$951,2)/24,5),'[1]ОАО "АТС"'!$A$30:$F$773,6,FALSE)+HLOOKUP($DL$949,'[1]Сбытовая надбавка'!$F$5:$H$6,2,FALSE),2)+'[1]Иные услуги'!$C$6+HLOOKUP($DR$948,'[1]Услуги по передаче'!$G$5:$J$7,3,FALSE))</f>
        <v>2046.8899999999999</v>
      </c>
      <c r="CV978" s="73"/>
      <c r="CW978" s="73"/>
      <c r="CX978" s="73"/>
      <c r="CY978" s="73"/>
      <c r="CZ978" s="74"/>
      <c r="DA978" s="72">
        <f>IF($A978="-","-",ROUND(VLOOKUP($A978+ROUND(LEFT(DA$951,2)/24,5),'[1]ОАО "АТС"'!$A$30:$F$773,6,FALSE)+HLOOKUP($DL$949,'[1]Сбытовая надбавка'!$F$5:$H$6,2,FALSE),2)+'[1]Иные услуги'!$C$6+HLOOKUP($DR$948,'[1]Услуги по передаче'!$G$5:$J$7,3,FALSE))</f>
        <v>2046.76</v>
      </c>
      <c r="DB978" s="73"/>
      <c r="DC978" s="73"/>
      <c r="DD978" s="73"/>
      <c r="DE978" s="73"/>
      <c r="DF978" s="74"/>
      <c r="DG978" s="72">
        <f>IF($A978="-","-",ROUND(VLOOKUP($A978+ROUND(LEFT(DG$951,2)/24,5),'[1]ОАО "АТС"'!$A$30:$F$773,6,FALSE)+HLOOKUP($DL$949,'[1]Сбытовая надбавка'!$F$5:$H$6,2,FALSE),2)+'[1]Иные услуги'!$C$6+HLOOKUP($DR$948,'[1]Услуги по передаче'!$G$5:$J$7,3,FALSE))</f>
        <v>2046.81</v>
      </c>
      <c r="DH978" s="73"/>
      <c r="DI978" s="73"/>
      <c r="DJ978" s="73"/>
      <c r="DK978" s="73"/>
      <c r="DL978" s="74"/>
      <c r="DM978" s="72">
        <f>IF($A978="-","-",ROUND(VLOOKUP($A978+ROUND(LEFT(DM$951,2)/24,5),'[1]ОАО "АТС"'!$A$30:$F$773,6,FALSE)+HLOOKUP($DL$949,'[1]Сбытовая надбавка'!$F$5:$H$6,2,FALSE),2)+'[1]Иные услуги'!$C$6+HLOOKUP($DR$948,'[1]Услуги по передаче'!$G$5:$J$7,3,FALSE))</f>
        <v>2060.02</v>
      </c>
      <c r="DN978" s="73"/>
      <c r="DO978" s="73"/>
      <c r="DP978" s="73"/>
      <c r="DQ978" s="73"/>
      <c r="DR978" s="74"/>
      <c r="DS978" s="72">
        <f>IF($A978="-","-",ROUND(VLOOKUP($A978+ROUND(LEFT(DS$951,2)/24,5),'[1]ОАО "АТС"'!$A$30:$F$773,6,FALSE)+HLOOKUP($DL$949,'[1]Сбытовая надбавка'!$F$5:$H$6,2,FALSE),2)+'[1]Иные услуги'!$C$6+HLOOKUP($DR$948,'[1]Услуги по передаче'!$G$5:$J$7,3,FALSE))</f>
        <v>2051.62</v>
      </c>
      <c r="DT978" s="73"/>
      <c r="DU978" s="73"/>
      <c r="DV978" s="73"/>
      <c r="DW978" s="73"/>
      <c r="DX978" s="74"/>
      <c r="DY978" s="72">
        <f>IF($A978="-","-",ROUND(VLOOKUP($A978+ROUND(LEFT(DY$951,2)/24,5),'[1]ОАО "АТС"'!$A$30:$F$773,6,FALSE)+HLOOKUP($DL$949,'[1]Сбытовая надбавка'!$F$5:$H$6,2,FALSE),2)+'[1]Иные услуги'!$C$6+HLOOKUP($DR$948,'[1]Услуги по передаче'!$G$5:$J$7,3,FALSE))</f>
        <v>2046.01</v>
      </c>
      <c r="DZ978" s="73"/>
      <c r="EA978" s="73"/>
      <c r="EB978" s="73"/>
      <c r="EC978" s="73"/>
      <c r="ED978" s="74"/>
      <c r="EE978" s="72">
        <f>IF($A978="-","-",ROUND(VLOOKUP($A978+ROUND(LEFT(EE$951,2)/24,5),'[1]ОАО "АТС"'!$A$30:$F$773,6,FALSE)+HLOOKUP($DL$949,'[1]Сбытовая надбавка'!$F$5:$H$6,2,FALSE),2)+'[1]Иные услуги'!$C$6+HLOOKUP($DR$948,'[1]Услуги по передаче'!$G$5:$J$7,3,FALSE))</f>
        <v>2045.84</v>
      </c>
      <c r="EF978" s="73"/>
      <c r="EG978" s="73"/>
      <c r="EH978" s="73"/>
      <c r="EI978" s="73"/>
      <c r="EJ978" s="74"/>
      <c r="EK978" s="72">
        <f>IF($A978="-","-",ROUND(VLOOKUP($A978+ROUND(LEFT(EK$951,2)/24,5),'[1]ОАО "АТС"'!$A$30:$F$773,6,FALSE)+HLOOKUP($DL$949,'[1]Сбытовая надбавка'!$F$5:$H$6,2,FALSE),2)+'[1]Иные услуги'!$C$6+HLOOKUP($DR$948,'[1]Услуги по передаче'!$G$5:$J$7,3,FALSE))</f>
        <v>2216.5100000000002</v>
      </c>
      <c r="EL978" s="73"/>
      <c r="EM978" s="73"/>
      <c r="EN978" s="73"/>
      <c r="EO978" s="73"/>
      <c r="EP978" s="74"/>
      <c r="EQ978" s="72">
        <f>IF($A978="-","-",ROUND(VLOOKUP($A978+ROUND(LEFT(EQ$951,2)/24,5),'[1]ОАО "АТС"'!$A$30:$F$773,6,FALSE)+HLOOKUP($DL$949,'[1]Сбытовая надбавка'!$F$5:$H$6,2,FALSE),2)+'[1]Иные услуги'!$C$6+HLOOKUP($DR$948,'[1]Услуги по передаче'!$G$5:$J$7,3,FALSE))</f>
        <v>2121.1499999999996</v>
      </c>
      <c r="ER978" s="73"/>
      <c r="ES978" s="73"/>
      <c r="ET978" s="73"/>
      <c r="EU978" s="73"/>
      <c r="EV978" s="74"/>
    </row>
    <row r="979" spans="1:152" s="38" customFormat="1" ht="15.75" customHeight="1" x14ac:dyDescent="0.2">
      <c r="A979" s="69">
        <f>$A$142</f>
        <v>45013</v>
      </c>
      <c r="B979" s="70"/>
      <c r="C979" s="70"/>
      <c r="D979" s="70"/>
      <c r="E979" s="70"/>
      <c r="F979" s="70"/>
      <c r="G979" s="70"/>
      <c r="H979" s="71"/>
      <c r="I979" s="72">
        <f>IF($A979="-","-",ROUND(VLOOKUP($A979+ROUND(LEFT(I$951,1)/24,5),'[1]ОАО "АТС"'!$A$30:$F$773,6,FALSE)+HLOOKUP($DL$949,'[1]Сбытовая надбавка'!$F$5:$H$6,2,FALSE),2)+'[1]Иные услуги'!$C$6+HLOOKUP($DR$948,'[1]Услуги по передаче'!$G$5:$J$7,3,FALSE))</f>
        <v>2046.6799999999998</v>
      </c>
      <c r="J979" s="73"/>
      <c r="K979" s="73"/>
      <c r="L979" s="73"/>
      <c r="M979" s="73"/>
      <c r="N979" s="74"/>
      <c r="O979" s="72">
        <f>IF($A979="-","-",ROUND(VLOOKUP($A979+ROUND(LEFT(O$951,1)/24,5),'[1]ОАО "АТС"'!$A$30:$F$773,6,FALSE)+HLOOKUP($DL$949,'[1]Сбытовая надбавка'!$F$5:$H$6,2,FALSE),2)+'[1]Иные услуги'!$C$6+HLOOKUP($DR$948,'[1]Услуги по передаче'!$G$5:$J$7,3,FALSE))</f>
        <v>2046.78</v>
      </c>
      <c r="P979" s="73"/>
      <c r="Q979" s="73"/>
      <c r="R979" s="73"/>
      <c r="S979" s="73"/>
      <c r="T979" s="74"/>
      <c r="U979" s="72">
        <f>IF($A979="-","-",ROUND(VLOOKUP($A979+ROUND(LEFT(U$951,1)/24,5),'[1]ОАО "АТС"'!$A$30:$F$773,6,FALSE)+HLOOKUP($DL$949,'[1]Сбытовая надбавка'!$F$5:$H$6,2,FALSE),2)+'[1]Иные услуги'!$C$6+HLOOKUP($DR$948,'[1]Услуги по передаче'!$G$5:$J$7,3,FALSE))</f>
        <v>2046.85</v>
      </c>
      <c r="V979" s="73"/>
      <c r="W979" s="73"/>
      <c r="X979" s="73"/>
      <c r="Y979" s="73"/>
      <c r="Z979" s="74"/>
      <c r="AA979" s="72">
        <f>IF($A979="-","-",ROUND(VLOOKUP($A979+ROUND(LEFT(AA$951,1)/24,5),'[1]ОАО "АТС"'!$A$30:$F$773,6,FALSE)+HLOOKUP($DL$949,'[1]Сбытовая надбавка'!$F$5:$H$6,2,FALSE),2)+'[1]Иные услуги'!$C$6+HLOOKUP($DR$948,'[1]Услуги по передаче'!$G$5:$J$7,3,FALSE))</f>
        <v>2046.79</v>
      </c>
      <c r="AB979" s="73"/>
      <c r="AC979" s="73"/>
      <c r="AD979" s="73"/>
      <c r="AE979" s="73"/>
      <c r="AF979" s="74"/>
      <c r="AG979" s="72">
        <f>IF($A979="-","-",ROUND(VLOOKUP($A979+ROUND(LEFT(AG$951,1)/24,5),'[1]ОАО "АТС"'!$A$30:$F$773,6,FALSE)+HLOOKUP($DL$949,'[1]Сбытовая надбавка'!$F$5:$H$6,2,FALSE),2)+'[1]Иные услуги'!$C$6+HLOOKUP($DR$948,'[1]Услуги по передаче'!$G$5:$J$7,3,FALSE))</f>
        <v>2046.61</v>
      </c>
      <c r="AH979" s="73"/>
      <c r="AI979" s="73"/>
      <c r="AJ979" s="73"/>
      <c r="AK979" s="73"/>
      <c r="AL979" s="74"/>
      <c r="AM979" s="72">
        <f>IF($A979="-","-",ROUND(VLOOKUP($A979+ROUND(LEFT(AM$951,1)/24,5),'[1]ОАО "АТС"'!$A$30:$F$773,6,FALSE)+HLOOKUP($DL$949,'[1]Сбытовая надбавка'!$F$5:$H$6,2,FALSE),2)+'[1]Иные услуги'!$C$6+HLOOKUP($DR$948,'[1]Услуги по передаче'!$G$5:$J$7,3,FALSE))</f>
        <v>2046.8799999999999</v>
      </c>
      <c r="AN979" s="73"/>
      <c r="AO979" s="73"/>
      <c r="AP979" s="73"/>
      <c r="AQ979" s="73"/>
      <c r="AR979" s="74"/>
      <c r="AS979" s="72">
        <f>IF($A979="-","-",ROUND(VLOOKUP($A979+ROUND(LEFT(AS$951,1)/24,5),'[1]ОАО "АТС"'!$A$30:$F$773,6,FALSE)+HLOOKUP($DL$949,'[1]Сбытовая надбавка'!$F$5:$H$6,2,FALSE),2)+'[1]Иные услуги'!$C$6+HLOOKUP($DR$948,'[1]Услуги по передаче'!$G$5:$J$7,3,FALSE))</f>
        <v>2046.3999999999999</v>
      </c>
      <c r="AT979" s="73"/>
      <c r="AU979" s="73"/>
      <c r="AV979" s="73"/>
      <c r="AW979" s="73"/>
      <c r="AX979" s="74"/>
      <c r="AY979" s="72">
        <f>IF($A979="-","-",ROUND(VLOOKUP($A979+ROUND(LEFT(AY$951,1)/24,5),'[1]ОАО "АТС"'!$A$30:$F$773,6,FALSE)+HLOOKUP($DL$949,'[1]Сбытовая надбавка'!$F$5:$H$6,2,FALSE),2)+'[1]Иные услуги'!$C$6+HLOOKUP($DR$948,'[1]Услуги по передаче'!$G$5:$J$7,3,FALSE))</f>
        <v>2112.91</v>
      </c>
      <c r="AZ979" s="73"/>
      <c r="BA979" s="73"/>
      <c r="BB979" s="73"/>
      <c r="BC979" s="73"/>
      <c r="BD979" s="74"/>
      <c r="BE979" s="72">
        <f>IF($A979="-","-",ROUND(VLOOKUP($A979+ROUND(LEFT(BE$951,1)/24,5),'[1]ОАО "АТС"'!$A$30:$F$773,6,FALSE)+HLOOKUP($DL$949,'[1]Сбытовая надбавка'!$F$5:$H$6,2,FALSE),2)+'[1]Иные услуги'!$C$6+HLOOKUP($DR$948,'[1]Услуги по передаче'!$G$5:$J$7,3,FALSE))</f>
        <v>2046.6299999999999</v>
      </c>
      <c r="BF979" s="73"/>
      <c r="BG979" s="73"/>
      <c r="BH979" s="73"/>
      <c r="BI979" s="73"/>
      <c r="BJ979" s="74"/>
      <c r="BK979" s="72">
        <f>IF($A979="-","-",ROUND(VLOOKUP($A979+ROUND(LEFT(BK$951,1)/24,5),'[1]ОАО "АТС"'!$A$30:$F$773,6,FALSE)+HLOOKUP($DL$949,'[1]Сбытовая надбавка'!$F$5:$H$6,2,FALSE),2)+'[1]Иные услуги'!$C$6+HLOOKUP($DR$948,'[1]Услуги по передаче'!$G$5:$J$7,3,FALSE))</f>
        <v>2046.71</v>
      </c>
      <c r="BL979" s="73"/>
      <c r="BM979" s="73"/>
      <c r="BN979" s="73"/>
      <c r="BO979" s="73"/>
      <c r="BP979" s="74"/>
      <c r="BQ979" s="72">
        <f>IF($A979="-","-",ROUND(VLOOKUP($A979+ROUND(LEFT(BQ$951,2)/24,5),'[1]ОАО "АТС"'!$A$30:$F$773,6,FALSE)+HLOOKUP($DL$949,'[1]Сбытовая надбавка'!$F$5:$H$6,2,FALSE),2)+'[1]Иные услуги'!$C$6+HLOOKUP($DR$948,'[1]Услуги по передаче'!$G$5:$J$7,3,FALSE))</f>
        <v>2046.72</v>
      </c>
      <c r="BR979" s="73"/>
      <c r="BS979" s="73"/>
      <c r="BT979" s="73"/>
      <c r="BU979" s="73"/>
      <c r="BV979" s="74"/>
      <c r="BW979" s="72">
        <f>IF($A979="-","-",ROUND(VLOOKUP($A979+ROUND(LEFT(BW$951,2)/24,5),'[1]ОАО "АТС"'!$A$30:$F$773,6,FALSE)+HLOOKUP($DL$949,'[1]Сбытовая надбавка'!$F$5:$H$6,2,FALSE),2)+'[1]Иные услуги'!$C$6+HLOOKUP($DR$948,'[1]Услуги по передаче'!$G$5:$J$7,3,FALSE))</f>
        <v>2046.82</v>
      </c>
      <c r="BX979" s="73"/>
      <c r="BY979" s="73"/>
      <c r="BZ979" s="73"/>
      <c r="CA979" s="73"/>
      <c r="CB979" s="74"/>
      <c r="CC979" s="72">
        <f>IF($A979="-","-",ROUND(VLOOKUP($A979+ROUND(LEFT(CC$951,2)/24,5),'[1]ОАО "АТС"'!$A$30:$F$773,6,FALSE)+HLOOKUP($DL$949,'[1]Сбытовая надбавка'!$F$5:$H$6,2,FALSE),2)+'[1]Иные услуги'!$C$6+HLOOKUP($DR$948,'[1]Услуги по передаче'!$G$5:$J$7,3,FALSE))</f>
        <v>2046.79</v>
      </c>
      <c r="CD979" s="73"/>
      <c r="CE979" s="73"/>
      <c r="CF979" s="73"/>
      <c r="CG979" s="73"/>
      <c r="CH979" s="74"/>
      <c r="CI979" s="72">
        <f>IF($A979="-","-",ROUND(VLOOKUP($A979+ROUND(LEFT(CI$951,2)/24,5),'[1]ОАО "АТС"'!$A$30:$F$773,6,FALSE)+HLOOKUP($DL$949,'[1]Сбытовая надбавка'!$F$5:$H$6,2,FALSE),2)+'[1]Иные услуги'!$C$6+HLOOKUP($DR$948,'[1]Услуги по передаче'!$G$5:$J$7,3,FALSE))</f>
        <v>2046.76</v>
      </c>
      <c r="CJ979" s="73"/>
      <c r="CK979" s="73"/>
      <c r="CL979" s="73"/>
      <c r="CM979" s="73"/>
      <c r="CN979" s="74"/>
      <c r="CO979" s="72">
        <f>IF($A979="-","-",ROUND(VLOOKUP($A979+ROUND(LEFT(CO$951,2)/24,5),'[1]ОАО "АТС"'!$A$30:$F$773,6,FALSE)+HLOOKUP($DL$949,'[1]Сбытовая надбавка'!$F$5:$H$6,2,FALSE),2)+'[1]Иные услуги'!$C$6+HLOOKUP($DR$948,'[1]Услуги по передаче'!$G$5:$J$7,3,FALSE))</f>
        <v>2046.83</v>
      </c>
      <c r="CP979" s="73"/>
      <c r="CQ979" s="73"/>
      <c r="CR979" s="73"/>
      <c r="CS979" s="73"/>
      <c r="CT979" s="74"/>
      <c r="CU979" s="72">
        <f>IF($A979="-","-",ROUND(VLOOKUP($A979+ROUND(LEFT(CU$951,2)/24,5),'[1]ОАО "АТС"'!$A$30:$F$773,6,FALSE)+HLOOKUP($DL$949,'[1]Сбытовая надбавка'!$F$5:$H$6,2,FALSE),2)+'[1]Иные услуги'!$C$6+HLOOKUP($DR$948,'[1]Услуги по передаче'!$G$5:$J$7,3,FALSE))</f>
        <v>2046.99</v>
      </c>
      <c r="CV979" s="73"/>
      <c r="CW979" s="73"/>
      <c r="CX979" s="73"/>
      <c r="CY979" s="73"/>
      <c r="CZ979" s="74"/>
      <c r="DA979" s="72">
        <f>IF($A979="-","-",ROUND(VLOOKUP($A979+ROUND(LEFT(DA$951,2)/24,5),'[1]ОАО "АТС"'!$A$30:$F$773,6,FALSE)+HLOOKUP($DL$949,'[1]Сбытовая надбавка'!$F$5:$H$6,2,FALSE),2)+'[1]Иные услуги'!$C$6+HLOOKUP($DR$948,'[1]Услуги по передаче'!$G$5:$J$7,3,FALSE))</f>
        <v>2046.79</v>
      </c>
      <c r="DB979" s="73"/>
      <c r="DC979" s="73"/>
      <c r="DD979" s="73"/>
      <c r="DE979" s="73"/>
      <c r="DF979" s="74"/>
      <c r="DG979" s="72">
        <f>IF($A979="-","-",ROUND(VLOOKUP($A979+ROUND(LEFT(DG$951,2)/24,5),'[1]ОАО "АТС"'!$A$30:$F$773,6,FALSE)+HLOOKUP($DL$949,'[1]Сбытовая надбавка'!$F$5:$H$6,2,FALSE),2)+'[1]Иные услуги'!$C$6+HLOOKUP($DR$948,'[1]Услуги по передаче'!$G$5:$J$7,3,FALSE))</f>
        <v>2046.8899999999999</v>
      </c>
      <c r="DH979" s="73"/>
      <c r="DI979" s="73"/>
      <c r="DJ979" s="73"/>
      <c r="DK979" s="73"/>
      <c r="DL979" s="74"/>
      <c r="DM979" s="72">
        <f>IF($A979="-","-",ROUND(VLOOKUP($A979+ROUND(LEFT(DM$951,2)/24,5),'[1]ОАО "АТС"'!$A$30:$F$773,6,FALSE)+HLOOKUP($DL$949,'[1]Сбытовая надбавка'!$F$5:$H$6,2,FALSE),2)+'[1]Иные услуги'!$C$6+HLOOKUP($DR$948,'[1]Услуги по передаче'!$G$5:$J$7,3,FALSE))</f>
        <v>2044.61</v>
      </c>
      <c r="DN979" s="73"/>
      <c r="DO979" s="73"/>
      <c r="DP979" s="73"/>
      <c r="DQ979" s="73"/>
      <c r="DR979" s="74"/>
      <c r="DS979" s="72">
        <f>IF($A979="-","-",ROUND(VLOOKUP($A979+ROUND(LEFT(DS$951,2)/24,5),'[1]ОАО "АТС"'!$A$30:$F$773,6,FALSE)+HLOOKUP($DL$949,'[1]Сбытовая надбавка'!$F$5:$H$6,2,FALSE),2)+'[1]Иные услуги'!$C$6+HLOOKUP($DR$948,'[1]Услуги по передаче'!$G$5:$J$7,3,FALSE))</f>
        <v>2045.6499999999999</v>
      </c>
      <c r="DT979" s="73"/>
      <c r="DU979" s="73"/>
      <c r="DV979" s="73"/>
      <c r="DW979" s="73"/>
      <c r="DX979" s="74"/>
      <c r="DY979" s="72">
        <f>IF($A979="-","-",ROUND(VLOOKUP($A979+ROUND(LEFT(DY$951,2)/24,5),'[1]ОАО "АТС"'!$A$30:$F$773,6,FALSE)+HLOOKUP($DL$949,'[1]Сбытовая надбавка'!$F$5:$H$6,2,FALSE),2)+'[1]Иные услуги'!$C$6+HLOOKUP($DR$948,'[1]Услуги по передаче'!$G$5:$J$7,3,FALSE))</f>
        <v>2045.9499999999998</v>
      </c>
      <c r="DZ979" s="73"/>
      <c r="EA979" s="73"/>
      <c r="EB979" s="73"/>
      <c r="EC979" s="73"/>
      <c r="ED979" s="74"/>
      <c r="EE979" s="72">
        <f>IF($A979="-","-",ROUND(VLOOKUP($A979+ROUND(LEFT(EE$951,2)/24,5),'[1]ОАО "АТС"'!$A$30:$F$773,6,FALSE)+HLOOKUP($DL$949,'[1]Сбытовая надбавка'!$F$5:$H$6,2,FALSE),2)+'[1]Иные услуги'!$C$6+HLOOKUP($DR$948,'[1]Услуги по передаче'!$G$5:$J$7,3,FALSE))</f>
        <v>2046.02</v>
      </c>
      <c r="EF979" s="73"/>
      <c r="EG979" s="73"/>
      <c r="EH979" s="73"/>
      <c r="EI979" s="73"/>
      <c r="EJ979" s="74"/>
      <c r="EK979" s="72">
        <f>IF($A979="-","-",ROUND(VLOOKUP($A979+ROUND(LEFT(EK$951,2)/24,5),'[1]ОАО "АТС"'!$A$30:$F$773,6,FALSE)+HLOOKUP($DL$949,'[1]Сбытовая надбавка'!$F$5:$H$6,2,FALSE),2)+'[1]Иные услуги'!$C$6+HLOOKUP($DR$948,'[1]Услуги по передаче'!$G$5:$J$7,3,FALSE))</f>
        <v>2187.48</v>
      </c>
      <c r="EL979" s="73"/>
      <c r="EM979" s="73"/>
      <c r="EN979" s="73"/>
      <c r="EO979" s="73"/>
      <c r="EP979" s="74"/>
      <c r="EQ979" s="72">
        <f>IF($A979="-","-",ROUND(VLOOKUP($A979+ROUND(LEFT(EQ$951,2)/24,5),'[1]ОАО "АТС"'!$A$30:$F$773,6,FALSE)+HLOOKUP($DL$949,'[1]Сбытовая надбавка'!$F$5:$H$6,2,FALSE),2)+'[1]Иные услуги'!$C$6+HLOOKUP($DR$948,'[1]Услуги по передаче'!$G$5:$J$7,3,FALSE))</f>
        <v>2088.87</v>
      </c>
      <c r="ER979" s="73"/>
      <c r="ES979" s="73"/>
      <c r="ET979" s="73"/>
      <c r="EU979" s="73"/>
      <c r="EV979" s="74"/>
    </row>
    <row r="980" spans="1:152" s="38" customFormat="1" ht="15.75" customHeight="1" x14ac:dyDescent="0.2">
      <c r="A980" s="69">
        <f>$A$143</f>
        <v>45014</v>
      </c>
      <c r="B980" s="70"/>
      <c r="C980" s="70"/>
      <c r="D980" s="70"/>
      <c r="E980" s="70"/>
      <c r="F980" s="70"/>
      <c r="G980" s="70"/>
      <c r="H980" s="71"/>
      <c r="I980" s="72">
        <f>IF($A980="-","-",ROUND(VLOOKUP($A980+ROUND(LEFT(I$951,1)/24,5),'[1]ОАО "АТС"'!$A$30:$F$773,6,FALSE)+HLOOKUP($DL$949,'[1]Сбытовая надбавка'!$F$5:$H$6,2,FALSE),2)+'[1]Иные услуги'!$C$6+HLOOKUP($DR$948,'[1]Услуги по передаче'!$G$5:$J$7,3,FALSE))</f>
        <v>2046.96</v>
      </c>
      <c r="J980" s="73"/>
      <c r="K980" s="73"/>
      <c r="L980" s="73"/>
      <c r="M980" s="73"/>
      <c r="N980" s="74"/>
      <c r="O980" s="72">
        <f>IF($A980="-","-",ROUND(VLOOKUP($A980+ROUND(LEFT(O$951,1)/24,5),'[1]ОАО "АТС"'!$A$30:$F$773,6,FALSE)+HLOOKUP($DL$949,'[1]Сбытовая надбавка'!$F$5:$H$6,2,FALSE),2)+'[1]Иные услуги'!$C$6+HLOOKUP($DR$948,'[1]Услуги по передаче'!$G$5:$J$7,3,FALSE))</f>
        <v>2047</v>
      </c>
      <c r="P980" s="73"/>
      <c r="Q980" s="73"/>
      <c r="R980" s="73"/>
      <c r="S980" s="73"/>
      <c r="T980" s="74"/>
      <c r="U980" s="72">
        <f>IF($A980="-","-",ROUND(VLOOKUP($A980+ROUND(LEFT(U$951,1)/24,5),'[1]ОАО "АТС"'!$A$30:$F$773,6,FALSE)+HLOOKUP($DL$949,'[1]Сбытовая надбавка'!$F$5:$H$6,2,FALSE),2)+'[1]Иные услуги'!$C$6+HLOOKUP($DR$948,'[1]Услуги по передаче'!$G$5:$J$7,3,FALSE))</f>
        <v>2047.03</v>
      </c>
      <c r="V980" s="73"/>
      <c r="W980" s="73"/>
      <c r="X980" s="73"/>
      <c r="Y980" s="73"/>
      <c r="Z980" s="74"/>
      <c r="AA980" s="72">
        <f>IF($A980="-","-",ROUND(VLOOKUP($A980+ROUND(LEFT(AA$951,1)/24,5),'[1]ОАО "АТС"'!$A$30:$F$773,6,FALSE)+HLOOKUP($DL$949,'[1]Сбытовая надбавка'!$F$5:$H$6,2,FALSE),2)+'[1]Иные услуги'!$C$6+HLOOKUP($DR$948,'[1]Услуги по передаче'!$G$5:$J$7,3,FALSE))</f>
        <v>2046.9499999999998</v>
      </c>
      <c r="AB980" s="73"/>
      <c r="AC980" s="73"/>
      <c r="AD980" s="73"/>
      <c r="AE980" s="73"/>
      <c r="AF980" s="74"/>
      <c r="AG980" s="72">
        <f>IF($A980="-","-",ROUND(VLOOKUP($A980+ROUND(LEFT(AG$951,1)/24,5),'[1]ОАО "АТС"'!$A$30:$F$773,6,FALSE)+HLOOKUP($DL$949,'[1]Сбытовая надбавка'!$F$5:$H$6,2,FALSE),2)+'[1]Иные услуги'!$C$6+HLOOKUP($DR$948,'[1]Услуги по передаче'!$G$5:$J$7,3,FALSE))</f>
        <v>2047.1999999999998</v>
      </c>
      <c r="AH980" s="73"/>
      <c r="AI980" s="73"/>
      <c r="AJ980" s="73"/>
      <c r="AK980" s="73"/>
      <c r="AL980" s="74"/>
      <c r="AM980" s="72">
        <f>IF($A980="-","-",ROUND(VLOOKUP($A980+ROUND(LEFT(AM$951,1)/24,5),'[1]ОАО "АТС"'!$A$30:$F$773,6,FALSE)+HLOOKUP($DL$949,'[1]Сбытовая надбавка'!$F$5:$H$6,2,FALSE),2)+'[1]Иные услуги'!$C$6+HLOOKUP($DR$948,'[1]Услуги по передаче'!$G$5:$J$7,3,FALSE))</f>
        <v>2047.1999999999998</v>
      </c>
      <c r="AN980" s="73"/>
      <c r="AO980" s="73"/>
      <c r="AP980" s="73"/>
      <c r="AQ980" s="73"/>
      <c r="AR980" s="74"/>
      <c r="AS980" s="72">
        <f>IF($A980="-","-",ROUND(VLOOKUP($A980+ROUND(LEFT(AS$951,1)/24,5),'[1]ОАО "АТС"'!$A$30:$F$773,6,FALSE)+HLOOKUP($DL$949,'[1]Сбытовая надбавка'!$F$5:$H$6,2,FALSE),2)+'[1]Иные услуги'!$C$6+HLOOKUP($DR$948,'[1]Услуги по передаче'!$G$5:$J$7,3,FALSE))</f>
        <v>2046.6599999999999</v>
      </c>
      <c r="AT980" s="73"/>
      <c r="AU980" s="73"/>
      <c r="AV980" s="73"/>
      <c r="AW980" s="73"/>
      <c r="AX980" s="74"/>
      <c r="AY980" s="72">
        <f>IF($A980="-","-",ROUND(VLOOKUP($A980+ROUND(LEFT(AY$951,1)/24,5),'[1]ОАО "АТС"'!$A$30:$F$773,6,FALSE)+HLOOKUP($DL$949,'[1]Сбытовая надбавка'!$F$5:$H$6,2,FALSE),2)+'[1]Иные услуги'!$C$6+HLOOKUP($DR$948,'[1]Услуги по передаче'!$G$5:$J$7,3,FALSE))</f>
        <v>2106.5699999999997</v>
      </c>
      <c r="AZ980" s="73"/>
      <c r="BA980" s="73"/>
      <c r="BB980" s="73"/>
      <c r="BC980" s="73"/>
      <c r="BD980" s="74"/>
      <c r="BE980" s="72">
        <f>IF($A980="-","-",ROUND(VLOOKUP($A980+ROUND(LEFT(BE$951,1)/24,5),'[1]ОАО "АТС"'!$A$30:$F$773,6,FALSE)+HLOOKUP($DL$949,'[1]Сбытовая надбавка'!$F$5:$H$6,2,FALSE),2)+'[1]Иные услуги'!$C$6+HLOOKUP($DR$948,'[1]Услуги по передаче'!$G$5:$J$7,3,FALSE))</f>
        <v>2046.9099999999999</v>
      </c>
      <c r="BF980" s="73"/>
      <c r="BG980" s="73"/>
      <c r="BH980" s="73"/>
      <c r="BI980" s="73"/>
      <c r="BJ980" s="74"/>
      <c r="BK980" s="72">
        <f>IF($A980="-","-",ROUND(VLOOKUP($A980+ROUND(LEFT(BK$951,1)/24,5),'[1]ОАО "АТС"'!$A$30:$F$773,6,FALSE)+HLOOKUP($DL$949,'[1]Сбытовая надбавка'!$F$5:$H$6,2,FALSE),2)+'[1]Иные услуги'!$C$6+HLOOKUP($DR$948,'[1]Услуги по передаче'!$G$5:$J$7,3,FALSE))</f>
        <v>2046.8999999999999</v>
      </c>
      <c r="BL980" s="73"/>
      <c r="BM980" s="73"/>
      <c r="BN980" s="73"/>
      <c r="BO980" s="73"/>
      <c r="BP980" s="74"/>
      <c r="BQ980" s="72">
        <f>IF($A980="-","-",ROUND(VLOOKUP($A980+ROUND(LEFT(BQ$951,2)/24,5),'[1]ОАО "АТС"'!$A$30:$F$773,6,FALSE)+HLOOKUP($DL$949,'[1]Сбытовая надбавка'!$F$5:$H$6,2,FALSE),2)+'[1]Иные услуги'!$C$6+HLOOKUP($DR$948,'[1]Услуги по передаче'!$G$5:$J$7,3,FALSE))</f>
        <v>2046.8899999999999</v>
      </c>
      <c r="BR980" s="73"/>
      <c r="BS980" s="73"/>
      <c r="BT980" s="73"/>
      <c r="BU980" s="73"/>
      <c r="BV980" s="74"/>
      <c r="BW980" s="72">
        <f>IF($A980="-","-",ROUND(VLOOKUP($A980+ROUND(LEFT(BW$951,2)/24,5),'[1]ОАО "АТС"'!$A$30:$F$773,6,FALSE)+HLOOKUP($DL$949,'[1]Сбытовая надбавка'!$F$5:$H$6,2,FALSE),2)+'[1]Иные услуги'!$C$6+HLOOKUP($DR$948,'[1]Услуги по передаче'!$G$5:$J$7,3,FALSE))</f>
        <v>2046.8999999999999</v>
      </c>
      <c r="BX980" s="73"/>
      <c r="BY980" s="73"/>
      <c r="BZ980" s="73"/>
      <c r="CA980" s="73"/>
      <c r="CB980" s="74"/>
      <c r="CC980" s="72">
        <f>IF($A980="-","-",ROUND(VLOOKUP($A980+ROUND(LEFT(CC$951,2)/24,5),'[1]ОАО "АТС"'!$A$30:$F$773,6,FALSE)+HLOOKUP($DL$949,'[1]Сбытовая надбавка'!$F$5:$H$6,2,FALSE),2)+'[1]Иные услуги'!$C$6+HLOOKUP($DR$948,'[1]Услуги по передаче'!$G$5:$J$7,3,FALSE))</f>
        <v>2046.8799999999999</v>
      </c>
      <c r="CD980" s="73"/>
      <c r="CE980" s="73"/>
      <c r="CF980" s="73"/>
      <c r="CG980" s="73"/>
      <c r="CH980" s="74"/>
      <c r="CI980" s="72">
        <f>IF($A980="-","-",ROUND(VLOOKUP($A980+ROUND(LEFT(CI$951,2)/24,5),'[1]ОАО "АТС"'!$A$30:$F$773,6,FALSE)+HLOOKUP($DL$949,'[1]Сбытовая надбавка'!$F$5:$H$6,2,FALSE),2)+'[1]Иные услуги'!$C$6+HLOOKUP($DR$948,'[1]Услуги по передаче'!$G$5:$J$7,3,FALSE))</f>
        <v>2046.85</v>
      </c>
      <c r="CJ980" s="73"/>
      <c r="CK980" s="73"/>
      <c r="CL980" s="73"/>
      <c r="CM980" s="73"/>
      <c r="CN980" s="74"/>
      <c r="CO980" s="72">
        <f>IF($A980="-","-",ROUND(VLOOKUP($A980+ROUND(LEFT(CO$951,2)/24,5),'[1]ОАО "АТС"'!$A$30:$F$773,6,FALSE)+HLOOKUP($DL$949,'[1]Сбытовая надбавка'!$F$5:$H$6,2,FALSE),2)+'[1]Иные услуги'!$C$6+HLOOKUP($DR$948,'[1]Услуги по передаче'!$G$5:$J$7,3,FALSE))</f>
        <v>2046.9199999999998</v>
      </c>
      <c r="CP980" s="73"/>
      <c r="CQ980" s="73"/>
      <c r="CR980" s="73"/>
      <c r="CS980" s="73"/>
      <c r="CT980" s="74"/>
      <c r="CU980" s="72">
        <f>IF($A980="-","-",ROUND(VLOOKUP($A980+ROUND(LEFT(CU$951,2)/24,5),'[1]ОАО "АТС"'!$A$30:$F$773,6,FALSE)+HLOOKUP($DL$949,'[1]Сбытовая надбавка'!$F$5:$H$6,2,FALSE),2)+'[1]Иные услуги'!$C$6+HLOOKUP($DR$948,'[1]Услуги по передаче'!$G$5:$J$7,3,FALSE))</f>
        <v>2047.07</v>
      </c>
      <c r="CV980" s="73"/>
      <c r="CW980" s="73"/>
      <c r="CX980" s="73"/>
      <c r="CY980" s="73"/>
      <c r="CZ980" s="74"/>
      <c r="DA980" s="72">
        <f>IF($A980="-","-",ROUND(VLOOKUP($A980+ROUND(LEFT(DA$951,2)/24,5),'[1]ОАО "АТС"'!$A$30:$F$773,6,FALSE)+HLOOKUP($DL$949,'[1]Сбытовая надбавка'!$F$5:$H$6,2,FALSE),2)+'[1]Иные услуги'!$C$6+HLOOKUP($DR$948,'[1]Услуги по передаче'!$G$5:$J$7,3,FALSE))</f>
        <v>2047.01</v>
      </c>
      <c r="DB980" s="73"/>
      <c r="DC980" s="73"/>
      <c r="DD980" s="73"/>
      <c r="DE980" s="73"/>
      <c r="DF980" s="74"/>
      <c r="DG980" s="72">
        <f>IF($A980="-","-",ROUND(VLOOKUP($A980+ROUND(LEFT(DG$951,2)/24,5),'[1]ОАО "АТС"'!$A$30:$F$773,6,FALSE)+HLOOKUP($DL$949,'[1]Сбытовая надбавка'!$F$5:$H$6,2,FALSE),2)+'[1]Иные услуги'!$C$6+HLOOKUP($DR$948,'[1]Услуги по передаче'!$G$5:$J$7,3,FALSE))</f>
        <v>2046.98</v>
      </c>
      <c r="DH980" s="73"/>
      <c r="DI980" s="73"/>
      <c r="DJ980" s="73"/>
      <c r="DK980" s="73"/>
      <c r="DL980" s="74"/>
      <c r="DM980" s="72">
        <f>IF($A980="-","-",ROUND(VLOOKUP($A980+ROUND(LEFT(DM$951,2)/24,5),'[1]ОАО "АТС"'!$A$30:$F$773,6,FALSE)+HLOOKUP($DL$949,'[1]Сбытовая надбавка'!$F$5:$H$6,2,FALSE),2)+'[1]Иные услуги'!$C$6+HLOOKUP($DR$948,'[1]Услуги по передаче'!$G$5:$J$7,3,FALSE))</f>
        <v>2044.86</v>
      </c>
      <c r="DN980" s="73"/>
      <c r="DO980" s="73"/>
      <c r="DP980" s="73"/>
      <c r="DQ980" s="73"/>
      <c r="DR980" s="74"/>
      <c r="DS980" s="72">
        <f>IF($A980="-","-",ROUND(VLOOKUP($A980+ROUND(LEFT(DS$951,2)/24,5),'[1]ОАО "АТС"'!$A$30:$F$773,6,FALSE)+HLOOKUP($DL$949,'[1]Сбытовая надбавка'!$F$5:$H$6,2,FALSE),2)+'[1]Иные услуги'!$C$6+HLOOKUP($DR$948,'[1]Услуги по передаче'!$G$5:$J$7,3,FALSE))</f>
        <v>2045.79</v>
      </c>
      <c r="DT980" s="73"/>
      <c r="DU980" s="73"/>
      <c r="DV980" s="73"/>
      <c r="DW980" s="73"/>
      <c r="DX980" s="74"/>
      <c r="DY980" s="72">
        <f>IF($A980="-","-",ROUND(VLOOKUP($A980+ROUND(LEFT(DY$951,2)/24,5),'[1]ОАО "АТС"'!$A$30:$F$773,6,FALSE)+HLOOKUP($DL$949,'[1]Сбытовая надбавка'!$F$5:$H$6,2,FALSE),2)+'[1]Иные услуги'!$C$6+HLOOKUP($DR$948,'[1]Услуги по передаче'!$G$5:$J$7,3,FALSE))</f>
        <v>2046.08</v>
      </c>
      <c r="DZ980" s="73"/>
      <c r="EA980" s="73"/>
      <c r="EB980" s="73"/>
      <c r="EC980" s="73"/>
      <c r="ED980" s="74"/>
      <c r="EE980" s="72">
        <f>IF($A980="-","-",ROUND(VLOOKUP($A980+ROUND(LEFT(EE$951,2)/24,5),'[1]ОАО "АТС"'!$A$30:$F$773,6,FALSE)+HLOOKUP($DL$949,'[1]Сбытовая надбавка'!$F$5:$H$6,2,FALSE),2)+'[1]Иные услуги'!$C$6+HLOOKUP($DR$948,'[1]Услуги по передаче'!$G$5:$J$7,3,FALSE))</f>
        <v>2046.1499999999999</v>
      </c>
      <c r="EF980" s="73"/>
      <c r="EG980" s="73"/>
      <c r="EH980" s="73"/>
      <c r="EI980" s="73"/>
      <c r="EJ980" s="74"/>
      <c r="EK980" s="72">
        <f>IF($A980="-","-",ROUND(VLOOKUP($A980+ROUND(LEFT(EK$951,2)/24,5),'[1]ОАО "АТС"'!$A$30:$F$773,6,FALSE)+HLOOKUP($DL$949,'[1]Сбытовая надбавка'!$F$5:$H$6,2,FALSE),2)+'[1]Иные услуги'!$C$6+HLOOKUP($DR$948,'[1]Услуги по передаче'!$G$5:$J$7,3,FALSE))</f>
        <v>2129.56</v>
      </c>
      <c r="EL980" s="73"/>
      <c r="EM980" s="73"/>
      <c r="EN980" s="73"/>
      <c r="EO980" s="73"/>
      <c r="EP980" s="74"/>
      <c r="EQ980" s="72">
        <f>IF($A980="-","-",ROUND(VLOOKUP($A980+ROUND(LEFT(EQ$951,2)/24,5),'[1]ОАО "АТС"'!$A$30:$F$773,6,FALSE)+HLOOKUP($DL$949,'[1]Сбытовая надбавка'!$F$5:$H$6,2,FALSE),2)+'[1]Иные услуги'!$C$6+HLOOKUP($DR$948,'[1]Услуги по передаче'!$G$5:$J$7,3,FALSE))</f>
        <v>2060.37</v>
      </c>
      <c r="ER980" s="73"/>
      <c r="ES980" s="73"/>
      <c r="ET980" s="73"/>
      <c r="EU980" s="73"/>
      <c r="EV980" s="74"/>
    </row>
    <row r="981" spans="1:152" s="38" customFormat="1" ht="15.75" customHeight="1" x14ac:dyDescent="0.2">
      <c r="A981" s="69">
        <f>$A$144</f>
        <v>45015</v>
      </c>
      <c r="B981" s="70"/>
      <c r="C981" s="70"/>
      <c r="D981" s="70"/>
      <c r="E981" s="70"/>
      <c r="F981" s="70"/>
      <c r="G981" s="70"/>
      <c r="H981" s="71"/>
      <c r="I981" s="72">
        <f>IF($A981="-","-",ROUND(VLOOKUP($A981+ROUND(LEFT(I$951,1)/24,5),'[1]ОАО "АТС"'!$A$30:$F$773,6,FALSE)+HLOOKUP($DL$949,'[1]Сбытовая надбавка'!$F$5:$H$6,2,FALSE),2)+'[1]Иные услуги'!$C$6+HLOOKUP($DR$948,'[1]Услуги по передаче'!$G$5:$J$7,3,FALSE))</f>
        <v>2047.01</v>
      </c>
      <c r="J981" s="73"/>
      <c r="K981" s="73"/>
      <c r="L981" s="73"/>
      <c r="M981" s="73"/>
      <c r="N981" s="74"/>
      <c r="O981" s="72">
        <f>IF($A981="-","-",ROUND(VLOOKUP($A981+ROUND(LEFT(O$951,1)/24,5),'[1]ОАО "АТС"'!$A$30:$F$773,6,FALSE)+HLOOKUP($DL$949,'[1]Сбытовая надбавка'!$F$5:$H$6,2,FALSE),2)+'[1]Иные услуги'!$C$6+HLOOKUP($DR$948,'[1]Услуги по передаче'!$G$5:$J$7,3,FALSE))</f>
        <v>2047.09</v>
      </c>
      <c r="P981" s="73"/>
      <c r="Q981" s="73"/>
      <c r="R981" s="73"/>
      <c r="S981" s="73"/>
      <c r="T981" s="74"/>
      <c r="U981" s="72">
        <f>IF($A981="-","-",ROUND(VLOOKUP($A981+ROUND(LEFT(U$951,1)/24,5),'[1]ОАО "АТС"'!$A$30:$F$773,6,FALSE)+HLOOKUP($DL$949,'[1]Сбытовая надбавка'!$F$5:$H$6,2,FALSE),2)+'[1]Иные услуги'!$C$6+HLOOKUP($DR$948,'[1]Услуги по передаче'!$G$5:$J$7,3,FALSE))</f>
        <v>2047.1699999999998</v>
      </c>
      <c r="V981" s="73"/>
      <c r="W981" s="73"/>
      <c r="X981" s="73"/>
      <c r="Y981" s="73"/>
      <c r="Z981" s="74"/>
      <c r="AA981" s="72">
        <f>IF($A981="-","-",ROUND(VLOOKUP($A981+ROUND(LEFT(AA$951,1)/24,5),'[1]ОАО "АТС"'!$A$30:$F$773,6,FALSE)+HLOOKUP($DL$949,'[1]Сбытовая надбавка'!$F$5:$H$6,2,FALSE),2)+'[1]Иные услуги'!$C$6+HLOOKUP($DR$948,'[1]Услуги по передаче'!$G$5:$J$7,3,FALSE))</f>
        <v>2047.11</v>
      </c>
      <c r="AB981" s="73"/>
      <c r="AC981" s="73"/>
      <c r="AD981" s="73"/>
      <c r="AE981" s="73"/>
      <c r="AF981" s="74"/>
      <c r="AG981" s="72">
        <f>IF($A981="-","-",ROUND(VLOOKUP($A981+ROUND(LEFT(AG$951,1)/24,5),'[1]ОАО "АТС"'!$A$30:$F$773,6,FALSE)+HLOOKUP($DL$949,'[1]Сбытовая надбавка'!$F$5:$H$6,2,FALSE),2)+'[1]Иные услуги'!$C$6+HLOOKUP($DR$948,'[1]Услуги по передаче'!$G$5:$J$7,3,FALSE))</f>
        <v>2047.23</v>
      </c>
      <c r="AH981" s="73"/>
      <c r="AI981" s="73"/>
      <c r="AJ981" s="73"/>
      <c r="AK981" s="73"/>
      <c r="AL981" s="74"/>
      <c r="AM981" s="72">
        <f>IF($A981="-","-",ROUND(VLOOKUP($A981+ROUND(LEFT(AM$951,1)/24,5),'[1]ОАО "АТС"'!$A$30:$F$773,6,FALSE)+HLOOKUP($DL$949,'[1]Сбытовая надбавка'!$F$5:$H$6,2,FALSE),2)+'[1]Иные услуги'!$C$6+HLOOKUP($DR$948,'[1]Услуги по передаче'!$G$5:$J$7,3,FALSE))</f>
        <v>2047.27</v>
      </c>
      <c r="AN981" s="73"/>
      <c r="AO981" s="73"/>
      <c r="AP981" s="73"/>
      <c r="AQ981" s="73"/>
      <c r="AR981" s="74"/>
      <c r="AS981" s="72">
        <f>IF($A981="-","-",ROUND(VLOOKUP($A981+ROUND(LEFT(AS$951,1)/24,5),'[1]ОАО "АТС"'!$A$30:$F$773,6,FALSE)+HLOOKUP($DL$949,'[1]Сбытовая надбавка'!$F$5:$H$6,2,FALSE),2)+'[1]Иные услуги'!$C$6+HLOOKUP($DR$948,'[1]Услуги по передаче'!$G$5:$J$7,3,FALSE))</f>
        <v>2046.85</v>
      </c>
      <c r="AT981" s="73"/>
      <c r="AU981" s="73"/>
      <c r="AV981" s="73"/>
      <c r="AW981" s="73"/>
      <c r="AX981" s="74"/>
      <c r="AY981" s="72">
        <f>IF($A981="-","-",ROUND(VLOOKUP($A981+ROUND(LEFT(AY$951,1)/24,5),'[1]ОАО "АТС"'!$A$30:$F$773,6,FALSE)+HLOOKUP($DL$949,'[1]Сбытовая надбавка'!$F$5:$H$6,2,FALSE),2)+'[1]Иные услуги'!$C$6+HLOOKUP($DR$948,'[1]Услуги по передаче'!$G$5:$J$7,3,FALSE))</f>
        <v>2094.48</v>
      </c>
      <c r="AZ981" s="73"/>
      <c r="BA981" s="73"/>
      <c r="BB981" s="73"/>
      <c r="BC981" s="73"/>
      <c r="BD981" s="74"/>
      <c r="BE981" s="72">
        <f>IF($A981="-","-",ROUND(VLOOKUP($A981+ROUND(LEFT(BE$951,1)/24,5),'[1]ОАО "АТС"'!$A$30:$F$773,6,FALSE)+HLOOKUP($DL$949,'[1]Сбытовая надбавка'!$F$5:$H$6,2,FALSE),2)+'[1]Иные услуги'!$C$6+HLOOKUP($DR$948,'[1]Услуги по передаче'!$G$5:$J$7,3,FALSE))</f>
        <v>2047.08</v>
      </c>
      <c r="BF981" s="73"/>
      <c r="BG981" s="73"/>
      <c r="BH981" s="73"/>
      <c r="BI981" s="73"/>
      <c r="BJ981" s="74"/>
      <c r="BK981" s="72">
        <f>IF($A981="-","-",ROUND(VLOOKUP($A981+ROUND(LEFT(BK$951,1)/24,5),'[1]ОАО "АТС"'!$A$30:$F$773,6,FALSE)+HLOOKUP($DL$949,'[1]Сбытовая надбавка'!$F$5:$H$6,2,FALSE),2)+'[1]Иные услуги'!$C$6+HLOOKUP($DR$948,'[1]Услуги по передаче'!$G$5:$J$7,3,FALSE))</f>
        <v>2086.63</v>
      </c>
      <c r="BL981" s="73"/>
      <c r="BM981" s="73"/>
      <c r="BN981" s="73"/>
      <c r="BO981" s="73"/>
      <c r="BP981" s="74"/>
      <c r="BQ981" s="72">
        <f>IF($A981="-","-",ROUND(VLOOKUP($A981+ROUND(LEFT(BQ$951,2)/24,5),'[1]ОАО "АТС"'!$A$30:$F$773,6,FALSE)+HLOOKUP($DL$949,'[1]Сбытовая надбавка'!$F$5:$H$6,2,FALSE),2)+'[1]Иные услуги'!$C$6+HLOOKUP($DR$948,'[1]Услуги по передаче'!$G$5:$J$7,3,FALSE))</f>
        <v>2103.85</v>
      </c>
      <c r="BR981" s="73"/>
      <c r="BS981" s="73"/>
      <c r="BT981" s="73"/>
      <c r="BU981" s="73"/>
      <c r="BV981" s="74"/>
      <c r="BW981" s="72">
        <f>IF($A981="-","-",ROUND(VLOOKUP($A981+ROUND(LEFT(BW$951,2)/24,5),'[1]ОАО "АТС"'!$A$30:$F$773,6,FALSE)+HLOOKUP($DL$949,'[1]Сбытовая надбавка'!$F$5:$H$6,2,FALSE),2)+'[1]Иные услуги'!$C$6+HLOOKUP($DR$948,'[1]Услуги по передаче'!$G$5:$J$7,3,FALSE))</f>
        <v>2093.31</v>
      </c>
      <c r="BX981" s="73"/>
      <c r="BY981" s="73"/>
      <c r="BZ981" s="73"/>
      <c r="CA981" s="73"/>
      <c r="CB981" s="74"/>
      <c r="CC981" s="72">
        <f>IF($A981="-","-",ROUND(VLOOKUP($A981+ROUND(LEFT(CC$951,2)/24,5),'[1]ОАО "АТС"'!$A$30:$F$773,6,FALSE)+HLOOKUP($DL$949,'[1]Сбытовая надбавка'!$F$5:$H$6,2,FALSE),2)+'[1]Иные услуги'!$C$6+HLOOKUP($DR$948,'[1]Услуги по передаче'!$G$5:$J$7,3,FALSE))</f>
        <v>2066.16</v>
      </c>
      <c r="CD981" s="73"/>
      <c r="CE981" s="73"/>
      <c r="CF981" s="73"/>
      <c r="CG981" s="73"/>
      <c r="CH981" s="74"/>
      <c r="CI981" s="72">
        <f>IF($A981="-","-",ROUND(VLOOKUP($A981+ROUND(LEFT(CI$951,2)/24,5),'[1]ОАО "АТС"'!$A$30:$F$773,6,FALSE)+HLOOKUP($DL$949,'[1]Сбытовая надбавка'!$F$5:$H$6,2,FALSE),2)+'[1]Иные услуги'!$C$6+HLOOKUP($DR$948,'[1]Услуги по передаче'!$G$5:$J$7,3,FALSE))</f>
        <v>2071.13</v>
      </c>
      <c r="CJ981" s="73"/>
      <c r="CK981" s="73"/>
      <c r="CL981" s="73"/>
      <c r="CM981" s="73"/>
      <c r="CN981" s="74"/>
      <c r="CO981" s="72">
        <f>IF($A981="-","-",ROUND(VLOOKUP($A981+ROUND(LEFT(CO$951,2)/24,5),'[1]ОАО "АТС"'!$A$30:$F$773,6,FALSE)+HLOOKUP($DL$949,'[1]Сбытовая надбавка'!$F$5:$H$6,2,FALSE),2)+'[1]Иные услуги'!$C$6+HLOOKUP($DR$948,'[1]Услуги по передаче'!$G$5:$J$7,3,FALSE))</f>
        <v>2072.9700000000003</v>
      </c>
      <c r="CP981" s="73"/>
      <c r="CQ981" s="73"/>
      <c r="CR981" s="73"/>
      <c r="CS981" s="73"/>
      <c r="CT981" s="74"/>
      <c r="CU981" s="72">
        <f>IF($A981="-","-",ROUND(VLOOKUP($A981+ROUND(LEFT(CU$951,2)/24,5),'[1]ОАО "АТС"'!$A$30:$F$773,6,FALSE)+HLOOKUP($DL$949,'[1]Сбытовая надбавка'!$F$5:$H$6,2,FALSE),2)+'[1]Иные услуги'!$C$6+HLOOKUP($DR$948,'[1]Услуги по передаче'!$G$5:$J$7,3,FALSE))</f>
        <v>2069.89</v>
      </c>
      <c r="CV981" s="73"/>
      <c r="CW981" s="73"/>
      <c r="CX981" s="73"/>
      <c r="CY981" s="73"/>
      <c r="CZ981" s="74"/>
      <c r="DA981" s="72">
        <f>IF($A981="-","-",ROUND(VLOOKUP($A981+ROUND(LEFT(DA$951,2)/24,5),'[1]ОАО "АТС"'!$A$30:$F$773,6,FALSE)+HLOOKUP($DL$949,'[1]Сбытовая надбавка'!$F$5:$H$6,2,FALSE),2)+'[1]Иные услуги'!$C$6+HLOOKUP($DR$948,'[1]Услуги по передаче'!$G$5:$J$7,3,FALSE))</f>
        <v>2055.31</v>
      </c>
      <c r="DB981" s="73"/>
      <c r="DC981" s="73"/>
      <c r="DD981" s="73"/>
      <c r="DE981" s="73"/>
      <c r="DF981" s="74"/>
      <c r="DG981" s="72">
        <f>IF($A981="-","-",ROUND(VLOOKUP($A981+ROUND(LEFT(DG$951,2)/24,5),'[1]ОАО "АТС"'!$A$30:$F$773,6,FALSE)+HLOOKUP($DL$949,'[1]Сбытовая надбавка'!$F$5:$H$6,2,FALSE),2)+'[1]Иные услуги'!$C$6+HLOOKUP($DR$948,'[1]Услуги по передаче'!$G$5:$J$7,3,FALSE))</f>
        <v>2061.9899999999998</v>
      </c>
      <c r="DH981" s="73"/>
      <c r="DI981" s="73"/>
      <c r="DJ981" s="73"/>
      <c r="DK981" s="73"/>
      <c r="DL981" s="74"/>
      <c r="DM981" s="72">
        <f>IF($A981="-","-",ROUND(VLOOKUP($A981+ROUND(LEFT(DM$951,2)/24,5),'[1]ОАО "АТС"'!$A$30:$F$773,6,FALSE)+HLOOKUP($DL$949,'[1]Сбытовая надбавка'!$F$5:$H$6,2,FALSE),2)+'[1]Иные услуги'!$C$6+HLOOKUP($DR$948,'[1]Услуги по передаче'!$G$5:$J$7,3,FALSE))</f>
        <v>2092.52</v>
      </c>
      <c r="DN981" s="73"/>
      <c r="DO981" s="73"/>
      <c r="DP981" s="73"/>
      <c r="DQ981" s="73"/>
      <c r="DR981" s="74"/>
      <c r="DS981" s="72">
        <f>IF($A981="-","-",ROUND(VLOOKUP($A981+ROUND(LEFT(DS$951,2)/24,5),'[1]ОАО "АТС"'!$A$30:$F$773,6,FALSE)+HLOOKUP($DL$949,'[1]Сбытовая надбавка'!$F$5:$H$6,2,FALSE),2)+'[1]Иные услуги'!$C$6+HLOOKUP($DR$948,'[1]Услуги по передаче'!$G$5:$J$7,3,FALSE))</f>
        <v>2097.52</v>
      </c>
      <c r="DT981" s="73"/>
      <c r="DU981" s="73"/>
      <c r="DV981" s="73"/>
      <c r="DW981" s="73"/>
      <c r="DX981" s="74"/>
      <c r="DY981" s="72">
        <f>IF($A981="-","-",ROUND(VLOOKUP($A981+ROUND(LEFT(DY$951,2)/24,5),'[1]ОАО "АТС"'!$A$30:$F$773,6,FALSE)+HLOOKUP($DL$949,'[1]Сбытовая надбавка'!$F$5:$H$6,2,FALSE),2)+'[1]Иные услуги'!$C$6+HLOOKUP($DR$948,'[1]Услуги по передаче'!$G$5:$J$7,3,FALSE))</f>
        <v>2051.3199999999997</v>
      </c>
      <c r="DZ981" s="73"/>
      <c r="EA981" s="73"/>
      <c r="EB981" s="73"/>
      <c r="EC981" s="73"/>
      <c r="ED981" s="74"/>
      <c r="EE981" s="72">
        <f>IF($A981="-","-",ROUND(VLOOKUP($A981+ROUND(LEFT(EE$951,2)/24,5),'[1]ОАО "АТС"'!$A$30:$F$773,6,FALSE)+HLOOKUP($DL$949,'[1]Сбытовая надбавка'!$F$5:$H$6,2,FALSE),2)+'[1]Иные услуги'!$C$6+HLOOKUP($DR$948,'[1]Услуги по передаче'!$G$5:$J$7,3,FALSE))</f>
        <v>2046.24</v>
      </c>
      <c r="EF981" s="73"/>
      <c r="EG981" s="73"/>
      <c r="EH981" s="73"/>
      <c r="EI981" s="73"/>
      <c r="EJ981" s="74"/>
      <c r="EK981" s="72">
        <f>IF($A981="-","-",ROUND(VLOOKUP($A981+ROUND(LEFT(EK$951,2)/24,5),'[1]ОАО "АТС"'!$A$30:$F$773,6,FALSE)+HLOOKUP($DL$949,'[1]Сбытовая надбавка'!$F$5:$H$6,2,FALSE),2)+'[1]Иные услуги'!$C$6+HLOOKUP($DR$948,'[1]Услуги по передаче'!$G$5:$J$7,3,FALSE))</f>
        <v>2133.2200000000003</v>
      </c>
      <c r="EL981" s="73"/>
      <c r="EM981" s="73"/>
      <c r="EN981" s="73"/>
      <c r="EO981" s="73"/>
      <c r="EP981" s="74"/>
      <c r="EQ981" s="72">
        <f>IF($A981="-","-",ROUND(VLOOKUP($A981+ROUND(LEFT(EQ$951,2)/24,5),'[1]ОАО "АТС"'!$A$30:$F$773,6,FALSE)+HLOOKUP($DL$949,'[1]Сбытовая надбавка'!$F$5:$H$6,2,FALSE),2)+'[1]Иные услуги'!$C$6+HLOOKUP($DR$948,'[1]Услуги по передаче'!$G$5:$J$7,3,FALSE))</f>
        <v>2057.8999999999996</v>
      </c>
      <c r="ER981" s="73"/>
      <c r="ES981" s="73"/>
      <c r="ET981" s="73"/>
      <c r="EU981" s="73"/>
      <c r="EV981" s="74"/>
    </row>
    <row r="982" spans="1:152" s="38" customFormat="1" ht="15.75" customHeight="1" x14ac:dyDescent="0.2">
      <c r="A982" s="69">
        <f>$A$145</f>
        <v>45016</v>
      </c>
      <c r="B982" s="70"/>
      <c r="C982" s="70"/>
      <c r="D982" s="70"/>
      <c r="E982" s="70"/>
      <c r="F982" s="70"/>
      <c r="G982" s="70"/>
      <c r="H982" s="71"/>
      <c r="I982" s="72">
        <f>IF($A982="-","-",ROUND(VLOOKUP($A982+ROUND(LEFT(I$951,1)/24,5),'[1]ОАО "АТС"'!$A$30:$F$773,6,FALSE)+HLOOKUP($DL$949,'[1]Сбытовая надбавка'!$F$5:$H$6,2,FALSE),2)+'[1]Иные услуги'!$C$6+HLOOKUP($DR$948,'[1]Услуги по передаче'!$G$5:$J$7,3,FALSE))</f>
        <v>2046.99</v>
      </c>
      <c r="J982" s="73"/>
      <c r="K982" s="73"/>
      <c r="L982" s="73"/>
      <c r="M982" s="73"/>
      <c r="N982" s="74"/>
      <c r="O982" s="72">
        <f>IF($A982="-","-",ROUND(VLOOKUP($A982+ROUND(LEFT(O$951,1)/24,5),'[1]ОАО "АТС"'!$A$30:$F$773,6,FALSE)+HLOOKUP($DL$949,'[1]Сбытовая надбавка'!$F$5:$H$6,2,FALSE),2)+'[1]Иные услуги'!$C$6+HLOOKUP($DR$948,'[1]Услуги по передаче'!$G$5:$J$7,3,FALSE))</f>
        <v>2047.02</v>
      </c>
      <c r="P982" s="73"/>
      <c r="Q982" s="73"/>
      <c r="R982" s="73"/>
      <c r="S982" s="73"/>
      <c r="T982" s="74"/>
      <c r="U982" s="72">
        <f>IF($A982="-","-",ROUND(VLOOKUP($A982+ROUND(LEFT(U$951,1)/24,5),'[1]ОАО "АТС"'!$A$30:$F$773,6,FALSE)+HLOOKUP($DL$949,'[1]Сбытовая надбавка'!$F$5:$H$6,2,FALSE),2)+'[1]Иные услуги'!$C$6+HLOOKUP($DR$948,'[1]Услуги по передаче'!$G$5:$J$7,3,FALSE))</f>
        <v>2047.07</v>
      </c>
      <c r="V982" s="73"/>
      <c r="W982" s="73"/>
      <c r="X982" s="73"/>
      <c r="Y982" s="73"/>
      <c r="Z982" s="74"/>
      <c r="AA982" s="72">
        <f>IF($A982="-","-",ROUND(VLOOKUP($A982+ROUND(LEFT(AA$951,1)/24,5),'[1]ОАО "АТС"'!$A$30:$F$773,6,FALSE)+HLOOKUP($DL$949,'[1]Сбытовая надбавка'!$F$5:$H$6,2,FALSE),2)+'[1]Иные услуги'!$C$6+HLOOKUP($DR$948,'[1]Услуги по передаче'!$G$5:$J$7,3,FALSE))</f>
        <v>2047.01</v>
      </c>
      <c r="AB982" s="73"/>
      <c r="AC982" s="73"/>
      <c r="AD982" s="73"/>
      <c r="AE982" s="73"/>
      <c r="AF982" s="74"/>
      <c r="AG982" s="72">
        <f>IF($A982="-","-",ROUND(VLOOKUP($A982+ROUND(LEFT(AG$951,1)/24,5),'[1]ОАО "АТС"'!$A$30:$F$773,6,FALSE)+HLOOKUP($DL$949,'[1]Сбытовая надбавка'!$F$5:$H$6,2,FALSE),2)+'[1]Иные услуги'!$C$6+HLOOKUP($DR$948,'[1]Услуги по передаче'!$G$5:$J$7,3,FALSE))</f>
        <v>2047.09</v>
      </c>
      <c r="AH982" s="73"/>
      <c r="AI982" s="73"/>
      <c r="AJ982" s="73"/>
      <c r="AK982" s="73"/>
      <c r="AL982" s="74"/>
      <c r="AM982" s="72">
        <f>IF($A982="-","-",ROUND(VLOOKUP($A982+ROUND(LEFT(AM$951,1)/24,5),'[1]ОАО "АТС"'!$A$30:$F$773,6,FALSE)+HLOOKUP($DL$949,'[1]Сбытовая надбавка'!$F$5:$H$6,2,FALSE),2)+'[1]Иные услуги'!$C$6+HLOOKUP($DR$948,'[1]Услуги по передаче'!$G$5:$J$7,3,FALSE))</f>
        <v>2047.1499999999999</v>
      </c>
      <c r="AN982" s="73"/>
      <c r="AO982" s="73"/>
      <c r="AP982" s="73"/>
      <c r="AQ982" s="73"/>
      <c r="AR982" s="74"/>
      <c r="AS982" s="72">
        <f>IF($A982="-","-",ROUND(VLOOKUP($A982+ROUND(LEFT(AS$951,1)/24,5),'[1]ОАО "АТС"'!$A$30:$F$773,6,FALSE)+HLOOKUP($DL$949,'[1]Сбытовая надбавка'!$F$5:$H$6,2,FALSE),2)+'[1]Иные услуги'!$C$6+HLOOKUP($DR$948,'[1]Услуги по передаче'!$G$5:$J$7,3,FALSE))</f>
        <v>2046.62</v>
      </c>
      <c r="AT982" s="73"/>
      <c r="AU982" s="73"/>
      <c r="AV982" s="73"/>
      <c r="AW982" s="73"/>
      <c r="AX982" s="74"/>
      <c r="AY982" s="72">
        <f>IF($A982="-","-",ROUND(VLOOKUP($A982+ROUND(LEFT(AY$951,1)/24,5),'[1]ОАО "АТС"'!$A$30:$F$773,6,FALSE)+HLOOKUP($DL$949,'[1]Сбытовая надбавка'!$F$5:$H$6,2,FALSE),2)+'[1]Иные услуги'!$C$6+HLOOKUP($DR$948,'[1]Услуги по передаче'!$G$5:$J$7,3,FALSE))</f>
        <v>2091.04</v>
      </c>
      <c r="AZ982" s="73"/>
      <c r="BA982" s="73"/>
      <c r="BB982" s="73"/>
      <c r="BC982" s="73"/>
      <c r="BD982" s="74"/>
      <c r="BE982" s="72">
        <f>IF($A982="-","-",ROUND(VLOOKUP($A982+ROUND(LEFT(BE$951,1)/24,5),'[1]ОАО "АТС"'!$A$30:$F$773,6,FALSE)+HLOOKUP($DL$949,'[1]Сбытовая надбавка'!$F$5:$H$6,2,FALSE),2)+'[1]Иные услуги'!$C$6+HLOOKUP($DR$948,'[1]Услуги по передаче'!$G$5:$J$7,3,FALSE))</f>
        <v>2046.9399999999998</v>
      </c>
      <c r="BF982" s="73"/>
      <c r="BG982" s="73"/>
      <c r="BH982" s="73"/>
      <c r="BI982" s="73"/>
      <c r="BJ982" s="74"/>
      <c r="BK982" s="72">
        <f>IF($A982="-","-",ROUND(VLOOKUP($A982+ROUND(LEFT(BK$951,1)/24,5),'[1]ОАО "АТС"'!$A$30:$F$773,6,FALSE)+HLOOKUP($DL$949,'[1]Сбытовая надбавка'!$F$5:$H$6,2,FALSE),2)+'[1]Иные услуги'!$C$6+HLOOKUP($DR$948,'[1]Услуги по передаче'!$G$5:$J$7,3,FALSE))</f>
        <v>2104.7600000000002</v>
      </c>
      <c r="BL982" s="73"/>
      <c r="BM982" s="73"/>
      <c r="BN982" s="73"/>
      <c r="BO982" s="73"/>
      <c r="BP982" s="74"/>
      <c r="BQ982" s="72">
        <f>IF($A982="-","-",ROUND(VLOOKUP($A982+ROUND(LEFT(BQ$951,2)/24,5),'[1]ОАО "АТС"'!$A$30:$F$773,6,FALSE)+HLOOKUP($DL$949,'[1]Сбытовая надбавка'!$F$5:$H$6,2,FALSE),2)+'[1]Иные услуги'!$C$6+HLOOKUP($DR$948,'[1]Услуги по передаче'!$G$5:$J$7,3,FALSE))</f>
        <v>2121.1099999999997</v>
      </c>
      <c r="BR982" s="73"/>
      <c r="BS982" s="73"/>
      <c r="BT982" s="73"/>
      <c r="BU982" s="73"/>
      <c r="BV982" s="74"/>
      <c r="BW982" s="72">
        <f>IF($A982="-","-",ROUND(VLOOKUP($A982+ROUND(LEFT(BW$951,2)/24,5),'[1]ОАО "АТС"'!$A$30:$F$773,6,FALSE)+HLOOKUP($DL$949,'[1]Сбытовая надбавка'!$F$5:$H$6,2,FALSE),2)+'[1]Иные услуги'!$C$6+HLOOKUP($DR$948,'[1]Услуги по передаче'!$G$5:$J$7,3,FALSE))</f>
        <v>2126.3199999999997</v>
      </c>
      <c r="BX982" s="73"/>
      <c r="BY982" s="73"/>
      <c r="BZ982" s="73"/>
      <c r="CA982" s="73"/>
      <c r="CB982" s="74"/>
      <c r="CC982" s="72">
        <f>IF($A982="-","-",ROUND(VLOOKUP($A982+ROUND(LEFT(CC$951,2)/24,5),'[1]ОАО "АТС"'!$A$30:$F$773,6,FALSE)+HLOOKUP($DL$949,'[1]Сбытовая надбавка'!$F$5:$H$6,2,FALSE),2)+'[1]Иные услуги'!$C$6+HLOOKUP($DR$948,'[1]Услуги по передаче'!$G$5:$J$7,3,FALSE))</f>
        <v>2104.1</v>
      </c>
      <c r="CD982" s="73"/>
      <c r="CE982" s="73"/>
      <c r="CF982" s="73"/>
      <c r="CG982" s="73"/>
      <c r="CH982" s="74"/>
      <c r="CI982" s="72">
        <f>IF($A982="-","-",ROUND(VLOOKUP($A982+ROUND(LEFT(CI$951,2)/24,5),'[1]ОАО "АТС"'!$A$30:$F$773,6,FALSE)+HLOOKUP($DL$949,'[1]Сбытовая надбавка'!$F$5:$H$6,2,FALSE),2)+'[1]Иные услуги'!$C$6+HLOOKUP($DR$948,'[1]Услуги по передаче'!$G$5:$J$7,3,FALSE))</f>
        <v>2098.6999999999998</v>
      </c>
      <c r="CJ982" s="73"/>
      <c r="CK982" s="73"/>
      <c r="CL982" s="73"/>
      <c r="CM982" s="73"/>
      <c r="CN982" s="74"/>
      <c r="CO982" s="72">
        <f>IF($A982="-","-",ROUND(VLOOKUP($A982+ROUND(LEFT(CO$951,2)/24,5),'[1]ОАО "АТС"'!$A$30:$F$773,6,FALSE)+HLOOKUP($DL$949,'[1]Сбытовая надбавка'!$F$5:$H$6,2,FALSE),2)+'[1]Иные услуги'!$C$6+HLOOKUP($DR$948,'[1]Услуги по передаче'!$G$5:$J$7,3,FALSE))</f>
        <v>2098.71</v>
      </c>
      <c r="CP982" s="73"/>
      <c r="CQ982" s="73"/>
      <c r="CR982" s="73"/>
      <c r="CS982" s="73"/>
      <c r="CT982" s="74"/>
      <c r="CU982" s="72">
        <f>IF($A982="-","-",ROUND(VLOOKUP($A982+ROUND(LEFT(CU$951,2)/24,5),'[1]ОАО "АТС"'!$A$30:$F$773,6,FALSE)+HLOOKUP($DL$949,'[1]Сбытовая надбавка'!$F$5:$H$6,2,FALSE),2)+'[1]Иные услуги'!$C$6+HLOOKUP($DR$948,'[1]Услуги по передаче'!$G$5:$J$7,3,FALSE))</f>
        <v>2091.3000000000002</v>
      </c>
      <c r="CV982" s="73"/>
      <c r="CW982" s="73"/>
      <c r="CX982" s="73"/>
      <c r="CY982" s="73"/>
      <c r="CZ982" s="74"/>
      <c r="DA982" s="72">
        <f>IF($A982="-","-",ROUND(VLOOKUP($A982+ROUND(LEFT(DA$951,2)/24,5),'[1]ОАО "АТС"'!$A$30:$F$773,6,FALSE)+HLOOKUP($DL$949,'[1]Сбытовая надбавка'!$F$5:$H$6,2,FALSE),2)+'[1]Иные услуги'!$C$6+HLOOKUP($DR$948,'[1]Услуги по передаче'!$G$5:$J$7,3,FALSE))</f>
        <v>2076.92</v>
      </c>
      <c r="DB982" s="73"/>
      <c r="DC982" s="73"/>
      <c r="DD982" s="73"/>
      <c r="DE982" s="73"/>
      <c r="DF982" s="74"/>
      <c r="DG982" s="72">
        <f>IF($A982="-","-",ROUND(VLOOKUP($A982+ROUND(LEFT(DG$951,2)/24,5),'[1]ОАО "АТС"'!$A$30:$F$773,6,FALSE)+HLOOKUP($DL$949,'[1]Сбытовая надбавка'!$F$5:$H$6,2,FALSE),2)+'[1]Иные услуги'!$C$6+HLOOKUP($DR$948,'[1]Услуги по передаче'!$G$5:$J$7,3,FALSE))</f>
        <v>2079.4899999999998</v>
      </c>
      <c r="DH982" s="73"/>
      <c r="DI982" s="73"/>
      <c r="DJ982" s="73"/>
      <c r="DK982" s="73"/>
      <c r="DL982" s="74"/>
      <c r="DM982" s="72">
        <f>IF($A982="-","-",ROUND(VLOOKUP($A982+ROUND(LEFT(DM$951,2)/24,5),'[1]ОАО "АТС"'!$A$30:$F$773,6,FALSE)+HLOOKUP($DL$949,'[1]Сбытовая надбавка'!$F$5:$H$6,2,FALSE),2)+'[1]Иные услуги'!$C$6+HLOOKUP($DR$948,'[1]Услуги по передаче'!$G$5:$J$7,3,FALSE))</f>
        <v>2108.56</v>
      </c>
      <c r="DN982" s="73"/>
      <c r="DO982" s="73"/>
      <c r="DP982" s="73"/>
      <c r="DQ982" s="73"/>
      <c r="DR982" s="74"/>
      <c r="DS982" s="72">
        <f>IF($A982="-","-",ROUND(VLOOKUP($A982+ROUND(LEFT(DS$951,2)/24,5),'[1]ОАО "АТС"'!$A$30:$F$773,6,FALSE)+HLOOKUP($DL$949,'[1]Сбытовая надбавка'!$F$5:$H$6,2,FALSE),2)+'[1]Иные услуги'!$C$6+HLOOKUP($DR$948,'[1]Услуги по передаче'!$G$5:$J$7,3,FALSE))</f>
        <v>2115.6799999999998</v>
      </c>
      <c r="DT982" s="73"/>
      <c r="DU982" s="73"/>
      <c r="DV982" s="73"/>
      <c r="DW982" s="73"/>
      <c r="DX982" s="74"/>
      <c r="DY982" s="72">
        <f>IF($A982="-","-",ROUND(VLOOKUP($A982+ROUND(LEFT(DY$951,2)/24,5),'[1]ОАО "АТС"'!$A$30:$F$773,6,FALSE)+HLOOKUP($DL$949,'[1]Сбытовая надбавка'!$F$5:$H$6,2,FALSE),2)+'[1]Иные услуги'!$C$6+HLOOKUP($DR$948,'[1]Услуги по передаче'!$G$5:$J$7,3,FALSE))</f>
        <v>2051.59</v>
      </c>
      <c r="DZ982" s="73"/>
      <c r="EA982" s="73"/>
      <c r="EB982" s="73"/>
      <c r="EC982" s="73"/>
      <c r="ED982" s="74"/>
      <c r="EE982" s="72">
        <f>IF($A982="-","-",ROUND(VLOOKUP($A982+ROUND(LEFT(EE$951,2)/24,5),'[1]ОАО "АТС"'!$A$30:$F$773,6,FALSE)+HLOOKUP($DL$949,'[1]Сбытовая надбавка'!$F$5:$H$6,2,FALSE),2)+'[1]Иные услуги'!$C$6+HLOOKUP($DR$948,'[1]Услуги по передаче'!$G$5:$J$7,3,FALSE))</f>
        <v>2046.03</v>
      </c>
      <c r="EF982" s="73"/>
      <c r="EG982" s="73"/>
      <c r="EH982" s="73"/>
      <c r="EI982" s="73"/>
      <c r="EJ982" s="74"/>
      <c r="EK982" s="72">
        <f>IF($A982="-","-",ROUND(VLOOKUP($A982+ROUND(LEFT(EK$951,2)/24,5),'[1]ОАО "АТС"'!$A$30:$F$773,6,FALSE)+HLOOKUP($DL$949,'[1]Сбытовая надбавка'!$F$5:$H$6,2,FALSE),2)+'[1]Иные услуги'!$C$6+HLOOKUP($DR$948,'[1]Услуги по передаче'!$G$5:$J$7,3,FALSE))</f>
        <v>2177</v>
      </c>
      <c r="EL982" s="73"/>
      <c r="EM982" s="73"/>
      <c r="EN982" s="73"/>
      <c r="EO982" s="73"/>
      <c r="EP982" s="74"/>
      <c r="EQ982" s="72">
        <f>IF($A982="-","-",ROUND(VLOOKUP($A982+ROUND(LEFT(EQ$951,2)/24,5),'[1]ОАО "АТС"'!$A$30:$F$773,6,FALSE)+HLOOKUP($DL$949,'[1]Сбытовая надбавка'!$F$5:$H$6,2,FALSE),2)+'[1]Иные услуги'!$C$6+HLOOKUP($DR$948,'[1]Услуги по передаче'!$G$5:$J$7,3,FALSE))</f>
        <v>2084.56</v>
      </c>
      <c r="ER982" s="73"/>
      <c r="ES982" s="73"/>
      <c r="ET982" s="73"/>
      <c r="EU982" s="73"/>
      <c r="EV982" s="74"/>
    </row>
    <row r="983" spans="1:152" ht="15.75" customHeight="1" x14ac:dyDescent="0.25"/>
    <row r="984" spans="1:152" ht="15.75" customHeight="1" x14ac:dyDescent="0.25">
      <c r="G984" s="2" t="s">
        <v>100</v>
      </c>
    </row>
    <row r="985" spans="1:152" ht="15.75" customHeight="1" x14ac:dyDescent="0.25">
      <c r="A985" s="32" t="s">
        <v>101</v>
      </c>
    </row>
    <row r="986" spans="1:152" ht="15.75" customHeight="1" x14ac:dyDescent="0.25">
      <c r="A986" s="32"/>
      <c r="BX986" s="82"/>
      <c r="BY986" s="82"/>
      <c r="BZ986" s="82"/>
      <c r="CA986" s="82"/>
      <c r="CB986" s="82"/>
      <c r="CC986" s="82"/>
      <c r="CD986" s="82"/>
      <c r="CE986" s="82"/>
      <c r="CF986" s="82"/>
      <c r="CG986" s="82"/>
      <c r="CH986" s="82"/>
      <c r="CI986" s="82"/>
      <c r="CJ986" s="82"/>
      <c r="CK986" s="82"/>
    </row>
    <row r="987" spans="1:152" ht="15.75" customHeight="1" x14ac:dyDescent="0.25">
      <c r="A987" s="79" t="s">
        <v>102</v>
      </c>
      <c r="B987" s="79"/>
      <c r="C987" s="79"/>
      <c r="D987" s="79"/>
      <c r="E987" s="79"/>
      <c r="F987" s="79"/>
      <c r="G987" s="79"/>
      <c r="H987" s="79"/>
      <c r="I987" s="79"/>
      <c r="J987" s="79"/>
      <c r="K987" s="79"/>
      <c r="L987" s="79"/>
      <c r="M987" s="79"/>
      <c r="N987" s="79"/>
      <c r="O987" s="79"/>
      <c r="P987" s="79"/>
      <c r="Q987" s="79"/>
      <c r="R987" s="79"/>
      <c r="S987" s="79"/>
      <c r="T987" s="79"/>
      <c r="U987" s="79"/>
      <c r="V987" s="79"/>
      <c r="W987" s="79"/>
      <c r="X987" s="79"/>
      <c r="Y987" s="79"/>
      <c r="Z987" s="79"/>
      <c r="AA987" s="79"/>
      <c r="AB987" s="79"/>
      <c r="AC987" s="79"/>
      <c r="AD987" s="79"/>
      <c r="AE987" s="79"/>
      <c r="AF987" s="79"/>
      <c r="AG987" s="79"/>
      <c r="AH987" s="79"/>
      <c r="AI987" s="79"/>
      <c r="AJ987" s="79"/>
      <c r="AK987" s="79"/>
      <c r="AL987" s="79"/>
      <c r="AM987" s="79"/>
      <c r="AN987" s="79"/>
      <c r="AO987" s="79"/>
      <c r="AP987" s="79"/>
      <c r="AQ987" s="79"/>
      <c r="AR987" s="79"/>
      <c r="AS987" s="79"/>
      <c r="AT987" s="79"/>
      <c r="AU987" s="79"/>
      <c r="AV987" s="79"/>
      <c r="AW987" s="79"/>
      <c r="AX987" s="79"/>
      <c r="AY987" s="79"/>
      <c r="AZ987" s="79"/>
      <c r="BA987" s="79"/>
      <c r="BB987" s="79"/>
      <c r="BC987" s="79"/>
      <c r="BD987" s="79"/>
      <c r="BE987" s="79"/>
      <c r="BF987" s="79"/>
      <c r="BG987" s="79"/>
      <c r="BH987" s="79"/>
      <c r="BI987" s="79"/>
      <c r="BJ987" s="79"/>
      <c r="BK987" s="79"/>
      <c r="BL987" s="79"/>
      <c r="BM987" s="79"/>
      <c r="BN987" s="79"/>
      <c r="BO987" s="79"/>
      <c r="BP987" s="79"/>
      <c r="BQ987" s="79"/>
      <c r="BR987" s="79"/>
      <c r="BS987" s="79"/>
      <c r="BT987" s="79"/>
      <c r="BU987" s="79"/>
      <c r="BV987" s="79"/>
      <c r="BW987" s="79"/>
      <c r="BX987" s="79"/>
      <c r="BY987" s="79"/>
      <c r="BZ987" s="79"/>
      <c r="CA987" s="79"/>
      <c r="CB987" s="79"/>
      <c r="CC987" s="79"/>
      <c r="CD987" s="79"/>
      <c r="CE987" s="79"/>
      <c r="CF987" s="79"/>
      <c r="CG987" s="79"/>
      <c r="CH987" s="79"/>
      <c r="CI987" s="79"/>
      <c r="CJ987" s="79"/>
      <c r="CK987" s="79"/>
      <c r="CL987" s="79"/>
      <c r="CM987" s="80">
        <f>'[1]ОАО "АТС"'!$D$22</f>
        <v>546551.81999999995</v>
      </c>
      <c r="CN987" s="81"/>
      <c r="CO987" s="81"/>
      <c r="CP987" s="81"/>
      <c r="CQ987" s="81"/>
      <c r="CR987" s="81"/>
      <c r="CS987" s="81"/>
      <c r="CT987" s="81"/>
      <c r="CU987" s="81"/>
      <c r="CV987" s="81"/>
      <c r="CW987" s="81"/>
      <c r="CX987" s="81"/>
      <c r="CY987" s="81"/>
      <c r="CZ987" s="81"/>
    </row>
    <row r="988" spans="1:152" ht="15.75" customHeight="1" x14ac:dyDescent="0.25">
      <c r="A988" s="32"/>
      <c r="BX988" s="82"/>
      <c r="BY988" s="82"/>
      <c r="BZ988" s="82"/>
      <c r="CA988" s="82"/>
      <c r="CB988" s="82"/>
      <c r="CC988" s="82"/>
      <c r="CD988" s="82"/>
      <c r="CE988" s="82"/>
      <c r="CF988" s="82"/>
      <c r="CG988" s="82"/>
      <c r="CH988" s="82"/>
      <c r="CI988" s="82"/>
      <c r="CJ988" s="82"/>
      <c r="CK988" s="82"/>
    </row>
    <row r="989" spans="1:152" ht="15.75" customHeight="1" x14ac:dyDescent="0.25">
      <c r="G989" s="2" t="s">
        <v>104</v>
      </c>
    </row>
    <row r="990" spans="1:152" ht="15.75" customHeight="1" x14ac:dyDescent="0.25">
      <c r="A990" s="2" t="s">
        <v>105</v>
      </c>
    </row>
    <row r="991" spans="1:152" ht="12" customHeight="1" x14ac:dyDescent="0.25"/>
    <row r="992" spans="1:152" ht="16.5" customHeight="1" x14ac:dyDescent="0.25">
      <c r="A992" s="1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c r="BV992" s="8"/>
      <c r="BW992" s="8"/>
      <c r="BX992" s="8"/>
      <c r="BY992" s="9"/>
      <c r="BZ992" s="10" t="s">
        <v>3</v>
      </c>
      <c r="CA992" s="11"/>
      <c r="CB992" s="11"/>
      <c r="CC992" s="11"/>
      <c r="CD992" s="11"/>
      <c r="CE992" s="11"/>
      <c r="CF992" s="11"/>
      <c r="CG992" s="11"/>
      <c r="CH992" s="11"/>
      <c r="CI992" s="11"/>
      <c r="CJ992" s="11"/>
      <c r="CK992" s="11"/>
      <c r="CL992" s="11"/>
      <c r="CM992" s="11"/>
      <c r="CN992" s="11"/>
      <c r="CO992" s="11"/>
      <c r="CP992" s="11"/>
      <c r="CQ992" s="11"/>
      <c r="CR992" s="11"/>
      <c r="CS992" s="11"/>
      <c r="CT992" s="11"/>
      <c r="CU992" s="11"/>
      <c r="CV992" s="11"/>
      <c r="CW992" s="11"/>
      <c r="CX992" s="11"/>
      <c r="CY992" s="11"/>
      <c r="CZ992" s="11"/>
      <c r="DA992" s="11"/>
      <c r="DB992" s="11"/>
      <c r="DC992" s="11"/>
      <c r="DD992" s="11"/>
      <c r="DE992" s="11"/>
      <c r="DF992" s="11"/>
      <c r="DG992" s="11"/>
      <c r="DH992" s="11"/>
      <c r="DI992" s="11"/>
      <c r="DJ992" s="11"/>
      <c r="DK992" s="11"/>
      <c r="DL992" s="11"/>
      <c r="DM992" s="11"/>
      <c r="DN992" s="11"/>
      <c r="DO992" s="11"/>
      <c r="DP992" s="11"/>
      <c r="DQ992" s="11"/>
      <c r="DR992" s="11"/>
      <c r="DS992" s="11"/>
      <c r="DT992" s="11"/>
      <c r="DU992" s="11"/>
      <c r="DV992" s="11"/>
      <c r="DW992" s="11"/>
      <c r="DX992" s="11"/>
      <c r="DY992" s="11"/>
      <c r="DZ992" s="11"/>
      <c r="EA992" s="11"/>
      <c r="EB992" s="11"/>
      <c r="EC992" s="11"/>
      <c r="ED992" s="11"/>
      <c r="EE992" s="11"/>
      <c r="EF992" s="11"/>
      <c r="EG992" s="11"/>
      <c r="EH992" s="11"/>
      <c r="EI992" s="11"/>
      <c r="EJ992" s="11"/>
      <c r="EK992" s="11"/>
      <c r="EL992" s="11"/>
      <c r="EM992" s="11"/>
      <c r="EN992" s="11"/>
      <c r="EO992" s="11"/>
      <c r="EP992" s="11"/>
      <c r="EQ992" s="11"/>
      <c r="ER992" s="11"/>
      <c r="ES992" s="11"/>
      <c r="ET992" s="11"/>
      <c r="EU992" s="11"/>
      <c r="EV992" s="11"/>
    </row>
    <row r="993" spans="1:152" ht="16.5" customHeight="1" x14ac:dyDescent="0.25">
      <c r="A993" s="24"/>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c r="AA993" s="25"/>
      <c r="AB993" s="25"/>
      <c r="AC993" s="25"/>
      <c r="AD993" s="25"/>
      <c r="AE993" s="25"/>
      <c r="AF993" s="25"/>
      <c r="AG993" s="25"/>
      <c r="AH993" s="25"/>
      <c r="AI993" s="25"/>
      <c r="AJ993" s="25"/>
      <c r="AK993" s="25"/>
      <c r="AL993" s="25"/>
      <c r="AM993" s="25"/>
      <c r="AN993" s="25"/>
      <c r="AO993" s="25"/>
      <c r="AP993" s="25"/>
      <c r="AQ993" s="25"/>
      <c r="AR993" s="25"/>
      <c r="AS993" s="25"/>
      <c r="AT993" s="25"/>
      <c r="AU993" s="25"/>
      <c r="AV993" s="25"/>
      <c r="AW993" s="25"/>
      <c r="AX993" s="25"/>
      <c r="AY993" s="25"/>
      <c r="AZ993" s="25"/>
      <c r="BA993" s="25"/>
      <c r="BB993" s="25"/>
      <c r="BC993" s="25"/>
      <c r="BD993" s="25"/>
      <c r="BE993" s="25"/>
      <c r="BF993" s="25"/>
      <c r="BG993" s="25"/>
      <c r="BH993" s="25"/>
      <c r="BI993" s="25"/>
      <c r="BJ993" s="25"/>
      <c r="BK993" s="25"/>
      <c r="BL993" s="25"/>
      <c r="BM993" s="25"/>
      <c r="BN993" s="25"/>
      <c r="BO993" s="25"/>
      <c r="BP993" s="25"/>
      <c r="BQ993" s="25"/>
      <c r="BR993" s="25"/>
      <c r="BS993" s="25"/>
      <c r="BT993" s="25"/>
      <c r="BU993" s="25"/>
      <c r="BV993" s="25"/>
      <c r="BW993" s="25"/>
      <c r="BX993" s="25"/>
      <c r="BY993" s="26"/>
      <c r="BZ993" s="10" t="s">
        <v>4</v>
      </c>
      <c r="CA993" s="11"/>
      <c r="CB993" s="11"/>
      <c r="CC993" s="11"/>
      <c r="CD993" s="11"/>
      <c r="CE993" s="11"/>
      <c r="CF993" s="11"/>
      <c r="CG993" s="11"/>
      <c r="CH993" s="11"/>
      <c r="CI993" s="11"/>
      <c r="CJ993" s="11"/>
      <c r="CK993" s="11"/>
      <c r="CL993" s="11"/>
      <c r="CM993" s="11"/>
      <c r="CN993" s="11"/>
      <c r="CO993" s="11"/>
      <c r="CP993" s="11"/>
      <c r="CQ993" s="11"/>
      <c r="CR993" s="12"/>
      <c r="CS993" s="10" t="s">
        <v>5</v>
      </c>
      <c r="CT993" s="11"/>
      <c r="CU993" s="11"/>
      <c r="CV993" s="11"/>
      <c r="CW993" s="11"/>
      <c r="CX993" s="11"/>
      <c r="CY993" s="11"/>
      <c r="CZ993" s="11"/>
      <c r="DA993" s="11"/>
      <c r="DB993" s="11"/>
      <c r="DC993" s="11"/>
      <c r="DD993" s="11"/>
      <c r="DE993" s="11"/>
      <c r="DF993" s="11"/>
      <c r="DG993" s="11"/>
      <c r="DH993" s="11"/>
      <c r="DI993" s="11"/>
      <c r="DJ993" s="11"/>
      <c r="DK993" s="12"/>
      <c r="DL993" s="10" t="s">
        <v>6</v>
      </c>
      <c r="DM993" s="11"/>
      <c r="DN993" s="11"/>
      <c r="DO993" s="11"/>
      <c r="DP993" s="11"/>
      <c r="DQ993" s="11"/>
      <c r="DR993" s="11"/>
      <c r="DS993" s="11"/>
      <c r="DT993" s="11"/>
      <c r="DU993" s="11"/>
      <c r="DV993" s="11"/>
      <c r="DW993" s="11"/>
      <c r="DX993" s="11"/>
      <c r="DY993" s="11"/>
      <c r="DZ993" s="11"/>
      <c r="EA993" s="11"/>
      <c r="EB993" s="11"/>
      <c r="EC993" s="12"/>
      <c r="ED993" s="10" t="s">
        <v>7</v>
      </c>
      <c r="EE993" s="11"/>
      <c r="EF993" s="11"/>
      <c r="EG993" s="11"/>
      <c r="EH993" s="11"/>
      <c r="EI993" s="11"/>
      <c r="EJ993" s="11"/>
      <c r="EK993" s="11"/>
      <c r="EL993" s="11"/>
      <c r="EM993" s="11"/>
      <c r="EN993" s="11"/>
      <c r="EO993" s="11"/>
      <c r="EP993" s="11"/>
      <c r="EQ993" s="11"/>
      <c r="ER993" s="11"/>
      <c r="ES993" s="11"/>
      <c r="ET993" s="11"/>
      <c r="EU993" s="11"/>
      <c r="EV993" s="11"/>
    </row>
    <row r="994" spans="1:152" ht="30" customHeight="1" x14ac:dyDescent="0.25">
      <c r="A994" s="83"/>
      <c r="B994" s="84" t="s">
        <v>106</v>
      </c>
      <c r="C994" s="84"/>
      <c r="D994" s="84"/>
      <c r="E994" s="84"/>
      <c r="F994" s="84"/>
      <c r="G994" s="84"/>
      <c r="H994" s="84"/>
      <c r="I994" s="84"/>
      <c r="J994" s="84"/>
      <c r="K994" s="84"/>
      <c r="L994" s="84"/>
      <c r="M994" s="84"/>
      <c r="N994" s="84"/>
      <c r="O994" s="84"/>
      <c r="P994" s="84"/>
      <c r="Q994" s="84"/>
      <c r="R994" s="84"/>
      <c r="S994" s="84"/>
      <c r="T994" s="84"/>
      <c r="U994" s="84"/>
      <c r="V994" s="84"/>
      <c r="W994" s="84"/>
      <c r="X994" s="84"/>
      <c r="Y994" s="84"/>
      <c r="Z994" s="84"/>
      <c r="AA994" s="84"/>
      <c r="AB994" s="84"/>
      <c r="AC994" s="84"/>
      <c r="AD994" s="84"/>
      <c r="AE994" s="84"/>
      <c r="AF994" s="84"/>
      <c r="AG994" s="84"/>
      <c r="AH994" s="84"/>
      <c r="AI994" s="84"/>
      <c r="AJ994" s="84"/>
      <c r="AK994" s="84"/>
      <c r="AL994" s="84"/>
      <c r="AM994" s="84"/>
      <c r="AN994" s="84"/>
      <c r="AO994" s="84"/>
      <c r="AP994" s="84"/>
      <c r="AQ994" s="84"/>
      <c r="AR994" s="84"/>
      <c r="AS994" s="84"/>
      <c r="AT994" s="84"/>
      <c r="AU994" s="84"/>
      <c r="AV994" s="84"/>
      <c r="AW994" s="84"/>
      <c r="AX994" s="84"/>
      <c r="AY994" s="84"/>
      <c r="AZ994" s="84"/>
      <c r="BA994" s="84"/>
      <c r="BB994" s="84"/>
      <c r="BC994" s="84"/>
      <c r="BD994" s="84"/>
      <c r="BE994" s="84"/>
      <c r="BF994" s="84"/>
      <c r="BG994" s="84"/>
      <c r="BH994" s="84"/>
      <c r="BI994" s="84"/>
      <c r="BJ994" s="84"/>
      <c r="BK994" s="84"/>
      <c r="BL994" s="84"/>
      <c r="BM994" s="84"/>
      <c r="BN994" s="84"/>
      <c r="BO994" s="84"/>
      <c r="BP994" s="84"/>
      <c r="BQ994" s="84"/>
      <c r="BR994" s="84"/>
      <c r="BS994" s="84"/>
      <c r="BT994" s="84"/>
      <c r="BU994" s="84"/>
      <c r="BV994" s="84"/>
      <c r="BW994" s="84"/>
      <c r="BX994" s="84"/>
      <c r="BY994" s="85"/>
      <c r="BZ994" s="86">
        <f>'[1]Услуги по передаче'!G8</f>
        <v>1234209.54</v>
      </c>
      <c r="CA994" s="53"/>
      <c r="CB994" s="53"/>
      <c r="CC994" s="53"/>
      <c r="CD994" s="53"/>
      <c r="CE994" s="53"/>
      <c r="CF994" s="53"/>
      <c r="CG994" s="53"/>
      <c r="CH994" s="53"/>
      <c r="CI994" s="53"/>
      <c r="CJ994" s="53"/>
      <c r="CK994" s="53"/>
      <c r="CL994" s="53"/>
      <c r="CM994" s="53"/>
      <c r="CN994" s="53"/>
      <c r="CO994" s="53"/>
      <c r="CP994" s="53"/>
      <c r="CQ994" s="53"/>
      <c r="CR994" s="87"/>
      <c r="CS994" s="86">
        <f>'[1]Услуги по передаче'!H8</f>
        <v>1454815.6300000001</v>
      </c>
      <c r="CT994" s="53"/>
      <c r="CU994" s="53"/>
      <c r="CV994" s="53"/>
      <c r="CW994" s="53"/>
      <c r="CX994" s="53"/>
      <c r="CY994" s="53"/>
      <c r="CZ994" s="53"/>
      <c r="DA994" s="53"/>
      <c r="DB994" s="53"/>
      <c r="DC994" s="53"/>
      <c r="DD994" s="53"/>
      <c r="DE994" s="53"/>
      <c r="DF994" s="53"/>
      <c r="DG994" s="53"/>
      <c r="DH994" s="53"/>
      <c r="DI994" s="53"/>
      <c r="DJ994" s="53"/>
      <c r="DK994" s="87"/>
      <c r="DL994" s="86">
        <f>'[1]Услуги по передаче'!I8</f>
        <v>1653711.8599999999</v>
      </c>
      <c r="DM994" s="53"/>
      <c r="DN994" s="53"/>
      <c r="DO994" s="53"/>
      <c r="DP994" s="53"/>
      <c r="DQ994" s="53"/>
      <c r="DR994" s="53"/>
      <c r="DS994" s="53"/>
      <c r="DT994" s="53"/>
      <c r="DU994" s="53"/>
      <c r="DV994" s="53"/>
      <c r="DW994" s="53"/>
      <c r="DX994" s="53"/>
      <c r="DY994" s="53"/>
      <c r="DZ994" s="53"/>
      <c r="EA994" s="53"/>
      <c r="EB994" s="53"/>
      <c r="EC994" s="87"/>
      <c r="ED994" s="86">
        <f>'[1]Услуги по передаче'!J8</f>
        <v>1339558.73</v>
      </c>
      <c r="EE994" s="53"/>
      <c r="EF994" s="53"/>
      <c r="EG994" s="53"/>
      <c r="EH994" s="53"/>
      <c r="EI994" s="53"/>
      <c r="EJ994" s="53"/>
      <c r="EK994" s="53"/>
      <c r="EL994" s="53"/>
      <c r="EM994" s="53"/>
      <c r="EN994" s="53"/>
      <c r="EO994" s="53"/>
      <c r="EP994" s="53"/>
      <c r="EQ994" s="53"/>
      <c r="ER994" s="53"/>
      <c r="ES994" s="53"/>
      <c r="ET994" s="53"/>
      <c r="EU994" s="53"/>
      <c r="EV994" s="53"/>
    </row>
    <row r="995" spans="1:152" ht="15.75" customHeight="1" x14ac:dyDescent="0.25">
      <c r="A995" s="88"/>
      <c r="B995" s="89"/>
      <c r="C995" s="89"/>
      <c r="D995" s="89"/>
      <c r="E995" s="89"/>
      <c r="F995" s="89"/>
      <c r="G995" s="89"/>
      <c r="H995" s="89"/>
      <c r="I995" s="89"/>
      <c r="J995" s="89"/>
      <c r="K995" s="89"/>
      <c r="L995" s="89"/>
      <c r="M995" s="89"/>
      <c r="N995" s="89"/>
      <c r="O995" s="89"/>
      <c r="P995" s="89"/>
      <c r="Q995" s="89"/>
      <c r="R995" s="89"/>
      <c r="S995" s="89"/>
      <c r="T995" s="89"/>
      <c r="U995" s="89"/>
      <c r="V995" s="89"/>
      <c r="W995" s="89"/>
      <c r="X995" s="89"/>
      <c r="Y995" s="89"/>
      <c r="Z995" s="89"/>
      <c r="AA995" s="89"/>
      <c r="AB995" s="89"/>
      <c r="AC995" s="89"/>
      <c r="AD995" s="89"/>
      <c r="AE995" s="89"/>
      <c r="AF995" s="89"/>
      <c r="AG995" s="89"/>
      <c r="AH995" s="89"/>
      <c r="AI995" s="89"/>
      <c r="AJ995" s="89"/>
      <c r="AK995" s="89"/>
      <c r="AL995" s="89"/>
      <c r="AM995" s="89"/>
      <c r="AN995" s="89"/>
      <c r="AO995" s="89"/>
      <c r="AP995" s="89"/>
      <c r="AQ995" s="89"/>
      <c r="AR995" s="89"/>
      <c r="AS995" s="89"/>
      <c r="AT995" s="89"/>
      <c r="AU995" s="89"/>
      <c r="AV995" s="89"/>
      <c r="AW995" s="89"/>
      <c r="AX995" s="89"/>
      <c r="AY995" s="89"/>
      <c r="AZ995" s="89"/>
      <c r="BA995" s="89"/>
      <c r="BB995" s="89"/>
      <c r="BC995" s="89"/>
      <c r="BD995" s="89"/>
      <c r="BE995" s="89"/>
      <c r="BF995" s="89"/>
      <c r="BG995" s="89"/>
      <c r="BH995" s="89"/>
      <c r="BI995" s="89"/>
      <c r="BJ995" s="89"/>
      <c r="BK995" s="89"/>
      <c r="BL995" s="89"/>
      <c r="BM995" s="89"/>
      <c r="BN995" s="89"/>
      <c r="BO995" s="89"/>
      <c r="BP995" s="89"/>
      <c r="BQ995" s="89"/>
      <c r="BR995" s="89"/>
      <c r="BS995" s="89"/>
      <c r="BT995" s="89"/>
      <c r="BU995" s="89"/>
      <c r="BV995" s="89"/>
      <c r="BW995" s="89"/>
      <c r="BX995" s="89"/>
      <c r="BY995" s="89"/>
      <c r="BZ995" s="89"/>
      <c r="CA995" s="89"/>
      <c r="CB995" s="89"/>
      <c r="CC995" s="89"/>
      <c r="CD995" s="89"/>
      <c r="CE995" s="89"/>
      <c r="CF995" s="89"/>
      <c r="CG995" s="89"/>
      <c r="CH995" s="89"/>
      <c r="CI995" s="89"/>
      <c r="CJ995" s="89"/>
      <c r="CK995" s="89"/>
      <c r="CL995" s="89"/>
      <c r="CM995" s="89"/>
      <c r="CN995" s="89"/>
      <c r="CO995" s="89"/>
      <c r="CP995" s="89"/>
      <c r="CQ995" s="89"/>
      <c r="CR995" s="89"/>
      <c r="CS995" s="89"/>
      <c r="CT995" s="89"/>
      <c r="CU995" s="89"/>
      <c r="CV995" s="89"/>
      <c r="CW995" s="89"/>
      <c r="CX995" s="89"/>
      <c r="CY995" s="89"/>
      <c r="CZ995" s="89"/>
      <c r="DA995" s="89"/>
      <c r="DB995" s="89"/>
      <c r="DC995" s="89"/>
      <c r="DD995" s="89"/>
      <c r="DE995" s="89"/>
      <c r="DF995" s="89"/>
      <c r="DG995" s="89"/>
      <c r="DH995" s="89"/>
      <c r="DI995" s="89"/>
      <c r="DJ995" s="89"/>
      <c r="DK995" s="89"/>
      <c r="DL995" s="89"/>
      <c r="DM995" s="89"/>
      <c r="DN995" s="89"/>
      <c r="DO995" s="89"/>
      <c r="DP995" s="89"/>
      <c r="DQ995" s="89"/>
      <c r="DR995" s="89"/>
      <c r="DS995" s="89"/>
      <c r="DT995" s="89"/>
      <c r="DU995" s="89"/>
      <c r="DV995" s="89"/>
      <c r="DW995" s="89"/>
      <c r="DX995" s="89"/>
      <c r="DY995" s="89"/>
      <c r="DZ995" s="89"/>
      <c r="EA995" s="89"/>
      <c r="EB995" s="89"/>
      <c r="EC995" s="89"/>
      <c r="ED995" s="89"/>
      <c r="EE995" s="89"/>
      <c r="EF995" s="89"/>
      <c r="EG995" s="89"/>
      <c r="EH995" s="89"/>
      <c r="EI995" s="89"/>
      <c r="EJ995" s="89"/>
      <c r="EK995" s="89"/>
      <c r="EL995" s="89"/>
      <c r="EM995" s="89"/>
      <c r="EN995" s="89"/>
      <c r="EO995" s="89"/>
      <c r="EP995" s="89"/>
      <c r="EQ995" s="89"/>
      <c r="ER995" s="89"/>
      <c r="ES995" s="89"/>
      <c r="ET995" s="89"/>
      <c r="EU995" s="89"/>
      <c r="EV995" s="89"/>
    </row>
    <row r="996" spans="1:152" ht="64.5" customHeight="1" x14ac:dyDescent="0.25">
      <c r="A996" s="90" t="s">
        <v>107</v>
      </c>
      <c r="B996" s="91"/>
      <c r="C996" s="91"/>
      <c r="D996" s="91"/>
      <c r="E996" s="91"/>
      <c r="F996" s="91"/>
      <c r="G996" s="91"/>
      <c r="H996" s="91"/>
      <c r="I996" s="91"/>
      <c r="J996" s="91"/>
      <c r="K996" s="91"/>
      <c r="L996" s="91"/>
      <c r="M996" s="91"/>
      <c r="N996" s="91"/>
      <c r="O996" s="91"/>
      <c r="P996" s="91"/>
      <c r="Q996" s="91"/>
      <c r="R996" s="91"/>
      <c r="S996" s="91"/>
      <c r="T996" s="91"/>
      <c r="U996" s="91"/>
      <c r="V996" s="91"/>
      <c r="W996" s="91"/>
      <c r="X996" s="91"/>
      <c r="Y996" s="91"/>
      <c r="Z996" s="91"/>
      <c r="AA996" s="91"/>
      <c r="AB996" s="91"/>
      <c r="AC996" s="91"/>
      <c r="AD996" s="91"/>
      <c r="AE996" s="91"/>
      <c r="AF996" s="91"/>
      <c r="AG996" s="91"/>
      <c r="AH996" s="91"/>
      <c r="AI996" s="91"/>
      <c r="AJ996" s="91"/>
      <c r="AK996" s="91"/>
      <c r="AL996" s="91"/>
      <c r="AM996" s="91"/>
      <c r="AN996" s="91"/>
      <c r="AO996" s="91"/>
      <c r="AP996" s="91"/>
      <c r="AQ996" s="91"/>
      <c r="AR996" s="91"/>
      <c r="AS996" s="91"/>
      <c r="AT996" s="91"/>
      <c r="AU996" s="91"/>
      <c r="AV996" s="91"/>
      <c r="AW996" s="91"/>
      <c r="AX996" s="91"/>
      <c r="AY996" s="91"/>
      <c r="AZ996" s="91"/>
      <c r="BA996" s="91"/>
      <c r="BB996" s="91"/>
      <c r="BC996" s="91"/>
      <c r="BD996" s="91"/>
      <c r="BE996" s="91"/>
      <c r="BF996" s="91"/>
      <c r="BG996" s="91"/>
      <c r="BH996" s="91"/>
      <c r="BI996" s="91"/>
      <c r="BJ996" s="91"/>
      <c r="BK996" s="91"/>
      <c r="BL996" s="91"/>
      <c r="BM996" s="91"/>
      <c r="BN996" s="91"/>
      <c r="BO996" s="91"/>
      <c r="BP996" s="91"/>
      <c r="BQ996" s="91"/>
      <c r="BR996" s="91"/>
      <c r="BS996" s="91"/>
      <c r="BT996" s="91"/>
      <c r="BU996" s="91"/>
      <c r="BV996" s="91"/>
      <c r="BW996" s="91"/>
      <c r="BX996" s="91"/>
      <c r="BY996" s="91"/>
      <c r="BZ996" s="91"/>
      <c r="CA996" s="91"/>
      <c r="CB996" s="91"/>
      <c r="CC996" s="91"/>
      <c r="CD996" s="91"/>
      <c r="CE996" s="91"/>
      <c r="CF996" s="91"/>
      <c r="CG996" s="91"/>
      <c r="CH996" s="91"/>
      <c r="CI996" s="91"/>
      <c r="CJ996" s="91"/>
      <c r="CK996" s="91"/>
      <c r="CL996" s="91"/>
      <c r="CM996" s="91"/>
      <c r="CN996" s="91"/>
      <c r="CO996" s="91"/>
      <c r="CP996" s="91"/>
      <c r="CQ996" s="91"/>
      <c r="CR996" s="91"/>
      <c r="CS996" s="91"/>
      <c r="CT996" s="91"/>
      <c r="CU996" s="91"/>
      <c r="CV996" s="91"/>
      <c r="CW996" s="91"/>
      <c r="CX996" s="91"/>
      <c r="CY996" s="91"/>
      <c r="CZ996" s="91"/>
      <c r="DA996" s="91"/>
      <c r="DB996" s="91"/>
      <c r="DC996" s="91"/>
      <c r="DD996" s="91"/>
      <c r="DE996" s="91"/>
      <c r="DF996" s="91"/>
      <c r="DG996" s="91"/>
      <c r="DH996" s="91"/>
      <c r="DI996" s="91"/>
      <c r="DJ996" s="91"/>
      <c r="DK996" s="91"/>
      <c r="DL996" s="91"/>
      <c r="DM996" s="91"/>
      <c r="DN996" s="91"/>
      <c r="DO996" s="91"/>
      <c r="DP996" s="91"/>
      <c r="DQ996" s="91"/>
      <c r="DR996" s="91"/>
      <c r="DS996" s="91"/>
      <c r="DT996" s="91"/>
      <c r="DU996" s="91"/>
      <c r="DV996" s="91"/>
      <c r="DW996" s="91"/>
      <c r="DX996" s="91"/>
      <c r="DY996" s="91"/>
      <c r="DZ996" s="91"/>
      <c r="EA996" s="91"/>
      <c r="EB996" s="91"/>
      <c r="EC996" s="91"/>
      <c r="ED996" s="91"/>
      <c r="EE996" s="91"/>
      <c r="EF996" s="91"/>
      <c r="EG996" s="91"/>
      <c r="EH996" s="91"/>
      <c r="EI996" s="91"/>
      <c r="EJ996" s="91"/>
      <c r="EK996" s="91"/>
      <c r="EL996" s="91"/>
      <c r="EM996" s="91"/>
      <c r="EN996" s="91"/>
      <c r="EO996" s="91"/>
      <c r="EP996" s="91"/>
      <c r="EQ996" s="91"/>
      <c r="ER996" s="91"/>
      <c r="ES996" s="91"/>
      <c r="ET996" s="91"/>
      <c r="EU996" s="91"/>
      <c r="EV996" s="91"/>
    </row>
    <row r="997" spans="1:152" ht="15.75" customHeight="1" x14ac:dyDescent="0.25">
      <c r="A997" s="88"/>
      <c r="B997" s="89"/>
      <c r="C997" s="89"/>
      <c r="D997" s="89"/>
      <c r="E997" s="89"/>
      <c r="F997" s="89"/>
      <c r="G997" s="89"/>
      <c r="H997" s="89"/>
      <c r="I997" s="89"/>
      <c r="J997" s="89"/>
      <c r="K997" s="89"/>
      <c r="L997" s="89"/>
      <c r="M997" s="89"/>
      <c r="N997" s="89"/>
      <c r="O997" s="89"/>
      <c r="P997" s="89"/>
      <c r="Q997" s="89"/>
      <c r="R997" s="89"/>
      <c r="S997" s="89"/>
      <c r="T997" s="89"/>
      <c r="U997" s="89"/>
      <c r="V997" s="89"/>
      <c r="W997" s="89"/>
      <c r="X997" s="89"/>
      <c r="Y997" s="89"/>
      <c r="Z997" s="89"/>
      <c r="AA997" s="89"/>
      <c r="AB997" s="89"/>
      <c r="AC997" s="89"/>
      <c r="AD997" s="89"/>
      <c r="AE997" s="89"/>
      <c r="AF997" s="89"/>
      <c r="AG997" s="89"/>
      <c r="AH997" s="89"/>
      <c r="AI997" s="89"/>
      <c r="AJ997" s="89"/>
      <c r="AK997" s="89"/>
      <c r="AL997" s="89"/>
      <c r="AM997" s="89"/>
      <c r="AN997" s="89"/>
      <c r="AO997" s="89"/>
      <c r="AP997" s="89"/>
      <c r="AQ997" s="89"/>
      <c r="AR997" s="89"/>
      <c r="AS997" s="89"/>
      <c r="AT997" s="89"/>
      <c r="AU997" s="89"/>
      <c r="AV997" s="89"/>
      <c r="AW997" s="89"/>
      <c r="AX997" s="89"/>
      <c r="AY997" s="89"/>
      <c r="AZ997" s="89"/>
      <c r="BA997" s="89"/>
      <c r="BB997" s="89"/>
      <c r="BC997" s="89"/>
      <c r="BD997" s="89"/>
      <c r="BE997" s="89"/>
      <c r="BF997" s="89"/>
      <c r="BG997" s="89"/>
      <c r="BH997" s="89"/>
      <c r="BI997" s="89"/>
      <c r="BJ997" s="89"/>
      <c r="BK997" s="89"/>
      <c r="BL997" s="89"/>
      <c r="BM997" s="89"/>
      <c r="BN997" s="89"/>
      <c r="BO997" s="89"/>
      <c r="BP997" s="89"/>
      <c r="BQ997" s="89"/>
      <c r="BR997" s="89"/>
      <c r="BS997" s="89"/>
      <c r="BT997" s="89"/>
      <c r="BU997" s="89"/>
      <c r="BV997" s="89"/>
      <c r="BW997" s="89"/>
      <c r="BX997" s="89"/>
      <c r="BY997" s="89"/>
      <c r="BZ997" s="89"/>
      <c r="CA997" s="89"/>
      <c r="CB997" s="89"/>
      <c r="CC997" s="89"/>
      <c r="CD997" s="89"/>
      <c r="CE997" s="89"/>
      <c r="CF997" s="89"/>
      <c r="CG997" s="89"/>
      <c r="CH997" s="89"/>
      <c r="CI997" s="89"/>
      <c r="CJ997" s="89"/>
      <c r="CK997" s="89"/>
      <c r="CL997" s="89"/>
      <c r="CM997" s="89"/>
      <c r="CN997" s="89"/>
      <c r="CO997" s="89"/>
      <c r="CP997" s="89"/>
      <c r="CQ997" s="89"/>
      <c r="CR997" s="89"/>
      <c r="CS997" s="89"/>
      <c r="CT997" s="89"/>
      <c r="CU997" s="89"/>
      <c r="CV997" s="89"/>
      <c r="CW997" s="89"/>
      <c r="CX997" s="89"/>
      <c r="CY997" s="89"/>
      <c r="CZ997" s="89"/>
      <c r="DA997" s="89"/>
      <c r="DB997" s="89"/>
      <c r="DC997" s="89"/>
      <c r="DD997" s="89"/>
      <c r="DE997" s="89"/>
      <c r="DF997" s="89"/>
      <c r="DG997" s="89"/>
      <c r="DH997" s="89"/>
      <c r="DI997" s="89"/>
      <c r="DJ997" s="89"/>
      <c r="DK997" s="89"/>
      <c r="DL997" s="89"/>
      <c r="DM997" s="89"/>
      <c r="DN997" s="89"/>
      <c r="DO997" s="89"/>
      <c r="DP997" s="89"/>
      <c r="DQ997" s="89"/>
      <c r="DR997" s="89"/>
      <c r="DS997" s="89"/>
      <c r="DT997" s="89"/>
      <c r="DU997" s="89"/>
      <c r="DV997" s="89"/>
      <c r="DW997" s="89"/>
      <c r="DX997" s="89"/>
      <c r="DY997" s="89"/>
      <c r="DZ997" s="89"/>
      <c r="EA997" s="89"/>
      <c r="EB997" s="89"/>
      <c r="EC997" s="89"/>
      <c r="ED997" s="89"/>
      <c r="EE997" s="89"/>
      <c r="EF997" s="89"/>
      <c r="EG997" s="89"/>
      <c r="EH997" s="89"/>
      <c r="EI997" s="89"/>
      <c r="EJ997" s="89"/>
      <c r="EK997" s="89"/>
      <c r="EL997" s="89"/>
      <c r="EM997" s="89"/>
      <c r="EN997" s="89"/>
      <c r="EO997" s="89"/>
      <c r="EP997" s="89"/>
      <c r="EQ997" s="89"/>
      <c r="ER997" s="89"/>
      <c r="ES997" s="89"/>
      <c r="ET997" s="89"/>
      <c r="EU997" s="89"/>
      <c r="EV997" s="89"/>
    </row>
    <row r="998" spans="1:152" x14ac:dyDescent="0.25">
      <c r="A998" s="88"/>
      <c r="B998" s="89"/>
      <c r="C998" s="89"/>
      <c r="D998" s="89"/>
      <c r="E998" s="89"/>
      <c r="F998" s="89"/>
      <c r="G998" s="89" t="s">
        <v>66</v>
      </c>
      <c r="H998" s="89"/>
      <c r="I998" s="89"/>
      <c r="J998" s="89"/>
      <c r="K998" s="89"/>
      <c r="L998" s="89"/>
      <c r="M998" s="89"/>
      <c r="N998" s="89"/>
      <c r="O998" s="89"/>
      <c r="P998" s="89"/>
      <c r="Q998" s="89"/>
      <c r="R998" s="89"/>
      <c r="S998" s="89"/>
      <c r="T998" s="89"/>
      <c r="U998" s="89"/>
      <c r="V998" s="89"/>
      <c r="W998" s="89"/>
      <c r="X998" s="89"/>
      <c r="Y998" s="89"/>
      <c r="Z998" s="89"/>
      <c r="AA998" s="89"/>
      <c r="AB998" s="89"/>
      <c r="AC998" s="89"/>
      <c r="AD998" s="89"/>
      <c r="AE998" s="89"/>
      <c r="AF998" s="89"/>
      <c r="AG998" s="89"/>
      <c r="AH998" s="89"/>
      <c r="AI998" s="89"/>
      <c r="AJ998" s="89"/>
      <c r="AK998" s="89"/>
      <c r="AL998" s="89"/>
      <c r="AM998" s="89"/>
      <c r="AN998" s="89"/>
      <c r="AO998" s="89"/>
      <c r="AP998" s="89"/>
      <c r="AQ998" s="89"/>
      <c r="AR998" s="89"/>
      <c r="AS998" s="89"/>
      <c r="AT998" s="89"/>
      <c r="AU998" s="89"/>
      <c r="AV998" s="89"/>
      <c r="AW998" s="89"/>
      <c r="AX998" s="89"/>
      <c r="AY998" s="89"/>
      <c r="AZ998" s="89"/>
      <c r="BA998" s="89"/>
      <c r="BB998" s="89"/>
      <c r="BC998" s="89"/>
      <c r="BD998" s="89"/>
      <c r="BE998" s="89"/>
      <c r="BF998" s="89"/>
      <c r="BG998" s="89"/>
      <c r="BH998" s="89"/>
      <c r="BI998" s="89"/>
      <c r="BJ998" s="89"/>
      <c r="BK998" s="89"/>
      <c r="BL998" s="89"/>
      <c r="BM998" s="89"/>
      <c r="BN998" s="89"/>
      <c r="BO998" s="89"/>
      <c r="BP998" s="89"/>
      <c r="BQ998" s="89"/>
      <c r="BR998" s="89"/>
      <c r="BS998" s="89"/>
      <c r="BT998" s="89"/>
      <c r="BU998" s="89"/>
      <c r="BV998" s="89"/>
      <c r="BW998" s="89"/>
      <c r="BX998" s="89"/>
      <c r="BY998" s="89"/>
      <c r="BZ998" s="89"/>
      <c r="CA998" s="89"/>
      <c r="CB998" s="89"/>
      <c r="CC998" s="89"/>
      <c r="CD998" s="89"/>
      <c r="CE998" s="89"/>
      <c r="CF998" s="89"/>
      <c r="CG998" s="89"/>
      <c r="CH998" s="89"/>
      <c r="CI998" s="89"/>
      <c r="CJ998" s="89"/>
      <c r="CK998" s="89"/>
      <c r="CL998" s="89"/>
      <c r="CM998" s="89"/>
      <c r="CN998" s="89"/>
      <c r="CO998" s="89"/>
      <c r="CP998" s="89"/>
      <c r="CQ998" s="89"/>
      <c r="CR998" s="89"/>
      <c r="CS998" s="89"/>
      <c r="CT998" s="89"/>
      <c r="CU998" s="89"/>
      <c r="CV998" s="89"/>
      <c r="CW998" s="89"/>
      <c r="CX998" s="89"/>
      <c r="CY998" s="89"/>
      <c r="CZ998" s="89"/>
      <c r="DA998" s="89"/>
      <c r="DB998" s="89"/>
      <c r="DC998" s="89"/>
      <c r="DD998" s="89"/>
      <c r="DE998" s="89"/>
      <c r="DF998" s="89"/>
      <c r="DG998" s="89"/>
      <c r="DH998" s="89"/>
      <c r="DI998" s="89"/>
      <c r="DJ998" s="89"/>
      <c r="DK998" s="89"/>
      <c r="DL998" s="89"/>
      <c r="DM998" s="89"/>
      <c r="DN998" s="89"/>
      <c r="DO998" s="89"/>
      <c r="DP998" s="89"/>
      <c r="DQ998" s="89"/>
      <c r="DR998" s="89"/>
      <c r="DS998" s="89"/>
      <c r="DT998" s="89"/>
      <c r="DU998" s="89"/>
      <c r="DV998" s="89"/>
      <c r="DW998" s="89"/>
      <c r="DX998" s="89"/>
      <c r="DY998" s="89"/>
      <c r="DZ998" s="89"/>
      <c r="EA998" s="89"/>
      <c r="EB998" s="89"/>
      <c r="EC998" s="89"/>
      <c r="ED998" s="89"/>
      <c r="EE998" s="89"/>
      <c r="EF998" s="89"/>
      <c r="EG998" s="89"/>
      <c r="EH998" s="89"/>
      <c r="EI998" s="89"/>
      <c r="EJ998" s="89"/>
      <c r="EK998" s="89"/>
      <c r="EL998" s="89"/>
      <c r="EM998" s="89"/>
      <c r="EN998" s="89"/>
      <c r="EO998" s="89"/>
      <c r="EP998" s="89"/>
      <c r="EQ998" s="89"/>
      <c r="ER998" s="89"/>
      <c r="ES998" s="89"/>
      <c r="ET998" s="89"/>
      <c r="EU998" s="89"/>
      <c r="EV998" s="89"/>
    </row>
    <row r="999" spans="1:152" ht="12" customHeight="1" x14ac:dyDescent="0.25">
      <c r="A999" s="88"/>
      <c r="B999" s="89"/>
      <c r="C999" s="89"/>
      <c r="D999" s="89"/>
      <c r="E999" s="89"/>
      <c r="F999" s="89"/>
      <c r="G999" s="89"/>
      <c r="H999" s="89"/>
      <c r="I999" s="89"/>
      <c r="J999" s="89"/>
      <c r="K999" s="89"/>
      <c r="L999" s="89"/>
      <c r="M999" s="89"/>
      <c r="N999" s="89"/>
      <c r="O999" s="89"/>
      <c r="P999" s="89"/>
      <c r="Q999" s="89"/>
      <c r="R999" s="89"/>
      <c r="S999" s="89"/>
      <c r="T999" s="89"/>
      <c r="U999" s="89"/>
      <c r="V999" s="89"/>
      <c r="W999" s="89"/>
      <c r="X999" s="89"/>
      <c r="Y999" s="89"/>
      <c r="Z999" s="89"/>
      <c r="AA999" s="89"/>
      <c r="AB999" s="89"/>
      <c r="AC999" s="89"/>
      <c r="AD999" s="89"/>
      <c r="AE999" s="89"/>
      <c r="AF999" s="89"/>
      <c r="AG999" s="89"/>
      <c r="AH999" s="89"/>
      <c r="AI999" s="89"/>
      <c r="AJ999" s="89"/>
      <c r="AK999" s="89"/>
      <c r="AL999" s="89"/>
      <c r="AM999" s="89"/>
      <c r="AN999" s="89"/>
      <c r="AO999" s="89"/>
      <c r="AP999" s="89"/>
      <c r="AQ999" s="89"/>
      <c r="AR999" s="89"/>
      <c r="AS999" s="89"/>
      <c r="AT999" s="89"/>
      <c r="AU999" s="89"/>
      <c r="AV999" s="89"/>
      <c r="AW999" s="89"/>
      <c r="AX999" s="89"/>
      <c r="AY999" s="89"/>
      <c r="AZ999" s="89"/>
      <c r="BA999" s="89"/>
      <c r="BB999" s="89"/>
      <c r="BC999" s="89"/>
      <c r="BD999" s="89"/>
      <c r="BE999" s="89"/>
      <c r="BF999" s="89"/>
      <c r="BG999" s="89"/>
      <c r="BH999" s="89"/>
      <c r="BI999" s="89"/>
      <c r="BJ999" s="89"/>
      <c r="BK999" s="89"/>
      <c r="BL999" s="89"/>
      <c r="BM999" s="89"/>
      <c r="BN999" s="89"/>
      <c r="BO999" s="89"/>
      <c r="BP999" s="89"/>
      <c r="BQ999" s="89"/>
      <c r="BR999" s="89"/>
      <c r="BS999" s="89"/>
      <c r="BT999" s="89"/>
      <c r="BU999" s="89"/>
      <c r="BV999" s="89"/>
      <c r="BW999" s="89"/>
      <c r="BX999" s="89"/>
      <c r="BY999" s="89"/>
      <c r="BZ999" s="89"/>
      <c r="CA999" s="89"/>
      <c r="CB999" s="89"/>
      <c r="CC999" s="89"/>
      <c r="CD999" s="89"/>
      <c r="CE999" s="89"/>
      <c r="CF999" s="89"/>
      <c r="CG999" s="89"/>
      <c r="CH999" s="89"/>
      <c r="CI999" s="89"/>
      <c r="CJ999" s="89"/>
      <c r="CK999" s="89"/>
      <c r="CL999" s="89"/>
      <c r="CM999" s="89"/>
      <c r="CN999" s="89"/>
      <c r="CO999" s="89"/>
      <c r="CP999" s="89"/>
      <c r="CQ999" s="89"/>
      <c r="CR999" s="89"/>
      <c r="CS999" s="89"/>
      <c r="CT999" s="89"/>
      <c r="CU999" s="89"/>
      <c r="CV999" s="89"/>
      <c r="CW999" s="89"/>
      <c r="CX999" s="89"/>
      <c r="CY999" s="89"/>
      <c r="CZ999" s="89"/>
      <c r="DA999" s="89"/>
      <c r="DB999" s="89"/>
      <c r="DC999" s="89"/>
      <c r="DD999" s="89"/>
      <c r="DE999" s="89"/>
      <c r="DF999" s="89"/>
      <c r="DG999" s="89"/>
      <c r="DH999" s="89"/>
      <c r="DI999" s="89"/>
      <c r="DJ999" s="89"/>
      <c r="DK999" s="89"/>
      <c r="DL999" s="89"/>
      <c r="DM999" s="89"/>
      <c r="DN999" s="89"/>
      <c r="DO999" s="89"/>
      <c r="DP999" s="89"/>
      <c r="DQ999" s="89"/>
      <c r="DR999" s="89"/>
      <c r="DS999" s="89"/>
      <c r="DT999" s="89"/>
      <c r="DU999" s="89"/>
      <c r="DV999" s="89"/>
      <c r="DW999" s="89"/>
      <c r="DX999" s="89"/>
      <c r="DY999" s="89"/>
      <c r="DZ999" s="89"/>
      <c r="EA999" s="89"/>
      <c r="EB999" s="89"/>
      <c r="EC999" s="89"/>
      <c r="ED999" s="89"/>
      <c r="EE999" s="89"/>
      <c r="EF999" s="89"/>
      <c r="EG999" s="89"/>
      <c r="EH999" s="89"/>
      <c r="EI999" s="89"/>
      <c r="EJ999" s="89"/>
      <c r="EK999" s="89"/>
      <c r="EL999" s="89"/>
      <c r="EM999" s="89"/>
      <c r="EN999" s="89"/>
      <c r="EO999" s="89"/>
      <c r="EP999" s="89"/>
      <c r="EQ999" s="89"/>
      <c r="ER999" s="89"/>
      <c r="ES999" s="89"/>
      <c r="ET999" s="89"/>
      <c r="EU999" s="89"/>
      <c r="EV999" s="89"/>
    </row>
    <row r="1000" spans="1:152" s="38" customFormat="1" ht="14.25" customHeight="1" x14ac:dyDescent="0.25">
      <c r="A1000" s="46" t="s">
        <v>67</v>
      </c>
      <c r="B1000" s="47"/>
      <c r="C1000" s="47"/>
      <c r="D1000" s="47"/>
      <c r="E1000" s="47"/>
      <c r="F1000" s="47"/>
      <c r="G1000" s="47"/>
      <c r="H1000" s="48"/>
      <c r="I1000" s="49"/>
      <c r="J1000" s="50"/>
      <c r="K1000" s="50"/>
      <c r="L1000" s="50"/>
      <c r="M1000" s="51"/>
      <c r="N1000" s="50"/>
      <c r="O1000" s="50"/>
      <c r="P1000" s="50"/>
      <c r="Q1000" s="50"/>
      <c r="R1000" s="50"/>
      <c r="S1000" s="50"/>
      <c r="T1000" s="50"/>
      <c r="U1000" s="50"/>
      <c r="V1000" s="50"/>
      <c r="W1000" s="50"/>
      <c r="X1000" s="50"/>
      <c r="Y1000" s="50"/>
      <c r="Z1000" s="50"/>
      <c r="AA1000" s="50"/>
      <c r="AB1000" s="50"/>
      <c r="AC1000" s="51"/>
      <c r="AD1000" s="50"/>
      <c r="AE1000" s="50"/>
      <c r="AF1000" s="50"/>
      <c r="AG1000" s="50"/>
      <c r="AH1000" s="50"/>
      <c r="AI1000" s="50"/>
      <c r="AJ1000" s="50"/>
      <c r="AK1000" s="50"/>
      <c r="AL1000" s="50"/>
      <c r="AM1000" s="50"/>
      <c r="AN1000" s="50"/>
      <c r="AO1000" s="50"/>
      <c r="AP1000" s="50"/>
      <c r="AQ1000" s="50"/>
      <c r="AR1000" s="50"/>
      <c r="AS1000" s="50"/>
      <c r="AT1000" s="50"/>
      <c r="AU1000" s="50"/>
      <c r="AV1000" s="50"/>
      <c r="AW1000" s="50"/>
      <c r="AX1000" s="50"/>
      <c r="AY1000" s="50"/>
      <c r="AZ1000" s="50"/>
      <c r="BA1000" s="50"/>
      <c r="BB1000" s="50"/>
      <c r="BC1000" s="50"/>
      <c r="BD1000" s="50"/>
      <c r="BE1000" s="50"/>
      <c r="BF1000" s="50"/>
      <c r="BG1000" s="50"/>
      <c r="BH1000" s="50"/>
      <c r="BI1000" s="50"/>
      <c r="BJ1000" s="50"/>
      <c r="BK1000" s="50"/>
      <c r="BL1000" s="50"/>
      <c r="BM1000" s="50"/>
      <c r="BN1000" s="50"/>
      <c r="BO1000" s="50"/>
      <c r="BP1000" s="50"/>
      <c r="BQ1000" s="50"/>
      <c r="BR1000" s="50"/>
      <c r="BS1000" s="50"/>
      <c r="BT1000" s="50"/>
      <c r="BU1000" s="50"/>
      <c r="BV1000" s="50"/>
      <c r="BW1000" s="50"/>
      <c r="BX1000" s="50"/>
      <c r="BY1000" s="50"/>
      <c r="BZ1000" s="50"/>
      <c r="CA1000" s="50"/>
      <c r="CB1000" s="50"/>
      <c r="CC1000" s="50"/>
      <c r="CD1000" s="50"/>
      <c r="CE1000" s="50"/>
      <c r="CF1000" s="50"/>
      <c r="CG1000" s="50"/>
      <c r="CH1000" s="50"/>
      <c r="CI1000" s="50"/>
      <c r="CJ1000" s="50"/>
      <c r="CK1000" s="50"/>
      <c r="CL1000" s="50"/>
      <c r="CM1000" s="50"/>
      <c r="CN1000" s="50"/>
      <c r="CO1000" s="50"/>
      <c r="CP1000" s="50"/>
      <c r="CQ1000" s="50"/>
      <c r="CR1000" s="50"/>
      <c r="CS1000" s="50"/>
      <c r="CT1000" s="50"/>
      <c r="CU1000" s="50"/>
      <c r="CV1000" s="50"/>
      <c r="CW1000" s="50"/>
      <c r="CX1000" s="50"/>
      <c r="CY1000" s="50"/>
      <c r="CZ1000" s="50"/>
      <c r="DA1000" s="50"/>
      <c r="DB1000" s="50"/>
      <c r="DC1000" s="50"/>
      <c r="DD1000" s="50"/>
      <c r="DE1000" s="50"/>
      <c r="DF1000" s="50"/>
      <c r="DG1000" s="50"/>
      <c r="DH1000" s="50"/>
      <c r="DI1000" s="50"/>
      <c r="DJ1000" s="50"/>
      <c r="DK1000" s="50"/>
      <c r="DL1000" s="50"/>
      <c r="DM1000" s="51"/>
      <c r="DN1000" s="51"/>
      <c r="DO1000" s="51"/>
      <c r="DP1000" s="51"/>
      <c r="DQ1000" s="52" t="s">
        <v>68</v>
      </c>
      <c r="DR1000" s="53" t="s">
        <v>69</v>
      </c>
      <c r="DS1000" s="53"/>
      <c r="DT1000" s="53"/>
      <c r="DU1000" s="53"/>
      <c r="DV1000" s="53"/>
      <c r="DW1000" s="53"/>
      <c r="DX1000" s="53"/>
      <c r="DY1000" s="53"/>
      <c r="DZ1000" s="53"/>
      <c r="EA1000" s="50"/>
      <c r="EB1000" s="50"/>
      <c r="EC1000" s="50"/>
      <c r="ED1000" s="50"/>
      <c r="EE1000" s="50"/>
      <c r="EF1000" s="50"/>
      <c r="EG1000" s="50"/>
      <c r="EH1000" s="50"/>
      <c r="EI1000" s="50"/>
      <c r="EJ1000" s="50"/>
      <c r="EK1000" s="50"/>
      <c r="EL1000" s="50"/>
      <c r="EM1000" s="50"/>
      <c r="EN1000" s="50"/>
      <c r="EO1000" s="50"/>
      <c r="EP1000" s="50"/>
      <c r="EQ1000" s="50"/>
      <c r="ER1000" s="50"/>
      <c r="ES1000" s="50"/>
      <c r="ET1000" s="50"/>
      <c r="EU1000" s="50"/>
      <c r="EV1000" s="50"/>
    </row>
    <row r="1001" spans="1:152" s="38" customFormat="1" ht="14.25" customHeight="1" x14ac:dyDescent="0.25">
      <c r="A1001" s="54"/>
      <c r="B1001" s="55"/>
      <c r="C1001" s="55"/>
      <c r="D1001" s="55"/>
      <c r="E1001" s="55"/>
      <c r="F1001" s="55"/>
      <c r="G1001" s="55"/>
      <c r="H1001" s="56"/>
      <c r="I1001" s="57"/>
      <c r="J1001" s="58"/>
      <c r="K1001" s="58"/>
      <c r="L1001" s="58"/>
      <c r="M1001" s="59"/>
      <c r="N1001" s="58"/>
      <c r="O1001" s="58"/>
      <c r="P1001" s="58"/>
      <c r="Q1001" s="58"/>
      <c r="R1001" s="58"/>
      <c r="S1001" s="58"/>
      <c r="T1001" s="58"/>
      <c r="U1001" s="58"/>
      <c r="V1001" s="58"/>
      <c r="W1001" s="58"/>
      <c r="X1001" s="58"/>
      <c r="Y1001" s="58"/>
      <c r="Z1001" s="58"/>
      <c r="AA1001" s="58"/>
      <c r="AB1001" s="58"/>
      <c r="AC1001" s="59"/>
      <c r="AD1001" s="58"/>
      <c r="AE1001" s="58"/>
      <c r="AF1001" s="58"/>
      <c r="AG1001" s="58"/>
      <c r="AH1001" s="58"/>
      <c r="AI1001" s="58"/>
      <c r="AJ1001" s="58"/>
      <c r="AK1001" s="58"/>
      <c r="AL1001" s="58"/>
      <c r="AM1001" s="58"/>
      <c r="AN1001" s="58"/>
      <c r="AO1001" s="58"/>
      <c r="AP1001" s="58"/>
      <c r="AQ1001" s="58"/>
      <c r="AR1001" s="58"/>
      <c r="AS1001" s="58"/>
      <c r="AT1001" s="58"/>
      <c r="AU1001" s="58"/>
      <c r="AV1001" s="58"/>
      <c r="AW1001" s="58"/>
      <c r="AX1001" s="58"/>
      <c r="AY1001" s="58"/>
      <c r="AZ1001" s="58"/>
      <c r="BA1001" s="58"/>
      <c r="BB1001" s="58"/>
      <c r="BC1001" s="58"/>
      <c r="BD1001" s="58"/>
      <c r="BE1001" s="58"/>
      <c r="BF1001" s="58"/>
      <c r="BG1001" s="58"/>
      <c r="BH1001" s="58"/>
      <c r="BI1001" s="58"/>
      <c r="BJ1001" s="58"/>
      <c r="BK1001" s="58"/>
      <c r="BL1001" s="58"/>
      <c r="BM1001" s="58"/>
      <c r="BN1001" s="58"/>
      <c r="BO1001" s="58"/>
      <c r="BP1001" s="58"/>
      <c r="BQ1001" s="58"/>
      <c r="BR1001" s="58"/>
      <c r="BS1001" s="58"/>
      <c r="BT1001" s="58"/>
      <c r="BU1001" s="58"/>
      <c r="BV1001" s="58"/>
      <c r="BW1001" s="58"/>
      <c r="BX1001" s="58"/>
      <c r="BY1001" s="58"/>
      <c r="BZ1001" s="58"/>
      <c r="CA1001" s="58"/>
      <c r="CB1001" s="58"/>
      <c r="CC1001" s="58"/>
      <c r="CD1001" s="58"/>
      <c r="CE1001" s="58"/>
      <c r="CF1001" s="58"/>
      <c r="CG1001" s="58"/>
      <c r="CH1001" s="58"/>
      <c r="CI1001" s="58"/>
      <c r="CJ1001" s="58"/>
      <c r="CK1001" s="58"/>
      <c r="CL1001" s="58"/>
      <c r="CM1001" s="58"/>
      <c r="CN1001" s="58"/>
      <c r="CO1001" s="58"/>
      <c r="CP1001" s="58"/>
      <c r="CQ1001" s="58"/>
      <c r="CR1001" s="58"/>
      <c r="CS1001" s="58"/>
      <c r="CT1001" s="58"/>
      <c r="CU1001" s="58"/>
      <c r="CV1001" s="58"/>
      <c r="CW1001" s="58"/>
      <c r="CX1001" s="58"/>
      <c r="CY1001" s="58"/>
      <c r="CZ1001" s="58"/>
      <c r="DA1001" s="58"/>
      <c r="DB1001" s="58"/>
      <c r="DC1001" s="58"/>
      <c r="DD1001" s="58"/>
      <c r="DE1001" s="58"/>
      <c r="DF1001" s="58"/>
      <c r="DG1001" s="58"/>
      <c r="DH1001" s="58"/>
      <c r="DI1001" s="58"/>
      <c r="DJ1001" s="58"/>
      <c r="DK1001" s="60" t="s">
        <v>70</v>
      </c>
      <c r="DL1001" s="33" t="s">
        <v>9</v>
      </c>
      <c r="DM1001" s="33"/>
      <c r="DN1001" s="33"/>
      <c r="DO1001" s="33"/>
      <c r="DP1001" s="33"/>
      <c r="DQ1001" s="33"/>
      <c r="DR1001" s="33"/>
      <c r="DS1001" s="33"/>
      <c r="DT1001" s="33"/>
      <c r="DU1001" s="33"/>
      <c r="DV1001" s="33"/>
      <c r="DW1001" s="33"/>
      <c r="DX1001" s="33"/>
      <c r="DY1001" s="33"/>
      <c r="DZ1001" s="33"/>
      <c r="EA1001" s="33"/>
      <c r="EB1001" s="33"/>
      <c r="EC1001" s="33"/>
      <c r="ED1001" s="58"/>
      <c r="EE1001" s="58"/>
      <c r="EF1001" s="58"/>
      <c r="EG1001" s="58"/>
      <c r="EH1001" s="58"/>
      <c r="EI1001" s="58"/>
      <c r="EJ1001" s="58"/>
      <c r="EK1001" s="58"/>
      <c r="EL1001" s="58"/>
      <c r="EM1001" s="58"/>
      <c r="EN1001" s="58"/>
      <c r="EO1001" s="58"/>
      <c r="EP1001" s="58"/>
      <c r="EQ1001" s="58"/>
      <c r="ER1001" s="58"/>
      <c r="ES1001" s="58"/>
      <c r="ET1001" s="58"/>
      <c r="EU1001" s="58"/>
      <c r="EV1001" s="58"/>
    </row>
    <row r="1002" spans="1:152" s="38" customFormat="1" ht="3" customHeight="1" x14ac:dyDescent="0.2">
      <c r="A1002" s="54"/>
      <c r="B1002" s="55"/>
      <c r="C1002" s="55"/>
      <c r="D1002" s="55"/>
      <c r="E1002" s="55"/>
      <c r="F1002" s="55"/>
      <c r="G1002" s="55"/>
      <c r="H1002" s="56"/>
      <c r="I1002" s="61"/>
      <c r="J1002" s="62"/>
      <c r="K1002" s="62"/>
      <c r="L1002" s="62"/>
      <c r="M1002" s="62"/>
      <c r="N1002" s="62"/>
      <c r="O1002" s="62"/>
      <c r="P1002" s="62"/>
      <c r="Q1002" s="62"/>
      <c r="R1002" s="62"/>
      <c r="S1002" s="62"/>
      <c r="T1002" s="62"/>
      <c r="U1002" s="62"/>
      <c r="V1002" s="62"/>
      <c r="W1002" s="62"/>
      <c r="X1002" s="62"/>
      <c r="Y1002" s="62"/>
      <c r="Z1002" s="62"/>
      <c r="AA1002" s="62"/>
      <c r="AB1002" s="62"/>
      <c r="AC1002" s="62"/>
      <c r="AD1002" s="62"/>
      <c r="AE1002" s="62"/>
      <c r="AF1002" s="62"/>
      <c r="AG1002" s="62"/>
      <c r="AH1002" s="62"/>
      <c r="AI1002" s="62"/>
      <c r="AJ1002" s="62"/>
      <c r="AK1002" s="62"/>
      <c r="AL1002" s="62"/>
      <c r="AM1002" s="62"/>
      <c r="AN1002" s="62"/>
      <c r="AO1002" s="62"/>
      <c r="AP1002" s="62"/>
      <c r="AQ1002" s="62"/>
      <c r="AR1002" s="62"/>
      <c r="AS1002" s="62"/>
      <c r="AT1002" s="62"/>
      <c r="AU1002" s="62"/>
      <c r="AV1002" s="62"/>
      <c r="AW1002" s="62"/>
      <c r="AX1002" s="62"/>
      <c r="AY1002" s="62"/>
      <c r="AZ1002" s="62"/>
      <c r="BA1002" s="62"/>
      <c r="BB1002" s="62"/>
      <c r="BC1002" s="62"/>
      <c r="BD1002" s="62"/>
      <c r="BE1002" s="62"/>
      <c r="BF1002" s="62"/>
      <c r="BG1002" s="62"/>
      <c r="BH1002" s="62"/>
      <c r="BI1002" s="62"/>
      <c r="BJ1002" s="62"/>
      <c r="BK1002" s="62"/>
      <c r="BL1002" s="62"/>
      <c r="BM1002" s="62"/>
      <c r="BN1002" s="62"/>
      <c r="BO1002" s="62"/>
      <c r="BP1002" s="62"/>
      <c r="BQ1002" s="62"/>
      <c r="BR1002" s="62"/>
      <c r="BS1002" s="62"/>
      <c r="BT1002" s="62"/>
      <c r="BU1002" s="62"/>
      <c r="BV1002" s="62"/>
      <c r="BW1002" s="62"/>
      <c r="BX1002" s="62"/>
      <c r="BY1002" s="62"/>
      <c r="BZ1002" s="62"/>
      <c r="CA1002" s="62"/>
      <c r="CB1002" s="62"/>
      <c r="CC1002" s="62"/>
      <c r="CD1002" s="62"/>
      <c r="CE1002" s="62"/>
      <c r="CF1002" s="62"/>
      <c r="CG1002" s="62"/>
      <c r="CH1002" s="62"/>
      <c r="CI1002" s="62"/>
      <c r="CJ1002" s="62"/>
      <c r="CK1002" s="62"/>
      <c r="CL1002" s="62"/>
      <c r="CM1002" s="62"/>
      <c r="CN1002" s="62"/>
      <c r="CO1002" s="62"/>
      <c r="CP1002" s="62"/>
      <c r="CQ1002" s="62"/>
      <c r="CR1002" s="62"/>
      <c r="CS1002" s="62"/>
      <c r="CT1002" s="62"/>
      <c r="CU1002" s="62"/>
      <c r="CV1002" s="62"/>
      <c r="CW1002" s="62"/>
      <c r="CX1002" s="62"/>
      <c r="CY1002" s="62"/>
      <c r="CZ1002" s="62"/>
      <c r="DA1002" s="62"/>
      <c r="DB1002" s="62"/>
      <c r="DC1002" s="62"/>
      <c r="DD1002" s="62"/>
      <c r="DE1002" s="62"/>
      <c r="DF1002" s="62"/>
      <c r="DG1002" s="62"/>
      <c r="DH1002" s="62"/>
      <c r="DI1002" s="62"/>
      <c r="DJ1002" s="62"/>
      <c r="DK1002" s="62"/>
      <c r="DL1002" s="62"/>
      <c r="DM1002" s="62"/>
      <c r="DN1002" s="62"/>
      <c r="DO1002" s="62"/>
      <c r="DP1002" s="62"/>
      <c r="DQ1002" s="62"/>
      <c r="DR1002" s="62"/>
      <c r="DS1002" s="62"/>
      <c r="DT1002" s="62"/>
      <c r="DU1002" s="62"/>
      <c r="DV1002" s="62"/>
      <c r="DW1002" s="62"/>
      <c r="DX1002" s="62"/>
      <c r="DY1002" s="62"/>
      <c r="DZ1002" s="62"/>
      <c r="EA1002" s="62"/>
      <c r="EB1002" s="62"/>
      <c r="EC1002" s="62"/>
      <c r="ED1002" s="62"/>
      <c r="EE1002" s="62"/>
      <c r="EF1002" s="62"/>
      <c r="EG1002" s="62"/>
      <c r="EH1002" s="62"/>
      <c r="EI1002" s="62"/>
      <c r="EJ1002" s="62"/>
      <c r="EK1002" s="62"/>
      <c r="EL1002" s="62"/>
      <c r="EM1002" s="62"/>
      <c r="EN1002" s="62"/>
      <c r="EO1002" s="62"/>
      <c r="EP1002" s="62"/>
      <c r="EQ1002" s="62"/>
      <c r="ER1002" s="62"/>
      <c r="ES1002" s="62"/>
      <c r="ET1002" s="62"/>
      <c r="EU1002" s="62"/>
      <c r="EV1002" s="62"/>
    </row>
    <row r="1003" spans="1:152" s="38" customFormat="1" ht="27" customHeight="1" x14ac:dyDescent="0.2">
      <c r="A1003" s="63"/>
      <c r="B1003" s="64"/>
      <c r="C1003" s="64"/>
      <c r="D1003" s="64"/>
      <c r="E1003" s="64"/>
      <c r="F1003" s="64"/>
      <c r="G1003" s="64"/>
      <c r="H1003" s="65"/>
      <c r="I1003" s="66" t="s">
        <v>71</v>
      </c>
      <c r="J1003" s="67"/>
      <c r="K1003" s="67"/>
      <c r="L1003" s="67"/>
      <c r="M1003" s="67"/>
      <c r="N1003" s="68"/>
      <c r="O1003" s="66" t="s">
        <v>72</v>
      </c>
      <c r="P1003" s="67"/>
      <c r="Q1003" s="67"/>
      <c r="R1003" s="67"/>
      <c r="S1003" s="67"/>
      <c r="T1003" s="68"/>
      <c r="U1003" s="66" t="s">
        <v>73</v>
      </c>
      <c r="V1003" s="67"/>
      <c r="W1003" s="67"/>
      <c r="X1003" s="67"/>
      <c r="Y1003" s="67"/>
      <c r="Z1003" s="68"/>
      <c r="AA1003" s="66" t="s">
        <v>74</v>
      </c>
      <c r="AB1003" s="67"/>
      <c r="AC1003" s="67"/>
      <c r="AD1003" s="67"/>
      <c r="AE1003" s="67"/>
      <c r="AF1003" s="68"/>
      <c r="AG1003" s="66" t="s">
        <v>75</v>
      </c>
      <c r="AH1003" s="67"/>
      <c r="AI1003" s="67"/>
      <c r="AJ1003" s="67"/>
      <c r="AK1003" s="67"/>
      <c r="AL1003" s="68"/>
      <c r="AM1003" s="66" t="s">
        <v>76</v>
      </c>
      <c r="AN1003" s="67"/>
      <c r="AO1003" s="67"/>
      <c r="AP1003" s="67"/>
      <c r="AQ1003" s="67"/>
      <c r="AR1003" s="68"/>
      <c r="AS1003" s="66" t="s">
        <v>77</v>
      </c>
      <c r="AT1003" s="67"/>
      <c r="AU1003" s="67"/>
      <c r="AV1003" s="67"/>
      <c r="AW1003" s="67"/>
      <c r="AX1003" s="68"/>
      <c r="AY1003" s="66" t="s">
        <v>78</v>
      </c>
      <c r="AZ1003" s="67"/>
      <c r="BA1003" s="67"/>
      <c r="BB1003" s="67"/>
      <c r="BC1003" s="67"/>
      <c r="BD1003" s="67"/>
      <c r="BE1003" s="66" t="s">
        <v>79</v>
      </c>
      <c r="BF1003" s="67"/>
      <c r="BG1003" s="67"/>
      <c r="BH1003" s="67"/>
      <c r="BI1003" s="67"/>
      <c r="BJ1003" s="68"/>
      <c r="BK1003" s="66" t="s">
        <v>80</v>
      </c>
      <c r="BL1003" s="67"/>
      <c r="BM1003" s="67"/>
      <c r="BN1003" s="67"/>
      <c r="BO1003" s="67"/>
      <c r="BP1003" s="67"/>
      <c r="BQ1003" s="66" t="s">
        <v>81</v>
      </c>
      <c r="BR1003" s="67"/>
      <c r="BS1003" s="67"/>
      <c r="BT1003" s="67"/>
      <c r="BU1003" s="67"/>
      <c r="BV1003" s="68"/>
      <c r="BW1003" s="66" t="s">
        <v>82</v>
      </c>
      <c r="BX1003" s="67"/>
      <c r="BY1003" s="67"/>
      <c r="BZ1003" s="67"/>
      <c r="CA1003" s="67"/>
      <c r="CB1003" s="67"/>
      <c r="CC1003" s="66" t="s">
        <v>83</v>
      </c>
      <c r="CD1003" s="67"/>
      <c r="CE1003" s="67"/>
      <c r="CF1003" s="67"/>
      <c r="CG1003" s="67"/>
      <c r="CH1003" s="67"/>
      <c r="CI1003" s="66" t="s">
        <v>84</v>
      </c>
      <c r="CJ1003" s="67"/>
      <c r="CK1003" s="67"/>
      <c r="CL1003" s="67"/>
      <c r="CM1003" s="67"/>
      <c r="CN1003" s="67"/>
      <c r="CO1003" s="66" t="s">
        <v>85</v>
      </c>
      <c r="CP1003" s="67"/>
      <c r="CQ1003" s="67"/>
      <c r="CR1003" s="67"/>
      <c r="CS1003" s="67"/>
      <c r="CT1003" s="67"/>
      <c r="CU1003" s="66" t="s">
        <v>86</v>
      </c>
      <c r="CV1003" s="67"/>
      <c r="CW1003" s="67"/>
      <c r="CX1003" s="67"/>
      <c r="CY1003" s="67"/>
      <c r="CZ1003" s="67"/>
      <c r="DA1003" s="66" t="s">
        <v>87</v>
      </c>
      <c r="DB1003" s="67"/>
      <c r="DC1003" s="67"/>
      <c r="DD1003" s="67"/>
      <c r="DE1003" s="67"/>
      <c r="DF1003" s="67"/>
      <c r="DG1003" s="66" t="s">
        <v>88</v>
      </c>
      <c r="DH1003" s="67"/>
      <c r="DI1003" s="67"/>
      <c r="DJ1003" s="67"/>
      <c r="DK1003" s="67"/>
      <c r="DL1003" s="67"/>
      <c r="DM1003" s="66" t="s">
        <v>89</v>
      </c>
      <c r="DN1003" s="67"/>
      <c r="DO1003" s="67"/>
      <c r="DP1003" s="67"/>
      <c r="DQ1003" s="67"/>
      <c r="DR1003" s="67"/>
      <c r="DS1003" s="66" t="s">
        <v>90</v>
      </c>
      <c r="DT1003" s="67"/>
      <c r="DU1003" s="67"/>
      <c r="DV1003" s="67"/>
      <c r="DW1003" s="67"/>
      <c r="DX1003" s="67"/>
      <c r="DY1003" s="66" t="s">
        <v>91</v>
      </c>
      <c r="DZ1003" s="67"/>
      <c r="EA1003" s="67"/>
      <c r="EB1003" s="67"/>
      <c r="EC1003" s="67"/>
      <c r="ED1003" s="68"/>
      <c r="EE1003" s="66" t="s">
        <v>92</v>
      </c>
      <c r="EF1003" s="67"/>
      <c r="EG1003" s="67"/>
      <c r="EH1003" s="67"/>
      <c r="EI1003" s="67"/>
      <c r="EJ1003" s="67"/>
      <c r="EK1003" s="66" t="s">
        <v>93</v>
      </c>
      <c r="EL1003" s="67"/>
      <c r="EM1003" s="67"/>
      <c r="EN1003" s="67"/>
      <c r="EO1003" s="67"/>
      <c r="EP1003" s="67"/>
      <c r="EQ1003" s="66" t="s">
        <v>94</v>
      </c>
      <c r="ER1003" s="67"/>
      <c r="ES1003" s="67"/>
      <c r="ET1003" s="67"/>
      <c r="EU1003" s="67"/>
      <c r="EV1003" s="67"/>
    </row>
    <row r="1004" spans="1:152" s="38" customFormat="1" ht="15.75" customHeight="1" x14ac:dyDescent="0.2">
      <c r="A1004" s="69">
        <f>$A$115</f>
        <v>44986</v>
      </c>
      <c r="B1004" s="70"/>
      <c r="C1004" s="70"/>
      <c r="D1004" s="70"/>
      <c r="E1004" s="70"/>
      <c r="F1004" s="70"/>
      <c r="G1004" s="70"/>
      <c r="H1004" s="71"/>
      <c r="I1004" s="72">
        <f>IF($A1004="-","-",ROUND(VLOOKUP($A1004+ROUND(LEFT(I$1003,1)/24,5),'[1]ОАО "АТС"'!$A$30:$F$773,3,FALSE)+HLOOKUP($DL$1001,'[1]Сбытовая надбавка'!$F$5:$H$6,2,FALSE),2)+'[1]Иные услуги'!$C$6+HLOOKUP($DR$1000,'[1]Услуги по передаче'!$G$5:$J$7,2,FALSE))</f>
        <v>4458.07</v>
      </c>
      <c r="J1004" s="73"/>
      <c r="K1004" s="73"/>
      <c r="L1004" s="73"/>
      <c r="M1004" s="73"/>
      <c r="N1004" s="74"/>
      <c r="O1004" s="72">
        <f>IF($A1004="-","-",ROUND(VLOOKUP($A1004+ROUND(LEFT(O$1003,1)/24,5),'[1]ОАО "АТС"'!$A$30:$F$773,3,FALSE)+HLOOKUP($DL$1001,'[1]Сбытовая надбавка'!$F$5:$H$6,2,FALSE),2)+'[1]Иные услуги'!$C$6+HLOOKUP($DR$1000,'[1]Услуги по передаче'!$G$5:$J$7,2,FALSE))</f>
        <v>4447.25</v>
      </c>
      <c r="P1004" s="73"/>
      <c r="Q1004" s="73"/>
      <c r="R1004" s="73"/>
      <c r="S1004" s="73"/>
      <c r="T1004" s="74"/>
      <c r="U1004" s="72">
        <f>IF($A1004="-","-",ROUND(VLOOKUP($A1004+ROUND(LEFT(U$1003,1)/24,5),'[1]ОАО "АТС"'!$A$30:$F$773,3,FALSE)+HLOOKUP($DL$1001,'[1]Сбытовая надбавка'!$F$5:$H$6,2,FALSE),2)+'[1]Иные услуги'!$C$6+HLOOKUP($DR$1000,'[1]Услуги по передаче'!$G$5:$J$7,2,FALSE))</f>
        <v>4447.25</v>
      </c>
      <c r="V1004" s="73"/>
      <c r="W1004" s="73"/>
      <c r="X1004" s="73"/>
      <c r="Y1004" s="73"/>
      <c r="Z1004" s="74"/>
      <c r="AA1004" s="72">
        <f>IF($A1004="-","-",ROUND(VLOOKUP($A1004+ROUND(LEFT(AA$1003,1)/24,5),'[1]ОАО "АТС"'!$A$30:$F$773,3,FALSE)+HLOOKUP($DL$1001,'[1]Сбытовая надбавка'!$F$5:$H$6,2,FALSE),2)+'[1]Иные услуги'!$C$6+HLOOKUP($DR$1000,'[1]Услуги по передаче'!$G$5:$J$7,2,FALSE))</f>
        <v>4447.2299999999996</v>
      </c>
      <c r="AB1004" s="73"/>
      <c r="AC1004" s="73"/>
      <c r="AD1004" s="73"/>
      <c r="AE1004" s="73"/>
      <c r="AF1004" s="74"/>
      <c r="AG1004" s="72">
        <f>IF($A1004="-","-",ROUND(VLOOKUP($A1004+ROUND(LEFT(AG$1003,1)/24,5),'[1]ОАО "АТС"'!$A$30:$F$773,3,FALSE)+HLOOKUP($DL$1001,'[1]Сбытовая надбавка'!$F$5:$H$6,2,FALSE),2)+'[1]Иные услуги'!$C$6+HLOOKUP($DR$1000,'[1]Услуги по передаче'!$G$5:$J$7,2,FALSE))</f>
        <v>4447.2199999999993</v>
      </c>
      <c r="AH1004" s="73"/>
      <c r="AI1004" s="73"/>
      <c r="AJ1004" s="73"/>
      <c r="AK1004" s="73"/>
      <c r="AL1004" s="74"/>
      <c r="AM1004" s="72">
        <f>IF($A1004="-","-",ROUND(VLOOKUP($A1004+ROUND(LEFT(AM$1003,1)/24,5),'[1]ОАО "АТС"'!$A$30:$F$773,3,FALSE)+HLOOKUP($DL$1001,'[1]Сбытовая надбавка'!$F$5:$H$6,2,FALSE),2)+'[1]Иные услуги'!$C$6+HLOOKUP($DR$1000,'[1]Услуги по передаче'!$G$5:$J$7,2,FALSE))</f>
        <v>4447.0599999999995</v>
      </c>
      <c r="AN1004" s="73"/>
      <c r="AO1004" s="73"/>
      <c r="AP1004" s="73"/>
      <c r="AQ1004" s="73"/>
      <c r="AR1004" s="74"/>
      <c r="AS1004" s="72">
        <f>IF($A1004="-","-",ROUND(VLOOKUP($A1004+ROUND(LEFT(AS$1003,1)/24,5),'[1]ОАО "АТС"'!$A$30:$F$773,3,FALSE)+HLOOKUP($DL$1001,'[1]Сбытовая надбавка'!$F$5:$H$6,2,FALSE),2)+'[1]Иные услуги'!$C$6+HLOOKUP($DR$1000,'[1]Услуги по передаче'!$G$5:$J$7,2,FALSE))</f>
        <v>4492.7199999999993</v>
      </c>
      <c r="AT1004" s="73"/>
      <c r="AU1004" s="73"/>
      <c r="AV1004" s="73"/>
      <c r="AW1004" s="73"/>
      <c r="AX1004" s="74"/>
      <c r="AY1004" s="72">
        <f>IF($A1004="-","-",ROUND(VLOOKUP($A1004+ROUND(LEFT(AY$1003,1)/24,5),'[1]ОАО "АТС"'!$A$30:$F$773,3,FALSE)+HLOOKUP($DL$1001,'[1]Сбытовая надбавка'!$F$5:$H$6,2,FALSE),2)+'[1]Иные услуги'!$C$6+HLOOKUP($DR$1000,'[1]Услуги по передаче'!$G$5:$J$7,2,FALSE))</f>
        <v>4620.6499999999996</v>
      </c>
      <c r="AZ1004" s="73"/>
      <c r="BA1004" s="73"/>
      <c r="BB1004" s="73"/>
      <c r="BC1004" s="73"/>
      <c r="BD1004" s="74"/>
      <c r="BE1004" s="72">
        <f>IF($A1004="-","-",ROUND(VLOOKUP($A1004+ROUND(LEFT(BE$1003,1)/24,5),'[1]ОАО "АТС"'!$A$30:$F$773,3,FALSE)+HLOOKUP($DL$1001,'[1]Сбытовая надбавка'!$F$5:$H$6,2,FALSE),2)+'[1]Иные услуги'!$C$6+HLOOKUP($DR$1000,'[1]Услуги по передаче'!$G$5:$J$7,2,FALSE))</f>
        <v>4462.28</v>
      </c>
      <c r="BF1004" s="73"/>
      <c r="BG1004" s="73"/>
      <c r="BH1004" s="73"/>
      <c r="BI1004" s="73"/>
      <c r="BJ1004" s="74"/>
      <c r="BK1004" s="72">
        <f>IF($A1004="-","-",ROUND(VLOOKUP($A1004+ROUND(LEFT(BK$1003,1)/24,5),'[1]ОАО "АТС"'!$A$30:$F$773,3,FALSE)+HLOOKUP($DL$1001,'[1]Сбытовая надбавка'!$F$5:$H$6,2,FALSE),2)+'[1]Иные услуги'!$C$6+HLOOKUP($DR$1000,'[1]Услуги по передаче'!$G$5:$J$7,2,FALSE))</f>
        <v>4567.25</v>
      </c>
      <c r="BL1004" s="73"/>
      <c r="BM1004" s="73"/>
      <c r="BN1004" s="73"/>
      <c r="BO1004" s="73"/>
      <c r="BP1004" s="74"/>
      <c r="BQ1004" s="72">
        <f>IF($A1004="-","-",ROUND(VLOOKUP($A1004+ROUND(LEFT(BQ$1003,2)/24,5),'[1]ОАО "АТС"'!$A$30:$F$773,3,FALSE)+HLOOKUP($DL$1001,'[1]Сбытовая надбавка'!$F$5:$H$6,2,FALSE),2)+'[1]Иные услуги'!$C$6+HLOOKUP($DR$1000,'[1]Услуги по передаче'!$G$5:$J$7,2,FALSE))</f>
        <v>4600.53</v>
      </c>
      <c r="BR1004" s="73"/>
      <c r="BS1004" s="73"/>
      <c r="BT1004" s="73"/>
      <c r="BU1004" s="73"/>
      <c r="BV1004" s="74"/>
      <c r="BW1004" s="72">
        <f>IF($A1004="-","-",ROUND(VLOOKUP($A1004+ROUND(LEFT(BW$1003,2)/24,5),'[1]ОАО "АТС"'!$A$30:$F$773,3,FALSE)+HLOOKUP($DL$1001,'[1]Сбытовая надбавка'!$F$5:$H$6,2,FALSE),2)+'[1]Иные услуги'!$C$6+HLOOKUP($DR$1000,'[1]Услуги по передаче'!$G$5:$J$7,2,FALSE))</f>
        <v>4587</v>
      </c>
      <c r="BX1004" s="73"/>
      <c r="BY1004" s="73"/>
      <c r="BZ1004" s="73"/>
      <c r="CA1004" s="73"/>
      <c r="CB1004" s="74"/>
      <c r="CC1004" s="72">
        <f>IF($A1004="-","-",ROUND(VLOOKUP($A1004+ROUND(LEFT(CC$1003,2)/24,5),'[1]ОАО "АТС"'!$A$30:$F$773,3,FALSE)+HLOOKUP($DL$1001,'[1]Сбытовая надбавка'!$F$5:$H$6,2,FALSE),2)+'[1]Иные услуги'!$C$6+HLOOKUP($DR$1000,'[1]Услуги по передаче'!$G$5:$J$7,2,FALSE))</f>
        <v>4536.17</v>
      </c>
      <c r="CD1004" s="73"/>
      <c r="CE1004" s="73"/>
      <c r="CF1004" s="73"/>
      <c r="CG1004" s="73"/>
      <c r="CH1004" s="74"/>
      <c r="CI1004" s="72">
        <f>IF($A1004="-","-",ROUND(VLOOKUP($A1004+ROUND(LEFT(CI$1003,2)/24,5),'[1]ОАО "АТС"'!$A$30:$F$773,3,FALSE)+HLOOKUP($DL$1001,'[1]Сбытовая надбавка'!$F$5:$H$6,2,FALSE),2)+'[1]Иные услуги'!$C$6+HLOOKUP($DR$1000,'[1]Услуги по передаче'!$G$5:$J$7,2,FALSE))</f>
        <v>4524.66</v>
      </c>
      <c r="CJ1004" s="73"/>
      <c r="CK1004" s="73"/>
      <c r="CL1004" s="73"/>
      <c r="CM1004" s="73"/>
      <c r="CN1004" s="74"/>
      <c r="CO1004" s="72">
        <f>IF($A1004="-","-",ROUND(VLOOKUP($A1004+ROUND(LEFT(CO$1003,2)/24,5),'[1]ОАО "АТС"'!$A$30:$F$773,3,FALSE)+HLOOKUP($DL$1001,'[1]Сбытовая надбавка'!$F$5:$H$6,2,FALSE),2)+'[1]Иные услуги'!$C$6+HLOOKUP($DR$1000,'[1]Услуги по передаче'!$G$5:$J$7,2,FALSE))</f>
        <v>4507.58</v>
      </c>
      <c r="CP1004" s="73"/>
      <c r="CQ1004" s="73"/>
      <c r="CR1004" s="73"/>
      <c r="CS1004" s="73"/>
      <c r="CT1004" s="74"/>
      <c r="CU1004" s="72">
        <f>IF($A1004="-","-",ROUND(VLOOKUP($A1004+ROUND(LEFT(CU$1003,2)/24,5),'[1]ОАО "АТС"'!$A$30:$F$773,3,FALSE)+HLOOKUP($DL$1001,'[1]Сбытовая надбавка'!$F$5:$H$6,2,FALSE),2)+'[1]Иные услуги'!$C$6+HLOOKUP($DR$1000,'[1]Услуги по передаче'!$G$5:$J$7,2,FALSE))</f>
        <v>4501.67</v>
      </c>
      <c r="CV1004" s="73"/>
      <c r="CW1004" s="73"/>
      <c r="CX1004" s="73"/>
      <c r="CY1004" s="73"/>
      <c r="CZ1004" s="74"/>
      <c r="DA1004" s="72">
        <f>IF($A1004="-","-",ROUND(VLOOKUP($A1004+ROUND(LEFT(DA$1003,2)/24,5),'[1]ОАО "АТС"'!$A$30:$F$773,3,FALSE)+HLOOKUP($DL$1001,'[1]Сбытовая надбавка'!$F$5:$H$6,2,FALSE),2)+'[1]Иные услуги'!$C$6+HLOOKUP($DR$1000,'[1]Услуги по передаче'!$G$5:$J$7,2,FALSE))</f>
        <v>4506.8099999999995</v>
      </c>
      <c r="DB1004" s="73"/>
      <c r="DC1004" s="73"/>
      <c r="DD1004" s="73"/>
      <c r="DE1004" s="73"/>
      <c r="DF1004" s="74"/>
      <c r="DG1004" s="72">
        <f>IF($A1004="-","-",ROUND(VLOOKUP($A1004+ROUND(LEFT(DG$1003,2)/24,5),'[1]ОАО "АТС"'!$A$30:$F$773,3,FALSE)+HLOOKUP($DL$1001,'[1]Сбытовая надбавка'!$F$5:$H$6,2,FALSE),2)+'[1]Иные услуги'!$C$6+HLOOKUP($DR$1000,'[1]Услуги по передаче'!$G$5:$J$7,2,FALSE))</f>
        <v>4533.74</v>
      </c>
      <c r="DH1004" s="73"/>
      <c r="DI1004" s="73"/>
      <c r="DJ1004" s="73"/>
      <c r="DK1004" s="73"/>
      <c r="DL1004" s="74"/>
      <c r="DM1004" s="72">
        <f>IF($A1004="-","-",ROUND(VLOOKUP($A1004+ROUND(LEFT(DM$1003,2)/24,5),'[1]ОАО "АТС"'!$A$30:$F$773,3,FALSE)+HLOOKUP($DL$1001,'[1]Сбытовая надбавка'!$F$5:$H$6,2,FALSE),2)+'[1]Иные услуги'!$C$6+HLOOKUP($DR$1000,'[1]Услуги по передаче'!$G$5:$J$7,2,FALSE))</f>
        <v>4598.0399999999991</v>
      </c>
      <c r="DN1004" s="73"/>
      <c r="DO1004" s="73"/>
      <c r="DP1004" s="73"/>
      <c r="DQ1004" s="73"/>
      <c r="DR1004" s="74"/>
      <c r="DS1004" s="72">
        <f>IF($A1004="-","-",ROUND(VLOOKUP($A1004+ROUND(LEFT(DS$1003,2)/24,5),'[1]ОАО "АТС"'!$A$30:$F$773,3,FALSE)+HLOOKUP($DL$1001,'[1]Сбытовая надбавка'!$F$5:$H$6,2,FALSE),2)+'[1]Иные услуги'!$C$6+HLOOKUP($DR$1000,'[1]Услуги по передаче'!$G$5:$J$7,2,FALSE))</f>
        <v>4565.7</v>
      </c>
      <c r="DT1004" s="73"/>
      <c r="DU1004" s="73"/>
      <c r="DV1004" s="73"/>
      <c r="DW1004" s="73"/>
      <c r="DX1004" s="74"/>
      <c r="DY1004" s="72">
        <f>IF($A1004="-","-",ROUND(VLOOKUP($A1004+ROUND(LEFT(DY$1003,2)/24,5),'[1]ОАО "АТС"'!$A$30:$F$773,3,FALSE)+HLOOKUP($DL$1001,'[1]Сбытовая надбавка'!$F$5:$H$6,2,FALSE),2)+'[1]Иные услуги'!$C$6+HLOOKUP($DR$1000,'[1]Услуги по передаче'!$G$5:$J$7,2,FALSE))</f>
        <v>4512.09</v>
      </c>
      <c r="DZ1004" s="73"/>
      <c r="EA1004" s="73"/>
      <c r="EB1004" s="73"/>
      <c r="EC1004" s="73"/>
      <c r="ED1004" s="74"/>
      <c r="EE1004" s="72">
        <f>IF($A1004="-","-",ROUND(VLOOKUP($A1004+ROUND(LEFT(EE$1003,2)/24,5),'[1]ОАО "АТС"'!$A$30:$F$773,3,FALSE)+HLOOKUP($DL$1001,'[1]Сбытовая надбавка'!$F$5:$H$6,2,FALSE),2)+'[1]Иные услуги'!$C$6+HLOOKUP($DR$1000,'[1]Услуги по передаче'!$G$5:$J$7,2,FALSE))</f>
        <v>4445.25</v>
      </c>
      <c r="EF1004" s="73"/>
      <c r="EG1004" s="73"/>
      <c r="EH1004" s="73"/>
      <c r="EI1004" s="73"/>
      <c r="EJ1004" s="74"/>
      <c r="EK1004" s="72">
        <f>IF($A1004="-","-",ROUND(VLOOKUP($A1004+ROUND(LEFT(EK$1003,2)/24,5),'[1]ОАО "АТС"'!$A$30:$F$773,3,FALSE)+HLOOKUP($DL$1001,'[1]Сбытовая надбавка'!$F$5:$H$6,2,FALSE),2)+'[1]Иные услуги'!$C$6+HLOOKUP($DR$1000,'[1]Услуги по передаче'!$G$5:$J$7,2,FALSE))</f>
        <v>4630.66</v>
      </c>
      <c r="EL1004" s="73"/>
      <c r="EM1004" s="73"/>
      <c r="EN1004" s="73"/>
      <c r="EO1004" s="73"/>
      <c r="EP1004" s="74"/>
      <c r="EQ1004" s="72">
        <f>IF($A1004="-","-",ROUND(VLOOKUP($A1004+ROUND(LEFT(EQ$1003,2)/24,5),'[1]ОАО "АТС"'!$A$30:$F$773,3,FALSE)+HLOOKUP($DL$1001,'[1]Сбытовая надбавка'!$F$5:$H$6,2,FALSE),2)+'[1]Иные услуги'!$C$6+HLOOKUP($DR$1000,'[1]Услуги по передаче'!$G$5:$J$7,2,FALSE))</f>
        <v>4511.2899999999991</v>
      </c>
      <c r="ER1004" s="73"/>
      <c r="ES1004" s="73"/>
      <c r="ET1004" s="73"/>
      <c r="EU1004" s="73"/>
      <c r="EV1004" s="74"/>
    </row>
    <row r="1005" spans="1:152" s="38" customFormat="1" ht="15.75" customHeight="1" x14ac:dyDescent="0.2">
      <c r="A1005" s="69">
        <f>$A$116</f>
        <v>44987</v>
      </c>
      <c r="B1005" s="70"/>
      <c r="C1005" s="70"/>
      <c r="D1005" s="70"/>
      <c r="E1005" s="70"/>
      <c r="F1005" s="70"/>
      <c r="G1005" s="70"/>
      <c r="H1005" s="71"/>
      <c r="I1005" s="72">
        <f>IF($A1005="-","-",ROUND(VLOOKUP($A1005+ROUND(LEFT(I$1003,1)/24,5),'[1]ОАО "АТС"'!$A$30:$F$773,3,FALSE)+HLOOKUP($DL$1001,'[1]Сбытовая надбавка'!$F$5:$H$6,2,FALSE),2)+'[1]Иные услуги'!$C$6+HLOOKUP($DR$1000,'[1]Услуги по передаче'!$G$5:$J$7,2,FALSE))</f>
        <v>4484.1299999999992</v>
      </c>
      <c r="J1005" s="73"/>
      <c r="K1005" s="73"/>
      <c r="L1005" s="73"/>
      <c r="M1005" s="73"/>
      <c r="N1005" s="74"/>
      <c r="O1005" s="72">
        <f>IF($A1005="-","-",ROUND(VLOOKUP($A1005+ROUND(LEFT(O$1003,1)/24,5),'[1]ОАО "АТС"'!$A$30:$F$773,3,FALSE)+HLOOKUP($DL$1001,'[1]Сбытовая надбавка'!$F$5:$H$6,2,FALSE),2)+'[1]Иные услуги'!$C$6+HLOOKUP($DR$1000,'[1]Услуги по передаче'!$G$5:$J$7,2,FALSE))</f>
        <v>4468.28</v>
      </c>
      <c r="P1005" s="73"/>
      <c r="Q1005" s="73"/>
      <c r="R1005" s="73"/>
      <c r="S1005" s="73"/>
      <c r="T1005" s="74"/>
      <c r="U1005" s="72">
        <f>IF($A1005="-","-",ROUND(VLOOKUP($A1005+ROUND(LEFT(U$1003,1)/24,5),'[1]ОАО "АТС"'!$A$30:$F$773,3,FALSE)+HLOOKUP($DL$1001,'[1]Сбытовая надбавка'!$F$5:$H$6,2,FALSE),2)+'[1]Иные услуги'!$C$6+HLOOKUP($DR$1000,'[1]Услуги по передаче'!$G$5:$J$7,2,FALSE))</f>
        <v>4460.87</v>
      </c>
      <c r="V1005" s="73"/>
      <c r="W1005" s="73"/>
      <c r="X1005" s="73"/>
      <c r="Y1005" s="73"/>
      <c r="Z1005" s="74"/>
      <c r="AA1005" s="72">
        <f>IF($A1005="-","-",ROUND(VLOOKUP($A1005+ROUND(LEFT(AA$1003,1)/24,5),'[1]ОАО "АТС"'!$A$30:$F$773,3,FALSE)+HLOOKUP($DL$1001,'[1]Сбытовая надбавка'!$F$5:$H$6,2,FALSE),2)+'[1]Иные услуги'!$C$6+HLOOKUP($DR$1000,'[1]Услуги по передаче'!$G$5:$J$7,2,FALSE))</f>
        <v>4460.4699999999993</v>
      </c>
      <c r="AB1005" s="73"/>
      <c r="AC1005" s="73"/>
      <c r="AD1005" s="73"/>
      <c r="AE1005" s="73"/>
      <c r="AF1005" s="74"/>
      <c r="AG1005" s="72">
        <f>IF($A1005="-","-",ROUND(VLOOKUP($A1005+ROUND(LEFT(AG$1003,1)/24,5),'[1]ОАО "АТС"'!$A$30:$F$773,3,FALSE)+HLOOKUP($DL$1001,'[1]Сбытовая надбавка'!$F$5:$H$6,2,FALSE),2)+'[1]Иные услуги'!$C$6+HLOOKUP($DR$1000,'[1]Услуги по передаче'!$G$5:$J$7,2,FALSE))</f>
        <v>4462.12</v>
      </c>
      <c r="AH1005" s="73"/>
      <c r="AI1005" s="73"/>
      <c r="AJ1005" s="73"/>
      <c r="AK1005" s="73"/>
      <c r="AL1005" s="74"/>
      <c r="AM1005" s="72">
        <f>IF($A1005="-","-",ROUND(VLOOKUP($A1005+ROUND(LEFT(AM$1003,1)/24,5),'[1]ОАО "АТС"'!$A$30:$F$773,3,FALSE)+HLOOKUP($DL$1001,'[1]Сбытовая надбавка'!$F$5:$H$6,2,FALSE),2)+'[1]Иные услуги'!$C$6+HLOOKUP($DR$1000,'[1]Услуги по передаче'!$G$5:$J$7,2,FALSE))</f>
        <v>4487.42</v>
      </c>
      <c r="AN1005" s="73"/>
      <c r="AO1005" s="73"/>
      <c r="AP1005" s="73"/>
      <c r="AQ1005" s="73"/>
      <c r="AR1005" s="74"/>
      <c r="AS1005" s="72">
        <f>IF($A1005="-","-",ROUND(VLOOKUP($A1005+ROUND(LEFT(AS$1003,1)/24,5),'[1]ОАО "АТС"'!$A$30:$F$773,3,FALSE)+HLOOKUP($DL$1001,'[1]Сбытовая надбавка'!$F$5:$H$6,2,FALSE),2)+'[1]Иные услуги'!$C$6+HLOOKUP($DR$1000,'[1]Услуги по передаче'!$G$5:$J$7,2,FALSE))</f>
        <v>4489.3899999999994</v>
      </c>
      <c r="AT1005" s="73"/>
      <c r="AU1005" s="73"/>
      <c r="AV1005" s="73"/>
      <c r="AW1005" s="73"/>
      <c r="AX1005" s="74"/>
      <c r="AY1005" s="72">
        <f>IF($A1005="-","-",ROUND(VLOOKUP($A1005+ROUND(LEFT(AY$1003,1)/24,5),'[1]ОАО "АТС"'!$A$30:$F$773,3,FALSE)+HLOOKUP($DL$1001,'[1]Сбытовая надбавка'!$F$5:$H$6,2,FALSE),2)+'[1]Иные услуги'!$C$6+HLOOKUP($DR$1000,'[1]Услуги по передаче'!$G$5:$J$7,2,FALSE))</f>
        <v>4507.24</v>
      </c>
      <c r="AZ1005" s="73"/>
      <c r="BA1005" s="73"/>
      <c r="BB1005" s="73"/>
      <c r="BC1005" s="73"/>
      <c r="BD1005" s="74"/>
      <c r="BE1005" s="72">
        <f>IF($A1005="-","-",ROUND(VLOOKUP($A1005+ROUND(LEFT(BE$1003,1)/24,5),'[1]ОАО "АТС"'!$A$30:$F$773,3,FALSE)+HLOOKUP($DL$1001,'[1]Сбытовая надбавка'!$F$5:$H$6,2,FALSE),2)+'[1]Иные услуги'!$C$6+HLOOKUP($DR$1000,'[1]Услуги по передаче'!$G$5:$J$7,2,FALSE))</f>
        <v>4446.28</v>
      </c>
      <c r="BF1005" s="73"/>
      <c r="BG1005" s="73"/>
      <c r="BH1005" s="73"/>
      <c r="BI1005" s="73"/>
      <c r="BJ1005" s="74"/>
      <c r="BK1005" s="72">
        <f>IF($A1005="-","-",ROUND(VLOOKUP($A1005+ROUND(LEFT(BK$1003,1)/24,5),'[1]ОАО "АТС"'!$A$30:$F$773,3,FALSE)+HLOOKUP($DL$1001,'[1]Сбытовая надбавка'!$F$5:$H$6,2,FALSE),2)+'[1]Иные услуги'!$C$6+HLOOKUP($DR$1000,'[1]Услуги по передаче'!$G$5:$J$7,2,FALSE))</f>
        <v>4446.33</v>
      </c>
      <c r="BL1005" s="73"/>
      <c r="BM1005" s="73"/>
      <c r="BN1005" s="73"/>
      <c r="BO1005" s="73"/>
      <c r="BP1005" s="74"/>
      <c r="BQ1005" s="72">
        <f>IF($A1005="-","-",ROUND(VLOOKUP($A1005+ROUND(LEFT(BQ$1003,2)/24,5),'[1]ОАО "АТС"'!$A$30:$F$773,3,FALSE)+HLOOKUP($DL$1001,'[1]Сбытовая надбавка'!$F$5:$H$6,2,FALSE),2)+'[1]Иные услуги'!$C$6+HLOOKUP($DR$1000,'[1]Услуги по передаче'!$G$5:$J$7,2,FALSE))</f>
        <v>4489.5399999999991</v>
      </c>
      <c r="BR1005" s="73"/>
      <c r="BS1005" s="73"/>
      <c r="BT1005" s="73"/>
      <c r="BU1005" s="73"/>
      <c r="BV1005" s="74"/>
      <c r="BW1005" s="72">
        <f>IF($A1005="-","-",ROUND(VLOOKUP($A1005+ROUND(LEFT(BW$1003,2)/24,5),'[1]ОАО "АТС"'!$A$30:$F$773,3,FALSE)+HLOOKUP($DL$1001,'[1]Сбытовая надбавка'!$F$5:$H$6,2,FALSE),2)+'[1]Иные услуги'!$C$6+HLOOKUP($DR$1000,'[1]Услуги по передаче'!$G$5:$J$7,2,FALSE))</f>
        <v>4489.17</v>
      </c>
      <c r="BX1005" s="73"/>
      <c r="BY1005" s="73"/>
      <c r="BZ1005" s="73"/>
      <c r="CA1005" s="73"/>
      <c r="CB1005" s="74"/>
      <c r="CC1005" s="72">
        <f>IF($A1005="-","-",ROUND(VLOOKUP($A1005+ROUND(LEFT(CC$1003,2)/24,5),'[1]ОАО "АТС"'!$A$30:$F$773,3,FALSE)+HLOOKUP($DL$1001,'[1]Сбытовая надбавка'!$F$5:$H$6,2,FALSE),2)+'[1]Иные услуги'!$C$6+HLOOKUP($DR$1000,'[1]Услуги по передаче'!$G$5:$J$7,2,FALSE))</f>
        <v>4462.2599999999993</v>
      </c>
      <c r="CD1005" s="73"/>
      <c r="CE1005" s="73"/>
      <c r="CF1005" s="73"/>
      <c r="CG1005" s="73"/>
      <c r="CH1005" s="74"/>
      <c r="CI1005" s="72">
        <f>IF($A1005="-","-",ROUND(VLOOKUP($A1005+ROUND(LEFT(CI$1003,2)/24,5),'[1]ОАО "АТС"'!$A$30:$F$773,3,FALSE)+HLOOKUP($DL$1001,'[1]Сбытовая надбавка'!$F$5:$H$6,2,FALSE),2)+'[1]Иные услуги'!$C$6+HLOOKUP($DR$1000,'[1]Услуги по передаче'!$G$5:$J$7,2,FALSE))</f>
        <v>4455.1399999999994</v>
      </c>
      <c r="CJ1005" s="73"/>
      <c r="CK1005" s="73"/>
      <c r="CL1005" s="73"/>
      <c r="CM1005" s="73"/>
      <c r="CN1005" s="74"/>
      <c r="CO1005" s="72">
        <f>IF($A1005="-","-",ROUND(VLOOKUP($A1005+ROUND(LEFT(CO$1003,2)/24,5),'[1]ОАО "АТС"'!$A$30:$F$773,3,FALSE)+HLOOKUP($DL$1001,'[1]Сбытовая надбавка'!$F$5:$H$6,2,FALSE),2)+'[1]Иные услуги'!$C$6+HLOOKUP($DR$1000,'[1]Услуги по передаче'!$G$5:$J$7,2,FALSE))</f>
        <v>4446.2999999999993</v>
      </c>
      <c r="CP1005" s="73"/>
      <c r="CQ1005" s="73"/>
      <c r="CR1005" s="73"/>
      <c r="CS1005" s="73"/>
      <c r="CT1005" s="74"/>
      <c r="CU1005" s="72">
        <f>IF($A1005="-","-",ROUND(VLOOKUP($A1005+ROUND(LEFT(CU$1003,2)/24,5),'[1]ОАО "АТС"'!$A$30:$F$773,3,FALSE)+HLOOKUP($DL$1001,'[1]Сбытовая надбавка'!$F$5:$H$6,2,FALSE),2)+'[1]Иные услуги'!$C$6+HLOOKUP($DR$1000,'[1]Услуги по передаче'!$G$5:$J$7,2,FALSE))</f>
        <v>4446.28</v>
      </c>
      <c r="CV1005" s="73"/>
      <c r="CW1005" s="73"/>
      <c r="CX1005" s="73"/>
      <c r="CY1005" s="73"/>
      <c r="CZ1005" s="74"/>
      <c r="DA1005" s="72">
        <f>IF($A1005="-","-",ROUND(VLOOKUP($A1005+ROUND(LEFT(DA$1003,2)/24,5),'[1]ОАО "АТС"'!$A$30:$F$773,3,FALSE)+HLOOKUP($DL$1001,'[1]Сбытовая надбавка'!$F$5:$H$6,2,FALSE),2)+'[1]Иные услуги'!$C$6+HLOOKUP($DR$1000,'[1]Услуги по передаче'!$G$5:$J$7,2,FALSE))</f>
        <v>4446.7899999999991</v>
      </c>
      <c r="DB1005" s="73"/>
      <c r="DC1005" s="73"/>
      <c r="DD1005" s="73"/>
      <c r="DE1005" s="73"/>
      <c r="DF1005" s="74"/>
      <c r="DG1005" s="72">
        <f>IF($A1005="-","-",ROUND(VLOOKUP($A1005+ROUND(LEFT(DG$1003,2)/24,5),'[1]ОАО "АТС"'!$A$30:$F$773,3,FALSE)+HLOOKUP($DL$1001,'[1]Сбытовая надбавка'!$F$5:$H$6,2,FALSE),2)+'[1]Иные услуги'!$C$6+HLOOKUP($DR$1000,'[1]Услуги по передаче'!$G$5:$J$7,2,FALSE))</f>
        <v>4487.4699999999993</v>
      </c>
      <c r="DH1005" s="73"/>
      <c r="DI1005" s="73"/>
      <c r="DJ1005" s="73"/>
      <c r="DK1005" s="73"/>
      <c r="DL1005" s="74"/>
      <c r="DM1005" s="72">
        <f>IF($A1005="-","-",ROUND(VLOOKUP($A1005+ROUND(LEFT(DM$1003,2)/24,5),'[1]ОАО "АТС"'!$A$30:$F$773,3,FALSE)+HLOOKUP($DL$1001,'[1]Сбытовая надбавка'!$F$5:$H$6,2,FALSE),2)+'[1]Иные услуги'!$C$6+HLOOKUP($DR$1000,'[1]Услуги по передаче'!$G$5:$J$7,2,FALSE))</f>
        <v>4617.74</v>
      </c>
      <c r="DN1005" s="73"/>
      <c r="DO1005" s="73"/>
      <c r="DP1005" s="73"/>
      <c r="DQ1005" s="73"/>
      <c r="DR1005" s="74"/>
      <c r="DS1005" s="72">
        <f>IF($A1005="-","-",ROUND(VLOOKUP($A1005+ROUND(LEFT(DS$1003,2)/24,5),'[1]ОАО "АТС"'!$A$30:$F$773,3,FALSE)+HLOOKUP($DL$1001,'[1]Сбытовая надбавка'!$F$5:$H$6,2,FALSE),2)+'[1]Иные услуги'!$C$6+HLOOKUP($DR$1000,'[1]Услуги по передаче'!$G$5:$J$7,2,FALSE))</f>
        <v>4643.9399999999996</v>
      </c>
      <c r="DT1005" s="73"/>
      <c r="DU1005" s="73"/>
      <c r="DV1005" s="73"/>
      <c r="DW1005" s="73"/>
      <c r="DX1005" s="74"/>
      <c r="DY1005" s="72">
        <f>IF($A1005="-","-",ROUND(VLOOKUP($A1005+ROUND(LEFT(DY$1003,2)/24,5),'[1]ОАО "АТС"'!$A$30:$F$773,3,FALSE)+HLOOKUP($DL$1001,'[1]Сбытовая надбавка'!$F$5:$H$6,2,FALSE),2)+'[1]Иные услуги'!$C$6+HLOOKUP($DR$1000,'[1]Услуги по передаче'!$G$5:$J$7,2,FALSE))</f>
        <v>4599.0599999999995</v>
      </c>
      <c r="DZ1005" s="73"/>
      <c r="EA1005" s="73"/>
      <c r="EB1005" s="73"/>
      <c r="EC1005" s="73"/>
      <c r="ED1005" s="74"/>
      <c r="EE1005" s="72">
        <f>IF($A1005="-","-",ROUND(VLOOKUP($A1005+ROUND(LEFT(EE$1003,2)/24,5),'[1]ОАО "АТС"'!$A$30:$F$773,3,FALSE)+HLOOKUP($DL$1001,'[1]Сбытовая надбавка'!$F$5:$H$6,2,FALSE),2)+'[1]Иные услуги'!$C$6+HLOOKUP($DR$1000,'[1]Услуги по передаче'!$G$5:$J$7,2,FALSE))</f>
        <v>4533.33</v>
      </c>
      <c r="EF1005" s="73"/>
      <c r="EG1005" s="73"/>
      <c r="EH1005" s="73"/>
      <c r="EI1005" s="73"/>
      <c r="EJ1005" s="74"/>
      <c r="EK1005" s="72">
        <f>IF($A1005="-","-",ROUND(VLOOKUP($A1005+ROUND(LEFT(EK$1003,2)/24,5),'[1]ОАО "АТС"'!$A$30:$F$773,3,FALSE)+HLOOKUP($DL$1001,'[1]Сбытовая надбавка'!$F$5:$H$6,2,FALSE),2)+'[1]Иные услуги'!$C$6+HLOOKUP($DR$1000,'[1]Услуги по передаче'!$G$5:$J$7,2,FALSE))</f>
        <v>4701.76</v>
      </c>
      <c r="EL1005" s="73"/>
      <c r="EM1005" s="73"/>
      <c r="EN1005" s="73"/>
      <c r="EO1005" s="73"/>
      <c r="EP1005" s="74"/>
      <c r="EQ1005" s="72">
        <f>IF($A1005="-","-",ROUND(VLOOKUP($A1005+ROUND(LEFT(EQ$1003,2)/24,5),'[1]ОАО "АТС"'!$A$30:$F$773,3,FALSE)+HLOOKUP($DL$1001,'[1]Сбытовая надбавка'!$F$5:$H$6,2,FALSE),2)+'[1]Иные услуги'!$C$6+HLOOKUP($DR$1000,'[1]Услуги по передаче'!$G$5:$J$7,2,FALSE))</f>
        <v>4585.8999999999996</v>
      </c>
      <c r="ER1005" s="73"/>
      <c r="ES1005" s="73"/>
      <c r="ET1005" s="73"/>
      <c r="EU1005" s="73"/>
      <c r="EV1005" s="74"/>
    </row>
    <row r="1006" spans="1:152" s="38" customFormat="1" ht="15.75" customHeight="1" x14ac:dyDescent="0.2">
      <c r="A1006" s="69">
        <f>$A$117</f>
        <v>44988</v>
      </c>
      <c r="B1006" s="70"/>
      <c r="C1006" s="70"/>
      <c r="D1006" s="70"/>
      <c r="E1006" s="70"/>
      <c r="F1006" s="70"/>
      <c r="G1006" s="70"/>
      <c r="H1006" s="71"/>
      <c r="I1006" s="72">
        <f>IF($A1006="-","-",ROUND(VLOOKUP($A1006+ROUND(LEFT(I$1003,1)/24,5),'[1]ОАО "АТС"'!$A$30:$F$773,3,FALSE)+HLOOKUP($DL$1001,'[1]Сбытовая надбавка'!$F$5:$H$6,2,FALSE),2)+'[1]Иные услуги'!$C$6+HLOOKUP($DR$1000,'[1]Услуги по передаче'!$G$5:$J$7,2,FALSE))</f>
        <v>4501.8599999999997</v>
      </c>
      <c r="J1006" s="73"/>
      <c r="K1006" s="73"/>
      <c r="L1006" s="73"/>
      <c r="M1006" s="73"/>
      <c r="N1006" s="74"/>
      <c r="O1006" s="72">
        <f>IF($A1006="-","-",ROUND(VLOOKUP($A1006+ROUND(LEFT(O$1003,1)/24,5),'[1]ОАО "АТС"'!$A$30:$F$773,3,FALSE)+HLOOKUP($DL$1001,'[1]Сбытовая надбавка'!$F$5:$H$6,2,FALSE),2)+'[1]Иные услуги'!$C$6+HLOOKUP($DR$1000,'[1]Услуги по передаче'!$G$5:$J$7,2,FALSE))</f>
        <v>4465.9599999999991</v>
      </c>
      <c r="P1006" s="73"/>
      <c r="Q1006" s="73"/>
      <c r="R1006" s="73"/>
      <c r="S1006" s="73"/>
      <c r="T1006" s="74"/>
      <c r="U1006" s="72">
        <f>IF($A1006="-","-",ROUND(VLOOKUP($A1006+ROUND(LEFT(U$1003,1)/24,5),'[1]ОАО "АТС"'!$A$30:$F$773,3,FALSE)+HLOOKUP($DL$1001,'[1]Сбытовая надбавка'!$F$5:$H$6,2,FALSE),2)+'[1]Иные услуги'!$C$6+HLOOKUP($DR$1000,'[1]Услуги по передаче'!$G$5:$J$7,2,FALSE))</f>
        <v>4456.99</v>
      </c>
      <c r="V1006" s="73"/>
      <c r="W1006" s="73"/>
      <c r="X1006" s="73"/>
      <c r="Y1006" s="73"/>
      <c r="Z1006" s="74"/>
      <c r="AA1006" s="72">
        <f>IF($A1006="-","-",ROUND(VLOOKUP($A1006+ROUND(LEFT(AA$1003,1)/24,5),'[1]ОАО "АТС"'!$A$30:$F$773,3,FALSE)+HLOOKUP($DL$1001,'[1]Сбытовая надбавка'!$F$5:$H$6,2,FALSE),2)+'[1]Иные услуги'!$C$6+HLOOKUP($DR$1000,'[1]Услуги по передаче'!$G$5:$J$7,2,FALSE))</f>
        <v>4455.41</v>
      </c>
      <c r="AB1006" s="73"/>
      <c r="AC1006" s="73"/>
      <c r="AD1006" s="73"/>
      <c r="AE1006" s="73"/>
      <c r="AF1006" s="74"/>
      <c r="AG1006" s="72">
        <f>IF($A1006="-","-",ROUND(VLOOKUP($A1006+ROUND(LEFT(AG$1003,1)/24,5),'[1]ОАО "АТС"'!$A$30:$F$773,3,FALSE)+HLOOKUP($DL$1001,'[1]Сбытовая надбавка'!$F$5:$H$6,2,FALSE),2)+'[1]Иные услуги'!$C$6+HLOOKUP($DR$1000,'[1]Услуги по передаче'!$G$5:$J$7,2,FALSE))</f>
        <v>4454.6099999999997</v>
      </c>
      <c r="AH1006" s="73"/>
      <c r="AI1006" s="73"/>
      <c r="AJ1006" s="73"/>
      <c r="AK1006" s="73"/>
      <c r="AL1006" s="74"/>
      <c r="AM1006" s="72">
        <f>IF($A1006="-","-",ROUND(VLOOKUP($A1006+ROUND(LEFT(AM$1003,1)/24,5),'[1]ОАО "АТС"'!$A$30:$F$773,3,FALSE)+HLOOKUP($DL$1001,'[1]Сбытовая надбавка'!$F$5:$H$6,2,FALSE),2)+'[1]Иные услуги'!$C$6+HLOOKUP($DR$1000,'[1]Услуги по передаче'!$G$5:$J$7,2,FALSE))</f>
        <v>4479.5499999999993</v>
      </c>
      <c r="AN1006" s="73"/>
      <c r="AO1006" s="73"/>
      <c r="AP1006" s="73"/>
      <c r="AQ1006" s="73"/>
      <c r="AR1006" s="74"/>
      <c r="AS1006" s="72">
        <f>IF($A1006="-","-",ROUND(VLOOKUP($A1006+ROUND(LEFT(AS$1003,1)/24,5),'[1]ОАО "АТС"'!$A$30:$F$773,3,FALSE)+HLOOKUP($DL$1001,'[1]Сбытовая надбавка'!$F$5:$H$6,2,FALSE),2)+'[1]Иные услуги'!$C$6+HLOOKUP($DR$1000,'[1]Услуги по передаче'!$G$5:$J$7,2,FALSE))</f>
        <v>4451.03</v>
      </c>
      <c r="AT1006" s="73"/>
      <c r="AU1006" s="73"/>
      <c r="AV1006" s="73"/>
      <c r="AW1006" s="73"/>
      <c r="AX1006" s="74"/>
      <c r="AY1006" s="72">
        <f>IF($A1006="-","-",ROUND(VLOOKUP($A1006+ROUND(LEFT(AY$1003,1)/24,5),'[1]ОАО "АТС"'!$A$30:$F$773,3,FALSE)+HLOOKUP($DL$1001,'[1]Сбытовая надбавка'!$F$5:$H$6,2,FALSE),2)+'[1]Иные услуги'!$C$6+HLOOKUP($DR$1000,'[1]Услуги по передаче'!$G$5:$J$7,2,FALSE))</f>
        <v>4472.7599999999993</v>
      </c>
      <c r="AZ1006" s="73"/>
      <c r="BA1006" s="73"/>
      <c r="BB1006" s="73"/>
      <c r="BC1006" s="73"/>
      <c r="BD1006" s="74"/>
      <c r="BE1006" s="72">
        <f>IF($A1006="-","-",ROUND(VLOOKUP($A1006+ROUND(LEFT(BE$1003,1)/24,5),'[1]ОАО "АТС"'!$A$30:$F$773,3,FALSE)+HLOOKUP($DL$1001,'[1]Сбытовая надбавка'!$F$5:$H$6,2,FALSE),2)+'[1]Иные услуги'!$C$6+HLOOKUP($DR$1000,'[1]Услуги по передаче'!$G$5:$J$7,2,FALSE))</f>
        <v>4445.6099999999997</v>
      </c>
      <c r="BF1006" s="73"/>
      <c r="BG1006" s="73"/>
      <c r="BH1006" s="73"/>
      <c r="BI1006" s="73"/>
      <c r="BJ1006" s="74"/>
      <c r="BK1006" s="72">
        <f>IF($A1006="-","-",ROUND(VLOOKUP($A1006+ROUND(LEFT(BK$1003,1)/24,5),'[1]ОАО "АТС"'!$A$30:$F$773,3,FALSE)+HLOOKUP($DL$1001,'[1]Сбытовая надбавка'!$F$5:$H$6,2,FALSE),2)+'[1]Иные услуги'!$C$6+HLOOKUP($DR$1000,'[1]Услуги по передаче'!$G$5:$J$7,2,FALSE))</f>
        <v>4445.74</v>
      </c>
      <c r="BL1006" s="73"/>
      <c r="BM1006" s="73"/>
      <c r="BN1006" s="73"/>
      <c r="BO1006" s="73"/>
      <c r="BP1006" s="74"/>
      <c r="BQ1006" s="72">
        <f>IF($A1006="-","-",ROUND(VLOOKUP($A1006+ROUND(LEFT(BQ$1003,2)/24,5),'[1]ОАО "АТС"'!$A$30:$F$773,3,FALSE)+HLOOKUP($DL$1001,'[1]Сбытовая надбавка'!$F$5:$H$6,2,FALSE),2)+'[1]Иные услуги'!$C$6+HLOOKUP($DR$1000,'[1]Услуги по передаче'!$G$5:$J$7,2,FALSE))</f>
        <v>4463.5</v>
      </c>
      <c r="BR1006" s="73"/>
      <c r="BS1006" s="73"/>
      <c r="BT1006" s="73"/>
      <c r="BU1006" s="73"/>
      <c r="BV1006" s="74"/>
      <c r="BW1006" s="72">
        <f>IF($A1006="-","-",ROUND(VLOOKUP($A1006+ROUND(LEFT(BW$1003,2)/24,5),'[1]ОАО "АТС"'!$A$30:$F$773,3,FALSE)+HLOOKUP($DL$1001,'[1]Сбытовая надбавка'!$F$5:$H$6,2,FALSE),2)+'[1]Иные услуги'!$C$6+HLOOKUP($DR$1000,'[1]Услуги по передаче'!$G$5:$J$7,2,FALSE))</f>
        <v>4464.3899999999994</v>
      </c>
      <c r="BX1006" s="73"/>
      <c r="BY1006" s="73"/>
      <c r="BZ1006" s="73"/>
      <c r="CA1006" s="73"/>
      <c r="CB1006" s="74"/>
      <c r="CC1006" s="72">
        <f>IF($A1006="-","-",ROUND(VLOOKUP($A1006+ROUND(LEFT(CC$1003,2)/24,5),'[1]ОАО "АТС"'!$A$30:$F$773,3,FALSE)+HLOOKUP($DL$1001,'[1]Сбытовая надбавка'!$F$5:$H$6,2,FALSE),2)+'[1]Иные услуги'!$C$6+HLOOKUP($DR$1000,'[1]Услуги по передаче'!$G$5:$J$7,2,FALSE))</f>
        <v>4445.6299999999992</v>
      </c>
      <c r="CD1006" s="73"/>
      <c r="CE1006" s="73"/>
      <c r="CF1006" s="73"/>
      <c r="CG1006" s="73"/>
      <c r="CH1006" s="74"/>
      <c r="CI1006" s="72">
        <f>IF($A1006="-","-",ROUND(VLOOKUP($A1006+ROUND(LEFT(CI$1003,2)/24,5),'[1]ОАО "АТС"'!$A$30:$F$773,3,FALSE)+HLOOKUP($DL$1001,'[1]Сбытовая надбавка'!$F$5:$H$6,2,FALSE),2)+'[1]Иные услуги'!$C$6+HLOOKUP($DR$1000,'[1]Услуги по передаче'!$G$5:$J$7,2,FALSE))</f>
        <v>4446.0399999999991</v>
      </c>
      <c r="CJ1006" s="73"/>
      <c r="CK1006" s="73"/>
      <c r="CL1006" s="73"/>
      <c r="CM1006" s="73"/>
      <c r="CN1006" s="74"/>
      <c r="CO1006" s="72">
        <f>IF($A1006="-","-",ROUND(VLOOKUP($A1006+ROUND(LEFT(CO$1003,2)/24,5),'[1]ОАО "АТС"'!$A$30:$F$773,3,FALSE)+HLOOKUP($DL$1001,'[1]Сбытовая надбавка'!$F$5:$H$6,2,FALSE),2)+'[1]Иные услуги'!$C$6+HLOOKUP($DR$1000,'[1]Услуги по передаче'!$G$5:$J$7,2,FALSE))</f>
        <v>4445.7999999999993</v>
      </c>
      <c r="CP1006" s="73"/>
      <c r="CQ1006" s="73"/>
      <c r="CR1006" s="73"/>
      <c r="CS1006" s="73"/>
      <c r="CT1006" s="74"/>
      <c r="CU1006" s="72">
        <f>IF($A1006="-","-",ROUND(VLOOKUP($A1006+ROUND(LEFT(CU$1003,2)/24,5),'[1]ОАО "АТС"'!$A$30:$F$773,3,FALSE)+HLOOKUP($DL$1001,'[1]Сбытовая надбавка'!$F$5:$H$6,2,FALSE),2)+'[1]Иные услуги'!$C$6+HLOOKUP($DR$1000,'[1]Услуги по передаче'!$G$5:$J$7,2,FALSE))</f>
        <v>4445.92</v>
      </c>
      <c r="CV1006" s="73"/>
      <c r="CW1006" s="73"/>
      <c r="CX1006" s="73"/>
      <c r="CY1006" s="73"/>
      <c r="CZ1006" s="74"/>
      <c r="DA1006" s="72">
        <f>IF($A1006="-","-",ROUND(VLOOKUP($A1006+ROUND(LEFT(DA$1003,2)/24,5),'[1]ОАО "АТС"'!$A$30:$F$773,3,FALSE)+HLOOKUP($DL$1001,'[1]Сбытовая надбавка'!$F$5:$H$6,2,FALSE),2)+'[1]Иные услуги'!$C$6+HLOOKUP($DR$1000,'[1]Услуги по передаче'!$G$5:$J$7,2,FALSE))</f>
        <v>4446.58</v>
      </c>
      <c r="DB1006" s="73"/>
      <c r="DC1006" s="73"/>
      <c r="DD1006" s="73"/>
      <c r="DE1006" s="73"/>
      <c r="DF1006" s="74"/>
      <c r="DG1006" s="72">
        <f>IF($A1006="-","-",ROUND(VLOOKUP($A1006+ROUND(LEFT(DG$1003,2)/24,5),'[1]ОАО "АТС"'!$A$30:$F$773,3,FALSE)+HLOOKUP($DL$1001,'[1]Сбытовая надбавка'!$F$5:$H$6,2,FALSE),2)+'[1]Иные услуги'!$C$6+HLOOKUP($DR$1000,'[1]Услуги по передаче'!$G$5:$J$7,2,FALSE))</f>
        <v>4463.0599999999995</v>
      </c>
      <c r="DH1006" s="73"/>
      <c r="DI1006" s="73"/>
      <c r="DJ1006" s="73"/>
      <c r="DK1006" s="73"/>
      <c r="DL1006" s="74"/>
      <c r="DM1006" s="72">
        <f>IF($A1006="-","-",ROUND(VLOOKUP($A1006+ROUND(LEFT(DM$1003,2)/24,5),'[1]ОАО "АТС"'!$A$30:$F$773,3,FALSE)+HLOOKUP($DL$1001,'[1]Сбытовая надбавка'!$F$5:$H$6,2,FALSE),2)+'[1]Иные услуги'!$C$6+HLOOKUP($DR$1000,'[1]Услуги по передаче'!$G$5:$J$7,2,FALSE))</f>
        <v>4584.8999999999996</v>
      </c>
      <c r="DN1006" s="73"/>
      <c r="DO1006" s="73"/>
      <c r="DP1006" s="73"/>
      <c r="DQ1006" s="73"/>
      <c r="DR1006" s="74"/>
      <c r="DS1006" s="72">
        <f>IF($A1006="-","-",ROUND(VLOOKUP($A1006+ROUND(LEFT(DS$1003,2)/24,5),'[1]ОАО "АТС"'!$A$30:$F$773,3,FALSE)+HLOOKUP($DL$1001,'[1]Сбытовая надбавка'!$F$5:$H$6,2,FALSE),2)+'[1]Иные услуги'!$C$6+HLOOKUP($DR$1000,'[1]Услуги по передаче'!$G$5:$J$7,2,FALSE))</f>
        <v>4615.6399999999994</v>
      </c>
      <c r="DT1006" s="73"/>
      <c r="DU1006" s="73"/>
      <c r="DV1006" s="73"/>
      <c r="DW1006" s="73"/>
      <c r="DX1006" s="74"/>
      <c r="DY1006" s="72">
        <f>IF($A1006="-","-",ROUND(VLOOKUP($A1006+ROUND(LEFT(DY$1003,2)/24,5),'[1]ОАО "АТС"'!$A$30:$F$773,3,FALSE)+HLOOKUP($DL$1001,'[1]Сбытовая надбавка'!$F$5:$H$6,2,FALSE),2)+'[1]Иные услуги'!$C$6+HLOOKUP($DR$1000,'[1]Услуги по передаче'!$G$5:$J$7,2,FALSE))</f>
        <v>4562.6099999999997</v>
      </c>
      <c r="DZ1006" s="73"/>
      <c r="EA1006" s="73"/>
      <c r="EB1006" s="73"/>
      <c r="EC1006" s="73"/>
      <c r="ED1006" s="74"/>
      <c r="EE1006" s="72">
        <f>IF($A1006="-","-",ROUND(VLOOKUP($A1006+ROUND(LEFT(EE$1003,2)/24,5),'[1]ОАО "АТС"'!$A$30:$F$773,3,FALSE)+HLOOKUP($DL$1001,'[1]Сбытовая надбавка'!$F$5:$H$6,2,FALSE),2)+'[1]Иные услуги'!$C$6+HLOOKUP($DR$1000,'[1]Услуги по передаче'!$G$5:$J$7,2,FALSE))</f>
        <v>4502.7</v>
      </c>
      <c r="EF1006" s="73"/>
      <c r="EG1006" s="73"/>
      <c r="EH1006" s="73"/>
      <c r="EI1006" s="73"/>
      <c r="EJ1006" s="74"/>
      <c r="EK1006" s="72">
        <f>IF($A1006="-","-",ROUND(VLOOKUP($A1006+ROUND(LEFT(EK$1003,2)/24,5),'[1]ОАО "АТС"'!$A$30:$F$773,3,FALSE)+HLOOKUP($DL$1001,'[1]Сбытовая надбавка'!$F$5:$H$6,2,FALSE),2)+'[1]Иные услуги'!$C$6+HLOOKUP($DR$1000,'[1]Услуги по передаче'!$G$5:$J$7,2,FALSE))</f>
        <v>4848.369999999999</v>
      </c>
      <c r="EL1006" s="73"/>
      <c r="EM1006" s="73"/>
      <c r="EN1006" s="73"/>
      <c r="EO1006" s="73"/>
      <c r="EP1006" s="74"/>
      <c r="EQ1006" s="72">
        <f>IF($A1006="-","-",ROUND(VLOOKUP($A1006+ROUND(LEFT(EQ$1003,2)/24,5),'[1]ОАО "АТС"'!$A$30:$F$773,3,FALSE)+HLOOKUP($DL$1001,'[1]Сбытовая надбавка'!$F$5:$H$6,2,FALSE),2)+'[1]Иные услуги'!$C$6+HLOOKUP($DR$1000,'[1]Услуги по передаче'!$G$5:$J$7,2,FALSE))</f>
        <v>4570.4399999999996</v>
      </c>
      <c r="ER1006" s="73"/>
      <c r="ES1006" s="73"/>
      <c r="ET1006" s="73"/>
      <c r="EU1006" s="73"/>
      <c r="EV1006" s="74"/>
    </row>
    <row r="1007" spans="1:152" s="38" customFormat="1" ht="15.75" customHeight="1" x14ac:dyDescent="0.2">
      <c r="A1007" s="69">
        <f>$A$118</f>
        <v>44989</v>
      </c>
      <c r="B1007" s="70"/>
      <c r="C1007" s="70"/>
      <c r="D1007" s="70"/>
      <c r="E1007" s="70"/>
      <c r="F1007" s="70"/>
      <c r="G1007" s="70"/>
      <c r="H1007" s="71"/>
      <c r="I1007" s="72">
        <f>IF($A1007="-","-",ROUND(VLOOKUP($A1007+ROUND(LEFT(I$1003,1)/24,5),'[1]ОАО "АТС"'!$A$30:$F$773,3,FALSE)+HLOOKUP($DL$1001,'[1]Сбытовая надбавка'!$F$5:$H$6,2,FALSE),2)+'[1]Иные услуги'!$C$6+HLOOKUP($DR$1000,'[1]Услуги по передаче'!$G$5:$J$7,2,FALSE))</f>
        <v>4464.7</v>
      </c>
      <c r="J1007" s="73"/>
      <c r="K1007" s="73"/>
      <c r="L1007" s="73"/>
      <c r="M1007" s="73"/>
      <c r="N1007" s="74"/>
      <c r="O1007" s="72">
        <f>IF($A1007="-","-",ROUND(VLOOKUP($A1007+ROUND(LEFT(O$1003,1)/24,5),'[1]ОАО "АТС"'!$A$30:$F$773,3,FALSE)+HLOOKUP($DL$1001,'[1]Сбытовая надбавка'!$F$5:$H$6,2,FALSE),2)+'[1]Иные услуги'!$C$6+HLOOKUP($DR$1000,'[1]Услуги по передаче'!$G$5:$J$7,2,FALSE))</f>
        <v>4446.2699999999995</v>
      </c>
      <c r="P1007" s="73"/>
      <c r="Q1007" s="73"/>
      <c r="R1007" s="73"/>
      <c r="S1007" s="73"/>
      <c r="T1007" s="74"/>
      <c r="U1007" s="72">
        <f>IF($A1007="-","-",ROUND(VLOOKUP($A1007+ROUND(LEFT(U$1003,1)/24,5),'[1]ОАО "АТС"'!$A$30:$F$773,3,FALSE)+HLOOKUP($DL$1001,'[1]Сбытовая надбавка'!$F$5:$H$6,2,FALSE),2)+'[1]Иные услуги'!$C$6+HLOOKUP($DR$1000,'[1]Услуги по передаче'!$G$5:$J$7,2,FALSE))</f>
        <v>4446.7099999999991</v>
      </c>
      <c r="V1007" s="73"/>
      <c r="W1007" s="73"/>
      <c r="X1007" s="73"/>
      <c r="Y1007" s="73"/>
      <c r="Z1007" s="74"/>
      <c r="AA1007" s="72">
        <f>IF($A1007="-","-",ROUND(VLOOKUP($A1007+ROUND(LEFT(AA$1003,1)/24,5),'[1]ОАО "АТС"'!$A$30:$F$773,3,FALSE)+HLOOKUP($DL$1001,'[1]Сбытовая надбавка'!$F$5:$H$6,2,FALSE),2)+'[1]Иные услуги'!$C$6+HLOOKUP($DR$1000,'[1]Услуги по передаче'!$G$5:$J$7,2,FALSE))</f>
        <v>4446.7</v>
      </c>
      <c r="AB1007" s="73"/>
      <c r="AC1007" s="73"/>
      <c r="AD1007" s="73"/>
      <c r="AE1007" s="73"/>
      <c r="AF1007" s="74"/>
      <c r="AG1007" s="72">
        <f>IF($A1007="-","-",ROUND(VLOOKUP($A1007+ROUND(LEFT(AG$1003,1)/24,5),'[1]ОАО "АТС"'!$A$30:$F$773,3,FALSE)+HLOOKUP($DL$1001,'[1]Сбытовая надбавка'!$F$5:$H$6,2,FALSE),2)+'[1]Иные услуги'!$C$6+HLOOKUP($DR$1000,'[1]Услуги по передаче'!$G$5:$J$7,2,FALSE))</f>
        <v>4446.62</v>
      </c>
      <c r="AH1007" s="73"/>
      <c r="AI1007" s="73"/>
      <c r="AJ1007" s="73"/>
      <c r="AK1007" s="73"/>
      <c r="AL1007" s="74"/>
      <c r="AM1007" s="72">
        <f>IF($A1007="-","-",ROUND(VLOOKUP($A1007+ROUND(LEFT(AM$1003,1)/24,5),'[1]ОАО "АТС"'!$A$30:$F$773,3,FALSE)+HLOOKUP($DL$1001,'[1]Сбытовая надбавка'!$F$5:$H$6,2,FALSE),2)+'[1]Иные услуги'!$C$6+HLOOKUP($DR$1000,'[1]Услуги по передаче'!$G$5:$J$7,2,FALSE))</f>
        <v>4446.42</v>
      </c>
      <c r="AN1007" s="73"/>
      <c r="AO1007" s="73"/>
      <c r="AP1007" s="73"/>
      <c r="AQ1007" s="73"/>
      <c r="AR1007" s="74"/>
      <c r="AS1007" s="72">
        <f>IF($A1007="-","-",ROUND(VLOOKUP($A1007+ROUND(LEFT(AS$1003,1)/24,5),'[1]ОАО "АТС"'!$A$30:$F$773,3,FALSE)+HLOOKUP($DL$1001,'[1]Сбытовая надбавка'!$F$5:$H$6,2,FALSE),2)+'[1]Иные услуги'!$C$6+HLOOKUP($DR$1000,'[1]Услуги по передаче'!$G$5:$J$7,2,FALSE))</f>
        <v>4445.2099999999991</v>
      </c>
      <c r="AT1007" s="73"/>
      <c r="AU1007" s="73"/>
      <c r="AV1007" s="73"/>
      <c r="AW1007" s="73"/>
      <c r="AX1007" s="74"/>
      <c r="AY1007" s="72">
        <f>IF($A1007="-","-",ROUND(VLOOKUP($A1007+ROUND(LEFT(AY$1003,1)/24,5),'[1]ОАО "АТС"'!$A$30:$F$773,3,FALSE)+HLOOKUP($DL$1001,'[1]Сбытовая надбавка'!$F$5:$H$6,2,FALSE),2)+'[1]Иные услуги'!$C$6+HLOOKUP($DR$1000,'[1]Услуги по передаче'!$G$5:$J$7,2,FALSE))</f>
        <v>4445.1899999999996</v>
      </c>
      <c r="AZ1007" s="73"/>
      <c r="BA1007" s="73"/>
      <c r="BB1007" s="73"/>
      <c r="BC1007" s="73"/>
      <c r="BD1007" s="74"/>
      <c r="BE1007" s="72">
        <f>IF($A1007="-","-",ROUND(VLOOKUP($A1007+ROUND(LEFT(BE$1003,1)/24,5),'[1]ОАО "АТС"'!$A$30:$F$773,3,FALSE)+HLOOKUP($DL$1001,'[1]Сбытовая надбавка'!$F$5:$H$6,2,FALSE),2)+'[1]Иные услуги'!$C$6+HLOOKUP($DR$1000,'[1]Услуги по передаче'!$G$5:$J$7,2,FALSE))</f>
        <v>4445.82</v>
      </c>
      <c r="BF1007" s="73"/>
      <c r="BG1007" s="73"/>
      <c r="BH1007" s="73"/>
      <c r="BI1007" s="73"/>
      <c r="BJ1007" s="74"/>
      <c r="BK1007" s="72">
        <f>IF($A1007="-","-",ROUND(VLOOKUP($A1007+ROUND(LEFT(BK$1003,1)/24,5),'[1]ОАО "АТС"'!$A$30:$F$773,3,FALSE)+HLOOKUP($DL$1001,'[1]Сбытовая надбавка'!$F$5:$H$6,2,FALSE),2)+'[1]Иные услуги'!$C$6+HLOOKUP($DR$1000,'[1]Услуги по передаче'!$G$5:$J$7,2,FALSE))</f>
        <v>4446.2599999999993</v>
      </c>
      <c r="BL1007" s="73"/>
      <c r="BM1007" s="73"/>
      <c r="BN1007" s="73"/>
      <c r="BO1007" s="73"/>
      <c r="BP1007" s="74"/>
      <c r="BQ1007" s="72">
        <f>IF($A1007="-","-",ROUND(VLOOKUP($A1007+ROUND(LEFT(BQ$1003,2)/24,5),'[1]ОАО "АТС"'!$A$30:$F$773,3,FALSE)+HLOOKUP($DL$1001,'[1]Сбытовая надбавка'!$F$5:$H$6,2,FALSE),2)+'[1]Иные услуги'!$C$6+HLOOKUP($DR$1000,'[1]Услуги по передаче'!$G$5:$J$7,2,FALSE))</f>
        <v>4496.32</v>
      </c>
      <c r="BR1007" s="73"/>
      <c r="BS1007" s="73"/>
      <c r="BT1007" s="73"/>
      <c r="BU1007" s="73"/>
      <c r="BV1007" s="74"/>
      <c r="BW1007" s="72">
        <f>IF($A1007="-","-",ROUND(VLOOKUP($A1007+ROUND(LEFT(BW$1003,2)/24,5),'[1]ОАО "АТС"'!$A$30:$F$773,3,FALSE)+HLOOKUP($DL$1001,'[1]Сбытовая надбавка'!$F$5:$H$6,2,FALSE),2)+'[1]Иные услуги'!$C$6+HLOOKUP($DR$1000,'[1]Услуги по передаче'!$G$5:$J$7,2,FALSE))</f>
        <v>4529.5399999999991</v>
      </c>
      <c r="BX1007" s="73"/>
      <c r="BY1007" s="73"/>
      <c r="BZ1007" s="73"/>
      <c r="CA1007" s="73"/>
      <c r="CB1007" s="74"/>
      <c r="CC1007" s="72">
        <f>IF($A1007="-","-",ROUND(VLOOKUP($A1007+ROUND(LEFT(CC$1003,2)/24,5),'[1]ОАО "АТС"'!$A$30:$F$773,3,FALSE)+HLOOKUP($DL$1001,'[1]Сбытовая надбавка'!$F$5:$H$6,2,FALSE),2)+'[1]Иные услуги'!$C$6+HLOOKUP($DR$1000,'[1]Услуги по передаче'!$G$5:$J$7,2,FALSE))</f>
        <v>4516.5199999999995</v>
      </c>
      <c r="CD1007" s="73"/>
      <c r="CE1007" s="73"/>
      <c r="CF1007" s="73"/>
      <c r="CG1007" s="73"/>
      <c r="CH1007" s="74"/>
      <c r="CI1007" s="72">
        <f>IF($A1007="-","-",ROUND(VLOOKUP($A1007+ROUND(LEFT(CI$1003,2)/24,5),'[1]ОАО "АТС"'!$A$30:$F$773,3,FALSE)+HLOOKUP($DL$1001,'[1]Сбытовая надбавка'!$F$5:$H$6,2,FALSE),2)+'[1]Иные услуги'!$C$6+HLOOKUP($DR$1000,'[1]Услуги по передаче'!$G$5:$J$7,2,FALSE))</f>
        <v>4489.4299999999994</v>
      </c>
      <c r="CJ1007" s="73"/>
      <c r="CK1007" s="73"/>
      <c r="CL1007" s="73"/>
      <c r="CM1007" s="73"/>
      <c r="CN1007" s="74"/>
      <c r="CO1007" s="72">
        <f>IF($A1007="-","-",ROUND(VLOOKUP($A1007+ROUND(LEFT(CO$1003,2)/24,5),'[1]ОАО "АТС"'!$A$30:$F$773,3,FALSE)+HLOOKUP($DL$1001,'[1]Сбытовая надбавка'!$F$5:$H$6,2,FALSE),2)+'[1]Иные услуги'!$C$6+HLOOKUP($DR$1000,'[1]Услуги по передаче'!$G$5:$J$7,2,FALSE))</f>
        <v>4476.17</v>
      </c>
      <c r="CP1007" s="73"/>
      <c r="CQ1007" s="73"/>
      <c r="CR1007" s="73"/>
      <c r="CS1007" s="73"/>
      <c r="CT1007" s="74"/>
      <c r="CU1007" s="72">
        <f>IF($A1007="-","-",ROUND(VLOOKUP($A1007+ROUND(LEFT(CU$1003,2)/24,5),'[1]ОАО "АТС"'!$A$30:$F$773,3,FALSE)+HLOOKUP($DL$1001,'[1]Сбытовая надбавка'!$F$5:$H$6,2,FALSE),2)+'[1]Иные услуги'!$C$6+HLOOKUP($DR$1000,'[1]Услуги по передаче'!$G$5:$J$7,2,FALSE))</f>
        <v>4453.83</v>
      </c>
      <c r="CV1007" s="73"/>
      <c r="CW1007" s="73"/>
      <c r="CX1007" s="73"/>
      <c r="CY1007" s="73"/>
      <c r="CZ1007" s="74"/>
      <c r="DA1007" s="72">
        <f>IF($A1007="-","-",ROUND(VLOOKUP($A1007+ROUND(LEFT(DA$1003,2)/24,5),'[1]ОАО "АТС"'!$A$30:$F$773,3,FALSE)+HLOOKUP($DL$1001,'[1]Сбытовая надбавка'!$F$5:$H$6,2,FALSE),2)+'[1]Иные услуги'!$C$6+HLOOKUP($DR$1000,'[1]Услуги по передаче'!$G$5:$J$7,2,FALSE))</f>
        <v>4446.59</v>
      </c>
      <c r="DB1007" s="73"/>
      <c r="DC1007" s="73"/>
      <c r="DD1007" s="73"/>
      <c r="DE1007" s="73"/>
      <c r="DF1007" s="74"/>
      <c r="DG1007" s="72">
        <f>IF($A1007="-","-",ROUND(VLOOKUP($A1007+ROUND(LEFT(DG$1003,2)/24,5),'[1]ОАО "АТС"'!$A$30:$F$773,3,FALSE)+HLOOKUP($DL$1001,'[1]Сбытовая надбавка'!$F$5:$H$6,2,FALSE),2)+'[1]Иные услуги'!$C$6+HLOOKUP($DR$1000,'[1]Услуги по передаче'!$G$5:$J$7,2,FALSE))</f>
        <v>4446.78</v>
      </c>
      <c r="DH1007" s="73"/>
      <c r="DI1007" s="73"/>
      <c r="DJ1007" s="73"/>
      <c r="DK1007" s="73"/>
      <c r="DL1007" s="74"/>
      <c r="DM1007" s="72">
        <f>IF($A1007="-","-",ROUND(VLOOKUP($A1007+ROUND(LEFT(DM$1003,2)/24,5),'[1]ОАО "АТС"'!$A$30:$F$773,3,FALSE)+HLOOKUP($DL$1001,'[1]Сбытовая надбавка'!$F$5:$H$6,2,FALSE),2)+'[1]Иные услуги'!$C$6+HLOOKUP($DR$1000,'[1]Услуги по передаче'!$G$5:$J$7,2,FALSE))</f>
        <v>4510.84</v>
      </c>
      <c r="DN1007" s="73"/>
      <c r="DO1007" s="73"/>
      <c r="DP1007" s="73"/>
      <c r="DQ1007" s="73"/>
      <c r="DR1007" s="74"/>
      <c r="DS1007" s="72">
        <f>IF($A1007="-","-",ROUND(VLOOKUP($A1007+ROUND(LEFT(DS$1003,2)/24,5),'[1]ОАО "АТС"'!$A$30:$F$773,3,FALSE)+HLOOKUP($DL$1001,'[1]Сбытовая надбавка'!$F$5:$H$6,2,FALSE),2)+'[1]Иные услуги'!$C$6+HLOOKUP($DR$1000,'[1]Услуги по передаче'!$G$5:$J$7,2,FALSE))</f>
        <v>4503.5</v>
      </c>
      <c r="DT1007" s="73"/>
      <c r="DU1007" s="73"/>
      <c r="DV1007" s="73"/>
      <c r="DW1007" s="73"/>
      <c r="DX1007" s="74"/>
      <c r="DY1007" s="72">
        <f>IF($A1007="-","-",ROUND(VLOOKUP($A1007+ROUND(LEFT(DY$1003,2)/24,5),'[1]ОАО "АТС"'!$A$30:$F$773,3,FALSE)+HLOOKUP($DL$1001,'[1]Сбытовая надбавка'!$F$5:$H$6,2,FALSE),2)+'[1]Иные услуги'!$C$6+HLOOKUP($DR$1000,'[1]Услуги по передаче'!$G$5:$J$7,2,FALSE))</f>
        <v>4445.5199999999995</v>
      </c>
      <c r="DZ1007" s="73"/>
      <c r="EA1007" s="73"/>
      <c r="EB1007" s="73"/>
      <c r="EC1007" s="73"/>
      <c r="ED1007" s="74"/>
      <c r="EE1007" s="72">
        <f>IF($A1007="-","-",ROUND(VLOOKUP($A1007+ROUND(LEFT(EE$1003,2)/24,5),'[1]ОАО "АТС"'!$A$30:$F$773,3,FALSE)+HLOOKUP($DL$1001,'[1]Сбытовая надбавка'!$F$5:$H$6,2,FALSE),2)+'[1]Иные услуги'!$C$6+HLOOKUP($DR$1000,'[1]Услуги по передаче'!$G$5:$J$7,2,FALSE))</f>
        <v>4444.32</v>
      </c>
      <c r="EF1007" s="73"/>
      <c r="EG1007" s="73"/>
      <c r="EH1007" s="73"/>
      <c r="EI1007" s="73"/>
      <c r="EJ1007" s="74"/>
      <c r="EK1007" s="72">
        <f>IF($A1007="-","-",ROUND(VLOOKUP($A1007+ROUND(LEFT(EK$1003,2)/24,5),'[1]ОАО "АТС"'!$A$30:$F$773,3,FALSE)+HLOOKUP($DL$1001,'[1]Сбытовая надбавка'!$F$5:$H$6,2,FALSE),2)+'[1]Иные услуги'!$C$6+HLOOKUP($DR$1000,'[1]Услуги по передаче'!$G$5:$J$7,2,FALSE))</f>
        <v>4623.7699999999995</v>
      </c>
      <c r="EL1007" s="73"/>
      <c r="EM1007" s="73"/>
      <c r="EN1007" s="73"/>
      <c r="EO1007" s="73"/>
      <c r="EP1007" s="74"/>
      <c r="EQ1007" s="72">
        <f>IF($A1007="-","-",ROUND(VLOOKUP($A1007+ROUND(LEFT(EQ$1003,2)/24,5),'[1]ОАО "АТС"'!$A$30:$F$773,3,FALSE)+HLOOKUP($DL$1001,'[1]Сбытовая надбавка'!$F$5:$H$6,2,FALSE),2)+'[1]Иные услуги'!$C$6+HLOOKUP($DR$1000,'[1]Услуги по передаче'!$G$5:$J$7,2,FALSE))</f>
        <v>4517.25</v>
      </c>
      <c r="ER1007" s="73"/>
      <c r="ES1007" s="73"/>
      <c r="ET1007" s="73"/>
      <c r="EU1007" s="73"/>
      <c r="EV1007" s="74"/>
    </row>
    <row r="1008" spans="1:152" s="38" customFormat="1" ht="15.75" customHeight="1" x14ac:dyDescent="0.2">
      <c r="A1008" s="69">
        <f>$A$119</f>
        <v>44990</v>
      </c>
      <c r="B1008" s="70"/>
      <c r="C1008" s="70"/>
      <c r="D1008" s="70"/>
      <c r="E1008" s="70"/>
      <c r="F1008" s="70"/>
      <c r="G1008" s="70"/>
      <c r="H1008" s="71"/>
      <c r="I1008" s="72">
        <f>IF($A1008="-","-",ROUND(VLOOKUP($A1008+ROUND(LEFT(I$1003,1)/24,5),'[1]ОАО "АТС"'!$A$30:$F$773,3,FALSE)+HLOOKUP($DL$1001,'[1]Сбытовая надбавка'!$F$5:$H$6,2,FALSE),2)+'[1]Иные услуги'!$C$6+HLOOKUP($DR$1000,'[1]Услуги по передаче'!$G$5:$J$7,2,FALSE))</f>
        <v>4501.8099999999995</v>
      </c>
      <c r="J1008" s="73"/>
      <c r="K1008" s="73"/>
      <c r="L1008" s="73"/>
      <c r="M1008" s="73"/>
      <c r="N1008" s="74"/>
      <c r="O1008" s="72">
        <f>IF($A1008="-","-",ROUND(VLOOKUP($A1008+ROUND(LEFT(O$1003,1)/24,5),'[1]ОАО "АТС"'!$A$30:$F$773,3,FALSE)+HLOOKUP($DL$1001,'[1]Сбытовая надбавка'!$F$5:$H$6,2,FALSE),2)+'[1]Иные услуги'!$C$6+HLOOKUP($DR$1000,'[1]Услуги по передаче'!$G$5:$J$7,2,FALSE))</f>
        <v>4450.9299999999994</v>
      </c>
      <c r="P1008" s="73"/>
      <c r="Q1008" s="73"/>
      <c r="R1008" s="73"/>
      <c r="S1008" s="73"/>
      <c r="T1008" s="74"/>
      <c r="U1008" s="72">
        <f>IF($A1008="-","-",ROUND(VLOOKUP($A1008+ROUND(LEFT(U$1003,1)/24,5),'[1]ОАО "АТС"'!$A$30:$F$773,3,FALSE)+HLOOKUP($DL$1001,'[1]Сбытовая надбавка'!$F$5:$H$6,2,FALSE),2)+'[1]Иные услуги'!$C$6+HLOOKUP($DR$1000,'[1]Услуги по передаче'!$G$5:$J$7,2,FALSE))</f>
        <v>4446.9399999999996</v>
      </c>
      <c r="V1008" s="73"/>
      <c r="W1008" s="73"/>
      <c r="X1008" s="73"/>
      <c r="Y1008" s="73"/>
      <c r="Z1008" s="74"/>
      <c r="AA1008" s="72">
        <f>IF($A1008="-","-",ROUND(VLOOKUP($A1008+ROUND(LEFT(AA$1003,1)/24,5),'[1]ОАО "АТС"'!$A$30:$F$773,3,FALSE)+HLOOKUP($DL$1001,'[1]Сбытовая надбавка'!$F$5:$H$6,2,FALSE),2)+'[1]Иные услуги'!$C$6+HLOOKUP($DR$1000,'[1]Услуги по передаче'!$G$5:$J$7,2,FALSE))</f>
        <v>4446.91</v>
      </c>
      <c r="AB1008" s="73"/>
      <c r="AC1008" s="73"/>
      <c r="AD1008" s="73"/>
      <c r="AE1008" s="73"/>
      <c r="AF1008" s="74"/>
      <c r="AG1008" s="72">
        <f>IF($A1008="-","-",ROUND(VLOOKUP($A1008+ROUND(LEFT(AG$1003,1)/24,5),'[1]ОАО "АТС"'!$A$30:$F$773,3,FALSE)+HLOOKUP($DL$1001,'[1]Сбытовая надбавка'!$F$5:$H$6,2,FALSE),2)+'[1]Иные услуги'!$C$6+HLOOKUP($DR$1000,'[1]Услуги по передаче'!$G$5:$J$7,2,FALSE))</f>
        <v>4446.8999999999996</v>
      </c>
      <c r="AH1008" s="73"/>
      <c r="AI1008" s="73"/>
      <c r="AJ1008" s="73"/>
      <c r="AK1008" s="73"/>
      <c r="AL1008" s="74"/>
      <c r="AM1008" s="72">
        <f>IF($A1008="-","-",ROUND(VLOOKUP($A1008+ROUND(LEFT(AM$1003,1)/24,5),'[1]ОАО "АТС"'!$A$30:$F$773,3,FALSE)+HLOOKUP($DL$1001,'[1]Сбытовая надбавка'!$F$5:$H$6,2,FALSE),2)+'[1]Иные услуги'!$C$6+HLOOKUP($DR$1000,'[1]Услуги по передаче'!$G$5:$J$7,2,FALSE))</f>
        <v>4446.3999999999996</v>
      </c>
      <c r="AN1008" s="73"/>
      <c r="AO1008" s="73"/>
      <c r="AP1008" s="73"/>
      <c r="AQ1008" s="73"/>
      <c r="AR1008" s="74"/>
      <c r="AS1008" s="72">
        <f>IF($A1008="-","-",ROUND(VLOOKUP($A1008+ROUND(LEFT(AS$1003,1)/24,5),'[1]ОАО "АТС"'!$A$30:$F$773,3,FALSE)+HLOOKUP($DL$1001,'[1]Сбытовая надбавка'!$F$5:$H$6,2,FALSE),2)+'[1]Иные услуги'!$C$6+HLOOKUP($DR$1000,'[1]Услуги по передаче'!$G$5:$J$7,2,FALSE))</f>
        <v>4445.3899999999994</v>
      </c>
      <c r="AT1008" s="73"/>
      <c r="AU1008" s="73"/>
      <c r="AV1008" s="73"/>
      <c r="AW1008" s="73"/>
      <c r="AX1008" s="74"/>
      <c r="AY1008" s="72">
        <f>IF($A1008="-","-",ROUND(VLOOKUP($A1008+ROUND(LEFT(AY$1003,1)/24,5),'[1]ОАО "АТС"'!$A$30:$F$773,3,FALSE)+HLOOKUP($DL$1001,'[1]Сбытовая надбавка'!$F$5:$H$6,2,FALSE),2)+'[1]Иные услуги'!$C$6+HLOOKUP($DR$1000,'[1]Услуги по передаче'!$G$5:$J$7,2,FALSE))</f>
        <v>4445.3999999999996</v>
      </c>
      <c r="AZ1008" s="73"/>
      <c r="BA1008" s="73"/>
      <c r="BB1008" s="73"/>
      <c r="BC1008" s="73"/>
      <c r="BD1008" s="74"/>
      <c r="BE1008" s="72">
        <f>IF($A1008="-","-",ROUND(VLOOKUP($A1008+ROUND(LEFT(BE$1003,1)/24,5),'[1]ОАО "АТС"'!$A$30:$F$773,3,FALSE)+HLOOKUP($DL$1001,'[1]Сбытовая надбавка'!$F$5:$H$6,2,FALSE),2)+'[1]Иные услуги'!$C$6+HLOOKUP($DR$1000,'[1]Услуги по передаче'!$G$5:$J$7,2,FALSE))</f>
        <v>4445.75</v>
      </c>
      <c r="BF1008" s="73"/>
      <c r="BG1008" s="73"/>
      <c r="BH1008" s="73"/>
      <c r="BI1008" s="73"/>
      <c r="BJ1008" s="74"/>
      <c r="BK1008" s="72">
        <f>IF($A1008="-","-",ROUND(VLOOKUP($A1008+ROUND(LEFT(BK$1003,1)/24,5),'[1]ОАО "АТС"'!$A$30:$F$773,3,FALSE)+HLOOKUP($DL$1001,'[1]Сбытовая надбавка'!$F$5:$H$6,2,FALSE),2)+'[1]Иные услуги'!$C$6+HLOOKUP($DR$1000,'[1]Услуги по передаче'!$G$5:$J$7,2,FALSE))</f>
        <v>4445.8599999999997</v>
      </c>
      <c r="BL1008" s="73"/>
      <c r="BM1008" s="73"/>
      <c r="BN1008" s="73"/>
      <c r="BO1008" s="73"/>
      <c r="BP1008" s="74"/>
      <c r="BQ1008" s="72">
        <f>IF($A1008="-","-",ROUND(VLOOKUP($A1008+ROUND(LEFT(BQ$1003,2)/24,5),'[1]ОАО "АТС"'!$A$30:$F$773,3,FALSE)+HLOOKUP($DL$1001,'[1]Сбытовая надбавка'!$F$5:$H$6,2,FALSE),2)+'[1]Иные услуги'!$C$6+HLOOKUP($DR$1000,'[1]Услуги по передаче'!$G$5:$J$7,2,FALSE))</f>
        <v>4463.7299999999996</v>
      </c>
      <c r="BR1008" s="73"/>
      <c r="BS1008" s="73"/>
      <c r="BT1008" s="73"/>
      <c r="BU1008" s="73"/>
      <c r="BV1008" s="74"/>
      <c r="BW1008" s="72">
        <f>IF($A1008="-","-",ROUND(VLOOKUP($A1008+ROUND(LEFT(BW$1003,2)/24,5),'[1]ОАО "АТС"'!$A$30:$F$773,3,FALSE)+HLOOKUP($DL$1001,'[1]Сбытовая надбавка'!$F$5:$H$6,2,FALSE),2)+'[1]Иные услуги'!$C$6+HLOOKUP($DR$1000,'[1]Услуги по передаче'!$G$5:$J$7,2,FALSE))</f>
        <v>4471.0399999999991</v>
      </c>
      <c r="BX1008" s="73"/>
      <c r="BY1008" s="73"/>
      <c r="BZ1008" s="73"/>
      <c r="CA1008" s="73"/>
      <c r="CB1008" s="74"/>
      <c r="CC1008" s="72">
        <f>IF($A1008="-","-",ROUND(VLOOKUP($A1008+ROUND(LEFT(CC$1003,2)/24,5),'[1]ОАО "АТС"'!$A$30:$F$773,3,FALSE)+HLOOKUP($DL$1001,'[1]Сбытовая надбавка'!$F$5:$H$6,2,FALSE),2)+'[1]Иные услуги'!$C$6+HLOOKUP($DR$1000,'[1]Услуги по передаче'!$G$5:$J$7,2,FALSE))</f>
        <v>4445.9799999999996</v>
      </c>
      <c r="CD1008" s="73"/>
      <c r="CE1008" s="73"/>
      <c r="CF1008" s="73"/>
      <c r="CG1008" s="73"/>
      <c r="CH1008" s="74"/>
      <c r="CI1008" s="72">
        <f>IF($A1008="-","-",ROUND(VLOOKUP($A1008+ROUND(LEFT(CI$1003,2)/24,5),'[1]ОАО "АТС"'!$A$30:$F$773,3,FALSE)+HLOOKUP($DL$1001,'[1]Сбытовая надбавка'!$F$5:$H$6,2,FALSE),2)+'[1]Иные услуги'!$C$6+HLOOKUP($DR$1000,'[1]Услуги по передаче'!$G$5:$J$7,2,FALSE))</f>
        <v>4446.1899999999996</v>
      </c>
      <c r="CJ1008" s="73"/>
      <c r="CK1008" s="73"/>
      <c r="CL1008" s="73"/>
      <c r="CM1008" s="73"/>
      <c r="CN1008" s="74"/>
      <c r="CO1008" s="72">
        <f>IF($A1008="-","-",ROUND(VLOOKUP($A1008+ROUND(LEFT(CO$1003,2)/24,5),'[1]ОАО "АТС"'!$A$30:$F$773,3,FALSE)+HLOOKUP($DL$1001,'[1]Сбытовая надбавка'!$F$5:$H$6,2,FALSE),2)+'[1]Иные услуги'!$C$6+HLOOKUP($DR$1000,'[1]Услуги по передаче'!$G$5:$J$7,2,FALSE))</f>
        <v>4445.9399999999996</v>
      </c>
      <c r="CP1008" s="73"/>
      <c r="CQ1008" s="73"/>
      <c r="CR1008" s="73"/>
      <c r="CS1008" s="73"/>
      <c r="CT1008" s="74"/>
      <c r="CU1008" s="72">
        <f>IF($A1008="-","-",ROUND(VLOOKUP($A1008+ROUND(LEFT(CU$1003,2)/24,5),'[1]ОАО "АТС"'!$A$30:$F$773,3,FALSE)+HLOOKUP($DL$1001,'[1]Сбытовая надбавка'!$F$5:$H$6,2,FALSE),2)+'[1]Иные услуги'!$C$6+HLOOKUP($DR$1000,'[1]Услуги по передаче'!$G$5:$J$7,2,FALSE))</f>
        <v>4446.0099999999993</v>
      </c>
      <c r="CV1008" s="73"/>
      <c r="CW1008" s="73"/>
      <c r="CX1008" s="73"/>
      <c r="CY1008" s="73"/>
      <c r="CZ1008" s="74"/>
      <c r="DA1008" s="72">
        <f>IF($A1008="-","-",ROUND(VLOOKUP($A1008+ROUND(LEFT(DA$1003,2)/24,5),'[1]ОАО "АТС"'!$A$30:$F$773,3,FALSE)+HLOOKUP($DL$1001,'[1]Сбытовая надбавка'!$F$5:$H$6,2,FALSE),2)+'[1]Иные услуги'!$C$6+HLOOKUP($DR$1000,'[1]Услуги по передаче'!$G$5:$J$7,2,FALSE))</f>
        <v>4446.4399999999996</v>
      </c>
      <c r="DB1008" s="73"/>
      <c r="DC1008" s="73"/>
      <c r="DD1008" s="73"/>
      <c r="DE1008" s="73"/>
      <c r="DF1008" s="74"/>
      <c r="DG1008" s="72">
        <f>IF($A1008="-","-",ROUND(VLOOKUP($A1008+ROUND(LEFT(DG$1003,2)/24,5),'[1]ОАО "АТС"'!$A$30:$F$773,3,FALSE)+HLOOKUP($DL$1001,'[1]Сбытовая надбавка'!$F$5:$H$6,2,FALSE),2)+'[1]Иные услуги'!$C$6+HLOOKUP($DR$1000,'[1]Услуги по передаче'!$G$5:$J$7,2,FALSE))</f>
        <v>4470</v>
      </c>
      <c r="DH1008" s="73"/>
      <c r="DI1008" s="73"/>
      <c r="DJ1008" s="73"/>
      <c r="DK1008" s="73"/>
      <c r="DL1008" s="74"/>
      <c r="DM1008" s="72">
        <f>IF($A1008="-","-",ROUND(VLOOKUP($A1008+ROUND(LEFT(DM$1003,2)/24,5),'[1]ОАО "АТС"'!$A$30:$F$773,3,FALSE)+HLOOKUP($DL$1001,'[1]Сбытовая надбавка'!$F$5:$H$6,2,FALSE),2)+'[1]Иные услуги'!$C$6+HLOOKUP($DR$1000,'[1]Услуги по передаче'!$G$5:$J$7,2,FALSE))</f>
        <v>4592.1899999999996</v>
      </c>
      <c r="DN1008" s="73"/>
      <c r="DO1008" s="73"/>
      <c r="DP1008" s="73"/>
      <c r="DQ1008" s="73"/>
      <c r="DR1008" s="74"/>
      <c r="DS1008" s="72">
        <f>IF($A1008="-","-",ROUND(VLOOKUP($A1008+ROUND(LEFT(DS$1003,2)/24,5),'[1]ОАО "АТС"'!$A$30:$F$773,3,FALSE)+HLOOKUP($DL$1001,'[1]Сбытовая надбавка'!$F$5:$H$6,2,FALSE),2)+'[1]Иные услуги'!$C$6+HLOOKUP($DR$1000,'[1]Услуги по передаче'!$G$5:$J$7,2,FALSE))</f>
        <v>4604.57</v>
      </c>
      <c r="DT1008" s="73"/>
      <c r="DU1008" s="73"/>
      <c r="DV1008" s="73"/>
      <c r="DW1008" s="73"/>
      <c r="DX1008" s="74"/>
      <c r="DY1008" s="72">
        <f>IF($A1008="-","-",ROUND(VLOOKUP($A1008+ROUND(LEFT(DY$1003,2)/24,5),'[1]ОАО "АТС"'!$A$30:$F$773,3,FALSE)+HLOOKUP($DL$1001,'[1]Сбытовая надбавка'!$F$5:$H$6,2,FALSE),2)+'[1]Иные услуги'!$C$6+HLOOKUP($DR$1000,'[1]Услуги по передаче'!$G$5:$J$7,2,FALSE))</f>
        <v>4539.5999999999995</v>
      </c>
      <c r="DZ1008" s="73"/>
      <c r="EA1008" s="73"/>
      <c r="EB1008" s="73"/>
      <c r="EC1008" s="73"/>
      <c r="ED1008" s="74"/>
      <c r="EE1008" s="72">
        <f>IF($A1008="-","-",ROUND(VLOOKUP($A1008+ROUND(LEFT(EE$1003,2)/24,5),'[1]ОАО "АТС"'!$A$30:$F$773,3,FALSE)+HLOOKUP($DL$1001,'[1]Сбытовая надбавка'!$F$5:$H$6,2,FALSE),2)+'[1]Иные услуги'!$C$6+HLOOKUP($DR$1000,'[1]Услуги по передаче'!$G$5:$J$7,2,FALSE))</f>
        <v>4444.7299999999996</v>
      </c>
      <c r="EF1008" s="73"/>
      <c r="EG1008" s="73"/>
      <c r="EH1008" s="73"/>
      <c r="EI1008" s="73"/>
      <c r="EJ1008" s="74"/>
      <c r="EK1008" s="72">
        <f>IF($A1008="-","-",ROUND(VLOOKUP($A1008+ROUND(LEFT(EK$1003,2)/24,5),'[1]ОАО "АТС"'!$A$30:$F$773,3,FALSE)+HLOOKUP($DL$1001,'[1]Сбытовая надбавка'!$F$5:$H$6,2,FALSE),2)+'[1]Иные услуги'!$C$6+HLOOKUP($DR$1000,'[1]Услуги по передаче'!$G$5:$J$7,2,FALSE))</f>
        <v>4657.0099999999993</v>
      </c>
      <c r="EL1008" s="73"/>
      <c r="EM1008" s="73"/>
      <c r="EN1008" s="73"/>
      <c r="EO1008" s="73"/>
      <c r="EP1008" s="74"/>
      <c r="EQ1008" s="72">
        <f>IF($A1008="-","-",ROUND(VLOOKUP($A1008+ROUND(LEFT(EQ$1003,2)/24,5),'[1]ОАО "АТС"'!$A$30:$F$773,3,FALSE)+HLOOKUP($DL$1001,'[1]Сбытовая надбавка'!$F$5:$H$6,2,FALSE),2)+'[1]Иные услуги'!$C$6+HLOOKUP($DR$1000,'[1]Услуги по передаче'!$G$5:$J$7,2,FALSE))</f>
        <v>4543.75</v>
      </c>
      <c r="ER1008" s="73"/>
      <c r="ES1008" s="73"/>
      <c r="ET1008" s="73"/>
      <c r="EU1008" s="73"/>
      <c r="EV1008" s="74"/>
    </row>
    <row r="1009" spans="1:152" s="38" customFormat="1" ht="15.75" customHeight="1" x14ac:dyDescent="0.2">
      <c r="A1009" s="69">
        <f>$A$120</f>
        <v>44991</v>
      </c>
      <c r="B1009" s="70"/>
      <c r="C1009" s="70"/>
      <c r="D1009" s="70"/>
      <c r="E1009" s="70"/>
      <c r="F1009" s="70"/>
      <c r="G1009" s="70"/>
      <c r="H1009" s="71"/>
      <c r="I1009" s="72">
        <f>IF($A1009="-","-",ROUND(VLOOKUP($A1009+ROUND(LEFT(I$1003,1)/24,5),'[1]ОАО "АТС"'!$A$30:$F$773,3,FALSE)+HLOOKUP($DL$1001,'[1]Сбытовая надбавка'!$F$5:$H$6,2,FALSE),2)+'[1]Иные услуги'!$C$6+HLOOKUP($DR$1000,'[1]Услуги по передаче'!$G$5:$J$7,2,FALSE))</f>
        <v>4446.2099999999991</v>
      </c>
      <c r="J1009" s="73"/>
      <c r="K1009" s="73"/>
      <c r="L1009" s="73"/>
      <c r="M1009" s="73"/>
      <c r="N1009" s="74"/>
      <c r="O1009" s="72">
        <f>IF($A1009="-","-",ROUND(VLOOKUP($A1009+ROUND(LEFT(O$1003,1)/24,5),'[1]ОАО "АТС"'!$A$30:$F$773,3,FALSE)+HLOOKUP($DL$1001,'[1]Сбытовая надбавка'!$F$5:$H$6,2,FALSE),2)+'[1]Иные услуги'!$C$6+HLOOKUP($DR$1000,'[1]Услуги по передаче'!$G$5:$J$7,2,FALSE))</f>
        <v>4446.5999999999995</v>
      </c>
      <c r="P1009" s="73"/>
      <c r="Q1009" s="73"/>
      <c r="R1009" s="73"/>
      <c r="S1009" s="73"/>
      <c r="T1009" s="74"/>
      <c r="U1009" s="72">
        <f>IF($A1009="-","-",ROUND(VLOOKUP($A1009+ROUND(LEFT(U$1003,1)/24,5),'[1]ОАО "АТС"'!$A$30:$F$773,3,FALSE)+HLOOKUP($DL$1001,'[1]Сбытовая надбавка'!$F$5:$H$6,2,FALSE),2)+'[1]Иные услуги'!$C$6+HLOOKUP($DR$1000,'[1]Услуги по передаче'!$G$5:$J$7,2,FALSE))</f>
        <v>4446.7599999999993</v>
      </c>
      <c r="V1009" s="73"/>
      <c r="W1009" s="73"/>
      <c r="X1009" s="73"/>
      <c r="Y1009" s="73"/>
      <c r="Z1009" s="74"/>
      <c r="AA1009" s="72">
        <f>IF($A1009="-","-",ROUND(VLOOKUP($A1009+ROUND(LEFT(AA$1003,1)/24,5),'[1]ОАО "АТС"'!$A$30:$F$773,3,FALSE)+HLOOKUP($DL$1001,'[1]Сбытовая надбавка'!$F$5:$H$6,2,FALSE),2)+'[1]Иные услуги'!$C$6+HLOOKUP($DR$1000,'[1]Услуги по передаче'!$G$5:$J$7,2,FALSE))</f>
        <v>4446.75</v>
      </c>
      <c r="AB1009" s="73"/>
      <c r="AC1009" s="73"/>
      <c r="AD1009" s="73"/>
      <c r="AE1009" s="73"/>
      <c r="AF1009" s="74"/>
      <c r="AG1009" s="72">
        <f>IF($A1009="-","-",ROUND(VLOOKUP($A1009+ROUND(LEFT(AG$1003,1)/24,5),'[1]ОАО "АТС"'!$A$30:$F$773,3,FALSE)+HLOOKUP($DL$1001,'[1]Сбытовая надбавка'!$F$5:$H$6,2,FALSE),2)+'[1]Иные услуги'!$C$6+HLOOKUP($DR$1000,'[1]Услуги по передаче'!$G$5:$J$7,2,FALSE))</f>
        <v>4446.59</v>
      </c>
      <c r="AH1009" s="73"/>
      <c r="AI1009" s="73"/>
      <c r="AJ1009" s="73"/>
      <c r="AK1009" s="73"/>
      <c r="AL1009" s="74"/>
      <c r="AM1009" s="72">
        <f>IF($A1009="-","-",ROUND(VLOOKUP($A1009+ROUND(LEFT(AM$1003,1)/24,5),'[1]ОАО "АТС"'!$A$30:$F$773,3,FALSE)+HLOOKUP($DL$1001,'[1]Сбытовая надбавка'!$F$5:$H$6,2,FALSE),2)+'[1]Иные услуги'!$C$6+HLOOKUP($DR$1000,'[1]Услуги по передаче'!$G$5:$J$7,2,FALSE))</f>
        <v>4446.3499999999995</v>
      </c>
      <c r="AN1009" s="73"/>
      <c r="AO1009" s="73"/>
      <c r="AP1009" s="73"/>
      <c r="AQ1009" s="73"/>
      <c r="AR1009" s="74"/>
      <c r="AS1009" s="72">
        <f>IF($A1009="-","-",ROUND(VLOOKUP($A1009+ROUND(LEFT(AS$1003,1)/24,5),'[1]ОАО "АТС"'!$A$30:$F$773,3,FALSE)+HLOOKUP($DL$1001,'[1]Сбытовая надбавка'!$F$5:$H$6,2,FALSE),2)+'[1]Иные услуги'!$C$6+HLOOKUP($DR$1000,'[1]Услуги по передаче'!$G$5:$J$7,2,FALSE))</f>
        <v>4450.1399999999994</v>
      </c>
      <c r="AT1009" s="73"/>
      <c r="AU1009" s="73"/>
      <c r="AV1009" s="73"/>
      <c r="AW1009" s="73"/>
      <c r="AX1009" s="74"/>
      <c r="AY1009" s="72">
        <f>IF($A1009="-","-",ROUND(VLOOKUP($A1009+ROUND(LEFT(AY$1003,1)/24,5),'[1]ОАО "АТС"'!$A$30:$F$773,3,FALSE)+HLOOKUP($DL$1001,'[1]Сбытовая надбавка'!$F$5:$H$6,2,FALSE),2)+'[1]Иные услуги'!$C$6+HLOOKUP($DR$1000,'[1]Услуги по передаче'!$G$5:$J$7,2,FALSE))</f>
        <v>4582.62</v>
      </c>
      <c r="AZ1009" s="73"/>
      <c r="BA1009" s="73"/>
      <c r="BB1009" s="73"/>
      <c r="BC1009" s="73"/>
      <c r="BD1009" s="74"/>
      <c r="BE1009" s="72">
        <f>IF($A1009="-","-",ROUND(VLOOKUP($A1009+ROUND(LEFT(BE$1003,1)/24,5),'[1]ОАО "АТС"'!$A$30:$F$773,3,FALSE)+HLOOKUP($DL$1001,'[1]Сбытовая надбавка'!$F$5:$H$6,2,FALSE),2)+'[1]Иные услуги'!$C$6+HLOOKUP($DR$1000,'[1]Услуги по передаче'!$G$5:$J$7,2,FALSE))</f>
        <v>4446.1899999999996</v>
      </c>
      <c r="BF1009" s="73"/>
      <c r="BG1009" s="73"/>
      <c r="BH1009" s="73"/>
      <c r="BI1009" s="73"/>
      <c r="BJ1009" s="74"/>
      <c r="BK1009" s="72">
        <f>IF($A1009="-","-",ROUND(VLOOKUP($A1009+ROUND(LEFT(BK$1003,1)/24,5),'[1]ОАО "АТС"'!$A$30:$F$773,3,FALSE)+HLOOKUP($DL$1001,'[1]Сбытовая надбавка'!$F$5:$H$6,2,FALSE),2)+'[1]Иные услуги'!$C$6+HLOOKUP($DR$1000,'[1]Услуги по передаче'!$G$5:$J$7,2,FALSE))</f>
        <v>4530.1499999999996</v>
      </c>
      <c r="BL1009" s="73"/>
      <c r="BM1009" s="73"/>
      <c r="BN1009" s="73"/>
      <c r="BO1009" s="73"/>
      <c r="BP1009" s="74"/>
      <c r="BQ1009" s="72">
        <f>IF($A1009="-","-",ROUND(VLOOKUP($A1009+ROUND(LEFT(BQ$1003,2)/24,5),'[1]ОАО "АТС"'!$A$30:$F$773,3,FALSE)+HLOOKUP($DL$1001,'[1]Сбытовая надбавка'!$F$5:$H$6,2,FALSE),2)+'[1]Иные услуги'!$C$6+HLOOKUP($DR$1000,'[1]Услуги по передаче'!$G$5:$J$7,2,FALSE))</f>
        <v>4554.83</v>
      </c>
      <c r="BR1009" s="73"/>
      <c r="BS1009" s="73"/>
      <c r="BT1009" s="73"/>
      <c r="BU1009" s="73"/>
      <c r="BV1009" s="74"/>
      <c r="BW1009" s="72">
        <f>IF($A1009="-","-",ROUND(VLOOKUP($A1009+ROUND(LEFT(BW$1003,2)/24,5),'[1]ОАО "АТС"'!$A$30:$F$773,3,FALSE)+HLOOKUP($DL$1001,'[1]Сбытовая надбавка'!$F$5:$H$6,2,FALSE),2)+'[1]Иные услуги'!$C$6+HLOOKUP($DR$1000,'[1]Услуги по передаче'!$G$5:$J$7,2,FALSE))</f>
        <v>4542.7599999999993</v>
      </c>
      <c r="BX1009" s="73"/>
      <c r="BY1009" s="73"/>
      <c r="BZ1009" s="73"/>
      <c r="CA1009" s="73"/>
      <c r="CB1009" s="74"/>
      <c r="CC1009" s="72">
        <f>IF($A1009="-","-",ROUND(VLOOKUP($A1009+ROUND(LEFT(CC$1003,2)/24,5),'[1]ОАО "АТС"'!$A$30:$F$773,3,FALSE)+HLOOKUP($DL$1001,'[1]Сбытовая надбавка'!$F$5:$H$6,2,FALSE),2)+'[1]Иные услуги'!$C$6+HLOOKUP($DR$1000,'[1]Услуги по передаче'!$G$5:$J$7,2,FALSE))</f>
        <v>4501.99</v>
      </c>
      <c r="CD1009" s="73"/>
      <c r="CE1009" s="73"/>
      <c r="CF1009" s="73"/>
      <c r="CG1009" s="73"/>
      <c r="CH1009" s="74"/>
      <c r="CI1009" s="72">
        <f>IF($A1009="-","-",ROUND(VLOOKUP($A1009+ROUND(LEFT(CI$1003,2)/24,5),'[1]ОАО "АТС"'!$A$30:$F$773,3,FALSE)+HLOOKUP($DL$1001,'[1]Сбытовая надбавка'!$F$5:$H$6,2,FALSE),2)+'[1]Иные услуги'!$C$6+HLOOKUP($DR$1000,'[1]Услуги по передаче'!$G$5:$J$7,2,FALSE))</f>
        <v>4497.6299999999992</v>
      </c>
      <c r="CJ1009" s="73"/>
      <c r="CK1009" s="73"/>
      <c r="CL1009" s="73"/>
      <c r="CM1009" s="73"/>
      <c r="CN1009" s="74"/>
      <c r="CO1009" s="72">
        <f>IF($A1009="-","-",ROUND(VLOOKUP($A1009+ROUND(LEFT(CO$1003,2)/24,5),'[1]ОАО "АТС"'!$A$30:$F$773,3,FALSE)+HLOOKUP($DL$1001,'[1]Сбытовая надбавка'!$F$5:$H$6,2,FALSE),2)+'[1]Иные услуги'!$C$6+HLOOKUP($DR$1000,'[1]Услуги по передаче'!$G$5:$J$7,2,FALSE))</f>
        <v>4489.99</v>
      </c>
      <c r="CP1009" s="73"/>
      <c r="CQ1009" s="73"/>
      <c r="CR1009" s="73"/>
      <c r="CS1009" s="73"/>
      <c r="CT1009" s="74"/>
      <c r="CU1009" s="72">
        <f>IF($A1009="-","-",ROUND(VLOOKUP($A1009+ROUND(LEFT(CU$1003,2)/24,5),'[1]ОАО "АТС"'!$A$30:$F$773,3,FALSE)+HLOOKUP($DL$1001,'[1]Сбытовая надбавка'!$F$5:$H$6,2,FALSE),2)+'[1]Иные услуги'!$C$6+HLOOKUP($DR$1000,'[1]Услуги по передаче'!$G$5:$J$7,2,FALSE))</f>
        <v>4496.9599999999991</v>
      </c>
      <c r="CV1009" s="73"/>
      <c r="CW1009" s="73"/>
      <c r="CX1009" s="73"/>
      <c r="CY1009" s="73"/>
      <c r="CZ1009" s="74"/>
      <c r="DA1009" s="72">
        <f>IF($A1009="-","-",ROUND(VLOOKUP($A1009+ROUND(LEFT(DA$1003,2)/24,5),'[1]ОАО "АТС"'!$A$30:$F$773,3,FALSE)+HLOOKUP($DL$1001,'[1]Сбытовая надбавка'!$F$5:$H$6,2,FALSE),2)+'[1]Иные услуги'!$C$6+HLOOKUP($DR$1000,'[1]Услуги по передаче'!$G$5:$J$7,2,FALSE))</f>
        <v>4476.7899999999991</v>
      </c>
      <c r="DB1009" s="73"/>
      <c r="DC1009" s="73"/>
      <c r="DD1009" s="73"/>
      <c r="DE1009" s="73"/>
      <c r="DF1009" s="74"/>
      <c r="DG1009" s="72">
        <f>IF($A1009="-","-",ROUND(VLOOKUP($A1009+ROUND(LEFT(DG$1003,2)/24,5),'[1]ОАО "АТС"'!$A$30:$F$773,3,FALSE)+HLOOKUP($DL$1001,'[1]Сбытовая надбавка'!$F$5:$H$6,2,FALSE),2)+'[1]Иные услуги'!$C$6+HLOOKUP($DR$1000,'[1]Услуги по передаче'!$G$5:$J$7,2,FALSE))</f>
        <v>4489.99</v>
      </c>
      <c r="DH1009" s="73"/>
      <c r="DI1009" s="73"/>
      <c r="DJ1009" s="73"/>
      <c r="DK1009" s="73"/>
      <c r="DL1009" s="74"/>
      <c r="DM1009" s="72">
        <f>IF($A1009="-","-",ROUND(VLOOKUP($A1009+ROUND(LEFT(DM$1003,2)/24,5),'[1]ОАО "АТС"'!$A$30:$F$773,3,FALSE)+HLOOKUP($DL$1001,'[1]Сбытовая надбавка'!$F$5:$H$6,2,FALSE),2)+'[1]Иные услуги'!$C$6+HLOOKUP($DR$1000,'[1]Услуги по передаче'!$G$5:$J$7,2,FALSE))</f>
        <v>4554.95</v>
      </c>
      <c r="DN1009" s="73"/>
      <c r="DO1009" s="73"/>
      <c r="DP1009" s="73"/>
      <c r="DQ1009" s="73"/>
      <c r="DR1009" s="74"/>
      <c r="DS1009" s="72">
        <f>IF($A1009="-","-",ROUND(VLOOKUP($A1009+ROUND(LEFT(DS$1003,2)/24,5),'[1]ОАО "АТС"'!$A$30:$F$773,3,FALSE)+HLOOKUP($DL$1001,'[1]Сбытовая надбавка'!$F$5:$H$6,2,FALSE),2)+'[1]Иные услуги'!$C$6+HLOOKUP($DR$1000,'[1]Услуги по передаче'!$G$5:$J$7,2,FALSE))</f>
        <v>4549.37</v>
      </c>
      <c r="DT1009" s="73"/>
      <c r="DU1009" s="73"/>
      <c r="DV1009" s="73"/>
      <c r="DW1009" s="73"/>
      <c r="DX1009" s="74"/>
      <c r="DY1009" s="72">
        <f>IF($A1009="-","-",ROUND(VLOOKUP($A1009+ROUND(LEFT(DY$1003,2)/24,5),'[1]ОАО "АТС"'!$A$30:$F$773,3,FALSE)+HLOOKUP($DL$1001,'[1]Сбытовая надбавка'!$F$5:$H$6,2,FALSE),2)+'[1]Иные услуги'!$C$6+HLOOKUP($DR$1000,'[1]Услуги по передаче'!$G$5:$J$7,2,FALSE))</f>
        <v>4487.2599999999993</v>
      </c>
      <c r="DZ1009" s="73"/>
      <c r="EA1009" s="73"/>
      <c r="EB1009" s="73"/>
      <c r="EC1009" s="73"/>
      <c r="ED1009" s="74"/>
      <c r="EE1009" s="72">
        <f>IF($A1009="-","-",ROUND(VLOOKUP($A1009+ROUND(LEFT(EE$1003,2)/24,5),'[1]ОАО "АТС"'!$A$30:$F$773,3,FALSE)+HLOOKUP($DL$1001,'[1]Сбытовая надбавка'!$F$5:$H$6,2,FALSE),2)+'[1]Иные услуги'!$C$6+HLOOKUP($DR$1000,'[1]Услуги по передаче'!$G$5:$J$7,2,FALSE))</f>
        <v>4444.57</v>
      </c>
      <c r="EF1009" s="73"/>
      <c r="EG1009" s="73"/>
      <c r="EH1009" s="73"/>
      <c r="EI1009" s="73"/>
      <c r="EJ1009" s="74"/>
      <c r="EK1009" s="72">
        <f>IF($A1009="-","-",ROUND(VLOOKUP($A1009+ROUND(LEFT(EK$1003,2)/24,5),'[1]ОАО "АТС"'!$A$30:$F$773,3,FALSE)+HLOOKUP($DL$1001,'[1]Сбытовая надбавка'!$F$5:$H$6,2,FALSE),2)+'[1]Иные услуги'!$C$6+HLOOKUP($DR$1000,'[1]Услуги по передаче'!$G$5:$J$7,2,FALSE))</f>
        <v>4646.32</v>
      </c>
      <c r="EL1009" s="73"/>
      <c r="EM1009" s="73"/>
      <c r="EN1009" s="73"/>
      <c r="EO1009" s="73"/>
      <c r="EP1009" s="74"/>
      <c r="EQ1009" s="72">
        <f>IF($A1009="-","-",ROUND(VLOOKUP($A1009+ROUND(LEFT(EQ$1003,2)/24,5),'[1]ОАО "АТС"'!$A$30:$F$773,3,FALSE)+HLOOKUP($DL$1001,'[1]Сбытовая надбавка'!$F$5:$H$6,2,FALSE),2)+'[1]Иные услуги'!$C$6+HLOOKUP($DR$1000,'[1]Услуги по передаче'!$G$5:$J$7,2,FALSE))</f>
        <v>4528.2599999999993</v>
      </c>
      <c r="ER1009" s="73"/>
      <c r="ES1009" s="73"/>
      <c r="ET1009" s="73"/>
      <c r="EU1009" s="73"/>
      <c r="EV1009" s="74"/>
    </row>
    <row r="1010" spans="1:152" s="38" customFormat="1" ht="15.75" customHeight="1" x14ac:dyDescent="0.2">
      <c r="A1010" s="69">
        <f>$A$121</f>
        <v>44992</v>
      </c>
      <c r="B1010" s="70"/>
      <c r="C1010" s="70"/>
      <c r="D1010" s="70"/>
      <c r="E1010" s="70"/>
      <c r="F1010" s="70"/>
      <c r="G1010" s="70"/>
      <c r="H1010" s="71"/>
      <c r="I1010" s="72">
        <f>IF($A1010="-","-",ROUND(VLOOKUP($A1010+ROUND(LEFT(I$1003,1)/24,5),'[1]ОАО "АТС"'!$A$30:$F$773,3,FALSE)+HLOOKUP($DL$1001,'[1]Сбытовая надбавка'!$F$5:$H$6,2,FALSE),2)+'[1]Иные услуги'!$C$6+HLOOKUP($DR$1000,'[1]Услуги по передаче'!$G$5:$J$7,2,FALSE))</f>
        <v>4446.25</v>
      </c>
      <c r="J1010" s="73"/>
      <c r="K1010" s="73"/>
      <c r="L1010" s="73"/>
      <c r="M1010" s="73"/>
      <c r="N1010" s="74"/>
      <c r="O1010" s="72">
        <f>IF($A1010="-","-",ROUND(VLOOKUP($A1010+ROUND(LEFT(O$1003,1)/24,5),'[1]ОАО "АТС"'!$A$30:$F$773,3,FALSE)+HLOOKUP($DL$1001,'[1]Сбытовая надбавка'!$F$5:$H$6,2,FALSE),2)+'[1]Иные услуги'!$C$6+HLOOKUP($DR$1000,'[1]Услуги по передаче'!$G$5:$J$7,2,FALSE))</f>
        <v>4446.28</v>
      </c>
      <c r="P1010" s="73"/>
      <c r="Q1010" s="73"/>
      <c r="R1010" s="73"/>
      <c r="S1010" s="73"/>
      <c r="T1010" s="74"/>
      <c r="U1010" s="72">
        <f>IF($A1010="-","-",ROUND(VLOOKUP($A1010+ROUND(LEFT(U$1003,1)/24,5),'[1]ОАО "АТС"'!$A$30:$F$773,3,FALSE)+HLOOKUP($DL$1001,'[1]Сбытовая надбавка'!$F$5:$H$6,2,FALSE),2)+'[1]Иные услуги'!$C$6+HLOOKUP($DR$1000,'[1]Услуги по передаче'!$G$5:$J$7,2,FALSE))</f>
        <v>4446.9599999999991</v>
      </c>
      <c r="V1010" s="73"/>
      <c r="W1010" s="73"/>
      <c r="X1010" s="73"/>
      <c r="Y1010" s="73"/>
      <c r="Z1010" s="74"/>
      <c r="AA1010" s="72">
        <f>IF($A1010="-","-",ROUND(VLOOKUP($A1010+ROUND(LEFT(AA$1003,1)/24,5),'[1]ОАО "АТС"'!$A$30:$F$773,3,FALSE)+HLOOKUP($DL$1001,'[1]Сбытовая надбавка'!$F$5:$H$6,2,FALSE),2)+'[1]Иные услуги'!$C$6+HLOOKUP($DR$1000,'[1]Услуги по передаче'!$G$5:$J$7,2,FALSE))</f>
        <v>4446.8899999999994</v>
      </c>
      <c r="AB1010" s="73"/>
      <c r="AC1010" s="73"/>
      <c r="AD1010" s="73"/>
      <c r="AE1010" s="73"/>
      <c r="AF1010" s="74"/>
      <c r="AG1010" s="72">
        <f>IF($A1010="-","-",ROUND(VLOOKUP($A1010+ROUND(LEFT(AG$1003,1)/24,5),'[1]ОАО "АТС"'!$A$30:$F$773,3,FALSE)+HLOOKUP($DL$1001,'[1]Сбытовая надбавка'!$F$5:$H$6,2,FALSE),2)+'[1]Иные услуги'!$C$6+HLOOKUP($DR$1000,'[1]Услуги по передаче'!$G$5:$J$7,2,FALSE))</f>
        <v>4446.84</v>
      </c>
      <c r="AH1010" s="73"/>
      <c r="AI1010" s="73"/>
      <c r="AJ1010" s="73"/>
      <c r="AK1010" s="73"/>
      <c r="AL1010" s="74"/>
      <c r="AM1010" s="72">
        <f>IF($A1010="-","-",ROUND(VLOOKUP($A1010+ROUND(LEFT(AM$1003,1)/24,5),'[1]ОАО "АТС"'!$A$30:$F$773,3,FALSE)+HLOOKUP($DL$1001,'[1]Сбытовая надбавка'!$F$5:$H$6,2,FALSE),2)+'[1]Иные услуги'!$C$6+HLOOKUP($DR$1000,'[1]Услуги по передаче'!$G$5:$J$7,2,FALSE))</f>
        <v>4446.12</v>
      </c>
      <c r="AN1010" s="73"/>
      <c r="AO1010" s="73"/>
      <c r="AP1010" s="73"/>
      <c r="AQ1010" s="73"/>
      <c r="AR1010" s="74"/>
      <c r="AS1010" s="72">
        <f>IF($A1010="-","-",ROUND(VLOOKUP($A1010+ROUND(LEFT(AS$1003,1)/24,5),'[1]ОАО "АТС"'!$A$30:$F$773,3,FALSE)+HLOOKUP($DL$1001,'[1]Сбытовая надбавка'!$F$5:$H$6,2,FALSE),2)+'[1]Иные услуги'!$C$6+HLOOKUP($DR$1000,'[1]Услуги по передаче'!$G$5:$J$7,2,FALSE))</f>
        <v>4445.1299999999992</v>
      </c>
      <c r="AT1010" s="73"/>
      <c r="AU1010" s="73"/>
      <c r="AV1010" s="73"/>
      <c r="AW1010" s="73"/>
      <c r="AX1010" s="74"/>
      <c r="AY1010" s="72">
        <f>IF($A1010="-","-",ROUND(VLOOKUP($A1010+ROUND(LEFT(AY$1003,1)/24,5),'[1]ОАО "АТС"'!$A$30:$F$773,3,FALSE)+HLOOKUP($DL$1001,'[1]Сбытовая надбавка'!$F$5:$H$6,2,FALSE),2)+'[1]Иные услуги'!$C$6+HLOOKUP($DR$1000,'[1]Услуги по передаче'!$G$5:$J$7,2,FALSE))</f>
        <v>4573.75</v>
      </c>
      <c r="AZ1010" s="73"/>
      <c r="BA1010" s="73"/>
      <c r="BB1010" s="73"/>
      <c r="BC1010" s="73"/>
      <c r="BD1010" s="74"/>
      <c r="BE1010" s="72">
        <f>IF($A1010="-","-",ROUND(VLOOKUP($A1010+ROUND(LEFT(BE$1003,1)/24,5),'[1]ОАО "АТС"'!$A$30:$F$773,3,FALSE)+HLOOKUP($DL$1001,'[1]Сбытовая надбавка'!$F$5:$H$6,2,FALSE),2)+'[1]Иные услуги'!$C$6+HLOOKUP($DR$1000,'[1]Услуги по передаче'!$G$5:$J$7,2,FALSE))</f>
        <v>4445.4599999999991</v>
      </c>
      <c r="BF1010" s="73"/>
      <c r="BG1010" s="73"/>
      <c r="BH1010" s="73"/>
      <c r="BI1010" s="73"/>
      <c r="BJ1010" s="74"/>
      <c r="BK1010" s="72">
        <f>IF($A1010="-","-",ROUND(VLOOKUP($A1010+ROUND(LEFT(BK$1003,1)/24,5),'[1]ОАО "АТС"'!$A$30:$F$773,3,FALSE)+HLOOKUP($DL$1001,'[1]Сбытовая надбавка'!$F$5:$H$6,2,FALSE),2)+'[1]Иные услуги'!$C$6+HLOOKUP($DR$1000,'[1]Услуги по передаче'!$G$5:$J$7,2,FALSE))</f>
        <v>4520.17</v>
      </c>
      <c r="BL1010" s="73"/>
      <c r="BM1010" s="73"/>
      <c r="BN1010" s="73"/>
      <c r="BO1010" s="73"/>
      <c r="BP1010" s="74"/>
      <c r="BQ1010" s="72">
        <f>IF($A1010="-","-",ROUND(VLOOKUP($A1010+ROUND(LEFT(BQ$1003,2)/24,5),'[1]ОАО "АТС"'!$A$30:$F$773,3,FALSE)+HLOOKUP($DL$1001,'[1]Сбытовая надбавка'!$F$5:$H$6,2,FALSE),2)+'[1]Иные услуги'!$C$6+HLOOKUP($DR$1000,'[1]Услуги по передаче'!$G$5:$J$7,2,FALSE))</f>
        <v>4543.6099999999997</v>
      </c>
      <c r="BR1010" s="73"/>
      <c r="BS1010" s="73"/>
      <c r="BT1010" s="73"/>
      <c r="BU1010" s="73"/>
      <c r="BV1010" s="74"/>
      <c r="BW1010" s="72">
        <f>IF($A1010="-","-",ROUND(VLOOKUP($A1010+ROUND(LEFT(BW$1003,2)/24,5),'[1]ОАО "АТС"'!$A$30:$F$773,3,FALSE)+HLOOKUP($DL$1001,'[1]Сбытовая надбавка'!$F$5:$H$6,2,FALSE),2)+'[1]Иные услуги'!$C$6+HLOOKUP($DR$1000,'[1]Услуги по передаче'!$G$5:$J$7,2,FALSE))</f>
        <v>4538.0399999999991</v>
      </c>
      <c r="BX1010" s="73"/>
      <c r="BY1010" s="73"/>
      <c r="BZ1010" s="73"/>
      <c r="CA1010" s="73"/>
      <c r="CB1010" s="74"/>
      <c r="CC1010" s="72">
        <f>IF($A1010="-","-",ROUND(VLOOKUP($A1010+ROUND(LEFT(CC$1003,2)/24,5),'[1]ОАО "АТС"'!$A$30:$F$773,3,FALSE)+HLOOKUP($DL$1001,'[1]Сбытовая надбавка'!$F$5:$H$6,2,FALSE),2)+'[1]Иные услуги'!$C$6+HLOOKUP($DR$1000,'[1]Услуги по передаче'!$G$5:$J$7,2,FALSE))</f>
        <v>4498.7899999999991</v>
      </c>
      <c r="CD1010" s="73"/>
      <c r="CE1010" s="73"/>
      <c r="CF1010" s="73"/>
      <c r="CG1010" s="73"/>
      <c r="CH1010" s="74"/>
      <c r="CI1010" s="72">
        <f>IF($A1010="-","-",ROUND(VLOOKUP($A1010+ROUND(LEFT(CI$1003,2)/24,5),'[1]ОАО "АТС"'!$A$30:$F$773,3,FALSE)+HLOOKUP($DL$1001,'[1]Сбытовая надбавка'!$F$5:$H$6,2,FALSE),2)+'[1]Иные услуги'!$C$6+HLOOKUP($DR$1000,'[1]Услуги по передаче'!$G$5:$J$7,2,FALSE))</f>
        <v>4493.12</v>
      </c>
      <c r="CJ1010" s="73"/>
      <c r="CK1010" s="73"/>
      <c r="CL1010" s="73"/>
      <c r="CM1010" s="73"/>
      <c r="CN1010" s="74"/>
      <c r="CO1010" s="72">
        <f>IF($A1010="-","-",ROUND(VLOOKUP($A1010+ROUND(LEFT(CO$1003,2)/24,5),'[1]ОАО "АТС"'!$A$30:$F$773,3,FALSE)+HLOOKUP($DL$1001,'[1]Сбытовая надбавка'!$F$5:$H$6,2,FALSE),2)+'[1]Иные услуги'!$C$6+HLOOKUP($DR$1000,'[1]Услуги по передаче'!$G$5:$J$7,2,FALSE))</f>
        <v>4483.41</v>
      </c>
      <c r="CP1010" s="73"/>
      <c r="CQ1010" s="73"/>
      <c r="CR1010" s="73"/>
      <c r="CS1010" s="73"/>
      <c r="CT1010" s="74"/>
      <c r="CU1010" s="72">
        <f>IF($A1010="-","-",ROUND(VLOOKUP($A1010+ROUND(LEFT(CU$1003,2)/24,5),'[1]ОАО "АТС"'!$A$30:$F$773,3,FALSE)+HLOOKUP($DL$1001,'[1]Сбытовая надбавка'!$F$5:$H$6,2,FALSE),2)+'[1]Иные услуги'!$C$6+HLOOKUP($DR$1000,'[1]Услуги по передаче'!$G$5:$J$7,2,FALSE))</f>
        <v>4507.5199999999995</v>
      </c>
      <c r="CV1010" s="73"/>
      <c r="CW1010" s="73"/>
      <c r="CX1010" s="73"/>
      <c r="CY1010" s="73"/>
      <c r="CZ1010" s="74"/>
      <c r="DA1010" s="72">
        <f>IF($A1010="-","-",ROUND(VLOOKUP($A1010+ROUND(LEFT(DA$1003,2)/24,5),'[1]ОАО "АТС"'!$A$30:$F$773,3,FALSE)+HLOOKUP($DL$1001,'[1]Сбытовая надбавка'!$F$5:$H$6,2,FALSE),2)+'[1]Иные услуги'!$C$6+HLOOKUP($DR$1000,'[1]Услуги по передаче'!$G$5:$J$7,2,FALSE))</f>
        <v>4470.8099999999995</v>
      </c>
      <c r="DB1010" s="73"/>
      <c r="DC1010" s="73"/>
      <c r="DD1010" s="73"/>
      <c r="DE1010" s="73"/>
      <c r="DF1010" s="74"/>
      <c r="DG1010" s="72">
        <f>IF($A1010="-","-",ROUND(VLOOKUP($A1010+ROUND(LEFT(DG$1003,2)/24,5),'[1]ОАО "АТС"'!$A$30:$F$773,3,FALSE)+HLOOKUP($DL$1001,'[1]Сбытовая надбавка'!$F$5:$H$6,2,FALSE),2)+'[1]Иные услуги'!$C$6+HLOOKUP($DR$1000,'[1]Услуги по передаче'!$G$5:$J$7,2,FALSE))</f>
        <v>4481.99</v>
      </c>
      <c r="DH1010" s="73"/>
      <c r="DI1010" s="73"/>
      <c r="DJ1010" s="73"/>
      <c r="DK1010" s="73"/>
      <c r="DL1010" s="74"/>
      <c r="DM1010" s="72">
        <f>IF($A1010="-","-",ROUND(VLOOKUP($A1010+ROUND(LEFT(DM$1003,2)/24,5),'[1]ОАО "АТС"'!$A$30:$F$773,3,FALSE)+HLOOKUP($DL$1001,'[1]Сбытовая надбавка'!$F$5:$H$6,2,FALSE),2)+'[1]Иные услуги'!$C$6+HLOOKUP($DR$1000,'[1]Услуги по передаче'!$G$5:$J$7,2,FALSE))</f>
        <v>4543.3599999999997</v>
      </c>
      <c r="DN1010" s="73"/>
      <c r="DO1010" s="73"/>
      <c r="DP1010" s="73"/>
      <c r="DQ1010" s="73"/>
      <c r="DR1010" s="74"/>
      <c r="DS1010" s="72">
        <f>IF($A1010="-","-",ROUND(VLOOKUP($A1010+ROUND(LEFT(DS$1003,2)/24,5),'[1]ОАО "АТС"'!$A$30:$F$773,3,FALSE)+HLOOKUP($DL$1001,'[1]Сбытовая надбавка'!$F$5:$H$6,2,FALSE),2)+'[1]Иные услуги'!$C$6+HLOOKUP($DR$1000,'[1]Услуги по передаче'!$G$5:$J$7,2,FALSE))</f>
        <v>4543.25</v>
      </c>
      <c r="DT1010" s="73"/>
      <c r="DU1010" s="73"/>
      <c r="DV1010" s="73"/>
      <c r="DW1010" s="73"/>
      <c r="DX1010" s="74"/>
      <c r="DY1010" s="72">
        <f>IF($A1010="-","-",ROUND(VLOOKUP($A1010+ROUND(LEFT(DY$1003,2)/24,5),'[1]ОАО "АТС"'!$A$30:$F$773,3,FALSE)+HLOOKUP($DL$1001,'[1]Сбытовая надбавка'!$F$5:$H$6,2,FALSE),2)+'[1]Иные услуги'!$C$6+HLOOKUP($DR$1000,'[1]Услуги по передаче'!$G$5:$J$7,2,FALSE))</f>
        <v>4496.6799999999994</v>
      </c>
      <c r="DZ1010" s="73"/>
      <c r="EA1010" s="73"/>
      <c r="EB1010" s="73"/>
      <c r="EC1010" s="73"/>
      <c r="ED1010" s="74"/>
      <c r="EE1010" s="72">
        <f>IF($A1010="-","-",ROUND(VLOOKUP($A1010+ROUND(LEFT(EE$1003,2)/24,5),'[1]ОАО "АТС"'!$A$30:$F$773,3,FALSE)+HLOOKUP($DL$1001,'[1]Сбытовая надбавка'!$F$5:$H$6,2,FALSE),2)+'[1]Иные услуги'!$C$6+HLOOKUP($DR$1000,'[1]Услуги по передаче'!$G$5:$J$7,2,FALSE))</f>
        <v>4442.2899999999991</v>
      </c>
      <c r="EF1010" s="73"/>
      <c r="EG1010" s="73"/>
      <c r="EH1010" s="73"/>
      <c r="EI1010" s="73"/>
      <c r="EJ1010" s="74"/>
      <c r="EK1010" s="72">
        <f>IF($A1010="-","-",ROUND(VLOOKUP($A1010+ROUND(LEFT(EK$1003,2)/24,5),'[1]ОАО "АТС"'!$A$30:$F$773,3,FALSE)+HLOOKUP($DL$1001,'[1]Сбытовая надбавка'!$F$5:$H$6,2,FALSE),2)+'[1]Иные услуги'!$C$6+HLOOKUP($DR$1000,'[1]Услуги по передаче'!$G$5:$J$7,2,FALSE))</f>
        <v>4644.49</v>
      </c>
      <c r="EL1010" s="73"/>
      <c r="EM1010" s="73"/>
      <c r="EN1010" s="73"/>
      <c r="EO1010" s="73"/>
      <c r="EP1010" s="74"/>
      <c r="EQ1010" s="72">
        <f>IF($A1010="-","-",ROUND(VLOOKUP($A1010+ROUND(LEFT(EQ$1003,2)/24,5),'[1]ОАО "АТС"'!$A$30:$F$773,3,FALSE)+HLOOKUP($DL$1001,'[1]Сбытовая надбавка'!$F$5:$H$6,2,FALSE),2)+'[1]Иные услуги'!$C$6+HLOOKUP($DR$1000,'[1]Услуги по передаче'!$G$5:$J$7,2,FALSE))</f>
        <v>4522.08</v>
      </c>
      <c r="ER1010" s="73"/>
      <c r="ES1010" s="73"/>
      <c r="ET1010" s="73"/>
      <c r="EU1010" s="73"/>
      <c r="EV1010" s="74"/>
    </row>
    <row r="1011" spans="1:152" s="38" customFormat="1" ht="15.75" customHeight="1" x14ac:dyDescent="0.2">
      <c r="A1011" s="69">
        <f>$A$122</f>
        <v>44993</v>
      </c>
      <c r="B1011" s="70"/>
      <c r="C1011" s="70"/>
      <c r="D1011" s="70"/>
      <c r="E1011" s="70"/>
      <c r="F1011" s="70"/>
      <c r="G1011" s="70"/>
      <c r="H1011" s="71"/>
      <c r="I1011" s="72">
        <f>IF($A1011="-","-",ROUND(VLOOKUP($A1011+ROUND(LEFT(I$1003,1)/24,5),'[1]ОАО "АТС"'!$A$30:$F$773,3,FALSE)+HLOOKUP($DL$1001,'[1]Сбытовая надбавка'!$F$5:$H$6,2,FALSE),2)+'[1]Иные услуги'!$C$6+HLOOKUP($DR$1000,'[1]Услуги по передаче'!$G$5:$J$7,2,FALSE))</f>
        <v>4477.4299999999994</v>
      </c>
      <c r="J1011" s="73"/>
      <c r="K1011" s="73"/>
      <c r="L1011" s="73"/>
      <c r="M1011" s="73"/>
      <c r="N1011" s="74"/>
      <c r="O1011" s="72">
        <f>IF($A1011="-","-",ROUND(VLOOKUP($A1011+ROUND(LEFT(O$1003,1)/24,5),'[1]ОАО "АТС"'!$A$30:$F$773,3,FALSE)+HLOOKUP($DL$1001,'[1]Сбытовая надбавка'!$F$5:$H$6,2,FALSE),2)+'[1]Иные услуги'!$C$6+HLOOKUP($DR$1000,'[1]Услуги по передаче'!$G$5:$J$7,2,FALSE))</f>
        <v>4446.49</v>
      </c>
      <c r="P1011" s="73"/>
      <c r="Q1011" s="73"/>
      <c r="R1011" s="73"/>
      <c r="S1011" s="73"/>
      <c r="T1011" s="74"/>
      <c r="U1011" s="72">
        <f>IF($A1011="-","-",ROUND(VLOOKUP($A1011+ROUND(LEFT(U$1003,1)/24,5),'[1]ОАО "АТС"'!$A$30:$F$773,3,FALSE)+HLOOKUP($DL$1001,'[1]Сбытовая надбавка'!$F$5:$H$6,2,FALSE),2)+'[1]Иные услуги'!$C$6+HLOOKUP($DR$1000,'[1]Услуги по передаче'!$G$5:$J$7,2,FALSE))</f>
        <v>4447.17</v>
      </c>
      <c r="V1011" s="73"/>
      <c r="W1011" s="73"/>
      <c r="X1011" s="73"/>
      <c r="Y1011" s="73"/>
      <c r="Z1011" s="74"/>
      <c r="AA1011" s="72">
        <f>IF($A1011="-","-",ROUND(VLOOKUP($A1011+ROUND(LEFT(AA$1003,1)/24,5),'[1]ОАО "АТС"'!$A$30:$F$773,3,FALSE)+HLOOKUP($DL$1001,'[1]Сбытовая надбавка'!$F$5:$H$6,2,FALSE),2)+'[1]Иные услуги'!$C$6+HLOOKUP($DR$1000,'[1]Услуги по передаче'!$G$5:$J$7,2,FALSE))</f>
        <v>4447.0999999999995</v>
      </c>
      <c r="AB1011" s="73"/>
      <c r="AC1011" s="73"/>
      <c r="AD1011" s="73"/>
      <c r="AE1011" s="73"/>
      <c r="AF1011" s="74"/>
      <c r="AG1011" s="72">
        <f>IF($A1011="-","-",ROUND(VLOOKUP($A1011+ROUND(LEFT(AG$1003,1)/24,5),'[1]ОАО "АТС"'!$A$30:$F$773,3,FALSE)+HLOOKUP($DL$1001,'[1]Сбытовая надбавка'!$F$5:$H$6,2,FALSE),2)+'[1]Иные услуги'!$C$6+HLOOKUP($DR$1000,'[1]Услуги по передаче'!$G$5:$J$7,2,FALSE))</f>
        <v>4447.08</v>
      </c>
      <c r="AH1011" s="73"/>
      <c r="AI1011" s="73"/>
      <c r="AJ1011" s="73"/>
      <c r="AK1011" s="73"/>
      <c r="AL1011" s="74"/>
      <c r="AM1011" s="72">
        <f>IF($A1011="-","-",ROUND(VLOOKUP($A1011+ROUND(LEFT(AM$1003,1)/24,5),'[1]ОАО "АТС"'!$A$30:$F$773,3,FALSE)+HLOOKUP($DL$1001,'[1]Сбытовая надбавка'!$F$5:$H$6,2,FALSE),2)+'[1]Иные услуги'!$C$6+HLOOKUP($DR$1000,'[1]Услуги по передаче'!$G$5:$J$7,2,FALSE))</f>
        <v>4446.78</v>
      </c>
      <c r="AN1011" s="73"/>
      <c r="AO1011" s="73"/>
      <c r="AP1011" s="73"/>
      <c r="AQ1011" s="73"/>
      <c r="AR1011" s="74"/>
      <c r="AS1011" s="72">
        <f>IF($A1011="-","-",ROUND(VLOOKUP($A1011+ROUND(LEFT(AS$1003,1)/24,5),'[1]ОАО "АТС"'!$A$30:$F$773,3,FALSE)+HLOOKUP($DL$1001,'[1]Сбытовая надбавка'!$F$5:$H$6,2,FALSE),2)+'[1]Иные услуги'!$C$6+HLOOKUP($DR$1000,'[1]Услуги по передаче'!$G$5:$J$7,2,FALSE))</f>
        <v>4445.99</v>
      </c>
      <c r="AT1011" s="73"/>
      <c r="AU1011" s="73"/>
      <c r="AV1011" s="73"/>
      <c r="AW1011" s="73"/>
      <c r="AX1011" s="74"/>
      <c r="AY1011" s="72">
        <f>IF($A1011="-","-",ROUND(VLOOKUP($A1011+ROUND(LEFT(AY$1003,1)/24,5),'[1]ОАО "АТС"'!$A$30:$F$773,3,FALSE)+HLOOKUP($DL$1001,'[1]Сбытовая надбавка'!$F$5:$H$6,2,FALSE),2)+'[1]Иные услуги'!$C$6+HLOOKUP($DR$1000,'[1]Услуги по передаче'!$G$5:$J$7,2,FALSE))</f>
        <v>4455.6299999999992</v>
      </c>
      <c r="AZ1011" s="73"/>
      <c r="BA1011" s="73"/>
      <c r="BB1011" s="73"/>
      <c r="BC1011" s="73"/>
      <c r="BD1011" s="74"/>
      <c r="BE1011" s="72">
        <f>IF($A1011="-","-",ROUND(VLOOKUP($A1011+ROUND(LEFT(BE$1003,1)/24,5),'[1]ОАО "АТС"'!$A$30:$F$773,3,FALSE)+HLOOKUP($DL$1001,'[1]Сбытовая надбавка'!$F$5:$H$6,2,FALSE),2)+'[1]Иные услуги'!$C$6+HLOOKUP($DR$1000,'[1]Услуги по передаче'!$G$5:$J$7,2,FALSE))</f>
        <v>4445.8999999999996</v>
      </c>
      <c r="BF1011" s="73"/>
      <c r="BG1011" s="73"/>
      <c r="BH1011" s="73"/>
      <c r="BI1011" s="73"/>
      <c r="BJ1011" s="74"/>
      <c r="BK1011" s="72">
        <f>IF($A1011="-","-",ROUND(VLOOKUP($A1011+ROUND(LEFT(BK$1003,1)/24,5),'[1]ОАО "АТС"'!$A$30:$F$773,3,FALSE)+HLOOKUP($DL$1001,'[1]Сбытовая надбавка'!$F$5:$H$6,2,FALSE),2)+'[1]Иные услуги'!$C$6+HLOOKUP($DR$1000,'[1]Услуги по передаче'!$G$5:$J$7,2,FALSE))</f>
        <v>4447.75</v>
      </c>
      <c r="BL1011" s="73"/>
      <c r="BM1011" s="73"/>
      <c r="BN1011" s="73"/>
      <c r="BO1011" s="73"/>
      <c r="BP1011" s="74"/>
      <c r="BQ1011" s="72">
        <f>IF($A1011="-","-",ROUND(VLOOKUP($A1011+ROUND(LEFT(BQ$1003,2)/24,5),'[1]ОАО "АТС"'!$A$30:$F$773,3,FALSE)+HLOOKUP($DL$1001,'[1]Сбытовая надбавка'!$F$5:$H$6,2,FALSE),2)+'[1]Иные услуги'!$C$6+HLOOKUP($DR$1000,'[1]Услуги по передаче'!$G$5:$J$7,2,FALSE))</f>
        <v>4468.7699999999995</v>
      </c>
      <c r="BR1011" s="73"/>
      <c r="BS1011" s="73"/>
      <c r="BT1011" s="73"/>
      <c r="BU1011" s="73"/>
      <c r="BV1011" s="74"/>
      <c r="BW1011" s="72">
        <f>IF($A1011="-","-",ROUND(VLOOKUP($A1011+ROUND(LEFT(BW$1003,2)/24,5),'[1]ОАО "АТС"'!$A$30:$F$773,3,FALSE)+HLOOKUP($DL$1001,'[1]Сбытовая надбавка'!$F$5:$H$6,2,FALSE),2)+'[1]Иные услуги'!$C$6+HLOOKUP($DR$1000,'[1]Услуги по передаче'!$G$5:$J$7,2,FALSE))</f>
        <v>4474.91</v>
      </c>
      <c r="BX1011" s="73"/>
      <c r="BY1011" s="73"/>
      <c r="BZ1011" s="73"/>
      <c r="CA1011" s="73"/>
      <c r="CB1011" s="74"/>
      <c r="CC1011" s="72">
        <f>IF($A1011="-","-",ROUND(VLOOKUP($A1011+ROUND(LEFT(CC$1003,2)/24,5),'[1]ОАО "АТС"'!$A$30:$F$773,3,FALSE)+HLOOKUP($DL$1001,'[1]Сбытовая надбавка'!$F$5:$H$6,2,FALSE),2)+'[1]Иные услуги'!$C$6+HLOOKUP($DR$1000,'[1]Услуги по передаче'!$G$5:$J$7,2,FALSE))</f>
        <v>4448</v>
      </c>
      <c r="CD1011" s="73"/>
      <c r="CE1011" s="73"/>
      <c r="CF1011" s="73"/>
      <c r="CG1011" s="73"/>
      <c r="CH1011" s="74"/>
      <c r="CI1011" s="72">
        <f>IF($A1011="-","-",ROUND(VLOOKUP($A1011+ROUND(LEFT(CI$1003,2)/24,5),'[1]ОАО "АТС"'!$A$30:$F$773,3,FALSE)+HLOOKUP($DL$1001,'[1]Сбытовая надбавка'!$F$5:$H$6,2,FALSE),2)+'[1]Иные услуги'!$C$6+HLOOKUP($DR$1000,'[1]Услуги по передаче'!$G$5:$J$7,2,FALSE))</f>
        <v>4448.3499999999995</v>
      </c>
      <c r="CJ1011" s="73"/>
      <c r="CK1011" s="73"/>
      <c r="CL1011" s="73"/>
      <c r="CM1011" s="73"/>
      <c r="CN1011" s="74"/>
      <c r="CO1011" s="72">
        <f>IF($A1011="-","-",ROUND(VLOOKUP($A1011+ROUND(LEFT(CO$1003,2)/24,5),'[1]ОАО "АТС"'!$A$30:$F$773,3,FALSE)+HLOOKUP($DL$1001,'[1]Сбытовая надбавка'!$F$5:$H$6,2,FALSE),2)+'[1]Иные услуги'!$C$6+HLOOKUP($DR$1000,'[1]Услуги по передаче'!$G$5:$J$7,2,FALSE))</f>
        <v>4448.2699999999995</v>
      </c>
      <c r="CP1011" s="73"/>
      <c r="CQ1011" s="73"/>
      <c r="CR1011" s="73"/>
      <c r="CS1011" s="73"/>
      <c r="CT1011" s="74"/>
      <c r="CU1011" s="72">
        <f>IF($A1011="-","-",ROUND(VLOOKUP($A1011+ROUND(LEFT(CU$1003,2)/24,5),'[1]ОАО "АТС"'!$A$30:$F$773,3,FALSE)+HLOOKUP($DL$1001,'[1]Сбытовая надбавка'!$F$5:$H$6,2,FALSE),2)+'[1]Иные услуги'!$C$6+HLOOKUP($DR$1000,'[1]Услуги по передаче'!$G$5:$J$7,2,FALSE))</f>
        <v>4464.83</v>
      </c>
      <c r="CV1011" s="73"/>
      <c r="CW1011" s="73"/>
      <c r="CX1011" s="73"/>
      <c r="CY1011" s="73"/>
      <c r="CZ1011" s="74"/>
      <c r="DA1011" s="72">
        <f>IF($A1011="-","-",ROUND(VLOOKUP($A1011+ROUND(LEFT(DA$1003,2)/24,5),'[1]ОАО "АТС"'!$A$30:$F$773,3,FALSE)+HLOOKUP($DL$1001,'[1]Сбытовая надбавка'!$F$5:$H$6,2,FALSE),2)+'[1]Иные услуги'!$C$6+HLOOKUP($DR$1000,'[1]Услуги по передаче'!$G$5:$J$7,2,FALSE))</f>
        <v>4472.78</v>
      </c>
      <c r="DB1011" s="73"/>
      <c r="DC1011" s="73"/>
      <c r="DD1011" s="73"/>
      <c r="DE1011" s="73"/>
      <c r="DF1011" s="74"/>
      <c r="DG1011" s="72">
        <f>IF($A1011="-","-",ROUND(VLOOKUP($A1011+ROUND(LEFT(DG$1003,2)/24,5),'[1]ОАО "АТС"'!$A$30:$F$773,3,FALSE)+HLOOKUP($DL$1001,'[1]Сбытовая надбавка'!$F$5:$H$6,2,FALSE),2)+'[1]Иные услуги'!$C$6+HLOOKUP($DR$1000,'[1]Услуги по передаче'!$G$5:$J$7,2,FALSE))</f>
        <v>4479.3599999999997</v>
      </c>
      <c r="DH1011" s="73"/>
      <c r="DI1011" s="73"/>
      <c r="DJ1011" s="73"/>
      <c r="DK1011" s="73"/>
      <c r="DL1011" s="74"/>
      <c r="DM1011" s="72">
        <f>IF($A1011="-","-",ROUND(VLOOKUP($A1011+ROUND(LEFT(DM$1003,2)/24,5),'[1]ОАО "АТС"'!$A$30:$F$773,3,FALSE)+HLOOKUP($DL$1001,'[1]Сбытовая надбавка'!$F$5:$H$6,2,FALSE),2)+'[1]Иные услуги'!$C$6+HLOOKUP($DR$1000,'[1]Услуги по передаче'!$G$5:$J$7,2,FALSE))</f>
        <v>4557.5</v>
      </c>
      <c r="DN1011" s="73"/>
      <c r="DO1011" s="73"/>
      <c r="DP1011" s="73"/>
      <c r="DQ1011" s="73"/>
      <c r="DR1011" s="74"/>
      <c r="DS1011" s="72">
        <f>IF($A1011="-","-",ROUND(VLOOKUP($A1011+ROUND(LEFT(DS$1003,2)/24,5),'[1]ОАО "АТС"'!$A$30:$F$773,3,FALSE)+HLOOKUP($DL$1001,'[1]Сбытовая надбавка'!$F$5:$H$6,2,FALSE),2)+'[1]Иные услуги'!$C$6+HLOOKUP($DR$1000,'[1]Услуги по передаче'!$G$5:$J$7,2,FALSE))</f>
        <v>4585.5099999999993</v>
      </c>
      <c r="DT1011" s="73"/>
      <c r="DU1011" s="73"/>
      <c r="DV1011" s="73"/>
      <c r="DW1011" s="73"/>
      <c r="DX1011" s="74"/>
      <c r="DY1011" s="72">
        <f>IF($A1011="-","-",ROUND(VLOOKUP($A1011+ROUND(LEFT(DY$1003,2)/24,5),'[1]ОАО "АТС"'!$A$30:$F$773,3,FALSE)+HLOOKUP($DL$1001,'[1]Сбытовая надбавка'!$F$5:$H$6,2,FALSE),2)+'[1]Иные услуги'!$C$6+HLOOKUP($DR$1000,'[1]Услуги по передаче'!$G$5:$J$7,2,FALSE))</f>
        <v>4475.34</v>
      </c>
      <c r="DZ1011" s="73"/>
      <c r="EA1011" s="73"/>
      <c r="EB1011" s="73"/>
      <c r="EC1011" s="73"/>
      <c r="ED1011" s="74"/>
      <c r="EE1011" s="72">
        <f>IF($A1011="-","-",ROUND(VLOOKUP($A1011+ROUND(LEFT(EE$1003,2)/24,5),'[1]ОАО "АТС"'!$A$30:$F$773,3,FALSE)+HLOOKUP($DL$1001,'[1]Сбытовая надбавка'!$F$5:$H$6,2,FALSE),2)+'[1]Иные услуги'!$C$6+HLOOKUP($DR$1000,'[1]Услуги по передаче'!$G$5:$J$7,2,FALSE))</f>
        <v>4443.8499999999995</v>
      </c>
      <c r="EF1011" s="73"/>
      <c r="EG1011" s="73"/>
      <c r="EH1011" s="73"/>
      <c r="EI1011" s="73"/>
      <c r="EJ1011" s="74"/>
      <c r="EK1011" s="72">
        <f>IF($A1011="-","-",ROUND(VLOOKUP($A1011+ROUND(LEFT(EK$1003,2)/24,5),'[1]ОАО "АТС"'!$A$30:$F$773,3,FALSE)+HLOOKUP($DL$1001,'[1]Сбытовая надбавка'!$F$5:$H$6,2,FALSE),2)+'[1]Иные услуги'!$C$6+HLOOKUP($DR$1000,'[1]Услуги по передаче'!$G$5:$J$7,2,FALSE))</f>
        <v>4627.7199999999993</v>
      </c>
      <c r="EL1011" s="73"/>
      <c r="EM1011" s="73"/>
      <c r="EN1011" s="73"/>
      <c r="EO1011" s="73"/>
      <c r="EP1011" s="74"/>
      <c r="EQ1011" s="72">
        <f>IF($A1011="-","-",ROUND(VLOOKUP($A1011+ROUND(LEFT(EQ$1003,2)/24,5),'[1]ОАО "АТС"'!$A$30:$F$773,3,FALSE)+HLOOKUP($DL$1001,'[1]Сбытовая надбавка'!$F$5:$H$6,2,FALSE),2)+'[1]Иные услуги'!$C$6+HLOOKUP($DR$1000,'[1]Услуги по передаче'!$G$5:$J$7,2,FALSE))</f>
        <v>4518.37</v>
      </c>
      <c r="ER1011" s="73"/>
      <c r="ES1011" s="73"/>
      <c r="ET1011" s="73"/>
      <c r="EU1011" s="73"/>
      <c r="EV1011" s="74"/>
    </row>
    <row r="1012" spans="1:152" s="38" customFormat="1" ht="15.75" customHeight="1" x14ac:dyDescent="0.2">
      <c r="A1012" s="69">
        <f>$A$123</f>
        <v>44994</v>
      </c>
      <c r="B1012" s="70"/>
      <c r="C1012" s="70"/>
      <c r="D1012" s="70"/>
      <c r="E1012" s="70"/>
      <c r="F1012" s="70"/>
      <c r="G1012" s="70"/>
      <c r="H1012" s="71"/>
      <c r="I1012" s="72">
        <f>IF($A1012="-","-",ROUND(VLOOKUP($A1012+ROUND(LEFT(I$1003,1)/24,5),'[1]ОАО "АТС"'!$A$30:$F$773,3,FALSE)+HLOOKUP($DL$1001,'[1]Сбытовая надбавка'!$F$5:$H$6,2,FALSE),2)+'[1]Иные услуги'!$C$6+HLOOKUP($DR$1000,'[1]Услуги по передаче'!$G$5:$J$7,2,FALSE))</f>
        <v>4450.9399999999996</v>
      </c>
      <c r="J1012" s="73"/>
      <c r="K1012" s="73"/>
      <c r="L1012" s="73"/>
      <c r="M1012" s="73"/>
      <c r="N1012" s="74"/>
      <c r="O1012" s="72">
        <f>IF($A1012="-","-",ROUND(VLOOKUP($A1012+ROUND(LEFT(O$1003,1)/24,5),'[1]ОАО "АТС"'!$A$30:$F$773,3,FALSE)+HLOOKUP($DL$1001,'[1]Сбытовая надбавка'!$F$5:$H$6,2,FALSE),2)+'[1]Иные услуги'!$C$6+HLOOKUP($DR$1000,'[1]Услуги по передаче'!$G$5:$J$7,2,FALSE))</f>
        <v>4446.5099999999993</v>
      </c>
      <c r="P1012" s="73"/>
      <c r="Q1012" s="73"/>
      <c r="R1012" s="73"/>
      <c r="S1012" s="73"/>
      <c r="T1012" s="74"/>
      <c r="U1012" s="72">
        <f>IF($A1012="-","-",ROUND(VLOOKUP($A1012+ROUND(LEFT(U$1003,1)/24,5),'[1]ОАО "АТС"'!$A$30:$F$773,3,FALSE)+HLOOKUP($DL$1001,'[1]Сбытовая надбавка'!$F$5:$H$6,2,FALSE),2)+'[1]Иные услуги'!$C$6+HLOOKUP($DR$1000,'[1]Услуги по передаче'!$G$5:$J$7,2,FALSE))</f>
        <v>4447.1499999999996</v>
      </c>
      <c r="V1012" s="73"/>
      <c r="W1012" s="73"/>
      <c r="X1012" s="73"/>
      <c r="Y1012" s="73"/>
      <c r="Z1012" s="74"/>
      <c r="AA1012" s="72">
        <f>IF($A1012="-","-",ROUND(VLOOKUP($A1012+ROUND(LEFT(AA$1003,1)/24,5),'[1]ОАО "АТС"'!$A$30:$F$773,3,FALSE)+HLOOKUP($DL$1001,'[1]Сбытовая надбавка'!$F$5:$H$6,2,FALSE),2)+'[1]Иные услуги'!$C$6+HLOOKUP($DR$1000,'[1]Услуги по передаче'!$G$5:$J$7,2,FALSE))</f>
        <v>4447.0599999999995</v>
      </c>
      <c r="AB1012" s="73"/>
      <c r="AC1012" s="73"/>
      <c r="AD1012" s="73"/>
      <c r="AE1012" s="73"/>
      <c r="AF1012" s="74"/>
      <c r="AG1012" s="72">
        <f>IF($A1012="-","-",ROUND(VLOOKUP($A1012+ROUND(LEFT(AG$1003,1)/24,5),'[1]ОАО "АТС"'!$A$30:$F$773,3,FALSE)+HLOOKUP($DL$1001,'[1]Сбытовая надбавка'!$F$5:$H$6,2,FALSE),2)+'[1]Иные услуги'!$C$6+HLOOKUP($DR$1000,'[1]Услуги по передаче'!$G$5:$J$7,2,FALSE))</f>
        <v>4446.99</v>
      </c>
      <c r="AH1012" s="73"/>
      <c r="AI1012" s="73"/>
      <c r="AJ1012" s="73"/>
      <c r="AK1012" s="73"/>
      <c r="AL1012" s="74"/>
      <c r="AM1012" s="72">
        <f>IF($A1012="-","-",ROUND(VLOOKUP($A1012+ROUND(LEFT(AM$1003,1)/24,5),'[1]ОАО "АТС"'!$A$30:$F$773,3,FALSE)+HLOOKUP($DL$1001,'[1]Сбытовая надбавка'!$F$5:$H$6,2,FALSE),2)+'[1]Иные услуги'!$C$6+HLOOKUP($DR$1000,'[1]Услуги по передаче'!$G$5:$J$7,2,FALSE))</f>
        <v>4446.83</v>
      </c>
      <c r="AN1012" s="73"/>
      <c r="AO1012" s="73"/>
      <c r="AP1012" s="73"/>
      <c r="AQ1012" s="73"/>
      <c r="AR1012" s="74"/>
      <c r="AS1012" s="72">
        <f>IF($A1012="-","-",ROUND(VLOOKUP($A1012+ROUND(LEFT(AS$1003,1)/24,5),'[1]ОАО "АТС"'!$A$30:$F$773,3,FALSE)+HLOOKUP($DL$1001,'[1]Сбытовая надбавка'!$F$5:$H$6,2,FALSE),2)+'[1]Иные услуги'!$C$6+HLOOKUP($DR$1000,'[1]Услуги по передаче'!$G$5:$J$7,2,FALSE))</f>
        <v>4465.1899999999996</v>
      </c>
      <c r="AT1012" s="73"/>
      <c r="AU1012" s="73"/>
      <c r="AV1012" s="73"/>
      <c r="AW1012" s="73"/>
      <c r="AX1012" s="74"/>
      <c r="AY1012" s="72">
        <f>IF($A1012="-","-",ROUND(VLOOKUP($A1012+ROUND(LEFT(AY$1003,1)/24,5),'[1]ОАО "АТС"'!$A$30:$F$773,3,FALSE)+HLOOKUP($DL$1001,'[1]Сбытовая надбавка'!$F$5:$H$6,2,FALSE),2)+'[1]Иные услуги'!$C$6+HLOOKUP($DR$1000,'[1]Услуги по передаче'!$G$5:$J$7,2,FALSE))</f>
        <v>4525.3999999999996</v>
      </c>
      <c r="AZ1012" s="73"/>
      <c r="BA1012" s="73"/>
      <c r="BB1012" s="73"/>
      <c r="BC1012" s="73"/>
      <c r="BD1012" s="74"/>
      <c r="BE1012" s="72">
        <f>IF($A1012="-","-",ROUND(VLOOKUP($A1012+ROUND(LEFT(BE$1003,1)/24,5),'[1]ОАО "АТС"'!$A$30:$F$773,3,FALSE)+HLOOKUP($DL$1001,'[1]Сбытовая надбавка'!$F$5:$H$6,2,FALSE),2)+'[1]Иные услуги'!$C$6+HLOOKUP($DR$1000,'[1]Услуги по передаче'!$G$5:$J$7,2,FALSE))</f>
        <v>4446.8599999999997</v>
      </c>
      <c r="BF1012" s="73"/>
      <c r="BG1012" s="73"/>
      <c r="BH1012" s="73"/>
      <c r="BI1012" s="73"/>
      <c r="BJ1012" s="74"/>
      <c r="BK1012" s="72">
        <f>IF($A1012="-","-",ROUND(VLOOKUP($A1012+ROUND(LEFT(BK$1003,1)/24,5),'[1]ОАО "АТС"'!$A$30:$F$773,3,FALSE)+HLOOKUP($DL$1001,'[1]Сбытовая надбавка'!$F$5:$H$6,2,FALSE),2)+'[1]Иные услуги'!$C$6+HLOOKUP($DR$1000,'[1]Услуги по передаче'!$G$5:$J$7,2,FALSE))</f>
        <v>4484.28</v>
      </c>
      <c r="BL1012" s="73"/>
      <c r="BM1012" s="73"/>
      <c r="BN1012" s="73"/>
      <c r="BO1012" s="73"/>
      <c r="BP1012" s="74"/>
      <c r="BQ1012" s="72">
        <f>IF($A1012="-","-",ROUND(VLOOKUP($A1012+ROUND(LEFT(BQ$1003,2)/24,5),'[1]ОАО "АТС"'!$A$30:$F$773,3,FALSE)+HLOOKUP($DL$1001,'[1]Сбытовая надбавка'!$F$5:$H$6,2,FALSE),2)+'[1]Иные услуги'!$C$6+HLOOKUP($DR$1000,'[1]Услуги по передаче'!$G$5:$J$7,2,FALSE))</f>
        <v>4512.6499999999996</v>
      </c>
      <c r="BR1012" s="73"/>
      <c r="BS1012" s="73"/>
      <c r="BT1012" s="73"/>
      <c r="BU1012" s="73"/>
      <c r="BV1012" s="74"/>
      <c r="BW1012" s="72">
        <f>IF($A1012="-","-",ROUND(VLOOKUP($A1012+ROUND(LEFT(BW$1003,2)/24,5),'[1]ОАО "АТС"'!$A$30:$F$773,3,FALSE)+HLOOKUP($DL$1001,'[1]Сбытовая надбавка'!$F$5:$H$6,2,FALSE),2)+'[1]Иные услуги'!$C$6+HLOOKUP($DR$1000,'[1]Услуги по передаче'!$G$5:$J$7,2,FALSE))</f>
        <v>4505.8799999999992</v>
      </c>
      <c r="BX1012" s="73"/>
      <c r="BY1012" s="73"/>
      <c r="BZ1012" s="73"/>
      <c r="CA1012" s="73"/>
      <c r="CB1012" s="74"/>
      <c r="CC1012" s="72">
        <f>IF($A1012="-","-",ROUND(VLOOKUP($A1012+ROUND(LEFT(CC$1003,2)/24,5),'[1]ОАО "АТС"'!$A$30:$F$773,3,FALSE)+HLOOKUP($DL$1001,'[1]Сбытовая надбавка'!$F$5:$H$6,2,FALSE),2)+'[1]Иные услуги'!$C$6+HLOOKUP($DR$1000,'[1]Услуги по передаче'!$G$5:$J$7,2,FALSE))</f>
        <v>4462.5</v>
      </c>
      <c r="CD1012" s="73"/>
      <c r="CE1012" s="73"/>
      <c r="CF1012" s="73"/>
      <c r="CG1012" s="73"/>
      <c r="CH1012" s="74"/>
      <c r="CI1012" s="72">
        <f>IF($A1012="-","-",ROUND(VLOOKUP($A1012+ROUND(LEFT(CI$1003,2)/24,5),'[1]ОАО "АТС"'!$A$30:$F$773,3,FALSE)+HLOOKUP($DL$1001,'[1]Сбытовая надбавка'!$F$5:$H$6,2,FALSE),2)+'[1]Иные услуги'!$C$6+HLOOKUP($DR$1000,'[1]Услуги по передаче'!$G$5:$J$7,2,FALSE))</f>
        <v>4454.7899999999991</v>
      </c>
      <c r="CJ1012" s="73"/>
      <c r="CK1012" s="73"/>
      <c r="CL1012" s="73"/>
      <c r="CM1012" s="73"/>
      <c r="CN1012" s="74"/>
      <c r="CO1012" s="72">
        <f>IF($A1012="-","-",ROUND(VLOOKUP($A1012+ROUND(LEFT(CO$1003,2)/24,5),'[1]ОАО "АТС"'!$A$30:$F$773,3,FALSE)+HLOOKUP($DL$1001,'[1]Сбытовая надбавка'!$F$5:$H$6,2,FALSE),2)+'[1]Иные услуги'!$C$6+HLOOKUP($DR$1000,'[1]Услуги по передаче'!$G$5:$J$7,2,FALSE))</f>
        <v>4462.9799999999996</v>
      </c>
      <c r="CP1012" s="73"/>
      <c r="CQ1012" s="73"/>
      <c r="CR1012" s="73"/>
      <c r="CS1012" s="73"/>
      <c r="CT1012" s="74"/>
      <c r="CU1012" s="72">
        <f>IF($A1012="-","-",ROUND(VLOOKUP($A1012+ROUND(LEFT(CU$1003,2)/24,5),'[1]ОАО "АТС"'!$A$30:$F$773,3,FALSE)+HLOOKUP($DL$1001,'[1]Сбытовая надбавка'!$F$5:$H$6,2,FALSE),2)+'[1]Иные услуги'!$C$6+HLOOKUP($DR$1000,'[1]Услуги по передаче'!$G$5:$J$7,2,FALSE))</f>
        <v>4454.8999999999996</v>
      </c>
      <c r="CV1012" s="73"/>
      <c r="CW1012" s="73"/>
      <c r="CX1012" s="73"/>
      <c r="CY1012" s="73"/>
      <c r="CZ1012" s="74"/>
      <c r="DA1012" s="72">
        <f>IF($A1012="-","-",ROUND(VLOOKUP($A1012+ROUND(LEFT(DA$1003,2)/24,5),'[1]ОАО "АТС"'!$A$30:$F$773,3,FALSE)+HLOOKUP($DL$1001,'[1]Сбытовая надбавка'!$F$5:$H$6,2,FALSE),2)+'[1]Иные услуги'!$C$6+HLOOKUP($DR$1000,'[1]Услуги по передаче'!$G$5:$J$7,2,FALSE))</f>
        <v>4447.3499999999995</v>
      </c>
      <c r="DB1012" s="73"/>
      <c r="DC1012" s="73"/>
      <c r="DD1012" s="73"/>
      <c r="DE1012" s="73"/>
      <c r="DF1012" s="74"/>
      <c r="DG1012" s="72">
        <f>IF($A1012="-","-",ROUND(VLOOKUP($A1012+ROUND(LEFT(DG$1003,2)/24,5),'[1]ОАО "АТС"'!$A$30:$F$773,3,FALSE)+HLOOKUP($DL$1001,'[1]Сбытовая надбавка'!$F$5:$H$6,2,FALSE),2)+'[1]Иные услуги'!$C$6+HLOOKUP($DR$1000,'[1]Услуги по передаче'!$G$5:$J$7,2,FALSE))</f>
        <v>4475.09</v>
      </c>
      <c r="DH1012" s="73"/>
      <c r="DI1012" s="73"/>
      <c r="DJ1012" s="73"/>
      <c r="DK1012" s="73"/>
      <c r="DL1012" s="74"/>
      <c r="DM1012" s="72">
        <f>IF($A1012="-","-",ROUND(VLOOKUP($A1012+ROUND(LEFT(DM$1003,2)/24,5),'[1]ОАО "АТС"'!$A$30:$F$773,3,FALSE)+HLOOKUP($DL$1001,'[1]Сбытовая надбавка'!$F$5:$H$6,2,FALSE),2)+'[1]Иные услуги'!$C$6+HLOOKUP($DR$1000,'[1]Услуги по передаче'!$G$5:$J$7,2,FALSE))</f>
        <v>4528.6099999999997</v>
      </c>
      <c r="DN1012" s="73"/>
      <c r="DO1012" s="73"/>
      <c r="DP1012" s="73"/>
      <c r="DQ1012" s="73"/>
      <c r="DR1012" s="74"/>
      <c r="DS1012" s="72">
        <f>IF($A1012="-","-",ROUND(VLOOKUP($A1012+ROUND(LEFT(DS$1003,2)/24,5),'[1]ОАО "АТС"'!$A$30:$F$773,3,FALSE)+HLOOKUP($DL$1001,'[1]Сбытовая надбавка'!$F$5:$H$6,2,FALSE),2)+'[1]Иные услуги'!$C$6+HLOOKUP($DR$1000,'[1]Услуги по передаче'!$G$5:$J$7,2,FALSE))</f>
        <v>4528.42</v>
      </c>
      <c r="DT1012" s="73"/>
      <c r="DU1012" s="73"/>
      <c r="DV1012" s="73"/>
      <c r="DW1012" s="73"/>
      <c r="DX1012" s="74"/>
      <c r="DY1012" s="72">
        <f>IF($A1012="-","-",ROUND(VLOOKUP($A1012+ROUND(LEFT(DY$1003,2)/24,5),'[1]ОАО "АТС"'!$A$30:$F$773,3,FALSE)+HLOOKUP($DL$1001,'[1]Сбытовая надбавка'!$F$5:$H$6,2,FALSE),2)+'[1]Иные услуги'!$C$6+HLOOKUP($DR$1000,'[1]Услуги по передаче'!$G$5:$J$7,2,FALSE))</f>
        <v>4478.0999999999995</v>
      </c>
      <c r="DZ1012" s="73"/>
      <c r="EA1012" s="73"/>
      <c r="EB1012" s="73"/>
      <c r="EC1012" s="73"/>
      <c r="ED1012" s="74"/>
      <c r="EE1012" s="72">
        <f>IF($A1012="-","-",ROUND(VLOOKUP($A1012+ROUND(LEFT(EE$1003,2)/24,5),'[1]ОАО "АТС"'!$A$30:$F$773,3,FALSE)+HLOOKUP($DL$1001,'[1]Сбытовая надбавка'!$F$5:$H$6,2,FALSE),2)+'[1]Иные услуги'!$C$6+HLOOKUP($DR$1000,'[1]Услуги по передаче'!$G$5:$J$7,2,FALSE))</f>
        <v>4444.33</v>
      </c>
      <c r="EF1012" s="73"/>
      <c r="EG1012" s="73"/>
      <c r="EH1012" s="73"/>
      <c r="EI1012" s="73"/>
      <c r="EJ1012" s="74"/>
      <c r="EK1012" s="72">
        <f>IF($A1012="-","-",ROUND(VLOOKUP($A1012+ROUND(LEFT(EK$1003,2)/24,5),'[1]ОАО "АТС"'!$A$30:$F$773,3,FALSE)+HLOOKUP($DL$1001,'[1]Сбытовая надбавка'!$F$5:$H$6,2,FALSE),2)+'[1]Иные услуги'!$C$6+HLOOKUP($DR$1000,'[1]Услуги по передаче'!$G$5:$J$7,2,FALSE))</f>
        <v>4646.0599999999995</v>
      </c>
      <c r="EL1012" s="73"/>
      <c r="EM1012" s="73"/>
      <c r="EN1012" s="73"/>
      <c r="EO1012" s="73"/>
      <c r="EP1012" s="74"/>
      <c r="EQ1012" s="72">
        <f>IF($A1012="-","-",ROUND(VLOOKUP($A1012+ROUND(LEFT(EQ$1003,2)/24,5),'[1]ОАО "АТС"'!$A$30:$F$773,3,FALSE)+HLOOKUP($DL$1001,'[1]Сбытовая надбавка'!$F$5:$H$6,2,FALSE),2)+'[1]Иные услуги'!$C$6+HLOOKUP($DR$1000,'[1]Услуги по передаче'!$G$5:$J$7,2,FALSE))</f>
        <v>4516.59</v>
      </c>
      <c r="ER1012" s="73"/>
      <c r="ES1012" s="73"/>
      <c r="ET1012" s="73"/>
      <c r="EU1012" s="73"/>
      <c r="EV1012" s="74"/>
    </row>
    <row r="1013" spans="1:152" s="38" customFormat="1" ht="15.75" customHeight="1" x14ac:dyDescent="0.2">
      <c r="A1013" s="69">
        <f>$A$124</f>
        <v>44995</v>
      </c>
      <c r="B1013" s="70"/>
      <c r="C1013" s="70"/>
      <c r="D1013" s="70"/>
      <c r="E1013" s="70"/>
      <c r="F1013" s="70"/>
      <c r="G1013" s="70"/>
      <c r="H1013" s="71"/>
      <c r="I1013" s="72">
        <f>IF($A1013="-","-",ROUND(VLOOKUP($A1013+ROUND(LEFT(I$1003,1)/24,5),'[1]ОАО "АТС"'!$A$30:$F$773,3,FALSE)+HLOOKUP($DL$1001,'[1]Сбытовая надбавка'!$F$5:$H$6,2,FALSE),2)+'[1]Иные услуги'!$C$6+HLOOKUP($DR$1000,'[1]Услуги по передаче'!$G$5:$J$7,2,FALSE))</f>
        <v>4446.4799999999996</v>
      </c>
      <c r="J1013" s="73"/>
      <c r="K1013" s="73"/>
      <c r="L1013" s="73"/>
      <c r="M1013" s="73"/>
      <c r="N1013" s="74"/>
      <c r="O1013" s="72">
        <f>IF($A1013="-","-",ROUND(VLOOKUP($A1013+ROUND(LEFT(O$1003,1)/24,5),'[1]ОАО "АТС"'!$A$30:$F$773,3,FALSE)+HLOOKUP($DL$1001,'[1]Сбытовая надбавка'!$F$5:$H$6,2,FALSE),2)+'[1]Иные услуги'!$C$6+HLOOKUP($DR$1000,'[1]Услуги по передаче'!$G$5:$J$7,2,FALSE))</f>
        <v>4446.5099999999993</v>
      </c>
      <c r="P1013" s="73"/>
      <c r="Q1013" s="73"/>
      <c r="R1013" s="73"/>
      <c r="S1013" s="73"/>
      <c r="T1013" s="74"/>
      <c r="U1013" s="72">
        <f>IF($A1013="-","-",ROUND(VLOOKUP($A1013+ROUND(LEFT(U$1003,1)/24,5),'[1]ОАО "АТС"'!$A$30:$F$773,3,FALSE)+HLOOKUP($DL$1001,'[1]Сбытовая надбавка'!$F$5:$H$6,2,FALSE),2)+'[1]Иные услуги'!$C$6+HLOOKUP($DR$1000,'[1]Услуги по передаче'!$G$5:$J$7,2,FALSE))</f>
        <v>4447.1099999999997</v>
      </c>
      <c r="V1013" s="73"/>
      <c r="W1013" s="73"/>
      <c r="X1013" s="73"/>
      <c r="Y1013" s="73"/>
      <c r="Z1013" s="74"/>
      <c r="AA1013" s="72">
        <f>IF($A1013="-","-",ROUND(VLOOKUP($A1013+ROUND(LEFT(AA$1003,1)/24,5),'[1]ОАО "АТС"'!$A$30:$F$773,3,FALSE)+HLOOKUP($DL$1001,'[1]Сбытовая надбавка'!$F$5:$H$6,2,FALSE),2)+'[1]Иные услуги'!$C$6+HLOOKUP($DR$1000,'[1]Услуги по передаче'!$G$5:$J$7,2,FALSE))</f>
        <v>4447.0199999999995</v>
      </c>
      <c r="AB1013" s="73"/>
      <c r="AC1013" s="73"/>
      <c r="AD1013" s="73"/>
      <c r="AE1013" s="73"/>
      <c r="AF1013" s="74"/>
      <c r="AG1013" s="72">
        <f>IF($A1013="-","-",ROUND(VLOOKUP($A1013+ROUND(LEFT(AG$1003,1)/24,5),'[1]ОАО "АТС"'!$A$30:$F$773,3,FALSE)+HLOOKUP($DL$1001,'[1]Сбытовая надбавка'!$F$5:$H$6,2,FALSE),2)+'[1]Иные услуги'!$C$6+HLOOKUP($DR$1000,'[1]Услуги по передаче'!$G$5:$J$7,2,FALSE))</f>
        <v>4446.95</v>
      </c>
      <c r="AH1013" s="73"/>
      <c r="AI1013" s="73"/>
      <c r="AJ1013" s="73"/>
      <c r="AK1013" s="73"/>
      <c r="AL1013" s="74"/>
      <c r="AM1013" s="72">
        <f>IF($A1013="-","-",ROUND(VLOOKUP($A1013+ROUND(LEFT(AM$1003,1)/24,5),'[1]ОАО "АТС"'!$A$30:$F$773,3,FALSE)+HLOOKUP($DL$1001,'[1]Сбытовая надбавка'!$F$5:$H$6,2,FALSE),2)+'[1]Иные услуги'!$C$6+HLOOKUP($DR$1000,'[1]Услуги по передаче'!$G$5:$J$7,2,FALSE))</f>
        <v>4446.5</v>
      </c>
      <c r="AN1013" s="73"/>
      <c r="AO1013" s="73"/>
      <c r="AP1013" s="73"/>
      <c r="AQ1013" s="73"/>
      <c r="AR1013" s="74"/>
      <c r="AS1013" s="72">
        <f>IF($A1013="-","-",ROUND(VLOOKUP($A1013+ROUND(LEFT(AS$1003,1)/24,5),'[1]ОАО "АТС"'!$A$30:$F$773,3,FALSE)+HLOOKUP($DL$1001,'[1]Сбытовая надбавка'!$F$5:$H$6,2,FALSE),2)+'[1]Иные услуги'!$C$6+HLOOKUP($DR$1000,'[1]Услуги по передаче'!$G$5:$J$7,2,FALSE))</f>
        <v>4449.6299999999992</v>
      </c>
      <c r="AT1013" s="73"/>
      <c r="AU1013" s="73"/>
      <c r="AV1013" s="73"/>
      <c r="AW1013" s="73"/>
      <c r="AX1013" s="74"/>
      <c r="AY1013" s="72">
        <f>IF($A1013="-","-",ROUND(VLOOKUP($A1013+ROUND(LEFT(AY$1003,1)/24,5),'[1]ОАО "АТС"'!$A$30:$F$773,3,FALSE)+HLOOKUP($DL$1001,'[1]Сбытовая надбавка'!$F$5:$H$6,2,FALSE),2)+'[1]Иные услуги'!$C$6+HLOOKUP($DR$1000,'[1]Услуги по передаче'!$G$5:$J$7,2,FALSE))</f>
        <v>4535.59</v>
      </c>
      <c r="AZ1013" s="73"/>
      <c r="BA1013" s="73"/>
      <c r="BB1013" s="73"/>
      <c r="BC1013" s="73"/>
      <c r="BD1013" s="74"/>
      <c r="BE1013" s="72">
        <f>IF($A1013="-","-",ROUND(VLOOKUP($A1013+ROUND(LEFT(BE$1003,1)/24,5),'[1]ОАО "АТС"'!$A$30:$F$773,3,FALSE)+HLOOKUP($DL$1001,'[1]Сбытовая надбавка'!$F$5:$H$6,2,FALSE),2)+'[1]Иные услуги'!$C$6+HLOOKUP($DR$1000,'[1]Услуги по передаче'!$G$5:$J$7,2,FALSE))</f>
        <v>4446.9799999999996</v>
      </c>
      <c r="BF1013" s="73"/>
      <c r="BG1013" s="73"/>
      <c r="BH1013" s="73"/>
      <c r="BI1013" s="73"/>
      <c r="BJ1013" s="74"/>
      <c r="BK1013" s="72">
        <f>IF($A1013="-","-",ROUND(VLOOKUP($A1013+ROUND(LEFT(BK$1003,1)/24,5),'[1]ОАО "АТС"'!$A$30:$F$773,3,FALSE)+HLOOKUP($DL$1001,'[1]Сбытовая надбавка'!$F$5:$H$6,2,FALSE),2)+'[1]Иные услуги'!$C$6+HLOOKUP($DR$1000,'[1]Услуги по передаче'!$G$5:$J$7,2,FALSE))</f>
        <v>4494.49</v>
      </c>
      <c r="BL1013" s="73"/>
      <c r="BM1013" s="73"/>
      <c r="BN1013" s="73"/>
      <c r="BO1013" s="73"/>
      <c r="BP1013" s="74"/>
      <c r="BQ1013" s="72">
        <f>IF($A1013="-","-",ROUND(VLOOKUP($A1013+ROUND(LEFT(BQ$1003,2)/24,5),'[1]ОАО "АТС"'!$A$30:$F$773,3,FALSE)+HLOOKUP($DL$1001,'[1]Сбытовая надбавка'!$F$5:$H$6,2,FALSE),2)+'[1]Иные услуги'!$C$6+HLOOKUP($DR$1000,'[1]Услуги по передаче'!$G$5:$J$7,2,FALSE))</f>
        <v>4523.7999999999993</v>
      </c>
      <c r="BR1013" s="73"/>
      <c r="BS1013" s="73"/>
      <c r="BT1013" s="73"/>
      <c r="BU1013" s="73"/>
      <c r="BV1013" s="74"/>
      <c r="BW1013" s="72">
        <f>IF($A1013="-","-",ROUND(VLOOKUP($A1013+ROUND(LEFT(BW$1003,2)/24,5),'[1]ОАО "АТС"'!$A$30:$F$773,3,FALSE)+HLOOKUP($DL$1001,'[1]Сбытовая надбавка'!$F$5:$H$6,2,FALSE),2)+'[1]Иные услуги'!$C$6+HLOOKUP($DR$1000,'[1]Услуги по передаче'!$G$5:$J$7,2,FALSE))</f>
        <v>4509.7199999999993</v>
      </c>
      <c r="BX1013" s="73"/>
      <c r="BY1013" s="73"/>
      <c r="BZ1013" s="73"/>
      <c r="CA1013" s="73"/>
      <c r="CB1013" s="74"/>
      <c r="CC1013" s="72">
        <f>IF($A1013="-","-",ROUND(VLOOKUP($A1013+ROUND(LEFT(CC$1003,2)/24,5),'[1]ОАО "АТС"'!$A$30:$F$773,3,FALSE)+HLOOKUP($DL$1001,'[1]Сбытовая надбавка'!$F$5:$H$6,2,FALSE),2)+'[1]Иные услуги'!$C$6+HLOOKUP($DR$1000,'[1]Услуги по передаче'!$G$5:$J$7,2,FALSE))</f>
        <v>4469.3599999999997</v>
      </c>
      <c r="CD1013" s="73"/>
      <c r="CE1013" s="73"/>
      <c r="CF1013" s="73"/>
      <c r="CG1013" s="73"/>
      <c r="CH1013" s="74"/>
      <c r="CI1013" s="72">
        <f>IF($A1013="-","-",ROUND(VLOOKUP($A1013+ROUND(LEFT(CI$1003,2)/24,5),'[1]ОАО "АТС"'!$A$30:$F$773,3,FALSE)+HLOOKUP($DL$1001,'[1]Сбытовая надбавка'!$F$5:$H$6,2,FALSE),2)+'[1]Иные услуги'!$C$6+HLOOKUP($DR$1000,'[1]Услуги по передаче'!$G$5:$J$7,2,FALSE))</f>
        <v>4462.5</v>
      </c>
      <c r="CJ1013" s="73"/>
      <c r="CK1013" s="73"/>
      <c r="CL1013" s="73"/>
      <c r="CM1013" s="73"/>
      <c r="CN1013" s="74"/>
      <c r="CO1013" s="72">
        <f>IF($A1013="-","-",ROUND(VLOOKUP($A1013+ROUND(LEFT(CO$1003,2)/24,5),'[1]ОАО "АТС"'!$A$30:$F$773,3,FALSE)+HLOOKUP($DL$1001,'[1]Сбытовая надбавка'!$F$5:$H$6,2,FALSE),2)+'[1]Иные услуги'!$C$6+HLOOKUP($DR$1000,'[1]Услуги по передаче'!$G$5:$J$7,2,FALSE))</f>
        <v>4469.67</v>
      </c>
      <c r="CP1013" s="73"/>
      <c r="CQ1013" s="73"/>
      <c r="CR1013" s="73"/>
      <c r="CS1013" s="73"/>
      <c r="CT1013" s="74"/>
      <c r="CU1013" s="72">
        <f>IF($A1013="-","-",ROUND(VLOOKUP($A1013+ROUND(LEFT(CU$1003,2)/24,5),'[1]ОАО "АТС"'!$A$30:$F$773,3,FALSE)+HLOOKUP($DL$1001,'[1]Сбытовая надбавка'!$F$5:$H$6,2,FALSE),2)+'[1]Иные услуги'!$C$6+HLOOKUP($DR$1000,'[1]Услуги по передаче'!$G$5:$J$7,2,FALSE))</f>
        <v>4462.4399999999996</v>
      </c>
      <c r="CV1013" s="73"/>
      <c r="CW1013" s="73"/>
      <c r="CX1013" s="73"/>
      <c r="CY1013" s="73"/>
      <c r="CZ1013" s="74"/>
      <c r="DA1013" s="72">
        <f>IF($A1013="-","-",ROUND(VLOOKUP($A1013+ROUND(LEFT(DA$1003,2)/24,5),'[1]ОАО "АТС"'!$A$30:$F$773,3,FALSE)+HLOOKUP($DL$1001,'[1]Сбытовая надбавка'!$F$5:$H$6,2,FALSE),2)+'[1]Иные услуги'!$C$6+HLOOKUP($DR$1000,'[1]Услуги по передаче'!$G$5:$J$7,2,FALSE))</f>
        <v>4447.5399999999991</v>
      </c>
      <c r="DB1013" s="73"/>
      <c r="DC1013" s="73"/>
      <c r="DD1013" s="73"/>
      <c r="DE1013" s="73"/>
      <c r="DF1013" s="74"/>
      <c r="DG1013" s="72">
        <f>IF($A1013="-","-",ROUND(VLOOKUP($A1013+ROUND(LEFT(DG$1003,2)/24,5),'[1]ОАО "АТС"'!$A$30:$F$773,3,FALSE)+HLOOKUP($DL$1001,'[1]Сбытовая надбавка'!$F$5:$H$6,2,FALSE),2)+'[1]Иные услуги'!$C$6+HLOOKUP($DR$1000,'[1]Услуги по передаче'!$G$5:$J$7,2,FALSE))</f>
        <v>4481.58</v>
      </c>
      <c r="DH1013" s="73"/>
      <c r="DI1013" s="73"/>
      <c r="DJ1013" s="73"/>
      <c r="DK1013" s="73"/>
      <c r="DL1013" s="74"/>
      <c r="DM1013" s="72">
        <f>IF($A1013="-","-",ROUND(VLOOKUP($A1013+ROUND(LEFT(DM$1003,2)/24,5),'[1]ОАО "АТС"'!$A$30:$F$773,3,FALSE)+HLOOKUP($DL$1001,'[1]Сбытовая надбавка'!$F$5:$H$6,2,FALSE),2)+'[1]Иные услуги'!$C$6+HLOOKUP($DR$1000,'[1]Услуги по передаче'!$G$5:$J$7,2,FALSE))</f>
        <v>4532.59</v>
      </c>
      <c r="DN1013" s="73"/>
      <c r="DO1013" s="73"/>
      <c r="DP1013" s="73"/>
      <c r="DQ1013" s="73"/>
      <c r="DR1013" s="74"/>
      <c r="DS1013" s="72">
        <f>IF($A1013="-","-",ROUND(VLOOKUP($A1013+ROUND(LEFT(DS$1003,2)/24,5),'[1]ОАО "АТС"'!$A$30:$F$773,3,FALSE)+HLOOKUP($DL$1001,'[1]Сбытовая надбавка'!$F$5:$H$6,2,FALSE),2)+'[1]Иные услуги'!$C$6+HLOOKUP($DR$1000,'[1]Услуги по передаче'!$G$5:$J$7,2,FALSE))</f>
        <v>4527.9699999999993</v>
      </c>
      <c r="DT1013" s="73"/>
      <c r="DU1013" s="73"/>
      <c r="DV1013" s="73"/>
      <c r="DW1013" s="73"/>
      <c r="DX1013" s="74"/>
      <c r="DY1013" s="72">
        <f>IF($A1013="-","-",ROUND(VLOOKUP($A1013+ROUND(LEFT(DY$1003,2)/24,5),'[1]ОАО "АТС"'!$A$30:$F$773,3,FALSE)+HLOOKUP($DL$1001,'[1]Сбытовая надбавка'!$F$5:$H$6,2,FALSE),2)+'[1]Иные услуги'!$C$6+HLOOKUP($DR$1000,'[1]Услуги по передаче'!$G$5:$J$7,2,FALSE))</f>
        <v>4483.7299999999996</v>
      </c>
      <c r="DZ1013" s="73"/>
      <c r="EA1013" s="73"/>
      <c r="EB1013" s="73"/>
      <c r="EC1013" s="73"/>
      <c r="ED1013" s="74"/>
      <c r="EE1013" s="72">
        <f>IF($A1013="-","-",ROUND(VLOOKUP($A1013+ROUND(LEFT(EE$1003,2)/24,5),'[1]ОАО "АТС"'!$A$30:$F$773,3,FALSE)+HLOOKUP($DL$1001,'[1]Сбытовая надбавка'!$F$5:$H$6,2,FALSE),2)+'[1]Иные услуги'!$C$6+HLOOKUP($DR$1000,'[1]Услуги по передаче'!$G$5:$J$7,2,FALSE))</f>
        <v>4445.2599999999993</v>
      </c>
      <c r="EF1013" s="73"/>
      <c r="EG1013" s="73"/>
      <c r="EH1013" s="73"/>
      <c r="EI1013" s="73"/>
      <c r="EJ1013" s="74"/>
      <c r="EK1013" s="72">
        <f>IF($A1013="-","-",ROUND(VLOOKUP($A1013+ROUND(LEFT(EK$1003,2)/24,5),'[1]ОАО "АТС"'!$A$30:$F$773,3,FALSE)+HLOOKUP($DL$1001,'[1]Сбытовая надбавка'!$F$5:$H$6,2,FALSE),2)+'[1]Иные услуги'!$C$6+HLOOKUP($DR$1000,'[1]Услуги по передаче'!$G$5:$J$7,2,FALSE))</f>
        <v>4624.12</v>
      </c>
      <c r="EL1013" s="73"/>
      <c r="EM1013" s="73"/>
      <c r="EN1013" s="73"/>
      <c r="EO1013" s="73"/>
      <c r="EP1013" s="74"/>
      <c r="EQ1013" s="72">
        <f>IF($A1013="-","-",ROUND(VLOOKUP($A1013+ROUND(LEFT(EQ$1003,2)/24,5),'[1]ОАО "АТС"'!$A$30:$F$773,3,FALSE)+HLOOKUP($DL$1001,'[1]Сбытовая надбавка'!$F$5:$H$6,2,FALSE),2)+'[1]Иные услуги'!$C$6+HLOOKUP($DR$1000,'[1]Услуги по передаче'!$G$5:$J$7,2,FALSE))</f>
        <v>4519.99</v>
      </c>
      <c r="ER1013" s="73"/>
      <c r="ES1013" s="73"/>
      <c r="ET1013" s="73"/>
      <c r="EU1013" s="73"/>
      <c r="EV1013" s="74"/>
    </row>
    <row r="1014" spans="1:152" s="38" customFormat="1" ht="15.75" customHeight="1" x14ac:dyDescent="0.2">
      <c r="A1014" s="69">
        <f>$A$125</f>
        <v>44996</v>
      </c>
      <c r="B1014" s="70"/>
      <c r="C1014" s="70"/>
      <c r="D1014" s="70"/>
      <c r="E1014" s="70"/>
      <c r="F1014" s="70"/>
      <c r="G1014" s="70"/>
      <c r="H1014" s="71"/>
      <c r="I1014" s="72">
        <f>IF($A1014="-","-",ROUND(VLOOKUP($A1014+ROUND(LEFT(I$1003,1)/24,5),'[1]ОАО "АТС"'!$A$30:$F$773,3,FALSE)+HLOOKUP($DL$1001,'[1]Сбытовая надбавка'!$F$5:$H$6,2,FALSE),2)+'[1]Иные услуги'!$C$6+HLOOKUP($DR$1000,'[1]Услуги по передаче'!$G$5:$J$7,2,FALSE))</f>
        <v>4446.62</v>
      </c>
      <c r="J1014" s="73"/>
      <c r="K1014" s="73"/>
      <c r="L1014" s="73"/>
      <c r="M1014" s="73"/>
      <c r="N1014" s="74"/>
      <c r="O1014" s="72">
        <f>IF($A1014="-","-",ROUND(VLOOKUP($A1014+ROUND(LEFT(O$1003,1)/24,5),'[1]ОАО "АТС"'!$A$30:$F$773,3,FALSE)+HLOOKUP($DL$1001,'[1]Сбытовая надбавка'!$F$5:$H$6,2,FALSE),2)+'[1]Иные услуги'!$C$6+HLOOKUP($DR$1000,'[1]Услуги по передаче'!$G$5:$J$7,2,FALSE))</f>
        <v>4446.75</v>
      </c>
      <c r="P1014" s="73"/>
      <c r="Q1014" s="73"/>
      <c r="R1014" s="73"/>
      <c r="S1014" s="73"/>
      <c r="T1014" s="74"/>
      <c r="U1014" s="72">
        <f>IF($A1014="-","-",ROUND(VLOOKUP($A1014+ROUND(LEFT(U$1003,1)/24,5),'[1]ОАО "АТС"'!$A$30:$F$773,3,FALSE)+HLOOKUP($DL$1001,'[1]Сбытовая надбавка'!$F$5:$H$6,2,FALSE),2)+'[1]Иные услуги'!$C$6+HLOOKUP($DR$1000,'[1]Услуги по передаче'!$G$5:$J$7,2,FALSE))</f>
        <v>4446.9799999999996</v>
      </c>
      <c r="V1014" s="73"/>
      <c r="W1014" s="73"/>
      <c r="X1014" s="73"/>
      <c r="Y1014" s="73"/>
      <c r="Z1014" s="74"/>
      <c r="AA1014" s="72">
        <f>IF($A1014="-","-",ROUND(VLOOKUP($A1014+ROUND(LEFT(AA$1003,1)/24,5),'[1]ОАО "АТС"'!$A$30:$F$773,3,FALSE)+HLOOKUP($DL$1001,'[1]Сбытовая надбавка'!$F$5:$H$6,2,FALSE),2)+'[1]Иные услуги'!$C$6+HLOOKUP($DR$1000,'[1]Услуги по передаче'!$G$5:$J$7,2,FALSE))</f>
        <v>4447.0099999999993</v>
      </c>
      <c r="AB1014" s="73"/>
      <c r="AC1014" s="73"/>
      <c r="AD1014" s="73"/>
      <c r="AE1014" s="73"/>
      <c r="AF1014" s="74"/>
      <c r="AG1014" s="72">
        <f>IF($A1014="-","-",ROUND(VLOOKUP($A1014+ROUND(LEFT(AG$1003,1)/24,5),'[1]ОАО "АТС"'!$A$30:$F$773,3,FALSE)+HLOOKUP($DL$1001,'[1]Сбытовая надбавка'!$F$5:$H$6,2,FALSE),2)+'[1]Иные услуги'!$C$6+HLOOKUP($DR$1000,'[1]Услуги по передаче'!$G$5:$J$7,2,FALSE))</f>
        <v>4446.8899999999994</v>
      </c>
      <c r="AH1014" s="73"/>
      <c r="AI1014" s="73"/>
      <c r="AJ1014" s="73"/>
      <c r="AK1014" s="73"/>
      <c r="AL1014" s="74"/>
      <c r="AM1014" s="72">
        <f>IF($A1014="-","-",ROUND(VLOOKUP($A1014+ROUND(LEFT(AM$1003,1)/24,5),'[1]ОАО "АТС"'!$A$30:$F$773,3,FALSE)+HLOOKUP($DL$1001,'[1]Сбытовая надбавка'!$F$5:$H$6,2,FALSE),2)+'[1]Иные услуги'!$C$6+HLOOKUP($DR$1000,'[1]Услуги по передаче'!$G$5:$J$7,2,FALSE))</f>
        <v>4446.7099999999991</v>
      </c>
      <c r="AN1014" s="73"/>
      <c r="AO1014" s="73"/>
      <c r="AP1014" s="73"/>
      <c r="AQ1014" s="73"/>
      <c r="AR1014" s="74"/>
      <c r="AS1014" s="72">
        <f>IF($A1014="-","-",ROUND(VLOOKUP($A1014+ROUND(LEFT(AS$1003,1)/24,5),'[1]ОАО "АТС"'!$A$30:$F$773,3,FALSE)+HLOOKUP($DL$1001,'[1]Сбытовая надбавка'!$F$5:$H$6,2,FALSE),2)+'[1]Иные услуги'!$C$6+HLOOKUP($DR$1000,'[1]Услуги по передаче'!$G$5:$J$7,2,FALSE))</f>
        <v>4446.0099999999993</v>
      </c>
      <c r="AT1014" s="73"/>
      <c r="AU1014" s="73"/>
      <c r="AV1014" s="73"/>
      <c r="AW1014" s="73"/>
      <c r="AX1014" s="74"/>
      <c r="AY1014" s="72">
        <f>IF($A1014="-","-",ROUND(VLOOKUP($A1014+ROUND(LEFT(AY$1003,1)/24,5),'[1]ОАО "АТС"'!$A$30:$F$773,3,FALSE)+HLOOKUP($DL$1001,'[1]Сбытовая надбавка'!$F$5:$H$6,2,FALSE),2)+'[1]Иные услуги'!$C$6+HLOOKUP($DR$1000,'[1]Услуги по передаче'!$G$5:$J$7,2,FALSE))</f>
        <v>4446</v>
      </c>
      <c r="AZ1014" s="73"/>
      <c r="BA1014" s="73"/>
      <c r="BB1014" s="73"/>
      <c r="BC1014" s="73"/>
      <c r="BD1014" s="74"/>
      <c r="BE1014" s="72">
        <f>IF($A1014="-","-",ROUND(VLOOKUP($A1014+ROUND(LEFT(BE$1003,1)/24,5),'[1]ОАО "АТС"'!$A$30:$F$773,3,FALSE)+HLOOKUP($DL$1001,'[1]Сбытовая надбавка'!$F$5:$H$6,2,FALSE),2)+'[1]Иные услуги'!$C$6+HLOOKUP($DR$1000,'[1]Услуги по передаче'!$G$5:$J$7,2,FALSE))</f>
        <v>4447.2699999999995</v>
      </c>
      <c r="BF1014" s="73"/>
      <c r="BG1014" s="73"/>
      <c r="BH1014" s="73"/>
      <c r="BI1014" s="73"/>
      <c r="BJ1014" s="74"/>
      <c r="BK1014" s="72">
        <f>IF($A1014="-","-",ROUND(VLOOKUP($A1014+ROUND(LEFT(BK$1003,1)/24,5),'[1]ОАО "АТС"'!$A$30:$F$773,3,FALSE)+HLOOKUP($DL$1001,'[1]Сбытовая надбавка'!$F$5:$H$6,2,FALSE),2)+'[1]Иные услуги'!$C$6+HLOOKUP($DR$1000,'[1]Услуги по передаче'!$G$5:$J$7,2,FALSE))</f>
        <v>4447.34</v>
      </c>
      <c r="BL1014" s="73"/>
      <c r="BM1014" s="73"/>
      <c r="BN1014" s="73"/>
      <c r="BO1014" s="73"/>
      <c r="BP1014" s="74"/>
      <c r="BQ1014" s="72">
        <f>IF($A1014="-","-",ROUND(VLOOKUP($A1014+ROUND(LEFT(BQ$1003,2)/24,5),'[1]ОАО "АТС"'!$A$30:$F$773,3,FALSE)+HLOOKUP($DL$1001,'[1]Сбытовая надбавка'!$F$5:$H$6,2,FALSE),2)+'[1]Иные услуги'!$C$6+HLOOKUP($DR$1000,'[1]Услуги по передаче'!$G$5:$J$7,2,FALSE))</f>
        <v>4447.3499999999995</v>
      </c>
      <c r="BR1014" s="73"/>
      <c r="BS1014" s="73"/>
      <c r="BT1014" s="73"/>
      <c r="BU1014" s="73"/>
      <c r="BV1014" s="74"/>
      <c r="BW1014" s="72">
        <f>IF($A1014="-","-",ROUND(VLOOKUP($A1014+ROUND(LEFT(BW$1003,2)/24,5),'[1]ОАО "АТС"'!$A$30:$F$773,3,FALSE)+HLOOKUP($DL$1001,'[1]Сбытовая надбавка'!$F$5:$H$6,2,FALSE),2)+'[1]Иные услуги'!$C$6+HLOOKUP($DR$1000,'[1]Услуги по передаче'!$G$5:$J$7,2,FALSE))</f>
        <v>4447.3499999999995</v>
      </c>
      <c r="BX1014" s="73"/>
      <c r="BY1014" s="73"/>
      <c r="BZ1014" s="73"/>
      <c r="CA1014" s="73"/>
      <c r="CB1014" s="74"/>
      <c r="CC1014" s="72">
        <f>IF($A1014="-","-",ROUND(VLOOKUP($A1014+ROUND(LEFT(CC$1003,2)/24,5),'[1]ОАО "АТС"'!$A$30:$F$773,3,FALSE)+HLOOKUP($DL$1001,'[1]Сбытовая надбавка'!$F$5:$H$6,2,FALSE),2)+'[1]Иные услуги'!$C$6+HLOOKUP($DR$1000,'[1]Услуги по передаче'!$G$5:$J$7,2,FALSE))</f>
        <v>4447.3799999999992</v>
      </c>
      <c r="CD1014" s="73"/>
      <c r="CE1014" s="73"/>
      <c r="CF1014" s="73"/>
      <c r="CG1014" s="73"/>
      <c r="CH1014" s="74"/>
      <c r="CI1014" s="72">
        <f>IF($A1014="-","-",ROUND(VLOOKUP($A1014+ROUND(LEFT(CI$1003,2)/24,5),'[1]ОАО "АТС"'!$A$30:$F$773,3,FALSE)+HLOOKUP($DL$1001,'[1]Сбытовая надбавка'!$F$5:$H$6,2,FALSE),2)+'[1]Иные услуги'!$C$6+HLOOKUP($DR$1000,'[1]Услуги по передаче'!$G$5:$J$7,2,FALSE))</f>
        <v>4447.3899999999994</v>
      </c>
      <c r="CJ1014" s="73"/>
      <c r="CK1014" s="73"/>
      <c r="CL1014" s="73"/>
      <c r="CM1014" s="73"/>
      <c r="CN1014" s="74"/>
      <c r="CO1014" s="72">
        <f>IF($A1014="-","-",ROUND(VLOOKUP($A1014+ROUND(LEFT(CO$1003,2)/24,5),'[1]ОАО "АТС"'!$A$30:$F$773,3,FALSE)+HLOOKUP($DL$1001,'[1]Сбытовая надбавка'!$F$5:$H$6,2,FALSE),2)+'[1]Иные услуги'!$C$6+HLOOKUP($DR$1000,'[1]Услуги по передаче'!$G$5:$J$7,2,FALSE))</f>
        <v>4447.42</v>
      </c>
      <c r="CP1014" s="73"/>
      <c r="CQ1014" s="73"/>
      <c r="CR1014" s="73"/>
      <c r="CS1014" s="73"/>
      <c r="CT1014" s="74"/>
      <c r="CU1014" s="72">
        <f>IF($A1014="-","-",ROUND(VLOOKUP($A1014+ROUND(LEFT(CU$1003,2)/24,5),'[1]ОАО "АТС"'!$A$30:$F$773,3,FALSE)+HLOOKUP($DL$1001,'[1]Сбытовая надбавка'!$F$5:$H$6,2,FALSE),2)+'[1]Иные услуги'!$C$6+HLOOKUP($DR$1000,'[1]Услуги по передаче'!$G$5:$J$7,2,FALSE))</f>
        <v>4447.41</v>
      </c>
      <c r="CV1014" s="73"/>
      <c r="CW1014" s="73"/>
      <c r="CX1014" s="73"/>
      <c r="CY1014" s="73"/>
      <c r="CZ1014" s="74"/>
      <c r="DA1014" s="72">
        <f>IF($A1014="-","-",ROUND(VLOOKUP($A1014+ROUND(LEFT(DA$1003,2)/24,5),'[1]ОАО "АТС"'!$A$30:$F$773,3,FALSE)+HLOOKUP($DL$1001,'[1]Сбытовая надбавка'!$F$5:$H$6,2,FALSE),2)+'[1]Иные услуги'!$C$6+HLOOKUP($DR$1000,'[1]Услуги по передаче'!$G$5:$J$7,2,FALSE))</f>
        <v>4447.57</v>
      </c>
      <c r="DB1014" s="73"/>
      <c r="DC1014" s="73"/>
      <c r="DD1014" s="73"/>
      <c r="DE1014" s="73"/>
      <c r="DF1014" s="74"/>
      <c r="DG1014" s="72">
        <f>IF($A1014="-","-",ROUND(VLOOKUP($A1014+ROUND(LEFT(DG$1003,2)/24,5),'[1]ОАО "АТС"'!$A$30:$F$773,3,FALSE)+HLOOKUP($DL$1001,'[1]Сбытовая надбавка'!$F$5:$H$6,2,FALSE),2)+'[1]Иные услуги'!$C$6+HLOOKUP($DR$1000,'[1]Услуги по передаче'!$G$5:$J$7,2,FALSE))</f>
        <v>4447.0499999999993</v>
      </c>
      <c r="DH1014" s="73"/>
      <c r="DI1014" s="73"/>
      <c r="DJ1014" s="73"/>
      <c r="DK1014" s="73"/>
      <c r="DL1014" s="74"/>
      <c r="DM1014" s="72">
        <f>IF($A1014="-","-",ROUND(VLOOKUP($A1014+ROUND(LEFT(DM$1003,2)/24,5),'[1]ОАО "АТС"'!$A$30:$F$773,3,FALSE)+HLOOKUP($DL$1001,'[1]Сбытовая надбавка'!$F$5:$H$6,2,FALSE),2)+'[1]Иные услуги'!$C$6+HLOOKUP($DR$1000,'[1]Услуги по передаче'!$G$5:$J$7,2,FALSE))</f>
        <v>4462.59</v>
      </c>
      <c r="DN1014" s="73"/>
      <c r="DO1014" s="73"/>
      <c r="DP1014" s="73"/>
      <c r="DQ1014" s="73"/>
      <c r="DR1014" s="74"/>
      <c r="DS1014" s="72">
        <f>IF($A1014="-","-",ROUND(VLOOKUP($A1014+ROUND(LEFT(DS$1003,2)/24,5),'[1]ОАО "АТС"'!$A$30:$F$773,3,FALSE)+HLOOKUP($DL$1001,'[1]Сбытовая надбавка'!$F$5:$H$6,2,FALSE),2)+'[1]Иные услуги'!$C$6+HLOOKUP($DR$1000,'[1]Услуги по передаче'!$G$5:$J$7,2,FALSE))</f>
        <v>4453.24</v>
      </c>
      <c r="DT1014" s="73"/>
      <c r="DU1014" s="73"/>
      <c r="DV1014" s="73"/>
      <c r="DW1014" s="73"/>
      <c r="DX1014" s="74"/>
      <c r="DY1014" s="72">
        <f>IF($A1014="-","-",ROUND(VLOOKUP($A1014+ROUND(LEFT(DY$1003,2)/24,5),'[1]ОАО "АТС"'!$A$30:$F$773,3,FALSE)+HLOOKUP($DL$1001,'[1]Сбытовая надбавка'!$F$5:$H$6,2,FALSE),2)+'[1]Иные услуги'!$C$6+HLOOKUP($DR$1000,'[1]Услуги по передаче'!$G$5:$J$7,2,FALSE))</f>
        <v>4446.0399999999991</v>
      </c>
      <c r="DZ1014" s="73"/>
      <c r="EA1014" s="73"/>
      <c r="EB1014" s="73"/>
      <c r="EC1014" s="73"/>
      <c r="ED1014" s="74"/>
      <c r="EE1014" s="72">
        <f>IF($A1014="-","-",ROUND(VLOOKUP($A1014+ROUND(LEFT(EE$1003,2)/24,5),'[1]ОАО "АТС"'!$A$30:$F$773,3,FALSE)+HLOOKUP($DL$1001,'[1]Сбытовая надбавка'!$F$5:$H$6,2,FALSE),2)+'[1]Иные услуги'!$C$6+HLOOKUP($DR$1000,'[1]Услуги по передаче'!$G$5:$J$7,2,FALSE))</f>
        <v>4445.09</v>
      </c>
      <c r="EF1014" s="73"/>
      <c r="EG1014" s="73"/>
      <c r="EH1014" s="73"/>
      <c r="EI1014" s="73"/>
      <c r="EJ1014" s="74"/>
      <c r="EK1014" s="72">
        <f>IF($A1014="-","-",ROUND(VLOOKUP($A1014+ROUND(LEFT(EK$1003,2)/24,5),'[1]ОАО "АТС"'!$A$30:$F$773,3,FALSE)+HLOOKUP($DL$1001,'[1]Сбытовая надбавка'!$F$5:$H$6,2,FALSE),2)+'[1]Иные услуги'!$C$6+HLOOKUP($DR$1000,'[1]Услуги по передаче'!$G$5:$J$7,2,FALSE))</f>
        <v>4576.03</v>
      </c>
      <c r="EL1014" s="73"/>
      <c r="EM1014" s="73"/>
      <c r="EN1014" s="73"/>
      <c r="EO1014" s="73"/>
      <c r="EP1014" s="74"/>
      <c r="EQ1014" s="72">
        <f>IF($A1014="-","-",ROUND(VLOOKUP($A1014+ROUND(LEFT(EQ$1003,2)/24,5),'[1]ОАО "АТС"'!$A$30:$F$773,3,FALSE)+HLOOKUP($DL$1001,'[1]Сбытовая надбавка'!$F$5:$H$6,2,FALSE),2)+'[1]Иные услуги'!$C$6+HLOOKUP($DR$1000,'[1]Услуги по передаче'!$G$5:$J$7,2,FALSE))</f>
        <v>4510.07</v>
      </c>
      <c r="ER1014" s="73"/>
      <c r="ES1014" s="73"/>
      <c r="ET1014" s="73"/>
      <c r="EU1014" s="73"/>
      <c r="EV1014" s="74"/>
    </row>
    <row r="1015" spans="1:152" s="38" customFormat="1" ht="15.75" customHeight="1" x14ac:dyDescent="0.2">
      <c r="A1015" s="69">
        <f>$A$126</f>
        <v>44997</v>
      </c>
      <c r="B1015" s="70"/>
      <c r="C1015" s="70"/>
      <c r="D1015" s="70"/>
      <c r="E1015" s="70"/>
      <c r="F1015" s="70"/>
      <c r="G1015" s="70"/>
      <c r="H1015" s="71"/>
      <c r="I1015" s="72">
        <f>IF($A1015="-","-",ROUND(VLOOKUP($A1015+ROUND(LEFT(I$1003,1)/24,5),'[1]ОАО "АТС"'!$A$30:$F$773,3,FALSE)+HLOOKUP($DL$1001,'[1]Сбытовая надбавка'!$F$5:$H$6,2,FALSE),2)+'[1]Иные услуги'!$C$6+HLOOKUP($DR$1000,'[1]Услуги по передаче'!$G$5:$J$7,2,FALSE))</f>
        <v>4447.03</v>
      </c>
      <c r="J1015" s="73"/>
      <c r="K1015" s="73"/>
      <c r="L1015" s="73"/>
      <c r="M1015" s="73"/>
      <c r="N1015" s="74"/>
      <c r="O1015" s="72">
        <f>IF($A1015="-","-",ROUND(VLOOKUP($A1015+ROUND(LEFT(O$1003,1)/24,5),'[1]ОАО "АТС"'!$A$30:$F$773,3,FALSE)+HLOOKUP($DL$1001,'[1]Сбытовая надбавка'!$F$5:$H$6,2,FALSE),2)+'[1]Иные услуги'!$C$6+HLOOKUP($DR$1000,'[1]Услуги по передаче'!$G$5:$J$7,2,FALSE))</f>
        <v>4447.1299999999992</v>
      </c>
      <c r="P1015" s="73"/>
      <c r="Q1015" s="73"/>
      <c r="R1015" s="73"/>
      <c r="S1015" s="73"/>
      <c r="T1015" s="74"/>
      <c r="U1015" s="72">
        <f>IF($A1015="-","-",ROUND(VLOOKUP($A1015+ROUND(LEFT(U$1003,1)/24,5),'[1]ОАО "АТС"'!$A$30:$F$773,3,FALSE)+HLOOKUP($DL$1001,'[1]Сбытовая надбавка'!$F$5:$H$6,2,FALSE),2)+'[1]Иные услуги'!$C$6+HLOOKUP($DR$1000,'[1]Услуги по передаче'!$G$5:$J$7,2,FALSE))</f>
        <v>4447.25</v>
      </c>
      <c r="V1015" s="73"/>
      <c r="W1015" s="73"/>
      <c r="X1015" s="73"/>
      <c r="Y1015" s="73"/>
      <c r="Z1015" s="74"/>
      <c r="AA1015" s="72">
        <f>IF($A1015="-","-",ROUND(VLOOKUP($A1015+ROUND(LEFT(AA$1003,1)/24,5),'[1]ОАО "АТС"'!$A$30:$F$773,3,FALSE)+HLOOKUP($DL$1001,'[1]Сбытовая надбавка'!$F$5:$H$6,2,FALSE),2)+'[1]Иные услуги'!$C$6+HLOOKUP($DR$1000,'[1]Услуги по передаче'!$G$5:$J$7,2,FALSE))</f>
        <v>4447.2899999999991</v>
      </c>
      <c r="AB1015" s="73"/>
      <c r="AC1015" s="73"/>
      <c r="AD1015" s="73"/>
      <c r="AE1015" s="73"/>
      <c r="AF1015" s="74"/>
      <c r="AG1015" s="72">
        <f>IF($A1015="-","-",ROUND(VLOOKUP($A1015+ROUND(LEFT(AG$1003,1)/24,5),'[1]ОАО "АТС"'!$A$30:$F$773,3,FALSE)+HLOOKUP($DL$1001,'[1]Сбытовая надбавка'!$F$5:$H$6,2,FALSE),2)+'[1]Иные услуги'!$C$6+HLOOKUP($DR$1000,'[1]Услуги по передаче'!$G$5:$J$7,2,FALSE))</f>
        <v>4447.24</v>
      </c>
      <c r="AH1015" s="73"/>
      <c r="AI1015" s="73"/>
      <c r="AJ1015" s="73"/>
      <c r="AK1015" s="73"/>
      <c r="AL1015" s="74"/>
      <c r="AM1015" s="72">
        <f>IF($A1015="-","-",ROUND(VLOOKUP($A1015+ROUND(LEFT(AM$1003,1)/24,5),'[1]ОАО "АТС"'!$A$30:$F$773,3,FALSE)+HLOOKUP($DL$1001,'[1]Сбытовая надбавка'!$F$5:$H$6,2,FALSE),2)+'[1]Иные услуги'!$C$6+HLOOKUP($DR$1000,'[1]Услуги по передаче'!$G$5:$J$7,2,FALSE))</f>
        <v>4447.1499999999996</v>
      </c>
      <c r="AN1015" s="73"/>
      <c r="AO1015" s="73"/>
      <c r="AP1015" s="73"/>
      <c r="AQ1015" s="73"/>
      <c r="AR1015" s="74"/>
      <c r="AS1015" s="72">
        <f>IF($A1015="-","-",ROUND(VLOOKUP($A1015+ROUND(LEFT(AS$1003,1)/24,5),'[1]ОАО "АТС"'!$A$30:$F$773,3,FALSE)+HLOOKUP($DL$1001,'[1]Сбытовая надбавка'!$F$5:$H$6,2,FALSE),2)+'[1]Иные услуги'!$C$6+HLOOKUP($DR$1000,'[1]Услуги по передаче'!$G$5:$J$7,2,FALSE))</f>
        <v>4446.5</v>
      </c>
      <c r="AT1015" s="73"/>
      <c r="AU1015" s="73"/>
      <c r="AV1015" s="73"/>
      <c r="AW1015" s="73"/>
      <c r="AX1015" s="74"/>
      <c r="AY1015" s="72">
        <f>IF($A1015="-","-",ROUND(VLOOKUP($A1015+ROUND(LEFT(AY$1003,1)/24,5),'[1]ОАО "АТС"'!$A$30:$F$773,3,FALSE)+HLOOKUP($DL$1001,'[1]Сбытовая надбавка'!$F$5:$H$6,2,FALSE),2)+'[1]Иные услуги'!$C$6+HLOOKUP($DR$1000,'[1]Услуги по передаче'!$G$5:$J$7,2,FALSE))</f>
        <v>4446.1399999999994</v>
      </c>
      <c r="AZ1015" s="73"/>
      <c r="BA1015" s="73"/>
      <c r="BB1015" s="73"/>
      <c r="BC1015" s="73"/>
      <c r="BD1015" s="74"/>
      <c r="BE1015" s="72">
        <f>IF($A1015="-","-",ROUND(VLOOKUP($A1015+ROUND(LEFT(BE$1003,1)/24,5),'[1]ОАО "АТС"'!$A$30:$F$773,3,FALSE)+HLOOKUP($DL$1001,'[1]Сбытовая надбавка'!$F$5:$H$6,2,FALSE),2)+'[1]Иные услуги'!$C$6+HLOOKUP($DR$1000,'[1]Услуги по передаче'!$G$5:$J$7,2,FALSE))</f>
        <v>4447.3099999999995</v>
      </c>
      <c r="BF1015" s="73"/>
      <c r="BG1015" s="73"/>
      <c r="BH1015" s="73"/>
      <c r="BI1015" s="73"/>
      <c r="BJ1015" s="74"/>
      <c r="BK1015" s="72">
        <f>IF($A1015="-","-",ROUND(VLOOKUP($A1015+ROUND(LEFT(BK$1003,1)/24,5),'[1]ОАО "АТС"'!$A$30:$F$773,3,FALSE)+HLOOKUP($DL$1001,'[1]Сбытовая надбавка'!$F$5:$H$6,2,FALSE),2)+'[1]Иные услуги'!$C$6+HLOOKUP($DR$1000,'[1]Услуги по передаче'!$G$5:$J$7,2,FALSE))</f>
        <v>4447.37</v>
      </c>
      <c r="BL1015" s="73"/>
      <c r="BM1015" s="73"/>
      <c r="BN1015" s="73"/>
      <c r="BO1015" s="73"/>
      <c r="BP1015" s="74"/>
      <c r="BQ1015" s="72">
        <f>IF($A1015="-","-",ROUND(VLOOKUP($A1015+ROUND(LEFT(BQ$1003,2)/24,5),'[1]ОАО "АТС"'!$A$30:$F$773,3,FALSE)+HLOOKUP($DL$1001,'[1]Сбытовая надбавка'!$F$5:$H$6,2,FALSE),2)+'[1]Иные услуги'!$C$6+HLOOKUP($DR$1000,'[1]Услуги по передаче'!$G$5:$J$7,2,FALSE))</f>
        <v>4447.3799999999992</v>
      </c>
      <c r="BR1015" s="73"/>
      <c r="BS1015" s="73"/>
      <c r="BT1015" s="73"/>
      <c r="BU1015" s="73"/>
      <c r="BV1015" s="74"/>
      <c r="BW1015" s="72">
        <f>IF($A1015="-","-",ROUND(VLOOKUP($A1015+ROUND(LEFT(BW$1003,2)/24,5),'[1]ОАО "АТС"'!$A$30:$F$773,3,FALSE)+HLOOKUP($DL$1001,'[1]Сбытовая надбавка'!$F$5:$H$6,2,FALSE),2)+'[1]Иные услуги'!$C$6+HLOOKUP($DR$1000,'[1]Услуги по передаче'!$G$5:$J$7,2,FALSE))</f>
        <v>4447.41</v>
      </c>
      <c r="BX1015" s="73"/>
      <c r="BY1015" s="73"/>
      <c r="BZ1015" s="73"/>
      <c r="CA1015" s="73"/>
      <c r="CB1015" s="74"/>
      <c r="CC1015" s="72">
        <f>IF($A1015="-","-",ROUND(VLOOKUP($A1015+ROUND(LEFT(CC$1003,2)/24,5),'[1]ОАО "АТС"'!$A$30:$F$773,3,FALSE)+HLOOKUP($DL$1001,'[1]Сбытовая надбавка'!$F$5:$H$6,2,FALSE),2)+'[1]Иные услуги'!$C$6+HLOOKUP($DR$1000,'[1]Услуги по передаче'!$G$5:$J$7,2,FALSE))</f>
        <v>4447.41</v>
      </c>
      <c r="CD1015" s="73"/>
      <c r="CE1015" s="73"/>
      <c r="CF1015" s="73"/>
      <c r="CG1015" s="73"/>
      <c r="CH1015" s="74"/>
      <c r="CI1015" s="72">
        <f>IF($A1015="-","-",ROUND(VLOOKUP($A1015+ROUND(LEFT(CI$1003,2)/24,5),'[1]ОАО "АТС"'!$A$30:$F$773,3,FALSE)+HLOOKUP($DL$1001,'[1]Сбытовая надбавка'!$F$5:$H$6,2,FALSE),2)+'[1]Иные услуги'!$C$6+HLOOKUP($DR$1000,'[1]Услуги по передаче'!$G$5:$J$7,2,FALSE))</f>
        <v>4447.41</v>
      </c>
      <c r="CJ1015" s="73"/>
      <c r="CK1015" s="73"/>
      <c r="CL1015" s="73"/>
      <c r="CM1015" s="73"/>
      <c r="CN1015" s="74"/>
      <c r="CO1015" s="72">
        <f>IF($A1015="-","-",ROUND(VLOOKUP($A1015+ROUND(LEFT(CO$1003,2)/24,5),'[1]ОАО "АТС"'!$A$30:$F$773,3,FALSE)+HLOOKUP($DL$1001,'[1]Сбытовая надбавка'!$F$5:$H$6,2,FALSE),2)+'[1]Иные услуги'!$C$6+HLOOKUP($DR$1000,'[1]Услуги по передаче'!$G$5:$J$7,2,FALSE))</f>
        <v>4447.42</v>
      </c>
      <c r="CP1015" s="73"/>
      <c r="CQ1015" s="73"/>
      <c r="CR1015" s="73"/>
      <c r="CS1015" s="73"/>
      <c r="CT1015" s="74"/>
      <c r="CU1015" s="72">
        <f>IF($A1015="-","-",ROUND(VLOOKUP($A1015+ROUND(LEFT(CU$1003,2)/24,5),'[1]ОАО "АТС"'!$A$30:$F$773,3,FALSE)+HLOOKUP($DL$1001,'[1]Сбытовая надбавка'!$F$5:$H$6,2,FALSE),2)+'[1]Иные услуги'!$C$6+HLOOKUP($DR$1000,'[1]Услуги по передаче'!$G$5:$J$7,2,FALSE))</f>
        <v>4447.42</v>
      </c>
      <c r="CV1015" s="73"/>
      <c r="CW1015" s="73"/>
      <c r="CX1015" s="73"/>
      <c r="CY1015" s="73"/>
      <c r="CZ1015" s="74"/>
      <c r="DA1015" s="72">
        <f>IF($A1015="-","-",ROUND(VLOOKUP($A1015+ROUND(LEFT(DA$1003,2)/24,5),'[1]ОАО "АТС"'!$A$30:$F$773,3,FALSE)+HLOOKUP($DL$1001,'[1]Сбытовая надбавка'!$F$5:$H$6,2,FALSE),2)+'[1]Иные услуги'!$C$6+HLOOKUP($DR$1000,'[1]Услуги по передаче'!$G$5:$J$7,2,FALSE))</f>
        <v>4447.53</v>
      </c>
      <c r="DB1015" s="73"/>
      <c r="DC1015" s="73"/>
      <c r="DD1015" s="73"/>
      <c r="DE1015" s="73"/>
      <c r="DF1015" s="74"/>
      <c r="DG1015" s="72">
        <f>IF($A1015="-","-",ROUND(VLOOKUP($A1015+ROUND(LEFT(DG$1003,2)/24,5),'[1]ОАО "АТС"'!$A$30:$F$773,3,FALSE)+HLOOKUP($DL$1001,'[1]Сбытовая надбавка'!$F$5:$H$6,2,FALSE),2)+'[1]Иные услуги'!$C$6+HLOOKUP($DR$1000,'[1]Услуги по передаче'!$G$5:$J$7,2,FALSE))</f>
        <v>4447.09</v>
      </c>
      <c r="DH1015" s="73"/>
      <c r="DI1015" s="73"/>
      <c r="DJ1015" s="73"/>
      <c r="DK1015" s="73"/>
      <c r="DL1015" s="74"/>
      <c r="DM1015" s="72">
        <f>IF($A1015="-","-",ROUND(VLOOKUP($A1015+ROUND(LEFT(DM$1003,2)/24,5),'[1]ОАО "АТС"'!$A$30:$F$773,3,FALSE)+HLOOKUP($DL$1001,'[1]Сбытовая надбавка'!$F$5:$H$6,2,FALSE),2)+'[1]Иные услуги'!$C$6+HLOOKUP($DR$1000,'[1]Услуги по передаче'!$G$5:$J$7,2,FALSE))</f>
        <v>4479.0399999999991</v>
      </c>
      <c r="DN1015" s="73"/>
      <c r="DO1015" s="73"/>
      <c r="DP1015" s="73"/>
      <c r="DQ1015" s="73"/>
      <c r="DR1015" s="74"/>
      <c r="DS1015" s="72">
        <f>IF($A1015="-","-",ROUND(VLOOKUP($A1015+ROUND(LEFT(DS$1003,2)/24,5),'[1]ОАО "АТС"'!$A$30:$F$773,3,FALSE)+HLOOKUP($DL$1001,'[1]Сбытовая надбавка'!$F$5:$H$6,2,FALSE),2)+'[1]Иные услуги'!$C$6+HLOOKUP($DR$1000,'[1]Услуги по передаче'!$G$5:$J$7,2,FALSE))</f>
        <v>4514.07</v>
      </c>
      <c r="DT1015" s="73"/>
      <c r="DU1015" s="73"/>
      <c r="DV1015" s="73"/>
      <c r="DW1015" s="73"/>
      <c r="DX1015" s="74"/>
      <c r="DY1015" s="72">
        <f>IF($A1015="-","-",ROUND(VLOOKUP($A1015+ROUND(LEFT(DY$1003,2)/24,5),'[1]ОАО "АТС"'!$A$30:$F$773,3,FALSE)+HLOOKUP($DL$1001,'[1]Сбытовая надбавка'!$F$5:$H$6,2,FALSE),2)+'[1]Иные услуги'!$C$6+HLOOKUP($DR$1000,'[1]Услуги по передаче'!$G$5:$J$7,2,FALSE))</f>
        <v>4463.1399999999994</v>
      </c>
      <c r="DZ1015" s="73"/>
      <c r="EA1015" s="73"/>
      <c r="EB1015" s="73"/>
      <c r="EC1015" s="73"/>
      <c r="ED1015" s="74"/>
      <c r="EE1015" s="72">
        <f>IF($A1015="-","-",ROUND(VLOOKUP($A1015+ROUND(LEFT(EE$1003,2)/24,5),'[1]ОАО "АТС"'!$A$30:$F$773,3,FALSE)+HLOOKUP($DL$1001,'[1]Сбытовая надбавка'!$F$5:$H$6,2,FALSE),2)+'[1]Иные услуги'!$C$6+HLOOKUP($DR$1000,'[1]Услуги по передаче'!$G$5:$J$7,2,FALSE))</f>
        <v>4445.6399999999994</v>
      </c>
      <c r="EF1015" s="73"/>
      <c r="EG1015" s="73"/>
      <c r="EH1015" s="73"/>
      <c r="EI1015" s="73"/>
      <c r="EJ1015" s="74"/>
      <c r="EK1015" s="72">
        <f>IF($A1015="-","-",ROUND(VLOOKUP($A1015+ROUND(LEFT(EK$1003,2)/24,5),'[1]ОАО "АТС"'!$A$30:$F$773,3,FALSE)+HLOOKUP($DL$1001,'[1]Сбытовая надбавка'!$F$5:$H$6,2,FALSE),2)+'[1]Иные услуги'!$C$6+HLOOKUP($DR$1000,'[1]Услуги по передаче'!$G$5:$J$7,2,FALSE))</f>
        <v>4610.92</v>
      </c>
      <c r="EL1015" s="73"/>
      <c r="EM1015" s="73"/>
      <c r="EN1015" s="73"/>
      <c r="EO1015" s="73"/>
      <c r="EP1015" s="74"/>
      <c r="EQ1015" s="72">
        <f>IF($A1015="-","-",ROUND(VLOOKUP($A1015+ROUND(LEFT(EQ$1003,2)/24,5),'[1]ОАО "АТС"'!$A$30:$F$773,3,FALSE)+HLOOKUP($DL$1001,'[1]Сбытовая надбавка'!$F$5:$H$6,2,FALSE),2)+'[1]Иные услуги'!$C$6+HLOOKUP($DR$1000,'[1]Услуги по передаче'!$G$5:$J$7,2,FALSE))</f>
        <v>4507.7199999999993</v>
      </c>
      <c r="ER1015" s="73"/>
      <c r="ES1015" s="73"/>
      <c r="ET1015" s="73"/>
      <c r="EU1015" s="73"/>
      <c r="EV1015" s="74"/>
    </row>
    <row r="1016" spans="1:152" s="38" customFormat="1" ht="15.75" customHeight="1" x14ac:dyDescent="0.2">
      <c r="A1016" s="69">
        <f>$A$127</f>
        <v>44998</v>
      </c>
      <c r="B1016" s="70"/>
      <c r="C1016" s="70"/>
      <c r="D1016" s="70"/>
      <c r="E1016" s="70"/>
      <c r="F1016" s="70"/>
      <c r="G1016" s="70"/>
      <c r="H1016" s="71"/>
      <c r="I1016" s="72">
        <f>IF($A1016="-","-",ROUND(VLOOKUP($A1016+ROUND(LEFT(I$1003,1)/24,5),'[1]ОАО "АТС"'!$A$30:$F$773,3,FALSE)+HLOOKUP($DL$1001,'[1]Сбытовая надбавка'!$F$5:$H$6,2,FALSE),2)+'[1]Иные услуги'!$C$6+HLOOKUP($DR$1000,'[1]Услуги по передаче'!$G$5:$J$7,2,FALSE))</f>
        <v>4446.95</v>
      </c>
      <c r="J1016" s="73"/>
      <c r="K1016" s="73"/>
      <c r="L1016" s="73"/>
      <c r="M1016" s="73"/>
      <c r="N1016" s="74"/>
      <c r="O1016" s="72">
        <f>IF($A1016="-","-",ROUND(VLOOKUP($A1016+ROUND(LEFT(O$1003,1)/24,5),'[1]ОАО "АТС"'!$A$30:$F$773,3,FALSE)+HLOOKUP($DL$1001,'[1]Сбытовая надбавка'!$F$5:$H$6,2,FALSE),2)+'[1]Иные услуги'!$C$6+HLOOKUP($DR$1000,'[1]Услуги по передаче'!$G$5:$J$7,2,FALSE))</f>
        <v>4447.0099999999993</v>
      </c>
      <c r="P1016" s="73"/>
      <c r="Q1016" s="73"/>
      <c r="R1016" s="73"/>
      <c r="S1016" s="73"/>
      <c r="T1016" s="74"/>
      <c r="U1016" s="72">
        <f>IF($A1016="-","-",ROUND(VLOOKUP($A1016+ROUND(LEFT(U$1003,1)/24,5),'[1]ОАО "АТС"'!$A$30:$F$773,3,FALSE)+HLOOKUP($DL$1001,'[1]Сбытовая надбавка'!$F$5:$H$6,2,FALSE),2)+'[1]Иные услуги'!$C$6+HLOOKUP($DR$1000,'[1]Услуги по передаче'!$G$5:$J$7,2,FALSE))</f>
        <v>4447.08</v>
      </c>
      <c r="V1016" s="73"/>
      <c r="W1016" s="73"/>
      <c r="X1016" s="73"/>
      <c r="Y1016" s="73"/>
      <c r="Z1016" s="74"/>
      <c r="AA1016" s="72">
        <f>IF($A1016="-","-",ROUND(VLOOKUP($A1016+ROUND(LEFT(AA$1003,1)/24,5),'[1]ОАО "АТС"'!$A$30:$F$773,3,FALSE)+HLOOKUP($DL$1001,'[1]Сбытовая надбавка'!$F$5:$H$6,2,FALSE),2)+'[1]Иные услуги'!$C$6+HLOOKUP($DR$1000,'[1]Услуги по передаче'!$G$5:$J$7,2,FALSE))</f>
        <v>4447.07</v>
      </c>
      <c r="AB1016" s="73"/>
      <c r="AC1016" s="73"/>
      <c r="AD1016" s="73"/>
      <c r="AE1016" s="73"/>
      <c r="AF1016" s="74"/>
      <c r="AG1016" s="72">
        <f>IF($A1016="-","-",ROUND(VLOOKUP($A1016+ROUND(LEFT(AG$1003,1)/24,5),'[1]ОАО "АТС"'!$A$30:$F$773,3,FALSE)+HLOOKUP($DL$1001,'[1]Сбытовая надбавка'!$F$5:$H$6,2,FALSE),2)+'[1]Иные услуги'!$C$6+HLOOKUP($DR$1000,'[1]Услуги по передаче'!$G$5:$J$7,2,FALSE))</f>
        <v>4447.0499999999993</v>
      </c>
      <c r="AH1016" s="73"/>
      <c r="AI1016" s="73"/>
      <c r="AJ1016" s="73"/>
      <c r="AK1016" s="73"/>
      <c r="AL1016" s="74"/>
      <c r="AM1016" s="72">
        <f>IF($A1016="-","-",ROUND(VLOOKUP($A1016+ROUND(LEFT(AM$1003,1)/24,5),'[1]ОАО "АТС"'!$A$30:$F$773,3,FALSE)+HLOOKUP($DL$1001,'[1]Сбытовая надбавка'!$F$5:$H$6,2,FALSE),2)+'[1]Иные услуги'!$C$6+HLOOKUP($DR$1000,'[1]Услуги по передаче'!$G$5:$J$7,2,FALSE))</f>
        <v>4447.0499999999993</v>
      </c>
      <c r="AN1016" s="73"/>
      <c r="AO1016" s="73"/>
      <c r="AP1016" s="73"/>
      <c r="AQ1016" s="73"/>
      <c r="AR1016" s="74"/>
      <c r="AS1016" s="72">
        <f>IF($A1016="-","-",ROUND(VLOOKUP($A1016+ROUND(LEFT(AS$1003,1)/24,5),'[1]ОАО "АТС"'!$A$30:$F$773,3,FALSE)+HLOOKUP($DL$1001,'[1]Сбытовая надбавка'!$F$5:$H$6,2,FALSE),2)+'[1]Иные услуги'!$C$6+HLOOKUP($DR$1000,'[1]Услуги по передаче'!$G$5:$J$7,2,FALSE))</f>
        <v>4446.41</v>
      </c>
      <c r="AT1016" s="73"/>
      <c r="AU1016" s="73"/>
      <c r="AV1016" s="73"/>
      <c r="AW1016" s="73"/>
      <c r="AX1016" s="74"/>
      <c r="AY1016" s="72">
        <f>IF($A1016="-","-",ROUND(VLOOKUP($A1016+ROUND(LEFT(AY$1003,1)/24,5),'[1]ОАО "АТС"'!$A$30:$F$773,3,FALSE)+HLOOKUP($DL$1001,'[1]Сбытовая надбавка'!$F$5:$H$6,2,FALSE),2)+'[1]Иные услуги'!$C$6+HLOOKUP($DR$1000,'[1]Услуги по передаче'!$G$5:$J$7,2,FALSE))</f>
        <v>4515.2999999999993</v>
      </c>
      <c r="AZ1016" s="73"/>
      <c r="BA1016" s="73"/>
      <c r="BB1016" s="73"/>
      <c r="BC1016" s="73"/>
      <c r="BD1016" s="74"/>
      <c r="BE1016" s="72">
        <f>IF($A1016="-","-",ROUND(VLOOKUP($A1016+ROUND(LEFT(BE$1003,1)/24,5),'[1]ОАО "АТС"'!$A$30:$F$773,3,FALSE)+HLOOKUP($DL$1001,'[1]Сбытовая надбавка'!$F$5:$H$6,2,FALSE),2)+'[1]Иные услуги'!$C$6+HLOOKUP($DR$1000,'[1]Услуги по передаче'!$G$5:$J$7,2,FALSE))</f>
        <v>4446.5999999999995</v>
      </c>
      <c r="BF1016" s="73"/>
      <c r="BG1016" s="73"/>
      <c r="BH1016" s="73"/>
      <c r="BI1016" s="73"/>
      <c r="BJ1016" s="74"/>
      <c r="BK1016" s="72">
        <f>IF($A1016="-","-",ROUND(VLOOKUP($A1016+ROUND(LEFT(BK$1003,1)/24,5),'[1]ОАО "АТС"'!$A$30:$F$773,3,FALSE)+HLOOKUP($DL$1001,'[1]Сбытовая надбавка'!$F$5:$H$6,2,FALSE),2)+'[1]Иные услуги'!$C$6+HLOOKUP($DR$1000,'[1]Услуги по передаче'!$G$5:$J$7,2,FALSE))</f>
        <v>4509.4799999999996</v>
      </c>
      <c r="BL1016" s="73"/>
      <c r="BM1016" s="73"/>
      <c r="BN1016" s="73"/>
      <c r="BO1016" s="73"/>
      <c r="BP1016" s="74"/>
      <c r="BQ1016" s="72">
        <f>IF($A1016="-","-",ROUND(VLOOKUP($A1016+ROUND(LEFT(BQ$1003,2)/24,5),'[1]ОАО "АТС"'!$A$30:$F$773,3,FALSE)+HLOOKUP($DL$1001,'[1]Сбытовая надбавка'!$F$5:$H$6,2,FALSE),2)+'[1]Иные услуги'!$C$6+HLOOKUP($DR$1000,'[1]Услуги по передаче'!$G$5:$J$7,2,FALSE))</f>
        <v>4548.1499999999996</v>
      </c>
      <c r="BR1016" s="73"/>
      <c r="BS1016" s="73"/>
      <c r="BT1016" s="73"/>
      <c r="BU1016" s="73"/>
      <c r="BV1016" s="74"/>
      <c r="BW1016" s="72">
        <f>IF($A1016="-","-",ROUND(VLOOKUP($A1016+ROUND(LEFT(BW$1003,2)/24,5),'[1]ОАО "АТС"'!$A$30:$F$773,3,FALSE)+HLOOKUP($DL$1001,'[1]Сбытовая надбавка'!$F$5:$H$6,2,FALSE),2)+'[1]Иные услуги'!$C$6+HLOOKUP($DR$1000,'[1]Услуги по передаче'!$G$5:$J$7,2,FALSE))</f>
        <v>4557.2199999999993</v>
      </c>
      <c r="BX1016" s="73"/>
      <c r="BY1016" s="73"/>
      <c r="BZ1016" s="73"/>
      <c r="CA1016" s="73"/>
      <c r="CB1016" s="74"/>
      <c r="CC1016" s="72">
        <f>IF($A1016="-","-",ROUND(VLOOKUP($A1016+ROUND(LEFT(CC$1003,2)/24,5),'[1]ОАО "АТС"'!$A$30:$F$773,3,FALSE)+HLOOKUP($DL$1001,'[1]Сбытовая надбавка'!$F$5:$H$6,2,FALSE),2)+'[1]Иные услуги'!$C$6+HLOOKUP($DR$1000,'[1]Услуги по передаче'!$G$5:$J$7,2,FALSE))</f>
        <v>4524.2099999999991</v>
      </c>
      <c r="CD1016" s="73"/>
      <c r="CE1016" s="73"/>
      <c r="CF1016" s="73"/>
      <c r="CG1016" s="73"/>
      <c r="CH1016" s="74"/>
      <c r="CI1016" s="72">
        <f>IF($A1016="-","-",ROUND(VLOOKUP($A1016+ROUND(LEFT(CI$1003,2)/24,5),'[1]ОАО "АТС"'!$A$30:$F$773,3,FALSE)+HLOOKUP($DL$1001,'[1]Сбытовая надбавка'!$F$5:$H$6,2,FALSE),2)+'[1]Иные услуги'!$C$6+HLOOKUP($DR$1000,'[1]Услуги по передаче'!$G$5:$J$7,2,FALSE))</f>
        <v>4514.9399999999996</v>
      </c>
      <c r="CJ1016" s="73"/>
      <c r="CK1016" s="73"/>
      <c r="CL1016" s="73"/>
      <c r="CM1016" s="73"/>
      <c r="CN1016" s="74"/>
      <c r="CO1016" s="72">
        <f>IF($A1016="-","-",ROUND(VLOOKUP($A1016+ROUND(LEFT(CO$1003,2)/24,5),'[1]ОАО "АТС"'!$A$30:$F$773,3,FALSE)+HLOOKUP($DL$1001,'[1]Сбытовая надбавка'!$F$5:$H$6,2,FALSE),2)+'[1]Иные услуги'!$C$6+HLOOKUP($DR$1000,'[1]Услуги по передаче'!$G$5:$J$7,2,FALSE))</f>
        <v>4503.2299999999996</v>
      </c>
      <c r="CP1016" s="73"/>
      <c r="CQ1016" s="73"/>
      <c r="CR1016" s="73"/>
      <c r="CS1016" s="73"/>
      <c r="CT1016" s="74"/>
      <c r="CU1016" s="72">
        <f>IF($A1016="-","-",ROUND(VLOOKUP($A1016+ROUND(LEFT(CU$1003,2)/24,5),'[1]ОАО "АТС"'!$A$30:$F$773,3,FALSE)+HLOOKUP($DL$1001,'[1]Сбытовая надбавка'!$F$5:$H$6,2,FALSE),2)+'[1]Иные услуги'!$C$6+HLOOKUP($DR$1000,'[1]Услуги по передаче'!$G$5:$J$7,2,FALSE))</f>
        <v>4491.24</v>
      </c>
      <c r="CV1016" s="73"/>
      <c r="CW1016" s="73"/>
      <c r="CX1016" s="73"/>
      <c r="CY1016" s="73"/>
      <c r="CZ1016" s="74"/>
      <c r="DA1016" s="72">
        <f>IF($A1016="-","-",ROUND(VLOOKUP($A1016+ROUND(LEFT(DA$1003,2)/24,5),'[1]ОАО "АТС"'!$A$30:$F$773,3,FALSE)+HLOOKUP($DL$1001,'[1]Сбытовая надбавка'!$F$5:$H$6,2,FALSE),2)+'[1]Иные услуги'!$C$6+HLOOKUP($DR$1000,'[1]Услуги по передаче'!$G$5:$J$7,2,FALSE))</f>
        <v>4502.45</v>
      </c>
      <c r="DB1016" s="73"/>
      <c r="DC1016" s="73"/>
      <c r="DD1016" s="73"/>
      <c r="DE1016" s="73"/>
      <c r="DF1016" s="74"/>
      <c r="DG1016" s="72">
        <f>IF($A1016="-","-",ROUND(VLOOKUP($A1016+ROUND(LEFT(DG$1003,2)/24,5),'[1]ОАО "АТС"'!$A$30:$F$773,3,FALSE)+HLOOKUP($DL$1001,'[1]Сбытовая надбавка'!$F$5:$H$6,2,FALSE),2)+'[1]Иные услуги'!$C$6+HLOOKUP($DR$1000,'[1]Услуги по передаче'!$G$5:$J$7,2,FALSE))</f>
        <v>4523.9399999999996</v>
      </c>
      <c r="DH1016" s="73"/>
      <c r="DI1016" s="73"/>
      <c r="DJ1016" s="73"/>
      <c r="DK1016" s="73"/>
      <c r="DL1016" s="74"/>
      <c r="DM1016" s="72">
        <f>IF($A1016="-","-",ROUND(VLOOKUP($A1016+ROUND(LEFT(DM$1003,2)/24,5),'[1]ОАО "АТС"'!$A$30:$F$773,3,FALSE)+HLOOKUP($DL$1001,'[1]Сбытовая надбавка'!$F$5:$H$6,2,FALSE),2)+'[1]Иные услуги'!$C$6+HLOOKUP($DR$1000,'[1]Услуги по передаче'!$G$5:$J$7,2,FALSE))</f>
        <v>4549.62</v>
      </c>
      <c r="DN1016" s="73"/>
      <c r="DO1016" s="73"/>
      <c r="DP1016" s="73"/>
      <c r="DQ1016" s="73"/>
      <c r="DR1016" s="74"/>
      <c r="DS1016" s="72">
        <f>IF($A1016="-","-",ROUND(VLOOKUP($A1016+ROUND(LEFT(DS$1003,2)/24,5),'[1]ОАО "АТС"'!$A$30:$F$773,3,FALSE)+HLOOKUP($DL$1001,'[1]Сбытовая надбавка'!$F$5:$H$6,2,FALSE),2)+'[1]Иные услуги'!$C$6+HLOOKUP($DR$1000,'[1]Услуги по передаче'!$G$5:$J$7,2,FALSE))</f>
        <v>4531.0499999999993</v>
      </c>
      <c r="DT1016" s="73"/>
      <c r="DU1016" s="73"/>
      <c r="DV1016" s="73"/>
      <c r="DW1016" s="73"/>
      <c r="DX1016" s="74"/>
      <c r="DY1016" s="72">
        <f>IF($A1016="-","-",ROUND(VLOOKUP($A1016+ROUND(LEFT(DY$1003,2)/24,5),'[1]ОАО "АТС"'!$A$30:$F$773,3,FALSE)+HLOOKUP($DL$1001,'[1]Сбытовая надбавка'!$F$5:$H$6,2,FALSE),2)+'[1]Иные услуги'!$C$6+HLOOKUP($DR$1000,'[1]Услуги по передаче'!$G$5:$J$7,2,FALSE))</f>
        <v>4472.7199999999993</v>
      </c>
      <c r="DZ1016" s="73"/>
      <c r="EA1016" s="73"/>
      <c r="EB1016" s="73"/>
      <c r="EC1016" s="73"/>
      <c r="ED1016" s="74"/>
      <c r="EE1016" s="72">
        <f>IF($A1016="-","-",ROUND(VLOOKUP($A1016+ROUND(LEFT(EE$1003,2)/24,5),'[1]ОАО "АТС"'!$A$30:$F$773,3,FALSE)+HLOOKUP($DL$1001,'[1]Сбытовая надбавка'!$F$5:$H$6,2,FALSE),2)+'[1]Иные услуги'!$C$6+HLOOKUP($DR$1000,'[1]Услуги по передаче'!$G$5:$J$7,2,FALSE))</f>
        <v>4445.41</v>
      </c>
      <c r="EF1016" s="73"/>
      <c r="EG1016" s="73"/>
      <c r="EH1016" s="73"/>
      <c r="EI1016" s="73"/>
      <c r="EJ1016" s="74"/>
      <c r="EK1016" s="72">
        <f>IF($A1016="-","-",ROUND(VLOOKUP($A1016+ROUND(LEFT(EK$1003,2)/24,5),'[1]ОАО "АТС"'!$A$30:$F$773,3,FALSE)+HLOOKUP($DL$1001,'[1]Сбытовая надбавка'!$F$5:$H$6,2,FALSE),2)+'[1]Иные услуги'!$C$6+HLOOKUP($DR$1000,'[1]Услуги по передаче'!$G$5:$J$7,2,FALSE))</f>
        <v>4617.4299999999994</v>
      </c>
      <c r="EL1016" s="73"/>
      <c r="EM1016" s="73"/>
      <c r="EN1016" s="73"/>
      <c r="EO1016" s="73"/>
      <c r="EP1016" s="74"/>
      <c r="EQ1016" s="72">
        <f>IF($A1016="-","-",ROUND(VLOOKUP($A1016+ROUND(LEFT(EQ$1003,2)/24,5),'[1]ОАО "АТС"'!$A$30:$F$773,3,FALSE)+HLOOKUP($DL$1001,'[1]Сбытовая надбавка'!$F$5:$H$6,2,FALSE),2)+'[1]Иные услуги'!$C$6+HLOOKUP($DR$1000,'[1]Услуги по передаче'!$G$5:$J$7,2,FALSE))</f>
        <v>4531.2899999999991</v>
      </c>
      <c r="ER1016" s="73"/>
      <c r="ES1016" s="73"/>
      <c r="ET1016" s="73"/>
      <c r="EU1016" s="73"/>
      <c r="EV1016" s="74"/>
    </row>
    <row r="1017" spans="1:152" s="38" customFormat="1" ht="15.75" customHeight="1" x14ac:dyDescent="0.2">
      <c r="A1017" s="69">
        <f>$A$128</f>
        <v>44999</v>
      </c>
      <c r="B1017" s="70"/>
      <c r="C1017" s="70"/>
      <c r="D1017" s="70"/>
      <c r="E1017" s="70"/>
      <c r="F1017" s="70"/>
      <c r="G1017" s="70"/>
      <c r="H1017" s="71"/>
      <c r="I1017" s="72">
        <f>IF($A1017="-","-",ROUND(VLOOKUP($A1017+ROUND(LEFT(I$1003,1)/24,5),'[1]ОАО "АТС"'!$A$30:$F$773,3,FALSE)+HLOOKUP($DL$1001,'[1]Сбытовая надбавка'!$F$5:$H$6,2,FALSE),2)+'[1]Иные услуги'!$C$6+HLOOKUP($DR$1000,'[1]Услуги по передаче'!$G$5:$J$7,2,FALSE))</f>
        <v>4447.0099999999993</v>
      </c>
      <c r="J1017" s="73"/>
      <c r="K1017" s="73"/>
      <c r="L1017" s="73"/>
      <c r="M1017" s="73"/>
      <c r="N1017" s="74"/>
      <c r="O1017" s="72">
        <f>IF($A1017="-","-",ROUND(VLOOKUP($A1017+ROUND(LEFT(O$1003,1)/24,5),'[1]ОАО "АТС"'!$A$30:$F$773,3,FALSE)+HLOOKUP($DL$1001,'[1]Сбытовая надбавка'!$F$5:$H$6,2,FALSE),2)+'[1]Иные услуги'!$C$6+HLOOKUP($DR$1000,'[1]Услуги по передаче'!$G$5:$J$7,2,FALSE))</f>
        <v>4446.9699999999993</v>
      </c>
      <c r="P1017" s="73"/>
      <c r="Q1017" s="73"/>
      <c r="R1017" s="73"/>
      <c r="S1017" s="73"/>
      <c r="T1017" s="74"/>
      <c r="U1017" s="72">
        <f>IF($A1017="-","-",ROUND(VLOOKUP($A1017+ROUND(LEFT(U$1003,1)/24,5),'[1]ОАО "АТС"'!$A$30:$F$773,3,FALSE)+HLOOKUP($DL$1001,'[1]Сбытовая надбавка'!$F$5:$H$6,2,FALSE),2)+'[1]Иные услуги'!$C$6+HLOOKUP($DR$1000,'[1]Услуги по передаче'!$G$5:$J$7,2,FALSE))</f>
        <v>4447.07</v>
      </c>
      <c r="V1017" s="73"/>
      <c r="W1017" s="73"/>
      <c r="X1017" s="73"/>
      <c r="Y1017" s="73"/>
      <c r="Z1017" s="74"/>
      <c r="AA1017" s="72">
        <f>IF($A1017="-","-",ROUND(VLOOKUP($A1017+ROUND(LEFT(AA$1003,1)/24,5),'[1]ОАО "АТС"'!$A$30:$F$773,3,FALSE)+HLOOKUP($DL$1001,'[1]Сбытовая надбавка'!$F$5:$H$6,2,FALSE),2)+'[1]Иные услуги'!$C$6+HLOOKUP($DR$1000,'[1]Услуги по передаче'!$G$5:$J$7,2,FALSE))</f>
        <v>4447.0399999999991</v>
      </c>
      <c r="AB1017" s="73"/>
      <c r="AC1017" s="73"/>
      <c r="AD1017" s="73"/>
      <c r="AE1017" s="73"/>
      <c r="AF1017" s="74"/>
      <c r="AG1017" s="72">
        <f>IF($A1017="-","-",ROUND(VLOOKUP($A1017+ROUND(LEFT(AG$1003,1)/24,5),'[1]ОАО "АТС"'!$A$30:$F$773,3,FALSE)+HLOOKUP($DL$1001,'[1]Сбытовая надбавка'!$F$5:$H$6,2,FALSE),2)+'[1]Иные услуги'!$C$6+HLOOKUP($DR$1000,'[1]Услуги по передаче'!$G$5:$J$7,2,FALSE))</f>
        <v>4447.0599999999995</v>
      </c>
      <c r="AH1017" s="73"/>
      <c r="AI1017" s="73"/>
      <c r="AJ1017" s="73"/>
      <c r="AK1017" s="73"/>
      <c r="AL1017" s="74"/>
      <c r="AM1017" s="72">
        <f>IF($A1017="-","-",ROUND(VLOOKUP($A1017+ROUND(LEFT(AM$1003,1)/24,5),'[1]ОАО "АТС"'!$A$30:$F$773,3,FALSE)+HLOOKUP($DL$1001,'[1]Сбытовая надбавка'!$F$5:$H$6,2,FALSE),2)+'[1]Иные услуги'!$C$6+HLOOKUP($DR$1000,'[1]Услуги по передаче'!$G$5:$J$7,2,FALSE))</f>
        <v>4447</v>
      </c>
      <c r="AN1017" s="73"/>
      <c r="AO1017" s="73"/>
      <c r="AP1017" s="73"/>
      <c r="AQ1017" s="73"/>
      <c r="AR1017" s="74"/>
      <c r="AS1017" s="72">
        <f>IF($A1017="-","-",ROUND(VLOOKUP($A1017+ROUND(LEFT(AS$1003,1)/24,5),'[1]ОАО "АТС"'!$A$30:$F$773,3,FALSE)+HLOOKUP($DL$1001,'[1]Сбытовая надбавка'!$F$5:$H$6,2,FALSE),2)+'[1]Иные услуги'!$C$6+HLOOKUP($DR$1000,'[1]Услуги по передаче'!$G$5:$J$7,2,FALSE))</f>
        <v>4446.2299999999996</v>
      </c>
      <c r="AT1017" s="73"/>
      <c r="AU1017" s="73"/>
      <c r="AV1017" s="73"/>
      <c r="AW1017" s="73"/>
      <c r="AX1017" s="74"/>
      <c r="AY1017" s="72">
        <f>IF($A1017="-","-",ROUND(VLOOKUP($A1017+ROUND(LEFT(AY$1003,1)/24,5),'[1]ОАО "АТС"'!$A$30:$F$773,3,FALSE)+HLOOKUP($DL$1001,'[1]Сбытовая надбавка'!$F$5:$H$6,2,FALSE),2)+'[1]Иные услуги'!$C$6+HLOOKUP($DR$1000,'[1]Услуги по передаче'!$G$5:$J$7,2,FALSE))</f>
        <v>4545.74</v>
      </c>
      <c r="AZ1017" s="73"/>
      <c r="BA1017" s="73"/>
      <c r="BB1017" s="73"/>
      <c r="BC1017" s="73"/>
      <c r="BD1017" s="74"/>
      <c r="BE1017" s="72">
        <f>IF($A1017="-","-",ROUND(VLOOKUP($A1017+ROUND(LEFT(BE$1003,1)/24,5),'[1]ОАО "АТС"'!$A$30:$F$773,3,FALSE)+HLOOKUP($DL$1001,'[1]Сбытовая надбавка'!$F$5:$H$6,2,FALSE),2)+'[1]Иные услуги'!$C$6+HLOOKUP($DR$1000,'[1]Услуги по передаче'!$G$5:$J$7,2,FALSE))</f>
        <v>4447.0199999999995</v>
      </c>
      <c r="BF1017" s="73"/>
      <c r="BG1017" s="73"/>
      <c r="BH1017" s="73"/>
      <c r="BI1017" s="73"/>
      <c r="BJ1017" s="74"/>
      <c r="BK1017" s="72">
        <f>IF($A1017="-","-",ROUND(VLOOKUP($A1017+ROUND(LEFT(BK$1003,1)/24,5),'[1]ОАО "АТС"'!$A$30:$F$773,3,FALSE)+HLOOKUP($DL$1001,'[1]Сбытовая надбавка'!$F$5:$H$6,2,FALSE),2)+'[1]Иные услуги'!$C$6+HLOOKUP($DR$1000,'[1]Услуги по передаче'!$G$5:$J$7,2,FALSE))</f>
        <v>4498.08</v>
      </c>
      <c r="BL1017" s="73"/>
      <c r="BM1017" s="73"/>
      <c r="BN1017" s="73"/>
      <c r="BO1017" s="73"/>
      <c r="BP1017" s="74"/>
      <c r="BQ1017" s="72">
        <f>IF($A1017="-","-",ROUND(VLOOKUP($A1017+ROUND(LEFT(BQ$1003,2)/24,5),'[1]ОАО "АТС"'!$A$30:$F$773,3,FALSE)+HLOOKUP($DL$1001,'[1]Сбытовая надбавка'!$F$5:$H$6,2,FALSE),2)+'[1]Иные услуги'!$C$6+HLOOKUP($DR$1000,'[1]Услуги по передаче'!$G$5:$J$7,2,FALSE))</f>
        <v>4513.8499999999995</v>
      </c>
      <c r="BR1017" s="73"/>
      <c r="BS1017" s="73"/>
      <c r="BT1017" s="73"/>
      <c r="BU1017" s="73"/>
      <c r="BV1017" s="74"/>
      <c r="BW1017" s="72">
        <f>IF($A1017="-","-",ROUND(VLOOKUP($A1017+ROUND(LEFT(BW$1003,2)/24,5),'[1]ОАО "АТС"'!$A$30:$F$773,3,FALSE)+HLOOKUP($DL$1001,'[1]Сбытовая надбавка'!$F$5:$H$6,2,FALSE),2)+'[1]Иные услуги'!$C$6+HLOOKUP($DR$1000,'[1]Услуги по передаче'!$G$5:$J$7,2,FALSE))</f>
        <v>4502.9699999999993</v>
      </c>
      <c r="BX1017" s="73"/>
      <c r="BY1017" s="73"/>
      <c r="BZ1017" s="73"/>
      <c r="CA1017" s="73"/>
      <c r="CB1017" s="74"/>
      <c r="CC1017" s="72">
        <f>IF($A1017="-","-",ROUND(VLOOKUP($A1017+ROUND(LEFT(CC$1003,2)/24,5),'[1]ОАО "АТС"'!$A$30:$F$773,3,FALSE)+HLOOKUP($DL$1001,'[1]Сбытовая надбавка'!$F$5:$H$6,2,FALSE),2)+'[1]Иные услуги'!$C$6+HLOOKUP($DR$1000,'[1]Услуги по передаче'!$G$5:$J$7,2,FALSE))</f>
        <v>4481.42</v>
      </c>
      <c r="CD1017" s="73"/>
      <c r="CE1017" s="73"/>
      <c r="CF1017" s="73"/>
      <c r="CG1017" s="73"/>
      <c r="CH1017" s="74"/>
      <c r="CI1017" s="72">
        <f>IF($A1017="-","-",ROUND(VLOOKUP($A1017+ROUND(LEFT(CI$1003,2)/24,5),'[1]ОАО "АТС"'!$A$30:$F$773,3,FALSE)+HLOOKUP($DL$1001,'[1]Сбытовая надбавка'!$F$5:$H$6,2,FALSE),2)+'[1]Иные услуги'!$C$6+HLOOKUP($DR$1000,'[1]Услуги по передаче'!$G$5:$J$7,2,FALSE))</f>
        <v>4465.0499999999993</v>
      </c>
      <c r="CJ1017" s="73"/>
      <c r="CK1017" s="73"/>
      <c r="CL1017" s="73"/>
      <c r="CM1017" s="73"/>
      <c r="CN1017" s="74"/>
      <c r="CO1017" s="72">
        <f>IF($A1017="-","-",ROUND(VLOOKUP($A1017+ROUND(LEFT(CO$1003,2)/24,5),'[1]ОАО "АТС"'!$A$30:$F$773,3,FALSE)+HLOOKUP($DL$1001,'[1]Сбытовая надбавка'!$F$5:$H$6,2,FALSE),2)+'[1]Иные услуги'!$C$6+HLOOKUP($DR$1000,'[1]Услуги по передаче'!$G$5:$J$7,2,FALSE))</f>
        <v>4458.91</v>
      </c>
      <c r="CP1017" s="73"/>
      <c r="CQ1017" s="73"/>
      <c r="CR1017" s="73"/>
      <c r="CS1017" s="73"/>
      <c r="CT1017" s="74"/>
      <c r="CU1017" s="72">
        <f>IF($A1017="-","-",ROUND(VLOOKUP($A1017+ROUND(LEFT(CU$1003,2)/24,5),'[1]ОАО "АТС"'!$A$30:$F$773,3,FALSE)+HLOOKUP($DL$1001,'[1]Сбытовая надбавка'!$F$5:$H$6,2,FALSE),2)+'[1]Иные услуги'!$C$6+HLOOKUP($DR$1000,'[1]Услуги по передаче'!$G$5:$J$7,2,FALSE))</f>
        <v>4452.58</v>
      </c>
      <c r="CV1017" s="73"/>
      <c r="CW1017" s="73"/>
      <c r="CX1017" s="73"/>
      <c r="CY1017" s="73"/>
      <c r="CZ1017" s="74"/>
      <c r="DA1017" s="72">
        <f>IF($A1017="-","-",ROUND(VLOOKUP($A1017+ROUND(LEFT(DA$1003,2)/24,5),'[1]ОАО "АТС"'!$A$30:$F$773,3,FALSE)+HLOOKUP($DL$1001,'[1]Сбытовая надбавка'!$F$5:$H$6,2,FALSE),2)+'[1]Иные услуги'!$C$6+HLOOKUP($DR$1000,'[1]Услуги по передаче'!$G$5:$J$7,2,FALSE))</f>
        <v>4447.1099999999997</v>
      </c>
      <c r="DB1017" s="73"/>
      <c r="DC1017" s="73"/>
      <c r="DD1017" s="73"/>
      <c r="DE1017" s="73"/>
      <c r="DF1017" s="74"/>
      <c r="DG1017" s="72">
        <f>IF($A1017="-","-",ROUND(VLOOKUP($A1017+ROUND(LEFT(DG$1003,2)/24,5),'[1]ОАО "АТС"'!$A$30:$F$773,3,FALSE)+HLOOKUP($DL$1001,'[1]Сбытовая надбавка'!$F$5:$H$6,2,FALSE),2)+'[1]Иные услуги'!$C$6+HLOOKUP($DR$1000,'[1]Услуги по передаче'!$G$5:$J$7,2,FALSE))</f>
        <v>4447.16</v>
      </c>
      <c r="DH1017" s="73"/>
      <c r="DI1017" s="73"/>
      <c r="DJ1017" s="73"/>
      <c r="DK1017" s="73"/>
      <c r="DL1017" s="74"/>
      <c r="DM1017" s="72">
        <f>IF($A1017="-","-",ROUND(VLOOKUP($A1017+ROUND(LEFT(DM$1003,2)/24,5),'[1]ОАО "АТС"'!$A$30:$F$773,3,FALSE)+HLOOKUP($DL$1001,'[1]Сбытовая надбавка'!$F$5:$H$6,2,FALSE),2)+'[1]Иные услуги'!$C$6+HLOOKUP($DR$1000,'[1]Услуги по передаче'!$G$5:$J$7,2,FALSE))</f>
        <v>4492.25</v>
      </c>
      <c r="DN1017" s="73"/>
      <c r="DO1017" s="73"/>
      <c r="DP1017" s="73"/>
      <c r="DQ1017" s="73"/>
      <c r="DR1017" s="74"/>
      <c r="DS1017" s="72">
        <f>IF($A1017="-","-",ROUND(VLOOKUP($A1017+ROUND(LEFT(DS$1003,2)/24,5),'[1]ОАО "АТС"'!$A$30:$F$773,3,FALSE)+HLOOKUP($DL$1001,'[1]Сбытовая надбавка'!$F$5:$H$6,2,FALSE),2)+'[1]Иные услуги'!$C$6+HLOOKUP($DR$1000,'[1]Услуги по передаче'!$G$5:$J$7,2,FALSE))</f>
        <v>4502.16</v>
      </c>
      <c r="DT1017" s="73"/>
      <c r="DU1017" s="73"/>
      <c r="DV1017" s="73"/>
      <c r="DW1017" s="73"/>
      <c r="DX1017" s="74"/>
      <c r="DY1017" s="72">
        <f>IF($A1017="-","-",ROUND(VLOOKUP($A1017+ROUND(LEFT(DY$1003,2)/24,5),'[1]ОАО "АТС"'!$A$30:$F$773,3,FALSE)+HLOOKUP($DL$1001,'[1]Сбытовая надбавка'!$F$5:$H$6,2,FALSE),2)+'[1]Иные услуги'!$C$6+HLOOKUP($DR$1000,'[1]Услуги по передаче'!$G$5:$J$7,2,FALSE))</f>
        <v>4446.24</v>
      </c>
      <c r="DZ1017" s="73"/>
      <c r="EA1017" s="73"/>
      <c r="EB1017" s="73"/>
      <c r="EC1017" s="73"/>
      <c r="ED1017" s="74"/>
      <c r="EE1017" s="72">
        <f>IF($A1017="-","-",ROUND(VLOOKUP($A1017+ROUND(LEFT(EE$1003,2)/24,5),'[1]ОАО "АТС"'!$A$30:$F$773,3,FALSE)+HLOOKUP($DL$1001,'[1]Сбытовая надбавка'!$F$5:$H$6,2,FALSE),2)+'[1]Иные услуги'!$C$6+HLOOKUP($DR$1000,'[1]Услуги по передаче'!$G$5:$J$7,2,FALSE))</f>
        <v>4445.49</v>
      </c>
      <c r="EF1017" s="73"/>
      <c r="EG1017" s="73"/>
      <c r="EH1017" s="73"/>
      <c r="EI1017" s="73"/>
      <c r="EJ1017" s="74"/>
      <c r="EK1017" s="72">
        <f>IF($A1017="-","-",ROUND(VLOOKUP($A1017+ROUND(LEFT(EK$1003,2)/24,5),'[1]ОАО "АТС"'!$A$30:$F$773,3,FALSE)+HLOOKUP($DL$1001,'[1]Сбытовая надбавка'!$F$5:$H$6,2,FALSE),2)+'[1]Иные услуги'!$C$6+HLOOKUP($DR$1000,'[1]Услуги по передаче'!$G$5:$J$7,2,FALSE))</f>
        <v>4592.5</v>
      </c>
      <c r="EL1017" s="73"/>
      <c r="EM1017" s="73"/>
      <c r="EN1017" s="73"/>
      <c r="EO1017" s="73"/>
      <c r="EP1017" s="74"/>
      <c r="EQ1017" s="72">
        <f>IF($A1017="-","-",ROUND(VLOOKUP($A1017+ROUND(LEFT(EQ$1003,2)/24,5),'[1]ОАО "АТС"'!$A$30:$F$773,3,FALSE)+HLOOKUP($DL$1001,'[1]Сбытовая надбавка'!$F$5:$H$6,2,FALSE),2)+'[1]Иные услуги'!$C$6+HLOOKUP($DR$1000,'[1]Услуги по передаче'!$G$5:$J$7,2,FALSE))</f>
        <v>4474.0999999999995</v>
      </c>
      <c r="ER1017" s="73"/>
      <c r="ES1017" s="73"/>
      <c r="ET1017" s="73"/>
      <c r="EU1017" s="73"/>
      <c r="EV1017" s="74"/>
    </row>
    <row r="1018" spans="1:152" s="38" customFormat="1" ht="15.75" customHeight="1" x14ac:dyDescent="0.2">
      <c r="A1018" s="69">
        <f>$A$129</f>
        <v>45000</v>
      </c>
      <c r="B1018" s="70"/>
      <c r="C1018" s="70"/>
      <c r="D1018" s="70"/>
      <c r="E1018" s="70"/>
      <c r="F1018" s="70"/>
      <c r="G1018" s="70"/>
      <c r="H1018" s="71"/>
      <c r="I1018" s="72">
        <f>IF($A1018="-","-",ROUND(VLOOKUP($A1018+ROUND(LEFT(I$1003,1)/24,5),'[1]ОАО "АТС"'!$A$30:$F$773,3,FALSE)+HLOOKUP($DL$1001,'[1]Сбытовая надбавка'!$F$5:$H$6,2,FALSE),2)+'[1]Иные услуги'!$C$6+HLOOKUP($DR$1000,'[1]Услуги по передаче'!$G$5:$J$7,2,FALSE))</f>
        <v>4447.34</v>
      </c>
      <c r="J1018" s="73"/>
      <c r="K1018" s="73"/>
      <c r="L1018" s="73"/>
      <c r="M1018" s="73"/>
      <c r="N1018" s="74"/>
      <c r="O1018" s="72">
        <f>IF($A1018="-","-",ROUND(VLOOKUP($A1018+ROUND(LEFT(O$1003,1)/24,5),'[1]ОАО "АТС"'!$A$30:$F$773,3,FALSE)+HLOOKUP($DL$1001,'[1]Сбытовая надбавка'!$F$5:$H$6,2,FALSE),2)+'[1]Иные услуги'!$C$6+HLOOKUP($DR$1000,'[1]Услуги по передаче'!$G$5:$J$7,2,FALSE))</f>
        <v>4447.4399999999996</v>
      </c>
      <c r="P1018" s="73"/>
      <c r="Q1018" s="73"/>
      <c r="R1018" s="73"/>
      <c r="S1018" s="73"/>
      <c r="T1018" s="74"/>
      <c r="U1018" s="72">
        <f>IF($A1018="-","-",ROUND(VLOOKUP($A1018+ROUND(LEFT(U$1003,1)/24,5),'[1]ОАО "АТС"'!$A$30:$F$773,3,FALSE)+HLOOKUP($DL$1001,'[1]Сбытовая надбавка'!$F$5:$H$6,2,FALSE),2)+'[1]Иные услуги'!$C$6+HLOOKUP($DR$1000,'[1]Услуги по передаче'!$G$5:$J$7,2,FALSE))</f>
        <v>4447.4599999999991</v>
      </c>
      <c r="V1018" s="73"/>
      <c r="W1018" s="73"/>
      <c r="X1018" s="73"/>
      <c r="Y1018" s="73"/>
      <c r="Z1018" s="74"/>
      <c r="AA1018" s="72">
        <f>IF($A1018="-","-",ROUND(VLOOKUP($A1018+ROUND(LEFT(AA$1003,1)/24,5),'[1]ОАО "АТС"'!$A$30:$F$773,3,FALSE)+HLOOKUP($DL$1001,'[1]Сбытовая надбавка'!$F$5:$H$6,2,FALSE),2)+'[1]Иные услуги'!$C$6+HLOOKUP($DR$1000,'[1]Услуги по передаче'!$G$5:$J$7,2,FALSE))</f>
        <v>4447.4599999999991</v>
      </c>
      <c r="AB1018" s="73"/>
      <c r="AC1018" s="73"/>
      <c r="AD1018" s="73"/>
      <c r="AE1018" s="73"/>
      <c r="AF1018" s="74"/>
      <c r="AG1018" s="72">
        <f>IF($A1018="-","-",ROUND(VLOOKUP($A1018+ROUND(LEFT(AG$1003,1)/24,5),'[1]ОАО "АТС"'!$A$30:$F$773,3,FALSE)+HLOOKUP($DL$1001,'[1]Сбытовая надбавка'!$F$5:$H$6,2,FALSE),2)+'[1]Иные услуги'!$C$6+HLOOKUP($DR$1000,'[1]Услуги по передаче'!$G$5:$J$7,2,FALSE))</f>
        <v>4447.4699999999993</v>
      </c>
      <c r="AH1018" s="73"/>
      <c r="AI1018" s="73"/>
      <c r="AJ1018" s="73"/>
      <c r="AK1018" s="73"/>
      <c r="AL1018" s="74"/>
      <c r="AM1018" s="72">
        <f>IF($A1018="-","-",ROUND(VLOOKUP($A1018+ROUND(LEFT(AM$1003,1)/24,5),'[1]ОАО "АТС"'!$A$30:$F$773,3,FALSE)+HLOOKUP($DL$1001,'[1]Сбытовая надбавка'!$F$5:$H$6,2,FALSE),2)+'[1]Иные услуги'!$C$6+HLOOKUP($DR$1000,'[1]Услуги по передаче'!$G$5:$J$7,2,FALSE))</f>
        <v>4447.3999999999996</v>
      </c>
      <c r="AN1018" s="73"/>
      <c r="AO1018" s="73"/>
      <c r="AP1018" s="73"/>
      <c r="AQ1018" s="73"/>
      <c r="AR1018" s="74"/>
      <c r="AS1018" s="72">
        <f>IF($A1018="-","-",ROUND(VLOOKUP($A1018+ROUND(LEFT(AS$1003,1)/24,5),'[1]ОАО "АТС"'!$A$30:$F$773,3,FALSE)+HLOOKUP($DL$1001,'[1]Сбытовая надбавка'!$F$5:$H$6,2,FALSE),2)+'[1]Иные услуги'!$C$6+HLOOKUP($DR$1000,'[1]Услуги по передаче'!$G$5:$J$7,2,FALSE))</f>
        <v>4446.95</v>
      </c>
      <c r="AT1018" s="73"/>
      <c r="AU1018" s="73"/>
      <c r="AV1018" s="73"/>
      <c r="AW1018" s="73"/>
      <c r="AX1018" s="74"/>
      <c r="AY1018" s="72">
        <f>IF($A1018="-","-",ROUND(VLOOKUP($A1018+ROUND(LEFT(AY$1003,1)/24,5),'[1]ОАО "АТС"'!$A$30:$F$773,3,FALSE)+HLOOKUP($DL$1001,'[1]Сбытовая надбавка'!$F$5:$H$6,2,FALSE),2)+'[1]Иные услуги'!$C$6+HLOOKUP($DR$1000,'[1]Услуги по передаче'!$G$5:$J$7,2,FALSE))</f>
        <v>4525.12</v>
      </c>
      <c r="AZ1018" s="73"/>
      <c r="BA1018" s="73"/>
      <c r="BB1018" s="73"/>
      <c r="BC1018" s="73"/>
      <c r="BD1018" s="74"/>
      <c r="BE1018" s="72">
        <f>IF($A1018="-","-",ROUND(VLOOKUP($A1018+ROUND(LEFT(BE$1003,1)/24,5),'[1]ОАО "АТС"'!$A$30:$F$773,3,FALSE)+HLOOKUP($DL$1001,'[1]Сбытовая надбавка'!$F$5:$H$6,2,FALSE),2)+'[1]Иные услуги'!$C$6+HLOOKUP($DR$1000,'[1]Услуги по передаче'!$G$5:$J$7,2,FALSE))</f>
        <v>4447.4299999999994</v>
      </c>
      <c r="BF1018" s="73"/>
      <c r="BG1018" s="73"/>
      <c r="BH1018" s="73"/>
      <c r="BI1018" s="73"/>
      <c r="BJ1018" s="74"/>
      <c r="BK1018" s="72">
        <f>IF($A1018="-","-",ROUND(VLOOKUP($A1018+ROUND(LEFT(BK$1003,1)/24,5),'[1]ОАО "АТС"'!$A$30:$F$773,3,FALSE)+HLOOKUP($DL$1001,'[1]Сбытовая надбавка'!$F$5:$H$6,2,FALSE),2)+'[1]Иные услуги'!$C$6+HLOOKUP($DR$1000,'[1]Услуги по передаче'!$G$5:$J$7,2,FALSE))</f>
        <v>4517.8099999999995</v>
      </c>
      <c r="BL1018" s="73"/>
      <c r="BM1018" s="73"/>
      <c r="BN1018" s="73"/>
      <c r="BO1018" s="73"/>
      <c r="BP1018" s="74"/>
      <c r="BQ1018" s="72">
        <f>IF($A1018="-","-",ROUND(VLOOKUP($A1018+ROUND(LEFT(BQ$1003,2)/24,5),'[1]ОАО "АТС"'!$A$30:$F$773,3,FALSE)+HLOOKUP($DL$1001,'[1]Сбытовая надбавка'!$F$5:$H$6,2,FALSE),2)+'[1]Иные услуги'!$C$6+HLOOKUP($DR$1000,'[1]Услуги по передаче'!$G$5:$J$7,2,FALSE))</f>
        <v>4542.45</v>
      </c>
      <c r="BR1018" s="73"/>
      <c r="BS1018" s="73"/>
      <c r="BT1018" s="73"/>
      <c r="BU1018" s="73"/>
      <c r="BV1018" s="74"/>
      <c r="BW1018" s="72">
        <f>IF($A1018="-","-",ROUND(VLOOKUP($A1018+ROUND(LEFT(BW$1003,2)/24,5),'[1]ОАО "АТС"'!$A$30:$F$773,3,FALSE)+HLOOKUP($DL$1001,'[1]Сбытовая надбавка'!$F$5:$H$6,2,FALSE),2)+'[1]Иные услуги'!$C$6+HLOOKUP($DR$1000,'[1]Услуги по передаче'!$G$5:$J$7,2,FALSE))</f>
        <v>4551.8599999999997</v>
      </c>
      <c r="BX1018" s="73"/>
      <c r="BY1018" s="73"/>
      <c r="BZ1018" s="73"/>
      <c r="CA1018" s="73"/>
      <c r="CB1018" s="74"/>
      <c r="CC1018" s="72">
        <f>IF($A1018="-","-",ROUND(VLOOKUP($A1018+ROUND(LEFT(CC$1003,2)/24,5),'[1]ОАО "АТС"'!$A$30:$F$773,3,FALSE)+HLOOKUP($DL$1001,'[1]Сбытовая надбавка'!$F$5:$H$6,2,FALSE),2)+'[1]Иные услуги'!$C$6+HLOOKUP($DR$1000,'[1]Услуги по передаче'!$G$5:$J$7,2,FALSE))</f>
        <v>4522.83</v>
      </c>
      <c r="CD1018" s="73"/>
      <c r="CE1018" s="73"/>
      <c r="CF1018" s="73"/>
      <c r="CG1018" s="73"/>
      <c r="CH1018" s="74"/>
      <c r="CI1018" s="72">
        <f>IF($A1018="-","-",ROUND(VLOOKUP($A1018+ROUND(LEFT(CI$1003,2)/24,5),'[1]ОАО "АТС"'!$A$30:$F$773,3,FALSE)+HLOOKUP($DL$1001,'[1]Сбытовая надбавка'!$F$5:$H$6,2,FALSE),2)+'[1]Иные услуги'!$C$6+HLOOKUP($DR$1000,'[1]Услуги по передаче'!$G$5:$J$7,2,FALSE))</f>
        <v>4502.66</v>
      </c>
      <c r="CJ1018" s="73"/>
      <c r="CK1018" s="73"/>
      <c r="CL1018" s="73"/>
      <c r="CM1018" s="73"/>
      <c r="CN1018" s="74"/>
      <c r="CO1018" s="72">
        <f>IF($A1018="-","-",ROUND(VLOOKUP($A1018+ROUND(LEFT(CO$1003,2)/24,5),'[1]ОАО "АТС"'!$A$30:$F$773,3,FALSE)+HLOOKUP($DL$1001,'[1]Сбытовая надбавка'!$F$5:$H$6,2,FALSE),2)+'[1]Иные услуги'!$C$6+HLOOKUP($DR$1000,'[1]Услуги по передаче'!$G$5:$J$7,2,FALSE))</f>
        <v>4492.03</v>
      </c>
      <c r="CP1018" s="73"/>
      <c r="CQ1018" s="73"/>
      <c r="CR1018" s="73"/>
      <c r="CS1018" s="73"/>
      <c r="CT1018" s="74"/>
      <c r="CU1018" s="72">
        <f>IF($A1018="-","-",ROUND(VLOOKUP($A1018+ROUND(LEFT(CU$1003,2)/24,5),'[1]ОАО "АТС"'!$A$30:$F$773,3,FALSE)+HLOOKUP($DL$1001,'[1]Сбытовая надбавка'!$F$5:$H$6,2,FALSE),2)+'[1]Иные услуги'!$C$6+HLOOKUP($DR$1000,'[1]Услуги по передаче'!$G$5:$J$7,2,FALSE))</f>
        <v>4486.82</v>
      </c>
      <c r="CV1018" s="73"/>
      <c r="CW1018" s="73"/>
      <c r="CX1018" s="73"/>
      <c r="CY1018" s="73"/>
      <c r="CZ1018" s="74"/>
      <c r="DA1018" s="72">
        <f>IF($A1018="-","-",ROUND(VLOOKUP($A1018+ROUND(LEFT(DA$1003,2)/24,5),'[1]ОАО "АТС"'!$A$30:$F$773,3,FALSE)+HLOOKUP($DL$1001,'[1]Сбытовая надбавка'!$F$5:$H$6,2,FALSE),2)+'[1]Иные услуги'!$C$6+HLOOKUP($DR$1000,'[1]Услуги по передаче'!$G$5:$J$7,2,FALSE))</f>
        <v>4492.1299999999992</v>
      </c>
      <c r="DB1018" s="73"/>
      <c r="DC1018" s="73"/>
      <c r="DD1018" s="73"/>
      <c r="DE1018" s="73"/>
      <c r="DF1018" s="74"/>
      <c r="DG1018" s="72">
        <f>IF($A1018="-","-",ROUND(VLOOKUP($A1018+ROUND(LEFT(DG$1003,2)/24,5),'[1]ОАО "АТС"'!$A$30:$F$773,3,FALSE)+HLOOKUP($DL$1001,'[1]Сбытовая надбавка'!$F$5:$H$6,2,FALSE),2)+'[1]Иные услуги'!$C$6+HLOOKUP($DR$1000,'[1]Услуги по передаче'!$G$5:$J$7,2,FALSE))</f>
        <v>4506.0199999999995</v>
      </c>
      <c r="DH1018" s="73"/>
      <c r="DI1018" s="73"/>
      <c r="DJ1018" s="73"/>
      <c r="DK1018" s="73"/>
      <c r="DL1018" s="74"/>
      <c r="DM1018" s="72">
        <f>IF($A1018="-","-",ROUND(VLOOKUP($A1018+ROUND(LEFT(DM$1003,2)/24,5),'[1]ОАО "АТС"'!$A$30:$F$773,3,FALSE)+HLOOKUP($DL$1001,'[1]Сбытовая надбавка'!$F$5:$H$6,2,FALSE),2)+'[1]Иные услуги'!$C$6+HLOOKUP($DR$1000,'[1]Услуги по передаче'!$G$5:$J$7,2,FALSE))</f>
        <v>4538.9399999999996</v>
      </c>
      <c r="DN1018" s="73"/>
      <c r="DO1018" s="73"/>
      <c r="DP1018" s="73"/>
      <c r="DQ1018" s="73"/>
      <c r="DR1018" s="74"/>
      <c r="DS1018" s="72">
        <f>IF($A1018="-","-",ROUND(VLOOKUP($A1018+ROUND(LEFT(DS$1003,2)/24,5),'[1]ОАО "АТС"'!$A$30:$F$773,3,FALSE)+HLOOKUP($DL$1001,'[1]Сбытовая надбавка'!$F$5:$H$6,2,FALSE),2)+'[1]Иные услуги'!$C$6+HLOOKUP($DR$1000,'[1]Услуги по передаче'!$G$5:$J$7,2,FALSE))</f>
        <v>4528.5399999999991</v>
      </c>
      <c r="DT1018" s="73"/>
      <c r="DU1018" s="73"/>
      <c r="DV1018" s="73"/>
      <c r="DW1018" s="73"/>
      <c r="DX1018" s="74"/>
      <c r="DY1018" s="72">
        <f>IF($A1018="-","-",ROUND(VLOOKUP($A1018+ROUND(LEFT(DY$1003,2)/24,5),'[1]ОАО "АТС"'!$A$30:$F$773,3,FALSE)+HLOOKUP($DL$1001,'[1]Сбытовая надбавка'!$F$5:$H$6,2,FALSE),2)+'[1]Иные услуги'!$C$6+HLOOKUP($DR$1000,'[1]Услуги по передаче'!$G$5:$J$7,2,FALSE))</f>
        <v>4479.0199999999995</v>
      </c>
      <c r="DZ1018" s="73"/>
      <c r="EA1018" s="73"/>
      <c r="EB1018" s="73"/>
      <c r="EC1018" s="73"/>
      <c r="ED1018" s="74"/>
      <c r="EE1018" s="72">
        <f>IF($A1018="-","-",ROUND(VLOOKUP($A1018+ROUND(LEFT(EE$1003,2)/24,5),'[1]ОАО "АТС"'!$A$30:$F$773,3,FALSE)+HLOOKUP($DL$1001,'[1]Сбытовая надбавка'!$F$5:$H$6,2,FALSE),2)+'[1]Иные услуги'!$C$6+HLOOKUP($DR$1000,'[1]Услуги по передаче'!$G$5:$J$7,2,FALSE))</f>
        <v>4445.83</v>
      </c>
      <c r="EF1018" s="73"/>
      <c r="EG1018" s="73"/>
      <c r="EH1018" s="73"/>
      <c r="EI1018" s="73"/>
      <c r="EJ1018" s="74"/>
      <c r="EK1018" s="72">
        <f>IF($A1018="-","-",ROUND(VLOOKUP($A1018+ROUND(LEFT(EK$1003,2)/24,5),'[1]ОАО "АТС"'!$A$30:$F$773,3,FALSE)+HLOOKUP($DL$1001,'[1]Сбытовая надбавка'!$F$5:$H$6,2,FALSE),2)+'[1]Иные услуги'!$C$6+HLOOKUP($DR$1000,'[1]Услуги по передаче'!$G$5:$J$7,2,FALSE))</f>
        <v>4598.53</v>
      </c>
      <c r="EL1018" s="73"/>
      <c r="EM1018" s="73"/>
      <c r="EN1018" s="73"/>
      <c r="EO1018" s="73"/>
      <c r="EP1018" s="74"/>
      <c r="EQ1018" s="72">
        <f>IF($A1018="-","-",ROUND(VLOOKUP($A1018+ROUND(LEFT(EQ$1003,2)/24,5),'[1]ОАО "АТС"'!$A$30:$F$773,3,FALSE)+HLOOKUP($DL$1001,'[1]Сбытовая надбавка'!$F$5:$H$6,2,FALSE),2)+'[1]Иные услуги'!$C$6+HLOOKUP($DR$1000,'[1]Услуги по передаче'!$G$5:$J$7,2,FALSE))</f>
        <v>4484.24</v>
      </c>
      <c r="ER1018" s="73"/>
      <c r="ES1018" s="73"/>
      <c r="ET1018" s="73"/>
      <c r="EU1018" s="73"/>
      <c r="EV1018" s="74"/>
    </row>
    <row r="1019" spans="1:152" s="38" customFormat="1" ht="15.75" customHeight="1" x14ac:dyDescent="0.2">
      <c r="A1019" s="69">
        <f>$A$130</f>
        <v>45001</v>
      </c>
      <c r="B1019" s="70"/>
      <c r="C1019" s="70"/>
      <c r="D1019" s="70"/>
      <c r="E1019" s="70"/>
      <c r="F1019" s="70"/>
      <c r="G1019" s="70"/>
      <c r="H1019" s="71"/>
      <c r="I1019" s="72">
        <f>IF($A1019="-","-",ROUND(VLOOKUP($A1019+ROUND(LEFT(I$1003,1)/24,5),'[1]ОАО "АТС"'!$A$30:$F$773,3,FALSE)+HLOOKUP($DL$1001,'[1]Сбытовая надбавка'!$F$5:$H$6,2,FALSE),2)+'[1]Иные услуги'!$C$6+HLOOKUP($DR$1000,'[1]Услуги по передаче'!$G$5:$J$7,2,FALSE))</f>
        <v>4453.2199999999993</v>
      </c>
      <c r="J1019" s="73"/>
      <c r="K1019" s="73"/>
      <c r="L1019" s="73"/>
      <c r="M1019" s="73"/>
      <c r="N1019" s="74"/>
      <c r="O1019" s="72">
        <f>IF($A1019="-","-",ROUND(VLOOKUP($A1019+ROUND(LEFT(O$1003,1)/24,5),'[1]ОАО "АТС"'!$A$30:$F$773,3,FALSE)+HLOOKUP($DL$1001,'[1]Сбытовая надбавка'!$F$5:$H$6,2,FALSE),2)+'[1]Иные услуги'!$C$6+HLOOKUP($DR$1000,'[1]Услуги по передаче'!$G$5:$J$7,2,FALSE))</f>
        <v>4447.4399999999996</v>
      </c>
      <c r="P1019" s="73"/>
      <c r="Q1019" s="73"/>
      <c r="R1019" s="73"/>
      <c r="S1019" s="73"/>
      <c r="T1019" s="74"/>
      <c r="U1019" s="72">
        <f>IF($A1019="-","-",ROUND(VLOOKUP($A1019+ROUND(LEFT(U$1003,1)/24,5),'[1]ОАО "АТС"'!$A$30:$F$773,3,FALSE)+HLOOKUP($DL$1001,'[1]Сбытовая надбавка'!$F$5:$H$6,2,FALSE),2)+'[1]Иные услуги'!$C$6+HLOOKUP($DR$1000,'[1]Услуги по передаче'!$G$5:$J$7,2,FALSE))</f>
        <v>4447.4799999999996</v>
      </c>
      <c r="V1019" s="73"/>
      <c r="W1019" s="73"/>
      <c r="X1019" s="73"/>
      <c r="Y1019" s="73"/>
      <c r="Z1019" s="74"/>
      <c r="AA1019" s="72">
        <f>IF($A1019="-","-",ROUND(VLOOKUP($A1019+ROUND(LEFT(AA$1003,1)/24,5),'[1]ОАО "АТС"'!$A$30:$F$773,3,FALSE)+HLOOKUP($DL$1001,'[1]Сбытовая надбавка'!$F$5:$H$6,2,FALSE),2)+'[1]Иные услуги'!$C$6+HLOOKUP($DR$1000,'[1]Услуги по передаче'!$G$5:$J$7,2,FALSE))</f>
        <v>4447.4599999999991</v>
      </c>
      <c r="AB1019" s="73"/>
      <c r="AC1019" s="73"/>
      <c r="AD1019" s="73"/>
      <c r="AE1019" s="73"/>
      <c r="AF1019" s="74"/>
      <c r="AG1019" s="72">
        <f>IF($A1019="-","-",ROUND(VLOOKUP($A1019+ROUND(LEFT(AG$1003,1)/24,5),'[1]ОАО "АТС"'!$A$30:$F$773,3,FALSE)+HLOOKUP($DL$1001,'[1]Сбытовая надбавка'!$F$5:$H$6,2,FALSE),2)+'[1]Иные услуги'!$C$6+HLOOKUP($DR$1000,'[1]Услуги по передаче'!$G$5:$J$7,2,FALSE))</f>
        <v>4447.37</v>
      </c>
      <c r="AH1019" s="73"/>
      <c r="AI1019" s="73"/>
      <c r="AJ1019" s="73"/>
      <c r="AK1019" s="73"/>
      <c r="AL1019" s="74"/>
      <c r="AM1019" s="72">
        <f>IF($A1019="-","-",ROUND(VLOOKUP($A1019+ROUND(LEFT(AM$1003,1)/24,5),'[1]ОАО "АТС"'!$A$30:$F$773,3,FALSE)+HLOOKUP($DL$1001,'[1]Сбытовая надбавка'!$F$5:$H$6,2,FALSE),2)+'[1]Иные услуги'!$C$6+HLOOKUP($DR$1000,'[1]Услуги по передаче'!$G$5:$J$7,2,FALSE))</f>
        <v>4447.34</v>
      </c>
      <c r="AN1019" s="73"/>
      <c r="AO1019" s="73"/>
      <c r="AP1019" s="73"/>
      <c r="AQ1019" s="73"/>
      <c r="AR1019" s="74"/>
      <c r="AS1019" s="72">
        <f>IF($A1019="-","-",ROUND(VLOOKUP($A1019+ROUND(LEFT(AS$1003,1)/24,5),'[1]ОАО "АТС"'!$A$30:$F$773,3,FALSE)+HLOOKUP($DL$1001,'[1]Сбытовая надбавка'!$F$5:$H$6,2,FALSE),2)+'[1]Иные услуги'!$C$6+HLOOKUP($DR$1000,'[1]Услуги по передаче'!$G$5:$J$7,2,FALSE))</f>
        <v>4454.7</v>
      </c>
      <c r="AT1019" s="73"/>
      <c r="AU1019" s="73"/>
      <c r="AV1019" s="73"/>
      <c r="AW1019" s="73"/>
      <c r="AX1019" s="74"/>
      <c r="AY1019" s="72">
        <f>IF($A1019="-","-",ROUND(VLOOKUP($A1019+ROUND(LEFT(AY$1003,1)/24,5),'[1]ОАО "АТС"'!$A$30:$F$773,3,FALSE)+HLOOKUP($DL$1001,'[1]Сбытовая надбавка'!$F$5:$H$6,2,FALSE),2)+'[1]Иные услуги'!$C$6+HLOOKUP($DR$1000,'[1]Услуги по передаче'!$G$5:$J$7,2,FALSE))</f>
        <v>4555.4699999999993</v>
      </c>
      <c r="AZ1019" s="73"/>
      <c r="BA1019" s="73"/>
      <c r="BB1019" s="73"/>
      <c r="BC1019" s="73"/>
      <c r="BD1019" s="74"/>
      <c r="BE1019" s="72">
        <f>IF($A1019="-","-",ROUND(VLOOKUP($A1019+ROUND(LEFT(BE$1003,1)/24,5),'[1]ОАО "АТС"'!$A$30:$F$773,3,FALSE)+HLOOKUP($DL$1001,'[1]Сбытовая надбавка'!$F$5:$H$6,2,FALSE),2)+'[1]Иные услуги'!$C$6+HLOOKUP($DR$1000,'[1]Услуги по передаче'!$G$5:$J$7,2,FALSE))</f>
        <v>4446.8499999999995</v>
      </c>
      <c r="BF1019" s="73"/>
      <c r="BG1019" s="73"/>
      <c r="BH1019" s="73"/>
      <c r="BI1019" s="73"/>
      <c r="BJ1019" s="74"/>
      <c r="BK1019" s="72">
        <f>IF($A1019="-","-",ROUND(VLOOKUP($A1019+ROUND(LEFT(BK$1003,1)/24,5),'[1]ОАО "АТС"'!$A$30:$F$773,3,FALSE)+HLOOKUP($DL$1001,'[1]Сбытовая надбавка'!$F$5:$H$6,2,FALSE),2)+'[1]Иные услуги'!$C$6+HLOOKUP($DR$1000,'[1]Услуги по передаче'!$G$5:$J$7,2,FALSE))</f>
        <v>4516.58</v>
      </c>
      <c r="BL1019" s="73"/>
      <c r="BM1019" s="73"/>
      <c r="BN1019" s="73"/>
      <c r="BO1019" s="73"/>
      <c r="BP1019" s="74"/>
      <c r="BQ1019" s="72">
        <f>IF($A1019="-","-",ROUND(VLOOKUP($A1019+ROUND(LEFT(BQ$1003,2)/24,5),'[1]ОАО "АТС"'!$A$30:$F$773,3,FALSE)+HLOOKUP($DL$1001,'[1]Сбытовая надбавка'!$F$5:$H$6,2,FALSE),2)+'[1]Иные услуги'!$C$6+HLOOKUP($DR$1000,'[1]Услуги по передаче'!$G$5:$J$7,2,FALSE))</f>
        <v>4522.17</v>
      </c>
      <c r="BR1019" s="73"/>
      <c r="BS1019" s="73"/>
      <c r="BT1019" s="73"/>
      <c r="BU1019" s="73"/>
      <c r="BV1019" s="74"/>
      <c r="BW1019" s="72">
        <f>IF($A1019="-","-",ROUND(VLOOKUP($A1019+ROUND(LEFT(BW$1003,2)/24,5),'[1]ОАО "АТС"'!$A$30:$F$773,3,FALSE)+HLOOKUP($DL$1001,'[1]Сбытовая надбавка'!$F$5:$H$6,2,FALSE),2)+'[1]Иные услуги'!$C$6+HLOOKUP($DR$1000,'[1]Услуги по передаче'!$G$5:$J$7,2,FALSE))</f>
        <v>4510.2299999999996</v>
      </c>
      <c r="BX1019" s="73"/>
      <c r="BY1019" s="73"/>
      <c r="BZ1019" s="73"/>
      <c r="CA1019" s="73"/>
      <c r="CB1019" s="74"/>
      <c r="CC1019" s="72">
        <f>IF($A1019="-","-",ROUND(VLOOKUP($A1019+ROUND(LEFT(CC$1003,2)/24,5),'[1]ОАО "АТС"'!$A$30:$F$773,3,FALSE)+HLOOKUP($DL$1001,'[1]Сбытовая надбавка'!$F$5:$H$6,2,FALSE),2)+'[1]Иные услуги'!$C$6+HLOOKUP($DR$1000,'[1]Услуги по передаче'!$G$5:$J$7,2,FALSE))</f>
        <v>4471.49</v>
      </c>
      <c r="CD1019" s="73"/>
      <c r="CE1019" s="73"/>
      <c r="CF1019" s="73"/>
      <c r="CG1019" s="73"/>
      <c r="CH1019" s="74"/>
      <c r="CI1019" s="72">
        <f>IF($A1019="-","-",ROUND(VLOOKUP($A1019+ROUND(LEFT(CI$1003,2)/24,5),'[1]ОАО "АТС"'!$A$30:$F$773,3,FALSE)+HLOOKUP($DL$1001,'[1]Сбытовая надбавка'!$F$5:$H$6,2,FALSE),2)+'[1]Иные услуги'!$C$6+HLOOKUP($DR$1000,'[1]Услуги по передаче'!$G$5:$J$7,2,FALSE))</f>
        <v>4459.7899999999991</v>
      </c>
      <c r="CJ1019" s="73"/>
      <c r="CK1019" s="73"/>
      <c r="CL1019" s="73"/>
      <c r="CM1019" s="73"/>
      <c r="CN1019" s="74"/>
      <c r="CO1019" s="72">
        <f>IF($A1019="-","-",ROUND(VLOOKUP($A1019+ROUND(LEFT(CO$1003,2)/24,5),'[1]ОАО "АТС"'!$A$30:$F$773,3,FALSE)+HLOOKUP($DL$1001,'[1]Сбытовая надбавка'!$F$5:$H$6,2,FALSE),2)+'[1]Иные услуги'!$C$6+HLOOKUP($DR$1000,'[1]Услуги по передаче'!$G$5:$J$7,2,FALSE))</f>
        <v>4446.91</v>
      </c>
      <c r="CP1019" s="73"/>
      <c r="CQ1019" s="73"/>
      <c r="CR1019" s="73"/>
      <c r="CS1019" s="73"/>
      <c r="CT1019" s="74"/>
      <c r="CU1019" s="72">
        <f>IF($A1019="-","-",ROUND(VLOOKUP($A1019+ROUND(LEFT(CU$1003,2)/24,5),'[1]ОАО "АТС"'!$A$30:$F$773,3,FALSE)+HLOOKUP($DL$1001,'[1]Сбытовая надбавка'!$F$5:$H$6,2,FALSE),2)+'[1]Иные услуги'!$C$6+HLOOKUP($DR$1000,'[1]Услуги по передаче'!$G$5:$J$7,2,FALSE))</f>
        <v>4446.9299999999994</v>
      </c>
      <c r="CV1019" s="73"/>
      <c r="CW1019" s="73"/>
      <c r="CX1019" s="73"/>
      <c r="CY1019" s="73"/>
      <c r="CZ1019" s="74"/>
      <c r="DA1019" s="72">
        <f>IF($A1019="-","-",ROUND(VLOOKUP($A1019+ROUND(LEFT(DA$1003,2)/24,5),'[1]ОАО "АТС"'!$A$30:$F$773,3,FALSE)+HLOOKUP($DL$1001,'[1]Сбытовая надбавка'!$F$5:$H$6,2,FALSE),2)+'[1]Иные услуги'!$C$6+HLOOKUP($DR$1000,'[1]Услуги по передаче'!$G$5:$J$7,2,FALSE))</f>
        <v>4446.91</v>
      </c>
      <c r="DB1019" s="73"/>
      <c r="DC1019" s="73"/>
      <c r="DD1019" s="73"/>
      <c r="DE1019" s="73"/>
      <c r="DF1019" s="74"/>
      <c r="DG1019" s="72">
        <f>IF($A1019="-","-",ROUND(VLOOKUP($A1019+ROUND(LEFT(DG$1003,2)/24,5),'[1]ОАО "АТС"'!$A$30:$F$773,3,FALSE)+HLOOKUP($DL$1001,'[1]Сбытовая надбавка'!$F$5:$H$6,2,FALSE),2)+'[1]Иные услуги'!$C$6+HLOOKUP($DR$1000,'[1]Услуги по передаче'!$G$5:$J$7,2,FALSE))</f>
        <v>4447.0399999999991</v>
      </c>
      <c r="DH1019" s="73"/>
      <c r="DI1019" s="73"/>
      <c r="DJ1019" s="73"/>
      <c r="DK1019" s="73"/>
      <c r="DL1019" s="74"/>
      <c r="DM1019" s="72">
        <f>IF($A1019="-","-",ROUND(VLOOKUP($A1019+ROUND(LEFT(DM$1003,2)/24,5),'[1]ОАО "АТС"'!$A$30:$F$773,3,FALSE)+HLOOKUP($DL$1001,'[1]Сбытовая надбавка'!$F$5:$H$6,2,FALSE),2)+'[1]Иные услуги'!$C$6+HLOOKUP($DR$1000,'[1]Услуги по передаче'!$G$5:$J$7,2,FALSE))</f>
        <v>4516.42</v>
      </c>
      <c r="DN1019" s="73"/>
      <c r="DO1019" s="73"/>
      <c r="DP1019" s="73"/>
      <c r="DQ1019" s="73"/>
      <c r="DR1019" s="74"/>
      <c r="DS1019" s="72">
        <f>IF($A1019="-","-",ROUND(VLOOKUP($A1019+ROUND(LEFT(DS$1003,2)/24,5),'[1]ОАО "АТС"'!$A$30:$F$773,3,FALSE)+HLOOKUP($DL$1001,'[1]Сбытовая надбавка'!$F$5:$H$6,2,FALSE),2)+'[1]Иные услуги'!$C$6+HLOOKUP($DR$1000,'[1]Услуги по передаче'!$G$5:$J$7,2,FALSE))</f>
        <v>4562.09</v>
      </c>
      <c r="DT1019" s="73"/>
      <c r="DU1019" s="73"/>
      <c r="DV1019" s="73"/>
      <c r="DW1019" s="73"/>
      <c r="DX1019" s="74"/>
      <c r="DY1019" s="72">
        <f>IF($A1019="-","-",ROUND(VLOOKUP($A1019+ROUND(LEFT(DY$1003,2)/24,5),'[1]ОАО "АТС"'!$A$30:$F$773,3,FALSE)+HLOOKUP($DL$1001,'[1]Сбытовая надбавка'!$F$5:$H$6,2,FALSE),2)+'[1]Иные услуги'!$C$6+HLOOKUP($DR$1000,'[1]Услуги по передаче'!$G$5:$J$7,2,FALSE))</f>
        <v>4508.03</v>
      </c>
      <c r="DZ1019" s="73"/>
      <c r="EA1019" s="73"/>
      <c r="EB1019" s="73"/>
      <c r="EC1019" s="73"/>
      <c r="ED1019" s="74"/>
      <c r="EE1019" s="72">
        <f>IF($A1019="-","-",ROUND(VLOOKUP($A1019+ROUND(LEFT(EE$1003,2)/24,5),'[1]ОАО "АТС"'!$A$30:$F$773,3,FALSE)+HLOOKUP($DL$1001,'[1]Сбытовая надбавка'!$F$5:$H$6,2,FALSE),2)+'[1]Иные услуги'!$C$6+HLOOKUP($DR$1000,'[1]Услуги по передаче'!$G$5:$J$7,2,FALSE))</f>
        <v>4446.2699999999995</v>
      </c>
      <c r="EF1019" s="73"/>
      <c r="EG1019" s="73"/>
      <c r="EH1019" s="73"/>
      <c r="EI1019" s="73"/>
      <c r="EJ1019" s="74"/>
      <c r="EK1019" s="72">
        <f>IF($A1019="-","-",ROUND(VLOOKUP($A1019+ROUND(LEFT(EK$1003,2)/24,5),'[1]ОАО "АТС"'!$A$30:$F$773,3,FALSE)+HLOOKUP($DL$1001,'[1]Сбытовая надбавка'!$F$5:$H$6,2,FALSE),2)+'[1]Иные услуги'!$C$6+HLOOKUP($DR$1000,'[1]Услуги по передаче'!$G$5:$J$7,2,FALSE))</f>
        <v>4611.5199999999995</v>
      </c>
      <c r="EL1019" s="73"/>
      <c r="EM1019" s="73"/>
      <c r="EN1019" s="73"/>
      <c r="EO1019" s="73"/>
      <c r="EP1019" s="74"/>
      <c r="EQ1019" s="72">
        <f>IF($A1019="-","-",ROUND(VLOOKUP($A1019+ROUND(LEFT(EQ$1003,2)/24,5),'[1]ОАО "АТС"'!$A$30:$F$773,3,FALSE)+HLOOKUP($DL$1001,'[1]Сбытовая надбавка'!$F$5:$H$6,2,FALSE),2)+'[1]Иные услуги'!$C$6+HLOOKUP($DR$1000,'[1]Услуги по передаче'!$G$5:$J$7,2,FALSE))</f>
        <v>4517.99</v>
      </c>
      <c r="ER1019" s="73"/>
      <c r="ES1019" s="73"/>
      <c r="ET1019" s="73"/>
      <c r="EU1019" s="73"/>
      <c r="EV1019" s="74"/>
    </row>
    <row r="1020" spans="1:152" s="38" customFormat="1" ht="15.75" customHeight="1" x14ac:dyDescent="0.2">
      <c r="A1020" s="69">
        <f>$A$131</f>
        <v>45002</v>
      </c>
      <c r="B1020" s="70"/>
      <c r="C1020" s="70"/>
      <c r="D1020" s="70"/>
      <c r="E1020" s="70"/>
      <c r="F1020" s="70"/>
      <c r="G1020" s="70"/>
      <c r="H1020" s="71"/>
      <c r="I1020" s="72">
        <f>IF($A1020="-","-",ROUND(VLOOKUP($A1020+ROUND(LEFT(I$1003,1)/24,5),'[1]ОАО "АТС"'!$A$30:$F$773,3,FALSE)+HLOOKUP($DL$1001,'[1]Сбытовая надбавка'!$F$5:$H$6,2,FALSE),2)+'[1]Иные услуги'!$C$6+HLOOKUP($DR$1000,'[1]Услуги по передаче'!$G$5:$J$7,2,FALSE))</f>
        <v>4451.8499999999995</v>
      </c>
      <c r="J1020" s="73"/>
      <c r="K1020" s="73"/>
      <c r="L1020" s="73"/>
      <c r="M1020" s="73"/>
      <c r="N1020" s="74"/>
      <c r="O1020" s="72">
        <f>IF($A1020="-","-",ROUND(VLOOKUP($A1020+ROUND(LEFT(O$1003,1)/24,5),'[1]ОАО "АТС"'!$A$30:$F$773,3,FALSE)+HLOOKUP($DL$1001,'[1]Сбытовая надбавка'!$F$5:$H$6,2,FALSE),2)+'[1]Иные услуги'!$C$6+HLOOKUP($DR$1000,'[1]Услуги по передаче'!$G$5:$J$7,2,FALSE))</f>
        <v>4447.32</v>
      </c>
      <c r="P1020" s="73"/>
      <c r="Q1020" s="73"/>
      <c r="R1020" s="73"/>
      <c r="S1020" s="73"/>
      <c r="T1020" s="74"/>
      <c r="U1020" s="72">
        <f>IF($A1020="-","-",ROUND(VLOOKUP($A1020+ROUND(LEFT(U$1003,1)/24,5),'[1]ОАО "АТС"'!$A$30:$F$773,3,FALSE)+HLOOKUP($DL$1001,'[1]Сбытовая надбавка'!$F$5:$H$6,2,FALSE),2)+'[1]Иные услуги'!$C$6+HLOOKUP($DR$1000,'[1]Услуги по передаче'!$G$5:$J$7,2,FALSE))</f>
        <v>4447.41</v>
      </c>
      <c r="V1020" s="73"/>
      <c r="W1020" s="73"/>
      <c r="X1020" s="73"/>
      <c r="Y1020" s="73"/>
      <c r="Z1020" s="74"/>
      <c r="AA1020" s="72">
        <f>IF($A1020="-","-",ROUND(VLOOKUP($A1020+ROUND(LEFT(AA$1003,1)/24,5),'[1]ОАО "АТС"'!$A$30:$F$773,3,FALSE)+HLOOKUP($DL$1001,'[1]Сбытовая надбавка'!$F$5:$H$6,2,FALSE),2)+'[1]Иные услуги'!$C$6+HLOOKUP($DR$1000,'[1]Услуги по передаче'!$G$5:$J$7,2,FALSE))</f>
        <v>4447.3899999999994</v>
      </c>
      <c r="AB1020" s="73"/>
      <c r="AC1020" s="73"/>
      <c r="AD1020" s="73"/>
      <c r="AE1020" s="73"/>
      <c r="AF1020" s="74"/>
      <c r="AG1020" s="72">
        <f>IF($A1020="-","-",ROUND(VLOOKUP($A1020+ROUND(LEFT(AG$1003,1)/24,5),'[1]ОАО "АТС"'!$A$30:$F$773,3,FALSE)+HLOOKUP($DL$1001,'[1]Сбытовая надбавка'!$F$5:$H$6,2,FALSE),2)+'[1]Иные услуги'!$C$6+HLOOKUP($DR$1000,'[1]Услуги по передаче'!$G$5:$J$7,2,FALSE))</f>
        <v>4447.33</v>
      </c>
      <c r="AH1020" s="73"/>
      <c r="AI1020" s="73"/>
      <c r="AJ1020" s="73"/>
      <c r="AK1020" s="73"/>
      <c r="AL1020" s="74"/>
      <c r="AM1020" s="72">
        <f>IF($A1020="-","-",ROUND(VLOOKUP($A1020+ROUND(LEFT(AM$1003,1)/24,5),'[1]ОАО "АТС"'!$A$30:$F$773,3,FALSE)+HLOOKUP($DL$1001,'[1]Сбытовая надбавка'!$F$5:$H$6,2,FALSE),2)+'[1]Иные услуги'!$C$6+HLOOKUP($DR$1000,'[1]Услуги по передаче'!$G$5:$J$7,2,FALSE))</f>
        <v>4447.32</v>
      </c>
      <c r="AN1020" s="73"/>
      <c r="AO1020" s="73"/>
      <c r="AP1020" s="73"/>
      <c r="AQ1020" s="73"/>
      <c r="AR1020" s="74"/>
      <c r="AS1020" s="72">
        <f>IF($A1020="-","-",ROUND(VLOOKUP($A1020+ROUND(LEFT(AS$1003,1)/24,5),'[1]ОАО "АТС"'!$A$30:$F$773,3,FALSE)+HLOOKUP($DL$1001,'[1]Сбытовая надбавка'!$F$5:$H$6,2,FALSE),2)+'[1]Иные услуги'!$C$6+HLOOKUP($DR$1000,'[1]Услуги по передаче'!$G$5:$J$7,2,FALSE))</f>
        <v>4446.6899999999996</v>
      </c>
      <c r="AT1020" s="73"/>
      <c r="AU1020" s="73"/>
      <c r="AV1020" s="73"/>
      <c r="AW1020" s="73"/>
      <c r="AX1020" s="74"/>
      <c r="AY1020" s="72">
        <f>IF($A1020="-","-",ROUND(VLOOKUP($A1020+ROUND(LEFT(AY$1003,1)/24,5),'[1]ОАО "АТС"'!$A$30:$F$773,3,FALSE)+HLOOKUP($DL$1001,'[1]Сбытовая надбавка'!$F$5:$H$6,2,FALSE),2)+'[1]Иные услуги'!$C$6+HLOOKUP($DR$1000,'[1]Услуги по передаче'!$G$5:$J$7,2,FALSE))</f>
        <v>4534.2899999999991</v>
      </c>
      <c r="AZ1020" s="73"/>
      <c r="BA1020" s="73"/>
      <c r="BB1020" s="73"/>
      <c r="BC1020" s="73"/>
      <c r="BD1020" s="74"/>
      <c r="BE1020" s="72">
        <f>IF($A1020="-","-",ROUND(VLOOKUP($A1020+ROUND(LEFT(BE$1003,1)/24,5),'[1]ОАО "АТС"'!$A$30:$F$773,3,FALSE)+HLOOKUP($DL$1001,'[1]Сбытовая надбавка'!$F$5:$H$6,2,FALSE),2)+'[1]Иные услуги'!$C$6+HLOOKUP($DR$1000,'[1]Услуги по передаче'!$G$5:$J$7,2,FALSE))</f>
        <v>4446.84</v>
      </c>
      <c r="BF1020" s="73"/>
      <c r="BG1020" s="73"/>
      <c r="BH1020" s="73"/>
      <c r="BI1020" s="73"/>
      <c r="BJ1020" s="74"/>
      <c r="BK1020" s="72">
        <f>IF($A1020="-","-",ROUND(VLOOKUP($A1020+ROUND(LEFT(BK$1003,1)/24,5),'[1]ОАО "АТС"'!$A$30:$F$773,3,FALSE)+HLOOKUP($DL$1001,'[1]Сбытовая надбавка'!$F$5:$H$6,2,FALSE),2)+'[1]Иные услуги'!$C$6+HLOOKUP($DR$1000,'[1]Услуги по передаче'!$G$5:$J$7,2,FALSE))</f>
        <v>4532.8899999999994</v>
      </c>
      <c r="BL1020" s="73"/>
      <c r="BM1020" s="73"/>
      <c r="BN1020" s="73"/>
      <c r="BO1020" s="73"/>
      <c r="BP1020" s="74"/>
      <c r="BQ1020" s="72">
        <f>IF($A1020="-","-",ROUND(VLOOKUP($A1020+ROUND(LEFT(BQ$1003,2)/24,5),'[1]ОАО "АТС"'!$A$30:$F$773,3,FALSE)+HLOOKUP($DL$1001,'[1]Сбытовая надбавка'!$F$5:$H$6,2,FALSE),2)+'[1]Иные услуги'!$C$6+HLOOKUP($DR$1000,'[1]Услуги по передаче'!$G$5:$J$7,2,FALSE))</f>
        <v>4560.34</v>
      </c>
      <c r="BR1020" s="73"/>
      <c r="BS1020" s="73"/>
      <c r="BT1020" s="73"/>
      <c r="BU1020" s="73"/>
      <c r="BV1020" s="74"/>
      <c r="BW1020" s="72">
        <f>IF($A1020="-","-",ROUND(VLOOKUP($A1020+ROUND(LEFT(BW$1003,2)/24,5),'[1]ОАО "АТС"'!$A$30:$F$773,3,FALSE)+HLOOKUP($DL$1001,'[1]Сбытовая надбавка'!$F$5:$H$6,2,FALSE),2)+'[1]Иные услуги'!$C$6+HLOOKUP($DR$1000,'[1]Услуги по передаче'!$G$5:$J$7,2,FALSE))</f>
        <v>4567.6499999999996</v>
      </c>
      <c r="BX1020" s="73"/>
      <c r="BY1020" s="73"/>
      <c r="BZ1020" s="73"/>
      <c r="CA1020" s="73"/>
      <c r="CB1020" s="74"/>
      <c r="CC1020" s="72">
        <f>IF($A1020="-","-",ROUND(VLOOKUP($A1020+ROUND(LEFT(CC$1003,2)/24,5),'[1]ОАО "АТС"'!$A$30:$F$773,3,FALSE)+HLOOKUP($DL$1001,'[1]Сбытовая надбавка'!$F$5:$H$6,2,FALSE),2)+'[1]Иные услуги'!$C$6+HLOOKUP($DR$1000,'[1]Услуги по передаче'!$G$5:$J$7,2,FALSE))</f>
        <v>4541.8599999999997</v>
      </c>
      <c r="CD1020" s="73"/>
      <c r="CE1020" s="73"/>
      <c r="CF1020" s="73"/>
      <c r="CG1020" s="73"/>
      <c r="CH1020" s="74"/>
      <c r="CI1020" s="72">
        <f>IF($A1020="-","-",ROUND(VLOOKUP($A1020+ROUND(LEFT(CI$1003,2)/24,5),'[1]ОАО "АТС"'!$A$30:$F$773,3,FALSE)+HLOOKUP($DL$1001,'[1]Сбытовая надбавка'!$F$5:$H$6,2,FALSE),2)+'[1]Иные услуги'!$C$6+HLOOKUP($DR$1000,'[1]Услуги по передаче'!$G$5:$J$7,2,FALSE))</f>
        <v>4532.34</v>
      </c>
      <c r="CJ1020" s="73"/>
      <c r="CK1020" s="73"/>
      <c r="CL1020" s="73"/>
      <c r="CM1020" s="73"/>
      <c r="CN1020" s="74"/>
      <c r="CO1020" s="72">
        <f>IF($A1020="-","-",ROUND(VLOOKUP($A1020+ROUND(LEFT(CO$1003,2)/24,5),'[1]ОАО "АТС"'!$A$30:$F$773,3,FALSE)+HLOOKUP($DL$1001,'[1]Сбытовая надбавка'!$F$5:$H$6,2,FALSE),2)+'[1]Иные услуги'!$C$6+HLOOKUP($DR$1000,'[1]Услуги по передаче'!$G$5:$J$7,2,FALSE))</f>
        <v>4537</v>
      </c>
      <c r="CP1020" s="73"/>
      <c r="CQ1020" s="73"/>
      <c r="CR1020" s="73"/>
      <c r="CS1020" s="73"/>
      <c r="CT1020" s="74"/>
      <c r="CU1020" s="72">
        <f>IF($A1020="-","-",ROUND(VLOOKUP($A1020+ROUND(LEFT(CU$1003,2)/24,5),'[1]ОАО "АТС"'!$A$30:$F$773,3,FALSE)+HLOOKUP($DL$1001,'[1]Сбытовая надбавка'!$F$5:$H$6,2,FALSE),2)+'[1]Иные услуги'!$C$6+HLOOKUP($DR$1000,'[1]Услуги по передаче'!$G$5:$J$7,2,FALSE))</f>
        <v>4526.3099999999995</v>
      </c>
      <c r="CV1020" s="73"/>
      <c r="CW1020" s="73"/>
      <c r="CX1020" s="73"/>
      <c r="CY1020" s="73"/>
      <c r="CZ1020" s="74"/>
      <c r="DA1020" s="72">
        <f>IF($A1020="-","-",ROUND(VLOOKUP($A1020+ROUND(LEFT(DA$1003,2)/24,5),'[1]ОАО "АТС"'!$A$30:$F$773,3,FALSE)+HLOOKUP($DL$1001,'[1]Сбытовая надбавка'!$F$5:$H$6,2,FALSE),2)+'[1]Иные услуги'!$C$6+HLOOKUP($DR$1000,'[1]Услуги по передаче'!$G$5:$J$7,2,FALSE))</f>
        <v>4504.7299999999996</v>
      </c>
      <c r="DB1020" s="73"/>
      <c r="DC1020" s="73"/>
      <c r="DD1020" s="73"/>
      <c r="DE1020" s="73"/>
      <c r="DF1020" s="74"/>
      <c r="DG1020" s="72">
        <f>IF($A1020="-","-",ROUND(VLOOKUP($A1020+ROUND(LEFT(DG$1003,2)/24,5),'[1]ОАО "АТС"'!$A$30:$F$773,3,FALSE)+HLOOKUP($DL$1001,'[1]Сбытовая надбавка'!$F$5:$H$6,2,FALSE),2)+'[1]Иные услуги'!$C$6+HLOOKUP($DR$1000,'[1]Услуги по передаче'!$G$5:$J$7,2,FALSE))</f>
        <v>4518.6099999999997</v>
      </c>
      <c r="DH1020" s="73"/>
      <c r="DI1020" s="73"/>
      <c r="DJ1020" s="73"/>
      <c r="DK1020" s="73"/>
      <c r="DL1020" s="74"/>
      <c r="DM1020" s="72">
        <f>IF($A1020="-","-",ROUND(VLOOKUP($A1020+ROUND(LEFT(DM$1003,2)/24,5),'[1]ОАО "АТС"'!$A$30:$F$773,3,FALSE)+HLOOKUP($DL$1001,'[1]Сбытовая надбавка'!$F$5:$H$6,2,FALSE),2)+'[1]Иные услуги'!$C$6+HLOOKUP($DR$1000,'[1]Услуги по передаче'!$G$5:$J$7,2,FALSE))</f>
        <v>4564.0499999999993</v>
      </c>
      <c r="DN1020" s="73"/>
      <c r="DO1020" s="73"/>
      <c r="DP1020" s="73"/>
      <c r="DQ1020" s="73"/>
      <c r="DR1020" s="74"/>
      <c r="DS1020" s="72">
        <f>IF($A1020="-","-",ROUND(VLOOKUP($A1020+ROUND(LEFT(DS$1003,2)/24,5),'[1]ОАО "АТС"'!$A$30:$F$773,3,FALSE)+HLOOKUP($DL$1001,'[1]Сбытовая надбавка'!$F$5:$H$6,2,FALSE),2)+'[1]Иные услуги'!$C$6+HLOOKUP($DR$1000,'[1]Услуги по передаче'!$G$5:$J$7,2,FALSE))</f>
        <v>4564.66</v>
      </c>
      <c r="DT1020" s="73"/>
      <c r="DU1020" s="73"/>
      <c r="DV1020" s="73"/>
      <c r="DW1020" s="73"/>
      <c r="DX1020" s="74"/>
      <c r="DY1020" s="72">
        <f>IF($A1020="-","-",ROUND(VLOOKUP($A1020+ROUND(LEFT(DY$1003,2)/24,5),'[1]ОАО "АТС"'!$A$30:$F$773,3,FALSE)+HLOOKUP($DL$1001,'[1]Сбытовая надбавка'!$F$5:$H$6,2,FALSE),2)+'[1]Иные услуги'!$C$6+HLOOKUP($DR$1000,'[1]Услуги по передаче'!$G$5:$J$7,2,FALSE))</f>
        <v>4500.25</v>
      </c>
      <c r="DZ1020" s="73"/>
      <c r="EA1020" s="73"/>
      <c r="EB1020" s="73"/>
      <c r="EC1020" s="73"/>
      <c r="ED1020" s="74"/>
      <c r="EE1020" s="72">
        <f>IF($A1020="-","-",ROUND(VLOOKUP($A1020+ROUND(LEFT(EE$1003,2)/24,5),'[1]ОАО "АТС"'!$A$30:$F$773,3,FALSE)+HLOOKUP($DL$1001,'[1]Сбытовая надбавка'!$F$5:$H$6,2,FALSE),2)+'[1]Иные услуги'!$C$6+HLOOKUP($DR$1000,'[1]Услуги по передаче'!$G$5:$J$7,2,FALSE))</f>
        <v>4445.92</v>
      </c>
      <c r="EF1020" s="73"/>
      <c r="EG1020" s="73"/>
      <c r="EH1020" s="73"/>
      <c r="EI1020" s="73"/>
      <c r="EJ1020" s="74"/>
      <c r="EK1020" s="72">
        <f>IF($A1020="-","-",ROUND(VLOOKUP($A1020+ROUND(LEFT(EK$1003,2)/24,5),'[1]ОАО "АТС"'!$A$30:$F$773,3,FALSE)+HLOOKUP($DL$1001,'[1]Сбытовая надбавка'!$F$5:$H$6,2,FALSE),2)+'[1]Иные услуги'!$C$6+HLOOKUP($DR$1000,'[1]Услуги по передаче'!$G$5:$J$7,2,FALSE))</f>
        <v>4603.28</v>
      </c>
      <c r="EL1020" s="73"/>
      <c r="EM1020" s="73"/>
      <c r="EN1020" s="73"/>
      <c r="EO1020" s="73"/>
      <c r="EP1020" s="74"/>
      <c r="EQ1020" s="72">
        <f>IF($A1020="-","-",ROUND(VLOOKUP($A1020+ROUND(LEFT(EQ$1003,2)/24,5),'[1]ОАО "АТС"'!$A$30:$F$773,3,FALSE)+HLOOKUP($DL$1001,'[1]Сбытовая надбавка'!$F$5:$H$6,2,FALSE),2)+'[1]Иные услуги'!$C$6+HLOOKUP($DR$1000,'[1]Услуги по передаче'!$G$5:$J$7,2,FALSE))</f>
        <v>4495.4299999999994</v>
      </c>
      <c r="ER1020" s="73"/>
      <c r="ES1020" s="73"/>
      <c r="ET1020" s="73"/>
      <c r="EU1020" s="73"/>
      <c r="EV1020" s="74"/>
    </row>
    <row r="1021" spans="1:152" s="38" customFormat="1" ht="15.75" customHeight="1" x14ac:dyDescent="0.2">
      <c r="A1021" s="69">
        <f>$A$132</f>
        <v>45003</v>
      </c>
      <c r="B1021" s="70"/>
      <c r="C1021" s="70"/>
      <c r="D1021" s="70"/>
      <c r="E1021" s="70"/>
      <c r="F1021" s="70"/>
      <c r="G1021" s="70"/>
      <c r="H1021" s="71"/>
      <c r="I1021" s="72">
        <f>IF($A1021="-","-",ROUND(VLOOKUP($A1021+ROUND(LEFT(I$1003,1)/24,5),'[1]ОАО "АТС"'!$A$30:$F$773,3,FALSE)+HLOOKUP($DL$1001,'[1]Сбытовая надбавка'!$F$5:$H$6,2,FALSE),2)+'[1]Иные услуги'!$C$6+HLOOKUP($DR$1000,'[1]Услуги по передаче'!$G$5:$J$7,2,FALSE))</f>
        <v>4447</v>
      </c>
      <c r="J1021" s="73"/>
      <c r="K1021" s="73"/>
      <c r="L1021" s="73"/>
      <c r="M1021" s="73"/>
      <c r="N1021" s="74"/>
      <c r="O1021" s="72">
        <f>IF($A1021="-","-",ROUND(VLOOKUP($A1021+ROUND(LEFT(O$1003,1)/24,5),'[1]ОАО "АТС"'!$A$30:$F$773,3,FALSE)+HLOOKUP($DL$1001,'[1]Сбытовая надбавка'!$F$5:$H$6,2,FALSE),2)+'[1]Иные услуги'!$C$6+HLOOKUP($DR$1000,'[1]Услуги по передаче'!$G$5:$J$7,2,FALSE))</f>
        <v>4447.1799999999994</v>
      </c>
      <c r="P1021" s="73"/>
      <c r="Q1021" s="73"/>
      <c r="R1021" s="73"/>
      <c r="S1021" s="73"/>
      <c r="T1021" s="74"/>
      <c r="U1021" s="72">
        <f>IF($A1021="-","-",ROUND(VLOOKUP($A1021+ROUND(LEFT(U$1003,1)/24,5),'[1]ОАО "АТС"'!$A$30:$F$773,3,FALSE)+HLOOKUP($DL$1001,'[1]Сбытовая надбавка'!$F$5:$H$6,2,FALSE),2)+'[1]Иные услуги'!$C$6+HLOOKUP($DR$1000,'[1]Услуги по передаче'!$G$5:$J$7,2,FALSE))</f>
        <v>4447.2899999999991</v>
      </c>
      <c r="V1021" s="73"/>
      <c r="W1021" s="73"/>
      <c r="X1021" s="73"/>
      <c r="Y1021" s="73"/>
      <c r="Z1021" s="74"/>
      <c r="AA1021" s="72">
        <f>IF($A1021="-","-",ROUND(VLOOKUP($A1021+ROUND(LEFT(AA$1003,1)/24,5),'[1]ОАО "АТС"'!$A$30:$F$773,3,FALSE)+HLOOKUP($DL$1001,'[1]Сбытовая надбавка'!$F$5:$H$6,2,FALSE),2)+'[1]Иные услуги'!$C$6+HLOOKUP($DR$1000,'[1]Услуги по передаче'!$G$5:$J$7,2,FALSE))</f>
        <v>4447.32</v>
      </c>
      <c r="AB1021" s="73"/>
      <c r="AC1021" s="73"/>
      <c r="AD1021" s="73"/>
      <c r="AE1021" s="73"/>
      <c r="AF1021" s="74"/>
      <c r="AG1021" s="72">
        <f>IF($A1021="-","-",ROUND(VLOOKUP($A1021+ROUND(LEFT(AG$1003,1)/24,5),'[1]ОАО "АТС"'!$A$30:$F$773,3,FALSE)+HLOOKUP($DL$1001,'[1]Сбытовая надбавка'!$F$5:$H$6,2,FALSE),2)+'[1]Иные услуги'!$C$6+HLOOKUP($DR$1000,'[1]Услуги по передаче'!$G$5:$J$7,2,FALSE))</f>
        <v>4447.2699999999995</v>
      </c>
      <c r="AH1021" s="73"/>
      <c r="AI1021" s="73"/>
      <c r="AJ1021" s="73"/>
      <c r="AK1021" s="73"/>
      <c r="AL1021" s="74"/>
      <c r="AM1021" s="72">
        <f>IF($A1021="-","-",ROUND(VLOOKUP($A1021+ROUND(LEFT(AM$1003,1)/24,5),'[1]ОАО "АТС"'!$A$30:$F$773,3,FALSE)+HLOOKUP($DL$1001,'[1]Сбытовая надбавка'!$F$5:$H$6,2,FALSE),2)+'[1]Иные услуги'!$C$6+HLOOKUP($DR$1000,'[1]Услуги по передаче'!$G$5:$J$7,2,FALSE))</f>
        <v>4447.2599999999993</v>
      </c>
      <c r="AN1021" s="73"/>
      <c r="AO1021" s="73"/>
      <c r="AP1021" s="73"/>
      <c r="AQ1021" s="73"/>
      <c r="AR1021" s="74"/>
      <c r="AS1021" s="72">
        <f>IF($A1021="-","-",ROUND(VLOOKUP($A1021+ROUND(LEFT(AS$1003,1)/24,5),'[1]ОАО "АТС"'!$A$30:$F$773,3,FALSE)+HLOOKUP($DL$1001,'[1]Сбытовая надбавка'!$F$5:$H$6,2,FALSE),2)+'[1]Иные услуги'!$C$6+HLOOKUP($DR$1000,'[1]Услуги по передаче'!$G$5:$J$7,2,FALSE))</f>
        <v>4446.7099999999991</v>
      </c>
      <c r="AT1021" s="73"/>
      <c r="AU1021" s="73"/>
      <c r="AV1021" s="73"/>
      <c r="AW1021" s="73"/>
      <c r="AX1021" s="74"/>
      <c r="AY1021" s="72">
        <f>IF($A1021="-","-",ROUND(VLOOKUP($A1021+ROUND(LEFT(AY$1003,1)/24,5),'[1]ОАО "АТС"'!$A$30:$F$773,3,FALSE)+HLOOKUP($DL$1001,'[1]Сбытовая надбавка'!$F$5:$H$6,2,FALSE),2)+'[1]Иные услуги'!$C$6+HLOOKUP($DR$1000,'[1]Услуги по передаче'!$G$5:$J$7,2,FALSE))</f>
        <v>4446.74</v>
      </c>
      <c r="AZ1021" s="73"/>
      <c r="BA1021" s="73"/>
      <c r="BB1021" s="73"/>
      <c r="BC1021" s="73"/>
      <c r="BD1021" s="74"/>
      <c r="BE1021" s="72">
        <f>IF($A1021="-","-",ROUND(VLOOKUP($A1021+ROUND(LEFT(BE$1003,1)/24,5),'[1]ОАО "АТС"'!$A$30:$F$773,3,FALSE)+HLOOKUP($DL$1001,'[1]Сбытовая надбавка'!$F$5:$H$6,2,FALSE),2)+'[1]Иные услуги'!$C$6+HLOOKUP($DR$1000,'[1]Услуги по передаче'!$G$5:$J$7,2,FALSE))</f>
        <v>4446.9699999999993</v>
      </c>
      <c r="BF1021" s="73"/>
      <c r="BG1021" s="73"/>
      <c r="BH1021" s="73"/>
      <c r="BI1021" s="73"/>
      <c r="BJ1021" s="74"/>
      <c r="BK1021" s="72">
        <f>IF($A1021="-","-",ROUND(VLOOKUP($A1021+ROUND(LEFT(BK$1003,1)/24,5),'[1]ОАО "АТС"'!$A$30:$F$773,3,FALSE)+HLOOKUP($DL$1001,'[1]Сбытовая надбавка'!$F$5:$H$6,2,FALSE),2)+'[1]Иные услуги'!$C$6+HLOOKUP($DR$1000,'[1]Услуги по передаче'!$G$5:$J$7,2,FALSE))</f>
        <v>4447.0499999999993</v>
      </c>
      <c r="BL1021" s="73"/>
      <c r="BM1021" s="73"/>
      <c r="BN1021" s="73"/>
      <c r="BO1021" s="73"/>
      <c r="BP1021" s="74"/>
      <c r="BQ1021" s="72">
        <f>IF($A1021="-","-",ROUND(VLOOKUP($A1021+ROUND(LEFT(BQ$1003,2)/24,5),'[1]ОАО "АТС"'!$A$30:$F$773,3,FALSE)+HLOOKUP($DL$1001,'[1]Сбытовая надбавка'!$F$5:$H$6,2,FALSE),2)+'[1]Иные услуги'!$C$6+HLOOKUP($DR$1000,'[1]Услуги по передаче'!$G$5:$J$7,2,FALSE))</f>
        <v>4447.07</v>
      </c>
      <c r="BR1021" s="73"/>
      <c r="BS1021" s="73"/>
      <c r="BT1021" s="73"/>
      <c r="BU1021" s="73"/>
      <c r="BV1021" s="74"/>
      <c r="BW1021" s="72">
        <f>IF($A1021="-","-",ROUND(VLOOKUP($A1021+ROUND(LEFT(BW$1003,2)/24,5),'[1]ОАО "АТС"'!$A$30:$F$773,3,FALSE)+HLOOKUP($DL$1001,'[1]Сбытовая надбавка'!$F$5:$H$6,2,FALSE),2)+'[1]Иные услуги'!$C$6+HLOOKUP($DR$1000,'[1]Услуги по передаче'!$G$5:$J$7,2,FALSE))</f>
        <v>4447.1099999999997</v>
      </c>
      <c r="BX1021" s="73"/>
      <c r="BY1021" s="73"/>
      <c r="BZ1021" s="73"/>
      <c r="CA1021" s="73"/>
      <c r="CB1021" s="74"/>
      <c r="CC1021" s="72">
        <f>IF($A1021="-","-",ROUND(VLOOKUP($A1021+ROUND(LEFT(CC$1003,2)/24,5),'[1]ОАО "АТС"'!$A$30:$F$773,3,FALSE)+HLOOKUP($DL$1001,'[1]Сбытовая надбавка'!$F$5:$H$6,2,FALSE),2)+'[1]Иные услуги'!$C$6+HLOOKUP($DR$1000,'[1]Услуги по передаче'!$G$5:$J$7,2,FALSE))</f>
        <v>4447.08</v>
      </c>
      <c r="CD1021" s="73"/>
      <c r="CE1021" s="73"/>
      <c r="CF1021" s="73"/>
      <c r="CG1021" s="73"/>
      <c r="CH1021" s="74"/>
      <c r="CI1021" s="72">
        <f>IF($A1021="-","-",ROUND(VLOOKUP($A1021+ROUND(LEFT(CI$1003,2)/24,5),'[1]ОАО "АТС"'!$A$30:$F$773,3,FALSE)+HLOOKUP($DL$1001,'[1]Сбытовая надбавка'!$F$5:$H$6,2,FALSE),2)+'[1]Иные услуги'!$C$6+HLOOKUP($DR$1000,'[1]Услуги по передаче'!$G$5:$J$7,2,FALSE))</f>
        <v>4447.1399999999994</v>
      </c>
      <c r="CJ1021" s="73"/>
      <c r="CK1021" s="73"/>
      <c r="CL1021" s="73"/>
      <c r="CM1021" s="73"/>
      <c r="CN1021" s="74"/>
      <c r="CO1021" s="72">
        <f>IF($A1021="-","-",ROUND(VLOOKUP($A1021+ROUND(LEFT(CO$1003,2)/24,5),'[1]ОАО "АТС"'!$A$30:$F$773,3,FALSE)+HLOOKUP($DL$1001,'[1]Сбытовая надбавка'!$F$5:$H$6,2,FALSE),2)+'[1]Иные услуги'!$C$6+HLOOKUP($DR$1000,'[1]Услуги по передаче'!$G$5:$J$7,2,FALSE))</f>
        <v>4447.1799999999994</v>
      </c>
      <c r="CP1021" s="73"/>
      <c r="CQ1021" s="73"/>
      <c r="CR1021" s="73"/>
      <c r="CS1021" s="73"/>
      <c r="CT1021" s="74"/>
      <c r="CU1021" s="72">
        <f>IF($A1021="-","-",ROUND(VLOOKUP($A1021+ROUND(LEFT(CU$1003,2)/24,5),'[1]ОАО "АТС"'!$A$30:$F$773,3,FALSE)+HLOOKUP($DL$1001,'[1]Сбытовая надбавка'!$F$5:$H$6,2,FALSE),2)+'[1]Иные услуги'!$C$6+HLOOKUP($DR$1000,'[1]Услуги по передаче'!$G$5:$J$7,2,FALSE))</f>
        <v>4447.34</v>
      </c>
      <c r="CV1021" s="73"/>
      <c r="CW1021" s="73"/>
      <c r="CX1021" s="73"/>
      <c r="CY1021" s="73"/>
      <c r="CZ1021" s="74"/>
      <c r="DA1021" s="72">
        <f>IF($A1021="-","-",ROUND(VLOOKUP($A1021+ROUND(LEFT(DA$1003,2)/24,5),'[1]ОАО "АТС"'!$A$30:$F$773,3,FALSE)+HLOOKUP($DL$1001,'[1]Сбытовая надбавка'!$F$5:$H$6,2,FALSE),2)+'[1]Иные услуги'!$C$6+HLOOKUP($DR$1000,'[1]Услуги по передаче'!$G$5:$J$7,2,FALSE))</f>
        <v>4447.3499999999995</v>
      </c>
      <c r="DB1021" s="73"/>
      <c r="DC1021" s="73"/>
      <c r="DD1021" s="73"/>
      <c r="DE1021" s="73"/>
      <c r="DF1021" s="74"/>
      <c r="DG1021" s="72">
        <f>IF($A1021="-","-",ROUND(VLOOKUP($A1021+ROUND(LEFT(DG$1003,2)/24,5),'[1]ОАО "АТС"'!$A$30:$F$773,3,FALSE)+HLOOKUP($DL$1001,'[1]Сбытовая надбавка'!$F$5:$H$6,2,FALSE),2)+'[1]Иные услуги'!$C$6+HLOOKUP($DR$1000,'[1]Услуги по передаче'!$G$5:$J$7,2,FALSE))</f>
        <v>4447.41</v>
      </c>
      <c r="DH1021" s="73"/>
      <c r="DI1021" s="73"/>
      <c r="DJ1021" s="73"/>
      <c r="DK1021" s="73"/>
      <c r="DL1021" s="74"/>
      <c r="DM1021" s="72">
        <f>IF($A1021="-","-",ROUND(VLOOKUP($A1021+ROUND(LEFT(DM$1003,2)/24,5),'[1]ОАО "АТС"'!$A$30:$F$773,3,FALSE)+HLOOKUP($DL$1001,'[1]Сбытовая надбавка'!$F$5:$H$6,2,FALSE),2)+'[1]Иные услуги'!$C$6+HLOOKUP($DR$1000,'[1]Услуги по передаче'!$G$5:$J$7,2,FALSE))</f>
        <v>4476.7199999999993</v>
      </c>
      <c r="DN1021" s="73"/>
      <c r="DO1021" s="73"/>
      <c r="DP1021" s="73"/>
      <c r="DQ1021" s="73"/>
      <c r="DR1021" s="74"/>
      <c r="DS1021" s="72">
        <f>IF($A1021="-","-",ROUND(VLOOKUP($A1021+ROUND(LEFT(DS$1003,2)/24,5),'[1]ОАО "АТС"'!$A$30:$F$773,3,FALSE)+HLOOKUP($DL$1001,'[1]Сбытовая надбавка'!$F$5:$H$6,2,FALSE),2)+'[1]Иные услуги'!$C$6+HLOOKUP($DR$1000,'[1]Услуги по передаче'!$G$5:$J$7,2,FALSE))</f>
        <v>4471.9399999999996</v>
      </c>
      <c r="DT1021" s="73"/>
      <c r="DU1021" s="73"/>
      <c r="DV1021" s="73"/>
      <c r="DW1021" s="73"/>
      <c r="DX1021" s="74"/>
      <c r="DY1021" s="72">
        <f>IF($A1021="-","-",ROUND(VLOOKUP($A1021+ROUND(LEFT(DY$1003,2)/24,5),'[1]ОАО "АТС"'!$A$30:$F$773,3,FALSE)+HLOOKUP($DL$1001,'[1]Сбытовая надбавка'!$F$5:$H$6,2,FALSE),2)+'[1]Иные услуги'!$C$6+HLOOKUP($DR$1000,'[1]Услуги по передаче'!$G$5:$J$7,2,FALSE))</f>
        <v>4446.5599999999995</v>
      </c>
      <c r="DZ1021" s="73"/>
      <c r="EA1021" s="73"/>
      <c r="EB1021" s="73"/>
      <c r="EC1021" s="73"/>
      <c r="ED1021" s="74"/>
      <c r="EE1021" s="72">
        <f>IF($A1021="-","-",ROUND(VLOOKUP($A1021+ROUND(LEFT(EE$1003,2)/24,5),'[1]ОАО "АТС"'!$A$30:$F$773,3,FALSE)+HLOOKUP($DL$1001,'[1]Сбытовая надбавка'!$F$5:$H$6,2,FALSE),2)+'[1]Иные услуги'!$C$6+HLOOKUP($DR$1000,'[1]Услуги по передаче'!$G$5:$J$7,2,FALSE))</f>
        <v>4446.3599999999997</v>
      </c>
      <c r="EF1021" s="73"/>
      <c r="EG1021" s="73"/>
      <c r="EH1021" s="73"/>
      <c r="EI1021" s="73"/>
      <c r="EJ1021" s="74"/>
      <c r="EK1021" s="72">
        <f>IF($A1021="-","-",ROUND(VLOOKUP($A1021+ROUND(LEFT(EK$1003,2)/24,5),'[1]ОАО "АТС"'!$A$30:$F$773,3,FALSE)+HLOOKUP($DL$1001,'[1]Сбытовая надбавка'!$F$5:$H$6,2,FALSE),2)+'[1]Иные услуги'!$C$6+HLOOKUP($DR$1000,'[1]Услуги по передаче'!$G$5:$J$7,2,FALSE))</f>
        <v>4539.6899999999996</v>
      </c>
      <c r="EL1021" s="73"/>
      <c r="EM1021" s="73"/>
      <c r="EN1021" s="73"/>
      <c r="EO1021" s="73"/>
      <c r="EP1021" s="74"/>
      <c r="EQ1021" s="72">
        <f>IF($A1021="-","-",ROUND(VLOOKUP($A1021+ROUND(LEFT(EQ$1003,2)/24,5),'[1]ОАО "АТС"'!$A$30:$F$773,3,FALSE)+HLOOKUP($DL$1001,'[1]Сбытовая надбавка'!$F$5:$H$6,2,FALSE),2)+'[1]Иные услуги'!$C$6+HLOOKUP($DR$1000,'[1]Услуги по передаче'!$G$5:$J$7,2,FALSE))</f>
        <v>4478.6499999999996</v>
      </c>
      <c r="ER1021" s="73"/>
      <c r="ES1021" s="73"/>
      <c r="ET1021" s="73"/>
      <c r="EU1021" s="73"/>
      <c r="EV1021" s="74"/>
    </row>
    <row r="1022" spans="1:152" s="38" customFormat="1" ht="15.75" customHeight="1" x14ac:dyDescent="0.2">
      <c r="A1022" s="69">
        <f>$A$133</f>
        <v>45004</v>
      </c>
      <c r="B1022" s="70"/>
      <c r="C1022" s="70"/>
      <c r="D1022" s="70"/>
      <c r="E1022" s="70"/>
      <c r="F1022" s="70"/>
      <c r="G1022" s="70"/>
      <c r="H1022" s="71"/>
      <c r="I1022" s="72">
        <f>IF($A1022="-","-",ROUND(VLOOKUP($A1022+ROUND(LEFT(I$1003,1)/24,5),'[1]ОАО "АТС"'!$A$30:$F$773,3,FALSE)+HLOOKUP($DL$1001,'[1]Сбытовая надбавка'!$F$5:$H$6,2,FALSE),2)+'[1]Иные услуги'!$C$6+HLOOKUP($DR$1000,'[1]Услуги по передаче'!$G$5:$J$7,2,FALSE))</f>
        <v>4447.1299999999992</v>
      </c>
      <c r="J1022" s="73"/>
      <c r="K1022" s="73"/>
      <c r="L1022" s="73"/>
      <c r="M1022" s="73"/>
      <c r="N1022" s="74"/>
      <c r="O1022" s="72">
        <f>IF($A1022="-","-",ROUND(VLOOKUP($A1022+ROUND(LEFT(O$1003,1)/24,5),'[1]ОАО "АТС"'!$A$30:$F$773,3,FALSE)+HLOOKUP($DL$1001,'[1]Сбытовая надбавка'!$F$5:$H$6,2,FALSE),2)+'[1]Иные услуги'!$C$6+HLOOKUP($DR$1000,'[1]Услуги по передаче'!$G$5:$J$7,2,FALSE))</f>
        <v>4447.1899999999996</v>
      </c>
      <c r="P1022" s="73"/>
      <c r="Q1022" s="73"/>
      <c r="R1022" s="73"/>
      <c r="S1022" s="73"/>
      <c r="T1022" s="74"/>
      <c r="U1022" s="72">
        <f>IF($A1022="-","-",ROUND(VLOOKUP($A1022+ROUND(LEFT(U$1003,1)/24,5),'[1]ОАО "АТС"'!$A$30:$F$773,3,FALSE)+HLOOKUP($DL$1001,'[1]Сбытовая надбавка'!$F$5:$H$6,2,FALSE),2)+'[1]Иные услуги'!$C$6+HLOOKUP($DR$1000,'[1]Услуги по передаче'!$G$5:$J$7,2,FALSE))</f>
        <v>4447.3499999999995</v>
      </c>
      <c r="V1022" s="73"/>
      <c r="W1022" s="73"/>
      <c r="X1022" s="73"/>
      <c r="Y1022" s="73"/>
      <c r="Z1022" s="74"/>
      <c r="AA1022" s="72">
        <f>IF($A1022="-","-",ROUND(VLOOKUP($A1022+ROUND(LEFT(AA$1003,1)/24,5),'[1]ОАО "АТС"'!$A$30:$F$773,3,FALSE)+HLOOKUP($DL$1001,'[1]Сбытовая надбавка'!$F$5:$H$6,2,FALSE),2)+'[1]Иные услуги'!$C$6+HLOOKUP($DR$1000,'[1]Услуги по передаче'!$G$5:$J$7,2,FALSE))</f>
        <v>4447.3499999999995</v>
      </c>
      <c r="AB1022" s="73"/>
      <c r="AC1022" s="73"/>
      <c r="AD1022" s="73"/>
      <c r="AE1022" s="73"/>
      <c r="AF1022" s="74"/>
      <c r="AG1022" s="72">
        <f>IF($A1022="-","-",ROUND(VLOOKUP($A1022+ROUND(LEFT(AG$1003,1)/24,5),'[1]ОАО "АТС"'!$A$30:$F$773,3,FALSE)+HLOOKUP($DL$1001,'[1]Сбытовая надбавка'!$F$5:$H$6,2,FALSE),2)+'[1]Иные услуги'!$C$6+HLOOKUP($DR$1000,'[1]Услуги по передаче'!$G$5:$J$7,2,FALSE))</f>
        <v>4447.3099999999995</v>
      </c>
      <c r="AH1022" s="73"/>
      <c r="AI1022" s="73"/>
      <c r="AJ1022" s="73"/>
      <c r="AK1022" s="73"/>
      <c r="AL1022" s="74"/>
      <c r="AM1022" s="72">
        <f>IF($A1022="-","-",ROUND(VLOOKUP($A1022+ROUND(LEFT(AM$1003,1)/24,5),'[1]ОАО "АТС"'!$A$30:$F$773,3,FALSE)+HLOOKUP($DL$1001,'[1]Сбытовая надбавка'!$F$5:$H$6,2,FALSE),2)+'[1]Иные услуги'!$C$6+HLOOKUP($DR$1000,'[1]Услуги по передаче'!$G$5:$J$7,2,FALSE))</f>
        <v>4447.24</v>
      </c>
      <c r="AN1022" s="73"/>
      <c r="AO1022" s="73"/>
      <c r="AP1022" s="73"/>
      <c r="AQ1022" s="73"/>
      <c r="AR1022" s="74"/>
      <c r="AS1022" s="72">
        <f>IF($A1022="-","-",ROUND(VLOOKUP($A1022+ROUND(LEFT(AS$1003,1)/24,5),'[1]ОАО "АТС"'!$A$30:$F$773,3,FALSE)+HLOOKUP($DL$1001,'[1]Сбытовая надбавка'!$F$5:$H$6,2,FALSE),2)+'[1]Иные услуги'!$C$6+HLOOKUP($DR$1000,'[1]Услуги по передаче'!$G$5:$J$7,2,FALSE))</f>
        <v>4446.7099999999991</v>
      </c>
      <c r="AT1022" s="73"/>
      <c r="AU1022" s="73"/>
      <c r="AV1022" s="73"/>
      <c r="AW1022" s="73"/>
      <c r="AX1022" s="74"/>
      <c r="AY1022" s="72">
        <f>IF($A1022="-","-",ROUND(VLOOKUP($A1022+ROUND(LEFT(AY$1003,1)/24,5),'[1]ОАО "АТС"'!$A$30:$F$773,3,FALSE)+HLOOKUP($DL$1001,'[1]Сбытовая надбавка'!$F$5:$H$6,2,FALSE),2)+'[1]Иные услуги'!$C$6+HLOOKUP($DR$1000,'[1]Услуги по передаче'!$G$5:$J$7,2,FALSE))</f>
        <v>4446.8999999999996</v>
      </c>
      <c r="AZ1022" s="73"/>
      <c r="BA1022" s="73"/>
      <c r="BB1022" s="73"/>
      <c r="BC1022" s="73"/>
      <c r="BD1022" s="74"/>
      <c r="BE1022" s="72">
        <f>IF($A1022="-","-",ROUND(VLOOKUP($A1022+ROUND(LEFT(BE$1003,1)/24,5),'[1]ОАО "АТС"'!$A$30:$F$773,3,FALSE)+HLOOKUP($DL$1001,'[1]Сбытовая надбавка'!$F$5:$H$6,2,FALSE),2)+'[1]Иные услуги'!$C$6+HLOOKUP($DR$1000,'[1]Услуги по передаче'!$G$5:$J$7,2,FALSE))</f>
        <v>4446.8899999999994</v>
      </c>
      <c r="BF1022" s="73"/>
      <c r="BG1022" s="73"/>
      <c r="BH1022" s="73"/>
      <c r="BI1022" s="73"/>
      <c r="BJ1022" s="74"/>
      <c r="BK1022" s="72">
        <f>IF($A1022="-","-",ROUND(VLOOKUP($A1022+ROUND(LEFT(BK$1003,1)/24,5),'[1]ОАО "АТС"'!$A$30:$F$773,3,FALSE)+HLOOKUP($DL$1001,'[1]Сбытовая надбавка'!$F$5:$H$6,2,FALSE),2)+'[1]Иные услуги'!$C$6+HLOOKUP($DR$1000,'[1]Услуги по передаче'!$G$5:$J$7,2,FALSE))</f>
        <v>4447.1399999999994</v>
      </c>
      <c r="BL1022" s="73"/>
      <c r="BM1022" s="73"/>
      <c r="BN1022" s="73"/>
      <c r="BO1022" s="73"/>
      <c r="BP1022" s="74"/>
      <c r="BQ1022" s="72">
        <f>IF($A1022="-","-",ROUND(VLOOKUP($A1022+ROUND(LEFT(BQ$1003,2)/24,5),'[1]ОАО "АТС"'!$A$30:$F$773,3,FALSE)+HLOOKUP($DL$1001,'[1]Сбытовая надбавка'!$F$5:$H$6,2,FALSE),2)+'[1]Иные услуги'!$C$6+HLOOKUP($DR$1000,'[1]Услуги по передаче'!$G$5:$J$7,2,FALSE))</f>
        <v>4447.0399999999991</v>
      </c>
      <c r="BR1022" s="73"/>
      <c r="BS1022" s="73"/>
      <c r="BT1022" s="73"/>
      <c r="BU1022" s="73"/>
      <c r="BV1022" s="74"/>
      <c r="BW1022" s="72">
        <f>IF($A1022="-","-",ROUND(VLOOKUP($A1022+ROUND(LEFT(BW$1003,2)/24,5),'[1]ОАО "АТС"'!$A$30:$F$773,3,FALSE)+HLOOKUP($DL$1001,'[1]Сбытовая надбавка'!$F$5:$H$6,2,FALSE),2)+'[1]Иные услуги'!$C$6+HLOOKUP($DR$1000,'[1]Услуги по передаче'!$G$5:$J$7,2,FALSE))</f>
        <v>4447.1899999999996</v>
      </c>
      <c r="BX1022" s="73"/>
      <c r="BY1022" s="73"/>
      <c r="BZ1022" s="73"/>
      <c r="CA1022" s="73"/>
      <c r="CB1022" s="74"/>
      <c r="CC1022" s="72">
        <f>IF($A1022="-","-",ROUND(VLOOKUP($A1022+ROUND(LEFT(CC$1003,2)/24,5),'[1]ОАО "АТС"'!$A$30:$F$773,3,FALSE)+HLOOKUP($DL$1001,'[1]Сбытовая надбавка'!$F$5:$H$6,2,FALSE),2)+'[1]Иные услуги'!$C$6+HLOOKUP($DR$1000,'[1]Услуги по передаче'!$G$5:$J$7,2,FALSE))</f>
        <v>4447.16</v>
      </c>
      <c r="CD1022" s="73"/>
      <c r="CE1022" s="73"/>
      <c r="CF1022" s="73"/>
      <c r="CG1022" s="73"/>
      <c r="CH1022" s="74"/>
      <c r="CI1022" s="72">
        <f>IF($A1022="-","-",ROUND(VLOOKUP($A1022+ROUND(LEFT(CI$1003,2)/24,5),'[1]ОАО "АТС"'!$A$30:$F$773,3,FALSE)+HLOOKUP($DL$1001,'[1]Сбытовая надбавка'!$F$5:$H$6,2,FALSE),2)+'[1]Иные услуги'!$C$6+HLOOKUP($DR$1000,'[1]Услуги по передаче'!$G$5:$J$7,2,FALSE))</f>
        <v>4447.1799999999994</v>
      </c>
      <c r="CJ1022" s="73"/>
      <c r="CK1022" s="73"/>
      <c r="CL1022" s="73"/>
      <c r="CM1022" s="73"/>
      <c r="CN1022" s="74"/>
      <c r="CO1022" s="72">
        <f>IF($A1022="-","-",ROUND(VLOOKUP($A1022+ROUND(LEFT(CO$1003,2)/24,5),'[1]ОАО "АТС"'!$A$30:$F$773,3,FALSE)+HLOOKUP($DL$1001,'[1]Сбытовая надбавка'!$F$5:$H$6,2,FALSE),2)+'[1]Иные услуги'!$C$6+HLOOKUP($DR$1000,'[1]Услуги по передаче'!$G$5:$J$7,2,FALSE))</f>
        <v>4447.2199999999993</v>
      </c>
      <c r="CP1022" s="73"/>
      <c r="CQ1022" s="73"/>
      <c r="CR1022" s="73"/>
      <c r="CS1022" s="73"/>
      <c r="CT1022" s="74"/>
      <c r="CU1022" s="72">
        <f>IF($A1022="-","-",ROUND(VLOOKUP($A1022+ROUND(LEFT(CU$1003,2)/24,5),'[1]ОАО "АТС"'!$A$30:$F$773,3,FALSE)+HLOOKUP($DL$1001,'[1]Сбытовая надбавка'!$F$5:$H$6,2,FALSE),2)+'[1]Иные услуги'!$C$6+HLOOKUP($DR$1000,'[1]Услуги по передаче'!$G$5:$J$7,2,FALSE))</f>
        <v>4447.3499999999995</v>
      </c>
      <c r="CV1022" s="73"/>
      <c r="CW1022" s="73"/>
      <c r="CX1022" s="73"/>
      <c r="CY1022" s="73"/>
      <c r="CZ1022" s="74"/>
      <c r="DA1022" s="72">
        <f>IF($A1022="-","-",ROUND(VLOOKUP($A1022+ROUND(LEFT(DA$1003,2)/24,5),'[1]ОАО "АТС"'!$A$30:$F$773,3,FALSE)+HLOOKUP($DL$1001,'[1]Сбытовая надбавка'!$F$5:$H$6,2,FALSE),2)+'[1]Иные услуги'!$C$6+HLOOKUP($DR$1000,'[1]Услуги по передаче'!$G$5:$J$7,2,FALSE))</f>
        <v>4447.3499999999995</v>
      </c>
      <c r="DB1022" s="73"/>
      <c r="DC1022" s="73"/>
      <c r="DD1022" s="73"/>
      <c r="DE1022" s="73"/>
      <c r="DF1022" s="74"/>
      <c r="DG1022" s="72">
        <f>IF($A1022="-","-",ROUND(VLOOKUP($A1022+ROUND(LEFT(DG$1003,2)/24,5),'[1]ОАО "АТС"'!$A$30:$F$773,3,FALSE)+HLOOKUP($DL$1001,'[1]Сбытовая надбавка'!$F$5:$H$6,2,FALSE),2)+'[1]Иные услуги'!$C$6+HLOOKUP($DR$1000,'[1]Услуги по передаче'!$G$5:$J$7,2,FALSE))</f>
        <v>4447.4399999999996</v>
      </c>
      <c r="DH1022" s="73"/>
      <c r="DI1022" s="73"/>
      <c r="DJ1022" s="73"/>
      <c r="DK1022" s="73"/>
      <c r="DL1022" s="74"/>
      <c r="DM1022" s="72">
        <f>IF($A1022="-","-",ROUND(VLOOKUP($A1022+ROUND(LEFT(DM$1003,2)/24,5),'[1]ОАО "АТС"'!$A$30:$F$773,3,FALSE)+HLOOKUP($DL$1001,'[1]Сбытовая надбавка'!$F$5:$H$6,2,FALSE),2)+'[1]Иные услуги'!$C$6+HLOOKUP($DR$1000,'[1]Услуги по передаче'!$G$5:$J$7,2,FALSE))</f>
        <v>4445.5999999999995</v>
      </c>
      <c r="DN1022" s="73"/>
      <c r="DO1022" s="73"/>
      <c r="DP1022" s="73"/>
      <c r="DQ1022" s="73"/>
      <c r="DR1022" s="74"/>
      <c r="DS1022" s="72">
        <f>IF($A1022="-","-",ROUND(VLOOKUP($A1022+ROUND(LEFT(DS$1003,2)/24,5),'[1]ОАО "АТС"'!$A$30:$F$773,3,FALSE)+HLOOKUP($DL$1001,'[1]Сбытовая надбавка'!$F$5:$H$6,2,FALSE),2)+'[1]Иные услуги'!$C$6+HLOOKUP($DR$1000,'[1]Услуги по передаче'!$G$5:$J$7,2,FALSE))</f>
        <v>4485.45</v>
      </c>
      <c r="DT1022" s="73"/>
      <c r="DU1022" s="73"/>
      <c r="DV1022" s="73"/>
      <c r="DW1022" s="73"/>
      <c r="DX1022" s="74"/>
      <c r="DY1022" s="72">
        <f>IF($A1022="-","-",ROUND(VLOOKUP($A1022+ROUND(LEFT(DY$1003,2)/24,5),'[1]ОАО "АТС"'!$A$30:$F$773,3,FALSE)+HLOOKUP($DL$1001,'[1]Сбытовая надбавка'!$F$5:$H$6,2,FALSE),2)+'[1]Иные услуги'!$C$6+HLOOKUP($DR$1000,'[1]Услуги по передаче'!$G$5:$J$7,2,FALSE))</f>
        <v>4453.32</v>
      </c>
      <c r="DZ1022" s="73"/>
      <c r="EA1022" s="73"/>
      <c r="EB1022" s="73"/>
      <c r="EC1022" s="73"/>
      <c r="ED1022" s="74"/>
      <c r="EE1022" s="72">
        <f>IF($A1022="-","-",ROUND(VLOOKUP($A1022+ROUND(LEFT(EE$1003,2)/24,5),'[1]ОАО "АТС"'!$A$30:$F$773,3,FALSE)+HLOOKUP($DL$1001,'[1]Сбытовая надбавка'!$F$5:$H$6,2,FALSE),2)+'[1]Иные услуги'!$C$6+HLOOKUP($DR$1000,'[1]Услуги по передаче'!$G$5:$J$7,2,FALSE))</f>
        <v>4446.03</v>
      </c>
      <c r="EF1022" s="73"/>
      <c r="EG1022" s="73"/>
      <c r="EH1022" s="73"/>
      <c r="EI1022" s="73"/>
      <c r="EJ1022" s="74"/>
      <c r="EK1022" s="72">
        <f>IF($A1022="-","-",ROUND(VLOOKUP($A1022+ROUND(LEFT(EK$1003,2)/24,5),'[1]ОАО "АТС"'!$A$30:$F$773,3,FALSE)+HLOOKUP($DL$1001,'[1]Сбытовая надбавка'!$F$5:$H$6,2,FALSE),2)+'[1]Иные услуги'!$C$6+HLOOKUP($DR$1000,'[1]Услуги по передаче'!$G$5:$J$7,2,FALSE))</f>
        <v>4540.67</v>
      </c>
      <c r="EL1022" s="73"/>
      <c r="EM1022" s="73"/>
      <c r="EN1022" s="73"/>
      <c r="EO1022" s="73"/>
      <c r="EP1022" s="74"/>
      <c r="EQ1022" s="72">
        <f>IF($A1022="-","-",ROUND(VLOOKUP($A1022+ROUND(LEFT(EQ$1003,2)/24,5),'[1]ОАО "АТС"'!$A$30:$F$773,3,FALSE)+HLOOKUP($DL$1001,'[1]Сбытовая надбавка'!$F$5:$H$6,2,FALSE),2)+'[1]Иные услуги'!$C$6+HLOOKUP($DR$1000,'[1]Услуги по передаче'!$G$5:$J$7,2,FALSE))</f>
        <v>4472.0099999999993</v>
      </c>
      <c r="ER1022" s="73"/>
      <c r="ES1022" s="73"/>
      <c r="ET1022" s="73"/>
      <c r="EU1022" s="73"/>
      <c r="EV1022" s="74"/>
    </row>
    <row r="1023" spans="1:152" s="38" customFormat="1" ht="15.75" customHeight="1" x14ac:dyDescent="0.2">
      <c r="A1023" s="69">
        <f>$A$134</f>
        <v>45005</v>
      </c>
      <c r="B1023" s="70"/>
      <c r="C1023" s="70"/>
      <c r="D1023" s="70"/>
      <c r="E1023" s="70"/>
      <c r="F1023" s="70"/>
      <c r="G1023" s="70"/>
      <c r="H1023" s="71"/>
      <c r="I1023" s="72">
        <f>IF($A1023="-","-",ROUND(VLOOKUP($A1023+ROUND(LEFT(I$1003,1)/24,5),'[1]ОАО "АТС"'!$A$30:$F$773,3,FALSE)+HLOOKUP($DL$1001,'[1]Сбытовая надбавка'!$F$5:$H$6,2,FALSE),2)+'[1]Иные услуги'!$C$6+HLOOKUP($DR$1000,'[1]Услуги по передаче'!$G$5:$J$7,2,FALSE))</f>
        <v>4447.08</v>
      </c>
      <c r="J1023" s="73"/>
      <c r="K1023" s="73"/>
      <c r="L1023" s="73"/>
      <c r="M1023" s="73"/>
      <c r="N1023" s="74"/>
      <c r="O1023" s="72">
        <f>IF($A1023="-","-",ROUND(VLOOKUP($A1023+ROUND(LEFT(O$1003,1)/24,5),'[1]ОАО "АТС"'!$A$30:$F$773,3,FALSE)+HLOOKUP($DL$1001,'[1]Сбытовая надбавка'!$F$5:$H$6,2,FALSE),2)+'[1]Иные услуги'!$C$6+HLOOKUP($DR$1000,'[1]Услуги по передаче'!$G$5:$J$7,2,FALSE))</f>
        <v>4447.2699999999995</v>
      </c>
      <c r="P1023" s="73"/>
      <c r="Q1023" s="73"/>
      <c r="R1023" s="73"/>
      <c r="S1023" s="73"/>
      <c r="T1023" s="74"/>
      <c r="U1023" s="72">
        <f>IF($A1023="-","-",ROUND(VLOOKUP($A1023+ROUND(LEFT(U$1003,1)/24,5),'[1]ОАО "АТС"'!$A$30:$F$773,3,FALSE)+HLOOKUP($DL$1001,'[1]Сбытовая надбавка'!$F$5:$H$6,2,FALSE),2)+'[1]Иные услуги'!$C$6+HLOOKUP($DR$1000,'[1]Услуги по передаче'!$G$5:$J$7,2,FALSE))</f>
        <v>4447.2299999999996</v>
      </c>
      <c r="V1023" s="73"/>
      <c r="W1023" s="73"/>
      <c r="X1023" s="73"/>
      <c r="Y1023" s="73"/>
      <c r="Z1023" s="74"/>
      <c r="AA1023" s="72">
        <f>IF($A1023="-","-",ROUND(VLOOKUP($A1023+ROUND(LEFT(AA$1003,1)/24,5),'[1]ОАО "АТС"'!$A$30:$F$773,3,FALSE)+HLOOKUP($DL$1001,'[1]Сбытовая надбавка'!$F$5:$H$6,2,FALSE),2)+'[1]Иные услуги'!$C$6+HLOOKUP($DR$1000,'[1]Услуги по передаче'!$G$5:$J$7,2,FALSE))</f>
        <v>4447.1899999999996</v>
      </c>
      <c r="AB1023" s="73"/>
      <c r="AC1023" s="73"/>
      <c r="AD1023" s="73"/>
      <c r="AE1023" s="73"/>
      <c r="AF1023" s="74"/>
      <c r="AG1023" s="72">
        <f>IF($A1023="-","-",ROUND(VLOOKUP($A1023+ROUND(LEFT(AG$1003,1)/24,5),'[1]ОАО "АТС"'!$A$30:$F$773,3,FALSE)+HLOOKUP($DL$1001,'[1]Сбытовая надбавка'!$F$5:$H$6,2,FALSE),2)+'[1]Иные услуги'!$C$6+HLOOKUP($DR$1000,'[1]Услуги по передаче'!$G$5:$J$7,2,FALSE))</f>
        <v>4447.09</v>
      </c>
      <c r="AH1023" s="73"/>
      <c r="AI1023" s="73"/>
      <c r="AJ1023" s="73"/>
      <c r="AK1023" s="73"/>
      <c r="AL1023" s="74"/>
      <c r="AM1023" s="72">
        <f>IF($A1023="-","-",ROUND(VLOOKUP($A1023+ROUND(LEFT(AM$1003,1)/24,5),'[1]ОАО "АТС"'!$A$30:$F$773,3,FALSE)+HLOOKUP($DL$1001,'[1]Сбытовая надбавка'!$F$5:$H$6,2,FALSE),2)+'[1]Иные услуги'!$C$6+HLOOKUP($DR$1000,'[1]Услуги по передаче'!$G$5:$J$7,2,FALSE))</f>
        <v>4447.0999999999995</v>
      </c>
      <c r="AN1023" s="73"/>
      <c r="AO1023" s="73"/>
      <c r="AP1023" s="73"/>
      <c r="AQ1023" s="73"/>
      <c r="AR1023" s="74"/>
      <c r="AS1023" s="72">
        <f>IF($A1023="-","-",ROUND(VLOOKUP($A1023+ROUND(LEFT(AS$1003,1)/24,5),'[1]ОАО "АТС"'!$A$30:$F$773,3,FALSE)+HLOOKUP($DL$1001,'[1]Сбытовая надбавка'!$F$5:$H$6,2,FALSE),2)+'[1]Иные услуги'!$C$6+HLOOKUP($DR$1000,'[1]Услуги по передаче'!$G$5:$J$7,2,FALSE))</f>
        <v>4446.34</v>
      </c>
      <c r="AT1023" s="73"/>
      <c r="AU1023" s="73"/>
      <c r="AV1023" s="73"/>
      <c r="AW1023" s="73"/>
      <c r="AX1023" s="74"/>
      <c r="AY1023" s="72">
        <f>IF($A1023="-","-",ROUND(VLOOKUP($A1023+ROUND(LEFT(AY$1003,1)/24,5),'[1]ОАО "АТС"'!$A$30:$F$773,3,FALSE)+HLOOKUP($DL$1001,'[1]Сбытовая надбавка'!$F$5:$H$6,2,FALSE),2)+'[1]Иные услуги'!$C$6+HLOOKUP($DR$1000,'[1]Услуги по передаче'!$G$5:$J$7,2,FALSE))</f>
        <v>4522.28</v>
      </c>
      <c r="AZ1023" s="73"/>
      <c r="BA1023" s="73"/>
      <c r="BB1023" s="73"/>
      <c r="BC1023" s="73"/>
      <c r="BD1023" s="74"/>
      <c r="BE1023" s="72">
        <f>IF($A1023="-","-",ROUND(VLOOKUP($A1023+ROUND(LEFT(BE$1003,1)/24,5),'[1]ОАО "АТС"'!$A$30:$F$773,3,FALSE)+HLOOKUP($DL$1001,'[1]Сбытовая надбавка'!$F$5:$H$6,2,FALSE),2)+'[1]Иные услуги'!$C$6+HLOOKUP($DR$1000,'[1]Услуги по передаче'!$G$5:$J$7,2,FALSE))</f>
        <v>4446.87</v>
      </c>
      <c r="BF1023" s="73"/>
      <c r="BG1023" s="73"/>
      <c r="BH1023" s="73"/>
      <c r="BI1023" s="73"/>
      <c r="BJ1023" s="74"/>
      <c r="BK1023" s="72">
        <f>IF($A1023="-","-",ROUND(VLOOKUP($A1023+ROUND(LEFT(BK$1003,1)/24,5),'[1]ОАО "АТС"'!$A$30:$F$773,3,FALSE)+HLOOKUP($DL$1001,'[1]Сбытовая надбавка'!$F$5:$H$6,2,FALSE),2)+'[1]Иные услуги'!$C$6+HLOOKUP($DR$1000,'[1]Услуги по передаче'!$G$5:$J$7,2,FALSE))</f>
        <v>4495.45</v>
      </c>
      <c r="BL1023" s="73"/>
      <c r="BM1023" s="73"/>
      <c r="BN1023" s="73"/>
      <c r="BO1023" s="73"/>
      <c r="BP1023" s="74"/>
      <c r="BQ1023" s="72">
        <f>IF($A1023="-","-",ROUND(VLOOKUP($A1023+ROUND(LEFT(BQ$1003,2)/24,5),'[1]ОАО "АТС"'!$A$30:$F$773,3,FALSE)+HLOOKUP($DL$1001,'[1]Сбытовая надбавка'!$F$5:$H$6,2,FALSE),2)+'[1]Иные услуги'!$C$6+HLOOKUP($DR$1000,'[1]Услуги по передаче'!$G$5:$J$7,2,FALSE))</f>
        <v>4505.1799999999994</v>
      </c>
      <c r="BR1023" s="73"/>
      <c r="BS1023" s="73"/>
      <c r="BT1023" s="73"/>
      <c r="BU1023" s="73"/>
      <c r="BV1023" s="74"/>
      <c r="BW1023" s="72">
        <f>IF($A1023="-","-",ROUND(VLOOKUP($A1023+ROUND(LEFT(BW$1003,2)/24,5),'[1]ОАО "АТС"'!$A$30:$F$773,3,FALSE)+HLOOKUP($DL$1001,'[1]Сбытовая надбавка'!$F$5:$H$6,2,FALSE),2)+'[1]Иные услуги'!$C$6+HLOOKUP($DR$1000,'[1]Услуги по передаче'!$G$5:$J$7,2,FALSE))</f>
        <v>4493.4299999999994</v>
      </c>
      <c r="BX1023" s="73"/>
      <c r="BY1023" s="73"/>
      <c r="BZ1023" s="73"/>
      <c r="CA1023" s="73"/>
      <c r="CB1023" s="74"/>
      <c r="CC1023" s="72">
        <f>IF($A1023="-","-",ROUND(VLOOKUP($A1023+ROUND(LEFT(CC$1003,2)/24,5),'[1]ОАО "АТС"'!$A$30:$F$773,3,FALSE)+HLOOKUP($DL$1001,'[1]Сбытовая надбавка'!$F$5:$H$6,2,FALSE),2)+'[1]Иные услуги'!$C$6+HLOOKUP($DR$1000,'[1]Услуги по передаче'!$G$5:$J$7,2,FALSE))</f>
        <v>4453.5499999999993</v>
      </c>
      <c r="CD1023" s="73"/>
      <c r="CE1023" s="73"/>
      <c r="CF1023" s="73"/>
      <c r="CG1023" s="73"/>
      <c r="CH1023" s="74"/>
      <c r="CI1023" s="72">
        <f>IF($A1023="-","-",ROUND(VLOOKUP($A1023+ROUND(LEFT(CI$1003,2)/24,5),'[1]ОАО "АТС"'!$A$30:$F$773,3,FALSE)+HLOOKUP($DL$1001,'[1]Сбытовая надбавка'!$F$5:$H$6,2,FALSE),2)+'[1]Иные услуги'!$C$6+HLOOKUP($DR$1000,'[1]Услуги по передаче'!$G$5:$J$7,2,FALSE))</f>
        <v>4446.92</v>
      </c>
      <c r="CJ1023" s="73"/>
      <c r="CK1023" s="73"/>
      <c r="CL1023" s="73"/>
      <c r="CM1023" s="73"/>
      <c r="CN1023" s="74"/>
      <c r="CO1023" s="72">
        <f>IF($A1023="-","-",ROUND(VLOOKUP($A1023+ROUND(LEFT(CO$1003,2)/24,5),'[1]ОАО "АТС"'!$A$30:$F$773,3,FALSE)+HLOOKUP($DL$1001,'[1]Сбытовая надбавка'!$F$5:$H$6,2,FALSE),2)+'[1]Иные услуги'!$C$6+HLOOKUP($DR$1000,'[1]Услуги по передаче'!$G$5:$J$7,2,FALSE))</f>
        <v>4446.95</v>
      </c>
      <c r="CP1023" s="73"/>
      <c r="CQ1023" s="73"/>
      <c r="CR1023" s="73"/>
      <c r="CS1023" s="73"/>
      <c r="CT1023" s="74"/>
      <c r="CU1023" s="72">
        <f>IF($A1023="-","-",ROUND(VLOOKUP($A1023+ROUND(LEFT(CU$1003,2)/24,5),'[1]ОАО "АТС"'!$A$30:$F$773,3,FALSE)+HLOOKUP($DL$1001,'[1]Сбытовая надбавка'!$F$5:$H$6,2,FALSE),2)+'[1]Иные услуги'!$C$6+HLOOKUP($DR$1000,'[1]Услуги по передаче'!$G$5:$J$7,2,FALSE))</f>
        <v>4447.1799999999994</v>
      </c>
      <c r="CV1023" s="73"/>
      <c r="CW1023" s="73"/>
      <c r="CX1023" s="73"/>
      <c r="CY1023" s="73"/>
      <c r="CZ1023" s="74"/>
      <c r="DA1023" s="72">
        <f>IF($A1023="-","-",ROUND(VLOOKUP($A1023+ROUND(LEFT(DA$1003,2)/24,5),'[1]ОАО "АТС"'!$A$30:$F$773,3,FALSE)+HLOOKUP($DL$1001,'[1]Сбытовая надбавка'!$F$5:$H$6,2,FALSE),2)+'[1]Иные услуги'!$C$6+HLOOKUP($DR$1000,'[1]Услуги по передаче'!$G$5:$J$7,2,FALSE))</f>
        <v>4447.3099999999995</v>
      </c>
      <c r="DB1023" s="73"/>
      <c r="DC1023" s="73"/>
      <c r="DD1023" s="73"/>
      <c r="DE1023" s="73"/>
      <c r="DF1023" s="74"/>
      <c r="DG1023" s="72">
        <f>IF($A1023="-","-",ROUND(VLOOKUP($A1023+ROUND(LEFT(DG$1003,2)/24,5),'[1]ОАО "АТС"'!$A$30:$F$773,3,FALSE)+HLOOKUP($DL$1001,'[1]Сбытовая надбавка'!$F$5:$H$6,2,FALSE),2)+'[1]Иные услуги'!$C$6+HLOOKUP($DR$1000,'[1]Услуги по передаче'!$G$5:$J$7,2,FALSE))</f>
        <v>4447.34</v>
      </c>
      <c r="DH1023" s="73"/>
      <c r="DI1023" s="73"/>
      <c r="DJ1023" s="73"/>
      <c r="DK1023" s="73"/>
      <c r="DL1023" s="74"/>
      <c r="DM1023" s="72">
        <f>IF($A1023="-","-",ROUND(VLOOKUP($A1023+ROUND(LEFT(DM$1003,2)/24,5),'[1]ОАО "АТС"'!$A$30:$F$773,3,FALSE)+HLOOKUP($DL$1001,'[1]Сбытовая надбавка'!$F$5:$H$6,2,FALSE),2)+'[1]Иные услуги'!$C$6+HLOOKUP($DR$1000,'[1]Услуги по передаче'!$G$5:$J$7,2,FALSE))</f>
        <v>4476.8899999999994</v>
      </c>
      <c r="DN1023" s="73"/>
      <c r="DO1023" s="73"/>
      <c r="DP1023" s="73"/>
      <c r="DQ1023" s="73"/>
      <c r="DR1023" s="74"/>
      <c r="DS1023" s="72">
        <f>IF($A1023="-","-",ROUND(VLOOKUP($A1023+ROUND(LEFT(DS$1003,2)/24,5),'[1]ОАО "АТС"'!$A$30:$F$773,3,FALSE)+HLOOKUP($DL$1001,'[1]Сбытовая надбавка'!$F$5:$H$6,2,FALSE),2)+'[1]Иные услуги'!$C$6+HLOOKUP($DR$1000,'[1]Услуги по передаче'!$G$5:$J$7,2,FALSE))</f>
        <v>4525.9799999999996</v>
      </c>
      <c r="DT1023" s="73"/>
      <c r="DU1023" s="73"/>
      <c r="DV1023" s="73"/>
      <c r="DW1023" s="73"/>
      <c r="DX1023" s="74"/>
      <c r="DY1023" s="72">
        <f>IF($A1023="-","-",ROUND(VLOOKUP($A1023+ROUND(LEFT(DY$1003,2)/24,5),'[1]ОАО "АТС"'!$A$30:$F$773,3,FALSE)+HLOOKUP($DL$1001,'[1]Сбытовая надбавка'!$F$5:$H$6,2,FALSE),2)+'[1]Иные услуги'!$C$6+HLOOKUP($DR$1000,'[1]Услуги по передаче'!$G$5:$J$7,2,FALSE))</f>
        <v>4473.0099999999993</v>
      </c>
      <c r="DZ1023" s="73"/>
      <c r="EA1023" s="73"/>
      <c r="EB1023" s="73"/>
      <c r="EC1023" s="73"/>
      <c r="ED1023" s="74"/>
      <c r="EE1023" s="72">
        <f>IF($A1023="-","-",ROUND(VLOOKUP($A1023+ROUND(LEFT(EE$1003,2)/24,5),'[1]ОАО "АТС"'!$A$30:$F$773,3,FALSE)+HLOOKUP($DL$1001,'[1]Сбытовая надбавка'!$F$5:$H$6,2,FALSE),2)+'[1]Иные услуги'!$C$6+HLOOKUP($DR$1000,'[1]Услуги по передаче'!$G$5:$J$7,2,FALSE))</f>
        <v>4445.8099999999995</v>
      </c>
      <c r="EF1023" s="73"/>
      <c r="EG1023" s="73"/>
      <c r="EH1023" s="73"/>
      <c r="EI1023" s="73"/>
      <c r="EJ1023" s="74"/>
      <c r="EK1023" s="72">
        <f>IF($A1023="-","-",ROUND(VLOOKUP($A1023+ROUND(LEFT(EK$1003,2)/24,5),'[1]ОАО "АТС"'!$A$30:$F$773,3,FALSE)+HLOOKUP($DL$1001,'[1]Сбытовая надбавка'!$F$5:$H$6,2,FALSE),2)+'[1]Иные услуги'!$C$6+HLOOKUP($DR$1000,'[1]Услуги по передаче'!$G$5:$J$7,2,FALSE))</f>
        <v>4578.3599999999997</v>
      </c>
      <c r="EL1023" s="73"/>
      <c r="EM1023" s="73"/>
      <c r="EN1023" s="73"/>
      <c r="EO1023" s="73"/>
      <c r="EP1023" s="74"/>
      <c r="EQ1023" s="72">
        <f>IF($A1023="-","-",ROUND(VLOOKUP($A1023+ROUND(LEFT(EQ$1003,2)/24,5),'[1]ОАО "АТС"'!$A$30:$F$773,3,FALSE)+HLOOKUP($DL$1001,'[1]Сбытовая надбавка'!$F$5:$H$6,2,FALSE),2)+'[1]Иные услуги'!$C$6+HLOOKUP($DR$1000,'[1]Услуги по передаче'!$G$5:$J$7,2,FALSE))</f>
        <v>4474.8599999999997</v>
      </c>
      <c r="ER1023" s="73"/>
      <c r="ES1023" s="73"/>
      <c r="ET1023" s="73"/>
      <c r="EU1023" s="73"/>
      <c r="EV1023" s="74"/>
    </row>
    <row r="1024" spans="1:152" s="38" customFormat="1" ht="15.75" customHeight="1" x14ac:dyDescent="0.2">
      <c r="A1024" s="69">
        <f>$A$135</f>
        <v>45006</v>
      </c>
      <c r="B1024" s="70"/>
      <c r="C1024" s="70"/>
      <c r="D1024" s="70"/>
      <c r="E1024" s="70"/>
      <c r="F1024" s="70"/>
      <c r="G1024" s="70"/>
      <c r="H1024" s="71"/>
      <c r="I1024" s="72">
        <f>IF($A1024="-","-",ROUND(VLOOKUP($A1024+ROUND(LEFT(I$1003,1)/24,5),'[1]ОАО "АТС"'!$A$30:$F$773,3,FALSE)+HLOOKUP($DL$1001,'[1]Сбытовая надбавка'!$F$5:$H$6,2,FALSE),2)+'[1]Иные услуги'!$C$6+HLOOKUP($DR$1000,'[1]Услуги по передаче'!$G$5:$J$7,2,FALSE))</f>
        <v>4447.03</v>
      </c>
      <c r="J1024" s="73"/>
      <c r="K1024" s="73"/>
      <c r="L1024" s="73"/>
      <c r="M1024" s="73"/>
      <c r="N1024" s="74"/>
      <c r="O1024" s="72">
        <f>IF($A1024="-","-",ROUND(VLOOKUP($A1024+ROUND(LEFT(O$1003,1)/24,5),'[1]ОАО "АТС"'!$A$30:$F$773,3,FALSE)+HLOOKUP($DL$1001,'[1]Сбытовая надбавка'!$F$5:$H$6,2,FALSE),2)+'[1]Иные услуги'!$C$6+HLOOKUP($DR$1000,'[1]Услуги по передаче'!$G$5:$J$7,2,FALSE))</f>
        <v>4446.74</v>
      </c>
      <c r="P1024" s="73"/>
      <c r="Q1024" s="73"/>
      <c r="R1024" s="73"/>
      <c r="S1024" s="73"/>
      <c r="T1024" s="74"/>
      <c r="U1024" s="72">
        <f>IF($A1024="-","-",ROUND(VLOOKUP($A1024+ROUND(LEFT(U$1003,1)/24,5),'[1]ОАО "АТС"'!$A$30:$F$773,3,FALSE)+HLOOKUP($DL$1001,'[1]Сбытовая надбавка'!$F$5:$H$6,2,FALSE),2)+'[1]Иные услуги'!$C$6+HLOOKUP($DR$1000,'[1]Услуги по передаче'!$G$5:$J$7,2,FALSE))</f>
        <v>4447.2599999999993</v>
      </c>
      <c r="V1024" s="73"/>
      <c r="W1024" s="73"/>
      <c r="X1024" s="73"/>
      <c r="Y1024" s="73"/>
      <c r="Z1024" s="74"/>
      <c r="AA1024" s="72">
        <f>IF($A1024="-","-",ROUND(VLOOKUP($A1024+ROUND(LEFT(AA$1003,1)/24,5),'[1]ОАО "АТС"'!$A$30:$F$773,3,FALSE)+HLOOKUP($DL$1001,'[1]Сбытовая надбавка'!$F$5:$H$6,2,FALSE),2)+'[1]Иные услуги'!$C$6+HLOOKUP($DR$1000,'[1]Услуги по передаче'!$G$5:$J$7,2,FALSE))</f>
        <v>4447.2599999999993</v>
      </c>
      <c r="AB1024" s="73"/>
      <c r="AC1024" s="73"/>
      <c r="AD1024" s="73"/>
      <c r="AE1024" s="73"/>
      <c r="AF1024" s="74"/>
      <c r="AG1024" s="72">
        <f>IF($A1024="-","-",ROUND(VLOOKUP($A1024+ROUND(LEFT(AG$1003,1)/24,5),'[1]ОАО "АТС"'!$A$30:$F$773,3,FALSE)+HLOOKUP($DL$1001,'[1]Сбытовая надбавка'!$F$5:$H$6,2,FALSE),2)+'[1]Иные услуги'!$C$6+HLOOKUP($DR$1000,'[1]Услуги по передаче'!$G$5:$J$7,2,FALSE))</f>
        <v>4447.1799999999994</v>
      </c>
      <c r="AH1024" s="73"/>
      <c r="AI1024" s="73"/>
      <c r="AJ1024" s="73"/>
      <c r="AK1024" s="73"/>
      <c r="AL1024" s="74"/>
      <c r="AM1024" s="72">
        <f>IF($A1024="-","-",ROUND(VLOOKUP($A1024+ROUND(LEFT(AM$1003,1)/24,5),'[1]ОАО "АТС"'!$A$30:$F$773,3,FALSE)+HLOOKUP($DL$1001,'[1]Сбытовая надбавка'!$F$5:$H$6,2,FALSE),2)+'[1]Иные услуги'!$C$6+HLOOKUP($DR$1000,'[1]Услуги по передаче'!$G$5:$J$7,2,FALSE))</f>
        <v>4447.16</v>
      </c>
      <c r="AN1024" s="73"/>
      <c r="AO1024" s="73"/>
      <c r="AP1024" s="73"/>
      <c r="AQ1024" s="73"/>
      <c r="AR1024" s="74"/>
      <c r="AS1024" s="72">
        <f>IF($A1024="-","-",ROUND(VLOOKUP($A1024+ROUND(LEFT(AS$1003,1)/24,5),'[1]ОАО "АТС"'!$A$30:$F$773,3,FALSE)+HLOOKUP($DL$1001,'[1]Сбытовая надбавка'!$F$5:$H$6,2,FALSE),2)+'[1]Иные услуги'!$C$6+HLOOKUP($DR$1000,'[1]Услуги по передаче'!$G$5:$J$7,2,FALSE))</f>
        <v>4446.5499999999993</v>
      </c>
      <c r="AT1024" s="73"/>
      <c r="AU1024" s="73"/>
      <c r="AV1024" s="73"/>
      <c r="AW1024" s="73"/>
      <c r="AX1024" s="74"/>
      <c r="AY1024" s="72">
        <f>IF($A1024="-","-",ROUND(VLOOKUP($A1024+ROUND(LEFT(AY$1003,1)/24,5),'[1]ОАО "АТС"'!$A$30:$F$773,3,FALSE)+HLOOKUP($DL$1001,'[1]Сбытовая надбавка'!$F$5:$H$6,2,FALSE),2)+'[1]Иные услуги'!$C$6+HLOOKUP($DR$1000,'[1]Услуги по передаче'!$G$5:$J$7,2,FALSE))</f>
        <v>4518.09</v>
      </c>
      <c r="AZ1024" s="73"/>
      <c r="BA1024" s="73"/>
      <c r="BB1024" s="73"/>
      <c r="BC1024" s="73"/>
      <c r="BD1024" s="74"/>
      <c r="BE1024" s="72">
        <f>IF($A1024="-","-",ROUND(VLOOKUP($A1024+ROUND(LEFT(BE$1003,1)/24,5),'[1]ОАО "АТС"'!$A$30:$F$773,3,FALSE)+HLOOKUP($DL$1001,'[1]Сбытовая надбавка'!$F$5:$H$6,2,FALSE),2)+'[1]Иные услуги'!$C$6+HLOOKUP($DR$1000,'[1]Услуги по передаче'!$G$5:$J$7,2,FALSE))</f>
        <v>4446.83</v>
      </c>
      <c r="BF1024" s="73"/>
      <c r="BG1024" s="73"/>
      <c r="BH1024" s="73"/>
      <c r="BI1024" s="73"/>
      <c r="BJ1024" s="74"/>
      <c r="BK1024" s="72">
        <f>IF($A1024="-","-",ROUND(VLOOKUP($A1024+ROUND(LEFT(BK$1003,1)/24,5),'[1]ОАО "АТС"'!$A$30:$F$773,3,FALSE)+HLOOKUP($DL$1001,'[1]Сбытовая надбавка'!$F$5:$H$6,2,FALSE),2)+'[1]Иные услуги'!$C$6+HLOOKUP($DR$1000,'[1]Услуги по передаче'!$G$5:$J$7,2,FALSE))</f>
        <v>4505.42</v>
      </c>
      <c r="BL1024" s="73"/>
      <c r="BM1024" s="73"/>
      <c r="BN1024" s="73"/>
      <c r="BO1024" s="73"/>
      <c r="BP1024" s="74"/>
      <c r="BQ1024" s="72">
        <f>IF($A1024="-","-",ROUND(VLOOKUP($A1024+ROUND(LEFT(BQ$1003,2)/24,5),'[1]ОАО "АТС"'!$A$30:$F$773,3,FALSE)+HLOOKUP($DL$1001,'[1]Сбытовая надбавка'!$F$5:$H$6,2,FALSE),2)+'[1]Иные услуги'!$C$6+HLOOKUP($DR$1000,'[1]Услуги по передаче'!$G$5:$J$7,2,FALSE))</f>
        <v>4515.2</v>
      </c>
      <c r="BR1024" s="73"/>
      <c r="BS1024" s="73"/>
      <c r="BT1024" s="73"/>
      <c r="BU1024" s="73"/>
      <c r="BV1024" s="74"/>
      <c r="BW1024" s="72">
        <f>IF($A1024="-","-",ROUND(VLOOKUP($A1024+ROUND(LEFT(BW$1003,2)/24,5),'[1]ОАО "АТС"'!$A$30:$F$773,3,FALSE)+HLOOKUP($DL$1001,'[1]Сбытовая надбавка'!$F$5:$H$6,2,FALSE),2)+'[1]Иные услуги'!$C$6+HLOOKUP($DR$1000,'[1]Услуги по передаче'!$G$5:$J$7,2,FALSE))</f>
        <v>4502.0599999999995</v>
      </c>
      <c r="BX1024" s="73"/>
      <c r="BY1024" s="73"/>
      <c r="BZ1024" s="73"/>
      <c r="CA1024" s="73"/>
      <c r="CB1024" s="74"/>
      <c r="CC1024" s="72">
        <f>IF($A1024="-","-",ROUND(VLOOKUP($A1024+ROUND(LEFT(CC$1003,2)/24,5),'[1]ОАО "АТС"'!$A$30:$F$773,3,FALSE)+HLOOKUP($DL$1001,'[1]Сбытовая надбавка'!$F$5:$H$6,2,FALSE),2)+'[1]Иные услуги'!$C$6+HLOOKUP($DR$1000,'[1]Услуги по передаче'!$G$5:$J$7,2,FALSE))</f>
        <v>4460</v>
      </c>
      <c r="CD1024" s="73"/>
      <c r="CE1024" s="73"/>
      <c r="CF1024" s="73"/>
      <c r="CG1024" s="73"/>
      <c r="CH1024" s="74"/>
      <c r="CI1024" s="72">
        <f>IF($A1024="-","-",ROUND(VLOOKUP($A1024+ROUND(LEFT(CI$1003,2)/24,5),'[1]ОАО "АТС"'!$A$30:$F$773,3,FALSE)+HLOOKUP($DL$1001,'[1]Сбытовая надбавка'!$F$5:$H$6,2,FALSE),2)+'[1]Иные услуги'!$C$6+HLOOKUP($DR$1000,'[1]Услуги по передаче'!$G$5:$J$7,2,FALSE))</f>
        <v>4447.0199999999995</v>
      </c>
      <c r="CJ1024" s="73"/>
      <c r="CK1024" s="73"/>
      <c r="CL1024" s="73"/>
      <c r="CM1024" s="73"/>
      <c r="CN1024" s="74"/>
      <c r="CO1024" s="72">
        <f>IF($A1024="-","-",ROUND(VLOOKUP($A1024+ROUND(LEFT(CO$1003,2)/24,5),'[1]ОАО "АТС"'!$A$30:$F$773,3,FALSE)+HLOOKUP($DL$1001,'[1]Сбытовая надбавка'!$F$5:$H$6,2,FALSE),2)+'[1]Иные услуги'!$C$6+HLOOKUP($DR$1000,'[1]Услуги по передаче'!$G$5:$J$7,2,FALSE))</f>
        <v>4447.03</v>
      </c>
      <c r="CP1024" s="73"/>
      <c r="CQ1024" s="73"/>
      <c r="CR1024" s="73"/>
      <c r="CS1024" s="73"/>
      <c r="CT1024" s="74"/>
      <c r="CU1024" s="72">
        <f>IF($A1024="-","-",ROUND(VLOOKUP($A1024+ROUND(LEFT(CU$1003,2)/24,5),'[1]ОАО "АТС"'!$A$30:$F$773,3,FALSE)+HLOOKUP($DL$1001,'[1]Сбытовая надбавка'!$F$5:$H$6,2,FALSE),2)+'[1]Иные услуги'!$C$6+HLOOKUP($DR$1000,'[1]Услуги по передаче'!$G$5:$J$7,2,FALSE))</f>
        <v>4447.2199999999993</v>
      </c>
      <c r="CV1024" s="73"/>
      <c r="CW1024" s="73"/>
      <c r="CX1024" s="73"/>
      <c r="CY1024" s="73"/>
      <c r="CZ1024" s="74"/>
      <c r="DA1024" s="72">
        <f>IF($A1024="-","-",ROUND(VLOOKUP($A1024+ROUND(LEFT(DA$1003,2)/24,5),'[1]ОАО "АТС"'!$A$30:$F$773,3,FALSE)+HLOOKUP($DL$1001,'[1]Сбытовая надбавка'!$F$5:$H$6,2,FALSE),2)+'[1]Иные услуги'!$C$6+HLOOKUP($DR$1000,'[1]Услуги по передаче'!$G$5:$J$7,2,FALSE))</f>
        <v>4447.2999999999993</v>
      </c>
      <c r="DB1024" s="73"/>
      <c r="DC1024" s="73"/>
      <c r="DD1024" s="73"/>
      <c r="DE1024" s="73"/>
      <c r="DF1024" s="74"/>
      <c r="DG1024" s="72">
        <f>IF($A1024="-","-",ROUND(VLOOKUP($A1024+ROUND(LEFT(DG$1003,2)/24,5),'[1]ОАО "АТС"'!$A$30:$F$773,3,FALSE)+HLOOKUP($DL$1001,'[1]Сбытовая надбавка'!$F$5:$H$6,2,FALSE),2)+'[1]Иные услуги'!$C$6+HLOOKUP($DR$1000,'[1]Услуги по передаче'!$G$5:$J$7,2,FALSE))</f>
        <v>4447.33</v>
      </c>
      <c r="DH1024" s="73"/>
      <c r="DI1024" s="73"/>
      <c r="DJ1024" s="73"/>
      <c r="DK1024" s="73"/>
      <c r="DL1024" s="74"/>
      <c r="DM1024" s="72">
        <f>IF($A1024="-","-",ROUND(VLOOKUP($A1024+ROUND(LEFT(DM$1003,2)/24,5),'[1]ОАО "АТС"'!$A$30:$F$773,3,FALSE)+HLOOKUP($DL$1001,'[1]Сбытовая надбавка'!$F$5:$H$6,2,FALSE),2)+'[1]Иные услуги'!$C$6+HLOOKUP($DR$1000,'[1]Услуги по передаче'!$G$5:$J$7,2,FALSE))</f>
        <v>4486.0099999999993</v>
      </c>
      <c r="DN1024" s="73"/>
      <c r="DO1024" s="73"/>
      <c r="DP1024" s="73"/>
      <c r="DQ1024" s="73"/>
      <c r="DR1024" s="74"/>
      <c r="DS1024" s="72">
        <f>IF($A1024="-","-",ROUND(VLOOKUP($A1024+ROUND(LEFT(DS$1003,2)/24,5),'[1]ОАО "АТС"'!$A$30:$F$773,3,FALSE)+HLOOKUP($DL$1001,'[1]Сбытовая надбавка'!$F$5:$H$6,2,FALSE),2)+'[1]Иные услуги'!$C$6+HLOOKUP($DR$1000,'[1]Услуги по передаче'!$G$5:$J$7,2,FALSE))</f>
        <v>4538.16</v>
      </c>
      <c r="DT1024" s="73"/>
      <c r="DU1024" s="73"/>
      <c r="DV1024" s="73"/>
      <c r="DW1024" s="73"/>
      <c r="DX1024" s="74"/>
      <c r="DY1024" s="72">
        <f>IF($A1024="-","-",ROUND(VLOOKUP($A1024+ROUND(LEFT(DY$1003,2)/24,5),'[1]ОАО "АТС"'!$A$30:$F$773,3,FALSE)+HLOOKUP($DL$1001,'[1]Сбытовая надбавка'!$F$5:$H$6,2,FALSE),2)+'[1]Иные услуги'!$C$6+HLOOKUP($DR$1000,'[1]Услуги по передаче'!$G$5:$J$7,2,FALSE))</f>
        <v>4482.1099999999997</v>
      </c>
      <c r="DZ1024" s="73"/>
      <c r="EA1024" s="73"/>
      <c r="EB1024" s="73"/>
      <c r="EC1024" s="73"/>
      <c r="ED1024" s="74"/>
      <c r="EE1024" s="72">
        <f>IF($A1024="-","-",ROUND(VLOOKUP($A1024+ROUND(LEFT(EE$1003,2)/24,5),'[1]ОАО "АТС"'!$A$30:$F$773,3,FALSE)+HLOOKUP($DL$1001,'[1]Сбытовая надбавка'!$F$5:$H$6,2,FALSE),2)+'[1]Иные услуги'!$C$6+HLOOKUP($DR$1000,'[1]Услуги по передаче'!$G$5:$J$7,2,FALSE))</f>
        <v>4446.2999999999993</v>
      </c>
      <c r="EF1024" s="73"/>
      <c r="EG1024" s="73"/>
      <c r="EH1024" s="73"/>
      <c r="EI1024" s="73"/>
      <c r="EJ1024" s="74"/>
      <c r="EK1024" s="72">
        <f>IF($A1024="-","-",ROUND(VLOOKUP($A1024+ROUND(LEFT(EK$1003,2)/24,5),'[1]ОАО "АТС"'!$A$30:$F$773,3,FALSE)+HLOOKUP($DL$1001,'[1]Сбытовая надбавка'!$F$5:$H$6,2,FALSE),2)+'[1]Иные услуги'!$C$6+HLOOKUP($DR$1000,'[1]Услуги по передаче'!$G$5:$J$7,2,FALSE))</f>
        <v>4573.09</v>
      </c>
      <c r="EL1024" s="73"/>
      <c r="EM1024" s="73"/>
      <c r="EN1024" s="73"/>
      <c r="EO1024" s="73"/>
      <c r="EP1024" s="74"/>
      <c r="EQ1024" s="72">
        <f>IF($A1024="-","-",ROUND(VLOOKUP($A1024+ROUND(LEFT(EQ$1003,2)/24,5),'[1]ОАО "АТС"'!$A$30:$F$773,3,FALSE)+HLOOKUP($DL$1001,'[1]Сбытовая надбавка'!$F$5:$H$6,2,FALSE),2)+'[1]Иные услуги'!$C$6+HLOOKUP($DR$1000,'[1]Услуги по передаче'!$G$5:$J$7,2,FALSE))</f>
        <v>4491.08</v>
      </c>
      <c r="ER1024" s="73"/>
      <c r="ES1024" s="73"/>
      <c r="ET1024" s="73"/>
      <c r="EU1024" s="73"/>
      <c r="EV1024" s="74"/>
    </row>
    <row r="1025" spans="1:152" s="38" customFormat="1" ht="15.75" customHeight="1" x14ac:dyDescent="0.2">
      <c r="A1025" s="69">
        <f>$A$136</f>
        <v>45007</v>
      </c>
      <c r="B1025" s="70"/>
      <c r="C1025" s="70"/>
      <c r="D1025" s="70"/>
      <c r="E1025" s="70"/>
      <c r="F1025" s="70"/>
      <c r="G1025" s="70"/>
      <c r="H1025" s="71"/>
      <c r="I1025" s="72">
        <f>IF($A1025="-","-",ROUND(VLOOKUP($A1025+ROUND(LEFT(I$1003,1)/24,5),'[1]ОАО "АТС"'!$A$30:$F$773,3,FALSE)+HLOOKUP($DL$1001,'[1]Сбытовая надбавка'!$F$5:$H$6,2,FALSE),2)+'[1]Иные услуги'!$C$6+HLOOKUP($DR$1000,'[1]Услуги по передаче'!$G$5:$J$7,2,FALSE))</f>
        <v>4446.9399999999996</v>
      </c>
      <c r="J1025" s="73"/>
      <c r="K1025" s="73"/>
      <c r="L1025" s="73"/>
      <c r="M1025" s="73"/>
      <c r="N1025" s="74"/>
      <c r="O1025" s="72">
        <f>IF($A1025="-","-",ROUND(VLOOKUP($A1025+ROUND(LEFT(O$1003,1)/24,5),'[1]ОАО "АТС"'!$A$30:$F$773,3,FALSE)+HLOOKUP($DL$1001,'[1]Сбытовая надбавка'!$F$5:$H$6,2,FALSE),2)+'[1]Иные услуги'!$C$6+HLOOKUP($DR$1000,'[1]Услуги по передаче'!$G$5:$J$7,2,FALSE))</f>
        <v>4446.95</v>
      </c>
      <c r="P1025" s="73"/>
      <c r="Q1025" s="73"/>
      <c r="R1025" s="73"/>
      <c r="S1025" s="73"/>
      <c r="T1025" s="74"/>
      <c r="U1025" s="72">
        <f>IF($A1025="-","-",ROUND(VLOOKUP($A1025+ROUND(LEFT(U$1003,1)/24,5),'[1]ОАО "АТС"'!$A$30:$F$773,3,FALSE)+HLOOKUP($DL$1001,'[1]Сбытовая надбавка'!$F$5:$H$6,2,FALSE),2)+'[1]Иные услуги'!$C$6+HLOOKUP($DR$1000,'[1]Услуги по передаче'!$G$5:$J$7,2,FALSE))</f>
        <v>4447.0599999999995</v>
      </c>
      <c r="V1025" s="73"/>
      <c r="W1025" s="73"/>
      <c r="X1025" s="73"/>
      <c r="Y1025" s="73"/>
      <c r="Z1025" s="74"/>
      <c r="AA1025" s="72">
        <f>IF($A1025="-","-",ROUND(VLOOKUP($A1025+ROUND(LEFT(AA$1003,1)/24,5),'[1]ОАО "АТС"'!$A$30:$F$773,3,FALSE)+HLOOKUP($DL$1001,'[1]Сбытовая надбавка'!$F$5:$H$6,2,FALSE),2)+'[1]Иные услуги'!$C$6+HLOOKUP($DR$1000,'[1]Услуги по передаче'!$G$5:$J$7,2,FALSE))</f>
        <v>4447.0499999999993</v>
      </c>
      <c r="AB1025" s="73"/>
      <c r="AC1025" s="73"/>
      <c r="AD1025" s="73"/>
      <c r="AE1025" s="73"/>
      <c r="AF1025" s="74"/>
      <c r="AG1025" s="72">
        <f>IF($A1025="-","-",ROUND(VLOOKUP($A1025+ROUND(LEFT(AG$1003,1)/24,5),'[1]ОАО "АТС"'!$A$30:$F$773,3,FALSE)+HLOOKUP($DL$1001,'[1]Сбытовая надбавка'!$F$5:$H$6,2,FALSE),2)+'[1]Иные услуги'!$C$6+HLOOKUP($DR$1000,'[1]Услуги по передаче'!$G$5:$J$7,2,FALSE))</f>
        <v>4446.9399999999996</v>
      </c>
      <c r="AH1025" s="73"/>
      <c r="AI1025" s="73"/>
      <c r="AJ1025" s="73"/>
      <c r="AK1025" s="73"/>
      <c r="AL1025" s="74"/>
      <c r="AM1025" s="72">
        <f>IF($A1025="-","-",ROUND(VLOOKUP($A1025+ROUND(LEFT(AM$1003,1)/24,5),'[1]ОАО "АТС"'!$A$30:$F$773,3,FALSE)+HLOOKUP($DL$1001,'[1]Сбытовая надбавка'!$F$5:$H$6,2,FALSE),2)+'[1]Иные услуги'!$C$6+HLOOKUP($DR$1000,'[1]Услуги по передаче'!$G$5:$J$7,2,FALSE))</f>
        <v>4447</v>
      </c>
      <c r="AN1025" s="73"/>
      <c r="AO1025" s="73"/>
      <c r="AP1025" s="73"/>
      <c r="AQ1025" s="73"/>
      <c r="AR1025" s="74"/>
      <c r="AS1025" s="72">
        <f>IF($A1025="-","-",ROUND(VLOOKUP($A1025+ROUND(LEFT(AS$1003,1)/24,5),'[1]ОАО "АТС"'!$A$30:$F$773,3,FALSE)+HLOOKUP($DL$1001,'[1]Сбытовая надбавка'!$F$5:$H$6,2,FALSE),2)+'[1]Иные услуги'!$C$6+HLOOKUP($DR$1000,'[1]Услуги по передаче'!$G$5:$J$7,2,FALSE))</f>
        <v>4446.2199999999993</v>
      </c>
      <c r="AT1025" s="73"/>
      <c r="AU1025" s="73"/>
      <c r="AV1025" s="73"/>
      <c r="AW1025" s="73"/>
      <c r="AX1025" s="74"/>
      <c r="AY1025" s="72">
        <f>IF($A1025="-","-",ROUND(VLOOKUP($A1025+ROUND(LEFT(AY$1003,1)/24,5),'[1]ОАО "АТС"'!$A$30:$F$773,3,FALSE)+HLOOKUP($DL$1001,'[1]Сбытовая надбавка'!$F$5:$H$6,2,FALSE),2)+'[1]Иные услуги'!$C$6+HLOOKUP($DR$1000,'[1]Услуги по передаче'!$G$5:$J$7,2,FALSE))</f>
        <v>4522.0999999999995</v>
      </c>
      <c r="AZ1025" s="73"/>
      <c r="BA1025" s="73"/>
      <c r="BB1025" s="73"/>
      <c r="BC1025" s="73"/>
      <c r="BD1025" s="74"/>
      <c r="BE1025" s="72">
        <f>IF($A1025="-","-",ROUND(VLOOKUP($A1025+ROUND(LEFT(BE$1003,1)/24,5),'[1]ОАО "АТС"'!$A$30:$F$773,3,FALSE)+HLOOKUP($DL$1001,'[1]Сбытовая надбавка'!$F$5:$H$6,2,FALSE),2)+'[1]Иные услуги'!$C$6+HLOOKUP($DR$1000,'[1]Услуги по передаче'!$G$5:$J$7,2,FALSE))</f>
        <v>4446.9299999999994</v>
      </c>
      <c r="BF1025" s="73"/>
      <c r="BG1025" s="73"/>
      <c r="BH1025" s="73"/>
      <c r="BI1025" s="73"/>
      <c r="BJ1025" s="74"/>
      <c r="BK1025" s="72">
        <f>IF($A1025="-","-",ROUND(VLOOKUP($A1025+ROUND(LEFT(BK$1003,1)/24,5),'[1]ОАО "АТС"'!$A$30:$F$773,3,FALSE)+HLOOKUP($DL$1001,'[1]Сбытовая надбавка'!$F$5:$H$6,2,FALSE),2)+'[1]Иные услуги'!$C$6+HLOOKUP($DR$1000,'[1]Услуги по передаче'!$G$5:$J$7,2,FALSE))</f>
        <v>4487.7999999999993</v>
      </c>
      <c r="BL1025" s="73"/>
      <c r="BM1025" s="73"/>
      <c r="BN1025" s="73"/>
      <c r="BO1025" s="73"/>
      <c r="BP1025" s="74"/>
      <c r="BQ1025" s="72">
        <f>IF($A1025="-","-",ROUND(VLOOKUP($A1025+ROUND(LEFT(BQ$1003,2)/24,5),'[1]ОАО "АТС"'!$A$30:$F$773,3,FALSE)+HLOOKUP($DL$1001,'[1]Сбытовая надбавка'!$F$5:$H$6,2,FALSE),2)+'[1]Иные услуги'!$C$6+HLOOKUP($DR$1000,'[1]Услуги по передаче'!$G$5:$J$7,2,FALSE))</f>
        <v>4500.4599999999991</v>
      </c>
      <c r="BR1025" s="73"/>
      <c r="BS1025" s="73"/>
      <c r="BT1025" s="73"/>
      <c r="BU1025" s="73"/>
      <c r="BV1025" s="74"/>
      <c r="BW1025" s="72">
        <f>IF($A1025="-","-",ROUND(VLOOKUP($A1025+ROUND(LEFT(BW$1003,2)/24,5),'[1]ОАО "АТС"'!$A$30:$F$773,3,FALSE)+HLOOKUP($DL$1001,'[1]Сбытовая надбавка'!$F$5:$H$6,2,FALSE),2)+'[1]Иные услуги'!$C$6+HLOOKUP($DR$1000,'[1]Услуги по передаче'!$G$5:$J$7,2,FALSE))</f>
        <v>4487.8599999999997</v>
      </c>
      <c r="BX1025" s="73"/>
      <c r="BY1025" s="73"/>
      <c r="BZ1025" s="73"/>
      <c r="CA1025" s="73"/>
      <c r="CB1025" s="74"/>
      <c r="CC1025" s="72">
        <f>IF($A1025="-","-",ROUND(VLOOKUP($A1025+ROUND(LEFT(CC$1003,2)/24,5),'[1]ОАО "АТС"'!$A$30:$F$773,3,FALSE)+HLOOKUP($DL$1001,'[1]Сбытовая надбавка'!$F$5:$H$6,2,FALSE),2)+'[1]Иные услуги'!$C$6+HLOOKUP($DR$1000,'[1]Услуги по передаче'!$G$5:$J$7,2,FALSE))</f>
        <v>4446.95</v>
      </c>
      <c r="CD1025" s="73"/>
      <c r="CE1025" s="73"/>
      <c r="CF1025" s="73"/>
      <c r="CG1025" s="73"/>
      <c r="CH1025" s="74"/>
      <c r="CI1025" s="72">
        <f>IF($A1025="-","-",ROUND(VLOOKUP($A1025+ROUND(LEFT(CI$1003,2)/24,5),'[1]ОАО "АТС"'!$A$30:$F$773,3,FALSE)+HLOOKUP($DL$1001,'[1]Сбытовая надбавка'!$F$5:$H$6,2,FALSE),2)+'[1]Иные услуги'!$C$6+HLOOKUP($DR$1000,'[1]Услуги по передаче'!$G$5:$J$7,2,FALSE))</f>
        <v>4446.9599999999991</v>
      </c>
      <c r="CJ1025" s="73"/>
      <c r="CK1025" s="73"/>
      <c r="CL1025" s="73"/>
      <c r="CM1025" s="73"/>
      <c r="CN1025" s="74"/>
      <c r="CO1025" s="72">
        <f>IF($A1025="-","-",ROUND(VLOOKUP($A1025+ROUND(LEFT(CO$1003,2)/24,5),'[1]ОАО "АТС"'!$A$30:$F$773,3,FALSE)+HLOOKUP($DL$1001,'[1]Сбытовая надбавка'!$F$5:$H$6,2,FALSE),2)+'[1]Иные услуги'!$C$6+HLOOKUP($DR$1000,'[1]Услуги по передаче'!$G$5:$J$7,2,FALSE))</f>
        <v>4446.95</v>
      </c>
      <c r="CP1025" s="73"/>
      <c r="CQ1025" s="73"/>
      <c r="CR1025" s="73"/>
      <c r="CS1025" s="73"/>
      <c r="CT1025" s="74"/>
      <c r="CU1025" s="72">
        <f>IF($A1025="-","-",ROUND(VLOOKUP($A1025+ROUND(LEFT(CU$1003,2)/24,5),'[1]ОАО "АТС"'!$A$30:$F$773,3,FALSE)+HLOOKUP($DL$1001,'[1]Сбытовая надбавка'!$F$5:$H$6,2,FALSE),2)+'[1]Иные услуги'!$C$6+HLOOKUP($DR$1000,'[1]Услуги по передаче'!$G$5:$J$7,2,FALSE))</f>
        <v>4447.1299999999992</v>
      </c>
      <c r="CV1025" s="73"/>
      <c r="CW1025" s="73"/>
      <c r="CX1025" s="73"/>
      <c r="CY1025" s="73"/>
      <c r="CZ1025" s="74"/>
      <c r="DA1025" s="72">
        <f>IF($A1025="-","-",ROUND(VLOOKUP($A1025+ROUND(LEFT(DA$1003,2)/24,5),'[1]ОАО "АТС"'!$A$30:$F$773,3,FALSE)+HLOOKUP($DL$1001,'[1]Сбытовая надбавка'!$F$5:$H$6,2,FALSE),2)+'[1]Иные услуги'!$C$6+HLOOKUP($DR$1000,'[1]Услуги по передаче'!$G$5:$J$7,2,FALSE))</f>
        <v>4447.1799999999994</v>
      </c>
      <c r="DB1025" s="73"/>
      <c r="DC1025" s="73"/>
      <c r="DD1025" s="73"/>
      <c r="DE1025" s="73"/>
      <c r="DF1025" s="74"/>
      <c r="DG1025" s="72">
        <f>IF($A1025="-","-",ROUND(VLOOKUP($A1025+ROUND(LEFT(DG$1003,2)/24,5),'[1]ОАО "АТС"'!$A$30:$F$773,3,FALSE)+HLOOKUP($DL$1001,'[1]Сбытовая надбавка'!$F$5:$H$6,2,FALSE),2)+'[1]Иные услуги'!$C$6+HLOOKUP($DR$1000,'[1]Услуги по передаче'!$G$5:$J$7,2,FALSE))</f>
        <v>4447.2</v>
      </c>
      <c r="DH1025" s="73"/>
      <c r="DI1025" s="73"/>
      <c r="DJ1025" s="73"/>
      <c r="DK1025" s="73"/>
      <c r="DL1025" s="74"/>
      <c r="DM1025" s="72">
        <f>IF($A1025="-","-",ROUND(VLOOKUP($A1025+ROUND(LEFT(DM$1003,2)/24,5),'[1]ОАО "АТС"'!$A$30:$F$773,3,FALSE)+HLOOKUP($DL$1001,'[1]Сбытовая надбавка'!$F$5:$H$6,2,FALSE),2)+'[1]Иные услуги'!$C$6+HLOOKUP($DR$1000,'[1]Услуги по передаче'!$G$5:$J$7,2,FALSE))</f>
        <v>4546.9599999999991</v>
      </c>
      <c r="DN1025" s="73"/>
      <c r="DO1025" s="73"/>
      <c r="DP1025" s="73"/>
      <c r="DQ1025" s="73"/>
      <c r="DR1025" s="74"/>
      <c r="DS1025" s="72">
        <f>IF($A1025="-","-",ROUND(VLOOKUP($A1025+ROUND(LEFT(DS$1003,2)/24,5),'[1]ОАО "АТС"'!$A$30:$F$773,3,FALSE)+HLOOKUP($DL$1001,'[1]Сбытовая надбавка'!$F$5:$H$6,2,FALSE),2)+'[1]Иные услуги'!$C$6+HLOOKUP($DR$1000,'[1]Услуги по передаче'!$G$5:$J$7,2,FALSE))</f>
        <v>4518.0399999999991</v>
      </c>
      <c r="DT1025" s="73"/>
      <c r="DU1025" s="73"/>
      <c r="DV1025" s="73"/>
      <c r="DW1025" s="73"/>
      <c r="DX1025" s="74"/>
      <c r="DY1025" s="72">
        <f>IF($A1025="-","-",ROUND(VLOOKUP($A1025+ROUND(LEFT(DY$1003,2)/24,5),'[1]ОАО "АТС"'!$A$30:$F$773,3,FALSE)+HLOOKUP($DL$1001,'[1]Сбытовая надбавка'!$F$5:$H$6,2,FALSE),2)+'[1]Иные услуги'!$C$6+HLOOKUP($DR$1000,'[1]Услуги по передаче'!$G$5:$J$7,2,FALSE))</f>
        <v>4453.49</v>
      </c>
      <c r="DZ1025" s="73"/>
      <c r="EA1025" s="73"/>
      <c r="EB1025" s="73"/>
      <c r="EC1025" s="73"/>
      <c r="ED1025" s="74"/>
      <c r="EE1025" s="72">
        <f>IF($A1025="-","-",ROUND(VLOOKUP($A1025+ROUND(LEFT(EE$1003,2)/24,5),'[1]ОАО "АТС"'!$A$30:$F$773,3,FALSE)+HLOOKUP($DL$1001,'[1]Сбытовая надбавка'!$F$5:$H$6,2,FALSE),2)+'[1]Иные услуги'!$C$6+HLOOKUP($DR$1000,'[1]Услуги по передаче'!$G$5:$J$7,2,FALSE))</f>
        <v>4446.2099999999991</v>
      </c>
      <c r="EF1025" s="73"/>
      <c r="EG1025" s="73"/>
      <c r="EH1025" s="73"/>
      <c r="EI1025" s="73"/>
      <c r="EJ1025" s="74"/>
      <c r="EK1025" s="72">
        <f>IF($A1025="-","-",ROUND(VLOOKUP($A1025+ROUND(LEFT(EK$1003,2)/24,5),'[1]ОАО "АТС"'!$A$30:$F$773,3,FALSE)+HLOOKUP($DL$1001,'[1]Сбытовая надбавка'!$F$5:$H$6,2,FALSE),2)+'[1]Иные услуги'!$C$6+HLOOKUP($DR$1000,'[1]Услуги по передаче'!$G$5:$J$7,2,FALSE))</f>
        <v>4597.2199999999993</v>
      </c>
      <c r="EL1025" s="73"/>
      <c r="EM1025" s="73"/>
      <c r="EN1025" s="73"/>
      <c r="EO1025" s="73"/>
      <c r="EP1025" s="74"/>
      <c r="EQ1025" s="72">
        <f>IF($A1025="-","-",ROUND(VLOOKUP($A1025+ROUND(LEFT(EQ$1003,2)/24,5),'[1]ОАО "АТС"'!$A$30:$F$773,3,FALSE)+HLOOKUP($DL$1001,'[1]Сбытовая надбавка'!$F$5:$H$6,2,FALSE),2)+'[1]Иные услуги'!$C$6+HLOOKUP($DR$1000,'[1]Услуги по передаче'!$G$5:$J$7,2,FALSE))</f>
        <v>4487.8999999999996</v>
      </c>
      <c r="ER1025" s="73"/>
      <c r="ES1025" s="73"/>
      <c r="ET1025" s="73"/>
      <c r="EU1025" s="73"/>
      <c r="EV1025" s="74"/>
    </row>
    <row r="1026" spans="1:152" s="38" customFormat="1" ht="15.75" customHeight="1" x14ac:dyDescent="0.2">
      <c r="A1026" s="69">
        <f>$A$137</f>
        <v>45008</v>
      </c>
      <c r="B1026" s="70"/>
      <c r="C1026" s="70"/>
      <c r="D1026" s="70"/>
      <c r="E1026" s="70"/>
      <c r="F1026" s="70"/>
      <c r="G1026" s="70"/>
      <c r="H1026" s="71"/>
      <c r="I1026" s="72">
        <f>IF($A1026="-","-",ROUND(VLOOKUP($A1026+ROUND(LEFT(I$1003,1)/24,5),'[1]ОАО "АТС"'!$A$30:$F$773,3,FALSE)+HLOOKUP($DL$1001,'[1]Сбытовая надбавка'!$F$5:$H$6,2,FALSE),2)+'[1]Иные услуги'!$C$6+HLOOKUP($DR$1000,'[1]Услуги по передаче'!$G$5:$J$7,2,FALSE))</f>
        <v>4447.2999999999993</v>
      </c>
      <c r="J1026" s="73"/>
      <c r="K1026" s="73"/>
      <c r="L1026" s="73"/>
      <c r="M1026" s="73"/>
      <c r="N1026" s="74"/>
      <c r="O1026" s="72">
        <f>IF($A1026="-","-",ROUND(VLOOKUP($A1026+ROUND(LEFT(O$1003,1)/24,5),'[1]ОАО "АТС"'!$A$30:$F$773,3,FALSE)+HLOOKUP($DL$1001,'[1]Сбытовая надбавка'!$F$5:$H$6,2,FALSE),2)+'[1]Иные услуги'!$C$6+HLOOKUP($DR$1000,'[1]Услуги по передаче'!$G$5:$J$7,2,FALSE))</f>
        <v>4447.2999999999993</v>
      </c>
      <c r="P1026" s="73"/>
      <c r="Q1026" s="73"/>
      <c r="R1026" s="73"/>
      <c r="S1026" s="73"/>
      <c r="T1026" s="74"/>
      <c r="U1026" s="72">
        <f>IF($A1026="-","-",ROUND(VLOOKUP($A1026+ROUND(LEFT(U$1003,1)/24,5),'[1]ОАО "АТС"'!$A$30:$F$773,3,FALSE)+HLOOKUP($DL$1001,'[1]Сбытовая надбавка'!$F$5:$H$6,2,FALSE),2)+'[1]Иные услуги'!$C$6+HLOOKUP($DR$1000,'[1]Услуги по передаче'!$G$5:$J$7,2,FALSE))</f>
        <v>4447.3799999999992</v>
      </c>
      <c r="V1026" s="73"/>
      <c r="W1026" s="73"/>
      <c r="X1026" s="73"/>
      <c r="Y1026" s="73"/>
      <c r="Z1026" s="74"/>
      <c r="AA1026" s="72">
        <f>IF($A1026="-","-",ROUND(VLOOKUP($A1026+ROUND(LEFT(AA$1003,1)/24,5),'[1]ОАО "АТС"'!$A$30:$F$773,3,FALSE)+HLOOKUP($DL$1001,'[1]Сбытовая надбавка'!$F$5:$H$6,2,FALSE),2)+'[1]Иные услуги'!$C$6+HLOOKUP($DR$1000,'[1]Услуги по передаче'!$G$5:$J$7,2,FALSE))</f>
        <v>4447.3099999999995</v>
      </c>
      <c r="AB1026" s="73"/>
      <c r="AC1026" s="73"/>
      <c r="AD1026" s="73"/>
      <c r="AE1026" s="73"/>
      <c r="AF1026" s="74"/>
      <c r="AG1026" s="72">
        <f>IF($A1026="-","-",ROUND(VLOOKUP($A1026+ROUND(LEFT(AG$1003,1)/24,5),'[1]ОАО "АТС"'!$A$30:$F$773,3,FALSE)+HLOOKUP($DL$1001,'[1]Сбытовая надбавка'!$F$5:$H$6,2,FALSE),2)+'[1]Иные услуги'!$C$6+HLOOKUP($DR$1000,'[1]Услуги по передаче'!$G$5:$J$7,2,FALSE))</f>
        <v>4447.17</v>
      </c>
      <c r="AH1026" s="73"/>
      <c r="AI1026" s="73"/>
      <c r="AJ1026" s="73"/>
      <c r="AK1026" s="73"/>
      <c r="AL1026" s="74"/>
      <c r="AM1026" s="72">
        <f>IF($A1026="-","-",ROUND(VLOOKUP($A1026+ROUND(LEFT(AM$1003,1)/24,5),'[1]ОАО "АТС"'!$A$30:$F$773,3,FALSE)+HLOOKUP($DL$1001,'[1]Сбытовая надбавка'!$F$5:$H$6,2,FALSE),2)+'[1]Иные услуги'!$C$6+HLOOKUP($DR$1000,'[1]Услуги по передаче'!$G$5:$J$7,2,FALSE))</f>
        <v>4447.1799999999994</v>
      </c>
      <c r="AN1026" s="73"/>
      <c r="AO1026" s="73"/>
      <c r="AP1026" s="73"/>
      <c r="AQ1026" s="73"/>
      <c r="AR1026" s="74"/>
      <c r="AS1026" s="72">
        <f>IF($A1026="-","-",ROUND(VLOOKUP($A1026+ROUND(LEFT(AS$1003,1)/24,5),'[1]ОАО "АТС"'!$A$30:$F$773,3,FALSE)+HLOOKUP($DL$1001,'[1]Сбытовая надбавка'!$F$5:$H$6,2,FALSE),2)+'[1]Иные услуги'!$C$6+HLOOKUP($DR$1000,'[1]Услуги по передаче'!$G$5:$J$7,2,FALSE))</f>
        <v>4446.6299999999992</v>
      </c>
      <c r="AT1026" s="73"/>
      <c r="AU1026" s="73"/>
      <c r="AV1026" s="73"/>
      <c r="AW1026" s="73"/>
      <c r="AX1026" s="74"/>
      <c r="AY1026" s="72">
        <f>IF($A1026="-","-",ROUND(VLOOKUP($A1026+ROUND(LEFT(AY$1003,1)/24,5),'[1]ОАО "АТС"'!$A$30:$F$773,3,FALSE)+HLOOKUP($DL$1001,'[1]Сбытовая надбавка'!$F$5:$H$6,2,FALSE),2)+'[1]Иные услуги'!$C$6+HLOOKUP($DR$1000,'[1]Услуги по передаче'!$G$5:$J$7,2,FALSE))</f>
        <v>4538.78</v>
      </c>
      <c r="AZ1026" s="73"/>
      <c r="BA1026" s="73"/>
      <c r="BB1026" s="73"/>
      <c r="BC1026" s="73"/>
      <c r="BD1026" s="74"/>
      <c r="BE1026" s="72">
        <f>IF($A1026="-","-",ROUND(VLOOKUP($A1026+ROUND(LEFT(BE$1003,1)/24,5),'[1]ОАО "АТС"'!$A$30:$F$773,3,FALSE)+HLOOKUP($DL$1001,'[1]Сбытовая надбавка'!$F$5:$H$6,2,FALSE),2)+'[1]Иные услуги'!$C$6+HLOOKUP($DR$1000,'[1]Услуги по передаче'!$G$5:$J$7,2,FALSE))</f>
        <v>4446.8599999999997</v>
      </c>
      <c r="BF1026" s="73"/>
      <c r="BG1026" s="73"/>
      <c r="BH1026" s="73"/>
      <c r="BI1026" s="73"/>
      <c r="BJ1026" s="74"/>
      <c r="BK1026" s="72">
        <f>IF($A1026="-","-",ROUND(VLOOKUP($A1026+ROUND(LEFT(BK$1003,1)/24,5),'[1]ОАО "АТС"'!$A$30:$F$773,3,FALSE)+HLOOKUP($DL$1001,'[1]Сбытовая надбавка'!$F$5:$H$6,2,FALSE),2)+'[1]Иные услуги'!$C$6+HLOOKUP($DR$1000,'[1]Услуги по передаче'!$G$5:$J$7,2,FALSE))</f>
        <v>4493.3899999999994</v>
      </c>
      <c r="BL1026" s="73"/>
      <c r="BM1026" s="73"/>
      <c r="BN1026" s="73"/>
      <c r="BO1026" s="73"/>
      <c r="BP1026" s="74"/>
      <c r="BQ1026" s="72">
        <f>IF($A1026="-","-",ROUND(VLOOKUP($A1026+ROUND(LEFT(BQ$1003,2)/24,5),'[1]ОАО "АТС"'!$A$30:$F$773,3,FALSE)+HLOOKUP($DL$1001,'[1]Сбытовая надбавка'!$F$5:$H$6,2,FALSE),2)+'[1]Иные услуги'!$C$6+HLOOKUP($DR$1000,'[1]Услуги по передаче'!$G$5:$J$7,2,FALSE))</f>
        <v>4505.57</v>
      </c>
      <c r="BR1026" s="73"/>
      <c r="BS1026" s="73"/>
      <c r="BT1026" s="73"/>
      <c r="BU1026" s="73"/>
      <c r="BV1026" s="74"/>
      <c r="BW1026" s="72">
        <f>IF($A1026="-","-",ROUND(VLOOKUP($A1026+ROUND(LEFT(BW$1003,2)/24,5),'[1]ОАО "АТС"'!$A$30:$F$773,3,FALSE)+HLOOKUP($DL$1001,'[1]Сбытовая надбавка'!$F$5:$H$6,2,FALSE),2)+'[1]Иные услуги'!$C$6+HLOOKUP($DR$1000,'[1]Услуги по передаче'!$G$5:$J$7,2,FALSE))</f>
        <v>4492.9399999999996</v>
      </c>
      <c r="BX1026" s="73"/>
      <c r="BY1026" s="73"/>
      <c r="BZ1026" s="73"/>
      <c r="CA1026" s="73"/>
      <c r="CB1026" s="74"/>
      <c r="CC1026" s="72">
        <f>IF($A1026="-","-",ROUND(VLOOKUP($A1026+ROUND(LEFT(CC$1003,2)/24,5),'[1]ОАО "АТС"'!$A$30:$F$773,3,FALSE)+HLOOKUP($DL$1001,'[1]Сбытовая надбавка'!$F$5:$H$6,2,FALSE),2)+'[1]Иные услуги'!$C$6+HLOOKUP($DR$1000,'[1]Услуги по передаче'!$G$5:$J$7,2,FALSE))</f>
        <v>4461.8799999999992</v>
      </c>
      <c r="CD1026" s="73"/>
      <c r="CE1026" s="73"/>
      <c r="CF1026" s="73"/>
      <c r="CG1026" s="73"/>
      <c r="CH1026" s="74"/>
      <c r="CI1026" s="72">
        <f>IF($A1026="-","-",ROUND(VLOOKUP($A1026+ROUND(LEFT(CI$1003,2)/24,5),'[1]ОАО "АТС"'!$A$30:$F$773,3,FALSE)+HLOOKUP($DL$1001,'[1]Сбытовая надбавка'!$F$5:$H$6,2,FALSE),2)+'[1]Иные услуги'!$C$6+HLOOKUP($DR$1000,'[1]Услуги по передаче'!$G$5:$J$7,2,FALSE))</f>
        <v>4462.1099999999997</v>
      </c>
      <c r="CJ1026" s="73"/>
      <c r="CK1026" s="73"/>
      <c r="CL1026" s="73"/>
      <c r="CM1026" s="73"/>
      <c r="CN1026" s="74"/>
      <c r="CO1026" s="72">
        <f>IF($A1026="-","-",ROUND(VLOOKUP($A1026+ROUND(LEFT(CO$1003,2)/24,5),'[1]ОАО "АТС"'!$A$30:$F$773,3,FALSE)+HLOOKUP($DL$1001,'[1]Сбытовая надбавка'!$F$5:$H$6,2,FALSE),2)+'[1]Иные услуги'!$C$6+HLOOKUP($DR$1000,'[1]Услуги по передаче'!$G$5:$J$7,2,FALSE))</f>
        <v>4446.8899999999994</v>
      </c>
      <c r="CP1026" s="73"/>
      <c r="CQ1026" s="73"/>
      <c r="CR1026" s="73"/>
      <c r="CS1026" s="73"/>
      <c r="CT1026" s="74"/>
      <c r="CU1026" s="72">
        <f>IF($A1026="-","-",ROUND(VLOOKUP($A1026+ROUND(LEFT(CU$1003,2)/24,5),'[1]ОАО "АТС"'!$A$30:$F$773,3,FALSE)+HLOOKUP($DL$1001,'[1]Сбытовая надбавка'!$F$5:$H$6,2,FALSE),2)+'[1]Иные услуги'!$C$6+HLOOKUP($DR$1000,'[1]Услуги по передаче'!$G$5:$J$7,2,FALSE))</f>
        <v>4446.8799999999992</v>
      </c>
      <c r="CV1026" s="73"/>
      <c r="CW1026" s="73"/>
      <c r="CX1026" s="73"/>
      <c r="CY1026" s="73"/>
      <c r="CZ1026" s="74"/>
      <c r="DA1026" s="72">
        <f>IF($A1026="-","-",ROUND(VLOOKUP($A1026+ROUND(LEFT(DA$1003,2)/24,5),'[1]ОАО "АТС"'!$A$30:$F$773,3,FALSE)+HLOOKUP($DL$1001,'[1]Сбытовая надбавка'!$F$5:$H$6,2,FALSE),2)+'[1]Иные услуги'!$C$6+HLOOKUP($DR$1000,'[1]Услуги по передаче'!$G$5:$J$7,2,FALSE))</f>
        <v>4447.1499999999996</v>
      </c>
      <c r="DB1026" s="73"/>
      <c r="DC1026" s="73"/>
      <c r="DD1026" s="73"/>
      <c r="DE1026" s="73"/>
      <c r="DF1026" s="74"/>
      <c r="DG1026" s="72">
        <f>IF($A1026="-","-",ROUND(VLOOKUP($A1026+ROUND(LEFT(DG$1003,2)/24,5),'[1]ОАО "АТС"'!$A$30:$F$773,3,FALSE)+HLOOKUP($DL$1001,'[1]Сбытовая надбавка'!$F$5:$H$6,2,FALSE),2)+'[1]Иные услуги'!$C$6+HLOOKUP($DR$1000,'[1]Услуги по передаче'!$G$5:$J$7,2,FALSE))</f>
        <v>4447.25</v>
      </c>
      <c r="DH1026" s="73"/>
      <c r="DI1026" s="73"/>
      <c r="DJ1026" s="73"/>
      <c r="DK1026" s="73"/>
      <c r="DL1026" s="74"/>
      <c r="DM1026" s="72">
        <f>IF($A1026="-","-",ROUND(VLOOKUP($A1026+ROUND(LEFT(DM$1003,2)/24,5),'[1]ОАО "АТС"'!$A$30:$F$773,3,FALSE)+HLOOKUP($DL$1001,'[1]Сбытовая надбавка'!$F$5:$H$6,2,FALSE),2)+'[1]Иные услуги'!$C$6+HLOOKUP($DR$1000,'[1]Услуги по передаче'!$G$5:$J$7,2,FALSE))</f>
        <v>4550.2599999999993</v>
      </c>
      <c r="DN1026" s="73"/>
      <c r="DO1026" s="73"/>
      <c r="DP1026" s="73"/>
      <c r="DQ1026" s="73"/>
      <c r="DR1026" s="74"/>
      <c r="DS1026" s="72">
        <f>IF($A1026="-","-",ROUND(VLOOKUP($A1026+ROUND(LEFT(DS$1003,2)/24,5),'[1]ОАО "АТС"'!$A$30:$F$773,3,FALSE)+HLOOKUP($DL$1001,'[1]Сбытовая надбавка'!$F$5:$H$6,2,FALSE),2)+'[1]Иные услуги'!$C$6+HLOOKUP($DR$1000,'[1]Услуги по передаче'!$G$5:$J$7,2,FALSE))</f>
        <v>4523.34</v>
      </c>
      <c r="DT1026" s="73"/>
      <c r="DU1026" s="73"/>
      <c r="DV1026" s="73"/>
      <c r="DW1026" s="73"/>
      <c r="DX1026" s="74"/>
      <c r="DY1026" s="72">
        <f>IF($A1026="-","-",ROUND(VLOOKUP($A1026+ROUND(LEFT(DY$1003,2)/24,5),'[1]ОАО "АТС"'!$A$30:$F$773,3,FALSE)+HLOOKUP($DL$1001,'[1]Сбытовая надбавка'!$F$5:$H$6,2,FALSE),2)+'[1]Иные услуги'!$C$6+HLOOKUP($DR$1000,'[1]Услуги по передаче'!$G$5:$J$7,2,FALSE))</f>
        <v>4463.9599999999991</v>
      </c>
      <c r="DZ1026" s="73"/>
      <c r="EA1026" s="73"/>
      <c r="EB1026" s="73"/>
      <c r="EC1026" s="73"/>
      <c r="ED1026" s="74"/>
      <c r="EE1026" s="72">
        <f>IF($A1026="-","-",ROUND(VLOOKUP($A1026+ROUND(LEFT(EE$1003,2)/24,5),'[1]ОАО "АТС"'!$A$30:$F$773,3,FALSE)+HLOOKUP($DL$1001,'[1]Сбытовая надбавка'!$F$5:$H$6,2,FALSE),2)+'[1]Иные услуги'!$C$6+HLOOKUP($DR$1000,'[1]Услуги по передаче'!$G$5:$J$7,2,FALSE))</f>
        <v>4446.1399999999994</v>
      </c>
      <c r="EF1026" s="73"/>
      <c r="EG1026" s="73"/>
      <c r="EH1026" s="73"/>
      <c r="EI1026" s="73"/>
      <c r="EJ1026" s="74"/>
      <c r="EK1026" s="72">
        <f>IF($A1026="-","-",ROUND(VLOOKUP($A1026+ROUND(LEFT(EK$1003,2)/24,5),'[1]ОАО "АТС"'!$A$30:$F$773,3,FALSE)+HLOOKUP($DL$1001,'[1]Сбытовая надбавка'!$F$5:$H$6,2,FALSE),2)+'[1]Иные услуги'!$C$6+HLOOKUP($DR$1000,'[1]Услуги по передаче'!$G$5:$J$7,2,FALSE))</f>
        <v>4606.83</v>
      </c>
      <c r="EL1026" s="73"/>
      <c r="EM1026" s="73"/>
      <c r="EN1026" s="73"/>
      <c r="EO1026" s="73"/>
      <c r="EP1026" s="74"/>
      <c r="EQ1026" s="72">
        <f>IF($A1026="-","-",ROUND(VLOOKUP($A1026+ROUND(LEFT(EQ$1003,2)/24,5),'[1]ОАО "АТС"'!$A$30:$F$773,3,FALSE)+HLOOKUP($DL$1001,'[1]Сбытовая надбавка'!$F$5:$H$6,2,FALSE),2)+'[1]Иные услуги'!$C$6+HLOOKUP($DR$1000,'[1]Услуги по передаче'!$G$5:$J$7,2,FALSE))</f>
        <v>4493.92</v>
      </c>
      <c r="ER1026" s="73"/>
      <c r="ES1026" s="73"/>
      <c r="ET1026" s="73"/>
      <c r="EU1026" s="73"/>
      <c r="EV1026" s="74"/>
    </row>
    <row r="1027" spans="1:152" s="38" customFormat="1" ht="15.75" customHeight="1" x14ac:dyDescent="0.2">
      <c r="A1027" s="69">
        <f>$A$138</f>
        <v>45009</v>
      </c>
      <c r="B1027" s="70"/>
      <c r="C1027" s="70"/>
      <c r="D1027" s="70"/>
      <c r="E1027" s="70"/>
      <c r="F1027" s="70"/>
      <c r="G1027" s="70"/>
      <c r="H1027" s="71"/>
      <c r="I1027" s="72">
        <f>IF($A1027="-","-",ROUND(VLOOKUP($A1027+ROUND(LEFT(I$1003,1)/24,5),'[1]ОАО "АТС"'!$A$30:$F$773,3,FALSE)+HLOOKUP($DL$1001,'[1]Сбытовая надбавка'!$F$5:$H$6,2,FALSE),2)+'[1]Иные услуги'!$C$6+HLOOKUP($DR$1000,'[1]Услуги по передаче'!$G$5:$J$7,2,FALSE))</f>
        <v>4447.25</v>
      </c>
      <c r="J1027" s="73"/>
      <c r="K1027" s="73"/>
      <c r="L1027" s="73"/>
      <c r="M1027" s="73"/>
      <c r="N1027" s="74"/>
      <c r="O1027" s="72">
        <f>IF($A1027="-","-",ROUND(VLOOKUP($A1027+ROUND(LEFT(O$1003,1)/24,5),'[1]ОАО "АТС"'!$A$30:$F$773,3,FALSE)+HLOOKUP($DL$1001,'[1]Сбытовая надбавка'!$F$5:$H$6,2,FALSE),2)+'[1]Иные услуги'!$C$6+HLOOKUP($DR$1000,'[1]Услуги по передаче'!$G$5:$J$7,2,FALSE))</f>
        <v>4447.34</v>
      </c>
      <c r="P1027" s="73"/>
      <c r="Q1027" s="73"/>
      <c r="R1027" s="73"/>
      <c r="S1027" s="73"/>
      <c r="T1027" s="74"/>
      <c r="U1027" s="72">
        <f>IF($A1027="-","-",ROUND(VLOOKUP($A1027+ROUND(LEFT(U$1003,1)/24,5),'[1]ОАО "АТС"'!$A$30:$F$773,3,FALSE)+HLOOKUP($DL$1001,'[1]Сбытовая надбавка'!$F$5:$H$6,2,FALSE),2)+'[1]Иные услуги'!$C$6+HLOOKUP($DR$1000,'[1]Услуги по передаче'!$G$5:$J$7,2,FALSE))</f>
        <v>4447.3899999999994</v>
      </c>
      <c r="V1027" s="73"/>
      <c r="W1027" s="73"/>
      <c r="X1027" s="73"/>
      <c r="Y1027" s="73"/>
      <c r="Z1027" s="74"/>
      <c r="AA1027" s="72">
        <f>IF($A1027="-","-",ROUND(VLOOKUP($A1027+ROUND(LEFT(AA$1003,1)/24,5),'[1]ОАО "АТС"'!$A$30:$F$773,3,FALSE)+HLOOKUP($DL$1001,'[1]Сбытовая надбавка'!$F$5:$H$6,2,FALSE),2)+'[1]Иные услуги'!$C$6+HLOOKUP($DR$1000,'[1]Услуги по передаче'!$G$5:$J$7,2,FALSE))</f>
        <v>4447.28</v>
      </c>
      <c r="AB1027" s="73"/>
      <c r="AC1027" s="73"/>
      <c r="AD1027" s="73"/>
      <c r="AE1027" s="73"/>
      <c r="AF1027" s="74"/>
      <c r="AG1027" s="72">
        <f>IF($A1027="-","-",ROUND(VLOOKUP($A1027+ROUND(LEFT(AG$1003,1)/24,5),'[1]ОАО "АТС"'!$A$30:$F$773,3,FALSE)+HLOOKUP($DL$1001,'[1]Сбытовая надбавка'!$F$5:$H$6,2,FALSE),2)+'[1]Иные услуги'!$C$6+HLOOKUP($DR$1000,'[1]Услуги по передаче'!$G$5:$J$7,2,FALSE))</f>
        <v>4447.2</v>
      </c>
      <c r="AH1027" s="73"/>
      <c r="AI1027" s="73"/>
      <c r="AJ1027" s="73"/>
      <c r="AK1027" s="73"/>
      <c r="AL1027" s="74"/>
      <c r="AM1027" s="72">
        <f>IF($A1027="-","-",ROUND(VLOOKUP($A1027+ROUND(LEFT(AM$1003,1)/24,5),'[1]ОАО "АТС"'!$A$30:$F$773,3,FALSE)+HLOOKUP($DL$1001,'[1]Сбытовая надбавка'!$F$5:$H$6,2,FALSE),2)+'[1]Иные услуги'!$C$6+HLOOKUP($DR$1000,'[1]Услуги по передаче'!$G$5:$J$7,2,FALSE))</f>
        <v>4447.25</v>
      </c>
      <c r="AN1027" s="73"/>
      <c r="AO1027" s="73"/>
      <c r="AP1027" s="73"/>
      <c r="AQ1027" s="73"/>
      <c r="AR1027" s="74"/>
      <c r="AS1027" s="72">
        <f>IF($A1027="-","-",ROUND(VLOOKUP($A1027+ROUND(LEFT(AS$1003,1)/24,5),'[1]ОАО "АТС"'!$A$30:$F$773,3,FALSE)+HLOOKUP($DL$1001,'[1]Сбытовая надбавка'!$F$5:$H$6,2,FALSE),2)+'[1]Иные услуги'!$C$6+HLOOKUP($DR$1000,'[1]Услуги по передаче'!$G$5:$J$7,2,FALSE))</f>
        <v>4446.78</v>
      </c>
      <c r="AT1027" s="73"/>
      <c r="AU1027" s="73"/>
      <c r="AV1027" s="73"/>
      <c r="AW1027" s="73"/>
      <c r="AX1027" s="74"/>
      <c r="AY1027" s="72">
        <f>IF($A1027="-","-",ROUND(VLOOKUP($A1027+ROUND(LEFT(AY$1003,1)/24,5),'[1]ОАО "АТС"'!$A$30:$F$773,3,FALSE)+HLOOKUP($DL$1001,'[1]Сбытовая надбавка'!$F$5:$H$6,2,FALSE),2)+'[1]Иные услуги'!$C$6+HLOOKUP($DR$1000,'[1]Услуги по передаче'!$G$5:$J$7,2,FALSE))</f>
        <v>4542.95</v>
      </c>
      <c r="AZ1027" s="73"/>
      <c r="BA1027" s="73"/>
      <c r="BB1027" s="73"/>
      <c r="BC1027" s="73"/>
      <c r="BD1027" s="74"/>
      <c r="BE1027" s="72">
        <f>IF($A1027="-","-",ROUND(VLOOKUP($A1027+ROUND(LEFT(BE$1003,1)/24,5),'[1]ОАО "АТС"'!$A$30:$F$773,3,FALSE)+HLOOKUP($DL$1001,'[1]Сбытовая надбавка'!$F$5:$H$6,2,FALSE),2)+'[1]Иные услуги'!$C$6+HLOOKUP($DR$1000,'[1]Услуги по передаче'!$G$5:$J$7,2,FALSE))</f>
        <v>4446.7699999999995</v>
      </c>
      <c r="BF1027" s="73"/>
      <c r="BG1027" s="73"/>
      <c r="BH1027" s="73"/>
      <c r="BI1027" s="73"/>
      <c r="BJ1027" s="74"/>
      <c r="BK1027" s="72">
        <f>IF($A1027="-","-",ROUND(VLOOKUP($A1027+ROUND(LEFT(BK$1003,1)/24,5),'[1]ОАО "АТС"'!$A$30:$F$773,3,FALSE)+HLOOKUP($DL$1001,'[1]Сбытовая надбавка'!$F$5:$H$6,2,FALSE),2)+'[1]Иные услуги'!$C$6+HLOOKUP($DR$1000,'[1]Услуги по передаче'!$G$5:$J$7,2,FALSE))</f>
        <v>4460.9599999999991</v>
      </c>
      <c r="BL1027" s="73"/>
      <c r="BM1027" s="73"/>
      <c r="BN1027" s="73"/>
      <c r="BO1027" s="73"/>
      <c r="BP1027" s="74"/>
      <c r="BQ1027" s="72">
        <f>IF($A1027="-","-",ROUND(VLOOKUP($A1027+ROUND(LEFT(BQ$1003,2)/24,5),'[1]ОАО "АТС"'!$A$30:$F$773,3,FALSE)+HLOOKUP($DL$1001,'[1]Сбытовая надбавка'!$F$5:$H$6,2,FALSE),2)+'[1]Иные услуги'!$C$6+HLOOKUP($DR$1000,'[1]Услуги по передаче'!$G$5:$J$7,2,FALSE))</f>
        <v>4474.24</v>
      </c>
      <c r="BR1027" s="73"/>
      <c r="BS1027" s="73"/>
      <c r="BT1027" s="73"/>
      <c r="BU1027" s="73"/>
      <c r="BV1027" s="74"/>
      <c r="BW1027" s="72">
        <f>IF($A1027="-","-",ROUND(VLOOKUP($A1027+ROUND(LEFT(BW$1003,2)/24,5),'[1]ОАО "АТС"'!$A$30:$F$773,3,FALSE)+HLOOKUP($DL$1001,'[1]Сбытовая надбавка'!$F$5:$H$6,2,FALSE),2)+'[1]Иные услуги'!$C$6+HLOOKUP($DR$1000,'[1]Услуги по передаче'!$G$5:$J$7,2,FALSE))</f>
        <v>4461.2999999999993</v>
      </c>
      <c r="BX1027" s="73"/>
      <c r="BY1027" s="73"/>
      <c r="BZ1027" s="73"/>
      <c r="CA1027" s="73"/>
      <c r="CB1027" s="74"/>
      <c r="CC1027" s="72">
        <f>IF($A1027="-","-",ROUND(VLOOKUP($A1027+ROUND(LEFT(CC$1003,2)/24,5),'[1]ОАО "АТС"'!$A$30:$F$773,3,FALSE)+HLOOKUP($DL$1001,'[1]Сбытовая надбавка'!$F$5:$H$6,2,FALSE),2)+'[1]Иные услуги'!$C$6+HLOOKUP($DR$1000,'[1]Услуги по передаче'!$G$5:$J$7,2,FALSE))</f>
        <v>4446.83</v>
      </c>
      <c r="CD1027" s="73"/>
      <c r="CE1027" s="73"/>
      <c r="CF1027" s="73"/>
      <c r="CG1027" s="73"/>
      <c r="CH1027" s="74"/>
      <c r="CI1027" s="72">
        <f>IF($A1027="-","-",ROUND(VLOOKUP($A1027+ROUND(LEFT(CI$1003,2)/24,5),'[1]ОАО "АТС"'!$A$30:$F$773,3,FALSE)+HLOOKUP($DL$1001,'[1]Сбытовая надбавка'!$F$5:$H$6,2,FALSE),2)+'[1]Иные услуги'!$C$6+HLOOKUP($DR$1000,'[1]Услуги по передаче'!$G$5:$J$7,2,FALSE))</f>
        <v>4446.7999999999993</v>
      </c>
      <c r="CJ1027" s="73"/>
      <c r="CK1027" s="73"/>
      <c r="CL1027" s="73"/>
      <c r="CM1027" s="73"/>
      <c r="CN1027" s="74"/>
      <c r="CO1027" s="72">
        <f>IF($A1027="-","-",ROUND(VLOOKUP($A1027+ROUND(LEFT(CO$1003,2)/24,5),'[1]ОАО "АТС"'!$A$30:$F$773,3,FALSE)+HLOOKUP($DL$1001,'[1]Сбытовая надбавка'!$F$5:$H$6,2,FALSE),2)+'[1]Иные услуги'!$C$6+HLOOKUP($DR$1000,'[1]Услуги по передаче'!$G$5:$J$7,2,FALSE))</f>
        <v>4447.6899999999996</v>
      </c>
      <c r="CP1027" s="73"/>
      <c r="CQ1027" s="73"/>
      <c r="CR1027" s="73"/>
      <c r="CS1027" s="73"/>
      <c r="CT1027" s="74"/>
      <c r="CU1027" s="72">
        <f>IF($A1027="-","-",ROUND(VLOOKUP($A1027+ROUND(LEFT(CU$1003,2)/24,5),'[1]ОАО "АТС"'!$A$30:$F$773,3,FALSE)+HLOOKUP($DL$1001,'[1]Сбытовая надбавка'!$F$5:$H$6,2,FALSE),2)+'[1]Иные услуги'!$C$6+HLOOKUP($DR$1000,'[1]Услуги по передаче'!$G$5:$J$7,2,FALSE))</f>
        <v>4447.1299999999992</v>
      </c>
      <c r="CV1027" s="73"/>
      <c r="CW1027" s="73"/>
      <c r="CX1027" s="73"/>
      <c r="CY1027" s="73"/>
      <c r="CZ1027" s="74"/>
      <c r="DA1027" s="72">
        <f>IF($A1027="-","-",ROUND(VLOOKUP($A1027+ROUND(LEFT(DA$1003,2)/24,5),'[1]ОАО "АТС"'!$A$30:$F$773,3,FALSE)+HLOOKUP($DL$1001,'[1]Сбытовая надбавка'!$F$5:$H$6,2,FALSE),2)+'[1]Иные услуги'!$C$6+HLOOKUP($DR$1000,'[1]Услуги по передаче'!$G$5:$J$7,2,FALSE))</f>
        <v>4447.2</v>
      </c>
      <c r="DB1027" s="73"/>
      <c r="DC1027" s="73"/>
      <c r="DD1027" s="73"/>
      <c r="DE1027" s="73"/>
      <c r="DF1027" s="74"/>
      <c r="DG1027" s="72">
        <f>IF($A1027="-","-",ROUND(VLOOKUP($A1027+ROUND(LEFT(DG$1003,2)/24,5),'[1]ОАО "АТС"'!$A$30:$F$773,3,FALSE)+HLOOKUP($DL$1001,'[1]Сбытовая надбавка'!$F$5:$H$6,2,FALSE),2)+'[1]Иные услуги'!$C$6+HLOOKUP($DR$1000,'[1]Услуги по передаче'!$G$5:$J$7,2,FALSE))</f>
        <v>4447.25</v>
      </c>
      <c r="DH1027" s="73"/>
      <c r="DI1027" s="73"/>
      <c r="DJ1027" s="73"/>
      <c r="DK1027" s="73"/>
      <c r="DL1027" s="74"/>
      <c r="DM1027" s="72">
        <f>IF($A1027="-","-",ROUND(VLOOKUP($A1027+ROUND(LEFT(DM$1003,2)/24,5),'[1]ОАО "АТС"'!$A$30:$F$773,3,FALSE)+HLOOKUP($DL$1001,'[1]Сбытовая надбавка'!$F$5:$H$6,2,FALSE),2)+'[1]Иные услуги'!$C$6+HLOOKUP($DR$1000,'[1]Услуги по передаче'!$G$5:$J$7,2,FALSE))</f>
        <v>4451.45</v>
      </c>
      <c r="DN1027" s="73"/>
      <c r="DO1027" s="73"/>
      <c r="DP1027" s="73"/>
      <c r="DQ1027" s="73"/>
      <c r="DR1027" s="74"/>
      <c r="DS1027" s="72">
        <f>IF($A1027="-","-",ROUND(VLOOKUP($A1027+ROUND(LEFT(DS$1003,2)/24,5),'[1]ОАО "АТС"'!$A$30:$F$773,3,FALSE)+HLOOKUP($DL$1001,'[1]Сбытовая надбавка'!$F$5:$H$6,2,FALSE),2)+'[1]Иные услуги'!$C$6+HLOOKUP($DR$1000,'[1]Услуги по передаче'!$G$5:$J$7,2,FALSE))</f>
        <v>4446.3099999999995</v>
      </c>
      <c r="DT1027" s="73"/>
      <c r="DU1027" s="73"/>
      <c r="DV1027" s="73"/>
      <c r="DW1027" s="73"/>
      <c r="DX1027" s="74"/>
      <c r="DY1027" s="72">
        <f>IF($A1027="-","-",ROUND(VLOOKUP($A1027+ROUND(LEFT(DY$1003,2)/24,5),'[1]ОАО "АТС"'!$A$30:$F$773,3,FALSE)+HLOOKUP($DL$1001,'[1]Сбытовая надбавка'!$F$5:$H$6,2,FALSE),2)+'[1]Иные услуги'!$C$6+HLOOKUP($DR$1000,'[1]Услуги по передаче'!$G$5:$J$7,2,FALSE))</f>
        <v>4446.5599999999995</v>
      </c>
      <c r="DZ1027" s="73"/>
      <c r="EA1027" s="73"/>
      <c r="EB1027" s="73"/>
      <c r="EC1027" s="73"/>
      <c r="ED1027" s="74"/>
      <c r="EE1027" s="72">
        <f>IF($A1027="-","-",ROUND(VLOOKUP($A1027+ROUND(LEFT(EE$1003,2)/24,5),'[1]ОАО "АТС"'!$A$30:$F$773,3,FALSE)+HLOOKUP($DL$1001,'[1]Сбытовая надбавка'!$F$5:$H$6,2,FALSE),2)+'[1]Иные услуги'!$C$6+HLOOKUP($DR$1000,'[1]Услуги по передаче'!$G$5:$J$7,2,FALSE))</f>
        <v>4446.5</v>
      </c>
      <c r="EF1027" s="73"/>
      <c r="EG1027" s="73"/>
      <c r="EH1027" s="73"/>
      <c r="EI1027" s="73"/>
      <c r="EJ1027" s="74"/>
      <c r="EK1027" s="72">
        <f>IF($A1027="-","-",ROUND(VLOOKUP($A1027+ROUND(LEFT(EK$1003,2)/24,5),'[1]ОАО "АТС"'!$A$30:$F$773,3,FALSE)+HLOOKUP($DL$1001,'[1]Сбытовая надбавка'!$F$5:$H$6,2,FALSE),2)+'[1]Иные услуги'!$C$6+HLOOKUP($DR$1000,'[1]Услуги по передаче'!$G$5:$J$7,2,FALSE))</f>
        <v>4618.7099999999991</v>
      </c>
      <c r="EL1027" s="73"/>
      <c r="EM1027" s="73"/>
      <c r="EN1027" s="73"/>
      <c r="EO1027" s="73"/>
      <c r="EP1027" s="74"/>
      <c r="EQ1027" s="72">
        <f>IF($A1027="-","-",ROUND(VLOOKUP($A1027+ROUND(LEFT(EQ$1003,2)/24,5),'[1]ОАО "АТС"'!$A$30:$F$773,3,FALSE)+HLOOKUP($DL$1001,'[1]Сбытовая надбавка'!$F$5:$H$6,2,FALSE),2)+'[1]Иные услуги'!$C$6+HLOOKUP($DR$1000,'[1]Услуги по передаче'!$G$5:$J$7,2,FALSE))</f>
        <v>4509.8499999999995</v>
      </c>
      <c r="ER1027" s="73"/>
      <c r="ES1027" s="73"/>
      <c r="ET1027" s="73"/>
      <c r="EU1027" s="73"/>
      <c r="EV1027" s="74"/>
    </row>
    <row r="1028" spans="1:152" s="38" customFormat="1" ht="15.75" customHeight="1" x14ac:dyDescent="0.2">
      <c r="A1028" s="69">
        <f>$A$139</f>
        <v>45010</v>
      </c>
      <c r="B1028" s="70"/>
      <c r="C1028" s="70"/>
      <c r="D1028" s="70"/>
      <c r="E1028" s="70"/>
      <c r="F1028" s="70"/>
      <c r="G1028" s="70"/>
      <c r="H1028" s="71"/>
      <c r="I1028" s="72">
        <f>IF($A1028="-","-",ROUND(VLOOKUP($A1028+ROUND(LEFT(I$1003,1)/24,5),'[1]ОАО "АТС"'!$A$30:$F$773,3,FALSE)+HLOOKUP($DL$1001,'[1]Сбытовая надбавка'!$F$5:$H$6,2,FALSE),2)+'[1]Иные услуги'!$C$6+HLOOKUP($DR$1000,'[1]Услуги по передаче'!$G$5:$J$7,2,FALSE))</f>
        <v>4447.0099999999993</v>
      </c>
      <c r="J1028" s="73"/>
      <c r="K1028" s="73"/>
      <c r="L1028" s="73"/>
      <c r="M1028" s="73"/>
      <c r="N1028" s="74"/>
      <c r="O1028" s="72">
        <f>IF($A1028="-","-",ROUND(VLOOKUP($A1028+ROUND(LEFT(O$1003,1)/24,5),'[1]ОАО "АТС"'!$A$30:$F$773,3,FALSE)+HLOOKUP($DL$1001,'[1]Сбытовая надбавка'!$F$5:$H$6,2,FALSE),2)+'[1]Иные услуги'!$C$6+HLOOKUP($DR$1000,'[1]Услуги по передаче'!$G$5:$J$7,2,FALSE))</f>
        <v>4447.07</v>
      </c>
      <c r="P1028" s="73"/>
      <c r="Q1028" s="73"/>
      <c r="R1028" s="73"/>
      <c r="S1028" s="73"/>
      <c r="T1028" s="74"/>
      <c r="U1028" s="72">
        <f>IF($A1028="-","-",ROUND(VLOOKUP($A1028+ROUND(LEFT(U$1003,1)/24,5),'[1]ОАО "АТС"'!$A$30:$F$773,3,FALSE)+HLOOKUP($DL$1001,'[1]Сбытовая надбавка'!$F$5:$H$6,2,FALSE),2)+'[1]Иные услуги'!$C$6+HLOOKUP($DR$1000,'[1]Услуги по передаче'!$G$5:$J$7,2,FALSE))</f>
        <v>4447.2</v>
      </c>
      <c r="V1028" s="73"/>
      <c r="W1028" s="73"/>
      <c r="X1028" s="73"/>
      <c r="Y1028" s="73"/>
      <c r="Z1028" s="74"/>
      <c r="AA1028" s="72">
        <f>IF($A1028="-","-",ROUND(VLOOKUP($A1028+ROUND(LEFT(AA$1003,1)/24,5),'[1]ОАО "АТС"'!$A$30:$F$773,3,FALSE)+HLOOKUP($DL$1001,'[1]Сбытовая надбавка'!$F$5:$H$6,2,FALSE),2)+'[1]Иные услуги'!$C$6+HLOOKUP($DR$1000,'[1]Услуги по передаче'!$G$5:$J$7,2,FALSE))</f>
        <v>4447.12</v>
      </c>
      <c r="AB1028" s="73"/>
      <c r="AC1028" s="73"/>
      <c r="AD1028" s="73"/>
      <c r="AE1028" s="73"/>
      <c r="AF1028" s="74"/>
      <c r="AG1028" s="72">
        <f>IF($A1028="-","-",ROUND(VLOOKUP($A1028+ROUND(LEFT(AG$1003,1)/24,5),'[1]ОАО "АТС"'!$A$30:$F$773,3,FALSE)+HLOOKUP($DL$1001,'[1]Сбытовая надбавка'!$F$5:$H$6,2,FALSE),2)+'[1]Иные услуги'!$C$6+HLOOKUP($DR$1000,'[1]Услуги по передаче'!$G$5:$J$7,2,FALSE))</f>
        <v>4447.0399999999991</v>
      </c>
      <c r="AH1028" s="73"/>
      <c r="AI1028" s="73"/>
      <c r="AJ1028" s="73"/>
      <c r="AK1028" s="73"/>
      <c r="AL1028" s="74"/>
      <c r="AM1028" s="72">
        <f>IF($A1028="-","-",ROUND(VLOOKUP($A1028+ROUND(LEFT(AM$1003,1)/24,5),'[1]ОАО "АТС"'!$A$30:$F$773,3,FALSE)+HLOOKUP($DL$1001,'[1]Сбытовая надбавка'!$F$5:$H$6,2,FALSE),2)+'[1]Иные услуги'!$C$6+HLOOKUP($DR$1000,'[1]Услуги по передаче'!$G$5:$J$7,2,FALSE))</f>
        <v>4447.2199999999993</v>
      </c>
      <c r="AN1028" s="73"/>
      <c r="AO1028" s="73"/>
      <c r="AP1028" s="73"/>
      <c r="AQ1028" s="73"/>
      <c r="AR1028" s="74"/>
      <c r="AS1028" s="72">
        <f>IF($A1028="-","-",ROUND(VLOOKUP($A1028+ROUND(LEFT(AS$1003,1)/24,5),'[1]ОАО "АТС"'!$A$30:$F$773,3,FALSE)+HLOOKUP($DL$1001,'[1]Сбытовая надбавка'!$F$5:$H$6,2,FALSE),2)+'[1]Иные услуги'!$C$6+HLOOKUP($DR$1000,'[1]Услуги по передаче'!$G$5:$J$7,2,FALSE))</f>
        <v>4446.9299999999994</v>
      </c>
      <c r="AT1028" s="73"/>
      <c r="AU1028" s="73"/>
      <c r="AV1028" s="73"/>
      <c r="AW1028" s="73"/>
      <c r="AX1028" s="74"/>
      <c r="AY1028" s="72">
        <f>IF($A1028="-","-",ROUND(VLOOKUP($A1028+ROUND(LEFT(AY$1003,1)/24,5),'[1]ОАО "АТС"'!$A$30:$F$773,3,FALSE)+HLOOKUP($DL$1001,'[1]Сбытовая надбавка'!$F$5:$H$6,2,FALSE),2)+'[1]Иные услуги'!$C$6+HLOOKUP($DR$1000,'[1]Услуги по передаче'!$G$5:$J$7,2,FALSE))</f>
        <v>4505.41</v>
      </c>
      <c r="AZ1028" s="73"/>
      <c r="BA1028" s="73"/>
      <c r="BB1028" s="73"/>
      <c r="BC1028" s="73"/>
      <c r="BD1028" s="74"/>
      <c r="BE1028" s="72">
        <f>IF($A1028="-","-",ROUND(VLOOKUP($A1028+ROUND(LEFT(BE$1003,1)/24,5),'[1]ОАО "АТС"'!$A$30:$F$773,3,FALSE)+HLOOKUP($DL$1001,'[1]Сбытовая надбавка'!$F$5:$H$6,2,FALSE),2)+'[1]Иные услуги'!$C$6+HLOOKUP($DR$1000,'[1]Услуги по передаче'!$G$5:$J$7,2,FALSE))</f>
        <v>4447.2</v>
      </c>
      <c r="BF1028" s="73"/>
      <c r="BG1028" s="73"/>
      <c r="BH1028" s="73"/>
      <c r="BI1028" s="73"/>
      <c r="BJ1028" s="74"/>
      <c r="BK1028" s="72">
        <f>IF($A1028="-","-",ROUND(VLOOKUP($A1028+ROUND(LEFT(BK$1003,1)/24,5),'[1]ОАО "АТС"'!$A$30:$F$773,3,FALSE)+HLOOKUP($DL$1001,'[1]Сбытовая надбавка'!$F$5:$H$6,2,FALSE),2)+'[1]Иные услуги'!$C$6+HLOOKUP($DR$1000,'[1]Услуги по передаче'!$G$5:$J$7,2,FALSE))</f>
        <v>4454.92</v>
      </c>
      <c r="BL1028" s="73"/>
      <c r="BM1028" s="73"/>
      <c r="BN1028" s="73"/>
      <c r="BO1028" s="73"/>
      <c r="BP1028" s="74"/>
      <c r="BQ1028" s="72">
        <f>IF($A1028="-","-",ROUND(VLOOKUP($A1028+ROUND(LEFT(BQ$1003,2)/24,5),'[1]ОАО "АТС"'!$A$30:$F$773,3,FALSE)+HLOOKUP($DL$1001,'[1]Сбытовая надбавка'!$F$5:$H$6,2,FALSE),2)+'[1]Иные услуги'!$C$6+HLOOKUP($DR$1000,'[1]Услуги по передаче'!$G$5:$J$7,2,FALSE))</f>
        <v>4472.6499999999996</v>
      </c>
      <c r="BR1028" s="73"/>
      <c r="BS1028" s="73"/>
      <c r="BT1028" s="73"/>
      <c r="BU1028" s="73"/>
      <c r="BV1028" s="74"/>
      <c r="BW1028" s="72">
        <f>IF($A1028="-","-",ROUND(VLOOKUP($A1028+ROUND(LEFT(BW$1003,2)/24,5),'[1]ОАО "АТС"'!$A$30:$F$773,3,FALSE)+HLOOKUP($DL$1001,'[1]Сбытовая надбавка'!$F$5:$H$6,2,FALSE),2)+'[1]Иные услуги'!$C$6+HLOOKUP($DR$1000,'[1]Услуги по передаче'!$G$5:$J$7,2,FALSE))</f>
        <v>4461.2299999999996</v>
      </c>
      <c r="BX1028" s="73"/>
      <c r="BY1028" s="73"/>
      <c r="BZ1028" s="73"/>
      <c r="CA1028" s="73"/>
      <c r="CB1028" s="74"/>
      <c r="CC1028" s="72">
        <f>IF($A1028="-","-",ROUND(VLOOKUP($A1028+ROUND(LEFT(CC$1003,2)/24,5),'[1]ОАО "АТС"'!$A$30:$F$773,3,FALSE)+HLOOKUP($DL$1001,'[1]Сбытовая надбавка'!$F$5:$H$6,2,FALSE),2)+'[1]Иные услуги'!$C$6+HLOOKUP($DR$1000,'[1]Услуги по передаче'!$G$5:$J$7,2,FALSE))</f>
        <v>4447.2299999999996</v>
      </c>
      <c r="CD1028" s="73"/>
      <c r="CE1028" s="73"/>
      <c r="CF1028" s="73"/>
      <c r="CG1028" s="73"/>
      <c r="CH1028" s="74"/>
      <c r="CI1028" s="72">
        <f>IF($A1028="-","-",ROUND(VLOOKUP($A1028+ROUND(LEFT(CI$1003,2)/24,5),'[1]ОАО "АТС"'!$A$30:$F$773,3,FALSE)+HLOOKUP($DL$1001,'[1]Сбытовая надбавка'!$F$5:$H$6,2,FALSE),2)+'[1]Иные услуги'!$C$6+HLOOKUP($DR$1000,'[1]Услуги по передаче'!$G$5:$J$7,2,FALSE))</f>
        <v>4447.2199999999993</v>
      </c>
      <c r="CJ1028" s="73"/>
      <c r="CK1028" s="73"/>
      <c r="CL1028" s="73"/>
      <c r="CM1028" s="73"/>
      <c r="CN1028" s="74"/>
      <c r="CO1028" s="72">
        <f>IF($A1028="-","-",ROUND(VLOOKUP($A1028+ROUND(LEFT(CO$1003,2)/24,5),'[1]ОАО "АТС"'!$A$30:$F$773,3,FALSE)+HLOOKUP($DL$1001,'[1]Сбытовая надбавка'!$F$5:$H$6,2,FALSE),2)+'[1]Иные услуги'!$C$6+HLOOKUP($DR$1000,'[1]Услуги по передаче'!$G$5:$J$7,2,FALSE))</f>
        <v>4448.42</v>
      </c>
      <c r="CP1028" s="73"/>
      <c r="CQ1028" s="73"/>
      <c r="CR1028" s="73"/>
      <c r="CS1028" s="73"/>
      <c r="CT1028" s="74"/>
      <c r="CU1028" s="72">
        <f>IF($A1028="-","-",ROUND(VLOOKUP($A1028+ROUND(LEFT(CU$1003,2)/24,5),'[1]ОАО "АТС"'!$A$30:$F$773,3,FALSE)+HLOOKUP($DL$1001,'[1]Сбытовая надбавка'!$F$5:$H$6,2,FALSE),2)+'[1]Иные услуги'!$C$6+HLOOKUP($DR$1000,'[1]Услуги по передаче'!$G$5:$J$7,2,FALSE))</f>
        <v>4447.3999999999996</v>
      </c>
      <c r="CV1028" s="73"/>
      <c r="CW1028" s="73"/>
      <c r="CX1028" s="73"/>
      <c r="CY1028" s="73"/>
      <c r="CZ1028" s="74"/>
      <c r="DA1028" s="72">
        <f>IF($A1028="-","-",ROUND(VLOOKUP($A1028+ROUND(LEFT(DA$1003,2)/24,5),'[1]ОАО "АТС"'!$A$30:$F$773,3,FALSE)+HLOOKUP($DL$1001,'[1]Сбытовая надбавка'!$F$5:$H$6,2,FALSE),2)+'[1]Иные услуги'!$C$6+HLOOKUP($DR$1000,'[1]Услуги по передаче'!$G$5:$J$7,2,FALSE))</f>
        <v>4447.28</v>
      </c>
      <c r="DB1028" s="73"/>
      <c r="DC1028" s="73"/>
      <c r="DD1028" s="73"/>
      <c r="DE1028" s="73"/>
      <c r="DF1028" s="74"/>
      <c r="DG1028" s="72">
        <f>IF($A1028="-","-",ROUND(VLOOKUP($A1028+ROUND(LEFT(DG$1003,2)/24,5),'[1]ОАО "АТС"'!$A$30:$F$773,3,FALSE)+HLOOKUP($DL$1001,'[1]Сбытовая надбавка'!$F$5:$H$6,2,FALSE),2)+'[1]Иные услуги'!$C$6+HLOOKUP($DR$1000,'[1]Услуги по передаче'!$G$5:$J$7,2,FALSE))</f>
        <v>4447.33</v>
      </c>
      <c r="DH1028" s="73"/>
      <c r="DI1028" s="73"/>
      <c r="DJ1028" s="73"/>
      <c r="DK1028" s="73"/>
      <c r="DL1028" s="74"/>
      <c r="DM1028" s="72">
        <f>IF($A1028="-","-",ROUND(VLOOKUP($A1028+ROUND(LEFT(DM$1003,2)/24,5),'[1]ОАО "АТС"'!$A$30:$F$773,3,FALSE)+HLOOKUP($DL$1001,'[1]Сбытовая надбавка'!$F$5:$H$6,2,FALSE),2)+'[1]Иные услуги'!$C$6+HLOOKUP($DR$1000,'[1]Услуги по передаче'!$G$5:$J$7,2,FALSE))</f>
        <v>4445.2699999999995</v>
      </c>
      <c r="DN1028" s="73"/>
      <c r="DO1028" s="73"/>
      <c r="DP1028" s="73"/>
      <c r="DQ1028" s="73"/>
      <c r="DR1028" s="74"/>
      <c r="DS1028" s="72">
        <f>IF($A1028="-","-",ROUND(VLOOKUP($A1028+ROUND(LEFT(DS$1003,2)/24,5),'[1]ОАО "АТС"'!$A$30:$F$773,3,FALSE)+HLOOKUP($DL$1001,'[1]Сбытовая надбавка'!$F$5:$H$6,2,FALSE),2)+'[1]Иные услуги'!$C$6+HLOOKUP($DR$1000,'[1]Услуги по передаче'!$G$5:$J$7,2,FALSE))</f>
        <v>4446.34</v>
      </c>
      <c r="DT1028" s="73"/>
      <c r="DU1028" s="73"/>
      <c r="DV1028" s="73"/>
      <c r="DW1028" s="73"/>
      <c r="DX1028" s="74"/>
      <c r="DY1028" s="72">
        <f>IF($A1028="-","-",ROUND(VLOOKUP($A1028+ROUND(LEFT(DY$1003,2)/24,5),'[1]ОАО "АТС"'!$A$30:$F$773,3,FALSE)+HLOOKUP($DL$1001,'[1]Сбытовая надбавка'!$F$5:$H$6,2,FALSE),2)+'[1]Иные услуги'!$C$6+HLOOKUP($DR$1000,'[1]Услуги по передаче'!$G$5:$J$7,2,FALSE))</f>
        <v>4446.5999999999995</v>
      </c>
      <c r="DZ1028" s="73"/>
      <c r="EA1028" s="73"/>
      <c r="EB1028" s="73"/>
      <c r="EC1028" s="73"/>
      <c r="ED1028" s="74"/>
      <c r="EE1028" s="72">
        <f>IF($A1028="-","-",ROUND(VLOOKUP($A1028+ROUND(LEFT(EE$1003,2)/24,5),'[1]ОАО "АТС"'!$A$30:$F$773,3,FALSE)+HLOOKUP($DL$1001,'[1]Сбытовая надбавка'!$F$5:$H$6,2,FALSE),2)+'[1]Иные услуги'!$C$6+HLOOKUP($DR$1000,'[1]Услуги по передаче'!$G$5:$J$7,2,FALSE))</f>
        <v>4446.4299999999994</v>
      </c>
      <c r="EF1028" s="73"/>
      <c r="EG1028" s="73"/>
      <c r="EH1028" s="73"/>
      <c r="EI1028" s="73"/>
      <c r="EJ1028" s="74"/>
      <c r="EK1028" s="72">
        <f>IF($A1028="-","-",ROUND(VLOOKUP($A1028+ROUND(LEFT(EK$1003,2)/24,5),'[1]ОАО "АТС"'!$A$30:$F$773,3,FALSE)+HLOOKUP($DL$1001,'[1]Сбытовая надбавка'!$F$5:$H$6,2,FALSE),2)+'[1]Иные услуги'!$C$6+HLOOKUP($DR$1000,'[1]Услуги по передаче'!$G$5:$J$7,2,FALSE))</f>
        <v>4609.2299999999996</v>
      </c>
      <c r="EL1028" s="73"/>
      <c r="EM1028" s="73"/>
      <c r="EN1028" s="73"/>
      <c r="EO1028" s="73"/>
      <c r="EP1028" s="74"/>
      <c r="EQ1028" s="72">
        <f>IF($A1028="-","-",ROUND(VLOOKUP($A1028+ROUND(LEFT(EQ$1003,2)/24,5),'[1]ОАО "АТС"'!$A$30:$F$773,3,FALSE)+HLOOKUP($DL$1001,'[1]Сбытовая надбавка'!$F$5:$H$6,2,FALSE),2)+'[1]Иные услуги'!$C$6+HLOOKUP($DR$1000,'[1]Услуги по передаче'!$G$5:$J$7,2,FALSE))</f>
        <v>4515.34</v>
      </c>
      <c r="ER1028" s="73"/>
      <c r="ES1028" s="73"/>
      <c r="ET1028" s="73"/>
      <c r="EU1028" s="73"/>
      <c r="EV1028" s="74"/>
    </row>
    <row r="1029" spans="1:152" s="38" customFormat="1" ht="15.75" customHeight="1" x14ac:dyDescent="0.2">
      <c r="A1029" s="69">
        <f>$A$140</f>
        <v>45011</v>
      </c>
      <c r="B1029" s="70"/>
      <c r="C1029" s="70"/>
      <c r="D1029" s="70"/>
      <c r="E1029" s="70"/>
      <c r="F1029" s="70"/>
      <c r="G1029" s="70"/>
      <c r="H1029" s="71"/>
      <c r="I1029" s="72">
        <f>IF($A1029="-","-",ROUND(VLOOKUP($A1029+ROUND(LEFT(I$1003,1)/24,5),'[1]ОАО "АТС"'!$A$30:$F$773,3,FALSE)+HLOOKUP($DL$1001,'[1]Сбытовая надбавка'!$F$5:$H$6,2,FALSE),2)+'[1]Иные услуги'!$C$6+HLOOKUP($DR$1000,'[1]Услуги по передаче'!$G$5:$J$7,2,FALSE))</f>
        <v>4446.99</v>
      </c>
      <c r="J1029" s="73"/>
      <c r="K1029" s="73"/>
      <c r="L1029" s="73"/>
      <c r="M1029" s="73"/>
      <c r="N1029" s="74"/>
      <c r="O1029" s="72">
        <f>IF($A1029="-","-",ROUND(VLOOKUP($A1029+ROUND(LEFT(O$1003,1)/24,5),'[1]ОАО "АТС"'!$A$30:$F$773,3,FALSE)+HLOOKUP($DL$1001,'[1]Сбытовая надбавка'!$F$5:$H$6,2,FALSE),2)+'[1]Иные услуги'!$C$6+HLOOKUP($DR$1000,'[1]Услуги по передаче'!$G$5:$J$7,2,FALSE))</f>
        <v>4447.0499999999993</v>
      </c>
      <c r="P1029" s="73"/>
      <c r="Q1029" s="73"/>
      <c r="R1029" s="73"/>
      <c r="S1029" s="73"/>
      <c r="T1029" s="74"/>
      <c r="U1029" s="72">
        <f>IF($A1029="-","-",ROUND(VLOOKUP($A1029+ROUND(LEFT(U$1003,1)/24,5),'[1]ОАО "АТС"'!$A$30:$F$773,3,FALSE)+HLOOKUP($DL$1001,'[1]Сбытовая надбавка'!$F$5:$H$6,2,FALSE),2)+'[1]Иные услуги'!$C$6+HLOOKUP($DR$1000,'[1]Услуги по передаче'!$G$5:$J$7,2,FALSE))</f>
        <v>4447.2299999999996</v>
      </c>
      <c r="V1029" s="73"/>
      <c r="W1029" s="73"/>
      <c r="X1029" s="73"/>
      <c r="Y1029" s="73"/>
      <c r="Z1029" s="74"/>
      <c r="AA1029" s="72">
        <f>IF($A1029="-","-",ROUND(VLOOKUP($A1029+ROUND(LEFT(AA$1003,1)/24,5),'[1]ОАО "АТС"'!$A$30:$F$773,3,FALSE)+HLOOKUP($DL$1001,'[1]Сбытовая надбавка'!$F$5:$H$6,2,FALSE),2)+'[1]Иные услуги'!$C$6+HLOOKUP($DR$1000,'[1]Услуги по передаче'!$G$5:$J$7,2,FALSE))</f>
        <v>4447.1799999999994</v>
      </c>
      <c r="AB1029" s="73"/>
      <c r="AC1029" s="73"/>
      <c r="AD1029" s="73"/>
      <c r="AE1029" s="73"/>
      <c r="AF1029" s="74"/>
      <c r="AG1029" s="72">
        <f>IF($A1029="-","-",ROUND(VLOOKUP($A1029+ROUND(LEFT(AG$1003,1)/24,5),'[1]ОАО "АТС"'!$A$30:$F$773,3,FALSE)+HLOOKUP($DL$1001,'[1]Сбытовая надбавка'!$F$5:$H$6,2,FALSE),2)+'[1]Иные услуги'!$C$6+HLOOKUP($DR$1000,'[1]Услуги по передаче'!$G$5:$J$7,2,FALSE))</f>
        <v>4446.8799999999992</v>
      </c>
      <c r="AH1029" s="73"/>
      <c r="AI1029" s="73"/>
      <c r="AJ1029" s="73"/>
      <c r="AK1029" s="73"/>
      <c r="AL1029" s="74"/>
      <c r="AM1029" s="72">
        <f>IF($A1029="-","-",ROUND(VLOOKUP($A1029+ROUND(LEFT(AM$1003,1)/24,5),'[1]ОАО "АТС"'!$A$30:$F$773,3,FALSE)+HLOOKUP($DL$1001,'[1]Сбытовая надбавка'!$F$5:$H$6,2,FALSE),2)+'[1]Иные услуги'!$C$6+HLOOKUP($DR$1000,'[1]Услуги по передаче'!$G$5:$J$7,2,FALSE))</f>
        <v>4447.0999999999995</v>
      </c>
      <c r="AN1029" s="73"/>
      <c r="AO1029" s="73"/>
      <c r="AP1029" s="73"/>
      <c r="AQ1029" s="73"/>
      <c r="AR1029" s="74"/>
      <c r="AS1029" s="72">
        <f>IF($A1029="-","-",ROUND(VLOOKUP($A1029+ROUND(LEFT(AS$1003,1)/24,5),'[1]ОАО "АТС"'!$A$30:$F$773,3,FALSE)+HLOOKUP($DL$1001,'[1]Сбытовая надбавка'!$F$5:$H$6,2,FALSE),2)+'[1]Иные услуги'!$C$6+HLOOKUP($DR$1000,'[1]Услуги по передаче'!$G$5:$J$7,2,FALSE))</f>
        <v>4446.6499999999996</v>
      </c>
      <c r="AT1029" s="73"/>
      <c r="AU1029" s="73"/>
      <c r="AV1029" s="73"/>
      <c r="AW1029" s="73"/>
      <c r="AX1029" s="74"/>
      <c r="AY1029" s="72">
        <f>IF($A1029="-","-",ROUND(VLOOKUP($A1029+ROUND(LEFT(AY$1003,1)/24,5),'[1]ОАО "АТС"'!$A$30:$F$773,3,FALSE)+HLOOKUP($DL$1001,'[1]Сбытовая надбавка'!$F$5:$H$6,2,FALSE),2)+'[1]Иные услуги'!$C$6+HLOOKUP($DR$1000,'[1]Услуги по передаче'!$G$5:$J$7,2,FALSE))</f>
        <v>4446.83</v>
      </c>
      <c r="AZ1029" s="73"/>
      <c r="BA1029" s="73"/>
      <c r="BB1029" s="73"/>
      <c r="BC1029" s="73"/>
      <c r="BD1029" s="74"/>
      <c r="BE1029" s="72">
        <f>IF($A1029="-","-",ROUND(VLOOKUP($A1029+ROUND(LEFT(BE$1003,1)/24,5),'[1]ОАО "АТС"'!$A$30:$F$773,3,FALSE)+HLOOKUP($DL$1001,'[1]Сбытовая надбавка'!$F$5:$H$6,2,FALSE),2)+'[1]Иные услуги'!$C$6+HLOOKUP($DR$1000,'[1]Услуги по передаче'!$G$5:$J$7,2,FALSE))</f>
        <v>4447.0199999999995</v>
      </c>
      <c r="BF1029" s="73"/>
      <c r="BG1029" s="73"/>
      <c r="BH1029" s="73"/>
      <c r="BI1029" s="73"/>
      <c r="BJ1029" s="74"/>
      <c r="BK1029" s="72">
        <f>IF($A1029="-","-",ROUND(VLOOKUP($A1029+ROUND(LEFT(BK$1003,1)/24,5),'[1]ОАО "АТС"'!$A$30:$F$773,3,FALSE)+HLOOKUP($DL$1001,'[1]Сбытовая надбавка'!$F$5:$H$6,2,FALSE),2)+'[1]Иные услуги'!$C$6+HLOOKUP($DR$1000,'[1]Услуги по передаче'!$G$5:$J$7,2,FALSE))</f>
        <v>4447.16</v>
      </c>
      <c r="BL1029" s="73"/>
      <c r="BM1029" s="73"/>
      <c r="BN1029" s="73"/>
      <c r="BO1029" s="73"/>
      <c r="BP1029" s="74"/>
      <c r="BQ1029" s="72">
        <f>IF($A1029="-","-",ROUND(VLOOKUP($A1029+ROUND(LEFT(BQ$1003,2)/24,5),'[1]ОАО "АТС"'!$A$30:$F$773,3,FALSE)+HLOOKUP($DL$1001,'[1]Сбытовая надбавка'!$F$5:$H$6,2,FALSE),2)+'[1]Иные услуги'!$C$6+HLOOKUP($DR$1000,'[1]Услуги по передаче'!$G$5:$J$7,2,FALSE))</f>
        <v>4447.2</v>
      </c>
      <c r="BR1029" s="73"/>
      <c r="BS1029" s="73"/>
      <c r="BT1029" s="73"/>
      <c r="BU1029" s="73"/>
      <c r="BV1029" s="74"/>
      <c r="BW1029" s="72">
        <f>IF($A1029="-","-",ROUND(VLOOKUP($A1029+ROUND(LEFT(BW$1003,2)/24,5),'[1]ОАО "АТС"'!$A$30:$F$773,3,FALSE)+HLOOKUP($DL$1001,'[1]Сбытовая надбавка'!$F$5:$H$6,2,FALSE),2)+'[1]Иные услуги'!$C$6+HLOOKUP($DR$1000,'[1]Услуги по передаче'!$G$5:$J$7,2,FALSE))</f>
        <v>4447.2199999999993</v>
      </c>
      <c r="BX1029" s="73"/>
      <c r="BY1029" s="73"/>
      <c r="BZ1029" s="73"/>
      <c r="CA1029" s="73"/>
      <c r="CB1029" s="74"/>
      <c r="CC1029" s="72">
        <f>IF($A1029="-","-",ROUND(VLOOKUP($A1029+ROUND(LEFT(CC$1003,2)/24,5),'[1]ОАО "АТС"'!$A$30:$F$773,3,FALSE)+HLOOKUP($DL$1001,'[1]Сбытовая надбавка'!$F$5:$H$6,2,FALSE),2)+'[1]Иные услуги'!$C$6+HLOOKUP($DR$1000,'[1]Услуги по передаче'!$G$5:$J$7,2,FALSE))</f>
        <v>4447.17</v>
      </c>
      <c r="CD1029" s="73"/>
      <c r="CE1029" s="73"/>
      <c r="CF1029" s="73"/>
      <c r="CG1029" s="73"/>
      <c r="CH1029" s="74"/>
      <c r="CI1029" s="72">
        <f>IF($A1029="-","-",ROUND(VLOOKUP($A1029+ROUND(LEFT(CI$1003,2)/24,5),'[1]ОАО "АТС"'!$A$30:$F$773,3,FALSE)+HLOOKUP($DL$1001,'[1]Сбытовая надбавка'!$F$5:$H$6,2,FALSE),2)+'[1]Иные услуги'!$C$6+HLOOKUP($DR$1000,'[1]Услуги по передаче'!$G$5:$J$7,2,FALSE))</f>
        <v>4447.16</v>
      </c>
      <c r="CJ1029" s="73"/>
      <c r="CK1029" s="73"/>
      <c r="CL1029" s="73"/>
      <c r="CM1029" s="73"/>
      <c r="CN1029" s="74"/>
      <c r="CO1029" s="72">
        <f>IF($A1029="-","-",ROUND(VLOOKUP($A1029+ROUND(LEFT(CO$1003,2)/24,5),'[1]ОАО "АТС"'!$A$30:$F$773,3,FALSE)+HLOOKUP($DL$1001,'[1]Сбытовая надбавка'!$F$5:$H$6,2,FALSE),2)+'[1]Иные услуги'!$C$6+HLOOKUP($DR$1000,'[1]Услуги по передаче'!$G$5:$J$7,2,FALSE))</f>
        <v>4447.16</v>
      </c>
      <c r="CP1029" s="73"/>
      <c r="CQ1029" s="73"/>
      <c r="CR1029" s="73"/>
      <c r="CS1029" s="73"/>
      <c r="CT1029" s="74"/>
      <c r="CU1029" s="72">
        <f>IF($A1029="-","-",ROUND(VLOOKUP($A1029+ROUND(LEFT(CU$1003,2)/24,5),'[1]ОАО "АТС"'!$A$30:$F$773,3,FALSE)+HLOOKUP($DL$1001,'[1]Сбытовая надбавка'!$F$5:$H$6,2,FALSE),2)+'[1]Иные услуги'!$C$6+HLOOKUP($DR$1000,'[1]Услуги по передаче'!$G$5:$J$7,2,FALSE))</f>
        <v>4447.2699999999995</v>
      </c>
      <c r="CV1029" s="73"/>
      <c r="CW1029" s="73"/>
      <c r="CX1029" s="73"/>
      <c r="CY1029" s="73"/>
      <c r="CZ1029" s="74"/>
      <c r="DA1029" s="72">
        <f>IF($A1029="-","-",ROUND(VLOOKUP($A1029+ROUND(LEFT(DA$1003,2)/24,5),'[1]ОАО "АТС"'!$A$30:$F$773,3,FALSE)+HLOOKUP($DL$1001,'[1]Сбытовая надбавка'!$F$5:$H$6,2,FALSE),2)+'[1]Иные услуги'!$C$6+HLOOKUP($DR$1000,'[1]Услуги по передаче'!$G$5:$J$7,2,FALSE))</f>
        <v>4447.17</v>
      </c>
      <c r="DB1029" s="73"/>
      <c r="DC1029" s="73"/>
      <c r="DD1029" s="73"/>
      <c r="DE1029" s="73"/>
      <c r="DF1029" s="74"/>
      <c r="DG1029" s="72">
        <f>IF($A1029="-","-",ROUND(VLOOKUP($A1029+ROUND(LEFT(DG$1003,2)/24,5),'[1]ОАО "АТС"'!$A$30:$F$773,3,FALSE)+HLOOKUP($DL$1001,'[1]Сбытовая надбавка'!$F$5:$H$6,2,FALSE),2)+'[1]Иные услуги'!$C$6+HLOOKUP($DR$1000,'[1]Услуги по передаче'!$G$5:$J$7,2,FALSE))</f>
        <v>4447.25</v>
      </c>
      <c r="DH1029" s="73"/>
      <c r="DI1029" s="73"/>
      <c r="DJ1029" s="73"/>
      <c r="DK1029" s="73"/>
      <c r="DL1029" s="74"/>
      <c r="DM1029" s="72">
        <f>IF($A1029="-","-",ROUND(VLOOKUP($A1029+ROUND(LEFT(DM$1003,2)/24,5),'[1]ОАО "АТС"'!$A$30:$F$773,3,FALSE)+HLOOKUP($DL$1001,'[1]Сбытовая надбавка'!$F$5:$H$6,2,FALSE),2)+'[1]Иные услуги'!$C$6+HLOOKUP($DR$1000,'[1]Услуги по передаче'!$G$5:$J$7,2,FALSE))</f>
        <v>4445.2</v>
      </c>
      <c r="DN1029" s="73"/>
      <c r="DO1029" s="73"/>
      <c r="DP1029" s="73"/>
      <c r="DQ1029" s="73"/>
      <c r="DR1029" s="74"/>
      <c r="DS1029" s="72">
        <f>IF($A1029="-","-",ROUND(VLOOKUP($A1029+ROUND(LEFT(DS$1003,2)/24,5),'[1]ОАО "АТС"'!$A$30:$F$773,3,FALSE)+HLOOKUP($DL$1001,'[1]Сбытовая надбавка'!$F$5:$H$6,2,FALSE),2)+'[1]Иные услуги'!$C$6+HLOOKUP($DR$1000,'[1]Услуги по передаче'!$G$5:$J$7,2,FALSE))</f>
        <v>4480.4599999999991</v>
      </c>
      <c r="DT1029" s="73"/>
      <c r="DU1029" s="73"/>
      <c r="DV1029" s="73"/>
      <c r="DW1029" s="73"/>
      <c r="DX1029" s="74"/>
      <c r="DY1029" s="72">
        <f>IF($A1029="-","-",ROUND(VLOOKUP($A1029+ROUND(LEFT(DY$1003,2)/24,5),'[1]ОАО "АТС"'!$A$30:$F$773,3,FALSE)+HLOOKUP($DL$1001,'[1]Сбытовая надбавка'!$F$5:$H$6,2,FALSE),2)+'[1]Иные услуги'!$C$6+HLOOKUP($DR$1000,'[1]Услуги по передаче'!$G$5:$J$7,2,FALSE))</f>
        <v>4446.57</v>
      </c>
      <c r="DZ1029" s="73"/>
      <c r="EA1029" s="73"/>
      <c r="EB1029" s="73"/>
      <c r="EC1029" s="73"/>
      <c r="ED1029" s="74"/>
      <c r="EE1029" s="72">
        <f>IF($A1029="-","-",ROUND(VLOOKUP($A1029+ROUND(LEFT(EE$1003,2)/24,5),'[1]ОАО "АТС"'!$A$30:$F$773,3,FALSE)+HLOOKUP($DL$1001,'[1]Сбытовая надбавка'!$F$5:$H$6,2,FALSE),2)+'[1]Иные услуги'!$C$6+HLOOKUP($DR$1000,'[1]Услуги по передаче'!$G$5:$J$7,2,FALSE))</f>
        <v>4446.3799999999992</v>
      </c>
      <c r="EF1029" s="73"/>
      <c r="EG1029" s="73"/>
      <c r="EH1029" s="73"/>
      <c r="EI1029" s="73"/>
      <c r="EJ1029" s="74"/>
      <c r="EK1029" s="72">
        <f>IF($A1029="-","-",ROUND(VLOOKUP($A1029+ROUND(LEFT(EK$1003,2)/24,5),'[1]ОАО "АТС"'!$A$30:$F$773,3,FALSE)+HLOOKUP($DL$1001,'[1]Сбытовая надбавка'!$F$5:$H$6,2,FALSE),2)+'[1]Иные услуги'!$C$6+HLOOKUP($DR$1000,'[1]Услуги по передаче'!$G$5:$J$7,2,FALSE))</f>
        <v>4586.2999999999993</v>
      </c>
      <c r="EL1029" s="73"/>
      <c r="EM1029" s="73"/>
      <c r="EN1029" s="73"/>
      <c r="EO1029" s="73"/>
      <c r="EP1029" s="74"/>
      <c r="EQ1029" s="72">
        <f>IF($A1029="-","-",ROUND(VLOOKUP($A1029+ROUND(LEFT(EQ$1003,2)/24,5),'[1]ОАО "АТС"'!$A$30:$F$773,3,FALSE)+HLOOKUP($DL$1001,'[1]Сбытовая надбавка'!$F$5:$H$6,2,FALSE),2)+'[1]Иные услуги'!$C$6+HLOOKUP($DR$1000,'[1]Услуги по передаче'!$G$5:$J$7,2,FALSE))</f>
        <v>4496.3499999999995</v>
      </c>
      <c r="ER1029" s="73"/>
      <c r="ES1029" s="73"/>
      <c r="ET1029" s="73"/>
      <c r="EU1029" s="73"/>
      <c r="EV1029" s="74"/>
    </row>
    <row r="1030" spans="1:152" s="38" customFormat="1" ht="15.75" customHeight="1" x14ac:dyDescent="0.2">
      <c r="A1030" s="69">
        <f>$A$141</f>
        <v>45012</v>
      </c>
      <c r="B1030" s="70"/>
      <c r="C1030" s="70"/>
      <c r="D1030" s="70"/>
      <c r="E1030" s="70"/>
      <c r="F1030" s="70"/>
      <c r="G1030" s="70"/>
      <c r="H1030" s="71"/>
      <c r="I1030" s="72">
        <f>IF($A1030="-","-",ROUND(VLOOKUP($A1030+ROUND(LEFT(I$1003,1)/24,5),'[1]ОАО "АТС"'!$A$30:$F$773,3,FALSE)+HLOOKUP($DL$1001,'[1]Сбытовая надбавка'!$F$5:$H$6,2,FALSE),2)+'[1]Иные услуги'!$C$6+HLOOKUP($DR$1000,'[1]Услуги по передаче'!$G$5:$J$7,2,FALSE))</f>
        <v>4447.12</v>
      </c>
      <c r="J1030" s="73"/>
      <c r="K1030" s="73"/>
      <c r="L1030" s="73"/>
      <c r="M1030" s="73"/>
      <c r="N1030" s="74"/>
      <c r="O1030" s="72">
        <f>IF($A1030="-","-",ROUND(VLOOKUP($A1030+ROUND(LEFT(O$1003,1)/24,5),'[1]ОАО "АТС"'!$A$30:$F$773,3,FALSE)+HLOOKUP($DL$1001,'[1]Сбытовая надбавка'!$F$5:$H$6,2,FALSE),2)+'[1]Иные услуги'!$C$6+HLOOKUP($DR$1000,'[1]Услуги по передаче'!$G$5:$J$7,2,FALSE))</f>
        <v>4447.28</v>
      </c>
      <c r="P1030" s="73"/>
      <c r="Q1030" s="73"/>
      <c r="R1030" s="73"/>
      <c r="S1030" s="73"/>
      <c r="T1030" s="74"/>
      <c r="U1030" s="72">
        <f>IF($A1030="-","-",ROUND(VLOOKUP($A1030+ROUND(LEFT(U$1003,1)/24,5),'[1]ОАО "АТС"'!$A$30:$F$773,3,FALSE)+HLOOKUP($DL$1001,'[1]Сбытовая надбавка'!$F$5:$H$6,2,FALSE),2)+'[1]Иные услуги'!$C$6+HLOOKUP($DR$1000,'[1]Услуги по передаче'!$G$5:$J$7,2,FALSE))</f>
        <v>4447.34</v>
      </c>
      <c r="V1030" s="73"/>
      <c r="W1030" s="73"/>
      <c r="X1030" s="73"/>
      <c r="Y1030" s="73"/>
      <c r="Z1030" s="74"/>
      <c r="AA1030" s="72">
        <f>IF($A1030="-","-",ROUND(VLOOKUP($A1030+ROUND(LEFT(AA$1003,1)/24,5),'[1]ОАО "АТС"'!$A$30:$F$773,3,FALSE)+HLOOKUP($DL$1001,'[1]Сбытовая надбавка'!$F$5:$H$6,2,FALSE),2)+'[1]Иные услуги'!$C$6+HLOOKUP($DR$1000,'[1]Услуги по передаче'!$G$5:$J$7,2,FALSE))</f>
        <v>4447.28</v>
      </c>
      <c r="AB1030" s="73"/>
      <c r="AC1030" s="73"/>
      <c r="AD1030" s="73"/>
      <c r="AE1030" s="73"/>
      <c r="AF1030" s="74"/>
      <c r="AG1030" s="72">
        <f>IF($A1030="-","-",ROUND(VLOOKUP($A1030+ROUND(LEFT(AG$1003,1)/24,5),'[1]ОАО "АТС"'!$A$30:$F$773,3,FALSE)+HLOOKUP($DL$1001,'[1]Сбытовая надбавка'!$F$5:$H$6,2,FALSE),2)+'[1]Иные услуги'!$C$6+HLOOKUP($DR$1000,'[1]Услуги по передаче'!$G$5:$J$7,2,FALSE))</f>
        <v>4447.12</v>
      </c>
      <c r="AH1030" s="73"/>
      <c r="AI1030" s="73"/>
      <c r="AJ1030" s="73"/>
      <c r="AK1030" s="73"/>
      <c r="AL1030" s="74"/>
      <c r="AM1030" s="72">
        <f>IF($A1030="-","-",ROUND(VLOOKUP($A1030+ROUND(LEFT(AM$1003,1)/24,5),'[1]ОАО "АТС"'!$A$30:$F$773,3,FALSE)+HLOOKUP($DL$1001,'[1]Сбытовая надбавка'!$F$5:$H$6,2,FALSE),2)+'[1]Иные услуги'!$C$6+HLOOKUP($DR$1000,'[1]Услуги по передаче'!$G$5:$J$7,2,FALSE))</f>
        <v>4447.2099999999991</v>
      </c>
      <c r="AN1030" s="73"/>
      <c r="AO1030" s="73"/>
      <c r="AP1030" s="73"/>
      <c r="AQ1030" s="73"/>
      <c r="AR1030" s="74"/>
      <c r="AS1030" s="72">
        <f>IF($A1030="-","-",ROUND(VLOOKUP($A1030+ROUND(LEFT(AS$1003,1)/24,5),'[1]ОАО "АТС"'!$A$30:$F$773,3,FALSE)+HLOOKUP($DL$1001,'[1]Сбытовая надбавка'!$F$5:$H$6,2,FALSE),2)+'[1]Иные услуги'!$C$6+HLOOKUP($DR$1000,'[1]Услуги по передаче'!$G$5:$J$7,2,FALSE))</f>
        <v>4450.6099999999997</v>
      </c>
      <c r="AT1030" s="73"/>
      <c r="AU1030" s="73"/>
      <c r="AV1030" s="73"/>
      <c r="AW1030" s="73"/>
      <c r="AX1030" s="74"/>
      <c r="AY1030" s="72">
        <f>IF($A1030="-","-",ROUND(VLOOKUP($A1030+ROUND(LEFT(AY$1003,1)/24,5),'[1]ОАО "АТС"'!$A$30:$F$773,3,FALSE)+HLOOKUP($DL$1001,'[1]Сбытовая надбавка'!$F$5:$H$6,2,FALSE),2)+'[1]Иные услуги'!$C$6+HLOOKUP($DR$1000,'[1]Услуги по передаче'!$G$5:$J$7,2,FALSE))</f>
        <v>4551.5399999999991</v>
      </c>
      <c r="AZ1030" s="73"/>
      <c r="BA1030" s="73"/>
      <c r="BB1030" s="73"/>
      <c r="BC1030" s="73"/>
      <c r="BD1030" s="74"/>
      <c r="BE1030" s="72">
        <f>IF($A1030="-","-",ROUND(VLOOKUP($A1030+ROUND(LEFT(BE$1003,1)/24,5),'[1]ОАО "АТС"'!$A$30:$F$773,3,FALSE)+HLOOKUP($DL$1001,'[1]Сбытовая надбавка'!$F$5:$H$6,2,FALSE),2)+'[1]Иные услуги'!$C$6+HLOOKUP($DR$1000,'[1]Услуги по передаче'!$G$5:$J$7,2,FALSE))</f>
        <v>4447.0999999999995</v>
      </c>
      <c r="BF1030" s="73"/>
      <c r="BG1030" s="73"/>
      <c r="BH1030" s="73"/>
      <c r="BI1030" s="73"/>
      <c r="BJ1030" s="74"/>
      <c r="BK1030" s="72">
        <f>IF($A1030="-","-",ROUND(VLOOKUP($A1030+ROUND(LEFT(BK$1003,1)/24,5),'[1]ОАО "АТС"'!$A$30:$F$773,3,FALSE)+HLOOKUP($DL$1001,'[1]Сбытовая надбавка'!$F$5:$H$6,2,FALSE),2)+'[1]Иные услуги'!$C$6+HLOOKUP($DR$1000,'[1]Услуги по передаче'!$G$5:$J$7,2,FALSE))</f>
        <v>4467.6799999999994</v>
      </c>
      <c r="BL1030" s="73"/>
      <c r="BM1030" s="73"/>
      <c r="BN1030" s="73"/>
      <c r="BO1030" s="73"/>
      <c r="BP1030" s="74"/>
      <c r="BQ1030" s="72">
        <f>IF($A1030="-","-",ROUND(VLOOKUP($A1030+ROUND(LEFT(BQ$1003,2)/24,5),'[1]ОАО "АТС"'!$A$30:$F$773,3,FALSE)+HLOOKUP($DL$1001,'[1]Сбытовая надбавка'!$F$5:$H$6,2,FALSE),2)+'[1]Иные услуги'!$C$6+HLOOKUP($DR$1000,'[1]Услуги по передаче'!$G$5:$J$7,2,FALSE))</f>
        <v>4479.6899999999996</v>
      </c>
      <c r="BR1030" s="73"/>
      <c r="BS1030" s="73"/>
      <c r="BT1030" s="73"/>
      <c r="BU1030" s="73"/>
      <c r="BV1030" s="74"/>
      <c r="BW1030" s="72">
        <f>IF($A1030="-","-",ROUND(VLOOKUP($A1030+ROUND(LEFT(BW$1003,2)/24,5),'[1]ОАО "АТС"'!$A$30:$F$773,3,FALSE)+HLOOKUP($DL$1001,'[1]Сбытовая надбавка'!$F$5:$H$6,2,FALSE),2)+'[1]Иные услуги'!$C$6+HLOOKUP($DR$1000,'[1]Услуги по передаче'!$G$5:$J$7,2,FALSE))</f>
        <v>4467.7699999999995</v>
      </c>
      <c r="BX1030" s="73"/>
      <c r="BY1030" s="73"/>
      <c r="BZ1030" s="73"/>
      <c r="CA1030" s="73"/>
      <c r="CB1030" s="74"/>
      <c r="CC1030" s="72">
        <f>IF($A1030="-","-",ROUND(VLOOKUP($A1030+ROUND(LEFT(CC$1003,2)/24,5),'[1]ОАО "АТС"'!$A$30:$F$773,3,FALSE)+HLOOKUP($DL$1001,'[1]Сбытовая надбавка'!$F$5:$H$6,2,FALSE),2)+'[1]Иные услуги'!$C$6+HLOOKUP($DR$1000,'[1]Услуги по передаче'!$G$5:$J$7,2,FALSE))</f>
        <v>4447.16</v>
      </c>
      <c r="CD1030" s="73"/>
      <c r="CE1030" s="73"/>
      <c r="CF1030" s="73"/>
      <c r="CG1030" s="73"/>
      <c r="CH1030" s="74"/>
      <c r="CI1030" s="72">
        <f>IF($A1030="-","-",ROUND(VLOOKUP($A1030+ROUND(LEFT(CI$1003,2)/24,5),'[1]ОАО "АТС"'!$A$30:$F$773,3,FALSE)+HLOOKUP($DL$1001,'[1]Сбытовая надбавка'!$F$5:$H$6,2,FALSE),2)+'[1]Иные услуги'!$C$6+HLOOKUP($DR$1000,'[1]Услуги по передаче'!$G$5:$J$7,2,FALSE))</f>
        <v>4447.1399999999994</v>
      </c>
      <c r="CJ1030" s="73"/>
      <c r="CK1030" s="73"/>
      <c r="CL1030" s="73"/>
      <c r="CM1030" s="73"/>
      <c r="CN1030" s="74"/>
      <c r="CO1030" s="72">
        <f>IF($A1030="-","-",ROUND(VLOOKUP($A1030+ROUND(LEFT(CO$1003,2)/24,5),'[1]ОАО "АТС"'!$A$30:$F$773,3,FALSE)+HLOOKUP($DL$1001,'[1]Сбытовая надбавка'!$F$5:$H$6,2,FALSE),2)+'[1]Иные услуги'!$C$6+HLOOKUP($DR$1000,'[1]Услуги по передаче'!$G$5:$J$7,2,FALSE))</f>
        <v>4454.6799999999994</v>
      </c>
      <c r="CP1030" s="73"/>
      <c r="CQ1030" s="73"/>
      <c r="CR1030" s="73"/>
      <c r="CS1030" s="73"/>
      <c r="CT1030" s="74"/>
      <c r="CU1030" s="72">
        <f>IF($A1030="-","-",ROUND(VLOOKUP($A1030+ROUND(LEFT(CU$1003,2)/24,5),'[1]ОАО "АТС"'!$A$30:$F$773,3,FALSE)+HLOOKUP($DL$1001,'[1]Сбытовая надбавка'!$F$5:$H$6,2,FALSE),2)+'[1]Иные услуги'!$C$6+HLOOKUP($DR$1000,'[1]Услуги по передаче'!$G$5:$J$7,2,FALSE))</f>
        <v>4447.2599999999993</v>
      </c>
      <c r="CV1030" s="73"/>
      <c r="CW1030" s="73"/>
      <c r="CX1030" s="73"/>
      <c r="CY1030" s="73"/>
      <c r="CZ1030" s="74"/>
      <c r="DA1030" s="72">
        <f>IF($A1030="-","-",ROUND(VLOOKUP($A1030+ROUND(LEFT(DA$1003,2)/24,5),'[1]ОАО "АТС"'!$A$30:$F$773,3,FALSE)+HLOOKUP($DL$1001,'[1]Сбытовая надбавка'!$F$5:$H$6,2,FALSE),2)+'[1]Иные услуги'!$C$6+HLOOKUP($DR$1000,'[1]Услуги по передаче'!$G$5:$J$7,2,FALSE))</f>
        <v>4447.1299999999992</v>
      </c>
      <c r="DB1030" s="73"/>
      <c r="DC1030" s="73"/>
      <c r="DD1030" s="73"/>
      <c r="DE1030" s="73"/>
      <c r="DF1030" s="74"/>
      <c r="DG1030" s="72">
        <f>IF($A1030="-","-",ROUND(VLOOKUP($A1030+ROUND(LEFT(DG$1003,2)/24,5),'[1]ОАО "АТС"'!$A$30:$F$773,3,FALSE)+HLOOKUP($DL$1001,'[1]Сбытовая надбавка'!$F$5:$H$6,2,FALSE),2)+'[1]Иные услуги'!$C$6+HLOOKUP($DR$1000,'[1]Услуги по передаче'!$G$5:$J$7,2,FALSE))</f>
        <v>4447.1799999999994</v>
      </c>
      <c r="DH1030" s="73"/>
      <c r="DI1030" s="73"/>
      <c r="DJ1030" s="73"/>
      <c r="DK1030" s="73"/>
      <c r="DL1030" s="74"/>
      <c r="DM1030" s="72">
        <f>IF($A1030="-","-",ROUND(VLOOKUP($A1030+ROUND(LEFT(DM$1003,2)/24,5),'[1]ОАО "АТС"'!$A$30:$F$773,3,FALSE)+HLOOKUP($DL$1001,'[1]Сбытовая надбавка'!$F$5:$H$6,2,FALSE),2)+'[1]Иные услуги'!$C$6+HLOOKUP($DR$1000,'[1]Услуги по передаче'!$G$5:$J$7,2,FALSE))</f>
        <v>4460.3899999999994</v>
      </c>
      <c r="DN1030" s="73"/>
      <c r="DO1030" s="73"/>
      <c r="DP1030" s="73"/>
      <c r="DQ1030" s="73"/>
      <c r="DR1030" s="74"/>
      <c r="DS1030" s="72">
        <f>IF($A1030="-","-",ROUND(VLOOKUP($A1030+ROUND(LEFT(DS$1003,2)/24,5),'[1]ОАО "АТС"'!$A$30:$F$773,3,FALSE)+HLOOKUP($DL$1001,'[1]Сбытовая надбавка'!$F$5:$H$6,2,FALSE),2)+'[1]Иные услуги'!$C$6+HLOOKUP($DR$1000,'[1]Услуги по передаче'!$G$5:$J$7,2,FALSE))</f>
        <v>4451.99</v>
      </c>
      <c r="DT1030" s="73"/>
      <c r="DU1030" s="73"/>
      <c r="DV1030" s="73"/>
      <c r="DW1030" s="73"/>
      <c r="DX1030" s="74"/>
      <c r="DY1030" s="72">
        <f>IF($A1030="-","-",ROUND(VLOOKUP($A1030+ROUND(LEFT(DY$1003,2)/24,5),'[1]ОАО "АТС"'!$A$30:$F$773,3,FALSE)+HLOOKUP($DL$1001,'[1]Сбытовая надбавка'!$F$5:$H$6,2,FALSE),2)+'[1]Иные услуги'!$C$6+HLOOKUP($DR$1000,'[1]Услуги по передаче'!$G$5:$J$7,2,FALSE))</f>
        <v>4446.3799999999992</v>
      </c>
      <c r="DZ1030" s="73"/>
      <c r="EA1030" s="73"/>
      <c r="EB1030" s="73"/>
      <c r="EC1030" s="73"/>
      <c r="ED1030" s="74"/>
      <c r="EE1030" s="72">
        <f>IF($A1030="-","-",ROUND(VLOOKUP($A1030+ROUND(LEFT(EE$1003,2)/24,5),'[1]ОАО "АТС"'!$A$30:$F$773,3,FALSE)+HLOOKUP($DL$1001,'[1]Сбытовая надбавка'!$F$5:$H$6,2,FALSE),2)+'[1]Иные услуги'!$C$6+HLOOKUP($DR$1000,'[1]Услуги по передаче'!$G$5:$J$7,2,FALSE))</f>
        <v>4446.2099999999991</v>
      </c>
      <c r="EF1030" s="73"/>
      <c r="EG1030" s="73"/>
      <c r="EH1030" s="73"/>
      <c r="EI1030" s="73"/>
      <c r="EJ1030" s="74"/>
      <c r="EK1030" s="72">
        <f>IF($A1030="-","-",ROUND(VLOOKUP($A1030+ROUND(LEFT(EK$1003,2)/24,5),'[1]ОАО "АТС"'!$A$30:$F$773,3,FALSE)+HLOOKUP($DL$1001,'[1]Сбытовая надбавка'!$F$5:$H$6,2,FALSE),2)+'[1]Иные услуги'!$C$6+HLOOKUP($DR$1000,'[1]Услуги по передаче'!$G$5:$J$7,2,FALSE))</f>
        <v>4616.8799999999992</v>
      </c>
      <c r="EL1030" s="73"/>
      <c r="EM1030" s="73"/>
      <c r="EN1030" s="73"/>
      <c r="EO1030" s="73"/>
      <c r="EP1030" s="74"/>
      <c r="EQ1030" s="72">
        <f>IF($A1030="-","-",ROUND(VLOOKUP($A1030+ROUND(LEFT(EQ$1003,2)/24,5),'[1]ОАО "АТС"'!$A$30:$F$773,3,FALSE)+HLOOKUP($DL$1001,'[1]Сбытовая надбавка'!$F$5:$H$6,2,FALSE),2)+'[1]Иные услуги'!$C$6+HLOOKUP($DR$1000,'[1]Услуги по передаче'!$G$5:$J$7,2,FALSE))</f>
        <v>4521.5199999999995</v>
      </c>
      <c r="ER1030" s="73"/>
      <c r="ES1030" s="73"/>
      <c r="ET1030" s="73"/>
      <c r="EU1030" s="73"/>
      <c r="EV1030" s="74"/>
    </row>
    <row r="1031" spans="1:152" s="38" customFormat="1" ht="15.75" customHeight="1" x14ac:dyDescent="0.2">
      <c r="A1031" s="69">
        <f>$A$142</f>
        <v>45013</v>
      </c>
      <c r="B1031" s="70"/>
      <c r="C1031" s="70"/>
      <c r="D1031" s="70"/>
      <c r="E1031" s="70"/>
      <c r="F1031" s="70"/>
      <c r="G1031" s="70"/>
      <c r="H1031" s="71"/>
      <c r="I1031" s="72">
        <f>IF($A1031="-","-",ROUND(VLOOKUP($A1031+ROUND(LEFT(I$1003,1)/24,5),'[1]ОАО "АТС"'!$A$30:$F$773,3,FALSE)+HLOOKUP($DL$1001,'[1]Сбытовая надбавка'!$F$5:$H$6,2,FALSE),2)+'[1]Иные услуги'!$C$6+HLOOKUP($DR$1000,'[1]Услуги по передаче'!$G$5:$J$7,2,FALSE))</f>
        <v>4447.0499999999993</v>
      </c>
      <c r="J1031" s="73"/>
      <c r="K1031" s="73"/>
      <c r="L1031" s="73"/>
      <c r="M1031" s="73"/>
      <c r="N1031" s="74"/>
      <c r="O1031" s="72">
        <f>IF($A1031="-","-",ROUND(VLOOKUP($A1031+ROUND(LEFT(O$1003,1)/24,5),'[1]ОАО "АТС"'!$A$30:$F$773,3,FALSE)+HLOOKUP($DL$1001,'[1]Сбытовая надбавка'!$F$5:$H$6,2,FALSE),2)+'[1]Иные услуги'!$C$6+HLOOKUP($DR$1000,'[1]Услуги по передаче'!$G$5:$J$7,2,FALSE))</f>
        <v>4447.1499999999996</v>
      </c>
      <c r="P1031" s="73"/>
      <c r="Q1031" s="73"/>
      <c r="R1031" s="73"/>
      <c r="S1031" s="73"/>
      <c r="T1031" s="74"/>
      <c r="U1031" s="72">
        <f>IF($A1031="-","-",ROUND(VLOOKUP($A1031+ROUND(LEFT(U$1003,1)/24,5),'[1]ОАО "АТС"'!$A$30:$F$773,3,FALSE)+HLOOKUP($DL$1001,'[1]Сбытовая надбавка'!$F$5:$H$6,2,FALSE),2)+'[1]Иные услуги'!$C$6+HLOOKUP($DR$1000,'[1]Услуги по передаче'!$G$5:$J$7,2,FALSE))</f>
        <v>4447.2199999999993</v>
      </c>
      <c r="V1031" s="73"/>
      <c r="W1031" s="73"/>
      <c r="X1031" s="73"/>
      <c r="Y1031" s="73"/>
      <c r="Z1031" s="74"/>
      <c r="AA1031" s="72">
        <f>IF($A1031="-","-",ROUND(VLOOKUP($A1031+ROUND(LEFT(AA$1003,1)/24,5),'[1]ОАО "АТС"'!$A$30:$F$773,3,FALSE)+HLOOKUP($DL$1001,'[1]Сбытовая надбавка'!$F$5:$H$6,2,FALSE),2)+'[1]Иные услуги'!$C$6+HLOOKUP($DR$1000,'[1]Услуги по передаче'!$G$5:$J$7,2,FALSE))</f>
        <v>4447.16</v>
      </c>
      <c r="AB1031" s="73"/>
      <c r="AC1031" s="73"/>
      <c r="AD1031" s="73"/>
      <c r="AE1031" s="73"/>
      <c r="AF1031" s="74"/>
      <c r="AG1031" s="72">
        <f>IF($A1031="-","-",ROUND(VLOOKUP($A1031+ROUND(LEFT(AG$1003,1)/24,5),'[1]ОАО "АТС"'!$A$30:$F$773,3,FALSE)+HLOOKUP($DL$1001,'[1]Сбытовая надбавка'!$F$5:$H$6,2,FALSE),2)+'[1]Иные услуги'!$C$6+HLOOKUP($DR$1000,'[1]Услуги по передаче'!$G$5:$J$7,2,FALSE))</f>
        <v>4446.9799999999996</v>
      </c>
      <c r="AH1031" s="73"/>
      <c r="AI1031" s="73"/>
      <c r="AJ1031" s="73"/>
      <c r="AK1031" s="73"/>
      <c r="AL1031" s="74"/>
      <c r="AM1031" s="72">
        <f>IF($A1031="-","-",ROUND(VLOOKUP($A1031+ROUND(LEFT(AM$1003,1)/24,5),'[1]ОАО "АТС"'!$A$30:$F$773,3,FALSE)+HLOOKUP($DL$1001,'[1]Сбытовая надбавка'!$F$5:$H$6,2,FALSE),2)+'[1]Иные услуги'!$C$6+HLOOKUP($DR$1000,'[1]Услуги по передаче'!$G$5:$J$7,2,FALSE))</f>
        <v>4447.25</v>
      </c>
      <c r="AN1031" s="73"/>
      <c r="AO1031" s="73"/>
      <c r="AP1031" s="73"/>
      <c r="AQ1031" s="73"/>
      <c r="AR1031" s="74"/>
      <c r="AS1031" s="72">
        <f>IF($A1031="-","-",ROUND(VLOOKUP($A1031+ROUND(LEFT(AS$1003,1)/24,5),'[1]ОАО "АТС"'!$A$30:$F$773,3,FALSE)+HLOOKUP($DL$1001,'[1]Сбытовая надбавка'!$F$5:$H$6,2,FALSE),2)+'[1]Иные услуги'!$C$6+HLOOKUP($DR$1000,'[1]Услуги по передаче'!$G$5:$J$7,2,FALSE))</f>
        <v>4446.7699999999995</v>
      </c>
      <c r="AT1031" s="73"/>
      <c r="AU1031" s="73"/>
      <c r="AV1031" s="73"/>
      <c r="AW1031" s="73"/>
      <c r="AX1031" s="74"/>
      <c r="AY1031" s="72">
        <f>IF($A1031="-","-",ROUND(VLOOKUP($A1031+ROUND(LEFT(AY$1003,1)/24,5),'[1]ОАО "АТС"'!$A$30:$F$773,3,FALSE)+HLOOKUP($DL$1001,'[1]Сбытовая надбавка'!$F$5:$H$6,2,FALSE),2)+'[1]Иные услуги'!$C$6+HLOOKUP($DR$1000,'[1]Услуги по передаче'!$G$5:$J$7,2,FALSE))</f>
        <v>4513.28</v>
      </c>
      <c r="AZ1031" s="73"/>
      <c r="BA1031" s="73"/>
      <c r="BB1031" s="73"/>
      <c r="BC1031" s="73"/>
      <c r="BD1031" s="74"/>
      <c r="BE1031" s="72">
        <f>IF($A1031="-","-",ROUND(VLOOKUP($A1031+ROUND(LEFT(BE$1003,1)/24,5),'[1]ОАО "АТС"'!$A$30:$F$773,3,FALSE)+HLOOKUP($DL$1001,'[1]Сбытовая надбавка'!$F$5:$H$6,2,FALSE),2)+'[1]Иные услуги'!$C$6+HLOOKUP($DR$1000,'[1]Услуги по передаче'!$G$5:$J$7,2,FALSE))</f>
        <v>4447</v>
      </c>
      <c r="BF1031" s="73"/>
      <c r="BG1031" s="73"/>
      <c r="BH1031" s="73"/>
      <c r="BI1031" s="73"/>
      <c r="BJ1031" s="74"/>
      <c r="BK1031" s="72">
        <f>IF($A1031="-","-",ROUND(VLOOKUP($A1031+ROUND(LEFT(BK$1003,1)/24,5),'[1]ОАО "АТС"'!$A$30:$F$773,3,FALSE)+HLOOKUP($DL$1001,'[1]Сбытовая надбавка'!$F$5:$H$6,2,FALSE),2)+'[1]Иные услуги'!$C$6+HLOOKUP($DR$1000,'[1]Услуги по передаче'!$G$5:$J$7,2,FALSE))</f>
        <v>4447.08</v>
      </c>
      <c r="BL1031" s="73"/>
      <c r="BM1031" s="73"/>
      <c r="BN1031" s="73"/>
      <c r="BO1031" s="73"/>
      <c r="BP1031" s="74"/>
      <c r="BQ1031" s="72">
        <f>IF($A1031="-","-",ROUND(VLOOKUP($A1031+ROUND(LEFT(BQ$1003,2)/24,5),'[1]ОАО "АТС"'!$A$30:$F$773,3,FALSE)+HLOOKUP($DL$1001,'[1]Сбытовая надбавка'!$F$5:$H$6,2,FALSE),2)+'[1]Иные услуги'!$C$6+HLOOKUP($DR$1000,'[1]Услуги по передаче'!$G$5:$J$7,2,FALSE))</f>
        <v>4447.09</v>
      </c>
      <c r="BR1031" s="73"/>
      <c r="BS1031" s="73"/>
      <c r="BT1031" s="73"/>
      <c r="BU1031" s="73"/>
      <c r="BV1031" s="74"/>
      <c r="BW1031" s="72">
        <f>IF($A1031="-","-",ROUND(VLOOKUP($A1031+ROUND(LEFT(BW$1003,2)/24,5),'[1]ОАО "АТС"'!$A$30:$F$773,3,FALSE)+HLOOKUP($DL$1001,'[1]Сбытовая надбавка'!$F$5:$H$6,2,FALSE),2)+'[1]Иные услуги'!$C$6+HLOOKUP($DR$1000,'[1]Услуги по передаче'!$G$5:$J$7,2,FALSE))</f>
        <v>4447.1899999999996</v>
      </c>
      <c r="BX1031" s="73"/>
      <c r="BY1031" s="73"/>
      <c r="BZ1031" s="73"/>
      <c r="CA1031" s="73"/>
      <c r="CB1031" s="74"/>
      <c r="CC1031" s="72">
        <f>IF($A1031="-","-",ROUND(VLOOKUP($A1031+ROUND(LEFT(CC$1003,2)/24,5),'[1]ОАО "АТС"'!$A$30:$F$773,3,FALSE)+HLOOKUP($DL$1001,'[1]Сбытовая надбавка'!$F$5:$H$6,2,FALSE),2)+'[1]Иные услуги'!$C$6+HLOOKUP($DR$1000,'[1]Услуги по передаче'!$G$5:$J$7,2,FALSE))</f>
        <v>4447.16</v>
      </c>
      <c r="CD1031" s="73"/>
      <c r="CE1031" s="73"/>
      <c r="CF1031" s="73"/>
      <c r="CG1031" s="73"/>
      <c r="CH1031" s="74"/>
      <c r="CI1031" s="72">
        <f>IF($A1031="-","-",ROUND(VLOOKUP($A1031+ROUND(LEFT(CI$1003,2)/24,5),'[1]ОАО "АТС"'!$A$30:$F$773,3,FALSE)+HLOOKUP($DL$1001,'[1]Сбытовая надбавка'!$F$5:$H$6,2,FALSE),2)+'[1]Иные услуги'!$C$6+HLOOKUP($DR$1000,'[1]Услуги по передаче'!$G$5:$J$7,2,FALSE))</f>
        <v>4447.1299999999992</v>
      </c>
      <c r="CJ1031" s="73"/>
      <c r="CK1031" s="73"/>
      <c r="CL1031" s="73"/>
      <c r="CM1031" s="73"/>
      <c r="CN1031" s="74"/>
      <c r="CO1031" s="72">
        <f>IF($A1031="-","-",ROUND(VLOOKUP($A1031+ROUND(LEFT(CO$1003,2)/24,5),'[1]ОАО "АТС"'!$A$30:$F$773,3,FALSE)+HLOOKUP($DL$1001,'[1]Сбытовая надбавка'!$F$5:$H$6,2,FALSE),2)+'[1]Иные услуги'!$C$6+HLOOKUP($DR$1000,'[1]Услуги по передаче'!$G$5:$J$7,2,FALSE))</f>
        <v>4447.2</v>
      </c>
      <c r="CP1031" s="73"/>
      <c r="CQ1031" s="73"/>
      <c r="CR1031" s="73"/>
      <c r="CS1031" s="73"/>
      <c r="CT1031" s="74"/>
      <c r="CU1031" s="72">
        <f>IF($A1031="-","-",ROUND(VLOOKUP($A1031+ROUND(LEFT(CU$1003,2)/24,5),'[1]ОАО "АТС"'!$A$30:$F$773,3,FALSE)+HLOOKUP($DL$1001,'[1]Сбытовая надбавка'!$F$5:$H$6,2,FALSE),2)+'[1]Иные услуги'!$C$6+HLOOKUP($DR$1000,'[1]Услуги по передаче'!$G$5:$J$7,2,FALSE))</f>
        <v>4447.3599999999997</v>
      </c>
      <c r="CV1031" s="73"/>
      <c r="CW1031" s="73"/>
      <c r="CX1031" s="73"/>
      <c r="CY1031" s="73"/>
      <c r="CZ1031" s="74"/>
      <c r="DA1031" s="72">
        <f>IF($A1031="-","-",ROUND(VLOOKUP($A1031+ROUND(LEFT(DA$1003,2)/24,5),'[1]ОАО "АТС"'!$A$30:$F$773,3,FALSE)+HLOOKUP($DL$1001,'[1]Сбытовая надбавка'!$F$5:$H$6,2,FALSE),2)+'[1]Иные услуги'!$C$6+HLOOKUP($DR$1000,'[1]Услуги по передаче'!$G$5:$J$7,2,FALSE))</f>
        <v>4447.16</v>
      </c>
      <c r="DB1031" s="73"/>
      <c r="DC1031" s="73"/>
      <c r="DD1031" s="73"/>
      <c r="DE1031" s="73"/>
      <c r="DF1031" s="74"/>
      <c r="DG1031" s="72">
        <f>IF($A1031="-","-",ROUND(VLOOKUP($A1031+ROUND(LEFT(DG$1003,2)/24,5),'[1]ОАО "АТС"'!$A$30:$F$773,3,FALSE)+HLOOKUP($DL$1001,'[1]Сбытовая надбавка'!$F$5:$H$6,2,FALSE),2)+'[1]Иные услуги'!$C$6+HLOOKUP($DR$1000,'[1]Услуги по передаче'!$G$5:$J$7,2,FALSE))</f>
        <v>4447.2599999999993</v>
      </c>
      <c r="DH1031" s="73"/>
      <c r="DI1031" s="73"/>
      <c r="DJ1031" s="73"/>
      <c r="DK1031" s="73"/>
      <c r="DL1031" s="74"/>
      <c r="DM1031" s="72">
        <f>IF($A1031="-","-",ROUND(VLOOKUP($A1031+ROUND(LEFT(DM$1003,2)/24,5),'[1]ОАО "АТС"'!$A$30:$F$773,3,FALSE)+HLOOKUP($DL$1001,'[1]Сбытовая надбавка'!$F$5:$H$6,2,FALSE),2)+'[1]Иные услуги'!$C$6+HLOOKUP($DR$1000,'[1]Услуги по передаче'!$G$5:$J$7,2,FALSE))</f>
        <v>4444.9799999999996</v>
      </c>
      <c r="DN1031" s="73"/>
      <c r="DO1031" s="73"/>
      <c r="DP1031" s="73"/>
      <c r="DQ1031" s="73"/>
      <c r="DR1031" s="74"/>
      <c r="DS1031" s="72">
        <f>IF($A1031="-","-",ROUND(VLOOKUP($A1031+ROUND(LEFT(DS$1003,2)/24,5),'[1]ОАО "АТС"'!$A$30:$F$773,3,FALSE)+HLOOKUP($DL$1001,'[1]Сбытовая надбавка'!$F$5:$H$6,2,FALSE),2)+'[1]Иные услуги'!$C$6+HLOOKUP($DR$1000,'[1]Услуги по передаче'!$G$5:$J$7,2,FALSE))</f>
        <v>4446.0199999999995</v>
      </c>
      <c r="DT1031" s="73"/>
      <c r="DU1031" s="73"/>
      <c r="DV1031" s="73"/>
      <c r="DW1031" s="73"/>
      <c r="DX1031" s="74"/>
      <c r="DY1031" s="72">
        <f>IF($A1031="-","-",ROUND(VLOOKUP($A1031+ROUND(LEFT(DY$1003,2)/24,5),'[1]ОАО "АТС"'!$A$30:$F$773,3,FALSE)+HLOOKUP($DL$1001,'[1]Сбытовая надбавка'!$F$5:$H$6,2,FALSE),2)+'[1]Иные услуги'!$C$6+HLOOKUP($DR$1000,'[1]Услуги по передаче'!$G$5:$J$7,2,FALSE))</f>
        <v>4446.32</v>
      </c>
      <c r="DZ1031" s="73"/>
      <c r="EA1031" s="73"/>
      <c r="EB1031" s="73"/>
      <c r="EC1031" s="73"/>
      <c r="ED1031" s="74"/>
      <c r="EE1031" s="72">
        <f>IF($A1031="-","-",ROUND(VLOOKUP($A1031+ROUND(LEFT(EE$1003,2)/24,5),'[1]ОАО "АТС"'!$A$30:$F$773,3,FALSE)+HLOOKUP($DL$1001,'[1]Сбытовая надбавка'!$F$5:$H$6,2,FALSE),2)+'[1]Иные услуги'!$C$6+HLOOKUP($DR$1000,'[1]Услуги по передаче'!$G$5:$J$7,2,FALSE))</f>
        <v>4446.3899999999994</v>
      </c>
      <c r="EF1031" s="73"/>
      <c r="EG1031" s="73"/>
      <c r="EH1031" s="73"/>
      <c r="EI1031" s="73"/>
      <c r="EJ1031" s="74"/>
      <c r="EK1031" s="72">
        <f>IF($A1031="-","-",ROUND(VLOOKUP($A1031+ROUND(LEFT(EK$1003,2)/24,5),'[1]ОАО "АТС"'!$A$30:$F$773,3,FALSE)+HLOOKUP($DL$1001,'[1]Сбытовая надбавка'!$F$5:$H$6,2,FALSE),2)+'[1]Иные услуги'!$C$6+HLOOKUP($DR$1000,'[1]Услуги по передаче'!$G$5:$J$7,2,FALSE))</f>
        <v>4587.8499999999995</v>
      </c>
      <c r="EL1031" s="73"/>
      <c r="EM1031" s="73"/>
      <c r="EN1031" s="73"/>
      <c r="EO1031" s="73"/>
      <c r="EP1031" s="74"/>
      <c r="EQ1031" s="72">
        <f>IF($A1031="-","-",ROUND(VLOOKUP($A1031+ROUND(LEFT(EQ$1003,2)/24,5),'[1]ОАО "АТС"'!$A$30:$F$773,3,FALSE)+HLOOKUP($DL$1001,'[1]Сбытовая надбавка'!$F$5:$H$6,2,FALSE),2)+'[1]Иные услуги'!$C$6+HLOOKUP($DR$1000,'[1]Услуги по передаче'!$G$5:$J$7,2,FALSE))</f>
        <v>4489.24</v>
      </c>
      <c r="ER1031" s="73"/>
      <c r="ES1031" s="73"/>
      <c r="ET1031" s="73"/>
      <c r="EU1031" s="73"/>
      <c r="EV1031" s="74"/>
    </row>
    <row r="1032" spans="1:152" s="38" customFormat="1" ht="15.75" customHeight="1" x14ac:dyDescent="0.2">
      <c r="A1032" s="69">
        <f>$A$143</f>
        <v>45014</v>
      </c>
      <c r="B1032" s="70"/>
      <c r="C1032" s="70"/>
      <c r="D1032" s="70"/>
      <c r="E1032" s="70"/>
      <c r="F1032" s="70"/>
      <c r="G1032" s="70"/>
      <c r="H1032" s="71"/>
      <c r="I1032" s="72">
        <f>IF($A1032="-","-",ROUND(VLOOKUP($A1032+ROUND(LEFT(I$1003,1)/24,5),'[1]ОАО "АТС"'!$A$30:$F$773,3,FALSE)+HLOOKUP($DL$1001,'[1]Сбытовая надбавка'!$F$5:$H$6,2,FALSE),2)+'[1]Иные услуги'!$C$6+HLOOKUP($DR$1000,'[1]Услуги по передаче'!$G$5:$J$7,2,FALSE))</f>
        <v>4447.33</v>
      </c>
      <c r="J1032" s="73"/>
      <c r="K1032" s="73"/>
      <c r="L1032" s="73"/>
      <c r="M1032" s="73"/>
      <c r="N1032" s="74"/>
      <c r="O1032" s="72">
        <f>IF($A1032="-","-",ROUND(VLOOKUP($A1032+ROUND(LEFT(O$1003,1)/24,5),'[1]ОАО "АТС"'!$A$30:$F$773,3,FALSE)+HLOOKUP($DL$1001,'[1]Сбытовая надбавка'!$F$5:$H$6,2,FALSE),2)+'[1]Иные услуги'!$C$6+HLOOKUP($DR$1000,'[1]Услуги по передаче'!$G$5:$J$7,2,FALSE))</f>
        <v>4447.37</v>
      </c>
      <c r="P1032" s="73"/>
      <c r="Q1032" s="73"/>
      <c r="R1032" s="73"/>
      <c r="S1032" s="73"/>
      <c r="T1032" s="74"/>
      <c r="U1032" s="72">
        <f>IF($A1032="-","-",ROUND(VLOOKUP($A1032+ROUND(LEFT(U$1003,1)/24,5),'[1]ОАО "АТС"'!$A$30:$F$773,3,FALSE)+HLOOKUP($DL$1001,'[1]Сбытовая надбавка'!$F$5:$H$6,2,FALSE),2)+'[1]Иные услуги'!$C$6+HLOOKUP($DR$1000,'[1]Услуги по передаче'!$G$5:$J$7,2,FALSE))</f>
        <v>4447.3999999999996</v>
      </c>
      <c r="V1032" s="73"/>
      <c r="W1032" s="73"/>
      <c r="X1032" s="73"/>
      <c r="Y1032" s="73"/>
      <c r="Z1032" s="74"/>
      <c r="AA1032" s="72">
        <f>IF($A1032="-","-",ROUND(VLOOKUP($A1032+ROUND(LEFT(AA$1003,1)/24,5),'[1]ОАО "АТС"'!$A$30:$F$773,3,FALSE)+HLOOKUP($DL$1001,'[1]Сбытовая надбавка'!$F$5:$H$6,2,FALSE),2)+'[1]Иные услуги'!$C$6+HLOOKUP($DR$1000,'[1]Услуги по передаче'!$G$5:$J$7,2,FALSE))</f>
        <v>4447.32</v>
      </c>
      <c r="AB1032" s="73"/>
      <c r="AC1032" s="73"/>
      <c r="AD1032" s="73"/>
      <c r="AE1032" s="73"/>
      <c r="AF1032" s="74"/>
      <c r="AG1032" s="72">
        <f>IF($A1032="-","-",ROUND(VLOOKUP($A1032+ROUND(LEFT(AG$1003,1)/24,5),'[1]ОАО "АТС"'!$A$30:$F$773,3,FALSE)+HLOOKUP($DL$1001,'[1]Сбытовая надбавка'!$F$5:$H$6,2,FALSE),2)+'[1]Иные услуги'!$C$6+HLOOKUP($DR$1000,'[1]Услуги по передаче'!$G$5:$J$7,2,FALSE))</f>
        <v>4447.57</v>
      </c>
      <c r="AH1032" s="73"/>
      <c r="AI1032" s="73"/>
      <c r="AJ1032" s="73"/>
      <c r="AK1032" s="73"/>
      <c r="AL1032" s="74"/>
      <c r="AM1032" s="72">
        <f>IF($A1032="-","-",ROUND(VLOOKUP($A1032+ROUND(LEFT(AM$1003,1)/24,5),'[1]ОАО "АТС"'!$A$30:$F$773,3,FALSE)+HLOOKUP($DL$1001,'[1]Сбытовая надбавка'!$F$5:$H$6,2,FALSE),2)+'[1]Иные услуги'!$C$6+HLOOKUP($DR$1000,'[1]Услуги по передаче'!$G$5:$J$7,2,FALSE))</f>
        <v>4447.57</v>
      </c>
      <c r="AN1032" s="73"/>
      <c r="AO1032" s="73"/>
      <c r="AP1032" s="73"/>
      <c r="AQ1032" s="73"/>
      <c r="AR1032" s="74"/>
      <c r="AS1032" s="72">
        <f>IF($A1032="-","-",ROUND(VLOOKUP($A1032+ROUND(LEFT(AS$1003,1)/24,5),'[1]ОАО "АТС"'!$A$30:$F$773,3,FALSE)+HLOOKUP($DL$1001,'[1]Сбытовая надбавка'!$F$5:$H$6,2,FALSE),2)+'[1]Иные услуги'!$C$6+HLOOKUP($DR$1000,'[1]Услуги по передаче'!$G$5:$J$7,2,FALSE))</f>
        <v>4447.03</v>
      </c>
      <c r="AT1032" s="73"/>
      <c r="AU1032" s="73"/>
      <c r="AV1032" s="73"/>
      <c r="AW1032" s="73"/>
      <c r="AX1032" s="74"/>
      <c r="AY1032" s="72">
        <f>IF($A1032="-","-",ROUND(VLOOKUP($A1032+ROUND(LEFT(AY$1003,1)/24,5),'[1]ОАО "АТС"'!$A$30:$F$773,3,FALSE)+HLOOKUP($DL$1001,'[1]Сбытовая надбавка'!$F$5:$H$6,2,FALSE),2)+'[1]Иные услуги'!$C$6+HLOOKUP($DR$1000,'[1]Услуги по передаче'!$G$5:$J$7,2,FALSE))</f>
        <v>4506.9399999999996</v>
      </c>
      <c r="AZ1032" s="73"/>
      <c r="BA1032" s="73"/>
      <c r="BB1032" s="73"/>
      <c r="BC1032" s="73"/>
      <c r="BD1032" s="74"/>
      <c r="BE1032" s="72">
        <f>IF($A1032="-","-",ROUND(VLOOKUP($A1032+ROUND(LEFT(BE$1003,1)/24,5),'[1]ОАО "АТС"'!$A$30:$F$773,3,FALSE)+HLOOKUP($DL$1001,'[1]Сбытовая надбавка'!$F$5:$H$6,2,FALSE),2)+'[1]Иные услуги'!$C$6+HLOOKUP($DR$1000,'[1]Услуги по передаче'!$G$5:$J$7,2,FALSE))</f>
        <v>4447.28</v>
      </c>
      <c r="BF1032" s="73"/>
      <c r="BG1032" s="73"/>
      <c r="BH1032" s="73"/>
      <c r="BI1032" s="73"/>
      <c r="BJ1032" s="74"/>
      <c r="BK1032" s="72">
        <f>IF($A1032="-","-",ROUND(VLOOKUP($A1032+ROUND(LEFT(BK$1003,1)/24,5),'[1]ОАО "АТС"'!$A$30:$F$773,3,FALSE)+HLOOKUP($DL$1001,'[1]Сбытовая надбавка'!$F$5:$H$6,2,FALSE),2)+'[1]Иные услуги'!$C$6+HLOOKUP($DR$1000,'[1]Услуги по передаче'!$G$5:$J$7,2,FALSE))</f>
        <v>4447.2699999999995</v>
      </c>
      <c r="BL1032" s="73"/>
      <c r="BM1032" s="73"/>
      <c r="BN1032" s="73"/>
      <c r="BO1032" s="73"/>
      <c r="BP1032" s="74"/>
      <c r="BQ1032" s="72">
        <f>IF($A1032="-","-",ROUND(VLOOKUP($A1032+ROUND(LEFT(BQ$1003,2)/24,5),'[1]ОАО "АТС"'!$A$30:$F$773,3,FALSE)+HLOOKUP($DL$1001,'[1]Сбытовая надбавка'!$F$5:$H$6,2,FALSE),2)+'[1]Иные услуги'!$C$6+HLOOKUP($DR$1000,'[1]Услуги по передаче'!$G$5:$J$7,2,FALSE))</f>
        <v>4447.2599999999993</v>
      </c>
      <c r="BR1032" s="73"/>
      <c r="BS1032" s="73"/>
      <c r="BT1032" s="73"/>
      <c r="BU1032" s="73"/>
      <c r="BV1032" s="74"/>
      <c r="BW1032" s="72">
        <f>IF($A1032="-","-",ROUND(VLOOKUP($A1032+ROUND(LEFT(BW$1003,2)/24,5),'[1]ОАО "АТС"'!$A$30:$F$773,3,FALSE)+HLOOKUP($DL$1001,'[1]Сбытовая надбавка'!$F$5:$H$6,2,FALSE),2)+'[1]Иные услуги'!$C$6+HLOOKUP($DR$1000,'[1]Услуги по передаче'!$G$5:$J$7,2,FALSE))</f>
        <v>4447.2699999999995</v>
      </c>
      <c r="BX1032" s="73"/>
      <c r="BY1032" s="73"/>
      <c r="BZ1032" s="73"/>
      <c r="CA1032" s="73"/>
      <c r="CB1032" s="74"/>
      <c r="CC1032" s="72">
        <f>IF($A1032="-","-",ROUND(VLOOKUP($A1032+ROUND(LEFT(CC$1003,2)/24,5),'[1]ОАО "АТС"'!$A$30:$F$773,3,FALSE)+HLOOKUP($DL$1001,'[1]Сбытовая надбавка'!$F$5:$H$6,2,FALSE),2)+'[1]Иные услуги'!$C$6+HLOOKUP($DR$1000,'[1]Услуги по передаче'!$G$5:$J$7,2,FALSE))</f>
        <v>4447.25</v>
      </c>
      <c r="CD1032" s="73"/>
      <c r="CE1032" s="73"/>
      <c r="CF1032" s="73"/>
      <c r="CG1032" s="73"/>
      <c r="CH1032" s="74"/>
      <c r="CI1032" s="72">
        <f>IF($A1032="-","-",ROUND(VLOOKUP($A1032+ROUND(LEFT(CI$1003,2)/24,5),'[1]ОАО "АТС"'!$A$30:$F$773,3,FALSE)+HLOOKUP($DL$1001,'[1]Сбытовая надбавка'!$F$5:$H$6,2,FALSE),2)+'[1]Иные услуги'!$C$6+HLOOKUP($DR$1000,'[1]Услуги по передаче'!$G$5:$J$7,2,FALSE))</f>
        <v>4447.2199999999993</v>
      </c>
      <c r="CJ1032" s="73"/>
      <c r="CK1032" s="73"/>
      <c r="CL1032" s="73"/>
      <c r="CM1032" s="73"/>
      <c r="CN1032" s="74"/>
      <c r="CO1032" s="72">
        <f>IF($A1032="-","-",ROUND(VLOOKUP($A1032+ROUND(LEFT(CO$1003,2)/24,5),'[1]ОАО "АТС"'!$A$30:$F$773,3,FALSE)+HLOOKUP($DL$1001,'[1]Сбытовая надбавка'!$F$5:$H$6,2,FALSE),2)+'[1]Иные услуги'!$C$6+HLOOKUP($DR$1000,'[1]Услуги по передаче'!$G$5:$J$7,2,FALSE))</f>
        <v>4447.2899999999991</v>
      </c>
      <c r="CP1032" s="73"/>
      <c r="CQ1032" s="73"/>
      <c r="CR1032" s="73"/>
      <c r="CS1032" s="73"/>
      <c r="CT1032" s="74"/>
      <c r="CU1032" s="72">
        <f>IF($A1032="-","-",ROUND(VLOOKUP($A1032+ROUND(LEFT(CU$1003,2)/24,5),'[1]ОАО "АТС"'!$A$30:$F$773,3,FALSE)+HLOOKUP($DL$1001,'[1]Сбытовая надбавка'!$F$5:$H$6,2,FALSE),2)+'[1]Иные услуги'!$C$6+HLOOKUP($DR$1000,'[1]Услуги по передаче'!$G$5:$J$7,2,FALSE))</f>
        <v>4447.4399999999996</v>
      </c>
      <c r="CV1032" s="73"/>
      <c r="CW1032" s="73"/>
      <c r="CX1032" s="73"/>
      <c r="CY1032" s="73"/>
      <c r="CZ1032" s="74"/>
      <c r="DA1032" s="72">
        <f>IF($A1032="-","-",ROUND(VLOOKUP($A1032+ROUND(LEFT(DA$1003,2)/24,5),'[1]ОАО "АТС"'!$A$30:$F$773,3,FALSE)+HLOOKUP($DL$1001,'[1]Сбытовая надбавка'!$F$5:$H$6,2,FALSE),2)+'[1]Иные услуги'!$C$6+HLOOKUP($DR$1000,'[1]Услуги по передаче'!$G$5:$J$7,2,FALSE))</f>
        <v>4447.3799999999992</v>
      </c>
      <c r="DB1032" s="73"/>
      <c r="DC1032" s="73"/>
      <c r="DD1032" s="73"/>
      <c r="DE1032" s="73"/>
      <c r="DF1032" s="74"/>
      <c r="DG1032" s="72">
        <f>IF($A1032="-","-",ROUND(VLOOKUP($A1032+ROUND(LEFT(DG$1003,2)/24,5),'[1]ОАО "АТС"'!$A$30:$F$773,3,FALSE)+HLOOKUP($DL$1001,'[1]Сбытовая надбавка'!$F$5:$H$6,2,FALSE),2)+'[1]Иные услуги'!$C$6+HLOOKUP($DR$1000,'[1]Услуги по передаче'!$G$5:$J$7,2,FALSE))</f>
        <v>4447.3499999999995</v>
      </c>
      <c r="DH1032" s="73"/>
      <c r="DI1032" s="73"/>
      <c r="DJ1032" s="73"/>
      <c r="DK1032" s="73"/>
      <c r="DL1032" s="74"/>
      <c r="DM1032" s="72">
        <f>IF($A1032="-","-",ROUND(VLOOKUP($A1032+ROUND(LEFT(DM$1003,2)/24,5),'[1]ОАО "АТС"'!$A$30:$F$773,3,FALSE)+HLOOKUP($DL$1001,'[1]Сбытовая надбавка'!$F$5:$H$6,2,FALSE),2)+'[1]Иные услуги'!$C$6+HLOOKUP($DR$1000,'[1]Услуги по передаче'!$G$5:$J$7,2,FALSE))</f>
        <v>4445.2299999999996</v>
      </c>
      <c r="DN1032" s="73"/>
      <c r="DO1032" s="73"/>
      <c r="DP1032" s="73"/>
      <c r="DQ1032" s="73"/>
      <c r="DR1032" s="74"/>
      <c r="DS1032" s="72">
        <f>IF($A1032="-","-",ROUND(VLOOKUP($A1032+ROUND(LEFT(DS$1003,2)/24,5),'[1]ОАО "АТС"'!$A$30:$F$773,3,FALSE)+HLOOKUP($DL$1001,'[1]Сбытовая надбавка'!$F$5:$H$6,2,FALSE),2)+'[1]Иные услуги'!$C$6+HLOOKUP($DR$1000,'[1]Услуги по передаче'!$G$5:$J$7,2,FALSE))</f>
        <v>4446.16</v>
      </c>
      <c r="DT1032" s="73"/>
      <c r="DU1032" s="73"/>
      <c r="DV1032" s="73"/>
      <c r="DW1032" s="73"/>
      <c r="DX1032" s="74"/>
      <c r="DY1032" s="72">
        <f>IF($A1032="-","-",ROUND(VLOOKUP($A1032+ROUND(LEFT(DY$1003,2)/24,5),'[1]ОАО "АТС"'!$A$30:$F$773,3,FALSE)+HLOOKUP($DL$1001,'[1]Сбытовая надбавка'!$F$5:$H$6,2,FALSE),2)+'[1]Иные услуги'!$C$6+HLOOKUP($DR$1000,'[1]Услуги по передаче'!$G$5:$J$7,2,FALSE))</f>
        <v>4446.45</v>
      </c>
      <c r="DZ1032" s="73"/>
      <c r="EA1032" s="73"/>
      <c r="EB1032" s="73"/>
      <c r="EC1032" s="73"/>
      <c r="ED1032" s="74"/>
      <c r="EE1032" s="72">
        <f>IF($A1032="-","-",ROUND(VLOOKUP($A1032+ROUND(LEFT(EE$1003,2)/24,5),'[1]ОАО "АТС"'!$A$30:$F$773,3,FALSE)+HLOOKUP($DL$1001,'[1]Сбытовая надбавка'!$F$5:$H$6,2,FALSE),2)+'[1]Иные услуги'!$C$6+HLOOKUP($DR$1000,'[1]Услуги по передаче'!$G$5:$J$7,2,FALSE))</f>
        <v>4446.5199999999995</v>
      </c>
      <c r="EF1032" s="73"/>
      <c r="EG1032" s="73"/>
      <c r="EH1032" s="73"/>
      <c r="EI1032" s="73"/>
      <c r="EJ1032" s="74"/>
      <c r="EK1032" s="72">
        <f>IF($A1032="-","-",ROUND(VLOOKUP($A1032+ROUND(LEFT(EK$1003,2)/24,5),'[1]ОАО "АТС"'!$A$30:$F$773,3,FALSE)+HLOOKUP($DL$1001,'[1]Сбытовая надбавка'!$F$5:$H$6,2,FALSE),2)+'[1]Иные услуги'!$C$6+HLOOKUP($DR$1000,'[1]Услуги по передаче'!$G$5:$J$7,2,FALSE))</f>
        <v>4529.9299999999994</v>
      </c>
      <c r="EL1032" s="73"/>
      <c r="EM1032" s="73"/>
      <c r="EN1032" s="73"/>
      <c r="EO1032" s="73"/>
      <c r="EP1032" s="74"/>
      <c r="EQ1032" s="72">
        <f>IF($A1032="-","-",ROUND(VLOOKUP($A1032+ROUND(LEFT(EQ$1003,2)/24,5),'[1]ОАО "АТС"'!$A$30:$F$773,3,FALSE)+HLOOKUP($DL$1001,'[1]Сбытовая надбавка'!$F$5:$H$6,2,FALSE),2)+'[1]Иные услуги'!$C$6+HLOOKUP($DR$1000,'[1]Услуги по передаче'!$G$5:$J$7,2,FALSE))</f>
        <v>4460.74</v>
      </c>
      <c r="ER1032" s="73"/>
      <c r="ES1032" s="73"/>
      <c r="ET1032" s="73"/>
      <c r="EU1032" s="73"/>
      <c r="EV1032" s="74"/>
    </row>
    <row r="1033" spans="1:152" s="38" customFormat="1" ht="15.75" customHeight="1" x14ac:dyDescent="0.2">
      <c r="A1033" s="69">
        <f>$A$144</f>
        <v>45015</v>
      </c>
      <c r="B1033" s="70"/>
      <c r="C1033" s="70"/>
      <c r="D1033" s="70"/>
      <c r="E1033" s="70"/>
      <c r="F1033" s="70"/>
      <c r="G1033" s="70"/>
      <c r="H1033" s="71"/>
      <c r="I1033" s="72">
        <f>IF($A1033="-","-",ROUND(VLOOKUP($A1033+ROUND(LEFT(I$1003,1)/24,5),'[1]ОАО "АТС"'!$A$30:$F$773,3,FALSE)+HLOOKUP($DL$1001,'[1]Сбытовая надбавка'!$F$5:$H$6,2,FALSE),2)+'[1]Иные услуги'!$C$6+HLOOKUP($DR$1000,'[1]Услуги по передаче'!$G$5:$J$7,2,FALSE))</f>
        <v>4447.3799999999992</v>
      </c>
      <c r="J1033" s="73"/>
      <c r="K1033" s="73"/>
      <c r="L1033" s="73"/>
      <c r="M1033" s="73"/>
      <c r="N1033" s="74"/>
      <c r="O1033" s="72">
        <f>IF($A1033="-","-",ROUND(VLOOKUP($A1033+ROUND(LEFT(O$1003,1)/24,5),'[1]ОАО "АТС"'!$A$30:$F$773,3,FALSE)+HLOOKUP($DL$1001,'[1]Сбытовая надбавка'!$F$5:$H$6,2,FALSE),2)+'[1]Иные услуги'!$C$6+HLOOKUP($DR$1000,'[1]Услуги по передаче'!$G$5:$J$7,2,FALSE))</f>
        <v>4447.4599999999991</v>
      </c>
      <c r="P1033" s="73"/>
      <c r="Q1033" s="73"/>
      <c r="R1033" s="73"/>
      <c r="S1033" s="73"/>
      <c r="T1033" s="74"/>
      <c r="U1033" s="72">
        <f>IF($A1033="-","-",ROUND(VLOOKUP($A1033+ROUND(LEFT(U$1003,1)/24,5),'[1]ОАО "АТС"'!$A$30:$F$773,3,FALSE)+HLOOKUP($DL$1001,'[1]Сбытовая надбавка'!$F$5:$H$6,2,FALSE),2)+'[1]Иные услуги'!$C$6+HLOOKUP($DR$1000,'[1]Услуги по передаче'!$G$5:$J$7,2,FALSE))</f>
        <v>4447.5399999999991</v>
      </c>
      <c r="V1033" s="73"/>
      <c r="W1033" s="73"/>
      <c r="X1033" s="73"/>
      <c r="Y1033" s="73"/>
      <c r="Z1033" s="74"/>
      <c r="AA1033" s="72">
        <f>IF($A1033="-","-",ROUND(VLOOKUP($A1033+ROUND(LEFT(AA$1003,1)/24,5),'[1]ОАО "АТС"'!$A$30:$F$773,3,FALSE)+HLOOKUP($DL$1001,'[1]Сбытовая надбавка'!$F$5:$H$6,2,FALSE),2)+'[1]Иные услуги'!$C$6+HLOOKUP($DR$1000,'[1]Услуги по передаче'!$G$5:$J$7,2,FALSE))</f>
        <v>4447.4799999999996</v>
      </c>
      <c r="AB1033" s="73"/>
      <c r="AC1033" s="73"/>
      <c r="AD1033" s="73"/>
      <c r="AE1033" s="73"/>
      <c r="AF1033" s="74"/>
      <c r="AG1033" s="72">
        <f>IF($A1033="-","-",ROUND(VLOOKUP($A1033+ROUND(LEFT(AG$1003,1)/24,5),'[1]ОАО "АТС"'!$A$30:$F$773,3,FALSE)+HLOOKUP($DL$1001,'[1]Сбытовая надбавка'!$F$5:$H$6,2,FALSE),2)+'[1]Иные услуги'!$C$6+HLOOKUP($DR$1000,'[1]Услуги по передаче'!$G$5:$J$7,2,FALSE))</f>
        <v>4447.5999999999995</v>
      </c>
      <c r="AH1033" s="73"/>
      <c r="AI1033" s="73"/>
      <c r="AJ1033" s="73"/>
      <c r="AK1033" s="73"/>
      <c r="AL1033" s="74"/>
      <c r="AM1033" s="72">
        <f>IF($A1033="-","-",ROUND(VLOOKUP($A1033+ROUND(LEFT(AM$1003,1)/24,5),'[1]ОАО "АТС"'!$A$30:$F$773,3,FALSE)+HLOOKUP($DL$1001,'[1]Сбытовая надбавка'!$F$5:$H$6,2,FALSE),2)+'[1]Иные услуги'!$C$6+HLOOKUP($DR$1000,'[1]Услуги по передаче'!$G$5:$J$7,2,FALSE))</f>
        <v>4447.6399999999994</v>
      </c>
      <c r="AN1033" s="73"/>
      <c r="AO1033" s="73"/>
      <c r="AP1033" s="73"/>
      <c r="AQ1033" s="73"/>
      <c r="AR1033" s="74"/>
      <c r="AS1033" s="72">
        <f>IF($A1033="-","-",ROUND(VLOOKUP($A1033+ROUND(LEFT(AS$1003,1)/24,5),'[1]ОАО "АТС"'!$A$30:$F$773,3,FALSE)+HLOOKUP($DL$1001,'[1]Сбытовая надбавка'!$F$5:$H$6,2,FALSE),2)+'[1]Иные услуги'!$C$6+HLOOKUP($DR$1000,'[1]Услуги по передаче'!$G$5:$J$7,2,FALSE))</f>
        <v>4447.2199999999993</v>
      </c>
      <c r="AT1033" s="73"/>
      <c r="AU1033" s="73"/>
      <c r="AV1033" s="73"/>
      <c r="AW1033" s="73"/>
      <c r="AX1033" s="74"/>
      <c r="AY1033" s="72">
        <f>IF($A1033="-","-",ROUND(VLOOKUP($A1033+ROUND(LEFT(AY$1003,1)/24,5),'[1]ОАО "АТС"'!$A$30:$F$773,3,FALSE)+HLOOKUP($DL$1001,'[1]Сбытовая надбавка'!$F$5:$H$6,2,FALSE),2)+'[1]Иные услуги'!$C$6+HLOOKUP($DR$1000,'[1]Услуги по передаче'!$G$5:$J$7,2,FALSE))</f>
        <v>4494.8499999999995</v>
      </c>
      <c r="AZ1033" s="73"/>
      <c r="BA1033" s="73"/>
      <c r="BB1033" s="73"/>
      <c r="BC1033" s="73"/>
      <c r="BD1033" s="74"/>
      <c r="BE1033" s="72">
        <f>IF($A1033="-","-",ROUND(VLOOKUP($A1033+ROUND(LEFT(BE$1003,1)/24,5),'[1]ОАО "АТС"'!$A$30:$F$773,3,FALSE)+HLOOKUP($DL$1001,'[1]Сбытовая надбавка'!$F$5:$H$6,2,FALSE),2)+'[1]Иные услуги'!$C$6+HLOOKUP($DR$1000,'[1]Услуги по передаче'!$G$5:$J$7,2,FALSE))</f>
        <v>4447.45</v>
      </c>
      <c r="BF1033" s="73"/>
      <c r="BG1033" s="73"/>
      <c r="BH1033" s="73"/>
      <c r="BI1033" s="73"/>
      <c r="BJ1033" s="74"/>
      <c r="BK1033" s="72">
        <f>IF($A1033="-","-",ROUND(VLOOKUP($A1033+ROUND(LEFT(BK$1003,1)/24,5),'[1]ОАО "АТС"'!$A$30:$F$773,3,FALSE)+HLOOKUP($DL$1001,'[1]Сбытовая надбавка'!$F$5:$H$6,2,FALSE),2)+'[1]Иные услуги'!$C$6+HLOOKUP($DR$1000,'[1]Услуги по передаче'!$G$5:$J$7,2,FALSE))</f>
        <v>4487</v>
      </c>
      <c r="BL1033" s="73"/>
      <c r="BM1033" s="73"/>
      <c r="BN1033" s="73"/>
      <c r="BO1033" s="73"/>
      <c r="BP1033" s="74"/>
      <c r="BQ1033" s="72">
        <f>IF($A1033="-","-",ROUND(VLOOKUP($A1033+ROUND(LEFT(BQ$1003,2)/24,5),'[1]ОАО "АТС"'!$A$30:$F$773,3,FALSE)+HLOOKUP($DL$1001,'[1]Сбытовая надбавка'!$F$5:$H$6,2,FALSE),2)+'[1]Иные услуги'!$C$6+HLOOKUP($DR$1000,'[1]Услуги по передаче'!$G$5:$J$7,2,FALSE))</f>
        <v>4504.2199999999993</v>
      </c>
      <c r="BR1033" s="73"/>
      <c r="BS1033" s="73"/>
      <c r="BT1033" s="73"/>
      <c r="BU1033" s="73"/>
      <c r="BV1033" s="74"/>
      <c r="BW1033" s="72">
        <f>IF($A1033="-","-",ROUND(VLOOKUP($A1033+ROUND(LEFT(BW$1003,2)/24,5),'[1]ОАО "АТС"'!$A$30:$F$773,3,FALSE)+HLOOKUP($DL$1001,'[1]Сбытовая надбавка'!$F$5:$H$6,2,FALSE),2)+'[1]Иные услуги'!$C$6+HLOOKUP($DR$1000,'[1]Услуги по передаче'!$G$5:$J$7,2,FALSE))</f>
        <v>4493.6799999999994</v>
      </c>
      <c r="BX1033" s="73"/>
      <c r="BY1033" s="73"/>
      <c r="BZ1033" s="73"/>
      <c r="CA1033" s="73"/>
      <c r="CB1033" s="74"/>
      <c r="CC1033" s="72">
        <f>IF($A1033="-","-",ROUND(VLOOKUP($A1033+ROUND(LEFT(CC$1003,2)/24,5),'[1]ОАО "АТС"'!$A$30:$F$773,3,FALSE)+HLOOKUP($DL$1001,'[1]Сбытовая надбавка'!$F$5:$H$6,2,FALSE),2)+'[1]Иные услуги'!$C$6+HLOOKUP($DR$1000,'[1]Услуги по передаче'!$G$5:$J$7,2,FALSE))</f>
        <v>4466.53</v>
      </c>
      <c r="CD1033" s="73"/>
      <c r="CE1033" s="73"/>
      <c r="CF1033" s="73"/>
      <c r="CG1033" s="73"/>
      <c r="CH1033" s="74"/>
      <c r="CI1033" s="72">
        <f>IF($A1033="-","-",ROUND(VLOOKUP($A1033+ROUND(LEFT(CI$1003,2)/24,5),'[1]ОАО "АТС"'!$A$30:$F$773,3,FALSE)+HLOOKUP($DL$1001,'[1]Сбытовая надбавка'!$F$5:$H$6,2,FALSE),2)+'[1]Иные услуги'!$C$6+HLOOKUP($DR$1000,'[1]Услуги по передаче'!$G$5:$J$7,2,FALSE))</f>
        <v>4471.5</v>
      </c>
      <c r="CJ1033" s="73"/>
      <c r="CK1033" s="73"/>
      <c r="CL1033" s="73"/>
      <c r="CM1033" s="73"/>
      <c r="CN1033" s="74"/>
      <c r="CO1033" s="72">
        <f>IF($A1033="-","-",ROUND(VLOOKUP($A1033+ROUND(LEFT(CO$1003,2)/24,5),'[1]ОАО "АТС"'!$A$30:$F$773,3,FALSE)+HLOOKUP($DL$1001,'[1]Сбытовая надбавка'!$F$5:$H$6,2,FALSE),2)+'[1]Иные услуги'!$C$6+HLOOKUP($DR$1000,'[1]Услуги по передаче'!$G$5:$J$7,2,FALSE))</f>
        <v>4473.34</v>
      </c>
      <c r="CP1033" s="73"/>
      <c r="CQ1033" s="73"/>
      <c r="CR1033" s="73"/>
      <c r="CS1033" s="73"/>
      <c r="CT1033" s="74"/>
      <c r="CU1033" s="72">
        <f>IF($A1033="-","-",ROUND(VLOOKUP($A1033+ROUND(LEFT(CU$1003,2)/24,5),'[1]ОАО "АТС"'!$A$30:$F$773,3,FALSE)+HLOOKUP($DL$1001,'[1]Сбытовая надбавка'!$F$5:$H$6,2,FALSE),2)+'[1]Иные услуги'!$C$6+HLOOKUP($DR$1000,'[1]Услуги по передаче'!$G$5:$J$7,2,FALSE))</f>
        <v>4470.2599999999993</v>
      </c>
      <c r="CV1033" s="73"/>
      <c r="CW1033" s="73"/>
      <c r="CX1033" s="73"/>
      <c r="CY1033" s="73"/>
      <c r="CZ1033" s="74"/>
      <c r="DA1033" s="72">
        <f>IF($A1033="-","-",ROUND(VLOOKUP($A1033+ROUND(LEFT(DA$1003,2)/24,5),'[1]ОАО "АТС"'!$A$30:$F$773,3,FALSE)+HLOOKUP($DL$1001,'[1]Сбытовая надбавка'!$F$5:$H$6,2,FALSE),2)+'[1]Иные услуги'!$C$6+HLOOKUP($DR$1000,'[1]Услуги по передаче'!$G$5:$J$7,2,FALSE))</f>
        <v>4455.6799999999994</v>
      </c>
      <c r="DB1033" s="73"/>
      <c r="DC1033" s="73"/>
      <c r="DD1033" s="73"/>
      <c r="DE1033" s="73"/>
      <c r="DF1033" s="74"/>
      <c r="DG1033" s="72">
        <f>IF($A1033="-","-",ROUND(VLOOKUP($A1033+ROUND(LEFT(DG$1003,2)/24,5),'[1]ОАО "АТС"'!$A$30:$F$773,3,FALSE)+HLOOKUP($DL$1001,'[1]Сбытовая надбавка'!$F$5:$H$6,2,FALSE),2)+'[1]Иные услуги'!$C$6+HLOOKUP($DR$1000,'[1]Услуги по передаче'!$G$5:$J$7,2,FALSE))</f>
        <v>4462.3599999999997</v>
      </c>
      <c r="DH1033" s="73"/>
      <c r="DI1033" s="73"/>
      <c r="DJ1033" s="73"/>
      <c r="DK1033" s="73"/>
      <c r="DL1033" s="74"/>
      <c r="DM1033" s="72">
        <f>IF($A1033="-","-",ROUND(VLOOKUP($A1033+ROUND(LEFT(DM$1003,2)/24,5),'[1]ОАО "АТС"'!$A$30:$F$773,3,FALSE)+HLOOKUP($DL$1001,'[1]Сбытовая надбавка'!$F$5:$H$6,2,FALSE),2)+'[1]Иные услуги'!$C$6+HLOOKUP($DR$1000,'[1]Услуги по передаче'!$G$5:$J$7,2,FALSE))</f>
        <v>4492.8899999999994</v>
      </c>
      <c r="DN1033" s="73"/>
      <c r="DO1033" s="73"/>
      <c r="DP1033" s="73"/>
      <c r="DQ1033" s="73"/>
      <c r="DR1033" s="74"/>
      <c r="DS1033" s="72">
        <f>IF($A1033="-","-",ROUND(VLOOKUP($A1033+ROUND(LEFT(DS$1003,2)/24,5),'[1]ОАО "АТС"'!$A$30:$F$773,3,FALSE)+HLOOKUP($DL$1001,'[1]Сбытовая надбавка'!$F$5:$H$6,2,FALSE),2)+'[1]Иные услуги'!$C$6+HLOOKUP($DR$1000,'[1]Услуги по передаче'!$G$5:$J$7,2,FALSE))</f>
        <v>4497.8899999999994</v>
      </c>
      <c r="DT1033" s="73"/>
      <c r="DU1033" s="73"/>
      <c r="DV1033" s="73"/>
      <c r="DW1033" s="73"/>
      <c r="DX1033" s="74"/>
      <c r="DY1033" s="72">
        <f>IF($A1033="-","-",ROUND(VLOOKUP($A1033+ROUND(LEFT(DY$1003,2)/24,5),'[1]ОАО "АТС"'!$A$30:$F$773,3,FALSE)+HLOOKUP($DL$1001,'[1]Сбытовая надбавка'!$F$5:$H$6,2,FALSE),2)+'[1]Иные услуги'!$C$6+HLOOKUP($DR$1000,'[1]Услуги по передаче'!$G$5:$J$7,2,FALSE))</f>
        <v>4451.6899999999996</v>
      </c>
      <c r="DZ1033" s="73"/>
      <c r="EA1033" s="73"/>
      <c r="EB1033" s="73"/>
      <c r="EC1033" s="73"/>
      <c r="ED1033" s="74"/>
      <c r="EE1033" s="72">
        <f>IF($A1033="-","-",ROUND(VLOOKUP($A1033+ROUND(LEFT(EE$1003,2)/24,5),'[1]ОАО "АТС"'!$A$30:$F$773,3,FALSE)+HLOOKUP($DL$1001,'[1]Сбытовая надбавка'!$F$5:$H$6,2,FALSE),2)+'[1]Иные услуги'!$C$6+HLOOKUP($DR$1000,'[1]Услуги по передаче'!$G$5:$J$7,2,FALSE))</f>
        <v>4446.6099999999997</v>
      </c>
      <c r="EF1033" s="73"/>
      <c r="EG1033" s="73"/>
      <c r="EH1033" s="73"/>
      <c r="EI1033" s="73"/>
      <c r="EJ1033" s="74"/>
      <c r="EK1033" s="72">
        <f>IF($A1033="-","-",ROUND(VLOOKUP($A1033+ROUND(LEFT(EK$1003,2)/24,5),'[1]ОАО "АТС"'!$A$30:$F$773,3,FALSE)+HLOOKUP($DL$1001,'[1]Сбытовая надбавка'!$F$5:$H$6,2,FALSE),2)+'[1]Иные услуги'!$C$6+HLOOKUP($DR$1000,'[1]Услуги по передаче'!$G$5:$J$7,2,FALSE))</f>
        <v>4533.59</v>
      </c>
      <c r="EL1033" s="73"/>
      <c r="EM1033" s="73"/>
      <c r="EN1033" s="73"/>
      <c r="EO1033" s="73"/>
      <c r="EP1033" s="74"/>
      <c r="EQ1033" s="72">
        <f>IF($A1033="-","-",ROUND(VLOOKUP($A1033+ROUND(LEFT(EQ$1003,2)/24,5),'[1]ОАО "АТС"'!$A$30:$F$773,3,FALSE)+HLOOKUP($DL$1001,'[1]Сбытовая надбавка'!$F$5:$H$6,2,FALSE),2)+'[1]Иные услуги'!$C$6+HLOOKUP($DR$1000,'[1]Услуги по передаче'!$G$5:$J$7,2,FALSE))</f>
        <v>4458.2699999999995</v>
      </c>
      <c r="ER1033" s="73"/>
      <c r="ES1033" s="73"/>
      <c r="ET1033" s="73"/>
      <c r="EU1033" s="73"/>
      <c r="EV1033" s="74"/>
    </row>
    <row r="1034" spans="1:152" s="38" customFormat="1" ht="15.75" customHeight="1" x14ac:dyDescent="0.2">
      <c r="A1034" s="69">
        <f>$A$145</f>
        <v>45016</v>
      </c>
      <c r="B1034" s="70"/>
      <c r="C1034" s="70"/>
      <c r="D1034" s="70"/>
      <c r="E1034" s="70"/>
      <c r="F1034" s="70"/>
      <c r="G1034" s="70"/>
      <c r="H1034" s="71"/>
      <c r="I1034" s="72">
        <f>IF($A1034="-","-",ROUND(VLOOKUP($A1034+ROUND(LEFT(I$1003,1)/24,5),'[1]ОАО "АТС"'!$A$30:$F$773,3,FALSE)+HLOOKUP($DL$1001,'[1]Сбытовая надбавка'!$F$5:$H$6,2,FALSE),2)+'[1]Иные услуги'!$C$6+HLOOKUP($DR$1000,'[1]Услуги по передаче'!$G$5:$J$7,2,FALSE))</f>
        <v>4447.3599999999997</v>
      </c>
      <c r="J1034" s="73"/>
      <c r="K1034" s="73"/>
      <c r="L1034" s="73"/>
      <c r="M1034" s="73"/>
      <c r="N1034" s="74"/>
      <c r="O1034" s="72">
        <f>IF($A1034="-","-",ROUND(VLOOKUP($A1034+ROUND(LEFT(O$1003,1)/24,5),'[1]ОАО "АТС"'!$A$30:$F$773,3,FALSE)+HLOOKUP($DL$1001,'[1]Сбытовая надбавка'!$F$5:$H$6,2,FALSE),2)+'[1]Иные услуги'!$C$6+HLOOKUP($DR$1000,'[1]Услуги по передаче'!$G$5:$J$7,2,FALSE))</f>
        <v>4447.3899999999994</v>
      </c>
      <c r="P1034" s="73"/>
      <c r="Q1034" s="73"/>
      <c r="R1034" s="73"/>
      <c r="S1034" s="73"/>
      <c r="T1034" s="74"/>
      <c r="U1034" s="72">
        <f>IF($A1034="-","-",ROUND(VLOOKUP($A1034+ROUND(LEFT(U$1003,1)/24,5),'[1]ОАО "АТС"'!$A$30:$F$773,3,FALSE)+HLOOKUP($DL$1001,'[1]Сбытовая надбавка'!$F$5:$H$6,2,FALSE),2)+'[1]Иные услуги'!$C$6+HLOOKUP($DR$1000,'[1]Услуги по передаче'!$G$5:$J$7,2,FALSE))</f>
        <v>4447.4399999999996</v>
      </c>
      <c r="V1034" s="73"/>
      <c r="W1034" s="73"/>
      <c r="X1034" s="73"/>
      <c r="Y1034" s="73"/>
      <c r="Z1034" s="74"/>
      <c r="AA1034" s="72">
        <f>IF($A1034="-","-",ROUND(VLOOKUP($A1034+ROUND(LEFT(AA$1003,1)/24,5),'[1]ОАО "АТС"'!$A$30:$F$773,3,FALSE)+HLOOKUP($DL$1001,'[1]Сбытовая надбавка'!$F$5:$H$6,2,FALSE),2)+'[1]Иные услуги'!$C$6+HLOOKUP($DR$1000,'[1]Услуги по передаче'!$G$5:$J$7,2,FALSE))</f>
        <v>4447.3799999999992</v>
      </c>
      <c r="AB1034" s="73"/>
      <c r="AC1034" s="73"/>
      <c r="AD1034" s="73"/>
      <c r="AE1034" s="73"/>
      <c r="AF1034" s="74"/>
      <c r="AG1034" s="72">
        <f>IF($A1034="-","-",ROUND(VLOOKUP($A1034+ROUND(LEFT(AG$1003,1)/24,5),'[1]ОАО "АТС"'!$A$30:$F$773,3,FALSE)+HLOOKUP($DL$1001,'[1]Сбытовая надбавка'!$F$5:$H$6,2,FALSE),2)+'[1]Иные услуги'!$C$6+HLOOKUP($DR$1000,'[1]Услуги по передаче'!$G$5:$J$7,2,FALSE))</f>
        <v>4447.4599999999991</v>
      </c>
      <c r="AH1034" s="73"/>
      <c r="AI1034" s="73"/>
      <c r="AJ1034" s="73"/>
      <c r="AK1034" s="73"/>
      <c r="AL1034" s="74"/>
      <c r="AM1034" s="72">
        <f>IF($A1034="-","-",ROUND(VLOOKUP($A1034+ROUND(LEFT(AM$1003,1)/24,5),'[1]ОАО "АТС"'!$A$30:$F$773,3,FALSE)+HLOOKUP($DL$1001,'[1]Сбытовая надбавка'!$F$5:$H$6,2,FALSE),2)+'[1]Иные услуги'!$C$6+HLOOKUP($DR$1000,'[1]Услуги по передаче'!$G$5:$J$7,2,FALSE))</f>
        <v>4447.5199999999995</v>
      </c>
      <c r="AN1034" s="73"/>
      <c r="AO1034" s="73"/>
      <c r="AP1034" s="73"/>
      <c r="AQ1034" s="73"/>
      <c r="AR1034" s="74"/>
      <c r="AS1034" s="72">
        <f>IF($A1034="-","-",ROUND(VLOOKUP($A1034+ROUND(LEFT(AS$1003,1)/24,5),'[1]ОАО "АТС"'!$A$30:$F$773,3,FALSE)+HLOOKUP($DL$1001,'[1]Сбытовая надбавка'!$F$5:$H$6,2,FALSE),2)+'[1]Иные услуги'!$C$6+HLOOKUP($DR$1000,'[1]Услуги по передаче'!$G$5:$J$7,2,FALSE))</f>
        <v>4446.99</v>
      </c>
      <c r="AT1034" s="73"/>
      <c r="AU1034" s="73"/>
      <c r="AV1034" s="73"/>
      <c r="AW1034" s="73"/>
      <c r="AX1034" s="74"/>
      <c r="AY1034" s="72">
        <f>IF($A1034="-","-",ROUND(VLOOKUP($A1034+ROUND(LEFT(AY$1003,1)/24,5),'[1]ОАО "АТС"'!$A$30:$F$773,3,FALSE)+HLOOKUP($DL$1001,'[1]Сбытовая надбавка'!$F$5:$H$6,2,FALSE),2)+'[1]Иные услуги'!$C$6+HLOOKUP($DR$1000,'[1]Услуги по передаче'!$G$5:$J$7,2,FALSE))</f>
        <v>4491.41</v>
      </c>
      <c r="AZ1034" s="73"/>
      <c r="BA1034" s="73"/>
      <c r="BB1034" s="73"/>
      <c r="BC1034" s="73"/>
      <c r="BD1034" s="74"/>
      <c r="BE1034" s="72">
        <f>IF($A1034="-","-",ROUND(VLOOKUP($A1034+ROUND(LEFT(BE$1003,1)/24,5),'[1]ОАО "АТС"'!$A$30:$F$773,3,FALSE)+HLOOKUP($DL$1001,'[1]Сбытовая надбавка'!$F$5:$H$6,2,FALSE),2)+'[1]Иные услуги'!$C$6+HLOOKUP($DR$1000,'[1]Услуги по передаче'!$G$5:$J$7,2,FALSE))</f>
        <v>4447.3099999999995</v>
      </c>
      <c r="BF1034" s="73"/>
      <c r="BG1034" s="73"/>
      <c r="BH1034" s="73"/>
      <c r="BI1034" s="73"/>
      <c r="BJ1034" s="74"/>
      <c r="BK1034" s="72">
        <f>IF($A1034="-","-",ROUND(VLOOKUP($A1034+ROUND(LEFT(BK$1003,1)/24,5),'[1]ОАО "АТС"'!$A$30:$F$773,3,FALSE)+HLOOKUP($DL$1001,'[1]Сбытовая надбавка'!$F$5:$H$6,2,FALSE),2)+'[1]Иные услуги'!$C$6+HLOOKUP($DR$1000,'[1]Услуги по передаче'!$G$5:$J$7,2,FALSE))</f>
        <v>4505.1299999999992</v>
      </c>
      <c r="BL1034" s="73"/>
      <c r="BM1034" s="73"/>
      <c r="BN1034" s="73"/>
      <c r="BO1034" s="73"/>
      <c r="BP1034" s="74"/>
      <c r="BQ1034" s="72">
        <f>IF($A1034="-","-",ROUND(VLOOKUP($A1034+ROUND(LEFT(BQ$1003,2)/24,5),'[1]ОАО "АТС"'!$A$30:$F$773,3,FALSE)+HLOOKUP($DL$1001,'[1]Сбытовая надбавка'!$F$5:$H$6,2,FALSE),2)+'[1]Иные услуги'!$C$6+HLOOKUP($DR$1000,'[1]Услуги по передаче'!$G$5:$J$7,2,FALSE))</f>
        <v>4521.4799999999996</v>
      </c>
      <c r="BR1034" s="73"/>
      <c r="BS1034" s="73"/>
      <c r="BT1034" s="73"/>
      <c r="BU1034" s="73"/>
      <c r="BV1034" s="74"/>
      <c r="BW1034" s="72">
        <f>IF($A1034="-","-",ROUND(VLOOKUP($A1034+ROUND(LEFT(BW$1003,2)/24,5),'[1]ОАО "АТС"'!$A$30:$F$773,3,FALSE)+HLOOKUP($DL$1001,'[1]Сбытовая надбавка'!$F$5:$H$6,2,FALSE),2)+'[1]Иные услуги'!$C$6+HLOOKUP($DR$1000,'[1]Услуги по передаче'!$G$5:$J$7,2,FALSE))</f>
        <v>4526.6899999999996</v>
      </c>
      <c r="BX1034" s="73"/>
      <c r="BY1034" s="73"/>
      <c r="BZ1034" s="73"/>
      <c r="CA1034" s="73"/>
      <c r="CB1034" s="74"/>
      <c r="CC1034" s="72">
        <f>IF($A1034="-","-",ROUND(VLOOKUP($A1034+ROUND(LEFT(CC$1003,2)/24,5),'[1]ОАО "АТС"'!$A$30:$F$773,3,FALSE)+HLOOKUP($DL$1001,'[1]Сбытовая надбавка'!$F$5:$H$6,2,FALSE),2)+'[1]Иные услуги'!$C$6+HLOOKUP($DR$1000,'[1]Услуги по передаче'!$G$5:$J$7,2,FALSE))</f>
        <v>4504.4699999999993</v>
      </c>
      <c r="CD1034" s="73"/>
      <c r="CE1034" s="73"/>
      <c r="CF1034" s="73"/>
      <c r="CG1034" s="73"/>
      <c r="CH1034" s="74"/>
      <c r="CI1034" s="72">
        <f>IF($A1034="-","-",ROUND(VLOOKUP($A1034+ROUND(LEFT(CI$1003,2)/24,5),'[1]ОАО "АТС"'!$A$30:$F$773,3,FALSE)+HLOOKUP($DL$1001,'[1]Сбытовая надбавка'!$F$5:$H$6,2,FALSE),2)+'[1]Иные услуги'!$C$6+HLOOKUP($DR$1000,'[1]Услуги по передаче'!$G$5:$J$7,2,FALSE))</f>
        <v>4499.07</v>
      </c>
      <c r="CJ1034" s="73"/>
      <c r="CK1034" s="73"/>
      <c r="CL1034" s="73"/>
      <c r="CM1034" s="73"/>
      <c r="CN1034" s="74"/>
      <c r="CO1034" s="72">
        <f>IF($A1034="-","-",ROUND(VLOOKUP($A1034+ROUND(LEFT(CO$1003,2)/24,5),'[1]ОАО "АТС"'!$A$30:$F$773,3,FALSE)+HLOOKUP($DL$1001,'[1]Сбытовая надбавка'!$F$5:$H$6,2,FALSE),2)+'[1]Иные услуги'!$C$6+HLOOKUP($DR$1000,'[1]Услуги по передаче'!$G$5:$J$7,2,FALSE))</f>
        <v>4499.08</v>
      </c>
      <c r="CP1034" s="73"/>
      <c r="CQ1034" s="73"/>
      <c r="CR1034" s="73"/>
      <c r="CS1034" s="73"/>
      <c r="CT1034" s="74"/>
      <c r="CU1034" s="72">
        <f>IF($A1034="-","-",ROUND(VLOOKUP($A1034+ROUND(LEFT(CU$1003,2)/24,5),'[1]ОАО "АТС"'!$A$30:$F$773,3,FALSE)+HLOOKUP($DL$1001,'[1]Сбытовая надбавка'!$F$5:$H$6,2,FALSE),2)+'[1]Иные услуги'!$C$6+HLOOKUP($DR$1000,'[1]Услуги по передаче'!$G$5:$J$7,2,FALSE))</f>
        <v>4491.67</v>
      </c>
      <c r="CV1034" s="73"/>
      <c r="CW1034" s="73"/>
      <c r="CX1034" s="73"/>
      <c r="CY1034" s="73"/>
      <c r="CZ1034" s="74"/>
      <c r="DA1034" s="72">
        <f>IF($A1034="-","-",ROUND(VLOOKUP($A1034+ROUND(LEFT(DA$1003,2)/24,5),'[1]ОАО "АТС"'!$A$30:$F$773,3,FALSE)+HLOOKUP($DL$1001,'[1]Сбытовая надбавка'!$F$5:$H$6,2,FALSE),2)+'[1]Иные услуги'!$C$6+HLOOKUP($DR$1000,'[1]Услуги по передаче'!$G$5:$J$7,2,FALSE))</f>
        <v>4477.2899999999991</v>
      </c>
      <c r="DB1034" s="73"/>
      <c r="DC1034" s="73"/>
      <c r="DD1034" s="73"/>
      <c r="DE1034" s="73"/>
      <c r="DF1034" s="74"/>
      <c r="DG1034" s="72">
        <f>IF($A1034="-","-",ROUND(VLOOKUP($A1034+ROUND(LEFT(DG$1003,2)/24,5),'[1]ОАО "АТС"'!$A$30:$F$773,3,FALSE)+HLOOKUP($DL$1001,'[1]Сбытовая надбавка'!$F$5:$H$6,2,FALSE),2)+'[1]Иные услуги'!$C$6+HLOOKUP($DR$1000,'[1]Услуги по передаче'!$G$5:$J$7,2,FALSE))</f>
        <v>4479.8599999999997</v>
      </c>
      <c r="DH1034" s="73"/>
      <c r="DI1034" s="73"/>
      <c r="DJ1034" s="73"/>
      <c r="DK1034" s="73"/>
      <c r="DL1034" s="74"/>
      <c r="DM1034" s="72">
        <f>IF($A1034="-","-",ROUND(VLOOKUP($A1034+ROUND(LEFT(DM$1003,2)/24,5),'[1]ОАО "АТС"'!$A$30:$F$773,3,FALSE)+HLOOKUP($DL$1001,'[1]Сбытовая надбавка'!$F$5:$H$6,2,FALSE),2)+'[1]Иные услуги'!$C$6+HLOOKUP($DR$1000,'[1]Услуги по передаче'!$G$5:$J$7,2,FALSE))</f>
        <v>4508.9299999999994</v>
      </c>
      <c r="DN1034" s="73"/>
      <c r="DO1034" s="73"/>
      <c r="DP1034" s="73"/>
      <c r="DQ1034" s="73"/>
      <c r="DR1034" s="74"/>
      <c r="DS1034" s="72">
        <f>IF($A1034="-","-",ROUND(VLOOKUP($A1034+ROUND(LEFT(DS$1003,2)/24,5),'[1]ОАО "АТС"'!$A$30:$F$773,3,FALSE)+HLOOKUP($DL$1001,'[1]Сбытовая надбавка'!$F$5:$H$6,2,FALSE),2)+'[1]Иные услуги'!$C$6+HLOOKUP($DR$1000,'[1]Услуги по передаче'!$G$5:$J$7,2,FALSE))</f>
        <v>4516.0499999999993</v>
      </c>
      <c r="DT1034" s="73"/>
      <c r="DU1034" s="73"/>
      <c r="DV1034" s="73"/>
      <c r="DW1034" s="73"/>
      <c r="DX1034" s="74"/>
      <c r="DY1034" s="72">
        <f>IF($A1034="-","-",ROUND(VLOOKUP($A1034+ROUND(LEFT(DY$1003,2)/24,5),'[1]ОАО "АТС"'!$A$30:$F$773,3,FALSE)+HLOOKUP($DL$1001,'[1]Сбытовая надбавка'!$F$5:$H$6,2,FALSE),2)+'[1]Иные услуги'!$C$6+HLOOKUP($DR$1000,'[1]Услуги по передаче'!$G$5:$J$7,2,FALSE))</f>
        <v>4451.9599999999991</v>
      </c>
      <c r="DZ1034" s="73"/>
      <c r="EA1034" s="73"/>
      <c r="EB1034" s="73"/>
      <c r="EC1034" s="73"/>
      <c r="ED1034" s="74"/>
      <c r="EE1034" s="72">
        <f>IF($A1034="-","-",ROUND(VLOOKUP($A1034+ROUND(LEFT(EE$1003,2)/24,5),'[1]ОАО "АТС"'!$A$30:$F$773,3,FALSE)+HLOOKUP($DL$1001,'[1]Сбытовая надбавка'!$F$5:$H$6,2,FALSE),2)+'[1]Иные услуги'!$C$6+HLOOKUP($DR$1000,'[1]Услуги по передаче'!$G$5:$J$7,2,FALSE))</f>
        <v>4446.3999999999996</v>
      </c>
      <c r="EF1034" s="73"/>
      <c r="EG1034" s="73"/>
      <c r="EH1034" s="73"/>
      <c r="EI1034" s="73"/>
      <c r="EJ1034" s="74"/>
      <c r="EK1034" s="72">
        <f>IF($A1034="-","-",ROUND(VLOOKUP($A1034+ROUND(LEFT(EK$1003,2)/24,5),'[1]ОАО "АТС"'!$A$30:$F$773,3,FALSE)+HLOOKUP($DL$1001,'[1]Сбытовая надбавка'!$F$5:$H$6,2,FALSE),2)+'[1]Иные услуги'!$C$6+HLOOKUP($DR$1000,'[1]Услуги по передаче'!$G$5:$J$7,2,FALSE))</f>
        <v>4577.37</v>
      </c>
      <c r="EL1034" s="73"/>
      <c r="EM1034" s="73"/>
      <c r="EN1034" s="73"/>
      <c r="EO1034" s="73"/>
      <c r="EP1034" s="74"/>
      <c r="EQ1034" s="72">
        <f>IF($A1034="-","-",ROUND(VLOOKUP($A1034+ROUND(LEFT(EQ$1003,2)/24,5),'[1]ОАО "АТС"'!$A$30:$F$773,3,FALSE)+HLOOKUP($DL$1001,'[1]Сбытовая надбавка'!$F$5:$H$6,2,FALSE),2)+'[1]Иные услуги'!$C$6+HLOOKUP($DR$1000,'[1]Услуги по передаче'!$G$5:$J$7,2,FALSE))</f>
        <v>4484.9299999999994</v>
      </c>
      <c r="ER1034" s="73"/>
      <c r="ES1034" s="73"/>
      <c r="ET1034" s="73"/>
      <c r="EU1034" s="73"/>
      <c r="EV1034" s="74"/>
    </row>
    <row r="1035" spans="1:152" s="38" customFormat="1" ht="15.75" customHeight="1" x14ac:dyDescent="0.2">
      <c r="A1035" s="92"/>
      <c r="B1035" s="93"/>
      <c r="C1035" s="93"/>
      <c r="D1035" s="93"/>
      <c r="E1035" s="93"/>
      <c r="F1035" s="93"/>
      <c r="G1035" s="93"/>
      <c r="H1035" s="94"/>
      <c r="I1035" s="76"/>
      <c r="J1035" s="76"/>
      <c r="K1035" s="76"/>
      <c r="L1035" s="76"/>
      <c r="M1035" s="76"/>
      <c r="N1035" s="76"/>
      <c r="O1035" s="76"/>
      <c r="P1035" s="76"/>
      <c r="Q1035" s="76"/>
      <c r="R1035" s="76"/>
      <c r="S1035" s="76"/>
      <c r="T1035" s="76"/>
      <c r="U1035" s="76"/>
      <c r="V1035" s="76"/>
      <c r="W1035" s="76"/>
      <c r="X1035" s="76"/>
      <c r="Y1035" s="76"/>
      <c r="Z1035" s="76"/>
      <c r="AA1035" s="76"/>
      <c r="AB1035" s="76"/>
      <c r="AC1035" s="76"/>
      <c r="AD1035" s="76"/>
      <c r="AE1035" s="76"/>
      <c r="AF1035" s="76"/>
      <c r="AG1035" s="76"/>
      <c r="AH1035" s="76"/>
      <c r="AI1035" s="76"/>
      <c r="AJ1035" s="76"/>
      <c r="AK1035" s="76"/>
      <c r="AL1035" s="76"/>
      <c r="AM1035" s="76"/>
      <c r="AN1035" s="76"/>
      <c r="AO1035" s="76"/>
      <c r="AP1035" s="76"/>
      <c r="AQ1035" s="76"/>
      <c r="AR1035" s="76"/>
      <c r="AS1035" s="76"/>
      <c r="AT1035" s="76"/>
      <c r="AU1035" s="76"/>
      <c r="AV1035" s="76"/>
      <c r="AW1035" s="76"/>
      <c r="AX1035" s="76"/>
      <c r="AY1035" s="76"/>
      <c r="AZ1035" s="76"/>
      <c r="BA1035" s="76"/>
      <c r="BB1035" s="76"/>
      <c r="BC1035" s="76"/>
      <c r="BD1035" s="76"/>
      <c r="BE1035" s="76"/>
      <c r="BF1035" s="76"/>
      <c r="BG1035" s="76"/>
      <c r="BH1035" s="76"/>
      <c r="BI1035" s="76"/>
      <c r="BJ1035" s="76"/>
      <c r="BK1035" s="76"/>
      <c r="BL1035" s="76"/>
      <c r="BM1035" s="76"/>
      <c r="BN1035" s="76"/>
      <c r="BO1035" s="76"/>
      <c r="BP1035" s="76"/>
      <c r="BQ1035" s="76"/>
      <c r="BR1035" s="76"/>
      <c r="BS1035" s="76"/>
      <c r="BT1035" s="76"/>
      <c r="BU1035" s="76"/>
      <c r="BV1035" s="76"/>
      <c r="BW1035" s="76"/>
      <c r="BX1035" s="76"/>
      <c r="BY1035" s="76"/>
      <c r="BZ1035" s="76"/>
      <c r="CA1035" s="76"/>
      <c r="CB1035" s="76"/>
      <c r="CC1035" s="76"/>
      <c r="CD1035" s="76"/>
      <c r="CE1035" s="76"/>
      <c r="CF1035" s="76"/>
      <c r="CG1035" s="76"/>
      <c r="CH1035" s="76"/>
      <c r="CI1035" s="76"/>
      <c r="CJ1035" s="76"/>
      <c r="CK1035" s="76"/>
      <c r="CL1035" s="76"/>
      <c r="CM1035" s="76"/>
      <c r="CN1035" s="76"/>
      <c r="CO1035" s="76"/>
      <c r="CP1035" s="76"/>
      <c r="CQ1035" s="76"/>
      <c r="CR1035" s="76"/>
      <c r="CS1035" s="76"/>
      <c r="CT1035" s="76"/>
      <c r="CU1035" s="76"/>
      <c r="CV1035" s="76"/>
      <c r="CW1035" s="76"/>
      <c r="CX1035" s="76"/>
      <c r="CY1035" s="76"/>
      <c r="CZ1035" s="76"/>
      <c r="DA1035" s="76"/>
      <c r="DB1035" s="76"/>
      <c r="DC1035" s="76"/>
      <c r="DD1035" s="76"/>
      <c r="DE1035" s="76"/>
      <c r="DF1035" s="76"/>
      <c r="DG1035" s="76"/>
      <c r="DH1035" s="76"/>
      <c r="DI1035" s="76"/>
      <c r="DJ1035" s="76"/>
      <c r="DK1035" s="76"/>
      <c r="DL1035" s="76"/>
      <c r="DM1035" s="76"/>
      <c r="DN1035" s="76"/>
      <c r="DO1035" s="76"/>
      <c r="DP1035" s="76"/>
      <c r="DQ1035" s="76"/>
      <c r="DR1035" s="76"/>
      <c r="DS1035" s="76"/>
      <c r="DT1035" s="76"/>
      <c r="DU1035" s="76"/>
      <c r="DV1035" s="76"/>
      <c r="DW1035" s="76"/>
      <c r="DX1035" s="76"/>
      <c r="DY1035" s="76"/>
      <c r="DZ1035" s="76"/>
      <c r="EA1035" s="76"/>
      <c r="EB1035" s="76"/>
      <c r="EC1035" s="76"/>
      <c r="ED1035" s="76"/>
      <c r="EE1035" s="76"/>
      <c r="EF1035" s="76"/>
      <c r="EG1035" s="76"/>
      <c r="EH1035" s="76"/>
      <c r="EI1035" s="76"/>
      <c r="EJ1035" s="76"/>
      <c r="EK1035" s="76"/>
      <c r="EL1035" s="76"/>
      <c r="EM1035" s="76"/>
      <c r="EN1035" s="76"/>
      <c r="EO1035" s="76"/>
      <c r="EP1035" s="76"/>
      <c r="EQ1035" s="76"/>
      <c r="ER1035" s="76"/>
      <c r="ES1035" s="76"/>
      <c r="ET1035" s="76"/>
      <c r="EU1035" s="76"/>
      <c r="EV1035" s="76"/>
    </row>
    <row r="1036" spans="1:152" s="38" customFormat="1" ht="14.25" customHeight="1" x14ac:dyDescent="0.25">
      <c r="A1036" s="95" t="s">
        <v>67</v>
      </c>
      <c r="B1036" s="95"/>
      <c r="C1036" s="95"/>
      <c r="D1036" s="95"/>
      <c r="E1036" s="95"/>
      <c r="F1036" s="95"/>
      <c r="G1036" s="95"/>
      <c r="H1036" s="95"/>
      <c r="I1036" s="49"/>
      <c r="J1036" s="50"/>
      <c r="K1036" s="50"/>
      <c r="L1036" s="50"/>
      <c r="M1036" s="51"/>
      <c r="N1036" s="50"/>
      <c r="O1036" s="50"/>
      <c r="P1036" s="50"/>
      <c r="Q1036" s="50"/>
      <c r="R1036" s="50"/>
      <c r="S1036" s="50"/>
      <c r="T1036" s="50"/>
      <c r="U1036" s="50"/>
      <c r="V1036" s="50"/>
      <c r="W1036" s="50"/>
      <c r="X1036" s="50"/>
      <c r="Y1036" s="50"/>
      <c r="Z1036" s="50"/>
      <c r="AA1036" s="50"/>
      <c r="AB1036" s="50"/>
      <c r="AC1036" s="51"/>
      <c r="AD1036" s="50"/>
      <c r="AE1036" s="50"/>
      <c r="AF1036" s="50"/>
      <c r="AG1036" s="50"/>
      <c r="AH1036" s="50"/>
      <c r="AI1036" s="50"/>
      <c r="AJ1036" s="50"/>
      <c r="AK1036" s="50"/>
      <c r="AL1036" s="50"/>
      <c r="AM1036" s="50"/>
      <c r="AN1036" s="50"/>
      <c r="AO1036" s="50"/>
      <c r="AP1036" s="50"/>
      <c r="AQ1036" s="50"/>
      <c r="AR1036" s="50"/>
      <c r="AS1036" s="50"/>
      <c r="AT1036" s="50"/>
      <c r="AU1036" s="50"/>
      <c r="AV1036" s="50"/>
      <c r="AW1036" s="50"/>
      <c r="AX1036" s="50"/>
      <c r="AY1036" s="50"/>
      <c r="AZ1036" s="50"/>
      <c r="BA1036" s="50"/>
      <c r="BB1036" s="50"/>
      <c r="BC1036" s="50"/>
      <c r="BD1036" s="50"/>
      <c r="BE1036" s="50"/>
      <c r="BF1036" s="50"/>
      <c r="BG1036" s="50"/>
      <c r="BH1036" s="50"/>
      <c r="BI1036" s="50"/>
      <c r="BJ1036" s="50"/>
      <c r="BK1036" s="50"/>
      <c r="BL1036" s="50"/>
      <c r="BM1036" s="50"/>
      <c r="BN1036" s="50"/>
      <c r="BO1036" s="50"/>
      <c r="BP1036" s="50"/>
      <c r="BQ1036" s="50"/>
      <c r="BR1036" s="50"/>
      <c r="BS1036" s="50"/>
      <c r="BT1036" s="50"/>
      <c r="BU1036" s="50"/>
      <c r="BV1036" s="50"/>
      <c r="BW1036" s="50"/>
      <c r="BX1036" s="50"/>
      <c r="BY1036" s="50"/>
      <c r="BZ1036" s="50"/>
      <c r="CA1036" s="50"/>
      <c r="CB1036" s="50"/>
      <c r="CC1036" s="50"/>
      <c r="CD1036" s="50"/>
      <c r="CE1036" s="50"/>
      <c r="CF1036" s="50"/>
      <c r="CG1036" s="50"/>
      <c r="CH1036" s="50"/>
      <c r="CI1036" s="50"/>
      <c r="CJ1036" s="50"/>
      <c r="CK1036" s="50"/>
      <c r="CL1036" s="50"/>
      <c r="CM1036" s="50"/>
      <c r="CN1036" s="50"/>
      <c r="CO1036" s="50"/>
      <c r="CP1036" s="50"/>
      <c r="CQ1036" s="50"/>
      <c r="CR1036" s="50"/>
      <c r="CS1036" s="50"/>
      <c r="CT1036" s="50"/>
      <c r="CU1036" s="50"/>
      <c r="CV1036" s="50"/>
      <c r="CW1036" s="50"/>
      <c r="CX1036" s="50"/>
      <c r="CY1036" s="50"/>
      <c r="CZ1036" s="50"/>
      <c r="DA1036" s="50"/>
      <c r="DB1036" s="50"/>
      <c r="DC1036" s="50"/>
      <c r="DD1036" s="50"/>
      <c r="DE1036" s="50"/>
      <c r="DF1036" s="50"/>
      <c r="DG1036" s="50"/>
      <c r="DH1036" s="50"/>
      <c r="DI1036" s="50"/>
      <c r="DJ1036" s="50"/>
      <c r="DK1036" s="50"/>
      <c r="DL1036" s="50"/>
      <c r="DM1036" s="51"/>
      <c r="DN1036" s="51"/>
      <c r="DO1036" s="51"/>
      <c r="DP1036" s="51"/>
      <c r="DQ1036" s="52" t="s">
        <v>68</v>
      </c>
      <c r="DR1036" s="53" t="s">
        <v>69</v>
      </c>
      <c r="DS1036" s="53"/>
      <c r="DT1036" s="53"/>
      <c r="DU1036" s="53"/>
      <c r="DV1036" s="53"/>
      <c r="DW1036" s="53"/>
      <c r="DX1036" s="53"/>
      <c r="DY1036" s="53"/>
      <c r="DZ1036" s="53"/>
      <c r="EA1036" s="50"/>
      <c r="EB1036" s="50"/>
      <c r="EC1036" s="50"/>
      <c r="ED1036" s="50"/>
      <c r="EE1036" s="50"/>
      <c r="EF1036" s="50"/>
      <c r="EG1036" s="50"/>
      <c r="EH1036" s="50"/>
      <c r="EI1036" s="50"/>
      <c r="EJ1036" s="50"/>
      <c r="EK1036" s="50"/>
      <c r="EL1036" s="50"/>
      <c r="EM1036" s="50"/>
      <c r="EN1036" s="50"/>
      <c r="EO1036" s="50"/>
      <c r="EP1036" s="50"/>
      <c r="EQ1036" s="50"/>
      <c r="ER1036" s="50"/>
      <c r="ES1036" s="50"/>
      <c r="ET1036" s="50"/>
      <c r="EU1036" s="50"/>
      <c r="EV1036" s="50"/>
    </row>
    <row r="1037" spans="1:152" s="38" customFormat="1" ht="14.25" customHeight="1" x14ac:dyDescent="0.25">
      <c r="A1037" s="95"/>
      <c r="B1037" s="95"/>
      <c r="C1037" s="95"/>
      <c r="D1037" s="95"/>
      <c r="E1037" s="95"/>
      <c r="F1037" s="95"/>
      <c r="G1037" s="95"/>
      <c r="H1037" s="95"/>
      <c r="I1037" s="57"/>
      <c r="J1037" s="58"/>
      <c r="K1037" s="58"/>
      <c r="L1037" s="58"/>
      <c r="M1037" s="59"/>
      <c r="N1037" s="58"/>
      <c r="O1037" s="58"/>
      <c r="P1037" s="58"/>
      <c r="Q1037" s="58"/>
      <c r="R1037" s="58"/>
      <c r="S1037" s="58"/>
      <c r="T1037" s="58"/>
      <c r="U1037" s="58"/>
      <c r="V1037" s="58"/>
      <c r="W1037" s="58"/>
      <c r="X1037" s="58"/>
      <c r="Y1037" s="58"/>
      <c r="Z1037" s="58"/>
      <c r="AA1037" s="58"/>
      <c r="AB1037" s="58"/>
      <c r="AC1037" s="59"/>
      <c r="AD1037" s="58"/>
      <c r="AE1037" s="58"/>
      <c r="AF1037" s="58"/>
      <c r="AG1037" s="58"/>
      <c r="AH1037" s="58"/>
      <c r="AI1037" s="58"/>
      <c r="AJ1037" s="58"/>
      <c r="AK1037" s="58"/>
      <c r="AL1037" s="58"/>
      <c r="AM1037" s="58"/>
      <c r="AN1037" s="58"/>
      <c r="AO1037" s="58"/>
      <c r="AP1037" s="58"/>
      <c r="AQ1037" s="58"/>
      <c r="AR1037" s="58"/>
      <c r="AS1037" s="58"/>
      <c r="AT1037" s="58"/>
      <c r="AU1037" s="58"/>
      <c r="AV1037" s="58"/>
      <c r="AW1037" s="58"/>
      <c r="AX1037" s="58"/>
      <c r="AY1037" s="58"/>
      <c r="AZ1037" s="58"/>
      <c r="BA1037" s="58"/>
      <c r="BB1037" s="58"/>
      <c r="BC1037" s="58"/>
      <c r="BD1037" s="58"/>
      <c r="BE1037" s="58"/>
      <c r="BF1037" s="58"/>
      <c r="BG1037" s="58"/>
      <c r="BH1037" s="58"/>
      <c r="BI1037" s="58"/>
      <c r="BJ1037" s="58"/>
      <c r="BK1037" s="58"/>
      <c r="BL1037" s="58"/>
      <c r="BM1037" s="58"/>
      <c r="BN1037" s="58"/>
      <c r="BO1037" s="58"/>
      <c r="BP1037" s="58"/>
      <c r="BQ1037" s="58"/>
      <c r="BR1037" s="58"/>
      <c r="BS1037" s="58"/>
      <c r="BT1037" s="58"/>
      <c r="BU1037" s="58"/>
      <c r="BV1037" s="58"/>
      <c r="BW1037" s="58"/>
      <c r="BX1037" s="58"/>
      <c r="BY1037" s="58"/>
      <c r="BZ1037" s="58"/>
      <c r="CA1037" s="58"/>
      <c r="CB1037" s="58"/>
      <c r="CC1037" s="58"/>
      <c r="CD1037" s="58"/>
      <c r="CE1037" s="58"/>
      <c r="CF1037" s="58"/>
      <c r="CG1037" s="58"/>
      <c r="CH1037" s="58"/>
      <c r="CI1037" s="58"/>
      <c r="CJ1037" s="58"/>
      <c r="CK1037" s="58"/>
      <c r="CL1037" s="58"/>
      <c r="CM1037" s="58"/>
      <c r="CN1037" s="58"/>
      <c r="CO1037" s="58"/>
      <c r="CP1037" s="58"/>
      <c r="CQ1037" s="58"/>
      <c r="CR1037" s="58"/>
      <c r="CS1037" s="58"/>
      <c r="CT1037" s="58"/>
      <c r="CU1037" s="58"/>
      <c r="CV1037" s="58"/>
      <c r="CW1037" s="58"/>
      <c r="CX1037" s="58"/>
      <c r="CY1037" s="58"/>
      <c r="CZ1037" s="58"/>
      <c r="DA1037" s="58"/>
      <c r="DB1037" s="58"/>
      <c r="DC1037" s="58"/>
      <c r="DD1037" s="58"/>
      <c r="DE1037" s="58"/>
      <c r="DF1037" s="58"/>
      <c r="DG1037" s="58"/>
      <c r="DH1037" s="58"/>
      <c r="DI1037" s="58"/>
      <c r="DJ1037" s="58"/>
      <c r="DK1037" s="60" t="s">
        <v>70</v>
      </c>
      <c r="DL1037" s="33" t="s">
        <v>95</v>
      </c>
      <c r="DM1037" s="33"/>
      <c r="DN1037" s="33"/>
      <c r="DO1037" s="33"/>
      <c r="DP1037" s="33"/>
      <c r="DQ1037" s="33"/>
      <c r="DR1037" s="33"/>
      <c r="DS1037" s="33"/>
      <c r="DT1037" s="33"/>
      <c r="DU1037" s="33"/>
      <c r="DV1037" s="33"/>
      <c r="DW1037" s="33"/>
      <c r="DX1037" s="33"/>
      <c r="DY1037" s="33"/>
      <c r="DZ1037" s="33"/>
      <c r="EA1037" s="33"/>
      <c r="EB1037" s="33"/>
      <c r="EC1037" s="33"/>
      <c r="ED1037" s="58"/>
      <c r="EE1037" s="58"/>
      <c r="EF1037" s="58"/>
      <c r="EG1037" s="58"/>
      <c r="EH1037" s="58"/>
      <c r="EI1037" s="58"/>
      <c r="EJ1037" s="58"/>
      <c r="EK1037" s="58"/>
      <c r="EL1037" s="58"/>
      <c r="EM1037" s="58"/>
      <c r="EN1037" s="58"/>
      <c r="EO1037" s="58"/>
      <c r="EP1037" s="58"/>
      <c r="EQ1037" s="58"/>
      <c r="ER1037" s="58"/>
      <c r="ES1037" s="58"/>
      <c r="ET1037" s="58"/>
      <c r="EU1037" s="58"/>
      <c r="EV1037" s="58"/>
    </row>
    <row r="1038" spans="1:152" s="38" customFormat="1" ht="3" customHeight="1" x14ac:dyDescent="0.2">
      <c r="A1038" s="95"/>
      <c r="B1038" s="95"/>
      <c r="C1038" s="95"/>
      <c r="D1038" s="95"/>
      <c r="E1038" s="95"/>
      <c r="F1038" s="95"/>
      <c r="G1038" s="95"/>
      <c r="H1038" s="95"/>
      <c r="I1038" s="61"/>
      <c r="J1038" s="62"/>
      <c r="K1038" s="62"/>
      <c r="L1038" s="62"/>
      <c r="M1038" s="62"/>
      <c r="N1038" s="62"/>
      <c r="O1038" s="62"/>
      <c r="P1038" s="62"/>
      <c r="Q1038" s="62"/>
      <c r="R1038" s="62"/>
      <c r="S1038" s="62"/>
      <c r="T1038" s="62"/>
      <c r="U1038" s="62"/>
      <c r="V1038" s="62"/>
      <c r="W1038" s="62"/>
      <c r="X1038" s="62"/>
      <c r="Y1038" s="62"/>
      <c r="Z1038" s="62"/>
      <c r="AA1038" s="62"/>
      <c r="AB1038" s="62"/>
      <c r="AC1038" s="62"/>
      <c r="AD1038" s="62"/>
      <c r="AE1038" s="62"/>
      <c r="AF1038" s="62"/>
      <c r="AG1038" s="62"/>
      <c r="AH1038" s="62"/>
      <c r="AI1038" s="62"/>
      <c r="AJ1038" s="62"/>
      <c r="AK1038" s="62"/>
      <c r="AL1038" s="62"/>
      <c r="AM1038" s="62"/>
      <c r="AN1038" s="62"/>
      <c r="AO1038" s="62"/>
      <c r="AP1038" s="62"/>
      <c r="AQ1038" s="62"/>
      <c r="AR1038" s="62"/>
      <c r="AS1038" s="62"/>
      <c r="AT1038" s="62"/>
      <c r="AU1038" s="62"/>
      <c r="AV1038" s="62"/>
      <c r="AW1038" s="62"/>
      <c r="AX1038" s="62"/>
      <c r="AY1038" s="62"/>
      <c r="AZ1038" s="62"/>
      <c r="BA1038" s="62"/>
      <c r="BB1038" s="62"/>
      <c r="BC1038" s="62"/>
      <c r="BD1038" s="62"/>
      <c r="BE1038" s="62"/>
      <c r="BF1038" s="62"/>
      <c r="BG1038" s="62"/>
      <c r="BH1038" s="62"/>
      <c r="BI1038" s="62"/>
      <c r="BJ1038" s="62"/>
      <c r="BK1038" s="62"/>
      <c r="BL1038" s="62"/>
      <c r="BM1038" s="62"/>
      <c r="BN1038" s="62"/>
      <c r="BO1038" s="62"/>
      <c r="BP1038" s="62"/>
      <c r="BQ1038" s="62"/>
      <c r="BR1038" s="62"/>
      <c r="BS1038" s="62"/>
      <c r="BT1038" s="62"/>
      <c r="BU1038" s="62"/>
      <c r="BV1038" s="62"/>
      <c r="BW1038" s="62"/>
      <c r="BX1038" s="62"/>
      <c r="BY1038" s="62"/>
      <c r="BZ1038" s="62"/>
      <c r="CA1038" s="62"/>
      <c r="CB1038" s="62"/>
      <c r="CC1038" s="62"/>
      <c r="CD1038" s="62"/>
      <c r="CE1038" s="62"/>
      <c r="CF1038" s="62"/>
      <c r="CG1038" s="62"/>
      <c r="CH1038" s="62"/>
      <c r="CI1038" s="62"/>
      <c r="CJ1038" s="62"/>
      <c r="CK1038" s="62"/>
      <c r="CL1038" s="62"/>
      <c r="CM1038" s="62"/>
      <c r="CN1038" s="62"/>
      <c r="CO1038" s="62"/>
      <c r="CP1038" s="62"/>
      <c r="CQ1038" s="62"/>
      <c r="CR1038" s="62"/>
      <c r="CS1038" s="62"/>
      <c r="CT1038" s="62"/>
      <c r="CU1038" s="62"/>
      <c r="CV1038" s="62"/>
      <c r="CW1038" s="62"/>
      <c r="CX1038" s="62"/>
      <c r="CY1038" s="62"/>
      <c r="CZ1038" s="62"/>
      <c r="DA1038" s="62"/>
      <c r="DB1038" s="62"/>
      <c r="DC1038" s="62"/>
      <c r="DD1038" s="62"/>
      <c r="DE1038" s="62"/>
      <c r="DF1038" s="62"/>
      <c r="DG1038" s="62"/>
      <c r="DH1038" s="62"/>
      <c r="DI1038" s="62"/>
      <c r="DJ1038" s="62"/>
      <c r="DK1038" s="62"/>
      <c r="DL1038" s="62"/>
      <c r="DM1038" s="62"/>
      <c r="DN1038" s="62"/>
      <c r="DO1038" s="62"/>
      <c r="DP1038" s="62"/>
      <c r="DQ1038" s="62"/>
      <c r="DR1038" s="62"/>
      <c r="DS1038" s="62"/>
      <c r="DT1038" s="62"/>
      <c r="DU1038" s="62"/>
      <c r="DV1038" s="62"/>
      <c r="DW1038" s="62"/>
      <c r="DX1038" s="62"/>
      <c r="DY1038" s="62"/>
      <c r="DZ1038" s="62"/>
      <c r="EA1038" s="62"/>
      <c r="EB1038" s="62"/>
      <c r="EC1038" s="62"/>
      <c r="ED1038" s="62"/>
      <c r="EE1038" s="62"/>
      <c r="EF1038" s="62"/>
      <c r="EG1038" s="62"/>
      <c r="EH1038" s="62"/>
      <c r="EI1038" s="62"/>
      <c r="EJ1038" s="62"/>
      <c r="EK1038" s="62"/>
      <c r="EL1038" s="62"/>
      <c r="EM1038" s="62"/>
      <c r="EN1038" s="62"/>
      <c r="EO1038" s="62"/>
      <c r="EP1038" s="62"/>
      <c r="EQ1038" s="62"/>
      <c r="ER1038" s="62"/>
      <c r="ES1038" s="62"/>
      <c r="ET1038" s="62"/>
      <c r="EU1038" s="62"/>
      <c r="EV1038" s="62"/>
    </row>
    <row r="1039" spans="1:152" s="38" customFormat="1" ht="27" customHeight="1" x14ac:dyDescent="0.2">
      <c r="A1039" s="95"/>
      <c r="B1039" s="95"/>
      <c r="C1039" s="95"/>
      <c r="D1039" s="95"/>
      <c r="E1039" s="95"/>
      <c r="F1039" s="95"/>
      <c r="G1039" s="95"/>
      <c r="H1039" s="95"/>
      <c r="I1039" s="66" t="s">
        <v>71</v>
      </c>
      <c r="J1039" s="67"/>
      <c r="K1039" s="67"/>
      <c r="L1039" s="67"/>
      <c r="M1039" s="67"/>
      <c r="N1039" s="68"/>
      <c r="O1039" s="66" t="s">
        <v>72</v>
      </c>
      <c r="P1039" s="67"/>
      <c r="Q1039" s="67"/>
      <c r="R1039" s="67"/>
      <c r="S1039" s="67"/>
      <c r="T1039" s="68"/>
      <c r="U1039" s="66" t="s">
        <v>73</v>
      </c>
      <c r="V1039" s="67"/>
      <c r="W1039" s="67"/>
      <c r="X1039" s="67"/>
      <c r="Y1039" s="67"/>
      <c r="Z1039" s="68"/>
      <c r="AA1039" s="66" t="s">
        <v>74</v>
      </c>
      <c r="AB1039" s="67"/>
      <c r="AC1039" s="67"/>
      <c r="AD1039" s="67"/>
      <c r="AE1039" s="67"/>
      <c r="AF1039" s="68"/>
      <c r="AG1039" s="66" t="s">
        <v>75</v>
      </c>
      <c r="AH1039" s="67"/>
      <c r="AI1039" s="67"/>
      <c r="AJ1039" s="67"/>
      <c r="AK1039" s="67"/>
      <c r="AL1039" s="68"/>
      <c r="AM1039" s="66" t="s">
        <v>76</v>
      </c>
      <c r="AN1039" s="67"/>
      <c r="AO1039" s="67"/>
      <c r="AP1039" s="67"/>
      <c r="AQ1039" s="67"/>
      <c r="AR1039" s="68"/>
      <c r="AS1039" s="66" t="s">
        <v>77</v>
      </c>
      <c r="AT1039" s="67"/>
      <c r="AU1039" s="67"/>
      <c r="AV1039" s="67"/>
      <c r="AW1039" s="67"/>
      <c r="AX1039" s="68"/>
      <c r="AY1039" s="66" t="s">
        <v>78</v>
      </c>
      <c r="AZ1039" s="67"/>
      <c r="BA1039" s="67"/>
      <c r="BB1039" s="67"/>
      <c r="BC1039" s="67"/>
      <c r="BD1039" s="67"/>
      <c r="BE1039" s="66" t="s">
        <v>79</v>
      </c>
      <c r="BF1039" s="67"/>
      <c r="BG1039" s="67"/>
      <c r="BH1039" s="67"/>
      <c r="BI1039" s="67"/>
      <c r="BJ1039" s="68"/>
      <c r="BK1039" s="66" t="s">
        <v>80</v>
      </c>
      <c r="BL1039" s="67"/>
      <c r="BM1039" s="67"/>
      <c r="BN1039" s="67"/>
      <c r="BO1039" s="67"/>
      <c r="BP1039" s="67"/>
      <c r="BQ1039" s="66" t="s">
        <v>81</v>
      </c>
      <c r="BR1039" s="67"/>
      <c r="BS1039" s="67"/>
      <c r="BT1039" s="67"/>
      <c r="BU1039" s="67"/>
      <c r="BV1039" s="68"/>
      <c r="BW1039" s="66" t="s">
        <v>82</v>
      </c>
      <c r="BX1039" s="67"/>
      <c r="BY1039" s="67"/>
      <c r="BZ1039" s="67"/>
      <c r="CA1039" s="67"/>
      <c r="CB1039" s="67"/>
      <c r="CC1039" s="66" t="s">
        <v>83</v>
      </c>
      <c r="CD1039" s="67"/>
      <c r="CE1039" s="67"/>
      <c r="CF1039" s="67"/>
      <c r="CG1039" s="67"/>
      <c r="CH1039" s="67"/>
      <c r="CI1039" s="66" t="s">
        <v>84</v>
      </c>
      <c r="CJ1039" s="67"/>
      <c r="CK1039" s="67"/>
      <c r="CL1039" s="67"/>
      <c r="CM1039" s="67"/>
      <c r="CN1039" s="67"/>
      <c r="CO1039" s="66" t="s">
        <v>85</v>
      </c>
      <c r="CP1039" s="67"/>
      <c r="CQ1039" s="67"/>
      <c r="CR1039" s="67"/>
      <c r="CS1039" s="67"/>
      <c r="CT1039" s="67"/>
      <c r="CU1039" s="66" t="s">
        <v>86</v>
      </c>
      <c r="CV1039" s="67"/>
      <c r="CW1039" s="67"/>
      <c r="CX1039" s="67"/>
      <c r="CY1039" s="67"/>
      <c r="CZ1039" s="67"/>
      <c r="DA1039" s="66" t="s">
        <v>87</v>
      </c>
      <c r="DB1039" s="67"/>
      <c r="DC1039" s="67"/>
      <c r="DD1039" s="67"/>
      <c r="DE1039" s="67"/>
      <c r="DF1039" s="67"/>
      <c r="DG1039" s="66" t="s">
        <v>88</v>
      </c>
      <c r="DH1039" s="67"/>
      <c r="DI1039" s="67"/>
      <c r="DJ1039" s="67"/>
      <c r="DK1039" s="67"/>
      <c r="DL1039" s="67"/>
      <c r="DM1039" s="66" t="s">
        <v>89</v>
      </c>
      <c r="DN1039" s="67"/>
      <c r="DO1039" s="67"/>
      <c r="DP1039" s="67"/>
      <c r="DQ1039" s="67"/>
      <c r="DR1039" s="67"/>
      <c r="DS1039" s="66" t="s">
        <v>90</v>
      </c>
      <c r="DT1039" s="67"/>
      <c r="DU1039" s="67"/>
      <c r="DV1039" s="67"/>
      <c r="DW1039" s="67"/>
      <c r="DX1039" s="67"/>
      <c r="DY1039" s="66" t="s">
        <v>91</v>
      </c>
      <c r="DZ1039" s="67"/>
      <c r="EA1039" s="67"/>
      <c r="EB1039" s="67"/>
      <c r="EC1039" s="67"/>
      <c r="ED1039" s="68"/>
      <c r="EE1039" s="66" t="s">
        <v>92</v>
      </c>
      <c r="EF1039" s="67"/>
      <c r="EG1039" s="67"/>
      <c r="EH1039" s="67"/>
      <c r="EI1039" s="67"/>
      <c r="EJ1039" s="67"/>
      <c r="EK1039" s="66" t="s">
        <v>93</v>
      </c>
      <c r="EL1039" s="67"/>
      <c r="EM1039" s="67"/>
      <c r="EN1039" s="67"/>
      <c r="EO1039" s="67"/>
      <c r="EP1039" s="67"/>
      <c r="EQ1039" s="66" t="s">
        <v>94</v>
      </c>
      <c r="ER1039" s="67"/>
      <c r="ES1039" s="67"/>
      <c r="ET1039" s="67"/>
      <c r="EU1039" s="67"/>
      <c r="EV1039" s="67"/>
    </row>
    <row r="1040" spans="1:152" s="38" customFormat="1" ht="15.75" customHeight="1" x14ac:dyDescent="0.2">
      <c r="A1040" s="69">
        <f>$A$115</f>
        <v>44986</v>
      </c>
      <c r="B1040" s="70"/>
      <c r="C1040" s="70"/>
      <c r="D1040" s="70"/>
      <c r="E1040" s="70"/>
      <c r="F1040" s="70"/>
      <c r="G1040" s="70"/>
      <c r="H1040" s="71"/>
      <c r="I1040" s="72">
        <f>IF($A1040="-","-",ROUND(VLOOKUP($A1040+ROUND(LEFT(I$1039,1)/24,5),'[1]ОАО "АТС"'!$A$30:$F$773,3,FALSE)+HLOOKUP($DL$1037,'[1]Сбытовая надбавка'!$F$5:$H$6,2,FALSE),2)+'[1]Иные услуги'!$C$6+HLOOKUP($DR$1036,'[1]Услуги по передаче'!$G$5:$J$7,2,FALSE))</f>
        <v>3983.8299999999995</v>
      </c>
      <c r="J1040" s="73"/>
      <c r="K1040" s="73"/>
      <c r="L1040" s="73"/>
      <c r="M1040" s="73"/>
      <c r="N1040" s="74"/>
      <c r="O1040" s="72">
        <f>IF($A1040="-","-",ROUND(VLOOKUP($A1040+ROUND(LEFT(O$1039,1)/24,5),'[1]ОАО "АТС"'!$A$30:$F$773,3,FALSE)+HLOOKUP($DL$1037,'[1]Сбытовая надбавка'!$F$5:$H$6,2,FALSE),2)+'[1]Иные услуги'!$C$6+HLOOKUP($DR$1036,'[1]Услуги по передаче'!$G$5:$J$7,2,FALSE))</f>
        <v>3973.0099999999993</v>
      </c>
      <c r="P1040" s="73"/>
      <c r="Q1040" s="73"/>
      <c r="R1040" s="73"/>
      <c r="S1040" s="73"/>
      <c r="T1040" s="74"/>
      <c r="U1040" s="72">
        <f>IF($A1040="-","-",ROUND(VLOOKUP($A1040+ROUND(LEFT(U$1039,1)/24,5),'[1]ОАО "АТС"'!$A$30:$F$773,3,FALSE)+HLOOKUP($DL$1037,'[1]Сбытовая надбавка'!$F$5:$H$6,2,FALSE),2)+'[1]Иные услуги'!$C$6+HLOOKUP($DR$1036,'[1]Услуги по передаче'!$G$5:$J$7,2,FALSE))</f>
        <v>3973.0099999999993</v>
      </c>
      <c r="V1040" s="73"/>
      <c r="W1040" s="73"/>
      <c r="X1040" s="73"/>
      <c r="Y1040" s="73"/>
      <c r="Z1040" s="74"/>
      <c r="AA1040" s="72">
        <f>IF($A1040="-","-",ROUND(VLOOKUP($A1040+ROUND(LEFT(AA$1039,1)/24,5),'[1]ОАО "АТС"'!$A$30:$F$773,3,FALSE)+HLOOKUP($DL$1037,'[1]Сбытовая надбавка'!$F$5:$H$6,2,FALSE),2)+'[1]Иные услуги'!$C$6+HLOOKUP($DR$1036,'[1]Услуги по передаче'!$G$5:$J$7,2,FALSE))</f>
        <v>3972.99</v>
      </c>
      <c r="AB1040" s="73"/>
      <c r="AC1040" s="73"/>
      <c r="AD1040" s="73"/>
      <c r="AE1040" s="73"/>
      <c r="AF1040" s="74"/>
      <c r="AG1040" s="72">
        <f>IF($A1040="-","-",ROUND(VLOOKUP($A1040+ROUND(LEFT(AG$1039,1)/24,5),'[1]ОАО "АТС"'!$A$30:$F$773,3,FALSE)+HLOOKUP($DL$1037,'[1]Сбытовая надбавка'!$F$5:$H$6,2,FALSE),2)+'[1]Иные услуги'!$C$6+HLOOKUP($DR$1036,'[1]Услуги по передаче'!$G$5:$J$7,2,FALSE))</f>
        <v>3972.9799999999996</v>
      </c>
      <c r="AH1040" s="73"/>
      <c r="AI1040" s="73"/>
      <c r="AJ1040" s="73"/>
      <c r="AK1040" s="73"/>
      <c r="AL1040" s="74"/>
      <c r="AM1040" s="72">
        <f>IF($A1040="-","-",ROUND(VLOOKUP($A1040+ROUND(LEFT(AM$1039,1)/24,5),'[1]ОАО "АТС"'!$A$30:$F$773,3,FALSE)+HLOOKUP($DL$1037,'[1]Сбытовая надбавка'!$F$5:$H$6,2,FALSE),2)+'[1]Иные услуги'!$C$6+HLOOKUP($DR$1036,'[1]Услуги по передаче'!$G$5:$J$7,2,FALSE))</f>
        <v>3972.8199999999997</v>
      </c>
      <c r="AN1040" s="73"/>
      <c r="AO1040" s="73"/>
      <c r="AP1040" s="73"/>
      <c r="AQ1040" s="73"/>
      <c r="AR1040" s="74"/>
      <c r="AS1040" s="72">
        <f>IF($A1040="-","-",ROUND(VLOOKUP($A1040+ROUND(LEFT(AS$1039,1)/24,5),'[1]ОАО "АТС"'!$A$30:$F$773,3,FALSE)+HLOOKUP($DL$1037,'[1]Сбытовая надбавка'!$F$5:$H$6,2,FALSE),2)+'[1]Иные услуги'!$C$6+HLOOKUP($DR$1036,'[1]Услуги по передаче'!$G$5:$J$7,2,FALSE))</f>
        <v>4018.4799999999996</v>
      </c>
      <c r="AT1040" s="73"/>
      <c r="AU1040" s="73"/>
      <c r="AV1040" s="73"/>
      <c r="AW1040" s="73"/>
      <c r="AX1040" s="74"/>
      <c r="AY1040" s="72">
        <f>IF($A1040="-","-",ROUND(VLOOKUP($A1040+ROUND(LEFT(AY$1039,1)/24,5),'[1]ОАО "АТС"'!$A$30:$F$773,3,FALSE)+HLOOKUP($DL$1037,'[1]Сбытовая надбавка'!$F$5:$H$6,2,FALSE),2)+'[1]Иные услуги'!$C$6+HLOOKUP($DR$1036,'[1]Услуги по передаче'!$G$5:$J$7,2,FALSE))</f>
        <v>4146.41</v>
      </c>
      <c r="AZ1040" s="73"/>
      <c r="BA1040" s="73"/>
      <c r="BB1040" s="73"/>
      <c r="BC1040" s="73"/>
      <c r="BD1040" s="74"/>
      <c r="BE1040" s="72">
        <f>IF($A1040="-","-",ROUND(VLOOKUP($A1040+ROUND(LEFT(BE$1039,1)/24,5),'[1]ОАО "АТС"'!$A$30:$F$773,3,FALSE)+HLOOKUP($DL$1037,'[1]Сбытовая надбавка'!$F$5:$H$6,2,FALSE),2)+'[1]Иные услуги'!$C$6+HLOOKUP($DR$1036,'[1]Услуги по передаче'!$G$5:$J$7,2,FALSE))</f>
        <v>3988.0399999999995</v>
      </c>
      <c r="BF1040" s="73"/>
      <c r="BG1040" s="73"/>
      <c r="BH1040" s="73"/>
      <c r="BI1040" s="73"/>
      <c r="BJ1040" s="74"/>
      <c r="BK1040" s="72">
        <f>IF($A1040="-","-",ROUND(VLOOKUP($A1040+ROUND(LEFT(BK$1039,1)/24,5),'[1]ОАО "АТС"'!$A$30:$F$773,3,FALSE)+HLOOKUP($DL$1037,'[1]Сбытовая надбавка'!$F$5:$H$6,2,FALSE),2)+'[1]Иные услуги'!$C$6+HLOOKUP($DR$1036,'[1]Услуги по передаче'!$G$5:$J$7,2,FALSE))</f>
        <v>4093.0099999999993</v>
      </c>
      <c r="BL1040" s="73"/>
      <c r="BM1040" s="73"/>
      <c r="BN1040" s="73"/>
      <c r="BO1040" s="73"/>
      <c r="BP1040" s="74"/>
      <c r="BQ1040" s="72">
        <f>IF($A1040="-","-",ROUND(VLOOKUP($A1040+ROUND(LEFT(BQ$1039,2)/24,5),'[1]ОАО "АТС"'!$A$30:$F$773,3,FALSE)+HLOOKUP($DL$1037,'[1]Сбытовая надбавка'!$F$5:$H$6,2,FALSE),2)+'[1]Иные услуги'!$C$6+HLOOKUP($DR$1036,'[1]Услуги по передаче'!$G$5:$J$7,2,FALSE))</f>
        <v>4126.2899999999991</v>
      </c>
      <c r="BR1040" s="73"/>
      <c r="BS1040" s="73"/>
      <c r="BT1040" s="73"/>
      <c r="BU1040" s="73"/>
      <c r="BV1040" s="74"/>
      <c r="BW1040" s="72">
        <f>IF($A1040="-","-",ROUND(VLOOKUP($A1040+ROUND(LEFT(BW$1039,2)/24,5),'[1]ОАО "АТС"'!$A$30:$F$773,3,FALSE)+HLOOKUP($DL$1037,'[1]Сбытовая надбавка'!$F$5:$H$6,2,FALSE),2)+'[1]Иные услуги'!$C$6+HLOOKUP($DR$1036,'[1]Услуги по передаче'!$G$5:$J$7,2,FALSE))</f>
        <v>4112.7599999999993</v>
      </c>
      <c r="BX1040" s="73"/>
      <c r="BY1040" s="73"/>
      <c r="BZ1040" s="73"/>
      <c r="CA1040" s="73"/>
      <c r="CB1040" s="74"/>
      <c r="CC1040" s="72">
        <f>IF($A1040="-","-",ROUND(VLOOKUP($A1040+ROUND(LEFT(CC$1039,2)/24,5),'[1]ОАО "АТС"'!$A$30:$F$773,3,FALSE)+HLOOKUP($DL$1037,'[1]Сбытовая надбавка'!$F$5:$H$6,2,FALSE),2)+'[1]Иные услуги'!$C$6+HLOOKUP($DR$1036,'[1]Услуги по передаче'!$G$5:$J$7,2,FALSE))</f>
        <v>4061.9299999999994</v>
      </c>
      <c r="CD1040" s="73"/>
      <c r="CE1040" s="73"/>
      <c r="CF1040" s="73"/>
      <c r="CG1040" s="73"/>
      <c r="CH1040" s="74"/>
      <c r="CI1040" s="72">
        <f>IF($A1040="-","-",ROUND(VLOOKUP($A1040+ROUND(LEFT(CI$1039,2)/24,5),'[1]ОАО "АТС"'!$A$30:$F$773,3,FALSE)+HLOOKUP($DL$1037,'[1]Сбытовая надбавка'!$F$5:$H$6,2,FALSE),2)+'[1]Иные услуги'!$C$6+HLOOKUP($DR$1036,'[1]Услуги по передаче'!$G$5:$J$7,2,FALSE))</f>
        <v>4050.4199999999996</v>
      </c>
      <c r="CJ1040" s="73"/>
      <c r="CK1040" s="73"/>
      <c r="CL1040" s="73"/>
      <c r="CM1040" s="73"/>
      <c r="CN1040" s="74"/>
      <c r="CO1040" s="72">
        <f>IF($A1040="-","-",ROUND(VLOOKUP($A1040+ROUND(LEFT(CO$1039,2)/24,5),'[1]ОАО "АТС"'!$A$30:$F$773,3,FALSE)+HLOOKUP($DL$1037,'[1]Сбытовая надбавка'!$F$5:$H$6,2,FALSE),2)+'[1]Иные услуги'!$C$6+HLOOKUP($DR$1036,'[1]Услуги по передаче'!$G$5:$J$7,2,FALSE))</f>
        <v>4033.3399999999997</v>
      </c>
      <c r="CP1040" s="73"/>
      <c r="CQ1040" s="73"/>
      <c r="CR1040" s="73"/>
      <c r="CS1040" s="73"/>
      <c r="CT1040" s="74"/>
      <c r="CU1040" s="72">
        <f>IF($A1040="-","-",ROUND(VLOOKUP($A1040+ROUND(LEFT(CU$1039,2)/24,5),'[1]ОАО "АТС"'!$A$30:$F$773,3,FALSE)+HLOOKUP($DL$1037,'[1]Сбытовая надбавка'!$F$5:$H$6,2,FALSE),2)+'[1]Иные услуги'!$C$6+HLOOKUP($DR$1036,'[1]Услуги по передаче'!$G$5:$J$7,2,FALSE))</f>
        <v>4027.4299999999994</v>
      </c>
      <c r="CV1040" s="73"/>
      <c r="CW1040" s="73"/>
      <c r="CX1040" s="73"/>
      <c r="CY1040" s="73"/>
      <c r="CZ1040" s="74"/>
      <c r="DA1040" s="72">
        <f>IF($A1040="-","-",ROUND(VLOOKUP($A1040+ROUND(LEFT(DA$1039,2)/24,5),'[1]ОАО "АТС"'!$A$30:$F$773,3,FALSE)+HLOOKUP($DL$1037,'[1]Сбытовая надбавка'!$F$5:$H$6,2,FALSE),2)+'[1]Иные услуги'!$C$6+HLOOKUP($DR$1036,'[1]Услуги по передаче'!$G$5:$J$7,2,FALSE))</f>
        <v>4032.5699999999997</v>
      </c>
      <c r="DB1040" s="73"/>
      <c r="DC1040" s="73"/>
      <c r="DD1040" s="73"/>
      <c r="DE1040" s="73"/>
      <c r="DF1040" s="74"/>
      <c r="DG1040" s="72">
        <f>IF($A1040="-","-",ROUND(VLOOKUP($A1040+ROUND(LEFT(DG$1039,2)/24,5),'[1]ОАО "АТС"'!$A$30:$F$773,3,FALSE)+HLOOKUP($DL$1037,'[1]Сбытовая надбавка'!$F$5:$H$6,2,FALSE),2)+'[1]Иные услуги'!$C$6+HLOOKUP($DR$1036,'[1]Услуги по передаче'!$G$5:$J$7,2,FALSE))</f>
        <v>4059.4999999999995</v>
      </c>
      <c r="DH1040" s="73"/>
      <c r="DI1040" s="73"/>
      <c r="DJ1040" s="73"/>
      <c r="DK1040" s="73"/>
      <c r="DL1040" s="74"/>
      <c r="DM1040" s="72">
        <f>IF($A1040="-","-",ROUND(VLOOKUP($A1040+ROUND(LEFT(DM$1039,2)/24,5),'[1]ОАО "АТС"'!$A$30:$F$773,3,FALSE)+HLOOKUP($DL$1037,'[1]Сбытовая надбавка'!$F$5:$H$6,2,FALSE),2)+'[1]Иные услуги'!$C$6+HLOOKUP($DR$1036,'[1]Услуги по передаче'!$G$5:$J$7,2,FALSE))</f>
        <v>4123.7999999999993</v>
      </c>
      <c r="DN1040" s="73"/>
      <c r="DO1040" s="73"/>
      <c r="DP1040" s="73"/>
      <c r="DQ1040" s="73"/>
      <c r="DR1040" s="74"/>
      <c r="DS1040" s="72">
        <f>IF($A1040="-","-",ROUND(VLOOKUP($A1040+ROUND(LEFT(DS$1039,2)/24,5),'[1]ОАО "АТС"'!$A$30:$F$773,3,FALSE)+HLOOKUP($DL$1037,'[1]Сбытовая надбавка'!$F$5:$H$6,2,FALSE),2)+'[1]Иные услуги'!$C$6+HLOOKUP($DR$1036,'[1]Услуги по передаче'!$G$5:$J$7,2,FALSE))</f>
        <v>4091.4599999999996</v>
      </c>
      <c r="DT1040" s="73"/>
      <c r="DU1040" s="73"/>
      <c r="DV1040" s="73"/>
      <c r="DW1040" s="73"/>
      <c r="DX1040" s="74"/>
      <c r="DY1040" s="72">
        <f>IF($A1040="-","-",ROUND(VLOOKUP($A1040+ROUND(LEFT(DY$1039,2)/24,5),'[1]ОАО "АТС"'!$A$30:$F$773,3,FALSE)+HLOOKUP($DL$1037,'[1]Сбытовая надбавка'!$F$5:$H$6,2,FALSE),2)+'[1]Иные услуги'!$C$6+HLOOKUP($DR$1036,'[1]Услуги по передаче'!$G$5:$J$7,2,FALSE))</f>
        <v>4037.8499999999995</v>
      </c>
      <c r="DZ1040" s="73"/>
      <c r="EA1040" s="73"/>
      <c r="EB1040" s="73"/>
      <c r="EC1040" s="73"/>
      <c r="ED1040" s="74"/>
      <c r="EE1040" s="72">
        <f>IF($A1040="-","-",ROUND(VLOOKUP($A1040+ROUND(LEFT(EE$1039,2)/24,5),'[1]ОАО "АТС"'!$A$30:$F$773,3,FALSE)+HLOOKUP($DL$1037,'[1]Сбытовая надбавка'!$F$5:$H$6,2,FALSE),2)+'[1]Иные услуги'!$C$6+HLOOKUP($DR$1036,'[1]Услуги по передаче'!$G$5:$J$7,2,FALSE))</f>
        <v>3971.0099999999993</v>
      </c>
      <c r="EF1040" s="73"/>
      <c r="EG1040" s="73"/>
      <c r="EH1040" s="73"/>
      <c r="EI1040" s="73"/>
      <c r="EJ1040" s="74"/>
      <c r="EK1040" s="72">
        <f>IF($A1040="-","-",ROUND(VLOOKUP($A1040+ROUND(LEFT(EK$1039,2)/24,5),'[1]ОАО "АТС"'!$A$30:$F$773,3,FALSE)+HLOOKUP($DL$1037,'[1]Сбытовая надбавка'!$F$5:$H$6,2,FALSE),2)+'[1]Иные услуги'!$C$6+HLOOKUP($DR$1036,'[1]Услуги по передаче'!$G$5:$J$7,2,FALSE))</f>
        <v>4156.42</v>
      </c>
      <c r="EL1040" s="73"/>
      <c r="EM1040" s="73"/>
      <c r="EN1040" s="73"/>
      <c r="EO1040" s="73"/>
      <c r="EP1040" s="74"/>
      <c r="EQ1040" s="72">
        <f>IF($A1040="-","-",ROUND(VLOOKUP($A1040+ROUND(LEFT(EQ$1039,2)/24,5),'[1]ОАО "АТС"'!$A$30:$F$773,3,FALSE)+HLOOKUP($DL$1037,'[1]Сбытовая надбавка'!$F$5:$H$6,2,FALSE),2)+'[1]Иные услуги'!$C$6+HLOOKUP($DR$1036,'[1]Услуги по передаче'!$G$5:$J$7,2,FALSE))</f>
        <v>4037.0499999999993</v>
      </c>
      <c r="ER1040" s="73"/>
      <c r="ES1040" s="73"/>
      <c r="ET1040" s="73"/>
      <c r="EU1040" s="73"/>
      <c r="EV1040" s="74"/>
    </row>
    <row r="1041" spans="1:152" s="38" customFormat="1" ht="15.75" customHeight="1" x14ac:dyDescent="0.2">
      <c r="A1041" s="69">
        <f>$A$116</f>
        <v>44987</v>
      </c>
      <c r="B1041" s="70"/>
      <c r="C1041" s="70"/>
      <c r="D1041" s="70"/>
      <c r="E1041" s="70"/>
      <c r="F1041" s="70"/>
      <c r="G1041" s="70"/>
      <c r="H1041" s="71"/>
      <c r="I1041" s="72">
        <f>IF($A1041="-","-",ROUND(VLOOKUP($A1041+ROUND(LEFT(I$1039,1)/24,5),'[1]ОАО "АТС"'!$A$30:$F$773,3,FALSE)+HLOOKUP($DL$1037,'[1]Сбытовая надбавка'!$F$5:$H$6,2,FALSE),2)+'[1]Иные услуги'!$C$6+HLOOKUP($DR$1036,'[1]Услуги по передаче'!$G$5:$J$7,2,FALSE))</f>
        <v>4009.8899999999994</v>
      </c>
      <c r="J1041" s="73"/>
      <c r="K1041" s="73"/>
      <c r="L1041" s="73"/>
      <c r="M1041" s="73"/>
      <c r="N1041" s="74"/>
      <c r="O1041" s="72">
        <f>IF($A1041="-","-",ROUND(VLOOKUP($A1041+ROUND(LEFT(O$1039,1)/24,5),'[1]ОАО "АТС"'!$A$30:$F$773,3,FALSE)+HLOOKUP($DL$1037,'[1]Сбытовая надбавка'!$F$5:$H$6,2,FALSE),2)+'[1]Иные услуги'!$C$6+HLOOKUP($DR$1036,'[1]Услуги по передаче'!$G$5:$J$7,2,FALSE))</f>
        <v>3994.0399999999995</v>
      </c>
      <c r="P1041" s="73"/>
      <c r="Q1041" s="73"/>
      <c r="R1041" s="73"/>
      <c r="S1041" s="73"/>
      <c r="T1041" s="74"/>
      <c r="U1041" s="72">
        <f>IF($A1041="-","-",ROUND(VLOOKUP($A1041+ROUND(LEFT(U$1039,1)/24,5),'[1]ОАО "АТС"'!$A$30:$F$773,3,FALSE)+HLOOKUP($DL$1037,'[1]Сбытовая надбавка'!$F$5:$H$6,2,FALSE),2)+'[1]Иные услуги'!$C$6+HLOOKUP($DR$1036,'[1]Услуги по передаче'!$G$5:$J$7,2,FALSE))</f>
        <v>3986.6299999999997</v>
      </c>
      <c r="V1041" s="73"/>
      <c r="W1041" s="73"/>
      <c r="X1041" s="73"/>
      <c r="Y1041" s="73"/>
      <c r="Z1041" s="74"/>
      <c r="AA1041" s="72">
        <f>IF($A1041="-","-",ROUND(VLOOKUP($A1041+ROUND(LEFT(AA$1039,1)/24,5),'[1]ОАО "АТС"'!$A$30:$F$773,3,FALSE)+HLOOKUP($DL$1037,'[1]Сбытовая надбавка'!$F$5:$H$6,2,FALSE),2)+'[1]Иные услуги'!$C$6+HLOOKUP($DR$1036,'[1]Услуги по передаче'!$G$5:$J$7,2,FALSE))</f>
        <v>3986.2299999999996</v>
      </c>
      <c r="AB1041" s="73"/>
      <c r="AC1041" s="73"/>
      <c r="AD1041" s="73"/>
      <c r="AE1041" s="73"/>
      <c r="AF1041" s="74"/>
      <c r="AG1041" s="72">
        <f>IF($A1041="-","-",ROUND(VLOOKUP($A1041+ROUND(LEFT(AG$1039,1)/24,5),'[1]ОАО "АТС"'!$A$30:$F$773,3,FALSE)+HLOOKUP($DL$1037,'[1]Сбытовая надбавка'!$F$5:$H$6,2,FALSE),2)+'[1]Иные услуги'!$C$6+HLOOKUP($DR$1036,'[1]Услуги по передаче'!$G$5:$J$7,2,FALSE))</f>
        <v>3987.8799999999997</v>
      </c>
      <c r="AH1041" s="73"/>
      <c r="AI1041" s="73"/>
      <c r="AJ1041" s="73"/>
      <c r="AK1041" s="73"/>
      <c r="AL1041" s="74"/>
      <c r="AM1041" s="72">
        <f>IF($A1041="-","-",ROUND(VLOOKUP($A1041+ROUND(LEFT(AM$1039,1)/24,5),'[1]ОАО "АТС"'!$A$30:$F$773,3,FALSE)+HLOOKUP($DL$1037,'[1]Сбытовая надбавка'!$F$5:$H$6,2,FALSE),2)+'[1]Иные услуги'!$C$6+HLOOKUP($DR$1036,'[1]Услуги по передаче'!$G$5:$J$7,2,FALSE))</f>
        <v>4013.1799999999994</v>
      </c>
      <c r="AN1041" s="73"/>
      <c r="AO1041" s="73"/>
      <c r="AP1041" s="73"/>
      <c r="AQ1041" s="73"/>
      <c r="AR1041" s="74"/>
      <c r="AS1041" s="72">
        <f>IF($A1041="-","-",ROUND(VLOOKUP($A1041+ROUND(LEFT(AS$1039,1)/24,5),'[1]ОАО "АТС"'!$A$30:$F$773,3,FALSE)+HLOOKUP($DL$1037,'[1]Сбытовая надбавка'!$F$5:$H$6,2,FALSE),2)+'[1]Иные услуги'!$C$6+HLOOKUP($DR$1036,'[1]Услуги по передаче'!$G$5:$J$7,2,FALSE))</f>
        <v>4015.1499999999996</v>
      </c>
      <c r="AT1041" s="73"/>
      <c r="AU1041" s="73"/>
      <c r="AV1041" s="73"/>
      <c r="AW1041" s="73"/>
      <c r="AX1041" s="74"/>
      <c r="AY1041" s="72">
        <f>IF($A1041="-","-",ROUND(VLOOKUP($A1041+ROUND(LEFT(AY$1039,1)/24,5),'[1]ОАО "АТС"'!$A$30:$F$773,3,FALSE)+HLOOKUP($DL$1037,'[1]Сбытовая надбавка'!$F$5:$H$6,2,FALSE),2)+'[1]Иные услуги'!$C$6+HLOOKUP($DR$1036,'[1]Услуги по передаче'!$G$5:$J$7,2,FALSE))</f>
        <v>4032.9999999999995</v>
      </c>
      <c r="AZ1041" s="73"/>
      <c r="BA1041" s="73"/>
      <c r="BB1041" s="73"/>
      <c r="BC1041" s="73"/>
      <c r="BD1041" s="74"/>
      <c r="BE1041" s="72">
        <f>IF($A1041="-","-",ROUND(VLOOKUP($A1041+ROUND(LEFT(BE$1039,1)/24,5),'[1]ОАО "АТС"'!$A$30:$F$773,3,FALSE)+HLOOKUP($DL$1037,'[1]Сбытовая надбавка'!$F$5:$H$6,2,FALSE),2)+'[1]Иные услуги'!$C$6+HLOOKUP($DR$1036,'[1]Услуги по передаче'!$G$5:$J$7,2,FALSE))</f>
        <v>3972.0399999999995</v>
      </c>
      <c r="BF1041" s="73"/>
      <c r="BG1041" s="73"/>
      <c r="BH1041" s="73"/>
      <c r="BI1041" s="73"/>
      <c r="BJ1041" s="74"/>
      <c r="BK1041" s="72">
        <f>IF($A1041="-","-",ROUND(VLOOKUP($A1041+ROUND(LEFT(BK$1039,1)/24,5),'[1]ОАО "АТС"'!$A$30:$F$773,3,FALSE)+HLOOKUP($DL$1037,'[1]Сбытовая надбавка'!$F$5:$H$6,2,FALSE),2)+'[1]Иные услуги'!$C$6+HLOOKUP($DR$1036,'[1]Услуги по передаче'!$G$5:$J$7,2,FALSE))</f>
        <v>3972.0899999999997</v>
      </c>
      <c r="BL1041" s="73"/>
      <c r="BM1041" s="73"/>
      <c r="BN1041" s="73"/>
      <c r="BO1041" s="73"/>
      <c r="BP1041" s="74"/>
      <c r="BQ1041" s="72">
        <f>IF($A1041="-","-",ROUND(VLOOKUP($A1041+ROUND(LEFT(BQ$1039,2)/24,5),'[1]ОАО "АТС"'!$A$30:$F$773,3,FALSE)+HLOOKUP($DL$1037,'[1]Сбытовая надбавка'!$F$5:$H$6,2,FALSE),2)+'[1]Иные услуги'!$C$6+HLOOKUP($DR$1036,'[1]Услуги по передаче'!$G$5:$J$7,2,FALSE))</f>
        <v>4015.2999999999993</v>
      </c>
      <c r="BR1041" s="73"/>
      <c r="BS1041" s="73"/>
      <c r="BT1041" s="73"/>
      <c r="BU1041" s="73"/>
      <c r="BV1041" s="74"/>
      <c r="BW1041" s="72">
        <f>IF($A1041="-","-",ROUND(VLOOKUP($A1041+ROUND(LEFT(BW$1039,2)/24,5),'[1]ОАО "АТС"'!$A$30:$F$773,3,FALSE)+HLOOKUP($DL$1037,'[1]Сбытовая надбавка'!$F$5:$H$6,2,FALSE),2)+'[1]Иные услуги'!$C$6+HLOOKUP($DR$1036,'[1]Услуги по передаче'!$G$5:$J$7,2,FALSE))</f>
        <v>4014.9299999999994</v>
      </c>
      <c r="BX1041" s="73"/>
      <c r="BY1041" s="73"/>
      <c r="BZ1041" s="73"/>
      <c r="CA1041" s="73"/>
      <c r="CB1041" s="74"/>
      <c r="CC1041" s="72">
        <f>IF($A1041="-","-",ROUND(VLOOKUP($A1041+ROUND(LEFT(CC$1039,2)/24,5),'[1]ОАО "АТС"'!$A$30:$F$773,3,FALSE)+HLOOKUP($DL$1037,'[1]Сбытовая надбавка'!$F$5:$H$6,2,FALSE),2)+'[1]Иные услуги'!$C$6+HLOOKUP($DR$1036,'[1]Услуги по передаче'!$G$5:$J$7,2,FALSE))</f>
        <v>3988.0199999999995</v>
      </c>
      <c r="CD1041" s="73"/>
      <c r="CE1041" s="73"/>
      <c r="CF1041" s="73"/>
      <c r="CG1041" s="73"/>
      <c r="CH1041" s="74"/>
      <c r="CI1041" s="72">
        <f>IF($A1041="-","-",ROUND(VLOOKUP($A1041+ROUND(LEFT(CI$1039,2)/24,5),'[1]ОАО "АТС"'!$A$30:$F$773,3,FALSE)+HLOOKUP($DL$1037,'[1]Сбытовая надбавка'!$F$5:$H$6,2,FALSE),2)+'[1]Иные услуги'!$C$6+HLOOKUP($DR$1036,'[1]Услуги по передаче'!$G$5:$J$7,2,FALSE))</f>
        <v>3980.8999999999996</v>
      </c>
      <c r="CJ1041" s="73"/>
      <c r="CK1041" s="73"/>
      <c r="CL1041" s="73"/>
      <c r="CM1041" s="73"/>
      <c r="CN1041" s="74"/>
      <c r="CO1041" s="72">
        <f>IF($A1041="-","-",ROUND(VLOOKUP($A1041+ROUND(LEFT(CO$1039,2)/24,5),'[1]ОАО "АТС"'!$A$30:$F$773,3,FALSE)+HLOOKUP($DL$1037,'[1]Сбытовая надбавка'!$F$5:$H$6,2,FALSE),2)+'[1]Иные услуги'!$C$6+HLOOKUP($DR$1036,'[1]Услуги по передаче'!$G$5:$J$7,2,FALSE))</f>
        <v>3972.0599999999995</v>
      </c>
      <c r="CP1041" s="73"/>
      <c r="CQ1041" s="73"/>
      <c r="CR1041" s="73"/>
      <c r="CS1041" s="73"/>
      <c r="CT1041" s="74"/>
      <c r="CU1041" s="72">
        <f>IF($A1041="-","-",ROUND(VLOOKUP($A1041+ROUND(LEFT(CU$1039,2)/24,5),'[1]ОАО "АТС"'!$A$30:$F$773,3,FALSE)+HLOOKUP($DL$1037,'[1]Сбытовая надбавка'!$F$5:$H$6,2,FALSE),2)+'[1]Иные услуги'!$C$6+HLOOKUP($DR$1036,'[1]Услуги по передаче'!$G$5:$J$7,2,FALSE))</f>
        <v>3972.0399999999995</v>
      </c>
      <c r="CV1041" s="73"/>
      <c r="CW1041" s="73"/>
      <c r="CX1041" s="73"/>
      <c r="CY1041" s="73"/>
      <c r="CZ1041" s="74"/>
      <c r="DA1041" s="72">
        <f>IF($A1041="-","-",ROUND(VLOOKUP($A1041+ROUND(LEFT(DA$1039,2)/24,5),'[1]ОАО "АТС"'!$A$30:$F$773,3,FALSE)+HLOOKUP($DL$1037,'[1]Сбытовая надбавка'!$F$5:$H$6,2,FALSE),2)+'[1]Иные услуги'!$C$6+HLOOKUP($DR$1036,'[1]Услуги по передаче'!$G$5:$J$7,2,FALSE))</f>
        <v>3972.5499999999993</v>
      </c>
      <c r="DB1041" s="73"/>
      <c r="DC1041" s="73"/>
      <c r="DD1041" s="73"/>
      <c r="DE1041" s="73"/>
      <c r="DF1041" s="74"/>
      <c r="DG1041" s="72">
        <f>IF($A1041="-","-",ROUND(VLOOKUP($A1041+ROUND(LEFT(DG$1039,2)/24,5),'[1]ОАО "АТС"'!$A$30:$F$773,3,FALSE)+HLOOKUP($DL$1037,'[1]Сбытовая надбавка'!$F$5:$H$6,2,FALSE),2)+'[1]Иные услуги'!$C$6+HLOOKUP($DR$1036,'[1]Услуги по передаче'!$G$5:$J$7,2,FALSE))</f>
        <v>4013.2299999999996</v>
      </c>
      <c r="DH1041" s="73"/>
      <c r="DI1041" s="73"/>
      <c r="DJ1041" s="73"/>
      <c r="DK1041" s="73"/>
      <c r="DL1041" s="74"/>
      <c r="DM1041" s="72">
        <f>IF($A1041="-","-",ROUND(VLOOKUP($A1041+ROUND(LEFT(DM$1039,2)/24,5),'[1]ОАО "АТС"'!$A$30:$F$773,3,FALSE)+HLOOKUP($DL$1037,'[1]Сбытовая надбавка'!$F$5:$H$6,2,FALSE),2)+'[1]Иные услуги'!$C$6+HLOOKUP($DR$1036,'[1]Услуги по передаче'!$G$5:$J$7,2,FALSE))</f>
        <v>4143.5</v>
      </c>
      <c r="DN1041" s="73"/>
      <c r="DO1041" s="73"/>
      <c r="DP1041" s="73"/>
      <c r="DQ1041" s="73"/>
      <c r="DR1041" s="74"/>
      <c r="DS1041" s="72">
        <f>IF($A1041="-","-",ROUND(VLOOKUP($A1041+ROUND(LEFT(DS$1039,2)/24,5),'[1]ОАО "АТС"'!$A$30:$F$773,3,FALSE)+HLOOKUP($DL$1037,'[1]Сбытовая надбавка'!$F$5:$H$6,2,FALSE),2)+'[1]Иные услуги'!$C$6+HLOOKUP($DR$1036,'[1]Услуги по передаче'!$G$5:$J$7,2,FALSE))</f>
        <v>4169.7</v>
      </c>
      <c r="DT1041" s="73"/>
      <c r="DU1041" s="73"/>
      <c r="DV1041" s="73"/>
      <c r="DW1041" s="73"/>
      <c r="DX1041" s="74"/>
      <c r="DY1041" s="72">
        <f>IF($A1041="-","-",ROUND(VLOOKUP($A1041+ROUND(LEFT(DY$1039,2)/24,5),'[1]ОАО "АТС"'!$A$30:$F$773,3,FALSE)+HLOOKUP($DL$1037,'[1]Сбытовая надбавка'!$F$5:$H$6,2,FALSE),2)+'[1]Иные услуги'!$C$6+HLOOKUP($DR$1036,'[1]Услуги по передаче'!$G$5:$J$7,2,FALSE))</f>
        <v>4124.82</v>
      </c>
      <c r="DZ1041" s="73"/>
      <c r="EA1041" s="73"/>
      <c r="EB1041" s="73"/>
      <c r="EC1041" s="73"/>
      <c r="ED1041" s="74"/>
      <c r="EE1041" s="72">
        <f>IF($A1041="-","-",ROUND(VLOOKUP($A1041+ROUND(LEFT(EE$1039,2)/24,5),'[1]ОАО "АТС"'!$A$30:$F$773,3,FALSE)+HLOOKUP($DL$1037,'[1]Сбытовая надбавка'!$F$5:$H$6,2,FALSE),2)+'[1]Иные услуги'!$C$6+HLOOKUP($DR$1036,'[1]Услуги по передаче'!$G$5:$J$7,2,FALSE))</f>
        <v>4059.0899999999997</v>
      </c>
      <c r="EF1041" s="73"/>
      <c r="EG1041" s="73"/>
      <c r="EH1041" s="73"/>
      <c r="EI1041" s="73"/>
      <c r="EJ1041" s="74"/>
      <c r="EK1041" s="72">
        <f>IF($A1041="-","-",ROUND(VLOOKUP($A1041+ROUND(LEFT(EK$1039,2)/24,5),'[1]ОАО "АТС"'!$A$30:$F$773,3,FALSE)+HLOOKUP($DL$1037,'[1]Сбытовая надбавка'!$F$5:$H$6,2,FALSE),2)+'[1]Иные услуги'!$C$6+HLOOKUP($DR$1036,'[1]Услуги по передаче'!$G$5:$J$7,2,FALSE))</f>
        <v>4227.5199999999995</v>
      </c>
      <c r="EL1041" s="73"/>
      <c r="EM1041" s="73"/>
      <c r="EN1041" s="73"/>
      <c r="EO1041" s="73"/>
      <c r="EP1041" s="74"/>
      <c r="EQ1041" s="72">
        <f>IF($A1041="-","-",ROUND(VLOOKUP($A1041+ROUND(LEFT(EQ$1039,2)/24,5),'[1]ОАО "АТС"'!$A$30:$F$773,3,FALSE)+HLOOKUP($DL$1037,'[1]Сбытовая надбавка'!$F$5:$H$6,2,FALSE),2)+'[1]Иные услуги'!$C$6+HLOOKUP($DR$1036,'[1]Услуги по передаче'!$G$5:$J$7,2,FALSE))</f>
        <v>4111.66</v>
      </c>
      <c r="ER1041" s="73"/>
      <c r="ES1041" s="73"/>
      <c r="ET1041" s="73"/>
      <c r="EU1041" s="73"/>
      <c r="EV1041" s="74"/>
    </row>
    <row r="1042" spans="1:152" s="38" customFormat="1" ht="15.75" customHeight="1" x14ac:dyDescent="0.2">
      <c r="A1042" s="69">
        <f>$A$117</f>
        <v>44988</v>
      </c>
      <c r="B1042" s="70"/>
      <c r="C1042" s="70"/>
      <c r="D1042" s="70"/>
      <c r="E1042" s="70"/>
      <c r="F1042" s="70"/>
      <c r="G1042" s="70"/>
      <c r="H1042" s="71"/>
      <c r="I1042" s="72">
        <f>IF($A1042="-","-",ROUND(VLOOKUP($A1042+ROUND(LEFT(I$1039,1)/24,5),'[1]ОАО "АТС"'!$A$30:$F$773,3,FALSE)+HLOOKUP($DL$1037,'[1]Сбытовая надбавка'!$F$5:$H$6,2,FALSE),2)+'[1]Иные услуги'!$C$6+HLOOKUP($DR$1036,'[1]Услуги по передаче'!$G$5:$J$7,2,FALSE))</f>
        <v>4027.62</v>
      </c>
      <c r="J1042" s="73"/>
      <c r="K1042" s="73"/>
      <c r="L1042" s="73"/>
      <c r="M1042" s="73"/>
      <c r="N1042" s="74"/>
      <c r="O1042" s="72">
        <f>IF($A1042="-","-",ROUND(VLOOKUP($A1042+ROUND(LEFT(O$1039,1)/24,5),'[1]ОАО "АТС"'!$A$30:$F$773,3,FALSE)+HLOOKUP($DL$1037,'[1]Сбытовая надбавка'!$F$5:$H$6,2,FALSE),2)+'[1]Иные услуги'!$C$6+HLOOKUP($DR$1036,'[1]Услуги по передаче'!$G$5:$J$7,2,FALSE))</f>
        <v>3991.7199999999993</v>
      </c>
      <c r="P1042" s="73"/>
      <c r="Q1042" s="73"/>
      <c r="R1042" s="73"/>
      <c r="S1042" s="73"/>
      <c r="T1042" s="74"/>
      <c r="U1042" s="72">
        <f>IF($A1042="-","-",ROUND(VLOOKUP($A1042+ROUND(LEFT(U$1039,1)/24,5),'[1]ОАО "АТС"'!$A$30:$F$773,3,FALSE)+HLOOKUP($DL$1037,'[1]Сбытовая надбавка'!$F$5:$H$6,2,FALSE),2)+'[1]Иные услуги'!$C$6+HLOOKUP($DR$1036,'[1]Услуги по передаче'!$G$5:$J$7,2,FALSE))</f>
        <v>3982.7499999999995</v>
      </c>
      <c r="V1042" s="73"/>
      <c r="W1042" s="73"/>
      <c r="X1042" s="73"/>
      <c r="Y1042" s="73"/>
      <c r="Z1042" s="74"/>
      <c r="AA1042" s="72">
        <f>IF($A1042="-","-",ROUND(VLOOKUP($A1042+ROUND(LEFT(AA$1039,1)/24,5),'[1]ОАО "АТС"'!$A$30:$F$773,3,FALSE)+HLOOKUP($DL$1037,'[1]Сбытовая надбавка'!$F$5:$H$6,2,FALSE),2)+'[1]Иные услуги'!$C$6+HLOOKUP($DR$1036,'[1]Услуги по передаче'!$G$5:$J$7,2,FALSE))</f>
        <v>3981.1699999999996</v>
      </c>
      <c r="AB1042" s="73"/>
      <c r="AC1042" s="73"/>
      <c r="AD1042" s="73"/>
      <c r="AE1042" s="73"/>
      <c r="AF1042" s="74"/>
      <c r="AG1042" s="72">
        <f>IF($A1042="-","-",ROUND(VLOOKUP($A1042+ROUND(LEFT(AG$1039,1)/24,5),'[1]ОАО "АТС"'!$A$30:$F$773,3,FALSE)+HLOOKUP($DL$1037,'[1]Сбытовая надбавка'!$F$5:$H$6,2,FALSE),2)+'[1]Иные услуги'!$C$6+HLOOKUP($DR$1036,'[1]Услуги по передаче'!$G$5:$J$7,2,FALSE))</f>
        <v>3980.37</v>
      </c>
      <c r="AH1042" s="73"/>
      <c r="AI1042" s="73"/>
      <c r="AJ1042" s="73"/>
      <c r="AK1042" s="73"/>
      <c r="AL1042" s="74"/>
      <c r="AM1042" s="72">
        <f>IF($A1042="-","-",ROUND(VLOOKUP($A1042+ROUND(LEFT(AM$1039,1)/24,5),'[1]ОАО "АТС"'!$A$30:$F$773,3,FALSE)+HLOOKUP($DL$1037,'[1]Сбытовая надбавка'!$F$5:$H$6,2,FALSE),2)+'[1]Иные услуги'!$C$6+HLOOKUP($DR$1036,'[1]Услуги по передаче'!$G$5:$J$7,2,FALSE))</f>
        <v>4005.3099999999995</v>
      </c>
      <c r="AN1042" s="73"/>
      <c r="AO1042" s="73"/>
      <c r="AP1042" s="73"/>
      <c r="AQ1042" s="73"/>
      <c r="AR1042" s="74"/>
      <c r="AS1042" s="72">
        <f>IF($A1042="-","-",ROUND(VLOOKUP($A1042+ROUND(LEFT(AS$1039,1)/24,5),'[1]ОАО "АТС"'!$A$30:$F$773,3,FALSE)+HLOOKUP($DL$1037,'[1]Сбытовая надбавка'!$F$5:$H$6,2,FALSE),2)+'[1]Иные услуги'!$C$6+HLOOKUP($DR$1036,'[1]Услуги по передаче'!$G$5:$J$7,2,FALSE))</f>
        <v>3976.7899999999995</v>
      </c>
      <c r="AT1042" s="73"/>
      <c r="AU1042" s="73"/>
      <c r="AV1042" s="73"/>
      <c r="AW1042" s="73"/>
      <c r="AX1042" s="74"/>
      <c r="AY1042" s="72">
        <f>IF($A1042="-","-",ROUND(VLOOKUP($A1042+ROUND(LEFT(AY$1039,1)/24,5),'[1]ОАО "АТС"'!$A$30:$F$773,3,FALSE)+HLOOKUP($DL$1037,'[1]Сбытовая надбавка'!$F$5:$H$6,2,FALSE),2)+'[1]Иные услуги'!$C$6+HLOOKUP($DR$1036,'[1]Услуги по передаче'!$G$5:$J$7,2,FALSE))</f>
        <v>3998.5199999999995</v>
      </c>
      <c r="AZ1042" s="73"/>
      <c r="BA1042" s="73"/>
      <c r="BB1042" s="73"/>
      <c r="BC1042" s="73"/>
      <c r="BD1042" s="74"/>
      <c r="BE1042" s="72">
        <f>IF($A1042="-","-",ROUND(VLOOKUP($A1042+ROUND(LEFT(BE$1039,1)/24,5),'[1]ОАО "АТС"'!$A$30:$F$773,3,FALSE)+HLOOKUP($DL$1037,'[1]Сбытовая надбавка'!$F$5:$H$6,2,FALSE),2)+'[1]Иные услуги'!$C$6+HLOOKUP($DR$1036,'[1]Услуги по передаче'!$G$5:$J$7,2,FALSE))</f>
        <v>3971.37</v>
      </c>
      <c r="BF1042" s="73"/>
      <c r="BG1042" s="73"/>
      <c r="BH1042" s="73"/>
      <c r="BI1042" s="73"/>
      <c r="BJ1042" s="74"/>
      <c r="BK1042" s="72">
        <f>IF($A1042="-","-",ROUND(VLOOKUP($A1042+ROUND(LEFT(BK$1039,1)/24,5),'[1]ОАО "АТС"'!$A$30:$F$773,3,FALSE)+HLOOKUP($DL$1037,'[1]Сбытовая надбавка'!$F$5:$H$6,2,FALSE),2)+'[1]Иные услуги'!$C$6+HLOOKUP($DR$1036,'[1]Услуги по передаче'!$G$5:$J$7,2,FALSE))</f>
        <v>3971.4999999999995</v>
      </c>
      <c r="BL1042" s="73"/>
      <c r="BM1042" s="73"/>
      <c r="BN1042" s="73"/>
      <c r="BO1042" s="73"/>
      <c r="BP1042" s="74"/>
      <c r="BQ1042" s="72">
        <f>IF($A1042="-","-",ROUND(VLOOKUP($A1042+ROUND(LEFT(BQ$1039,2)/24,5),'[1]ОАО "АТС"'!$A$30:$F$773,3,FALSE)+HLOOKUP($DL$1037,'[1]Сбытовая надбавка'!$F$5:$H$6,2,FALSE),2)+'[1]Иные услуги'!$C$6+HLOOKUP($DR$1036,'[1]Услуги по передаче'!$G$5:$J$7,2,FALSE))</f>
        <v>3989.2599999999993</v>
      </c>
      <c r="BR1042" s="73"/>
      <c r="BS1042" s="73"/>
      <c r="BT1042" s="73"/>
      <c r="BU1042" s="73"/>
      <c r="BV1042" s="74"/>
      <c r="BW1042" s="72">
        <f>IF($A1042="-","-",ROUND(VLOOKUP($A1042+ROUND(LEFT(BW$1039,2)/24,5),'[1]ОАО "АТС"'!$A$30:$F$773,3,FALSE)+HLOOKUP($DL$1037,'[1]Сбытовая надбавка'!$F$5:$H$6,2,FALSE),2)+'[1]Иные услуги'!$C$6+HLOOKUP($DR$1036,'[1]Услуги по передаче'!$G$5:$J$7,2,FALSE))</f>
        <v>3990.1499999999996</v>
      </c>
      <c r="BX1042" s="73"/>
      <c r="BY1042" s="73"/>
      <c r="BZ1042" s="73"/>
      <c r="CA1042" s="73"/>
      <c r="CB1042" s="74"/>
      <c r="CC1042" s="72">
        <f>IF($A1042="-","-",ROUND(VLOOKUP($A1042+ROUND(LEFT(CC$1039,2)/24,5),'[1]ОАО "АТС"'!$A$30:$F$773,3,FALSE)+HLOOKUP($DL$1037,'[1]Сбытовая надбавка'!$F$5:$H$6,2,FALSE),2)+'[1]Иные услуги'!$C$6+HLOOKUP($DR$1036,'[1]Услуги по передаче'!$G$5:$J$7,2,FALSE))</f>
        <v>3971.3899999999994</v>
      </c>
      <c r="CD1042" s="73"/>
      <c r="CE1042" s="73"/>
      <c r="CF1042" s="73"/>
      <c r="CG1042" s="73"/>
      <c r="CH1042" s="74"/>
      <c r="CI1042" s="72">
        <f>IF($A1042="-","-",ROUND(VLOOKUP($A1042+ROUND(LEFT(CI$1039,2)/24,5),'[1]ОАО "АТС"'!$A$30:$F$773,3,FALSE)+HLOOKUP($DL$1037,'[1]Сбытовая надбавка'!$F$5:$H$6,2,FALSE),2)+'[1]Иные услуги'!$C$6+HLOOKUP($DR$1036,'[1]Услуги по передаче'!$G$5:$J$7,2,FALSE))</f>
        <v>3971.7999999999993</v>
      </c>
      <c r="CJ1042" s="73"/>
      <c r="CK1042" s="73"/>
      <c r="CL1042" s="73"/>
      <c r="CM1042" s="73"/>
      <c r="CN1042" s="74"/>
      <c r="CO1042" s="72">
        <f>IF($A1042="-","-",ROUND(VLOOKUP($A1042+ROUND(LEFT(CO$1039,2)/24,5),'[1]ОАО "АТС"'!$A$30:$F$773,3,FALSE)+HLOOKUP($DL$1037,'[1]Сбытовая надбавка'!$F$5:$H$6,2,FALSE),2)+'[1]Иные услуги'!$C$6+HLOOKUP($DR$1036,'[1]Услуги по передаче'!$G$5:$J$7,2,FALSE))</f>
        <v>3971.5599999999995</v>
      </c>
      <c r="CP1042" s="73"/>
      <c r="CQ1042" s="73"/>
      <c r="CR1042" s="73"/>
      <c r="CS1042" s="73"/>
      <c r="CT1042" s="74"/>
      <c r="CU1042" s="72">
        <f>IF($A1042="-","-",ROUND(VLOOKUP($A1042+ROUND(LEFT(CU$1039,2)/24,5),'[1]ОАО "АТС"'!$A$30:$F$773,3,FALSE)+HLOOKUP($DL$1037,'[1]Сбытовая надбавка'!$F$5:$H$6,2,FALSE),2)+'[1]Иные услуги'!$C$6+HLOOKUP($DR$1036,'[1]Услуги по передаче'!$G$5:$J$7,2,FALSE))</f>
        <v>3971.6799999999994</v>
      </c>
      <c r="CV1042" s="73"/>
      <c r="CW1042" s="73"/>
      <c r="CX1042" s="73"/>
      <c r="CY1042" s="73"/>
      <c r="CZ1042" s="74"/>
      <c r="DA1042" s="72">
        <f>IF($A1042="-","-",ROUND(VLOOKUP($A1042+ROUND(LEFT(DA$1039,2)/24,5),'[1]ОАО "АТС"'!$A$30:$F$773,3,FALSE)+HLOOKUP($DL$1037,'[1]Сбытовая надбавка'!$F$5:$H$6,2,FALSE),2)+'[1]Иные услуги'!$C$6+HLOOKUP($DR$1036,'[1]Услуги по передаче'!$G$5:$J$7,2,FALSE))</f>
        <v>3972.3399999999997</v>
      </c>
      <c r="DB1042" s="73"/>
      <c r="DC1042" s="73"/>
      <c r="DD1042" s="73"/>
      <c r="DE1042" s="73"/>
      <c r="DF1042" s="74"/>
      <c r="DG1042" s="72">
        <f>IF($A1042="-","-",ROUND(VLOOKUP($A1042+ROUND(LEFT(DG$1039,2)/24,5),'[1]ОАО "АТС"'!$A$30:$F$773,3,FALSE)+HLOOKUP($DL$1037,'[1]Сбытовая надбавка'!$F$5:$H$6,2,FALSE),2)+'[1]Иные услуги'!$C$6+HLOOKUP($DR$1036,'[1]Услуги по передаче'!$G$5:$J$7,2,FALSE))</f>
        <v>3988.8199999999997</v>
      </c>
      <c r="DH1042" s="73"/>
      <c r="DI1042" s="73"/>
      <c r="DJ1042" s="73"/>
      <c r="DK1042" s="73"/>
      <c r="DL1042" s="74"/>
      <c r="DM1042" s="72">
        <f>IF($A1042="-","-",ROUND(VLOOKUP($A1042+ROUND(LEFT(DM$1039,2)/24,5),'[1]ОАО "АТС"'!$A$30:$F$773,3,FALSE)+HLOOKUP($DL$1037,'[1]Сбытовая надбавка'!$F$5:$H$6,2,FALSE),2)+'[1]Иные услуги'!$C$6+HLOOKUP($DR$1036,'[1]Услуги по передаче'!$G$5:$J$7,2,FALSE))</f>
        <v>4110.66</v>
      </c>
      <c r="DN1042" s="73"/>
      <c r="DO1042" s="73"/>
      <c r="DP1042" s="73"/>
      <c r="DQ1042" s="73"/>
      <c r="DR1042" s="74"/>
      <c r="DS1042" s="72">
        <f>IF($A1042="-","-",ROUND(VLOOKUP($A1042+ROUND(LEFT(DS$1039,2)/24,5),'[1]ОАО "АТС"'!$A$30:$F$773,3,FALSE)+HLOOKUP($DL$1037,'[1]Сбытовая надбавка'!$F$5:$H$6,2,FALSE),2)+'[1]Иные услуги'!$C$6+HLOOKUP($DR$1036,'[1]Услуги по передаче'!$G$5:$J$7,2,FALSE))</f>
        <v>4141.3999999999996</v>
      </c>
      <c r="DT1042" s="73"/>
      <c r="DU1042" s="73"/>
      <c r="DV1042" s="73"/>
      <c r="DW1042" s="73"/>
      <c r="DX1042" s="74"/>
      <c r="DY1042" s="72">
        <f>IF($A1042="-","-",ROUND(VLOOKUP($A1042+ROUND(LEFT(DY$1039,2)/24,5),'[1]ОАО "АТС"'!$A$30:$F$773,3,FALSE)+HLOOKUP($DL$1037,'[1]Сбытовая надбавка'!$F$5:$H$6,2,FALSE),2)+'[1]Иные услуги'!$C$6+HLOOKUP($DR$1036,'[1]Услуги по передаче'!$G$5:$J$7,2,FALSE))</f>
        <v>4088.37</v>
      </c>
      <c r="DZ1042" s="73"/>
      <c r="EA1042" s="73"/>
      <c r="EB1042" s="73"/>
      <c r="EC1042" s="73"/>
      <c r="ED1042" s="74"/>
      <c r="EE1042" s="72">
        <f>IF($A1042="-","-",ROUND(VLOOKUP($A1042+ROUND(LEFT(EE$1039,2)/24,5),'[1]ОАО "АТС"'!$A$30:$F$773,3,FALSE)+HLOOKUP($DL$1037,'[1]Сбытовая надбавка'!$F$5:$H$6,2,FALSE),2)+'[1]Иные услуги'!$C$6+HLOOKUP($DR$1036,'[1]Услуги по передаче'!$G$5:$J$7,2,FALSE))</f>
        <v>4028.4599999999996</v>
      </c>
      <c r="EF1042" s="73"/>
      <c r="EG1042" s="73"/>
      <c r="EH1042" s="73"/>
      <c r="EI1042" s="73"/>
      <c r="EJ1042" s="74"/>
      <c r="EK1042" s="72">
        <f>IF($A1042="-","-",ROUND(VLOOKUP($A1042+ROUND(LEFT(EK$1039,2)/24,5),'[1]ОАО "АТС"'!$A$30:$F$773,3,FALSE)+HLOOKUP($DL$1037,'[1]Сбытовая надбавка'!$F$5:$H$6,2,FALSE),2)+'[1]Иные услуги'!$C$6+HLOOKUP($DR$1036,'[1]Услуги по передаче'!$G$5:$J$7,2,FALSE))</f>
        <v>4374.1299999999992</v>
      </c>
      <c r="EL1042" s="73"/>
      <c r="EM1042" s="73"/>
      <c r="EN1042" s="73"/>
      <c r="EO1042" s="73"/>
      <c r="EP1042" s="74"/>
      <c r="EQ1042" s="72">
        <f>IF($A1042="-","-",ROUND(VLOOKUP($A1042+ROUND(LEFT(EQ$1039,2)/24,5),'[1]ОАО "АТС"'!$A$30:$F$773,3,FALSE)+HLOOKUP($DL$1037,'[1]Сбытовая надбавка'!$F$5:$H$6,2,FALSE),2)+'[1]Иные услуги'!$C$6+HLOOKUP($DR$1036,'[1]Услуги по передаче'!$G$5:$J$7,2,FALSE))</f>
        <v>4096.2</v>
      </c>
      <c r="ER1042" s="73"/>
      <c r="ES1042" s="73"/>
      <c r="ET1042" s="73"/>
      <c r="EU1042" s="73"/>
      <c r="EV1042" s="74"/>
    </row>
    <row r="1043" spans="1:152" s="38" customFormat="1" ht="15.75" customHeight="1" x14ac:dyDescent="0.2">
      <c r="A1043" s="69">
        <f>$A$118</f>
        <v>44989</v>
      </c>
      <c r="B1043" s="70"/>
      <c r="C1043" s="70"/>
      <c r="D1043" s="70"/>
      <c r="E1043" s="70"/>
      <c r="F1043" s="70"/>
      <c r="G1043" s="70"/>
      <c r="H1043" s="71"/>
      <c r="I1043" s="72">
        <f>IF($A1043="-","-",ROUND(VLOOKUP($A1043+ROUND(LEFT(I$1039,1)/24,5),'[1]ОАО "АТС"'!$A$30:$F$773,3,FALSE)+HLOOKUP($DL$1037,'[1]Сбытовая надбавка'!$F$5:$H$6,2,FALSE),2)+'[1]Иные услуги'!$C$6+HLOOKUP($DR$1036,'[1]Услуги по передаче'!$G$5:$J$7,2,FALSE))</f>
        <v>3990.4599999999996</v>
      </c>
      <c r="J1043" s="73"/>
      <c r="K1043" s="73"/>
      <c r="L1043" s="73"/>
      <c r="M1043" s="73"/>
      <c r="N1043" s="74"/>
      <c r="O1043" s="72">
        <f>IF($A1043="-","-",ROUND(VLOOKUP($A1043+ROUND(LEFT(O$1039,1)/24,5),'[1]ОАО "АТС"'!$A$30:$F$773,3,FALSE)+HLOOKUP($DL$1037,'[1]Сбытовая надбавка'!$F$5:$H$6,2,FALSE),2)+'[1]Иные услуги'!$C$6+HLOOKUP($DR$1036,'[1]Услуги по передаче'!$G$5:$J$7,2,FALSE))</f>
        <v>3972.0299999999997</v>
      </c>
      <c r="P1043" s="73"/>
      <c r="Q1043" s="73"/>
      <c r="R1043" s="73"/>
      <c r="S1043" s="73"/>
      <c r="T1043" s="74"/>
      <c r="U1043" s="72">
        <f>IF($A1043="-","-",ROUND(VLOOKUP($A1043+ROUND(LEFT(U$1039,1)/24,5),'[1]ОАО "АТС"'!$A$30:$F$773,3,FALSE)+HLOOKUP($DL$1037,'[1]Сбытовая надбавка'!$F$5:$H$6,2,FALSE),2)+'[1]Иные услуги'!$C$6+HLOOKUP($DR$1036,'[1]Услуги по передаче'!$G$5:$J$7,2,FALSE))</f>
        <v>3972.4699999999993</v>
      </c>
      <c r="V1043" s="73"/>
      <c r="W1043" s="73"/>
      <c r="X1043" s="73"/>
      <c r="Y1043" s="73"/>
      <c r="Z1043" s="74"/>
      <c r="AA1043" s="72">
        <f>IF($A1043="-","-",ROUND(VLOOKUP($A1043+ROUND(LEFT(AA$1039,1)/24,5),'[1]ОАО "АТС"'!$A$30:$F$773,3,FALSE)+HLOOKUP($DL$1037,'[1]Сбытовая надбавка'!$F$5:$H$6,2,FALSE),2)+'[1]Иные услуги'!$C$6+HLOOKUP($DR$1036,'[1]Услуги по передаче'!$G$5:$J$7,2,FALSE))</f>
        <v>3972.4599999999996</v>
      </c>
      <c r="AB1043" s="73"/>
      <c r="AC1043" s="73"/>
      <c r="AD1043" s="73"/>
      <c r="AE1043" s="73"/>
      <c r="AF1043" s="74"/>
      <c r="AG1043" s="72">
        <f>IF($A1043="-","-",ROUND(VLOOKUP($A1043+ROUND(LEFT(AG$1039,1)/24,5),'[1]ОАО "АТС"'!$A$30:$F$773,3,FALSE)+HLOOKUP($DL$1037,'[1]Сбытовая надбавка'!$F$5:$H$6,2,FALSE),2)+'[1]Иные услуги'!$C$6+HLOOKUP($DR$1036,'[1]Услуги по передаче'!$G$5:$J$7,2,FALSE))</f>
        <v>3972.3799999999997</v>
      </c>
      <c r="AH1043" s="73"/>
      <c r="AI1043" s="73"/>
      <c r="AJ1043" s="73"/>
      <c r="AK1043" s="73"/>
      <c r="AL1043" s="74"/>
      <c r="AM1043" s="72">
        <f>IF($A1043="-","-",ROUND(VLOOKUP($A1043+ROUND(LEFT(AM$1039,1)/24,5),'[1]ОАО "АТС"'!$A$30:$F$773,3,FALSE)+HLOOKUP($DL$1037,'[1]Сбытовая надбавка'!$F$5:$H$6,2,FALSE),2)+'[1]Иные услуги'!$C$6+HLOOKUP($DR$1036,'[1]Услуги по передаче'!$G$5:$J$7,2,FALSE))</f>
        <v>3972.1799999999994</v>
      </c>
      <c r="AN1043" s="73"/>
      <c r="AO1043" s="73"/>
      <c r="AP1043" s="73"/>
      <c r="AQ1043" s="73"/>
      <c r="AR1043" s="74"/>
      <c r="AS1043" s="72">
        <f>IF($A1043="-","-",ROUND(VLOOKUP($A1043+ROUND(LEFT(AS$1039,1)/24,5),'[1]ОАО "АТС"'!$A$30:$F$773,3,FALSE)+HLOOKUP($DL$1037,'[1]Сбытовая надбавка'!$F$5:$H$6,2,FALSE),2)+'[1]Иные услуги'!$C$6+HLOOKUP($DR$1036,'[1]Услуги по передаче'!$G$5:$J$7,2,FALSE))</f>
        <v>3970.9699999999993</v>
      </c>
      <c r="AT1043" s="73"/>
      <c r="AU1043" s="73"/>
      <c r="AV1043" s="73"/>
      <c r="AW1043" s="73"/>
      <c r="AX1043" s="74"/>
      <c r="AY1043" s="72">
        <f>IF($A1043="-","-",ROUND(VLOOKUP($A1043+ROUND(LEFT(AY$1039,1)/24,5),'[1]ОАО "АТС"'!$A$30:$F$773,3,FALSE)+HLOOKUP($DL$1037,'[1]Сбытовая надбавка'!$F$5:$H$6,2,FALSE),2)+'[1]Иные услуги'!$C$6+HLOOKUP($DR$1036,'[1]Услуги по передаче'!$G$5:$J$7,2,FALSE))</f>
        <v>3970.95</v>
      </c>
      <c r="AZ1043" s="73"/>
      <c r="BA1043" s="73"/>
      <c r="BB1043" s="73"/>
      <c r="BC1043" s="73"/>
      <c r="BD1043" s="74"/>
      <c r="BE1043" s="72">
        <f>IF($A1043="-","-",ROUND(VLOOKUP($A1043+ROUND(LEFT(BE$1039,1)/24,5),'[1]ОАО "АТС"'!$A$30:$F$773,3,FALSE)+HLOOKUP($DL$1037,'[1]Сбытовая надбавка'!$F$5:$H$6,2,FALSE),2)+'[1]Иные услуги'!$C$6+HLOOKUP($DR$1036,'[1]Услуги по передаче'!$G$5:$J$7,2,FALSE))</f>
        <v>3971.5799999999995</v>
      </c>
      <c r="BF1043" s="73"/>
      <c r="BG1043" s="73"/>
      <c r="BH1043" s="73"/>
      <c r="BI1043" s="73"/>
      <c r="BJ1043" s="74"/>
      <c r="BK1043" s="72">
        <f>IF($A1043="-","-",ROUND(VLOOKUP($A1043+ROUND(LEFT(BK$1039,1)/24,5),'[1]ОАО "АТС"'!$A$30:$F$773,3,FALSE)+HLOOKUP($DL$1037,'[1]Сбытовая надбавка'!$F$5:$H$6,2,FALSE),2)+'[1]Иные услуги'!$C$6+HLOOKUP($DR$1036,'[1]Услуги по передаче'!$G$5:$J$7,2,FALSE))</f>
        <v>3972.0199999999995</v>
      </c>
      <c r="BL1043" s="73"/>
      <c r="BM1043" s="73"/>
      <c r="BN1043" s="73"/>
      <c r="BO1043" s="73"/>
      <c r="BP1043" s="74"/>
      <c r="BQ1043" s="72">
        <f>IF($A1043="-","-",ROUND(VLOOKUP($A1043+ROUND(LEFT(BQ$1039,2)/24,5),'[1]ОАО "АТС"'!$A$30:$F$773,3,FALSE)+HLOOKUP($DL$1037,'[1]Сбытовая надбавка'!$F$5:$H$6,2,FALSE),2)+'[1]Иные услуги'!$C$6+HLOOKUP($DR$1036,'[1]Услуги по передаче'!$G$5:$J$7,2,FALSE))</f>
        <v>4022.0799999999995</v>
      </c>
      <c r="BR1043" s="73"/>
      <c r="BS1043" s="73"/>
      <c r="BT1043" s="73"/>
      <c r="BU1043" s="73"/>
      <c r="BV1043" s="74"/>
      <c r="BW1043" s="72">
        <f>IF($A1043="-","-",ROUND(VLOOKUP($A1043+ROUND(LEFT(BW$1039,2)/24,5),'[1]ОАО "АТС"'!$A$30:$F$773,3,FALSE)+HLOOKUP($DL$1037,'[1]Сбытовая надбавка'!$F$5:$H$6,2,FALSE),2)+'[1]Иные услуги'!$C$6+HLOOKUP($DR$1036,'[1]Услуги по передаче'!$G$5:$J$7,2,FALSE))</f>
        <v>4055.2999999999993</v>
      </c>
      <c r="BX1043" s="73"/>
      <c r="BY1043" s="73"/>
      <c r="BZ1043" s="73"/>
      <c r="CA1043" s="73"/>
      <c r="CB1043" s="74"/>
      <c r="CC1043" s="72">
        <f>IF($A1043="-","-",ROUND(VLOOKUP($A1043+ROUND(LEFT(CC$1039,2)/24,5),'[1]ОАО "АТС"'!$A$30:$F$773,3,FALSE)+HLOOKUP($DL$1037,'[1]Сбытовая надбавка'!$F$5:$H$6,2,FALSE),2)+'[1]Иные услуги'!$C$6+HLOOKUP($DR$1036,'[1]Услуги по передаче'!$G$5:$J$7,2,FALSE))</f>
        <v>4042.2799999999997</v>
      </c>
      <c r="CD1043" s="73"/>
      <c r="CE1043" s="73"/>
      <c r="CF1043" s="73"/>
      <c r="CG1043" s="73"/>
      <c r="CH1043" s="74"/>
      <c r="CI1043" s="72">
        <f>IF($A1043="-","-",ROUND(VLOOKUP($A1043+ROUND(LEFT(CI$1039,2)/24,5),'[1]ОАО "АТС"'!$A$30:$F$773,3,FALSE)+HLOOKUP($DL$1037,'[1]Сбытовая надбавка'!$F$5:$H$6,2,FALSE),2)+'[1]Иные услуги'!$C$6+HLOOKUP($DR$1036,'[1]Услуги по передаче'!$G$5:$J$7,2,FALSE))</f>
        <v>4015.1899999999996</v>
      </c>
      <c r="CJ1043" s="73"/>
      <c r="CK1043" s="73"/>
      <c r="CL1043" s="73"/>
      <c r="CM1043" s="73"/>
      <c r="CN1043" s="74"/>
      <c r="CO1043" s="72">
        <f>IF($A1043="-","-",ROUND(VLOOKUP($A1043+ROUND(LEFT(CO$1039,2)/24,5),'[1]ОАО "АТС"'!$A$30:$F$773,3,FALSE)+HLOOKUP($DL$1037,'[1]Сбытовая надбавка'!$F$5:$H$6,2,FALSE),2)+'[1]Иные услуги'!$C$6+HLOOKUP($DR$1036,'[1]Услуги по передаче'!$G$5:$J$7,2,FALSE))</f>
        <v>4001.9299999999994</v>
      </c>
      <c r="CP1043" s="73"/>
      <c r="CQ1043" s="73"/>
      <c r="CR1043" s="73"/>
      <c r="CS1043" s="73"/>
      <c r="CT1043" s="74"/>
      <c r="CU1043" s="72">
        <f>IF($A1043="-","-",ROUND(VLOOKUP($A1043+ROUND(LEFT(CU$1039,2)/24,5),'[1]ОАО "АТС"'!$A$30:$F$773,3,FALSE)+HLOOKUP($DL$1037,'[1]Сбытовая надбавка'!$F$5:$H$6,2,FALSE),2)+'[1]Иные услуги'!$C$6+HLOOKUP($DR$1036,'[1]Услуги по передаче'!$G$5:$J$7,2,FALSE))</f>
        <v>3979.5899999999997</v>
      </c>
      <c r="CV1043" s="73"/>
      <c r="CW1043" s="73"/>
      <c r="CX1043" s="73"/>
      <c r="CY1043" s="73"/>
      <c r="CZ1043" s="74"/>
      <c r="DA1043" s="72">
        <f>IF($A1043="-","-",ROUND(VLOOKUP($A1043+ROUND(LEFT(DA$1039,2)/24,5),'[1]ОАО "АТС"'!$A$30:$F$773,3,FALSE)+HLOOKUP($DL$1037,'[1]Сбытовая надбавка'!$F$5:$H$6,2,FALSE),2)+'[1]Иные услуги'!$C$6+HLOOKUP($DR$1036,'[1]Услуги по передаче'!$G$5:$J$7,2,FALSE))</f>
        <v>3972.3499999999995</v>
      </c>
      <c r="DB1043" s="73"/>
      <c r="DC1043" s="73"/>
      <c r="DD1043" s="73"/>
      <c r="DE1043" s="73"/>
      <c r="DF1043" s="74"/>
      <c r="DG1043" s="72">
        <f>IF($A1043="-","-",ROUND(VLOOKUP($A1043+ROUND(LEFT(DG$1039,2)/24,5),'[1]ОАО "АТС"'!$A$30:$F$773,3,FALSE)+HLOOKUP($DL$1037,'[1]Сбытовая надбавка'!$F$5:$H$6,2,FALSE),2)+'[1]Иные услуги'!$C$6+HLOOKUP($DR$1036,'[1]Услуги по передаче'!$G$5:$J$7,2,FALSE))</f>
        <v>3972.5399999999995</v>
      </c>
      <c r="DH1043" s="73"/>
      <c r="DI1043" s="73"/>
      <c r="DJ1043" s="73"/>
      <c r="DK1043" s="73"/>
      <c r="DL1043" s="74"/>
      <c r="DM1043" s="72">
        <f>IF($A1043="-","-",ROUND(VLOOKUP($A1043+ROUND(LEFT(DM$1039,2)/24,5),'[1]ОАО "АТС"'!$A$30:$F$773,3,FALSE)+HLOOKUP($DL$1037,'[1]Сбытовая надбавка'!$F$5:$H$6,2,FALSE),2)+'[1]Иные услуги'!$C$6+HLOOKUP($DR$1036,'[1]Услуги по передаче'!$G$5:$J$7,2,FALSE))</f>
        <v>4036.5999999999995</v>
      </c>
      <c r="DN1043" s="73"/>
      <c r="DO1043" s="73"/>
      <c r="DP1043" s="73"/>
      <c r="DQ1043" s="73"/>
      <c r="DR1043" s="74"/>
      <c r="DS1043" s="72">
        <f>IF($A1043="-","-",ROUND(VLOOKUP($A1043+ROUND(LEFT(DS$1039,2)/24,5),'[1]ОАО "АТС"'!$A$30:$F$773,3,FALSE)+HLOOKUP($DL$1037,'[1]Сбытовая надбавка'!$F$5:$H$6,2,FALSE),2)+'[1]Иные услуги'!$C$6+HLOOKUP($DR$1036,'[1]Услуги по передаче'!$G$5:$J$7,2,FALSE))</f>
        <v>4029.2599999999993</v>
      </c>
      <c r="DT1043" s="73"/>
      <c r="DU1043" s="73"/>
      <c r="DV1043" s="73"/>
      <c r="DW1043" s="73"/>
      <c r="DX1043" s="74"/>
      <c r="DY1043" s="72">
        <f>IF($A1043="-","-",ROUND(VLOOKUP($A1043+ROUND(LEFT(DY$1039,2)/24,5),'[1]ОАО "АТС"'!$A$30:$F$773,3,FALSE)+HLOOKUP($DL$1037,'[1]Сбытовая надбавка'!$F$5:$H$6,2,FALSE),2)+'[1]Иные услуги'!$C$6+HLOOKUP($DR$1036,'[1]Услуги по передаче'!$G$5:$J$7,2,FALSE))</f>
        <v>3971.2799999999997</v>
      </c>
      <c r="DZ1043" s="73"/>
      <c r="EA1043" s="73"/>
      <c r="EB1043" s="73"/>
      <c r="EC1043" s="73"/>
      <c r="ED1043" s="74"/>
      <c r="EE1043" s="72">
        <f>IF($A1043="-","-",ROUND(VLOOKUP($A1043+ROUND(LEFT(EE$1039,2)/24,5),'[1]ОАО "АТС"'!$A$30:$F$773,3,FALSE)+HLOOKUP($DL$1037,'[1]Сбытовая надбавка'!$F$5:$H$6,2,FALSE),2)+'[1]Иные услуги'!$C$6+HLOOKUP($DR$1036,'[1]Услуги по передаче'!$G$5:$J$7,2,FALSE))</f>
        <v>3970.0799999999995</v>
      </c>
      <c r="EF1043" s="73"/>
      <c r="EG1043" s="73"/>
      <c r="EH1043" s="73"/>
      <c r="EI1043" s="73"/>
      <c r="EJ1043" s="74"/>
      <c r="EK1043" s="72">
        <f>IF($A1043="-","-",ROUND(VLOOKUP($A1043+ROUND(LEFT(EK$1039,2)/24,5),'[1]ОАО "АТС"'!$A$30:$F$773,3,FALSE)+HLOOKUP($DL$1037,'[1]Сбытовая надбавка'!$F$5:$H$6,2,FALSE),2)+'[1]Иные услуги'!$C$6+HLOOKUP($DR$1036,'[1]Услуги по передаче'!$G$5:$J$7,2,FALSE))</f>
        <v>4149.53</v>
      </c>
      <c r="EL1043" s="73"/>
      <c r="EM1043" s="73"/>
      <c r="EN1043" s="73"/>
      <c r="EO1043" s="73"/>
      <c r="EP1043" s="74"/>
      <c r="EQ1043" s="72">
        <f>IF($A1043="-","-",ROUND(VLOOKUP($A1043+ROUND(LEFT(EQ$1039,2)/24,5),'[1]ОАО "АТС"'!$A$30:$F$773,3,FALSE)+HLOOKUP($DL$1037,'[1]Сбытовая надбавка'!$F$5:$H$6,2,FALSE),2)+'[1]Иные услуги'!$C$6+HLOOKUP($DR$1036,'[1]Услуги по передаче'!$G$5:$J$7,2,FALSE))</f>
        <v>4043.0099999999993</v>
      </c>
      <c r="ER1043" s="73"/>
      <c r="ES1043" s="73"/>
      <c r="ET1043" s="73"/>
      <c r="EU1043" s="73"/>
      <c r="EV1043" s="74"/>
    </row>
    <row r="1044" spans="1:152" s="38" customFormat="1" ht="15.75" customHeight="1" x14ac:dyDescent="0.2">
      <c r="A1044" s="69">
        <f>$A$119</f>
        <v>44990</v>
      </c>
      <c r="B1044" s="70"/>
      <c r="C1044" s="70"/>
      <c r="D1044" s="70"/>
      <c r="E1044" s="70"/>
      <c r="F1044" s="70"/>
      <c r="G1044" s="70"/>
      <c r="H1044" s="71"/>
      <c r="I1044" s="72">
        <f>IF($A1044="-","-",ROUND(VLOOKUP($A1044+ROUND(LEFT(I$1039,1)/24,5),'[1]ОАО "АТС"'!$A$30:$F$773,3,FALSE)+HLOOKUP($DL$1037,'[1]Сбытовая надбавка'!$F$5:$H$6,2,FALSE),2)+'[1]Иные услуги'!$C$6+HLOOKUP($DR$1036,'[1]Услуги по передаче'!$G$5:$J$7,2,FALSE))</f>
        <v>4027.5699999999997</v>
      </c>
      <c r="J1044" s="73"/>
      <c r="K1044" s="73"/>
      <c r="L1044" s="73"/>
      <c r="M1044" s="73"/>
      <c r="N1044" s="74"/>
      <c r="O1044" s="72">
        <f>IF($A1044="-","-",ROUND(VLOOKUP($A1044+ROUND(LEFT(O$1039,1)/24,5),'[1]ОАО "АТС"'!$A$30:$F$773,3,FALSE)+HLOOKUP($DL$1037,'[1]Сбытовая надбавка'!$F$5:$H$6,2,FALSE),2)+'[1]Иные услуги'!$C$6+HLOOKUP($DR$1036,'[1]Услуги по передаче'!$G$5:$J$7,2,FALSE))</f>
        <v>3976.6899999999996</v>
      </c>
      <c r="P1044" s="73"/>
      <c r="Q1044" s="73"/>
      <c r="R1044" s="73"/>
      <c r="S1044" s="73"/>
      <c r="T1044" s="74"/>
      <c r="U1044" s="72">
        <f>IF($A1044="-","-",ROUND(VLOOKUP($A1044+ROUND(LEFT(U$1039,1)/24,5),'[1]ОАО "АТС"'!$A$30:$F$773,3,FALSE)+HLOOKUP($DL$1037,'[1]Сбытовая надбавка'!$F$5:$H$6,2,FALSE),2)+'[1]Иные услуги'!$C$6+HLOOKUP($DR$1036,'[1]Услуги по передаче'!$G$5:$J$7,2,FALSE))</f>
        <v>3972.7</v>
      </c>
      <c r="V1044" s="73"/>
      <c r="W1044" s="73"/>
      <c r="X1044" s="73"/>
      <c r="Y1044" s="73"/>
      <c r="Z1044" s="74"/>
      <c r="AA1044" s="72">
        <f>IF($A1044="-","-",ROUND(VLOOKUP($A1044+ROUND(LEFT(AA$1039,1)/24,5),'[1]ОАО "АТС"'!$A$30:$F$773,3,FALSE)+HLOOKUP($DL$1037,'[1]Сбытовая надбавка'!$F$5:$H$6,2,FALSE),2)+'[1]Иные услуги'!$C$6+HLOOKUP($DR$1036,'[1]Услуги по передаче'!$G$5:$J$7,2,FALSE))</f>
        <v>3972.6699999999996</v>
      </c>
      <c r="AB1044" s="73"/>
      <c r="AC1044" s="73"/>
      <c r="AD1044" s="73"/>
      <c r="AE1044" s="73"/>
      <c r="AF1044" s="74"/>
      <c r="AG1044" s="72">
        <f>IF($A1044="-","-",ROUND(VLOOKUP($A1044+ROUND(LEFT(AG$1039,1)/24,5),'[1]ОАО "АТС"'!$A$30:$F$773,3,FALSE)+HLOOKUP($DL$1037,'[1]Сбытовая надбавка'!$F$5:$H$6,2,FALSE),2)+'[1]Иные услуги'!$C$6+HLOOKUP($DR$1036,'[1]Услуги по передаче'!$G$5:$J$7,2,FALSE))</f>
        <v>3972.66</v>
      </c>
      <c r="AH1044" s="73"/>
      <c r="AI1044" s="73"/>
      <c r="AJ1044" s="73"/>
      <c r="AK1044" s="73"/>
      <c r="AL1044" s="74"/>
      <c r="AM1044" s="72">
        <f>IF($A1044="-","-",ROUND(VLOOKUP($A1044+ROUND(LEFT(AM$1039,1)/24,5),'[1]ОАО "АТС"'!$A$30:$F$773,3,FALSE)+HLOOKUP($DL$1037,'[1]Сбытовая надбавка'!$F$5:$H$6,2,FALSE),2)+'[1]Иные услуги'!$C$6+HLOOKUP($DR$1036,'[1]Услуги по передаче'!$G$5:$J$7,2,FALSE))</f>
        <v>3972.16</v>
      </c>
      <c r="AN1044" s="73"/>
      <c r="AO1044" s="73"/>
      <c r="AP1044" s="73"/>
      <c r="AQ1044" s="73"/>
      <c r="AR1044" s="74"/>
      <c r="AS1044" s="72">
        <f>IF($A1044="-","-",ROUND(VLOOKUP($A1044+ROUND(LEFT(AS$1039,1)/24,5),'[1]ОАО "АТС"'!$A$30:$F$773,3,FALSE)+HLOOKUP($DL$1037,'[1]Сбытовая надбавка'!$F$5:$H$6,2,FALSE),2)+'[1]Иные услуги'!$C$6+HLOOKUP($DR$1036,'[1]Услуги по передаче'!$G$5:$J$7,2,FALSE))</f>
        <v>3971.1499999999996</v>
      </c>
      <c r="AT1044" s="73"/>
      <c r="AU1044" s="73"/>
      <c r="AV1044" s="73"/>
      <c r="AW1044" s="73"/>
      <c r="AX1044" s="74"/>
      <c r="AY1044" s="72">
        <f>IF($A1044="-","-",ROUND(VLOOKUP($A1044+ROUND(LEFT(AY$1039,1)/24,5),'[1]ОАО "АТС"'!$A$30:$F$773,3,FALSE)+HLOOKUP($DL$1037,'[1]Сбытовая надбавка'!$F$5:$H$6,2,FALSE),2)+'[1]Иные услуги'!$C$6+HLOOKUP($DR$1036,'[1]Услуги по передаче'!$G$5:$J$7,2,FALSE))</f>
        <v>3971.16</v>
      </c>
      <c r="AZ1044" s="73"/>
      <c r="BA1044" s="73"/>
      <c r="BB1044" s="73"/>
      <c r="BC1044" s="73"/>
      <c r="BD1044" s="74"/>
      <c r="BE1044" s="72">
        <f>IF($A1044="-","-",ROUND(VLOOKUP($A1044+ROUND(LEFT(BE$1039,1)/24,5),'[1]ОАО "АТС"'!$A$30:$F$773,3,FALSE)+HLOOKUP($DL$1037,'[1]Сбытовая надбавка'!$F$5:$H$6,2,FALSE),2)+'[1]Иные услуги'!$C$6+HLOOKUP($DR$1036,'[1]Услуги по передаче'!$G$5:$J$7,2,FALSE))</f>
        <v>3971.5099999999993</v>
      </c>
      <c r="BF1044" s="73"/>
      <c r="BG1044" s="73"/>
      <c r="BH1044" s="73"/>
      <c r="BI1044" s="73"/>
      <c r="BJ1044" s="74"/>
      <c r="BK1044" s="72">
        <f>IF($A1044="-","-",ROUND(VLOOKUP($A1044+ROUND(LEFT(BK$1039,1)/24,5),'[1]ОАО "АТС"'!$A$30:$F$773,3,FALSE)+HLOOKUP($DL$1037,'[1]Сбытовая надбавка'!$F$5:$H$6,2,FALSE),2)+'[1]Иные услуги'!$C$6+HLOOKUP($DR$1036,'[1]Услуги по передаче'!$G$5:$J$7,2,FALSE))</f>
        <v>3971.62</v>
      </c>
      <c r="BL1044" s="73"/>
      <c r="BM1044" s="73"/>
      <c r="BN1044" s="73"/>
      <c r="BO1044" s="73"/>
      <c r="BP1044" s="74"/>
      <c r="BQ1044" s="72">
        <f>IF($A1044="-","-",ROUND(VLOOKUP($A1044+ROUND(LEFT(BQ$1039,2)/24,5),'[1]ОАО "АТС"'!$A$30:$F$773,3,FALSE)+HLOOKUP($DL$1037,'[1]Сбытовая надбавка'!$F$5:$H$6,2,FALSE),2)+'[1]Иные услуги'!$C$6+HLOOKUP($DR$1036,'[1]Услуги по передаче'!$G$5:$J$7,2,FALSE))</f>
        <v>3989.49</v>
      </c>
      <c r="BR1044" s="73"/>
      <c r="BS1044" s="73"/>
      <c r="BT1044" s="73"/>
      <c r="BU1044" s="73"/>
      <c r="BV1044" s="74"/>
      <c r="BW1044" s="72">
        <f>IF($A1044="-","-",ROUND(VLOOKUP($A1044+ROUND(LEFT(BW$1039,2)/24,5),'[1]ОАО "АТС"'!$A$30:$F$773,3,FALSE)+HLOOKUP($DL$1037,'[1]Сбытовая надбавка'!$F$5:$H$6,2,FALSE),2)+'[1]Иные услуги'!$C$6+HLOOKUP($DR$1036,'[1]Услуги по передаче'!$G$5:$J$7,2,FALSE))</f>
        <v>3996.7999999999993</v>
      </c>
      <c r="BX1044" s="73"/>
      <c r="BY1044" s="73"/>
      <c r="BZ1044" s="73"/>
      <c r="CA1044" s="73"/>
      <c r="CB1044" s="74"/>
      <c r="CC1044" s="72">
        <f>IF($A1044="-","-",ROUND(VLOOKUP($A1044+ROUND(LEFT(CC$1039,2)/24,5),'[1]ОАО "АТС"'!$A$30:$F$773,3,FALSE)+HLOOKUP($DL$1037,'[1]Сбытовая надбавка'!$F$5:$H$6,2,FALSE),2)+'[1]Иные услуги'!$C$6+HLOOKUP($DR$1036,'[1]Услуги по передаче'!$G$5:$J$7,2,FALSE))</f>
        <v>3971.74</v>
      </c>
      <c r="CD1044" s="73"/>
      <c r="CE1044" s="73"/>
      <c r="CF1044" s="73"/>
      <c r="CG1044" s="73"/>
      <c r="CH1044" s="74"/>
      <c r="CI1044" s="72">
        <f>IF($A1044="-","-",ROUND(VLOOKUP($A1044+ROUND(LEFT(CI$1039,2)/24,5),'[1]ОАО "АТС"'!$A$30:$F$773,3,FALSE)+HLOOKUP($DL$1037,'[1]Сбытовая надбавка'!$F$5:$H$6,2,FALSE),2)+'[1]Иные услуги'!$C$6+HLOOKUP($DR$1036,'[1]Услуги по передаче'!$G$5:$J$7,2,FALSE))</f>
        <v>3971.95</v>
      </c>
      <c r="CJ1044" s="73"/>
      <c r="CK1044" s="73"/>
      <c r="CL1044" s="73"/>
      <c r="CM1044" s="73"/>
      <c r="CN1044" s="74"/>
      <c r="CO1044" s="72">
        <f>IF($A1044="-","-",ROUND(VLOOKUP($A1044+ROUND(LEFT(CO$1039,2)/24,5),'[1]ОАО "АТС"'!$A$30:$F$773,3,FALSE)+HLOOKUP($DL$1037,'[1]Сбытовая надбавка'!$F$5:$H$6,2,FALSE),2)+'[1]Иные услуги'!$C$6+HLOOKUP($DR$1036,'[1]Услуги по передаче'!$G$5:$J$7,2,FALSE))</f>
        <v>3971.7</v>
      </c>
      <c r="CP1044" s="73"/>
      <c r="CQ1044" s="73"/>
      <c r="CR1044" s="73"/>
      <c r="CS1044" s="73"/>
      <c r="CT1044" s="74"/>
      <c r="CU1044" s="72">
        <f>IF($A1044="-","-",ROUND(VLOOKUP($A1044+ROUND(LEFT(CU$1039,2)/24,5),'[1]ОАО "АТС"'!$A$30:$F$773,3,FALSE)+HLOOKUP($DL$1037,'[1]Сбытовая надбавка'!$F$5:$H$6,2,FALSE),2)+'[1]Иные услуги'!$C$6+HLOOKUP($DR$1036,'[1]Услуги по передаче'!$G$5:$J$7,2,FALSE))</f>
        <v>3971.7699999999995</v>
      </c>
      <c r="CV1044" s="73"/>
      <c r="CW1044" s="73"/>
      <c r="CX1044" s="73"/>
      <c r="CY1044" s="73"/>
      <c r="CZ1044" s="74"/>
      <c r="DA1044" s="72">
        <f>IF($A1044="-","-",ROUND(VLOOKUP($A1044+ROUND(LEFT(DA$1039,2)/24,5),'[1]ОАО "АТС"'!$A$30:$F$773,3,FALSE)+HLOOKUP($DL$1037,'[1]Сбытовая надбавка'!$F$5:$H$6,2,FALSE),2)+'[1]Иные услуги'!$C$6+HLOOKUP($DR$1036,'[1]Услуги по передаче'!$G$5:$J$7,2,FALSE))</f>
        <v>3972.2</v>
      </c>
      <c r="DB1044" s="73"/>
      <c r="DC1044" s="73"/>
      <c r="DD1044" s="73"/>
      <c r="DE1044" s="73"/>
      <c r="DF1044" s="74"/>
      <c r="DG1044" s="72">
        <f>IF($A1044="-","-",ROUND(VLOOKUP($A1044+ROUND(LEFT(DG$1039,2)/24,5),'[1]ОАО "АТС"'!$A$30:$F$773,3,FALSE)+HLOOKUP($DL$1037,'[1]Сбытовая надбавка'!$F$5:$H$6,2,FALSE),2)+'[1]Иные услуги'!$C$6+HLOOKUP($DR$1036,'[1]Услуги по передаче'!$G$5:$J$7,2,FALSE))</f>
        <v>3995.7599999999993</v>
      </c>
      <c r="DH1044" s="73"/>
      <c r="DI1044" s="73"/>
      <c r="DJ1044" s="73"/>
      <c r="DK1044" s="73"/>
      <c r="DL1044" s="74"/>
      <c r="DM1044" s="72">
        <f>IF($A1044="-","-",ROUND(VLOOKUP($A1044+ROUND(LEFT(DM$1039,2)/24,5),'[1]ОАО "АТС"'!$A$30:$F$773,3,FALSE)+HLOOKUP($DL$1037,'[1]Сбытовая надбавка'!$F$5:$H$6,2,FALSE),2)+'[1]Иные услуги'!$C$6+HLOOKUP($DR$1036,'[1]Услуги по передаче'!$G$5:$J$7,2,FALSE))</f>
        <v>4117.95</v>
      </c>
      <c r="DN1044" s="73"/>
      <c r="DO1044" s="73"/>
      <c r="DP1044" s="73"/>
      <c r="DQ1044" s="73"/>
      <c r="DR1044" s="74"/>
      <c r="DS1044" s="72">
        <f>IF($A1044="-","-",ROUND(VLOOKUP($A1044+ROUND(LEFT(DS$1039,2)/24,5),'[1]ОАО "АТС"'!$A$30:$F$773,3,FALSE)+HLOOKUP($DL$1037,'[1]Сбытовая надбавка'!$F$5:$H$6,2,FALSE),2)+'[1]Иные услуги'!$C$6+HLOOKUP($DR$1036,'[1]Услуги по передаче'!$G$5:$J$7,2,FALSE))</f>
        <v>4130.33</v>
      </c>
      <c r="DT1044" s="73"/>
      <c r="DU1044" s="73"/>
      <c r="DV1044" s="73"/>
      <c r="DW1044" s="73"/>
      <c r="DX1044" s="74"/>
      <c r="DY1044" s="72">
        <f>IF($A1044="-","-",ROUND(VLOOKUP($A1044+ROUND(LEFT(DY$1039,2)/24,5),'[1]ОАО "АТС"'!$A$30:$F$773,3,FALSE)+HLOOKUP($DL$1037,'[1]Сбытовая надбавка'!$F$5:$H$6,2,FALSE),2)+'[1]Иные услуги'!$C$6+HLOOKUP($DR$1036,'[1]Услуги по передаче'!$G$5:$J$7,2,FALSE))</f>
        <v>4065.3599999999997</v>
      </c>
      <c r="DZ1044" s="73"/>
      <c r="EA1044" s="73"/>
      <c r="EB1044" s="73"/>
      <c r="EC1044" s="73"/>
      <c r="ED1044" s="74"/>
      <c r="EE1044" s="72">
        <f>IF($A1044="-","-",ROUND(VLOOKUP($A1044+ROUND(LEFT(EE$1039,2)/24,5),'[1]ОАО "АТС"'!$A$30:$F$773,3,FALSE)+HLOOKUP($DL$1037,'[1]Сбытовая надбавка'!$F$5:$H$6,2,FALSE),2)+'[1]Иные услуги'!$C$6+HLOOKUP($DR$1036,'[1]Услуги по передаче'!$G$5:$J$7,2,FALSE))</f>
        <v>3970.49</v>
      </c>
      <c r="EF1044" s="73"/>
      <c r="EG1044" s="73"/>
      <c r="EH1044" s="73"/>
      <c r="EI1044" s="73"/>
      <c r="EJ1044" s="74"/>
      <c r="EK1044" s="72">
        <f>IF($A1044="-","-",ROUND(VLOOKUP($A1044+ROUND(LEFT(EK$1039,2)/24,5),'[1]ОАО "АТС"'!$A$30:$F$773,3,FALSE)+HLOOKUP($DL$1037,'[1]Сбытовая надбавка'!$F$5:$H$6,2,FALSE),2)+'[1]Иные услуги'!$C$6+HLOOKUP($DR$1036,'[1]Услуги по передаче'!$G$5:$J$7,2,FALSE))</f>
        <v>4182.7699999999995</v>
      </c>
      <c r="EL1044" s="73"/>
      <c r="EM1044" s="73"/>
      <c r="EN1044" s="73"/>
      <c r="EO1044" s="73"/>
      <c r="EP1044" s="74"/>
      <c r="EQ1044" s="72">
        <f>IF($A1044="-","-",ROUND(VLOOKUP($A1044+ROUND(LEFT(EQ$1039,2)/24,5),'[1]ОАО "АТС"'!$A$30:$F$773,3,FALSE)+HLOOKUP($DL$1037,'[1]Сбытовая надбавка'!$F$5:$H$6,2,FALSE),2)+'[1]Иные услуги'!$C$6+HLOOKUP($DR$1036,'[1]Услуги по передаче'!$G$5:$J$7,2,FALSE))</f>
        <v>4069.5099999999993</v>
      </c>
      <c r="ER1044" s="73"/>
      <c r="ES1044" s="73"/>
      <c r="ET1044" s="73"/>
      <c r="EU1044" s="73"/>
      <c r="EV1044" s="74"/>
    </row>
    <row r="1045" spans="1:152" s="38" customFormat="1" ht="15.75" customHeight="1" x14ac:dyDescent="0.2">
      <c r="A1045" s="69">
        <f>$A$120</f>
        <v>44991</v>
      </c>
      <c r="B1045" s="70"/>
      <c r="C1045" s="70"/>
      <c r="D1045" s="70"/>
      <c r="E1045" s="70"/>
      <c r="F1045" s="70"/>
      <c r="G1045" s="70"/>
      <c r="H1045" s="71"/>
      <c r="I1045" s="72">
        <f>IF($A1045="-","-",ROUND(VLOOKUP($A1045+ROUND(LEFT(I$1039,1)/24,5),'[1]ОАО "АТС"'!$A$30:$F$773,3,FALSE)+HLOOKUP($DL$1037,'[1]Сбытовая надбавка'!$F$5:$H$6,2,FALSE),2)+'[1]Иные услуги'!$C$6+HLOOKUP($DR$1036,'[1]Услуги по передаче'!$G$5:$J$7,2,FALSE))</f>
        <v>3971.9699999999993</v>
      </c>
      <c r="J1045" s="73"/>
      <c r="K1045" s="73"/>
      <c r="L1045" s="73"/>
      <c r="M1045" s="73"/>
      <c r="N1045" s="74"/>
      <c r="O1045" s="72">
        <f>IF($A1045="-","-",ROUND(VLOOKUP($A1045+ROUND(LEFT(O$1039,1)/24,5),'[1]ОАО "АТС"'!$A$30:$F$773,3,FALSE)+HLOOKUP($DL$1037,'[1]Сбытовая надбавка'!$F$5:$H$6,2,FALSE),2)+'[1]Иные услуги'!$C$6+HLOOKUP($DR$1036,'[1]Услуги по передаче'!$G$5:$J$7,2,FALSE))</f>
        <v>3972.3599999999997</v>
      </c>
      <c r="P1045" s="73"/>
      <c r="Q1045" s="73"/>
      <c r="R1045" s="73"/>
      <c r="S1045" s="73"/>
      <c r="T1045" s="74"/>
      <c r="U1045" s="72">
        <f>IF($A1045="-","-",ROUND(VLOOKUP($A1045+ROUND(LEFT(U$1039,1)/24,5),'[1]ОАО "АТС"'!$A$30:$F$773,3,FALSE)+HLOOKUP($DL$1037,'[1]Сбытовая надбавка'!$F$5:$H$6,2,FALSE),2)+'[1]Иные услуги'!$C$6+HLOOKUP($DR$1036,'[1]Услуги по передаче'!$G$5:$J$7,2,FALSE))</f>
        <v>3972.5199999999995</v>
      </c>
      <c r="V1045" s="73"/>
      <c r="W1045" s="73"/>
      <c r="X1045" s="73"/>
      <c r="Y1045" s="73"/>
      <c r="Z1045" s="74"/>
      <c r="AA1045" s="72">
        <f>IF($A1045="-","-",ROUND(VLOOKUP($A1045+ROUND(LEFT(AA$1039,1)/24,5),'[1]ОАО "АТС"'!$A$30:$F$773,3,FALSE)+HLOOKUP($DL$1037,'[1]Сбытовая надбавка'!$F$5:$H$6,2,FALSE),2)+'[1]Иные услуги'!$C$6+HLOOKUP($DR$1036,'[1]Услуги по передаче'!$G$5:$J$7,2,FALSE))</f>
        <v>3972.5099999999993</v>
      </c>
      <c r="AB1045" s="73"/>
      <c r="AC1045" s="73"/>
      <c r="AD1045" s="73"/>
      <c r="AE1045" s="73"/>
      <c r="AF1045" s="74"/>
      <c r="AG1045" s="72">
        <f>IF($A1045="-","-",ROUND(VLOOKUP($A1045+ROUND(LEFT(AG$1039,1)/24,5),'[1]ОАО "АТС"'!$A$30:$F$773,3,FALSE)+HLOOKUP($DL$1037,'[1]Сбытовая надбавка'!$F$5:$H$6,2,FALSE),2)+'[1]Иные услуги'!$C$6+HLOOKUP($DR$1036,'[1]Услуги по передаче'!$G$5:$J$7,2,FALSE))</f>
        <v>3972.3499999999995</v>
      </c>
      <c r="AH1045" s="73"/>
      <c r="AI1045" s="73"/>
      <c r="AJ1045" s="73"/>
      <c r="AK1045" s="73"/>
      <c r="AL1045" s="74"/>
      <c r="AM1045" s="72">
        <f>IF($A1045="-","-",ROUND(VLOOKUP($A1045+ROUND(LEFT(AM$1039,1)/24,5),'[1]ОАО "АТС"'!$A$30:$F$773,3,FALSE)+HLOOKUP($DL$1037,'[1]Сбытовая надбавка'!$F$5:$H$6,2,FALSE),2)+'[1]Иные услуги'!$C$6+HLOOKUP($DR$1036,'[1]Услуги по передаче'!$G$5:$J$7,2,FALSE))</f>
        <v>3972.1099999999997</v>
      </c>
      <c r="AN1045" s="73"/>
      <c r="AO1045" s="73"/>
      <c r="AP1045" s="73"/>
      <c r="AQ1045" s="73"/>
      <c r="AR1045" s="74"/>
      <c r="AS1045" s="72">
        <f>IF($A1045="-","-",ROUND(VLOOKUP($A1045+ROUND(LEFT(AS$1039,1)/24,5),'[1]ОАО "АТС"'!$A$30:$F$773,3,FALSE)+HLOOKUP($DL$1037,'[1]Сбытовая надбавка'!$F$5:$H$6,2,FALSE),2)+'[1]Иные услуги'!$C$6+HLOOKUP($DR$1036,'[1]Услуги по передаче'!$G$5:$J$7,2,FALSE))</f>
        <v>3975.8999999999996</v>
      </c>
      <c r="AT1045" s="73"/>
      <c r="AU1045" s="73"/>
      <c r="AV1045" s="73"/>
      <c r="AW1045" s="73"/>
      <c r="AX1045" s="74"/>
      <c r="AY1045" s="72">
        <f>IF($A1045="-","-",ROUND(VLOOKUP($A1045+ROUND(LEFT(AY$1039,1)/24,5),'[1]ОАО "АТС"'!$A$30:$F$773,3,FALSE)+HLOOKUP($DL$1037,'[1]Сбытовая надбавка'!$F$5:$H$6,2,FALSE),2)+'[1]Иные услуги'!$C$6+HLOOKUP($DR$1036,'[1]Услуги по передаче'!$G$5:$J$7,2,FALSE))</f>
        <v>4108.3799999999992</v>
      </c>
      <c r="AZ1045" s="73"/>
      <c r="BA1045" s="73"/>
      <c r="BB1045" s="73"/>
      <c r="BC1045" s="73"/>
      <c r="BD1045" s="74"/>
      <c r="BE1045" s="72">
        <f>IF($A1045="-","-",ROUND(VLOOKUP($A1045+ROUND(LEFT(BE$1039,1)/24,5),'[1]ОАО "АТС"'!$A$30:$F$773,3,FALSE)+HLOOKUP($DL$1037,'[1]Сбытовая надбавка'!$F$5:$H$6,2,FALSE),2)+'[1]Иные услуги'!$C$6+HLOOKUP($DR$1036,'[1]Услуги по передаче'!$G$5:$J$7,2,FALSE))</f>
        <v>3971.95</v>
      </c>
      <c r="BF1045" s="73"/>
      <c r="BG1045" s="73"/>
      <c r="BH1045" s="73"/>
      <c r="BI1045" s="73"/>
      <c r="BJ1045" s="74"/>
      <c r="BK1045" s="72">
        <f>IF($A1045="-","-",ROUND(VLOOKUP($A1045+ROUND(LEFT(BK$1039,1)/24,5),'[1]ОАО "АТС"'!$A$30:$F$773,3,FALSE)+HLOOKUP($DL$1037,'[1]Сбытовая надбавка'!$F$5:$H$6,2,FALSE),2)+'[1]Иные услуги'!$C$6+HLOOKUP($DR$1036,'[1]Услуги по передаче'!$G$5:$J$7,2,FALSE))</f>
        <v>4055.91</v>
      </c>
      <c r="BL1045" s="73"/>
      <c r="BM1045" s="73"/>
      <c r="BN1045" s="73"/>
      <c r="BO1045" s="73"/>
      <c r="BP1045" s="74"/>
      <c r="BQ1045" s="72">
        <f>IF($A1045="-","-",ROUND(VLOOKUP($A1045+ROUND(LEFT(BQ$1039,2)/24,5),'[1]ОАО "АТС"'!$A$30:$F$773,3,FALSE)+HLOOKUP($DL$1037,'[1]Сбытовая надбавка'!$F$5:$H$6,2,FALSE),2)+'[1]Иные услуги'!$C$6+HLOOKUP($DR$1036,'[1]Услуги по передаче'!$G$5:$J$7,2,FALSE))</f>
        <v>4080.5899999999997</v>
      </c>
      <c r="BR1045" s="73"/>
      <c r="BS1045" s="73"/>
      <c r="BT1045" s="73"/>
      <c r="BU1045" s="73"/>
      <c r="BV1045" s="74"/>
      <c r="BW1045" s="72">
        <f>IF($A1045="-","-",ROUND(VLOOKUP($A1045+ROUND(LEFT(BW$1039,2)/24,5),'[1]ОАО "АТС"'!$A$30:$F$773,3,FALSE)+HLOOKUP($DL$1037,'[1]Сбытовая надбавка'!$F$5:$H$6,2,FALSE),2)+'[1]Иные услуги'!$C$6+HLOOKUP($DR$1036,'[1]Услуги по передаче'!$G$5:$J$7,2,FALSE))</f>
        <v>4068.5199999999995</v>
      </c>
      <c r="BX1045" s="73"/>
      <c r="BY1045" s="73"/>
      <c r="BZ1045" s="73"/>
      <c r="CA1045" s="73"/>
      <c r="CB1045" s="74"/>
      <c r="CC1045" s="72">
        <f>IF($A1045="-","-",ROUND(VLOOKUP($A1045+ROUND(LEFT(CC$1039,2)/24,5),'[1]ОАО "АТС"'!$A$30:$F$773,3,FALSE)+HLOOKUP($DL$1037,'[1]Сбытовая надбавка'!$F$5:$H$6,2,FALSE),2)+'[1]Иные услуги'!$C$6+HLOOKUP($DR$1036,'[1]Услуги по передаче'!$G$5:$J$7,2,FALSE))</f>
        <v>4027.7499999999995</v>
      </c>
      <c r="CD1045" s="73"/>
      <c r="CE1045" s="73"/>
      <c r="CF1045" s="73"/>
      <c r="CG1045" s="73"/>
      <c r="CH1045" s="74"/>
      <c r="CI1045" s="72">
        <f>IF($A1045="-","-",ROUND(VLOOKUP($A1045+ROUND(LEFT(CI$1039,2)/24,5),'[1]ОАО "АТС"'!$A$30:$F$773,3,FALSE)+HLOOKUP($DL$1037,'[1]Сбытовая надбавка'!$F$5:$H$6,2,FALSE),2)+'[1]Иные услуги'!$C$6+HLOOKUP($DR$1036,'[1]Услуги по передаче'!$G$5:$J$7,2,FALSE))</f>
        <v>4023.3899999999994</v>
      </c>
      <c r="CJ1045" s="73"/>
      <c r="CK1045" s="73"/>
      <c r="CL1045" s="73"/>
      <c r="CM1045" s="73"/>
      <c r="CN1045" s="74"/>
      <c r="CO1045" s="72">
        <f>IF($A1045="-","-",ROUND(VLOOKUP($A1045+ROUND(LEFT(CO$1039,2)/24,5),'[1]ОАО "АТС"'!$A$30:$F$773,3,FALSE)+HLOOKUP($DL$1037,'[1]Сбытовая надбавка'!$F$5:$H$6,2,FALSE),2)+'[1]Иные услуги'!$C$6+HLOOKUP($DR$1036,'[1]Услуги по передаче'!$G$5:$J$7,2,FALSE))</f>
        <v>4015.7499999999995</v>
      </c>
      <c r="CP1045" s="73"/>
      <c r="CQ1045" s="73"/>
      <c r="CR1045" s="73"/>
      <c r="CS1045" s="73"/>
      <c r="CT1045" s="74"/>
      <c r="CU1045" s="72">
        <f>IF($A1045="-","-",ROUND(VLOOKUP($A1045+ROUND(LEFT(CU$1039,2)/24,5),'[1]ОАО "АТС"'!$A$30:$F$773,3,FALSE)+HLOOKUP($DL$1037,'[1]Сбытовая надбавка'!$F$5:$H$6,2,FALSE),2)+'[1]Иные услуги'!$C$6+HLOOKUP($DR$1036,'[1]Услуги по передаче'!$G$5:$J$7,2,FALSE))</f>
        <v>4022.7199999999993</v>
      </c>
      <c r="CV1045" s="73"/>
      <c r="CW1045" s="73"/>
      <c r="CX1045" s="73"/>
      <c r="CY1045" s="73"/>
      <c r="CZ1045" s="74"/>
      <c r="DA1045" s="72">
        <f>IF($A1045="-","-",ROUND(VLOOKUP($A1045+ROUND(LEFT(DA$1039,2)/24,5),'[1]ОАО "АТС"'!$A$30:$F$773,3,FALSE)+HLOOKUP($DL$1037,'[1]Сбытовая надбавка'!$F$5:$H$6,2,FALSE),2)+'[1]Иные услуги'!$C$6+HLOOKUP($DR$1036,'[1]Услуги по передаче'!$G$5:$J$7,2,FALSE))</f>
        <v>4002.5499999999993</v>
      </c>
      <c r="DB1045" s="73"/>
      <c r="DC1045" s="73"/>
      <c r="DD1045" s="73"/>
      <c r="DE1045" s="73"/>
      <c r="DF1045" s="74"/>
      <c r="DG1045" s="72">
        <f>IF($A1045="-","-",ROUND(VLOOKUP($A1045+ROUND(LEFT(DG$1039,2)/24,5),'[1]ОАО "АТС"'!$A$30:$F$773,3,FALSE)+HLOOKUP($DL$1037,'[1]Сбытовая надбавка'!$F$5:$H$6,2,FALSE),2)+'[1]Иные услуги'!$C$6+HLOOKUP($DR$1036,'[1]Услуги по передаче'!$G$5:$J$7,2,FALSE))</f>
        <v>4015.7499999999995</v>
      </c>
      <c r="DH1045" s="73"/>
      <c r="DI1045" s="73"/>
      <c r="DJ1045" s="73"/>
      <c r="DK1045" s="73"/>
      <c r="DL1045" s="74"/>
      <c r="DM1045" s="72">
        <f>IF($A1045="-","-",ROUND(VLOOKUP($A1045+ROUND(LEFT(DM$1039,2)/24,5),'[1]ОАО "АТС"'!$A$30:$F$773,3,FALSE)+HLOOKUP($DL$1037,'[1]Сбытовая надбавка'!$F$5:$H$6,2,FALSE),2)+'[1]Иные услуги'!$C$6+HLOOKUP($DR$1036,'[1]Услуги по передаче'!$G$5:$J$7,2,FALSE))</f>
        <v>4080.7099999999996</v>
      </c>
      <c r="DN1045" s="73"/>
      <c r="DO1045" s="73"/>
      <c r="DP1045" s="73"/>
      <c r="DQ1045" s="73"/>
      <c r="DR1045" s="74"/>
      <c r="DS1045" s="72">
        <f>IF($A1045="-","-",ROUND(VLOOKUP($A1045+ROUND(LEFT(DS$1039,2)/24,5),'[1]ОАО "АТС"'!$A$30:$F$773,3,FALSE)+HLOOKUP($DL$1037,'[1]Сбытовая надбавка'!$F$5:$H$6,2,FALSE),2)+'[1]Иные услуги'!$C$6+HLOOKUP($DR$1036,'[1]Услуги по передаче'!$G$5:$J$7,2,FALSE))</f>
        <v>4075.1299999999997</v>
      </c>
      <c r="DT1045" s="73"/>
      <c r="DU1045" s="73"/>
      <c r="DV1045" s="73"/>
      <c r="DW1045" s="73"/>
      <c r="DX1045" s="74"/>
      <c r="DY1045" s="72">
        <f>IF($A1045="-","-",ROUND(VLOOKUP($A1045+ROUND(LEFT(DY$1039,2)/24,5),'[1]ОАО "АТС"'!$A$30:$F$773,3,FALSE)+HLOOKUP($DL$1037,'[1]Сбытовая надбавка'!$F$5:$H$6,2,FALSE),2)+'[1]Иные услуги'!$C$6+HLOOKUP($DR$1036,'[1]Услуги по передаче'!$G$5:$J$7,2,FALSE))</f>
        <v>4013.0199999999995</v>
      </c>
      <c r="DZ1045" s="73"/>
      <c r="EA1045" s="73"/>
      <c r="EB1045" s="73"/>
      <c r="EC1045" s="73"/>
      <c r="ED1045" s="74"/>
      <c r="EE1045" s="72">
        <f>IF($A1045="-","-",ROUND(VLOOKUP($A1045+ROUND(LEFT(EE$1039,2)/24,5),'[1]ОАО "АТС"'!$A$30:$F$773,3,FALSE)+HLOOKUP($DL$1037,'[1]Сбытовая надбавка'!$F$5:$H$6,2,FALSE),2)+'[1]Иные услуги'!$C$6+HLOOKUP($DR$1036,'[1]Услуги по передаче'!$G$5:$J$7,2,FALSE))</f>
        <v>3970.3299999999995</v>
      </c>
      <c r="EF1045" s="73"/>
      <c r="EG1045" s="73"/>
      <c r="EH1045" s="73"/>
      <c r="EI1045" s="73"/>
      <c r="EJ1045" s="74"/>
      <c r="EK1045" s="72">
        <f>IF($A1045="-","-",ROUND(VLOOKUP($A1045+ROUND(LEFT(EK$1039,2)/24,5),'[1]ОАО "АТС"'!$A$30:$F$773,3,FALSE)+HLOOKUP($DL$1037,'[1]Сбытовая надбавка'!$F$5:$H$6,2,FALSE),2)+'[1]Иные услуги'!$C$6+HLOOKUP($DR$1036,'[1]Услуги по передаче'!$G$5:$J$7,2,FALSE))</f>
        <v>4172.08</v>
      </c>
      <c r="EL1045" s="73"/>
      <c r="EM1045" s="73"/>
      <c r="EN1045" s="73"/>
      <c r="EO1045" s="73"/>
      <c r="EP1045" s="74"/>
      <c r="EQ1045" s="72">
        <f>IF($A1045="-","-",ROUND(VLOOKUP($A1045+ROUND(LEFT(EQ$1039,2)/24,5),'[1]ОАО "АТС"'!$A$30:$F$773,3,FALSE)+HLOOKUP($DL$1037,'[1]Сбытовая надбавка'!$F$5:$H$6,2,FALSE),2)+'[1]Иные услуги'!$C$6+HLOOKUP($DR$1036,'[1]Услуги по передаче'!$G$5:$J$7,2,FALSE))</f>
        <v>4054.0199999999995</v>
      </c>
      <c r="ER1045" s="73"/>
      <c r="ES1045" s="73"/>
      <c r="ET1045" s="73"/>
      <c r="EU1045" s="73"/>
      <c r="EV1045" s="74"/>
    </row>
    <row r="1046" spans="1:152" s="38" customFormat="1" ht="15.75" customHeight="1" x14ac:dyDescent="0.2">
      <c r="A1046" s="69">
        <f>$A$121</f>
        <v>44992</v>
      </c>
      <c r="B1046" s="70"/>
      <c r="C1046" s="70"/>
      <c r="D1046" s="70"/>
      <c r="E1046" s="70"/>
      <c r="F1046" s="70"/>
      <c r="G1046" s="70"/>
      <c r="H1046" s="71"/>
      <c r="I1046" s="72">
        <f>IF($A1046="-","-",ROUND(VLOOKUP($A1046+ROUND(LEFT(I$1039,1)/24,5),'[1]ОАО "АТС"'!$A$30:$F$773,3,FALSE)+HLOOKUP($DL$1037,'[1]Сбытовая надбавка'!$F$5:$H$6,2,FALSE),2)+'[1]Иные услуги'!$C$6+HLOOKUP($DR$1036,'[1]Услуги по передаче'!$G$5:$J$7,2,FALSE))</f>
        <v>3972.0099999999993</v>
      </c>
      <c r="J1046" s="73"/>
      <c r="K1046" s="73"/>
      <c r="L1046" s="73"/>
      <c r="M1046" s="73"/>
      <c r="N1046" s="74"/>
      <c r="O1046" s="72">
        <f>IF($A1046="-","-",ROUND(VLOOKUP($A1046+ROUND(LEFT(O$1039,1)/24,5),'[1]ОАО "АТС"'!$A$30:$F$773,3,FALSE)+HLOOKUP($DL$1037,'[1]Сбытовая надбавка'!$F$5:$H$6,2,FALSE),2)+'[1]Иные услуги'!$C$6+HLOOKUP($DR$1036,'[1]Услуги по передаче'!$G$5:$J$7,2,FALSE))</f>
        <v>3972.0399999999995</v>
      </c>
      <c r="P1046" s="73"/>
      <c r="Q1046" s="73"/>
      <c r="R1046" s="73"/>
      <c r="S1046" s="73"/>
      <c r="T1046" s="74"/>
      <c r="U1046" s="72">
        <f>IF($A1046="-","-",ROUND(VLOOKUP($A1046+ROUND(LEFT(U$1039,1)/24,5),'[1]ОАО "АТС"'!$A$30:$F$773,3,FALSE)+HLOOKUP($DL$1037,'[1]Сбытовая надбавка'!$F$5:$H$6,2,FALSE),2)+'[1]Иные услуги'!$C$6+HLOOKUP($DR$1036,'[1]Услуги по передаче'!$G$5:$J$7,2,FALSE))</f>
        <v>3972.7199999999993</v>
      </c>
      <c r="V1046" s="73"/>
      <c r="W1046" s="73"/>
      <c r="X1046" s="73"/>
      <c r="Y1046" s="73"/>
      <c r="Z1046" s="74"/>
      <c r="AA1046" s="72">
        <f>IF($A1046="-","-",ROUND(VLOOKUP($A1046+ROUND(LEFT(AA$1039,1)/24,5),'[1]ОАО "АТС"'!$A$30:$F$773,3,FALSE)+HLOOKUP($DL$1037,'[1]Сбытовая надбавка'!$F$5:$H$6,2,FALSE),2)+'[1]Иные услуги'!$C$6+HLOOKUP($DR$1036,'[1]Услуги по передаче'!$G$5:$J$7,2,FALSE))</f>
        <v>3972.6499999999996</v>
      </c>
      <c r="AB1046" s="73"/>
      <c r="AC1046" s="73"/>
      <c r="AD1046" s="73"/>
      <c r="AE1046" s="73"/>
      <c r="AF1046" s="74"/>
      <c r="AG1046" s="72">
        <f>IF($A1046="-","-",ROUND(VLOOKUP($A1046+ROUND(LEFT(AG$1039,1)/24,5),'[1]ОАО "АТС"'!$A$30:$F$773,3,FALSE)+HLOOKUP($DL$1037,'[1]Сбытовая надбавка'!$F$5:$H$6,2,FALSE),2)+'[1]Иные услуги'!$C$6+HLOOKUP($DR$1036,'[1]Услуги по передаче'!$G$5:$J$7,2,FALSE))</f>
        <v>3972.5999999999995</v>
      </c>
      <c r="AH1046" s="73"/>
      <c r="AI1046" s="73"/>
      <c r="AJ1046" s="73"/>
      <c r="AK1046" s="73"/>
      <c r="AL1046" s="74"/>
      <c r="AM1046" s="72">
        <f>IF($A1046="-","-",ROUND(VLOOKUP($A1046+ROUND(LEFT(AM$1039,1)/24,5),'[1]ОАО "АТС"'!$A$30:$F$773,3,FALSE)+HLOOKUP($DL$1037,'[1]Сбытовая надбавка'!$F$5:$H$6,2,FALSE),2)+'[1]Иные услуги'!$C$6+HLOOKUP($DR$1036,'[1]Услуги по передаче'!$G$5:$J$7,2,FALSE))</f>
        <v>3971.8799999999997</v>
      </c>
      <c r="AN1046" s="73"/>
      <c r="AO1046" s="73"/>
      <c r="AP1046" s="73"/>
      <c r="AQ1046" s="73"/>
      <c r="AR1046" s="74"/>
      <c r="AS1046" s="72">
        <f>IF($A1046="-","-",ROUND(VLOOKUP($A1046+ROUND(LEFT(AS$1039,1)/24,5),'[1]ОАО "АТС"'!$A$30:$F$773,3,FALSE)+HLOOKUP($DL$1037,'[1]Сбытовая надбавка'!$F$5:$H$6,2,FALSE),2)+'[1]Иные услуги'!$C$6+HLOOKUP($DR$1036,'[1]Услуги по передаче'!$G$5:$J$7,2,FALSE))</f>
        <v>3970.8899999999994</v>
      </c>
      <c r="AT1046" s="73"/>
      <c r="AU1046" s="73"/>
      <c r="AV1046" s="73"/>
      <c r="AW1046" s="73"/>
      <c r="AX1046" s="74"/>
      <c r="AY1046" s="72">
        <f>IF($A1046="-","-",ROUND(VLOOKUP($A1046+ROUND(LEFT(AY$1039,1)/24,5),'[1]ОАО "АТС"'!$A$30:$F$773,3,FALSE)+HLOOKUP($DL$1037,'[1]Сбытовая надбавка'!$F$5:$H$6,2,FALSE),2)+'[1]Иные услуги'!$C$6+HLOOKUP($DR$1036,'[1]Услуги по передаче'!$G$5:$J$7,2,FALSE))</f>
        <v>4099.5099999999993</v>
      </c>
      <c r="AZ1046" s="73"/>
      <c r="BA1046" s="73"/>
      <c r="BB1046" s="73"/>
      <c r="BC1046" s="73"/>
      <c r="BD1046" s="74"/>
      <c r="BE1046" s="72">
        <f>IF($A1046="-","-",ROUND(VLOOKUP($A1046+ROUND(LEFT(BE$1039,1)/24,5),'[1]ОАО "АТС"'!$A$30:$F$773,3,FALSE)+HLOOKUP($DL$1037,'[1]Сбытовая надбавка'!$F$5:$H$6,2,FALSE),2)+'[1]Иные услуги'!$C$6+HLOOKUP($DR$1036,'[1]Услуги по передаче'!$G$5:$J$7,2,FALSE))</f>
        <v>3971.2199999999993</v>
      </c>
      <c r="BF1046" s="73"/>
      <c r="BG1046" s="73"/>
      <c r="BH1046" s="73"/>
      <c r="BI1046" s="73"/>
      <c r="BJ1046" s="74"/>
      <c r="BK1046" s="72">
        <f>IF($A1046="-","-",ROUND(VLOOKUP($A1046+ROUND(LEFT(BK$1039,1)/24,5),'[1]ОАО "АТС"'!$A$30:$F$773,3,FALSE)+HLOOKUP($DL$1037,'[1]Сбытовая надбавка'!$F$5:$H$6,2,FALSE),2)+'[1]Иные услуги'!$C$6+HLOOKUP($DR$1036,'[1]Услуги по передаче'!$G$5:$J$7,2,FALSE))</f>
        <v>4045.9299999999994</v>
      </c>
      <c r="BL1046" s="73"/>
      <c r="BM1046" s="73"/>
      <c r="BN1046" s="73"/>
      <c r="BO1046" s="73"/>
      <c r="BP1046" s="74"/>
      <c r="BQ1046" s="72">
        <f>IF($A1046="-","-",ROUND(VLOOKUP($A1046+ROUND(LEFT(BQ$1039,2)/24,5),'[1]ОАО "АТС"'!$A$30:$F$773,3,FALSE)+HLOOKUP($DL$1037,'[1]Сбытовая надбавка'!$F$5:$H$6,2,FALSE),2)+'[1]Иные услуги'!$C$6+HLOOKUP($DR$1036,'[1]Услуги по передаче'!$G$5:$J$7,2,FALSE))</f>
        <v>4069.37</v>
      </c>
      <c r="BR1046" s="73"/>
      <c r="BS1046" s="73"/>
      <c r="BT1046" s="73"/>
      <c r="BU1046" s="73"/>
      <c r="BV1046" s="74"/>
      <c r="BW1046" s="72">
        <f>IF($A1046="-","-",ROUND(VLOOKUP($A1046+ROUND(LEFT(BW$1039,2)/24,5),'[1]ОАО "АТС"'!$A$30:$F$773,3,FALSE)+HLOOKUP($DL$1037,'[1]Сбытовая надбавка'!$F$5:$H$6,2,FALSE),2)+'[1]Иные услуги'!$C$6+HLOOKUP($DR$1036,'[1]Услуги по передаче'!$G$5:$J$7,2,FALSE))</f>
        <v>4063.7999999999993</v>
      </c>
      <c r="BX1046" s="73"/>
      <c r="BY1046" s="73"/>
      <c r="BZ1046" s="73"/>
      <c r="CA1046" s="73"/>
      <c r="CB1046" s="74"/>
      <c r="CC1046" s="72">
        <f>IF($A1046="-","-",ROUND(VLOOKUP($A1046+ROUND(LEFT(CC$1039,2)/24,5),'[1]ОАО "АТС"'!$A$30:$F$773,3,FALSE)+HLOOKUP($DL$1037,'[1]Сбытовая надбавка'!$F$5:$H$6,2,FALSE),2)+'[1]Иные услуги'!$C$6+HLOOKUP($DR$1036,'[1]Услуги по передаче'!$G$5:$J$7,2,FALSE))</f>
        <v>4024.5499999999993</v>
      </c>
      <c r="CD1046" s="73"/>
      <c r="CE1046" s="73"/>
      <c r="CF1046" s="73"/>
      <c r="CG1046" s="73"/>
      <c r="CH1046" s="74"/>
      <c r="CI1046" s="72">
        <f>IF($A1046="-","-",ROUND(VLOOKUP($A1046+ROUND(LEFT(CI$1039,2)/24,5),'[1]ОАО "АТС"'!$A$30:$F$773,3,FALSE)+HLOOKUP($DL$1037,'[1]Сбытовая надбавка'!$F$5:$H$6,2,FALSE),2)+'[1]Иные услуги'!$C$6+HLOOKUP($DR$1036,'[1]Услуги по передаче'!$G$5:$J$7,2,FALSE))</f>
        <v>4018.8799999999997</v>
      </c>
      <c r="CJ1046" s="73"/>
      <c r="CK1046" s="73"/>
      <c r="CL1046" s="73"/>
      <c r="CM1046" s="73"/>
      <c r="CN1046" s="74"/>
      <c r="CO1046" s="72">
        <f>IF($A1046="-","-",ROUND(VLOOKUP($A1046+ROUND(LEFT(CO$1039,2)/24,5),'[1]ОАО "АТС"'!$A$30:$F$773,3,FALSE)+HLOOKUP($DL$1037,'[1]Сбытовая надбавка'!$F$5:$H$6,2,FALSE),2)+'[1]Иные услуги'!$C$6+HLOOKUP($DR$1036,'[1]Услуги по передаче'!$G$5:$J$7,2,FALSE))</f>
        <v>4009.1699999999996</v>
      </c>
      <c r="CP1046" s="73"/>
      <c r="CQ1046" s="73"/>
      <c r="CR1046" s="73"/>
      <c r="CS1046" s="73"/>
      <c r="CT1046" s="74"/>
      <c r="CU1046" s="72">
        <f>IF($A1046="-","-",ROUND(VLOOKUP($A1046+ROUND(LEFT(CU$1039,2)/24,5),'[1]ОАО "АТС"'!$A$30:$F$773,3,FALSE)+HLOOKUP($DL$1037,'[1]Сбытовая надбавка'!$F$5:$H$6,2,FALSE),2)+'[1]Иные услуги'!$C$6+HLOOKUP($DR$1036,'[1]Услуги по передаче'!$G$5:$J$7,2,FALSE))</f>
        <v>4033.2799999999997</v>
      </c>
      <c r="CV1046" s="73"/>
      <c r="CW1046" s="73"/>
      <c r="CX1046" s="73"/>
      <c r="CY1046" s="73"/>
      <c r="CZ1046" s="74"/>
      <c r="DA1046" s="72">
        <f>IF($A1046="-","-",ROUND(VLOOKUP($A1046+ROUND(LEFT(DA$1039,2)/24,5),'[1]ОАО "АТС"'!$A$30:$F$773,3,FALSE)+HLOOKUP($DL$1037,'[1]Сбытовая надбавка'!$F$5:$H$6,2,FALSE),2)+'[1]Иные услуги'!$C$6+HLOOKUP($DR$1036,'[1]Услуги по передаче'!$G$5:$J$7,2,FALSE))</f>
        <v>3996.5699999999997</v>
      </c>
      <c r="DB1046" s="73"/>
      <c r="DC1046" s="73"/>
      <c r="DD1046" s="73"/>
      <c r="DE1046" s="73"/>
      <c r="DF1046" s="74"/>
      <c r="DG1046" s="72">
        <f>IF($A1046="-","-",ROUND(VLOOKUP($A1046+ROUND(LEFT(DG$1039,2)/24,5),'[1]ОАО "АТС"'!$A$30:$F$773,3,FALSE)+HLOOKUP($DL$1037,'[1]Сбытовая надбавка'!$F$5:$H$6,2,FALSE),2)+'[1]Иные услуги'!$C$6+HLOOKUP($DR$1036,'[1]Услуги по передаче'!$G$5:$J$7,2,FALSE))</f>
        <v>4007.7499999999995</v>
      </c>
      <c r="DH1046" s="73"/>
      <c r="DI1046" s="73"/>
      <c r="DJ1046" s="73"/>
      <c r="DK1046" s="73"/>
      <c r="DL1046" s="74"/>
      <c r="DM1046" s="72">
        <f>IF($A1046="-","-",ROUND(VLOOKUP($A1046+ROUND(LEFT(DM$1039,2)/24,5),'[1]ОАО "АТС"'!$A$30:$F$773,3,FALSE)+HLOOKUP($DL$1037,'[1]Сбытовая надбавка'!$F$5:$H$6,2,FALSE),2)+'[1]Иные услуги'!$C$6+HLOOKUP($DR$1036,'[1]Услуги по передаче'!$G$5:$J$7,2,FALSE))</f>
        <v>4069.12</v>
      </c>
      <c r="DN1046" s="73"/>
      <c r="DO1046" s="73"/>
      <c r="DP1046" s="73"/>
      <c r="DQ1046" s="73"/>
      <c r="DR1046" s="74"/>
      <c r="DS1046" s="72">
        <f>IF($A1046="-","-",ROUND(VLOOKUP($A1046+ROUND(LEFT(DS$1039,2)/24,5),'[1]ОАО "АТС"'!$A$30:$F$773,3,FALSE)+HLOOKUP($DL$1037,'[1]Сбытовая надбавка'!$F$5:$H$6,2,FALSE),2)+'[1]Иные услуги'!$C$6+HLOOKUP($DR$1036,'[1]Услуги по передаче'!$G$5:$J$7,2,FALSE))</f>
        <v>4069.0099999999993</v>
      </c>
      <c r="DT1046" s="73"/>
      <c r="DU1046" s="73"/>
      <c r="DV1046" s="73"/>
      <c r="DW1046" s="73"/>
      <c r="DX1046" s="74"/>
      <c r="DY1046" s="72">
        <f>IF($A1046="-","-",ROUND(VLOOKUP($A1046+ROUND(LEFT(DY$1039,2)/24,5),'[1]ОАО "АТС"'!$A$30:$F$773,3,FALSE)+HLOOKUP($DL$1037,'[1]Сбытовая надбавка'!$F$5:$H$6,2,FALSE),2)+'[1]Иные услуги'!$C$6+HLOOKUP($DR$1036,'[1]Услуги по передаче'!$G$5:$J$7,2,FALSE))</f>
        <v>4022.4399999999996</v>
      </c>
      <c r="DZ1046" s="73"/>
      <c r="EA1046" s="73"/>
      <c r="EB1046" s="73"/>
      <c r="EC1046" s="73"/>
      <c r="ED1046" s="74"/>
      <c r="EE1046" s="72">
        <f>IF($A1046="-","-",ROUND(VLOOKUP($A1046+ROUND(LEFT(EE$1039,2)/24,5),'[1]ОАО "АТС"'!$A$30:$F$773,3,FALSE)+HLOOKUP($DL$1037,'[1]Сбытовая надбавка'!$F$5:$H$6,2,FALSE),2)+'[1]Иные услуги'!$C$6+HLOOKUP($DR$1036,'[1]Услуги по передаче'!$G$5:$J$7,2,FALSE))</f>
        <v>3968.0499999999993</v>
      </c>
      <c r="EF1046" s="73"/>
      <c r="EG1046" s="73"/>
      <c r="EH1046" s="73"/>
      <c r="EI1046" s="73"/>
      <c r="EJ1046" s="74"/>
      <c r="EK1046" s="72">
        <f>IF($A1046="-","-",ROUND(VLOOKUP($A1046+ROUND(LEFT(EK$1039,2)/24,5),'[1]ОАО "АТС"'!$A$30:$F$773,3,FALSE)+HLOOKUP($DL$1037,'[1]Сбытовая надбавка'!$F$5:$H$6,2,FALSE),2)+'[1]Иные услуги'!$C$6+HLOOKUP($DR$1036,'[1]Услуги по передаче'!$G$5:$J$7,2,FALSE))</f>
        <v>4170.25</v>
      </c>
      <c r="EL1046" s="73"/>
      <c r="EM1046" s="73"/>
      <c r="EN1046" s="73"/>
      <c r="EO1046" s="73"/>
      <c r="EP1046" s="74"/>
      <c r="EQ1046" s="72">
        <f>IF($A1046="-","-",ROUND(VLOOKUP($A1046+ROUND(LEFT(EQ$1039,2)/24,5),'[1]ОАО "АТС"'!$A$30:$F$773,3,FALSE)+HLOOKUP($DL$1037,'[1]Сбытовая надбавка'!$F$5:$H$6,2,FALSE),2)+'[1]Иные услуги'!$C$6+HLOOKUP($DR$1036,'[1]Услуги по передаче'!$G$5:$J$7,2,FALSE))</f>
        <v>4047.8399999999997</v>
      </c>
      <c r="ER1046" s="73"/>
      <c r="ES1046" s="73"/>
      <c r="ET1046" s="73"/>
      <c r="EU1046" s="73"/>
      <c r="EV1046" s="74"/>
    </row>
    <row r="1047" spans="1:152" s="38" customFormat="1" ht="15.75" customHeight="1" x14ac:dyDescent="0.2">
      <c r="A1047" s="69">
        <f>$A$122</f>
        <v>44993</v>
      </c>
      <c r="B1047" s="70"/>
      <c r="C1047" s="70"/>
      <c r="D1047" s="70"/>
      <c r="E1047" s="70"/>
      <c r="F1047" s="70"/>
      <c r="G1047" s="70"/>
      <c r="H1047" s="71"/>
      <c r="I1047" s="72">
        <f>IF($A1047="-","-",ROUND(VLOOKUP($A1047+ROUND(LEFT(I$1039,1)/24,5),'[1]ОАО "АТС"'!$A$30:$F$773,3,FALSE)+HLOOKUP($DL$1037,'[1]Сбытовая надбавка'!$F$5:$H$6,2,FALSE),2)+'[1]Иные услуги'!$C$6+HLOOKUP($DR$1036,'[1]Услуги по передаче'!$G$5:$J$7,2,FALSE))</f>
        <v>4003.1899999999996</v>
      </c>
      <c r="J1047" s="73"/>
      <c r="K1047" s="73"/>
      <c r="L1047" s="73"/>
      <c r="M1047" s="73"/>
      <c r="N1047" s="74"/>
      <c r="O1047" s="72">
        <f>IF($A1047="-","-",ROUND(VLOOKUP($A1047+ROUND(LEFT(O$1039,1)/24,5),'[1]ОАО "АТС"'!$A$30:$F$773,3,FALSE)+HLOOKUP($DL$1037,'[1]Сбытовая надбавка'!$F$5:$H$6,2,FALSE),2)+'[1]Иные услуги'!$C$6+HLOOKUP($DR$1036,'[1]Услуги по передаче'!$G$5:$J$7,2,FALSE))</f>
        <v>3972.2499999999995</v>
      </c>
      <c r="P1047" s="73"/>
      <c r="Q1047" s="73"/>
      <c r="R1047" s="73"/>
      <c r="S1047" s="73"/>
      <c r="T1047" s="74"/>
      <c r="U1047" s="72">
        <f>IF($A1047="-","-",ROUND(VLOOKUP($A1047+ROUND(LEFT(U$1039,1)/24,5),'[1]ОАО "АТС"'!$A$30:$F$773,3,FALSE)+HLOOKUP($DL$1037,'[1]Сбытовая надбавка'!$F$5:$H$6,2,FALSE),2)+'[1]Иные услуги'!$C$6+HLOOKUP($DR$1036,'[1]Услуги по передаче'!$G$5:$J$7,2,FALSE))</f>
        <v>3972.9299999999994</v>
      </c>
      <c r="V1047" s="73"/>
      <c r="W1047" s="73"/>
      <c r="X1047" s="73"/>
      <c r="Y1047" s="73"/>
      <c r="Z1047" s="74"/>
      <c r="AA1047" s="72">
        <f>IF($A1047="-","-",ROUND(VLOOKUP($A1047+ROUND(LEFT(AA$1039,1)/24,5),'[1]ОАО "АТС"'!$A$30:$F$773,3,FALSE)+HLOOKUP($DL$1037,'[1]Сбытовая надбавка'!$F$5:$H$6,2,FALSE),2)+'[1]Иные услуги'!$C$6+HLOOKUP($DR$1036,'[1]Услуги по передаче'!$G$5:$J$7,2,FALSE))</f>
        <v>3972.8599999999997</v>
      </c>
      <c r="AB1047" s="73"/>
      <c r="AC1047" s="73"/>
      <c r="AD1047" s="73"/>
      <c r="AE1047" s="73"/>
      <c r="AF1047" s="74"/>
      <c r="AG1047" s="72">
        <f>IF($A1047="-","-",ROUND(VLOOKUP($A1047+ROUND(LEFT(AG$1039,1)/24,5),'[1]ОАО "АТС"'!$A$30:$F$773,3,FALSE)+HLOOKUP($DL$1037,'[1]Сбытовая надбавка'!$F$5:$H$6,2,FALSE),2)+'[1]Иные услуги'!$C$6+HLOOKUP($DR$1036,'[1]Услуги по передаче'!$G$5:$J$7,2,FALSE))</f>
        <v>3972.8399999999997</v>
      </c>
      <c r="AH1047" s="73"/>
      <c r="AI1047" s="73"/>
      <c r="AJ1047" s="73"/>
      <c r="AK1047" s="73"/>
      <c r="AL1047" s="74"/>
      <c r="AM1047" s="72">
        <f>IF($A1047="-","-",ROUND(VLOOKUP($A1047+ROUND(LEFT(AM$1039,1)/24,5),'[1]ОАО "АТС"'!$A$30:$F$773,3,FALSE)+HLOOKUP($DL$1037,'[1]Сбытовая надбавка'!$F$5:$H$6,2,FALSE),2)+'[1]Иные услуги'!$C$6+HLOOKUP($DR$1036,'[1]Услуги по передаче'!$G$5:$J$7,2,FALSE))</f>
        <v>3972.5399999999995</v>
      </c>
      <c r="AN1047" s="73"/>
      <c r="AO1047" s="73"/>
      <c r="AP1047" s="73"/>
      <c r="AQ1047" s="73"/>
      <c r="AR1047" s="74"/>
      <c r="AS1047" s="72">
        <f>IF($A1047="-","-",ROUND(VLOOKUP($A1047+ROUND(LEFT(AS$1039,1)/24,5),'[1]ОАО "АТС"'!$A$30:$F$773,3,FALSE)+HLOOKUP($DL$1037,'[1]Сбытовая надбавка'!$F$5:$H$6,2,FALSE),2)+'[1]Иные услуги'!$C$6+HLOOKUP($DR$1036,'[1]Услуги по передаче'!$G$5:$J$7,2,FALSE))</f>
        <v>3971.7499999999995</v>
      </c>
      <c r="AT1047" s="73"/>
      <c r="AU1047" s="73"/>
      <c r="AV1047" s="73"/>
      <c r="AW1047" s="73"/>
      <c r="AX1047" s="74"/>
      <c r="AY1047" s="72">
        <f>IF($A1047="-","-",ROUND(VLOOKUP($A1047+ROUND(LEFT(AY$1039,1)/24,5),'[1]ОАО "АТС"'!$A$30:$F$773,3,FALSE)+HLOOKUP($DL$1037,'[1]Сбытовая надбавка'!$F$5:$H$6,2,FALSE),2)+'[1]Иные услуги'!$C$6+HLOOKUP($DR$1036,'[1]Услуги по передаче'!$G$5:$J$7,2,FALSE))</f>
        <v>3981.3899999999994</v>
      </c>
      <c r="AZ1047" s="73"/>
      <c r="BA1047" s="73"/>
      <c r="BB1047" s="73"/>
      <c r="BC1047" s="73"/>
      <c r="BD1047" s="74"/>
      <c r="BE1047" s="72">
        <f>IF($A1047="-","-",ROUND(VLOOKUP($A1047+ROUND(LEFT(BE$1039,1)/24,5),'[1]ОАО "АТС"'!$A$30:$F$773,3,FALSE)+HLOOKUP($DL$1037,'[1]Сбытовая надбавка'!$F$5:$H$6,2,FALSE),2)+'[1]Иные услуги'!$C$6+HLOOKUP($DR$1036,'[1]Услуги по передаче'!$G$5:$J$7,2,FALSE))</f>
        <v>3971.66</v>
      </c>
      <c r="BF1047" s="73"/>
      <c r="BG1047" s="73"/>
      <c r="BH1047" s="73"/>
      <c r="BI1047" s="73"/>
      <c r="BJ1047" s="74"/>
      <c r="BK1047" s="72">
        <f>IF($A1047="-","-",ROUND(VLOOKUP($A1047+ROUND(LEFT(BK$1039,1)/24,5),'[1]ОАО "АТС"'!$A$30:$F$773,3,FALSE)+HLOOKUP($DL$1037,'[1]Сбытовая надбавка'!$F$5:$H$6,2,FALSE),2)+'[1]Иные услуги'!$C$6+HLOOKUP($DR$1036,'[1]Услуги по передаче'!$G$5:$J$7,2,FALSE))</f>
        <v>3973.5099999999993</v>
      </c>
      <c r="BL1047" s="73"/>
      <c r="BM1047" s="73"/>
      <c r="BN1047" s="73"/>
      <c r="BO1047" s="73"/>
      <c r="BP1047" s="74"/>
      <c r="BQ1047" s="72">
        <f>IF($A1047="-","-",ROUND(VLOOKUP($A1047+ROUND(LEFT(BQ$1039,2)/24,5),'[1]ОАО "АТС"'!$A$30:$F$773,3,FALSE)+HLOOKUP($DL$1037,'[1]Сбытовая надбавка'!$F$5:$H$6,2,FALSE),2)+'[1]Иные услуги'!$C$6+HLOOKUP($DR$1036,'[1]Услуги по передаче'!$G$5:$J$7,2,FALSE))</f>
        <v>3994.5299999999997</v>
      </c>
      <c r="BR1047" s="73"/>
      <c r="BS1047" s="73"/>
      <c r="BT1047" s="73"/>
      <c r="BU1047" s="73"/>
      <c r="BV1047" s="74"/>
      <c r="BW1047" s="72">
        <f>IF($A1047="-","-",ROUND(VLOOKUP($A1047+ROUND(LEFT(BW$1039,2)/24,5),'[1]ОАО "АТС"'!$A$30:$F$773,3,FALSE)+HLOOKUP($DL$1037,'[1]Сбытовая надбавка'!$F$5:$H$6,2,FALSE),2)+'[1]Иные услуги'!$C$6+HLOOKUP($DR$1036,'[1]Услуги по передаче'!$G$5:$J$7,2,FALSE))</f>
        <v>4000.6699999999996</v>
      </c>
      <c r="BX1047" s="73"/>
      <c r="BY1047" s="73"/>
      <c r="BZ1047" s="73"/>
      <c r="CA1047" s="73"/>
      <c r="CB1047" s="74"/>
      <c r="CC1047" s="72">
        <f>IF($A1047="-","-",ROUND(VLOOKUP($A1047+ROUND(LEFT(CC$1039,2)/24,5),'[1]ОАО "АТС"'!$A$30:$F$773,3,FALSE)+HLOOKUP($DL$1037,'[1]Сбытовая надбавка'!$F$5:$H$6,2,FALSE),2)+'[1]Иные услуги'!$C$6+HLOOKUP($DR$1036,'[1]Услуги по передаче'!$G$5:$J$7,2,FALSE))</f>
        <v>3973.7599999999993</v>
      </c>
      <c r="CD1047" s="73"/>
      <c r="CE1047" s="73"/>
      <c r="CF1047" s="73"/>
      <c r="CG1047" s="73"/>
      <c r="CH1047" s="74"/>
      <c r="CI1047" s="72">
        <f>IF($A1047="-","-",ROUND(VLOOKUP($A1047+ROUND(LEFT(CI$1039,2)/24,5),'[1]ОАО "АТС"'!$A$30:$F$773,3,FALSE)+HLOOKUP($DL$1037,'[1]Сбытовая надбавка'!$F$5:$H$6,2,FALSE),2)+'[1]Иные услуги'!$C$6+HLOOKUP($DR$1036,'[1]Услуги по передаче'!$G$5:$J$7,2,FALSE))</f>
        <v>3974.1099999999997</v>
      </c>
      <c r="CJ1047" s="73"/>
      <c r="CK1047" s="73"/>
      <c r="CL1047" s="73"/>
      <c r="CM1047" s="73"/>
      <c r="CN1047" s="74"/>
      <c r="CO1047" s="72">
        <f>IF($A1047="-","-",ROUND(VLOOKUP($A1047+ROUND(LEFT(CO$1039,2)/24,5),'[1]ОАО "АТС"'!$A$30:$F$773,3,FALSE)+HLOOKUP($DL$1037,'[1]Сбытовая надбавка'!$F$5:$H$6,2,FALSE),2)+'[1]Иные услуги'!$C$6+HLOOKUP($DR$1036,'[1]Услуги по передаче'!$G$5:$J$7,2,FALSE))</f>
        <v>3974.0299999999997</v>
      </c>
      <c r="CP1047" s="73"/>
      <c r="CQ1047" s="73"/>
      <c r="CR1047" s="73"/>
      <c r="CS1047" s="73"/>
      <c r="CT1047" s="74"/>
      <c r="CU1047" s="72">
        <f>IF($A1047="-","-",ROUND(VLOOKUP($A1047+ROUND(LEFT(CU$1039,2)/24,5),'[1]ОАО "АТС"'!$A$30:$F$773,3,FALSE)+HLOOKUP($DL$1037,'[1]Сбытовая надбавка'!$F$5:$H$6,2,FALSE),2)+'[1]Иные услуги'!$C$6+HLOOKUP($DR$1036,'[1]Услуги по передаче'!$G$5:$J$7,2,FALSE))</f>
        <v>3990.5899999999997</v>
      </c>
      <c r="CV1047" s="73"/>
      <c r="CW1047" s="73"/>
      <c r="CX1047" s="73"/>
      <c r="CY1047" s="73"/>
      <c r="CZ1047" s="74"/>
      <c r="DA1047" s="72">
        <f>IF($A1047="-","-",ROUND(VLOOKUP($A1047+ROUND(LEFT(DA$1039,2)/24,5),'[1]ОАО "АТС"'!$A$30:$F$773,3,FALSE)+HLOOKUP($DL$1037,'[1]Сбытовая надбавка'!$F$5:$H$6,2,FALSE),2)+'[1]Иные услуги'!$C$6+HLOOKUP($DR$1036,'[1]Услуги по передаче'!$G$5:$J$7,2,FALSE))</f>
        <v>3998.5399999999995</v>
      </c>
      <c r="DB1047" s="73"/>
      <c r="DC1047" s="73"/>
      <c r="DD1047" s="73"/>
      <c r="DE1047" s="73"/>
      <c r="DF1047" s="74"/>
      <c r="DG1047" s="72">
        <f>IF($A1047="-","-",ROUND(VLOOKUP($A1047+ROUND(LEFT(DG$1039,2)/24,5),'[1]ОАО "АТС"'!$A$30:$F$773,3,FALSE)+HLOOKUP($DL$1037,'[1]Сбытовая надбавка'!$F$5:$H$6,2,FALSE),2)+'[1]Иные услуги'!$C$6+HLOOKUP($DR$1036,'[1]Услуги по передаче'!$G$5:$J$7,2,FALSE))</f>
        <v>4005.12</v>
      </c>
      <c r="DH1047" s="73"/>
      <c r="DI1047" s="73"/>
      <c r="DJ1047" s="73"/>
      <c r="DK1047" s="73"/>
      <c r="DL1047" s="74"/>
      <c r="DM1047" s="72">
        <f>IF($A1047="-","-",ROUND(VLOOKUP($A1047+ROUND(LEFT(DM$1039,2)/24,5),'[1]ОАО "АТС"'!$A$30:$F$773,3,FALSE)+HLOOKUP($DL$1037,'[1]Сбытовая надбавка'!$F$5:$H$6,2,FALSE),2)+'[1]Иные услуги'!$C$6+HLOOKUP($DR$1036,'[1]Услуги по передаче'!$G$5:$J$7,2,FALSE))</f>
        <v>4083.2599999999993</v>
      </c>
      <c r="DN1047" s="73"/>
      <c r="DO1047" s="73"/>
      <c r="DP1047" s="73"/>
      <c r="DQ1047" s="73"/>
      <c r="DR1047" s="74"/>
      <c r="DS1047" s="72">
        <f>IF($A1047="-","-",ROUND(VLOOKUP($A1047+ROUND(LEFT(DS$1039,2)/24,5),'[1]ОАО "АТС"'!$A$30:$F$773,3,FALSE)+HLOOKUP($DL$1037,'[1]Сбытовая надбавка'!$F$5:$H$6,2,FALSE),2)+'[1]Иные услуги'!$C$6+HLOOKUP($DR$1036,'[1]Услуги по передаче'!$G$5:$J$7,2,FALSE))</f>
        <v>4111.2699999999995</v>
      </c>
      <c r="DT1047" s="73"/>
      <c r="DU1047" s="73"/>
      <c r="DV1047" s="73"/>
      <c r="DW1047" s="73"/>
      <c r="DX1047" s="74"/>
      <c r="DY1047" s="72">
        <f>IF($A1047="-","-",ROUND(VLOOKUP($A1047+ROUND(LEFT(DY$1039,2)/24,5),'[1]ОАО "АТС"'!$A$30:$F$773,3,FALSE)+HLOOKUP($DL$1037,'[1]Сбытовая надбавка'!$F$5:$H$6,2,FALSE),2)+'[1]Иные услуги'!$C$6+HLOOKUP($DR$1036,'[1]Услуги по передаче'!$G$5:$J$7,2,FALSE))</f>
        <v>4001.0999999999995</v>
      </c>
      <c r="DZ1047" s="73"/>
      <c r="EA1047" s="73"/>
      <c r="EB1047" s="73"/>
      <c r="EC1047" s="73"/>
      <c r="ED1047" s="74"/>
      <c r="EE1047" s="72">
        <f>IF($A1047="-","-",ROUND(VLOOKUP($A1047+ROUND(LEFT(EE$1039,2)/24,5),'[1]ОАО "АТС"'!$A$30:$F$773,3,FALSE)+HLOOKUP($DL$1037,'[1]Сбытовая надбавка'!$F$5:$H$6,2,FALSE),2)+'[1]Иные услуги'!$C$6+HLOOKUP($DR$1036,'[1]Услуги по передаче'!$G$5:$J$7,2,FALSE))</f>
        <v>3969.6099999999997</v>
      </c>
      <c r="EF1047" s="73"/>
      <c r="EG1047" s="73"/>
      <c r="EH1047" s="73"/>
      <c r="EI1047" s="73"/>
      <c r="EJ1047" s="74"/>
      <c r="EK1047" s="72">
        <f>IF($A1047="-","-",ROUND(VLOOKUP($A1047+ROUND(LEFT(EK$1039,2)/24,5),'[1]ОАО "АТС"'!$A$30:$F$773,3,FALSE)+HLOOKUP($DL$1037,'[1]Сбытовая надбавка'!$F$5:$H$6,2,FALSE),2)+'[1]Иные услуги'!$C$6+HLOOKUP($DR$1036,'[1]Услуги по передаче'!$G$5:$J$7,2,FALSE))</f>
        <v>4153.4799999999996</v>
      </c>
      <c r="EL1047" s="73"/>
      <c r="EM1047" s="73"/>
      <c r="EN1047" s="73"/>
      <c r="EO1047" s="73"/>
      <c r="EP1047" s="74"/>
      <c r="EQ1047" s="72">
        <f>IF($A1047="-","-",ROUND(VLOOKUP($A1047+ROUND(LEFT(EQ$1039,2)/24,5),'[1]ОАО "АТС"'!$A$30:$F$773,3,FALSE)+HLOOKUP($DL$1037,'[1]Сбытовая надбавка'!$F$5:$H$6,2,FALSE),2)+'[1]Иные услуги'!$C$6+HLOOKUP($DR$1036,'[1]Услуги по передаче'!$G$5:$J$7,2,FALSE))</f>
        <v>4044.1299999999997</v>
      </c>
      <c r="ER1047" s="73"/>
      <c r="ES1047" s="73"/>
      <c r="ET1047" s="73"/>
      <c r="EU1047" s="73"/>
      <c r="EV1047" s="74"/>
    </row>
    <row r="1048" spans="1:152" s="38" customFormat="1" ht="15.75" customHeight="1" x14ac:dyDescent="0.2">
      <c r="A1048" s="69">
        <f>$A$123</f>
        <v>44994</v>
      </c>
      <c r="B1048" s="70"/>
      <c r="C1048" s="70"/>
      <c r="D1048" s="70"/>
      <c r="E1048" s="70"/>
      <c r="F1048" s="70"/>
      <c r="G1048" s="70"/>
      <c r="H1048" s="71"/>
      <c r="I1048" s="72">
        <f>IF($A1048="-","-",ROUND(VLOOKUP($A1048+ROUND(LEFT(I$1039,1)/24,5),'[1]ОАО "АТС"'!$A$30:$F$773,3,FALSE)+HLOOKUP($DL$1037,'[1]Сбытовая надбавка'!$F$5:$H$6,2,FALSE),2)+'[1]Иные услуги'!$C$6+HLOOKUP($DR$1036,'[1]Услуги по передаче'!$G$5:$J$7,2,FALSE))</f>
        <v>3976.7</v>
      </c>
      <c r="J1048" s="73"/>
      <c r="K1048" s="73"/>
      <c r="L1048" s="73"/>
      <c r="M1048" s="73"/>
      <c r="N1048" s="74"/>
      <c r="O1048" s="72">
        <f>IF($A1048="-","-",ROUND(VLOOKUP($A1048+ROUND(LEFT(O$1039,1)/24,5),'[1]ОАО "АТС"'!$A$30:$F$773,3,FALSE)+HLOOKUP($DL$1037,'[1]Сбытовая надбавка'!$F$5:$H$6,2,FALSE),2)+'[1]Иные услуги'!$C$6+HLOOKUP($DR$1036,'[1]Услуги по передаче'!$G$5:$J$7,2,FALSE))</f>
        <v>3972.2699999999995</v>
      </c>
      <c r="P1048" s="73"/>
      <c r="Q1048" s="73"/>
      <c r="R1048" s="73"/>
      <c r="S1048" s="73"/>
      <c r="T1048" s="74"/>
      <c r="U1048" s="72">
        <f>IF($A1048="-","-",ROUND(VLOOKUP($A1048+ROUND(LEFT(U$1039,1)/24,5),'[1]ОАО "АТС"'!$A$30:$F$773,3,FALSE)+HLOOKUP($DL$1037,'[1]Сбытовая надбавка'!$F$5:$H$6,2,FALSE),2)+'[1]Иные услуги'!$C$6+HLOOKUP($DR$1036,'[1]Услуги по передаче'!$G$5:$J$7,2,FALSE))</f>
        <v>3972.91</v>
      </c>
      <c r="V1048" s="73"/>
      <c r="W1048" s="73"/>
      <c r="X1048" s="73"/>
      <c r="Y1048" s="73"/>
      <c r="Z1048" s="74"/>
      <c r="AA1048" s="72">
        <f>IF($A1048="-","-",ROUND(VLOOKUP($A1048+ROUND(LEFT(AA$1039,1)/24,5),'[1]ОАО "АТС"'!$A$30:$F$773,3,FALSE)+HLOOKUP($DL$1037,'[1]Сбытовая надбавка'!$F$5:$H$6,2,FALSE),2)+'[1]Иные услуги'!$C$6+HLOOKUP($DR$1036,'[1]Услуги по передаче'!$G$5:$J$7,2,FALSE))</f>
        <v>3972.8199999999997</v>
      </c>
      <c r="AB1048" s="73"/>
      <c r="AC1048" s="73"/>
      <c r="AD1048" s="73"/>
      <c r="AE1048" s="73"/>
      <c r="AF1048" s="74"/>
      <c r="AG1048" s="72">
        <f>IF($A1048="-","-",ROUND(VLOOKUP($A1048+ROUND(LEFT(AG$1039,1)/24,5),'[1]ОАО "АТС"'!$A$30:$F$773,3,FALSE)+HLOOKUP($DL$1037,'[1]Сбытовая надбавка'!$F$5:$H$6,2,FALSE),2)+'[1]Иные услуги'!$C$6+HLOOKUP($DR$1036,'[1]Услуги по передаче'!$G$5:$J$7,2,FALSE))</f>
        <v>3972.7499999999995</v>
      </c>
      <c r="AH1048" s="73"/>
      <c r="AI1048" s="73"/>
      <c r="AJ1048" s="73"/>
      <c r="AK1048" s="73"/>
      <c r="AL1048" s="74"/>
      <c r="AM1048" s="72">
        <f>IF($A1048="-","-",ROUND(VLOOKUP($A1048+ROUND(LEFT(AM$1039,1)/24,5),'[1]ОАО "АТС"'!$A$30:$F$773,3,FALSE)+HLOOKUP($DL$1037,'[1]Сбытовая надбавка'!$F$5:$H$6,2,FALSE),2)+'[1]Иные услуги'!$C$6+HLOOKUP($DR$1036,'[1]Услуги по передаче'!$G$5:$J$7,2,FALSE))</f>
        <v>3972.5899999999997</v>
      </c>
      <c r="AN1048" s="73"/>
      <c r="AO1048" s="73"/>
      <c r="AP1048" s="73"/>
      <c r="AQ1048" s="73"/>
      <c r="AR1048" s="74"/>
      <c r="AS1048" s="72">
        <f>IF($A1048="-","-",ROUND(VLOOKUP($A1048+ROUND(LEFT(AS$1039,1)/24,5),'[1]ОАО "АТС"'!$A$30:$F$773,3,FALSE)+HLOOKUP($DL$1037,'[1]Сбытовая надбавка'!$F$5:$H$6,2,FALSE),2)+'[1]Иные услуги'!$C$6+HLOOKUP($DR$1036,'[1]Услуги по передаче'!$G$5:$J$7,2,FALSE))</f>
        <v>3990.95</v>
      </c>
      <c r="AT1048" s="73"/>
      <c r="AU1048" s="73"/>
      <c r="AV1048" s="73"/>
      <c r="AW1048" s="73"/>
      <c r="AX1048" s="74"/>
      <c r="AY1048" s="72">
        <f>IF($A1048="-","-",ROUND(VLOOKUP($A1048+ROUND(LEFT(AY$1039,1)/24,5),'[1]ОАО "АТС"'!$A$30:$F$773,3,FALSE)+HLOOKUP($DL$1037,'[1]Сбытовая надбавка'!$F$5:$H$6,2,FALSE),2)+'[1]Иные услуги'!$C$6+HLOOKUP($DR$1036,'[1]Услуги по передаче'!$G$5:$J$7,2,FALSE))</f>
        <v>4051.16</v>
      </c>
      <c r="AZ1048" s="73"/>
      <c r="BA1048" s="73"/>
      <c r="BB1048" s="73"/>
      <c r="BC1048" s="73"/>
      <c r="BD1048" s="74"/>
      <c r="BE1048" s="72">
        <f>IF($A1048="-","-",ROUND(VLOOKUP($A1048+ROUND(LEFT(BE$1039,1)/24,5),'[1]ОАО "АТС"'!$A$30:$F$773,3,FALSE)+HLOOKUP($DL$1037,'[1]Сбытовая надбавка'!$F$5:$H$6,2,FALSE),2)+'[1]Иные услуги'!$C$6+HLOOKUP($DR$1036,'[1]Услуги по передаче'!$G$5:$J$7,2,FALSE))</f>
        <v>3972.62</v>
      </c>
      <c r="BF1048" s="73"/>
      <c r="BG1048" s="73"/>
      <c r="BH1048" s="73"/>
      <c r="BI1048" s="73"/>
      <c r="BJ1048" s="74"/>
      <c r="BK1048" s="72">
        <f>IF($A1048="-","-",ROUND(VLOOKUP($A1048+ROUND(LEFT(BK$1039,1)/24,5),'[1]ОАО "АТС"'!$A$30:$F$773,3,FALSE)+HLOOKUP($DL$1037,'[1]Сбытовая надбавка'!$F$5:$H$6,2,FALSE),2)+'[1]Иные услуги'!$C$6+HLOOKUP($DR$1036,'[1]Услуги по передаче'!$G$5:$J$7,2,FALSE))</f>
        <v>4010.0399999999995</v>
      </c>
      <c r="BL1048" s="73"/>
      <c r="BM1048" s="73"/>
      <c r="BN1048" s="73"/>
      <c r="BO1048" s="73"/>
      <c r="BP1048" s="74"/>
      <c r="BQ1048" s="72">
        <f>IF($A1048="-","-",ROUND(VLOOKUP($A1048+ROUND(LEFT(BQ$1039,2)/24,5),'[1]ОАО "АТС"'!$A$30:$F$773,3,FALSE)+HLOOKUP($DL$1037,'[1]Сбытовая надбавка'!$F$5:$H$6,2,FALSE),2)+'[1]Иные услуги'!$C$6+HLOOKUP($DR$1036,'[1]Услуги по передаче'!$G$5:$J$7,2,FALSE))</f>
        <v>4038.41</v>
      </c>
      <c r="BR1048" s="73"/>
      <c r="BS1048" s="73"/>
      <c r="BT1048" s="73"/>
      <c r="BU1048" s="73"/>
      <c r="BV1048" s="74"/>
      <c r="BW1048" s="72">
        <f>IF($A1048="-","-",ROUND(VLOOKUP($A1048+ROUND(LEFT(BW$1039,2)/24,5),'[1]ОАО "АТС"'!$A$30:$F$773,3,FALSE)+HLOOKUP($DL$1037,'[1]Сбытовая надбавка'!$F$5:$H$6,2,FALSE),2)+'[1]Иные услуги'!$C$6+HLOOKUP($DR$1036,'[1]Услуги по передаче'!$G$5:$J$7,2,FALSE))</f>
        <v>4031.6399999999994</v>
      </c>
      <c r="BX1048" s="73"/>
      <c r="BY1048" s="73"/>
      <c r="BZ1048" s="73"/>
      <c r="CA1048" s="73"/>
      <c r="CB1048" s="74"/>
      <c r="CC1048" s="72">
        <f>IF($A1048="-","-",ROUND(VLOOKUP($A1048+ROUND(LEFT(CC$1039,2)/24,5),'[1]ОАО "АТС"'!$A$30:$F$773,3,FALSE)+HLOOKUP($DL$1037,'[1]Сбытовая надбавка'!$F$5:$H$6,2,FALSE),2)+'[1]Иные услуги'!$C$6+HLOOKUP($DR$1036,'[1]Услуги по передаче'!$G$5:$J$7,2,FALSE))</f>
        <v>3988.2599999999993</v>
      </c>
      <c r="CD1048" s="73"/>
      <c r="CE1048" s="73"/>
      <c r="CF1048" s="73"/>
      <c r="CG1048" s="73"/>
      <c r="CH1048" s="74"/>
      <c r="CI1048" s="72">
        <f>IF($A1048="-","-",ROUND(VLOOKUP($A1048+ROUND(LEFT(CI$1039,2)/24,5),'[1]ОАО "АТС"'!$A$30:$F$773,3,FALSE)+HLOOKUP($DL$1037,'[1]Сбытовая надбавка'!$F$5:$H$6,2,FALSE),2)+'[1]Иные услуги'!$C$6+HLOOKUP($DR$1036,'[1]Услуги по передаче'!$G$5:$J$7,2,FALSE))</f>
        <v>3980.5499999999993</v>
      </c>
      <c r="CJ1048" s="73"/>
      <c r="CK1048" s="73"/>
      <c r="CL1048" s="73"/>
      <c r="CM1048" s="73"/>
      <c r="CN1048" s="74"/>
      <c r="CO1048" s="72">
        <f>IF($A1048="-","-",ROUND(VLOOKUP($A1048+ROUND(LEFT(CO$1039,2)/24,5),'[1]ОАО "АТС"'!$A$30:$F$773,3,FALSE)+HLOOKUP($DL$1037,'[1]Сбытовая надбавка'!$F$5:$H$6,2,FALSE),2)+'[1]Иные услуги'!$C$6+HLOOKUP($DR$1036,'[1]Услуги по передаче'!$G$5:$J$7,2,FALSE))</f>
        <v>3988.74</v>
      </c>
      <c r="CP1048" s="73"/>
      <c r="CQ1048" s="73"/>
      <c r="CR1048" s="73"/>
      <c r="CS1048" s="73"/>
      <c r="CT1048" s="74"/>
      <c r="CU1048" s="72">
        <f>IF($A1048="-","-",ROUND(VLOOKUP($A1048+ROUND(LEFT(CU$1039,2)/24,5),'[1]ОАО "АТС"'!$A$30:$F$773,3,FALSE)+HLOOKUP($DL$1037,'[1]Сбытовая надбавка'!$F$5:$H$6,2,FALSE),2)+'[1]Иные услуги'!$C$6+HLOOKUP($DR$1036,'[1]Услуги по передаче'!$G$5:$J$7,2,FALSE))</f>
        <v>3980.66</v>
      </c>
      <c r="CV1048" s="73"/>
      <c r="CW1048" s="73"/>
      <c r="CX1048" s="73"/>
      <c r="CY1048" s="73"/>
      <c r="CZ1048" s="74"/>
      <c r="DA1048" s="72">
        <f>IF($A1048="-","-",ROUND(VLOOKUP($A1048+ROUND(LEFT(DA$1039,2)/24,5),'[1]ОАО "АТС"'!$A$30:$F$773,3,FALSE)+HLOOKUP($DL$1037,'[1]Сбытовая надбавка'!$F$5:$H$6,2,FALSE),2)+'[1]Иные услуги'!$C$6+HLOOKUP($DR$1036,'[1]Услуги по передаче'!$G$5:$J$7,2,FALSE))</f>
        <v>3973.1099999999997</v>
      </c>
      <c r="DB1048" s="73"/>
      <c r="DC1048" s="73"/>
      <c r="DD1048" s="73"/>
      <c r="DE1048" s="73"/>
      <c r="DF1048" s="74"/>
      <c r="DG1048" s="72">
        <f>IF($A1048="-","-",ROUND(VLOOKUP($A1048+ROUND(LEFT(DG$1039,2)/24,5),'[1]ОАО "АТС"'!$A$30:$F$773,3,FALSE)+HLOOKUP($DL$1037,'[1]Сбытовая надбавка'!$F$5:$H$6,2,FALSE),2)+'[1]Иные услуги'!$C$6+HLOOKUP($DR$1036,'[1]Услуги по передаче'!$G$5:$J$7,2,FALSE))</f>
        <v>4000.8499999999995</v>
      </c>
      <c r="DH1048" s="73"/>
      <c r="DI1048" s="73"/>
      <c r="DJ1048" s="73"/>
      <c r="DK1048" s="73"/>
      <c r="DL1048" s="74"/>
      <c r="DM1048" s="72">
        <f>IF($A1048="-","-",ROUND(VLOOKUP($A1048+ROUND(LEFT(DM$1039,2)/24,5),'[1]ОАО "АТС"'!$A$30:$F$773,3,FALSE)+HLOOKUP($DL$1037,'[1]Сбытовая надбавка'!$F$5:$H$6,2,FALSE),2)+'[1]Иные услуги'!$C$6+HLOOKUP($DR$1036,'[1]Услуги по передаче'!$G$5:$J$7,2,FALSE))</f>
        <v>4054.37</v>
      </c>
      <c r="DN1048" s="73"/>
      <c r="DO1048" s="73"/>
      <c r="DP1048" s="73"/>
      <c r="DQ1048" s="73"/>
      <c r="DR1048" s="74"/>
      <c r="DS1048" s="72">
        <f>IF($A1048="-","-",ROUND(VLOOKUP($A1048+ROUND(LEFT(DS$1039,2)/24,5),'[1]ОАО "АТС"'!$A$30:$F$773,3,FALSE)+HLOOKUP($DL$1037,'[1]Сбытовая надбавка'!$F$5:$H$6,2,FALSE),2)+'[1]Иные услуги'!$C$6+HLOOKUP($DR$1036,'[1]Услуги по передаче'!$G$5:$J$7,2,FALSE))</f>
        <v>4054.1799999999994</v>
      </c>
      <c r="DT1048" s="73"/>
      <c r="DU1048" s="73"/>
      <c r="DV1048" s="73"/>
      <c r="DW1048" s="73"/>
      <c r="DX1048" s="74"/>
      <c r="DY1048" s="72">
        <f>IF($A1048="-","-",ROUND(VLOOKUP($A1048+ROUND(LEFT(DY$1039,2)/24,5),'[1]ОАО "АТС"'!$A$30:$F$773,3,FALSE)+HLOOKUP($DL$1037,'[1]Сбытовая надбавка'!$F$5:$H$6,2,FALSE),2)+'[1]Иные услуги'!$C$6+HLOOKUP($DR$1036,'[1]Услуги по передаче'!$G$5:$J$7,2,FALSE))</f>
        <v>4003.8599999999997</v>
      </c>
      <c r="DZ1048" s="73"/>
      <c r="EA1048" s="73"/>
      <c r="EB1048" s="73"/>
      <c r="EC1048" s="73"/>
      <c r="ED1048" s="74"/>
      <c r="EE1048" s="72">
        <f>IF($A1048="-","-",ROUND(VLOOKUP($A1048+ROUND(LEFT(EE$1039,2)/24,5),'[1]ОАО "АТС"'!$A$30:$F$773,3,FALSE)+HLOOKUP($DL$1037,'[1]Сбытовая надбавка'!$F$5:$H$6,2,FALSE),2)+'[1]Иные услуги'!$C$6+HLOOKUP($DR$1036,'[1]Услуги по передаче'!$G$5:$J$7,2,FALSE))</f>
        <v>3970.0899999999997</v>
      </c>
      <c r="EF1048" s="73"/>
      <c r="EG1048" s="73"/>
      <c r="EH1048" s="73"/>
      <c r="EI1048" s="73"/>
      <c r="EJ1048" s="74"/>
      <c r="EK1048" s="72">
        <f>IF($A1048="-","-",ROUND(VLOOKUP($A1048+ROUND(LEFT(EK$1039,2)/24,5),'[1]ОАО "АТС"'!$A$30:$F$773,3,FALSE)+HLOOKUP($DL$1037,'[1]Сбытовая надбавка'!$F$5:$H$6,2,FALSE),2)+'[1]Иные услуги'!$C$6+HLOOKUP($DR$1036,'[1]Услуги по передаче'!$G$5:$J$7,2,FALSE))</f>
        <v>4171.82</v>
      </c>
      <c r="EL1048" s="73"/>
      <c r="EM1048" s="73"/>
      <c r="EN1048" s="73"/>
      <c r="EO1048" s="73"/>
      <c r="EP1048" s="74"/>
      <c r="EQ1048" s="72">
        <f>IF($A1048="-","-",ROUND(VLOOKUP($A1048+ROUND(LEFT(EQ$1039,2)/24,5),'[1]ОАО "АТС"'!$A$30:$F$773,3,FALSE)+HLOOKUP($DL$1037,'[1]Сбытовая надбавка'!$F$5:$H$6,2,FALSE),2)+'[1]Иные услуги'!$C$6+HLOOKUP($DR$1036,'[1]Услуги по передаче'!$G$5:$J$7,2,FALSE))</f>
        <v>4042.3499999999995</v>
      </c>
      <c r="ER1048" s="73"/>
      <c r="ES1048" s="73"/>
      <c r="ET1048" s="73"/>
      <c r="EU1048" s="73"/>
      <c r="EV1048" s="74"/>
    </row>
    <row r="1049" spans="1:152" s="38" customFormat="1" ht="15.75" customHeight="1" x14ac:dyDescent="0.2">
      <c r="A1049" s="69">
        <f>$A$124</f>
        <v>44995</v>
      </c>
      <c r="B1049" s="70"/>
      <c r="C1049" s="70"/>
      <c r="D1049" s="70"/>
      <c r="E1049" s="70"/>
      <c r="F1049" s="70"/>
      <c r="G1049" s="70"/>
      <c r="H1049" s="71"/>
      <c r="I1049" s="72">
        <f>IF($A1049="-","-",ROUND(VLOOKUP($A1049+ROUND(LEFT(I$1039,1)/24,5),'[1]ОАО "АТС"'!$A$30:$F$773,3,FALSE)+HLOOKUP($DL$1037,'[1]Сбытовая надбавка'!$F$5:$H$6,2,FALSE),2)+'[1]Иные услуги'!$C$6+HLOOKUP($DR$1036,'[1]Услуги по передаче'!$G$5:$J$7,2,FALSE))</f>
        <v>3972.24</v>
      </c>
      <c r="J1049" s="73"/>
      <c r="K1049" s="73"/>
      <c r="L1049" s="73"/>
      <c r="M1049" s="73"/>
      <c r="N1049" s="74"/>
      <c r="O1049" s="72">
        <f>IF($A1049="-","-",ROUND(VLOOKUP($A1049+ROUND(LEFT(O$1039,1)/24,5),'[1]ОАО "АТС"'!$A$30:$F$773,3,FALSE)+HLOOKUP($DL$1037,'[1]Сбытовая надбавка'!$F$5:$H$6,2,FALSE),2)+'[1]Иные услуги'!$C$6+HLOOKUP($DR$1036,'[1]Услуги по передаче'!$G$5:$J$7,2,FALSE))</f>
        <v>3972.2699999999995</v>
      </c>
      <c r="P1049" s="73"/>
      <c r="Q1049" s="73"/>
      <c r="R1049" s="73"/>
      <c r="S1049" s="73"/>
      <c r="T1049" s="74"/>
      <c r="U1049" s="72">
        <f>IF($A1049="-","-",ROUND(VLOOKUP($A1049+ROUND(LEFT(U$1039,1)/24,5),'[1]ОАО "АТС"'!$A$30:$F$773,3,FALSE)+HLOOKUP($DL$1037,'[1]Сбытовая надбавка'!$F$5:$H$6,2,FALSE),2)+'[1]Иные услуги'!$C$6+HLOOKUP($DR$1036,'[1]Услуги по передаче'!$G$5:$J$7,2,FALSE))</f>
        <v>3972.87</v>
      </c>
      <c r="V1049" s="73"/>
      <c r="W1049" s="73"/>
      <c r="X1049" s="73"/>
      <c r="Y1049" s="73"/>
      <c r="Z1049" s="74"/>
      <c r="AA1049" s="72">
        <f>IF($A1049="-","-",ROUND(VLOOKUP($A1049+ROUND(LEFT(AA$1039,1)/24,5),'[1]ОАО "АТС"'!$A$30:$F$773,3,FALSE)+HLOOKUP($DL$1037,'[1]Сбытовая надбавка'!$F$5:$H$6,2,FALSE),2)+'[1]Иные услуги'!$C$6+HLOOKUP($DR$1036,'[1]Услуги по передаче'!$G$5:$J$7,2,FALSE))</f>
        <v>3972.7799999999997</v>
      </c>
      <c r="AB1049" s="73"/>
      <c r="AC1049" s="73"/>
      <c r="AD1049" s="73"/>
      <c r="AE1049" s="73"/>
      <c r="AF1049" s="74"/>
      <c r="AG1049" s="72">
        <f>IF($A1049="-","-",ROUND(VLOOKUP($A1049+ROUND(LEFT(AG$1039,1)/24,5),'[1]ОАО "АТС"'!$A$30:$F$773,3,FALSE)+HLOOKUP($DL$1037,'[1]Сбытовая надбавка'!$F$5:$H$6,2,FALSE),2)+'[1]Иные услуги'!$C$6+HLOOKUP($DR$1036,'[1]Услуги по передаче'!$G$5:$J$7,2,FALSE))</f>
        <v>3972.7099999999996</v>
      </c>
      <c r="AH1049" s="73"/>
      <c r="AI1049" s="73"/>
      <c r="AJ1049" s="73"/>
      <c r="AK1049" s="73"/>
      <c r="AL1049" s="74"/>
      <c r="AM1049" s="72">
        <f>IF($A1049="-","-",ROUND(VLOOKUP($A1049+ROUND(LEFT(AM$1039,1)/24,5),'[1]ОАО "АТС"'!$A$30:$F$773,3,FALSE)+HLOOKUP($DL$1037,'[1]Сбытовая надбавка'!$F$5:$H$6,2,FALSE),2)+'[1]Иные услуги'!$C$6+HLOOKUP($DR$1036,'[1]Услуги по передаче'!$G$5:$J$7,2,FALSE))</f>
        <v>3972.2599999999993</v>
      </c>
      <c r="AN1049" s="73"/>
      <c r="AO1049" s="73"/>
      <c r="AP1049" s="73"/>
      <c r="AQ1049" s="73"/>
      <c r="AR1049" s="74"/>
      <c r="AS1049" s="72">
        <f>IF($A1049="-","-",ROUND(VLOOKUP($A1049+ROUND(LEFT(AS$1039,1)/24,5),'[1]ОАО "АТС"'!$A$30:$F$773,3,FALSE)+HLOOKUP($DL$1037,'[1]Сбытовая надбавка'!$F$5:$H$6,2,FALSE),2)+'[1]Иные услуги'!$C$6+HLOOKUP($DR$1036,'[1]Услуги по передаче'!$G$5:$J$7,2,FALSE))</f>
        <v>3975.3899999999994</v>
      </c>
      <c r="AT1049" s="73"/>
      <c r="AU1049" s="73"/>
      <c r="AV1049" s="73"/>
      <c r="AW1049" s="73"/>
      <c r="AX1049" s="74"/>
      <c r="AY1049" s="72">
        <f>IF($A1049="-","-",ROUND(VLOOKUP($A1049+ROUND(LEFT(AY$1039,1)/24,5),'[1]ОАО "АТС"'!$A$30:$F$773,3,FALSE)+HLOOKUP($DL$1037,'[1]Сбытовая надбавка'!$F$5:$H$6,2,FALSE),2)+'[1]Иные услуги'!$C$6+HLOOKUP($DR$1036,'[1]Услуги по передаче'!$G$5:$J$7,2,FALSE))</f>
        <v>4061.3499999999995</v>
      </c>
      <c r="AZ1049" s="73"/>
      <c r="BA1049" s="73"/>
      <c r="BB1049" s="73"/>
      <c r="BC1049" s="73"/>
      <c r="BD1049" s="74"/>
      <c r="BE1049" s="72">
        <f>IF($A1049="-","-",ROUND(VLOOKUP($A1049+ROUND(LEFT(BE$1039,1)/24,5),'[1]ОАО "АТС"'!$A$30:$F$773,3,FALSE)+HLOOKUP($DL$1037,'[1]Сбытовая надбавка'!$F$5:$H$6,2,FALSE),2)+'[1]Иные услуги'!$C$6+HLOOKUP($DR$1036,'[1]Услуги по передаче'!$G$5:$J$7,2,FALSE))</f>
        <v>3972.74</v>
      </c>
      <c r="BF1049" s="73"/>
      <c r="BG1049" s="73"/>
      <c r="BH1049" s="73"/>
      <c r="BI1049" s="73"/>
      <c r="BJ1049" s="74"/>
      <c r="BK1049" s="72">
        <f>IF($A1049="-","-",ROUND(VLOOKUP($A1049+ROUND(LEFT(BK$1039,1)/24,5),'[1]ОАО "АТС"'!$A$30:$F$773,3,FALSE)+HLOOKUP($DL$1037,'[1]Сбытовая надбавка'!$F$5:$H$6,2,FALSE),2)+'[1]Иные услуги'!$C$6+HLOOKUP($DR$1036,'[1]Услуги по передаче'!$G$5:$J$7,2,FALSE))</f>
        <v>4020.2499999999995</v>
      </c>
      <c r="BL1049" s="73"/>
      <c r="BM1049" s="73"/>
      <c r="BN1049" s="73"/>
      <c r="BO1049" s="73"/>
      <c r="BP1049" s="74"/>
      <c r="BQ1049" s="72">
        <f>IF($A1049="-","-",ROUND(VLOOKUP($A1049+ROUND(LEFT(BQ$1039,2)/24,5),'[1]ОАО "АТС"'!$A$30:$F$773,3,FALSE)+HLOOKUP($DL$1037,'[1]Сбытовая надбавка'!$F$5:$H$6,2,FALSE),2)+'[1]Иные услуги'!$C$6+HLOOKUP($DR$1036,'[1]Услуги по передаче'!$G$5:$J$7,2,FALSE))</f>
        <v>4049.5599999999995</v>
      </c>
      <c r="BR1049" s="73"/>
      <c r="BS1049" s="73"/>
      <c r="BT1049" s="73"/>
      <c r="BU1049" s="73"/>
      <c r="BV1049" s="74"/>
      <c r="BW1049" s="72">
        <f>IF($A1049="-","-",ROUND(VLOOKUP($A1049+ROUND(LEFT(BW$1039,2)/24,5),'[1]ОАО "АТС"'!$A$30:$F$773,3,FALSE)+HLOOKUP($DL$1037,'[1]Сбытовая надбавка'!$F$5:$H$6,2,FALSE),2)+'[1]Иные услуги'!$C$6+HLOOKUP($DR$1036,'[1]Услуги по передаче'!$G$5:$J$7,2,FALSE))</f>
        <v>4035.4799999999996</v>
      </c>
      <c r="BX1049" s="73"/>
      <c r="BY1049" s="73"/>
      <c r="BZ1049" s="73"/>
      <c r="CA1049" s="73"/>
      <c r="CB1049" s="74"/>
      <c r="CC1049" s="72">
        <f>IF($A1049="-","-",ROUND(VLOOKUP($A1049+ROUND(LEFT(CC$1039,2)/24,5),'[1]ОАО "АТС"'!$A$30:$F$773,3,FALSE)+HLOOKUP($DL$1037,'[1]Сбытовая надбавка'!$F$5:$H$6,2,FALSE),2)+'[1]Иные услуги'!$C$6+HLOOKUP($DR$1036,'[1]Услуги по передаче'!$G$5:$J$7,2,FALSE))</f>
        <v>3995.12</v>
      </c>
      <c r="CD1049" s="73"/>
      <c r="CE1049" s="73"/>
      <c r="CF1049" s="73"/>
      <c r="CG1049" s="73"/>
      <c r="CH1049" s="74"/>
      <c r="CI1049" s="72">
        <f>IF($A1049="-","-",ROUND(VLOOKUP($A1049+ROUND(LEFT(CI$1039,2)/24,5),'[1]ОАО "АТС"'!$A$30:$F$773,3,FALSE)+HLOOKUP($DL$1037,'[1]Сбытовая надбавка'!$F$5:$H$6,2,FALSE),2)+'[1]Иные услуги'!$C$6+HLOOKUP($DR$1036,'[1]Услуги по передаче'!$G$5:$J$7,2,FALSE))</f>
        <v>3988.2599999999993</v>
      </c>
      <c r="CJ1049" s="73"/>
      <c r="CK1049" s="73"/>
      <c r="CL1049" s="73"/>
      <c r="CM1049" s="73"/>
      <c r="CN1049" s="74"/>
      <c r="CO1049" s="72">
        <f>IF($A1049="-","-",ROUND(VLOOKUP($A1049+ROUND(LEFT(CO$1039,2)/24,5),'[1]ОАО "АТС"'!$A$30:$F$773,3,FALSE)+HLOOKUP($DL$1037,'[1]Сбытовая надбавка'!$F$5:$H$6,2,FALSE),2)+'[1]Иные услуги'!$C$6+HLOOKUP($DR$1036,'[1]Услуги по передаче'!$G$5:$J$7,2,FALSE))</f>
        <v>3995.4299999999994</v>
      </c>
      <c r="CP1049" s="73"/>
      <c r="CQ1049" s="73"/>
      <c r="CR1049" s="73"/>
      <c r="CS1049" s="73"/>
      <c r="CT1049" s="74"/>
      <c r="CU1049" s="72">
        <f>IF($A1049="-","-",ROUND(VLOOKUP($A1049+ROUND(LEFT(CU$1039,2)/24,5),'[1]ОАО "АТС"'!$A$30:$F$773,3,FALSE)+HLOOKUP($DL$1037,'[1]Сбытовая надбавка'!$F$5:$H$6,2,FALSE),2)+'[1]Иные услуги'!$C$6+HLOOKUP($DR$1036,'[1]Услуги по передаче'!$G$5:$J$7,2,FALSE))</f>
        <v>3988.2</v>
      </c>
      <c r="CV1049" s="73"/>
      <c r="CW1049" s="73"/>
      <c r="CX1049" s="73"/>
      <c r="CY1049" s="73"/>
      <c r="CZ1049" s="74"/>
      <c r="DA1049" s="72">
        <f>IF($A1049="-","-",ROUND(VLOOKUP($A1049+ROUND(LEFT(DA$1039,2)/24,5),'[1]ОАО "АТС"'!$A$30:$F$773,3,FALSE)+HLOOKUP($DL$1037,'[1]Сбытовая надбавка'!$F$5:$H$6,2,FALSE),2)+'[1]Иные услуги'!$C$6+HLOOKUP($DR$1036,'[1]Услуги по передаче'!$G$5:$J$7,2,FALSE))</f>
        <v>3973.2999999999993</v>
      </c>
      <c r="DB1049" s="73"/>
      <c r="DC1049" s="73"/>
      <c r="DD1049" s="73"/>
      <c r="DE1049" s="73"/>
      <c r="DF1049" s="74"/>
      <c r="DG1049" s="72">
        <f>IF($A1049="-","-",ROUND(VLOOKUP($A1049+ROUND(LEFT(DG$1039,2)/24,5),'[1]ОАО "АТС"'!$A$30:$F$773,3,FALSE)+HLOOKUP($DL$1037,'[1]Сбытовая надбавка'!$F$5:$H$6,2,FALSE),2)+'[1]Иные услуги'!$C$6+HLOOKUP($DR$1036,'[1]Услуги по передаче'!$G$5:$J$7,2,FALSE))</f>
        <v>4007.3399999999997</v>
      </c>
      <c r="DH1049" s="73"/>
      <c r="DI1049" s="73"/>
      <c r="DJ1049" s="73"/>
      <c r="DK1049" s="73"/>
      <c r="DL1049" s="74"/>
      <c r="DM1049" s="72">
        <f>IF($A1049="-","-",ROUND(VLOOKUP($A1049+ROUND(LEFT(DM$1039,2)/24,5),'[1]ОАО "АТС"'!$A$30:$F$773,3,FALSE)+HLOOKUP($DL$1037,'[1]Сбытовая надбавка'!$F$5:$H$6,2,FALSE),2)+'[1]Иные услуги'!$C$6+HLOOKUP($DR$1036,'[1]Услуги по передаче'!$G$5:$J$7,2,FALSE))</f>
        <v>4058.3499999999995</v>
      </c>
      <c r="DN1049" s="73"/>
      <c r="DO1049" s="73"/>
      <c r="DP1049" s="73"/>
      <c r="DQ1049" s="73"/>
      <c r="DR1049" s="74"/>
      <c r="DS1049" s="72">
        <f>IF($A1049="-","-",ROUND(VLOOKUP($A1049+ROUND(LEFT(DS$1039,2)/24,5),'[1]ОАО "АТС"'!$A$30:$F$773,3,FALSE)+HLOOKUP($DL$1037,'[1]Сбытовая надбавка'!$F$5:$H$6,2,FALSE),2)+'[1]Иные услуги'!$C$6+HLOOKUP($DR$1036,'[1]Услуги по передаче'!$G$5:$J$7,2,FALSE))</f>
        <v>4053.7299999999996</v>
      </c>
      <c r="DT1049" s="73"/>
      <c r="DU1049" s="73"/>
      <c r="DV1049" s="73"/>
      <c r="DW1049" s="73"/>
      <c r="DX1049" s="74"/>
      <c r="DY1049" s="72">
        <f>IF($A1049="-","-",ROUND(VLOOKUP($A1049+ROUND(LEFT(DY$1039,2)/24,5),'[1]ОАО "АТС"'!$A$30:$F$773,3,FALSE)+HLOOKUP($DL$1037,'[1]Сбытовая надбавка'!$F$5:$H$6,2,FALSE),2)+'[1]Иные услуги'!$C$6+HLOOKUP($DR$1036,'[1]Услуги по передаче'!$G$5:$J$7,2,FALSE))</f>
        <v>4009.49</v>
      </c>
      <c r="DZ1049" s="73"/>
      <c r="EA1049" s="73"/>
      <c r="EB1049" s="73"/>
      <c r="EC1049" s="73"/>
      <c r="ED1049" s="74"/>
      <c r="EE1049" s="72">
        <f>IF($A1049="-","-",ROUND(VLOOKUP($A1049+ROUND(LEFT(EE$1039,2)/24,5),'[1]ОАО "АТС"'!$A$30:$F$773,3,FALSE)+HLOOKUP($DL$1037,'[1]Сбытовая надбавка'!$F$5:$H$6,2,FALSE),2)+'[1]Иные услуги'!$C$6+HLOOKUP($DR$1036,'[1]Услуги по передаче'!$G$5:$J$7,2,FALSE))</f>
        <v>3971.0199999999995</v>
      </c>
      <c r="EF1049" s="73"/>
      <c r="EG1049" s="73"/>
      <c r="EH1049" s="73"/>
      <c r="EI1049" s="73"/>
      <c r="EJ1049" s="74"/>
      <c r="EK1049" s="72">
        <f>IF($A1049="-","-",ROUND(VLOOKUP($A1049+ROUND(LEFT(EK$1039,2)/24,5),'[1]ОАО "АТС"'!$A$30:$F$773,3,FALSE)+HLOOKUP($DL$1037,'[1]Сбытовая надбавка'!$F$5:$H$6,2,FALSE),2)+'[1]Иные услуги'!$C$6+HLOOKUP($DR$1036,'[1]Услуги по передаче'!$G$5:$J$7,2,FALSE))</f>
        <v>4149.8799999999992</v>
      </c>
      <c r="EL1049" s="73"/>
      <c r="EM1049" s="73"/>
      <c r="EN1049" s="73"/>
      <c r="EO1049" s="73"/>
      <c r="EP1049" s="74"/>
      <c r="EQ1049" s="72">
        <f>IF($A1049="-","-",ROUND(VLOOKUP($A1049+ROUND(LEFT(EQ$1039,2)/24,5),'[1]ОАО "АТС"'!$A$30:$F$773,3,FALSE)+HLOOKUP($DL$1037,'[1]Сбытовая надбавка'!$F$5:$H$6,2,FALSE),2)+'[1]Иные услуги'!$C$6+HLOOKUP($DR$1036,'[1]Услуги по передаче'!$G$5:$J$7,2,FALSE))</f>
        <v>4045.7499999999995</v>
      </c>
      <c r="ER1049" s="73"/>
      <c r="ES1049" s="73"/>
      <c r="ET1049" s="73"/>
      <c r="EU1049" s="73"/>
      <c r="EV1049" s="74"/>
    </row>
    <row r="1050" spans="1:152" s="38" customFormat="1" ht="15.75" customHeight="1" x14ac:dyDescent="0.2">
      <c r="A1050" s="69">
        <f>$A$125</f>
        <v>44996</v>
      </c>
      <c r="B1050" s="70"/>
      <c r="C1050" s="70"/>
      <c r="D1050" s="70"/>
      <c r="E1050" s="70"/>
      <c r="F1050" s="70"/>
      <c r="G1050" s="70"/>
      <c r="H1050" s="71"/>
      <c r="I1050" s="72">
        <f>IF($A1050="-","-",ROUND(VLOOKUP($A1050+ROUND(LEFT(I$1039,1)/24,5),'[1]ОАО "АТС"'!$A$30:$F$773,3,FALSE)+HLOOKUP($DL$1037,'[1]Сбытовая надбавка'!$F$5:$H$6,2,FALSE),2)+'[1]Иные услуги'!$C$6+HLOOKUP($DR$1036,'[1]Услуги по передаче'!$G$5:$J$7,2,FALSE))</f>
        <v>3972.3799999999997</v>
      </c>
      <c r="J1050" s="73"/>
      <c r="K1050" s="73"/>
      <c r="L1050" s="73"/>
      <c r="M1050" s="73"/>
      <c r="N1050" s="74"/>
      <c r="O1050" s="72">
        <f>IF($A1050="-","-",ROUND(VLOOKUP($A1050+ROUND(LEFT(O$1039,1)/24,5),'[1]ОАО "АТС"'!$A$30:$F$773,3,FALSE)+HLOOKUP($DL$1037,'[1]Сбытовая надбавка'!$F$5:$H$6,2,FALSE),2)+'[1]Иные услуги'!$C$6+HLOOKUP($DR$1036,'[1]Услуги по передаче'!$G$5:$J$7,2,FALSE))</f>
        <v>3972.5099999999993</v>
      </c>
      <c r="P1050" s="73"/>
      <c r="Q1050" s="73"/>
      <c r="R1050" s="73"/>
      <c r="S1050" s="73"/>
      <c r="T1050" s="74"/>
      <c r="U1050" s="72">
        <f>IF($A1050="-","-",ROUND(VLOOKUP($A1050+ROUND(LEFT(U$1039,1)/24,5),'[1]ОАО "АТС"'!$A$30:$F$773,3,FALSE)+HLOOKUP($DL$1037,'[1]Сбытовая надбавка'!$F$5:$H$6,2,FALSE),2)+'[1]Иные услуги'!$C$6+HLOOKUP($DR$1036,'[1]Услуги по передаче'!$G$5:$J$7,2,FALSE))</f>
        <v>3972.74</v>
      </c>
      <c r="V1050" s="73"/>
      <c r="W1050" s="73"/>
      <c r="X1050" s="73"/>
      <c r="Y1050" s="73"/>
      <c r="Z1050" s="74"/>
      <c r="AA1050" s="72">
        <f>IF($A1050="-","-",ROUND(VLOOKUP($A1050+ROUND(LEFT(AA$1039,1)/24,5),'[1]ОАО "АТС"'!$A$30:$F$773,3,FALSE)+HLOOKUP($DL$1037,'[1]Сбытовая надбавка'!$F$5:$H$6,2,FALSE),2)+'[1]Иные услуги'!$C$6+HLOOKUP($DR$1036,'[1]Услуги по передаче'!$G$5:$J$7,2,FALSE))</f>
        <v>3972.7699999999995</v>
      </c>
      <c r="AB1050" s="73"/>
      <c r="AC1050" s="73"/>
      <c r="AD1050" s="73"/>
      <c r="AE1050" s="73"/>
      <c r="AF1050" s="74"/>
      <c r="AG1050" s="72">
        <f>IF($A1050="-","-",ROUND(VLOOKUP($A1050+ROUND(LEFT(AG$1039,1)/24,5),'[1]ОАО "АТС"'!$A$30:$F$773,3,FALSE)+HLOOKUP($DL$1037,'[1]Сбытовая надбавка'!$F$5:$H$6,2,FALSE),2)+'[1]Иные услуги'!$C$6+HLOOKUP($DR$1036,'[1]Услуги по передаче'!$G$5:$J$7,2,FALSE))</f>
        <v>3972.6499999999996</v>
      </c>
      <c r="AH1050" s="73"/>
      <c r="AI1050" s="73"/>
      <c r="AJ1050" s="73"/>
      <c r="AK1050" s="73"/>
      <c r="AL1050" s="74"/>
      <c r="AM1050" s="72">
        <f>IF($A1050="-","-",ROUND(VLOOKUP($A1050+ROUND(LEFT(AM$1039,1)/24,5),'[1]ОАО "АТС"'!$A$30:$F$773,3,FALSE)+HLOOKUP($DL$1037,'[1]Сбытовая надбавка'!$F$5:$H$6,2,FALSE),2)+'[1]Иные услуги'!$C$6+HLOOKUP($DR$1036,'[1]Услуги по передаче'!$G$5:$J$7,2,FALSE))</f>
        <v>3972.4699999999993</v>
      </c>
      <c r="AN1050" s="73"/>
      <c r="AO1050" s="73"/>
      <c r="AP1050" s="73"/>
      <c r="AQ1050" s="73"/>
      <c r="AR1050" s="74"/>
      <c r="AS1050" s="72">
        <f>IF($A1050="-","-",ROUND(VLOOKUP($A1050+ROUND(LEFT(AS$1039,1)/24,5),'[1]ОАО "АТС"'!$A$30:$F$773,3,FALSE)+HLOOKUP($DL$1037,'[1]Сбытовая надбавка'!$F$5:$H$6,2,FALSE),2)+'[1]Иные услуги'!$C$6+HLOOKUP($DR$1036,'[1]Услуги по передаче'!$G$5:$J$7,2,FALSE))</f>
        <v>3971.7699999999995</v>
      </c>
      <c r="AT1050" s="73"/>
      <c r="AU1050" s="73"/>
      <c r="AV1050" s="73"/>
      <c r="AW1050" s="73"/>
      <c r="AX1050" s="74"/>
      <c r="AY1050" s="72">
        <f>IF($A1050="-","-",ROUND(VLOOKUP($A1050+ROUND(LEFT(AY$1039,1)/24,5),'[1]ОАО "АТС"'!$A$30:$F$773,3,FALSE)+HLOOKUP($DL$1037,'[1]Сбытовая надбавка'!$F$5:$H$6,2,FALSE),2)+'[1]Иные услуги'!$C$6+HLOOKUP($DR$1036,'[1]Услуги по передаче'!$G$5:$J$7,2,FALSE))</f>
        <v>3971.7599999999993</v>
      </c>
      <c r="AZ1050" s="73"/>
      <c r="BA1050" s="73"/>
      <c r="BB1050" s="73"/>
      <c r="BC1050" s="73"/>
      <c r="BD1050" s="74"/>
      <c r="BE1050" s="72">
        <f>IF($A1050="-","-",ROUND(VLOOKUP($A1050+ROUND(LEFT(BE$1039,1)/24,5),'[1]ОАО "АТС"'!$A$30:$F$773,3,FALSE)+HLOOKUP($DL$1037,'[1]Сбытовая надбавка'!$F$5:$H$6,2,FALSE),2)+'[1]Иные услуги'!$C$6+HLOOKUP($DR$1036,'[1]Услуги по передаче'!$G$5:$J$7,2,FALSE))</f>
        <v>3973.0299999999997</v>
      </c>
      <c r="BF1050" s="73"/>
      <c r="BG1050" s="73"/>
      <c r="BH1050" s="73"/>
      <c r="BI1050" s="73"/>
      <c r="BJ1050" s="74"/>
      <c r="BK1050" s="72">
        <f>IF($A1050="-","-",ROUND(VLOOKUP($A1050+ROUND(LEFT(BK$1039,1)/24,5),'[1]ОАО "АТС"'!$A$30:$F$773,3,FALSE)+HLOOKUP($DL$1037,'[1]Сбытовая надбавка'!$F$5:$H$6,2,FALSE),2)+'[1]Иные услуги'!$C$6+HLOOKUP($DR$1036,'[1]Услуги по передаче'!$G$5:$J$7,2,FALSE))</f>
        <v>3973.0999999999995</v>
      </c>
      <c r="BL1050" s="73"/>
      <c r="BM1050" s="73"/>
      <c r="BN1050" s="73"/>
      <c r="BO1050" s="73"/>
      <c r="BP1050" s="74"/>
      <c r="BQ1050" s="72">
        <f>IF($A1050="-","-",ROUND(VLOOKUP($A1050+ROUND(LEFT(BQ$1039,2)/24,5),'[1]ОАО "АТС"'!$A$30:$F$773,3,FALSE)+HLOOKUP($DL$1037,'[1]Сбытовая надбавка'!$F$5:$H$6,2,FALSE),2)+'[1]Иные услуги'!$C$6+HLOOKUP($DR$1036,'[1]Услуги по передаче'!$G$5:$J$7,2,FALSE))</f>
        <v>3973.1099999999997</v>
      </c>
      <c r="BR1050" s="73"/>
      <c r="BS1050" s="73"/>
      <c r="BT1050" s="73"/>
      <c r="BU1050" s="73"/>
      <c r="BV1050" s="74"/>
      <c r="BW1050" s="72">
        <f>IF($A1050="-","-",ROUND(VLOOKUP($A1050+ROUND(LEFT(BW$1039,2)/24,5),'[1]ОАО "АТС"'!$A$30:$F$773,3,FALSE)+HLOOKUP($DL$1037,'[1]Сбытовая надбавка'!$F$5:$H$6,2,FALSE),2)+'[1]Иные услуги'!$C$6+HLOOKUP($DR$1036,'[1]Услуги по передаче'!$G$5:$J$7,2,FALSE))</f>
        <v>3973.1099999999997</v>
      </c>
      <c r="BX1050" s="73"/>
      <c r="BY1050" s="73"/>
      <c r="BZ1050" s="73"/>
      <c r="CA1050" s="73"/>
      <c r="CB1050" s="74"/>
      <c r="CC1050" s="72">
        <f>IF($A1050="-","-",ROUND(VLOOKUP($A1050+ROUND(LEFT(CC$1039,2)/24,5),'[1]ОАО "АТС"'!$A$30:$F$773,3,FALSE)+HLOOKUP($DL$1037,'[1]Сбытовая надбавка'!$F$5:$H$6,2,FALSE),2)+'[1]Иные услуги'!$C$6+HLOOKUP($DR$1036,'[1]Услуги по передаче'!$G$5:$J$7,2,FALSE))</f>
        <v>3973.1399999999994</v>
      </c>
      <c r="CD1050" s="73"/>
      <c r="CE1050" s="73"/>
      <c r="CF1050" s="73"/>
      <c r="CG1050" s="73"/>
      <c r="CH1050" s="74"/>
      <c r="CI1050" s="72">
        <f>IF($A1050="-","-",ROUND(VLOOKUP($A1050+ROUND(LEFT(CI$1039,2)/24,5),'[1]ОАО "АТС"'!$A$30:$F$773,3,FALSE)+HLOOKUP($DL$1037,'[1]Сбытовая надбавка'!$F$5:$H$6,2,FALSE),2)+'[1]Иные услуги'!$C$6+HLOOKUP($DR$1036,'[1]Услуги по передаче'!$G$5:$J$7,2,FALSE))</f>
        <v>3973.1499999999996</v>
      </c>
      <c r="CJ1050" s="73"/>
      <c r="CK1050" s="73"/>
      <c r="CL1050" s="73"/>
      <c r="CM1050" s="73"/>
      <c r="CN1050" s="74"/>
      <c r="CO1050" s="72">
        <f>IF($A1050="-","-",ROUND(VLOOKUP($A1050+ROUND(LEFT(CO$1039,2)/24,5),'[1]ОАО "АТС"'!$A$30:$F$773,3,FALSE)+HLOOKUP($DL$1037,'[1]Сбытовая надбавка'!$F$5:$H$6,2,FALSE),2)+'[1]Иные услуги'!$C$6+HLOOKUP($DR$1036,'[1]Услуги по передаче'!$G$5:$J$7,2,FALSE))</f>
        <v>3973.1799999999994</v>
      </c>
      <c r="CP1050" s="73"/>
      <c r="CQ1050" s="73"/>
      <c r="CR1050" s="73"/>
      <c r="CS1050" s="73"/>
      <c r="CT1050" s="74"/>
      <c r="CU1050" s="72">
        <f>IF($A1050="-","-",ROUND(VLOOKUP($A1050+ROUND(LEFT(CU$1039,2)/24,5),'[1]ОАО "АТС"'!$A$30:$F$773,3,FALSE)+HLOOKUP($DL$1037,'[1]Сбытовая надбавка'!$F$5:$H$6,2,FALSE),2)+'[1]Иные услуги'!$C$6+HLOOKUP($DR$1036,'[1]Услуги по передаче'!$G$5:$J$7,2,FALSE))</f>
        <v>3973.1699999999996</v>
      </c>
      <c r="CV1050" s="73"/>
      <c r="CW1050" s="73"/>
      <c r="CX1050" s="73"/>
      <c r="CY1050" s="73"/>
      <c r="CZ1050" s="74"/>
      <c r="DA1050" s="72">
        <f>IF($A1050="-","-",ROUND(VLOOKUP($A1050+ROUND(LEFT(DA$1039,2)/24,5),'[1]ОАО "АТС"'!$A$30:$F$773,3,FALSE)+HLOOKUP($DL$1037,'[1]Сбытовая надбавка'!$F$5:$H$6,2,FALSE),2)+'[1]Иные услуги'!$C$6+HLOOKUP($DR$1036,'[1]Услуги по передаче'!$G$5:$J$7,2,FALSE))</f>
        <v>3973.3299999999995</v>
      </c>
      <c r="DB1050" s="73"/>
      <c r="DC1050" s="73"/>
      <c r="DD1050" s="73"/>
      <c r="DE1050" s="73"/>
      <c r="DF1050" s="74"/>
      <c r="DG1050" s="72">
        <f>IF($A1050="-","-",ROUND(VLOOKUP($A1050+ROUND(LEFT(DG$1039,2)/24,5),'[1]ОАО "АТС"'!$A$30:$F$773,3,FALSE)+HLOOKUP($DL$1037,'[1]Сбытовая надбавка'!$F$5:$H$6,2,FALSE),2)+'[1]Иные услуги'!$C$6+HLOOKUP($DR$1036,'[1]Услуги по передаче'!$G$5:$J$7,2,FALSE))</f>
        <v>3972.8099999999995</v>
      </c>
      <c r="DH1050" s="73"/>
      <c r="DI1050" s="73"/>
      <c r="DJ1050" s="73"/>
      <c r="DK1050" s="73"/>
      <c r="DL1050" s="74"/>
      <c r="DM1050" s="72">
        <f>IF($A1050="-","-",ROUND(VLOOKUP($A1050+ROUND(LEFT(DM$1039,2)/24,5),'[1]ОАО "АТС"'!$A$30:$F$773,3,FALSE)+HLOOKUP($DL$1037,'[1]Сбытовая надбавка'!$F$5:$H$6,2,FALSE),2)+'[1]Иные услуги'!$C$6+HLOOKUP($DR$1036,'[1]Услуги по передаче'!$G$5:$J$7,2,FALSE))</f>
        <v>3988.3499999999995</v>
      </c>
      <c r="DN1050" s="73"/>
      <c r="DO1050" s="73"/>
      <c r="DP1050" s="73"/>
      <c r="DQ1050" s="73"/>
      <c r="DR1050" s="74"/>
      <c r="DS1050" s="72">
        <f>IF($A1050="-","-",ROUND(VLOOKUP($A1050+ROUND(LEFT(DS$1039,2)/24,5),'[1]ОАО "АТС"'!$A$30:$F$773,3,FALSE)+HLOOKUP($DL$1037,'[1]Сбытовая надбавка'!$F$5:$H$6,2,FALSE),2)+'[1]Иные услуги'!$C$6+HLOOKUP($DR$1036,'[1]Услуги по передаче'!$G$5:$J$7,2,FALSE))</f>
        <v>3978.9999999999995</v>
      </c>
      <c r="DT1050" s="73"/>
      <c r="DU1050" s="73"/>
      <c r="DV1050" s="73"/>
      <c r="DW1050" s="73"/>
      <c r="DX1050" s="74"/>
      <c r="DY1050" s="72">
        <f>IF($A1050="-","-",ROUND(VLOOKUP($A1050+ROUND(LEFT(DY$1039,2)/24,5),'[1]ОАО "АТС"'!$A$30:$F$773,3,FALSE)+HLOOKUP($DL$1037,'[1]Сбытовая надбавка'!$F$5:$H$6,2,FALSE),2)+'[1]Иные услуги'!$C$6+HLOOKUP($DR$1036,'[1]Услуги по передаче'!$G$5:$J$7,2,FALSE))</f>
        <v>3971.7999999999993</v>
      </c>
      <c r="DZ1050" s="73"/>
      <c r="EA1050" s="73"/>
      <c r="EB1050" s="73"/>
      <c r="EC1050" s="73"/>
      <c r="ED1050" s="74"/>
      <c r="EE1050" s="72">
        <f>IF($A1050="-","-",ROUND(VLOOKUP($A1050+ROUND(LEFT(EE$1039,2)/24,5),'[1]ОАО "АТС"'!$A$30:$F$773,3,FALSE)+HLOOKUP($DL$1037,'[1]Сбытовая надбавка'!$F$5:$H$6,2,FALSE),2)+'[1]Иные услуги'!$C$6+HLOOKUP($DR$1036,'[1]Услуги по передаче'!$G$5:$J$7,2,FALSE))</f>
        <v>3970.8499999999995</v>
      </c>
      <c r="EF1050" s="73"/>
      <c r="EG1050" s="73"/>
      <c r="EH1050" s="73"/>
      <c r="EI1050" s="73"/>
      <c r="EJ1050" s="74"/>
      <c r="EK1050" s="72">
        <f>IF($A1050="-","-",ROUND(VLOOKUP($A1050+ROUND(LEFT(EK$1039,2)/24,5),'[1]ОАО "АТС"'!$A$30:$F$773,3,FALSE)+HLOOKUP($DL$1037,'[1]Сбытовая надбавка'!$F$5:$H$6,2,FALSE),2)+'[1]Иные услуги'!$C$6+HLOOKUP($DR$1036,'[1]Услуги по передаче'!$G$5:$J$7,2,FALSE))</f>
        <v>4101.7899999999991</v>
      </c>
      <c r="EL1050" s="73"/>
      <c r="EM1050" s="73"/>
      <c r="EN1050" s="73"/>
      <c r="EO1050" s="73"/>
      <c r="EP1050" s="74"/>
      <c r="EQ1050" s="72">
        <f>IF($A1050="-","-",ROUND(VLOOKUP($A1050+ROUND(LEFT(EQ$1039,2)/24,5),'[1]ОАО "АТС"'!$A$30:$F$773,3,FALSE)+HLOOKUP($DL$1037,'[1]Сбытовая надбавка'!$F$5:$H$6,2,FALSE),2)+'[1]Иные услуги'!$C$6+HLOOKUP($DR$1036,'[1]Услуги по передаче'!$G$5:$J$7,2,FALSE))</f>
        <v>4035.8299999999995</v>
      </c>
      <c r="ER1050" s="73"/>
      <c r="ES1050" s="73"/>
      <c r="ET1050" s="73"/>
      <c r="EU1050" s="73"/>
      <c r="EV1050" s="74"/>
    </row>
    <row r="1051" spans="1:152" s="38" customFormat="1" ht="15.75" customHeight="1" x14ac:dyDescent="0.2">
      <c r="A1051" s="69">
        <f>$A$126</f>
        <v>44997</v>
      </c>
      <c r="B1051" s="70"/>
      <c r="C1051" s="70"/>
      <c r="D1051" s="70"/>
      <c r="E1051" s="70"/>
      <c r="F1051" s="70"/>
      <c r="G1051" s="70"/>
      <c r="H1051" s="71"/>
      <c r="I1051" s="72">
        <f>IF($A1051="-","-",ROUND(VLOOKUP($A1051+ROUND(LEFT(I$1039,1)/24,5),'[1]ОАО "АТС"'!$A$30:$F$773,3,FALSE)+HLOOKUP($DL$1037,'[1]Сбытовая надбавка'!$F$5:$H$6,2,FALSE),2)+'[1]Иные услуги'!$C$6+HLOOKUP($DR$1036,'[1]Услуги по передаче'!$G$5:$J$7,2,FALSE))</f>
        <v>3972.7899999999995</v>
      </c>
      <c r="J1051" s="73"/>
      <c r="K1051" s="73"/>
      <c r="L1051" s="73"/>
      <c r="M1051" s="73"/>
      <c r="N1051" s="74"/>
      <c r="O1051" s="72">
        <f>IF($A1051="-","-",ROUND(VLOOKUP($A1051+ROUND(LEFT(O$1039,1)/24,5),'[1]ОАО "АТС"'!$A$30:$F$773,3,FALSE)+HLOOKUP($DL$1037,'[1]Сбытовая надбавка'!$F$5:$H$6,2,FALSE),2)+'[1]Иные услуги'!$C$6+HLOOKUP($DR$1036,'[1]Услуги по передаче'!$G$5:$J$7,2,FALSE))</f>
        <v>3972.8899999999994</v>
      </c>
      <c r="P1051" s="73"/>
      <c r="Q1051" s="73"/>
      <c r="R1051" s="73"/>
      <c r="S1051" s="73"/>
      <c r="T1051" s="74"/>
      <c r="U1051" s="72">
        <f>IF($A1051="-","-",ROUND(VLOOKUP($A1051+ROUND(LEFT(U$1039,1)/24,5),'[1]ОАО "АТС"'!$A$30:$F$773,3,FALSE)+HLOOKUP($DL$1037,'[1]Сбытовая надбавка'!$F$5:$H$6,2,FALSE),2)+'[1]Иные услуги'!$C$6+HLOOKUP($DR$1036,'[1]Услуги по передаче'!$G$5:$J$7,2,FALSE))</f>
        <v>3973.0099999999993</v>
      </c>
      <c r="V1051" s="73"/>
      <c r="W1051" s="73"/>
      <c r="X1051" s="73"/>
      <c r="Y1051" s="73"/>
      <c r="Z1051" s="74"/>
      <c r="AA1051" s="72">
        <f>IF($A1051="-","-",ROUND(VLOOKUP($A1051+ROUND(LEFT(AA$1039,1)/24,5),'[1]ОАО "АТС"'!$A$30:$F$773,3,FALSE)+HLOOKUP($DL$1037,'[1]Сбытовая надбавка'!$F$5:$H$6,2,FALSE),2)+'[1]Иные услуги'!$C$6+HLOOKUP($DR$1036,'[1]Услуги по передаче'!$G$5:$J$7,2,FALSE))</f>
        <v>3973.0499999999993</v>
      </c>
      <c r="AB1051" s="73"/>
      <c r="AC1051" s="73"/>
      <c r="AD1051" s="73"/>
      <c r="AE1051" s="73"/>
      <c r="AF1051" s="74"/>
      <c r="AG1051" s="72">
        <f>IF($A1051="-","-",ROUND(VLOOKUP($A1051+ROUND(LEFT(AG$1039,1)/24,5),'[1]ОАО "АТС"'!$A$30:$F$773,3,FALSE)+HLOOKUP($DL$1037,'[1]Сбытовая надбавка'!$F$5:$H$6,2,FALSE),2)+'[1]Иные услуги'!$C$6+HLOOKUP($DR$1036,'[1]Услуги по передаче'!$G$5:$J$7,2,FALSE))</f>
        <v>3972.9999999999995</v>
      </c>
      <c r="AH1051" s="73"/>
      <c r="AI1051" s="73"/>
      <c r="AJ1051" s="73"/>
      <c r="AK1051" s="73"/>
      <c r="AL1051" s="74"/>
      <c r="AM1051" s="72">
        <f>IF($A1051="-","-",ROUND(VLOOKUP($A1051+ROUND(LEFT(AM$1039,1)/24,5),'[1]ОАО "АТС"'!$A$30:$F$773,3,FALSE)+HLOOKUP($DL$1037,'[1]Сбытовая надбавка'!$F$5:$H$6,2,FALSE),2)+'[1]Иные услуги'!$C$6+HLOOKUP($DR$1036,'[1]Услуги по передаче'!$G$5:$J$7,2,FALSE))</f>
        <v>3972.91</v>
      </c>
      <c r="AN1051" s="73"/>
      <c r="AO1051" s="73"/>
      <c r="AP1051" s="73"/>
      <c r="AQ1051" s="73"/>
      <c r="AR1051" s="74"/>
      <c r="AS1051" s="72">
        <f>IF($A1051="-","-",ROUND(VLOOKUP($A1051+ROUND(LEFT(AS$1039,1)/24,5),'[1]ОАО "АТС"'!$A$30:$F$773,3,FALSE)+HLOOKUP($DL$1037,'[1]Сбытовая надбавка'!$F$5:$H$6,2,FALSE),2)+'[1]Иные услуги'!$C$6+HLOOKUP($DR$1036,'[1]Услуги по передаче'!$G$5:$J$7,2,FALSE))</f>
        <v>3972.2599999999993</v>
      </c>
      <c r="AT1051" s="73"/>
      <c r="AU1051" s="73"/>
      <c r="AV1051" s="73"/>
      <c r="AW1051" s="73"/>
      <c r="AX1051" s="74"/>
      <c r="AY1051" s="72">
        <f>IF($A1051="-","-",ROUND(VLOOKUP($A1051+ROUND(LEFT(AY$1039,1)/24,5),'[1]ОАО "АТС"'!$A$30:$F$773,3,FALSE)+HLOOKUP($DL$1037,'[1]Сбытовая надбавка'!$F$5:$H$6,2,FALSE),2)+'[1]Иные услуги'!$C$6+HLOOKUP($DR$1036,'[1]Услуги по передаче'!$G$5:$J$7,2,FALSE))</f>
        <v>3971.8999999999996</v>
      </c>
      <c r="AZ1051" s="73"/>
      <c r="BA1051" s="73"/>
      <c r="BB1051" s="73"/>
      <c r="BC1051" s="73"/>
      <c r="BD1051" s="74"/>
      <c r="BE1051" s="72">
        <f>IF($A1051="-","-",ROUND(VLOOKUP($A1051+ROUND(LEFT(BE$1039,1)/24,5),'[1]ОАО "АТС"'!$A$30:$F$773,3,FALSE)+HLOOKUP($DL$1037,'[1]Сбытовая надбавка'!$F$5:$H$6,2,FALSE),2)+'[1]Иные услуги'!$C$6+HLOOKUP($DR$1036,'[1]Услуги по передаче'!$G$5:$J$7,2,FALSE))</f>
        <v>3973.0699999999997</v>
      </c>
      <c r="BF1051" s="73"/>
      <c r="BG1051" s="73"/>
      <c r="BH1051" s="73"/>
      <c r="BI1051" s="73"/>
      <c r="BJ1051" s="74"/>
      <c r="BK1051" s="72">
        <f>IF($A1051="-","-",ROUND(VLOOKUP($A1051+ROUND(LEFT(BK$1039,1)/24,5),'[1]ОАО "АТС"'!$A$30:$F$773,3,FALSE)+HLOOKUP($DL$1037,'[1]Сбытовая надбавка'!$F$5:$H$6,2,FALSE),2)+'[1]Иные услуги'!$C$6+HLOOKUP($DR$1036,'[1]Услуги по передаче'!$G$5:$J$7,2,FALSE))</f>
        <v>3973.1299999999997</v>
      </c>
      <c r="BL1051" s="73"/>
      <c r="BM1051" s="73"/>
      <c r="BN1051" s="73"/>
      <c r="BO1051" s="73"/>
      <c r="BP1051" s="74"/>
      <c r="BQ1051" s="72">
        <f>IF($A1051="-","-",ROUND(VLOOKUP($A1051+ROUND(LEFT(BQ$1039,2)/24,5),'[1]ОАО "АТС"'!$A$30:$F$773,3,FALSE)+HLOOKUP($DL$1037,'[1]Сбытовая надбавка'!$F$5:$H$6,2,FALSE),2)+'[1]Иные услуги'!$C$6+HLOOKUP($DR$1036,'[1]Услуги по передаче'!$G$5:$J$7,2,FALSE))</f>
        <v>3973.1399999999994</v>
      </c>
      <c r="BR1051" s="73"/>
      <c r="BS1051" s="73"/>
      <c r="BT1051" s="73"/>
      <c r="BU1051" s="73"/>
      <c r="BV1051" s="74"/>
      <c r="BW1051" s="72">
        <f>IF($A1051="-","-",ROUND(VLOOKUP($A1051+ROUND(LEFT(BW$1039,2)/24,5),'[1]ОАО "АТС"'!$A$30:$F$773,3,FALSE)+HLOOKUP($DL$1037,'[1]Сбытовая надбавка'!$F$5:$H$6,2,FALSE),2)+'[1]Иные услуги'!$C$6+HLOOKUP($DR$1036,'[1]Услуги по передаче'!$G$5:$J$7,2,FALSE))</f>
        <v>3973.1699999999996</v>
      </c>
      <c r="BX1051" s="73"/>
      <c r="BY1051" s="73"/>
      <c r="BZ1051" s="73"/>
      <c r="CA1051" s="73"/>
      <c r="CB1051" s="74"/>
      <c r="CC1051" s="72">
        <f>IF($A1051="-","-",ROUND(VLOOKUP($A1051+ROUND(LEFT(CC$1039,2)/24,5),'[1]ОАО "АТС"'!$A$30:$F$773,3,FALSE)+HLOOKUP($DL$1037,'[1]Сбытовая надбавка'!$F$5:$H$6,2,FALSE),2)+'[1]Иные услуги'!$C$6+HLOOKUP($DR$1036,'[1]Услуги по передаче'!$G$5:$J$7,2,FALSE))</f>
        <v>3973.1699999999996</v>
      </c>
      <c r="CD1051" s="73"/>
      <c r="CE1051" s="73"/>
      <c r="CF1051" s="73"/>
      <c r="CG1051" s="73"/>
      <c r="CH1051" s="74"/>
      <c r="CI1051" s="72">
        <f>IF($A1051="-","-",ROUND(VLOOKUP($A1051+ROUND(LEFT(CI$1039,2)/24,5),'[1]ОАО "АТС"'!$A$30:$F$773,3,FALSE)+HLOOKUP($DL$1037,'[1]Сбытовая надбавка'!$F$5:$H$6,2,FALSE),2)+'[1]Иные услуги'!$C$6+HLOOKUP($DR$1036,'[1]Услуги по передаче'!$G$5:$J$7,2,FALSE))</f>
        <v>3973.1699999999996</v>
      </c>
      <c r="CJ1051" s="73"/>
      <c r="CK1051" s="73"/>
      <c r="CL1051" s="73"/>
      <c r="CM1051" s="73"/>
      <c r="CN1051" s="74"/>
      <c r="CO1051" s="72">
        <f>IF($A1051="-","-",ROUND(VLOOKUP($A1051+ROUND(LEFT(CO$1039,2)/24,5),'[1]ОАО "АТС"'!$A$30:$F$773,3,FALSE)+HLOOKUP($DL$1037,'[1]Сбытовая надбавка'!$F$5:$H$6,2,FALSE),2)+'[1]Иные услуги'!$C$6+HLOOKUP($DR$1036,'[1]Услуги по передаче'!$G$5:$J$7,2,FALSE))</f>
        <v>3973.1799999999994</v>
      </c>
      <c r="CP1051" s="73"/>
      <c r="CQ1051" s="73"/>
      <c r="CR1051" s="73"/>
      <c r="CS1051" s="73"/>
      <c r="CT1051" s="74"/>
      <c r="CU1051" s="72">
        <f>IF($A1051="-","-",ROUND(VLOOKUP($A1051+ROUND(LEFT(CU$1039,2)/24,5),'[1]ОАО "АТС"'!$A$30:$F$773,3,FALSE)+HLOOKUP($DL$1037,'[1]Сбытовая надбавка'!$F$5:$H$6,2,FALSE),2)+'[1]Иные услуги'!$C$6+HLOOKUP($DR$1036,'[1]Услуги по передаче'!$G$5:$J$7,2,FALSE))</f>
        <v>3973.1799999999994</v>
      </c>
      <c r="CV1051" s="73"/>
      <c r="CW1051" s="73"/>
      <c r="CX1051" s="73"/>
      <c r="CY1051" s="73"/>
      <c r="CZ1051" s="74"/>
      <c r="DA1051" s="72">
        <f>IF($A1051="-","-",ROUND(VLOOKUP($A1051+ROUND(LEFT(DA$1039,2)/24,5),'[1]ОАО "АТС"'!$A$30:$F$773,3,FALSE)+HLOOKUP($DL$1037,'[1]Сбытовая надбавка'!$F$5:$H$6,2,FALSE),2)+'[1]Иные услуги'!$C$6+HLOOKUP($DR$1036,'[1]Услуги по передаче'!$G$5:$J$7,2,FALSE))</f>
        <v>3973.2899999999995</v>
      </c>
      <c r="DB1051" s="73"/>
      <c r="DC1051" s="73"/>
      <c r="DD1051" s="73"/>
      <c r="DE1051" s="73"/>
      <c r="DF1051" s="74"/>
      <c r="DG1051" s="72">
        <f>IF($A1051="-","-",ROUND(VLOOKUP($A1051+ROUND(LEFT(DG$1039,2)/24,5),'[1]ОАО "АТС"'!$A$30:$F$773,3,FALSE)+HLOOKUP($DL$1037,'[1]Сбытовая надбавка'!$F$5:$H$6,2,FALSE),2)+'[1]Иные услуги'!$C$6+HLOOKUP($DR$1036,'[1]Услуги по передаче'!$G$5:$J$7,2,FALSE))</f>
        <v>3972.8499999999995</v>
      </c>
      <c r="DH1051" s="73"/>
      <c r="DI1051" s="73"/>
      <c r="DJ1051" s="73"/>
      <c r="DK1051" s="73"/>
      <c r="DL1051" s="74"/>
      <c r="DM1051" s="72">
        <f>IF($A1051="-","-",ROUND(VLOOKUP($A1051+ROUND(LEFT(DM$1039,2)/24,5),'[1]ОАО "АТС"'!$A$30:$F$773,3,FALSE)+HLOOKUP($DL$1037,'[1]Сбытовая надбавка'!$F$5:$H$6,2,FALSE),2)+'[1]Иные услуги'!$C$6+HLOOKUP($DR$1036,'[1]Услуги по передаче'!$G$5:$J$7,2,FALSE))</f>
        <v>4004.7999999999993</v>
      </c>
      <c r="DN1051" s="73"/>
      <c r="DO1051" s="73"/>
      <c r="DP1051" s="73"/>
      <c r="DQ1051" s="73"/>
      <c r="DR1051" s="74"/>
      <c r="DS1051" s="72">
        <f>IF($A1051="-","-",ROUND(VLOOKUP($A1051+ROUND(LEFT(DS$1039,2)/24,5),'[1]ОАО "АТС"'!$A$30:$F$773,3,FALSE)+HLOOKUP($DL$1037,'[1]Сбытовая надбавка'!$F$5:$H$6,2,FALSE),2)+'[1]Иные услуги'!$C$6+HLOOKUP($DR$1036,'[1]Услуги по передаче'!$G$5:$J$7,2,FALSE))</f>
        <v>4039.8299999999995</v>
      </c>
      <c r="DT1051" s="73"/>
      <c r="DU1051" s="73"/>
      <c r="DV1051" s="73"/>
      <c r="DW1051" s="73"/>
      <c r="DX1051" s="74"/>
      <c r="DY1051" s="72">
        <f>IF($A1051="-","-",ROUND(VLOOKUP($A1051+ROUND(LEFT(DY$1039,2)/24,5),'[1]ОАО "АТС"'!$A$30:$F$773,3,FALSE)+HLOOKUP($DL$1037,'[1]Сбытовая надбавка'!$F$5:$H$6,2,FALSE),2)+'[1]Иные услуги'!$C$6+HLOOKUP($DR$1036,'[1]Услуги по передаче'!$G$5:$J$7,2,FALSE))</f>
        <v>3988.8999999999996</v>
      </c>
      <c r="DZ1051" s="73"/>
      <c r="EA1051" s="73"/>
      <c r="EB1051" s="73"/>
      <c r="EC1051" s="73"/>
      <c r="ED1051" s="74"/>
      <c r="EE1051" s="72">
        <f>IF($A1051="-","-",ROUND(VLOOKUP($A1051+ROUND(LEFT(EE$1039,2)/24,5),'[1]ОАО "АТС"'!$A$30:$F$773,3,FALSE)+HLOOKUP($DL$1037,'[1]Сбытовая надбавка'!$F$5:$H$6,2,FALSE),2)+'[1]Иные услуги'!$C$6+HLOOKUP($DR$1036,'[1]Услуги по передаче'!$G$5:$J$7,2,FALSE))</f>
        <v>3971.3999999999996</v>
      </c>
      <c r="EF1051" s="73"/>
      <c r="EG1051" s="73"/>
      <c r="EH1051" s="73"/>
      <c r="EI1051" s="73"/>
      <c r="EJ1051" s="74"/>
      <c r="EK1051" s="72">
        <f>IF($A1051="-","-",ROUND(VLOOKUP($A1051+ROUND(LEFT(EK$1039,2)/24,5),'[1]ОАО "АТС"'!$A$30:$F$773,3,FALSE)+HLOOKUP($DL$1037,'[1]Сбытовая надбавка'!$F$5:$H$6,2,FALSE),2)+'[1]Иные услуги'!$C$6+HLOOKUP($DR$1036,'[1]Услуги по передаче'!$G$5:$J$7,2,FALSE))</f>
        <v>4136.6799999999994</v>
      </c>
      <c r="EL1051" s="73"/>
      <c r="EM1051" s="73"/>
      <c r="EN1051" s="73"/>
      <c r="EO1051" s="73"/>
      <c r="EP1051" s="74"/>
      <c r="EQ1051" s="72">
        <f>IF($A1051="-","-",ROUND(VLOOKUP($A1051+ROUND(LEFT(EQ$1039,2)/24,5),'[1]ОАО "АТС"'!$A$30:$F$773,3,FALSE)+HLOOKUP($DL$1037,'[1]Сбытовая надбавка'!$F$5:$H$6,2,FALSE),2)+'[1]Иные услуги'!$C$6+HLOOKUP($DR$1036,'[1]Услуги по передаче'!$G$5:$J$7,2,FALSE))</f>
        <v>4033.4799999999996</v>
      </c>
      <c r="ER1051" s="73"/>
      <c r="ES1051" s="73"/>
      <c r="ET1051" s="73"/>
      <c r="EU1051" s="73"/>
      <c r="EV1051" s="74"/>
    </row>
    <row r="1052" spans="1:152" s="38" customFormat="1" ht="15.75" customHeight="1" x14ac:dyDescent="0.2">
      <c r="A1052" s="69">
        <f>$A$127</f>
        <v>44998</v>
      </c>
      <c r="B1052" s="70"/>
      <c r="C1052" s="70"/>
      <c r="D1052" s="70"/>
      <c r="E1052" s="70"/>
      <c r="F1052" s="70"/>
      <c r="G1052" s="70"/>
      <c r="H1052" s="71"/>
      <c r="I1052" s="72">
        <f>IF($A1052="-","-",ROUND(VLOOKUP($A1052+ROUND(LEFT(I$1039,1)/24,5),'[1]ОАО "АТС"'!$A$30:$F$773,3,FALSE)+HLOOKUP($DL$1037,'[1]Сбытовая надбавка'!$F$5:$H$6,2,FALSE),2)+'[1]Иные услуги'!$C$6+HLOOKUP($DR$1036,'[1]Услуги по передаче'!$G$5:$J$7,2,FALSE))</f>
        <v>3972.7099999999996</v>
      </c>
      <c r="J1052" s="73"/>
      <c r="K1052" s="73"/>
      <c r="L1052" s="73"/>
      <c r="M1052" s="73"/>
      <c r="N1052" s="74"/>
      <c r="O1052" s="72">
        <f>IF($A1052="-","-",ROUND(VLOOKUP($A1052+ROUND(LEFT(O$1039,1)/24,5),'[1]ОАО "АТС"'!$A$30:$F$773,3,FALSE)+HLOOKUP($DL$1037,'[1]Сбытовая надбавка'!$F$5:$H$6,2,FALSE),2)+'[1]Иные услуги'!$C$6+HLOOKUP($DR$1036,'[1]Услуги по передаче'!$G$5:$J$7,2,FALSE))</f>
        <v>3972.7699999999995</v>
      </c>
      <c r="P1052" s="73"/>
      <c r="Q1052" s="73"/>
      <c r="R1052" s="73"/>
      <c r="S1052" s="73"/>
      <c r="T1052" s="74"/>
      <c r="U1052" s="72">
        <f>IF($A1052="-","-",ROUND(VLOOKUP($A1052+ROUND(LEFT(U$1039,1)/24,5),'[1]ОАО "АТС"'!$A$30:$F$773,3,FALSE)+HLOOKUP($DL$1037,'[1]Сбытовая надбавка'!$F$5:$H$6,2,FALSE),2)+'[1]Иные услуги'!$C$6+HLOOKUP($DR$1036,'[1]Услуги по передаче'!$G$5:$J$7,2,FALSE))</f>
        <v>3972.8399999999997</v>
      </c>
      <c r="V1052" s="73"/>
      <c r="W1052" s="73"/>
      <c r="X1052" s="73"/>
      <c r="Y1052" s="73"/>
      <c r="Z1052" s="74"/>
      <c r="AA1052" s="72">
        <f>IF($A1052="-","-",ROUND(VLOOKUP($A1052+ROUND(LEFT(AA$1039,1)/24,5),'[1]ОАО "АТС"'!$A$30:$F$773,3,FALSE)+HLOOKUP($DL$1037,'[1]Сбытовая надбавка'!$F$5:$H$6,2,FALSE),2)+'[1]Иные услуги'!$C$6+HLOOKUP($DR$1036,'[1]Услуги по передаче'!$G$5:$J$7,2,FALSE))</f>
        <v>3972.8299999999995</v>
      </c>
      <c r="AB1052" s="73"/>
      <c r="AC1052" s="73"/>
      <c r="AD1052" s="73"/>
      <c r="AE1052" s="73"/>
      <c r="AF1052" s="74"/>
      <c r="AG1052" s="72">
        <f>IF($A1052="-","-",ROUND(VLOOKUP($A1052+ROUND(LEFT(AG$1039,1)/24,5),'[1]ОАО "АТС"'!$A$30:$F$773,3,FALSE)+HLOOKUP($DL$1037,'[1]Сбытовая надбавка'!$F$5:$H$6,2,FALSE),2)+'[1]Иные услуги'!$C$6+HLOOKUP($DR$1036,'[1]Услуги по передаче'!$G$5:$J$7,2,FALSE))</f>
        <v>3972.8099999999995</v>
      </c>
      <c r="AH1052" s="73"/>
      <c r="AI1052" s="73"/>
      <c r="AJ1052" s="73"/>
      <c r="AK1052" s="73"/>
      <c r="AL1052" s="74"/>
      <c r="AM1052" s="72">
        <f>IF($A1052="-","-",ROUND(VLOOKUP($A1052+ROUND(LEFT(AM$1039,1)/24,5),'[1]ОАО "АТС"'!$A$30:$F$773,3,FALSE)+HLOOKUP($DL$1037,'[1]Сбытовая надбавка'!$F$5:$H$6,2,FALSE),2)+'[1]Иные услуги'!$C$6+HLOOKUP($DR$1036,'[1]Услуги по передаче'!$G$5:$J$7,2,FALSE))</f>
        <v>3972.8099999999995</v>
      </c>
      <c r="AN1052" s="73"/>
      <c r="AO1052" s="73"/>
      <c r="AP1052" s="73"/>
      <c r="AQ1052" s="73"/>
      <c r="AR1052" s="74"/>
      <c r="AS1052" s="72">
        <f>IF($A1052="-","-",ROUND(VLOOKUP($A1052+ROUND(LEFT(AS$1039,1)/24,5),'[1]ОАО "АТС"'!$A$30:$F$773,3,FALSE)+HLOOKUP($DL$1037,'[1]Сбытовая надбавка'!$F$5:$H$6,2,FALSE),2)+'[1]Иные услуги'!$C$6+HLOOKUP($DR$1036,'[1]Услуги по передаче'!$G$5:$J$7,2,FALSE))</f>
        <v>3972.1699999999996</v>
      </c>
      <c r="AT1052" s="73"/>
      <c r="AU1052" s="73"/>
      <c r="AV1052" s="73"/>
      <c r="AW1052" s="73"/>
      <c r="AX1052" s="74"/>
      <c r="AY1052" s="72">
        <f>IF($A1052="-","-",ROUND(VLOOKUP($A1052+ROUND(LEFT(AY$1039,1)/24,5),'[1]ОАО "АТС"'!$A$30:$F$773,3,FALSE)+HLOOKUP($DL$1037,'[1]Сбытовая надбавка'!$F$5:$H$6,2,FALSE),2)+'[1]Иные услуги'!$C$6+HLOOKUP($DR$1036,'[1]Услуги по передаче'!$G$5:$J$7,2,FALSE))</f>
        <v>4041.0599999999995</v>
      </c>
      <c r="AZ1052" s="73"/>
      <c r="BA1052" s="73"/>
      <c r="BB1052" s="73"/>
      <c r="BC1052" s="73"/>
      <c r="BD1052" s="74"/>
      <c r="BE1052" s="72">
        <f>IF($A1052="-","-",ROUND(VLOOKUP($A1052+ROUND(LEFT(BE$1039,1)/24,5),'[1]ОАО "АТС"'!$A$30:$F$773,3,FALSE)+HLOOKUP($DL$1037,'[1]Сбытовая надбавка'!$F$5:$H$6,2,FALSE),2)+'[1]Иные услуги'!$C$6+HLOOKUP($DR$1036,'[1]Услуги по передаче'!$G$5:$J$7,2,FALSE))</f>
        <v>3972.3599999999997</v>
      </c>
      <c r="BF1052" s="73"/>
      <c r="BG1052" s="73"/>
      <c r="BH1052" s="73"/>
      <c r="BI1052" s="73"/>
      <c r="BJ1052" s="74"/>
      <c r="BK1052" s="72">
        <f>IF($A1052="-","-",ROUND(VLOOKUP($A1052+ROUND(LEFT(BK$1039,1)/24,5),'[1]ОАО "АТС"'!$A$30:$F$773,3,FALSE)+HLOOKUP($DL$1037,'[1]Сбытовая надбавка'!$F$5:$H$6,2,FALSE),2)+'[1]Иные услуги'!$C$6+HLOOKUP($DR$1036,'[1]Услуги по передаче'!$G$5:$J$7,2,FALSE))</f>
        <v>4035.24</v>
      </c>
      <c r="BL1052" s="73"/>
      <c r="BM1052" s="73"/>
      <c r="BN1052" s="73"/>
      <c r="BO1052" s="73"/>
      <c r="BP1052" s="74"/>
      <c r="BQ1052" s="72">
        <f>IF($A1052="-","-",ROUND(VLOOKUP($A1052+ROUND(LEFT(BQ$1039,2)/24,5),'[1]ОАО "АТС"'!$A$30:$F$773,3,FALSE)+HLOOKUP($DL$1037,'[1]Сбытовая надбавка'!$F$5:$H$6,2,FALSE),2)+'[1]Иные услуги'!$C$6+HLOOKUP($DR$1036,'[1]Услуги по передаче'!$G$5:$J$7,2,FALSE))</f>
        <v>4073.91</v>
      </c>
      <c r="BR1052" s="73"/>
      <c r="BS1052" s="73"/>
      <c r="BT1052" s="73"/>
      <c r="BU1052" s="73"/>
      <c r="BV1052" s="74"/>
      <c r="BW1052" s="72">
        <f>IF($A1052="-","-",ROUND(VLOOKUP($A1052+ROUND(LEFT(BW$1039,2)/24,5),'[1]ОАО "АТС"'!$A$30:$F$773,3,FALSE)+HLOOKUP($DL$1037,'[1]Сбытовая надбавка'!$F$5:$H$6,2,FALSE),2)+'[1]Иные услуги'!$C$6+HLOOKUP($DR$1036,'[1]Услуги по передаче'!$G$5:$J$7,2,FALSE))</f>
        <v>4082.9799999999996</v>
      </c>
      <c r="BX1052" s="73"/>
      <c r="BY1052" s="73"/>
      <c r="BZ1052" s="73"/>
      <c r="CA1052" s="73"/>
      <c r="CB1052" s="74"/>
      <c r="CC1052" s="72">
        <f>IF($A1052="-","-",ROUND(VLOOKUP($A1052+ROUND(LEFT(CC$1039,2)/24,5),'[1]ОАО "АТС"'!$A$30:$F$773,3,FALSE)+HLOOKUP($DL$1037,'[1]Сбытовая надбавка'!$F$5:$H$6,2,FALSE),2)+'[1]Иные услуги'!$C$6+HLOOKUP($DR$1036,'[1]Услуги по передаче'!$G$5:$J$7,2,FALSE))</f>
        <v>4049.9699999999993</v>
      </c>
      <c r="CD1052" s="73"/>
      <c r="CE1052" s="73"/>
      <c r="CF1052" s="73"/>
      <c r="CG1052" s="73"/>
      <c r="CH1052" s="74"/>
      <c r="CI1052" s="72">
        <f>IF($A1052="-","-",ROUND(VLOOKUP($A1052+ROUND(LEFT(CI$1039,2)/24,5),'[1]ОАО "АТС"'!$A$30:$F$773,3,FALSE)+HLOOKUP($DL$1037,'[1]Сбытовая надбавка'!$F$5:$H$6,2,FALSE),2)+'[1]Иные услуги'!$C$6+HLOOKUP($DR$1036,'[1]Услуги по передаче'!$G$5:$J$7,2,FALSE))</f>
        <v>4040.7</v>
      </c>
      <c r="CJ1052" s="73"/>
      <c r="CK1052" s="73"/>
      <c r="CL1052" s="73"/>
      <c r="CM1052" s="73"/>
      <c r="CN1052" s="74"/>
      <c r="CO1052" s="72">
        <f>IF($A1052="-","-",ROUND(VLOOKUP($A1052+ROUND(LEFT(CO$1039,2)/24,5),'[1]ОАО "АТС"'!$A$30:$F$773,3,FALSE)+HLOOKUP($DL$1037,'[1]Сбытовая надбавка'!$F$5:$H$6,2,FALSE),2)+'[1]Иные услуги'!$C$6+HLOOKUP($DR$1036,'[1]Услуги по передаче'!$G$5:$J$7,2,FALSE))</f>
        <v>4028.99</v>
      </c>
      <c r="CP1052" s="73"/>
      <c r="CQ1052" s="73"/>
      <c r="CR1052" s="73"/>
      <c r="CS1052" s="73"/>
      <c r="CT1052" s="74"/>
      <c r="CU1052" s="72">
        <f>IF($A1052="-","-",ROUND(VLOOKUP($A1052+ROUND(LEFT(CU$1039,2)/24,5),'[1]ОАО "АТС"'!$A$30:$F$773,3,FALSE)+HLOOKUP($DL$1037,'[1]Сбытовая надбавка'!$F$5:$H$6,2,FALSE),2)+'[1]Иные услуги'!$C$6+HLOOKUP($DR$1036,'[1]Услуги по передаче'!$G$5:$J$7,2,FALSE))</f>
        <v>4016.9999999999995</v>
      </c>
      <c r="CV1052" s="73"/>
      <c r="CW1052" s="73"/>
      <c r="CX1052" s="73"/>
      <c r="CY1052" s="73"/>
      <c r="CZ1052" s="74"/>
      <c r="DA1052" s="72">
        <f>IF($A1052="-","-",ROUND(VLOOKUP($A1052+ROUND(LEFT(DA$1039,2)/24,5),'[1]ОАО "АТС"'!$A$30:$F$773,3,FALSE)+HLOOKUP($DL$1037,'[1]Сбытовая надбавка'!$F$5:$H$6,2,FALSE),2)+'[1]Иные услуги'!$C$6+HLOOKUP($DR$1036,'[1]Услуги по передаче'!$G$5:$J$7,2,FALSE))</f>
        <v>4028.2099999999996</v>
      </c>
      <c r="DB1052" s="73"/>
      <c r="DC1052" s="73"/>
      <c r="DD1052" s="73"/>
      <c r="DE1052" s="73"/>
      <c r="DF1052" s="74"/>
      <c r="DG1052" s="72">
        <f>IF($A1052="-","-",ROUND(VLOOKUP($A1052+ROUND(LEFT(DG$1039,2)/24,5),'[1]ОАО "АТС"'!$A$30:$F$773,3,FALSE)+HLOOKUP($DL$1037,'[1]Сбытовая надбавка'!$F$5:$H$6,2,FALSE),2)+'[1]Иные услуги'!$C$6+HLOOKUP($DR$1036,'[1]Услуги по передаче'!$G$5:$J$7,2,FALSE))</f>
        <v>4049.7</v>
      </c>
      <c r="DH1052" s="73"/>
      <c r="DI1052" s="73"/>
      <c r="DJ1052" s="73"/>
      <c r="DK1052" s="73"/>
      <c r="DL1052" s="74"/>
      <c r="DM1052" s="72">
        <f>IF($A1052="-","-",ROUND(VLOOKUP($A1052+ROUND(LEFT(DM$1039,2)/24,5),'[1]ОАО "АТС"'!$A$30:$F$773,3,FALSE)+HLOOKUP($DL$1037,'[1]Сбытовая надбавка'!$F$5:$H$6,2,FALSE),2)+'[1]Иные услуги'!$C$6+HLOOKUP($DR$1036,'[1]Услуги по передаче'!$G$5:$J$7,2,FALSE))</f>
        <v>4075.3799999999997</v>
      </c>
      <c r="DN1052" s="73"/>
      <c r="DO1052" s="73"/>
      <c r="DP1052" s="73"/>
      <c r="DQ1052" s="73"/>
      <c r="DR1052" s="74"/>
      <c r="DS1052" s="72">
        <f>IF($A1052="-","-",ROUND(VLOOKUP($A1052+ROUND(LEFT(DS$1039,2)/24,5),'[1]ОАО "АТС"'!$A$30:$F$773,3,FALSE)+HLOOKUP($DL$1037,'[1]Сбытовая надбавка'!$F$5:$H$6,2,FALSE),2)+'[1]Иные услуги'!$C$6+HLOOKUP($DR$1036,'[1]Услуги по передаче'!$G$5:$J$7,2,FALSE))</f>
        <v>4056.8099999999995</v>
      </c>
      <c r="DT1052" s="73"/>
      <c r="DU1052" s="73"/>
      <c r="DV1052" s="73"/>
      <c r="DW1052" s="73"/>
      <c r="DX1052" s="74"/>
      <c r="DY1052" s="72">
        <f>IF($A1052="-","-",ROUND(VLOOKUP($A1052+ROUND(LEFT(DY$1039,2)/24,5),'[1]ОАО "АТС"'!$A$30:$F$773,3,FALSE)+HLOOKUP($DL$1037,'[1]Сбытовая надбавка'!$F$5:$H$6,2,FALSE),2)+'[1]Иные услуги'!$C$6+HLOOKUP($DR$1036,'[1]Услуги по передаче'!$G$5:$J$7,2,FALSE))</f>
        <v>3998.4799999999996</v>
      </c>
      <c r="DZ1052" s="73"/>
      <c r="EA1052" s="73"/>
      <c r="EB1052" s="73"/>
      <c r="EC1052" s="73"/>
      <c r="ED1052" s="74"/>
      <c r="EE1052" s="72">
        <f>IF($A1052="-","-",ROUND(VLOOKUP($A1052+ROUND(LEFT(EE$1039,2)/24,5),'[1]ОАО "АТС"'!$A$30:$F$773,3,FALSE)+HLOOKUP($DL$1037,'[1]Сбытовая надбавка'!$F$5:$H$6,2,FALSE),2)+'[1]Иные услуги'!$C$6+HLOOKUP($DR$1036,'[1]Услуги по передаче'!$G$5:$J$7,2,FALSE))</f>
        <v>3971.1699999999996</v>
      </c>
      <c r="EF1052" s="73"/>
      <c r="EG1052" s="73"/>
      <c r="EH1052" s="73"/>
      <c r="EI1052" s="73"/>
      <c r="EJ1052" s="74"/>
      <c r="EK1052" s="72">
        <f>IF($A1052="-","-",ROUND(VLOOKUP($A1052+ROUND(LEFT(EK$1039,2)/24,5),'[1]ОАО "АТС"'!$A$30:$F$773,3,FALSE)+HLOOKUP($DL$1037,'[1]Сбытовая надбавка'!$F$5:$H$6,2,FALSE),2)+'[1]Иные услуги'!$C$6+HLOOKUP($DR$1036,'[1]Услуги по передаче'!$G$5:$J$7,2,FALSE))</f>
        <v>4143.1899999999996</v>
      </c>
      <c r="EL1052" s="73"/>
      <c r="EM1052" s="73"/>
      <c r="EN1052" s="73"/>
      <c r="EO1052" s="73"/>
      <c r="EP1052" s="74"/>
      <c r="EQ1052" s="72">
        <f>IF($A1052="-","-",ROUND(VLOOKUP($A1052+ROUND(LEFT(EQ$1039,2)/24,5),'[1]ОАО "АТС"'!$A$30:$F$773,3,FALSE)+HLOOKUP($DL$1037,'[1]Сбытовая надбавка'!$F$5:$H$6,2,FALSE),2)+'[1]Иные услуги'!$C$6+HLOOKUP($DR$1036,'[1]Услуги по передаче'!$G$5:$J$7,2,FALSE))</f>
        <v>4057.0499999999993</v>
      </c>
      <c r="ER1052" s="73"/>
      <c r="ES1052" s="73"/>
      <c r="ET1052" s="73"/>
      <c r="EU1052" s="73"/>
      <c r="EV1052" s="74"/>
    </row>
    <row r="1053" spans="1:152" s="38" customFormat="1" ht="15.75" customHeight="1" x14ac:dyDescent="0.2">
      <c r="A1053" s="69">
        <f>$A$128</f>
        <v>44999</v>
      </c>
      <c r="B1053" s="70"/>
      <c r="C1053" s="70"/>
      <c r="D1053" s="70"/>
      <c r="E1053" s="70"/>
      <c r="F1053" s="70"/>
      <c r="G1053" s="70"/>
      <c r="H1053" s="71"/>
      <c r="I1053" s="72">
        <f>IF($A1053="-","-",ROUND(VLOOKUP($A1053+ROUND(LEFT(I$1039,1)/24,5),'[1]ОАО "АТС"'!$A$30:$F$773,3,FALSE)+HLOOKUP($DL$1037,'[1]Сбытовая надбавка'!$F$5:$H$6,2,FALSE),2)+'[1]Иные услуги'!$C$6+HLOOKUP($DR$1036,'[1]Услуги по передаче'!$G$5:$J$7,2,FALSE))</f>
        <v>3972.7699999999995</v>
      </c>
      <c r="J1053" s="73"/>
      <c r="K1053" s="73"/>
      <c r="L1053" s="73"/>
      <c r="M1053" s="73"/>
      <c r="N1053" s="74"/>
      <c r="O1053" s="72">
        <f>IF($A1053="-","-",ROUND(VLOOKUP($A1053+ROUND(LEFT(O$1039,1)/24,5),'[1]ОАО "АТС"'!$A$30:$F$773,3,FALSE)+HLOOKUP($DL$1037,'[1]Сбытовая надбавка'!$F$5:$H$6,2,FALSE),2)+'[1]Иные услуги'!$C$6+HLOOKUP($DR$1036,'[1]Услуги по передаче'!$G$5:$J$7,2,FALSE))</f>
        <v>3972.7299999999996</v>
      </c>
      <c r="P1053" s="73"/>
      <c r="Q1053" s="73"/>
      <c r="R1053" s="73"/>
      <c r="S1053" s="73"/>
      <c r="T1053" s="74"/>
      <c r="U1053" s="72">
        <f>IF($A1053="-","-",ROUND(VLOOKUP($A1053+ROUND(LEFT(U$1039,1)/24,5),'[1]ОАО "АТС"'!$A$30:$F$773,3,FALSE)+HLOOKUP($DL$1037,'[1]Сбытовая надбавка'!$F$5:$H$6,2,FALSE),2)+'[1]Иные услуги'!$C$6+HLOOKUP($DR$1036,'[1]Услуги по передаче'!$G$5:$J$7,2,FALSE))</f>
        <v>3972.8299999999995</v>
      </c>
      <c r="V1053" s="73"/>
      <c r="W1053" s="73"/>
      <c r="X1053" s="73"/>
      <c r="Y1053" s="73"/>
      <c r="Z1053" s="74"/>
      <c r="AA1053" s="72">
        <f>IF($A1053="-","-",ROUND(VLOOKUP($A1053+ROUND(LEFT(AA$1039,1)/24,5),'[1]ОАО "АТС"'!$A$30:$F$773,3,FALSE)+HLOOKUP($DL$1037,'[1]Сбытовая надбавка'!$F$5:$H$6,2,FALSE),2)+'[1]Иные услуги'!$C$6+HLOOKUP($DR$1036,'[1]Услуги по передаче'!$G$5:$J$7,2,FALSE))</f>
        <v>3972.7999999999993</v>
      </c>
      <c r="AB1053" s="73"/>
      <c r="AC1053" s="73"/>
      <c r="AD1053" s="73"/>
      <c r="AE1053" s="73"/>
      <c r="AF1053" s="74"/>
      <c r="AG1053" s="72">
        <f>IF($A1053="-","-",ROUND(VLOOKUP($A1053+ROUND(LEFT(AG$1039,1)/24,5),'[1]ОАО "АТС"'!$A$30:$F$773,3,FALSE)+HLOOKUP($DL$1037,'[1]Сбытовая надбавка'!$F$5:$H$6,2,FALSE),2)+'[1]Иные услуги'!$C$6+HLOOKUP($DR$1036,'[1]Услуги по передаче'!$G$5:$J$7,2,FALSE))</f>
        <v>3972.8199999999997</v>
      </c>
      <c r="AH1053" s="73"/>
      <c r="AI1053" s="73"/>
      <c r="AJ1053" s="73"/>
      <c r="AK1053" s="73"/>
      <c r="AL1053" s="74"/>
      <c r="AM1053" s="72">
        <f>IF($A1053="-","-",ROUND(VLOOKUP($A1053+ROUND(LEFT(AM$1039,1)/24,5),'[1]ОАО "АТС"'!$A$30:$F$773,3,FALSE)+HLOOKUP($DL$1037,'[1]Сбытовая надбавка'!$F$5:$H$6,2,FALSE),2)+'[1]Иные услуги'!$C$6+HLOOKUP($DR$1036,'[1]Услуги по передаче'!$G$5:$J$7,2,FALSE))</f>
        <v>3972.7599999999993</v>
      </c>
      <c r="AN1053" s="73"/>
      <c r="AO1053" s="73"/>
      <c r="AP1053" s="73"/>
      <c r="AQ1053" s="73"/>
      <c r="AR1053" s="74"/>
      <c r="AS1053" s="72">
        <f>IF($A1053="-","-",ROUND(VLOOKUP($A1053+ROUND(LEFT(AS$1039,1)/24,5),'[1]ОАО "АТС"'!$A$30:$F$773,3,FALSE)+HLOOKUP($DL$1037,'[1]Сбытовая надбавка'!$F$5:$H$6,2,FALSE),2)+'[1]Иные услуги'!$C$6+HLOOKUP($DR$1036,'[1]Услуги по передаче'!$G$5:$J$7,2,FALSE))</f>
        <v>3971.99</v>
      </c>
      <c r="AT1053" s="73"/>
      <c r="AU1053" s="73"/>
      <c r="AV1053" s="73"/>
      <c r="AW1053" s="73"/>
      <c r="AX1053" s="74"/>
      <c r="AY1053" s="72">
        <f>IF($A1053="-","-",ROUND(VLOOKUP($A1053+ROUND(LEFT(AY$1039,1)/24,5),'[1]ОАО "АТС"'!$A$30:$F$773,3,FALSE)+HLOOKUP($DL$1037,'[1]Сбытовая надбавка'!$F$5:$H$6,2,FALSE),2)+'[1]Иные услуги'!$C$6+HLOOKUP($DR$1036,'[1]Услуги по передаче'!$G$5:$J$7,2,FALSE))</f>
        <v>4071.4999999999995</v>
      </c>
      <c r="AZ1053" s="73"/>
      <c r="BA1053" s="73"/>
      <c r="BB1053" s="73"/>
      <c r="BC1053" s="73"/>
      <c r="BD1053" s="74"/>
      <c r="BE1053" s="72">
        <f>IF($A1053="-","-",ROUND(VLOOKUP($A1053+ROUND(LEFT(BE$1039,1)/24,5),'[1]ОАО "АТС"'!$A$30:$F$773,3,FALSE)+HLOOKUP($DL$1037,'[1]Сбытовая надбавка'!$F$5:$H$6,2,FALSE),2)+'[1]Иные услуги'!$C$6+HLOOKUP($DR$1036,'[1]Услуги по передаче'!$G$5:$J$7,2,FALSE))</f>
        <v>3972.7799999999997</v>
      </c>
      <c r="BF1053" s="73"/>
      <c r="BG1053" s="73"/>
      <c r="BH1053" s="73"/>
      <c r="BI1053" s="73"/>
      <c r="BJ1053" s="74"/>
      <c r="BK1053" s="72">
        <f>IF($A1053="-","-",ROUND(VLOOKUP($A1053+ROUND(LEFT(BK$1039,1)/24,5),'[1]ОАО "АТС"'!$A$30:$F$773,3,FALSE)+HLOOKUP($DL$1037,'[1]Сбытовая надбавка'!$F$5:$H$6,2,FALSE),2)+'[1]Иные услуги'!$C$6+HLOOKUP($DR$1036,'[1]Услуги по передаче'!$G$5:$J$7,2,FALSE))</f>
        <v>4023.8399999999997</v>
      </c>
      <c r="BL1053" s="73"/>
      <c r="BM1053" s="73"/>
      <c r="BN1053" s="73"/>
      <c r="BO1053" s="73"/>
      <c r="BP1053" s="74"/>
      <c r="BQ1053" s="72">
        <f>IF($A1053="-","-",ROUND(VLOOKUP($A1053+ROUND(LEFT(BQ$1039,2)/24,5),'[1]ОАО "АТС"'!$A$30:$F$773,3,FALSE)+HLOOKUP($DL$1037,'[1]Сбытовая надбавка'!$F$5:$H$6,2,FALSE),2)+'[1]Иные услуги'!$C$6+HLOOKUP($DR$1036,'[1]Услуги по передаче'!$G$5:$J$7,2,FALSE))</f>
        <v>4039.6099999999997</v>
      </c>
      <c r="BR1053" s="73"/>
      <c r="BS1053" s="73"/>
      <c r="BT1053" s="73"/>
      <c r="BU1053" s="73"/>
      <c r="BV1053" s="74"/>
      <c r="BW1053" s="72">
        <f>IF($A1053="-","-",ROUND(VLOOKUP($A1053+ROUND(LEFT(BW$1039,2)/24,5),'[1]ОАО "АТС"'!$A$30:$F$773,3,FALSE)+HLOOKUP($DL$1037,'[1]Сбытовая надбавка'!$F$5:$H$6,2,FALSE),2)+'[1]Иные услуги'!$C$6+HLOOKUP($DR$1036,'[1]Услуги по передаче'!$G$5:$J$7,2,FALSE))</f>
        <v>4028.7299999999996</v>
      </c>
      <c r="BX1053" s="73"/>
      <c r="BY1053" s="73"/>
      <c r="BZ1053" s="73"/>
      <c r="CA1053" s="73"/>
      <c r="CB1053" s="74"/>
      <c r="CC1053" s="72">
        <f>IF($A1053="-","-",ROUND(VLOOKUP($A1053+ROUND(LEFT(CC$1039,2)/24,5),'[1]ОАО "АТС"'!$A$30:$F$773,3,FALSE)+HLOOKUP($DL$1037,'[1]Сбытовая надбавка'!$F$5:$H$6,2,FALSE),2)+'[1]Иные услуги'!$C$6+HLOOKUP($DR$1036,'[1]Услуги по передаче'!$G$5:$J$7,2,FALSE))</f>
        <v>4007.1799999999994</v>
      </c>
      <c r="CD1053" s="73"/>
      <c r="CE1053" s="73"/>
      <c r="CF1053" s="73"/>
      <c r="CG1053" s="73"/>
      <c r="CH1053" s="74"/>
      <c r="CI1053" s="72">
        <f>IF($A1053="-","-",ROUND(VLOOKUP($A1053+ROUND(LEFT(CI$1039,2)/24,5),'[1]ОАО "АТС"'!$A$30:$F$773,3,FALSE)+HLOOKUP($DL$1037,'[1]Сбытовая надбавка'!$F$5:$H$6,2,FALSE),2)+'[1]Иные услуги'!$C$6+HLOOKUP($DR$1036,'[1]Услуги по передаче'!$G$5:$J$7,2,FALSE))</f>
        <v>3990.8099999999995</v>
      </c>
      <c r="CJ1053" s="73"/>
      <c r="CK1053" s="73"/>
      <c r="CL1053" s="73"/>
      <c r="CM1053" s="73"/>
      <c r="CN1053" s="74"/>
      <c r="CO1053" s="72">
        <f>IF($A1053="-","-",ROUND(VLOOKUP($A1053+ROUND(LEFT(CO$1039,2)/24,5),'[1]ОАО "АТС"'!$A$30:$F$773,3,FALSE)+HLOOKUP($DL$1037,'[1]Сбытовая надбавка'!$F$5:$H$6,2,FALSE),2)+'[1]Иные услуги'!$C$6+HLOOKUP($DR$1036,'[1]Услуги по передаче'!$G$5:$J$7,2,FALSE))</f>
        <v>3984.6699999999996</v>
      </c>
      <c r="CP1053" s="73"/>
      <c r="CQ1053" s="73"/>
      <c r="CR1053" s="73"/>
      <c r="CS1053" s="73"/>
      <c r="CT1053" s="74"/>
      <c r="CU1053" s="72">
        <f>IF($A1053="-","-",ROUND(VLOOKUP($A1053+ROUND(LEFT(CU$1039,2)/24,5),'[1]ОАО "АТС"'!$A$30:$F$773,3,FALSE)+HLOOKUP($DL$1037,'[1]Сбытовая надбавка'!$F$5:$H$6,2,FALSE),2)+'[1]Иные услуги'!$C$6+HLOOKUP($DR$1036,'[1]Услуги по передаче'!$G$5:$J$7,2,FALSE))</f>
        <v>3978.3399999999997</v>
      </c>
      <c r="CV1053" s="73"/>
      <c r="CW1053" s="73"/>
      <c r="CX1053" s="73"/>
      <c r="CY1053" s="73"/>
      <c r="CZ1053" s="74"/>
      <c r="DA1053" s="72">
        <f>IF($A1053="-","-",ROUND(VLOOKUP($A1053+ROUND(LEFT(DA$1039,2)/24,5),'[1]ОАО "АТС"'!$A$30:$F$773,3,FALSE)+HLOOKUP($DL$1037,'[1]Сбытовая надбавка'!$F$5:$H$6,2,FALSE),2)+'[1]Иные услуги'!$C$6+HLOOKUP($DR$1036,'[1]Услуги по передаче'!$G$5:$J$7,2,FALSE))</f>
        <v>3972.87</v>
      </c>
      <c r="DB1053" s="73"/>
      <c r="DC1053" s="73"/>
      <c r="DD1053" s="73"/>
      <c r="DE1053" s="73"/>
      <c r="DF1053" s="74"/>
      <c r="DG1053" s="72">
        <f>IF($A1053="-","-",ROUND(VLOOKUP($A1053+ROUND(LEFT(DG$1039,2)/24,5),'[1]ОАО "АТС"'!$A$30:$F$773,3,FALSE)+HLOOKUP($DL$1037,'[1]Сбытовая надбавка'!$F$5:$H$6,2,FALSE),2)+'[1]Иные услуги'!$C$6+HLOOKUP($DR$1036,'[1]Услуги по передаче'!$G$5:$J$7,2,FALSE))</f>
        <v>3972.9199999999996</v>
      </c>
      <c r="DH1053" s="73"/>
      <c r="DI1053" s="73"/>
      <c r="DJ1053" s="73"/>
      <c r="DK1053" s="73"/>
      <c r="DL1053" s="74"/>
      <c r="DM1053" s="72">
        <f>IF($A1053="-","-",ROUND(VLOOKUP($A1053+ROUND(LEFT(DM$1039,2)/24,5),'[1]ОАО "АТС"'!$A$30:$F$773,3,FALSE)+HLOOKUP($DL$1037,'[1]Сбытовая надбавка'!$F$5:$H$6,2,FALSE),2)+'[1]Иные услуги'!$C$6+HLOOKUP($DR$1036,'[1]Услуги по передаче'!$G$5:$J$7,2,FALSE))</f>
        <v>4018.0099999999993</v>
      </c>
      <c r="DN1053" s="73"/>
      <c r="DO1053" s="73"/>
      <c r="DP1053" s="73"/>
      <c r="DQ1053" s="73"/>
      <c r="DR1053" s="74"/>
      <c r="DS1053" s="72">
        <f>IF($A1053="-","-",ROUND(VLOOKUP($A1053+ROUND(LEFT(DS$1039,2)/24,5),'[1]ОАО "АТС"'!$A$30:$F$773,3,FALSE)+HLOOKUP($DL$1037,'[1]Сбытовая надбавка'!$F$5:$H$6,2,FALSE),2)+'[1]Иные услуги'!$C$6+HLOOKUP($DR$1036,'[1]Услуги по передаче'!$G$5:$J$7,2,FALSE))</f>
        <v>4027.9199999999996</v>
      </c>
      <c r="DT1053" s="73"/>
      <c r="DU1053" s="73"/>
      <c r="DV1053" s="73"/>
      <c r="DW1053" s="73"/>
      <c r="DX1053" s="74"/>
      <c r="DY1053" s="72">
        <f>IF($A1053="-","-",ROUND(VLOOKUP($A1053+ROUND(LEFT(DY$1039,2)/24,5),'[1]ОАО "АТС"'!$A$30:$F$773,3,FALSE)+HLOOKUP($DL$1037,'[1]Сбытовая надбавка'!$F$5:$H$6,2,FALSE),2)+'[1]Иные услуги'!$C$6+HLOOKUP($DR$1036,'[1]Услуги по передаче'!$G$5:$J$7,2,FALSE))</f>
        <v>3971.9999999999995</v>
      </c>
      <c r="DZ1053" s="73"/>
      <c r="EA1053" s="73"/>
      <c r="EB1053" s="73"/>
      <c r="EC1053" s="73"/>
      <c r="ED1053" s="74"/>
      <c r="EE1053" s="72">
        <f>IF($A1053="-","-",ROUND(VLOOKUP($A1053+ROUND(LEFT(EE$1039,2)/24,5),'[1]ОАО "АТС"'!$A$30:$F$773,3,FALSE)+HLOOKUP($DL$1037,'[1]Сбытовая надбавка'!$F$5:$H$6,2,FALSE),2)+'[1]Иные услуги'!$C$6+HLOOKUP($DR$1036,'[1]Услуги по передаче'!$G$5:$J$7,2,FALSE))</f>
        <v>3971.2499999999995</v>
      </c>
      <c r="EF1053" s="73"/>
      <c r="EG1053" s="73"/>
      <c r="EH1053" s="73"/>
      <c r="EI1053" s="73"/>
      <c r="EJ1053" s="74"/>
      <c r="EK1053" s="72">
        <f>IF($A1053="-","-",ROUND(VLOOKUP($A1053+ROUND(LEFT(EK$1039,2)/24,5),'[1]ОАО "АТС"'!$A$30:$F$773,3,FALSE)+HLOOKUP($DL$1037,'[1]Сбытовая надбавка'!$F$5:$H$6,2,FALSE),2)+'[1]Иные услуги'!$C$6+HLOOKUP($DR$1036,'[1]Услуги по передаче'!$G$5:$J$7,2,FALSE))</f>
        <v>4118.2599999999993</v>
      </c>
      <c r="EL1053" s="73"/>
      <c r="EM1053" s="73"/>
      <c r="EN1053" s="73"/>
      <c r="EO1053" s="73"/>
      <c r="EP1053" s="74"/>
      <c r="EQ1053" s="72">
        <f>IF($A1053="-","-",ROUND(VLOOKUP($A1053+ROUND(LEFT(EQ$1039,2)/24,5),'[1]ОАО "АТС"'!$A$30:$F$773,3,FALSE)+HLOOKUP($DL$1037,'[1]Сбытовая надбавка'!$F$5:$H$6,2,FALSE),2)+'[1]Иные услуги'!$C$6+HLOOKUP($DR$1036,'[1]Услуги по передаче'!$G$5:$J$7,2,FALSE))</f>
        <v>3999.8599999999997</v>
      </c>
      <c r="ER1053" s="73"/>
      <c r="ES1053" s="73"/>
      <c r="ET1053" s="73"/>
      <c r="EU1053" s="73"/>
      <c r="EV1053" s="74"/>
    </row>
    <row r="1054" spans="1:152" s="38" customFormat="1" ht="15.75" customHeight="1" x14ac:dyDescent="0.2">
      <c r="A1054" s="69">
        <f>$A$129</f>
        <v>45000</v>
      </c>
      <c r="B1054" s="70"/>
      <c r="C1054" s="70"/>
      <c r="D1054" s="70"/>
      <c r="E1054" s="70"/>
      <c r="F1054" s="70"/>
      <c r="G1054" s="70"/>
      <c r="H1054" s="71"/>
      <c r="I1054" s="72">
        <f>IF($A1054="-","-",ROUND(VLOOKUP($A1054+ROUND(LEFT(I$1039,1)/24,5),'[1]ОАО "АТС"'!$A$30:$F$773,3,FALSE)+HLOOKUP($DL$1037,'[1]Сбытовая надбавка'!$F$5:$H$6,2,FALSE),2)+'[1]Иные услуги'!$C$6+HLOOKUP($DR$1036,'[1]Услуги по передаче'!$G$5:$J$7,2,FALSE))</f>
        <v>3973.0999999999995</v>
      </c>
      <c r="J1054" s="73"/>
      <c r="K1054" s="73"/>
      <c r="L1054" s="73"/>
      <c r="M1054" s="73"/>
      <c r="N1054" s="74"/>
      <c r="O1054" s="72">
        <f>IF($A1054="-","-",ROUND(VLOOKUP($A1054+ROUND(LEFT(O$1039,1)/24,5),'[1]ОАО "АТС"'!$A$30:$F$773,3,FALSE)+HLOOKUP($DL$1037,'[1]Сбытовая надбавка'!$F$5:$H$6,2,FALSE),2)+'[1]Иные услуги'!$C$6+HLOOKUP($DR$1036,'[1]Услуги по передаче'!$G$5:$J$7,2,FALSE))</f>
        <v>3973.2</v>
      </c>
      <c r="P1054" s="73"/>
      <c r="Q1054" s="73"/>
      <c r="R1054" s="73"/>
      <c r="S1054" s="73"/>
      <c r="T1054" s="74"/>
      <c r="U1054" s="72">
        <f>IF($A1054="-","-",ROUND(VLOOKUP($A1054+ROUND(LEFT(U$1039,1)/24,5),'[1]ОАО "АТС"'!$A$30:$F$773,3,FALSE)+HLOOKUP($DL$1037,'[1]Сбытовая надбавка'!$F$5:$H$6,2,FALSE),2)+'[1]Иные услуги'!$C$6+HLOOKUP($DR$1036,'[1]Услуги по передаче'!$G$5:$J$7,2,FALSE))</f>
        <v>3973.2199999999993</v>
      </c>
      <c r="V1054" s="73"/>
      <c r="W1054" s="73"/>
      <c r="X1054" s="73"/>
      <c r="Y1054" s="73"/>
      <c r="Z1054" s="74"/>
      <c r="AA1054" s="72">
        <f>IF($A1054="-","-",ROUND(VLOOKUP($A1054+ROUND(LEFT(AA$1039,1)/24,5),'[1]ОАО "АТС"'!$A$30:$F$773,3,FALSE)+HLOOKUP($DL$1037,'[1]Сбытовая надбавка'!$F$5:$H$6,2,FALSE),2)+'[1]Иные услуги'!$C$6+HLOOKUP($DR$1036,'[1]Услуги по передаче'!$G$5:$J$7,2,FALSE))</f>
        <v>3973.2199999999993</v>
      </c>
      <c r="AB1054" s="73"/>
      <c r="AC1054" s="73"/>
      <c r="AD1054" s="73"/>
      <c r="AE1054" s="73"/>
      <c r="AF1054" s="74"/>
      <c r="AG1054" s="72">
        <f>IF($A1054="-","-",ROUND(VLOOKUP($A1054+ROUND(LEFT(AG$1039,1)/24,5),'[1]ОАО "АТС"'!$A$30:$F$773,3,FALSE)+HLOOKUP($DL$1037,'[1]Сбытовая надбавка'!$F$5:$H$6,2,FALSE),2)+'[1]Иные услуги'!$C$6+HLOOKUP($DR$1036,'[1]Услуги по передаче'!$G$5:$J$7,2,FALSE))</f>
        <v>3973.2299999999996</v>
      </c>
      <c r="AH1054" s="73"/>
      <c r="AI1054" s="73"/>
      <c r="AJ1054" s="73"/>
      <c r="AK1054" s="73"/>
      <c r="AL1054" s="74"/>
      <c r="AM1054" s="72">
        <f>IF($A1054="-","-",ROUND(VLOOKUP($A1054+ROUND(LEFT(AM$1039,1)/24,5),'[1]ОАО "АТС"'!$A$30:$F$773,3,FALSE)+HLOOKUP($DL$1037,'[1]Сбытовая надбавка'!$F$5:$H$6,2,FALSE),2)+'[1]Иные услуги'!$C$6+HLOOKUP($DR$1036,'[1]Услуги по передаче'!$G$5:$J$7,2,FALSE))</f>
        <v>3973.16</v>
      </c>
      <c r="AN1054" s="73"/>
      <c r="AO1054" s="73"/>
      <c r="AP1054" s="73"/>
      <c r="AQ1054" s="73"/>
      <c r="AR1054" s="74"/>
      <c r="AS1054" s="72">
        <f>IF($A1054="-","-",ROUND(VLOOKUP($A1054+ROUND(LEFT(AS$1039,1)/24,5),'[1]ОАО "АТС"'!$A$30:$F$773,3,FALSE)+HLOOKUP($DL$1037,'[1]Сбытовая надбавка'!$F$5:$H$6,2,FALSE),2)+'[1]Иные услуги'!$C$6+HLOOKUP($DR$1036,'[1]Услуги по передаче'!$G$5:$J$7,2,FALSE))</f>
        <v>3972.7099999999996</v>
      </c>
      <c r="AT1054" s="73"/>
      <c r="AU1054" s="73"/>
      <c r="AV1054" s="73"/>
      <c r="AW1054" s="73"/>
      <c r="AX1054" s="74"/>
      <c r="AY1054" s="72">
        <f>IF($A1054="-","-",ROUND(VLOOKUP($A1054+ROUND(LEFT(AY$1039,1)/24,5),'[1]ОАО "АТС"'!$A$30:$F$773,3,FALSE)+HLOOKUP($DL$1037,'[1]Сбытовая надбавка'!$F$5:$H$6,2,FALSE),2)+'[1]Иные услуги'!$C$6+HLOOKUP($DR$1036,'[1]Услуги по передаче'!$G$5:$J$7,2,FALSE))</f>
        <v>4050.8799999999997</v>
      </c>
      <c r="AZ1054" s="73"/>
      <c r="BA1054" s="73"/>
      <c r="BB1054" s="73"/>
      <c r="BC1054" s="73"/>
      <c r="BD1054" s="74"/>
      <c r="BE1054" s="72">
        <f>IF($A1054="-","-",ROUND(VLOOKUP($A1054+ROUND(LEFT(BE$1039,1)/24,5),'[1]ОАО "АТС"'!$A$30:$F$773,3,FALSE)+HLOOKUP($DL$1037,'[1]Сбытовая надбавка'!$F$5:$H$6,2,FALSE),2)+'[1]Иные услуги'!$C$6+HLOOKUP($DR$1036,'[1]Услуги по передаче'!$G$5:$J$7,2,FALSE))</f>
        <v>3973.1899999999996</v>
      </c>
      <c r="BF1054" s="73"/>
      <c r="BG1054" s="73"/>
      <c r="BH1054" s="73"/>
      <c r="BI1054" s="73"/>
      <c r="BJ1054" s="74"/>
      <c r="BK1054" s="72">
        <f>IF($A1054="-","-",ROUND(VLOOKUP($A1054+ROUND(LEFT(BK$1039,1)/24,5),'[1]ОАО "АТС"'!$A$30:$F$773,3,FALSE)+HLOOKUP($DL$1037,'[1]Сбытовая надбавка'!$F$5:$H$6,2,FALSE),2)+'[1]Иные услуги'!$C$6+HLOOKUP($DR$1036,'[1]Услуги по передаче'!$G$5:$J$7,2,FALSE))</f>
        <v>4043.5699999999997</v>
      </c>
      <c r="BL1054" s="73"/>
      <c r="BM1054" s="73"/>
      <c r="BN1054" s="73"/>
      <c r="BO1054" s="73"/>
      <c r="BP1054" s="74"/>
      <c r="BQ1054" s="72">
        <f>IF($A1054="-","-",ROUND(VLOOKUP($A1054+ROUND(LEFT(BQ$1039,2)/24,5),'[1]ОАО "АТС"'!$A$30:$F$773,3,FALSE)+HLOOKUP($DL$1037,'[1]Сбытовая надбавка'!$F$5:$H$6,2,FALSE),2)+'[1]Иные услуги'!$C$6+HLOOKUP($DR$1036,'[1]Услуги по передаче'!$G$5:$J$7,2,FALSE))</f>
        <v>4068.2099999999996</v>
      </c>
      <c r="BR1054" s="73"/>
      <c r="BS1054" s="73"/>
      <c r="BT1054" s="73"/>
      <c r="BU1054" s="73"/>
      <c r="BV1054" s="74"/>
      <c r="BW1054" s="72">
        <f>IF($A1054="-","-",ROUND(VLOOKUP($A1054+ROUND(LEFT(BW$1039,2)/24,5),'[1]ОАО "АТС"'!$A$30:$F$773,3,FALSE)+HLOOKUP($DL$1037,'[1]Сбытовая надбавка'!$F$5:$H$6,2,FALSE),2)+'[1]Иные услуги'!$C$6+HLOOKUP($DR$1036,'[1]Услуги по передаче'!$G$5:$J$7,2,FALSE))</f>
        <v>4077.62</v>
      </c>
      <c r="BX1054" s="73"/>
      <c r="BY1054" s="73"/>
      <c r="BZ1054" s="73"/>
      <c r="CA1054" s="73"/>
      <c r="CB1054" s="74"/>
      <c r="CC1054" s="72">
        <f>IF($A1054="-","-",ROUND(VLOOKUP($A1054+ROUND(LEFT(CC$1039,2)/24,5),'[1]ОАО "АТС"'!$A$30:$F$773,3,FALSE)+HLOOKUP($DL$1037,'[1]Сбытовая надбавка'!$F$5:$H$6,2,FALSE),2)+'[1]Иные услуги'!$C$6+HLOOKUP($DR$1036,'[1]Услуги по передаче'!$G$5:$J$7,2,FALSE))</f>
        <v>4048.5899999999997</v>
      </c>
      <c r="CD1054" s="73"/>
      <c r="CE1054" s="73"/>
      <c r="CF1054" s="73"/>
      <c r="CG1054" s="73"/>
      <c r="CH1054" s="74"/>
      <c r="CI1054" s="72">
        <f>IF($A1054="-","-",ROUND(VLOOKUP($A1054+ROUND(LEFT(CI$1039,2)/24,5),'[1]ОАО "АТС"'!$A$30:$F$773,3,FALSE)+HLOOKUP($DL$1037,'[1]Сбытовая надбавка'!$F$5:$H$6,2,FALSE),2)+'[1]Иные услуги'!$C$6+HLOOKUP($DR$1036,'[1]Услуги по передаче'!$G$5:$J$7,2,FALSE))</f>
        <v>4028.4199999999996</v>
      </c>
      <c r="CJ1054" s="73"/>
      <c r="CK1054" s="73"/>
      <c r="CL1054" s="73"/>
      <c r="CM1054" s="73"/>
      <c r="CN1054" s="74"/>
      <c r="CO1054" s="72">
        <f>IF($A1054="-","-",ROUND(VLOOKUP($A1054+ROUND(LEFT(CO$1039,2)/24,5),'[1]ОАО "АТС"'!$A$30:$F$773,3,FALSE)+HLOOKUP($DL$1037,'[1]Сбытовая надбавка'!$F$5:$H$6,2,FALSE),2)+'[1]Иные услуги'!$C$6+HLOOKUP($DR$1036,'[1]Услуги по передаче'!$G$5:$J$7,2,FALSE))</f>
        <v>4017.7899999999995</v>
      </c>
      <c r="CP1054" s="73"/>
      <c r="CQ1054" s="73"/>
      <c r="CR1054" s="73"/>
      <c r="CS1054" s="73"/>
      <c r="CT1054" s="74"/>
      <c r="CU1054" s="72">
        <f>IF($A1054="-","-",ROUND(VLOOKUP($A1054+ROUND(LEFT(CU$1039,2)/24,5),'[1]ОАО "АТС"'!$A$30:$F$773,3,FALSE)+HLOOKUP($DL$1037,'[1]Сбытовая надбавка'!$F$5:$H$6,2,FALSE),2)+'[1]Иные услуги'!$C$6+HLOOKUP($DR$1036,'[1]Услуги по передаче'!$G$5:$J$7,2,FALSE))</f>
        <v>4012.5799999999995</v>
      </c>
      <c r="CV1054" s="73"/>
      <c r="CW1054" s="73"/>
      <c r="CX1054" s="73"/>
      <c r="CY1054" s="73"/>
      <c r="CZ1054" s="74"/>
      <c r="DA1054" s="72">
        <f>IF($A1054="-","-",ROUND(VLOOKUP($A1054+ROUND(LEFT(DA$1039,2)/24,5),'[1]ОАО "АТС"'!$A$30:$F$773,3,FALSE)+HLOOKUP($DL$1037,'[1]Сбытовая надбавка'!$F$5:$H$6,2,FALSE),2)+'[1]Иные услуги'!$C$6+HLOOKUP($DR$1036,'[1]Услуги по передаче'!$G$5:$J$7,2,FALSE))</f>
        <v>4017.8899999999994</v>
      </c>
      <c r="DB1054" s="73"/>
      <c r="DC1054" s="73"/>
      <c r="DD1054" s="73"/>
      <c r="DE1054" s="73"/>
      <c r="DF1054" s="74"/>
      <c r="DG1054" s="72">
        <f>IF($A1054="-","-",ROUND(VLOOKUP($A1054+ROUND(LEFT(DG$1039,2)/24,5),'[1]ОАО "АТС"'!$A$30:$F$773,3,FALSE)+HLOOKUP($DL$1037,'[1]Сбытовая надбавка'!$F$5:$H$6,2,FALSE),2)+'[1]Иные услуги'!$C$6+HLOOKUP($DR$1036,'[1]Услуги по передаче'!$G$5:$J$7,2,FALSE))</f>
        <v>4031.7799999999997</v>
      </c>
      <c r="DH1054" s="73"/>
      <c r="DI1054" s="73"/>
      <c r="DJ1054" s="73"/>
      <c r="DK1054" s="73"/>
      <c r="DL1054" s="74"/>
      <c r="DM1054" s="72">
        <f>IF($A1054="-","-",ROUND(VLOOKUP($A1054+ROUND(LEFT(DM$1039,2)/24,5),'[1]ОАО "АТС"'!$A$30:$F$773,3,FALSE)+HLOOKUP($DL$1037,'[1]Сбытовая надбавка'!$F$5:$H$6,2,FALSE),2)+'[1]Иные услуги'!$C$6+HLOOKUP($DR$1036,'[1]Услуги по передаче'!$G$5:$J$7,2,FALSE))</f>
        <v>4064.7</v>
      </c>
      <c r="DN1054" s="73"/>
      <c r="DO1054" s="73"/>
      <c r="DP1054" s="73"/>
      <c r="DQ1054" s="73"/>
      <c r="DR1054" s="74"/>
      <c r="DS1054" s="72">
        <f>IF($A1054="-","-",ROUND(VLOOKUP($A1054+ROUND(LEFT(DS$1039,2)/24,5),'[1]ОАО "АТС"'!$A$30:$F$773,3,FALSE)+HLOOKUP($DL$1037,'[1]Сбытовая надбавка'!$F$5:$H$6,2,FALSE),2)+'[1]Иные услуги'!$C$6+HLOOKUP($DR$1036,'[1]Услуги по передаче'!$G$5:$J$7,2,FALSE))</f>
        <v>4054.2999999999993</v>
      </c>
      <c r="DT1054" s="73"/>
      <c r="DU1054" s="73"/>
      <c r="DV1054" s="73"/>
      <c r="DW1054" s="73"/>
      <c r="DX1054" s="74"/>
      <c r="DY1054" s="72">
        <f>IF($A1054="-","-",ROUND(VLOOKUP($A1054+ROUND(LEFT(DY$1039,2)/24,5),'[1]ОАО "АТС"'!$A$30:$F$773,3,FALSE)+HLOOKUP($DL$1037,'[1]Сбытовая надбавка'!$F$5:$H$6,2,FALSE),2)+'[1]Иные услуги'!$C$6+HLOOKUP($DR$1036,'[1]Услуги по передаче'!$G$5:$J$7,2,FALSE))</f>
        <v>4004.7799999999997</v>
      </c>
      <c r="DZ1054" s="73"/>
      <c r="EA1054" s="73"/>
      <c r="EB1054" s="73"/>
      <c r="EC1054" s="73"/>
      <c r="ED1054" s="74"/>
      <c r="EE1054" s="72">
        <f>IF($A1054="-","-",ROUND(VLOOKUP($A1054+ROUND(LEFT(EE$1039,2)/24,5),'[1]ОАО "АТС"'!$A$30:$F$773,3,FALSE)+HLOOKUP($DL$1037,'[1]Сбытовая надбавка'!$F$5:$H$6,2,FALSE),2)+'[1]Иные услуги'!$C$6+HLOOKUP($DR$1036,'[1]Услуги по передаче'!$G$5:$J$7,2,FALSE))</f>
        <v>3971.5899999999997</v>
      </c>
      <c r="EF1054" s="73"/>
      <c r="EG1054" s="73"/>
      <c r="EH1054" s="73"/>
      <c r="EI1054" s="73"/>
      <c r="EJ1054" s="74"/>
      <c r="EK1054" s="72">
        <f>IF($A1054="-","-",ROUND(VLOOKUP($A1054+ROUND(LEFT(EK$1039,2)/24,5),'[1]ОАО "АТС"'!$A$30:$F$773,3,FALSE)+HLOOKUP($DL$1037,'[1]Сбытовая надбавка'!$F$5:$H$6,2,FALSE),2)+'[1]Иные услуги'!$C$6+HLOOKUP($DR$1036,'[1]Услуги по передаче'!$G$5:$J$7,2,FALSE))</f>
        <v>4124.2899999999991</v>
      </c>
      <c r="EL1054" s="73"/>
      <c r="EM1054" s="73"/>
      <c r="EN1054" s="73"/>
      <c r="EO1054" s="73"/>
      <c r="EP1054" s="74"/>
      <c r="EQ1054" s="72">
        <f>IF($A1054="-","-",ROUND(VLOOKUP($A1054+ROUND(LEFT(EQ$1039,2)/24,5),'[1]ОАО "АТС"'!$A$30:$F$773,3,FALSE)+HLOOKUP($DL$1037,'[1]Сбытовая надбавка'!$F$5:$H$6,2,FALSE),2)+'[1]Иные услуги'!$C$6+HLOOKUP($DR$1036,'[1]Услуги по передаче'!$G$5:$J$7,2,FALSE))</f>
        <v>4009.9999999999995</v>
      </c>
      <c r="ER1054" s="73"/>
      <c r="ES1054" s="73"/>
      <c r="ET1054" s="73"/>
      <c r="EU1054" s="73"/>
      <c r="EV1054" s="74"/>
    </row>
    <row r="1055" spans="1:152" s="38" customFormat="1" ht="15.75" customHeight="1" x14ac:dyDescent="0.2">
      <c r="A1055" s="69">
        <f>$A$130</f>
        <v>45001</v>
      </c>
      <c r="B1055" s="70"/>
      <c r="C1055" s="70"/>
      <c r="D1055" s="70"/>
      <c r="E1055" s="70"/>
      <c r="F1055" s="70"/>
      <c r="G1055" s="70"/>
      <c r="H1055" s="71"/>
      <c r="I1055" s="72">
        <f>IF($A1055="-","-",ROUND(VLOOKUP($A1055+ROUND(LEFT(I$1039,1)/24,5),'[1]ОАО "АТС"'!$A$30:$F$773,3,FALSE)+HLOOKUP($DL$1037,'[1]Сбытовая надбавка'!$F$5:$H$6,2,FALSE),2)+'[1]Иные услуги'!$C$6+HLOOKUP($DR$1036,'[1]Услуги по передаче'!$G$5:$J$7,2,FALSE))</f>
        <v>3978.9799999999996</v>
      </c>
      <c r="J1055" s="73"/>
      <c r="K1055" s="73"/>
      <c r="L1055" s="73"/>
      <c r="M1055" s="73"/>
      <c r="N1055" s="74"/>
      <c r="O1055" s="72">
        <f>IF($A1055="-","-",ROUND(VLOOKUP($A1055+ROUND(LEFT(O$1039,1)/24,5),'[1]ОАО "АТС"'!$A$30:$F$773,3,FALSE)+HLOOKUP($DL$1037,'[1]Сбытовая надбавка'!$F$5:$H$6,2,FALSE),2)+'[1]Иные услуги'!$C$6+HLOOKUP($DR$1036,'[1]Услуги по передаче'!$G$5:$J$7,2,FALSE))</f>
        <v>3973.2</v>
      </c>
      <c r="P1055" s="73"/>
      <c r="Q1055" s="73"/>
      <c r="R1055" s="73"/>
      <c r="S1055" s="73"/>
      <c r="T1055" s="74"/>
      <c r="U1055" s="72">
        <f>IF($A1055="-","-",ROUND(VLOOKUP($A1055+ROUND(LEFT(U$1039,1)/24,5),'[1]ОАО "АТС"'!$A$30:$F$773,3,FALSE)+HLOOKUP($DL$1037,'[1]Сбытовая надбавка'!$F$5:$H$6,2,FALSE),2)+'[1]Иные услуги'!$C$6+HLOOKUP($DR$1036,'[1]Услуги по передаче'!$G$5:$J$7,2,FALSE))</f>
        <v>3973.24</v>
      </c>
      <c r="V1055" s="73"/>
      <c r="W1055" s="73"/>
      <c r="X1055" s="73"/>
      <c r="Y1055" s="73"/>
      <c r="Z1055" s="74"/>
      <c r="AA1055" s="72">
        <f>IF($A1055="-","-",ROUND(VLOOKUP($A1055+ROUND(LEFT(AA$1039,1)/24,5),'[1]ОАО "АТС"'!$A$30:$F$773,3,FALSE)+HLOOKUP($DL$1037,'[1]Сбытовая надбавка'!$F$5:$H$6,2,FALSE),2)+'[1]Иные услуги'!$C$6+HLOOKUP($DR$1036,'[1]Услуги по передаче'!$G$5:$J$7,2,FALSE))</f>
        <v>3973.2199999999993</v>
      </c>
      <c r="AB1055" s="73"/>
      <c r="AC1055" s="73"/>
      <c r="AD1055" s="73"/>
      <c r="AE1055" s="73"/>
      <c r="AF1055" s="74"/>
      <c r="AG1055" s="72">
        <f>IF($A1055="-","-",ROUND(VLOOKUP($A1055+ROUND(LEFT(AG$1039,1)/24,5),'[1]ОАО "АТС"'!$A$30:$F$773,3,FALSE)+HLOOKUP($DL$1037,'[1]Сбытовая надбавка'!$F$5:$H$6,2,FALSE),2)+'[1]Иные услуги'!$C$6+HLOOKUP($DR$1036,'[1]Услуги по передаче'!$G$5:$J$7,2,FALSE))</f>
        <v>3973.1299999999997</v>
      </c>
      <c r="AH1055" s="73"/>
      <c r="AI1055" s="73"/>
      <c r="AJ1055" s="73"/>
      <c r="AK1055" s="73"/>
      <c r="AL1055" s="74"/>
      <c r="AM1055" s="72">
        <f>IF($A1055="-","-",ROUND(VLOOKUP($A1055+ROUND(LEFT(AM$1039,1)/24,5),'[1]ОАО "АТС"'!$A$30:$F$773,3,FALSE)+HLOOKUP($DL$1037,'[1]Сбытовая надбавка'!$F$5:$H$6,2,FALSE),2)+'[1]Иные услуги'!$C$6+HLOOKUP($DR$1036,'[1]Услуги по передаче'!$G$5:$J$7,2,FALSE))</f>
        <v>3973.0999999999995</v>
      </c>
      <c r="AN1055" s="73"/>
      <c r="AO1055" s="73"/>
      <c r="AP1055" s="73"/>
      <c r="AQ1055" s="73"/>
      <c r="AR1055" s="74"/>
      <c r="AS1055" s="72">
        <f>IF($A1055="-","-",ROUND(VLOOKUP($A1055+ROUND(LEFT(AS$1039,1)/24,5),'[1]ОАО "АТС"'!$A$30:$F$773,3,FALSE)+HLOOKUP($DL$1037,'[1]Сбытовая надбавка'!$F$5:$H$6,2,FALSE),2)+'[1]Иные услуги'!$C$6+HLOOKUP($DR$1036,'[1]Услуги по передаче'!$G$5:$J$7,2,FALSE))</f>
        <v>3980.4599999999996</v>
      </c>
      <c r="AT1055" s="73"/>
      <c r="AU1055" s="73"/>
      <c r="AV1055" s="73"/>
      <c r="AW1055" s="73"/>
      <c r="AX1055" s="74"/>
      <c r="AY1055" s="72">
        <f>IF($A1055="-","-",ROUND(VLOOKUP($A1055+ROUND(LEFT(AY$1039,1)/24,5),'[1]ОАО "АТС"'!$A$30:$F$773,3,FALSE)+HLOOKUP($DL$1037,'[1]Сбытовая надбавка'!$F$5:$H$6,2,FALSE),2)+'[1]Иные услуги'!$C$6+HLOOKUP($DR$1036,'[1]Услуги по передаче'!$G$5:$J$7,2,FALSE))</f>
        <v>4081.2299999999996</v>
      </c>
      <c r="AZ1055" s="73"/>
      <c r="BA1055" s="73"/>
      <c r="BB1055" s="73"/>
      <c r="BC1055" s="73"/>
      <c r="BD1055" s="74"/>
      <c r="BE1055" s="72">
        <f>IF($A1055="-","-",ROUND(VLOOKUP($A1055+ROUND(LEFT(BE$1039,1)/24,5),'[1]ОАО "АТС"'!$A$30:$F$773,3,FALSE)+HLOOKUP($DL$1037,'[1]Сбытовая надбавка'!$F$5:$H$6,2,FALSE),2)+'[1]Иные услуги'!$C$6+HLOOKUP($DR$1036,'[1]Услуги по передаче'!$G$5:$J$7,2,FALSE))</f>
        <v>3972.6099999999997</v>
      </c>
      <c r="BF1055" s="73"/>
      <c r="BG1055" s="73"/>
      <c r="BH1055" s="73"/>
      <c r="BI1055" s="73"/>
      <c r="BJ1055" s="74"/>
      <c r="BK1055" s="72">
        <f>IF($A1055="-","-",ROUND(VLOOKUP($A1055+ROUND(LEFT(BK$1039,1)/24,5),'[1]ОАО "АТС"'!$A$30:$F$773,3,FALSE)+HLOOKUP($DL$1037,'[1]Сбытовая надбавка'!$F$5:$H$6,2,FALSE),2)+'[1]Иные услуги'!$C$6+HLOOKUP($DR$1036,'[1]Услуги по передаче'!$G$5:$J$7,2,FALSE))</f>
        <v>4042.3399999999997</v>
      </c>
      <c r="BL1055" s="73"/>
      <c r="BM1055" s="73"/>
      <c r="BN1055" s="73"/>
      <c r="BO1055" s="73"/>
      <c r="BP1055" s="74"/>
      <c r="BQ1055" s="72">
        <f>IF($A1055="-","-",ROUND(VLOOKUP($A1055+ROUND(LEFT(BQ$1039,2)/24,5),'[1]ОАО "АТС"'!$A$30:$F$773,3,FALSE)+HLOOKUP($DL$1037,'[1]Сбытовая надбавка'!$F$5:$H$6,2,FALSE),2)+'[1]Иные услуги'!$C$6+HLOOKUP($DR$1036,'[1]Услуги по передаче'!$G$5:$J$7,2,FALSE))</f>
        <v>4047.9299999999994</v>
      </c>
      <c r="BR1055" s="73"/>
      <c r="BS1055" s="73"/>
      <c r="BT1055" s="73"/>
      <c r="BU1055" s="73"/>
      <c r="BV1055" s="74"/>
      <c r="BW1055" s="72">
        <f>IF($A1055="-","-",ROUND(VLOOKUP($A1055+ROUND(LEFT(BW$1039,2)/24,5),'[1]ОАО "АТС"'!$A$30:$F$773,3,FALSE)+HLOOKUP($DL$1037,'[1]Сбытовая надбавка'!$F$5:$H$6,2,FALSE),2)+'[1]Иные услуги'!$C$6+HLOOKUP($DR$1036,'[1]Услуги по передаче'!$G$5:$J$7,2,FALSE))</f>
        <v>4035.99</v>
      </c>
      <c r="BX1055" s="73"/>
      <c r="BY1055" s="73"/>
      <c r="BZ1055" s="73"/>
      <c r="CA1055" s="73"/>
      <c r="CB1055" s="74"/>
      <c r="CC1055" s="72">
        <f>IF($A1055="-","-",ROUND(VLOOKUP($A1055+ROUND(LEFT(CC$1039,2)/24,5),'[1]ОАО "АТС"'!$A$30:$F$773,3,FALSE)+HLOOKUP($DL$1037,'[1]Сбытовая надбавка'!$F$5:$H$6,2,FALSE),2)+'[1]Иные услуги'!$C$6+HLOOKUP($DR$1036,'[1]Услуги по передаче'!$G$5:$J$7,2,FALSE))</f>
        <v>3997.2499999999995</v>
      </c>
      <c r="CD1055" s="73"/>
      <c r="CE1055" s="73"/>
      <c r="CF1055" s="73"/>
      <c r="CG1055" s="73"/>
      <c r="CH1055" s="74"/>
      <c r="CI1055" s="72">
        <f>IF($A1055="-","-",ROUND(VLOOKUP($A1055+ROUND(LEFT(CI$1039,2)/24,5),'[1]ОАО "АТС"'!$A$30:$F$773,3,FALSE)+HLOOKUP($DL$1037,'[1]Сбытовая надбавка'!$F$5:$H$6,2,FALSE),2)+'[1]Иные услуги'!$C$6+HLOOKUP($DR$1036,'[1]Услуги по передаче'!$G$5:$J$7,2,FALSE))</f>
        <v>3985.5499999999993</v>
      </c>
      <c r="CJ1055" s="73"/>
      <c r="CK1055" s="73"/>
      <c r="CL1055" s="73"/>
      <c r="CM1055" s="73"/>
      <c r="CN1055" s="74"/>
      <c r="CO1055" s="72">
        <f>IF($A1055="-","-",ROUND(VLOOKUP($A1055+ROUND(LEFT(CO$1039,2)/24,5),'[1]ОАО "АТС"'!$A$30:$F$773,3,FALSE)+HLOOKUP($DL$1037,'[1]Сбытовая надбавка'!$F$5:$H$6,2,FALSE),2)+'[1]Иные услуги'!$C$6+HLOOKUP($DR$1036,'[1]Услуги по передаче'!$G$5:$J$7,2,FALSE))</f>
        <v>3972.6699999999996</v>
      </c>
      <c r="CP1055" s="73"/>
      <c r="CQ1055" s="73"/>
      <c r="CR1055" s="73"/>
      <c r="CS1055" s="73"/>
      <c r="CT1055" s="74"/>
      <c r="CU1055" s="72">
        <f>IF($A1055="-","-",ROUND(VLOOKUP($A1055+ROUND(LEFT(CU$1039,2)/24,5),'[1]ОАО "АТС"'!$A$30:$F$773,3,FALSE)+HLOOKUP($DL$1037,'[1]Сбытовая надбавка'!$F$5:$H$6,2,FALSE),2)+'[1]Иные услуги'!$C$6+HLOOKUP($DR$1036,'[1]Услуги по передаче'!$G$5:$J$7,2,FALSE))</f>
        <v>3972.6899999999996</v>
      </c>
      <c r="CV1055" s="73"/>
      <c r="CW1055" s="73"/>
      <c r="CX1055" s="73"/>
      <c r="CY1055" s="73"/>
      <c r="CZ1055" s="74"/>
      <c r="DA1055" s="72">
        <f>IF($A1055="-","-",ROUND(VLOOKUP($A1055+ROUND(LEFT(DA$1039,2)/24,5),'[1]ОАО "АТС"'!$A$30:$F$773,3,FALSE)+HLOOKUP($DL$1037,'[1]Сбытовая надбавка'!$F$5:$H$6,2,FALSE),2)+'[1]Иные услуги'!$C$6+HLOOKUP($DR$1036,'[1]Услуги по передаче'!$G$5:$J$7,2,FALSE))</f>
        <v>3972.6699999999996</v>
      </c>
      <c r="DB1055" s="73"/>
      <c r="DC1055" s="73"/>
      <c r="DD1055" s="73"/>
      <c r="DE1055" s="73"/>
      <c r="DF1055" s="74"/>
      <c r="DG1055" s="72">
        <f>IF($A1055="-","-",ROUND(VLOOKUP($A1055+ROUND(LEFT(DG$1039,2)/24,5),'[1]ОАО "АТС"'!$A$30:$F$773,3,FALSE)+HLOOKUP($DL$1037,'[1]Сбытовая надбавка'!$F$5:$H$6,2,FALSE),2)+'[1]Иные услуги'!$C$6+HLOOKUP($DR$1036,'[1]Услуги по передаче'!$G$5:$J$7,2,FALSE))</f>
        <v>3972.7999999999993</v>
      </c>
      <c r="DH1055" s="73"/>
      <c r="DI1055" s="73"/>
      <c r="DJ1055" s="73"/>
      <c r="DK1055" s="73"/>
      <c r="DL1055" s="74"/>
      <c r="DM1055" s="72">
        <f>IF($A1055="-","-",ROUND(VLOOKUP($A1055+ROUND(LEFT(DM$1039,2)/24,5),'[1]ОАО "АТС"'!$A$30:$F$773,3,FALSE)+HLOOKUP($DL$1037,'[1]Сбытовая надбавка'!$F$5:$H$6,2,FALSE),2)+'[1]Иные услуги'!$C$6+HLOOKUP($DR$1036,'[1]Услуги по передаче'!$G$5:$J$7,2,FALSE))</f>
        <v>4042.1799999999994</v>
      </c>
      <c r="DN1055" s="73"/>
      <c r="DO1055" s="73"/>
      <c r="DP1055" s="73"/>
      <c r="DQ1055" s="73"/>
      <c r="DR1055" s="74"/>
      <c r="DS1055" s="72">
        <f>IF($A1055="-","-",ROUND(VLOOKUP($A1055+ROUND(LEFT(DS$1039,2)/24,5),'[1]ОАО "АТС"'!$A$30:$F$773,3,FALSE)+HLOOKUP($DL$1037,'[1]Сбытовая надбавка'!$F$5:$H$6,2,FALSE),2)+'[1]Иные услуги'!$C$6+HLOOKUP($DR$1036,'[1]Услуги по передаче'!$G$5:$J$7,2,FALSE))</f>
        <v>4087.8499999999995</v>
      </c>
      <c r="DT1055" s="73"/>
      <c r="DU1055" s="73"/>
      <c r="DV1055" s="73"/>
      <c r="DW1055" s="73"/>
      <c r="DX1055" s="74"/>
      <c r="DY1055" s="72">
        <f>IF($A1055="-","-",ROUND(VLOOKUP($A1055+ROUND(LEFT(DY$1039,2)/24,5),'[1]ОАО "АТС"'!$A$30:$F$773,3,FALSE)+HLOOKUP($DL$1037,'[1]Сбытовая надбавка'!$F$5:$H$6,2,FALSE),2)+'[1]Иные услуги'!$C$6+HLOOKUP($DR$1036,'[1]Услуги по передаче'!$G$5:$J$7,2,FALSE))</f>
        <v>4033.7899999999995</v>
      </c>
      <c r="DZ1055" s="73"/>
      <c r="EA1055" s="73"/>
      <c r="EB1055" s="73"/>
      <c r="EC1055" s="73"/>
      <c r="ED1055" s="74"/>
      <c r="EE1055" s="72">
        <f>IF($A1055="-","-",ROUND(VLOOKUP($A1055+ROUND(LEFT(EE$1039,2)/24,5),'[1]ОАО "АТС"'!$A$30:$F$773,3,FALSE)+HLOOKUP($DL$1037,'[1]Сбытовая надбавка'!$F$5:$H$6,2,FALSE),2)+'[1]Иные услуги'!$C$6+HLOOKUP($DR$1036,'[1]Услуги по передаче'!$G$5:$J$7,2,FALSE))</f>
        <v>3972.0299999999997</v>
      </c>
      <c r="EF1055" s="73"/>
      <c r="EG1055" s="73"/>
      <c r="EH1055" s="73"/>
      <c r="EI1055" s="73"/>
      <c r="EJ1055" s="74"/>
      <c r="EK1055" s="72">
        <f>IF($A1055="-","-",ROUND(VLOOKUP($A1055+ROUND(LEFT(EK$1039,2)/24,5),'[1]ОАО "АТС"'!$A$30:$F$773,3,FALSE)+HLOOKUP($DL$1037,'[1]Сбытовая надбавка'!$F$5:$H$6,2,FALSE),2)+'[1]Иные услуги'!$C$6+HLOOKUP($DR$1036,'[1]Услуги по передаче'!$G$5:$J$7,2,FALSE))</f>
        <v>4137.28</v>
      </c>
      <c r="EL1055" s="73"/>
      <c r="EM1055" s="73"/>
      <c r="EN1055" s="73"/>
      <c r="EO1055" s="73"/>
      <c r="EP1055" s="74"/>
      <c r="EQ1055" s="72">
        <f>IF($A1055="-","-",ROUND(VLOOKUP($A1055+ROUND(LEFT(EQ$1039,2)/24,5),'[1]ОАО "АТС"'!$A$30:$F$773,3,FALSE)+HLOOKUP($DL$1037,'[1]Сбытовая надбавка'!$F$5:$H$6,2,FALSE),2)+'[1]Иные услуги'!$C$6+HLOOKUP($DR$1036,'[1]Услуги по передаче'!$G$5:$J$7,2,FALSE))</f>
        <v>4043.7499999999995</v>
      </c>
      <c r="ER1055" s="73"/>
      <c r="ES1055" s="73"/>
      <c r="ET1055" s="73"/>
      <c r="EU1055" s="73"/>
      <c r="EV1055" s="74"/>
    </row>
    <row r="1056" spans="1:152" s="38" customFormat="1" ht="15.75" customHeight="1" x14ac:dyDescent="0.2">
      <c r="A1056" s="69">
        <f>$A$131</f>
        <v>45002</v>
      </c>
      <c r="B1056" s="70"/>
      <c r="C1056" s="70"/>
      <c r="D1056" s="70"/>
      <c r="E1056" s="70"/>
      <c r="F1056" s="70"/>
      <c r="G1056" s="70"/>
      <c r="H1056" s="71"/>
      <c r="I1056" s="72">
        <f>IF($A1056="-","-",ROUND(VLOOKUP($A1056+ROUND(LEFT(I$1039,1)/24,5),'[1]ОАО "АТС"'!$A$30:$F$773,3,FALSE)+HLOOKUP($DL$1037,'[1]Сбытовая надбавка'!$F$5:$H$6,2,FALSE),2)+'[1]Иные услуги'!$C$6+HLOOKUP($DR$1036,'[1]Услуги по передаче'!$G$5:$J$7,2,FALSE))</f>
        <v>3977.6099999999997</v>
      </c>
      <c r="J1056" s="73"/>
      <c r="K1056" s="73"/>
      <c r="L1056" s="73"/>
      <c r="M1056" s="73"/>
      <c r="N1056" s="74"/>
      <c r="O1056" s="72">
        <f>IF($A1056="-","-",ROUND(VLOOKUP($A1056+ROUND(LEFT(O$1039,1)/24,5),'[1]ОАО "АТС"'!$A$30:$F$773,3,FALSE)+HLOOKUP($DL$1037,'[1]Сбытовая надбавка'!$F$5:$H$6,2,FALSE),2)+'[1]Иные услуги'!$C$6+HLOOKUP($DR$1036,'[1]Услуги по передаче'!$G$5:$J$7,2,FALSE))</f>
        <v>3973.0799999999995</v>
      </c>
      <c r="P1056" s="73"/>
      <c r="Q1056" s="73"/>
      <c r="R1056" s="73"/>
      <c r="S1056" s="73"/>
      <c r="T1056" s="74"/>
      <c r="U1056" s="72">
        <f>IF($A1056="-","-",ROUND(VLOOKUP($A1056+ROUND(LEFT(U$1039,1)/24,5),'[1]ОАО "АТС"'!$A$30:$F$773,3,FALSE)+HLOOKUP($DL$1037,'[1]Сбытовая надбавка'!$F$5:$H$6,2,FALSE),2)+'[1]Иные услуги'!$C$6+HLOOKUP($DR$1036,'[1]Услуги по передаче'!$G$5:$J$7,2,FALSE))</f>
        <v>3973.1699999999996</v>
      </c>
      <c r="V1056" s="73"/>
      <c r="W1056" s="73"/>
      <c r="X1056" s="73"/>
      <c r="Y1056" s="73"/>
      <c r="Z1056" s="74"/>
      <c r="AA1056" s="72">
        <f>IF($A1056="-","-",ROUND(VLOOKUP($A1056+ROUND(LEFT(AA$1039,1)/24,5),'[1]ОАО "АТС"'!$A$30:$F$773,3,FALSE)+HLOOKUP($DL$1037,'[1]Сбытовая надбавка'!$F$5:$H$6,2,FALSE),2)+'[1]Иные услуги'!$C$6+HLOOKUP($DR$1036,'[1]Услуги по передаче'!$G$5:$J$7,2,FALSE))</f>
        <v>3973.1499999999996</v>
      </c>
      <c r="AB1056" s="73"/>
      <c r="AC1056" s="73"/>
      <c r="AD1056" s="73"/>
      <c r="AE1056" s="73"/>
      <c r="AF1056" s="74"/>
      <c r="AG1056" s="72">
        <f>IF($A1056="-","-",ROUND(VLOOKUP($A1056+ROUND(LEFT(AG$1039,1)/24,5),'[1]ОАО "АТС"'!$A$30:$F$773,3,FALSE)+HLOOKUP($DL$1037,'[1]Сбытовая надбавка'!$F$5:$H$6,2,FALSE),2)+'[1]Иные услуги'!$C$6+HLOOKUP($DR$1036,'[1]Услуги по передаче'!$G$5:$J$7,2,FALSE))</f>
        <v>3973.0899999999997</v>
      </c>
      <c r="AH1056" s="73"/>
      <c r="AI1056" s="73"/>
      <c r="AJ1056" s="73"/>
      <c r="AK1056" s="73"/>
      <c r="AL1056" s="74"/>
      <c r="AM1056" s="72">
        <f>IF($A1056="-","-",ROUND(VLOOKUP($A1056+ROUND(LEFT(AM$1039,1)/24,5),'[1]ОАО "АТС"'!$A$30:$F$773,3,FALSE)+HLOOKUP($DL$1037,'[1]Сбытовая надбавка'!$F$5:$H$6,2,FALSE),2)+'[1]Иные услуги'!$C$6+HLOOKUP($DR$1036,'[1]Услуги по передаче'!$G$5:$J$7,2,FALSE))</f>
        <v>3973.0799999999995</v>
      </c>
      <c r="AN1056" s="73"/>
      <c r="AO1056" s="73"/>
      <c r="AP1056" s="73"/>
      <c r="AQ1056" s="73"/>
      <c r="AR1056" s="74"/>
      <c r="AS1056" s="72">
        <f>IF($A1056="-","-",ROUND(VLOOKUP($A1056+ROUND(LEFT(AS$1039,1)/24,5),'[1]ОАО "АТС"'!$A$30:$F$773,3,FALSE)+HLOOKUP($DL$1037,'[1]Сбытовая надбавка'!$F$5:$H$6,2,FALSE),2)+'[1]Иные услуги'!$C$6+HLOOKUP($DR$1036,'[1]Услуги по передаче'!$G$5:$J$7,2,FALSE))</f>
        <v>3972.45</v>
      </c>
      <c r="AT1056" s="73"/>
      <c r="AU1056" s="73"/>
      <c r="AV1056" s="73"/>
      <c r="AW1056" s="73"/>
      <c r="AX1056" s="74"/>
      <c r="AY1056" s="72">
        <f>IF($A1056="-","-",ROUND(VLOOKUP($A1056+ROUND(LEFT(AY$1039,1)/24,5),'[1]ОАО "АТС"'!$A$30:$F$773,3,FALSE)+HLOOKUP($DL$1037,'[1]Сбытовая надбавка'!$F$5:$H$6,2,FALSE),2)+'[1]Иные услуги'!$C$6+HLOOKUP($DR$1036,'[1]Услуги по передаче'!$G$5:$J$7,2,FALSE))</f>
        <v>4060.0499999999993</v>
      </c>
      <c r="AZ1056" s="73"/>
      <c r="BA1056" s="73"/>
      <c r="BB1056" s="73"/>
      <c r="BC1056" s="73"/>
      <c r="BD1056" s="74"/>
      <c r="BE1056" s="72">
        <f>IF($A1056="-","-",ROUND(VLOOKUP($A1056+ROUND(LEFT(BE$1039,1)/24,5),'[1]ОАО "АТС"'!$A$30:$F$773,3,FALSE)+HLOOKUP($DL$1037,'[1]Сбытовая надбавка'!$F$5:$H$6,2,FALSE),2)+'[1]Иные услуги'!$C$6+HLOOKUP($DR$1036,'[1]Услуги по передаче'!$G$5:$J$7,2,FALSE))</f>
        <v>3972.5999999999995</v>
      </c>
      <c r="BF1056" s="73"/>
      <c r="BG1056" s="73"/>
      <c r="BH1056" s="73"/>
      <c r="BI1056" s="73"/>
      <c r="BJ1056" s="74"/>
      <c r="BK1056" s="72">
        <f>IF($A1056="-","-",ROUND(VLOOKUP($A1056+ROUND(LEFT(BK$1039,1)/24,5),'[1]ОАО "АТС"'!$A$30:$F$773,3,FALSE)+HLOOKUP($DL$1037,'[1]Сбытовая надбавка'!$F$5:$H$6,2,FALSE),2)+'[1]Иные услуги'!$C$6+HLOOKUP($DR$1036,'[1]Услуги по передаче'!$G$5:$J$7,2,FALSE))</f>
        <v>4058.6499999999996</v>
      </c>
      <c r="BL1056" s="73"/>
      <c r="BM1056" s="73"/>
      <c r="BN1056" s="73"/>
      <c r="BO1056" s="73"/>
      <c r="BP1056" s="74"/>
      <c r="BQ1056" s="72">
        <f>IF($A1056="-","-",ROUND(VLOOKUP($A1056+ROUND(LEFT(BQ$1039,2)/24,5),'[1]ОАО "АТС"'!$A$30:$F$773,3,FALSE)+HLOOKUP($DL$1037,'[1]Сбытовая надбавка'!$F$5:$H$6,2,FALSE),2)+'[1]Иные услуги'!$C$6+HLOOKUP($DR$1036,'[1]Услуги по передаче'!$G$5:$J$7,2,FALSE))</f>
        <v>4086.0999999999995</v>
      </c>
      <c r="BR1056" s="73"/>
      <c r="BS1056" s="73"/>
      <c r="BT1056" s="73"/>
      <c r="BU1056" s="73"/>
      <c r="BV1056" s="74"/>
      <c r="BW1056" s="72">
        <f>IF($A1056="-","-",ROUND(VLOOKUP($A1056+ROUND(LEFT(BW$1039,2)/24,5),'[1]ОАО "АТС"'!$A$30:$F$773,3,FALSE)+HLOOKUP($DL$1037,'[1]Сбытовая надбавка'!$F$5:$H$6,2,FALSE),2)+'[1]Иные услуги'!$C$6+HLOOKUP($DR$1036,'[1]Услуги по передаче'!$G$5:$J$7,2,FALSE))</f>
        <v>4093.41</v>
      </c>
      <c r="BX1056" s="73"/>
      <c r="BY1056" s="73"/>
      <c r="BZ1056" s="73"/>
      <c r="CA1056" s="73"/>
      <c r="CB1056" s="74"/>
      <c r="CC1056" s="72">
        <f>IF($A1056="-","-",ROUND(VLOOKUP($A1056+ROUND(LEFT(CC$1039,2)/24,5),'[1]ОАО "АТС"'!$A$30:$F$773,3,FALSE)+HLOOKUP($DL$1037,'[1]Сбытовая надбавка'!$F$5:$H$6,2,FALSE),2)+'[1]Иные услуги'!$C$6+HLOOKUP($DR$1036,'[1]Услуги по передаче'!$G$5:$J$7,2,FALSE))</f>
        <v>4067.62</v>
      </c>
      <c r="CD1056" s="73"/>
      <c r="CE1056" s="73"/>
      <c r="CF1056" s="73"/>
      <c r="CG1056" s="73"/>
      <c r="CH1056" s="74"/>
      <c r="CI1056" s="72">
        <f>IF($A1056="-","-",ROUND(VLOOKUP($A1056+ROUND(LEFT(CI$1039,2)/24,5),'[1]ОАО "АТС"'!$A$30:$F$773,3,FALSE)+HLOOKUP($DL$1037,'[1]Сбытовая надбавка'!$F$5:$H$6,2,FALSE),2)+'[1]Иные услуги'!$C$6+HLOOKUP($DR$1036,'[1]Услуги по передаче'!$G$5:$J$7,2,FALSE))</f>
        <v>4058.0999999999995</v>
      </c>
      <c r="CJ1056" s="73"/>
      <c r="CK1056" s="73"/>
      <c r="CL1056" s="73"/>
      <c r="CM1056" s="73"/>
      <c r="CN1056" s="74"/>
      <c r="CO1056" s="72">
        <f>IF($A1056="-","-",ROUND(VLOOKUP($A1056+ROUND(LEFT(CO$1039,2)/24,5),'[1]ОАО "АТС"'!$A$30:$F$773,3,FALSE)+HLOOKUP($DL$1037,'[1]Сбытовая надбавка'!$F$5:$H$6,2,FALSE),2)+'[1]Иные услуги'!$C$6+HLOOKUP($DR$1036,'[1]Услуги по передаче'!$G$5:$J$7,2,FALSE))</f>
        <v>4062.7599999999993</v>
      </c>
      <c r="CP1056" s="73"/>
      <c r="CQ1056" s="73"/>
      <c r="CR1056" s="73"/>
      <c r="CS1056" s="73"/>
      <c r="CT1056" s="74"/>
      <c r="CU1056" s="72">
        <f>IF($A1056="-","-",ROUND(VLOOKUP($A1056+ROUND(LEFT(CU$1039,2)/24,5),'[1]ОАО "АТС"'!$A$30:$F$773,3,FALSE)+HLOOKUP($DL$1037,'[1]Сбытовая надбавка'!$F$5:$H$6,2,FALSE),2)+'[1]Иные услуги'!$C$6+HLOOKUP($DR$1036,'[1]Услуги по передаче'!$G$5:$J$7,2,FALSE))</f>
        <v>4052.0699999999997</v>
      </c>
      <c r="CV1056" s="73"/>
      <c r="CW1056" s="73"/>
      <c r="CX1056" s="73"/>
      <c r="CY1056" s="73"/>
      <c r="CZ1056" s="74"/>
      <c r="DA1056" s="72">
        <f>IF($A1056="-","-",ROUND(VLOOKUP($A1056+ROUND(LEFT(DA$1039,2)/24,5),'[1]ОАО "АТС"'!$A$30:$F$773,3,FALSE)+HLOOKUP($DL$1037,'[1]Сбытовая надбавка'!$F$5:$H$6,2,FALSE),2)+'[1]Иные услуги'!$C$6+HLOOKUP($DR$1036,'[1]Услуги по передаче'!$G$5:$J$7,2,FALSE))</f>
        <v>4030.49</v>
      </c>
      <c r="DB1056" s="73"/>
      <c r="DC1056" s="73"/>
      <c r="DD1056" s="73"/>
      <c r="DE1056" s="73"/>
      <c r="DF1056" s="74"/>
      <c r="DG1056" s="72">
        <f>IF($A1056="-","-",ROUND(VLOOKUP($A1056+ROUND(LEFT(DG$1039,2)/24,5),'[1]ОАО "АТС"'!$A$30:$F$773,3,FALSE)+HLOOKUP($DL$1037,'[1]Сбытовая надбавка'!$F$5:$H$6,2,FALSE),2)+'[1]Иные услуги'!$C$6+HLOOKUP($DR$1036,'[1]Услуги по передаче'!$G$5:$J$7,2,FALSE))</f>
        <v>4044.37</v>
      </c>
      <c r="DH1056" s="73"/>
      <c r="DI1056" s="73"/>
      <c r="DJ1056" s="73"/>
      <c r="DK1056" s="73"/>
      <c r="DL1056" s="74"/>
      <c r="DM1056" s="72">
        <f>IF($A1056="-","-",ROUND(VLOOKUP($A1056+ROUND(LEFT(DM$1039,2)/24,5),'[1]ОАО "АТС"'!$A$30:$F$773,3,FALSE)+HLOOKUP($DL$1037,'[1]Сбытовая надбавка'!$F$5:$H$6,2,FALSE),2)+'[1]Иные услуги'!$C$6+HLOOKUP($DR$1036,'[1]Услуги по передаче'!$G$5:$J$7,2,FALSE))</f>
        <v>4089.8099999999995</v>
      </c>
      <c r="DN1056" s="73"/>
      <c r="DO1056" s="73"/>
      <c r="DP1056" s="73"/>
      <c r="DQ1056" s="73"/>
      <c r="DR1056" s="74"/>
      <c r="DS1056" s="72">
        <f>IF($A1056="-","-",ROUND(VLOOKUP($A1056+ROUND(LEFT(DS$1039,2)/24,5),'[1]ОАО "АТС"'!$A$30:$F$773,3,FALSE)+HLOOKUP($DL$1037,'[1]Сбытовая надбавка'!$F$5:$H$6,2,FALSE),2)+'[1]Иные услуги'!$C$6+HLOOKUP($DR$1036,'[1]Услуги по передаче'!$G$5:$J$7,2,FALSE))</f>
        <v>4090.4199999999996</v>
      </c>
      <c r="DT1056" s="73"/>
      <c r="DU1056" s="73"/>
      <c r="DV1056" s="73"/>
      <c r="DW1056" s="73"/>
      <c r="DX1056" s="74"/>
      <c r="DY1056" s="72">
        <f>IF($A1056="-","-",ROUND(VLOOKUP($A1056+ROUND(LEFT(DY$1039,2)/24,5),'[1]ОАО "АТС"'!$A$30:$F$773,3,FALSE)+HLOOKUP($DL$1037,'[1]Сбытовая надбавка'!$F$5:$H$6,2,FALSE),2)+'[1]Иные услуги'!$C$6+HLOOKUP($DR$1036,'[1]Услуги по передаче'!$G$5:$J$7,2,FALSE))</f>
        <v>4026.0099999999993</v>
      </c>
      <c r="DZ1056" s="73"/>
      <c r="EA1056" s="73"/>
      <c r="EB1056" s="73"/>
      <c r="EC1056" s="73"/>
      <c r="ED1056" s="74"/>
      <c r="EE1056" s="72">
        <f>IF($A1056="-","-",ROUND(VLOOKUP($A1056+ROUND(LEFT(EE$1039,2)/24,5),'[1]ОАО "АТС"'!$A$30:$F$773,3,FALSE)+HLOOKUP($DL$1037,'[1]Сбытовая надбавка'!$F$5:$H$6,2,FALSE),2)+'[1]Иные услуги'!$C$6+HLOOKUP($DR$1036,'[1]Услуги по передаче'!$G$5:$J$7,2,FALSE))</f>
        <v>3971.6799999999994</v>
      </c>
      <c r="EF1056" s="73"/>
      <c r="EG1056" s="73"/>
      <c r="EH1056" s="73"/>
      <c r="EI1056" s="73"/>
      <c r="EJ1056" s="74"/>
      <c r="EK1056" s="72">
        <f>IF($A1056="-","-",ROUND(VLOOKUP($A1056+ROUND(LEFT(EK$1039,2)/24,5),'[1]ОАО "АТС"'!$A$30:$F$773,3,FALSE)+HLOOKUP($DL$1037,'[1]Сбытовая надбавка'!$F$5:$H$6,2,FALSE),2)+'[1]Иные услуги'!$C$6+HLOOKUP($DR$1036,'[1]Услуги по передаче'!$G$5:$J$7,2,FALSE))</f>
        <v>4129.0399999999991</v>
      </c>
      <c r="EL1056" s="73"/>
      <c r="EM1056" s="73"/>
      <c r="EN1056" s="73"/>
      <c r="EO1056" s="73"/>
      <c r="EP1056" s="74"/>
      <c r="EQ1056" s="72">
        <f>IF($A1056="-","-",ROUND(VLOOKUP($A1056+ROUND(LEFT(EQ$1039,2)/24,5),'[1]ОАО "АТС"'!$A$30:$F$773,3,FALSE)+HLOOKUP($DL$1037,'[1]Сбытовая надбавка'!$F$5:$H$6,2,FALSE),2)+'[1]Иные услуги'!$C$6+HLOOKUP($DR$1036,'[1]Услуги по передаче'!$G$5:$J$7,2,FALSE))</f>
        <v>4021.1899999999996</v>
      </c>
      <c r="ER1056" s="73"/>
      <c r="ES1056" s="73"/>
      <c r="ET1056" s="73"/>
      <c r="EU1056" s="73"/>
      <c r="EV1056" s="74"/>
    </row>
    <row r="1057" spans="1:152" s="38" customFormat="1" ht="15.75" customHeight="1" x14ac:dyDescent="0.2">
      <c r="A1057" s="69">
        <f>$A$132</f>
        <v>45003</v>
      </c>
      <c r="B1057" s="70"/>
      <c r="C1057" s="70"/>
      <c r="D1057" s="70"/>
      <c r="E1057" s="70"/>
      <c r="F1057" s="70"/>
      <c r="G1057" s="70"/>
      <c r="H1057" s="71"/>
      <c r="I1057" s="72">
        <f>IF($A1057="-","-",ROUND(VLOOKUP($A1057+ROUND(LEFT(I$1039,1)/24,5),'[1]ОАО "АТС"'!$A$30:$F$773,3,FALSE)+HLOOKUP($DL$1037,'[1]Сбытовая надбавка'!$F$5:$H$6,2,FALSE),2)+'[1]Иные услуги'!$C$6+HLOOKUP($DR$1036,'[1]Услуги по передаче'!$G$5:$J$7,2,FALSE))</f>
        <v>3972.7599999999993</v>
      </c>
      <c r="J1057" s="73"/>
      <c r="K1057" s="73"/>
      <c r="L1057" s="73"/>
      <c r="M1057" s="73"/>
      <c r="N1057" s="74"/>
      <c r="O1057" s="72">
        <f>IF($A1057="-","-",ROUND(VLOOKUP($A1057+ROUND(LEFT(O$1039,1)/24,5),'[1]ОАО "АТС"'!$A$30:$F$773,3,FALSE)+HLOOKUP($DL$1037,'[1]Сбытовая надбавка'!$F$5:$H$6,2,FALSE),2)+'[1]Иные услуги'!$C$6+HLOOKUP($DR$1036,'[1]Услуги по передаче'!$G$5:$J$7,2,FALSE))</f>
        <v>3972.9399999999996</v>
      </c>
      <c r="P1057" s="73"/>
      <c r="Q1057" s="73"/>
      <c r="R1057" s="73"/>
      <c r="S1057" s="73"/>
      <c r="T1057" s="74"/>
      <c r="U1057" s="72">
        <f>IF($A1057="-","-",ROUND(VLOOKUP($A1057+ROUND(LEFT(U$1039,1)/24,5),'[1]ОАО "АТС"'!$A$30:$F$773,3,FALSE)+HLOOKUP($DL$1037,'[1]Сбытовая надбавка'!$F$5:$H$6,2,FALSE),2)+'[1]Иные услуги'!$C$6+HLOOKUP($DR$1036,'[1]Услуги по передаче'!$G$5:$J$7,2,FALSE))</f>
        <v>3973.0499999999993</v>
      </c>
      <c r="V1057" s="73"/>
      <c r="W1057" s="73"/>
      <c r="X1057" s="73"/>
      <c r="Y1057" s="73"/>
      <c r="Z1057" s="74"/>
      <c r="AA1057" s="72">
        <f>IF($A1057="-","-",ROUND(VLOOKUP($A1057+ROUND(LEFT(AA$1039,1)/24,5),'[1]ОАО "АТС"'!$A$30:$F$773,3,FALSE)+HLOOKUP($DL$1037,'[1]Сбытовая надбавка'!$F$5:$H$6,2,FALSE),2)+'[1]Иные услуги'!$C$6+HLOOKUP($DR$1036,'[1]Услуги по передаче'!$G$5:$J$7,2,FALSE))</f>
        <v>3973.0799999999995</v>
      </c>
      <c r="AB1057" s="73"/>
      <c r="AC1057" s="73"/>
      <c r="AD1057" s="73"/>
      <c r="AE1057" s="73"/>
      <c r="AF1057" s="74"/>
      <c r="AG1057" s="72">
        <f>IF($A1057="-","-",ROUND(VLOOKUP($A1057+ROUND(LEFT(AG$1039,1)/24,5),'[1]ОАО "АТС"'!$A$30:$F$773,3,FALSE)+HLOOKUP($DL$1037,'[1]Сбытовая надбавка'!$F$5:$H$6,2,FALSE),2)+'[1]Иные услуги'!$C$6+HLOOKUP($DR$1036,'[1]Услуги по передаче'!$G$5:$J$7,2,FALSE))</f>
        <v>3973.0299999999997</v>
      </c>
      <c r="AH1057" s="73"/>
      <c r="AI1057" s="73"/>
      <c r="AJ1057" s="73"/>
      <c r="AK1057" s="73"/>
      <c r="AL1057" s="74"/>
      <c r="AM1057" s="72">
        <f>IF($A1057="-","-",ROUND(VLOOKUP($A1057+ROUND(LEFT(AM$1039,1)/24,5),'[1]ОАО "АТС"'!$A$30:$F$773,3,FALSE)+HLOOKUP($DL$1037,'[1]Сбытовая надбавка'!$F$5:$H$6,2,FALSE),2)+'[1]Иные услуги'!$C$6+HLOOKUP($DR$1036,'[1]Услуги по передаче'!$G$5:$J$7,2,FALSE))</f>
        <v>3973.0199999999995</v>
      </c>
      <c r="AN1057" s="73"/>
      <c r="AO1057" s="73"/>
      <c r="AP1057" s="73"/>
      <c r="AQ1057" s="73"/>
      <c r="AR1057" s="74"/>
      <c r="AS1057" s="72">
        <f>IF($A1057="-","-",ROUND(VLOOKUP($A1057+ROUND(LEFT(AS$1039,1)/24,5),'[1]ОАО "АТС"'!$A$30:$F$773,3,FALSE)+HLOOKUP($DL$1037,'[1]Сбытовая надбавка'!$F$5:$H$6,2,FALSE),2)+'[1]Иные услуги'!$C$6+HLOOKUP($DR$1036,'[1]Услуги по передаче'!$G$5:$J$7,2,FALSE))</f>
        <v>3972.4699999999993</v>
      </c>
      <c r="AT1057" s="73"/>
      <c r="AU1057" s="73"/>
      <c r="AV1057" s="73"/>
      <c r="AW1057" s="73"/>
      <c r="AX1057" s="74"/>
      <c r="AY1057" s="72">
        <f>IF($A1057="-","-",ROUND(VLOOKUP($A1057+ROUND(LEFT(AY$1039,1)/24,5),'[1]ОАО "АТС"'!$A$30:$F$773,3,FALSE)+HLOOKUP($DL$1037,'[1]Сбытовая надбавка'!$F$5:$H$6,2,FALSE),2)+'[1]Иные услуги'!$C$6+HLOOKUP($DR$1036,'[1]Услуги по передаче'!$G$5:$J$7,2,FALSE))</f>
        <v>3972.4999999999995</v>
      </c>
      <c r="AZ1057" s="73"/>
      <c r="BA1057" s="73"/>
      <c r="BB1057" s="73"/>
      <c r="BC1057" s="73"/>
      <c r="BD1057" s="74"/>
      <c r="BE1057" s="72">
        <f>IF($A1057="-","-",ROUND(VLOOKUP($A1057+ROUND(LEFT(BE$1039,1)/24,5),'[1]ОАО "АТС"'!$A$30:$F$773,3,FALSE)+HLOOKUP($DL$1037,'[1]Сбытовая надбавка'!$F$5:$H$6,2,FALSE),2)+'[1]Иные услуги'!$C$6+HLOOKUP($DR$1036,'[1]Услуги по передаче'!$G$5:$J$7,2,FALSE))</f>
        <v>3972.7299999999996</v>
      </c>
      <c r="BF1057" s="73"/>
      <c r="BG1057" s="73"/>
      <c r="BH1057" s="73"/>
      <c r="BI1057" s="73"/>
      <c r="BJ1057" s="74"/>
      <c r="BK1057" s="72">
        <f>IF($A1057="-","-",ROUND(VLOOKUP($A1057+ROUND(LEFT(BK$1039,1)/24,5),'[1]ОАО "АТС"'!$A$30:$F$773,3,FALSE)+HLOOKUP($DL$1037,'[1]Сбытовая надбавка'!$F$5:$H$6,2,FALSE),2)+'[1]Иные услуги'!$C$6+HLOOKUP($DR$1036,'[1]Услуги по передаче'!$G$5:$J$7,2,FALSE))</f>
        <v>3972.8099999999995</v>
      </c>
      <c r="BL1057" s="73"/>
      <c r="BM1057" s="73"/>
      <c r="BN1057" s="73"/>
      <c r="BO1057" s="73"/>
      <c r="BP1057" s="74"/>
      <c r="BQ1057" s="72">
        <f>IF($A1057="-","-",ROUND(VLOOKUP($A1057+ROUND(LEFT(BQ$1039,2)/24,5),'[1]ОАО "АТС"'!$A$30:$F$773,3,FALSE)+HLOOKUP($DL$1037,'[1]Сбытовая надбавка'!$F$5:$H$6,2,FALSE),2)+'[1]Иные услуги'!$C$6+HLOOKUP($DR$1036,'[1]Услуги по передаче'!$G$5:$J$7,2,FALSE))</f>
        <v>3972.8299999999995</v>
      </c>
      <c r="BR1057" s="73"/>
      <c r="BS1057" s="73"/>
      <c r="BT1057" s="73"/>
      <c r="BU1057" s="73"/>
      <c r="BV1057" s="74"/>
      <c r="BW1057" s="72">
        <f>IF($A1057="-","-",ROUND(VLOOKUP($A1057+ROUND(LEFT(BW$1039,2)/24,5),'[1]ОАО "АТС"'!$A$30:$F$773,3,FALSE)+HLOOKUP($DL$1037,'[1]Сбытовая надбавка'!$F$5:$H$6,2,FALSE),2)+'[1]Иные услуги'!$C$6+HLOOKUP($DR$1036,'[1]Услуги по передаче'!$G$5:$J$7,2,FALSE))</f>
        <v>3972.87</v>
      </c>
      <c r="BX1057" s="73"/>
      <c r="BY1057" s="73"/>
      <c r="BZ1057" s="73"/>
      <c r="CA1057" s="73"/>
      <c r="CB1057" s="74"/>
      <c r="CC1057" s="72">
        <f>IF($A1057="-","-",ROUND(VLOOKUP($A1057+ROUND(LEFT(CC$1039,2)/24,5),'[1]ОАО "АТС"'!$A$30:$F$773,3,FALSE)+HLOOKUP($DL$1037,'[1]Сбытовая надбавка'!$F$5:$H$6,2,FALSE),2)+'[1]Иные услуги'!$C$6+HLOOKUP($DR$1036,'[1]Услуги по передаче'!$G$5:$J$7,2,FALSE))</f>
        <v>3972.8399999999997</v>
      </c>
      <c r="CD1057" s="73"/>
      <c r="CE1057" s="73"/>
      <c r="CF1057" s="73"/>
      <c r="CG1057" s="73"/>
      <c r="CH1057" s="74"/>
      <c r="CI1057" s="72">
        <f>IF($A1057="-","-",ROUND(VLOOKUP($A1057+ROUND(LEFT(CI$1039,2)/24,5),'[1]ОАО "АТС"'!$A$30:$F$773,3,FALSE)+HLOOKUP($DL$1037,'[1]Сбытовая надбавка'!$F$5:$H$6,2,FALSE),2)+'[1]Иные услуги'!$C$6+HLOOKUP($DR$1036,'[1]Услуги по передаче'!$G$5:$J$7,2,FALSE))</f>
        <v>3972.8999999999996</v>
      </c>
      <c r="CJ1057" s="73"/>
      <c r="CK1057" s="73"/>
      <c r="CL1057" s="73"/>
      <c r="CM1057" s="73"/>
      <c r="CN1057" s="74"/>
      <c r="CO1057" s="72">
        <f>IF($A1057="-","-",ROUND(VLOOKUP($A1057+ROUND(LEFT(CO$1039,2)/24,5),'[1]ОАО "АТС"'!$A$30:$F$773,3,FALSE)+HLOOKUP($DL$1037,'[1]Сбытовая надбавка'!$F$5:$H$6,2,FALSE),2)+'[1]Иные услуги'!$C$6+HLOOKUP($DR$1036,'[1]Услуги по передаче'!$G$5:$J$7,2,FALSE))</f>
        <v>3972.9399999999996</v>
      </c>
      <c r="CP1057" s="73"/>
      <c r="CQ1057" s="73"/>
      <c r="CR1057" s="73"/>
      <c r="CS1057" s="73"/>
      <c r="CT1057" s="74"/>
      <c r="CU1057" s="72">
        <f>IF($A1057="-","-",ROUND(VLOOKUP($A1057+ROUND(LEFT(CU$1039,2)/24,5),'[1]ОАО "АТС"'!$A$30:$F$773,3,FALSE)+HLOOKUP($DL$1037,'[1]Сбытовая надбавка'!$F$5:$H$6,2,FALSE),2)+'[1]Иные услуги'!$C$6+HLOOKUP($DR$1036,'[1]Услуги по передаче'!$G$5:$J$7,2,FALSE))</f>
        <v>3973.0999999999995</v>
      </c>
      <c r="CV1057" s="73"/>
      <c r="CW1057" s="73"/>
      <c r="CX1057" s="73"/>
      <c r="CY1057" s="73"/>
      <c r="CZ1057" s="74"/>
      <c r="DA1057" s="72">
        <f>IF($A1057="-","-",ROUND(VLOOKUP($A1057+ROUND(LEFT(DA$1039,2)/24,5),'[1]ОАО "АТС"'!$A$30:$F$773,3,FALSE)+HLOOKUP($DL$1037,'[1]Сбытовая надбавка'!$F$5:$H$6,2,FALSE),2)+'[1]Иные услуги'!$C$6+HLOOKUP($DR$1036,'[1]Услуги по передаче'!$G$5:$J$7,2,FALSE))</f>
        <v>3973.1099999999997</v>
      </c>
      <c r="DB1057" s="73"/>
      <c r="DC1057" s="73"/>
      <c r="DD1057" s="73"/>
      <c r="DE1057" s="73"/>
      <c r="DF1057" s="74"/>
      <c r="DG1057" s="72">
        <f>IF($A1057="-","-",ROUND(VLOOKUP($A1057+ROUND(LEFT(DG$1039,2)/24,5),'[1]ОАО "АТС"'!$A$30:$F$773,3,FALSE)+HLOOKUP($DL$1037,'[1]Сбытовая надбавка'!$F$5:$H$6,2,FALSE),2)+'[1]Иные услуги'!$C$6+HLOOKUP($DR$1036,'[1]Услуги по передаче'!$G$5:$J$7,2,FALSE))</f>
        <v>3973.1699999999996</v>
      </c>
      <c r="DH1057" s="73"/>
      <c r="DI1057" s="73"/>
      <c r="DJ1057" s="73"/>
      <c r="DK1057" s="73"/>
      <c r="DL1057" s="74"/>
      <c r="DM1057" s="72">
        <f>IF($A1057="-","-",ROUND(VLOOKUP($A1057+ROUND(LEFT(DM$1039,2)/24,5),'[1]ОАО "АТС"'!$A$30:$F$773,3,FALSE)+HLOOKUP($DL$1037,'[1]Сбытовая надбавка'!$F$5:$H$6,2,FALSE),2)+'[1]Иные услуги'!$C$6+HLOOKUP($DR$1036,'[1]Услуги по передаче'!$G$5:$J$7,2,FALSE))</f>
        <v>4002.4799999999996</v>
      </c>
      <c r="DN1057" s="73"/>
      <c r="DO1057" s="73"/>
      <c r="DP1057" s="73"/>
      <c r="DQ1057" s="73"/>
      <c r="DR1057" s="74"/>
      <c r="DS1057" s="72">
        <f>IF($A1057="-","-",ROUND(VLOOKUP($A1057+ROUND(LEFT(DS$1039,2)/24,5),'[1]ОАО "АТС"'!$A$30:$F$773,3,FALSE)+HLOOKUP($DL$1037,'[1]Сбытовая надбавка'!$F$5:$H$6,2,FALSE),2)+'[1]Иные услуги'!$C$6+HLOOKUP($DR$1036,'[1]Услуги по передаче'!$G$5:$J$7,2,FALSE))</f>
        <v>3997.7</v>
      </c>
      <c r="DT1057" s="73"/>
      <c r="DU1057" s="73"/>
      <c r="DV1057" s="73"/>
      <c r="DW1057" s="73"/>
      <c r="DX1057" s="74"/>
      <c r="DY1057" s="72">
        <f>IF($A1057="-","-",ROUND(VLOOKUP($A1057+ROUND(LEFT(DY$1039,2)/24,5),'[1]ОАО "АТС"'!$A$30:$F$773,3,FALSE)+HLOOKUP($DL$1037,'[1]Сбытовая надбавка'!$F$5:$H$6,2,FALSE),2)+'[1]Иные услуги'!$C$6+HLOOKUP($DR$1036,'[1]Услуги по передаче'!$G$5:$J$7,2,FALSE))</f>
        <v>3972.3199999999997</v>
      </c>
      <c r="DZ1057" s="73"/>
      <c r="EA1057" s="73"/>
      <c r="EB1057" s="73"/>
      <c r="EC1057" s="73"/>
      <c r="ED1057" s="74"/>
      <c r="EE1057" s="72">
        <f>IF($A1057="-","-",ROUND(VLOOKUP($A1057+ROUND(LEFT(EE$1039,2)/24,5),'[1]ОАО "АТС"'!$A$30:$F$773,3,FALSE)+HLOOKUP($DL$1037,'[1]Сбытовая надбавка'!$F$5:$H$6,2,FALSE),2)+'[1]Иные услуги'!$C$6+HLOOKUP($DR$1036,'[1]Услуги по передаче'!$G$5:$J$7,2,FALSE))</f>
        <v>3972.12</v>
      </c>
      <c r="EF1057" s="73"/>
      <c r="EG1057" s="73"/>
      <c r="EH1057" s="73"/>
      <c r="EI1057" s="73"/>
      <c r="EJ1057" s="74"/>
      <c r="EK1057" s="72">
        <f>IF($A1057="-","-",ROUND(VLOOKUP($A1057+ROUND(LEFT(EK$1039,2)/24,5),'[1]ОАО "АТС"'!$A$30:$F$773,3,FALSE)+HLOOKUP($DL$1037,'[1]Сбытовая надбавка'!$F$5:$H$6,2,FALSE),2)+'[1]Иные услуги'!$C$6+HLOOKUP($DR$1036,'[1]Услуги по передаче'!$G$5:$J$7,2,FALSE))</f>
        <v>4065.45</v>
      </c>
      <c r="EL1057" s="73"/>
      <c r="EM1057" s="73"/>
      <c r="EN1057" s="73"/>
      <c r="EO1057" s="73"/>
      <c r="EP1057" s="74"/>
      <c r="EQ1057" s="72">
        <f>IF($A1057="-","-",ROUND(VLOOKUP($A1057+ROUND(LEFT(EQ$1039,2)/24,5),'[1]ОАО "АТС"'!$A$30:$F$773,3,FALSE)+HLOOKUP($DL$1037,'[1]Сбытовая надбавка'!$F$5:$H$6,2,FALSE),2)+'[1]Иные услуги'!$C$6+HLOOKUP($DR$1036,'[1]Услуги по передаче'!$G$5:$J$7,2,FALSE))</f>
        <v>4004.41</v>
      </c>
      <c r="ER1057" s="73"/>
      <c r="ES1057" s="73"/>
      <c r="ET1057" s="73"/>
      <c r="EU1057" s="73"/>
      <c r="EV1057" s="74"/>
    </row>
    <row r="1058" spans="1:152" s="38" customFormat="1" ht="15.75" customHeight="1" x14ac:dyDescent="0.2">
      <c r="A1058" s="69">
        <f>$A$133</f>
        <v>45004</v>
      </c>
      <c r="B1058" s="70"/>
      <c r="C1058" s="70"/>
      <c r="D1058" s="70"/>
      <c r="E1058" s="70"/>
      <c r="F1058" s="70"/>
      <c r="G1058" s="70"/>
      <c r="H1058" s="71"/>
      <c r="I1058" s="72">
        <f>IF($A1058="-","-",ROUND(VLOOKUP($A1058+ROUND(LEFT(I$1039,1)/24,5),'[1]ОАО "АТС"'!$A$30:$F$773,3,FALSE)+HLOOKUP($DL$1037,'[1]Сбытовая надбавка'!$F$5:$H$6,2,FALSE),2)+'[1]Иные услуги'!$C$6+HLOOKUP($DR$1036,'[1]Услуги по передаче'!$G$5:$J$7,2,FALSE))</f>
        <v>3972.8899999999994</v>
      </c>
      <c r="J1058" s="73"/>
      <c r="K1058" s="73"/>
      <c r="L1058" s="73"/>
      <c r="M1058" s="73"/>
      <c r="N1058" s="74"/>
      <c r="O1058" s="72">
        <f>IF($A1058="-","-",ROUND(VLOOKUP($A1058+ROUND(LEFT(O$1039,1)/24,5),'[1]ОАО "АТС"'!$A$30:$F$773,3,FALSE)+HLOOKUP($DL$1037,'[1]Сбытовая надбавка'!$F$5:$H$6,2,FALSE),2)+'[1]Иные услуги'!$C$6+HLOOKUP($DR$1036,'[1]Услуги по передаче'!$G$5:$J$7,2,FALSE))</f>
        <v>3972.95</v>
      </c>
      <c r="P1058" s="73"/>
      <c r="Q1058" s="73"/>
      <c r="R1058" s="73"/>
      <c r="S1058" s="73"/>
      <c r="T1058" s="74"/>
      <c r="U1058" s="72">
        <f>IF($A1058="-","-",ROUND(VLOOKUP($A1058+ROUND(LEFT(U$1039,1)/24,5),'[1]ОАО "АТС"'!$A$30:$F$773,3,FALSE)+HLOOKUP($DL$1037,'[1]Сбытовая надбавка'!$F$5:$H$6,2,FALSE),2)+'[1]Иные услуги'!$C$6+HLOOKUP($DR$1036,'[1]Услуги по передаче'!$G$5:$J$7,2,FALSE))</f>
        <v>3973.1099999999997</v>
      </c>
      <c r="V1058" s="73"/>
      <c r="W1058" s="73"/>
      <c r="X1058" s="73"/>
      <c r="Y1058" s="73"/>
      <c r="Z1058" s="74"/>
      <c r="AA1058" s="72">
        <f>IF($A1058="-","-",ROUND(VLOOKUP($A1058+ROUND(LEFT(AA$1039,1)/24,5),'[1]ОАО "АТС"'!$A$30:$F$773,3,FALSE)+HLOOKUP($DL$1037,'[1]Сбытовая надбавка'!$F$5:$H$6,2,FALSE),2)+'[1]Иные услуги'!$C$6+HLOOKUP($DR$1036,'[1]Услуги по передаче'!$G$5:$J$7,2,FALSE))</f>
        <v>3973.1099999999997</v>
      </c>
      <c r="AB1058" s="73"/>
      <c r="AC1058" s="73"/>
      <c r="AD1058" s="73"/>
      <c r="AE1058" s="73"/>
      <c r="AF1058" s="74"/>
      <c r="AG1058" s="72">
        <f>IF($A1058="-","-",ROUND(VLOOKUP($A1058+ROUND(LEFT(AG$1039,1)/24,5),'[1]ОАО "АТС"'!$A$30:$F$773,3,FALSE)+HLOOKUP($DL$1037,'[1]Сбытовая надбавка'!$F$5:$H$6,2,FALSE),2)+'[1]Иные услуги'!$C$6+HLOOKUP($DR$1036,'[1]Услуги по передаче'!$G$5:$J$7,2,FALSE))</f>
        <v>3973.0699999999997</v>
      </c>
      <c r="AH1058" s="73"/>
      <c r="AI1058" s="73"/>
      <c r="AJ1058" s="73"/>
      <c r="AK1058" s="73"/>
      <c r="AL1058" s="74"/>
      <c r="AM1058" s="72">
        <f>IF($A1058="-","-",ROUND(VLOOKUP($A1058+ROUND(LEFT(AM$1039,1)/24,5),'[1]ОАО "АТС"'!$A$30:$F$773,3,FALSE)+HLOOKUP($DL$1037,'[1]Сбытовая надбавка'!$F$5:$H$6,2,FALSE),2)+'[1]Иные услуги'!$C$6+HLOOKUP($DR$1036,'[1]Услуги по передаче'!$G$5:$J$7,2,FALSE))</f>
        <v>3972.9999999999995</v>
      </c>
      <c r="AN1058" s="73"/>
      <c r="AO1058" s="73"/>
      <c r="AP1058" s="73"/>
      <c r="AQ1058" s="73"/>
      <c r="AR1058" s="74"/>
      <c r="AS1058" s="72">
        <f>IF($A1058="-","-",ROUND(VLOOKUP($A1058+ROUND(LEFT(AS$1039,1)/24,5),'[1]ОАО "АТС"'!$A$30:$F$773,3,FALSE)+HLOOKUP($DL$1037,'[1]Сбытовая надбавка'!$F$5:$H$6,2,FALSE),2)+'[1]Иные услуги'!$C$6+HLOOKUP($DR$1036,'[1]Услуги по передаче'!$G$5:$J$7,2,FALSE))</f>
        <v>3972.4699999999993</v>
      </c>
      <c r="AT1058" s="73"/>
      <c r="AU1058" s="73"/>
      <c r="AV1058" s="73"/>
      <c r="AW1058" s="73"/>
      <c r="AX1058" s="74"/>
      <c r="AY1058" s="72">
        <f>IF($A1058="-","-",ROUND(VLOOKUP($A1058+ROUND(LEFT(AY$1039,1)/24,5),'[1]ОАО "АТС"'!$A$30:$F$773,3,FALSE)+HLOOKUP($DL$1037,'[1]Сбытовая надбавка'!$F$5:$H$6,2,FALSE),2)+'[1]Иные услуги'!$C$6+HLOOKUP($DR$1036,'[1]Услуги по передаче'!$G$5:$J$7,2,FALSE))</f>
        <v>3972.66</v>
      </c>
      <c r="AZ1058" s="73"/>
      <c r="BA1058" s="73"/>
      <c r="BB1058" s="73"/>
      <c r="BC1058" s="73"/>
      <c r="BD1058" s="74"/>
      <c r="BE1058" s="72">
        <f>IF($A1058="-","-",ROUND(VLOOKUP($A1058+ROUND(LEFT(BE$1039,1)/24,5),'[1]ОАО "АТС"'!$A$30:$F$773,3,FALSE)+HLOOKUP($DL$1037,'[1]Сбытовая надбавка'!$F$5:$H$6,2,FALSE),2)+'[1]Иные услуги'!$C$6+HLOOKUP($DR$1036,'[1]Услуги по передаче'!$G$5:$J$7,2,FALSE))</f>
        <v>3972.6499999999996</v>
      </c>
      <c r="BF1058" s="73"/>
      <c r="BG1058" s="73"/>
      <c r="BH1058" s="73"/>
      <c r="BI1058" s="73"/>
      <c r="BJ1058" s="74"/>
      <c r="BK1058" s="72">
        <f>IF($A1058="-","-",ROUND(VLOOKUP($A1058+ROUND(LEFT(BK$1039,1)/24,5),'[1]ОАО "АТС"'!$A$30:$F$773,3,FALSE)+HLOOKUP($DL$1037,'[1]Сбытовая надбавка'!$F$5:$H$6,2,FALSE),2)+'[1]Иные услуги'!$C$6+HLOOKUP($DR$1036,'[1]Услуги по передаче'!$G$5:$J$7,2,FALSE))</f>
        <v>3972.8999999999996</v>
      </c>
      <c r="BL1058" s="73"/>
      <c r="BM1058" s="73"/>
      <c r="BN1058" s="73"/>
      <c r="BO1058" s="73"/>
      <c r="BP1058" s="74"/>
      <c r="BQ1058" s="72">
        <f>IF($A1058="-","-",ROUND(VLOOKUP($A1058+ROUND(LEFT(BQ$1039,2)/24,5),'[1]ОАО "АТС"'!$A$30:$F$773,3,FALSE)+HLOOKUP($DL$1037,'[1]Сбытовая надбавка'!$F$5:$H$6,2,FALSE),2)+'[1]Иные услуги'!$C$6+HLOOKUP($DR$1036,'[1]Услуги по передаче'!$G$5:$J$7,2,FALSE))</f>
        <v>3972.7999999999993</v>
      </c>
      <c r="BR1058" s="73"/>
      <c r="BS1058" s="73"/>
      <c r="BT1058" s="73"/>
      <c r="BU1058" s="73"/>
      <c r="BV1058" s="74"/>
      <c r="BW1058" s="72">
        <f>IF($A1058="-","-",ROUND(VLOOKUP($A1058+ROUND(LEFT(BW$1039,2)/24,5),'[1]ОАО "АТС"'!$A$30:$F$773,3,FALSE)+HLOOKUP($DL$1037,'[1]Сбытовая надбавка'!$F$5:$H$6,2,FALSE),2)+'[1]Иные услуги'!$C$6+HLOOKUP($DR$1036,'[1]Услуги по передаче'!$G$5:$J$7,2,FALSE))</f>
        <v>3972.95</v>
      </c>
      <c r="BX1058" s="73"/>
      <c r="BY1058" s="73"/>
      <c r="BZ1058" s="73"/>
      <c r="CA1058" s="73"/>
      <c r="CB1058" s="74"/>
      <c r="CC1058" s="72">
        <f>IF($A1058="-","-",ROUND(VLOOKUP($A1058+ROUND(LEFT(CC$1039,2)/24,5),'[1]ОАО "АТС"'!$A$30:$F$773,3,FALSE)+HLOOKUP($DL$1037,'[1]Сбытовая надбавка'!$F$5:$H$6,2,FALSE),2)+'[1]Иные услуги'!$C$6+HLOOKUP($DR$1036,'[1]Услуги по передаче'!$G$5:$J$7,2,FALSE))</f>
        <v>3972.9199999999996</v>
      </c>
      <c r="CD1058" s="73"/>
      <c r="CE1058" s="73"/>
      <c r="CF1058" s="73"/>
      <c r="CG1058" s="73"/>
      <c r="CH1058" s="74"/>
      <c r="CI1058" s="72">
        <f>IF($A1058="-","-",ROUND(VLOOKUP($A1058+ROUND(LEFT(CI$1039,2)/24,5),'[1]ОАО "АТС"'!$A$30:$F$773,3,FALSE)+HLOOKUP($DL$1037,'[1]Сбытовая надбавка'!$F$5:$H$6,2,FALSE),2)+'[1]Иные услуги'!$C$6+HLOOKUP($DR$1036,'[1]Услуги по передаче'!$G$5:$J$7,2,FALSE))</f>
        <v>3972.9399999999996</v>
      </c>
      <c r="CJ1058" s="73"/>
      <c r="CK1058" s="73"/>
      <c r="CL1058" s="73"/>
      <c r="CM1058" s="73"/>
      <c r="CN1058" s="74"/>
      <c r="CO1058" s="72">
        <f>IF($A1058="-","-",ROUND(VLOOKUP($A1058+ROUND(LEFT(CO$1039,2)/24,5),'[1]ОАО "АТС"'!$A$30:$F$773,3,FALSE)+HLOOKUP($DL$1037,'[1]Сбытовая надбавка'!$F$5:$H$6,2,FALSE),2)+'[1]Иные услуги'!$C$6+HLOOKUP($DR$1036,'[1]Услуги по передаче'!$G$5:$J$7,2,FALSE))</f>
        <v>3972.9799999999996</v>
      </c>
      <c r="CP1058" s="73"/>
      <c r="CQ1058" s="73"/>
      <c r="CR1058" s="73"/>
      <c r="CS1058" s="73"/>
      <c r="CT1058" s="74"/>
      <c r="CU1058" s="72">
        <f>IF($A1058="-","-",ROUND(VLOOKUP($A1058+ROUND(LEFT(CU$1039,2)/24,5),'[1]ОАО "АТС"'!$A$30:$F$773,3,FALSE)+HLOOKUP($DL$1037,'[1]Сбытовая надбавка'!$F$5:$H$6,2,FALSE),2)+'[1]Иные услуги'!$C$6+HLOOKUP($DR$1036,'[1]Услуги по передаче'!$G$5:$J$7,2,FALSE))</f>
        <v>3973.1099999999997</v>
      </c>
      <c r="CV1058" s="73"/>
      <c r="CW1058" s="73"/>
      <c r="CX1058" s="73"/>
      <c r="CY1058" s="73"/>
      <c r="CZ1058" s="74"/>
      <c r="DA1058" s="72">
        <f>IF($A1058="-","-",ROUND(VLOOKUP($A1058+ROUND(LEFT(DA$1039,2)/24,5),'[1]ОАО "АТС"'!$A$30:$F$773,3,FALSE)+HLOOKUP($DL$1037,'[1]Сбытовая надбавка'!$F$5:$H$6,2,FALSE),2)+'[1]Иные услуги'!$C$6+HLOOKUP($DR$1036,'[1]Услуги по передаче'!$G$5:$J$7,2,FALSE))</f>
        <v>3973.1099999999997</v>
      </c>
      <c r="DB1058" s="73"/>
      <c r="DC1058" s="73"/>
      <c r="DD1058" s="73"/>
      <c r="DE1058" s="73"/>
      <c r="DF1058" s="74"/>
      <c r="DG1058" s="72">
        <f>IF($A1058="-","-",ROUND(VLOOKUP($A1058+ROUND(LEFT(DG$1039,2)/24,5),'[1]ОАО "АТС"'!$A$30:$F$773,3,FALSE)+HLOOKUP($DL$1037,'[1]Сбытовая надбавка'!$F$5:$H$6,2,FALSE),2)+'[1]Иные услуги'!$C$6+HLOOKUP($DR$1036,'[1]Услуги по передаче'!$G$5:$J$7,2,FALSE))</f>
        <v>3973.2</v>
      </c>
      <c r="DH1058" s="73"/>
      <c r="DI1058" s="73"/>
      <c r="DJ1058" s="73"/>
      <c r="DK1058" s="73"/>
      <c r="DL1058" s="74"/>
      <c r="DM1058" s="72">
        <f>IF($A1058="-","-",ROUND(VLOOKUP($A1058+ROUND(LEFT(DM$1039,2)/24,5),'[1]ОАО "АТС"'!$A$30:$F$773,3,FALSE)+HLOOKUP($DL$1037,'[1]Сбытовая надбавка'!$F$5:$H$6,2,FALSE),2)+'[1]Иные услуги'!$C$6+HLOOKUP($DR$1036,'[1]Услуги по передаче'!$G$5:$J$7,2,FALSE))</f>
        <v>3971.3599999999997</v>
      </c>
      <c r="DN1058" s="73"/>
      <c r="DO1058" s="73"/>
      <c r="DP1058" s="73"/>
      <c r="DQ1058" s="73"/>
      <c r="DR1058" s="74"/>
      <c r="DS1058" s="72">
        <f>IF($A1058="-","-",ROUND(VLOOKUP($A1058+ROUND(LEFT(DS$1039,2)/24,5),'[1]ОАО "АТС"'!$A$30:$F$773,3,FALSE)+HLOOKUP($DL$1037,'[1]Сбытовая надбавка'!$F$5:$H$6,2,FALSE),2)+'[1]Иные услуги'!$C$6+HLOOKUP($DR$1036,'[1]Услуги по передаче'!$G$5:$J$7,2,FALSE))</f>
        <v>4011.2099999999996</v>
      </c>
      <c r="DT1058" s="73"/>
      <c r="DU1058" s="73"/>
      <c r="DV1058" s="73"/>
      <c r="DW1058" s="73"/>
      <c r="DX1058" s="74"/>
      <c r="DY1058" s="72">
        <f>IF($A1058="-","-",ROUND(VLOOKUP($A1058+ROUND(LEFT(DY$1039,2)/24,5),'[1]ОАО "АТС"'!$A$30:$F$773,3,FALSE)+HLOOKUP($DL$1037,'[1]Сбытовая надбавка'!$F$5:$H$6,2,FALSE),2)+'[1]Иные услуги'!$C$6+HLOOKUP($DR$1036,'[1]Услуги по передаче'!$G$5:$J$7,2,FALSE))</f>
        <v>3979.0799999999995</v>
      </c>
      <c r="DZ1058" s="73"/>
      <c r="EA1058" s="73"/>
      <c r="EB1058" s="73"/>
      <c r="EC1058" s="73"/>
      <c r="ED1058" s="74"/>
      <c r="EE1058" s="72">
        <f>IF($A1058="-","-",ROUND(VLOOKUP($A1058+ROUND(LEFT(EE$1039,2)/24,5),'[1]ОАО "АТС"'!$A$30:$F$773,3,FALSE)+HLOOKUP($DL$1037,'[1]Сбытовая надбавка'!$F$5:$H$6,2,FALSE),2)+'[1]Иные услуги'!$C$6+HLOOKUP($DR$1036,'[1]Услуги по передаче'!$G$5:$J$7,2,FALSE))</f>
        <v>3971.7899999999995</v>
      </c>
      <c r="EF1058" s="73"/>
      <c r="EG1058" s="73"/>
      <c r="EH1058" s="73"/>
      <c r="EI1058" s="73"/>
      <c r="EJ1058" s="74"/>
      <c r="EK1058" s="72">
        <f>IF($A1058="-","-",ROUND(VLOOKUP($A1058+ROUND(LEFT(EK$1039,2)/24,5),'[1]ОАО "АТС"'!$A$30:$F$773,3,FALSE)+HLOOKUP($DL$1037,'[1]Сбытовая надбавка'!$F$5:$H$6,2,FALSE),2)+'[1]Иные услуги'!$C$6+HLOOKUP($DR$1036,'[1]Услуги по передаче'!$G$5:$J$7,2,FALSE))</f>
        <v>4066.4299999999994</v>
      </c>
      <c r="EL1058" s="73"/>
      <c r="EM1058" s="73"/>
      <c r="EN1058" s="73"/>
      <c r="EO1058" s="73"/>
      <c r="EP1058" s="74"/>
      <c r="EQ1058" s="72">
        <f>IF($A1058="-","-",ROUND(VLOOKUP($A1058+ROUND(LEFT(EQ$1039,2)/24,5),'[1]ОАО "АТС"'!$A$30:$F$773,3,FALSE)+HLOOKUP($DL$1037,'[1]Сбытовая надбавка'!$F$5:$H$6,2,FALSE),2)+'[1]Иные услуги'!$C$6+HLOOKUP($DR$1036,'[1]Услуги по передаче'!$G$5:$J$7,2,FALSE))</f>
        <v>3997.7699999999995</v>
      </c>
      <c r="ER1058" s="73"/>
      <c r="ES1058" s="73"/>
      <c r="ET1058" s="73"/>
      <c r="EU1058" s="73"/>
      <c r="EV1058" s="74"/>
    </row>
    <row r="1059" spans="1:152" s="38" customFormat="1" ht="15.75" customHeight="1" x14ac:dyDescent="0.2">
      <c r="A1059" s="69">
        <f>$A$134</f>
        <v>45005</v>
      </c>
      <c r="B1059" s="70"/>
      <c r="C1059" s="70"/>
      <c r="D1059" s="70"/>
      <c r="E1059" s="70"/>
      <c r="F1059" s="70"/>
      <c r="G1059" s="70"/>
      <c r="H1059" s="71"/>
      <c r="I1059" s="72">
        <f>IF($A1059="-","-",ROUND(VLOOKUP($A1059+ROUND(LEFT(I$1039,1)/24,5),'[1]ОАО "АТС"'!$A$30:$F$773,3,FALSE)+HLOOKUP($DL$1037,'[1]Сбытовая надбавка'!$F$5:$H$6,2,FALSE),2)+'[1]Иные услуги'!$C$6+HLOOKUP($DR$1036,'[1]Услуги по передаче'!$G$5:$J$7,2,FALSE))</f>
        <v>3972.8399999999997</v>
      </c>
      <c r="J1059" s="73"/>
      <c r="K1059" s="73"/>
      <c r="L1059" s="73"/>
      <c r="M1059" s="73"/>
      <c r="N1059" s="74"/>
      <c r="O1059" s="72">
        <f>IF($A1059="-","-",ROUND(VLOOKUP($A1059+ROUND(LEFT(O$1039,1)/24,5),'[1]ОАО "АТС"'!$A$30:$F$773,3,FALSE)+HLOOKUP($DL$1037,'[1]Сбытовая надбавка'!$F$5:$H$6,2,FALSE),2)+'[1]Иные услуги'!$C$6+HLOOKUP($DR$1036,'[1]Услуги по передаче'!$G$5:$J$7,2,FALSE))</f>
        <v>3973.0299999999997</v>
      </c>
      <c r="P1059" s="73"/>
      <c r="Q1059" s="73"/>
      <c r="R1059" s="73"/>
      <c r="S1059" s="73"/>
      <c r="T1059" s="74"/>
      <c r="U1059" s="72">
        <f>IF($A1059="-","-",ROUND(VLOOKUP($A1059+ROUND(LEFT(U$1039,1)/24,5),'[1]ОАО "АТС"'!$A$30:$F$773,3,FALSE)+HLOOKUP($DL$1037,'[1]Сбытовая надбавка'!$F$5:$H$6,2,FALSE),2)+'[1]Иные услуги'!$C$6+HLOOKUP($DR$1036,'[1]Услуги по передаче'!$G$5:$J$7,2,FALSE))</f>
        <v>3972.99</v>
      </c>
      <c r="V1059" s="73"/>
      <c r="W1059" s="73"/>
      <c r="X1059" s="73"/>
      <c r="Y1059" s="73"/>
      <c r="Z1059" s="74"/>
      <c r="AA1059" s="72">
        <f>IF($A1059="-","-",ROUND(VLOOKUP($A1059+ROUND(LEFT(AA$1039,1)/24,5),'[1]ОАО "АТС"'!$A$30:$F$773,3,FALSE)+HLOOKUP($DL$1037,'[1]Сбытовая надбавка'!$F$5:$H$6,2,FALSE),2)+'[1]Иные услуги'!$C$6+HLOOKUP($DR$1036,'[1]Услуги по передаче'!$G$5:$J$7,2,FALSE))</f>
        <v>3972.95</v>
      </c>
      <c r="AB1059" s="73"/>
      <c r="AC1059" s="73"/>
      <c r="AD1059" s="73"/>
      <c r="AE1059" s="73"/>
      <c r="AF1059" s="74"/>
      <c r="AG1059" s="72">
        <f>IF($A1059="-","-",ROUND(VLOOKUP($A1059+ROUND(LEFT(AG$1039,1)/24,5),'[1]ОАО "АТС"'!$A$30:$F$773,3,FALSE)+HLOOKUP($DL$1037,'[1]Сбытовая надбавка'!$F$5:$H$6,2,FALSE),2)+'[1]Иные услуги'!$C$6+HLOOKUP($DR$1036,'[1]Услуги по передаче'!$G$5:$J$7,2,FALSE))</f>
        <v>3972.8499999999995</v>
      </c>
      <c r="AH1059" s="73"/>
      <c r="AI1059" s="73"/>
      <c r="AJ1059" s="73"/>
      <c r="AK1059" s="73"/>
      <c r="AL1059" s="74"/>
      <c r="AM1059" s="72">
        <f>IF($A1059="-","-",ROUND(VLOOKUP($A1059+ROUND(LEFT(AM$1039,1)/24,5),'[1]ОАО "АТС"'!$A$30:$F$773,3,FALSE)+HLOOKUP($DL$1037,'[1]Сбытовая надбавка'!$F$5:$H$6,2,FALSE),2)+'[1]Иные услуги'!$C$6+HLOOKUP($DR$1036,'[1]Услуги по передаче'!$G$5:$J$7,2,FALSE))</f>
        <v>3972.8599999999997</v>
      </c>
      <c r="AN1059" s="73"/>
      <c r="AO1059" s="73"/>
      <c r="AP1059" s="73"/>
      <c r="AQ1059" s="73"/>
      <c r="AR1059" s="74"/>
      <c r="AS1059" s="72">
        <f>IF($A1059="-","-",ROUND(VLOOKUP($A1059+ROUND(LEFT(AS$1039,1)/24,5),'[1]ОАО "АТС"'!$A$30:$F$773,3,FALSE)+HLOOKUP($DL$1037,'[1]Сбытовая надбавка'!$F$5:$H$6,2,FALSE),2)+'[1]Иные услуги'!$C$6+HLOOKUP($DR$1036,'[1]Услуги по передаче'!$G$5:$J$7,2,FALSE))</f>
        <v>3972.0999999999995</v>
      </c>
      <c r="AT1059" s="73"/>
      <c r="AU1059" s="73"/>
      <c r="AV1059" s="73"/>
      <c r="AW1059" s="73"/>
      <c r="AX1059" s="74"/>
      <c r="AY1059" s="72">
        <f>IF($A1059="-","-",ROUND(VLOOKUP($A1059+ROUND(LEFT(AY$1039,1)/24,5),'[1]ОАО "АТС"'!$A$30:$F$773,3,FALSE)+HLOOKUP($DL$1037,'[1]Сбытовая надбавка'!$F$5:$H$6,2,FALSE),2)+'[1]Иные услуги'!$C$6+HLOOKUP($DR$1036,'[1]Услуги по передаче'!$G$5:$J$7,2,FALSE))</f>
        <v>4048.0399999999995</v>
      </c>
      <c r="AZ1059" s="73"/>
      <c r="BA1059" s="73"/>
      <c r="BB1059" s="73"/>
      <c r="BC1059" s="73"/>
      <c r="BD1059" s="74"/>
      <c r="BE1059" s="72">
        <f>IF($A1059="-","-",ROUND(VLOOKUP($A1059+ROUND(LEFT(BE$1039,1)/24,5),'[1]ОАО "АТС"'!$A$30:$F$773,3,FALSE)+HLOOKUP($DL$1037,'[1]Сбытовая надбавка'!$F$5:$H$6,2,FALSE),2)+'[1]Иные услуги'!$C$6+HLOOKUP($DR$1036,'[1]Услуги по передаче'!$G$5:$J$7,2,FALSE))</f>
        <v>3972.6299999999997</v>
      </c>
      <c r="BF1059" s="73"/>
      <c r="BG1059" s="73"/>
      <c r="BH1059" s="73"/>
      <c r="BI1059" s="73"/>
      <c r="BJ1059" s="74"/>
      <c r="BK1059" s="72">
        <f>IF($A1059="-","-",ROUND(VLOOKUP($A1059+ROUND(LEFT(BK$1039,1)/24,5),'[1]ОАО "АТС"'!$A$30:$F$773,3,FALSE)+HLOOKUP($DL$1037,'[1]Сбытовая надбавка'!$F$5:$H$6,2,FALSE),2)+'[1]Иные услуги'!$C$6+HLOOKUP($DR$1036,'[1]Услуги по передаче'!$G$5:$J$7,2,FALSE))</f>
        <v>4021.2099999999996</v>
      </c>
      <c r="BL1059" s="73"/>
      <c r="BM1059" s="73"/>
      <c r="BN1059" s="73"/>
      <c r="BO1059" s="73"/>
      <c r="BP1059" s="74"/>
      <c r="BQ1059" s="72">
        <f>IF($A1059="-","-",ROUND(VLOOKUP($A1059+ROUND(LEFT(BQ$1039,2)/24,5),'[1]ОАО "АТС"'!$A$30:$F$773,3,FALSE)+HLOOKUP($DL$1037,'[1]Сбытовая надбавка'!$F$5:$H$6,2,FALSE),2)+'[1]Иные услуги'!$C$6+HLOOKUP($DR$1036,'[1]Услуги по передаче'!$G$5:$J$7,2,FALSE))</f>
        <v>4030.9399999999996</v>
      </c>
      <c r="BR1059" s="73"/>
      <c r="BS1059" s="73"/>
      <c r="BT1059" s="73"/>
      <c r="BU1059" s="73"/>
      <c r="BV1059" s="74"/>
      <c r="BW1059" s="72">
        <f>IF($A1059="-","-",ROUND(VLOOKUP($A1059+ROUND(LEFT(BW$1039,2)/24,5),'[1]ОАО "АТС"'!$A$30:$F$773,3,FALSE)+HLOOKUP($DL$1037,'[1]Сбытовая надбавка'!$F$5:$H$6,2,FALSE),2)+'[1]Иные услуги'!$C$6+HLOOKUP($DR$1036,'[1]Услуги по передаче'!$G$5:$J$7,2,FALSE))</f>
        <v>4019.1899999999996</v>
      </c>
      <c r="BX1059" s="73"/>
      <c r="BY1059" s="73"/>
      <c r="BZ1059" s="73"/>
      <c r="CA1059" s="73"/>
      <c r="CB1059" s="74"/>
      <c r="CC1059" s="72">
        <f>IF($A1059="-","-",ROUND(VLOOKUP($A1059+ROUND(LEFT(CC$1039,2)/24,5),'[1]ОАО "АТС"'!$A$30:$F$773,3,FALSE)+HLOOKUP($DL$1037,'[1]Сбытовая надбавка'!$F$5:$H$6,2,FALSE),2)+'[1]Иные услуги'!$C$6+HLOOKUP($DR$1036,'[1]Услуги по передаче'!$G$5:$J$7,2,FALSE))</f>
        <v>3979.3099999999995</v>
      </c>
      <c r="CD1059" s="73"/>
      <c r="CE1059" s="73"/>
      <c r="CF1059" s="73"/>
      <c r="CG1059" s="73"/>
      <c r="CH1059" s="74"/>
      <c r="CI1059" s="72">
        <f>IF($A1059="-","-",ROUND(VLOOKUP($A1059+ROUND(LEFT(CI$1039,2)/24,5),'[1]ОАО "АТС"'!$A$30:$F$773,3,FALSE)+HLOOKUP($DL$1037,'[1]Сбытовая надбавка'!$F$5:$H$6,2,FALSE),2)+'[1]Иные услуги'!$C$6+HLOOKUP($DR$1036,'[1]Услуги по передаче'!$G$5:$J$7,2,FALSE))</f>
        <v>3972.6799999999994</v>
      </c>
      <c r="CJ1059" s="73"/>
      <c r="CK1059" s="73"/>
      <c r="CL1059" s="73"/>
      <c r="CM1059" s="73"/>
      <c r="CN1059" s="74"/>
      <c r="CO1059" s="72">
        <f>IF($A1059="-","-",ROUND(VLOOKUP($A1059+ROUND(LEFT(CO$1039,2)/24,5),'[1]ОАО "АТС"'!$A$30:$F$773,3,FALSE)+HLOOKUP($DL$1037,'[1]Сбытовая надбавка'!$F$5:$H$6,2,FALSE),2)+'[1]Иные услуги'!$C$6+HLOOKUP($DR$1036,'[1]Услуги по передаче'!$G$5:$J$7,2,FALSE))</f>
        <v>3972.7099999999996</v>
      </c>
      <c r="CP1059" s="73"/>
      <c r="CQ1059" s="73"/>
      <c r="CR1059" s="73"/>
      <c r="CS1059" s="73"/>
      <c r="CT1059" s="74"/>
      <c r="CU1059" s="72">
        <f>IF($A1059="-","-",ROUND(VLOOKUP($A1059+ROUND(LEFT(CU$1039,2)/24,5),'[1]ОАО "АТС"'!$A$30:$F$773,3,FALSE)+HLOOKUP($DL$1037,'[1]Сбытовая надбавка'!$F$5:$H$6,2,FALSE),2)+'[1]Иные услуги'!$C$6+HLOOKUP($DR$1036,'[1]Услуги по передаче'!$G$5:$J$7,2,FALSE))</f>
        <v>3972.9399999999996</v>
      </c>
      <c r="CV1059" s="73"/>
      <c r="CW1059" s="73"/>
      <c r="CX1059" s="73"/>
      <c r="CY1059" s="73"/>
      <c r="CZ1059" s="74"/>
      <c r="DA1059" s="72">
        <f>IF($A1059="-","-",ROUND(VLOOKUP($A1059+ROUND(LEFT(DA$1039,2)/24,5),'[1]ОАО "АТС"'!$A$30:$F$773,3,FALSE)+HLOOKUP($DL$1037,'[1]Сбытовая надбавка'!$F$5:$H$6,2,FALSE),2)+'[1]Иные услуги'!$C$6+HLOOKUP($DR$1036,'[1]Услуги по передаче'!$G$5:$J$7,2,FALSE))</f>
        <v>3973.0699999999997</v>
      </c>
      <c r="DB1059" s="73"/>
      <c r="DC1059" s="73"/>
      <c r="DD1059" s="73"/>
      <c r="DE1059" s="73"/>
      <c r="DF1059" s="74"/>
      <c r="DG1059" s="72">
        <f>IF($A1059="-","-",ROUND(VLOOKUP($A1059+ROUND(LEFT(DG$1039,2)/24,5),'[1]ОАО "АТС"'!$A$30:$F$773,3,FALSE)+HLOOKUP($DL$1037,'[1]Сбытовая надбавка'!$F$5:$H$6,2,FALSE),2)+'[1]Иные услуги'!$C$6+HLOOKUP($DR$1036,'[1]Услуги по передаче'!$G$5:$J$7,2,FALSE))</f>
        <v>3973.0999999999995</v>
      </c>
      <c r="DH1059" s="73"/>
      <c r="DI1059" s="73"/>
      <c r="DJ1059" s="73"/>
      <c r="DK1059" s="73"/>
      <c r="DL1059" s="74"/>
      <c r="DM1059" s="72">
        <f>IF($A1059="-","-",ROUND(VLOOKUP($A1059+ROUND(LEFT(DM$1039,2)/24,5),'[1]ОАО "АТС"'!$A$30:$F$773,3,FALSE)+HLOOKUP($DL$1037,'[1]Сбытовая надбавка'!$F$5:$H$6,2,FALSE),2)+'[1]Иные услуги'!$C$6+HLOOKUP($DR$1036,'[1]Услуги по передаче'!$G$5:$J$7,2,FALSE))</f>
        <v>4002.6499999999996</v>
      </c>
      <c r="DN1059" s="73"/>
      <c r="DO1059" s="73"/>
      <c r="DP1059" s="73"/>
      <c r="DQ1059" s="73"/>
      <c r="DR1059" s="74"/>
      <c r="DS1059" s="72">
        <f>IF($A1059="-","-",ROUND(VLOOKUP($A1059+ROUND(LEFT(DS$1039,2)/24,5),'[1]ОАО "АТС"'!$A$30:$F$773,3,FALSE)+HLOOKUP($DL$1037,'[1]Сбытовая надбавка'!$F$5:$H$6,2,FALSE),2)+'[1]Иные услуги'!$C$6+HLOOKUP($DR$1036,'[1]Услуги по передаче'!$G$5:$J$7,2,FALSE))</f>
        <v>4051.74</v>
      </c>
      <c r="DT1059" s="73"/>
      <c r="DU1059" s="73"/>
      <c r="DV1059" s="73"/>
      <c r="DW1059" s="73"/>
      <c r="DX1059" s="74"/>
      <c r="DY1059" s="72">
        <f>IF($A1059="-","-",ROUND(VLOOKUP($A1059+ROUND(LEFT(DY$1039,2)/24,5),'[1]ОАО "АТС"'!$A$30:$F$773,3,FALSE)+HLOOKUP($DL$1037,'[1]Сбытовая надбавка'!$F$5:$H$6,2,FALSE),2)+'[1]Иные услуги'!$C$6+HLOOKUP($DR$1036,'[1]Услуги по передаче'!$G$5:$J$7,2,FALSE))</f>
        <v>3998.7699999999995</v>
      </c>
      <c r="DZ1059" s="73"/>
      <c r="EA1059" s="73"/>
      <c r="EB1059" s="73"/>
      <c r="EC1059" s="73"/>
      <c r="ED1059" s="74"/>
      <c r="EE1059" s="72">
        <f>IF($A1059="-","-",ROUND(VLOOKUP($A1059+ROUND(LEFT(EE$1039,2)/24,5),'[1]ОАО "АТС"'!$A$30:$F$773,3,FALSE)+HLOOKUP($DL$1037,'[1]Сбытовая надбавка'!$F$5:$H$6,2,FALSE),2)+'[1]Иные услуги'!$C$6+HLOOKUP($DR$1036,'[1]Услуги по передаче'!$G$5:$J$7,2,FALSE))</f>
        <v>3971.5699999999997</v>
      </c>
      <c r="EF1059" s="73"/>
      <c r="EG1059" s="73"/>
      <c r="EH1059" s="73"/>
      <c r="EI1059" s="73"/>
      <c r="EJ1059" s="74"/>
      <c r="EK1059" s="72">
        <f>IF($A1059="-","-",ROUND(VLOOKUP($A1059+ROUND(LEFT(EK$1039,2)/24,5),'[1]ОАО "АТС"'!$A$30:$F$773,3,FALSE)+HLOOKUP($DL$1037,'[1]Сбытовая надбавка'!$F$5:$H$6,2,FALSE),2)+'[1]Иные услуги'!$C$6+HLOOKUP($DR$1036,'[1]Услуги по передаче'!$G$5:$J$7,2,FALSE))</f>
        <v>4104.12</v>
      </c>
      <c r="EL1059" s="73"/>
      <c r="EM1059" s="73"/>
      <c r="EN1059" s="73"/>
      <c r="EO1059" s="73"/>
      <c r="EP1059" s="74"/>
      <c r="EQ1059" s="72">
        <f>IF($A1059="-","-",ROUND(VLOOKUP($A1059+ROUND(LEFT(EQ$1039,2)/24,5),'[1]ОАО "АТС"'!$A$30:$F$773,3,FALSE)+HLOOKUP($DL$1037,'[1]Сбытовая надбавка'!$F$5:$H$6,2,FALSE),2)+'[1]Иные услуги'!$C$6+HLOOKUP($DR$1036,'[1]Услуги по передаче'!$G$5:$J$7,2,FALSE))</f>
        <v>4000.62</v>
      </c>
      <c r="ER1059" s="73"/>
      <c r="ES1059" s="73"/>
      <c r="ET1059" s="73"/>
      <c r="EU1059" s="73"/>
      <c r="EV1059" s="74"/>
    </row>
    <row r="1060" spans="1:152" s="38" customFormat="1" ht="15.75" customHeight="1" x14ac:dyDescent="0.2">
      <c r="A1060" s="69">
        <f>$A$135</f>
        <v>45006</v>
      </c>
      <c r="B1060" s="70"/>
      <c r="C1060" s="70"/>
      <c r="D1060" s="70"/>
      <c r="E1060" s="70"/>
      <c r="F1060" s="70"/>
      <c r="G1060" s="70"/>
      <c r="H1060" s="71"/>
      <c r="I1060" s="72">
        <f>IF($A1060="-","-",ROUND(VLOOKUP($A1060+ROUND(LEFT(I$1039,1)/24,5),'[1]ОАО "АТС"'!$A$30:$F$773,3,FALSE)+HLOOKUP($DL$1037,'[1]Сбытовая надбавка'!$F$5:$H$6,2,FALSE),2)+'[1]Иные услуги'!$C$6+HLOOKUP($DR$1036,'[1]Услуги по передаче'!$G$5:$J$7,2,FALSE))</f>
        <v>3972.7899999999995</v>
      </c>
      <c r="J1060" s="73"/>
      <c r="K1060" s="73"/>
      <c r="L1060" s="73"/>
      <c r="M1060" s="73"/>
      <c r="N1060" s="74"/>
      <c r="O1060" s="72">
        <f>IF($A1060="-","-",ROUND(VLOOKUP($A1060+ROUND(LEFT(O$1039,1)/24,5),'[1]ОАО "АТС"'!$A$30:$F$773,3,FALSE)+HLOOKUP($DL$1037,'[1]Сбытовая надбавка'!$F$5:$H$6,2,FALSE),2)+'[1]Иные услуги'!$C$6+HLOOKUP($DR$1036,'[1]Услуги по передаче'!$G$5:$J$7,2,FALSE))</f>
        <v>3972.4999999999995</v>
      </c>
      <c r="P1060" s="73"/>
      <c r="Q1060" s="73"/>
      <c r="R1060" s="73"/>
      <c r="S1060" s="73"/>
      <c r="T1060" s="74"/>
      <c r="U1060" s="72">
        <f>IF($A1060="-","-",ROUND(VLOOKUP($A1060+ROUND(LEFT(U$1039,1)/24,5),'[1]ОАО "АТС"'!$A$30:$F$773,3,FALSE)+HLOOKUP($DL$1037,'[1]Сбытовая надбавка'!$F$5:$H$6,2,FALSE),2)+'[1]Иные услуги'!$C$6+HLOOKUP($DR$1036,'[1]Услуги по передаче'!$G$5:$J$7,2,FALSE))</f>
        <v>3973.0199999999995</v>
      </c>
      <c r="V1060" s="73"/>
      <c r="W1060" s="73"/>
      <c r="X1060" s="73"/>
      <c r="Y1060" s="73"/>
      <c r="Z1060" s="74"/>
      <c r="AA1060" s="72">
        <f>IF($A1060="-","-",ROUND(VLOOKUP($A1060+ROUND(LEFT(AA$1039,1)/24,5),'[1]ОАО "АТС"'!$A$30:$F$773,3,FALSE)+HLOOKUP($DL$1037,'[1]Сбытовая надбавка'!$F$5:$H$6,2,FALSE),2)+'[1]Иные услуги'!$C$6+HLOOKUP($DR$1036,'[1]Услуги по передаче'!$G$5:$J$7,2,FALSE))</f>
        <v>3973.0199999999995</v>
      </c>
      <c r="AB1060" s="73"/>
      <c r="AC1060" s="73"/>
      <c r="AD1060" s="73"/>
      <c r="AE1060" s="73"/>
      <c r="AF1060" s="74"/>
      <c r="AG1060" s="72">
        <f>IF($A1060="-","-",ROUND(VLOOKUP($A1060+ROUND(LEFT(AG$1039,1)/24,5),'[1]ОАО "АТС"'!$A$30:$F$773,3,FALSE)+HLOOKUP($DL$1037,'[1]Сбытовая надбавка'!$F$5:$H$6,2,FALSE),2)+'[1]Иные услуги'!$C$6+HLOOKUP($DR$1036,'[1]Услуги по передаче'!$G$5:$J$7,2,FALSE))</f>
        <v>3972.9399999999996</v>
      </c>
      <c r="AH1060" s="73"/>
      <c r="AI1060" s="73"/>
      <c r="AJ1060" s="73"/>
      <c r="AK1060" s="73"/>
      <c r="AL1060" s="74"/>
      <c r="AM1060" s="72">
        <f>IF($A1060="-","-",ROUND(VLOOKUP($A1060+ROUND(LEFT(AM$1039,1)/24,5),'[1]ОАО "АТС"'!$A$30:$F$773,3,FALSE)+HLOOKUP($DL$1037,'[1]Сбытовая надбавка'!$F$5:$H$6,2,FALSE),2)+'[1]Иные услуги'!$C$6+HLOOKUP($DR$1036,'[1]Услуги по передаче'!$G$5:$J$7,2,FALSE))</f>
        <v>3972.9199999999996</v>
      </c>
      <c r="AN1060" s="73"/>
      <c r="AO1060" s="73"/>
      <c r="AP1060" s="73"/>
      <c r="AQ1060" s="73"/>
      <c r="AR1060" s="74"/>
      <c r="AS1060" s="72">
        <f>IF($A1060="-","-",ROUND(VLOOKUP($A1060+ROUND(LEFT(AS$1039,1)/24,5),'[1]ОАО "АТС"'!$A$30:$F$773,3,FALSE)+HLOOKUP($DL$1037,'[1]Сбытовая надбавка'!$F$5:$H$6,2,FALSE),2)+'[1]Иные услуги'!$C$6+HLOOKUP($DR$1036,'[1]Услуги по передаче'!$G$5:$J$7,2,FALSE))</f>
        <v>3972.3099999999995</v>
      </c>
      <c r="AT1060" s="73"/>
      <c r="AU1060" s="73"/>
      <c r="AV1060" s="73"/>
      <c r="AW1060" s="73"/>
      <c r="AX1060" s="74"/>
      <c r="AY1060" s="72">
        <f>IF($A1060="-","-",ROUND(VLOOKUP($A1060+ROUND(LEFT(AY$1039,1)/24,5),'[1]ОАО "АТС"'!$A$30:$F$773,3,FALSE)+HLOOKUP($DL$1037,'[1]Сбытовая надбавка'!$F$5:$H$6,2,FALSE),2)+'[1]Иные услуги'!$C$6+HLOOKUP($DR$1036,'[1]Услуги по передаче'!$G$5:$J$7,2,FALSE))</f>
        <v>4043.8499999999995</v>
      </c>
      <c r="AZ1060" s="73"/>
      <c r="BA1060" s="73"/>
      <c r="BB1060" s="73"/>
      <c r="BC1060" s="73"/>
      <c r="BD1060" s="74"/>
      <c r="BE1060" s="72">
        <f>IF($A1060="-","-",ROUND(VLOOKUP($A1060+ROUND(LEFT(BE$1039,1)/24,5),'[1]ОАО "АТС"'!$A$30:$F$773,3,FALSE)+HLOOKUP($DL$1037,'[1]Сбытовая надбавка'!$F$5:$H$6,2,FALSE),2)+'[1]Иные услуги'!$C$6+HLOOKUP($DR$1036,'[1]Услуги по передаче'!$G$5:$J$7,2,FALSE))</f>
        <v>3972.5899999999997</v>
      </c>
      <c r="BF1060" s="73"/>
      <c r="BG1060" s="73"/>
      <c r="BH1060" s="73"/>
      <c r="BI1060" s="73"/>
      <c r="BJ1060" s="74"/>
      <c r="BK1060" s="72">
        <f>IF($A1060="-","-",ROUND(VLOOKUP($A1060+ROUND(LEFT(BK$1039,1)/24,5),'[1]ОАО "АТС"'!$A$30:$F$773,3,FALSE)+HLOOKUP($DL$1037,'[1]Сбытовая надбавка'!$F$5:$H$6,2,FALSE),2)+'[1]Иные услуги'!$C$6+HLOOKUP($DR$1036,'[1]Услуги по передаче'!$G$5:$J$7,2,FALSE))</f>
        <v>4031.1799999999994</v>
      </c>
      <c r="BL1060" s="73"/>
      <c r="BM1060" s="73"/>
      <c r="BN1060" s="73"/>
      <c r="BO1060" s="73"/>
      <c r="BP1060" s="74"/>
      <c r="BQ1060" s="72">
        <f>IF($A1060="-","-",ROUND(VLOOKUP($A1060+ROUND(LEFT(BQ$1039,2)/24,5),'[1]ОАО "АТС"'!$A$30:$F$773,3,FALSE)+HLOOKUP($DL$1037,'[1]Сбытовая надбавка'!$F$5:$H$6,2,FALSE),2)+'[1]Иные услуги'!$C$6+HLOOKUP($DR$1036,'[1]Услуги по передаче'!$G$5:$J$7,2,FALSE))</f>
        <v>4040.9599999999996</v>
      </c>
      <c r="BR1060" s="73"/>
      <c r="BS1060" s="73"/>
      <c r="BT1060" s="73"/>
      <c r="BU1060" s="73"/>
      <c r="BV1060" s="74"/>
      <c r="BW1060" s="72">
        <f>IF($A1060="-","-",ROUND(VLOOKUP($A1060+ROUND(LEFT(BW$1039,2)/24,5),'[1]ОАО "АТС"'!$A$30:$F$773,3,FALSE)+HLOOKUP($DL$1037,'[1]Сбытовая надбавка'!$F$5:$H$6,2,FALSE),2)+'[1]Иные услуги'!$C$6+HLOOKUP($DR$1036,'[1]Услуги по передаче'!$G$5:$J$7,2,FALSE))</f>
        <v>4027.8199999999997</v>
      </c>
      <c r="BX1060" s="73"/>
      <c r="BY1060" s="73"/>
      <c r="BZ1060" s="73"/>
      <c r="CA1060" s="73"/>
      <c r="CB1060" s="74"/>
      <c r="CC1060" s="72">
        <f>IF($A1060="-","-",ROUND(VLOOKUP($A1060+ROUND(LEFT(CC$1039,2)/24,5),'[1]ОАО "АТС"'!$A$30:$F$773,3,FALSE)+HLOOKUP($DL$1037,'[1]Сбытовая надбавка'!$F$5:$H$6,2,FALSE),2)+'[1]Иные услуги'!$C$6+HLOOKUP($DR$1036,'[1]Услуги по передаче'!$G$5:$J$7,2,FALSE))</f>
        <v>3985.7599999999993</v>
      </c>
      <c r="CD1060" s="73"/>
      <c r="CE1060" s="73"/>
      <c r="CF1060" s="73"/>
      <c r="CG1060" s="73"/>
      <c r="CH1060" s="74"/>
      <c r="CI1060" s="72">
        <f>IF($A1060="-","-",ROUND(VLOOKUP($A1060+ROUND(LEFT(CI$1039,2)/24,5),'[1]ОАО "АТС"'!$A$30:$F$773,3,FALSE)+HLOOKUP($DL$1037,'[1]Сбытовая надбавка'!$F$5:$H$6,2,FALSE),2)+'[1]Иные услуги'!$C$6+HLOOKUP($DR$1036,'[1]Услуги по передаче'!$G$5:$J$7,2,FALSE))</f>
        <v>3972.7799999999997</v>
      </c>
      <c r="CJ1060" s="73"/>
      <c r="CK1060" s="73"/>
      <c r="CL1060" s="73"/>
      <c r="CM1060" s="73"/>
      <c r="CN1060" s="74"/>
      <c r="CO1060" s="72">
        <f>IF($A1060="-","-",ROUND(VLOOKUP($A1060+ROUND(LEFT(CO$1039,2)/24,5),'[1]ОАО "АТС"'!$A$30:$F$773,3,FALSE)+HLOOKUP($DL$1037,'[1]Сбытовая надбавка'!$F$5:$H$6,2,FALSE),2)+'[1]Иные услуги'!$C$6+HLOOKUP($DR$1036,'[1]Услуги по передаче'!$G$5:$J$7,2,FALSE))</f>
        <v>3972.7899999999995</v>
      </c>
      <c r="CP1060" s="73"/>
      <c r="CQ1060" s="73"/>
      <c r="CR1060" s="73"/>
      <c r="CS1060" s="73"/>
      <c r="CT1060" s="74"/>
      <c r="CU1060" s="72">
        <f>IF($A1060="-","-",ROUND(VLOOKUP($A1060+ROUND(LEFT(CU$1039,2)/24,5),'[1]ОАО "АТС"'!$A$30:$F$773,3,FALSE)+HLOOKUP($DL$1037,'[1]Сбытовая надбавка'!$F$5:$H$6,2,FALSE),2)+'[1]Иные услуги'!$C$6+HLOOKUP($DR$1036,'[1]Услуги по передаче'!$G$5:$J$7,2,FALSE))</f>
        <v>3972.9799999999996</v>
      </c>
      <c r="CV1060" s="73"/>
      <c r="CW1060" s="73"/>
      <c r="CX1060" s="73"/>
      <c r="CY1060" s="73"/>
      <c r="CZ1060" s="74"/>
      <c r="DA1060" s="72">
        <f>IF($A1060="-","-",ROUND(VLOOKUP($A1060+ROUND(LEFT(DA$1039,2)/24,5),'[1]ОАО "АТС"'!$A$30:$F$773,3,FALSE)+HLOOKUP($DL$1037,'[1]Сбытовая надбавка'!$F$5:$H$6,2,FALSE),2)+'[1]Иные услуги'!$C$6+HLOOKUP($DR$1036,'[1]Услуги по передаче'!$G$5:$J$7,2,FALSE))</f>
        <v>3973.0599999999995</v>
      </c>
      <c r="DB1060" s="73"/>
      <c r="DC1060" s="73"/>
      <c r="DD1060" s="73"/>
      <c r="DE1060" s="73"/>
      <c r="DF1060" s="74"/>
      <c r="DG1060" s="72">
        <f>IF($A1060="-","-",ROUND(VLOOKUP($A1060+ROUND(LEFT(DG$1039,2)/24,5),'[1]ОАО "АТС"'!$A$30:$F$773,3,FALSE)+HLOOKUP($DL$1037,'[1]Сбытовая надбавка'!$F$5:$H$6,2,FALSE),2)+'[1]Иные услуги'!$C$6+HLOOKUP($DR$1036,'[1]Услуги по передаче'!$G$5:$J$7,2,FALSE))</f>
        <v>3973.0899999999997</v>
      </c>
      <c r="DH1060" s="73"/>
      <c r="DI1060" s="73"/>
      <c r="DJ1060" s="73"/>
      <c r="DK1060" s="73"/>
      <c r="DL1060" s="74"/>
      <c r="DM1060" s="72">
        <f>IF($A1060="-","-",ROUND(VLOOKUP($A1060+ROUND(LEFT(DM$1039,2)/24,5),'[1]ОАО "АТС"'!$A$30:$F$773,3,FALSE)+HLOOKUP($DL$1037,'[1]Сбытовая надбавка'!$F$5:$H$6,2,FALSE),2)+'[1]Иные услуги'!$C$6+HLOOKUP($DR$1036,'[1]Услуги по передаче'!$G$5:$J$7,2,FALSE))</f>
        <v>4011.7699999999995</v>
      </c>
      <c r="DN1060" s="73"/>
      <c r="DO1060" s="73"/>
      <c r="DP1060" s="73"/>
      <c r="DQ1060" s="73"/>
      <c r="DR1060" s="74"/>
      <c r="DS1060" s="72">
        <f>IF($A1060="-","-",ROUND(VLOOKUP($A1060+ROUND(LEFT(DS$1039,2)/24,5),'[1]ОАО "АТС"'!$A$30:$F$773,3,FALSE)+HLOOKUP($DL$1037,'[1]Сбытовая надбавка'!$F$5:$H$6,2,FALSE),2)+'[1]Иные услуги'!$C$6+HLOOKUP($DR$1036,'[1]Услуги по передаче'!$G$5:$J$7,2,FALSE))</f>
        <v>4063.9199999999996</v>
      </c>
      <c r="DT1060" s="73"/>
      <c r="DU1060" s="73"/>
      <c r="DV1060" s="73"/>
      <c r="DW1060" s="73"/>
      <c r="DX1060" s="74"/>
      <c r="DY1060" s="72">
        <f>IF($A1060="-","-",ROUND(VLOOKUP($A1060+ROUND(LEFT(DY$1039,2)/24,5),'[1]ОАО "АТС"'!$A$30:$F$773,3,FALSE)+HLOOKUP($DL$1037,'[1]Сбытовая надбавка'!$F$5:$H$6,2,FALSE),2)+'[1]Иные услуги'!$C$6+HLOOKUP($DR$1036,'[1]Услуги по передаче'!$G$5:$J$7,2,FALSE))</f>
        <v>4007.87</v>
      </c>
      <c r="DZ1060" s="73"/>
      <c r="EA1060" s="73"/>
      <c r="EB1060" s="73"/>
      <c r="EC1060" s="73"/>
      <c r="ED1060" s="74"/>
      <c r="EE1060" s="72">
        <f>IF($A1060="-","-",ROUND(VLOOKUP($A1060+ROUND(LEFT(EE$1039,2)/24,5),'[1]ОАО "АТС"'!$A$30:$F$773,3,FALSE)+HLOOKUP($DL$1037,'[1]Сбытовая надбавка'!$F$5:$H$6,2,FALSE),2)+'[1]Иные услуги'!$C$6+HLOOKUP($DR$1036,'[1]Услуги по передаче'!$G$5:$J$7,2,FALSE))</f>
        <v>3972.0599999999995</v>
      </c>
      <c r="EF1060" s="73"/>
      <c r="EG1060" s="73"/>
      <c r="EH1060" s="73"/>
      <c r="EI1060" s="73"/>
      <c r="EJ1060" s="74"/>
      <c r="EK1060" s="72">
        <f>IF($A1060="-","-",ROUND(VLOOKUP($A1060+ROUND(LEFT(EK$1039,2)/24,5),'[1]ОАО "АТС"'!$A$30:$F$773,3,FALSE)+HLOOKUP($DL$1037,'[1]Сбытовая надбавка'!$F$5:$H$6,2,FALSE),2)+'[1]Иные услуги'!$C$6+HLOOKUP($DR$1036,'[1]Услуги по передаче'!$G$5:$J$7,2,FALSE))</f>
        <v>4098.8499999999995</v>
      </c>
      <c r="EL1060" s="73"/>
      <c r="EM1060" s="73"/>
      <c r="EN1060" s="73"/>
      <c r="EO1060" s="73"/>
      <c r="EP1060" s="74"/>
      <c r="EQ1060" s="72">
        <f>IF($A1060="-","-",ROUND(VLOOKUP($A1060+ROUND(LEFT(EQ$1039,2)/24,5),'[1]ОАО "АТС"'!$A$30:$F$773,3,FALSE)+HLOOKUP($DL$1037,'[1]Сбытовая надбавка'!$F$5:$H$6,2,FALSE),2)+'[1]Иные услуги'!$C$6+HLOOKUP($DR$1036,'[1]Услуги по передаче'!$G$5:$J$7,2,FALSE))</f>
        <v>4016.8399999999997</v>
      </c>
      <c r="ER1060" s="73"/>
      <c r="ES1060" s="73"/>
      <c r="ET1060" s="73"/>
      <c r="EU1060" s="73"/>
      <c r="EV1060" s="74"/>
    </row>
    <row r="1061" spans="1:152" s="38" customFormat="1" ht="15.75" customHeight="1" x14ac:dyDescent="0.2">
      <c r="A1061" s="69">
        <f>$A$136</f>
        <v>45007</v>
      </c>
      <c r="B1061" s="70"/>
      <c r="C1061" s="70"/>
      <c r="D1061" s="70"/>
      <c r="E1061" s="70"/>
      <c r="F1061" s="70"/>
      <c r="G1061" s="70"/>
      <c r="H1061" s="71"/>
      <c r="I1061" s="72">
        <f>IF($A1061="-","-",ROUND(VLOOKUP($A1061+ROUND(LEFT(I$1039,1)/24,5),'[1]ОАО "АТС"'!$A$30:$F$773,3,FALSE)+HLOOKUP($DL$1037,'[1]Сбытовая надбавка'!$F$5:$H$6,2,FALSE),2)+'[1]Иные услуги'!$C$6+HLOOKUP($DR$1036,'[1]Услуги по передаче'!$G$5:$J$7,2,FALSE))</f>
        <v>3972.7</v>
      </c>
      <c r="J1061" s="73"/>
      <c r="K1061" s="73"/>
      <c r="L1061" s="73"/>
      <c r="M1061" s="73"/>
      <c r="N1061" s="74"/>
      <c r="O1061" s="72">
        <f>IF($A1061="-","-",ROUND(VLOOKUP($A1061+ROUND(LEFT(O$1039,1)/24,5),'[1]ОАО "АТС"'!$A$30:$F$773,3,FALSE)+HLOOKUP($DL$1037,'[1]Сбытовая надбавка'!$F$5:$H$6,2,FALSE),2)+'[1]Иные услуги'!$C$6+HLOOKUP($DR$1036,'[1]Услуги по передаче'!$G$5:$J$7,2,FALSE))</f>
        <v>3972.7099999999996</v>
      </c>
      <c r="P1061" s="73"/>
      <c r="Q1061" s="73"/>
      <c r="R1061" s="73"/>
      <c r="S1061" s="73"/>
      <c r="T1061" s="74"/>
      <c r="U1061" s="72">
        <f>IF($A1061="-","-",ROUND(VLOOKUP($A1061+ROUND(LEFT(U$1039,1)/24,5),'[1]ОАО "АТС"'!$A$30:$F$773,3,FALSE)+HLOOKUP($DL$1037,'[1]Сбытовая надбавка'!$F$5:$H$6,2,FALSE),2)+'[1]Иные услуги'!$C$6+HLOOKUP($DR$1036,'[1]Услуги по передаче'!$G$5:$J$7,2,FALSE))</f>
        <v>3972.8199999999997</v>
      </c>
      <c r="V1061" s="73"/>
      <c r="W1061" s="73"/>
      <c r="X1061" s="73"/>
      <c r="Y1061" s="73"/>
      <c r="Z1061" s="74"/>
      <c r="AA1061" s="72">
        <f>IF($A1061="-","-",ROUND(VLOOKUP($A1061+ROUND(LEFT(AA$1039,1)/24,5),'[1]ОАО "АТС"'!$A$30:$F$773,3,FALSE)+HLOOKUP($DL$1037,'[1]Сбытовая надбавка'!$F$5:$H$6,2,FALSE),2)+'[1]Иные услуги'!$C$6+HLOOKUP($DR$1036,'[1]Услуги по передаче'!$G$5:$J$7,2,FALSE))</f>
        <v>3972.8099999999995</v>
      </c>
      <c r="AB1061" s="73"/>
      <c r="AC1061" s="73"/>
      <c r="AD1061" s="73"/>
      <c r="AE1061" s="73"/>
      <c r="AF1061" s="74"/>
      <c r="AG1061" s="72">
        <f>IF($A1061="-","-",ROUND(VLOOKUP($A1061+ROUND(LEFT(AG$1039,1)/24,5),'[1]ОАО "АТС"'!$A$30:$F$773,3,FALSE)+HLOOKUP($DL$1037,'[1]Сбытовая надбавка'!$F$5:$H$6,2,FALSE),2)+'[1]Иные услуги'!$C$6+HLOOKUP($DR$1036,'[1]Услуги по передаче'!$G$5:$J$7,2,FALSE))</f>
        <v>3972.7</v>
      </c>
      <c r="AH1061" s="73"/>
      <c r="AI1061" s="73"/>
      <c r="AJ1061" s="73"/>
      <c r="AK1061" s="73"/>
      <c r="AL1061" s="74"/>
      <c r="AM1061" s="72">
        <f>IF($A1061="-","-",ROUND(VLOOKUP($A1061+ROUND(LEFT(AM$1039,1)/24,5),'[1]ОАО "АТС"'!$A$30:$F$773,3,FALSE)+HLOOKUP($DL$1037,'[1]Сбытовая надбавка'!$F$5:$H$6,2,FALSE),2)+'[1]Иные услуги'!$C$6+HLOOKUP($DR$1036,'[1]Услуги по передаче'!$G$5:$J$7,2,FALSE))</f>
        <v>3972.7599999999993</v>
      </c>
      <c r="AN1061" s="73"/>
      <c r="AO1061" s="73"/>
      <c r="AP1061" s="73"/>
      <c r="AQ1061" s="73"/>
      <c r="AR1061" s="74"/>
      <c r="AS1061" s="72">
        <f>IF($A1061="-","-",ROUND(VLOOKUP($A1061+ROUND(LEFT(AS$1039,1)/24,5),'[1]ОАО "АТС"'!$A$30:$F$773,3,FALSE)+HLOOKUP($DL$1037,'[1]Сбытовая надбавка'!$F$5:$H$6,2,FALSE),2)+'[1]Иные услуги'!$C$6+HLOOKUP($DR$1036,'[1]Услуги по передаче'!$G$5:$J$7,2,FALSE))</f>
        <v>3971.9799999999996</v>
      </c>
      <c r="AT1061" s="73"/>
      <c r="AU1061" s="73"/>
      <c r="AV1061" s="73"/>
      <c r="AW1061" s="73"/>
      <c r="AX1061" s="74"/>
      <c r="AY1061" s="72">
        <f>IF($A1061="-","-",ROUND(VLOOKUP($A1061+ROUND(LEFT(AY$1039,1)/24,5),'[1]ОАО "АТС"'!$A$30:$F$773,3,FALSE)+HLOOKUP($DL$1037,'[1]Сбытовая надбавка'!$F$5:$H$6,2,FALSE),2)+'[1]Иные услуги'!$C$6+HLOOKUP($DR$1036,'[1]Услуги по передаче'!$G$5:$J$7,2,FALSE))</f>
        <v>4047.8599999999997</v>
      </c>
      <c r="AZ1061" s="73"/>
      <c r="BA1061" s="73"/>
      <c r="BB1061" s="73"/>
      <c r="BC1061" s="73"/>
      <c r="BD1061" s="74"/>
      <c r="BE1061" s="72">
        <f>IF($A1061="-","-",ROUND(VLOOKUP($A1061+ROUND(LEFT(BE$1039,1)/24,5),'[1]ОАО "АТС"'!$A$30:$F$773,3,FALSE)+HLOOKUP($DL$1037,'[1]Сбытовая надбавка'!$F$5:$H$6,2,FALSE),2)+'[1]Иные услуги'!$C$6+HLOOKUP($DR$1036,'[1]Услуги по передаче'!$G$5:$J$7,2,FALSE))</f>
        <v>3972.6899999999996</v>
      </c>
      <c r="BF1061" s="73"/>
      <c r="BG1061" s="73"/>
      <c r="BH1061" s="73"/>
      <c r="BI1061" s="73"/>
      <c r="BJ1061" s="74"/>
      <c r="BK1061" s="72">
        <f>IF($A1061="-","-",ROUND(VLOOKUP($A1061+ROUND(LEFT(BK$1039,1)/24,5),'[1]ОАО "АТС"'!$A$30:$F$773,3,FALSE)+HLOOKUP($DL$1037,'[1]Сбытовая надбавка'!$F$5:$H$6,2,FALSE),2)+'[1]Иные услуги'!$C$6+HLOOKUP($DR$1036,'[1]Услуги по передаче'!$G$5:$J$7,2,FALSE))</f>
        <v>4013.5599999999995</v>
      </c>
      <c r="BL1061" s="73"/>
      <c r="BM1061" s="73"/>
      <c r="BN1061" s="73"/>
      <c r="BO1061" s="73"/>
      <c r="BP1061" s="74"/>
      <c r="BQ1061" s="72">
        <f>IF($A1061="-","-",ROUND(VLOOKUP($A1061+ROUND(LEFT(BQ$1039,2)/24,5),'[1]ОАО "АТС"'!$A$30:$F$773,3,FALSE)+HLOOKUP($DL$1037,'[1]Сбытовая надбавка'!$F$5:$H$6,2,FALSE),2)+'[1]Иные услуги'!$C$6+HLOOKUP($DR$1036,'[1]Услуги по передаче'!$G$5:$J$7,2,FALSE))</f>
        <v>4026.2199999999993</v>
      </c>
      <c r="BR1061" s="73"/>
      <c r="BS1061" s="73"/>
      <c r="BT1061" s="73"/>
      <c r="BU1061" s="73"/>
      <c r="BV1061" s="74"/>
      <c r="BW1061" s="72">
        <f>IF($A1061="-","-",ROUND(VLOOKUP($A1061+ROUND(LEFT(BW$1039,2)/24,5),'[1]ОАО "АТС"'!$A$30:$F$773,3,FALSE)+HLOOKUP($DL$1037,'[1]Сбытовая надбавка'!$F$5:$H$6,2,FALSE),2)+'[1]Иные услуги'!$C$6+HLOOKUP($DR$1036,'[1]Услуги по передаче'!$G$5:$J$7,2,FALSE))</f>
        <v>4013.62</v>
      </c>
      <c r="BX1061" s="73"/>
      <c r="BY1061" s="73"/>
      <c r="BZ1061" s="73"/>
      <c r="CA1061" s="73"/>
      <c r="CB1061" s="74"/>
      <c r="CC1061" s="72">
        <f>IF($A1061="-","-",ROUND(VLOOKUP($A1061+ROUND(LEFT(CC$1039,2)/24,5),'[1]ОАО "АТС"'!$A$30:$F$773,3,FALSE)+HLOOKUP($DL$1037,'[1]Сбытовая надбавка'!$F$5:$H$6,2,FALSE),2)+'[1]Иные услуги'!$C$6+HLOOKUP($DR$1036,'[1]Услуги по передаче'!$G$5:$J$7,2,FALSE))</f>
        <v>3972.7099999999996</v>
      </c>
      <c r="CD1061" s="73"/>
      <c r="CE1061" s="73"/>
      <c r="CF1061" s="73"/>
      <c r="CG1061" s="73"/>
      <c r="CH1061" s="74"/>
      <c r="CI1061" s="72">
        <f>IF($A1061="-","-",ROUND(VLOOKUP($A1061+ROUND(LEFT(CI$1039,2)/24,5),'[1]ОАО "АТС"'!$A$30:$F$773,3,FALSE)+HLOOKUP($DL$1037,'[1]Сбытовая надбавка'!$F$5:$H$6,2,FALSE),2)+'[1]Иные услуги'!$C$6+HLOOKUP($DR$1036,'[1]Услуги по передаче'!$G$5:$J$7,2,FALSE))</f>
        <v>3972.7199999999993</v>
      </c>
      <c r="CJ1061" s="73"/>
      <c r="CK1061" s="73"/>
      <c r="CL1061" s="73"/>
      <c r="CM1061" s="73"/>
      <c r="CN1061" s="74"/>
      <c r="CO1061" s="72">
        <f>IF($A1061="-","-",ROUND(VLOOKUP($A1061+ROUND(LEFT(CO$1039,2)/24,5),'[1]ОАО "АТС"'!$A$30:$F$773,3,FALSE)+HLOOKUP($DL$1037,'[1]Сбытовая надбавка'!$F$5:$H$6,2,FALSE),2)+'[1]Иные услуги'!$C$6+HLOOKUP($DR$1036,'[1]Услуги по передаче'!$G$5:$J$7,2,FALSE))</f>
        <v>3972.7099999999996</v>
      </c>
      <c r="CP1061" s="73"/>
      <c r="CQ1061" s="73"/>
      <c r="CR1061" s="73"/>
      <c r="CS1061" s="73"/>
      <c r="CT1061" s="74"/>
      <c r="CU1061" s="72">
        <f>IF($A1061="-","-",ROUND(VLOOKUP($A1061+ROUND(LEFT(CU$1039,2)/24,5),'[1]ОАО "АТС"'!$A$30:$F$773,3,FALSE)+HLOOKUP($DL$1037,'[1]Сбытовая надбавка'!$F$5:$H$6,2,FALSE),2)+'[1]Иные услуги'!$C$6+HLOOKUP($DR$1036,'[1]Услуги по передаче'!$G$5:$J$7,2,FALSE))</f>
        <v>3972.8899999999994</v>
      </c>
      <c r="CV1061" s="73"/>
      <c r="CW1061" s="73"/>
      <c r="CX1061" s="73"/>
      <c r="CY1061" s="73"/>
      <c r="CZ1061" s="74"/>
      <c r="DA1061" s="72">
        <f>IF($A1061="-","-",ROUND(VLOOKUP($A1061+ROUND(LEFT(DA$1039,2)/24,5),'[1]ОАО "АТС"'!$A$30:$F$773,3,FALSE)+HLOOKUP($DL$1037,'[1]Сбытовая надбавка'!$F$5:$H$6,2,FALSE),2)+'[1]Иные услуги'!$C$6+HLOOKUP($DR$1036,'[1]Услуги по передаче'!$G$5:$J$7,2,FALSE))</f>
        <v>3972.9399999999996</v>
      </c>
      <c r="DB1061" s="73"/>
      <c r="DC1061" s="73"/>
      <c r="DD1061" s="73"/>
      <c r="DE1061" s="73"/>
      <c r="DF1061" s="74"/>
      <c r="DG1061" s="72">
        <f>IF($A1061="-","-",ROUND(VLOOKUP($A1061+ROUND(LEFT(DG$1039,2)/24,5),'[1]ОАО "АТС"'!$A$30:$F$773,3,FALSE)+HLOOKUP($DL$1037,'[1]Сбытовая надбавка'!$F$5:$H$6,2,FALSE),2)+'[1]Иные услуги'!$C$6+HLOOKUP($DR$1036,'[1]Услуги по передаче'!$G$5:$J$7,2,FALSE))</f>
        <v>3972.9599999999996</v>
      </c>
      <c r="DH1061" s="73"/>
      <c r="DI1061" s="73"/>
      <c r="DJ1061" s="73"/>
      <c r="DK1061" s="73"/>
      <c r="DL1061" s="74"/>
      <c r="DM1061" s="72">
        <f>IF($A1061="-","-",ROUND(VLOOKUP($A1061+ROUND(LEFT(DM$1039,2)/24,5),'[1]ОАО "АТС"'!$A$30:$F$773,3,FALSE)+HLOOKUP($DL$1037,'[1]Сбытовая надбавка'!$F$5:$H$6,2,FALSE),2)+'[1]Иные услуги'!$C$6+HLOOKUP($DR$1036,'[1]Услуги по передаче'!$G$5:$J$7,2,FALSE))</f>
        <v>4072.7199999999993</v>
      </c>
      <c r="DN1061" s="73"/>
      <c r="DO1061" s="73"/>
      <c r="DP1061" s="73"/>
      <c r="DQ1061" s="73"/>
      <c r="DR1061" s="74"/>
      <c r="DS1061" s="72">
        <f>IF($A1061="-","-",ROUND(VLOOKUP($A1061+ROUND(LEFT(DS$1039,2)/24,5),'[1]ОАО "АТС"'!$A$30:$F$773,3,FALSE)+HLOOKUP($DL$1037,'[1]Сбытовая надбавка'!$F$5:$H$6,2,FALSE),2)+'[1]Иные услуги'!$C$6+HLOOKUP($DR$1036,'[1]Услуги по передаче'!$G$5:$J$7,2,FALSE))</f>
        <v>4043.7999999999993</v>
      </c>
      <c r="DT1061" s="73"/>
      <c r="DU1061" s="73"/>
      <c r="DV1061" s="73"/>
      <c r="DW1061" s="73"/>
      <c r="DX1061" s="74"/>
      <c r="DY1061" s="72">
        <f>IF($A1061="-","-",ROUND(VLOOKUP($A1061+ROUND(LEFT(DY$1039,2)/24,5),'[1]ОАО "АТС"'!$A$30:$F$773,3,FALSE)+HLOOKUP($DL$1037,'[1]Сбытовая надбавка'!$F$5:$H$6,2,FALSE),2)+'[1]Иные услуги'!$C$6+HLOOKUP($DR$1036,'[1]Услуги по передаче'!$G$5:$J$7,2,FALSE))</f>
        <v>3979.2499999999995</v>
      </c>
      <c r="DZ1061" s="73"/>
      <c r="EA1061" s="73"/>
      <c r="EB1061" s="73"/>
      <c r="EC1061" s="73"/>
      <c r="ED1061" s="74"/>
      <c r="EE1061" s="72">
        <f>IF($A1061="-","-",ROUND(VLOOKUP($A1061+ROUND(LEFT(EE$1039,2)/24,5),'[1]ОАО "АТС"'!$A$30:$F$773,3,FALSE)+HLOOKUP($DL$1037,'[1]Сбытовая надбавка'!$F$5:$H$6,2,FALSE),2)+'[1]Иные услуги'!$C$6+HLOOKUP($DR$1036,'[1]Услуги по передаче'!$G$5:$J$7,2,FALSE))</f>
        <v>3971.9699999999993</v>
      </c>
      <c r="EF1061" s="73"/>
      <c r="EG1061" s="73"/>
      <c r="EH1061" s="73"/>
      <c r="EI1061" s="73"/>
      <c r="EJ1061" s="74"/>
      <c r="EK1061" s="72">
        <f>IF($A1061="-","-",ROUND(VLOOKUP($A1061+ROUND(LEFT(EK$1039,2)/24,5),'[1]ОАО "АТС"'!$A$30:$F$773,3,FALSE)+HLOOKUP($DL$1037,'[1]Сбытовая надбавка'!$F$5:$H$6,2,FALSE),2)+'[1]Иные услуги'!$C$6+HLOOKUP($DR$1036,'[1]Услуги по передаче'!$G$5:$J$7,2,FALSE))</f>
        <v>4122.9799999999996</v>
      </c>
      <c r="EL1061" s="73"/>
      <c r="EM1061" s="73"/>
      <c r="EN1061" s="73"/>
      <c r="EO1061" s="73"/>
      <c r="EP1061" s="74"/>
      <c r="EQ1061" s="72">
        <f>IF($A1061="-","-",ROUND(VLOOKUP($A1061+ROUND(LEFT(EQ$1039,2)/24,5),'[1]ОАО "АТС"'!$A$30:$F$773,3,FALSE)+HLOOKUP($DL$1037,'[1]Сбытовая надбавка'!$F$5:$H$6,2,FALSE),2)+'[1]Иные услуги'!$C$6+HLOOKUP($DR$1036,'[1]Услуги по передаче'!$G$5:$J$7,2,FALSE))</f>
        <v>4013.66</v>
      </c>
      <c r="ER1061" s="73"/>
      <c r="ES1061" s="73"/>
      <c r="ET1061" s="73"/>
      <c r="EU1061" s="73"/>
      <c r="EV1061" s="74"/>
    </row>
    <row r="1062" spans="1:152" s="38" customFormat="1" ht="15.75" customHeight="1" x14ac:dyDescent="0.2">
      <c r="A1062" s="69">
        <f>$A$137</f>
        <v>45008</v>
      </c>
      <c r="B1062" s="70"/>
      <c r="C1062" s="70"/>
      <c r="D1062" s="70"/>
      <c r="E1062" s="70"/>
      <c r="F1062" s="70"/>
      <c r="G1062" s="70"/>
      <c r="H1062" s="71"/>
      <c r="I1062" s="72">
        <f>IF($A1062="-","-",ROUND(VLOOKUP($A1062+ROUND(LEFT(I$1039,1)/24,5),'[1]ОАО "АТС"'!$A$30:$F$773,3,FALSE)+HLOOKUP($DL$1037,'[1]Сбытовая надбавка'!$F$5:$H$6,2,FALSE),2)+'[1]Иные услуги'!$C$6+HLOOKUP($DR$1036,'[1]Услуги по передаче'!$G$5:$J$7,2,FALSE))</f>
        <v>3973.0599999999995</v>
      </c>
      <c r="J1062" s="73"/>
      <c r="K1062" s="73"/>
      <c r="L1062" s="73"/>
      <c r="M1062" s="73"/>
      <c r="N1062" s="74"/>
      <c r="O1062" s="72">
        <f>IF($A1062="-","-",ROUND(VLOOKUP($A1062+ROUND(LEFT(O$1039,1)/24,5),'[1]ОАО "АТС"'!$A$30:$F$773,3,FALSE)+HLOOKUP($DL$1037,'[1]Сбытовая надбавка'!$F$5:$H$6,2,FALSE),2)+'[1]Иные услуги'!$C$6+HLOOKUP($DR$1036,'[1]Услуги по передаче'!$G$5:$J$7,2,FALSE))</f>
        <v>3973.0599999999995</v>
      </c>
      <c r="P1062" s="73"/>
      <c r="Q1062" s="73"/>
      <c r="R1062" s="73"/>
      <c r="S1062" s="73"/>
      <c r="T1062" s="74"/>
      <c r="U1062" s="72">
        <f>IF($A1062="-","-",ROUND(VLOOKUP($A1062+ROUND(LEFT(U$1039,1)/24,5),'[1]ОАО "АТС"'!$A$30:$F$773,3,FALSE)+HLOOKUP($DL$1037,'[1]Сбытовая надбавка'!$F$5:$H$6,2,FALSE),2)+'[1]Иные услуги'!$C$6+HLOOKUP($DR$1036,'[1]Услуги по передаче'!$G$5:$J$7,2,FALSE))</f>
        <v>3973.1399999999994</v>
      </c>
      <c r="V1062" s="73"/>
      <c r="W1062" s="73"/>
      <c r="X1062" s="73"/>
      <c r="Y1062" s="73"/>
      <c r="Z1062" s="74"/>
      <c r="AA1062" s="72">
        <f>IF($A1062="-","-",ROUND(VLOOKUP($A1062+ROUND(LEFT(AA$1039,1)/24,5),'[1]ОАО "АТС"'!$A$30:$F$773,3,FALSE)+HLOOKUP($DL$1037,'[1]Сбытовая надбавка'!$F$5:$H$6,2,FALSE),2)+'[1]Иные услуги'!$C$6+HLOOKUP($DR$1036,'[1]Услуги по передаче'!$G$5:$J$7,2,FALSE))</f>
        <v>3973.0699999999997</v>
      </c>
      <c r="AB1062" s="73"/>
      <c r="AC1062" s="73"/>
      <c r="AD1062" s="73"/>
      <c r="AE1062" s="73"/>
      <c r="AF1062" s="74"/>
      <c r="AG1062" s="72">
        <f>IF($A1062="-","-",ROUND(VLOOKUP($A1062+ROUND(LEFT(AG$1039,1)/24,5),'[1]ОАО "АТС"'!$A$30:$F$773,3,FALSE)+HLOOKUP($DL$1037,'[1]Сбытовая надбавка'!$F$5:$H$6,2,FALSE),2)+'[1]Иные услуги'!$C$6+HLOOKUP($DR$1036,'[1]Услуги по передаче'!$G$5:$J$7,2,FALSE))</f>
        <v>3972.9299999999994</v>
      </c>
      <c r="AH1062" s="73"/>
      <c r="AI1062" s="73"/>
      <c r="AJ1062" s="73"/>
      <c r="AK1062" s="73"/>
      <c r="AL1062" s="74"/>
      <c r="AM1062" s="72">
        <f>IF($A1062="-","-",ROUND(VLOOKUP($A1062+ROUND(LEFT(AM$1039,1)/24,5),'[1]ОАО "АТС"'!$A$30:$F$773,3,FALSE)+HLOOKUP($DL$1037,'[1]Сбытовая надбавка'!$F$5:$H$6,2,FALSE),2)+'[1]Иные услуги'!$C$6+HLOOKUP($DR$1036,'[1]Услуги по передаче'!$G$5:$J$7,2,FALSE))</f>
        <v>3972.9399999999996</v>
      </c>
      <c r="AN1062" s="73"/>
      <c r="AO1062" s="73"/>
      <c r="AP1062" s="73"/>
      <c r="AQ1062" s="73"/>
      <c r="AR1062" s="74"/>
      <c r="AS1062" s="72">
        <f>IF($A1062="-","-",ROUND(VLOOKUP($A1062+ROUND(LEFT(AS$1039,1)/24,5),'[1]ОАО "АТС"'!$A$30:$F$773,3,FALSE)+HLOOKUP($DL$1037,'[1]Сбытовая надбавка'!$F$5:$H$6,2,FALSE),2)+'[1]Иные услуги'!$C$6+HLOOKUP($DR$1036,'[1]Услуги по передаче'!$G$5:$J$7,2,FALSE))</f>
        <v>3972.3899999999994</v>
      </c>
      <c r="AT1062" s="73"/>
      <c r="AU1062" s="73"/>
      <c r="AV1062" s="73"/>
      <c r="AW1062" s="73"/>
      <c r="AX1062" s="74"/>
      <c r="AY1062" s="72">
        <f>IF($A1062="-","-",ROUND(VLOOKUP($A1062+ROUND(LEFT(AY$1039,1)/24,5),'[1]ОАО "АТС"'!$A$30:$F$773,3,FALSE)+HLOOKUP($DL$1037,'[1]Сбытовая надбавка'!$F$5:$H$6,2,FALSE),2)+'[1]Иные услуги'!$C$6+HLOOKUP($DR$1036,'[1]Услуги по передаче'!$G$5:$J$7,2,FALSE))</f>
        <v>4064.5399999999995</v>
      </c>
      <c r="AZ1062" s="73"/>
      <c r="BA1062" s="73"/>
      <c r="BB1062" s="73"/>
      <c r="BC1062" s="73"/>
      <c r="BD1062" s="74"/>
      <c r="BE1062" s="72">
        <f>IF($A1062="-","-",ROUND(VLOOKUP($A1062+ROUND(LEFT(BE$1039,1)/24,5),'[1]ОАО "АТС"'!$A$30:$F$773,3,FALSE)+HLOOKUP($DL$1037,'[1]Сбытовая надбавка'!$F$5:$H$6,2,FALSE),2)+'[1]Иные услуги'!$C$6+HLOOKUP($DR$1036,'[1]Услуги по передаче'!$G$5:$J$7,2,FALSE))</f>
        <v>3972.62</v>
      </c>
      <c r="BF1062" s="73"/>
      <c r="BG1062" s="73"/>
      <c r="BH1062" s="73"/>
      <c r="BI1062" s="73"/>
      <c r="BJ1062" s="74"/>
      <c r="BK1062" s="72">
        <f>IF($A1062="-","-",ROUND(VLOOKUP($A1062+ROUND(LEFT(BK$1039,1)/24,5),'[1]ОАО "АТС"'!$A$30:$F$773,3,FALSE)+HLOOKUP($DL$1037,'[1]Сбытовая надбавка'!$F$5:$H$6,2,FALSE),2)+'[1]Иные услуги'!$C$6+HLOOKUP($DR$1036,'[1]Услуги по передаче'!$G$5:$J$7,2,FALSE))</f>
        <v>4019.1499999999996</v>
      </c>
      <c r="BL1062" s="73"/>
      <c r="BM1062" s="73"/>
      <c r="BN1062" s="73"/>
      <c r="BO1062" s="73"/>
      <c r="BP1062" s="74"/>
      <c r="BQ1062" s="72">
        <f>IF($A1062="-","-",ROUND(VLOOKUP($A1062+ROUND(LEFT(BQ$1039,2)/24,5),'[1]ОАО "АТС"'!$A$30:$F$773,3,FALSE)+HLOOKUP($DL$1037,'[1]Сбытовая надбавка'!$F$5:$H$6,2,FALSE),2)+'[1]Иные услуги'!$C$6+HLOOKUP($DR$1036,'[1]Услуги по передаче'!$G$5:$J$7,2,FALSE))</f>
        <v>4031.3299999999995</v>
      </c>
      <c r="BR1062" s="73"/>
      <c r="BS1062" s="73"/>
      <c r="BT1062" s="73"/>
      <c r="BU1062" s="73"/>
      <c r="BV1062" s="74"/>
      <c r="BW1062" s="72">
        <f>IF($A1062="-","-",ROUND(VLOOKUP($A1062+ROUND(LEFT(BW$1039,2)/24,5),'[1]ОАО "АТС"'!$A$30:$F$773,3,FALSE)+HLOOKUP($DL$1037,'[1]Сбытовая надбавка'!$F$5:$H$6,2,FALSE),2)+'[1]Иные услуги'!$C$6+HLOOKUP($DR$1036,'[1]Услуги по передаче'!$G$5:$J$7,2,FALSE))</f>
        <v>4018.7</v>
      </c>
      <c r="BX1062" s="73"/>
      <c r="BY1062" s="73"/>
      <c r="BZ1062" s="73"/>
      <c r="CA1062" s="73"/>
      <c r="CB1062" s="74"/>
      <c r="CC1062" s="72">
        <f>IF($A1062="-","-",ROUND(VLOOKUP($A1062+ROUND(LEFT(CC$1039,2)/24,5),'[1]ОАО "АТС"'!$A$30:$F$773,3,FALSE)+HLOOKUP($DL$1037,'[1]Сбытовая надбавка'!$F$5:$H$6,2,FALSE),2)+'[1]Иные услуги'!$C$6+HLOOKUP($DR$1036,'[1]Услуги по передаче'!$G$5:$J$7,2,FALSE))</f>
        <v>3987.6399999999994</v>
      </c>
      <c r="CD1062" s="73"/>
      <c r="CE1062" s="73"/>
      <c r="CF1062" s="73"/>
      <c r="CG1062" s="73"/>
      <c r="CH1062" s="74"/>
      <c r="CI1062" s="72">
        <f>IF($A1062="-","-",ROUND(VLOOKUP($A1062+ROUND(LEFT(CI$1039,2)/24,5),'[1]ОАО "АТС"'!$A$30:$F$773,3,FALSE)+HLOOKUP($DL$1037,'[1]Сбытовая надбавка'!$F$5:$H$6,2,FALSE),2)+'[1]Иные услуги'!$C$6+HLOOKUP($DR$1036,'[1]Услуги по передаче'!$G$5:$J$7,2,FALSE))</f>
        <v>3987.87</v>
      </c>
      <c r="CJ1062" s="73"/>
      <c r="CK1062" s="73"/>
      <c r="CL1062" s="73"/>
      <c r="CM1062" s="73"/>
      <c r="CN1062" s="74"/>
      <c r="CO1062" s="72">
        <f>IF($A1062="-","-",ROUND(VLOOKUP($A1062+ROUND(LEFT(CO$1039,2)/24,5),'[1]ОАО "АТС"'!$A$30:$F$773,3,FALSE)+HLOOKUP($DL$1037,'[1]Сбытовая надбавка'!$F$5:$H$6,2,FALSE),2)+'[1]Иные услуги'!$C$6+HLOOKUP($DR$1036,'[1]Услуги по передаче'!$G$5:$J$7,2,FALSE))</f>
        <v>3972.6499999999996</v>
      </c>
      <c r="CP1062" s="73"/>
      <c r="CQ1062" s="73"/>
      <c r="CR1062" s="73"/>
      <c r="CS1062" s="73"/>
      <c r="CT1062" s="74"/>
      <c r="CU1062" s="72">
        <f>IF($A1062="-","-",ROUND(VLOOKUP($A1062+ROUND(LEFT(CU$1039,2)/24,5),'[1]ОАО "АТС"'!$A$30:$F$773,3,FALSE)+HLOOKUP($DL$1037,'[1]Сбытовая надбавка'!$F$5:$H$6,2,FALSE),2)+'[1]Иные услуги'!$C$6+HLOOKUP($DR$1036,'[1]Услуги по передаче'!$G$5:$J$7,2,FALSE))</f>
        <v>3972.6399999999994</v>
      </c>
      <c r="CV1062" s="73"/>
      <c r="CW1062" s="73"/>
      <c r="CX1062" s="73"/>
      <c r="CY1062" s="73"/>
      <c r="CZ1062" s="74"/>
      <c r="DA1062" s="72">
        <f>IF($A1062="-","-",ROUND(VLOOKUP($A1062+ROUND(LEFT(DA$1039,2)/24,5),'[1]ОАО "АТС"'!$A$30:$F$773,3,FALSE)+HLOOKUP($DL$1037,'[1]Сбытовая надбавка'!$F$5:$H$6,2,FALSE),2)+'[1]Иные услуги'!$C$6+HLOOKUP($DR$1036,'[1]Услуги по передаче'!$G$5:$J$7,2,FALSE))</f>
        <v>3972.91</v>
      </c>
      <c r="DB1062" s="73"/>
      <c r="DC1062" s="73"/>
      <c r="DD1062" s="73"/>
      <c r="DE1062" s="73"/>
      <c r="DF1062" s="74"/>
      <c r="DG1062" s="72">
        <f>IF($A1062="-","-",ROUND(VLOOKUP($A1062+ROUND(LEFT(DG$1039,2)/24,5),'[1]ОАО "АТС"'!$A$30:$F$773,3,FALSE)+HLOOKUP($DL$1037,'[1]Сбытовая надбавка'!$F$5:$H$6,2,FALSE),2)+'[1]Иные услуги'!$C$6+HLOOKUP($DR$1036,'[1]Услуги по передаче'!$G$5:$J$7,2,FALSE))</f>
        <v>3973.0099999999993</v>
      </c>
      <c r="DH1062" s="73"/>
      <c r="DI1062" s="73"/>
      <c r="DJ1062" s="73"/>
      <c r="DK1062" s="73"/>
      <c r="DL1062" s="74"/>
      <c r="DM1062" s="72">
        <f>IF($A1062="-","-",ROUND(VLOOKUP($A1062+ROUND(LEFT(DM$1039,2)/24,5),'[1]ОАО "АТС"'!$A$30:$F$773,3,FALSE)+HLOOKUP($DL$1037,'[1]Сбытовая надбавка'!$F$5:$H$6,2,FALSE),2)+'[1]Иные услуги'!$C$6+HLOOKUP($DR$1036,'[1]Услуги по передаче'!$G$5:$J$7,2,FALSE))</f>
        <v>4076.0199999999995</v>
      </c>
      <c r="DN1062" s="73"/>
      <c r="DO1062" s="73"/>
      <c r="DP1062" s="73"/>
      <c r="DQ1062" s="73"/>
      <c r="DR1062" s="74"/>
      <c r="DS1062" s="72">
        <f>IF($A1062="-","-",ROUND(VLOOKUP($A1062+ROUND(LEFT(DS$1039,2)/24,5),'[1]ОАО "АТС"'!$A$30:$F$773,3,FALSE)+HLOOKUP($DL$1037,'[1]Сбытовая надбавка'!$F$5:$H$6,2,FALSE),2)+'[1]Иные услуги'!$C$6+HLOOKUP($DR$1036,'[1]Услуги по передаче'!$G$5:$J$7,2,FALSE))</f>
        <v>4049.0999999999995</v>
      </c>
      <c r="DT1062" s="73"/>
      <c r="DU1062" s="73"/>
      <c r="DV1062" s="73"/>
      <c r="DW1062" s="73"/>
      <c r="DX1062" s="74"/>
      <c r="DY1062" s="72">
        <f>IF($A1062="-","-",ROUND(VLOOKUP($A1062+ROUND(LEFT(DY$1039,2)/24,5),'[1]ОАО "АТС"'!$A$30:$F$773,3,FALSE)+HLOOKUP($DL$1037,'[1]Сбытовая надбавка'!$F$5:$H$6,2,FALSE),2)+'[1]Иные услуги'!$C$6+HLOOKUP($DR$1036,'[1]Услуги по передаче'!$G$5:$J$7,2,FALSE))</f>
        <v>3989.7199999999993</v>
      </c>
      <c r="DZ1062" s="73"/>
      <c r="EA1062" s="73"/>
      <c r="EB1062" s="73"/>
      <c r="EC1062" s="73"/>
      <c r="ED1062" s="74"/>
      <c r="EE1062" s="72">
        <f>IF($A1062="-","-",ROUND(VLOOKUP($A1062+ROUND(LEFT(EE$1039,2)/24,5),'[1]ОАО "АТС"'!$A$30:$F$773,3,FALSE)+HLOOKUP($DL$1037,'[1]Сбытовая надбавка'!$F$5:$H$6,2,FALSE),2)+'[1]Иные услуги'!$C$6+HLOOKUP($DR$1036,'[1]Услуги по передаче'!$G$5:$J$7,2,FALSE))</f>
        <v>3971.8999999999996</v>
      </c>
      <c r="EF1062" s="73"/>
      <c r="EG1062" s="73"/>
      <c r="EH1062" s="73"/>
      <c r="EI1062" s="73"/>
      <c r="EJ1062" s="74"/>
      <c r="EK1062" s="72">
        <f>IF($A1062="-","-",ROUND(VLOOKUP($A1062+ROUND(LEFT(EK$1039,2)/24,5),'[1]ОАО "АТС"'!$A$30:$F$773,3,FALSE)+HLOOKUP($DL$1037,'[1]Сбытовая надбавка'!$F$5:$H$6,2,FALSE),2)+'[1]Иные услуги'!$C$6+HLOOKUP($DR$1036,'[1]Услуги по передаче'!$G$5:$J$7,2,FALSE))</f>
        <v>4132.59</v>
      </c>
      <c r="EL1062" s="73"/>
      <c r="EM1062" s="73"/>
      <c r="EN1062" s="73"/>
      <c r="EO1062" s="73"/>
      <c r="EP1062" s="74"/>
      <c r="EQ1062" s="72">
        <f>IF($A1062="-","-",ROUND(VLOOKUP($A1062+ROUND(LEFT(EQ$1039,2)/24,5),'[1]ОАО "АТС"'!$A$30:$F$773,3,FALSE)+HLOOKUP($DL$1037,'[1]Сбытовая надбавка'!$F$5:$H$6,2,FALSE),2)+'[1]Иные услуги'!$C$6+HLOOKUP($DR$1036,'[1]Услуги по передаче'!$G$5:$J$7,2,FALSE))</f>
        <v>4019.6799999999994</v>
      </c>
      <c r="ER1062" s="73"/>
      <c r="ES1062" s="73"/>
      <c r="ET1062" s="73"/>
      <c r="EU1062" s="73"/>
      <c r="EV1062" s="74"/>
    </row>
    <row r="1063" spans="1:152" s="38" customFormat="1" ht="15.75" customHeight="1" x14ac:dyDescent="0.2">
      <c r="A1063" s="69">
        <f>$A$138</f>
        <v>45009</v>
      </c>
      <c r="B1063" s="70"/>
      <c r="C1063" s="70"/>
      <c r="D1063" s="70"/>
      <c r="E1063" s="70"/>
      <c r="F1063" s="70"/>
      <c r="G1063" s="70"/>
      <c r="H1063" s="71"/>
      <c r="I1063" s="72">
        <f>IF($A1063="-","-",ROUND(VLOOKUP($A1063+ROUND(LEFT(I$1039,1)/24,5),'[1]ОАО "АТС"'!$A$30:$F$773,3,FALSE)+HLOOKUP($DL$1037,'[1]Сбытовая надбавка'!$F$5:$H$6,2,FALSE),2)+'[1]Иные услуги'!$C$6+HLOOKUP($DR$1036,'[1]Услуги по передаче'!$G$5:$J$7,2,FALSE))</f>
        <v>3973.0099999999993</v>
      </c>
      <c r="J1063" s="73"/>
      <c r="K1063" s="73"/>
      <c r="L1063" s="73"/>
      <c r="M1063" s="73"/>
      <c r="N1063" s="74"/>
      <c r="O1063" s="72">
        <f>IF($A1063="-","-",ROUND(VLOOKUP($A1063+ROUND(LEFT(O$1039,1)/24,5),'[1]ОАО "АТС"'!$A$30:$F$773,3,FALSE)+HLOOKUP($DL$1037,'[1]Сбытовая надбавка'!$F$5:$H$6,2,FALSE),2)+'[1]Иные услуги'!$C$6+HLOOKUP($DR$1036,'[1]Услуги по передаче'!$G$5:$J$7,2,FALSE))</f>
        <v>3973.0999999999995</v>
      </c>
      <c r="P1063" s="73"/>
      <c r="Q1063" s="73"/>
      <c r="R1063" s="73"/>
      <c r="S1063" s="73"/>
      <c r="T1063" s="74"/>
      <c r="U1063" s="72">
        <f>IF($A1063="-","-",ROUND(VLOOKUP($A1063+ROUND(LEFT(U$1039,1)/24,5),'[1]ОАО "АТС"'!$A$30:$F$773,3,FALSE)+HLOOKUP($DL$1037,'[1]Сбытовая надбавка'!$F$5:$H$6,2,FALSE),2)+'[1]Иные услуги'!$C$6+HLOOKUP($DR$1036,'[1]Услуги по передаче'!$G$5:$J$7,2,FALSE))</f>
        <v>3973.1499999999996</v>
      </c>
      <c r="V1063" s="73"/>
      <c r="W1063" s="73"/>
      <c r="X1063" s="73"/>
      <c r="Y1063" s="73"/>
      <c r="Z1063" s="74"/>
      <c r="AA1063" s="72">
        <f>IF($A1063="-","-",ROUND(VLOOKUP($A1063+ROUND(LEFT(AA$1039,1)/24,5),'[1]ОАО "АТС"'!$A$30:$F$773,3,FALSE)+HLOOKUP($DL$1037,'[1]Сбытовая надбавка'!$F$5:$H$6,2,FALSE),2)+'[1]Иные услуги'!$C$6+HLOOKUP($DR$1036,'[1]Услуги по передаче'!$G$5:$J$7,2,FALSE))</f>
        <v>3973.0399999999995</v>
      </c>
      <c r="AB1063" s="73"/>
      <c r="AC1063" s="73"/>
      <c r="AD1063" s="73"/>
      <c r="AE1063" s="73"/>
      <c r="AF1063" s="74"/>
      <c r="AG1063" s="72">
        <f>IF($A1063="-","-",ROUND(VLOOKUP($A1063+ROUND(LEFT(AG$1039,1)/24,5),'[1]ОАО "АТС"'!$A$30:$F$773,3,FALSE)+HLOOKUP($DL$1037,'[1]Сбытовая надбавка'!$F$5:$H$6,2,FALSE),2)+'[1]Иные услуги'!$C$6+HLOOKUP($DR$1036,'[1]Услуги по передаче'!$G$5:$J$7,2,FALSE))</f>
        <v>3972.9599999999996</v>
      </c>
      <c r="AH1063" s="73"/>
      <c r="AI1063" s="73"/>
      <c r="AJ1063" s="73"/>
      <c r="AK1063" s="73"/>
      <c r="AL1063" s="74"/>
      <c r="AM1063" s="72">
        <f>IF($A1063="-","-",ROUND(VLOOKUP($A1063+ROUND(LEFT(AM$1039,1)/24,5),'[1]ОАО "АТС"'!$A$30:$F$773,3,FALSE)+HLOOKUP($DL$1037,'[1]Сбытовая надбавка'!$F$5:$H$6,2,FALSE),2)+'[1]Иные услуги'!$C$6+HLOOKUP($DR$1036,'[1]Услуги по передаче'!$G$5:$J$7,2,FALSE))</f>
        <v>3973.0099999999993</v>
      </c>
      <c r="AN1063" s="73"/>
      <c r="AO1063" s="73"/>
      <c r="AP1063" s="73"/>
      <c r="AQ1063" s="73"/>
      <c r="AR1063" s="74"/>
      <c r="AS1063" s="72">
        <f>IF($A1063="-","-",ROUND(VLOOKUP($A1063+ROUND(LEFT(AS$1039,1)/24,5),'[1]ОАО "АТС"'!$A$30:$F$773,3,FALSE)+HLOOKUP($DL$1037,'[1]Сбытовая надбавка'!$F$5:$H$6,2,FALSE),2)+'[1]Иные услуги'!$C$6+HLOOKUP($DR$1036,'[1]Услуги по передаче'!$G$5:$J$7,2,FALSE))</f>
        <v>3972.5399999999995</v>
      </c>
      <c r="AT1063" s="73"/>
      <c r="AU1063" s="73"/>
      <c r="AV1063" s="73"/>
      <c r="AW1063" s="73"/>
      <c r="AX1063" s="74"/>
      <c r="AY1063" s="72">
        <f>IF($A1063="-","-",ROUND(VLOOKUP($A1063+ROUND(LEFT(AY$1039,1)/24,5),'[1]ОАО "АТС"'!$A$30:$F$773,3,FALSE)+HLOOKUP($DL$1037,'[1]Сбытовая надбавка'!$F$5:$H$6,2,FALSE),2)+'[1]Иные услуги'!$C$6+HLOOKUP($DR$1036,'[1]Услуги по передаче'!$G$5:$J$7,2,FALSE))</f>
        <v>4068.7099999999996</v>
      </c>
      <c r="AZ1063" s="73"/>
      <c r="BA1063" s="73"/>
      <c r="BB1063" s="73"/>
      <c r="BC1063" s="73"/>
      <c r="BD1063" s="74"/>
      <c r="BE1063" s="72">
        <f>IF($A1063="-","-",ROUND(VLOOKUP($A1063+ROUND(LEFT(BE$1039,1)/24,5),'[1]ОАО "АТС"'!$A$30:$F$773,3,FALSE)+HLOOKUP($DL$1037,'[1]Сбытовая надбавка'!$F$5:$H$6,2,FALSE),2)+'[1]Иные услуги'!$C$6+HLOOKUP($DR$1036,'[1]Услуги по передаче'!$G$5:$J$7,2,FALSE))</f>
        <v>3972.5299999999997</v>
      </c>
      <c r="BF1063" s="73"/>
      <c r="BG1063" s="73"/>
      <c r="BH1063" s="73"/>
      <c r="BI1063" s="73"/>
      <c r="BJ1063" s="74"/>
      <c r="BK1063" s="72">
        <f>IF($A1063="-","-",ROUND(VLOOKUP($A1063+ROUND(LEFT(BK$1039,1)/24,5),'[1]ОАО "АТС"'!$A$30:$F$773,3,FALSE)+HLOOKUP($DL$1037,'[1]Сбытовая надбавка'!$F$5:$H$6,2,FALSE),2)+'[1]Иные услуги'!$C$6+HLOOKUP($DR$1036,'[1]Услуги по передаче'!$G$5:$J$7,2,FALSE))</f>
        <v>3986.7199999999993</v>
      </c>
      <c r="BL1063" s="73"/>
      <c r="BM1063" s="73"/>
      <c r="BN1063" s="73"/>
      <c r="BO1063" s="73"/>
      <c r="BP1063" s="74"/>
      <c r="BQ1063" s="72">
        <f>IF($A1063="-","-",ROUND(VLOOKUP($A1063+ROUND(LEFT(BQ$1039,2)/24,5),'[1]ОАО "АТС"'!$A$30:$F$773,3,FALSE)+HLOOKUP($DL$1037,'[1]Сбытовая надбавка'!$F$5:$H$6,2,FALSE),2)+'[1]Иные услуги'!$C$6+HLOOKUP($DR$1036,'[1]Услуги по передаче'!$G$5:$J$7,2,FALSE))</f>
        <v>3999.9999999999995</v>
      </c>
      <c r="BR1063" s="73"/>
      <c r="BS1063" s="73"/>
      <c r="BT1063" s="73"/>
      <c r="BU1063" s="73"/>
      <c r="BV1063" s="74"/>
      <c r="BW1063" s="72">
        <f>IF($A1063="-","-",ROUND(VLOOKUP($A1063+ROUND(LEFT(BW$1039,2)/24,5),'[1]ОАО "АТС"'!$A$30:$F$773,3,FALSE)+HLOOKUP($DL$1037,'[1]Сбытовая надбавка'!$F$5:$H$6,2,FALSE),2)+'[1]Иные услуги'!$C$6+HLOOKUP($DR$1036,'[1]Услуги по передаче'!$G$5:$J$7,2,FALSE))</f>
        <v>3987.0599999999995</v>
      </c>
      <c r="BX1063" s="73"/>
      <c r="BY1063" s="73"/>
      <c r="BZ1063" s="73"/>
      <c r="CA1063" s="73"/>
      <c r="CB1063" s="74"/>
      <c r="CC1063" s="72">
        <f>IF($A1063="-","-",ROUND(VLOOKUP($A1063+ROUND(LEFT(CC$1039,2)/24,5),'[1]ОАО "АТС"'!$A$30:$F$773,3,FALSE)+HLOOKUP($DL$1037,'[1]Сбытовая надбавка'!$F$5:$H$6,2,FALSE),2)+'[1]Иные услуги'!$C$6+HLOOKUP($DR$1036,'[1]Услуги по передаче'!$G$5:$J$7,2,FALSE))</f>
        <v>3972.5899999999997</v>
      </c>
      <c r="CD1063" s="73"/>
      <c r="CE1063" s="73"/>
      <c r="CF1063" s="73"/>
      <c r="CG1063" s="73"/>
      <c r="CH1063" s="74"/>
      <c r="CI1063" s="72">
        <f>IF($A1063="-","-",ROUND(VLOOKUP($A1063+ROUND(LEFT(CI$1039,2)/24,5),'[1]ОАО "АТС"'!$A$30:$F$773,3,FALSE)+HLOOKUP($DL$1037,'[1]Сбытовая надбавка'!$F$5:$H$6,2,FALSE),2)+'[1]Иные услуги'!$C$6+HLOOKUP($DR$1036,'[1]Услуги по передаче'!$G$5:$J$7,2,FALSE))</f>
        <v>3972.5599999999995</v>
      </c>
      <c r="CJ1063" s="73"/>
      <c r="CK1063" s="73"/>
      <c r="CL1063" s="73"/>
      <c r="CM1063" s="73"/>
      <c r="CN1063" s="74"/>
      <c r="CO1063" s="72">
        <f>IF($A1063="-","-",ROUND(VLOOKUP($A1063+ROUND(LEFT(CO$1039,2)/24,5),'[1]ОАО "АТС"'!$A$30:$F$773,3,FALSE)+HLOOKUP($DL$1037,'[1]Сбытовая надбавка'!$F$5:$H$6,2,FALSE),2)+'[1]Иные услуги'!$C$6+HLOOKUP($DR$1036,'[1]Услуги по передаче'!$G$5:$J$7,2,FALSE))</f>
        <v>3973.45</v>
      </c>
      <c r="CP1063" s="73"/>
      <c r="CQ1063" s="73"/>
      <c r="CR1063" s="73"/>
      <c r="CS1063" s="73"/>
      <c r="CT1063" s="74"/>
      <c r="CU1063" s="72">
        <f>IF($A1063="-","-",ROUND(VLOOKUP($A1063+ROUND(LEFT(CU$1039,2)/24,5),'[1]ОАО "АТС"'!$A$30:$F$773,3,FALSE)+HLOOKUP($DL$1037,'[1]Сбытовая надбавка'!$F$5:$H$6,2,FALSE),2)+'[1]Иные услуги'!$C$6+HLOOKUP($DR$1036,'[1]Услуги по передаче'!$G$5:$J$7,2,FALSE))</f>
        <v>3972.8899999999994</v>
      </c>
      <c r="CV1063" s="73"/>
      <c r="CW1063" s="73"/>
      <c r="CX1063" s="73"/>
      <c r="CY1063" s="73"/>
      <c r="CZ1063" s="74"/>
      <c r="DA1063" s="72">
        <f>IF($A1063="-","-",ROUND(VLOOKUP($A1063+ROUND(LEFT(DA$1039,2)/24,5),'[1]ОАО "АТС"'!$A$30:$F$773,3,FALSE)+HLOOKUP($DL$1037,'[1]Сбытовая надбавка'!$F$5:$H$6,2,FALSE),2)+'[1]Иные услуги'!$C$6+HLOOKUP($DR$1036,'[1]Услуги по передаче'!$G$5:$J$7,2,FALSE))</f>
        <v>3972.9599999999996</v>
      </c>
      <c r="DB1063" s="73"/>
      <c r="DC1063" s="73"/>
      <c r="DD1063" s="73"/>
      <c r="DE1063" s="73"/>
      <c r="DF1063" s="74"/>
      <c r="DG1063" s="72">
        <f>IF($A1063="-","-",ROUND(VLOOKUP($A1063+ROUND(LEFT(DG$1039,2)/24,5),'[1]ОАО "АТС"'!$A$30:$F$773,3,FALSE)+HLOOKUP($DL$1037,'[1]Сбытовая надбавка'!$F$5:$H$6,2,FALSE),2)+'[1]Иные услуги'!$C$6+HLOOKUP($DR$1036,'[1]Услуги по передаче'!$G$5:$J$7,2,FALSE))</f>
        <v>3973.0099999999993</v>
      </c>
      <c r="DH1063" s="73"/>
      <c r="DI1063" s="73"/>
      <c r="DJ1063" s="73"/>
      <c r="DK1063" s="73"/>
      <c r="DL1063" s="74"/>
      <c r="DM1063" s="72">
        <f>IF($A1063="-","-",ROUND(VLOOKUP($A1063+ROUND(LEFT(DM$1039,2)/24,5),'[1]ОАО "АТС"'!$A$30:$F$773,3,FALSE)+HLOOKUP($DL$1037,'[1]Сбытовая надбавка'!$F$5:$H$6,2,FALSE),2)+'[1]Иные услуги'!$C$6+HLOOKUP($DR$1036,'[1]Услуги по передаче'!$G$5:$J$7,2,FALSE))</f>
        <v>3977.2099999999996</v>
      </c>
      <c r="DN1063" s="73"/>
      <c r="DO1063" s="73"/>
      <c r="DP1063" s="73"/>
      <c r="DQ1063" s="73"/>
      <c r="DR1063" s="74"/>
      <c r="DS1063" s="72">
        <f>IF($A1063="-","-",ROUND(VLOOKUP($A1063+ROUND(LEFT(DS$1039,2)/24,5),'[1]ОАО "АТС"'!$A$30:$F$773,3,FALSE)+HLOOKUP($DL$1037,'[1]Сбытовая надбавка'!$F$5:$H$6,2,FALSE),2)+'[1]Иные услуги'!$C$6+HLOOKUP($DR$1036,'[1]Услуги по передаче'!$G$5:$J$7,2,FALSE))</f>
        <v>3972.0699999999997</v>
      </c>
      <c r="DT1063" s="73"/>
      <c r="DU1063" s="73"/>
      <c r="DV1063" s="73"/>
      <c r="DW1063" s="73"/>
      <c r="DX1063" s="74"/>
      <c r="DY1063" s="72">
        <f>IF($A1063="-","-",ROUND(VLOOKUP($A1063+ROUND(LEFT(DY$1039,2)/24,5),'[1]ОАО "АТС"'!$A$30:$F$773,3,FALSE)+HLOOKUP($DL$1037,'[1]Сбытовая надбавка'!$F$5:$H$6,2,FALSE),2)+'[1]Иные услуги'!$C$6+HLOOKUP($DR$1036,'[1]Услуги по передаче'!$G$5:$J$7,2,FALSE))</f>
        <v>3972.3199999999997</v>
      </c>
      <c r="DZ1063" s="73"/>
      <c r="EA1063" s="73"/>
      <c r="EB1063" s="73"/>
      <c r="EC1063" s="73"/>
      <c r="ED1063" s="74"/>
      <c r="EE1063" s="72">
        <f>IF($A1063="-","-",ROUND(VLOOKUP($A1063+ROUND(LEFT(EE$1039,2)/24,5),'[1]ОАО "АТС"'!$A$30:$F$773,3,FALSE)+HLOOKUP($DL$1037,'[1]Сбытовая надбавка'!$F$5:$H$6,2,FALSE),2)+'[1]Иные услуги'!$C$6+HLOOKUP($DR$1036,'[1]Услуги по передаче'!$G$5:$J$7,2,FALSE))</f>
        <v>3972.2599999999993</v>
      </c>
      <c r="EF1063" s="73"/>
      <c r="EG1063" s="73"/>
      <c r="EH1063" s="73"/>
      <c r="EI1063" s="73"/>
      <c r="EJ1063" s="74"/>
      <c r="EK1063" s="72">
        <f>IF($A1063="-","-",ROUND(VLOOKUP($A1063+ROUND(LEFT(EK$1039,2)/24,5),'[1]ОАО "АТС"'!$A$30:$F$773,3,FALSE)+HLOOKUP($DL$1037,'[1]Сбытовая надбавка'!$F$5:$H$6,2,FALSE),2)+'[1]Иные услуги'!$C$6+HLOOKUP($DR$1036,'[1]Услуги по передаче'!$G$5:$J$7,2,FALSE))</f>
        <v>4144.4699999999993</v>
      </c>
      <c r="EL1063" s="73"/>
      <c r="EM1063" s="73"/>
      <c r="EN1063" s="73"/>
      <c r="EO1063" s="73"/>
      <c r="EP1063" s="74"/>
      <c r="EQ1063" s="72">
        <f>IF($A1063="-","-",ROUND(VLOOKUP($A1063+ROUND(LEFT(EQ$1039,2)/24,5),'[1]ОАО "АТС"'!$A$30:$F$773,3,FALSE)+HLOOKUP($DL$1037,'[1]Сбытовая надбавка'!$F$5:$H$6,2,FALSE),2)+'[1]Иные услуги'!$C$6+HLOOKUP($DR$1036,'[1]Услуги по передаче'!$G$5:$J$7,2,FALSE))</f>
        <v>4035.6099999999997</v>
      </c>
      <c r="ER1063" s="73"/>
      <c r="ES1063" s="73"/>
      <c r="ET1063" s="73"/>
      <c r="EU1063" s="73"/>
      <c r="EV1063" s="74"/>
    </row>
    <row r="1064" spans="1:152" s="38" customFormat="1" ht="15.75" customHeight="1" x14ac:dyDescent="0.2">
      <c r="A1064" s="69">
        <f>$A$139</f>
        <v>45010</v>
      </c>
      <c r="B1064" s="70"/>
      <c r="C1064" s="70"/>
      <c r="D1064" s="70"/>
      <c r="E1064" s="70"/>
      <c r="F1064" s="70"/>
      <c r="G1064" s="70"/>
      <c r="H1064" s="71"/>
      <c r="I1064" s="72">
        <f>IF($A1064="-","-",ROUND(VLOOKUP($A1064+ROUND(LEFT(I$1039,1)/24,5),'[1]ОАО "АТС"'!$A$30:$F$773,3,FALSE)+HLOOKUP($DL$1037,'[1]Сбытовая надбавка'!$F$5:$H$6,2,FALSE),2)+'[1]Иные услуги'!$C$6+HLOOKUP($DR$1036,'[1]Услуги по передаче'!$G$5:$J$7,2,FALSE))</f>
        <v>3972.7699999999995</v>
      </c>
      <c r="J1064" s="73"/>
      <c r="K1064" s="73"/>
      <c r="L1064" s="73"/>
      <c r="M1064" s="73"/>
      <c r="N1064" s="74"/>
      <c r="O1064" s="72">
        <f>IF($A1064="-","-",ROUND(VLOOKUP($A1064+ROUND(LEFT(O$1039,1)/24,5),'[1]ОАО "АТС"'!$A$30:$F$773,3,FALSE)+HLOOKUP($DL$1037,'[1]Сбытовая надбавка'!$F$5:$H$6,2,FALSE),2)+'[1]Иные услуги'!$C$6+HLOOKUP($DR$1036,'[1]Услуги по передаче'!$G$5:$J$7,2,FALSE))</f>
        <v>3972.8299999999995</v>
      </c>
      <c r="P1064" s="73"/>
      <c r="Q1064" s="73"/>
      <c r="R1064" s="73"/>
      <c r="S1064" s="73"/>
      <c r="T1064" s="74"/>
      <c r="U1064" s="72">
        <f>IF($A1064="-","-",ROUND(VLOOKUP($A1064+ROUND(LEFT(U$1039,1)/24,5),'[1]ОАО "АТС"'!$A$30:$F$773,3,FALSE)+HLOOKUP($DL$1037,'[1]Сбытовая надбавка'!$F$5:$H$6,2,FALSE),2)+'[1]Иные услуги'!$C$6+HLOOKUP($DR$1036,'[1]Услуги по передаче'!$G$5:$J$7,2,FALSE))</f>
        <v>3972.9599999999996</v>
      </c>
      <c r="V1064" s="73"/>
      <c r="W1064" s="73"/>
      <c r="X1064" s="73"/>
      <c r="Y1064" s="73"/>
      <c r="Z1064" s="74"/>
      <c r="AA1064" s="72">
        <f>IF($A1064="-","-",ROUND(VLOOKUP($A1064+ROUND(LEFT(AA$1039,1)/24,5),'[1]ОАО "АТС"'!$A$30:$F$773,3,FALSE)+HLOOKUP($DL$1037,'[1]Сбытовая надбавка'!$F$5:$H$6,2,FALSE),2)+'[1]Иные услуги'!$C$6+HLOOKUP($DR$1036,'[1]Услуги по передаче'!$G$5:$J$7,2,FALSE))</f>
        <v>3972.8799999999997</v>
      </c>
      <c r="AB1064" s="73"/>
      <c r="AC1064" s="73"/>
      <c r="AD1064" s="73"/>
      <c r="AE1064" s="73"/>
      <c r="AF1064" s="74"/>
      <c r="AG1064" s="72">
        <f>IF($A1064="-","-",ROUND(VLOOKUP($A1064+ROUND(LEFT(AG$1039,1)/24,5),'[1]ОАО "АТС"'!$A$30:$F$773,3,FALSE)+HLOOKUP($DL$1037,'[1]Сбытовая надбавка'!$F$5:$H$6,2,FALSE),2)+'[1]Иные услуги'!$C$6+HLOOKUP($DR$1036,'[1]Услуги по передаче'!$G$5:$J$7,2,FALSE))</f>
        <v>3972.7999999999993</v>
      </c>
      <c r="AH1064" s="73"/>
      <c r="AI1064" s="73"/>
      <c r="AJ1064" s="73"/>
      <c r="AK1064" s="73"/>
      <c r="AL1064" s="74"/>
      <c r="AM1064" s="72">
        <f>IF($A1064="-","-",ROUND(VLOOKUP($A1064+ROUND(LEFT(AM$1039,1)/24,5),'[1]ОАО "АТС"'!$A$30:$F$773,3,FALSE)+HLOOKUP($DL$1037,'[1]Сбытовая надбавка'!$F$5:$H$6,2,FALSE),2)+'[1]Иные услуги'!$C$6+HLOOKUP($DR$1036,'[1]Услуги по передаче'!$G$5:$J$7,2,FALSE))</f>
        <v>3972.9799999999996</v>
      </c>
      <c r="AN1064" s="73"/>
      <c r="AO1064" s="73"/>
      <c r="AP1064" s="73"/>
      <c r="AQ1064" s="73"/>
      <c r="AR1064" s="74"/>
      <c r="AS1064" s="72">
        <f>IF($A1064="-","-",ROUND(VLOOKUP($A1064+ROUND(LEFT(AS$1039,1)/24,5),'[1]ОАО "АТС"'!$A$30:$F$773,3,FALSE)+HLOOKUP($DL$1037,'[1]Сбытовая надбавка'!$F$5:$H$6,2,FALSE),2)+'[1]Иные услуги'!$C$6+HLOOKUP($DR$1036,'[1]Услуги по передаче'!$G$5:$J$7,2,FALSE))</f>
        <v>3972.6899999999996</v>
      </c>
      <c r="AT1064" s="73"/>
      <c r="AU1064" s="73"/>
      <c r="AV1064" s="73"/>
      <c r="AW1064" s="73"/>
      <c r="AX1064" s="74"/>
      <c r="AY1064" s="72">
        <f>IF($A1064="-","-",ROUND(VLOOKUP($A1064+ROUND(LEFT(AY$1039,1)/24,5),'[1]ОАО "АТС"'!$A$30:$F$773,3,FALSE)+HLOOKUP($DL$1037,'[1]Сбытовая надбавка'!$F$5:$H$6,2,FALSE),2)+'[1]Иные услуги'!$C$6+HLOOKUP($DR$1036,'[1]Услуги по передаче'!$G$5:$J$7,2,FALSE))</f>
        <v>4031.1699999999996</v>
      </c>
      <c r="AZ1064" s="73"/>
      <c r="BA1064" s="73"/>
      <c r="BB1064" s="73"/>
      <c r="BC1064" s="73"/>
      <c r="BD1064" s="74"/>
      <c r="BE1064" s="72">
        <f>IF($A1064="-","-",ROUND(VLOOKUP($A1064+ROUND(LEFT(BE$1039,1)/24,5),'[1]ОАО "АТС"'!$A$30:$F$773,3,FALSE)+HLOOKUP($DL$1037,'[1]Сбытовая надбавка'!$F$5:$H$6,2,FALSE),2)+'[1]Иные услуги'!$C$6+HLOOKUP($DR$1036,'[1]Услуги по передаче'!$G$5:$J$7,2,FALSE))</f>
        <v>3972.9599999999996</v>
      </c>
      <c r="BF1064" s="73"/>
      <c r="BG1064" s="73"/>
      <c r="BH1064" s="73"/>
      <c r="BI1064" s="73"/>
      <c r="BJ1064" s="74"/>
      <c r="BK1064" s="72">
        <f>IF($A1064="-","-",ROUND(VLOOKUP($A1064+ROUND(LEFT(BK$1039,1)/24,5),'[1]ОАО "АТС"'!$A$30:$F$773,3,FALSE)+HLOOKUP($DL$1037,'[1]Сбытовая надбавка'!$F$5:$H$6,2,FALSE),2)+'[1]Иные услуги'!$C$6+HLOOKUP($DR$1036,'[1]Услуги по передаче'!$G$5:$J$7,2,FALSE))</f>
        <v>3980.6799999999994</v>
      </c>
      <c r="BL1064" s="73"/>
      <c r="BM1064" s="73"/>
      <c r="BN1064" s="73"/>
      <c r="BO1064" s="73"/>
      <c r="BP1064" s="74"/>
      <c r="BQ1064" s="72">
        <f>IF($A1064="-","-",ROUND(VLOOKUP($A1064+ROUND(LEFT(BQ$1039,2)/24,5),'[1]ОАО "АТС"'!$A$30:$F$773,3,FALSE)+HLOOKUP($DL$1037,'[1]Сбытовая надбавка'!$F$5:$H$6,2,FALSE),2)+'[1]Иные услуги'!$C$6+HLOOKUP($DR$1036,'[1]Услуги по передаче'!$G$5:$J$7,2,FALSE))</f>
        <v>3998.41</v>
      </c>
      <c r="BR1064" s="73"/>
      <c r="BS1064" s="73"/>
      <c r="BT1064" s="73"/>
      <c r="BU1064" s="73"/>
      <c r="BV1064" s="74"/>
      <c r="BW1064" s="72">
        <f>IF($A1064="-","-",ROUND(VLOOKUP($A1064+ROUND(LEFT(BW$1039,2)/24,5),'[1]ОАО "АТС"'!$A$30:$F$773,3,FALSE)+HLOOKUP($DL$1037,'[1]Сбытовая надбавка'!$F$5:$H$6,2,FALSE),2)+'[1]Иные услуги'!$C$6+HLOOKUP($DR$1036,'[1]Услуги по передаче'!$G$5:$J$7,2,FALSE))</f>
        <v>3986.99</v>
      </c>
      <c r="BX1064" s="73"/>
      <c r="BY1064" s="73"/>
      <c r="BZ1064" s="73"/>
      <c r="CA1064" s="73"/>
      <c r="CB1064" s="74"/>
      <c r="CC1064" s="72">
        <f>IF($A1064="-","-",ROUND(VLOOKUP($A1064+ROUND(LEFT(CC$1039,2)/24,5),'[1]ОАО "АТС"'!$A$30:$F$773,3,FALSE)+HLOOKUP($DL$1037,'[1]Сбытовая надбавка'!$F$5:$H$6,2,FALSE),2)+'[1]Иные услуги'!$C$6+HLOOKUP($DR$1036,'[1]Услуги по передаче'!$G$5:$J$7,2,FALSE))</f>
        <v>3972.99</v>
      </c>
      <c r="CD1064" s="73"/>
      <c r="CE1064" s="73"/>
      <c r="CF1064" s="73"/>
      <c r="CG1064" s="73"/>
      <c r="CH1064" s="74"/>
      <c r="CI1064" s="72">
        <f>IF($A1064="-","-",ROUND(VLOOKUP($A1064+ROUND(LEFT(CI$1039,2)/24,5),'[1]ОАО "АТС"'!$A$30:$F$773,3,FALSE)+HLOOKUP($DL$1037,'[1]Сбытовая надбавка'!$F$5:$H$6,2,FALSE),2)+'[1]Иные услуги'!$C$6+HLOOKUP($DR$1036,'[1]Услуги по передаче'!$G$5:$J$7,2,FALSE))</f>
        <v>3972.9799999999996</v>
      </c>
      <c r="CJ1064" s="73"/>
      <c r="CK1064" s="73"/>
      <c r="CL1064" s="73"/>
      <c r="CM1064" s="73"/>
      <c r="CN1064" s="74"/>
      <c r="CO1064" s="72">
        <f>IF($A1064="-","-",ROUND(VLOOKUP($A1064+ROUND(LEFT(CO$1039,2)/24,5),'[1]ОАО "АТС"'!$A$30:$F$773,3,FALSE)+HLOOKUP($DL$1037,'[1]Сбытовая надбавка'!$F$5:$H$6,2,FALSE),2)+'[1]Иные услуги'!$C$6+HLOOKUP($DR$1036,'[1]Услуги по передаче'!$G$5:$J$7,2,FALSE))</f>
        <v>3974.1799999999994</v>
      </c>
      <c r="CP1064" s="73"/>
      <c r="CQ1064" s="73"/>
      <c r="CR1064" s="73"/>
      <c r="CS1064" s="73"/>
      <c r="CT1064" s="74"/>
      <c r="CU1064" s="72">
        <f>IF($A1064="-","-",ROUND(VLOOKUP($A1064+ROUND(LEFT(CU$1039,2)/24,5),'[1]ОАО "АТС"'!$A$30:$F$773,3,FALSE)+HLOOKUP($DL$1037,'[1]Сбытовая надбавка'!$F$5:$H$6,2,FALSE),2)+'[1]Иные услуги'!$C$6+HLOOKUP($DR$1036,'[1]Услуги по передаче'!$G$5:$J$7,2,FALSE))</f>
        <v>3973.16</v>
      </c>
      <c r="CV1064" s="73"/>
      <c r="CW1064" s="73"/>
      <c r="CX1064" s="73"/>
      <c r="CY1064" s="73"/>
      <c r="CZ1064" s="74"/>
      <c r="DA1064" s="72">
        <f>IF($A1064="-","-",ROUND(VLOOKUP($A1064+ROUND(LEFT(DA$1039,2)/24,5),'[1]ОАО "АТС"'!$A$30:$F$773,3,FALSE)+HLOOKUP($DL$1037,'[1]Сбытовая надбавка'!$F$5:$H$6,2,FALSE),2)+'[1]Иные услуги'!$C$6+HLOOKUP($DR$1036,'[1]Услуги по передаче'!$G$5:$J$7,2,FALSE))</f>
        <v>3973.0399999999995</v>
      </c>
      <c r="DB1064" s="73"/>
      <c r="DC1064" s="73"/>
      <c r="DD1064" s="73"/>
      <c r="DE1064" s="73"/>
      <c r="DF1064" s="74"/>
      <c r="DG1064" s="72">
        <f>IF($A1064="-","-",ROUND(VLOOKUP($A1064+ROUND(LEFT(DG$1039,2)/24,5),'[1]ОАО "АТС"'!$A$30:$F$773,3,FALSE)+HLOOKUP($DL$1037,'[1]Сбытовая надбавка'!$F$5:$H$6,2,FALSE),2)+'[1]Иные услуги'!$C$6+HLOOKUP($DR$1036,'[1]Услуги по передаче'!$G$5:$J$7,2,FALSE))</f>
        <v>3973.0899999999997</v>
      </c>
      <c r="DH1064" s="73"/>
      <c r="DI1064" s="73"/>
      <c r="DJ1064" s="73"/>
      <c r="DK1064" s="73"/>
      <c r="DL1064" s="74"/>
      <c r="DM1064" s="72">
        <f>IF($A1064="-","-",ROUND(VLOOKUP($A1064+ROUND(LEFT(DM$1039,2)/24,5),'[1]ОАО "АТС"'!$A$30:$F$773,3,FALSE)+HLOOKUP($DL$1037,'[1]Сбытовая надбавка'!$F$5:$H$6,2,FALSE),2)+'[1]Иные услуги'!$C$6+HLOOKUP($DR$1036,'[1]Услуги по передаче'!$G$5:$J$7,2,FALSE))</f>
        <v>3971.0299999999997</v>
      </c>
      <c r="DN1064" s="73"/>
      <c r="DO1064" s="73"/>
      <c r="DP1064" s="73"/>
      <c r="DQ1064" s="73"/>
      <c r="DR1064" s="74"/>
      <c r="DS1064" s="72">
        <f>IF($A1064="-","-",ROUND(VLOOKUP($A1064+ROUND(LEFT(DS$1039,2)/24,5),'[1]ОАО "АТС"'!$A$30:$F$773,3,FALSE)+HLOOKUP($DL$1037,'[1]Сбытовая надбавка'!$F$5:$H$6,2,FALSE),2)+'[1]Иные услуги'!$C$6+HLOOKUP($DR$1036,'[1]Услуги по передаче'!$G$5:$J$7,2,FALSE))</f>
        <v>3972.0999999999995</v>
      </c>
      <c r="DT1064" s="73"/>
      <c r="DU1064" s="73"/>
      <c r="DV1064" s="73"/>
      <c r="DW1064" s="73"/>
      <c r="DX1064" s="74"/>
      <c r="DY1064" s="72">
        <f>IF($A1064="-","-",ROUND(VLOOKUP($A1064+ROUND(LEFT(DY$1039,2)/24,5),'[1]ОАО "АТС"'!$A$30:$F$773,3,FALSE)+HLOOKUP($DL$1037,'[1]Сбытовая надбавка'!$F$5:$H$6,2,FALSE),2)+'[1]Иные услуги'!$C$6+HLOOKUP($DR$1036,'[1]Услуги по передаче'!$G$5:$J$7,2,FALSE))</f>
        <v>3972.3599999999997</v>
      </c>
      <c r="DZ1064" s="73"/>
      <c r="EA1064" s="73"/>
      <c r="EB1064" s="73"/>
      <c r="EC1064" s="73"/>
      <c r="ED1064" s="74"/>
      <c r="EE1064" s="72">
        <f>IF($A1064="-","-",ROUND(VLOOKUP($A1064+ROUND(LEFT(EE$1039,2)/24,5),'[1]ОАО "АТС"'!$A$30:$F$773,3,FALSE)+HLOOKUP($DL$1037,'[1]Сбытовая надбавка'!$F$5:$H$6,2,FALSE),2)+'[1]Иные услуги'!$C$6+HLOOKUP($DR$1036,'[1]Услуги по передаче'!$G$5:$J$7,2,FALSE))</f>
        <v>3972.1899999999996</v>
      </c>
      <c r="EF1064" s="73"/>
      <c r="EG1064" s="73"/>
      <c r="EH1064" s="73"/>
      <c r="EI1064" s="73"/>
      <c r="EJ1064" s="74"/>
      <c r="EK1064" s="72">
        <f>IF($A1064="-","-",ROUND(VLOOKUP($A1064+ROUND(LEFT(EK$1039,2)/24,5),'[1]ОАО "АТС"'!$A$30:$F$773,3,FALSE)+HLOOKUP($DL$1037,'[1]Сбытовая надбавка'!$F$5:$H$6,2,FALSE),2)+'[1]Иные услуги'!$C$6+HLOOKUP($DR$1036,'[1]Услуги по передаче'!$G$5:$J$7,2,FALSE))</f>
        <v>4134.99</v>
      </c>
      <c r="EL1064" s="73"/>
      <c r="EM1064" s="73"/>
      <c r="EN1064" s="73"/>
      <c r="EO1064" s="73"/>
      <c r="EP1064" s="74"/>
      <c r="EQ1064" s="72">
        <f>IF($A1064="-","-",ROUND(VLOOKUP($A1064+ROUND(LEFT(EQ$1039,2)/24,5),'[1]ОАО "АТС"'!$A$30:$F$773,3,FALSE)+HLOOKUP($DL$1037,'[1]Сбытовая надбавка'!$F$5:$H$6,2,FALSE),2)+'[1]Иные услуги'!$C$6+HLOOKUP($DR$1036,'[1]Услуги по передаче'!$G$5:$J$7,2,FALSE))</f>
        <v>4041.0999999999995</v>
      </c>
      <c r="ER1064" s="73"/>
      <c r="ES1064" s="73"/>
      <c r="ET1064" s="73"/>
      <c r="EU1064" s="73"/>
      <c r="EV1064" s="74"/>
    </row>
    <row r="1065" spans="1:152" s="38" customFormat="1" ht="15.75" customHeight="1" x14ac:dyDescent="0.2">
      <c r="A1065" s="69">
        <f>$A$140</f>
        <v>45011</v>
      </c>
      <c r="B1065" s="70"/>
      <c r="C1065" s="70"/>
      <c r="D1065" s="70"/>
      <c r="E1065" s="70"/>
      <c r="F1065" s="70"/>
      <c r="G1065" s="70"/>
      <c r="H1065" s="71"/>
      <c r="I1065" s="72">
        <f>IF($A1065="-","-",ROUND(VLOOKUP($A1065+ROUND(LEFT(I$1039,1)/24,5),'[1]ОАО "АТС"'!$A$30:$F$773,3,FALSE)+HLOOKUP($DL$1037,'[1]Сбытовая надбавка'!$F$5:$H$6,2,FALSE),2)+'[1]Иные услуги'!$C$6+HLOOKUP($DR$1036,'[1]Услуги по передаче'!$G$5:$J$7,2,FALSE))</f>
        <v>3972.7499999999995</v>
      </c>
      <c r="J1065" s="73"/>
      <c r="K1065" s="73"/>
      <c r="L1065" s="73"/>
      <c r="M1065" s="73"/>
      <c r="N1065" s="74"/>
      <c r="O1065" s="72">
        <f>IF($A1065="-","-",ROUND(VLOOKUP($A1065+ROUND(LEFT(O$1039,1)/24,5),'[1]ОАО "АТС"'!$A$30:$F$773,3,FALSE)+HLOOKUP($DL$1037,'[1]Сбытовая надбавка'!$F$5:$H$6,2,FALSE),2)+'[1]Иные услуги'!$C$6+HLOOKUP($DR$1036,'[1]Услуги по передаче'!$G$5:$J$7,2,FALSE))</f>
        <v>3972.8099999999995</v>
      </c>
      <c r="P1065" s="73"/>
      <c r="Q1065" s="73"/>
      <c r="R1065" s="73"/>
      <c r="S1065" s="73"/>
      <c r="T1065" s="74"/>
      <c r="U1065" s="72">
        <f>IF($A1065="-","-",ROUND(VLOOKUP($A1065+ROUND(LEFT(U$1039,1)/24,5),'[1]ОАО "АТС"'!$A$30:$F$773,3,FALSE)+HLOOKUP($DL$1037,'[1]Сбытовая надбавка'!$F$5:$H$6,2,FALSE),2)+'[1]Иные услуги'!$C$6+HLOOKUP($DR$1036,'[1]Услуги по передаче'!$G$5:$J$7,2,FALSE))</f>
        <v>3972.99</v>
      </c>
      <c r="V1065" s="73"/>
      <c r="W1065" s="73"/>
      <c r="X1065" s="73"/>
      <c r="Y1065" s="73"/>
      <c r="Z1065" s="74"/>
      <c r="AA1065" s="72">
        <f>IF($A1065="-","-",ROUND(VLOOKUP($A1065+ROUND(LEFT(AA$1039,1)/24,5),'[1]ОАО "АТС"'!$A$30:$F$773,3,FALSE)+HLOOKUP($DL$1037,'[1]Сбытовая надбавка'!$F$5:$H$6,2,FALSE),2)+'[1]Иные услуги'!$C$6+HLOOKUP($DR$1036,'[1]Услуги по передаче'!$G$5:$J$7,2,FALSE))</f>
        <v>3972.9399999999996</v>
      </c>
      <c r="AB1065" s="73"/>
      <c r="AC1065" s="73"/>
      <c r="AD1065" s="73"/>
      <c r="AE1065" s="73"/>
      <c r="AF1065" s="74"/>
      <c r="AG1065" s="72">
        <f>IF($A1065="-","-",ROUND(VLOOKUP($A1065+ROUND(LEFT(AG$1039,1)/24,5),'[1]ОАО "АТС"'!$A$30:$F$773,3,FALSE)+HLOOKUP($DL$1037,'[1]Сбытовая надбавка'!$F$5:$H$6,2,FALSE),2)+'[1]Иные услуги'!$C$6+HLOOKUP($DR$1036,'[1]Услуги по передаче'!$G$5:$J$7,2,FALSE))</f>
        <v>3972.6399999999994</v>
      </c>
      <c r="AH1065" s="73"/>
      <c r="AI1065" s="73"/>
      <c r="AJ1065" s="73"/>
      <c r="AK1065" s="73"/>
      <c r="AL1065" s="74"/>
      <c r="AM1065" s="72">
        <f>IF($A1065="-","-",ROUND(VLOOKUP($A1065+ROUND(LEFT(AM$1039,1)/24,5),'[1]ОАО "АТС"'!$A$30:$F$773,3,FALSE)+HLOOKUP($DL$1037,'[1]Сбытовая надбавка'!$F$5:$H$6,2,FALSE),2)+'[1]Иные услуги'!$C$6+HLOOKUP($DR$1036,'[1]Услуги по передаче'!$G$5:$J$7,2,FALSE))</f>
        <v>3972.8599999999997</v>
      </c>
      <c r="AN1065" s="73"/>
      <c r="AO1065" s="73"/>
      <c r="AP1065" s="73"/>
      <c r="AQ1065" s="73"/>
      <c r="AR1065" s="74"/>
      <c r="AS1065" s="72">
        <f>IF($A1065="-","-",ROUND(VLOOKUP($A1065+ROUND(LEFT(AS$1039,1)/24,5),'[1]ОАО "АТС"'!$A$30:$F$773,3,FALSE)+HLOOKUP($DL$1037,'[1]Сбытовая надбавка'!$F$5:$H$6,2,FALSE),2)+'[1]Иные услуги'!$C$6+HLOOKUP($DR$1036,'[1]Услуги по передаче'!$G$5:$J$7,2,FALSE))</f>
        <v>3972.41</v>
      </c>
      <c r="AT1065" s="73"/>
      <c r="AU1065" s="73"/>
      <c r="AV1065" s="73"/>
      <c r="AW1065" s="73"/>
      <c r="AX1065" s="74"/>
      <c r="AY1065" s="72">
        <f>IF($A1065="-","-",ROUND(VLOOKUP($A1065+ROUND(LEFT(AY$1039,1)/24,5),'[1]ОАО "АТС"'!$A$30:$F$773,3,FALSE)+HLOOKUP($DL$1037,'[1]Сбытовая надбавка'!$F$5:$H$6,2,FALSE),2)+'[1]Иные услуги'!$C$6+HLOOKUP($DR$1036,'[1]Услуги по передаче'!$G$5:$J$7,2,FALSE))</f>
        <v>3972.5899999999997</v>
      </c>
      <c r="AZ1065" s="73"/>
      <c r="BA1065" s="73"/>
      <c r="BB1065" s="73"/>
      <c r="BC1065" s="73"/>
      <c r="BD1065" s="74"/>
      <c r="BE1065" s="72">
        <f>IF($A1065="-","-",ROUND(VLOOKUP($A1065+ROUND(LEFT(BE$1039,1)/24,5),'[1]ОАО "АТС"'!$A$30:$F$773,3,FALSE)+HLOOKUP($DL$1037,'[1]Сбытовая надбавка'!$F$5:$H$6,2,FALSE),2)+'[1]Иные услуги'!$C$6+HLOOKUP($DR$1036,'[1]Услуги по передаче'!$G$5:$J$7,2,FALSE))</f>
        <v>3972.7799999999997</v>
      </c>
      <c r="BF1065" s="73"/>
      <c r="BG1065" s="73"/>
      <c r="BH1065" s="73"/>
      <c r="BI1065" s="73"/>
      <c r="BJ1065" s="74"/>
      <c r="BK1065" s="72">
        <f>IF($A1065="-","-",ROUND(VLOOKUP($A1065+ROUND(LEFT(BK$1039,1)/24,5),'[1]ОАО "АТС"'!$A$30:$F$773,3,FALSE)+HLOOKUP($DL$1037,'[1]Сбытовая надбавка'!$F$5:$H$6,2,FALSE),2)+'[1]Иные услуги'!$C$6+HLOOKUP($DR$1036,'[1]Услуги по передаче'!$G$5:$J$7,2,FALSE))</f>
        <v>3972.9199999999996</v>
      </c>
      <c r="BL1065" s="73"/>
      <c r="BM1065" s="73"/>
      <c r="BN1065" s="73"/>
      <c r="BO1065" s="73"/>
      <c r="BP1065" s="74"/>
      <c r="BQ1065" s="72">
        <f>IF($A1065="-","-",ROUND(VLOOKUP($A1065+ROUND(LEFT(BQ$1039,2)/24,5),'[1]ОАО "АТС"'!$A$30:$F$773,3,FALSE)+HLOOKUP($DL$1037,'[1]Сбытовая надбавка'!$F$5:$H$6,2,FALSE),2)+'[1]Иные услуги'!$C$6+HLOOKUP($DR$1036,'[1]Услуги по передаче'!$G$5:$J$7,2,FALSE))</f>
        <v>3972.9599999999996</v>
      </c>
      <c r="BR1065" s="73"/>
      <c r="BS1065" s="73"/>
      <c r="BT1065" s="73"/>
      <c r="BU1065" s="73"/>
      <c r="BV1065" s="74"/>
      <c r="BW1065" s="72">
        <f>IF($A1065="-","-",ROUND(VLOOKUP($A1065+ROUND(LEFT(BW$1039,2)/24,5),'[1]ОАО "АТС"'!$A$30:$F$773,3,FALSE)+HLOOKUP($DL$1037,'[1]Сбытовая надбавка'!$F$5:$H$6,2,FALSE),2)+'[1]Иные услуги'!$C$6+HLOOKUP($DR$1036,'[1]Услуги по передаче'!$G$5:$J$7,2,FALSE))</f>
        <v>3972.9799999999996</v>
      </c>
      <c r="BX1065" s="73"/>
      <c r="BY1065" s="73"/>
      <c r="BZ1065" s="73"/>
      <c r="CA1065" s="73"/>
      <c r="CB1065" s="74"/>
      <c r="CC1065" s="72">
        <f>IF($A1065="-","-",ROUND(VLOOKUP($A1065+ROUND(LEFT(CC$1039,2)/24,5),'[1]ОАО "АТС"'!$A$30:$F$773,3,FALSE)+HLOOKUP($DL$1037,'[1]Сбытовая надбавка'!$F$5:$H$6,2,FALSE),2)+'[1]Иные услуги'!$C$6+HLOOKUP($DR$1036,'[1]Услуги по передаче'!$G$5:$J$7,2,FALSE))</f>
        <v>3972.9299999999994</v>
      </c>
      <c r="CD1065" s="73"/>
      <c r="CE1065" s="73"/>
      <c r="CF1065" s="73"/>
      <c r="CG1065" s="73"/>
      <c r="CH1065" s="74"/>
      <c r="CI1065" s="72">
        <f>IF($A1065="-","-",ROUND(VLOOKUP($A1065+ROUND(LEFT(CI$1039,2)/24,5),'[1]ОАО "АТС"'!$A$30:$F$773,3,FALSE)+HLOOKUP($DL$1037,'[1]Сбытовая надбавка'!$F$5:$H$6,2,FALSE),2)+'[1]Иные услуги'!$C$6+HLOOKUP($DR$1036,'[1]Услуги по передаче'!$G$5:$J$7,2,FALSE))</f>
        <v>3972.9199999999996</v>
      </c>
      <c r="CJ1065" s="73"/>
      <c r="CK1065" s="73"/>
      <c r="CL1065" s="73"/>
      <c r="CM1065" s="73"/>
      <c r="CN1065" s="74"/>
      <c r="CO1065" s="72">
        <f>IF($A1065="-","-",ROUND(VLOOKUP($A1065+ROUND(LEFT(CO$1039,2)/24,5),'[1]ОАО "АТС"'!$A$30:$F$773,3,FALSE)+HLOOKUP($DL$1037,'[1]Сбытовая надбавка'!$F$5:$H$6,2,FALSE),2)+'[1]Иные услуги'!$C$6+HLOOKUP($DR$1036,'[1]Услуги по передаче'!$G$5:$J$7,2,FALSE))</f>
        <v>3972.9199999999996</v>
      </c>
      <c r="CP1065" s="73"/>
      <c r="CQ1065" s="73"/>
      <c r="CR1065" s="73"/>
      <c r="CS1065" s="73"/>
      <c r="CT1065" s="74"/>
      <c r="CU1065" s="72">
        <f>IF($A1065="-","-",ROUND(VLOOKUP($A1065+ROUND(LEFT(CU$1039,2)/24,5),'[1]ОАО "АТС"'!$A$30:$F$773,3,FALSE)+HLOOKUP($DL$1037,'[1]Сбытовая надбавка'!$F$5:$H$6,2,FALSE),2)+'[1]Иные услуги'!$C$6+HLOOKUP($DR$1036,'[1]Услуги по передаче'!$G$5:$J$7,2,FALSE))</f>
        <v>3973.0299999999997</v>
      </c>
      <c r="CV1065" s="73"/>
      <c r="CW1065" s="73"/>
      <c r="CX1065" s="73"/>
      <c r="CY1065" s="73"/>
      <c r="CZ1065" s="74"/>
      <c r="DA1065" s="72">
        <f>IF($A1065="-","-",ROUND(VLOOKUP($A1065+ROUND(LEFT(DA$1039,2)/24,5),'[1]ОАО "АТС"'!$A$30:$F$773,3,FALSE)+HLOOKUP($DL$1037,'[1]Сбытовая надбавка'!$F$5:$H$6,2,FALSE),2)+'[1]Иные услуги'!$C$6+HLOOKUP($DR$1036,'[1]Услуги по передаче'!$G$5:$J$7,2,FALSE))</f>
        <v>3972.9299999999994</v>
      </c>
      <c r="DB1065" s="73"/>
      <c r="DC1065" s="73"/>
      <c r="DD1065" s="73"/>
      <c r="DE1065" s="73"/>
      <c r="DF1065" s="74"/>
      <c r="DG1065" s="72">
        <f>IF($A1065="-","-",ROUND(VLOOKUP($A1065+ROUND(LEFT(DG$1039,2)/24,5),'[1]ОАО "АТС"'!$A$30:$F$773,3,FALSE)+HLOOKUP($DL$1037,'[1]Сбытовая надбавка'!$F$5:$H$6,2,FALSE),2)+'[1]Иные услуги'!$C$6+HLOOKUP($DR$1036,'[1]Услуги по передаче'!$G$5:$J$7,2,FALSE))</f>
        <v>3973.0099999999993</v>
      </c>
      <c r="DH1065" s="73"/>
      <c r="DI1065" s="73"/>
      <c r="DJ1065" s="73"/>
      <c r="DK1065" s="73"/>
      <c r="DL1065" s="74"/>
      <c r="DM1065" s="72">
        <f>IF($A1065="-","-",ROUND(VLOOKUP($A1065+ROUND(LEFT(DM$1039,2)/24,5),'[1]ОАО "АТС"'!$A$30:$F$773,3,FALSE)+HLOOKUP($DL$1037,'[1]Сбытовая надбавка'!$F$5:$H$6,2,FALSE),2)+'[1]Иные услуги'!$C$6+HLOOKUP($DR$1036,'[1]Услуги по передаче'!$G$5:$J$7,2,FALSE))</f>
        <v>3970.9599999999996</v>
      </c>
      <c r="DN1065" s="73"/>
      <c r="DO1065" s="73"/>
      <c r="DP1065" s="73"/>
      <c r="DQ1065" s="73"/>
      <c r="DR1065" s="74"/>
      <c r="DS1065" s="72">
        <f>IF($A1065="-","-",ROUND(VLOOKUP($A1065+ROUND(LEFT(DS$1039,2)/24,5),'[1]ОАО "АТС"'!$A$30:$F$773,3,FALSE)+HLOOKUP($DL$1037,'[1]Сбытовая надбавка'!$F$5:$H$6,2,FALSE),2)+'[1]Иные услуги'!$C$6+HLOOKUP($DR$1036,'[1]Услуги по передаче'!$G$5:$J$7,2,FALSE))</f>
        <v>4006.2199999999993</v>
      </c>
      <c r="DT1065" s="73"/>
      <c r="DU1065" s="73"/>
      <c r="DV1065" s="73"/>
      <c r="DW1065" s="73"/>
      <c r="DX1065" s="74"/>
      <c r="DY1065" s="72">
        <f>IF($A1065="-","-",ROUND(VLOOKUP($A1065+ROUND(LEFT(DY$1039,2)/24,5),'[1]ОАО "АТС"'!$A$30:$F$773,3,FALSE)+HLOOKUP($DL$1037,'[1]Сбытовая надбавка'!$F$5:$H$6,2,FALSE),2)+'[1]Иные услуги'!$C$6+HLOOKUP($DR$1036,'[1]Услуги по передаче'!$G$5:$J$7,2,FALSE))</f>
        <v>3972.3299999999995</v>
      </c>
      <c r="DZ1065" s="73"/>
      <c r="EA1065" s="73"/>
      <c r="EB1065" s="73"/>
      <c r="EC1065" s="73"/>
      <c r="ED1065" s="74"/>
      <c r="EE1065" s="72">
        <f>IF($A1065="-","-",ROUND(VLOOKUP($A1065+ROUND(LEFT(EE$1039,2)/24,5),'[1]ОАО "АТС"'!$A$30:$F$773,3,FALSE)+HLOOKUP($DL$1037,'[1]Сбытовая надбавка'!$F$5:$H$6,2,FALSE),2)+'[1]Иные услуги'!$C$6+HLOOKUP($DR$1036,'[1]Услуги по передаче'!$G$5:$J$7,2,FALSE))</f>
        <v>3972.1399999999994</v>
      </c>
      <c r="EF1065" s="73"/>
      <c r="EG1065" s="73"/>
      <c r="EH1065" s="73"/>
      <c r="EI1065" s="73"/>
      <c r="EJ1065" s="74"/>
      <c r="EK1065" s="72">
        <f>IF($A1065="-","-",ROUND(VLOOKUP($A1065+ROUND(LEFT(EK$1039,2)/24,5),'[1]ОАО "АТС"'!$A$30:$F$773,3,FALSE)+HLOOKUP($DL$1037,'[1]Сбытовая надбавка'!$F$5:$H$6,2,FALSE),2)+'[1]Иные услуги'!$C$6+HLOOKUP($DR$1036,'[1]Услуги по передаче'!$G$5:$J$7,2,FALSE))</f>
        <v>4112.0599999999995</v>
      </c>
      <c r="EL1065" s="73"/>
      <c r="EM1065" s="73"/>
      <c r="EN1065" s="73"/>
      <c r="EO1065" s="73"/>
      <c r="EP1065" s="74"/>
      <c r="EQ1065" s="72">
        <f>IF($A1065="-","-",ROUND(VLOOKUP($A1065+ROUND(LEFT(EQ$1039,2)/24,5),'[1]ОАО "АТС"'!$A$30:$F$773,3,FALSE)+HLOOKUP($DL$1037,'[1]Сбытовая надбавка'!$F$5:$H$6,2,FALSE),2)+'[1]Иные услуги'!$C$6+HLOOKUP($DR$1036,'[1]Услуги по передаче'!$G$5:$J$7,2,FALSE))</f>
        <v>4022.1099999999997</v>
      </c>
      <c r="ER1065" s="73"/>
      <c r="ES1065" s="73"/>
      <c r="ET1065" s="73"/>
      <c r="EU1065" s="73"/>
      <c r="EV1065" s="74"/>
    </row>
    <row r="1066" spans="1:152" s="38" customFormat="1" ht="15.75" customHeight="1" x14ac:dyDescent="0.2">
      <c r="A1066" s="69">
        <f>$A$141</f>
        <v>45012</v>
      </c>
      <c r="B1066" s="70"/>
      <c r="C1066" s="70"/>
      <c r="D1066" s="70"/>
      <c r="E1066" s="70"/>
      <c r="F1066" s="70"/>
      <c r="G1066" s="70"/>
      <c r="H1066" s="71"/>
      <c r="I1066" s="72">
        <f>IF($A1066="-","-",ROUND(VLOOKUP($A1066+ROUND(LEFT(I$1039,1)/24,5),'[1]ОАО "АТС"'!$A$30:$F$773,3,FALSE)+HLOOKUP($DL$1037,'[1]Сбытовая надбавка'!$F$5:$H$6,2,FALSE),2)+'[1]Иные услуги'!$C$6+HLOOKUP($DR$1036,'[1]Услуги по передаче'!$G$5:$J$7,2,FALSE))</f>
        <v>3972.8799999999997</v>
      </c>
      <c r="J1066" s="73"/>
      <c r="K1066" s="73"/>
      <c r="L1066" s="73"/>
      <c r="M1066" s="73"/>
      <c r="N1066" s="74"/>
      <c r="O1066" s="72">
        <f>IF($A1066="-","-",ROUND(VLOOKUP($A1066+ROUND(LEFT(O$1039,1)/24,5),'[1]ОАО "АТС"'!$A$30:$F$773,3,FALSE)+HLOOKUP($DL$1037,'[1]Сбытовая надбавка'!$F$5:$H$6,2,FALSE),2)+'[1]Иные услуги'!$C$6+HLOOKUP($DR$1036,'[1]Услуги по передаче'!$G$5:$J$7,2,FALSE))</f>
        <v>3973.0399999999995</v>
      </c>
      <c r="P1066" s="73"/>
      <c r="Q1066" s="73"/>
      <c r="R1066" s="73"/>
      <c r="S1066" s="73"/>
      <c r="T1066" s="74"/>
      <c r="U1066" s="72">
        <f>IF($A1066="-","-",ROUND(VLOOKUP($A1066+ROUND(LEFT(U$1039,1)/24,5),'[1]ОАО "АТС"'!$A$30:$F$773,3,FALSE)+HLOOKUP($DL$1037,'[1]Сбытовая надбавка'!$F$5:$H$6,2,FALSE),2)+'[1]Иные услуги'!$C$6+HLOOKUP($DR$1036,'[1]Услуги по передаче'!$G$5:$J$7,2,FALSE))</f>
        <v>3973.0999999999995</v>
      </c>
      <c r="V1066" s="73"/>
      <c r="W1066" s="73"/>
      <c r="X1066" s="73"/>
      <c r="Y1066" s="73"/>
      <c r="Z1066" s="74"/>
      <c r="AA1066" s="72">
        <f>IF($A1066="-","-",ROUND(VLOOKUP($A1066+ROUND(LEFT(AA$1039,1)/24,5),'[1]ОАО "АТС"'!$A$30:$F$773,3,FALSE)+HLOOKUP($DL$1037,'[1]Сбытовая надбавка'!$F$5:$H$6,2,FALSE),2)+'[1]Иные услуги'!$C$6+HLOOKUP($DR$1036,'[1]Услуги по передаче'!$G$5:$J$7,2,FALSE))</f>
        <v>3973.0399999999995</v>
      </c>
      <c r="AB1066" s="73"/>
      <c r="AC1066" s="73"/>
      <c r="AD1066" s="73"/>
      <c r="AE1066" s="73"/>
      <c r="AF1066" s="74"/>
      <c r="AG1066" s="72">
        <f>IF($A1066="-","-",ROUND(VLOOKUP($A1066+ROUND(LEFT(AG$1039,1)/24,5),'[1]ОАО "АТС"'!$A$30:$F$773,3,FALSE)+HLOOKUP($DL$1037,'[1]Сбытовая надбавка'!$F$5:$H$6,2,FALSE),2)+'[1]Иные услуги'!$C$6+HLOOKUP($DR$1036,'[1]Услуги по передаче'!$G$5:$J$7,2,FALSE))</f>
        <v>3972.8799999999997</v>
      </c>
      <c r="AH1066" s="73"/>
      <c r="AI1066" s="73"/>
      <c r="AJ1066" s="73"/>
      <c r="AK1066" s="73"/>
      <c r="AL1066" s="74"/>
      <c r="AM1066" s="72">
        <f>IF($A1066="-","-",ROUND(VLOOKUP($A1066+ROUND(LEFT(AM$1039,1)/24,5),'[1]ОАО "АТС"'!$A$30:$F$773,3,FALSE)+HLOOKUP($DL$1037,'[1]Сбытовая надбавка'!$F$5:$H$6,2,FALSE),2)+'[1]Иные услуги'!$C$6+HLOOKUP($DR$1036,'[1]Услуги по передаче'!$G$5:$J$7,2,FALSE))</f>
        <v>3972.9699999999993</v>
      </c>
      <c r="AN1066" s="73"/>
      <c r="AO1066" s="73"/>
      <c r="AP1066" s="73"/>
      <c r="AQ1066" s="73"/>
      <c r="AR1066" s="74"/>
      <c r="AS1066" s="72">
        <f>IF($A1066="-","-",ROUND(VLOOKUP($A1066+ROUND(LEFT(AS$1039,1)/24,5),'[1]ОАО "АТС"'!$A$30:$F$773,3,FALSE)+HLOOKUP($DL$1037,'[1]Сбытовая надбавка'!$F$5:$H$6,2,FALSE),2)+'[1]Иные услуги'!$C$6+HLOOKUP($DR$1036,'[1]Услуги по передаче'!$G$5:$J$7,2,FALSE))</f>
        <v>3976.37</v>
      </c>
      <c r="AT1066" s="73"/>
      <c r="AU1066" s="73"/>
      <c r="AV1066" s="73"/>
      <c r="AW1066" s="73"/>
      <c r="AX1066" s="74"/>
      <c r="AY1066" s="72">
        <f>IF($A1066="-","-",ROUND(VLOOKUP($A1066+ROUND(LEFT(AY$1039,1)/24,5),'[1]ОАО "АТС"'!$A$30:$F$773,3,FALSE)+HLOOKUP($DL$1037,'[1]Сбытовая надбавка'!$F$5:$H$6,2,FALSE),2)+'[1]Иные услуги'!$C$6+HLOOKUP($DR$1036,'[1]Услуги по передаче'!$G$5:$J$7,2,FALSE))</f>
        <v>4077.2999999999993</v>
      </c>
      <c r="AZ1066" s="73"/>
      <c r="BA1066" s="73"/>
      <c r="BB1066" s="73"/>
      <c r="BC1066" s="73"/>
      <c r="BD1066" s="74"/>
      <c r="BE1066" s="72">
        <f>IF($A1066="-","-",ROUND(VLOOKUP($A1066+ROUND(LEFT(BE$1039,1)/24,5),'[1]ОАО "АТС"'!$A$30:$F$773,3,FALSE)+HLOOKUP($DL$1037,'[1]Сбытовая надбавка'!$F$5:$H$6,2,FALSE),2)+'[1]Иные услуги'!$C$6+HLOOKUP($DR$1036,'[1]Услуги по передаче'!$G$5:$J$7,2,FALSE))</f>
        <v>3972.8599999999997</v>
      </c>
      <c r="BF1066" s="73"/>
      <c r="BG1066" s="73"/>
      <c r="BH1066" s="73"/>
      <c r="BI1066" s="73"/>
      <c r="BJ1066" s="74"/>
      <c r="BK1066" s="72">
        <f>IF($A1066="-","-",ROUND(VLOOKUP($A1066+ROUND(LEFT(BK$1039,1)/24,5),'[1]ОАО "АТС"'!$A$30:$F$773,3,FALSE)+HLOOKUP($DL$1037,'[1]Сбытовая надбавка'!$F$5:$H$6,2,FALSE),2)+'[1]Иные услуги'!$C$6+HLOOKUP($DR$1036,'[1]Услуги по передаче'!$G$5:$J$7,2,FALSE))</f>
        <v>3993.4399999999996</v>
      </c>
      <c r="BL1066" s="73"/>
      <c r="BM1066" s="73"/>
      <c r="BN1066" s="73"/>
      <c r="BO1066" s="73"/>
      <c r="BP1066" s="74"/>
      <c r="BQ1066" s="72">
        <f>IF($A1066="-","-",ROUND(VLOOKUP($A1066+ROUND(LEFT(BQ$1039,2)/24,5),'[1]ОАО "АТС"'!$A$30:$F$773,3,FALSE)+HLOOKUP($DL$1037,'[1]Сбытовая надбавка'!$F$5:$H$6,2,FALSE),2)+'[1]Иные услуги'!$C$6+HLOOKUP($DR$1036,'[1]Услуги по передаче'!$G$5:$J$7,2,FALSE))</f>
        <v>4005.45</v>
      </c>
      <c r="BR1066" s="73"/>
      <c r="BS1066" s="73"/>
      <c r="BT1066" s="73"/>
      <c r="BU1066" s="73"/>
      <c r="BV1066" s="74"/>
      <c r="BW1066" s="72">
        <f>IF($A1066="-","-",ROUND(VLOOKUP($A1066+ROUND(LEFT(BW$1039,2)/24,5),'[1]ОАО "АТС"'!$A$30:$F$773,3,FALSE)+HLOOKUP($DL$1037,'[1]Сбытовая надбавка'!$F$5:$H$6,2,FALSE),2)+'[1]Иные услуги'!$C$6+HLOOKUP($DR$1036,'[1]Услуги по передаче'!$G$5:$J$7,2,FALSE))</f>
        <v>3993.5299999999997</v>
      </c>
      <c r="BX1066" s="73"/>
      <c r="BY1066" s="73"/>
      <c r="BZ1066" s="73"/>
      <c r="CA1066" s="73"/>
      <c r="CB1066" s="74"/>
      <c r="CC1066" s="72">
        <f>IF($A1066="-","-",ROUND(VLOOKUP($A1066+ROUND(LEFT(CC$1039,2)/24,5),'[1]ОАО "АТС"'!$A$30:$F$773,3,FALSE)+HLOOKUP($DL$1037,'[1]Сбытовая надбавка'!$F$5:$H$6,2,FALSE),2)+'[1]Иные услуги'!$C$6+HLOOKUP($DR$1036,'[1]Услуги по передаче'!$G$5:$J$7,2,FALSE))</f>
        <v>3972.9199999999996</v>
      </c>
      <c r="CD1066" s="73"/>
      <c r="CE1066" s="73"/>
      <c r="CF1066" s="73"/>
      <c r="CG1066" s="73"/>
      <c r="CH1066" s="74"/>
      <c r="CI1066" s="72">
        <f>IF($A1066="-","-",ROUND(VLOOKUP($A1066+ROUND(LEFT(CI$1039,2)/24,5),'[1]ОАО "АТС"'!$A$30:$F$773,3,FALSE)+HLOOKUP($DL$1037,'[1]Сбытовая надбавка'!$F$5:$H$6,2,FALSE),2)+'[1]Иные услуги'!$C$6+HLOOKUP($DR$1036,'[1]Услуги по передаче'!$G$5:$J$7,2,FALSE))</f>
        <v>3972.8999999999996</v>
      </c>
      <c r="CJ1066" s="73"/>
      <c r="CK1066" s="73"/>
      <c r="CL1066" s="73"/>
      <c r="CM1066" s="73"/>
      <c r="CN1066" s="74"/>
      <c r="CO1066" s="72">
        <f>IF($A1066="-","-",ROUND(VLOOKUP($A1066+ROUND(LEFT(CO$1039,2)/24,5),'[1]ОАО "АТС"'!$A$30:$F$773,3,FALSE)+HLOOKUP($DL$1037,'[1]Сбытовая надбавка'!$F$5:$H$6,2,FALSE),2)+'[1]Иные услуги'!$C$6+HLOOKUP($DR$1036,'[1]Услуги по передаче'!$G$5:$J$7,2,FALSE))</f>
        <v>3980.4399999999996</v>
      </c>
      <c r="CP1066" s="73"/>
      <c r="CQ1066" s="73"/>
      <c r="CR1066" s="73"/>
      <c r="CS1066" s="73"/>
      <c r="CT1066" s="74"/>
      <c r="CU1066" s="72">
        <f>IF($A1066="-","-",ROUND(VLOOKUP($A1066+ROUND(LEFT(CU$1039,2)/24,5),'[1]ОАО "АТС"'!$A$30:$F$773,3,FALSE)+HLOOKUP($DL$1037,'[1]Сбытовая надбавка'!$F$5:$H$6,2,FALSE),2)+'[1]Иные услуги'!$C$6+HLOOKUP($DR$1036,'[1]Услуги по передаче'!$G$5:$J$7,2,FALSE))</f>
        <v>3973.0199999999995</v>
      </c>
      <c r="CV1066" s="73"/>
      <c r="CW1066" s="73"/>
      <c r="CX1066" s="73"/>
      <c r="CY1066" s="73"/>
      <c r="CZ1066" s="74"/>
      <c r="DA1066" s="72">
        <f>IF($A1066="-","-",ROUND(VLOOKUP($A1066+ROUND(LEFT(DA$1039,2)/24,5),'[1]ОАО "АТС"'!$A$30:$F$773,3,FALSE)+HLOOKUP($DL$1037,'[1]Сбытовая надбавка'!$F$5:$H$6,2,FALSE),2)+'[1]Иные услуги'!$C$6+HLOOKUP($DR$1036,'[1]Услуги по передаче'!$G$5:$J$7,2,FALSE))</f>
        <v>3972.8899999999994</v>
      </c>
      <c r="DB1066" s="73"/>
      <c r="DC1066" s="73"/>
      <c r="DD1066" s="73"/>
      <c r="DE1066" s="73"/>
      <c r="DF1066" s="74"/>
      <c r="DG1066" s="72">
        <f>IF($A1066="-","-",ROUND(VLOOKUP($A1066+ROUND(LEFT(DG$1039,2)/24,5),'[1]ОАО "АТС"'!$A$30:$F$773,3,FALSE)+HLOOKUP($DL$1037,'[1]Сбытовая надбавка'!$F$5:$H$6,2,FALSE),2)+'[1]Иные услуги'!$C$6+HLOOKUP($DR$1036,'[1]Услуги по передаче'!$G$5:$J$7,2,FALSE))</f>
        <v>3972.9399999999996</v>
      </c>
      <c r="DH1066" s="73"/>
      <c r="DI1066" s="73"/>
      <c r="DJ1066" s="73"/>
      <c r="DK1066" s="73"/>
      <c r="DL1066" s="74"/>
      <c r="DM1066" s="72">
        <f>IF($A1066="-","-",ROUND(VLOOKUP($A1066+ROUND(LEFT(DM$1039,2)/24,5),'[1]ОАО "АТС"'!$A$30:$F$773,3,FALSE)+HLOOKUP($DL$1037,'[1]Сбытовая надбавка'!$F$5:$H$6,2,FALSE),2)+'[1]Иные услуги'!$C$6+HLOOKUP($DR$1036,'[1]Услуги по передаче'!$G$5:$J$7,2,FALSE))</f>
        <v>3986.1499999999996</v>
      </c>
      <c r="DN1066" s="73"/>
      <c r="DO1066" s="73"/>
      <c r="DP1066" s="73"/>
      <c r="DQ1066" s="73"/>
      <c r="DR1066" s="74"/>
      <c r="DS1066" s="72">
        <f>IF($A1066="-","-",ROUND(VLOOKUP($A1066+ROUND(LEFT(DS$1039,2)/24,5),'[1]ОАО "АТС"'!$A$30:$F$773,3,FALSE)+HLOOKUP($DL$1037,'[1]Сбытовая надбавка'!$F$5:$H$6,2,FALSE),2)+'[1]Иные услуги'!$C$6+HLOOKUP($DR$1036,'[1]Услуги по передаче'!$G$5:$J$7,2,FALSE))</f>
        <v>3977.7499999999995</v>
      </c>
      <c r="DT1066" s="73"/>
      <c r="DU1066" s="73"/>
      <c r="DV1066" s="73"/>
      <c r="DW1066" s="73"/>
      <c r="DX1066" s="74"/>
      <c r="DY1066" s="72">
        <f>IF($A1066="-","-",ROUND(VLOOKUP($A1066+ROUND(LEFT(DY$1039,2)/24,5),'[1]ОАО "АТС"'!$A$30:$F$773,3,FALSE)+HLOOKUP($DL$1037,'[1]Сбытовая надбавка'!$F$5:$H$6,2,FALSE),2)+'[1]Иные услуги'!$C$6+HLOOKUP($DR$1036,'[1]Услуги по передаче'!$G$5:$J$7,2,FALSE))</f>
        <v>3972.1399999999994</v>
      </c>
      <c r="DZ1066" s="73"/>
      <c r="EA1066" s="73"/>
      <c r="EB1066" s="73"/>
      <c r="EC1066" s="73"/>
      <c r="ED1066" s="74"/>
      <c r="EE1066" s="72">
        <f>IF($A1066="-","-",ROUND(VLOOKUP($A1066+ROUND(LEFT(EE$1039,2)/24,5),'[1]ОАО "АТС"'!$A$30:$F$773,3,FALSE)+HLOOKUP($DL$1037,'[1]Сбытовая надбавка'!$F$5:$H$6,2,FALSE),2)+'[1]Иные услуги'!$C$6+HLOOKUP($DR$1036,'[1]Услуги по передаче'!$G$5:$J$7,2,FALSE))</f>
        <v>3971.9699999999993</v>
      </c>
      <c r="EF1066" s="73"/>
      <c r="EG1066" s="73"/>
      <c r="EH1066" s="73"/>
      <c r="EI1066" s="73"/>
      <c r="EJ1066" s="74"/>
      <c r="EK1066" s="72">
        <f>IF($A1066="-","-",ROUND(VLOOKUP($A1066+ROUND(LEFT(EK$1039,2)/24,5),'[1]ОАО "АТС"'!$A$30:$F$773,3,FALSE)+HLOOKUP($DL$1037,'[1]Сбытовая надбавка'!$F$5:$H$6,2,FALSE),2)+'[1]Иные услуги'!$C$6+HLOOKUP($DR$1036,'[1]Услуги по передаче'!$G$5:$J$7,2,FALSE))</f>
        <v>4142.6399999999994</v>
      </c>
      <c r="EL1066" s="73"/>
      <c r="EM1066" s="73"/>
      <c r="EN1066" s="73"/>
      <c r="EO1066" s="73"/>
      <c r="EP1066" s="74"/>
      <c r="EQ1066" s="72">
        <f>IF($A1066="-","-",ROUND(VLOOKUP($A1066+ROUND(LEFT(EQ$1039,2)/24,5),'[1]ОАО "АТС"'!$A$30:$F$773,3,FALSE)+HLOOKUP($DL$1037,'[1]Сбытовая надбавка'!$F$5:$H$6,2,FALSE),2)+'[1]Иные услуги'!$C$6+HLOOKUP($DR$1036,'[1]Услуги по передаче'!$G$5:$J$7,2,FALSE))</f>
        <v>4047.2799999999997</v>
      </c>
      <c r="ER1066" s="73"/>
      <c r="ES1066" s="73"/>
      <c r="ET1066" s="73"/>
      <c r="EU1066" s="73"/>
      <c r="EV1066" s="74"/>
    </row>
    <row r="1067" spans="1:152" s="38" customFormat="1" ht="15.75" customHeight="1" x14ac:dyDescent="0.2">
      <c r="A1067" s="69">
        <f>$A$142</f>
        <v>45013</v>
      </c>
      <c r="B1067" s="70"/>
      <c r="C1067" s="70"/>
      <c r="D1067" s="70"/>
      <c r="E1067" s="70"/>
      <c r="F1067" s="70"/>
      <c r="G1067" s="70"/>
      <c r="H1067" s="71"/>
      <c r="I1067" s="72">
        <f>IF($A1067="-","-",ROUND(VLOOKUP($A1067+ROUND(LEFT(I$1039,1)/24,5),'[1]ОАО "АТС"'!$A$30:$F$773,3,FALSE)+HLOOKUP($DL$1037,'[1]Сбытовая надбавка'!$F$5:$H$6,2,FALSE),2)+'[1]Иные услуги'!$C$6+HLOOKUP($DR$1036,'[1]Услуги по передаче'!$G$5:$J$7,2,FALSE))</f>
        <v>3972.8099999999995</v>
      </c>
      <c r="J1067" s="73"/>
      <c r="K1067" s="73"/>
      <c r="L1067" s="73"/>
      <c r="M1067" s="73"/>
      <c r="N1067" s="74"/>
      <c r="O1067" s="72">
        <f>IF($A1067="-","-",ROUND(VLOOKUP($A1067+ROUND(LEFT(O$1039,1)/24,5),'[1]ОАО "АТС"'!$A$30:$F$773,3,FALSE)+HLOOKUP($DL$1037,'[1]Сбытовая надбавка'!$F$5:$H$6,2,FALSE),2)+'[1]Иные услуги'!$C$6+HLOOKUP($DR$1036,'[1]Услуги по передаче'!$G$5:$J$7,2,FALSE))</f>
        <v>3972.91</v>
      </c>
      <c r="P1067" s="73"/>
      <c r="Q1067" s="73"/>
      <c r="R1067" s="73"/>
      <c r="S1067" s="73"/>
      <c r="T1067" s="74"/>
      <c r="U1067" s="72">
        <f>IF($A1067="-","-",ROUND(VLOOKUP($A1067+ROUND(LEFT(U$1039,1)/24,5),'[1]ОАО "АТС"'!$A$30:$F$773,3,FALSE)+HLOOKUP($DL$1037,'[1]Сбытовая надбавка'!$F$5:$H$6,2,FALSE),2)+'[1]Иные услуги'!$C$6+HLOOKUP($DR$1036,'[1]Услуги по передаче'!$G$5:$J$7,2,FALSE))</f>
        <v>3972.9799999999996</v>
      </c>
      <c r="V1067" s="73"/>
      <c r="W1067" s="73"/>
      <c r="X1067" s="73"/>
      <c r="Y1067" s="73"/>
      <c r="Z1067" s="74"/>
      <c r="AA1067" s="72">
        <f>IF($A1067="-","-",ROUND(VLOOKUP($A1067+ROUND(LEFT(AA$1039,1)/24,5),'[1]ОАО "АТС"'!$A$30:$F$773,3,FALSE)+HLOOKUP($DL$1037,'[1]Сбытовая надбавка'!$F$5:$H$6,2,FALSE),2)+'[1]Иные услуги'!$C$6+HLOOKUP($DR$1036,'[1]Услуги по передаче'!$G$5:$J$7,2,FALSE))</f>
        <v>3972.9199999999996</v>
      </c>
      <c r="AB1067" s="73"/>
      <c r="AC1067" s="73"/>
      <c r="AD1067" s="73"/>
      <c r="AE1067" s="73"/>
      <c r="AF1067" s="74"/>
      <c r="AG1067" s="72">
        <f>IF($A1067="-","-",ROUND(VLOOKUP($A1067+ROUND(LEFT(AG$1039,1)/24,5),'[1]ОАО "АТС"'!$A$30:$F$773,3,FALSE)+HLOOKUP($DL$1037,'[1]Сбытовая надбавка'!$F$5:$H$6,2,FALSE),2)+'[1]Иные услуги'!$C$6+HLOOKUP($DR$1036,'[1]Услуги по передаче'!$G$5:$J$7,2,FALSE))</f>
        <v>3972.74</v>
      </c>
      <c r="AH1067" s="73"/>
      <c r="AI1067" s="73"/>
      <c r="AJ1067" s="73"/>
      <c r="AK1067" s="73"/>
      <c r="AL1067" s="74"/>
      <c r="AM1067" s="72">
        <f>IF($A1067="-","-",ROUND(VLOOKUP($A1067+ROUND(LEFT(AM$1039,1)/24,5),'[1]ОАО "АТС"'!$A$30:$F$773,3,FALSE)+HLOOKUP($DL$1037,'[1]Сбытовая надбавка'!$F$5:$H$6,2,FALSE),2)+'[1]Иные услуги'!$C$6+HLOOKUP($DR$1036,'[1]Услуги по передаче'!$G$5:$J$7,2,FALSE))</f>
        <v>3973.0099999999993</v>
      </c>
      <c r="AN1067" s="73"/>
      <c r="AO1067" s="73"/>
      <c r="AP1067" s="73"/>
      <c r="AQ1067" s="73"/>
      <c r="AR1067" s="74"/>
      <c r="AS1067" s="72">
        <f>IF($A1067="-","-",ROUND(VLOOKUP($A1067+ROUND(LEFT(AS$1039,1)/24,5),'[1]ОАО "АТС"'!$A$30:$F$773,3,FALSE)+HLOOKUP($DL$1037,'[1]Сбытовая надбавка'!$F$5:$H$6,2,FALSE),2)+'[1]Иные услуги'!$C$6+HLOOKUP($DR$1036,'[1]Услуги по передаче'!$G$5:$J$7,2,FALSE))</f>
        <v>3972.5299999999997</v>
      </c>
      <c r="AT1067" s="73"/>
      <c r="AU1067" s="73"/>
      <c r="AV1067" s="73"/>
      <c r="AW1067" s="73"/>
      <c r="AX1067" s="74"/>
      <c r="AY1067" s="72">
        <f>IF($A1067="-","-",ROUND(VLOOKUP($A1067+ROUND(LEFT(AY$1039,1)/24,5),'[1]ОАО "АТС"'!$A$30:$F$773,3,FALSE)+HLOOKUP($DL$1037,'[1]Сбытовая надбавка'!$F$5:$H$6,2,FALSE),2)+'[1]Иные услуги'!$C$6+HLOOKUP($DR$1036,'[1]Услуги по передаче'!$G$5:$J$7,2,FALSE))</f>
        <v>4039.0399999999995</v>
      </c>
      <c r="AZ1067" s="73"/>
      <c r="BA1067" s="73"/>
      <c r="BB1067" s="73"/>
      <c r="BC1067" s="73"/>
      <c r="BD1067" s="74"/>
      <c r="BE1067" s="72">
        <f>IF($A1067="-","-",ROUND(VLOOKUP($A1067+ROUND(LEFT(BE$1039,1)/24,5),'[1]ОАО "АТС"'!$A$30:$F$773,3,FALSE)+HLOOKUP($DL$1037,'[1]Сбытовая надбавка'!$F$5:$H$6,2,FALSE),2)+'[1]Иные услуги'!$C$6+HLOOKUP($DR$1036,'[1]Услуги по передаче'!$G$5:$J$7,2,FALSE))</f>
        <v>3972.7599999999993</v>
      </c>
      <c r="BF1067" s="73"/>
      <c r="BG1067" s="73"/>
      <c r="BH1067" s="73"/>
      <c r="BI1067" s="73"/>
      <c r="BJ1067" s="74"/>
      <c r="BK1067" s="72">
        <f>IF($A1067="-","-",ROUND(VLOOKUP($A1067+ROUND(LEFT(BK$1039,1)/24,5),'[1]ОАО "АТС"'!$A$30:$F$773,3,FALSE)+HLOOKUP($DL$1037,'[1]Сбытовая надбавка'!$F$5:$H$6,2,FALSE),2)+'[1]Иные услуги'!$C$6+HLOOKUP($DR$1036,'[1]Услуги по передаче'!$G$5:$J$7,2,FALSE))</f>
        <v>3972.8399999999997</v>
      </c>
      <c r="BL1067" s="73"/>
      <c r="BM1067" s="73"/>
      <c r="BN1067" s="73"/>
      <c r="BO1067" s="73"/>
      <c r="BP1067" s="74"/>
      <c r="BQ1067" s="72">
        <f>IF($A1067="-","-",ROUND(VLOOKUP($A1067+ROUND(LEFT(BQ$1039,2)/24,5),'[1]ОАО "АТС"'!$A$30:$F$773,3,FALSE)+HLOOKUP($DL$1037,'[1]Сбытовая надбавка'!$F$5:$H$6,2,FALSE),2)+'[1]Иные услуги'!$C$6+HLOOKUP($DR$1036,'[1]Услуги по передаче'!$G$5:$J$7,2,FALSE))</f>
        <v>3972.8499999999995</v>
      </c>
      <c r="BR1067" s="73"/>
      <c r="BS1067" s="73"/>
      <c r="BT1067" s="73"/>
      <c r="BU1067" s="73"/>
      <c r="BV1067" s="74"/>
      <c r="BW1067" s="72">
        <f>IF($A1067="-","-",ROUND(VLOOKUP($A1067+ROUND(LEFT(BW$1039,2)/24,5),'[1]ОАО "АТС"'!$A$30:$F$773,3,FALSE)+HLOOKUP($DL$1037,'[1]Сбытовая надбавка'!$F$5:$H$6,2,FALSE),2)+'[1]Иные услуги'!$C$6+HLOOKUP($DR$1036,'[1]Услуги по передаче'!$G$5:$J$7,2,FALSE))</f>
        <v>3972.95</v>
      </c>
      <c r="BX1067" s="73"/>
      <c r="BY1067" s="73"/>
      <c r="BZ1067" s="73"/>
      <c r="CA1067" s="73"/>
      <c r="CB1067" s="74"/>
      <c r="CC1067" s="72">
        <f>IF($A1067="-","-",ROUND(VLOOKUP($A1067+ROUND(LEFT(CC$1039,2)/24,5),'[1]ОАО "АТС"'!$A$30:$F$773,3,FALSE)+HLOOKUP($DL$1037,'[1]Сбытовая надбавка'!$F$5:$H$6,2,FALSE),2)+'[1]Иные услуги'!$C$6+HLOOKUP($DR$1036,'[1]Услуги по передаче'!$G$5:$J$7,2,FALSE))</f>
        <v>3972.9199999999996</v>
      </c>
      <c r="CD1067" s="73"/>
      <c r="CE1067" s="73"/>
      <c r="CF1067" s="73"/>
      <c r="CG1067" s="73"/>
      <c r="CH1067" s="74"/>
      <c r="CI1067" s="72">
        <f>IF($A1067="-","-",ROUND(VLOOKUP($A1067+ROUND(LEFT(CI$1039,2)/24,5),'[1]ОАО "АТС"'!$A$30:$F$773,3,FALSE)+HLOOKUP($DL$1037,'[1]Сбытовая надбавка'!$F$5:$H$6,2,FALSE),2)+'[1]Иные услуги'!$C$6+HLOOKUP($DR$1036,'[1]Услуги по передаче'!$G$5:$J$7,2,FALSE))</f>
        <v>3972.8899999999994</v>
      </c>
      <c r="CJ1067" s="73"/>
      <c r="CK1067" s="73"/>
      <c r="CL1067" s="73"/>
      <c r="CM1067" s="73"/>
      <c r="CN1067" s="74"/>
      <c r="CO1067" s="72">
        <f>IF($A1067="-","-",ROUND(VLOOKUP($A1067+ROUND(LEFT(CO$1039,2)/24,5),'[1]ОАО "АТС"'!$A$30:$F$773,3,FALSE)+HLOOKUP($DL$1037,'[1]Сбытовая надбавка'!$F$5:$H$6,2,FALSE),2)+'[1]Иные услуги'!$C$6+HLOOKUP($DR$1036,'[1]Услуги по передаче'!$G$5:$J$7,2,FALSE))</f>
        <v>3972.9599999999996</v>
      </c>
      <c r="CP1067" s="73"/>
      <c r="CQ1067" s="73"/>
      <c r="CR1067" s="73"/>
      <c r="CS1067" s="73"/>
      <c r="CT1067" s="74"/>
      <c r="CU1067" s="72">
        <f>IF($A1067="-","-",ROUND(VLOOKUP($A1067+ROUND(LEFT(CU$1039,2)/24,5),'[1]ОАО "АТС"'!$A$30:$F$773,3,FALSE)+HLOOKUP($DL$1037,'[1]Сбытовая надбавка'!$F$5:$H$6,2,FALSE),2)+'[1]Иные услуги'!$C$6+HLOOKUP($DR$1036,'[1]Услуги по передаче'!$G$5:$J$7,2,FALSE))</f>
        <v>3973.12</v>
      </c>
      <c r="CV1067" s="73"/>
      <c r="CW1067" s="73"/>
      <c r="CX1067" s="73"/>
      <c r="CY1067" s="73"/>
      <c r="CZ1067" s="74"/>
      <c r="DA1067" s="72">
        <f>IF($A1067="-","-",ROUND(VLOOKUP($A1067+ROUND(LEFT(DA$1039,2)/24,5),'[1]ОАО "АТС"'!$A$30:$F$773,3,FALSE)+HLOOKUP($DL$1037,'[1]Сбытовая надбавка'!$F$5:$H$6,2,FALSE),2)+'[1]Иные услуги'!$C$6+HLOOKUP($DR$1036,'[1]Услуги по передаче'!$G$5:$J$7,2,FALSE))</f>
        <v>3972.9199999999996</v>
      </c>
      <c r="DB1067" s="73"/>
      <c r="DC1067" s="73"/>
      <c r="DD1067" s="73"/>
      <c r="DE1067" s="73"/>
      <c r="DF1067" s="74"/>
      <c r="DG1067" s="72">
        <f>IF($A1067="-","-",ROUND(VLOOKUP($A1067+ROUND(LEFT(DG$1039,2)/24,5),'[1]ОАО "АТС"'!$A$30:$F$773,3,FALSE)+HLOOKUP($DL$1037,'[1]Сбытовая надбавка'!$F$5:$H$6,2,FALSE),2)+'[1]Иные услуги'!$C$6+HLOOKUP($DR$1036,'[1]Услуги по передаче'!$G$5:$J$7,2,FALSE))</f>
        <v>3973.0199999999995</v>
      </c>
      <c r="DH1067" s="73"/>
      <c r="DI1067" s="73"/>
      <c r="DJ1067" s="73"/>
      <c r="DK1067" s="73"/>
      <c r="DL1067" s="74"/>
      <c r="DM1067" s="72">
        <f>IF($A1067="-","-",ROUND(VLOOKUP($A1067+ROUND(LEFT(DM$1039,2)/24,5),'[1]ОАО "АТС"'!$A$30:$F$773,3,FALSE)+HLOOKUP($DL$1037,'[1]Сбытовая надбавка'!$F$5:$H$6,2,FALSE),2)+'[1]Иные услуги'!$C$6+HLOOKUP($DR$1036,'[1]Услуги по передаче'!$G$5:$J$7,2,FALSE))</f>
        <v>3970.74</v>
      </c>
      <c r="DN1067" s="73"/>
      <c r="DO1067" s="73"/>
      <c r="DP1067" s="73"/>
      <c r="DQ1067" s="73"/>
      <c r="DR1067" s="74"/>
      <c r="DS1067" s="72">
        <f>IF($A1067="-","-",ROUND(VLOOKUP($A1067+ROUND(LEFT(DS$1039,2)/24,5),'[1]ОАО "АТС"'!$A$30:$F$773,3,FALSE)+HLOOKUP($DL$1037,'[1]Сбытовая надбавка'!$F$5:$H$6,2,FALSE),2)+'[1]Иные услуги'!$C$6+HLOOKUP($DR$1036,'[1]Услуги по передаче'!$G$5:$J$7,2,FALSE))</f>
        <v>3971.7799999999997</v>
      </c>
      <c r="DT1067" s="73"/>
      <c r="DU1067" s="73"/>
      <c r="DV1067" s="73"/>
      <c r="DW1067" s="73"/>
      <c r="DX1067" s="74"/>
      <c r="DY1067" s="72">
        <f>IF($A1067="-","-",ROUND(VLOOKUP($A1067+ROUND(LEFT(DY$1039,2)/24,5),'[1]ОАО "АТС"'!$A$30:$F$773,3,FALSE)+HLOOKUP($DL$1037,'[1]Сбытовая надбавка'!$F$5:$H$6,2,FALSE),2)+'[1]Иные услуги'!$C$6+HLOOKUP($DR$1036,'[1]Услуги по передаче'!$G$5:$J$7,2,FALSE))</f>
        <v>3972.0799999999995</v>
      </c>
      <c r="DZ1067" s="73"/>
      <c r="EA1067" s="73"/>
      <c r="EB1067" s="73"/>
      <c r="EC1067" s="73"/>
      <c r="ED1067" s="74"/>
      <c r="EE1067" s="72">
        <f>IF($A1067="-","-",ROUND(VLOOKUP($A1067+ROUND(LEFT(EE$1039,2)/24,5),'[1]ОАО "АТС"'!$A$30:$F$773,3,FALSE)+HLOOKUP($DL$1037,'[1]Сбытовая надбавка'!$F$5:$H$6,2,FALSE),2)+'[1]Иные услуги'!$C$6+HLOOKUP($DR$1036,'[1]Услуги по передаче'!$G$5:$J$7,2,FALSE))</f>
        <v>3972.1499999999996</v>
      </c>
      <c r="EF1067" s="73"/>
      <c r="EG1067" s="73"/>
      <c r="EH1067" s="73"/>
      <c r="EI1067" s="73"/>
      <c r="EJ1067" s="74"/>
      <c r="EK1067" s="72">
        <f>IF($A1067="-","-",ROUND(VLOOKUP($A1067+ROUND(LEFT(EK$1039,2)/24,5),'[1]ОАО "АТС"'!$A$30:$F$773,3,FALSE)+HLOOKUP($DL$1037,'[1]Сбытовая надбавка'!$F$5:$H$6,2,FALSE),2)+'[1]Иные услуги'!$C$6+HLOOKUP($DR$1036,'[1]Услуги по передаче'!$G$5:$J$7,2,FALSE))</f>
        <v>4113.6099999999997</v>
      </c>
      <c r="EL1067" s="73"/>
      <c r="EM1067" s="73"/>
      <c r="EN1067" s="73"/>
      <c r="EO1067" s="73"/>
      <c r="EP1067" s="74"/>
      <c r="EQ1067" s="72">
        <f>IF($A1067="-","-",ROUND(VLOOKUP($A1067+ROUND(LEFT(EQ$1039,2)/24,5),'[1]ОАО "АТС"'!$A$30:$F$773,3,FALSE)+HLOOKUP($DL$1037,'[1]Сбытовая надбавка'!$F$5:$H$6,2,FALSE),2)+'[1]Иные услуги'!$C$6+HLOOKUP($DR$1036,'[1]Услуги по передаче'!$G$5:$J$7,2,FALSE))</f>
        <v>4014.9999999999995</v>
      </c>
      <c r="ER1067" s="73"/>
      <c r="ES1067" s="73"/>
      <c r="ET1067" s="73"/>
      <c r="EU1067" s="73"/>
      <c r="EV1067" s="74"/>
    </row>
    <row r="1068" spans="1:152" s="38" customFormat="1" ht="15.75" customHeight="1" x14ac:dyDescent="0.2">
      <c r="A1068" s="69">
        <f>$A$143</f>
        <v>45014</v>
      </c>
      <c r="B1068" s="70"/>
      <c r="C1068" s="70"/>
      <c r="D1068" s="70"/>
      <c r="E1068" s="70"/>
      <c r="F1068" s="70"/>
      <c r="G1068" s="70"/>
      <c r="H1068" s="71"/>
      <c r="I1068" s="72">
        <f>IF($A1068="-","-",ROUND(VLOOKUP($A1068+ROUND(LEFT(I$1039,1)/24,5),'[1]ОАО "АТС"'!$A$30:$F$773,3,FALSE)+HLOOKUP($DL$1037,'[1]Сбытовая надбавка'!$F$5:$H$6,2,FALSE),2)+'[1]Иные услуги'!$C$6+HLOOKUP($DR$1036,'[1]Услуги по передаче'!$G$5:$J$7,2,FALSE))</f>
        <v>3973.0899999999997</v>
      </c>
      <c r="J1068" s="73"/>
      <c r="K1068" s="73"/>
      <c r="L1068" s="73"/>
      <c r="M1068" s="73"/>
      <c r="N1068" s="74"/>
      <c r="O1068" s="72">
        <f>IF($A1068="-","-",ROUND(VLOOKUP($A1068+ROUND(LEFT(O$1039,1)/24,5),'[1]ОАО "АТС"'!$A$30:$F$773,3,FALSE)+HLOOKUP($DL$1037,'[1]Сбытовая надбавка'!$F$5:$H$6,2,FALSE),2)+'[1]Иные услуги'!$C$6+HLOOKUP($DR$1036,'[1]Услуги по передаче'!$G$5:$J$7,2,FALSE))</f>
        <v>3973.1299999999997</v>
      </c>
      <c r="P1068" s="73"/>
      <c r="Q1068" s="73"/>
      <c r="R1068" s="73"/>
      <c r="S1068" s="73"/>
      <c r="T1068" s="74"/>
      <c r="U1068" s="72">
        <f>IF($A1068="-","-",ROUND(VLOOKUP($A1068+ROUND(LEFT(U$1039,1)/24,5),'[1]ОАО "АТС"'!$A$30:$F$773,3,FALSE)+HLOOKUP($DL$1037,'[1]Сбытовая надбавка'!$F$5:$H$6,2,FALSE),2)+'[1]Иные услуги'!$C$6+HLOOKUP($DR$1036,'[1]Услуги по передаче'!$G$5:$J$7,2,FALSE))</f>
        <v>3973.16</v>
      </c>
      <c r="V1068" s="73"/>
      <c r="W1068" s="73"/>
      <c r="X1068" s="73"/>
      <c r="Y1068" s="73"/>
      <c r="Z1068" s="74"/>
      <c r="AA1068" s="72">
        <f>IF($A1068="-","-",ROUND(VLOOKUP($A1068+ROUND(LEFT(AA$1039,1)/24,5),'[1]ОАО "АТС"'!$A$30:$F$773,3,FALSE)+HLOOKUP($DL$1037,'[1]Сбытовая надбавка'!$F$5:$H$6,2,FALSE),2)+'[1]Иные услуги'!$C$6+HLOOKUP($DR$1036,'[1]Услуги по передаче'!$G$5:$J$7,2,FALSE))</f>
        <v>3973.0799999999995</v>
      </c>
      <c r="AB1068" s="73"/>
      <c r="AC1068" s="73"/>
      <c r="AD1068" s="73"/>
      <c r="AE1068" s="73"/>
      <c r="AF1068" s="74"/>
      <c r="AG1068" s="72">
        <f>IF($A1068="-","-",ROUND(VLOOKUP($A1068+ROUND(LEFT(AG$1039,1)/24,5),'[1]ОАО "АТС"'!$A$30:$F$773,3,FALSE)+HLOOKUP($DL$1037,'[1]Сбытовая надбавка'!$F$5:$H$6,2,FALSE),2)+'[1]Иные услуги'!$C$6+HLOOKUP($DR$1036,'[1]Услуги по передаче'!$G$5:$J$7,2,FALSE))</f>
        <v>3973.3299999999995</v>
      </c>
      <c r="AH1068" s="73"/>
      <c r="AI1068" s="73"/>
      <c r="AJ1068" s="73"/>
      <c r="AK1068" s="73"/>
      <c r="AL1068" s="74"/>
      <c r="AM1068" s="72">
        <f>IF($A1068="-","-",ROUND(VLOOKUP($A1068+ROUND(LEFT(AM$1039,1)/24,5),'[1]ОАО "АТС"'!$A$30:$F$773,3,FALSE)+HLOOKUP($DL$1037,'[1]Сбытовая надбавка'!$F$5:$H$6,2,FALSE),2)+'[1]Иные услуги'!$C$6+HLOOKUP($DR$1036,'[1]Услуги по передаче'!$G$5:$J$7,2,FALSE))</f>
        <v>3973.3299999999995</v>
      </c>
      <c r="AN1068" s="73"/>
      <c r="AO1068" s="73"/>
      <c r="AP1068" s="73"/>
      <c r="AQ1068" s="73"/>
      <c r="AR1068" s="74"/>
      <c r="AS1068" s="72">
        <f>IF($A1068="-","-",ROUND(VLOOKUP($A1068+ROUND(LEFT(AS$1039,1)/24,5),'[1]ОАО "АТС"'!$A$30:$F$773,3,FALSE)+HLOOKUP($DL$1037,'[1]Сбытовая надбавка'!$F$5:$H$6,2,FALSE),2)+'[1]Иные услуги'!$C$6+HLOOKUP($DR$1036,'[1]Услуги по передаче'!$G$5:$J$7,2,FALSE))</f>
        <v>3972.7899999999995</v>
      </c>
      <c r="AT1068" s="73"/>
      <c r="AU1068" s="73"/>
      <c r="AV1068" s="73"/>
      <c r="AW1068" s="73"/>
      <c r="AX1068" s="74"/>
      <c r="AY1068" s="72">
        <f>IF($A1068="-","-",ROUND(VLOOKUP($A1068+ROUND(LEFT(AY$1039,1)/24,5),'[1]ОАО "АТС"'!$A$30:$F$773,3,FALSE)+HLOOKUP($DL$1037,'[1]Сбытовая надбавка'!$F$5:$H$6,2,FALSE),2)+'[1]Иные услуги'!$C$6+HLOOKUP($DR$1036,'[1]Услуги по передаче'!$G$5:$J$7,2,FALSE))</f>
        <v>4032.7</v>
      </c>
      <c r="AZ1068" s="73"/>
      <c r="BA1068" s="73"/>
      <c r="BB1068" s="73"/>
      <c r="BC1068" s="73"/>
      <c r="BD1068" s="74"/>
      <c r="BE1068" s="72">
        <f>IF($A1068="-","-",ROUND(VLOOKUP($A1068+ROUND(LEFT(BE$1039,1)/24,5),'[1]ОАО "АТС"'!$A$30:$F$773,3,FALSE)+HLOOKUP($DL$1037,'[1]Сбытовая надбавка'!$F$5:$H$6,2,FALSE),2)+'[1]Иные услуги'!$C$6+HLOOKUP($DR$1036,'[1]Услуги по передаче'!$G$5:$J$7,2,FALSE))</f>
        <v>3973.0399999999995</v>
      </c>
      <c r="BF1068" s="73"/>
      <c r="BG1068" s="73"/>
      <c r="BH1068" s="73"/>
      <c r="BI1068" s="73"/>
      <c r="BJ1068" s="74"/>
      <c r="BK1068" s="72">
        <f>IF($A1068="-","-",ROUND(VLOOKUP($A1068+ROUND(LEFT(BK$1039,1)/24,5),'[1]ОАО "АТС"'!$A$30:$F$773,3,FALSE)+HLOOKUP($DL$1037,'[1]Сбытовая надбавка'!$F$5:$H$6,2,FALSE),2)+'[1]Иные услуги'!$C$6+HLOOKUP($DR$1036,'[1]Услуги по передаче'!$G$5:$J$7,2,FALSE))</f>
        <v>3973.0299999999997</v>
      </c>
      <c r="BL1068" s="73"/>
      <c r="BM1068" s="73"/>
      <c r="BN1068" s="73"/>
      <c r="BO1068" s="73"/>
      <c r="BP1068" s="74"/>
      <c r="BQ1068" s="72">
        <f>IF($A1068="-","-",ROUND(VLOOKUP($A1068+ROUND(LEFT(BQ$1039,2)/24,5),'[1]ОАО "АТС"'!$A$30:$F$773,3,FALSE)+HLOOKUP($DL$1037,'[1]Сбытовая надбавка'!$F$5:$H$6,2,FALSE),2)+'[1]Иные услуги'!$C$6+HLOOKUP($DR$1036,'[1]Услуги по передаче'!$G$5:$J$7,2,FALSE))</f>
        <v>3973.0199999999995</v>
      </c>
      <c r="BR1068" s="73"/>
      <c r="BS1068" s="73"/>
      <c r="BT1068" s="73"/>
      <c r="BU1068" s="73"/>
      <c r="BV1068" s="74"/>
      <c r="BW1068" s="72">
        <f>IF($A1068="-","-",ROUND(VLOOKUP($A1068+ROUND(LEFT(BW$1039,2)/24,5),'[1]ОАО "АТС"'!$A$30:$F$773,3,FALSE)+HLOOKUP($DL$1037,'[1]Сбытовая надбавка'!$F$5:$H$6,2,FALSE),2)+'[1]Иные услуги'!$C$6+HLOOKUP($DR$1036,'[1]Услуги по передаче'!$G$5:$J$7,2,FALSE))</f>
        <v>3973.0299999999997</v>
      </c>
      <c r="BX1068" s="73"/>
      <c r="BY1068" s="73"/>
      <c r="BZ1068" s="73"/>
      <c r="CA1068" s="73"/>
      <c r="CB1068" s="74"/>
      <c r="CC1068" s="72">
        <f>IF($A1068="-","-",ROUND(VLOOKUP($A1068+ROUND(LEFT(CC$1039,2)/24,5),'[1]ОАО "АТС"'!$A$30:$F$773,3,FALSE)+HLOOKUP($DL$1037,'[1]Сбытовая надбавка'!$F$5:$H$6,2,FALSE),2)+'[1]Иные услуги'!$C$6+HLOOKUP($DR$1036,'[1]Услуги по передаче'!$G$5:$J$7,2,FALSE))</f>
        <v>3973.0099999999993</v>
      </c>
      <c r="CD1068" s="73"/>
      <c r="CE1068" s="73"/>
      <c r="CF1068" s="73"/>
      <c r="CG1068" s="73"/>
      <c r="CH1068" s="74"/>
      <c r="CI1068" s="72">
        <f>IF($A1068="-","-",ROUND(VLOOKUP($A1068+ROUND(LEFT(CI$1039,2)/24,5),'[1]ОАО "АТС"'!$A$30:$F$773,3,FALSE)+HLOOKUP($DL$1037,'[1]Сбытовая надбавка'!$F$5:$H$6,2,FALSE),2)+'[1]Иные услуги'!$C$6+HLOOKUP($DR$1036,'[1]Услуги по передаче'!$G$5:$J$7,2,FALSE))</f>
        <v>3972.9799999999996</v>
      </c>
      <c r="CJ1068" s="73"/>
      <c r="CK1068" s="73"/>
      <c r="CL1068" s="73"/>
      <c r="CM1068" s="73"/>
      <c r="CN1068" s="74"/>
      <c r="CO1068" s="72">
        <f>IF($A1068="-","-",ROUND(VLOOKUP($A1068+ROUND(LEFT(CO$1039,2)/24,5),'[1]ОАО "АТС"'!$A$30:$F$773,3,FALSE)+HLOOKUP($DL$1037,'[1]Сбытовая надбавка'!$F$5:$H$6,2,FALSE),2)+'[1]Иные услуги'!$C$6+HLOOKUP($DR$1036,'[1]Услуги по передаче'!$G$5:$J$7,2,FALSE))</f>
        <v>3973.0499999999993</v>
      </c>
      <c r="CP1068" s="73"/>
      <c r="CQ1068" s="73"/>
      <c r="CR1068" s="73"/>
      <c r="CS1068" s="73"/>
      <c r="CT1068" s="74"/>
      <c r="CU1068" s="72">
        <f>IF($A1068="-","-",ROUND(VLOOKUP($A1068+ROUND(LEFT(CU$1039,2)/24,5),'[1]ОАО "АТС"'!$A$30:$F$773,3,FALSE)+HLOOKUP($DL$1037,'[1]Сбытовая надбавка'!$F$5:$H$6,2,FALSE),2)+'[1]Иные услуги'!$C$6+HLOOKUP($DR$1036,'[1]Услуги по передаче'!$G$5:$J$7,2,FALSE))</f>
        <v>3973.2</v>
      </c>
      <c r="CV1068" s="73"/>
      <c r="CW1068" s="73"/>
      <c r="CX1068" s="73"/>
      <c r="CY1068" s="73"/>
      <c r="CZ1068" s="74"/>
      <c r="DA1068" s="72">
        <f>IF($A1068="-","-",ROUND(VLOOKUP($A1068+ROUND(LEFT(DA$1039,2)/24,5),'[1]ОАО "АТС"'!$A$30:$F$773,3,FALSE)+HLOOKUP($DL$1037,'[1]Сбытовая надбавка'!$F$5:$H$6,2,FALSE),2)+'[1]Иные услуги'!$C$6+HLOOKUP($DR$1036,'[1]Услуги по передаче'!$G$5:$J$7,2,FALSE))</f>
        <v>3973.1399999999994</v>
      </c>
      <c r="DB1068" s="73"/>
      <c r="DC1068" s="73"/>
      <c r="DD1068" s="73"/>
      <c r="DE1068" s="73"/>
      <c r="DF1068" s="74"/>
      <c r="DG1068" s="72">
        <f>IF($A1068="-","-",ROUND(VLOOKUP($A1068+ROUND(LEFT(DG$1039,2)/24,5),'[1]ОАО "АТС"'!$A$30:$F$773,3,FALSE)+HLOOKUP($DL$1037,'[1]Сбытовая надбавка'!$F$5:$H$6,2,FALSE),2)+'[1]Иные услуги'!$C$6+HLOOKUP($DR$1036,'[1]Услуги по передаче'!$G$5:$J$7,2,FALSE))</f>
        <v>3973.1099999999997</v>
      </c>
      <c r="DH1068" s="73"/>
      <c r="DI1068" s="73"/>
      <c r="DJ1068" s="73"/>
      <c r="DK1068" s="73"/>
      <c r="DL1068" s="74"/>
      <c r="DM1068" s="72">
        <f>IF($A1068="-","-",ROUND(VLOOKUP($A1068+ROUND(LEFT(DM$1039,2)/24,5),'[1]ОАО "АТС"'!$A$30:$F$773,3,FALSE)+HLOOKUP($DL$1037,'[1]Сбытовая надбавка'!$F$5:$H$6,2,FALSE),2)+'[1]Иные услуги'!$C$6+HLOOKUP($DR$1036,'[1]Услуги по передаче'!$G$5:$J$7,2,FALSE))</f>
        <v>3970.99</v>
      </c>
      <c r="DN1068" s="73"/>
      <c r="DO1068" s="73"/>
      <c r="DP1068" s="73"/>
      <c r="DQ1068" s="73"/>
      <c r="DR1068" s="74"/>
      <c r="DS1068" s="72">
        <f>IF($A1068="-","-",ROUND(VLOOKUP($A1068+ROUND(LEFT(DS$1039,2)/24,5),'[1]ОАО "АТС"'!$A$30:$F$773,3,FALSE)+HLOOKUP($DL$1037,'[1]Сбытовая надбавка'!$F$5:$H$6,2,FALSE),2)+'[1]Иные услуги'!$C$6+HLOOKUP($DR$1036,'[1]Услуги по передаче'!$G$5:$J$7,2,FALSE))</f>
        <v>3971.9199999999996</v>
      </c>
      <c r="DT1068" s="73"/>
      <c r="DU1068" s="73"/>
      <c r="DV1068" s="73"/>
      <c r="DW1068" s="73"/>
      <c r="DX1068" s="74"/>
      <c r="DY1068" s="72">
        <f>IF($A1068="-","-",ROUND(VLOOKUP($A1068+ROUND(LEFT(DY$1039,2)/24,5),'[1]ОАО "АТС"'!$A$30:$F$773,3,FALSE)+HLOOKUP($DL$1037,'[1]Сбытовая надбавка'!$F$5:$H$6,2,FALSE),2)+'[1]Иные услуги'!$C$6+HLOOKUP($DR$1036,'[1]Услуги по передаче'!$G$5:$J$7,2,FALSE))</f>
        <v>3972.2099999999996</v>
      </c>
      <c r="DZ1068" s="73"/>
      <c r="EA1068" s="73"/>
      <c r="EB1068" s="73"/>
      <c r="EC1068" s="73"/>
      <c r="ED1068" s="74"/>
      <c r="EE1068" s="72">
        <f>IF($A1068="-","-",ROUND(VLOOKUP($A1068+ROUND(LEFT(EE$1039,2)/24,5),'[1]ОАО "АТС"'!$A$30:$F$773,3,FALSE)+HLOOKUP($DL$1037,'[1]Сбытовая надбавка'!$F$5:$H$6,2,FALSE),2)+'[1]Иные услуги'!$C$6+HLOOKUP($DR$1036,'[1]Услуги по передаче'!$G$5:$J$7,2,FALSE))</f>
        <v>3972.2799999999997</v>
      </c>
      <c r="EF1068" s="73"/>
      <c r="EG1068" s="73"/>
      <c r="EH1068" s="73"/>
      <c r="EI1068" s="73"/>
      <c r="EJ1068" s="74"/>
      <c r="EK1068" s="72">
        <f>IF($A1068="-","-",ROUND(VLOOKUP($A1068+ROUND(LEFT(EK$1039,2)/24,5),'[1]ОАО "АТС"'!$A$30:$F$773,3,FALSE)+HLOOKUP($DL$1037,'[1]Сбытовая надбавка'!$F$5:$H$6,2,FALSE),2)+'[1]Иные услуги'!$C$6+HLOOKUP($DR$1036,'[1]Услуги по передаче'!$G$5:$J$7,2,FALSE))</f>
        <v>4055.6899999999996</v>
      </c>
      <c r="EL1068" s="73"/>
      <c r="EM1068" s="73"/>
      <c r="EN1068" s="73"/>
      <c r="EO1068" s="73"/>
      <c r="EP1068" s="74"/>
      <c r="EQ1068" s="72">
        <f>IF($A1068="-","-",ROUND(VLOOKUP($A1068+ROUND(LEFT(EQ$1039,2)/24,5),'[1]ОАО "АТС"'!$A$30:$F$773,3,FALSE)+HLOOKUP($DL$1037,'[1]Сбытовая надбавка'!$F$5:$H$6,2,FALSE),2)+'[1]Иные услуги'!$C$6+HLOOKUP($DR$1036,'[1]Услуги по передаче'!$G$5:$J$7,2,FALSE))</f>
        <v>3986.4999999999995</v>
      </c>
      <c r="ER1068" s="73"/>
      <c r="ES1068" s="73"/>
      <c r="ET1068" s="73"/>
      <c r="EU1068" s="73"/>
      <c r="EV1068" s="74"/>
    </row>
    <row r="1069" spans="1:152" s="38" customFormat="1" ht="15.75" customHeight="1" x14ac:dyDescent="0.2">
      <c r="A1069" s="69">
        <f>$A$144</f>
        <v>45015</v>
      </c>
      <c r="B1069" s="70"/>
      <c r="C1069" s="70"/>
      <c r="D1069" s="70"/>
      <c r="E1069" s="70"/>
      <c r="F1069" s="70"/>
      <c r="G1069" s="70"/>
      <c r="H1069" s="71"/>
      <c r="I1069" s="72">
        <f>IF($A1069="-","-",ROUND(VLOOKUP($A1069+ROUND(LEFT(I$1039,1)/24,5),'[1]ОАО "АТС"'!$A$30:$F$773,3,FALSE)+HLOOKUP($DL$1037,'[1]Сбытовая надбавка'!$F$5:$H$6,2,FALSE),2)+'[1]Иные услуги'!$C$6+HLOOKUP($DR$1036,'[1]Услуги по передаче'!$G$5:$J$7,2,FALSE))</f>
        <v>3973.1399999999994</v>
      </c>
      <c r="J1069" s="73"/>
      <c r="K1069" s="73"/>
      <c r="L1069" s="73"/>
      <c r="M1069" s="73"/>
      <c r="N1069" s="74"/>
      <c r="O1069" s="72">
        <f>IF($A1069="-","-",ROUND(VLOOKUP($A1069+ROUND(LEFT(O$1039,1)/24,5),'[1]ОАО "АТС"'!$A$30:$F$773,3,FALSE)+HLOOKUP($DL$1037,'[1]Сбытовая надбавка'!$F$5:$H$6,2,FALSE),2)+'[1]Иные услуги'!$C$6+HLOOKUP($DR$1036,'[1]Услуги по передаче'!$G$5:$J$7,2,FALSE))</f>
        <v>3973.2199999999993</v>
      </c>
      <c r="P1069" s="73"/>
      <c r="Q1069" s="73"/>
      <c r="R1069" s="73"/>
      <c r="S1069" s="73"/>
      <c r="T1069" s="74"/>
      <c r="U1069" s="72">
        <f>IF($A1069="-","-",ROUND(VLOOKUP($A1069+ROUND(LEFT(U$1039,1)/24,5),'[1]ОАО "АТС"'!$A$30:$F$773,3,FALSE)+HLOOKUP($DL$1037,'[1]Сбытовая надбавка'!$F$5:$H$6,2,FALSE),2)+'[1]Иные услуги'!$C$6+HLOOKUP($DR$1036,'[1]Услуги по передаче'!$G$5:$J$7,2,FALSE))</f>
        <v>3973.2999999999993</v>
      </c>
      <c r="V1069" s="73"/>
      <c r="W1069" s="73"/>
      <c r="X1069" s="73"/>
      <c r="Y1069" s="73"/>
      <c r="Z1069" s="74"/>
      <c r="AA1069" s="72">
        <f>IF($A1069="-","-",ROUND(VLOOKUP($A1069+ROUND(LEFT(AA$1039,1)/24,5),'[1]ОАО "АТС"'!$A$30:$F$773,3,FALSE)+HLOOKUP($DL$1037,'[1]Сбытовая надбавка'!$F$5:$H$6,2,FALSE),2)+'[1]Иные услуги'!$C$6+HLOOKUP($DR$1036,'[1]Услуги по передаче'!$G$5:$J$7,2,FALSE))</f>
        <v>3973.24</v>
      </c>
      <c r="AB1069" s="73"/>
      <c r="AC1069" s="73"/>
      <c r="AD1069" s="73"/>
      <c r="AE1069" s="73"/>
      <c r="AF1069" s="74"/>
      <c r="AG1069" s="72">
        <f>IF($A1069="-","-",ROUND(VLOOKUP($A1069+ROUND(LEFT(AG$1039,1)/24,5),'[1]ОАО "АТС"'!$A$30:$F$773,3,FALSE)+HLOOKUP($DL$1037,'[1]Сбытовая надбавка'!$F$5:$H$6,2,FALSE),2)+'[1]Иные услуги'!$C$6+HLOOKUP($DR$1036,'[1]Услуги по передаче'!$G$5:$J$7,2,FALSE))</f>
        <v>3973.3599999999997</v>
      </c>
      <c r="AH1069" s="73"/>
      <c r="AI1069" s="73"/>
      <c r="AJ1069" s="73"/>
      <c r="AK1069" s="73"/>
      <c r="AL1069" s="74"/>
      <c r="AM1069" s="72">
        <f>IF($A1069="-","-",ROUND(VLOOKUP($A1069+ROUND(LEFT(AM$1039,1)/24,5),'[1]ОАО "АТС"'!$A$30:$F$773,3,FALSE)+HLOOKUP($DL$1037,'[1]Сбытовая надбавка'!$F$5:$H$6,2,FALSE),2)+'[1]Иные услуги'!$C$6+HLOOKUP($DR$1036,'[1]Услуги по передаче'!$G$5:$J$7,2,FALSE))</f>
        <v>3973.3999999999996</v>
      </c>
      <c r="AN1069" s="73"/>
      <c r="AO1069" s="73"/>
      <c r="AP1069" s="73"/>
      <c r="AQ1069" s="73"/>
      <c r="AR1069" s="74"/>
      <c r="AS1069" s="72">
        <f>IF($A1069="-","-",ROUND(VLOOKUP($A1069+ROUND(LEFT(AS$1039,1)/24,5),'[1]ОАО "АТС"'!$A$30:$F$773,3,FALSE)+HLOOKUP($DL$1037,'[1]Сбытовая надбавка'!$F$5:$H$6,2,FALSE),2)+'[1]Иные услуги'!$C$6+HLOOKUP($DR$1036,'[1]Услуги по передаче'!$G$5:$J$7,2,FALSE))</f>
        <v>3972.9799999999996</v>
      </c>
      <c r="AT1069" s="73"/>
      <c r="AU1069" s="73"/>
      <c r="AV1069" s="73"/>
      <c r="AW1069" s="73"/>
      <c r="AX1069" s="74"/>
      <c r="AY1069" s="72">
        <f>IF($A1069="-","-",ROUND(VLOOKUP($A1069+ROUND(LEFT(AY$1039,1)/24,5),'[1]ОАО "АТС"'!$A$30:$F$773,3,FALSE)+HLOOKUP($DL$1037,'[1]Сбытовая надбавка'!$F$5:$H$6,2,FALSE),2)+'[1]Иные услуги'!$C$6+HLOOKUP($DR$1036,'[1]Услуги по передаче'!$G$5:$J$7,2,FALSE))</f>
        <v>4020.6099999999997</v>
      </c>
      <c r="AZ1069" s="73"/>
      <c r="BA1069" s="73"/>
      <c r="BB1069" s="73"/>
      <c r="BC1069" s="73"/>
      <c r="BD1069" s="74"/>
      <c r="BE1069" s="72">
        <f>IF($A1069="-","-",ROUND(VLOOKUP($A1069+ROUND(LEFT(BE$1039,1)/24,5),'[1]ОАО "АТС"'!$A$30:$F$773,3,FALSE)+HLOOKUP($DL$1037,'[1]Сбытовая надбавка'!$F$5:$H$6,2,FALSE),2)+'[1]Иные услуги'!$C$6+HLOOKUP($DR$1036,'[1]Услуги по передаче'!$G$5:$J$7,2,FALSE))</f>
        <v>3973.2099999999996</v>
      </c>
      <c r="BF1069" s="73"/>
      <c r="BG1069" s="73"/>
      <c r="BH1069" s="73"/>
      <c r="BI1069" s="73"/>
      <c r="BJ1069" s="74"/>
      <c r="BK1069" s="72">
        <f>IF($A1069="-","-",ROUND(VLOOKUP($A1069+ROUND(LEFT(BK$1039,1)/24,5),'[1]ОАО "АТС"'!$A$30:$F$773,3,FALSE)+HLOOKUP($DL$1037,'[1]Сбытовая надбавка'!$F$5:$H$6,2,FALSE),2)+'[1]Иные услуги'!$C$6+HLOOKUP($DR$1036,'[1]Услуги по передаче'!$G$5:$J$7,2,FALSE))</f>
        <v>4012.7599999999993</v>
      </c>
      <c r="BL1069" s="73"/>
      <c r="BM1069" s="73"/>
      <c r="BN1069" s="73"/>
      <c r="BO1069" s="73"/>
      <c r="BP1069" s="74"/>
      <c r="BQ1069" s="72">
        <f>IF($A1069="-","-",ROUND(VLOOKUP($A1069+ROUND(LEFT(BQ$1039,2)/24,5),'[1]ОАО "АТС"'!$A$30:$F$773,3,FALSE)+HLOOKUP($DL$1037,'[1]Сбытовая надбавка'!$F$5:$H$6,2,FALSE),2)+'[1]Иные услуги'!$C$6+HLOOKUP($DR$1036,'[1]Услуги по передаче'!$G$5:$J$7,2,FALSE))</f>
        <v>4029.9799999999996</v>
      </c>
      <c r="BR1069" s="73"/>
      <c r="BS1069" s="73"/>
      <c r="BT1069" s="73"/>
      <c r="BU1069" s="73"/>
      <c r="BV1069" s="74"/>
      <c r="BW1069" s="72">
        <f>IF($A1069="-","-",ROUND(VLOOKUP($A1069+ROUND(LEFT(BW$1039,2)/24,5),'[1]ОАО "АТС"'!$A$30:$F$773,3,FALSE)+HLOOKUP($DL$1037,'[1]Сбытовая надбавка'!$F$5:$H$6,2,FALSE),2)+'[1]Иные услуги'!$C$6+HLOOKUP($DR$1036,'[1]Услуги по передаче'!$G$5:$J$7,2,FALSE))</f>
        <v>4019.4399999999996</v>
      </c>
      <c r="BX1069" s="73"/>
      <c r="BY1069" s="73"/>
      <c r="BZ1069" s="73"/>
      <c r="CA1069" s="73"/>
      <c r="CB1069" s="74"/>
      <c r="CC1069" s="72">
        <f>IF($A1069="-","-",ROUND(VLOOKUP($A1069+ROUND(LEFT(CC$1039,2)/24,5),'[1]ОАО "АТС"'!$A$30:$F$773,3,FALSE)+HLOOKUP($DL$1037,'[1]Сбытовая надбавка'!$F$5:$H$6,2,FALSE),2)+'[1]Иные услуги'!$C$6+HLOOKUP($DR$1036,'[1]Услуги по передаче'!$G$5:$J$7,2,FALSE))</f>
        <v>3992.2899999999995</v>
      </c>
      <c r="CD1069" s="73"/>
      <c r="CE1069" s="73"/>
      <c r="CF1069" s="73"/>
      <c r="CG1069" s="73"/>
      <c r="CH1069" s="74"/>
      <c r="CI1069" s="72">
        <f>IF($A1069="-","-",ROUND(VLOOKUP($A1069+ROUND(LEFT(CI$1039,2)/24,5),'[1]ОАО "АТС"'!$A$30:$F$773,3,FALSE)+HLOOKUP($DL$1037,'[1]Сбытовая надбавка'!$F$5:$H$6,2,FALSE),2)+'[1]Иные услуги'!$C$6+HLOOKUP($DR$1036,'[1]Услуги по передаче'!$G$5:$J$7,2,FALSE))</f>
        <v>3997.2599999999993</v>
      </c>
      <c r="CJ1069" s="73"/>
      <c r="CK1069" s="73"/>
      <c r="CL1069" s="73"/>
      <c r="CM1069" s="73"/>
      <c r="CN1069" s="74"/>
      <c r="CO1069" s="72">
        <f>IF($A1069="-","-",ROUND(VLOOKUP($A1069+ROUND(LEFT(CO$1039,2)/24,5),'[1]ОАО "АТС"'!$A$30:$F$773,3,FALSE)+HLOOKUP($DL$1037,'[1]Сбытовая надбавка'!$F$5:$H$6,2,FALSE),2)+'[1]Иные услуги'!$C$6+HLOOKUP($DR$1036,'[1]Услуги по передаче'!$G$5:$J$7,2,FALSE))</f>
        <v>3999.0999999999995</v>
      </c>
      <c r="CP1069" s="73"/>
      <c r="CQ1069" s="73"/>
      <c r="CR1069" s="73"/>
      <c r="CS1069" s="73"/>
      <c r="CT1069" s="74"/>
      <c r="CU1069" s="72">
        <f>IF($A1069="-","-",ROUND(VLOOKUP($A1069+ROUND(LEFT(CU$1039,2)/24,5),'[1]ОАО "АТС"'!$A$30:$F$773,3,FALSE)+HLOOKUP($DL$1037,'[1]Сбытовая надбавка'!$F$5:$H$6,2,FALSE),2)+'[1]Иные услуги'!$C$6+HLOOKUP($DR$1036,'[1]Услуги по передаче'!$G$5:$J$7,2,FALSE))</f>
        <v>3996.0199999999995</v>
      </c>
      <c r="CV1069" s="73"/>
      <c r="CW1069" s="73"/>
      <c r="CX1069" s="73"/>
      <c r="CY1069" s="73"/>
      <c r="CZ1069" s="74"/>
      <c r="DA1069" s="72">
        <f>IF($A1069="-","-",ROUND(VLOOKUP($A1069+ROUND(LEFT(DA$1039,2)/24,5),'[1]ОАО "АТС"'!$A$30:$F$773,3,FALSE)+HLOOKUP($DL$1037,'[1]Сбытовая надбавка'!$F$5:$H$6,2,FALSE),2)+'[1]Иные услуги'!$C$6+HLOOKUP($DR$1036,'[1]Услуги по передаче'!$G$5:$J$7,2,FALSE))</f>
        <v>3981.4399999999996</v>
      </c>
      <c r="DB1069" s="73"/>
      <c r="DC1069" s="73"/>
      <c r="DD1069" s="73"/>
      <c r="DE1069" s="73"/>
      <c r="DF1069" s="74"/>
      <c r="DG1069" s="72">
        <f>IF($A1069="-","-",ROUND(VLOOKUP($A1069+ROUND(LEFT(DG$1039,2)/24,5),'[1]ОАО "АТС"'!$A$30:$F$773,3,FALSE)+HLOOKUP($DL$1037,'[1]Сбытовая надбавка'!$F$5:$H$6,2,FALSE),2)+'[1]Иные услуги'!$C$6+HLOOKUP($DR$1036,'[1]Услуги по передаче'!$G$5:$J$7,2,FALSE))</f>
        <v>3988.12</v>
      </c>
      <c r="DH1069" s="73"/>
      <c r="DI1069" s="73"/>
      <c r="DJ1069" s="73"/>
      <c r="DK1069" s="73"/>
      <c r="DL1069" s="74"/>
      <c r="DM1069" s="72">
        <f>IF($A1069="-","-",ROUND(VLOOKUP($A1069+ROUND(LEFT(DM$1039,2)/24,5),'[1]ОАО "АТС"'!$A$30:$F$773,3,FALSE)+HLOOKUP($DL$1037,'[1]Сбытовая надбавка'!$F$5:$H$6,2,FALSE),2)+'[1]Иные услуги'!$C$6+HLOOKUP($DR$1036,'[1]Услуги по передаче'!$G$5:$J$7,2,FALSE))</f>
        <v>4018.6499999999996</v>
      </c>
      <c r="DN1069" s="73"/>
      <c r="DO1069" s="73"/>
      <c r="DP1069" s="73"/>
      <c r="DQ1069" s="73"/>
      <c r="DR1069" s="74"/>
      <c r="DS1069" s="72">
        <f>IF($A1069="-","-",ROUND(VLOOKUP($A1069+ROUND(LEFT(DS$1039,2)/24,5),'[1]ОАО "АТС"'!$A$30:$F$773,3,FALSE)+HLOOKUP($DL$1037,'[1]Сбытовая надбавка'!$F$5:$H$6,2,FALSE),2)+'[1]Иные услуги'!$C$6+HLOOKUP($DR$1036,'[1]Услуги по передаче'!$G$5:$J$7,2,FALSE))</f>
        <v>4023.6499999999996</v>
      </c>
      <c r="DT1069" s="73"/>
      <c r="DU1069" s="73"/>
      <c r="DV1069" s="73"/>
      <c r="DW1069" s="73"/>
      <c r="DX1069" s="74"/>
      <c r="DY1069" s="72">
        <f>IF($A1069="-","-",ROUND(VLOOKUP($A1069+ROUND(LEFT(DY$1039,2)/24,5),'[1]ОАО "АТС"'!$A$30:$F$773,3,FALSE)+HLOOKUP($DL$1037,'[1]Сбытовая надбавка'!$F$5:$H$6,2,FALSE),2)+'[1]Иные услуги'!$C$6+HLOOKUP($DR$1036,'[1]Услуги по передаче'!$G$5:$J$7,2,FALSE))</f>
        <v>3977.45</v>
      </c>
      <c r="DZ1069" s="73"/>
      <c r="EA1069" s="73"/>
      <c r="EB1069" s="73"/>
      <c r="EC1069" s="73"/>
      <c r="ED1069" s="74"/>
      <c r="EE1069" s="72">
        <f>IF($A1069="-","-",ROUND(VLOOKUP($A1069+ROUND(LEFT(EE$1039,2)/24,5),'[1]ОАО "АТС"'!$A$30:$F$773,3,FALSE)+HLOOKUP($DL$1037,'[1]Сбытовая надбавка'!$F$5:$H$6,2,FALSE),2)+'[1]Иные услуги'!$C$6+HLOOKUP($DR$1036,'[1]Услуги по передаче'!$G$5:$J$7,2,FALSE))</f>
        <v>3972.37</v>
      </c>
      <c r="EF1069" s="73"/>
      <c r="EG1069" s="73"/>
      <c r="EH1069" s="73"/>
      <c r="EI1069" s="73"/>
      <c r="EJ1069" s="74"/>
      <c r="EK1069" s="72">
        <f>IF($A1069="-","-",ROUND(VLOOKUP($A1069+ROUND(LEFT(EK$1039,2)/24,5),'[1]ОАО "АТС"'!$A$30:$F$773,3,FALSE)+HLOOKUP($DL$1037,'[1]Сбытовая надбавка'!$F$5:$H$6,2,FALSE),2)+'[1]Иные услуги'!$C$6+HLOOKUP($DR$1036,'[1]Услуги по передаче'!$G$5:$J$7,2,FALSE))</f>
        <v>4059.3499999999995</v>
      </c>
      <c r="EL1069" s="73"/>
      <c r="EM1069" s="73"/>
      <c r="EN1069" s="73"/>
      <c r="EO1069" s="73"/>
      <c r="EP1069" s="74"/>
      <c r="EQ1069" s="72">
        <f>IF($A1069="-","-",ROUND(VLOOKUP($A1069+ROUND(LEFT(EQ$1039,2)/24,5),'[1]ОАО "АТС"'!$A$30:$F$773,3,FALSE)+HLOOKUP($DL$1037,'[1]Сбытовая надбавка'!$F$5:$H$6,2,FALSE),2)+'[1]Иные услуги'!$C$6+HLOOKUP($DR$1036,'[1]Услуги по передаче'!$G$5:$J$7,2,FALSE))</f>
        <v>3984.0299999999997</v>
      </c>
      <c r="ER1069" s="73"/>
      <c r="ES1069" s="73"/>
      <c r="ET1069" s="73"/>
      <c r="EU1069" s="73"/>
      <c r="EV1069" s="74"/>
    </row>
    <row r="1070" spans="1:152" s="38" customFormat="1" ht="15.75" customHeight="1" x14ac:dyDescent="0.2">
      <c r="A1070" s="69">
        <f>$A$145</f>
        <v>45016</v>
      </c>
      <c r="B1070" s="70"/>
      <c r="C1070" s="70"/>
      <c r="D1070" s="70"/>
      <c r="E1070" s="70"/>
      <c r="F1070" s="70"/>
      <c r="G1070" s="70"/>
      <c r="H1070" s="71"/>
      <c r="I1070" s="72">
        <f>IF($A1070="-","-",ROUND(VLOOKUP($A1070+ROUND(LEFT(I$1039,1)/24,5),'[1]ОАО "АТС"'!$A$30:$F$773,3,FALSE)+HLOOKUP($DL$1037,'[1]Сбытовая надбавка'!$F$5:$H$6,2,FALSE),2)+'[1]Иные услуги'!$C$6+HLOOKUP($DR$1036,'[1]Услуги по передаче'!$G$5:$J$7,2,FALSE))</f>
        <v>3973.12</v>
      </c>
      <c r="J1070" s="73"/>
      <c r="K1070" s="73"/>
      <c r="L1070" s="73"/>
      <c r="M1070" s="73"/>
      <c r="N1070" s="74"/>
      <c r="O1070" s="72">
        <f>IF($A1070="-","-",ROUND(VLOOKUP($A1070+ROUND(LEFT(O$1039,1)/24,5),'[1]ОАО "АТС"'!$A$30:$F$773,3,FALSE)+HLOOKUP($DL$1037,'[1]Сбытовая надбавка'!$F$5:$H$6,2,FALSE),2)+'[1]Иные услуги'!$C$6+HLOOKUP($DR$1036,'[1]Услуги по передаче'!$G$5:$J$7,2,FALSE))</f>
        <v>3973.1499999999996</v>
      </c>
      <c r="P1070" s="73"/>
      <c r="Q1070" s="73"/>
      <c r="R1070" s="73"/>
      <c r="S1070" s="73"/>
      <c r="T1070" s="74"/>
      <c r="U1070" s="72">
        <f>IF($A1070="-","-",ROUND(VLOOKUP($A1070+ROUND(LEFT(U$1039,1)/24,5),'[1]ОАО "АТС"'!$A$30:$F$773,3,FALSE)+HLOOKUP($DL$1037,'[1]Сбытовая надбавка'!$F$5:$H$6,2,FALSE),2)+'[1]Иные услуги'!$C$6+HLOOKUP($DR$1036,'[1]Услуги по передаче'!$G$5:$J$7,2,FALSE))</f>
        <v>3973.2</v>
      </c>
      <c r="V1070" s="73"/>
      <c r="W1070" s="73"/>
      <c r="X1070" s="73"/>
      <c r="Y1070" s="73"/>
      <c r="Z1070" s="74"/>
      <c r="AA1070" s="72">
        <f>IF($A1070="-","-",ROUND(VLOOKUP($A1070+ROUND(LEFT(AA$1039,1)/24,5),'[1]ОАО "АТС"'!$A$30:$F$773,3,FALSE)+HLOOKUP($DL$1037,'[1]Сбытовая надбавка'!$F$5:$H$6,2,FALSE),2)+'[1]Иные услуги'!$C$6+HLOOKUP($DR$1036,'[1]Услуги по передаче'!$G$5:$J$7,2,FALSE))</f>
        <v>3973.1399999999994</v>
      </c>
      <c r="AB1070" s="73"/>
      <c r="AC1070" s="73"/>
      <c r="AD1070" s="73"/>
      <c r="AE1070" s="73"/>
      <c r="AF1070" s="74"/>
      <c r="AG1070" s="72">
        <f>IF($A1070="-","-",ROUND(VLOOKUP($A1070+ROUND(LEFT(AG$1039,1)/24,5),'[1]ОАО "АТС"'!$A$30:$F$773,3,FALSE)+HLOOKUP($DL$1037,'[1]Сбытовая надбавка'!$F$5:$H$6,2,FALSE),2)+'[1]Иные услуги'!$C$6+HLOOKUP($DR$1036,'[1]Услуги по передаче'!$G$5:$J$7,2,FALSE))</f>
        <v>3973.2199999999993</v>
      </c>
      <c r="AH1070" s="73"/>
      <c r="AI1070" s="73"/>
      <c r="AJ1070" s="73"/>
      <c r="AK1070" s="73"/>
      <c r="AL1070" s="74"/>
      <c r="AM1070" s="72">
        <f>IF($A1070="-","-",ROUND(VLOOKUP($A1070+ROUND(LEFT(AM$1039,1)/24,5),'[1]ОАО "АТС"'!$A$30:$F$773,3,FALSE)+HLOOKUP($DL$1037,'[1]Сбытовая надбавка'!$F$5:$H$6,2,FALSE),2)+'[1]Иные услуги'!$C$6+HLOOKUP($DR$1036,'[1]Услуги по передаче'!$G$5:$J$7,2,FALSE))</f>
        <v>3973.2799999999997</v>
      </c>
      <c r="AN1070" s="73"/>
      <c r="AO1070" s="73"/>
      <c r="AP1070" s="73"/>
      <c r="AQ1070" s="73"/>
      <c r="AR1070" s="74"/>
      <c r="AS1070" s="72">
        <f>IF($A1070="-","-",ROUND(VLOOKUP($A1070+ROUND(LEFT(AS$1039,1)/24,5),'[1]ОАО "АТС"'!$A$30:$F$773,3,FALSE)+HLOOKUP($DL$1037,'[1]Сбытовая надбавка'!$F$5:$H$6,2,FALSE),2)+'[1]Иные услуги'!$C$6+HLOOKUP($DR$1036,'[1]Услуги по передаче'!$G$5:$J$7,2,FALSE))</f>
        <v>3972.7499999999995</v>
      </c>
      <c r="AT1070" s="73"/>
      <c r="AU1070" s="73"/>
      <c r="AV1070" s="73"/>
      <c r="AW1070" s="73"/>
      <c r="AX1070" s="74"/>
      <c r="AY1070" s="72">
        <f>IF($A1070="-","-",ROUND(VLOOKUP($A1070+ROUND(LEFT(AY$1039,1)/24,5),'[1]ОАО "АТС"'!$A$30:$F$773,3,FALSE)+HLOOKUP($DL$1037,'[1]Сбытовая надбавка'!$F$5:$H$6,2,FALSE),2)+'[1]Иные услуги'!$C$6+HLOOKUP($DR$1036,'[1]Услуги по передаче'!$G$5:$J$7,2,FALSE))</f>
        <v>4017.1699999999996</v>
      </c>
      <c r="AZ1070" s="73"/>
      <c r="BA1070" s="73"/>
      <c r="BB1070" s="73"/>
      <c r="BC1070" s="73"/>
      <c r="BD1070" s="74"/>
      <c r="BE1070" s="72">
        <f>IF($A1070="-","-",ROUND(VLOOKUP($A1070+ROUND(LEFT(BE$1039,1)/24,5),'[1]ОАО "АТС"'!$A$30:$F$773,3,FALSE)+HLOOKUP($DL$1037,'[1]Сбытовая надбавка'!$F$5:$H$6,2,FALSE),2)+'[1]Иные услуги'!$C$6+HLOOKUP($DR$1036,'[1]Услуги по передаче'!$G$5:$J$7,2,FALSE))</f>
        <v>3973.0699999999997</v>
      </c>
      <c r="BF1070" s="73"/>
      <c r="BG1070" s="73"/>
      <c r="BH1070" s="73"/>
      <c r="BI1070" s="73"/>
      <c r="BJ1070" s="74"/>
      <c r="BK1070" s="72">
        <f>IF($A1070="-","-",ROUND(VLOOKUP($A1070+ROUND(LEFT(BK$1039,1)/24,5),'[1]ОАО "АТС"'!$A$30:$F$773,3,FALSE)+HLOOKUP($DL$1037,'[1]Сбытовая надбавка'!$F$5:$H$6,2,FALSE),2)+'[1]Иные услуги'!$C$6+HLOOKUP($DR$1036,'[1]Услуги по передаче'!$G$5:$J$7,2,FALSE))</f>
        <v>4030.8899999999994</v>
      </c>
      <c r="BL1070" s="73"/>
      <c r="BM1070" s="73"/>
      <c r="BN1070" s="73"/>
      <c r="BO1070" s="73"/>
      <c r="BP1070" s="74"/>
      <c r="BQ1070" s="72">
        <f>IF($A1070="-","-",ROUND(VLOOKUP($A1070+ROUND(LEFT(BQ$1039,2)/24,5),'[1]ОАО "АТС"'!$A$30:$F$773,3,FALSE)+HLOOKUP($DL$1037,'[1]Сбытовая надбавка'!$F$5:$H$6,2,FALSE),2)+'[1]Иные услуги'!$C$6+HLOOKUP($DR$1036,'[1]Услуги по передаче'!$G$5:$J$7,2,FALSE))</f>
        <v>4047.24</v>
      </c>
      <c r="BR1070" s="73"/>
      <c r="BS1070" s="73"/>
      <c r="BT1070" s="73"/>
      <c r="BU1070" s="73"/>
      <c r="BV1070" s="74"/>
      <c r="BW1070" s="72">
        <f>IF($A1070="-","-",ROUND(VLOOKUP($A1070+ROUND(LEFT(BW$1039,2)/24,5),'[1]ОАО "АТС"'!$A$30:$F$773,3,FALSE)+HLOOKUP($DL$1037,'[1]Сбытовая надбавка'!$F$5:$H$6,2,FALSE),2)+'[1]Иные услуги'!$C$6+HLOOKUP($DR$1036,'[1]Услуги по передаче'!$G$5:$J$7,2,FALSE))</f>
        <v>4052.45</v>
      </c>
      <c r="BX1070" s="73"/>
      <c r="BY1070" s="73"/>
      <c r="BZ1070" s="73"/>
      <c r="CA1070" s="73"/>
      <c r="CB1070" s="74"/>
      <c r="CC1070" s="72">
        <f>IF($A1070="-","-",ROUND(VLOOKUP($A1070+ROUND(LEFT(CC$1039,2)/24,5),'[1]ОАО "АТС"'!$A$30:$F$773,3,FALSE)+HLOOKUP($DL$1037,'[1]Сбытовая надбавка'!$F$5:$H$6,2,FALSE),2)+'[1]Иные услуги'!$C$6+HLOOKUP($DR$1036,'[1]Услуги по передаче'!$G$5:$J$7,2,FALSE))</f>
        <v>4030.2299999999996</v>
      </c>
      <c r="CD1070" s="73"/>
      <c r="CE1070" s="73"/>
      <c r="CF1070" s="73"/>
      <c r="CG1070" s="73"/>
      <c r="CH1070" s="74"/>
      <c r="CI1070" s="72">
        <f>IF($A1070="-","-",ROUND(VLOOKUP($A1070+ROUND(LEFT(CI$1039,2)/24,5),'[1]ОАО "АТС"'!$A$30:$F$773,3,FALSE)+HLOOKUP($DL$1037,'[1]Сбытовая надбавка'!$F$5:$H$6,2,FALSE),2)+'[1]Иные услуги'!$C$6+HLOOKUP($DR$1036,'[1]Услуги по передаче'!$G$5:$J$7,2,FALSE))</f>
        <v>4024.8299999999995</v>
      </c>
      <c r="CJ1070" s="73"/>
      <c r="CK1070" s="73"/>
      <c r="CL1070" s="73"/>
      <c r="CM1070" s="73"/>
      <c r="CN1070" s="74"/>
      <c r="CO1070" s="72">
        <f>IF($A1070="-","-",ROUND(VLOOKUP($A1070+ROUND(LEFT(CO$1039,2)/24,5),'[1]ОАО "АТС"'!$A$30:$F$773,3,FALSE)+HLOOKUP($DL$1037,'[1]Сбытовая надбавка'!$F$5:$H$6,2,FALSE),2)+'[1]Иные услуги'!$C$6+HLOOKUP($DR$1036,'[1]Услуги по передаче'!$G$5:$J$7,2,FALSE))</f>
        <v>4024.8399999999997</v>
      </c>
      <c r="CP1070" s="73"/>
      <c r="CQ1070" s="73"/>
      <c r="CR1070" s="73"/>
      <c r="CS1070" s="73"/>
      <c r="CT1070" s="74"/>
      <c r="CU1070" s="72">
        <f>IF($A1070="-","-",ROUND(VLOOKUP($A1070+ROUND(LEFT(CU$1039,2)/24,5),'[1]ОАО "АТС"'!$A$30:$F$773,3,FALSE)+HLOOKUP($DL$1037,'[1]Сбытовая надбавка'!$F$5:$H$6,2,FALSE),2)+'[1]Иные услуги'!$C$6+HLOOKUP($DR$1036,'[1]Услуги по передаче'!$G$5:$J$7,2,FALSE))</f>
        <v>4017.4299999999994</v>
      </c>
      <c r="CV1070" s="73"/>
      <c r="CW1070" s="73"/>
      <c r="CX1070" s="73"/>
      <c r="CY1070" s="73"/>
      <c r="CZ1070" s="74"/>
      <c r="DA1070" s="72">
        <f>IF($A1070="-","-",ROUND(VLOOKUP($A1070+ROUND(LEFT(DA$1039,2)/24,5),'[1]ОАО "АТС"'!$A$30:$F$773,3,FALSE)+HLOOKUP($DL$1037,'[1]Сбытовая надбавка'!$F$5:$H$6,2,FALSE),2)+'[1]Иные услуги'!$C$6+HLOOKUP($DR$1036,'[1]Услуги по передаче'!$G$5:$J$7,2,FALSE))</f>
        <v>4003.0499999999993</v>
      </c>
      <c r="DB1070" s="73"/>
      <c r="DC1070" s="73"/>
      <c r="DD1070" s="73"/>
      <c r="DE1070" s="73"/>
      <c r="DF1070" s="74"/>
      <c r="DG1070" s="72">
        <f>IF($A1070="-","-",ROUND(VLOOKUP($A1070+ROUND(LEFT(DG$1039,2)/24,5),'[1]ОАО "АТС"'!$A$30:$F$773,3,FALSE)+HLOOKUP($DL$1037,'[1]Сбытовая надбавка'!$F$5:$H$6,2,FALSE),2)+'[1]Иные услуги'!$C$6+HLOOKUP($DR$1036,'[1]Услуги по передаче'!$G$5:$J$7,2,FALSE))</f>
        <v>4005.62</v>
      </c>
      <c r="DH1070" s="73"/>
      <c r="DI1070" s="73"/>
      <c r="DJ1070" s="73"/>
      <c r="DK1070" s="73"/>
      <c r="DL1070" s="74"/>
      <c r="DM1070" s="72">
        <f>IF($A1070="-","-",ROUND(VLOOKUP($A1070+ROUND(LEFT(DM$1039,2)/24,5),'[1]ОАО "АТС"'!$A$30:$F$773,3,FALSE)+HLOOKUP($DL$1037,'[1]Сбытовая надбавка'!$F$5:$H$6,2,FALSE),2)+'[1]Иные услуги'!$C$6+HLOOKUP($DR$1036,'[1]Услуги по передаче'!$G$5:$J$7,2,FALSE))</f>
        <v>4034.6899999999996</v>
      </c>
      <c r="DN1070" s="73"/>
      <c r="DO1070" s="73"/>
      <c r="DP1070" s="73"/>
      <c r="DQ1070" s="73"/>
      <c r="DR1070" s="74"/>
      <c r="DS1070" s="72">
        <f>IF($A1070="-","-",ROUND(VLOOKUP($A1070+ROUND(LEFT(DS$1039,2)/24,5),'[1]ОАО "АТС"'!$A$30:$F$773,3,FALSE)+HLOOKUP($DL$1037,'[1]Сбытовая надбавка'!$F$5:$H$6,2,FALSE),2)+'[1]Иные услуги'!$C$6+HLOOKUP($DR$1036,'[1]Услуги по передаче'!$G$5:$J$7,2,FALSE))</f>
        <v>4041.8099999999995</v>
      </c>
      <c r="DT1070" s="73"/>
      <c r="DU1070" s="73"/>
      <c r="DV1070" s="73"/>
      <c r="DW1070" s="73"/>
      <c r="DX1070" s="74"/>
      <c r="DY1070" s="72">
        <f>IF($A1070="-","-",ROUND(VLOOKUP($A1070+ROUND(LEFT(DY$1039,2)/24,5),'[1]ОАО "АТС"'!$A$30:$F$773,3,FALSE)+HLOOKUP($DL$1037,'[1]Сбытовая надбавка'!$F$5:$H$6,2,FALSE),2)+'[1]Иные услуги'!$C$6+HLOOKUP($DR$1036,'[1]Услуги по передаче'!$G$5:$J$7,2,FALSE))</f>
        <v>3977.7199999999993</v>
      </c>
      <c r="DZ1070" s="73"/>
      <c r="EA1070" s="73"/>
      <c r="EB1070" s="73"/>
      <c r="EC1070" s="73"/>
      <c r="ED1070" s="74"/>
      <c r="EE1070" s="72">
        <f>IF($A1070="-","-",ROUND(VLOOKUP($A1070+ROUND(LEFT(EE$1039,2)/24,5),'[1]ОАО "АТС"'!$A$30:$F$773,3,FALSE)+HLOOKUP($DL$1037,'[1]Сбытовая надбавка'!$F$5:$H$6,2,FALSE),2)+'[1]Иные услуги'!$C$6+HLOOKUP($DR$1036,'[1]Услуги по передаче'!$G$5:$J$7,2,FALSE))</f>
        <v>3972.16</v>
      </c>
      <c r="EF1070" s="73"/>
      <c r="EG1070" s="73"/>
      <c r="EH1070" s="73"/>
      <c r="EI1070" s="73"/>
      <c r="EJ1070" s="74"/>
      <c r="EK1070" s="72">
        <f>IF($A1070="-","-",ROUND(VLOOKUP($A1070+ROUND(LEFT(EK$1039,2)/24,5),'[1]ОАО "АТС"'!$A$30:$F$773,3,FALSE)+HLOOKUP($DL$1037,'[1]Сбытовая надбавка'!$F$5:$H$6,2,FALSE),2)+'[1]Иные услуги'!$C$6+HLOOKUP($DR$1036,'[1]Услуги по передаче'!$G$5:$J$7,2,FALSE))</f>
        <v>4103.1299999999992</v>
      </c>
      <c r="EL1070" s="73"/>
      <c r="EM1070" s="73"/>
      <c r="EN1070" s="73"/>
      <c r="EO1070" s="73"/>
      <c r="EP1070" s="74"/>
      <c r="EQ1070" s="72">
        <f>IF($A1070="-","-",ROUND(VLOOKUP($A1070+ROUND(LEFT(EQ$1039,2)/24,5),'[1]ОАО "АТС"'!$A$30:$F$773,3,FALSE)+HLOOKUP($DL$1037,'[1]Сбытовая надбавка'!$F$5:$H$6,2,FALSE),2)+'[1]Иные услуги'!$C$6+HLOOKUP($DR$1036,'[1]Услуги по передаче'!$G$5:$J$7,2,FALSE))</f>
        <v>4010.6899999999996</v>
      </c>
      <c r="ER1070" s="73"/>
      <c r="ES1070" s="73"/>
      <c r="ET1070" s="73"/>
      <c r="EU1070" s="73"/>
      <c r="EV1070" s="74"/>
    </row>
    <row r="1071" spans="1:152" s="38" customFormat="1" ht="15.75" customHeight="1" x14ac:dyDescent="0.2">
      <c r="A1071" s="92"/>
      <c r="B1071" s="93"/>
      <c r="C1071" s="93"/>
      <c r="D1071" s="93"/>
      <c r="E1071" s="76"/>
      <c r="F1071" s="76"/>
      <c r="G1071" s="76"/>
      <c r="H1071" s="76"/>
      <c r="I1071" s="76"/>
      <c r="J1071" s="76"/>
      <c r="K1071" s="76"/>
      <c r="L1071" s="76"/>
      <c r="M1071" s="76"/>
      <c r="N1071" s="76"/>
      <c r="O1071" s="76"/>
      <c r="P1071" s="76"/>
      <c r="Q1071" s="76"/>
      <c r="R1071" s="76"/>
      <c r="S1071" s="76"/>
      <c r="T1071" s="76"/>
      <c r="U1071" s="76"/>
      <c r="V1071" s="76"/>
      <c r="W1071" s="76"/>
      <c r="X1071" s="76"/>
      <c r="Y1071" s="76"/>
      <c r="Z1071" s="76"/>
      <c r="AA1071" s="76"/>
      <c r="AB1071" s="76"/>
      <c r="AC1071" s="76"/>
      <c r="AD1071" s="76"/>
      <c r="AE1071" s="76"/>
      <c r="AF1071" s="76"/>
      <c r="AG1071" s="76"/>
      <c r="AH1071" s="76"/>
      <c r="AI1071" s="76"/>
      <c r="AJ1071" s="76"/>
      <c r="AK1071" s="76"/>
      <c r="AL1071" s="76"/>
      <c r="AM1071" s="76"/>
      <c r="AN1071" s="76"/>
      <c r="AO1071" s="76"/>
      <c r="AP1071" s="76"/>
      <c r="AQ1071" s="76"/>
      <c r="AR1071" s="76"/>
      <c r="AS1071" s="76"/>
      <c r="AT1071" s="76"/>
      <c r="AU1071" s="76"/>
      <c r="AV1071" s="76"/>
      <c r="AW1071" s="76"/>
      <c r="AX1071" s="76"/>
      <c r="AY1071" s="76"/>
      <c r="AZ1071" s="76"/>
      <c r="BA1071" s="76"/>
      <c r="BB1071" s="76"/>
      <c r="BC1071" s="76"/>
      <c r="BD1071" s="76"/>
      <c r="BE1071" s="76"/>
      <c r="BF1071" s="76"/>
      <c r="BG1071" s="76"/>
      <c r="BH1071" s="76"/>
      <c r="BI1071" s="76"/>
      <c r="BJ1071" s="76"/>
      <c r="BK1071" s="76"/>
      <c r="BL1071" s="76"/>
      <c r="BM1071" s="76"/>
      <c r="BN1071" s="76"/>
      <c r="BO1071" s="76"/>
      <c r="BP1071" s="76"/>
      <c r="BQ1071" s="76"/>
      <c r="BR1071" s="76"/>
      <c r="BS1071" s="76"/>
      <c r="BT1071" s="76"/>
      <c r="BU1071" s="76"/>
      <c r="BV1071" s="76"/>
      <c r="BW1071" s="76"/>
      <c r="BX1071" s="76"/>
      <c r="BY1071" s="76"/>
      <c r="BZ1071" s="76"/>
      <c r="CA1071" s="76"/>
      <c r="CB1071" s="76"/>
      <c r="CC1071" s="76"/>
      <c r="CD1071" s="76"/>
      <c r="CE1071" s="76"/>
      <c r="CF1071" s="76"/>
      <c r="CG1071" s="76"/>
      <c r="CH1071" s="76"/>
      <c r="CI1071" s="76"/>
      <c r="CJ1071" s="76"/>
      <c r="CK1071" s="76"/>
      <c r="CL1071" s="76"/>
      <c r="CM1071" s="76"/>
      <c r="CN1071" s="76"/>
      <c r="CO1071" s="76"/>
      <c r="CP1071" s="76"/>
      <c r="CQ1071" s="76"/>
      <c r="CR1071" s="76"/>
      <c r="CS1071" s="76"/>
      <c r="CT1071" s="76"/>
      <c r="CU1071" s="76"/>
      <c r="CV1071" s="76"/>
      <c r="CW1071" s="76"/>
      <c r="CX1071" s="76"/>
      <c r="CY1071" s="76"/>
      <c r="CZ1071" s="76"/>
      <c r="DA1071" s="76"/>
      <c r="DB1071" s="76"/>
      <c r="DC1071" s="76"/>
      <c r="DD1071" s="76"/>
      <c r="DE1071" s="76"/>
      <c r="DF1071" s="76"/>
      <c r="DG1071" s="76"/>
      <c r="DH1071" s="76"/>
      <c r="DI1071" s="76"/>
      <c r="DJ1071" s="76"/>
      <c r="DK1071" s="76"/>
      <c r="DL1071" s="76"/>
      <c r="DM1071" s="76"/>
      <c r="DN1071" s="76"/>
      <c r="DO1071" s="76"/>
      <c r="DP1071" s="76"/>
      <c r="DQ1071" s="76"/>
      <c r="DR1071" s="76"/>
      <c r="DS1071" s="76"/>
      <c r="DT1071" s="76"/>
      <c r="DU1071" s="76"/>
      <c r="DV1071" s="76"/>
      <c r="DW1071" s="76"/>
      <c r="DX1071" s="76"/>
      <c r="DY1071" s="76"/>
      <c r="DZ1071" s="76"/>
      <c r="EA1071" s="76"/>
      <c r="EB1071" s="76"/>
      <c r="EC1071" s="76"/>
      <c r="ED1071" s="76"/>
      <c r="EE1071" s="76"/>
      <c r="EF1071" s="76"/>
      <c r="EG1071" s="76"/>
      <c r="EH1071" s="76"/>
      <c r="EI1071" s="76"/>
      <c r="EJ1071" s="76"/>
      <c r="EK1071" s="76"/>
      <c r="EL1071" s="76"/>
      <c r="EM1071" s="76"/>
      <c r="EN1071" s="76"/>
      <c r="EO1071" s="76"/>
      <c r="EP1071" s="76"/>
      <c r="EQ1071" s="76"/>
      <c r="ER1071" s="76"/>
      <c r="ES1071" s="76"/>
      <c r="ET1071" s="76"/>
      <c r="EU1071" s="76"/>
      <c r="EV1071" s="76"/>
    </row>
    <row r="1072" spans="1:152" s="38" customFormat="1" ht="14.25" customHeight="1" x14ac:dyDescent="0.25">
      <c r="A1072" s="46" t="s">
        <v>67</v>
      </c>
      <c r="B1072" s="47"/>
      <c r="C1072" s="47"/>
      <c r="D1072" s="47"/>
      <c r="E1072" s="47"/>
      <c r="F1072" s="47"/>
      <c r="G1072" s="47"/>
      <c r="H1072" s="48"/>
      <c r="I1072" s="49"/>
      <c r="J1072" s="50"/>
      <c r="K1072" s="50"/>
      <c r="L1072" s="50"/>
      <c r="M1072" s="51"/>
      <c r="N1072" s="50"/>
      <c r="O1072" s="50"/>
      <c r="P1072" s="50"/>
      <c r="Q1072" s="50"/>
      <c r="R1072" s="50"/>
      <c r="S1072" s="50"/>
      <c r="T1072" s="50"/>
      <c r="U1072" s="50"/>
      <c r="V1072" s="50"/>
      <c r="W1072" s="50"/>
      <c r="X1072" s="50"/>
      <c r="Y1072" s="50"/>
      <c r="Z1072" s="50"/>
      <c r="AA1072" s="50"/>
      <c r="AB1072" s="50"/>
      <c r="AC1072" s="51"/>
      <c r="AD1072" s="50"/>
      <c r="AE1072" s="50"/>
      <c r="AF1072" s="50"/>
      <c r="AG1072" s="50"/>
      <c r="AH1072" s="50"/>
      <c r="AI1072" s="50"/>
      <c r="AJ1072" s="50"/>
      <c r="AK1072" s="50"/>
      <c r="AL1072" s="50"/>
      <c r="AM1072" s="50"/>
      <c r="AN1072" s="50"/>
      <c r="AO1072" s="50"/>
      <c r="AP1072" s="50"/>
      <c r="AQ1072" s="50"/>
      <c r="AR1072" s="50"/>
      <c r="AS1072" s="50"/>
      <c r="AT1072" s="50"/>
      <c r="AU1072" s="50"/>
      <c r="AV1072" s="50"/>
      <c r="AW1072" s="50"/>
      <c r="AX1072" s="50"/>
      <c r="AY1072" s="50"/>
      <c r="AZ1072" s="50"/>
      <c r="BA1072" s="50"/>
      <c r="BB1072" s="50"/>
      <c r="BC1072" s="50"/>
      <c r="BD1072" s="50"/>
      <c r="BE1072" s="50"/>
      <c r="BF1072" s="50"/>
      <c r="BG1072" s="50"/>
      <c r="BH1072" s="50"/>
      <c r="BI1072" s="50"/>
      <c r="BJ1072" s="50"/>
      <c r="BK1072" s="50"/>
      <c r="BL1072" s="50"/>
      <c r="BM1072" s="50"/>
      <c r="BN1072" s="50"/>
      <c r="BO1072" s="50"/>
      <c r="BP1072" s="50"/>
      <c r="BQ1072" s="50"/>
      <c r="BR1072" s="50"/>
      <c r="BS1072" s="50"/>
      <c r="BT1072" s="50"/>
      <c r="BU1072" s="50"/>
      <c r="BV1072" s="50"/>
      <c r="BW1072" s="50"/>
      <c r="BX1072" s="50"/>
      <c r="BY1072" s="50"/>
      <c r="BZ1072" s="50"/>
      <c r="CA1072" s="50"/>
      <c r="CB1072" s="50"/>
      <c r="CC1072" s="50"/>
      <c r="CD1072" s="50"/>
      <c r="CE1072" s="50"/>
      <c r="CF1072" s="50"/>
      <c r="CG1072" s="50"/>
      <c r="CH1072" s="50"/>
      <c r="CI1072" s="50"/>
      <c r="CJ1072" s="50"/>
      <c r="CK1072" s="50"/>
      <c r="CL1072" s="50"/>
      <c r="CM1072" s="50"/>
      <c r="CN1072" s="50"/>
      <c r="CO1072" s="50"/>
      <c r="CP1072" s="50"/>
      <c r="CQ1072" s="50"/>
      <c r="CR1072" s="50"/>
      <c r="CS1072" s="50"/>
      <c r="CT1072" s="50"/>
      <c r="CU1072" s="50"/>
      <c r="CV1072" s="50"/>
      <c r="CW1072" s="50"/>
      <c r="CX1072" s="50"/>
      <c r="CY1072" s="50"/>
      <c r="CZ1072" s="50"/>
      <c r="DA1072" s="50"/>
      <c r="DB1072" s="50"/>
      <c r="DC1072" s="50"/>
      <c r="DD1072" s="50"/>
      <c r="DE1072" s="50"/>
      <c r="DF1072" s="50"/>
      <c r="DG1072" s="50"/>
      <c r="DH1072" s="50"/>
      <c r="DI1072" s="50"/>
      <c r="DJ1072" s="50"/>
      <c r="DK1072" s="50"/>
      <c r="DL1072" s="50"/>
      <c r="DM1072" s="51"/>
      <c r="DN1072" s="51"/>
      <c r="DO1072" s="51"/>
      <c r="DP1072" s="51"/>
      <c r="DQ1072" s="52" t="s">
        <v>68</v>
      </c>
      <c r="DR1072" s="53" t="s">
        <v>69</v>
      </c>
      <c r="DS1072" s="53"/>
      <c r="DT1072" s="53"/>
      <c r="DU1072" s="53"/>
      <c r="DV1072" s="53"/>
      <c r="DW1072" s="53"/>
      <c r="DX1072" s="53"/>
      <c r="DY1072" s="53"/>
      <c r="DZ1072" s="53"/>
      <c r="EA1072" s="50"/>
      <c r="EB1072" s="50"/>
      <c r="EC1072" s="50"/>
      <c r="ED1072" s="50"/>
      <c r="EE1072" s="50"/>
      <c r="EF1072" s="50"/>
      <c r="EG1072" s="50"/>
      <c r="EH1072" s="50"/>
      <c r="EI1072" s="50"/>
      <c r="EJ1072" s="50"/>
      <c r="EK1072" s="50"/>
      <c r="EL1072" s="50"/>
      <c r="EM1072" s="50"/>
      <c r="EN1072" s="50"/>
      <c r="EO1072" s="50"/>
      <c r="EP1072" s="50"/>
      <c r="EQ1072" s="50"/>
      <c r="ER1072" s="50"/>
      <c r="ES1072" s="50"/>
      <c r="ET1072" s="50"/>
      <c r="EU1072" s="50"/>
      <c r="EV1072" s="50"/>
    </row>
    <row r="1073" spans="1:152" s="38" customFormat="1" ht="14.25" customHeight="1" x14ac:dyDescent="0.25">
      <c r="A1073" s="54"/>
      <c r="B1073" s="55"/>
      <c r="C1073" s="55"/>
      <c r="D1073" s="55"/>
      <c r="E1073" s="55"/>
      <c r="F1073" s="55"/>
      <c r="G1073" s="55"/>
      <c r="H1073" s="56"/>
      <c r="I1073" s="57"/>
      <c r="J1073" s="58"/>
      <c r="K1073" s="58"/>
      <c r="L1073" s="58"/>
      <c r="M1073" s="59"/>
      <c r="N1073" s="58"/>
      <c r="O1073" s="58"/>
      <c r="P1073" s="58"/>
      <c r="Q1073" s="58"/>
      <c r="R1073" s="58"/>
      <c r="S1073" s="58"/>
      <c r="T1073" s="58"/>
      <c r="U1073" s="58"/>
      <c r="V1073" s="58"/>
      <c r="W1073" s="58"/>
      <c r="X1073" s="58"/>
      <c r="Y1073" s="58"/>
      <c r="Z1073" s="58"/>
      <c r="AA1073" s="58"/>
      <c r="AB1073" s="58"/>
      <c r="AC1073" s="59"/>
      <c r="AD1073" s="58"/>
      <c r="AE1073" s="58"/>
      <c r="AF1073" s="58"/>
      <c r="AG1073" s="58"/>
      <c r="AH1073" s="58"/>
      <c r="AI1073" s="58"/>
      <c r="AJ1073" s="58"/>
      <c r="AK1073" s="58"/>
      <c r="AL1073" s="58"/>
      <c r="AM1073" s="58"/>
      <c r="AN1073" s="58"/>
      <c r="AO1073" s="58"/>
      <c r="AP1073" s="58"/>
      <c r="AQ1073" s="58"/>
      <c r="AR1073" s="58"/>
      <c r="AS1073" s="58"/>
      <c r="AT1073" s="58"/>
      <c r="AU1073" s="58"/>
      <c r="AV1073" s="58"/>
      <c r="AW1073" s="58"/>
      <c r="AX1073" s="58"/>
      <c r="AY1073" s="58"/>
      <c r="AZ1073" s="58"/>
      <c r="BA1073" s="58"/>
      <c r="BB1073" s="58"/>
      <c r="BC1073" s="58"/>
      <c r="BD1073" s="58"/>
      <c r="BE1073" s="58"/>
      <c r="BF1073" s="58"/>
      <c r="BG1073" s="58"/>
      <c r="BH1073" s="58"/>
      <c r="BI1073" s="58"/>
      <c r="BJ1073" s="58"/>
      <c r="BK1073" s="58"/>
      <c r="BL1073" s="58"/>
      <c r="BM1073" s="58"/>
      <c r="BN1073" s="58"/>
      <c r="BO1073" s="58"/>
      <c r="BP1073" s="58"/>
      <c r="BQ1073" s="58"/>
      <c r="BR1073" s="58"/>
      <c r="BS1073" s="58"/>
      <c r="BT1073" s="58"/>
      <c r="BU1073" s="58"/>
      <c r="BV1073" s="58"/>
      <c r="BW1073" s="58"/>
      <c r="BX1073" s="58"/>
      <c r="BY1073" s="58"/>
      <c r="BZ1073" s="58"/>
      <c r="CA1073" s="58"/>
      <c r="CB1073" s="58"/>
      <c r="CC1073" s="58"/>
      <c r="CD1073" s="58"/>
      <c r="CE1073" s="58"/>
      <c r="CF1073" s="58"/>
      <c r="CG1073" s="58"/>
      <c r="CH1073" s="58"/>
      <c r="CI1073" s="58"/>
      <c r="CJ1073" s="58"/>
      <c r="CK1073" s="58"/>
      <c r="CL1073" s="58"/>
      <c r="CM1073" s="58"/>
      <c r="CN1073" s="58"/>
      <c r="CO1073" s="58"/>
      <c r="CP1073" s="58"/>
      <c r="CQ1073" s="58"/>
      <c r="CR1073" s="58"/>
      <c r="CS1073" s="58"/>
      <c r="CT1073" s="58"/>
      <c r="CU1073" s="58"/>
      <c r="CV1073" s="58"/>
      <c r="CW1073" s="58"/>
      <c r="CX1073" s="58"/>
      <c r="CY1073" s="58"/>
      <c r="CZ1073" s="58"/>
      <c r="DA1073" s="58"/>
      <c r="DB1073" s="58"/>
      <c r="DC1073" s="58"/>
      <c r="DD1073" s="58"/>
      <c r="DE1073" s="58"/>
      <c r="DF1073" s="58"/>
      <c r="DG1073" s="58"/>
      <c r="DH1073" s="58"/>
      <c r="DI1073" s="58"/>
      <c r="DJ1073" s="58"/>
      <c r="DK1073" s="60" t="s">
        <v>70</v>
      </c>
      <c r="DL1073" s="33" t="s">
        <v>96</v>
      </c>
      <c r="DM1073" s="33"/>
      <c r="DN1073" s="33"/>
      <c r="DO1073" s="33"/>
      <c r="DP1073" s="33"/>
      <c r="DQ1073" s="33"/>
      <c r="DR1073" s="33"/>
      <c r="DS1073" s="33"/>
      <c r="DT1073" s="33"/>
      <c r="DU1073" s="33"/>
      <c r="DV1073" s="33"/>
      <c r="DW1073" s="33"/>
      <c r="DX1073" s="33"/>
      <c r="DY1073" s="33"/>
      <c r="DZ1073" s="33"/>
      <c r="EA1073" s="33"/>
      <c r="EB1073" s="33"/>
      <c r="EC1073" s="33"/>
      <c r="ED1073" s="58"/>
      <c r="EE1073" s="58"/>
      <c r="EF1073" s="58"/>
      <c r="EG1073" s="58"/>
      <c r="EH1073" s="58"/>
      <c r="EI1073" s="58"/>
      <c r="EJ1073" s="58"/>
      <c r="EK1073" s="58"/>
      <c r="EL1073" s="58"/>
      <c r="EM1073" s="58"/>
      <c r="EN1073" s="58"/>
      <c r="EO1073" s="58"/>
      <c r="EP1073" s="58"/>
      <c r="EQ1073" s="58"/>
      <c r="ER1073" s="58"/>
      <c r="ES1073" s="58"/>
      <c r="ET1073" s="58"/>
      <c r="EU1073" s="58"/>
      <c r="EV1073" s="58"/>
    </row>
    <row r="1074" spans="1:152" s="38" customFormat="1" ht="3" customHeight="1" x14ac:dyDescent="0.2">
      <c r="A1074" s="54"/>
      <c r="B1074" s="55"/>
      <c r="C1074" s="55"/>
      <c r="D1074" s="55"/>
      <c r="E1074" s="55"/>
      <c r="F1074" s="55"/>
      <c r="G1074" s="55"/>
      <c r="H1074" s="56"/>
      <c r="I1074" s="61"/>
      <c r="J1074" s="62"/>
      <c r="K1074" s="62"/>
      <c r="L1074" s="62"/>
      <c r="M1074" s="62"/>
      <c r="N1074" s="62"/>
      <c r="O1074" s="62"/>
      <c r="P1074" s="62"/>
      <c r="Q1074" s="62"/>
      <c r="R1074" s="62"/>
      <c r="S1074" s="62"/>
      <c r="T1074" s="62"/>
      <c r="U1074" s="62"/>
      <c r="V1074" s="62"/>
      <c r="W1074" s="62"/>
      <c r="X1074" s="62"/>
      <c r="Y1074" s="62"/>
      <c r="Z1074" s="62"/>
      <c r="AA1074" s="62"/>
      <c r="AB1074" s="62"/>
      <c r="AC1074" s="62"/>
      <c r="AD1074" s="62"/>
      <c r="AE1074" s="62"/>
      <c r="AF1074" s="62"/>
      <c r="AG1074" s="62"/>
      <c r="AH1074" s="62"/>
      <c r="AI1074" s="62"/>
      <c r="AJ1074" s="62"/>
      <c r="AK1074" s="62"/>
      <c r="AL1074" s="62"/>
      <c r="AM1074" s="62"/>
      <c r="AN1074" s="62"/>
      <c r="AO1074" s="62"/>
      <c r="AP1074" s="62"/>
      <c r="AQ1074" s="62"/>
      <c r="AR1074" s="62"/>
      <c r="AS1074" s="62"/>
      <c r="AT1074" s="62"/>
      <c r="AU1074" s="62"/>
      <c r="AV1074" s="62"/>
      <c r="AW1074" s="62"/>
      <c r="AX1074" s="62"/>
      <c r="AY1074" s="62"/>
      <c r="AZ1074" s="62"/>
      <c r="BA1074" s="62"/>
      <c r="BB1074" s="62"/>
      <c r="BC1074" s="62"/>
      <c r="BD1074" s="62"/>
      <c r="BE1074" s="62"/>
      <c r="BF1074" s="62"/>
      <c r="BG1074" s="62"/>
      <c r="BH1074" s="62"/>
      <c r="BI1074" s="62"/>
      <c r="BJ1074" s="62"/>
      <c r="BK1074" s="62"/>
      <c r="BL1074" s="62"/>
      <c r="BM1074" s="62"/>
      <c r="BN1074" s="62"/>
      <c r="BO1074" s="62"/>
      <c r="BP1074" s="62"/>
      <c r="BQ1074" s="62"/>
      <c r="BR1074" s="62"/>
      <c r="BS1074" s="62"/>
      <c r="BT1074" s="62"/>
      <c r="BU1074" s="62"/>
      <c r="BV1074" s="62"/>
      <c r="BW1074" s="62"/>
      <c r="BX1074" s="62"/>
      <c r="BY1074" s="62"/>
      <c r="BZ1074" s="62"/>
      <c r="CA1074" s="62"/>
      <c r="CB1074" s="62"/>
      <c r="CC1074" s="62"/>
      <c r="CD1074" s="62"/>
      <c r="CE1074" s="62"/>
      <c r="CF1074" s="62"/>
      <c r="CG1074" s="62"/>
      <c r="CH1074" s="62"/>
      <c r="CI1074" s="62"/>
      <c r="CJ1074" s="62"/>
      <c r="CK1074" s="62"/>
      <c r="CL1074" s="62"/>
      <c r="CM1074" s="62"/>
      <c r="CN1074" s="62"/>
      <c r="CO1074" s="62"/>
      <c r="CP1074" s="62"/>
      <c r="CQ1074" s="62"/>
      <c r="CR1074" s="62"/>
      <c r="CS1074" s="62"/>
      <c r="CT1074" s="62"/>
      <c r="CU1074" s="62"/>
      <c r="CV1074" s="62"/>
      <c r="CW1074" s="62"/>
      <c r="CX1074" s="62"/>
      <c r="CY1074" s="62"/>
      <c r="CZ1074" s="62"/>
      <c r="DA1074" s="62"/>
      <c r="DB1074" s="62"/>
      <c r="DC1074" s="62"/>
      <c r="DD1074" s="62"/>
      <c r="DE1074" s="62"/>
      <c r="DF1074" s="62"/>
      <c r="DG1074" s="62"/>
      <c r="DH1074" s="62"/>
      <c r="DI1074" s="62"/>
      <c r="DJ1074" s="62"/>
      <c r="DK1074" s="62"/>
      <c r="DL1074" s="62"/>
      <c r="DM1074" s="62"/>
      <c r="DN1074" s="62"/>
      <c r="DO1074" s="62"/>
      <c r="DP1074" s="62"/>
      <c r="DQ1074" s="62"/>
      <c r="DR1074" s="62"/>
      <c r="DS1074" s="62"/>
      <c r="DT1074" s="62"/>
      <c r="DU1074" s="62"/>
      <c r="DV1074" s="62"/>
      <c r="DW1074" s="62"/>
      <c r="DX1074" s="62"/>
      <c r="DY1074" s="62"/>
      <c r="DZ1074" s="62"/>
      <c r="EA1074" s="62"/>
      <c r="EB1074" s="62"/>
      <c r="EC1074" s="62"/>
      <c r="ED1074" s="62"/>
      <c r="EE1074" s="62"/>
      <c r="EF1074" s="62"/>
      <c r="EG1074" s="62"/>
      <c r="EH1074" s="62"/>
      <c r="EI1074" s="62"/>
      <c r="EJ1074" s="62"/>
      <c r="EK1074" s="62"/>
      <c r="EL1074" s="62"/>
      <c r="EM1074" s="62"/>
      <c r="EN1074" s="62"/>
      <c r="EO1074" s="62"/>
      <c r="EP1074" s="62"/>
      <c r="EQ1074" s="62"/>
      <c r="ER1074" s="62"/>
      <c r="ES1074" s="62"/>
      <c r="ET1074" s="62"/>
      <c r="EU1074" s="62"/>
      <c r="EV1074" s="62"/>
    </row>
    <row r="1075" spans="1:152" s="38" customFormat="1" ht="27" customHeight="1" x14ac:dyDescent="0.2">
      <c r="A1075" s="63"/>
      <c r="B1075" s="64"/>
      <c r="C1075" s="64"/>
      <c r="D1075" s="64"/>
      <c r="E1075" s="64"/>
      <c r="F1075" s="64"/>
      <c r="G1075" s="64"/>
      <c r="H1075" s="65"/>
      <c r="I1075" s="66" t="s">
        <v>71</v>
      </c>
      <c r="J1075" s="67"/>
      <c r="K1075" s="67"/>
      <c r="L1075" s="67"/>
      <c r="M1075" s="67"/>
      <c r="N1075" s="68"/>
      <c r="O1075" s="66" t="s">
        <v>72</v>
      </c>
      <c r="P1075" s="67"/>
      <c r="Q1075" s="67"/>
      <c r="R1075" s="67"/>
      <c r="S1075" s="67"/>
      <c r="T1075" s="68"/>
      <c r="U1075" s="66" t="s">
        <v>73</v>
      </c>
      <c r="V1075" s="67"/>
      <c r="W1075" s="67"/>
      <c r="X1075" s="67"/>
      <c r="Y1075" s="67"/>
      <c r="Z1075" s="68"/>
      <c r="AA1075" s="66" t="s">
        <v>74</v>
      </c>
      <c r="AB1075" s="67"/>
      <c r="AC1075" s="67"/>
      <c r="AD1075" s="67"/>
      <c r="AE1075" s="67"/>
      <c r="AF1075" s="68"/>
      <c r="AG1075" s="66" t="s">
        <v>75</v>
      </c>
      <c r="AH1075" s="67"/>
      <c r="AI1075" s="67"/>
      <c r="AJ1075" s="67"/>
      <c r="AK1075" s="67"/>
      <c r="AL1075" s="68"/>
      <c r="AM1075" s="66" t="s">
        <v>76</v>
      </c>
      <c r="AN1075" s="67"/>
      <c r="AO1075" s="67"/>
      <c r="AP1075" s="67"/>
      <c r="AQ1075" s="67"/>
      <c r="AR1075" s="68"/>
      <c r="AS1075" s="66" t="s">
        <v>77</v>
      </c>
      <c r="AT1075" s="67"/>
      <c r="AU1075" s="67"/>
      <c r="AV1075" s="67"/>
      <c r="AW1075" s="67"/>
      <c r="AX1075" s="68"/>
      <c r="AY1075" s="66" t="s">
        <v>78</v>
      </c>
      <c r="AZ1075" s="67"/>
      <c r="BA1075" s="67"/>
      <c r="BB1075" s="67"/>
      <c r="BC1075" s="67"/>
      <c r="BD1075" s="67"/>
      <c r="BE1075" s="66" t="s">
        <v>79</v>
      </c>
      <c r="BF1075" s="67"/>
      <c r="BG1075" s="67"/>
      <c r="BH1075" s="67"/>
      <c r="BI1075" s="67"/>
      <c r="BJ1075" s="68"/>
      <c r="BK1075" s="66" t="s">
        <v>80</v>
      </c>
      <c r="BL1075" s="67"/>
      <c r="BM1075" s="67"/>
      <c r="BN1075" s="67"/>
      <c r="BO1075" s="67"/>
      <c r="BP1075" s="67"/>
      <c r="BQ1075" s="66" t="s">
        <v>81</v>
      </c>
      <c r="BR1075" s="67"/>
      <c r="BS1075" s="67"/>
      <c r="BT1075" s="67"/>
      <c r="BU1075" s="67"/>
      <c r="BV1075" s="68"/>
      <c r="BW1075" s="66" t="s">
        <v>82</v>
      </c>
      <c r="BX1075" s="67"/>
      <c r="BY1075" s="67"/>
      <c r="BZ1075" s="67"/>
      <c r="CA1075" s="67"/>
      <c r="CB1075" s="67"/>
      <c r="CC1075" s="66" t="s">
        <v>83</v>
      </c>
      <c r="CD1075" s="67"/>
      <c r="CE1075" s="67"/>
      <c r="CF1075" s="67"/>
      <c r="CG1075" s="67"/>
      <c r="CH1075" s="67"/>
      <c r="CI1075" s="66" t="s">
        <v>84</v>
      </c>
      <c r="CJ1075" s="67"/>
      <c r="CK1075" s="67"/>
      <c r="CL1075" s="67"/>
      <c r="CM1075" s="67"/>
      <c r="CN1075" s="67"/>
      <c r="CO1075" s="66" t="s">
        <v>85</v>
      </c>
      <c r="CP1075" s="67"/>
      <c r="CQ1075" s="67"/>
      <c r="CR1075" s="67"/>
      <c r="CS1075" s="67"/>
      <c r="CT1075" s="67"/>
      <c r="CU1075" s="66" t="s">
        <v>86</v>
      </c>
      <c r="CV1075" s="67"/>
      <c r="CW1075" s="67"/>
      <c r="CX1075" s="67"/>
      <c r="CY1075" s="67"/>
      <c r="CZ1075" s="67"/>
      <c r="DA1075" s="66" t="s">
        <v>87</v>
      </c>
      <c r="DB1075" s="67"/>
      <c r="DC1075" s="67"/>
      <c r="DD1075" s="67"/>
      <c r="DE1075" s="67"/>
      <c r="DF1075" s="67"/>
      <c r="DG1075" s="66" t="s">
        <v>88</v>
      </c>
      <c r="DH1075" s="67"/>
      <c r="DI1075" s="67"/>
      <c r="DJ1075" s="67"/>
      <c r="DK1075" s="67"/>
      <c r="DL1075" s="67"/>
      <c r="DM1075" s="66" t="s">
        <v>89</v>
      </c>
      <c r="DN1075" s="67"/>
      <c r="DO1075" s="67"/>
      <c r="DP1075" s="67"/>
      <c r="DQ1075" s="67"/>
      <c r="DR1075" s="67"/>
      <c r="DS1075" s="66" t="s">
        <v>90</v>
      </c>
      <c r="DT1075" s="67"/>
      <c r="DU1075" s="67"/>
      <c r="DV1075" s="67"/>
      <c r="DW1075" s="67"/>
      <c r="DX1075" s="67"/>
      <c r="DY1075" s="66" t="s">
        <v>91</v>
      </c>
      <c r="DZ1075" s="67"/>
      <c r="EA1075" s="67"/>
      <c r="EB1075" s="67"/>
      <c r="EC1075" s="67"/>
      <c r="ED1075" s="68"/>
      <c r="EE1075" s="66" t="s">
        <v>92</v>
      </c>
      <c r="EF1075" s="67"/>
      <c r="EG1075" s="67"/>
      <c r="EH1075" s="67"/>
      <c r="EI1075" s="67"/>
      <c r="EJ1075" s="67"/>
      <c r="EK1075" s="66" t="s">
        <v>93</v>
      </c>
      <c r="EL1075" s="67"/>
      <c r="EM1075" s="67"/>
      <c r="EN1075" s="67"/>
      <c r="EO1075" s="67"/>
      <c r="EP1075" s="67"/>
      <c r="EQ1075" s="66" t="s">
        <v>94</v>
      </c>
      <c r="ER1075" s="67"/>
      <c r="ES1075" s="67"/>
      <c r="ET1075" s="67"/>
      <c r="EU1075" s="67"/>
      <c r="EV1075" s="67"/>
    </row>
    <row r="1076" spans="1:152" s="38" customFormat="1" ht="15.75" customHeight="1" x14ac:dyDescent="0.2">
      <c r="A1076" s="69">
        <f>$A$115</f>
        <v>44986</v>
      </c>
      <c r="B1076" s="70"/>
      <c r="C1076" s="70"/>
      <c r="D1076" s="70"/>
      <c r="E1076" s="70"/>
      <c r="F1076" s="70"/>
      <c r="G1076" s="70"/>
      <c r="H1076" s="71"/>
      <c r="I1076" s="72">
        <f>IF($A1076="-","-",ROUND(VLOOKUP($A1076+ROUND(LEFT(I$1075,1)/24,5),'[1]ОАО "АТС"'!$A$30:$F$773,3,FALSE)+HLOOKUP($DL$1073,'[1]Сбытовая надбавка'!$F$5:$H$6,2,FALSE),2)+'[1]Иные услуги'!$C$6+HLOOKUP($DR$1072,'[1]Услуги по передаче'!$G$5:$J$7,2,FALSE))</f>
        <v>3982.9299999999994</v>
      </c>
      <c r="J1076" s="73"/>
      <c r="K1076" s="73"/>
      <c r="L1076" s="73"/>
      <c r="M1076" s="73"/>
      <c r="N1076" s="74"/>
      <c r="O1076" s="72">
        <f>IF($A1076="-","-",ROUND(VLOOKUP($A1076+ROUND(LEFT(O$1075,1)/24,5),'[1]ОАО "АТС"'!$A$30:$F$773,3,FALSE)+HLOOKUP($DL$1073,'[1]Сбытовая надбавка'!$F$5:$H$6,2,FALSE),2)+'[1]Иные услуги'!$C$6+HLOOKUP($DR$1072,'[1]Услуги по передаче'!$G$5:$J$7,2,FALSE))</f>
        <v>3972.1099999999997</v>
      </c>
      <c r="P1076" s="73"/>
      <c r="Q1076" s="73"/>
      <c r="R1076" s="73"/>
      <c r="S1076" s="73"/>
      <c r="T1076" s="74"/>
      <c r="U1076" s="72">
        <f>IF($A1076="-","-",ROUND(VLOOKUP($A1076+ROUND(LEFT(U$1075,1)/24,5),'[1]ОАО "АТС"'!$A$30:$F$773,3,FALSE)+HLOOKUP($DL$1073,'[1]Сбытовая надбавка'!$F$5:$H$6,2,FALSE),2)+'[1]Иные услуги'!$C$6+HLOOKUP($DR$1072,'[1]Услуги по передаче'!$G$5:$J$7,2,FALSE))</f>
        <v>3972.1099999999997</v>
      </c>
      <c r="V1076" s="73"/>
      <c r="W1076" s="73"/>
      <c r="X1076" s="73"/>
      <c r="Y1076" s="73"/>
      <c r="Z1076" s="74"/>
      <c r="AA1076" s="72">
        <f>IF($A1076="-","-",ROUND(VLOOKUP($A1076+ROUND(LEFT(AA$1075,1)/24,5),'[1]ОАО "АТС"'!$A$30:$F$773,3,FALSE)+HLOOKUP($DL$1073,'[1]Сбытовая надбавка'!$F$5:$H$6,2,FALSE),2)+'[1]Иные услуги'!$C$6+HLOOKUP($DR$1072,'[1]Услуги по передаче'!$G$5:$J$7,2,FALSE))</f>
        <v>3972.0899999999997</v>
      </c>
      <c r="AB1076" s="73"/>
      <c r="AC1076" s="73"/>
      <c r="AD1076" s="73"/>
      <c r="AE1076" s="73"/>
      <c r="AF1076" s="74"/>
      <c r="AG1076" s="72">
        <f>IF($A1076="-","-",ROUND(VLOOKUP($A1076+ROUND(LEFT(AG$1075,1)/24,5),'[1]ОАО "АТС"'!$A$30:$F$773,3,FALSE)+HLOOKUP($DL$1073,'[1]Сбытовая надбавка'!$F$5:$H$6,2,FALSE),2)+'[1]Иные услуги'!$C$6+HLOOKUP($DR$1072,'[1]Услуги по передаче'!$G$5:$J$7,2,FALSE))</f>
        <v>3972.0799999999995</v>
      </c>
      <c r="AH1076" s="73"/>
      <c r="AI1076" s="73"/>
      <c r="AJ1076" s="73"/>
      <c r="AK1076" s="73"/>
      <c r="AL1076" s="74"/>
      <c r="AM1076" s="72">
        <f>IF($A1076="-","-",ROUND(VLOOKUP($A1076+ROUND(LEFT(AM$1075,1)/24,5),'[1]ОАО "АТС"'!$A$30:$F$773,3,FALSE)+HLOOKUP($DL$1073,'[1]Сбытовая надбавка'!$F$5:$H$6,2,FALSE),2)+'[1]Иные услуги'!$C$6+HLOOKUP($DR$1072,'[1]Услуги по передаче'!$G$5:$J$7,2,FALSE))</f>
        <v>3971.9199999999996</v>
      </c>
      <c r="AN1076" s="73"/>
      <c r="AO1076" s="73"/>
      <c r="AP1076" s="73"/>
      <c r="AQ1076" s="73"/>
      <c r="AR1076" s="74"/>
      <c r="AS1076" s="72">
        <f>IF($A1076="-","-",ROUND(VLOOKUP($A1076+ROUND(LEFT(AS$1075,1)/24,5),'[1]ОАО "АТС"'!$A$30:$F$773,3,FALSE)+HLOOKUP($DL$1073,'[1]Сбытовая надбавка'!$F$5:$H$6,2,FALSE),2)+'[1]Иные услуги'!$C$6+HLOOKUP($DR$1072,'[1]Услуги по передаче'!$G$5:$J$7,2,FALSE))</f>
        <v>4017.5799999999995</v>
      </c>
      <c r="AT1076" s="73"/>
      <c r="AU1076" s="73"/>
      <c r="AV1076" s="73"/>
      <c r="AW1076" s="73"/>
      <c r="AX1076" s="74"/>
      <c r="AY1076" s="72">
        <f>IF($A1076="-","-",ROUND(VLOOKUP($A1076+ROUND(LEFT(AY$1075,1)/24,5),'[1]ОАО "АТС"'!$A$30:$F$773,3,FALSE)+HLOOKUP($DL$1073,'[1]Сбытовая надбавка'!$F$5:$H$6,2,FALSE),2)+'[1]Иные услуги'!$C$6+HLOOKUP($DR$1072,'[1]Услуги по передаче'!$G$5:$J$7,2,FALSE))</f>
        <v>4145.5099999999993</v>
      </c>
      <c r="AZ1076" s="73"/>
      <c r="BA1076" s="73"/>
      <c r="BB1076" s="73"/>
      <c r="BC1076" s="73"/>
      <c r="BD1076" s="74"/>
      <c r="BE1076" s="72">
        <f>IF($A1076="-","-",ROUND(VLOOKUP($A1076+ROUND(LEFT(BE$1075,1)/24,5),'[1]ОАО "АТС"'!$A$30:$F$773,3,FALSE)+HLOOKUP($DL$1073,'[1]Сбытовая надбавка'!$F$5:$H$6,2,FALSE),2)+'[1]Иные услуги'!$C$6+HLOOKUP($DR$1072,'[1]Услуги по передаче'!$G$5:$J$7,2,FALSE))</f>
        <v>3987.1399999999994</v>
      </c>
      <c r="BF1076" s="73"/>
      <c r="BG1076" s="73"/>
      <c r="BH1076" s="73"/>
      <c r="BI1076" s="73"/>
      <c r="BJ1076" s="74"/>
      <c r="BK1076" s="72">
        <f>IF($A1076="-","-",ROUND(VLOOKUP($A1076+ROUND(LEFT(BK$1075,1)/24,5),'[1]ОАО "АТС"'!$A$30:$F$773,3,FALSE)+HLOOKUP($DL$1073,'[1]Сбытовая надбавка'!$F$5:$H$6,2,FALSE),2)+'[1]Иные услуги'!$C$6+HLOOKUP($DR$1072,'[1]Услуги по передаче'!$G$5:$J$7,2,FALSE))</f>
        <v>4092.1099999999997</v>
      </c>
      <c r="BL1076" s="73"/>
      <c r="BM1076" s="73"/>
      <c r="BN1076" s="73"/>
      <c r="BO1076" s="73"/>
      <c r="BP1076" s="74"/>
      <c r="BQ1076" s="72">
        <f>IF($A1076="-","-",ROUND(VLOOKUP($A1076+ROUND(LEFT(BQ$1075,2)/24,5),'[1]ОАО "АТС"'!$A$30:$F$773,3,FALSE)+HLOOKUP($DL$1073,'[1]Сбытовая надбавка'!$F$5:$H$6,2,FALSE),2)+'[1]Иные услуги'!$C$6+HLOOKUP($DR$1072,'[1]Услуги по передаче'!$G$5:$J$7,2,FALSE))</f>
        <v>4125.3899999999994</v>
      </c>
      <c r="BR1076" s="73"/>
      <c r="BS1076" s="73"/>
      <c r="BT1076" s="73"/>
      <c r="BU1076" s="73"/>
      <c r="BV1076" s="74"/>
      <c r="BW1076" s="72">
        <f>IF($A1076="-","-",ROUND(VLOOKUP($A1076+ROUND(LEFT(BW$1075,2)/24,5),'[1]ОАО "АТС"'!$A$30:$F$773,3,FALSE)+HLOOKUP($DL$1073,'[1]Сбытовая надбавка'!$F$5:$H$6,2,FALSE),2)+'[1]Иные услуги'!$C$6+HLOOKUP($DR$1072,'[1]Услуги по передаче'!$G$5:$J$7,2,FALSE))</f>
        <v>4111.8599999999997</v>
      </c>
      <c r="BX1076" s="73"/>
      <c r="BY1076" s="73"/>
      <c r="BZ1076" s="73"/>
      <c r="CA1076" s="73"/>
      <c r="CB1076" s="74"/>
      <c r="CC1076" s="72">
        <f>IF($A1076="-","-",ROUND(VLOOKUP($A1076+ROUND(LEFT(CC$1075,2)/24,5),'[1]ОАО "АТС"'!$A$30:$F$773,3,FALSE)+HLOOKUP($DL$1073,'[1]Сбытовая надбавка'!$F$5:$H$6,2,FALSE),2)+'[1]Иные услуги'!$C$6+HLOOKUP($DR$1072,'[1]Услуги по передаче'!$G$5:$J$7,2,FALSE))</f>
        <v>4061.0299999999997</v>
      </c>
      <c r="CD1076" s="73"/>
      <c r="CE1076" s="73"/>
      <c r="CF1076" s="73"/>
      <c r="CG1076" s="73"/>
      <c r="CH1076" s="74"/>
      <c r="CI1076" s="72">
        <f>IF($A1076="-","-",ROUND(VLOOKUP($A1076+ROUND(LEFT(CI$1075,2)/24,5),'[1]ОАО "АТС"'!$A$30:$F$773,3,FALSE)+HLOOKUP($DL$1073,'[1]Сбытовая надбавка'!$F$5:$H$6,2,FALSE),2)+'[1]Иные услуги'!$C$6+HLOOKUP($DR$1072,'[1]Услуги по передаче'!$G$5:$J$7,2,FALSE))</f>
        <v>4049.5199999999995</v>
      </c>
      <c r="CJ1076" s="73"/>
      <c r="CK1076" s="73"/>
      <c r="CL1076" s="73"/>
      <c r="CM1076" s="73"/>
      <c r="CN1076" s="74"/>
      <c r="CO1076" s="72">
        <f>IF($A1076="-","-",ROUND(VLOOKUP($A1076+ROUND(LEFT(CO$1075,2)/24,5),'[1]ОАО "АТС"'!$A$30:$F$773,3,FALSE)+HLOOKUP($DL$1073,'[1]Сбытовая надбавка'!$F$5:$H$6,2,FALSE),2)+'[1]Иные услуги'!$C$6+HLOOKUP($DR$1072,'[1]Услуги по передаче'!$G$5:$J$7,2,FALSE))</f>
        <v>4032.4399999999996</v>
      </c>
      <c r="CP1076" s="73"/>
      <c r="CQ1076" s="73"/>
      <c r="CR1076" s="73"/>
      <c r="CS1076" s="73"/>
      <c r="CT1076" s="74"/>
      <c r="CU1076" s="72">
        <f>IF($A1076="-","-",ROUND(VLOOKUP($A1076+ROUND(LEFT(CU$1075,2)/24,5),'[1]ОАО "АТС"'!$A$30:$F$773,3,FALSE)+HLOOKUP($DL$1073,'[1]Сбытовая надбавка'!$F$5:$H$6,2,FALSE),2)+'[1]Иные услуги'!$C$6+HLOOKUP($DR$1072,'[1]Услуги по передаче'!$G$5:$J$7,2,FALSE))</f>
        <v>4026.5299999999997</v>
      </c>
      <c r="CV1076" s="73"/>
      <c r="CW1076" s="73"/>
      <c r="CX1076" s="73"/>
      <c r="CY1076" s="73"/>
      <c r="CZ1076" s="74"/>
      <c r="DA1076" s="72">
        <f>IF($A1076="-","-",ROUND(VLOOKUP($A1076+ROUND(LEFT(DA$1075,2)/24,5),'[1]ОАО "АТС"'!$A$30:$F$773,3,FALSE)+HLOOKUP($DL$1073,'[1]Сбытовая надбавка'!$F$5:$H$6,2,FALSE),2)+'[1]Иные услуги'!$C$6+HLOOKUP($DR$1072,'[1]Услуги по передаче'!$G$5:$J$7,2,FALSE))</f>
        <v>4031.6699999999996</v>
      </c>
      <c r="DB1076" s="73"/>
      <c r="DC1076" s="73"/>
      <c r="DD1076" s="73"/>
      <c r="DE1076" s="73"/>
      <c r="DF1076" s="74"/>
      <c r="DG1076" s="72">
        <f>IF($A1076="-","-",ROUND(VLOOKUP($A1076+ROUND(LEFT(DG$1075,2)/24,5),'[1]ОАО "АТС"'!$A$30:$F$773,3,FALSE)+HLOOKUP($DL$1073,'[1]Сбытовая надбавка'!$F$5:$H$6,2,FALSE),2)+'[1]Иные услуги'!$C$6+HLOOKUP($DR$1072,'[1]Услуги по передаче'!$G$5:$J$7,2,FALSE))</f>
        <v>4058.5999999999995</v>
      </c>
      <c r="DH1076" s="73"/>
      <c r="DI1076" s="73"/>
      <c r="DJ1076" s="73"/>
      <c r="DK1076" s="73"/>
      <c r="DL1076" s="74"/>
      <c r="DM1076" s="72">
        <f>IF($A1076="-","-",ROUND(VLOOKUP($A1076+ROUND(LEFT(DM$1075,2)/24,5),'[1]ОАО "АТС"'!$A$30:$F$773,3,FALSE)+HLOOKUP($DL$1073,'[1]Сбытовая надбавка'!$F$5:$H$6,2,FALSE),2)+'[1]Иные услуги'!$C$6+HLOOKUP($DR$1072,'[1]Услуги по передаче'!$G$5:$J$7,2,FALSE))</f>
        <v>4122.8999999999996</v>
      </c>
      <c r="DN1076" s="73"/>
      <c r="DO1076" s="73"/>
      <c r="DP1076" s="73"/>
      <c r="DQ1076" s="73"/>
      <c r="DR1076" s="74"/>
      <c r="DS1076" s="72">
        <f>IF($A1076="-","-",ROUND(VLOOKUP($A1076+ROUND(LEFT(DS$1075,2)/24,5),'[1]ОАО "АТС"'!$A$30:$F$773,3,FALSE)+HLOOKUP($DL$1073,'[1]Сбытовая надбавка'!$F$5:$H$6,2,FALSE),2)+'[1]Иные услуги'!$C$6+HLOOKUP($DR$1072,'[1]Услуги по передаче'!$G$5:$J$7,2,FALSE))</f>
        <v>4090.5599999999995</v>
      </c>
      <c r="DT1076" s="73"/>
      <c r="DU1076" s="73"/>
      <c r="DV1076" s="73"/>
      <c r="DW1076" s="73"/>
      <c r="DX1076" s="74"/>
      <c r="DY1076" s="72">
        <f>IF($A1076="-","-",ROUND(VLOOKUP($A1076+ROUND(LEFT(DY$1075,2)/24,5),'[1]ОАО "АТС"'!$A$30:$F$773,3,FALSE)+HLOOKUP($DL$1073,'[1]Сбытовая надбавка'!$F$5:$H$6,2,FALSE),2)+'[1]Иные услуги'!$C$6+HLOOKUP($DR$1072,'[1]Услуги по передаче'!$G$5:$J$7,2,FALSE))</f>
        <v>4036.95</v>
      </c>
      <c r="DZ1076" s="73"/>
      <c r="EA1076" s="73"/>
      <c r="EB1076" s="73"/>
      <c r="EC1076" s="73"/>
      <c r="ED1076" s="74"/>
      <c r="EE1076" s="72">
        <f>IF($A1076="-","-",ROUND(VLOOKUP($A1076+ROUND(LEFT(EE$1075,2)/24,5),'[1]ОАО "АТС"'!$A$30:$F$773,3,FALSE)+HLOOKUP($DL$1073,'[1]Сбытовая надбавка'!$F$5:$H$6,2,FALSE),2)+'[1]Иные услуги'!$C$6+HLOOKUP($DR$1072,'[1]Услуги по передаче'!$G$5:$J$7,2,FALSE))</f>
        <v>3970.1099999999997</v>
      </c>
      <c r="EF1076" s="73"/>
      <c r="EG1076" s="73"/>
      <c r="EH1076" s="73"/>
      <c r="EI1076" s="73"/>
      <c r="EJ1076" s="74"/>
      <c r="EK1076" s="72">
        <f>IF($A1076="-","-",ROUND(VLOOKUP($A1076+ROUND(LEFT(EK$1075,2)/24,5),'[1]ОАО "АТС"'!$A$30:$F$773,3,FALSE)+HLOOKUP($DL$1073,'[1]Сбытовая надбавка'!$F$5:$H$6,2,FALSE),2)+'[1]Иные услуги'!$C$6+HLOOKUP($DR$1072,'[1]Услуги по передаче'!$G$5:$J$7,2,FALSE))</f>
        <v>4155.5199999999995</v>
      </c>
      <c r="EL1076" s="73"/>
      <c r="EM1076" s="73"/>
      <c r="EN1076" s="73"/>
      <c r="EO1076" s="73"/>
      <c r="EP1076" s="74"/>
      <c r="EQ1076" s="72">
        <f>IF($A1076="-","-",ROUND(VLOOKUP($A1076+ROUND(LEFT(EQ$1075,2)/24,5),'[1]ОАО "АТС"'!$A$30:$F$773,3,FALSE)+HLOOKUP($DL$1073,'[1]Сбытовая надбавка'!$F$5:$H$6,2,FALSE),2)+'[1]Иные услуги'!$C$6+HLOOKUP($DR$1072,'[1]Услуги по передаче'!$G$5:$J$7,2,FALSE))</f>
        <v>4036.1499999999996</v>
      </c>
      <c r="ER1076" s="73"/>
      <c r="ES1076" s="73"/>
      <c r="ET1076" s="73"/>
      <c r="EU1076" s="73"/>
      <c r="EV1076" s="74"/>
    </row>
    <row r="1077" spans="1:152" s="38" customFormat="1" ht="15.75" customHeight="1" x14ac:dyDescent="0.2">
      <c r="A1077" s="69">
        <f>$A$116</f>
        <v>44987</v>
      </c>
      <c r="B1077" s="70"/>
      <c r="C1077" s="70"/>
      <c r="D1077" s="70"/>
      <c r="E1077" s="70"/>
      <c r="F1077" s="70"/>
      <c r="G1077" s="70"/>
      <c r="H1077" s="71"/>
      <c r="I1077" s="72">
        <f>IF($A1077="-","-",ROUND(VLOOKUP($A1077+ROUND(LEFT(I$1075,1)/24,5),'[1]ОАО "АТС"'!$A$30:$F$773,3,FALSE)+HLOOKUP($DL$1073,'[1]Сбытовая надбавка'!$F$5:$H$6,2,FALSE),2)+'[1]Иные услуги'!$C$6+HLOOKUP($DR$1072,'[1]Услуги по передаче'!$G$5:$J$7,2,FALSE))</f>
        <v>4008.99</v>
      </c>
      <c r="J1077" s="73"/>
      <c r="K1077" s="73"/>
      <c r="L1077" s="73"/>
      <c r="M1077" s="73"/>
      <c r="N1077" s="74"/>
      <c r="O1077" s="72">
        <f>IF($A1077="-","-",ROUND(VLOOKUP($A1077+ROUND(LEFT(O$1075,1)/24,5),'[1]ОАО "АТС"'!$A$30:$F$773,3,FALSE)+HLOOKUP($DL$1073,'[1]Сбытовая надбавка'!$F$5:$H$6,2,FALSE),2)+'[1]Иные услуги'!$C$6+HLOOKUP($DR$1072,'[1]Услуги по передаче'!$G$5:$J$7,2,FALSE))</f>
        <v>3993.1399999999994</v>
      </c>
      <c r="P1077" s="73"/>
      <c r="Q1077" s="73"/>
      <c r="R1077" s="73"/>
      <c r="S1077" s="73"/>
      <c r="T1077" s="74"/>
      <c r="U1077" s="72">
        <f>IF($A1077="-","-",ROUND(VLOOKUP($A1077+ROUND(LEFT(U$1075,1)/24,5),'[1]ОАО "АТС"'!$A$30:$F$773,3,FALSE)+HLOOKUP($DL$1073,'[1]Сбытовая надбавка'!$F$5:$H$6,2,FALSE),2)+'[1]Иные услуги'!$C$6+HLOOKUP($DR$1072,'[1]Услуги по передаче'!$G$5:$J$7,2,FALSE))</f>
        <v>3985.7299999999996</v>
      </c>
      <c r="V1077" s="73"/>
      <c r="W1077" s="73"/>
      <c r="X1077" s="73"/>
      <c r="Y1077" s="73"/>
      <c r="Z1077" s="74"/>
      <c r="AA1077" s="72">
        <f>IF($A1077="-","-",ROUND(VLOOKUP($A1077+ROUND(LEFT(AA$1075,1)/24,5),'[1]ОАО "АТС"'!$A$30:$F$773,3,FALSE)+HLOOKUP($DL$1073,'[1]Сбытовая надбавка'!$F$5:$H$6,2,FALSE),2)+'[1]Иные услуги'!$C$6+HLOOKUP($DR$1072,'[1]Услуги по передаче'!$G$5:$J$7,2,FALSE))</f>
        <v>3985.3299999999995</v>
      </c>
      <c r="AB1077" s="73"/>
      <c r="AC1077" s="73"/>
      <c r="AD1077" s="73"/>
      <c r="AE1077" s="73"/>
      <c r="AF1077" s="74"/>
      <c r="AG1077" s="72">
        <f>IF($A1077="-","-",ROUND(VLOOKUP($A1077+ROUND(LEFT(AG$1075,1)/24,5),'[1]ОАО "АТС"'!$A$30:$F$773,3,FALSE)+HLOOKUP($DL$1073,'[1]Сбытовая надбавка'!$F$5:$H$6,2,FALSE),2)+'[1]Иные услуги'!$C$6+HLOOKUP($DR$1072,'[1]Услуги по передаче'!$G$5:$J$7,2,FALSE))</f>
        <v>3986.9799999999996</v>
      </c>
      <c r="AH1077" s="73"/>
      <c r="AI1077" s="73"/>
      <c r="AJ1077" s="73"/>
      <c r="AK1077" s="73"/>
      <c r="AL1077" s="74"/>
      <c r="AM1077" s="72">
        <f>IF($A1077="-","-",ROUND(VLOOKUP($A1077+ROUND(LEFT(AM$1075,1)/24,5),'[1]ОАО "АТС"'!$A$30:$F$773,3,FALSE)+HLOOKUP($DL$1073,'[1]Сбытовая надбавка'!$F$5:$H$6,2,FALSE),2)+'[1]Иные услуги'!$C$6+HLOOKUP($DR$1072,'[1]Услуги по передаче'!$G$5:$J$7,2,FALSE))</f>
        <v>4012.2799999999997</v>
      </c>
      <c r="AN1077" s="73"/>
      <c r="AO1077" s="73"/>
      <c r="AP1077" s="73"/>
      <c r="AQ1077" s="73"/>
      <c r="AR1077" s="74"/>
      <c r="AS1077" s="72">
        <f>IF($A1077="-","-",ROUND(VLOOKUP($A1077+ROUND(LEFT(AS$1075,1)/24,5),'[1]ОАО "АТС"'!$A$30:$F$773,3,FALSE)+HLOOKUP($DL$1073,'[1]Сбытовая надбавка'!$F$5:$H$6,2,FALSE),2)+'[1]Иные услуги'!$C$6+HLOOKUP($DR$1072,'[1]Услуги по передаче'!$G$5:$J$7,2,FALSE))</f>
        <v>4014.2499999999995</v>
      </c>
      <c r="AT1077" s="73"/>
      <c r="AU1077" s="73"/>
      <c r="AV1077" s="73"/>
      <c r="AW1077" s="73"/>
      <c r="AX1077" s="74"/>
      <c r="AY1077" s="72">
        <f>IF($A1077="-","-",ROUND(VLOOKUP($A1077+ROUND(LEFT(AY$1075,1)/24,5),'[1]ОАО "АТС"'!$A$30:$F$773,3,FALSE)+HLOOKUP($DL$1073,'[1]Сбытовая надбавка'!$F$5:$H$6,2,FALSE),2)+'[1]Иные услуги'!$C$6+HLOOKUP($DR$1072,'[1]Услуги по передаче'!$G$5:$J$7,2,FALSE))</f>
        <v>4032.0999999999995</v>
      </c>
      <c r="AZ1077" s="73"/>
      <c r="BA1077" s="73"/>
      <c r="BB1077" s="73"/>
      <c r="BC1077" s="73"/>
      <c r="BD1077" s="74"/>
      <c r="BE1077" s="72">
        <f>IF($A1077="-","-",ROUND(VLOOKUP($A1077+ROUND(LEFT(BE$1075,1)/24,5),'[1]ОАО "АТС"'!$A$30:$F$773,3,FALSE)+HLOOKUP($DL$1073,'[1]Сбытовая надбавка'!$F$5:$H$6,2,FALSE),2)+'[1]Иные услуги'!$C$6+HLOOKUP($DR$1072,'[1]Услуги по передаче'!$G$5:$J$7,2,FALSE))</f>
        <v>3971.1399999999994</v>
      </c>
      <c r="BF1077" s="73"/>
      <c r="BG1077" s="73"/>
      <c r="BH1077" s="73"/>
      <c r="BI1077" s="73"/>
      <c r="BJ1077" s="74"/>
      <c r="BK1077" s="72">
        <f>IF($A1077="-","-",ROUND(VLOOKUP($A1077+ROUND(LEFT(BK$1075,1)/24,5),'[1]ОАО "АТС"'!$A$30:$F$773,3,FALSE)+HLOOKUP($DL$1073,'[1]Сбытовая надбавка'!$F$5:$H$6,2,FALSE),2)+'[1]Иные услуги'!$C$6+HLOOKUP($DR$1072,'[1]Услуги по передаче'!$G$5:$J$7,2,FALSE))</f>
        <v>3971.1899999999996</v>
      </c>
      <c r="BL1077" s="73"/>
      <c r="BM1077" s="73"/>
      <c r="BN1077" s="73"/>
      <c r="BO1077" s="73"/>
      <c r="BP1077" s="74"/>
      <c r="BQ1077" s="72">
        <f>IF($A1077="-","-",ROUND(VLOOKUP($A1077+ROUND(LEFT(BQ$1075,2)/24,5),'[1]ОАО "АТС"'!$A$30:$F$773,3,FALSE)+HLOOKUP($DL$1073,'[1]Сбытовая надбавка'!$F$5:$H$6,2,FALSE),2)+'[1]Иные услуги'!$C$6+HLOOKUP($DR$1072,'[1]Услуги по передаче'!$G$5:$J$7,2,FALSE))</f>
        <v>4014.3999999999996</v>
      </c>
      <c r="BR1077" s="73"/>
      <c r="BS1077" s="73"/>
      <c r="BT1077" s="73"/>
      <c r="BU1077" s="73"/>
      <c r="BV1077" s="74"/>
      <c r="BW1077" s="72">
        <f>IF($A1077="-","-",ROUND(VLOOKUP($A1077+ROUND(LEFT(BW$1075,2)/24,5),'[1]ОАО "АТС"'!$A$30:$F$773,3,FALSE)+HLOOKUP($DL$1073,'[1]Сбытовая надбавка'!$F$5:$H$6,2,FALSE),2)+'[1]Иные услуги'!$C$6+HLOOKUP($DR$1072,'[1]Услуги по передаче'!$G$5:$J$7,2,FALSE))</f>
        <v>4014.0299999999997</v>
      </c>
      <c r="BX1077" s="73"/>
      <c r="BY1077" s="73"/>
      <c r="BZ1077" s="73"/>
      <c r="CA1077" s="73"/>
      <c r="CB1077" s="74"/>
      <c r="CC1077" s="72">
        <f>IF($A1077="-","-",ROUND(VLOOKUP($A1077+ROUND(LEFT(CC$1075,2)/24,5),'[1]ОАО "АТС"'!$A$30:$F$773,3,FALSE)+HLOOKUP($DL$1073,'[1]Сбытовая надбавка'!$F$5:$H$6,2,FALSE),2)+'[1]Иные услуги'!$C$6+HLOOKUP($DR$1072,'[1]Услуги по передаче'!$G$5:$J$7,2,FALSE))</f>
        <v>3987.12</v>
      </c>
      <c r="CD1077" s="73"/>
      <c r="CE1077" s="73"/>
      <c r="CF1077" s="73"/>
      <c r="CG1077" s="73"/>
      <c r="CH1077" s="74"/>
      <c r="CI1077" s="72">
        <f>IF($A1077="-","-",ROUND(VLOOKUP($A1077+ROUND(LEFT(CI$1075,2)/24,5),'[1]ОАО "АТС"'!$A$30:$F$773,3,FALSE)+HLOOKUP($DL$1073,'[1]Сбытовая надбавка'!$F$5:$H$6,2,FALSE),2)+'[1]Иные услуги'!$C$6+HLOOKUP($DR$1072,'[1]Услуги по передаче'!$G$5:$J$7,2,FALSE))</f>
        <v>3979.9999999999995</v>
      </c>
      <c r="CJ1077" s="73"/>
      <c r="CK1077" s="73"/>
      <c r="CL1077" s="73"/>
      <c r="CM1077" s="73"/>
      <c r="CN1077" s="74"/>
      <c r="CO1077" s="72">
        <f>IF($A1077="-","-",ROUND(VLOOKUP($A1077+ROUND(LEFT(CO$1075,2)/24,5),'[1]ОАО "АТС"'!$A$30:$F$773,3,FALSE)+HLOOKUP($DL$1073,'[1]Сбытовая надбавка'!$F$5:$H$6,2,FALSE),2)+'[1]Иные услуги'!$C$6+HLOOKUP($DR$1072,'[1]Услуги по передаче'!$G$5:$J$7,2,FALSE))</f>
        <v>3971.16</v>
      </c>
      <c r="CP1077" s="73"/>
      <c r="CQ1077" s="73"/>
      <c r="CR1077" s="73"/>
      <c r="CS1077" s="73"/>
      <c r="CT1077" s="74"/>
      <c r="CU1077" s="72">
        <f>IF($A1077="-","-",ROUND(VLOOKUP($A1077+ROUND(LEFT(CU$1075,2)/24,5),'[1]ОАО "АТС"'!$A$30:$F$773,3,FALSE)+HLOOKUP($DL$1073,'[1]Сбытовая надбавка'!$F$5:$H$6,2,FALSE),2)+'[1]Иные услуги'!$C$6+HLOOKUP($DR$1072,'[1]Услуги по передаче'!$G$5:$J$7,2,FALSE))</f>
        <v>3971.1399999999994</v>
      </c>
      <c r="CV1077" s="73"/>
      <c r="CW1077" s="73"/>
      <c r="CX1077" s="73"/>
      <c r="CY1077" s="73"/>
      <c r="CZ1077" s="74"/>
      <c r="DA1077" s="72">
        <f>IF($A1077="-","-",ROUND(VLOOKUP($A1077+ROUND(LEFT(DA$1075,2)/24,5),'[1]ОАО "АТС"'!$A$30:$F$773,3,FALSE)+HLOOKUP($DL$1073,'[1]Сбытовая надбавка'!$F$5:$H$6,2,FALSE),2)+'[1]Иные услуги'!$C$6+HLOOKUP($DR$1072,'[1]Услуги по передаче'!$G$5:$J$7,2,FALSE))</f>
        <v>3971.6499999999996</v>
      </c>
      <c r="DB1077" s="73"/>
      <c r="DC1077" s="73"/>
      <c r="DD1077" s="73"/>
      <c r="DE1077" s="73"/>
      <c r="DF1077" s="74"/>
      <c r="DG1077" s="72">
        <f>IF($A1077="-","-",ROUND(VLOOKUP($A1077+ROUND(LEFT(DG$1075,2)/24,5),'[1]ОАО "АТС"'!$A$30:$F$773,3,FALSE)+HLOOKUP($DL$1073,'[1]Сбытовая надбавка'!$F$5:$H$6,2,FALSE),2)+'[1]Иные услуги'!$C$6+HLOOKUP($DR$1072,'[1]Услуги по передаче'!$G$5:$J$7,2,FALSE))</f>
        <v>4012.3299999999995</v>
      </c>
      <c r="DH1077" s="73"/>
      <c r="DI1077" s="73"/>
      <c r="DJ1077" s="73"/>
      <c r="DK1077" s="73"/>
      <c r="DL1077" s="74"/>
      <c r="DM1077" s="72">
        <f>IF($A1077="-","-",ROUND(VLOOKUP($A1077+ROUND(LEFT(DM$1075,2)/24,5),'[1]ОАО "АТС"'!$A$30:$F$773,3,FALSE)+HLOOKUP($DL$1073,'[1]Сбытовая надбавка'!$F$5:$H$6,2,FALSE),2)+'[1]Иные услуги'!$C$6+HLOOKUP($DR$1072,'[1]Услуги по передаче'!$G$5:$J$7,2,FALSE))</f>
        <v>4142.5999999999995</v>
      </c>
      <c r="DN1077" s="73"/>
      <c r="DO1077" s="73"/>
      <c r="DP1077" s="73"/>
      <c r="DQ1077" s="73"/>
      <c r="DR1077" s="74"/>
      <c r="DS1077" s="72">
        <f>IF($A1077="-","-",ROUND(VLOOKUP($A1077+ROUND(LEFT(DS$1075,2)/24,5),'[1]ОАО "АТС"'!$A$30:$F$773,3,FALSE)+HLOOKUP($DL$1073,'[1]Сбытовая надбавка'!$F$5:$H$6,2,FALSE),2)+'[1]Иные услуги'!$C$6+HLOOKUP($DR$1072,'[1]Услуги по передаче'!$G$5:$J$7,2,FALSE))</f>
        <v>4168.7999999999993</v>
      </c>
      <c r="DT1077" s="73"/>
      <c r="DU1077" s="73"/>
      <c r="DV1077" s="73"/>
      <c r="DW1077" s="73"/>
      <c r="DX1077" s="74"/>
      <c r="DY1077" s="72">
        <f>IF($A1077="-","-",ROUND(VLOOKUP($A1077+ROUND(LEFT(DY$1075,2)/24,5),'[1]ОАО "АТС"'!$A$30:$F$773,3,FALSE)+HLOOKUP($DL$1073,'[1]Сбытовая надбавка'!$F$5:$H$6,2,FALSE),2)+'[1]Иные услуги'!$C$6+HLOOKUP($DR$1072,'[1]Услуги по передаче'!$G$5:$J$7,2,FALSE))</f>
        <v>4123.92</v>
      </c>
      <c r="DZ1077" s="73"/>
      <c r="EA1077" s="73"/>
      <c r="EB1077" s="73"/>
      <c r="EC1077" s="73"/>
      <c r="ED1077" s="74"/>
      <c r="EE1077" s="72">
        <f>IF($A1077="-","-",ROUND(VLOOKUP($A1077+ROUND(LEFT(EE$1075,2)/24,5),'[1]ОАО "АТС"'!$A$30:$F$773,3,FALSE)+HLOOKUP($DL$1073,'[1]Сбытовая надбавка'!$F$5:$H$6,2,FALSE),2)+'[1]Иные услуги'!$C$6+HLOOKUP($DR$1072,'[1]Услуги по передаче'!$G$5:$J$7,2,FALSE))</f>
        <v>4058.1899999999996</v>
      </c>
      <c r="EF1077" s="73"/>
      <c r="EG1077" s="73"/>
      <c r="EH1077" s="73"/>
      <c r="EI1077" s="73"/>
      <c r="EJ1077" s="74"/>
      <c r="EK1077" s="72">
        <f>IF($A1077="-","-",ROUND(VLOOKUP($A1077+ROUND(LEFT(EK$1075,2)/24,5),'[1]ОАО "АТС"'!$A$30:$F$773,3,FALSE)+HLOOKUP($DL$1073,'[1]Сбытовая надбавка'!$F$5:$H$6,2,FALSE),2)+'[1]Иные услуги'!$C$6+HLOOKUP($DR$1072,'[1]Услуги по передаче'!$G$5:$J$7,2,FALSE))</f>
        <v>4226.62</v>
      </c>
      <c r="EL1077" s="73"/>
      <c r="EM1077" s="73"/>
      <c r="EN1077" s="73"/>
      <c r="EO1077" s="73"/>
      <c r="EP1077" s="74"/>
      <c r="EQ1077" s="72">
        <f>IF($A1077="-","-",ROUND(VLOOKUP($A1077+ROUND(LEFT(EQ$1075,2)/24,5),'[1]ОАО "АТС"'!$A$30:$F$773,3,FALSE)+HLOOKUP($DL$1073,'[1]Сбытовая надбавка'!$F$5:$H$6,2,FALSE),2)+'[1]Иные услуги'!$C$6+HLOOKUP($DR$1072,'[1]Услуги по передаче'!$G$5:$J$7,2,FALSE))</f>
        <v>4110.7599999999993</v>
      </c>
      <c r="ER1077" s="73"/>
      <c r="ES1077" s="73"/>
      <c r="ET1077" s="73"/>
      <c r="EU1077" s="73"/>
      <c r="EV1077" s="74"/>
    </row>
    <row r="1078" spans="1:152" s="38" customFormat="1" ht="15.75" customHeight="1" x14ac:dyDescent="0.2">
      <c r="A1078" s="69">
        <f>$A$117</f>
        <v>44988</v>
      </c>
      <c r="B1078" s="70"/>
      <c r="C1078" s="70"/>
      <c r="D1078" s="70"/>
      <c r="E1078" s="70"/>
      <c r="F1078" s="70"/>
      <c r="G1078" s="70"/>
      <c r="H1078" s="71"/>
      <c r="I1078" s="72">
        <f>IF($A1078="-","-",ROUND(VLOOKUP($A1078+ROUND(LEFT(I$1075,1)/24,5),'[1]ОАО "АТС"'!$A$30:$F$773,3,FALSE)+HLOOKUP($DL$1073,'[1]Сбытовая надбавка'!$F$5:$H$6,2,FALSE),2)+'[1]Иные услуги'!$C$6+HLOOKUP($DR$1072,'[1]Услуги по передаче'!$G$5:$J$7,2,FALSE))</f>
        <v>4026.7199999999993</v>
      </c>
      <c r="J1078" s="73"/>
      <c r="K1078" s="73"/>
      <c r="L1078" s="73"/>
      <c r="M1078" s="73"/>
      <c r="N1078" s="74"/>
      <c r="O1078" s="72">
        <f>IF($A1078="-","-",ROUND(VLOOKUP($A1078+ROUND(LEFT(O$1075,1)/24,5),'[1]ОАО "АТС"'!$A$30:$F$773,3,FALSE)+HLOOKUP($DL$1073,'[1]Сбытовая надбавка'!$F$5:$H$6,2,FALSE),2)+'[1]Иные услуги'!$C$6+HLOOKUP($DR$1072,'[1]Услуги по передаче'!$G$5:$J$7,2,FALSE))</f>
        <v>3990.8199999999997</v>
      </c>
      <c r="P1078" s="73"/>
      <c r="Q1078" s="73"/>
      <c r="R1078" s="73"/>
      <c r="S1078" s="73"/>
      <c r="T1078" s="74"/>
      <c r="U1078" s="72">
        <f>IF($A1078="-","-",ROUND(VLOOKUP($A1078+ROUND(LEFT(U$1075,1)/24,5),'[1]ОАО "АТС"'!$A$30:$F$773,3,FALSE)+HLOOKUP($DL$1073,'[1]Сбытовая надбавка'!$F$5:$H$6,2,FALSE),2)+'[1]Иные услуги'!$C$6+HLOOKUP($DR$1072,'[1]Услуги по передаче'!$G$5:$J$7,2,FALSE))</f>
        <v>3981.8499999999995</v>
      </c>
      <c r="V1078" s="73"/>
      <c r="W1078" s="73"/>
      <c r="X1078" s="73"/>
      <c r="Y1078" s="73"/>
      <c r="Z1078" s="74"/>
      <c r="AA1078" s="72">
        <f>IF($A1078="-","-",ROUND(VLOOKUP($A1078+ROUND(LEFT(AA$1075,1)/24,5),'[1]ОАО "АТС"'!$A$30:$F$773,3,FALSE)+HLOOKUP($DL$1073,'[1]Сбытовая надбавка'!$F$5:$H$6,2,FALSE),2)+'[1]Иные услуги'!$C$6+HLOOKUP($DR$1072,'[1]Услуги по передаче'!$G$5:$J$7,2,FALSE))</f>
        <v>3980.2699999999995</v>
      </c>
      <c r="AB1078" s="73"/>
      <c r="AC1078" s="73"/>
      <c r="AD1078" s="73"/>
      <c r="AE1078" s="73"/>
      <c r="AF1078" s="74"/>
      <c r="AG1078" s="72">
        <f>IF($A1078="-","-",ROUND(VLOOKUP($A1078+ROUND(LEFT(AG$1075,1)/24,5),'[1]ОАО "АТС"'!$A$30:$F$773,3,FALSE)+HLOOKUP($DL$1073,'[1]Сбытовая надбавка'!$F$5:$H$6,2,FALSE),2)+'[1]Иные услуги'!$C$6+HLOOKUP($DR$1072,'[1]Услуги по передаче'!$G$5:$J$7,2,FALSE))</f>
        <v>3979.4699999999993</v>
      </c>
      <c r="AH1078" s="73"/>
      <c r="AI1078" s="73"/>
      <c r="AJ1078" s="73"/>
      <c r="AK1078" s="73"/>
      <c r="AL1078" s="74"/>
      <c r="AM1078" s="72">
        <f>IF($A1078="-","-",ROUND(VLOOKUP($A1078+ROUND(LEFT(AM$1075,1)/24,5),'[1]ОАО "АТС"'!$A$30:$F$773,3,FALSE)+HLOOKUP($DL$1073,'[1]Сбытовая надбавка'!$F$5:$H$6,2,FALSE),2)+'[1]Иные услуги'!$C$6+HLOOKUP($DR$1072,'[1]Услуги по передаче'!$G$5:$J$7,2,FALSE))</f>
        <v>4004.41</v>
      </c>
      <c r="AN1078" s="73"/>
      <c r="AO1078" s="73"/>
      <c r="AP1078" s="73"/>
      <c r="AQ1078" s="73"/>
      <c r="AR1078" s="74"/>
      <c r="AS1078" s="72">
        <f>IF($A1078="-","-",ROUND(VLOOKUP($A1078+ROUND(LEFT(AS$1075,1)/24,5),'[1]ОАО "АТС"'!$A$30:$F$773,3,FALSE)+HLOOKUP($DL$1073,'[1]Сбытовая надбавка'!$F$5:$H$6,2,FALSE),2)+'[1]Иные услуги'!$C$6+HLOOKUP($DR$1072,'[1]Услуги по передаче'!$G$5:$J$7,2,FALSE))</f>
        <v>3975.8899999999994</v>
      </c>
      <c r="AT1078" s="73"/>
      <c r="AU1078" s="73"/>
      <c r="AV1078" s="73"/>
      <c r="AW1078" s="73"/>
      <c r="AX1078" s="74"/>
      <c r="AY1078" s="72">
        <f>IF($A1078="-","-",ROUND(VLOOKUP($A1078+ROUND(LEFT(AY$1075,1)/24,5),'[1]ОАО "АТС"'!$A$30:$F$773,3,FALSE)+HLOOKUP($DL$1073,'[1]Сбытовая надбавка'!$F$5:$H$6,2,FALSE),2)+'[1]Иные услуги'!$C$6+HLOOKUP($DR$1072,'[1]Услуги по передаче'!$G$5:$J$7,2,FALSE))</f>
        <v>3997.62</v>
      </c>
      <c r="AZ1078" s="73"/>
      <c r="BA1078" s="73"/>
      <c r="BB1078" s="73"/>
      <c r="BC1078" s="73"/>
      <c r="BD1078" s="74"/>
      <c r="BE1078" s="72">
        <f>IF($A1078="-","-",ROUND(VLOOKUP($A1078+ROUND(LEFT(BE$1075,1)/24,5),'[1]ОАО "АТС"'!$A$30:$F$773,3,FALSE)+HLOOKUP($DL$1073,'[1]Сбытовая надбавка'!$F$5:$H$6,2,FALSE),2)+'[1]Иные услуги'!$C$6+HLOOKUP($DR$1072,'[1]Услуги по передаче'!$G$5:$J$7,2,FALSE))</f>
        <v>3970.4699999999993</v>
      </c>
      <c r="BF1078" s="73"/>
      <c r="BG1078" s="73"/>
      <c r="BH1078" s="73"/>
      <c r="BI1078" s="73"/>
      <c r="BJ1078" s="74"/>
      <c r="BK1078" s="72">
        <f>IF($A1078="-","-",ROUND(VLOOKUP($A1078+ROUND(LEFT(BK$1075,1)/24,5),'[1]ОАО "АТС"'!$A$30:$F$773,3,FALSE)+HLOOKUP($DL$1073,'[1]Сбытовая надбавка'!$F$5:$H$6,2,FALSE),2)+'[1]Иные услуги'!$C$6+HLOOKUP($DR$1072,'[1]Услуги по передаче'!$G$5:$J$7,2,FALSE))</f>
        <v>3970.5999999999995</v>
      </c>
      <c r="BL1078" s="73"/>
      <c r="BM1078" s="73"/>
      <c r="BN1078" s="73"/>
      <c r="BO1078" s="73"/>
      <c r="BP1078" s="74"/>
      <c r="BQ1078" s="72">
        <f>IF($A1078="-","-",ROUND(VLOOKUP($A1078+ROUND(LEFT(BQ$1075,2)/24,5),'[1]ОАО "АТС"'!$A$30:$F$773,3,FALSE)+HLOOKUP($DL$1073,'[1]Сбытовая надбавка'!$F$5:$H$6,2,FALSE),2)+'[1]Иные услуги'!$C$6+HLOOKUP($DR$1072,'[1]Услуги по передаче'!$G$5:$J$7,2,FALSE))</f>
        <v>3988.3599999999997</v>
      </c>
      <c r="BR1078" s="73"/>
      <c r="BS1078" s="73"/>
      <c r="BT1078" s="73"/>
      <c r="BU1078" s="73"/>
      <c r="BV1078" s="74"/>
      <c r="BW1078" s="72">
        <f>IF($A1078="-","-",ROUND(VLOOKUP($A1078+ROUND(LEFT(BW$1075,2)/24,5),'[1]ОАО "АТС"'!$A$30:$F$773,3,FALSE)+HLOOKUP($DL$1073,'[1]Сбытовая надбавка'!$F$5:$H$6,2,FALSE),2)+'[1]Иные услуги'!$C$6+HLOOKUP($DR$1072,'[1]Услуги по передаче'!$G$5:$J$7,2,FALSE))</f>
        <v>3989.2499999999995</v>
      </c>
      <c r="BX1078" s="73"/>
      <c r="BY1078" s="73"/>
      <c r="BZ1078" s="73"/>
      <c r="CA1078" s="73"/>
      <c r="CB1078" s="74"/>
      <c r="CC1078" s="72">
        <f>IF($A1078="-","-",ROUND(VLOOKUP($A1078+ROUND(LEFT(CC$1075,2)/24,5),'[1]ОАО "АТС"'!$A$30:$F$773,3,FALSE)+HLOOKUP($DL$1073,'[1]Сбытовая надбавка'!$F$5:$H$6,2,FALSE),2)+'[1]Иные услуги'!$C$6+HLOOKUP($DR$1072,'[1]Услуги по передаче'!$G$5:$J$7,2,FALSE))</f>
        <v>3970.49</v>
      </c>
      <c r="CD1078" s="73"/>
      <c r="CE1078" s="73"/>
      <c r="CF1078" s="73"/>
      <c r="CG1078" s="73"/>
      <c r="CH1078" s="74"/>
      <c r="CI1078" s="72">
        <f>IF($A1078="-","-",ROUND(VLOOKUP($A1078+ROUND(LEFT(CI$1075,2)/24,5),'[1]ОАО "АТС"'!$A$30:$F$773,3,FALSE)+HLOOKUP($DL$1073,'[1]Сбытовая надбавка'!$F$5:$H$6,2,FALSE),2)+'[1]Иные услуги'!$C$6+HLOOKUP($DR$1072,'[1]Услуги по передаче'!$G$5:$J$7,2,FALSE))</f>
        <v>3970.8999999999996</v>
      </c>
      <c r="CJ1078" s="73"/>
      <c r="CK1078" s="73"/>
      <c r="CL1078" s="73"/>
      <c r="CM1078" s="73"/>
      <c r="CN1078" s="74"/>
      <c r="CO1078" s="72">
        <f>IF($A1078="-","-",ROUND(VLOOKUP($A1078+ROUND(LEFT(CO$1075,2)/24,5),'[1]ОАО "АТС"'!$A$30:$F$773,3,FALSE)+HLOOKUP($DL$1073,'[1]Сбытовая надбавка'!$F$5:$H$6,2,FALSE),2)+'[1]Иные услуги'!$C$6+HLOOKUP($DR$1072,'[1]Услуги по передаче'!$G$5:$J$7,2,FALSE))</f>
        <v>3970.66</v>
      </c>
      <c r="CP1078" s="73"/>
      <c r="CQ1078" s="73"/>
      <c r="CR1078" s="73"/>
      <c r="CS1078" s="73"/>
      <c r="CT1078" s="74"/>
      <c r="CU1078" s="72">
        <f>IF($A1078="-","-",ROUND(VLOOKUP($A1078+ROUND(LEFT(CU$1075,2)/24,5),'[1]ОАО "АТС"'!$A$30:$F$773,3,FALSE)+HLOOKUP($DL$1073,'[1]Сбытовая надбавка'!$F$5:$H$6,2,FALSE),2)+'[1]Иные услуги'!$C$6+HLOOKUP($DR$1072,'[1]Услуги по передаче'!$G$5:$J$7,2,FALSE))</f>
        <v>3970.7799999999997</v>
      </c>
      <c r="CV1078" s="73"/>
      <c r="CW1078" s="73"/>
      <c r="CX1078" s="73"/>
      <c r="CY1078" s="73"/>
      <c r="CZ1078" s="74"/>
      <c r="DA1078" s="72">
        <f>IF($A1078="-","-",ROUND(VLOOKUP($A1078+ROUND(LEFT(DA$1075,2)/24,5),'[1]ОАО "АТС"'!$A$30:$F$773,3,FALSE)+HLOOKUP($DL$1073,'[1]Сбытовая надбавка'!$F$5:$H$6,2,FALSE),2)+'[1]Иные услуги'!$C$6+HLOOKUP($DR$1072,'[1]Услуги по передаче'!$G$5:$J$7,2,FALSE))</f>
        <v>3971.4399999999996</v>
      </c>
      <c r="DB1078" s="73"/>
      <c r="DC1078" s="73"/>
      <c r="DD1078" s="73"/>
      <c r="DE1078" s="73"/>
      <c r="DF1078" s="74"/>
      <c r="DG1078" s="72">
        <f>IF($A1078="-","-",ROUND(VLOOKUP($A1078+ROUND(LEFT(DG$1075,2)/24,5),'[1]ОАО "АТС"'!$A$30:$F$773,3,FALSE)+HLOOKUP($DL$1073,'[1]Сбытовая надбавка'!$F$5:$H$6,2,FALSE),2)+'[1]Иные услуги'!$C$6+HLOOKUP($DR$1072,'[1]Услуги по передаче'!$G$5:$J$7,2,FALSE))</f>
        <v>3987.9199999999996</v>
      </c>
      <c r="DH1078" s="73"/>
      <c r="DI1078" s="73"/>
      <c r="DJ1078" s="73"/>
      <c r="DK1078" s="73"/>
      <c r="DL1078" s="74"/>
      <c r="DM1078" s="72">
        <f>IF($A1078="-","-",ROUND(VLOOKUP($A1078+ROUND(LEFT(DM$1075,2)/24,5),'[1]ОАО "АТС"'!$A$30:$F$773,3,FALSE)+HLOOKUP($DL$1073,'[1]Сбытовая надбавка'!$F$5:$H$6,2,FALSE),2)+'[1]Иные услуги'!$C$6+HLOOKUP($DR$1072,'[1]Услуги по передаче'!$G$5:$J$7,2,FALSE))</f>
        <v>4109.7599999999993</v>
      </c>
      <c r="DN1078" s="73"/>
      <c r="DO1078" s="73"/>
      <c r="DP1078" s="73"/>
      <c r="DQ1078" s="73"/>
      <c r="DR1078" s="74"/>
      <c r="DS1078" s="72">
        <f>IF($A1078="-","-",ROUND(VLOOKUP($A1078+ROUND(LEFT(DS$1075,2)/24,5),'[1]ОАО "АТС"'!$A$30:$F$773,3,FALSE)+HLOOKUP($DL$1073,'[1]Сбытовая надбавка'!$F$5:$H$6,2,FALSE),2)+'[1]Иные услуги'!$C$6+HLOOKUP($DR$1072,'[1]Услуги по передаче'!$G$5:$J$7,2,FALSE))</f>
        <v>4140.5</v>
      </c>
      <c r="DT1078" s="73"/>
      <c r="DU1078" s="73"/>
      <c r="DV1078" s="73"/>
      <c r="DW1078" s="73"/>
      <c r="DX1078" s="74"/>
      <c r="DY1078" s="72">
        <f>IF($A1078="-","-",ROUND(VLOOKUP($A1078+ROUND(LEFT(DY$1075,2)/24,5),'[1]ОАО "АТС"'!$A$30:$F$773,3,FALSE)+HLOOKUP($DL$1073,'[1]Сбытовая надбавка'!$F$5:$H$6,2,FALSE),2)+'[1]Иные услуги'!$C$6+HLOOKUP($DR$1072,'[1]Услуги по передаче'!$G$5:$J$7,2,FALSE))</f>
        <v>4087.4699999999993</v>
      </c>
      <c r="DZ1078" s="73"/>
      <c r="EA1078" s="73"/>
      <c r="EB1078" s="73"/>
      <c r="EC1078" s="73"/>
      <c r="ED1078" s="74"/>
      <c r="EE1078" s="72">
        <f>IF($A1078="-","-",ROUND(VLOOKUP($A1078+ROUND(LEFT(EE$1075,2)/24,5),'[1]ОАО "АТС"'!$A$30:$F$773,3,FALSE)+HLOOKUP($DL$1073,'[1]Сбытовая надбавка'!$F$5:$H$6,2,FALSE),2)+'[1]Иные услуги'!$C$6+HLOOKUP($DR$1072,'[1]Услуги по передаче'!$G$5:$J$7,2,FALSE))</f>
        <v>4027.5599999999995</v>
      </c>
      <c r="EF1078" s="73"/>
      <c r="EG1078" s="73"/>
      <c r="EH1078" s="73"/>
      <c r="EI1078" s="73"/>
      <c r="EJ1078" s="74"/>
      <c r="EK1078" s="72">
        <f>IF($A1078="-","-",ROUND(VLOOKUP($A1078+ROUND(LEFT(EK$1075,2)/24,5),'[1]ОАО "АТС"'!$A$30:$F$773,3,FALSE)+HLOOKUP($DL$1073,'[1]Сбытовая надбавка'!$F$5:$H$6,2,FALSE),2)+'[1]Иные услуги'!$C$6+HLOOKUP($DR$1072,'[1]Услуги по передаче'!$G$5:$J$7,2,FALSE))</f>
        <v>4373.2299999999996</v>
      </c>
      <c r="EL1078" s="73"/>
      <c r="EM1078" s="73"/>
      <c r="EN1078" s="73"/>
      <c r="EO1078" s="73"/>
      <c r="EP1078" s="74"/>
      <c r="EQ1078" s="72">
        <f>IF($A1078="-","-",ROUND(VLOOKUP($A1078+ROUND(LEFT(EQ$1075,2)/24,5),'[1]ОАО "АТС"'!$A$30:$F$773,3,FALSE)+HLOOKUP($DL$1073,'[1]Сбытовая надбавка'!$F$5:$H$6,2,FALSE),2)+'[1]Иные услуги'!$C$6+HLOOKUP($DR$1072,'[1]Услуги по передаче'!$G$5:$J$7,2,FALSE))</f>
        <v>4095.2999999999993</v>
      </c>
      <c r="ER1078" s="73"/>
      <c r="ES1078" s="73"/>
      <c r="ET1078" s="73"/>
      <c r="EU1078" s="73"/>
      <c r="EV1078" s="74"/>
    </row>
    <row r="1079" spans="1:152" s="38" customFormat="1" ht="15.75" customHeight="1" x14ac:dyDescent="0.2">
      <c r="A1079" s="69">
        <f>$A$118</f>
        <v>44989</v>
      </c>
      <c r="B1079" s="70"/>
      <c r="C1079" s="70"/>
      <c r="D1079" s="70"/>
      <c r="E1079" s="70"/>
      <c r="F1079" s="70"/>
      <c r="G1079" s="70"/>
      <c r="H1079" s="71"/>
      <c r="I1079" s="72">
        <f>IF($A1079="-","-",ROUND(VLOOKUP($A1079+ROUND(LEFT(I$1075,1)/24,5),'[1]ОАО "АТС"'!$A$30:$F$773,3,FALSE)+HLOOKUP($DL$1073,'[1]Сбытовая надбавка'!$F$5:$H$6,2,FALSE),2)+'[1]Иные услуги'!$C$6+HLOOKUP($DR$1072,'[1]Услуги по передаче'!$G$5:$J$7,2,FALSE))</f>
        <v>3989.5599999999995</v>
      </c>
      <c r="J1079" s="73"/>
      <c r="K1079" s="73"/>
      <c r="L1079" s="73"/>
      <c r="M1079" s="73"/>
      <c r="N1079" s="74"/>
      <c r="O1079" s="72">
        <f>IF($A1079="-","-",ROUND(VLOOKUP($A1079+ROUND(LEFT(O$1075,1)/24,5),'[1]ОАО "АТС"'!$A$30:$F$773,3,FALSE)+HLOOKUP($DL$1073,'[1]Сбытовая надбавка'!$F$5:$H$6,2,FALSE),2)+'[1]Иные услуги'!$C$6+HLOOKUP($DR$1072,'[1]Услуги по передаче'!$G$5:$J$7,2,FALSE))</f>
        <v>3971.1299999999997</v>
      </c>
      <c r="P1079" s="73"/>
      <c r="Q1079" s="73"/>
      <c r="R1079" s="73"/>
      <c r="S1079" s="73"/>
      <c r="T1079" s="74"/>
      <c r="U1079" s="72">
        <f>IF($A1079="-","-",ROUND(VLOOKUP($A1079+ROUND(LEFT(U$1075,1)/24,5),'[1]ОАО "АТС"'!$A$30:$F$773,3,FALSE)+HLOOKUP($DL$1073,'[1]Сбытовая надбавка'!$F$5:$H$6,2,FALSE),2)+'[1]Иные услуги'!$C$6+HLOOKUP($DR$1072,'[1]Услуги по передаче'!$G$5:$J$7,2,FALSE))</f>
        <v>3971.5699999999997</v>
      </c>
      <c r="V1079" s="73"/>
      <c r="W1079" s="73"/>
      <c r="X1079" s="73"/>
      <c r="Y1079" s="73"/>
      <c r="Z1079" s="74"/>
      <c r="AA1079" s="72">
        <f>IF($A1079="-","-",ROUND(VLOOKUP($A1079+ROUND(LEFT(AA$1075,1)/24,5),'[1]ОАО "АТС"'!$A$30:$F$773,3,FALSE)+HLOOKUP($DL$1073,'[1]Сбытовая надбавка'!$F$5:$H$6,2,FALSE),2)+'[1]Иные услуги'!$C$6+HLOOKUP($DR$1072,'[1]Услуги по передаче'!$G$5:$J$7,2,FALSE))</f>
        <v>3971.5599999999995</v>
      </c>
      <c r="AB1079" s="73"/>
      <c r="AC1079" s="73"/>
      <c r="AD1079" s="73"/>
      <c r="AE1079" s="73"/>
      <c r="AF1079" s="74"/>
      <c r="AG1079" s="72">
        <f>IF($A1079="-","-",ROUND(VLOOKUP($A1079+ROUND(LEFT(AG$1075,1)/24,5),'[1]ОАО "АТС"'!$A$30:$F$773,3,FALSE)+HLOOKUP($DL$1073,'[1]Сбытовая надбавка'!$F$5:$H$6,2,FALSE),2)+'[1]Иные услуги'!$C$6+HLOOKUP($DR$1072,'[1]Услуги по передаче'!$G$5:$J$7,2,FALSE))</f>
        <v>3971.4799999999996</v>
      </c>
      <c r="AH1079" s="73"/>
      <c r="AI1079" s="73"/>
      <c r="AJ1079" s="73"/>
      <c r="AK1079" s="73"/>
      <c r="AL1079" s="74"/>
      <c r="AM1079" s="72">
        <f>IF($A1079="-","-",ROUND(VLOOKUP($A1079+ROUND(LEFT(AM$1075,1)/24,5),'[1]ОАО "АТС"'!$A$30:$F$773,3,FALSE)+HLOOKUP($DL$1073,'[1]Сбытовая надбавка'!$F$5:$H$6,2,FALSE),2)+'[1]Иные услуги'!$C$6+HLOOKUP($DR$1072,'[1]Услуги по передаче'!$G$5:$J$7,2,FALSE))</f>
        <v>3971.2799999999997</v>
      </c>
      <c r="AN1079" s="73"/>
      <c r="AO1079" s="73"/>
      <c r="AP1079" s="73"/>
      <c r="AQ1079" s="73"/>
      <c r="AR1079" s="74"/>
      <c r="AS1079" s="72">
        <f>IF($A1079="-","-",ROUND(VLOOKUP($A1079+ROUND(LEFT(AS$1075,1)/24,5),'[1]ОАО "АТС"'!$A$30:$F$773,3,FALSE)+HLOOKUP($DL$1073,'[1]Сбытовая надбавка'!$F$5:$H$6,2,FALSE),2)+'[1]Иные услуги'!$C$6+HLOOKUP($DR$1072,'[1]Услуги по передаче'!$G$5:$J$7,2,FALSE))</f>
        <v>3970.0699999999997</v>
      </c>
      <c r="AT1079" s="73"/>
      <c r="AU1079" s="73"/>
      <c r="AV1079" s="73"/>
      <c r="AW1079" s="73"/>
      <c r="AX1079" s="74"/>
      <c r="AY1079" s="72">
        <f>IF($A1079="-","-",ROUND(VLOOKUP($A1079+ROUND(LEFT(AY$1075,1)/24,5),'[1]ОАО "АТС"'!$A$30:$F$773,3,FALSE)+HLOOKUP($DL$1073,'[1]Сбытовая надбавка'!$F$5:$H$6,2,FALSE),2)+'[1]Иные услуги'!$C$6+HLOOKUP($DR$1072,'[1]Услуги по передаче'!$G$5:$J$7,2,FALSE))</f>
        <v>3970.0499999999993</v>
      </c>
      <c r="AZ1079" s="73"/>
      <c r="BA1079" s="73"/>
      <c r="BB1079" s="73"/>
      <c r="BC1079" s="73"/>
      <c r="BD1079" s="74"/>
      <c r="BE1079" s="72">
        <f>IF($A1079="-","-",ROUND(VLOOKUP($A1079+ROUND(LEFT(BE$1075,1)/24,5),'[1]ОАО "АТС"'!$A$30:$F$773,3,FALSE)+HLOOKUP($DL$1073,'[1]Сбытовая надбавка'!$F$5:$H$6,2,FALSE),2)+'[1]Иные услуги'!$C$6+HLOOKUP($DR$1072,'[1]Услуги по передаче'!$G$5:$J$7,2,FALSE))</f>
        <v>3970.6799999999994</v>
      </c>
      <c r="BF1079" s="73"/>
      <c r="BG1079" s="73"/>
      <c r="BH1079" s="73"/>
      <c r="BI1079" s="73"/>
      <c r="BJ1079" s="74"/>
      <c r="BK1079" s="72">
        <f>IF($A1079="-","-",ROUND(VLOOKUP($A1079+ROUND(LEFT(BK$1075,1)/24,5),'[1]ОАО "АТС"'!$A$30:$F$773,3,FALSE)+HLOOKUP($DL$1073,'[1]Сбытовая надбавка'!$F$5:$H$6,2,FALSE),2)+'[1]Иные услуги'!$C$6+HLOOKUP($DR$1072,'[1]Услуги по передаче'!$G$5:$J$7,2,FALSE))</f>
        <v>3971.12</v>
      </c>
      <c r="BL1079" s="73"/>
      <c r="BM1079" s="73"/>
      <c r="BN1079" s="73"/>
      <c r="BO1079" s="73"/>
      <c r="BP1079" s="74"/>
      <c r="BQ1079" s="72">
        <f>IF($A1079="-","-",ROUND(VLOOKUP($A1079+ROUND(LEFT(BQ$1075,2)/24,5),'[1]ОАО "АТС"'!$A$30:$F$773,3,FALSE)+HLOOKUP($DL$1073,'[1]Сбытовая надбавка'!$F$5:$H$6,2,FALSE),2)+'[1]Иные услуги'!$C$6+HLOOKUP($DR$1072,'[1]Услуги по передаче'!$G$5:$J$7,2,FALSE))</f>
        <v>4021.1799999999994</v>
      </c>
      <c r="BR1079" s="73"/>
      <c r="BS1079" s="73"/>
      <c r="BT1079" s="73"/>
      <c r="BU1079" s="73"/>
      <c r="BV1079" s="74"/>
      <c r="BW1079" s="72">
        <f>IF($A1079="-","-",ROUND(VLOOKUP($A1079+ROUND(LEFT(BW$1075,2)/24,5),'[1]ОАО "АТС"'!$A$30:$F$773,3,FALSE)+HLOOKUP($DL$1073,'[1]Сбытовая надбавка'!$F$5:$H$6,2,FALSE),2)+'[1]Иные услуги'!$C$6+HLOOKUP($DR$1072,'[1]Услуги по передаче'!$G$5:$J$7,2,FALSE))</f>
        <v>4054.3999999999996</v>
      </c>
      <c r="BX1079" s="73"/>
      <c r="BY1079" s="73"/>
      <c r="BZ1079" s="73"/>
      <c r="CA1079" s="73"/>
      <c r="CB1079" s="74"/>
      <c r="CC1079" s="72">
        <f>IF($A1079="-","-",ROUND(VLOOKUP($A1079+ROUND(LEFT(CC$1075,2)/24,5),'[1]ОАО "АТС"'!$A$30:$F$773,3,FALSE)+HLOOKUP($DL$1073,'[1]Сбытовая надбавка'!$F$5:$H$6,2,FALSE),2)+'[1]Иные услуги'!$C$6+HLOOKUP($DR$1072,'[1]Услуги по передаче'!$G$5:$J$7,2,FALSE))</f>
        <v>4041.3799999999997</v>
      </c>
      <c r="CD1079" s="73"/>
      <c r="CE1079" s="73"/>
      <c r="CF1079" s="73"/>
      <c r="CG1079" s="73"/>
      <c r="CH1079" s="74"/>
      <c r="CI1079" s="72">
        <f>IF($A1079="-","-",ROUND(VLOOKUP($A1079+ROUND(LEFT(CI$1075,2)/24,5),'[1]ОАО "АТС"'!$A$30:$F$773,3,FALSE)+HLOOKUP($DL$1073,'[1]Сбытовая надбавка'!$F$5:$H$6,2,FALSE),2)+'[1]Иные услуги'!$C$6+HLOOKUP($DR$1072,'[1]Услуги по передаче'!$G$5:$J$7,2,FALSE))</f>
        <v>4014.2899999999995</v>
      </c>
      <c r="CJ1079" s="73"/>
      <c r="CK1079" s="73"/>
      <c r="CL1079" s="73"/>
      <c r="CM1079" s="73"/>
      <c r="CN1079" s="74"/>
      <c r="CO1079" s="72">
        <f>IF($A1079="-","-",ROUND(VLOOKUP($A1079+ROUND(LEFT(CO$1075,2)/24,5),'[1]ОАО "АТС"'!$A$30:$F$773,3,FALSE)+HLOOKUP($DL$1073,'[1]Сбытовая надбавка'!$F$5:$H$6,2,FALSE),2)+'[1]Иные услуги'!$C$6+HLOOKUP($DR$1072,'[1]Услуги по передаче'!$G$5:$J$7,2,FALSE))</f>
        <v>4001.0299999999997</v>
      </c>
      <c r="CP1079" s="73"/>
      <c r="CQ1079" s="73"/>
      <c r="CR1079" s="73"/>
      <c r="CS1079" s="73"/>
      <c r="CT1079" s="74"/>
      <c r="CU1079" s="72">
        <f>IF($A1079="-","-",ROUND(VLOOKUP($A1079+ROUND(LEFT(CU$1075,2)/24,5),'[1]ОАО "АТС"'!$A$30:$F$773,3,FALSE)+HLOOKUP($DL$1073,'[1]Сбытовая надбавка'!$F$5:$H$6,2,FALSE),2)+'[1]Иные услуги'!$C$6+HLOOKUP($DR$1072,'[1]Услуги по передаче'!$G$5:$J$7,2,FALSE))</f>
        <v>3978.6899999999996</v>
      </c>
      <c r="CV1079" s="73"/>
      <c r="CW1079" s="73"/>
      <c r="CX1079" s="73"/>
      <c r="CY1079" s="73"/>
      <c r="CZ1079" s="74"/>
      <c r="DA1079" s="72">
        <f>IF($A1079="-","-",ROUND(VLOOKUP($A1079+ROUND(LEFT(DA$1075,2)/24,5),'[1]ОАО "АТС"'!$A$30:$F$773,3,FALSE)+HLOOKUP($DL$1073,'[1]Сбытовая надбавка'!$F$5:$H$6,2,FALSE),2)+'[1]Иные услуги'!$C$6+HLOOKUP($DR$1072,'[1]Услуги по передаче'!$G$5:$J$7,2,FALSE))</f>
        <v>3971.45</v>
      </c>
      <c r="DB1079" s="73"/>
      <c r="DC1079" s="73"/>
      <c r="DD1079" s="73"/>
      <c r="DE1079" s="73"/>
      <c r="DF1079" s="74"/>
      <c r="DG1079" s="72">
        <f>IF($A1079="-","-",ROUND(VLOOKUP($A1079+ROUND(LEFT(DG$1075,2)/24,5),'[1]ОАО "АТС"'!$A$30:$F$773,3,FALSE)+HLOOKUP($DL$1073,'[1]Сбытовая надбавка'!$F$5:$H$6,2,FALSE),2)+'[1]Иные услуги'!$C$6+HLOOKUP($DR$1072,'[1]Услуги по передаче'!$G$5:$J$7,2,FALSE))</f>
        <v>3971.6399999999994</v>
      </c>
      <c r="DH1079" s="73"/>
      <c r="DI1079" s="73"/>
      <c r="DJ1079" s="73"/>
      <c r="DK1079" s="73"/>
      <c r="DL1079" s="74"/>
      <c r="DM1079" s="72">
        <f>IF($A1079="-","-",ROUND(VLOOKUP($A1079+ROUND(LEFT(DM$1075,2)/24,5),'[1]ОАО "АТС"'!$A$30:$F$773,3,FALSE)+HLOOKUP($DL$1073,'[1]Сбытовая надбавка'!$F$5:$H$6,2,FALSE),2)+'[1]Иные услуги'!$C$6+HLOOKUP($DR$1072,'[1]Услуги по передаче'!$G$5:$J$7,2,FALSE))</f>
        <v>4035.7</v>
      </c>
      <c r="DN1079" s="73"/>
      <c r="DO1079" s="73"/>
      <c r="DP1079" s="73"/>
      <c r="DQ1079" s="73"/>
      <c r="DR1079" s="74"/>
      <c r="DS1079" s="72">
        <f>IF($A1079="-","-",ROUND(VLOOKUP($A1079+ROUND(LEFT(DS$1075,2)/24,5),'[1]ОАО "АТС"'!$A$30:$F$773,3,FALSE)+HLOOKUP($DL$1073,'[1]Сбытовая надбавка'!$F$5:$H$6,2,FALSE),2)+'[1]Иные услуги'!$C$6+HLOOKUP($DR$1072,'[1]Услуги по передаче'!$G$5:$J$7,2,FALSE))</f>
        <v>4028.3599999999997</v>
      </c>
      <c r="DT1079" s="73"/>
      <c r="DU1079" s="73"/>
      <c r="DV1079" s="73"/>
      <c r="DW1079" s="73"/>
      <c r="DX1079" s="74"/>
      <c r="DY1079" s="72">
        <f>IF($A1079="-","-",ROUND(VLOOKUP($A1079+ROUND(LEFT(DY$1075,2)/24,5),'[1]ОАО "АТС"'!$A$30:$F$773,3,FALSE)+HLOOKUP($DL$1073,'[1]Сбытовая надбавка'!$F$5:$H$6,2,FALSE),2)+'[1]Иные услуги'!$C$6+HLOOKUP($DR$1072,'[1]Услуги по передаче'!$G$5:$J$7,2,FALSE))</f>
        <v>3970.3799999999997</v>
      </c>
      <c r="DZ1079" s="73"/>
      <c r="EA1079" s="73"/>
      <c r="EB1079" s="73"/>
      <c r="EC1079" s="73"/>
      <c r="ED1079" s="74"/>
      <c r="EE1079" s="72">
        <f>IF($A1079="-","-",ROUND(VLOOKUP($A1079+ROUND(LEFT(EE$1075,2)/24,5),'[1]ОАО "АТС"'!$A$30:$F$773,3,FALSE)+HLOOKUP($DL$1073,'[1]Сбытовая надбавка'!$F$5:$H$6,2,FALSE),2)+'[1]Иные услуги'!$C$6+HLOOKUP($DR$1072,'[1]Услуги по передаче'!$G$5:$J$7,2,FALSE))</f>
        <v>3969.1799999999994</v>
      </c>
      <c r="EF1079" s="73"/>
      <c r="EG1079" s="73"/>
      <c r="EH1079" s="73"/>
      <c r="EI1079" s="73"/>
      <c r="EJ1079" s="74"/>
      <c r="EK1079" s="72">
        <f>IF($A1079="-","-",ROUND(VLOOKUP($A1079+ROUND(LEFT(EK$1075,2)/24,5),'[1]ОАО "АТС"'!$A$30:$F$773,3,FALSE)+HLOOKUP($DL$1073,'[1]Сбытовая надбавка'!$F$5:$H$6,2,FALSE),2)+'[1]Иные услуги'!$C$6+HLOOKUP($DR$1072,'[1]Услуги по передаче'!$G$5:$J$7,2,FALSE))</f>
        <v>4148.6299999999992</v>
      </c>
      <c r="EL1079" s="73"/>
      <c r="EM1079" s="73"/>
      <c r="EN1079" s="73"/>
      <c r="EO1079" s="73"/>
      <c r="EP1079" s="74"/>
      <c r="EQ1079" s="72">
        <f>IF($A1079="-","-",ROUND(VLOOKUP($A1079+ROUND(LEFT(EQ$1075,2)/24,5),'[1]ОАО "АТС"'!$A$30:$F$773,3,FALSE)+HLOOKUP($DL$1073,'[1]Сбытовая надбавка'!$F$5:$H$6,2,FALSE),2)+'[1]Иные услуги'!$C$6+HLOOKUP($DR$1072,'[1]Услуги по передаче'!$G$5:$J$7,2,FALSE))</f>
        <v>4042.1099999999997</v>
      </c>
      <c r="ER1079" s="73"/>
      <c r="ES1079" s="73"/>
      <c r="ET1079" s="73"/>
      <c r="EU1079" s="73"/>
      <c r="EV1079" s="74"/>
    </row>
    <row r="1080" spans="1:152" s="38" customFormat="1" ht="15.75" customHeight="1" x14ac:dyDescent="0.2">
      <c r="A1080" s="69">
        <f>$A$119</f>
        <v>44990</v>
      </c>
      <c r="B1080" s="70"/>
      <c r="C1080" s="70"/>
      <c r="D1080" s="70"/>
      <c r="E1080" s="70"/>
      <c r="F1080" s="70"/>
      <c r="G1080" s="70"/>
      <c r="H1080" s="71"/>
      <c r="I1080" s="72">
        <f>IF($A1080="-","-",ROUND(VLOOKUP($A1080+ROUND(LEFT(I$1075,1)/24,5),'[1]ОАО "АТС"'!$A$30:$F$773,3,FALSE)+HLOOKUP($DL$1073,'[1]Сбытовая надбавка'!$F$5:$H$6,2,FALSE),2)+'[1]Иные услуги'!$C$6+HLOOKUP($DR$1072,'[1]Услуги по передаче'!$G$5:$J$7,2,FALSE))</f>
        <v>4026.6699999999996</v>
      </c>
      <c r="J1080" s="73"/>
      <c r="K1080" s="73"/>
      <c r="L1080" s="73"/>
      <c r="M1080" s="73"/>
      <c r="N1080" s="74"/>
      <c r="O1080" s="72">
        <f>IF($A1080="-","-",ROUND(VLOOKUP($A1080+ROUND(LEFT(O$1075,1)/24,5),'[1]ОАО "АТС"'!$A$30:$F$773,3,FALSE)+HLOOKUP($DL$1073,'[1]Сбытовая надбавка'!$F$5:$H$6,2,FALSE),2)+'[1]Иные услуги'!$C$6+HLOOKUP($DR$1072,'[1]Услуги по передаче'!$G$5:$J$7,2,FALSE))</f>
        <v>3975.7899999999995</v>
      </c>
      <c r="P1080" s="73"/>
      <c r="Q1080" s="73"/>
      <c r="R1080" s="73"/>
      <c r="S1080" s="73"/>
      <c r="T1080" s="74"/>
      <c r="U1080" s="72">
        <f>IF($A1080="-","-",ROUND(VLOOKUP($A1080+ROUND(LEFT(U$1075,1)/24,5),'[1]ОАО "АТС"'!$A$30:$F$773,3,FALSE)+HLOOKUP($DL$1073,'[1]Сбытовая надбавка'!$F$5:$H$6,2,FALSE),2)+'[1]Иные услуги'!$C$6+HLOOKUP($DR$1072,'[1]Услуги по передаче'!$G$5:$J$7,2,FALSE))</f>
        <v>3971.7999999999993</v>
      </c>
      <c r="V1080" s="73"/>
      <c r="W1080" s="73"/>
      <c r="X1080" s="73"/>
      <c r="Y1080" s="73"/>
      <c r="Z1080" s="74"/>
      <c r="AA1080" s="72">
        <f>IF($A1080="-","-",ROUND(VLOOKUP($A1080+ROUND(LEFT(AA$1075,1)/24,5),'[1]ОАО "АТС"'!$A$30:$F$773,3,FALSE)+HLOOKUP($DL$1073,'[1]Сбытовая надбавка'!$F$5:$H$6,2,FALSE),2)+'[1]Иные услуги'!$C$6+HLOOKUP($DR$1072,'[1]Услуги по передаче'!$G$5:$J$7,2,FALSE))</f>
        <v>3971.7699999999995</v>
      </c>
      <c r="AB1080" s="73"/>
      <c r="AC1080" s="73"/>
      <c r="AD1080" s="73"/>
      <c r="AE1080" s="73"/>
      <c r="AF1080" s="74"/>
      <c r="AG1080" s="72">
        <f>IF($A1080="-","-",ROUND(VLOOKUP($A1080+ROUND(LEFT(AG$1075,1)/24,5),'[1]ОАО "АТС"'!$A$30:$F$773,3,FALSE)+HLOOKUP($DL$1073,'[1]Сбытовая надбавка'!$F$5:$H$6,2,FALSE),2)+'[1]Иные услуги'!$C$6+HLOOKUP($DR$1072,'[1]Услуги по передаче'!$G$5:$J$7,2,FALSE))</f>
        <v>3971.7599999999993</v>
      </c>
      <c r="AH1080" s="73"/>
      <c r="AI1080" s="73"/>
      <c r="AJ1080" s="73"/>
      <c r="AK1080" s="73"/>
      <c r="AL1080" s="74"/>
      <c r="AM1080" s="72">
        <f>IF($A1080="-","-",ROUND(VLOOKUP($A1080+ROUND(LEFT(AM$1075,1)/24,5),'[1]ОАО "АТС"'!$A$30:$F$773,3,FALSE)+HLOOKUP($DL$1073,'[1]Сбытовая надбавка'!$F$5:$H$6,2,FALSE),2)+'[1]Иные услуги'!$C$6+HLOOKUP($DR$1072,'[1]Услуги по передаче'!$G$5:$J$7,2,FALSE))</f>
        <v>3971.2599999999993</v>
      </c>
      <c r="AN1080" s="73"/>
      <c r="AO1080" s="73"/>
      <c r="AP1080" s="73"/>
      <c r="AQ1080" s="73"/>
      <c r="AR1080" s="74"/>
      <c r="AS1080" s="72">
        <f>IF($A1080="-","-",ROUND(VLOOKUP($A1080+ROUND(LEFT(AS$1075,1)/24,5),'[1]ОАО "АТС"'!$A$30:$F$773,3,FALSE)+HLOOKUP($DL$1073,'[1]Сбытовая надбавка'!$F$5:$H$6,2,FALSE),2)+'[1]Иные услуги'!$C$6+HLOOKUP($DR$1072,'[1]Услуги по передаче'!$G$5:$J$7,2,FALSE))</f>
        <v>3970.2499999999995</v>
      </c>
      <c r="AT1080" s="73"/>
      <c r="AU1080" s="73"/>
      <c r="AV1080" s="73"/>
      <c r="AW1080" s="73"/>
      <c r="AX1080" s="74"/>
      <c r="AY1080" s="72">
        <f>IF($A1080="-","-",ROUND(VLOOKUP($A1080+ROUND(LEFT(AY$1075,1)/24,5),'[1]ОАО "АТС"'!$A$30:$F$773,3,FALSE)+HLOOKUP($DL$1073,'[1]Сбытовая надбавка'!$F$5:$H$6,2,FALSE),2)+'[1]Иные услуги'!$C$6+HLOOKUP($DR$1072,'[1]Услуги по передаче'!$G$5:$J$7,2,FALSE))</f>
        <v>3970.2599999999993</v>
      </c>
      <c r="AZ1080" s="73"/>
      <c r="BA1080" s="73"/>
      <c r="BB1080" s="73"/>
      <c r="BC1080" s="73"/>
      <c r="BD1080" s="74"/>
      <c r="BE1080" s="72">
        <f>IF($A1080="-","-",ROUND(VLOOKUP($A1080+ROUND(LEFT(BE$1075,1)/24,5),'[1]ОАО "АТС"'!$A$30:$F$773,3,FALSE)+HLOOKUP($DL$1073,'[1]Сбытовая надбавка'!$F$5:$H$6,2,FALSE),2)+'[1]Иные услуги'!$C$6+HLOOKUP($DR$1072,'[1]Услуги по передаче'!$G$5:$J$7,2,FALSE))</f>
        <v>3970.6099999999997</v>
      </c>
      <c r="BF1080" s="73"/>
      <c r="BG1080" s="73"/>
      <c r="BH1080" s="73"/>
      <c r="BI1080" s="73"/>
      <c r="BJ1080" s="74"/>
      <c r="BK1080" s="72">
        <f>IF($A1080="-","-",ROUND(VLOOKUP($A1080+ROUND(LEFT(BK$1075,1)/24,5),'[1]ОАО "АТС"'!$A$30:$F$773,3,FALSE)+HLOOKUP($DL$1073,'[1]Сбытовая надбавка'!$F$5:$H$6,2,FALSE),2)+'[1]Иные услуги'!$C$6+HLOOKUP($DR$1072,'[1]Услуги по передаче'!$G$5:$J$7,2,FALSE))</f>
        <v>3970.7199999999993</v>
      </c>
      <c r="BL1080" s="73"/>
      <c r="BM1080" s="73"/>
      <c r="BN1080" s="73"/>
      <c r="BO1080" s="73"/>
      <c r="BP1080" s="74"/>
      <c r="BQ1080" s="72">
        <f>IF($A1080="-","-",ROUND(VLOOKUP($A1080+ROUND(LEFT(BQ$1075,2)/24,5),'[1]ОАО "АТС"'!$A$30:$F$773,3,FALSE)+HLOOKUP($DL$1073,'[1]Сбытовая надбавка'!$F$5:$H$6,2,FALSE),2)+'[1]Иные услуги'!$C$6+HLOOKUP($DR$1072,'[1]Услуги по передаче'!$G$5:$J$7,2,FALSE))</f>
        <v>3988.5899999999997</v>
      </c>
      <c r="BR1080" s="73"/>
      <c r="BS1080" s="73"/>
      <c r="BT1080" s="73"/>
      <c r="BU1080" s="73"/>
      <c r="BV1080" s="74"/>
      <c r="BW1080" s="72">
        <f>IF($A1080="-","-",ROUND(VLOOKUP($A1080+ROUND(LEFT(BW$1075,2)/24,5),'[1]ОАО "АТС"'!$A$30:$F$773,3,FALSE)+HLOOKUP($DL$1073,'[1]Сбытовая надбавка'!$F$5:$H$6,2,FALSE),2)+'[1]Иные услуги'!$C$6+HLOOKUP($DR$1072,'[1]Услуги по передаче'!$G$5:$J$7,2,FALSE))</f>
        <v>3995.8999999999996</v>
      </c>
      <c r="BX1080" s="73"/>
      <c r="BY1080" s="73"/>
      <c r="BZ1080" s="73"/>
      <c r="CA1080" s="73"/>
      <c r="CB1080" s="74"/>
      <c r="CC1080" s="72">
        <f>IF($A1080="-","-",ROUND(VLOOKUP($A1080+ROUND(LEFT(CC$1075,2)/24,5),'[1]ОАО "АТС"'!$A$30:$F$773,3,FALSE)+HLOOKUP($DL$1073,'[1]Сбытовая надбавка'!$F$5:$H$6,2,FALSE),2)+'[1]Иные услуги'!$C$6+HLOOKUP($DR$1072,'[1]Услуги по передаче'!$G$5:$J$7,2,FALSE))</f>
        <v>3970.8399999999997</v>
      </c>
      <c r="CD1080" s="73"/>
      <c r="CE1080" s="73"/>
      <c r="CF1080" s="73"/>
      <c r="CG1080" s="73"/>
      <c r="CH1080" s="74"/>
      <c r="CI1080" s="72">
        <f>IF($A1080="-","-",ROUND(VLOOKUP($A1080+ROUND(LEFT(CI$1075,2)/24,5),'[1]ОАО "АТС"'!$A$30:$F$773,3,FALSE)+HLOOKUP($DL$1073,'[1]Сбытовая надбавка'!$F$5:$H$6,2,FALSE),2)+'[1]Иные услуги'!$C$6+HLOOKUP($DR$1072,'[1]Услуги по передаче'!$G$5:$J$7,2,FALSE))</f>
        <v>3971.0499999999993</v>
      </c>
      <c r="CJ1080" s="73"/>
      <c r="CK1080" s="73"/>
      <c r="CL1080" s="73"/>
      <c r="CM1080" s="73"/>
      <c r="CN1080" s="74"/>
      <c r="CO1080" s="72">
        <f>IF($A1080="-","-",ROUND(VLOOKUP($A1080+ROUND(LEFT(CO$1075,2)/24,5),'[1]ОАО "АТС"'!$A$30:$F$773,3,FALSE)+HLOOKUP($DL$1073,'[1]Сбытовая надбавка'!$F$5:$H$6,2,FALSE),2)+'[1]Иные услуги'!$C$6+HLOOKUP($DR$1072,'[1]Услуги по передаче'!$G$5:$J$7,2,FALSE))</f>
        <v>3970.7999999999993</v>
      </c>
      <c r="CP1080" s="73"/>
      <c r="CQ1080" s="73"/>
      <c r="CR1080" s="73"/>
      <c r="CS1080" s="73"/>
      <c r="CT1080" s="74"/>
      <c r="CU1080" s="72">
        <f>IF($A1080="-","-",ROUND(VLOOKUP($A1080+ROUND(LEFT(CU$1075,2)/24,5),'[1]ОАО "АТС"'!$A$30:$F$773,3,FALSE)+HLOOKUP($DL$1073,'[1]Сбытовая надбавка'!$F$5:$H$6,2,FALSE),2)+'[1]Иные услуги'!$C$6+HLOOKUP($DR$1072,'[1]Услуги по передаче'!$G$5:$J$7,2,FALSE))</f>
        <v>3970.87</v>
      </c>
      <c r="CV1080" s="73"/>
      <c r="CW1080" s="73"/>
      <c r="CX1080" s="73"/>
      <c r="CY1080" s="73"/>
      <c r="CZ1080" s="74"/>
      <c r="DA1080" s="72">
        <f>IF($A1080="-","-",ROUND(VLOOKUP($A1080+ROUND(LEFT(DA$1075,2)/24,5),'[1]ОАО "АТС"'!$A$30:$F$773,3,FALSE)+HLOOKUP($DL$1073,'[1]Сбытовая надбавка'!$F$5:$H$6,2,FALSE),2)+'[1]Иные услуги'!$C$6+HLOOKUP($DR$1072,'[1]Услуги по передаче'!$G$5:$J$7,2,FALSE))</f>
        <v>3971.2999999999993</v>
      </c>
      <c r="DB1080" s="73"/>
      <c r="DC1080" s="73"/>
      <c r="DD1080" s="73"/>
      <c r="DE1080" s="73"/>
      <c r="DF1080" s="74"/>
      <c r="DG1080" s="72">
        <f>IF($A1080="-","-",ROUND(VLOOKUP($A1080+ROUND(LEFT(DG$1075,2)/24,5),'[1]ОАО "АТС"'!$A$30:$F$773,3,FALSE)+HLOOKUP($DL$1073,'[1]Сбытовая надбавка'!$F$5:$H$6,2,FALSE),2)+'[1]Иные услуги'!$C$6+HLOOKUP($DR$1072,'[1]Услуги по передаче'!$G$5:$J$7,2,FALSE))</f>
        <v>3994.8599999999997</v>
      </c>
      <c r="DH1080" s="73"/>
      <c r="DI1080" s="73"/>
      <c r="DJ1080" s="73"/>
      <c r="DK1080" s="73"/>
      <c r="DL1080" s="74"/>
      <c r="DM1080" s="72">
        <f>IF($A1080="-","-",ROUND(VLOOKUP($A1080+ROUND(LEFT(DM$1075,2)/24,5),'[1]ОАО "АТС"'!$A$30:$F$773,3,FALSE)+HLOOKUP($DL$1073,'[1]Сбытовая надбавка'!$F$5:$H$6,2,FALSE),2)+'[1]Иные услуги'!$C$6+HLOOKUP($DR$1072,'[1]Услуги по передаче'!$G$5:$J$7,2,FALSE))</f>
        <v>4117.0499999999993</v>
      </c>
      <c r="DN1080" s="73"/>
      <c r="DO1080" s="73"/>
      <c r="DP1080" s="73"/>
      <c r="DQ1080" s="73"/>
      <c r="DR1080" s="74"/>
      <c r="DS1080" s="72">
        <f>IF($A1080="-","-",ROUND(VLOOKUP($A1080+ROUND(LEFT(DS$1075,2)/24,5),'[1]ОАО "АТС"'!$A$30:$F$773,3,FALSE)+HLOOKUP($DL$1073,'[1]Сбытовая надбавка'!$F$5:$H$6,2,FALSE),2)+'[1]Иные услуги'!$C$6+HLOOKUP($DR$1072,'[1]Услуги по передаче'!$G$5:$J$7,2,FALSE))</f>
        <v>4129.4299999999994</v>
      </c>
      <c r="DT1080" s="73"/>
      <c r="DU1080" s="73"/>
      <c r="DV1080" s="73"/>
      <c r="DW1080" s="73"/>
      <c r="DX1080" s="74"/>
      <c r="DY1080" s="72">
        <f>IF($A1080="-","-",ROUND(VLOOKUP($A1080+ROUND(LEFT(DY$1075,2)/24,5),'[1]ОАО "АТС"'!$A$30:$F$773,3,FALSE)+HLOOKUP($DL$1073,'[1]Сбытовая надбавка'!$F$5:$H$6,2,FALSE),2)+'[1]Иные услуги'!$C$6+HLOOKUP($DR$1072,'[1]Услуги по передаче'!$G$5:$J$7,2,FALSE))</f>
        <v>4064.4599999999996</v>
      </c>
      <c r="DZ1080" s="73"/>
      <c r="EA1080" s="73"/>
      <c r="EB1080" s="73"/>
      <c r="EC1080" s="73"/>
      <c r="ED1080" s="74"/>
      <c r="EE1080" s="72">
        <f>IF($A1080="-","-",ROUND(VLOOKUP($A1080+ROUND(LEFT(EE$1075,2)/24,5),'[1]ОАО "АТС"'!$A$30:$F$773,3,FALSE)+HLOOKUP($DL$1073,'[1]Сбытовая надбавка'!$F$5:$H$6,2,FALSE),2)+'[1]Иные услуги'!$C$6+HLOOKUP($DR$1072,'[1]Услуги по передаче'!$G$5:$J$7,2,FALSE))</f>
        <v>3969.5899999999997</v>
      </c>
      <c r="EF1080" s="73"/>
      <c r="EG1080" s="73"/>
      <c r="EH1080" s="73"/>
      <c r="EI1080" s="73"/>
      <c r="EJ1080" s="74"/>
      <c r="EK1080" s="72">
        <f>IF($A1080="-","-",ROUND(VLOOKUP($A1080+ROUND(LEFT(EK$1075,2)/24,5),'[1]ОАО "АТС"'!$A$30:$F$773,3,FALSE)+HLOOKUP($DL$1073,'[1]Сбытовая надбавка'!$F$5:$H$6,2,FALSE),2)+'[1]Иные услуги'!$C$6+HLOOKUP($DR$1072,'[1]Услуги по передаче'!$G$5:$J$7,2,FALSE))</f>
        <v>4181.87</v>
      </c>
      <c r="EL1080" s="73"/>
      <c r="EM1080" s="73"/>
      <c r="EN1080" s="73"/>
      <c r="EO1080" s="73"/>
      <c r="EP1080" s="74"/>
      <c r="EQ1080" s="72">
        <f>IF($A1080="-","-",ROUND(VLOOKUP($A1080+ROUND(LEFT(EQ$1075,2)/24,5),'[1]ОАО "АТС"'!$A$30:$F$773,3,FALSE)+HLOOKUP($DL$1073,'[1]Сбытовая надбавка'!$F$5:$H$6,2,FALSE),2)+'[1]Иные услуги'!$C$6+HLOOKUP($DR$1072,'[1]Услуги по передаче'!$G$5:$J$7,2,FALSE))</f>
        <v>4068.6099999999997</v>
      </c>
      <c r="ER1080" s="73"/>
      <c r="ES1080" s="73"/>
      <c r="ET1080" s="73"/>
      <c r="EU1080" s="73"/>
      <c r="EV1080" s="74"/>
    </row>
    <row r="1081" spans="1:152" s="38" customFormat="1" ht="15.75" customHeight="1" x14ac:dyDescent="0.2">
      <c r="A1081" s="69">
        <f>$A$120</f>
        <v>44991</v>
      </c>
      <c r="B1081" s="70"/>
      <c r="C1081" s="70"/>
      <c r="D1081" s="70"/>
      <c r="E1081" s="70"/>
      <c r="F1081" s="70"/>
      <c r="G1081" s="70"/>
      <c r="H1081" s="71"/>
      <c r="I1081" s="72">
        <f>IF($A1081="-","-",ROUND(VLOOKUP($A1081+ROUND(LEFT(I$1075,1)/24,5),'[1]ОАО "АТС"'!$A$30:$F$773,3,FALSE)+HLOOKUP($DL$1073,'[1]Сбытовая надбавка'!$F$5:$H$6,2,FALSE),2)+'[1]Иные услуги'!$C$6+HLOOKUP($DR$1072,'[1]Услуги по передаче'!$G$5:$J$7,2,FALSE))</f>
        <v>3971.0699999999997</v>
      </c>
      <c r="J1081" s="73"/>
      <c r="K1081" s="73"/>
      <c r="L1081" s="73"/>
      <c r="M1081" s="73"/>
      <c r="N1081" s="74"/>
      <c r="O1081" s="72">
        <f>IF($A1081="-","-",ROUND(VLOOKUP($A1081+ROUND(LEFT(O$1075,1)/24,5),'[1]ОАО "АТС"'!$A$30:$F$773,3,FALSE)+HLOOKUP($DL$1073,'[1]Сбытовая надбавка'!$F$5:$H$6,2,FALSE),2)+'[1]Иные услуги'!$C$6+HLOOKUP($DR$1072,'[1]Услуги по передаче'!$G$5:$J$7,2,FALSE))</f>
        <v>3971.4599999999996</v>
      </c>
      <c r="P1081" s="73"/>
      <c r="Q1081" s="73"/>
      <c r="R1081" s="73"/>
      <c r="S1081" s="73"/>
      <c r="T1081" s="74"/>
      <c r="U1081" s="72">
        <f>IF($A1081="-","-",ROUND(VLOOKUP($A1081+ROUND(LEFT(U$1075,1)/24,5),'[1]ОАО "АТС"'!$A$30:$F$773,3,FALSE)+HLOOKUP($DL$1073,'[1]Сбытовая надбавка'!$F$5:$H$6,2,FALSE),2)+'[1]Иные услуги'!$C$6+HLOOKUP($DR$1072,'[1]Услуги по передаче'!$G$5:$J$7,2,FALSE))</f>
        <v>3971.62</v>
      </c>
      <c r="V1081" s="73"/>
      <c r="W1081" s="73"/>
      <c r="X1081" s="73"/>
      <c r="Y1081" s="73"/>
      <c r="Z1081" s="74"/>
      <c r="AA1081" s="72">
        <f>IF($A1081="-","-",ROUND(VLOOKUP($A1081+ROUND(LEFT(AA$1075,1)/24,5),'[1]ОАО "АТС"'!$A$30:$F$773,3,FALSE)+HLOOKUP($DL$1073,'[1]Сбытовая надбавка'!$F$5:$H$6,2,FALSE),2)+'[1]Иные услуги'!$C$6+HLOOKUP($DR$1072,'[1]Услуги по передаче'!$G$5:$J$7,2,FALSE))</f>
        <v>3971.6099999999997</v>
      </c>
      <c r="AB1081" s="73"/>
      <c r="AC1081" s="73"/>
      <c r="AD1081" s="73"/>
      <c r="AE1081" s="73"/>
      <c r="AF1081" s="74"/>
      <c r="AG1081" s="72">
        <f>IF($A1081="-","-",ROUND(VLOOKUP($A1081+ROUND(LEFT(AG$1075,1)/24,5),'[1]ОАО "АТС"'!$A$30:$F$773,3,FALSE)+HLOOKUP($DL$1073,'[1]Сбытовая надбавка'!$F$5:$H$6,2,FALSE),2)+'[1]Иные услуги'!$C$6+HLOOKUP($DR$1072,'[1]Услуги по передаче'!$G$5:$J$7,2,FALSE))</f>
        <v>3971.45</v>
      </c>
      <c r="AH1081" s="73"/>
      <c r="AI1081" s="73"/>
      <c r="AJ1081" s="73"/>
      <c r="AK1081" s="73"/>
      <c r="AL1081" s="74"/>
      <c r="AM1081" s="72">
        <f>IF($A1081="-","-",ROUND(VLOOKUP($A1081+ROUND(LEFT(AM$1075,1)/24,5),'[1]ОАО "АТС"'!$A$30:$F$773,3,FALSE)+HLOOKUP($DL$1073,'[1]Сбытовая надбавка'!$F$5:$H$6,2,FALSE),2)+'[1]Иные услуги'!$C$6+HLOOKUP($DR$1072,'[1]Услуги по передаче'!$G$5:$J$7,2,FALSE))</f>
        <v>3971.2099999999996</v>
      </c>
      <c r="AN1081" s="73"/>
      <c r="AO1081" s="73"/>
      <c r="AP1081" s="73"/>
      <c r="AQ1081" s="73"/>
      <c r="AR1081" s="74"/>
      <c r="AS1081" s="72">
        <f>IF($A1081="-","-",ROUND(VLOOKUP($A1081+ROUND(LEFT(AS$1075,1)/24,5),'[1]ОАО "АТС"'!$A$30:$F$773,3,FALSE)+HLOOKUP($DL$1073,'[1]Сбытовая надбавка'!$F$5:$H$6,2,FALSE),2)+'[1]Иные услуги'!$C$6+HLOOKUP($DR$1072,'[1]Услуги по передаче'!$G$5:$J$7,2,FALSE))</f>
        <v>3974.9999999999995</v>
      </c>
      <c r="AT1081" s="73"/>
      <c r="AU1081" s="73"/>
      <c r="AV1081" s="73"/>
      <c r="AW1081" s="73"/>
      <c r="AX1081" s="74"/>
      <c r="AY1081" s="72">
        <f>IF($A1081="-","-",ROUND(VLOOKUP($A1081+ROUND(LEFT(AY$1075,1)/24,5),'[1]ОАО "АТС"'!$A$30:$F$773,3,FALSE)+HLOOKUP($DL$1073,'[1]Сбытовая надбавка'!$F$5:$H$6,2,FALSE),2)+'[1]Иные услуги'!$C$6+HLOOKUP($DR$1072,'[1]Услуги по передаче'!$G$5:$J$7,2,FALSE))</f>
        <v>4107.4799999999996</v>
      </c>
      <c r="AZ1081" s="73"/>
      <c r="BA1081" s="73"/>
      <c r="BB1081" s="73"/>
      <c r="BC1081" s="73"/>
      <c r="BD1081" s="74"/>
      <c r="BE1081" s="72">
        <f>IF($A1081="-","-",ROUND(VLOOKUP($A1081+ROUND(LEFT(BE$1075,1)/24,5),'[1]ОАО "АТС"'!$A$30:$F$773,3,FALSE)+HLOOKUP($DL$1073,'[1]Сбытовая надбавка'!$F$5:$H$6,2,FALSE),2)+'[1]Иные услуги'!$C$6+HLOOKUP($DR$1072,'[1]Услуги по передаче'!$G$5:$J$7,2,FALSE))</f>
        <v>3971.0499999999993</v>
      </c>
      <c r="BF1081" s="73"/>
      <c r="BG1081" s="73"/>
      <c r="BH1081" s="73"/>
      <c r="BI1081" s="73"/>
      <c r="BJ1081" s="74"/>
      <c r="BK1081" s="72">
        <f>IF($A1081="-","-",ROUND(VLOOKUP($A1081+ROUND(LEFT(BK$1075,1)/24,5),'[1]ОАО "АТС"'!$A$30:$F$773,3,FALSE)+HLOOKUP($DL$1073,'[1]Сбытовая надбавка'!$F$5:$H$6,2,FALSE),2)+'[1]Иные услуги'!$C$6+HLOOKUP($DR$1072,'[1]Услуги по передаче'!$G$5:$J$7,2,FALSE))</f>
        <v>4055.0099999999993</v>
      </c>
      <c r="BL1081" s="73"/>
      <c r="BM1081" s="73"/>
      <c r="BN1081" s="73"/>
      <c r="BO1081" s="73"/>
      <c r="BP1081" s="74"/>
      <c r="BQ1081" s="72">
        <f>IF($A1081="-","-",ROUND(VLOOKUP($A1081+ROUND(LEFT(BQ$1075,2)/24,5),'[1]ОАО "АТС"'!$A$30:$F$773,3,FALSE)+HLOOKUP($DL$1073,'[1]Сбытовая надбавка'!$F$5:$H$6,2,FALSE),2)+'[1]Иные услуги'!$C$6+HLOOKUP($DR$1072,'[1]Услуги по передаче'!$G$5:$J$7,2,FALSE))</f>
        <v>4079.6899999999996</v>
      </c>
      <c r="BR1081" s="73"/>
      <c r="BS1081" s="73"/>
      <c r="BT1081" s="73"/>
      <c r="BU1081" s="73"/>
      <c r="BV1081" s="74"/>
      <c r="BW1081" s="72">
        <f>IF($A1081="-","-",ROUND(VLOOKUP($A1081+ROUND(LEFT(BW$1075,2)/24,5),'[1]ОАО "АТС"'!$A$30:$F$773,3,FALSE)+HLOOKUP($DL$1073,'[1]Сбытовая надбавка'!$F$5:$H$6,2,FALSE),2)+'[1]Иные услуги'!$C$6+HLOOKUP($DR$1072,'[1]Услуги по передаче'!$G$5:$J$7,2,FALSE))</f>
        <v>4067.62</v>
      </c>
      <c r="BX1081" s="73"/>
      <c r="BY1081" s="73"/>
      <c r="BZ1081" s="73"/>
      <c r="CA1081" s="73"/>
      <c r="CB1081" s="74"/>
      <c r="CC1081" s="72">
        <f>IF($A1081="-","-",ROUND(VLOOKUP($A1081+ROUND(LEFT(CC$1075,2)/24,5),'[1]ОАО "АТС"'!$A$30:$F$773,3,FALSE)+HLOOKUP($DL$1073,'[1]Сбытовая надбавка'!$F$5:$H$6,2,FALSE),2)+'[1]Иные услуги'!$C$6+HLOOKUP($DR$1072,'[1]Услуги по передаче'!$G$5:$J$7,2,FALSE))</f>
        <v>4026.8499999999995</v>
      </c>
      <c r="CD1081" s="73"/>
      <c r="CE1081" s="73"/>
      <c r="CF1081" s="73"/>
      <c r="CG1081" s="73"/>
      <c r="CH1081" s="74"/>
      <c r="CI1081" s="72">
        <f>IF($A1081="-","-",ROUND(VLOOKUP($A1081+ROUND(LEFT(CI$1075,2)/24,5),'[1]ОАО "АТС"'!$A$30:$F$773,3,FALSE)+HLOOKUP($DL$1073,'[1]Сбытовая надбавка'!$F$5:$H$6,2,FALSE),2)+'[1]Иные услуги'!$C$6+HLOOKUP($DR$1072,'[1]Услуги по передаче'!$G$5:$J$7,2,FALSE))</f>
        <v>4022.49</v>
      </c>
      <c r="CJ1081" s="73"/>
      <c r="CK1081" s="73"/>
      <c r="CL1081" s="73"/>
      <c r="CM1081" s="73"/>
      <c r="CN1081" s="74"/>
      <c r="CO1081" s="72">
        <f>IF($A1081="-","-",ROUND(VLOOKUP($A1081+ROUND(LEFT(CO$1075,2)/24,5),'[1]ОАО "АТС"'!$A$30:$F$773,3,FALSE)+HLOOKUP($DL$1073,'[1]Сбытовая надбавка'!$F$5:$H$6,2,FALSE),2)+'[1]Иные услуги'!$C$6+HLOOKUP($DR$1072,'[1]Услуги по передаче'!$G$5:$J$7,2,FALSE))</f>
        <v>4014.8499999999995</v>
      </c>
      <c r="CP1081" s="73"/>
      <c r="CQ1081" s="73"/>
      <c r="CR1081" s="73"/>
      <c r="CS1081" s="73"/>
      <c r="CT1081" s="74"/>
      <c r="CU1081" s="72">
        <f>IF($A1081="-","-",ROUND(VLOOKUP($A1081+ROUND(LEFT(CU$1075,2)/24,5),'[1]ОАО "АТС"'!$A$30:$F$773,3,FALSE)+HLOOKUP($DL$1073,'[1]Сбытовая надбавка'!$F$5:$H$6,2,FALSE),2)+'[1]Иные услуги'!$C$6+HLOOKUP($DR$1072,'[1]Услуги по передаче'!$G$5:$J$7,2,FALSE))</f>
        <v>4021.8199999999997</v>
      </c>
      <c r="CV1081" s="73"/>
      <c r="CW1081" s="73"/>
      <c r="CX1081" s="73"/>
      <c r="CY1081" s="73"/>
      <c r="CZ1081" s="74"/>
      <c r="DA1081" s="72">
        <f>IF($A1081="-","-",ROUND(VLOOKUP($A1081+ROUND(LEFT(DA$1075,2)/24,5),'[1]ОАО "АТС"'!$A$30:$F$773,3,FALSE)+HLOOKUP($DL$1073,'[1]Сбытовая надбавка'!$F$5:$H$6,2,FALSE),2)+'[1]Иные услуги'!$C$6+HLOOKUP($DR$1072,'[1]Услуги по передаче'!$G$5:$J$7,2,FALSE))</f>
        <v>4001.6499999999996</v>
      </c>
      <c r="DB1081" s="73"/>
      <c r="DC1081" s="73"/>
      <c r="DD1081" s="73"/>
      <c r="DE1081" s="73"/>
      <c r="DF1081" s="74"/>
      <c r="DG1081" s="72">
        <f>IF($A1081="-","-",ROUND(VLOOKUP($A1081+ROUND(LEFT(DG$1075,2)/24,5),'[1]ОАО "АТС"'!$A$30:$F$773,3,FALSE)+HLOOKUP($DL$1073,'[1]Сбытовая надбавка'!$F$5:$H$6,2,FALSE),2)+'[1]Иные услуги'!$C$6+HLOOKUP($DR$1072,'[1]Услуги по передаче'!$G$5:$J$7,2,FALSE))</f>
        <v>4014.8499999999995</v>
      </c>
      <c r="DH1081" s="73"/>
      <c r="DI1081" s="73"/>
      <c r="DJ1081" s="73"/>
      <c r="DK1081" s="73"/>
      <c r="DL1081" s="74"/>
      <c r="DM1081" s="72">
        <f>IF($A1081="-","-",ROUND(VLOOKUP($A1081+ROUND(LEFT(DM$1075,2)/24,5),'[1]ОАО "АТС"'!$A$30:$F$773,3,FALSE)+HLOOKUP($DL$1073,'[1]Сбытовая надбавка'!$F$5:$H$6,2,FALSE),2)+'[1]Иные услуги'!$C$6+HLOOKUP($DR$1072,'[1]Услуги по передаче'!$G$5:$J$7,2,FALSE))</f>
        <v>4079.8099999999995</v>
      </c>
      <c r="DN1081" s="73"/>
      <c r="DO1081" s="73"/>
      <c r="DP1081" s="73"/>
      <c r="DQ1081" s="73"/>
      <c r="DR1081" s="74"/>
      <c r="DS1081" s="72">
        <f>IF($A1081="-","-",ROUND(VLOOKUP($A1081+ROUND(LEFT(DS$1075,2)/24,5),'[1]ОАО "АТС"'!$A$30:$F$773,3,FALSE)+HLOOKUP($DL$1073,'[1]Сбытовая надбавка'!$F$5:$H$6,2,FALSE),2)+'[1]Иные услуги'!$C$6+HLOOKUP($DR$1072,'[1]Услуги по передаче'!$G$5:$J$7,2,FALSE))</f>
        <v>4074.2299999999996</v>
      </c>
      <c r="DT1081" s="73"/>
      <c r="DU1081" s="73"/>
      <c r="DV1081" s="73"/>
      <c r="DW1081" s="73"/>
      <c r="DX1081" s="74"/>
      <c r="DY1081" s="72">
        <f>IF($A1081="-","-",ROUND(VLOOKUP($A1081+ROUND(LEFT(DY$1075,2)/24,5),'[1]ОАО "АТС"'!$A$30:$F$773,3,FALSE)+HLOOKUP($DL$1073,'[1]Сбытовая надбавка'!$F$5:$H$6,2,FALSE),2)+'[1]Иные услуги'!$C$6+HLOOKUP($DR$1072,'[1]Услуги по передаче'!$G$5:$J$7,2,FALSE))</f>
        <v>4012.12</v>
      </c>
      <c r="DZ1081" s="73"/>
      <c r="EA1081" s="73"/>
      <c r="EB1081" s="73"/>
      <c r="EC1081" s="73"/>
      <c r="ED1081" s="74"/>
      <c r="EE1081" s="72">
        <f>IF($A1081="-","-",ROUND(VLOOKUP($A1081+ROUND(LEFT(EE$1075,2)/24,5),'[1]ОАО "АТС"'!$A$30:$F$773,3,FALSE)+HLOOKUP($DL$1073,'[1]Сбытовая надбавка'!$F$5:$H$6,2,FALSE),2)+'[1]Иные услуги'!$C$6+HLOOKUP($DR$1072,'[1]Услуги по передаче'!$G$5:$J$7,2,FALSE))</f>
        <v>3969.4299999999994</v>
      </c>
      <c r="EF1081" s="73"/>
      <c r="EG1081" s="73"/>
      <c r="EH1081" s="73"/>
      <c r="EI1081" s="73"/>
      <c r="EJ1081" s="74"/>
      <c r="EK1081" s="72">
        <f>IF($A1081="-","-",ROUND(VLOOKUP($A1081+ROUND(LEFT(EK$1075,2)/24,5),'[1]ОАО "АТС"'!$A$30:$F$773,3,FALSE)+HLOOKUP($DL$1073,'[1]Сбытовая надбавка'!$F$5:$H$6,2,FALSE),2)+'[1]Иные услуги'!$C$6+HLOOKUP($DR$1072,'[1]Услуги по передаче'!$G$5:$J$7,2,FALSE))</f>
        <v>4171.1799999999994</v>
      </c>
      <c r="EL1081" s="73"/>
      <c r="EM1081" s="73"/>
      <c r="EN1081" s="73"/>
      <c r="EO1081" s="73"/>
      <c r="EP1081" s="74"/>
      <c r="EQ1081" s="72">
        <f>IF($A1081="-","-",ROUND(VLOOKUP($A1081+ROUND(LEFT(EQ$1075,2)/24,5),'[1]ОАО "АТС"'!$A$30:$F$773,3,FALSE)+HLOOKUP($DL$1073,'[1]Сбытовая надбавка'!$F$5:$H$6,2,FALSE),2)+'[1]Иные услуги'!$C$6+HLOOKUP($DR$1072,'[1]Услуги по передаче'!$G$5:$J$7,2,FALSE))</f>
        <v>4053.12</v>
      </c>
      <c r="ER1081" s="73"/>
      <c r="ES1081" s="73"/>
      <c r="ET1081" s="73"/>
      <c r="EU1081" s="73"/>
      <c r="EV1081" s="74"/>
    </row>
    <row r="1082" spans="1:152" s="38" customFormat="1" ht="15.75" customHeight="1" x14ac:dyDescent="0.2">
      <c r="A1082" s="69">
        <f>$A$121</f>
        <v>44992</v>
      </c>
      <c r="B1082" s="70"/>
      <c r="C1082" s="70"/>
      <c r="D1082" s="70"/>
      <c r="E1082" s="70"/>
      <c r="F1082" s="70"/>
      <c r="G1082" s="70"/>
      <c r="H1082" s="71"/>
      <c r="I1082" s="72">
        <f>IF($A1082="-","-",ROUND(VLOOKUP($A1082+ROUND(LEFT(I$1075,1)/24,5),'[1]ОАО "АТС"'!$A$30:$F$773,3,FALSE)+HLOOKUP($DL$1073,'[1]Сбытовая надбавка'!$F$5:$H$6,2,FALSE),2)+'[1]Иные услуги'!$C$6+HLOOKUP($DR$1072,'[1]Услуги по передаче'!$G$5:$J$7,2,FALSE))</f>
        <v>3971.1099999999997</v>
      </c>
      <c r="J1082" s="73"/>
      <c r="K1082" s="73"/>
      <c r="L1082" s="73"/>
      <c r="M1082" s="73"/>
      <c r="N1082" s="74"/>
      <c r="O1082" s="72">
        <f>IF($A1082="-","-",ROUND(VLOOKUP($A1082+ROUND(LEFT(O$1075,1)/24,5),'[1]ОАО "АТС"'!$A$30:$F$773,3,FALSE)+HLOOKUP($DL$1073,'[1]Сбытовая надбавка'!$F$5:$H$6,2,FALSE),2)+'[1]Иные услуги'!$C$6+HLOOKUP($DR$1072,'[1]Услуги по передаче'!$G$5:$J$7,2,FALSE))</f>
        <v>3971.1399999999994</v>
      </c>
      <c r="P1082" s="73"/>
      <c r="Q1082" s="73"/>
      <c r="R1082" s="73"/>
      <c r="S1082" s="73"/>
      <c r="T1082" s="74"/>
      <c r="U1082" s="72">
        <f>IF($A1082="-","-",ROUND(VLOOKUP($A1082+ROUND(LEFT(U$1075,1)/24,5),'[1]ОАО "АТС"'!$A$30:$F$773,3,FALSE)+HLOOKUP($DL$1073,'[1]Сбытовая надбавка'!$F$5:$H$6,2,FALSE),2)+'[1]Иные услуги'!$C$6+HLOOKUP($DR$1072,'[1]Услуги по передаче'!$G$5:$J$7,2,FALSE))</f>
        <v>3971.8199999999997</v>
      </c>
      <c r="V1082" s="73"/>
      <c r="W1082" s="73"/>
      <c r="X1082" s="73"/>
      <c r="Y1082" s="73"/>
      <c r="Z1082" s="74"/>
      <c r="AA1082" s="72">
        <f>IF($A1082="-","-",ROUND(VLOOKUP($A1082+ROUND(LEFT(AA$1075,1)/24,5),'[1]ОАО "АТС"'!$A$30:$F$773,3,FALSE)+HLOOKUP($DL$1073,'[1]Сбытовая надбавка'!$F$5:$H$6,2,FALSE),2)+'[1]Иные услуги'!$C$6+HLOOKUP($DR$1072,'[1]Услуги по передаче'!$G$5:$J$7,2,FALSE))</f>
        <v>3971.7499999999995</v>
      </c>
      <c r="AB1082" s="73"/>
      <c r="AC1082" s="73"/>
      <c r="AD1082" s="73"/>
      <c r="AE1082" s="73"/>
      <c r="AF1082" s="74"/>
      <c r="AG1082" s="72">
        <f>IF($A1082="-","-",ROUND(VLOOKUP($A1082+ROUND(LEFT(AG$1075,1)/24,5),'[1]ОАО "АТС"'!$A$30:$F$773,3,FALSE)+HLOOKUP($DL$1073,'[1]Сбытовая надбавка'!$F$5:$H$6,2,FALSE),2)+'[1]Иные услуги'!$C$6+HLOOKUP($DR$1072,'[1]Услуги по передаче'!$G$5:$J$7,2,FALSE))</f>
        <v>3971.7</v>
      </c>
      <c r="AH1082" s="73"/>
      <c r="AI1082" s="73"/>
      <c r="AJ1082" s="73"/>
      <c r="AK1082" s="73"/>
      <c r="AL1082" s="74"/>
      <c r="AM1082" s="72">
        <f>IF($A1082="-","-",ROUND(VLOOKUP($A1082+ROUND(LEFT(AM$1075,1)/24,5),'[1]ОАО "АТС"'!$A$30:$F$773,3,FALSE)+HLOOKUP($DL$1073,'[1]Сбытовая надбавка'!$F$5:$H$6,2,FALSE),2)+'[1]Иные услуги'!$C$6+HLOOKUP($DR$1072,'[1]Услуги по передаче'!$G$5:$J$7,2,FALSE))</f>
        <v>3970.9799999999996</v>
      </c>
      <c r="AN1082" s="73"/>
      <c r="AO1082" s="73"/>
      <c r="AP1082" s="73"/>
      <c r="AQ1082" s="73"/>
      <c r="AR1082" s="74"/>
      <c r="AS1082" s="72">
        <f>IF($A1082="-","-",ROUND(VLOOKUP($A1082+ROUND(LEFT(AS$1075,1)/24,5),'[1]ОАО "АТС"'!$A$30:$F$773,3,FALSE)+HLOOKUP($DL$1073,'[1]Сбытовая надбавка'!$F$5:$H$6,2,FALSE),2)+'[1]Иные услуги'!$C$6+HLOOKUP($DR$1072,'[1]Услуги по передаче'!$G$5:$J$7,2,FALSE))</f>
        <v>3969.99</v>
      </c>
      <c r="AT1082" s="73"/>
      <c r="AU1082" s="73"/>
      <c r="AV1082" s="73"/>
      <c r="AW1082" s="73"/>
      <c r="AX1082" s="74"/>
      <c r="AY1082" s="72">
        <f>IF($A1082="-","-",ROUND(VLOOKUP($A1082+ROUND(LEFT(AY$1075,1)/24,5),'[1]ОАО "АТС"'!$A$30:$F$773,3,FALSE)+HLOOKUP($DL$1073,'[1]Сбытовая надбавка'!$F$5:$H$6,2,FALSE),2)+'[1]Иные услуги'!$C$6+HLOOKUP($DR$1072,'[1]Услуги по передаче'!$G$5:$J$7,2,FALSE))</f>
        <v>4098.6099999999997</v>
      </c>
      <c r="AZ1082" s="73"/>
      <c r="BA1082" s="73"/>
      <c r="BB1082" s="73"/>
      <c r="BC1082" s="73"/>
      <c r="BD1082" s="74"/>
      <c r="BE1082" s="72">
        <f>IF($A1082="-","-",ROUND(VLOOKUP($A1082+ROUND(LEFT(BE$1075,1)/24,5),'[1]ОАО "АТС"'!$A$30:$F$773,3,FALSE)+HLOOKUP($DL$1073,'[1]Сбытовая надбавка'!$F$5:$H$6,2,FALSE),2)+'[1]Иные услуги'!$C$6+HLOOKUP($DR$1072,'[1]Услуги по передаче'!$G$5:$J$7,2,FALSE))</f>
        <v>3970.3199999999997</v>
      </c>
      <c r="BF1082" s="73"/>
      <c r="BG1082" s="73"/>
      <c r="BH1082" s="73"/>
      <c r="BI1082" s="73"/>
      <c r="BJ1082" s="74"/>
      <c r="BK1082" s="72">
        <f>IF($A1082="-","-",ROUND(VLOOKUP($A1082+ROUND(LEFT(BK$1075,1)/24,5),'[1]ОАО "АТС"'!$A$30:$F$773,3,FALSE)+HLOOKUP($DL$1073,'[1]Сбытовая надбавка'!$F$5:$H$6,2,FALSE),2)+'[1]Иные услуги'!$C$6+HLOOKUP($DR$1072,'[1]Услуги по передаче'!$G$5:$J$7,2,FALSE))</f>
        <v>4045.0299999999997</v>
      </c>
      <c r="BL1082" s="73"/>
      <c r="BM1082" s="73"/>
      <c r="BN1082" s="73"/>
      <c r="BO1082" s="73"/>
      <c r="BP1082" s="74"/>
      <c r="BQ1082" s="72">
        <f>IF($A1082="-","-",ROUND(VLOOKUP($A1082+ROUND(LEFT(BQ$1075,2)/24,5),'[1]ОАО "АТС"'!$A$30:$F$773,3,FALSE)+HLOOKUP($DL$1073,'[1]Сбытовая надбавка'!$F$5:$H$6,2,FALSE),2)+'[1]Иные услуги'!$C$6+HLOOKUP($DR$1072,'[1]Услуги по передаче'!$G$5:$J$7,2,FALSE))</f>
        <v>4068.4699999999993</v>
      </c>
      <c r="BR1082" s="73"/>
      <c r="BS1082" s="73"/>
      <c r="BT1082" s="73"/>
      <c r="BU1082" s="73"/>
      <c r="BV1082" s="74"/>
      <c r="BW1082" s="72">
        <f>IF($A1082="-","-",ROUND(VLOOKUP($A1082+ROUND(LEFT(BW$1075,2)/24,5),'[1]ОАО "АТС"'!$A$30:$F$773,3,FALSE)+HLOOKUP($DL$1073,'[1]Сбытовая надбавка'!$F$5:$H$6,2,FALSE),2)+'[1]Иные услуги'!$C$6+HLOOKUP($DR$1072,'[1]Услуги по передаче'!$G$5:$J$7,2,FALSE))</f>
        <v>4062.8999999999996</v>
      </c>
      <c r="BX1082" s="73"/>
      <c r="BY1082" s="73"/>
      <c r="BZ1082" s="73"/>
      <c r="CA1082" s="73"/>
      <c r="CB1082" s="74"/>
      <c r="CC1082" s="72">
        <f>IF($A1082="-","-",ROUND(VLOOKUP($A1082+ROUND(LEFT(CC$1075,2)/24,5),'[1]ОАО "АТС"'!$A$30:$F$773,3,FALSE)+HLOOKUP($DL$1073,'[1]Сбытовая надбавка'!$F$5:$H$6,2,FALSE),2)+'[1]Иные услуги'!$C$6+HLOOKUP($DR$1072,'[1]Услуги по передаче'!$G$5:$J$7,2,FALSE))</f>
        <v>4023.6499999999996</v>
      </c>
      <c r="CD1082" s="73"/>
      <c r="CE1082" s="73"/>
      <c r="CF1082" s="73"/>
      <c r="CG1082" s="73"/>
      <c r="CH1082" s="74"/>
      <c r="CI1082" s="72">
        <f>IF($A1082="-","-",ROUND(VLOOKUP($A1082+ROUND(LEFT(CI$1075,2)/24,5),'[1]ОАО "АТС"'!$A$30:$F$773,3,FALSE)+HLOOKUP($DL$1073,'[1]Сбытовая надбавка'!$F$5:$H$6,2,FALSE),2)+'[1]Иные услуги'!$C$6+HLOOKUP($DR$1072,'[1]Услуги по передаче'!$G$5:$J$7,2,FALSE))</f>
        <v>4017.9799999999996</v>
      </c>
      <c r="CJ1082" s="73"/>
      <c r="CK1082" s="73"/>
      <c r="CL1082" s="73"/>
      <c r="CM1082" s="73"/>
      <c r="CN1082" s="74"/>
      <c r="CO1082" s="72">
        <f>IF($A1082="-","-",ROUND(VLOOKUP($A1082+ROUND(LEFT(CO$1075,2)/24,5),'[1]ОАО "АТС"'!$A$30:$F$773,3,FALSE)+HLOOKUP($DL$1073,'[1]Сбытовая надбавка'!$F$5:$H$6,2,FALSE),2)+'[1]Иные услуги'!$C$6+HLOOKUP($DR$1072,'[1]Услуги по передаче'!$G$5:$J$7,2,FALSE))</f>
        <v>4008.2699999999995</v>
      </c>
      <c r="CP1082" s="73"/>
      <c r="CQ1082" s="73"/>
      <c r="CR1082" s="73"/>
      <c r="CS1082" s="73"/>
      <c r="CT1082" s="74"/>
      <c r="CU1082" s="72">
        <f>IF($A1082="-","-",ROUND(VLOOKUP($A1082+ROUND(LEFT(CU$1075,2)/24,5),'[1]ОАО "АТС"'!$A$30:$F$773,3,FALSE)+HLOOKUP($DL$1073,'[1]Сбытовая надбавка'!$F$5:$H$6,2,FALSE),2)+'[1]Иные услуги'!$C$6+HLOOKUP($DR$1072,'[1]Услуги по передаче'!$G$5:$J$7,2,FALSE))</f>
        <v>4032.3799999999997</v>
      </c>
      <c r="CV1082" s="73"/>
      <c r="CW1082" s="73"/>
      <c r="CX1082" s="73"/>
      <c r="CY1082" s="73"/>
      <c r="CZ1082" s="74"/>
      <c r="DA1082" s="72">
        <f>IF($A1082="-","-",ROUND(VLOOKUP($A1082+ROUND(LEFT(DA$1075,2)/24,5),'[1]ОАО "АТС"'!$A$30:$F$773,3,FALSE)+HLOOKUP($DL$1073,'[1]Сбытовая надбавка'!$F$5:$H$6,2,FALSE),2)+'[1]Иные услуги'!$C$6+HLOOKUP($DR$1072,'[1]Услуги по передаче'!$G$5:$J$7,2,FALSE))</f>
        <v>3995.6699999999996</v>
      </c>
      <c r="DB1082" s="73"/>
      <c r="DC1082" s="73"/>
      <c r="DD1082" s="73"/>
      <c r="DE1082" s="73"/>
      <c r="DF1082" s="74"/>
      <c r="DG1082" s="72">
        <f>IF($A1082="-","-",ROUND(VLOOKUP($A1082+ROUND(LEFT(DG$1075,2)/24,5),'[1]ОАО "АТС"'!$A$30:$F$773,3,FALSE)+HLOOKUP($DL$1073,'[1]Сбытовая надбавка'!$F$5:$H$6,2,FALSE),2)+'[1]Иные услуги'!$C$6+HLOOKUP($DR$1072,'[1]Услуги по передаче'!$G$5:$J$7,2,FALSE))</f>
        <v>4006.8499999999995</v>
      </c>
      <c r="DH1082" s="73"/>
      <c r="DI1082" s="73"/>
      <c r="DJ1082" s="73"/>
      <c r="DK1082" s="73"/>
      <c r="DL1082" s="74"/>
      <c r="DM1082" s="72">
        <f>IF($A1082="-","-",ROUND(VLOOKUP($A1082+ROUND(LEFT(DM$1075,2)/24,5),'[1]ОАО "АТС"'!$A$30:$F$773,3,FALSE)+HLOOKUP($DL$1073,'[1]Сбытовая надбавка'!$F$5:$H$6,2,FALSE),2)+'[1]Иные услуги'!$C$6+HLOOKUP($DR$1072,'[1]Услуги по передаче'!$G$5:$J$7,2,FALSE))</f>
        <v>4068.2199999999993</v>
      </c>
      <c r="DN1082" s="73"/>
      <c r="DO1082" s="73"/>
      <c r="DP1082" s="73"/>
      <c r="DQ1082" s="73"/>
      <c r="DR1082" s="74"/>
      <c r="DS1082" s="72">
        <f>IF($A1082="-","-",ROUND(VLOOKUP($A1082+ROUND(LEFT(DS$1075,2)/24,5),'[1]ОАО "АТС"'!$A$30:$F$773,3,FALSE)+HLOOKUP($DL$1073,'[1]Сбытовая надбавка'!$F$5:$H$6,2,FALSE),2)+'[1]Иные услуги'!$C$6+HLOOKUP($DR$1072,'[1]Услуги по передаче'!$G$5:$J$7,2,FALSE))</f>
        <v>4068.1099999999997</v>
      </c>
      <c r="DT1082" s="73"/>
      <c r="DU1082" s="73"/>
      <c r="DV1082" s="73"/>
      <c r="DW1082" s="73"/>
      <c r="DX1082" s="74"/>
      <c r="DY1082" s="72">
        <f>IF($A1082="-","-",ROUND(VLOOKUP($A1082+ROUND(LEFT(DY$1075,2)/24,5),'[1]ОАО "АТС"'!$A$30:$F$773,3,FALSE)+HLOOKUP($DL$1073,'[1]Сбытовая надбавка'!$F$5:$H$6,2,FALSE),2)+'[1]Иные услуги'!$C$6+HLOOKUP($DR$1072,'[1]Услуги по передаче'!$G$5:$J$7,2,FALSE))</f>
        <v>4021.5399999999995</v>
      </c>
      <c r="DZ1082" s="73"/>
      <c r="EA1082" s="73"/>
      <c r="EB1082" s="73"/>
      <c r="EC1082" s="73"/>
      <c r="ED1082" s="74"/>
      <c r="EE1082" s="72">
        <f>IF($A1082="-","-",ROUND(VLOOKUP($A1082+ROUND(LEFT(EE$1075,2)/24,5),'[1]ОАО "АТС"'!$A$30:$F$773,3,FALSE)+HLOOKUP($DL$1073,'[1]Сбытовая надбавка'!$F$5:$H$6,2,FALSE),2)+'[1]Иные услуги'!$C$6+HLOOKUP($DR$1072,'[1]Услуги по передаче'!$G$5:$J$7,2,FALSE))</f>
        <v>3967.1499999999996</v>
      </c>
      <c r="EF1082" s="73"/>
      <c r="EG1082" s="73"/>
      <c r="EH1082" s="73"/>
      <c r="EI1082" s="73"/>
      <c r="EJ1082" s="74"/>
      <c r="EK1082" s="72">
        <f>IF($A1082="-","-",ROUND(VLOOKUP($A1082+ROUND(LEFT(EK$1075,2)/24,5),'[1]ОАО "АТС"'!$A$30:$F$773,3,FALSE)+HLOOKUP($DL$1073,'[1]Сбытовая надбавка'!$F$5:$H$6,2,FALSE),2)+'[1]Иные услуги'!$C$6+HLOOKUP($DR$1072,'[1]Услуги по передаче'!$G$5:$J$7,2,FALSE))</f>
        <v>4169.3499999999995</v>
      </c>
      <c r="EL1082" s="73"/>
      <c r="EM1082" s="73"/>
      <c r="EN1082" s="73"/>
      <c r="EO1082" s="73"/>
      <c r="EP1082" s="74"/>
      <c r="EQ1082" s="72">
        <f>IF($A1082="-","-",ROUND(VLOOKUP($A1082+ROUND(LEFT(EQ$1075,2)/24,5),'[1]ОАО "АТС"'!$A$30:$F$773,3,FALSE)+HLOOKUP($DL$1073,'[1]Сбытовая надбавка'!$F$5:$H$6,2,FALSE),2)+'[1]Иные услуги'!$C$6+HLOOKUP($DR$1072,'[1]Услуги по передаче'!$G$5:$J$7,2,FALSE))</f>
        <v>4046.9399999999996</v>
      </c>
      <c r="ER1082" s="73"/>
      <c r="ES1082" s="73"/>
      <c r="ET1082" s="73"/>
      <c r="EU1082" s="73"/>
      <c r="EV1082" s="74"/>
    </row>
    <row r="1083" spans="1:152" s="38" customFormat="1" ht="15.75" customHeight="1" x14ac:dyDescent="0.2">
      <c r="A1083" s="69">
        <f>$A$122</f>
        <v>44993</v>
      </c>
      <c r="B1083" s="70"/>
      <c r="C1083" s="70"/>
      <c r="D1083" s="70"/>
      <c r="E1083" s="70"/>
      <c r="F1083" s="70"/>
      <c r="G1083" s="70"/>
      <c r="H1083" s="71"/>
      <c r="I1083" s="72">
        <f>IF($A1083="-","-",ROUND(VLOOKUP($A1083+ROUND(LEFT(I$1075,1)/24,5),'[1]ОАО "АТС"'!$A$30:$F$773,3,FALSE)+HLOOKUP($DL$1073,'[1]Сбытовая надбавка'!$F$5:$H$6,2,FALSE),2)+'[1]Иные услуги'!$C$6+HLOOKUP($DR$1072,'[1]Услуги по передаче'!$G$5:$J$7,2,FALSE))</f>
        <v>4002.2899999999995</v>
      </c>
      <c r="J1083" s="73"/>
      <c r="K1083" s="73"/>
      <c r="L1083" s="73"/>
      <c r="M1083" s="73"/>
      <c r="N1083" s="74"/>
      <c r="O1083" s="72">
        <f>IF($A1083="-","-",ROUND(VLOOKUP($A1083+ROUND(LEFT(O$1075,1)/24,5),'[1]ОАО "АТС"'!$A$30:$F$773,3,FALSE)+HLOOKUP($DL$1073,'[1]Сбытовая надбавка'!$F$5:$H$6,2,FALSE),2)+'[1]Иные услуги'!$C$6+HLOOKUP($DR$1072,'[1]Услуги по передаче'!$G$5:$J$7,2,FALSE))</f>
        <v>3971.3499999999995</v>
      </c>
      <c r="P1083" s="73"/>
      <c r="Q1083" s="73"/>
      <c r="R1083" s="73"/>
      <c r="S1083" s="73"/>
      <c r="T1083" s="74"/>
      <c r="U1083" s="72">
        <f>IF($A1083="-","-",ROUND(VLOOKUP($A1083+ROUND(LEFT(U$1075,1)/24,5),'[1]ОАО "АТС"'!$A$30:$F$773,3,FALSE)+HLOOKUP($DL$1073,'[1]Сбытовая надбавка'!$F$5:$H$6,2,FALSE),2)+'[1]Иные услуги'!$C$6+HLOOKUP($DR$1072,'[1]Услуги по передаче'!$G$5:$J$7,2,FALSE))</f>
        <v>3972.0299999999997</v>
      </c>
      <c r="V1083" s="73"/>
      <c r="W1083" s="73"/>
      <c r="X1083" s="73"/>
      <c r="Y1083" s="73"/>
      <c r="Z1083" s="74"/>
      <c r="AA1083" s="72">
        <f>IF($A1083="-","-",ROUND(VLOOKUP($A1083+ROUND(LEFT(AA$1075,1)/24,5),'[1]ОАО "АТС"'!$A$30:$F$773,3,FALSE)+HLOOKUP($DL$1073,'[1]Сбытовая надбавка'!$F$5:$H$6,2,FALSE),2)+'[1]Иные услуги'!$C$6+HLOOKUP($DR$1072,'[1]Услуги по передаче'!$G$5:$J$7,2,FALSE))</f>
        <v>3971.9599999999996</v>
      </c>
      <c r="AB1083" s="73"/>
      <c r="AC1083" s="73"/>
      <c r="AD1083" s="73"/>
      <c r="AE1083" s="73"/>
      <c r="AF1083" s="74"/>
      <c r="AG1083" s="72">
        <f>IF($A1083="-","-",ROUND(VLOOKUP($A1083+ROUND(LEFT(AG$1075,1)/24,5),'[1]ОАО "АТС"'!$A$30:$F$773,3,FALSE)+HLOOKUP($DL$1073,'[1]Сбытовая надбавка'!$F$5:$H$6,2,FALSE),2)+'[1]Иные услуги'!$C$6+HLOOKUP($DR$1072,'[1]Услуги по передаче'!$G$5:$J$7,2,FALSE))</f>
        <v>3971.9399999999996</v>
      </c>
      <c r="AH1083" s="73"/>
      <c r="AI1083" s="73"/>
      <c r="AJ1083" s="73"/>
      <c r="AK1083" s="73"/>
      <c r="AL1083" s="74"/>
      <c r="AM1083" s="72">
        <f>IF($A1083="-","-",ROUND(VLOOKUP($A1083+ROUND(LEFT(AM$1075,1)/24,5),'[1]ОАО "АТС"'!$A$30:$F$773,3,FALSE)+HLOOKUP($DL$1073,'[1]Сбытовая надбавка'!$F$5:$H$6,2,FALSE),2)+'[1]Иные услуги'!$C$6+HLOOKUP($DR$1072,'[1]Услуги по передаче'!$G$5:$J$7,2,FALSE))</f>
        <v>3971.6399999999994</v>
      </c>
      <c r="AN1083" s="73"/>
      <c r="AO1083" s="73"/>
      <c r="AP1083" s="73"/>
      <c r="AQ1083" s="73"/>
      <c r="AR1083" s="74"/>
      <c r="AS1083" s="72">
        <f>IF($A1083="-","-",ROUND(VLOOKUP($A1083+ROUND(LEFT(AS$1075,1)/24,5),'[1]ОАО "АТС"'!$A$30:$F$773,3,FALSE)+HLOOKUP($DL$1073,'[1]Сбытовая надбавка'!$F$5:$H$6,2,FALSE),2)+'[1]Иные услуги'!$C$6+HLOOKUP($DR$1072,'[1]Услуги по передаче'!$G$5:$J$7,2,FALSE))</f>
        <v>3970.8499999999995</v>
      </c>
      <c r="AT1083" s="73"/>
      <c r="AU1083" s="73"/>
      <c r="AV1083" s="73"/>
      <c r="AW1083" s="73"/>
      <c r="AX1083" s="74"/>
      <c r="AY1083" s="72">
        <f>IF($A1083="-","-",ROUND(VLOOKUP($A1083+ROUND(LEFT(AY$1075,1)/24,5),'[1]ОАО "АТС"'!$A$30:$F$773,3,FALSE)+HLOOKUP($DL$1073,'[1]Сбытовая надбавка'!$F$5:$H$6,2,FALSE),2)+'[1]Иные услуги'!$C$6+HLOOKUP($DR$1072,'[1]Услуги по передаче'!$G$5:$J$7,2,FALSE))</f>
        <v>3980.49</v>
      </c>
      <c r="AZ1083" s="73"/>
      <c r="BA1083" s="73"/>
      <c r="BB1083" s="73"/>
      <c r="BC1083" s="73"/>
      <c r="BD1083" s="74"/>
      <c r="BE1083" s="72">
        <f>IF($A1083="-","-",ROUND(VLOOKUP($A1083+ROUND(LEFT(BE$1075,1)/24,5),'[1]ОАО "АТС"'!$A$30:$F$773,3,FALSE)+HLOOKUP($DL$1073,'[1]Сбытовая надбавка'!$F$5:$H$6,2,FALSE),2)+'[1]Иные услуги'!$C$6+HLOOKUP($DR$1072,'[1]Услуги по передаче'!$G$5:$J$7,2,FALSE))</f>
        <v>3970.7599999999993</v>
      </c>
      <c r="BF1083" s="73"/>
      <c r="BG1083" s="73"/>
      <c r="BH1083" s="73"/>
      <c r="BI1083" s="73"/>
      <c r="BJ1083" s="74"/>
      <c r="BK1083" s="72">
        <f>IF($A1083="-","-",ROUND(VLOOKUP($A1083+ROUND(LEFT(BK$1075,1)/24,5),'[1]ОАО "АТС"'!$A$30:$F$773,3,FALSE)+HLOOKUP($DL$1073,'[1]Сбытовая надбавка'!$F$5:$H$6,2,FALSE),2)+'[1]Иные услуги'!$C$6+HLOOKUP($DR$1072,'[1]Услуги по передаче'!$G$5:$J$7,2,FALSE))</f>
        <v>3972.6099999999997</v>
      </c>
      <c r="BL1083" s="73"/>
      <c r="BM1083" s="73"/>
      <c r="BN1083" s="73"/>
      <c r="BO1083" s="73"/>
      <c r="BP1083" s="74"/>
      <c r="BQ1083" s="72">
        <f>IF($A1083="-","-",ROUND(VLOOKUP($A1083+ROUND(LEFT(BQ$1075,2)/24,5),'[1]ОАО "АТС"'!$A$30:$F$773,3,FALSE)+HLOOKUP($DL$1073,'[1]Сбытовая надбавка'!$F$5:$H$6,2,FALSE),2)+'[1]Иные услуги'!$C$6+HLOOKUP($DR$1072,'[1]Услуги по передаче'!$G$5:$J$7,2,FALSE))</f>
        <v>3993.6299999999997</v>
      </c>
      <c r="BR1083" s="73"/>
      <c r="BS1083" s="73"/>
      <c r="BT1083" s="73"/>
      <c r="BU1083" s="73"/>
      <c r="BV1083" s="74"/>
      <c r="BW1083" s="72">
        <f>IF($A1083="-","-",ROUND(VLOOKUP($A1083+ROUND(LEFT(BW$1075,2)/24,5),'[1]ОАО "АТС"'!$A$30:$F$773,3,FALSE)+HLOOKUP($DL$1073,'[1]Сбытовая надбавка'!$F$5:$H$6,2,FALSE),2)+'[1]Иные услуги'!$C$6+HLOOKUP($DR$1072,'[1]Услуги по передаче'!$G$5:$J$7,2,FALSE))</f>
        <v>3999.7699999999995</v>
      </c>
      <c r="BX1083" s="73"/>
      <c r="BY1083" s="73"/>
      <c r="BZ1083" s="73"/>
      <c r="CA1083" s="73"/>
      <c r="CB1083" s="74"/>
      <c r="CC1083" s="72">
        <f>IF($A1083="-","-",ROUND(VLOOKUP($A1083+ROUND(LEFT(CC$1075,2)/24,5),'[1]ОАО "АТС"'!$A$30:$F$773,3,FALSE)+HLOOKUP($DL$1073,'[1]Сбытовая надбавка'!$F$5:$H$6,2,FALSE),2)+'[1]Иные услуги'!$C$6+HLOOKUP($DR$1072,'[1]Услуги по передаче'!$G$5:$J$7,2,FALSE))</f>
        <v>3972.8599999999997</v>
      </c>
      <c r="CD1083" s="73"/>
      <c r="CE1083" s="73"/>
      <c r="CF1083" s="73"/>
      <c r="CG1083" s="73"/>
      <c r="CH1083" s="74"/>
      <c r="CI1083" s="72">
        <f>IF($A1083="-","-",ROUND(VLOOKUP($A1083+ROUND(LEFT(CI$1075,2)/24,5),'[1]ОАО "АТС"'!$A$30:$F$773,3,FALSE)+HLOOKUP($DL$1073,'[1]Сбытовая надбавка'!$F$5:$H$6,2,FALSE),2)+'[1]Иные услуги'!$C$6+HLOOKUP($DR$1072,'[1]Услуги по передаче'!$G$5:$J$7,2,FALSE))</f>
        <v>3973.2099999999996</v>
      </c>
      <c r="CJ1083" s="73"/>
      <c r="CK1083" s="73"/>
      <c r="CL1083" s="73"/>
      <c r="CM1083" s="73"/>
      <c r="CN1083" s="74"/>
      <c r="CO1083" s="72">
        <f>IF($A1083="-","-",ROUND(VLOOKUP($A1083+ROUND(LEFT(CO$1075,2)/24,5),'[1]ОАО "АТС"'!$A$30:$F$773,3,FALSE)+HLOOKUP($DL$1073,'[1]Сбытовая надбавка'!$F$5:$H$6,2,FALSE),2)+'[1]Иные услуги'!$C$6+HLOOKUP($DR$1072,'[1]Услуги по передаче'!$G$5:$J$7,2,FALSE))</f>
        <v>3973.1299999999997</v>
      </c>
      <c r="CP1083" s="73"/>
      <c r="CQ1083" s="73"/>
      <c r="CR1083" s="73"/>
      <c r="CS1083" s="73"/>
      <c r="CT1083" s="74"/>
      <c r="CU1083" s="72">
        <f>IF($A1083="-","-",ROUND(VLOOKUP($A1083+ROUND(LEFT(CU$1075,2)/24,5),'[1]ОАО "АТС"'!$A$30:$F$773,3,FALSE)+HLOOKUP($DL$1073,'[1]Сбытовая надбавка'!$F$5:$H$6,2,FALSE),2)+'[1]Иные услуги'!$C$6+HLOOKUP($DR$1072,'[1]Услуги по передаче'!$G$5:$J$7,2,FALSE))</f>
        <v>3989.6899999999996</v>
      </c>
      <c r="CV1083" s="73"/>
      <c r="CW1083" s="73"/>
      <c r="CX1083" s="73"/>
      <c r="CY1083" s="73"/>
      <c r="CZ1083" s="74"/>
      <c r="DA1083" s="72">
        <f>IF($A1083="-","-",ROUND(VLOOKUP($A1083+ROUND(LEFT(DA$1075,2)/24,5),'[1]ОАО "АТС"'!$A$30:$F$773,3,FALSE)+HLOOKUP($DL$1073,'[1]Сбытовая надбавка'!$F$5:$H$6,2,FALSE),2)+'[1]Иные услуги'!$C$6+HLOOKUP($DR$1072,'[1]Услуги по передаче'!$G$5:$J$7,2,FALSE))</f>
        <v>3997.6399999999994</v>
      </c>
      <c r="DB1083" s="73"/>
      <c r="DC1083" s="73"/>
      <c r="DD1083" s="73"/>
      <c r="DE1083" s="73"/>
      <c r="DF1083" s="74"/>
      <c r="DG1083" s="72">
        <f>IF($A1083="-","-",ROUND(VLOOKUP($A1083+ROUND(LEFT(DG$1075,2)/24,5),'[1]ОАО "АТС"'!$A$30:$F$773,3,FALSE)+HLOOKUP($DL$1073,'[1]Сбытовая надбавка'!$F$5:$H$6,2,FALSE),2)+'[1]Иные услуги'!$C$6+HLOOKUP($DR$1072,'[1]Услуги по передаче'!$G$5:$J$7,2,FALSE))</f>
        <v>4004.2199999999993</v>
      </c>
      <c r="DH1083" s="73"/>
      <c r="DI1083" s="73"/>
      <c r="DJ1083" s="73"/>
      <c r="DK1083" s="73"/>
      <c r="DL1083" s="74"/>
      <c r="DM1083" s="72">
        <f>IF($A1083="-","-",ROUND(VLOOKUP($A1083+ROUND(LEFT(DM$1075,2)/24,5),'[1]ОАО "АТС"'!$A$30:$F$773,3,FALSE)+HLOOKUP($DL$1073,'[1]Сбытовая надбавка'!$F$5:$H$6,2,FALSE),2)+'[1]Иные услуги'!$C$6+HLOOKUP($DR$1072,'[1]Услуги по передаче'!$G$5:$J$7,2,FALSE))</f>
        <v>4082.3599999999997</v>
      </c>
      <c r="DN1083" s="73"/>
      <c r="DO1083" s="73"/>
      <c r="DP1083" s="73"/>
      <c r="DQ1083" s="73"/>
      <c r="DR1083" s="74"/>
      <c r="DS1083" s="72">
        <f>IF($A1083="-","-",ROUND(VLOOKUP($A1083+ROUND(LEFT(DS$1075,2)/24,5),'[1]ОАО "АТС"'!$A$30:$F$773,3,FALSE)+HLOOKUP($DL$1073,'[1]Сбытовая надбавка'!$F$5:$H$6,2,FALSE),2)+'[1]Иные услуги'!$C$6+HLOOKUP($DR$1072,'[1]Услуги по передаче'!$G$5:$J$7,2,FALSE))</f>
        <v>4110.37</v>
      </c>
      <c r="DT1083" s="73"/>
      <c r="DU1083" s="73"/>
      <c r="DV1083" s="73"/>
      <c r="DW1083" s="73"/>
      <c r="DX1083" s="74"/>
      <c r="DY1083" s="72">
        <f>IF($A1083="-","-",ROUND(VLOOKUP($A1083+ROUND(LEFT(DY$1075,2)/24,5),'[1]ОАО "АТС"'!$A$30:$F$773,3,FALSE)+HLOOKUP($DL$1073,'[1]Сбытовая надбавка'!$F$5:$H$6,2,FALSE),2)+'[1]Иные услуги'!$C$6+HLOOKUP($DR$1072,'[1]Услуги по передаче'!$G$5:$J$7,2,FALSE))</f>
        <v>4000.2</v>
      </c>
      <c r="DZ1083" s="73"/>
      <c r="EA1083" s="73"/>
      <c r="EB1083" s="73"/>
      <c r="EC1083" s="73"/>
      <c r="ED1083" s="74"/>
      <c r="EE1083" s="72">
        <f>IF($A1083="-","-",ROUND(VLOOKUP($A1083+ROUND(LEFT(EE$1075,2)/24,5),'[1]ОАО "АТС"'!$A$30:$F$773,3,FALSE)+HLOOKUP($DL$1073,'[1]Сбытовая надбавка'!$F$5:$H$6,2,FALSE),2)+'[1]Иные услуги'!$C$6+HLOOKUP($DR$1072,'[1]Услуги по передаче'!$G$5:$J$7,2,FALSE))</f>
        <v>3968.7099999999996</v>
      </c>
      <c r="EF1083" s="73"/>
      <c r="EG1083" s="73"/>
      <c r="EH1083" s="73"/>
      <c r="EI1083" s="73"/>
      <c r="EJ1083" s="74"/>
      <c r="EK1083" s="72">
        <f>IF($A1083="-","-",ROUND(VLOOKUP($A1083+ROUND(LEFT(EK$1075,2)/24,5),'[1]ОАО "АТС"'!$A$30:$F$773,3,FALSE)+HLOOKUP($DL$1073,'[1]Сбытовая надбавка'!$F$5:$H$6,2,FALSE),2)+'[1]Иные услуги'!$C$6+HLOOKUP($DR$1072,'[1]Услуги по передаче'!$G$5:$J$7,2,FALSE))</f>
        <v>4152.58</v>
      </c>
      <c r="EL1083" s="73"/>
      <c r="EM1083" s="73"/>
      <c r="EN1083" s="73"/>
      <c r="EO1083" s="73"/>
      <c r="EP1083" s="74"/>
      <c r="EQ1083" s="72">
        <f>IF($A1083="-","-",ROUND(VLOOKUP($A1083+ROUND(LEFT(EQ$1075,2)/24,5),'[1]ОАО "АТС"'!$A$30:$F$773,3,FALSE)+HLOOKUP($DL$1073,'[1]Сбытовая надбавка'!$F$5:$H$6,2,FALSE),2)+'[1]Иные услуги'!$C$6+HLOOKUP($DR$1072,'[1]Услуги по передаче'!$G$5:$J$7,2,FALSE))</f>
        <v>4043.2299999999996</v>
      </c>
      <c r="ER1083" s="73"/>
      <c r="ES1083" s="73"/>
      <c r="ET1083" s="73"/>
      <c r="EU1083" s="73"/>
      <c r="EV1083" s="74"/>
    </row>
    <row r="1084" spans="1:152" s="38" customFormat="1" ht="15.75" customHeight="1" x14ac:dyDescent="0.2">
      <c r="A1084" s="69">
        <f>$A$123</f>
        <v>44994</v>
      </c>
      <c r="B1084" s="70"/>
      <c r="C1084" s="70"/>
      <c r="D1084" s="70"/>
      <c r="E1084" s="70"/>
      <c r="F1084" s="70"/>
      <c r="G1084" s="70"/>
      <c r="H1084" s="71"/>
      <c r="I1084" s="72">
        <f>IF($A1084="-","-",ROUND(VLOOKUP($A1084+ROUND(LEFT(I$1075,1)/24,5),'[1]ОАО "АТС"'!$A$30:$F$773,3,FALSE)+HLOOKUP($DL$1073,'[1]Сбытовая надбавка'!$F$5:$H$6,2,FALSE),2)+'[1]Иные услуги'!$C$6+HLOOKUP($DR$1072,'[1]Услуги по передаче'!$G$5:$J$7,2,FALSE))</f>
        <v>3975.7999999999993</v>
      </c>
      <c r="J1084" s="73"/>
      <c r="K1084" s="73"/>
      <c r="L1084" s="73"/>
      <c r="M1084" s="73"/>
      <c r="N1084" s="74"/>
      <c r="O1084" s="72">
        <f>IF($A1084="-","-",ROUND(VLOOKUP($A1084+ROUND(LEFT(O$1075,1)/24,5),'[1]ОАО "АТС"'!$A$30:$F$773,3,FALSE)+HLOOKUP($DL$1073,'[1]Сбытовая надбавка'!$F$5:$H$6,2,FALSE),2)+'[1]Иные услуги'!$C$6+HLOOKUP($DR$1072,'[1]Услуги по передаче'!$G$5:$J$7,2,FALSE))</f>
        <v>3971.37</v>
      </c>
      <c r="P1084" s="73"/>
      <c r="Q1084" s="73"/>
      <c r="R1084" s="73"/>
      <c r="S1084" s="73"/>
      <c r="T1084" s="74"/>
      <c r="U1084" s="72">
        <f>IF($A1084="-","-",ROUND(VLOOKUP($A1084+ROUND(LEFT(U$1075,1)/24,5),'[1]ОАО "АТС"'!$A$30:$F$773,3,FALSE)+HLOOKUP($DL$1073,'[1]Сбытовая надбавка'!$F$5:$H$6,2,FALSE),2)+'[1]Иные услуги'!$C$6+HLOOKUP($DR$1072,'[1]Услуги по передаче'!$G$5:$J$7,2,FALSE))</f>
        <v>3972.0099999999993</v>
      </c>
      <c r="V1084" s="73"/>
      <c r="W1084" s="73"/>
      <c r="X1084" s="73"/>
      <c r="Y1084" s="73"/>
      <c r="Z1084" s="74"/>
      <c r="AA1084" s="72">
        <f>IF($A1084="-","-",ROUND(VLOOKUP($A1084+ROUND(LEFT(AA$1075,1)/24,5),'[1]ОАО "АТС"'!$A$30:$F$773,3,FALSE)+HLOOKUP($DL$1073,'[1]Сбытовая надбавка'!$F$5:$H$6,2,FALSE),2)+'[1]Иные услуги'!$C$6+HLOOKUP($DR$1072,'[1]Услуги по передаче'!$G$5:$J$7,2,FALSE))</f>
        <v>3971.9199999999996</v>
      </c>
      <c r="AB1084" s="73"/>
      <c r="AC1084" s="73"/>
      <c r="AD1084" s="73"/>
      <c r="AE1084" s="73"/>
      <c r="AF1084" s="74"/>
      <c r="AG1084" s="72">
        <f>IF($A1084="-","-",ROUND(VLOOKUP($A1084+ROUND(LEFT(AG$1075,1)/24,5),'[1]ОАО "АТС"'!$A$30:$F$773,3,FALSE)+HLOOKUP($DL$1073,'[1]Сбытовая надбавка'!$F$5:$H$6,2,FALSE),2)+'[1]Иные услуги'!$C$6+HLOOKUP($DR$1072,'[1]Услуги по передаче'!$G$5:$J$7,2,FALSE))</f>
        <v>3971.8499999999995</v>
      </c>
      <c r="AH1084" s="73"/>
      <c r="AI1084" s="73"/>
      <c r="AJ1084" s="73"/>
      <c r="AK1084" s="73"/>
      <c r="AL1084" s="74"/>
      <c r="AM1084" s="72">
        <f>IF($A1084="-","-",ROUND(VLOOKUP($A1084+ROUND(LEFT(AM$1075,1)/24,5),'[1]ОАО "АТС"'!$A$30:$F$773,3,FALSE)+HLOOKUP($DL$1073,'[1]Сбытовая надбавка'!$F$5:$H$6,2,FALSE),2)+'[1]Иные услуги'!$C$6+HLOOKUP($DR$1072,'[1]Услуги по передаче'!$G$5:$J$7,2,FALSE))</f>
        <v>3971.6899999999996</v>
      </c>
      <c r="AN1084" s="73"/>
      <c r="AO1084" s="73"/>
      <c r="AP1084" s="73"/>
      <c r="AQ1084" s="73"/>
      <c r="AR1084" s="74"/>
      <c r="AS1084" s="72">
        <f>IF($A1084="-","-",ROUND(VLOOKUP($A1084+ROUND(LEFT(AS$1075,1)/24,5),'[1]ОАО "АТС"'!$A$30:$F$773,3,FALSE)+HLOOKUP($DL$1073,'[1]Сбытовая надбавка'!$F$5:$H$6,2,FALSE),2)+'[1]Иные услуги'!$C$6+HLOOKUP($DR$1072,'[1]Услуги по передаче'!$G$5:$J$7,2,FALSE))</f>
        <v>3990.0499999999993</v>
      </c>
      <c r="AT1084" s="73"/>
      <c r="AU1084" s="73"/>
      <c r="AV1084" s="73"/>
      <c r="AW1084" s="73"/>
      <c r="AX1084" s="74"/>
      <c r="AY1084" s="72">
        <f>IF($A1084="-","-",ROUND(VLOOKUP($A1084+ROUND(LEFT(AY$1075,1)/24,5),'[1]ОАО "АТС"'!$A$30:$F$773,3,FALSE)+HLOOKUP($DL$1073,'[1]Сбытовая надбавка'!$F$5:$H$6,2,FALSE),2)+'[1]Иные услуги'!$C$6+HLOOKUP($DR$1072,'[1]Услуги по передаче'!$G$5:$J$7,2,FALSE))</f>
        <v>4050.2599999999993</v>
      </c>
      <c r="AZ1084" s="73"/>
      <c r="BA1084" s="73"/>
      <c r="BB1084" s="73"/>
      <c r="BC1084" s="73"/>
      <c r="BD1084" s="74"/>
      <c r="BE1084" s="72">
        <f>IF($A1084="-","-",ROUND(VLOOKUP($A1084+ROUND(LEFT(BE$1075,1)/24,5),'[1]ОАО "АТС"'!$A$30:$F$773,3,FALSE)+HLOOKUP($DL$1073,'[1]Сбытовая надбавка'!$F$5:$H$6,2,FALSE),2)+'[1]Иные услуги'!$C$6+HLOOKUP($DR$1072,'[1]Услуги по передаче'!$G$5:$J$7,2,FALSE))</f>
        <v>3971.7199999999993</v>
      </c>
      <c r="BF1084" s="73"/>
      <c r="BG1084" s="73"/>
      <c r="BH1084" s="73"/>
      <c r="BI1084" s="73"/>
      <c r="BJ1084" s="74"/>
      <c r="BK1084" s="72">
        <f>IF($A1084="-","-",ROUND(VLOOKUP($A1084+ROUND(LEFT(BK$1075,1)/24,5),'[1]ОАО "АТС"'!$A$30:$F$773,3,FALSE)+HLOOKUP($DL$1073,'[1]Сбытовая надбавка'!$F$5:$H$6,2,FALSE),2)+'[1]Иные услуги'!$C$6+HLOOKUP($DR$1072,'[1]Услуги по передаче'!$G$5:$J$7,2,FALSE))</f>
        <v>4009.1399999999994</v>
      </c>
      <c r="BL1084" s="73"/>
      <c r="BM1084" s="73"/>
      <c r="BN1084" s="73"/>
      <c r="BO1084" s="73"/>
      <c r="BP1084" s="74"/>
      <c r="BQ1084" s="72">
        <f>IF($A1084="-","-",ROUND(VLOOKUP($A1084+ROUND(LEFT(BQ$1075,2)/24,5),'[1]ОАО "АТС"'!$A$30:$F$773,3,FALSE)+HLOOKUP($DL$1073,'[1]Сбытовая надбавка'!$F$5:$H$6,2,FALSE),2)+'[1]Иные услуги'!$C$6+HLOOKUP($DR$1072,'[1]Услуги по передаче'!$G$5:$J$7,2,FALSE))</f>
        <v>4037.5099999999993</v>
      </c>
      <c r="BR1084" s="73"/>
      <c r="BS1084" s="73"/>
      <c r="BT1084" s="73"/>
      <c r="BU1084" s="73"/>
      <c r="BV1084" s="74"/>
      <c r="BW1084" s="72">
        <f>IF($A1084="-","-",ROUND(VLOOKUP($A1084+ROUND(LEFT(BW$1075,2)/24,5),'[1]ОАО "АТС"'!$A$30:$F$773,3,FALSE)+HLOOKUP($DL$1073,'[1]Сбытовая надбавка'!$F$5:$H$6,2,FALSE),2)+'[1]Иные услуги'!$C$6+HLOOKUP($DR$1072,'[1]Услуги по передаче'!$G$5:$J$7,2,FALSE))</f>
        <v>4030.74</v>
      </c>
      <c r="BX1084" s="73"/>
      <c r="BY1084" s="73"/>
      <c r="BZ1084" s="73"/>
      <c r="CA1084" s="73"/>
      <c r="CB1084" s="74"/>
      <c r="CC1084" s="72">
        <f>IF($A1084="-","-",ROUND(VLOOKUP($A1084+ROUND(LEFT(CC$1075,2)/24,5),'[1]ОАО "АТС"'!$A$30:$F$773,3,FALSE)+HLOOKUP($DL$1073,'[1]Сбытовая надбавка'!$F$5:$H$6,2,FALSE),2)+'[1]Иные услуги'!$C$6+HLOOKUP($DR$1072,'[1]Услуги по передаче'!$G$5:$J$7,2,FALSE))</f>
        <v>3987.3599999999997</v>
      </c>
      <c r="CD1084" s="73"/>
      <c r="CE1084" s="73"/>
      <c r="CF1084" s="73"/>
      <c r="CG1084" s="73"/>
      <c r="CH1084" s="74"/>
      <c r="CI1084" s="72">
        <f>IF($A1084="-","-",ROUND(VLOOKUP($A1084+ROUND(LEFT(CI$1075,2)/24,5),'[1]ОАО "АТС"'!$A$30:$F$773,3,FALSE)+HLOOKUP($DL$1073,'[1]Сбытовая надбавка'!$F$5:$H$6,2,FALSE),2)+'[1]Иные услуги'!$C$6+HLOOKUP($DR$1072,'[1]Услуги по передаче'!$G$5:$J$7,2,FALSE))</f>
        <v>3979.6499999999996</v>
      </c>
      <c r="CJ1084" s="73"/>
      <c r="CK1084" s="73"/>
      <c r="CL1084" s="73"/>
      <c r="CM1084" s="73"/>
      <c r="CN1084" s="74"/>
      <c r="CO1084" s="72">
        <f>IF($A1084="-","-",ROUND(VLOOKUP($A1084+ROUND(LEFT(CO$1075,2)/24,5),'[1]ОАО "АТС"'!$A$30:$F$773,3,FALSE)+HLOOKUP($DL$1073,'[1]Сбытовая надбавка'!$F$5:$H$6,2,FALSE),2)+'[1]Иные услуги'!$C$6+HLOOKUP($DR$1072,'[1]Услуги по передаче'!$G$5:$J$7,2,FALSE))</f>
        <v>3987.8399999999997</v>
      </c>
      <c r="CP1084" s="73"/>
      <c r="CQ1084" s="73"/>
      <c r="CR1084" s="73"/>
      <c r="CS1084" s="73"/>
      <c r="CT1084" s="74"/>
      <c r="CU1084" s="72">
        <f>IF($A1084="-","-",ROUND(VLOOKUP($A1084+ROUND(LEFT(CU$1075,2)/24,5),'[1]ОАО "АТС"'!$A$30:$F$773,3,FALSE)+HLOOKUP($DL$1073,'[1]Сбытовая надбавка'!$F$5:$H$6,2,FALSE),2)+'[1]Иные услуги'!$C$6+HLOOKUP($DR$1072,'[1]Услуги по передаче'!$G$5:$J$7,2,FALSE))</f>
        <v>3979.7599999999993</v>
      </c>
      <c r="CV1084" s="73"/>
      <c r="CW1084" s="73"/>
      <c r="CX1084" s="73"/>
      <c r="CY1084" s="73"/>
      <c r="CZ1084" s="74"/>
      <c r="DA1084" s="72">
        <f>IF($A1084="-","-",ROUND(VLOOKUP($A1084+ROUND(LEFT(DA$1075,2)/24,5),'[1]ОАО "АТС"'!$A$30:$F$773,3,FALSE)+HLOOKUP($DL$1073,'[1]Сбытовая надбавка'!$F$5:$H$6,2,FALSE),2)+'[1]Иные услуги'!$C$6+HLOOKUP($DR$1072,'[1]Услуги по передаче'!$G$5:$J$7,2,FALSE))</f>
        <v>3972.2099999999996</v>
      </c>
      <c r="DB1084" s="73"/>
      <c r="DC1084" s="73"/>
      <c r="DD1084" s="73"/>
      <c r="DE1084" s="73"/>
      <c r="DF1084" s="74"/>
      <c r="DG1084" s="72">
        <f>IF($A1084="-","-",ROUND(VLOOKUP($A1084+ROUND(LEFT(DG$1075,2)/24,5),'[1]ОАО "АТС"'!$A$30:$F$773,3,FALSE)+HLOOKUP($DL$1073,'[1]Сбытовая надбавка'!$F$5:$H$6,2,FALSE),2)+'[1]Иные услуги'!$C$6+HLOOKUP($DR$1072,'[1]Услуги по передаче'!$G$5:$J$7,2,FALSE))</f>
        <v>3999.95</v>
      </c>
      <c r="DH1084" s="73"/>
      <c r="DI1084" s="73"/>
      <c r="DJ1084" s="73"/>
      <c r="DK1084" s="73"/>
      <c r="DL1084" s="74"/>
      <c r="DM1084" s="72">
        <f>IF($A1084="-","-",ROUND(VLOOKUP($A1084+ROUND(LEFT(DM$1075,2)/24,5),'[1]ОАО "АТС"'!$A$30:$F$773,3,FALSE)+HLOOKUP($DL$1073,'[1]Сбытовая надбавка'!$F$5:$H$6,2,FALSE),2)+'[1]Иные услуги'!$C$6+HLOOKUP($DR$1072,'[1]Услуги по передаче'!$G$5:$J$7,2,FALSE))</f>
        <v>4053.4699999999993</v>
      </c>
      <c r="DN1084" s="73"/>
      <c r="DO1084" s="73"/>
      <c r="DP1084" s="73"/>
      <c r="DQ1084" s="73"/>
      <c r="DR1084" s="74"/>
      <c r="DS1084" s="72">
        <f>IF($A1084="-","-",ROUND(VLOOKUP($A1084+ROUND(LEFT(DS$1075,2)/24,5),'[1]ОАО "АТС"'!$A$30:$F$773,3,FALSE)+HLOOKUP($DL$1073,'[1]Сбытовая надбавка'!$F$5:$H$6,2,FALSE),2)+'[1]Иные услуги'!$C$6+HLOOKUP($DR$1072,'[1]Услуги по передаче'!$G$5:$J$7,2,FALSE))</f>
        <v>4053.2799999999997</v>
      </c>
      <c r="DT1084" s="73"/>
      <c r="DU1084" s="73"/>
      <c r="DV1084" s="73"/>
      <c r="DW1084" s="73"/>
      <c r="DX1084" s="74"/>
      <c r="DY1084" s="72">
        <f>IF($A1084="-","-",ROUND(VLOOKUP($A1084+ROUND(LEFT(DY$1075,2)/24,5),'[1]ОАО "АТС"'!$A$30:$F$773,3,FALSE)+HLOOKUP($DL$1073,'[1]Сбытовая надбавка'!$F$5:$H$6,2,FALSE),2)+'[1]Иные услуги'!$C$6+HLOOKUP($DR$1072,'[1]Услуги по передаче'!$G$5:$J$7,2,FALSE))</f>
        <v>4002.9599999999996</v>
      </c>
      <c r="DZ1084" s="73"/>
      <c r="EA1084" s="73"/>
      <c r="EB1084" s="73"/>
      <c r="EC1084" s="73"/>
      <c r="ED1084" s="74"/>
      <c r="EE1084" s="72">
        <f>IF($A1084="-","-",ROUND(VLOOKUP($A1084+ROUND(LEFT(EE$1075,2)/24,5),'[1]ОАО "АТС"'!$A$30:$F$773,3,FALSE)+HLOOKUP($DL$1073,'[1]Сбытовая надбавка'!$F$5:$H$6,2,FALSE),2)+'[1]Иные услуги'!$C$6+HLOOKUP($DR$1072,'[1]Услуги по передаче'!$G$5:$J$7,2,FALSE))</f>
        <v>3969.1899999999996</v>
      </c>
      <c r="EF1084" s="73"/>
      <c r="EG1084" s="73"/>
      <c r="EH1084" s="73"/>
      <c r="EI1084" s="73"/>
      <c r="EJ1084" s="74"/>
      <c r="EK1084" s="72">
        <f>IF($A1084="-","-",ROUND(VLOOKUP($A1084+ROUND(LEFT(EK$1075,2)/24,5),'[1]ОАО "АТС"'!$A$30:$F$773,3,FALSE)+HLOOKUP($DL$1073,'[1]Сбытовая надбавка'!$F$5:$H$6,2,FALSE),2)+'[1]Иные услуги'!$C$6+HLOOKUP($DR$1072,'[1]Услуги по передаче'!$G$5:$J$7,2,FALSE))</f>
        <v>4170.92</v>
      </c>
      <c r="EL1084" s="73"/>
      <c r="EM1084" s="73"/>
      <c r="EN1084" s="73"/>
      <c r="EO1084" s="73"/>
      <c r="EP1084" s="74"/>
      <c r="EQ1084" s="72">
        <f>IF($A1084="-","-",ROUND(VLOOKUP($A1084+ROUND(LEFT(EQ$1075,2)/24,5),'[1]ОАО "АТС"'!$A$30:$F$773,3,FALSE)+HLOOKUP($DL$1073,'[1]Сбытовая надбавка'!$F$5:$H$6,2,FALSE),2)+'[1]Иные услуги'!$C$6+HLOOKUP($DR$1072,'[1]Услуги по передаче'!$G$5:$J$7,2,FALSE))</f>
        <v>4041.45</v>
      </c>
      <c r="ER1084" s="73"/>
      <c r="ES1084" s="73"/>
      <c r="ET1084" s="73"/>
      <c r="EU1084" s="73"/>
      <c r="EV1084" s="74"/>
    </row>
    <row r="1085" spans="1:152" s="38" customFormat="1" ht="15.75" customHeight="1" x14ac:dyDescent="0.2">
      <c r="A1085" s="69">
        <f>$A$124</f>
        <v>44995</v>
      </c>
      <c r="B1085" s="70"/>
      <c r="C1085" s="70"/>
      <c r="D1085" s="70"/>
      <c r="E1085" s="70"/>
      <c r="F1085" s="70"/>
      <c r="G1085" s="70"/>
      <c r="H1085" s="71"/>
      <c r="I1085" s="72">
        <f>IF($A1085="-","-",ROUND(VLOOKUP($A1085+ROUND(LEFT(I$1075,1)/24,5),'[1]ОАО "АТС"'!$A$30:$F$773,3,FALSE)+HLOOKUP($DL$1073,'[1]Сбытовая надбавка'!$F$5:$H$6,2,FALSE),2)+'[1]Иные услуги'!$C$6+HLOOKUP($DR$1072,'[1]Услуги по передаче'!$G$5:$J$7,2,FALSE))</f>
        <v>3971.3399999999997</v>
      </c>
      <c r="J1085" s="73"/>
      <c r="K1085" s="73"/>
      <c r="L1085" s="73"/>
      <c r="M1085" s="73"/>
      <c r="N1085" s="74"/>
      <c r="O1085" s="72">
        <f>IF($A1085="-","-",ROUND(VLOOKUP($A1085+ROUND(LEFT(O$1075,1)/24,5),'[1]ОАО "АТС"'!$A$30:$F$773,3,FALSE)+HLOOKUP($DL$1073,'[1]Сбытовая надбавка'!$F$5:$H$6,2,FALSE),2)+'[1]Иные услуги'!$C$6+HLOOKUP($DR$1072,'[1]Услуги по передаче'!$G$5:$J$7,2,FALSE))</f>
        <v>3971.37</v>
      </c>
      <c r="P1085" s="73"/>
      <c r="Q1085" s="73"/>
      <c r="R1085" s="73"/>
      <c r="S1085" s="73"/>
      <c r="T1085" s="74"/>
      <c r="U1085" s="72">
        <f>IF($A1085="-","-",ROUND(VLOOKUP($A1085+ROUND(LEFT(U$1075,1)/24,5),'[1]ОАО "АТС"'!$A$30:$F$773,3,FALSE)+HLOOKUP($DL$1073,'[1]Сбытовая надбавка'!$F$5:$H$6,2,FALSE),2)+'[1]Иные услуги'!$C$6+HLOOKUP($DR$1072,'[1]Услуги по передаче'!$G$5:$J$7,2,FALSE))</f>
        <v>3971.9699999999993</v>
      </c>
      <c r="V1085" s="73"/>
      <c r="W1085" s="73"/>
      <c r="X1085" s="73"/>
      <c r="Y1085" s="73"/>
      <c r="Z1085" s="74"/>
      <c r="AA1085" s="72">
        <f>IF($A1085="-","-",ROUND(VLOOKUP($A1085+ROUND(LEFT(AA$1075,1)/24,5),'[1]ОАО "АТС"'!$A$30:$F$773,3,FALSE)+HLOOKUP($DL$1073,'[1]Сбытовая надбавка'!$F$5:$H$6,2,FALSE),2)+'[1]Иные услуги'!$C$6+HLOOKUP($DR$1072,'[1]Услуги по передаче'!$G$5:$J$7,2,FALSE))</f>
        <v>3971.8799999999997</v>
      </c>
      <c r="AB1085" s="73"/>
      <c r="AC1085" s="73"/>
      <c r="AD1085" s="73"/>
      <c r="AE1085" s="73"/>
      <c r="AF1085" s="74"/>
      <c r="AG1085" s="72">
        <f>IF($A1085="-","-",ROUND(VLOOKUP($A1085+ROUND(LEFT(AG$1075,1)/24,5),'[1]ОАО "АТС"'!$A$30:$F$773,3,FALSE)+HLOOKUP($DL$1073,'[1]Сбытовая надбавка'!$F$5:$H$6,2,FALSE),2)+'[1]Иные услуги'!$C$6+HLOOKUP($DR$1072,'[1]Услуги по передаче'!$G$5:$J$7,2,FALSE))</f>
        <v>3971.8099999999995</v>
      </c>
      <c r="AH1085" s="73"/>
      <c r="AI1085" s="73"/>
      <c r="AJ1085" s="73"/>
      <c r="AK1085" s="73"/>
      <c r="AL1085" s="74"/>
      <c r="AM1085" s="72">
        <f>IF($A1085="-","-",ROUND(VLOOKUP($A1085+ROUND(LEFT(AM$1075,1)/24,5),'[1]ОАО "АТС"'!$A$30:$F$773,3,FALSE)+HLOOKUP($DL$1073,'[1]Сбытовая надбавка'!$F$5:$H$6,2,FALSE),2)+'[1]Иные услуги'!$C$6+HLOOKUP($DR$1072,'[1]Услуги по передаче'!$G$5:$J$7,2,FALSE))</f>
        <v>3971.3599999999997</v>
      </c>
      <c r="AN1085" s="73"/>
      <c r="AO1085" s="73"/>
      <c r="AP1085" s="73"/>
      <c r="AQ1085" s="73"/>
      <c r="AR1085" s="74"/>
      <c r="AS1085" s="72">
        <f>IF($A1085="-","-",ROUND(VLOOKUP($A1085+ROUND(LEFT(AS$1075,1)/24,5),'[1]ОАО "АТС"'!$A$30:$F$773,3,FALSE)+HLOOKUP($DL$1073,'[1]Сбытовая надбавка'!$F$5:$H$6,2,FALSE),2)+'[1]Иные услуги'!$C$6+HLOOKUP($DR$1072,'[1]Услуги по передаче'!$G$5:$J$7,2,FALSE))</f>
        <v>3974.49</v>
      </c>
      <c r="AT1085" s="73"/>
      <c r="AU1085" s="73"/>
      <c r="AV1085" s="73"/>
      <c r="AW1085" s="73"/>
      <c r="AX1085" s="74"/>
      <c r="AY1085" s="72">
        <f>IF($A1085="-","-",ROUND(VLOOKUP($A1085+ROUND(LEFT(AY$1075,1)/24,5),'[1]ОАО "АТС"'!$A$30:$F$773,3,FALSE)+HLOOKUP($DL$1073,'[1]Сбытовая надбавка'!$F$5:$H$6,2,FALSE),2)+'[1]Иные услуги'!$C$6+HLOOKUP($DR$1072,'[1]Услуги по передаче'!$G$5:$J$7,2,FALSE))</f>
        <v>4060.45</v>
      </c>
      <c r="AZ1085" s="73"/>
      <c r="BA1085" s="73"/>
      <c r="BB1085" s="73"/>
      <c r="BC1085" s="73"/>
      <c r="BD1085" s="74"/>
      <c r="BE1085" s="72">
        <f>IF($A1085="-","-",ROUND(VLOOKUP($A1085+ROUND(LEFT(BE$1075,1)/24,5),'[1]ОАО "АТС"'!$A$30:$F$773,3,FALSE)+HLOOKUP($DL$1073,'[1]Сбытовая надбавка'!$F$5:$H$6,2,FALSE),2)+'[1]Иные услуги'!$C$6+HLOOKUP($DR$1072,'[1]Услуги по передаче'!$G$5:$J$7,2,FALSE))</f>
        <v>3971.8399999999997</v>
      </c>
      <c r="BF1085" s="73"/>
      <c r="BG1085" s="73"/>
      <c r="BH1085" s="73"/>
      <c r="BI1085" s="73"/>
      <c r="BJ1085" s="74"/>
      <c r="BK1085" s="72">
        <f>IF($A1085="-","-",ROUND(VLOOKUP($A1085+ROUND(LEFT(BK$1075,1)/24,5),'[1]ОАО "АТС"'!$A$30:$F$773,3,FALSE)+HLOOKUP($DL$1073,'[1]Сбытовая надбавка'!$F$5:$H$6,2,FALSE),2)+'[1]Иные услуги'!$C$6+HLOOKUP($DR$1072,'[1]Услуги по передаче'!$G$5:$J$7,2,FALSE))</f>
        <v>4019.3499999999995</v>
      </c>
      <c r="BL1085" s="73"/>
      <c r="BM1085" s="73"/>
      <c r="BN1085" s="73"/>
      <c r="BO1085" s="73"/>
      <c r="BP1085" s="74"/>
      <c r="BQ1085" s="72">
        <f>IF($A1085="-","-",ROUND(VLOOKUP($A1085+ROUND(LEFT(BQ$1075,2)/24,5),'[1]ОАО "АТС"'!$A$30:$F$773,3,FALSE)+HLOOKUP($DL$1073,'[1]Сбытовая надбавка'!$F$5:$H$6,2,FALSE),2)+'[1]Иные услуги'!$C$6+HLOOKUP($DR$1072,'[1]Услуги по передаче'!$G$5:$J$7,2,FALSE))</f>
        <v>4048.66</v>
      </c>
      <c r="BR1085" s="73"/>
      <c r="BS1085" s="73"/>
      <c r="BT1085" s="73"/>
      <c r="BU1085" s="73"/>
      <c r="BV1085" s="74"/>
      <c r="BW1085" s="72">
        <f>IF($A1085="-","-",ROUND(VLOOKUP($A1085+ROUND(LEFT(BW$1075,2)/24,5),'[1]ОАО "АТС"'!$A$30:$F$773,3,FALSE)+HLOOKUP($DL$1073,'[1]Сбытовая надбавка'!$F$5:$H$6,2,FALSE),2)+'[1]Иные услуги'!$C$6+HLOOKUP($DR$1072,'[1]Услуги по передаче'!$G$5:$J$7,2,FALSE))</f>
        <v>4034.5799999999995</v>
      </c>
      <c r="BX1085" s="73"/>
      <c r="BY1085" s="73"/>
      <c r="BZ1085" s="73"/>
      <c r="CA1085" s="73"/>
      <c r="CB1085" s="74"/>
      <c r="CC1085" s="72">
        <f>IF($A1085="-","-",ROUND(VLOOKUP($A1085+ROUND(LEFT(CC$1075,2)/24,5),'[1]ОАО "АТС"'!$A$30:$F$773,3,FALSE)+HLOOKUP($DL$1073,'[1]Сбытовая надбавка'!$F$5:$H$6,2,FALSE),2)+'[1]Иные услуги'!$C$6+HLOOKUP($DR$1072,'[1]Услуги по передаче'!$G$5:$J$7,2,FALSE))</f>
        <v>3994.2199999999993</v>
      </c>
      <c r="CD1085" s="73"/>
      <c r="CE1085" s="73"/>
      <c r="CF1085" s="73"/>
      <c r="CG1085" s="73"/>
      <c r="CH1085" s="74"/>
      <c r="CI1085" s="72">
        <f>IF($A1085="-","-",ROUND(VLOOKUP($A1085+ROUND(LEFT(CI$1075,2)/24,5),'[1]ОАО "АТС"'!$A$30:$F$773,3,FALSE)+HLOOKUP($DL$1073,'[1]Сбытовая надбавка'!$F$5:$H$6,2,FALSE),2)+'[1]Иные услуги'!$C$6+HLOOKUP($DR$1072,'[1]Услуги по передаче'!$G$5:$J$7,2,FALSE))</f>
        <v>3987.3599999999997</v>
      </c>
      <c r="CJ1085" s="73"/>
      <c r="CK1085" s="73"/>
      <c r="CL1085" s="73"/>
      <c r="CM1085" s="73"/>
      <c r="CN1085" s="74"/>
      <c r="CO1085" s="72">
        <f>IF($A1085="-","-",ROUND(VLOOKUP($A1085+ROUND(LEFT(CO$1075,2)/24,5),'[1]ОАО "АТС"'!$A$30:$F$773,3,FALSE)+HLOOKUP($DL$1073,'[1]Сбытовая надбавка'!$F$5:$H$6,2,FALSE),2)+'[1]Иные услуги'!$C$6+HLOOKUP($DR$1072,'[1]Услуги по передаче'!$G$5:$J$7,2,FALSE))</f>
        <v>3994.5299999999997</v>
      </c>
      <c r="CP1085" s="73"/>
      <c r="CQ1085" s="73"/>
      <c r="CR1085" s="73"/>
      <c r="CS1085" s="73"/>
      <c r="CT1085" s="74"/>
      <c r="CU1085" s="72">
        <f>IF($A1085="-","-",ROUND(VLOOKUP($A1085+ROUND(LEFT(CU$1075,2)/24,5),'[1]ОАО "АТС"'!$A$30:$F$773,3,FALSE)+HLOOKUP($DL$1073,'[1]Сбытовая надбавка'!$F$5:$H$6,2,FALSE),2)+'[1]Иные услуги'!$C$6+HLOOKUP($DR$1072,'[1]Услуги по передаче'!$G$5:$J$7,2,FALSE))</f>
        <v>3987.2999999999993</v>
      </c>
      <c r="CV1085" s="73"/>
      <c r="CW1085" s="73"/>
      <c r="CX1085" s="73"/>
      <c r="CY1085" s="73"/>
      <c r="CZ1085" s="74"/>
      <c r="DA1085" s="72">
        <f>IF($A1085="-","-",ROUND(VLOOKUP($A1085+ROUND(LEFT(DA$1075,2)/24,5),'[1]ОАО "АТС"'!$A$30:$F$773,3,FALSE)+HLOOKUP($DL$1073,'[1]Сбытовая надбавка'!$F$5:$H$6,2,FALSE),2)+'[1]Иные услуги'!$C$6+HLOOKUP($DR$1072,'[1]Услуги по передаче'!$G$5:$J$7,2,FALSE))</f>
        <v>3972.3999999999996</v>
      </c>
      <c r="DB1085" s="73"/>
      <c r="DC1085" s="73"/>
      <c r="DD1085" s="73"/>
      <c r="DE1085" s="73"/>
      <c r="DF1085" s="74"/>
      <c r="DG1085" s="72">
        <f>IF($A1085="-","-",ROUND(VLOOKUP($A1085+ROUND(LEFT(DG$1075,2)/24,5),'[1]ОАО "АТС"'!$A$30:$F$773,3,FALSE)+HLOOKUP($DL$1073,'[1]Сбытовая надбавка'!$F$5:$H$6,2,FALSE),2)+'[1]Иные услуги'!$C$6+HLOOKUP($DR$1072,'[1]Услуги по передаче'!$G$5:$J$7,2,FALSE))</f>
        <v>4006.4399999999996</v>
      </c>
      <c r="DH1085" s="73"/>
      <c r="DI1085" s="73"/>
      <c r="DJ1085" s="73"/>
      <c r="DK1085" s="73"/>
      <c r="DL1085" s="74"/>
      <c r="DM1085" s="72">
        <f>IF($A1085="-","-",ROUND(VLOOKUP($A1085+ROUND(LEFT(DM$1075,2)/24,5),'[1]ОАО "АТС"'!$A$30:$F$773,3,FALSE)+HLOOKUP($DL$1073,'[1]Сбытовая надбавка'!$F$5:$H$6,2,FALSE),2)+'[1]Иные услуги'!$C$6+HLOOKUP($DR$1072,'[1]Услуги по передаче'!$G$5:$J$7,2,FALSE))</f>
        <v>4057.45</v>
      </c>
      <c r="DN1085" s="73"/>
      <c r="DO1085" s="73"/>
      <c r="DP1085" s="73"/>
      <c r="DQ1085" s="73"/>
      <c r="DR1085" s="74"/>
      <c r="DS1085" s="72">
        <f>IF($A1085="-","-",ROUND(VLOOKUP($A1085+ROUND(LEFT(DS$1075,2)/24,5),'[1]ОАО "АТС"'!$A$30:$F$773,3,FALSE)+HLOOKUP($DL$1073,'[1]Сбытовая надбавка'!$F$5:$H$6,2,FALSE),2)+'[1]Иные услуги'!$C$6+HLOOKUP($DR$1072,'[1]Услуги по передаче'!$G$5:$J$7,2,FALSE))</f>
        <v>4052.8299999999995</v>
      </c>
      <c r="DT1085" s="73"/>
      <c r="DU1085" s="73"/>
      <c r="DV1085" s="73"/>
      <c r="DW1085" s="73"/>
      <c r="DX1085" s="74"/>
      <c r="DY1085" s="72">
        <f>IF($A1085="-","-",ROUND(VLOOKUP($A1085+ROUND(LEFT(DY$1075,2)/24,5),'[1]ОАО "АТС"'!$A$30:$F$773,3,FALSE)+HLOOKUP($DL$1073,'[1]Сбытовая надбавка'!$F$5:$H$6,2,FALSE),2)+'[1]Иные услуги'!$C$6+HLOOKUP($DR$1072,'[1]Услуги по передаче'!$G$5:$J$7,2,FALSE))</f>
        <v>4008.5899999999997</v>
      </c>
      <c r="DZ1085" s="73"/>
      <c r="EA1085" s="73"/>
      <c r="EB1085" s="73"/>
      <c r="EC1085" s="73"/>
      <c r="ED1085" s="74"/>
      <c r="EE1085" s="72">
        <f>IF($A1085="-","-",ROUND(VLOOKUP($A1085+ROUND(LEFT(EE$1075,2)/24,5),'[1]ОАО "АТС"'!$A$30:$F$773,3,FALSE)+HLOOKUP($DL$1073,'[1]Сбытовая надбавка'!$F$5:$H$6,2,FALSE),2)+'[1]Иные услуги'!$C$6+HLOOKUP($DR$1072,'[1]Услуги по передаче'!$G$5:$J$7,2,FALSE))</f>
        <v>3970.12</v>
      </c>
      <c r="EF1085" s="73"/>
      <c r="EG1085" s="73"/>
      <c r="EH1085" s="73"/>
      <c r="EI1085" s="73"/>
      <c r="EJ1085" s="74"/>
      <c r="EK1085" s="72">
        <f>IF($A1085="-","-",ROUND(VLOOKUP($A1085+ROUND(LEFT(EK$1075,2)/24,5),'[1]ОАО "АТС"'!$A$30:$F$773,3,FALSE)+HLOOKUP($DL$1073,'[1]Сбытовая надбавка'!$F$5:$H$6,2,FALSE),2)+'[1]Иные услуги'!$C$6+HLOOKUP($DR$1072,'[1]Услуги по передаче'!$G$5:$J$7,2,FALSE))</f>
        <v>4148.9799999999996</v>
      </c>
      <c r="EL1085" s="73"/>
      <c r="EM1085" s="73"/>
      <c r="EN1085" s="73"/>
      <c r="EO1085" s="73"/>
      <c r="EP1085" s="74"/>
      <c r="EQ1085" s="72">
        <f>IF($A1085="-","-",ROUND(VLOOKUP($A1085+ROUND(LEFT(EQ$1075,2)/24,5),'[1]ОАО "АТС"'!$A$30:$F$773,3,FALSE)+HLOOKUP($DL$1073,'[1]Сбытовая надбавка'!$F$5:$H$6,2,FALSE),2)+'[1]Иные услуги'!$C$6+HLOOKUP($DR$1072,'[1]Услуги по передаче'!$G$5:$J$7,2,FALSE))</f>
        <v>4044.8499999999995</v>
      </c>
      <c r="ER1085" s="73"/>
      <c r="ES1085" s="73"/>
      <c r="ET1085" s="73"/>
      <c r="EU1085" s="73"/>
      <c r="EV1085" s="74"/>
    </row>
    <row r="1086" spans="1:152" s="38" customFormat="1" ht="15.75" customHeight="1" x14ac:dyDescent="0.2">
      <c r="A1086" s="69">
        <f>$A$125</f>
        <v>44996</v>
      </c>
      <c r="B1086" s="70"/>
      <c r="C1086" s="70"/>
      <c r="D1086" s="70"/>
      <c r="E1086" s="70"/>
      <c r="F1086" s="70"/>
      <c r="G1086" s="70"/>
      <c r="H1086" s="71"/>
      <c r="I1086" s="72">
        <f>IF($A1086="-","-",ROUND(VLOOKUP($A1086+ROUND(LEFT(I$1075,1)/24,5),'[1]ОАО "АТС"'!$A$30:$F$773,3,FALSE)+HLOOKUP($DL$1073,'[1]Сбытовая надбавка'!$F$5:$H$6,2,FALSE),2)+'[1]Иные услуги'!$C$6+HLOOKUP($DR$1072,'[1]Услуги по передаче'!$G$5:$J$7,2,FALSE))</f>
        <v>3971.4799999999996</v>
      </c>
      <c r="J1086" s="73"/>
      <c r="K1086" s="73"/>
      <c r="L1086" s="73"/>
      <c r="M1086" s="73"/>
      <c r="N1086" s="74"/>
      <c r="O1086" s="72">
        <f>IF($A1086="-","-",ROUND(VLOOKUP($A1086+ROUND(LEFT(O$1075,1)/24,5),'[1]ОАО "АТС"'!$A$30:$F$773,3,FALSE)+HLOOKUP($DL$1073,'[1]Сбытовая надбавка'!$F$5:$H$6,2,FALSE),2)+'[1]Иные услуги'!$C$6+HLOOKUP($DR$1072,'[1]Услуги по передаче'!$G$5:$J$7,2,FALSE))</f>
        <v>3971.6099999999997</v>
      </c>
      <c r="P1086" s="73"/>
      <c r="Q1086" s="73"/>
      <c r="R1086" s="73"/>
      <c r="S1086" s="73"/>
      <c r="T1086" s="74"/>
      <c r="U1086" s="72">
        <f>IF($A1086="-","-",ROUND(VLOOKUP($A1086+ROUND(LEFT(U$1075,1)/24,5),'[1]ОАО "АТС"'!$A$30:$F$773,3,FALSE)+HLOOKUP($DL$1073,'[1]Сбытовая надбавка'!$F$5:$H$6,2,FALSE),2)+'[1]Иные услуги'!$C$6+HLOOKUP($DR$1072,'[1]Услуги по передаче'!$G$5:$J$7,2,FALSE))</f>
        <v>3971.8399999999997</v>
      </c>
      <c r="V1086" s="73"/>
      <c r="W1086" s="73"/>
      <c r="X1086" s="73"/>
      <c r="Y1086" s="73"/>
      <c r="Z1086" s="74"/>
      <c r="AA1086" s="72">
        <f>IF($A1086="-","-",ROUND(VLOOKUP($A1086+ROUND(LEFT(AA$1075,1)/24,5),'[1]ОАО "АТС"'!$A$30:$F$773,3,FALSE)+HLOOKUP($DL$1073,'[1]Сбытовая надбавка'!$F$5:$H$6,2,FALSE),2)+'[1]Иные услуги'!$C$6+HLOOKUP($DR$1072,'[1]Услуги по передаче'!$G$5:$J$7,2,FALSE))</f>
        <v>3971.87</v>
      </c>
      <c r="AB1086" s="73"/>
      <c r="AC1086" s="73"/>
      <c r="AD1086" s="73"/>
      <c r="AE1086" s="73"/>
      <c r="AF1086" s="74"/>
      <c r="AG1086" s="72">
        <f>IF($A1086="-","-",ROUND(VLOOKUP($A1086+ROUND(LEFT(AG$1075,1)/24,5),'[1]ОАО "АТС"'!$A$30:$F$773,3,FALSE)+HLOOKUP($DL$1073,'[1]Сбытовая надбавка'!$F$5:$H$6,2,FALSE),2)+'[1]Иные услуги'!$C$6+HLOOKUP($DR$1072,'[1]Услуги по передаче'!$G$5:$J$7,2,FALSE))</f>
        <v>3971.7499999999995</v>
      </c>
      <c r="AH1086" s="73"/>
      <c r="AI1086" s="73"/>
      <c r="AJ1086" s="73"/>
      <c r="AK1086" s="73"/>
      <c r="AL1086" s="74"/>
      <c r="AM1086" s="72">
        <f>IF($A1086="-","-",ROUND(VLOOKUP($A1086+ROUND(LEFT(AM$1075,1)/24,5),'[1]ОАО "АТС"'!$A$30:$F$773,3,FALSE)+HLOOKUP($DL$1073,'[1]Сбытовая надбавка'!$F$5:$H$6,2,FALSE),2)+'[1]Иные услуги'!$C$6+HLOOKUP($DR$1072,'[1]Услуги по передаче'!$G$5:$J$7,2,FALSE))</f>
        <v>3971.5699999999997</v>
      </c>
      <c r="AN1086" s="73"/>
      <c r="AO1086" s="73"/>
      <c r="AP1086" s="73"/>
      <c r="AQ1086" s="73"/>
      <c r="AR1086" s="74"/>
      <c r="AS1086" s="72">
        <f>IF($A1086="-","-",ROUND(VLOOKUP($A1086+ROUND(LEFT(AS$1075,1)/24,5),'[1]ОАО "АТС"'!$A$30:$F$773,3,FALSE)+HLOOKUP($DL$1073,'[1]Сбытовая надбавка'!$F$5:$H$6,2,FALSE),2)+'[1]Иные услуги'!$C$6+HLOOKUP($DR$1072,'[1]Услуги по передаче'!$G$5:$J$7,2,FALSE))</f>
        <v>3970.87</v>
      </c>
      <c r="AT1086" s="73"/>
      <c r="AU1086" s="73"/>
      <c r="AV1086" s="73"/>
      <c r="AW1086" s="73"/>
      <c r="AX1086" s="74"/>
      <c r="AY1086" s="72">
        <f>IF($A1086="-","-",ROUND(VLOOKUP($A1086+ROUND(LEFT(AY$1075,1)/24,5),'[1]ОАО "АТС"'!$A$30:$F$773,3,FALSE)+HLOOKUP($DL$1073,'[1]Сбытовая надбавка'!$F$5:$H$6,2,FALSE),2)+'[1]Иные услуги'!$C$6+HLOOKUP($DR$1072,'[1]Услуги по передаче'!$G$5:$J$7,2,FALSE))</f>
        <v>3970.8599999999997</v>
      </c>
      <c r="AZ1086" s="73"/>
      <c r="BA1086" s="73"/>
      <c r="BB1086" s="73"/>
      <c r="BC1086" s="73"/>
      <c r="BD1086" s="74"/>
      <c r="BE1086" s="72">
        <f>IF($A1086="-","-",ROUND(VLOOKUP($A1086+ROUND(LEFT(BE$1075,1)/24,5),'[1]ОАО "АТС"'!$A$30:$F$773,3,FALSE)+HLOOKUP($DL$1073,'[1]Сбытовая надбавка'!$F$5:$H$6,2,FALSE),2)+'[1]Иные услуги'!$C$6+HLOOKUP($DR$1072,'[1]Услуги по передаче'!$G$5:$J$7,2,FALSE))</f>
        <v>3972.1299999999997</v>
      </c>
      <c r="BF1086" s="73"/>
      <c r="BG1086" s="73"/>
      <c r="BH1086" s="73"/>
      <c r="BI1086" s="73"/>
      <c r="BJ1086" s="74"/>
      <c r="BK1086" s="72">
        <f>IF($A1086="-","-",ROUND(VLOOKUP($A1086+ROUND(LEFT(BK$1075,1)/24,5),'[1]ОАО "АТС"'!$A$30:$F$773,3,FALSE)+HLOOKUP($DL$1073,'[1]Сбытовая надбавка'!$F$5:$H$6,2,FALSE),2)+'[1]Иные услуги'!$C$6+HLOOKUP($DR$1072,'[1]Услуги по передаче'!$G$5:$J$7,2,FALSE))</f>
        <v>3972.2</v>
      </c>
      <c r="BL1086" s="73"/>
      <c r="BM1086" s="73"/>
      <c r="BN1086" s="73"/>
      <c r="BO1086" s="73"/>
      <c r="BP1086" s="74"/>
      <c r="BQ1086" s="72">
        <f>IF($A1086="-","-",ROUND(VLOOKUP($A1086+ROUND(LEFT(BQ$1075,2)/24,5),'[1]ОАО "АТС"'!$A$30:$F$773,3,FALSE)+HLOOKUP($DL$1073,'[1]Сбытовая надбавка'!$F$5:$H$6,2,FALSE),2)+'[1]Иные услуги'!$C$6+HLOOKUP($DR$1072,'[1]Услуги по передаче'!$G$5:$J$7,2,FALSE))</f>
        <v>3972.2099999999996</v>
      </c>
      <c r="BR1086" s="73"/>
      <c r="BS1086" s="73"/>
      <c r="BT1086" s="73"/>
      <c r="BU1086" s="73"/>
      <c r="BV1086" s="74"/>
      <c r="BW1086" s="72">
        <f>IF($A1086="-","-",ROUND(VLOOKUP($A1086+ROUND(LEFT(BW$1075,2)/24,5),'[1]ОАО "АТС"'!$A$30:$F$773,3,FALSE)+HLOOKUP($DL$1073,'[1]Сбытовая надбавка'!$F$5:$H$6,2,FALSE),2)+'[1]Иные услуги'!$C$6+HLOOKUP($DR$1072,'[1]Услуги по передаче'!$G$5:$J$7,2,FALSE))</f>
        <v>3972.2099999999996</v>
      </c>
      <c r="BX1086" s="73"/>
      <c r="BY1086" s="73"/>
      <c r="BZ1086" s="73"/>
      <c r="CA1086" s="73"/>
      <c r="CB1086" s="74"/>
      <c r="CC1086" s="72">
        <f>IF($A1086="-","-",ROUND(VLOOKUP($A1086+ROUND(LEFT(CC$1075,2)/24,5),'[1]ОАО "АТС"'!$A$30:$F$773,3,FALSE)+HLOOKUP($DL$1073,'[1]Сбытовая надбавка'!$F$5:$H$6,2,FALSE),2)+'[1]Иные услуги'!$C$6+HLOOKUP($DR$1072,'[1]Услуги по передаче'!$G$5:$J$7,2,FALSE))</f>
        <v>3972.24</v>
      </c>
      <c r="CD1086" s="73"/>
      <c r="CE1086" s="73"/>
      <c r="CF1086" s="73"/>
      <c r="CG1086" s="73"/>
      <c r="CH1086" s="74"/>
      <c r="CI1086" s="72">
        <f>IF($A1086="-","-",ROUND(VLOOKUP($A1086+ROUND(LEFT(CI$1075,2)/24,5),'[1]ОАО "АТС"'!$A$30:$F$773,3,FALSE)+HLOOKUP($DL$1073,'[1]Сбытовая надбавка'!$F$5:$H$6,2,FALSE),2)+'[1]Иные услуги'!$C$6+HLOOKUP($DR$1072,'[1]Услуги по передаче'!$G$5:$J$7,2,FALSE))</f>
        <v>3972.2499999999995</v>
      </c>
      <c r="CJ1086" s="73"/>
      <c r="CK1086" s="73"/>
      <c r="CL1086" s="73"/>
      <c r="CM1086" s="73"/>
      <c r="CN1086" s="74"/>
      <c r="CO1086" s="72">
        <f>IF($A1086="-","-",ROUND(VLOOKUP($A1086+ROUND(LEFT(CO$1075,2)/24,5),'[1]ОАО "АТС"'!$A$30:$F$773,3,FALSE)+HLOOKUP($DL$1073,'[1]Сбытовая надбавка'!$F$5:$H$6,2,FALSE),2)+'[1]Иные услуги'!$C$6+HLOOKUP($DR$1072,'[1]Услуги по передаче'!$G$5:$J$7,2,FALSE))</f>
        <v>3972.2799999999997</v>
      </c>
      <c r="CP1086" s="73"/>
      <c r="CQ1086" s="73"/>
      <c r="CR1086" s="73"/>
      <c r="CS1086" s="73"/>
      <c r="CT1086" s="74"/>
      <c r="CU1086" s="72">
        <f>IF($A1086="-","-",ROUND(VLOOKUP($A1086+ROUND(LEFT(CU$1075,2)/24,5),'[1]ОАО "АТС"'!$A$30:$F$773,3,FALSE)+HLOOKUP($DL$1073,'[1]Сбытовая надбавка'!$F$5:$H$6,2,FALSE),2)+'[1]Иные услуги'!$C$6+HLOOKUP($DR$1072,'[1]Услуги по передаче'!$G$5:$J$7,2,FALSE))</f>
        <v>3972.2699999999995</v>
      </c>
      <c r="CV1086" s="73"/>
      <c r="CW1086" s="73"/>
      <c r="CX1086" s="73"/>
      <c r="CY1086" s="73"/>
      <c r="CZ1086" s="74"/>
      <c r="DA1086" s="72">
        <f>IF($A1086="-","-",ROUND(VLOOKUP($A1086+ROUND(LEFT(DA$1075,2)/24,5),'[1]ОАО "АТС"'!$A$30:$F$773,3,FALSE)+HLOOKUP($DL$1073,'[1]Сбытовая надбавка'!$F$5:$H$6,2,FALSE),2)+'[1]Иные услуги'!$C$6+HLOOKUP($DR$1072,'[1]Услуги по передаче'!$G$5:$J$7,2,FALSE))</f>
        <v>3972.4299999999994</v>
      </c>
      <c r="DB1086" s="73"/>
      <c r="DC1086" s="73"/>
      <c r="DD1086" s="73"/>
      <c r="DE1086" s="73"/>
      <c r="DF1086" s="74"/>
      <c r="DG1086" s="72">
        <f>IF($A1086="-","-",ROUND(VLOOKUP($A1086+ROUND(LEFT(DG$1075,2)/24,5),'[1]ОАО "АТС"'!$A$30:$F$773,3,FALSE)+HLOOKUP($DL$1073,'[1]Сбытовая надбавка'!$F$5:$H$6,2,FALSE),2)+'[1]Иные услуги'!$C$6+HLOOKUP($DR$1072,'[1]Услуги по передаче'!$G$5:$J$7,2,FALSE))</f>
        <v>3971.91</v>
      </c>
      <c r="DH1086" s="73"/>
      <c r="DI1086" s="73"/>
      <c r="DJ1086" s="73"/>
      <c r="DK1086" s="73"/>
      <c r="DL1086" s="74"/>
      <c r="DM1086" s="72">
        <f>IF($A1086="-","-",ROUND(VLOOKUP($A1086+ROUND(LEFT(DM$1075,2)/24,5),'[1]ОАО "АТС"'!$A$30:$F$773,3,FALSE)+HLOOKUP($DL$1073,'[1]Сбытовая надбавка'!$F$5:$H$6,2,FALSE),2)+'[1]Иные услуги'!$C$6+HLOOKUP($DR$1072,'[1]Услуги по передаче'!$G$5:$J$7,2,FALSE))</f>
        <v>3987.45</v>
      </c>
      <c r="DN1086" s="73"/>
      <c r="DO1086" s="73"/>
      <c r="DP1086" s="73"/>
      <c r="DQ1086" s="73"/>
      <c r="DR1086" s="74"/>
      <c r="DS1086" s="72">
        <f>IF($A1086="-","-",ROUND(VLOOKUP($A1086+ROUND(LEFT(DS$1075,2)/24,5),'[1]ОАО "АТС"'!$A$30:$F$773,3,FALSE)+HLOOKUP($DL$1073,'[1]Сбытовая надбавка'!$F$5:$H$6,2,FALSE),2)+'[1]Иные услуги'!$C$6+HLOOKUP($DR$1072,'[1]Услуги по передаче'!$G$5:$J$7,2,FALSE))</f>
        <v>3978.0999999999995</v>
      </c>
      <c r="DT1086" s="73"/>
      <c r="DU1086" s="73"/>
      <c r="DV1086" s="73"/>
      <c r="DW1086" s="73"/>
      <c r="DX1086" s="74"/>
      <c r="DY1086" s="72">
        <f>IF($A1086="-","-",ROUND(VLOOKUP($A1086+ROUND(LEFT(DY$1075,2)/24,5),'[1]ОАО "АТС"'!$A$30:$F$773,3,FALSE)+HLOOKUP($DL$1073,'[1]Сбытовая надбавка'!$F$5:$H$6,2,FALSE),2)+'[1]Иные услуги'!$C$6+HLOOKUP($DR$1072,'[1]Услуги по передаче'!$G$5:$J$7,2,FALSE))</f>
        <v>3970.8999999999996</v>
      </c>
      <c r="DZ1086" s="73"/>
      <c r="EA1086" s="73"/>
      <c r="EB1086" s="73"/>
      <c r="EC1086" s="73"/>
      <c r="ED1086" s="74"/>
      <c r="EE1086" s="72">
        <f>IF($A1086="-","-",ROUND(VLOOKUP($A1086+ROUND(LEFT(EE$1075,2)/24,5),'[1]ОАО "АТС"'!$A$30:$F$773,3,FALSE)+HLOOKUP($DL$1073,'[1]Сбытовая надбавка'!$F$5:$H$6,2,FALSE),2)+'[1]Иные услуги'!$C$6+HLOOKUP($DR$1072,'[1]Услуги по передаче'!$G$5:$J$7,2,FALSE))</f>
        <v>3969.95</v>
      </c>
      <c r="EF1086" s="73"/>
      <c r="EG1086" s="73"/>
      <c r="EH1086" s="73"/>
      <c r="EI1086" s="73"/>
      <c r="EJ1086" s="74"/>
      <c r="EK1086" s="72">
        <f>IF($A1086="-","-",ROUND(VLOOKUP($A1086+ROUND(LEFT(EK$1075,2)/24,5),'[1]ОАО "АТС"'!$A$30:$F$773,3,FALSE)+HLOOKUP($DL$1073,'[1]Сбытовая надбавка'!$F$5:$H$6,2,FALSE),2)+'[1]Иные услуги'!$C$6+HLOOKUP($DR$1072,'[1]Услуги по передаче'!$G$5:$J$7,2,FALSE))</f>
        <v>4100.8899999999994</v>
      </c>
      <c r="EL1086" s="73"/>
      <c r="EM1086" s="73"/>
      <c r="EN1086" s="73"/>
      <c r="EO1086" s="73"/>
      <c r="EP1086" s="74"/>
      <c r="EQ1086" s="72">
        <f>IF($A1086="-","-",ROUND(VLOOKUP($A1086+ROUND(LEFT(EQ$1075,2)/24,5),'[1]ОАО "АТС"'!$A$30:$F$773,3,FALSE)+HLOOKUP($DL$1073,'[1]Сбытовая надбавка'!$F$5:$H$6,2,FALSE),2)+'[1]Иные услуги'!$C$6+HLOOKUP($DR$1072,'[1]Услуги по передаче'!$G$5:$J$7,2,FALSE))</f>
        <v>4034.9299999999994</v>
      </c>
      <c r="ER1086" s="73"/>
      <c r="ES1086" s="73"/>
      <c r="ET1086" s="73"/>
      <c r="EU1086" s="73"/>
      <c r="EV1086" s="74"/>
    </row>
    <row r="1087" spans="1:152" s="38" customFormat="1" ht="15.75" customHeight="1" x14ac:dyDescent="0.2">
      <c r="A1087" s="69">
        <f>$A$126</f>
        <v>44997</v>
      </c>
      <c r="B1087" s="70"/>
      <c r="C1087" s="70"/>
      <c r="D1087" s="70"/>
      <c r="E1087" s="70"/>
      <c r="F1087" s="70"/>
      <c r="G1087" s="70"/>
      <c r="H1087" s="71"/>
      <c r="I1087" s="72">
        <f>IF($A1087="-","-",ROUND(VLOOKUP($A1087+ROUND(LEFT(I$1075,1)/24,5),'[1]ОАО "АТС"'!$A$30:$F$773,3,FALSE)+HLOOKUP($DL$1073,'[1]Сбытовая надбавка'!$F$5:$H$6,2,FALSE),2)+'[1]Иные услуги'!$C$6+HLOOKUP($DR$1072,'[1]Услуги по передаче'!$G$5:$J$7,2,FALSE))</f>
        <v>3971.8899999999994</v>
      </c>
      <c r="J1087" s="73"/>
      <c r="K1087" s="73"/>
      <c r="L1087" s="73"/>
      <c r="M1087" s="73"/>
      <c r="N1087" s="74"/>
      <c r="O1087" s="72">
        <f>IF($A1087="-","-",ROUND(VLOOKUP($A1087+ROUND(LEFT(O$1075,1)/24,5),'[1]ОАО "АТС"'!$A$30:$F$773,3,FALSE)+HLOOKUP($DL$1073,'[1]Сбытовая надбавка'!$F$5:$H$6,2,FALSE),2)+'[1]Иные услуги'!$C$6+HLOOKUP($DR$1072,'[1]Услуги по передаче'!$G$5:$J$7,2,FALSE))</f>
        <v>3971.99</v>
      </c>
      <c r="P1087" s="73"/>
      <c r="Q1087" s="73"/>
      <c r="R1087" s="73"/>
      <c r="S1087" s="73"/>
      <c r="T1087" s="74"/>
      <c r="U1087" s="72">
        <f>IF($A1087="-","-",ROUND(VLOOKUP($A1087+ROUND(LEFT(U$1075,1)/24,5),'[1]ОАО "АТС"'!$A$30:$F$773,3,FALSE)+HLOOKUP($DL$1073,'[1]Сбытовая надбавка'!$F$5:$H$6,2,FALSE),2)+'[1]Иные услуги'!$C$6+HLOOKUP($DR$1072,'[1]Услуги по передаче'!$G$5:$J$7,2,FALSE))</f>
        <v>3972.1099999999997</v>
      </c>
      <c r="V1087" s="73"/>
      <c r="W1087" s="73"/>
      <c r="X1087" s="73"/>
      <c r="Y1087" s="73"/>
      <c r="Z1087" s="74"/>
      <c r="AA1087" s="72">
        <f>IF($A1087="-","-",ROUND(VLOOKUP($A1087+ROUND(LEFT(AA$1075,1)/24,5),'[1]ОАО "АТС"'!$A$30:$F$773,3,FALSE)+HLOOKUP($DL$1073,'[1]Сбытовая надбавка'!$F$5:$H$6,2,FALSE),2)+'[1]Иные услуги'!$C$6+HLOOKUP($DR$1072,'[1]Услуги по передаче'!$G$5:$J$7,2,FALSE))</f>
        <v>3972.1499999999996</v>
      </c>
      <c r="AB1087" s="73"/>
      <c r="AC1087" s="73"/>
      <c r="AD1087" s="73"/>
      <c r="AE1087" s="73"/>
      <c r="AF1087" s="74"/>
      <c r="AG1087" s="72">
        <f>IF($A1087="-","-",ROUND(VLOOKUP($A1087+ROUND(LEFT(AG$1075,1)/24,5),'[1]ОАО "АТС"'!$A$30:$F$773,3,FALSE)+HLOOKUP($DL$1073,'[1]Сбытовая надбавка'!$F$5:$H$6,2,FALSE),2)+'[1]Иные услуги'!$C$6+HLOOKUP($DR$1072,'[1]Услуги по передаче'!$G$5:$J$7,2,FALSE))</f>
        <v>3972.0999999999995</v>
      </c>
      <c r="AH1087" s="73"/>
      <c r="AI1087" s="73"/>
      <c r="AJ1087" s="73"/>
      <c r="AK1087" s="73"/>
      <c r="AL1087" s="74"/>
      <c r="AM1087" s="72">
        <f>IF($A1087="-","-",ROUND(VLOOKUP($A1087+ROUND(LEFT(AM$1075,1)/24,5),'[1]ОАО "АТС"'!$A$30:$F$773,3,FALSE)+HLOOKUP($DL$1073,'[1]Сбытовая надбавка'!$F$5:$H$6,2,FALSE),2)+'[1]Иные услуги'!$C$6+HLOOKUP($DR$1072,'[1]Услуги по передаче'!$G$5:$J$7,2,FALSE))</f>
        <v>3972.0099999999993</v>
      </c>
      <c r="AN1087" s="73"/>
      <c r="AO1087" s="73"/>
      <c r="AP1087" s="73"/>
      <c r="AQ1087" s="73"/>
      <c r="AR1087" s="74"/>
      <c r="AS1087" s="72">
        <f>IF($A1087="-","-",ROUND(VLOOKUP($A1087+ROUND(LEFT(AS$1075,1)/24,5),'[1]ОАО "АТС"'!$A$30:$F$773,3,FALSE)+HLOOKUP($DL$1073,'[1]Сбытовая надбавка'!$F$5:$H$6,2,FALSE),2)+'[1]Иные услуги'!$C$6+HLOOKUP($DR$1072,'[1]Услуги по передаче'!$G$5:$J$7,2,FALSE))</f>
        <v>3971.3599999999997</v>
      </c>
      <c r="AT1087" s="73"/>
      <c r="AU1087" s="73"/>
      <c r="AV1087" s="73"/>
      <c r="AW1087" s="73"/>
      <c r="AX1087" s="74"/>
      <c r="AY1087" s="72">
        <f>IF($A1087="-","-",ROUND(VLOOKUP($A1087+ROUND(LEFT(AY$1075,1)/24,5),'[1]ОАО "АТС"'!$A$30:$F$773,3,FALSE)+HLOOKUP($DL$1073,'[1]Сбытовая надбавка'!$F$5:$H$6,2,FALSE),2)+'[1]Иные услуги'!$C$6+HLOOKUP($DR$1072,'[1]Услуги по передаче'!$G$5:$J$7,2,FALSE))</f>
        <v>3970.9999999999995</v>
      </c>
      <c r="AZ1087" s="73"/>
      <c r="BA1087" s="73"/>
      <c r="BB1087" s="73"/>
      <c r="BC1087" s="73"/>
      <c r="BD1087" s="74"/>
      <c r="BE1087" s="72">
        <f>IF($A1087="-","-",ROUND(VLOOKUP($A1087+ROUND(LEFT(BE$1075,1)/24,5),'[1]ОАО "АТС"'!$A$30:$F$773,3,FALSE)+HLOOKUP($DL$1073,'[1]Сбытовая надбавка'!$F$5:$H$6,2,FALSE),2)+'[1]Иные услуги'!$C$6+HLOOKUP($DR$1072,'[1]Услуги по передаче'!$G$5:$J$7,2,FALSE))</f>
        <v>3972.1699999999996</v>
      </c>
      <c r="BF1087" s="73"/>
      <c r="BG1087" s="73"/>
      <c r="BH1087" s="73"/>
      <c r="BI1087" s="73"/>
      <c r="BJ1087" s="74"/>
      <c r="BK1087" s="72">
        <f>IF($A1087="-","-",ROUND(VLOOKUP($A1087+ROUND(LEFT(BK$1075,1)/24,5),'[1]ОАО "АТС"'!$A$30:$F$773,3,FALSE)+HLOOKUP($DL$1073,'[1]Сбытовая надбавка'!$F$5:$H$6,2,FALSE),2)+'[1]Иные услуги'!$C$6+HLOOKUP($DR$1072,'[1]Услуги по передаче'!$G$5:$J$7,2,FALSE))</f>
        <v>3972.2299999999996</v>
      </c>
      <c r="BL1087" s="73"/>
      <c r="BM1087" s="73"/>
      <c r="BN1087" s="73"/>
      <c r="BO1087" s="73"/>
      <c r="BP1087" s="74"/>
      <c r="BQ1087" s="72">
        <f>IF($A1087="-","-",ROUND(VLOOKUP($A1087+ROUND(LEFT(BQ$1075,2)/24,5),'[1]ОАО "АТС"'!$A$30:$F$773,3,FALSE)+HLOOKUP($DL$1073,'[1]Сбытовая надбавка'!$F$5:$H$6,2,FALSE),2)+'[1]Иные услуги'!$C$6+HLOOKUP($DR$1072,'[1]Услуги по передаче'!$G$5:$J$7,2,FALSE))</f>
        <v>3972.24</v>
      </c>
      <c r="BR1087" s="73"/>
      <c r="BS1087" s="73"/>
      <c r="BT1087" s="73"/>
      <c r="BU1087" s="73"/>
      <c r="BV1087" s="74"/>
      <c r="BW1087" s="72">
        <f>IF($A1087="-","-",ROUND(VLOOKUP($A1087+ROUND(LEFT(BW$1075,2)/24,5),'[1]ОАО "АТС"'!$A$30:$F$773,3,FALSE)+HLOOKUP($DL$1073,'[1]Сбытовая надбавка'!$F$5:$H$6,2,FALSE),2)+'[1]Иные услуги'!$C$6+HLOOKUP($DR$1072,'[1]Услуги по передаче'!$G$5:$J$7,2,FALSE))</f>
        <v>3972.2699999999995</v>
      </c>
      <c r="BX1087" s="73"/>
      <c r="BY1087" s="73"/>
      <c r="BZ1087" s="73"/>
      <c r="CA1087" s="73"/>
      <c r="CB1087" s="74"/>
      <c r="CC1087" s="72">
        <f>IF($A1087="-","-",ROUND(VLOOKUP($A1087+ROUND(LEFT(CC$1075,2)/24,5),'[1]ОАО "АТС"'!$A$30:$F$773,3,FALSE)+HLOOKUP($DL$1073,'[1]Сбытовая надбавка'!$F$5:$H$6,2,FALSE),2)+'[1]Иные услуги'!$C$6+HLOOKUP($DR$1072,'[1]Услуги по передаче'!$G$5:$J$7,2,FALSE))</f>
        <v>3972.2699999999995</v>
      </c>
      <c r="CD1087" s="73"/>
      <c r="CE1087" s="73"/>
      <c r="CF1087" s="73"/>
      <c r="CG1087" s="73"/>
      <c r="CH1087" s="74"/>
      <c r="CI1087" s="72">
        <f>IF($A1087="-","-",ROUND(VLOOKUP($A1087+ROUND(LEFT(CI$1075,2)/24,5),'[1]ОАО "АТС"'!$A$30:$F$773,3,FALSE)+HLOOKUP($DL$1073,'[1]Сбытовая надбавка'!$F$5:$H$6,2,FALSE),2)+'[1]Иные услуги'!$C$6+HLOOKUP($DR$1072,'[1]Услуги по передаче'!$G$5:$J$7,2,FALSE))</f>
        <v>3972.2699999999995</v>
      </c>
      <c r="CJ1087" s="73"/>
      <c r="CK1087" s="73"/>
      <c r="CL1087" s="73"/>
      <c r="CM1087" s="73"/>
      <c r="CN1087" s="74"/>
      <c r="CO1087" s="72">
        <f>IF($A1087="-","-",ROUND(VLOOKUP($A1087+ROUND(LEFT(CO$1075,2)/24,5),'[1]ОАО "АТС"'!$A$30:$F$773,3,FALSE)+HLOOKUP($DL$1073,'[1]Сбытовая надбавка'!$F$5:$H$6,2,FALSE),2)+'[1]Иные услуги'!$C$6+HLOOKUP($DR$1072,'[1]Услуги по передаче'!$G$5:$J$7,2,FALSE))</f>
        <v>3972.2799999999997</v>
      </c>
      <c r="CP1087" s="73"/>
      <c r="CQ1087" s="73"/>
      <c r="CR1087" s="73"/>
      <c r="CS1087" s="73"/>
      <c r="CT1087" s="74"/>
      <c r="CU1087" s="72">
        <f>IF($A1087="-","-",ROUND(VLOOKUP($A1087+ROUND(LEFT(CU$1075,2)/24,5),'[1]ОАО "АТС"'!$A$30:$F$773,3,FALSE)+HLOOKUP($DL$1073,'[1]Сбытовая надбавка'!$F$5:$H$6,2,FALSE),2)+'[1]Иные услуги'!$C$6+HLOOKUP($DR$1072,'[1]Услуги по передаче'!$G$5:$J$7,2,FALSE))</f>
        <v>3972.2799999999997</v>
      </c>
      <c r="CV1087" s="73"/>
      <c r="CW1087" s="73"/>
      <c r="CX1087" s="73"/>
      <c r="CY1087" s="73"/>
      <c r="CZ1087" s="74"/>
      <c r="DA1087" s="72">
        <f>IF($A1087="-","-",ROUND(VLOOKUP($A1087+ROUND(LEFT(DA$1075,2)/24,5),'[1]ОАО "АТС"'!$A$30:$F$773,3,FALSE)+HLOOKUP($DL$1073,'[1]Сбытовая надбавка'!$F$5:$H$6,2,FALSE),2)+'[1]Иные услуги'!$C$6+HLOOKUP($DR$1072,'[1]Услуги по передаче'!$G$5:$J$7,2,FALSE))</f>
        <v>3972.3899999999994</v>
      </c>
      <c r="DB1087" s="73"/>
      <c r="DC1087" s="73"/>
      <c r="DD1087" s="73"/>
      <c r="DE1087" s="73"/>
      <c r="DF1087" s="74"/>
      <c r="DG1087" s="72">
        <f>IF($A1087="-","-",ROUND(VLOOKUP($A1087+ROUND(LEFT(DG$1075,2)/24,5),'[1]ОАО "АТС"'!$A$30:$F$773,3,FALSE)+HLOOKUP($DL$1073,'[1]Сбытовая надбавка'!$F$5:$H$6,2,FALSE),2)+'[1]Иные услуги'!$C$6+HLOOKUP($DR$1072,'[1]Услуги по передаче'!$G$5:$J$7,2,FALSE))</f>
        <v>3971.95</v>
      </c>
      <c r="DH1087" s="73"/>
      <c r="DI1087" s="73"/>
      <c r="DJ1087" s="73"/>
      <c r="DK1087" s="73"/>
      <c r="DL1087" s="74"/>
      <c r="DM1087" s="72">
        <f>IF($A1087="-","-",ROUND(VLOOKUP($A1087+ROUND(LEFT(DM$1075,2)/24,5),'[1]ОАО "АТС"'!$A$30:$F$773,3,FALSE)+HLOOKUP($DL$1073,'[1]Сбытовая надбавка'!$F$5:$H$6,2,FALSE),2)+'[1]Иные услуги'!$C$6+HLOOKUP($DR$1072,'[1]Услуги по передаче'!$G$5:$J$7,2,FALSE))</f>
        <v>4003.8999999999996</v>
      </c>
      <c r="DN1087" s="73"/>
      <c r="DO1087" s="73"/>
      <c r="DP1087" s="73"/>
      <c r="DQ1087" s="73"/>
      <c r="DR1087" s="74"/>
      <c r="DS1087" s="72">
        <f>IF($A1087="-","-",ROUND(VLOOKUP($A1087+ROUND(LEFT(DS$1075,2)/24,5),'[1]ОАО "АТС"'!$A$30:$F$773,3,FALSE)+HLOOKUP($DL$1073,'[1]Сбытовая надбавка'!$F$5:$H$6,2,FALSE),2)+'[1]Иные услуги'!$C$6+HLOOKUP($DR$1072,'[1]Услуги по передаче'!$G$5:$J$7,2,FALSE))</f>
        <v>4038.9299999999994</v>
      </c>
      <c r="DT1087" s="73"/>
      <c r="DU1087" s="73"/>
      <c r="DV1087" s="73"/>
      <c r="DW1087" s="73"/>
      <c r="DX1087" s="74"/>
      <c r="DY1087" s="72">
        <f>IF($A1087="-","-",ROUND(VLOOKUP($A1087+ROUND(LEFT(DY$1075,2)/24,5),'[1]ОАО "АТС"'!$A$30:$F$773,3,FALSE)+HLOOKUP($DL$1073,'[1]Сбытовая надбавка'!$F$5:$H$6,2,FALSE),2)+'[1]Иные услуги'!$C$6+HLOOKUP($DR$1072,'[1]Услуги по передаче'!$G$5:$J$7,2,FALSE))</f>
        <v>3987.9999999999995</v>
      </c>
      <c r="DZ1087" s="73"/>
      <c r="EA1087" s="73"/>
      <c r="EB1087" s="73"/>
      <c r="EC1087" s="73"/>
      <c r="ED1087" s="74"/>
      <c r="EE1087" s="72">
        <f>IF($A1087="-","-",ROUND(VLOOKUP($A1087+ROUND(LEFT(EE$1075,2)/24,5),'[1]ОАО "АТС"'!$A$30:$F$773,3,FALSE)+HLOOKUP($DL$1073,'[1]Сбытовая надбавка'!$F$5:$H$6,2,FALSE),2)+'[1]Иные услуги'!$C$6+HLOOKUP($DR$1072,'[1]Услуги по передаче'!$G$5:$J$7,2,FALSE))</f>
        <v>3970.4999999999995</v>
      </c>
      <c r="EF1087" s="73"/>
      <c r="EG1087" s="73"/>
      <c r="EH1087" s="73"/>
      <c r="EI1087" s="73"/>
      <c r="EJ1087" s="74"/>
      <c r="EK1087" s="72">
        <f>IF($A1087="-","-",ROUND(VLOOKUP($A1087+ROUND(LEFT(EK$1075,2)/24,5),'[1]ОАО "АТС"'!$A$30:$F$773,3,FALSE)+HLOOKUP($DL$1073,'[1]Сбытовая надбавка'!$F$5:$H$6,2,FALSE),2)+'[1]Иные услуги'!$C$6+HLOOKUP($DR$1072,'[1]Услуги по передаче'!$G$5:$J$7,2,FALSE))</f>
        <v>4135.78</v>
      </c>
      <c r="EL1087" s="73"/>
      <c r="EM1087" s="73"/>
      <c r="EN1087" s="73"/>
      <c r="EO1087" s="73"/>
      <c r="EP1087" s="74"/>
      <c r="EQ1087" s="72">
        <f>IF($A1087="-","-",ROUND(VLOOKUP($A1087+ROUND(LEFT(EQ$1075,2)/24,5),'[1]ОАО "АТС"'!$A$30:$F$773,3,FALSE)+HLOOKUP($DL$1073,'[1]Сбытовая надбавка'!$F$5:$H$6,2,FALSE),2)+'[1]Иные услуги'!$C$6+HLOOKUP($DR$1072,'[1]Услуги по передаче'!$G$5:$J$7,2,FALSE))</f>
        <v>4032.5799999999995</v>
      </c>
      <c r="ER1087" s="73"/>
      <c r="ES1087" s="73"/>
      <c r="ET1087" s="73"/>
      <c r="EU1087" s="73"/>
      <c r="EV1087" s="74"/>
    </row>
    <row r="1088" spans="1:152" s="38" customFormat="1" ht="15.75" customHeight="1" x14ac:dyDescent="0.2">
      <c r="A1088" s="69">
        <f>$A$127</f>
        <v>44998</v>
      </c>
      <c r="B1088" s="70"/>
      <c r="C1088" s="70"/>
      <c r="D1088" s="70"/>
      <c r="E1088" s="70"/>
      <c r="F1088" s="70"/>
      <c r="G1088" s="70"/>
      <c r="H1088" s="71"/>
      <c r="I1088" s="72">
        <f>IF($A1088="-","-",ROUND(VLOOKUP($A1088+ROUND(LEFT(I$1075,1)/24,5),'[1]ОАО "АТС"'!$A$30:$F$773,3,FALSE)+HLOOKUP($DL$1073,'[1]Сбытовая надбавка'!$F$5:$H$6,2,FALSE),2)+'[1]Иные услуги'!$C$6+HLOOKUP($DR$1072,'[1]Услуги по передаче'!$G$5:$J$7,2,FALSE))</f>
        <v>3971.8099999999995</v>
      </c>
      <c r="J1088" s="73"/>
      <c r="K1088" s="73"/>
      <c r="L1088" s="73"/>
      <c r="M1088" s="73"/>
      <c r="N1088" s="74"/>
      <c r="O1088" s="72">
        <f>IF($A1088="-","-",ROUND(VLOOKUP($A1088+ROUND(LEFT(O$1075,1)/24,5),'[1]ОАО "АТС"'!$A$30:$F$773,3,FALSE)+HLOOKUP($DL$1073,'[1]Сбытовая надбавка'!$F$5:$H$6,2,FALSE),2)+'[1]Иные услуги'!$C$6+HLOOKUP($DR$1072,'[1]Услуги по передаче'!$G$5:$J$7,2,FALSE))</f>
        <v>3971.87</v>
      </c>
      <c r="P1088" s="73"/>
      <c r="Q1088" s="73"/>
      <c r="R1088" s="73"/>
      <c r="S1088" s="73"/>
      <c r="T1088" s="74"/>
      <c r="U1088" s="72">
        <f>IF($A1088="-","-",ROUND(VLOOKUP($A1088+ROUND(LEFT(U$1075,1)/24,5),'[1]ОАО "АТС"'!$A$30:$F$773,3,FALSE)+HLOOKUP($DL$1073,'[1]Сбытовая надбавка'!$F$5:$H$6,2,FALSE),2)+'[1]Иные услуги'!$C$6+HLOOKUP($DR$1072,'[1]Услуги по передаче'!$G$5:$J$7,2,FALSE))</f>
        <v>3971.9399999999996</v>
      </c>
      <c r="V1088" s="73"/>
      <c r="W1088" s="73"/>
      <c r="X1088" s="73"/>
      <c r="Y1088" s="73"/>
      <c r="Z1088" s="74"/>
      <c r="AA1088" s="72">
        <f>IF($A1088="-","-",ROUND(VLOOKUP($A1088+ROUND(LEFT(AA$1075,1)/24,5),'[1]ОАО "АТС"'!$A$30:$F$773,3,FALSE)+HLOOKUP($DL$1073,'[1]Сбытовая надбавка'!$F$5:$H$6,2,FALSE),2)+'[1]Иные услуги'!$C$6+HLOOKUP($DR$1072,'[1]Услуги по передаче'!$G$5:$J$7,2,FALSE))</f>
        <v>3971.9299999999994</v>
      </c>
      <c r="AB1088" s="73"/>
      <c r="AC1088" s="73"/>
      <c r="AD1088" s="73"/>
      <c r="AE1088" s="73"/>
      <c r="AF1088" s="74"/>
      <c r="AG1088" s="72">
        <f>IF($A1088="-","-",ROUND(VLOOKUP($A1088+ROUND(LEFT(AG$1075,1)/24,5),'[1]ОАО "АТС"'!$A$30:$F$773,3,FALSE)+HLOOKUP($DL$1073,'[1]Сбытовая надбавка'!$F$5:$H$6,2,FALSE),2)+'[1]Иные услуги'!$C$6+HLOOKUP($DR$1072,'[1]Услуги по передаче'!$G$5:$J$7,2,FALSE))</f>
        <v>3971.91</v>
      </c>
      <c r="AH1088" s="73"/>
      <c r="AI1088" s="73"/>
      <c r="AJ1088" s="73"/>
      <c r="AK1088" s="73"/>
      <c r="AL1088" s="74"/>
      <c r="AM1088" s="72">
        <f>IF($A1088="-","-",ROUND(VLOOKUP($A1088+ROUND(LEFT(AM$1075,1)/24,5),'[1]ОАО "АТС"'!$A$30:$F$773,3,FALSE)+HLOOKUP($DL$1073,'[1]Сбытовая надбавка'!$F$5:$H$6,2,FALSE),2)+'[1]Иные услуги'!$C$6+HLOOKUP($DR$1072,'[1]Услуги по передаче'!$G$5:$J$7,2,FALSE))</f>
        <v>3971.91</v>
      </c>
      <c r="AN1088" s="73"/>
      <c r="AO1088" s="73"/>
      <c r="AP1088" s="73"/>
      <c r="AQ1088" s="73"/>
      <c r="AR1088" s="74"/>
      <c r="AS1088" s="72">
        <f>IF($A1088="-","-",ROUND(VLOOKUP($A1088+ROUND(LEFT(AS$1075,1)/24,5),'[1]ОАО "АТС"'!$A$30:$F$773,3,FALSE)+HLOOKUP($DL$1073,'[1]Сбытовая надбавка'!$F$5:$H$6,2,FALSE),2)+'[1]Иные услуги'!$C$6+HLOOKUP($DR$1072,'[1]Услуги по передаче'!$G$5:$J$7,2,FALSE))</f>
        <v>3971.2699999999995</v>
      </c>
      <c r="AT1088" s="73"/>
      <c r="AU1088" s="73"/>
      <c r="AV1088" s="73"/>
      <c r="AW1088" s="73"/>
      <c r="AX1088" s="74"/>
      <c r="AY1088" s="72">
        <f>IF($A1088="-","-",ROUND(VLOOKUP($A1088+ROUND(LEFT(AY$1075,1)/24,5),'[1]ОАО "АТС"'!$A$30:$F$773,3,FALSE)+HLOOKUP($DL$1073,'[1]Сбытовая надбавка'!$F$5:$H$6,2,FALSE),2)+'[1]Иные услуги'!$C$6+HLOOKUP($DR$1072,'[1]Услуги по передаче'!$G$5:$J$7,2,FALSE))</f>
        <v>4040.16</v>
      </c>
      <c r="AZ1088" s="73"/>
      <c r="BA1088" s="73"/>
      <c r="BB1088" s="73"/>
      <c r="BC1088" s="73"/>
      <c r="BD1088" s="74"/>
      <c r="BE1088" s="72">
        <f>IF($A1088="-","-",ROUND(VLOOKUP($A1088+ROUND(LEFT(BE$1075,1)/24,5),'[1]ОАО "АТС"'!$A$30:$F$773,3,FALSE)+HLOOKUP($DL$1073,'[1]Сбытовая надбавка'!$F$5:$H$6,2,FALSE),2)+'[1]Иные услуги'!$C$6+HLOOKUP($DR$1072,'[1]Услуги по передаче'!$G$5:$J$7,2,FALSE))</f>
        <v>3971.4599999999996</v>
      </c>
      <c r="BF1088" s="73"/>
      <c r="BG1088" s="73"/>
      <c r="BH1088" s="73"/>
      <c r="BI1088" s="73"/>
      <c r="BJ1088" s="74"/>
      <c r="BK1088" s="72">
        <f>IF($A1088="-","-",ROUND(VLOOKUP($A1088+ROUND(LEFT(BK$1075,1)/24,5),'[1]ОАО "АТС"'!$A$30:$F$773,3,FALSE)+HLOOKUP($DL$1073,'[1]Сбытовая надбавка'!$F$5:$H$6,2,FALSE),2)+'[1]Иные услуги'!$C$6+HLOOKUP($DR$1072,'[1]Услуги по передаче'!$G$5:$J$7,2,FALSE))</f>
        <v>4034.3399999999997</v>
      </c>
      <c r="BL1088" s="73"/>
      <c r="BM1088" s="73"/>
      <c r="BN1088" s="73"/>
      <c r="BO1088" s="73"/>
      <c r="BP1088" s="74"/>
      <c r="BQ1088" s="72">
        <f>IF($A1088="-","-",ROUND(VLOOKUP($A1088+ROUND(LEFT(BQ$1075,2)/24,5),'[1]ОАО "АТС"'!$A$30:$F$773,3,FALSE)+HLOOKUP($DL$1073,'[1]Сбытовая надбавка'!$F$5:$H$6,2,FALSE),2)+'[1]Иные услуги'!$C$6+HLOOKUP($DR$1072,'[1]Услуги по передаче'!$G$5:$J$7,2,FALSE))</f>
        <v>4073.0099999999993</v>
      </c>
      <c r="BR1088" s="73"/>
      <c r="BS1088" s="73"/>
      <c r="BT1088" s="73"/>
      <c r="BU1088" s="73"/>
      <c r="BV1088" s="74"/>
      <c r="BW1088" s="72">
        <f>IF($A1088="-","-",ROUND(VLOOKUP($A1088+ROUND(LEFT(BW$1075,2)/24,5),'[1]ОАО "АТС"'!$A$30:$F$773,3,FALSE)+HLOOKUP($DL$1073,'[1]Сбытовая надбавка'!$F$5:$H$6,2,FALSE),2)+'[1]Иные услуги'!$C$6+HLOOKUP($DR$1072,'[1]Услуги по передаче'!$G$5:$J$7,2,FALSE))</f>
        <v>4082.0799999999995</v>
      </c>
      <c r="BX1088" s="73"/>
      <c r="BY1088" s="73"/>
      <c r="BZ1088" s="73"/>
      <c r="CA1088" s="73"/>
      <c r="CB1088" s="74"/>
      <c r="CC1088" s="72">
        <f>IF($A1088="-","-",ROUND(VLOOKUP($A1088+ROUND(LEFT(CC$1075,2)/24,5),'[1]ОАО "АТС"'!$A$30:$F$773,3,FALSE)+HLOOKUP($DL$1073,'[1]Сбытовая надбавка'!$F$5:$H$6,2,FALSE),2)+'[1]Иные услуги'!$C$6+HLOOKUP($DR$1072,'[1]Услуги по передаче'!$G$5:$J$7,2,FALSE))</f>
        <v>4049.0699999999997</v>
      </c>
      <c r="CD1088" s="73"/>
      <c r="CE1088" s="73"/>
      <c r="CF1088" s="73"/>
      <c r="CG1088" s="73"/>
      <c r="CH1088" s="74"/>
      <c r="CI1088" s="72">
        <f>IF($A1088="-","-",ROUND(VLOOKUP($A1088+ROUND(LEFT(CI$1075,2)/24,5),'[1]ОАО "АТС"'!$A$30:$F$773,3,FALSE)+HLOOKUP($DL$1073,'[1]Сбытовая надбавка'!$F$5:$H$6,2,FALSE),2)+'[1]Иные услуги'!$C$6+HLOOKUP($DR$1072,'[1]Услуги по передаче'!$G$5:$J$7,2,FALSE))</f>
        <v>4039.7999999999993</v>
      </c>
      <c r="CJ1088" s="73"/>
      <c r="CK1088" s="73"/>
      <c r="CL1088" s="73"/>
      <c r="CM1088" s="73"/>
      <c r="CN1088" s="74"/>
      <c r="CO1088" s="72">
        <f>IF($A1088="-","-",ROUND(VLOOKUP($A1088+ROUND(LEFT(CO$1075,2)/24,5),'[1]ОАО "АТС"'!$A$30:$F$773,3,FALSE)+HLOOKUP($DL$1073,'[1]Сбытовая надбавка'!$F$5:$H$6,2,FALSE),2)+'[1]Иные услуги'!$C$6+HLOOKUP($DR$1072,'[1]Услуги по передаче'!$G$5:$J$7,2,FALSE))</f>
        <v>4028.0899999999997</v>
      </c>
      <c r="CP1088" s="73"/>
      <c r="CQ1088" s="73"/>
      <c r="CR1088" s="73"/>
      <c r="CS1088" s="73"/>
      <c r="CT1088" s="74"/>
      <c r="CU1088" s="72">
        <f>IF($A1088="-","-",ROUND(VLOOKUP($A1088+ROUND(LEFT(CU$1075,2)/24,5),'[1]ОАО "АТС"'!$A$30:$F$773,3,FALSE)+HLOOKUP($DL$1073,'[1]Сбытовая надбавка'!$F$5:$H$6,2,FALSE),2)+'[1]Иные услуги'!$C$6+HLOOKUP($DR$1072,'[1]Услуги по передаче'!$G$5:$J$7,2,FALSE))</f>
        <v>4016.0999999999995</v>
      </c>
      <c r="CV1088" s="73"/>
      <c r="CW1088" s="73"/>
      <c r="CX1088" s="73"/>
      <c r="CY1088" s="73"/>
      <c r="CZ1088" s="74"/>
      <c r="DA1088" s="72">
        <f>IF($A1088="-","-",ROUND(VLOOKUP($A1088+ROUND(LEFT(DA$1075,2)/24,5),'[1]ОАО "АТС"'!$A$30:$F$773,3,FALSE)+HLOOKUP($DL$1073,'[1]Сбытовая надбавка'!$F$5:$H$6,2,FALSE),2)+'[1]Иные услуги'!$C$6+HLOOKUP($DR$1072,'[1]Услуги по передаче'!$G$5:$J$7,2,FALSE))</f>
        <v>4027.3099999999995</v>
      </c>
      <c r="DB1088" s="73"/>
      <c r="DC1088" s="73"/>
      <c r="DD1088" s="73"/>
      <c r="DE1088" s="73"/>
      <c r="DF1088" s="74"/>
      <c r="DG1088" s="72">
        <f>IF($A1088="-","-",ROUND(VLOOKUP($A1088+ROUND(LEFT(DG$1075,2)/24,5),'[1]ОАО "АТС"'!$A$30:$F$773,3,FALSE)+HLOOKUP($DL$1073,'[1]Сбытовая надбавка'!$F$5:$H$6,2,FALSE),2)+'[1]Иные услуги'!$C$6+HLOOKUP($DR$1072,'[1]Услуги по передаче'!$G$5:$J$7,2,FALSE))</f>
        <v>4048.7999999999993</v>
      </c>
      <c r="DH1088" s="73"/>
      <c r="DI1088" s="73"/>
      <c r="DJ1088" s="73"/>
      <c r="DK1088" s="73"/>
      <c r="DL1088" s="74"/>
      <c r="DM1088" s="72">
        <f>IF($A1088="-","-",ROUND(VLOOKUP($A1088+ROUND(LEFT(DM$1075,2)/24,5),'[1]ОАО "АТС"'!$A$30:$F$773,3,FALSE)+HLOOKUP($DL$1073,'[1]Сбытовая надбавка'!$F$5:$H$6,2,FALSE),2)+'[1]Иные услуги'!$C$6+HLOOKUP($DR$1072,'[1]Услуги по передаче'!$G$5:$J$7,2,FALSE))</f>
        <v>4074.4799999999996</v>
      </c>
      <c r="DN1088" s="73"/>
      <c r="DO1088" s="73"/>
      <c r="DP1088" s="73"/>
      <c r="DQ1088" s="73"/>
      <c r="DR1088" s="74"/>
      <c r="DS1088" s="72">
        <f>IF($A1088="-","-",ROUND(VLOOKUP($A1088+ROUND(LEFT(DS$1075,2)/24,5),'[1]ОАО "АТС"'!$A$30:$F$773,3,FALSE)+HLOOKUP($DL$1073,'[1]Сбытовая надбавка'!$F$5:$H$6,2,FALSE),2)+'[1]Иные услуги'!$C$6+HLOOKUP($DR$1072,'[1]Услуги по передаче'!$G$5:$J$7,2,FALSE))</f>
        <v>4055.91</v>
      </c>
      <c r="DT1088" s="73"/>
      <c r="DU1088" s="73"/>
      <c r="DV1088" s="73"/>
      <c r="DW1088" s="73"/>
      <c r="DX1088" s="74"/>
      <c r="DY1088" s="72">
        <f>IF($A1088="-","-",ROUND(VLOOKUP($A1088+ROUND(LEFT(DY$1075,2)/24,5),'[1]ОАО "АТС"'!$A$30:$F$773,3,FALSE)+HLOOKUP($DL$1073,'[1]Сбытовая надбавка'!$F$5:$H$6,2,FALSE),2)+'[1]Иные услуги'!$C$6+HLOOKUP($DR$1072,'[1]Услуги по передаче'!$G$5:$J$7,2,FALSE))</f>
        <v>3997.5799999999995</v>
      </c>
      <c r="DZ1088" s="73"/>
      <c r="EA1088" s="73"/>
      <c r="EB1088" s="73"/>
      <c r="EC1088" s="73"/>
      <c r="ED1088" s="74"/>
      <c r="EE1088" s="72">
        <f>IF($A1088="-","-",ROUND(VLOOKUP($A1088+ROUND(LEFT(EE$1075,2)/24,5),'[1]ОАО "АТС"'!$A$30:$F$773,3,FALSE)+HLOOKUP($DL$1073,'[1]Сбытовая надбавка'!$F$5:$H$6,2,FALSE),2)+'[1]Иные услуги'!$C$6+HLOOKUP($DR$1072,'[1]Услуги по передаче'!$G$5:$J$7,2,FALSE))</f>
        <v>3970.2699999999995</v>
      </c>
      <c r="EF1088" s="73"/>
      <c r="EG1088" s="73"/>
      <c r="EH1088" s="73"/>
      <c r="EI1088" s="73"/>
      <c r="EJ1088" s="74"/>
      <c r="EK1088" s="72">
        <f>IF($A1088="-","-",ROUND(VLOOKUP($A1088+ROUND(LEFT(EK$1075,2)/24,5),'[1]ОАО "АТС"'!$A$30:$F$773,3,FALSE)+HLOOKUP($DL$1073,'[1]Сбытовая надбавка'!$F$5:$H$6,2,FALSE),2)+'[1]Иные услуги'!$C$6+HLOOKUP($DR$1072,'[1]Услуги по передаче'!$G$5:$J$7,2,FALSE))</f>
        <v>4142.2899999999991</v>
      </c>
      <c r="EL1088" s="73"/>
      <c r="EM1088" s="73"/>
      <c r="EN1088" s="73"/>
      <c r="EO1088" s="73"/>
      <c r="EP1088" s="74"/>
      <c r="EQ1088" s="72">
        <f>IF($A1088="-","-",ROUND(VLOOKUP($A1088+ROUND(LEFT(EQ$1075,2)/24,5),'[1]ОАО "АТС"'!$A$30:$F$773,3,FALSE)+HLOOKUP($DL$1073,'[1]Сбытовая надбавка'!$F$5:$H$6,2,FALSE),2)+'[1]Иные услуги'!$C$6+HLOOKUP($DR$1072,'[1]Услуги по передаче'!$G$5:$J$7,2,FALSE))</f>
        <v>4056.1499999999996</v>
      </c>
      <c r="ER1088" s="73"/>
      <c r="ES1088" s="73"/>
      <c r="ET1088" s="73"/>
      <c r="EU1088" s="73"/>
      <c r="EV1088" s="74"/>
    </row>
    <row r="1089" spans="1:152" s="38" customFormat="1" ht="15.75" customHeight="1" x14ac:dyDescent="0.2">
      <c r="A1089" s="69">
        <f>$A$128</f>
        <v>44999</v>
      </c>
      <c r="B1089" s="70"/>
      <c r="C1089" s="70"/>
      <c r="D1089" s="70"/>
      <c r="E1089" s="70"/>
      <c r="F1089" s="70"/>
      <c r="G1089" s="70"/>
      <c r="H1089" s="71"/>
      <c r="I1089" s="72">
        <f>IF($A1089="-","-",ROUND(VLOOKUP($A1089+ROUND(LEFT(I$1075,1)/24,5),'[1]ОАО "АТС"'!$A$30:$F$773,3,FALSE)+HLOOKUP($DL$1073,'[1]Сбытовая надбавка'!$F$5:$H$6,2,FALSE),2)+'[1]Иные услуги'!$C$6+HLOOKUP($DR$1072,'[1]Услуги по передаче'!$G$5:$J$7,2,FALSE))</f>
        <v>3971.87</v>
      </c>
      <c r="J1089" s="73"/>
      <c r="K1089" s="73"/>
      <c r="L1089" s="73"/>
      <c r="M1089" s="73"/>
      <c r="N1089" s="74"/>
      <c r="O1089" s="72">
        <f>IF($A1089="-","-",ROUND(VLOOKUP($A1089+ROUND(LEFT(O$1075,1)/24,5),'[1]ОАО "АТС"'!$A$30:$F$773,3,FALSE)+HLOOKUP($DL$1073,'[1]Сбытовая надбавка'!$F$5:$H$6,2,FALSE),2)+'[1]Иные услуги'!$C$6+HLOOKUP($DR$1072,'[1]Услуги по передаче'!$G$5:$J$7,2,FALSE))</f>
        <v>3971.8299999999995</v>
      </c>
      <c r="P1089" s="73"/>
      <c r="Q1089" s="73"/>
      <c r="R1089" s="73"/>
      <c r="S1089" s="73"/>
      <c r="T1089" s="74"/>
      <c r="U1089" s="72">
        <f>IF($A1089="-","-",ROUND(VLOOKUP($A1089+ROUND(LEFT(U$1075,1)/24,5),'[1]ОАО "АТС"'!$A$30:$F$773,3,FALSE)+HLOOKUP($DL$1073,'[1]Сбытовая надбавка'!$F$5:$H$6,2,FALSE),2)+'[1]Иные услуги'!$C$6+HLOOKUP($DR$1072,'[1]Услуги по передаче'!$G$5:$J$7,2,FALSE))</f>
        <v>3971.9299999999994</v>
      </c>
      <c r="V1089" s="73"/>
      <c r="W1089" s="73"/>
      <c r="X1089" s="73"/>
      <c r="Y1089" s="73"/>
      <c r="Z1089" s="74"/>
      <c r="AA1089" s="72">
        <f>IF($A1089="-","-",ROUND(VLOOKUP($A1089+ROUND(LEFT(AA$1075,1)/24,5),'[1]ОАО "АТС"'!$A$30:$F$773,3,FALSE)+HLOOKUP($DL$1073,'[1]Сбытовая надбавка'!$F$5:$H$6,2,FALSE),2)+'[1]Иные услуги'!$C$6+HLOOKUP($DR$1072,'[1]Услуги по передаче'!$G$5:$J$7,2,FALSE))</f>
        <v>3971.8999999999996</v>
      </c>
      <c r="AB1089" s="73"/>
      <c r="AC1089" s="73"/>
      <c r="AD1089" s="73"/>
      <c r="AE1089" s="73"/>
      <c r="AF1089" s="74"/>
      <c r="AG1089" s="72">
        <f>IF($A1089="-","-",ROUND(VLOOKUP($A1089+ROUND(LEFT(AG$1075,1)/24,5),'[1]ОАО "АТС"'!$A$30:$F$773,3,FALSE)+HLOOKUP($DL$1073,'[1]Сбытовая надбавка'!$F$5:$H$6,2,FALSE),2)+'[1]Иные услуги'!$C$6+HLOOKUP($DR$1072,'[1]Услуги по передаче'!$G$5:$J$7,2,FALSE))</f>
        <v>3971.9199999999996</v>
      </c>
      <c r="AH1089" s="73"/>
      <c r="AI1089" s="73"/>
      <c r="AJ1089" s="73"/>
      <c r="AK1089" s="73"/>
      <c r="AL1089" s="74"/>
      <c r="AM1089" s="72">
        <f>IF($A1089="-","-",ROUND(VLOOKUP($A1089+ROUND(LEFT(AM$1075,1)/24,5),'[1]ОАО "АТС"'!$A$30:$F$773,3,FALSE)+HLOOKUP($DL$1073,'[1]Сбытовая надбавка'!$F$5:$H$6,2,FALSE),2)+'[1]Иные услуги'!$C$6+HLOOKUP($DR$1072,'[1]Услуги по передаче'!$G$5:$J$7,2,FALSE))</f>
        <v>3971.8599999999997</v>
      </c>
      <c r="AN1089" s="73"/>
      <c r="AO1089" s="73"/>
      <c r="AP1089" s="73"/>
      <c r="AQ1089" s="73"/>
      <c r="AR1089" s="74"/>
      <c r="AS1089" s="72">
        <f>IF($A1089="-","-",ROUND(VLOOKUP($A1089+ROUND(LEFT(AS$1075,1)/24,5),'[1]ОАО "АТС"'!$A$30:$F$773,3,FALSE)+HLOOKUP($DL$1073,'[1]Сбытовая надбавка'!$F$5:$H$6,2,FALSE),2)+'[1]Иные услуги'!$C$6+HLOOKUP($DR$1072,'[1]Услуги по передаче'!$G$5:$J$7,2,FALSE))</f>
        <v>3971.0899999999997</v>
      </c>
      <c r="AT1089" s="73"/>
      <c r="AU1089" s="73"/>
      <c r="AV1089" s="73"/>
      <c r="AW1089" s="73"/>
      <c r="AX1089" s="74"/>
      <c r="AY1089" s="72">
        <f>IF($A1089="-","-",ROUND(VLOOKUP($A1089+ROUND(LEFT(AY$1075,1)/24,5),'[1]ОАО "АТС"'!$A$30:$F$773,3,FALSE)+HLOOKUP($DL$1073,'[1]Сбытовая надбавка'!$F$5:$H$6,2,FALSE),2)+'[1]Иные услуги'!$C$6+HLOOKUP($DR$1072,'[1]Услуги по передаче'!$G$5:$J$7,2,FALSE))</f>
        <v>4070.5999999999995</v>
      </c>
      <c r="AZ1089" s="73"/>
      <c r="BA1089" s="73"/>
      <c r="BB1089" s="73"/>
      <c r="BC1089" s="73"/>
      <c r="BD1089" s="74"/>
      <c r="BE1089" s="72">
        <f>IF($A1089="-","-",ROUND(VLOOKUP($A1089+ROUND(LEFT(BE$1075,1)/24,5),'[1]ОАО "АТС"'!$A$30:$F$773,3,FALSE)+HLOOKUP($DL$1073,'[1]Сбытовая надбавка'!$F$5:$H$6,2,FALSE),2)+'[1]Иные услуги'!$C$6+HLOOKUP($DR$1072,'[1]Услуги по передаче'!$G$5:$J$7,2,FALSE))</f>
        <v>3971.8799999999997</v>
      </c>
      <c r="BF1089" s="73"/>
      <c r="BG1089" s="73"/>
      <c r="BH1089" s="73"/>
      <c r="BI1089" s="73"/>
      <c r="BJ1089" s="74"/>
      <c r="BK1089" s="72">
        <f>IF($A1089="-","-",ROUND(VLOOKUP($A1089+ROUND(LEFT(BK$1075,1)/24,5),'[1]ОАО "АТС"'!$A$30:$F$773,3,FALSE)+HLOOKUP($DL$1073,'[1]Сбытовая надбавка'!$F$5:$H$6,2,FALSE),2)+'[1]Иные услуги'!$C$6+HLOOKUP($DR$1072,'[1]Услуги по передаче'!$G$5:$J$7,2,FALSE))</f>
        <v>4022.9399999999996</v>
      </c>
      <c r="BL1089" s="73"/>
      <c r="BM1089" s="73"/>
      <c r="BN1089" s="73"/>
      <c r="BO1089" s="73"/>
      <c r="BP1089" s="74"/>
      <c r="BQ1089" s="72">
        <f>IF($A1089="-","-",ROUND(VLOOKUP($A1089+ROUND(LEFT(BQ$1075,2)/24,5),'[1]ОАО "АТС"'!$A$30:$F$773,3,FALSE)+HLOOKUP($DL$1073,'[1]Сбытовая надбавка'!$F$5:$H$6,2,FALSE),2)+'[1]Иные услуги'!$C$6+HLOOKUP($DR$1072,'[1]Услуги по передаче'!$G$5:$J$7,2,FALSE))</f>
        <v>4038.7099999999996</v>
      </c>
      <c r="BR1089" s="73"/>
      <c r="BS1089" s="73"/>
      <c r="BT1089" s="73"/>
      <c r="BU1089" s="73"/>
      <c r="BV1089" s="74"/>
      <c r="BW1089" s="72">
        <f>IF($A1089="-","-",ROUND(VLOOKUP($A1089+ROUND(LEFT(BW$1075,2)/24,5),'[1]ОАО "АТС"'!$A$30:$F$773,3,FALSE)+HLOOKUP($DL$1073,'[1]Сбытовая надбавка'!$F$5:$H$6,2,FALSE),2)+'[1]Иные услуги'!$C$6+HLOOKUP($DR$1072,'[1]Услуги по передаче'!$G$5:$J$7,2,FALSE))</f>
        <v>4027.8299999999995</v>
      </c>
      <c r="BX1089" s="73"/>
      <c r="BY1089" s="73"/>
      <c r="BZ1089" s="73"/>
      <c r="CA1089" s="73"/>
      <c r="CB1089" s="74"/>
      <c r="CC1089" s="72">
        <f>IF($A1089="-","-",ROUND(VLOOKUP($A1089+ROUND(LEFT(CC$1075,2)/24,5),'[1]ОАО "АТС"'!$A$30:$F$773,3,FALSE)+HLOOKUP($DL$1073,'[1]Сбытовая надбавка'!$F$5:$H$6,2,FALSE),2)+'[1]Иные услуги'!$C$6+HLOOKUP($DR$1072,'[1]Услуги по передаче'!$G$5:$J$7,2,FALSE))</f>
        <v>4006.2799999999997</v>
      </c>
      <c r="CD1089" s="73"/>
      <c r="CE1089" s="73"/>
      <c r="CF1089" s="73"/>
      <c r="CG1089" s="73"/>
      <c r="CH1089" s="74"/>
      <c r="CI1089" s="72">
        <f>IF($A1089="-","-",ROUND(VLOOKUP($A1089+ROUND(LEFT(CI$1075,2)/24,5),'[1]ОАО "АТС"'!$A$30:$F$773,3,FALSE)+HLOOKUP($DL$1073,'[1]Сбытовая надбавка'!$F$5:$H$6,2,FALSE),2)+'[1]Иные услуги'!$C$6+HLOOKUP($DR$1072,'[1]Услуги по передаче'!$G$5:$J$7,2,FALSE))</f>
        <v>3989.91</v>
      </c>
      <c r="CJ1089" s="73"/>
      <c r="CK1089" s="73"/>
      <c r="CL1089" s="73"/>
      <c r="CM1089" s="73"/>
      <c r="CN1089" s="74"/>
      <c r="CO1089" s="72">
        <f>IF($A1089="-","-",ROUND(VLOOKUP($A1089+ROUND(LEFT(CO$1075,2)/24,5),'[1]ОАО "АТС"'!$A$30:$F$773,3,FALSE)+HLOOKUP($DL$1073,'[1]Сбытовая надбавка'!$F$5:$H$6,2,FALSE),2)+'[1]Иные услуги'!$C$6+HLOOKUP($DR$1072,'[1]Услуги по передаче'!$G$5:$J$7,2,FALSE))</f>
        <v>3983.7699999999995</v>
      </c>
      <c r="CP1089" s="73"/>
      <c r="CQ1089" s="73"/>
      <c r="CR1089" s="73"/>
      <c r="CS1089" s="73"/>
      <c r="CT1089" s="74"/>
      <c r="CU1089" s="72">
        <f>IF($A1089="-","-",ROUND(VLOOKUP($A1089+ROUND(LEFT(CU$1075,2)/24,5),'[1]ОАО "АТС"'!$A$30:$F$773,3,FALSE)+HLOOKUP($DL$1073,'[1]Сбытовая надбавка'!$F$5:$H$6,2,FALSE),2)+'[1]Иные услуги'!$C$6+HLOOKUP($DR$1072,'[1]Услуги по передаче'!$G$5:$J$7,2,FALSE))</f>
        <v>3977.4399999999996</v>
      </c>
      <c r="CV1089" s="73"/>
      <c r="CW1089" s="73"/>
      <c r="CX1089" s="73"/>
      <c r="CY1089" s="73"/>
      <c r="CZ1089" s="74"/>
      <c r="DA1089" s="72">
        <f>IF($A1089="-","-",ROUND(VLOOKUP($A1089+ROUND(LEFT(DA$1075,2)/24,5),'[1]ОАО "АТС"'!$A$30:$F$773,3,FALSE)+HLOOKUP($DL$1073,'[1]Сбытовая надбавка'!$F$5:$H$6,2,FALSE),2)+'[1]Иные услуги'!$C$6+HLOOKUP($DR$1072,'[1]Услуги по передаче'!$G$5:$J$7,2,FALSE))</f>
        <v>3971.9699999999993</v>
      </c>
      <c r="DB1089" s="73"/>
      <c r="DC1089" s="73"/>
      <c r="DD1089" s="73"/>
      <c r="DE1089" s="73"/>
      <c r="DF1089" s="74"/>
      <c r="DG1089" s="72">
        <f>IF($A1089="-","-",ROUND(VLOOKUP($A1089+ROUND(LEFT(DG$1075,2)/24,5),'[1]ОАО "АТС"'!$A$30:$F$773,3,FALSE)+HLOOKUP($DL$1073,'[1]Сбытовая надбавка'!$F$5:$H$6,2,FALSE),2)+'[1]Иные услуги'!$C$6+HLOOKUP($DR$1072,'[1]Услуги по передаче'!$G$5:$J$7,2,FALSE))</f>
        <v>3972.0199999999995</v>
      </c>
      <c r="DH1089" s="73"/>
      <c r="DI1089" s="73"/>
      <c r="DJ1089" s="73"/>
      <c r="DK1089" s="73"/>
      <c r="DL1089" s="74"/>
      <c r="DM1089" s="72">
        <f>IF($A1089="-","-",ROUND(VLOOKUP($A1089+ROUND(LEFT(DM$1075,2)/24,5),'[1]ОАО "АТС"'!$A$30:$F$773,3,FALSE)+HLOOKUP($DL$1073,'[1]Сбытовая надбавка'!$F$5:$H$6,2,FALSE),2)+'[1]Иные услуги'!$C$6+HLOOKUP($DR$1072,'[1]Услуги по передаче'!$G$5:$J$7,2,FALSE))</f>
        <v>4017.1099999999997</v>
      </c>
      <c r="DN1089" s="73"/>
      <c r="DO1089" s="73"/>
      <c r="DP1089" s="73"/>
      <c r="DQ1089" s="73"/>
      <c r="DR1089" s="74"/>
      <c r="DS1089" s="72">
        <f>IF($A1089="-","-",ROUND(VLOOKUP($A1089+ROUND(LEFT(DS$1075,2)/24,5),'[1]ОАО "АТС"'!$A$30:$F$773,3,FALSE)+HLOOKUP($DL$1073,'[1]Сбытовая надбавка'!$F$5:$H$6,2,FALSE),2)+'[1]Иные услуги'!$C$6+HLOOKUP($DR$1072,'[1]Услуги по передаче'!$G$5:$J$7,2,FALSE))</f>
        <v>4027.0199999999995</v>
      </c>
      <c r="DT1089" s="73"/>
      <c r="DU1089" s="73"/>
      <c r="DV1089" s="73"/>
      <c r="DW1089" s="73"/>
      <c r="DX1089" s="74"/>
      <c r="DY1089" s="72">
        <f>IF($A1089="-","-",ROUND(VLOOKUP($A1089+ROUND(LEFT(DY$1075,2)/24,5),'[1]ОАО "АТС"'!$A$30:$F$773,3,FALSE)+HLOOKUP($DL$1073,'[1]Сбытовая надбавка'!$F$5:$H$6,2,FALSE),2)+'[1]Иные услуги'!$C$6+HLOOKUP($DR$1072,'[1]Услуги по передаче'!$G$5:$J$7,2,FALSE))</f>
        <v>3971.0999999999995</v>
      </c>
      <c r="DZ1089" s="73"/>
      <c r="EA1089" s="73"/>
      <c r="EB1089" s="73"/>
      <c r="EC1089" s="73"/>
      <c r="ED1089" s="74"/>
      <c r="EE1089" s="72">
        <f>IF($A1089="-","-",ROUND(VLOOKUP($A1089+ROUND(LEFT(EE$1075,2)/24,5),'[1]ОАО "АТС"'!$A$30:$F$773,3,FALSE)+HLOOKUP($DL$1073,'[1]Сбытовая надбавка'!$F$5:$H$6,2,FALSE),2)+'[1]Иные услуги'!$C$6+HLOOKUP($DR$1072,'[1]Услуги по передаче'!$G$5:$J$7,2,FALSE))</f>
        <v>3970.3499999999995</v>
      </c>
      <c r="EF1089" s="73"/>
      <c r="EG1089" s="73"/>
      <c r="EH1089" s="73"/>
      <c r="EI1089" s="73"/>
      <c r="EJ1089" s="74"/>
      <c r="EK1089" s="72">
        <f>IF($A1089="-","-",ROUND(VLOOKUP($A1089+ROUND(LEFT(EK$1075,2)/24,5),'[1]ОАО "АТС"'!$A$30:$F$773,3,FALSE)+HLOOKUP($DL$1073,'[1]Сбытовая надбавка'!$F$5:$H$6,2,FALSE),2)+'[1]Иные услуги'!$C$6+HLOOKUP($DR$1072,'[1]Услуги по передаче'!$G$5:$J$7,2,FALSE))</f>
        <v>4117.3599999999997</v>
      </c>
      <c r="EL1089" s="73"/>
      <c r="EM1089" s="73"/>
      <c r="EN1089" s="73"/>
      <c r="EO1089" s="73"/>
      <c r="EP1089" s="74"/>
      <c r="EQ1089" s="72">
        <f>IF($A1089="-","-",ROUND(VLOOKUP($A1089+ROUND(LEFT(EQ$1075,2)/24,5),'[1]ОАО "АТС"'!$A$30:$F$773,3,FALSE)+HLOOKUP($DL$1073,'[1]Сбытовая надбавка'!$F$5:$H$6,2,FALSE),2)+'[1]Иные услуги'!$C$6+HLOOKUP($DR$1072,'[1]Услуги по передаче'!$G$5:$J$7,2,FALSE))</f>
        <v>3998.9599999999996</v>
      </c>
      <c r="ER1089" s="73"/>
      <c r="ES1089" s="73"/>
      <c r="ET1089" s="73"/>
      <c r="EU1089" s="73"/>
      <c r="EV1089" s="74"/>
    </row>
    <row r="1090" spans="1:152" s="38" customFormat="1" ht="15.75" customHeight="1" x14ac:dyDescent="0.2">
      <c r="A1090" s="69">
        <f>$A$129</f>
        <v>45000</v>
      </c>
      <c r="B1090" s="70"/>
      <c r="C1090" s="70"/>
      <c r="D1090" s="70"/>
      <c r="E1090" s="70"/>
      <c r="F1090" s="70"/>
      <c r="G1090" s="70"/>
      <c r="H1090" s="71"/>
      <c r="I1090" s="72">
        <f>IF($A1090="-","-",ROUND(VLOOKUP($A1090+ROUND(LEFT(I$1075,1)/24,5),'[1]ОАО "АТС"'!$A$30:$F$773,3,FALSE)+HLOOKUP($DL$1073,'[1]Сбытовая надбавка'!$F$5:$H$6,2,FALSE),2)+'[1]Иные услуги'!$C$6+HLOOKUP($DR$1072,'[1]Услуги по передаче'!$G$5:$J$7,2,FALSE))</f>
        <v>3972.2</v>
      </c>
      <c r="J1090" s="73"/>
      <c r="K1090" s="73"/>
      <c r="L1090" s="73"/>
      <c r="M1090" s="73"/>
      <c r="N1090" s="74"/>
      <c r="O1090" s="72">
        <f>IF($A1090="-","-",ROUND(VLOOKUP($A1090+ROUND(LEFT(O$1075,1)/24,5),'[1]ОАО "АТС"'!$A$30:$F$773,3,FALSE)+HLOOKUP($DL$1073,'[1]Сбытовая надбавка'!$F$5:$H$6,2,FALSE),2)+'[1]Иные услуги'!$C$6+HLOOKUP($DR$1072,'[1]Услуги по передаче'!$G$5:$J$7,2,FALSE))</f>
        <v>3972.2999999999993</v>
      </c>
      <c r="P1090" s="73"/>
      <c r="Q1090" s="73"/>
      <c r="R1090" s="73"/>
      <c r="S1090" s="73"/>
      <c r="T1090" s="74"/>
      <c r="U1090" s="72">
        <f>IF($A1090="-","-",ROUND(VLOOKUP($A1090+ROUND(LEFT(U$1075,1)/24,5),'[1]ОАО "АТС"'!$A$30:$F$773,3,FALSE)+HLOOKUP($DL$1073,'[1]Сбытовая надбавка'!$F$5:$H$6,2,FALSE),2)+'[1]Иные услуги'!$C$6+HLOOKUP($DR$1072,'[1]Услуги по передаче'!$G$5:$J$7,2,FALSE))</f>
        <v>3972.3199999999997</v>
      </c>
      <c r="V1090" s="73"/>
      <c r="W1090" s="73"/>
      <c r="X1090" s="73"/>
      <c r="Y1090" s="73"/>
      <c r="Z1090" s="74"/>
      <c r="AA1090" s="72">
        <f>IF($A1090="-","-",ROUND(VLOOKUP($A1090+ROUND(LEFT(AA$1075,1)/24,5),'[1]ОАО "АТС"'!$A$30:$F$773,3,FALSE)+HLOOKUP($DL$1073,'[1]Сбытовая надбавка'!$F$5:$H$6,2,FALSE),2)+'[1]Иные услуги'!$C$6+HLOOKUP($DR$1072,'[1]Услуги по передаче'!$G$5:$J$7,2,FALSE))</f>
        <v>3972.3199999999997</v>
      </c>
      <c r="AB1090" s="73"/>
      <c r="AC1090" s="73"/>
      <c r="AD1090" s="73"/>
      <c r="AE1090" s="73"/>
      <c r="AF1090" s="74"/>
      <c r="AG1090" s="72">
        <f>IF($A1090="-","-",ROUND(VLOOKUP($A1090+ROUND(LEFT(AG$1075,1)/24,5),'[1]ОАО "АТС"'!$A$30:$F$773,3,FALSE)+HLOOKUP($DL$1073,'[1]Сбытовая надбавка'!$F$5:$H$6,2,FALSE),2)+'[1]Иные услуги'!$C$6+HLOOKUP($DR$1072,'[1]Услуги по передаче'!$G$5:$J$7,2,FALSE))</f>
        <v>3972.3299999999995</v>
      </c>
      <c r="AH1090" s="73"/>
      <c r="AI1090" s="73"/>
      <c r="AJ1090" s="73"/>
      <c r="AK1090" s="73"/>
      <c r="AL1090" s="74"/>
      <c r="AM1090" s="72">
        <f>IF($A1090="-","-",ROUND(VLOOKUP($A1090+ROUND(LEFT(AM$1075,1)/24,5),'[1]ОАО "АТС"'!$A$30:$F$773,3,FALSE)+HLOOKUP($DL$1073,'[1]Сбытовая надбавка'!$F$5:$H$6,2,FALSE),2)+'[1]Иные услуги'!$C$6+HLOOKUP($DR$1072,'[1]Услуги по передаче'!$G$5:$J$7,2,FALSE))</f>
        <v>3972.2599999999993</v>
      </c>
      <c r="AN1090" s="73"/>
      <c r="AO1090" s="73"/>
      <c r="AP1090" s="73"/>
      <c r="AQ1090" s="73"/>
      <c r="AR1090" s="74"/>
      <c r="AS1090" s="72">
        <f>IF($A1090="-","-",ROUND(VLOOKUP($A1090+ROUND(LEFT(AS$1075,1)/24,5),'[1]ОАО "АТС"'!$A$30:$F$773,3,FALSE)+HLOOKUP($DL$1073,'[1]Сбытовая надбавка'!$F$5:$H$6,2,FALSE),2)+'[1]Иные услуги'!$C$6+HLOOKUP($DR$1072,'[1]Услуги по передаче'!$G$5:$J$7,2,FALSE))</f>
        <v>3971.8099999999995</v>
      </c>
      <c r="AT1090" s="73"/>
      <c r="AU1090" s="73"/>
      <c r="AV1090" s="73"/>
      <c r="AW1090" s="73"/>
      <c r="AX1090" s="74"/>
      <c r="AY1090" s="72">
        <f>IF($A1090="-","-",ROUND(VLOOKUP($A1090+ROUND(LEFT(AY$1075,1)/24,5),'[1]ОАО "АТС"'!$A$30:$F$773,3,FALSE)+HLOOKUP($DL$1073,'[1]Сбытовая надбавка'!$F$5:$H$6,2,FALSE),2)+'[1]Иные услуги'!$C$6+HLOOKUP($DR$1072,'[1]Услуги по передаче'!$G$5:$J$7,2,FALSE))</f>
        <v>4049.9799999999996</v>
      </c>
      <c r="AZ1090" s="73"/>
      <c r="BA1090" s="73"/>
      <c r="BB1090" s="73"/>
      <c r="BC1090" s="73"/>
      <c r="BD1090" s="74"/>
      <c r="BE1090" s="72">
        <f>IF($A1090="-","-",ROUND(VLOOKUP($A1090+ROUND(LEFT(BE$1075,1)/24,5),'[1]ОАО "АТС"'!$A$30:$F$773,3,FALSE)+HLOOKUP($DL$1073,'[1]Сбытовая надбавка'!$F$5:$H$6,2,FALSE),2)+'[1]Иные услуги'!$C$6+HLOOKUP($DR$1072,'[1]Услуги по передаче'!$G$5:$J$7,2,FALSE))</f>
        <v>3972.2899999999995</v>
      </c>
      <c r="BF1090" s="73"/>
      <c r="BG1090" s="73"/>
      <c r="BH1090" s="73"/>
      <c r="BI1090" s="73"/>
      <c r="BJ1090" s="74"/>
      <c r="BK1090" s="72">
        <f>IF($A1090="-","-",ROUND(VLOOKUP($A1090+ROUND(LEFT(BK$1075,1)/24,5),'[1]ОАО "АТС"'!$A$30:$F$773,3,FALSE)+HLOOKUP($DL$1073,'[1]Сбытовая надбавка'!$F$5:$H$6,2,FALSE),2)+'[1]Иные услуги'!$C$6+HLOOKUP($DR$1072,'[1]Услуги по передаче'!$G$5:$J$7,2,FALSE))</f>
        <v>4042.6699999999996</v>
      </c>
      <c r="BL1090" s="73"/>
      <c r="BM1090" s="73"/>
      <c r="BN1090" s="73"/>
      <c r="BO1090" s="73"/>
      <c r="BP1090" s="74"/>
      <c r="BQ1090" s="72">
        <f>IF($A1090="-","-",ROUND(VLOOKUP($A1090+ROUND(LEFT(BQ$1075,2)/24,5),'[1]ОАО "АТС"'!$A$30:$F$773,3,FALSE)+HLOOKUP($DL$1073,'[1]Сбытовая надбавка'!$F$5:$H$6,2,FALSE),2)+'[1]Иные услуги'!$C$6+HLOOKUP($DR$1072,'[1]Услуги по передаче'!$G$5:$J$7,2,FALSE))</f>
        <v>4067.3099999999995</v>
      </c>
      <c r="BR1090" s="73"/>
      <c r="BS1090" s="73"/>
      <c r="BT1090" s="73"/>
      <c r="BU1090" s="73"/>
      <c r="BV1090" s="74"/>
      <c r="BW1090" s="72">
        <f>IF($A1090="-","-",ROUND(VLOOKUP($A1090+ROUND(LEFT(BW$1075,2)/24,5),'[1]ОАО "АТС"'!$A$30:$F$773,3,FALSE)+HLOOKUP($DL$1073,'[1]Сбытовая надбавка'!$F$5:$H$6,2,FALSE),2)+'[1]Иные услуги'!$C$6+HLOOKUP($DR$1072,'[1]Услуги по передаче'!$G$5:$J$7,2,FALSE))</f>
        <v>4076.7199999999993</v>
      </c>
      <c r="BX1090" s="73"/>
      <c r="BY1090" s="73"/>
      <c r="BZ1090" s="73"/>
      <c r="CA1090" s="73"/>
      <c r="CB1090" s="74"/>
      <c r="CC1090" s="72">
        <f>IF($A1090="-","-",ROUND(VLOOKUP($A1090+ROUND(LEFT(CC$1075,2)/24,5),'[1]ОАО "АТС"'!$A$30:$F$773,3,FALSE)+HLOOKUP($DL$1073,'[1]Сбытовая надбавка'!$F$5:$H$6,2,FALSE),2)+'[1]Иные услуги'!$C$6+HLOOKUP($DR$1072,'[1]Услуги по передаче'!$G$5:$J$7,2,FALSE))</f>
        <v>4047.6899999999996</v>
      </c>
      <c r="CD1090" s="73"/>
      <c r="CE1090" s="73"/>
      <c r="CF1090" s="73"/>
      <c r="CG1090" s="73"/>
      <c r="CH1090" s="74"/>
      <c r="CI1090" s="72">
        <f>IF($A1090="-","-",ROUND(VLOOKUP($A1090+ROUND(LEFT(CI$1075,2)/24,5),'[1]ОАО "АТС"'!$A$30:$F$773,3,FALSE)+HLOOKUP($DL$1073,'[1]Сбытовая надбавка'!$F$5:$H$6,2,FALSE),2)+'[1]Иные услуги'!$C$6+HLOOKUP($DR$1072,'[1]Услуги по передаче'!$G$5:$J$7,2,FALSE))</f>
        <v>4027.5199999999995</v>
      </c>
      <c r="CJ1090" s="73"/>
      <c r="CK1090" s="73"/>
      <c r="CL1090" s="73"/>
      <c r="CM1090" s="73"/>
      <c r="CN1090" s="74"/>
      <c r="CO1090" s="72">
        <f>IF($A1090="-","-",ROUND(VLOOKUP($A1090+ROUND(LEFT(CO$1075,2)/24,5),'[1]ОАО "АТС"'!$A$30:$F$773,3,FALSE)+HLOOKUP($DL$1073,'[1]Сбытовая надбавка'!$F$5:$H$6,2,FALSE),2)+'[1]Иные услуги'!$C$6+HLOOKUP($DR$1072,'[1]Услуги по передаче'!$G$5:$J$7,2,FALSE))</f>
        <v>4016.8899999999994</v>
      </c>
      <c r="CP1090" s="73"/>
      <c r="CQ1090" s="73"/>
      <c r="CR1090" s="73"/>
      <c r="CS1090" s="73"/>
      <c r="CT1090" s="74"/>
      <c r="CU1090" s="72">
        <f>IF($A1090="-","-",ROUND(VLOOKUP($A1090+ROUND(LEFT(CU$1075,2)/24,5),'[1]ОАО "АТС"'!$A$30:$F$773,3,FALSE)+HLOOKUP($DL$1073,'[1]Сбытовая надбавка'!$F$5:$H$6,2,FALSE),2)+'[1]Иные услуги'!$C$6+HLOOKUP($DR$1072,'[1]Услуги по передаче'!$G$5:$J$7,2,FALSE))</f>
        <v>4011.6799999999994</v>
      </c>
      <c r="CV1090" s="73"/>
      <c r="CW1090" s="73"/>
      <c r="CX1090" s="73"/>
      <c r="CY1090" s="73"/>
      <c r="CZ1090" s="74"/>
      <c r="DA1090" s="72">
        <f>IF($A1090="-","-",ROUND(VLOOKUP($A1090+ROUND(LEFT(DA$1075,2)/24,5),'[1]ОАО "АТС"'!$A$30:$F$773,3,FALSE)+HLOOKUP($DL$1073,'[1]Сбытовая надбавка'!$F$5:$H$6,2,FALSE),2)+'[1]Иные услуги'!$C$6+HLOOKUP($DR$1072,'[1]Услуги по передаче'!$G$5:$J$7,2,FALSE))</f>
        <v>4016.99</v>
      </c>
      <c r="DB1090" s="73"/>
      <c r="DC1090" s="73"/>
      <c r="DD1090" s="73"/>
      <c r="DE1090" s="73"/>
      <c r="DF1090" s="74"/>
      <c r="DG1090" s="72">
        <f>IF($A1090="-","-",ROUND(VLOOKUP($A1090+ROUND(LEFT(DG$1075,2)/24,5),'[1]ОАО "АТС"'!$A$30:$F$773,3,FALSE)+HLOOKUP($DL$1073,'[1]Сбытовая надбавка'!$F$5:$H$6,2,FALSE),2)+'[1]Иные услуги'!$C$6+HLOOKUP($DR$1072,'[1]Услуги по передаче'!$G$5:$J$7,2,FALSE))</f>
        <v>4030.8799999999997</v>
      </c>
      <c r="DH1090" s="73"/>
      <c r="DI1090" s="73"/>
      <c r="DJ1090" s="73"/>
      <c r="DK1090" s="73"/>
      <c r="DL1090" s="74"/>
      <c r="DM1090" s="72">
        <f>IF($A1090="-","-",ROUND(VLOOKUP($A1090+ROUND(LEFT(DM$1075,2)/24,5),'[1]ОАО "АТС"'!$A$30:$F$773,3,FALSE)+HLOOKUP($DL$1073,'[1]Сбытовая надбавка'!$F$5:$H$6,2,FALSE),2)+'[1]Иные услуги'!$C$6+HLOOKUP($DR$1072,'[1]Услуги по передаче'!$G$5:$J$7,2,FALSE))</f>
        <v>4063.7999999999993</v>
      </c>
      <c r="DN1090" s="73"/>
      <c r="DO1090" s="73"/>
      <c r="DP1090" s="73"/>
      <c r="DQ1090" s="73"/>
      <c r="DR1090" s="74"/>
      <c r="DS1090" s="72">
        <f>IF($A1090="-","-",ROUND(VLOOKUP($A1090+ROUND(LEFT(DS$1075,2)/24,5),'[1]ОАО "АТС"'!$A$30:$F$773,3,FALSE)+HLOOKUP($DL$1073,'[1]Сбытовая надбавка'!$F$5:$H$6,2,FALSE),2)+'[1]Иные услуги'!$C$6+HLOOKUP($DR$1072,'[1]Услуги по передаче'!$G$5:$J$7,2,FALSE))</f>
        <v>4053.3999999999996</v>
      </c>
      <c r="DT1090" s="73"/>
      <c r="DU1090" s="73"/>
      <c r="DV1090" s="73"/>
      <c r="DW1090" s="73"/>
      <c r="DX1090" s="74"/>
      <c r="DY1090" s="72">
        <f>IF($A1090="-","-",ROUND(VLOOKUP($A1090+ROUND(LEFT(DY$1075,2)/24,5),'[1]ОАО "АТС"'!$A$30:$F$773,3,FALSE)+HLOOKUP($DL$1073,'[1]Сбытовая надбавка'!$F$5:$H$6,2,FALSE),2)+'[1]Иные услуги'!$C$6+HLOOKUP($DR$1072,'[1]Услуги по передаче'!$G$5:$J$7,2,FALSE))</f>
        <v>4003.8799999999997</v>
      </c>
      <c r="DZ1090" s="73"/>
      <c r="EA1090" s="73"/>
      <c r="EB1090" s="73"/>
      <c r="EC1090" s="73"/>
      <c r="ED1090" s="74"/>
      <c r="EE1090" s="72">
        <f>IF($A1090="-","-",ROUND(VLOOKUP($A1090+ROUND(LEFT(EE$1075,2)/24,5),'[1]ОАО "АТС"'!$A$30:$F$773,3,FALSE)+HLOOKUP($DL$1073,'[1]Сбытовая надбавка'!$F$5:$H$6,2,FALSE),2)+'[1]Иные услуги'!$C$6+HLOOKUP($DR$1072,'[1]Услуги по передаче'!$G$5:$J$7,2,FALSE))</f>
        <v>3970.6899999999996</v>
      </c>
      <c r="EF1090" s="73"/>
      <c r="EG1090" s="73"/>
      <c r="EH1090" s="73"/>
      <c r="EI1090" s="73"/>
      <c r="EJ1090" s="74"/>
      <c r="EK1090" s="72">
        <f>IF($A1090="-","-",ROUND(VLOOKUP($A1090+ROUND(LEFT(EK$1075,2)/24,5),'[1]ОАО "АТС"'!$A$30:$F$773,3,FALSE)+HLOOKUP($DL$1073,'[1]Сбытовая надбавка'!$F$5:$H$6,2,FALSE),2)+'[1]Иные услуги'!$C$6+HLOOKUP($DR$1072,'[1]Услуги по передаче'!$G$5:$J$7,2,FALSE))</f>
        <v>4123.3899999999994</v>
      </c>
      <c r="EL1090" s="73"/>
      <c r="EM1090" s="73"/>
      <c r="EN1090" s="73"/>
      <c r="EO1090" s="73"/>
      <c r="EP1090" s="74"/>
      <c r="EQ1090" s="72">
        <f>IF($A1090="-","-",ROUND(VLOOKUP($A1090+ROUND(LEFT(EQ$1075,2)/24,5),'[1]ОАО "АТС"'!$A$30:$F$773,3,FALSE)+HLOOKUP($DL$1073,'[1]Сбытовая надбавка'!$F$5:$H$6,2,FALSE),2)+'[1]Иные услуги'!$C$6+HLOOKUP($DR$1072,'[1]Услуги по передаче'!$G$5:$J$7,2,FALSE))</f>
        <v>4009.0999999999995</v>
      </c>
      <c r="ER1090" s="73"/>
      <c r="ES1090" s="73"/>
      <c r="ET1090" s="73"/>
      <c r="EU1090" s="73"/>
      <c r="EV1090" s="74"/>
    </row>
    <row r="1091" spans="1:152" s="38" customFormat="1" ht="15.75" customHeight="1" x14ac:dyDescent="0.2">
      <c r="A1091" s="69">
        <f>$A$130</f>
        <v>45001</v>
      </c>
      <c r="B1091" s="70"/>
      <c r="C1091" s="70"/>
      <c r="D1091" s="70"/>
      <c r="E1091" s="70"/>
      <c r="F1091" s="70"/>
      <c r="G1091" s="70"/>
      <c r="H1091" s="71"/>
      <c r="I1091" s="72">
        <f>IF($A1091="-","-",ROUND(VLOOKUP($A1091+ROUND(LEFT(I$1075,1)/24,5),'[1]ОАО "АТС"'!$A$30:$F$773,3,FALSE)+HLOOKUP($DL$1073,'[1]Сбытовая надбавка'!$F$5:$H$6,2,FALSE),2)+'[1]Иные услуги'!$C$6+HLOOKUP($DR$1072,'[1]Услуги по передаче'!$G$5:$J$7,2,FALSE))</f>
        <v>3978.0799999999995</v>
      </c>
      <c r="J1091" s="73"/>
      <c r="K1091" s="73"/>
      <c r="L1091" s="73"/>
      <c r="M1091" s="73"/>
      <c r="N1091" s="74"/>
      <c r="O1091" s="72">
        <f>IF($A1091="-","-",ROUND(VLOOKUP($A1091+ROUND(LEFT(O$1075,1)/24,5),'[1]ОАО "АТС"'!$A$30:$F$773,3,FALSE)+HLOOKUP($DL$1073,'[1]Сбытовая надбавка'!$F$5:$H$6,2,FALSE),2)+'[1]Иные услуги'!$C$6+HLOOKUP($DR$1072,'[1]Услуги по передаче'!$G$5:$J$7,2,FALSE))</f>
        <v>3972.2999999999993</v>
      </c>
      <c r="P1091" s="73"/>
      <c r="Q1091" s="73"/>
      <c r="R1091" s="73"/>
      <c r="S1091" s="73"/>
      <c r="T1091" s="74"/>
      <c r="U1091" s="72">
        <f>IF($A1091="-","-",ROUND(VLOOKUP($A1091+ROUND(LEFT(U$1075,1)/24,5),'[1]ОАО "АТС"'!$A$30:$F$773,3,FALSE)+HLOOKUP($DL$1073,'[1]Сбытовая надбавка'!$F$5:$H$6,2,FALSE),2)+'[1]Иные услуги'!$C$6+HLOOKUP($DR$1072,'[1]Услуги по передаче'!$G$5:$J$7,2,FALSE))</f>
        <v>3972.3399999999997</v>
      </c>
      <c r="V1091" s="73"/>
      <c r="W1091" s="73"/>
      <c r="X1091" s="73"/>
      <c r="Y1091" s="73"/>
      <c r="Z1091" s="74"/>
      <c r="AA1091" s="72">
        <f>IF($A1091="-","-",ROUND(VLOOKUP($A1091+ROUND(LEFT(AA$1075,1)/24,5),'[1]ОАО "АТС"'!$A$30:$F$773,3,FALSE)+HLOOKUP($DL$1073,'[1]Сбытовая надбавка'!$F$5:$H$6,2,FALSE),2)+'[1]Иные услуги'!$C$6+HLOOKUP($DR$1072,'[1]Услуги по передаче'!$G$5:$J$7,2,FALSE))</f>
        <v>3972.3199999999997</v>
      </c>
      <c r="AB1091" s="73"/>
      <c r="AC1091" s="73"/>
      <c r="AD1091" s="73"/>
      <c r="AE1091" s="73"/>
      <c r="AF1091" s="74"/>
      <c r="AG1091" s="72">
        <f>IF($A1091="-","-",ROUND(VLOOKUP($A1091+ROUND(LEFT(AG$1075,1)/24,5),'[1]ОАО "АТС"'!$A$30:$F$773,3,FALSE)+HLOOKUP($DL$1073,'[1]Сбытовая надбавка'!$F$5:$H$6,2,FALSE),2)+'[1]Иные услуги'!$C$6+HLOOKUP($DR$1072,'[1]Услуги по передаче'!$G$5:$J$7,2,FALSE))</f>
        <v>3972.2299999999996</v>
      </c>
      <c r="AH1091" s="73"/>
      <c r="AI1091" s="73"/>
      <c r="AJ1091" s="73"/>
      <c r="AK1091" s="73"/>
      <c r="AL1091" s="74"/>
      <c r="AM1091" s="72">
        <f>IF($A1091="-","-",ROUND(VLOOKUP($A1091+ROUND(LEFT(AM$1075,1)/24,5),'[1]ОАО "АТС"'!$A$30:$F$773,3,FALSE)+HLOOKUP($DL$1073,'[1]Сбытовая надбавка'!$F$5:$H$6,2,FALSE),2)+'[1]Иные услуги'!$C$6+HLOOKUP($DR$1072,'[1]Услуги по передаче'!$G$5:$J$7,2,FALSE))</f>
        <v>3972.2</v>
      </c>
      <c r="AN1091" s="73"/>
      <c r="AO1091" s="73"/>
      <c r="AP1091" s="73"/>
      <c r="AQ1091" s="73"/>
      <c r="AR1091" s="74"/>
      <c r="AS1091" s="72">
        <f>IF($A1091="-","-",ROUND(VLOOKUP($A1091+ROUND(LEFT(AS$1075,1)/24,5),'[1]ОАО "АТС"'!$A$30:$F$773,3,FALSE)+HLOOKUP($DL$1073,'[1]Сбытовая надбавка'!$F$5:$H$6,2,FALSE),2)+'[1]Иные услуги'!$C$6+HLOOKUP($DR$1072,'[1]Услуги по передаче'!$G$5:$J$7,2,FALSE))</f>
        <v>3979.5599999999995</v>
      </c>
      <c r="AT1091" s="73"/>
      <c r="AU1091" s="73"/>
      <c r="AV1091" s="73"/>
      <c r="AW1091" s="73"/>
      <c r="AX1091" s="74"/>
      <c r="AY1091" s="72">
        <f>IF($A1091="-","-",ROUND(VLOOKUP($A1091+ROUND(LEFT(AY$1075,1)/24,5),'[1]ОАО "АТС"'!$A$30:$F$773,3,FALSE)+HLOOKUP($DL$1073,'[1]Сбытовая надбавка'!$F$5:$H$6,2,FALSE),2)+'[1]Иные услуги'!$C$6+HLOOKUP($DR$1072,'[1]Услуги по передаче'!$G$5:$J$7,2,FALSE))</f>
        <v>4080.3299999999995</v>
      </c>
      <c r="AZ1091" s="73"/>
      <c r="BA1091" s="73"/>
      <c r="BB1091" s="73"/>
      <c r="BC1091" s="73"/>
      <c r="BD1091" s="74"/>
      <c r="BE1091" s="72">
        <f>IF($A1091="-","-",ROUND(VLOOKUP($A1091+ROUND(LEFT(BE$1075,1)/24,5),'[1]ОАО "АТС"'!$A$30:$F$773,3,FALSE)+HLOOKUP($DL$1073,'[1]Сбытовая надбавка'!$F$5:$H$6,2,FALSE),2)+'[1]Иные услуги'!$C$6+HLOOKUP($DR$1072,'[1]Услуги по передаче'!$G$5:$J$7,2,FALSE))</f>
        <v>3971.7099999999996</v>
      </c>
      <c r="BF1091" s="73"/>
      <c r="BG1091" s="73"/>
      <c r="BH1091" s="73"/>
      <c r="BI1091" s="73"/>
      <c r="BJ1091" s="74"/>
      <c r="BK1091" s="72">
        <f>IF($A1091="-","-",ROUND(VLOOKUP($A1091+ROUND(LEFT(BK$1075,1)/24,5),'[1]ОАО "АТС"'!$A$30:$F$773,3,FALSE)+HLOOKUP($DL$1073,'[1]Сбытовая надбавка'!$F$5:$H$6,2,FALSE),2)+'[1]Иные услуги'!$C$6+HLOOKUP($DR$1072,'[1]Услуги по передаче'!$G$5:$J$7,2,FALSE))</f>
        <v>4041.4399999999996</v>
      </c>
      <c r="BL1091" s="73"/>
      <c r="BM1091" s="73"/>
      <c r="BN1091" s="73"/>
      <c r="BO1091" s="73"/>
      <c r="BP1091" s="74"/>
      <c r="BQ1091" s="72">
        <f>IF($A1091="-","-",ROUND(VLOOKUP($A1091+ROUND(LEFT(BQ$1075,2)/24,5),'[1]ОАО "АТС"'!$A$30:$F$773,3,FALSE)+HLOOKUP($DL$1073,'[1]Сбытовая надбавка'!$F$5:$H$6,2,FALSE),2)+'[1]Иные услуги'!$C$6+HLOOKUP($DR$1072,'[1]Услуги по передаче'!$G$5:$J$7,2,FALSE))</f>
        <v>4047.0299999999997</v>
      </c>
      <c r="BR1091" s="73"/>
      <c r="BS1091" s="73"/>
      <c r="BT1091" s="73"/>
      <c r="BU1091" s="73"/>
      <c r="BV1091" s="74"/>
      <c r="BW1091" s="72">
        <f>IF($A1091="-","-",ROUND(VLOOKUP($A1091+ROUND(LEFT(BW$1075,2)/24,5),'[1]ОАО "АТС"'!$A$30:$F$773,3,FALSE)+HLOOKUP($DL$1073,'[1]Сбытовая надбавка'!$F$5:$H$6,2,FALSE),2)+'[1]Иные услуги'!$C$6+HLOOKUP($DR$1072,'[1]Услуги по передаче'!$G$5:$J$7,2,FALSE))</f>
        <v>4035.0899999999997</v>
      </c>
      <c r="BX1091" s="73"/>
      <c r="BY1091" s="73"/>
      <c r="BZ1091" s="73"/>
      <c r="CA1091" s="73"/>
      <c r="CB1091" s="74"/>
      <c r="CC1091" s="72">
        <f>IF($A1091="-","-",ROUND(VLOOKUP($A1091+ROUND(LEFT(CC$1075,2)/24,5),'[1]ОАО "АТС"'!$A$30:$F$773,3,FALSE)+HLOOKUP($DL$1073,'[1]Сбытовая надбавка'!$F$5:$H$6,2,FALSE),2)+'[1]Иные услуги'!$C$6+HLOOKUP($DR$1072,'[1]Услуги по передаче'!$G$5:$J$7,2,FALSE))</f>
        <v>3996.3499999999995</v>
      </c>
      <c r="CD1091" s="73"/>
      <c r="CE1091" s="73"/>
      <c r="CF1091" s="73"/>
      <c r="CG1091" s="73"/>
      <c r="CH1091" s="74"/>
      <c r="CI1091" s="72">
        <f>IF($A1091="-","-",ROUND(VLOOKUP($A1091+ROUND(LEFT(CI$1075,2)/24,5),'[1]ОАО "АТС"'!$A$30:$F$773,3,FALSE)+HLOOKUP($DL$1073,'[1]Сбытовая надбавка'!$F$5:$H$6,2,FALSE),2)+'[1]Иные услуги'!$C$6+HLOOKUP($DR$1072,'[1]Услуги по передаче'!$G$5:$J$7,2,FALSE))</f>
        <v>3984.6499999999996</v>
      </c>
      <c r="CJ1091" s="73"/>
      <c r="CK1091" s="73"/>
      <c r="CL1091" s="73"/>
      <c r="CM1091" s="73"/>
      <c r="CN1091" s="74"/>
      <c r="CO1091" s="72">
        <f>IF($A1091="-","-",ROUND(VLOOKUP($A1091+ROUND(LEFT(CO$1075,2)/24,5),'[1]ОАО "АТС"'!$A$30:$F$773,3,FALSE)+HLOOKUP($DL$1073,'[1]Сбытовая надбавка'!$F$5:$H$6,2,FALSE),2)+'[1]Иные услуги'!$C$6+HLOOKUP($DR$1072,'[1]Услуги по передаче'!$G$5:$J$7,2,FALSE))</f>
        <v>3971.7699999999995</v>
      </c>
      <c r="CP1091" s="73"/>
      <c r="CQ1091" s="73"/>
      <c r="CR1091" s="73"/>
      <c r="CS1091" s="73"/>
      <c r="CT1091" s="74"/>
      <c r="CU1091" s="72">
        <f>IF($A1091="-","-",ROUND(VLOOKUP($A1091+ROUND(LEFT(CU$1075,2)/24,5),'[1]ОАО "АТС"'!$A$30:$F$773,3,FALSE)+HLOOKUP($DL$1073,'[1]Сбытовая надбавка'!$F$5:$H$6,2,FALSE),2)+'[1]Иные услуги'!$C$6+HLOOKUP($DR$1072,'[1]Услуги по передаче'!$G$5:$J$7,2,FALSE))</f>
        <v>3971.7899999999995</v>
      </c>
      <c r="CV1091" s="73"/>
      <c r="CW1091" s="73"/>
      <c r="CX1091" s="73"/>
      <c r="CY1091" s="73"/>
      <c r="CZ1091" s="74"/>
      <c r="DA1091" s="72">
        <f>IF($A1091="-","-",ROUND(VLOOKUP($A1091+ROUND(LEFT(DA$1075,2)/24,5),'[1]ОАО "АТС"'!$A$30:$F$773,3,FALSE)+HLOOKUP($DL$1073,'[1]Сбытовая надбавка'!$F$5:$H$6,2,FALSE),2)+'[1]Иные услуги'!$C$6+HLOOKUP($DR$1072,'[1]Услуги по передаче'!$G$5:$J$7,2,FALSE))</f>
        <v>3971.7699999999995</v>
      </c>
      <c r="DB1091" s="73"/>
      <c r="DC1091" s="73"/>
      <c r="DD1091" s="73"/>
      <c r="DE1091" s="73"/>
      <c r="DF1091" s="74"/>
      <c r="DG1091" s="72">
        <f>IF($A1091="-","-",ROUND(VLOOKUP($A1091+ROUND(LEFT(DG$1075,2)/24,5),'[1]ОАО "АТС"'!$A$30:$F$773,3,FALSE)+HLOOKUP($DL$1073,'[1]Сбытовая надбавка'!$F$5:$H$6,2,FALSE),2)+'[1]Иные услуги'!$C$6+HLOOKUP($DR$1072,'[1]Услуги по передаче'!$G$5:$J$7,2,FALSE))</f>
        <v>3971.8999999999996</v>
      </c>
      <c r="DH1091" s="73"/>
      <c r="DI1091" s="73"/>
      <c r="DJ1091" s="73"/>
      <c r="DK1091" s="73"/>
      <c r="DL1091" s="74"/>
      <c r="DM1091" s="72">
        <f>IF($A1091="-","-",ROUND(VLOOKUP($A1091+ROUND(LEFT(DM$1075,2)/24,5),'[1]ОАО "АТС"'!$A$30:$F$773,3,FALSE)+HLOOKUP($DL$1073,'[1]Сбытовая надбавка'!$F$5:$H$6,2,FALSE),2)+'[1]Иные услуги'!$C$6+HLOOKUP($DR$1072,'[1]Услуги по передаче'!$G$5:$J$7,2,FALSE))</f>
        <v>4041.2799999999997</v>
      </c>
      <c r="DN1091" s="73"/>
      <c r="DO1091" s="73"/>
      <c r="DP1091" s="73"/>
      <c r="DQ1091" s="73"/>
      <c r="DR1091" s="74"/>
      <c r="DS1091" s="72">
        <f>IF($A1091="-","-",ROUND(VLOOKUP($A1091+ROUND(LEFT(DS$1075,2)/24,5),'[1]ОАО "АТС"'!$A$30:$F$773,3,FALSE)+HLOOKUP($DL$1073,'[1]Сбытовая надбавка'!$F$5:$H$6,2,FALSE),2)+'[1]Иные услуги'!$C$6+HLOOKUP($DR$1072,'[1]Услуги по передаче'!$G$5:$J$7,2,FALSE))</f>
        <v>4086.95</v>
      </c>
      <c r="DT1091" s="73"/>
      <c r="DU1091" s="73"/>
      <c r="DV1091" s="73"/>
      <c r="DW1091" s="73"/>
      <c r="DX1091" s="74"/>
      <c r="DY1091" s="72">
        <f>IF($A1091="-","-",ROUND(VLOOKUP($A1091+ROUND(LEFT(DY$1075,2)/24,5),'[1]ОАО "АТС"'!$A$30:$F$773,3,FALSE)+HLOOKUP($DL$1073,'[1]Сбытовая надбавка'!$F$5:$H$6,2,FALSE),2)+'[1]Иные услуги'!$C$6+HLOOKUP($DR$1072,'[1]Услуги по передаче'!$G$5:$J$7,2,FALSE))</f>
        <v>4032.8899999999994</v>
      </c>
      <c r="DZ1091" s="73"/>
      <c r="EA1091" s="73"/>
      <c r="EB1091" s="73"/>
      <c r="EC1091" s="73"/>
      <c r="ED1091" s="74"/>
      <c r="EE1091" s="72">
        <f>IF($A1091="-","-",ROUND(VLOOKUP($A1091+ROUND(LEFT(EE$1075,2)/24,5),'[1]ОАО "АТС"'!$A$30:$F$773,3,FALSE)+HLOOKUP($DL$1073,'[1]Сбытовая надбавка'!$F$5:$H$6,2,FALSE),2)+'[1]Иные услуги'!$C$6+HLOOKUP($DR$1072,'[1]Услуги по передаче'!$G$5:$J$7,2,FALSE))</f>
        <v>3971.1299999999997</v>
      </c>
      <c r="EF1091" s="73"/>
      <c r="EG1091" s="73"/>
      <c r="EH1091" s="73"/>
      <c r="EI1091" s="73"/>
      <c r="EJ1091" s="74"/>
      <c r="EK1091" s="72">
        <f>IF($A1091="-","-",ROUND(VLOOKUP($A1091+ROUND(LEFT(EK$1075,2)/24,5),'[1]ОАО "АТС"'!$A$30:$F$773,3,FALSE)+HLOOKUP($DL$1073,'[1]Сбытовая надбавка'!$F$5:$H$6,2,FALSE),2)+'[1]Иные услуги'!$C$6+HLOOKUP($DR$1072,'[1]Услуги по передаче'!$G$5:$J$7,2,FALSE))</f>
        <v>4136.3799999999992</v>
      </c>
      <c r="EL1091" s="73"/>
      <c r="EM1091" s="73"/>
      <c r="EN1091" s="73"/>
      <c r="EO1091" s="73"/>
      <c r="EP1091" s="74"/>
      <c r="EQ1091" s="72">
        <f>IF($A1091="-","-",ROUND(VLOOKUP($A1091+ROUND(LEFT(EQ$1075,2)/24,5),'[1]ОАО "АТС"'!$A$30:$F$773,3,FALSE)+HLOOKUP($DL$1073,'[1]Сбытовая надбавка'!$F$5:$H$6,2,FALSE),2)+'[1]Иные услуги'!$C$6+HLOOKUP($DR$1072,'[1]Услуги по передаче'!$G$5:$J$7,2,FALSE))</f>
        <v>4042.8499999999995</v>
      </c>
      <c r="ER1091" s="73"/>
      <c r="ES1091" s="73"/>
      <c r="ET1091" s="73"/>
      <c r="EU1091" s="73"/>
      <c r="EV1091" s="74"/>
    </row>
    <row r="1092" spans="1:152" s="38" customFormat="1" ht="15.75" customHeight="1" x14ac:dyDescent="0.2">
      <c r="A1092" s="69">
        <f>$A$131</f>
        <v>45002</v>
      </c>
      <c r="B1092" s="70"/>
      <c r="C1092" s="70"/>
      <c r="D1092" s="70"/>
      <c r="E1092" s="70"/>
      <c r="F1092" s="70"/>
      <c r="G1092" s="70"/>
      <c r="H1092" s="71"/>
      <c r="I1092" s="72">
        <f>IF($A1092="-","-",ROUND(VLOOKUP($A1092+ROUND(LEFT(I$1075,1)/24,5),'[1]ОАО "АТС"'!$A$30:$F$773,3,FALSE)+HLOOKUP($DL$1073,'[1]Сбытовая надбавка'!$F$5:$H$6,2,FALSE),2)+'[1]Иные услуги'!$C$6+HLOOKUP($DR$1072,'[1]Услуги по передаче'!$G$5:$J$7,2,FALSE))</f>
        <v>3976.7099999999996</v>
      </c>
      <c r="J1092" s="73"/>
      <c r="K1092" s="73"/>
      <c r="L1092" s="73"/>
      <c r="M1092" s="73"/>
      <c r="N1092" s="74"/>
      <c r="O1092" s="72">
        <f>IF($A1092="-","-",ROUND(VLOOKUP($A1092+ROUND(LEFT(O$1075,1)/24,5),'[1]ОАО "АТС"'!$A$30:$F$773,3,FALSE)+HLOOKUP($DL$1073,'[1]Сбытовая надбавка'!$F$5:$H$6,2,FALSE),2)+'[1]Иные услуги'!$C$6+HLOOKUP($DR$1072,'[1]Услуги по передаче'!$G$5:$J$7,2,FALSE))</f>
        <v>3972.1799999999994</v>
      </c>
      <c r="P1092" s="73"/>
      <c r="Q1092" s="73"/>
      <c r="R1092" s="73"/>
      <c r="S1092" s="73"/>
      <c r="T1092" s="74"/>
      <c r="U1092" s="72">
        <f>IF($A1092="-","-",ROUND(VLOOKUP($A1092+ROUND(LEFT(U$1075,1)/24,5),'[1]ОАО "АТС"'!$A$30:$F$773,3,FALSE)+HLOOKUP($DL$1073,'[1]Сбытовая надбавка'!$F$5:$H$6,2,FALSE),2)+'[1]Иные услуги'!$C$6+HLOOKUP($DR$1072,'[1]Услуги по передаче'!$G$5:$J$7,2,FALSE))</f>
        <v>3972.2699999999995</v>
      </c>
      <c r="V1092" s="73"/>
      <c r="W1092" s="73"/>
      <c r="X1092" s="73"/>
      <c r="Y1092" s="73"/>
      <c r="Z1092" s="74"/>
      <c r="AA1092" s="72">
        <f>IF($A1092="-","-",ROUND(VLOOKUP($A1092+ROUND(LEFT(AA$1075,1)/24,5),'[1]ОАО "АТС"'!$A$30:$F$773,3,FALSE)+HLOOKUP($DL$1073,'[1]Сбытовая надбавка'!$F$5:$H$6,2,FALSE),2)+'[1]Иные услуги'!$C$6+HLOOKUP($DR$1072,'[1]Услуги по передаче'!$G$5:$J$7,2,FALSE))</f>
        <v>3972.2499999999995</v>
      </c>
      <c r="AB1092" s="73"/>
      <c r="AC1092" s="73"/>
      <c r="AD1092" s="73"/>
      <c r="AE1092" s="73"/>
      <c r="AF1092" s="74"/>
      <c r="AG1092" s="72">
        <f>IF($A1092="-","-",ROUND(VLOOKUP($A1092+ROUND(LEFT(AG$1075,1)/24,5),'[1]ОАО "АТС"'!$A$30:$F$773,3,FALSE)+HLOOKUP($DL$1073,'[1]Сбытовая надбавка'!$F$5:$H$6,2,FALSE),2)+'[1]Иные услуги'!$C$6+HLOOKUP($DR$1072,'[1]Услуги по передаче'!$G$5:$J$7,2,FALSE))</f>
        <v>3972.1899999999996</v>
      </c>
      <c r="AH1092" s="73"/>
      <c r="AI1092" s="73"/>
      <c r="AJ1092" s="73"/>
      <c r="AK1092" s="73"/>
      <c r="AL1092" s="74"/>
      <c r="AM1092" s="72">
        <f>IF($A1092="-","-",ROUND(VLOOKUP($A1092+ROUND(LEFT(AM$1075,1)/24,5),'[1]ОАО "АТС"'!$A$30:$F$773,3,FALSE)+HLOOKUP($DL$1073,'[1]Сбытовая надбавка'!$F$5:$H$6,2,FALSE),2)+'[1]Иные услуги'!$C$6+HLOOKUP($DR$1072,'[1]Услуги по передаче'!$G$5:$J$7,2,FALSE))</f>
        <v>3972.1799999999994</v>
      </c>
      <c r="AN1092" s="73"/>
      <c r="AO1092" s="73"/>
      <c r="AP1092" s="73"/>
      <c r="AQ1092" s="73"/>
      <c r="AR1092" s="74"/>
      <c r="AS1092" s="72">
        <f>IF($A1092="-","-",ROUND(VLOOKUP($A1092+ROUND(LEFT(AS$1075,1)/24,5),'[1]ОАО "АТС"'!$A$30:$F$773,3,FALSE)+HLOOKUP($DL$1073,'[1]Сбытовая надбавка'!$F$5:$H$6,2,FALSE),2)+'[1]Иные услуги'!$C$6+HLOOKUP($DR$1072,'[1]Услуги по передаче'!$G$5:$J$7,2,FALSE))</f>
        <v>3971.5499999999993</v>
      </c>
      <c r="AT1092" s="73"/>
      <c r="AU1092" s="73"/>
      <c r="AV1092" s="73"/>
      <c r="AW1092" s="73"/>
      <c r="AX1092" s="74"/>
      <c r="AY1092" s="72">
        <f>IF($A1092="-","-",ROUND(VLOOKUP($A1092+ROUND(LEFT(AY$1075,1)/24,5),'[1]ОАО "АТС"'!$A$30:$F$773,3,FALSE)+HLOOKUP($DL$1073,'[1]Сбытовая надбавка'!$F$5:$H$6,2,FALSE),2)+'[1]Иные услуги'!$C$6+HLOOKUP($DR$1072,'[1]Услуги по передаче'!$G$5:$J$7,2,FALSE))</f>
        <v>4059.1499999999996</v>
      </c>
      <c r="AZ1092" s="73"/>
      <c r="BA1092" s="73"/>
      <c r="BB1092" s="73"/>
      <c r="BC1092" s="73"/>
      <c r="BD1092" s="74"/>
      <c r="BE1092" s="72">
        <f>IF($A1092="-","-",ROUND(VLOOKUP($A1092+ROUND(LEFT(BE$1075,1)/24,5),'[1]ОАО "АТС"'!$A$30:$F$773,3,FALSE)+HLOOKUP($DL$1073,'[1]Сбытовая надбавка'!$F$5:$H$6,2,FALSE),2)+'[1]Иные услуги'!$C$6+HLOOKUP($DR$1072,'[1]Услуги по передаче'!$G$5:$J$7,2,FALSE))</f>
        <v>3971.7</v>
      </c>
      <c r="BF1092" s="73"/>
      <c r="BG1092" s="73"/>
      <c r="BH1092" s="73"/>
      <c r="BI1092" s="73"/>
      <c r="BJ1092" s="74"/>
      <c r="BK1092" s="72">
        <f>IF($A1092="-","-",ROUND(VLOOKUP($A1092+ROUND(LEFT(BK$1075,1)/24,5),'[1]ОАО "АТС"'!$A$30:$F$773,3,FALSE)+HLOOKUP($DL$1073,'[1]Сбытовая надбавка'!$F$5:$H$6,2,FALSE),2)+'[1]Иные услуги'!$C$6+HLOOKUP($DR$1072,'[1]Услуги по передаче'!$G$5:$J$7,2,FALSE))</f>
        <v>4057.7499999999995</v>
      </c>
      <c r="BL1092" s="73"/>
      <c r="BM1092" s="73"/>
      <c r="BN1092" s="73"/>
      <c r="BO1092" s="73"/>
      <c r="BP1092" s="74"/>
      <c r="BQ1092" s="72">
        <f>IF($A1092="-","-",ROUND(VLOOKUP($A1092+ROUND(LEFT(BQ$1075,2)/24,5),'[1]ОАО "АТС"'!$A$30:$F$773,3,FALSE)+HLOOKUP($DL$1073,'[1]Сбытовая надбавка'!$F$5:$H$6,2,FALSE),2)+'[1]Иные услуги'!$C$6+HLOOKUP($DR$1072,'[1]Услуги по передаче'!$G$5:$J$7,2,FALSE))</f>
        <v>4085.2</v>
      </c>
      <c r="BR1092" s="73"/>
      <c r="BS1092" s="73"/>
      <c r="BT1092" s="73"/>
      <c r="BU1092" s="73"/>
      <c r="BV1092" s="74"/>
      <c r="BW1092" s="72">
        <f>IF($A1092="-","-",ROUND(VLOOKUP($A1092+ROUND(LEFT(BW$1075,2)/24,5),'[1]ОАО "АТС"'!$A$30:$F$773,3,FALSE)+HLOOKUP($DL$1073,'[1]Сбытовая надбавка'!$F$5:$H$6,2,FALSE),2)+'[1]Иные услуги'!$C$6+HLOOKUP($DR$1072,'[1]Услуги по передаче'!$G$5:$J$7,2,FALSE))</f>
        <v>4092.5099999999993</v>
      </c>
      <c r="BX1092" s="73"/>
      <c r="BY1092" s="73"/>
      <c r="BZ1092" s="73"/>
      <c r="CA1092" s="73"/>
      <c r="CB1092" s="74"/>
      <c r="CC1092" s="72">
        <f>IF($A1092="-","-",ROUND(VLOOKUP($A1092+ROUND(LEFT(CC$1075,2)/24,5),'[1]ОАО "АТС"'!$A$30:$F$773,3,FALSE)+HLOOKUP($DL$1073,'[1]Сбытовая надбавка'!$F$5:$H$6,2,FALSE),2)+'[1]Иные услуги'!$C$6+HLOOKUP($DR$1072,'[1]Услуги по передаче'!$G$5:$J$7,2,FALSE))</f>
        <v>4066.7199999999993</v>
      </c>
      <c r="CD1092" s="73"/>
      <c r="CE1092" s="73"/>
      <c r="CF1092" s="73"/>
      <c r="CG1092" s="73"/>
      <c r="CH1092" s="74"/>
      <c r="CI1092" s="72">
        <f>IF($A1092="-","-",ROUND(VLOOKUP($A1092+ROUND(LEFT(CI$1075,2)/24,5),'[1]ОАО "АТС"'!$A$30:$F$773,3,FALSE)+HLOOKUP($DL$1073,'[1]Сбытовая надбавка'!$F$5:$H$6,2,FALSE),2)+'[1]Иные услуги'!$C$6+HLOOKUP($DR$1072,'[1]Услуги по передаче'!$G$5:$J$7,2,FALSE))</f>
        <v>4057.2</v>
      </c>
      <c r="CJ1092" s="73"/>
      <c r="CK1092" s="73"/>
      <c r="CL1092" s="73"/>
      <c r="CM1092" s="73"/>
      <c r="CN1092" s="74"/>
      <c r="CO1092" s="72">
        <f>IF($A1092="-","-",ROUND(VLOOKUP($A1092+ROUND(LEFT(CO$1075,2)/24,5),'[1]ОАО "АТС"'!$A$30:$F$773,3,FALSE)+HLOOKUP($DL$1073,'[1]Сбытовая надбавка'!$F$5:$H$6,2,FALSE),2)+'[1]Иные услуги'!$C$6+HLOOKUP($DR$1072,'[1]Услуги по передаче'!$G$5:$J$7,2,FALSE))</f>
        <v>4061.8599999999997</v>
      </c>
      <c r="CP1092" s="73"/>
      <c r="CQ1092" s="73"/>
      <c r="CR1092" s="73"/>
      <c r="CS1092" s="73"/>
      <c r="CT1092" s="74"/>
      <c r="CU1092" s="72">
        <f>IF($A1092="-","-",ROUND(VLOOKUP($A1092+ROUND(LEFT(CU$1075,2)/24,5),'[1]ОАО "АТС"'!$A$30:$F$773,3,FALSE)+HLOOKUP($DL$1073,'[1]Сбытовая надбавка'!$F$5:$H$6,2,FALSE),2)+'[1]Иные услуги'!$C$6+HLOOKUP($DR$1072,'[1]Услуги по передаче'!$G$5:$J$7,2,FALSE))</f>
        <v>4051.1699999999996</v>
      </c>
      <c r="CV1092" s="73"/>
      <c r="CW1092" s="73"/>
      <c r="CX1092" s="73"/>
      <c r="CY1092" s="73"/>
      <c r="CZ1092" s="74"/>
      <c r="DA1092" s="72">
        <f>IF($A1092="-","-",ROUND(VLOOKUP($A1092+ROUND(LEFT(DA$1075,2)/24,5),'[1]ОАО "АТС"'!$A$30:$F$773,3,FALSE)+HLOOKUP($DL$1073,'[1]Сбытовая надбавка'!$F$5:$H$6,2,FALSE),2)+'[1]Иные услуги'!$C$6+HLOOKUP($DR$1072,'[1]Услуги по передаче'!$G$5:$J$7,2,FALSE))</f>
        <v>4029.5899999999997</v>
      </c>
      <c r="DB1092" s="73"/>
      <c r="DC1092" s="73"/>
      <c r="DD1092" s="73"/>
      <c r="DE1092" s="73"/>
      <c r="DF1092" s="74"/>
      <c r="DG1092" s="72">
        <f>IF($A1092="-","-",ROUND(VLOOKUP($A1092+ROUND(LEFT(DG$1075,2)/24,5),'[1]ОАО "АТС"'!$A$30:$F$773,3,FALSE)+HLOOKUP($DL$1073,'[1]Сбытовая надбавка'!$F$5:$H$6,2,FALSE),2)+'[1]Иные услуги'!$C$6+HLOOKUP($DR$1072,'[1]Услуги по передаче'!$G$5:$J$7,2,FALSE))</f>
        <v>4043.4699999999993</v>
      </c>
      <c r="DH1092" s="73"/>
      <c r="DI1092" s="73"/>
      <c r="DJ1092" s="73"/>
      <c r="DK1092" s="73"/>
      <c r="DL1092" s="74"/>
      <c r="DM1092" s="72">
        <f>IF($A1092="-","-",ROUND(VLOOKUP($A1092+ROUND(LEFT(DM$1075,2)/24,5),'[1]ОАО "АТС"'!$A$30:$F$773,3,FALSE)+HLOOKUP($DL$1073,'[1]Сбытовая надбавка'!$F$5:$H$6,2,FALSE),2)+'[1]Иные услуги'!$C$6+HLOOKUP($DR$1072,'[1]Услуги по передаче'!$G$5:$J$7,2,FALSE))</f>
        <v>4088.91</v>
      </c>
      <c r="DN1092" s="73"/>
      <c r="DO1092" s="73"/>
      <c r="DP1092" s="73"/>
      <c r="DQ1092" s="73"/>
      <c r="DR1092" s="74"/>
      <c r="DS1092" s="72">
        <f>IF($A1092="-","-",ROUND(VLOOKUP($A1092+ROUND(LEFT(DS$1075,2)/24,5),'[1]ОАО "АТС"'!$A$30:$F$773,3,FALSE)+HLOOKUP($DL$1073,'[1]Сбытовая надбавка'!$F$5:$H$6,2,FALSE),2)+'[1]Иные услуги'!$C$6+HLOOKUP($DR$1072,'[1]Услуги по передаче'!$G$5:$J$7,2,FALSE))</f>
        <v>4089.5199999999995</v>
      </c>
      <c r="DT1092" s="73"/>
      <c r="DU1092" s="73"/>
      <c r="DV1092" s="73"/>
      <c r="DW1092" s="73"/>
      <c r="DX1092" s="74"/>
      <c r="DY1092" s="72">
        <f>IF($A1092="-","-",ROUND(VLOOKUP($A1092+ROUND(LEFT(DY$1075,2)/24,5),'[1]ОАО "АТС"'!$A$30:$F$773,3,FALSE)+HLOOKUP($DL$1073,'[1]Сбытовая надбавка'!$F$5:$H$6,2,FALSE),2)+'[1]Иные услуги'!$C$6+HLOOKUP($DR$1072,'[1]Услуги по передаче'!$G$5:$J$7,2,FALSE))</f>
        <v>4025.1099999999997</v>
      </c>
      <c r="DZ1092" s="73"/>
      <c r="EA1092" s="73"/>
      <c r="EB1092" s="73"/>
      <c r="EC1092" s="73"/>
      <c r="ED1092" s="74"/>
      <c r="EE1092" s="72">
        <f>IF($A1092="-","-",ROUND(VLOOKUP($A1092+ROUND(LEFT(EE$1075,2)/24,5),'[1]ОАО "АТС"'!$A$30:$F$773,3,FALSE)+HLOOKUP($DL$1073,'[1]Сбытовая надбавка'!$F$5:$H$6,2,FALSE),2)+'[1]Иные услуги'!$C$6+HLOOKUP($DR$1072,'[1]Услуги по передаче'!$G$5:$J$7,2,FALSE))</f>
        <v>3970.7799999999997</v>
      </c>
      <c r="EF1092" s="73"/>
      <c r="EG1092" s="73"/>
      <c r="EH1092" s="73"/>
      <c r="EI1092" s="73"/>
      <c r="EJ1092" s="74"/>
      <c r="EK1092" s="72">
        <f>IF($A1092="-","-",ROUND(VLOOKUP($A1092+ROUND(LEFT(EK$1075,2)/24,5),'[1]ОАО "АТС"'!$A$30:$F$773,3,FALSE)+HLOOKUP($DL$1073,'[1]Сбытовая надбавка'!$F$5:$H$6,2,FALSE),2)+'[1]Иные услуги'!$C$6+HLOOKUP($DR$1072,'[1]Услуги по передаче'!$G$5:$J$7,2,FALSE))</f>
        <v>4128.1399999999994</v>
      </c>
      <c r="EL1092" s="73"/>
      <c r="EM1092" s="73"/>
      <c r="EN1092" s="73"/>
      <c r="EO1092" s="73"/>
      <c r="EP1092" s="74"/>
      <c r="EQ1092" s="72">
        <f>IF($A1092="-","-",ROUND(VLOOKUP($A1092+ROUND(LEFT(EQ$1075,2)/24,5),'[1]ОАО "АТС"'!$A$30:$F$773,3,FALSE)+HLOOKUP($DL$1073,'[1]Сбытовая надбавка'!$F$5:$H$6,2,FALSE),2)+'[1]Иные услуги'!$C$6+HLOOKUP($DR$1072,'[1]Услуги по передаче'!$G$5:$J$7,2,FALSE))</f>
        <v>4020.2899999999995</v>
      </c>
      <c r="ER1092" s="73"/>
      <c r="ES1092" s="73"/>
      <c r="ET1092" s="73"/>
      <c r="EU1092" s="73"/>
      <c r="EV1092" s="74"/>
    </row>
    <row r="1093" spans="1:152" s="38" customFormat="1" ht="15.75" customHeight="1" x14ac:dyDescent="0.2">
      <c r="A1093" s="69">
        <f>$A$132</f>
        <v>45003</v>
      </c>
      <c r="B1093" s="70"/>
      <c r="C1093" s="70"/>
      <c r="D1093" s="70"/>
      <c r="E1093" s="70"/>
      <c r="F1093" s="70"/>
      <c r="G1093" s="70"/>
      <c r="H1093" s="71"/>
      <c r="I1093" s="72">
        <f>IF($A1093="-","-",ROUND(VLOOKUP($A1093+ROUND(LEFT(I$1075,1)/24,5),'[1]ОАО "АТС"'!$A$30:$F$773,3,FALSE)+HLOOKUP($DL$1073,'[1]Сбытовая надбавка'!$F$5:$H$6,2,FALSE),2)+'[1]Иные услуги'!$C$6+HLOOKUP($DR$1072,'[1]Услуги по передаче'!$G$5:$J$7,2,FALSE))</f>
        <v>3971.8599999999997</v>
      </c>
      <c r="J1093" s="73"/>
      <c r="K1093" s="73"/>
      <c r="L1093" s="73"/>
      <c r="M1093" s="73"/>
      <c r="N1093" s="74"/>
      <c r="O1093" s="72">
        <f>IF($A1093="-","-",ROUND(VLOOKUP($A1093+ROUND(LEFT(O$1075,1)/24,5),'[1]ОАО "АТС"'!$A$30:$F$773,3,FALSE)+HLOOKUP($DL$1073,'[1]Сбытовая надбавка'!$F$5:$H$6,2,FALSE),2)+'[1]Иные услуги'!$C$6+HLOOKUP($DR$1072,'[1]Услуги по передаче'!$G$5:$J$7,2,FALSE))</f>
        <v>3972.0399999999995</v>
      </c>
      <c r="P1093" s="73"/>
      <c r="Q1093" s="73"/>
      <c r="R1093" s="73"/>
      <c r="S1093" s="73"/>
      <c r="T1093" s="74"/>
      <c r="U1093" s="72">
        <f>IF($A1093="-","-",ROUND(VLOOKUP($A1093+ROUND(LEFT(U$1075,1)/24,5),'[1]ОАО "АТС"'!$A$30:$F$773,3,FALSE)+HLOOKUP($DL$1073,'[1]Сбытовая надбавка'!$F$5:$H$6,2,FALSE),2)+'[1]Иные услуги'!$C$6+HLOOKUP($DR$1072,'[1]Услуги по передаче'!$G$5:$J$7,2,FALSE))</f>
        <v>3972.1499999999996</v>
      </c>
      <c r="V1093" s="73"/>
      <c r="W1093" s="73"/>
      <c r="X1093" s="73"/>
      <c r="Y1093" s="73"/>
      <c r="Z1093" s="74"/>
      <c r="AA1093" s="72">
        <f>IF($A1093="-","-",ROUND(VLOOKUP($A1093+ROUND(LEFT(AA$1075,1)/24,5),'[1]ОАО "АТС"'!$A$30:$F$773,3,FALSE)+HLOOKUP($DL$1073,'[1]Сбытовая надбавка'!$F$5:$H$6,2,FALSE),2)+'[1]Иные услуги'!$C$6+HLOOKUP($DR$1072,'[1]Услуги по передаче'!$G$5:$J$7,2,FALSE))</f>
        <v>3972.1799999999994</v>
      </c>
      <c r="AB1093" s="73"/>
      <c r="AC1093" s="73"/>
      <c r="AD1093" s="73"/>
      <c r="AE1093" s="73"/>
      <c r="AF1093" s="74"/>
      <c r="AG1093" s="72">
        <f>IF($A1093="-","-",ROUND(VLOOKUP($A1093+ROUND(LEFT(AG$1075,1)/24,5),'[1]ОАО "АТС"'!$A$30:$F$773,3,FALSE)+HLOOKUP($DL$1073,'[1]Сбытовая надбавка'!$F$5:$H$6,2,FALSE),2)+'[1]Иные услуги'!$C$6+HLOOKUP($DR$1072,'[1]Услуги по передаче'!$G$5:$J$7,2,FALSE))</f>
        <v>3972.1299999999997</v>
      </c>
      <c r="AH1093" s="73"/>
      <c r="AI1093" s="73"/>
      <c r="AJ1093" s="73"/>
      <c r="AK1093" s="73"/>
      <c r="AL1093" s="74"/>
      <c r="AM1093" s="72">
        <f>IF($A1093="-","-",ROUND(VLOOKUP($A1093+ROUND(LEFT(AM$1075,1)/24,5),'[1]ОАО "АТС"'!$A$30:$F$773,3,FALSE)+HLOOKUP($DL$1073,'[1]Сбытовая надбавка'!$F$5:$H$6,2,FALSE),2)+'[1]Иные услуги'!$C$6+HLOOKUP($DR$1072,'[1]Услуги по передаче'!$G$5:$J$7,2,FALSE))</f>
        <v>3972.12</v>
      </c>
      <c r="AN1093" s="73"/>
      <c r="AO1093" s="73"/>
      <c r="AP1093" s="73"/>
      <c r="AQ1093" s="73"/>
      <c r="AR1093" s="74"/>
      <c r="AS1093" s="72">
        <f>IF($A1093="-","-",ROUND(VLOOKUP($A1093+ROUND(LEFT(AS$1075,1)/24,5),'[1]ОАО "АТС"'!$A$30:$F$773,3,FALSE)+HLOOKUP($DL$1073,'[1]Сбытовая надбавка'!$F$5:$H$6,2,FALSE),2)+'[1]Иные услуги'!$C$6+HLOOKUP($DR$1072,'[1]Услуги по передаче'!$G$5:$J$7,2,FALSE))</f>
        <v>3971.5699999999997</v>
      </c>
      <c r="AT1093" s="73"/>
      <c r="AU1093" s="73"/>
      <c r="AV1093" s="73"/>
      <c r="AW1093" s="73"/>
      <c r="AX1093" s="74"/>
      <c r="AY1093" s="72">
        <f>IF($A1093="-","-",ROUND(VLOOKUP($A1093+ROUND(LEFT(AY$1075,1)/24,5),'[1]ОАО "АТС"'!$A$30:$F$773,3,FALSE)+HLOOKUP($DL$1073,'[1]Сбытовая надбавка'!$F$5:$H$6,2,FALSE),2)+'[1]Иные услуги'!$C$6+HLOOKUP($DR$1072,'[1]Услуги по передаче'!$G$5:$J$7,2,FALSE))</f>
        <v>3971.5999999999995</v>
      </c>
      <c r="AZ1093" s="73"/>
      <c r="BA1093" s="73"/>
      <c r="BB1093" s="73"/>
      <c r="BC1093" s="73"/>
      <c r="BD1093" s="74"/>
      <c r="BE1093" s="72">
        <f>IF($A1093="-","-",ROUND(VLOOKUP($A1093+ROUND(LEFT(BE$1075,1)/24,5),'[1]ОАО "АТС"'!$A$30:$F$773,3,FALSE)+HLOOKUP($DL$1073,'[1]Сбытовая надбавка'!$F$5:$H$6,2,FALSE),2)+'[1]Иные услуги'!$C$6+HLOOKUP($DR$1072,'[1]Услуги по передаче'!$G$5:$J$7,2,FALSE))</f>
        <v>3971.8299999999995</v>
      </c>
      <c r="BF1093" s="73"/>
      <c r="BG1093" s="73"/>
      <c r="BH1093" s="73"/>
      <c r="BI1093" s="73"/>
      <c r="BJ1093" s="74"/>
      <c r="BK1093" s="72">
        <f>IF($A1093="-","-",ROUND(VLOOKUP($A1093+ROUND(LEFT(BK$1075,1)/24,5),'[1]ОАО "АТС"'!$A$30:$F$773,3,FALSE)+HLOOKUP($DL$1073,'[1]Сбытовая надбавка'!$F$5:$H$6,2,FALSE),2)+'[1]Иные услуги'!$C$6+HLOOKUP($DR$1072,'[1]Услуги по передаче'!$G$5:$J$7,2,FALSE))</f>
        <v>3971.91</v>
      </c>
      <c r="BL1093" s="73"/>
      <c r="BM1093" s="73"/>
      <c r="BN1093" s="73"/>
      <c r="BO1093" s="73"/>
      <c r="BP1093" s="74"/>
      <c r="BQ1093" s="72">
        <f>IF($A1093="-","-",ROUND(VLOOKUP($A1093+ROUND(LEFT(BQ$1075,2)/24,5),'[1]ОАО "АТС"'!$A$30:$F$773,3,FALSE)+HLOOKUP($DL$1073,'[1]Сбытовая надбавка'!$F$5:$H$6,2,FALSE),2)+'[1]Иные услуги'!$C$6+HLOOKUP($DR$1072,'[1]Услуги по передаче'!$G$5:$J$7,2,FALSE))</f>
        <v>3971.9299999999994</v>
      </c>
      <c r="BR1093" s="73"/>
      <c r="BS1093" s="73"/>
      <c r="BT1093" s="73"/>
      <c r="BU1093" s="73"/>
      <c r="BV1093" s="74"/>
      <c r="BW1093" s="72">
        <f>IF($A1093="-","-",ROUND(VLOOKUP($A1093+ROUND(LEFT(BW$1075,2)/24,5),'[1]ОАО "АТС"'!$A$30:$F$773,3,FALSE)+HLOOKUP($DL$1073,'[1]Сбытовая надбавка'!$F$5:$H$6,2,FALSE),2)+'[1]Иные услуги'!$C$6+HLOOKUP($DR$1072,'[1]Услуги по передаче'!$G$5:$J$7,2,FALSE))</f>
        <v>3971.9699999999993</v>
      </c>
      <c r="BX1093" s="73"/>
      <c r="BY1093" s="73"/>
      <c r="BZ1093" s="73"/>
      <c r="CA1093" s="73"/>
      <c r="CB1093" s="74"/>
      <c r="CC1093" s="72">
        <f>IF($A1093="-","-",ROUND(VLOOKUP($A1093+ROUND(LEFT(CC$1075,2)/24,5),'[1]ОАО "АТС"'!$A$30:$F$773,3,FALSE)+HLOOKUP($DL$1073,'[1]Сбытовая надбавка'!$F$5:$H$6,2,FALSE),2)+'[1]Иные услуги'!$C$6+HLOOKUP($DR$1072,'[1]Услуги по передаче'!$G$5:$J$7,2,FALSE))</f>
        <v>3971.9399999999996</v>
      </c>
      <c r="CD1093" s="73"/>
      <c r="CE1093" s="73"/>
      <c r="CF1093" s="73"/>
      <c r="CG1093" s="73"/>
      <c r="CH1093" s="74"/>
      <c r="CI1093" s="72">
        <f>IF($A1093="-","-",ROUND(VLOOKUP($A1093+ROUND(LEFT(CI$1075,2)/24,5),'[1]ОАО "АТС"'!$A$30:$F$773,3,FALSE)+HLOOKUP($DL$1073,'[1]Сбытовая надбавка'!$F$5:$H$6,2,FALSE),2)+'[1]Иные услуги'!$C$6+HLOOKUP($DR$1072,'[1]Услуги по передаче'!$G$5:$J$7,2,FALSE))</f>
        <v>3971.9999999999995</v>
      </c>
      <c r="CJ1093" s="73"/>
      <c r="CK1093" s="73"/>
      <c r="CL1093" s="73"/>
      <c r="CM1093" s="73"/>
      <c r="CN1093" s="74"/>
      <c r="CO1093" s="72">
        <f>IF($A1093="-","-",ROUND(VLOOKUP($A1093+ROUND(LEFT(CO$1075,2)/24,5),'[1]ОАО "АТС"'!$A$30:$F$773,3,FALSE)+HLOOKUP($DL$1073,'[1]Сбытовая надбавка'!$F$5:$H$6,2,FALSE),2)+'[1]Иные услуги'!$C$6+HLOOKUP($DR$1072,'[1]Услуги по передаче'!$G$5:$J$7,2,FALSE))</f>
        <v>3972.0399999999995</v>
      </c>
      <c r="CP1093" s="73"/>
      <c r="CQ1093" s="73"/>
      <c r="CR1093" s="73"/>
      <c r="CS1093" s="73"/>
      <c r="CT1093" s="74"/>
      <c r="CU1093" s="72">
        <f>IF($A1093="-","-",ROUND(VLOOKUP($A1093+ROUND(LEFT(CU$1075,2)/24,5),'[1]ОАО "АТС"'!$A$30:$F$773,3,FALSE)+HLOOKUP($DL$1073,'[1]Сбытовая надбавка'!$F$5:$H$6,2,FALSE),2)+'[1]Иные услуги'!$C$6+HLOOKUP($DR$1072,'[1]Услуги по передаче'!$G$5:$J$7,2,FALSE))</f>
        <v>3972.2</v>
      </c>
      <c r="CV1093" s="73"/>
      <c r="CW1093" s="73"/>
      <c r="CX1093" s="73"/>
      <c r="CY1093" s="73"/>
      <c r="CZ1093" s="74"/>
      <c r="DA1093" s="72">
        <f>IF($A1093="-","-",ROUND(VLOOKUP($A1093+ROUND(LEFT(DA$1075,2)/24,5),'[1]ОАО "АТС"'!$A$30:$F$773,3,FALSE)+HLOOKUP($DL$1073,'[1]Сбытовая надбавка'!$F$5:$H$6,2,FALSE),2)+'[1]Иные услуги'!$C$6+HLOOKUP($DR$1072,'[1]Услуги по передаче'!$G$5:$J$7,2,FALSE))</f>
        <v>3972.2099999999996</v>
      </c>
      <c r="DB1093" s="73"/>
      <c r="DC1093" s="73"/>
      <c r="DD1093" s="73"/>
      <c r="DE1093" s="73"/>
      <c r="DF1093" s="74"/>
      <c r="DG1093" s="72">
        <f>IF($A1093="-","-",ROUND(VLOOKUP($A1093+ROUND(LEFT(DG$1075,2)/24,5),'[1]ОАО "АТС"'!$A$30:$F$773,3,FALSE)+HLOOKUP($DL$1073,'[1]Сбытовая надбавка'!$F$5:$H$6,2,FALSE),2)+'[1]Иные услуги'!$C$6+HLOOKUP($DR$1072,'[1]Услуги по передаче'!$G$5:$J$7,2,FALSE))</f>
        <v>3972.2699999999995</v>
      </c>
      <c r="DH1093" s="73"/>
      <c r="DI1093" s="73"/>
      <c r="DJ1093" s="73"/>
      <c r="DK1093" s="73"/>
      <c r="DL1093" s="74"/>
      <c r="DM1093" s="72">
        <f>IF($A1093="-","-",ROUND(VLOOKUP($A1093+ROUND(LEFT(DM$1075,2)/24,5),'[1]ОАО "АТС"'!$A$30:$F$773,3,FALSE)+HLOOKUP($DL$1073,'[1]Сбытовая надбавка'!$F$5:$H$6,2,FALSE),2)+'[1]Иные услуги'!$C$6+HLOOKUP($DR$1072,'[1]Услуги по передаче'!$G$5:$J$7,2,FALSE))</f>
        <v>4001.5799999999995</v>
      </c>
      <c r="DN1093" s="73"/>
      <c r="DO1093" s="73"/>
      <c r="DP1093" s="73"/>
      <c r="DQ1093" s="73"/>
      <c r="DR1093" s="74"/>
      <c r="DS1093" s="72">
        <f>IF($A1093="-","-",ROUND(VLOOKUP($A1093+ROUND(LEFT(DS$1075,2)/24,5),'[1]ОАО "АТС"'!$A$30:$F$773,3,FALSE)+HLOOKUP($DL$1073,'[1]Сбытовая надбавка'!$F$5:$H$6,2,FALSE),2)+'[1]Иные услуги'!$C$6+HLOOKUP($DR$1072,'[1]Услуги по передаче'!$G$5:$J$7,2,FALSE))</f>
        <v>3996.7999999999993</v>
      </c>
      <c r="DT1093" s="73"/>
      <c r="DU1093" s="73"/>
      <c r="DV1093" s="73"/>
      <c r="DW1093" s="73"/>
      <c r="DX1093" s="74"/>
      <c r="DY1093" s="72">
        <f>IF($A1093="-","-",ROUND(VLOOKUP($A1093+ROUND(LEFT(DY$1075,2)/24,5),'[1]ОАО "АТС"'!$A$30:$F$773,3,FALSE)+HLOOKUP($DL$1073,'[1]Сбытовая надбавка'!$F$5:$H$6,2,FALSE),2)+'[1]Иные услуги'!$C$6+HLOOKUP($DR$1072,'[1]Услуги по передаче'!$G$5:$J$7,2,FALSE))</f>
        <v>3971.4199999999996</v>
      </c>
      <c r="DZ1093" s="73"/>
      <c r="EA1093" s="73"/>
      <c r="EB1093" s="73"/>
      <c r="EC1093" s="73"/>
      <c r="ED1093" s="74"/>
      <c r="EE1093" s="72">
        <f>IF($A1093="-","-",ROUND(VLOOKUP($A1093+ROUND(LEFT(EE$1075,2)/24,5),'[1]ОАО "АТС"'!$A$30:$F$773,3,FALSE)+HLOOKUP($DL$1073,'[1]Сбытовая надбавка'!$F$5:$H$6,2,FALSE),2)+'[1]Иные услуги'!$C$6+HLOOKUP($DR$1072,'[1]Услуги по передаче'!$G$5:$J$7,2,FALSE))</f>
        <v>3971.2199999999993</v>
      </c>
      <c r="EF1093" s="73"/>
      <c r="EG1093" s="73"/>
      <c r="EH1093" s="73"/>
      <c r="EI1093" s="73"/>
      <c r="EJ1093" s="74"/>
      <c r="EK1093" s="72">
        <f>IF($A1093="-","-",ROUND(VLOOKUP($A1093+ROUND(LEFT(EK$1075,2)/24,5),'[1]ОАО "АТС"'!$A$30:$F$773,3,FALSE)+HLOOKUP($DL$1073,'[1]Сбытовая надбавка'!$F$5:$H$6,2,FALSE),2)+'[1]Иные услуги'!$C$6+HLOOKUP($DR$1072,'[1]Услуги по передаче'!$G$5:$J$7,2,FALSE))</f>
        <v>4064.5499999999993</v>
      </c>
      <c r="EL1093" s="73"/>
      <c r="EM1093" s="73"/>
      <c r="EN1093" s="73"/>
      <c r="EO1093" s="73"/>
      <c r="EP1093" s="74"/>
      <c r="EQ1093" s="72">
        <f>IF($A1093="-","-",ROUND(VLOOKUP($A1093+ROUND(LEFT(EQ$1075,2)/24,5),'[1]ОАО "АТС"'!$A$30:$F$773,3,FALSE)+HLOOKUP($DL$1073,'[1]Сбытовая надбавка'!$F$5:$H$6,2,FALSE),2)+'[1]Иные услуги'!$C$6+HLOOKUP($DR$1072,'[1]Услуги по передаче'!$G$5:$J$7,2,FALSE))</f>
        <v>4003.5099999999993</v>
      </c>
      <c r="ER1093" s="73"/>
      <c r="ES1093" s="73"/>
      <c r="ET1093" s="73"/>
      <c r="EU1093" s="73"/>
      <c r="EV1093" s="74"/>
    </row>
    <row r="1094" spans="1:152" s="38" customFormat="1" ht="15.75" customHeight="1" x14ac:dyDescent="0.2">
      <c r="A1094" s="69">
        <f>$A$133</f>
        <v>45004</v>
      </c>
      <c r="B1094" s="70"/>
      <c r="C1094" s="70"/>
      <c r="D1094" s="70"/>
      <c r="E1094" s="70"/>
      <c r="F1094" s="70"/>
      <c r="G1094" s="70"/>
      <c r="H1094" s="71"/>
      <c r="I1094" s="72">
        <f>IF($A1094="-","-",ROUND(VLOOKUP($A1094+ROUND(LEFT(I$1075,1)/24,5),'[1]ОАО "АТС"'!$A$30:$F$773,3,FALSE)+HLOOKUP($DL$1073,'[1]Сбытовая надбавка'!$F$5:$H$6,2,FALSE),2)+'[1]Иные услуги'!$C$6+HLOOKUP($DR$1072,'[1]Услуги по передаче'!$G$5:$J$7,2,FALSE))</f>
        <v>3971.99</v>
      </c>
      <c r="J1094" s="73"/>
      <c r="K1094" s="73"/>
      <c r="L1094" s="73"/>
      <c r="M1094" s="73"/>
      <c r="N1094" s="74"/>
      <c r="O1094" s="72">
        <f>IF($A1094="-","-",ROUND(VLOOKUP($A1094+ROUND(LEFT(O$1075,1)/24,5),'[1]ОАО "АТС"'!$A$30:$F$773,3,FALSE)+HLOOKUP($DL$1073,'[1]Сбытовая надбавка'!$F$5:$H$6,2,FALSE),2)+'[1]Иные услуги'!$C$6+HLOOKUP($DR$1072,'[1]Услуги по передаче'!$G$5:$J$7,2,FALSE))</f>
        <v>3972.0499999999993</v>
      </c>
      <c r="P1094" s="73"/>
      <c r="Q1094" s="73"/>
      <c r="R1094" s="73"/>
      <c r="S1094" s="73"/>
      <c r="T1094" s="74"/>
      <c r="U1094" s="72">
        <f>IF($A1094="-","-",ROUND(VLOOKUP($A1094+ROUND(LEFT(U$1075,1)/24,5),'[1]ОАО "АТС"'!$A$30:$F$773,3,FALSE)+HLOOKUP($DL$1073,'[1]Сбытовая надбавка'!$F$5:$H$6,2,FALSE),2)+'[1]Иные услуги'!$C$6+HLOOKUP($DR$1072,'[1]Услуги по передаче'!$G$5:$J$7,2,FALSE))</f>
        <v>3972.2099999999996</v>
      </c>
      <c r="V1094" s="73"/>
      <c r="W1094" s="73"/>
      <c r="X1094" s="73"/>
      <c r="Y1094" s="73"/>
      <c r="Z1094" s="74"/>
      <c r="AA1094" s="72">
        <f>IF($A1094="-","-",ROUND(VLOOKUP($A1094+ROUND(LEFT(AA$1075,1)/24,5),'[1]ОАО "АТС"'!$A$30:$F$773,3,FALSE)+HLOOKUP($DL$1073,'[1]Сбытовая надбавка'!$F$5:$H$6,2,FALSE),2)+'[1]Иные услуги'!$C$6+HLOOKUP($DR$1072,'[1]Услуги по передаче'!$G$5:$J$7,2,FALSE))</f>
        <v>3972.2099999999996</v>
      </c>
      <c r="AB1094" s="73"/>
      <c r="AC1094" s="73"/>
      <c r="AD1094" s="73"/>
      <c r="AE1094" s="73"/>
      <c r="AF1094" s="74"/>
      <c r="AG1094" s="72">
        <f>IF($A1094="-","-",ROUND(VLOOKUP($A1094+ROUND(LEFT(AG$1075,1)/24,5),'[1]ОАО "АТС"'!$A$30:$F$773,3,FALSE)+HLOOKUP($DL$1073,'[1]Сбытовая надбавка'!$F$5:$H$6,2,FALSE),2)+'[1]Иные услуги'!$C$6+HLOOKUP($DR$1072,'[1]Услуги по передаче'!$G$5:$J$7,2,FALSE))</f>
        <v>3972.1699999999996</v>
      </c>
      <c r="AH1094" s="73"/>
      <c r="AI1094" s="73"/>
      <c r="AJ1094" s="73"/>
      <c r="AK1094" s="73"/>
      <c r="AL1094" s="74"/>
      <c r="AM1094" s="72">
        <f>IF($A1094="-","-",ROUND(VLOOKUP($A1094+ROUND(LEFT(AM$1075,1)/24,5),'[1]ОАО "АТС"'!$A$30:$F$773,3,FALSE)+HLOOKUP($DL$1073,'[1]Сбытовая надбавка'!$F$5:$H$6,2,FALSE),2)+'[1]Иные услуги'!$C$6+HLOOKUP($DR$1072,'[1]Услуги по передаче'!$G$5:$J$7,2,FALSE))</f>
        <v>3972.0999999999995</v>
      </c>
      <c r="AN1094" s="73"/>
      <c r="AO1094" s="73"/>
      <c r="AP1094" s="73"/>
      <c r="AQ1094" s="73"/>
      <c r="AR1094" s="74"/>
      <c r="AS1094" s="72">
        <f>IF($A1094="-","-",ROUND(VLOOKUP($A1094+ROUND(LEFT(AS$1075,1)/24,5),'[1]ОАО "АТС"'!$A$30:$F$773,3,FALSE)+HLOOKUP($DL$1073,'[1]Сбытовая надбавка'!$F$5:$H$6,2,FALSE),2)+'[1]Иные услуги'!$C$6+HLOOKUP($DR$1072,'[1]Услуги по передаче'!$G$5:$J$7,2,FALSE))</f>
        <v>3971.5699999999997</v>
      </c>
      <c r="AT1094" s="73"/>
      <c r="AU1094" s="73"/>
      <c r="AV1094" s="73"/>
      <c r="AW1094" s="73"/>
      <c r="AX1094" s="74"/>
      <c r="AY1094" s="72">
        <f>IF($A1094="-","-",ROUND(VLOOKUP($A1094+ROUND(LEFT(AY$1075,1)/24,5),'[1]ОАО "АТС"'!$A$30:$F$773,3,FALSE)+HLOOKUP($DL$1073,'[1]Сбытовая надбавка'!$F$5:$H$6,2,FALSE),2)+'[1]Иные услуги'!$C$6+HLOOKUP($DR$1072,'[1]Услуги по передаче'!$G$5:$J$7,2,FALSE))</f>
        <v>3971.7599999999993</v>
      </c>
      <c r="AZ1094" s="73"/>
      <c r="BA1094" s="73"/>
      <c r="BB1094" s="73"/>
      <c r="BC1094" s="73"/>
      <c r="BD1094" s="74"/>
      <c r="BE1094" s="72">
        <f>IF($A1094="-","-",ROUND(VLOOKUP($A1094+ROUND(LEFT(BE$1075,1)/24,5),'[1]ОАО "АТС"'!$A$30:$F$773,3,FALSE)+HLOOKUP($DL$1073,'[1]Сбытовая надбавка'!$F$5:$H$6,2,FALSE),2)+'[1]Иные услуги'!$C$6+HLOOKUP($DR$1072,'[1]Услуги по передаче'!$G$5:$J$7,2,FALSE))</f>
        <v>3971.7499999999995</v>
      </c>
      <c r="BF1094" s="73"/>
      <c r="BG1094" s="73"/>
      <c r="BH1094" s="73"/>
      <c r="BI1094" s="73"/>
      <c r="BJ1094" s="74"/>
      <c r="BK1094" s="72">
        <f>IF($A1094="-","-",ROUND(VLOOKUP($A1094+ROUND(LEFT(BK$1075,1)/24,5),'[1]ОАО "АТС"'!$A$30:$F$773,3,FALSE)+HLOOKUP($DL$1073,'[1]Сбытовая надбавка'!$F$5:$H$6,2,FALSE),2)+'[1]Иные услуги'!$C$6+HLOOKUP($DR$1072,'[1]Услуги по передаче'!$G$5:$J$7,2,FALSE))</f>
        <v>3971.9999999999995</v>
      </c>
      <c r="BL1094" s="73"/>
      <c r="BM1094" s="73"/>
      <c r="BN1094" s="73"/>
      <c r="BO1094" s="73"/>
      <c r="BP1094" s="74"/>
      <c r="BQ1094" s="72">
        <f>IF($A1094="-","-",ROUND(VLOOKUP($A1094+ROUND(LEFT(BQ$1075,2)/24,5),'[1]ОАО "АТС"'!$A$30:$F$773,3,FALSE)+HLOOKUP($DL$1073,'[1]Сбытовая надбавка'!$F$5:$H$6,2,FALSE),2)+'[1]Иные услуги'!$C$6+HLOOKUP($DR$1072,'[1]Услуги по передаче'!$G$5:$J$7,2,FALSE))</f>
        <v>3971.8999999999996</v>
      </c>
      <c r="BR1094" s="73"/>
      <c r="BS1094" s="73"/>
      <c r="BT1094" s="73"/>
      <c r="BU1094" s="73"/>
      <c r="BV1094" s="74"/>
      <c r="BW1094" s="72">
        <f>IF($A1094="-","-",ROUND(VLOOKUP($A1094+ROUND(LEFT(BW$1075,2)/24,5),'[1]ОАО "АТС"'!$A$30:$F$773,3,FALSE)+HLOOKUP($DL$1073,'[1]Сбытовая надбавка'!$F$5:$H$6,2,FALSE),2)+'[1]Иные услуги'!$C$6+HLOOKUP($DR$1072,'[1]Услуги по передаче'!$G$5:$J$7,2,FALSE))</f>
        <v>3972.0499999999993</v>
      </c>
      <c r="BX1094" s="73"/>
      <c r="BY1094" s="73"/>
      <c r="BZ1094" s="73"/>
      <c r="CA1094" s="73"/>
      <c r="CB1094" s="74"/>
      <c r="CC1094" s="72">
        <f>IF($A1094="-","-",ROUND(VLOOKUP($A1094+ROUND(LEFT(CC$1075,2)/24,5),'[1]ОАО "АТС"'!$A$30:$F$773,3,FALSE)+HLOOKUP($DL$1073,'[1]Сбытовая надбавка'!$F$5:$H$6,2,FALSE),2)+'[1]Иные услуги'!$C$6+HLOOKUP($DR$1072,'[1]Услуги по передаче'!$G$5:$J$7,2,FALSE))</f>
        <v>3972.0199999999995</v>
      </c>
      <c r="CD1094" s="73"/>
      <c r="CE1094" s="73"/>
      <c r="CF1094" s="73"/>
      <c r="CG1094" s="73"/>
      <c r="CH1094" s="74"/>
      <c r="CI1094" s="72">
        <f>IF($A1094="-","-",ROUND(VLOOKUP($A1094+ROUND(LEFT(CI$1075,2)/24,5),'[1]ОАО "АТС"'!$A$30:$F$773,3,FALSE)+HLOOKUP($DL$1073,'[1]Сбытовая надбавка'!$F$5:$H$6,2,FALSE),2)+'[1]Иные услуги'!$C$6+HLOOKUP($DR$1072,'[1]Услуги по передаче'!$G$5:$J$7,2,FALSE))</f>
        <v>3972.0399999999995</v>
      </c>
      <c r="CJ1094" s="73"/>
      <c r="CK1094" s="73"/>
      <c r="CL1094" s="73"/>
      <c r="CM1094" s="73"/>
      <c r="CN1094" s="74"/>
      <c r="CO1094" s="72">
        <f>IF($A1094="-","-",ROUND(VLOOKUP($A1094+ROUND(LEFT(CO$1075,2)/24,5),'[1]ОАО "АТС"'!$A$30:$F$773,3,FALSE)+HLOOKUP($DL$1073,'[1]Сбытовая надбавка'!$F$5:$H$6,2,FALSE),2)+'[1]Иные услуги'!$C$6+HLOOKUP($DR$1072,'[1]Услуги по передаче'!$G$5:$J$7,2,FALSE))</f>
        <v>3972.0799999999995</v>
      </c>
      <c r="CP1094" s="73"/>
      <c r="CQ1094" s="73"/>
      <c r="CR1094" s="73"/>
      <c r="CS1094" s="73"/>
      <c r="CT1094" s="74"/>
      <c r="CU1094" s="72">
        <f>IF($A1094="-","-",ROUND(VLOOKUP($A1094+ROUND(LEFT(CU$1075,2)/24,5),'[1]ОАО "АТС"'!$A$30:$F$773,3,FALSE)+HLOOKUP($DL$1073,'[1]Сбытовая надбавка'!$F$5:$H$6,2,FALSE),2)+'[1]Иные услуги'!$C$6+HLOOKUP($DR$1072,'[1]Услуги по передаче'!$G$5:$J$7,2,FALSE))</f>
        <v>3972.2099999999996</v>
      </c>
      <c r="CV1094" s="73"/>
      <c r="CW1094" s="73"/>
      <c r="CX1094" s="73"/>
      <c r="CY1094" s="73"/>
      <c r="CZ1094" s="74"/>
      <c r="DA1094" s="72">
        <f>IF($A1094="-","-",ROUND(VLOOKUP($A1094+ROUND(LEFT(DA$1075,2)/24,5),'[1]ОАО "АТС"'!$A$30:$F$773,3,FALSE)+HLOOKUP($DL$1073,'[1]Сбытовая надбавка'!$F$5:$H$6,2,FALSE),2)+'[1]Иные услуги'!$C$6+HLOOKUP($DR$1072,'[1]Услуги по передаче'!$G$5:$J$7,2,FALSE))</f>
        <v>3972.2099999999996</v>
      </c>
      <c r="DB1094" s="73"/>
      <c r="DC1094" s="73"/>
      <c r="DD1094" s="73"/>
      <c r="DE1094" s="73"/>
      <c r="DF1094" s="74"/>
      <c r="DG1094" s="72">
        <f>IF($A1094="-","-",ROUND(VLOOKUP($A1094+ROUND(LEFT(DG$1075,2)/24,5),'[1]ОАО "АТС"'!$A$30:$F$773,3,FALSE)+HLOOKUP($DL$1073,'[1]Сбытовая надбавка'!$F$5:$H$6,2,FALSE),2)+'[1]Иные услуги'!$C$6+HLOOKUP($DR$1072,'[1]Услуги по передаче'!$G$5:$J$7,2,FALSE))</f>
        <v>3972.2999999999993</v>
      </c>
      <c r="DH1094" s="73"/>
      <c r="DI1094" s="73"/>
      <c r="DJ1094" s="73"/>
      <c r="DK1094" s="73"/>
      <c r="DL1094" s="74"/>
      <c r="DM1094" s="72">
        <f>IF($A1094="-","-",ROUND(VLOOKUP($A1094+ROUND(LEFT(DM$1075,2)/24,5),'[1]ОАО "АТС"'!$A$30:$F$773,3,FALSE)+HLOOKUP($DL$1073,'[1]Сбытовая надбавка'!$F$5:$H$6,2,FALSE),2)+'[1]Иные услуги'!$C$6+HLOOKUP($DR$1072,'[1]Услуги по передаче'!$G$5:$J$7,2,FALSE))</f>
        <v>3970.4599999999996</v>
      </c>
      <c r="DN1094" s="73"/>
      <c r="DO1094" s="73"/>
      <c r="DP1094" s="73"/>
      <c r="DQ1094" s="73"/>
      <c r="DR1094" s="74"/>
      <c r="DS1094" s="72">
        <f>IF($A1094="-","-",ROUND(VLOOKUP($A1094+ROUND(LEFT(DS$1075,2)/24,5),'[1]ОАО "АТС"'!$A$30:$F$773,3,FALSE)+HLOOKUP($DL$1073,'[1]Сбытовая надбавка'!$F$5:$H$6,2,FALSE),2)+'[1]Иные услуги'!$C$6+HLOOKUP($DR$1072,'[1]Услуги по передаче'!$G$5:$J$7,2,FALSE))</f>
        <v>4010.3099999999995</v>
      </c>
      <c r="DT1094" s="73"/>
      <c r="DU1094" s="73"/>
      <c r="DV1094" s="73"/>
      <c r="DW1094" s="73"/>
      <c r="DX1094" s="74"/>
      <c r="DY1094" s="72">
        <f>IF($A1094="-","-",ROUND(VLOOKUP($A1094+ROUND(LEFT(DY$1075,2)/24,5),'[1]ОАО "АТС"'!$A$30:$F$773,3,FALSE)+HLOOKUP($DL$1073,'[1]Сбытовая надбавка'!$F$5:$H$6,2,FALSE),2)+'[1]Иные услуги'!$C$6+HLOOKUP($DR$1072,'[1]Услуги по передаче'!$G$5:$J$7,2,FALSE))</f>
        <v>3978.1799999999994</v>
      </c>
      <c r="DZ1094" s="73"/>
      <c r="EA1094" s="73"/>
      <c r="EB1094" s="73"/>
      <c r="EC1094" s="73"/>
      <c r="ED1094" s="74"/>
      <c r="EE1094" s="72">
        <f>IF($A1094="-","-",ROUND(VLOOKUP($A1094+ROUND(LEFT(EE$1075,2)/24,5),'[1]ОАО "АТС"'!$A$30:$F$773,3,FALSE)+HLOOKUP($DL$1073,'[1]Сбытовая надбавка'!$F$5:$H$6,2,FALSE),2)+'[1]Иные услуги'!$C$6+HLOOKUP($DR$1072,'[1]Услуги по передаче'!$G$5:$J$7,2,FALSE))</f>
        <v>3970.8899999999994</v>
      </c>
      <c r="EF1094" s="73"/>
      <c r="EG1094" s="73"/>
      <c r="EH1094" s="73"/>
      <c r="EI1094" s="73"/>
      <c r="EJ1094" s="74"/>
      <c r="EK1094" s="72">
        <f>IF($A1094="-","-",ROUND(VLOOKUP($A1094+ROUND(LEFT(EK$1075,2)/24,5),'[1]ОАО "АТС"'!$A$30:$F$773,3,FALSE)+HLOOKUP($DL$1073,'[1]Сбытовая надбавка'!$F$5:$H$6,2,FALSE),2)+'[1]Иные услуги'!$C$6+HLOOKUP($DR$1072,'[1]Услуги по передаче'!$G$5:$J$7,2,FALSE))</f>
        <v>4065.5299999999997</v>
      </c>
      <c r="EL1094" s="73"/>
      <c r="EM1094" s="73"/>
      <c r="EN1094" s="73"/>
      <c r="EO1094" s="73"/>
      <c r="EP1094" s="74"/>
      <c r="EQ1094" s="72">
        <f>IF($A1094="-","-",ROUND(VLOOKUP($A1094+ROUND(LEFT(EQ$1075,2)/24,5),'[1]ОАО "АТС"'!$A$30:$F$773,3,FALSE)+HLOOKUP($DL$1073,'[1]Сбытовая надбавка'!$F$5:$H$6,2,FALSE),2)+'[1]Иные услуги'!$C$6+HLOOKUP($DR$1072,'[1]Услуги по передаче'!$G$5:$J$7,2,FALSE))</f>
        <v>3996.87</v>
      </c>
      <c r="ER1094" s="73"/>
      <c r="ES1094" s="73"/>
      <c r="ET1094" s="73"/>
      <c r="EU1094" s="73"/>
      <c r="EV1094" s="74"/>
    </row>
    <row r="1095" spans="1:152" s="38" customFormat="1" ht="15.75" customHeight="1" x14ac:dyDescent="0.2">
      <c r="A1095" s="69">
        <f>$A$134</f>
        <v>45005</v>
      </c>
      <c r="B1095" s="70"/>
      <c r="C1095" s="70"/>
      <c r="D1095" s="70"/>
      <c r="E1095" s="70"/>
      <c r="F1095" s="70"/>
      <c r="G1095" s="70"/>
      <c r="H1095" s="71"/>
      <c r="I1095" s="72">
        <f>IF($A1095="-","-",ROUND(VLOOKUP($A1095+ROUND(LEFT(I$1075,1)/24,5),'[1]ОАО "АТС"'!$A$30:$F$773,3,FALSE)+HLOOKUP($DL$1073,'[1]Сбытовая надбавка'!$F$5:$H$6,2,FALSE),2)+'[1]Иные услуги'!$C$6+HLOOKUP($DR$1072,'[1]Услуги по передаче'!$G$5:$J$7,2,FALSE))</f>
        <v>3971.9399999999996</v>
      </c>
      <c r="J1095" s="73"/>
      <c r="K1095" s="73"/>
      <c r="L1095" s="73"/>
      <c r="M1095" s="73"/>
      <c r="N1095" s="74"/>
      <c r="O1095" s="72">
        <f>IF($A1095="-","-",ROUND(VLOOKUP($A1095+ROUND(LEFT(O$1075,1)/24,5),'[1]ОАО "АТС"'!$A$30:$F$773,3,FALSE)+HLOOKUP($DL$1073,'[1]Сбытовая надбавка'!$F$5:$H$6,2,FALSE),2)+'[1]Иные услуги'!$C$6+HLOOKUP($DR$1072,'[1]Услуги по передаче'!$G$5:$J$7,2,FALSE))</f>
        <v>3972.1299999999997</v>
      </c>
      <c r="P1095" s="73"/>
      <c r="Q1095" s="73"/>
      <c r="R1095" s="73"/>
      <c r="S1095" s="73"/>
      <c r="T1095" s="74"/>
      <c r="U1095" s="72">
        <f>IF($A1095="-","-",ROUND(VLOOKUP($A1095+ROUND(LEFT(U$1075,1)/24,5),'[1]ОАО "АТС"'!$A$30:$F$773,3,FALSE)+HLOOKUP($DL$1073,'[1]Сбытовая надбавка'!$F$5:$H$6,2,FALSE),2)+'[1]Иные услуги'!$C$6+HLOOKUP($DR$1072,'[1]Услуги по передаче'!$G$5:$J$7,2,FALSE))</f>
        <v>3972.0899999999997</v>
      </c>
      <c r="V1095" s="73"/>
      <c r="W1095" s="73"/>
      <c r="X1095" s="73"/>
      <c r="Y1095" s="73"/>
      <c r="Z1095" s="74"/>
      <c r="AA1095" s="72">
        <f>IF($A1095="-","-",ROUND(VLOOKUP($A1095+ROUND(LEFT(AA$1075,1)/24,5),'[1]ОАО "АТС"'!$A$30:$F$773,3,FALSE)+HLOOKUP($DL$1073,'[1]Сбытовая надбавка'!$F$5:$H$6,2,FALSE),2)+'[1]Иные услуги'!$C$6+HLOOKUP($DR$1072,'[1]Услуги по передаче'!$G$5:$J$7,2,FALSE))</f>
        <v>3972.0499999999993</v>
      </c>
      <c r="AB1095" s="73"/>
      <c r="AC1095" s="73"/>
      <c r="AD1095" s="73"/>
      <c r="AE1095" s="73"/>
      <c r="AF1095" s="74"/>
      <c r="AG1095" s="72">
        <f>IF($A1095="-","-",ROUND(VLOOKUP($A1095+ROUND(LEFT(AG$1075,1)/24,5),'[1]ОАО "АТС"'!$A$30:$F$773,3,FALSE)+HLOOKUP($DL$1073,'[1]Сбытовая надбавка'!$F$5:$H$6,2,FALSE),2)+'[1]Иные услуги'!$C$6+HLOOKUP($DR$1072,'[1]Услуги по передаче'!$G$5:$J$7,2,FALSE))</f>
        <v>3971.95</v>
      </c>
      <c r="AH1095" s="73"/>
      <c r="AI1095" s="73"/>
      <c r="AJ1095" s="73"/>
      <c r="AK1095" s="73"/>
      <c r="AL1095" s="74"/>
      <c r="AM1095" s="72">
        <f>IF($A1095="-","-",ROUND(VLOOKUP($A1095+ROUND(LEFT(AM$1075,1)/24,5),'[1]ОАО "АТС"'!$A$30:$F$773,3,FALSE)+HLOOKUP($DL$1073,'[1]Сбытовая надбавка'!$F$5:$H$6,2,FALSE),2)+'[1]Иные услуги'!$C$6+HLOOKUP($DR$1072,'[1]Услуги по передаче'!$G$5:$J$7,2,FALSE))</f>
        <v>3971.9599999999996</v>
      </c>
      <c r="AN1095" s="73"/>
      <c r="AO1095" s="73"/>
      <c r="AP1095" s="73"/>
      <c r="AQ1095" s="73"/>
      <c r="AR1095" s="74"/>
      <c r="AS1095" s="72">
        <f>IF($A1095="-","-",ROUND(VLOOKUP($A1095+ROUND(LEFT(AS$1075,1)/24,5),'[1]ОАО "АТС"'!$A$30:$F$773,3,FALSE)+HLOOKUP($DL$1073,'[1]Сбытовая надбавка'!$F$5:$H$6,2,FALSE),2)+'[1]Иные услуги'!$C$6+HLOOKUP($DR$1072,'[1]Услуги по передаче'!$G$5:$J$7,2,FALSE))</f>
        <v>3971.2</v>
      </c>
      <c r="AT1095" s="73"/>
      <c r="AU1095" s="73"/>
      <c r="AV1095" s="73"/>
      <c r="AW1095" s="73"/>
      <c r="AX1095" s="74"/>
      <c r="AY1095" s="72">
        <f>IF($A1095="-","-",ROUND(VLOOKUP($A1095+ROUND(LEFT(AY$1075,1)/24,5),'[1]ОАО "АТС"'!$A$30:$F$773,3,FALSE)+HLOOKUP($DL$1073,'[1]Сбытовая надбавка'!$F$5:$H$6,2,FALSE),2)+'[1]Иные услуги'!$C$6+HLOOKUP($DR$1072,'[1]Услуги по передаче'!$G$5:$J$7,2,FALSE))</f>
        <v>4047.1399999999994</v>
      </c>
      <c r="AZ1095" s="73"/>
      <c r="BA1095" s="73"/>
      <c r="BB1095" s="73"/>
      <c r="BC1095" s="73"/>
      <c r="BD1095" s="74"/>
      <c r="BE1095" s="72">
        <f>IF($A1095="-","-",ROUND(VLOOKUP($A1095+ROUND(LEFT(BE$1075,1)/24,5),'[1]ОАО "АТС"'!$A$30:$F$773,3,FALSE)+HLOOKUP($DL$1073,'[1]Сбытовая надбавка'!$F$5:$H$6,2,FALSE),2)+'[1]Иные услуги'!$C$6+HLOOKUP($DR$1072,'[1]Услуги по передаче'!$G$5:$J$7,2,FALSE))</f>
        <v>3971.7299999999996</v>
      </c>
      <c r="BF1095" s="73"/>
      <c r="BG1095" s="73"/>
      <c r="BH1095" s="73"/>
      <c r="BI1095" s="73"/>
      <c r="BJ1095" s="74"/>
      <c r="BK1095" s="72">
        <f>IF($A1095="-","-",ROUND(VLOOKUP($A1095+ROUND(LEFT(BK$1075,1)/24,5),'[1]ОАО "АТС"'!$A$30:$F$773,3,FALSE)+HLOOKUP($DL$1073,'[1]Сбытовая надбавка'!$F$5:$H$6,2,FALSE),2)+'[1]Иные услуги'!$C$6+HLOOKUP($DR$1072,'[1]Услуги по передаче'!$G$5:$J$7,2,FALSE))</f>
        <v>4020.3099999999995</v>
      </c>
      <c r="BL1095" s="73"/>
      <c r="BM1095" s="73"/>
      <c r="BN1095" s="73"/>
      <c r="BO1095" s="73"/>
      <c r="BP1095" s="74"/>
      <c r="BQ1095" s="72">
        <f>IF($A1095="-","-",ROUND(VLOOKUP($A1095+ROUND(LEFT(BQ$1075,2)/24,5),'[1]ОАО "АТС"'!$A$30:$F$773,3,FALSE)+HLOOKUP($DL$1073,'[1]Сбытовая надбавка'!$F$5:$H$6,2,FALSE),2)+'[1]Иные услуги'!$C$6+HLOOKUP($DR$1072,'[1]Услуги по передаче'!$G$5:$J$7,2,FALSE))</f>
        <v>4030.0399999999995</v>
      </c>
      <c r="BR1095" s="73"/>
      <c r="BS1095" s="73"/>
      <c r="BT1095" s="73"/>
      <c r="BU1095" s="73"/>
      <c r="BV1095" s="74"/>
      <c r="BW1095" s="72">
        <f>IF($A1095="-","-",ROUND(VLOOKUP($A1095+ROUND(LEFT(BW$1075,2)/24,5),'[1]ОАО "АТС"'!$A$30:$F$773,3,FALSE)+HLOOKUP($DL$1073,'[1]Сбытовая надбавка'!$F$5:$H$6,2,FALSE),2)+'[1]Иные услуги'!$C$6+HLOOKUP($DR$1072,'[1]Услуги по передаче'!$G$5:$J$7,2,FALSE))</f>
        <v>4018.2899999999995</v>
      </c>
      <c r="BX1095" s="73"/>
      <c r="BY1095" s="73"/>
      <c r="BZ1095" s="73"/>
      <c r="CA1095" s="73"/>
      <c r="CB1095" s="74"/>
      <c r="CC1095" s="72">
        <f>IF($A1095="-","-",ROUND(VLOOKUP($A1095+ROUND(LEFT(CC$1075,2)/24,5),'[1]ОАО "АТС"'!$A$30:$F$773,3,FALSE)+HLOOKUP($DL$1073,'[1]Сбытовая надбавка'!$F$5:$H$6,2,FALSE),2)+'[1]Иные услуги'!$C$6+HLOOKUP($DR$1072,'[1]Услуги по передаче'!$G$5:$J$7,2,FALSE))</f>
        <v>3978.41</v>
      </c>
      <c r="CD1095" s="73"/>
      <c r="CE1095" s="73"/>
      <c r="CF1095" s="73"/>
      <c r="CG1095" s="73"/>
      <c r="CH1095" s="74"/>
      <c r="CI1095" s="72">
        <f>IF($A1095="-","-",ROUND(VLOOKUP($A1095+ROUND(LEFT(CI$1075,2)/24,5),'[1]ОАО "АТС"'!$A$30:$F$773,3,FALSE)+HLOOKUP($DL$1073,'[1]Сбытовая надбавка'!$F$5:$H$6,2,FALSE),2)+'[1]Иные услуги'!$C$6+HLOOKUP($DR$1072,'[1]Услуги по передаче'!$G$5:$J$7,2,FALSE))</f>
        <v>3971.7799999999997</v>
      </c>
      <c r="CJ1095" s="73"/>
      <c r="CK1095" s="73"/>
      <c r="CL1095" s="73"/>
      <c r="CM1095" s="73"/>
      <c r="CN1095" s="74"/>
      <c r="CO1095" s="72">
        <f>IF($A1095="-","-",ROUND(VLOOKUP($A1095+ROUND(LEFT(CO$1075,2)/24,5),'[1]ОАО "АТС"'!$A$30:$F$773,3,FALSE)+HLOOKUP($DL$1073,'[1]Сбытовая надбавка'!$F$5:$H$6,2,FALSE),2)+'[1]Иные услуги'!$C$6+HLOOKUP($DR$1072,'[1]Услуги по передаче'!$G$5:$J$7,2,FALSE))</f>
        <v>3971.8099999999995</v>
      </c>
      <c r="CP1095" s="73"/>
      <c r="CQ1095" s="73"/>
      <c r="CR1095" s="73"/>
      <c r="CS1095" s="73"/>
      <c r="CT1095" s="74"/>
      <c r="CU1095" s="72">
        <f>IF($A1095="-","-",ROUND(VLOOKUP($A1095+ROUND(LEFT(CU$1075,2)/24,5),'[1]ОАО "АТС"'!$A$30:$F$773,3,FALSE)+HLOOKUP($DL$1073,'[1]Сбытовая надбавка'!$F$5:$H$6,2,FALSE),2)+'[1]Иные услуги'!$C$6+HLOOKUP($DR$1072,'[1]Услуги по передаче'!$G$5:$J$7,2,FALSE))</f>
        <v>3972.0399999999995</v>
      </c>
      <c r="CV1095" s="73"/>
      <c r="CW1095" s="73"/>
      <c r="CX1095" s="73"/>
      <c r="CY1095" s="73"/>
      <c r="CZ1095" s="74"/>
      <c r="DA1095" s="72">
        <f>IF($A1095="-","-",ROUND(VLOOKUP($A1095+ROUND(LEFT(DA$1075,2)/24,5),'[1]ОАО "АТС"'!$A$30:$F$773,3,FALSE)+HLOOKUP($DL$1073,'[1]Сбытовая надбавка'!$F$5:$H$6,2,FALSE),2)+'[1]Иные услуги'!$C$6+HLOOKUP($DR$1072,'[1]Услуги по передаче'!$G$5:$J$7,2,FALSE))</f>
        <v>3972.1699999999996</v>
      </c>
      <c r="DB1095" s="73"/>
      <c r="DC1095" s="73"/>
      <c r="DD1095" s="73"/>
      <c r="DE1095" s="73"/>
      <c r="DF1095" s="74"/>
      <c r="DG1095" s="72">
        <f>IF($A1095="-","-",ROUND(VLOOKUP($A1095+ROUND(LEFT(DG$1075,2)/24,5),'[1]ОАО "АТС"'!$A$30:$F$773,3,FALSE)+HLOOKUP($DL$1073,'[1]Сбытовая надбавка'!$F$5:$H$6,2,FALSE),2)+'[1]Иные услуги'!$C$6+HLOOKUP($DR$1072,'[1]Услуги по передаче'!$G$5:$J$7,2,FALSE))</f>
        <v>3972.2</v>
      </c>
      <c r="DH1095" s="73"/>
      <c r="DI1095" s="73"/>
      <c r="DJ1095" s="73"/>
      <c r="DK1095" s="73"/>
      <c r="DL1095" s="74"/>
      <c r="DM1095" s="72">
        <f>IF($A1095="-","-",ROUND(VLOOKUP($A1095+ROUND(LEFT(DM$1075,2)/24,5),'[1]ОАО "АТС"'!$A$30:$F$773,3,FALSE)+HLOOKUP($DL$1073,'[1]Сбытовая надбавка'!$F$5:$H$6,2,FALSE),2)+'[1]Иные услуги'!$C$6+HLOOKUP($DR$1072,'[1]Услуги по передаче'!$G$5:$J$7,2,FALSE))</f>
        <v>4001.7499999999995</v>
      </c>
      <c r="DN1095" s="73"/>
      <c r="DO1095" s="73"/>
      <c r="DP1095" s="73"/>
      <c r="DQ1095" s="73"/>
      <c r="DR1095" s="74"/>
      <c r="DS1095" s="72">
        <f>IF($A1095="-","-",ROUND(VLOOKUP($A1095+ROUND(LEFT(DS$1075,2)/24,5),'[1]ОАО "АТС"'!$A$30:$F$773,3,FALSE)+HLOOKUP($DL$1073,'[1]Сбытовая надбавка'!$F$5:$H$6,2,FALSE),2)+'[1]Иные услуги'!$C$6+HLOOKUP($DR$1072,'[1]Услуги по передаче'!$G$5:$J$7,2,FALSE))</f>
        <v>4050.8399999999997</v>
      </c>
      <c r="DT1095" s="73"/>
      <c r="DU1095" s="73"/>
      <c r="DV1095" s="73"/>
      <c r="DW1095" s="73"/>
      <c r="DX1095" s="74"/>
      <c r="DY1095" s="72">
        <f>IF($A1095="-","-",ROUND(VLOOKUP($A1095+ROUND(LEFT(DY$1075,2)/24,5),'[1]ОАО "АТС"'!$A$30:$F$773,3,FALSE)+HLOOKUP($DL$1073,'[1]Сбытовая надбавка'!$F$5:$H$6,2,FALSE),2)+'[1]Иные услуги'!$C$6+HLOOKUP($DR$1072,'[1]Услуги по передаче'!$G$5:$J$7,2,FALSE))</f>
        <v>3997.87</v>
      </c>
      <c r="DZ1095" s="73"/>
      <c r="EA1095" s="73"/>
      <c r="EB1095" s="73"/>
      <c r="EC1095" s="73"/>
      <c r="ED1095" s="74"/>
      <c r="EE1095" s="72">
        <f>IF($A1095="-","-",ROUND(VLOOKUP($A1095+ROUND(LEFT(EE$1075,2)/24,5),'[1]ОАО "АТС"'!$A$30:$F$773,3,FALSE)+HLOOKUP($DL$1073,'[1]Сбытовая надбавка'!$F$5:$H$6,2,FALSE),2)+'[1]Иные услуги'!$C$6+HLOOKUP($DR$1072,'[1]Услуги по передаче'!$G$5:$J$7,2,FALSE))</f>
        <v>3970.6699999999996</v>
      </c>
      <c r="EF1095" s="73"/>
      <c r="EG1095" s="73"/>
      <c r="EH1095" s="73"/>
      <c r="EI1095" s="73"/>
      <c r="EJ1095" s="74"/>
      <c r="EK1095" s="72">
        <f>IF($A1095="-","-",ROUND(VLOOKUP($A1095+ROUND(LEFT(EK$1075,2)/24,5),'[1]ОАО "АТС"'!$A$30:$F$773,3,FALSE)+HLOOKUP($DL$1073,'[1]Сбытовая надбавка'!$F$5:$H$6,2,FALSE),2)+'[1]Иные услуги'!$C$6+HLOOKUP($DR$1072,'[1]Услуги по передаче'!$G$5:$J$7,2,FALSE))</f>
        <v>4103.2199999999993</v>
      </c>
      <c r="EL1095" s="73"/>
      <c r="EM1095" s="73"/>
      <c r="EN1095" s="73"/>
      <c r="EO1095" s="73"/>
      <c r="EP1095" s="74"/>
      <c r="EQ1095" s="72">
        <f>IF($A1095="-","-",ROUND(VLOOKUP($A1095+ROUND(LEFT(EQ$1075,2)/24,5),'[1]ОАО "АТС"'!$A$30:$F$773,3,FALSE)+HLOOKUP($DL$1073,'[1]Сбытовая надбавка'!$F$5:$H$6,2,FALSE),2)+'[1]Иные услуги'!$C$6+HLOOKUP($DR$1072,'[1]Услуги по передаче'!$G$5:$J$7,2,FALSE))</f>
        <v>3999.7199999999993</v>
      </c>
      <c r="ER1095" s="73"/>
      <c r="ES1095" s="73"/>
      <c r="ET1095" s="73"/>
      <c r="EU1095" s="73"/>
      <c r="EV1095" s="74"/>
    </row>
    <row r="1096" spans="1:152" s="38" customFormat="1" ht="15.75" customHeight="1" x14ac:dyDescent="0.2">
      <c r="A1096" s="69">
        <f>$A$135</f>
        <v>45006</v>
      </c>
      <c r="B1096" s="70"/>
      <c r="C1096" s="70"/>
      <c r="D1096" s="70"/>
      <c r="E1096" s="70"/>
      <c r="F1096" s="70"/>
      <c r="G1096" s="70"/>
      <c r="H1096" s="71"/>
      <c r="I1096" s="72">
        <f>IF($A1096="-","-",ROUND(VLOOKUP($A1096+ROUND(LEFT(I$1075,1)/24,5),'[1]ОАО "АТС"'!$A$30:$F$773,3,FALSE)+HLOOKUP($DL$1073,'[1]Сбытовая надбавка'!$F$5:$H$6,2,FALSE),2)+'[1]Иные услуги'!$C$6+HLOOKUP($DR$1072,'[1]Услуги по передаче'!$G$5:$J$7,2,FALSE))</f>
        <v>3971.8899999999994</v>
      </c>
      <c r="J1096" s="73"/>
      <c r="K1096" s="73"/>
      <c r="L1096" s="73"/>
      <c r="M1096" s="73"/>
      <c r="N1096" s="74"/>
      <c r="O1096" s="72">
        <f>IF($A1096="-","-",ROUND(VLOOKUP($A1096+ROUND(LEFT(O$1075,1)/24,5),'[1]ОАО "АТС"'!$A$30:$F$773,3,FALSE)+HLOOKUP($DL$1073,'[1]Сбытовая надбавка'!$F$5:$H$6,2,FALSE),2)+'[1]Иные услуги'!$C$6+HLOOKUP($DR$1072,'[1]Услуги по передаче'!$G$5:$J$7,2,FALSE))</f>
        <v>3971.5999999999995</v>
      </c>
      <c r="P1096" s="73"/>
      <c r="Q1096" s="73"/>
      <c r="R1096" s="73"/>
      <c r="S1096" s="73"/>
      <c r="T1096" s="74"/>
      <c r="U1096" s="72">
        <f>IF($A1096="-","-",ROUND(VLOOKUP($A1096+ROUND(LEFT(U$1075,1)/24,5),'[1]ОАО "АТС"'!$A$30:$F$773,3,FALSE)+HLOOKUP($DL$1073,'[1]Сбытовая надбавка'!$F$5:$H$6,2,FALSE),2)+'[1]Иные услуги'!$C$6+HLOOKUP($DR$1072,'[1]Услуги по передаче'!$G$5:$J$7,2,FALSE))</f>
        <v>3972.12</v>
      </c>
      <c r="V1096" s="73"/>
      <c r="W1096" s="73"/>
      <c r="X1096" s="73"/>
      <c r="Y1096" s="73"/>
      <c r="Z1096" s="74"/>
      <c r="AA1096" s="72">
        <f>IF($A1096="-","-",ROUND(VLOOKUP($A1096+ROUND(LEFT(AA$1075,1)/24,5),'[1]ОАО "АТС"'!$A$30:$F$773,3,FALSE)+HLOOKUP($DL$1073,'[1]Сбытовая надбавка'!$F$5:$H$6,2,FALSE),2)+'[1]Иные услуги'!$C$6+HLOOKUP($DR$1072,'[1]Услуги по передаче'!$G$5:$J$7,2,FALSE))</f>
        <v>3972.12</v>
      </c>
      <c r="AB1096" s="73"/>
      <c r="AC1096" s="73"/>
      <c r="AD1096" s="73"/>
      <c r="AE1096" s="73"/>
      <c r="AF1096" s="74"/>
      <c r="AG1096" s="72">
        <f>IF($A1096="-","-",ROUND(VLOOKUP($A1096+ROUND(LEFT(AG$1075,1)/24,5),'[1]ОАО "АТС"'!$A$30:$F$773,3,FALSE)+HLOOKUP($DL$1073,'[1]Сбытовая надбавка'!$F$5:$H$6,2,FALSE),2)+'[1]Иные услуги'!$C$6+HLOOKUP($DR$1072,'[1]Услуги по передаче'!$G$5:$J$7,2,FALSE))</f>
        <v>3972.0399999999995</v>
      </c>
      <c r="AH1096" s="73"/>
      <c r="AI1096" s="73"/>
      <c r="AJ1096" s="73"/>
      <c r="AK1096" s="73"/>
      <c r="AL1096" s="74"/>
      <c r="AM1096" s="72">
        <f>IF($A1096="-","-",ROUND(VLOOKUP($A1096+ROUND(LEFT(AM$1075,1)/24,5),'[1]ОАО "АТС"'!$A$30:$F$773,3,FALSE)+HLOOKUP($DL$1073,'[1]Сбытовая надбавка'!$F$5:$H$6,2,FALSE),2)+'[1]Иные услуги'!$C$6+HLOOKUP($DR$1072,'[1]Услуги по передаче'!$G$5:$J$7,2,FALSE))</f>
        <v>3972.0199999999995</v>
      </c>
      <c r="AN1096" s="73"/>
      <c r="AO1096" s="73"/>
      <c r="AP1096" s="73"/>
      <c r="AQ1096" s="73"/>
      <c r="AR1096" s="74"/>
      <c r="AS1096" s="72">
        <f>IF($A1096="-","-",ROUND(VLOOKUP($A1096+ROUND(LEFT(AS$1075,1)/24,5),'[1]ОАО "АТС"'!$A$30:$F$773,3,FALSE)+HLOOKUP($DL$1073,'[1]Сбытовая надбавка'!$F$5:$H$6,2,FALSE),2)+'[1]Иные услуги'!$C$6+HLOOKUP($DR$1072,'[1]Услуги по передаче'!$G$5:$J$7,2,FALSE))</f>
        <v>3971.41</v>
      </c>
      <c r="AT1096" s="73"/>
      <c r="AU1096" s="73"/>
      <c r="AV1096" s="73"/>
      <c r="AW1096" s="73"/>
      <c r="AX1096" s="74"/>
      <c r="AY1096" s="72">
        <f>IF($A1096="-","-",ROUND(VLOOKUP($A1096+ROUND(LEFT(AY$1075,1)/24,5),'[1]ОАО "АТС"'!$A$30:$F$773,3,FALSE)+HLOOKUP($DL$1073,'[1]Сбытовая надбавка'!$F$5:$H$6,2,FALSE),2)+'[1]Иные услуги'!$C$6+HLOOKUP($DR$1072,'[1]Услуги по передаче'!$G$5:$J$7,2,FALSE))</f>
        <v>4042.95</v>
      </c>
      <c r="AZ1096" s="73"/>
      <c r="BA1096" s="73"/>
      <c r="BB1096" s="73"/>
      <c r="BC1096" s="73"/>
      <c r="BD1096" s="74"/>
      <c r="BE1096" s="72">
        <f>IF($A1096="-","-",ROUND(VLOOKUP($A1096+ROUND(LEFT(BE$1075,1)/24,5),'[1]ОАО "АТС"'!$A$30:$F$773,3,FALSE)+HLOOKUP($DL$1073,'[1]Сбытовая надбавка'!$F$5:$H$6,2,FALSE),2)+'[1]Иные услуги'!$C$6+HLOOKUP($DR$1072,'[1]Услуги по передаче'!$G$5:$J$7,2,FALSE))</f>
        <v>3971.6899999999996</v>
      </c>
      <c r="BF1096" s="73"/>
      <c r="BG1096" s="73"/>
      <c r="BH1096" s="73"/>
      <c r="BI1096" s="73"/>
      <c r="BJ1096" s="74"/>
      <c r="BK1096" s="72">
        <f>IF($A1096="-","-",ROUND(VLOOKUP($A1096+ROUND(LEFT(BK$1075,1)/24,5),'[1]ОАО "АТС"'!$A$30:$F$773,3,FALSE)+HLOOKUP($DL$1073,'[1]Сбытовая надбавка'!$F$5:$H$6,2,FALSE),2)+'[1]Иные услуги'!$C$6+HLOOKUP($DR$1072,'[1]Услуги по передаче'!$G$5:$J$7,2,FALSE))</f>
        <v>4030.2799999999997</v>
      </c>
      <c r="BL1096" s="73"/>
      <c r="BM1096" s="73"/>
      <c r="BN1096" s="73"/>
      <c r="BO1096" s="73"/>
      <c r="BP1096" s="74"/>
      <c r="BQ1096" s="72">
        <f>IF($A1096="-","-",ROUND(VLOOKUP($A1096+ROUND(LEFT(BQ$1075,2)/24,5),'[1]ОАО "АТС"'!$A$30:$F$773,3,FALSE)+HLOOKUP($DL$1073,'[1]Сбытовая надбавка'!$F$5:$H$6,2,FALSE),2)+'[1]Иные услуги'!$C$6+HLOOKUP($DR$1072,'[1]Услуги по передаче'!$G$5:$J$7,2,FALSE))</f>
        <v>4040.0599999999995</v>
      </c>
      <c r="BR1096" s="73"/>
      <c r="BS1096" s="73"/>
      <c r="BT1096" s="73"/>
      <c r="BU1096" s="73"/>
      <c r="BV1096" s="74"/>
      <c r="BW1096" s="72">
        <f>IF($A1096="-","-",ROUND(VLOOKUP($A1096+ROUND(LEFT(BW$1075,2)/24,5),'[1]ОАО "АТС"'!$A$30:$F$773,3,FALSE)+HLOOKUP($DL$1073,'[1]Сбытовая надбавка'!$F$5:$H$6,2,FALSE),2)+'[1]Иные услуги'!$C$6+HLOOKUP($DR$1072,'[1]Услуги по передаче'!$G$5:$J$7,2,FALSE))</f>
        <v>4026.9199999999996</v>
      </c>
      <c r="BX1096" s="73"/>
      <c r="BY1096" s="73"/>
      <c r="BZ1096" s="73"/>
      <c r="CA1096" s="73"/>
      <c r="CB1096" s="74"/>
      <c r="CC1096" s="72">
        <f>IF($A1096="-","-",ROUND(VLOOKUP($A1096+ROUND(LEFT(CC$1075,2)/24,5),'[1]ОАО "АТС"'!$A$30:$F$773,3,FALSE)+HLOOKUP($DL$1073,'[1]Сбытовая надбавка'!$F$5:$H$6,2,FALSE),2)+'[1]Иные услуги'!$C$6+HLOOKUP($DR$1072,'[1]Услуги по передаче'!$G$5:$J$7,2,FALSE))</f>
        <v>3984.8599999999997</v>
      </c>
      <c r="CD1096" s="73"/>
      <c r="CE1096" s="73"/>
      <c r="CF1096" s="73"/>
      <c r="CG1096" s="73"/>
      <c r="CH1096" s="74"/>
      <c r="CI1096" s="72">
        <f>IF($A1096="-","-",ROUND(VLOOKUP($A1096+ROUND(LEFT(CI$1075,2)/24,5),'[1]ОАО "АТС"'!$A$30:$F$773,3,FALSE)+HLOOKUP($DL$1073,'[1]Сбытовая надбавка'!$F$5:$H$6,2,FALSE),2)+'[1]Иные услуги'!$C$6+HLOOKUP($DR$1072,'[1]Услуги по передаче'!$G$5:$J$7,2,FALSE))</f>
        <v>3971.8799999999997</v>
      </c>
      <c r="CJ1096" s="73"/>
      <c r="CK1096" s="73"/>
      <c r="CL1096" s="73"/>
      <c r="CM1096" s="73"/>
      <c r="CN1096" s="74"/>
      <c r="CO1096" s="72">
        <f>IF($A1096="-","-",ROUND(VLOOKUP($A1096+ROUND(LEFT(CO$1075,2)/24,5),'[1]ОАО "АТС"'!$A$30:$F$773,3,FALSE)+HLOOKUP($DL$1073,'[1]Сбытовая надбавка'!$F$5:$H$6,2,FALSE),2)+'[1]Иные услуги'!$C$6+HLOOKUP($DR$1072,'[1]Услуги по передаче'!$G$5:$J$7,2,FALSE))</f>
        <v>3971.8899999999994</v>
      </c>
      <c r="CP1096" s="73"/>
      <c r="CQ1096" s="73"/>
      <c r="CR1096" s="73"/>
      <c r="CS1096" s="73"/>
      <c r="CT1096" s="74"/>
      <c r="CU1096" s="72">
        <f>IF($A1096="-","-",ROUND(VLOOKUP($A1096+ROUND(LEFT(CU$1075,2)/24,5),'[1]ОАО "АТС"'!$A$30:$F$773,3,FALSE)+HLOOKUP($DL$1073,'[1]Сбытовая надбавка'!$F$5:$H$6,2,FALSE),2)+'[1]Иные услуги'!$C$6+HLOOKUP($DR$1072,'[1]Услуги по передаче'!$G$5:$J$7,2,FALSE))</f>
        <v>3972.0799999999995</v>
      </c>
      <c r="CV1096" s="73"/>
      <c r="CW1096" s="73"/>
      <c r="CX1096" s="73"/>
      <c r="CY1096" s="73"/>
      <c r="CZ1096" s="74"/>
      <c r="DA1096" s="72">
        <f>IF($A1096="-","-",ROUND(VLOOKUP($A1096+ROUND(LEFT(DA$1075,2)/24,5),'[1]ОАО "АТС"'!$A$30:$F$773,3,FALSE)+HLOOKUP($DL$1073,'[1]Сбытовая надбавка'!$F$5:$H$6,2,FALSE),2)+'[1]Иные услуги'!$C$6+HLOOKUP($DR$1072,'[1]Услуги по передаче'!$G$5:$J$7,2,FALSE))</f>
        <v>3972.16</v>
      </c>
      <c r="DB1096" s="73"/>
      <c r="DC1096" s="73"/>
      <c r="DD1096" s="73"/>
      <c r="DE1096" s="73"/>
      <c r="DF1096" s="74"/>
      <c r="DG1096" s="72">
        <f>IF($A1096="-","-",ROUND(VLOOKUP($A1096+ROUND(LEFT(DG$1075,2)/24,5),'[1]ОАО "АТС"'!$A$30:$F$773,3,FALSE)+HLOOKUP($DL$1073,'[1]Сбытовая надбавка'!$F$5:$H$6,2,FALSE),2)+'[1]Иные услуги'!$C$6+HLOOKUP($DR$1072,'[1]Услуги по передаче'!$G$5:$J$7,2,FALSE))</f>
        <v>3972.1899999999996</v>
      </c>
      <c r="DH1096" s="73"/>
      <c r="DI1096" s="73"/>
      <c r="DJ1096" s="73"/>
      <c r="DK1096" s="73"/>
      <c r="DL1096" s="74"/>
      <c r="DM1096" s="72">
        <f>IF($A1096="-","-",ROUND(VLOOKUP($A1096+ROUND(LEFT(DM$1075,2)/24,5),'[1]ОАО "АТС"'!$A$30:$F$773,3,FALSE)+HLOOKUP($DL$1073,'[1]Сбытовая надбавка'!$F$5:$H$6,2,FALSE),2)+'[1]Иные услуги'!$C$6+HLOOKUP($DR$1072,'[1]Услуги по передаче'!$G$5:$J$7,2,FALSE))</f>
        <v>4010.87</v>
      </c>
      <c r="DN1096" s="73"/>
      <c r="DO1096" s="73"/>
      <c r="DP1096" s="73"/>
      <c r="DQ1096" s="73"/>
      <c r="DR1096" s="74"/>
      <c r="DS1096" s="72">
        <f>IF($A1096="-","-",ROUND(VLOOKUP($A1096+ROUND(LEFT(DS$1075,2)/24,5),'[1]ОАО "АТС"'!$A$30:$F$773,3,FALSE)+HLOOKUP($DL$1073,'[1]Сбытовая надбавка'!$F$5:$H$6,2,FALSE),2)+'[1]Иные услуги'!$C$6+HLOOKUP($DR$1072,'[1]Услуги по передаче'!$G$5:$J$7,2,FALSE))</f>
        <v>4063.0199999999995</v>
      </c>
      <c r="DT1096" s="73"/>
      <c r="DU1096" s="73"/>
      <c r="DV1096" s="73"/>
      <c r="DW1096" s="73"/>
      <c r="DX1096" s="74"/>
      <c r="DY1096" s="72">
        <f>IF($A1096="-","-",ROUND(VLOOKUP($A1096+ROUND(LEFT(DY$1075,2)/24,5),'[1]ОАО "АТС"'!$A$30:$F$773,3,FALSE)+HLOOKUP($DL$1073,'[1]Сбытовая надбавка'!$F$5:$H$6,2,FALSE),2)+'[1]Иные услуги'!$C$6+HLOOKUP($DR$1072,'[1]Услуги по передаче'!$G$5:$J$7,2,FALSE))</f>
        <v>4006.9699999999993</v>
      </c>
      <c r="DZ1096" s="73"/>
      <c r="EA1096" s="73"/>
      <c r="EB1096" s="73"/>
      <c r="EC1096" s="73"/>
      <c r="ED1096" s="74"/>
      <c r="EE1096" s="72">
        <f>IF($A1096="-","-",ROUND(VLOOKUP($A1096+ROUND(LEFT(EE$1075,2)/24,5),'[1]ОАО "АТС"'!$A$30:$F$773,3,FALSE)+HLOOKUP($DL$1073,'[1]Сбытовая надбавка'!$F$5:$H$6,2,FALSE),2)+'[1]Иные услуги'!$C$6+HLOOKUP($DR$1072,'[1]Услуги по передаче'!$G$5:$J$7,2,FALSE))</f>
        <v>3971.16</v>
      </c>
      <c r="EF1096" s="73"/>
      <c r="EG1096" s="73"/>
      <c r="EH1096" s="73"/>
      <c r="EI1096" s="73"/>
      <c r="EJ1096" s="74"/>
      <c r="EK1096" s="72">
        <f>IF($A1096="-","-",ROUND(VLOOKUP($A1096+ROUND(LEFT(EK$1075,2)/24,5),'[1]ОАО "АТС"'!$A$30:$F$773,3,FALSE)+HLOOKUP($DL$1073,'[1]Сбытовая надбавка'!$F$5:$H$6,2,FALSE),2)+'[1]Иные услуги'!$C$6+HLOOKUP($DR$1072,'[1]Услуги по передаче'!$G$5:$J$7,2,FALSE))</f>
        <v>4097.95</v>
      </c>
      <c r="EL1096" s="73"/>
      <c r="EM1096" s="73"/>
      <c r="EN1096" s="73"/>
      <c r="EO1096" s="73"/>
      <c r="EP1096" s="74"/>
      <c r="EQ1096" s="72">
        <f>IF($A1096="-","-",ROUND(VLOOKUP($A1096+ROUND(LEFT(EQ$1075,2)/24,5),'[1]ОАО "АТС"'!$A$30:$F$773,3,FALSE)+HLOOKUP($DL$1073,'[1]Сбытовая надбавка'!$F$5:$H$6,2,FALSE),2)+'[1]Иные услуги'!$C$6+HLOOKUP($DR$1072,'[1]Услуги по передаче'!$G$5:$J$7,2,FALSE))</f>
        <v>4015.9399999999996</v>
      </c>
      <c r="ER1096" s="73"/>
      <c r="ES1096" s="73"/>
      <c r="ET1096" s="73"/>
      <c r="EU1096" s="73"/>
      <c r="EV1096" s="74"/>
    </row>
    <row r="1097" spans="1:152" s="38" customFormat="1" ht="15.75" customHeight="1" x14ac:dyDescent="0.2">
      <c r="A1097" s="69">
        <f>$A$136</f>
        <v>45007</v>
      </c>
      <c r="B1097" s="70"/>
      <c r="C1097" s="70"/>
      <c r="D1097" s="70"/>
      <c r="E1097" s="70"/>
      <c r="F1097" s="70"/>
      <c r="G1097" s="70"/>
      <c r="H1097" s="71"/>
      <c r="I1097" s="72">
        <f>IF($A1097="-","-",ROUND(VLOOKUP($A1097+ROUND(LEFT(I$1075,1)/24,5),'[1]ОАО "АТС"'!$A$30:$F$773,3,FALSE)+HLOOKUP($DL$1073,'[1]Сбытовая надбавка'!$F$5:$H$6,2,FALSE),2)+'[1]Иные услуги'!$C$6+HLOOKUP($DR$1072,'[1]Услуги по передаче'!$G$5:$J$7,2,FALSE))</f>
        <v>3971.7999999999993</v>
      </c>
      <c r="J1097" s="73"/>
      <c r="K1097" s="73"/>
      <c r="L1097" s="73"/>
      <c r="M1097" s="73"/>
      <c r="N1097" s="74"/>
      <c r="O1097" s="72">
        <f>IF($A1097="-","-",ROUND(VLOOKUP($A1097+ROUND(LEFT(O$1075,1)/24,5),'[1]ОАО "АТС"'!$A$30:$F$773,3,FALSE)+HLOOKUP($DL$1073,'[1]Сбытовая надбавка'!$F$5:$H$6,2,FALSE),2)+'[1]Иные услуги'!$C$6+HLOOKUP($DR$1072,'[1]Услуги по передаче'!$G$5:$J$7,2,FALSE))</f>
        <v>3971.8099999999995</v>
      </c>
      <c r="P1097" s="73"/>
      <c r="Q1097" s="73"/>
      <c r="R1097" s="73"/>
      <c r="S1097" s="73"/>
      <c r="T1097" s="74"/>
      <c r="U1097" s="72">
        <f>IF($A1097="-","-",ROUND(VLOOKUP($A1097+ROUND(LEFT(U$1075,1)/24,5),'[1]ОАО "АТС"'!$A$30:$F$773,3,FALSE)+HLOOKUP($DL$1073,'[1]Сбытовая надбавка'!$F$5:$H$6,2,FALSE),2)+'[1]Иные услуги'!$C$6+HLOOKUP($DR$1072,'[1]Услуги по передаче'!$G$5:$J$7,2,FALSE))</f>
        <v>3971.9199999999996</v>
      </c>
      <c r="V1097" s="73"/>
      <c r="W1097" s="73"/>
      <c r="X1097" s="73"/>
      <c r="Y1097" s="73"/>
      <c r="Z1097" s="74"/>
      <c r="AA1097" s="72">
        <f>IF($A1097="-","-",ROUND(VLOOKUP($A1097+ROUND(LEFT(AA$1075,1)/24,5),'[1]ОАО "АТС"'!$A$30:$F$773,3,FALSE)+HLOOKUP($DL$1073,'[1]Сбытовая надбавка'!$F$5:$H$6,2,FALSE),2)+'[1]Иные услуги'!$C$6+HLOOKUP($DR$1072,'[1]Услуги по передаче'!$G$5:$J$7,2,FALSE))</f>
        <v>3971.91</v>
      </c>
      <c r="AB1097" s="73"/>
      <c r="AC1097" s="73"/>
      <c r="AD1097" s="73"/>
      <c r="AE1097" s="73"/>
      <c r="AF1097" s="74"/>
      <c r="AG1097" s="72">
        <f>IF($A1097="-","-",ROUND(VLOOKUP($A1097+ROUND(LEFT(AG$1075,1)/24,5),'[1]ОАО "АТС"'!$A$30:$F$773,3,FALSE)+HLOOKUP($DL$1073,'[1]Сбытовая надбавка'!$F$5:$H$6,2,FALSE),2)+'[1]Иные услуги'!$C$6+HLOOKUP($DR$1072,'[1]Услуги по передаче'!$G$5:$J$7,2,FALSE))</f>
        <v>3971.7999999999993</v>
      </c>
      <c r="AH1097" s="73"/>
      <c r="AI1097" s="73"/>
      <c r="AJ1097" s="73"/>
      <c r="AK1097" s="73"/>
      <c r="AL1097" s="74"/>
      <c r="AM1097" s="72">
        <f>IF($A1097="-","-",ROUND(VLOOKUP($A1097+ROUND(LEFT(AM$1075,1)/24,5),'[1]ОАО "АТС"'!$A$30:$F$773,3,FALSE)+HLOOKUP($DL$1073,'[1]Сбытовая надбавка'!$F$5:$H$6,2,FALSE),2)+'[1]Иные услуги'!$C$6+HLOOKUP($DR$1072,'[1]Услуги по передаче'!$G$5:$J$7,2,FALSE))</f>
        <v>3971.8599999999997</v>
      </c>
      <c r="AN1097" s="73"/>
      <c r="AO1097" s="73"/>
      <c r="AP1097" s="73"/>
      <c r="AQ1097" s="73"/>
      <c r="AR1097" s="74"/>
      <c r="AS1097" s="72">
        <f>IF($A1097="-","-",ROUND(VLOOKUP($A1097+ROUND(LEFT(AS$1075,1)/24,5),'[1]ОАО "АТС"'!$A$30:$F$773,3,FALSE)+HLOOKUP($DL$1073,'[1]Сбытовая надбавка'!$F$5:$H$6,2,FALSE),2)+'[1]Иные услуги'!$C$6+HLOOKUP($DR$1072,'[1]Услуги по передаче'!$G$5:$J$7,2,FALSE))</f>
        <v>3971.0799999999995</v>
      </c>
      <c r="AT1097" s="73"/>
      <c r="AU1097" s="73"/>
      <c r="AV1097" s="73"/>
      <c r="AW1097" s="73"/>
      <c r="AX1097" s="74"/>
      <c r="AY1097" s="72">
        <f>IF($A1097="-","-",ROUND(VLOOKUP($A1097+ROUND(LEFT(AY$1075,1)/24,5),'[1]ОАО "АТС"'!$A$30:$F$773,3,FALSE)+HLOOKUP($DL$1073,'[1]Сбытовая надбавка'!$F$5:$H$6,2,FALSE),2)+'[1]Иные услуги'!$C$6+HLOOKUP($DR$1072,'[1]Услуги по передаче'!$G$5:$J$7,2,FALSE))</f>
        <v>4046.9599999999996</v>
      </c>
      <c r="AZ1097" s="73"/>
      <c r="BA1097" s="73"/>
      <c r="BB1097" s="73"/>
      <c r="BC1097" s="73"/>
      <c r="BD1097" s="74"/>
      <c r="BE1097" s="72">
        <f>IF($A1097="-","-",ROUND(VLOOKUP($A1097+ROUND(LEFT(BE$1075,1)/24,5),'[1]ОАО "АТС"'!$A$30:$F$773,3,FALSE)+HLOOKUP($DL$1073,'[1]Сбытовая надбавка'!$F$5:$H$6,2,FALSE),2)+'[1]Иные услуги'!$C$6+HLOOKUP($DR$1072,'[1]Услуги по передаче'!$G$5:$J$7,2,FALSE))</f>
        <v>3971.7899999999995</v>
      </c>
      <c r="BF1097" s="73"/>
      <c r="BG1097" s="73"/>
      <c r="BH1097" s="73"/>
      <c r="BI1097" s="73"/>
      <c r="BJ1097" s="74"/>
      <c r="BK1097" s="72">
        <f>IF($A1097="-","-",ROUND(VLOOKUP($A1097+ROUND(LEFT(BK$1075,1)/24,5),'[1]ОАО "АТС"'!$A$30:$F$773,3,FALSE)+HLOOKUP($DL$1073,'[1]Сбытовая надбавка'!$F$5:$H$6,2,FALSE),2)+'[1]Иные услуги'!$C$6+HLOOKUP($DR$1072,'[1]Услуги по передаче'!$G$5:$J$7,2,FALSE))</f>
        <v>4012.66</v>
      </c>
      <c r="BL1097" s="73"/>
      <c r="BM1097" s="73"/>
      <c r="BN1097" s="73"/>
      <c r="BO1097" s="73"/>
      <c r="BP1097" s="74"/>
      <c r="BQ1097" s="72">
        <f>IF($A1097="-","-",ROUND(VLOOKUP($A1097+ROUND(LEFT(BQ$1075,2)/24,5),'[1]ОАО "АТС"'!$A$30:$F$773,3,FALSE)+HLOOKUP($DL$1073,'[1]Сбытовая надбавка'!$F$5:$H$6,2,FALSE),2)+'[1]Иные услуги'!$C$6+HLOOKUP($DR$1072,'[1]Услуги по передаче'!$G$5:$J$7,2,FALSE))</f>
        <v>4025.3199999999997</v>
      </c>
      <c r="BR1097" s="73"/>
      <c r="BS1097" s="73"/>
      <c r="BT1097" s="73"/>
      <c r="BU1097" s="73"/>
      <c r="BV1097" s="74"/>
      <c r="BW1097" s="72">
        <f>IF($A1097="-","-",ROUND(VLOOKUP($A1097+ROUND(LEFT(BW$1075,2)/24,5),'[1]ОАО "АТС"'!$A$30:$F$773,3,FALSE)+HLOOKUP($DL$1073,'[1]Сбытовая надбавка'!$F$5:$H$6,2,FALSE),2)+'[1]Иные услуги'!$C$6+HLOOKUP($DR$1072,'[1]Услуги по передаче'!$G$5:$J$7,2,FALSE))</f>
        <v>4012.7199999999993</v>
      </c>
      <c r="BX1097" s="73"/>
      <c r="BY1097" s="73"/>
      <c r="BZ1097" s="73"/>
      <c r="CA1097" s="73"/>
      <c r="CB1097" s="74"/>
      <c r="CC1097" s="72">
        <f>IF($A1097="-","-",ROUND(VLOOKUP($A1097+ROUND(LEFT(CC$1075,2)/24,5),'[1]ОАО "АТС"'!$A$30:$F$773,3,FALSE)+HLOOKUP($DL$1073,'[1]Сбытовая надбавка'!$F$5:$H$6,2,FALSE),2)+'[1]Иные услуги'!$C$6+HLOOKUP($DR$1072,'[1]Услуги по передаче'!$G$5:$J$7,2,FALSE))</f>
        <v>3971.8099999999995</v>
      </c>
      <c r="CD1097" s="73"/>
      <c r="CE1097" s="73"/>
      <c r="CF1097" s="73"/>
      <c r="CG1097" s="73"/>
      <c r="CH1097" s="74"/>
      <c r="CI1097" s="72">
        <f>IF($A1097="-","-",ROUND(VLOOKUP($A1097+ROUND(LEFT(CI$1075,2)/24,5),'[1]ОАО "АТС"'!$A$30:$F$773,3,FALSE)+HLOOKUP($DL$1073,'[1]Сбытовая надбавка'!$F$5:$H$6,2,FALSE),2)+'[1]Иные услуги'!$C$6+HLOOKUP($DR$1072,'[1]Услуги по передаче'!$G$5:$J$7,2,FALSE))</f>
        <v>3971.8199999999997</v>
      </c>
      <c r="CJ1097" s="73"/>
      <c r="CK1097" s="73"/>
      <c r="CL1097" s="73"/>
      <c r="CM1097" s="73"/>
      <c r="CN1097" s="74"/>
      <c r="CO1097" s="72">
        <f>IF($A1097="-","-",ROUND(VLOOKUP($A1097+ROUND(LEFT(CO$1075,2)/24,5),'[1]ОАО "АТС"'!$A$30:$F$773,3,FALSE)+HLOOKUP($DL$1073,'[1]Сбытовая надбавка'!$F$5:$H$6,2,FALSE),2)+'[1]Иные услуги'!$C$6+HLOOKUP($DR$1072,'[1]Услуги по передаче'!$G$5:$J$7,2,FALSE))</f>
        <v>3971.8099999999995</v>
      </c>
      <c r="CP1097" s="73"/>
      <c r="CQ1097" s="73"/>
      <c r="CR1097" s="73"/>
      <c r="CS1097" s="73"/>
      <c r="CT1097" s="74"/>
      <c r="CU1097" s="72">
        <f>IF($A1097="-","-",ROUND(VLOOKUP($A1097+ROUND(LEFT(CU$1075,2)/24,5),'[1]ОАО "АТС"'!$A$30:$F$773,3,FALSE)+HLOOKUP($DL$1073,'[1]Сбытовая надбавка'!$F$5:$H$6,2,FALSE),2)+'[1]Иные услуги'!$C$6+HLOOKUP($DR$1072,'[1]Услуги по передаче'!$G$5:$J$7,2,FALSE))</f>
        <v>3971.99</v>
      </c>
      <c r="CV1097" s="73"/>
      <c r="CW1097" s="73"/>
      <c r="CX1097" s="73"/>
      <c r="CY1097" s="73"/>
      <c r="CZ1097" s="74"/>
      <c r="DA1097" s="72">
        <f>IF($A1097="-","-",ROUND(VLOOKUP($A1097+ROUND(LEFT(DA$1075,2)/24,5),'[1]ОАО "АТС"'!$A$30:$F$773,3,FALSE)+HLOOKUP($DL$1073,'[1]Сбытовая надбавка'!$F$5:$H$6,2,FALSE),2)+'[1]Иные услуги'!$C$6+HLOOKUP($DR$1072,'[1]Услуги по передаче'!$G$5:$J$7,2,FALSE))</f>
        <v>3972.0399999999995</v>
      </c>
      <c r="DB1097" s="73"/>
      <c r="DC1097" s="73"/>
      <c r="DD1097" s="73"/>
      <c r="DE1097" s="73"/>
      <c r="DF1097" s="74"/>
      <c r="DG1097" s="72">
        <f>IF($A1097="-","-",ROUND(VLOOKUP($A1097+ROUND(LEFT(DG$1075,2)/24,5),'[1]ОАО "АТС"'!$A$30:$F$773,3,FALSE)+HLOOKUP($DL$1073,'[1]Сбытовая надбавка'!$F$5:$H$6,2,FALSE),2)+'[1]Иные услуги'!$C$6+HLOOKUP($DR$1072,'[1]Услуги по передаче'!$G$5:$J$7,2,FALSE))</f>
        <v>3972.0599999999995</v>
      </c>
      <c r="DH1097" s="73"/>
      <c r="DI1097" s="73"/>
      <c r="DJ1097" s="73"/>
      <c r="DK1097" s="73"/>
      <c r="DL1097" s="74"/>
      <c r="DM1097" s="72">
        <f>IF($A1097="-","-",ROUND(VLOOKUP($A1097+ROUND(LEFT(DM$1075,2)/24,5),'[1]ОАО "АТС"'!$A$30:$F$773,3,FALSE)+HLOOKUP($DL$1073,'[1]Сбытовая надбавка'!$F$5:$H$6,2,FALSE),2)+'[1]Иные услуги'!$C$6+HLOOKUP($DR$1072,'[1]Услуги по передаче'!$G$5:$J$7,2,FALSE))</f>
        <v>4071.8199999999997</v>
      </c>
      <c r="DN1097" s="73"/>
      <c r="DO1097" s="73"/>
      <c r="DP1097" s="73"/>
      <c r="DQ1097" s="73"/>
      <c r="DR1097" s="74"/>
      <c r="DS1097" s="72">
        <f>IF($A1097="-","-",ROUND(VLOOKUP($A1097+ROUND(LEFT(DS$1075,2)/24,5),'[1]ОАО "АТС"'!$A$30:$F$773,3,FALSE)+HLOOKUP($DL$1073,'[1]Сбытовая надбавка'!$F$5:$H$6,2,FALSE),2)+'[1]Иные услуги'!$C$6+HLOOKUP($DR$1072,'[1]Услуги по передаче'!$G$5:$J$7,2,FALSE))</f>
        <v>4042.8999999999996</v>
      </c>
      <c r="DT1097" s="73"/>
      <c r="DU1097" s="73"/>
      <c r="DV1097" s="73"/>
      <c r="DW1097" s="73"/>
      <c r="DX1097" s="74"/>
      <c r="DY1097" s="72">
        <f>IF($A1097="-","-",ROUND(VLOOKUP($A1097+ROUND(LEFT(DY$1075,2)/24,5),'[1]ОАО "АТС"'!$A$30:$F$773,3,FALSE)+HLOOKUP($DL$1073,'[1]Сбытовая надбавка'!$F$5:$H$6,2,FALSE),2)+'[1]Иные услуги'!$C$6+HLOOKUP($DR$1072,'[1]Услуги по передаче'!$G$5:$J$7,2,FALSE))</f>
        <v>3978.3499999999995</v>
      </c>
      <c r="DZ1097" s="73"/>
      <c r="EA1097" s="73"/>
      <c r="EB1097" s="73"/>
      <c r="EC1097" s="73"/>
      <c r="ED1097" s="74"/>
      <c r="EE1097" s="72">
        <f>IF($A1097="-","-",ROUND(VLOOKUP($A1097+ROUND(LEFT(EE$1075,2)/24,5),'[1]ОАО "АТС"'!$A$30:$F$773,3,FALSE)+HLOOKUP($DL$1073,'[1]Сбытовая надбавка'!$F$5:$H$6,2,FALSE),2)+'[1]Иные услуги'!$C$6+HLOOKUP($DR$1072,'[1]Услуги по передаче'!$G$5:$J$7,2,FALSE))</f>
        <v>3971.0699999999997</v>
      </c>
      <c r="EF1097" s="73"/>
      <c r="EG1097" s="73"/>
      <c r="EH1097" s="73"/>
      <c r="EI1097" s="73"/>
      <c r="EJ1097" s="74"/>
      <c r="EK1097" s="72">
        <f>IF($A1097="-","-",ROUND(VLOOKUP($A1097+ROUND(LEFT(EK$1075,2)/24,5),'[1]ОАО "АТС"'!$A$30:$F$773,3,FALSE)+HLOOKUP($DL$1073,'[1]Сбытовая надбавка'!$F$5:$H$6,2,FALSE),2)+'[1]Иные услуги'!$C$6+HLOOKUP($DR$1072,'[1]Услуги по передаче'!$G$5:$J$7,2,FALSE))</f>
        <v>4122.08</v>
      </c>
      <c r="EL1097" s="73"/>
      <c r="EM1097" s="73"/>
      <c r="EN1097" s="73"/>
      <c r="EO1097" s="73"/>
      <c r="EP1097" s="74"/>
      <c r="EQ1097" s="72">
        <f>IF($A1097="-","-",ROUND(VLOOKUP($A1097+ROUND(LEFT(EQ$1075,2)/24,5),'[1]ОАО "АТС"'!$A$30:$F$773,3,FALSE)+HLOOKUP($DL$1073,'[1]Сбытовая надбавка'!$F$5:$H$6,2,FALSE),2)+'[1]Иные услуги'!$C$6+HLOOKUP($DR$1072,'[1]Услуги по передаче'!$G$5:$J$7,2,FALSE))</f>
        <v>4012.7599999999993</v>
      </c>
      <c r="ER1097" s="73"/>
      <c r="ES1097" s="73"/>
      <c r="ET1097" s="73"/>
      <c r="EU1097" s="73"/>
      <c r="EV1097" s="74"/>
    </row>
    <row r="1098" spans="1:152" s="38" customFormat="1" ht="15.75" customHeight="1" x14ac:dyDescent="0.2">
      <c r="A1098" s="69">
        <f>$A$137</f>
        <v>45008</v>
      </c>
      <c r="B1098" s="70"/>
      <c r="C1098" s="70"/>
      <c r="D1098" s="70"/>
      <c r="E1098" s="70"/>
      <c r="F1098" s="70"/>
      <c r="G1098" s="70"/>
      <c r="H1098" s="71"/>
      <c r="I1098" s="72">
        <f>IF($A1098="-","-",ROUND(VLOOKUP($A1098+ROUND(LEFT(I$1075,1)/24,5),'[1]ОАО "АТС"'!$A$30:$F$773,3,FALSE)+HLOOKUP($DL$1073,'[1]Сбытовая надбавка'!$F$5:$H$6,2,FALSE),2)+'[1]Иные услуги'!$C$6+HLOOKUP($DR$1072,'[1]Услуги по передаче'!$G$5:$J$7,2,FALSE))</f>
        <v>3972.16</v>
      </c>
      <c r="J1098" s="73"/>
      <c r="K1098" s="73"/>
      <c r="L1098" s="73"/>
      <c r="M1098" s="73"/>
      <c r="N1098" s="74"/>
      <c r="O1098" s="72">
        <f>IF($A1098="-","-",ROUND(VLOOKUP($A1098+ROUND(LEFT(O$1075,1)/24,5),'[1]ОАО "АТС"'!$A$30:$F$773,3,FALSE)+HLOOKUP($DL$1073,'[1]Сбытовая надбавка'!$F$5:$H$6,2,FALSE),2)+'[1]Иные услуги'!$C$6+HLOOKUP($DR$1072,'[1]Услуги по передаче'!$G$5:$J$7,2,FALSE))</f>
        <v>3972.16</v>
      </c>
      <c r="P1098" s="73"/>
      <c r="Q1098" s="73"/>
      <c r="R1098" s="73"/>
      <c r="S1098" s="73"/>
      <c r="T1098" s="74"/>
      <c r="U1098" s="72">
        <f>IF($A1098="-","-",ROUND(VLOOKUP($A1098+ROUND(LEFT(U$1075,1)/24,5),'[1]ОАО "АТС"'!$A$30:$F$773,3,FALSE)+HLOOKUP($DL$1073,'[1]Сбытовая надбавка'!$F$5:$H$6,2,FALSE),2)+'[1]Иные услуги'!$C$6+HLOOKUP($DR$1072,'[1]Услуги по передаче'!$G$5:$J$7,2,FALSE))</f>
        <v>3972.24</v>
      </c>
      <c r="V1098" s="73"/>
      <c r="W1098" s="73"/>
      <c r="X1098" s="73"/>
      <c r="Y1098" s="73"/>
      <c r="Z1098" s="74"/>
      <c r="AA1098" s="72">
        <f>IF($A1098="-","-",ROUND(VLOOKUP($A1098+ROUND(LEFT(AA$1075,1)/24,5),'[1]ОАО "АТС"'!$A$30:$F$773,3,FALSE)+HLOOKUP($DL$1073,'[1]Сбытовая надбавка'!$F$5:$H$6,2,FALSE),2)+'[1]Иные услуги'!$C$6+HLOOKUP($DR$1072,'[1]Услуги по передаче'!$G$5:$J$7,2,FALSE))</f>
        <v>3972.1699999999996</v>
      </c>
      <c r="AB1098" s="73"/>
      <c r="AC1098" s="73"/>
      <c r="AD1098" s="73"/>
      <c r="AE1098" s="73"/>
      <c r="AF1098" s="74"/>
      <c r="AG1098" s="72">
        <f>IF($A1098="-","-",ROUND(VLOOKUP($A1098+ROUND(LEFT(AG$1075,1)/24,5),'[1]ОАО "АТС"'!$A$30:$F$773,3,FALSE)+HLOOKUP($DL$1073,'[1]Сбытовая надбавка'!$F$5:$H$6,2,FALSE),2)+'[1]Иные услуги'!$C$6+HLOOKUP($DR$1072,'[1]Услуги по передаче'!$G$5:$J$7,2,FALSE))</f>
        <v>3972.0299999999997</v>
      </c>
      <c r="AH1098" s="73"/>
      <c r="AI1098" s="73"/>
      <c r="AJ1098" s="73"/>
      <c r="AK1098" s="73"/>
      <c r="AL1098" s="74"/>
      <c r="AM1098" s="72">
        <f>IF($A1098="-","-",ROUND(VLOOKUP($A1098+ROUND(LEFT(AM$1075,1)/24,5),'[1]ОАО "АТС"'!$A$30:$F$773,3,FALSE)+HLOOKUP($DL$1073,'[1]Сбытовая надбавка'!$F$5:$H$6,2,FALSE),2)+'[1]Иные услуги'!$C$6+HLOOKUP($DR$1072,'[1]Услуги по передаче'!$G$5:$J$7,2,FALSE))</f>
        <v>3972.0399999999995</v>
      </c>
      <c r="AN1098" s="73"/>
      <c r="AO1098" s="73"/>
      <c r="AP1098" s="73"/>
      <c r="AQ1098" s="73"/>
      <c r="AR1098" s="74"/>
      <c r="AS1098" s="72">
        <f>IF($A1098="-","-",ROUND(VLOOKUP($A1098+ROUND(LEFT(AS$1075,1)/24,5),'[1]ОАО "АТС"'!$A$30:$F$773,3,FALSE)+HLOOKUP($DL$1073,'[1]Сбытовая надбавка'!$F$5:$H$6,2,FALSE),2)+'[1]Иные услуги'!$C$6+HLOOKUP($DR$1072,'[1]Услуги по передаче'!$G$5:$J$7,2,FALSE))</f>
        <v>3971.49</v>
      </c>
      <c r="AT1098" s="73"/>
      <c r="AU1098" s="73"/>
      <c r="AV1098" s="73"/>
      <c r="AW1098" s="73"/>
      <c r="AX1098" s="74"/>
      <c r="AY1098" s="72">
        <f>IF($A1098="-","-",ROUND(VLOOKUP($A1098+ROUND(LEFT(AY$1075,1)/24,5),'[1]ОАО "АТС"'!$A$30:$F$773,3,FALSE)+HLOOKUP($DL$1073,'[1]Сбытовая надбавка'!$F$5:$H$6,2,FALSE),2)+'[1]Иные услуги'!$C$6+HLOOKUP($DR$1072,'[1]Услуги по передаче'!$G$5:$J$7,2,FALSE))</f>
        <v>4063.6399999999994</v>
      </c>
      <c r="AZ1098" s="73"/>
      <c r="BA1098" s="73"/>
      <c r="BB1098" s="73"/>
      <c r="BC1098" s="73"/>
      <c r="BD1098" s="74"/>
      <c r="BE1098" s="72">
        <f>IF($A1098="-","-",ROUND(VLOOKUP($A1098+ROUND(LEFT(BE$1075,1)/24,5),'[1]ОАО "АТС"'!$A$30:$F$773,3,FALSE)+HLOOKUP($DL$1073,'[1]Сбытовая надбавка'!$F$5:$H$6,2,FALSE),2)+'[1]Иные услуги'!$C$6+HLOOKUP($DR$1072,'[1]Услуги по передаче'!$G$5:$J$7,2,FALSE))</f>
        <v>3971.7199999999993</v>
      </c>
      <c r="BF1098" s="73"/>
      <c r="BG1098" s="73"/>
      <c r="BH1098" s="73"/>
      <c r="BI1098" s="73"/>
      <c r="BJ1098" s="74"/>
      <c r="BK1098" s="72">
        <f>IF($A1098="-","-",ROUND(VLOOKUP($A1098+ROUND(LEFT(BK$1075,1)/24,5),'[1]ОАО "АТС"'!$A$30:$F$773,3,FALSE)+HLOOKUP($DL$1073,'[1]Сбытовая надбавка'!$F$5:$H$6,2,FALSE),2)+'[1]Иные услуги'!$C$6+HLOOKUP($DR$1072,'[1]Услуги по передаче'!$G$5:$J$7,2,FALSE))</f>
        <v>4018.2499999999995</v>
      </c>
      <c r="BL1098" s="73"/>
      <c r="BM1098" s="73"/>
      <c r="BN1098" s="73"/>
      <c r="BO1098" s="73"/>
      <c r="BP1098" s="74"/>
      <c r="BQ1098" s="72">
        <f>IF($A1098="-","-",ROUND(VLOOKUP($A1098+ROUND(LEFT(BQ$1075,2)/24,5),'[1]ОАО "АТС"'!$A$30:$F$773,3,FALSE)+HLOOKUP($DL$1073,'[1]Сбытовая надбавка'!$F$5:$H$6,2,FALSE),2)+'[1]Иные услуги'!$C$6+HLOOKUP($DR$1072,'[1]Услуги по передаче'!$G$5:$J$7,2,FALSE))</f>
        <v>4030.4299999999994</v>
      </c>
      <c r="BR1098" s="73"/>
      <c r="BS1098" s="73"/>
      <c r="BT1098" s="73"/>
      <c r="BU1098" s="73"/>
      <c r="BV1098" s="74"/>
      <c r="BW1098" s="72">
        <f>IF($A1098="-","-",ROUND(VLOOKUP($A1098+ROUND(LEFT(BW$1075,2)/24,5),'[1]ОАО "АТС"'!$A$30:$F$773,3,FALSE)+HLOOKUP($DL$1073,'[1]Сбытовая надбавка'!$F$5:$H$6,2,FALSE),2)+'[1]Иные услуги'!$C$6+HLOOKUP($DR$1072,'[1]Услуги по передаче'!$G$5:$J$7,2,FALSE))</f>
        <v>4017.7999999999993</v>
      </c>
      <c r="BX1098" s="73"/>
      <c r="BY1098" s="73"/>
      <c r="BZ1098" s="73"/>
      <c r="CA1098" s="73"/>
      <c r="CB1098" s="74"/>
      <c r="CC1098" s="72">
        <f>IF($A1098="-","-",ROUND(VLOOKUP($A1098+ROUND(LEFT(CC$1075,2)/24,5),'[1]ОАО "АТС"'!$A$30:$F$773,3,FALSE)+HLOOKUP($DL$1073,'[1]Сбытовая надбавка'!$F$5:$H$6,2,FALSE),2)+'[1]Иные услуги'!$C$6+HLOOKUP($DR$1072,'[1]Услуги по передаче'!$G$5:$J$7,2,FALSE))</f>
        <v>3986.74</v>
      </c>
      <c r="CD1098" s="73"/>
      <c r="CE1098" s="73"/>
      <c r="CF1098" s="73"/>
      <c r="CG1098" s="73"/>
      <c r="CH1098" s="74"/>
      <c r="CI1098" s="72">
        <f>IF($A1098="-","-",ROUND(VLOOKUP($A1098+ROUND(LEFT(CI$1075,2)/24,5),'[1]ОАО "АТС"'!$A$30:$F$773,3,FALSE)+HLOOKUP($DL$1073,'[1]Сбытовая надбавка'!$F$5:$H$6,2,FALSE),2)+'[1]Иные услуги'!$C$6+HLOOKUP($DR$1072,'[1]Услуги по передаче'!$G$5:$J$7,2,FALSE))</f>
        <v>3986.9699999999993</v>
      </c>
      <c r="CJ1098" s="73"/>
      <c r="CK1098" s="73"/>
      <c r="CL1098" s="73"/>
      <c r="CM1098" s="73"/>
      <c r="CN1098" s="74"/>
      <c r="CO1098" s="72">
        <f>IF($A1098="-","-",ROUND(VLOOKUP($A1098+ROUND(LEFT(CO$1075,2)/24,5),'[1]ОАО "АТС"'!$A$30:$F$773,3,FALSE)+HLOOKUP($DL$1073,'[1]Сбытовая надбавка'!$F$5:$H$6,2,FALSE),2)+'[1]Иные услуги'!$C$6+HLOOKUP($DR$1072,'[1]Услуги по передаче'!$G$5:$J$7,2,FALSE))</f>
        <v>3971.7499999999995</v>
      </c>
      <c r="CP1098" s="73"/>
      <c r="CQ1098" s="73"/>
      <c r="CR1098" s="73"/>
      <c r="CS1098" s="73"/>
      <c r="CT1098" s="74"/>
      <c r="CU1098" s="72">
        <f>IF($A1098="-","-",ROUND(VLOOKUP($A1098+ROUND(LEFT(CU$1075,2)/24,5),'[1]ОАО "АТС"'!$A$30:$F$773,3,FALSE)+HLOOKUP($DL$1073,'[1]Сбытовая надбавка'!$F$5:$H$6,2,FALSE),2)+'[1]Иные услуги'!$C$6+HLOOKUP($DR$1072,'[1]Услуги по передаче'!$G$5:$J$7,2,FALSE))</f>
        <v>3971.74</v>
      </c>
      <c r="CV1098" s="73"/>
      <c r="CW1098" s="73"/>
      <c r="CX1098" s="73"/>
      <c r="CY1098" s="73"/>
      <c r="CZ1098" s="74"/>
      <c r="DA1098" s="72">
        <f>IF($A1098="-","-",ROUND(VLOOKUP($A1098+ROUND(LEFT(DA$1075,2)/24,5),'[1]ОАО "АТС"'!$A$30:$F$773,3,FALSE)+HLOOKUP($DL$1073,'[1]Сбытовая надбавка'!$F$5:$H$6,2,FALSE),2)+'[1]Иные услуги'!$C$6+HLOOKUP($DR$1072,'[1]Услуги по передаче'!$G$5:$J$7,2,FALSE))</f>
        <v>3972.0099999999993</v>
      </c>
      <c r="DB1098" s="73"/>
      <c r="DC1098" s="73"/>
      <c r="DD1098" s="73"/>
      <c r="DE1098" s="73"/>
      <c r="DF1098" s="74"/>
      <c r="DG1098" s="72">
        <f>IF($A1098="-","-",ROUND(VLOOKUP($A1098+ROUND(LEFT(DG$1075,2)/24,5),'[1]ОАО "АТС"'!$A$30:$F$773,3,FALSE)+HLOOKUP($DL$1073,'[1]Сбытовая надбавка'!$F$5:$H$6,2,FALSE),2)+'[1]Иные услуги'!$C$6+HLOOKUP($DR$1072,'[1]Услуги по передаче'!$G$5:$J$7,2,FALSE))</f>
        <v>3972.1099999999997</v>
      </c>
      <c r="DH1098" s="73"/>
      <c r="DI1098" s="73"/>
      <c r="DJ1098" s="73"/>
      <c r="DK1098" s="73"/>
      <c r="DL1098" s="74"/>
      <c r="DM1098" s="72">
        <f>IF($A1098="-","-",ROUND(VLOOKUP($A1098+ROUND(LEFT(DM$1075,2)/24,5),'[1]ОАО "АТС"'!$A$30:$F$773,3,FALSE)+HLOOKUP($DL$1073,'[1]Сбытовая надбавка'!$F$5:$H$6,2,FALSE),2)+'[1]Иные услуги'!$C$6+HLOOKUP($DR$1072,'[1]Услуги по передаче'!$G$5:$J$7,2,FALSE))</f>
        <v>4075.12</v>
      </c>
      <c r="DN1098" s="73"/>
      <c r="DO1098" s="73"/>
      <c r="DP1098" s="73"/>
      <c r="DQ1098" s="73"/>
      <c r="DR1098" s="74"/>
      <c r="DS1098" s="72">
        <f>IF($A1098="-","-",ROUND(VLOOKUP($A1098+ROUND(LEFT(DS$1075,2)/24,5),'[1]ОАО "АТС"'!$A$30:$F$773,3,FALSE)+HLOOKUP($DL$1073,'[1]Сбытовая надбавка'!$F$5:$H$6,2,FALSE),2)+'[1]Иные услуги'!$C$6+HLOOKUP($DR$1072,'[1]Услуги по передаче'!$G$5:$J$7,2,FALSE))</f>
        <v>4048.2</v>
      </c>
      <c r="DT1098" s="73"/>
      <c r="DU1098" s="73"/>
      <c r="DV1098" s="73"/>
      <c r="DW1098" s="73"/>
      <c r="DX1098" s="74"/>
      <c r="DY1098" s="72">
        <f>IF($A1098="-","-",ROUND(VLOOKUP($A1098+ROUND(LEFT(DY$1075,2)/24,5),'[1]ОАО "АТС"'!$A$30:$F$773,3,FALSE)+HLOOKUP($DL$1073,'[1]Сбытовая надбавка'!$F$5:$H$6,2,FALSE),2)+'[1]Иные услуги'!$C$6+HLOOKUP($DR$1072,'[1]Услуги по передаче'!$G$5:$J$7,2,FALSE))</f>
        <v>3988.8199999999997</v>
      </c>
      <c r="DZ1098" s="73"/>
      <c r="EA1098" s="73"/>
      <c r="EB1098" s="73"/>
      <c r="EC1098" s="73"/>
      <c r="ED1098" s="74"/>
      <c r="EE1098" s="72">
        <f>IF($A1098="-","-",ROUND(VLOOKUP($A1098+ROUND(LEFT(EE$1075,2)/24,5),'[1]ОАО "АТС"'!$A$30:$F$773,3,FALSE)+HLOOKUP($DL$1073,'[1]Сбытовая надбавка'!$F$5:$H$6,2,FALSE),2)+'[1]Иные услуги'!$C$6+HLOOKUP($DR$1072,'[1]Услуги по передаче'!$G$5:$J$7,2,FALSE))</f>
        <v>3970.9999999999995</v>
      </c>
      <c r="EF1098" s="73"/>
      <c r="EG1098" s="73"/>
      <c r="EH1098" s="73"/>
      <c r="EI1098" s="73"/>
      <c r="EJ1098" s="74"/>
      <c r="EK1098" s="72">
        <f>IF($A1098="-","-",ROUND(VLOOKUP($A1098+ROUND(LEFT(EK$1075,2)/24,5),'[1]ОАО "АТС"'!$A$30:$F$773,3,FALSE)+HLOOKUP($DL$1073,'[1]Сбытовая надбавка'!$F$5:$H$6,2,FALSE),2)+'[1]Иные услуги'!$C$6+HLOOKUP($DR$1072,'[1]Услуги по передаче'!$G$5:$J$7,2,FALSE))</f>
        <v>4131.6899999999996</v>
      </c>
      <c r="EL1098" s="73"/>
      <c r="EM1098" s="73"/>
      <c r="EN1098" s="73"/>
      <c r="EO1098" s="73"/>
      <c r="EP1098" s="74"/>
      <c r="EQ1098" s="72">
        <f>IF($A1098="-","-",ROUND(VLOOKUP($A1098+ROUND(LEFT(EQ$1075,2)/24,5),'[1]ОАО "АТС"'!$A$30:$F$773,3,FALSE)+HLOOKUP($DL$1073,'[1]Сбытовая надбавка'!$F$5:$H$6,2,FALSE),2)+'[1]Иные услуги'!$C$6+HLOOKUP($DR$1072,'[1]Услуги по передаче'!$G$5:$J$7,2,FALSE))</f>
        <v>4018.7799999999997</v>
      </c>
      <c r="ER1098" s="73"/>
      <c r="ES1098" s="73"/>
      <c r="ET1098" s="73"/>
      <c r="EU1098" s="73"/>
      <c r="EV1098" s="74"/>
    </row>
    <row r="1099" spans="1:152" s="38" customFormat="1" ht="15.75" customHeight="1" x14ac:dyDescent="0.2">
      <c r="A1099" s="69">
        <f>$A$138</f>
        <v>45009</v>
      </c>
      <c r="B1099" s="70"/>
      <c r="C1099" s="70"/>
      <c r="D1099" s="70"/>
      <c r="E1099" s="70"/>
      <c r="F1099" s="70"/>
      <c r="G1099" s="70"/>
      <c r="H1099" s="71"/>
      <c r="I1099" s="72">
        <f>IF($A1099="-","-",ROUND(VLOOKUP($A1099+ROUND(LEFT(I$1075,1)/24,5),'[1]ОАО "АТС"'!$A$30:$F$773,3,FALSE)+HLOOKUP($DL$1073,'[1]Сбытовая надбавка'!$F$5:$H$6,2,FALSE),2)+'[1]Иные услуги'!$C$6+HLOOKUP($DR$1072,'[1]Услуги по передаче'!$G$5:$J$7,2,FALSE))</f>
        <v>3972.1099999999997</v>
      </c>
      <c r="J1099" s="73"/>
      <c r="K1099" s="73"/>
      <c r="L1099" s="73"/>
      <c r="M1099" s="73"/>
      <c r="N1099" s="74"/>
      <c r="O1099" s="72">
        <f>IF($A1099="-","-",ROUND(VLOOKUP($A1099+ROUND(LEFT(O$1075,1)/24,5),'[1]ОАО "АТС"'!$A$30:$F$773,3,FALSE)+HLOOKUP($DL$1073,'[1]Сбытовая надбавка'!$F$5:$H$6,2,FALSE),2)+'[1]Иные услуги'!$C$6+HLOOKUP($DR$1072,'[1]Услуги по передаче'!$G$5:$J$7,2,FALSE))</f>
        <v>3972.2</v>
      </c>
      <c r="P1099" s="73"/>
      <c r="Q1099" s="73"/>
      <c r="R1099" s="73"/>
      <c r="S1099" s="73"/>
      <c r="T1099" s="74"/>
      <c r="U1099" s="72">
        <f>IF($A1099="-","-",ROUND(VLOOKUP($A1099+ROUND(LEFT(U$1075,1)/24,5),'[1]ОАО "АТС"'!$A$30:$F$773,3,FALSE)+HLOOKUP($DL$1073,'[1]Сбытовая надбавка'!$F$5:$H$6,2,FALSE),2)+'[1]Иные услуги'!$C$6+HLOOKUP($DR$1072,'[1]Услуги по передаче'!$G$5:$J$7,2,FALSE))</f>
        <v>3972.2499999999995</v>
      </c>
      <c r="V1099" s="73"/>
      <c r="W1099" s="73"/>
      <c r="X1099" s="73"/>
      <c r="Y1099" s="73"/>
      <c r="Z1099" s="74"/>
      <c r="AA1099" s="72">
        <f>IF($A1099="-","-",ROUND(VLOOKUP($A1099+ROUND(LEFT(AA$1075,1)/24,5),'[1]ОАО "АТС"'!$A$30:$F$773,3,FALSE)+HLOOKUP($DL$1073,'[1]Сбытовая надбавка'!$F$5:$H$6,2,FALSE),2)+'[1]Иные услуги'!$C$6+HLOOKUP($DR$1072,'[1]Услуги по передаче'!$G$5:$J$7,2,FALSE))</f>
        <v>3972.1399999999994</v>
      </c>
      <c r="AB1099" s="73"/>
      <c r="AC1099" s="73"/>
      <c r="AD1099" s="73"/>
      <c r="AE1099" s="73"/>
      <c r="AF1099" s="74"/>
      <c r="AG1099" s="72">
        <f>IF($A1099="-","-",ROUND(VLOOKUP($A1099+ROUND(LEFT(AG$1075,1)/24,5),'[1]ОАО "АТС"'!$A$30:$F$773,3,FALSE)+HLOOKUP($DL$1073,'[1]Сбытовая надбавка'!$F$5:$H$6,2,FALSE),2)+'[1]Иные услуги'!$C$6+HLOOKUP($DR$1072,'[1]Услуги по передаче'!$G$5:$J$7,2,FALSE))</f>
        <v>3972.0599999999995</v>
      </c>
      <c r="AH1099" s="73"/>
      <c r="AI1099" s="73"/>
      <c r="AJ1099" s="73"/>
      <c r="AK1099" s="73"/>
      <c r="AL1099" s="74"/>
      <c r="AM1099" s="72">
        <f>IF($A1099="-","-",ROUND(VLOOKUP($A1099+ROUND(LEFT(AM$1075,1)/24,5),'[1]ОАО "АТС"'!$A$30:$F$773,3,FALSE)+HLOOKUP($DL$1073,'[1]Сбытовая надбавка'!$F$5:$H$6,2,FALSE),2)+'[1]Иные услуги'!$C$6+HLOOKUP($DR$1072,'[1]Услуги по передаче'!$G$5:$J$7,2,FALSE))</f>
        <v>3972.1099999999997</v>
      </c>
      <c r="AN1099" s="73"/>
      <c r="AO1099" s="73"/>
      <c r="AP1099" s="73"/>
      <c r="AQ1099" s="73"/>
      <c r="AR1099" s="74"/>
      <c r="AS1099" s="72">
        <f>IF($A1099="-","-",ROUND(VLOOKUP($A1099+ROUND(LEFT(AS$1075,1)/24,5),'[1]ОАО "АТС"'!$A$30:$F$773,3,FALSE)+HLOOKUP($DL$1073,'[1]Сбытовая надбавка'!$F$5:$H$6,2,FALSE),2)+'[1]Иные услуги'!$C$6+HLOOKUP($DR$1072,'[1]Услуги по передаче'!$G$5:$J$7,2,FALSE))</f>
        <v>3971.6399999999994</v>
      </c>
      <c r="AT1099" s="73"/>
      <c r="AU1099" s="73"/>
      <c r="AV1099" s="73"/>
      <c r="AW1099" s="73"/>
      <c r="AX1099" s="74"/>
      <c r="AY1099" s="72">
        <f>IF($A1099="-","-",ROUND(VLOOKUP($A1099+ROUND(LEFT(AY$1075,1)/24,5),'[1]ОАО "АТС"'!$A$30:$F$773,3,FALSE)+HLOOKUP($DL$1073,'[1]Сбытовая надбавка'!$F$5:$H$6,2,FALSE),2)+'[1]Иные услуги'!$C$6+HLOOKUP($DR$1072,'[1]Услуги по передаче'!$G$5:$J$7,2,FALSE))</f>
        <v>4067.8099999999995</v>
      </c>
      <c r="AZ1099" s="73"/>
      <c r="BA1099" s="73"/>
      <c r="BB1099" s="73"/>
      <c r="BC1099" s="73"/>
      <c r="BD1099" s="74"/>
      <c r="BE1099" s="72">
        <f>IF($A1099="-","-",ROUND(VLOOKUP($A1099+ROUND(LEFT(BE$1075,1)/24,5),'[1]ОАО "АТС"'!$A$30:$F$773,3,FALSE)+HLOOKUP($DL$1073,'[1]Сбытовая надбавка'!$F$5:$H$6,2,FALSE),2)+'[1]Иные услуги'!$C$6+HLOOKUP($DR$1072,'[1]Услуги по передаче'!$G$5:$J$7,2,FALSE))</f>
        <v>3971.6299999999997</v>
      </c>
      <c r="BF1099" s="73"/>
      <c r="BG1099" s="73"/>
      <c r="BH1099" s="73"/>
      <c r="BI1099" s="73"/>
      <c r="BJ1099" s="74"/>
      <c r="BK1099" s="72">
        <f>IF($A1099="-","-",ROUND(VLOOKUP($A1099+ROUND(LEFT(BK$1075,1)/24,5),'[1]ОАО "АТС"'!$A$30:$F$773,3,FALSE)+HLOOKUP($DL$1073,'[1]Сбытовая надбавка'!$F$5:$H$6,2,FALSE),2)+'[1]Иные услуги'!$C$6+HLOOKUP($DR$1072,'[1]Услуги по передаче'!$G$5:$J$7,2,FALSE))</f>
        <v>3985.8199999999997</v>
      </c>
      <c r="BL1099" s="73"/>
      <c r="BM1099" s="73"/>
      <c r="BN1099" s="73"/>
      <c r="BO1099" s="73"/>
      <c r="BP1099" s="74"/>
      <c r="BQ1099" s="72">
        <f>IF($A1099="-","-",ROUND(VLOOKUP($A1099+ROUND(LEFT(BQ$1075,2)/24,5),'[1]ОАО "АТС"'!$A$30:$F$773,3,FALSE)+HLOOKUP($DL$1073,'[1]Сбытовая надбавка'!$F$5:$H$6,2,FALSE),2)+'[1]Иные услуги'!$C$6+HLOOKUP($DR$1072,'[1]Услуги по передаче'!$G$5:$J$7,2,FALSE))</f>
        <v>3999.0999999999995</v>
      </c>
      <c r="BR1099" s="73"/>
      <c r="BS1099" s="73"/>
      <c r="BT1099" s="73"/>
      <c r="BU1099" s="73"/>
      <c r="BV1099" s="74"/>
      <c r="BW1099" s="72">
        <f>IF($A1099="-","-",ROUND(VLOOKUP($A1099+ROUND(LEFT(BW$1075,2)/24,5),'[1]ОАО "АТС"'!$A$30:$F$773,3,FALSE)+HLOOKUP($DL$1073,'[1]Сбытовая надбавка'!$F$5:$H$6,2,FALSE),2)+'[1]Иные услуги'!$C$6+HLOOKUP($DR$1072,'[1]Услуги по передаче'!$G$5:$J$7,2,FALSE))</f>
        <v>3986.16</v>
      </c>
      <c r="BX1099" s="73"/>
      <c r="BY1099" s="73"/>
      <c r="BZ1099" s="73"/>
      <c r="CA1099" s="73"/>
      <c r="CB1099" s="74"/>
      <c r="CC1099" s="72">
        <f>IF($A1099="-","-",ROUND(VLOOKUP($A1099+ROUND(LEFT(CC$1075,2)/24,5),'[1]ОАО "АТС"'!$A$30:$F$773,3,FALSE)+HLOOKUP($DL$1073,'[1]Сбытовая надбавка'!$F$5:$H$6,2,FALSE),2)+'[1]Иные услуги'!$C$6+HLOOKUP($DR$1072,'[1]Услуги по передаче'!$G$5:$J$7,2,FALSE))</f>
        <v>3971.6899999999996</v>
      </c>
      <c r="CD1099" s="73"/>
      <c r="CE1099" s="73"/>
      <c r="CF1099" s="73"/>
      <c r="CG1099" s="73"/>
      <c r="CH1099" s="74"/>
      <c r="CI1099" s="72">
        <f>IF($A1099="-","-",ROUND(VLOOKUP($A1099+ROUND(LEFT(CI$1075,2)/24,5),'[1]ОАО "АТС"'!$A$30:$F$773,3,FALSE)+HLOOKUP($DL$1073,'[1]Сбытовая надбавка'!$F$5:$H$6,2,FALSE),2)+'[1]Иные услуги'!$C$6+HLOOKUP($DR$1072,'[1]Услуги по передаче'!$G$5:$J$7,2,FALSE))</f>
        <v>3971.66</v>
      </c>
      <c r="CJ1099" s="73"/>
      <c r="CK1099" s="73"/>
      <c r="CL1099" s="73"/>
      <c r="CM1099" s="73"/>
      <c r="CN1099" s="74"/>
      <c r="CO1099" s="72">
        <f>IF($A1099="-","-",ROUND(VLOOKUP($A1099+ROUND(LEFT(CO$1075,2)/24,5),'[1]ОАО "АТС"'!$A$30:$F$773,3,FALSE)+HLOOKUP($DL$1073,'[1]Сбытовая надбавка'!$F$5:$H$6,2,FALSE),2)+'[1]Иные услуги'!$C$6+HLOOKUP($DR$1072,'[1]Услуги по передаче'!$G$5:$J$7,2,FALSE))</f>
        <v>3972.5499999999993</v>
      </c>
      <c r="CP1099" s="73"/>
      <c r="CQ1099" s="73"/>
      <c r="CR1099" s="73"/>
      <c r="CS1099" s="73"/>
      <c r="CT1099" s="74"/>
      <c r="CU1099" s="72">
        <f>IF($A1099="-","-",ROUND(VLOOKUP($A1099+ROUND(LEFT(CU$1075,2)/24,5),'[1]ОАО "АТС"'!$A$30:$F$773,3,FALSE)+HLOOKUP($DL$1073,'[1]Сбытовая надбавка'!$F$5:$H$6,2,FALSE),2)+'[1]Иные услуги'!$C$6+HLOOKUP($DR$1072,'[1]Услуги по передаче'!$G$5:$J$7,2,FALSE))</f>
        <v>3971.99</v>
      </c>
      <c r="CV1099" s="73"/>
      <c r="CW1099" s="73"/>
      <c r="CX1099" s="73"/>
      <c r="CY1099" s="73"/>
      <c r="CZ1099" s="74"/>
      <c r="DA1099" s="72">
        <f>IF($A1099="-","-",ROUND(VLOOKUP($A1099+ROUND(LEFT(DA$1075,2)/24,5),'[1]ОАО "АТС"'!$A$30:$F$773,3,FALSE)+HLOOKUP($DL$1073,'[1]Сбытовая надбавка'!$F$5:$H$6,2,FALSE),2)+'[1]Иные услуги'!$C$6+HLOOKUP($DR$1072,'[1]Услуги по передаче'!$G$5:$J$7,2,FALSE))</f>
        <v>3972.0599999999995</v>
      </c>
      <c r="DB1099" s="73"/>
      <c r="DC1099" s="73"/>
      <c r="DD1099" s="73"/>
      <c r="DE1099" s="73"/>
      <c r="DF1099" s="74"/>
      <c r="DG1099" s="72">
        <f>IF($A1099="-","-",ROUND(VLOOKUP($A1099+ROUND(LEFT(DG$1075,2)/24,5),'[1]ОАО "АТС"'!$A$30:$F$773,3,FALSE)+HLOOKUP($DL$1073,'[1]Сбытовая надбавка'!$F$5:$H$6,2,FALSE),2)+'[1]Иные услуги'!$C$6+HLOOKUP($DR$1072,'[1]Услуги по передаче'!$G$5:$J$7,2,FALSE))</f>
        <v>3972.1099999999997</v>
      </c>
      <c r="DH1099" s="73"/>
      <c r="DI1099" s="73"/>
      <c r="DJ1099" s="73"/>
      <c r="DK1099" s="73"/>
      <c r="DL1099" s="74"/>
      <c r="DM1099" s="72">
        <f>IF($A1099="-","-",ROUND(VLOOKUP($A1099+ROUND(LEFT(DM$1075,2)/24,5),'[1]ОАО "АТС"'!$A$30:$F$773,3,FALSE)+HLOOKUP($DL$1073,'[1]Сбытовая надбавка'!$F$5:$H$6,2,FALSE),2)+'[1]Иные услуги'!$C$6+HLOOKUP($DR$1072,'[1]Услуги по передаче'!$G$5:$J$7,2,FALSE))</f>
        <v>3976.3099999999995</v>
      </c>
      <c r="DN1099" s="73"/>
      <c r="DO1099" s="73"/>
      <c r="DP1099" s="73"/>
      <c r="DQ1099" s="73"/>
      <c r="DR1099" s="74"/>
      <c r="DS1099" s="72">
        <f>IF($A1099="-","-",ROUND(VLOOKUP($A1099+ROUND(LEFT(DS$1075,2)/24,5),'[1]ОАО "АТС"'!$A$30:$F$773,3,FALSE)+HLOOKUP($DL$1073,'[1]Сбытовая надбавка'!$F$5:$H$6,2,FALSE),2)+'[1]Иные услуги'!$C$6+HLOOKUP($DR$1072,'[1]Услуги по передаче'!$G$5:$J$7,2,FALSE))</f>
        <v>3971.1699999999996</v>
      </c>
      <c r="DT1099" s="73"/>
      <c r="DU1099" s="73"/>
      <c r="DV1099" s="73"/>
      <c r="DW1099" s="73"/>
      <c r="DX1099" s="74"/>
      <c r="DY1099" s="72">
        <f>IF($A1099="-","-",ROUND(VLOOKUP($A1099+ROUND(LEFT(DY$1075,2)/24,5),'[1]ОАО "АТС"'!$A$30:$F$773,3,FALSE)+HLOOKUP($DL$1073,'[1]Сбытовая надбавка'!$F$5:$H$6,2,FALSE),2)+'[1]Иные услуги'!$C$6+HLOOKUP($DR$1072,'[1]Услуги по передаче'!$G$5:$J$7,2,FALSE))</f>
        <v>3971.4199999999996</v>
      </c>
      <c r="DZ1099" s="73"/>
      <c r="EA1099" s="73"/>
      <c r="EB1099" s="73"/>
      <c r="EC1099" s="73"/>
      <c r="ED1099" s="74"/>
      <c r="EE1099" s="72">
        <f>IF($A1099="-","-",ROUND(VLOOKUP($A1099+ROUND(LEFT(EE$1075,2)/24,5),'[1]ОАО "АТС"'!$A$30:$F$773,3,FALSE)+HLOOKUP($DL$1073,'[1]Сбытовая надбавка'!$F$5:$H$6,2,FALSE),2)+'[1]Иные услуги'!$C$6+HLOOKUP($DR$1072,'[1]Услуги по передаче'!$G$5:$J$7,2,FALSE))</f>
        <v>3971.3599999999997</v>
      </c>
      <c r="EF1099" s="73"/>
      <c r="EG1099" s="73"/>
      <c r="EH1099" s="73"/>
      <c r="EI1099" s="73"/>
      <c r="EJ1099" s="74"/>
      <c r="EK1099" s="72">
        <f>IF($A1099="-","-",ROUND(VLOOKUP($A1099+ROUND(LEFT(EK$1075,2)/24,5),'[1]ОАО "АТС"'!$A$30:$F$773,3,FALSE)+HLOOKUP($DL$1073,'[1]Сбытовая надбавка'!$F$5:$H$6,2,FALSE),2)+'[1]Иные услуги'!$C$6+HLOOKUP($DR$1072,'[1]Услуги по передаче'!$G$5:$J$7,2,FALSE))</f>
        <v>4143.57</v>
      </c>
      <c r="EL1099" s="73"/>
      <c r="EM1099" s="73"/>
      <c r="EN1099" s="73"/>
      <c r="EO1099" s="73"/>
      <c r="EP1099" s="74"/>
      <c r="EQ1099" s="72">
        <f>IF($A1099="-","-",ROUND(VLOOKUP($A1099+ROUND(LEFT(EQ$1075,2)/24,5),'[1]ОАО "АТС"'!$A$30:$F$773,3,FALSE)+HLOOKUP($DL$1073,'[1]Сбытовая надбавка'!$F$5:$H$6,2,FALSE),2)+'[1]Иные услуги'!$C$6+HLOOKUP($DR$1072,'[1]Услуги по передаче'!$G$5:$J$7,2,FALSE))</f>
        <v>4034.7099999999996</v>
      </c>
      <c r="ER1099" s="73"/>
      <c r="ES1099" s="73"/>
      <c r="ET1099" s="73"/>
      <c r="EU1099" s="73"/>
      <c r="EV1099" s="74"/>
    </row>
    <row r="1100" spans="1:152" s="38" customFormat="1" ht="15.75" customHeight="1" x14ac:dyDescent="0.2">
      <c r="A1100" s="69">
        <f>$A$139</f>
        <v>45010</v>
      </c>
      <c r="B1100" s="70"/>
      <c r="C1100" s="70"/>
      <c r="D1100" s="70"/>
      <c r="E1100" s="70"/>
      <c r="F1100" s="70"/>
      <c r="G1100" s="70"/>
      <c r="H1100" s="71"/>
      <c r="I1100" s="72">
        <f>IF($A1100="-","-",ROUND(VLOOKUP($A1100+ROUND(LEFT(I$1075,1)/24,5),'[1]ОАО "АТС"'!$A$30:$F$773,3,FALSE)+HLOOKUP($DL$1073,'[1]Сбытовая надбавка'!$F$5:$H$6,2,FALSE),2)+'[1]Иные услуги'!$C$6+HLOOKUP($DR$1072,'[1]Услуги по передаче'!$G$5:$J$7,2,FALSE))</f>
        <v>3971.87</v>
      </c>
      <c r="J1100" s="73"/>
      <c r="K1100" s="73"/>
      <c r="L1100" s="73"/>
      <c r="M1100" s="73"/>
      <c r="N1100" s="74"/>
      <c r="O1100" s="72">
        <f>IF($A1100="-","-",ROUND(VLOOKUP($A1100+ROUND(LEFT(O$1075,1)/24,5),'[1]ОАО "АТС"'!$A$30:$F$773,3,FALSE)+HLOOKUP($DL$1073,'[1]Сбытовая надбавка'!$F$5:$H$6,2,FALSE),2)+'[1]Иные услуги'!$C$6+HLOOKUP($DR$1072,'[1]Услуги по передаче'!$G$5:$J$7,2,FALSE))</f>
        <v>3971.9299999999994</v>
      </c>
      <c r="P1100" s="73"/>
      <c r="Q1100" s="73"/>
      <c r="R1100" s="73"/>
      <c r="S1100" s="73"/>
      <c r="T1100" s="74"/>
      <c r="U1100" s="72">
        <f>IF($A1100="-","-",ROUND(VLOOKUP($A1100+ROUND(LEFT(U$1075,1)/24,5),'[1]ОАО "АТС"'!$A$30:$F$773,3,FALSE)+HLOOKUP($DL$1073,'[1]Сбытовая надбавка'!$F$5:$H$6,2,FALSE),2)+'[1]Иные услуги'!$C$6+HLOOKUP($DR$1072,'[1]Услуги по передаче'!$G$5:$J$7,2,FALSE))</f>
        <v>3972.0599999999995</v>
      </c>
      <c r="V1100" s="73"/>
      <c r="W1100" s="73"/>
      <c r="X1100" s="73"/>
      <c r="Y1100" s="73"/>
      <c r="Z1100" s="74"/>
      <c r="AA1100" s="72">
        <f>IF($A1100="-","-",ROUND(VLOOKUP($A1100+ROUND(LEFT(AA$1075,1)/24,5),'[1]ОАО "АТС"'!$A$30:$F$773,3,FALSE)+HLOOKUP($DL$1073,'[1]Сбытовая надбавка'!$F$5:$H$6,2,FALSE),2)+'[1]Иные услуги'!$C$6+HLOOKUP($DR$1072,'[1]Услуги по передаче'!$G$5:$J$7,2,FALSE))</f>
        <v>3971.9799999999996</v>
      </c>
      <c r="AB1100" s="73"/>
      <c r="AC1100" s="73"/>
      <c r="AD1100" s="73"/>
      <c r="AE1100" s="73"/>
      <c r="AF1100" s="74"/>
      <c r="AG1100" s="72">
        <f>IF($A1100="-","-",ROUND(VLOOKUP($A1100+ROUND(LEFT(AG$1075,1)/24,5),'[1]ОАО "АТС"'!$A$30:$F$773,3,FALSE)+HLOOKUP($DL$1073,'[1]Сбытовая надбавка'!$F$5:$H$6,2,FALSE),2)+'[1]Иные услуги'!$C$6+HLOOKUP($DR$1072,'[1]Услуги по передаче'!$G$5:$J$7,2,FALSE))</f>
        <v>3971.8999999999996</v>
      </c>
      <c r="AH1100" s="73"/>
      <c r="AI1100" s="73"/>
      <c r="AJ1100" s="73"/>
      <c r="AK1100" s="73"/>
      <c r="AL1100" s="74"/>
      <c r="AM1100" s="72">
        <f>IF($A1100="-","-",ROUND(VLOOKUP($A1100+ROUND(LEFT(AM$1075,1)/24,5),'[1]ОАО "АТС"'!$A$30:$F$773,3,FALSE)+HLOOKUP($DL$1073,'[1]Сбытовая надбавка'!$F$5:$H$6,2,FALSE),2)+'[1]Иные услуги'!$C$6+HLOOKUP($DR$1072,'[1]Услуги по передаче'!$G$5:$J$7,2,FALSE))</f>
        <v>3972.0799999999995</v>
      </c>
      <c r="AN1100" s="73"/>
      <c r="AO1100" s="73"/>
      <c r="AP1100" s="73"/>
      <c r="AQ1100" s="73"/>
      <c r="AR1100" s="74"/>
      <c r="AS1100" s="72">
        <f>IF($A1100="-","-",ROUND(VLOOKUP($A1100+ROUND(LEFT(AS$1075,1)/24,5),'[1]ОАО "АТС"'!$A$30:$F$773,3,FALSE)+HLOOKUP($DL$1073,'[1]Сбытовая надбавка'!$F$5:$H$6,2,FALSE),2)+'[1]Иные услуги'!$C$6+HLOOKUP($DR$1072,'[1]Услуги по передаче'!$G$5:$J$7,2,FALSE))</f>
        <v>3971.7899999999995</v>
      </c>
      <c r="AT1100" s="73"/>
      <c r="AU1100" s="73"/>
      <c r="AV1100" s="73"/>
      <c r="AW1100" s="73"/>
      <c r="AX1100" s="74"/>
      <c r="AY1100" s="72">
        <f>IF($A1100="-","-",ROUND(VLOOKUP($A1100+ROUND(LEFT(AY$1075,1)/24,5),'[1]ОАО "АТС"'!$A$30:$F$773,3,FALSE)+HLOOKUP($DL$1073,'[1]Сбытовая надбавка'!$F$5:$H$6,2,FALSE),2)+'[1]Иные услуги'!$C$6+HLOOKUP($DR$1072,'[1]Услуги по передаче'!$G$5:$J$7,2,FALSE))</f>
        <v>4030.2699999999995</v>
      </c>
      <c r="AZ1100" s="73"/>
      <c r="BA1100" s="73"/>
      <c r="BB1100" s="73"/>
      <c r="BC1100" s="73"/>
      <c r="BD1100" s="74"/>
      <c r="BE1100" s="72">
        <f>IF($A1100="-","-",ROUND(VLOOKUP($A1100+ROUND(LEFT(BE$1075,1)/24,5),'[1]ОАО "АТС"'!$A$30:$F$773,3,FALSE)+HLOOKUP($DL$1073,'[1]Сбытовая надбавка'!$F$5:$H$6,2,FALSE),2)+'[1]Иные услуги'!$C$6+HLOOKUP($DR$1072,'[1]Услуги по передаче'!$G$5:$J$7,2,FALSE))</f>
        <v>3972.0599999999995</v>
      </c>
      <c r="BF1100" s="73"/>
      <c r="BG1100" s="73"/>
      <c r="BH1100" s="73"/>
      <c r="BI1100" s="73"/>
      <c r="BJ1100" s="74"/>
      <c r="BK1100" s="72">
        <f>IF($A1100="-","-",ROUND(VLOOKUP($A1100+ROUND(LEFT(BK$1075,1)/24,5),'[1]ОАО "АТС"'!$A$30:$F$773,3,FALSE)+HLOOKUP($DL$1073,'[1]Сбытовая надбавка'!$F$5:$H$6,2,FALSE),2)+'[1]Иные услуги'!$C$6+HLOOKUP($DR$1072,'[1]Услуги по передаче'!$G$5:$J$7,2,FALSE))</f>
        <v>3979.7799999999997</v>
      </c>
      <c r="BL1100" s="73"/>
      <c r="BM1100" s="73"/>
      <c r="BN1100" s="73"/>
      <c r="BO1100" s="73"/>
      <c r="BP1100" s="74"/>
      <c r="BQ1100" s="72">
        <f>IF($A1100="-","-",ROUND(VLOOKUP($A1100+ROUND(LEFT(BQ$1075,2)/24,5),'[1]ОАО "АТС"'!$A$30:$F$773,3,FALSE)+HLOOKUP($DL$1073,'[1]Сбытовая надбавка'!$F$5:$H$6,2,FALSE),2)+'[1]Иные услуги'!$C$6+HLOOKUP($DR$1072,'[1]Услуги по передаче'!$G$5:$J$7,2,FALSE))</f>
        <v>3997.5099999999993</v>
      </c>
      <c r="BR1100" s="73"/>
      <c r="BS1100" s="73"/>
      <c r="BT1100" s="73"/>
      <c r="BU1100" s="73"/>
      <c r="BV1100" s="74"/>
      <c r="BW1100" s="72">
        <f>IF($A1100="-","-",ROUND(VLOOKUP($A1100+ROUND(LEFT(BW$1075,2)/24,5),'[1]ОАО "АТС"'!$A$30:$F$773,3,FALSE)+HLOOKUP($DL$1073,'[1]Сбытовая надбавка'!$F$5:$H$6,2,FALSE),2)+'[1]Иные услуги'!$C$6+HLOOKUP($DR$1072,'[1]Услуги по передаче'!$G$5:$J$7,2,FALSE))</f>
        <v>3986.0899999999997</v>
      </c>
      <c r="BX1100" s="73"/>
      <c r="BY1100" s="73"/>
      <c r="BZ1100" s="73"/>
      <c r="CA1100" s="73"/>
      <c r="CB1100" s="74"/>
      <c r="CC1100" s="72">
        <f>IF($A1100="-","-",ROUND(VLOOKUP($A1100+ROUND(LEFT(CC$1075,2)/24,5),'[1]ОАО "АТС"'!$A$30:$F$773,3,FALSE)+HLOOKUP($DL$1073,'[1]Сбытовая надбавка'!$F$5:$H$6,2,FALSE),2)+'[1]Иные услуги'!$C$6+HLOOKUP($DR$1072,'[1]Услуги по передаче'!$G$5:$J$7,2,FALSE))</f>
        <v>3972.0899999999997</v>
      </c>
      <c r="CD1100" s="73"/>
      <c r="CE1100" s="73"/>
      <c r="CF1100" s="73"/>
      <c r="CG1100" s="73"/>
      <c r="CH1100" s="74"/>
      <c r="CI1100" s="72">
        <f>IF($A1100="-","-",ROUND(VLOOKUP($A1100+ROUND(LEFT(CI$1075,2)/24,5),'[1]ОАО "АТС"'!$A$30:$F$773,3,FALSE)+HLOOKUP($DL$1073,'[1]Сбытовая надбавка'!$F$5:$H$6,2,FALSE),2)+'[1]Иные услуги'!$C$6+HLOOKUP($DR$1072,'[1]Услуги по передаче'!$G$5:$J$7,2,FALSE))</f>
        <v>3972.0799999999995</v>
      </c>
      <c r="CJ1100" s="73"/>
      <c r="CK1100" s="73"/>
      <c r="CL1100" s="73"/>
      <c r="CM1100" s="73"/>
      <c r="CN1100" s="74"/>
      <c r="CO1100" s="72">
        <f>IF($A1100="-","-",ROUND(VLOOKUP($A1100+ROUND(LEFT(CO$1075,2)/24,5),'[1]ОАО "АТС"'!$A$30:$F$773,3,FALSE)+HLOOKUP($DL$1073,'[1]Сбытовая надбавка'!$F$5:$H$6,2,FALSE),2)+'[1]Иные услуги'!$C$6+HLOOKUP($DR$1072,'[1]Услуги по передаче'!$G$5:$J$7,2,FALSE))</f>
        <v>3973.2799999999997</v>
      </c>
      <c r="CP1100" s="73"/>
      <c r="CQ1100" s="73"/>
      <c r="CR1100" s="73"/>
      <c r="CS1100" s="73"/>
      <c r="CT1100" s="74"/>
      <c r="CU1100" s="72">
        <f>IF($A1100="-","-",ROUND(VLOOKUP($A1100+ROUND(LEFT(CU$1075,2)/24,5),'[1]ОАО "АТС"'!$A$30:$F$773,3,FALSE)+HLOOKUP($DL$1073,'[1]Сбытовая надбавка'!$F$5:$H$6,2,FALSE),2)+'[1]Иные услуги'!$C$6+HLOOKUP($DR$1072,'[1]Услуги по передаче'!$G$5:$J$7,2,FALSE))</f>
        <v>3972.2599999999993</v>
      </c>
      <c r="CV1100" s="73"/>
      <c r="CW1100" s="73"/>
      <c r="CX1100" s="73"/>
      <c r="CY1100" s="73"/>
      <c r="CZ1100" s="74"/>
      <c r="DA1100" s="72">
        <f>IF($A1100="-","-",ROUND(VLOOKUP($A1100+ROUND(LEFT(DA$1075,2)/24,5),'[1]ОАО "АТС"'!$A$30:$F$773,3,FALSE)+HLOOKUP($DL$1073,'[1]Сбытовая надбавка'!$F$5:$H$6,2,FALSE),2)+'[1]Иные услуги'!$C$6+HLOOKUP($DR$1072,'[1]Услуги по передаче'!$G$5:$J$7,2,FALSE))</f>
        <v>3972.1399999999994</v>
      </c>
      <c r="DB1100" s="73"/>
      <c r="DC1100" s="73"/>
      <c r="DD1100" s="73"/>
      <c r="DE1100" s="73"/>
      <c r="DF1100" s="74"/>
      <c r="DG1100" s="72">
        <f>IF($A1100="-","-",ROUND(VLOOKUP($A1100+ROUND(LEFT(DG$1075,2)/24,5),'[1]ОАО "АТС"'!$A$30:$F$773,3,FALSE)+HLOOKUP($DL$1073,'[1]Сбытовая надбавка'!$F$5:$H$6,2,FALSE),2)+'[1]Иные услуги'!$C$6+HLOOKUP($DR$1072,'[1]Услуги по передаче'!$G$5:$J$7,2,FALSE))</f>
        <v>3972.1899999999996</v>
      </c>
      <c r="DH1100" s="73"/>
      <c r="DI1100" s="73"/>
      <c r="DJ1100" s="73"/>
      <c r="DK1100" s="73"/>
      <c r="DL1100" s="74"/>
      <c r="DM1100" s="72">
        <f>IF($A1100="-","-",ROUND(VLOOKUP($A1100+ROUND(LEFT(DM$1075,2)/24,5),'[1]ОАО "АТС"'!$A$30:$F$773,3,FALSE)+HLOOKUP($DL$1073,'[1]Сбытовая надбавка'!$F$5:$H$6,2,FALSE),2)+'[1]Иные услуги'!$C$6+HLOOKUP($DR$1072,'[1]Услуги по передаче'!$G$5:$J$7,2,FALSE))</f>
        <v>3970.1299999999997</v>
      </c>
      <c r="DN1100" s="73"/>
      <c r="DO1100" s="73"/>
      <c r="DP1100" s="73"/>
      <c r="DQ1100" s="73"/>
      <c r="DR1100" s="74"/>
      <c r="DS1100" s="72">
        <f>IF($A1100="-","-",ROUND(VLOOKUP($A1100+ROUND(LEFT(DS$1075,2)/24,5),'[1]ОАО "АТС"'!$A$30:$F$773,3,FALSE)+HLOOKUP($DL$1073,'[1]Сбытовая надбавка'!$F$5:$H$6,2,FALSE),2)+'[1]Иные услуги'!$C$6+HLOOKUP($DR$1072,'[1]Услуги по передаче'!$G$5:$J$7,2,FALSE))</f>
        <v>3971.2</v>
      </c>
      <c r="DT1100" s="73"/>
      <c r="DU1100" s="73"/>
      <c r="DV1100" s="73"/>
      <c r="DW1100" s="73"/>
      <c r="DX1100" s="74"/>
      <c r="DY1100" s="72">
        <f>IF($A1100="-","-",ROUND(VLOOKUP($A1100+ROUND(LEFT(DY$1075,2)/24,5),'[1]ОАО "АТС"'!$A$30:$F$773,3,FALSE)+HLOOKUP($DL$1073,'[1]Сбытовая надбавка'!$F$5:$H$6,2,FALSE),2)+'[1]Иные услуги'!$C$6+HLOOKUP($DR$1072,'[1]Услуги по передаче'!$G$5:$J$7,2,FALSE))</f>
        <v>3971.4599999999996</v>
      </c>
      <c r="DZ1100" s="73"/>
      <c r="EA1100" s="73"/>
      <c r="EB1100" s="73"/>
      <c r="EC1100" s="73"/>
      <c r="ED1100" s="74"/>
      <c r="EE1100" s="72">
        <f>IF($A1100="-","-",ROUND(VLOOKUP($A1100+ROUND(LEFT(EE$1075,2)/24,5),'[1]ОАО "АТС"'!$A$30:$F$773,3,FALSE)+HLOOKUP($DL$1073,'[1]Сбытовая надбавка'!$F$5:$H$6,2,FALSE),2)+'[1]Иные услуги'!$C$6+HLOOKUP($DR$1072,'[1]Услуги по передаче'!$G$5:$J$7,2,FALSE))</f>
        <v>3971.2899999999995</v>
      </c>
      <c r="EF1100" s="73"/>
      <c r="EG1100" s="73"/>
      <c r="EH1100" s="73"/>
      <c r="EI1100" s="73"/>
      <c r="EJ1100" s="74"/>
      <c r="EK1100" s="72">
        <f>IF($A1100="-","-",ROUND(VLOOKUP($A1100+ROUND(LEFT(EK$1075,2)/24,5),'[1]ОАО "АТС"'!$A$30:$F$773,3,FALSE)+HLOOKUP($DL$1073,'[1]Сбытовая надбавка'!$F$5:$H$6,2,FALSE),2)+'[1]Иные услуги'!$C$6+HLOOKUP($DR$1072,'[1]Услуги по передаче'!$G$5:$J$7,2,FALSE))</f>
        <v>4134.09</v>
      </c>
      <c r="EL1100" s="73"/>
      <c r="EM1100" s="73"/>
      <c r="EN1100" s="73"/>
      <c r="EO1100" s="73"/>
      <c r="EP1100" s="74"/>
      <c r="EQ1100" s="72">
        <f>IF($A1100="-","-",ROUND(VLOOKUP($A1100+ROUND(LEFT(EQ$1075,2)/24,5),'[1]ОАО "АТС"'!$A$30:$F$773,3,FALSE)+HLOOKUP($DL$1073,'[1]Сбытовая надбавка'!$F$5:$H$6,2,FALSE),2)+'[1]Иные услуги'!$C$6+HLOOKUP($DR$1072,'[1]Услуги по передаче'!$G$5:$J$7,2,FALSE))</f>
        <v>4040.2</v>
      </c>
      <c r="ER1100" s="73"/>
      <c r="ES1100" s="73"/>
      <c r="ET1100" s="73"/>
      <c r="EU1100" s="73"/>
      <c r="EV1100" s="74"/>
    </row>
    <row r="1101" spans="1:152" s="38" customFormat="1" ht="15.75" customHeight="1" x14ac:dyDescent="0.2">
      <c r="A1101" s="69">
        <f>$A$140</f>
        <v>45011</v>
      </c>
      <c r="B1101" s="70"/>
      <c r="C1101" s="70"/>
      <c r="D1101" s="70"/>
      <c r="E1101" s="70"/>
      <c r="F1101" s="70"/>
      <c r="G1101" s="70"/>
      <c r="H1101" s="71"/>
      <c r="I1101" s="72">
        <f>IF($A1101="-","-",ROUND(VLOOKUP($A1101+ROUND(LEFT(I$1075,1)/24,5),'[1]ОАО "АТС"'!$A$30:$F$773,3,FALSE)+HLOOKUP($DL$1073,'[1]Сбытовая надбавка'!$F$5:$H$6,2,FALSE),2)+'[1]Иные услуги'!$C$6+HLOOKUP($DR$1072,'[1]Услуги по передаче'!$G$5:$J$7,2,FALSE))</f>
        <v>3971.8499999999995</v>
      </c>
      <c r="J1101" s="73"/>
      <c r="K1101" s="73"/>
      <c r="L1101" s="73"/>
      <c r="M1101" s="73"/>
      <c r="N1101" s="74"/>
      <c r="O1101" s="72">
        <f>IF($A1101="-","-",ROUND(VLOOKUP($A1101+ROUND(LEFT(O$1075,1)/24,5),'[1]ОАО "АТС"'!$A$30:$F$773,3,FALSE)+HLOOKUP($DL$1073,'[1]Сбытовая надбавка'!$F$5:$H$6,2,FALSE),2)+'[1]Иные услуги'!$C$6+HLOOKUP($DR$1072,'[1]Услуги по передаче'!$G$5:$J$7,2,FALSE))</f>
        <v>3971.91</v>
      </c>
      <c r="P1101" s="73"/>
      <c r="Q1101" s="73"/>
      <c r="R1101" s="73"/>
      <c r="S1101" s="73"/>
      <c r="T1101" s="74"/>
      <c r="U1101" s="72">
        <f>IF($A1101="-","-",ROUND(VLOOKUP($A1101+ROUND(LEFT(U$1075,1)/24,5),'[1]ОАО "АТС"'!$A$30:$F$773,3,FALSE)+HLOOKUP($DL$1073,'[1]Сбытовая надбавка'!$F$5:$H$6,2,FALSE),2)+'[1]Иные услуги'!$C$6+HLOOKUP($DR$1072,'[1]Услуги по передаче'!$G$5:$J$7,2,FALSE))</f>
        <v>3972.0899999999997</v>
      </c>
      <c r="V1101" s="73"/>
      <c r="W1101" s="73"/>
      <c r="X1101" s="73"/>
      <c r="Y1101" s="73"/>
      <c r="Z1101" s="74"/>
      <c r="AA1101" s="72">
        <f>IF($A1101="-","-",ROUND(VLOOKUP($A1101+ROUND(LEFT(AA$1075,1)/24,5),'[1]ОАО "АТС"'!$A$30:$F$773,3,FALSE)+HLOOKUP($DL$1073,'[1]Сбытовая надбавка'!$F$5:$H$6,2,FALSE),2)+'[1]Иные услуги'!$C$6+HLOOKUP($DR$1072,'[1]Услуги по передаче'!$G$5:$J$7,2,FALSE))</f>
        <v>3972.0399999999995</v>
      </c>
      <c r="AB1101" s="73"/>
      <c r="AC1101" s="73"/>
      <c r="AD1101" s="73"/>
      <c r="AE1101" s="73"/>
      <c r="AF1101" s="74"/>
      <c r="AG1101" s="72">
        <f>IF($A1101="-","-",ROUND(VLOOKUP($A1101+ROUND(LEFT(AG$1075,1)/24,5),'[1]ОАО "АТС"'!$A$30:$F$773,3,FALSE)+HLOOKUP($DL$1073,'[1]Сбытовая надбавка'!$F$5:$H$6,2,FALSE),2)+'[1]Иные услуги'!$C$6+HLOOKUP($DR$1072,'[1]Услуги по передаче'!$G$5:$J$7,2,FALSE))</f>
        <v>3971.74</v>
      </c>
      <c r="AH1101" s="73"/>
      <c r="AI1101" s="73"/>
      <c r="AJ1101" s="73"/>
      <c r="AK1101" s="73"/>
      <c r="AL1101" s="74"/>
      <c r="AM1101" s="72">
        <f>IF($A1101="-","-",ROUND(VLOOKUP($A1101+ROUND(LEFT(AM$1075,1)/24,5),'[1]ОАО "АТС"'!$A$30:$F$773,3,FALSE)+HLOOKUP($DL$1073,'[1]Сбытовая надбавка'!$F$5:$H$6,2,FALSE),2)+'[1]Иные услуги'!$C$6+HLOOKUP($DR$1072,'[1]Услуги по передаче'!$G$5:$J$7,2,FALSE))</f>
        <v>3971.9599999999996</v>
      </c>
      <c r="AN1101" s="73"/>
      <c r="AO1101" s="73"/>
      <c r="AP1101" s="73"/>
      <c r="AQ1101" s="73"/>
      <c r="AR1101" s="74"/>
      <c r="AS1101" s="72">
        <f>IF($A1101="-","-",ROUND(VLOOKUP($A1101+ROUND(LEFT(AS$1075,1)/24,5),'[1]ОАО "АТС"'!$A$30:$F$773,3,FALSE)+HLOOKUP($DL$1073,'[1]Сбытовая надбавка'!$F$5:$H$6,2,FALSE),2)+'[1]Иные услуги'!$C$6+HLOOKUP($DR$1072,'[1]Услуги по передаче'!$G$5:$J$7,2,FALSE))</f>
        <v>3971.5099999999993</v>
      </c>
      <c r="AT1101" s="73"/>
      <c r="AU1101" s="73"/>
      <c r="AV1101" s="73"/>
      <c r="AW1101" s="73"/>
      <c r="AX1101" s="74"/>
      <c r="AY1101" s="72">
        <f>IF($A1101="-","-",ROUND(VLOOKUP($A1101+ROUND(LEFT(AY$1075,1)/24,5),'[1]ОАО "АТС"'!$A$30:$F$773,3,FALSE)+HLOOKUP($DL$1073,'[1]Сбытовая надбавка'!$F$5:$H$6,2,FALSE),2)+'[1]Иные услуги'!$C$6+HLOOKUP($DR$1072,'[1]Услуги по передаче'!$G$5:$J$7,2,FALSE))</f>
        <v>3971.6899999999996</v>
      </c>
      <c r="AZ1101" s="73"/>
      <c r="BA1101" s="73"/>
      <c r="BB1101" s="73"/>
      <c r="BC1101" s="73"/>
      <c r="BD1101" s="74"/>
      <c r="BE1101" s="72">
        <f>IF($A1101="-","-",ROUND(VLOOKUP($A1101+ROUND(LEFT(BE$1075,1)/24,5),'[1]ОАО "АТС"'!$A$30:$F$773,3,FALSE)+HLOOKUP($DL$1073,'[1]Сбытовая надбавка'!$F$5:$H$6,2,FALSE),2)+'[1]Иные услуги'!$C$6+HLOOKUP($DR$1072,'[1]Услуги по передаче'!$G$5:$J$7,2,FALSE))</f>
        <v>3971.8799999999997</v>
      </c>
      <c r="BF1101" s="73"/>
      <c r="BG1101" s="73"/>
      <c r="BH1101" s="73"/>
      <c r="BI1101" s="73"/>
      <c r="BJ1101" s="74"/>
      <c r="BK1101" s="72">
        <f>IF($A1101="-","-",ROUND(VLOOKUP($A1101+ROUND(LEFT(BK$1075,1)/24,5),'[1]ОАО "АТС"'!$A$30:$F$773,3,FALSE)+HLOOKUP($DL$1073,'[1]Сбытовая надбавка'!$F$5:$H$6,2,FALSE),2)+'[1]Иные услуги'!$C$6+HLOOKUP($DR$1072,'[1]Услуги по передаче'!$G$5:$J$7,2,FALSE))</f>
        <v>3972.0199999999995</v>
      </c>
      <c r="BL1101" s="73"/>
      <c r="BM1101" s="73"/>
      <c r="BN1101" s="73"/>
      <c r="BO1101" s="73"/>
      <c r="BP1101" s="74"/>
      <c r="BQ1101" s="72">
        <f>IF($A1101="-","-",ROUND(VLOOKUP($A1101+ROUND(LEFT(BQ$1075,2)/24,5),'[1]ОАО "АТС"'!$A$30:$F$773,3,FALSE)+HLOOKUP($DL$1073,'[1]Сбытовая надбавка'!$F$5:$H$6,2,FALSE),2)+'[1]Иные услуги'!$C$6+HLOOKUP($DR$1072,'[1]Услуги по передаче'!$G$5:$J$7,2,FALSE))</f>
        <v>3972.0599999999995</v>
      </c>
      <c r="BR1101" s="73"/>
      <c r="BS1101" s="73"/>
      <c r="BT1101" s="73"/>
      <c r="BU1101" s="73"/>
      <c r="BV1101" s="74"/>
      <c r="BW1101" s="72">
        <f>IF($A1101="-","-",ROUND(VLOOKUP($A1101+ROUND(LEFT(BW$1075,2)/24,5),'[1]ОАО "АТС"'!$A$30:$F$773,3,FALSE)+HLOOKUP($DL$1073,'[1]Сбытовая надбавка'!$F$5:$H$6,2,FALSE),2)+'[1]Иные услуги'!$C$6+HLOOKUP($DR$1072,'[1]Услуги по передаче'!$G$5:$J$7,2,FALSE))</f>
        <v>3972.0799999999995</v>
      </c>
      <c r="BX1101" s="73"/>
      <c r="BY1101" s="73"/>
      <c r="BZ1101" s="73"/>
      <c r="CA1101" s="73"/>
      <c r="CB1101" s="74"/>
      <c r="CC1101" s="72">
        <f>IF($A1101="-","-",ROUND(VLOOKUP($A1101+ROUND(LEFT(CC$1075,2)/24,5),'[1]ОАО "АТС"'!$A$30:$F$773,3,FALSE)+HLOOKUP($DL$1073,'[1]Сбытовая надбавка'!$F$5:$H$6,2,FALSE),2)+'[1]Иные услуги'!$C$6+HLOOKUP($DR$1072,'[1]Услуги по передаче'!$G$5:$J$7,2,FALSE))</f>
        <v>3972.0299999999997</v>
      </c>
      <c r="CD1101" s="73"/>
      <c r="CE1101" s="73"/>
      <c r="CF1101" s="73"/>
      <c r="CG1101" s="73"/>
      <c r="CH1101" s="74"/>
      <c r="CI1101" s="72">
        <f>IF($A1101="-","-",ROUND(VLOOKUP($A1101+ROUND(LEFT(CI$1075,2)/24,5),'[1]ОАО "АТС"'!$A$30:$F$773,3,FALSE)+HLOOKUP($DL$1073,'[1]Сбытовая надбавка'!$F$5:$H$6,2,FALSE),2)+'[1]Иные услуги'!$C$6+HLOOKUP($DR$1072,'[1]Услуги по передаче'!$G$5:$J$7,2,FALSE))</f>
        <v>3972.0199999999995</v>
      </c>
      <c r="CJ1101" s="73"/>
      <c r="CK1101" s="73"/>
      <c r="CL1101" s="73"/>
      <c r="CM1101" s="73"/>
      <c r="CN1101" s="74"/>
      <c r="CO1101" s="72">
        <f>IF($A1101="-","-",ROUND(VLOOKUP($A1101+ROUND(LEFT(CO$1075,2)/24,5),'[1]ОАО "АТС"'!$A$30:$F$773,3,FALSE)+HLOOKUP($DL$1073,'[1]Сбытовая надбавка'!$F$5:$H$6,2,FALSE),2)+'[1]Иные услуги'!$C$6+HLOOKUP($DR$1072,'[1]Услуги по передаче'!$G$5:$J$7,2,FALSE))</f>
        <v>3972.0199999999995</v>
      </c>
      <c r="CP1101" s="73"/>
      <c r="CQ1101" s="73"/>
      <c r="CR1101" s="73"/>
      <c r="CS1101" s="73"/>
      <c r="CT1101" s="74"/>
      <c r="CU1101" s="72">
        <f>IF($A1101="-","-",ROUND(VLOOKUP($A1101+ROUND(LEFT(CU$1075,2)/24,5),'[1]ОАО "АТС"'!$A$30:$F$773,3,FALSE)+HLOOKUP($DL$1073,'[1]Сбытовая надбавка'!$F$5:$H$6,2,FALSE),2)+'[1]Иные услуги'!$C$6+HLOOKUP($DR$1072,'[1]Услуги по передаче'!$G$5:$J$7,2,FALSE))</f>
        <v>3972.1299999999997</v>
      </c>
      <c r="CV1101" s="73"/>
      <c r="CW1101" s="73"/>
      <c r="CX1101" s="73"/>
      <c r="CY1101" s="73"/>
      <c r="CZ1101" s="74"/>
      <c r="DA1101" s="72">
        <f>IF($A1101="-","-",ROUND(VLOOKUP($A1101+ROUND(LEFT(DA$1075,2)/24,5),'[1]ОАО "АТС"'!$A$30:$F$773,3,FALSE)+HLOOKUP($DL$1073,'[1]Сбытовая надбавка'!$F$5:$H$6,2,FALSE),2)+'[1]Иные услуги'!$C$6+HLOOKUP($DR$1072,'[1]Услуги по передаче'!$G$5:$J$7,2,FALSE))</f>
        <v>3972.0299999999997</v>
      </c>
      <c r="DB1101" s="73"/>
      <c r="DC1101" s="73"/>
      <c r="DD1101" s="73"/>
      <c r="DE1101" s="73"/>
      <c r="DF1101" s="74"/>
      <c r="DG1101" s="72">
        <f>IF($A1101="-","-",ROUND(VLOOKUP($A1101+ROUND(LEFT(DG$1075,2)/24,5),'[1]ОАО "АТС"'!$A$30:$F$773,3,FALSE)+HLOOKUP($DL$1073,'[1]Сбытовая надбавка'!$F$5:$H$6,2,FALSE),2)+'[1]Иные услуги'!$C$6+HLOOKUP($DR$1072,'[1]Услуги по передаче'!$G$5:$J$7,2,FALSE))</f>
        <v>3972.1099999999997</v>
      </c>
      <c r="DH1101" s="73"/>
      <c r="DI1101" s="73"/>
      <c r="DJ1101" s="73"/>
      <c r="DK1101" s="73"/>
      <c r="DL1101" s="74"/>
      <c r="DM1101" s="72">
        <f>IF($A1101="-","-",ROUND(VLOOKUP($A1101+ROUND(LEFT(DM$1075,2)/24,5),'[1]ОАО "АТС"'!$A$30:$F$773,3,FALSE)+HLOOKUP($DL$1073,'[1]Сбытовая надбавка'!$F$5:$H$6,2,FALSE),2)+'[1]Иные услуги'!$C$6+HLOOKUP($DR$1072,'[1]Услуги по передаче'!$G$5:$J$7,2,FALSE))</f>
        <v>3970.0599999999995</v>
      </c>
      <c r="DN1101" s="73"/>
      <c r="DO1101" s="73"/>
      <c r="DP1101" s="73"/>
      <c r="DQ1101" s="73"/>
      <c r="DR1101" s="74"/>
      <c r="DS1101" s="72">
        <f>IF($A1101="-","-",ROUND(VLOOKUP($A1101+ROUND(LEFT(DS$1075,2)/24,5),'[1]ОАО "АТС"'!$A$30:$F$773,3,FALSE)+HLOOKUP($DL$1073,'[1]Сбытовая надбавка'!$F$5:$H$6,2,FALSE),2)+'[1]Иные услуги'!$C$6+HLOOKUP($DR$1072,'[1]Услуги по передаче'!$G$5:$J$7,2,FALSE))</f>
        <v>4005.3199999999997</v>
      </c>
      <c r="DT1101" s="73"/>
      <c r="DU1101" s="73"/>
      <c r="DV1101" s="73"/>
      <c r="DW1101" s="73"/>
      <c r="DX1101" s="74"/>
      <c r="DY1101" s="72">
        <f>IF($A1101="-","-",ROUND(VLOOKUP($A1101+ROUND(LEFT(DY$1075,2)/24,5),'[1]ОАО "АТС"'!$A$30:$F$773,3,FALSE)+HLOOKUP($DL$1073,'[1]Сбытовая надбавка'!$F$5:$H$6,2,FALSE),2)+'[1]Иные услуги'!$C$6+HLOOKUP($DR$1072,'[1]Услуги по передаче'!$G$5:$J$7,2,FALSE))</f>
        <v>3971.4299999999994</v>
      </c>
      <c r="DZ1101" s="73"/>
      <c r="EA1101" s="73"/>
      <c r="EB1101" s="73"/>
      <c r="EC1101" s="73"/>
      <c r="ED1101" s="74"/>
      <c r="EE1101" s="72">
        <f>IF($A1101="-","-",ROUND(VLOOKUP($A1101+ROUND(LEFT(EE$1075,2)/24,5),'[1]ОАО "АТС"'!$A$30:$F$773,3,FALSE)+HLOOKUP($DL$1073,'[1]Сбытовая надбавка'!$F$5:$H$6,2,FALSE),2)+'[1]Иные услуги'!$C$6+HLOOKUP($DR$1072,'[1]Услуги по передаче'!$G$5:$J$7,2,FALSE))</f>
        <v>3971.24</v>
      </c>
      <c r="EF1101" s="73"/>
      <c r="EG1101" s="73"/>
      <c r="EH1101" s="73"/>
      <c r="EI1101" s="73"/>
      <c r="EJ1101" s="74"/>
      <c r="EK1101" s="72">
        <f>IF($A1101="-","-",ROUND(VLOOKUP($A1101+ROUND(LEFT(EK$1075,2)/24,5),'[1]ОАО "АТС"'!$A$30:$F$773,3,FALSE)+HLOOKUP($DL$1073,'[1]Сбытовая надбавка'!$F$5:$H$6,2,FALSE),2)+'[1]Иные услуги'!$C$6+HLOOKUP($DR$1072,'[1]Услуги по передаче'!$G$5:$J$7,2,FALSE))</f>
        <v>4111.16</v>
      </c>
      <c r="EL1101" s="73"/>
      <c r="EM1101" s="73"/>
      <c r="EN1101" s="73"/>
      <c r="EO1101" s="73"/>
      <c r="EP1101" s="74"/>
      <c r="EQ1101" s="72">
        <f>IF($A1101="-","-",ROUND(VLOOKUP($A1101+ROUND(LEFT(EQ$1075,2)/24,5),'[1]ОАО "АТС"'!$A$30:$F$773,3,FALSE)+HLOOKUP($DL$1073,'[1]Сбытовая надбавка'!$F$5:$H$6,2,FALSE),2)+'[1]Иные услуги'!$C$6+HLOOKUP($DR$1072,'[1]Услуги по передаче'!$G$5:$J$7,2,FALSE))</f>
        <v>4021.2099999999996</v>
      </c>
      <c r="ER1101" s="73"/>
      <c r="ES1101" s="73"/>
      <c r="ET1101" s="73"/>
      <c r="EU1101" s="73"/>
      <c r="EV1101" s="74"/>
    </row>
    <row r="1102" spans="1:152" s="38" customFormat="1" ht="15.75" customHeight="1" x14ac:dyDescent="0.2">
      <c r="A1102" s="69">
        <f>$A$141</f>
        <v>45012</v>
      </c>
      <c r="B1102" s="70"/>
      <c r="C1102" s="70"/>
      <c r="D1102" s="70"/>
      <c r="E1102" s="70"/>
      <c r="F1102" s="70"/>
      <c r="G1102" s="70"/>
      <c r="H1102" s="71"/>
      <c r="I1102" s="72">
        <f>IF($A1102="-","-",ROUND(VLOOKUP($A1102+ROUND(LEFT(I$1075,1)/24,5),'[1]ОАО "АТС"'!$A$30:$F$773,3,FALSE)+HLOOKUP($DL$1073,'[1]Сбытовая надбавка'!$F$5:$H$6,2,FALSE),2)+'[1]Иные услуги'!$C$6+HLOOKUP($DR$1072,'[1]Услуги по передаче'!$G$5:$J$7,2,FALSE))</f>
        <v>3971.9799999999996</v>
      </c>
      <c r="J1102" s="73"/>
      <c r="K1102" s="73"/>
      <c r="L1102" s="73"/>
      <c r="M1102" s="73"/>
      <c r="N1102" s="74"/>
      <c r="O1102" s="72">
        <f>IF($A1102="-","-",ROUND(VLOOKUP($A1102+ROUND(LEFT(O$1075,1)/24,5),'[1]ОАО "АТС"'!$A$30:$F$773,3,FALSE)+HLOOKUP($DL$1073,'[1]Сбытовая надбавка'!$F$5:$H$6,2,FALSE),2)+'[1]Иные услуги'!$C$6+HLOOKUP($DR$1072,'[1]Услуги по передаче'!$G$5:$J$7,2,FALSE))</f>
        <v>3972.1399999999994</v>
      </c>
      <c r="P1102" s="73"/>
      <c r="Q1102" s="73"/>
      <c r="R1102" s="73"/>
      <c r="S1102" s="73"/>
      <c r="T1102" s="74"/>
      <c r="U1102" s="72">
        <f>IF($A1102="-","-",ROUND(VLOOKUP($A1102+ROUND(LEFT(U$1075,1)/24,5),'[1]ОАО "АТС"'!$A$30:$F$773,3,FALSE)+HLOOKUP($DL$1073,'[1]Сбытовая надбавка'!$F$5:$H$6,2,FALSE),2)+'[1]Иные услуги'!$C$6+HLOOKUP($DR$1072,'[1]Услуги по передаче'!$G$5:$J$7,2,FALSE))</f>
        <v>3972.2</v>
      </c>
      <c r="V1102" s="73"/>
      <c r="W1102" s="73"/>
      <c r="X1102" s="73"/>
      <c r="Y1102" s="73"/>
      <c r="Z1102" s="74"/>
      <c r="AA1102" s="72">
        <f>IF($A1102="-","-",ROUND(VLOOKUP($A1102+ROUND(LEFT(AA$1075,1)/24,5),'[1]ОАО "АТС"'!$A$30:$F$773,3,FALSE)+HLOOKUP($DL$1073,'[1]Сбытовая надбавка'!$F$5:$H$6,2,FALSE),2)+'[1]Иные услуги'!$C$6+HLOOKUP($DR$1072,'[1]Услуги по передаче'!$G$5:$J$7,2,FALSE))</f>
        <v>3972.1399999999994</v>
      </c>
      <c r="AB1102" s="73"/>
      <c r="AC1102" s="73"/>
      <c r="AD1102" s="73"/>
      <c r="AE1102" s="73"/>
      <c r="AF1102" s="74"/>
      <c r="AG1102" s="72">
        <f>IF($A1102="-","-",ROUND(VLOOKUP($A1102+ROUND(LEFT(AG$1075,1)/24,5),'[1]ОАО "АТС"'!$A$30:$F$773,3,FALSE)+HLOOKUP($DL$1073,'[1]Сбытовая надбавка'!$F$5:$H$6,2,FALSE),2)+'[1]Иные услуги'!$C$6+HLOOKUP($DR$1072,'[1]Услуги по передаче'!$G$5:$J$7,2,FALSE))</f>
        <v>3971.9799999999996</v>
      </c>
      <c r="AH1102" s="73"/>
      <c r="AI1102" s="73"/>
      <c r="AJ1102" s="73"/>
      <c r="AK1102" s="73"/>
      <c r="AL1102" s="74"/>
      <c r="AM1102" s="72">
        <f>IF($A1102="-","-",ROUND(VLOOKUP($A1102+ROUND(LEFT(AM$1075,1)/24,5),'[1]ОАО "АТС"'!$A$30:$F$773,3,FALSE)+HLOOKUP($DL$1073,'[1]Сбытовая надбавка'!$F$5:$H$6,2,FALSE),2)+'[1]Иные услуги'!$C$6+HLOOKUP($DR$1072,'[1]Услуги по передаче'!$G$5:$J$7,2,FALSE))</f>
        <v>3972.0699999999997</v>
      </c>
      <c r="AN1102" s="73"/>
      <c r="AO1102" s="73"/>
      <c r="AP1102" s="73"/>
      <c r="AQ1102" s="73"/>
      <c r="AR1102" s="74"/>
      <c r="AS1102" s="72">
        <f>IF($A1102="-","-",ROUND(VLOOKUP($A1102+ROUND(LEFT(AS$1075,1)/24,5),'[1]ОАО "АТС"'!$A$30:$F$773,3,FALSE)+HLOOKUP($DL$1073,'[1]Сбытовая надбавка'!$F$5:$H$6,2,FALSE),2)+'[1]Иные услуги'!$C$6+HLOOKUP($DR$1072,'[1]Услуги по передаче'!$G$5:$J$7,2,FALSE))</f>
        <v>3975.4699999999993</v>
      </c>
      <c r="AT1102" s="73"/>
      <c r="AU1102" s="73"/>
      <c r="AV1102" s="73"/>
      <c r="AW1102" s="73"/>
      <c r="AX1102" s="74"/>
      <c r="AY1102" s="72">
        <f>IF($A1102="-","-",ROUND(VLOOKUP($A1102+ROUND(LEFT(AY$1075,1)/24,5),'[1]ОАО "АТС"'!$A$30:$F$773,3,FALSE)+HLOOKUP($DL$1073,'[1]Сбытовая надбавка'!$F$5:$H$6,2,FALSE),2)+'[1]Иные услуги'!$C$6+HLOOKUP($DR$1072,'[1]Услуги по передаче'!$G$5:$J$7,2,FALSE))</f>
        <v>4076.3999999999996</v>
      </c>
      <c r="AZ1102" s="73"/>
      <c r="BA1102" s="73"/>
      <c r="BB1102" s="73"/>
      <c r="BC1102" s="73"/>
      <c r="BD1102" s="74"/>
      <c r="BE1102" s="72">
        <f>IF($A1102="-","-",ROUND(VLOOKUP($A1102+ROUND(LEFT(BE$1075,1)/24,5),'[1]ОАО "АТС"'!$A$30:$F$773,3,FALSE)+HLOOKUP($DL$1073,'[1]Сбытовая надбавка'!$F$5:$H$6,2,FALSE),2)+'[1]Иные услуги'!$C$6+HLOOKUP($DR$1072,'[1]Услуги по передаче'!$G$5:$J$7,2,FALSE))</f>
        <v>3971.9599999999996</v>
      </c>
      <c r="BF1102" s="73"/>
      <c r="BG1102" s="73"/>
      <c r="BH1102" s="73"/>
      <c r="BI1102" s="73"/>
      <c r="BJ1102" s="74"/>
      <c r="BK1102" s="72">
        <f>IF($A1102="-","-",ROUND(VLOOKUP($A1102+ROUND(LEFT(BK$1075,1)/24,5),'[1]ОАО "АТС"'!$A$30:$F$773,3,FALSE)+HLOOKUP($DL$1073,'[1]Сбытовая надбавка'!$F$5:$H$6,2,FALSE),2)+'[1]Иные услуги'!$C$6+HLOOKUP($DR$1072,'[1]Услуги по передаче'!$G$5:$J$7,2,FALSE))</f>
        <v>3992.5399999999995</v>
      </c>
      <c r="BL1102" s="73"/>
      <c r="BM1102" s="73"/>
      <c r="BN1102" s="73"/>
      <c r="BO1102" s="73"/>
      <c r="BP1102" s="74"/>
      <c r="BQ1102" s="72">
        <f>IF($A1102="-","-",ROUND(VLOOKUP($A1102+ROUND(LEFT(BQ$1075,2)/24,5),'[1]ОАО "АТС"'!$A$30:$F$773,3,FALSE)+HLOOKUP($DL$1073,'[1]Сбытовая надбавка'!$F$5:$H$6,2,FALSE),2)+'[1]Иные услуги'!$C$6+HLOOKUP($DR$1072,'[1]Услуги по передаче'!$G$5:$J$7,2,FALSE))</f>
        <v>4004.5499999999993</v>
      </c>
      <c r="BR1102" s="73"/>
      <c r="BS1102" s="73"/>
      <c r="BT1102" s="73"/>
      <c r="BU1102" s="73"/>
      <c r="BV1102" s="74"/>
      <c r="BW1102" s="72">
        <f>IF($A1102="-","-",ROUND(VLOOKUP($A1102+ROUND(LEFT(BW$1075,2)/24,5),'[1]ОАО "АТС"'!$A$30:$F$773,3,FALSE)+HLOOKUP($DL$1073,'[1]Сбытовая надбавка'!$F$5:$H$6,2,FALSE),2)+'[1]Иные услуги'!$C$6+HLOOKUP($DR$1072,'[1]Услуги по передаче'!$G$5:$J$7,2,FALSE))</f>
        <v>3992.6299999999997</v>
      </c>
      <c r="BX1102" s="73"/>
      <c r="BY1102" s="73"/>
      <c r="BZ1102" s="73"/>
      <c r="CA1102" s="73"/>
      <c r="CB1102" s="74"/>
      <c r="CC1102" s="72">
        <f>IF($A1102="-","-",ROUND(VLOOKUP($A1102+ROUND(LEFT(CC$1075,2)/24,5),'[1]ОАО "АТС"'!$A$30:$F$773,3,FALSE)+HLOOKUP($DL$1073,'[1]Сбытовая надбавка'!$F$5:$H$6,2,FALSE),2)+'[1]Иные услуги'!$C$6+HLOOKUP($DR$1072,'[1]Услуги по передаче'!$G$5:$J$7,2,FALSE))</f>
        <v>3972.0199999999995</v>
      </c>
      <c r="CD1102" s="73"/>
      <c r="CE1102" s="73"/>
      <c r="CF1102" s="73"/>
      <c r="CG1102" s="73"/>
      <c r="CH1102" s="74"/>
      <c r="CI1102" s="72">
        <f>IF($A1102="-","-",ROUND(VLOOKUP($A1102+ROUND(LEFT(CI$1075,2)/24,5),'[1]ОАО "АТС"'!$A$30:$F$773,3,FALSE)+HLOOKUP($DL$1073,'[1]Сбытовая надбавка'!$F$5:$H$6,2,FALSE),2)+'[1]Иные услуги'!$C$6+HLOOKUP($DR$1072,'[1]Услуги по передаче'!$G$5:$J$7,2,FALSE))</f>
        <v>3971.9999999999995</v>
      </c>
      <c r="CJ1102" s="73"/>
      <c r="CK1102" s="73"/>
      <c r="CL1102" s="73"/>
      <c r="CM1102" s="73"/>
      <c r="CN1102" s="74"/>
      <c r="CO1102" s="72">
        <f>IF($A1102="-","-",ROUND(VLOOKUP($A1102+ROUND(LEFT(CO$1075,2)/24,5),'[1]ОАО "АТС"'!$A$30:$F$773,3,FALSE)+HLOOKUP($DL$1073,'[1]Сбытовая надбавка'!$F$5:$H$6,2,FALSE),2)+'[1]Иные услуги'!$C$6+HLOOKUP($DR$1072,'[1]Услуги по передаче'!$G$5:$J$7,2,FALSE))</f>
        <v>3979.5399999999995</v>
      </c>
      <c r="CP1102" s="73"/>
      <c r="CQ1102" s="73"/>
      <c r="CR1102" s="73"/>
      <c r="CS1102" s="73"/>
      <c r="CT1102" s="74"/>
      <c r="CU1102" s="72">
        <f>IF($A1102="-","-",ROUND(VLOOKUP($A1102+ROUND(LEFT(CU$1075,2)/24,5),'[1]ОАО "АТС"'!$A$30:$F$773,3,FALSE)+HLOOKUP($DL$1073,'[1]Сбытовая надбавка'!$F$5:$H$6,2,FALSE),2)+'[1]Иные услуги'!$C$6+HLOOKUP($DR$1072,'[1]Услуги по передаче'!$G$5:$J$7,2,FALSE))</f>
        <v>3972.12</v>
      </c>
      <c r="CV1102" s="73"/>
      <c r="CW1102" s="73"/>
      <c r="CX1102" s="73"/>
      <c r="CY1102" s="73"/>
      <c r="CZ1102" s="74"/>
      <c r="DA1102" s="72">
        <f>IF($A1102="-","-",ROUND(VLOOKUP($A1102+ROUND(LEFT(DA$1075,2)/24,5),'[1]ОАО "АТС"'!$A$30:$F$773,3,FALSE)+HLOOKUP($DL$1073,'[1]Сбытовая надбавка'!$F$5:$H$6,2,FALSE),2)+'[1]Иные услуги'!$C$6+HLOOKUP($DR$1072,'[1]Услуги по передаче'!$G$5:$J$7,2,FALSE))</f>
        <v>3971.99</v>
      </c>
      <c r="DB1102" s="73"/>
      <c r="DC1102" s="73"/>
      <c r="DD1102" s="73"/>
      <c r="DE1102" s="73"/>
      <c r="DF1102" s="74"/>
      <c r="DG1102" s="72">
        <f>IF($A1102="-","-",ROUND(VLOOKUP($A1102+ROUND(LEFT(DG$1075,2)/24,5),'[1]ОАО "АТС"'!$A$30:$F$773,3,FALSE)+HLOOKUP($DL$1073,'[1]Сбытовая надбавка'!$F$5:$H$6,2,FALSE),2)+'[1]Иные услуги'!$C$6+HLOOKUP($DR$1072,'[1]Услуги по передаче'!$G$5:$J$7,2,FALSE))</f>
        <v>3972.0399999999995</v>
      </c>
      <c r="DH1102" s="73"/>
      <c r="DI1102" s="73"/>
      <c r="DJ1102" s="73"/>
      <c r="DK1102" s="73"/>
      <c r="DL1102" s="74"/>
      <c r="DM1102" s="72">
        <f>IF($A1102="-","-",ROUND(VLOOKUP($A1102+ROUND(LEFT(DM$1075,2)/24,5),'[1]ОАО "АТС"'!$A$30:$F$773,3,FALSE)+HLOOKUP($DL$1073,'[1]Сбытовая надбавка'!$F$5:$H$6,2,FALSE),2)+'[1]Иные услуги'!$C$6+HLOOKUP($DR$1072,'[1]Услуги по передаче'!$G$5:$J$7,2,FALSE))</f>
        <v>3985.2499999999995</v>
      </c>
      <c r="DN1102" s="73"/>
      <c r="DO1102" s="73"/>
      <c r="DP1102" s="73"/>
      <c r="DQ1102" s="73"/>
      <c r="DR1102" s="74"/>
      <c r="DS1102" s="72">
        <f>IF($A1102="-","-",ROUND(VLOOKUP($A1102+ROUND(LEFT(DS$1075,2)/24,5),'[1]ОАО "АТС"'!$A$30:$F$773,3,FALSE)+HLOOKUP($DL$1073,'[1]Сбытовая надбавка'!$F$5:$H$6,2,FALSE),2)+'[1]Иные услуги'!$C$6+HLOOKUP($DR$1072,'[1]Услуги по передаче'!$G$5:$J$7,2,FALSE))</f>
        <v>3976.8499999999995</v>
      </c>
      <c r="DT1102" s="73"/>
      <c r="DU1102" s="73"/>
      <c r="DV1102" s="73"/>
      <c r="DW1102" s="73"/>
      <c r="DX1102" s="74"/>
      <c r="DY1102" s="72">
        <f>IF($A1102="-","-",ROUND(VLOOKUP($A1102+ROUND(LEFT(DY$1075,2)/24,5),'[1]ОАО "АТС"'!$A$30:$F$773,3,FALSE)+HLOOKUP($DL$1073,'[1]Сбытовая надбавка'!$F$5:$H$6,2,FALSE),2)+'[1]Иные услуги'!$C$6+HLOOKUP($DR$1072,'[1]Услуги по передаче'!$G$5:$J$7,2,FALSE))</f>
        <v>3971.24</v>
      </c>
      <c r="DZ1102" s="73"/>
      <c r="EA1102" s="73"/>
      <c r="EB1102" s="73"/>
      <c r="EC1102" s="73"/>
      <c r="ED1102" s="74"/>
      <c r="EE1102" s="72">
        <f>IF($A1102="-","-",ROUND(VLOOKUP($A1102+ROUND(LEFT(EE$1075,2)/24,5),'[1]ОАО "АТС"'!$A$30:$F$773,3,FALSE)+HLOOKUP($DL$1073,'[1]Сбытовая надбавка'!$F$5:$H$6,2,FALSE),2)+'[1]Иные услуги'!$C$6+HLOOKUP($DR$1072,'[1]Услуги по передаче'!$G$5:$J$7,2,FALSE))</f>
        <v>3971.0699999999997</v>
      </c>
      <c r="EF1102" s="73"/>
      <c r="EG1102" s="73"/>
      <c r="EH1102" s="73"/>
      <c r="EI1102" s="73"/>
      <c r="EJ1102" s="74"/>
      <c r="EK1102" s="72">
        <f>IF($A1102="-","-",ROUND(VLOOKUP($A1102+ROUND(LEFT(EK$1075,2)/24,5),'[1]ОАО "АТС"'!$A$30:$F$773,3,FALSE)+HLOOKUP($DL$1073,'[1]Сбытовая надбавка'!$F$5:$H$6,2,FALSE),2)+'[1]Иные услуги'!$C$6+HLOOKUP($DR$1072,'[1]Услуги по передаче'!$G$5:$J$7,2,FALSE))</f>
        <v>4141.74</v>
      </c>
      <c r="EL1102" s="73"/>
      <c r="EM1102" s="73"/>
      <c r="EN1102" s="73"/>
      <c r="EO1102" s="73"/>
      <c r="EP1102" s="74"/>
      <c r="EQ1102" s="72">
        <f>IF($A1102="-","-",ROUND(VLOOKUP($A1102+ROUND(LEFT(EQ$1075,2)/24,5),'[1]ОАО "АТС"'!$A$30:$F$773,3,FALSE)+HLOOKUP($DL$1073,'[1]Сбытовая надбавка'!$F$5:$H$6,2,FALSE),2)+'[1]Иные услуги'!$C$6+HLOOKUP($DR$1072,'[1]Услуги по передаче'!$G$5:$J$7,2,FALSE))</f>
        <v>4046.3799999999997</v>
      </c>
      <c r="ER1102" s="73"/>
      <c r="ES1102" s="73"/>
      <c r="ET1102" s="73"/>
      <c r="EU1102" s="73"/>
      <c r="EV1102" s="74"/>
    </row>
    <row r="1103" spans="1:152" s="38" customFormat="1" ht="15.75" customHeight="1" x14ac:dyDescent="0.2">
      <c r="A1103" s="69">
        <f>$A$142</f>
        <v>45013</v>
      </c>
      <c r="B1103" s="70"/>
      <c r="C1103" s="70"/>
      <c r="D1103" s="70"/>
      <c r="E1103" s="70"/>
      <c r="F1103" s="70"/>
      <c r="G1103" s="70"/>
      <c r="H1103" s="71"/>
      <c r="I1103" s="72">
        <f>IF($A1103="-","-",ROUND(VLOOKUP($A1103+ROUND(LEFT(I$1075,1)/24,5),'[1]ОАО "АТС"'!$A$30:$F$773,3,FALSE)+HLOOKUP($DL$1073,'[1]Сбытовая надбавка'!$F$5:$H$6,2,FALSE),2)+'[1]Иные услуги'!$C$6+HLOOKUP($DR$1072,'[1]Услуги по передаче'!$G$5:$J$7,2,FALSE))</f>
        <v>3971.91</v>
      </c>
      <c r="J1103" s="73"/>
      <c r="K1103" s="73"/>
      <c r="L1103" s="73"/>
      <c r="M1103" s="73"/>
      <c r="N1103" s="74"/>
      <c r="O1103" s="72">
        <f>IF($A1103="-","-",ROUND(VLOOKUP($A1103+ROUND(LEFT(O$1075,1)/24,5),'[1]ОАО "АТС"'!$A$30:$F$773,3,FALSE)+HLOOKUP($DL$1073,'[1]Сбытовая надбавка'!$F$5:$H$6,2,FALSE),2)+'[1]Иные услуги'!$C$6+HLOOKUP($DR$1072,'[1]Услуги по передаче'!$G$5:$J$7,2,FALSE))</f>
        <v>3972.0099999999993</v>
      </c>
      <c r="P1103" s="73"/>
      <c r="Q1103" s="73"/>
      <c r="R1103" s="73"/>
      <c r="S1103" s="73"/>
      <c r="T1103" s="74"/>
      <c r="U1103" s="72">
        <f>IF($A1103="-","-",ROUND(VLOOKUP($A1103+ROUND(LEFT(U$1075,1)/24,5),'[1]ОАО "АТС"'!$A$30:$F$773,3,FALSE)+HLOOKUP($DL$1073,'[1]Сбытовая надбавка'!$F$5:$H$6,2,FALSE),2)+'[1]Иные услуги'!$C$6+HLOOKUP($DR$1072,'[1]Услуги по передаче'!$G$5:$J$7,2,FALSE))</f>
        <v>3972.0799999999995</v>
      </c>
      <c r="V1103" s="73"/>
      <c r="W1103" s="73"/>
      <c r="X1103" s="73"/>
      <c r="Y1103" s="73"/>
      <c r="Z1103" s="74"/>
      <c r="AA1103" s="72">
        <f>IF($A1103="-","-",ROUND(VLOOKUP($A1103+ROUND(LEFT(AA$1075,1)/24,5),'[1]ОАО "АТС"'!$A$30:$F$773,3,FALSE)+HLOOKUP($DL$1073,'[1]Сбытовая надбавка'!$F$5:$H$6,2,FALSE),2)+'[1]Иные услуги'!$C$6+HLOOKUP($DR$1072,'[1]Услуги по передаче'!$G$5:$J$7,2,FALSE))</f>
        <v>3972.0199999999995</v>
      </c>
      <c r="AB1103" s="73"/>
      <c r="AC1103" s="73"/>
      <c r="AD1103" s="73"/>
      <c r="AE1103" s="73"/>
      <c r="AF1103" s="74"/>
      <c r="AG1103" s="72">
        <f>IF($A1103="-","-",ROUND(VLOOKUP($A1103+ROUND(LEFT(AG$1075,1)/24,5),'[1]ОАО "АТС"'!$A$30:$F$773,3,FALSE)+HLOOKUP($DL$1073,'[1]Сбытовая надбавка'!$F$5:$H$6,2,FALSE),2)+'[1]Иные услуги'!$C$6+HLOOKUP($DR$1072,'[1]Услуги по передаче'!$G$5:$J$7,2,FALSE))</f>
        <v>3971.8399999999997</v>
      </c>
      <c r="AH1103" s="73"/>
      <c r="AI1103" s="73"/>
      <c r="AJ1103" s="73"/>
      <c r="AK1103" s="73"/>
      <c r="AL1103" s="74"/>
      <c r="AM1103" s="72">
        <f>IF($A1103="-","-",ROUND(VLOOKUP($A1103+ROUND(LEFT(AM$1075,1)/24,5),'[1]ОАО "АТС"'!$A$30:$F$773,3,FALSE)+HLOOKUP($DL$1073,'[1]Сбытовая надбавка'!$F$5:$H$6,2,FALSE),2)+'[1]Иные услуги'!$C$6+HLOOKUP($DR$1072,'[1]Услуги по передаче'!$G$5:$J$7,2,FALSE))</f>
        <v>3972.1099999999997</v>
      </c>
      <c r="AN1103" s="73"/>
      <c r="AO1103" s="73"/>
      <c r="AP1103" s="73"/>
      <c r="AQ1103" s="73"/>
      <c r="AR1103" s="74"/>
      <c r="AS1103" s="72">
        <f>IF($A1103="-","-",ROUND(VLOOKUP($A1103+ROUND(LEFT(AS$1075,1)/24,5),'[1]ОАО "АТС"'!$A$30:$F$773,3,FALSE)+HLOOKUP($DL$1073,'[1]Сбытовая надбавка'!$F$5:$H$6,2,FALSE),2)+'[1]Иные услуги'!$C$6+HLOOKUP($DR$1072,'[1]Услуги по передаче'!$G$5:$J$7,2,FALSE))</f>
        <v>3971.6299999999997</v>
      </c>
      <c r="AT1103" s="73"/>
      <c r="AU1103" s="73"/>
      <c r="AV1103" s="73"/>
      <c r="AW1103" s="73"/>
      <c r="AX1103" s="74"/>
      <c r="AY1103" s="72">
        <f>IF($A1103="-","-",ROUND(VLOOKUP($A1103+ROUND(LEFT(AY$1075,1)/24,5),'[1]ОАО "АТС"'!$A$30:$F$773,3,FALSE)+HLOOKUP($DL$1073,'[1]Сбытовая надбавка'!$F$5:$H$6,2,FALSE),2)+'[1]Иные услуги'!$C$6+HLOOKUP($DR$1072,'[1]Услуги по передаче'!$G$5:$J$7,2,FALSE))</f>
        <v>4038.1399999999994</v>
      </c>
      <c r="AZ1103" s="73"/>
      <c r="BA1103" s="73"/>
      <c r="BB1103" s="73"/>
      <c r="BC1103" s="73"/>
      <c r="BD1103" s="74"/>
      <c r="BE1103" s="72">
        <f>IF($A1103="-","-",ROUND(VLOOKUP($A1103+ROUND(LEFT(BE$1075,1)/24,5),'[1]ОАО "АТС"'!$A$30:$F$773,3,FALSE)+HLOOKUP($DL$1073,'[1]Сбытовая надбавка'!$F$5:$H$6,2,FALSE),2)+'[1]Иные услуги'!$C$6+HLOOKUP($DR$1072,'[1]Услуги по передаче'!$G$5:$J$7,2,FALSE))</f>
        <v>3971.8599999999997</v>
      </c>
      <c r="BF1103" s="73"/>
      <c r="BG1103" s="73"/>
      <c r="BH1103" s="73"/>
      <c r="BI1103" s="73"/>
      <c r="BJ1103" s="74"/>
      <c r="BK1103" s="72">
        <f>IF($A1103="-","-",ROUND(VLOOKUP($A1103+ROUND(LEFT(BK$1075,1)/24,5),'[1]ОАО "АТС"'!$A$30:$F$773,3,FALSE)+HLOOKUP($DL$1073,'[1]Сбытовая надбавка'!$F$5:$H$6,2,FALSE),2)+'[1]Иные услуги'!$C$6+HLOOKUP($DR$1072,'[1]Услуги по передаче'!$G$5:$J$7,2,FALSE))</f>
        <v>3971.9399999999996</v>
      </c>
      <c r="BL1103" s="73"/>
      <c r="BM1103" s="73"/>
      <c r="BN1103" s="73"/>
      <c r="BO1103" s="73"/>
      <c r="BP1103" s="74"/>
      <c r="BQ1103" s="72">
        <f>IF($A1103="-","-",ROUND(VLOOKUP($A1103+ROUND(LEFT(BQ$1075,2)/24,5),'[1]ОАО "АТС"'!$A$30:$F$773,3,FALSE)+HLOOKUP($DL$1073,'[1]Сбытовая надбавка'!$F$5:$H$6,2,FALSE),2)+'[1]Иные услуги'!$C$6+HLOOKUP($DR$1072,'[1]Услуги по передаче'!$G$5:$J$7,2,FALSE))</f>
        <v>3971.95</v>
      </c>
      <c r="BR1103" s="73"/>
      <c r="BS1103" s="73"/>
      <c r="BT1103" s="73"/>
      <c r="BU1103" s="73"/>
      <c r="BV1103" s="74"/>
      <c r="BW1103" s="72">
        <f>IF($A1103="-","-",ROUND(VLOOKUP($A1103+ROUND(LEFT(BW$1075,2)/24,5),'[1]ОАО "АТС"'!$A$30:$F$773,3,FALSE)+HLOOKUP($DL$1073,'[1]Сбытовая надбавка'!$F$5:$H$6,2,FALSE),2)+'[1]Иные услуги'!$C$6+HLOOKUP($DR$1072,'[1]Услуги по передаче'!$G$5:$J$7,2,FALSE))</f>
        <v>3972.0499999999993</v>
      </c>
      <c r="BX1103" s="73"/>
      <c r="BY1103" s="73"/>
      <c r="BZ1103" s="73"/>
      <c r="CA1103" s="73"/>
      <c r="CB1103" s="74"/>
      <c r="CC1103" s="72">
        <f>IF($A1103="-","-",ROUND(VLOOKUP($A1103+ROUND(LEFT(CC$1075,2)/24,5),'[1]ОАО "АТС"'!$A$30:$F$773,3,FALSE)+HLOOKUP($DL$1073,'[1]Сбытовая надбавка'!$F$5:$H$6,2,FALSE),2)+'[1]Иные услуги'!$C$6+HLOOKUP($DR$1072,'[1]Услуги по передаче'!$G$5:$J$7,2,FALSE))</f>
        <v>3972.0199999999995</v>
      </c>
      <c r="CD1103" s="73"/>
      <c r="CE1103" s="73"/>
      <c r="CF1103" s="73"/>
      <c r="CG1103" s="73"/>
      <c r="CH1103" s="74"/>
      <c r="CI1103" s="72">
        <f>IF($A1103="-","-",ROUND(VLOOKUP($A1103+ROUND(LEFT(CI$1075,2)/24,5),'[1]ОАО "АТС"'!$A$30:$F$773,3,FALSE)+HLOOKUP($DL$1073,'[1]Сбытовая надбавка'!$F$5:$H$6,2,FALSE),2)+'[1]Иные услуги'!$C$6+HLOOKUP($DR$1072,'[1]Услуги по передаче'!$G$5:$J$7,2,FALSE))</f>
        <v>3971.99</v>
      </c>
      <c r="CJ1103" s="73"/>
      <c r="CK1103" s="73"/>
      <c r="CL1103" s="73"/>
      <c r="CM1103" s="73"/>
      <c r="CN1103" s="74"/>
      <c r="CO1103" s="72">
        <f>IF($A1103="-","-",ROUND(VLOOKUP($A1103+ROUND(LEFT(CO$1075,2)/24,5),'[1]ОАО "АТС"'!$A$30:$F$773,3,FALSE)+HLOOKUP($DL$1073,'[1]Сбытовая надбавка'!$F$5:$H$6,2,FALSE),2)+'[1]Иные услуги'!$C$6+HLOOKUP($DR$1072,'[1]Услуги по передаче'!$G$5:$J$7,2,FALSE))</f>
        <v>3972.0599999999995</v>
      </c>
      <c r="CP1103" s="73"/>
      <c r="CQ1103" s="73"/>
      <c r="CR1103" s="73"/>
      <c r="CS1103" s="73"/>
      <c r="CT1103" s="74"/>
      <c r="CU1103" s="72">
        <f>IF($A1103="-","-",ROUND(VLOOKUP($A1103+ROUND(LEFT(CU$1075,2)/24,5),'[1]ОАО "АТС"'!$A$30:$F$773,3,FALSE)+HLOOKUP($DL$1073,'[1]Сбытовая надбавка'!$F$5:$H$6,2,FALSE),2)+'[1]Иные услуги'!$C$6+HLOOKUP($DR$1072,'[1]Услуги по передаче'!$G$5:$J$7,2,FALSE))</f>
        <v>3972.2199999999993</v>
      </c>
      <c r="CV1103" s="73"/>
      <c r="CW1103" s="73"/>
      <c r="CX1103" s="73"/>
      <c r="CY1103" s="73"/>
      <c r="CZ1103" s="74"/>
      <c r="DA1103" s="72">
        <f>IF($A1103="-","-",ROUND(VLOOKUP($A1103+ROUND(LEFT(DA$1075,2)/24,5),'[1]ОАО "АТС"'!$A$30:$F$773,3,FALSE)+HLOOKUP($DL$1073,'[1]Сбытовая надбавка'!$F$5:$H$6,2,FALSE),2)+'[1]Иные услуги'!$C$6+HLOOKUP($DR$1072,'[1]Услуги по передаче'!$G$5:$J$7,2,FALSE))</f>
        <v>3972.0199999999995</v>
      </c>
      <c r="DB1103" s="73"/>
      <c r="DC1103" s="73"/>
      <c r="DD1103" s="73"/>
      <c r="DE1103" s="73"/>
      <c r="DF1103" s="74"/>
      <c r="DG1103" s="72">
        <f>IF($A1103="-","-",ROUND(VLOOKUP($A1103+ROUND(LEFT(DG$1075,2)/24,5),'[1]ОАО "АТС"'!$A$30:$F$773,3,FALSE)+HLOOKUP($DL$1073,'[1]Сбытовая надбавка'!$F$5:$H$6,2,FALSE),2)+'[1]Иные услуги'!$C$6+HLOOKUP($DR$1072,'[1]Услуги по передаче'!$G$5:$J$7,2,FALSE))</f>
        <v>3972.12</v>
      </c>
      <c r="DH1103" s="73"/>
      <c r="DI1103" s="73"/>
      <c r="DJ1103" s="73"/>
      <c r="DK1103" s="73"/>
      <c r="DL1103" s="74"/>
      <c r="DM1103" s="72">
        <f>IF($A1103="-","-",ROUND(VLOOKUP($A1103+ROUND(LEFT(DM$1075,2)/24,5),'[1]ОАО "АТС"'!$A$30:$F$773,3,FALSE)+HLOOKUP($DL$1073,'[1]Сбытовая надбавка'!$F$5:$H$6,2,FALSE),2)+'[1]Иные услуги'!$C$6+HLOOKUP($DR$1072,'[1]Услуги по передаче'!$G$5:$J$7,2,FALSE))</f>
        <v>3969.8399999999997</v>
      </c>
      <c r="DN1103" s="73"/>
      <c r="DO1103" s="73"/>
      <c r="DP1103" s="73"/>
      <c r="DQ1103" s="73"/>
      <c r="DR1103" s="74"/>
      <c r="DS1103" s="72">
        <f>IF($A1103="-","-",ROUND(VLOOKUP($A1103+ROUND(LEFT(DS$1075,2)/24,5),'[1]ОАО "АТС"'!$A$30:$F$773,3,FALSE)+HLOOKUP($DL$1073,'[1]Сбытовая надбавка'!$F$5:$H$6,2,FALSE),2)+'[1]Иные услуги'!$C$6+HLOOKUP($DR$1072,'[1]Услуги по передаче'!$G$5:$J$7,2,FALSE))</f>
        <v>3970.8799999999997</v>
      </c>
      <c r="DT1103" s="73"/>
      <c r="DU1103" s="73"/>
      <c r="DV1103" s="73"/>
      <c r="DW1103" s="73"/>
      <c r="DX1103" s="74"/>
      <c r="DY1103" s="72">
        <f>IF($A1103="-","-",ROUND(VLOOKUP($A1103+ROUND(LEFT(DY$1075,2)/24,5),'[1]ОАО "АТС"'!$A$30:$F$773,3,FALSE)+HLOOKUP($DL$1073,'[1]Сбытовая надбавка'!$F$5:$H$6,2,FALSE),2)+'[1]Иные услуги'!$C$6+HLOOKUP($DR$1072,'[1]Услуги по передаче'!$G$5:$J$7,2,FALSE))</f>
        <v>3971.1799999999994</v>
      </c>
      <c r="DZ1103" s="73"/>
      <c r="EA1103" s="73"/>
      <c r="EB1103" s="73"/>
      <c r="EC1103" s="73"/>
      <c r="ED1103" s="74"/>
      <c r="EE1103" s="72">
        <f>IF($A1103="-","-",ROUND(VLOOKUP($A1103+ROUND(LEFT(EE$1075,2)/24,5),'[1]ОАО "АТС"'!$A$30:$F$773,3,FALSE)+HLOOKUP($DL$1073,'[1]Сбытовая надбавка'!$F$5:$H$6,2,FALSE),2)+'[1]Иные услуги'!$C$6+HLOOKUP($DR$1072,'[1]Услуги по передаче'!$G$5:$J$7,2,FALSE))</f>
        <v>3971.2499999999995</v>
      </c>
      <c r="EF1103" s="73"/>
      <c r="EG1103" s="73"/>
      <c r="EH1103" s="73"/>
      <c r="EI1103" s="73"/>
      <c r="EJ1103" s="74"/>
      <c r="EK1103" s="72">
        <f>IF($A1103="-","-",ROUND(VLOOKUP($A1103+ROUND(LEFT(EK$1075,2)/24,5),'[1]ОАО "АТС"'!$A$30:$F$773,3,FALSE)+HLOOKUP($DL$1073,'[1]Сбытовая надбавка'!$F$5:$H$6,2,FALSE),2)+'[1]Иные услуги'!$C$6+HLOOKUP($DR$1072,'[1]Услуги по передаче'!$G$5:$J$7,2,FALSE))</f>
        <v>4112.7099999999991</v>
      </c>
      <c r="EL1103" s="73"/>
      <c r="EM1103" s="73"/>
      <c r="EN1103" s="73"/>
      <c r="EO1103" s="73"/>
      <c r="EP1103" s="74"/>
      <c r="EQ1103" s="72">
        <f>IF($A1103="-","-",ROUND(VLOOKUP($A1103+ROUND(LEFT(EQ$1075,2)/24,5),'[1]ОАО "АТС"'!$A$30:$F$773,3,FALSE)+HLOOKUP($DL$1073,'[1]Сбытовая надбавка'!$F$5:$H$6,2,FALSE),2)+'[1]Иные услуги'!$C$6+HLOOKUP($DR$1072,'[1]Услуги по передаче'!$G$5:$J$7,2,FALSE))</f>
        <v>4014.0999999999995</v>
      </c>
      <c r="ER1103" s="73"/>
      <c r="ES1103" s="73"/>
      <c r="ET1103" s="73"/>
      <c r="EU1103" s="73"/>
      <c r="EV1103" s="74"/>
    </row>
    <row r="1104" spans="1:152" s="38" customFormat="1" ht="15.75" customHeight="1" x14ac:dyDescent="0.2">
      <c r="A1104" s="69">
        <f>$A$143</f>
        <v>45014</v>
      </c>
      <c r="B1104" s="70"/>
      <c r="C1104" s="70"/>
      <c r="D1104" s="70"/>
      <c r="E1104" s="70"/>
      <c r="F1104" s="70"/>
      <c r="G1104" s="70"/>
      <c r="H1104" s="71"/>
      <c r="I1104" s="72">
        <f>IF($A1104="-","-",ROUND(VLOOKUP($A1104+ROUND(LEFT(I$1075,1)/24,5),'[1]ОАО "АТС"'!$A$30:$F$773,3,FALSE)+HLOOKUP($DL$1073,'[1]Сбытовая надбавка'!$F$5:$H$6,2,FALSE),2)+'[1]Иные услуги'!$C$6+HLOOKUP($DR$1072,'[1]Услуги по передаче'!$G$5:$J$7,2,FALSE))</f>
        <v>3972.1899999999996</v>
      </c>
      <c r="J1104" s="73"/>
      <c r="K1104" s="73"/>
      <c r="L1104" s="73"/>
      <c r="M1104" s="73"/>
      <c r="N1104" s="74"/>
      <c r="O1104" s="72">
        <f>IF($A1104="-","-",ROUND(VLOOKUP($A1104+ROUND(LEFT(O$1075,1)/24,5),'[1]ОАО "АТС"'!$A$30:$F$773,3,FALSE)+HLOOKUP($DL$1073,'[1]Сбытовая надбавка'!$F$5:$H$6,2,FALSE),2)+'[1]Иные услуги'!$C$6+HLOOKUP($DR$1072,'[1]Услуги по передаче'!$G$5:$J$7,2,FALSE))</f>
        <v>3972.2299999999996</v>
      </c>
      <c r="P1104" s="73"/>
      <c r="Q1104" s="73"/>
      <c r="R1104" s="73"/>
      <c r="S1104" s="73"/>
      <c r="T1104" s="74"/>
      <c r="U1104" s="72">
        <f>IF($A1104="-","-",ROUND(VLOOKUP($A1104+ROUND(LEFT(U$1075,1)/24,5),'[1]ОАО "АТС"'!$A$30:$F$773,3,FALSE)+HLOOKUP($DL$1073,'[1]Сбытовая надбавка'!$F$5:$H$6,2,FALSE),2)+'[1]Иные услуги'!$C$6+HLOOKUP($DR$1072,'[1]Услуги по передаче'!$G$5:$J$7,2,FALSE))</f>
        <v>3972.2599999999993</v>
      </c>
      <c r="V1104" s="73"/>
      <c r="W1104" s="73"/>
      <c r="X1104" s="73"/>
      <c r="Y1104" s="73"/>
      <c r="Z1104" s="74"/>
      <c r="AA1104" s="72">
        <f>IF($A1104="-","-",ROUND(VLOOKUP($A1104+ROUND(LEFT(AA$1075,1)/24,5),'[1]ОАО "АТС"'!$A$30:$F$773,3,FALSE)+HLOOKUP($DL$1073,'[1]Сбытовая надбавка'!$F$5:$H$6,2,FALSE),2)+'[1]Иные услуги'!$C$6+HLOOKUP($DR$1072,'[1]Услуги по передаче'!$G$5:$J$7,2,FALSE))</f>
        <v>3972.1799999999994</v>
      </c>
      <c r="AB1104" s="73"/>
      <c r="AC1104" s="73"/>
      <c r="AD1104" s="73"/>
      <c r="AE1104" s="73"/>
      <c r="AF1104" s="74"/>
      <c r="AG1104" s="72">
        <f>IF($A1104="-","-",ROUND(VLOOKUP($A1104+ROUND(LEFT(AG$1075,1)/24,5),'[1]ОАО "АТС"'!$A$30:$F$773,3,FALSE)+HLOOKUP($DL$1073,'[1]Сбытовая надбавка'!$F$5:$H$6,2,FALSE),2)+'[1]Иные услуги'!$C$6+HLOOKUP($DR$1072,'[1]Услуги по передаче'!$G$5:$J$7,2,FALSE))</f>
        <v>3972.4299999999994</v>
      </c>
      <c r="AH1104" s="73"/>
      <c r="AI1104" s="73"/>
      <c r="AJ1104" s="73"/>
      <c r="AK1104" s="73"/>
      <c r="AL1104" s="74"/>
      <c r="AM1104" s="72">
        <f>IF($A1104="-","-",ROUND(VLOOKUP($A1104+ROUND(LEFT(AM$1075,1)/24,5),'[1]ОАО "АТС"'!$A$30:$F$773,3,FALSE)+HLOOKUP($DL$1073,'[1]Сбытовая надбавка'!$F$5:$H$6,2,FALSE),2)+'[1]Иные услуги'!$C$6+HLOOKUP($DR$1072,'[1]Услуги по передаче'!$G$5:$J$7,2,FALSE))</f>
        <v>3972.4299999999994</v>
      </c>
      <c r="AN1104" s="73"/>
      <c r="AO1104" s="73"/>
      <c r="AP1104" s="73"/>
      <c r="AQ1104" s="73"/>
      <c r="AR1104" s="74"/>
      <c r="AS1104" s="72">
        <f>IF($A1104="-","-",ROUND(VLOOKUP($A1104+ROUND(LEFT(AS$1075,1)/24,5),'[1]ОАО "АТС"'!$A$30:$F$773,3,FALSE)+HLOOKUP($DL$1073,'[1]Сбытовая надбавка'!$F$5:$H$6,2,FALSE),2)+'[1]Иные услуги'!$C$6+HLOOKUP($DR$1072,'[1]Услуги по передаче'!$G$5:$J$7,2,FALSE))</f>
        <v>3971.8899999999994</v>
      </c>
      <c r="AT1104" s="73"/>
      <c r="AU1104" s="73"/>
      <c r="AV1104" s="73"/>
      <c r="AW1104" s="73"/>
      <c r="AX1104" s="74"/>
      <c r="AY1104" s="72">
        <f>IF($A1104="-","-",ROUND(VLOOKUP($A1104+ROUND(LEFT(AY$1075,1)/24,5),'[1]ОАО "АТС"'!$A$30:$F$773,3,FALSE)+HLOOKUP($DL$1073,'[1]Сбытовая надбавка'!$F$5:$H$6,2,FALSE),2)+'[1]Иные услуги'!$C$6+HLOOKUP($DR$1072,'[1]Услуги по передаче'!$G$5:$J$7,2,FALSE))</f>
        <v>4031.7999999999993</v>
      </c>
      <c r="AZ1104" s="73"/>
      <c r="BA1104" s="73"/>
      <c r="BB1104" s="73"/>
      <c r="BC1104" s="73"/>
      <c r="BD1104" s="74"/>
      <c r="BE1104" s="72">
        <f>IF($A1104="-","-",ROUND(VLOOKUP($A1104+ROUND(LEFT(BE$1075,1)/24,5),'[1]ОАО "АТС"'!$A$30:$F$773,3,FALSE)+HLOOKUP($DL$1073,'[1]Сбытовая надбавка'!$F$5:$H$6,2,FALSE),2)+'[1]Иные услуги'!$C$6+HLOOKUP($DR$1072,'[1]Услуги по передаче'!$G$5:$J$7,2,FALSE))</f>
        <v>3972.1399999999994</v>
      </c>
      <c r="BF1104" s="73"/>
      <c r="BG1104" s="73"/>
      <c r="BH1104" s="73"/>
      <c r="BI1104" s="73"/>
      <c r="BJ1104" s="74"/>
      <c r="BK1104" s="72">
        <f>IF($A1104="-","-",ROUND(VLOOKUP($A1104+ROUND(LEFT(BK$1075,1)/24,5),'[1]ОАО "АТС"'!$A$30:$F$773,3,FALSE)+HLOOKUP($DL$1073,'[1]Сбытовая надбавка'!$F$5:$H$6,2,FALSE),2)+'[1]Иные услуги'!$C$6+HLOOKUP($DR$1072,'[1]Услуги по передаче'!$G$5:$J$7,2,FALSE))</f>
        <v>3972.1299999999997</v>
      </c>
      <c r="BL1104" s="73"/>
      <c r="BM1104" s="73"/>
      <c r="BN1104" s="73"/>
      <c r="BO1104" s="73"/>
      <c r="BP1104" s="74"/>
      <c r="BQ1104" s="72">
        <f>IF($A1104="-","-",ROUND(VLOOKUP($A1104+ROUND(LEFT(BQ$1075,2)/24,5),'[1]ОАО "АТС"'!$A$30:$F$773,3,FALSE)+HLOOKUP($DL$1073,'[1]Сбытовая надбавка'!$F$5:$H$6,2,FALSE),2)+'[1]Иные услуги'!$C$6+HLOOKUP($DR$1072,'[1]Услуги по передаче'!$G$5:$J$7,2,FALSE))</f>
        <v>3972.12</v>
      </c>
      <c r="BR1104" s="73"/>
      <c r="BS1104" s="73"/>
      <c r="BT1104" s="73"/>
      <c r="BU1104" s="73"/>
      <c r="BV1104" s="74"/>
      <c r="BW1104" s="72">
        <f>IF($A1104="-","-",ROUND(VLOOKUP($A1104+ROUND(LEFT(BW$1075,2)/24,5),'[1]ОАО "АТС"'!$A$30:$F$773,3,FALSE)+HLOOKUP($DL$1073,'[1]Сбытовая надбавка'!$F$5:$H$6,2,FALSE),2)+'[1]Иные услуги'!$C$6+HLOOKUP($DR$1072,'[1]Услуги по передаче'!$G$5:$J$7,2,FALSE))</f>
        <v>3972.1299999999997</v>
      </c>
      <c r="BX1104" s="73"/>
      <c r="BY1104" s="73"/>
      <c r="BZ1104" s="73"/>
      <c r="CA1104" s="73"/>
      <c r="CB1104" s="74"/>
      <c r="CC1104" s="72">
        <f>IF($A1104="-","-",ROUND(VLOOKUP($A1104+ROUND(LEFT(CC$1075,2)/24,5),'[1]ОАО "АТС"'!$A$30:$F$773,3,FALSE)+HLOOKUP($DL$1073,'[1]Сбытовая надбавка'!$F$5:$H$6,2,FALSE),2)+'[1]Иные услуги'!$C$6+HLOOKUP($DR$1072,'[1]Услуги по передаче'!$G$5:$J$7,2,FALSE))</f>
        <v>3972.1099999999997</v>
      </c>
      <c r="CD1104" s="73"/>
      <c r="CE1104" s="73"/>
      <c r="CF1104" s="73"/>
      <c r="CG1104" s="73"/>
      <c r="CH1104" s="74"/>
      <c r="CI1104" s="72">
        <f>IF($A1104="-","-",ROUND(VLOOKUP($A1104+ROUND(LEFT(CI$1075,2)/24,5),'[1]ОАО "АТС"'!$A$30:$F$773,3,FALSE)+HLOOKUP($DL$1073,'[1]Сбытовая надбавка'!$F$5:$H$6,2,FALSE),2)+'[1]Иные услуги'!$C$6+HLOOKUP($DR$1072,'[1]Услуги по передаче'!$G$5:$J$7,2,FALSE))</f>
        <v>3972.0799999999995</v>
      </c>
      <c r="CJ1104" s="73"/>
      <c r="CK1104" s="73"/>
      <c r="CL1104" s="73"/>
      <c r="CM1104" s="73"/>
      <c r="CN1104" s="74"/>
      <c r="CO1104" s="72">
        <f>IF($A1104="-","-",ROUND(VLOOKUP($A1104+ROUND(LEFT(CO$1075,2)/24,5),'[1]ОАО "АТС"'!$A$30:$F$773,3,FALSE)+HLOOKUP($DL$1073,'[1]Сбытовая надбавка'!$F$5:$H$6,2,FALSE),2)+'[1]Иные услуги'!$C$6+HLOOKUP($DR$1072,'[1]Услуги по передаче'!$G$5:$J$7,2,FALSE))</f>
        <v>3972.1499999999996</v>
      </c>
      <c r="CP1104" s="73"/>
      <c r="CQ1104" s="73"/>
      <c r="CR1104" s="73"/>
      <c r="CS1104" s="73"/>
      <c r="CT1104" s="74"/>
      <c r="CU1104" s="72">
        <f>IF($A1104="-","-",ROUND(VLOOKUP($A1104+ROUND(LEFT(CU$1075,2)/24,5),'[1]ОАО "АТС"'!$A$30:$F$773,3,FALSE)+HLOOKUP($DL$1073,'[1]Сбытовая надбавка'!$F$5:$H$6,2,FALSE),2)+'[1]Иные услуги'!$C$6+HLOOKUP($DR$1072,'[1]Услуги по передаче'!$G$5:$J$7,2,FALSE))</f>
        <v>3972.2999999999993</v>
      </c>
      <c r="CV1104" s="73"/>
      <c r="CW1104" s="73"/>
      <c r="CX1104" s="73"/>
      <c r="CY1104" s="73"/>
      <c r="CZ1104" s="74"/>
      <c r="DA1104" s="72">
        <f>IF($A1104="-","-",ROUND(VLOOKUP($A1104+ROUND(LEFT(DA$1075,2)/24,5),'[1]ОАО "АТС"'!$A$30:$F$773,3,FALSE)+HLOOKUP($DL$1073,'[1]Сбытовая надбавка'!$F$5:$H$6,2,FALSE),2)+'[1]Иные услуги'!$C$6+HLOOKUP($DR$1072,'[1]Услуги по передаче'!$G$5:$J$7,2,FALSE))</f>
        <v>3972.24</v>
      </c>
      <c r="DB1104" s="73"/>
      <c r="DC1104" s="73"/>
      <c r="DD1104" s="73"/>
      <c r="DE1104" s="73"/>
      <c r="DF1104" s="74"/>
      <c r="DG1104" s="72">
        <f>IF($A1104="-","-",ROUND(VLOOKUP($A1104+ROUND(LEFT(DG$1075,2)/24,5),'[1]ОАО "АТС"'!$A$30:$F$773,3,FALSE)+HLOOKUP($DL$1073,'[1]Сбытовая надбавка'!$F$5:$H$6,2,FALSE),2)+'[1]Иные услуги'!$C$6+HLOOKUP($DR$1072,'[1]Услуги по передаче'!$G$5:$J$7,2,FALSE))</f>
        <v>3972.2099999999996</v>
      </c>
      <c r="DH1104" s="73"/>
      <c r="DI1104" s="73"/>
      <c r="DJ1104" s="73"/>
      <c r="DK1104" s="73"/>
      <c r="DL1104" s="74"/>
      <c r="DM1104" s="72">
        <f>IF($A1104="-","-",ROUND(VLOOKUP($A1104+ROUND(LEFT(DM$1075,2)/24,5),'[1]ОАО "АТС"'!$A$30:$F$773,3,FALSE)+HLOOKUP($DL$1073,'[1]Сбытовая надбавка'!$F$5:$H$6,2,FALSE),2)+'[1]Иные услуги'!$C$6+HLOOKUP($DR$1072,'[1]Услуги по передаче'!$G$5:$J$7,2,FALSE))</f>
        <v>3970.0899999999997</v>
      </c>
      <c r="DN1104" s="73"/>
      <c r="DO1104" s="73"/>
      <c r="DP1104" s="73"/>
      <c r="DQ1104" s="73"/>
      <c r="DR1104" s="74"/>
      <c r="DS1104" s="72">
        <f>IF($A1104="-","-",ROUND(VLOOKUP($A1104+ROUND(LEFT(DS$1075,2)/24,5),'[1]ОАО "АТС"'!$A$30:$F$773,3,FALSE)+HLOOKUP($DL$1073,'[1]Сбытовая надбавка'!$F$5:$H$6,2,FALSE),2)+'[1]Иные услуги'!$C$6+HLOOKUP($DR$1072,'[1]Услуги по передаче'!$G$5:$J$7,2,FALSE))</f>
        <v>3971.0199999999995</v>
      </c>
      <c r="DT1104" s="73"/>
      <c r="DU1104" s="73"/>
      <c r="DV1104" s="73"/>
      <c r="DW1104" s="73"/>
      <c r="DX1104" s="74"/>
      <c r="DY1104" s="72">
        <f>IF($A1104="-","-",ROUND(VLOOKUP($A1104+ROUND(LEFT(DY$1075,2)/24,5),'[1]ОАО "АТС"'!$A$30:$F$773,3,FALSE)+HLOOKUP($DL$1073,'[1]Сбытовая надбавка'!$F$5:$H$6,2,FALSE),2)+'[1]Иные услуги'!$C$6+HLOOKUP($DR$1072,'[1]Услуги по передаче'!$G$5:$J$7,2,FALSE))</f>
        <v>3971.3099999999995</v>
      </c>
      <c r="DZ1104" s="73"/>
      <c r="EA1104" s="73"/>
      <c r="EB1104" s="73"/>
      <c r="EC1104" s="73"/>
      <c r="ED1104" s="74"/>
      <c r="EE1104" s="72">
        <f>IF($A1104="-","-",ROUND(VLOOKUP($A1104+ROUND(LEFT(EE$1075,2)/24,5),'[1]ОАО "АТС"'!$A$30:$F$773,3,FALSE)+HLOOKUP($DL$1073,'[1]Сбытовая надбавка'!$F$5:$H$6,2,FALSE),2)+'[1]Иные услуги'!$C$6+HLOOKUP($DR$1072,'[1]Услуги по передаче'!$G$5:$J$7,2,FALSE))</f>
        <v>3971.3799999999997</v>
      </c>
      <c r="EF1104" s="73"/>
      <c r="EG1104" s="73"/>
      <c r="EH1104" s="73"/>
      <c r="EI1104" s="73"/>
      <c r="EJ1104" s="74"/>
      <c r="EK1104" s="72">
        <f>IF($A1104="-","-",ROUND(VLOOKUP($A1104+ROUND(LEFT(EK$1075,2)/24,5),'[1]ОАО "АТС"'!$A$30:$F$773,3,FALSE)+HLOOKUP($DL$1073,'[1]Сбытовая надбавка'!$F$5:$H$6,2,FALSE),2)+'[1]Иные услуги'!$C$6+HLOOKUP($DR$1072,'[1]Услуги по передаче'!$G$5:$J$7,2,FALSE))</f>
        <v>4054.7899999999995</v>
      </c>
      <c r="EL1104" s="73"/>
      <c r="EM1104" s="73"/>
      <c r="EN1104" s="73"/>
      <c r="EO1104" s="73"/>
      <c r="EP1104" s="74"/>
      <c r="EQ1104" s="72">
        <f>IF($A1104="-","-",ROUND(VLOOKUP($A1104+ROUND(LEFT(EQ$1075,2)/24,5),'[1]ОАО "АТС"'!$A$30:$F$773,3,FALSE)+HLOOKUP($DL$1073,'[1]Сбытовая надбавка'!$F$5:$H$6,2,FALSE),2)+'[1]Иные услуги'!$C$6+HLOOKUP($DR$1072,'[1]Услуги по передаче'!$G$5:$J$7,2,FALSE))</f>
        <v>3985.5999999999995</v>
      </c>
      <c r="ER1104" s="73"/>
      <c r="ES1104" s="73"/>
      <c r="ET1104" s="73"/>
      <c r="EU1104" s="73"/>
      <c r="EV1104" s="74"/>
    </row>
    <row r="1105" spans="1:152" s="38" customFormat="1" ht="15.75" customHeight="1" x14ac:dyDescent="0.2">
      <c r="A1105" s="69">
        <f>$A$144</f>
        <v>45015</v>
      </c>
      <c r="B1105" s="70"/>
      <c r="C1105" s="70"/>
      <c r="D1105" s="70"/>
      <c r="E1105" s="70"/>
      <c r="F1105" s="70"/>
      <c r="G1105" s="70"/>
      <c r="H1105" s="71"/>
      <c r="I1105" s="72">
        <f>IF($A1105="-","-",ROUND(VLOOKUP($A1105+ROUND(LEFT(I$1075,1)/24,5),'[1]ОАО "АТС"'!$A$30:$F$773,3,FALSE)+HLOOKUP($DL$1073,'[1]Сбытовая надбавка'!$F$5:$H$6,2,FALSE),2)+'[1]Иные услуги'!$C$6+HLOOKUP($DR$1072,'[1]Услуги по передаче'!$G$5:$J$7,2,FALSE))</f>
        <v>3972.24</v>
      </c>
      <c r="J1105" s="73"/>
      <c r="K1105" s="73"/>
      <c r="L1105" s="73"/>
      <c r="M1105" s="73"/>
      <c r="N1105" s="74"/>
      <c r="O1105" s="72">
        <f>IF($A1105="-","-",ROUND(VLOOKUP($A1105+ROUND(LEFT(O$1075,1)/24,5),'[1]ОАО "АТС"'!$A$30:$F$773,3,FALSE)+HLOOKUP($DL$1073,'[1]Сбытовая надбавка'!$F$5:$H$6,2,FALSE),2)+'[1]Иные услуги'!$C$6+HLOOKUP($DR$1072,'[1]Услуги по передаче'!$G$5:$J$7,2,FALSE))</f>
        <v>3972.3199999999997</v>
      </c>
      <c r="P1105" s="73"/>
      <c r="Q1105" s="73"/>
      <c r="R1105" s="73"/>
      <c r="S1105" s="73"/>
      <c r="T1105" s="74"/>
      <c r="U1105" s="72">
        <f>IF($A1105="-","-",ROUND(VLOOKUP($A1105+ROUND(LEFT(U$1075,1)/24,5),'[1]ОАО "АТС"'!$A$30:$F$773,3,FALSE)+HLOOKUP($DL$1073,'[1]Сбытовая надбавка'!$F$5:$H$6,2,FALSE),2)+'[1]Иные услуги'!$C$6+HLOOKUP($DR$1072,'[1]Услуги по передаче'!$G$5:$J$7,2,FALSE))</f>
        <v>3972.3999999999996</v>
      </c>
      <c r="V1105" s="73"/>
      <c r="W1105" s="73"/>
      <c r="X1105" s="73"/>
      <c r="Y1105" s="73"/>
      <c r="Z1105" s="74"/>
      <c r="AA1105" s="72">
        <f>IF($A1105="-","-",ROUND(VLOOKUP($A1105+ROUND(LEFT(AA$1075,1)/24,5),'[1]ОАО "АТС"'!$A$30:$F$773,3,FALSE)+HLOOKUP($DL$1073,'[1]Сбытовая надбавка'!$F$5:$H$6,2,FALSE),2)+'[1]Иные услуги'!$C$6+HLOOKUP($DR$1072,'[1]Услуги по передаче'!$G$5:$J$7,2,FALSE))</f>
        <v>3972.3399999999997</v>
      </c>
      <c r="AB1105" s="73"/>
      <c r="AC1105" s="73"/>
      <c r="AD1105" s="73"/>
      <c r="AE1105" s="73"/>
      <c r="AF1105" s="74"/>
      <c r="AG1105" s="72">
        <f>IF($A1105="-","-",ROUND(VLOOKUP($A1105+ROUND(LEFT(AG$1075,1)/24,5),'[1]ОАО "АТС"'!$A$30:$F$773,3,FALSE)+HLOOKUP($DL$1073,'[1]Сбытовая надбавка'!$F$5:$H$6,2,FALSE),2)+'[1]Иные услуги'!$C$6+HLOOKUP($DR$1072,'[1]Услуги по передаче'!$G$5:$J$7,2,FALSE))</f>
        <v>3972.4599999999996</v>
      </c>
      <c r="AH1105" s="73"/>
      <c r="AI1105" s="73"/>
      <c r="AJ1105" s="73"/>
      <c r="AK1105" s="73"/>
      <c r="AL1105" s="74"/>
      <c r="AM1105" s="72">
        <f>IF($A1105="-","-",ROUND(VLOOKUP($A1105+ROUND(LEFT(AM$1075,1)/24,5),'[1]ОАО "АТС"'!$A$30:$F$773,3,FALSE)+HLOOKUP($DL$1073,'[1]Сбытовая надбавка'!$F$5:$H$6,2,FALSE),2)+'[1]Иные услуги'!$C$6+HLOOKUP($DR$1072,'[1]Услуги по передаче'!$G$5:$J$7,2,FALSE))</f>
        <v>3972.4999999999995</v>
      </c>
      <c r="AN1105" s="73"/>
      <c r="AO1105" s="73"/>
      <c r="AP1105" s="73"/>
      <c r="AQ1105" s="73"/>
      <c r="AR1105" s="74"/>
      <c r="AS1105" s="72">
        <f>IF($A1105="-","-",ROUND(VLOOKUP($A1105+ROUND(LEFT(AS$1075,1)/24,5),'[1]ОАО "АТС"'!$A$30:$F$773,3,FALSE)+HLOOKUP($DL$1073,'[1]Сбытовая надбавка'!$F$5:$H$6,2,FALSE),2)+'[1]Иные услуги'!$C$6+HLOOKUP($DR$1072,'[1]Услуги по передаче'!$G$5:$J$7,2,FALSE))</f>
        <v>3972.0799999999995</v>
      </c>
      <c r="AT1105" s="73"/>
      <c r="AU1105" s="73"/>
      <c r="AV1105" s="73"/>
      <c r="AW1105" s="73"/>
      <c r="AX1105" s="74"/>
      <c r="AY1105" s="72">
        <f>IF($A1105="-","-",ROUND(VLOOKUP($A1105+ROUND(LEFT(AY$1075,1)/24,5),'[1]ОАО "АТС"'!$A$30:$F$773,3,FALSE)+HLOOKUP($DL$1073,'[1]Сбытовая надбавка'!$F$5:$H$6,2,FALSE),2)+'[1]Иные услуги'!$C$6+HLOOKUP($DR$1072,'[1]Услуги по передаче'!$G$5:$J$7,2,FALSE))</f>
        <v>4019.7099999999996</v>
      </c>
      <c r="AZ1105" s="73"/>
      <c r="BA1105" s="73"/>
      <c r="BB1105" s="73"/>
      <c r="BC1105" s="73"/>
      <c r="BD1105" s="74"/>
      <c r="BE1105" s="72">
        <f>IF($A1105="-","-",ROUND(VLOOKUP($A1105+ROUND(LEFT(BE$1075,1)/24,5),'[1]ОАО "АТС"'!$A$30:$F$773,3,FALSE)+HLOOKUP($DL$1073,'[1]Сбытовая надбавка'!$F$5:$H$6,2,FALSE),2)+'[1]Иные услуги'!$C$6+HLOOKUP($DR$1072,'[1]Услуги по передаче'!$G$5:$J$7,2,FALSE))</f>
        <v>3972.3099999999995</v>
      </c>
      <c r="BF1105" s="73"/>
      <c r="BG1105" s="73"/>
      <c r="BH1105" s="73"/>
      <c r="BI1105" s="73"/>
      <c r="BJ1105" s="74"/>
      <c r="BK1105" s="72">
        <f>IF($A1105="-","-",ROUND(VLOOKUP($A1105+ROUND(LEFT(BK$1075,1)/24,5),'[1]ОАО "АТС"'!$A$30:$F$773,3,FALSE)+HLOOKUP($DL$1073,'[1]Сбытовая надбавка'!$F$5:$H$6,2,FALSE),2)+'[1]Иные услуги'!$C$6+HLOOKUP($DR$1072,'[1]Услуги по передаче'!$G$5:$J$7,2,FALSE))</f>
        <v>4011.8599999999997</v>
      </c>
      <c r="BL1105" s="73"/>
      <c r="BM1105" s="73"/>
      <c r="BN1105" s="73"/>
      <c r="BO1105" s="73"/>
      <c r="BP1105" s="74"/>
      <c r="BQ1105" s="72">
        <f>IF($A1105="-","-",ROUND(VLOOKUP($A1105+ROUND(LEFT(BQ$1075,2)/24,5),'[1]ОАО "АТС"'!$A$30:$F$773,3,FALSE)+HLOOKUP($DL$1073,'[1]Сбытовая надбавка'!$F$5:$H$6,2,FALSE),2)+'[1]Иные услуги'!$C$6+HLOOKUP($DR$1072,'[1]Услуги по передаче'!$G$5:$J$7,2,FALSE))</f>
        <v>4029.0799999999995</v>
      </c>
      <c r="BR1105" s="73"/>
      <c r="BS1105" s="73"/>
      <c r="BT1105" s="73"/>
      <c r="BU1105" s="73"/>
      <c r="BV1105" s="74"/>
      <c r="BW1105" s="72">
        <f>IF($A1105="-","-",ROUND(VLOOKUP($A1105+ROUND(LEFT(BW$1075,2)/24,5),'[1]ОАО "АТС"'!$A$30:$F$773,3,FALSE)+HLOOKUP($DL$1073,'[1]Сбытовая надбавка'!$F$5:$H$6,2,FALSE),2)+'[1]Иные услуги'!$C$6+HLOOKUP($DR$1072,'[1]Услуги по передаче'!$G$5:$J$7,2,FALSE))</f>
        <v>4018.5399999999995</v>
      </c>
      <c r="BX1105" s="73"/>
      <c r="BY1105" s="73"/>
      <c r="BZ1105" s="73"/>
      <c r="CA1105" s="73"/>
      <c r="CB1105" s="74"/>
      <c r="CC1105" s="72">
        <f>IF($A1105="-","-",ROUND(VLOOKUP($A1105+ROUND(LEFT(CC$1075,2)/24,5),'[1]ОАО "АТС"'!$A$30:$F$773,3,FALSE)+HLOOKUP($DL$1073,'[1]Сбытовая надбавка'!$F$5:$H$6,2,FALSE),2)+'[1]Иные услуги'!$C$6+HLOOKUP($DR$1072,'[1]Услуги по передаче'!$G$5:$J$7,2,FALSE))</f>
        <v>3991.3899999999994</v>
      </c>
      <c r="CD1105" s="73"/>
      <c r="CE1105" s="73"/>
      <c r="CF1105" s="73"/>
      <c r="CG1105" s="73"/>
      <c r="CH1105" s="74"/>
      <c r="CI1105" s="72">
        <f>IF($A1105="-","-",ROUND(VLOOKUP($A1105+ROUND(LEFT(CI$1075,2)/24,5),'[1]ОАО "АТС"'!$A$30:$F$773,3,FALSE)+HLOOKUP($DL$1073,'[1]Сбытовая надбавка'!$F$5:$H$6,2,FALSE),2)+'[1]Иные услуги'!$C$6+HLOOKUP($DR$1072,'[1]Услуги по передаче'!$G$5:$J$7,2,FALSE))</f>
        <v>3996.3599999999997</v>
      </c>
      <c r="CJ1105" s="73"/>
      <c r="CK1105" s="73"/>
      <c r="CL1105" s="73"/>
      <c r="CM1105" s="73"/>
      <c r="CN1105" s="74"/>
      <c r="CO1105" s="72">
        <f>IF($A1105="-","-",ROUND(VLOOKUP($A1105+ROUND(LEFT(CO$1075,2)/24,5),'[1]ОАО "АТС"'!$A$30:$F$773,3,FALSE)+HLOOKUP($DL$1073,'[1]Сбытовая надбавка'!$F$5:$H$6,2,FALSE),2)+'[1]Иные услуги'!$C$6+HLOOKUP($DR$1072,'[1]Услуги по передаче'!$G$5:$J$7,2,FALSE))</f>
        <v>3998.2</v>
      </c>
      <c r="CP1105" s="73"/>
      <c r="CQ1105" s="73"/>
      <c r="CR1105" s="73"/>
      <c r="CS1105" s="73"/>
      <c r="CT1105" s="74"/>
      <c r="CU1105" s="72">
        <f>IF($A1105="-","-",ROUND(VLOOKUP($A1105+ROUND(LEFT(CU$1075,2)/24,5),'[1]ОАО "АТС"'!$A$30:$F$773,3,FALSE)+HLOOKUP($DL$1073,'[1]Сбытовая надбавка'!$F$5:$H$6,2,FALSE),2)+'[1]Иные услуги'!$C$6+HLOOKUP($DR$1072,'[1]Услуги по передаче'!$G$5:$J$7,2,FALSE))</f>
        <v>3995.12</v>
      </c>
      <c r="CV1105" s="73"/>
      <c r="CW1105" s="73"/>
      <c r="CX1105" s="73"/>
      <c r="CY1105" s="73"/>
      <c r="CZ1105" s="74"/>
      <c r="DA1105" s="72">
        <f>IF($A1105="-","-",ROUND(VLOOKUP($A1105+ROUND(LEFT(DA$1075,2)/24,5),'[1]ОАО "АТС"'!$A$30:$F$773,3,FALSE)+HLOOKUP($DL$1073,'[1]Сбытовая надбавка'!$F$5:$H$6,2,FALSE),2)+'[1]Иные услуги'!$C$6+HLOOKUP($DR$1072,'[1]Услуги по передаче'!$G$5:$J$7,2,FALSE))</f>
        <v>3980.5399999999995</v>
      </c>
      <c r="DB1105" s="73"/>
      <c r="DC1105" s="73"/>
      <c r="DD1105" s="73"/>
      <c r="DE1105" s="73"/>
      <c r="DF1105" s="74"/>
      <c r="DG1105" s="72">
        <f>IF($A1105="-","-",ROUND(VLOOKUP($A1105+ROUND(LEFT(DG$1075,2)/24,5),'[1]ОАО "АТС"'!$A$30:$F$773,3,FALSE)+HLOOKUP($DL$1073,'[1]Сбытовая надбавка'!$F$5:$H$6,2,FALSE),2)+'[1]Иные услуги'!$C$6+HLOOKUP($DR$1072,'[1]Услуги по передаче'!$G$5:$J$7,2,FALSE))</f>
        <v>3987.2199999999993</v>
      </c>
      <c r="DH1105" s="73"/>
      <c r="DI1105" s="73"/>
      <c r="DJ1105" s="73"/>
      <c r="DK1105" s="73"/>
      <c r="DL1105" s="74"/>
      <c r="DM1105" s="72">
        <f>IF($A1105="-","-",ROUND(VLOOKUP($A1105+ROUND(LEFT(DM$1075,2)/24,5),'[1]ОАО "АТС"'!$A$30:$F$773,3,FALSE)+HLOOKUP($DL$1073,'[1]Сбытовая надбавка'!$F$5:$H$6,2,FALSE),2)+'[1]Иные услуги'!$C$6+HLOOKUP($DR$1072,'[1]Услуги по передаче'!$G$5:$J$7,2,FALSE))</f>
        <v>4017.7499999999995</v>
      </c>
      <c r="DN1105" s="73"/>
      <c r="DO1105" s="73"/>
      <c r="DP1105" s="73"/>
      <c r="DQ1105" s="73"/>
      <c r="DR1105" s="74"/>
      <c r="DS1105" s="72">
        <f>IF($A1105="-","-",ROUND(VLOOKUP($A1105+ROUND(LEFT(DS$1075,2)/24,5),'[1]ОАО "АТС"'!$A$30:$F$773,3,FALSE)+HLOOKUP($DL$1073,'[1]Сбытовая надбавка'!$F$5:$H$6,2,FALSE),2)+'[1]Иные услуги'!$C$6+HLOOKUP($DR$1072,'[1]Услуги по передаче'!$G$5:$J$7,2,FALSE))</f>
        <v>4022.7499999999995</v>
      </c>
      <c r="DT1105" s="73"/>
      <c r="DU1105" s="73"/>
      <c r="DV1105" s="73"/>
      <c r="DW1105" s="73"/>
      <c r="DX1105" s="74"/>
      <c r="DY1105" s="72">
        <f>IF($A1105="-","-",ROUND(VLOOKUP($A1105+ROUND(LEFT(DY$1075,2)/24,5),'[1]ОАО "АТС"'!$A$30:$F$773,3,FALSE)+HLOOKUP($DL$1073,'[1]Сбытовая надбавка'!$F$5:$H$6,2,FALSE),2)+'[1]Иные услуги'!$C$6+HLOOKUP($DR$1072,'[1]Услуги по передаче'!$G$5:$J$7,2,FALSE))</f>
        <v>3976.5499999999993</v>
      </c>
      <c r="DZ1105" s="73"/>
      <c r="EA1105" s="73"/>
      <c r="EB1105" s="73"/>
      <c r="EC1105" s="73"/>
      <c r="ED1105" s="74"/>
      <c r="EE1105" s="72">
        <f>IF($A1105="-","-",ROUND(VLOOKUP($A1105+ROUND(LEFT(EE$1075,2)/24,5),'[1]ОАО "АТС"'!$A$30:$F$773,3,FALSE)+HLOOKUP($DL$1073,'[1]Сбытовая надбавка'!$F$5:$H$6,2,FALSE),2)+'[1]Иные услуги'!$C$6+HLOOKUP($DR$1072,'[1]Услуги по передаче'!$G$5:$J$7,2,FALSE))</f>
        <v>3971.4699999999993</v>
      </c>
      <c r="EF1105" s="73"/>
      <c r="EG1105" s="73"/>
      <c r="EH1105" s="73"/>
      <c r="EI1105" s="73"/>
      <c r="EJ1105" s="74"/>
      <c r="EK1105" s="72">
        <f>IF($A1105="-","-",ROUND(VLOOKUP($A1105+ROUND(LEFT(EK$1075,2)/24,5),'[1]ОАО "АТС"'!$A$30:$F$773,3,FALSE)+HLOOKUP($DL$1073,'[1]Сбытовая надбавка'!$F$5:$H$6,2,FALSE),2)+'[1]Иные услуги'!$C$6+HLOOKUP($DR$1072,'[1]Услуги по передаче'!$G$5:$J$7,2,FALSE))</f>
        <v>4058.45</v>
      </c>
      <c r="EL1105" s="73"/>
      <c r="EM1105" s="73"/>
      <c r="EN1105" s="73"/>
      <c r="EO1105" s="73"/>
      <c r="EP1105" s="74"/>
      <c r="EQ1105" s="72">
        <f>IF($A1105="-","-",ROUND(VLOOKUP($A1105+ROUND(LEFT(EQ$1075,2)/24,5),'[1]ОАО "АТС"'!$A$30:$F$773,3,FALSE)+HLOOKUP($DL$1073,'[1]Сбытовая надбавка'!$F$5:$H$6,2,FALSE),2)+'[1]Иные услуги'!$C$6+HLOOKUP($DR$1072,'[1]Услуги по передаче'!$G$5:$J$7,2,FALSE))</f>
        <v>3983.1299999999997</v>
      </c>
      <c r="ER1105" s="73"/>
      <c r="ES1105" s="73"/>
      <c r="ET1105" s="73"/>
      <c r="EU1105" s="73"/>
      <c r="EV1105" s="74"/>
    </row>
    <row r="1106" spans="1:152" s="38" customFormat="1" ht="15.75" customHeight="1" x14ac:dyDescent="0.2">
      <c r="A1106" s="69">
        <f>$A$145</f>
        <v>45016</v>
      </c>
      <c r="B1106" s="70"/>
      <c r="C1106" s="70"/>
      <c r="D1106" s="70"/>
      <c r="E1106" s="70"/>
      <c r="F1106" s="70"/>
      <c r="G1106" s="70"/>
      <c r="H1106" s="71"/>
      <c r="I1106" s="72">
        <f>IF($A1106="-","-",ROUND(VLOOKUP($A1106+ROUND(LEFT(I$1075,1)/24,5),'[1]ОАО "АТС"'!$A$30:$F$773,3,FALSE)+HLOOKUP($DL$1073,'[1]Сбытовая надбавка'!$F$5:$H$6,2,FALSE),2)+'[1]Иные услуги'!$C$6+HLOOKUP($DR$1072,'[1]Услуги по передаче'!$G$5:$J$7,2,FALSE))</f>
        <v>3972.2199999999993</v>
      </c>
      <c r="J1106" s="73"/>
      <c r="K1106" s="73"/>
      <c r="L1106" s="73"/>
      <c r="M1106" s="73"/>
      <c r="N1106" s="74"/>
      <c r="O1106" s="72">
        <f>IF($A1106="-","-",ROUND(VLOOKUP($A1106+ROUND(LEFT(O$1075,1)/24,5),'[1]ОАО "АТС"'!$A$30:$F$773,3,FALSE)+HLOOKUP($DL$1073,'[1]Сбытовая надбавка'!$F$5:$H$6,2,FALSE),2)+'[1]Иные услуги'!$C$6+HLOOKUP($DR$1072,'[1]Услуги по передаче'!$G$5:$J$7,2,FALSE))</f>
        <v>3972.2499999999995</v>
      </c>
      <c r="P1106" s="73"/>
      <c r="Q1106" s="73"/>
      <c r="R1106" s="73"/>
      <c r="S1106" s="73"/>
      <c r="T1106" s="74"/>
      <c r="U1106" s="72">
        <f>IF($A1106="-","-",ROUND(VLOOKUP($A1106+ROUND(LEFT(U$1075,1)/24,5),'[1]ОАО "АТС"'!$A$30:$F$773,3,FALSE)+HLOOKUP($DL$1073,'[1]Сбытовая надбавка'!$F$5:$H$6,2,FALSE),2)+'[1]Иные услуги'!$C$6+HLOOKUP($DR$1072,'[1]Услуги по передаче'!$G$5:$J$7,2,FALSE))</f>
        <v>3972.2999999999993</v>
      </c>
      <c r="V1106" s="73"/>
      <c r="W1106" s="73"/>
      <c r="X1106" s="73"/>
      <c r="Y1106" s="73"/>
      <c r="Z1106" s="74"/>
      <c r="AA1106" s="72">
        <f>IF($A1106="-","-",ROUND(VLOOKUP($A1106+ROUND(LEFT(AA$1075,1)/24,5),'[1]ОАО "АТС"'!$A$30:$F$773,3,FALSE)+HLOOKUP($DL$1073,'[1]Сбытовая надбавка'!$F$5:$H$6,2,FALSE),2)+'[1]Иные услуги'!$C$6+HLOOKUP($DR$1072,'[1]Услуги по передаче'!$G$5:$J$7,2,FALSE))</f>
        <v>3972.24</v>
      </c>
      <c r="AB1106" s="73"/>
      <c r="AC1106" s="73"/>
      <c r="AD1106" s="73"/>
      <c r="AE1106" s="73"/>
      <c r="AF1106" s="74"/>
      <c r="AG1106" s="72">
        <f>IF($A1106="-","-",ROUND(VLOOKUP($A1106+ROUND(LEFT(AG$1075,1)/24,5),'[1]ОАО "АТС"'!$A$30:$F$773,3,FALSE)+HLOOKUP($DL$1073,'[1]Сбытовая надбавка'!$F$5:$H$6,2,FALSE),2)+'[1]Иные услуги'!$C$6+HLOOKUP($DR$1072,'[1]Услуги по передаче'!$G$5:$J$7,2,FALSE))</f>
        <v>3972.3199999999997</v>
      </c>
      <c r="AH1106" s="73"/>
      <c r="AI1106" s="73"/>
      <c r="AJ1106" s="73"/>
      <c r="AK1106" s="73"/>
      <c r="AL1106" s="74"/>
      <c r="AM1106" s="72">
        <f>IF($A1106="-","-",ROUND(VLOOKUP($A1106+ROUND(LEFT(AM$1075,1)/24,5),'[1]ОАО "АТС"'!$A$30:$F$773,3,FALSE)+HLOOKUP($DL$1073,'[1]Сбытовая надбавка'!$F$5:$H$6,2,FALSE),2)+'[1]Иные услуги'!$C$6+HLOOKUP($DR$1072,'[1]Услуги по передаче'!$G$5:$J$7,2,FALSE))</f>
        <v>3972.3799999999997</v>
      </c>
      <c r="AN1106" s="73"/>
      <c r="AO1106" s="73"/>
      <c r="AP1106" s="73"/>
      <c r="AQ1106" s="73"/>
      <c r="AR1106" s="74"/>
      <c r="AS1106" s="72">
        <f>IF($A1106="-","-",ROUND(VLOOKUP($A1106+ROUND(LEFT(AS$1075,1)/24,5),'[1]ОАО "АТС"'!$A$30:$F$773,3,FALSE)+HLOOKUP($DL$1073,'[1]Сбытовая надбавка'!$F$5:$H$6,2,FALSE),2)+'[1]Иные услуги'!$C$6+HLOOKUP($DR$1072,'[1]Услуги по передаче'!$G$5:$J$7,2,FALSE))</f>
        <v>3971.8499999999995</v>
      </c>
      <c r="AT1106" s="73"/>
      <c r="AU1106" s="73"/>
      <c r="AV1106" s="73"/>
      <c r="AW1106" s="73"/>
      <c r="AX1106" s="74"/>
      <c r="AY1106" s="72">
        <f>IF($A1106="-","-",ROUND(VLOOKUP($A1106+ROUND(LEFT(AY$1075,1)/24,5),'[1]ОАО "АТС"'!$A$30:$F$773,3,FALSE)+HLOOKUP($DL$1073,'[1]Сбытовая надбавка'!$F$5:$H$6,2,FALSE),2)+'[1]Иные услуги'!$C$6+HLOOKUP($DR$1072,'[1]Услуги по передаче'!$G$5:$J$7,2,FALSE))</f>
        <v>4016.2699999999995</v>
      </c>
      <c r="AZ1106" s="73"/>
      <c r="BA1106" s="73"/>
      <c r="BB1106" s="73"/>
      <c r="BC1106" s="73"/>
      <c r="BD1106" s="74"/>
      <c r="BE1106" s="72">
        <f>IF($A1106="-","-",ROUND(VLOOKUP($A1106+ROUND(LEFT(BE$1075,1)/24,5),'[1]ОАО "АТС"'!$A$30:$F$773,3,FALSE)+HLOOKUP($DL$1073,'[1]Сбытовая надбавка'!$F$5:$H$6,2,FALSE),2)+'[1]Иные услуги'!$C$6+HLOOKUP($DR$1072,'[1]Услуги по передаче'!$G$5:$J$7,2,FALSE))</f>
        <v>3972.1699999999996</v>
      </c>
      <c r="BF1106" s="73"/>
      <c r="BG1106" s="73"/>
      <c r="BH1106" s="73"/>
      <c r="BI1106" s="73"/>
      <c r="BJ1106" s="74"/>
      <c r="BK1106" s="72">
        <f>IF($A1106="-","-",ROUND(VLOOKUP($A1106+ROUND(LEFT(BK$1075,1)/24,5),'[1]ОАО "АТС"'!$A$30:$F$773,3,FALSE)+HLOOKUP($DL$1073,'[1]Сбытовая надбавка'!$F$5:$H$6,2,FALSE),2)+'[1]Иные услуги'!$C$6+HLOOKUP($DR$1072,'[1]Услуги по передаче'!$G$5:$J$7,2,FALSE))</f>
        <v>4029.99</v>
      </c>
      <c r="BL1106" s="73"/>
      <c r="BM1106" s="73"/>
      <c r="BN1106" s="73"/>
      <c r="BO1106" s="73"/>
      <c r="BP1106" s="74"/>
      <c r="BQ1106" s="72">
        <f>IF($A1106="-","-",ROUND(VLOOKUP($A1106+ROUND(LEFT(BQ$1075,2)/24,5),'[1]ОАО "АТС"'!$A$30:$F$773,3,FALSE)+HLOOKUP($DL$1073,'[1]Сбытовая надбавка'!$F$5:$H$6,2,FALSE),2)+'[1]Иные услуги'!$C$6+HLOOKUP($DR$1072,'[1]Услуги по передаче'!$G$5:$J$7,2,FALSE))</f>
        <v>4046.3399999999997</v>
      </c>
      <c r="BR1106" s="73"/>
      <c r="BS1106" s="73"/>
      <c r="BT1106" s="73"/>
      <c r="BU1106" s="73"/>
      <c r="BV1106" s="74"/>
      <c r="BW1106" s="72">
        <f>IF($A1106="-","-",ROUND(VLOOKUP($A1106+ROUND(LEFT(BW$1075,2)/24,5),'[1]ОАО "АТС"'!$A$30:$F$773,3,FALSE)+HLOOKUP($DL$1073,'[1]Сбытовая надбавка'!$F$5:$H$6,2,FALSE),2)+'[1]Иные услуги'!$C$6+HLOOKUP($DR$1072,'[1]Услуги по передаче'!$G$5:$J$7,2,FALSE))</f>
        <v>4051.5499999999993</v>
      </c>
      <c r="BX1106" s="73"/>
      <c r="BY1106" s="73"/>
      <c r="BZ1106" s="73"/>
      <c r="CA1106" s="73"/>
      <c r="CB1106" s="74"/>
      <c r="CC1106" s="72">
        <f>IF($A1106="-","-",ROUND(VLOOKUP($A1106+ROUND(LEFT(CC$1075,2)/24,5),'[1]ОАО "АТС"'!$A$30:$F$773,3,FALSE)+HLOOKUP($DL$1073,'[1]Сбытовая надбавка'!$F$5:$H$6,2,FALSE),2)+'[1]Иные услуги'!$C$6+HLOOKUP($DR$1072,'[1]Услуги по передаче'!$G$5:$J$7,2,FALSE))</f>
        <v>4029.3299999999995</v>
      </c>
      <c r="CD1106" s="73"/>
      <c r="CE1106" s="73"/>
      <c r="CF1106" s="73"/>
      <c r="CG1106" s="73"/>
      <c r="CH1106" s="74"/>
      <c r="CI1106" s="72">
        <f>IF($A1106="-","-",ROUND(VLOOKUP($A1106+ROUND(LEFT(CI$1075,2)/24,5),'[1]ОАО "АТС"'!$A$30:$F$773,3,FALSE)+HLOOKUP($DL$1073,'[1]Сбытовая надбавка'!$F$5:$H$6,2,FALSE),2)+'[1]Иные услуги'!$C$6+HLOOKUP($DR$1072,'[1]Услуги по передаче'!$G$5:$J$7,2,FALSE))</f>
        <v>4023.9299999999994</v>
      </c>
      <c r="CJ1106" s="73"/>
      <c r="CK1106" s="73"/>
      <c r="CL1106" s="73"/>
      <c r="CM1106" s="73"/>
      <c r="CN1106" s="74"/>
      <c r="CO1106" s="72">
        <f>IF($A1106="-","-",ROUND(VLOOKUP($A1106+ROUND(LEFT(CO$1075,2)/24,5),'[1]ОАО "АТС"'!$A$30:$F$773,3,FALSE)+HLOOKUP($DL$1073,'[1]Сбытовая надбавка'!$F$5:$H$6,2,FALSE),2)+'[1]Иные услуги'!$C$6+HLOOKUP($DR$1072,'[1]Услуги по передаче'!$G$5:$J$7,2,FALSE))</f>
        <v>4023.9399999999996</v>
      </c>
      <c r="CP1106" s="73"/>
      <c r="CQ1106" s="73"/>
      <c r="CR1106" s="73"/>
      <c r="CS1106" s="73"/>
      <c r="CT1106" s="74"/>
      <c r="CU1106" s="72">
        <f>IF($A1106="-","-",ROUND(VLOOKUP($A1106+ROUND(LEFT(CU$1075,2)/24,5),'[1]ОАО "АТС"'!$A$30:$F$773,3,FALSE)+HLOOKUP($DL$1073,'[1]Сбытовая надбавка'!$F$5:$H$6,2,FALSE),2)+'[1]Иные услуги'!$C$6+HLOOKUP($DR$1072,'[1]Услуги по передаче'!$G$5:$J$7,2,FALSE))</f>
        <v>4016.5299999999997</v>
      </c>
      <c r="CV1106" s="73"/>
      <c r="CW1106" s="73"/>
      <c r="CX1106" s="73"/>
      <c r="CY1106" s="73"/>
      <c r="CZ1106" s="74"/>
      <c r="DA1106" s="72">
        <f>IF($A1106="-","-",ROUND(VLOOKUP($A1106+ROUND(LEFT(DA$1075,2)/24,5),'[1]ОАО "АТС"'!$A$30:$F$773,3,FALSE)+HLOOKUP($DL$1073,'[1]Сбытовая надбавка'!$F$5:$H$6,2,FALSE),2)+'[1]Иные услуги'!$C$6+HLOOKUP($DR$1072,'[1]Услуги по передаче'!$G$5:$J$7,2,FALSE))</f>
        <v>4002.1499999999996</v>
      </c>
      <c r="DB1106" s="73"/>
      <c r="DC1106" s="73"/>
      <c r="DD1106" s="73"/>
      <c r="DE1106" s="73"/>
      <c r="DF1106" s="74"/>
      <c r="DG1106" s="72">
        <f>IF($A1106="-","-",ROUND(VLOOKUP($A1106+ROUND(LEFT(DG$1075,2)/24,5),'[1]ОАО "АТС"'!$A$30:$F$773,3,FALSE)+HLOOKUP($DL$1073,'[1]Сбытовая надбавка'!$F$5:$H$6,2,FALSE),2)+'[1]Иные услуги'!$C$6+HLOOKUP($DR$1072,'[1]Услуги по передаче'!$G$5:$J$7,2,FALSE))</f>
        <v>4004.7199999999993</v>
      </c>
      <c r="DH1106" s="73"/>
      <c r="DI1106" s="73"/>
      <c r="DJ1106" s="73"/>
      <c r="DK1106" s="73"/>
      <c r="DL1106" s="74"/>
      <c r="DM1106" s="72">
        <f>IF($A1106="-","-",ROUND(VLOOKUP($A1106+ROUND(LEFT(DM$1075,2)/24,5),'[1]ОАО "АТС"'!$A$30:$F$773,3,FALSE)+HLOOKUP($DL$1073,'[1]Сбытовая надбавка'!$F$5:$H$6,2,FALSE),2)+'[1]Иные услуги'!$C$6+HLOOKUP($DR$1072,'[1]Услуги по передаче'!$G$5:$J$7,2,FALSE))</f>
        <v>4033.7899999999995</v>
      </c>
      <c r="DN1106" s="73"/>
      <c r="DO1106" s="73"/>
      <c r="DP1106" s="73"/>
      <c r="DQ1106" s="73"/>
      <c r="DR1106" s="74"/>
      <c r="DS1106" s="72">
        <f>IF($A1106="-","-",ROUND(VLOOKUP($A1106+ROUND(LEFT(DS$1075,2)/24,5),'[1]ОАО "АТС"'!$A$30:$F$773,3,FALSE)+HLOOKUP($DL$1073,'[1]Сбытовая надбавка'!$F$5:$H$6,2,FALSE),2)+'[1]Иные услуги'!$C$6+HLOOKUP($DR$1072,'[1]Услуги по передаче'!$G$5:$J$7,2,FALSE))</f>
        <v>4040.91</v>
      </c>
      <c r="DT1106" s="73"/>
      <c r="DU1106" s="73"/>
      <c r="DV1106" s="73"/>
      <c r="DW1106" s="73"/>
      <c r="DX1106" s="74"/>
      <c r="DY1106" s="72">
        <f>IF($A1106="-","-",ROUND(VLOOKUP($A1106+ROUND(LEFT(DY$1075,2)/24,5),'[1]ОАО "АТС"'!$A$30:$F$773,3,FALSE)+HLOOKUP($DL$1073,'[1]Сбытовая надбавка'!$F$5:$H$6,2,FALSE),2)+'[1]Иные услуги'!$C$6+HLOOKUP($DR$1072,'[1]Услуги по передаче'!$G$5:$J$7,2,FALSE))</f>
        <v>3976.8199999999997</v>
      </c>
      <c r="DZ1106" s="73"/>
      <c r="EA1106" s="73"/>
      <c r="EB1106" s="73"/>
      <c r="EC1106" s="73"/>
      <c r="ED1106" s="74"/>
      <c r="EE1106" s="72">
        <f>IF($A1106="-","-",ROUND(VLOOKUP($A1106+ROUND(LEFT(EE$1075,2)/24,5),'[1]ОАО "АТС"'!$A$30:$F$773,3,FALSE)+HLOOKUP($DL$1073,'[1]Сбытовая надбавка'!$F$5:$H$6,2,FALSE),2)+'[1]Иные услуги'!$C$6+HLOOKUP($DR$1072,'[1]Услуги по передаче'!$G$5:$J$7,2,FALSE))</f>
        <v>3971.2599999999993</v>
      </c>
      <c r="EF1106" s="73"/>
      <c r="EG1106" s="73"/>
      <c r="EH1106" s="73"/>
      <c r="EI1106" s="73"/>
      <c r="EJ1106" s="74"/>
      <c r="EK1106" s="72">
        <f>IF($A1106="-","-",ROUND(VLOOKUP($A1106+ROUND(LEFT(EK$1075,2)/24,5),'[1]ОАО "АТС"'!$A$30:$F$773,3,FALSE)+HLOOKUP($DL$1073,'[1]Сбытовая надбавка'!$F$5:$H$6,2,FALSE),2)+'[1]Иные услуги'!$C$6+HLOOKUP($DR$1072,'[1]Услуги по передаче'!$G$5:$J$7,2,FALSE))</f>
        <v>4102.2299999999996</v>
      </c>
      <c r="EL1106" s="73"/>
      <c r="EM1106" s="73"/>
      <c r="EN1106" s="73"/>
      <c r="EO1106" s="73"/>
      <c r="EP1106" s="74"/>
      <c r="EQ1106" s="72">
        <f>IF($A1106="-","-",ROUND(VLOOKUP($A1106+ROUND(LEFT(EQ$1075,2)/24,5),'[1]ОАО "АТС"'!$A$30:$F$773,3,FALSE)+HLOOKUP($DL$1073,'[1]Сбытовая надбавка'!$F$5:$H$6,2,FALSE),2)+'[1]Иные услуги'!$C$6+HLOOKUP($DR$1072,'[1]Услуги по передаче'!$G$5:$J$7,2,FALSE))</f>
        <v>4009.7899999999995</v>
      </c>
      <c r="ER1106" s="73"/>
      <c r="ES1106" s="73"/>
      <c r="ET1106" s="73"/>
      <c r="EU1106" s="73"/>
      <c r="EV1106" s="74"/>
    </row>
    <row r="1107" spans="1:152" s="38" customFormat="1" ht="15.75" customHeight="1" x14ac:dyDescent="0.2">
      <c r="A1107" s="92"/>
      <c r="B1107" s="93"/>
      <c r="C1107" s="93"/>
      <c r="D1107" s="93"/>
      <c r="E1107" s="93"/>
      <c r="F1107" s="93"/>
      <c r="G1107" s="93"/>
      <c r="H1107" s="93"/>
      <c r="I1107" s="93"/>
      <c r="J1107" s="93"/>
      <c r="K1107" s="93"/>
      <c r="L1107" s="93"/>
      <c r="M1107" s="76"/>
      <c r="N1107" s="76"/>
      <c r="O1107" s="76"/>
      <c r="P1107" s="76"/>
      <c r="Q1107" s="76"/>
      <c r="R1107" s="76"/>
      <c r="S1107" s="76"/>
      <c r="T1107" s="76"/>
      <c r="U1107" s="76"/>
      <c r="V1107" s="76"/>
      <c r="W1107" s="76"/>
      <c r="X1107" s="76"/>
      <c r="Y1107" s="76"/>
      <c r="Z1107" s="76"/>
      <c r="AA1107" s="76"/>
      <c r="AB1107" s="76"/>
      <c r="AC1107" s="76"/>
      <c r="AD1107" s="76"/>
      <c r="AE1107" s="76"/>
      <c r="AF1107" s="76"/>
      <c r="AG1107" s="76"/>
      <c r="AH1107" s="76"/>
      <c r="AI1107" s="76"/>
      <c r="AJ1107" s="76"/>
      <c r="AK1107" s="76"/>
      <c r="AL1107" s="76"/>
      <c r="AM1107" s="76"/>
      <c r="AN1107" s="76"/>
      <c r="AO1107" s="76"/>
      <c r="AP1107" s="76"/>
      <c r="AQ1107" s="76"/>
      <c r="AR1107" s="76"/>
      <c r="AS1107" s="76"/>
      <c r="AT1107" s="76"/>
      <c r="AU1107" s="76"/>
      <c r="AV1107" s="76"/>
      <c r="AW1107" s="76"/>
      <c r="AX1107" s="76"/>
      <c r="AY1107" s="76"/>
      <c r="AZ1107" s="76"/>
      <c r="BA1107" s="76"/>
      <c r="BB1107" s="76"/>
      <c r="BC1107" s="76"/>
      <c r="BD1107" s="76"/>
      <c r="BE1107" s="76"/>
      <c r="BF1107" s="76"/>
      <c r="BG1107" s="76"/>
      <c r="BH1107" s="76"/>
      <c r="BI1107" s="76"/>
      <c r="BJ1107" s="76"/>
      <c r="BK1107" s="76"/>
      <c r="BL1107" s="76"/>
      <c r="BM1107" s="76"/>
      <c r="BN1107" s="76"/>
      <c r="BO1107" s="76"/>
      <c r="BP1107" s="76"/>
      <c r="BQ1107" s="76"/>
      <c r="BR1107" s="76"/>
      <c r="BS1107" s="76"/>
      <c r="BT1107" s="76"/>
      <c r="BU1107" s="76"/>
      <c r="BV1107" s="76"/>
      <c r="BW1107" s="76"/>
      <c r="BX1107" s="76"/>
      <c r="BY1107" s="76"/>
      <c r="BZ1107" s="76"/>
      <c r="CA1107" s="76"/>
      <c r="CB1107" s="76"/>
      <c r="CC1107" s="76"/>
      <c r="CD1107" s="76"/>
      <c r="CE1107" s="76"/>
      <c r="CF1107" s="76"/>
      <c r="CG1107" s="76"/>
      <c r="CH1107" s="76"/>
      <c r="CI1107" s="76"/>
      <c r="CJ1107" s="76"/>
      <c r="CK1107" s="76"/>
      <c r="CL1107" s="76"/>
      <c r="CM1107" s="76"/>
      <c r="CN1107" s="76"/>
      <c r="CO1107" s="76"/>
      <c r="CP1107" s="76"/>
      <c r="CQ1107" s="76"/>
      <c r="CR1107" s="76"/>
      <c r="CS1107" s="76"/>
      <c r="CT1107" s="76"/>
      <c r="CU1107" s="76"/>
      <c r="CV1107" s="76"/>
      <c r="CW1107" s="76"/>
      <c r="CX1107" s="76"/>
      <c r="CY1107" s="76"/>
      <c r="CZ1107" s="76"/>
      <c r="DA1107" s="76"/>
      <c r="DB1107" s="76"/>
      <c r="DC1107" s="76"/>
      <c r="DD1107" s="76"/>
      <c r="DE1107" s="76"/>
      <c r="DF1107" s="76"/>
      <c r="DG1107" s="76"/>
      <c r="DH1107" s="76"/>
      <c r="DI1107" s="76"/>
      <c r="DJ1107" s="76"/>
      <c r="DK1107" s="76"/>
      <c r="DL1107" s="76"/>
      <c r="DM1107" s="76"/>
      <c r="DN1107" s="76"/>
      <c r="DO1107" s="76"/>
      <c r="DP1107" s="76"/>
      <c r="DQ1107" s="76"/>
      <c r="DR1107" s="76"/>
      <c r="DS1107" s="76"/>
      <c r="DT1107" s="76"/>
      <c r="DU1107" s="76"/>
      <c r="DV1107" s="76"/>
      <c r="DW1107" s="76"/>
      <c r="DX1107" s="76"/>
      <c r="DY1107" s="76"/>
      <c r="DZ1107" s="76"/>
      <c r="EA1107" s="76"/>
      <c r="EB1107" s="76"/>
      <c r="EC1107" s="76"/>
      <c r="ED1107" s="76"/>
      <c r="EE1107" s="76"/>
      <c r="EF1107" s="76"/>
      <c r="EG1107" s="76"/>
      <c r="EH1107" s="76"/>
      <c r="EI1107" s="76"/>
      <c r="EJ1107" s="76"/>
      <c r="EK1107" s="76"/>
      <c r="EL1107" s="76"/>
      <c r="EM1107" s="76"/>
      <c r="EN1107" s="76"/>
      <c r="EO1107" s="76"/>
      <c r="EP1107" s="76"/>
      <c r="EQ1107" s="76"/>
      <c r="ER1107" s="76"/>
      <c r="ES1107" s="76"/>
      <c r="ET1107" s="76"/>
      <c r="EU1107" s="76"/>
      <c r="EV1107" s="76"/>
    </row>
    <row r="1108" spans="1:152" s="38" customFormat="1" ht="14.25" customHeight="1" x14ac:dyDescent="0.25">
      <c r="A1108" s="46" t="s">
        <v>67</v>
      </c>
      <c r="B1108" s="47"/>
      <c r="C1108" s="47"/>
      <c r="D1108" s="47"/>
      <c r="E1108" s="47"/>
      <c r="F1108" s="47"/>
      <c r="G1108" s="47"/>
      <c r="H1108" s="48"/>
      <c r="I1108" s="49"/>
      <c r="J1108" s="50"/>
      <c r="K1108" s="50"/>
      <c r="L1108" s="50"/>
      <c r="M1108" s="51"/>
      <c r="N1108" s="50"/>
      <c r="O1108" s="50"/>
      <c r="P1108" s="50"/>
      <c r="Q1108" s="50"/>
      <c r="R1108" s="50"/>
      <c r="S1108" s="50"/>
      <c r="T1108" s="50"/>
      <c r="U1108" s="50"/>
      <c r="V1108" s="50"/>
      <c r="W1108" s="50"/>
      <c r="X1108" s="50"/>
      <c r="Y1108" s="50"/>
      <c r="Z1108" s="50"/>
      <c r="AA1108" s="50"/>
      <c r="AB1108" s="50"/>
      <c r="AC1108" s="51"/>
      <c r="AD1108" s="50"/>
      <c r="AE1108" s="50"/>
      <c r="AF1108" s="50"/>
      <c r="AG1108" s="50"/>
      <c r="AH1108" s="50"/>
      <c r="AI1108" s="50"/>
      <c r="AJ1108" s="50"/>
      <c r="AK1108" s="50"/>
      <c r="AL1108" s="50"/>
      <c r="AM1108" s="50"/>
      <c r="AN1108" s="50"/>
      <c r="AO1108" s="50"/>
      <c r="AP1108" s="50"/>
      <c r="AQ1108" s="50"/>
      <c r="AR1108" s="50"/>
      <c r="AS1108" s="50"/>
      <c r="AT1108" s="50"/>
      <c r="AU1108" s="50"/>
      <c r="AV1108" s="50"/>
      <c r="AW1108" s="50"/>
      <c r="AX1108" s="50"/>
      <c r="AY1108" s="50"/>
      <c r="AZ1108" s="50"/>
      <c r="BA1108" s="50"/>
      <c r="BB1108" s="50"/>
      <c r="BC1108" s="50"/>
      <c r="BD1108" s="50"/>
      <c r="BE1108" s="50"/>
      <c r="BF1108" s="50"/>
      <c r="BG1108" s="50"/>
      <c r="BH1108" s="50"/>
      <c r="BI1108" s="50"/>
      <c r="BJ1108" s="50"/>
      <c r="BK1108" s="50"/>
      <c r="BL1108" s="50"/>
      <c r="BM1108" s="50"/>
      <c r="BN1108" s="50"/>
      <c r="BO1108" s="50"/>
      <c r="BP1108" s="50"/>
      <c r="BQ1108" s="50"/>
      <c r="BR1108" s="50"/>
      <c r="BS1108" s="50"/>
      <c r="BT1108" s="50"/>
      <c r="BU1108" s="50"/>
      <c r="BV1108" s="50"/>
      <c r="BW1108" s="50"/>
      <c r="BX1108" s="50"/>
      <c r="BY1108" s="50"/>
      <c r="BZ1108" s="50"/>
      <c r="CA1108" s="50"/>
      <c r="CB1108" s="50"/>
      <c r="CC1108" s="50"/>
      <c r="CD1108" s="50"/>
      <c r="CE1108" s="50"/>
      <c r="CF1108" s="50"/>
      <c r="CG1108" s="50"/>
      <c r="CH1108" s="50"/>
      <c r="CI1108" s="50"/>
      <c r="CJ1108" s="50"/>
      <c r="CK1108" s="50"/>
      <c r="CL1108" s="50"/>
      <c r="CM1108" s="50"/>
      <c r="CN1108" s="50"/>
      <c r="CO1108" s="50"/>
      <c r="CP1108" s="50"/>
      <c r="CQ1108" s="50"/>
      <c r="CR1108" s="50"/>
      <c r="CS1108" s="50"/>
      <c r="CT1108" s="50"/>
      <c r="CU1108" s="50"/>
      <c r="CV1108" s="50"/>
      <c r="CW1108" s="50"/>
      <c r="CX1108" s="50"/>
      <c r="CY1108" s="50"/>
      <c r="CZ1108" s="50"/>
      <c r="DA1108" s="50"/>
      <c r="DB1108" s="50"/>
      <c r="DC1108" s="50"/>
      <c r="DD1108" s="50"/>
      <c r="DE1108" s="50"/>
      <c r="DF1108" s="50"/>
      <c r="DG1108" s="50"/>
      <c r="DH1108" s="50"/>
      <c r="DI1108" s="50"/>
      <c r="DJ1108" s="50"/>
      <c r="DK1108" s="50"/>
      <c r="DL1108" s="50"/>
      <c r="DM1108" s="51"/>
      <c r="DN1108" s="51"/>
      <c r="DO1108" s="51"/>
      <c r="DP1108" s="51"/>
      <c r="DQ1108" s="52" t="s">
        <v>68</v>
      </c>
      <c r="DR1108" s="53" t="s">
        <v>97</v>
      </c>
      <c r="DS1108" s="53"/>
      <c r="DT1108" s="53"/>
      <c r="DU1108" s="53"/>
      <c r="DV1108" s="53"/>
      <c r="DW1108" s="53"/>
      <c r="DX1108" s="53"/>
      <c r="DY1108" s="53"/>
      <c r="DZ1108" s="53"/>
      <c r="EA1108" s="50"/>
      <c r="EB1108" s="50"/>
      <c r="EC1108" s="50"/>
      <c r="ED1108" s="50"/>
      <c r="EE1108" s="50"/>
      <c r="EF1108" s="50"/>
      <c r="EG1108" s="50"/>
      <c r="EH1108" s="50"/>
      <c r="EI1108" s="50"/>
      <c r="EJ1108" s="50"/>
      <c r="EK1108" s="50"/>
      <c r="EL1108" s="50"/>
      <c r="EM1108" s="50"/>
      <c r="EN1108" s="50"/>
      <c r="EO1108" s="50"/>
      <c r="EP1108" s="50"/>
      <c r="EQ1108" s="50"/>
      <c r="ER1108" s="50"/>
      <c r="ES1108" s="50"/>
      <c r="ET1108" s="50"/>
      <c r="EU1108" s="50"/>
      <c r="EV1108" s="50"/>
    </row>
    <row r="1109" spans="1:152" s="38" customFormat="1" ht="14.25" customHeight="1" x14ac:dyDescent="0.25">
      <c r="A1109" s="54"/>
      <c r="B1109" s="55"/>
      <c r="C1109" s="55"/>
      <c r="D1109" s="55"/>
      <c r="E1109" s="55"/>
      <c r="F1109" s="55"/>
      <c r="G1109" s="55"/>
      <c r="H1109" s="56"/>
      <c r="I1109" s="57"/>
      <c r="J1109" s="58"/>
      <c r="K1109" s="58"/>
      <c r="L1109" s="58"/>
      <c r="M1109" s="59"/>
      <c r="N1109" s="58"/>
      <c r="O1109" s="58"/>
      <c r="P1109" s="58"/>
      <c r="Q1109" s="58"/>
      <c r="R1109" s="58"/>
      <c r="S1109" s="58"/>
      <c r="T1109" s="58"/>
      <c r="U1109" s="58"/>
      <c r="V1109" s="58"/>
      <c r="W1109" s="58"/>
      <c r="X1109" s="58"/>
      <c r="Y1109" s="58"/>
      <c r="Z1109" s="58"/>
      <c r="AA1109" s="58"/>
      <c r="AB1109" s="58"/>
      <c r="AC1109" s="59"/>
      <c r="AD1109" s="58"/>
      <c r="AE1109" s="58"/>
      <c r="AF1109" s="58"/>
      <c r="AG1109" s="58"/>
      <c r="AH1109" s="58"/>
      <c r="AI1109" s="58"/>
      <c r="AJ1109" s="58"/>
      <c r="AK1109" s="58"/>
      <c r="AL1109" s="58"/>
      <c r="AM1109" s="58"/>
      <c r="AN1109" s="58"/>
      <c r="AO1109" s="58"/>
      <c r="AP1109" s="58"/>
      <c r="AQ1109" s="58"/>
      <c r="AR1109" s="58"/>
      <c r="AS1109" s="58"/>
      <c r="AT1109" s="58"/>
      <c r="AU1109" s="58"/>
      <c r="AV1109" s="58"/>
      <c r="AW1109" s="58"/>
      <c r="AX1109" s="58"/>
      <c r="AY1109" s="58"/>
      <c r="AZ1109" s="58"/>
      <c r="BA1109" s="58"/>
      <c r="BB1109" s="58"/>
      <c r="BC1109" s="58"/>
      <c r="BD1109" s="58"/>
      <c r="BE1109" s="58"/>
      <c r="BF1109" s="58"/>
      <c r="BG1109" s="58"/>
      <c r="BH1109" s="58"/>
      <c r="BI1109" s="58"/>
      <c r="BJ1109" s="58"/>
      <c r="BK1109" s="58"/>
      <c r="BL1109" s="58"/>
      <c r="BM1109" s="58"/>
      <c r="BN1109" s="58"/>
      <c r="BO1109" s="58"/>
      <c r="BP1109" s="58"/>
      <c r="BQ1109" s="58"/>
      <c r="BR1109" s="58"/>
      <c r="BS1109" s="58"/>
      <c r="BT1109" s="58"/>
      <c r="BU1109" s="58"/>
      <c r="BV1109" s="58"/>
      <c r="BW1109" s="58"/>
      <c r="BX1109" s="58"/>
      <c r="BY1109" s="58"/>
      <c r="BZ1109" s="58"/>
      <c r="CA1109" s="58"/>
      <c r="CB1109" s="58"/>
      <c r="CC1109" s="58"/>
      <c r="CD1109" s="58"/>
      <c r="CE1109" s="58"/>
      <c r="CF1109" s="58"/>
      <c r="CG1109" s="58"/>
      <c r="CH1109" s="58"/>
      <c r="CI1109" s="58"/>
      <c r="CJ1109" s="58"/>
      <c r="CK1109" s="58"/>
      <c r="CL1109" s="58"/>
      <c r="CM1109" s="58"/>
      <c r="CN1109" s="58"/>
      <c r="CO1109" s="58"/>
      <c r="CP1109" s="58"/>
      <c r="CQ1109" s="58"/>
      <c r="CR1109" s="58"/>
      <c r="CS1109" s="58"/>
      <c r="CT1109" s="58"/>
      <c r="CU1109" s="58"/>
      <c r="CV1109" s="58"/>
      <c r="CW1109" s="58"/>
      <c r="CX1109" s="58"/>
      <c r="CY1109" s="58"/>
      <c r="CZ1109" s="58"/>
      <c r="DA1109" s="58"/>
      <c r="DB1109" s="58"/>
      <c r="DC1109" s="58"/>
      <c r="DD1109" s="58"/>
      <c r="DE1109" s="58"/>
      <c r="DF1109" s="58"/>
      <c r="DG1109" s="58"/>
      <c r="DH1109" s="58"/>
      <c r="DI1109" s="58"/>
      <c r="DJ1109" s="58"/>
      <c r="DK1109" s="60" t="s">
        <v>70</v>
      </c>
      <c r="DL1109" s="33" t="s">
        <v>9</v>
      </c>
      <c r="DM1109" s="33"/>
      <c r="DN1109" s="33"/>
      <c r="DO1109" s="33"/>
      <c r="DP1109" s="33"/>
      <c r="DQ1109" s="33"/>
      <c r="DR1109" s="33"/>
      <c r="DS1109" s="33"/>
      <c r="DT1109" s="33"/>
      <c r="DU1109" s="33"/>
      <c r="DV1109" s="33"/>
      <c r="DW1109" s="33"/>
      <c r="DX1109" s="33"/>
      <c r="DY1109" s="33"/>
      <c r="DZ1109" s="33"/>
      <c r="EA1109" s="33"/>
      <c r="EB1109" s="33"/>
      <c r="EC1109" s="33"/>
      <c r="ED1109" s="58"/>
      <c r="EE1109" s="58"/>
      <c r="EF1109" s="58"/>
      <c r="EG1109" s="58"/>
      <c r="EH1109" s="58"/>
      <c r="EI1109" s="58"/>
      <c r="EJ1109" s="58"/>
      <c r="EK1109" s="58"/>
      <c r="EL1109" s="58"/>
      <c r="EM1109" s="58"/>
      <c r="EN1109" s="58"/>
      <c r="EO1109" s="58"/>
      <c r="EP1109" s="58"/>
      <c r="EQ1109" s="58"/>
      <c r="ER1109" s="58"/>
      <c r="ES1109" s="58"/>
      <c r="ET1109" s="58"/>
      <c r="EU1109" s="58"/>
      <c r="EV1109" s="58"/>
    </row>
    <row r="1110" spans="1:152" s="38" customFormat="1" ht="3" customHeight="1" x14ac:dyDescent="0.2">
      <c r="A1110" s="54"/>
      <c r="B1110" s="55"/>
      <c r="C1110" s="55"/>
      <c r="D1110" s="55"/>
      <c r="E1110" s="55"/>
      <c r="F1110" s="55"/>
      <c r="G1110" s="55"/>
      <c r="H1110" s="56"/>
      <c r="I1110" s="61"/>
      <c r="J1110" s="62"/>
      <c r="K1110" s="62"/>
      <c r="L1110" s="62"/>
      <c r="M1110" s="62"/>
      <c r="N1110" s="62"/>
      <c r="O1110" s="62"/>
      <c r="P1110" s="62"/>
      <c r="Q1110" s="62"/>
      <c r="R1110" s="62"/>
      <c r="S1110" s="62"/>
      <c r="T1110" s="62"/>
      <c r="U1110" s="62"/>
      <c r="V1110" s="62"/>
      <c r="W1110" s="62"/>
      <c r="X1110" s="62"/>
      <c r="Y1110" s="62"/>
      <c r="Z1110" s="62"/>
      <c r="AA1110" s="62"/>
      <c r="AB1110" s="62"/>
      <c r="AC1110" s="62"/>
      <c r="AD1110" s="62"/>
      <c r="AE1110" s="62"/>
      <c r="AF1110" s="62"/>
      <c r="AG1110" s="62"/>
      <c r="AH1110" s="62"/>
      <c r="AI1110" s="62"/>
      <c r="AJ1110" s="62"/>
      <c r="AK1110" s="62"/>
      <c r="AL1110" s="62"/>
      <c r="AM1110" s="62"/>
      <c r="AN1110" s="62"/>
      <c r="AO1110" s="62"/>
      <c r="AP1110" s="62"/>
      <c r="AQ1110" s="62"/>
      <c r="AR1110" s="62"/>
      <c r="AS1110" s="62"/>
      <c r="AT1110" s="62"/>
      <c r="AU1110" s="62"/>
      <c r="AV1110" s="62"/>
      <c r="AW1110" s="62"/>
      <c r="AX1110" s="62"/>
      <c r="AY1110" s="62"/>
      <c r="AZ1110" s="62"/>
      <c r="BA1110" s="62"/>
      <c r="BB1110" s="62"/>
      <c r="BC1110" s="62"/>
      <c r="BD1110" s="62"/>
      <c r="BE1110" s="62"/>
      <c r="BF1110" s="62"/>
      <c r="BG1110" s="62"/>
      <c r="BH1110" s="62"/>
      <c r="BI1110" s="62"/>
      <c r="BJ1110" s="62"/>
      <c r="BK1110" s="62"/>
      <c r="BL1110" s="62"/>
      <c r="BM1110" s="62"/>
      <c r="BN1110" s="62"/>
      <c r="BO1110" s="62"/>
      <c r="BP1110" s="62"/>
      <c r="BQ1110" s="62"/>
      <c r="BR1110" s="62"/>
      <c r="BS1110" s="62"/>
      <c r="BT1110" s="62"/>
      <c r="BU1110" s="62"/>
      <c r="BV1110" s="62"/>
      <c r="BW1110" s="62"/>
      <c r="BX1110" s="62"/>
      <c r="BY1110" s="62"/>
      <c r="BZ1110" s="62"/>
      <c r="CA1110" s="62"/>
      <c r="CB1110" s="62"/>
      <c r="CC1110" s="62"/>
      <c r="CD1110" s="62"/>
      <c r="CE1110" s="62"/>
      <c r="CF1110" s="62"/>
      <c r="CG1110" s="62"/>
      <c r="CH1110" s="62"/>
      <c r="CI1110" s="62"/>
      <c r="CJ1110" s="62"/>
      <c r="CK1110" s="62"/>
      <c r="CL1110" s="62"/>
      <c r="CM1110" s="62"/>
      <c r="CN1110" s="62"/>
      <c r="CO1110" s="62"/>
      <c r="CP1110" s="62"/>
      <c r="CQ1110" s="62"/>
      <c r="CR1110" s="62"/>
      <c r="CS1110" s="62"/>
      <c r="CT1110" s="62"/>
      <c r="CU1110" s="62"/>
      <c r="CV1110" s="62"/>
      <c r="CW1110" s="62"/>
      <c r="CX1110" s="62"/>
      <c r="CY1110" s="62"/>
      <c r="CZ1110" s="62"/>
      <c r="DA1110" s="62"/>
      <c r="DB1110" s="62"/>
      <c r="DC1110" s="62"/>
      <c r="DD1110" s="62"/>
      <c r="DE1110" s="62"/>
      <c r="DF1110" s="62"/>
      <c r="DG1110" s="62"/>
      <c r="DH1110" s="62"/>
      <c r="DI1110" s="62"/>
      <c r="DJ1110" s="62"/>
      <c r="DK1110" s="62"/>
      <c r="DL1110" s="62"/>
      <c r="DM1110" s="62"/>
      <c r="DN1110" s="62"/>
      <c r="DO1110" s="62"/>
      <c r="DP1110" s="62"/>
      <c r="DQ1110" s="62"/>
      <c r="DR1110" s="62"/>
      <c r="DS1110" s="62"/>
      <c r="DT1110" s="62"/>
      <c r="DU1110" s="62"/>
      <c r="DV1110" s="62"/>
      <c r="DW1110" s="62"/>
      <c r="DX1110" s="62"/>
      <c r="DY1110" s="62"/>
      <c r="DZ1110" s="62"/>
      <c r="EA1110" s="62"/>
      <c r="EB1110" s="62"/>
      <c r="EC1110" s="62"/>
      <c r="ED1110" s="62"/>
      <c r="EE1110" s="62"/>
      <c r="EF1110" s="62"/>
      <c r="EG1110" s="62"/>
      <c r="EH1110" s="62"/>
      <c r="EI1110" s="62"/>
      <c r="EJ1110" s="62"/>
      <c r="EK1110" s="62"/>
      <c r="EL1110" s="62"/>
      <c r="EM1110" s="62"/>
      <c r="EN1110" s="62"/>
      <c r="EO1110" s="62"/>
      <c r="EP1110" s="62"/>
      <c r="EQ1110" s="62"/>
      <c r="ER1110" s="62"/>
      <c r="ES1110" s="62"/>
      <c r="ET1110" s="62"/>
      <c r="EU1110" s="62"/>
      <c r="EV1110" s="62"/>
    </row>
    <row r="1111" spans="1:152" s="38" customFormat="1" ht="27" customHeight="1" x14ac:dyDescent="0.2">
      <c r="A1111" s="63"/>
      <c r="B1111" s="64"/>
      <c r="C1111" s="64"/>
      <c r="D1111" s="64"/>
      <c r="E1111" s="64"/>
      <c r="F1111" s="64"/>
      <c r="G1111" s="64"/>
      <c r="H1111" s="65"/>
      <c r="I1111" s="66" t="s">
        <v>71</v>
      </c>
      <c r="J1111" s="67"/>
      <c r="K1111" s="67"/>
      <c r="L1111" s="67"/>
      <c r="M1111" s="67"/>
      <c r="N1111" s="68"/>
      <c r="O1111" s="66" t="s">
        <v>72</v>
      </c>
      <c r="P1111" s="67"/>
      <c r="Q1111" s="67"/>
      <c r="R1111" s="67"/>
      <c r="S1111" s="67"/>
      <c r="T1111" s="68"/>
      <c r="U1111" s="66" t="s">
        <v>73</v>
      </c>
      <c r="V1111" s="67"/>
      <c r="W1111" s="67"/>
      <c r="X1111" s="67"/>
      <c r="Y1111" s="67"/>
      <c r="Z1111" s="68"/>
      <c r="AA1111" s="66" t="s">
        <v>74</v>
      </c>
      <c r="AB1111" s="67"/>
      <c r="AC1111" s="67"/>
      <c r="AD1111" s="67"/>
      <c r="AE1111" s="67"/>
      <c r="AF1111" s="68"/>
      <c r="AG1111" s="66" t="s">
        <v>75</v>
      </c>
      <c r="AH1111" s="67"/>
      <c r="AI1111" s="67"/>
      <c r="AJ1111" s="67"/>
      <c r="AK1111" s="67"/>
      <c r="AL1111" s="68"/>
      <c r="AM1111" s="66" t="s">
        <v>76</v>
      </c>
      <c r="AN1111" s="67"/>
      <c r="AO1111" s="67"/>
      <c r="AP1111" s="67"/>
      <c r="AQ1111" s="67"/>
      <c r="AR1111" s="68"/>
      <c r="AS1111" s="66" t="s">
        <v>77</v>
      </c>
      <c r="AT1111" s="67"/>
      <c r="AU1111" s="67"/>
      <c r="AV1111" s="67"/>
      <c r="AW1111" s="67"/>
      <c r="AX1111" s="68"/>
      <c r="AY1111" s="66" t="s">
        <v>78</v>
      </c>
      <c r="AZ1111" s="67"/>
      <c r="BA1111" s="67"/>
      <c r="BB1111" s="67"/>
      <c r="BC1111" s="67"/>
      <c r="BD1111" s="67"/>
      <c r="BE1111" s="66" t="s">
        <v>79</v>
      </c>
      <c r="BF1111" s="67"/>
      <c r="BG1111" s="67"/>
      <c r="BH1111" s="67"/>
      <c r="BI1111" s="67"/>
      <c r="BJ1111" s="68"/>
      <c r="BK1111" s="66" t="s">
        <v>80</v>
      </c>
      <c r="BL1111" s="67"/>
      <c r="BM1111" s="67"/>
      <c r="BN1111" s="67"/>
      <c r="BO1111" s="67"/>
      <c r="BP1111" s="67"/>
      <c r="BQ1111" s="66" t="s">
        <v>81</v>
      </c>
      <c r="BR1111" s="67"/>
      <c r="BS1111" s="67"/>
      <c r="BT1111" s="67"/>
      <c r="BU1111" s="67"/>
      <c r="BV1111" s="68"/>
      <c r="BW1111" s="66" t="s">
        <v>82</v>
      </c>
      <c r="BX1111" s="67"/>
      <c r="BY1111" s="67"/>
      <c r="BZ1111" s="67"/>
      <c r="CA1111" s="67"/>
      <c r="CB1111" s="67"/>
      <c r="CC1111" s="66" t="s">
        <v>83</v>
      </c>
      <c r="CD1111" s="67"/>
      <c r="CE1111" s="67"/>
      <c r="CF1111" s="67"/>
      <c r="CG1111" s="67"/>
      <c r="CH1111" s="67"/>
      <c r="CI1111" s="66" t="s">
        <v>84</v>
      </c>
      <c r="CJ1111" s="67"/>
      <c r="CK1111" s="67"/>
      <c r="CL1111" s="67"/>
      <c r="CM1111" s="67"/>
      <c r="CN1111" s="67"/>
      <c r="CO1111" s="66" t="s">
        <v>85</v>
      </c>
      <c r="CP1111" s="67"/>
      <c r="CQ1111" s="67"/>
      <c r="CR1111" s="67"/>
      <c r="CS1111" s="67"/>
      <c r="CT1111" s="67"/>
      <c r="CU1111" s="66" t="s">
        <v>86</v>
      </c>
      <c r="CV1111" s="67"/>
      <c r="CW1111" s="67"/>
      <c r="CX1111" s="67"/>
      <c r="CY1111" s="67"/>
      <c r="CZ1111" s="67"/>
      <c r="DA1111" s="66" t="s">
        <v>87</v>
      </c>
      <c r="DB1111" s="67"/>
      <c r="DC1111" s="67"/>
      <c r="DD1111" s="67"/>
      <c r="DE1111" s="67"/>
      <c r="DF1111" s="67"/>
      <c r="DG1111" s="66" t="s">
        <v>88</v>
      </c>
      <c r="DH1111" s="67"/>
      <c r="DI1111" s="67"/>
      <c r="DJ1111" s="67"/>
      <c r="DK1111" s="67"/>
      <c r="DL1111" s="67"/>
      <c r="DM1111" s="66" t="s">
        <v>89</v>
      </c>
      <c r="DN1111" s="67"/>
      <c r="DO1111" s="67"/>
      <c r="DP1111" s="67"/>
      <c r="DQ1111" s="67"/>
      <c r="DR1111" s="67"/>
      <c r="DS1111" s="66" t="s">
        <v>90</v>
      </c>
      <c r="DT1111" s="67"/>
      <c r="DU1111" s="67"/>
      <c r="DV1111" s="67"/>
      <c r="DW1111" s="67"/>
      <c r="DX1111" s="67"/>
      <c r="DY1111" s="66" t="s">
        <v>91</v>
      </c>
      <c r="DZ1111" s="67"/>
      <c r="EA1111" s="67"/>
      <c r="EB1111" s="67"/>
      <c r="EC1111" s="67"/>
      <c r="ED1111" s="68"/>
      <c r="EE1111" s="66" t="s">
        <v>92</v>
      </c>
      <c r="EF1111" s="67"/>
      <c r="EG1111" s="67"/>
      <c r="EH1111" s="67"/>
      <c r="EI1111" s="67"/>
      <c r="EJ1111" s="67"/>
      <c r="EK1111" s="66" t="s">
        <v>93</v>
      </c>
      <c r="EL1111" s="67"/>
      <c r="EM1111" s="67"/>
      <c r="EN1111" s="67"/>
      <c r="EO1111" s="67"/>
      <c r="EP1111" s="67"/>
      <c r="EQ1111" s="66" t="s">
        <v>94</v>
      </c>
      <c r="ER1111" s="67"/>
      <c r="ES1111" s="67"/>
      <c r="ET1111" s="67"/>
      <c r="EU1111" s="67"/>
      <c r="EV1111" s="67"/>
    </row>
    <row r="1112" spans="1:152" s="38" customFormat="1" ht="15.75" customHeight="1" x14ac:dyDescent="0.2">
      <c r="A1112" s="69">
        <f>$A$115</f>
        <v>44986</v>
      </c>
      <c r="B1112" s="70"/>
      <c r="C1112" s="70"/>
      <c r="D1112" s="70"/>
      <c r="E1112" s="70"/>
      <c r="F1112" s="70"/>
      <c r="G1112" s="70"/>
      <c r="H1112" s="71"/>
      <c r="I1112" s="72">
        <f>IF($A1112="-","-",ROUND(VLOOKUP($A1112+ROUND(LEFT(I$1111,1)/24,5),'[1]ОАО "АТС"'!$A$30:$F$773,3,FALSE)+HLOOKUP($DL$1109,'[1]Сбытовая надбавка'!$F$5:$H$6,2,FALSE),2)+'[1]Иные услуги'!$C$6+HLOOKUP($DR$1108,'[1]Услуги по передаче'!$G$5:$J$7,2,FALSE))</f>
        <v>4651.01</v>
      </c>
      <c r="J1112" s="73"/>
      <c r="K1112" s="73"/>
      <c r="L1112" s="73"/>
      <c r="M1112" s="73"/>
      <c r="N1112" s="74"/>
      <c r="O1112" s="72">
        <f>IF($A1112="-","-",ROUND(VLOOKUP($A1112+ROUND(LEFT(O$1111,1)/24,5),'[1]ОАО "АТС"'!$A$30:$F$773,3,FALSE)+HLOOKUP($DL$1109,'[1]Сбытовая надбавка'!$F$5:$H$6,2,FALSE),2)+'[1]Иные услуги'!$C$6+HLOOKUP($DR$1108,'[1]Услуги по передаче'!$G$5:$J$7,2,FALSE))</f>
        <v>4640.1900000000005</v>
      </c>
      <c r="P1112" s="73"/>
      <c r="Q1112" s="73"/>
      <c r="R1112" s="73"/>
      <c r="S1112" s="73"/>
      <c r="T1112" s="74"/>
      <c r="U1112" s="72">
        <f>IF($A1112="-","-",ROUND(VLOOKUP($A1112+ROUND(LEFT(U$1111,1)/24,5),'[1]ОАО "АТС"'!$A$30:$F$773,3,FALSE)+HLOOKUP($DL$1109,'[1]Сбытовая надбавка'!$F$5:$H$6,2,FALSE),2)+'[1]Иные услуги'!$C$6+HLOOKUP($DR$1108,'[1]Услуги по передаче'!$G$5:$J$7,2,FALSE))</f>
        <v>4640.1900000000005</v>
      </c>
      <c r="V1112" s="73"/>
      <c r="W1112" s="73"/>
      <c r="X1112" s="73"/>
      <c r="Y1112" s="73"/>
      <c r="Z1112" s="74"/>
      <c r="AA1112" s="72">
        <f>IF($A1112="-","-",ROUND(VLOOKUP($A1112+ROUND(LEFT(AA$1111,1)/24,5),'[1]ОАО "АТС"'!$A$30:$F$773,3,FALSE)+HLOOKUP($DL$1109,'[1]Сбытовая надбавка'!$F$5:$H$6,2,FALSE),2)+'[1]Иные услуги'!$C$6+HLOOKUP($DR$1108,'[1]Услуги по передаче'!$G$5:$J$7,2,FALSE))</f>
        <v>4640.17</v>
      </c>
      <c r="AB1112" s="73"/>
      <c r="AC1112" s="73"/>
      <c r="AD1112" s="73"/>
      <c r="AE1112" s="73"/>
      <c r="AF1112" s="74"/>
      <c r="AG1112" s="72">
        <f>IF($A1112="-","-",ROUND(VLOOKUP($A1112+ROUND(LEFT(AG$1111,1)/24,5),'[1]ОАО "АТС"'!$A$30:$F$773,3,FALSE)+HLOOKUP($DL$1109,'[1]Сбытовая надбавка'!$F$5:$H$6,2,FALSE),2)+'[1]Иные услуги'!$C$6+HLOOKUP($DR$1108,'[1]Услуги по передаче'!$G$5:$J$7,2,FALSE))</f>
        <v>4640.16</v>
      </c>
      <c r="AH1112" s="73"/>
      <c r="AI1112" s="73"/>
      <c r="AJ1112" s="73"/>
      <c r="AK1112" s="73"/>
      <c r="AL1112" s="74"/>
      <c r="AM1112" s="72">
        <f>IF($A1112="-","-",ROUND(VLOOKUP($A1112+ROUND(LEFT(AM$1111,1)/24,5),'[1]ОАО "АТС"'!$A$30:$F$773,3,FALSE)+HLOOKUP($DL$1109,'[1]Сбытовая надбавка'!$F$5:$H$6,2,FALSE),2)+'[1]Иные услуги'!$C$6+HLOOKUP($DR$1108,'[1]Услуги по передаче'!$G$5:$J$7,2,FALSE))</f>
        <v>4640</v>
      </c>
      <c r="AN1112" s="73"/>
      <c r="AO1112" s="73"/>
      <c r="AP1112" s="73"/>
      <c r="AQ1112" s="73"/>
      <c r="AR1112" s="74"/>
      <c r="AS1112" s="72">
        <f>IF($A1112="-","-",ROUND(VLOOKUP($A1112+ROUND(LEFT(AS$1111,1)/24,5),'[1]ОАО "АТС"'!$A$30:$F$773,3,FALSE)+HLOOKUP($DL$1109,'[1]Сбытовая надбавка'!$F$5:$H$6,2,FALSE),2)+'[1]Иные услуги'!$C$6+HLOOKUP($DR$1108,'[1]Услуги по передаче'!$G$5:$J$7,2,FALSE))</f>
        <v>4685.66</v>
      </c>
      <c r="AT1112" s="73"/>
      <c r="AU1112" s="73"/>
      <c r="AV1112" s="73"/>
      <c r="AW1112" s="73"/>
      <c r="AX1112" s="74"/>
      <c r="AY1112" s="72">
        <f>IF($A1112="-","-",ROUND(VLOOKUP($A1112+ROUND(LEFT(AY$1111,1)/24,5),'[1]ОАО "АТС"'!$A$30:$F$773,3,FALSE)+HLOOKUP($DL$1109,'[1]Сбытовая надбавка'!$F$5:$H$6,2,FALSE),2)+'[1]Иные услуги'!$C$6+HLOOKUP($DR$1108,'[1]Услуги по передаче'!$G$5:$J$7,2,FALSE))</f>
        <v>4813.59</v>
      </c>
      <c r="AZ1112" s="73"/>
      <c r="BA1112" s="73"/>
      <c r="BB1112" s="73"/>
      <c r="BC1112" s="73"/>
      <c r="BD1112" s="74"/>
      <c r="BE1112" s="72">
        <f>IF($A1112="-","-",ROUND(VLOOKUP($A1112+ROUND(LEFT(BE$1111,1)/24,5),'[1]ОАО "АТС"'!$A$30:$F$773,3,FALSE)+HLOOKUP($DL$1109,'[1]Сбытовая надбавка'!$F$5:$H$6,2,FALSE),2)+'[1]Иные услуги'!$C$6+HLOOKUP($DR$1108,'[1]Услуги по передаче'!$G$5:$J$7,2,FALSE))</f>
        <v>4655.22</v>
      </c>
      <c r="BF1112" s="73"/>
      <c r="BG1112" s="73"/>
      <c r="BH1112" s="73"/>
      <c r="BI1112" s="73"/>
      <c r="BJ1112" s="74"/>
      <c r="BK1112" s="72">
        <f>IF($A1112="-","-",ROUND(VLOOKUP($A1112+ROUND(LEFT(BK$1111,1)/24,5),'[1]ОАО "АТС"'!$A$30:$F$773,3,FALSE)+HLOOKUP($DL$1109,'[1]Сбытовая надбавка'!$F$5:$H$6,2,FALSE),2)+'[1]Иные услуги'!$C$6+HLOOKUP($DR$1108,'[1]Услуги по передаче'!$G$5:$J$7,2,FALSE))</f>
        <v>4760.1900000000005</v>
      </c>
      <c r="BL1112" s="73"/>
      <c r="BM1112" s="73"/>
      <c r="BN1112" s="73"/>
      <c r="BO1112" s="73"/>
      <c r="BP1112" s="74"/>
      <c r="BQ1112" s="72">
        <f>IF($A1112="-","-",ROUND(VLOOKUP($A1112+ROUND(LEFT(BQ$1111,2)/24,5),'[1]ОАО "АТС"'!$A$30:$F$773,3,FALSE)+HLOOKUP($DL$1109,'[1]Сбытовая надбавка'!$F$5:$H$6,2,FALSE),2)+'[1]Иные услуги'!$C$6+HLOOKUP($DR$1108,'[1]Услуги по передаче'!$G$5:$J$7,2,FALSE))</f>
        <v>4793.47</v>
      </c>
      <c r="BR1112" s="73"/>
      <c r="BS1112" s="73"/>
      <c r="BT1112" s="73"/>
      <c r="BU1112" s="73"/>
      <c r="BV1112" s="74"/>
      <c r="BW1112" s="72">
        <f>IF($A1112="-","-",ROUND(VLOOKUP($A1112+ROUND(LEFT(BW$1111,2)/24,5),'[1]ОАО "АТС"'!$A$30:$F$773,3,FALSE)+HLOOKUP($DL$1109,'[1]Сбытовая надбавка'!$F$5:$H$6,2,FALSE),2)+'[1]Иные услуги'!$C$6+HLOOKUP($DR$1108,'[1]Услуги по передаче'!$G$5:$J$7,2,FALSE))</f>
        <v>4779.9400000000005</v>
      </c>
      <c r="BX1112" s="73"/>
      <c r="BY1112" s="73"/>
      <c r="BZ1112" s="73"/>
      <c r="CA1112" s="73"/>
      <c r="CB1112" s="74"/>
      <c r="CC1112" s="72">
        <f>IF($A1112="-","-",ROUND(VLOOKUP($A1112+ROUND(LEFT(CC$1111,2)/24,5),'[1]ОАО "АТС"'!$A$30:$F$773,3,FALSE)+HLOOKUP($DL$1109,'[1]Сбытовая надбавка'!$F$5:$H$6,2,FALSE),2)+'[1]Иные услуги'!$C$6+HLOOKUP($DR$1108,'[1]Услуги по передаче'!$G$5:$J$7,2,FALSE))</f>
        <v>4729.1100000000006</v>
      </c>
      <c r="CD1112" s="73"/>
      <c r="CE1112" s="73"/>
      <c r="CF1112" s="73"/>
      <c r="CG1112" s="73"/>
      <c r="CH1112" s="74"/>
      <c r="CI1112" s="72">
        <f>IF($A1112="-","-",ROUND(VLOOKUP($A1112+ROUND(LEFT(CI$1111,2)/24,5),'[1]ОАО "АТС"'!$A$30:$F$773,3,FALSE)+HLOOKUP($DL$1109,'[1]Сбытовая надбавка'!$F$5:$H$6,2,FALSE),2)+'[1]Иные услуги'!$C$6+HLOOKUP($DR$1108,'[1]Услуги по передаче'!$G$5:$J$7,2,FALSE))</f>
        <v>4717.6000000000004</v>
      </c>
      <c r="CJ1112" s="73"/>
      <c r="CK1112" s="73"/>
      <c r="CL1112" s="73"/>
      <c r="CM1112" s="73"/>
      <c r="CN1112" s="74"/>
      <c r="CO1112" s="72">
        <f>IF($A1112="-","-",ROUND(VLOOKUP($A1112+ROUND(LEFT(CO$1111,2)/24,5),'[1]ОАО "АТС"'!$A$30:$F$773,3,FALSE)+HLOOKUP($DL$1109,'[1]Сбытовая надбавка'!$F$5:$H$6,2,FALSE),2)+'[1]Иные услуги'!$C$6+HLOOKUP($DR$1108,'[1]Услуги по передаче'!$G$5:$J$7,2,FALSE))</f>
        <v>4700.5200000000004</v>
      </c>
      <c r="CP1112" s="73"/>
      <c r="CQ1112" s="73"/>
      <c r="CR1112" s="73"/>
      <c r="CS1112" s="73"/>
      <c r="CT1112" s="74"/>
      <c r="CU1112" s="72">
        <f>IF($A1112="-","-",ROUND(VLOOKUP($A1112+ROUND(LEFT(CU$1111,2)/24,5),'[1]ОАО "АТС"'!$A$30:$F$773,3,FALSE)+HLOOKUP($DL$1109,'[1]Сбытовая надбавка'!$F$5:$H$6,2,FALSE),2)+'[1]Иные услуги'!$C$6+HLOOKUP($DR$1108,'[1]Услуги по передаче'!$G$5:$J$7,2,FALSE))</f>
        <v>4694.6100000000006</v>
      </c>
      <c r="CV1112" s="73"/>
      <c r="CW1112" s="73"/>
      <c r="CX1112" s="73"/>
      <c r="CY1112" s="73"/>
      <c r="CZ1112" s="74"/>
      <c r="DA1112" s="72">
        <f>IF($A1112="-","-",ROUND(VLOOKUP($A1112+ROUND(LEFT(DA$1111,2)/24,5),'[1]ОАО "АТС"'!$A$30:$F$773,3,FALSE)+HLOOKUP($DL$1109,'[1]Сбытовая надбавка'!$F$5:$H$6,2,FALSE),2)+'[1]Иные услуги'!$C$6+HLOOKUP($DR$1108,'[1]Услуги по передаче'!$G$5:$J$7,2,FALSE))</f>
        <v>4699.75</v>
      </c>
      <c r="DB1112" s="73"/>
      <c r="DC1112" s="73"/>
      <c r="DD1112" s="73"/>
      <c r="DE1112" s="73"/>
      <c r="DF1112" s="74"/>
      <c r="DG1112" s="72">
        <f>IF($A1112="-","-",ROUND(VLOOKUP($A1112+ROUND(LEFT(DG$1111,2)/24,5),'[1]ОАО "АТС"'!$A$30:$F$773,3,FALSE)+HLOOKUP($DL$1109,'[1]Сбытовая надбавка'!$F$5:$H$6,2,FALSE),2)+'[1]Иные услуги'!$C$6+HLOOKUP($DR$1108,'[1]Услуги по передаче'!$G$5:$J$7,2,FALSE))</f>
        <v>4726.68</v>
      </c>
      <c r="DH1112" s="73"/>
      <c r="DI1112" s="73"/>
      <c r="DJ1112" s="73"/>
      <c r="DK1112" s="73"/>
      <c r="DL1112" s="74"/>
      <c r="DM1112" s="72">
        <f>IF($A1112="-","-",ROUND(VLOOKUP($A1112+ROUND(LEFT(DM$1111,2)/24,5),'[1]ОАО "АТС"'!$A$30:$F$773,3,FALSE)+HLOOKUP($DL$1109,'[1]Сбытовая надбавка'!$F$5:$H$6,2,FALSE),2)+'[1]Иные услуги'!$C$6+HLOOKUP($DR$1108,'[1]Услуги по передаче'!$G$5:$J$7,2,FALSE))</f>
        <v>4790.9799999999996</v>
      </c>
      <c r="DN1112" s="73"/>
      <c r="DO1112" s="73"/>
      <c r="DP1112" s="73"/>
      <c r="DQ1112" s="73"/>
      <c r="DR1112" s="74"/>
      <c r="DS1112" s="72">
        <f>IF($A1112="-","-",ROUND(VLOOKUP($A1112+ROUND(LEFT(DS$1111,2)/24,5),'[1]ОАО "АТС"'!$A$30:$F$773,3,FALSE)+HLOOKUP($DL$1109,'[1]Сбытовая надбавка'!$F$5:$H$6,2,FALSE),2)+'[1]Иные услуги'!$C$6+HLOOKUP($DR$1108,'[1]Услуги по передаче'!$G$5:$J$7,2,FALSE))</f>
        <v>4758.6400000000003</v>
      </c>
      <c r="DT1112" s="73"/>
      <c r="DU1112" s="73"/>
      <c r="DV1112" s="73"/>
      <c r="DW1112" s="73"/>
      <c r="DX1112" s="74"/>
      <c r="DY1112" s="72">
        <f>IF($A1112="-","-",ROUND(VLOOKUP($A1112+ROUND(LEFT(DY$1111,2)/24,5),'[1]ОАО "АТС"'!$A$30:$F$773,3,FALSE)+HLOOKUP($DL$1109,'[1]Сбытовая надбавка'!$F$5:$H$6,2,FALSE),2)+'[1]Иные услуги'!$C$6+HLOOKUP($DR$1108,'[1]Услуги по передаче'!$G$5:$J$7,2,FALSE))</f>
        <v>4705.0300000000007</v>
      </c>
      <c r="DZ1112" s="73"/>
      <c r="EA1112" s="73"/>
      <c r="EB1112" s="73"/>
      <c r="EC1112" s="73"/>
      <c r="ED1112" s="74"/>
      <c r="EE1112" s="72">
        <f>IF($A1112="-","-",ROUND(VLOOKUP($A1112+ROUND(LEFT(EE$1111,2)/24,5),'[1]ОАО "АТС"'!$A$30:$F$773,3,FALSE)+HLOOKUP($DL$1109,'[1]Сбытовая надбавка'!$F$5:$H$6,2,FALSE),2)+'[1]Иные услуги'!$C$6+HLOOKUP($DR$1108,'[1]Услуги по передаче'!$G$5:$J$7,2,FALSE))</f>
        <v>4638.1900000000005</v>
      </c>
      <c r="EF1112" s="73"/>
      <c r="EG1112" s="73"/>
      <c r="EH1112" s="73"/>
      <c r="EI1112" s="73"/>
      <c r="EJ1112" s="74"/>
      <c r="EK1112" s="72">
        <f>IF($A1112="-","-",ROUND(VLOOKUP($A1112+ROUND(LEFT(EK$1111,2)/24,5),'[1]ОАО "АТС"'!$A$30:$F$773,3,FALSE)+HLOOKUP($DL$1109,'[1]Сбытовая надбавка'!$F$5:$H$6,2,FALSE),2)+'[1]Иные услуги'!$C$6+HLOOKUP($DR$1108,'[1]Услуги по передаче'!$G$5:$J$7,2,FALSE))</f>
        <v>4823.6000000000004</v>
      </c>
      <c r="EL1112" s="73"/>
      <c r="EM1112" s="73"/>
      <c r="EN1112" s="73"/>
      <c r="EO1112" s="73"/>
      <c r="EP1112" s="74"/>
      <c r="EQ1112" s="72">
        <f>IF($A1112="-","-",ROUND(VLOOKUP($A1112+ROUND(LEFT(EQ$1111,2)/24,5),'[1]ОАО "АТС"'!$A$30:$F$773,3,FALSE)+HLOOKUP($DL$1109,'[1]Сбытовая надбавка'!$F$5:$H$6,2,FALSE),2)+'[1]Иные услуги'!$C$6+HLOOKUP($DR$1108,'[1]Услуги по передаче'!$G$5:$J$7,2,FALSE))</f>
        <v>4704.2299999999996</v>
      </c>
      <c r="ER1112" s="73"/>
      <c r="ES1112" s="73"/>
      <c r="ET1112" s="73"/>
      <c r="EU1112" s="73"/>
      <c r="EV1112" s="74"/>
    </row>
    <row r="1113" spans="1:152" s="38" customFormat="1" ht="15.75" customHeight="1" x14ac:dyDescent="0.2">
      <c r="A1113" s="69">
        <f>$A$116</f>
        <v>44987</v>
      </c>
      <c r="B1113" s="70"/>
      <c r="C1113" s="70"/>
      <c r="D1113" s="70"/>
      <c r="E1113" s="70"/>
      <c r="F1113" s="70"/>
      <c r="G1113" s="70"/>
      <c r="H1113" s="71"/>
      <c r="I1113" s="72">
        <f>IF($A1113="-","-",ROUND(VLOOKUP($A1113+ROUND(LEFT(I$1111,1)/24,5),'[1]ОАО "АТС"'!$A$30:$F$773,3,FALSE)+HLOOKUP($DL$1109,'[1]Сбытовая надбавка'!$F$5:$H$6,2,FALSE),2)+'[1]Иные услуги'!$C$6+HLOOKUP($DR$1108,'[1]Услуги по передаче'!$G$5:$J$7,2,FALSE))</f>
        <v>4677.07</v>
      </c>
      <c r="J1113" s="73"/>
      <c r="K1113" s="73"/>
      <c r="L1113" s="73"/>
      <c r="M1113" s="73"/>
      <c r="N1113" s="74"/>
      <c r="O1113" s="72">
        <f>IF($A1113="-","-",ROUND(VLOOKUP($A1113+ROUND(LEFT(O$1111,1)/24,5),'[1]ОАО "АТС"'!$A$30:$F$773,3,FALSE)+HLOOKUP($DL$1109,'[1]Сбытовая надбавка'!$F$5:$H$6,2,FALSE),2)+'[1]Иные услуги'!$C$6+HLOOKUP($DR$1108,'[1]Услуги по передаче'!$G$5:$J$7,2,FALSE))</f>
        <v>4661.22</v>
      </c>
      <c r="P1113" s="73"/>
      <c r="Q1113" s="73"/>
      <c r="R1113" s="73"/>
      <c r="S1113" s="73"/>
      <c r="T1113" s="74"/>
      <c r="U1113" s="72">
        <f>IF($A1113="-","-",ROUND(VLOOKUP($A1113+ROUND(LEFT(U$1111,1)/24,5),'[1]ОАО "АТС"'!$A$30:$F$773,3,FALSE)+HLOOKUP($DL$1109,'[1]Сбытовая надбавка'!$F$5:$H$6,2,FALSE),2)+'[1]Иные услуги'!$C$6+HLOOKUP($DR$1108,'[1]Услуги по передаче'!$G$5:$J$7,2,FALSE))</f>
        <v>4653.8100000000004</v>
      </c>
      <c r="V1113" s="73"/>
      <c r="W1113" s="73"/>
      <c r="X1113" s="73"/>
      <c r="Y1113" s="73"/>
      <c r="Z1113" s="74"/>
      <c r="AA1113" s="72">
        <f>IF($A1113="-","-",ROUND(VLOOKUP($A1113+ROUND(LEFT(AA$1111,1)/24,5),'[1]ОАО "АТС"'!$A$30:$F$773,3,FALSE)+HLOOKUP($DL$1109,'[1]Сбытовая надбавка'!$F$5:$H$6,2,FALSE),2)+'[1]Иные услуги'!$C$6+HLOOKUP($DR$1108,'[1]Услуги по передаче'!$G$5:$J$7,2,FALSE))</f>
        <v>4653.41</v>
      </c>
      <c r="AB1113" s="73"/>
      <c r="AC1113" s="73"/>
      <c r="AD1113" s="73"/>
      <c r="AE1113" s="73"/>
      <c r="AF1113" s="74"/>
      <c r="AG1113" s="72">
        <f>IF($A1113="-","-",ROUND(VLOOKUP($A1113+ROUND(LEFT(AG$1111,1)/24,5),'[1]ОАО "АТС"'!$A$30:$F$773,3,FALSE)+HLOOKUP($DL$1109,'[1]Сбытовая надбавка'!$F$5:$H$6,2,FALSE),2)+'[1]Иные услуги'!$C$6+HLOOKUP($DR$1108,'[1]Услуги по передаче'!$G$5:$J$7,2,FALSE))</f>
        <v>4655.0600000000004</v>
      </c>
      <c r="AH1113" s="73"/>
      <c r="AI1113" s="73"/>
      <c r="AJ1113" s="73"/>
      <c r="AK1113" s="73"/>
      <c r="AL1113" s="74"/>
      <c r="AM1113" s="72">
        <f>IF($A1113="-","-",ROUND(VLOOKUP($A1113+ROUND(LEFT(AM$1111,1)/24,5),'[1]ОАО "АТС"'!$A$30:$F$773,3,FALSE)+HLOOKUP($DL$1109,'[1]Сбытовая надбавка'!$F$5:$H$6,2,FALSE),2)+'[1]Иные услуги'!$C$6+HLOOKUP($DR$1108,'[1]Услуги по передаче'!$G$5:$J$7,2,FALSE))</f>
        <v>4680.3600000000006</v>
      </c>
      <c r="AN1113" s="73"/>
      <c r="AO1113" s="73"/>
      <c r="AP1113" s="73"/>
      <c r="AQ1113" s="73"/>
      <c r="AR1113" s="74"/>
      <c r="AS1113" s="72">
        <f>IF($A1113="-","-",ROUND(VLOOKUP($A1113+ROUND(LEFT(AS$1111,1)/24,5),'[1]ОАО "АТС"'!$A$30:$F$773,3,FALSE)+HLOOKUP($DL$1109,'[1]Сбытовая надбавка'!$F$5:$H$6,2,FALSE),2)+'[1]Иные услуги'!$C$6+HLOOKUP($DR$1108,'[1]Услуги по передаче'!$G$5:$J$7,2,FALSE))</f>
        <v>4682.33</v>
      </c>
      <c r="AT1113" s="73"/>
      <c r="AU1113" s="73"/>
      <c r="AV1113" s="73"/>
      <c r="AW1113" s="73"/>
      <c r="AX1113" s="74"/>
      <c r="AY1113" s="72">
        <f>IF($A1113="-","-",ROUND(VLOOKUP($A1113+ROUND(LEFT(AY$1111,1)/24,5),'[1]ОАО "АТС"'!$A$30:$F$773,3,FALSE)+HLOOKUP($DL$1109,'[1]Сбытовая надбавка'!$F$5:$H$6,2,FALSE),2)+'[1]Иные услуги'!$C$6+HLOOKUP($DR$1108,'[1]Услуги по передаче'!$G$5:$J$7,2,FALSE))</f>
        <v>4700.18</v>
      </c>
      <c r="AZ1113" s="73"/>
      <c r="BA1113" s="73"/>
      <c r="BB1113" s="73"/>
      <c r="BC1113" s="73"/>
      <c r="BD1113" s="74"/>
      <c r="BE1113" s="72">
        <f>IF($A1113="-","-",ROUND(VLOOKUP($A1113+ROUND(LEFT(BE$1111,1)/24,5),'[1]ОАО "АТС"'!$A$30:$F$773,3,FALSE)+HLOOKUP($DL$1109,'[1]Сбытовая надбавка'!$F$5:$H$6,2,FALSE),2)+'[1]Иные услуги'!$C$6+HLOOKUP($DR$1108,'[1]Услуги по передаче'!$G$5:$J$7,2,FALSE))</f>
        <v>4639.22</v>
      </c>
      <c r="BF1113" s="73"/>
      <c r="BG1113" s="73"/>
      <c r="BH1113" s="73"/>
      <c r="BI1113" s="73"/>
      <c r="BJ1113" s="74"/>
      <c r="BK1113" s="72">
        <f>IF($A1113="-","-",ROUND(VLOOKUP($A1113+ROUND(LEFT(BK$1111,1)/24,5),'[1]ОАО "АТС"'!$A$30:$F$773,3,FALSE)+HLOOKUP($DL$1109,'[1]Сбытовая надбавка'!$F$5:$H$6,2,FALSE),2)+'[1]Иные услуги'!$C$6+HLOOKUP($DR$1108,'[1]Услуги по передаче'!$G$5:$J$7,2,FALSE))</f>
        <v>4639.2700000000004</v>
      </c>
      <c r="BL1113" s="73"/>
      <c r="BM1113" s="73"/>
      <c r="BN1113" s="73"/>
      <c r="BO1113" s="73"/>
      <c r="BP1113" s="74"/>
      <c r="BQ1113" s="72">
        <f>IF($A1113="-","-",ROUND(VLOOKUP($A1113+ROUND(LEFT(BQ$1111,2)/24,5),'[1]ОАО "АТС"'!$A$30:$F$773,3,FALSE)+HLOOKUP($DL$1109,'[1]Сбытовая надбавка'!$F$5:$H$6,2,FALSE),2)+'[1]Иные услуги'!$C$6+HLOOKUP($DR$1108,'[1]Услуги по передаче'!$G$5:$J$7,2,FALSE))</f>
        <v>4682.4799999999996</v>
      </c>
      <c r="BR1113" s="73"/>
      <c r="BS1113" s="73"/>
      <c r="BT1113" s="73"/>
      <c r="BU1113" s="73"/>
      <c r="BV1113" s="74"/>
      <c r="BW1113" s="72">
        <f>IF($A1113="-","-",ROUND(VLOOKUP($A1113+ROUND(LEFT(BW$1111,2)/24,5),'[1]ОАО "АТС"'!$A$30:$F$773,3,FALSE)+HLOOKUP($DL$1109,'[1]Сбытовая надбавка'!$F$5:$H$6,2,FALSE),2)+'[1]Иные услуги'!$C$6+HLOOKUP($DR$1108,'[1]Услуги по передаче'!$G$5:$J$7,2,FALSE))</f>
        <v>4682.1100000000006</v>
      </c>
      <c r="BX1113" s="73"/>
      <c r="BY1113" s="73"/>
      <c r="BZ1113" s="73"/>
      <c r="CA1113" s="73"/>
      <c r="CB1113" s="74"/>
      <c r="CC1113" s="72">
        <f>IF($A1113="-","-",ROUND(VLOOKUP($A1113+ROUND(LEFT(CC$1111,2)/24,5),'[1]ОАО "АТС"'!$A$30:$F$773,3,FALSE)+HLOOKUP($DL$1109,'[1]Сбытовая надбавка'!$F$5:$H$6,2,FALSE),2)+'[1]Иные услуги'!$C$6+HLOOKUP($DR$1108,'[1]Услуги по передаче'!$G$5:$J$7,2,FALSE))</f>
        <v>4655.2</v>
      </c>
      <c r="CD1113" s="73"/>
      <c r="CE1113" s="73"/>
      <c r="CF1113" s="73"/>
      <c r="CG1113" s="73"/>
      <c r="CH1113" s="74"/>
      <c r="CI1113" s="72">
        <f>IF($A1113="-","-",ROUND(VLOOKUP($A1113+ROUND(LEFT(CI$1111,2)/24,5),'[1]ОАО "АТС"'!$A$30:$F$773,3,FALSE)+HLOOKUP($DL$1109,'[1]Сбытовая надбавка'!$F$5:$H$6,2,FALSE),2)+'[1]Иные услуги'!$C$6+HLOOKUP($DR$1108,'[1]Услуги по передаче'!$G$5:$J$7,2,FALSE))</f>
        <v>4648.08</v>
      </c>
      <c r="CJ1113" s="73"/>
      <c r="CK1113" s="73"/>
      <c r="CL1113" s="73"/>
      <c r="CM1113" s="73"/>
      <c r="CN1113" s="74"/>
      <c r="CO1113" s="72">
        <f>IF($A1113="-","-",ROUND(VLOOKUP($A1113+ROUND(LEFT(CO$1111,2)/24,5),'[1]ОАО "АТС"'!$A$30:$F$773,3,FALSE)+HLOOKUP($DL$1109,'[1]Сбытовая надбавка'!$F$5:$H$6,2,FALSE),2)+'[1]Иные услуги'!$C$6+HLOOKUP($DR$1108,'[1]Услуги по передаче'!$G$5:$J$7,2,FALSE))</f>
        <v>4639.24</v>
      </c>
      <c r="CP1113" s="73"/>
      <c r="CQ1113" s="73"/>
      <c r="CR1113" s="73"/>
      <c r="CS1113" s="73"/>
      <c r="CT1113" s="74"/>
      <c r="CU1113" s="72">
        <f>IF($A1113="-","-",ROUND(VLOOKUP($A1113+ROUND(LEFT(CU$1111,2)/24,5),'[1]ОАО "АТС"'!$A$30:$F$773,3,FALSE)+HLOOKUP($DL$1109,'[1]Сбытовая надбавка'!$F$5:$H$6,2,FALSE),2)+'[1]Иные услуги'!$C$6+HLOOKUP($DR$1108,'[1]Услуги по передаче'!$G$5:$J$7,2,FALSE))</f>
        <v>4639.22</v>
      </c>
      <c r="CV1113" s="73"/>
      <c r="CW1113" s="73"/>
      <c r="CX1113" s="73"/>
      <c r="CY1113" s="73"/>
      <c r="CZ1113" s="74"/>
      <c r="DA1113" s="72">
        <f>IF($A1113="-","-",ROUND(VLOOKUP($A1113+ROUND(LEFT(DA$1111,2)/24,5),'[1]ОАО "АТС"'!$A$30:$F$773,3,FALSE)+HLOOKUP($DL$1109,'[1]Сбытовая надбавка'!$F$5:$H$6,2,FALSE),2)+'[1]Иные услуги'!$C$6+HLOOKUP($DR$1108,'[1]Услуги по передаче'!$G$5:$J$7,2,FALSE))</f>
        <v>4639.7299999999996</v>
      </c>
      <c r="DB1113" s="73"/>
      <c r="DC1113" s="73"/>
      <c r="DD1113" s="73"/>
      <c r="DE1113" s="73"/>
      <c r="DF1113" s="74"/>
      <c r="DG1113" s="72">
        <f>IF($A1113="-","-",ROUND(VLOOKUP($A1113+ROUND(LEFT(DG$1111,2)/24,5),'[1]ОАО "АТС"'!$A$30:$F$773,3,FALSE)+HLOOKUP($DL$1109,'[1]Сбытовая надбавка'!$F$5:$H$6,2,FALSE),2)+'[1]Иные услуги'!$C$6+HLOOKUP($DR$1108,'[1]Услуги по передаче'!$G$5:$J$7,2,FALSE))</f>
        <v>4680.41</v>
      </c>
      <c r="DH1113" s="73"/>
      <c r="DI1113" s="73"/>
      <c r="DJ1113" s="73"/>
      <c r="DK1113" s="73"/>
      <c r="DL1113" s="74"/>
      <c r="DM1113" s="72">
        <f>IF($A1113="-","-",ROUND(VLOOKUP($A1113+ROUND(LEFT(DM$1111,2)/24,5),'[1]ОАО "АТС"'!$A$30:$F$773,3,FALSE)+HLOOKUP($DL$1109,'[1]Сбытовая надбавка'!$F$5:$H$6,2,FALSE),2)+'[1]Иные услуги'!$C$6+HLOOKUP($DR$1108,'[1]Услуги по передаче'!$G$5:$J$7,2,FALSE))</f>
        <v>4810.68</v>
      </c>
      <c r="DN1113" s="73"/>
      <c r="DO1113" s="73"/>
      <c r="DP1113" s="73"/>
      <c r="DQ1113" s="73"/>
      <c r="DR1113" s="74"/>
      <c r="DS1113" s="72">
        <f>IF($A1113="-","-",ROUND(VLOOKUP($A1113+ROUND(LEFT(DS$1111,2)/24,5),'[1]ОАО "АТС"'!$A$30:$F$773,3,FALSE)+HLOOKUP($DL$1109,'[1]Сбытовая надбавка'!$F$5:$H$6,2,FALSE),2)+'[1]Иные услуги'!$C$6+HLOOKUP($DR$1108,'[1]Услуги по передаче'!$G$5:$J$7,2,FALSE))</f>
        <v>4836.88</v>
      </c>
      <c r="DT1113" s="73"/>
      <c r="DU1113" s="73"/>
      <c r="DV1113" s="73"/>
      <c r="DW1113" s="73"/>
      <c r="DX1113" s="74"/>
      <c r="DY1113" s="72">
        <f>IF($A1113="-","-",ROUND(VLOOKUP($A1113+ROUND(LEFT(DY$1111,2)/24,5),'[1]ОАО "АТС"'!$A$30:$F$773,3,FALSE)+HLOOKUP($DL$1109,'[1]Сбытовая надбавка'!$F$5:$H$6,2,FALSE),2)+'[1]Иные услуги'!$C$6+HLOOKUP($DR$1108,'[1]Услуги по передаче'!$G$5:$J$7,2,FALSE))</f>
        <v>4792</v>
      </c>
      <c r="DZ1113" s="73"/>
      <c r="EA1113" s="73"/>
      <c r="EB1113" s="73"/>
      <c r="EC1113" s="73"/>
      <c r="ED1113" s="74"/>
      <c r="EE1113" s="72">
        <f>IF($A1113="-","-",ROUND(VLOOKUP($A1113+ROUND(LEFT(EE$1111,2)/24,5),'[1]ОАО "АТС"'!$A$30:$F$773,3,FALSE)+HLOOKUP($DL$1109,'[1]Сбытовая надбавка'!$F$5:$H$6,2,FALSE),2)+'[1]Иные услуги'!$C$6+HLOOKUP($DR$1108,'[1]Услуги по передаче'!$G$5:$J$7,2,FALSE))</f>
        <v>4726.2700000000004</v>
      </c>
      <c r="EF1113" s="73"/>
      <c r="EG1113" s="73"/>
      <c r="EH1113" s="73"/>
      <c r="EI1113" s="73"/>
      <c r="EJ1113" s="74"/>
      <c r="EK1113" s="72">
        <f>IF($A1113="-","-",ROUND(VLOOKUP($A1113+ROUND(LEFT(EK$1111,2)/24,5),'[1]ОАО "АТС"'!$A$30:$F$773,3,FALSE)+HLOOKUP($DL$1109,'[1]Сбытовая надбавка'!$F$5:$H$6,2,FALSE),2)+'[1]Иные услуги'!$C$6+HLOOKUP($DR$1108,'[1]Услуги по передаче'!$G$5:$J$7,2,FALSE))</f>
        <v>4894.7000000000007</v>
      </c>
      <c r="EL1113" s="73"/>
      <c r="EM1113" s="73"/>
      <c r="EN1113" s="73"/>
      <c r="EO1113" s="73"/>
      <c r="EP1113" s="74"/>
      <c r="EQ1113" s="72">
        <f>IF($A1113="-","-",ROUND(VLOOKUP($A1113+ROUND(LEFT(EQ$1111,2)/24,5),'[1]ОАО "АТС"'!$A$30:$F$773,3,FALSE)+HLOOKUP($DL$1109,'[1]Сбытовая надбавка'!$F$5:$H$6,2,FALSE),2)+'[1]Иные услуги'!$C$6+HLOOKUP($DR$1108,'[1]Услуги по передаче'!$G$5:$J$7,2,FALSE))</f>
        <v>4778.84</v>
      </c>
      <c r="ER1113" s="73"/>
      <c r="ES1113" s="73"/>
      <c r="ET1113" s="73"/>
      <c r="EU1113" s="73"/>
      <c r="EV1113" s="74"/>
    </row>
    <row r="1114" spans="1:152" s="38" customFormat="1" ht="15.75" customHeight="1" x14ac:dyDescent="0.2">
      <c r="A1114" s="69">
        <f>$A$117</f>
        <v>44988</v>
      </c>
      <c r="B1114" s="70"/>
      <c r="C1114" s="70"/>
      <c r="D1114" s="70"/>
      <c r="E1114" s="70"/>
      <c r="F1114" s="70"/>
      <c r="G1114" s="70"/>
      <c r="H1114" s="71"/>
      <c r="I1114" s="72">
        <f>IF($A1114="-","-",ROUND(VLOOKUP($A1114+ROUND(LEFT(I$1111,1)/24,5),'[1]ОАО "АТС"'!$A$30:$F$773,3,FALSE)+HLOOKUP($DL$1109,'[1]Сбытовая надбавка'!$F$5:$H$6,2,FALSE),2)+'[1]Иные услуги'!$C$6+HLOOKUP($DR$1108,'[1]Услуги по передаче'!$G$5:$J$7,2,FALSE))</f>
        <v>4694.8</v>
      </c>
      <c r="J1114" s="73"/>
      <c r="K1114" s="73"/>
      <c r="L1114" s="73"/>
      <c r="M1114" s="73"/>
      <c r="N1114" s="74"/>
      <c r="O1114" s="72">
        <f>IF($A1114="-","-",ROUND(VLOOKUP($A1114+ROUND(LEFT(O$1111,1)/24,5),'[1]ОАО "АТС"'!$A$30:$F$773,3,FALSE)+HLOOKUP($DL$1109,'[1]Сбытовая надбавка'!$F$5:$H$6,2,FALSE),2)+'[1]Иные услуги'!$C$6+HLOOKUP($DR$1108,'[1]Услуги по передаче'!$G$5:$J$7,2,FALSE))</f>
        <v>4658.8999999999996</v>
      </c>
      <c r="P1114" s="73"/>
      <c r="Q1114" s="73"/>
      <c r="R1114" s="73"/>
      <c r="S1114" s="73"/>
      <c r="T1114" s="74"/>
      <c r="U1114" s="72">
        <f>IF($A1114="-","-",ROUND(VLOOKUP($A1114+ROUND(LEFT(U$1111,1)/24,5),'[1]ОАО "АТС"'!$A$30:$F$773,3,FALSE)+HLOOKUP($DL$1109,'[1]Сбытовая надбавка'!$F$5:$H$6,2,FALSE),2)+'[1]Иные услуги'!$C$6+HLOOKUP($DR$1108,'[1]Услуги по передаче'!$G$5:$J$7,2,FALSE))</f>
        <v>4649.93</v>
      </c>
      <c r="V1114" s="73"/>
      <c r="W1114" s="73"/>
      <c r="X1114" s="73"/>
      <c r="Y1114" s="73"/>
      <c r="Z1114" s="74"/>
      <c r="AA1114" s="72">
        <f>IF($A1114="-","-",ROUND(VLOOKUP($A1114+ROUND(LEFT(AA$1111,1)/24,5),'[1]ОАО "АТС"'!$A$30:$F$773,3,FALSE)+HLOOKUP($DL$1109,'[1]Сбытовая надбавка'!$F$5:$H$6,2,FALSE),2)+'[1]Иные услуги'!$C$6+HLOOKUP($DR$1108,'[1]Услуги по передаче'!$G$5:$J$7,2,FALSE))</f>
        <v>4648.3500000000004</v>
      </c>
      <c r="AB1114" s="73"/>
      <c r="AC1114" s="73"/>
      <c r="AD1114" s="73"/>
      <c r="AE1114" s="73"/>
      <c r="AF1114" s="74"/>
      <c r="AG1114" s="72">
        <f>IF($A1114="-","-",ROUND(VLOOKUP($A1114+ROUND(LEFT(AG$1111,1)/24,5),'[1]ОАО "АТС"'!$A$30:$F$773,3,FALSE)+HLOOKUP($DL$1109,'[1]Сбытовая надбавка'!$F$5:$H$6,2,FALSE),2)+'[1]Иные услуги'!$C$6+HLOOKUP($DR$1108,'[1]Услуги по передаче'!$G$5:$J$7,2,FALSE))</f>
        <v>4647.55</v>
      </c>
      <c r="AH1114" s="73"/>
      <c r="AI1114" s="73"/>
      <c r="AJ1114" s="73"/>
      <c r="AK1114" s="73"/>
      <c r="AL1114" s="74"/>
      <c r="AM1114" s="72">
        <f>IF($A1114="-","-",ROUND(VLOOKUP($A1114+ROUND(LEFT(AM$1111,1)/24,5),'[1]ОАО "АТС"'!$A$30:$F$773,3,FALSE)+HLOOKUP($DL$1109,'[1]Сбытовая надбавка'!$F$5:$H$6,2,FALSE),2)+'[1]Иные услуги'!$C$6+HLOOKUP($DR$1108,'[1]Услуги по передаче'!$G$5:$J$7,2,FALSE))</f>
        <v>4672.49</v>
      </c>
      <c r="AN1114" s="73"/>
      <c r="AO1114" s="73"/>
      <c r="AP1114" s="73"/>
      <c r="AQ1114" s="73"/>
      <c r="AR1114" s="74"/>
      <c r="AS1114" s="72">
        <f>IF($A1114="-","-",ROUND(VLOOKUP($A1114+ROUND(LEFT(AS$1111,1)/24,5),'[1]ОАО "АТС"'!$A$30:$F$773,3,FALSE)+HLOOKUP($DL$1109,'[1]Сбытовая надбавка'!$F$5:$H$6,2,FALSE),2)+'[1]Иные услуги'!$C$6+HLOOKUP($DR$1108,'[1]Услуги по передаче'!$G$5:$J$7,2,FALSE))</f>
        <v>4643.97</v>
      </c>
      <c r="AT1114" s="73"/>
      <c r="AU1114" s="73"/>
      <c r="AV1114" s="73"/>
      <c r="AW1114" s="73"/>
      <c r="AX1114" s="74"/>
      <c r="AY1114" s="72">
        <f>IF($A1114="-","-",ROUND(VLOOKUP($A1114+ROUND(LEFT(AY$1111,1)/24,5),'[1]ОАО "АТС"'!$A$30:$F$773,3,FALSE)+HLOOKUP($DL$1109,'[1]Сбытовая надбавка'!$F$5:$H$6,2,FALSE),2)+'[1]Иные услуги'!$C$6+HLOOKUP($DR$1108,'[1]Услуги по передаче'!$G$5:$J$7,2,FALSE))</f>
        <v>4665.7</v>
      </c>
      <c r="AZ1114" s="73"/>
      <c r="BA1114" s="73"/>
      <c r="BB1114" s="73"/>
      <c r="BC1114" s="73"/>
      <c r="BD1114" s="74"/>
      <c r="BE1114" s="72">
        <f>IF($A1114="-","-",ROUND(VLOOKUP($A1114+ROUND(LEFT(BE$1111,1)/24,5),'[1]ОАО "АТС"'!$A$30:$F$773,3,FALSE)+HLOOKUP($DL$1109,'[1]Сбытовая надбавка'!$F$5:$H$6,2,FALSE),2)+'[1]Иные услуги'!$C$6+HLOOKUP($DR$1108,'[1]Услуги по передаче'!$G$5:$J$7,2,FALSE))</f>
        <v>4638.55</v>
      </c>
      <c r="BF1114" s="73"/>
      <c r="BG1114" s="73"/>
      <c r="BH1114" s="73"/>
      <c r="BI1114" s="73"/>
      <c r="BJ1114" s="74"/>
      <c r="BK1114" s="72">
        <f>IF($A1114="-","-",ROUND(VLOOKUP($A1114+ROUND(LEFT(BK$1111,1)/24,5),'[1]ОАО "АТС"'!$A$30:$F$773,3,FALSE)+HLOOKUP($DL$1109,'[1]Сбытовая надбавка'!$F$5:$H$6,2,FALSE),2)+'[1]Иные услуги'!$C$6+HLOOKUP($DR$1108,'[1]Услуги по передаче'!$G$5:$J$7,2,FALSE))</f>
        <v>4638.68</v>
      </c>
      <c r="BL1114" s="73"/>
      <c r="BM1114" s="73"/>
      <c r="BN1114" s="73"/>
      <c r="BO1114" s="73"/>
      <c r="BP1114" s="74"/>
      <c r="BQ1114" s="72">
        <f>IF($A1114="-","-",ROUND(VLOOKUP($A1114+ROUND(LEFT(BQ$1111,2)/24,5),'[1]ОАО "АТС"'!$A$30:$F$773,3,FALSE)+HLOOKUP($DL$1109,'[1]Сбытовая надбавка'!$F$5:$H$6,2,FALSE),2)+'[1]Иные услуги'!$C$6+HLOOKUP($DR$1108,'[1]Услуги по передаче'!$G$5:$J$7,2,FALSE))</f>
        <v>4656.4400000000005</v>
      </c>
      <c r="BR1114" s="73"/>
      <c r="BS1114" s="73"/>
      <c r="BT1114" s="73"/>
      <c r="BU1114" s="73"/>
      <c r="BV1114" s="74"/>
      <c r="BW1114" s="72">
        <f>IF($A1114="-","-",ROUND(VLOOKUP($A1114+ROUND(LEFT(BW$1111,2)/24,5),'[1]ОАО "АТС"'!$A$30:$F$773,3,FALSE)+HLOOKUP($DL$1109,'[1]Сбытовая надбавка'!$F$5:$H$6,2,FALSE),2)+'[1]Иные услуги'!$C$6+HLOOKUP($DR$1108,'[1]Услуги по передаче'!$G$5:$J$7,2,FALSE))</f>
        <v>4657.33</v>
      </c>
      <c r="BX1114" s="73"/>
      <c r="BY1114" s="73"/>
      <c r="BZ1114" s="73"/>
      <c r="CA1114" s="73"/>
      <c r="CB1114" s="74"/>
      <c r="CC1114" s="72">
        <f>IF($A1114="-","-",ROUND(VLOOKUP($A1114+ROUND(LEFT(CC$1111,2)/24,5),'[1]ОАО "АТС"'!$A$30:$F$773,3,FALSE)+HLOOKUP($DL$1109,'[1]Сбытовая надбавка'!$F$5:$H$6,2,FALSE),2)+'[1]Иные услуги'!$C$6+HLOOKUP($DR$1108,'[1]Услуги по передаче'!$G$5:$J$7,2,FALSE))</f>
        <v>4638.57</v>
      </c>
      <c r="CD1114" s="73"/>
      <c r="CE1114" s="73"/>
      <c r="CF1114" s="73"/>
      <c r="CG1114" s="73"/>
      <c r="CH1114" s="74"/>
      <c r="CI1114" s="72">
        <f>IF($A1114="-","-",ROUND(VLOOKUP($A1114+ROUND(LEFT(CI$1111,2)/24,5),'[1]ОАО "АТС"'!$A$30:$F$773,3,FALSE)+HLOOKUP($DL$1109,'[1]Сбытовая надбавка'!$F$5:$H$6,2,FALSE),2)+'[1]Иные услуги'!$C$6+HLOOKUP($DR$1108,'[1]Услуги по передаче'!$G$5:$J$7,2,FALSE))</f>
        <v>4638.9799999999996</v>
      </c>
      <c r="CJ1114" s="73"/>
      <c r="CK1114" s="73"/>
      <c r="CL1114" s="73"/>
      <c r="CM1114" s="73"/>
      <c r="CN1114" s="74"/>
      <c r="CO1114" s="72">
        <f>IF($A1114="-","-",ROUND(VLOOKUP($A1114+ROUND(LEFT(CO$1111,2)/24,5),'[1]ОАО "АТС"'!$A$30:$F$773,3,FALSE)+HLOOKUP($DL$1109,'[1]Сбытовая надбавка'!$F$5:$H$6,2,FALSE),2)+'[1]Иные услуги'!$C$6+HLOOKUP($DR$1108,'[1]Услуги по передаче'!$G$5:$J$7,2,FALSE))</f>
        <v>4638.74</v>
      </c>
      <c r="CP1114" s="73"/>
      <c r="CQ1114" s="73"/>
      <c r="CR1114" s="73"/>
      <c r="CS1114" s="73"/>
      <c r="CT1114" s="74"/>
      <c r="CU1114" s="72">
        <f>IF($A1114="-","-",ROUND(VLOOKUP($A1114+ROUND(LEFT(CU$1111,2)/24,5),'[1]ОАО "АТС"'!$A$30:$F$773,3,FALSE)+HLOOKUP($DL$1109,'[1]Сбытовая надбавка'!$F$5:$H$6,2,FALSE),2)+'[1]Иные услуги'!$C$6+HLOOKUP($DR$1108,'[1]Услуги по передаче'!$G$5:$J$7,2,FALSE))</f>
        <v>4638.8600000000006</v>
      </c>
      <c r="CV1114" s="73"/>
      <c r="CW1114" s="73"/>
      <c r="CX1114" s="73"/>
      <c r="CY1114" s="73"/>
      <c r="CZ1114" s="74"/>
      <c r="DA1114" s="72">
        <f>IF($A1114="-","-",ROUND(VLOOKUP($A1114+ROUND(LEFT(DA$1111,2)/24,5),'[1]ОАО "АТС"'!$A$30:$F$773,3,FALSE)+HLOOKUP($DL$1109,'[1]Сбытовая надбавка'!$F$5:$H$6,2,FALSE),2)+'[1]Иные услуги'!$C$6+HLOOKUP($DR$1108,'[1]Услуги по передаче'!$G$5:$J$7,2,FALSE))</f>
        <v>4639.5200000000004</v>
      </c>
      <c r="DB1114" s="73"/>
      <c r="DC1114" s="73"/>
      <c r="DD1114" s="73"/>
      <c r="DE1114" s="73"/>
      <c r="DF1114" s="74"/>
      <c r="DG1114" s="72">
        <f>IF($A1114="-","-",ROUND(VLOOKUP($A1114+ROUND(LEFT(DG$1111,2)/24,5),'[1]ОАО "АТС"'!$A$30:$F$773,3,FALSE)+HLOOKUP($DL$1109,'[1]Сбытовая надбавка'!$F$5:$H$6,2,FALSE),2)+'[1]Иные услуги'!$C$6+HLOOKUP($DR$1108,'[1]Услуги по передаче'!$G$5:$J$7,2,FALSE))</f>
        <v>4656</v>
      </c>
      <c r="DH1114" s="73"/>
      <c r="DI1114" s="73"/>
      <c r="DJ1114" s="73"/>
      <c r="DK1114" s="73"/>
      <c r="DL1114" s="74"/>
      <c r="DM1114" s="72">
        <f>IF($A1114="-","-",ROUND(VLOOKUP($A1114+ROUND(LEFT(DM$1111,2)/24,5),'[1]ОАО "АТС"'!$A$30:$F$773,3,FALSE)+HLOOKUP($DL$1109,'[1]Сбытовая надбавка'!$F$5:$H$6,2,FALSE),2)+'[1]Иные услуги'!$C$6+HLOOKUP($DR$1108,'[1]Услуги по передаче'!$G$5:$J$7,2,FALSE))</f>
        <v>4777.84</v>
      </c>
      <c r="DN1114" s="73"/>
      <c r="DO1114" s="73"/>
      <c r="DP1114" s="73"/>
      <c r="DQ1114" s="73"/>
      <c r="DR1114" s="74"/>
      <c r="DS1114" s="72">
        <f>IF($A1114="-","-",ROUND(VLOOKUP($A1114+ROUND(LEFT(DS$1111,2)/24,5),'[1]ОАО "АТС"'!$A$30:$F$773,3,FALSE)+HLOOKUP($DL$1109,'[1]Сбытовая надбавка'!$F$5:$H$6,2,FALSE),2)+'[1]Иные услуги'!$C$6+HLOOKUP($DR$1108,'[1]Услуги по передаче'!$G$5:$J$7,2,FALSE))</f>
        <v>4808.58</v>
      </c>
      <c r="DT1114" s="73"/>
      <c r="DU1114" s="73"/>
      <c r="DV1114" s="73"/>
      <c r="DW1114" s="73"/>
      <c r="DX1114" s="74"/>
      <c r="DY1114" s="72">
        <f>IF($A1114="-","-",ROUND(VLOOKUP($A1114+ROUND(LEFT(DY$1111,2)/24,5),'[1]ОАО "АТС"'!$A$30:$F$773,3,FALSE)+HLOOKUP($DL$1109,'[1]Сбытовая надбавка'!$F$5:$H$6,2,FALSE),2)+'[1]Иные услуги'!$C$6+HLOOKUP($DR$1108,'[1]Услуги по передаче'!$G$5:$J$7,2,FALSE))</f>
        <v>4755.55</v>
      </c>
      <c r="DZ1114" s="73"/>
      <c r="EA1114" s="73"/>
      <c r="EB1114" s="73"/>
      <c r="EC1114" s="73"/>
      <c r="ED1114" s="74"/>
      <c r="EE1114" s="72">
        <f>IF($A1114="-","-",ROUND(VLOOKUP($A1114+ROUND(LEFT(EE$1111,2)/24,5),'[1]ОАО "АТС"'!$A$30:$F$773,3,FALSE)+HLOOKUP($DL$1109,'[1]Сбытовая надбавка'!$F$5:$H$6,2,FALSE),2)+'[1]Иные услуги'!$C$6+HLOOKUP($DR$1108,'[1]Услуги по передаче'!$G$5:$J$7,2,FALSE))</f>
        <v>4695.6400000000003</v>
      </c>
      <c r="EF1114" s="73"/>
      <c r="EG1114" s="73"/>
      <c r="EH1114" s="73"/>
      <c r="EI1114" s="73"/>
      <c r="EJ1114" s="74"/>
      <c r="EK1114" s="72">
        <f>IF($A1114="-","-",ROUND(VLOOKUP($A1114+ROUND(LEFT(EK$1111,2)/24,5),'[1]ОАО "АТС"'!$A$30:$F$773,3,FALSE)+HLOOKUP($DL$1109,'[1]Сбытовая надбавка'!$F$5:$H$6,2,FALSE),2)+'[1]Иные услуги'!$C$6+HLOOKUP($DR$1108,'[1]Услуги по передаче'!$G$5:$J$7,2,FALSE))</f>
        <v>5041.3099999999995</v>
      </c>
      <c r="EL1114" s="73"/>
      <c r="EM1114" s="73"/>
      <c r="EN1114" s="73"/>
      <c r="EO1114" s="73"/>
      <c r="EP1114" s="74"/>
      <c r="EQ1114" s="72">
        <f>IF($A1114="-","-",ROUND(VLOOKUP($A1114+ROUND(LEFT(EQ$1111,2)/24,5),'[1]ОАО "АТС"'!$A$30:$F$773,3,FALSE)+HLOOKUP($DL$1109,'[1]Сбытовая надбавка'!$F$5:$H$6,2,FALSE),2)+'[1]Иные услуги'!$C$6+HLOOKUP($DR$1108,'[1]Услуги по передаче'!$G$5:$J$7,2,FALSE))</f>
        <v>4763.38</v>
      </c>
      <c r="ER1114" s="73"/>
      <c r="ES1114" s="73"/>
      <c r="ET1114" s="73"/>
      <c r="EU1114" s="73"/>
      <c r="EV1114" s="74"/>
    </row>
    <row r="1115" spans="1:152" s="38" customFormat="1" ht="15.75" customHeight="1" x14ac:dyDescent="0.2">
      <c r="A1115" s="69">
        <f>$A$118</f>
        <v>44989</v>
      </c>
      <c r="B1115" s="70"/>
      <c r="C1115" s="70"/>
      <c r="D1115" s="70"/>
      <c r="E1115" s="70"/>
      <c r="F1115" s="70"/>
      <c r="G1115" s="70"/>
      <c r="H1115" s="71"/>
      <c r="I1115" s="72">
        <f>IF($A1115="-","-",ROUND(VLOOKUP($A1115+ROUND(LEFT(I$1111,1)/24,5),'[1]ОАО "АТС"'!$A$30:$F$773,3,FALSE)+HLOOKUP($DL$1109,'[1]Сбытовая надбавка'!$F$5:$H$6,2,FALSE),2)+'[1]Иные услуги'!$C$6+HLOOKUP($DR$1108,'[1]Услуги по передаче'!$G$5:$J$7,2,FALSE))</f>
        <v>4657.6400000000003</v>
      </c>
      <c r="J1115" s="73"/>
      <c r="K1115" s="73"/>
      <c r="L1115" s="73"/>
      <c r="M1115" s="73"/>
      <c r="N1115" s="74"/>
      <c r="O1115" s="72">
        <f>IF($A1115="-","-",ROUND(VLOOKUP($A1115+ROUND(LEFT(O$1111,1)/24,5),'[1]ОАО "АТС"'!$A$30:$F$773,3,FALSE)+HLOOKUP($DL$1109,'[1]Сбытовая надбавка'!$F$5:$H$6,2,FALSE),2)+'[1]Иные услуги'!$C$6+HLOOKUP($DR$1108,'[1]Услуги по передаче'!$G$5:$J$7,2,FALSE))</f>
        <v>4639.21</v>
      </c>
      <c r="P1115" s="73"/>
      <c r="Q1115" s="73"/>
      <c r="R1115" s="73"/>
      <c r="S1115" s="73"/>
      <c r="T1115" s="74"/>
      <c r="U1115" s="72">
        <f>IF($A1115="-","-",ROUND(VLOOKUP($A1115+ROUND(LEFT(U$1111,1)/24,5),'[1]ОАО "АТС"'!$A$30:$F$773,3,FALSE)+HLOOKUP($DL$1109,'[1]Сбытовая надбавка'!$F$5:$H$6,2,FALSE),2)+'[1]Иные услуги'!$C$6+HLOOKUP($DR$1108,'[1]Услуги по передаче'!$G$5:$J$7,2,FALSE))</f>
        <v>4639.6499999999996</v>
      </c>
      <c r="V1115" s="73"/>
      <c r="W1115" s="73"/>
      <c r="X1115" s="73"/>
      <c r="Y1115" s="73"/>
      <c r="Z1115" s="74"/>
      <c r="AA1115" s="72">
        <f>IF($A1115="-","-",ROUND(VLOOKUP($A1115+ROUND(LEFT(AA$1111,1)/24,5),'[1]ОАО "АТС"'!$A$30:$F$773,3,FALSE)+HLOOKUP($DL$1109,'[1]Сбытовая надбавка'!$F$5:$H$6,2,FALSE),2)+'[1]Иные услуги'!$C$6+HLOOKUP($DR$1108,'[1]Услуги по передаче'!$G$5:$J$7,2,FALSE))</f>
        <v>4639.6400000000003</v>
      </c>
      <c r="AB1115" s="73"/>
      <c r="AC1115" s="73"/>
      <c r="AD1115" s="73"/>
      <c r="AE1115" s="73"/>
      <c r="AF1115" s="74"/>
      <c r="AG1115" s="72">
        <f>IF($A1115="-","-",ROUND(VLOOKUP($A1115+ROUND(LEFT(AG$1111,1)/24,5),'[1]ОАО "АТС"'!$A$30:$F$773,3,FALSE)+HLOOKUP($DL$1109,'[1]Сбытовая надбавка'!$F$5:$H$6,2,FALSE),2)+'[1]Иные услуги'!$C$6+HLOOKUP($DR$1108,'[1]Услуги по передаче'!$G$5:$J$7,2,FALSE))</f>
        <v>4639.5600000000004</v>
      </c>
      <c r="AH1115" s="73"/>
      <c r="AI1115" s="73"/>
      <c r="AJ1115" s="73"/>
      <c r="AK1115" s="73"/>
      <c r="AL1115" s="74"/>
      <c r="AM1115" s="72">
        <f>IF($A1115="-","-",ROUND(VLOOKUP($A1115+ROUND(LEFT(AM$1111,1)/24,5),'[1]ОАО "АТС"'!$A$30:$F$773,3,FALSE)+HLOOKUP($DL$1109,'[1]Сбытовая надбавка'!$F$5:$H$6,2,FALSE),2)+'[1]Иные услуги'!$C$6+HLOOKUP($DR$1108,'[1]Услуги по передаче'!$G$5:$J$7,2,FALSE))</f>
        <v>4639.3600000000006</v>
      </c>
      <c r="AN1115" s="73"/>
      <c r="AO1115" s="73"/>
      <c r="AP1115" s="73"/>
      <c r="AQ1115" s="73"/>
      <c r="AR1115" s="74"/>
      <c r="AS1115" s="72">
        <f>IF($A1115="-","-",ROUND(VLOOKUP($A1115+ROUND(LEFT(AS$1111,1)/24,5),'[1]ОАО "АТС"'!$A$30:$F$773,3,FALSE)+HLOOKUP($DL$1109,'[1]Сбытовая надбавка'!$F$5:$H$6,2,FALSE),2)+'[1]Иные услуги'!$C$6+HLOOKUP($DR$1108,'[1]Услуги по передаче'!$G$5:$J$7,2,FALSE))</f>
        <v>4638.1499999999996</v>
      </c>
      <c r="AT1115" s="73"/>
      <c r="AU1115" s="73"/>
      <c r="AV1115" s="73"/>
      <c r="AW1115" s="73"/>
      <c r="AX1115" s="74"/>
      <c r="AY1115" s="72">
        <f>IF($A1115="-","-",ROUND(VLOOKUP($A1115+ROUND(LEFT(AY$1111,1)/24,5),'[1]ОАО "АТС"'!$A$30:$F$773,3,FALSE)+HLOOKUP($DL$1109,'[1]Сбытовая надбавка'!$F$5:$H$6,2,FALSE),2)+'[1]Иные услуги'!$C$6+HLOOKUP($DR$1108,'[1]Услуги по передаче'!$G$5:$J$7,2,FALSE))</f>
        <v>4638.13</v>
      </c>
      <c r="AZ1115" s="73"/>
      <c r="BA1115" s="73"/>
      <c r="BB1115" s="73"/>
      <c r="BC1115" s="73"/>
      <c r="BD1115" s="74"/>
      <c r="BE1115" s="72">
        <f>IF($A1115="-","-",ROUND(VLOOKUP($A1115+ROUND(LEFT(BE$1111,1)/24,5),'[1]ОАО "АТС"'!$A$30:$F$773,3,FALSE)+HLOOKUP($DL$1109,'[1]Сбытовая надбавка'!$F$5:$H$6,2,FALSE),2)+'[1]Иные услуги'!$C$6+HLOOKUP($DR$1108,'[1]Услуги по передаче'!$G$5:$J$7,2,FALSE))</f>
        <v>4638.76</v>
      </c>
      <c r="BF1115" s="73"/>
      <c r="BG1115" s="73"/>
      <c r="BH1115" s="73"/>
      <c r="BI1115" s="73"/>
      <c r="BJ1115" s="74"/>
      <c r="BK1115" s="72">
        <f>IF($A1115="-","-",ROUND(VLOOKUP($A1115+ROUND(LEFT(BK$1111,1)/24,5),'[1]ОАО "АТС"'!$A$30:$F$773,3,FALSE)+HLOOKUP($DL$1109,'[1]Сбытовая надбавка'!$F$5:$H$6,2,FALSE),2)+'[1]Иные услуги'!$C$6+HLOOKUP($DR$1108,'[1]Услуги по передаче'!$G$5:$J$7,2,FALSE))</f>
        <v>4639.2</v>
      </c>
      <c r="BL1115" s="73"/>
      <c r="BM1115" s="73"/>
      <c r="BN1115" s="73"/>
      <c r="BO1115" s="73"/>
      <c r="BP1115" s="74"/>
      <c r="BQ1115" s="72">
        <f>IF($A1115="-","-",ROUND(VLOOKUP($A1115+ROUND(LEFT(BQ$1111,2)/24,5),'[1]ОАО "АТС"'!$A$30:$F$773,3,FALSE)+HLOOKUP($DL$1109,'[1]Сбытовая надбавка'!$F$5:$H$6,2,FALSE),2)+'[1]Иные услуги'!$C$6+HLOOKUP($DR$1108,'[1]Услуги по передаче'!$G$5:$J$7,2,FALSE))</f>
        <v>4689.26</v>
      </c>
      <c r="BR1115" s="73"/>
      <c r="BS1115" s="73"/>
      <c r="BT1115" s="73"/>
      <c r="BU1115" s="73"/>
      <c r="BV1115" s="74"/>
      <c r="BW1115" s="72">
        <f>IF($A1115="-","-",ROUND(VLOOKUP($A1115+ROUND(LEFT(BW$1111,2)/24,5),'[1]ОАО "АТС"'!$A$30:$F$773,3,FALSE)+HLOOKUP($DL$1109,'[1]Сбытовая надбавка'!$F$5:$H$6,2,FALSE),2)+'[1]Иные услуги'!$C$6+HLOOKUP($DR$1108,'[1]Услуги по передаче'!$G$5:$J$7,2,FALSE))</f>
        <v>4722.4799999999996</v>
      </c>
      <c r="BX1115" s="73"/>
      <c r="BY1115" s="73"/>
      <c r="BZ1115" s="73"/>
      <c r="CA1115" s="73"/>
      <c r="CB1115" s="74"/>
      <c r="CC1115" s="72">
        <f>IF($A1115="-","-",ROUND(VLOOKUP($A1115+ROUND(LEFT(CC$1111,2)/24,5),'[1]ОАО "АТС"'!$A$30:$F$773,3,FALSE)+HLOOKUP($DL$1109,'[1]Сбытовая надбавка'!$F$5:$H$6,2,FALSE),2)+'[1]Иные услуги'!$C$6+HLOOKUP($DR$1108,'[1]Услуги по передаче'!$G$5:$J$7,2,FALSE))</f>
        <v>4709.46</v>
      </c>
      <c r="CD1115" s="73"/>
      <c r="CE1115" s="73"/>
      <c r="CF1115" s="73"/>
      <c r="CG1115" s="73"/>
      <c r="CH1115" s="74"/>
      <c r="CI1115" s="72">
        <f>IF($A1115="-","-",ROUND(VLOOKUP($A1115+ROUND(LEFT(CI$1111,2)/24,5),'[1]ОАО "АТС"'!$A$30:$F$773,3,FALSE)+HLOOKUP($DL$1109,'[1]Сбытовая надбавка'!$F$5:$H$6,2,FALSE),2)+'[1]Иные услуги'!$C$6+HLOOKUP($DR$1108,'[1]Услуги по передаче'!$G$5:$J$7,2,FALSE))</f>
        <v>4682.37</v>
      </c>
      <c r="CJ1115" s="73"/>
      <c r="CK1115" s="73"/>
      <c r="CL1115" s="73"/>
      <c r="CM1115" s="73"/>
      <c r="CN1115" s="74"/>
      <c r="CO1115" s="72">
        <f>IF($A1115="-","-",ROUND(VLOOKUP($A1115+ROUND(LEFT(CO$1111,2)/24,5),'[1]ОАО "АТС"'!$A$30:$F$773,3,FALSE)+HLOOKUP($DL$1109,'[1]Сбытовая надбавка'!$F$5:$H$6,2,FALSE),2)+'[1]Иные услуги'!$C$6+HLOOKUP($DR$1108,'[1]Услуги по передаче'!$G$5:$J$7,2,FALSE))</f>
        <v>4669.1100000000006</v>
      </c>
      <c r="CP1115" s="73"/>
      <c r="CQ1115" s="73"/>
      <c r="CR1115" s="73"/>
      <c r="CS1115" s="73"/>
      <c r="CT1115" s="74"/>
      <c r="CU1115" s="72">
        <f>IF($A1115="-","-",ROUND(VLOOKUP($A1115+ROUND(LEFT(CU$1111,2)/24,5),'[1]ОАО "АТС"'!$A$30:$F$773,3,FALSE)+HLOOKUP($DL$1109,'[1]Сбытовая надбавка'!$F$5:$H$6,2,FALSE),2)+'[1]Иные услуги'!$C$6+HLOOKUP($DR$1108,'[1]Услуги по передаче'!$G$5:$J$7,2,FALSE))</f>
        <v>4646.7700000000004</v>
      </c>
      <c r="CV1115" s="73"/>
      <c r="CW1115" s="73"/>
      <c r="CX1115" s="73"/>
      <c r="CY1115" s="73"/>
      <c r="CZ1115" s="74"/>
      <c r="DA1115" s="72">
        <f>IF($A1115="-","-",ROUND(VLOOKUP($A1115+ROUND(LEFT(DA$1111,2)/24,5),'[1]ОАО "АТС"'!$A$30:$F$773,3,FALSE)+HLOOKUP($DL$1109,'[1]Сбытовая надбавка'!$F$5:$H$6,2,FALSE),2)+'[1]Иные услуги'!$C$6+HLOOKUP($DR$1108,'[1]Услуги по передаче'!$G$5:$J$7,2,FALSE))</f>
        <v>4639.5300000000007</v>
      </c>
      <c r="DB1115" s="73"/>
      <c r="DC1115" s="73"/>
      <c r="DD1115" s="73"/>
      <c r="DE1115" s="73"/>
      <c r="DF1115" s="74"/>
      <c r="DG1115" s="72">
        <f>IF($A1115="-","-",ROUND(VLOOKUP($A1115+ROUND(LEFT(DG$1111,2)/24,5),'[1]ОАО "АТС"'!$A$30:$F$773,3,FALSE)+HLOOKUP($DL$1109,'[1]Сбытовая надбавка'!$F$5:$H$6,2,FALSE),2)+'[1]Иные услуги'!$C$6+HLOOKUP($DR$1108,'[1]Услуги по передаче'!$G$5:$J$7,2,FALSE))</f>
        <v>4639.72</v>
      </c>
      <c r="DH1115" s="73"/>
      <c r="DI1115" s="73"/>
      <c r="DJ1115" s="73"/>
      <c r="DK1115" s="73"/>
      <c r="DL1115" s="74"/>
      <c r="DM1115" s="72">
        <f>IF($A1115="-","-",ROUND(VLOOKUP($A1115+ROUND(LEFT(DM$1111,2)/24,5),'[1]ОАО "АТС"'!$A$30:$F$773,3,FALSE)+HLOOKUP($DL$1109,'[1]Сбытовая надбавка'!$F$5:$H$6,2,FALSE),2)+'[1]Иные услуги'!$C$6+HLOOKUP($DR$1108,'[1]Услуги по передаче'!$G$5:$J$7,2,FALSE))</f>
        <v>4703.7800000000007</v>
      </c>
      <c r="DN1115" s="73"/>
      <c r="DO1115" s="73"/>
      <c r="DP1115" s="73"/>
      <c r="DQ1115" s="73"/>
      <c r="DR1115" s="74"/>
      <c r="DS1115" s="72">
        <f>IF($A1115="-","-",ROUND(VLOOKUP($A1115+ROUND(LEFT(DS$1111,2)/24,5),'[1]ОАО "АТС"'!$A$30:$F$773,3,FALSE)+HLOOKUP($DL$1109,'[1]Сбытовая надбавка'!$F$5:$H$6,2,FALSE),2)+'[1]Иные услуги'!$C$6+HLOOKUP($DR$1108,'[1]Услуги по передаче'!$G$5:$J$7,2,FALSE))</f>
        <v>4696.4400000000005</v>
      </c>
      <c r="DT1115" s="73"/>
      <c r="DU1115" s="73"/>
      <c r="DV1115" s="73"/>
      <c r="DW1115" s="73"/>
      <c r="DX1115" s="74"/>
      <c r="DY1115" s="72">
        <f>IF($A1115="-","-",ROUND(VLOOKUP($A1115+ROUND(LEFT(DY$1111,2)/24,5),'[1]ОАО "АТС"'!$A$30:$F$773,3,FALSE)+HLOOKUP($DL$1109,'[1]Сбытовая надбавка'!$F$5:$H$6,2,FALSE),2)+'[1]Иные услуги'!$C$6+HLOOKUP($DR$1108,'[1]Услуги по передаче'!$G$5:$J$7,2,FALSE))</f>
        <v>4638.46</v>
      </c>
      <c r="DZ1115" s="73"/>
      <c r="EA1115" s="73"/>
      <c r="EB1115" s="73"/>
      <c r="EC1115" s="73"/>
      <c r="ED1115" s="74"/>
      <c r="EE1115" s="72">
        <f>IF($A1115="-","-",ROUND(VLOOKUP($A1115+ROUND(LEFT(EE$1111,2)/24,5),'[1]ОАО "АТС"'!$A$30:$F$773,3,FALSE)+HLOOKUP($DL$1109,'[1]Сбытовая надбавка'!$F$5:$H$6,2,FALSE),2)+'[1]Иные услуги'!$C$6+HLOOKUP($DR$1108,'[1]Услуги по передаче'!$G$5:$J$7,2,FALSE))</f>
        <v>4637.26</v>
      </c>
      <c r="EF1115" s="73"/>
      <c r="EG1115" s="73"/>
      <c r="EH1115" s="73"/>
      <c r="EI1115" s="73"/>
      <c r="EJ1115" s="74"/>
      <c r="EK1115" s="72">
        <f>IF($A1115="-","-",ROUND(VLOOKUP($A1115+ROUND(LEFT(EK$1111,2)/24,5),'[1]ОАО "АТС"'!$A$30:$F$773,3,FALSE)+HLOOKUP($DL$1109,'[1]Сбытовая надбавка'!$F$5:$H$6,2,FALSE),2)+'[1]Иные услуги'!$C$6+HLOOKUP($DR$1108,'[1]Услуги по передаче'!$G$5:$J$7,2,FALSE))</f>
        <v>4816.71</v>
      </c>
      <c r="EL1115" s="73"/>
      <c r="EM1115" s="73"/>
      <c r="EN1115" s="73"/>
      <c r="EO1115" s="73"/>
      <c r="EP1115" s="74"/>
      <c r="EQ1115" s="72">
        <f>IF($A1115="-","-",ROUND(VLOOKUP($A1115+ROUND(LEFT(EQ$1111,2)/24,5),'[1]ОАО "АТС"'!$A$30:$F$773,3,FALSE)+HLOOKUP($DL$1109,'[1]Сбытовая надбавка'!$F$5:$H$6,2,FALSE),2)+'[1]Иные услуги'!$C$6+HLOOKUP($DR$1108,'[1]Услуги по передаче'!$G$5:$J$7,2,FALSE))</f>
        <v>4710.1900000000005</v>
      </c>
      <c r="ER1115" s="73"/>
      <c r="ES1115" s="73"/>
      <c r="ET1115" s="73"/>
      <c r="EU1115" s="73"/>
      <c r="EV1115" s="74"/>
    </row>
    <row r="1116" spans="1:152" s="38" customFormat="1" ht="15.75" customHeight="1" x14ac:dyDescent="0.2">
      <c r="A1116" s="69">
        <f>$A$119</f>
        <v>44990</v>
      </c>
      <c r="B1116" s="70"/>
      <c r="C1116" s="70"/>
      <c r="D1116" s="70"/>
      <c r="E1116" s="70"/>
      <c r="F1116" s="70"/>
      <c r="G1116" s="70"/>
      <c r="H1116" s="71"/>
      <c r="I1116" s="72">
        <f>IF($A1116="-","-",ROUND(VLOOKUP($A1116+ROUND(LEFT(I$1111,1)/24,5),'[1]ОАО "АТС"'!$A$30:$F$773,3,FALSE)+HLOOKUP($DL$1109,'[1]Сбытовая надбавка'!$F$5:$H$6,2,FALSE),2)+'[1]Иные услуги'!$C$6+HLOOKUP($DR$1108,'[1]Услуги по передаче'!$G$5:$J$7,2,FALSE))</f>
        <v>4694.75</v>
      </c>
      <c r="J1116" s="73"/>
      <c r="K1116" s="73"/>
      <c r="L1116" s="73"/>
      <c r="M1116" s="73"/>
      <c r="N1116" s="74"/>
      <c r="O1116" s="72">
        <f>IF($A1116="-","-",ROUND(VLOOKUP($A1116+ROUND(LEFT(O$1111,1)/24,5),'[1]ОАО "АТС"'!$A$30:$F$773,3,FALSE)+HLOOKUP($DL$1109,'[1]Сбытовая надбавка'!$F$5:$H$6,2,FALSE),2)+'[1]Иные услуги'!$C$6+HLOOKUP($DR$1108,'[1]Услуги по передаче'!$G$5:$J$7,2,FALSE))</f>
        <v>4643.87</v>
      </c>
      <c r="P1116" s="73"/>
      <c r="Q1116" s="73"/>
      <c r="R1116" s="73"/>
      <c r="S1116" s="73"/>
      <c r="T1116" s="74"/>
      <c r="U1116" s="72">
        <f>IF($A1116="-","-",ROUND(VLOOKUP($A1116+ROUND(LEFT(U$1111,1)/24,5),'[1]ОАО "АТС"'!$A$30:$F$773,3,FALSE)+HLOOKUP($DL$1109,'[1]Сбытовая надбавка'!$F$5:$H$6,2,FALSE),2)+'[1]Иные услуги'!$C$6+HLOOKUP($DR$1108,'[1]Услуги по передаче'!$G$5:$J$7,2,FALSE))</f>
        <v>4639.88</v>
      </c>
      <c r="V1116" s="73"/>
      <c r="W1116" s="73"/>
      <c r="X1116" s="73"/>
      <c r="Y1116" s="73"/>
      <c r="Z1116" s="74"/>
      <c r="AA1116" s="72">
        <f>IF($A1116="-","-",ROUND(VLOOKUP($A1116+ROUND(LEFT(AA$1111,1)/24,5),'[1]ОАО "АТС"'!$A$30:$F$773,3,FALSE)+HLOOKUP($DL$1109,'[1]Сбытовая надбавка'!$F$5:$H$6,2,FALSE),2)+'[1]Иные услуги'!$C$6+HLOOKUP($DR$1108,'[1]Услуги по передаче'!$G$5:$J$7,2,FALSE))</f>
        <v>4639.8500000000004</v>
      </c>
      <c r="AB1116" s="73"/>
      <c r="AC1116" s="73"/>
      <c r="AD1116" s="73"/>
      <c r="AE1116" s="73"/>
      <c r="AF1116" s="74"/>
      <c r="AG1116" s="72">
        <f>IF($A1116="-","-",ROUND(VLOOKUP($A1116+ROUND(LEFT(AG$1111,1)/24,5),'[1]ОАО "АТС"'!$A$30:$F$773,3,FALSE)+HLOOKUP($DL$1109,'[1]Сбытовая надбавка'!$F$5:$H$6,2,FALSE),2)+'[1]Иные услуги'!$C$6+HLOOKUP($DR$1108,'[1]Услуги по передаче'!$G$5:$J$7,2,FALSE))</f>
        <v>4639.84</v>
      </c>
      <c r="AH1116" s="73"/>
      <c r="AI1116" s="73"/>
      <c r="AJ1116" s="73"/>
      <c r="AK1116" s="73"/>
      <c r="AL1116" s="74"/>
      <c r="AM1116" s="72">
        <f>IF($A1116="-","-",ROUND(VLOOKUP($A1116+ROUND(LEFT(AM$1111,1)/24,5),'[1]ОАО "АТС"'!$A$30:$F$773,3,FALSE)+HLOOKUP($DL$1109,'[1]Сбытовая надбавка'!$F$5:$H$6,2,FALSE),2)+'[1]Иные услуги'!$C$6+HLOOKUP($DR$1108,'[1]Услуги по передаче'!$G$5:$J$7,2,FALSE))</f>
        <v>4639.34</v>
      </c>
      <c r="AN1116" s="73"/>
      <c r="AO1116" s="73"/>
      <c r="AP1116" s="73"/>
      <c r="AQ1116" s="73"/>
      <c r="AR1116" s="74"/>
      <c r="AS1116" s="72">
        <f>IF($A1116="-","-",ROUND(VLOOKUP($A1116+ROUND(LEFT(AS$1111,1)/24,5),'[1]ОАО "АТС"'!$A$30:$F$773,3,FALSE)+HLOOKUP($DL$1109,'[1]Сбытовая надбавка'!$F$5:$H$6,2,FALSE),2)+'[1]Иные услуги'!$C$6+HLOOKUP($DR$1108,'[1]Услуги по передаче'!$G$5:$J$7,2,FALSE))</f>
        <v>4638.33</v>
      </c>
      <c r="AT1116" s="73"/>
      <c r="AU1116" s="73"/>
      <c r="AV1116" s="73"/>
      <c r="AW1116" s="73"/>
      <c r="AX1116" s="74"/>
      <c r="AY1116" s="72">
        <f>IF($A1116="-","-",ROUND(VLOOKUP($A1116+ROUND(LEFT(AY$1111,1)/24,5),'[1]ОАО "АТС"'!$A$30:$F$773,3,FALSE)+HLOOKUP($DL$1109,'[1]Сбытовая надбавка'!$F$5:$H$6,2,FALSE),2)+'[1]Иные услуги'!$C$6+HLOOKUP($DR$1108,'[1]Услуги по передаче'!$G$5:$J$7,2,FALSE))</f>
        <v>4638.34</v>
      </c>
      <c r="AZ1116" s="73"/>
      <c r="BA1116" s="73"/>
      <c r="BB1116" s="73"/>
      <c r="BC1116" s="73"/>
      <c r="BD1116" s="74"/>
      <c r="BE1116" s="72">
        <f>IF($A1116="-","-",ROUND(VLOOKUP($A1116+ROUND(LEFT(BE$1111,1)/24,5),'[1]ОАО "АТС"'!$A$30:$F$773,3,FALSE)+HLOOKUP($DL$1109,'[1]Сбытовая надбавка'!$F$5:$H$6,2,FALSE),2)+'[1]Иные услуги'!$C$6+HLOOKUP($DR$1108,'[1]Услуги по передаче'!$G$5:$J$7,2,FALSE))</f>
        <v>4638.6900000000005</v>
      </c>
      <c r="BF1116" s="73"/>
      <c r="BG1116" s="73"/>
      <c r="BH1116" s="73"/>
      <c r="BI1116" s="73"/>
      <c r="BJ1116" s="74"/>
      <c r="BK1116" s="72">
        <f>IF($A1116="-","-",ROUND(VLOOKUP($A1116+ROUND(LEFT(BK$1111,1)/24,5),'[1]ОАО "АТС"'!$A$30:$F$773,3,FALSE)+HLOOKUP($DL$1109,'[1]Сбытовая надбавка'!$F$5:$H$6,2,FALSE),2)+'[1]Иные услуги'!$C$6+HLOOKUP($DR$1108,'[1]Услуги по передаче'!$G$5:$J$7,2,FALSE))</f>
        <v>4638.8</v>
      </c>
      <c r="BL1116" s="73"/>
      <c r="BM1116" s="73"/>
      <c r="BN1116" s="73"/>
      <c r="BO1116" s="73"/>
      <c r="BP1116" s="74"/>
      <c r="BQ1116" s="72">
        <f>IF($A1116="-","-",ROUND(VLOOKUP($A1116+ROUND(LEFT(BQ$1111,2)/24,5),'[1]ОАО "АТС"'!$A$30:$F$773,3,FALSE)+HLOOKUP($DL$1109,'[1]Сбытовая надбавка'!$F$5:$H$6,2,FALSE),2)+'[1]Иные услуги'!$C$6+HLOOKUP($DR$1108,'[1]Услуги по передаче'!$G$5:$J$7,2,FALSE))</f>
        <v>4656.67</v>
      </c>
      <c r="BR1116" s="73"/>
      <c r="BS1116" s="73"/>
      <c r="BT1116" s="73"/>
      <c r="BU1116" s="73"/>
      <c r="BV1116" s="74"/>
      <c r="BW1116" s="72">
        <f>IF($A1116="-","-",ROUND(VLOOKUP($A1116+ROUND(LEFT(BW$1111,2)/24,5),'[1]ОАО "АТС"'!$A$30:$F$773,3,FALSE)+HLOOKUP($DL$1109,'[1]Сбытовая надбавка'!$F$5:$H$6,2,FALSE),2)+'[1]Иные услуги'!$C$6+HLOOKUP($DR$1108,'[1]Услуги по передаче'!$G$5:$J$7,2,FALSE))</f>
        <v>4663.9799999999996</v>
      </c>
      <c r="BX1116" s="73"/>
      <c r="BY1116" s="73"/>
      <c r="BZ1116" s="73"/>
      <c r="CA1116" s="73"/>
      <c r="CB1116" s="74"/>
      <c r="CC1116" s="72">
        <f>IF($A1116="-","-",ROUND(VLOOKUP($A1116+ROUND(LEFT(CC$1111,2)/24,5),'[1]ОАО "АТС"'!$A$30:$F$773,3,FALSE)+HLOOKUP($DL$1109,'[1]Сбытовая надбавка'!$F$5:$H$6,2,FALSE),2)+'[1]Иные услуги'!$C$6+HLOOKUP($DR$1108,'[1]Услуги по передаче'!$G$5:$J$7,2,FALSE))</f>
        <v>4638.92</v>
      </c>
      <c r="CD1116" s="73"/>
      <c r="CE1116" s="73"/>
      <c r="CF1116" s="73"/>
      <c r="CG1116" s="73"/>
      <c r="CH1116" s="74"/>
      <c r="CI1116" s="72">
        <f>IF($A1116="-","-",ROUND(VLOOKUP($A1116+ROUND(LEFT(CI$1111,2)/24,5),'[1]ОАО "АТС"'!$A$30:$F$773,3,FALSE)+HLOOKUP($DL$1109,'[1]Сбытовая надбавка'!$F$5:$H$6,2,FALSE),2)+'[1]Иные услуги'!$C$6+HLOOKUP($DR$1108,'[1]Услуги по передаче'!$G$5:$J$7,2,FALSE))</f>
        <v>4639.13</v>
      </c>
      <c r="CJ1116" s="73"/>
      <c r="CK1116" s="73"/>
      <c r="CL1116" s="73"/>
      <c r="CM1116" s="73"/>
      <c r="CN1116" s="74"/>
      <c r="CO1116" s="72">
        <f>IF($A1116="-","-",ROUND(VLOOKUP($A1116+ROUND(LEFT(CO$1111,2)/24,5),'[1]ОАО "АТС"'!$A$30:$F$773,3,FALSE)+HLOOKUP($DL$1109,'[1]Сбытовая надбавка'!$F$5:$H$6,2,FALSE),2)+'[1]Иные услуги'!$C$6+HLOOKUP($DR$1108,'[1]Услуги по передаче'!$G$5:$J$7,2,FALSE))</f>
        <v>4638.88</v>
      </c>
      <c r="CP1116" s="73"/>
      <c r="CQ1116" s="73"/>
      <c r="CR1116" s="73"/>
      <c r="CS1116" s="73"/>
      <c r="CT1116" s="74"/>
      <c r="CU1116" s="72">
        <f>IF($A1116="-","-",ROUND(VLOOKUP($A1116+ROUND(LEFT(CU$1111,2)/24,5),'[1]ОАО "АТС"'!$A$30:$F$773,3,FALSE)+HLOOKUP($DL$1109,'[1]Сбытовая надбавка'!$F$5:$H$6,2,FALSE),2)+'[1]Иные услуги'!$C$6+HLOOKUP($DR$1108,'[1]Услуги по передаче'!$G$5:$J$7,2,FALSE))</f>
        <v>4638.95</v>
      </c>
      <c r="CV1116" s="73"/>
      <c r="CW1116" s="73"/>
      <c r="CX1116" s="73"/>
      <c r="CY1116" s="73"/>
      <c r="CZ1116" s="74"/>
      <c r="DA1116" s="72">
        <f>IF($A1116="-","-",ROUND(VLOOKUP($A1116+ROUND(LEFT(DA$1111,2)/24,5),'[1]ОАО "АТС"'!$A$30:$F$773,3,FALSE)+HLOOKUP($DL$1109,'[1]Сбытовая надбавка'!$F$5:$H$6,2,FALSE),2)+'[1]Иные услуги'!$C$6+HLOOKUP($DR$1108,'[1]Услуги по передаче'!$G$5:$J$7,2,FALSE))</f>
        <v>4639.38</v>
      </c>
      <c r="DB1116" s="73"/>
      <c r="DC1116" s="73"/>
      <c r="DD1116" s="73"/>
      <c r="DE1116" s="73"/>
      <c r="DF1116" s="74"/>
      <c r="DG1116" s="72">
        <f>IF($A1116="-","-",ROUND(VLOOKUP($A1116+ROUND(LEFT(DG$1111,2)/24,5),'[1]ОАО "АТС"'!$A$30:$F$773,3,FALSE)+HLOOKUP($DL$1109,'[1]Сбытовая надбавка'!$F$5:$H$6,2,FALSE),2)+'[1]Иные услуги'!$C$6+HLOOKUP($DR$1108,'[1]Услуги по передаче'!$G$5:$J$7,2,FALSE))</f>
        <v>4662.9400000000005</v>
      </c>
      <c r="DH1116" s="73"/>
      <c r="DI1116" s="73"/>
      <c r="DJ1116" s="73"/>
      <c r="DK1116" s="73"/>
      <c r="DL1116" s="74"/>
      <c r="DM1116" s="72">
        <f>IF($A1116="-","-",ROUND(VLOOKUP($A1116+ROUND(LEFT(DM$1111,2)/24,5),'[1]ОАО "АТС"'!$A$30:$F$773,3,FALSE)+HLOOKUP($DL$1109,'[1]Сбытовая надбавка'!$F$5:$H$6,2,FALSE),2)+'[1]Иные услуги'!$C$6+HLOOKUP($DR$1108,'[1]Услуги по передаче'!$G$5:$J$7,2,FALSE))</f>
        <v>4785.13</v>
      </c>
      <c r="DN1116" s="73"/>
      <c r="DO1116" s="73"/>
      <c r="DP1116" s="73"/>
      <c r="DQ1116" s="73"/>
      <c r="DR1116" s="74"/>
      <c r="DS1116" s="72">
        <f>IF($A1116="-","-",ROUND(VLOOKUP($A1116+ROUND(LEFT(DS$1111,2)/24,5),'[1]ОАО "АТС"'!$A$30:$F$773,3,FALSE)+HLOOKUP($DL$1109,'[1]Сбытовая надбавка'!$F$5:$H$6,2,FALSE),2)+'[1]Иные услуги'!$C$6+HLOOKUP($DR$1108,'[1]Услуги по передаче'!$G$5:$J$7,2,FALSE))</f>
        <v>4797.51</v>
      </c>
      <c r="DT1116" s="73"/>
      <c r="DU1116" s="73"/>
      <c r="DV1116" s="73"/>
      <c r="DW1116" s="73"/>
      <c r="DX1116" s="74"/>
      <c r="DY1116" s="72">
        <f>IF($A1116="-","-",ROUND(VLOOKUP($A1116+ROUND(LEFT(DY$1111,2)/24,5),'[1]ОАО "АТС"'!$A$30:$F$773,3,FALSE)+HLOOKUP($DL$1109,'[1]Сбытовая надбавка'!$F$5:$H$6,2,FALSE),2)+'[1]Иные услуги'!$C$6+HLOOKUP($DR$1108,'[1]Услуги по передаче'!$G$5:$J$7,2,FALSE))</f>
        <v>4732.54</v>
      </c>
      <c r="DZ1116" s="73"/>
      <c r="EA1116" s="73"/>
      <c r="EB1116" s="73"/>
      <c r="EC1116" s="73"/>
      <c r="ED1116" s="74"/>
      <c r="EE1116" s="72">
        <f>IF($A1116="-","-",ROUND(VLOOKUP($A1116+ROUND(LEFT(EE$1111,2)/24,5),'[1]ОАО "АТС"'!$A$30:$F$773,3,FALSE)+HLOOKUP($DL$1109,'[1]Сбытовая надбавка'!$F$5:$H$6,2,FALSE),2)+'[1]Иные услуги'!$C$6+HLOOKUP($DR$1108,'[1]Услуги по передаче'!$G$5:$J$7,2,FALSE))</f>
        <v>4637.67</v>
      </c>
      <c r="EF1116" s="73"/>
      <c r="EG1116" s="73"/>
      <c r="EH1116" s="73"/>
      <c r="EI1116" s="73"/>
      <c r="EJ1116" s="74"/>
      <c r="EK1116" s="72">
        <f>IF($A1116="-","-",ROUND(VLOOKUP($A1116+ROUND(LEFT(EK$1111,2)/24,5),'[1]ОАО "АТС"'!$A$30:$F$773,3,FALSE)+HLOOKUP($DL$1109,'[1]Сбытовая надбавка'!$F$5:$H$6,2,FALSE),2)+'[1]Иные услуги'!$C$6+HLOOKUP($DR$1108,'[1]Услуги по передаче'!$G$5:$J$7,2,FALSE))</f>
        <v>4849.95</v>
      </c>
      <c r="EL1116" s="73"/>
      <c r="EM1116" s="73"/>
      <c r="EN1116" s="73"/>
      <c r="EO1116" s="73"/>
      <c r="EP1116" s="74"/>
      <c r="EQ1116" s="72">
        <f>IF($A1116="-","-",ROUND(VLOOKUP($A1116+ROUND(LEFT(EQ$1111,2)/24,5),'[1]ОАО "АТС"'!$A$30:$F$773,3,FALSE)+HLOOKUP($DL$1109,'[1]Сбытовая надбавка'!$F$5:$H$6,2,FALSE),2)+'[1]Иные услуги'!$C$6+HLOOKUP($DR$1108,'[1]Услуги по передаче'!$G$5:$J$7,2,FALSE))</f>
        <v>4736.6900000000005</v>
      </c>
      <c r="ER1116" s="73"/>
      <c r="ES1116" s="73"/>
      <c r="ET1116" s="73"/>
      <c r="EU1116" s="73"/>
      <c r="EV1116" s="74"/>
    </row>
    <row r="1117" spans="1:152" s="38" customFormat="1" ht="15.75" customHeight="1" x14ac:dyDescent="0.2">
      <c r="A1117" s="69">
        <f>$A$120</f>
        <v>44991</v>
      </c>
      <c r="B1117" s="70"/>
      <c r="C1117" s="70"/>
      <c r="D1117" s="70"/>
      <c r="E1117" s="70"/>
      <c r="F1117" s="70"/>
      <c r="G1117" s="70"/>
      <c r="H1117" s="71"/>
      <c r="I1117" s="72">
        <f>IF($A1117="-","-",ROUND(VLOOKUP($A1117+ROUND(LEFT(I$1111,1)/24,5),'[1]ОАО "АТС"'!$A$30:$F$773,3,FALSE)+HLOOKUP($DL$1109,'[1]Сбытовая надбавка'!$F$5:$H$6,2,FALSE),2)+'[1]Иные услуги'!$C$6+HLOOKUP($DR$1108,'[1]Услуги по передаче'!$G$5:$J$7,2,FALSE))</f>
        <v>4639.1499999999996</v>
      </c>
      <c r="J1117" s="73"/>
      <c r="K1117" s="73"/>
      <c r="L1117" s="73"/>
      <c r="M1117" s="73"/>
      <c r="N1117" s="74"/>
      <c r="O1117" s="72">
        <f>IF($A1117="-","-",ROUND(VLOOKUP($A1117+ROUND(LEFT(O$1111,1)/24,5),'[1]ОАО "АТС"'!$A$30:$F$773,3,FALSE)+HLOOKUP($DL$1109,'[1]Сбытовая надбавка'!$F$5:$H$6,2,FALSE),2)+'[1]Иные услуги'!$C$6+HLOOKUP($DR$1108,'[1]Услуги по передаче'!$G$5:$J$7,2,FALSE))</f>
        <v>4639.54</v>
      </c>
      <c r="P1117" s="73"/>
      <c r="Q1117" s="73"/>
      <c r="R1117" s="73"/>
      <c r="S1117" s="73"/>
      <c r="T1117" s="74"/>
      <c r="U1117" s="72">
        <f>IF($A1117="-","-",ROUND(VLOOKUP($A1117+ROUND(LEFT(U$1111,1)/24,5),'[1]ОАО "АТС"'!$A$30:$F$773,3,FALSE)+HLOOKUP($DL$1109,'[1]Сбытовая надбавка'!$F$5:$H$6,2,FALSE),2)+'[1]Иные услуги'!$C$6+HLOOKUP($DR$1108,'[1]Услуги по передаче'!$G$5:$J$7,2,FALSE))</f>
        <v>4639.7</v>
      </c>
      <c r="V1117" s="73"/>
      <c r="W1117" s="73"/>
      <c r="X1117" s="73"/>
      <c r="Y1117" s="73"/>
      <c r="Z1117" s="74"/>
      <c r="AA1117" s="72">
        <f>IF($A1117="-","-",ROUND(VLOOKUP($A1117+ROUND(LEFT(AA$1111,1)/24,5),'[1]ОАО "АТС"'!$A$30:$F$773,3,FALSE)+HLOOKUP($DL$1109,'[1]Сбытовая надбавка'!$F$5:$H$6,2,FALSE),2)+'[1]Иные услуги'!$C$6+HLOOKUP($DR$1108,'[1]Услуги по передаче'!$G$5:$J$7,2,FALSE))</f>
        <v>4639.6900000000005</v>
      </c>
      <c r="AB1117" s="73"/>
      <c r="AC1117" s="73"/>
      <c r="AD1117" s="73"/>
      <c r="AE1117" s="73"/>
      <c r="AF1117" s="74"/>
      <c r="AG1117" s="72">
        <f>IF($A1117="-","-",ROUND(VLOOKUP($A1117+ROUND(LEFT(AG$1111,1)/24,5),'[1]ОАО "АТС"'!$A$30:$F$773,3,FALSE)+HLOOKUP($DL$1109,'[1]Сбытовая надбавка'!$F$5:$H$6,2,FALSE),2)+'[1]Иные услуги'!$C$6+HLOOKUP($DR$1108,'[1]Услуги по передаче'!$G$5:$J$7,2,FALSE))</f>
        <v>4639.5300000000007</v>
      </c>
      <c r="AH1117" s="73"/>
      <c r="AI1117" s="73"/>
      <c r="AJ1117" s="73"/>
      <c r="AK1117" s="73"/>
      <c r="AL1117" s="74"/>
      <c r="AM1117" s="72">
        <f>IF($A1117="-","-",ROUND(VLOOKUP($A1117+ROUND(LEFT(AM$1111,1)/24,5),'[1]ОАО "АТС"'!$A$30:$F$773,3,FALSE)+HLOOKUP($DL$1109,'[1]Сбытовая надбавка'!$F$5:$H$6,2,FALSE),2)+'[1]Иные услуги'!$C$6+HLOOKUP($DR$1108,'[1]Услуги по передаче'!$G$5:$J$7,2,FALSE))</f>
        <v>4639.29</v>
      </c>
      <c r="AN1117" s="73"/>
      <c r="AO1117" s="73"/>
      <c r="AP1117" s="73"/>
      <c r="AQ1117" s="73"/>
      <c r="AR1117" s="74"/>
      <c r="AS1117" s="72">
        <f>IF($A1117="-","-",ROUND(VLOOKUP($A1117+ROUND(LEFT(AS$1111,1)/24,5),'[1]ОАО "АТС"'!$A$30:$F$773,3,FALSE)+HLOOKUP($DL$1109,'[1]Сбытовая надбавка'!$F$5:$H$6,2,FALSE),2)+'[1]Иные услуги'!$C$6+HLOOKUP($DR$1108,'[1]Услуги по передаче'!$G$5:$J$7,2,FALSE))</f>
        <v>4643.08</v>
      </c>
      <c r="AT1117" s="73"/>
      <c r="AU1117" s="73"/>
      <c r="AV1117" s="73"/>
      <c r="AW1117" s="73"/>
      <c r="AX1117" s="74"/>
      <c r="AY1117" s="72">
        <f>IF($A1117="-","-",ROUND(VLOOKUP($A1117+ROUND(LEFT(AY$1111,1)/24,5),'[1]ОАО "АТС"'!$A$30:$F$773,3,FALSE)+HLOOKUP($DL$1109,'[1]Сбытовая надбавка'!$F$5:$H$6,2,FALSE),2)+'[1]Иные услуги'!$C$6+HLOOKUP($DR$1108,'[1]Услуги по передаче'!$G$5:$J$7,2,FALSE))</f>
        <v>4775.5600000000004</v>
      </c>
      <c r="AZ1117" s="73"/>
      <c r="BA1117" s="73"/>
      <c r="BB1117" s="73"/>
      <c r="BC1117" s="73"/>
      <c r="BD1117" s="74"/>
      <c r="BE1117" s="72">
        <f>IF($A1117="-","-",ROUND(VLOOKUP($A1117+ROUND(LEFT(BE$1111,1)/24,5),'[1]ОАО "АТС"'!$A$30:$F$773,3,FALSE)+HLOOKUP($DL$1109,'[1]Сбытовая надбавка'!$F$5:$H$6,2,FALSE),2)+'[1]Иные услуги'!$C$6+HLOOKUP($DR$1108,'[1]Услуги по передаче'!$G$5:$J$7,2,FALSE))</f>
        <v>4639.13</v>
      </c>
      <c r="BF1117" s="73"/>
      <c r="BG1117" s="73"/>
      <c r="BH1117" s="73"/>
      <c r="BI1117" s="73"/>
      <c r="BJ1117" s="74"/>
      <c r="BK1117" s="72">
        <f>IF($A1117="-","-",ROUND(VLOOKUP($A1117+ROUND(LEFT(BK$1111,1)/24,5),'[1]ОАО "АТС"'!$A$30:$F$773,3,FALSE)+HLOOKUP($DL$1109,'[1]Сбытовая надбавка'!$F$5:$H$6,2,FALSE),2)+'[1]Иные услуги'!$C$6+HLOOKUP($DR$1108,'[1]Услуги по передаче'!$G$5:$J$7,2,FALSE))</f>
        <v>4723.09</v>
      </c>
      <c r="BL1117" s="73"/>
      <c r="BM1117" s="73"/>
      <c r="BN1117" s="73"/>
      <c r="BO1117" s="73"/>
      <c r="BP1117" s="74"/>
      <c r="BQ1117" s="72">
        <f>IF($A1117="-","-",ROUND(VLOOKUP($A1117+ROUND(LEFT(BQ$1111,2)/24,5),'[1]ОАО "АТС"'!$A$30:$F$773,3,FALSE)+HLOOKUP($DL$1109,'[1]Сбытовая надбавка'!$F$5:$H$6,2,FALSE),2)+'[1]Иные услуги'!$C$6+HLOOKUP($DR$1108,'[1]Услуги по передаче'!$G$5:$J$7,2,FALSE))</f>
        <v>4747.7700000000004</v>
      </c>
      <c r="BR1117" s="73"/>
      <c r="BS1117" s="73"/>
      <c r="BT1117" s="73"/>
      <c r="BU1117" s="73"/>
      <c r="BV1117" s="74"/>
      <c r="BW1117" s="72">
        <f>IF($A1117="-","-",ROUND(VLOOKUP($A1117+ROUND(LEFT(BW$1111,2)/24,5),'[1]ОАО "АТС"'!$A$30:$F$773,3,FALSE)+HLOOKUP($DL$1109,'[1]Сбытовая надбавка'!$F$5:$H$6,2,FALSE),2)+'[1]Иные услуги'!$C$6+HLOOKUP($DR$1108,'[1]Услуги по передаче'!$G$5:$J$7,2,FALSE))</f>
        <v>4735.7</v>
      </c>
      <c r="BX1117" s="73"/>
      <c r="BY1117" s="73"/>
      <c r="BZ1117" s="73"/>
      <c r="CA1117" s="73"/>
      <c r="CB1117" s="74"/>
      <c r="CC1117" s="72">
        <f>IF($A1117="-","-",ROUND(VLOOKUP($A1117+ROUND(LEFT(CC$1111,2)/24,5),'[1]ОАО "АТС"'!$A$30:$F$773,3,FALSE)+HLOOKUP($DL$1109,'[1]Сбытовая надбавка'!$F$5:$H$6,2,FALSE),2)+'[1]Иные услуги'!$C$6+HLOOKUP($DR$1108,'[1]Услуги по передаче'!$G$5:$J$7,2,FALSE))</f>
        <v>4694.93</v>
      </c>
      <c r="CD1117" s="73"/>
      <c r="CE1117" s="73"/>
      <c r="CF1117" s="73"/>
      <c r="CG1117" s="73"/>
      <c r="CH1117" s="74"/>
      <c r="CI1117" s="72">
        <f>IF($A1117="-","-",ROUND(VLOOKUP($A1117+ROUND(LEFT(CI$1111,2)/24,5),'[1]ОАО "АТС"'!$A$30:$F$773,3,FALSE)+HLOOKUP($DL$1109,'[1]Сбытовая надбавка'!$F$5:$H$6,2,FALSE),2)+'[1]Иные услуги'!$C$6+HLOOKUP($DR$1108,'[1]Услуги по передаче'!$G$5:$J$7,2,FALSE))</f>
        <v>4690.57</v>
      </c>
      <c r="CJ1117" s="73"/>
      <c r="CK1117" s="73"/>
      <c r="CL1117" s="73"/>
      <c r="CM1117" s="73"/>
      <c r="CN1117" s="74"/>
      <c r="CO1117" s="72">
        <f>IF($A1117="-","-",ROUND(VLOOKUP($A1117+ROUND(LEFT(CO$1111,2)/24,5),'[1]ОАО "АТС"'!$A$30:$F$773,3,FALSE)+HLOOKUP($DL$1109,'[1]Сбытовая надбавка'!$F$5:$H$6,2,FALSE),2)+'[1]Иные услуги'!$C$6+HLOOKUP($DR$1108,'[1]Услуги по передаче'!$G$5:$J$7,2,FALSE))</f>
        <v>4682.93</v>
      </c>
      <c r="CP1117" s="73"/>
      <c r="CQ1117" s="73"/>
      <c r="CR1117" s="73"/>
      <c r="CS1117" s="73"/>
      <c r="CT1117" s="74"/>
      <c r="CU1117" s="72">
        <f>IF($A1117="-","-",ROUND(VLOOKUP($A1117+ROUND(LEFT(CU$1111,2)/24,5),'[1]ОАО "АТС"'!$A$30:$F$773,3,FALSE)+HLOOKUP($DL$1109,'[1]Сбытовая надбавка'!$F$5:$H$6,2,FALSE),2)+'[1]Иные услуги'!$C$6+HLOOKUP($DR$1108,'[1]Услуги по передаче'!$G$5:$J$7,2,FALSE))</f>
        <v>4689.8999999999996</v>
      </c>
      <c r="CV1117" s="73"/>
      <c r="CW1117" s="73"/>
      <c r="CX1117" s="73"/>
      <c r="CY1117" s="73"/>
      <c r="CZ1117" s="74"/>
      <c r="DA1117" s="72">
        <f>IF($A1117="-","-",ROUND(VLOOKUP($A1117+ROUND(LEFT(DA$1111,2)/24,5),'[1]ОАО "АТС"'!$A$30:$F$773,3,FALSE)+HLOOKUP($DL$1109,'[1]Сбытовая надбавка'!$F$5:$H$6,2,FALSE),2)+'[1]Иные услуги'!$C$6+HLOOKUP($DR$1108,'[1]Услуги по передаче'!$G$5:$J$7,2,FALSE))</f>
        <v>4669.7299999999996</v>
      </c>
      <c r="DB1117" s="73"/>
      <c r="DC1117" s="73"/>
      <c r="DD1117" s="73"/>
      <c r="DE1117" s="73"/>
      <c r="DF1117" s="74"/>
      <c r="DG1117" s="72">
        <f>IF($A1117="-","-",ROUND(VLOOKUP($A1117+ROUND(LEFT(DG$1111,2)/24,5),'[1]ОАО "АТС"'!$A$30:$F$773,3,FALSE)+HLOOKUP($DL$1109,'[1]Сбытовая надбавка'!$F$5:$H$6,2,FALSE),2)+'[1]Иные услуги'!$C$6+HLOOKUP($DR$1108,'[1]Услуги по передаче'!$G$5:$J$7,2,FALSE))</f>
        <v>4682.93</v>
      </c>
      <c r="DH1117" s="73"/>
      <c r="DI1117" s="73"/>
      <c r="DJ1117" s="73"/>
      <c r="DK1117" s="73"/>
      <c r="DL1117" s="74"/>
      <c r="DM1117" s="72">
        <f>IF($A1117="-","-",ROUND(VLOOKUP($A1117+ROUND(LEFT(DM$1111,2)/24,5),'[1]ОАО "АТС"'!$A$30:$F$773,3,FALSE)+HLOOKUP($DL$1109,'[1]Сбытовая надбавка'!$F$5:$H$6,2,FALSE),2)+'[1]Иные услуги'!$C$6+HLOOKUP($DR$1108,'[1]Услуги по передаче'!$G$5:$J$7,2,FALSE))</f>
        <v>4747.8900000000003</v>
      </c>
      <c r="DN1117" s="73"/>
      <c r="DO1117" s="73"/>
      <c r="DP1117" s="73"/>
      <c r="DQ1117" s="73"/>
      <c r="DR1117" s="74"/>
      <c r="DS1117" s="72">
        <f>IF($A1117="-","-",ROUND(VLOOKUP($A1117+ROUND(LEFT(DS$1111,2)/24,5),'[1]ОАО "АТС"'!$A$30:$F$773,3,FALSE)+HLOOKUP($DL$1109,'[1]Сбытовая надбавка'!$F$5:$H$6,2,FALSE),2)+'[1]Иные услуги'!$C$6+HLOOKUP($DR$1108,'[1]Услуги по передаче'!$G$5:$J$7,2,FALSE))</f>
        <v>4742.3100000000004</v>
      </c>
      <c r="DT1117" s="73"/>
      <c r="DU1117" s="73"/>
      <c r="DV1117" s="73"/>
      <c r="DW1117" s="73"/>
      <c r="DX1117" s="74"/>
      <c r="DY1117" s="72">
        <f>IF($A1117="-","-",ROUND(VLOOKUP($A1117+ROUND(LEFT(DY$1111,2)/24,5),'[1]ОАО "АТС"'!$A$30:$F$773,3,FALSE)+HLOOKUP($DL$1109,'[1]Сбытовая надбавка'!$F$5:$H$6,2,FALSE),2)+'[1]Иные услуги'!$C$6+HLOOKUP($DR$1108,'[1]Услуги по передаче'!$G$5:$J$7,2,FALSE))</f>
        <v>4680.2</v>
      </c>
      <c r="DZ1117" s="73"/>
      <c r="EA1117" s="73"/>
      <c r="EB1117" s="73"/>
      <c r="EC1117" s="73"/>
      <c r="ED1117" s="74"/>
      <c r="EE1117" s="72">
        <f>IF($A1117="-","-",ROUND(VLOOKUP($A1117+ROUND(LEFT(EE$1111,2)/24,5),'[1]ОАО "АТС"'!$A$30:$F$773,3,FALSE)+HLOOKUP($DL$1109,'[1]Сбытовая надбавка'!$F$5:$H$6,2,FALSE),2)+'[1]Иные услуги'!$C$6+HLOOKUP($DR$1108,'[1]Услуги по передаче'!$G$5:$J$7,2,FALSE))</f>
        <v>4637.51</v>
      </c>
      <c r="EF1117" s="73"/>
      <c r="EG1117" s="73"/>
      <c r="EH1117" s="73"/>
      <c r="EI1117" s="73"/>
      <c r="EJ1117" s="74"/>
      <c r="EK1117" s="72">
        <f>IF($A1117="-","-",ROUND(VLOOKUP($A1117+ROUND(LEFT(EK$1111,2)/24,5),'[1]ОАО "АТС"'!$A$30:$F$773,3,FALSE)+HLOOKUP($DL$1109,'[1]Сбытовая надбавка'!$F$5:$H$6,2,FALSE),2)+'[1]Иные услуги'!$C$6+HLOOKUP($DR$1108,'[1]Услуги по передаче'!$G$5:$J$7,2,FALSE))</f>
        <v>4839.26</v>
      </c>
      <c r="EL1117" s="73"/>
      <c r="EM1117" s="73"/>
      <c r="EN1117" s="73"/>
      <c r="EO1117" s="73"/>
      <c r="EP1117" s="74"/>
      <c r="EQ1117" s="72">
        <f>IF($A1117="-","-",ROUND(VLOOKUP($A1117+ROUND(LEFT(EQ$1111,2)/24,5),'[1]ОАО "АТС"'!$A$30:$F$773,3,FALSE)+HLOOKUP($DL$1109,'[1]Сбытовая надбавка'!$F$5:$H$6,2,FALSE),2)+'[1]Иные услуги'!$C$6+HLOOKUP($DR$1108,'[1]Услуги по передаче'!$G$5:$J$7,2,FALSE))</f>
        <v>4721.2</v>
      </c>
      <c r="ER1117" s="73"/>
      <c r="ES1117" s="73"/>
      <c r="ET1117" s="73"/>
      <c r="EU1117" s="73"/>
      <c r="EV1117" s="74"/>
    </row>
    <row r="1118" spans="1:152" s="38" customFormat="1" ht="15.75" customHeight="1" x14ac:dyDescent="0.2">
      <c r="A1118" s="69">
        <f>$A$121</f>
        <v>44992</v>
      </c>
      <c r="B1118" s="70"/>
      <c r="C1118" s="70"/>
      <c r="D1118" s="70"/>
      <c r="E1118" s="70"/>
      <c r="F1118" s="70"/>
      <c r="G1118" s="70"/>
      <c r="H1118" s="71"/>
      <c r="I1118" s="72">
        <f>IF($A1118="-","-",ROUND(VLOOKUP($A1118+ROUND(LEFT(I$1111,1)/24,5),'[1]ОАО "АТС"'!$A$30:$F$773,3,FALSE)+HLOOKUP($DL$1109,'[1]Сбытовая надбавка'!$F$5:$H$6,2,FALSE),2)+'[1]Иные услуги'!$C$6+HLOOKUP($DR$1108,'[1]Услуги по передаче'!$G$5:$J$7,2,FALSE))</f>
        <v>4639.1900000000005</v>
      </c>
      <c r="J1118" s="73"/>
      <c r="K1118" s="73"/>
      <c r="L1118" s="73"/>
      <c r="M1118" s="73"/>
      <c r="N1118" s="74"/>
      <c r="O1118" s="72">
        <f>IF($A1118="-","-",ROUND(VLOOKUP($A1118+ROUND(LEFT(O$1111,1)/24,5),'[1]ОАО "АТС"'!$A$30:$F$773,3,FALSE)+HLOOKUP($DL$1109,'[1]Сбытовая надбавка'!$F$5:$H$6,2,FALSE),2)+'[1]Иные услуги'!$C$6+HLOOKUP($DR$1108,'[1]Услуги по передаче'!$G$5:$J$7,2,FALSE))</f>
        <v>4639.22</v>
      </c>
      <c r="P1118" s="73"/>
      <c r="Q1118" s="73"/>
      <c r="R1118" s="73"/>
      <c r="S1118" s="73"/>
      <c r="T1118" s="74"/>
      <c r="U1118" s="72">
        <f>IF($A1118="-","-",ROUND(VLOOKUP($A1118+ROUND(LEFT(U$1111,1)/24,5),'[1]ОАО "АТС"'!$A$30:$F$773,3,FALSE)+HLOOKUP($DL$1109,'[1]Сбытовая надбавка'!$F$5:$H$6,2,FALSE),2)+'[1]Иные услуги'!$C$6+HLOOKUP($DR$1108,'[1]Услуги по передаче'!$G$5:$J$7,2,FALSE))</f>
        <v>4639.8999999999996</v>
      </c>
      <c r="V1118" s="73"/>
      <c r="W1118" s="73"/>
      <c r="X1118" s="73"/>
      <c r="Y1118" s="73"/>
      <c r="Z1118" s="74"/>
      <c r="AA1118" s="72">
        <f>IF($A1118="-","-",ROUND(VLOOKUP($A1118+ROUND(LEFT(AA$1111,1)/24,5),'[1]ОАО "АТС"'!$A$30:$F$773,3,FALSE)+HLOOKUP($DL$1109,'[1]Сбытовая надбавка'!$F$5:$H$6,2,FALSE),2)+'[1]Иные услуги'!$C$6+HLOOKUP($DR$1108,'[1]Услуги по передаче'!$G$5:$J$7,2,FALSE))</f>
        <v>4639.83</v>
      </c>
      <c r="AB1118" s="73"/>
      <c r="AC1118" s="73"/>
      <c r="AD1118" s="73"/>
      <c r="AE1118" s="73"/>
      <c r="AF1118" s="74"/>
      <c r="AG1118" s="72">
        <f>IF($A1118="-","-",ROUND(VLOOKUP($A1118+ROUND(LEFT(AG$1111,1)/24,5),'[1]ОАО "АТС"'!$A$30:$F$773,3,FALSE)+HLOOKUP($DL$1109,'[1]Сбытовая надбавка'!$F$5:$H$6,2,FALSE),2)+'[1]Иные услуги'!$C$6+HLOOKUP($DR$1108,'[1]Услуги по передаче'!$G$5:$J$7,2,FALSE))</f>
        <v>4639.7800000000007</v>
      </c>
      <c r="AH1118" s="73"/>
      <c r="AI1118" s="73"/>
      <c r="AJ1118" s="73"/>
      <c r="AK1118" s="73"/>
      <c r="AL1118" s="74"/>
      <c r="AM1118" s="72">
        <f>IF($A1118="-","-",ROUND(VLOOKUP($A1118+ROUND(LEFT(AM$1111,1)/24,5),'[1]ОАО "АТС"'!$A$30:$F$773,3,FALSE)+HLOOKUP($DL$1109,'[1]Сбытовая надбавка'!$F$5:$H$6,2,FALSE),2)+'[1]Иные услуги'!$C$6+HLOOKUP($DR$1108,'[1]Услуги по передаче'!$G$5:$J$7,2,FALSE))</f>
        <v>4639.0600000000004</v>
      </c>
      <c r="AN1118" s="73"/>
      <c r="AO1118" s="73"/>
      <c r="AP1118" s="73"/>
      <c r="AQ1118" s="73"/>
      <c r="AR1118" s="74"/>
      <c r="AS1118" s="72">
        <f>IF($A1118="-","-",ROUND(VLOOKUP($A1118+ROUND(LEFT(AS$1111,1)/24,5),'[1]ОАО "АТС"'!$A$30:$F$773,3,FALSE)+HLOOKUP($DL$1109,'[1]Сбытовая надбавка'!$F$5:$H$6,2,FALSE),2)+'[1]Иные услуги'!$C$6+HLOOKUP($DR$1108,'[1]Услуги по передаче'!$G$5:$J$7,2,FALSE))</f>
        <v>4638.07</v>
      </c>
      <c r="AT1118" s="73"/>
      <c r="AU1118" s="73"/>
      <c r="AV1118" s="73"/>
      <c r="AW1118" s="73"/>
      <c r="AX1118" s="74"/>
      <c r="AY1118" s="72">
        <f>IF($A1118="-","-",ROUND(VLOOKUP($A1118+ROUND(LEFT(AY$1111,1)/24,5),'[1]ОАО "АТС"'!$A$30:$F$773,3,FALSE)+HLOOKUP($DL$1109,'[1]Сбытовая надбавка'!$F$5:$H$6,2,FALSE),2)+'[1]Иные услуги'!$C$6+HLOOKUP($DR$1108,'[1]Услуги по передаче'!$G$5:$J$7,2,FALSE))</f>
        <v>4766.6900000000005</v>
      </c>
      <c r="AZ1118" s="73"/>
      <c r="BA1118" s="73"/>
      <c r="BB1118" s="73"/>
      <c r="BC1118" s="73"/>
      <c r="BD1118" s="74"/>
      <c r="BE1118" s="72">
        <f>IF($A1118="-","-",ROUND(VLOOKUP($A1118+ROUND(LEFT(BE$1111,1)/24,5),'[1]ОАО "АТС"'!$A$30:$F$773,3,FALSE)+HLOOKUP($DL$1109,'[1]Сбытовая надбавка'!$F$5:$H$6,2,FALSE),2)+'[1]Иные услуги'!$C$6+HLOOKUP($DR$1108,'[1]Услуги по передаче'!$G$5:$J$7,2,FALSE))</f>
        <v>4638.3999999999996</v>
      </c>
      <c r="BF1118" s="73"/>
      <c r="BG1118" s="73"/>
      <c r="BH1118" s="73"/>
      <c r="BI1118" s="73"/>
      <c r="BJ1118" s="74"/>
      <c r="BK1118" s="72">
        <f>IF($A1118="-","-",ROUND(VLOOKUP($A1118+ROUND(LEFT(BK$1111,1)/24,5),'[1]ОАО "АТС"'!$A$30:$F$773,3,FALSE)+HLOOKUP($DL$1109,'[1]Сбытовая надбавка'!$F$5:$H$6,2,FALSE),2)+'[1]Иные услуги'!$C$6+HLOOKUP($DR$1108,'[1]Услуги по передаче'!$G$5:$J$7,2,FALSE))</f>
        <v>4713.1100000000006</v>
      </c>
      <c r="BL1118" s="73"/>
      <c r="BM1118" s="73"/>
      <c r="BN1118" s="73"/>
      <c r="BO1118" s="73"/>
      <c r="BP1118" s="74"/>
      <c r="BQ1118" s="72">
        <f>IF($A1118="-","-",ROUND(VLOOKUP($A1118+ROUND(LEFT(BQ$1111,2)/24,5),'[1]ОАО "АТС"'!$A$30:$F$773,3,FALSE)+HLOOKUP($DL$1109,'[1]Сбытовая надбавка'!$F$5:$H$6,2,FALSE),2)+'[1]Иные услуги'!$C$6+HLOOKUP($DR$1108,'[1]Услуги по передаче'!$G$5:$J$7,2,FALSE))</f>
        <v>4736.55</v>
      </c>
      <c r="BR1118" s="73"/>
      <c r="BS1118" s="73"/>
      <c r="BT1118" s="73"/>
      <c r="BU1118" s="73"/>
      <c r="BV1118" s="74"/>
      <c r="BW1118" s="72">
        <f>IF($A1118="-","-",ROUND(VLOOKUP($A1118+ROUND(LEFT(BW$1111,2)/24,5),'[1]ОАО "АТС"'!$A$30:$F$773,3,FALSE)+HLOOKUP($DL$1109,'[1]Сбытовая надбавка'!$F$5:$H$6,2,FALSE),2)+'[1]Иные услуги'!$C$6+HLOOKUP($DR$1108,'[1]Услуги по передаче'!$G$5:$J$7,2,FALSE))</f>
        <v>4730.9799999999996</v>
      </c>
      <c r="BX1118" s="73"/>
      <c r="BY1118" s="73"/>
      <c r="BZ1118" s="73"/>
      <c r="CA1118" s="73"/>
      <c r="CB1118" s="74"/>
      <c r="CC1118" s="72">
        <f>IF($A1118="-","-",ROUND(VLOOKUP($A1118+ROUND(LEFT(CC$1111,2)/24,5),'[1]ОАО "АТС"'!$A$30:$F$773,3,FALSE)+HLOOKUP($DL$1109,'[1]Сбытовая надбавка'!$F$5:$H$6,2,FALSE),2)+'[1]Иные услуги'!$C$6+HLOOKUP($DR$1108,'[1]Услуги по передаче'!$G$5:$J$7,2,FALSE))</f>
        <v>4691.7299999999996</v>
      </c>
      <c r="CD1118" s="73"/>
      <c r="CE1118" s="73"/>
      <c r="CF1118" s="73"/>
      <c r="CG1118" s="73"/>
      <c r="CH1118" s="74"/>
      <c r="CI1118" s="72">
        <f>IF($A1118="-","-",ROUND(VLOOKUP($A1118+ROUND(LEFT(CI$1111,2)/24,5),'[1]ОАО "АТС"'!$A$30:$F$773,3,FALSE)+HLOOKUP($DL$1109,'[1]Сбытовая надбавка'!$F$5:$H$6,2,FALSE),2)+'[1]Иные услуги'!$C$6+HLOOKUP($DR$1108,'[1]Услуги по передаче'!$G$5:$J$7,2,FALSE))</f>
        <v>4686.0600000000004</v>
      </c>
      <c r="CJ1118" s="73"/>
      <c r="CK1118" s="73"/>
      <c r="CL1118" s="73"/>
      <c r="CM1118" s="73"/>
      <c r="CN1118" s="74"/>
      <c r="CO1118" s="72">
        <f>IF($A1118="-","-",ROUND(VLOOKUP($A1118+ROUND(LEFT(CO$1111,2)/24,5),'[1]ОАО "АТС"'!$A$30:$F$773,3,FALSE)+HLOOKUP($DL$1109,'[1]Сбытовая надбавка'!$F$5:$H$6,2,FALSE),2)+'[1]Иные услуги'!$C$6+HLOOKUP($DR$1108,'[1]Услуги по передаче'!$G$5:$J$7,2,FALSE))</f>
        <v>4676.3500000000004</v>
      </c>
      <c r="CP1118" s="73"/>
      <c r="CQ1118" s="73"/>
      <c r="CR1118" s="73"/>
      <c r="CS1118" s="73"/>
      <c r="CT1118" s="74"/>
      <c r="CU1118" s="72">
        <f>IF($A1118="-","-",ROUND(VLOOKUP($A1118+ROUND(LEFT(CU$1111,2)/24,5),'[1]ОАО "АТС"'!$A$30:$F$773,3,FALSE)+HLOOKUP($DL$1109,'[1]Сбытовая надбавка'!$F$5:$H$6,2,FALSE),2)+'[1]Иные услуги'!$C$6+HLOOKUP($DR$1108,'[1]Услуги по передаче'!$G$5:$J$7,2,FALSE))</f>
        <v>4700.46</v>
      </c>
      <c r="CV1118" s="73"/>
      <c r="CW1118" s="73"/>
      <c r="CX1118" s="73"/>
      <c r="CY1118" s="73"/>
      <c r="CZ1118" s="74"/>
      <c r="DA1118" s="72">
        <f>IF($A1118="-","-",ROUND(VLOOKUP($A1118+ROUND(LEFT(DA$1111,2)/24,5),'[1]ОАО "АТС"'!$A$30:$F$773,3,FALSE)+HLOOKUP($DL$1109,'[1]Сбытовая надбавка'!$F$5:$H$6,2,FALSE),2)+'[1]Иные услуги'!$C$6+HLOOKUP($DR$1108,'[1]Услуги по передаче'!$G$5:$J$7,2,FALSE))</f>
        <v>4663.75</v>
      </c>
      <c r="DB1118" s="73"/>
      <c r="DC1118" s="73"/>
      <c r="DD1118" s="73"/>
      <c r="DE1118" s="73"/>
      <c r="DF1118" s="74"/>
      <c r="DG1118" s="72">
        <f>IF($A1118="-","-",ROUND(VLOOKUP($A1118+ROUND(LEFT(DG$1111,2)/24,5),'[1]ОАО "АТС"'!$A$30:$F$773,3,FALSE)+HLOOKUP($DL$1109,'[1]Сбытовая надбавка'!$F$5:$H$6,2,FALSE),2)+'[1]Иные услуги'!$C$6+HLOOKUP($DR$1108,'[1]Услуги по передаче'!$G$5:$J$7,2,FALSE))</f>
        <v>4674.93</v>
      </c>
      <c r="DH1118" s="73"/>
      <c r="DI1118" s="73"/>
      <c r="DJ1118" s="73"/>
      <c r="DK1118" s="73"/>
      <c r="DL1118" s="74"/>
      <c r="DM1118" s="72">
        <f>IF($A1118="-","-",ROUND(VLOOKUP($A1118+ROUND(LEFT(DM$1111,2)/24,5),'[1]ОАО "АТС"'!$A$30:$F$773,3,FALSE)+HLOOKUP($DL$1109,'[1]Сбытовая надбавка'!$F$5:$H$6,2,FALSE),2)+'[1]Иные услуги'!$C$6+HLOOKUP($DR$1108,'[1]Услуги по передаче'!$G$5:$J$7,2,FALSE))</f>
        <v>4736.3</v>
      </c>
      <c r="DN1118" s="73"/>
      <c r="DO1118" s="73"/>
      <c r="DP1118" s="73"/>
      <c r="DQ1118" s="73"/>
      <c r="DR1118" s="74"/>
      <c r="DS1118" s="72">
        <f>IF($A1118="-","-",ROUND(VLOOKUP($A1118+ROUND(LEFT(DS$1111,2)/24,5),'[1]ОАО "АТС"'!$A$30:$F$773,3,FALSE)+HLOOKUP($DL$1109,'[1]Сбытовая надбавка'!$F$5:$H$6,2,FALSE),2)+'[1]Иные услуги'!$C$6+HLOOKUP($DR$1108,'[1]Услуги по передаче'!$G$5:$J$7,2,FALSE))</f>
        <v>4736.1900000000005</v>
      </c>
      <c r="DT1118" s="73"/>
      <c r="DU1118" s="73"/>
      <c r="DV1118" s="73"/>
      <c r="DW1118" s="73"/>
      <c r="DX1118" s="74"/>
      <c r="DY1118" s="72">
        <f>IF($A1118="-","-",ROUND(VLOOKUP($A1118+ROUND(LEFT(DY$1111,2)/24,5),'[1]ОАО "АТС"'!$A$30:$F$773,3,FALSE)+HLOOKUP($DL$1109,'[1]Сбытовая надбавка'!$F$5:$H$6,2,FALSE),2)+'[1]Иные услуги'!$C$6+HLOOKUP($DR$1108,'[1]Услуги по передаче'!$G$5:$J$7,2,FALSE))</f>
        <v>4689.62</v>
      </c>
      <c r="DZ1118" s="73"/>
      <c r="EA1118" s="73"/>
      <c r="EB1118" s="73"/>
      <c r="EC1118" s="73"/>
      <c r="ED1118" s="74"/>
      <c r="EE1118" s="72">
        <f>IF($A1118="-","-",ROUND(VLOOKUP($A1118+ROUND(LEFT(EE$1111,2)/24,5),'[1]ОАО "АТС"'!$A$30:$F$773,3,FALSE)+HLOOKUP($DL$1109,'[1]Сбытовая надбавка'!$F$5:$H$6,2,FALSE),2)+'[1]Иные услуги'!$C$6+HLOOKUP($DR$1108,'[1]Услуги по передаче'!$G$5:$J$7,2,FALSE))</f>
        <v>4635.2299999999996</v>
      </c>
      <c r="EF1118" s="73"/>
      <c r="EG1118" s="73"/>
      <c r="EH1118" s="73"/>
      <c r="EI1118" s="73"/>
      <c r="EJ1118" s="74"/>
      <c r="EK1118" s="72">
        <f>IF($A1118="-","-",ROUND(VLOOKUP($A1118+ROUND(LEFT(EK$1111,2)/24,5),'[1]ОАО "АТС"'!$A$30:$F$773,3,FALSE)+HLOOKUP($DL$1109,'[1]Сбытовая надбавка'!$F$5:$H$6,2,FALSE),2)+'[1]Иные услуги'!$C$6+HLOOKUP($DR$1108,'[1]Услуги по передаче'!$G$5:$J$7,2,FALSE))</f>
        <v>4837.43</v>
      </c>
      <c r="EL1118" s="73"/>
      <c r="EM1118" s="73"/>
      <c r="EN1118" s="73"/>
      <c r="EO1118" s="73"/>
      <c r="EP1118" s="74"/>
      <c r="EQ1118" s="72">
        <f>IF($A1118="-","-",ROUND(VLOOKUP($A1118+ROUND(LEFT(EQ$1111,2)/24,5),'[1]ОАО "АТС"'!$A$30:$F$773,3,FALSE)+HLOOKUP($DL$1109,'[1]Сбытовая надбавка'!$F$5:$H$6,2,FALSE),2)+'[1]Иные услуги'!$C$6+HLOOKUP($DR$1108,'[1]Услуги по передаче'!$G$5:$J$7,2,FALSE))</f>
        <v>4715.0200000000004</v>
      </c>
      <c r="ER1118" s="73"/>
      <c r="ES1118" s="73"/>
      <c r="ET1118" s="73"/>
      <c r="EU1118" s="73"/>
      <c r="EV1118" s="74"/>
    </row>
    <row r="1119" spans="1:152" s="38" customFormat="1" ht="15.75" customHeight="1" x14ac:dyDescent="0.2">
      <c r="A1119" s="69">
        <f>$A$122</f>
        <v>44993</v>
      </c>
      <c r="B1119" s="70"/>
      <c r="C1119" s="70"/>
      <c r="D1119" s="70"/>
      <c r="E1119" s="70"/>
      <c r="F1119" s="70"/>
      <c r="G1119" s="70"/>
      <c r="H1119" s="71"/>
      <c r="I1119" s="72">
        <f>IF($A1119="-","-",ROUND(VLOOKUP($A1119+ROUND(LEFT(I$1111,1)/24,5),'[1]ОАО "АТС"'!$A$30:$F$773,3,FALSE)+HLOOKUP($DL$1109,'[1]Сбытовая надбавка'!$F$5:$H$6,2,FALSE),2)+'[1]Иные услуги'!$C$6+HLOOKUP($DR$1108,'[1]Услуги по передаче'!$G$5:$J$7,2,FALSE))</f>
        <v>4670.37</v>
      </c>
      <c r="J1119" s="73"/>
      <c r="K1119" s="73"/>
      <c r="L1119" s="73"/>
      <c r="M1119" s="73"/>
      <c r="N1119" s="74"/>
      <c r="O1119" s="72">
        <f>IF($A1119="-","-",ROUND(VLOOKUP($A1119+ROUND(LEFT(O$1111,1)/24,5),'[1]ОАО "АТС"'!$A$30:$F$773,3,FALSE)+HLOOKUP($DL$1109,'[1]Сбытовая надбавка'!$F$5:$H$6,2,FALSE),2)+'[1]Иные услуги'!$C$6+HLOOKUP($DR$1108,'[1]Услуги по передаче'!$G$5:$J$7,2,FALSE))</f>
        <v>4639.43</v>
      </c>
      <c r="P1119" s="73"/>
      <c r="Q1119" s="73"/>
      <c r="R1119" s="73"/>
      <c r="S1119" s="73"/>
      <c r="T1119" s="74"/>
      <c r="U1119" s="72">
        <f>IF($A1119="-","-",ROUND(VLOOKUP($A1119+ROUND(LEFT(U$1111,1)/24,5),'[1]ОАО "АТС"'!$A$30:$F$773,3,FALSE)+HLOOKUP($DL$1109,'[1]Сбытовая надбавка'!$F$5:$H$6,2,FALSE),2)+'[1]Иные услуги'!$C$6+HLOOKUP($DR$1108,'[1]Услуги по передаче'!$G$5:$J$7,2,FALSE))</f>
        <v>4640.1100000000006</v>
      </c>
      <c r="V1119" s="73"/>
      <c r="W1119" s="73"/>
      <c r="X1119" s="73"/>
      <c r="Y1119" s="73"/>
      <c r="Z1119" s="74"/>
      <c r="AA1119" s="72">
        <f>IF($A1119="-","-",ROUND(VLOOKUP($A1119+ROUND(LEFT(AA$1111,1)/24,5),'[1]ОАО "АТС"'!$A$30:$F$773,3,FALSE)+HLOOKUP($DL$1109,'[1]Сбытовая надбавка'!$F$5:$H$6,2,FALSE),2)+'[1]Иные услуги'!$C$6+HLOOKUP($DR$1108,'[1]Услуги по передаче'!$G$5:$J$7,2,FALSE))</f>
        <v>4640.04</v>
      </c>
      <c r="AB1119" s="73"/>
      <c r="AC1119" s="73"/>
      <c r="AD1119" s="73"/>
      <c r="AE1119" s="73"/>
      <c r="AF1119" s="74"/>
      <c r="AG1119" s="72">
        <f>IF($A1119="-","-",ROUND(VLOOKUP($A1119+ROUND(LEFT(AG$1111,1)/24,5),'[1]ОАО "АТС"'!$A$30:$F$773,3,FALSE)+HLOOKUP($DL$1109,'[1]Сбытовая надбавка'!$F$5:$H$6,2,FALSE),2)+'[1]Иные услуги'!$C$6+HLOOKUP($DR$1108,'[1]Услуги по передаче'!$G$5:$J$7,2,FALSE))</f>
        <v>4640.0200000000004</v>
      </c>
      <c r="AH1119" s="73"/>
      <c r="AI1119" s="73"/>
      <c r="AJ1119" s="73"/>
      <c r="AK1119" s="73"/>
      <c r="AL1119" s="74"/>
      <c r="AM1119" s="72">
        <f>IF($A1119="-","-",ROUND(VLOOKUP($A1119+ROUND(LEFT(AM$1111,1)/24,5),'[1]ОАО "АТС"'!$A$30:$F$773,3,FALSE)+HLOOKUP($DL$1109,'[1]Сбытовая надбавка'!$F$5:$H$6,2,FALSE),2)+'[1]Иные услуги'!$C$6+HLOOKUP($DR$1108,'[1]Услуги по передаче'!$G$5:$J$7,2,FALSE))</f>
        <v>4639.72</v>
      </c>
      <c r="AN1119" s="73"/>
      <c r="AO1119" s="73"/>
      <c r="AP1119" s="73"/>
      <c r="AQ1119" s="73"/>
      <c r="AR1119" s="74"/>
      <c r="AS1119" s="72">
        <f>IF($A1119="-","-",ROUND(VLOOKUP($A1119+ROUND(LEFT(AS$1111,1)/24,5),'[1]ОАО "АТС"'!$A$30:$F$773,3,FALSE)+HLOOKUP($DL$1109,'[1]Сбытовая надбавка'!$F$5:$H$6,2,FALSE),2)+'[1]Иные услуги'!$C$6+HLOOKUP($DR$1108,'[1]Услуги по передаче'!$G$5:$J$7,2,FALSE))</f>
        <v>4638.93</v>
      </c>
      <c r="AT1119" s="73"/>
      <c r="AU1119" s="73"/>
      <c r="AV1119" s="73"/>
      <c r="AW1119" s="73"/>
      <c r="AX1119" s="74"/>
      <c r="AY1119" s="72">
        <f>IF($A1119="-","-",ROUND(VLOOKUP($A1119+ROUND(LEFT(AY$1111,1)/24,5),'[1]ОАО "АТС"'!$A$30:$F$773,3,FALSE)+HLOOKUP($DL$1109,'[1]Сбытовая надбавка'!$F$5:$H$6,2,FALSE),2)+'[1]Иные услуги'!$C$6+HLOOKUP($DR$1108,'[1]Услуги по передаче'!$G$5:$J$7,2,FALSE))</f>
        <v>4648.57</v>
      </c>
      <c r="AZ1119" s="73"/>
      <c r="BA1119" s="73"/>
      <c r="BB1119" s="73"/>
      <c r="BC1119" s="73"/>
      <c r="BD1119" s="74"/>
      <c r="BE1119" s="72">
        <f>IF($A1119="-","-",ROUND(VLOOKUP($A1119+ROUND(LEFT(BE$1111,1)/24,5),'[1]ОАО "АТС"'!$A$30:$F$773,3,FALSE)+HLOOKUP($DL$1109,'[1]Сбытовая надбавка'!$F$5:$H$6,2,FALSE),2)+'[1]Иные услуги'!$C$6+HLOOKUP($DR$1108,'[1]Услуги по передаче'!$G$5:$J$7,2,FALSE))</f>
        <v>4638.84</v>
      </c>
      <c r="BF1119" s="73"/>
      <c r="BG1119" s="73"/>
      <c r="BH1119" s="73"/>
      <c r="BI1119" s="73"/>
      <c r="BJ1119" s="74"/>
      <c r="BK1119" s="72">
        <f>IF($A1119="-","-",ROUND(VLOOKUP($A1119+ROUND(LEFT(BK$1111,1)/24,5),'[1]ОАО "АТС"'!$A$30:$F$773,3,FALSE)+HLOOKUP($DL$1109,'[1]Сбытовая надбавка'!$F$5:$H$6,2,FALSE),2)+'[1]Иные услуги'!$C$6+HLOOKUP($DR$1108,'[1]Услуги по передаче'!$G$5:$J$7,2,FALSE))</f>
        <v>4640.6900000000005</v>
      </c>
      <c r="BL1119" s="73"/>
      <c r="BM1119" s="73"/>
      <c r="BN1119" s="73"/>
      <c r="BO1119" s="73"/>
      <c r="BP1119" s="74"/>
      <c r="BQ1119" s="72">
        <f>IF($A1119="-","-",ROUND(VLOOKUP($A1119+ROUND(LEFT(BQ$1111,2)/24,5),'[1]ОАО "АТС"'!$A$30:$F$773,3,FALSE)+HLOOKUP($DL$1109,'[1]Сбытовая надбавка'!$F$5:$H$6,2,FALSE),2)+'[1]Иные услуги'!$C$6+HLOOKUP($DR$1108,'[1]Услуги по передаче'!$G$5:$J$7,2,FALSE))</f>
        <v>4661.71</v>
      </c>
      <c r="BR1119" s="73"/>
      <c r="BS1119" s="73"/>
      <c r="BT1119" s="73"/>
      <c r="BU1119" s="73"/>
      <c r="BV1119" s="74"/>
      <c r="BW1119" s="72">
        <f>IF($A1119="-","-",ROUND(VLOOKUP($A1119+ROUND(LEFT(BW$1111,2)/24,5),'[1]ОАО "АТС"'!$A$30:$F$773,3,FALSE)+HLOOKUP($DL$1109,'[1]Сбытовая надбавка'!$F$5:$H$6,2,FALSE),2)+'[1]Иные услуги'!$C$6+HLOOKUP($DR$1108,'[1]Услуги по передаче'!$G$5:$J$7,2,FALSE))</f>
        <v>4667.8500000000004</v>
      </c>
      <c r="BX1119" s="73"/>
      <c r="BY1119" s="73"/>
      <c r="BZ1119" s="73"/>
      <c r="CA1119" s="73"/>
      <c r="CB1119" s="74"/>
      <c r="CC1119" s="72">
        <f>IF($A1119="-","-",ROUND(VLOOKUP($A1119+ROUND(LEFT(CC$1111,2)/24,5),'[1]ОАО "АТС"'!$A$30:$F$773,3,FALSE)+HLOOKUP($DL$1109,'[1]Сбытовая надбавка'!$F$5:$H$6,2,FALSE),2)+'[1]Иные услуги'!$C$6+HLOOKUP($DR$1108,'[1]Услуги по передаче'!$G$5:$J$7,2,FALSE))</f>
        <v>4640.9400000000005</v>
      </c>
      <c r="CD1119" s="73"/>
      <c r="CE1119" s="73"/>
      <c r="CF1119" s="73"/>
      <c r="CG1119" s="73"/>
      <c r="CH1119" s="74"/>
      <c r="CI1119" s="72">
        <f>IF($A1119="-","-",ROUND(VLOOKUP($A1119+ROUND(LEFT(CI$1111,2)/24,5),'[1]ОАО "АТС"'!$A$30:$F$773,3,FALSE)+HLOOKUP($DL$1109,'[1]Сбытовая надбавка'!$F$5:$H$6,2,FALSE),2)+'[1]Иные услуги'!$C$6+HLOOKUP($DR$1108,'[1]Услуги по передаче'!$G$5:$J$7,2,FALSE))</f>
        <v>4641.29</v>
      </c>
      <c r="CJ1119" s="73"/>
      <c r="CK1119" s="73"/>
      <c r="CL1119" s="73"/>
      <c r="CM1119" s="73"/>
      <c r="CN1119" s="74"/>
      <c r="CO1119" s="72">
        <f>IF($A1119="-","-",ROUND(VLOOKUP($A1119+ROUND(LEFT(CO$1111,2)/24,5),'[1]ОАО "АТС"'!$A$30:$F$773,3,FALSE)+HLOOKUP($DL$1109,'[1]Сбытовая надбавка'!$F$5:$H$6,2,FALSE),2)+'[1]Иные услуги'!$C$6+HLOOKUP($DR$1108,'[1]Услуги по передаче'!$G$5:$J$7,2,FALSE))</f>
        <v>4641.21</v>
      </c>
      <c r="CP1119" s="73"/>
      <c r="CQ1119" s="73"/>
      <c r="CR1119" s="73"/>
      <c r="CS1119" s="73"/>
      <c r="CT1119" s="74"/>
      <c r="CU1119" s="72">
        <f>IF($A1119="-","-",ROUND(VLOOKUP($A1119+ROUND(LEFT(CU$1111,2)/24,5),'[1]ОАО "АТС"'!$A$30:$F$773,3,FALSE)+HLOOKUP($DL$1109,'[1]Сбытовая надбавка'!$F$5:$H$6,2,FALSE),2)+'[1]Иные услуги'!$C$6+HLOOKUP($DR$1108,'[1]Услуги по передаче'!$G$5:$J$7,2,FALSE))</f>
        <v>4657.7700000000004</v>
      </c>
      <c r="CV1119" s="73"/>
      <c r="CW1119" s="73"/>
      <c r="CX1119" s="73"/>
      <c r="CY1119" s="73"/>
      <c r="CZ1119" s="74"/>
      <c r="DA1119" s="72">
        <f>IF($A1119="-","-",ROUND(VLOOKUP($A1119+ROUND(LEFT(DA$1111,2)/24,5),'[1]ОАО "АТС"'!$A$30:$F$773,3,FALSE)+HLOOKUP($DL$1109,'[1]Сбытовая надбавка'!$F$5:$H$6,2,FALSE),2)+'[1]Иные услуги'!$C$6+HLOOKUP($DR$1108,'[1]Услуги по передаче'!$G$5:$J$7,2,FALSE))</f>
        <v>4665.72</v>
      </c>
      <c r="DB1119" s="73"/>
      <c r="DC1119" s="73"/>
      <c r="DD1119" s="73"/>
      <c r="DE1119" s="73"/>
      <c r="DF1119" s="74"/>
      <c r="DG1119" s="72">
        <f>IF($A1119="-","-",ROUND(VLOOKUP($A1119+ROUND(LEFT(DG$1111,2)/24,5),'[1]ОАО "АТС"'!$A$30:$F$773,3,FALSE)+HLOOKUP($DL$1109,'[1]Сбытовая надбавка'!$F$5:$H$6,2,FALSE),2)+'[1]Иные услуги'!$C$6+HLOOKUP($DR$1108,'[1]Услуги по передаче'!$G$5:$J$7,2,FALSE))</f>
        <v>4672.3</v>
      </c>
      <c r="DH1119" s="73"/>
      <c r="DI1119" s="73"/>
      <c r="DJ1119" s="73"/>
      <c r="DK1119" s="73"/>
      <c r="DL1119" s="74"/>
      <c r="DM1119" s="72">
        <f>IF($A1119="-","-",ROUND(VLOOKUP($A1119+ROUND(LEFT(DM$1111,2)/24,5),'[1]ОАО "АТС"'!$A$30:$F$773,3,FALSE)+HLOOKUP($DL$1109,'[1]Сбытовая надбавка'!$F$5:$H$6,2,FALSE),2)+'[1]Иные услуги'!$C$6+HLOOKUP($DR$1108,'[1]Услуги по передаче'!$G$5:$J$7,2,FALSE))</f>
        <v>4750.4400000000005</v>
      </c>
      <c r="DN1119" s="73"/>
      <c r="DO1119" s="73"/>
      <c r="DP1119" s="73"/>
      <c r="DQ1119" s="73"/>
      <c r="DR1119" s="74"/>
      <c r="DS1119" s="72">
        <f>IF($A1119="-","-",ROUND(VLOOKUP($A1119+ROUND(LEFT(DS$1111,2)/24,5),'[1]ОАО "АТС"'!$A$30:$F$773,3,FALSE)+HLOOKUP($DL$1109,'[1]Сбытовая надбавка'!$F$5:$H$6,2,FALSE),2)+'[1]Иные услуги'!$C$6+HLOOKUP($DR$1108,'[1]Услуги по передаче'!$G$5:$J$7,2,FALSE))</f>
        <v>4778.45</v>
      </c>
      <c r="DT1119" s="73"/>
      <c r="DU1119" s="73"/>
      <c r="DV1119" s="73"/>
      <c r="DW1119" s="73"/>
      <c r="DX1119" s="74"/>
      <c r="DY1119" s="72">
        <f>IF($A1119="-","-",ROUND(VLOOKUP($A1119+ROUND(LEFT(DY$1111,2)/24,5),'[1]ОАО "АТС"'!$A$30:$F$773,3,FALSE)+HLOOKUP($DL$1109,'[1]Сбытовая надбавка'!$F$5:$H$6,2,FALSE),2)+'[1]Иные услуги'!$C$6+HLOOKUP($DR$1108,'[1]Услуги по передаче'!$G$5:$J$7,2,FALSE))</f>
        <v>4668.2800000000007</v>
      </c>
      <c r="DZ1119" s="73"/>
      <c r="EA1119" s="73"/>
      <c r="EB1119" s="73"/>
      <c r="EC1119" s="73"/>
      <c r="ED1119" s="74"/>
      <c r="EE1119" s="72">
        <f>IF($A1119="-","-",ROUND(VLOOKUP($A1119+ROUND(LEFT(EE$1111,2)/24,5),'[1]ОАО "АТС"'!$A$30:$F$773,3,FALSE)+HLOOKUP($DL$1109,'[1]Сбытовая надбавка'!$F$5:$H$6,2,FALSE),2)+'[1]Иные услуги'!$C$6+HLOOKUP($DR$1108,'[1]Услуги по передаче'!$G$5:$J$7,2,FALSE))</f>
        <v>4636.79</v>
      </c>
      <c r="EF1119" s="73"/>
      <c r="EG1119" s="73"/>
      <c r="EH1119" s="73"/>
      <c r="EI1119" s="73"/>
      <c r="EJ1119" s="74"/>
      <c r="EK1119" s="72">
        <f>IF($A1119="-","-",ROUND(VLOOKUP($A1119+ROUND(LEFT(EK$1111,2)/24,5),'[1]ОАО "АТС"'!$A$30:$F$773,3,FALSE)+HLOOKUP($DL$1109,'[1]Сбытовая надбавка'!$F$5:$H$6,2,FALSE),2)+'[1]Иные услуги'!$C$6+HLOOKUP($DR$1108,'[1]Услуги по передаче'!$G$5:$J$7,2,FALSE))</f>
        <v>4820.66</v>
      </c>
      <c r="EL1119" s="73"/>
      <c r="EM1119" s="73"/>
      <c r="EN1119" s="73"/>
      <c r="EO1119" s="73"/>
      <c r="EP1119" s="74"/>
      <c r="EQ1119" s="72">
        <f>IF($A1119="-","-",ROUND(VLOOKUP($A1119+ROUND(LEFT(EQ$1111,2)/24,5),'[1]ОАО "АТС"'!$A$30:$F$773,3,FALSE)+HLOOKUP($DL$1109,'[1]Сбытовая надбавка'!$F$5:$H$6,2,FALSE),2)+'[1]Иные услуги'!$C$6+HLOOKUP($DR$1108,'[1]Услуги по передаче'!$G$5:$J$7,2,FALSE))</f>
        <v>4711.3100000000004</v>
      </c>
      <c r="ER1119" s="73"/>
      <c r="ES1119" s="73"/>
      <c r="ET1119" s="73"/>
      <c r="EU1119" s="73"/>
      <c r="EV1119" s="74"/>
    </row>
    <row r="1120" spans="1:152" s="38" customFormat="1" ht="15.75" customHeight="1" x14ac:dyDescent="0.2">
      <c r="A1120" s="69">
        <f>$A$123</f>
        <v>44994</v>
      </c>
      <c r="B1120" s="70"/>
      <c r="C1120" s="70"/>
      <c r="D1120" s="70"/>
      <c r="E1120" s="70"/>
      <c r="F1120" s="70"/>
      <c r="G1120" s="70"/>
      <c r="H1120" s="71"/>
      <c r="I1120" s="72">
        <f>IF($A1120="-","-",ROUND(VLOOKUP($A1120+ROUND(LEFT(I$1111,1)/24,5),'[1]ОАО "АТС"'!$A$30:$F$773,3,FALSE)+HLOOKUP($DL$1109,'[1]Сбытовая надбавка'!$F$5:$H$6,2,FALSE),2)+'[1]Иные услуги'!$C$6+HLOOKUP($DR$1108,'[1]Услуги по передаче'!$G$5:$J$7,2,FALSE))</f>
        <v>4643.88</v>
      </c>
      <c r="J1120" s="73"/>
      <c r="K1120" s="73"/>
      <c r="L1120" s="73"/>
      <c r="M1120" s="73"/>
      <c r="N1120" s="74"/>
      <c r="O1120" s="72">
        <f>IF($A1120="-","-",ROUND(VLOOKUP($A1120+ROUND(LEFT(O$1111,1)/24,5),'[1]ОАО "АТС"'!$A$30:$F$773,3,FALSE)+HLOOKUP($DL$1109,'[1]Сбытовая надбавка'!$F$5:$H$6,2,FALSE),2)+'[1]Иные услуги'!$C$6+HLOOKUP($DR$1108,'[1]Услуги по передаче'!$G$5:$J$7,2,FALSE))</f>
        <v>4639.45</v>
      </c>
      <c r="P1120" s="73"/>
      <c r="Q1120" s="73"/>
      <c r="R1120" s="73"/>
      <c r="S1120" s="73"/>
      <c r="T1120" s="74"/>
      <c r="U1120" s="72">
        <f>IF($A1120="-","-",ROUND(VLOOKUP($A1120+ROUND(LEFT(U$1111,1)/24,5),'[1]ОАО "АТС"'!$A$30:$F$773,3,FALSE)+HLOOKUP($DL$1109,'[1]Сбытовая надбавка'!$F$5:$H$6,2,FALSE),2)+'[1]Иные услуги'!$C$6+HLOOKUP($DR$1108,'[1]Услуги по передаче'!$G$5:$J$7,2,FALSE))</f>
        <v>4640.09</v>
      </c>
      <c r="V1120" s="73"/>
      <c r="W1120" s="73"/>
      <c r="X1120" s="73"/>
      <c r="Y1120" s="73"/>
      <c r="Z1120" s="74"/>
      <c r="AA1120" s="72">
        <f>IF($A1120="-","-",ROUND(VLOOKUP($A1120+ROUND(LEFT(AA$1111,1)/24,5),'[1]ОАО "АТС"'!$A$30:$F$773,3,FALSE)+HLOOKUP($DL$1109,'[1]Сбытовая надбавка'!$F$5:$H$6,2,FALSE),2)+'[1]Иные услуги'!$C$6+HLOOKUP($DR$1108,'[1]Услуги по передаче'!$G$5:$J$7,2,FALSE))</f>
        <v>4640</v>
      </c>
      <c r="AB1120" s="73"/>
      <c r="AC1120" s="73"/>
      <c r="AD1120" s="73"/>
      <c r="AE1120" s="73"/>
      <c r="AF1120" s="74"/>
      <c r="AG1120" s="72">
        <f>IF($A1120="-","-",ROUND(VLOOKUP($A1120+ROUND(LEFT(AG$1111,1)/24,5),'[1]ОАО "АТС"'!$A$30:$F$773,3,FALSE)+HLOOKUP($DL$1109,'[1]Сбытовая надбавка'!$F$5:$H$6,2,FALSE),2)+'[1]Иные услуги'!$C$6+HLOOKUP($DR$1108,'[1]Услуги по передаче'!$G$5:$J$7,2,FALSE))</f>
        <v>4639.93</v>
      </c>
      <c r="AH1120" s="73"/>
      <c r="AI1120" s="73"/>
      <c r="AJ1120" s="73"/>
      <c r="AK1120" s="73"/>
      <c r="AL1120" s="74"/>
      <c r="AM1120" s="72">
        <f>IF($A1120="-","-",ROUND(VLOOKUP($A1120+ROUND(LEFT(AM$1111,1)/24,5),'[1]ОАО "АТС"'!$A$30:$F$773,3,FALSE)+HLOOKUP($DL$1109,'[1]Сбытовая надбавка'!$F$5:$H$6,2,FALSE),2)+'[1]Иные услуги'!$C$6+HLOOKUP($DR$1108,'[1]Услуги по передаче'!$G$5:$J$7,2,FALSE))</f>
        <v>4639.7700000000004</v>
      </c>
      <c r="AN1120" s="73"/>
      <c r="AO1120" s="73"/>
      <c r="AP1120" s="73"/>
      <c r="AQ1120" s="73"/>
      <c r="AR1120" s="74"/>
      <c r="AS1120" s="72">
        <f>IF($A1120="-","-",ROUND(VLOOKUP($A1120+ROUND(LEFT(AS$1111,1)/24,5),'[1]ОАО "АТС"'!$A$30:$F$773,3,FALSE)+HLOOKUP($DL$1109,'[1]Сбытовая надбавка'!$F$5:$H$6,2,FALSE),2)+'[1]Иные услуги'!$C$6+HLOOKUP($DR$1108,'[1]Услуги по передаче'!$G$5:$J$7,2,FALSE))</f>
        <v>4658.13</v>
      </c>
      <c r="AT1120" s="73"/>
      <c r="AU1120" s="73"/>
      <c r="AV1120" s="73"/>
      <c r="AW1120" s="73"/>
      <c r="AX1120" s="74"/>
      <c r="AY1120" s="72">
        <f>IF($A1120="-","-",ROUND(VLOOKUP($A1120+ROUND(LEFT(AY$1111,1)/24,5),'[1]ОАО "АТС"'!$A$30:$F$773,3,FALSE)+HLOOKUP($DL$1109,'[1]Сбытовая надбавка'!$F$5:$H$6,2,FALSE),2)+'[1]Иные услуги'!$C$6+HLOOKUP($DR$1108,'[1]Услуги по передаче'!$G$5:$J$7,2,FALSE))</f>
        <v>4718.34</v>
      </c>
      <c r="AZ1120" s="73"/>
      <c r="BA1120" s="73"/>
      <c r="BB1120" s="73"/>
      <c r="BC1120" s="73"/>
      <c r="BD1120" s="74"/>
      <c r="BE1120" s="72">
        <f>IF($A1120="-","-",ROUND(VLOOKUP($A1120+ROUND(LEFT(BE$1111,1)/24,5),'[1]ОАО "АТС"'!$A$30:$F$773,3,FALSE)+HLOOKUP($DL$1109,'[1]Сбытовая надбавка'!$F$5:$H$6,2,FALSE),2)+'[1]Иные услуги'!$C$6+HLOOKUP($DR$1108,'[1]Услуги по передаче'!$G$5:$J$7,2,FALSE))</f>
        <v>4639.8</v>
      </c>
      <c r="BF1120" s="73"/>
      <c r="BG1120" s="73"/>
      <c r="BH1120" s="73"/>
      <c r="BI1120" s="73"/>
      <c r="BJ1120" s="74"/>
      <c r="BK1120" s="72">
        <f>IF($A1120="-","-",ROUND(VLOOKUP($A1120+ROUND(LEFT(BK$1111,1)/24,5),'[1]ОАО "АТС"'!$A$30:$F$773,3,FALSE)+HLOOKUP($DL$1109,'[1]Сбытовая надбавка'!$F$5:$H$6,2,FALSE),2)+'[1]Иные услуги'!$C$6+HLOOKUP($DR$1108,'[1]Услуги по передаче'!$G$5:$J$7,2,FALSE))</f>
        <v>4677.22</v>
      </c>
      <c r="BL1120" s="73"/>
      <c r="BM1120" s="73"/>
      <c r="BN1120" s="73"/>
      <c r="BO1120" s="73"/>
      <c r="BP1120" s="74"/>
      <c r="BQ1120" s="72">
        <f>IF($A1120="-","-",ROUND(VLOOKUP($A1120+ROUND(LEFT(BQ$1111,2)/24,5),'[1]ОАО "АТС"'!$A$30:$F$773,3,FALSE)+HLOOKUP($DL$1109,'[1]Сбытовая надбавка'!$F$5:$H$6,2,FALSE),2)+'[1]Иные услуги'!$C$6+HLOOKUP($DR$1108,'[1]Услуги по передаче'!$G$5:$J$7,2,FALSE))</f>
        <v>4705.59</v>
      </c>
      <c r="BR1120" s="73"/>
      <c r="BS1120" s="73"/>
      <c r="BT1120" s="73"/>
      <c r="BU1120" s="73"/>
      <c r="BV1120" s="74"/>
      <c r="BW1120" s="72">
        <f>IF($A1120="-","-",ROUND(VLOOKUP($A1120+ROUND(LEFT(BW$1111,2)/24,5),'[1]ОАО "АТС"'!$A$30:$F$773,3,FALSE)+HLOOKUP($DL$1109,'[1]Сбытовая надбавка'!$F$5:$H$6,2,FALSE),2)+'[1]Иные услуги'!$C$6+HLOOKUP($DR$1108,'[1]Услуги по передаче'!$G$5:$J$7,2,FALSE))</f>
        <v>4698.82</v>
      </c>
      <c r="BX1120" s="73"/>
      <c r="BY1120" s="73"/>
      <c r="BZ1120" s="73"/>
      <c r="CA1120" s="73"/>
      <c r="CB1120" s="74"/>
      <c r="CC1120" s="72">
        <f>IF($A1120="-","-",ROUND(VLOOKUP($A1120+ROUND(LEFT(CC$1111,2)/24,5),'[1]ОАО "АТС"'!$A$30:$F$773,3,FALSE)+HLOOKUP($DL$1109,'[1]Сбытовая надбавка'!$F$5:$H$6,2,FALSE),2)+'[1]Иные услуги'!$C$6+HLOOKUP($DR$1108,'[1]Услуги по передаче'!$G$5:$J$7,2,FALSE))</f>
        <v>4655.4400000000005</v>
      </c>
      <c r="CD1120" s="73"/>
      <c r="CE1120" s="73"/>
      <c r="CF1120" s="73"/>
      <c r="CG1120" s="73"/>
      <c r="CH1120" s="74"/>
      <c r="CI1120" s="72">
        <f>IF($A1120="-","-",ROUND(VLOOKUP($A1120+ROUND(LEFT(CI$1111,2)/24,5),'[1]ОАО "АТС"'!$A$30:$F$773,3,FALSE)+HLOOKUP($DL$1109,'[1]Сбытовая надбавка'!$F$5:$H$6,2,FALSE),2)+'[1]Иные услуги'!$C$6+HLOOKUP($DR$1108,'[1]Услуги по передаче'!$G$5:$J$7,2,FALSE))</f>
        <v>4647.7299999999996</v>
      </c>
      <c r="CJ1120" s="73"/>
      <c r="CK1120" s="73"/>
      <c r="CL1120" s="73"/>
      <c r="CM1120" s="73"/>
      <c r="CN1120" s="74"/>
      <c r="CO1120" s="72">
        <f>IF($A1120="-","-",ROUND(VLOOKUP($A1120+ROUND(LEFT(CO$1111,2)/24,5),'[1]ОАО "АТС"'!$A$30:$F$773,3,FALSE)+HLOOKUP($DL$1109,'[1]Сбытовая надбавка'!$F$5:$H$6,2,FALSE),2)+'[1]Иные услуги'!$C$6+HLOOKUP($DR$1108,'[1]Услуги по передаче'!$G$5:$J$7,2,FALSE))</f>
        <v>4655.92</v>
      </c>
      <c r="CP1120" s="73"/>
      <c r="CQ1120" s="73"/>
      <c r="CR1120" s="73"/>
      <c r="CS1120" s="73"/>
      <c r="CT1120" s="74"/>
      <c r="CU1120" s="72">
        <f>IF($A1120="-","-",ROUND(VLOOKUP($A1120+ROUND(LEFT(CU$1111,2)/24,5),'[1]ОАО "АТС"'!$A$30:$F$773,3,FALSE)+HLOOKUP($DL$1109,'[1]Сбытовая надбавка'!$F$5:$H$6,2,FALSE),2)+'[1]Иные услуги'!$C$6+HLOOKUP($DR$1108,'[1]Услуги по передаче'!$G$5:$J$7,2,FALSE))</f>
        <v>4647.84</v>
      </c>
      <c r="CV1120" s="73"/>
      <c r="CW1120" s="73"/>
      <c r="CX1120" s="73"/>
      <c r="CY1120" s="73"/>
      <c r="CZ1120" s="74"/>
      <c r="DA1120" s="72">
        <f>IF($A1120="-","-",ROUND(VLOOKUP($A1120+ROUND(LEFT(DA$1111,2)/24,5),'[1]ОАО "АТС"'!$A$30:$F$773,3,FALSE)+HLOOKUP($DL$1109,'[1]Сбытовая надбавка'!$F$5:$H$6,2,FALSE),2)+'[1]Иные услуги'!$C$6+HLOOKUP($DR$1108,'[1]Услуги по передаче'!$G$5:$J$7,2,FALSE))</f>
        <v>4640.29</v>
      </c>
      <c r="DB1120" s="73"/>
      <c r="DC1120" s="73"/>
      <c r="DD1120" s="73"/>
      <c r="DE1120" s="73"/>
      <c r="DF1120" s="74"/>
      <c r="DG1120" s="72">
        <f>IF($A1120="-","-",ROUND(VLOOKUP($A1120+ROUND(LEFT(DG$1111,2)/24,5),'[1]ОАО "АТС"'!$A$30:$F$773,3,FALSE)+HLOOKUP($DL$1109,'[1]Сбытовая надбавка'!$F$5:$H$6,2,FALSE),2)+'[1]Иные услуги'!$C$6+HLOOKUP($DR$1108,'[1]Услуги по передаче'!$G$5:$J$7,2,FALSE))</f>
        <v>4668.0300000000007</v>
      </c>
      <c r="DH1120" s="73"/>
      <c r="DI1120" s="73"/>
      <c r="DJ1120" s="73"/>
      <c r="DK1120" s="73"/>
      <c r="DL1120" s="74"/>
      <c r="DM1120" s="72">
        <f>IF($A1120="-","-",ROUND(VLOOKUP($A1120+ROUND(LEFT(DM$1111,2)/24,5),'[1]ОАО "АТС"'!$A$30:$F$773,3,FALSE)+HLOOKUP($DL$1109,'[1]Сбытовая надбавка'!$F$5:$H$6,2,FALSE),2)+'[1]Иные услуги'!$C$6+HLOOKUP($DR$1108,'[1]Услуги по передаче'!$G$5:$J$7,2,FALSE))</f>
        <v>4721.55</v>
      </c>
      <c r="DN1120" s="73"/>
      <c r="DO1120" s="73"/>
      <c r="DP1120" s="73"/>
      <c r="DQ1120" s="73"/>
      <c r="DR1120" s="74"/>
      <c r="DS1120" s="72">
        <f>IF($A1120="-","-",ROUND(VLOOKUP($A1120+ROUND(LEFT(DS$1111,2)/24,5),'[1]ОАО "АТС"'!$A$30:$F$773,3,FALSE)+HLOOKUP($DL$1109,'[1]Сбытовая надбавка'!$F$5:$H$6,2,FALSE),2)+'[1]Иные услуги'!$C$6+HLOOKUP($DR$1108,'[1]Услуги по передаче'!$G$5:$J$7,2,FALSE))</f>
        <v>4721.3600000000006</v>
      </c>
      <c r="DT1120" s="73"/>
      <c r="DU1120" s="73"/>
      <c r="DV1120" s="73"/>
      <c r="DW1120" s="73"/>
      <c r="DX1120" s="74"/>
      <c r="DY1120" s="72">
        <f>IF($A1120="-","-",ROUND(VLOOKUP($A1120+ROUND(LEFT(DY$1111,2)/24,5),'[1]ОАО "АТС"'!$A$30:$F$773,3,FALSE)+HLOOKUP($DL$1109,'[1]Сбытовая надбавка'!$F$5:$H$6,2,FALSE),2)+'[1]Иные услуги'!$C$6+HLOOKUP($DR$1108,'[1]Услуги по передаче'!$G$5:$J$7,2,FALSE))</f>
        <v>4671.04</v>
      </c>
      <c r="DZ1120" s="73"/>
      <c r="EA1120" s="73"/>
      <c r="EB1120" s="73"/>
      <c r="EC1120" s="73"/>
      <c r="ED1120" s="74"/>
      <c r="EE1120" s="72">
        <f>IF($A1120="-","-",ROUND(VLOOKUP($A1120+ROUND(LEFT(EE$1111,2)/24,5),'[1]ОАО "АТС"'!$A$30:$F$773,3,FALSE)+HLOOKUP($DL$1109,'[1]Сбытовая надбавка'!$F$5:$H$6,2,FALSE),2)+'[1]Иные услуги'!$C$6+HLOOKUP($DR$1108,'[1]Услуги по передаче'!$G$5:$J$7,2,FALSE))</f>
        <v>4637.2700000000004</v>
      </c>
      <c r="EF1120" s="73"/>
      <c r="EG1120" s="73"/>
      <c r="EH1120" s="73"/>
      <c r="EI1120" s="73"/>
      <c r="EJ1120" s="74"/>
      <c r="EK1120" s="72">
        <f>IF($A1120="-","-",ROUND(VLOOKUP($A1120+ROUND(LEFT(EK$1111,2)/24,5),'[1]ОАО "АТС"'!$A$30:$F$773,3,FALSE)+HLOOKUP($DL$1109,'[1]Сбытовая надбавка'!$F$5:$H$6,2,FALSE),2)+'[1]Иные услуги'!$C$6+HLOOKUP($DR$1108,'[1]Услуги по передаче'!$G$5:$J$7,2,FALSE))</f>
        <v>4839</v>
      </c>
      <c r="EL1120" s="73"/>
      <c r="EM1120" s="73"/>
      <c r="EN1120" s="73"/>
      <c r="EO1120" s="73"/>
      <c r="EP1120" s="74"/>
      <c r="EQ1120" s="72">
        <f>IF($A1120="-","-",ROUND(VLOOKUP($A1120+ROUND(LEFT(EQ$1111,2)/24,5),'[1]ОАО "АТС"'!$A$30:$F$773,3,FALSE)+HLOOKUP($DL$1109,'[1]Сбытовая надбавка'!$F$5:$H$6,2,FALSE),2)+'[1]Иные услуги'!$C$6+HLOOKUP($DR$1108,'[1]Услуги по передаче'!$G$5:$J$7,2,FALSE))</f>
        <v>4709.5300000000007</v>
      </c>
      <c r="ER1120" s="73"/>
      <c r="ES1120" s="73"/>
      <c r="ET1120" s="73"/>
      <c r="EU1120" s="73"/>
      <c r="EV1120" s="74"/>
    </row>
    <row r="1121" spans="1:152" s="38" customFormat="1" ht="15.75" customHeight="1" x14ac:dyDescent="0.2">
      <c r="A1121" s="69">
        <f>$A$124</f>
        <v>44995</v>
      </c>
      <c r="B1121" s="70"/>
      <c r="C1121" s="70"/>
      <c r="D1121" s="70"/>
      <c r="E1121" s="70"/>
      <c r="F1121" s="70"/>
      <c r="G1121" s="70"/>
      <c r="H1121" s="71"/>
      <c r="I1121" s="72">
        <f>IF($A1121="-","-",ROUND(VLOOKUP($A1121+ROUND(LEFT(I$1111,1)/24,5),'[1]ОАО "АТС"'!$A$30:$F$773,3,FALSE)+HLOOKUP($DL$1109,'[1]Сбытовая надбавка'!$F$5:$H$6,2,FALSE),2)+'[1]Иные услуги'!$C$6+HLOOKUP($DR$1108,'[1]Услуги по передаче'!$G$5:$J$7,2,FALSE))</f>
        <v>4639.42</v>
      </c>
      <c r="J1121" s="73"/>
      <c r="K1121" s="73"/>
      <c r="L1121" s="73"/>
      <c r="M1121" s="73"/>
      <c r="N1121" s="74"/>
      <c r="O1121" s="72">
        <f>IF($A1121="-","-",ROUND(VLOOKUP($A1121+ROUND(LEFT(O$1111,1)/24,5),'[1]ОАО "АТС"'!$A$30:$F$773,3,FALSE)+HLOOKUP($DL$1109,'[1]Сбытовая надбавка'!$F$5:$H$6,2,FALSE),2)+'[1]Иные услуги'!$C$6+HLOOKUP($DR$1108,'[1]Услуги по передаче'!$G$5:$J$7,2,FALSE))</f>
        <v>4639.45</v>
      </c>
      <c r="P1121" s="73"/>
      <c r="Q1121" s="73"/>
      <c r="R1121" s="73"/>
      <c r="S1121" s="73"/>
      <c r="T1121" s="74"/>
      <c r="U1121" s="72">
        <f>IF($A1121="-","-",ROUND(VLOOKUP($A1121+ROUND(LEFT(U$1111,1)/24,5),'[1]ОАО "АТС"'!$A$30:$F$773,3,FALSE)+HLOOKUP($DL$1109,'[1]Сбытовая надбавка'!$F$5:$H$6,2,FALSE),2)+'[1]Иные услуги'!$C$6+HLOOKUP($DR$1108,'[1]Услуги по передаче'!$G$5:$J$7,2,FALSE))</f>
        <v>4640.05</v>
      </c>
      <c r="V1121" s="73"/>
      <c r="W1121" s="73"/>
      <c r="X1121" s="73"/>
      <c r="Y1121" s="73"/>
      <c r="Z1121" s="74"/>
      <c r="AA1121" s="72">
        <f>IF($A1121="-","-",ROUND(VLOOKUP($A1121+ROUND(LEFT(AA$1111,1)/24,5),'[1]ОАО "АТС"'!$A$30:$F$773,3,FALSE)+HLOOKUP($DL$1109,'[1]Сбытовая надбавка'!$F$5:$H$6,2,FALSE),2)+'[1]Иные услуги'!$C$6+HLOOKUP($DR$1108,'[1]Услуги по передаче'!$G$5:$J$7,2,FALSE))</f>
        <v>4639.96</v>
      </c>
      <c r="AB1121" s="73"/>
      <c r="AC1121" s="73"/>
      <c r="AD1121" s="73"/>
      <c r="AE1121" s="73"/>
      <c r="AF1121" s="74"/>
      <c r="AG1121" s="72">
        <f>IF($A1121="-","-",ROUND(VLOOKUP($A1121+ROUND(LEFT(AG$1111,1)/24,5),'[1]ОАО "АТС"'!$A$30:$F$773,3,FALSE)+HLOOKUP($DL$1109,'[1]Сбытовая надбавка'!$F$5:$H$6,2,FALSE),2)+'[1]Иные услуги'!$C$6+HLOOKUP($DR$1108,'[1]Услуги по передаче'!$G$5:$J$7,2,FALSE))</f>
        <v>4639.8900000000003</v>
      </c>
      <c r="AH1121" s="73"/>
      <c r="AI1121" s="73"/>
      <c r="AJ1121" s="73"/>
      <c r="AK1121" s="73"/>
      <c r="AL1121" s="74"/>
      <c r="AM1121" s="72">
        <f>IF($A1121="-","-",ROUND(VLOOKUP($A1121+ROUND(LEFT(AM$1111,1)/24,5),'[1]ОАО "АТС"'!$A$30:$F$773,3,FALSE)+HLOOKUP($DL$1109,'[1]Сбытовая надбавка'!$F$5:$H$6,2,FALSE),2)+'[1]Иные услуги'!$C$6+HLOOKUP($DR$1108,'[1]Услуги по передаче'!$G$5:$J$7,2,FALSE))</f>
        <v>4639.4400000000005</v>
      </c>
      <c r="AN1121" s="73"/>
      <c r="AO1121" s="73"/>
      <c r="AP1121" s="73"/>
      <c r="AQ1121" s="73"/>
      <c r="AR1121" s="74"/>
      <c r="AS1121" s="72">
        <f>IF($A1121="-","-",ROUND(VLOOKUP($A1121+ROUND(LEFT(AS$1111,1)/24,5),'[1]ОАО "АТС"'!$A$30:$F$773,3,FALSE)+HLOOKUP($DL$1109,'[1]Сбытовая надбавка'!$F$5:$H$6,2,FALSE),2)+'[1]Иные услуги'!$C$6+HLOOKUP($DR$1108,'[1]Услуги по передаче'!$G$5:$J$7,2,FALSE))</f>
        <v>4642.57</v>
      </c>
      <c r="AT1121" s="73"/>
      <c r="AU1121" s="73"/>
      <c r="AV1121" s="73"/>
      <c r="AW1121" s="73"/>
      <c r="AX1121" s="74"/>
      <c r="AY1121" s="72">
        <f>IF($A1121="-","-",ROUND(VLOOKUP($A1121+ROUND(LEFT(AY$1111,1)/24,5),'[1]ОАО "АТС"'!$A$30:$F$773,3,FALSE)+HLOOKUP($DL$1109,'[1]Сбытовая надбавка'!$F$5:$H$6,2,FALSE),2)+'[1]Иные услуги'!$C$6+HLOOKUP($DR$1108,'[1]Услуги по передаче'!$G$5:$J$7,2,FALSE))</f>
        <v>4728.5300000000007</v>
      </c>
      <c r="AZ1121" s="73"/>
      <c r="BA1121" s="73"/>
      <c r="BB1121" s="73"/>
      <c r="BC1121" s="73"/>
      <c r="BD1121" s="74"/>
      <c r="BE1121" s="72">
        <f>IF($A1121="-","-",ROUND(VLOOKUP($A1121+ROUND(LEFT(BE$1111,1)/24,5),'[1]ОАО "АТС"'!$A$30:$F$773,3,FALSE)+HLOOKUP($DL$1109,'[1]Сбытовая надбавка'!$F$5:$H$6,2,FALSE),2)+'[1]Иные услуги'!$C$6+HLOOKUP($DR$1108,'[1]Услуги по передаче'!$G$5:$J$7,2,FALSE))</f>
        <v>4639.92</v>
      </c>
      <c r="BF1121" s="73"/>
      <c r="BG1121" s="73"/>
      <c r="BH1121" s="73"/>
      <c r="BI1121" s="73"/>
      <c r="BJ1121" s="74"/>
      <c r="BK1121" s="72">
        <f>IF($A1121="-","-",ROUND(VLOOKUP($A1121+ROUND(LEFT(BK$1111,1)/24,5),'[1]ОАО "АТС"'!$A$30:$F$773,3,FALSE)+HLOOKUP($DL$1109,'[1]Сбытовая надбавка'!$F$5:$H$6,2,FALSE),2)+'[1]Иные услуги'!$C$6+HLOOKUP($DR$1108,'[1]Услуги по передаче'!$G$5:$J$7,2,FALSE))</f>
        <v>4687.43</v>
      </c>
      <c r="BL1121" s="73"/>
      <c r="BM1121" s="73"/>
      <c r="BN1121" s="73"/>
      <c r="BO1121" s="73"/>
      <c r="BP1121" s="74"/>
      <c r="BQ1121" s="72">
        <f>IF($A1121="-","-",ROUND(VLOOKUP($A1121+ROUND(LEFT(BQ$1111,2)/24,5),'[1]ОАО "АТС"'!$A$30:$F$773,3,FALSE)+HLOOKUP($DL$1109,'[1]Сбытовая надбавка'!$F$5:$H$6,2,FALSE),2)+'[1]Иные услуги'!$C$6+HLOOKUP($DR$1108,'[1]Услуги по передаче'!$G$5:$J$7,2,FALSE))</f>
        <v>4716.74</v>
      </c>
      <c r="BR1121" s="73"/>
      <c r="BS1121" s="73"/>
      <c r="BT1121" s="73"/>
      <c r="BU1121" s="73"/>
      <c r="BV1121" s="74"/>
      <c r="BW1121" s="72">
        <f>IF($A1121="-","-",ROUND(VLOOKUP($A1121+ROUND(LEFT(BW$1111,2)/24,5),'[1]ОАО "АТС"'!$A$30:$F$773,3,FALSE)+HLOOKUP($DL$1109,'[1]Сбытовая надбавка'!$F$5:$H$6,2,FALSE),2)+'[1]Иные услуги'!$C$6+HLOOKUP($DR$1108,'[1]Услуги по передаче'!$G$5:$J$7,2,FALSE))</f>
        <v>4702.66</v>
      </c>
      <c r="BX1121" s="73"/>
      <c r="BY1121" s="73"/>
      <c r="BZ1121" s="73"/>
      <c r="CA1121" s="73"/>
      <c r="CB1121" s="74"/>
      <c r="CC1121" s="72">
        <f>IF($A1121="-","-",ROUND(VLOOKUP($A1121+ROUND(LEFT(CC$1111,2)/24,5),'[1]ОАО "АТС"'!$A$30:$F$773,3,FALSE)+HLOOKUP($DL$1109,'[1]Сбытовая надбавка'!$F$5:$H$6,2,FALSE),2)+'[1]Иные услуги'!$C$6+HLOOKUP($DR$1108,'[1]Услуги по передаче'!$G$5:$J$7,2,FALSE))</f>
        <v>4662.3</v>
      </c>
      <c r="CD1121" s="73"/>
      <c r="CE1121" s="73"/>
      <c r="CF1121" s="73"/>
      <c r="CG1121" s="73"/>
      <c r="CH1121" s="74"/>
      <c r="CI1121" s="72">
        <f>IF($A1121="-","-",ROUND(VLOOKUP($A1121+ROUND(LEFT(CI$1111,2)/24,5),'[1]ОАО "АТС"'!$A$30:$F$773,3,FALSE)+HLOOKUP($DL$1109,'[1]Сбытовая надбавка'!$F$5:$H$6,2,FALSE),2)+'[1]Иные услуги'!$C$6+HLOOKUP($DR$1108,'[1]Услуги по передаче'!$G$5:$J$7,2,FALSE))</f>
        <v>4655.4400000000005</v>
      </c>
      <c r="CJ1121" s="73"/>
      <c r="CK1121" s="73"/>
      <c r="CL1121" s="73"/>
      <c r="CM1121" s="73"/>
      <c r="CN1121" s="74"/>
      <c r="CO1121" s="72">
        <f>IF($A1121="-","-",ROUND(VLOOKUP($A1121+ROUND(LEFT(CO$1111,2)/24,5),'[1]ОАО "АТС"'!$A$30:$F$773,3,FALSE)+HLOOKUP($DL$1109,'[1]Сбытовая надбавка'!$F$5:$H$6,2,FALSE),2)+'[1]Иные услуги'!$C$6+HLOOKUP($DR$1108,'[1]Услуги по передаче'!$G$5:$J$7,2,FALSE))</f>
        <v>4662.6100000000006</v>
      </c>
      <c r="CP1121" s="73"/>
      <c r="CQ1121" s="73"/>
      <c r="CR1121" s="73"/>
      <c r="CS1121" s="73"/>
      <c r="CT1121" s="74"/>
      <c r="CU1121" s="72">
        <f>IF($A1121="-","-",ROUND(VLOOKUP($A1121+ROUND(LEFT(CU$1111,2)/24,5),'[1]ОАО "АТС"'!$A$30:$F$773,3,FALSE)+HLOOKUP($DL$1109,'[1]Сбытовая надбавка'!$F$5:$H$6,2,FALSE),2)+'[1]Иные услуги'!$C$6+HLOOKUP($DR$1108,'[1]Услуги по передаче'!$G$5:$J$7,2,FALSE))</f>
        <v>4655.38</v>
      </c>
      <c r="CV1121" s="73"/>
      <c r="CW1121" s="73"/>
      <c r="CX1121" s="73"/>
      <c r="CY1121" s="73"/>
      <c r="CZ1121" s="74"/>
      <c r="DA1121" s="72">
        <f>IF($A1121="-","-",ROUND(VLOOKUP($A1121+ROUND(LEFT(DA$1111,2)/24,5),'[1]ОАО "АТС"'!$A$30:$F$773,3,FALSE)+HLOOKUP($DL$1109,'[1]Сбытовая надбавка'!$F$5:$H$6,2,FALSE),2)+'[1]Иные услуги'!$C$6+HLOOKUP($DR$1108,'[1]Услуги по передаче'!$G$5:$J$7,2,FALSE))</f>
        <v>4640.4799999999996</v>
      </c>
      <c r="DB1121" s="73"/>
      <c r="DC1121" s="73"/>
      <c r="DD1121" s="73"/>
      <c r="DE1121" s="73"/>
      <c r="DF1121" s="74"/>
      <c r="DG1121" s="72">
        <f>IF($A1121="-","-",ROUND(VLOOKUP($A1121+ROUND(LEFT(DG$1111,2)/24,5),'[1]ОАО "АТС"'!$A$30:$F$773,3,FALSE)+HLOOKUP($DL$1109,'[1]Сбытовая надбавка'!$F$5:$H$6,2,FALSE),2)+'[1]Иные услуги'!$C$6+HLOOKUP($DR$1108,'[1]Услуги по передаче'!$G$5:$J$7,2,FALSE))</f>
        <v>4674.5200000000004</v>
      </c>
      <c r="DH1121" s="73"/>
      <c r="DI1121" s="73"/>
      <c r="DJ1121" s="73"/>
      <c r="DK1121" s="73"/>
      <c r="DL1121" s="74"/>
      <c r="DM1121" s="72">
        <f>IF($A1121="-","-",ROUND(VLOOKUP($A1121+ROUND(LEFT(DM$1111,2)/24,5),'[1]ОАО "АТС"'!$A$30:$F$773,3,FALSE)+HLOOKUP($DL$1109,'[1]Сбытовая надбавка'!$F$5:$H$6,2,FALSE),2)+'[1]Иные услуги'!$C$6+HLOOKUP($DR$1108,'[1]Услуги по передаче'!$G$5:$J$7,2,FALSE))</f>
        <v>4725.5300000000007</v>
      </c>
      <c r="DN1121" s="73"/>
      <c r="DO1121" s="73"/>
      <c r="DP1121" s="73"/>
      <c r="DQ1121" s="73"/>
      <c r="DR1121" s="74"/>
      <c r="DS1121" s="72">
        <f>IF($A1121="-","-",ROUND(VLOOKUP($A1121+ROUND(LEFT(DS$1111,2)/24,5),'[1]ОАО "АТС"'!$A$30:$F$773,3,FALSE)+HLOOKUP($DL$1109,'[1]Сбытовая надбавка'!$F$5:$H$6,2,FALSE),2)+'[1]Иные услуги'!$C$6+HLOOKUP($DR$1108,'[1]Услуги по передаче'!$G$5:$J$7,2,FALSE))</f>
        <v>4720.91</v>
      </c>
      <c r="DT1121" s="73"/>
      <c r="DU1121" s="73"/>
      <c r="DV1121" s="73"/>
      <c r="DW1121" s="73"/>
      <c r="DX1121" s="74"/>
      <c r="DY1121" s="72">
        <f>IF($A1121="-","-",ROUND(VLOOKUP($A1121+ROUND(LEFT(DY$1111,2)/24,5),'[1]ОАО "АТС"'!$A$30:$F$773,3,FALSE)+HLOOKUP($DL$1109,'[1]Сбытовая надбавка'!$F$5:$H$6,2,FALSE),2)+'[1]Иные услуги'!$C$6+HLOOKUP($DR$1108,'[1]Услуги по передаче'!$G$5:$J$7,2,FALSE))</f>
        <v>4676.67</v>
      </c>
      <c r="DZ1121" s="73"/>
      <c r="EA1121" s="73"/>
      <c r="EB1121" s="73"/>
      <c r="EC1121" s="73"/>
      <c r="ED1121" s="74"/>
      <c r="EE1121" s="72">
        <f>IF($A1121="-","-",ROUND(VLOOKUP($A1121+ROUND(LEFT(EE$1111,2)/24,5),'[1]ОАО "АТС"'!$A$30:$F$773,3,FALSE)+HLOOKUP($DL$1109,'[1]Сбытовая надбавка'!$F$5:$H$6,2,FALSE),2)+'[1]Иные услуги'!$C$6+HLOOKUP($DR$1108,'[1]Услуги по передаче'!$G$5:$J$7,2,FALSE))</f>
        <v>4638.2</v>
      </c>
      <c r="EF1121" s="73"/>
      <c r="EG1121" s="73"/>
      <c r="EH1121" s="73"/>
      <c r="EI1121" s="73"/>
      <c r="EJ1121" s="74"/>
      <c r="EK1121" s="72">
        <f>IF($A1121="-","-",ROUND(VLOOKUP($A1121+ROUND(LEFT(EK$1111,2)/24,5),'[1]ОАО "АТС"'!$A$30:$F$773,3,FALSE)+HLOOKUP($DL$1109,'[1]Сбытовая надбавка'!$F$5:$H$6,2,FALSE),2)+'[1]Иные услуги'!$C$6+HLOOKUP($DR$1108,'[1]Услуги по передаче'!$G$5:$J$7,2,FALSE))</f>
        <v>4817.0600000000004</v>
      </c>
      <c r="EL1121" s="73"/>
      <c r="EM1121" s="73"/>
      <c r="EN1121" s="73"/>
      <c r="EO1121" s="73"/>
      <c r="EP1121" s="74"/>
      <c r="EQ1121" s="72">
        <f>IF($A1121="-","-",ROUND(VLOOKUP($A1121+ROUND(LEFT(EQ$1111,2)/24,5),'[1]ОАО "АТС"'!$A$30:$F$773,3,FALSE)+HLOOKUP($DL$1109,'[1]Сбытовая надбавка'!$F$5:$H$6,2,FALSE),2)+'[1]Иные услуги'!$C$6+HLOOKUP($DR$1108,'[1]Услуги по передаче'!$G$5:$J$7,2,FALSE))</f>
        <v>4712.93</v>
      </c>
      <c r="ER1121" s="73"/>
      <c r="ES1121" s="73"/>
      <c r="ET1121" s="73"/>
      <c r="EU1121" s="73"/>
      <c r="EV1121" s="74"/>
    </row>
    <row r="1122" spans="1:152" s="38" customFormat="1" ht="15.75" customHeight="1" x14ac:dyDescent="0.2">
      <c r="A1122" s="69">
        <f>$A$125</f>
        <v>44996</v>
      </c>
      <c r="B1122" s="70"/>
      <c r="C1122" s="70"/>
      <c r="D1122" s="70"/>
      <c r="E1122" s="70"/>
      <c r="F1122" s="70"/>
      <c r="G1122" s="70"/>
      <c r="H1122" s="71"/>
      <c r="I1122" s="72">
        <f>IF($A1122="-","-",ROUND(VLOOKUP($A1122+ROUND(LEFT(I$1111,1)/24,5),'[1]ОАО "АТС"'!$A$30:$F$773,3,FALSE)+HLOOKUP($DL$1109,'[1]Сбытовая надбавка'!$F$5:$H$6,2,FALSE),2)+'[1]Иные услуги'!$C$6+HLOOKUP($DR$1108,'[1]Услуги по передаче'!$G$5:$J$7,2,FALSE))</f>
        <v>4639.5600000000004</v>
      </c>
      <c r="J1122" s="73"/>
      <c r="K1122" s="73"/>
      <c r="L1122" s="73"/>
      <c r="M1122" s="73"/>
      <c r="N1122" s="74"/>
      <c r="O1122" s="72">
        <f>IF($A1122="-","-",ROUND(VLOOKUP($A1122+ROUND(LEFT(O$1111,1)/24,5),'[1]ОАО "АТС"'!$A$30:$F$773,3,FALSE)+HLOOKUP($DL$1109,'[1]Сбытовая надбавка'!$F$5:$H$6,2,FALSE),2)+'[1]Иные услуги'!$C$6+HLOOKUP($DR$1108,'[1]Услуги по передаче'!$G$5:$J$7,2,FALSE))</f>
        <v>4639.6900000000005</v>
      </c>
      <c r="P1122" s="73"/>
      <c r="Q1122" s="73"/>
      <c r="R1122" s="73"/>
      <c r="S1122" s="73"/>
      <c r="T1122" s="74"/>
      <c r="U1122" s="72">
        <f>IF($A1122="-","-",ROUND(VLOOKUP($A1122+ROUND(LEFT(U$1111,1)/24,5),'[1]ОАО "АТС"'!$A$30:$F$773,3,FALSE)+HLOOKUP($DL$1109,'[1]Сбытовая надбавка'!$F$5:$H$6,2,FALSE),2)+'[1]Иные услуги'!$C$6+HLOOKUP($DR$1108,'[1]Услуги по передаче'!$G$5:$J$7,2,FALSE))</f>
        <v>4639.92</v>
      </c>
      <c r="V1122" s="73"/>
      <c r="W1122" s="73"/>
      <c r="X1122" s="73"/>
      <c r="Y1122" s="73"/>
      <c r="Z1122" s="74"/>
      <c r="AA1122" s="72">
        <f>IF($A1122="-","-",ROUND(VLOOKUP($A1122+ROUND(LEFT(AA$1111,1)/24,5),'[1]ОАО "АТС"'!$A$30:$F$773,3,FALSE)+HLOOKUP($DL$1109,'[1]Сбытовая надбавка'!$F$5:$H$6,2,FALSE),2)+'[1]Иные услуги'!$C$6+HLOOKUP($DR$1108,'[1]Услуги по передаче'!$G$5:$J$7,2,FALSE))</f>
        <v>4639.95</v>
      </c>
      <c r="AB1122" s="73"/>
      <c r="AC1122" s="73"/>
      <c r="AD1122" s="73"/>
      <c r="AE1122" s="73"/>
      <c r="AF1122" s="74"/>
      <c r="AG1122" s="72">
        <f>IF($A1122="-","-",ROUND(VLOOKUP($A1122+ROUND(LEFT(AG$1111,1)/24,5),'[1]ОАО "АТС"'!$A$30:$F$773,3,FALSE)+HLOOKUP($DL$1109,'[1]Сбытовая надбавка'!$F$5:$H$6,2,FALSE),2)+'[1]Иные услуги'!$C$6+HLOOKUP($DR$1108,'[1]Услуги по передаче'!$G$5:$J$7,2,FALSE))</f>
        <v>4639.83</v>
      </c>
      <c r="AH1122" s="73"/>
      <c r="AI1122" s="73"/>
      <c r="AJ1122" s="73"/>
      <c r="AK1122" s="73"/>
      <c r="AL1122" s="74"/>
      <c r="AM1122" s="72">
        <f>IF($A1122="-","-",ROUND(VLOOKUP($A1122+ROUND(LEFT(AM$1111,1)/24,5),'[1]ОАО "АТС"'!$A$30:$F$773,3,FALSE)+HLOOKUP($DL$1109,'[1]Сбытовая надбавка'!$F$5:$H$6,2,FALSE),2)+'[1]Иные услуги'!$C$6+HLOOKUP($DR$1108,'[1]Услуги по передаче'!$G$5:$J$7,2,FALSE))</f>
        <v>4639.6499999999996</v>
      </c>
      <c r="AN1122" s="73"/>
      <c r="AO1122" s="73"/>
      <c r="AP1122" s="73"/>
      <c r="AQ1122" s="73"/>
      <c r="AR1122" s="74"/>
      <c r="AS1122" s="72">
        <f>IF($A1122="-","-",ROUND(VLOOKUP($A1122+ROUND(LEFT(AS$1111,1)/24,5),'[1]ОАО "АТС"'!$A$30:$F$773,3,FALSE)+HLOOKUP($DL$1109,'[1]Сбытовая надбавка'!$F$5:$H$6,2,FALSE),2)+'[1]Иные услуги'!$C$6+HLOOKUP($DR$1108,'[1]Услуги по передаче'!$G$5:$J$7,2,FALSE))</f>
        <v>4638.95</v>
      </c>
      <c r="AT1122" s="73"/>
      <c r="AU1122" s="73"/>
      <c r="AV1122" s="73"/>
      <c r="AW1122" s="73"/>
      <c r="AX1122" s="74"/>
      <c r="AY1122" s="72">
        <f>IF($A1122="-","-",ROUND(VLOOKUP($A1122+ROUND(LEFT(AY$1111,1)/24,5),'[1]ОАО "АТС"'!$A$30:$F$773,3,FALSE)+HLOOKUP($DL$1109,'[1]Сбытовая надбавка'!$F$5:$H$6,2,FALSE),2)+'[1]Иные услуги'!$C$6+HLOOKUP($DR$1108,'[1]Услуги по передаче'!$G$5:$J$7,2,FALSE))</f>
        <v>4638.9400000000005</v>
      </c>
      <c r="AZ1122" s="73"/>
      <c r="BA1122" s="73"/>
      <c r="BB1122" s="73"/>
      <c r="BC1122" s="73"/>
      <c r="BD1122" s="74"/>
      <c r="BE1122" s="72">
        <f>IF($A1122="-","-",ROUND(VLOOKUP($A1122+ROUND(LEFT(BE$1111,1)/24,5),'[1]ОАО "АТС"'!$A$30:$F$773,3,FALSE)+HLOOKUP($DL$1109,'[1]Сбытовая надбавка'!$F$5:$H$6,2,FALSE),2)+'[1]Иные услуги'!$C$6+HLOOKUP($DR$1108,'[1]Услуги по передаче'!$G$5:$J$7,2,FALSE))</f>
        <v>4640.21</v>
      </c>
      <c r="BF1122" s="73"/>
      <c r="BG1122" s="73"/>
      <c r="BH1122" s="73"/>
      <c r="BI1122" s="73"/>
      <c r="BJ1122" s="74"/>
      <c r="BK1122" s="72">
        <f>IF($A1122="-","-",ROUND(VLOOKUP($A1122+ROUND(LEFT(BK$1111,1)/24,5),'[1]ОАО "АТС"'!$A$30:$F$773,3,FALSE)+HLOOKUP($DL$1109,'[1]Сбытовая надбавка'!$F$5:$H$6,2,FALSE),2)+'[1]Иные услуги'!$C$6+HLOOKUP($DR$1108,'[1]Услуги по передаче'!$G$5:$J$7,2,FALSE))</f>
        <v>4640.2800000000007</v>
      </c>
      <c r="BL1122" s="73"/>
      <c r="BM1122" s="73"/>
      <c r="BN1122" s="73"/>
      <c r="BO1122" s="73"/>
      <c r="BP1122" s="74"/>
      <c r="BQ1122" s="72">
        <f>IF($A1122="-","-",ROUND(VLOOKUP($A1122+ROUND(LEFT(BQ$1111,2)/24,5),'[1]ОАО "АТС"'!$A$30:$F$773,3,FALSE)+HLOOKUP($DL$1109,'[1]Сбытовая надбавка'!$F$5:$H$6,2,FALSE),2)+'[1]Иные услуги'!$C$6+HLOOKUP($DR$1108,'[1]Услуги по передаче'!$G$5:$J$7,2,FALSE))</f>
        <v>4640.29</v>
      </c>
      <c r="BR1122" s="73"/>
      <c r="BS1122" s="73"/>
      <c r="BT1122" s="73"/>
      <c r="BU1122" s="73"/>
      <c r="BV1122" s="74"/>
      <c r="BW1122" s="72">
        <f>IF($A1122="-","-",ROUND(VLOOKUP($A1122+ROUND(LEFT(BW$1111,2)/24,5),'[1]ОАО "АТС"'!$A$30:$F$773,3,FALSE)+HLOOKUP($DL$1109,'[1]Сбытовая надбавка'!$F$5:$H$6,2,FALSE),2)+'[1]Иные услуги'!$C$6+HLOOKUP($DR$1108,'[1]Услуги по передаче'!$G$5:$J$7,2,FALSE))</f>
        <v>4640.29</v>
      </c>
      <c r="BX1122" s="73"/>
      <c r="BY1122" s="73"/>
      <c r="BZ1122" s="73"/>
      <c r="CA1122" s="73"/>
      <c r="CB1122" s="74"/>
      <c r="CC1122" s="72">
        <f>IF($A1122="-","-",ROUND(VLOOKUP($A1122+ROUND(LEFT(CC$1111,2)/24,5),'[1]ОАО "АТС"'!$A$30:$F$773,3,FALSE)+HLOOKUP($DL$1109,'[1]Сбытовая надбавка'!$F$5:$H$6,2,FALSE),2)+'[1]Иные услуги'!$C$6+HLOOKUP($DR$1108,'[1]Услуги по передаче'!$G$5:$J$7,2,FALSE))</f>
        <v>4640.32</v>
      </c>
      <c r="CD1122" s="73"/>
      <c r="CE1122" s="73"/>
      <c r="CF1122" s="73"/>
      <c r="CG1122" s="73"/>
      <c r="CH1122" s="74"/>
      <c r="CI1122" s="72">
        <f>IF($A1122="-","-",ROUND(VLOOKUP($A1122+ROUND(LEFT(CI$1111,2)/24,5),'[1]ОАО "АТС"'!$A$30:$F$773,3,FALSE)+HLOOKUP($DL$1109,'[1]Сбытовая надбавка'!$F$5:$H$6,2,FALSE),2)+'[1]Иные услуги'!$C$6+HLOOKUP($DR$1108,'[1]Услуги по передаче'!$G$5:$J$7,2,FALSE))</f>
        <v>4640.33</v>
      </c>
      <c r="CJ1122" s="73"/>
      <c r="CK1122" s="73"/>
      <c r="CL1122" s="73"/>
      <c r="CM1122" s="73"/>
      <c r="CN1122" s="74"/>
      <c r="CO1122" s="72">
        <f>IF($A1122="-","-",ROUND(VLOOKUP($A1122+ROUND(LEFT(CO$1111,2)/24,5),'[1]ОАО "АТС"'!$A$30:$F$773,3,FALSE)+HLOOKUP($DL$1109,'[1]Сбытовая надбавка'!$F$5:$H$6,2,FALSE),2)+'[1]Иные услуги'!$C$6+HLOOKUP($DR$1108,'[1]Услуги по передаче'!$G$5:$J$7,2,FALSE))</f>
        <v>4640.3600000000006</v>
      </c>
      <c r="CP1122" s="73"/>
      <c r="CQ1122" s="73"/>
      <c r="CR1122" s="73"/>
      <c r="CS1122" s="73"/>
      <c r="CT1122" s="74"/>
      <c r="CU1122" s="72">
        <f>IF($A1122="-","-",ROUND(VLOOKUP($A1122+ROUND(LEFT(CU$1111,2)/24,5),'[1]ОАО "АТС"'!$A$30:$F$773,3,FALSE)+HLOOKUP($DL$1109,'[1]Сбытовая надбавка'!$F$5:$H$6,2,FALSE),2)+'[1]Иные услуги'!$C$6+HLOOKUP($DR$1108,'[1]Услуги по передаче'!$G$5:$J$7,2,FALSE))</f>
        <v>4640.3500000000004</v>
      </c>
      <c r="CV1122" s="73"/>
      <c r="CW1122" s="73"/>
      <c r="CX1122" s="73"/>
      <c r="CY1122" s="73"/>
      <c r="CZ1122" s="74"/>
      <c r="DA1122" s="72">
        <f>IF($A1122="-","-",ROUND(VLOOKUP($A1122+ROUND(LEFT(DA$1111,2)/24,5),'[1]ОАО "АТС"'!$A$30:$F$773,3,FALSE)+HLOOKUP($DL$1109,'[1]Сбытовая надбавка'!$F$5:$H$6,2,FALSE),2)+'[1]Иные услуги'!$C$6+HLOOKUP($DR$1108,'[1]Услуги по передаче'!$G$5:$J$7,2,FALSE))</f>
        <v>4640.51</v>
      </c>
      <c r="DB1122" s="73"/>
      <c r="DC1122" s="73"/>
      <c r="DD1122" s="73"/>
      <c r="DE1122" s="73"/>
      <c r="DF1122" s="74"/>
      <c r="DG1122" s="72">
        <f>IF($A1122="-","-",ROUND(VLOOKUP($A1122+ROUND(LEFT(DG$1111,2)/24,5),'[1]ОАО "АТС"'!$A$30:$F$773,3,FALSE)+HLOOKUP($DL$1109,'[1]Сбытовая надбавка'!$F$5:$H$6,2,FALSE),2)+'[1]Иные услуги'!$C$6+HLOOKUP($DR$1108,'[1]Услуги по передаче'!$G$5:$J$7,2,FALSE))</f>
        <v>4639.99</v>
      </c>
      <c r="DH1122" s="73"/>
      <c r="DI1122" s="73"/>
      <c r="DJ1122" s="73"/>
      <c r="DK1122" s="73"/>
      <c r="DL1122" s="74"/>
      <c r="DM1122" s="72">
        <f>IF($A1122="-","-",ROUND(VLOOKUP($A1122+ROUND(LEFT(DM$1111,2)/24,5),'[1]ОАО "АТС"'!$A$30:$F$773,3,FALSE)+HLOOKUP($DL$1109,'[1]Сбытовая надбавка'!$F$5:$H$6,2,FALSE),2)+'[1]Иные услуги'!$C$6+HLOOKUP($DR$1108,'[1]Услуги по передаче'!$G$5:$J$7,2,FALSE))</f>
        <v>4655.5300000000007</v>
      </c>
      <c r="DN1122" s="73"/>
      <c r="DO1122" s="73"/>
      <c r="DP1122" s="73"/>
      <c r="DQ1122" s="73"/>
      <c r="DR1122" s="74"/>
      <c r="DS1122" s="72">
        <f>IF($A1122="-","-",ROUND(VLOOKUP($A1122+ROUND(LEFT(DS$1111,2)/24,5),'[1]ОАО "АТС"'!$A$30:$F$773,3,FALSE)+HLOOKUP($DL$1109,'[1]Сбытовая надбавка'!$F$5:$H$6,2,FALSE),2)+'[1]Иные услуги'!$C$6+HLOOKUP($DR$1108,'[1]Услуги по передаче'!$G$5:$J$7,2,FALSE))</f>
        <v>4646.18</v>
      </c>
      <c r="DT1122" s="73"/>
      <c r="DU1122" s="73"/>
      <c r="DV1122" s="73"/>
      <c r="DW1122" s="73"/>
      <c r="DX1122" s="74"/>
      <c r="DY1122" s="72">
        <f>IF($A1122="-","-",ROUND(VLOOKUP($A1122+ROUND(LEFT(DY$1111,2)/24,5),'[1]ОАО "АТС"'!$A$30:$F$773,3,FALSE)+HLOOKUP($DL$1109,'[1]Сбытовая надбавка'!$F$5:$H$6,2,FALSE),2)+'[1]Иные услуги'!$C$6+HLOOKUP($DR$1108,'[1]Услуги по передаче'!$G$5:$J$7,2,FALSE))</f>
        <v>4638.9799999999996</v>
      </c>
      <c r="DZ1122" s="73"/>
      <c r="EA1122" s="73"/>
      <c r="EB1122" s="73"/>
      <c r="EC1122" s="73"/>
      <c r="ED1122" s="74"/>
      <c r="EE1122" s="72">
        <f>IF($A1122="-","-",ROUND(VLOOKUP($A1122+ROUND(LEFT(EE$1111,2)/24,5),'[1]ОАО "АТС"'!$A$30:$F$773,3,FALSE)+HLOOKUP($DL$1109,'[1]Сбытовая надбавка'!$F$5:$H$6,2,FALSE),2)+'[1]Иные услуги'!$C$6+HLOOKUP($DR$1108,'[1]Услуги по передаче'!$G$5:$J$7,2,FALSE))</f>
        <v>4638.0300000000007</v>
      </c>
      <c r="EF1122" s="73"/>
      <c r="EG1122" s="73"/>
      <c r="EH1122" s="73"/>
      <c r="EI1122" s="73"/>
      <c r="EJ1122" s="74"/>
      <c r="EK1122" s="72">
        <f>IF($A1122="-","-",ROUND(VLOOKUP($A1122+ROUND(LEFT(EK$1111,2)/24,5),'[1]ОАО "АТС"'!$A$30:$F$773,3,FALSE)+HLOOKUP($DL$1109,'[1]Сбытовая надбавка'!$F$5:$H$6,2,FALSE),2)+'[1]Иные услуги'!$C$6+HLOOKUP($DR$1108,'[1]Услуги по передаче'!$G$5:$J$7,2,FALSE))</f>
        <v>4768.97</v>
      </c>
      <c r="EL1122" s="73"/>
      <c r="EM1122" s="73"/>
      <c r="EN1122" s="73"/>
      <c r="EO1122" s="73"/>
      <c r="EP1122" s="74"/>
      <c r="EQ1122" s="72">
        <f>IF($A1122="-","-",ROUND(VLOOKUP($A1122+ROUND(LEFT(EQ$1111,2)/24,5),'[1]ОАО "АТС"'!$A$30:$F$773,3,FALSE)+HLOOKUP($DL$1109,'[1]Сбытовая надбавка'!$F$5:$H$6,2,FALSE),2)+'[1]Иные услуги'!$C$6+HLOOKUP($DR$1108,'[1]Услуги по передаче'!$G$5:$J$7,2,FALSE))</f>
        <v>4703.01</v>
      </c>
      <c r="ER1122" s="73"/>
      <c r="ES1122" s="73"/>
      <c r="ET1122" s="73"/>
      <c r="EU1122" s="73"/>
      <c r="EV1122" s="74"/>
    </row>
    <row r="1123" spans="1:152" s="38" customFormat="1" ht="15.75" customHeight="1" x14ac:dyDescent="0.2">
      <c r="A1123" s="69">
        <f>$A$126</f>
        <v>44997</v>
      </c>
      <c r="B1123" s="70"/>
      <c r="C1123" s="70"/>
      <c r="D1123" s="70"/>
      <c r="E1123" s="70"/>
      <c r="F1123" s="70"/>
      <c r="G1123" s="70"/>
      <c r="H1123" s="71"/>
      <c r="I1123" s="72">
        <f>IF($A1123="-","-",ROUND(VLOOKUP($A1123+ROUND(LEFT(I$1111,1)/24,5),'[1]ОАО "АТС"'!$A$30:$F$773,3,FALSE)+HLOOKUP($DL$1109,'[1]Сбытовая надбавка'!$F$5:$H$6,2,FALSE),2)+'[1]Иные услуги'!$C$6+HLOOKUP($DR$1108,'[1]Услуги по передаче'!$G$5:$J$7,2,FALSE))</f>
        <v>4639.97</v>
      </c>
      <c r="J1123" s="73"/>
      <c r="K1123" s="73"/>
      <c r="L1123" s="73"/>
      <c r="M1123" s="73"/>
      <c r="N1123" s="74"/>
      <c r="O1123" s="72">
        <f>IF($A1123="-","-",ROUND(VLOOKUP($A1123+ROUND(LEFT(O$1111,1)/24,5),'[1]ОАО "АТС"'!$A$30:$F$773,3,FALSE)+HLOOKUP($DL$1109,'[1]Сбытовая надбавка'!$F$5:$H$6,2,FALSE),2)+'[1]Иные услуги'!$C$6+HLOOKUP($DR$1108,'[1]Услуги по передаче'!$G$5:$J$7,2,FALSE))</f>
        <v>4640.07</v>
      </c>
      <c r="P1123" s="73"/>
      <c r="Q1123" s="73"/>
      <c r="R1123" s="73"/>
      <c r="S1123" s="73"/>
      <c r="T1123" s="74"/>
      <c r="U1123" s="72">
        <f>IF($A1123="-","-",ROUND(VLOOKUP($A1123+ROUND(LEFT(U$1111,1)/24,5),'[1]ОАО "АТС"'!$A$30:$F$773,3,FALSE)+HLOOKUP($DL$1109,'[1]Сбытовая надбавка'!$F$5:$H$6,2,FALSE),2)+'[1]Иные услуги'!$C$6+HLOOKUP($DR$1108,'[1]Услуги по передаче'!$G$5:$J$7,2,FALSE))</f>
        <v>4640.1900000000005</v>
      </c>
      <c r="V1123" s="73"/>
      <c r="W1123" s="73"/>
      <c r="X1123" s="73"/>
      <c r="Y1123" s="73"/>
      <c r="Z1123" s="74"/>
      <c r="AA1123" s="72">
        <f>IF($A1123="-","-",ROUND(VLOOKUP($A1123+ROUND(LEFT(AA$1111,1)/24,5),'[1]ОАО "АТС"'!$A$30:$F$773,3,FALSE)+HLOOKUP($DL$1109,'[1]Сбытовая надбавка'!$F$5:$H$6,2,FALSE),2)+'[1]Иные услуги'!$C$6+HLOOKUP($DR$1108,'[1]Услуги по передаче'!$G$5:$J$7,2,FALSE))</f>
        <v>4640.2299999999996</v>
      </c>
      <c r="AB1123" s="73"/>
      <c r="AC1123" s="73"/>
      <c r="AD1123" s="73"/>
      <c r="AE1123" s="73"/>
      <c r="AF1123" s="74"/>
      <c r="AG1123" s="72">
        <f>IF($A1123="-","-",ROUND(VLOOKUP($A1123+ROUND(LEFT(AG$1111,1)/24,5),'[1]ОАО "АТС"'!$A$30:$F$773,3,FALSE)+HLOOKUP($DL$1109,'[1]Сбытовая надбавка'!$F$5:$H$6,2,FALSE),2)+'[1]Иные услуги'!$C$6+HLOOKUP($DR$1108,'[1]Услуги по передаче'!$G$5:$J$7,2,FALSE))</f>
        <v>4640.18</v>
      </c>
      <c r="AH1123" s="73"/>
      <c r="AI1123" s="73"/>
      <c r="AJ1123" s="73"/>
      <c r="AK1123" s="73"/>
      <c r="AL1123" s="74"/>
      <c r="AM1123" s="72">
        <f>IF($A1123="-","-",ROUND(VLOOKUP($A1123+ROUND(LEFT(AM$1111,1)/24,5),'[1]ОАО "АТС"'!$A$30:$F$773,3,FALSE)+HLOOKUP($DL$1109,'[1]Сбытовая надбавка'!$F$5:$H$6,2,FALSE),2)+'[1]Иные услуги'!$C$6+HLOOKUP($DR$1108,'[1]Услуги по передаче'!$G$5:$J$7,2,FALSE))</f>
        <v>4640.09</v>
      </c>
      <c r="AN1123" s="73"/>
      <c r="AO1123" s="73"/>
      <c r="AP1123" s="73"/>
      <c r="AQ1123" s="73"/>
      <c r="AR1123" s="74"/>
      <c r="AS1123" s="72">
        <f>IF($A1123="-","-",ROUND(VLOOKUP($A1123+ROUND(LEFT(AS$1111,1)/24,5),'[1]ОАО "АТС"'!$A$30:$F$773,3,FALSE)+HLOOKUP($DL$1109,'[1]Сбытовая надбавка'!$F$5:$H$6,2,FALSE),2)+'[1]Иные услуги'!$C$6+HLOOKUP($DR$1108,'[1]Услуги по передаче'!$G$5:$J$7,2,FALSE))</f>
        <v>4639.4400000000005</v>
      </c>
      <c r="AT1123" s="73"/>
      <c r="AU1123" s="73"/>
      <c r="AV1123" s="73"/>
      <c r="AW1123" s="73"/>
      <c r="AX1123" s="74"/>
      <c r="AY1123" s="72">
        <f>IF($A1123="-","-",ROUND(VLOOKUP($A1123+ROUND(LEFT(AY$1111,1)/24,5),'[1]ОАО "АТС"'!$A$30:$F$773,3,FALSE)+HLOOKUP($DL$1109,'[1]Сбытовая надбавка'!$F$5:$H$6,2,FALSE),2)+'[1]Иные услуги'!$C$6+HLOOKUP($DR$1108,'[1]Услуги по передаче'!$G$5:$J$7,2,FALSE))</f>
        <v>4639.08</v>
      </c>
      <c r="AZ1123" s="73"/>
      <c r="BA1123" s="73"/>
      <c r="BB1123" s="73"/>
      <c r="BC1123" s="73"/>
      <c r="BD1123" s="74"/>
      <c r="BE1123" s="72">
        <f>IF($A1123="-","-",ROUND(VLOOKUP($A1123+ROUND(LEFT(BE$1111,1)/24,5),'[1]ОАО "АТС"'!$A$30:$F$773,3,FALSE)+HLOOKUP($DL$1109,'[1]Сбытовая надбавка'!$F$5:$H$6,2,FALSE),2)+'[1]Иные услуги'!$C$6+HLOOKUP($DR$1108,'[1]Услуги по передаче'!$G$5:$J$7,2,FALSE))</f>
        <v>4640.25</v>
      </c>
      <c r="BF1123" s="73"/>
      <c r="BG1123" s="73"/>
      <c r="BH1123" s="73"/>
      <c r="BI1123" s="73"/>
      <c r="BJ1123" s="74"/>
      <c r="BK1123" s="72">
        <f>IF($A1123="-","-",ROUND(VLOOKUP($A1123+ROUND(LEFT(BK$1111,1)/24,5),'[1]ОАО "АТС"'!$A$30:$F$773,3,FALSE)+HLOOKUP($DL$1109,'[1]Сбытовая надбавка'!$F$5:$H$6,2,FALSE),2)+'[1]Иные услуги'!$C$6+HLOOKUP($DR$1108,'[1]Услуги по передаче'!$G$5:$J$7,2,FALSE))</f>
        <v>4640.3100000000004</v>
      </c>
      <c r="BL1123" s="73"/>
      <c r="BM1123" s="73"/>
      <c r="BN1123" s="73"/>
      <c r="BO1123" s="73"/>
      <c r="BP1123" s="74"/>
      <c r="BQ1123" s="72">
        <f>IF($A1123="-","-",ROUND(VLOOKUP($A1123+ROUND(LEFT(BQ$1111,2)/24,5),'[1]ОАО "АТС"'!$A$30:$F$773,3,FALSE)+HLOOKUP($DL$1109,'[1]Сбытовая надбавка'!$F$5:$H$6,2,FALSE),2)+'[1]Иные услуги'!$C$6+HLOOKUP($DR$1108,'[1]Услуги по передаче'!$G$5:$J$7,2,FALSE))</f>
        <v>4640.32</v>
      </c>
      <c r="BR1123" s="73"/>
      <c r="BS1123" s="73"/>
      <c r="BT1123" s="73"/>
      <c r="BU1123" s="73"/>
      <c r="BV1123" s="74"/>
      <c r="BW1123" s="72">
        <f>IF($A1123="-","-",ROUND(VLOOKUP($A1123+ROUND(LEFT(BW$1111,2)/24,5),'[1]ОАО "АТС"'!$A$30:$F$773,3,FALSE)+HLOOKUP($DL$1109,'[1]Сбытовая надбавка'!$F$5:$H$6,2,FALSE),2)+'[1]Иные услуги'!$C$6+HLOOKUP($DR$1108,'[1]Услуги по передаче'!$G$5:$J$7,2,FALSE))</f>
        <v>4640.3500000000004</v>
      </c>
      <c r="BX1123" s="73"/>
      <c r="BY1123" s="73"/>
      <c r="BZ1123" s="73"/>
      <c r="CA1123" s="73"/>
      <c r="CB1123" s="74"/>
      <c r="CC1123" s="72">
        <f>IF($A1123="-","-",ROUND(VLOOKUP($A1123+ROUND(LEFT(CC$1111,2)/24,5),'[1]ОАО "АТС"'!$A$30:$F$773,3,FALSE)+HLOOKUP($DL$1109,'[1]Сбытовая надбавка'!$F$5:$H$6,2,FALSE),2)+'[1]Иные услуги'!$C$6+HLOOKUP($DR$1108,'[1]Услуги по передаче'!$G$5:$J$7,2,FALSE))</f>
        <v>4640.3500000000004</v>
      </c>
      <c r="CD1123" s="73"/>
      <c r="CE1123" s="73"/>
      <c r="CF1123" s="73"/>
      <c r="CG1123" s="73"/>
      <c r="CH1123" s="74"/>
      <c r="CI1123" s="72">
        <f>IF($A1123="-","-",ROUND(VLOOKUP($A1123+ROUND(LEFT(CI$1111,2)/24,5),'[1]ОАО "АТС"'!$A$30:$F$773,3,FALSE)+HLOOKUP($DL$1109,'[1]Сбытовая надбавка'!$F$5:$H$6,2,FALSE),2)+'[1]Иные услуги'!$C$6+HLOOKUP($DR$1108,'[1]Услуги по передаче'!$G$5:$J$7,2,FALSE))</f>
        <v>4640.3500000000004</v>
      </c>
      <c r="CJ1123" s="73"/>
      <c r="CK1123" s="73"/>
      <c r="CL1123" s="73"/>
      <c r="CM1123" s="73"/>
      <c r="CN1123" s="74"/>
      <c r="CO1123" s="72">
        <f>IF($A1123="-","-",ROUND(VLOOKUP($A1123+ROUND(LEFT(CO$1111,2)/24,5),'[1]ОАО "АТС"'!$A$30:$F$773,3,FALSE)+HLOOKUP($DL$1109,'[1]Сбытовая надбавка'!$F$5:$H$6,2,FALSE),2)+'[1]Иные услуги'!$C$6+HLOOKUP($DR$1108,'[1]Услуги по передаче'!$G$5:$J$7,2,FALSE))</f>
        <v>4640.3600000000006</v>
      </c>
      <c r="CP1123" s="73"/>
      <c r="CQ1123" s="73"/>
      <c r="CR1123" s="73"/>
      <c r="CS1123" s="73"/>
      <c r="CT1123" s="74"/>
      <c r="CU1123" s="72">
        <f>IF($A1123="-","-",ROUND(VLOOKUP($A1123+ROUND(LEFT(CU$1111,2)/24,5),'[1]ОАО "АТС"'!$A$30:$F$773,3,FALSE)+HLOOKUP($DL$1109,'[1]Сбытовая надбавка'!$F$5:$H$6,2,FALSE),2)+'[1]Иные услуги'!$C$6+HLOOKUP($DR$1108,'[1]Услуги по передаче'!$G$5:$J$7,2,FALSE))</f>
        <v>4640.3600000000006</v>
      </c>
      <c r="CV1123" s="73"/>
      <c r="CW1123" s="73"/>
      <c r="CX1123" s="73"/>
      <c r="CY1123" s="73"/>
      <c r="CZ1123" s="74"/>
      <c r="DA1123" s="72">
        <f>IF($A1123="-","-",ROUND(VLOOKUP($A1123+ROUND(LEFT(DA$1111,2)/24,5),'[1]ОАО "АТС"'!$A$30:$F$773,3,FALSE)+HLOOKUP($DL$1109,'[1]Сбытовая надбавка'!$F$5:$H$6,2,FALSE),2)+'[1]Иные услуги'!$C$6+HLOOKUP($DR$1108,'[1]Услуги по передаче'!$G$5:$J$7,2,FALSE))</f>
        <v>4640.47</v>
      </c>
      <c r="DB1123" s="73"/>
      <c r="DC1123" s="73"/>
      <c r="DD1123" s="73"/>
      <c r="DE1123" s="73"/>
      <c r="DF1123" s="74"/>
      <c r="DG1123" s="72">
        <f>IF($A1123="-","-",ROUND(VLOOKUP($A1123+ROUND(LEFT(DG$1111,2)/24,5),'[1]ОАО "АТС"'!$A$30:$F$773,3,FALSE)+HLOOKUP($DL$1109,'[1]Сбытовая надбавка'!$F$5:$H$6,2,FALSE),2)+'[1]Иные услуги'!$C$6+HLOOKUP($DR$1108,'[1]Услуги по передаче'!$G$5:$J$7,2,FALSE))</f>
        <v>4640.0300000000007</v>
      </c>
      <c r="DH1123" s="73"/>
      <c r="DI1123" s="73"/>
      <c r="DJ1123" s="73"/>
      <c r="DK1123" s="73"/>
      <c r="DL1123" s="74"/>
      <c r="DM1123" s="72">
        <f>IF($A1123="-","-",ROUND(VLOOKUP($A1123+ROUND(LEFT(DM$1111,2)/24,5),'[1]ОАО "АТС"'!$A$30:$F$773,3,FALSE)+HLOOKUP($DL$1109,'[1]Сбытовая надбавка'!$F$5:$H$6,2,FALSE),2)+'[1]Иные услуги'!$C$6+HLOOKUP($DR$1108,'[1]Услуги по передаче'!$G$5:$J$7,2,FALSE))</f>
        <v>4671.9799999999996</v>
      </c>
      <c r="DN1123" s="73"/>
      <c r="DO1123" s="73"/>
      <c r="DP1123" s="73"/>
      <c r="DQ1123" s="73"/>
      <c r="DR1123" s="74"/>
      <c r="DS1123" s="72">
        <f>IF($A1123="-","-",ROUND(VLOOKUP($A1123+ROUND(LEFT(DS$1111,2)/24,5),'[1]ОАО "АТС"'!$A$30:$F$773,3,FALSE)+HLOOKUP($DL$1109,'[1]Сбытовая надбавка'!$F$5:$H$6,2,FALSE),2)+'[1]Иные услуги'!$C$6+HLOOKUP($DR$1108,'[1]Услуги по передаче'!$G$5:$J$7,2,FALSE))</f>
        <v>4707.01</v>
      </c>
      <c r="DT1123" s="73"/>
      <c r="DU1123" s="73"/>
      <c r="DV1123" s="73"/>
      <c r="DW1123" s="73"/>
      <c r="DX1123" s="74"/>
      <c r="DY1123" s="72">
        <f>IF($A1123="-","-",ROUND(VLOOKUP($A1123+ROUND(LEFT(DY$1111,2)/24,5),'[1]ОАО "АТС"'!$A$30:$F$773,3,FALSE)+HLOOKUP($DL$1109,'[1]Сбытовая надбавка'!$F$5:$H$6,2,FALSE),2)+'[1]Иные услуги'!$C$6+HLOOKUP($DR$1108,'[1]Услуги по передаче'!$G$5:$J$7,2,FALSE))</f>
        <v>4656.08</v>
      </c>
      <c r="DZ1123" s="73"/>
      <c r="EA1123" s="73"/>
      <c r="EB1123" s="73"/>
      <c r="EC1123" s="73"/>
      <c r="ED1123" s="74"/>
      <c r="EE1123" s="72">
        <f>IF($A1123="-","-",ROUND(VLOOKUP($A1123+ROUND(LEFT(EE$1111,2)/24,5),'[1]ОАО "АТС"'!$A$30:$F$773,3,FALSE)+HLOOKUP($DL$1109,'[1]Сбытовая надбавка'!$F$5:$H$6,2,FALSE),2)+'[1]Иные услуги'!$C$6+HLOOKUP($DR$1108,'[1]Услуги по передаче'!$G$5:$J$7,2,FALSE))</f>
        <v>4638.58</v>
      </c>
      <c r="EF1123" s="73"/>
      <c r="EG1123" s="73"/>
      <c r="EH1123" s="73"/>
      <c r="EI1123" s="73"/>
      <c r="EJ1123" s="74"/>
      <c r="EK1123" s="72">
        <f>IF($A1123="-","-",ROUND(VLOOKUP($A1123+ROUND(LEFT(EK$1111,2)/24,5),'[1]ОАО "АТС"'!$A$30:$F$773,3,FALSE)+HLOOKUP($DL$1109,'[1]Сбытовая надбавка'!$F$5:$H$6,2,FALSE),2)+'[1]Иные услуги'!$C$6+HLOOKUP($DR$1108,'[1]Услуги по передаче'!$G$5:$J$7,2,FALSE))</f>
        <v>4803.8600000000006</v>
      </c>
      <c r="EL1123" s="73"/>
      <c r="EM1123" s="73"/>
      <c r="EN1123" s="73"/>
      <c r="EO1123" s="73"/>
      <c r="EP1123" s="74"/>
      <c r="EQ1123" s="72">
        <f>IF($A1123="-","-",ROUND(VLOOKUP($A1123+ROUND(LEFT(EQ$1111,2)/24,5),'[1]ОАО "АТС"'!$A$30:$F$773,3,FALSE)+HLOOKUP($DL$1109,'[1]Сбытовая надбавка'!$F$5:$H$6,2,FALSE),2)+'[1]Иные услуги'!$C$6+HLOOKUP($DR$1108,'[1]Услуги по передаче'!$G$5:$J$7,2,FALSE))</f>
        <v>4700.66</v>
      </c>
      <c r="ER1123" s="73"/>
      <c r="ES1123" s="73"/>
      <c r="ET1123" s="73"/>
      <c r="EU1123" s="73"/>
      <c r="EV1123" s="74"/>
    </row>
    <row r="1124" spans="1:152" s="38" customFormat="1" ht="15.75" customHeight="1" x14ac:dyDescent="0.2">
      <c r="A1124" s="69">
        <f>$A$127</f>
        <v>44998</v>
      </c>
      <c r="B1124" s="70"/>
      <c r="C1124" s="70"/>
      <c r="D1124" s="70"/>
      <c r="E1124" s="70"/>
      <c r="F1124" s="70"/>
      <c r="G1124" s="70"/>
      <c r="H1124" s="71"/>
      <c r="I1124" s="72">
        <f>IF($A1124="-","-",ROUND(VLOOKUP($A1124+ROUND(LEFT(I$1111,1)/24,5),'[1]ОАО "АТС"'!$A$30:$F$773,3,FALSE)+HLOOKUP($DL$1109,'[1]Сбытовая надбавка'!$F$5:$H$6,2,FALSE),2)+'[1]Иные услуги'!$C$6+HLOOKUP($DR$1108,'[1]Услуги по передаче'!$G$5:$J$7,2,FALSE))</f>
        <v>4639.8900000000003</v>
      </c>
      <c r="J1124" s="73"/>
      <c r="K1124" s="73"/>
      <c r="L1124" s="73"/>
      <c r="M1124" s="73"/>
      <c r="N1124" s="74"/>
      <c r="O1124" s="72">
        <f>IF($A1124="-","-",ROUND(VLOOKUP($A1124+ROUND(LEFT(O$1111,1)/24,5),'[1]ОАО "АТС"'!$A$30:$F$773,3,FALSE)+HLOOKUP($DL$1109,'[1]Сбытовая надбавка'!$F$5:$H$6,2,FALSE),2)+'[1]Иные услуги'!$C$6+HLOOKUP($DR$1108,'[1]Услуги по передаче'!$G$5:$J$7,2,FALSE))</f>
        <v>4639.95</v>
      </c>
      <c r="P1124" s="73"/>
      <c r="Q1124" s="73"/>
      <c r="R1124" s="73"/>
      <c r="S1124" s="73"/>
      <c r="T1124" s="74"/>
      <c r="U1124" s="72">
        <f>IF($A1124="-","-",ROUND(VLOOKUP($A1124+ROUND(LEFT(U$1111,1)/24,5),'[1]ОАО "АТС"'!$A$30:$F$773,3,FALSE)+HLOOKUP($DL$1109,'[1]Сбытовая надбавка'!$F$5:$H$6,2,FALSE),2)+'[1]Иные услуги'!$C$6+HLOOKUP($DR$1108,'[1]Услуги по передаче'!$G$5:$J$7,2,FALSE))</f>
        <v>4640.0200000000004</v>
      </c>
      <c r="V1124" s="73"/>
      <c r="W1124" s="73"/>
      <c r="X1124" s="73"/>
      <c r="Y1124" s="73"/>
      <c r="Z1124" s="74"/>
      <c r="AA1124" s="72">
        <f>IF($A1124="-","-",ROUND(VLOOKUP($A1124+ROUND(LEFT(AA$1111,1)/24,5),'[1]ОАО "АТС"'!$A$30:$F$773,3,FALSE)+HLOOKUP($DL$1109,'[1]Сбытовая надбавка'!$F$5:$H$6,2,FALSE),2)+'[1]Иные услуги'!$C$6+HLOOKUP($DR$1108,'[1]Услуги по передаче'!$G$5:$J$7,2,FALSE))</f>
        <v>4640.01</v>
      </c>
      <c r="AB1124" s="73"/>
      <c r="AC1124" s="73"/>
      <c r="AD1124" s="73"/>
      <c r="AE1124" s="73"/>
      <c r="AF1124" s="74"/>
      <c r="AG1124" s="72">
        <f>IF($A1124="-","-",ROUND(VLOOKUP($A1124+ROUND(LEFT(AG$1111,1)/24,5),'[1]ОАО "АТС"'!$A$30:$F$773,3,FALSE)+HLOOKUP($DL$1109,'[1]Сбытовая надбавка'!$F$5:$H$6,2,FALSE),2)+'[1]Иные услуги'!$C$6+HLOOKUP($DR$1108,'[1]Услуги по передаче'!$G$5:$J$7,2,FALSE))</f>
        <v>4639.99</v>
      </c>
      <c r="AH1124" s="73"/>
      <c r="AI1124" s="73"/>
      <c r="AJ1124" s="73"/>
      <c r="AK1124" s="73"/>
      <c r="AL1124" s="74"/>
      <c r="AM1124" s="72">
        <f>IF($A1124="-","-",ROUND(VLOOKUP($A1124+ROUND(LEFT(AM$1111,1)/24,5),'[1]ОАО "АТС"'!$A$30:$F$773,3,FALSE)+HLOOKUP($DL$1109,'[1]Сбытовая надбавка'!$F$5:$H$6,2,FALSE),2)+'[1]Иные услуги'!$C$6+HLOOKUP($DR$1108,'[1]Услуги по передаче'!$G$5:$J$7,2,FALSE))</f>
        <v>4639.99</v>
      </c>
      <c r="AN1124" s="73"/>
      <c r="AO1124" s="73"/>
      <c r="AP1124" s="73"/>
      <c r="AQ1124" s="73"/>
      <c r="AR1124" s="74"/>
      <c r="AS1124" s="72">
        <f>IF($A1124="-","-",ROUND(VLOOKUP($A1124+ROUND(LEFT(AS$1111,1)/24,5),'[1]ОАО "АТС"'!$A$30:$F$773,3,FALSE)+HLOOKUP($DL$1109,'[1]Сбытовая надбавка'!$F$5:$H$6,2,FALSE),2)+'[1]Иные услуги'!$C$6+HLOOKUP($DR$1108,'[1]Услуги по передаче'!$G$5:$J$7,2,FALSE))</f>
        <v>4639.3500000000004</v>
      </c>
      <c r="AT1124" s="73"/>
      <c r="AU1124" s="73"/>
      <c r="AV1124" s="73"/>
      <c r="AW1124" s="73"/>
      <c r="AX1124" s="74"/>
      <c r="AY1124" s="72">
        <f>IF($A1124="-","-",ROUND(VLOOKUP($A1124+ROUND(LEFT(AY$1111,1)/24,5),'[1]ОАО "АТС"'!$A$30:$F$773,3,FALSE)+HLOOKUP($DL$1109,'[1]Сбытовая надбавка'!$F$5:$H$6,2,FALSE),2)+'[1]Иные услуги'!$C$6+HLOOKUP($DR$1108,'[1]Услуги по передаче'!$G$5:$J$7,2,FALSE))</f>
        <v>4708.24</v>
      </c>
      <c r="AZ1124" s="73"/>
      <c r="BA1124" s="73"/>
      <c r="BB1124" s="73"/>
      <c r="BC1124" s="73"/>
      <c r="BD1124" s="74"/>
      <c r="BE1124" s="72">
        <f>IF($A1124="-","-",ROUND(VLOOKUP($A1124+ROUND(LEFT(BE$1111,1)/24,5),'[1]ОАО "АТС"'!$A$30:$F$773,3,FALSE)+HLOOKUP($DL$1109,'[1]Сбытовая надбавка'!$F$5:$H$6,2,FALSE),2)+'[1]Иные услуги'!$C$6+HLOOKUP($DR$1108,'[1]Услуги по передаче'!$G$5:$J$7,2,FALSE))</f>
        <v>4639.54</v>
      </c>
      <c r="BF1124" s="73"/>
      <c r="BG1124" s="73"/>
      <c r="BH1124" s="73"/>
      <c r="BI1124" s="73"/>
      <c r="BJ1124" s="74"/>
      <c r="BK1124" s="72">
        <f>IF($A1124="-","-",ROUND(VLOOKUP($A1124+ROUND(LEFT(BK$1111,1)/24,5),'[1]ОАО "АТС"'!$A$30:$F$773,3,FALSE)+HLOOKUP($DL$1109,'[1]Сбытовая надбавка'!$F$5:$H$6,2,FALSE),2)+'[1]Иные услуги'!$C$6+HLOOKUP($DR$1108,'[1]Услуги по передаче'!$G$5:$J$7,2,FALSE))</f>
        <v>4702.42</v>
      </c>
      <c r="BL1124" s="73"/>
      <c r="BM1124" s="73"/>
      <c r="BN1124" s="73"/>
      <c r="BO1124" s="73"/>
      <c r="BP1124" s="74"/>
      <c r="BQ1124" s="72">
        <f>IF($A1124="-","-",ROUND(VLOOKUP($A1124+ROUND(LEFT(BQ$1111,2)/24,5),'[1]ОАО "АТС"'!$A$30:$F$773,3,FALSE)+HLOOKUP($DL$1109,'[1]Сбытовая надбавка'!$F$5:$H$6,2,FALSE),2)+'[1]Иные услуги'!$C$6+HLOOKUP($DR$1108,'[1]Услуги по передаче'!$G$5:$J$7,2,FALSE))</f>
        <v>4741.09</v>
      </c>
      <c r="BR1124" s="73"/>
      <c r="BS1124" s="73"/>
      <c r="BT1124" s="73"/>
      <c r="BU1124" s="73"/>
      <c r="BV1124" s="74"/>
      <c r="BW1124" s="72">
        <f>IF($A1124="-","-",ROUND(VLOOKUP($A1124+ROUND(LEFT(BW$1111,2)/24,5),'[1]ОАО "АТС"'!$A$30:$F$773,3,FALSE)+HLOOKUP($DL$1109,'[1]Сбытовая надбавка'!$F$5:$H$6,2,FALSE),2)+'[1]Иные услуги'!$C$6+HLOOKUP($DR$1108,'[1]Услуги по передаче'!$G$5:$J$7,2,FALSE))</f>
        <v>4750.16</v>
      </c>
      <c r="BX1124" s="73"/>
      <c r="BY1124" s="73"/>
      <c r="BZ1124" s="73"/>
      <c r="CA1124" s="73"/>
      <c r="CB1124" s="74"/>
      <c r="CC1124" s="72">
        <f>IF($A1124="-","-",ROUND(VLOOKUP($A1124+ROUND(LEFT(CC$1111,2)/24,5),'[1]ОАО "АТС"'!$A$30:$F$773,3,FALSE)+HLOOKUP($DL$1109,'[1]Сбытовая надбавка'!$F$5:$H$6,2,FALSE),2)+'[1]Иные услуги'!$C$6+HLOOKUP($DR$1108,'[1]Услуги по передаче'!$G$5:$J$7,2,FALSE))</f>
        <v>4717.1499999999996</v>
      </c>
      <c r="CD1124" s="73"/>
      <c r="CE1124" s="73"/>
      <c r="CF1124" s="73"/>
      <c r="CG1124" s="73"/>
      <c r="CH1124" s="74"/>
      <c r="CI1124" s="72">
        <f>IF($A1124="-","-",ROUND(VLOOKUP($A1124+ROUND(LEFT(CI$1111,2)/24,5),'[1]ОАО "АТС"'!$A$30:$F$773,3,FALSE)+HLOOKUP($DL$1109,'[1]Сбытовая надбавка'!$F$5:$H$6,2,FALSE),2)+'[1]Иные услуги'!$C$6+HLOOKUP($DR$1108,'[1]Услуги по передаче'!$G$5:$J$7,2,FALSE))</f>
        <v>4707.88</v>
      </c>
      <c r="CJ1124" s="73"/>
      <c r="CK1124" s="73"/>
      <c r="CL1124" s="73"/>
      <c r="CM1124" s="73"/>
      <c r="CN1124" s="74"/>
      <c r="CO1124" s="72">
        <f>IF($A1124="-","-",ROUND(VLOOKUP($A1124+ROUND(LEFT(CO$1111,2)/24,5),'[1]ОАО "АТС"'!$A$30:$F$773,3,FALSE)+HLOOKUP($DL$1109,'[1]Сбытовая надбавка'!$F$5:$H$6,2,FALSE),2)+'[1]Иные услуги'!$C$6+HLOOKUP($DR$1108,'[1]Услуги по передаче'!$G$5:$J$7,2,FALSE))</f>
        <v>4696.17</v>
      </c>
      <c r="CP1124" s="73"/>
      <c r="CQ1124" s="73"/>
      <c r="CR1124" s="73"/>
      <c r="CS1124" s="73"/>
      <c r="CT1124" s="74"/>
      <c r="CU1124" s="72">
        <f>IF($A1124="-","-",ROUND(VLOOKUP($A1124+ROUND(LEFT(CU$1111,2)/24,5),'[1]ОАО "АТС"'!$A$30:$F$773,3,FALSE)+HLOOKUP($DL$1109,'[1]Сбытовая надбавка'!$F$5:$H$6,2,FALSE),2)+'[1]Иные услуги'!$C$6+HLOOKUP($DR$1108,'[1]Услуги по передаче'!$G$5:$J$7,2,FALSE))</f>
        <v>4684.18</v>
      </c>
      <c r="CV1124" s="73"/>
      <c r="CW1124" s="73"/>
      <c r="CX1124" s="73"/>
      <c r="CY1124" s="73"/>
      <c r="CZ1124" s="74"/>
      <c r="DA1124" s="72">
        <f>IF($A1124="-","-",ROUND(VLOOKUP($A1124+ROUND(LEFT(DA$1111,2)/24,5),'[1]ОАО "АТС"'!$A$30:$F$773,3,FALSE)+HLOOKUP($DL$1109,'[1]Сбытовая надбавка'!$F$5:$H$6,2,FALSE),2)+'[1]Иные услуги'!$C$6+HLOOKUP($DR$1108,'[1]Услуги по передаче'!$G$5:$J$7,2,FALSE))</f>
        <v>4695.3900000000003</v>
      </c>
      <c r="DB1124" s="73"/>
      <c r="DC1124" s="73"/>
      <c r="DD1124" s="73"/>
      <c r="DE1124" s="73"/>
      <c r="DF1124" s="74"/>
      <c r="DG1124" s="72">
        <f>IF($A1124="-","-",ROUND(VLOOKUP($A1124+ROUND(LEFT(DG$1111,2)/24,5),'[1]ОАО "АТС"'!$A$30:$F$773,3,FALSE)+HLOOKUP($DL$1109,'[1]Сбытовая надбавка'!$F$5:$H$6,2,FALSE),2)+'[1]Иные услуги'!$C$6+HLOOKUP($DR$1108,'[1]Услуги по передаче'!$G$5:$J$7,2,FALSE))</f>
        <v>4716.88</v>
      </c>
      <c r="DH1124" s="73"/>
      <c r="DI1124" s="73"/>
      <c r="DJ1124" s="73"/>
      <c r="DK1124" s="73"/>
      <c r="DL1124" s="74"/>
      <c r="DM1124" s="72">
        <f>IF($A1124="-","-",ROUND(VLOOKUP($A1124+ROUND(LEFT(DM$1111,2)/24,5),'[1]ОАО "АТС"'!$A$30:$F$773,3,FALSE)+HLOOKUP($DL$1109,'[1]Сбытовая надбавка'!$F$5:$H$6,2,FALSE),2)+'[1]Иные услуги'!$C$6+HLOOKUP($DR$1108,'[1]Услуги по передаче'!$G$5:$J$7,2,FALSE))</f>
        <v>4742.5600000000004</v>
      </c>
      <c r="DN1124" s="73"/>
      <c r="DO1124" s="73"/>
      <c r="DP1124" s="73"/>
      <c r="DQ1124" s="73"/>
      <c r="DR1124" s="74"/>
      <c r="DS1124" s="72">
        <f>IF($A1124="-","-",ROUND(VLOOKUP($A1124+ROUND(LEFT(DS$1111,2)/24,5),'[1]ОАО "АТС"'!$A$30:$F$773,3,FALSE)+HLOOKUP($DL$1109,'[1]Сбытовая надбавка'!$F$5:$H$6,2,FALSE),2)+'[1]Иные услуги'!$C$6+HLOOKUP($DR$1108,'[1]Услуги по передаче'!$G$5:$J$7,2,FALSE))</f>
        <v>4723.99</v>
      </c>
      <c r="DT1124" s="73"/>
      <c r="DU1124" s="73"/>
      <c r="DV1124" s="73"/>
      <c r="DW1124" s="73"/>
      <c r="DX1124" s="74"/>
      <c r="DY1124" s="72">
        <f>IF($A1124="-","-",ROUND(VLOOKUP($A1124+ROUND(LEFT(DY$1111,2)/24,5),'[1]ОАО "АТС"'!$A$30:$F$773,3,FALSE)+HLOOKUP($DL$1109,'[1]Сбытовая надбавка'!$F$5:$H$6,2,FALSE),2)+'[1]Иные услуги'!$C$6+HLOOKUP($DR$1108,'[1]Услуги по передаче'!$G$5:$J$7,2,FALSE))</f>
        <v>4665.66</v>
      </c>
      <c r="DZ1124" s="73"/>
      <c r="EA1124" s="73"/>
      <c r="EB1124" s="73"/>
      <c r="EC1124" s="73"/>
      <c r="ED1124" s="74"/>
      <c r="EE1124" s="72">
        <f>IF($A1124="-","-",ROUND(VLOOKUP($A1124+ROUND(LEFT(EE$1111,2)/24,5),'[1]ОАО "АТС"'!$A$30:$F$773,3,FALSE)+HLOOKUP($DL$1109,'[1]Сбытовая надбавка'!$F$5:$H$6,2,FALSE),2)+'[1]Иные услуги'!$C$6+HLOOKUP($DR$1108,'[1]Услуги по передаче'!$G$5:$J$7,2,FALSE))</f>
        <v>4638.3500000000004</v>
      </c>
      <c r="EF1124" s="73"/>
      <c r="EG1124" s="73"/>
      <c r="EH1124" s="73"/>
      <c r="EI1124" s="73"/>
      <c r="EJ1124" s="74"/>
      <c r="EK1124" s="72">
        <f>IF($A1124="-","-",ROUND(VLOOKUP($A1124+ROUND(LEFT(EK$1111,2)/24,5),'[1]ОАО "АТС"'!$A$30:$F$773,3,FALSE)+HLOOKUP($DL$1109,'[1]Сбытовая надбавка'!$F$5:$H$6,2,FALSE),2)+'[1]Иные услуги'!$C$6+HLOOKUP($DR$1108,'[1]Услуги по передаче'!$G$5:$J$7,2,FALSE))</f>
        <v>4810.37</v>
      </c>
      <c r="EL1124" s="73"/>
      <c r="EM1124" s="73"/>
      <c r="EN1124" s="73"/>
      <c r="EO1124" s="73"/>
      <c r="EP1124" s="74"/>
      <c r="EQ1124" s="72">
        <f>IF($A1124="-","-",ROUND(VLOOKUP($A1124+ROUND(LEFT(EQ$1111,2)/24,5),'[1]ОАО "АТС"'!$A$30:$F$773,3,FALSE)+HLOOKUP($DL$1109,'[1]Сбытовая надбавка'!$F$5:$H$6,2,FALSE),2)+'[1]Иные услуги'!$C$6+HLOOKUP($DR$1108,'[1]Услуги по передаче'!$G$5:$J$7,2,FALSE))</f>
        <v>4724.2299999999996</v>
      </c>
      <c r="ER1124" s="73"/>
      <c r="ES1124" s="73"/>
      <c r="ET1124" s="73"/>
      <c r="EU1124" s="73"/>
      <c r="EV1124" s="74"/>
    </row>
    <row r="1125" spans="1:152" s="38" customFormat="1" ht="15.75" customHeight="1" x14ac:dyDescent="0.2">
      <c r="A1125" s="69">
        <f>$A$128</f>
        <v>44999</v>
      </c>
      <c r="B1125" s="70"/>
      <c r="C1125" s="70"/>
      <c r="D1125" s="70"/>
      <c r="E1125" s="70"/>
      <c r="F1125" s="70"/>
      <c r="G1125" s="70"/>
      <c r="H1125" s="71"/>
      <c r="I1125" s="72">
        <f>IF($A1125="-","-",ROUND(VLOOKUP($A1125+ROUND(LEFT(I$1111,1)/24,5),'[1]ОАО "АТС"'!$A$30:$F$773,3,FALSE)+HLOOKUP($DL$1109,'[1]Сбытовая надбавка'!$F$5:$H$6,2,FALSE),2)+'[1]Иные услуги'!$C$6+HLOOKUP($DR$1108,'[1]Услуги по передаче'!$G$5:$J$7,2,FALSE))</f>
        <v>4639.95</v>
      </c>
      <c r="J1125" s="73"/>
      <c r="K1125" s="73"/>
      <c r="L1125" s="73"/>
      <c r="M1125" s="73"/>
      <c r="N1125" s="74"/>
      <c r="O1125" s="72">
        <f>IF($A1125="-","-",ROUND(VLOOKUP($A1125+ROUND(LEFT(O$1111,1)/24,5),'[1]ОАО "АТС"'!$A$30:$F$773,3,FALSE)+HLOOKUP($DL$1109,'[1]Сбытовая надбавка'!$F$5:$H$6,2,FALSE),2)+'[1]Иные услуги'!$C$6+HLOOKUP($DR$1108,'[1]Услуги по передаче'!$G$5:$J$7,2,FALSE))</f>
        <v>4639.91</v>
      </c>
      <c r="P1125" s="73"/>
      <c r="Q1125" s="73"/>
      <c r="R1125" s="73"/>
      <c r="S1125" s="73"/>
      <c r="T1125" s="74"/>
      <c r="U1125" s="72">
        <f>IF($A1125="-","-",ROUND(VLOOKUP($A1125+ROUND(LEFT(U$1111,1)/24,5),'[1]ОАО "АТС"'!$A$30:$F$773,3,FALSE)+HLOOKUP($DL$1109,'[1]Сбытовая надбавка'!$F$5:$H$6,2,FALSE),2)+'[1]Иные услуги'!$C$6+HLOOKUP($DR$1108,'[1]Услуги по передаче'!$G$5:$J$7,2,FALSE))</f>
        <v>4640.01</v>
      </c>
      <c r="V1125" s="73"/>
      <c r="W1125" s="73"/>
      <c r="X1125" s="73"/>
      <c r="Y1125" s="73"/>
      <c r="Z1125" s="74"/>
      <c r="AA1125" s="72">
        <f>IF($A1125="-","-",ROUND(VLOOKUP($A1125+ROUND(LEFT(AA$1111,1)/24,5),'[1]ОАО "АТС"'!$A$30:$F$773,3,FALSE)+HLOOKUP($DL$1109,'[1]Сбытовая надбавка'!$F$5:$H$6,2,FALSE),2)+'[1]Иные услуги'!$C$6+HLOOKUP($DR$1108,'[1]Услуги по передаче'!$G$5:$J$7,2,FALSE))</f>
        <v>4639.9799999999996</v>
      </c>
      <c r="AB1125" s="73"/>
      <c r="AC1125" s="73"/>
      <c r="AD1125" s="73"/>
      <c r="AE1125" s="73"/>
      <c r="AF1125" s="74"/>
      <c r="AG1125" s="72">
        <f>IF($A1125="-","-",ROUND(VLOOKUP($A1125+ROUND(LEFT(AG$1111,1)/24,5),'[1]ОАО "АТС"'!$A$30:$F$773,3,FALSE)+HLOOKUP($DL$1109,'[1]Сбытовая надбавка'!$F$5:$H$6,2,FALSE),2)+'[1]Иные услуги'!$C$6+HLOOKUP($DR$1108,'[1]Услуги по передаче'!$G$5:$J$7,2,FALSE))</f>
        <v>4640</v>
      </c>
      <c r="AH1125" s="73"/>
      <c r="AI1125" s="73"/>
      <c r="AJ1125" s="73"/>
      <c r="AK1125" s="73"/>
      <c r="AL1125" s="74"/>
      <c r="AM1125" s="72">
        <f>IF($A1125="-","-",ROUND(VLOOKUP($A1125+ROUND(LEFT(AM$1111,1)/24,5),'[1]ОАО "АТС"'!$A$30:$F$773,3,FALSE)+HLOOKUP($DL$1109,'[1]Сбытовая надбавка'!$F$5:$H$6,2,FALSE),2)+'[1]Иные услуги'!$C$6+HLOOKUP($DR$1108,'[1]Услуги по передаче'!$G$5:$J$7,2,FALSE))</f>
        <v>4639.9400000000005</v>
      </c>
      <c r="AN1125" s="73"/>
      <c r="AO1125" s="73"/>
      <c r="AP1125" s="73"/>
      <c r="AQ1125" s="73"/>
      <c r="AR1125" s="74"/>
      <c r="AS1125" s="72">
        <f>IF($A1125="-","-",ROUND(VLOOKUP($A1125+ROUND(LEFT(AS$1111,1)/24,5),'[1]ОАО "АТС"'!$A$30:$F$773,3,FALSE)+HLOOKUP($DL$1109,'[1]Сбытовая надбавка'!$F$5:$H$6,2,FALSE),2)+'[1]Иные услуги'!$C$6+HLOOKUP($DR$1108,'[1]Услуги по передаче'!$G$5:$J$7,2,FALSE))</f>
        <v>4639.17</v>
      </c>
      <c r="AT1125" s="73"/>
      <c r="AU1125" s="73"/>
      <c r="AV1125" s="73"/>
      <c r="AW1125" s="73"/>
      <c r="AX1125" s="74"/>
      <c r="AY1125" s="72">
        <f>IF($A1125="-","-",ROUND(VLOOKUP($A1125+ROUND(LEFT(AY$1111,1)/24,5),'[1]ОАО "АТС"'!$A$30:$F$773,3,FALSE)+HLOOKUP($DL$1109,'[1]Сбытовая надбавка'!$F$5:$H$6,2,FALSE),2)+'[1]Иные услуги'!$C$6+HLOOKUP($DR$1108,'[1]Услуги по передаче'!$G$5:$J$7,2,FALSE))</f>
        <v>4738.68</v>
      </c>
      <c r="AZ1125" s="73"/>
      <c r="BA1125" s="73"/>
      <c r="BB1125" s="73"/>
      <c r="BC1125" s="73"/>
      <c r="BD1125" s="74"/>
      <c r="BE1125" s="72">
        <f>IF($A1125="-","-",ROUND(VLOOKUP($A1125+ROUND(LEFT(BE$1111,1)/24,5),'[1]ОАО "АТС"'!$A$30:$F$773,3,FALSE)+HLOOKUP($DL$1109,'[1]Сбытовая надбавка'!$F$5:$H$6,2,FALSE),2)+'[1]Иные услуги'!$C$6+HLOOKUP($DR$1108,'[1]Услуги по передаче'!$G$5:$J$7,2,FALSE))</f>
        <v>4639.96</v>
      </c>
      <c r="BF1125" s="73"/>
      <c r="BG1125" s="73"/>
      <c r="BH1125" s="73"/>
      <c r="BI1125" s="73"/>
      <c r="BJ1125" s="74"/>
      <c r="BK1125" s="72">
        <f>IF($A1125="-","-",ROUND(VLOOKUP($A1125+ROUND(LEFT(BK$1111,1)/24,5),'[1]ОАО "АТС"'!$A$30:$F$773,3,FALSE)+HLOOKUP($DL$1109,'[1]Сбытовая надбавка'!$F$5:$H$6,2,FALSE),2)+'[1]Иные услуги'!$C$6+HLOOKUP($DR$1108,'[1]Услуги по передаче'!$G$5:$J$7,2,FALSE))</f>
        <v>4691.0200000000004</v>
      </c>
      <c r="BL1125" s="73"/>
      <c r="BM1125" s="73"/>
      <c r="BN1125" s="73"/>
      <c r="BO1125" s="73"/>
      <c r="BP1125" s="74"/>
      <c r="BQ1125" s="72">
        <f>IF($A1125="-","-",ROUND(VLOOKUP($A1125+ROUND(LEFT(BQ$1111,2)/24,5),'[1]ОАО "АТС"'!$A$30:$F$773,3,FALSE)+HLOOKUP($DL$1109,'[1]Сбытовая надбавка'!$F$5:$H$6,2,FALSE),2)+'[1]Иные услуги'!$C$6+HLOOKUP($DR$1108,'[1]Услуги по передаче'!$G$5:$J$7,2,FALSE))</f>
        <v>4706.79</v>
      </c>
      <c r="BR1125" s="73"/>
      <c r="BS1125" s="73"/>
      <c r="BT1125" s="73"/>
      <c r="BU1125" s="73"/>
      <c r="BV1125" s="74"/>
      <c r="BW1125" s="72">
        <f>IF($A1125="-","-",ROUND(VLOOKUP($A1125+ROUND(LEFT(BW$1111,2)/24,5),'[1]ОАО "АТС"'!$A$30:$F$773,3,FALSE)+HLOOKUP($DL$1109,'[1]Сбытовая надбавка'!$F$5:$H$6,2,FALSE),2)+'[1]Иные услуги'!$C$6+HLOOKUP($DR$1108,'[1]Услуги по передаче'!$G$5:$J$7,2,FALSE))</f>
        <v>4695.91</v>
      </c>
      <c r="BX1125" s="73"/>
      <c r="BY1125" s="73"/>
      <c r="BZ1125" s="73"/>
      <c r="CA1125" s="73"/>
      <c r="CB1125" s="74"/>
      <c r="CC1125" s="72">
        <f>IF($A1125="-","-",ROUND(VLOOKUP($A1125+ROUND(LEFT(CC$1111,2)/24,5),'[1]ОАО "АТС"'!$A$30:$F$773,3,FALSE)+HLOOKUP($DL$1109,'[1]Сбытовая надбавка'!$F$5:$H$6,2,FALSE),2)+'[1]Иные услуги'!$C$6+HLOOKUP($DR$1108,'[1]Услуги по передаче'!$G$5:$J$7,2,FALSE))</f>
        <v>4674.3600000000006</v>
      </c>
      <c r="CD1125" s="73"/>
      <c r="CE1125" s="73"/>
      <c r="CF1125" s="73"/>
      <c r="CG1125" s="73"/>
      <c r="CH1125" s="74"/>
      <c r="CI1125" s="72">
        <f>IF($A1125="-","-",ROUND(VLOOKUP($A1125+ROUND(LEFT(CI$1111,2)/24,5),'[1]ОАО "АТС"'!$A$30:$F$773,3,FALSE)+HLOOKUP($DL$1109,'[1]Сбытовая надбавка'!$F$5:$H$6,2,FALSE),2)+'[1]Иные услуги'!$C$6+HLOOKUP($DR$1108,'[1]Услуги по передаче'!$G$5:$J$7,2,FALSE))</f>
        <v>4657.99</v>
      </c>
      <c r="CJ1125" s="73"/>
      <c r="CK1125" s="73"/>
      <c r="CL1125" s="73"/>
      <c r="CM1125" s="73"/>
      <c r="CN1125" s="74"/>
      <c r="CO1125" s="72">
        <f>IF($A1125="-","-",ROUND(VLOOKUP($A1125+ROUND(LEFT(CO$1111,2)/24,5),'[1]ОАО "АТС"'!$A$30:$F$773,3,FALSE)+HLOOKUP($DL$1109,'[1]Сбытовая надбавка'!$F$5:$H$6,2,FALSE),2)+'[1]Иные услуги'!$C$6+HLOOKUP($DR$1108,'[1]Услуги по передаче'!$G$5:$J$7,2,FALSE))</f>
        <v>4651.8500000000004</v>
      </c>
      <c r="CP1125" s="73"/>
      <c r="CQ1125" s="73"/>
      <c r="CR1125" s="73"/>
      <c r="CS1125" s="73"/>
      <c r="CT1125" s="74"/>
      <c r="CU1125" s="72">
        <f>IF($A1125="-","-",ROUND(VLOOKUP($A1125+ROUND(LEFT(CU$1111,2)/24,5),'[1]ОАО "АТС"'!$A$30:$F$773,3,FALSE)+HLOOKUP($DL$1109,'[1]Сбытовая надбавка'!$F$5:$H$6,2,FALSE),2)+'[1]Иные услуги'!$C$6+HLOOKUP($DR$1108,'[1]Услуги по передаче'!$G$5:$J$7,2,FALSE))</f>
        <v>4645.5200000000004</v>
      </c>
      <c r="CV1125" s="73"/>
      <c r="CW1125" s="73"/>
      <c r="CX1125" s="73"/>
      <c r="CY1125" s="73"/>
      <c r="CZ1125" s="74"/>
      <c r="DA1125" s="72">
        <f>IF($A1125="-","-",ROUND(VLOOKUP($A1125+ROUND(LEFT(DA$1111,2)/24,5),'[1]ОАО "АТС"'!$A$30:$F$773,3,FALSE)+HLOOKUP($DL$1109,'[1]Сбытовая надбавка'!$F$5:$H$6,2,FALSE),2)+'[1]Иные услуги'!$C$6+HLOOKUP($DR$1108,'[1]Услуги по передаче'!$G$5:$J$7,2,FALSE))</f>
        <v>4640.05</v>
      </c>
      <c r="DB1125" s="73"/>
      <c r="DC1125" s="73"/>
      <c r="DD1125" s="73"/>
      <c r="DE1125" s="73"/>
      <c r="DF1125" s="74"/>
      <c r="DG1125" s="72">
        <f>IF($A1125="-","-",ROUND(VLOOKUP($A1125+ROUND(LEFT(DG$1111,2)/24,5),'[1]ОАО "АТС"'!$A$30:$F$773,3,FALSE)+HLOOKUP($DL$1109,'[1]Сбытовая надбавка'!$F$5:$H$6,2,FALSE),2)+'[1]Иные услуги'!$C$6+HLOOKUP($DR$1108,'[1]Услуги по передаче'!$G$5:$J$7,2,FALSE))</f>
        <v>4640.1000000000004</v>
      </c>
      <c r="DH1125" s="73"/>
      <c r="DI1125" s="73"/>
      <c r="DJ1125" s="73"/>
      <c r="DK1125" s="73"/>
      <c r="DL1125" s="74"/>
      <c r="DM1125" s="72">
        <f>IF($A1125="-","-",ROUND(VLOOKUP($A1125+ROUND(LEFT(DM$1111,2)/24,5),'[1]ОАО "АТС"'!$A$30:$F$773,3,FALSE)+HLOOKUP($DL$1109,'[1]Сбытовая надбавка'!$F$5:$H$6,2,FALSE),2)+'[1]Иные услуги'!$C$6+HLOOKUP($DR$1108,'[1]Услуги по передаче'!$G$5:$J$7,2,FALSE))</f>
        <v>4685.1900000000005</v>
      </c>
      <c r="DN1125" s="73"/>
      <c r="DO1125" s="73"/>
      <c r="DP1125" s="73"/>
      <c r="DQ1125" s="73"/>
      <c r="DR1125" s="74"/>
      <c r="DS1125" s="72">
        <f>IF($A1125="-","-",ROUND(VLOOKUP($A1125+ROUND(LEFT(DS$1111,2)/24,5),'[1]ОАО "АТС"'!$A$30:$F$773,3,FALSE)+HLOOKUP($DL$1109,'[1]Сбытовая надбавка'!$F$5:$H$6,2,FALSE),2)+'[1]Иные услуги'!$C$6+HLOOKUP($DR$1108,'[1]Услуги по передаче'!$G$5:$J$7,2,FALSE))</f>
        <v>4695.1000000000004</v>
      </c>
      <c r="DT1125" s="73"/>
      <c r="DU1125" s="73"/>
      <c r="DV1125" s="73"/>
      <c r="DW1125" s="73"/>
      <c r="DX1125" s="74"/>
      <c r="DY1125" s="72">
        <f>IF($A1125="-","-",ROUND(VLOOKUP($A1125+ROUND(LEFT(DY$1111,2)/24,5),'[1]ОАО "АТС"'!$A$30:$F$773,3,FALSE)+HLOOKUP($DL$1109,'[1]Сбытовая надбавка'!$F$5:$H$6,2,FALSE),2)+'[1]Иные услуги'!$C$6+HLOOKUP($DR$1108,'[1]Услуги по передаче'!$G$5:$J$7,2,FALSE))</f>
        <v>4639.18</v>
      </c>
      <c r="DZ1125" s="73"/>
      <c r="EA1125" s="73"/>
      <c r="EB1125" s="73"/>
      <c r="EC1125" s="73"/>
      <c r="ED1125" s="74"/>
      <c r="EE1125" s="72">
        <f>IF($A1125="-","-",ROUND(VLOOKUP($A1125+ROUND(LEFT(EE$1111,2)/24,5),'[1]ОАО "АТС"'!$A$30:$F$773,3,FALSE)+HLOOKUP($DL$1109,'[1]Сбытовая надбавка'!$F$5:$H$6,2,FALSE),2)+'[1]Иные услуги'!$C$6+HLOOKUP($DR$1108,'[1]Услуги по передаче'!$G$5:$J$7,2,FALSE))</f>
        <v>4638.43</v>
      </c>
      <c r="EF1125" s="73"/>
      <c r="EG1125" s="73"/>
      <c r="EH1125" s="73"/>
      <c r="EI1125" s="73"/>
      <c r="EJ1125" s="74"/>
      <c r="EK1125" s="72">
        <f>IF($A1125="-","-",ROUND(VLOOKUP($A1125+ROUND(LEFT(EK$1111,2)/24,5),'[1]ОАО "АТС"'!$A$30:$F$773,3,FALSE)+HLOOKUP($DL$1109,'[1]Сбытовая надбавка'!$F$5:$H$6,2,FALSE),2)+'[1]Иные услуги'!$C$6+HLOOKUP($DR$1108,'[1]Услуги по передаче'!$G$5:$J$7,2,FALSE))</f>
        <v>4785.4400000000005</v>
      </c>
      <c r="EL1125" s="73"/>
      <c r="EM1125" s="73"/>
      <c r="EN1125" s="73"/>
      <c r="EO1125" s="73"/>
      <c r="EP1125" s="74"/>
      <c r="EQ1125" s="72">
        <f>IF($A1125="-","-",ROUND(VLOOKUP($A1125+ROUND(LEFT(EQ$1111,2)/24,5),'[1]ОАО "АТС"'!$A$30:$F$773,3,FALSE)+HLOOKUP($DL$1109,'[1]Сбытовая надбавка'!$F$5:$H$6,2,FALSE),2)+'[1]Иные услуги'!$C$6+HLOOKUP($DR$1108,'[1]Услуги по передаче'!$G$5:$J$7,2,FALSE))</f>
        <v>4667.04</v>
      </c>
      <c r="ER1125" s="73"/>
      <c r="ES1125" s="73"/>
      <c r="ET1125" s="73"/>
      <c r="EU1125" s="73"/>
      <c r="EV1125" s="74"/>
    </row>
    <row r="1126" spans="1:152" s="38" customFormat="1" ht="15.75" customHeight="1" x14ac:dyDescent="0.2">
      <c r="A1126" s="69">
        <f>$A$129</f>
        <v>45000</v>
      </c>
      <c r="B1126" s="70"/>
      <c r="C1126" s="70"/>
      <c r="D1126" s="70"/>
      <c r="E1126" s="70"/>
      <c r="F1126" s="70"/>
      <c r="G1126" s="70"/>
      <c r="H1126" s="71"/>
      <c r="I1126" s="72">
        <f>IF($A1126="-","-",ROUND(VLOOKUP($A1126+ROUND(LEFT(I$1111,1)/24,5),'[1]ОАО "АТС"'!$A$30:$F$773,3,FALSE)+HLOOKUP($DL$1109,'[1]Сбытовая надбавка'!$F$5:$H$6,2,FALSE),2)+'[1]Иные услуги'!$C$6+HLOOKUP($DR$1108,'[1]Услуги по передаче'!$G$5:$J$7,2,FALSE))</f>
        <v>4640.2800000000007</v>
      </c>
      <c r="J1126" s="73"/>
      <c r="K1126" s="73"/>
      <c r="L1126" s="73"/>
      <c r="M1126" s="73"/>
      <c r="N1126" s="74"/>
      <c r="O1126" s="72">
        <f>IF($A1126="-","-",ROUND(VLOOKUP($A1126+ROUND(LEFT(O$1111,1)/24,5),'[1]ОАО "АТС"'!$A$30:$F$773,3,FALSE)+HLOOKUP($DL$1109,'[1]Сбытовая надбавка'!$F$5:$H$6,2,FALSE),2)+'[1]Иные услуги'!$C$6+HLOOKUP($DR$1108,'[1]Услуги по передаче'!$G$5:$J$7,2,FALSE))</f>
        <v>4640.38</v>
      </c>
      <c r="P1126" s="73"/>
      <c r="Q1126" s="73"/>
      <c r="R1126" s="73"/>
      <c r="S1126" s="73"/>
      <c r="T1126" s="74"/>
      <c r="U1126" s="72">
        <f>IF($A1126="-","-",ROUND(VLOOKUP($A1126+ROUND(LEFT(U$1111,1)/24,5),'[1]ОАО "АТС"'!$A$30:$F$773,3,FALSE)+HLOOKUP($DL$1109,'[1]Сбытовая надбавка'!$F$5:$H$6,2,FALSE),2)+'[1]Иные услуги'!$C$6+HLOOKUP($DR$1108,'[1]Услуги по передаче'!$G$5:$J$7,2,FALSE))</f>
        <v>4640.3999999999996</v>
      </c>
      <c r="V1126" s="73"/>
      <c r="W1126" s="73"/>
      <c r="X1126" s="73"/>
      <c r="Y1126" s="73"/>
      <c r="Z1126" s="74"/>
      <c r="AA1126" s="72">
        <f>IF($A1126="-","-",ROUND(VLOOKUP($A1126+ROUND(LEFT(AA$1111,1)/24,5),'[1]ОАО "АТС"'!$A$30:$F$773,3,FALSE)+HLOOKUP($DL$1109,'[1]Сбытовая надбавка'!$F$5:$H$6,2,FALSE),2)+'[1]Иные услуги'!$C$6+HLOOKUP($DR$1108,'[1]Услуги по передаче'!$G$5:$J$7,2,FALSE))</f>
        <v>4640.3999999999996</v>
      </c>
      <c r="AB1126" s="73"/>
      <c r="AC1126" s="73"/>
      <c r="AD1126" s="73"/>
      <c r="AE1126" s="73"/>
      <c r="AF1126" s="74"/>
      <c r="AG1126" s="72">
        <f>IF($A1126="-","-",ROUND(VLOOKUP($A1126+ROUND(LEFT(AG$1111,1)/24,5),'[1]ОАО "АТС"'!$A$30:$F$773,3,FALSE)+HLOOKUP($DL$1109,'[1]Сбытовая надбавка'!$F$5:$H$6,2,FALSE),2)+'[1]Иные услуги'!$C$6+HLOOKUP($DR$1108,'[1]Услуги по передаче'!$G$5:$J$7,2,FALSE))</f>
        <v>4640.41</v>
      </c>
      <c r="AH1126" s="73"/>
      <c r="AI1126" s="73"/>
      <c r="AJ1126" s="73"/>
      <c r="AK1126" s="73"/>
      <c r="AL1126" s="74"/>
      <c r="AM1126" s="72">
        <f>IF($A1126="-","-",ROUND(VLOOKUP($A1126+ROUND(LEFT(AM$1111,1)/24,5),'[1]ОАО "АТС"'!$A$30:$F$773,3,FALSE)+HLOOKUP($DL$1109,'[1]Сбытовая надбавка'!$F$5:$H$6,2,FALSE),2)+'[1]Иные услуги'!$C$6+HLOOKUP($DR$1108,'[1]Услуги по передаче'!$G$5:$J$7,2,FALSE))</f>
        <v>4640.34</v>
      </c>
      <c r="AN1126" s="73"/>
      <c r="AO1126" s="73"/>
      <c r="AP1126" s="73"/>
      <c r="AQ1126" s="73"/>
      <c r="AR1126" s="74"/>
      <c r="AS1126" s="72">
        <f>IF($A1126="-","-",ROUND(VLOOKUP($A1126+ROUND(LEFT(AS$1111,1)/24,5),'[1]ОАО "АТС"'!$A$30:$F$773,3,FALSE)+HLOOKUP($DL$1109,'[1]Сбытовая надбавка'!$F$5:$H$6,2,FALSE),2)+'[1]Иные услуги'!$C$6+HLOOKUP($DR$1108,'[1]Услуги по передаче'!$G$5:$J$7,2,FALSE))</f>
        <v>4639.8900000000003</v>
      </c>
      <c r="AT1126" s="73"/>
      <c r="AU1126" s="73"/>
      <c r="AV1126" s="73"/>
      <c r="AW1126" s="73"/>
      <c r="AX1126" s="74"/>
      <c r="AY1126" s="72">
        <f>IF($A1126="-","-",ROUND(VLOOKUP($A1126+ROUND(LEFT(AY$1111,1)/24,5),'[1]ОАО "АТС"'!$A$30:$F$773,3,FALSE)+HLOOKUP($DL$1109,'[1]Сбытовая надбавка'!$F$5:$H$6,2,FALSE),2)+'[1]Иные услуги'!$C$6+HLOOKUP($DR$1108,'[1]Услуги по передаче'!$G$5:$J$7,2,FALSE))</f>
        <v>4718.0600000000004</v>
      </c>
      <c r="AZ1126" s="73"/>
      <c r="BA1126" s="73"/>
      <c r="BB1126" s="73"/>
      <c r="BC1126" s="73"/>
      <c r="BD1126" s="74"/>
      <c r="BE1126" s="72">
        <f>IF($A1126="-","-",ROUND(VLOOKUP($A1126+ROUND(LEFT(BE$1111,1)/24,5),'[1]ОАО "АТС"'!$A$30:$F$773,3,FALSE)+HLOOKUP($DL$1109,'[1]Сбытовая надбавка'!$F$5:$H$6,2,FALSE),2)+'[1]Иные услуги'!$C$6+HLOOKUP($DR$1108,'[1]Услуги по передаче'!$G$5:$J$7,2,FALSE))</f>
        <v>4640.37</v>
      </c>
      <c r="BF1126" s="73"/>
      <c r="BG1126" s="73"/>
      <c r="BH1126" s="73"/>
      <c r="BI1126" s="73"/>
      <c r="BJ1126" s="74"/>
      <c r="BK1126" s="72">
        <f>IF($A1126="-","-",ROUND(VLOOKUP($A1126+ROUND(LEFT(BK$1111,1)/24,5),'[1]ОАО "АТС"'!$A$30:$F$773,3,FALSE)+HLOOKUP($DL$1109,'[1]Сбытовая надбавка'!$F$5:$H$6,2,FALSE),2)+'[1]Иные услуги'!$C$6+HLOOKUP($DR$1108,'[1]Услуги по передаче'!$G$5:$J$7,2,FALSE))</f>
        <v>4710.75</v>
      </c>
      <c r="BL1126" s="73"/>
      <c r="BM1126" s="73"/>
      <c r="BN1126" s="73"/>
      <c r="BO1126" s="73"/>
      <c r="BP1126" s="74"/>
      <c r="BQ1126" s="72">
        <f>IF($A1126="-","-",ROUND(VLOOKUP($A1126+ROUND(LEFT(BQ$1111,2)/24,5),'[1]ОАО "АТС"'!$A$30:$F$773,3,FALSE)+HLOOKUP($DL$1109,'[1]Сбытовая надбавка'!$F$5:$H$6,2,FALSE),2)+'[1]Иные услуги'!$C$6+HLOOKUP($DR$1108,'[1]Услуги по передаче'!$G$5:$J$7,2,FALSE))</f>
        <v>4735.3900000000003</v>
      </c>
      <c r="BR1126" s="73"/>
      <c r="BS1126" s="73"/>
      <c r="BT1126" s="73"/>
      <c r="BU1126" s="73"/>
      <c r="BV1126" s="74"/>
      <c r="BW1126" s="72">
        <f>IF($A1126="-","-",ROUND(VLOOKUP($A1126+ROUND(LEFT(BW$1111,2)/24,5),'[1]ОАО "АТС"'!$A$30:$F$773,3,FALSE)+HLOOKUP($DL$1109,'[1]Сбытовая надбавка'!$F$5:$H$6,2,FALSE),2)+'[1]Иные услуги'!$C$6+HLOOKUP($DR$1108,'[1]Услуги по передаче'!$G$5:$J$7,2,FALSE))</f>
        <v>4744.8</v>
      </c>
      <c r="BX1126" s="73"/>
      <c r="BY1126" s="73"/>
      <c r="BZ1126" s="73"/>
      <c r="CA1126" s="73"/>
      <c r="CB1126" s="74"/>
      <c r="CC1126" s="72">
        <f>IF($A1126="-","-",ROUND(VLOOKUP($A1126+ROUND(LEFT(CC$1111,2)/24,5),'[1]ОАО "АТС"'!$A$30:$F$773,3,FALSE)+HLOOKUP($DL$1109,'[1]Сбытовая надбавка'!$F$5:$H$6,2,FALSE),2)+'[1]Иные услуги'!$C$6+HLOOKUP($DR$1108,'[1]Услуги по передаче'!$G$5:$J$7,2,FALSE))</f>
        <v>4715.7700000000004</v>
      </c>
      <c r="CD1126" s="73"/>
      <c r="CE1126" s="73"/>
      <c r="CF1126" s="73"/>
      <c r="CG1126" s="73"/>
      <c r="CH1126" s="74"/>
      <c r="CI1126" s="72">
        <f>IF($A1126="-","-",ROUND(VLOOKUP($A1126+ROUND(LEFT(CI$1111,2)/24,5),'[1]ОАО "АТС"'!$A$30:$F$773,3,FALSE)+HLOOKUP($DL$1109,'[1]Сбытовая надбавка'!$F$5:$H$6,2,FALSE),2)+'[1]Иные услуги'!$C$6+HLOOKUP($DR$1108,'[1]Услуги по передаче'!$G$5:$J$7,2,FALSE))</f>
        <v>4695.6000000000004</v>
      </c>
      <c r="CJ1126" s="73"/>
      <c r="CK1126" s="73"/>
      <c r="CL1126" s="73"/>
      <c r="CM1126" s="73"/>
      <c r="CN1126" s="74"/>
      <c r="CO1126" s="72">
        <f>IF($A1126="-","-",ROUND(VLOOKUP($A1126+ROUND(LEFT(CO$1111,2)/24,5),'[1]ОАО "АТС"'!$A$30:$F$773,3,FALSE)+HLOOKUP($DL$1109,'[1]Сбытовая надбавка'!$F$5:$H$6,2,FALSE),2)+'[1]Иные услуги'!$C$6+HLOOKUP($DR$1108,'[1]Услуги по передаче'!$G$5:$J$7,2,FALSE))</f>
        <v>4684.97</v>
      </c>
      <c r="CP1126" s="73"/>
      <c r="CQ1126" s="73"/>
      <c r="CR1126" s="73"/>
      <c r="CS1126" s="73"/>
      <c r="CT1126" s="74"/>
      <c r="CU1126" s="72">
        <f>IF($A1126="-","-",ROUND(VLOOKUP($A1126+ROUND(LEFT(CU$1111,2)/24,5),'[1]ОАО "АТС"'!$A$30:$F$773,3,FALSE)+HLOOKUP($DL$1109,'[1]Сбытовая надбавка'!$F$5:$H$6,2,FALSE),2)+'[1]Иные услуги'!$C$6+HLOOKUP($DR$1108,'[1]Услуги по передаче'!$G$5:$J$7,2,FALSE))</f>
        <v>4679.76</v>
      </c>
      <c r="CV1126" s="73"/>
      <c r="CW1126" s="73"/>
      <c r="CX1126" s="73"/>
      <c r="CY1126" s="73"/>
      <c r="CZ1126" s="74"/>
      <c r="DA1126" s="72">
        <f>IF($A1126="-","-",ROUND(VLOOKUP($A1126+ROUND(LEFT(DA$1111,2)/24,5),'[1]ОАО "АТС"'!$A$30:$F$773,3,FALSE)+HLOOKUP($DL$1109,'[1]Сбытовая надбавка'!$F$5:$H$6,2,FALSE),2)+'[1]Иные услуги'!$C$6+HLOOKUP($DR$1108,'[1]Услуги по передаче'!$G$5:$J$7,2,FALSE))</f>
        <v>4685.07</v>
      </c>
      <c r="DB1126" s="73"/>
      <c r="DC1126" s="73"/>
      <c r="DD1126" s="73"/>
      <c r="DE1126" s="73"/>
      <c r="DF1126" s="74"/>
      <c r="DG1126" s="72">
        <f>IF($A1126="-","-",ROUND(VLOOKUP($A1126+ROUND(LEFT(DG$1111,2)/24,5),'[1]ОАО "АТС"'!$A$30:$F$773,3,FALSE)+HLOOKUP($DL$1109,'[1]Сбытовая надбавка'!$F$5:$H$6,2,FALSE),2)+'[1]Иные услуги'!$C$6+HLOOKUP($DR$1108,'[1]Услуги по передаче'!$G$5:$J$7,2,FALSE))</f>
        <v>4698.96</v>
      </c>
      <c r="DH1126" s="73"/>
      <c r="DI1126" s="73"/>
      <c r="DJ1126" s="73"/>
      <c r="DK1126" s="73"/>
      <c r="DL1126" s="74"/>
      <c r="DM1126" s="72">
        <f>IF($A1126="-","-",ROUND(VLOOKUP($A1126+ROUND(LEFT(DM$1111,2)/24,5),'[1]ОАО "АТС"'!$A$30:$F$773,3,FALSE)+HLOOKUP($DL$1109,'[1]Сбытовая надбавка'!$F$5:$H$6,2,FALSE),2)+'[1]Иные услуги'!$C$6+HLOOKUP($DR$1108,'[1]Услуги по передаче'!$G$5:$J$7,2,FALSE))</f>
        <v>4731.88</v>
      </c>
      <c r="DN1126" s="73"/>
      <c r="DO1126" s="73"/>
      <c r="DP1126" s="73"/>
      <c r="DQ1126" s="73"/>
      <c r="DR1126" s="74"/>
      <c r="DS1126" s="72">
        <f>IF($A1126="-","-",ROUND(VLOOKUP($A1126+ROUND(LEFT(DS$1111,2)/24,5),'[1]ОАО "АТС"'!$A$30:$F$773,3,FALSE)+HLOOKUP($DL$1109,'[1]Сбытовая надбавка'!$F$5:$H$6,2,FALSE),2)+'[1]Иные услуги'!$C$6+HLOOKUP($DR$1108,'[1]Услуги по передаче'!$G$5:$J$7,2,FALSE))</f>
        <v>4721.4799999999996</v>
      </c>
      <c r="DT1126" s="73"/>
      <c r="DU1126" s="73"/>
      <c r="DV1126" s="73"/>
      <c r="DW1126" s="73"/>
      <c r="DX1126" s="74"/>
      <c r="DY1126" s="72">
        <f>IF($A1126="-","-",ROUND(VLOOKUP($A1126+ROUND(LEFT(DY$1111,2)/24,5),'[1]ОАО "АТС"'!$A$30:$F$773,3,FALSE)+HLOOKUP($DL$1109,'[1]Сбытовая надбавка'!$F$5:$H$6,2,FALSE),2)+'[1]Иные услуги'!$C$6+HLOOKUP($DR$1108,'[1]Услуги по передаче'!$G$5:$J$7,2,FALSE))</f>
        <v>4671.96</v>
      </c>
      <c r="DZ1126" s="73"/>
      <c r="EA1126" s="73"/>
      <c r="EB1126" s="73"/>
      <c r="EC1126" s="73"/>
      <c r="ED1126" s="74"/>
      <c r="EE1126" s="72">
        <f>IF($A1126="-","-",ROUND(VLOOKUP($A1126+ROUND(LEFT(EE$1111,2)/24,5),'[1]ОАО "АТС"'!$A$30:$F$773,3,FALSE)+HLOOKUP($DL$1109,'[1]Сбытовая надбавка'!$F$5:$H$6,2,FALSE),2)+'[1]Иные услуги'!$C$6+HLOOKUP($DR$1108,'[1]Услуги по передаче'!$G$5:$J$7,2,FALSE))</f>
        <v>4638.7700000000004</v>
      </c>
      <c r="EF1126" s="73"/>
      <c r="EG1126" s="73"/>
      <c r="EH1126" s="73"/>
      <c r="EI1126" s="73"/>
      <c r="EJ1126" s="74"/>
      <c r="EK1126" s="72">
        <f>IF($A1126="-","-",ROUND(VLOOKUP($A1126+ROUND(LEFT(EK$1111,2)/24,5),'[1]ОАО "АТС"'!$A$30:$F$773,3,FALSE)+HLOOKUP($DL$1109,'[1]Сбытовая надбавка'!$F$5:$H$6,2,FALSE),2)+'[1]Иные услуги'!$C$6+HLOOKUP($DR$1108,'[1]Услуги по передаче'!$G$5:$J$7,2,FALSE))</f>
        <v>4791.47</v>
      </c>
      <c r="EL1126" s="73"/>
      <c r="EM1126" s="73"/>
      <c r="EN1126" s="73"/>
      <c r="EO1126" s="73"/>
      <c r="EP1126" s="74"/>
      <c r="EQ1126" s="72">
        <f>IF($A1126="-","-",ROUND(VLOOKUP($A1126+ROUND(LEFT(EQ$1111,2)/24,5),'[1]ОАО "АТС"'!$A$30:$F$773,3,FALSE)+HLOOKUP($DL$1109,'[1]Сбытовая надбавка'!$F$5:$H$6,2,FALSE),2)+'[1]Иные услуги'!$C$6+HLOOKUP($DR$1108,'[1]Услуги по передаче'!$G$5:$J$7,2,FALSE))</f>
        <v>4677.18</v>
      </c>
      <c r="ER1126" s="73"/>
      <c r="ES1126" s="73"/>
      <c r="ET1126" s="73"/>
      <c r="EU1126" s="73"/>
      <c r="EV1126" s="74"/>
    </row>
    <row r="1127" spans="1:152" s="38" customFormat="1" ht="15.75" customHeight="1" x14ac:dyDescent="0.2">
      <c r="A1127" s="69">
        <f>$A$130</f>
        <v>45001</v>
      </c>
      <c r="B1127" s="70"/>
      <c r="C1127" s="70"/>
      <c r="D1127" s="70"/>
      <c r="E1127" s="70"/>
      <c r="F1127" s="70"/>
      <c r="G1127" s="70"/>
      <c r="H1127" s="71"/>
      <c r="I1127" s="72">
        <f>IF($A1127="-","-",ROUND(VLOOKUP($A1127+ROUND(LEFT(I$1111,1)/24,5),'[1]ОАО "АТС"'!$A$30:$F$773,3,FALSE)+HLOOKUP($DL$1109,'[1]Сбытовая надбавка'!$F$5:$H$6,2,FALSE),2)+'[1]Иные услуги'!$C$6+HLOOKUP($DR$1108,'[1]Услуги по передаче'!$G$5:$J$7,2,FALSE))</f>
        <v>4646.16</v>
      </c>
      <c r="J1127" s="73"/>
      <c r="K1127" s="73"/>
      <c r="L1127" s="73"/>
      <c r="M1127" s="73"/>
      <c r="N1127" s="74"/>
      <c r="O1127" s="72">
        <f>IF($A1127="-","-",ROUND(VLOOKUP($A1127+ROUND(LEFT(O$1111,1)/24,5),'[1]ОАО "АТС"'!$A$30:$F$773,3,FALSE)+HLOOKUP($DL$1109,'[1]Сбытовая надбавка'!$F$5:$H$6,2,FALSE),2)+'[1]Иные услуги'!$C$6+HLOOKUP($DR$1108,'[1]Услуги по передаче'!$G$5:$J$7,2,FALSE))</f>
        <v>4640.38</v>
      </c>
      <c r="P1127" s="73"/>
      <c r="Q1127" s="73"/>
      <c r="R1127" s="73"/>
      <c r="S1127" s="73"/>
      <c r="T1127" s="74"/>
      <c r="U1127" s="72">
        <f>IF($A1127="-","-",ROUND(VLOOKUP($A1127+ROUND(LEFT(U$1111,1)/24,5),'[1]ОАО "АТС"'!$A$30:$F$773,3,FALSE)+HLOOKUP($DL$1109,'[1]Сбытовая надбавка'!$F$5:$H$6,2,FALSE),2)+'[1]Иные услуги'!$C$6+HLOOKUP($DR$1108,'[1]Услуги по передаче'!$G$5:$J$7,2,FALSE))</f>
        <v>4640.42</v>
      </c>
      <c r="V1127" s="73"/>
      <c r="W1127" s="73"/>
      <c r="X1127" s="73"/>
      <c r="Y1127" s="73"/>
      <c r="Z1127" s="74"/>
      <c r="AA1127" s="72">
        <f>IF($A1127="-","-",ROUND(VLOOKUP($A1127+ROUND(LEFT(AA$1111,1)/24,5),'[1]ОАО "АТС"'!$A$30:$F$773,3,FALSE)+HLOOKUP($DL$1109,'[1]Сбытовая надбавка'!$F$5:$H$6,2,FALSE),2)+'[1]Иные услуги'!$C$6+HLOOKUP($DR$1108,'[1]Услуги по передаче'!$G$5:$J$7,2,FALSE))</f>
        <v>4640.3999999999996</v>
      </c>
      <c r="AB1127" s="73"/>
      <c r="AC1127" s="73"/>
      <c r="AD1127" s="73"/>
      <c r="AE1127" s="73"/>
      <c r="AF1127" s="74"/>
      <c r="AG1127" s="72">
        <f>IF($A1127="-","-",ROUND(VLOOKUP($A1127+ROUND(LEFT(AG$1111,1)/24,5),'[1]ОАО "АТС"'!$A$30:$F$773,3,FALSE)+HLOOKUP($DL$1109,'[1]Сбытовая надбавка'!$F$5:$H$6,2,FALSE),2)+'[1]Иные услуги'!$C$6+HLOOKUP($DR$1108,'[1]Услуги по передаче'!$G$5:$J$7,2,FALSE))</f>
        <v>4640.3100000000004</v>
      </c>
      <c r="AH1127" s="73"/>
      <c r="AI1127" s="73"/>
      <c r="AJ1127" s="73"/>
      <c r="AK1127" s="73"/>
      <c r="AL1127" s="74"/>
      <c r="AM1127" s="72">
        <f>IF($A1127="-","-",ROUND(VLOOKUP($A1127+ROUND(LEFT(AM$1111,1)/24,5),'[1]ОАО "АТС"'!$A$30:$F$773,3,FALSE)+HLOOKUP($DL$1109,'[1]Сбытовая надбавка'!$F$5:$H$6,2,FALSE),2)+'[1]Иные услуги'!$C$6+HLOOKUP($DR$1108,'[1]Услуги по передаче'!$G$5:$J$7,2,FALSE))</f>
        <v>4640.2800000000007</v>
      </c>
      <c r="AN1127" s="73"/>
      <c r="AO1127" s="73"/>
      <c r="AP1127" s="73"/>
      <c r="AQ1127" s="73"/>
      <c r="AR1127" s="74"/>
      <c r="AS1127" s="72">
        <f>IF($A1127="-","-",ROUND(VLOOKUP($A1127+ROUND(LEFT(AS$1111,1)/24,5),'[1]ОАО "АТС"'!$A$30:$F$773,3,FALSE)+HLOOKUP($DL$1109,'[1]Сбытовая надбавка'!$F$5:$H$6,2,FALSE),2)+'[1]Иные услуги'!$C$6+HLOOKUP($DR$1108,'[1]Услуги по передаче'!$G$5:$J$7,2,FALSE))</f>
        <v>4647.6400000000003</v>
      </c>
      <c r="AT1127" s="73"/>
      <c r="AU1127" s="73"/>
      <c r="AV1127" s="73"/>
      <c r="AW1127" s="73"/>
      <c r="AX1127" s="74"/>
      <c r="AY1127" s="72">
        <f>IF($A1127="-","-",ROUND(VLOOKUP($A1127+ROUND(LEFT(AY$1111,1)/24,5),'[1]ОАО "АТС"'!$A$30:$F$773,3,FALSE)+HLOOKUP($DL$1109,'[1]Сбытовая надбавка'!$F$5:$H$6,2,FALSE),2)+'[1]Иные услуги'!$C$6+HLOOKUP($DR$1108,'[1]Услуги по передаче'!$G$5:$J$7,2,FALSE))</f>
        <v>4748.41</v>
      </c>
      <c r="AZ1127" s="73"/>
      <c r="BA1127" s="73"/>
      <c r="BB1127" s="73"/>
      <c r="BC1127" s="73"/>
      <c r="BD1127" s="74"/>
      <c r="BE1127" s="72">
        <f>IF($A1127="-","-",ROUND(VLOOKUP($A1127+ROUND(LEFT(BE$1111,1)/24,5),'[1]ОАО "АТС"'!$A$30:$F$773,3,FALSE)+HLOOKUP($DL$1109,'[1]Сбытовая надбавка'!$F$5:$H$6,2,FALSE),2)+'[1]Иные услуги'!$C$6+HLOOKUP($DR$1108,'[1]Услуги по передаче'!$G$5:$J$7,2,FALSE))</f>
        <v>4639.79</v>
      </c>
      <c r="BF1127" s="73"/>
      <c r="BG1127" s="73"/>
      <c r="BH1127" s="73"/>
      <c r="BI1127" s="73"/>
      <c r="BJ1127" s="74"/>
      <c r="BK1127" s="72">
        <f>IF($A1127="-","-",ROUND(VLOOKUP($A1127+ROUND(LEFT(BK$1111,1)/24,5),'[1]ОАО "АТС"'!$A$30:$F$773,3,FALSE)+HLOOKUP($DL$1109,'[1]Сбытовая надбавка'!$F$5:$H$6,2,FALSE),2)+'[1]Иные услуги'!$C$6+HLOOKUP($DR$1108,'[1]Услуги по передаче'!$G$5:$J$7,2,FALSE))</f>
        <v>4709.5200000000004</v>
      </c>
      <c r="BL1127" s="73"/>
      <c r="BM1127" s="73"/>
      <c r="BN1127" s="73"/>
      <c r="BO1127" s="73"/>
      <c r="BP1127" s="74"/>
      <c r="BQ1127" s="72">
        <f>IF($A1127="-","-",ROUND(VLOOKUP($A1127+ROUND(LEFT(BQ$1111,2)/24,5),'[1]ОАО "АТС"'!$A$30:$F$773,3,FALSE)+HLOOKUP($DL$1109,'[1]Сбытовая надбавка'!$F$5:$H$6,2,FALSE),2)+'[1]Иные услуги'!$C$6+HLOOKUP($DR$1108,'[1]Услуги по передаче'!$G$5:$J$7,2,FALSE))</f>
        <v>4715.1100000000006</v>
      </c>
      <c r="BR1127" s="73"/>
      <c r="BS1127" s="73"/>
      <c r="BT1127" s="73"/>
      <c r="BU1127" s="73"/>
      <c r="BV1127" s="74"/>
      <c r="BW1127" s="72">
        <f>IF($A1127="-","-",ROUND(VLOOKUP($A1127+ROUND(LEFT(BW$1111,2)/24,5),'[1]ОАО "АТС"'!$A$30:$F$773,3,FALSE)+HLOOKUP($DL$1109,'[1]Сбытовая надбавка'!$F$5:$H$6,2,FALSE),2)+'[1]Иные услуги'!$C$6+HLOOKUP($DR$1108,'[1]Услуги по передаче'!$G$5:$J$7,2,FALSE))</f>
        <v>4703.17</v>
      </c>
      <c r="BX1127" s="73"/>
      <c r="BY1127" s="73"/>
      <c r="BZ1127" s="73"/>
      <c r="CA1127" s="73"/>
      <c r="CB1127" s="74"/>
      <c r="CC1127" s="72">
        <f>IF($A1127="-","-",ROUND(VLOOKUP($A1127+ROUND(LEFT(CC$1111,2)/24,5),'[1]ОАО "АТС"'!$A$30:$F$773,3,FALSE)+HLOOKUP($DL$1109,'[1]Сбытовая надбавка'!$F$5:$H$6,2,FALSE),2)+'[1]Иные услуги'!$C$6+HLOOKUP($DR$1108,'[1]Услуги по передаче'!$G$5:$J$7,2,FALSE))</f>
        <v>4664.43</v>
      </c>
      <c r="CD1127" s="73"/>
      <c r="CE1127" s="73"/>
      <c r="CF1127" s="73"/>
      <c r="CG1127" s="73"/>
      <c r="CH1127" s="74"/>
      <c r="CI1127" s="72">
        <f>IF($A1127="-","-",ROUND(VLOOKUP($A1127+ROUND(LEFT(CI$1111,2)/24,5),'[1]ОАО "АТС"'!$A$30:$F$773,3,FALSE)+HLOOKUP($DL$1109,'[1]Сбытовая надбавка'!$F$5:$H$6,2,FALSE),2)+'[1]Иные услуги'!$C$6+HLOOKUP($DR$1108,'[1]Услуги по передаче'!$G$5:$J$7,2,FALSE))</f>
        <v>4652.7299999999996</v>
      </c>
      <c r="CJ1127" s="73"/>
      <c r="CK1127" s="73"/>
      <c r="CL1127" s="73"/>
      <c r="CM1127" s="73"/>
      <c r="CN1127" s="74"/>
      <c r="CO1127" s="72">
        <f>IF($A1127="-","-",ROUND(VLOOKUP($A1127+ROUND(LEFT(CO$1111,2)/24,5),'[1]ОАО "АТС"'!$A$30:$F$773,3,FALSE)+HLOOKUP($DL$1109,'[1]Сбытовая надбавка'!$F$5:$H$6,2,FALSE),2)+'[1]Иные услуги'!$C$6+HLOOKUP($DR$1108,'[1]Услуги по передаче'!$G$5:$J$7,2,FALSE))</f>
        <v>4639.8500000000004</v>
      </c>
      <c r="CP1127" s="73"/>
      <c r="CQ1127" s="73"/>
      <c r="CR1127" s="73"/>
      <c r="CS1127" s="73"/>
      <c r="CT1127" s="74"/>
      <c r="CU1127" s="72">
        <f>IF($A1127="-","-",ROUND(VLOOKUP($A1127+ROUND(LEFT(CU$1111,2)/24,5),'[1]ОАО "АТС"'!$A$30:$F$773,3,FALSE)+HLOOKUP($DL$1109,'[1]Сбытовая надбавка'!$F$5:$H$6,2,FALSE),2)+'[1]Иные услуги'!$C$6+HLOOKUP($DR$1108,'[1]Услуги по передаче'!$G$5:$J$7,2,FALSE))</f>
        <v>4639.87</v>
      </c>
      <c r="CV1127" s="73"/>
      <c r="CW1127" s="73"/>
      <c r="CX1127" s="73"/>
      <c r="CY1127" s="73"/>
      <c r="CZ1127" s="74"/>
      <c r="DA1127" s="72">
        <f>IF($A1127="-","-",ROUND(VLOOKUP($A1127+ROUND(LEFT(DA$1111,2)/24,5),'[1]ОАО "АТС"'!$A$30:$F$773,3,FALSE)+HLOOKUP($DL$1109,'[1]Сбытовая надбавка'!$F$5:$H$6,2,FALSE),2)+'[1]Иные услуги'!$C$6+HLOOKUP($DR$1108,'[1]Услуги по передаче'!$G$5:$J$7,2,FALSE))</f>
        <v>4639.8500000000004</v>
      </c>
      <c r="DB1127" s="73"/>
      <c r="DC1127" s="73"/>
      <c r="DD1127" s="73"/>
      <c r="DE1127" s="73"/>
      <c r="DF1127" s="74"/>
      <c r="DG1127" s="72">
        <f>IF($A1127="-","-",ROUND(VLOOKUP($A1127+ROUND(LEFT(DG$1111,2)/24,5),'[1]ОАО "АТС"'!$A$30:$F$773,3,FALSE)+HLOOKUP($DL$1109,'[1]Сбытовая надбавка'!$F$5:$H$6,2,FALSE),2)+'[1]Иные услуги'!$C$6+HLOOKUP($DR$1108,'[1]Услуги по передаче'!$G$5:$J$7,2,FALSE))</f>
        <v>4639.9799999999996</v>
      </c>
      <c r="DH1127" s="73"/>
      <c r="DI1127" s="73"/>
      <c r="DJ1127" s="73"/>
      <c r="DK1127" s="73"/>
      <c r="DL1127" s="74"/>
      <c r="DM1127" s="72">
        <f>IF($A1127="-","-",ROUND(VLOOKUP($A1127+ROUND(LEFT(DM$1111,2)/24,5),'[1]ОАО "АТС"'!$A$30:$F$773,3,FALSE)+HLOOKUP($DL$1109,'[1]Сбытовая надбавка'!$F$5:$H$6,2,FALSE),2)+'[1]Иные услуги'!$C$6+HLOOKUP($DR$1108,'[1]Услуги по передаче'!$G$5:$J$7,2,FALSE))</f>
        <v>4709.3600000000006</v>
      </c>
      <c r="DN1127" s="73"/>
      <c r="DO1127" s="73"/>
      <c r="DP1127" s="73"/>
      <c r="DQ1127" s="73"/>
      <c r="DR1127" s="74"/>
      <c r="DS1127" s="72">
        <f>IF($A1127="-","-",ROUND(VLOOKUP($A1127+ROUND(LEFT(DS$1111,2)/24,5),'[1]ОАО "АТС"'!$A$30:$F$773,3,FALSE)+HLOOKUP($DL$1109,'[1]Сбытовая надбавка'!$F$5:$H$6,2,FALSE),2)+'[1]Иные услуги'!$C$6+HLOOKUP($DR$1108,'[1]Услуги по передаче'!$G$5:$J$7,2,FALSE))</f>
        <v>4755.0300000000007</v>
      </c>
      <c r="DT1127" s="73"/>
      <c r="DU1127" s="73"/>
      <c r="DV1127" s="73"/>
      <c r="DW1127" s="73"/>
      <c r="DX1127" s="74"/>
      <c r="DY1127" s="72">
        <f>IF($A1127="-","-",ROUND(VLOOKUP($A1127+ROUND(LEFT(DY$1111,2)/24,5),'[1]ОАО "АТС"'!$A$30:$F$773,3,FALSE)+HLOOKUP($DL$1109,'[1]Сбытовая надбавка'!$F$5:$H$6,2,FALSE),2)+'[1]Иные услуги'!$C$6+HLOOKUP($DR$1108,'[1]Услуги по передаче'!$G$5:$J$7,2,FALSE))</f>
        <v>4700.97</v>
      </c>
      <c r="DZ1127" s="73"/>
      <c r="EA1127" s="73"/>
      <c r="EB1127" s="73"/>
      <c r="EC1127" s="73"/>
      <c r="ED1127" s="74"/>
      <c r="EE1127" s="72">
        <f>IF($A1127="-","-",ROUND(VLOOKUP($A1127+ROUND(LEFT(EE$1111,2)/24,5),'[1]ОАО "АТС"'!$A$30:$F$773,3,FALSE)+HLOOKUP($DL$1109,'[1]Сбытовая надбавка'!$F$5:$H$6,2,FALSE),2)+'[1]Иные услуги'!$C$6+HLOOKUP($DR$1108,'[1]Услуги по передаче'!$G$5:$J$7,2,FALSE))</f>
        <v>4639.21</v>
      </c>
      <c r="EF1127" s="73"/>
      <c r="EG1127" s="73"/>
      <c r="EH1127" s="73"/>
      <c r="EI1127" s="73"/>
      <c r="EJ1127" s="74"/>
      <c r="EK1127" s="72">
        <f>IF($A1127="-","-",ROUND(VLOOKUP($A1127+ROUND(LEFT(EK$1111,2)/24,5),'[1]ОАО "АТС"'!$A$30:$F$773,3,FALSE)+HLOOKUP($DL$1109,'[1]Сбытовая надбавка'!$F$5:$H$6,2,FALSE),2)+'[1]Иные услуги'!$C$6+HLOOKUP($DR$1108,'[1]Услуги по передаче'!$G$5:$J$7,2,FALSE))</f>
        <v>4804.46</v>
      </c>
      <c r="EL1127" s="73"/>
      <c r="EM1127" s="73"/>
      <c r="EN1127" s="73"/>
      <c r="EO1127" s="73"/>
      <c r="EP1127" s="74"/>
      <c r="EQ1127" s="72">
        <f>IF($A1127="-","-",ROUND(VLOOKUP($A1127+ROUND(LEFT(EQ$1111,2)/24,5),'[1]ОАО "АТС"'!$A$30:$F$773,3,FALSE)+HLOOKUP($DL$1109,'[1]Сбытовая надбавка'!$F$5:$H$6,2,FALSE),2)+'[1]Иные услуги'!$C$6+HLOOKUP($DR$1108,'[1]Услуги по передаче'!$G$5:$J$7,2,FALSE))</f>
        <v>4710.93</v>
      </c>
      <c r="ER1127" s="73"/>
      <c r="ES1127" s="73"/>
      <c r="ET1127" s="73"/>
      <c r="EU1127" s="73"/>
      <c r="EV1127" s="74"/>
    </row>
    <row r="1128" spans="1:152" s="38" customFormat="1" ht="15.75" customHeight="1" x14ac:dyDescent="0.2">
      <c r="A1128" s="69">
        <f>$A$131</f>
        <v>45002</v>
      </c>
      <c r="B1128" s="70"/>
      <c r="C1128" s="70"/>
      <c r="D1128" s="70"/>
      <c r="E1128" s="70"/>
      <c r="F1128" s="70"/>
      <c r="G1128" s="70"/>
      <c r="H1128" s="71"/>
      <c r="I1128" s="72">
        <f>IF($A1128="-","-",ROUND(VLOOKUP($A1128+ROUND(LEFT(I$1111,1)/24,5),'[1]ОАО "АТС"'!$A$30:$F$773,3,FALSE)+HLOOKUP($DL$1109,'[1]Сбытовая надбавка'!$F$5:$H$6,2,FALSE),2)+'[1]Иные услуги'!$C$6+HLOOKUP($DR$1108,'[1]Услуги по передаче'!$G$5:$J$7,2,FALSE))</f>
        <v>4644.79</v>
      </c>
      <c r="J1128" s="73"/>
      <c r="K1128" s="73"/>
      <c r="L1128" s="73"/>
      <c r="M1128" s="73"/>
      <c r="N1128" s="74"/>
      <c r="O1128" s="72">
        <f>IF($A1128="-","-",ROUND(VLOOKUP($A1128+ROUND(LEFT(O$1111,1)/24,5),'[1]ОАО "АТС"'!$A$30:$F$773,3,FALSE)+HLOOKUP($DL$1109,'[1]Сбытовая надбавка'!$F$5:$H$6,2,FALSE),2)+'[1]Иные услуги'!$C$6+HLOOKUP($DR$1108,'[1]Услуги по передаче'!$G$5:$J$7,2,FALSE))</f>
        <v>4640.26</v>
      </c>
      <c r="P1128" s="73"/>
      <c r="Q1128" s="73"/>
      <c r="R1128" s="73"/>
      <c r="S1128" s="73"/>
      <c r="T1128" s="74"/>
      <c r="U1128" s="72">
        <f>IF($A1128="-","-",ROUND(VLOOKUP($A1128+ROUND(LEFT(U$1111,1)/24,5),'[1]ОАО "АТС"'!$A$30:$F$773,3,FALSE)+HLOOKUP($DL$1109,'[1]Сбытовая надбавка'!$F$5:$H$6,2,FALSE),2)+'[1]Иные услуги'!$C$6+HLOOKUP($DR$1108,'[1]Услуги по передаче'!$G$5:$J$7,2,FALSE))</f>
        <v>4640.3500000000004</v>
      </c>
      <c r="V1128" s="73"/>
      <c r="W1128" s="73"/>
      <c r="X1128" s="73"/>
      <c r="Y1128" s="73"/>
      <c r="Z1128" s="74"/>
      <c r="AA1128" s="72">
        <f>IF($A1128="-","-",ROUND(VLOOKUP($A1128+ROUND(LEFT(AA$1111,1)/24,5),'[1]ОАО "АТС"'!$A$30:$F$773,3,FALSE)+HLOOKUP($DL$1109,'[1]Сбытовая надбавка'!$F$5:$H$6,2,FALSE),2)+'[1]Иные услуги'!$C$6+HLOOKUP($DR$1108,'[1]Услуги по передаче'!$G$5:$J$7,2,FALSE))</f>
        <v>4640.33</v>
      </c>
      <c r="AB1128" s="73"/>
      <c r="AC1128" s="73"/>
      <c r="AD1128" s="73"/>
      <c r="AE1128" s="73"/>
      <c r="AF1128" s="74"/>
      <c r="AG1128" s="72">
        <f>IF($A1128="-","-",ROUND(VLOOKUP($A1128+ROUND(LEFT(AG$1111,1)/24,5),'[1]ОАО "АТС"'!$A$30:$F$773,3,FALSE)+HLOOKUP($DL$1109,'[1]Сбытовая надбавка'!$F$5:$H$6,2,FALSE),2)+'[1]Иные услуги'!$C$6+HLOOKUP($DR$1108,'[1]Услуги по передаче'!$G$5:$J$7,2,FALSE))</f>
        <v>4640.2700000000004</v>
      </c>
      <c r="AH1128" s="73"/>
      <c r="AI1128" s="73"/>
      <c r="AJ1128" s="73"/>
      <c r="AK1128" s="73"/>
      <c r="AL1128" s="74"/>
      <c r="AM1128" s="72">
        <f>IF($A1128="-","-",ROUND(VLOOKUP($A1128+ROUND(LEFT(AM$1111,1)/24,5),'[1]ОАО "АТС"'!$A$30:$F$773,3,FALSE)+HLOOKUP($DL$1109,'[1]Сбытовая надбавка'!$F$5:$H$6,2,FALSE),2)+'[1]Иные услуги'!$C$6+HLOOKUP($DR$1108,'[1]Услуги по передаче'!$G$5:$J$7,2,FALSE))</f>
        <v>4640.26</v>
      </c>
      <c r="AN1128" s="73"/>
      <c r="AO1128" s="73"/>
      <c r="AP1128" s="73"/>
      <c r="AQ1128" s="73"/>
      <c r="AR1128" s="74"/>
      <c r="AS1128" s="72">
        <f>IF($A1128="-","-",ROUND(VLOOKUP($A1128+ROUND(LEFT(AS$1111,1)/24,5),'[1]ОАО "АТС"'!$A$30:$F$773,3,FALSE)+HLOOKUP($DL$1109,'[1]Сбытовая надбавка'!$F$5:$H$6,2,FALSE),2)+'[1]Иные услуги'!$C$6+HLOOKUP($DR$1108,'[1]Услуги по передаче'!$G$5:$J$7,2,FALSE))</f>
        <v>4639.63</v>
      </c>
      <c r="AT1128" s="73"/>
      <c r="AU1128" s="73"/>
      <c r="AV1128" s="73"/>
      <c r="AW1128" s="73"/>
      <c r="AX1128" s="74"/>
      <c r="AY1128" s="72">
        <f>IF($A1128="-","-",ROUND(VLOOKUP($A1128+ROUND(LEFT(AY$1111,1)/24,5),'[1]ОАО "АТС"'!$A$30:$F$773,3,FALSE)+HLOOKUP($DL$1109,'[1]Сбытовая надбавка'!$F$5:$H$6,2,FALSE),2)+'[1]Иные услуги'!$C$6+HLOOKUP($DR$1108,'[1]Услуги по передаче'!$G$5:$J$7,2,FALSE))</f>
        <v>4727.2299999999996</v>
      </c>
      <c r="AZ1128" s="73"/>
      <c r="BA1128" s="73"/>
      <c r="BB1128" s="73"/>
      <c r="BC1128" s="73"/>
      <c r="BD1128" s="74"/>
      <c r="BE1128" s="72">
        <f>IF($A1128="-","-",ROUND(VLOOKUP($A1128+ROUND(LEFT(BE$1111,1)/24,5),'[1]ОАО "АТС"'!$A$30:$F$773,3,FALSE)+HLOOKUP($DL$1109,'[1]Сбытовая надбавка'!$F$5:$H$6,2,FALSE),2)+'[1]Иные услуги'!$C$6+HLOOKUP($DR$1108,'[1]Услуги по передаче'!$G$5:$J$7,2,FALSE))</f>
        <v>4639.7800000000007</v>
      </c>
      <c r="BF1128" s="73"/>
      <c r="BG1128" s="73"/>
      <c r="BH1128" s="73"/>
      <c r="BI1128" s="73"/>
      <c r="BJ1128" s="74"/>
      <c r="BK1128" s="72">
        <f>IF($A1128="-","-",ROUND(VLOOKUP($A1128+ROUND(LEFT(BK$1111,1)/24,5),'[1]ОАО "АТС"'!$A$30:$F$773,3,FALSE)+HLOOKUP($DL$1109,'[1]Сбытовая надбавка'!$F$5:$H$6,2,FALSE),2)+'[1]Иные услуги'!$C$6+HLOOKUP($DR$1108,'[1]Услуги по передаче'!$G$5:$J$7,2,FALSE))</f>
        <v>4725.83</v>
      </c>
      <c r="BL1128" s="73"/>
      <c r="BM1128" s="73"/>
      <c r="BN1128" s="73"/>
      <c r="BO1128" s="73"/>
      <c r="BP1128" s="74"/>
      <c r="BQ1128" s="72">
        <f>IF($A1128="-","-",ROUND(VLOOKUP($A1128+ROUND(LEFT(BQ$1111,2)/24,5),'[1]ОАО "АТС"'!$A$30:$F$773,3,FALSE)+HLOOKUP($DL$1109,'[1]Сбытовая надбавка'!$F$5:$H$6,2,FALSE),2)+'[1]Иные услуги'!$C$6+HLOOKUP($DR$1108,'[1]Услуги по передаче'!$G$5:$J$7,2,FALSE))</f>
        <v>4753.2800000000007</v>
      </c>
      <c r="BR1128" s="73"/>
      <c r="BS1128" s="73"/>
      <c r="BT1128" s="73"/>
      <c r="BU1128" s="73"/>
      <c r="BV1128" s="74"/>
      <c r="BW1128" s="72">
        <f>IF($A1128="-","-",ROUND(VLOOKUP($A1128+ROUND(LEFT(BW$1111,2)/24,5),'[1]ОАО "АТС"'!$A$30:$F$773,3,FALSE)+HLOOKUP($DL$1109,'[1]Сбытовая надбавка'!$F$5:$H$6,2,FALSE),2)+'[1]Иные услуги'!$C$6+HLOOKUP($DR$1108,'[1]Услуги по передаче'!$G$5:$J$7,2,FALSE))</f>
        <v>4760.59</v>
      </c>
      <c r="BX1128" s="73"/>
      <c r="BY1128" s="73"/>
      <c r="BZ1128" s="73"/>
      <c r="CA1128" s="73"/>
      <c r="CB1128" s="74"/>
      <c r="CC1128" s="72">
        <f>IF($A1128="-","-",ROUND(VLOOKUP($A1128+ROUND(LEFT(CC$1111,2)/24,5),'[1]ОАО "АТС"'!$A$30:$F$773,3,FALSE)+HLOOKUP($DL$1109,'[1]Сбытовая надбавка'!$F$5:$H$6,2,FALSE),2)+'[1]Иные услуги'!$C$6+HLOOKUP($DR$1108,'[1]Услуги по передаче'!$G$5:$J$7,2,FALSE))</f>
        <v>4734.8</v>
      </c>
      <c r="CD1128" s="73"/>
      <c r="CE1128" s="73"/>
      <c r="CF1128" s="73"/>
      <c r="CG1128" s="73"/>
      <c r="CH1128" s="74"/>
      <c r="CI1128" s="72">
        <f>IF($A1128="-","-",ROUND(VLOOKUP($A1128+ROUND(LEFT(CI$1111,2)/24,5),'[1]ОАО "АТС"'!$A$30:$F$773,3,FALSE)+HLOOKUP($DL$1109,'[1]Сбытовая надбавка'!$F$5:$H$6,2,FALSE),2)+'[1]Иные услуги'!$C$6+HLOOKUP($DR$1108,'[1]Услуги по передаче'!$G$5:$J$7,2,FALSE))</f>
        <v>4725.2800000000007</v>
      </c>
      <c r="CJ1128" s="73"/>
      <c r="CK1128" s="73"/>
      <c r="CL1128" s="73"/>
      <c r="CM1128" s="73"/>
      <c r="CN1128" s="74"/>
      <c r="CO1128" s="72">
        <f>IF($A1128="-","-",ROUND(VLOOKUP($A1128+ROUND(LEFT(CO$1111,2)/24,5),'[1]ОАО "АТС"'!$A$30:$F$773,3,FALSE)+HLOOKUP($DL$1109,'[1]Сбытовая надбавка'!$F$5:$H$6,2,FALSE),2)+'[1]Иные услуги'!$C$6+HLOOKUP($DR$1108,'[1]Услуги по передаче'!$G$5:$J$7,2,FALSE))</f>
        <v>4729.9400000000005</v>
      </c>
      <c r="CP1128" s="73"/>
      <c r="CQ1128" s="73"/>
      <c r="CR1128" s="73"/>
      <c r="CS1128" s="73"/>
      <c r="CT1128" s="74"/>
      <c r="CU1128" s="72">
        <f>IF($A1128="-","-",ROUND(VLOOKUP($A1128+ROUND(LEFT(CU$1111,2)/24,5),'[1]ОАО "АТС"'!$A$30:$F$773,3,FALSE)+HLOOKUP($DL$1109,'[1]Сбытовая надбавка'!$F$5:$H$6,2,FALSE),2)+'[1]Иные услуги'!$C$6+HLOOKUP($DR$1108,'[1]Услуги по передаче'!$G$5:$J$7,2,FALSE))</f>
        <v>4719.25</v>
      </c>
      <c r="CV1128" s="73"/>
      <c r="CW1128" s="73"/>
      <c r="CX1128" s="73"/>
      <c r="CY1128" s="73"/>
      <c r="CZ1128" s="74"/>
      <c r="DA1128" s="72">
        <f>IF($A1128="-","-",ROUND(VLOOKUP($A1128+ROUND(LEFT(DA$1111,2)/24,5),'[1]ОАО "АТС"'!$A$30:$F$773,3,FALSE)+HLOOKUP($DL$1109,'[1]Сбытовая надбавка'!$F$5:$H$6,2,FALSE),2)+'[1]Иные услуги'!$C$6+HLOOKUP($DR$1108,'[1]Услуги по передаче'!$G$5:$J$7,2,FALSE))</f>
        <v>4697.67</v>
      </c>
      <c r="DB1128" s="73"/>
      <c r="DC1128" s="73"/>
      <c r="DD1128" s="73"/>
      <c r="DE1128" s="73"/>
      <c r="DF1128" s="74"/>
      <c r="DG1128" s="72">
        <f>IF($A1128="-","-",ROUND(VLOOKUP($A1128+ROUND(LEFT(DG$1111,2)/24,5),'[1]ОАО "АТС"'!$A$30:$F$773,3,FALSE)+HLOOKUP($DL$1109,'[1]Сбытовая надбавка'!$F$5:$H$6,2,FALSE),2)+'[1]Иные услуги'!$C$6+HLOOKUP($DR$1108,'[1]Услуги по передаче'!$G$5:$J$7,2,FALSE))</f>
        <v>4711.55</v>
      </c>
      <c r="DH1128" s="73"/>
      <c r="DI1128" s="73"/>
      <c r="DJ1128" s="73"/>
      <c r="DK1128" s="73"/>
      <c r="DL1128" s="74"/>
      <c r="DM1128" s="72">
        <f>IF($A1128="-","-",ROUND(VLOOKUP($A1128+ROUND(LEFT(DM$1111,2)/24,5),'[1]ОАО "АТС"'!$A$30:$F$773,3,FALSE)+HLOOKUP($DL$1109,'[1]Сбытовая надбавка'!$F$5:$H$6,2,FALSE),2)+'[1]Иные услуги'!$C$6+HLOOKUP($DR$1108,'[1]Услуги по передаче'!$G$5:$J$7,2,FALSE))</f>
        <v>4756.99</v>
      </c>
      <c r="DN1128" s="73"/>
      <c r="DO1128" s="73"/>
      <c r="DP1128" s="73"/>
      <c r="DQ1128" s="73"/>
      <c r="DR1128" s="74"/>
      <c r="DS1128" s="72">
        <f>IF($A1128="-","-",ROUND(VLOOKUP($A1128+ROUND(LEFT(DS$1111,2)/24,5),'[1]ОАО "АТС"'!$A$30:$F$773,3,FALSE)+HLOOKUP($DL$1109,'[1]Сбытовая надбавка'!$F$5:$H$6,2,FALSE),2)+'[1]Иные услуги'!$C$6+HLOOKUP($DR$1108,'[1]Услуги по передаче'!$G$5:$J$7,2,FALSE))</f>
        <v>4757.6000000000004</v>
      </c>
      <c r="DT1128" s="73"/>
      <c r="DU1128" s="73"/>
      <c r="DV1128" s="73"/>
      <c r="DW1128" s="73"/>
      <c r="DX1128" s="74"/>
      <c r="DY1128" s="72">
        <f>IF($A1128="-","-",ROUND(VLOOKUP($A1128+ROUND(LEFT(DY$1111,2)/24,5),'[1]ОАО "АТС"'!$A$30:$F$773,3,FALSE)+HLOOKUP($DL$1109,'[1]Сбытовая надбавка'!$F$5:$H$6,2,FALSE),2)+'[1]Иные услуги'!$C$6+HLOOKUP($DR$1108,'[1]Услуги по передаче'!$G$5:$J$7,2,FALSE))</f>
        <v>4693.1900000000005</v>
      </c>
      <c r="DZ1128" s="73"/>
      <c r="EA1128" s="73"/>
      <c r="EB1128" s="73"/>
      <c r="EC1128" s="73"/>
      <c r="ED1128" s="74"/>
      <c r="EE1128" s="72">
        <f>IF($A1128="-","-",ROUND(VLOOKUP($A1128+ROUND(LEFT(EE$1111,2)/24,5),'[1]ОАО "АТС"'!$A$30:$F$773,3,FALSE)+HLOOKUP($DL$1109,'[1]Сбытовая надбавка'!$F$5:$H$6,2,FALSE),2)+'[1]Иные услуги'!$C$6+HLOOKUP($DR$1108,'[1]Услуги по передаче'!$G$5:$J$7,2,FALSE))</f>
        <v>4638.8600000000006</v>
      </c>
      <c r="EF1128" s="73"/>
      <c r="EG1128" s="73"/>
      <c r="EH1128" s="73"/>
      <c r="EI1128" s="73"/>
      <c r="EJ1128" s="74"/>
      <c r="EK1128" s="72">
        <f>IF($A1128="-","-",ROUND(VLOOKUP($A1128+ROUND(LEFT(EK$1111,2)/24,5),'[1]ОАО "АТС"'!$A$30:$F$773,3,FALSE)+HLOOKUP($DL$1109,'[1]Сбытовая надбавка'!$F$5:$H$6,2,FALSE),2)+'[1]Иные услуги'!$C$6+HLOOKUP($DR$1108,'[1]Услуги по передаче'!$G$5:$J$7,2,FALSE))</f>
        <v>4796.22</v>
      </c>
      <c r="EL1128" s="73"/>
      <c r="EM1128" s="73"/>
      <c r="EN1128" s="73"/>
      <c r="EO1128" s="73"/>
      <c r="EP1128" s="74"/>
      <c r="EQ1128" s="72">
        <f>IF($A1128="-","-",ROUND(VLOOKUP($A1128+ROUND(LEFT(EQ$1111,2)/24,5),'[1]ОАО "АТС"'!$A$30:$F$773,3,FALSE)+HLOOKUP($DL$1109,'[1]Сбытовая надбавка'!$F$5:$H$6,2,FALSE),2)+'[1]Иные услуги'!$C$6+HLOOKUP($DR$1108,'[1]Услуги по передаче'!$G$5:$J$7,2,FALSE))</f>
        <v>4688.37</v>
      </c>
      <c r="ER1128" s="73"/>
      <c r="ES1128" s="73"/>
      <c r="ET1128" s="73"/>
      <c r="EU1128" s="73"/>
      <c r="EV1128" s="74"/>
    </row>
    <row r="1129" spans="1:152" s="38" customFormat="1" ht="15.75" customHeight="1" x14ac:dyDescent="0.2">
      <c r="A1129" s="69">
        <f>$A$132</f>
        <v>45003</v>
      </c>
      <c r="B1129" s="70"/>
      <c r="C1129" s="70"/>
      <c r="D1129" s="70"/>
      <c r="E1129" s="70"/>
      <c r="F1129" s="70"/>
      <c r="G1129" s="70"/>
      <c r="H1129" s="71"/>
      <c r="I1129" s="72">
        <f>IF($A1129="-","-",ROUND(VLOOKUP($A1129+ROUND(LEFT(I$1111,1)/24,5),'[1]ОАО "АТС"'!$A$30:$F$773,3,FALSE)+HLOOKUP($DL$1109,'[1]Сбытовая надбавка'!$F$5:$H$6,2,FALSE),2)+'[1]Иные услуги'!$C$6+HLOOKUP($DR$1108,'[1]Услуги по передаче'!$G$5:$J$7,2,FALSE))</f>
        <v>4639.9400000000005</v>
      </c>
      <c r="J1129" s="73"/>
      <c r="K1129" s="73"/>
      <c r="L1129" s="73"/>
      <c r="M1129" s="73"/>
      <c r="N1129" s="74"/>
      <c r="O1129" s="72">
        <f>IF($A1129="-","-",ROUND(VLOOKUP($A1129+ROUND(LEFT(O$1111,1)/24,5),'[1]ОАО "АТС"'!$A$30:$F$773,3,FALSE)+HLOOKUP($DL$1109,'[1]Сбытовая надбавка'!$F$5:$H$6,2,FALSE),2)+'[1]Иные услуги'!$C$6+HLOOKUP($DR$1108,'[1]Услуги по передаче'!$G$5:$J$7,2,FALSE))</f>
        <v>4640.12</v>
      </c>
      <c r="P1129" s="73"/>
      <c r="Q1129" s="73"/>
      <c r="R1129" s="73"/>
      <c r="S1129" s="73"/>
      <c r="T1129" s="74"/>
      <c r="U1129" s="72">
        <f>IF($A1129="-","-",ROUND(VLOOKUP($A1129+ROUND(LEFT(U$1111,1)/24,5),'[1]ОАО "АТС"'!$A$30:$F$773,3,FALSE)+HLOOKUP($DL$1109,'[1]Сбытовая надбавка'!$F$5:$H$6,2,FALSE),2)+'[1]Иные услуги'!$C$6+HLOOKUP($DR$1108,'[1]Услуги по передаче'!$G$5:$J$7,2,FALSE))</f>
        <v>4640.2299999999996</v>
      </c>
      <c r="V1129" s="73"/>
      <c r="W1129" s="73"/>
      <c r="X1129" s="73"/>
      <c r="Y1129" s="73"/>
      <c r="Z1129" s="74"/>
      <c r="AA1129" s="72">
        <f>IF($A1129="-","-",ROUND(VLOOKUP($A1129+ROUND(LEFT(AA$1111,1)/24,5),'[1]ОАО "АТС"'!$A$30:$F$773,3,FALSE)+HLOOKUP($DL$1109,'[1]Сбытовая надбавка'!$F$5:$H$6,2,FALSE),2)+'[1]Иные услуги'!$C$6+HLOOKUP($DR$1108,'[1]Услуги по передаче'!$G$5:$J$7,2,FALSE))</f>
        <v>4640.26</v>
      </c>
      <c r="AB1129" s="73"/>
      <c r="AC1129" s="73"/>
      <c r="AD1129" s="73"/>
      <c r="AE1129" s="73"/>
      <c r="AF1129" s="74"/>
      <c r="AG1129" s="72">
        <f>IF($A1129="-","-",ROUND(VLOOKUP($A1129+ROUND(LEFT(AG$1111,1)/24,5),'[1]ОАО "АТС"'!$A$30:$F$773,3,FALSE)+HLOOKUP($DL$1109,'[1]Сбытовая надбавка'!$F$5:$H$6,2,FALSE),2)+'[1]Иные услуги'!$C$6+HLOOKUP($DR$1108,'[1]Услуги по передаче'!$G$5:$J$7,2,FALSE))</f>
        <v>4640.21</v>
      </c>
      <c r="AH1129" s="73"/>
      <c r="AI1129" s="73"/>
      <c r="AJ1129" s="73"/>
      <c r="AK1129" s="73"/>
      <c r="AL1129" s="74"/>
      <c r="AM1129" s="72">
        <f>IF($A1129="-","-",ROUND(VLOOKUP($A1129+ROUND(LEFT(AM$1111,1)/24,5),'[1]ОАО "АТС"'!$A$30:$F$773,3,FALSE)+HLOOKUP($DL$1109,'[1]Сбытовая надбавка'!$F$5:$H$6,2,FALSE),2)+'[1]Иные услуги'!$C$6+HLOOKUP($DR$1108,'[1]Услуги по передаче'!$G$5:$J$7,2,FALSE))</f>
        <v>4640.2</v>
      </c>
      <c r="AN1129" s="73"/>
      <c r="AO1129" s="73"/>
      <c r="AP1129" s="73"/>
      <c r="AQ1129" s="73"/>
      <c r="AR1129" s="74"/>
      <c r="AS1129" s="72">
        <f>IF($A1129="-","-",ROUND(VLOOKUP($A1129+ROUND(LEFT(AS$1111,1)/24,5),'[1]ОАО "АТС"'!$A$30:$F$773,3,FALSE)+HLOOKUP($DL$1109,'[1]Сбытовая надбавка'!$F$5:$H$6,2,FALSE),2)+'[1]Иные услуги'!$C$6+HLOOKUP($DR$1108,'[1]Услуги по передаче'!$G$5:$J$7,2,FALSE))</f>
        <v>4639.6499999999996</v>
      </c>
      <c r="AT1129" s="73"/>
      <c r="AU1129" s="73"/>
      <c r="AV1129" s="73"/>
      <c r="AW1129" s="73"/>
      <c r="AX1129" s="74"/>
      <c r="AY1129" s="72">
        <f>IF($A1129="-","-",ROUND(VLOOKUP($A1129+ROUND(LEFT(AY$1111,1)/24,5),'[1]ОАО "АТС"'!$A$30:$F$773,3,FALSE)+HLOOKUP($DL$1109,'[1]Сбытовая надбавка'!$F$5:$H$6,2,FALSE),2)+'[1]Иные услуги'!$C$6+HLOOKUP($DR$1108,'[1]Услуги по передаче'!$G$5:$J$7,2,FALSE))</f>
        <v>4639.68</v>
      </c>
      <c r="AZ1129" s="73"/>
      <c r="BA1129" s="73"/>
      <c r="BB1129" s="73"/>
      <c r="BC1129" s="73"/>
      <c r="BD1129" s="74"/>
      <c r="BE1129" s="72">
        <f>IF($A1129="-","-",ROUND(VLOOKUP($A1129+ROUND(LEFT(BE$1111,1)/24,5),'[1]ОАО "АТС"'!$A$30:$F$773,3,FALSE)+HLOOKUP($DL$1109,'[1]Сбытовая надбавка'!$F$5:$H$6,2,FALSE),2)+'[1]Иные услуги'!$C$6+HLOOKUP($DR$1108,'[1]Услуги по передаче'!$G$5:$J$7,2,FALSE))</f>
        <v>4639.91</v>
      </c>
      <c r="BF1129" s="73"/>
      <c r="BG1129" s="73"/>
      <c r="BH1129" s="73"/>
      <c r="BI1129" s="73"/>
      <c r="BJ1129" s="74"/>
      <c r="BK1129" s="72">
        <f>IF($A1129="-","-",ROUND(VLOOKUP($A1129+ROUND(LEFT(BK$1111,1)/24,5),'[1]ОАО "АТС"'!$A$30:$F$773,3,FALSE)+HLOOKUP($DL$1109,'[1]Сбытовая надбавка'!$F$5:$H$6,2,FALSE),2)+'[1]Иные услуги'!$C$6+HLOOKUP($DR$1108,'[1]Услуги по передаче'!$G$5:$J$7,2,FALSE))</f>
        <v>4639.99</v>
      </c>
      <c r="BL1129" s="73"/>
      <c r="BM1129" s="73"/>
      <c r="BN1129" s="73"/>
      <c r="BO1129" s="73"/>
      <c r="BP1129" s="74"/>
      <c r="BQ1129" s="72">
        <f>IF($A1129="-","-",ROUND(VLOOKUP($A1129+ROUND(LEFT(BQ$1111,2)/24,5),'[1]ОАО "АТС"'!$A$30:$F$773,3,FALSE)+HLOOKUP($DL$1109,'[1]Сбытовая надбавка'!$F$5:$H$6,2,FALSE),2)+'[1]Иные услуги'!$C$6+HLOOKUP($DR$1108,'[1]Услуги по передаче'!$G$5:$J$7,2,FALSE))</f>
        <v>4640.01</v>
      </c>
      <c r="BR1129" s="73"/>
      <c r="BS1129" s="73"/>
      <c r="BT1129" s="73"/>
      <c r="BU1129" s="73"/>
      <c r="BV1129" s="74"/>
      <c r="BW1129" s="72">
        <f>IF($A1129="-","-",ROUND(VLOOKUP($A1129+ROUND(LEFT(BW$1111,2)/24,5),'[1]ОАО "АТС"'!$A$30:$F$773,3,FALSE)+HLOOKUP($DL$1109,'[1]Сбытовая надбавка'!$F$5:$H$6,2,FALSE),2)+'[1]Иные услуги'!$C$6+HLOOKUP($DR$1108,'[1]Услуги по передаче'!$G$5:$J$7,2,FALSE))</f>
        <v>4640.05</v>
      </c>
      <c r="BX1129" s="73"/>
      <c r="BY1129" s="73"/>
      <c r="BZ1129" s="73"/>
      <c r="CA1129" s="73"/>
      <c r="CB1129" s="74"/>
      <c r="CC1129" s="72">
        <f>IF($A1129="-","-",ROUND(VLOOKUP($A1129+ROUND(LEFT(CC$1111,2)/24,5),'[1]ОАО "АТС"'!$A$30:$F$773,3,FALSE)+HLOOKUP($DL$1109,'[1]Сбытовая надбавка'!$F$5:$H$6,2,FALSE),2)+'[1]Иные услуги'!$C$6+HLOOKUP($DR$1108,'[1]Услуги по передаче'!$G$5:$J$7,2,FALSE))</f>
        <v>4640.0200000000004</v>
      </c>
      <c r="CD1129" s="73"/>
      <c r="CE1129" s="73"/>
      <c r="CF1129" s="73"/>
      <c r="CG1129" s="73"/>
      <c r="CH1129" s="74"/>
      <c r="CI1129" s="72">
        <f>IF($A1129="-","-",ROUND(VLOOKUP($A1129+ROUND(LEFT(CI$1111,2)/24,5),'[1]ОАО "АТС"'!$A$30:$F$773,3,FALSE)+HLOOKUP($DL$1109,'[1]Сбытовая надбавка'!$F$5:$H$6,2,FALSE),2)+'[1]Иные услуги'!$C$6+HLOOKUP($DR$1108,'[1]Услуги по передаче'!$G$5:$J$7,2,FALSE))</f>
        <v>4640.08</v>
      </c>
      <c r="CJ1129" s="73"/>
      <c r="CK1129" s="73"/>
      <c r="CL1129" s="73"/>
      <c r="CM1129" s="73"/>
      <c r="CN1129" s="74"/>
      <c r="CO1129" s="72">
        <f>IF($A1129="-","-",ROUND(VLOOKUP($A1129+ROUND(LEFT(CO$1111,2)/24,5),'[1]ОАО "АТС"'!$A$30:$F$773,3,FALSE)+HLOOKUP($DL$1109,'[1]Сбытовая надбавка'!$F$5:$H$6,2,FALSE),2)+'[1]Иные услуги'!$C$6+HLOOKUP($DR$1108,'[1]Услуги по передаче'!$G$5:$J$7,2,FALSE))</f>
        <v>4640.12</v>
      </c>
      <c r="CP1129" s="73"/>
      <c r="CQ1129" s="73"/>
      <c r="CR1129" s="73"/>
      <c r="CS1129" s="73"/>
      <c r="CT1129" s="74"/>
      <c r="CU1129" s="72">
        <f>IF($A1129="-","-",ROUND(VLOOKUP($A1129+ROUND(LEFT(CU$1111,2)/24,5),'[1]ОАО "АТС"'!$A$30:$F$773,3,FALSE)+HLOOKUP($DL$1109,'[1]Сбытовая надбавка'!$F$5:$H$6,2,FALSE),2)+'[1]Иные услуги'!$C$6+HLOOKUP($DR$1108,'[1]Услуги по передаче'!$G$5:$J$7,2,FALSE))</f>
        <v>4640.2800000000007</v>
      </c>
      <c r="CV1129" s="73"/>
      <c r="CW1129" s="73"/>
      <c r="CX1129" s="73"/>
      <c r="CY1129" s="73"/>
      <c r="CZ1129" s="74"/>
      <c r="DA1129" s="72">
        <f>IF($A1129="-","-",ROUND(VLOOKUP($A1129+ROUND(LEFT(DA$1111,2)/24,5),'[1]ОАО "АТС"'!$A$30:$F$773,3,FALSE)+HLOOKUP($DL$1109,'[1]Сбытовая надбавка'!$F$5:$H$6,2,FALSE),2)+'[1]Иные услуги'!$C$6+HLOOKUP($DR$1108,'[1]Услуги по передаче'!$G$5:$J$7,2,FALSE))</f>
        <v>4640.29</v>
      </c>
      <c r="DB1129" s="73"/>
      <c r="DC1129" s="73"/>
      <c r="DD1129" s="73"/>
      <c r="DE1129" s="73"/>
      <c r="DF1129" s="74"/>
      <c r="DG1129" s="72">
        <f>IF($A1129="-","-",ROUND(VLOOKUP($A1129+ROUND(LEFT(DG$1111,2)/24,5),'[1]ОАО "АТС"'!$A$30:$F$773,3,FALSE)+HLOOKUP($DL$1109,'[1]Сбытовая надбавка'!$F$5:$H$6,2,FALSE),2)+'[1]Иные услуги'!$C$6+HLOOKUP($DR$1108,'[1]Услуги по передаче'!$G$5:$J$7,2,FALSE))</f>
        <v>4640.3500000000004</v>
      </c>
      <c r="DH1129" s="73"/>
      <c r="DI1129" s="73"/>
      <c r="DJ1129" s="73"/>
      <c r="DK1129" s="73"/>
      <c r="DL1129" s="74"/>
      <c r="DM1129" s="72">
        <f>IF($A1129="-","-",ROUND(VLOOKUP($A1129+ROUND(LEFT(DM$1111,2)/24,5),'[1]ОАО "АТС"'!$A$30:$F$773,3,FALSE)+HLOOKUP($DL$1109,'[1]Сбытовая надбавка'!$F$5:$H$6,2,FALSE),2)+'[1]Иные услуги'!$C$6+HLOOKUP($DR$1108,'[1]Услуги по передаче'!$G$5:$J$7,2,FALSE))</f>
        <v>4669.66</v>
      </c>
      <c r="DN1129" s="73"/>
      <c r="DO1129" s="73"/>
      <c r="DP1129" s="73"/>
      <c r="DQ1129" s="73"/>
      <c r="DR1129" s="74"/>
      <c r="DS1129" s="72">
        <f>IF($A1129="-","-",ROUND(VLOOKUP($A1129+ROUND(LEFT(DS$1111,2)/24,5),'[1]ОАО "АТС"'!$A$30:$F$773,3,FALSE)+HLOOKUP($DL$1109,'[1]Сбытовая надбавка'!$F$5:$H$6,2,FALSE),2)+'[1]Иные услуги'!$C$6+HLOOKUP($DR$1108,'[1]Услуги по передаче'!$G$5:$J$7,2,FALSE))</f>
        <v>4664.88</v>
      </c>
      <c r="DT1129" s="73"/>
      <c r="DU1129" s="73"/>
      <c r="DV1129" s="73"/>
      <c r="DW1129" s="73"/>
      <c r="DX1129" s="74"/>
      <c r="DY1129" s="72">
        <f>IF($A1129="-","-",ROUND(VLOOKUP($A1129+ROUND(LEFT(DY$1111,2)/24,5),'[1]ОАО "АТС"'!$A$30:$F$773,3,FALSE)+HLOOKUP($DL$1109,'[1]Сбытовая надбавка'!$F$5:$H$6,2,FALSE),2)+'[1]Иные услуги'!$C$6+HLOOKUP($DR$1108,'[1]Услуги по передаче'!$G$5:$J$7,2,FALSE))</f>
        <v>4639.5</v>
      </c>
      <c r="DZ1129" s="73"/>
      <c r="EA1129" s="73"/>
      <c r="EB1129" s="73"/>
      <c r="EC1129" s="73"/>
      <c r="ED1129" s="74"/>
      <c r="EE1129" s="72">
        <f>IF($A1129="-","-",ROUND(VLOOKUP($A1129+ROUND(LEFT(EE$1111,2)/24,5),'[1]ОАО "АТС"'!$A$30:$F$773,3,FALSE)+HLOOKUP($DL$1109,'[1]Сбытовая надбавка'!$F$5:$H$6,2,FALSE),2)+'[1]Иные услуги'!$C$6+HLOOKUP($DR$1108,'[1]Услуги по передаче'!$G$5:$J$7,2,FALSE))</f>
        <v>4639.3</v>
      </c>
      <c r="EF1129" s="73"/>
      <c r="EG1129" s="73"/>
      <c r="EH1129" s="73"/>
      <c r="EI1129" s="73"/>
      <c r="EJ1129" s="74"/>
      <c r="EK1129" s="72">
        <f>IF($A1129="-","-",ROUND(VLOOKUP($A1129+ROUND(LEFT(EK$1111,2)/24,5),'[1]ОАО "АТС"'!$A$30:$F$773,3,FALSE)+HLOOKUP($DL$1109,'[1]Сбытовая надбавка'!$F$5:$H$6,2,FALSE),2)+'[1]Иные услуги'!$C$6+HLOOKUP($DR$1108,'[1]Услуги по передаче'!$G$5:$J$7,2,FALSE))</f>
        <v>4732.63</v>
      </c>
      <c r="EL1129" s="73"/>
      <c r="EM1129" s="73"/>
      <c r="EN1129" s="73"/>
      <c r="EO1129" s="73"/>
      <c r="EP1129" s="74"/>
      <c r="EQ1129" s="72">
        <f>IF($A1129="-","-",ROUND(VLOOKUP($A1129+ROUND(LEFT(EQ$1111,2)/24,5),'[1]ОАО "АТС"'!$A$30:$F$773,3,FALSE)+HLOOKUP($DL$1109,'[1]Сбытовая надбавка'!$F$5:$H$6,2,FALSE),2)+'[1]Иные услуги'!$C$6+HLOOKUP($DR$1108,'[1]Услуги по передаче'!$G$5:$J$7,2,FALSE))</f>
        <v>4671.59</v>
      </c>
      <c r="ER1129" s="73"/>
      <c r="ES1129" s="73"/>
      <c r="ET1129" s="73"/>
      <c r="EU1129" s="73"/>
      <c r="EV1129" s="74"/>
    </row>
    <row r="1130" spans="1:152" s="38" customFormat="1" ht="15.75" customHeight="1" x14ac:dyDescent="0.2">
      <c r="A1130" s="69">
        <f>$A$133</f>
        <v>45004</v>
      </c>
      <c r="B1130" s="70"/>
      <c r="C1130" s="70"/>
      <c r="D1130" s="70"/>
      <c r="E1130" s="70"/>
      <c r="F1130" s="70"/>
      <c r="G1130" s="70"/>
      <c r="H1130" s="71"/>
      <c r="I1130" s="72">
        <f>IF($A1130="-","-",ROUND(VLOOKUP($A1130+ROUND(LEFT(I$1111,1)/24,5),'[1]ОАО "АТС"'!$A$30:$F$773,3,FALSE)+HLOOKUP($DL$1109,'[1]Сбытовая надбавка'!$F$5:$H$6,2,FALSE),2)+'[1]Иные услуги'!$C$6+HLOOKUP($DR$1108,'[1]Услуги по передаче'!$G$5:$J$7,2,FALSE))</f>
        <v>4640.07</v>
      </c>
      <c r="J1130" s="73"/>
      <c r="K1130" s="73"/>
      <c r="L1130" s="73"/>
      <c r="M1130" s="73"/>
      <c r="N1130" s="74"/>
      <c r="O1130" s="72">
        <f>IF($A1130="-","-",ROUND(VLOOKUP($A1130+ROUND(LEFT(O$1111,1)/24,5),'[1]ОАО "АТС"'!$A$30:$F$773,3,FALSE)+HLOOKUP($DL$1109,'[1]Сбытовая надбавка'!$F$5:$H$6,2,FALSE),2)+'[1]Иные услуги'!$C$6+HLOOKUP($DR$1108,'[1]Услуги по передаче'!$G$5:$J$7,2,FALSE))</f>
        <v>4640.13</v>
      </c>
      <c r="P1130" s="73"/>
      <c r="Q1130" s="73"/>
      <c r="R1130" s="73"/>
      <c r="S1130" s="73"/>
      <c r="T1130" s="74"/>
      <c r="U1130" s="72">
        <f>IF($A1130="-","-",ROUND(VLOOKUP($A1130+ROUND(LEFT(U$1111,1)/24,5),'[1]ОАО "АТС"'!$A$30:$F$773,3,FALSE)+HLOOKUP($DL$1109,'[1]Сбытовая надбавка'!$F$5:$H$6,2,FALSE),2)+'[1]Иные услуги'!$C$6+HLOOKUP($DR$1108,'[1]Услуги по передаче'!$G$5:$J$7,2,FALSE))</f>
        <v>4640.29</v>
      </c>
      <c r="V1130" s="73"/>
      <c r="W1130" s="73"/>
      <c r="X1130" s="73"/>
      <c r="Y1130" s="73"/>
      <c r="Z1130" s="74"/>
      <c r="AA1130" s="72">
        <f>IF($A1130="-","-",ROUND(VLOOKUP($A1130+ROUND(LEFT(AA$1111,1)/24,5),'[1]ОАО "АТС"'!$A$30:$F$773,3,FALSE)+HLOOKUP($DL$1109,'[1]Сбытовая надбавка'!$F$5:$H$6,2,FALSE),2)+'[1]Иные услуги'!$C$6+HLOOKUP($DR$1108,'[1]Услуги по передаче'!$G$5:$J$7,2,FALSE))</f>
        <v>4640.29</v>
      </c>
      <c r="AB1130" s="73"/>
      <c r="AC1130" s="73"/>
      <c r="AD1130" s="73"/>
      <c r="AE1130" s="73"/>
      <c r="AF1130" s="74"/>
      <c r="AG1130" s="72">
        <f>IF($A1130="-","-",ROUND(VLOOKUP($A1130+ROUND(LEFT(AG$1111,1)/24,5),'[1]ОАО "АТС"'!$A$30:$F$773,3,FALSE)+HLOOKUP($DL$1109,'[1]Сбытовая надбавка'!$F$5:$H$6,2,FALSE),2)+'[1]Иные услуги'!$C$6+HLOOKUP($DR$1108,'[1]Услуги по передаче'!$G$5:$J$7,2,FALSE))</f>
        <v>4640.25</v>
      </c>
      <c r="AH1130" s="73"/>
      <c r="AI1130" s="73"/>
      <c r="AJ1130" s="73"/>
      <c r="AK1130" s="73"/>
      <c r="AL1130" s="74"/>
      <c r="AM1130" s="72">
        <f>IF($A1130="-","-",ROUND(VLOOKUP($A1130+ROUND(LEFT(AM$1111,1)/24,5),'[1]ОАО "АТС"'!$A$30:$F$773,3,FALSE)+HLOOKUP($DL$1109,'[1]Сбытовая надбавка'!$F$5:$H$6,2,FALSE),2)+'[1]Иные услуги'!$C$6+HLOOKUP($DR$1108,'[1]Услуги по передаче'!$G$5:$J$7,2,FALSE))</f>
        <v>4640.18</v>
      </c>
      <c r="AN1130" s="73"/>
      <c r="AO1130" s="73"/>
      <c r="AP1130" s="73"/>
      <c r="AQ1130" s="73"/>
      <c r="AR1130" s="74"/>
      <c r="AS1130" s="72">
        <f>IF($A1130="-","-",ROUND(VLOOKUP($A1130+ROUND(LEFT(AS$1111,1)/24,5),'[1]ОАО "АТС"'!$A$30:$F$773,3,FALSE)+HLOOKUP($DL$1109,'[1]Сбытовая надбавка'!$F$5:$H$6,2,FALSE),2)+'[1]Иные услуги'!$C$6+HLOOKUP($DR$1108,'[1]Услуги по передаче'!$G$5:$J$7,2,FALSE))</f>
        <v>4639.6499999999996</v>
      </c>
      <c r="AT1130" s="73"/>
      <c r="AU1130" s="73"/>
      <c r="AV1130" s="73"/>
      <c r="AW1130" s="73"/>
      <c r="AX1130" s="74"/>
      <c r="AY1130" s="72">
        <f>IF($A1130="-","-",ROUND(VLOOKUP($A1130+ROUND(LEFT(AY$1111,1)/24,5),'[1]ОАО "АТС"'!$A$30:$F$773,3,FALSE)+HLOOKUP($DL$1109,'[1]Сбытовая надбавка'!$F$5:$H$6,2,FALSE),2)+'[1]Иные услуги'!$C$6+HLOOKUP($DR$1108,'[1]Услуги по передаче'!$G$5:$J$7,2,FALSE))</f>
        <v>4639.84</v>
      </c>
      <c r="AZ1130" s="73"/>
      <c r="BA1130" s="73"/>
      <c r="BB1130" s="73"/>
      <c r="BC1130" s="73"/>
      <c r="BD1130" s="74"/>
      <c r="BE1130" s="72">
        <f>IF($A1130="-","-",ROUND(VLOOKUP($A1130+ROUND(LEFT(BE$1111,1)/24,5),'[1]ОАО "АТС"'!$A$30:$F$773,3,FALSE)+HLOOKUP($DL$1109,'[1]Сбытовая надбавка'!$F$5:$H$6,2,FALSE),2)+'[1]Иные услуги'!$C$6+HLOOKUP($DR$1108,'[1]Услуги по передаче'!$G$5:$J$7,2,FALSE))</f>
        <v>4639.83</v>
      </c>
      <c r="BF1130" s="73"/>
      <c r="BG1130" s="73"/>
      <c r="BH1130" s="73"/>
      <c r="BI1130" s="73"/>
      <c r="BJ1130" s="74"/>
      <c r="BK1130" s="72">
        <f>IF($A1130="-","-",ROUND(VLOOKUP($A1130+ROUND(LEFT(BK$1111,1)/24,5),'[1]ОАО "АТС"'!$A$30:$F$773,3,FALSE)+HLOOKUP($DL$1109,'[1]Сбытовая надбавка'!$F$5:$H$6,2,FALSE),2)+'[1]Иные услуги'!$C$6+HLOOKUP($DR$1108,'[1]Услуги по передаче'!$G$5:$J$7,2,FALSE))</f>
        <v>4640.08</v>
      </c>
      <c r="BL1130" s="73"/>
      <c r="BM1130" s="73"/>
      <c r="BN1130" s="73"/>
      <c r="BO1130" s="73"/>
      <c r="BP1130" s="74"/>
      <c r="BQ1130" s="72">
        <f>IF($A1130="-","-",ROUND(VLOOKUP($A1130+ROUND(LEFT(BQ$1111,2)/24,5),'[1]ОАО "АТС"'!$A$30:$F$773,3,FALSE)+HLOOKUP($DL$1109,'[1]Сбытовая надбавка'!$F$5:$H$6,2,FALSE),2)+'[1]Иные услуги'!$C$6+HLOOKUP($DR$1108,'[1]Услуги по передаче'!$G$5:$J$7,2,FALSE))</f>
        <v>4639.9799999999996</v>
      </c>
      <c r="BR1130" s="73"/>
      <c r="BS1130" s="73"/>
      <c r="BT1130" s="73"/>
      <c r="BU1130" s="73"/>
      <c r="BV1130" s="74"/>
      <c r="BW1130" s="72">
        <f>IF($A1130="-","-",ROUND(VLOOKUP($A1130+ROUND(LEFT(BW$1111,2)/24,5),'[1]ОАО "АТС"'!$A$30:$F$773,3,FALSE)+HLOOKUP($DL$1109,'[1]Сбытовая надбавка'!$F$5:$H$6,2,FALSE),2)+'[1]Иные услуги'!$C$6+HLOOKUP($DR$1108,'[1]Услуги по передаче'!$G$5:$J$7,2,FALSE))</f>
        <v>4640.13</v>
      </c>
      <c r="BX1130" s="73"/>
      <c r="BY1130" s="73"/>
      <c r="BZ1130" s="73"/>
      <c r="CA1130" s="73"/>
      <c r="CB1130" s="74"/>
      <c r="CC1130" s="72">
        <f>IF($A1130="-","-",ROUND(VLOOKUP($A1130+ROUND(LEFT(CC$1111,2)/24,5),'[1]ОАО "АТС"'!$A$30:$F$773,3,FALSE)+HLOOKUP($DL$1109,'[1]Сбытовая надбавка'!$F$5:$H$6,2,FALSE),2)+'[1]Иные услуги'!$C$6+HLOOKUP($DR$1108,'[1]Услуги по передаче'!$G$5:$J$7,2,FALSE))</f>
        <v>4640.1000000000004</v>
      </c>
      <c r="CD1130" s="73"/>
      <c r="CE1130" s="73"/>
      <c r="CF1130" s="73"/>
      <c r="CG1130" s="73"/>
      <c r="CH1130" s="74"/>
      <c r="CI1130" s="72">
        <f>IF($A1130="-","-",ROUND(VLOOKUP($A1130+ROUND(LEFT(CI$1111,2)/24,5),'[1]ОАО "АТС"'!$A$30:$F$773,3,FALSE)+HLOOKUP($DL$1109,'[1]Сбытовая надбавка'!$F$5:$H$6,2,FALSE),2)+'[1]Иные услуги'!$C$6+HLOOKUP($DR$1108,'[1]Услуги по передаче'!$G$5:$J$7,2,FALSE))</f>
        <v>4640.12</v>
      </c>
      <c r="CJ1130" s="73"/>
      <c r="CK1130" s="73"/>
      <c r="CL1130" s="73"/>
      <c r="CM1130" s="73"/>
      <c r="CN1130" s="74"/>
      <c r="CO1130" s="72">
        <f>IF($A1130="-","-",ROUND(VLOOKUP($A1130+ROUND(LEFT(CO$1111,2)/24,5),'[1]ОАО "АТС"'!$A$30:$F$773,3,FALSE)+HLOOKUP($DL$1109,'[1]Сбытовая надбавка'!$F$5:$H$6,2,FALSE),2)+'[1]Иные услуги'!$C$6+HLOOKUP($DR$1108,'[1]Услуги по передаче'!$G$5:$J$7,2,FALSE))</f>
        <v>4640.16</v>
      </c>
      <c r="CP1130" s="73"/>
      <c r="CQ1130" s="73"/>
      <c r="CR1130" s="73"/>
      <c r="CS1130" s="73"/>
      <c r="CT1130" s="74"/>
      <c r="CU1130" s="72">
        <f>IF($A1130="-","-",ROUND(VLOOKUP($A1130+ROUND(LEFT(CU$1111,2)/24,5),'[1]ОАО "АТС"'!$A$30:$F$773,3,FALSE)+HLOOKUP($DL$1109,'[1]Сбытовая надбавка'!$F$5:$H$6,2,FALSE),2)+'[1]Иные услуги'!$C$6+HLOOKUP($DR$1108,'[1]Услуги по передаче'!$G$5:$J$7,2,FALSE))</f>
        <v>4640.29</v>
      </c>
      <c r="CV1130" s="73"/>
      <c r="CW1130" s="73"/>
      <c r="CX1130" s="73"/>
      <c r="CY1130" s="73"/>
      <c r="CZ1130" s="74"/>
      <c r="DA1130" s="72">
        <f>IF($A1130="-","-",ROUND(VLOOKUP($A1130+ROUND(LEFT(DA$1111,2)/24,5),'[1]ОАО "АТС"'!$A$30:$F$773,3,FALSE)+HLOOKUP($DL$1109,'[1]Сбытовая надбавка'!$F$5:$H$6,2,FALSE),2)+'[1]Иные услуги'!$C$6+HLOOKUP($DR$1108,'[1]Услуги по передаче'!$G$5:$J$7,2,FALSE))</f>
        <v>4640.29</v>
      </c>
      <c r="DB1130" s="73"/>
      <c r="DC1130" s="73"/>
      <c r="DD1130" s="73"/>
      <c r="DE1130" s="73"/>
      <c r="DF1130" s="74"/>
      <c r="DG1130" s="72">
        <f>IF($A1130="-","-",ROUND(VLOOKUP($A1130+ROUND(LEFT(DG$1111,2)/24,5),'[1]ОАО "АТС"'!$A$30:$F$773,3,FALSE)+HLOOKUP($DL$1109,'[1]Сбытовая надбавка'!$F$5:$H$6,2,FALSE),2)+'[1]Иные услуги'!$C$6+HLOOKUP($DR$1108,'[1]Услуги по передаче'!$G$5:$J$7,2,FALSE))</f>
        <v>4640.38</v>
      </c>
      <c r="DH1130" s="73"/>
      <c r="DI1130" s="73"/>
      <c r="DJ1130" s="73"/>
      <c r="DK1130" s="73"/>
      <c r="DL1130" s="74"/>
      <c r="DM1130" s="72">
        <f>IF($A1130="-","-",ROUND(VLOOKUP($A1130+ROUND(LEFT(DM$1111,2)/24,5),'[1]ОАО "АТС"'!$A$30:$F$773,3,FALSE)+HLOOKUP($DL$1109,'[1]Сбытовая надбавка'!$F$5:$H$6,2,FALSE),2)+'[1]Иные услуги'!$C$6+HLOOKUP($DR$1108,'[1]Услуги по передаче'!$G$5:$J$7,2,FALSE))</f>
        <v>4638.54</v>
      </c>
      <c r="DN1130" s="73"/>
      <c r="DO1130" s="73"/>
      <c r="DP1130" s="73"/>
      <c r="DQ1130" s="73"/>
      <c r="DR1130" s="74"/>
      <c r="DS1130" s="72">
        <f>IF($A1130="-","-",ROUND(VLOOKUP($A1130+ROUND(LEFT(DS$1111,2)/24,5),'[1]ОАО "АТС"'!$A$30:$F$773,3,FALSE)+HLOOKUP($DL$1109,'[1]Сбытовая надбавка'!$F$5:$H$6,2,FALSE),2)+'[1]Иные услуги'!$C$6+HLOOKUP($DR$1108,'[1]Услуги по передаче'!$G$5:$J$7,2,FALSE))</f>
        <v>4678.3900000000003</v>
      </c>
      <c r="DT1130" s="73"/>
      <c r="DU1130" s="73"/>
      <c r="DV1130" s="73"/>
      <c r="DW1130" s="73"/>
      <c r="DX1130" s="74"/>
      <c r="DY1130" s="72">
        <f>IF($A1130="-","-",ROUND(VLOOKUP($A1130+ROUND(LEFT(DY$1111,2)/24,5),'[1]ОАО "АТС"'!$A$30:$F$773,3,FALSE)+HLOOKUP($DL$1109,'[1]Сбытовая надбавка'!$F$5:$H$6,2,FALSE),2)+'[1]Иные услуги'!$C$6+HLOOKUP($DR$1108,'[1]Услуги по передаче'!$G$5:$J$7,2,FALSE))</f>
        <v>4646.26</v>
      </c>
      <c r="DZ1130" s="73"/>
      <c r="EA1130" s="73"/>
      <c r="EB1130" s="73"/>
      <c r="EC1130" s="73"/>
      <c r="ED1130" s="74"/>
      <c r="EE1130" s="72">
        <f>IF($A1130="-","-",ROUND(VLOOKUP($A1130+ROUND(LEFT(EE$1111,2)/24,5),'[1]ОАО "АТС"'!$A$30:$F$773,3,FALSE)+HLOOKUP($DL$1109,'[1]Сбытовая надбавка'!$F$5:$H$6,2,FALSE),2)+'[1]Иные услуги'!$C$6+HLOOKUP($DR$1108,'[1]Услуги по передаче'!$G$5:$J$7,2,FALSE))</f>
        <v>4638.97</v>
      </c>
      <c r="EF1130" s="73"/>
      <c r="EG1130" s="73"/>
      <c r="EH1130" s="73"/>
      <c r="EI1130" s="73"/>
      <c r="EJ1130" s="74"/>
      <c r="EK1130" s="72">
        <f>IF($A1130="-","-",ROUND(VLOOKUP($A1130+ROUND(LEFT(EK$1111,2)/24,5),'[1]ОАО "АТС"'!$A$30:$F$773,3,FALSE)+HLOOKUP($DL$1109,'[1]Сбытовая надбавка'!$F$5:$H$6,2,FALSE),2)+'[1]Иные услуги'!$C$6+HLOOKUP($DR$1108,'[1]Услуги по передаче'!$G$5:$J$7,2,FALSE))</f>
        <v>4733.6100000000006</v>
      </c>
      <c r="EL1130" s="73"/>
      <c r="EM1130" s="73"/>
      <c r="EN1130" s="73"/>
      <c r="EO1130" s="73"/>
      <c r="EP1130" s="74"/>
      <c r="EQ1130" s="72">
        <f>IF($A1130="-","-",ROUND(VLOOKUP($A1130+ROUND(LEFT(EQ$1111,2)/24,5),'[1]ОАО "АТС"'!$A$30:$F$773,3,FALSE)+HLOOKUP($DL$1109,'[1]Сбытовая надбавка'!$F$5:$H$6,2,FALSE),2)+'[1]Иные услуги'!$C$6+HLOOKUP($DR$1108,'[1]Услуги по передаче'!$G$5:$J$7,2,FALSE))</f>
        <v>4664.95</v>
      </c>
      <c r="ER1130" s="73"/>
      <c r="ES1130" s="73"/>
      <c r="ET1130" s="73"/>
      <c r="EU1130" s="73"/>
      <c r="EV1130" s="74"/>
    </row>
    <row r="1131" spans="1:152" s="38" customFormat="1" ht="15.75" customHeight="1" x14ac:dyDescent="0.2">
      <c r="A1131" s="69">
        <f>$A$134</f>
        <v>45005</v>
      </c>
      <c r="B1131" s="70"/>
      <c r="C1131" s="70"/>
      <c r="D1131" s="70"/>
      <c r="E1131" s="70"/>
      <c r="F1131" s="70"/>
      <c r="G1131" s="70"/>
      <c r="H1131" s="71"/>
      <c r="I1131" s="72">
        <f>IF($A1131="-","-",ROUND(VLOOKUP($A1131+ROUND(LEFT(I$1111,1)/24,5),'[1]ОАО "АТС"'!$A$30:$F$773,3,FALSE)+HLOOKUP($DL$1109,'[1]Сбытовая надбавка'!$F$5:$H$6,2,FALSE),2)+'[1]Иные услуги'!$C$6+HLOOKUP($DR$1108,'[1]Услуги по передаче'!$G$5:$J$7,2,FALSE))</f>
        <v>4640.0200000000004</v>
      </c>
      <c r="J1131" s="73"/>
      <c r="K1131" s="73"/>
      <c r="L1131" s="73"/>
      <c r="M1131" s="73"/>
      <c r="N1131" s="74"/>
      <c r="O1131" s="72">
        <f>IF($A1131="-","-",ROUND(VLOOKUP($A1131+ROUND(LEFT(O$1111,1)/24,5),'[1]ОАО "АТС"'!$A$30:$F$773,3,FALSE)+HLOOKUP($DL$1109,'[1]Сбытовая надбавка'!$F$5:$H$6,2,FALSE),2)+'[1]Иные услуги'!$C$6+HLOOKUP($DR$1108,'[1]Услуги по передаче'!$G$5:$J$7,2,FALSE))</f>
        <v>4640.21</v>
      </c>
      <c r="P1131" s="73"/>
      <c r="Q1131" s="73"/>
      <c r="R1131" s="73"/>
      <c r="S1131" s="73"/>
      <c r="T1131" s="74"/>
      <c r="U1131" s="72">
        <f>IF($A1131="-","-",ROUND(VLOOKUP($A1131+ROUND(LEFT(U$1111,1)/24,5),'[1]ОАО "АТС"'!$A$30:$F$773,3,FALSE)+HLOOKUP($DL$1109,'[1]Сбытовая надбавка'!$F$5:$H$6,2,FALSE),2)+'[1]Иные услуги'!$C$6+HLOOKUP($DR$1108,'[1]Услуги по передаче'!$G$5:$J$7,2,FALSE))</f>
        <v>4640.17</v>
      </c>
      <c r="V1131" s="73"/>
      <c r="W1131" s="73"/>
      <c r="X1131" s="73"/>
      <c r="Y1131" s="73"/>
      <c r="Z1131" s="74"/>
      <c r="AA1131" s="72">
        <f>IF($A1131="-","-",ROUND(VLOOKUP($A1131+ROUND(LEFT(AA$1111,1)/24,5),'[1]ОАО "АТС"'!$A$30:$F$773,3,FALSE)+HLOOKUP($DL$1109,'[1]Сбытовая надбавка'!$F$5:$H$6,2,FALSE),2)+'[1]Иные услуги'!$C$6+HLOOKUP($DR$1108,'[1]Услуги по передаче'!$G$5:$J$7,2,FALSE))</f>
        <v>4640.13</v>
      </c>
      <c r="AB1131" s="73"/>
      <c r="AC1131" s="73"/>
      <c r="AD1131" s="73"/>
      <c r="AE1131" s="73"/>
      <c r="AF1131" s="74"/>
      <c r="AG1131" s="72">
        <f>IF($A1131="-","-",ROUND(VLOOKUP($A1131+ROUND(LEFT(AG$1111,1)/24,5),'[1]ОАО "АТС"'!$A$30:$F$773,3,FALSE)+HLOOKUP($DL$1109,'[1]Сбытовая надбавка'!$F$5:$H$6,2,FALSE),2)+'[1]Иные услуги'!$C$6+HLOOKUP($DR$1108,'[1]Услуги по передаче'!$G$5:$J$7,2,FALSE))</f>
        <v>4640.0300000000007</v>
      </c>
      <c r="AH1131" s="73"/>
      <c r="AI1131" s="73"/>
      <c r="AJ1131" s="73"/>
      <c r="AK1131" s="73"/>
      <c r="AL1131" s="74"/>
      <c r="AM1131" s="72">
        <f>IF($A1131="-","-",ROUND(VLOOKUP($A1131+ROUND(LEFT(AM$1111,1)/24,5),'[1]ОАО "АТС"'!$A$30:$F$773,3,FALSE)+HLOOKUP($DL$1109,'[1]Сбытовая надбавка'!$F$5:$H$6,2,FALSE),2)+'[1]Иные услуги'!$C$6+HLOOKUP($DR$1108,'[1]Услуги по передаче'!$G$5:$J$7,2,FALSE))</f>
        <v>4640.04</v>
      </c>
      <c r="AN1131" s="73"/>
      <c r="AO1131" s="73"/>
      <c r="AP1131" s="73"/>
      <c r="AQ1131" s="73"/>
      <c r="AR1131" s="74"/>
      <c r="AS1131" s="72">
        <f>IF($A1131="-","-",ROUND(VLOOKUP($A1131+ROUND(LEFT(AS$1111,1)/24,5),'[1]ОАО "АТС"'!$A$30:$F$773,3,FALSE)+HLOOKUP($DL$1109,'[1]Сбытовая надбавка'!$F$5:$H$6,2,FALSE),2)+'[1]Иные услуги'!$C$6+HLOOKUP($DR$1108,'[1]Услуги по передаче'!$G$5:$J$7,2,FALSE))</f>
        <v>4639.2800000000007</v>
      </c>
      <c r="AT1131" s="73"/>
      <c r="AU1131" s="73"/>
      <c r="AV1131" s="73"/>
      <c r="AW1131" s="73"/>
      <c r="AX1131" s="74"/>
      <c r="AY1131" s="72">
        <f>IF($A1131="-","-",ROUND(VLOOKUP($A1131+ROUND(LEFT(AY$1111,1)/24,5),'[1]ОАО "АТС"'!$A$30:$F$773,3,FALSE)+HLOOKUP($DL$1109,'[1]Сбытовая надбавка'!$F$5:$H$6,2,FALSE),2)+'[1]Иные услуги'!$C$6+HLOOKUP($DR$1108,'[1]Услуги по передаче'!$G$5:$J$7,2,FALSE))</f>
        <v>4715.22</v>
      </c>
      <c r="AZ1131" s="73"/>
      <c r="BA1131" s="73"/>
      <c r="BB1131" s="73"/>
      <c r="BC1131" s="73"/>
      <c r="BD1131" s="74"/>
      <c r="BE1131" s="72">
        <f>IF($A1131="-","-",ROUND(VLOOKUP($A1131+ROUND(LEFT(BE$1111,1)/24,5),'[1]ОАО "АТС"'!$A$30:$F$773,3,FALSE)+HLOOKUP($DL$1109,'[1]Сбытовая надбавка'!$F$5:$H$6,2,FALSE),2)+'[1]Иные услуги'!$C$6+HLOOKUP($DR$1108,'[1]Услуги по передаче'!$G$5:$J$7,2,FALSE))</f>
        <v>4639.8100000000004</v>
      </c>
      <c r="BF1131" s="73"/>
      <c r="BG1131" s="73"/>
      <c r="BH1131" s="73"/>
      <c r="BI1131" s="73"/>
      <c r="BJ1131" s="74"/>
      <c r="BK1131" s="72">
        <f>IF($A1131="-","-",ROUND(VLOOKUP($A1131+ROUND(LEFT(BK$1111,1)/24,5),'[1]ОАО "АТС"'!$A$30:$F$773,3,FALSE)+HLOOKUP($DL$1109,'[1]Сбытовая надбавка'!$F$5:$H$6,2,FALSE),2)+'[1]Иные услуги'!$C$6+HLOOKUP($DR$1108,'[1]Услуги по передаче'!$G$5:$J$7,2,FALSE))</f>
        <v>4688.3900000000003</v>
      </c>
      <c r="BL1131" s="73"/>
      <c r="BM1131" s="73"/>
      <c r="BN1131" s="73"/>
      <c r="BO1131" s="73"/>
      <c r="BP1131" s="74"/>
      <c r="BQ1131" s="72">
        <f>IF($A1131="-","-",ROUND(VLOOKUP($A1131+ROUND(LEFT(BQ$1111,2)/24,5),'[1]ОАО "АТС"'!$A$30:$F$773,3,FALSE)+HLOOKUP($DL$1109,'[1]Сбытовая надбавка'!$F$5:$H$6,2,FALSE),2)+'[1]Иные услуги'!$C$6+HLOOKUP($DR$1108,'[1]Услуги по передаче'!$G$5:$J$7,2,FALSE))</f>
        <v>4698.12</v>
      </c>
      <c r="BR1131" s="73"/>
      <c r="BS1131" s="73"/>
      <c r="BT1131" s="73"/>
      <c r="BU1131" s="73"/>
      <c r="BV1131" s="74"/>
      <c r="BW1131" s="72">
        <f>IF($A1131="-","-",ROUND(VLOOKUP($A1131+ROUND(LEFT(BW$1111,2)/24,5),'[1]ОАО "АТС"'!$A$30:$F$773,3,FALSE)+HLOOKUP($DL$1109,'[1]Сбытовая надбавка'!$F$5:$H$6,2,FALSE),2)+'[1]Иные услуги'!$C$6+HLOOKUP($DR$1108,'[1]Услуги по передаче'!$G$5:$J$7,2,FALSE))</f>
        <v>4686.37</v>
      </c>
      <c r="BX1131" s="73"/>
      <c r="BY1131" s="73"/>
      <c r="BZ1131" s="73"/>
      <c r="CA1131" s="73"/>
      <c r="CB1131" s="74"/>
      <c r="CC1131" s="72">
        <f>IF($A1131="-","-",ROUND(VLOOKUP($A1131+ROUND(LEFT(CC$1111,2)/24,5),'[1]ОАО "АТС"'!$A$30:$F$773,3,FALSE)+HLOOKUP($DL$1109,'[1]Сбытовая надбавка'!$F$5:$H$6,2,FALSE),2)+'[1]Иные услуги'!$C$6+HLOOKUP($DR$1108,'[1]Услуги по передаче'!$G$5:$J$7,2,FALSE))</f>
        <v>4646.49</v>
      </c>
      <c r="CD1131" s="73"/>
      <c r="CE1131" s="73"/>
      <c r="CF1131" s="73"/>
      <c r="CG1131" s="73"/>
      <c r="CH1131" s="74"/>
      <c r="CI1131" s="72">
        <f>IF($A1131="-","-",ROUND(VLOOKUP($A1131+ROUND(LEFT(CI$1111,2)/24,5),'[1]ОАО "АТС"'!$A$30:$F$773,3,FALSE)+HLOOKUP($DL$1109,'[1]Сбытовая надбавка'!$F$5:$H$6,2,FALSE),2)+'[1]Иные услуги'!$C$6+HLOOKUP($DR$1108,'[1]Услуги по передаче'!$G$5:$J$7,2,FALSE))</f>
        <v>4639.8600000000006</v>
      </c>
      <c r="CJ1131" s="73"/>
      <c r="CK1131" s="73"/>
      <c r="CL1131" s="73"/>
      <c r="CM1131" s="73"/>
      <c r="CN1131" s="74"/>
      <c r="CO1131" s="72">
        <f>IF($A1131="-","-",ROUND(VLOOKUP($A1131+ROUND(LEFT(CO$1111,2)/24,5),'[1]ОАО "АТС"'!$A$30:$F$773,3,FALSE)+HLOOKUP($DL$1109,'[1]Сбытовая надбавка'!$F$5:$H$6,2,FALSE),2)+'[1]Иные услуги'!$C$6+HLOOKUP($DR$1108,'[1]Услуги по передаче'!$G$5:$J$7,2,FALSE))</f>
        <v>4639.8900000000003</v>
      </c>
      <c r="CP1131" s="73"/>
      <c r="CQ1131" s="73"/>
      <c r="CR1131" s="73"/>
      <c r="CS1131" s="73"/>
      <c r="CT1131" s="74"/>
      <c r="CU1131" s="72">
        <f>IF($A1131="-","-",ROUND(VLOOKUP($A1131+ROUND(LEFT(CU$1111,2)/24,5),'[1]ОАО "АТС"'!$A$30:$F$773,3,FALSE)+HLOOKUP($DL$1109,'[1]Сбытовая надбавка'!$F$5:$H$6,2,FALSE),2)+'[1]Иные услуги'!$C$6+HLOOKUP($DR$1108,'[1]Услуги по передаче'!$G$5:$J$7,2,FALSE))</f>
        <v>4640.12</v>
      </c>
      <c r="CV1131" s="73"/>
      <c r="CW1131" s="73"/>
      <c r="CX1131" s="73"/>
      <c r="CY1131" s="73"/>
      <c r="CZ1131" s="74"/>
      <c r="DA1131" s="72">
        <f>IF($A1131="-","-",ROUND(VLOOKUP($A1131+ROUND(LEFT(DA$1111,2)/24,5),'[1]ОАО "АТС"'!$A$30:$F$773,3,FALSE)+HLOOKUP($DL$1109,'[1]Сбытовая надбавка'!$F$5:$H$6,2,FALSE),2)+'[1]Иные услуги'!$C$6+HLOOKUP($DR$1108,'[1]Услуги по передаче'!$G$5:$J$7,2,FALSE))</f>
        <v>4640.25</v>
      </c>
      <c r="DB1131" s="73"/>
      <c r="DC1131" s="73"/>
      <c r="DD1131" s="73"/>
      <c r="DE1131" s="73"/>
      <c r="DF1131" s="74"/>
      <c r="DG1131" s="72">
        <f>IF($A1131="-","-",ROUND(VLOOKUP($A1131+ROUND(LEFT(DG$1111,2)/24,5),'[1]ОАО "АТС"'!$A$30:$F$773,3,FALSE)+HLOOKUP($DL$1109,'[1]Сбытовая надбавка'!$F$5:$H$6,2,FALSE),2)+'[1]Иные услуги'!$C$6+HLOOKUP($DR$1108,'[1]Услуги по передаче'!$G$5:$J$7,2,FALSE))</f>
        <v>4640.2800000000007</v>
      </c>
      <c r="DH1131" s="73"/>
      <c r="DI1131" s="73"/>
      <c r="DJ1131" s="73"/>
      <c r="DK1131" s="73"/>
      <c r="DL1131" s="74"/>
      <c r="DM1131" s="72">
        <f>IF($A1131="-","-",ROUND(VLOOKUP($A1131+ROUND(LEFT(DM$1111,2)/24,5),'[1]ОАО "АТС"'!$A$30:$F$773,3,FALSE)+HLOOKUP($DL$1109,'[1]Сбытовая надбавка'!$F$5:$H$6,2,FALSE),2)+'[1]Иные услуги'!$C$6+HLOOKUP($DR$1108,'[1]Услуги по передаче'!$G$5:$J$7,2,FALSE))</f>
        <v>4669.83</v>
      </c>
      <c r="DN1131" s="73"/>
      <c r="DO1131" s="73"/>
      <c r="DP1131" s="73"/>
      <c r="DQ1131" s="73"/>
      <c r="DR1131" s="74"/>
      <c r="DS1131" s="72">
        <f>IF($A1131="-","-",ROUND(VLOOKUP($A1131+ROUND(LEFT(DS$1111,2)/24,5),'[1]ОАО "АТС"'!$A$30:$F$773,3,FALSE)+HLOOKUP($DL$1109,'[1]Сбытовая надбавка'!$F$5:$H$6,2,FALSE),2)+'[1]Иные услуги'!$C$6+HLOOKUP($DR$1108,'[1]Услуги по передаче'!$G$5:$J$7,2,FALSE))</f>
        <v>4718.92</v>
      </c>
      <c r="DT1131" s="73"/>
      <c r="DU1131" s="73"/>
      <c r="DV1131" s="73"/>
      <c r="DW1131" s="73"/>
      <c r="DX1131" s="74"/>
      <c r="DY1131" s="72">
        <f>IF($A1131="-","-",ROUND(VLOOKUP($A1131+ROUND(LEFT(DY$1111,2)/24,5),'[1]ОАО "АТС"'!$A$30:$F$773,3,FALSE)+HLOOKUP($DL$1109,'[1]Сбытовая надбавка'!$F$5:$H$6,2,FALSE),2)+'[1]Иные услуги'!$C$6+HLOOKUP($DR$1108,'[1]Услуги по передаче'!$G$5:$J$7,2,FALSE))</f>
        <v>4665.95</v>
      </c>
      <c r="DZ1131" s="73"/>
      <c r="EA1131" s="73"/>
      <c r="EB1131" s="73"/>
      <c r="EC1131" s="73"/>
      <c r="ED1131" s="74"/>
      <c r="EE1131" s="72">
        <f>IF($A1131="-","-",ROUND(VLOOKUP($A1131+ROUND(LEFT(EE$1111,2)/24,5),'[1]ОАО "АТС"'!$A$30:$F$773,3,FALSE)+HLOOKUP($DL$1109,'[1]Сбытовая надбавка'!$F$5:$H$6,2,FALSE),2)+'[1]Иные услуги'!$C$6+HLOOKUP($DR$1108,'[1]Услуги по передаче'!$G$5:$J$7,2,FALSE))</f>
        <v>4638.75</v>
      </c>
      <c r="EF1131" s="73"/>
      <c r="EG1131" s="73"/>
      <c r="EH1131" s="73"/>
      <c r="EI1131" s="73"/>
      <c r="EJ1131" s="74"/>
      <c r="EK1131" s="72">
        <f>IF($A1131="-","-",ROUND(VLOOKUP($A1131+ROUND(LEFT(EK$1111,2)/24,5),'[1]ОАО "АТС"'!$A$30:$F$773,3,FALSE)+HLOOKUP($DL$1109,'[1]Сбытовая надбавка'!$F$5:$H$6,2,FALSE),2)+'[1]Иные услуги'!$C$6+HLOOKUP($DR$1108,'[1]Услуги по передаче'!$G$5:$J$7,2,FALSE))</f>
        <v>4771.3</v>
      </c>
      <c r="EL1131" s="73"/>
      <c r="EM1131" s="73"/>
      <c r="EN1131" s="73"/>
      <c r="EO1131" s="73"/>
      <c r="EP1131" s="74"/>
      <c r="EQ1131" s="72">
        <f>IF($A1131="-","-",ROUND(VLOOKUP($A1131+ROUND(LEFT(EQ$1111,2)/24,5),'[1]ОАО "АТС"'!$A$30:$F$773,3,FALSE)+HLOOKUP($DL$1109,'[1]Сбытовая надбавка'!$F$5:$H$6,2,FALSE),2)+'[1]Иные услуги'!$C$6+HLOOKUP($DR$1108,'[1]Услуги по передаче'!$G$5:$J$7,2,FALSE))</f>
        <v>4667.8</v>
      </c>
      <c r="ER1131" s="73"/>
      <c r="ES1131" s="73"/>
      <c r="ET1131" s="73"/>
      <c r="EU1131" s="73"/>
      <c r="EV1131" s="74"/>
    </row>
    <row r="1132" spans="1:152" s="38" customFormat="1" ht="15.75" customHeight="1" x14ac:dyDescent="0.2">
      <c r="A1132" s="69">
        <f>$A$135</f>
        <v>45006</v>
      </c>
      <c r="B1132" s="70"/>
      <c r="C1132" s="70"/>
      <c r="D1132" s="70"/>
      <c r="E1132" s="70"/>
      <c r="F1132" s="70"/>
      <c r="G1132" s="70"/>
      <c r="H1132" s="71"/>
      <c r="I1132" s="72">
        <f>IF($A1132="-","-",ROUND(VLOOKUP($A1132+ROUND(LEFT(I$1111,1)/24,5),'[1]ОАО "АТС"'!$A$30:$F$773,3,FALSE)+HLOOKUP($DL$1109,'[1]Сбытовая надбавка'!$F$5:$H$6,2,FALSE),2)+'[1]Иные услуги'!$C$6+HLOOKUP($DR$1108,'[1]Услуги по передаче'!$G$5:$J$7,2,FALSE))</f>
        <v>4639.97</v>
      </c>
      <c r="J1132" s="73"/>
      <c r="K1132" s="73"/>
      <c r="L1132" s="73"/>
      <c r="M1132" s="73"/>
      <c r="N1132" s="74"/>
      <c r="O1132" s="72">
        <f>IF($A1132="-","-",ROUND(VLOOKUP($A1132+ROUND(LEFT(O$1111,1)/24,5),'[1]ОАО "АТС"'!$A$30:$F$773,3,FALSE)+HLOOKUP($DL$1109,'[1]Сбытовая надбавка'!$F$5:$H$6,2,FALSE),2)+'[1]Иные услуги'!$C$6+HLOOKUP($DR$1108,'[1]Услуги по передаче'!$G$5:$J$7,2,FALSE))</f>
        <v>4639.68</v>
      </c>
      <c r="P1132" s="73"/>
      <c r="Q1132" s="73"/>
      <c r="R1132" s="73"/>
      <c r="S1132" s="73"/>
      <c r="T1132" s="74"/>
      <c r="U1132" s="72">
        <f>IF($A1132="-","-",ROUND(VLOOKUP($A1132+ROUND(LEFT(U$1111,1)/24,5),'[1]ОАО "АТС"'!$A$30:$F$773,3,FALSE)+HLOOKUP($DL$1109,'[1]Сбытовая надбавка'!$F$5:$H$6,2,FALSE),2)+'[1]Иные услуги'!$C$6+HLOOKUP($DR$1108,'[1]Услуги по передаче'!$G$5:$J$7,2,FALSE))</f>
        <v>4640.2</v>
      </c>
      <c r="V1132" s="73"/>
      <c r="W1132" s="73"/>
      <c r="X1132" s="73"/>
      <c r="Y1132" s="73"/>
      <c r="Z1132" s="74"/>
      <c r="AA1132" s="72">
        <f>IF($A1132="-","-",ROUND(VLOOKUP($A1132+ROUND(LEFT(AA$1111,1)/24,5),'[1]ОАО "АТС"'!$A$30:$F$773,3,FALSE)+HLOOKUP($DL$1109,'[1]Сбытовая надбавка'!$F$5:$H$6,2,FALSE),2)+'[1]Иные услуги'!$C$6+HLOOKUP($DR$1108,'[1]Услуги по передаче'!$G$5:$J$7,2,FALSE))</f>
        <v>4640.2</v>
      </c>
      <c r="AB1132" s="73"/>
      <c r="AC1132" s="73"/>
      <c r="AD1132" s="73"/>
      <c r="AE1132" s="73"/>
      <c r="AF1132" s="74"/>
      <c r="AG1132" s="72">
        <f>IF($A1132="-","-",ROUND(VLOOKUP($A1132+ROUND(LEFT(AG$1111,1)/24,5),'[1]ОАО "АТС"'!$A$30:$F$773,3,FALSE)+HLOOKUP($DL$1109,'[1]Сбытовая надбавка'!$F$5:$H$6,2,FALSE),2)+'[1]Иные услуги'!$C$6+HLOOKUP($DR$1108,'[1]Услуги по передаче'!$G$5:$J$7,2,FALSE))</f>
        <v>4640.12</v>
      </c>
      <c r="AH1132" s="73"/>
      <c r="AI1132" s="73"/>
      <c r="AJ1132" s="73"/>
      <c r="AK1132" s="73"/>
      <c r="AL1132" s="74"/>
      <c r="AM1132" s="72">
        <f>IF($A1132="-","-",ROUND(VLOOKUP($A1132+ROUND(LEFT(AM$1111,1)/24,5),'[1]ОАО "АТС"'!$A$30:$F$773,3,FALSE)+HLOOKUP($DL$1109,'[1]Сбытовая надбавка'!$F$5:$H$6,2,FALSE),2)+'[1]Иные услуги'!$C$6+HLOOKUP($DR$1108,'[1]Услуги по передаче'!$G$5:$J$7,2,FALSE))</f>
        <v>4640.1000000000004</v>
      </c>
      <c r="AN1132" s="73"/>
      <c r="AO1132" s="73"/>
      <c r="AP1132" s="73"/>
      <c r="AQ1132" s="73"/>
      <c r="AR1132" s="74"/>
      <c r="AS1132" s="72">
        <f>IF($A1132="-","-",ROUND(VLOOKUP($A1132+ROUND(LEFT(AS$1111,1)/24,5),'[1]ОАО "АТС"'!$A$30:$F$773,3,FALSE)+HLOOKUP($DL$1109,'[1]Сбытовая надбавка'!$F$5:$H$6,2,FALSE),2)+'[1]Иные услуги'!$C$6+HLOOKUP($DR$1108,'[1]Услуги по передаче'!$G$5:$J$7,2,FALSE))</f>
        <v>4639.49</v>
      </c>
      <c r="AT1132" s="73"/>
      <c r="AU1132" s="73"/>
      <c r="AV1132" s="73"/>
      <c r="AW1132" s="73"/>
      <c r="AX1132" s="74"/>
      <c r="AY1132" s="72">
        <f>IF($A1132="-","-",ROUND(VLOOKUP($A1132+ROUND(LEFT(AY$1111,1)/24,5),'[1]ОАО "АТС"'!$A$30:$F$773,3,FALSE)+HLOOKUP($DL$1109,'[1]Сбытовая надбавка'!$F$5:$H$6,2,FALSE),2)+'[1]Иные услуги'!$C$6+HLOOKUP($DR$1108,'[1]Услуги по передаче'!$G$5:$J$7,2,FALSE))</f>
        <v>4711.0300000000007</v>
      </c>
      <c r="AZ1132" s="73"/>
      <c r="BA1132" s="73"/>
      <c r="BB1132" s="73"/>
      <c r="BC1132" s="73"/>
      <c r="BD1132" s="74"/>
      <c r="BE1132" s="72">
        <f>IF($A1132="-","-",ROUND(VLOOKUP($A1132+ROUND(LEFT(BE$1111,1)/24,5),'[1]ОАО "АТС"'!$A$30:$F$773,3,FALSE)+HLOOKUP($DL$1109,'[1]Сбытовая надбавка'!$F$5:$H$6,2,FALSE),2)+'[1]Иные услуги'!$C$6+HLOOKUP($DR$1108,'[1]Услуги по передаче'!$G$5:$J$7,2,FALSE))</f>
        <v>4639.7700000000004</v>
      </c>
      <c r="BF1132" s="73"/>
      <c r="BG1132" s="73"/>
      <c r="BH1132" s="73"/>
      <c r="BI1132" s="73"/>
      <c r="BJ1132" s="74"/>
      <c r="BK1132" s="72">
        <f>IF($A1132="-","-",ROUND(VLOOKUP($A1132+ROUND(LEFT(BK$1111,1)/24,5),'[1]ОАО "АТС"'!$A$30:$F$773,3,FALSE)+HLOOKUP($DL$1109,'[1]Сбытовая надбавка'!$F$5:$H$6,2,FALSE),2)+'[1]Иные услуги'!$C$6+HLOOKUP($DR$1108,'[1]Услуги по передаче'!$G$5:$J$7,2,FALSE))</f>
        <v>4698.3600000000006</v>
      </c>
      <c r="BL1132" s="73"/>
      <c r="BM1132" s="73"/>
      <c r="BN1132" s="73"/>
      <c r="BO1132" s="73"/>
      <c r="BP1132" s="74"/>
      <c r="BQ1132" s="72">
        <f>IF($A1132="-","-",ROUND(VLOOKUP($A1132+ROUND(LEFT(BQ$1111,2)/24,5),'[1]ОАО "АТС"'!$A$30:$F$773,3,FALSE)+HLOOKUP($DL$1109,'[1]Сбытовая надбавка'!$F$5:$H$6,2,FALSE),2)+'[1]Иные услуги'!$C$6+HLOOKUP($DR$1108,'[1]Услуги по передаче'!$G$5:$J$7,2,FALSE))</f>
        <v>4708.1400000000003</v>
      </c>
      <c r="BR1132" s="73"/>
      <c r="BS1132" s="73"/>
      <c r="BT1132" s="73"/>
      <c r="BU1132" s="73"/>
      <c r="BV1132" s="74"/>
      <c r="BW1132" s="72">
        <f>IF($A1132="-","-",ROUND(VLOOKUP($A1132+ROUND(LEFT(BW$1111,2)/24,5),'[1]ОАО "АТС"'!$A$30:$F$773,3,FALSE)+HLOOKUP($DL$1109,'[1]Сбытовая надбавка'!$F$5:$H$6,2,FALSE),2)+'[1]Иные услуги'!$C$6+HLOOKUP($DR$1108,'[1]Услуги по передаче'!$G$5:$J$7,2,FALSE))</f>
        <v>4695</v>
      </c>
      <c r="BX1132" s="73"/>
      <c r="BY1132" s="73"/>
      <c r="BZ1132" s="73"/>
      <c r="CA1132" s="73"/>
      <c r="CB1132" s="74"/>
      <c r="CC1132" s="72">
        <f>IF($A1132="-","-",ROUND(VLOOKUP($A1132+ROUND(LEFT(CC$1111,2)/24,5),'[1]ОАО "АТС"'!$A$30:$F$773,3,FALSE)+HLOOKUP($DL$1109,'[1]Сбытовая надбавка'!$F$5:$H$6,2,FALSE),2)+'[1]Иные услуги'!$C$6+HLOOKUP($DR$1108,'[1]Услуги по передаче'!$G$5:$J$7,2,FALSE))</f>
        <v>4652.9400000000005</v>
      </c>
      <c r="CD1132" s="73"/>
      <c r="CE1132" s="73"/>
      <c r="CF1132" s="73"/>
      <c r="CG1132" s="73"/>
      <c r="CH1132" s="74"/>
      <c r="CI1132" s="72">
        <f>IF($A1132="-","-",ROUND(VLOOKUP($A1132+ROUND(LEFT(CI$1111,2)/24,5),'[1]ОАО "АТС"'!$A$30:$F$773,3,FALSE)+HLOOKUP($DL$1109,'[1]Сбытовая надбавка'!$F$5:$H$6,2,FALSE),2)+'[1]Иные услуги'!$C$6+HLOOKUP($DR$1108,'[1]Услуги по передаче'!$G$5:$J$7,2,FALSE))</f>
        <v>4639.96</v>
      </c>
      <c r="CJ1132" s="73"/>
      <c r="CK1132" s="73"/>
      <c r="CL1132" s="73"/>
      <c r="CM1132" s="73"/>
      <c r="CN1132" s="74"/>
      <c r="CO1132" s="72">
        <f>IF($A1132="-","-",ROUND(VLOOKUP($A1132+ROUND(LEFT(CO$1111,2)/24,5),'[1]ОАО "АТС"'!$A$30:$F$773,3,FALSE)+HLOOKUP($DL$1109,'[1]Сбытовая надбавка'!$F$5:$H$6,2,FALSE),2)+'[1]Иные услуги'!$C$6+HLOOKUP($DR$1108,'[1]Услуги по передаче'!$G$5:$J$7,2,FALSE))</f>
        <v>4639.97</v>
      </c>
      <c r="CP1132" s="73"/>
      <c r="CQ1132" s="73"/>
      <c r="CR1132" s="73"/>
      <c r="CS1132" s="73"/>
      <c r="CT1132" s="74"/>
      <c r="CU1132" s="72">
        <f>IF($A1132="-","-",ROUND(VLOOKUP($A1132+ROUND(LEFT(CU$1111,2)/24,5),'[1]ОАО "АТС"'!$A$30:$F$773,3,FALSE)+HLOOKUP($DL$1109,'[1]Сбытовая надбавка'!$F$5:$H$6,2,FALSE),2)+'[1]Иные услуги'!$C$6+HLOOKUP($DR$1108,'[1]Услуги по передаче'!$G$5:$J$7,2,FALSE))</f>
        <v>4640.16</v>
      </c>
      <c r="CV1132" s="73"/>
      <c r="CW1132" s="73"/>
      <c r="CX1132" s="73"/>
      <c r="CY1132" s="73"/>
      <c r="CZ1132" s="74"/>
      <c r="DA1132" s="72">
        <f>IF($A1132="-","-",ROUND(VLOOKUP($A1132+ROUND(LEFT(DA$1111,2)/24,5),'[1]ОАО "АТС"'!$A$30:$F$773,3,FALSE)+HLOOKUP($DL$1109,'[1]Сбытовая надбавка'!$F$5:$H$6,2,FALSE),2)+'[1]Иные услуги'!$C$6+HLOOKUP($DR$1108,'[1]Услуги по передаче'!$G$5:$J$7,2,FALSE))</f>
        <v>4640.24</v>
      </c>
      <c r="DB1132" s="73"/>
      <c r="DC1132" s="73"/>
      <c r="DD1132" s="73"/>
      <c r="DE1132" s="73"/>
      <c r="DF1132" s="74"/>
      <c r="DG1132" s="72">
        <f>IF($A1132="-","-",ROUND(VLOOKUP($A1132+ROUND(LEFT(DG$1111,2)/24,5),'[1]ОАО "АТС"'!$A$30:$F$773,3,FALSE)+HLOOKUP($DL$1109,'[1]Сбытовая надбавка'!$F$5:$H$6,2,FALSE),2)+'[1]Иные услуги'!$C$6+HLOOKUP($DR$1108,'[1]Услуги по передаче'!$G$5:$J$7,2,FALSE))</f>
        <v>4640.2700000000004</v>
      </c>
      <c r="DH1132" s="73"/>
      <c r="DI1132" s="73"/>
      <c r="DJ1132" s="73"/>
      <c r="DK1132" s="73"/>
      <c r="DL1132" s="74"/>
      <c r="DM1132" s="72">
        <f>IF($A1132="-","-",ROUND(VLOOKUP($A1132+ROUND(LEFT(DM$1111,2)/24,5),'[1]ОАО "АТС"'!$A$30:$F$773,3,FALSE)+HLOOKUP($DL$1109,'[1]Сбытовая надбавка'!$F$5:$H$6,2,FALSE),2)+'[1]Иные услуги'!$C$6+HLOOKUP($DR$1108,'[1]Услуги по передаче'!$G$5:$J$7,2,FALSE))</f>
        <v>4678.95</v>
      </c>
      <c r="DN1132" s="73"/>
      <c r="DO1132" s="73"/>
      <c r="DP1132" s="73"/>
      <c r="DQ1132" s="73"/>
      <c r="DR1132" s="74"/>
      <c r="DS1132" s="72">
        <f>IF($A1132="-","-",ROUND(VLOOKUP($A1132+ROUND(LEFT(DS$1111,2)/24,5),'[1]ОАО "АТС"'!$A$30:$F$773,3,FALSE)+HLOOKUP($DL$1109,'[1]Сбытовая надбавка'!$F$5:$H$6,2,FALSE),2)+'[1]Иные услуги'!$C$6+HLOOKUP($DR$1108,'[1]Услуги по передаче'!$G$5:$J$7,2,FALSE))</f>
        <v>4731.1000000000004</v>
      </c>
      <c r="DT1132" s="73"/>
      <c r="DU1132" s="73"/>
      <c r="DV1132" s="73"/>
      <c r="DW1132" s="73"/>
      <c r="DX1132" s="74"/>
      <c r="DY1132" s="72">
        <f>IF($A1132="-","-",ROUND(VLOOKUP($A1132+ROUND(LEFT(DY$1111,2)/24,5),'[1]ОАО "АТС"'!$A$30:$F$773,3,FALSE)+HLOOKUP($DL$1109,'[1]Сбытовая надбавка'!$F$5:$H$6,2,FALSE),2)+'[1]Иные услуги'!$C$6+HLOOKUP($DR$1108,'[1]Услуги по передаче'!$G$5:$J$7,2,FALSE))</f>
        <v>4675.05</v>
      </c>
      <c r="DZ1132" s="73"/>
      <c r="EA1132" s="73"/>
      <c r="EB1132" s="73"/>
      <c r="EC1132" s="73"/>
      <c r="ED1132" s="74"/>
      <c r="EE1132" s="72">
        <f>IF($A1132="-","-",ROUND(VLOOKUP($A1132+ROUND(LEFT(EE$1111,2)/24,5),'[1]ОАО "АТС"'!$A$30:$F$773,3,FALSE)+HLOOKUP($DL$1109,'[1]Сбытовая надбавка'!$F$5:$H$6,2,FALSE),2)+'[1]Иные услуги'!$C$6+HLOOKUP($DR$1108,'[1]Услуги по передаче'!$G$5:$J$7,2,FALSE))</f>
        <v>4639.24</v>
      </c>
      <c r="EF1132" s="73"/>
      <c r="EG1132" s="73"/>
      <c r="EH1132" s="73"/>
      <c r="EI1132" s="73"/>
      <c r="EJ1132" s="74"/>
      <c r="EK1132" s="72">
        <f>IF($A1132="-","-",ROUND(VLOOKUP($A1132+ROUND(LEFT(EK$1111,2)/24,5),'[1]ОАО "АТС"'!$A$30:$F$773,3,FALSE)+HLOOKUP($DL$1109,'[1]Сбытовая надбавка'!$F$5:$H$6,2,FALSE),2)+'[1]Иные услуги'!$C$6+HLOOKUP($DR$1108,'[1]Услуги по передаче'!$G$5:$J$7,2,FALSE))</f>
        <v>4766.0300000000007</v>
      </c>
      <c r="EL1132" s="73"/>
      <c r="EM1132" s="73"/>
      <c r="EN1132" s="73"/>
      <c r="EO1132" s="73"/>
      <c r="EP1132" s="74"/>
      <c r="EQ1132" s="72">
        <f>IF($A1132="-","-",ROUND(VLOOKUP($A1132+ROUND(LEFT(EQ$1111,2)/24,5),'[1]ОАО "АТС"'!$A$30:$F$773,3,FALSE)+HLOOKUP($DL$1109,'[1]Сбытовая надбавка'!$F$5:$H$6,2,FALSE),2)+'[1]Иные услуги'!$C$6+HLOOKUP($DR$1108,'[1]Услуги по передаче'!$G$5:$J$7,2,FALSE))</f>
        <v>4684.0200000000004</v>
      </c>
      <c r="ER1132" s="73"/>
      <c r="ES1132" s="73"/>
      <c r="ET1132" s="73"/>
      <c r="EU1132" s="73"/>
      <c r="EV1132" s="74"/>
    </row>
    <row r="1133" spans="1:152" s="38" customFormat="1" ht="15.75" customHeight="1" x14ac:dyDescent="0.2">
      <c r="A1133" s="69">
        <f>$A$136</f>
        <v>45007</v>
      </c>
      <c r="B1133" s="70"/>
      <c r="C1133" s="70"/>
      <c r="D1133" s="70"/>
      <c r="E1133" s="70"/>
      <c r="F1133" s="70"/>
      <c r="G1133" s="70"/>
      <c r="H1133" s="71"/>
      <c r="I1133" s="72">
        <f>IF($A1133="-","-",ROUND(VLOOKUP($A1133+ROUND(LEFT(I$1111,1)/24,5),'[1]ОАО "АТС"'!$A$30:$F$773,3,FALSE)+HLOOKUP($DL$1109,'[1]Сбытовая надбавка'!$F$5:$H$6,2,FALSE),2)+'[1]Иные услуги'!$C$6+HLOOKUP($DR$1108,'[1]Услуги по передаче'!$G$5:$J$7,2,FALSE))</f>
        <v>4639.88</v>
      </c>
      <c r="J1133" s="73"/>
      <c r="K1133" s="73"/>
      <c r="L1133" s="73"/>
      <c r="M1133" s="73"/>
      <c r="N1133" s="74"/>
      <c r="O1133" s="72">
        <f>IF($A1133="-","-",ROUND(VLOOKUP($A1133+ROUND(LEFT(O$1111,1)/24,5),'[1]ОАО "АТС"'!$A$30:$F$773,3,FALSE)+HLOOKUP($DL$1109,'[1]Сбытовая надбавка'!$F$5:$H$6,2,FALSE),2)+'[1]Иные услуги'!$C$6+HLOOKUP($DR$1108,'[1]Услуги по передаче'!$G$5:$J$7,2,FALSE))</f>
        <v>4639.8900000000003</v>
      </c>
      <c r="P1133" s="73"/>
      <c r="Q1133" s="73"/>
      <c r="R1133" s="73"/>
      <c r="S1133" s="73"/>
      <c r="T1133" s="74"/>
      <c r="U1133" s="72">
        <f>IF($A1133="-","-",ROUND(VLOOKUP($A1133+ROUND(LEFT(U$1111,1)/24,5),'[1]ОАО "АТС"'!$A$30:$F$773,3,FALSE)+HLOOKUP($DL$1109,'[1]Сбытовая надбавка'!$F$5:$H$6,2,FALSE),2)+'[1]Иные услуги'!$C$6+HLOOKUP($DR$1108,'[1]Услуги по передаче'!$G$5:$J$7,2,FALSE))</f>
        <v>4640</v>
      </c>
      <c r="V1133" s="73"/>
      <c r="W1133" s="73"/>
      <c r="X1133" s="73"/>
      <c r="Y1133" s="73"/>
      <c r="Z1133" s="74"/>
      <c r="AA1133" s="72">
        <f>IF($A1133="-","-",ROUND(VLOOKUP($A1133+ROUND(LEFT(AA$1111,1)/24,5),'[1]ОАО "АТС"'!$A$30:$F$773,3,FALSE)+HLOOKUP($DL$1109,'[1]Сбытовая надбавка'!$F$5:$H$6,2,FALSE),2)+'[1]Иные услуги'!$C$6+HLOOKUP($DR$1108,'[1]Услуги по передаче'!$G$5:$J$7,2,FALSE))</f>
        <v>4639.99</v>
      </c>
      <c r="AB1133" s="73"/>
      <c r="AC1133" s="73"/>
      <c r="AD1133" s="73"/>
      <c r="AE1133" s="73"/>
      <c r="AF1133" s="74"/>
      <c r="AG1133" s="72">
        <f>IF($A1133="-","-",ROUND(VLOOKUP($A1133+ROUND(LEFT(AG$1111,1)/24,5),'[1]ОАО "АТС"'!$A$30:$F$773,3,FALSE)+HLOOKUP($DL$1109,'[1]Сбытовая надбавка'!$F$5:$H$6,2,FALSE),2)+'[1]Иные услуги'!$C$6+HLOOKUP($DR$1108,'[1]Услуги по передаче'!$G$5:$J$7,2,FALSE))</f>
        <v>4639.88</v>
      </c>
      <c r="AH1133" s="73"/>
      <c r="AI1133" s="73"/>
      <c r="AJ1133" s="73"/>
      <c r="AK1133" s="73"/>
      <c r="AL1133" s="74"/>
      <c r="AM1133" s="72">
        <f>IF($A1133="-","-",ROUND(VLOOKUP($A1133+ROUND(LEFT(AM$1111,1)/24,5),'[1]ОАО "АТС"'!$A$30:$F$773,3,FALSE)+HLOOKUP($DL$1109,'[1]Сбытовая надбавка'!$F$5:$H$6,2,FALSE),2)+'[1]Иные услуги'!$C$6+HLOOKUP($DR$1108,'[1]Услуги по передаче'!$G$5:$J$7,2,FALSE))</f>
        <v>4639.9400000000005</v>
      </c>
      <c r="AN1133" s="73"/>
      <c r="AO1133" s="73"/>
      <c r="AP1133" s="73"/>
      <c r="AQ1133" s="73"/>
      <c r="AR1133" s="74"/>
      <c r="AS1133" s="72">
        <f>IF($A1133="-","-",ROUND(VLOOKUP($A1133+ROUND(LEFT(AS$1111,1)/24,5),'[1]ОАО "АТС"'!$A$30:$F$773,3,FALSE)+HLOOKUP($DL$1109,'[1]Сбытовая надбавка'!$F$5:$H$6,2,FALSE),2)+'[1]Иные услуги'!$C$6+HLOOKUP($DR$1108,'[1]Услуги по передаче'!$G$5:$J$7,2,FALSE))</f>
        <v>4639.16</v>
      </c>
      <c r="AT1133" s="73"/>
      <c r="AU1133" s="73"/>
      <c r="AV1133" s="73"/>
      <c r="AW1133" s="73"/>
      <c r="AX1133" s="74"/>
      <c r="AY1133" s="72">
        <f>IF($A1133="-","-",ROUND(VLOOKUP($A1133+ROUND(LEFT(AY$1111,1)/24,5),'[1]ОАО "АТС"'!$A$30:$F$773,3,FALSE)+HLOOKUP($DL$1109,'[1]Сбытовая надбавка'!$F$5:$H$6,2,FALSE),2)+'[1]Иные услуги'!$C$6+HLOOKUP($DR$1108,'[1]Услуги по передаче'!$G$5:$J$7,2,FALSE))</f>
        <v>4715.04</v>
      </c>
      <c r="AZ1133" s="73"/>
      <c r="BA1133" s="73"/>
      <c r="BB1133" s="73"/>
      <c r="BC1133" s="73"/>
      <c r="BD1133" s="74"/>
      <c r="BE1133" s="72">
        <f>IF($A1133="-","-",ROUND(VLOOKUP($A1133+ROUND(LEFT(BE$1111,1)/24,5),'[1]ОАО "АТС"'!$A$30:$F$773,3,FALSE)+HLOOKUP($DL$1109,'[1]Сбытовая надбавка'!$F$5:$H$6,2,FALSE),2)+'[1]Иные услуги'!$C$6+HLOOKUP($DR$1108,'[1]Услуги по передаче'!$G$5:$J$7,2,FALSE))</f>
        <v>4639.87</v>
      </c>
      <c r="BF1133" s="73"/>
      <c r="BG1133" s="73"/>
      <c r="BH1133" s="73"/>
      <c r="BI1133" s="73"/>
      <c r="BJ1133" s="74"/>
      <c r="BK1133" s="72">
        <f>IF($A1133="-","-",ROUND(VLOOKUP($A1133+ROUND(LEFT(BK$1111,1)/24,5),'[1]ОАО "АТС"'!$A$30:$F$773,3,FALSE)+HLOOKUP($DL$1109,'[1]Сбытовая надбавка'!$F$5:$H$6,2,FALSE),2)+'[1]Иные услуги'!$C$6+HLOOKUP($DR$1108,'[1]Услуги по передаче'!$G$5:$J$7,2,FALSE))</f>
        <v>4680.74</v>
      </c>
      <c r="BL1133" s="73"/>
      <c r="BM1133" s="73"/>
      <c r="BN1133" s="73"/>
      <c r="BO1133" s="73"/>
      <c r="BP1133" s="74"/>
      <c r="BQ1133" s="72">
        <f>IF($A1133="-","-",ROUND(VLOOKUP($A1133+ROUND(LEFT(BQ$1111,2)/24,5),'[1]ОАО "АТС"'!$A$30:$F$773,3,FALSE)+HLOOKUP($DL$1109,'[1]Сбытовая надбавка'!$F$5:$H$6,2,FALSE),2)+'[1]Иные услуги'!$C$6+HLOOKUP($DR$1108,'[1]Услуги по передаче'!$G$5:$J$7,2,FALSE))</f>
        <v>4693.3999999999996</v>
      </c>
      <c r="BR1133" s="73"/>
      <c r="BS1133" s="73"/>
      <c r="BT1133" s="73"/>
      <c r="BU1133" s="73"/>
      <c r="BV1133" s="74"/>
      <c r="BW1133" s="72">
        <f>IF($A1133="-","-",ROUND(VLOOKUP($A1133+ROUND(LEFT(BW$1111,2)/24,5),'[1]ОАО "АТС"'!$A$30:$F$773,3,FALSE)+HLOOKUP($DL$1109,'[1]Сбытовая надбавка'!$F$5:$H$6,2,FALSE),2)+'[1]Иные услуги'!$C$6+HLOOKUP($DR$1108,'[1]Услуги по передаче'!$G$5:$J$7,2,FALSE))</f>
        <v>4680.8</v>
      </c>
      <c r="BX1133" s="73"/>
      <c r="BY1133" s="73"/>
      <c r="BZ1133" s="73"/>
      <c r="CA1133" s="73"/>
      <c r="CB1133" s="74"/>
      <c r="CC1133" s="72">
        <f>IF($A1133="-","-",ROUND(VLOOKUP($A1133+ROUND(LEFT(CC$1111,2)/24,5),'[1]ОАО "АТС"'!$A$30:$F$773,3,FALSE)+HLOOKUP($DL$1109,'[1]Сбытовая надбавка'!$F$5:$H$6,2,FALSE),2)+'[1]Иные услуги'!$C$6+HLOOKUP($DR$1108,'[1]Услуги по передаче'!$G$5:$J$7,2,FALSE))</f>
        <v>4639.8900000000003</v>
      </c>
      <c r="CD1133" s="73"/>
      <c r="CE1133" s="73"/>
      <c r="CF1133" s="73"/>
      <c r="CG1133" s="73"/>
      <c r="CH1133" s="74"/>
      <c r="CI1133" s="72">
        <f>IF($A1133="-","-",ROUND(VLOOKUP($A1133+ROUND(LEFT(CI$1111,2)/24,5),'[1]ОАО "АТС"'!$A$30:$F$773,3,FALSE)+HLOOKUP($DL$1109,'[1]Сбытовая надбавка'!$F$5:$H$6,2,FALSE),2)+'[1]Иные услуги'!$C$6+HLOOKUP($DR$1108,'[1]Услуги по передаче'!$G$5:$J$7,2,FALSE))</f>
        <v>4639.8999999999996</v>
      </c>
      <c r="CJ1133" s="73"/>
      <c r="CK1133" s="73"/>
      <c r="CL1133" s="73"/>
      <c r="CM1133" s="73"/>
      <c r="CN1133" s="74"/>
      <c r="CO1133" s="72">
        <f>IF($A1133="-","-",ROUND(VLOOKUP($A1133+ROUND(LEFT(CO$1111,2)/24,5),'[1]ОАО "АТС"'!$A$30:$F$773,3,FALSE)+HLOOKUP($DL$1109,'[1]Сбытовая надбавка'!$F$5:$H$6,2,FALSE),2)+'[1]Иные услуги'!$C$6+HLOOKUP($DR$1108,'[1]Услуги по передаче'!$G$5:$J$7,2,FALSE))</f>
        <v>4639.8900000000003</v>
      </c>
      <c r="CP1133" s="73"/>
      <c r="CQ1133" s="73"/>
      <c r="CR1133" s="73"/>
      <c r="CS1133" s="73"/>
      <c r="CT1133" s="74"/>
      <c r="CU1133" s="72">
        <f>IF($A1133="-","-",ROUND(VLOOKUP($A1133+ROUND(LEFT(CU$1111,2)/24,5),'[1]ОАО "АТС"'!$A$30:$F$773,3,FALSE)+HLOOKUP($DL$1109,'[1]Сбытовая надбавка'!$F$5:$H$6,2,FALSE),2)+'[1]Иные услуги'!$C$6+HLOOKUP($DR$1108,'[1]Услуги по передаче'!$G$5:$J$7,2,FALSE))</f>
        <v>4640.07</v>
      </c>
      <c r="CV1133" s="73"/>
      <c r="CW1133" s="73"/>
      <c r="CX1133" s="73"/>
      <c r="CY1133" s="73"/>
      <c r="CZ1133" s="74"/>
      <c r="DA1133" s="72">
        <f>IF($A1133="-","-",ROUND(VLOOKUP($A1133+ROUND(LEFT(DA$1111,2)/24,5),'[1]ОАО "АТС"'!$A$30:$F$773,3,FALSE)+HLOOKUP($DL$1109,'[1]Сбытовая надбавка'!$F$5:$H$6,2,FALSE),2)+'[1]Иные услуги'!$C$6+HLOOKUP($DR$1108,'[1]Услуги по передаче'!$G$5:$J$7,2,FALSE))</f>
        <v>4640.12</v>
      </c>
      <c r="DB1133" s="73"/>
      <c r="DC1133" s="73"/>
      <c r="DD1133" s="73"/>
      <c r="DE1133" s="73"/>
      <c r="DF1133" s="74"/>
      <c r="DG1133" s="72">
        <f>IF($A1133="-","-",ROUND(VLOOKUP($A1133+ROUND(LEFT(DG$1111,2)/24,5),'[1]ОАО "АТС"'!$A$30:$F$773,3,FALSE)+HLOOKUP($DL$1109,'[1]Сбытовая надбавка'!$F$5:$H$6,2,FALSE),2)+'[1]Иные услуги'!$C$6+HLOOKUP($DR$1108,'[1]Услуги по передаче'!$G$5:$J$7,2,FALSE))</f>
        <v>4640.1400000000003</v>
      </c>
      <c r="DH1133" s="73"/>
      <c r="DI1133" s="73"/>
      <c r="DJ1133" s="73"/>
      <c r="DK1133" s="73"/>
      <c r="DL1133" s="74"/>
      <c r="DM1133" s="72">
        <f>IF($A1133="-","-",ROUND(VLOOKUP($A1133+ROUND(LEFT(DM$1111,2)/24,5),'[1]ОАО "АТС"'!$A$30:$F$773,3,FALSE)+HLOOKUP($DL$1109,'[1]Сбытовая надбавка'!$F$5:$H$6,2,FALSE),2)+'[1]Иные услуги'!$C$6+HLOOKUP($DR$1108,'[1]Услуги по передаче'!$G$5:$J$7,2,FALSE))</f>
        <v>4739.8999999999996</v>
      </c>
      <c r="DN1133" s="73"/>
      <c r="DO1133" s="73"/>
      <c r="DP1133" s="73"/>
      <c r="DQ1133" s="73"/>
      <c r="DR1133" s="74"/>
      <c r="DS1133" s="72">
        <f>IF($A1133="-","-",ROUND(VLOOKUP($A1133+ROUND(LEFT(DS$1111,2)/24,5),'[1]ОАО "АТС"'!$A$30:$F$773,3,FALSE)+HLOOKUP($DL$1109,'[1]Сбытовая надбавка'!$F$5:$H$6,2,FALSE),2)+'[1]Иные услуги'!$C$6+HLOOKUP($DR$1108,'[1]Услуги по передаче'!$G$5:$J$7,2,FALSE))</f>
        <v>4710.9799999999996</v>
      </c>
      <c r="DT1133" s="73"/>
      <c r="DU1133" s="73"/>
      <c r="DV1133" s="73"/>
      <c r="DW1133" s="73"/>
      <c r="DX1133" s="74"/>
      <c r="DY1133" s="72">
        <f>IF($A1133="-","-",ROUND(VLOOKUP($A1133+ROUND(LEFT(DY$1111,2)/24,5),'[1]ОАО "АТС"'!$A$30:$F$773,3,FALSE)+HLOOKUP($DL$1109,'[1]Сбытовая надбавка'!$F$5:$H$6,2,FALSE),2)+'[1]Иные услуги'!$C$6+HLOOKUP($DR$1108,'[1]Услуги по передаче'!$G$5:$J$7,2,FALSE))</f>
        <v>4646.43</v>
      </c>
      <c r="DZ1133" s="73"/>
      <c r="EA1133" s="73"/>
      <c r="EB1133" s="73"/>
      <c r="EC1133" s="73"/>
      <c r="ED1133" s="74"/>
      <c r="EE1133" s="72">
        <f>IF($A1133="-","-",ROUND(VLOOKUP($A1133+ROUND(LEFT(EE$1111,2)/24,5),'[1]ОАО "АТС"'!$A$30:$F$773,3,FALSE)+HLOOKUP($DL$1109,'[1]Сбытовая надбавка'!$F$5:$H$6,2,FALSE),2)+'[1]Иные услуги'!$C$6+HLOOKUP($DR$1108,'[1]Услуги по передаче'!$G$5:$J$7,2,FALSE))</f>
        <v>4639.1499999999996</v>
      </c>
      <c r="EF1133" s="73"/>
      <c r="EG1133" s="73"/>
      <c r="EH1133" s="73"/>
      <c r="EI1133" s="73"/>
      <c r="EJ1133" s="74"/>
      <c r="EK1133" s="72">
        <f>IF($A1133="-","-",ROUND(VLOOKUP($A1133+ROUND(LEFT(EK$1111,2)/24,5),'[1]ОАО "АТС"'!$A$30:$F$773,3,FALSE)+HLOOKUP($DL$1109,'[1]Сбытовая надбавка'!$F$5:$H$6,2,FALSE),2)+'[1]Иные услуги'!$C$6+HLOOKUP($DR$1108,'[1]Услуги по передаче'!$G$5:$J$7,2,FALSE))</f>
        <v>4790.16</v>
      </c>
      <c r="EL1133" s="73"/>
      <c r="EM1133" s="73"/>
      <c r="EN1133" s="73"/>
      <c r="EO1133" s="73"/>
      <c r="EP1133" s="74"/>
      <c r="EQ1133" s="72">
        <f>IF($A1133="-","-",ROUND(VLOOKUP($A1133+ROUND(LEFT(EQ$1111,2)/24,5),'[1]ОАО "АТС"'!$A$30:$F$773,3,FALSE)+HLOOKUP($DL$1109,'[1]Сбытовая надбавка'!$F$5:$H$6,2,FALSE),2)+'[1]Иные услуги'!$C$6+HLOOKUP($DR$1108,'[1]Услуги по передаче'!$G$5:$J$7,2,FALSE))</f>
        <v>4680.84</v>
      </c>
      <c r="ER1133" s="73"/>
      <c r="ES1133" s="73"/>
      <c r="ET1133" s="73"/>
      <c r="EU1133" s="73"/>
      <c r="EV1133" s="74"/>
    </row>
    <row r="1134" spans="1:152" s="38" customFormat="1" ht="15.75" customHeight="1" x14ac:dyDescent="0.2">
      <c r="A1134" s="69">
        <f>$A$137</f>
        <v>45008</v>
      </c>
      <c r="B1134" s="70"/>
      <c r="C1134" s="70"/>
      <c r="D1134" s="70"/>
      <c r="E1134" s="70"/>
      <c r="F1134" s="70"/>
      <c r="G1134" s="70"/>
      <c r="H1134" s="71"/>
      <c r="I1134" s="72">
        <f>IF($A1134="-","-",ROUND(VLOOKUP($A1134+ROUND(LEFT(I$1111,1)/24,5),'[1]ОАО "АТС"'!$A$30:$F$773,3,FALSE)+HLOOKUP($DL$1109,'[1]Сбытовая надбавка'!$F$5:$H$6,2,FALSE),2)+'[1]Иные услуги'!$C$6+HLOOKUP($DR$1108,'[1]Услуги по передаче'!$G$5:$J$7,2,FALSE))</f>
        <v>4640.24</v>
      </c>
      <c r="J1134" s="73"/>
      <c r="K1134" s="73"/>
      <c r="L1134" s="73"/>
      <c r="M1134" s="73"/>
      <c r="N1134" s="74"/>
      <c r="O1134" s="72">
        <f>IF($A1134="-","-",ROUND(VLOOKUP($A1134+ROUND(LEFT(O$1111,1)/24,5),'[1]ОАО "АТС"'!$A$30:$F$773,3,FALSE)+HLOOKUP($DL$1109,'[1]Сбытовая надбавка'!$F$5:$H$6,2,FALSE),2)+'[1]Иные услуги'!$C$6+HLOOKUP($DR$1108,'[1]Услуги по передаче'!$G$5:$J$7,2,FALSE))</f>
        <v>4640.24</v>
      </c>
      <c r="P1134" s="73"/>
      <c r="Q1134" s="73"/>
      <c r="R1134" s="73"/>
      <c r="S1134" s="73"/>
      <c r="T1134" s="74"/>
      <c r="U1134" s="72">
        <f>IF($A1134="-","-",ROUND(VLOOKUP($A1134+ROUND(LEFT(U$1111,1)/24,5),'[1]ОАО "АТС"'!$A$30:$F$773,3,FALSE)+HLOOKUP($DL$1109,'[1]Сбытовая надбавка'!$F$5:$H$6,2,FALSE),2)+'[1]Иные услуги'!$C$6+HLOOKUP($DR$1108,'[1]Услуги по передаче'!$G$5:$J$7,2,FALSE))</f>
        <v>4640.32</v>
      </c>
      <c r="V1134" s="73"/>
      <c r="W1134" s="73"/>
      <c r="X1134" s="73"/>
      <c r="Y1134" s="73"/>
      <c r="Z1134" s="74"/>
      <c r="AA1134" s="72">
        <f>IF($A1134="-","-",ROUND(VLOOKUP($A1134+ROUND(LEFT(AA$1111,1)/24,5),'[1]ОАО "АТС"'!$A$30:$F$773,3,FALSE)+HLOOKUP($DL$1109,'[1]Сбытовая надбавка'!$F$5:$H$6,2,FALSE),2)+'[1]Иные услуги'!$C$6+HLOOKUP($DR$1108,'[1]Услуги по передаче'!$G$5:$J$7,2,FALSE))</f>
        <v>4640.25</v>
      </c>
      <c r="AB1134" s="73"/>
      <c r="AC1134" s="73"/>
      <c r="AD1134" s="73"/>
      <c r="AE1134" s="73"/>
      <c r="AF1134" s="74"/>
      <c r="AG1134" s="72">
        <f>IF($A1134="-","-",ROUND(VLOOKUP($A1134+ROUND(LEFT(AG$1111,1)/24,5),'[1]ОАО "АТС"'!$A$30:$F$773,3,FALSE)+HLOOKUP($DL$1109,'[1]Сбытовая надбавка'!$F$5:$H$6,2,FALSE),2)+'[1]Иные услуги'!$C$6+HLOOKUP($DR$1108,'[1]Услуги по передаче'!$G$5:$J$7,2,FALSE))</f>
        <v>4640.1100000000006</v>
      </c>
      <c r="AH1134" s="73"/>
      <c r="AI1134" s="73"/>
      <c r="AJ1134" s="73"/>
      <c r="AK1134" s="73"/>
      <c r="AL1134" s="74"/>
      <c r="AM1134" s="72">
        <f>IF($A1134="-","-",ROUND(VLOOKUP($A1134+ROUND(LEFT(AM$1111,1)/24,5),'[1]ОАО "АТС"'!$A$30:$F$773,3,FALSE)+HLOOKUP($DL$1109,'[1]Сбытовая надбавка'!$F$5:$H$6,2,FALSE),2)+'[1]Иные услуги'!$C$6+HLOOKUP($DR$1108,'[1]Услуги по передаче'!$G$5:$J$7,2,FALSE))</f>
        <v>4640.12</v>
      </c>
      <c r="AN1134" s="73"/>
      <c r="AO1134" s="73"/>
      <c r="AP1134" s="73"/>
      <c r="AQ1134" s="73"/>
      <c r="AR1134" s="74"/>
      <c r="AS1134" s="72">
        <f>IF($A1134="-","-",ROUND(VLOOKUP($A1134+ROUND(LEFT(AS$1111,1)/24,5),'[1]ОАО "АТС"'!$A$30:$F$773,3,FALSE)+HLOOKUP($DL$1109,'[1]Сбытовая надбавка'!$F$5:$H$6,2,FALSE),2)+'[1]Иные услуги'!$C$6+HLOOKUP($DR$1108,'[1]Услуги по передаче'!$G$5:$J$7,2,FALSE))</f>
        <v>4639.57</v>
      </c>
      <c r="AT1134" s="73"/>
      <c r="AU1134" s="73"/>
      <c r="AV1134" s="73"/>
      <c r="AW1134" s="73"/>
      <c r="AX1134" s="74"/>
      <c r="AY1134" s="72">
        <f>IF($A1134="-","-",ROUND(VLOOKUP($A1134+ROUND(LEFT(AY$1111,1)/24,5),'[1]ОАО "АТС"'!$A$30:$F$773,3,FALSE)+HLOOKUP($DL$1109,'[1]Сбытовая надбавка'!$F$5:$H$6,2,FALSE),2)+'[1]Иные услуги'!$C$6+HLOOKUP($DR$1108,'[1]Услуги по передаче'!$G$5:$J$7,2,FALSE))</f>
        <v>4731.72</v>
      </c>
      <c r="AZ1134" s="73"/>
      <c r="BA1134" s="73"/>
      <c r="BB1134" s="73"/>
      <c r="BC1134" s="73"/>
      <c r="BD1134" s="74"/>
      <c r="BE1134" s="72">
        <f>IF($A1134="-","-",ROUND(VLOOKUP($A1134+ROUND(LEFT(BE$1111,1)/24,5),'[1]ОАО "АТС"'!$A$30:$F$773,3,FALSE)+HLOOKUP($DL$1109,'[1]Сбытовая надбавка'!$F$5:$H$6,2,FALSE),2)+'[1]Иные услуги'!$C$6+HLOOKUP($DR$1108,'[1]Услуги по передаче'!$G$5:$J$7,2,FALSE))</f>
        <v>4639.8</v>
      </c>
      <c r="BF1134" s="73"/>
      <c r="BG1134" s="73"/>
      <c r="BH1134" s="73"/>
      <c r="BI1134" s="73"/>
      <c r="BJ1134" s="74"/>
      <c r="BK1134" s="72">
        <f>IF($A1134="-","-",ROUND(VLOOKUP($A1134+ROUND(LEFT(BK$1111,1)/24,5),'[1]ОАО "АТС"'!$A$30:$F$773,3,FALSE)+HLOOKUP($DL$1109,'[1]Сбытовая надбавка'!$F$5:$H$6,2,FALSE),2)+'[1]Иные услуги'!$C$6+HLOOKUP($DR$1108,'[1]Услуги по передаче'!$G$5:$J$7,2,FALSE))</f>
        <v>4686.33</v>
      </c>
      <c r="BL1134" s="73"/>
      <c r="BM1134" s="73"/>
      <c r="BN1134" s="73"/>
      <c r="BO1134" s="73"/>
      <c r="BP1134" s="74"/>
      <c r="BQ1134" s="72">
        <f>IF($A1134="-","-",ROUND(VLOOKUP($A1134+ROUND(LEFT(BQ$1111,2)/24,5),'[1]ОАО "АТС"'!$A$30:$F$773,3,FALSE)+HLOOKUP($DL$1109,'[1]Сбытовая надбавка'!$F$5:$H$6,2,FALSE),2)+'[1]Иные услуги'!$C$6+HLOOKUP($DR$1108,'[1]Услуги по передаче'!$G$5:$J$7,2,FALSE))</f>
        <v>4698.51</v>
      </c>
      <c r="BR1134" s="73"/>
      <c r="BS1134" s="73"/>
      <c r="BT1134" s="73"/>
      <c r="BU1134" s="73"/>
      <c r="BV1134" s="74"/>
      <c r="BW1134" s="72">
        <f>IF($A1134="-","-",ROUND(VLOOKUP($A1134+ROUND(LEFT(BW$1111,2)/24,5),'[1]ОАО "АТС"'!$A$30:$F$773,3,FALSE)+HLOOKUP($DL$1109,'[1]Сбытовая надбавка'!$F$5:$H$6,2,FALSE),2)+'[1]Иные услуги'!$C$6+HLOOKUP($DR$1108,'[1]Услуги по передаче'!$G$5:$J$7,2,FALSE))</f>
        <v>4685.88</v>
      </c>
      <c r="BX1134" s="73"/>
      <c r="BY1134" s="73"/>
      <c r="BZ1134" s="73"/>
      <c r="CA1134" s="73"/>
      <c r="CB1134" s="74"/>
      <c r="CC1134" s="72">
        <f>IF($A1134="-","-",ROUND(VLOOKUP($A1134+ROUND(LEFT(CC$1111,2)/24,5),'[1]ОАО "АТС"'!$A$30:$F$773,3,FALSE)+HLOOKUP($DL$1109,'[1]Сбытовая надбавка'!$F$5:$H$6,2,FALSE),2)+'[1]Иные услуги'!$C$6+HLOOKUP($DR$1108,'[1]Услуги по передаче'!$G$5:$J$7,2,FALSE))</f>
        <v>4654.82</v>
      </c>
      <c r="CD1134" s="73"/>
      <c r="CE1134" s="73"/>
      <c r="CF1134" s="73"/>
      <c r="CG1134" s="73"/>
      <c r="CH1134" s="74"/>
      <c r="CI1134" s="72">
        <f>IF($A1134="-","-",ROUND(VLOOKUP($A1134+ROUND(LEFT(CI$1111,2)/24,5),'[1]ОАО "АТС"'!$A$30:$F$773,3,FALSE)+HLOOKUP($DL$1109,'[1]Сбытовая надбавка'!$F$5:$H$6,2,FALSE),2)+'[1]Иные услуги'!$C$6+HLOOKUP($DR$1108,'[1]Услуги по передаче'!$G$5:$J$7,2,FALSE))</f>
        <v>4655.05</v>
      </c>
      <c r="CJ1134" s="73"/>
      <c r="CK1134" s="73"/>
      <c r="CL1134" s="73"/>
      <c r="CM1134" s="73"/>
      <c r="CN1134" s="74"/>
      <c r="CO1134" s="72">
        <f>IF($A1134="-","-",ROUND(VLOOKUP($A1134+ROUND(LEFT(CO$1111,2)/24,5),'[1]ОАО "АТС"'!$A$30:$F$773,3,FALSE)+HLOOKUP($DL$1109,'[1]Сбытовая надбавка'!$F$5:$H$6,2,FALSE),2)+'[1]Иные услуги'!$C$6+HLOOKUP($DR$1108,'[1]Услуги по передаче'!$G$5:$J$7,2,FALSE))</f>
        <v>4639.83</v>
      </c>
      <c r="CP1134" s="73"/>
      <c r="CQ1134" s="73"/>
      <c r="CR1134" s="73"/>
      <c r="CS1134" s="73"/>
      <c r="CT1134" s="74"/>
      <c r="CU1134" s="72">
        <f>IF($A1134="-","-",ROUND(VLOOKUP($A1134+ROUND(LEFT(CU$1111,2)/24,5),'[1]ОАО "АТС"'!$A$30:$F$773,3,FALSE)+HLOOKUP($DL$1109,'[1]Сбытовая надбавка'!$F$5:$H$6,2,FALSE),2)+'[1]Иные услуги'!$C$6+HLOOKUP($DR$1108,'[1]Услуги по передаче'!$G$5:$J$7,2,FALSE))</f>
        <v>4639.82</v>
      </c>
      <c r="CV1134" s="73"/>
      <c r="CW1134" s="73"/>
      <c r="CX1134" s="73"/>
      <c r="CY1134" s="73"/>
      <c r="CZ1134" s="74"/>
      <c r="DA1134" s="72">
        <f>IF($A1134="-","-",ROUND(VLOOKUP($A1134+ROUND(LEFT(DA$1111,2)/24,5),'[1]ОАО "АТС"'!$A$30:$F$773,3,FALSE)+HLOOKUP($DL$1109,'[1]Сбытовая надбавка'!$F$5:$H$6,2,FALSE),2)+'[1]Иные услуги'!$C$6+HLOOKUP($DR$1108,'[1]Услуги по передаче'!$G$5:$J$7,2,FALSE))</f>
        <v>4640.09</v>
      </c>
      <c r="DB1134" s="73"/>
      <c r="DC1134" s="73"/>
      <c r="DD1134" s="73"/>
      <c r="DE1134" s="73"/>
      <c r="DF1134" s="74"/>
      <c r="DG1134" s="72">
        <f>IF($A1134="-","-",ROUND(VLOOKUP($A1134+ROUND(LEFT(DG$1111,2)/24,5),'[1]ОАО "АТС"'!$A$30:$F$773,3,FALSE)+HLOOKUP($DL$1109,'[1]Сбытовая надбавка'!$F$5:$H$6,2,FALSE),2)+'[1]Иные услуги'!$C$6+HLOOKUP($DR$1108,'[1]Услуги по передаче'!$G$5:$J$7,2,FALSE))</f>
        <v>4640.1900000000005</v>
      </c>
      <c r="DH1134" s="73"/>
      <c r="DI1134" s="73"/>
      <c r="DJ1134" s="73"/>
      <c r="DK1134" s="73"/>
      <c r="DL1134" s="74"/>
      <c r="DM1134" s="72">
        <f>IF($A1134="-","-",ROUND(VLOOKUP($A1134+ROUND(LEFT(DM$1111,2)/24,5),'[1]ОАО "АТС"'!$A$30:$F$773,3,FALSE)+HLOOKUP($DL$1109,'[1]Сбытовая надбавка'!$F$5:$H$6,2,FALSE),2)+'[1]Иные услуги'!$C$6+HLOOKUP($DR$1108,'[1]Услуги по передаче'!$G$5:$J$7,2,FALSE))</f>
        <v>4743.2</v>
      </c>
      <c r="DN1134" s="73"/>
      <c r="DO1134" s="73"/>
      <c r="DP1134" s="73"/>
      <c r="DQ1134" s="73"/>
      <c r="DR1134" s="74"/>
      <c r="DS1134" s="72">
        <f>IF($A1134="-","-",ROUND(VLOOKUP($A1134+ROUND(LEFT(DS$1111,2)/24,5),'[1]ОАО "АТС"'!$A$30:$F$773,3,FALSE)+HLOOKUP($DL$1109,'[1]Сбытовая надбавка'!$F$5:$H$6,2,FALSE),2)+'[1]Иные услуги'!$C$6+HLOOKUP($DR$1108,'[1]Услуги по передаче'!$G$5:$J$7,2,FALSE))</f>
        <v>4716.2800000000007</v>
      </c>
      <c r="DT1134" s="73"/>
      <c r="DU1134" s="73"/>
      <c r="DV1134" s="73"/>
      <c r="DW1134" s="73"/>
      <c r="DX1134" s="74"/>
      <c r="DY1134" s="72">
        <f>IF($A1134="-","-",ROUND(VLOOKUP($A1134+ROUND(LEFT(DY$1111,2)/24,5),'[1]ОАО "АТС"'!$A$30:$F$773,3,FALSE)+HLOOKUP($DL$1109,'[1]Сбытовая надбавка'!$F$5:$H$6,2,FALSE),2)+'[1]Иные услуги'!$C$6+HLOOKUP($DR$1108,'[1]Услуги по передаче'!$G$5:$J$7,2,FALSE))</f>
        <v>4656.8999999999996</v>
      </c>
      <c r="DZ1134" s="73"/>
      <c r="EA1134" s="73"/>
      <c r="EB1134" s="73"/>
      <c r="EC1134" s="73"/>
      <c r="ED1134" s="74"/>
      <c r="EE1134" s="72">
        <f>IF($A1134="-","-",ROUND(VLOOKUP($A1134+ROUND(LEFT(EE$1111,2)/24,5),'[1]ОАО "АТС"'!$A$30:$F$773,3,FALSE)+HLOOKUP($DL$1109,'[1]Сбытовая надбавка'!$F$5:$H$6,2,FALSE),2)+'[1]Иные услуги'!$C$6+HLOOKUP($DR$1108,'[1]Услуги по передаче'!$G$5:$J$7,2,FALSE))</f>
        <v>4639.08</v>
      </c>
      <c r="EF1134" s="73"/>
      <c r="EG1134" s="73"/>
      <c r="EH1134" s="73"/>
      <c r="EI1134" s="73"/>
      <c r="EJ1134" s="74"/>
      <c r="EK1134" s="72">
        <f>IF($A1134="-","-",ROUND(VLOOKUP($A1134+ROUND(LEFT(EK$1111,2)/24,5),'[1]ОАО "АТС"'!$A$30:$F$773,3,FALSE)+HLOOKUP($DL$1109,'[1]Сбытовая надбавка'!$F$5:$H$6,2,FALSE),2)+'[1]Иные услуги'!$C$6+HLOOKUP($DR$1108,'[1]Услуги по передаче'!$G$5:$J$7,2,FALSE))</f>
        <v>4799.7700000000004</v>
      </c>
      <c r="EL1134" s="73"/>
      <c r="EM1134" s="73"/>
      <c r="EN1134" s="73"/>
      <c r="EO1134" s="73"/>
      <c r="EP1134" s="74"/>
      <c r="EQ1134" s="72">
        <f>IF($A1134="-","-",ROUND(VLOOKUP($A1134+ROUND(LEFT(EQ$1111,2)/24,5),'[1]ОАО "АТС"'!$A$30:$F$773,3,FALSE)+HLOOKUP($DL$1109,'[1]Сбытовая надбавка'!$F$5:$H$6,2,FALSE),2)+'[1]Иные услуги'!$C$6+HLOOKUP($DR$1108,'[1]Услуги по передаче'!$G$5:$J$7,2,FALSE))</f>
        <v>4686.8600000000006</v>
      </c>
      <c r="ER1134" s="73"/>
      <c r="ES1134" s="73"/>
      <c r="ET1134" s="73"/>
      <c r="EU1134" s="73"/>
      <c r="EV1134" s="74"/>
    </row>
    <row r="1135" spans="1:152" s="38" customFormat="1" ht="15.75" customHeight="1" x14ac:dyDescent="0.2">
      <c r="A1135" s="69">
        <f>$A$138</f>
        <v>45009</v>
      </c>
      <c r="B1135" s="70"/>
      <c r="C1135" s="70"/>
      <c r="D1135" s="70"/>
      <c r="E1135" s="70"/>
      <c r="F1135" s="70"/>
      <c r="G1135" s="70"/>
      <c r="H1135" s="71"/>
      <c r="I1135" s="72">
        <f>IF($A1135="-","-",ROUND(VLOOKUP($A1135+ROUND(LEFT(I$1111,1)/24,5),'[1]ОАО "АТС"'!$A$30:$F$773,3,FALSE)+HLOOKUP($DL$1109,'[1]Сбытовая надбавка'!$F$5:$H$6,2,FALSE),2)+'[1]Иные услуги'!$C$6+HLOOKUP($DR$1108,'[1]Услуги по передаче'!$G$5:$J$7,2,FALSE))</f>
        <v>4640.1900000000005</v>
      </c>
      <c r="J1135" s="73"/>
      <c r="K1135" s="73"/>
      <c r="L1135" s="73"/>
      <c r="M1135" s="73"/>
      <c r="N1135" s="74"/>
      <c r="O1135" s="72">
        <f>IF($A1135="-","-",ROUND(VLOOKUP($A1135+ROUND(LEFT(O$1111,1)/24,5),'[1]ОАО "АТС"'!$A$30:$F$773,3,FALSE)+HLOOKUP($DL$1109,'[1]Сбытовая надбавка'!$F$5:$H$6,2,FALSE),2)+'[1]Иные услуги'!$C$6+HLOOKUP($DR$1108,'[1]Услуги по передаче'!$G$5:$J$7,2,FALSE))</f>
        <v>4640.2800000000007</v>
      </c>
      <c r="P1135" s="73"/>
      <c r="Q1135" s="73"/>
      <c r="R1135" s="73"/>
      <c r="S1135" s="73"/>
      <c r="T1135" s="74"/>
      <c r="U1135" s="72">
        <f>IF($A1135="-","-",ROUND(VLOOKUP($A1135+ROUND(LEFT(U$1111,1)/24,5),'[1]ОАО "АТС"'!$A$30:$F$773,3,FALSE)+HLOOKUP($DL$1109,'[1]Сбытовая надбавка'!$F$5:$H$6,2,FALSE),2)+'[1]Иные услуги'!$C$6+HLOOKUP($DR$1108,'[1]Услуги по передаче'!$G$5:$J$7,2,FALSE))</f>
        <v>4640.33</v>
      </c>
      <c r="V1135" s="73"/>
      <c r="W1135" s="73"/>
      <c r="X1135" s="73"/>
      <c r="Y1135" s="73"/>
      <c r="Z1135" s="74"/>
      <c r="AA1135" s="72">
        <f>IF($A1135="-","-",ROUND(VLOOKUP($A1135+ROUND(LEFT(AA$1111,1)/24,5),'[1]ОАО "АТС"'!$A$30:$F$773,3,FALSE)+HLOOKUP($DL$1109,'[1]Сбытовая надбавка'!$F$5:$H$6,2,FALSE),2)+'[1]Иные услуги'!$C$6+HLOOKUP($DR$1108,'[1]Услуги по передаче'!$G$5:$J$7,2,FALSE))</f>
        <v>4640.22</v>
      </c>
      <c r="AB1135" s="73"/>
      <c r="AC1135" s="73"/>
      <c r="AD1135" s="73"/>
      <c r="AE1135" s="73"/>
      <c r="AF1135" s="74"/>
      <c r="AG1135" s="72">
        <f>IF($A1135="-","-",ROUND(VLOOKUP($A1135+ROUND(LEFT(AG$1111,1)/24,5),'[1]ОАО "АТС"'!$A$30:$F$773,3,FALSE)+HLOOKUP($DL$1109,'[1]Сбытовая надбавка'!$F$5:$H$6,2,FALSE),2)+'[1]Иные услуги'!$C$6+HLOOKUP($DR$1108,'[1]Услуги по передаче'!$G$5:$J$7,2,FALSE))</f>
        <v>4640.1400000000003</v>
      </c>
      <c r="AH1135" s="73"/>
      <c r="AI1135" s="73"/>
      <c r="AJ1135" s="73"/>
      <c r="AK1135" s="73"/>
      <c r="AL1135" s="74"/>
      <c r="AM1135" s="72">
        <f>IF($A1135="-","-",ROUND(VLOOKUP($A1135+ROUND(LEFT(AM$1111,1)/24,5),'[1]ОАО "АТС"'!$A$30:$F$773,3,FALSE)+HLOOKUP($DL$1109,'[1]Сбытовая надбавка'!$F$5:$H$6,2,FALSE),2)+'[1]Иные услуги'!$C$6+HLOOKUP($DR$1108,'[1]Услуги по передаче'!$G$5:$J$7,2,FALSE))</f>
        <v>4640.1900000000005</v>
      </c>
      <c r="AN1135" s="73"/>
      <c r="AO1135" s="73"/>
      <c r="AP1135" s="73"/>
      <c r="AQ1135" s="73"/>
      <c r="AR1135" s="74"/>
      <c r="AS1135" s="72">
        <f>IF($A1135="-","-",ROUND(VLOOKUP($A1135+ROUND(LEFT(AS$1111,1)/24,5),'[1]ОАО "АТС"'!$A$30:$F$773,3,FALSE)+HLOOKUP($DL$1109,'[1]Сбытовая надбавка'!$F$5:$H$6,2,FALSE),2)+'[1]Иные услуги'!$C$6+HLOOKUP($DR$1108,'[1]Услуги по передаче'!$G$5:$J$7,2,FALSE))</f>
        <v>4639.72</v>
      </c>
      <c r="AT1135" s="73"/>
      <c r="AU1135" s="73"/>
      <c r="AV1135" s="73"/>
      <c r="AW1135" s="73"/>
      <c r="AX1135" s="74"/>
      <c r="AY1135" s="72">
        <f>IF($A1135="-","-",ROUND(VLOOKUP($A1135+ROUND(LEFT(AY$1111,1)/24,5),'[1]ОАО "АТС"'!$A$30:$F$773,3,FALSE)+HLOOKUP($DL$1109,'[1]Сбытовая надбавка'!$F$5:$H$6,2,FALSE),2)+'[1]Иные услуги'!$C$6+HLOOKUP($DR$1108,'[1]Услуги по передаче'!$G$5:$J$7,2,FALSE))</f>
        <v>4735.8900000000003</v>
      </c>
      <c r="AZ1135" s="73"/>
      <c r="BA1135" s="73"/>
      <c r="BB1135" s="73"/>
      <c r="BC1135" s="73"/>
      <c r="BD1135" s="74"/>
      <c r="BE1135" s="72">
        <f>IF($A1135="-","-",ROUND(VLOOKUP($A1135+ROUND(LEFT(BE$1111,1)/24,5),'[1]ОАО "АТС"'!$A$30:$F$773,3,FALSE)+HLOOKUP($DL$1109,'[1]Сбытовая надбавка'!$F$5:$H$6,2,FALSE),2)+'[1]Иные услуги'!$C$6+HLOOKUP($DR$1108,'[1]Услуги по передаче'!$G$5:$J$7,2,FALSE))</f>
        <v>4639.71</v>
      </c>
      <c r="BF1135" s="73"/>
      <c r="BG1135" s="73"/>
      <c r="BH1135" s="73"/>
      <c r="BI1135" s="73"/>
      <c r="BJ1135" s="74"/>
      <c r="BK1135" s="72">
        <f>IF($A1135="-","-",ROUND(VLOOKUP($A1135+ROUND(LEFT(BK$1111,1)/24,5),'[1]ОАО "АТС"'!$A$30:$F$773,3,FALSE)+HLOOKUP($DL$1109,'[1]Сбытовая надбавка'!$F$5:$H$6,2,FALSE),2)+'[1]Иные услуги'!$C$6+HLOOKUP($DR$1108,'[1]Услуги по передаче'!$G$5:$J$7,2,FALSE))</f>
        <v>4653.8999999999996</v>
      </c>
      <c r="BL1135" s="73"/>
      <c r="BM1135" s="73"/>
      <c r="BN1135" s="73"/>
      <c r="BO1135" s="73"/>
      <c r="BP1135" s="74"/>
      <c r="BQ1135" s="72">
        <f>IF($A1135="-","-",ROUND(VLOOKUP($A1135+ROUND(LEFT(BQ$1111,2)/24,5),'[1]ОАО "АТС"'!$A$30:$F$773,3,FALSE)+HLOOKUP($DL$1109,'[1]Сбытовая надбавка'!$F$5:$H$6,2,FALSE),2)+'[1]Иные услуги'!$C$6+HLOOKUP($DR$1108,'[1]Услуги по передаче'!$G$5:$J$7,2,FALSE))</f>
        <v>4667.18</v>
      </c>
      <c r="BR1135" s="73"/>
      <c r="BS1135" s="73"/>
      <c r="BT1135" s="73"/>
      <c r="BU1135" s="73"/>
      <c r="BV1135" s="74"/>
      <c r="BW1135" s="72">
        <f>IF($A1135="-","-",ROUND(VLOOKUP($A1135+ROUND(LEFT(BW$1111,2)/24,5),'[1]ОАО "АТС"'!$A$30:$F$773,3,FALSE)+HLOOKUP($DL$1109,'[1]Сбытовая надбавка'!$F$5:$H$6,2,FALSE),2)+'[1]Иные услуги'!$C$6+HLOOKUP($DR$1108,'[1]Услуги по передаче'!$G$5:$J$7,2,FALSE))</f>
        <v>4654.24</v>
      </c>
      <c r="BX1135" s="73"/>
      <c r="BY1135" s="73"/>
      <c r="BZ1135" s="73"/>
      <c r="CA1135" s="73"/>
      <c r="CB1135" s="74"/>
      <c r="CC1135" s="72">
        <f>IF($A1135="-","-",ROUND(VLOOKUP($A1135+ROUND(LEFT(CC$1111,2)/24,5),'[1]ОАО "АТС"'!$A$30:$F$773,3,FALSE)+HLOOKUP($DL$1109,'[1]Сбытовая надбавка'!$F$5:$H$6,2,FALSE),2)+'[1]Иные услуги'!$C$6+HLOOKUP($DR$1108,'[1]Услуги по передаче'!$G$5:$J$7,2,FALSE))</f>
        <v>4639.7700000000004</v>
      </c>
      <c r="CD1135" s="73"/>
      <c r="CE1135" s="73"/>
      <c r="CF1135" s="73"/>
      <c r="CG1135" s="73"/>
      <c r="CH1135" s="74"/>
      <c r="CI1135" s="72">
        <f>IF($A1135="-","-",ROUND(VLOOKUP($A1135+ROUND(LEFT(CI$1111,2)/24,5),'[1]ОАО "АТС"'!$A$30:$F$773,3,FALSE)+HLOOKUP($DL$1109,'[1]Сбытовая надбавка'!$F$5:$H$6,2,FALSE),2)+'[1]Иные услуги'!$C$6+HLOOKUP($DR$1108,'[1]Услуги по передаче'!$G$5:$J$7,2,FALSE))</f>
        <v>4639.74</v>
      </c>
      <c r="CJ1135" s="73"/>
      <c r="CK1135" s="73"/>
      <c r="CL1135" s="73"/>
      <c r="CM1135" s="73"/>
      <c r="CN1135" s="74"/>
      <c r="CO1135" s="72">
        <f>IF($A1135="-","-",ROUND(VLOOKUP($A1135+ROUND(LEFT(CO$1111,2)/24,5),'[1]ОАО "АТС"'!$A$30:$F$773,3,FALSE)+HLOOKUP($DL$1109,'[1]Сбытовая надбавка'!$F$5:$H$6,2,FALSE),2)+'[1]Иные услуги'!$C$6+HLOOKUP($DR$1108,'[1]Услуги по передаче'!$G$5:$J$7,2,FALSE))</f>
        <v>4640.63</v>
      </c>
      <c r="CP1135" s="73"/>
      <c r="CQ1135" s="73"/>
      <c r="CR1135" s="73"/>
      <c r="CS1135" s="73"/>
      <c r="CT1135" s="74"/>
      <c r="CU1135" s="72">
        <f>IF($A1135="-","-",ROUND(VLOOKUP($A1135+ROUND(LEFT(CU$1111,2)/24,5),'[1]ОАО "АТС"'!$A$30:$F$773,3,FALSE)+HLOOKUP($DL$1109,'[1]Сбытовая надбавка'!$F$5:$H$6,2,FALSE),2)+'[1]Иные услуги'!$C$6+HLOOKUP($DR$1108,'[1]Услуги по передаче'!$G$5:$J$7,2,FALSE))</f>
        <v>4640.07</v>
      </c>
      <c r="CV1135" s="73"/>
      <c r="CW1135" s="73"/>
      <c r="CX1135" s="73"/>
      <c r="CY1135" s="73"/>
      <c r="CZ1135" s="74"/>
      <c r="DA1135" s="72">
        <f>IF($A1135="-","-",ROUND(VLOOKUP($A1135+ROUND(LEFT(DA$1111,2)/24,5),'[1]ОАО "АТС"'!$A$30:$F$773,3,FALSE)+HLOOKUP($DL$1109,'[1]Сбытовая надбавка'!$F$5:$H$6,2,FALSE),2)+'[1]Иные услуги'!$C$6+HLOOKUP($DR$1108,'[1]Услуги по передаче'!$G$5:$J$7,2,FALSE))</f>
        <v>4640.1400000000003</v>
      </c>
      <c r="DB1135" s="73"/>
      <c r="DC1135" s="73"/>
      <c r="DD1135" s="73"/>
      <c r="DE1135" s="73"/>
      <c r="DF1135" s="74"/>
      <c r="DG1135" s="72">
        <f>IF($A1135="-","-",ROUND(VLOOKUP($A1135+ROUND(LEFT(DG$1111,2)/24,5),'[1]ОАО "АТС"'!$A$30:$F$773,3,FALSE)+HLOOKUP($DL$1109,'[1]Сбытовая надбавка'!$F$5:$H$6,2,FALSE),2)+'[1]Иные услуги'!$C$6+HLOOKUP($DR$1108,'[1]Услуги по передаче'!$G$5:$J$7,2,FALSE))</f>
        <v>4640.1900000000005</v>
      </c>
      <c r="DH1135" s="73"/>
      <c r="DI1135" s="73"/>
      <c r="DJ1135" s="73"/>
      <c r="DK1135" s="73"/>
      <c r="DL1135" s="74"/>
      <c r="DM1135" s="72">
        <f>IF($A1135="-","-",ROUND(VLOOKUP($A1135+ROUND(LEFT(DM$1111,2)/24,5),'[1]ОАО "АТС"'!$A$30:$F$773,3,FALSE)+HLOOKUP($DL$1109,'[1]Сбытовая надбавка'!$F$5:$H$6,2,FALSE),2)+'[1]Иные услуги'!$C$6+HLOOKUP($DR$1108,'[1]Услуги по передаче'!$G$5:$J$7,2,FALSE))</f>
        <v>4644.3900000000003</v>
      </c>
      <c r="DN1135" s="73"/>
      <c r="DO1135" s="73"/>
      <c r="DP1135" s="73"/>
      <c r="DQ1135" s="73"/>
      <c r="DR1135" s="74"/>
      <c r="DS1135" s="72">
        <f>IF($A1135="-","-",ROUND(VLOOKUP($A1135+ROUND(LEFT(DS$1111,2)/24,5),'[1]ОАО "АТС"'!$A$30:$F$773,3,FALSE)+HLOOKUP($DL$1109,'[1]Сбытовая надбавка'!$F$5:$H$6,2,FALSE),2)+'[1]Иные услуги'!$C$6+HLOOKUP($DR$1108,'[1]Услуги по передаче'!$G$5:$J$7,2,FALSE))</f>
        <v>4639.25</v>
      </c>
      <c r="DT1135" s="73"/>
      <c r="DU1135" s="73"/>
      <c r="DV1135" s="73"/>
      <c r="DW1135" s="73"/>
      <c r="DX1135" s="74"/>
      <c r="DY1135" s="72">
        <f>IF($A1135="-","-",ROUND(VLOOKUP($A1135+ROUND(LEFT(DY$1111,2)/24,5),'[1]ОАО "АТС"'!$A$30:$F$773,3,FALSE)+HLOOKUP($DL$1109,'[1]Сбытовая надбавка'!$F$5:$H$6,2,FALSE),2)+'[1]Иные услуги'!$C$6+HLOOKUP($DR$1108,'[1]Услуги по передаче'!$G$5:$J$7,2,FALSE))</f>
        <v>4639.5</v>
      </c>
      <c r="DZ1135" s="73"/>
      <c r="EA1135" s="73"/>
      <c r="EB1135" s="73"/>
      <c r="EC1135" s="73"/>
      <c r="ED1135" s="74"/>
      <c r="EE1135" s="72">
        <f>IF($A1135="-","-",ROUND(VLOOKUP($A1135+ROUND(LEFT(EE$1111,2)/24,5),'[1]ОАО "АТС"'!$A$30:$F$773,3,FALSE)+HLOOKUP($DL$1109,'[1]Сбытовая надбавка'!$F$5:$H$6,2,FALSE),2)+'[1]Иные услуги'!$C$6+HLOOKUP($DR$1108,'[1]Услуги по передаче'!$G$5:$J$7,2,FALSE))</f>
        <v>4639.4400000000005</v>
      </c>
      <c r="EF1135" s="73"/>
      <c r="EG1135" s="73"/>
      <c r="EH1135" s="73"/>
      <c r="EI1135" s="73"/>
      <c r="EJ1135" s="74"/>
      <c r="EK1135" s="72">
        <f>IF($A1135="-","-",ROUND(VLOOKUP($A1135+ROUND(LEFT(EK$1111,2)/24,5),'[1]ОАО "АТС"'!$A$30:$F$773,3,FALSE)+HLOOKUP($DL$1109,'[1]Сбытовая надбавка'!$F$5:$H$6,2,FALSE),2)+'[1]Иные услуги'!$C$6+HLOOKUP($DR$1108,'[1]Услуги по передаче'!$G$5:$J$7,2,FALSE))</f>
        <v>4811.6499999999996</v>
      </c>
      <c r="EL1135" s="73"/>
      <c r="EM1135" s="73"/>
      <c r="EN1135" s="73"/>
      <c r="EO1135" s="73"/>
      <c r="EP1135" s="74"/>
      <c r="EQ1135" s="72">
        <f>IF($A1135="-","-",ROUND(VLOOKUP($A1135+ROUND(LEFT(EQ$1111,2)/24,5),'[1]ОАО "АТС"'!$A$30:$F$773,3,FALSE)+HLOOKUP($DL$1109,'[1]Сбытовая надбавка'!$F$5:$H$6,2,FALSE),2)+'[1]Иные услуги'!$C$6+HLOOKUP($DR$1108,'[1]Услуги по передаче'!$G$5:$J$7,2,FALSE))</f>
        <v>4702.79</v>
      </c>
      <c r="ER1135" s="73"/>
      <c r="ES1135" s="73"/>
      <c r="ET1135" s="73"/>
      <c r="EU1135" s="73"/>
      <c r="EV1135" s="74"/>
    </row>
    <row r="1136" spans="1:152" s="38" customFormat="1" ht="15.75" customHeight="1" x14ac:dyDescent="0.2">
      <c r="A1136" s="69">
        <f>$A$139</f>
        <v>45010</v>
      </c>
      <c r="B1136" s="70"/>
      <c r="C1136" s="70"/>
      <c r="D1136" s="70"/>
      <c r="E1136" s="70"/>
      <c r="F1136" s="70"/>
      <c r="G1136" s="70"/>
      <c r="H1136" s="71"/>
      <c r="I1136" s="72">
        <f>IF($A1136="-","-",ROUND(VLOOKUP($A1136+ROUND(LEFT(I$1111,1)/24,5),'[1]ОАО "АТС"'!$A$30:$F$773,3,FALSE)+HLOOKUP($DL$1109,'[1]Сбытовая надбавка'!$F$5:$H$6,2,FALSE),2)+'[1]Иные услуги'!$C$6+HLOOKUP($DR$1108,'[1]Услуги по передаче'!$G$5:$J$7,2,FALSE))</f>
        <v>4639.95</v>
      </c>
      <c r="J1136" s="73"/>
      <c r="K1136" s="73"/>
      <c r="L1136" s="73"/>
      <c r="M1136" s="73"/>
      <c r="N1136" s="74"/>
      <c r="O1136" s="72">
        <f>IF($A1136="-","-",ROUND(VLOOKUP($A1136+ROUND(LEFT(O$1111,1)/24,5),'[1]ОАО "АТС"'!$A$30:$F$773,3,FALSE)+HLOOKUP($DL$1109,'[1]Сбытовая надбавка'!$F$5:$H$6,2,FALSE),2)+'[1]Иные услуги'!$C$6+HLOOKUP($DR$1108,'[1]Услуги по передаче'!$G$5:$J$7,2,FALSE))</f>
        <v>4640.01</v>
      </c>
      <c r="P1136" s="73"/>
      <c r="Q1136" s="73"/>
      <c r="R1136" s="73"/>
      <c r="S1136" s="73"/>
      <c r="T1136" s="74"/>
      <c r="U1136" s="72">
        <f>IF($A1136="-","-",ROUND(VLOOKUP($A1136+ROUND(LEFT(U$1111,1)/24,5),'[1]ОАО "АТС"'!$A$30:$F$773,3,FALSE)+HLOOKUP($DL$1109,'[1]Сбытовая надбавка'!$F$5:$H$6,2,FALSE),2)+'[1]Иные услуги'!$C$6+HLOOKUP($DR$1108,'[1]Услуги по передаче'!$G$5:$J$7,2,FALSE))</f>
        <v>4640.1400000000003</v>
      </c>
      <c r="V1136" s="73"/>
      <c r="W1136" s="73"/>
      <c r="X1136" s="73"/>
      <c r="Y1136" s="73"/>
      <c r="Z1136" s="74"/>
      <c r="AA1136" s="72">
        <f>IF($A1136="-","-",ROUND(VLOOKUP($A1136+ROUND(LEFT(AA$1111,1)/24,5),'[1]ОАО "АТС"'!$A$30:$F$773,3,FALSE)+HLOOKUP($DL$1109,'[1]Сбытовая надбавка'!$F$5:$H$6,2,FALSE),2)+'[1]Иные услуги'!$C$6+HLOOKUP($DR$1108,'[1]Услуги по передаче'!$G$5:$J$7,2,FALSE))</f>
        <v>4640.0600000000004</v>
      </c>
      <c r="AB1136" s="73"/>
      <c r="AC1136" s="73"/>
      <c r="AD1136" s="73"/>
      <c r="AE1136" s="73"/>
      <c r="AF1136" s="74"/>
      <c r="AG1136" s="72">
        <f>IF($A1136="-","-",ROUND(VLOOKUP($A1136+ROUND(LEFT(AG$1111,1)/24,5),'[1]ОАО "АТС"'!$A$30:$F$773,3,FALSE)+HLOOKUP($DL$1109,'[1]Сбытовая надбавка'!$F$5:$H$6,2,FALSE),2)+'[1]Иные услуги'!$C$6+HLOOKUP($DR$1108,'[1]Услуги по передаче'!$G$5:$J$7,2,FALSE))</f>
        <v>4639.9799999999996</v>
      </c>
      <c r="AH1136" s="73"/>
      <c r="AI1136" s="73"/>
      <c r="AJ1136" s="73"/>
      <c r="AK1136" s="73"/>
      <c r="AL1136" s="74"/>
      <c r="AM1136" s="72">
        <f>IF($A1136="-","-",ROUND(VLOOKUP($A1136+ROUND(LEFT(AM$1111,1)/24,5),'[1]ОАО "АТС"'!$A$30:$F$773,3,FALSE)+HLOOKUP($DL$1109,'[1]Сбытовая надбавка'!$F$5:$H$6,2,FALSE),2)+'[1]Иные услуги'!$C$6+HLOOKUP($DR$1108,'[1]Услуги по передаче'!$G$5:$J$7,2,FALSE))</f>
        <v>4640.16</v>
      </c>
      <c r="AN1136" s="73"/>
      <c r="AO1136" s="73"/>
      <c r="AP1136" s="73"/>
      <c r="AQ1136" s="73"/>
      <c r="AR1136" s="74"/>
      <c r="AS1136" s="72">
        <f>IF($A1136="-","-",ROUND(VLOOKUP($A1136+ROUND(LEFT(AS$1111,1)/24,5),'[1]ОАО "АТС"'!$A$30:$F$773,3,FALSE)+HLOOKUP($DL$1109,'[1]Сбытовая надбавка'!$F$5:$H$6,2,FALSE),2)+'[1]Иные услуги'!$C$6+HLOOKUP($DR$1108,'[1]Услуги по передаче'!$G$5:$J$7,2,FALSE))</f>
        <v>4639.87</v>
      </c>
      <c r="AT1136" s="73"/>
      <c r="AU1136" s="73"/>
      <c r="AV1136" s="73"/>
      <c r="AW1136" s="73"/>
      <c r="AX1136" s="74"/>
      <c r="AY1136" s="72">
        <f>IF($A1136="-","-",ROUND(VLOOKUP($A1136+ROUND(LEFT(AY$1111,1)/24,5),'[1]ОАО "АТС"'!$A$30:$F$773,3,FALSE)+HLOOKUP($DL$1109,'[1]Сбытовая надбавка'!$F$5:$H$6,2,FALSE),2)+'[1]Иные услуги'!$C$6+HLOOKUP($DR$1108,'[1]Услуги по передаче'!$G$5:$J$7,2,FALSE))</f>
        <v>4698.3500000000004</v>
      </c>
      <c r="AZ1136" s="73"/>
      <c r="BA1136" s="73"/>
      <c r="BB1136" s="73"/>
      <c r="BC1136" s="73"/>
      <c r="BD1136" s="74"/>
      <c r="BE1136" s="72">
        <f>IF($A1136="-","-",ROUND(VLOOKUP($A1136+ROUND(LEFT(BE$1111,1)/24,5),'[1]ОАО "АТС"'!$A$30:$F$773,3,FALSE)+HLOOKUP($DL$1109,'[1]Сбытовая надбавка'!$F$5:$H$6,2,FALSE),2)+'[1]Иные услуги'!$C$6+HLOOKUP($DR$1108,'[1]Услуги по передаче'!$G$5:$J$7,2,FALSE))</f>
        <v>4640.1400000000003</v>
      </c>
      <c r="BF1136" s="73"/>
      <c r="BG1136" s="73"/>
      <c r="BH1136" s="73"/>
      <c r="BI1136" s="73"/>
      <c r="BJ1136" s="74"/>
      <c r="BK1136" s="72">
        <f>IF($A1136="-","-",ROUND(VLOOKUP($A1136+ROUND(LEFT(BK$1111,1)/24,5),'[1]ОАО "АТС"'!$A$30:$F$773,3,FALSE)+HLOOKUP($DL$1109,'[1]Сбытовая надбавка'!$F$5:$H$6,2,FALSE),2)+'[1]Иные услуги'!$C$6+HLOOKUP($DR$1108,'[1]Услуги по передаче'!$G$5:$J$7,2,FALSE))</f>
        <v>4647.8600000000006</v>
      </c>
      <c r="BL1136" s="73"/>
      <c r="BM1136" s="73"/>
      <c r="BN1136" s="73"/>
      <c r="BO1136" s="73"/>
      <c r="BP1136" s="74"/>
      <c r="BQ1136" s="72">
        <f>IF($A1136="-","-",ROUND(VLOOKUP($A1136+ROUND(LEFT(BQ$1111,2)/24,5),'[1]ОАО "АТС"'!$A$30:$F$773,3,FALSE)+HLOOKUP($DL$1109,'[1]Сбытовая надбавка'!$F$5:$H$6,2,FALSE),2)+'[1]Иные услуги'!$C$6+HLOOKUP($DR$1108,'[1]Услуги по передаче'!$G$5:$J$7,2,FALSE))</f>
        <v>4665.59</v>
      </c>
      <c r="BR1136" s="73"/>
      <c r="BS1136" s="73"/>
      <c r="BT1136" s="73"/>
      <c r="BU1136" s="73"/>
      <c r="BV1136" s="74"/>
      <c r="BW1136" s="72">
        <f>IF($A1136="-","-",ROUND(VLOOKUP($A1136+ROUND(LEFT(BW$1111,2)/24,5),'[1]ОАО "АТС"'!$A$30:$F$773,3,FALSE)+HLOOKUP($DL$1109,'[1]Сбытовая надбавка'!$F$5:$H$6,2,FALSE),2)+'[1]Иные услуги'!$C$6+HLOOKUP($DR$1108,'[1]Услуги по передаче'!$G$5:$J$7,2,FALSE))</f>
        <v>4654.17</v>
      </c>
      <c r="BX1136" s="73"/>
      <c r="BY1136" s="73"/>
      <c r="BZ1136" s="73"/>
      <c r="CA1136" s="73"/>
      <c r="CB1136" s="74"/>
      <c r="CC1136" s="72">
        <f>IF($A1136="-","-",ROUND(VLOOKUP($A1136+ROUND(LEFT(CC$1111,2)/24,5),'[1]ОАО "АТС"'!$A$30:$F$773,3,FALSE)+HLOOKUP($DL$1109,'[1]Сбытовая надбавка'!$F$5:$H$6,2,FALSE),2)+'[1]Иные услуги'!$C$6+HLOOKUP($DR$1108,'[1]Услуги по передаче'!$G$5:$J$7,2,FALSE))</f>
        <v>4640.17</v>
      </c>
      <c r="CD1136" s="73"/>
      <c r="CE1136" s="73"/>
      <c r="CF1136" s="73"/>
      <c r="CG1136" s="73"/>
      <c r="CH1136" s="74"/>
      <c r="CI1136" s="72">
        <f>IF($A1136="-","-",ROUND(VLOOKUP($A1136+ROUND(LEFT(CI$1111,2)/24,5),'[1]ОАО "АТС"'!$A$30:$F$773,3,FALSE)+HLOOKUP($DL$1109,'[1]Сбытовая надбавка'!$F$5:$H$6,2,FALSE),2)+'[1]Иные услуги'!$C$6+HLOOKUP($DR$1108,'[1]Услуги по передаче'!$G$5:$J$7,2,FALSE))</f>
        <v>4640.16</v>
      </c>
      <c r="CJ1136" s="73"/>
      <c r="CK1136" s="73"/>
      <c r="CL1136" s="73"/>
      <c r="CM1136" s="73"/>
      <c r="CN1136" s="74"/>
      <c r="CO1136" s="72">
        <f>IF($A1136="-","-",ROUND(VLOOKUP($A1136+ROUND(LEFT(CO$1111,2)/24,5),'[1]ОАО "АТС"'!$A$30:$F$773,3,FALSE)+HLOOKUP($DL$1109,'[1]Сбытовая надбавка'!$F$5:$H$6,2,FALSE),2)+'[1]Иные услуги'!$C$6+HLOOKUP($DR$1108,'[1]Услуги по передаче'!$G$5:$J$7,2,FALSE))</f>
        <v>4641.3600000000006</v>
      </c>
      <c r="CP1136" s="73"/>
      <c r="CQ1136" s="73"/>
      <c r="CR1136" s="73"/>
      <c r="CS1136" s="73"/>
      <c r="CT1136" s="74"/>
      <c r="CU1136" s="72">
        <f>IF($A1136="-","-",ROUND(VLOOKUP($A1136+ROUND(LEFT(CU$1111,2)/24,5),'[1]ОАО "АТС"'!$A$30:$F$773,3,FALSE)+HLOOKUP($DL$1109,'[1]Сбытовая надбавка'!$F$5:$H$6,2,FALSE),2)+'[1]Иные услуги'!$C$6+HLOOKUP($DR$1108,'[1]Услуги по передаче'!$G$5:$J$7,2,FALSE))</f>
        <v>4640.34</v>
      </c>
      <c r="CV1136" s="73"/>
      <c r="CW1136" s="73"/>
      <c r="CX1136" s="73"/>
      <c r="CY1136" s="73"/>
      <c r="CZ1136" s="74"/>
      <c r="DA1136" s="72">
        <f>IF($A1136="-","-",ROUND(VLOOKUP($A1136+ROUND(LEFT(DA$1111,2)/24,5),'[1]ОАО "АТС"'!$A$30:$F$773,3,FALSE)+HLOOKUP($DL$1109,'[1]Сбытовая надбавка'!$F$5:$H$6,2,FALSE),2)+'[1]Иные услуги'!$C$6+HLOOKUP($DR$1108,'[1]Услуги по передаче'!$G$5:$J$7,2,FALSE))</f>
        <v>4640.22</v>
      </c>
      <c r="DB1136" s="73"/>
      <c r="DC1136" s="73"/>
      <c r="DD1136" s="73"/>
      <c r="DE1136" s="73"/>
      <c r="DF1136" s="74"/>
      <c r="DG1136" s="72">
        <f>IF($A1136="-","-",ROUND(VLOOKUP($A1136+ROUND(LEFT(DG$1111,2)/24,5),'[1]ОАО "АТС"'!$A$30:$F$773,3,FALSE)+HLOOKUP($DL$1109,'[1]Сбытовая надбавка'!$F$5:$H$6,2,FALSE),2)+'[1]Иные услуги'!$C$6+HLOOKUP($DR$1108,'[1]Услуги по передаче'!$G$5:$J$7,2,FALSE))</f>
        <v>4640.2700000000004</v>
      </c>
      <c r="DH1136" s="73"/>
      <c r="DI1136" s="73"/>
      <c r="DJ1136" s="73"/>
      <c r="DK1136" s="73"/>
      <c r="DL1136" s="74"/>
      <c r="DM1136" s="72">
        <f>IF($A1136="-","-",ROUND(VLOOKUP($A1136+ROUND(LEFT(DM$1111,2)/24,5),'[1]ОАО "АТС"'!$A$30:$F$773,3,FALSE)+HLOOKUP($DL$1109,'[1]Сбытовая надбавка'!$F$5:$H$6,2,FALSE),2)+'[1]Иные услуги'!$C$6+HLOOKUP($DR$1108,'[1]Услуги по передаче'!$G$5:$J$7,2,FALSE))</f>
        <v>4638.21</v>
      </c>
      <c r="DN1136" s="73"/>
      <c r="DO1136" s="73"/>
      <c r="DP1136" s="73"/>
      <c r="DQ1136" s="73"/>
      <c r="DR1136" s="74"/>
      <c r="DS1136" s="72">
        <f>IF($A1136="-","-",ROUND(VLOOKUP($A1136+ROUND(LEFT(DS$1111,2)/24,5),'[1]ОАО "АТС"'!$A$30:$F$773,3,FALSE)+HLOOKUP($DL$1109,'[1]Сбытовая надбавка'!$F$5:$H$6,2,FALSE),2)+'[1]Иные услуги'!$C$6+HLOOKUP($DR$1108,'[1]Услуги по передаче'!$G$5:$J$7,2,FALSE))</f>
        <v>4639.2800000000007</v>
      </c>
      <c r="DT1136" s="73"/>
      <c r="DU1136" s="73"/>
      <c r="DV1136" s="73"/>
      <c r="DW1136" s="73"/>
      <c r="DX1136" s="74"/>
      <c r="DY1136" s="72">
        <f>IF($A1136="-","-",ROUND(VLOOKUP($A1136+ROUND(LEFT(DY$1111,2)/24,5),'[1]ОАО "АТС"'!$A$30:$F$773,3,FALSE)+HLOOKUP($DL$1109,'[1]Сбытовая надбавка'!$F$5:$H$6,2,FALSE),2)+'[1]Иные услуги'!$C$6+HLOOKUP($DR$1108,'[1]Услуги по передаче'!$G$5:$J$7,2,FALSE))</f>
        <v>4639.54</v>
      </c>
      <c r="DZ1136" s="73"/>
      <c r="EA1136" s="73"/>
      <c r="EB1136" s="73"/>
      <c r="EC1136" s="73"/>
      <c r="ED1136" s="74"/>
      <c r="EE1136" s="72">
        <f>IF($A1136="-","-",ROUND(VLOOKUP($A1136+ROUND(LEFT(EE$1111,2)/24,5),'[1]ОАО "АТС"'!$A$30:$F$773,3,FALSE)+HLOOKUP($DL$1109,'[1]Сбытовая надбавка'!$F$5:$H$6,2,FALSE),2)+'[1]Иные услуги'!$C$6+HLOOKUP($DR$1108,'[1]Услуги по передаче'!$G$5:$J$7,2,FALSE))</f>
        <v>4639.37</v>
      </c>
      <c r="EF1136" s="73"/>
      <c r="EG1136" s="73"/>
      <c r="EH1136" s="73"/>
      <c r="EI1136" s="73"/>
      <c r="EJ1136" s="74"/>
      <c r="EK1136" s="72">
        <f>IF($A1136="-","-",ROUND(VLOOKUP($A1136+ROUND(LEFT(EK$1111,2)/24,5),'[1]ОАО "АТС"'!$A$30:$F$773,3,FALSE)+HLOOKUP($DL$1109,'[1]Сбытовая надбавка'!$F$5:$H$6,2,FALSE),2)+'[1]Иные услуги'!$C$6+HLOOKUP($DR$1108,'[1]Услуги по передаче'!$G$5:$J$7,2,FALSE))</f>
        <v>4802.17</v>
      </c>
      <c r="EL1136" s="73"/>
      <c r="EM1136" s="73"/>
      <c r="EN1136" s="73"/>
      <c r="EO1136" s="73"/>
      <c r="EP1136" s="74"/>
      <c r="EQ1136" s="72">
        <f>IF($A1136="-","-",ROUND(VLOOKUP($A1136+ROUND(LEFT(EQ$1111,2)/24,5),'[1]ОАО "АТС"'!$A$30:$F$773,3,FALSE)+HLOOKUP($DL$1109,'[1]Сбытовая надбавка'!$F$5:$H$6,2,FALSE),2)+'[1]Иные услуги'!$C$6+HLOOKUP($DR$1108,'[1]Услуги по передаче'!$G$5:$J$7,2,FALSE))</f>
        <v>4708.2800000000007</v>
      </c>
      <c r="ER1136" s="73"/>
      <c r="ES1136" s="73"/>
      <c r="ET1136" s="73"/>
      <c r="EU1136" s="73"/>
      <c r="EV1136" s="74"/>
    </row>
    <row r="1137" spans="1:152" s="38" customFormat="1" ht="15.75" customHeight="1" x14ac:dyDescent="0.2">
      <c r="A1137" s="69">
        <f>$A$140</f>
        <v>45011</v>
      </c>
      <c r="B1137" s="70"/>
      <c r="C1137" s="70"/>
      <c r="D1137" s="70"/>
      <c r="E1137" s="70"/>
      <c r="F1137" s="70"/>
      <c r="G1137" s="70"/>
      <c r="H1137" s="71"/>
      <c r="I1137" s="72">
        <f>IF($A1137="-","-",ROUND(VLOOKUP($A1137+ROUND(LEFT(I$1111,1)/24,5),'[1]ОАО "АТС"'!$A$30:$F$773,3,FALSE)+HLOOKUP($DL$1109,'[1]Сбытовая надбавка'!$F$5:$H$6,2,FALSE),2)+'[1]Иные услуги'!$C$6+HLOOKUP($DR$1108,'[1]Услуги по передаче'!$G$5:$J$7,2,FALSE))</f>
        <v>4639.93</v>
      </c>
      <c r="J1137" s="73"/>
      <c r="K1137" s="73"/>
      <c r="L1137" s="73"/>
      <c r="M1137" s="73"/>
      <c r="N1137" s="74"/>
      <c r="O1137" s="72">
        <f>IF($A1137="-","-",ROUND(VLOOKUP($A1137+ROUND(LEFT(O$1111,1)/24,5),'[1]ОАО "АТС"'!$A$30:$F$773,3,FALSE)+HLOOKUP($DL$1109,'[1]Сбытовая надбавка'!$F$5:$H$6,2,FALSE),2)+'[1]Иные услуги'!$C$6+HLOOKUP($DR$1108,'[1]Услуги по передаче'!$G$5:$J$7,2,FALSE))</f>
        <v>4639.99</v>
      </c>
      <c r="P1137" s="73"/>
      <c r="Q1137" s="73"/>
      <c r="R1137" s="73"/>
      <c r="S1137" s="73"/>
      <c r="T1137" s="74"/>
      <c r="U1137" s="72">
        <f>IF($A1137="-","-",ROUND(VLOOKUP($A1137+ROUND(LEFT(U$1111,1)/24,5),'[1]ОАО "АТС"'!$A$30:$F$773,3,FALSE)+HLOOKUP($DL$1109,'[1]Сбытовая надбавка'!$F$5:$H$6,2,FALSE),2)+'[1]Иные услуги'!$C$6+HLOOKUP($DR$1108,'[1]Услуги по передаче'!$G$5:$J$7,2,FALSE))</f>
        <v>4640.17</v>
      </c>
      <c r="V1137" s="73"/>
      <c r="W1137" s="73"/>
      <c r="X1137" s="73"/>
      <c r="Y1137" s="73"/>
      <c r="Z1137" s="74"/>
      <c r="AA1137" s="72">
        <f>IF($A1137="-","-",ROUND(VLOOKUP($A1137+ROUND(LEFT(AA$1111,1)/24,5),'[1]ОАО "АТС"'!$A$30:$F$773,3,FALSE)+HLOOKUP($DL$1109,'[1]Сбытовая надбавка'!$F$5:$H$6,2,FALSE),2)+'[1]Иные услуги'!$C$6+HLOOKUP($DR$1108,'[1]Услуги по передаче'!$G$5:$J$7,2,FALSE))</f>
        <v>4640.12</v>
      </c>
      <c r="AB1137" s="73"/>
      <c r="AC1137" s="73"/>
      <c r="AD1137" s="73"/>
      <c r="AE1137" s="73"/>
      <c r="AF1137" s="74"/>
      <c r="AG1137" s="72">
        <f>IF($A1137="-","-",ROUND(VLOOKUP($A1137+ROUND(LEFT(AG$1111,1)/24,5),'[1]ОАО "АТС"'!$A$30:$F$773,3,FALSE)+HLOOKUP($DL$1109,'[1]Сбытовая надбавка'!$F$5:$H$6,2,FALSE),2)+'[1]Иные услуги'!$C$6+HLOOKUP($DR$1108,'[1]Услуги по передаче'!$G$5:$J$7,2,FALSE))</f>
        <v>4639.82</v>
      </c>
      <c r="AH1137" s="73"/>
      <c r="AI1137" s="73"/>
      <c r="AJ1137" s="73"/>
      <c r="AK1137" s="73"/>
      <c r="AL1137" s="74"/>
      <c r="AM1137" s="72">
        <f>IF($A1137="-","-",ROUND(VLOOKUP($A1137+ROUND(LEFT(AM$1111,1)/24,5),'[1]ОАО "АТС"'!$A$30:$F$773,3,FALSE)+HLOOKUP($DL$1109,'[1]Сбытовая надбавка'!$F$5:$H$6,2,FALSE),2)+'[1]Иные услуги'!$C$6+HLOOKUP($DR$1108,'[1]Услуги по передаче'!$G$5:$J$7,2,FALSE))</f>
        <v>4640.04</v>
      </c>
      <c r="AN1137" s="73"/>
      <c r="AO1137" s="73"/>
      <c r="AP1137" s="73"/>
      <c r="AQ1137" s="73"/>
      <c r="AR1137" s="74"/>
      <c r="AS1137" s="72">
        <f>IF($A1137="-","-",ROUND(VLOOKUP($A1137+ROUND(LEFT(AS$1111,1)/24,5),'[1]ОАО "АТС"'!$A$30:$F$773,3,FALSE)+HLOOKUP($DL$1109,'[1]Сбытовая надбавка'!$F$5:$H$6,2,FALSE),2)+'[1]Иные услуги'!$C$6+HLOOKUP($DR$1108,'[1]Услуги по передаче'!$G$5:$J$7,2,FALSE))</f>
        <v>4639.59</v>
      </c>
      <c r="AT1137" s="73"/>
      <c r="AU1137" s="73"/>
      <c r="AV1137" s="73"/>
      <c r="AW1137" s="73"/>
      <c r="AX1137" s="74"/>
      <c r="AY1137" s="72">
        <f>IF($A1137="-","-",ROUND(VLOOKUP($A1137+ROUND(LEFT(AY$1111,1)/24,5),'[1]ОАО "АТС"'!$A$30:$F$773,3,FALSE)+HLOOKUP($DL$1109,'[1]Сбытовая надбавка'!$F$5:$H$6,2,FALSE),2)+'[1]Иные услуги'!$C$6+HLOOKUP($DR$1108,'[1]Услуги по передаче'!$G$5:$J$7,2,FALSE))</f>
        <v>4639.7700000000004</v>
      </c>
      <c r="AZ1137" s="73"/>
      <c r="BA1137" s="73"/>
      <c r="BB1137" s="73"/>
      <c r="BC1137" s="73"/>
      <c r="BD1137" s="74"/>
      <c r="BE1137" s="72">
        <f>IF($A1137="-","-",ROUND(VLOOKUP($A1137+ROUND(LEFT(BE$1111,1)/24,5),'[1]ОАО "АТС"'!$A$30:$F$773,3,FALSE)+HLOOKUP($DL$1109,'[1]Сбытовая надбавка'!$F$5:$H$6,2,FALSE),2)+'[1]Иные услуги'!$C$6+HLOOKUP($DR$1108,'[1]Услуги по передаче'!$G$5:$J$7,2,FALSE))</f>
        <v>4639.96</v>
      </c>
      <c r="BF1137" s="73"/>
      <c r="BG1137" s="73"/>
      <c r="BH1137" s="73"/>
      <c r="BI1137" s="73"/>
      <c r="BJ1137" s="74"/>
      <c r="BK1137" s="72">
        <f>IF($A1137="-","-",ROUND(VLOOKUP($A1137+ROUND(LEFT(BK$1111,1)/24,5),'[1]ОАО "АТС"'!$A$30:$F$773,3,FALSE)+HLOOKUP($DL$1109,'[1]Сбытовая надбавка'!$F$5:$H$6,2,FALSE),2)+'[1]Иные услуги'!$C$6+HLOOKUP($DR$1108,'[1]Услуги по передаче'!$G$5:$J$7,2,FALSE))</f>
        <v>4640.1000000000004</v>
      </c>
      <c r="BL1137" s="73"/>
      <c r="BM1137" s="73"/>
      <c r="BN1137" s="73"/>
      <c r="BO1137" s="73"/>
      <c r="BP1137" s="74"/>
      <c r="BQ1137" s="72">
        <f>IF($A1137="-","-",ROUND(VLOOKUP($A1137+ROUND(LEFT(BQ$1111,2)/24,5),'[1]ОАО "АТС"'!$A$30:$F$773,3,FALSE)+HLOOKUP($DL$1109,'[1]Сбытовая надбавка'!$F$5:$H$6,2,FALSE),2)+'[1]Иные услуги'!$C$6+HLOOKUP($DR$1108,'[1]Услуги по передаче'!$G$5:$J$7,2,FALSE))</f>
        <v>4640.1400000000003</v>
      </c>
      <c r="BR1137" s="73"/>
      <c r="BS1137" s="73"/>
      <c r="BT1137" s="73"/>
      <c r="BU1137" s="73"/>
      <c r="BV1137" s="74"/>
      <c r="BW1137" s="72">
        <f>IF($A1137="-","-",ROUND(VLOOKUP($A1137+ROUND(LEFT(BW$1111,2)/24,5),'[1]ОАО "АТС"'!$A$30:$F$773,3,FALSE)+HLOOKUP($DL$1109,'[1]Сбытовая надбавка'!$F$5:$H$6,2,FALSE),2)+'[1]Иные услуги'!$C$6+HLOOKUP($DR$1108,'[1]Услуги по передаче'!$G$5:$J$7,2,FALSE))</f>
        <v>4640.16</v>
      </c>
      <c r="BX1137" s="73"/>
      <c r="BY1137" s="73"/>
      <c r="BZ1137" s="73"/>
      <c r="CA1137" s="73"/>
      <c r="CB1137" s="74"/>
      <c r="CC1137" s="72">
        <f>IF($A1137="-","-",ROUND(VLOOKUP($A1137+ROUND(LEFT(CC$1111,2)/24,5),'[1]ОАО "АТС"'!$A$30:$F$773,3,FALSE)+HLOOKUP($DL$1109,'[1]Сбытовая надбавка'!$F$5:$H$6,2,FALSE),2)+'[1]Иные услуги'!$C$6+HLOOKUP($DR$1108,'[1]Услуги по передаче'!$G$5:$J$7,2,FALSE))</f>
        <v>4640.1100000000006</v>
      </c>
      <c r="CD1137" s="73"/>
      <c r="CE1137" s="73"/>
      <c r="CF1137" s="73"/>
      <c r="CG1137" s="73"/>
      <c r="CH1137" s="74"/>
      <c r="CI1137" s="72">
        <f>IF($A1137="-","-",ROUND(VLOOKUP($A1137+ROUND(LEFT(CI$1111,2)/24,5),'[1]ОАО "АТС"'!$A$30:$F$773,3,FALSE)+HLOOKUP($DL$1109,'[1]Сбытовая надбавка'!$F$5:$H$6,2,FALSE),2)+'[1]Иные услуги'!$C$6+HLOOKUP($DR$1108,'[1]Услуги по передаче'!$G$5:$J$7,2,FALSE))</f>
        <v>4640.1000000000004</v>
      </c>
      <c r="CJ1137" s="73"/>
      <c r="CK1137" s="73"/>
      <c r="CL1137" s="73"/>
      <c r="CM1137" s="73"/>
      <c r="CN1137" s="74"/>
      <c r="CO1137" s="72">
        <f>IF($A1137="-","-",ROUND(VLOOKUP($A1137+ROUND(LEFT(CO$1111,2)/24,5),'[1]ОАО "АТС"'!$A$30:$F$773,3,FALSE)+HLOOKUP($DL$1109,'[1]Сбытовая надбавка'!$F$5:$H$6,2,FALSE),2)+'[1]Иные услуги'!$C$6+HLOOKUP($DR$1108,'[1]Услуги по передаче'!$G$5:$J$7,2,FALSE))</f>
        <v>4640.1000000000004</v>
      </c>
      <c r="CP1137" s="73"/>
      <c r="CQ1137" s="73"/>
      <c r="CR1137" s="73"/>
      <c r="CS1137" s="73"/>
      <c r="CT1137" s="74"/>
      <c r="CU1137" s="72">
        <f>IF($A1137="-","-",ROUND(VLOOKUP($A1137+ROUND(LEFT(CU$1111,2)/24,5),'[1]ОАО "АТС"'!$A$30:$F$773,3,FALSE)+HLOOKUP($DL$1109,'[1]Сбытовая надбавка'!$F$5:$H$6,2,FALSE),2)+'[1]Иные услуги'!$C$6+HLOOKUP($DR$1108,'[1]Услуги по передаче'!$G$5:$J$7,2,FALSE))</f>
        <v>4640.21</v>
      </c>
      <c r="CV1137" s="73"/>
      <c r="CW1137" s="73"/>
      <c r="CX1137" s="73"/>
      <c r="CY1137" s="73"/>
      <c r="CZ1137" s="74"/>
      <c r="DA1137" s="72">
        <f>IF($A1137="-","-",ROUND(VLOOKUP($A1137+ROUND(LEFT(DA$1111,2)/24,5),'[1]ОАО "АТС"'!$A$30:$F$773,3,FALSE)+HLOOKUP($DL$1109,'[1]Сбытовая надбавка'!$F$5:$H$6,2,FALSE),2)+'[1]Иные услуги'!$C$6+HLOOKUP($DR$1108,'[1]Услуги по передаче'!$G$5:$J$7,2,FALSE))</f>
        <v>4640.1100000000006</v>
      </c>
      <c r="DB1137" s="73"/>
      <c r="DC1137" s="73"/>
      <c r="DD1137" s="73"/>
      <c r="DE1137" s="73"/>
      <c r="DF1137" s="74"/>
      <c r="DG1137" s="72">
        <f>IF($A1137="-","-",ROUND(VLOOKUP($A1137+ROUND(LEFT(DG$1111,2)/24,5),'[1]ОАО "АТС"'!$A$30:$F$773,3,FALSE)+HLOOKUP($DL$1109,'[1]Сбытовая надбавка'!$F$5:$H$6,2,FALSE),2)+'[1]Иные услуги'!$C$6+HLOOKUP($DR$1108,'[1]Услуги по передаче'!$G$5:$J$7,2,FALSE))</f>
        <v>4640.1900000000005</v>
      </c>
      <c r="DH1137" s="73"/>
      <c r="DI1137" s="73"/>
      <c r="DJ1137" s="73"/>
      <c r="DK1137" s="73"/>
      <c r="DL1137" s="74"/>
      <c r="DM1137" s="72">
        <f>IF($A1137="-","-",ROUND(VLOOKUP($A1137+ROUND(LEFT(DM$1111,2)/24,5),'[1]ОАО "АТС"'!$A$30:$F$773,3,FALSE)+HLOOKUP($DL$1109,'[1]Сбытовая надбавка'!$F$5:$H$6,2,FALSE),2)+'[1]Иные услуги'!$C$6+HLOOKUP($DR$1108,'[1]Услуги по передаче'!$G$5:$J$7,2,FALSE))</f>
        <v>4638.1400000000003</v>
      </c>
      <c r="DN1137" s="73"/>
      <c r="DO1137" s="73"/>
      <c r="DP1137" s="73"/>
      <c r="DQ1137" s="73"/>
      <c r="DR1137" s="74"/>
      <c r="DS1137" s="72">
        <f>IF($A1137="-","-",ROUND(VLOOKUP($A1137+ROUND(LEFT(DS$1111,2)/24,5),'[1]ОАО "АТС"'!$A$30:$F$773,3,FALSE)+HLOOKUP($DL$1109,'[1]Сбытовая надбавка'!$F$5:$H$6,2,FALSE),2)+'[1]Иные услуги'!$C$6+HLOOKUP($DR$1108,'[1]Услуги по передаче'!$G$5:$J$7,2,FALSE))</f>
        <v>4673.3999999999996</v>
      </c>
      <c r="DT1137" s="73"/>
      <c r="DU1137" s="73"/>
      <c r="DV1137" s="73"/>
      <c r="DW1137" s="73"/>
      <c r="DX1137" s="74"/>
      <c r="DY1137" s="72">
        <f>IF($A1137="-","-",ROUND(VLOOKUP($A1137+ROUND(LEFT(DY$1111,2)/24,5),'[1]ОАО "АТС"'!$A$30:$F$773,3,FALSE)+HLOOKUP($DL$1109,'[1]Сбытовая надбавка'!$F$5:$H$6,2,FALSE),2)+'[1]Иные услуги'!$C$6+HLOOKUP($DR$1108,'[1]Услуги по передаче'!$G$5:$J$7,2,FALSE))</f>
        <v>4639.51</v>
      </c>
      <c r="DZ1137" s="73"/>
      <c r="EA1137" s="73"/>
      <c r="EB1137" s="73"/>
      <c r="EC1137" s="73"/>
      <c r="ED1137" s="74"/>
      <c r="EE1137" s="72">
        <f>IF($A1137="-","-",ROUND(VLOOKUP($A1137+ROUND(LEFT(EE$1111,2)/24,5),'[1]ОАО "АТС"'!$A$30:$F$773,3,FALSE)+HLOOKUP($DL$1109,'[1]Сбытовая надбавка'!$F$5:$H$6,2,FALSE),2)+'[1]Иные услуги'!$C$6+HLOOKUP($DR$1108,'[1]Услуги по передаче'!$G$5:$J$7,2,FALSE))</f>
        <v>4639.32</v>
      </c>
      <c r="EF1137" s="73"/>
      <c r="EG1137" s="73"/>
      <c r="EH1137" s="73"/>
      <c r="EI1137" s="73"/>
      <c r="EJ1137" s="74"/>
      <c r="EK1137" s="72">
        <f>IF($A1137="-","-",ROUND(VLOOKUP($A1137+ROUND(LEFT(EK$1111,2)/24,5),'[1]ОАО "АТС"'!$A$30:$F$773,3,FALSE)+HLOOKUP($DL$1109,'[1]Сбытовая надбавка'!$F$5:$H$6,2,FALSE),2)+'[1]Иные услуги'!$C$6+HLOOKUP($DR$1108,'[1]Услуги по передаче'!$G$5:$J$7,2,FALSE))</f>
        <v>4779.24</v>
      </c>
      <c r="EL1137" s="73"/>
      <c r="EM1137" s="73"/>
      <c r="EN1137" s="73"/>
      <c r="EO1137" s="73"/>
      <c r="EP1137" s="74"/>
      <c r="EQ1137" s="72">
        <f>IF($A1137="-","-",ROUND(VLOOKUP($A1137+ROUND(LEFT(EQ$1111,2)/24,5),'[1]ОАО "АТС"'!$A$30:$F$773,3,FALSE)+HLOOKUP($DL$1109,'[1]Сбытовая надбавка'!$F$5:$H$6,2,FALSE),2)+'[1]Иные услуги'!$C$6+HLOOKUP($DR$1108,'[1]Услуги по передаче'!$G$5:$J$7,2,FALSE))</f>
        <v>4689.29</v>
      </c>
      <c r="ER1137" s="73"/>
      <c r="ES1137" s="73"/>
      <c r="ET1137" s="73"/>
      <c r="EU1137" s="73"/>
      <c r="EV1137" s="74"/>
    </row>
    <row r="1138" spans="1:152" s="38" customFormat="1" ht="15.75" customHeight="1" x14ac:dyDescent="0.2">
      <c r="A1138" s="69">
        <f>$A$141</f>
        <v>45012</v>
      </c>
      <c r="B1138" s="70"/>
      <c r="C1138" s="70"/>
      <c r="D1138" s="70"/>
      <c r="E1138" s="70"/>
      <c r="F1138" s="70"/>
      <c r="G1138" s="70"/>
      <c r="H1138" s="71"/>
      <c r="I1138" s="72">
        <f>IF($A1138="-","-",ROUND(VLOOKUP($A1138+ROUND(LEFT(I$1111,1)/24,5),'[1]ОАО "АТС"'!$A$30:$F$773,3,FALSE)+HLOOKUP($DL$1109,'[1]Сбытовая надбавка'!$F$5:$H$6,2,FALSE),2)+'[1]Иные услуги'!$C$6+HLOOKUP($DR$1108,'[1]Услуги по передаче'!$G$5:$J$7,2,FALSE))</f>
        <v>4640.0600000000004</v>
      </c>
      <c r="J1138" s="73"/>
      <c r="K1138" s="73"/>
      <c r="L1138" s="73"/>
      <c r="M1138" s="73"/>
      <c r="N1138" s="74"/>
      <c r="O1138" s="72">
        <f>IF($A1138="-","-",ROUND(VLOOKUP($A1138+ROUND(LEFT(O$1111,1)/24,5),'[1]ОАО "АТС"'!$A$30:$F$773,3,FALSE)+HLOOKUP($DL$1109,'[1]Сбытовая надбавка'!$F$5:$H$6,2,FALSE),2)+'[1]Иные услуги'!$C$6+HLOOKUP($DR$1108,'[1]Услуги по передаче'!$G$5:$J$7,2,FALSE))</f>
        <v>4640.22</v>
      </c>
      <c r="P1138" s="73"/>
      <c r="Q1138" s="73"/>
      <c r="R1138" s="73"/>
      <c r="S1138" s="73"/>
      <c r="T1138" s="74"/>
      <c r="U1138" s="72">
        <f>IF($A1138="-","-",ROUND(VLOOKUP($A1138+ROUND(LEFT(U$1111,1)/24,5),'[1]ОАО "АТС"'!$A$30:$F$773,3,FALSE)+HLOOKUP($DL$1109,'[1]Сбытовая надбавка'!$F$5:$H$6,2,FALSE),2)+'[1]Иные услуги'!$C$6+HLOOKUP($DR$1108,'[1]Услуги по передаче'!$G$5:$J$7,2,FALSE))</f>
        <v>4640.2800000000007</v>
      </c>
      <c r="V1138" s="73"/>
      <c r="W1138" s="73"/>
      <c r="X1138" s="73"/>
      <c r="Y1138" s="73"/>
      <c r="Z1138" s="74"/>
      <c r="AA1138" s="72">
        <f>IF($A1138="-","-",ROUND(VLOOKUP($A1138+ROUND(LEFT(AA$1111,1)/24,5),'[1]ОАО "АТС"'!$A$30:$F$773,3,FALSE)+HLOOKUP($DL$1109,'[1]Сбытовая надбавка'!$F$5:$H$6,2,FALSE),2)+'[1]Иные услуги'!$C$6+HLOOKUP($DR$1108,'[1]Услуги по передаче'!$G$5:$J$7,2,FALSE))</f>
        <v>4640.22</v>
      </c>
      <c r="AB1138" s="73"/>
      <c r="AC1138" s="73"/>
      <c r="AD1138" s="73"/>
      <c r="AE1138" s="73"/>
      <c r="AF1138" s="74"/>
      <c r="AG1138" s="72">
        <f>IF($A1138="-","-",ROUND(VLOOKUP($A1138+ROUND(LEFT(AG$1111,1)/24,5),'[1]ОАО "АТС"'!$A$30:$F$773,3,FALSE)+HLOOKUP($DL$1109,'[1]Сбытовая надбавка'!$F$5:$H$6,2,FALSE),2)+'[1]Иные услуги'!$C$6+HLOOKUP($DR$1108,'[1]Услуги по передаче'!$G$5:$J$7,2,FALSE))</f>
        <v>4640.0600000000004</v>
      </c>
      <c r="AH1138" s="73"/>
      <c r="AI1138" s="73"/>
      <c r="AJ1138" s="73"/>
      <c r="AK1138" s="73"/>
      <c r="AL1138" s="74"/>
      <c r="AM1138" s="72">
        <f>IF($A1138="-","-",ROUND(VLOOKUP($A1138+ROUND(LEFT(AM$1111,1)/24,5),'[1]ОАО "АТС"'!$A$30:$F$773,3,FALSE)+HLOOKUP($DL$1109,'[1]Сбытовая надбавка'!$F$5:$H$6,2,FALSE),2)+'[1]Иные услуги'!$C$6+HLOOKUP($DR$1108,'[1]Услуги по передаче'!$G$5:$J$7,2,FALSE))</f>
        <v>4640.1499999999996</v>
      </c>
      <c r="AN1138" s="73"/>
      <c r="AO1138" s="73"/>
      <c r="AP1138" s="73"/>
      <c r="AQ1138" s="73"/>
      <c r="AR1138" s="74"/>
      <c r="AS1138" s="72">
        <f>IF($A1138="-","-",ROUND(VLOOKUP($A1138+ROUND(LEFT(AS$1111,1)/24,5),'[1]ОАО "АТС"'!$A$30:$F$773,3,FALSE)+HLOOKUP($DL$1109,'[1]Сбытовая надбавка'!$F$5:$H$6,2,FALSE),2)+'[1]Иные услуги'!$C$6+HLOOKUP($DR$1108,'[1]Услуги по передаче'!$G$5:$J$7,2,FALSE))</f>
        <v>4643.55</v>
      </c>
      <c r="AT1138" s="73"/>
      <c r="AU1138" s="73"/>
      <c r="AV1138" s="73"/>
      <c r="AW1138" s="73"/>
      <c r="AX1138" s="74"/>
      <c r="AY1138" s="72">
        <f>IF($A1138="-","-",ROUND(VLOOKUP($A1138+ROUND(LEFT(AY$1111,1)/24,5),'[1]ОАО "АТС"'!$A$30:$F$773,3,FALSE)+HLOOKUP($DL$1109,'[1]Сбытовая надбавка'!$F$5:$H$6,2,FALSE),2)+'[1]Иные услуги'!$C$6+HLOOKUP($DR$1108,'[1]Услуги по передаче'!$G$5:$J$7,2,FALSE))</f>
        <v>4744.4799999999996</v>
      </c>
      <c r="AZ1138" s="73"/>
      <c r="BA1138" s="73"/>
      <c r="BB1138" s="73"/>
      <c r="BC1138" s="73"/>
      <c r="BD1138" s="74"/>
      <c r="BE1138" s="72">
        <f>IF($A1138="-","-",ROUND(VLOOKUP($A1138+ROUND(LEFT(BE$1111,1)/24,5),'[1]ОАО "АТС"'!$A$30:$F$773,3,FALSE)+HLOOKUP($DL$1109,'[1]Сбытовая надбавка'!$F$5:$H$6,2,FALSE),2)+'[1]Иные услуги'!$C$6+HLOOKUP($DR$1108,'[1]Услуги по передаче'!$G$5:$J$7,2,FALSE))</f>
        <v>4640.04</v>
      </c>
      <c r="BF1138" s="73"/>
      <c r="BG1138" s="73"/>
      <c r="BH1138" s="73"/>
      <c r="BI1138" s="73"/>
      <c r="BJ1138" s="74"/>
      <c r="BK1138" s="72">
        <f>IF($A1138="-","-",ROUND(VLOOKUP($A1138+ROUND(LEFT(BK$1111,1)/24,5),'[1]ОАО "АТС"'!$A$30:$F$773,3,FALSE)+HLOOKUP($DL$1109,'[1]Сбытовая надбавка'!$F$5:$H$6,2,FALSE),2)+'[1]Иные услуги'!$C$6+HLOOKUP($DR$1108,'[1]Услуги по передаче'!$G$5:$J$7,2,FALSE))</f>
        <v>4660.62</v>
      </c>
      <c r="BL1138" s="73"/>
      <c r="BM1138" s="73"/>
      <c r="BN1138" s="73"/>
      <c r="BO1138" s="73"/>
      <c r="BP1138" s="74"/>
      <c r="BQ1138" s="72">
        <f>IF($A1138="-","-",ROUND(VLOOKUP($A1138+ROUND(LEFT(BQ$1111,2)/24,5),'[1]ОАО "АТС"'!$A$30:$F$773,3,FALSE)+HLOOKUP($DL$1109,'[1]Сбытовая надбавка'!$F$5:$H$6,2,FALSE),2)+'[1]Иные услуги'!$C$6+HLOOKUP($DR$1108,'[1]Услуги по передаче'!$G$5:$J$7,2,FALSE))</f>
        <v>4672.63</v>
      </c>
      <c r="BR1138" s="73"/>
      <c r="BS1138" s="73"/>
      <c r="BT1138" s="73"/>
      <c r="BU1138" s="73"/>
      <c r="BV1138" s="74"/>
      <c r="BW1138" s="72">
        <f>IF($A1138="-","-",ROUND(VLOOKUP($A1138+ROUND(LEFT(BW$1111,2)/24,5),'[1]ОАО "АТС"'!$A$30:$F$773,3,FALSE)+HLOOKUP($DL$1109,'[1]Сбытовая надбавка'!$F$5:$H$6,2,FALSE),2)+'[1]Иные услуги'!$C$6+HLOOKUP($DR$1108,'[1]Услуги по передаче'!$G$5:$J$7,2,FALSE))</f>
        <v>4660.71</v>
      </c>
      <c r="BX1138" s="73"/>
      <c r="BY1138" s="73"/>
      <c r="BZ1138" s="73"/>
      <c r="CA1138" s="73"/>
      <c r="CB1138" s="74"/>
      <c r="CC1138" s="72">
        <f>IF($A1138="-","-",ROUND(VLOOKUP($A1138+ROUND(LEFT(CC$1111,2)/24,5),'[1]ОАО "АТС"'!$A$30:$F$773,3,FALSE)+HLOOKUP($DL$1109,'[1]Сбытовая надбавка'!$F$5:$H$6,2,FALSE),2)+'[1]Иные услуги'!$C$6+HLOOKUP($DR$1108,'[1]Услуги по передаче'!$G$5:$J$7,2,FALSE))</f>
        <v>4640.1000000000004</v>
      </c>
      <c r="CD1138" s="73"/>
      <c r="CE1138" s="73"/>
      <c r="CF1138" s="73"/>
      <c r="CG1138" s="73"/>
      <c r="CH1138" s="74"/>
      <c r="CI1138" s="72">
        <f>IF($A1138="-","-",ROUND(VLOOKUP($A1138+ROUND(LEFT(CI$1111,2)/24,5),'[1]ОАО "АТС"'!$A$30:$F$773,3,FALSE)+HLOOKUP($DL$1109,'[1]Сбытовая надбавка'!$F$5:$H$6,2,FALSE),2)+'[1]Иные услуги'!$C$6+HLOOKUP($DR$1108,'[1]Услуги по передаче'!$G$5:$J$7,2,FALSE))</f>
        <v>4640.08</v>
      </c>
      <c r="CJ1138" s="73"/>
      <c r="CK1138" s="73"/>
      <c r="CL1138" s="73"/>
      <c r="CM1138" s="73"/>
      <c r="CN1138" s="74"/>
      <c r="CO1138" s="72">
        <f>IF($A1138="-","-",ROUND(VLOOKUP($A1138+ROUND(LEFT(CO$1111,2)/24,5),'[1]ОАО "АТС"'!$A$30:$F$773,3,FALSE)+HLOOKUP($DL$1109,'[1]Сбытовая надбавка'!$F$5:$H$6,2,FALSE),2)+'[1]Иные услуги'!$C$6+HLOOKUP($DR$1108,'[1]Услуги по передаче'!$G$5:$J$7,2,FALSE))</f>
        <v>4647.62</v>
      </c>
      <c r="CP1138" s="73"/>
      <c r="CQ1138" s="73"/>
      <c r="CR1138" s="73"/>
      <c r="CS1138" s="73"/>
      <c r="CT1138" s="74"/>
      <c r="CU1138" s="72">
        <f>IF($A1138="-","-",ROUND(VLOOKUP($A1138+ROUND(LEFT(CU$1111,2)/24,5),'[1]ОАО "АТС"'!$A$30:$F$773,3,FALSE)+HLOOKUP($DL$1109,'[1]Сбытовая надбавка'!$F$5:$H$6,2,FALSE),2)+'[1]Иные услуги'!$C$6+HLOOKUP($DR$1108,'[1]Услуги по передаче'!$G$5:$J$7,2,FALSE))</f>
        <v>4640.2</v>
      </c>
      <c r="CV1138" s="73"/>
      <c r="CW1138" s="73"/>
      <c r="CX1138" s="73"/>
      <c r="CY1138" s="73"/>
      <c r="CZ1138" s="74"/>
      <c r="DA1138" s="72">
        <f>IF($A1138="-","-",ROUND(VLOOKUP($A1138+ROUND(LEFT(DA$1111,2)/24,5),'[1]ОАО "АТС"'!$A$30:$F$773,3,FALSE)+HLOOKUP($DL$1109,'[1]Сбытовая надбавка'!$F$5:$H$6,2,FALSE),2)+'[1]Иные услуги'!$C$6+HLOOKUP($DR$1108,'[1]Услуги по передаче'!$G$5:$J$7,2,FALSE))</f>
        <v>4640.07</v>
      </c>
      <c r="DB1138" s="73"/>
      <c r="DC1138" s="73"/>
      <c r="DD1138" s="73"/>
      <c r="DE1138" s="73"/>
      <c r="DF1138" s="74"/>
      <c r="DG1138" s="72">
        <f>IF($A1138="-","-",ROUND(VLOOKUP($A1138+ROUND(LEFT(DG$1111,2)/24,5),'[1]ОАО "АТС"'!$A$30:$F$773,3,FALSE)+HLOOKUP($DL$1109,'[1]Сбытовая надбавка'!$F$5:$H$6,2,FALSE),2)+'[1]Иные услуги'!$C$6+HLOOKUP($DR$1108,'[1]Услуги по передаче'!$G$5:$J$7,2,FALSE))</f>
        <v>4640.12</v>
      </c>
      <c r="DH1138" s="73"/>
      <c r="DI1138" s="73"/>
      <c r="DJ1138" s="73"/>
      <c r="DK1138" s="73"/>
      <c r="DL1138" s="74"/>
      <c r="DM1138" s="72">
        <f>IF($A1138="-","-",ROUND(VLOOKUP($A1138+ROUND(LEFT(DM$1111,2)/24,5),'[1]ОАО "АТС"'!$A$30:$F$773,3,FALSE)+HLOOKUP($DL$1109,'[1]Сбытовая надбавка'!$F$5:$H$6,2,FALSE),2)+'[1]Иные услуги'!$C$6+HLOOKUP($DR$1108,'[1]Услуги по передаче'!$G$5:$J$7,2,FALSE))</f>
        <v>4653.33</v>
      </c>
      <c r="DN1138" s="73"/>
      <c r="DO1138" s="73"/>
      <c r="DP1138" s="73"/>
      <c r="DQ1138" s="73"/>
      <c r="DR1138" s="74"/>
      <c r="DS1138" s="72">
        <f>IF($A1138="-","-",ROUND(VLOOKUP($A1138+ROUND(LEFT(DS$1111,2)/24,5),'[1]ОАО "АТС"'!$A$30:$F$773,3,FALSE)+HLOOKUP($DL$1109,'[1]Сбытовая надбавка'!$F$5:$H$6,2,FALSE),2)+'[1]Иные услуги'!$C$6+HLOOKUP($DR$1108,'[1]Услуги по передаче'!$G$5:$J$7,2,FALSE))</f>
        <v>4644.93</v>
      </c>
      <c r="DT1138" s="73"/>
      <c r="DU1138" s="73"/>
      <c r="DV1138" s="73"/>
      <c r="DW1138" s="73"/>
      <c r="DX1138" s="74"/>
      <c r="DY1138" s="72">
        <f>IF($A1138="-","-",ROUND(VLOOKUP($A1138+ROUND(LEFT(DY$1111,2)/24,5),'[1]ОАО "АТС"'!$A$30:$F$773,3,FALSE)+HLOOKUP($DL$1109,'[1]Сбытовая надбавка'!$F$5:$H$6,2,FALSE),2)+'[1]Иные услуги'!$C$6+HLOOKUP($DR$1108,'[1]Услуги по передаче'!$G$5:$J$7,2,FALSE))</f>
        <v>4639.32</v>
      </c>
      <c r="DZ1138" s="73"/>
      <c r="EA1138" s="73"/>
      <c r="EB1138" s="73"/>
      <c r="EC1138" s="73"/>
      <c r="ED1138" s="74"/>
      <c r="EE1138" s="72">
        <f>IF($A1138="-","-",ROUND(VLOOKUP($A1138+ROUND(LEFT(EE$1111,2)/24,5),'[1]ОАО "АТС"'!$A$30:$F$773,3,FALSE)+HLOOKUP($DL$1109,'[1]Сбытовая надбавка'!$F$5:$H$6,2,FALSE),2)+'[1]Иные услуги'!$C$6+HLOOKUP($DR$1108,'[1]Услуги по передаче'!$G$5:$J$7,2,FALSE))</f>
        <v>4639.1499999999996</v>
      </c>
      <c r="EF1138" s="73"/>
      <c r="EG1138" s="73"/>
      <c r="EH1138" s="73"/>
      <c r="EI1138" s="73"/>
      <c r="EJ1138" s="74"/>
      <c r="EK1138" s="72">
        <f>IF($A1138="-","-",ROUND(VLOOKUP($A1138+ROUND(LEFT(EK$1111,2)/24,5),'[1]ОАО "АТС"'!$A$30:$F$773,3,FALSE)+HLOOKUP($DL$1109,'[1]Сбытовая надбавка'!$F$5:$H$6,2,FALSE),2)+'[1]Иные услуги'!$C$6+HLOOKUP($DR$1108,'[1]Услуги по передаче'!$G$5:$J$7,2,FALSE))</f>
        <v>4809.82</v>
      </c>
      <c r="EL1138" s="73"/>
      <c r="EM1138" s="73"/>
      <c r="EN1138" s="73"/>
      <c r="EO1138" s="73"/>
      <c r="EP1138" s="74"/>
      <c r="EQ1138" s="72">
        <f>IF($A1138="-","-",ROUND(VLOOKUP($A1138+ROUND(LEFT(EQ$1111,2)/24,5),'[1]ОАО "АТС"'!$A$30:$F$773,3,FALSE)+HLOOKUP($DL$1109,'[1]Сбытовая надбавка'!$F$5:$H$6,2,FALSE),2)+'[1]Иные услуги'!$C$6+HLOOKUP($DR$1108,'[1]Услуги по передаче'!$G$5:$J$7,2,FALSE))</f>
        <v>4714.46</v>
      </c>
      <c r="ER1138" s="73"/>
      <c r="ES1138" s="73"/>
      <c r="ET1138" s="73"/>
      <c r="EU1138" s="73"/>
      <c r="EV1138" s="74"/>
    </row>
    <row r="1139" spans="1:152" s="38" customFormat="1" ht="15.75" customHeight="1" x14ac:dyDescent="0.2">
      <c r="A1139" s="69">
        <f>$A$142</f>
        <v>45013</v>
      </c>
      <c r="B1139" s="70"/>
      <c r="C1139" s="70"/>
      <c r="D1139" s="70"/>
      <c r="E1139" s="70"/>
      <c r="F1139" s="70"/>
      <c r="G1139" s="70"/>
      <c r="H1139" s="71"/>
      <c r="I1139" s="72">
        <f>IF($A1139="-","-",ROUND(VLOOKUP($A1139+ROUND(LEFT(I$1111,1)/24,5),'[1]ОАО "АТС"'!$A$30:$F$773,3,FALSE)+HLOOKUP($DL$1109,'[1]Сбытовая надбавка'!$F$5:$H$6,2,FALSE),2)+'[1]Иные услуги'!$C$6+HLOOKUP($DR$1108,'[1]Услуги по передаче'!$G$5:$J$7,2,FALSE))</f>
        <v>4639.99</v>
      </c>
      <c r="J1139" s="73"/>
      <c r="K1139" s="73"/>
      <c r="L1139" s="73"/>
      <c r="M1139" s="73"/>
      <c r="N1139" s="74"/>
      <c r="O1139" s="72">
        <f>IF($A1139="-","-",ROUND(VLOOKUP($A1139+ROUND(LEFT(O$1111,1)/24,5),'[1]ОАО "АТС"'!$A$30:$F$773,3,FALSE)+HLOOKUP($DL$1109,'[1]Сбытовая надбавка'!$F$5:$H$6,2,FALSE),2)+'[1]Иные услуги'!$C$6+HLOOKUP($DR$1108,'[1]Услуги по передаче'!$G$5:$J$7,2,FALSE))</f>
        <v>4640.09</v>
      </c>
      <c r="P1139" s="73"/>
      <c r="Q1139" s="73"/>
      <c r="R1139" s="73"/>
      <c r="S1139" s="73"/>
      <c r="T1139" s="74"/>
      <c r="U1139" s="72">
        <f>IF($A1139="-","-",ROUND(VLOOKUP($A1139+ROUND(LEFT(U$1111,1)/24,5),'[1]ОАО "АТС"'!$A$30:$F$773,3,FALSE)+HLOOKUP($DL$1109,'[1]Сбытовая надбавка'!$F$5:$H$6,2,FALSE),2)+'[1]Иные услуги'!$C$6+HLOOKUP($DR$1108,'[1]Услуги по передаче'!$G$5:$J$7,2,FALSE))</f>
        <v>4640.16</v>
      </c>
      <c r="V1139" s="73"/>
      <c r="W1139" s="73"/>
      <c r="X1139" s="73"/>
      <c r="Y1139" s="73"/>
      <c r="Z1139" s="74"/>
      <c r="AA1139" s="72">
        <f>IF($A1139="-","-",ROUND(VLOOKUP($A1139+ROUND(LEFT(AA$1111,1)/24,5),'[1]ОАО "АТС"'!$A$30:$F$773,3,FALSE)+HLOOKUP($DL$1109,'[1]Сбытовая надбавка'!$F$5:$H$6,2,FALSE),2)+'[1]Иные услуги'!$C$6+HLOOKUP($DR$1108,'[1]Услуги по передаче'!$G$5:$J$7,2,FALSE))</f>
        <v>4640.1000000000004</v>
      </c>
      <c r="AB1139" s="73"/>
      <c r="AC1139" s="73"/>
      <c r="AD1139" s="73"/>
      <c r="AE1139" s="73"/>
      <c r="AF1139" s="74"/>
      <c r="AG1139" s="72">
        <f>IF($A1139="-","-",ROUND(VLOOKUP($A1139+ROUND(LEFT(AG$1111,1)/24,5),'[1]ОАО "АТС"'!$A$30:$F$773,3,FALSE)+HLOOKUP($DL$1109,'[1]Сбытовая надбавка'!$F$5:$H$6,2,FALSE),2)+'[1]Иные услуги'!$C$6+HLOOKUP($DR$1108,'[1]Услуги по передаче'!$G$5:$J$7,2,FALSE))</f>
        <v>4639.92</v>
      </c>
      <c r="AH1139" s="73"/>
      <c r="AI1139" s="73"/>
      <c r="AJ1139" s="73"/>
      <c r="AK1139" s="73"/>
      <c r="AL1139" s="74"/>
      <c r="AM1139" s="72">
        <f>IF($A1139="-","-",ROUND(VLOOKUP($A1139+ROUND(LEFT(AM$1111,1)/24,5),'[1]ОАО "АТС"'!$A$30:$F$773,3,FALSE)+HLOOKUP($DL$1109,'[1]Сбытовая надбавка'!$F$5:$H$6,2,FALSE),2)+'[1]Иные услуги'!$C$6+HLOOKUP($DR$1108,'[1]Услуги по передаче'!$G$5:$J$7,2,FALSE))</f>
        <v>4640.1900000000005</v>
      </c>
      <c r="AN1139" s="73"/>
      <c r="AO1139" s="73"/>
      <c r="AP1139" s="73"/>
      <c r="AQ1139" s="73"/>
      <c r="AR1139" s="74"/>
      <c r="AS1139" s="72">
        <f>IF($A1139="-","-",ROUND(VLOOKUP($A1139+ROUND(LEFT(AS$1111,1)/24,5),'[1]ОАО "АТС"'!$A$30:$F$773,3,FALSE)+HLOOKUP($DL$1109,'[1]Сбытовая надбавка'!$F$5:$H$6,2,FALSE),2)+'[1]Иные услуги'!$C$6+HLOOKUP($DR$1108,'[1]Услуги по передаче'!$G$5:$J$7,2,FALSE))</f>
        <v>4639.71</v>
      </c>
      <c r="AT1139" s="73"/>
      <c r="AU1139" s="73"/>
      <c r="AV1139" s="73"/>
      <c r="AW1139" s="73"/>
      <c r="AX1139" s="74"/>
      <c r="AY1139" s="72">
        <f>IF($A1139="-","-",ROUND(VLOOKUP($A1139+ROUND(LEFT(AY$1111,1)/24,5),'[1]ОАО "АТС"'!$A$30:$F$773,3,FALSE)+HLOOKUP($DL$1109,'[1]Сбытовая надбавка'!$F$5:$H$6,2,FALSE),2)+'[1]Иные услуги'!$C$6+HLOOKUP($DR$1108,'[1]Услуги по передаче'!$G$5:$J$7,2,FALSE))</f>
        <v>4706.22</v>
      </c>
      <c r="AZ1139" s="73"/>
      <c r="BA1139" s="73"/>
      <c r="BB1139" s="73"/>
      <c r="BC1139" s="73"/>
      <c r="BD1139" s="74"/>
      <c r="BE1139" s="72">
        <f>IF($A1139="-","-",ROUND(VLOOKUP($A1139+ROUND(LEFT(BE$1111,1)/24,5),'[1]ОАО "АТС"'!$A$30:$F$773,3,FALSE)+HLOOKUP($DL$1109,'[1]Сбытовая надбавка'!$F$5:$H$6,2,FALSE),2)+'[1]Иные услуги'!$C$6+HLOOKUP($DR$1108,'[1]Услуги по передаче'!$G$5:$J$7,2,FALSE))</f>
        <v>4639.9400000000005</v>
      </c>
      <c r="BF1139" s="73"/>
      <c r="BG1139" s="73"/>
      <c r="BH1139" s="73"/>
      <c r="BI1139" s="73"/>
      <c r="BJ1139" s="74"/>
      <c r="BK1139" s="72">
        <f>IF($A1139="-","-",ROUND(VLOOKUP($A1139+ROUND(LEFT(BK$1111,1)/24,5),'[1]ОАО "АТС"'!$A$30:$F$773,3,FALSE)+HLOOKUP($DL$1109,'[1]Сбытовая надбавка'!$F$5:$H$6,2,FALSE),2)+'[1]Иные услуги'!$C$6+HLOOKUP($DR$1108,'[1]Услуги по передаче'!$G$5:$J$7,2,FALSE))</f>
        <v>4640.0200000000004</v>
      </c>
      <c r="BL1139" s="73"/>
      <c r="BM1139" s="73"/>
      <c r="BN1139" s="73"/>
      <c r="BO1139" s="73"/>
      <c r="BP1139" s="74"/>
      <c r="BQ1139" s="72">
        <f>IF($A1139="-","-",ROUND(VLOOKUP($A1139+ROUND(LEFT(BQ$1111,2)/24,5),'[1]ОАО "АТС"'!$A$30:$F$773,3,FALSE)+HLOOKUP($DL$1109,'[1]Сбытовая надбавка'!$F$5:$H$6,2,FALSE),2)+'[1]Иные услуги'!$C$6+HLOOKUP($DR$1108,'[1]Услуги по передаче'!$G$5:$J$7,2,FALSE))</f>
        <v>4640.0300000000007</v>
      </c>
      <c r="BR1139" s="73"/>
      <c r="BS1139" s="73"/>
      <c r="BT1139" s="73"/>
      <c r="BU1139" s="73"/>
      <c r="BV1139" s="74"/>
      <c r="BW1139" s="72">
        <f>IF($A1139="-","-",ROUND(VLOOKUP($A1139+ROUND(LEFT(BW$1111,2)/24,5),'[1]ОАО "АТС"'!$A$30:$F$773,3,FALSE)+HLOOKUP($DL$1109,'[1]Сбытовая надбавка'!$F$5:$H$6,2,FALSE),2)+'[1]Иные услуги'!$C$6+HLOOKUP($DR$1108,'[1]Услуги по передаче'!$G$5:$J$7,2,FALSE))</f>
        <v>4640.13</v>
      </c>
      <c r="BX1139" s="73"/>
      <c r="BY1139" s="73"/>
      <c r="BZ1139" s="73"/>
      <c r="CA1139" s="73"/>
      <c r="CB1139" s="74"/>
      <c r="CC1139" s="72">
        <f>IF($A1139="-","-",ROUND(VLOOKUP($A1139+ROUND(LEFT(CC$1111,2)/24,5),'[1]ОАО "АТС"'!$A$30:$F$773,3,FALSE)+HLOOKUP($DL$1109,'[1]Сбытовая надбавка'!$F$5:$H$6,2,FALSE),2)+'[1]Иные услуги'!$C$6+HLOOKUP($DR$1108,'[1]Услуги по передаче'!$G$5:$J$7,2,FALSE))</f>
        <v>4640.1000000000004</v>
      </c>
      <c r="CD1139" s="73"/>
      <c r="CE1139" s="73"/>
      <c r="CF1139" s="73"/>
      <c r="CG1139" s="73"/>
      <c r="CH1139" s="74"/>
      <c r="CI1139" s="72">
        <f>IF($A1139="-","-",ROUND(VLOOKUP($A1139+ROUND(LEFT(CI$1111,2)/24,5),'[1]ОАО "АТС"'!$A$30:$F$773,3,FALSE)+HLOOKUP($DL$1109,'[1]Сбытовая надбавка'!$F$5:$H$6,2,FALSE),2)+'[1]Иные услуги'!$C$6+HLOOKUP($DR$1108,'[1]Услуги по передаче'!$G$5:$J$7,2,FALSE))</f>
        <v>4640.07</v>
      </c>
      <c r="CJ1139" s="73"/>
      <c r="CK1139" s="73"/>
      <c r="CL1139" s="73"/>
      <c r="CM1139" s="73"/>
      <c r="CN1139" s="74"/>
      <c r="CO1139" s="72">
        <f>IF($A1139="-","-",ROUND(VLOOKUP($A1139+ROUND(LEFT(CO$1111,2)/24,5),'[1]ОАО "АТС"'!$A$30:$F$773,3,FALSE)+HLOOKUP($DL$1109,'[1]Сбытовая надбавка'!$F$5:$H$6,2,FALSE),2)+'[1]Иные услуги'!$C$6+HLOOKUP($DR$1108,'[1]Услуги по передаче'!$G$5:$J$7,2,FALSE))</f>
        <v>4640.1400000000003</v>
      </c>
      <c r="CP1139" s="73"/>
      <c r="CQ1139" s="73"/>
      <c r="CR1139" s="73"/>
      <c r="CS1139" s="73"/>
      <c r="CT1139" s="74"/>
      <c r="CU1139" s="72">
        <f>IF($A1139="-","-",ROUND(VLOOKUP($A1139+ROUND(LEFT(CU$1111,2)/24,5),'[1]ОАО "АТС"'!$A$30:$F$773,3,FALSE)+HLOOKUP($DL$1109,'[1]Сбытовая надбавка'!$F$5:$H$6,2,FALSE),2)+'[1]Иные услуги'!$C$6+HLOOKUP($DR$1108,'[1]Услуги по передаче'!$G$5:$J$7,2,FALSE))</f>
        <v>4640.3</v>
      </c>
      <c r="CV1139" s="73"/>
      <c r="CW1139" s="73"/>
      <c r="CX1139" s="73"/>
      <c r="CY1139" s="73"/>
      <c r="CZ1139" s="74"/>
      <c r="DA1139" s="72">
        <f>IF($A1139="-","-",ROUND(VLOOKUP($A1139+ROUND(LEFT(DA$1111,2)/24,5),'[1]ОАО "АТС"'!$A$30:$F$773,3,FALSE)+HLOOKUP($DL$1109,'[1]Сбытовая надбавка'!$F$5:$H$6,2,FALSE),2)+'[1]Иные услуги'!$C$6+HLOOKUP($DR$1108,'[1]Услуги по передаче'!$G$5:$J$7,2,FALSE))</f>
        <v>4640.1000000000004</v>
      </c>
      <c r="DB1139" s="73"/>
      <c r="DC1139" s="73"/>
      <c r="DD1139" s="73"/>
      <c r="DE1139" s="73"/>
      <c r="DF1139" s="74"/>
      <c r="DG1139" s="72">
        <f>IF($A1139="-","-",ROUND(VLOOKUP($A1139+ROUND(LEFT(DG$1111,2)/24,5),'[1]ОАО "АТС"'!$A$30:$F$773,3,FALSE)+HLOOKUP($DL$1109,'[1]Сбытовая надбавка'!$F$5:$H$6,2,FALSE),2)+'[1]Иные услуги'!$C$6+HLOOKUP($DR$1108,'[1]Услуги по передаче'!$G$5:$J$7,2,FALSE))</f>
        <v>4640.2</v>
      </c>
      <c r="DH1139" s="73"/>
      <c r="DI1139" s="73"/>
      <c r="DJ1139" s="73"/>
      <c r="DK1139" s="73"/>
      <c r="DL1139" s="74"/>
      <c r="DM1139" s="72">
        <f>IF($A1139="-","-",ROUND(VLOOKUP($A1139+ROUND(LEFT(DM$1111,2)/24,5),'[1]ОАО "АТС"'!$A$30:$F$773,3,FALSE)+HLOOKUP($DL$1109,'[1]Сбытовая надбавка'!$F$5:$H$6,2,FALSE),2)+'[1]Иные услуги'!$C$6+HLOOKUP($DR$1108,'[1]Услуги по передаче'!$G$5:$J$7,2,FALSE))</f>
        <v>4637.92</v>
      </c>
      <c r="DN1139" s="73"/>
      <c r="DO1139" s="73"/>
      <c r="DP1139" s="73"/>
      <c r="DQ1139" s="73"/>
      <c r="DR1139" s="74"/>
      <c r="DS1139" s="72">
        <f>IF($A1139="-","-",ROUND(VLOOKUP($A1139+ROUND(LEFT(DS$1111,2)/24,5),'[1]ОАО "АТС"'!$A$30:$F$773,3,FALSE)+HLOOKUP($DL$1109,'[1]Сбытовая надбавка'!$F$5:$H$6,2,FALSE),2)+'[1]Иные услуги'!$C$6+HLOOKUP($DR$1108,'[1]Услуги по передаче'!$G$5:$J$7,2,FALSE))</f>
        <v>4638.96</v>
      </c>
      <c r="DT1139" s="73"/>
      <c r="DU1139" s="73"/>
      <c r="DV1139" s="73"/>
      <c r="DW1139" s="73"/>
      <c r="DX1139" s="74"/>
      <c r="DY1139" s="72">
        <f>IF($A1139="-","-",ROUND(VLOOKUP($A1139+ROUND(LEFT(DY$1111,2)/24,5),'[1]ОАО "АТС"'!$A$30:$F$773,3,FALSE)+HLOOKUP($DL$1109,'[1]Сбытовая надбавка'!$F$5:$H$6,2,FALSE),2)+'[1]Иные услуги'!$C$6+HLOOKUP($DR$1108,'[1]Услуги по передаче'!$G$5:$J$7,2,FALSE))</f>
        <v>4639.26</v>
      </c>
      <c r="DZ1139" s="73"/>
      <c r="EA1139" s="73"/>
      <c r="EB1139" s="73"/>
      <c r="EC1139" s="73"/>
      <c r="ED1139" s="74"/>
      <c r="EE1139" s="72">
        <f>IF($A1139="-","-",ROUND(VLOOKUP($A1139+ROUND(LEFT(EE$1111,2)/24,5),'[1]ОАО "АТС"'!$A$30:$F$773,3,FALSE)+HLOOKUP($DL$1109,'[1]Сбытовая надбавка'!$F$5:$H$6,2,FALSE),2)+'[1]Иные услуги'!$C$6+HLOOKUP($DR$1108,'[1]Услуги по передаче'!$G$5:$J$7,2,FALSE))</f>
        <v>4639.33</v>
      </c>
      <c r="EF1139" s="73"/>
      <c r="EG1139" s="73"/>
      <c r="EH1139" s="73"/>
      <c r="EI1139" s="73"/>
      <c r="EJ1139" s="74"/>
      <c r="EK1139" s="72">
        <f>IF($A1139="-","-",ROUND(VLOOKUP($A1139+ROUND(LEFT(EK$1111,2)/24,5),'[1]ОАО "АТС"'!$A$30:$F$773,3,FALSE)+HLOOKUP($DL$1109,'[1]Сбытовая надбавка'!$F$5:$H$6,2,FALSE),2)+'[1]Иные услуги'!$C$6+HLOOKUP($DR$1108,'[1]Услуги по передаче'!$G$5:$J$7,2,FALSE))</f>
        <v>4780.79</v>
      </c>
      <c r="EL1139" s="73"/>
      <c r="EM1139" s="73"/>
      <c r="EN1139" s="73"/>
      <c r="EO1139" s="73"/>
      <c r="EP1139" s="74"/>
      <c r="EQ1139" s="72">
        <f>IF($A1139="-","-",ROUND(VLOOKUP($A1139+ROUND(LEFT(EQ$1111,2)/24,5),'[1]ОАО "АТС"'!$A$30:$F$773,3,FALSE)+HLOOKUP($DL$1109,'[1]Сбытовая надбавка'!$F$5:$H$6,2,FALSE),2)+'[1]Иные услуги'!$C$6+HLOOKUP($DR$1108,'[1]Услуги по передаче'!$G$5:$J$7,2,FALSE))</f>
        <v>4682.18</v>
      </c>
      <c r="ER1139" s="73"/>
      <c r="ES1139" s="73"/>
      <c r="ET1139" s="73"/>
      <c r="EU1139" s="73"/>
      <c r="EV1139" s="74"/>
    </row>
    <row r="1140" spans="1:152" s="38" customFormat="1" ht="15.75" customHeight="1" x14ac:dyDescent="0.2">
      <c r="A1140" s="69">
        <f>$A$143</f>
        <v>45014</v>
      </c>
      <c r="B1140" s="70"/>
      <c r="C1140" s="70"/>
      <c r="D1140" s="70"/>
      <c r="E1140" s="70"/>
      <c r="F1140" s="70"/>
      <c r="G1140" s="70"/>
      <c r="H1140" s="71"/>
      <c r="I1140" s="72">
        <f>IF($A1140="-","-",ROUND(VLOOKUP($A1140+ROUND(LEFT(I$1111,1)/24,5),'[1]ОАО "АТС"'!$A$30:$F$773,3,FALSE)+HLOOKUP($DL$1109,'[1]Сбытовая надбавка'!$F$5:$H$6,2,FALSE),2)+'[1]Иные услуги'!$C$6+HLOOKUP($DR$1108,'[1]Услуги по передаче'!$G$5:$J$7,2,FALSE))</f>
        <v>4640.2700000000004</v>
      </c>
      <c r="J1140" s="73"/>
      <c r="K1140" s="73"/>
      <c r="L1140" s="73"/>
      <c r="M1140" s="73"/>
      <c r="N1140" s="74"/>
      <c r="O1140" s="72">
        <f>IF($A1140="-","-",ROUND(VLOOKUP($A1140+ROUND(LEFT(O$1111,1)/24,5),'[1]ОАО "АТС"'!$A$30:$F$773,3,FALSE)+HLOOKUP($DL$1109,'[1]Сбытовая надбавка'!$F$5:$H$6,2,FALSE),2)+'[1]Иные услуги'!$C$6+HLOOKUP($DR$1108,'[1]Услуги по передаче'!$G$5:$J$7,2,FALSE))</f>
        <v>4640.3100000000004</v>
      </c>
      <c r="P1140" s="73"/>
      <c r="Q1140" s="73"/>
      <c r="R1140" s="73"/>
      <c r="S1140" s="73"/>
      <c r="T1140" s="74"/>
      <c r="U1140" s="72">
        <f>IF($A1140="-","-",ROUND(VLOOKUP($A1140+ROUND(LEFT(U$1111,1)/24,5),'[1]ОАО "АТС"'!$A$30:$F$773,3,FALSE)+HLOOKUP($DL$1109,'[1]Сбытовая надбавка'!$F$5:$H$6,2,FALSE),2)+'[1]Иные услуги'!$C$6+HLOOKUP($DR$1108,'[1]Услуги по передаче'!$G$5:$J$7,2,FALSE))</f>
        <v>4640.34</v>
      </c>
      <c r="V1140" s="73"/>
      <c r="W1140" s="73"/>
      <c r="X1140" s="73"/>
      <c r="Y1140" s="73"/>
      <c r="Z1140" s="74"/>
      <c r="AA1140" s="72">
        <f>IF($A1140="-","-",ROUND(VLOOKUP($A1140+ROUND(LEFT(AA$1111,1)/24,5),'[1]ОАО "АТС"'!$A$30:$F$773,3,FALSE)+HLOOKUP($DL$1109,'[1]Сбытовая надбавка'!$F$5:$H$6,2,FALSE),2)+'[1]Иные услуги'!$C$6+HLOOKUP($DR$1108,'[1]Услуги по передаче'!$G$5:$J$7,2,FALSE))</f>
        <v>4640.26</v>
      </c>
      <c r="AB1140" s="73"/>
      <c r="AC1140" s="73"/>
      <c r="AD1140" s="73"/>
      <c r="AE1140" s="73"/>
      <c r="AF1140" s="74"/>
      <c r="AG1140" s="72">
        <f>IF($A1140="-","-",ROUND(VLOOKUP($A1140+ROUND(LEFT(AG$1111,1)/24,5),'[1]ОАО "АТС"'!$A$30:$F$773,3,FALSE)+HLOOKUP($DL$1109,'[1]Сбытовая надбавка'!$F$5:$H$6,2,FALSE),2)+'[1]Иные услуги'!$C$6+HLOOKUP($DR$1108,'[1]Услуги по передаче'!$G$5:$J$7,2,FALSE))</f>
        <v>4640.51</v>
      </c>
      <c r="AH1140" s="73"/>
      <c r="AI1140" s="73"/>
      <c r="AJ1140" s="73"/>
      <c r="AK1140" s="73"/>
      <c r="AL1140" s="74"/>
      <c r="AM1140" s="72">
        <f>IF($A1140="-","-",ROUND(VLOOKUP($A1140+ROUND(LEFT(AM$1111,1)/24,5),'[1]ОАО "АТС"'!$A$30:$F$773,3,FALSE)+HLOOKUP($DL$1109,'[1]Сбытовая надбавка'!$F$5:$H$6,2,FALSE),2)+'[1]Иные услуги'!$C$6+HLOOKUP($DR$1108,'[1]Услуги по передаче'!$G$5:$J$7,2,FALSE))</f>
        <v>4640.51</v>
      </c>
      <c r="AN1140" s="73"/>
      <c r="AO1140" s="73"/>
      <c r="AP1140" s="73"/>
      <c r="AQ1140" s="73"/>
      <c r="AR1140" s="74"/>
      <c r="AS1140" s="72">
        <f>IF($A1140="-","-",ROUND(VLOOKUP($A1140+ROUND(LEFT(AS$1111,1)/24,5),'[1]ОАО "АТС"'!$A$30:$F$773,3,FALSE)+HLOOKUP($DL$1109,'[1]Сбытовая надбавка'!$F$5:$H$6,2,FALSE),2)+'[1]Иные услуги'!$C$6+HLOOKUP($DR$1108,'[1]Услуги по передаче'!$G$5:$J$7,2,FALSE))</f>
        <v>4639.97</v>
      </c>
      <c r="AT1140" s="73"/>
      <c r="AU1140" s="73"/>
      <c r="AV1140" s="73"/>
      <c r="AW1140" s="73"/>
      <c r="AX1140" s="74"/>
      <c r="AY1140" s="72">
        <f>IF($A1140="-","-",ROUND(VLOOKUP($A1140+ROUND(LEFT(AY$1111,1)/24,5),'[1]ОАО "АТС"'!$A$30:$F$773,3,FALSE)+HLOOKUP($DL$1109,'[1]Сбытовая надбавка'!$F$5:$H$6,2,FALSE),2)+'[1]Иные услуги'!$C$6+HLOOKUP($DR$1108,'[1]Услуги по передаче'!$G$5:$J$7,2,FALSE))</f>
        <v>4699.88</v>
      </c>
      <c r="AZ1140" s="73"/>
      <c r="BA1140" s="73"/>
      <c r="BB1140" s="73"/>
      <c r="BC1140" s="73"/>
      <c r="BD1140" s="74"/>
      <c r="BE1140" s="72">
        <f>IF($A1140="-","-",ROUND(VLOOKUP($A1140+ROUND(LEFT(BE$1111,1)/24,5),'[1]ОАО "АТС"'!$A$30:$F$773,3,FALSE)+HLOOKUP($DL$1109,'[1]Сбытовая надбавка'!$F$5:$H$6,2,FALSE),2)+'[1]Иные услуги'!$C$6+HLOOKUP($DR$1108,'[1]Услуги по передаче'!$G$5:$J$7,2,FALSE))</f>
        <v>4640.22</v>
      </c>
      <c r="BF1140" s="73"/>
      <c r="BG1140" s="73"/>
      <c r="BH1140" s="73"/>
      <c r="BI1140" s="73"/>
      <c r="BJ1140" s="74"/>
      <c r="BK1140" s="72">
        <f>IF($A1140="-","-",ROUND(VLOOKUP($A1140+ROUND(LEFT(BK$1111,1)/24,5),'[1]ОАО "АТС"'!$A$30:$F$773,3,FALSE)+HLOOKUP($DL$1109,'[1]Сбытовая надбавка'!$F$5:$H$6,2,FALSE),2)+'[1]Иные услуги'!$C$6+HLOOKUP($DR$1108,'[1]Услуги по передаче'!$G$5:$J$7,2,FALSE))</f>
        <v>4640.21</v>
      </c>
      <c r="BL1140" s="73"/>
      <c r="BM1140" s="73"/>
      <c r="BN1140" s="73"/>
      <c r="BO1140" s="73"/>
      <c r="BP1140" s="74"/>
      <c r="BQ1140" s="72">
        <f>IF($A1140="-","-",ROUND(VLOOKUP($A1140+ROUND(LEFT(BQ$1111,2)/24,5),'[1]ОАО "АТС"'!$A$30:$F$773,3,FALSE)+HLOOKUP($DL$1109,'[1]Сбытовая надбавка'!$F$5:$H$6,2,FALSE),2)+'[1]Иные услуги'!$C$6+HLOOKUP($DR$1108,'[1]Услуги по передаче'!$G$5:$J$7,2,FALSE))</f>
        <v>4640.2</v>
      </c>
      <c r="BR1140" s="73"/>
      <c r="BS1140" s="73"/>
      <c r="BT1140" s="73"/>
      <c r="BU1140" s="73"/>
      <c r="BV1140" s="74"/>
      <c r="BW1140" s="72">
        <f>IF($A1140="-","-",ROUND(VLOOKUP($A1140+ROUND(LEFT(BW$1111,2)/24,5),'[1]ОАО "АТС"'!$A$30:$F$773,3,FALSE)+HLOOKUP($DL$1109,'[1]Сбытовая надбавка'!$F$5:$H$6,2,FALSE),2)+'[1]Иные услуги'!$C$6+HLOOKUP($DR$1108,'[1]Услуги по передаче'!$G$5:$J$7,2,FALSE))</f>
        <v>4640.21</v>
      </c>
      <c r="BX1140" s="73"/>
      <c r="BY1140" s="73"/>
      <c r="BZ1140" s="73"/>
      <c r="CA1140" s="73"/>
      <c r="CB1140" s="74"/>
      <c r="CC1140" s="72">
        <f>IF($A1140="-","-",ROUND(VLOOKUP($A1140+ROUND(LEFT(CC$1111,2)/24,5),'[1]ОАО "АТС"'!$A$30:$F$773,3,FALSE)+HLOOKUP($DL$1109,'[1]Сбытовая надбавка'!$F$5:$H$6,2,FALSE),2)+'[1]Иные услуги'!$C$6+HLOOKUP($DR$1108,'[1]Услуги по передаче'!$G$5:$J$7,2,FALSE))</f>
        <v>4640.1900000000005</v>
      </c>
      <c r="CD1140" s="73"/>
      <c r="CE1140" s="73"/>
      <c r="CF1140" s="73"/>
      <c r="CG1140" s="73"/>
      <c r="CH1140" s="74"/>
      <c r="CI1140" s="72">
        <f>IF($A1140="-","-",ROUND(VLOOKUP($A1140+ROUND(LEFT(CI$1111,2)/24,5),'[1]ОАО "АТС"'!$A$30:$F$773,3,FALSE)+HLOOKUP($DL$1109,'[1]Сбытовая надбавка'!$F$5:$H$6,2,FALSE),2)+'[1]Иные услуги'!$C$6+HLOOKUP($DR$1108,'[1]Услуги по передаче'!$G$5:$J$7,2,FALSE))</f>
        <v>4640.16</v>
      </c>
      <c r="CJ1140" s="73"/>
      <c r="CK1140" s="73"/>
      <c r="CL1140" s="73"/>
      <c r="CM1140" s="73"/>
      <c r="CN1140" s="74"/>
      <c r="CO1140" s="72">
        <f>IF($A1140="-","-",ROUND(VLOOKUP($A1140+ROUND(LEFT(CO$1111,2)/24,5),'[1]ОАО "АТС"'!$A$30:$F$773,3,FALSE)+HLOOKUP($DL$1109,'[1]Сбытовая надбавка'!$F$5:$H$6,2,FALSE),2)+'[1]Иные услуги'!$C$6+HLOOKUP($DR$1108,'[1]Услуги по передаче'!$G$5:$J$7,2,FALSE))</f>
        <v>4640.2299999999996</v>
      </c>
      <c r="CP1140" s="73"/>
      <c r="CQ1140" s="73"/>
      <c r="CR1140" s="73"/>
      <c r="CS1140" s="73"/>
      <c r="CT1140" s="74"/>
      <c r="CU1140" s="72">
        <f>IF($A1140="-","-",ROUND(VLOOKUP($A1140+ROUND(LEFT(CU$1111,2)/24,5),'[1]ОАО "АТС"'!$A$30:$F$773,3,FALSE)+HLOOKUP($DL$1109,'[1]Сбытовая надбавка'!$F$5:$H$6,2,FALSE),2)+'[1]Иные услуги'!$C$6+HLOOKUP($DR$1108,'[1]Услуги по передаче'!$G$5:$J$7,2,FALSE))</f>
        <v>4640.38</v>
      </c>
      <c r="CV1140" s="73"/>
      <c r="CW1140" s="73"/>
      <c r="CX1140" s="73"/>
      <c r="CY1140" s="73"/>
      <c r="CZ1140" s="74"/>
      <c r="DA1140" s="72">
        <f>IF($A1140="-","-",ROUND(VLOOKUP($A1140+ROUND(LEFT(DA$1111,2)/24,5),'[1]ОАО "АТС"'!$A$30:$F$773,3,FALSE)+HLOOKUP($DL$1109,'[1]Сбытовая надбавка'!$F$5:$H$6,2,FALSE),2)+'[1]Иные услуги'!$C$6+HLOOKUP($DR$1108,'[1]Услуги по передаче'!$G$5:$J$7,2,FALSE))</f>
        <v>4640.32</v>
      </c>
      <c r="DB1140" s="73"/>
      <c r="DC1140" s="73"/>
      <c r="DD1140" s="73"/>
      <c r="DE1140" s="73"/>
      <c r="DF1140" s="74"/>
      <c r="DG1140" s="72">
        <f>IF($A1140="-","-",ROUND(VLOOKUP($A1140+ROUND(LEFT(DG$1111,2)/24,5),'[1]ОАО "АТС"'!$A$30:$F$773,3,FALSE)+HLOOKUP($DL$1109,'[1]Сбытовая надбавка'!$F$5:$H$6,2,FALSE),2)+'[1]Иные услуги'!$C$6+HLOOKUP($DR$1108,'[1]Услуги по передаче'!$G$5:$J$7,2,FALSE))</f>
        <v>4640.29</v>
      </c>
      <c r="DH1140" s="73"/>
      <c r="DI1140" s="73"/>
      <c r="DJ1140" s="73"/>
      <c r="DK1140" s="73"/>
      <c r="DL1140" s="74"/>
      <c r="DM1140" s="72">
        <f>IF($A1140="-","-",ROUND(VLOOKUP($A1140+ROUND(LEFT(DM$1111,2)/24,5),'[1]ОАО "АТС"'!$A$30:$F$773,3,FALSE)+HLOOKUP($DL$1109,'[1]Сбытовая надбавка'!$F$5:$H$6,2,FALSE),2)+'[1]Иные услуги'!$C$6+HLOOKUP($DR$1108,'[1]Услуги по передаче'!$G$5:$J$7,2,FALSE))</f>
        <v>4638.17</v>
      </c>
      <c r="DN1140" s="73"/>
      <c r="DO1140" s="73"/>
      <c r="DP1140" s="73"/>
      <c r="DQ1140" s="73"/>
      <c r="DR1140" s="74"/>
      <c r="DS1140" s="72">
        <f>IF($A1140="-","-",ROUND(VLOOKUP($A1140+ROUND(LEFT(DS$1111,2)/24,5),'[1]ОАО "АТС"'!$A$30:$F$773,3,FALSE)+HLOOKUP($DL$1109,'[1]Сбытовая надбавка'!$F$5:$H$6,2,FALSE),2)+'[1]Иные услуги'!$C$6+HLOOKUP($DR$1108,'[1]Услуги по передаче'!$G$5:$J$7,2,FALSE))</f>
        <v>4639.1000000000004</v>
      </c>
      <c r="DT1140" s="73"/>
      <c r="DU1140" s="73"/>
      <c r="DV1140" s="73"/>
      <c r="DW1140" s="73"/>
      <c r="DX1140" s="74"/>
      <c r="DY1140" s="72">
        <f>IF($A1140="-","-",ROUND(VLOOKUP($A1140+ROUND(LEFT(DY$1111,2)/24,5),'[1]ОАО "АТС"'!$A$30:$F$773,3,FALSE)+HLOOKUP($DL$1109,'[1]Сбытовая надбавка'!$F$5:$H$6,2,FALSE),2)+'[1]Иные услуги'!$C$6+HLOOKUP($DR$1108,'[1]Услуги по передаче'!$G$5:$J$7,2,FALSE))</f>
        <v>4639.3900000000003</v>
      </c>
      <c r="DZ1140" s="73"/>
      <c r="EA1140" s="73"/>
      <c r="EB1140" s="73"/>
      <c r="EC1140" s="73"/>
      <c r="ED1140" s="74"/>
      <c r="EE1140" s="72">
        <f>IF($A1140="-","-",ROUND(VLOOKUP($A1140+ROUND(LEFT(EE$1111,2)/24,5),'[1]ОАО "АТС"'!$A$30:$F$773,3,FALSE)+HLOOKUP($DL$1109,'[1]Сбытовая надбавка'!$F$5:$H$6,2,FALSE),2)+'[1]Иные услуги'!$C$6+HLOOKUP($DR$1108,'[1]Услуги по передаче'!$G$5:$J$7,2,FALSE))</f>
        <v>4639.46</v>
      </c>
      <c r="EF1140" s="73"/>
      <c r="EG1140" s="73"/>
      <c r="EH1140" s="73"/>
      <c r="EI1140" s="73"/>
      <c r="EJ1140" s="74"/>
      <c r="EK1140" s="72">
        <f>IF($A1140="-","-",ROUND(VLOOKUP($A1140+ROUND(LEFT(EK$1111,2)/24,5),'[1]ОАО "АТС"'!$A$30:$F$773,3,FALSE)+HLOOKUP($DL$1109,'[1]Сбытовая надбавка'!$F$5:$H$6,2,FALSE),2)+'[1]Иные услуги'!$C$6+HLOOKUP($DR$1108,'[1]Услуги по передаче'!$G$5:$J$7,2,FALSE))</f>
        <v>4722.87</v>
      </c>
      <c r="EL1140" s="73"/>
      <c r="EM1140" s="73"/>
      <c r="EN1140" s="73"/>
      <c r="EO1140" s="73"/>
      <c r="EP1140" s="74"/>
      <c r="EQ1140" s="72">
        <f>IF($A1140="-","-",ROUND(VLOOKUP($A1140+ROUND(LEFT(EQ$1111,2)/24,5),'[1]ОАО "АТС"'!$A$30:$F$773,3,FALSE)+HLOOKUP($DL$1109,'[1]Сбытовая надбавка'!$F$5:$H$6,2,FALSE),2)+'[1]Иные услуги'!$C$6+HLOOKUP($DR$1108,'[1]Услуги по передаче'!$G$5:$J$7,2,FALSE))</f>
        <v>4653.68</v>
      </c>
      <c r="ER1140" s="73"/>
      <c r="ES1140" s="73"/>
      <c r="ET1140" s="73"/>
      <c r="EU1140" s="73"/>
      <c r="EV1140" s="74"/>
    </row>
    <row r="1141" spans="1:152" s="38" customFormat="1" ht="15.75" customHeight="1" x14ac:dyDescent="0.2">
      <c r="A1141" s="69">
        <f>$A$144</f>
        <v>45015</v>
      </c>
      <c r="B1141" s="70"/>
      <c r="C1141" s="70"/>
      <c r="D1141" s="70"/>
      <c r="E1141" s="70"/>
      <c r="F1141" s="70"/>
      <c r="G1141" s="70"/>
      <c r="H1141" s="71"/>
      <c r="I1141" s="72">
        <f>IF($A1141="-","-",ROUND(VLOOKUP($A1141+ROUND(LEFT(I$1111,1)/24,5),'[1]ОАО "АТС"'!$A$30:$F$773,3,FALSE)+HLOOKUP($DL$1109,'[1]Сбытовая надбавка'!$F$5:$H$6,2,FALSE),2)+'[1]Иные услуги'!$C$6+HLOOKUP($DR$1108,'[1]Услуги по передаче'!$G$5:$J$7,2,FALSE))</f>
        <v>4640.32</v>
      </c>
      <c r="J1141" s="73"/>
      <c r="K1141" s="73"/>
      <c r="L1141" s="73"/>
      <c r="M1141" s="73"/>
      <c r="N1141" s="74"/>
      <c r="O1141" s="72">
        <f>IF($A1141="-","-",ROUND(VLOOKUP($A1141+ROUND(LEFT(O$1111,1)/24,5),'[1]ОАО "АТС"'!$A$30:$F$773,3,FALSE)+HLOOKUP($DL$1109,'[1]Сбытовая надбавка'!$F$5:$H$6,2,FALSE),2)+'[1]Иные услуги'!$C$6+HLOOKUP($DR$1108,'[1]Услуги по передаче'!$G$5:$J$7,2,FALSE))</f>
        <v>4640.3999999999996</v>
      </c>
      <c r="P1141" s="73"/>
      <c r="Q1141" s="73"/>
      <c r="R1141" s="73"/>
      <c r="S1141" s="73"/>
      <c r="T1141" s="74"/>
      <c r="U1141" s="72">
        <f>IF($A1141="-","-",ROUND(VLOOKUP($A1141+ROUND(LEFT(U$1111,1)/24,5),'[1]ОАО "АТС"'!$A$30:$F$773,3,FALSE)+HLOOKUP($DL$1109,'[1]Сбытовая надбавка'!$F$5:$H$6,2,FALSE),2)+'[1]Иные услуги'!$C$6+HLOOKUP($DR$1108,'[1]Услуги по передаче'!$G$5:$J$7,2,FALSE))</f>
        <v>4640.4799999999996</v>
      </c>
      <c r="V1141" s="73"/>
      <c r="W1141" s="73"/>
      <c r="X1141" s="73"/>
      <c r="Y1141" s="73"/>
      <c r="Z1141" s="74"/>
      <c r="AA1141" s="72">
        <f>IF($A1141="-","-",ROUND(VLOOKUP($A1141+ROUND(LEFT(AA$1111,1)/24,5),'[1]ОАО "АТС"'!$A$30:$F$773,3,FALSE)+HLOOKUP($DL$1109,'[1]Сбытовая надбавка'!$F$5:$H$6,2,FALSE),2)+'[1]Иные услуги'!$C$6+HLOOKUP($DR$1108,'[1]Услуги по передаче'!$G$5:$J$7,2,FALSE))</f>
        <v>4640.42</v>
      </c>
      <c r="AB1141" s="73"/>
      <c r="AC1141" s="73"/>
      <c r="AD1141" s="73"/>
      <c r="AE1141" s="73"/>
      <c r="AF1141" s="74"/>
      <c r="AG1141" s="72">
        <f>IF($A1141="-","-",ROUND(VLOOKUP($A1141+ROUND(LEFT(AG$1111,1)/24,5),'[1]ОАО "АТС"'!$A$30:$F$773,3,FALSE)+HLOOKUP($DL$1109,'[1]Сбытовая надбавка'!$F$5:$H$6,2,FALSE),2)+'[1]Иные услуги'!$C$6+HLOOKUP($DR$1108,'[1]Услуги по передаче'!$G$5:$J$7,2,FALSE))</f>
        <v>4640.54</v>
      </c>
      <c r="AH1141" s="73"/>
      <c r="AI1141" s="73"/>
      <c r="AJ1141" s="73"/>
      <c r="AK1141" s="73"/>
      <c r="AL1141" s="74"/>
      <c r="AM1141" s="72">
        <f>IF($A1141="-","-",ROUND(VLOOKUP($A1141+ROUND(LEFT(AM$1111,1)/24,5),'[1]ОАО "АТС"'!$A$30:$F$773,3,FALSE)+HLOOKUP($DL$1109,'[1]Сбытовая надбавка'!$F$5:$H$6,2,FALSE),2)+'[1]Иные услуги'!$C$6+HLOOKUP($DR$1108,'[1]Услуги по передаче'!$G$5:$J$7,2,FALSE))</f>
        <v>4640.58</v>
      </c>
      <c r="AN1141" s="73"/>
      <c r="AO1141" s="73"/>
      <c r="AP1141" s="73"/>
      <c r="AQ1141" s="73"/>
      <c r="AR1141" s="74"/>
      <c r="AS1141" s="72">
        <f>IF($A1141="-","-",ROUND(VLOOKUP($A1141+ROUND(LEFT(AS$1111,1)/24,5),'[1]ОАО "АТС"'!$A$30:$F$773,3,FALSE)+HLOOKUP($DL$1109,'[1]Сбытовая надбавка'!$F$5:$H$6,2,FALSE),2)+'[1]Иные услуги'!$C$6+HLOOKUP($DR$1108,'[1]Услуги по передаче'!$G$5:$J$7,2,FALSE))</f>
        <v>4640.16</v>
      </c>
      <c r="AT1141" s="73"/>
      <c r="AU1141" s="73"/>
      <c r="AV1141" s="73"/>
      <c r="AW1141" s="73"/>
      <c r="AX1141" s="74"/>
      <c r="AY1141" s="72">
        <f>IF($A1141="-","-",ROUND(VLOOKUP($A1141+ROUND(LEFT(AY$1111,1)/24,5),'[1]ОАО "АТС"'!$A$30:$F$773,3,FALSE)+HLOOKUP($DL$1109,'[1]Сбытовая надбавка'!$F$5:$H$6,2,FALSE),2)+'[1]Иные услуги'!$C$6+HLOOKUP($DR$1108,'[1]Услуги по передаче'!$G$5:$J$7,2,FALSE))</f>
        <v>4687.79</v>
      </c>
      <c r="AZ1141" s="73"/>
      <c r="BA1141" s="73"/>
      <c r="BB1141" s="73"/>
      <c r="BC1141" s="73"/>
      <c r="BD1141" s="74"/>
      <c r="BE1141" s="72">
        <f>IF($A1141="-","-",ROUND(VLOOKUP($A1141+ROUND(LEFT(BE$1111,1)/24,5),'[1]ОАО "АТС"'!$A$30:$F$773,3,FALSE)+HLOOKUP($DL$1109,'[1]Сбытовая надбавка'!$F$5:$H$6,2,FALSE),2)+'[1]Иные услуги'!$C$6+HLOOKUP($DR$1108,'[1]Услуги по передаче'!$G$5:$J$7,2,FALSE))</f>
        <v>4640.3900000000003</v>
      </c>
      <c r="BF1141" s="73"/>
      <c r="BG1141" s="73"/>
      <c r="BH1141" s="73"/>
      <c r="BI1141" s="73"/>
      <c r="BJ1141" s="74"/>
      <c r="BK1141" s="72">
        <f>IF($A1141="-","-",ROUND(VLOOKUP($A1141+ROUND(LEFT(BK$1111,1)/24,5),'[1]ОАО "АТС"'!$A$30:$F$773,3,FALSE)+HLOOKUP($DL$1109,'[1]Сбытовая надбавка'!$F$5:$H$6,2,FALSE),2)+'[1]Иные услуги'!$C$6+HLOOKUP($DR$1108,'[1]Услуги по передаче'!$G$5:$J$7,2,FALSE))</f>
        <v>4679.9400000000005</v>
      </c>
      <c r="BL1141" s="73"/>
      <c r="BM1141" s="73"/>
      <c r="BN1141" s="73"/>
      <c r="BO1141" s="73"/>
      <c r="BP1141" s="74"/>
      <c r="BQ1141" s="72">
        <f>IF($A1141="-","-",ROUND(VLOOKUP($A1141+ROUND(LEFT(BQ$1111,2)/24,5),'[1]ОАО "АТС"'!$A$30:$F$773,3,FALSE)+HLOOKUP($DL$1109,'[1]Сбытовая надбавка'!$F$5:$H$6,2,FALSE),2)+'[1]Иные услуги'!$C$6+HLOOKUP($DR$1108,'[1]Услуги по передаче'!$G$5:$J$7,2,FALSE))</f>
        <v>4697.16</v>
      </c>
      <c r="BR1141" s="73"/>
      <c r="BS1141" s="73"/>
      <c r="BT1141" s="73"/>
      <c r="BU1141" s="73"/>
      <c r="BV1141" s="74"/>
      <c r="BW1141" s="72">
        <f>IF($A1141="-","-",ROUND(VLOOKUP($A1141+ROUND(LEFT(BW$1111,2)/24,5),'[1]ОАО "АТС"'!$A$30:$F$773,3,FALSE)+HLOOKUP($DL$1109,'[1]Сбытовая надбавка'!$F$5:$H$6,2,FALSE),2)+'[1]Иные услуги'!$C$6+HLOOKUP($DR$1108,'[1]Услуги по передаче'!$G$5:$J$7,2,FALSE))</f>
        <v>4686.62</v>
      </c>
      <c r="BX1141" s="73"/>
      <c r="BY1141" s="73"/>
      <c r="BZ1141" s="73"/>
      <c r="CA1141" s="73"/>
      <c r="CB1141" s="74"/>
      <c r="CC1141" s="72">
        <f>IF($A1141="-","-",ROUND(VLOOKUP($A1141+ROUND(LEFT(CC$1111,2)/24,5),'[1]ОАО "АТС"'!$A$30:$F$773,3,FALSE)+HLOOKUP($DL$1109,'[1]Сбытовая надбавка'!$F$5:$H$6,2,FALSE),2)+'[1]Иные услуги'!$C$6+HLOOKUP($DR$1108,'[1]Услуги по передаче'!$G$5:$J$7,2,FALSE))</f>
        <v>4659.47</v>
      </c>
      <c r="CD1141" s="73"/>
      <c r="CE1141" s="73"/>
      <c r="CF1141" s="73"/>
      <c r="CG1141" s="73"/>
      <c r="CH1141" s="74"/>
      <c r="CI1141" s="72">
        <f>IF($A1141="-","-",ROUND(VLOOKUP($A1141+ROUND(LEFT(CI$1111,2)/24,5),'[1]ОАО "АТС"'!$A$30:$F$773,3,FALSE)+HLOOKUP($DL$1109,'[1]Сбытовая надбавка'!$F$5:$H$6,2,FALSE),2)+'[1]Иные услуги'!$C$6+HLOOKUP($DR$1108,'[1]Услуги по передаче'!$G$5:$J$7,2,FALSE))</f>
        <v>4664.4400000000005</v>
      </c>
      <c r="CJ1141" s="73"/>
      <c r="CK1141" s="73"/>
      <c r="CL1141" s="73"/>
      <c r="CM1141" s="73"/>
      <c r="CN1141" s="74"/>
      <c r="CO1141" s="72">
        <f>IF($A1141="-","-",ROUND(VLOOKUP($A1141+ROUND(LEFT(CO$1111,2)/24,5),'[1]ОАО "АТС"'!$A$30:$F$773,3,FALSE)+HLOOKUP($DL$1109,'[1]Сбытовая надбавка'!$F$5:$H$6,2,FALSE),2)+'[1]Иные услуги'!$C$6+HLOOKUP($DR$1108,'[1]Услуги по передаче'!$G$5:$J$7,2,FALSE))</f>
        <v>4666.2800000000007</v>
      </c>
      <c r="CP1141" s="73"/>
      <c r="CQ1141" s="73"/>
      <c r="CR1141" s="73"/>
      <c r="CS1141" s="73"/>
      <c r="CT1141" s="74"/>
      <c r="CU1141" s="72">
        <f>IF($A1141="-","-",ROUND(VLOOKUP($A1141+ROUND(LEFT(CU$1111,2)/24,5),'[1]ОАО "АТС"'!$A$30:$F$773,3,FALSE)+HLOOKUP($DL$1109,'[1]Сбытовая надбавка'!$F$5:$H$6,2,FALSE),2)+'[1]Иные услуги'!$C$6+HLOOKUP($DR$1108,'[1]Услуги по передаче'!$G$5:$J$7,2,FALSE))</f>
        <v>4663.2</v>
      </c>
      <c r="CV1141" s="73"/>
      <c r="CW1141" s="73"/>
      <c r="CX1141" s="73"/>
      <c r="CY1141" s="73"/>
      <c r="CZ1141" s="74"/>
      <c r="DA1141" s="72">
        <f>IF($A1141="-","-",ROUND(VLOOKUP($A1141+ROUND(LEFT(DA$1111,2)/24,5),'[1]ОАО "АТС"'!$A$30:$F$773,3,FALSE)+HLOOKUP($DL$1109,'[1]Сбытовая надбавка'!$F$5:$H$6,2,FALSE),2)+'[1]Иные услуги'!$C$6+HLOOKUP($DR$1108,'[1]Услуги по передаче'!$G$5:$J$7,2,FALSE))</f>
        <v>4648.62</v>
      </c>
      <c r="DB1141" s="73"/>
      <c r="DC1141" s="73"/>
      <c r="DD1141" s="73"/>
      <c r="DE1141" s="73"/>
      <c r="DF1141" s="74"/>
      <c r="DG1141" s="72">
        <f>IF($A1141="-","-",ROUND(VLOOKUP($A1141+ROUND(LEFT(DG$1111,2)/24,5),'[1]ОАО "АТС"'!$A$30:$F$773,3,FALSE)+HLOOKUP($DL$1109,'[1]Сбытовая надбавка'!$F$5:$H$6,2,FALSE),2)+'[1]Иные услуги'!$C$6+HLOOKUP($DR$1108,'[1]Услуги по передаче'!$G$5:$J$7,2,FALSE))</f>
        <v>4655.3</v>
      </c>
      <c r="DH1141" s="73"/>
      <c r="DI1141" s="73"/>
      <c r="DJ1141" s="73"/>
      <c r="DK1141" s="73"/>
      <c r="DL1141" s="74"/>
      <c r="DM1141" s="72">
        <f>IF($A1141="-","-",ROUND(VLOOKUP($A1141+ROUND(LEFT(DM$1111,2)/24,5),'[1]ОАО "АТС"'!$A$30:$F$773,3,FALSE)+HLOOKUP($DL$1109,'[1]Сбытовая надбавка'!$F$5:$H$6,2,FALSE),2)+'[1]Иные услуги'!$C$6+HLOOKUP($DR$1108,'[1]Услуги по передаче'!$G$5:$J$7,2,FALSE))</f>
        <v>4685.83</v>
      </c>
      <c r="DN1141" s="73"/>
      <c r="DO1141" s="73"/>
      <c r="DP1141" s="73"/>
      <c r="DQ1141" s="73"/>
      <c r="DR1141" s="74"/>
      <c r="DS1141" s="72">
        <f>IF($A1141="-","-",ROUND(VLOOKUP($A1141+ROUND(LEFT(DS$1111,2)/24,5),'[1]ОАО "АТС"'!$A$30:$F$773,3,FALSE)+HLOOKUP($DL$1109,'[1]Сбытовая надбавка'!$F$5:$H$6,2,FALSE),2)+'[1]Иные услуги'!$C$6+HLOOKUP($DR$1108,'[1]Услуги по передаче'!$G$5:$J$7,2,FALSE))</f>
        <v>4690.83</v>
      </c>
      <c r="DT1141" s="73"/>
      <c r="DU1141" s="73"/>
      <c r="DV1141" s="73"/>
      <c r="DW1141" s="73"/>
      <c r="DX1141" s="74"/>
      <c r="DY1141" s="72">
        <f>IF($A1141="-","-",ROUND(VLOOKUP($A1141+ROUND(LEFT(DY$1111,2)/24,5),'[1]ОАО "АТС"'!$A$30:$F$773,3,FALSE)+HLOOKUP($DL$1109,'[1]Сбытовая надбавка'!$F$5:$H$6,2,FALSE),2)+'[1]Иные услуги'!$C$6+HLOOKUP($DR$1108,'[1]Услуги по передаче'!$G$5:$J$7,2,FALSE))</f>
        <v>4644.63</v>
      </c>
      <c r="DZ1141" s="73"/>
      <c r="EA1141" s="73"/>
      <c r="EB1141" s="73"/>
      <c r="EC1141" s="73"/>
      <c r="ED1141" s="74"/>
      <c r="EE1141" s="72">
        <f>IF($A1141="-","-",ROUND(VLOOKUP($A1141+ROUND(LEFT(EE$1111,2)/24,5),'[1]ОАО "АТС"'!$A$30:$F$773,3,FALSE)+HLOOKUP($DL$1109,'[1]Сбытовая надбавка'!$F$5:$H$6,2,FALSE),2)+'[1]Иные услуги'!$C$6+HLOOKUP($DR$1108,'[1]Услуги по передаче'!$G$5:$J$7,2,FALSE))</f>
        <v>4639.55</v>
      </c>
      <c r="EF1141" s="73"/>
      <c r="EG1141" s="73"/>
      <c r="EH1141" s="73"/>
      <c r="EI1141" s="73"/>
      <c r="EJ1141" s="74"/>
      <c r="EK1141" s="72">
        <f>IF($A1141="-","-",ROUND(VLOOKUP($A1141+ROUND(LEFT(EK$1111,2)/24,5),'[1]ОАО "АТС"'!$A$30:$F$773,3,FALSE)+HLOOKUP($DL$1109,'[1]Сбытовая надбавка'!$F$5:$H$6,2,FALSE),2)+'[1]Иные услуги'!$C$6+HLOOKUP($DR$1108,'[1]Услуги по передаче'!$G$5:$J$7,2,FALSE))</f>
        <v>4726.5300000000007</v>
      </c>
      <c r="EL1141" s="73"/>
      <c r="EM1141" s="73"/>
      <c r="EN1141" s="73"/>
      <c r="EO1141" s="73"/>
      <c r="EP1141" s="74"/>
      <c r="EQ1141" s="72">
        <f>IF($A1141="-","-",ROUND(VLOOKUP($A1141+ROUND(LEFT(EQ$1111,2)/24,5),'[1]ОАО "АТС"'!$A$30:$F$773,3,FALSE)+HLOOKUP($DL$1109,'[1]Сбытовая надбавка'!$F$5:$H$6,2,FALSE),2)+'[1]Иные услуги'!$C$6+HLOOKUP($DR$1108,'[1]Услуги по передаче'!$G$5:$J$7,2,FALSE))</f>
        <v>4651.21</v>
      </c>
      <c r="ER1141" s="73"/>
      <c r="ES1141" s="73"/>
      <c r="ET1141" s="73"/>
      <c r="EU1141" s="73"/>
      <c r="EV1141" s="74"/>
    </row>
    <row r="1142" spans="1:152" s="38" customFormat="1" ht="15.75" customHeight="1" x14ac:dyDescent="0.2">
      <c r="A1142" s="69">
        <f>$A$145</f>
        <v>45016</v>
      </c>
      <c r="B1142" s="70"/>
      <c r="C1142" s="70"/>
      <c r="D1142" s="70"/>
      <c r="E1142" s="70"/>
      <c r="F1142" s="70"/>
      <c r="G1142" s="70"/>
      <c r="H1142" s="71"/>
      <c r="I1142" s="72">
        <f>IF($A1142="-","-",ROUND(VLOOKUP($A1142+ROUND(LEFT(I$1111,1)/24,5),'[1]ОАО "АТС"'!$A$30:$F$773,3,FALSE)+HLOOKUP($DL$1109,'[1]Сбытовая надбавка'!$F$5:$H$6,2,FALSE),2)+'[1]Иные услуги'!$C$6+HLOOKUP($DR$1108,'[1]Услуги по передаче'!$G$5:$J$7,2,FALSE))</f>
        <v>4640.3</v>
      </c>
      <c r="J1142" s="73"/>
      <c r="K1142" s="73"/>
      <c r="L1142" s="73"/>
      <c r="M1142" s="73"/>
      <c r="N1142" s="74"/>
      <c r="O1142" s="72">
        <f>IF($A1142="-","-",ROUND(VLOOKUP($A1142+ROUND(LEFT(O$1111,1)/24,5),'[1]ОАО "АТС"'!$A$30:$F$773,3,FALSE)+HLOOKUP($DL$1109,'[1]Сбытовая надбавка'!$F$5:$H$6,2,FALSE),2)+'[1]Иные услуги'!$C$6+HLOOKUP($DR$1108,'[1]Услуги по передаче'!$G$5:$J$7,2,FALSE))</f>
        <v>4640.33</v>
      </c>
      <c r="P1142" s="73"/>
      <c r="Q1142" s="73"/>
      <c r="R1142" s="73"/>
      <c r="S1142" s="73"/>
      <c r="T1142" s="74"/>
      <c r="U1142" s="72">
        <f>IF($A1142="-","-",ROUND(VLOOKUP($A1142+ROUND(LEFT(U$1111,1)/24,5),'[1]ОАО "АТС"'!$A$30:$F$773,3,FALSE)+HLOOKUP($DL$1109,'[1]Сбытовая надбавка'!$F$5:$H$6,2,FALSE),2)+'[1]Иные услуги'!$C$6+HLOOKUP($DR$1108,'[1]Услуги по передаче'!$G$5:$J$7,2,FALSE))</f>
        <v>4640.38</v>
      </c>
      <c r="V1142" s="73"/>
      <c r="W1142" s="73"/>
      <c r="X1142" s="73"/>
      <c r="Y1142" s="73"/>
      <c r="Z1142" s="74"/>
      <c r="AA1142" s="72">
        <f>IF($A1142="-","-",ROUND(VLOOKUP($A1142+ROUND(LEFT(AA$1111,1)/24,5),'[1]ОАО "АТС"'!$A$30:$F$773,3,FALSE)+HLOOKUP($DL$1109,'[1]Сбытовая надбавка'!$F$5:$H$6,2,FALSE),2)+'[1]Иные услуги'!$C$6+HLOOKUP($DR$1108,'[1]Услуги по передаче'!$G$5:$J$7,2,FALSE))</f>
        <v>4640.32</v>
      </c>
      <c r="AB1142" s="73"/>
      <c r="AC1142" s="73"/>
      <c r="AD1142" s="73"/>
      <c r="AE1142" s="73"/>
      <c r="AF1142" s="74"/>
      <c r="AG1142" s="72">
        <f>IF($A1142="-","-",ROUND(VLOOKUP($A1142+ROUND(LEFT(AG$1111,1)/24,5),'[1]ОАО "АТС"'!$A$30:$F$773,3,FALSE)+HLOOKUP($DL$1109,'[1]Сбытовая надбавка'!$F$5:$H$6,2,FALSE),2)+'[1]Иные услуги'!$C$6+HLOOKUP($DR$1108,'[1]Услуги по передаче'!$G$5:$J$7,2,FALSE))</f>
        <v>4640.3999999999996</v>
      </c>
      <c r="AH1142" s="73"/>
      <c r="AI1142" s="73"/>
      <c r="AJ1142" s="73"/>
      <c r="AK1142" s="73"/>
      <c r="AL1142" s="74"/>
      <c r="AM1142" s="72">
        <f>IF($A1142="-","-",ROUND(VLOOKUP($A1142+ROUND(LEFT(AM$1111,1)/24,5),'[1]ОАО "АТС"'!$A$30:$F$773,3,FALSE)+HLOOKUP($DL$1109,'[1]Сбытовая надбавка'!$F$5:$H$6,2,FALSE),2)+'[1]Иные услуги'!$C$6+HLOOKUP($DR$1108,'[1]Услуги по передаче'!$G$5:$J$7,2,FALSE))</f>
        <v>4640.46</v>
      </c>
      <c r="AN1142" s="73"/>
      <c r="AO1142" s="73"/>
      <c r="AP1142" s="73"/>
      <c r="AQ1142" s="73"/>
      <c r="AR1142" s="74"/>
      <c r="AS1142" s="72">
        <f>IF($A1142="-","-",ROUND(VLOOKUP($A1142+ROUND(LEFT(AS$1111,1)/24,5),'[1]ОАО "АТС"'!$A$30:$F$773,3,FALSE)+HLOOKUP($DL$1109,'[1]Сбытовая надбавка'!$F$5:$H$6,2,FALSE),2)+'[1]Иные услуги'!$C$6+HLOOKUP($DR$1108,'[1]Услуги по передаче'!$G$5:$J$7,2,FALSE))</f>
        <v>4639.93</v>
      </c>
      <c r="AT1142" s="73"/>
      <c r="AU1142" s="73"/>
      <c r="AV1142" s="73"/>
      <c r="AW1142" s="73"/>
      <c r="AX1142" s="74"/>
      <c r="AY1142" s="72">
        <f>IF($A1142="-","-",ROUND(VLOOKUP($A1142+ROUND(LEFT(AY$1111,1)/24,5),'[1]ОАО "АТС"'!$A$30:$F$773,3,FALSE)+HLOOKUP($DL$1109,'[1]Сбытовая надбавка'!$F$5:$H$6,2,FALSE),2)+'[1]Иные услуги'!$C$6+HLOOKUP($DR$1108,'[1]Услуги по передаче'!$G$5:$J$7,2,FALSE))</f>
        <v>4684.3500000000004</v>
      </c>
      <c r="AZ1142" s="73"/>
      <c r="BA1142" s="73"/>
      <c r="BB1142" s="73"/>
      <c r="BC1142" s="73"/>
      <c r="BD1142" s="74"/>
      <c r="BE1142" s="72">
        <f>IF($A1142="-","-",ROUND(VLOOKUP($A1142+ROUND(LEFT(BE$1111,1)/24,5),'[1]ОАО "АТС"'!$A$30:$F$773,3,FALSE)+HLOOKUP($DL$1109,'[1]Сбытовая надбавка'!$F$5:$H$6,2,FALSE),2)+'[1]Иные услуги'!$C$6+HLOOKUP($DR$1108,'[1]Услуги по передаче'!$G$5:$J$7,2,FALSE))</f>
        <v>4640.25</v>
      </c>
      <c r="BF1142" s="73"/>
      <c r="BG1142" s="73"/>
      <c r="BH1142" s="73"/>
      <c r="BI1142" s="73"/>
      <c r="BJ1142" s="74"/>
      <c r="BK1142" s="72">
        <f>IF($A1142="-","-",ROUND(VLOOKUP($A1142+ROUND(LEFT(BK$1111,1)/24,5),'[1]ОАО "АТС"'!$A$30:$F$773,3,FALSE)+HLOOKUP($DL$1109,'[1]Сбытовая надбавка'!$F$5:$H$6,2,FALSE),2)+'[1]Иные услуги'!$C$6+HLOOKUP($DR$1108,'[1]Услуги по передаче'!$G$5:$J$7,2,FALSE))</f>
        <v>4698.07</v>
      </c>
      <c r="BL1142" s="73"/>
      <c r="BM1142" s="73"/>
      <c r="BN1142" s="73"/>
      <c r="BO1142" s="73"/>
      <c r="BP1142" s="74"/>
      <c r="BQ1142" s="72">
        <f>IF($A1142="-","-",ROUND(VLOOKUP($A1142+ROUND(LEFT(BQ$1111,2)/24,5),'[1]ОАО "АТС"'!$A$30:$F$773,3,FALSE)+HLOOKUP($DL$1109,'[1]Сбытовая надбавка'!$F$5:$H$6,2,FALSE),2)+'[1]Иные услуги'!$C$6+HLOOKUP($DR$1108,'[1]Услуги по передаче'!$G$5:$J$7,2,FALSE))</f>
        <v>4714.42</v>
      </c>
      <c r="BR1142" s="73"/>
      <c r="BS1142" s="73"/>
      <c r="BT1142" s="73"/>
      <c r="BU1142" s="73"/>
      <c r="BV1142" s="74"/>
      <c r="BW1142" s="72">
        <f>IF($A1142="-","-",ROUND(VLOOKUP($A1142+ROUND(LEFT(BW$1111,2)/24,5),'[1]ОАО "АТС"'!$A$30:$F$773,3,FALSE)+HLOOKUP($DL$1109,'[1]Сбытовая надбавка'!$F$5:$H$6,2,FALSE),2)+'[1]Иные услуги'!$C$6+HLOOKUP($DR$1108,'[1]Услуги по передаче'!$G$5:$J$7,2,FALSE))</f>
        <v>4719.63</v>
      </c>
      <c r="BX1142" s="73"/>
      <c r="BY1142" s="73"/>
      <c r="BZ1142" s="73"/>
      <c r="CA1142" s="73"/>
      <c r="CB1142" s="74"/>
      <c r="CC1142" s="72">
        <f>IF($A1142="-","-",ROUND(VLOOKUP($A1142+ROUND(LEFT(CC$1111,2)/24,5),'[1]ОАО "АТС"'!$A$30:$F$773,3,FALSE)+HLOOKUP($DL$1109,'[1]Сбытовая надбавка'!$F$5:$H$6,2,FALSE),2)+'[1]Иные услуги'!$C$6+HLOOKUP($DR$1108,'[1]Услуги по передаче'!$G$5:$J$7,2,FALSE))</f>
        <v>4697.41</v>
      </c>
      <c r="CD1142" s="73"/>
      <c r="CE1142" s="73"/>
      <c r="CF1142" s="73"/>
      <c r="CG1142" s="73"/>
      <c r="CH1142" s="74"/>
      <c r="CI1142" s="72">
        <f>IF($A1142="-","-",ROUND(VLOOKUP($A1142+ROUND(LEFT(CI$1111,2)/24,5),'[1]ОАО "АТС"'!$A$30:$F$773,3,FALSE)+HLOOKUP($DL$1109,'[1]Сбытовая надбавка'!$F$5:$H$6,2,FALSE),2)+'[1]Иные услуги'!$C$6+HLOOKUP($DR$1108,'[1]Услуги по передаче'!$G$5:$J$7,2,FALSE))</f>
        <v>4692.01</v>
      </c>
      <c r="CJ1142" s="73"/>
      <c r="CK1142" s="73"/>
      <c r="CL1142" s="73"/>
      <c r="CM1142" s="73"/>
      <c r="CN1142" s="74"/>
      <c r="CO1142" s="72">
        <f>IF($A1142="-","-",ROUND(VLOOKUP($A1142+ROUND(LEFT(CO$1111,2)/24,5),'[1]ОАО "АТС"'!$A$30:$F$773,3,FALSE)+HLOOKUP($DL$1109,'[1]Сбытовая надбавка'!$F$5:$H$6,2,FALSE),2)+'[1]Иные услуги'!$C$6+HLOOKUP($DR$1108,'[1]Услуги по передаче'!$G$5:$J$7,2,FALSE))</f>
        <v>4692.0200000000004</v>
      </c>
      <c r="CP1142" s="73"/>
      <c r="CQ1142" s="73"/>
      <c r="CR1142" s="73"/>
      <c r="CS1142" s="73"/>
      <c r="CT1142" s="74"/>
      <c r="CU1142" s="72">
        <f>IF($A1142="-","-",ROUND(VLOOKUP($A1142+ROUND(LEFT(CU$1111,2)/24,5),'[1]ОАО "АТС"'!$A$30:$F$773,3,FALSE)+HLOOKUP($DL$1109,'[1]Сбытовая надбавка'!$F$5:$H$6,2,FALSE),2)+'[1]Иные услуги'!$C$6+HLOOKUP($DR$1108,'[1]Услуги по передаче'!$G$5:$J$7,2,FALSE))</f>
        <v>4684.6100000000006</v>
      </c>
      <c r="CV1142" s="73"/>
      <c r="CW1142" s="73"/>
      <c r="CX1142" s="73"/>
      <c r="CY1142" s="73"/>
      <c r="CZ1142" s="74"/>
      <c r="DA1142" s="72">
        <f>IF($A1142="-","-",ROUND(VLOOKUP($A1142+ROUND(LEFT(DA$1111,2)/24,5),'[1]ОАО "АТС"'!$A$30:$F$773,3,FALSE)+HLOOKUP($DL$1109,'[1]Сбытовая надбавка'!$F$5:$H$6,2,FALSE),2)+'[1]Иные услуги'!$C$6+HLOOKUP($DR$1108,'[1]Услуги по передаче'!$G$5:$J$7,2,FALSE))</f>
        <v>4670.2299999999996</v>
      </c>
      <c r="DB1142" s="73"/>
      <c r="DC1142" s="73"/>
      <c r="DD1142" s="73"/>
      <c r="DE1142" s="73"/>
      <c r="DF1142" s="74"/>
      <c r="DG1142" s="72">
        <f>IF($A1142="-","-",ROUND(VLOOKUP($A1142+ROUND(LEFT(DG$1111,2)/24,5),'[1]ОАО "АТС"'!$A$30:$F$773,3,FALSE)+HLOOKUP($DL$1109,'[1]Сбытовая надбавка'!$F$5:$H$6,2,FALSE),2)+'[1]Иные услуги'!$C$6+HLOOKUP($DR$1108,'[1]Услуги по передаче'!$G$5:$J$7,2,FALSE))</f>
        <v>4672.8</v>
      </c>
      <c r="DH1142" s="73"/>
      <c r="DI1142" s="73"/>
      <c r="DJ1142" s="73"/>
      <c r="DK1142" s="73"/>
      <c r="DL1142" s="74"/>
      <c r="DM1142" s="72">
        <f>IF($A1142="-","-",ROUND(VLOOKUP($A1142+ROUND(LEFT(DM$1111,2)/24,5),'[1]ОАО "АТС"'!$A$30:$F$773,3,FALSE)+HLOOKUP($DL$1109,'[1]Сбытовая надбавка'!$F$5:$H$6,2,FALSE),2)+'[1]Иные услуги'!$C$6+HLOOKUP($DR$1108,'[1]Услуги по передаче'!$G$5:$J$7,2,FALSE))</f>
        <v>4701.87</v>
      </c>
      <c r="DN1142" s="73"/>
      <c r="DO1142" s="73"/>
      <c r="DP1142" s="73"/>
      <c r="DQ1142" s="73"/>
      <c r="DR1142" s="74"/>
      <c r="DS1142" s="72">
        <f>IF($A1142="-","-",ROUND(VLOOKUP($A1142+ROUND(LEFT(DS$1111,2)/24,5),'[1]ОАО "АТС"'!$A$30:$F$773,3,FALSE)+HLOOKUP($DL$1109,'[1]Сбытовая надбавка'!$F$5:$H$6,2,FALSE),2)+'[1]Иные услуги'!$C$6+HLOOKUP($DR$1108,'[1]Услуги по передаче'!$G$5:$J$7,2,FALSE))</f>
        <v>4708.99</v>
      </c>
      <c r="DT1142" s="73"/>
      <c r="DU1142" s="73"/>
      <c r="DV1142" s="73"/>
      <c r="DW1142" s="73"/>
      <c r="DX1142" s="74"/>
      <c r="DY1142" s="72">
        <f>IF($A1142="-","-",ROUND(VLOOKUP($A1142+ROUND(LEFT(DY$1111,2)/24,5),'[1]ОАО "АТС"'!$A$30:$F$773,3,FALSE)+HLOOKUP($DL$1109,'[1]Сбытовая надбавка'!$F$5:$H$6,2,FALSE),2)+'[1]Иные услуги'!$C$6+HLOOKUP($DR$1108,'[1]Услуги по передаче'!$G$5:$J$7,2,FALSE))</f>
        <v>4644.8999999999996</v>
      </c>
      <c r="DZ1142" s="73"/>
      <c r="EA1142" s="73"/>
      <c r="EB1142" s="73"/>
      <c r="EC1142" s="73"/>
      <c r="ED1142" s="74"/>
      <c r="EE1142" s="72">
        <f>IF($A1142="-","-",ROUND(VLOOKUP($A1142+ROUND(LEFT(EE$1111,2)/24,5),'[1]ОАО "АТС"'!$A$30:$F$773,3,FALSE)+HLOOKUP($DL$1109,'[1]Сбытовая надбавка'!$F$5:$H$6,2,FALSE),2)+'[1]Иные услуги'!$C$6+HLOOKUP($DR$1108,'[1]Услуги по передаче'!$G$5:$J$7,2,FALSE))</f>
        <v>4639.34</v>
      </c>
      <c r="EF1142" s="73"/>
      <c r="EG1142" s="73"/>
      <c r="EH1142" s="73"/>
      <c r="EI1142" s="73"/>
      <c r="EJ1142" s="74"/>
      <c r="EK1142" s="72">
        <f>IF($A1142="-","-",ROUND(VLOOKUP($A1142+ROUND(LEFT(EK$1111,2)/24,5),'[1]ОАО "АТС"'!$A$30:$F$773,3,FALSE)+HLOOKUP($DL$1109,'[1]Сбытовая надбавка'!$F$5:$H$6,2,FALSE),2)+'[1]Иные услуги'!$C$6+HLOOKUP($DR$1108,'[1]Услуги по передаче'!$G$5:$J$7,2,FALSE))</f>
        <v>4770.3100000000004</v>
      </c>
      <c r="EL1142" s="73"/>
      <c r="EM1142" s="73"/>
      <c r="EN1142" s="73"/>
      <c r="EO1142" s="73"/>
      <c r="EP1142" s="74"/>
      <c r="EQ1142" s="72">
        <f>IF($A1142="-","-",ROUND(VLOOKUP($A1142+ROUND(LEFT(EQ$1111,2)/24,5),'[1]ОАО "АТС"'!$A$30:$F$773,3,FALSE)+HLOOKUP($DL$1109,'[1]Сбытовая надбавка'!$F$5:$H$6,2,FALSE),2)+'[1]Иные услуги'!$C$6+HLOOKUP($DR$1108,'[1]Услуги по передаче'!$G$5:$J$7,2,FALSE))</f>
        <v>4677.87</v>
      </c>
      <c r="ER1142" s="73"/>
      <c r="ES1142" s="73"/>
      <c r="ET1142" s="73"/>
      <c r="EU1142" s="73"/>
      <c r="EV1142" s="74"/>
    </row>
    <row r="1143" spans="1:152" s="38" customFormat="1" ht="15.75" customHeight="1" x14ac:dyDescent="0.2">
      <c r="A1143" s="75"/>
      <c r="B1143" s="75"/>
      <c r="C1143" s="75"/>
      <c r="D1143" s="75"/>
      <c r="E1143" s="75"/>
      <c r="F1143" s="75"/>
      <c r="G1143" s="75"/>
      <c r="H1143" s="75"/>
      <c r="I1143" s="76"/>
      <c r="J1143" s="76"/>
      <c r="K1143" s="76"/>
      <c r="L1143" s="76"/>
      <c r="M1143" s="76"/>
      <c r="N1143" s="76"/>
      <c r="O1143" s="76"/>
      <c r="P1143" s="76"/>
      <c r="Q1143" s="76"/>
      <c r="R1143" s="76"/>
      <c r="S1143" s="76"/>
      <c r="T1143" s="76"/>
      <c r="U1143" s="76"/>
      <c r="V1143" s="76"/>
      <c r="W1143" s="76"/>
      <c r="X1143" s="76"/>
      <c r="Y1143" s="76"/>
      <c r="Z1143" s="76"/>
      <c r="AA1143" s="76"/>
      <c r="AB1143" s="76"/>
      <c r="AC1143" s="76"/>
      <c r="AD1143" s="76"/>
      <c r="AE1143" s="76"/>
      <c r="AF1143" s="76"/>
      <c r="AG1143" s="76"/>
      <c r="AH1143" s="76"/>
      <c r="AI1143" s="76"/>
      <c r="AJ1143" s="76"/>
      <c r="AK1143" s="76"/>
      <c r="AL1143" s="76"/>
      <c r="AM1143" s="76"/>
      <c r="AN1143" s="76"/>
      <c r="AO1143" s="76"/>
      <c r="AP1143" s="76"/>
      <c r="AQ1143" s="76"/>
      <c r="AR1143" s="76"/>
      <c r="AS1143" s="76"/>
      <c r="AT1143" s="76"/>
      <c r="AU1143" s="76"/>
      <c r="AV1143" s="76"/>
      <c r="AW1143" s="76"/>
      <c r="AX1143" s="76"/>
      <c r="AY1143" s="76"/>
      <c r="AZ1143" s="76"/>
      <c r="BA1143" s="76"/>
      <c r="BB1143" s="76"/>
      <c r="BC1143" s="76"/>
      <c r="BD1143" s="76"/>
      <c r="BE1143" s="76"/>
      <c r="BF1143" s="76"/>
      <c r="BG1143" s="76"/>
      <c r="BH1143" s="76"/>
      <c r="BI1143" s="76"/>
      <c r="BJ1143" s="76"/>
      <c r="BK1143" s="76"/>
      <c r="BL1143" s="76"/>
      <c r="BM1143" s="76"/>
      <c r="BN1143" s="76"/>
      <c r="BO1143" s="76"/>
      <c r="BP1143" s="76"/>
      <c r="BQ1143" s="76"/>
      <c r="BR1143" s="76"/>
      <c r="BS1143" s="76"/>
      <c r="BT1143" s="76"/>
      <c r="BU1143" s="76"/>
      <c r="BV1143" s="76"/>
      <c r="BW1143" s="76"/>
      <c r="BX1143" s="76"/>
      <c r="BY1143" s="76"/>
      <c r="BZ1143" s="76"/>
      <c r="CA1143" s="76"/>
      <c r="CB1143" s="76"/>
      <c r="CC1143" s="76"/>
      <c r="CD1143" s="76"/>
      <c r="CE1143" s="76"/>
      <c r="CF1143" s="76"/>
      <c r="CG1143" s="76"/>
      <c r="CH1143" s="76"/>
      <c r="CI1143" s="76"/>
      <c r="CJ1143" s="76"/>
      <c r="CK1143" s="76"/>
      <c r="CL1143" s="76"/>
      <c r="CM1143" s="76"/>
      <c r="CN1143" s="76"/>
      <c r="CO1143" s="76"/>
      <c r="CP1143" s="76"/>
      <c r="CQ1143" s="76"/>
      <c r="CR1143" s="76"/>
      <c r="CS1143" s="76"/>
      <c r="CT1143" s="76"/>
      <c r="CU1143" s="76"/>
      <c r="CV1143" s="76"/>
      <c r="CW1143" s="76"/>
      <c r="CX1143" s="76"/>
      <c r="CY1143" s="76"/>
      <c r="CZ1143" s="76"/>
      <c r="DA1143" s="76"/>
      <c r="DB1143" s="76"/>
      <c r="DC1143" s="76"/>
      <c r="DD1143" s="76"/>
      <c r="DE1143" s="76"/>
      <c r="DF1143" s="76"/>
      <c r="DG1143" s="76"/>
      <c r="DH1143" s="76"/>
      <c r="DI1143" s="76"/>
      <c r="DJ1143" s="76"/>
      <c r="DK1143" s="76"/>
      <c r="DL1143" s="76"/>
      <c r="DM1143" s="76"/>
      <c r="DN1143" s="76"/>
      <c r="DO1143" s="76"/>
      <c r="DP1143" s="76"/>
      <c r="DQ1143" s="76"/>
      <c r="DR1143" s="76"/>
      <c r="DS1143" s="76"/>
      <c r="DT1143" s="76"/>
      <c r="DU1143" s="76"/>
      <c r="DV1143" s="76"/>
      <c r="DW1143" s="76"/>
      <c r="DX1143" s="76"/>
      <c r="DY1143" s="76"/>
      <c r="DZ1143" s="76"/>
      <c r="EA1143" s="76"/>
      <c r="EB1143" s="76"/>
      <c r="EC1143" s="76"/>
      <c r="ED1143" s="76"/>
      <c r="EE1143" s="76"/>
      <c r="EF1143" s="76"/>
      <c r="EG1143" s="76"/>
      <c r="EH1143" s="76"/>
      <c r="EI1143" s="76"/>
      <c r="EJ1143" s="76"/>
      <c r="EK1143" s="76"/>
      <c r="EL1143" s="76"/>
      <c r="EM1143" s="76"/>
      <c r="EN1143" s="76"/>
      <c r="EO1143" s="76"/>
      <c r="EP1143" s="76"/>
      <c r="EQ1143" s="76"/>
      <c r="ER1143" s="76"/>
      <c r="ES1143" s="76"/>
      <c r="ET1143" s="76"/>
      <c r="EU1143" s="76"/>
      <c r="EV1143" s="76"/>
    </row>
    <row r="1144" spans="1:152" s="38" customFormat="1" ht="14.25" customHeight="1" x14ac:dyDescent="0.25">
      <c r="A1144" s="46" t="s">
        <v>67</v>
      </c>
      <c r="B1144" s="47"/>
      <c r="C1144" s="47"/>
      <c r="D1144" s="47"/>
      <c r="E1144" s="47"/>
      <c r="F1144" s="47"/>
      <c r="G1144" s="47"/>
      <c r="H1144" s="48"/>
      <c r="I1144" s="49"/>
      <c r="J1144" s="50"/>
      <c r="K1144" s="50"/>
      <c r="L1144" s="50"/>
      <c r="M1144" s="51"/>
      <c r="N1144" s="50"/>
      <c r="O1144" s="50"/>
      <c r="P1144" s="50"/>
      <c r="Q1144" s="50"/>
      <c r="R1144" s="50"/>
      <c r="S1144" s="50"/>
      <c r="T1144" s="50"/>
      <c r="U1144" s="50"/>
      <c r="V1144" s="50"/>
      <c r="W1144" s="50"/>
      <c r="X1144" s="50"/>
      <c r="Y1144" s="50"/>
      <c r="Z1144" s="50"/>
      <c r="AA1144" s="50"/>
      <c r="AB1144" s="50"/>
      <c r="AC1144" s="51"/>
      <c r="AD1144" s="50"/>
      <c r="AE1144" s="50"/>
      <c r="AF1144" s="50"/>
      <c r="AG1144" s="50"/>
      <c r="AH1144" s="50"/>
      <c r="AI1144" s="50"/>
      <c r="AJ1144" s="50"/>
      <c r="AK1144" s="50"/>
      <c r="AL1144" s="50"/>
      <c r="AM1144" s="50"/>
      <c r="AN1144" s="50"/>
      <c r="AO1144" s="50"/>
      <c r="AP1144" s="50"/>
      <c r="AQ1144" s="50"/>
      <c r="AR1144" s="50"/>
      <c r="AS1144" s="50"/>
      <c r="AT1144" s="50"/>
      <c r="AU1144" s="50"/>
      <c r="AV1144" s="50"/>
      <c r="AW1144" s="50"/>
      <c r="AX1144" s="50"/>
      <c r="AY1144" s="50"/>
      <c r="AZ1144" s="50"/>
      <c r="BA1144" s="50"/>
      <c r="BB1144" s="50"/>
      <c r="BC1144" s="50"/>
      <c r="BD1144" s="50"/>
      <c r="BE1144" s="50"/>
      <c r="BF1144" s="50"/>
      <c r="BG1144" s="50"/>
      <c r="BH1144" s="50"/>
      <c r="BI1144" s="50"/>
      <c r="BJ1144" s="50"/>
      <c r="BK1144" s="50"/>
      <c r="BL1144" s="50"/>
      <c r="BM1144" s="50"/>
      <c r="BN1144" s="50"/>
      <c r="BO1144" s="50"/>
      <c r="BP1144" s="50"/>
      <c r="BQ1144" s="50"/>
      <c r="BR1144" s="50"/>
      <c r="BS1144" s="50"/>
      <c r="BT1144" s="50"/>
      <c r="BU1144" s="50"/>
      <c r="BV1144" s="50"/>
      <c r="BW1144" s="50"/>
      <c r="BX1144" s="50"/>
      <c r="BY1144" s="50"/>
      <c r="BZ1144" s="50"/>
      <c r="CA1144" s="50"/>
      <c r="CB1144" s="50"/>
      <c r="CC1144" s="50"/>
      <c r="CD1144" s="50"/>
      <c r="CE1144" s="50"/>
      <c r="CF1144" s="50"/>
      <c r="CG1144" s="50"/>
      <c r="CH1144" s="50"/>
      <c r="CI1144" s="50"/>
      <c r="CJ1144" s="50"/>
      <c r="CK1144" s="50"/>
      <c r="CL1144" s="50"/>
      <c r="CM1144" s="50"/>
      <c r="CN1144" s="50"/>
      <c r="CO1144" s="50"/>
      <c r="CP1144" s="50"/>
      <c r="CQ1144" s="50"/>
      <c r="CR1144" s="50"/>
      <c r="CS1144" s="50"/>
      <c r="CT1144" s="50"/>
      <c r="CU1144" s="50"/>
      <c r="CV1144" s="50"/>
      <c r="CW1144" s="50"/>
      <c r="CX1144" s="50"/>
      <c r="CY1144" s="50"/>
      <c r="CZ1144" s="50"/>
      <c r="DA1144" s="50"/>
      <c r="DB1144" s="50"/>
      <c r="DC1144" s="50"/>
      <c r="DD1144" s="50"/>
      <c r="DE1144" s="50"/>
      <c r="DF1144" s="50"/>
      <c r="DG1144" s="50"/>
      <c r="DH1144" s="50"/>
      <c r="DI1144" s="50"/>
      <c r="DJ1144" s="50"/>
      <c r="DK1144" s="50"/>
      <c r="DL1144" s="50"/>
      <c r="DM1144" s="51"/>
      <c r="DN1144" s="51"/>
      <c r="DO1144" s="51"/>
      <c r="DP1144" s="51"/>
      <c r="DQ1144" s="52" t="s">
        <v>68</v>
      </c>
      <c r="DR1144" s="53" t="s">
        <v>97</v>
      </c>
      <c r="DS1144" s="53"/>
      <c r="DT1144" s="53"/>
      <c r="DU1144" s="53"/>
      <c r="DV1144" s="53"/>
      <c r="DW1144" s="53"/>
      <c r="DX1144" s="53"/>
      <c r="DY1144" s="53"/>
      <c r="DZ1144" s="53"/>
      <c r="EA1144" s="50"/>
      <c r="EB1144" s="50"/>
      <c r="EC1144" s="50"/>
      <c r="ED1144" s="50"/>
      <c r="EE1144" s="50"/>
      <c r="EF1144" s="50"/>
      <c r="EG1144" s="50"/>
      <c r="EH1144" s="50"/>
      <c r="EI1144" s="50"/>
      <c r="EJ1144" s="50"/>
      <c r="EK1144" s="50"/>
      <c r="EL1144" s="50"/>
      <c r="EM1144" s="50"/>
      <c r="EN1144" s="50"/>
      <c r="EO1144" s="50"/>
      <c r="EP1144" s="50"/>
      <c r="EQ1144" s="50"/>
      <c r="ER1144" s="50"/>
      <c r="ES1144" s="50"/>
      <c r="ET1144" s="50"/>
      <c r="EU1144" s="50"/>
      <c r="EV1144" s="50"/>
    </row>
    <row r="1145" spans="1:152" s="38" customFormat="1" ht="14.25" customHeight="1" x14ac:dyDescent="0.25">
      <c r="A1145" s="54"/>
      <c r="B1145" s="55"/>
      <c r="C1145" s="55"/>
      <c r="D1145" s="55"/>
      <c r="E1145" s="55"/>
      <c r="F1145" s="55"/>
      <c r="G1145" s="55"/>
      <c r="H1145" s="56"/>
      <c r="I1145" s="57"/>
      <c r="J1145" s="58"/>
      <c r="K1145" s="58"/>
      <c r="L1145" s="58"/>
      <c r="M1145" s="59"/>
      <c r="N1145" s="58"/>
      <c r="O1145" s="58"/>
      <c r="P1145" s="58"/>
      <c r="Q1145" s="58"/>
      <c r="R1145" s="58"/>
      <c r="S1145" s="58"/>
      <c r="T1145" s="58"/>
      <c r="U1145" s="58"/>
      <c r="V1145" s="58"/>
      <c r="W1145" s="58"/>
      <c r="X1145" s="58"/>
      <c r="Y1145" s="58"/>
      <c r="Z1145" s="58"/>
      <c r="AA1145" s="58"/>
      <c r="AB1145" s="58"/>
      <c r="AC1145" s="59"/>
      <c r="AD1145" s="58"/>
      <c r="AE1145" s="58"/>
      <c r="AF1145" s="58"/>
      <c r="AG1145" s="58"/>
      <c r="AH1145" s="58"/>
      <c r="AI1145" s="58"/>
      <c r="AJ1145" s="58"/>
      <c r="AK1145" s="58"/>
      <c r="AL1145" s="58"/>
      <c r="AM1145" s="58"/>
      <c r="AN1145" s="58"/>
      <c r="AO1145" s="58"/>
      <c r="AP1145" s="58"/>
      <c r="AQ1145" s="58"/>
      <c r="AR1145" s="58"/>
      <c r="AS1145" s="58"/>
      <c r="AT1145" s="58"/>
      <c r="AU1145" s="58"/>
      <c r="AV1145" s="58"/>
      <c r="AW1145" s="58"/>
      <c r="AX1145" s="58"/>
      <c r="AY1145" s="58"/>
      <c r="AZ1145" s="58"/>
      <c r="BA1145" s="58"/>
      <c r="BB1145" s="58"/>
      <c r="BC1145" s="58"/>
      <c r="BD1145" s="58"/>
      <c r="BE1145" s="58"/>
      <c r="BF1145" s="58"/>
      <c r="BG1145" s="58"/>
      <c r="BH1145" s="58"/>
      <c r="BI1145" s="58"/>
      <c r="BJ1145" s="58"/>
      <c r="BK1145" s="58"/>
      <c r="BL1145" s="58"/>
      <c r="BM1145" s="58"/>
      <c r="BN1145" s="58"/>
      <c r="BO1145" s="58"/>
      <c r="BP1145" s="58"/>
      <c r="BQ1145" s="58"/>
      <c r="BR1145" s="58"/>
      <c r="BS1145" s="58"/>
      <c r="BT1145" s="58"/>
      <c r="BU1145" s="58"/>
      <c r="BV1145" s="58"/>
      <c r="BW1145" s="58"/>
      <c r="BX1145" s="58"/>
      <c r="BY1145" s="58"/>
      <c r="BZ1145" s="58"/>
      <c r="CA1145" s="58"/>
      <c r="CB1145" s="58"/>
      <c r="CC1145" s="58"/>
      <c r="CD1145" s="58"/>
      <c r="CE1145" s="58"/>
      <c r="CF1145" s="58"/>
      <c r="CG1145" s="58"/>
      <c r="CH1145" s="58"/>
      <c r="CI1145" s="58"/>
      <c r="CJ1145" s="58"/>
      <c r="CK1145" s="58"/>
      <c r="CL1145" s="58"/>
      <c r="CM1145" s="58"/>
      <c r="CN1145" s="58"/>
      <c r="CO1145" s="58"/>
      <c r="CP1145" s="58"/>
      <c r="CQ1145" s="58"/>
      <c r="CR1145" s="58"/>
      <c r="CS1145" s="58"/>
      <c r="CT1145" s="58"/>
      <c r="CU1145" s="58"/>
      <c r="CV1145" s="58"/>
      <c r="CW1145" s="58"/>
      <c r="CX1145" s="58"/>
      <c r="CY1145" s="58"/>
      <c r="CZ1145" s="58"/>
      <c r="DA1145" s="58"/>
      <c r="DB1145" s="58"/>
      <c r="DC1145" s="58"/>
      <c r="DD1145" s="58"/>
      <c r="DE1145" s="58"/>
      <c r="DF1145" s="58"/>
      <c r="DG1145" s="58"/>
      <c r="DH1145" s="58"/>
      <c r="DI1145" s="58"/>
      <c r="DJ1145" s="58"/>
      <c r="DK1145" s="60" t="s">
        <v>70</v>
      </c>
      <c r="DL1145" s="33" t="s">
        <v>95</v>
      </c>
      <c r="DM1145" s="33"/>
      <c r="DN1145" s="33"/>
      <c r="DO1145" s="33"/>
      <c r="DP1145" s="33"/>
      <c r="DQ1145" s="33"/>
      <c r="DR1145" s="33"/>
      <c r="DS1145" s="33"/>
      <c r="DT1145" s="33"/>
      <c r="DU1145" s="33"/>
      <c r="DV1145" s="33"/>
      <c r="DW1145" s="33"/>
      <c r="DX1145" s="33"/>
      <c r="DY1145" s="33"/>
      <c r="DZ1145" s="33"/>
      <c r="EA1145" s="33"/>
      <c r="EB1145" s="33"/>
      <c r="EC1145" s="33"/>
      <c r="ED1145" s="58"/>
      <c r="EE1145" s="58"/>
      <c r="EF1145" s="58"/>
      <c r="EG1145" s="58"/>
      <c r="EH1145" s="58"/>
      <c r="EI1145" s="58"/>
      <c r="EJ1145" s="58"/>
      <c r="EK1145" s="58"/>
      <c r="EL1145" s="58"/>
      <c r="EM1145" s="58"/>
      <c r="EN1145" s="58"/>
      <c r="EO1145" s="58"/>
      <c r="EP1145" s="58"/>
      <c r="EQ1145" s="58"/>
      <c r="ER1145" s="58"/>
      <c r="ES1145" s="58"/>
      <c r="ET1145" s="58"/>
      <c r="EU1145" s="58"/>
      <c r="EV1145" s="58"/>
    </row>
    <row r="1146" spans="1:152" s="38" customFormat="1" ht="3" customHeight="1" x14ac:dyDescent="0.2">
      <c r="A1146" s="54"/>
      <c r="B1146" s="55"/>
      <c r="C1146" s="55"/>
      <c r="D1146" s="55"/>
      <c r="E1146" s="55"/>
      <c r="F1146" s="55"/>
      <c r="G1146" s="55"/>
      <c r="H1146" s="56"/>
      <c r="I1146" s="61"/>
      <c r="J1146" s="62"/>
      <c r="K1146" s="62"/>
      <c r="L1146" s="62"/>
      <c r="M1146" s="62"/>
      <c r="N1146" s="62"/>
      <c r="O1146" s="62"/>
      <c r="P1146" s="62"/>
      <c r="Q1146" s="62"/>
      <c r="R1146" s="62"/>
      <c r="S1146" s="62"/>
      <c r="T1146" s="62"/>
      <c r="U1146" s="62"/>
      <c r="V1146" s="62"/>
      <c r="W1146" s="62"/>
      <c r="X1146" s="62"/>
      <c r="Y1146" s="62"/>
      <c r="Z1146" s="62"/>
      <c r="AA1146" s="62"/>
      <c r="AB1146" s="62"/>
      <c r="AC1146" s="62"/>
      <c r="AD1146" s="62"/>
      <c r="AE1146" s="62"/>
      <c r="AF1146" s="62"/>
      <c r="AG1146" s="62"/>
      <c r="AH1146" s="62"/>
      <c r="AI1146" s="62"/>
      <c r="AJ1146" s="62"/>
      <c r="AK1146" s="62"/>
      <c r="AL1146" s="62"/>
      <c r="AM1146" s="62"/>
      <c r="AN1146" s="62"/>
      <c r="AO1146" s="62"/>
      <c r="AP1146" s="62"/>
      <c r="AQ1146" s="62"/>
      <c r="AR1146" s="62"/>
      <c r="AS1146" s="62"/>
      <c r="AT1146" s="62"/>
      <c r="AU1146" s="62"/>
      <c r="AV1146" s="62"/>
      <c r="AW1146" s="62"/>
      <c r="AX1146" s="62"/>
      <c r="AY1146" s="62"/>
      <c r="AZ1146" s="62"/>
      <c r="BA1146" s="62"/>
      <c r="BB1146" s="62"/>
      <c r="BC1146" s="62"/>
      <c r="BD1146" s="62"/>
      <c r="BE1146" s="62"/>
      <c r="BF1146" s="62"/>
      <c r="BG1146" s="62"/>
      <c r="BH1146" s="62"/>
      <c r="BI1146" s="62"/>
      <c r="BJ1146" s="62"/>
      <c r="BK1146" s="62"/>
      <c r="BL1146" s="62"/>
      <c r="BM1146" s="62"/>
      <c r="BN1146" s="62"/>
      <c r="BO1146" s="62"/>
      <c r="BP1146" s="62"/>
      <c r="BQ1146" s="62"/>
      <c r="BR1146" s="62"/>
      <c r="BS1146" s="62"/>
      <c r="BT1146" s="62"/>
      <c r="BU1146" s="62"/>
      <c r="BV1146" s="62"/>
      <c r="BW1146" s="62"/>
      <c r="BX1146" s="62"/>
      <c r="BY1146" s="62"/>
      <c r="BZ1146" s="62"/>
      <c r="CA1146" s="62"/>
      <c r="CB1146" s="62"/>
      <c r="CC1146" s="62"/>
      <c r="CD1146" s="62"/>
      <c r="CE1146" s="62"/>
      <c r="CF1146" s="62"/>
      <c r="CG1146" s="62"/>
      <c r="CH1146" s="62"/>
      <c r="CI1146" s="62"/>
      <c r="CJ1146" s="62"/>
      <c r="CK1146" s="62"/>
      <c r="CL1146" s="62"/>
      <c r="CM1146" s="62"/>
      <c r="CN1146" s="62"/>
      <c r="CO1146" s="62"/>
      <c r="CP1146" s="62"/>
      <c r="CQ1146" s="62"/>
      <c r="CR1146" s="62"/>
      <c r="CS1146" s="62"/>
      <c r="CT1146" s="62"/>
      <c r="CU1146" s="62"/>
      <c r="CV1146" s="62"/>
      <c r="CW1146" s="62"/>
      <c r="CX1146" s="62"/>
      <c r="CY1146" s="62"/>
      <c r="CZ1146" s="62"/>
      <c r="DA1146" s="62"/>
      <c r="DB1146" s="62"/>
      <c r="DC1146" s="62"/>
      <c r="DD1146" s="62"/>
      <c r="DE1146" s="62"/>
      <c r="DF1146" s="62"/>
      <c r="DG1146" s="62"/>
      <c r="DH1146" s="62"/>
      <c r="DI1146" s="62"/>
      <c r="DJ1146" s="62"/>
      <c r="DK1146" s="62"/>
      <c r="DL1146" s="62"/>
      <c r="DM1146" s="62"/>
      <c r="DN1146" s="62"/>
      <c r="DO1146" s="62"/>
      <c r="DP1146" s="62"/>
      <c r="DQ1146" s="62"/>
      <c r="DR1146" s="62"/>
      <c r="DS1146" s="62"/>
      <c r="DT1146" s="62"/>
      <c r="DU1146" s="62"/>
      <c r="DV1146" s="62"/>
      <c r="DW1146" s="62"/>
      <c r="DX1146" s="62"/>
      <c r="DY1146" s="62"/>
      <c r="DZ1146" s="62"/>
      <c r="EA1146" s="62"/>
      <c r="EB1146" s="62"/>
      <c r="EC1146" s="62"/>
      <c r="ED1146" s="62"/>
      <c r="EE1146" s="62"/>
      <c r="EF1146" s="62"/>
      <c r="EG1146" s="62"/>
      <c r="EH1146" s="62"/>
      <c r="EI1146" s="62"/>
      <c r="EJ1146" s="62"/>
      <c r="EK1146" s="62"/>
      <c r="EL1146" s="62"/>
      <c r="EM1146" s="62"/>
      <c r="EN1146" s="62"/>
      <c r="EO1146" s="62"/>
      <c r="EP1146" s="62"/>
      <c r="EQ1146" s="62"/>
      <c r="ER1146" s="62"/>
      <c r="ES1146" s="62"/>
      <c r="ET1146" s="62"/>
      <c r="EU1146" s="62"/>
      <c r="EV1146" s="62"/>
    </row>
    <row r="1147" spans="1:152" s="38" customFormat="1" ht="27" customHeight="1" x14ac:dyDescent="0.2">
      <c r="A1147" s="63"/>
      <c r="B1147" s="64"/>
      <c r="C1147" s="64"/>
      <c r="D1147" s="64"/>
      <c r="E1147" s="64"/>
      <c r="F1147" s="64"/>
      <c r="G1147" s="64"/>
      <c r="H1147" s="65"/>
      <c r="I1147" s="66" t="s">
        <v>71</v>
      </c>
      <c r="J1147" s="67"/>
      <c r="K1147" s="67"/>
      <c r="L1147" s="67"/>
      <c r="M1147" s="67"/>
      <c r="N1147" s="68"/>
      <c r="O1147" s="66" t="s">
        <v>72</v>
      </c>
      <c r="P1147" s="67"/>
      <c r="Q1147" s="67"/>
      <c r="R1147" s="67"/>
      <c r="S1147" s="67"/>
      <c r="T1147" s="68"/>
      <c r="U1147" s="66" t="s">
        <v>73</v>
      </c>
      <c r="V1147" s="67"/>
      <c r="W1147" s="67"/>
      <c r="X1147" s="67"/>
      <c r="Y1147" s="67"/>
      <c r="Z1147" s="68"/>
      <c r="AA1147" s="66" t="s">
        <v>74</v>
      </c>
      <c r="AB1147" s="67"/>
      <c r="AC1147" s="67"/>
      <c r="AD1147" s="67"/>
      <c r="AE1147" s="67"/>
      <c r="AF1147" s="68"/>
      <c r="AG1147" s="66" t="s">
        <v>75</v>
      </c>
      <c r="AH1147" s="67"/>
      <c r="AI1147" s="67"/>
      <c r="AJ1147" s="67"/>
      <c r="AK1147" s="67"/>
      <c r="AL1147" s="68"/>
      <c r="AM1147" s="66" t="s">
        <v>76</v>
      </c>
      <c r="AN1147" s="67"/>
      <c r="AO1147" s="67"/>
      <c r="AP1147" s="67"/>
      <c r="AQ1147" s="67"/>
      <c r="AR1147" s="68"/>
      <c r="AS1147" s="66" t="s">
        <v>77</v>
      </c>
      <c r="AT1147" s="67"/>
      <c r="AU1147" s="67"/>
      <c r="AV1147" s="67"/>
      <c r="AW1147" s="67"/>
      <c r="AX1147" s="68"/>
      <c r="AY1147" s="66" t="s">
        <v>78</v>
      </c>
      <c r="AZ1147" s="67"/>
      <c r="BA1147" s="67"/>
      <c r="BB1147" s="67"/>
      <c r="BC1147" s="67"/>
      <c r="BD1147" s="67"/>
      <c r="BE1147" s="66" t="s">
        <v>79</v>
      </c>
      <c r="BF1147" s="67"/>
      <c r="BG1147" s="67"/>
      <c r="BH1147" s="67"/>
      <c r="BI1147" s="67"/>
      <c r="BJ1147" s="68"/>
      <c r="BK1147" s="66" t="s">
        <v>80</v>
      </c>
      <c r="BL1147" s="67"/>
      <c r="BM1147" s="67"/>
      <c r="BN1147" s="67"/>
      <c r="BO1147" s="67"/>
      <c r="BP1147" s="67"/>
      <c r="BQ1147" s="66" t="s">
        <v>81</v>
      </c>
      <c r="BR1147" s="67"/>
      <c r="BS1147" s="67"/>
      <c r="BT1147" s="67"/>
      <c r="BU1147" s="67"/>
      <c r="BV1147" s="68"/>
      <c r="BW1147" s="66" t="s">
        <v>82</v>
      </c>
      <c r="BX1147" s="67"/>
      <c r="BY1147" s="67"/>
      <c r="BZ1147" s="67"/>
      <c r="CA1147" s="67"/>
      <c r="CB1147" s="67"/>
      <c r="CC1147" s="66" t="s">
        <v>83</v>
      </c>
      <c r="CD1147" s="67"/>
      <c r="CE1147" s="67"/>
      <c r="CF1147" s="67"/>
      <c r="CG1147" s="67"/>
      <c r="CH1147" s="67"/>
      <c r="CI1147" s="66" t="s">
        <v>84</v>
      </c>
      <c r="CJ1147" s="67"/>
      <c r="CK1147" s="67"/>
      <c r="CL1147" s="67"/>
      <c r="CM1147" s="67"/>
      <c r="CN1147" s="67"/>
      <c r="CO1147" s="66" t="s">
        <v>85</v>
      </c>
      <c r="CP1147" s="67"/>
      <c r="CQ1147" s="67"/>
      <c r="CR1147" s="67"/>
      <c r="CS1147" s="67"/>
      <c r="CT1147" s="67"/>
      <c r="CU1147" s="66" t="s">
        <v>86</v>
      </c>
      <c r="CV1147" s="67"/>
      <c r="CW1147" s="67"/>
      <c r="CX1147" s="67"/>
      <c r="CY1147" s="67"/>
      <c r="CZ1147" s="67"/>
      <c r="DA1147" s="66" t="s">
        <v>87</v>
      </c>
      <c r="DB1147" s="67"/>
      <c r="DC1147" s="67"/>
      <c r="DD1147" s="67"/>
      <c r="DE1147" s="67"/>
      <c r="DF1147" s="67"/>
      <c r="DG1147" s="66" t="s">
        <v>88</v>
      </c>
      <c r="DH1147" s="67"/>
      <c r="DI1147" s="67"/>
      <c r="DJ1147" s="67"/>
      <c r="DK1147" s="67"/>
      <c r="DL1147" s="67"/>
      <c r="DM1147" s="66" t="s">
        <v>89</v>
      </c>
      <c r="DN1147" s="67"/>
      <c r="DO1147" s="67"/>
      <c r="DP1147" s="67"/>
      <c r="DQ1147" s="67"/>
      <c r="DR1147" s="67"/>
      <c r="DS1147" s="66" t="s">
        <v>90</v>
      </c>
      <c r="DT1147" s="67"/>
      <c r="DU1147" s="67"/>
      <c r="DV1147" s="67"/>
      <c r="DW1147" s="67"/>
      <c r="DX1147" s="67"/>
      <c r="DY1147" s="66" t="s">
        <v>91</v>
      </c>
      <c r="DZ1147" s="67"/>
      <c r="EA1147" s="67"/>
      <c r="EB1147" s="67"/>
      <c r="EC1147" s="67"/>
      <c r="ED1147" s="68"/>
      <c r="EE1147" s="66" t="s">
        <v>92</v>
      </c>
      <c r="EF1147" s="67"/>
      <c r="EG1147" s="67"/>
      <c r="EH1147" s="67"/>
      <c r="EI1147" s="67"/>
      <c r="EJ1147" s="67"/>
      <c r="EK1147" s="66" t="s">
        <v>93</v>
      </c>
      <c r="EL1147" s="67"/>
      <c r="EM1147" s="67"/>
      <c r="EN1147" s="67"/>
      <c r="EO1147" s="67"/>
      <c r="EP1147" s="67"/>
      <c r="EQ1147" s="66" t="s">
        <v>94</v>
      </c>
      <c r="ER1147" s="67"/>
      <c r="ES1147" s="67"/>
      <c r="ET1147" s="67"/>
      <c r="EU1147" s="67"/>
      <c r="EV1147" s="67"/>
    </row>
    <row r="1148" spans="1:152" s="38" customFormat="1" ht="15.75" customHeight="1" x14ac:dyDescent="0.2">
      <c r="A1148" s="69">
        <f>$A$115</f>
        <v>44986</v>
      </c>
      <c r="B1148" s="70"/>
      <c r="C1148" s="70"/>
      <c r="D1148" s="70"/>
      <c r="E1148" s="70"/>
      <c r="F1148" s="70"/>
      <c r="G1148" s="70"/>
      <c r="H1148" s="71"/>
      <c r="I1148" s="72">
        <f>IF($A1148="-","-",ROUND(VLOOKUP($A1148+ROUND(LEFT(I$1147,1)/24,5),'[1]ОАО "АТС"'!$A$30:$F$773,3,FALSE)+HLOOKUP($DL$1145,'[1]Сбытовая надбавка'!$F$5:$H$6,2,FALSE),2)+'[1]Иные услуги'!$C$6+HLOOKUP($DR$1144,'[1]Услуги по передаче'!$G$5:$J$7,2,FALSE))</f>
        <v>4176.7700000000004</v>
      </c>
      <c r="J1148" s="73"/>
      <c r="K1148" s="73"/>
      <c r="L1148" s="73"/>
      <c r="M1148" s="73"/>
      <c r="N1148" s="74"/>
      <c r="O1148" s="72">
        <f>IF($A1148="-","-",ROUND(VLOOKUP($A1148+ROUND(LEFT(O$1147,1)/24,5),'[1]ОАО "АТС"'!$A$30:$F$773,3,FALSE)+HLOOKUP($DL$1145,'[1]Сбытовая надбавка'!$F$5:$H$6,2,FALSE),2)+'[1]Иные услуги'!$C$6+HLOOKUP($DR$1144,'[1]Услуги по передаче'!$G$5:$J$7,2,FALSE))</f>
        <v>4165.95</v>
      </c>
      <c r="P1148" s="73"/>
      <c r="Q1148" s="73"/>
      <c r="R1148" s="73"/>
      <c r="S1148" s="73"/>
      <c r="T1148" s="74"/>
      <c r="U1148" s="72">
        <f>IF($A1148="-","-",ROUND(VLOOKUP($A1148+ROUND(LEFT(U$1147,1)/24,5),'[1]ОАО "АТС"'!$A$30:$F$773,3,FALSE)+HLOOKUP($DL$1145,'[1]Сбытовая надбавка'!$F$5:$H$6,2,FALSE),2)+'[1]Иные услуги'!$C$6+HLOOKUP($DR$1144,'[1]Услуги по передаче'!$G$5:$J$7,2,FALSE))</f>
        <v>4165.95</v>
      </c>
      <c r="V1148" s="73"/>
      <c r="W1148" s="73"/>
      <c r="X1148" s="73"/>
      <c r="Y1148" s="73"/>
      <c r="Z1148" s="74"/>
      <c r="AA1148" s="72">
        <f>IF($A1148="-","-",ROUND(VLOOKUP($A1148+ROUND(LEFT(AA$1147,1)/24,5),'[1]ОАО "АТС"'!$A$30:$F$773,3,FALSE)+HLOOKUP($DL$1145,'[1]Сбытовая надбавка'!$F$5:$H$6,2,FALSE),2)+'[1]Иные услуги'!$C$6+HLOOKUP($DR$1144,'[1]Услуги по передаче'!$G$5:$J$7,2,FALSE))</f>
        <v>4165.93</v>
      </c>
      <c r="AB1148" s="73"/>
      <c r="AC1148" s="73"/>
      <c r="AD1148" s="73"/>
      <c r="AE1148" s="73"/>
      <c r="AF1148" s="74"/>
      <c r="AG1148" s="72">
        <f>IF($A1148="-","-",ROUND(VLOOKUP($A1148+ROUND(LEFT(AG$1147,1)/24,5),'[1]ОАО "АТС"'!$A$30:$F$773,3,FALSE)+HLOOKUP($DL$1145,'[1]Сбытовая надбавка'!$F$5:$H$6,2,FALSE),2)+'[1]Иные услуги'!$C$6+HLOOKUP($DR$1144,'[1]Услуги по передаче'!$G$5:$J$7,2,FALSE))</f>
        <v>4165.92</v>
      </c>
      <c r="AH1148" s="73"/>
      <c r="AI1148" s="73"/>
      <c r="AJ1148" s="73"/>
      <c r="AK1148" s="73"/>
      <c r="AL1148" s="74"/>
      <c r="AM1148" s="72">
        <f>IF($A1148="-","-",ROUND(VLOOKUP($A1148+ROUND(LEFT(AM$1147,1)/24,5),'[1]ОАО "АТС"'!$A$30:$F$773,3,FALSE)+HLOOKUP($DL$1145,'[1]Сбытовая надбавка'!$F$5:$H$6,2,FALSE),2)+'[1]Иные услуги'!$C$6+HLOOKUP($DR$1144,'[1]Услуги по передаче'!$G$5:$J$7,2,FALSE))</f>
        <v>4165.76</v>
      </c>
      <c r="AN1148" s="73"/>
      <c r="AO1148" s="73"/>
      <c r="AP1148" s="73"/>
      <c r="AQ1148" s="73"/>
      <c r="AR1148" s="74"/>
      <c r="AS1148" s="72">
        <f>IF($A1148="-","-",ROUND(VLOOKUP($A1148+ROUND(LEFT(AS$1147,1)/24,5),'[1]ОАО "АТС"'!$A$30:$F$773,3,FALSE)+HLOOKUP($DL$1145,'[1]Сбытовая надбавка'!$F$5:$H$6,2,FALSE),2)+'[1]Иные услуги'!$C$6+HLOOKUP($DR$1144,'[1]Услуги по передаче'!$G$5:$J$7,2,FALSE))</f>
        <v>4211.42</v>
      </c>
      <c r="AT1148" s="73"/>
      <c r="AU1148" s="73"/>
      <c r="AV1148" s="73"/>
      <c r="AW1148" s="73"/>
      <c r="AX1148" s="74"/>
      <c r="AY1148" s="72">
        <f>IF($A1148="-","-",ROUND(VLOOKUP($A1148+ROUND(LEFT(AY$1147,1)/24,5),'[1]ОАО "АТС"'!$A$30:$F$773,3,FALSE)+HLOOKUP($DL$1145,'[1]Сбытовая надбавка'!$F$5:$H$6,2,FALSE),2)+'[1]Иные услуги'!$C$6+HLOOKUP($DR$1144,'[1]Услуги по передаче'!$G$5:$J$7,2,FALSE))</f>
        <v>4339.3500000000004</v>
      </c>
      <c r="AZ1148" s="73"/>
      <c r="BA1148" s="73"/>
      <c r="BB1148" s="73"/>
      <c r="BC1148" s="73"/>
      <c r="BD1148" s="74"/>
      <c r="BE1148" s="72">
        <f>IF($A1148="-","-",ROUND(VLOOKUP($A1148+ROUND(LEFT(BE$1147,1)/24,5),'[1]ОАО "АТС"'!$A$30:$F$773,3,FALSE)+HLOOKUP($DL$1145,'[1]Сбытовая надбавка'!$F$5:$H$6,2,FALSE),2)+'[1]Иные услуги'!$C$6+HLOOKUP($DR$1144,'[1]Услуги по передаче'!$G$5:$J$7,2,FALSE))</f>
        <v>4180.9799999999996</v>
      </c>
      <c r="BF1148" s="73"/>
      <c r="BG1148" s="73"/>
      <c r="BH1148" s="73"/>
      <c r="BI1148" s="73"/>
      <c r="BJ1148" s="74"/>
      <c r="BK1148" s="72">
        <f>IF($A1148="-","-",ROUND(VLOOKUP($A1148+ROUND(LEFT(BK$1147,1)/24,5),'[1]ОАО "АТС"'!$A$30:$F$773,3,FALSE)+HLOOKUP($DL$1145,'[1]Сбытовая надбавка'!$F$5:$H$6,2,FALSE),2)+'[1]Иные услуги'!$C$6+HLOOKUP($DR$1144,'[1]Услуги по передаче'!$G$5:$J$7,2,FALSE))</f>
        <v>4285.95</v>
      </c>
      <c r="BL1148" s="73"/>
      <c r="BM1148" s="73"/>
      <c r="BN1148" s="73"/>
      <c r="BO1148" s="73"/>
      <c r="BP1148" s="74"/>
      <c r="BQ1148" s="72">
        <f>IF($A1148="-","-",ROUND(VLOOKUP($A1148+ROUND(LEFT(BQ$1147,2)/24,5),'[1]ОАО "АТС"'!$A$30:$F$773,3,FALSE)+HLOOKUP($DL$1145,'[1]Сбытовая надбавка'!$F$5:$H$6,2,FALSE),2)+'[1]Иные услуги'!$C$6+HLOOKUP($DR$1144,'[1]Услуги по передаче'!$G$5:$J$7,2,FALSE))</f>
        <v>4319.2299999999996</v>
      </c>
      <c r="BR1148" s="73"/>
      <c r="BS1148" s="73"/>
      <c r="BT1148" s="73"/>
      <c r="BU1148" s="73"/>
      <c r="BV1148" s="74"/>
      <c r="BW1148" s="72">
        <f>IF($A1148="-","-",ROUND(VLOOKUP($A1148+ROUND(LEFT(BW$1147,2)/24,5),'[1]ОАО "АТС"'!$A$30:$F$773,3,FALSE)+HLOOKUP($DL$1145,'[1]Сбытовая надбавка'!$F$5:$H$6,2,FALSE),2)+'[1]Иные услуги'!$C$6+HLOOKUP($DR$1144,'[1]Услуги по передаче'!$G$5:$J$7,2,FALSE))</f>
        <v>4305.7</v>
      </c>
      <c r="BX1148" s="73"/>
      <c r="BY1148" s="73"/>
      <c r="BZ1148" s="73"/>
      <c r="CA1148" s="73"/>
      <c r="CB1148" s="74"/>
      <c r="CC1148" s="72">
        <f>IF($A1148="-","-",ROUND(VLOOKUP($A1148+ROUND(LEFT(CC$1147,2)/24,5),'[1]ОАО "АТС"'!$A$30:$F$773,3,FALSE)+HLOOKUP($DL$1145,'[1]Сбытовая надбавка'!$F$5:$H$6,2,FALSE),2)+'[1]Иные услуги'!$C$6+HLOOKUP($DR$1144,'[1]Услуги по передаче'!$G$5:$J$7,2,FALSE))</f>
        <v>4254.87</v>
      </c>
      <c r="CD1148" s="73"/>
      <c r="CE1148" s="73"/>
      <c r="CF1148" s="73"/>
      <c r="CG1148" s="73"/>
      <c r="CH1148" s="74"/>
      <c r="CI1148" s="72">
        <f>IF($A1148="-","-",ROUND(VLOOKUP($A1148+ROUND(LEFT(CI$1147,2)/24,5),'[1]ОАО "АТС"'!$A$30:$F$773,3,FALSE)+HLOOKUP($DL$1145,'[1]Сбытовая надбавка'!$F$5:$H$6,2,FALSE),2)+'[1]Иные услуги'!$C$6+HLOOKUP($DR$1144,'[1]Услуги по передаче'!$G$5:$J$7,2,FALSE))</f>
        <v>4243.3600000000006</v>
      </c>
      <c r="CJ1148" s="73"/>
      <c r="CK1148" s="73"/>
      <c r="CL1148" s="73"/>
      <c r="CM1148" s="73"/>
      <c r="CN1148" s="74"/>
      <c r="CO1148" s="72">
        <f>IF($A1148="-","-",ROUND(VLOOKUP($A1148+ROUND(LEFT(CO$1147,2)/24,5),'[1]ОАО "АТС"'!$A$30:$F$773,3,FALSE)+HLOOKUP($DL$1145,'[1]Сбытовая надбавка'!$F$5:$H$6,2,FALSE),2)+'[1]Иные услуги'!$C$6+HLOOKUP($DR$1144,'[1]Услуги по передаче'!$G$5:$J$7,2,FALSE))</f>
        <v>4226.2800000000007</v>
      </c>
      <c r="CP1148" s="73"/>
      <c r="CQ1148" s="73"/>
      <c r="CR1148" s="73"/>
      <c r="CS1148" s="73"/>
      <c r="CT1148" s="74"/>
      <c r="CU1148" s="72">
        <f>IF($A1148="-","-",ROUND(VLOOKUP($A1148+ROUND(LEFT(CU$1147,2)/24,5),'[1]ОАО "АТС"'!$A$30:$F$773,3,FALSE)+HLOOKUP($DL$1145,'[1]Сбытовая надбавка'!$F$5:$H$6,2,FALSE),2)+'[1]Иные услуги'!$C$6+HLOOKUP($DR$1144,'[1]Услуги по передаче'!$G$5:$J$7,2,FALSE))</f>
        <v>4220.37</v>
      </c>
      <c r="CV1148" s="73"/>
      <c r="CW1148" s="73"/>
      <c r="CX1148" s="73"/>
      <c r="CY1148" s="73"/>
      <c r="CZ1148" s="74"/>
      <c r="DA1148" s="72">
        <f>IF($A1148="-","-",ROUND(VLOOKUP($A1148+ROUND(LEFT(DA$1147,2)/24,5),'[1]ОАО "АТС"'!$A$30:$F$773,3,FALSE)+HLOOKUP($DL$1145,'[1]Сбытовая надбавка'!$F$5:$H$6,2,FALSE),2)+'[1]Иные услуги'!$C$6+HLOOKUP($DR$1144,'[1]Услуги по передаче'!$G$5:$J$7,2,FALSE))</f>
        <v>4225.51</v>
      </c>
      <c r="DB1148" s="73"/>
      <c r="DC1148" s="73"/>
      <c r="DD1148" s="73"/>
      <c r="DE1148" s="73"/>
      <c r="DF1148" s="74"/>
      <c r="DG1148" s="72">
        <f>IF($A1148="-","-",ROUND(VLOOKUP($A1148+ROUND(LEFT(DG$1147,2)/24,5),'[1]ОАО "АТС"'!$A$30:$F$773,3,FALSE)+HLOOKUP($DL$1145,'[1]Сбытовая надбавка'!$F$5:$H$6,2,FALSE),2)+'[1]Иные услуги'!$C$6+HLOOKUP($DR$1144,'[1]Услуги по передаче'!$G$5:$J$7,2,FALSE))</f>
        <v>4252.4400000000005</v>
      </c>
      <c r="DH1148" s="73"/>
      <c r="DI1148" s="73"/>
      <c r="DJ1148" s="73"/>
      <c r="DK1148" s="73"/>
      <c r="DL1148" s="74"/>
      <c r="DM1148" s="72">
        <f>IF($A1148="-","-",ROUND(VLOOKUP($A1148+ROUND(LEFT(DM$1147,2)/24,5),'[1]ОАО "АТС"'!$A$30:$F$773,3,FALSE)+HLOOKUP($DL$1145,'[1]Сбытовая надбавка'!$F$5:$H$6,2,FALSE),2)+'[1]Иные услуги'!$C$6+HLOOKUP($DR$1144,'[1]Услуги по передаче'!$G$5:$J$7,2,FALSE))</f>
        <v>4316.74</v>
      </c>
      <c r="DN1148" s="73"/>
      <c r="DO1148" s="73"/>
      <c r="DP1148" s="73"/>
      <c r="DQ1148" s="73"/>
      <c r="DR1148" s="74"/>
      <c r="DS1148" s="72">
        <f>IF($A1148="-","-",ROUND(VLOOKUP($A1148+ROUND(LEFT(DS$1147,2)/24,5),'[1]ОАО "АТС"'!$A$30:$F$773,3,FALSE)+HLOOKUP($DL$1145,'[1]Сбытовая надбавка'!$F$5:$H$6,2,FALSE),2)+'[1]Иные услуги'!$C$6+HLOOKUP($DR$1144,'[1]Услуги по передаче'!$G$5:$J$7,2,FALSE))</f>
        <v>4284.3999999999996</v>
      </c>
      <c r="DT1148" s="73"/>
      <c r="DU1148" s="73"/>
      <c r="DV1148" s="73"/>
      <c r="DW1148" s="73"/>
      <c r="DX1148" s="74"/>
      <c r="DY1148" s="72">
        <f>IF($A1148="-","-",ROUND(VLOOKUP($A1148+ROUND(LEFT(DY$1147,2)/24,5),'[1]ОАО "АТС"'!$A$30:$F$773,3,FALSE)+HLOOKUP($DL$1145,'[1]Сбытовая надбавка'!$F$5:$H$6,2,FALSE),2)+'[1]Иные услуги'!$C$6+HLOOKUP($DR$1144,'[1]Услуги по передаче'!$G$5:$J$7,2,FALSE))</f>
        <v>4230.79</v>
      </c>
      <c r="DZ1148" s="73"/>
      <c r="EA1148" s="73"/>
      <c r="EB1148" s="73"/>
      <c r="EC1148" s="73"/>
      <c r="ED1148" s="74"/>
      <c r="EE1148" s="72">
        <f>IF($A1148="-","-",ROUND(VLOOKUP($A1148+ROUND(LEFT(EE$1147,2)/24,5),'[1]ОАО "АТС"'!$A$30:$F$773,3,FALSE)+HLOOKUP($DL$1145,'[1]Сбытовая надбавка'!$F$5:$H$6,2,FALSE),2)+'[1]Иные услуги'!$C$6+HLOOKUP($DR$1144,'[1]Услуги по передаче'!$G$5:$J$7,2,FALSE))</f>
        <v>4163.95</v>
      </c>
      <c r="EF1148" s="73"/>
      <c r="EG1148" s="73"/>
      <c r="EH1148" s="73"/>
      <c r="EI1148" s="73"/>
      <c r="EJ1148" s="74"/>
      <c r="EK1148" s="72">
        <f>IF($A1148="-","-",ROUND(VLOOKUP($A1148+ROUND(LEFT(EK$1147,2)/24,5),'[1]ОАО "АТС"'!$A$30:$F$773,3,FALSE)+HLOOKUP($DL$1145,'[1]Сбытовая надбавка'!$F$5:$H$6,2,FALSE),2)+'[1]Иные услуги'!$C$6+HLOOKUP($DR$1144,'[1]Услуги по передаче'!$G$5:$J$7,2,FALSE))</f>
        <v>4349.3600000000006</v>
      </c>
      <c r="EL1148" s="73"/>
      <c r="EM1148" s="73"/>
      <c r="EN1148" s="73"/>
      <c r="EO1148" s="73"/>
      <c r="EP1148" s="74"/>
      <c r="EQ1148" s="72">
        <f>IF($A1148="-","-",ROUND(VLOOKUP($A1148+ROUND(LEFT(EQ$1147,2)/24,5),'[1]ОАО "АТС"'!$A$30:$F$773,3,FALSE)+HLOOKUP($DL$1145,'[1]Сбытовая надбавка'!$F$5:$H$6,2,FALSE),2)+'[1]Иные услуги'!$C$6+HLOOKUP($DR$1144,'[1]Услуги по передаче'!$G$5:$J$7,2,FALSE))</f>
        <v>4229.99</v>
      </c>
      <c r="ER1148" s="73"/>
      <c r="ES1148" s="73"/>
      <c r="ET1148" s="73"/>
      <c r="EU1148" s="73"/>
      <c r="EV1148" s="74"/>
    </row>
    <row r="1149" spans="1:152" s="38" customFormat="1" ht="15.75" customHeight="1" x14ac:dyDescent="0.2">
      <c r="A1149" s="69">
        <f>$A$116</f>
        <v>44987</v>
      </c>
      <c r="B1149" s="70"/>
      <c r="C1149" s="70"/>
      <c r="D1149" s="70"/>
      <c r="E1149" s="70"/>
      <c r="F1149" s="70"/>
      <c r="G1149" s="70"/>
      <c r="H1149" s="71"/>
      <c r="I1149" s="72">
        <f>IF($A1149="-","-",ROUND(VLOOKUP($A1149+ROUND(LEFT(I$1147,1)/24,5),'[1]ОАО "АТС"'!$A$30:$F$773,3,FALSE)+HLOOKUP($DL$1145,'[1]Сбытовая надбавка'!$F$5:$H$6,2,FALSE),2)+'[1]Иные услуги'!$C$6+HLOOKUP($DR$1144,'[1]Услуги по передаче'!$G$5:$J$7,2,FALSE))</f>
        <v>4202.83</v>
      </c>
      <c r="J1149" s="73"/>
      <c r="K1149" s="73"/>
      <c r="L1149" s="73"/>
      <c r="M1149" s="73"/>
      <c r="N1149" s="74"/>
      <c r="O1149" s="72">
        <f>IF($A1149="-","-",ROUND(VLOOKUP($A1149+ROUND(LEFT(O$1147,1)/24,5),'[1]ОАО "АТС"'!$A$30:$F$773,3,FALSE)+HLOOKUP($DL$1145,'[1]Сбытовая надбавка'!$F$5:$H$6,2,FALSE),2)+'[1]Иные услуги'!$C$6+HLOOKUP($DR$1144,'[1]Услуги по передаче'!$G$5:$J$7,2,FALSE))</f>
        <v>4186.9799999999996</v>
      </c>
      <c r="P1149" s="73"/>
      <c r="Q1149" s="73"/>
      <c r="R1149" s="73"/>
      <c r="S1149" s="73"/>
      <c r="T1149" s="74"/>
      <c r="U1149" s="72">
        <f>IF($A1149="-","-",ROUND(VLOOKUP($A1149+ROUND(LEFT(U$1147,1)/24,5),'[1]ОАО "АТС"'!$A$30:$F$773,3,FALSE)+HLOOKUP($DL$1145,'[1]Сбытовая надбавка'!$F$5:$H$6,2,FALSE),2)+'[1]Иные услуги'!$C$6+HLOOKUP($DR$1144,'[1]Услуги по передаче'!$G$5:$J$7,2,FALSE))</f>
        <v>4179.57</v>
      </c>
      <c r="V1149" s="73"/>
      <c r="W1149" s="73"/>
      <c r="X1149" s="73"/>
      <c r="Y1149" s="73"/>
      <c r="Z1149" s="74"/>
      <c r="AA1149" s="72">
        <f>IF($A1149="-","-",ROUND(VLOOKUP($A1149+ROUND(LEFT(AA$1147,1)/24,5),'[1]ОАО "АТС"'!$A$30:$F$773,3,FALSE)+HLOOKUP($DL$1145,'[1]Сбытовая надбавка'!$F$5:$H$6,2,FALSE),2)+'[1]Иные услуги'!$C$6+HLOOKUP($DR$1144,'[1]Услуги по передаче'!$G$5:$J$7,2,FALSE))</f>
        <v>4179.17</v>
      </c>
      <c r="AB1149" s="73"/>
      <c r="AC1149" s="73"/>
      <c r="AD1149" s="73"/>
      <c r="AE1149" s="73"/>
      <c r="AF1149" s="74"/>
      <c r="AG1149" s="72">
        <f>IF($A1149="-","-",ROUND(VLOOKUP($A1149+ROUND(LEFT(AG$1147,1)/24,5),'[1]ОАО "АТС"'!$A$30:$F$773,3,FALSE)+HLOOKUP($DL$1145,'[1]Сбытовая надбавка'!$F$5:$H$6,2,FALSE),2)+'[1]Иные услуги'!$C$6+HLOOKUP($DR$1144,'[1]Услуги по передаче'!$G$5:$J$7,2,FALSE))</f>
        <v>4180.82</v>
      </c>
      <c r="AH1149" s="73"/>
      <c r="AI1149" s="73"/>
      <c r="AJ1149" s="73"/>
      <c r="AK1149" s="73"/>
      <c r="AL1149" s="74"/>
      <c r="AM1149" s="72">
        <f>IF($A1149="-","-",ROUND(VLOOKUP($A1149+ROUND(LEFT(AM$1147,1)/24,5),'[1]ОАО "АТС"'!$A$30:$F$773,3,FALSE)+HLOOKUP($DL$1145,'[1]Сбытовая надбавка'!$F$5:$H$6,2,FALSE),2)+'[1]Иные услуги'!$C$6+HLOOKUP($DR$1144,'[1]Услуги по передаче'!$G$5:$J$7,2,FALSE))</f>
        <v>4206.12</v>
      </c>
      <c r="AN1149" s="73"/>
      <c r="AO1149" s="73"/>
      <c r="AP1149" s="73"/>
      <c r="AQ1149" s="73"/>
      <c r="AR1149" s="74"/>
      <c r="AS1149" s="72">
        <f>IF($A1149="-","-",ROUND(VLOOKUP($A1149+ROUND(LEFT(AS$1147,1)/24,5),'[1]ОАО "АТС"'!$A$30:$F$773,3,FALSE)+HLOOKUP($DL$1145,'[1]Сбытовая надбавка'!$F$5:$H$6,2,FALSE),2)+'[1]Иные услуги'!$C$6+HLOOKUP($DR$1144,'[1]Услуги по передаче'!$G$5:$J$7,2,FALSE))</f>
        <v>4208.09</v>
      </c>
      <c r="AT1149" s="73"/>
      <c r="AU1149" s="73"/>
      <c r="AV1149" s="73"/>
      <c r="AW1149" s="73"/>
      <c r="AX1149" s="74"/>
      <c r="AY1149" s="72">
        <f>IF($A1149="-","-",ROUND(VLOOKUP($A1149+ROUND(LEFT(AY$1147,1)/24,5),'[1]ОАО "АТС"'!$A$30:$F$773,3,FALSE)+HLOOKUP($DL$1145,'[1]Сбытовая надбавка'!$F$5:$H$6,2,FALSE),2)+'[1]Иные услуги'!$C$6+HLOOKUP($DR$1144,'[1]Услуги по передаче'!$G$5:$J$7,2,FALSE))</f>
        <v>4225.9400000000005</v>
      </c>
      <c r="AZ1149" s="73"/>
      <c r="BA1149" s="73"/>
      <c r="BB1149" s="73"/>
      <c r="BC1149" s="73"/>
      <c r="BD1149" s="74"/>
      <c r="BE1149" s="72">
        <f>IF($A1149="-","-",ROUND(VLOOKUP($A1149+ROUND(LEFT(BE$1147,1)/24,5),'[1]ОАО "АТС"'!$A$30:$F$773,3,FALSE)+HLOOKUP($DL$1145,'[1]Сбытовая надбавка'!$F$5:$H$6,2,FALSE),2)+'[1]Иные услуги'!$C$6+HLOOKUP($DR$1144,'[1]Услуги по передаче'!$G$5:$J$7,2,FALSE))</f>
        <v>4164.9799999999996</v>
      </c>
      <c r="BF1149" s="73"/>
      <c r="BG1149" s="73"/>
      <c r="BH1149" s="73"/>
      <c r="BI1149" s="73"/>
      <c r="BJ1149" s="74"/>
      <c r="BK1149" s="72">
        <f>IF($A1149="-","-",ROUND(VLOOKUP($A1149+ROUND(LEFT(BK$1147,1)/24,5),'[1]ОАО "АТС"'!$A$30:$F$773,3,FALSE)+HLOOKUP($DL$1145,'[1]Сбытовая надбавка'!$F$5:$H$6,2,FALSE),2)+'[1]Иные услуги'!$C$6+HLOOKUP($DR$1144,'[1]Услуги по передаче'!$G$5:$J$7,2,FALSE))</f>
        <v>4165.0300000000007</v>
      </c>
      <c r="BL1149" s="73"/>
      <c r="BM1149" s="73"/>
      <c r="BN1149" s="73"/>
      <c r="BO1149" s="73"/>
      <c r="BP1149" s="74"/>
      <c r="BQ1149" s="72">
        <f>IF($A1149="-","-",ROUND(VLOOKUP($A1149+ROUND(LEFT(BQ$1147,2)/24,5),'[1]ОАО "АТС"'!$A$30:$F$773,3,FALSE)+HLOOKUP($DL$1145,'[1]Сбытовая надбавка'!$F$5:$H$6,2,FALSE),2)+'[1]Иные услуги'!$C$6+HLOOKUP($DR$1144,'[1]Услуги по передаче'!$G$5:$J$7,2,FALSE))</f>
        <v>4208.24</v>
      </c>
      <c r="BR1149" s="73"/>
      <c r="BS1149" s="73"/>
      <c r="BT1149" s="73"/>
      <c r="BU1149" s="73"/>
      <c r="BV1149" s="74"/>
      <c r="BW1149" s="72">
        <f>IF($A1149="-","-",ROUND(VLOOKUP($A1149+ROUND(LEFT(BW$1147,2)/24,5),'[1]ОАО "АТС"'!$A$30:$F$773,3,FALSE)+HLOOKUP($DL$1145,'[1]Сбытовая надбавка'!$F$5:$H$6,2,FALSE),2)+'[1]Иные услуги'!$C$6+HLOOKUP($DR$1144,'[1]Услуги по передаче'!$G$5:$J$7,2,FALSE))</f>
        <v>4207.87</v>
      </c>
      <c r="BX1149" s="73"/>
      <c r="BY1149" s="73"/>
      <c r="BZ1149" s="73"/>
      <c r="CA1149" s="73"/>
      <c r="CB1149" s="74"/>
      <c r="CC1149" s="72">
        <f>IF($A1149="-","-",ROUND(VLOOKUP($A1149+ROUND(LEFT(CC$1147,2)/24,5),'[1]ОАО "АТС"'!$A$30:$F$773,3,FALSE)+HLOOKUP($DL$1145,'[1]Сбытовая надбавка'!$F$5:$H$6,2,FALSE),2)+'[1]Иные услуги'!$C$6+HLOOKUP($DR$1144,'[1]Услуги по передаче'!$G$5:$J$7,2,FALSE))</f>
        <v>4180.96</v>
      </c>
      <c r="CD1149" s="73"/>
      <c r="CE1149" s="73"/>
      <c r="CF1149" s="73"/>
      <c r="CG1149" s="73"/>
      <c r="CH1149" s="74"/>
      <c r="CI1149" s="72">
        <f>IF($A1149="-","-",ROUND(VLOOKUP($A1149+ROUND(LEFT(CI$1147,2)/24,5),'[1]ОАО "АТС"'!$A$30:$F$773,3,FALSE)+HLOOKUP($DL$1145,'[1]Сбытовая надбавка'!$F$5:$H$6,2,FALSE),2)+'[1]Иные услуги'!$C$6+HLOOKUP($DR$1144,'[1]Услуги по передаче'!$G$5:$J$7,2,FALSE))</f>
        <v>4173.84</v>
      </c>
      <c r="CJ1149" s="73"/>
      <c r="CK1149" s="73"/>
      <c r="CL1149" s="73"/>
      <c r="CM1149" s="73"/>
      <c r="CN1149" s="74"/>
      <c r="CO1149" s="72">
        <f>IF($A1149="-","-",ROUND(VLOOKUP($A1149+ROUND(LEFT(CO$1147,2)/24,5),'[1]ОАО "АТС"'!$A$30:$F$773,3,FALSE)+HLOOKUP($DL$1145,'[1]Сбытовая надбавка'!$F$5:$H$6,2,FALSE),2)+'[1]Иные услуги'!$C$6+HLOOKUP($DR$1144,'[1]Услуги по передаче'!$G$5:$J$7,2,FALSE))</f>
        <v>4165</v>
      </c>
      <c r="CP1149" s="73"/>
      <c r="CQ1149" s="73"/>
      <c r="CR1149" s="73"/>
      <c r="CS1149" s="73"/>
      <c r="CT1149" s="74"/>
      <c r="CU1149" s="72">
        <f>IF($A1149="-","-",ROUND(VLOOKUP($A1149+ROUND(LEFT(CU$1147,2)/24,5),'[1]ОАО "АТС"'!$A$30:$F$773,3,FALSE)+HLOOKUP($DL$1145,'[1]Сбытовая надбавка'!$F$5:$H$6,2,FALSE),2)+'[1]Иные услуги'!$C$6+HLOOKUP($DR$1144,'[1]Услуги по передаче'!$G$5:$J$7,2,FALSE))</f>
        <v>4164.9799999999996</v>
      </c>
      <c r="CV1149" s="73"/>
      <c r="CW1149" s="73"/>
      <c r="CX1149" s="73"/>
      <c r="CY1149" s="73"/>
      <c r="CZ1149" s="74"/>
      <c r="DA1149" s="72">
        <f>IF($A1149="-","-",ROUND(VLOOKUP($A1149+ROUND(LEFT(DA$1147,2)/24,5),'[1]ОАО "АТС"'!$A$30:$F$773,3,FALSE)+HLOOKUP($DL$1145,'[1]Сбытовая надбавка'!$F$5:$H$6,2,FALSE),2)+'[1]Иные услуги'!$C$6+HLOOKUP($DR$1144,'[1]Услуги по передаче'!$G$5:$J$7,2,FALSE))</f>
        <v>4165.49</v>
      </c>
      <c r="DB1149" s="73"/>
      <c r="DC1149" s="73"/>
      <c r="DD1149" s="73"/>
      <c r="DE1149" s="73"/>
      <c r="DF1149" s="74"/>
      <c r="DG1149" s="72">
        <f>IF($A1149="-","-",ROUND(VLOOKUP($A1149+ROUND(LEFT(DG$1147,2)/24,5),'[1]ОАО "АТС"'!$A$30:$F$773,3,FALSE)+HLOOKUP($DL$1145,'[1]Сбытовая надбавка'!$F$5:$H$6,2,FALSE),2)+'[1]Иные услуги'!$C$6+HLOOKUP($DR$1144,'[1]Услуги по передаче'!$G$5:$J$7,2,FALSE))</f>
        <v>4206.17</v>
      </c>
      <c r="DH1149" s="73"/>
      <c r="DI1149" s="73"/>
      <c r="DJ1149" s="73"/>
      <c r="DK1149" s="73"/>
      <c r="DL1149" s="74"/>
      <c r="DM1149" s="72">
        <f>IF($A1149="-","-",ROUND(VLOOKUP($A1149+ROUND(LEFT(DM$1147,2)/24,5),'[1]ОАО "АТС"'!$A$30:$F$773,3,FALSE)+HLOOKUP($DL$1145,'[1]Сбытовая надбавка'!$F$5:$H$6,2,FALSE),2)+'[1]Иные услуги'!$C$6+HLOOKUP($DR$1144,'[1]Услуги по передаче'!$G$5:$J$7,2,FALSE))</f>
        <v>4336.4400000000005</v>
      </c>
      <c r="DN1149" s="73"/>
      <c r="DO1149" s="73"/>
      <c r="DP1149" s="73"/>
      <c r="DQ1149" s="73"/>
      <c r="DR1149" s="74"/>
      <c r="DS1149" s="72">
        <f>IF($A1149="-","-",ROUND(VLOOKUP($A1149+ROUND(LEFT(DS$1147,2)/24,5),'[1]ОАО "АТС"'!$A$30:$F$773,3,FALSE)+HLOOKUP($DL$1145,'[1]Сбытовая надбавка'!$F$5:$H$6,2,FALSE),2)+'[1]Иные услуги'!$C$6+HLOOKUP($DR$1144,'[1]Услуги по передаче'!$G$5:$J$7,2,FALSE))</f>
        <v>4362.6400000000003</v>
      </c>
      <c r="DT1149" s="73"/>
      <c r="DU1149" s="73"/>
      <c r="DV1149" s="73"/>
      <c r="DW1149" s="73"/>
      <c r="DX1149" s="74"/>
      <c r="DY1149" s="72">
        <f>IF($A1149="-","-",ROUND(VLOOKUP($A1149+ROUND(LEFT(DY$1147,2)/24,5),'[1]ОАО "АТС"'!$A$30:$F$773,3,FALSE)+HLOOKUP($DL$1145,'[1]Сбытовая надбавка'!$F$5:$H$6,2,FALSE),2)+'[1]Иные услуги'!$C$6+HLOOKUP($DR$1144,'[1]Услуги по передаче'!$G$5:$J$7,2,FALSE))</f>
        <v>4317.76</v>
      </c>
      <c r="DZ1149" s="73"/>
      <c r="EA1149" s="73"/>
      <c r="EB1149" s="73"/>
      <c r="EC1149" s="73"/>
      <c r="ED1149" s="74"/>
      <c r="EE1149" s="72">
        <f>IF($A1149="-","-",ROUND(VLOOKUP($A1149+ROUND(LEFT(EE$1147,2)/24,5),'[1]ОАО "АТС"'!$A$30:$F$773,3,FALSE)+HLOOKUP($DL$1145,'[1]Сбытовая надбавка'!$F$5:$H$6,2,FALSE),2)+'[1]Иные услуги'!$C$6+HLOOKUP($DR$1144,'[1]Услуги по передаче'!$G$5:$J$7,2,FALSE))</f>
        <v>4252.0300000000007</v>
      </c>
      <c r="EF1149" s="73"/>
      <c r="EG1149" s="73"/>
      <c r="EH1149" s="73"/>
      <c r="EI1149" s="73"/>
      <c r="EJ1149" s="74"/>
      <c r="EK1149" s="72">
        <f>IF($A1149="-","-",ROUND(VLOOKUP($A1149+ROUND(LEFT(EK$1147,2)/24,5),'[1]ОАО "АТС"'!$A$30:$F$773,3,FALSE)+HLOOKUP($DL$1145,'[1]Сбытовая надбавка'!$F$5:$H$6,2,FALSE),2)+'[1]Иные услуги'!$C$6+HLOOKUP($DR$1144,'[1]Услуги по передаче'!$G$5:$J$7,2,FALSE))</f>
        <v>4420.46</v>
      </c>
      <c r="EL1149" s="73"/>
      <c r="EM1149" s="73"/>
      <c r="EN1149" s="73"/>
      <c r="EO1149" s="73"/>
      <c r="EP1149" s="74"/>
      <c r="EQ1149" s="72">
        <f>IF($A1149="-","-",ROUND(VLOOKUP($A1149+ROUND(LEFT(EQ$1147,2)/24,5),'[1]ОАО "АТС"'!$A$30:$F$773,3,FALSE)+HLOOKUP($DL$1145,'[1]Сбытовая надбавка'!$F$5:$H$6,2,FALSE),2)+'[1]Иные услуги'!$C$6+HLOOKUP($DR$1144,'[1]Услуги по передаче'!$G$5:$J$7,2,FALSE))</f>
        <v>4304.6000000000004</v>
      </c>
      <c r="ER1149" s="73"/>
      <c r="ES1149" s="73"/>
      <c r="ET1149" s="73"/>
      <c r="EU1149" s="73"/>
      <c r="EV1149" s="74"/>
    </row>
    <row r="1150" spans="1:152" s="38" customFormat="1" ht="15.75" customHeight="1" x14ac:dyDescent="0.2">
      <c r="A1150" s="69">
        <f>$A$117</f>
        <v>44988</v>
      </c>
      <c r="B1150" s="70"/>
      <c r="C1150" s="70"/>
      <c r="D1150" s="70"/>
      <c r="E1150" s="70"/>
      <c r="F1150" s="70"/>
      <c r="G1150" s="70"/>
      <c r="H1150" s="71"/>
      <c r="I1150" s="72">
        <f>IF($A1150="-","-",ROUND(VLOOKUP($A1150+ROUND(LEFT(I$1147,1)/24,5),'[1]ОАО "АТС"'!$A$30:$F$773,3,FALSE)+HLOOKUP($DL$1145,'[1]Сбытовая надбавка'!$F$5:$H$6,2,FALSE),2)+'[1]Иные услуги'!$C$6+HLOOKUP($DR$1144,'[1]Услуги по передаче'!$G$5:$J$7,2,FALSE))</f>
        <v>4220.5600000000004</v>
      </c>
      <c r="J1150" s="73"/>
      <c r="K1150" s="73"/>
      <c r="L1150" s="73"/>
      <c r="M1150" s="73"/>
      <c r="N1150" s="74"/>
      <c r="O1150" s="72">
        <f>IF($A1150="-","-",ROUND(VLOOKUP($A1150+ROUND(LEFT(O$1147,1)/24,5),'[1]ОАО "АТС"'!$A$30:$F$773,3,FALSE)+HLOOKUP($DL$1145,'[1]Сбытовая надбавка'!$F$5:$H$6,2,FALSE),2)+'[1]Иные услуги'!$C$6+HLOOKUP($DR$1144,'[1]Услуги по передаче'!$G$5:$J$7,2,FALSE))</f>
        <v>4184.66</v>
      </c>
      <c r="P1150" s="73"/>
      <c r="Q1150" s="73"/>
      <c r="R1150" s="73"/>
      <c r="S1150" s="73"/>
      <c r="T1150" s="74"/>
      <c r="U1150" s="72">
        <f>IF($A1150="-","-",ROUND(VLOOKUP($A1150+ROUND(LEFT(U$1147,1)/24,5),'[1]ОАО "АТС"'!$A$30:$F$773,3,FALSE)+HLOOKUP($DL$1145,'[1]Сбытовая надбавка'!$F$5:$H$6,2,FALSE),2)+'[1]Иные услуги'!$C$6+HLOOKUP($DR$1144,'[1]Услуги по передаче'!$G$5:$J$7,2,FALSE))</f>
        <v>4175.6900000000005</v>
      </c>
      <c r="V1150" s="73"/>
      <c r="W1150" s="73"/>
      <c r="X1150" s="73"/>
      <c r="Y1150" s="73"/>
      <c r="Z1150" s="74"/>
      <c r="AA1150" s="72">
        <f>IF($A1150="-","-",ROUND(VLOOKUP($A1150+ROUND(LEFT(AA$1147,1)/24,5),'[1]ОАО "АТС"'!$A$30:$F$773,3,FALSE)+HLOOKUP($DL$1145,'[1]Сбытовая надбавка'!$F$5:$H$6,2,FALSE),2)+'[1]Иные услуги'!$C$6+HLOOKUP($DR$1144,'[1]Услуги по передаче'!$G$5:$J$7,2,FALSE))</f>
        <v>4174.1100000000006</v>
      </c>
      <c r="AB1150" s="73"/>
      <c r="AC1150" s="73"/>
      <c r="AD1150" s="73"/>
      <c r="AE1150" s="73"/>
      <c r="AF1150" s="74"/>
      <c r="AG1150" s="72">
        <f>IF($A1150="-","-",ROUND(VLOOKUP($A1150+ROUND(LEFT(AG$1147,1)/24,5),'[1]ОАО "АТС"'!$A$30:$F$773,3,FALSE)+HLOOKUP($DL$1145,'[1]Сбытовая надбавка'!$F$5:$H$6,2,FALSE),2)+'[1]Иные услуги'!$C$6+HLOOKUP($DR$1144,'[1]Услуги по передаче'!$G$5:$J$7,2,FALSE))</f>
        <v>4173.3100000000004</v>
      </c>
      <c r="AH1150" s="73"/>
      <c r="AI1150" s="73"/>
      <c r="AJ1150" s="73"/>
      <c r="AK1150" s="73"/>
      <c r="AL1150" s="74"/>
      <c r="AM1150" s="72">
        <f>IF($A1150="-","-",ROUND(VLOOKUP($A1150+ROUND(LEFT(AM$1147,1)/24,5),'[1]ОАО "АТС"'!$A$30:$F$773,3,FALSE)+HLOOKUP($DL$1145,'[1]Сбытовая надбавка'!$F$5:$H$6,2,FALSE),2)+'[1]Иные услуги'!$C$6+HLOOKUP($DR$1144,'[1]Услуги по передаче'!$G$5:$J$7,2,FALSE))</f>
        <v>4198.25</v>
      </c>
      <c r="AN1150" s="73"/>
      <c r="AO1150" s="73"/>
      <c r="AP1150" s="73"/>
      <c r="AQ1150" s="73"/>
      <c r="AR1150" s="74"/>
      <c r="AS1150" s="72">
        <f>IF($A1150="-","-",ROUND(VLOOKUP($A1150+ROUND(LEFT(AS$1147,1)/24,5),'[1]ОАО "АТС"'!$A$30:$F$773,3,FALSE)+HLOOKUP($DL$1145,'[1]Сбытовая надбавка'!$F$5:$H$6,2,FALSE),2)+'[1]Иные услуги'!$C$6+HLOOKUP($DR$1144,'[1]Услуги по передаче'!$G$5:$J$7,2,FALSE))</f>
        <v>4169.7299999999996</v>
      </c>
      <c r="AT1150" s="73"/>
      <c r="AU1150" s="73"/>
      <c r="AV1150" s="73"/>
      <c r="AW1150" s="73"/>
      <c r="AX1150" s="74"/>
      <c r="AY1150" s="72">
        <f>IF($A1150="-","-",ROUND(VLOOKUP($A1150+ROUND(LEFT(AY$1147,1)/24,5),'[1]ОАО "АТС"'!$A$30:$F$773,3,FALSE)+HLOOKUP($DL$1145,'[1]Сбытовая надбавка'!$F$5:$H$6,2,FALSE),2)+'[1]Иные услуги'!$C$6+HLOOKUP($DR$1144,'[1]Услуги по передаче'!$G$5:$J$7,2,FALSE))</f>
        <v>4191.46</v>
      </c>
      <c r="AZ1150" s="73"/>
      <c r="BA1150" s="73"/>
      <c r="BB1150" s="73"/>
      <c r="BC1150" s="73"/>
      <c r="BD1150" s="74"/>
      <c r="BE1150" s="72">
        <f>IF($A1150="-","-",ROUND(VLOOKUP($A1150+ROUND(LEFT(BE$1147,1)/24,5),'[1]ОАО "АТС"'!$A$30:$F$773,3,FALSE)+HLOOKUP($DL$1145,'[1]Сбытовая надбавка'!$F$5:$H$6,2,FALSE),2)+'[1]Иные услуги'!$C$6+HLOOKUP($DR$1144,'[1]Услуги по передаче'!$G$5:$J$7,2,FALSE))</f>
        <v>4164.3100000000004</v>
      </c>
      <c r="BF1150" s="73"/>
      <c r="BG1150" s="73"/>
      <c r="BH1150" s="73"/>
      <c r="BI1150" s="73"/>
      <c r="BJ1150" s="74"/>
      <c r="BK1150" s="72">
        <f>IF($A1150="-","-",ROUND(VLOOKUP($A1150+ROUND(LEFT(BK$1147,1)/24,5),'[1]ОАО "АТС"'!$A$30:$F$773,3,FALSE)+HLOOKUP($DL$1145,'[1]Сбытовая надбавка'!$F$5:$H$6,2,FALSE),2)+'[1]Иные услуги'!$C$6+HLOOKUP($DR$1144,'[1]Услуги по передаче'!$G$5:$J$7,2,FALSE))</f>
        <v>4164.4400000000005</v>
      </c>
      <c r="BL1150" s="73"/>
      <c r="BM1150" s="73"/>
      <c r="BN1150" s="73"/>
      <c r="BO1150" s="73"/>
      <c r="BP1150" s="74"/>
      <c r="BQ1150" s="72">
        <f>IF($A1150="-","-",ROUND(VLOOKUP($A1150+ROUND(LEFT(BQ$1147,2)/24,5),'[1]ОАО "АТС"'!$A$30:$F$773,3,FALSE)+HLOOKUP($DL$1145,'[1]Сбытовая надбавка'!$F$5:$H$6,2,FALSE),2)+'[1]Иные услуги'!$C$6+HLOOKUP($DR$1144,'[1]Услуги по передаче'!$G$5:$J$7,2,FALSE))</f>
        <v>4182.2</v>
      </c>
      <c r="BR1150" s="73"/>
      <c r="BS1150" s="73"/>
      <c r="BT1150" s="73"/>
      <c r="BU1150" s="73"/>
      <c r="BV1150" s="74"/>
      <c r="BW1150" s="72">
        <f>IF($A1150="-","-",ROUND(VLOOKUP($A1150+ROUND(LEFT(BW$1147,2)/24,5),'[1]ОАО "АТС"'!$A$30:$F$773,3,FALSE)+HLOOKUP($DL$1145,'[1]Сбытовая надбавка'!$F$5:$H$6,2,FALSE),2)+'[1]Иные услуги'!$C$6+HLOOKUP($DR$1144,'[1]Услуги по передаче'!$G$5:$J$7,2,FALSE))</f>
        <v>4183.09</v>
      </c>
      <c r="BX1150" s="73"/>
      <c r="BY1150" s="73"/>
      <c r="BZ1150" s="73"/>
      <c r="CA1150" s="73"/>
      <c r="CB1150" s="74"/>
      <c r="CC1150" s="72">
        <f>IF($A1150="-","-",ROUND(VLOOKUP($A1150+ROUND(LEFT(CC$1147,2)/24,5),'[1]ОАО "АТС"'!$A$30:$F$773,3,FALSE)+HLOOKUP($DL$1145,'[1]Сбытовая надбавка'!$F$5:$H$6,2,FALSE),2)+'[1]Иные услуги'!$C$6+HLOOKUP($DR$1144,'[1]Услуги по передаче'!$G$5:$J$7,2,FALSE))</f>
        <v>4164.33</v>
      </c>
      <c r="CD1150" s="73"/>
      <c r="CE1150" s="73"/>
      <c r="CF1150" s="73"/>
      <c r="CG1150" s="73"/>
      <c r="CH1150" s="74"/>
      <c r="CI1150" s="72">
        <f>IF($A1150="-","-",ROUND(VLOOKUP($A1150+ROUND(LEFT(CI$1147,2)/24,5),'[1]ОАО "АТС"'!$A$30:$F$773,3,FALSE)+HLOOKUP($DL$1145,'[1]Сбытовая надбавка'!$F$5:$H$6,2,FALSE),2)+'[1]Иные услуги'!$C$6+HLOOKUP($DR$1144,'[1]Услуги по передаче'!$G$5:$J$7,2,FALSE))</f>
        <v>4164.74</v>
      </c>
      <c r="CJ1150" s="73"/>
      <c r="CK1150" s="73"/>
      <c r="CL1150" s="73"/>
      <c r="CM1150" s="73"/>
      <c r="CN1150" s="74"/>
      <c r="CO1150" s="72">
        <f>IF($A1150="-","-",ROUND(VLOOKUP($A1150+ROUND(LEFT(CO$1147,2)/24,5),'[1]ОАО "АТС"'!$A$30:$F$773,3,FALSE)+HLOOKUP($DL$1145,'[1]Сбытовая надбавка'!$F$5:$H$6,2,FALSE),2)+'[1]Иные услуги'!$C$6+HLOOKUP($DR$1144,'[1]Услуги по передаче'!$G$5:$J$7,2,FALSE))</f>
        <v>4164.5</v>
      </c>
      <c r="CP1150" s="73"/>
      <c r="CQ1150" s="73"/>
      <c r="CR1150" s="73"/>
      <c r="CS1150" s="73"/>
      <c r="CT1150" s="74"/>
      <c r="CU1150" s="72">
        <f>IF($A1150="-","-",ROUND(VLOOKUP($A1150+ROUND(LEFT(CU$1147,2)/24,5),'[1]ОАО "АТС"'!$A$30:$F$773,3,FALSE)+HLOOKUP($DL$1145,'[1]Сбытовая надбавка'!$F$5:$H$6,2,FALSE),2)+'[1]Иные услуги'!$C$6+HLOOKUP($DR$1144,'[1]Услуги по передаче'!$G$5:$J$7,2,FALSE))</f>
        <v>4164.62</v>
      </c>
      <c r="CV1150" s="73"/>
      <c r="CW1150" s="73"/>
      <c r="CX1150" s="73"/>
      <c r="CY1150" s="73"/>
      <c r="CZ1150" s="74"/>
      <c r="DA1150" s="72">
        <f>IF($A1150="-","-",ROUND(VLOOKUP($A1150+ROUND(LEFT(DA$1147,2)/24,5),'[1]ОАО "АТС"'!$A$30:$F$773,3,FALSE)+HLOOKUP($DL$1145,'[1]Сбытовая надбавка'!$F$5:$H$6,2,FALSE),2)+'[1]Иные услуги'!$C$6+HLOOKUP($DR$1144,'[1]Услуги по передаче'!$G$5:$J$7,2,FALSE))</f>
        <v>4165.2800000000007</v>
      </c>
      <c r="DB1150" s="73"/>
      <c r="DC1150" s="73"/>
      <c r="DD1150" s="73"/>
      <c r="DE1150" s="73"/>
      <c r="DF1150" s="74"/>
      <c r="DG1150" s="72">
        <f>IF($A1150="-","-",ROUND(VLOOKUP($A1150+ROUND(LEFT(DG$1147,2)/24,5),'[1]ОАО "АТС"'!$A$30:$F$773,3,FALSE)+HLOOKUP($DL$1145,'[1]Сбытовая надбавка'!$F$5:$H$6,2,FALSE),2)+'[1]Иные услуги'!$C$6+HLOOKUP($DR$1144,'[1]Услуги по передаче'!$G$5:$J$7,2,FALSE))</f>
        <v>4181.76</v>
      </c>
      <c r="DH1150" s="73"/>
      <c r="DI1150" s="73"/>
      <c r="DJ1150" s="73"/>
      <c r="DK1150" s="73"/>
      <c r="DL1150" s="74"/>
      <c r="DM1150" s="72">
        <f>IF($A1150="-","-",ROUND(VLOOKUP($A1150+ROUND(LEFT(DM$1147,2)/24,5),'[1]ОАО "АТС"'!$A$30:$F$773,3,FALSE)+HLOOKUP($DL$1145,'[1]Сбытовая надбавка'!$F$5:$H$6,2,FALSE),2)+'[1]Иные услуги'!$C$6+HLOOKUP($DR$1144,'[1]Услуги по передаче'!$G$5:$J$7,2,FALSE))</f>
        <v>4303.6000000000004</v>
      </c>
      <c r="DN1150" s="73"/>
      <c r="DO1150" s="73"/>
      <c r="DP1150" s="73"/>
      <c r="DQ1150" s="73"/>
      <c r="DR1150" s="74"/>
      <c r="DS1150" s="72">
        <f>IF($A1150="-","-",ROUND(VLOOKUP($A1150+ROUND(LEFT(DS$1147,2)/24,5),'[1]ОАО "АТС"'!$A$30:$F$773,3,FALSE)+HLOOKUP($DL$1145,'[1]Сбытовая надбавка'!$F$5:$H$6,2,FALSE),2)+'[1]Иные услуги'!$C$6+HLOOKUP($DR$1144,'[1]Услуги по передаче'!$G$5:$J$7,2,FALSE))</f>
        <v>4334.34</v>
      </c>
      <c r="DT1150" s="73"/>
      <c r="DU1150" s="73"/>
      <c r="DV1150" s="73"/>
      <c r="DW1150" s="73"/>
      <c r="DX1150" s="74"/>
      <c r="DY1150" s="72">
        <f>IF($A1150="-","-",ROUND(VLOOKUP($A1150+ROUND(LEFT(DY$1147,2)/24,5),'[1]ОАО "АТС"'!$A$30:$F$773,3,FALSE)+HLOOKUP($DL$1145,'[1]Сбытовая надбавка'!$F$5:$H$6,2,FALSE),2)+'[1]Иные услуги'!$C$6+HLOOKUP($DR$1144,'[1]Услуги по передаче'!$G$5:$J$7,2,FALSE))</f>
        <v>4281.3100000000004</v>
      </c>
      <c r="DZ1150" s="73"/>
      <c r="EA1150" s="73"/>
      <c r="EB1150" s="73"/>
      <c r="EC1150" s="73"/>
      <c r="ED1150" s="74"/>
      <c r="EE1150" s="72">
        <f>IF($A1150="-","-",ROUND(VLOOKUP($A1150+ROUND(LEFT(EE$1147,2)/24,5),'[1]ОАО "АТС"'!$A$30:$F$773,3,FALSE)+HLOOKUP($DL$1145,'[1]Сбытовая надбавка'!$F$5:$H$6,2,FALSE),2)+'[1]Иные услуги'!$C$6+HLOOKUP($DR$1144,'[1]Услуги по передаче'!$G$5:$J$7,2,FALSE))</f>
        <v>4221.3999999999996</v>
      </c>
      <c r="EF1150" s="73"/>
      <c r="EG1150" s="73"/>
      <c r="EH1150" s="73"/>
      <c r="EI1150" s="73"/>
      <c r="EJ1150" s="74"/>
      <c r="EK1150" s="72">
        <f>IF($A1150="-","-",ROUND(VLOOKUP($A1150+ROUND(LEFT(EK$1147,2)/24,5),'[1]ОАО "АТС"'!$A$30:$F$773,3,FALSE)+HLOOKUP($DL$1145,'[1]Сбытовая надбавка'!$F$5:$H$6,2,FALSE),2)+'[1]Иные услуги'!$C$6+HLOOKUP($DR$1144,'[1]Услуги по передаче'!$G$5:$J$7,2,FALSE))</f>
        <v>4567.07</v>
      </c>
      <c r="EL1150" s="73"/>
      <c r="EM1150" s="73"/>
      <c r="EN1150" s="73"/>
      <c r="EO1150" s="73"/>
      <c r="EP1150" s="74"/>
      <c r="EQ1150" s="72">
        <f>IF($A1150="-","-",ROUND(VLOOKUP($A1150+ROUND(LEFT(EQ$1147,2)/24,5),'[1]ОАО "АТС"'!$A$30:$F$773,3,FALSE)+HLOOKUP($DL$1145,'[1]Сбытовая надбавка'!$F$5:$H$6,2,FALSE),2)+'[1]Иные услуги'!$C$6+HLOOKUP($DR$1144,'[1]Услуги по передаче'!$G$5:$J$7,2,FALSE))</f>
        <v>4289.1400000000003</v>
      </c>
      <c r="ER1150" s="73"/>
      <c r="ES1150" s="73"/>
      <c r="ET1150" s="73"/>
      <c r="EU1150" s="73"/>
      <c r="EV1150" s="74"/>
    </row>
    <row r="1151" spans="1:152" s="38" customFormat="1" ht="15.75" customHeight="1" x14ac:dyDescent="0.2">
      <c r="A1151" s="69">
        <f>$A$118</f>
        <v>44989</v>
      </c>
      <c r="B1151" s="70"/>
      <c r="C1151" s="70"/>
      <c r="D1151" s="70"/>
      <c r="E1151" s="70"/>
      <c r="F1151" s="70"/>
      <c r="G1151" s="70"/>
      <c r="H1151" s="71"/>
      <c r="I1151" s="72">
        <f>IF($A1151="-","-",ROUND(VLOOKUP($A1151+ROUND(LEFT(I$1147,1)/24,5),'[1]ОАО "АТС"'!$A$30:$F$773,3,FALSE)+HLOOKUP($DL$1145,'[1]Сбытовая надбавка'!$F$5:$H$6,2,FALSE),2)+'[1]Иные услуги'!$C$6+HLOOKUP($DR$1144,'[1]Услуги по передаче'!$G$5:$J$7,2,FALSE))</f>
        <v>4183.3999999999996</v>
      </c>
      <c r="J1151" s="73"/>
      <c r="K1151" s="73"/>
      <c r="L1151" s="73"/>
      <c r="M1151" s="73"/>
      <c r="N1151" s="74"/>
      <c r="O1151" s="72">
        <f>IF($A1151="-","-",ROUND(VLOOKUP($A1151+ROUND(LEFT(O$1147,1)/24,5),'[1]ОАО "АТС"'!$A$30:$F$773,3,FALSE)+HLOOKUP($DL$1145,'[1]Сбытовая надбавка'!$F$5:$H$6,2,FALSE),2)+'[1]Иные услуги'!$C$6+HLOOKUP($DR$1144,'[1]Услуги по передаче'!$G$5:$J$7,2,FALSE))</f>
        <v>4164.97</v>
      </c>
      <c r="P1151" s="73"/>
      <c r="Q1151" s="73"/>
      <c r="R1151" s="73"/>
      <c r="S1151" s="73"/>
      <c r="T1151" s="74"/>
      <c r="U1151" s="72">
        <f>IF($A1151="-","-",ROUND(VLOOKUP($A1151+ROUND(LEFT(U$1147,1)/24,5),'[1]ОАО "АТС"'!$A$30:$F$773,3,FALSE)+HLOOKUP($DL$1145,'[1]Сбытовая надбавка'!$F$5:$H$6,2,FALSE),2)+'[1]Иные услуги'!$C$6+HLOOKUP($DR$1144,'[1]Услуги по передаче'!$G$5:$J$7,2,FALSE))</f>
        <v>4165.41</v>
      </c>
      <c r="V1151" s="73"/>
      <c r="W1151" s="73"/>
      <c r="X1151" s="73"/>
      <c r="Y1151" s="73"/>
      <c r="Z1151" s="74"/>
      <c r="AA1151" s="72">
        <f>IF($A1151="-","-",ROUND(VLOOKUP($A1151+ROUND(LEFT(AA$1147,1)/24,5),'[1]ОАО "АТС"'!$A$30:$F$773,3,FALSE)+HLOOKUP($DL$1145,'[1]Сбытовая надбавка'!$F$5:$H$6,2,FALSE),2)+'[1]Иные услуги'!$C$6+HLOOKUP($DR$1144,'[1]Услуги по передаче'!$G$5:$J$7,2,FALSE))</f>
        <v>4165.3999999999996</v>
      </c>
      <c r="AB1151" s="73"/>
      <c r="AC1151" s="73"/>
      <c r="AD1151" s="73"/>
      <c r="AE1151" s="73"/>
      <c r="AF1151" s="74"/>
      <c r="AG1151" s="72">
        <f>IF($A1151="-","-",ROUND(VLOOKUP($A1151+ROUND(LEFT(AG$1147,1)/24,5),'[1]ОАО "АТС"'!$A$30:$F$773,3,FALSE)+HLOOKUP($DL$1145,'[1]Сбытовая надбавка'!$F$5:$H$6,2,FALSE),2)+'[1]Иные услуги'!$C$6+HLOOKUP($DR$1144,'[1]Услуги по передаче'!$G$5:$J$7,2,FALSE))</f>
        <v>4165.32</v>
      </c>
      <c r="AH1151" s="73"/>
      <c r="AI1151" s="73"/>
      <c r="AJ1151" s="73"/>
      <c r="AK1151" s="73"/>
      <c r="AL1151" s="74"/>
      <c r="AM1151" s="72">
        <f>IF($A1151="-","-",ROUND(VLOOKUP($A1151+ROUND(LEFT(AM$1147,1)/24,5),'[1]ОАО "АТС"'!$A$30:$F$773,3,FALSE)+HLOOKUP($DL$1145,'[1]Сбытовая надбавка'!$F$5:$H$6,2,FALSE),2)+'[1]Иные услуги'!$C$6+HLOOKUP($DR$1144,'[1]Услуги по передаче'!$G$5:$J$7,2,FALSE))</f>
        <v>4165.12</v>
      </c>
      <c r="AN1151" s="73"/>
      <c r="AO1151" s="73"/>
      <c r="AP1151" s="73"/>
      <c r="AQ1151" s="73"/>
      <c r="AR1151" s="74"/>
      <c r="AS1151" s="72">
        <f>IF($A1151="-","-",ROUND(VLOOKUP($A1151+ROUND(LEFT(AS$1147,1)/24,5),'[1]ОАО "АТС"'!$A$30:$F$773,3,FALSE)+HLOOKUP($DL$1145,'[1]Сбытовая надбавка'!$F$5:$H$6,2,FALSE),2)+'[1]Иные услуги'!$C$6+HLOOKUP($DR$1144,'[1]Услуги по передаче'!$G$5:$J$7,2,FALSE))</f>
        <v>4163.91</v>
      </c>
      <c r="AT1151" s="73"/>
      <c r="AU1151" s="73"/>
      <c r="AV1151" s="73"/>
      <c r="AW1151" s="73"/>
      <c r="AX1151" s="74"/>
      <c r="AY1151" s="72">
        <f>IF($A1151="-","-",ROUND(VLOOKUP($A1151+ROUND(LEFT(AY$1147,1)/24,5),'[1]ОАО "АТС"'!$A$30:$F$773,3,FALSE)+HLOOKUP($DL$1145,'[1]Сбытовая надбавка'!$F$5:$H$6,2,FALSE),2)+'[1]Иные услуги'!$C$6+HLOOKUP($DR$1144,'[1]Услуги по передаче'!$G$5:$J$7,2,FALSE))</f>
        <v>4163.8900000000003</v>
      </c>
      <c r="AZ1151" s="73"/>
      <c r="BA1151" s="73"/>
      <c r="BB1151" s="73"/>
      <c r="BC1151" s="73"/>
      <c r="BD1151" s="74"/>
      <c r="BE1151" s="72">
        <f>IF($A1151="-","-",ROUND(VLOOKUP($A1151+ROUND(LEFT(BE$1147,1)/24,5),'[1]ОАО "АТС"'!$A$30:$F$773,3,FALSE)+HLOOKUP($DL$1145,'[1]Сбытовая надбавка'!$F$5:$H$6,2,FALSE),2)+'[1]Иные услуги'!$C$6+HLOOKUP($DR$1144,'[1]Услуги по передаче'!$G$5:$J$7,2,FALSE))</f>
        <v>4164.5200000000004</v>
      </c>
      <c r="BF1151" s="73"/>
      <c r="BG1151" s="73"/>
      <c r="BH1151" s="73"/>
      <c r="BI1151" s="73"/>
      <c r="BJ1151" s="74"/>
      <c r="BK1151" s="72">
        <f>IF($A1151="-","-",ROUND(VLOOKUP($A1151+ROUND(LEFT(BK$1147,1)/24,5),'[1]ОАО "АТС"'!$A$30:$F$773,3,FALSE)+HLOOKUP($DL$1145,'[1]Сбытовая надбавка'!$F$5:$H$6,2,FALSE),2)+'[1]Иные услуги'!$C$6+HLOOKUP($DR$1144,'[1]Услуги по передаче'!$G$5:$J$7,2,FALSE))</f>
        <v>4164.96</v>
      </c>
      <c r="BL1151" s="73"/>
      <c r="BM1151" s="73"/>
      <c r="BN1151" s="73"/>
      <c r="BO1151" s="73"/>
      <c r="BP1151" s="74"/>
      <c r="BQ1151" s="72">
        <f>IF($A1151="-","-",ROUND(VLOOKUP($A1151+ROUND(LEFT(BQ$1147,2)/24,5),'[1]ОАО "АТС"'!$A$30:$F$773,3,FALSE)+HLOOKUP($DL$1145,'[1]Сбытовая надбавка'!$F$5:$H$6,2,FALSE),2)+'[1]Иные услуги'!$C$6+HLOOKUP($DR$1144,'[1]Услуги по передаче'!$G$5:$J$7,2,FALSE))</f>
        <v>4215.0200000000004</v>
      </c>
      <c r="BR1151" s="73"/>
      <c r="BS1151" s="73"/>
      <c r="BT1151" s="73"/>
      <c r="BU1151" s="73"/>
      <c r="BV1151" s="74"/>
      <c r="BW1151" s="72">
        <f>IF($A1151="-","-",ROUND(VLOOKUP($A1151+ROUND(LEFT(BW$1147,2)/24,5),'[1]ОАО "АТС"'!$A$30:$F$773,3,FALSE)+HLOOKUP($DL$1145,'[1]Сбытовая надбавка'!$F$5:$H$6,2,FALSE),2)+'[1]Иные услуги'!$C$6+HLOOKUP($DR$1144,'[1]Услуги по передаче'!$G$5:$J$7,2,FALSE))</f>
        <v>4248.24</v>
      </c>
      <c r="BX1151" s="73"/>
      <c r="BY1151" s="73"/>
      <c r="BZ1151" s="73"/>
      <c r="CA1151" s="73"/>
      <c r="CB1151" s="74"/>
      <c r="CC1151" s="72">
        <f>IF($A1151="-","-",ROUND(VLOOKUP($A1151+ROUND(LEFT(CC$1147,2)/24,5),'[1]ОАО "АТС"'!$A$30:$F$773,3,FALSE)+HLOOKUP($DL$1145,'[1]Сбытовая надбавка'!$F$5:$H$6,2,FALSE),2)+'[1]Иные услуги'!$C$6+HLOOKUP($DR$1144,'[1]Услуги по передаче'!$G$5:$J$7,2,FALSE))</f>
        <v>4235.22</v>
      </c>
      <c r="CD1151" s="73"/>
      <c r="CE1151" s="73"/>
      <c r="CF1151" s="73"/>
      <c r="CG1151" s="73"/>
      <c r="CH1151" s="74"/>
      <c r="CI1151" s="72">
        <f>IF($A1151="-","-",ROUND(VLOOKUP($A1151+ROUND(LEFT(CI$1147,2)/24,5),'[1]ОАО "АТС"'!$A$30:$F$773,3,FALSE)+HLOOKUP($DL$1145,'[1]Сбытовая надбавка'!$F$5:$H$6,2,FALSE),2)+'[1]Иные услуги'!$C$6+HLOOKUP($DR$1144,'[1]Услуги по передаче'!$G$5:$J$7,2,FALSE))</f>
        <v>4208.13</v>
      </c>
      <c r="CJ1151" s="73"/>
      <c r="CK1151" s="73"/>
      <c r="CL1151" s="73"/>
      <c r="CM1151" s="73"/>
      <c r="CN1151" s="74"/>
      <c r="CO1151" s="72">
        <f>IF($A1151="-","-",ROUND(VLOOKUP($A1151+ROUND(LEFT(CO$1147,2)/24,5),'[1]ОАО "АТС"'!$A$30:$F$773,3,FALSE)+HLOOKUP($DL$1145,'[1]Сбытовая надбавка'!$F$5:$H$6,2,FALSE),2)+'[1]Иные услуги'!$C$6+HLOOKUP($DR$1144,'[1]Услуги по передаче'!$G$5:$J$7,2,FALSE))</f>
        <v>4194.87</v>
      </c>
      <c r="CP1151" s="73"/>
      <c r="CQ1151" s="73"/>
      <c r="CR1151" s="73"/>
      <c r="CS1151" s="73"/>
      <c r="CT1151" s="74"/>
      <c r="CU1151" s="72">
        <f>IF($A1151="-","-",ROUND(VLOOKUP($A1151+ROUND(LEFT(CU$1147,2)/24,5),'[1]ОАО "АТС"'!$A$30:$F$773,3,FALSE)+HLOOKUP($DL$1145,'[1]Сбытовая надбавка'!$F$5:$H$6,2,FALSE),2)+'[1]Иные услуги'!$C$6+HLOOKUP($DR$1144,'[1]Услуги по передаче'!$G$5:$J$7,2,FALSE))</f>
        <v>4172.5300000000007</v>
      </c>
      <c r="CV1151" s="73"/>
      <c r="CW1151" s="73"/>
      <c r="CX1151" s="73"/>
      <c r="CY1151" s="73"/>
      <c r="CZ1151" s="74"/>
      <c r="DA1151" s="72">
        <f>IF($A1151="-","-",ROUND(VLOOKUP($A1151+ROUND(LEFT(DA$1147,2)/24,5),'[1]ОАО "АТС"'!$A$30:$F$773,3,FALSE)+HLOOKUP($DL$1145,'[1]Сбытовая надбавка'!$F$5:$H$6,2,FALSE),2)+'[1]Иные услуги'!$C$6+HLOOKUP($DR$1144,'[1]Услуги по передаче'!$G$5:$J$7,2,FALSE))</f>
        <v>4165.29</v>
      </c>
      <c r="DB1151" s="73"/>
      <c r="DC1151" s="73"/>
      <c r="DD1151" s="73"/>
      <c r="DE1151" s="73"/>
      <c r="DF1151" s="74"/>
      <c r="DG1151" s="72">
        <f>IF($A1151="-","-",ROUND(VLOOKUP($A1151+ROUND(LEFT(DG$1147,2)/24,5),'[1]ОАО "АТС"'!$A$30:$F$773,3,FALSE)+HLOOKUP($DL$1145,'[1]Сбытовая надбавка'!$F$5:$H$6,2,FALSE),2)+'[1]Иные услуги'!$C$6+HLOOKUP($DR$1144,'[1]Услуги по передаче'!$G$5:$J$7,2,FALSE))</f>
        <v>4165.4799999999996</v>
      </c>
      <c r="DH1151" s="73"/>
      <c r="DI1151" s="73"/>
      <c r="DJ1151" s="73"/>
      <c r="DK1151" s="73"/>
      <c r="DL1151" s="74"/>
      <c r="DM1151" s="72">
        <f>IF($A1151="-","-",ROUND(VLOOKUP($A1151+ROUND(LEFT(DM$1147,2)/24,5),'[1]ОАО "АТС"'!$A$30:$F$773,3,FALSE)+HLOOKUP($DL$1145,'[1]Сбытовая надбавка'!$F$5:$H$6,2,FALSE),2)+'[1]Иные услуги'!$C$6+HLOOKUP($DR$1144,'[1]Услуги по передаче'!$G$5:$J$7,2,FALSE))</f>
        <v>4229.54</v>
      </c>
      <c r="DN1151" s="73"/>
      <c r="DO1151" s="73"/>
      <c r="DP1151" s="73"/>
      <c r="DQ1151" s="73"/>
      <c r="DR1151" s="74"/>
      <c r="DS1151" s="72">
        <f>IF($A1151="-","-",ROUND(VLOOKUP($A1151+ROUND(LEFT(DS$1147,2)/24,5),'[1]ОАО "АТС"'!$A$30:$F$773,3,FALSE)+HLOOKUP($DL$1145,'[1]Сбытовая надбавка'!$F$5:$H$6,2,FALSE),2)+'[1]Иные услуги'!$C$6+HLOOKUP($DR$1144,'[1]Услуги по передаче'!$G$5:$J$7,2,FALSE))</f>
        <v>4222.2</v>
      </c>
      <c r="DT1151" s="73"/>
      <c r="DU1151" s="73"/>
      <c r="DV1151" s="73"/>
      <c r="DW1151" s="73"/>
      <c r="DX1151" s="74"/>
      <c r="DY1151" s="72">
        <f>IF($A1151="-","-",ROUND(VLOOKUP($A1151+ROUND(LEFT(DY$1147,2)/24,5),'[1]ОАО "АТС"'!$A$30:$F$773,3,FALSE)+HLOOKUP($DL$1145,'[1]Сбытовая надбавка'!$F$5:$H$6,2,FALSE),2)+'[1]Иные услуги'!$C$6+HLOOKUP($DR$1144,'[1]Услуги по передаче'!$G$5:$J$7,2,FALSE))</f>
        <v>4164.22</v>
      </c>
      <c r="DZ1151" s="73"/>
      <c r="EA1151" s="73"/>
      <c r="EB1151" s="73"/>
      <c r="EC1151" s="73"/>
      <c r="ED1151" s="74"/>
      <c r="EE1151" s="72">
        <f>IF($A1151="-","-",ROUND(VLOOKUP($A1151+ROUND(LEFT(EE$1147,2)/24,5),'[1]ОАО "АТС"'!$A$30:$F$773,3,FALSE)+HLOOKUP($DL$1145,'[1]Сбытовая надбавка'!$F$5:$H$6,2,FALSE),2)+'[1]Иные услуги'!$C$6+HLOOKUP($DR$1144,'[1]Услуги по передаче'!$G$5:$J$7,2,FALSE))</f>
        <v>4163.0200000000004</v>
      </c>
      <c r="EF1151" s="73"/>
      <c r="EG1151" s="73"/>
      <c r="EH1151" s="73"/>
      <c r="EI1151" s="73"/>
      <c r="EJ1151" s="74"/>
      <c r="EK1151" s="72">
        <f>IF($A1151="-","-",ROUND(VLOOKUP($A1151+ROUND(LEFT(EK$1147,2)/24,5),'[1]ОАО "АТС"'!$A$30:$F$773,3,FALSE)+HLOOKUP($DL$1145,'[1]Сбытовая надбавка'!$F$5:$H$6,2,FALSE),2)+'[1]Иные услуги'!$C$6+HLOOKUP($DR$1144,'[1]Услуги по передаче'!$G$5:$J$7,2,FALSE))</f>
        <v>4342.47</v>
      </c>
      <c r="EL1151" s="73"/>
      <c r="EM1151" s="73"/>
      <c r="EN1151" s="73"/>
      <c r="EO1151" s="73"/>
      <c r="EP1151" s="74"/>
      <c r="EQ1151" s="72">
        <f>IF($A1151="-","-",ROUND(VLOOKUP($A1151+ROUND(LEFT(EQ$1147,2)/24,5),'[1]ОАО "АТС"'!$A$30:$F$773,3,FALSE)+HLOOKUP($DL$1145,'[1]Сбытовая надбавка'!$F$5:$H$6,2,FALSE),2)+'[1]Иные услуги'!$C$6+HLOOKUP($DR$1144,'[1]Услуги по передаче'!$G$5:$J$7,2,FALSE))</f>
        <v>4235.95</v>
      </c>
      <c r="ER1151" s="73"/>
      <c r="ES1151" s="73"/>
      <c r="ET1151" s="73"/>
      <c r="EU1151" s="73"/>
      <c r="EV1151" s="74"/>
    </row>
    <row r="1152" spans="1:152" s="38" customFormat="1" ht="15.75" customHeight="1" x14ac:dyDescent="0.2">
      <c r="A1152" s="69">
        <f>$A$119</f>
        <v>44990</v>
      </c>
      <c r="B1152" s="70"/>
      <c r="C1152" s="70"/>
      <c r="D1152" s="70"/>
      <c r="E1152" s="70"/>
      <c r="F1152" s="70"/>
      <c r="G1152" s="70"/>
      <c r="H1152" s="71"/>
      <c r="I1152" s="72">
        <f>IF($A1152="-","-",ROUND(VLOOKUP($A1152+ROUND(LEFT(I$1147,1)/24,5),'[1]ОАО "АТС"'!$A$30:$F$773,3,FALSE)+HLOOKUP($DL$1145,'[1]Сбытовая надбавка'!$F$5:$H$6,2,FALSE),2)+'[1]Иные услуги'!$C$6+HLOOKUP($DR$1144,'[1]Услуги по передаче'!$G$5:$J$7,2,FALSE))</f>
        <v>4220.51</v>
      </c>
      <c r="J1152" s="73"/>
      <c r="K1152" s="73"/>
      <c r="L1152" s="73"/>
      <c r="M1152" s="73"/>
      <c r="N1152" s="74"/>
      <c r="O1152" s="72">
        <f>IF($A1152="-","-",ROUND(VLOOKUP($A1152+ROUND(LEFT(O$1147,1)/24,5),'[1]ОАО "АТС"'!$A$30:$F$773,3,FALSE)+HLOOKUP($DL$1145,'[1]Сбытовая надбавка'!$F$5:$H$6,2,FALSE),2)+'[1]Иные услуги'!$C$6+HLOOKUP($DR$1144,'[1]Услуги по передаче'!$G$5:$J$7,2,FALSE))</f>
        <v>4169.63</v>
      </c>
      <c r="P1152" s="73"/>
      <c r="Q1152" s="73"/>
      <c r="R1152" s="73"/>
      <c r="S1152" s="73"/>
      <c r="T1152" s="74"/>
      <c r="U1152" s="72">
        <f>IF($A1152="-","-",ROUND(VLOOKUP($A1152+ROUND(LEFT(U$1147,1)/24,5),'[1]ОАО "АТС"'!$A$30:$F$773,3,FALSE)+HLOOKUP($DL$1145,'[1]Сбытовая надбавка'!$F$5:$H$6,2,FALSE),2)+'[1]Иные услуги'!$C$6+HLOOKUP($DR$1144,'[1]Услуги по передаче'!$G$5:$J$7,2,FALSE))</f>
        <v>4165.6400000000003</v>
      </c>
      <c r="V1152" s="73"/>
      <c r="W1152" s="73"/>
      <c r="X1152" s="73"/>
      <c r="Y1152" s="73"/>
      <c r="Z1152" s="74"/>
      <c r="AA1152" s="72">
        <f>IF($A1152="-","-",ROUND(VLOOKUP($A1152+ROUND(LEFT(AA$1147,1)/24,5),'[1]ОАО "АТС"'!$A$30:$F$773,3,FALSE)+HLOOKUP($DL$1145,'[1]Сбытовая надбавка'!$F$5:$H$6,2,FALSE),2)+'[1]Иные услуги'!$C$6+HLOOKUP($DR$1144,'[1]Услуги по передаче'!$G$5:$J$7,2,FALSE))</f>
        <v>4165.6100000000006</v>
      </c>
      <c r="AB1152" s="73"/>
      <c r="AC1152" s="73"/>
      <c r="AD1152" s="73"/>
      <c r="AE1152" s="73"/>
      <c r="AF1152" s="74"/>
      <c r="AG1152" s="72">
        <f>IF($A1152="-","-",ROUND(VLOOKUP($A1152+ROUND(LEFT(AG$1147,1)/24,5),'[1]ОАО "АТС"'!$A$30:$F$773,3,FALSE)+HLOOKUP($DL$1145,'[1]Сбытовая надбавка'!$F$5:$H$6,2,FALSE),2)+'[1]Иные услуги'!$C$6+HLOOKUP($DR$1144,'[1]Услуги по передаче'!$G$5:$J$7,2,FALSE))</f>
        <v>4165.6000000000004</v>
      </c>
      <c r="AH1152" s="73"/>
      <c r="AI1152" s="73"/>
      <c r="AJ1152" s="73"/>
      <c r="AK1152" s="73"/>
      <c r="AL1152" s="74"/>
      <c r="AM1152" s="72">
        <f>IF($A1152="-","-",ROUND(VLOOKUP($A1152+ROUND(LEFT(AM$1147,1)/24,5),'[1]ОАО "АТС"'!$A$30:$F$773,3,FALSE)+HLOOKUP($DL$1145,'[1]Сбытовая надбавка'!$F$5:$H$6,2,FALSE),2)+'[1]Иные услуги'!$C$6+HLOOKUP($DR$1144,'[1]Услуги по передаче'!$G$5:$J$7,2,FALSE))</f>
        <v>4165.1000000000004</v>
      </c>
      <c r="AN1152" s="73"/>
      <c r="AO1152" s="73"/>
      <c r="AP1152" s="73"/>
      <c r="AQ1152" s="73"/>
      <c r="AR1152" s="74"/>
      <c r="AS1152" s="72">
        <f>IF($A1152="-","-",ROUND(VLOOKUP($A1152+ROUND(LEFT(AS$1147,1)/24,5),'[1]ОАО "АТС"'!$A$30:$F$773,3,FALSE)+HLOOKUP($DL$1145,'[1]Сбытовая надбавка'!$F$5:$H$6,2,FALSE),2)+'[1]Иные услуги'!$C$6+HLOOKUP($DR$1144,'[1]Услуги по передаче'!$G$5:$J$7,2,FALSE))</f>
        <v>4164.09</v>
      </c>
      <c r="AT1152" s="73"/>
      <c r="AU1152" s="73"/>
      <c r="AV1152" s="73"/>
      <c r="AW1152" s="73"/>
      <c r="AX1152" s="74"/>
      <c r="AY1152" s="72">
        <f>IF($A1152="-","-",ROUND(VLOOKUP($A1152+ROUND(LEFT(AY$1147,1)/24,5),'[1]ОАО "АТС"'!$A$30:$F$773,3,FALSE)+HLOOKUP($DL$1145,'[1]Сбытовая надбавка'!$F$5:$H$6,2,FALSE),2)+'[1]Иные услуги'!$C$6+HLOOKUP($DR$1144,'[1]Услуги по передаче'!$G$5:$J$7,2,FALSE))</f>
        <v>4164.1000000000004</v>
      </c>
      <c r="AZ1152" s="73"/>
      <c r="BA1152" s="73"/>
      <c r="BB1152" s="73"/>
      <c r="BC1152" s="73"/>
      <c r="BD1152" s="74"/>
      <c r="BE1152" s="72">
        <f>IF($A1152="-","-",ROUND(VLOOKUP($A1152+ROUND(LEFT(BE$1147,1)/24,5),'[1]ОАО "АТС"'!$A$30:$F$773,3,FALSE)+HLOOKUP($DL$1145,'[1]Сбытовая надбавка'!$F$5:$H$6,2,FALSE),2)+'[1]Иные услуги'!$C$6+HLOOKUP($DR$1144,'[1]Услуги по передаче'!$G$5:$J$7,2,FALSE))</f>
        <v>4164.45</v>
      </c>
      <c r="BF1152" s="73"/>
      <c r="BG1152" s="73"/>
      <c r="BH1152" s="73"/>
      <c r="BI1152" s="73"/>
      <c r="BJ1152" s="74"/>
      <c r="BK1152" s="72">
        <f>IF($A1152="-","-",ROUND(VLOOKUP($A1152+ROUND(LEFT(BK$1147,1)/24,5),'[1]ОАО "АТС"'!$A$30:$F$773,3,FALSE)+HLOOKUP($DL$1145,'[1]Сбытовая надбавка'!$F$5:$H$6,2,FALSE),2)+'[1]Иные услуги'!$C$6+HLOOKUP($DR$1144,'[1]Услуги по передаче'!$G$5:$J$7,2,FALSE))</f>
        <v>4164.5600000000004</v>
      </c>
      <c r="BL1152" s="73"/>
      <c r="BM1152" s="73"/>
      <c r="BN1152" s="73"/>
      <c r="BO1152" s="73"/>
      <c r="BP1152" s="74"/>
      <c r="BQ1152" s="72">
        <f>IF($A1152="-","-",ROUND(VLOOKUP($A1152+ROUND(LEFT(BQ$1147,2)/24,5),'[1]ОАО "АТС"'!$A$30:$F$773,3,FALSE)+HLOOKUP($DL$1145,'[1]Сбытовая надбавка'!$F$5:$H$6,2,FALSE),2)+'[1]Иные услуги'!$C$6+HLOOKUP($DR$1144,'[1]Услуги по передаче'!$G$5:$J$7,2,FALSE))</f>
        <v>4182.43</v>
      </c>
      <c r="BR1152" s="73"/>
      <c r="BS1152" s="73"/>
      <c r="BT1152" s="73"/>
      <c r="BU1152" s="73"/>
      <c r="BV1152" s="74"/>
      <c r="BW1152" s="72">
        <f>IF($A1152="-","-",ROUND(VLOOKUP($A1152+ROUND(LEFT(BW$1147,2)/24,5),'[1]ОАО "АТС"'!$A$30:$F$773,3,FALSE)+HLOOKUP($DL$1145,'[1]Сбытовая надбавка'!$F$5:$H$6,2,FALSE),2)+'[1]Иные услуги'!$C$6+HLOOKUP($DR$1144,'[1]Услуги по передаче'!$G$5:$J$7,2,FALSE))</f>
        <v>4189.74</v>
      </c>
      <c r="BX1152" s="73"/>
      <c r="BY1152" s="73"/>
      <c r="BZ1152" s="73"/>
      <c r="CA1152" s="73"/>
      <c r="CB1152" s="74"/>
      <c r="CC1152" s="72">
        <f>IF($A1152="-","-",ROUND(VLOOKUP($A1152+ROUND(LEFT(CC$1147,2)/24,5),'[1]ОАО "АТС"'!$A$30:$F$773,3,FALSE)+HLOOKUP($DL$1145,'[1]Сбытовая надбавка'!$F$5:$H$6,2,FALSE),2)+'[1]Иные услуги'!$C$6+HLOOKUP($DR$1144,'[1]Услуги по передаче'!$G$5:$J$7,2,FALSE))</f>
        <v>4164.68</v>
      </c>
      <c r="CD1152" s="73"/>
      <c r="CE1152" s="73"/>
      <c r="CF1152" s="73"/>
      <c r="CG1152" s="73"/>
      <c r="CH1152" s="74"/>
      <c r="CI1152" s="72">
        <f>IF($A1152="-","-",ROUND(VLOOKUP($A1152+ROUND(LEFT(CI$1147,2)/24,5),'[1]ОАО "АТС"'!$A$30:$F$773,3,FALSE)+HLOOKUP($DL$1145,'[1]Сбытовая надбавка'!$F$5:$H$6,2,FALSE),2)+'[1]Иные услуги'!$C$6+HLOOKUP($DR$1144,'[1]Услуги по передаче'!$G$5:$J$7,2,FALSE))</f>
        <v>4164.8900000000003</v>
      </c>
      <c r="CJ1152" s="73"/>
      <c r="CK1152" s="73"/>
      <c r="CL1152" s="73"/>
      <c r="CM1152" s="73"/>
      <c r="CN1152" s="74"/>
      <c r="CO1152" s="72">
        <f>IF($A1152="-","-",ROUND(VLOOKUP($A1152+ROUND(LEFT(CO$1147,2)/24,5),'[1]ОАО "АТС"'!$A$30:$F$773,3,FALSE)+HLOOKUP($DL$1145,'[1]Сбытовая надбавка'!$F$5:$H$6,2,FALSE),2)+'[1]Иные услуги'!$C$6+HLOOKUP($DR$1144,'[1]Услуги по передаче'!$G$5:$J$7,2,FALSE))</f>
        <v>4164.6400000000003</v>
      </c>
      <c r="CP1152" s="73"/>
      <c r="CQ1152" s="73"/>
      <c r="CR1152" s="73"/>
      <c r="CS1152" s="73"/>
      <c r="CT1152" s="74"/>
      <c r="CU1152" s="72">
        <f>IF($A1152="-","-",ROUND(VLOOKUP($A1152+ROUND(LEFT(CU$1147,2)/24,5),'[1]ОАО "АТС"'!$A$30:$F$773,3,FALSE)+HLOOKUP($DL$1145,'[1]Сбытовая надбавка'!$F$5:$H$6,2,FALSE),2)+'[1]Иные услуги'!$C$6+HLOOKUP($DR$1144,'[1]Услуги по передаче'!$G$5:$J$7,2,FALSE))</f>
        <v>4164.71</v>
      </c>
      <c r="CV1152" s="73"/>
      <c r="CW1152" s="73"/>
      <c r="CX1152" s="73"/>
      <c r="CY1152" s="73"/>
      <c r="CZ1152" s="74"/>
      <c r="DA1152" s="72">
        <f>IF($A1152="-","-",ROUND(VLOOKUP($A1152+ROUND(LEFT(DA$1147,2)/24,5),'[1]ОАО "АТС"'!$A$30:$F$773,3,FALSE)+HLOOKUP($DL$1145,'[1]Сбытовая надбавка'!$F$5:$H$6,2,FALSE),2)+'[1]Иные услуги'!$C$6+HLOOKUP($DR$1144,'[1]Услуги по передаче'!$G$5:$J$7,2,FALSE))</f>
        <v>4165.1400000000003</v>
      </c>
      <c r="DB1152" s="73"/>
      <c r="DC1152" s="73"/>
      <c r="DD1152" s="73"/>
      <c r="DE1152" s="73"/>
      <c r="DF1152" s="74"/>
      <c r="DG1152" s="72">
        <f>IF($A1152="-","-",ROUND(VLOOKUP($A1152+ROUND(LEFT(DG$1147,2)/24,5),'[1]ОАО "АТС"'!$A$30:$F$773,3,FALSE)+HLOOKUP($DL$1145,'[1]Сбытовая надбавка'!$F$5:$H$6,2,FALSE),2)+'[1]Иные услуги'!$C$6+HLOOKUP($DR$1144,'[1]Услуги по передаче'!$G$5:$J$7,2,FALSE))</f>
        <v>4188.7</v>
      </c>
      <c r="DH1152" s="73"/>
      <c r="DI1152" s="73"/>
      <c r="DJ1152" s="73"/>
      <c r="DK1152" s="73"/>
      <c r="DL1152" s="74"/>
      <c r="DM1152" s="72">
        <f>IF($A1152="-","-",ROUND(VLOOKUP($A1152+ROUND(LEFT(DM$1147,2)/24,5),'[1]ОАО "АТС"'!$A$30:$F$773,3,FALSE)+HLOOKUP($DL$1145,'[1]Сбытовая надбавка'!$F$5:$H$6,2,FALSE),2)+'[1]Иные услуги'!$C$6+HLOOKUP($DR$1144,'[1]Услуги по передаче'!$G$5:$J$7,2,FALSE))</f>
        <v>4310.8900000000003</v>
      </c>
      <c r="DN1152" s="73"/>
      <c r="DO1152" s="73"/>
      <c r="DP1152" s="73"/>
      <c r="DQ1152" s="73"/>
      <c r="DR1152" s="74"/>
      <c r="DS1152" s="72">
        <f>IF($A1152="-","-",ROUND(VLOOKUP($A1152+ROUND(LEFT(DS$1147,2)/24,5),'[1]ОАО "АТС"'!$A$30:$F$773,3,FALSE)+HLOOKUP($DL$1145,'[1]Сбытовая надбавка'!$F$5:$H$6,2,FALSE),2)+'[1]Иные услуги'!$C$6+HLOOKUP($DR$1144,'[1]Услуги по передаче'!$G$5:$J$7,2,FALSE))</f>
        <v>4323.2700000000004</v>
      </c>
      <c r="DT1152" s="73"/>
      <c r="DU1152" s="73"/>
      <c r="DV1152" s="73"/>
      <c r="DW1152" s="73"/>
      <c r="DX1152" s="74"/>
      <c r="DY1152" s="72">
        <f>IF($A1152="-","-",ROUND(VLOOKUP($A1152+ROUND(LEFT(DY$1147,2)/24,5),'[1]ОАО "АТС"'!$A$30:$F$773,3,FALSE)+HLOOKUP($DL$1145,'[1]Сбытовая надбавка'!$F$5:$H$6,2,FALSE),2)+'[1]Иные услуги'!$C$6+HLOOKUP($DR$1144,'[1]Услуги по передаче'!$G$5:$J$7,2,FALSE))</f>
        <v>4258.3</v>
      </c>
      <c r="DZ1152" s="73"/>
      <c r="EA1152" s="73"/>
      <c r="EB1152" s="73"/>
      <c r="EC1152" s="73"/>
      <c r="ED1152" s="74"/>
      <c r="EE1152" s="72">
        <f>IF($A1152="-","-",ROUND(VLOOKUP($A1152+ROUND(LEFT(EE$1147,2)/24,5),'[1]ОАО "АТС"'!$A$30:$F$773,3,FALSE)+HLOOKUP($DL$1145,'[1]Сбытовая надбавка'!$F$5:$H$6,2,FALSE),2)+'[1]Иные услуги'!$C$6+HLOOKUP($DR$1144,'[1]Услуги по передаче'!$G$5:$J$7,2,FALSE))</f>
        <v>4163.43</v>
      </c>
      <c r="EF1152" s="73"/>
      <c r="EG1152" s="73"/>
      <c r="EH1152" s="73"/>
      <c r="EI1152" s="73"/>
      <c r="EJ1152" s="74"/>
      <c r="EK1152" s="72">
        <f>IF($A1152="-","-",ROUND(VLOOKUP($A1152+ROUND(LEFT(EK$1147,2)/24,5),'[1]ОАО "АТС"'!$A$30:$F$773,3,FALSE)+HLOOKUP($DL$1145,'[1]Сбытовая надбавка'!$F$5:$H$6,2,FALSE),2)+'[1]Иные услуги'!$C$6+HLOOKUP($DR$1144,'[1]Услуги по передаче'!$G$5:$J$7,2,FALSE))</f>
        <v>4375.71</v>
      </c>
      <c r="EL1152" s="73"/>
      <c r="EM1152" s="73"/>
      <c r="EN1152" s="73"/>
      <c r="EO1152" s="73"/>
      <c r="EP1152" s="74"/>
      <c r="EQ1152" s="72">
        <f>IF($A1152="-","-",ROUND(VLOOKUP($A1152+ROUND(LEFT(EQ$1147,2)/24,5),'[1]ОАО "АТС"'!$A$30:$F$773,3,FALSE)+HLOOKUP($DL$1145,'[1]Сбытовая надбавка'!$F$5:$H$6,2,FALSE),2)+'[1]Иные услуги'!$C$6+HLOOKUP($DR$1144,'[1]Услуги по передаче'!$G$5:$J$7,2,FALSE))</f>
        <v>4262.45</v>
      </c>
      <c r="ER1152" s="73"/>
      <c r="ES1152" s="73"/>
      <c r="ET1152" s="73"/>
      <c r="EU1152" s="73"/>
      <c r="EV1152" s="74"/>
    </row>
    <row r="1153" spans="1:152" s="38" customFormat="1" ht="15.75" customHeight="1" x14ac:dyDescent="0.2">
      <c r="A1153" s="69">
        <f>$A$120</f>
        <v>44991</v>
      </c>
      <c r="B1153" s="70"/>
      <c r="C1153" s="70"/>
      <c r="D1153" s="70"/>
      <c r="E1153" s="70"/>
      <c r="F1153" s="70"/>
      <c r="G1153" s="70"/>
      <c r="H1153" s="71"/>
      <c r="I1153" s="72">
        <f>IF($A1153="-","-",ROUND(VLOOKUP($A1153+ROUND(LEFT(I$1147,1)/24,5),'[1]ОАО "АТС"'!$A$30:$F$773,3,FALSE)+HLOOKUP($DL$1145,'[1]Сбытовая надбавка'!$F$5:$H$6,2,FALSE),2)+'[1]Иные услуги'!$C$6+HLOOKUP($DR$1144,'[1]Услуги по передаче'!$G$5:$J$7,2,FALSE))</f>
        <v>4164.91</v>
      </c>
      <c r="J1153" s="73"/>
      <c r="K1153" s="73"/>
      <c r="L1153" s="73"/>
      <c r="M1153" s="73"/>
      <c r="N1153" s="74"/>
      <c r="O1153" s="72">
        <f>IF($A1153="-","-",ROUND(VLOOKUP($A1153+ROUND(LEFT(O$1147,1)/24,5),'[1]ОАО "АТС"'!$A$30:$F$773,3,FALSE)+HLOOKUP($DL$1145,'[1]Сбытовая надбавка'!$F$5:$H$6,2,FALSE),2)+'[1]Иные услуги'!$C$6+HLOOKUP($DR$1144,'[1]Услуги по передаче'!$G$5:$J$7,2,FALSE))</f>
        <v>4165.3</v>
      </c>
      <c r="P1153" s="73"/>
      <c r="Q1153" s="73"/>
      <c r="R1153" s="73"/>
      <c r="S1153" s="73"/>
      <c r="T1153" s="74"/>
      <c r="U1153" s="72">
        <f>IF($A1153="-","-",ROUND(VLOOKUP($A1153+ROUND(LEFT(U$1147,1)/24,5),'[1]ОАО "АТС"'!$A$30:$F$773,3,FALSE)+HLOOKUP($DL$1145,'[1]Сбытовая надбавка'!$F$5:$H$6,2,FALSE),2)+'[1]Иные услуги'!$C$6+HLOOKUP($DR$1144,'[1]Услуги по передаче'!$G$5:$J$7,2,FALSE))</f>
        <v>4165.46</v>
      </c>
      <c r="V1153" s="73"/>
      <c r="W1153" s="73"/>
      <c r="X1153" s="73"/>
      <c r="Y1153" s="73"/>
      <c r="Z1153" s="74"/>
      <c r="AA1153" s="72">
        <f>IF($A1153="-","-",ROUND(VLOOKUP($A1153+ROUND(LEFT(AA$1147,1)/24,5),'[1]ОАО "АТС"'!$A$30:$F$773,3,FALSE)+HLOOKUP($DL$1145,'[1]Сбытовая надбавка'!$F$5:$H$6,2,FALSE),2)+'[1]Иные услуги'!$C$6+HLOOKUP($DR$1144,'[1]Услуги по передаче'!$G$5:$J$7,2,FALSE))</f>
        <v>4165.45</v>
      </c>
      <c r="AB1153" s="73"/>
      <c r="AC1153" s="73"/>
      <c r="AD1153" s="73"/>
      <c r="AE1153" s="73"/>
      <c r="AF1153" s="74"/>
      <c r="AG1153" s="72">
        <f>IF($A1153="-","-",ROUND(VLOOKUP($A1153+ROUND(LEFT(AG$1147,1)/24,5),'[1]ОАО "АТС"'!$A$30:$F$773,3,FALSE)+HLOOKUP($DL$1145,'[1]Сбытовая надбавка'!$F$5:$H$6,2,FALSE),2)+'[1]Иные услуги'!$C$6+HLOOKUP($DR$1144,'[1]Услуги по передаче'!$G$5:$J$7,2,FALSE))</f>
        <v>4165.29</v>
      </c>
      <c r="AH1153" s="73"/>
      <c r="AI1153" s="73"/>
      <c r="AJ1153" s="73"/>
      <c r="AK1153" s="73"/>
      <c r="AL1153" s="74"/>
      <c r="AM1153" s="72">
        <f>IF($A1153="-","-",ROUND(VLOOKUP($A1153+ROUND(LEFT(AM$1147,1)/24,5),'[1]ОАО "АТС"'!$A$30:$F$773,3,FALSE)+HLOOKUP($DL$1145,'[1]Сбытовая надбавка'!$F$5:$H$6,2,FALSE),2)+'[1]Иные услуги'!$C$6+HLOOKUP($DR$1144,'[1]Услуги по передаче'!$G$5:$J$7,2,FALSE))</f>
        <v>4165.05</v>
      </c>
      <c r="AN1153" s="73"/>
      <c r="AO1153" s="73"/>
      <c r="AP1153" s="73"/>
      <c r="AQ1153" s="73"/>
      <c r="AR1153" s="74"/>
      <c r="AS1153" s="72">
        <f>IF($A1153="-","-",ROUND(VLOOKUP($A1153+ROUND(LEFT(AS$1147,1)/24,5),'[1]ОАО "АТС"'!$A$30:$F$773,3,FALSE)+HLOOKUP($DL$1145,'[1]Сбытовая надбавка'!$F$5:$H$6,2,FALSE),2)+'[1]Иные услуги'!$C$6+HLOOKUP($DR$1144,'[1]Услуги по передаче'!$G$5:$J$7,2,FALSE))</f>
        <v>4168.84</v>
      </c>
      <c r="AT1153" s="73"/>
      <c r="AU1153" s="73"/>
      <c r="AV1153" s="73"/>
      <c r="AW1153" s="73"/>
      <c r="AX1153" s="74"/>
      <c r="AY1153" s="72">
        <f>IF($A1153="-","-",ROUND(VLOOKUP($A1153+ROUND(LEFT(AY$1147,1)/24,5),'[1]ОАО "АТС"'!$A$30:$F$773,3,FALSE)+HLOOKUP($DL$1145,'[1]Сбытовая надбавка'!$F$5:$H$6,2,FALSE),2)+'[1]Иные услуги'!$C$6+HLOOKUP($DR$1144,'[1]Услуги по передаче'!$G$5:$J$7,2,FALSE))</f>
        <v>4301.32</v>
      </c>
      <c r="AZ1153" s="73"/>
      <c r="BA1153" s="73"/>
      <c r="BB1153" s="73"/>
      <c r="BC1153" s="73"/>
      <c r="BD1153" s="74"/>
      <c r="BE1153" s="72">
        <f>IF($A1153="-","-",ROUND(VLOOKUP($A1153+ROUND(LEFT(BE$1147,1)/24,5),'[1]ОАО "АТС"'!$A$30:$F$773,3,FALSE)+HLOOKUP($DL$1145,'[1]Сбытовая надбавка'!$F$5:$H$6,2,FALSE),2)+'[1]Иные услуги'!$C$6+HLOOKUP($DR$1144,'[1]Услуги по передаче'!$G$5:$J$7,2,FALSE))</f>
        <v>4164.8900000000003</v>
      </c>
      <c r="BF1153" s="73"/>
      <c r="BG1153" s="73"/>
      <c r="BH1153" s="73"/>
      <c r="BI1153" s="73"/>
      <c r="BJ1153" s="74"/>
      <c r="BK1153" s="72">
        <f>IF($A1153="-","-",ROUND(VLOOKUP($A1153+ROUND(LEFT(BK$1147,1)/24,5),'[1]ОАО "АТС"'!$A$30:$F$773,3,FALSE)+HLOOKUP($DL$1145,'[1]Сбытовая надбавка'!$F$5:$H$6,2,FALSE),2)+'[1]Иные услуги'!$C$6+HLOOKUP($DR$1144,'[1]Услуги по передаче'!$G$5:$J$7,2,FALSE))</f>
        <v>4248.8500000000004</v>
      </c>
      <c r="BL1153" s="73"/>
      <c r="BM1153" s="73"/>
      <c r="BN1153" s="73"/>
      <c r="BO1153" s="73"/>
      <c r="BP1153" s="74"/>
      <c r="BQ1153" s="72">
        <f>IF($A1153="-","-",ROUND(VLOOKUP($A1153+ROUND(LEFT(BQ$1147,2)/24,5),'[1]ОАО "АТС"'!$A$30:$F$773,3,FALSE)+HLOOKUP($DL$1145,'[1]Сбытовая надбавка'!$F$5:$H$6,2,FALSE),2)+'[1]Иные услуги'!$C$6+HLOOKUP($DR$1144,'[1]Услуги по передаче'!$G$5:$J$7,2,FALSE))</f>
        <v>4273.5300000000007</v>
      </c>
      <c r="BR1153" s="73"/>
      <c r="BS1153" s="73"/>
      <c r="BT1153" s="73"/>
      <c r="BU1153" s="73"/>
      <c r="BV1153" s="74"/>
      <c r="BW1153" s="72">
        <f>IF($A1153="-","-",ROUND(VLOOKUP($A1153+ROUND(LEFT(BW$1147,2)/24,5),'[1]ОАО "АТС"'!$A$30:$F$773,3,FALSE)+HLOOKUP($DL$1145,'[1]Сбытовая надбавка'!$F$5:$H$6,2,FALSE),2)+'[1]Иные услуги'!$C$6+HLOOKUP($DR$1144,'[1]Услуги по передаче'!$G$5:$J$7,2,FALSE))</f>
        <v>4261.46</v>
      </c>
      <c r="BX1153" s="73"/>
      <c r="BY1153" s="73"/>
      <c r="BZ1153" s="73"/>
      <c r="CA1153" s="73"/>
      <c r="CB1153" s="74"/>
      <c r="CC1153" s="72">
        <f>IF($A1153="-","-",ROUND(VLOOKUP($A1153+ROUND(LEFT(CC$1147,2)/24,5),'[1]ОАО "АТС"'!$A$30:$F$773,3,FALSE)+HLOOKUP($DL$1145,'[1]Сбытовая надбавка'!$F$5:$H$6,2,FALSE),2)+'[1]Иные услуги'!$C$6+HLOOKUP($DR$1144,'[1]Услуги по передаче'!$G$5:$J$7,2,FALSE))</f>
        <v>4220.6900000000005</v>
      </c>
      <c r="CD1153" s="73"/>
      <c r="CE1153" s="73"/>
      <c r="CF1153" s="73"/>
      <c r="CG1153" s="73"/>
      <c r="CH1153" s="74"/>
      <c r="CI1153" s="72">
        <f>IF($A1153="-","-",ROUND(VLOOKUP($A1153+ROUND(LEFT(CI$1147,2)/24,5),'[1]ОАО "АТС"'!$A$30:$F$773,3,FALSE)+HLOOKUP($DL$1145,'[1]Сбытовая надбавка'!$F$5:$H$6,2,FALSE),2)+'[1]Иные услуги'!$C$6+HLOOKUP($DR$1144,'[1]Услуги по передаче'!$G$5:$J$7,2,FALSE))</f>
        <v>4216.33</v>
      </c>
      <c r="CJ1153" s="73"/>
      <c r="CK1153" s="73"/>
      <c r="CL1153" s="73"/>
      <c r="CM1153" s="73"/>
      <c r="CN1153" s="74"/>
      <c r="CO1153" s="72">
        <f>IF($A1153="-","-",ROUND(VLOOKUP($A1153+ROUND(LEFT(CO$1147,2)/24,5),'[1]ОАО "АТС"'!$A$30:$F$773,3,FALSE)+HLOOKUP($DL$1145,'[1]Сбытовая надбавка'!$F$5:$H$6,2,FALSE),2)+'[1]Иные услуги'!$C$6+HLOOKUP($DR$1144,'[1]Услуги по передаче'!$G$5:$J$7,2,FALSE))</f>
        <v>4208.6900000000005</v>
      </c>
      <c r="CP1153" s="73"/>
      <c r="CQ1153" s="73"/>
      <c r="CR1153" s="73"/>
      <c r="CS1153" s="73"/>
      <c r="CT1153" s="74"/>
      <c r="CU1153" s="72">
        <f>IF($A1153="-","-",ROUND(VLOOKUP($A1153+ROUND(LEFT(CU$1147,2)/24,5),'[1]ОАО "АТС"'!$A$30:$F$773,3,FALSE)+HLOOKUP($DL$1145,'[1]Сбытовая надбавка'!$F$5:$H$6,2,FALSE),2)+'[1]Иные услуги'!$C$6+HLOOKUP($DR$1144,'[1]Услуги по передаче'!$G$5:$J$7,2,FALSE))</f>
        <v>4215.66</v>
      </c>
      <c r="CV1153" s="73"/>
      <c r="CW1153" s="73"/>
      <c r="CX1153" s="73"/>
      <c r="CY1153" s="73"/>
      <c r="CZ1153" s="74"/>
      <c r="DA1153" s="72">
        <f>IF($A1153="-","-",ROUND(VLOOKUP($A1153+ROUND(LEFT(DA$1147,2)/24,5),'[1]ОАО "АТС"'!$A$30:$F$773,3,FALSE)+HLOOKUP($DL$1145,'[1]Сбытовая надбавка'!$F$5:$H$6,2,FALSE),2)+'[1]Иные услуги'!$C$6+HLOOKUP($DR$1144,'[1]Услуги по передаче'!$G$5:$J$7,2,FALSE))</f>
        <v>4195.49</v>
      </c>
      <c r="DB1153" s="73"/>
      <c r="DC1153" s="73"/>
      <c r="DD1153" s="73"/>
      <c r="DE1153" s="73"/>
      <c r="DF1153" s="74"/>
      <c r="DG1153" s="72">
        <f>IF($A1153="-","-",ROUND(VLOOKUP($A1153+ROUND(LEFT(DG$1147,2)/24,5),'[1]ОАО "АТС"'!$A$30:$F$773,3,FALSE)+HLOOKUP($DL$1145,'[1]Сбытовая надбавка'!$F$5:$H$6,2,FALSE),2)+'[1]Иные услуги'!$C$6+HLOOKUP($DR$1144,'[1]Услуги по передаче'!$G$5:$J$7,2,FALSE))</f>
        <v>4208.6900000000005</v>
      </c>
      <c r="DH1153" s="73"/>
      <c r="DI1153" s="73"/>
      <c r="DJ1153" s="73"/>
      <c r="DK1153" s="73"/>
      <c r="DL1153" s="74"/>
      <c r="DM1153" s="72">
        <f>IF($A1153="-","-",ROUND(VLOOKUP($A1153+ROUND(LEFT(DM$1147,2)/24,5),'[1]ОАО "АТС"'!$A$30:$F$773,3,FALSE)+HLOOKUP($DL$1145,'[1]Сбытовая надбавка'!$F$5:$H$6,2,FALSE),2)+'[1]Иные услуги'!$C$6+HLOOKUP($DR$1144,'[1]Услуги по передаче'!$G$5:$J$7,2,FALSE))</f>
        <v>4273.6499999999996</v>
      </c>
      <c r="DN1153" s="73"/>
      <c r="DO1153" s="73"/>
      <c r="DP1153" s="73"/>
      <c r="DQ1153" s="73"/>
      <c r="DR1153" s="74"/>
      <c r="DS1153" s="72">
        <f>IF($A1153="-","-",ROUND(VLOOKUP($A1153+ROUND(LEFT(DS$1147,2)/24,5),'[1]ОАО "АТС"'!$A$30:$F$773,3,FALSE)+HLOOKUP($DL$1145,'[1]Сбытовая надбавка'!$F$5:$H$6,2,FALSE),2)+'[1]Иные услуги'!$C$6+HLOOKUP($DR$1144,'[1]Услуги по передаче'!$G$5:$J$7,2,FALSE))</f>
        <v>4268.07</v>
      </c>
      <c r="DT1153" s="73"/>
      <c r="DU1153" s="73"/>
      <c r="DV1153" s="73"/>
      <c r="DW1153" s="73"/>
      <c r="DX1153" s="74"/>
      <c r="DY1153" s="72">
        <f>IF($A1153="-","-",ROUND(VLOOKUP($A1153+ROUND(LEFT(DY$1147,2)/24,5),'[1]ОАО "АТС"'!$A$30:$F$773,3,FALSE)+HLOOKUP($DL$1145,'[1]Сбытовая надбавка'!$F$5:$H$6,2,FALSE),2)+'[1]Иные услуги'!$C$6+HLOOKUP($DR$1144,'[1]Услуги по передаче'!$G$5:$J$7,2,FALSE))</f>
        <v>4205.96</v>
      </c>
      <c r="DZ1153" s="73"/>
      <c r="EA1153" s="73"/>
      <c r="EB1153" s="73"/>
      <c r="EC1153" s="73"/>
      <c r="ED1153" s="74"/>
      <c r="EE1153" s="72">
        <f>IF($A1153="-","-",ROUND(VLOOKUP($A1153+ROUND(LEFT(EE$1147,2)/24,5),'[1]ОАО "АТС"'!$A$30:$F$773,3,FALSE)+HLOOKUP($DL$1145,'[1]Сбытовая надбавка'!$F$5:$H$6,2,FALSE),2)+'[1]Иные услуги'!$C$6+HLOOKUP($DR$1144,'[1]Услуги по передаче'!$G$5:$J$7,2,FALSE))</f>
        <v>4163.2700000000004</v>
      </c>
      <c r="EF1153" s="73"/>
      <c r="EG1153" s="73"/>
      <c r="EH1153" s="73"/>
      <c r="EI1153" s="73"/>
      <c r="EJ1153" s="74"/>
      <c r="EK1153" s="72">
        <f>IF($A1153="-","-",ROUND(VLOOKUP($A1153+ROUND(LEFT(EK$1147,2)/24,5),'[1]ОАО "АТС"'!$A$30:$F$773,3,FALSE)+HLOOKUP($DL$1145,'[1]Сбытовая надбавка'!$F$5:$H$6,2,FALSE),2)+'[1]Иные услуги'!$C$6+HLOOKUP($DR$1144,'[1]Услуги по передаче'!$G$5:$J$7,2,FALSE))</f>
        <v>4365.0200000000004</v>
      </c>
      <c r="EL1153" s="73"/>
      <c r="EM1153" s="73"/>
      <c r="EN1153" s="73"/>
      <c r="EO1153" s="73"/>
      <c r="EP1153" s="74"/>
      <c r="EQ1153" s="72">
        <f>IF($A1153="-","-",ROUND(VLOOKUP($A1153+ROUND(LEFT(EQ$1147,2)/24,5),'[1]ОАО "АТС"'!$A$30:$F$773,3,FALSE)+HLOOKUP($DL$1145,'[1]Сбытовая надбавка'!$F$5:$H$6,2,FALSE),2)+'[1]Иные услуги'!$C$6+HLOOKUP($DR$1144,'[1]Услуги по передаче'!$G$5:$J$7,2,FALSE))</f>
        <v>4246.96</v>
      </c>
      <c r="ER1153" s="73"/>
      <c r="ES1153" s="73"/>
      <c r="ET1153" s="73"/>
      <c r="EU1153" s="73"/>
      <c r="EV1153" s="74"/>
    </row>
    <row r="1154" spans="1:152" s="38" customFormat="1" ht="15.75" customHeight="1" x14ac:dyDescent="0.2">
      <c r="A1154" s="69">
        <f>$A$121</f>
        <v>44992</v>
      </c>
      <c r="B1154" s="70"/>
      <c r="C1154" s="70"/>
      <c r="D1154" s="70"/>
      <c r="E1154" s="70"/>
      <c r="F1154" s="70"/>
      <c r="G1154" s="70"/>
      <c r="H1154" s="71"/>
      <c r="I1154" s="72">
        <f>IF($A1154="-","-",ROUND(VLOOKUP($A1154+ROUND(LEFT(I$1147,1)/24,5),'[1]ОАО "АТС"'!$A$30:$F$773,3,FALSE)+HLOOKUP($DL$1145,'[1]Сбытовая надбавка'!$F$5:$H$6,2,FALSE),2)+'[1]Иные услуги'!$C$6+HLOOKUP($DR$1144,'[1]Услуги по передаче'!$G$5:$J$7,2,FALSE))</f>
        <v>4164.95</v>
      </c>
      <c r="J1154" s="73"/>
      <c r="K1154" s="73"/>
      <c r="L1154" s="73"/>
      <c r="M1154" s="73"/>
      <c r="N1154" s="74"/>
      <c r="O1154" s="72">
        <f>IF($A1154="-","-",ROUND(VLOOKUP($A1154+ROUND(LEFT(O$1147,1)/24,5),'[1]ОАО "АТС"'!$A$30:$F$773,3,FALSE)+HLOOKUP($DL$1145,'[1]Сбытовая надбавка'!$F$5:$H$6,2,FALSE),2)+'[1]Иные услуги'!$C$6+HLOOKUP($DR$1144,'[1]Услуги по передаче'!$G$5:$J$7,2,FALSE))</f>
        <v>4164.9799999999996</v>
      </c>
      <c r="P1154" s="73"/>
      <c r="Q1154" s="73"/>
      <c r="R1154" s="73"/>
      <c r="S1154" s="73"/>
      <c r="T1154" s="74"/>
      <c r="U1154" s="72">
        <f>IF($A1154="-","-",ROUND(VLOOKUP($A1154+ROUND(LEFT(U$1147,1)/24,5),'[1]ОАО "АТС"'!$A$30:$F$773,3,FALSE)+HLOOKUP($DL$1145,'[1]Сбытовая надбавка'!$F$5:$H$6,2,FALSE),2)+'[1]Иные услуги'!$C$6+HLOOKUP($DR$1144,'[1]Услуги по передаче'!$G$5:$J$7,2,FALSE))</f>
        <v>4165.66</v>
      </c>
      <c r="V1154" s="73"/>
      <c r="W1154" s="73"/>
      <c r="X1154" s="73"/>
      <c r="Y1154" s="73"/>
      <c r="Z1154" s="74"/>
      <c r="AA1154" s="72">
        <f>IF($A1154="-","-",ROUND(VLOOKUP($A1154+ROUND(LEFT(AA$1147,1)/24,5),'[1]ОАО "АТС"'!$A$30:$F$773,3,FALSE)+HLOOKUP($DL$1145,'[1]Сбытовая надбавка'!$F$5:$H$6,2,FALSE),2)+'[1]Иные услуги'!$C$6+HLOOKUP($DR$1144,'[1]Услуги по передаче'!$G$5:$J$7,2,FALSE))</f>
        <v>4165.59</v>
      </c>
      <c r="AB1154" s="73"/>
      <c r="AC1154" s="73"/>
      <c r="AD1154" s="73"/>
      <c r="AE1154" s="73"/>
      <c r="AF1154" s="74"/>
      <c r="AG1154" s="72">
        <f>IF($A1154="-","-",ROUND(VLOOKUP($A1154+ROUND(LEFT(AG$1147,1)/24,5),'[1]ОАО "АТС"'!$A$30:$F$773,3,FALSE)+HLOOKUP($DL$1145,'[1]Сбытовая надбавка'!$F$5:$H$6,2,FALSE),2)+'[1]Иные услуги'!$C$6+HLOOKUP($DR$1144,'[1]Услуги по передаче'!$G$5:$J$7,2,FALSE))</f>
        <v>4165.54</v>
      </c>
      <c r="AH1154" s="73"/>
      <c r="AI1154" s="73"/>
      <c r="AJ1154" s="73"/>
      <c r="AK1154" s="73"/>
      <c r="AL1154" s="74"/>
      <c r="AM1154" s="72">
        <f>IF($A1154="-","-",ROUND(VLOOKUP($A1154+ROUND(LEFT(AM$1147,1)/24,5),'[1]ОАО "АТС"'!$A$30:$F$773,3,FALSE)+HLOOKUP($DL$1145,'[1]Сбытовая надбавка'!$F$5:$H$6,2,FALSE),2)+'[1]Иные услуги'!$C$6+HLOOKUP($DR$1144,'[1]Услуги по передаче'!$G$5:$J$7,2,FALSE))</f>
        <v>4164.82</v>
      </c>
      <c r="AN1154" s="73"/>
      <c r="AO1154" s="73"/>
      <c r="AP1154" s="73"/>
      <c r="AQ1154" s="73"/>
      <c r="AR1154" s="74"/>
      <c r="AS1154" s="72">
        <f>IF($A1154="-","-",ROUND(VLOOKUP($A1154+ROUND(LEFT(AS$1147,1)/24,5),'[1]ОАО "АТС"'!$A$30:$F$773,3,FALSE)+HLOOKUP($DL$1145,'[1]Сбытовая надбавка'!$F$5:$H$6,2,FALSE),2)+'[1]Иные услуги'!$C$6+HLOOKUP($DR$1144,'[1]Услуги по передаче'!$G$5:$J$7,2,FALSE))</f>
        <v>4163.83</v>
      </c>
      <c r="AT1154" s="73"/>
      <c r="AU1154" s="73"/>
      <c r="AV1154" s="73"/>
      <c r="AW1154" s="73"/>
      <c r="AX1154" s="74"/>
      <c r="AY1154" s="72">
        <f>IF($A1154="-","-",ROUND(VLOOKUP($A1154+ROUND(LEFT(AY$1147,1)/24,5),'[1]ОАО "АТС"'!$A$30:$F$773,3,FALSE)+HLOOKUP($DL$1145,'[1]Сбытовая надбавка'!$F$5:$H$6,2,FALSE),2)+'[1]Иные услуги'!$C$6+HLOOKUP($DR$1144,'[1]Услуги по передаче'!$G$5:$J$7,2,FALSE))</f>
        <v>4292.45</v>
      </c>
      <c r="AZ1154" s="73"/>
      <c r="BA1154" s="73"/>
      <c r="BB1154" s="73"/>
      <c r="BC1154" s="73"/>
      <c r="BD1154" s="74"/>
      <c r="BE1154" s="72">
        <f>IF($A1154="-","-",ROUND(VLOOKUP($A1154+ROUND(LEFT(BE$1147,1)/24,5),'[1]ОАО "АТС"'!$A$30:$F$773,3,FALSE)+HLOOKUP($DL$1145,'[1]Сбытовая надбавка'!$F$5:$H$6,2,FALSE),2)+'[1]Иные услуги'!$C$6+HLOOKUP($DR$1144,'[1]Услуги по передаче'!$G$5:$J$7,2,FALSE))</f>
        <v>4164.16</v>
      </c>
      <c r="BF1154" s="73"/>
      <c r="BG1154" s="73"/>
      <c r="BH1154" s="73"/>
      <c r="BI1154" s="73"/>
      <c r="BJ1154" s="74"/>
      <c r="BK1154" s="72">
        <f>IF($A1154="-","-",ROUND(VLOOKUP($A1154+ROUND(LEFT(BK$1147,1)/24,5),'[1]ОАО "АТС"'!$A$30:$F$773,3,FALSE)+HLOOKUP($DL$1145,'[1]Сбытовая надбавка'!$F$5:$H$6,2,FALSE),2)+'[1]Иные услуги'!$C$6+HLOOKUP($DR$1144,'[1]Услуги по передаче'!$G$5:$J$7,2,FALSE))</f>
        <v>4238.87</v>
      </c>
      <c r="BL1154" s="73"/>
      <c r="BM1154" s="73"/>
      <c r="BN1154" s="73"/>
      <c r="BO1154" s="73"/>
      <c r="BP1154" s="74"/>
      <c r="BQ1154" s="72">
        <f>IF($A1154="-","-",ROUND(VLOOKUP($A1154+ROUND(LEFT(BQ$1147,2)/24,5),'[1]ОАО "АТС"'!$A$30:$F$773,3,FALSE)+HLOOKUP($DL$1145,'[1]Сбытовая надбавка'!$F$5:$H$6,2,FALSE),2)+'[1]Иные услуги'!$C$6+HLOOKUP($DR$1144,'[1]Услуги по передаче'!$G$5:$J$7,2,FALSE))</f>
        <v>4262.3100000000004</v>
      </c>
      <c r="BR1154" s="73"/>
      <c r="BS1154" s="73"/>
      <c r="BT1154" s="73"/>
      <c r="BU1154" s="73"/>
      <c r="BV1154" s="74"/>
      <c r="BW1154" s="72">
        <f>IF($A1154="-","-",ROUND(VLOOKUP($A1154+ROUND(LEFT(BW$1147,2)/24,5),'[1]ОАО "АТС"'!$A$30:$F$773,3,FALSE)+HLOOKUP($DL$1145,'[1]Сбытовая надбавка'!$F$5:$H$6,2,FALSE),2)+'[1]Иные услуги'!$C$6+HLOOKUP($DR$1144,'[1]Услуги по передаче'!$G$5:$J$7,2,FALSE))</f>
        <v>4256.74</v>
      </c>
      <c r="BX1154" s="73"/>
      <c r="BY1154" s="73"/>
      <c r="BZ1154" s="73"/>
      <c r="CA1154" s="73"/>
      <c r="CB1154" s="74"/>
      <c r="CC1154" s="72">
        <f>IF($A1154="-","-",ROUND(VLOOKUP($A1154+ROUND(LEFT(CC$1147,2)/24,5),'[1]ОАО "АТС"'!$A$30:$F$773,3,FALSE)+HLOOKUP($DL$1145,'[1]Сбытовая надбавка'!$F$5:$H$6,2,FALSE),2)+'[1]Иные услуги'!$C$6+HLOOKUP($DR$1144,'[1]Услуги по передаче'!$G$5:$J$7,2,FALSE))</f>
        <v>4217.49</v>
      </c>
      <c r="CD1154" s="73"/>
      <c r="CE1154" s="73"/>
      <c r="CF1154" s="73"/>
      <c r="CG1154" s="73"/>
      <c r="CH1154" s="74"/>
      <c r="CI1154" s="72">
        <f>IF($A1154="-","-",ROUND(VLOOKUP($A1154+ROUND(LEFT(CI$1147,2)/24,5),'[1]ОАО "АТС"'!$A$30:$F$773,3,FALSE)+HLOOKUP($DL$1145,'[1]Сбытовая надбавка'!$F$5:$H$6,2,FALSE),2)+'[1]Иные услуги'!$C$6+HLOOKUP($DR$1144,'[1]Услуги по передаче'!$G$5:$J$7,2,FALSE))</f>
        <v>4211.82</v>
      </c>
      <c r="CJ1154" s="73"/>
      <c r="CK1154" s="73"/>
      <c r="CL1154" s="73"/>
      <c r="CM1154" s="73"/>
      <c r="CN1154" s="74"/>
      <c r="CO1154" s="72">
        <f>IF($A1154="-","-",ROUND(VLOOKUP($A1154+ROUND(LEFT(CO$1147,2)/24,5),'[1]ОАО "АТС"'!$A$30:$F$773,3,FALSE)+HLOOKUP($DL$1145,'[1]Сбытовая надбавка'!$F$5:$H$6,2,FALSE),2)+'[1]Иные услуги'!$C$6+HLOOKUP($DR$1144,'[1]Услуги по передаче'!$G$5:$J$7,2,FALSE))</f>
        <v>4202.1100000000006</v>
      </c>
      <c r="CP1154" s="73"/>
      <c r="CQ1154" s="73"/>
      <c r="CR1154" s="73"/>
      <c r="CS1154" s="73"/>
      <c r="CT1154" s="74"/>
      <c r="CU1154" s="72">
        <f>IF($A1154="-","-",ROUND(VLOOKUP($A1154+ROUND(LEFT(CU$1147,2)/24,5),'[1]ОАО "АТС"'!$A$30:$F$773,3,FALSE)+HLOOKUP($DL$1145,'[1]Сбытовая надбавка'!$F$5:$H$6,2,FALSE),2)+'[1]Иные услуги'!$C$6+HLOOKUP($DR$1144,'[1]Услуги по передаче'!$G$5:$J$7,2,FALSE))</f>
        <v>4226.22</v>
      </c>
      <c r="CV1154" s="73"/>
      <c r="CW1154" s="73"/>
      <c r="CX1154" s="73"/>
      <c r="CY1154" s="73"/>
      <c r="CZ1154" s="74"/>
      <c r="DA1154" s="72">
        <f>IF($A1154="-","-",ROUND(VLOOKUP($A1154+ROUND(LEFT(DA$1147,2)/24,5),'[1]ОАО "АТС"'!$A$30:$F$773,3,FALSE)+HLOOKUP($DL$1145,'[1]Сбытовая надбавка'!$F$5:$H$6,2,FALSE),2)+'[1]Иные услуги'!$C$6+HLOOKUP($DR$1144,'[1]Услуги по передаче'!$G$5:$J$7,2,FALSE))</f>
        <v>4189.51</v>
      </c>
      <c r="DB1154" s="73"/>
      <c r="DC1154" s="73"/>
      <c r="DD1154" s="73"/>
      <c r="DE1154" s="73"/>
      <c r="DF1154" s="74"/>
      <c r="DG1154" s="72">
        <f>IF($A1154="-","-",ROUND(VLOOKUP($A1154+ROUND(LEFT(DG$1147,2)/24,5),'[1]ОАО "АТС"'!$A$30:$F$773,3,FALSE)+HLOOKUP($DL$1145,'[1]Сбытовая надбавка'!$F$5:$H$6,2,FALSE),2)+'[1]Иные услуги'!$C$6+HLOOKUP($DR$1144,'[1]Услуги по передаче'!$G$5:$J$7,2,FALSE))</f>
        <v>4200.6900000000005</v>
      </c>
      <c r="DH1154" s="73"/>
      <c r="DI1154" s="73"/>
      <c r="DJ1154" s="73"/>
      <c r="DK1154" s="73"/>
      <c r="DL1154" s="74"/>
      <c r="DM1154" s="72">
        <f>IF($A1154="-","-",ROUND(VLOOKUP($A1154+ROUND(LEFT(DM$1147,2)/24,5),'[1]ОАО "АТС"'!$A$30:$F$773,3,FALSE)+HLOOKUP($DL$1145,'[1]Сбытовая надбавка'!$F$5:$H$6,2,FALSE),2)+'[1]Иные услуги'!$C$6+HLOOKUP($DR$1144,'[1]Услуги по передаче'!$G$5:$J$7,2,FALSE))</f>
        <v>4262.0600000000004</v>
      </c>
      <c r="DN1154" s="73"/>
      <c r="DO1154" s="73"/>
      <c r="DP1154" s="73"/>
      <c r="DQ1154" s="73"/>
      <c r="DR1154" s="74"/>
      <c r="DS1154" s="72">
        <f>IF($A1154="-","-",ROUND(VLOOKUP($A1154+ROUND(LEFT(DS$1147,2)/24,5),'[1]ОАО "АТС"'!$A$30:$F$773,3,FALSE)+HLOOKUP($DL$1145,'[1]Сбытовая надбавка'!$F$5:$H$6,2,FALSE),2)+'[1]Иные услуги'!$C$6+HLOOKUP($DR$1144,'[1]Услуги по передаче'!$G$5:$J$7,2,FALSE))</f>
        <v>4261.95</v>
      </c>
      <c r="DT1154" s="73"/>
      <c r="DU1154" s="73"/>
      <c r="DV1154" s="73"/>
      <c r="DW1154" s="73"/>
      <c r="DX1154" s="74"/>
      <c r="DY1154" s="72">
        <f>IF($A1154="-","-",ROUND(VLOOKUP($A1154+ROUND(LEFT(DY$1147,2)/24,5),'[1]ОАО "АТС"'!$A$30:$F$773,3,FALSE)+HLOOKUP($DL$1145,'[1]Сбытовая надбавка'!$F$5:$H$6,2,FALSE),2)+'[1]Иные услуги'!$C$6+HLOOKUP($DR$1144,'[1]Услуги по передаче'!$G$5:$J$7,2,FALSE))</f>
        <v>4215.38</v>
      </c>
      <c r="DZ1154" s="73"/>
      <c r="EA1154" s="73"/>
      <c r="EB1154" s="73"/>
      <c r="EC1154" s="73"/>
      <c r="ED1154" s="74"/>
      <c r="EE1154" s="72">
        <f>IF($A1154="-","-",ROUND(VLOOKUP($A1154+ROUND(LEFT(EE$1147,2)/24,5),'[1]ОАО "АТС"'!$A$30:$F$773,3,FALSE)+HLOOKUP($DL$1145,'[1]Сбытовая надбавка'!$F$5:$H$6,2,FALSE),2)+'[1]Иные услуги'!$C$6+HLOOKUP($DR$1144,'[1]Услуги по передаче'!$G$5:$J$7,2,FALSE))</f>
        <v>4160.99</v>
      </c>
      <c r="EF1154" s="73"/>
      <c r="EG1154" s="73"/>
      <c r="EH1154" s="73"/>
      <c r="EI1154" s="73"/>
      <c r="EJ1154" s="74"/>
      <c r="EK1154" s="72">
        <f>IF($A1154="-","-",ROUND(VLOOKUP($A1154+ROUND(LEFT(EK$1147,2)/24,5),'[1]ОАО "АТС"'!$A$30:$F$773,3,FALSE)+HLOOKUP($DL$1145,'[1]Сбытовая надбавка'!$F$5:$H$6,2,FALSE),2)+'[1]Иные услуги'!$C$6+HLOOKUP($DR$1144,'[1]Услуги по передаче'!$G$5:$J$7,2,FALSE))</f>
        <v>4363.1900000000005</v>
      </c>
      <c r="EL1154" s="73"/>
      <c r="EM1154" s="73"/>
      <c r="EN1154" s="73"/>
      <c r="EO1154" s="73"/>
      <c r="EP1154" s="74"/>
      <c r="EQ1154" s="72">
        <f>IF($A1154="-","-",ROUND(VLOOKUP($A1154+ROUND(LEFT(EQ$1147,2)/24,5),'[1]ОАО "АТС"'!$A$30:$F$773,3,FALSE)+HLOOKUP($DL$1145,'[1]Сбытовая надбавка'!$F$5:$H$6,2,FALSE),2)+'[1]Иные услуги'!$C$6+HLOOKUP($DR$1144,'[1]Услуги по передаче'!$G$5:$J$7,2,FALSE))</f>
        <v>4240.7800000000007</v>
      </c>
      <c r="ER1154" s="73"/>
      <c r="ES1154" s="73"/>
      <c r="ET1154" s="73"/>
      <c r="EU1154" s="73"/>
      <c r="EV1154" s="74"/>
    </row>
    <row r="1155" spans="1:152" s="38" customFormat="1" ht="15.75" customHeight="1" x14ac:dyDescent="0.2">
      <c r="A1155" s="69">
        <f>$A$122</f>
        <v>44993</v>
      </c>
      <c r="B1155" s="70"/>
      <c r="C1155" s="70"/>
      <c r="D1155" s="70"/>
      <c r="E1155" s="70"/>
      <c r="F1155" s="70"/>
      <c r="G1155" s="70"/>
      <c r="H1155" s="71"/>
      <c r="I1155" s="72">
        <f>IF($A1155="-","-",ROUND(VLOOKUP($A1155+ROUND(LEFT(I$1147,1)/24,5),'[1]ОАО "АТС"'!$A$30:$F$773,3,FALSE)+HLOOKUP($DL$1145,'[1]Сбытовая надбавка'!$F$5:$H$6,2,FALSE),2)+'[1]Иные услуги'!$C$6+HLOOKUP($DR$1144,'[1]Услуги по передаче'!$G$5:$J$7,2,FALSE))</f>
        <v>4196.13</v>
      </c>
      <c r="J1155" s="73"/>
      <c r="K1155" s="73"/>
      <c r="L1155" s="73"/>
      <c r="M1155" s="73"/>
      <c r="N1155" s="74"/>
      <c r="O1155" s="72">
        <f>IF($A1155="-","-",ROUND(VLOOKUP($A1155+ROUND(LEFT(O$1147,1)/24,5),'[1]ОАО "АТС"'!$A$30:$F$773,3,FALSE)+HLOOKUP($DL$1145,'[1]Сбытовая надбавка'!$F$5:$H$6,2,FALSE),2)+'[1]Иные услуги'!$C$6+HLOOKUP($DR$1144,'[1]Услуги по передаче'!$G$5:$J$7,2,FALSE))</f>
        <v>4165.1900000000005</v>
      </c>
      <c r="P1155" s="73"/>
      <c r="Q1155" s="73"/>
      <c r="R1155" s="73"/>
      <c r="S1155" s="73"/>
      <c r="T1155" s="74"/>
      <c r="U1155" s="72">
        <f>IF($A1155="-","-",ROUND(VLOOKUP($A1155+ROUND(LEFT(U$1147,1)/24,5),'[1]ОАО "АТС"'!$A$30:$F$773,3,FALSE)+HLOOKUP($DL$1145,'[1]Сбытовая надбавка'!$F$5:$H$6,2,FALSE),2)+'[1]Иные услуги'!$C$6+HLOOKUP($DR$1144,'[1]Услуги по передаче'!$G$5:$J$7,2,FALSE))</f>
        <v>4165.87</v>
      </c>
      <c r="V1155" s="73"/>
      <c r="W1155" s="73"/>
      <c r="X1155" s="73"/>
      <c r="Y1155" s="73"/>
      <c r="Z1155" s="74"/>
      <c r="AA1155" s="72">
        <f>IF($A1155="-","-",ROUND(VLOOKUP($A1155+ROUND(LEFT(AA$1147,1)/24,5),'[1]ОАО "АТС"'!$A$30:$F$773,3,FALSE)+HLOOKUP($DL$1145,'[1]Сбытовая надбавка'!$F$5:$H$6,2,FALSE),2)+'[1]Иные услуги'!$C$6+HLOOKUP($DR$1144,'[1]Услуги по передаче'!$G$5:$J$7,2,FALSE))</f>
        <v>4165.8</v>
      </c>
      <c r="AB1155" s="73"/>
      <c r="AC1155" s="73"/>
      <c r="AD1155" s="73"/>
      <c r="AE1155" s="73"/>
      <c r="AF1155" s="74"/>
      <c r="AG1155" s="72">
        <f>IF($A1155="-","-",ROUND(VLOOKUP($A1155+ROUND(LEFT(AG$1147,1)/24,5),'[1]ОАО "АТС"'!$A$30:$F$773,3,FALSE)+HLOOKUP($DL$1145,'[1]Сбытовая надбавка'!$F$5:$H$6,2,FALSE),2)+'[1]Иные услуги'!$C$6+HLOOKUP($DR$1144,'[1]Услуги по передаче'!$G$5:$J$7,2,FALSE))</f>
        <v>4165.7800000000007</v>
      </c>
      <c r="AH1155" s="73"/>
      <c r="AI1155" s="73"/>
      <c r="AJ1155" s="73"/>
      <c r="AK1155" s="73"/>
      <c r="AL1155" s="74"/>
      <c r="AM1155" s="72">
        <f>IF($A1155="-","-",ROUND(VLOOKUP($A1155+ROUND(LEFT(AM$1147,1)/24,5),'[1]ОАО "АТС"'!$A$30:$F$773,3,FALSE)+HLOOKUP($DL$1145,'[1]Сбытовая надбавка'!$F$5:$H$6,2,FALSE),2)+'[1]Иные услуги'!$C$6+HLOOKUP($DR$1144,'[1]Услуги по передаче'!$G$5:$J$7,2,FALSE))</f>
        <v>4165.4799999999996</v>
      </c>
      <c r="AN1155" s="73"/>
      <c r="AO1155" s="73"/>
      <c r="AP1155" s="73"/>
      <c r="AQ1155" s="73"/>
      <c r="AR1155" s="74"/>
      <c r="AS1155" s="72">
        <f>IF($A1155="-","-",ROUND(VLOOKUP($A1155+ROUND(LEFT(AS$1147,1)/24,5),'[1]ОАО "АТС"'!$A$30:$F$773,3,FALSE)+HLOOKUP($DL$1145,'[1]Сбытовая надбавка'!$F$5:$H$6,2,FALSE),2)+'[1]Иные услуги'!$C$6+HLOOKUP($DR$1144,'[1]Услуги по передаче'!$G$5:$J$7,2,FALSE))</f>
        <v>4164.6900000000005</v>
      </c>
      <c r="AT1155" s="73"/>
      <c r="AU1155" s="73"/>
      <c r="AV1155" s="73"/>
      <c r="AW1155" s="73"/>
      <c r="AX1155" s="74"/>
      <c r="AY1155" s="72">
        <f>IF($A1155="-","-",ROUND(VLOOKUP($A1155+ROUND(LEFT(AY$1147,1)/24,5),'[1]ОАО "АТС"'!$A$30:$F$773,3,FALSE)+HLOOKUP($DL$1145,'[1]Сбытовая надбавка'!$F$5:$H$6,2,FALSE),2)+'[1]Иные услуги'!$C$6+HLOOKUP($DR$1144,'[1]Услуги по передаче'!$G$5:$J$7,2,FALSE))</f>
        <v>4174.33</v>
      </c>
      <c r="AZ1155" s="73"/>
      <c r="BA1155" s="73"/>
      <c r="BB1155" s="73"/>
      <c r="BC1155" s="73"/>
      <c r="BD1155" s="74"/>
      <c r="BE1155" s="72">
        <f>IF($A1155="-","-",ROUND(VLOOKUP($A1155+ROUND(LEFT(BE$1147,1)/24,5),'[1]ОАО "АТС"'!$A$30:$F$773,3,FALSE)+HLOOKUP($DL$1145,'[1]Сбытовая надбавка'!$F$5:$H$6,2,FALSE),2)+'[1]Иные услуги'!$C$6+HLOOKUP($DR$1144,'[1]Услуги по передаче'!$G$5:$J$7,2,FALSE))</f>
        <v>4164.6000000000004</v>
      </c>
      <c r="BF1155" s="73"/>
      <c r="BG1155" s="73"/>
      <c r="BH1155" s="73"/>
      <c r="BI1155" s="73"/>
      <c r="BJ1155" s="74"/>
      <c r="BK1155" s="72">
        <f>IF($A1155="-","-",ROUND(VLOOKUP($A1155+ROUND(LEFT(BK$1147,1)/24,5),'[1]ОАО "АТС"'!$A$30:$F$773,3,FALSE)+HLOOKUP($DL$1145,'[1]Сбытовая надбавка'!$F$5:$H$6,2,FALSE),2)+'[1]Иные услуги'!$C$6+HLOOKUP($DR$1144,'[1]Услуги по передаче'!$G$5:$J$7,2,FALSE))</f>
        <v>4166.45</v>
      </c>
      <c r="BL1155" s="73"/>
      <c r="BM1155" s="73"/>
      <c r="BN1155" s="73"/>
      <c r="BO1155" s="73"/>
      <c r="BP1155" s="74"/>
      <c r="BQ1155" s="72">
        <f>IF($A1155="-","-",ROUND(VLOOKUP($A1155+ROUND(LEFT(BQ$1147,2)/24,5),'[1]ОАО "АТС"'!$A$30:$F$773,3,FALSE)+HLOOKUP($DL$1145,'[1]Сбытовая надбавка'!$F$5:$H$6,2,FALSE),2)+'[1]Иные услуги'!$C$6+HLOOKUP($DR$1144,'[1]Услуги по передаче'!$G$5:$J$7,2,FALSE))</f>
        <v>4187.47</v>
      </c>
      <c r="BR1155" s="73"/>
      <c r="BS1155" s="73"/>
      <c r="BT1155" s="73"/>
      <c r="BU1155" s="73"/>
      <c r="BV1155" s="74"/>
      <c r="BW1155" s="72">
        <f>IF($A1155="-","-",ROUND(VLOOKUP($A1155+ROUND(LEFT(BW$1147,2)/24,5),'[1]ОАО "АТС"'!$A$30:$F$773,3,FALSE)+HLOOKUP($DL$1145,'[1]Сбытовая надбавка'!$F$5:$H$6,2,FALSE),2)+'[1]Иные услуги'!$C$6+HLOOKUP($DR$1144,'[1]Услуги по передаче'!$G$5:$J$7,2,FALSE))</f>
        <v>4193.6100000000006</v>
      </c>
      <c r="BX1155" s="73"/>
      <c r="BY1155" s="73"/>
      <c r="BZ1155" s="73"/>
      <c r="CA1155" s="73"/>
      <c r="CB1155" s="74"/>
      <c r="CC1155" s="72">
        <f>IF($A1155="-","-",ROUND(VLOOKUP($A1155+ROUND(LEFT(CC$1147,2)/24,5),'[1]ОАО "АТС"'!$A$30:$F$773,3,FALSE)+HLOOKUP($DL$1145,'[1]Сбытовая надбавка'!$F$5:$H$6,2,FALSE),2)+'[1]Иные услуги'!$C$6+HLOOKUP($DR$1144,'[1]Услуги по передаче'!$G$5:$J$7,2,FALSE))</f>
        <v>4166.7</v>
      </c>
      <c r="CD1155" s="73"/>
      <c r="CE1155" s="73"/>
      <c r="CF1155" s="73"/>
      <c r="CG1155" s="73"/>
      <c r="CH1155" s="74"/>
      <c r="CI1155" s="72">
        <f>IF($A1155="-","-",ROUND(VLOOKUP($A1155+ROUND(LEFT(CI$1147,2)/24,5),'[1]ОАО "АТС"'!$A$30:$F$773,3,FALSE)+HLOOKUP($DL$1145,'[1]Сбытовая надбавка'!$F$5:$H$6,2,FALSE),2)+'[1]Иные услуги'!$C$6+HLOOKUP($DR$1144,'[1]Услуги по передаче'!$G$5:$J$7,2,FALSE))</f>
        <v>4167.05</v>
      </c>
      <c r="CJ1155" s="73"/>
      <c r="CK1155" s="73"/>
      <c r="CL1155" s="73"/>
      <c r="CM1155" s="73"/>
      <c r="CN1155" s="74"/>
      <c r="CO1155" s="72">
        <f>IF($A1155="-","-",ROUND(VLOOKUP($A1155+ROUND(LEFT(CO$1147,2)/24,5),'[1]ОАО "АТС"'!$A$30:$F$773,3,FALSE)+HLOOKUP($DL$1145,'[1]Сбытовая надбавка'!$F$5:$H$6,2,FALSE),2)+'[1]Иные услуги'!$C$6+HLOOKUP($DR$1144,'[1]Услуги по передаче'!$G$5:$J$7,2,FALSE))</f>
        <v>4166.97</v>
      </c>
      <c r="CP1155" s="73"/>
      <c r="CQ1155" s="73"/>
      <c r="CR1155" s="73"/>
      <c r="CS1155" s="73"/>
      <c r="CT1155" s="74"/>
      <c r="CU1155" s="72">
        <f>IF($A1155="-","-",ROUND(VLOOKUP($A1155+ROUND(LEFT(CU$1147,2)/24,5),'[1]ОАО "АТС"'!$A$30:$F$773,3,FALSE)+HLOOKUP($DL$1145,'[1]Сбытовая надбавка'!$F$5:$H$6,2,FALSE),2)+'[1]Иные услуги'!$C$6+HLOOKUP($DR$1144,'[1]Услуги по передаче'!$G$5:$J$7,2,FALSE))</f>
        <v>4183.5300000000007</v>
      </c>
      <c r="CV1155" s="73"/>
      <c r="CW1155" s="73"/>
      <c r="CX1155" s="73"/>
      <c r="CY1155" s="73"/>
      <c r="CZ1155" s="74"/>
      <c r="DA1155" s="72">
        <f>IF($A1155="-","-",ROUND(VLOOKUP($A1155+ROUND(LEFT(DA$1147,2)/24,5),'[1]ОАО "АТС"'!$A$30:$F$773,3,FALSE)+HLOOKUP($DL$1145,'[1]Сбытовая надбавка'!$F$5:$H$6,2,FALSE),2)+'[1]Иные услуги'!$C$6+HLOOKUP($DR$1144,'[1]Услуги по передаче'!$G$5:$J$7,2,FALSE))</f>
        <v>4191.4799999999996</v>
      </c>
      <c r="DB1155" s="73"/>
      <c r="DC1155" s="73"/>
      <c r="DD1155" s="73"/>
      <c r="DE1155" s="73"/>
      <c r="DF1155" s="74"/>
      <c r="DG1155" s="72">
        <f>IF($A1155="-","-",ROUND(VLOOKUP($A1155+ROUND(LEFT(DG$1147,2)/24,5),'[1]ОАО "АТС"'!$A$30:$F$773,3,FALSE)+HLOOKUP($DL$1145,'[1]Сбытовая надбавка'!$F$5:$H$6,2,FALSE),2)+'[1]Иные услуги'!$C$6+HLOOKUP($DR$1144,'[1]Услуги по передаче'!$G$5:$J$7,2,FALSE))</f>
        <v>4198.0600000000004</v>
      </c>
      <c r="DH1155" s="73"/>
      <c r="DI1155" s="73"/>
      <c r="DJ1155" s="73"/>
      <c r="DK1155" s="73"/>
      <c r="DL1155" s="74"/>
      <c r="DM1155" s="72">
        <f>IF($A1155="-","-",ROUND(VLOOKUP($A1155+ROUND(LEFT(DM$1147,2)/24,5),'[1]ОАО "АТС"'!$A$30:$F$773,3,FALSE)+HLOOKUP($DL$1145,'[1]Сбытовая надбавка'!$F$5:$H$6,2,FALSE),2)+'[1]Иные услуги'!$C$6+HLOOKUP($DR$1144,'[1]Услуги по передаче'!$G$5:$J$7,2,FALSE))</f>
        <v>4276.2</v>
      </c>
      <c r="DN1155" s="73"/>
      <c r="DO1155" s="73"/>
      <c r="DP1155" s="73"/>
      <c r="DQ1155" s="73"/>
      <c r="DR1155" s="74"/>
      <c r="DS1155" s="72">
        <f>IF($A1155="-","-",ROUND(VLOOKUP($A1155+ROUND(LEFT(DS$1147,2)/24,5),'[1]ОАО "АТС"'!$A$30:$F$773,3,FALSE)+HLOOKUP($DL$1145,'[1]Сбытовая надбавка'!$F$5:$H$6,2,FALSE),2)+'[1]Иные услуги'!$C$6+HLOOKUP($DR$1144,'[1]Услуги по передаче'!$G$5:$J$7,2,FALSE))</f>
        <v>4304.21</v>
      </c>
      <c r="DT1155" s="73"/>
      <c r="DU1155" s="73"/>
      <c r="DV1155" s="73"/>
      <c r="DW1155" s="73"/>
      <c r="DX1155" s="74"/>
      <c r="DY1155" s="72">
        <f>IF($A1155="-","-",ROUND(VLOOKUP($A1155+ROUND(LEFT(DY$1147,2)/24,5),'[1]ОАО "АТС"'!$A$30:$F$773,3,FALSE)+HLOOKUP($DL$1145,'[1]Сбытовая надбавка'!$F$5:$H$6,2,FALSE),2)+'[1]Иные услуги'!$C$6+HLOOKUP($DR$1144,'[1]Услуги по передаче'!$G$5:$J$7,2,FALSE))</f>
        <v>4194.04</v>
      </c>
      <c r="DZ1155" s="73"/>
      <c r="EA1155" s="73"/>
      <c r="EB1155" s="73"/>
      <c r="EC1155" s="73"/>
      <c r="ED1155" s="74"/>
      <c r="EE1155" s="72">
        <f>IF($A1155="-","-",ROUND(VLOOKUP($A1155+ROUND(LEFT(EE$1147,2)/24,5),'[1]ОАО "АТС"'!$A$30:$F$773,3,FALSE)+HLOOKUP($DL$1145,'[1]Сбытовая надбавка'!$F$5:$H$6,2,FALSE),2)+'[1]Иные услуги'!$C$6+HLOOKUP($DR$1144,'[1]Услуги по передаче'!$G$5:$J$7,2,FALSE))</f>
        <v>4162.55</v>
      </c>
      <c r="EF1155" s="73"/>
      <c r="EG1155" s="73"/>
      <c r="EH1155" s="73"/>
      <c r="EI1155" s="73"/>
      <c r="EJ1155" s="74"/>
      <c r="EK1155" s="72">
        <f>IF($A1155="-","-",ROUND(VLOOKUP($A1155+ROUND(LEFT(EK$1147,2)/24,5),'[1]ОАО "АТС"'!$A$30:$F$773,3,FALSE)+HLOOKUP($DL$1145,'[1]Сбытовая надбавка'!$F$5:$H$6,2,FALSE),2)+'[1]Иные услуги'!$C$6+HLOOKUP($DR$1144,'[1]Услуги по передаче'!$G$5:$J$7,2,FALSE))</f>
        <v>4346.42</v>
      </c>
      <c r="EL1155" s="73"/>
      <c r="EM1155" s="73"/>
      <c r="EN1155" s="73"/>
      <c r="EO1155" s="73"/>
      <c r="EP1155" s="74"/>
      <c r="EQ1155" s="72">
        <f>IF($A1155="-","-",ROUND(VLOOKUP($A1155+ROUND(LEFT(EQ$1147,2)/24,5),'[1]ОАО "АТС"'!$A$30:$F$773,3,FALSE)+HLOOKUP($DL$1145,'[1]Сбытовая надбавка'!$F$5:$H$6,2,FALSE),2)+'[1]Иные услуги'!$C$6+HLOOKUP($DR$1144,'[1]Услуги по передаче'!$G$5:$J$7,2,FALSE))</f>
        <v>4237.07</v>
      </c>
      <c r="ER1155" s="73"/>
      <c r="ES1155" s="73"/>
      <c r="ET1155" s="73"/>
      <c r="EU1155" s="73"/>
      <c r="EV1155" s="74"/>
    </row>
    <row r="1156" spans="1:152" s="38" customFormat="1" ht="15.75" customHeight="1" x14ac:dyDescent="0.2">
      <c r="A1156" s="69">
        <f>$A$123</f>
        <v>44994</v>
      </c>
      <c r="B1156" s="70"/>
      <c r="C1156" s="70"/>
      <c r="D1156" s="70"/>
      <c r="E1156" s="70"/>
      <c r="F1156" s="70"/>
      <c r="G1156" s="70"/>
      <c r="H1156" s="71"/>
      <c r="I1156" s="72">
        <f>IF($A1156="-","-",ROUND(VLOOKUP($A1156+ROUND(LEFT(I$1147,1)/24,5),'[1]ОАО "АТС"'!$A$30:$F$773,3,FALSE)+HLOOKUP($DL$1145,'[1]Сбытовая надбавка'!$F$5:$H$6,2,FALSE),2)+'[1]Иные услуги'!$C$6+HLOOKUP($DR$1144,'[1]Услуги по передаче'!$G$5:$J$7,2,FALSE))</f>
        <v>4169.6400000000003</v>
      </c>
      <c r="J1156" s="73"/>
      <c r="K1156" s="73"/>
      <c r="L1156" s="73"/>
      <c r="M1156" s="73"/>
      <c r="N1156" s="74"/>
      <c r="O1156" s="72">
        <f>IF($A1156="-","-",ROUND(VLOOKUP($A1156+ROUND(LEFT(O$1147,1)/24,5),'[1]ОАО "АТС"'!$A$30:$F$773,3,FALSE)+HLOOKUP($DL$1145,'[1]Сбытовая надбавка'!$F$5:$H$6,2,FALSE),2)+'[1]Иные услуги'!$C$6+HLOOKUP($DR$1144,'[1]Услуги по передаче'!$G$5:$J$7,2,FALSE))</f>
        <v>4165.21</v>
      </c>
      <c r="P1156" s="73"/>
      <c r="Q1156" s="73"/>
      <c r="R1156" s="73"/>
      <c r="S1156" s="73"/>
      <c r="T1156" s="74"/>
      <c r="U1156" s="72">
        <f>IF($A1156="-","-",ROUND(VLOOKUP($A1156+ROUND(LEFT(U$1147,1)/24,5),'[1]ОАО "АТС"'!$A$30:$F$773,3,FALSE)+HLOOKUP($DL$1145,'[1]Сбытовая надбавка'!$F$5:$H$6,2,FALSE),2)+'[1]Иные услуги'!$C$6+HLOOKUP($DR$1144,'[1]Услуги по передаче'!$G$5:$J$7,2,FALSE))</f>
        <v>4165.8500000000004</v>
      </c>
      <c r="V1156" s="73"/>
      <c r="W1156" s="73"/>
      <c r="X1156" s="73"/>
      <c r="Y1156" s="73"/>
      <c r="Z1156" s="74"/>
      <c r="AA1156" s="72">
        <f>IF($A1156="-","-",ROUND(VLOOKUP($A1156+ROUND(LEFT(AA$1147,1)/24,5),'[1]ОАО "АТС"'!$A$30:$F$773,3,FALSE)+HLOOKUP($DL$1145,'[1]Сбытовая надбавка'!$F$5:$H$6,2,FALSE),2)+'[1]Иные услуги'!$C$6+HLOOKUP($DR$1144,'[1]Услуги по передаче'!$G$5:$J$7,2,FALSE))</f>
        <v>4165.76</v>
      </c>
      <c r="AB1156" s="73"/>
      <c r="AC1156" s="73"/>
      <c r="AD1156" s="73"/>
      <c r="AE1156" s="73"/>
      <c r="AF1156" s="74"/>
      <c r="AG1156" s="72">
        <f>IF($A1156="-","-",ROUND(VLOOKUP($A1156+ROUND(LEFT(AG$1147,1)/24,5),'[1]ОАО "АТС"'!$A$30:$F$773,3,FALSE)+HLOOKUP($DL$1145,'[1]Сбытовая надбавка'!$F$5:$H$6,2,FALSE),2)+'[1]Иные услуги'!$C$6+HLOOKUP($DR$1144,'[1]Услуги по передаче'!$G$5:$J$7,2,FALSE))</f>
        <v>4165.6900000000005</v>
      </c>
      <c r="AH1156" s="73"/>
      <c r="AI1156" s="73"/>
      <c r="AJ1156" s="73"/>
      <c r="AK1156" s="73"/>
      <c r="AL1156" s="74"/>
      <c r="AM1156" s="72">
        <f>IF($A1156="-","-",ROUND(VLOOKUP($A1156+ROUND(LEFT(AM$1147,1)/24,5),'[1]ОАО "АТС"'!$A$30:$F$773,3,FALSE)+HLOOKUP($DL$1145,'[1]Сбытовая надбавка'!$F$5:$H$6,2,FALSE),2)+'[1]Иные услуги'!$C$6+HLOOKUP($DR$1144,'[1]Услуги по передаче'!$G$5:$J$7,2,FALSE))</f>
        <v>4165.5300000000007</v>
      </c>
      <c r="AN1156" s="73"/>
      <c r="AO1156" s="73"/>
      <c r="AP1156" s="73"/>
      <c r="AQ1156" s="73"/>
      <c r="AR1156" s="74"/>
      <c r="AS1156" s="72">
        <f>IF($A1156="-","-",ROUND(VLOOKUP($A1156+ROUND(LEFT(AS$1147,1)/24,5),'[1]ОАО "АТС"'!$A$30:$F$773,3,FALSE)+HLOOKUP($DL$1145,'[1]Сбытовая надбавка'!$F$5:$H$6,2,FALSE),2)+'[1]Иные услуги'!$C$6+HLOOKUP($DR$1144,'[1]Услуги по передаче'!$G$5:$J$7,2,FALSE))</f>
        <v>4183.8900000000003</v>
      </c>
      <c r="AT1156" s="73"/>
      <c r="AU1156" s="73"/>
      <c r="AV1156" s="73"/>
      <c r="AW1156" s="73"/>
      <c r="AX1156" s="74"/>
      <c r="AY1156" s="72">
        <f>IF($A1156="-","-",ROUND(VLOOKUP($A1156+ROUND(LEFT(AY$1147,1)/24,5),'[1]ОАО "АТС"'!$A$30:$F$773,3,FALSE)+HLOOKUP($DL$1145,'[1]Сбытовая надбавка'!$F$5:$H$6,2,FALSE),2)+'[1]Иные услуги'!$C$6+HLOOKUP($DR$1144,'[1]Услуги по передаче'!$G$5:$J$7,2,FALSE))</f>
        <v>4244.1000000000004</v>
      </c>
      <c r="AZ1156" s="73"/>
      <c r="BA1156" s="73"/>
      <c r="BB1156" s="73"/>
      <c r="BC1156" s="73"/>
      <c r="BD1156" s="74"/>
      <c r="BE1156" s="72">
        <f>IF($A1156="-","-",ROUND(VLOOKUP($A1156+ROUND(LEFT(BE$1147,1)/24,5),'[1]ОАО "АТС"'!$A$30:$F$773,3,FALSE)+HLOOKUP($DL$1145,'[1]Сбытовая надбавка'!$F$5:$H$6,2,FALSE),2)+'[1]Иные услуги'!$C$6+HLOOKUP($DR$1144,'[1]Услуги по передаче'!$G$5:$J$7,2,FALSE))</f>
        <v>4165.5600000000004</v>
      </c>
      <c r="BF1156" s="73"/>
      <c r="BG1156" s="73"/>
      <c r="BH1156" s="73"/>
      <c r="BI1156" s="73"/>
      <c r="BJ1156" s="74"/>
      <c r="BK1156" s="72">
        <f>IF($A1156="-","-",ROUND(VLOOKUP($A1156+ROUND(LEFT(BK$1147,1)/24,5),'[1]ОАО "АТС"'!$A$30:$F$773,3,FALSE)+HLOOKUP($DL$1145,'[1]Сбытовая надбавка'!$F$5:$H$6,2,FALSE),2)+'[1]Иные услуги'!$C$6+HLOOKUP($DR$1144,'[1]Услуги по передаче'!$G$5:$J$7,2,FALSE))</f>
        <v>4202.9799999999996</v>
      </c>
      <c r="BL1156" s="73"/>
      <c r="BM1156" s="73"/>
      <c r="BN1156" s="73"/>
      <c r="BO1156" s="73"/>
      <c r="BP1156" s="74"/>
      <c r="BQ1156" s="72">
        <f>IF($A1156="-","-",ROUND(VLOOKUP($A1156+ROUND(LEFT(BQ$1147,2)/24,5),'[1]ОАО "АТС"'!$A$30:$F$773,3,FALSE)+HLOOKUP($DL$1145,'[1]Сбытовая надбавка'!$F$5:$H$6,2,FALSE),2)+'[1]Иные услуги'!$C$6+HLOOKUP($DR$1144,'[1]Услуги по передаче'!$G$5:$J$7,2,FALSE))</f>
        <v>4231.3500000000004</v>
      </c>
      <c r="BR1156" s="73"/>
      <c r="BS1156" s="73"/>
      <c r="BT1156" s="73"/>
      <c r="BU1156" s="73"/>
      <c r="BV1156" s="74"/>
      <c r="BW1156" s="72">
        <f>IF($A1156="-","-",ROUND(VLOOKUP($A1156+ROUND(LEFT(BW$1147,2)/24,5),'[1]ОАО "АТС"'!$A$30:$F$773,3,FALSE)+HLOOKUP($DL$1145,'[1]Сбытовая надбавка'!$F$5:$H$6,2,FALSE),2)+'[1]Иные услуги'!$C$6+HLOOKUP($DR$1144,'[1]Услуги по передаче'!$G$5:$J$7,2,FALSE))</f>
        <v>4224.58</v>
      </c>
      <c r="BX1156" s="73"/>
      <c r="BY1156" s="73"/>
      <c r="BZ1156" s="73"/>
      <c r="CA1156" s="73"/>
      <c r="CB1156" s="74"/>
      <c r="CC1156" s="72">
        <f>IF($A1156="-","-",ROUND(VLOOKUP($A1156+ROUND(LEFT(CC$1147,2)/24,5),'[1]ОАО "АТС"'!$A$30:$F$773,3,FALSE)+HLOOKUP($DL$1145,'[1]Сбытовая надбавка'!$F$5:$H$6,2,FALSE),2)+'[1]Иные услуги'!$C$6+HLOOKUP($DR$1144,'[1]Услуги по передаче'!$G$5:$J$7,2,FALSE))</f>
        <v>4181.2</v>
      </c>
      <c r="CD1156" s="73"/>
      <c r="CE1156" s="73"/>
      <c r="CF1156" s="73"/>
      <c r="CG1156" s="73"/>
      <c r="CH1156" s="74"/>
      <c r="CI1156" s="72">
        <f>IF($A1156="-","-",ROUND(VLOOKUP($A1156+ROUND(LEFT(CI$1147,2)/24,5),'[1]ОАО "АТС"'!$A$30:$F$773,3,FALSE)+HLOOKUP($DL$1145,'[1]Сбытовая надбавка'!$F$5:$H$6,2,FALSE),2)+'[1]Иные услуги'!$C$6+HLOOKUP($DR$1144,'[1]Услуги по передаче'!$G$5:$J$7,2,FALSE))</f>
        <v>4173.49</v>
      </c>
      <c r="CJ1156" s="73"/>
      <c r="CK1156" s="73"/>
      <c r="CL1156" s="73"/>
      <c r="CM1156" s="73"/>
      <c r="CN1156" s="74"/>
      <c r="CO1156" s="72">
        <f>IF($A1156="-","-",ROUND(VLOOKUP($A1156+ROUND(LEFT(CO$1147,2)/24,5),'[1]ОАО "АТС"'!$A$30:$F$773,3,FALSE)+HLOOKUP($DL$1145,'[1]Сбытовая надбавка'!$F$5:$H$6,2,FALSE),2)+'[1]Иные услуги'!$C$6+HLOOKUP($DR$1144,'[1]Услуги по передаче'!$G$5:$J$7,2,FALSE))</f>
        <v>4181.68</v>
      </c>
      <c r="CP1156" s="73"/>
      <c r="CQ1156" s="73"/>
      <c r="CR1156" s="73"/>
      <c r="CS1156" s="73"/>
      <c r="CT1156" s="74"/>
      <c r="CU1156" s="72">
        <f>IF($A1156="-","-",ROUND(VLOOKUP($A1156+ROUND(LEFT(CU$1147,2)/24,5),'[1]ОАО "АТС"'!$A$30:$F$773,3,FALSE)+HLOOKUP($DL$1145,'[1]Сбытовая надбавка'!$F$5:$H$6,2,FALSE),2)+'[1]Иные услуги'!$C$6+HLOOKUP($DR$1144,'[1]Услуги по передаче'!$G$5:$J$7,2,FALSE))</f>
        <v>4173.6000000000004</v>
      </c>
      <c r="CV1156" s="73"/>
      <c r="CW1156" s="73"/>
      <c r="CX1156" s="73"/>
      <c r="CY1156" s="73"/>
      <c r="CZ1156" s="74"/>
      <c r="DA1156" s="72">
        <f>IF($A1156="-","-",ROUND(VLOOKUP($A1156+ROUND(LEFT(DA$1147,2)/24,5),'[1]ОАО "АТС"'!$A$30:$F$773,3,FALSE)+HLOOKUP($DL$1145,'[1]Сбытовая надбавка'!$F$5:$H$6,2,FALSE),2)+'[1]Иные услуги'!$C$6+HLOOKUP($DR$1144,'[1]Услуги по передаче'!$G$5:$J$7,2,FALSE))</f>
        <v>4166.05</v>
      </c>
      <c r="DB1156" s="73"/>
      <c r="DC1156" s="73"/>
      <c r="DD1156" s="73"/>
      <c r="DE1156" s="73"/>
      <c r="DF1156" s="74"/>
      <c r="DG1156" s="72">
        <f>IF($A1156="-","-",ROUND(VLOOKUP($A1156+ROUND(LEFT(DG$1147,2)/24,5),'[1]ОАО "АТС"'!$A$30:$F$773,3,FALSE)+HLOOKUP($DL$1145,'[1]Сбытовая надбавка'!$F$5:$H$6,2,FALSE),2)+'[1]Иные услуги'!$C$6+HLOOKUP($DR$1144,'[1]Услуги по передаче'!$G$5:$J$7,2,FALSE))</f>
        <v>4193.79</v>
      </c>
      <c r="DH1156" s="73"/>
      <c r="DI1156" s="73"/>
      <c r="DJ1156" s="73"/>
      <c r="DK1156" s="73"/>
      <c r="DL1156" s="74"/>
      <c r="DM1156" s="72">
        <f>IF($A1156="-","-",ROUND(VLOOKUP($A1156+ROUND(LEFT(DM$1147,2)/24,5),'[1]ОАО "АТС"'!$A$30:$F$773,3,FALSE)+HLOOKUP($DL$1145,'[1]Сбытовая надбавка'!$F$5:$H$6,2,FALSE),2)+'[1]Иные услуги'!$C$6+HLOOKUP($DR$1144,'[1]Услуги по передаче'!$G$5:$J$7,2,FALSE))</f>
        <v>4247.3100000000004</v>
      </c>
      <c r="DN1156" s="73"/>
      <c r="DO1156" s="73"/>
      <c r="DP1156" s="73"/>
      <c r="DQ1156" s="73"/>
      <c r="DR1156" s="74"/>
      <c r="DS1156" s="72">
        <f>IF($A1156="-","-",ROUND(VLOOKUP($A1156+ROUND(LEFT(DS$1147,2)/24,5),'[1]ОАО "АТС"'!$A$30:$F$773,3,FALSE)+HLOOKUP($DL$1145,'[1]Сбытовая надбавка'!$F$5:$H$6,2,FALSE),2)+'[1]Иные услуги'!$C$6+HLOOKUP($DR$1144,'[1]Услуги по передаче'!$G$5:$J$7,2,FALSE))</f>
        <v>4247.12</v>
      </c>
      <c r="DT1156" s="73"/>
      <c r="DU1156" s="73"/>
      <c r="DV1156" s="73"/>
      <c r="DW1156" s="73"/>
      <c r="DX1156" s="74"/>
      <c r="DY1156" s="72">
        <f>IF($A1156="-","-",ROUND(VLOOKUP($A1156+ROUND(LEFT(DY$1147,2)/24,5),'[1]ОАО "АТС"'!$A$30:$F$773,3,FALSE)+HLOOKUP($DL$1145,'[1]Сбытовая надбавка'!$F$5:$H$6,2,FALSE),2)+'[1]Иные услуги'!$C$6+HLOOKUP($DR$1144,'[1]Услуги по передаче'!$G$5:$J$7,2,FALSE))</f>
        <v>4196.8</v>
      </c>
      <c r="DZ1156" s="73"/>
      <c r="EA1156" s="73"/>
      <c r="EB1156" s="73"/>
      <c r="EC1156" s="73"/>
      <c r="ED1156" s="74"/>
      <c r="EE1156" s="72">
        <f>IF($A1156="-","-",ROUND(VLOOKUP($A1156+ROUND(LEFT(EE$1147,2)/24,5),'[1]ОАО "АТС"'!$A$30:$F$773,3,FALSE)+HLOOKUP($DL$1145,'[1]Сбытовая надбавка'!$F$5:$H$6,2,FALSE),2)+'[1]Иные услуги'!$C$6+HLOOKUP($DR$1144,'[1]Услуги по передаче'!$G$5:$J$7,2,FALSE))</f>
        <v>4163.0300000000007</v>
      </c>
      <c r="EF1156" s="73"/>
      <c r="EG1156" s="73"/>
      <c r="EH1156" s="73"/>
      <c r="EI1156" s="73"/>
      <c r="EJ1156" s="74"/>
      <c r="EK1156" s="72">
        <f>IF($A1156="-","-",ROUND(VLOOKUP($A1156+ROUND(LEFT(EK$1147,2)/24,5),'[1]ОАО "АТС"'!$A$30:$F$773,3,FALSE)+HLOOKUP($DL$1145,'[1]Сбытовая надбавка'!$F$5:$H$6,2,FALSE),2)+'[1]Иные услуги'!$C$6+HLOOKUP($DR$1144,'[1]Услуги по передаче'!$G$5:$J$7,2,FALSE))</f>
        <v>4364.76</v>
      </c>
      <c r="EL1156" s="73"/>
      <c r="EM1156" s="73"/>
      <c r="EN1156" s="73"/>
      <c r="EO1156" s="73"/>
      <c r="EP1156" s="74"/>
      <c r="EQ1156" s="72">
        <f>IF($A1156="-","-",ROUND(VLOOKUP($A1156+ROUND(LEFT(EQ$1147,2)/24,5),'[1]ОАО "АТС"'!$A$30:$F$773,3,FALSE)+HLOOKUP($DL$1145,'[1]Сбытовая надбавка'!$F$5:$H$6,2,FALSE),2)+'[1]Иные услуги'!$C$6+HLOOKUP($DR$1144,'[1]Услуги по передаче'!$G$5:$J$7,2,FALSE))</f>
        <v>4235.29</v>
      </c>
      <c r="ER1156" s="73"/>
      <c r="ES1156" s="73"/>
      <c r="ET1156" s="73"/>
      <c r="EU1156" s="73"/>
      <c r="EV1156" s="74"/>
    </row>
    <row r="1157" spans="1:152" s="38" customFormat="1" ht="15.75" customHeight="1" x14ac:dyDescent="0.2">
      <c r="A1157" s="69">
        <f>$A$124</f>
        <v>44995</v>
      </c>
      <c r="B1157" s="70"/>
      <c r="C1157" s="70"/>
      <c r="D1157" s="70"/>
      <c r="E1157" s="70"/>
      <c r="F1157" s="70"/>
      <c r="G1157" s="70"/>
      <c r="H1157" s="71"/>
      <c r="I1157" s="72">
        <f>IF($A1157="-","-",ROUND(VLOOKUP($A1157+ROUND(LEFT(I$1147,1)/24,5),'[1]ОАО "АТС"'!$A$30:$F$773,3,FALSE)+HLOOKUP($DL$1145,'[1]Сбытовая надбавка'!$F$5:$H$6,2,FALSE),2)+'[1]Иные услуги'!$C$6+HLOOKUP($DR$1144,'[1]Услуги по передаче'!$G$5:$J$7,2,FALSE))</f>
        <v>4165.18</v>
      </c>
      <c r="J1157" s="73"/>
      <c r="K1157" s="73"/>
      <c r="L1157" s="73"/>
      <c r="M1157" s="73"/>
      <c r="N1157" s="74"/>
      <c r="O1157" s="72">
        <f>IF($A1157="-","-",ROUND(VLOOKUP($A1157+ROUND(LEFT(O$1147,1)/24,5),'[1]ОАО "АТС"'!$A$30:$F$773,3,FALSE)+HLOOKUP($DL$1145,'[1]Сбытовая надбавка'!$F$5:$H$6,2,FALSE),2)+'[1]Иные услуги'!$C$6+HLOOKUP($DR$1144,'[1]Услуги по передаче'!$G$5:$J$7,2,FALSE))</f>
        <v>4165.21</v>
      </c>
      <c r="P1157" s="73"/>
      <c r="Q1157" s="73"/>
      <c r="R1157" s="73"/>
      <c r="S1157" s="73"/>
      <c r="T1157" s="74"/>
      <c r="U1157" s="72">
        <f>IF($A1157="-","-",ROUND(VLOOKUP($A1157+ROUND(LEFT(U$1147,1)/24,5),'[1]ОАО "АТС"'!$A$30:$F$773,3,FALSE)+HLOOKUP($DL$1145,'[1]Сбытовая надбавка'!$F$5:$H$6,2,FALSE),2)+'[1]Иные услуги'!$C$6+HLOOKUP($DR$1144,'[1]Услуги по передаче'!$G$5:$J$7,2,FALSE))</f>
        <v>4165.8100000000004</v>
      </c>
      <c r="V1157" s="73"/>
      <c r="W1157" s="73"/>
      <c r="X1157" s="73"/>
      <c r="Y1157" s="73"/>
      <c r="Z1157" s="74"/>
      <c r="AA1157" s="72">
        <f>IF($A1157="-","-",ROUND(VLOOKUP($A1157+ROUND(LEFT(AA$1147,1)/24,5),'[1]ОАО "АТС"'!$A$30:$F$773,3,FALSE)+HLOOKUP($DL$1145,'[1]Сбытовая надбавка'!$F$5:$H$6,2,FALSE),2)+'[1]Иные услуги'!$C$6+HLOOKUP($DR$1144,'[1]Услуги по передаче'!$G$5:$J$7,2,FALSE))</f>
        <v>4165.72</v>
      </c>
      <c r="AB1157" s="73"/>
      <c r="AC1157" s="73"/>
      <c r="AD1157" s="73"/>
      <c r="AE1157" s="73"/>
      <c r="AF1157" s="74"/>
      <c r="AG1157" s="72">
        <f>IF($A1157="-","-",ROUND(VLOOKUP($A1157+ROUND(LEFT(AG$1147,1)/24,5),'[1]ОАО "АТС"'!$A$30:$F$773,3,FALSE)+HLOOKUP($DL$1145,'[1]Сбытовая надбавка'!$F$5:$H$6,2,FALSE),2)+'[1]Иные услуги'!$C$6+HLOOKUP($DR$1144,'[1]Услуги по передаче'!$G$5:$J$7,2,FALSE))</f>
        <v>4165.6499999999996</v>
      </c>
      <c r="AH1157" s="73"/>
      <c r="AI1157" s="73"/>
      <c r="AJ1157" s="73"/>
      <c r="AK1157" s="73"/>
      <c r="AL1157" s="74"/>
      <c r="AM1157" s="72">
        <f>IF($A1157="-","-",ROUND(VLOOKUP($A1157+ROUND(LEFT(AM$1147,1)/24,5),'[1]ОАО "АТС"'!$A$30:$F$773,3,FALSE)+HLOOKUP($DL$1145,'[1]Сбытовая надбавка'!$F$5:$H$6,2,FALSE),2)+'[1]Иные услуги'!$C$6+HLOOKUP($DR$1144,'[1]Услуги по передаче'!$G$5:$J$7,2,FALSE))</f>
        <v>4165.2</v>
      </c>
      <c r="AN1157" s="73"/>
      <c r="AO1157" s="73"/>
      <c r="AP1157" s="73"/>
      <c r="AQ1157" s="73"/>
      <c r="AR1157" s="74"/>
      <c r="AS1157" s="72">
        <f>IF($A1157="-","-",ROUND(VLOOKUP($A1157+ROUND(LEFT(AS$1147,1)/24,5),'[1]ОАО "АТС"'!$A$30:$F$773,3,FALSE)+HLOOKUP($DL$1145,'[1]Сбытовая надбавка'!$F$5:$H$6,2,FALSE),2)+'[1]Иные услуги'!$C$6+HLOOKUP($DR$1144,'[1]Услуги по передаче'!$G$5:$J$7,2,FALSE))</f>
        <v>4168.33</v>
      </c>
      <c r="AT1157" s="73"/>
      <c r="AU1157" s="73"/>
      <c r="AV1157" s="73"/>
      <c r="AW1157" s="73"/>
      <c r="AX1157" s="74"/>
      <c r="AY1157" s="72">
        <f>IF($A1157="-","-",ROUND(VLOOKUP($A1157+ROUND(LEFT(AY$1147,1)/24,5),'[1]ОАО "АТС"'!$A$30:$F$773,3,FALSE)+HLOOKUP($DL$1145,'[1]Сбытовая надбавка'!$F$5:$H$6,2,FALSE),2)+'[1]Иные услуги'!$C$6+HLOOKUP($DR$1144,'[1]Услуги по передаче'!$G$5:$J$7,2,FALSE))</f>
        <v>4254.29</v>
      </c>
      <c r="AZ1157" s="73"/>
      <c r="BA1157" s="73"/>
      <c r="BB1157" s="73"/>
      <c r="BC1157" s="73"/>
      <c r="BD1157" s="74"/>
      <c r="BE1157" s="72">
        <f>IF($A1157="-","-",ROUND(VLOOKUP($A1157+ROUND(LEFT(BE$1147,1)/24,5),'[1]ОАО "АТС"'!$A$30:$F$773,3,FALSE)+HLOOKUP($DL$1145,'[1]Сбытовая надбавка'!$F$5:$H$6,2,FALSE),2)+'[1]Иные услуги'!$C$6+HLOOKUP($DR$1144,'[1]Услуги по передаче'!$G$5:$J$7,2,FALSE))</f>
        <v>4165.68</v>
      </c>
      <c r="BF1157" s="73"/>
      <c r="BG1157" s="73"/>
      <c r="BH1157" s="73"/>
      <c r="BI1157" s="73"/>
      <c r="BJ1157" s="74"/>
      <c r="BK1157" s="72">
        <f>IF($A1157="-","-",ROUND(VLOOKUP($A1157+ROUND(LEFT(BK$1147,1)/24,5),'[1]ОАО "АТС"'!$A$30:$F$773,3,FALSE)+HLOOKUP($DL$1145,'[1]Сбытовая надбавка'!$F$5:$H$6,2,FALSE),2)+'[1]Иные услуги'!$C$6+HLOOKUP($DR$1144,'[1]Услуги по передаче'!$G$5:$J$7,2,FALSE))</f>
        <v>4213.1900000000005</v>
      </c>
      <c r="BL1157" s="73"/>
      <c r="BM1157" s="73"/>
      <c r="BN1157" s="73"/>
      <c r="BO1157" s="73"/>
      <c r="BP1157" s="74"/>
      <c r="BQ1157" s="72">
        <f>IF($A1157="-","-",ROUND(VLOOKUP($A1157+ROUND(LEFT(BQ$1147,2)/24,5),'[1]ОАО "АТС"'!$A$30:$F$773,3,FALSE)+HLOOKUP($DL$1145,'[1]Сбытовая надбавка'!$F$5:$H$6,2,FALSE),2)+'[1]Иные услуги'!$C$6+HLOOKUP($DR$1144,'[1]Услуги по передаче'!$G$5:$J$7,2,FALSE))</f>
        <v>4242.5</v>
      </c>
      <c r="BR1157" s="73"/>
      <c r="BS1157" s="73"/>
      <c r="BT1157" s="73"/>
      <c r="BU1157" s="73"/>
      <c r="BV1157" s="74"/>
      <c r="BW1157" s="72">
        <f>IF($A1157="-","-",ROUND(VLOOKUP($A1157+ROUND(LEFT(BW$1147,2)/24,5),'[1]ОАО "АТС"'!$A$30:$F$773,3,FALSE)+HLOOKUP($DL$1145,'[1]Сбытовая надбавка'!$F$5:$H$6,2,FALSE),2)+'[1]Иные услуги'!$C$6+HLOOKUP($DR$1144,'[1]Услуги по передаче'!$G$5:$J$7,2,FALSE))</f>
        <v>4228.42</v>
      </c>
      <c r="BX1157" s="73"/>
      <c r="BY1157" s="73"/>
      <c r="BZ1157" s="73"/>
      <c r="CA1157" s="73"/>
      <c r="CB1157" s="74"/>
      <c r="CC1157" s="72">
        <f>IF($A1157="-","-",ROUND(VLOOKUP($A1157+ROUND(LEFT(CC$1147,2)/24,5),'[1]ОАО "АТС"'!$A$30:$F$773,3,FALSE)+HLOOKUP($DL$1145,'[1]Сбытовая надбавка'!$F$5:$H$6,2,FALSE),2)+'[1]Иные услуги'!$C$6+HLOOKUP($DR$1144,'[1]Услуги по передаче'!$G$5:$J$7,2,FALSE))</f>
        <v>4188.0600000000004</v>
      </c>
      <c r="CD1157" s="73"/>
      <c r="CE1157" s="73"/>
      <c r="CF1157" s="73"/>
      <c r="CG1157" s="73"/>
      <c r="CH1157" s="74"/>
      <c r="CI1157" s="72">
        <f>IF($A1157="-","-",ROUND(VLOOKUP($A1157+ROUND(LEFT(CI$1147,2)/24,5),'[1]ОАО "АТС"'!$A$30:$F$773,3,FALSE)+HLOOKUP($DL$1145,'[1]Сбытовая надбавка'!$F$5:$H$6,2,FALSE),2)+'[1]Иные услуги'!$C$6+HLOOKUP($DR$1144,'[1]Услуги по передаче'!$G$5:$J$7,2,FALSE))</f>
        <v>4181.2</v>
      </c>
      <c r="CJ1157" s="73"/>
      <c r="CK1157" s="73"/>
      <c r="CL1157" s="73"/>
      <c r="CM1157" s="73"/>
      <c r="CN1157" s="74"/>
      <c r="CO1157" s="72">
        <f>IF($A1157="-","-",ROUND(VLOOKUP($A1157+ROUND(LEFT(CO$1147,2)/24,5),'[1]ОАО "АТС"'!$A$30:$F$773,3,FALSE)+HLOOKUP($DL$1145,'[1]Сбытовая надбавка'!$F$5:$H$6,2,FALSE),2)+'[1]Иные услуги'!$C$6+HLOOKUP($DR$1144,'[1]Услуги по передаче'!$G$5:$J$7,2,FALSE))</f>
        <v>4188.37</v>
      </c>
      <c r="CP1157" s="73"/>
      <c r="CQ1157" s="73"/>
      <c r="CR1157" s="73"/>
      <c r="CS1157" s="73"/>
      <c r="CT1157" s="74"/>
      <c r="CU1157" s="72">
        <f>IF($A1157="-","-",ROUND(VLOOKUP($A1157+ROUND(LEFT(CU$1147,2)/24,5),'[1]ОАО "АТС"'!$A$30:$F$773,3,FALSE)+HLOOKUP($DL$1145,'[1]Сбытовая надбавка'!$F$5:$H$6,2,FALSE),2)+'[1]Иные услуги'!$C$6+HLOOKUP($DR$1144,'[1]Услуги по передаче'!$G$5:$J$7,2,FALSE))</f>
        <v>4181.1400000000003</v>
      </c>
      <c r="CV1157" s="73"/>
      <c r="CW1157" s="73"/>
      <c r="CX1157" s="73"/>
      <c r="CY1157" s="73"/>
      <c r="CZ1157" s="74"/>
      <c r="DA1157" s="72">
        <f>IF($A1157="-","-",ROUND(VLOOKUP($A1157+ROUND(LEFT(DA$1147,2)/24,5),'[1]ОАО "АТС"'!$A$30:$F$773,3,FALSE)+HLOOKUP($DL$1145,'[1]Сбытовая надбавка'!$F$5:$H$6,2,FALSE),2)+'[1]Иные услуги'!$C$6+HLOOKUP($DR$1144,'[1]Услуги по передаче'!$G$5:$J$7,2,FALSE))</f>
        <v>4166.24</v>
      </c>
      <c r="DB1157" s="73"/>
      <c r="DC1157" s="73"/>
      <c r="DD1157" s="73"/>
      <c r="DE1157" s="73"/>
      <c r="DF1157" s="74"/>
      <c r="DG1157" s="72">
        <f>IF($A1157="-","-",ROUND(VLOOKUP($A1157+ROUND(LEFT(DG$1147,2)/24,5),'[1]ОАО "АТС"'!$A$30:$F$773,3,FALSE)+HLOOKUP($DL$1145,'[1]Сбытовая надбавка'!$F$5:$H$6,2,FALSE),2)+'[1]Иные услуги'!$C$6+HLOOKUP($DR$1144,'[1]Услуги по передаче'!$G$5:$J$7,2,FALSE))</f>
        <v>4200.2800000000007</v>
      </c>
      <c r="DH1157" s="73"/>
      <c r="DI1157" s="73"/>
      <c r="DJ1157" s="73"/>
      <c r="DK1157" s="73"/>
      <c r="DL1157" s="74"/>
      <c r="DM1157" s="72">
        <f>IF($A1157="-","-",ROUND(VLOOKUP($A1157+ROUND(LEFT(DM$1147,2)/24,5),'[1]ОАО "АТС"'!$A$30:$F$773,3,FALSE)+HLOOKUP($DL$1145,'[1]Сбытовая надбавка'!$F$5:$H$6,2,FALSE),2)+'[1]Иные услуги'!$C$6+HLOOKUP($DR$1144,'[1]Услуги по передаче'!$G$5:$J$7,2,FALSE))</f>
        <v>4251.29</v>
      </c>
      <c r="DN1157" s="73"/>
      <c r="DO1157" s="73"/>
      <c r="DP1157" s="73"/>
      <c r="DQ1157" s="73"/>
      <c r="DR1157" s="74"/>
      <c r="DS1157" s="72">
        <f>IF($A1157="-","-",ROUND(VLOOKUP($A1157+ROUND(LEFT(DS$1147,2)/24,5),'[1]ОАО "АТС"'!$A$30:$F$773,3,FALSE)+HLOOKUP($DL$1145,'[1]Сбытовая надбавка'!$F$5:$H$6,2,FALSE),2)+'[1]Иные услуги'!$C$6+HLOOKUP($DR$1144,'[1]Услуги по передаче'!$G$5:$J$7,2,FALSE))</f>
        <v>4246.67</v>
      </c>
      <c r="DT1157" s="73"/>
      <c r="DU1157" s="73"/>
      <c r="DV1157" s="73"/>
      <c r="DW1157" s="73"/>
      <c r="DX1157" s="74"/>
      <c r="DY1157" s="72">
        <f>IF($A1157="-","-",ROUND(VLOOKUP($A1157+ROUND(LEFT(DY$1147,2)/24,5),'[1]ОАО "АТС"'!$A$30:$F$773,3,FALSE)+HLOOKUP($DL$1145,'[1]Сбытовая надбавка'!$F$5:$H$6,2,FALSE),2)+'[1]Иные услуги'!$C$6+HLOOKUP($DR$1144,'[1]Услуги по передаче'!$G$5:$J$7,2,FALSE))</f>
        <v>4202.43</v>
      </c>
      <c r="DZ1157" s="73"/>
      <c r="EA1157" s="73"/>
      <c r="EB1157" s="73"/>
      <c r="EC1157" s="73"/>
      <c r="ED1157" s="74"/>
      <c r="EE1157" s="72">
        <f>IF($A1157="-","-",ROUND(VLOOKUP($A1157+ROUND(LEFT(EE$1147,2)/24,5),'[1]ОАО "АТС"'!$A$30:$F$773,3,FALSE)+HLOOKUP($DL$1145,'[1]Сбытовая надбавка'!$F$5:$H$6,2,FALSE),2)+'[1]Иные услуги'!$C$6+HLOOKUP($DR$1144,'[1]Услуги по передаче'!$G$5:$J$7,2,FALSE))</f>
        <v>4163.96</v>
      </c>
      <c r="EF1157" s="73"/>
      <c r="EG1157" s="73"/>
      <c r="EH1157" s="73"/>
      <c r="EI1157" s="73"/>
      <c r="EJ1157" s="74"/>
      <c r="EK1157" s="72">
        <f>IF($A1157="-","-",ROUND(VLOOKUP($A1157+ROUND(LEFT(EK$1147,2)/24,5),'[1]ОАО "АТС"'!$A$30:$F$773,3,FALSE)+HLOOKUP($DL$1145,'[1]Сбытовая надбавка'!$F$5:$H$6,2,FALSE),2)+'[1]Иные услуги'!$C$6+HLOOKUP($DR$1144,'[1]Услуги по передаче'!$G$5:$J$7,2,FALSE))</f>
        <v>4342.82</v>
      </c>
      <c r="EL1157" s="73"/>
      <c r="EM1157" s="73"/>
      <c r="EN1157" s="73"/>
      <c r="EO1157" s="73"/>
      <c r="EP1157" s="74"/>
      <c r="EQ1157" s="72">
        <f>IF($A1157="-","-",ROUND(VLOOKUP($A1157+ROUND(LEFT(EQ$1147,2)/24,5),'[1]ОАО "АТС"'!$A$30:$F$773,3,FALSE)+HLOOKUP($DL$1145,'[1]Сбытовая надбавка'!$F$5:$H$6,2,FALSE),2)+'[1]Иные услуги'!$C$6+HLOOKUP($DR$1144,'[1]Услуги по передаче'!$G$5:$J$7,2,FALSE))</f>
        <v>4238.6900000000005</v>
      </c>
      <c r="ER1157" s="73"/>
      <c r="ES1157" s="73"/>
      <c r="ET1157" s="73"/>
      <c r="EU1157" s="73"/>
      <c r="EV1157" s="74"/>
    </row>
    <row r="1158" spans="1:152" s="38" customFormat="1" ht="15.75" customHeight="1" x14ac:dyDescent="0.2">
      <c r="A1158" s="69">
        <f>$A$125</f>
        <v>44996</v>
      </c>
      <c r="B1158" s="70"/>
      <c r="C1158" s="70"/>
      <c r="D1158" s="70"/>
      <c r="E1158" s="70"/>
      <c r="F1158" s="70"/>
      <c r="G1158" s="70"/>
      <c r="H1158" s="71"/>
      <c r="I1158" s="72">
        <f>IF($A1158="-","-",ROUND(VLOOKUP($A1158+ROUND(LEFT(I$1147,1)/24,5),'[1]ОАО "АТС"'!$A$30:$F$773,3,FALSE)+HLOOKUP($DL$1145,'[1]Сбытовая надбавка'!$F$5:$H$6,2,FALSE),2)+'[1]Иные услуги'!$C$6+HLOOKUP($DR$1144,'[1]Услуги по передаче'!$G$5:$J$7,2,FALSE))</f>
        <v>4165.32</v>
      </c>
      <c r="J1158" s="73"/>
      <c r="K1158" s="73"/>
      <c r="L1158" s="73"/>
      <c r="M1158" s="73"/>
      <c r="N1158" s="74"/>
      <c r="O1158" s="72">
        <f>IF($A1158="-","-",ROUND(VLOOKUP($A1158+ROUND(LEFT(O$1147,1)/24,5),'[1]ОАО "АТС"'!$A$30:$F$773,3,FALSE)+HLOOKUP($DL$1145,'[1]Сбытовая надбавка'!$F$5:$H$6,2,FALSE),2)+'[1]Иные услуги'!$C$6+HLOOKUP($DR$1144,'[1]Услуги по передаче'!$G$5:$J$7,2,FALSE))</f>
        <v>4165.45</v>
      </c>
      <c r="P1158" s="73"/>
      <c r="Q1158" s="73"/>
      <c r="R1158" s="73"/>
      <c r="S1158" s="73"/>
      <c r="T1158" s="74"/>
      <c r="U1158" s="72">
        <f>IF($A1158="-","-",ROUND(VLOOKUP($A1158+ROUND(LEFT(U$1147,1)/24,5),'[1]ОАО "АТС"'!$A$30:$F$773,3,FALSE)+HLOOKUP($DL$1145,'[1]Сбытовая надбавка'!$F$5:$H$6,2,FALSE),2)+'[1]Иные услуги'!$C$6+HLOOKUP($DR$1144,'[1]Услуги по передаче'!$G$5:$J$7,2,FALSE))</f>
        <v>4165.68</v>
      </c>
      <c r="V1158" s="73"/>
      <c r="W1158" s="73"/>
      <c r="X1158" s="73"/>
      <c r="Y1158" s="73"/>
      <c r="Z1158" s="74"/>
      <c r="AA1158" s="72">
        <f>IF($A1158="-","-",ROUND(VLOOKUP($A1158+ROUND(LEFT(AA$1147,1)/24,5),'[1]ОАО "АТС"'!$A$30:$F$773,3,FALSE)+HLOOKUP($DL$1145,'[1]Сбытовая надбавка'!$F$5:$H$6,2,FALSE),2)+'[1]Иные услуги'!$C$6+HLOOKUP($DR$1144,'[1]Услуги по передаче'!$G$5:$J$7,2,FALSE))</f>
        <v>4165.71</v>
      </c>
      <c r="AB1158" s="73"/>
      <c r="AC1158" s="73"/>
      <c r="AD1158" s="73"/>
      <c r="AE1158" s="73"/>
      <c r="AF1158" s="74"/>
      <c r="AG1158" s="72">
        <f>IF($A1158="-","-",ROUND(VLOOKUP($A1158+ROUND(LEFT(AG$1147,1)/24,5),'[1]ОАО "АТС"'!$A$30:$F$773,3,FALSE)+HLOOKUP($DL$1145,'[1]Сбытовая надбавка'!$F$5:$H$6,2,FALSE),2)+'[1]Иные услуги'!$C$6+HLOOKUP($DR$1144,'[1]Услуги по передаче'!$G$5:$J$7,2,FALSE))</f>
        <v>4165.59</v>
      </c>
      <c r="AH1158" s="73"/>
      <c r="AI1158" s="73"/>
      <c r="AJ1158" s="73"/>
      <c r="AK1158" s="73"/>
      <c r="AL1158" s="74"/>
      <c r="AM1158" s="72">
        <f>IF($A1158="-","-",ROUND(VLOOKUP($A1158+ROUND(LEFT(AM$1147,1)/24,5),'[1]ОАО "АТС"'!$A$30:$F$773,3,FALSE)+HLOOKUP($DL$1145,'[1]Сбытовая надбавка'!$F$5:$H$6,2,FALSE),2)+'[1]Иные услуги'!$C$6+HLOOKUP($DR$1144,'[1]Услуги по передаче'!$G$5:$J$7,2,FALSE))</f>
        <v>4165.41</v>
      </c>
      <c r="AN1158" s="73"/>
      <c r="AO1158" s="73"/>
      <c r="AP1158" s="73"/>
      <c r="AQ1158" s="73"/>
      <c r="AR1158" s="74"/>
      <c r="AS1158" s="72">
        <f>IF($A1158="-","-",ROUND(VLOOKUP($A1158+ROUND(LEFT(AS$1147,1)/24,5),'[1]ОАО "АТС"'!$A$30:$F$773,3,FALSE)+HLOOKUP($DL$1145,'[1]Сбытовая надбавка'!$F$5:$H$6,2,FALSE),2)+'[1]Иные услуги'!$C$6+HLOOKUP($DR$1144,'[1]Услуги по передаче'!$G$5:$J$7,2,FALSE))</f>
        <v>4164.71</v>
      </c>
      <c r="AT1158" s="73"/>
      <c r="AU1158" s="73"/>
      <c r="AV1158" s="73"/>
      <c r="AW1158" s="73"/>
      <c r="AX1158" s="74"/>
      <c r="AY1158" s="72">
        <f>IF($A1158="-","-",ROUND(VLOOKUP($A1158+ROUND(LEFT(AY$1147,1)/24,5),'[1]ОАО "АТС"'!$A$30:$F$773,3,FALSE)+HLOOKUP($DL$1145,'[1]Сбытовая надбавка'!$F$5:$H$6,2,FALSE),2)+'[1]Иные услуги'!$C$6+HLOOKUP($DR$1144,'[1]Услуги по передаче'!$G$5:$J$7,2,FALSE))</f>
        <v>4164.7</v>
      </c>
      <c r="AZ1158" s="73"/>
      <c r="BA1158" s="73"/>
      <c r="BB1158" s="73"/>
      <c r="BC1158" s="73"/>
      <c r="BD1158" s="74"/>
      <c r="BE1158" s="72">
        <f>IF($A1158="-","-",ROUND(VLOOKUP($A1158+ROUND(LEFT(BE$1147,1)/24,5),'[1]ОАО "АТС"'!$A$30:$F$773,3,FALSE)+HLOOKUP($DL$1145,'[1]Сбытовая надбавка'!$F$5:$H$6,2,FALSE),2)+'[1]Иные услуги'!$C$6+HLOOKUP($DR$1144,'[1]Услуги по передаче'!$G$5:$J$7,2,FALSE))</f>
        <v>4165.97</v>
      </c>
      <c r="BF1158" s="73"/>
      <c r="BG1158" s="73"/>
      <c r="BH1158" s="73"/>
      <c r="BI1158" s="73"/>
      <c r="BJ1158" s="74"/>
      <c r="BK1158" s="72">
        <f>IF($A1158="-","-",ROUND(VLOOKUP($A1158+ROUND(LEFT(BK$1147,1)/24,5),'[1]ОАО "АТС"'!$A$30:$F$773,3,FALSE)+HLOOKUP($DL$1145,'[1]Сбытовая надбавка'!$F$5:$H$6,2,FALSE),2)+'[1]Иные услуги'!$C$6+HLOOKUP($DR$1144,'[1]Услуги по передаче'!$G$5:$J$7,2,FALSE))</f>
        <v>4166.04</v>
      </c>
      <c r="BL1158" s="73"/>
      <c r="BM1158" s="73"/>
      <c r="BN1158" s="73"/>
      <c r="BO1158" s="73"/>
      <c r="BP1158" s="74"/>
      <c r="BQ1158" s="72">
        <f>IF($A1158="-","-",ROUND(VLOOKUP($A1158+ROUND(LEFT(BQ$1147,2)/24,5),'[1]ОАО "АТС"'!$A$30:$F$773,3,FALSE)+HLOOKUP($DL$1145,'[1]Сбытовая надбавка'!$F$5:$H$6,2,FALSE),2)+'[1]Иные услуги'!$C$6+HLOOKUP($DR$1144,'[1]Услуги по передаче'!$G$5:$J$7,2,FALSE))</f>
        <v>4166.05</v>
      </c>
      <c r="BR1158" s="73"/>
      <c r="BS1158" s="73"/>
      <c r="BT1158" s="73"/>
      <c r="BU1158" s="73"/>
      <c r="BV1158" s="74"/>
      <c r="BW1158" s="72">
        <f>IF($A1158="-","-",ROUND(VLOOKUP($A1158+ROUND(LEFT(BW$1147,2)/24,5),'[1]ОАО "АТС"'!$A$30:$F$773,3,FALSE)+HLOOKUP($DL$1145,'[1]Сбытовая надбавка'!$F$5:$H$6,2,FALSE),2)+'[1]Иные услуги'!$C$6+HLOOKUP($DR$1144,'[1]Услуги по передаче'!$G$5:$J$7,2,FALSE))</f>
        <v>4166.05</v>
      </c>
      <c r="BX1158" s="73"/>
      <c r="BY1158" s="73"/>
      <c r="BZ1158" s="73"/>
      <c r="CA1158" s="73"/>
      <c r="CB1158" s="74"/>
      <c r="CC1158" s="72">
        <f>IF($A1158="-","-",ROUND(VLOOKUP($A1158+ROUND(LEFT(CC$1147,2)/24,5),'[1]ОАО "АТС"'!$A$30:$F$773,3,FALSE)+HLOOKUP($DL$1145,'[1]Сбытовая надбавка'!$F$5:$H$6,2,FALSE),2)+'[1]Иные услуги'!$C$6+HLOOKUP($DR$1144,'[1]Услуги по передаче'!$G$5:$J$7,2,FALSE))</f>
        <v>4166.08</v>
      </c>
      <c r="CD1158" s="73"/>
      <c r="CE1158" s="73"/>
      <c r="CF1158" s="73"/>
      <c r="CG1158" s="73"/>
      <c r="CH1158" s="74"/>
      <c r="CI1158" s="72">
        <f>IF($A1158="-","-",ROUND(VLOOKUP($A1158+ROUND(LEFT(CI$1147,2)/24,5),'[1]ОАО "АТС"'!$A$30:$F$773,3,FALSE)+HLOOKUP($DL$1145,'[1]Сбытовая надбавка'!$F$5:$H$6,2,FALSE),2)+'[1]Иные услуги'!$C$6+HLOOKUP($DR$1144,'[1]Услуги по передаче'!$G$5:$J$7,2,FALSE))</f>
        <v>4166.09</v>
      </c>
      <c r="CJ1158" s="73"/>
      <c r="CK1158" s="73"/>
      <c r="CL1158" s="73"/>
      <c r="CM1158" s="73"/>
      <c r="CN1158" s="74"/>
      <c r="CO1158" s="72">
        <f>IF($A1158="-","-",ROUND(VLOOKUP($A1158+ROUND(LEFT(CO$1147,2)/24,5),'[1]ОАО "АТС"'!$A$30:$F$773,3,FALSE)+HLOOKUP($DL$1145,'[1]Сбытовая надбавка'!$F$5:$H$6,2,FALSE),2)+'[1]Иные услуги'!$C$6+HLOOKUP($DR$1144,'[1]Услуги по передаче'!$G$5:$J$7,2,FALSE))</f>
        <v>4166.12</v>
      </c>
      <c r="CP1158" s="73"/>
      <c r="CQ1158" s="73"/>
      <c r="CR1158" s="73"/>
      <c r="CS1158" s="73"/>
      <c r="CT1158" s="74"/>
      <c r="CU1158" s="72">
        <f>IF($A1158="-","-",ROUND(VLOOKUP($A1158+ROUND(LEFT(CU$1147,2)/24,5),'[1]ОАО "АТС"'!$A$30:$F$773,3,FALSE)+HLOOKUP($DL$1145,'[1]Сбытовая надбавка'!$F$5:$H$6,2,FALSE),2)+'[1]Иные услуги'!$C$6+HLOOKUP($DR$1144,'[1]Услуги по передаче'!$G$5:$J$7,2,FALSE))</f>
        <v>4166.1100000000006</v>
      </c>
      <c r="CV1158" s="73"/>
      <c r="CW1158" s="73"/>
      <c r="CX1158" s="73"/>
      <c r="CY1158" s="73"/>
      <c r="CZ1158" s="74"/>
      <c r="DA1158" s="72">
        <f>IF($A1158="-","-",ROUND(VLOOKUP($A1158+ROUND(LEFT(DA$1147,2)/24,5),'[1]ОАО "АТС"'!$A$30:$F$773,3,FALSE)+HLOOKUP($DL$1145,'[1]Сбытовая надбавка'!$F$5:$H$6,2,FALSE),2)+'[1]Иные услуги'!$C$6+HLOOKUP($DR$1144,'[1]Услуги по передаче'!$G$5:$J$7,2,FALSE))</f>
        <v>4166.2700000000004</v>
      </c>
      <c r="DB1158" s="73"/>
      <c r="DC1158" s="73"/>
      <c r="DD1158" s="73"/>
      <c r="DE1158" s="73"/>
      <c r="DF1158" s="74"/>
      <c r="DG1158" s="72">
        <f>IF($A1158="-","-",ROUND(VLOOKUP($A1158+ROUND(LEFT(DG$1147,2)/24,5),'[1]ОАО "АТС"'!$A$30:$F$773,3,FALSE)+HLOOKUP($DL$1145,'[1]Сбытовая надбавка'!$F$5:$H$6,2,FALSE),2)+'[1]Иные услуги'!$C$6+HLOOKUP($DR$1144,'[1]Услуги по передаче'!$G$5:$J$7,2,FALSE))</f>
        <v>4165.75</v>
      </c>
      <c r="DH1158" s="73"/>
      <c r="DI1158" s="73"/>
      <c r="DJ1158" s="73"/>
      <c r="DK1158" s="73"/>
      <c r="DL1158" s="74"/>
      <c r="DM1158" s="72">
        <f>IF($A1158="-","-",ROUND(VLOOKUP($A1158+ROUND(LEFT(DM$1147,2)/24,5),'[1]ОАО "АТС"'!$A$30:$F$773,3,FALSE)+HLOOKUP($DL$1145,'[1]Сбытовая надбавка'!$F$5:$H$6,2,FALSE),2)+'[1]Иные услуги'!$C$6+HLOOKUP($DR$1144,'[1]Услуги по передаче'!$G$5:$J$7,2,FALSE))</f>
        <v>4181.29</v>
      </c>
      <c r="DN1158" s="73"/>
      <c r="DO1158" s="73"/>
      <c r="DP1158" s="73"/>
      <c r="DQ1158" s="73"/>
      <c r="DR1158" s="74"/>
      <c r="DS1158" s="72">
        <f>IF($A1158="-","-",ROUND(VLOOKUP($A1158+ROUND(LEFT(DS$1147,2)/24,5),'[1]ОАО "АТС"'!$A$30:$F$773,3,FALSE)+HLOOKUP($DL$1145,'[1]Сбытовая надбавка'!$F$5:$H$6,2,FALSE),2)+'[1]Иные услуги'!$C$6+HLOOKUP($DR$1144,'[1]Услуги по передаче'!$G$5:$J$7,2,FALSE))</f>
        <v>4171.9400000000005</v>
      </c>
      <c r="DT1158" s="73"/>
      <c r="DU1158" s="73"/>
      <c r="DV1158" s="73"/>
      <c r="DW1158" s="73"/>
      <c r="DX1158" s="74"/>
      <c r="DY1158" s="72">
        <f>IF($A1158="-","-",ROUND(VLOOKUP($A1158+ROUND(LEFT(DY$1147,2)/24,5),'[1]ОАО "АТС"'!$A$30:$F$773,3,FALSE)+HLOOKUP($DL$1145,'[1]Сбытовая надбавка'!$F$5:$H$6,2,FALSE),2)+'[1]Иные услуги'!$C$6+HLOOKUP($DR$1144,'[1]Услуги по передаче'!$G$5:$J$7,2,FALSE))</f>
        <v>4164.74</v>
      </c>
      <c r="DZ1158" s="73"/>
      <c r="EA1158" s="73"/>
      <c r="EB1158" s="73"/>
      <c r="EC1158" s="73"/>
      <c r="ED1158" s="74"/>
      <c r="EE1158" s="72">
        <f>IF($A1158="-","-",ROUND(VLOOKUP($A1158+ROUND(LEFT(EE$1147,2)/24,5),'[1]ОАО "АТС"'!$A$30:$F$773,3,FALSE)+HLOOKUP($DL$1145,'[1]Сбытовая надбавка'!$F$5:$H$6,2,FALSE),2)+'[1]Иные услуги'!$C$6+HLOOKUP($DR$1144,'[1]Услуги по передаче'!$G$5:$J$7,2,FALSE))</f>
        <v>4163.79</v>
      </c>
      <c r="EF1158" s="73"/>
      <c r="EG1158" s="73"/>
      <c r="EH1158" s="73"/>
      <c r="EI1158" s="73"/>
      <c r="EJ1158" s="74"/>
      <c r="EK1158" s="72">
        <f>IF($A1158="-","-",ROUND(VLOOKUP($A1158+ROUND(LEFT(EK$1147,2)/24,5),'[1]ОАО "АТС"'!$A$30:$F$773,3,FALSE)+HLOOKUP($DL$1145,'[1]Сбытовая надбавка'!$F$5:$H$6,2,FALSE),2)+'[1]Иные услуги'!$C$6+HLOOKUP($DR$1144,'[1]Услуги по передаче'!$G$5:$J$7,2,FALSE))</f>
        <v>4294.7299999999996</v>
      </c>
      <c r="EL1158" s="73"/>
      <c r="EM1158" s="73"/>
      <c r="EN1158" s="73"/>
      <c r="EO1158" s="73"/>
      <c r="EP1158" s="74"/>
      <c r="EQ1158" s="72">
        <f>IF($A1158="-","-",ROUND(VLOOKUP($A1158+ROUND(LEFT(EQ$1147,2)/24,5),'[1]ОАО "АТС"'!$A$30:$F$773,3,FALSE)+HLOOKUP($DL$1145,'[1]Сбытовая надбавка'!$F$5:$H$6,2,FALSE),2)+'[1]Иные услуги'!$C$6+HLOOKUP($DR$1144,'[1]Услуги по передаче'!$G$5:$J$7,2,FALSE))</f>
        <v>4228.7700000000004</v>
      </c>
      <c r="ER1158" s="73"/>
      <c r="ES1158" s="73"/>
      <c r="ET1158" s="73"/>
      <c r="EU1158" s="73"/>
      <c r="EV1158" s="74"/>
    </row>
    <row r="1159" spans="1:152" s="38" customFormat="1" ht="15.75" customHeight="1" x14ac:dyDescent="0.2">
      <c r="A1159" s="69">
        <f>$A$126</f>
        <v>44997</v>
      </c>
      <c r="B1159" s="70"/>
      <c r="C1159" s="70"/>
      <c r="D1159" s="70"/>
      <c r="E1159" s="70"/>
      <c r="F1159" s="70"/>
      <c r="G1159" s="70"/>
      <c r="H1159" s="71"/>
      <c r="I1159" s="72">
        <f>IF($A1159="-","-",ROUND(VLOOKUP($A1159+ROUND(LEFT(I$1147,1)/24,5),'[1]ОАО "АТС"'!$A$30:$F$773,3,FALSE)+HLOOKUP($DL$1145,'[1]Сбытовая надбавка'!$F$5:$H$6,2,FALSE),2)+'[1]Иные услуги'!$C$6+HLOOKUP($DR$1144,'[1]Услуги по передаче'!$G$5:$J$7,2,FALSE))</f>
        <v>4165.7299999999996</v>
      </c>
      <c r="J1159" s="73"/>
      <c r="K1159" s="73"/>
      <c r="L1159" s="73"/>
      <c r="M1159" s="73"/>
      <c r="N1159" s="74"/>
      <c r="O1159" s="72">
        <f>IF($A1159="-","-",ROUND(VLOOKUP($A1159+ROUND(LEFT(O$1147,1)/24,5),'[1]ОАО "АТС"'!$A$30:$F$773,3,FALSE)+HLOOKUP($DL$1145,'[1]Сбытовая надбавка'!$F$5:$H$6,2,FALSE),2)+'[1]Иные услуги'!$C$6+HLOOKUP($DR$1144,'[1]Услуги по передаче'!$G$5:$J$7,2,FALSE))</f>
        <v>4165.83</v>
      </c>
      <c r="P1159" s="73"/>
      <c r="Q1159" s="73"/>
      <c r="R1159" s="73"/>
      <c r="S1159" s="73"/>
      <c r="T1159" s="74"/>
      <c r="U1159" s="72">
        <f>IF($A1159="-","-",ROUND(VLOOKUP($A1159+ROUND(LEFT(U$1147,1)/24,5),'[1]ОАО "АТС"'!$A$30:$F$773,3,FALSE)+HLOOKUP($DL$1145,'[1]Сбытовая надбавка'!$F$5:$H$6,2,FALSE),2)+'[1]Иные услуги'!$C$6+HLOOKUP($DR$1144,'[1]Услуги по передаче'!$G$5:$J$7,2,FALSE))</f>
        <v>4165.95</v>
      </c>
      <c r="V1159" s="73"/>
      <c r="W1159" s="73"/>
      <c r="X1159" s="73"/>
      <c r="Y1159" s="73"/>
      <c r="Z1159" s="74"/>
      <c r="AA1159" s="72">
        <f>IF($A1159="-","-",ROUND(VLOOKUP($A1159+ROUND(LEFT(AA$1147,1)/24,5),'[1]ОАО "АТС"'!$A$30:$F$773,3,FALSE)+HLOOKUP($DL$1145,'[1]Сбытовая надбавка'!$F$5:$H$6,2,FALSE),2)+'[1]Иные услуги'!$C$6+HLOOKUP($DR$1144,'[1]Услуги по передаче'!$G$5:$J$7,2,FALSE))</f>
        <v>4165.99</v>
      </c>
      <c r="AB1159" s="73"/>
      <c r="AC1159" s="73"/>
      <c r="AD1159" s="73"/>
      <c r="AE1159" s="73"/>
      <c r="AF1159" s="74"/>
      <c r="AG1159" s="72">
        <f>IF($A1159="-","-",ROUND(VLOOKUP($A1159+ROUND(LEFT(AG$1147,1)/24,5),'[1]ОАО "АТС"'!$A$30:$F$773,3,FALSE)+HLOOKUP($DL$1145,'[1]Сбытовая надбавка'!$F$5:$H$6,2,FALSE),2)+'[1]Иные услуги'!$C$6+HLOOKUP($DR$1144,'[1]Услуги по передаче'!$G$5:$J$7,2,FALSE))</f>
        <v>4165.9400000000005</v>
      </c>
      <c r="AH1159" s="73"/>
      <c r="AI1159" s="73"/>
      <c r="AJ1159" s="73"/>
      <c r="AK1159" s="73"/>
      <c r="AL1159" s="74"/>
      <c r="AM1159" s="72">
        <f>IF($A1159="-","-",ROUND(VLOOKUP($A1159+ROUND(LEFT(AM$1147,1)/24,5),'[1]ОАО "АТС"'!$A$30:$F$773,3,FALSE)+HLOOKUP($DL$1145,'[1]Сбытовая надбавка'!$F$5:$H$6,2,FALSE),2)+'[1]Иные услуги'!$C$6+HLOOKUP($DR$1144,'[1]Услуги по передаче'!$G$5:$J$7,2,FALSE))</f>
        <v>4165.8500000000004</v>
      </c>
      <c r="AN1159" s="73"/>
      <c r="AO1159" s="73"/>
      <c r="AP1159" s="73"/>
      <c r="AQ1159" s="73"/>
      <c r="AR1159" s="74"/>
      <c r="AS1159" s="72">
        <f>IF($A1159="-","-",ROUND(VLOOKUP($A1159+ROUND(LEFT(AS$1147,1)/24,5),'[1]ОАО "АТС"'!$A$30:$F$773,3,FALSE)+HLOOKUP($DL$1145,'[1]Сбытовая надбавка'!$F$5:$H$6,2,FALSE),2)+'[1]Иные услуги'!$C$6+HLOOKUP($DR$1144,'[1]Услуги по передаче'!$G$5:$J$7,2,FALSE))</f>
        <v>4165.2</v>
      </c>
      <c r="AT1159" s="73"/>
      <c r="AU1159" s="73"/>
      <c r="AV1159" s="73"/>
      <c r="AW1159" s="73"/>
      <c r="AX1159" s="74"/>
      <c r="AY1159" s="72">
        <f>IF($A1159="-","-",ROUND(VLOOKUP($A1159+ROUND(LEFT(AY$1147,1)/24,5),'[1]ОАО "АТС"'!$A$30:$F$773,3,FALSE)+HLOOKUP($DL$1145,'[1]Сбытовая надбавка'!$F$5:$H$6,2,FALSE),2)+'[1]Иные услуги'!$C$6+HLOOKUP($DR$1144,'[1]Услуги по передаче'!$G$5:$J$7,2,FALSE))</f>
        <v>4164.84</v>
      </c>
      <c r="AZ1159" s="73"/>
      <c r="BA1159" s="73"/>
      <c r="BB1159" s="73"/>
      <c r="BC1159" s="73"/>
      <c r="BD1159" s="74"/>
      <c r="BE1159" s="72">
        <f>IF($A1159="-","-",ROUND(VLOOKUP($A1159+ROUND(LEFT(BE$1147,1)/24,5),'[1]ОАО "АТС"'!$A$30:$F$773,3,FALSE)+HLOOKUP($DL$1145,'[1]Сбытовая надбавка'!$F$5:$H$6,2,FALSE),2)+'[1]Иные услуги'!$C$6+HLOOKUP($DR$1144,'[1]Услуги по передаче'!$G$5:$J$7,2,FALSE))</f>
        <v>4166.01</v>
      </c>
      <c r="BF1159" s="73"/>
      <c r="BG1159" s="73"/>
      <c r="BH1159" s="73"/>
      <c r="BI1159" s="73"/>
      <c r="BJ1159" s="74"/>
      <c r="BK1159" s="72">
        <f>IF($A1159="-","-",ROUND(VLOOKUP($A1159+ROUND(LEFT(BK$1147,1)/24,5),'[1]ОАО "АТС"'!$A$30:$F$773,3,FALSE)+HLOOKUP($DL$1145,'[1]Сбытовая надбавка'!$F$5:$H$6,2,FALSE),2)+'[1]Иные услуги'!$C$6+HLOOKUP($DR$1144,'[1]Услуги по передаче'!$G$5:$J$7,2,FALSE))</f>
        <v>4166.07</v>
      </c>
      <c r="BL1159" s="73"/>
      <c r="BM1159" s="73"/>
      <c r="BN1159" s="73"/>
      <c r="BO1159" s="73"/>
      <c r="BP1159" s="74"/>
      <c r="BQ1159" s="72">
        <f>IF($A1159="-","-",ROUND(VLOOKUP($A1159+ROUND(LEFT(BQ$1147,2)/24,5),'[1]ОАО "АТС"'!$A$30:$F$773,3,FALSE)+HLOOKUP($DL$1145,'[1]Сбытовая надбавка'!$F$5:$H$6,2,FALSE),2)+'[1]Иные услуги'!$C$6+HLOOKUP($DR$1144,'[1]Услуги по передаче'!$G$5:$J$7,2,FALSE))</f>
        <v>4166.08</v>
      </c>
      <c r="BR1159" s="73"/>
      <c r="BS1159" s="73"/>
      <c r="BT1159" s="73"/>
      <c r="BU1159" s="73"/>
      <c r="BV1159" s="74"/>
      <c r="BW1159" s="72">
        <f>IF($A1159="-","-",ROUND(VLOOKUP($A1159+ROUND(LEFT(BW$1147,2)/24,5),'[1]ОАО "АТС"'!$A$30:$F$773,3,FALSE)+HLOOKUP($DL$1145,'[1]Сбытовая надбавка'!$F$5:$H$6,2,FALSE),2)+'[1]Иные услуги'!$C$6+HLOOKUP($DR$1144,'[1]Услуги по передаче'!$G$5:$J$7,2,FALSE))</f>
        <v>4166.1100000000006</v>
      </c>
      <c r="BX1159" s="73"/>
      <c r="BY1159" s="73"/>
      <c r="BZ1159" s="73"/>
      <c r="CA1159" s="73"/>
      <c r="CB1159" s="74"/>
      <c r="CC1159" s="72">
        <f>IF($A1159="-","-",ROUND(VLOOKUP($A1159+ROUND(LEFT(CC$1147,2)/24,5),'[1]ОАО "АТС"'!$A$30:$F$773,3,FALSE)+HLOOKUP($DL$1145,'[1]Сбытовая надбавка'!$F$5:$H$6,2,FALSE),2)+'[1]Иные услуги'!$C$6+HLOOKUP($DR$1144,'[1]Услуги по передаче'!$G$5:$J$7,2,FALSE))</f>
        <v>4166.1100000000006</v>
      </c>
      <c r="CD1159" s="73"/>
      <c r="CE1159" s="73"/>
      <c r="CF1159" s="73"/>
      <c r="CG1159" s="73"/>
      <c r="CH1159" s="74"/>
      <c r="CI1159" s="72">
        <f>IF($A1159="-","-",ROUND(VLOOKUP($A1159+ROUND(LEFT(CI$1147,2)/24,5),'[1]ОАО "АТС"'!$A$30:$F$773,3,FALSE)+HLOOKUP($DL$1145,'[1]Сбытовая надбавка'!$F$5:$H$6,2,FALSE),2)+'[1]Иные услуги'!$C$6+HLOOKUP($DR$1144,'[1]Услуги по передаче'!$G$5:$J$7,2,FALSE))</f>
        <v>4166.1100000000006</v>
      </c>
      <c r="CJ1159" s="73"/>
      <c r="CK1159" s="73"/>
      <c r="CL1159" s="73"/>
      <c r="CM1159" s="73"/>
      <c r="CN1159" s="74"/>
      <c r="CO1159" s="72">
        <f>IF($A1159="-","-",ROUND(VLOOKUP($A1159+ROUND(LEFT(CO$1147,2)/24,5),'[1]ОАО "АТС"'!$A$30:$F$773,3,FALSE)+HLOOKUP($DL$1145,'[1]Сбытовая надбавка'!$F$5:$H$6,2,FALSE),2)+'[1]Иные услуги'!$C$6+HLOOKUP($DR$1144,'[1]Услуги по передаче'!$G$5:$J$7,2,FALSE))</f>
        <v>4166.12</v>
      </c>
      <c r="CP1159" s="73"/>
      <c r="CQ1159" s="73"/>
      <c r="CR1159" s="73"/>
      <c r="CS1159" s="73"/>
      <c r="CT1159" s="74"/>
      <c r="CU1159" s="72">
        <f>IF($A1159="-","-",ROUND(VLOOKUP($A1159+ROUND(LEFT(CU$1147,2)/24,5),'[1]ОАО "АТС"'!$A$30:$F$773,3,FALSE)+HLOOKUP($DL$1145,'[1]Сбытовая надбавка'!$F$5:$H$6,2,FALSE),2)+'[1]Иные услуги'!$C$6+HLOOKUP($DR$1144,'[1]Услуги по передаче'!$G$5:$J$7,2,FALSE))</f>
        <v>4166.12</v>
      </c>
      <c r="CV1159" s="73"/>
      <c r="CW1159" s="73"/>
      <c r="CX1159" s="73"/>
      <c r="CY1159" s="73"/>
      <c r="CZ1159" s="74"/>
      <c r="DA1159" s="72">
        <f>IF($A1159="-","-",ROUND(VLOOKUP($A1159+ROUND(LEFT(DA$1147,2)/24,5),'[1]ОАО "АТС"'!$A$30:$F$773,3,FALSE)+HLOOKUP($DL$1145,'[1]Сбытовая надбавка'!$F$5:$H$6,2,FALSE),2)+'[1]Иные услуги'!$C$6+HLOOKUP($DR$1144,'[1]Услуги по передаче'!$G$5:$J$7,2,FALSE))</f>
        <v>4166.2299999999996</v>
      </c>
      <c r="DB1159" s="73"/>
      <c r="DC1159" s="73"/>
      <c r="DD1159" s="73"/>
      <c r="DE1159" s="73"/>
      <c r="DF1159" s="74"/>
      <c r="DG1159" s="72">
        <f>IF($A1159="-","-",ROUND(VLOOKUP($A1159+ROUND(LEFT(DG$1147,2)/24,5),'[1]ОАО "АТС"'!$A$30:$F$773,3,FALSE)+HLOOKUP($DL$1145,'[1]Сбытовая надбавка'!$F$5:$H$6,2,FALSE),2)+'[1]Иные услуги'!$C$6+HLOOKUP($DR$1144,'[1]Услуги по передаче'!$G$5:$J$7,2,FALSE))</f>
        <v>4165.79</v>
      </c>
      <c r="DH1159" s="73"/>
      <c r="DI1159" s="73"/>
      <c r="DJ1159" s="73"/>
      <c r="DK1159" s="73"/>
      <c r="DL1159" s="74"/>
      <c r="DM1159" s="72">
        <f>IF($A1159="-","-",ROUND(VLOOKUP($A1159+ROUND(LEFT(DM$1147,2)/24,5),'[1]ОАО "АТС"'!$A$30:$F$773,3,FALSE)+HLOOKUP($DL$1145,'[1]Сбытовая надбавка'!$F$5:$H$6,2,FALSE),2)+'[1]Иные услуги'!$C$6+HLOOKUP($DR$1144,'[1]Услуги по передаче'!$G$5:$J$7,2,FALSE))</f>
        <v>4197.74</v>
      </c>
      <c r="DN1159" s="73"/>
      <c r="DO1159" s="73"/>
      <c r="DP1159" s="73"/>
      <c r="DQ1159" s="73"/>
      <c r="DR1159" s="74"/>
      <c r="DS1159" s="72">
        <f>IF($A1159="-","-",ROUND(VLOOKUP($A1159+ROUND(LEFT(DS$1147,2)/24,5),'[1]ОАО "АТС"'!$A$30:$F$773,3,FALSE)+HLOOKUP($DL$1145,'[1]Сбытовая надбавка'!$F$5:$H$6,2,FALSE),2)+'[1]Иные услуги'!$C$6+HLOOKUP($DR$1144,'[1]Услуги по передаче'!$G$5:$J$7,2,FALSE))</f>
        <v>4232.7700000000004</v>
      </c>
      <c r="DT1159" s="73"/>
      <c r="DU1159" s="73"/>
      <c r="DV1159" s="73"/>
      <c r="DW1159" s="73"/>
      <c r="DX1159" s="74"/>
      <c r="DY1159" s="72">
        <f>IF($A1159="-","-",ROUND(VLOOKUP($A1159+ROUND(LEFT(DY$1147,2)/24,5),'[1]ОАО "АТС"'!$A$30:$F$773,3,FALSE)+HLOOKUP($DL$1145,'[1]Сбытовая надбавка'!$F$5:$H$6,2,FALSE),2)+'[1]Иные услуги'!$C$6+HLOOKUP($DR$1144,'[1]Услуги по передаче'!$G$5:$J$7,2,FALSE))</f>
        <v>4181.84</v>
      </c>
      <c r="DZ1159" s="73"/>
      <c r="EA1159" s="73"/>
      <c r="EB1159" s="73"/>
      <c r="EC1159" s="73"/>
      <c r="ED1159" s="74"/>
      <c r="EE1159" s="72">
        <f>IF($A1159="-","-",ROUND(VLOOKUP($A1159+ROUND(LEFT(EE$1147,2)/24,5),'[1]ОАО "АТС"'!$A$30:$F$773,3,FALSE)+HLOOKUP($DL$1145,'[1]Сбытовая надбавка'!$F$5:$H$6,2,FALSE),2)+'[1]Иные услуги'!$C$6+HLOOKUP($DR$1144,'[1]Услуги по передаче'!$G$5:$J$7,2,FALSE))</f>
        <v>4164.34</v>
      </c>
      <c r="EF1159" s="73"/>
      <c r="EG1159" s="73"/>
      <c r="EH1159" s="73"/>
      <c r="EI1159" s="73"/>
      <c r="EJ1159" s="74"/>
      <c r="EK1159" s="72">
        <f>IF($A1159="-","-",ROUND(VLOOKUP($A1159+ROUND(LEFT(EK$1147,2)/24,5),'[1]ОАО "АТС"'!$A$30:$F$773,3,FALSE)+HLOOKUP($DL$1145,'[1]Сбытовая надбавка'!$F$5:$H$6,2,FALSE),2)+'[1]Иные услуги'!$C$6+HLOOKUP($DR$1144,'[1]Услуги по передаче'!$G$5:$J$7,2,FALSE))</f>
        <v>4329.62</v>
      </c>
      <c r="EL1159" s="73"/>
      <c r="EM1159" s="73"/>
      <c r="EN1159" s="73"/>
      <c r="EO1159" s="73"/>
      <c r="EP1159" s="74"/>
      <c r="EQ1159" s="72">
        <f>IF($A1159="-","-",ROUND(VLOOKUP($A1159+ROUND(LEFT(EQ$1147,2)/24,5),'[1]ОАО "АТС"'!$A$30:$F$773,3,FALSE)+HLOOKUP($DL$1145,'[1]Сбытовая надбавка'!$F$5:$H$6,2,FALSE),2)+'[1]Иные услуги'!$C$6+HLOOKUP($DR$1144,'[1]Услуги по передаче'!$G$5:$J$7,2,FALSE))</f>
        <v>4226.42</v>
      </c>
      <c r="ER1159" s="73"/>
      <c r="ES1159" s="73"/>
      <c r="ET1159" s="73"/>
      <c r="EU1159" s="73"/>
      <c r="EV1159" s="74"/>
    </row>
    <row r="1160" spans="1:152" s="38" customFormat="1" ht="15.75" customHeight="1" x14ac:dyDescent="0.2">
      <c r="A1160" s="69">
        <f>$A$127</f>
        <v>44998</v>
      </c>
      <c r="B1160" s="70"/>
      <c r="C1160" s="70"/>
      <c r="D1160" s="70"/>
      <c r="E1160" s="70"/>
      <c r="F1160" s="70"/>
      <c r="G1160" s="70"/>
      <c r="H1160" s="71"/>
      <c r="I1160" s="72">
        <f>IF($A1160="-","-",ROUND(VLOOKUP($A1160+ROUND(LEFT(I$1147,1)/24,5),'[1]ОАО "АТС"'!$A$30:$F$773,3,FALSE)+HLOOKUP($DL$1145,'[1]Сбытовая надбавка'!$F$5:$H$6,2,FALSE),2)+'[1]Иные услуги'!$C$6+HLOOKUP($DR$1144,'[1]Услуги по передаче'!$G$5:$J$7,2,FALSE))</f>
        <v>4165.6499999999996</v>
      </c>
      <c r="J1160" s="73"/>
      <c r="K1160" s="73"/>
      <c r="L1160" s="73"/>
      <c r="M1160" s="73"/>
      <c r="N1160" s="74"/>
      <c r="O1160" s="72">
        <f>IF($A1160="-","-",ROUND(VLOOKUP($A1160+ROUND(LEFT(O$1147,1)/24,5),'[1]ОАО "АТС"'!$A$30:$F$773,3,FALSE)+HLOOKUP($DL$1145,'[1]Сбытовая надбавка'!$F$5:$H$6,2,FALSE),2)+'[1]Иные услуги'!$C$6+HLOOKUP($DR$1144,'[1]Услуги по передаче'!$G$5:$J$7,2,FALSE))</f>
        <v>4165.71</v>
      </c>
      <c r="P1160" s="73"/>
      <c r="Q1160" s="73"/>
      <c r="R1160" s="73"/>
      <c r="S1160" s="73"/>
      <c r="T1160" s="74"/>
      <c r="U1160" s="72">
        <f>IF($A1160="-","-",ROUND(VLOOKUP($A1160+ROUND(LEFT(U$1147,1)/24,5),'[1]ОАО "АТС"'!$A$30:$F$773,3,FALSE)+HLOOKUP($DL$1145,'[1]Сбытовая надбавка'!$F$5:$H$6,2,FALSE),2)+'[1]Иные услуги'!$C$6+HLOOKUP($DR$1144,'[1]Услуги по передаче'!$G$5:$J$7,2,FALSE))</f>
        <v>4165.7800000000007</v>
      </c>
      <c r="V1160" s="73"/>
      <c r="W1160" s="73"/>
      <c r="X1160" s="73"/>
      <c r="Y1160" s="73"/>
      <c r="Z1160" s="74"/>
      <c r="AA1160" s="72">
        <f>IF($A1160="-","-",ROUND(VLOOKUP($A1160+ROUND(LEFT(AA$1147,1)/24,5),'[1]ОАО "АТС"'!$A$30:$F$773,3,FALSE)+HLOOKUP($DL$1145,'[1]Сбытовая надбавка'!$F$5:$H$6,2,FALSE),2)+'[1]Иные услуги'!$C$6+HLOOKUP($DR$1144,'[1]Услуги по передаче'!$G$5:$J$7,2,FALSE))</f>
        <v>4165.7700000000004</v>
      </c>
      <c r="AB1160" s="73"/>
      <c r="AC1160" s="73"/>
      <c r="AD1160" s="73"/>
      <c r="AE1160" s="73"/>
      <c r="AF1160" s="74"/>
      <c r="AG1160" s="72">
        <f>IF($A1160="-","-",ROUND(VLOOKUP($A1160+ROUND(LEFT(AG$1147,1)/24,5),'[1]ОАО "АТС"'!$A$30:$F$773,3,FALSE)+HLOOKUP($DL$1145,'[1]Сбытовая надбавка'!$F$5:$H$6,2,FALSE),2)+'[1]Иные услуги'!$C$6+HLOOKUP($DR$1144,'[1]Услуги по передаче'!$G$5:$J$7,2,FALSE))</f>
        <v>4165.75</v>
      </c>
      <c r="AH1160" s="73"/>
      <c r="AI1160" s="73"/>
      <c r="AJ1160" s="73"/>
      <c r="AK1160" s="73"/>
      <c r="AL1160" s="74"/>
      <c r="AM1160" s="72">
        <f>IF($A1160="-","-",ROUND(VLOOKUP($A1160+ROUND(LEFT(AM$1147,1)/24,5),'[1]ОАО "АТС"'!$A$30:$F$773,3,FALSE)+HLOOKUP($DL$1145,'[1]Сбытовая надбавка'!$F$5:$H$6,2,FALSE),2)+'[1]Иные услуги'!$C$6+HLOOKUP($DR$1144,'[1]Услуги по передаче'!$G$5:$J$7,2,FALSE))</f>
        <v>4165.75</v>
      </c>
      <c r="AN1160" s="73"/>
      <c r="AO1160" s="73"/>
      <c r="AP1160" s="73"/>
      <c r="AQ1160" s="73"/>
      <c r="AR1160" s="74"/>
      <c r="AS1160" s="72">
        <f>IF($A1160="-","-",ROUND(VLOOKUP($A1160+ROUND(LEFT(AS$1147,1)/24,5),'[1]ОАО "АТС"'!$A$30:$F$773,3,FALSE)+HLOOKUP($DL$1145,'[1]Сбытовая надбавка'!$F$5:$H$6,2,FALSE),2)+'[1]Иные услуги'!$C$6+HLOOKUP($DR$1144,'[1]Услуги по передаче'!$G$5:$J$7,2,FALSE))</f>
        <v>4165.1100000000006</v>
      </c>
      <c r="AT1160" s="73"/>
      <c r="AU1160" s="73"/>
      <c r="AV1160" s="73"/>
      <c r="AW1160" s="73"/>
      <c r="AX1160" s="74"/>
      <c r="AY1160" s="72">
        <f>IF($A1160="-","-",ROUND(VLOOKUP($A1160+ROUND(LEFT(AY$1147,1)/24,5),'[1]ОАО "АТС"'!$A$30:$F$773,3,FALSE)+HLOOKUP($DL$1145,'[1]Сбытовая надбавка'!$F$5:$H$6,2,FALSE),2)+'[1]Иные услуги'!$C$6+HLOOKUP($DR$1144,'[1]Услуги по передаче'!$G$5:$J$7,2,FALSE))</f>
        <v>4234</v>
      </c>
      <c r="AZ1160" s="73"/>
      <c r="BA1160" s="73"/>
      <c r="BB1160" s="73"/>
      <c r="BC1160" s="73"/>
      <c r="BD1160" s="74"/>
      <c r="BE1160" s="72">
        <f>IF($A1160="-","-",ROUND(VLOOKUP($A1160+ROUND(LEFT(BE$1147,1)/24,5),'[1]ОАО "АТС"'!$A$30:$F$773,3,FALSE)+HLOOKUP($DL$1145,'[1]Сбытовая надбавка'!$F$5:$H$6,2,FALSE),2)+'[1]Иные услуги'!$C$6+HLOOKUP($DR$1144,'[1]Услуги по передаче'!$G$5:$J$7,2,FALSE))</f>
        <v>4165.3</v>
      </c>
      <c r="BF1160" s="73"/>
      <c r="BG1160" s="73"/>
      <c r="BH1160" s="73"/>
      <c r="BI1160" s="73"/>
      <c r="BJ1160" s="74"/>
      <c r="BK1160" s="72">
        <f>IF($A1160="-","-",ROUND(VLOOKUP($A1160+ROUND(LEFT(BK$1147,1)/24,5),'[1]ОАО "АТС"'!$A$30:$F$773,3,FALSE)+HLOOKUP($DL$1145,'[1]Сбытовая надбавка'!$F$5:$H$6,2,FALSE),2)+'[1]Иные услуги'!$C$6+HLOOKUP($DR$1144,'[1]Услуги по передаче'!$G$5:$J$7,2,FALSE))</f>
        <v>4228.18</v>
      </c>
      <c r="BL1160" s="73"/>
      <c r="BM1160" s="73"/>
      <c r="BN1160" s="73"/>
      <c r="BO1160" s="73"/>
      <c r="BP1160" s="74"/>
      <c r="BQ1160" s="72">
        <f>IF($A1160="-","-",ROUND(VLOOKUP($A1160+ROUND(LEFT(BQ$1147,2)/24,5),'[1]ОАО "АТС"'!$A$30:$F$773,3,FALSE)+HLOOKUP($DL$1145,'[1]Сбытовая надбавка'!$F$5:$H$6,2,FALSE),2)+'[1]Иные услуги'!$C$6+HLOOKUP($DR$1144,'[1]Услуги по передаче'!$G$5:$J$7,2,FALSE))</f>
        <v>4266.8500000000004</v>
      </c>
      <c r="BR1160" s="73"/>
      <c r="BS1160" s="73"/>
      <c r="BT1160" s="73"/>
      <c r="BU1160" s="73"/>
      <c r="BV1160" s="74"/>
      <c r="BW1160" s="72">
        <f>IF($A1160="-","-",ROUND(VLOOKUP($A1160+ROUND(LEFT(BW$1147,2)/24,5),'[1]ОАО "АТС"'!$A$30:$F$773,3,FALSE)+HLOOKUP($DL$1145,'[1]Сбытовая надбавка'!$F$5:$H$6,2,FALSE),2)+'[1]Иные услуги'!$C$6+HLOOKUP($DR$1144,'[1]Услуги по передаче'!$G$5:$J$7,2,FALSE))</f>
        <v>4275.92</v>
      </c>
      <c r="BX1160" s="73"/>
      <c r="BY1160" s="73"/>
      <c r="BZ1160" s="73"/>
      <c r="CA1160" s="73"/>
      <c r="CB1160" s="74"/>
      <c r="CC1160" s="72">
        <f>IF($A1160="-","-",ROUND(VLOOKUP($A1160+ROUND(LEFT(CC$1147,2)/24,5),'[1]ОАО "АТС"'!$A$30:$F$773,3,FALSE)+HLOOKUP($DL$1145,'[1]Сбытовая надбавка'!$F$5:$H$6,2,FALSE),2)+'[1]Иные услуги'!$C$6+HLOOKUP($DR$1144,'[1]Услуги по передаче'!$G$5:$J$7,2,FALSE))</f>
        <v>4242.91</v>
      </c>
      <c r="CD1160" s="73"/>
      <c r="CE1160" s="73"/>
      <c r="CF1160" s="73"/>
      <c r="CG1160" s="73"/>
      <c r="CH1160" s="74"/>
      <c r="CI1160" s="72">
        <f>IF($A1160="-","-",ROUND(VLOOKUP($A1160+ROUND(LEFT(CI$1147,2)/24,5),'[1]ОАО "АТС"'!$A$30:$F$773,3,FALSE)+HLOOKUP($DL$1145,'[1]Сбытовая надбавка'!$F$5:$H$6,2,FALSE),2)+'[1]Иные услуги'!$C$6+HLOOKUP($DR$1144,'[1]Услуги по передаче'!$G$5:$J$7,2,FALSE))</f>
        <v>4233.6400000000003</v>
      </c>
      <c r="CJ1160" s="73"/>
      <c r="CK1160" s="73"/>
      <c r="CL1160" s="73"/>
      <c r="CM1160" s="73"/>
      <c r="CN1160" s="74"/>
      <c r="CO1160" s="72">
        <f>IF($A1160="-","-",ROUND(VLOOKUP($A1160+ROUND(LEFT(CO$1147,2)/24,5),'[1]ОАО "АТС"'!$A$30:$F$773,3,FALSE)+HLOOKUP($DL$1145,'[1]Сбытовая надбавка'!$F$5:$H$6,2,FALSE),2)+'[1]Иные услуги'!$C$6+HLOOKUP($DR$1144,'[1]Услуги по передаче'!$G$5:$J$7,2,FALSE))</f>
        <v>4221.93</v>
      </c>
      <c r="CP1160" s="73"/>
      <c r="CQ1160" s="73"/>
      <c r="CR1160" s="73"/>
      <c r="CS1160" s="73"/>
      <c r="CT1160" s="74"/>
      <c r="CU1160" s="72">
        <f>IF($A1160="-","-",ROUND(VLOOKUP($A1160+ROUND(LEFT(CU$1147,2)/24,5),'[1]ОАО "АТС"'!$A$30:$F$773,3,FALSE)+HLOOKUP($DL$1145,'[1]Сбытовая надбавка'!$F$5:$H$6,2,FALSE),2)+'[1]Иные услуги'!$C$6+HLOOKUP($DR$1144,'[1]Услуги по передаче'!$G$5:$J$7,2,FALSE))</f>
        <v>4209.9400000000005</v>
      </c>
      <c r="CV1160" s="73"/>
      <c r="CW1160" s="73"/>
      <c r="CX1160" s="73"/>
      <c r="CY1160" s="73"/>
      <c r="CZ1160" s="74"/>
      <c r="DA1160" s="72">
        <f>IF($A1160="-","-",ROUND(VLOOKUP($A1160+ROUND(LEFT(DA$1147,2)/24,5),'[1]ОАО "АТС"'!$A$30:$F$773,3,FALSE)+HLOOKUP($DL$1145,'[1]Сбытовая надбавка'!$F$5:$H$6,2,FALSE),2)+'[1]Иные услуги'!$C$6+HLOOKUP($DR$1144,'[1]Услуги по передаче'!$G$5:$J$7,2,FALSE))</f>
        <v>4221.1499999999996</v>
      </c>
      <c r="DB1160" s="73"/>
      <c r="DC1160" s="73"/>
      <c r="DD1160" s="73"/>
      <c r="DE1160" s="73"/>
      <c r="DF1160" s="74"/>
      <c r="DG1160" s="72">
        <f>IF($A1160="-","-",ROUND(VLOOKUP($A1160+ROUND(LEFT(DG$1147,2)/24,5),'[1]ОАО "АТС"'!$A$30:$F$773,3,FALSE)+HLOOKUP($DL$1145,'[1]Сбытовая надбавка'!$F$5:$H$6,2,FALSE),2)+'[1]Иные услуги'!$C$6+HLOOKUP($DR$1144,'[1]Услуги по передаче'!$G$5:$J$7,2,FALSE))</f>
        <v>4242.6400000000003</v>
      </c>
      <c r="DH1160" s="73"/>
      <c r="DI1160" s="73"/>
      <c r="DJ1160" s="73"/>
      <c r="DK1160" s="73"/>
      <c r="DL1160" s="74"/>
      <c r="DM1160" s="72">
        <f>IF($A1160="-","-",ROUND(VLOOKUP($A1160+ROUND(LEFT(DM$1147,2)/24,5),'[1]ОАО "АТС"'!$A$30:$F$773,3,FALSE)+HLOOKUP($DL$1145,'[1]Сбытовая надбавка'!$F$5:$H$6,2,FALSE),2)+'[1]Иные услуги'!$C$6+HLOOKUP($DR$1144,'[1]Услуги по передаче'!$G$5:$J$7,2,FALSE))</f>
        <v>4268.32</v>
      </c>
      <c r="DN1160" s="73"/>
      <c r="DO1160" s="73"/>
      <c r="DP1160" s="73"/>
      <c r="DQ1160" s="73"/>
      <c r="DR1160" s="74"/>
      <c r="DS1160" s="72">
        <f>IF($A1160="-","-",ROUND(VLOOKUP($A1160+ROUND(LEFT(DS$1147,2)/24,5),'[1]ОАО "АТС"'!$A$30:$F$773,3,FALSE)+HLOOKUP($DL$1145,'[1]Сбытовая надбавка'!$F$5:$H$6,2,FALSE),2)+'[1]Иные услуги'!$C$6+HLOOKUP($DR$1144,'[1]Услуги по передаче'!$G$5:$J$7,2,FALSE))</f>
        <v>4249.75</v>
      </c>
      <c r="DT1160" s="73"/>
      <c r="DU1160" s="73"/>
      <c r="DV1160" s="73"/>
      <c r="DW1160" s="73"/>
      <c r="DX1160" s="74"/>
      <c r="DY1160" s="72">
        <f>IF($A1160="-","-",ROUND(VLOOKUP($A1160+ROUND(LEFT(DY$1147,2)/24,5),'[1]ОАО "АТС"'!$A$30:$F$773,3,FALSE)+HLOOKUP($DL$1145,'[1]Сбытовая надбавка'!$F$5:$H$6,2,FALSE),2)+'[1]Иные услуги'!$C$6+HLOOKUP($DR$1144,'[1]Услуги по передаче'!$G$5:$J$7,2,FALSE))</f>
        <v>4191.42</v>
      </c>
      <c r="DZ1160" s="73"/>
      <c r="EA1160" s="73"/>
      <c r="EB1160" s="73"/>
      <c r="EC1160" s="73"/>
      <c r="ED1160" s="74"/>
      <c r="EE1160" s="72">
        <f>IF($A1160="-","-",ROUND(VLOOKUP($A1160+ROUND(LEFT(EE$1147,2)/24,5),'[1]ОАО "АТС"'!$A$30:$F$773,3,FALSE)+HLOOKUP($DL$1145,'[1]Сбытовая надбавка'!$F$5:$H$6,2,FALSE),2)+'[1]Иные услуги'!$C$6+HLOOKUP($DR$1144,'[1]Услуги по передаче'!$G$5:$J$7,2,FALSE))</f>
        <v>4164.1100000000006</v>
      </c>
      <c r="EF1160" s="73"/>
      <c r="EG1160" s="73"/>
      <c r="EH1160" s="73"/>
      <c r="EI1160" s="73"/>
      <c r="EJ1160" s="74"/>
      <c r="EK1160" s="72">
        <f>IF($A1160="-","-",ROUND(VLOOKUP($A1160+ROUND(LEFT(EK$1147,2)/24,5),'[1]ОАО "АТС"'!$A$30:$F$773,3,FALSE)+HLOOKUP($DL$1145,'[1]Сбытовая надбавка'!$F$5:$H$6,2,FALSE),2)+'[1]Иные услуги'!$C$6+HLOOKUP($DR$1144,'[1]Услуги по передаче'!$G$5:$J$7,2,FALSE))</f>
        <v>4336.13</v>
      </c>
      <c r="EL1160" s="73"/>
      <c r="EM1160" s="73"/>
      <c r="EN1160" s="73"/>
      <c r="EO1160" s="73"/>
      <c r="EP1160" s="74"/>
      <c r="EQ1160" s="72">
        <f>IF($A1160="-","-",ROUND(VLOOKUP($A1160+ROUND(LEFT(EQ$1147,2)/24,5),'[1]ОАО "АТС"'!$A$30:$F$773,3,FALSE)+HLOOKUP($DL$1145,'[1]Сбытовая надбавка'!$F$5:$H$6,2,FALSE),2)+'[1]Иные услуги'!$C$6+HLOOKUP($DR$1144,'[1]Услуги по передаче'!$G$5:$J$7,2,FALSE))</f>
        <v>4249.99</v>
      </c>
      <c r="ER1160" s="73"/>
      <c r="ES1160" s="73"/>
      <c r="ET1160" s="73"/>
      <c r="EU1160" s="73"/>
      <c r="EV1160" s="74"/>
    </row>
    <row r="1161" spans="1:152" s="38" customFormat="1" ht="15.75" customHeight="1" x14ac:dyDescent="0.2">
      <c r="A1161" s="69">
        <f>$A$128</f>
        <v>44999</v>
      </c>
      <c r="B1161" s="70"/>
      <c r="C1161" s="70"/>
      <c r="D1161" s="70"/>
      <c r="E1161" s="70"/>
      <c r="F1161" s="70"/>
      <c r="G1161" s="70"/>
      <c r="H1161" s="71"/>
      <c r="I1161" s="72">
        <f>IF($A1161="-","-",ROUND(VLOOKUP($A1161+ROUND(LEFT(I$1147,1)/24,5),'[1]ОАО "АТС"'!$A$30:$F$773,3,FALSE)+HLOOKUP($DL$1145,'[1]Сбытовая надбавка'!$F$5:$H$6,2,FALSE),2)+'[1]Иные услуги'!$C$6+HLOOKUP($DR$1144,'[1]Услуги по передаче'!$G$5:$J$7,2,FALSE))</f>
        <v>4165.71</v>
      </c>
      <c r="J1161" s="73"/>
      <c r="K1161" s="73"/>
      <c r="L1161" s="73"/>
      <c r="M1161" s="73"/>
      <c r="N1161" s="74"/>
      <c r="O1161" s="72">
        <f>IF($A1161="-","-",ROUND(VLOOKUP($A1161+ROUND(LEFT(O$1147,1)/24,5),'[1]ОАО "АТС"'!$A$30:$F$773,3,FALSE)+HLOOKUP($DL$1145,'[1]Сбытовая надбавка'!$F$5:$H$6,2,FALSE),2)+'[1]Иные услуги'!$C$6+HLOOKUP($DR$1144,'[1]Услуги по передаче'!$G$5:$J$7,2,FALSE))</f>
        <v>4165.67</v>
      </c>
      <c r="P1161" s="73"/>
      <c r="Q1161" s="73"/>
      <c r="R1161" s="73"/>
      <c r="S1161" s="73"/>
      <c r="T1161" s="74"/>
      <c r="U1161" s="72">
        <f>IF($A1161="-","-",ROUND(VLOOKUP($A1161+ROUND(LEFT(U$1147,1)/24,5),'[1]ОАО "АТС"'!$A$30:$F$773,3,FALSE)+HLOOKUP($DL$1145,'[1]Сбытовая надбавка'!$F$5:$H$6,2,FALSE),2)+'[1]Иные услуги'!$C$6+HLOOKUP($DR$1144,'[1]Услуги по передаче'!$G$5:$J$7,2,FALSE))</f>
        <v>4165.7700000000004</v>
      </c>
      <c r="V1161" s="73"/>
      <c r="W1161" s="73"/>
      <c r="X1161" s="73"/>
      <c r="Y1161" s="73"/>
      <c r="Z1161" s="74"/>
      <c r="AA1161" s="72">
        <f>IF($A1161="-","-",ROUND(VLOOKUP($A1161+ROUND(LEFT(AA$1147,1)/24,5),'[1]ОАО "АТС"'!$A$30:$F$773,3,FALSE)+HLOOKUP($DL$1145,'[1]Сбытовая надбавка'!$F$5:$H$6,2,FALSE),2)+'[1]Иные услуги'!$C$6+HLOOKUP($DR$1144,'[1]Услуги по передаче'!$G$5:$J$7,2,FALSE))</f>
        <v>4165.74</v>
      </c>
      <c r="AB1161" s="73"/>
      <c r="AC1161" s="73"/>
      <c r="AD1161" s="73"/>
      <c r="AE1161" s="73"/>
      <c r="AF1161" s="74"/>
      <c r="AG1161" s="72">
        <f>IF($A1161="-","-",ROUND(VLOOKUP($A1161+ROUND(LEFT(AG$1147,1)/24,5),'[1]ОАО "АТС"'!$A$30:$F$773,3,FALSE)+HLOOKUP($DL$1145,'[1]Сбытовая надбавка'!$F$5:$H$6,2,FALSE),2)+'[1]Иные услуги'!$C$6+HLOOKUP($DR$1144,'[1]Услуги по передаче'!$G$5:$J$7,2,FALSE))</f>
        <v>4165.76</v>
      </c>
      <c r="AH1161" s="73"/>
      <c r="AI1161" s="73"/>
      <c r="AJ1161" s="73"/>
      <c r="AK1161" s="73"/>
      <c r="AL1161" s="74"/>
      <c r="AM1161" s="72">
        <f>IF($A1161="-","-",ROUND(VLOOKUP($A1161+ROUND(LEFT(AM$1147,1)/24,5),'[1]ОАО "АТС"'!$A$30:$F$773,3,FALSE)+HLOOKUP($DL$1145,'[1]Сбытовая надбавка'!$F$5:$H$6,2,FALSE),2)+'[1]Иные услуги'!$C$6+HLOOKUP($DR$1144,'[1]Услуги по передаче'!$G$5:$J$7,2,FALSE))</f>
        <v>4165.7</v>
      </c>
      <c r="AN1161" s="73"/>
      <c r="AO1161" s="73"/>
      <c r="AP1161" s="73"/>
      <c r="AQ1161" s="73"/>
      <c r="AR1161" s="74"/>
      <c r="AS1161" s="72">
        <f>IF($A1161="-","-",ROUND(VLOOKUP($A1161+ROUND(LEFT(AS$1147,1)/24,5),'[1]ОАО "АТС"'!$A$30:$F$773,3,FALSE)+HLOOKUP($DL$1145,'[1]Сбытовая надбавка'!$F$5:$H$6,2,FALSE),2)+'[1]Иные услуги'!$C$6+HLOOKUP($DR$1144,'[1]Услуги по передаче'!$G$5:$J$7,2,FALSE))</f>
        <v>4164.93</v>
      </c>
      <c r="AT1161" s="73"/>
      <c r="AU1161" s="73"/>
      <c r="AV1161" s="73"/>
      <c r="AW1161" s="73"/>
      <c r="AX1161" s="74"/>
      <c r="AY1161" s="72">
        <f>IF($A1161="-","-",ROUND(VLOOKUP($A1161+ROUND(LEFT(AY$1147,1)/24,5),'[1]ОАО "АТС"'!$A$30:$F$773,3,FALSE)+HLOOKUP($DL$1145,'[1]Сбытовая надбавка'!$F$5:$H$6,2,FALSE),2)+'[1]Иные услуги'!$C$6+HLOOKUP($DR$1144,'[1]Услуги по передаче'!$G$5:$J$7,2,FALSE))</f>
        <v>4264.4400000000005</v>
      </c>
      <c r="AZ1161" s="73"/>
      <c r="BA1161" s="73"/>
      <c r="BB1161" s="73"/>
      <c r="BC1161" s="73"/>
      <c r="BD1161" s="74"/>
      <c r="BE1161" s="72">
        <f>IF($A1161="-","-",ROUND(VLOOKUP($A1161+ROUND(LEFT(BE$1147,1)/24,5),'[1]ОАО "АТС"'!$A$30:$F$773,3,FALSE)+HLOOKUP($DL$1145,'[1]Сбытовая надбавка'!$F$5:$H$6,2,FALSE),2)+'[1]Иные услуги'!$C$6+HLOOKUP($DR$1144,'[1]Услуги по передаче'!$G$5:$J$7,2,FALSE))</f>
        <v>4165.72</v>
      </c>
      <c r="BF1161" s="73"/>
      <c r="BG1161" s="73"/>
      <c r="BH1161" s="73"/>
      <c r="BI1161" s="73"/>
      <c r="BJ1161" s="74"/>
      <c r="BK1161" s="72">
        <f>IF($A1161="-","-",ROUND(VLOOKUP($A1161+ROUND(LEFT(BK$1147,1)/24,5),'[1]ОАО "АТС"'!$A$30:$F$773,3,FALSE)+HLOOKUP($DL$1145,'[1]Сбытовая надбавка'!$F$5:$H$6,2,FALSE),2)+'[1]Иные услуги'!$C$6+HLOOKUP($DR$1144,'[1]Услуги по передаче'!$G$5:$J$7,2,FALSE))</f>
        <v>4216.7800000000007</v>
      </c>
      <c r="BL1161" s="73"/>
      <c r="BM1161" s="73"/>
      <c r="BN1161" s="73"/>
      <c r="BO1161" s="73"/>
      <c r="BP1161" s="74"/>
      <c r="BQ1161" s="72">
        <f>IF($A1161="-","-",ROUND(VLOOKUP($A1161+ROUND(LEFT(BQ$1147,2)/24,5),'[1]ОАО "АТС"'!$A$30:$F$773,3,FALSE)+HLOOKUP($DL$1145,'[1]Сбытовая надбавка'!$F$5:$H$6,2,FALSE),2)+'[1]Иные услуги'!$C$6+HLOOKUP($DR$1144,'[1]Услуги по передаче'!$G$5:$J$7,2,FALSE))</f>
        <v>4232.55</v>
      </c>
      <c r="BR1161" s="73"/>
      <c r="BS1161" s="73"/>
      <c r="BT1161" s="73"/>
      <c r="BU1161" s="73"/>
      <c r="BV1161" s="74"/>
      <c r="BW1161" s="72">
        <f>IF($A1161="-","-",ROUND(VLOOKUP($A1161+ROUND(LEFT(BW$1147,2)/24,5),'[1]ОАО "АТС"'!$A$30:$F$773,3,FALSE)+HLOOKUP($DL$1145,'[1]Сбытовая надбавка'!$F$5:$H$6,2,FALSE),2)+'[1]Иные услуги'!$C$6+HLOOKUP($DR$1144,'[1]Услуги по передаче'!$G$5:$J$7,2,FALSE))</f>
        <v>4221.67</v>
      </c>
      <c r="BX1161" s="73"/>
      <c r="BY1161" s="73"/>
      <c r="BZ1161" s="73"/>
      <c r="CA1161" s="73"/>
      <c r="CB1161" s="74"/>
      <c r="CC1161" s="72">
        <f>IF($A1161="-","-",ROUND(VLOOKUP($A1161+ROUND(LEFT(CC$1147,2)/24,5),'[1]ОАО "АТС"'!$A$30:$F$773,3,FALSE)+HLOOKUP($DL$1145,'[1]Сбытовая надбавка'!$F$5:$H$6,2,FALSE),2)+'[1]Иные услуги'!$C$6+HLOOKUP($DR$1144,'[1]Услуги по передаче'!$G$5:$J$7,2,FALSE))</f>
        <v>4200.12</v>
      </c>
      <c r="CD1161" s="73"/>
      <c r="CE1161" s="73"/>
      <c r="CF1161" s="73"/>
      <c r="CG1161" s="73"/>
      <c r="CH1161" s="74"/>
      <c r="CI1161" s="72">
        <f>IF($A1161="-","-",ROUND(VLOOKUP($A1161+ROUND(LEFT(CI$1147,2)/24,5),'[1]ОАО "АТС"'!$A$30:$F$773,3,FALSE)+HLOOKUP($DL$1145,'[1]Сбытовая надбавка'!$F$5:$H$6,2,FALSE),2)+'[1]Иные услуги'!$C$6+HLOOKUP($DR$1144,'[1]Услуги по передаче'!$G$5:$J$7,2,FALSE))</f>
        <v>4183.75</v>
      </c>
      <c r="CJ1161" s="73"/>
      <c r="CK1161" s="73"/>
      <c r="CL1161" s="73"/>
      <c r="CM1161" s="73"/>
      <c r="CN1161" s="74"/>
      <c r="CO1161" s="72">
        <f>IF($A1161="-","-",ROUND(VLOOKUP($A1161+ROUND(LEFT(CO$1147,2)/24,5),'[1]ОАО "АТС"'!$A$30:$F$773,3,FALSE)+HLOOKUP($DL$1145,'[1]Сбытовая надбавка'!$F$5:$H$6,2,FALSE),2)+'[1]Иные услуги'!$C$6+HLOOKUP($DR$1144,'[1]Услуги по передаче'!$G$5:$J$7,2,FALSE))</f>
        <v>4177.6100000000006</v>
      </c>
      <c r="CP1161" s="73"/>
      <c r="CQ1161" s="73"/>
      <c r="CR1161" s="73"/>
      <c r="CS1161" s="73"/>
      <c r="CT1161" s="74"/>
      <c r="CU1161" s="72">
        <f>IF($A1161="-","-",ROUND(VLOOKUP($A1161+ROUND(LEFT(CU$1147,2)/24,5),'[1]ОАО "АТС"'!$A$30:$F$773,3,FALSE)+HLOOKUP($DL$1145,'[1]Сбытовая надбавка'!$F$5:$H$6,2,FALSE),2)+'[1]Иные услуги'!$C$6+HLOOKUP($DR$1144,'[1]Услуги по передаче'!$G$5:$J$7,2,FALSE))</f>
        <v>4171.2800000000007</v>
      </c>
      <c r="CV1161" s="73"/>
      <c r="CW1161" s="73"/>
      <c r="CX1161" s="73"/>
      <c r="CY1161" s="73"/>
      <c r="CZ1161" s="74"/>
      <c r="DA1161" s="72">
        <f>IF($A1161="-","-",ROUND(VLOOKUP($A1161+ROUND(LEFT(DA$1147,2)/24,5),'[1]ОАО "АТС"'!$A$30:$F$773,3,FALSE)+HLOOKUP($DL$1145,'[1]Сбытовая надбавка'!$F$5:$H$6,2,FALSE),2)+'[1]Иные услуги'!$C$6+HLOOKUP($DR$1144,'[1]Услуги по передаче'!$G$5:$J$7,2,FALSE))</f>
        <v>4165.8100000000004</v>
      </c>
      <c r="DB1161" s="73"/>
      <c r="DC1161" s="73"/>
      <c r="DD1161" s="73"/>
      <c r="DE1161" s="73"/>
      <c r="DF1161" s="74"/>
      <c r="DG1161" s="72">
        <f>IF($A1161="-","-",ROUND(VLOOKUP($A1161+ROUND(LEFT(DG$1147,2)/24,5),'[1]ОАО "АТС"'!$A$30:$F$773,3,FALSE)+HLOOKUP($DL$1145,'[1]Сбытовая надбавка'!$F$5:$H$6,2,FALSE),2)+'[1]Иные услуги'!$C$6+HLOOKUP($DR$1144,'[1]Услуги по передаче'!$G$5:$J$7,2,FALSE))</f>
        <v>4165.8600000000006</v>
      </c>
      <c r="DH1161" s="73"/>
      <c r="DI1161" s="73"/>
      <c r="DJ1161" s="73"/>
      <c r="DK1161" s="73"/>
      <c r="DL1161" s="74"/>
      <c r="DM1161" s="72">
        <f>IF($A1161="-","-",ROUND(VLOOKUP($A1161+ROUND(LEFT(DM$1147,2)/24,5),'[1]ОАО "АТС"'!$A$30:$F$773,3,FALSE)+HLOOKUP($DL$1145,'[1]Сбытовая надбавка'!$F$5:$H$6,2,FALSE),2)+'[1]Иные услуги'!$C$6+HLOOKUP($DR$1144,'[1]Услуги по передаче'!$G$5:$J$7,2,FALSE))</f>
        <v>4210.95</v>
      </c>
      <c r="DN1161" s="73"/>
      <c r="DO1161" s="73"/>
      <c r="DP1161" s="73"/>
      <c r="DQ1161" s="73"/>
      <c r="DR1161" s="74"/>
      <c r="DS1161" s="72">
        <f>IF($A1161="-","-",ROUND(VLOOKUP($A1161+ROUND(LEFT(DS$1147,2)/24,5),'[1]ОАО "АТС"'!$A$30:$F$773,3,FALSE)+HLOOKUP($DL$1145,'[1]Сбытовая надбавка'!$F$5:$H$6,2,FALSE),2)+'[1]Иные услуги'!$C$6+HLOOKUP($DR$1144,'[1]Услуги по передаче'!$G$5:$J$7,2,FALSE))</f>
        <v>4220.8600000000006</v>
      </c>
      <c r="DT1161" s="73"/>
      <c r="DU1161" s="73"/>
      <c r="DV1161" s="73"/>
      <c r="DW1161" s="73"/>
      <c r="DX1161" s="74"/>
      <c r="DY1161" s="72">
        <f>IF($A1161="-","-",ROUND(VLOOKUP($A1161+ROUND(LEFT(DY$1147,2)/24,5),'[1]ОАО "АТС"'!$A$30:$F$773,3,FALSE)+HLOOKUP($DL$1145,'[1]Сбытовая надбавка'!$F$5:$H$6,2,FALSE),2)+'[1]Иные услуги'!$C$6+HLOOKUP($DR$1144,'[1]Услуги по передаче'!$G$5:$J$7,2,FALSE))</f>
        <v>4164.9400000000005</v>
      </c>
      <c r="DZ1161" s="73"/>
      <c r="EA1161" s="73"/>
      <c r="EB1161" s="73"/>
      <c r="EC1161" s="73"/>
      <c r="ED1161" s="74"/>
      <c r="EE1161" s="72">
        <f>IF($A1161="-","-",ROUND(VLOOKUP($A1161+ROUND(LEFT(EE$1147,2)/24,5),'[1]ОАО "АТС"'!$A$30:$F$773,3,FALSE)+HLOOKUP($DL$1145,'[1]Сбытовая надбавка'!$F$5:$H$6,2,FALSE),2)+'[1]Иные услуги'!$C$6+HLOOKUP($DR$1144,'[1]Услуги по передаче'!$G$5:$J$7,2,FALSE))</f>
        <v>4164.1900000000005</v>
      </c>
      <c r="EF1161" s="73"/>
      <c r="EG1161" s="73"/>
      <c r="EH1161" s="73"/>
      <c r="EI1161" s="73"/>
      <c r="EJ1161" s="74"/>
      <c r="EK1161" s="72">
        <f>IF($A1161="-","-",ROUND(VLOOKUP($A1161+ROUND(LEFT(EK$1147,2)/24,5),'[1]ОАО "АТС"'!$A$30:$F$773,3,FALSE)+HLOOKUP($DL$1145,'[1]Сбытовая надбавка'!$F$5:$H$6,2,FALSE),2)+'[1]Иные услуги'!$C$6+HLOOKUP($DR$1144,'[1]Услуги по передаче'!$G$5:$J$7,2,FALSE))</f>
        <v>4311.2</v>
      </c>
      <c r="EL1161" s="73"/>
      <c r="EM1161" s="73"/>
      <c r="EN1161" s="73"/>
      <c r="EO1161" s="73"/>
      <c r="EP1161" s="74"/>
      <c r="EQ1161" s="72">
        <f>IF($A1161="-","-",ROUND(VLOOKUP($A1161+ROUND(LEFT(EQ$1147,2)/24,5),'[1]ОАО "АТС"'!$A$30:$F$773,3,FALSE)+HLOOKUP($DL$1145,'[1]Сбытовая надбавка'!$F$5:$H$6,2,FALSE),2)+'[1]Иные услуги'!$C$6+HLOOKUP($DR$1144,'[1]Услуги по передаче'!$G$5:$J$7,2,FALSE))</f>
        <v>4192.8</v>
      </c>
      <c r="ER1161" s="73"/>
      <c r="ES1161" s="73"/>
      <c r="ET1161" s="73"/>
      <c r="EU1161" s="73"/>
      <c r="EV1161" s="74"/>
    </row>
    <row r="1162" spans="1:152" s="38" customFormat="1" ht="15.75" customHeight="1" x14ac:dyDescent="0.2">
      <c r="A1162" s="69">
        <f>$A$129</f>
        <v>45000</v>
      </c>
      <c r="B1162" s="70"/>
      <c r="C1162" s="70"/>
      <c r="D1162" s="70"/>
      <c r="E1162" s="70"/>
      <c r="F1162" s="70"/>
      <c r="G1162" s="70"/>
      <c r="H1162" s="71"/>
      <c r="I1162" s="72">
        <f>IF($A1162="-","-",ROUND(VLOOKUP($A1162+ROUND(LEFT(I$1147,1)/24,5),'[1]ОАО "АТС"'!$A$30:$F$773,3,FALSE)+HLOOKUP($DL$1145,'[1]Сбытовая надбавка'!$F$5:$H$6,2,FALSE),2)+'[1]Иные услуги'!$C$6+HLOOKUP($DR$1144,'[1]Услуги по передаче'!$G$5:$J$7,2,FALSE))</f>
        <v>4166.04</v>
      </c>
      <c r="J1162" s="73"/>
      <c r="K1162" s="73"/>
      <c r="L1162" s="73"/>
      <c r="M1162" s="73"/>
      <c r="N1162" s="74"/>
      <c r="O1162" s="72">
        <f>IF($A1162="-","-",ROUND(VLOOKUP($A1162+ROUND(LEFT(O$1147,1)/24,5),'[1]ОАО "АТС"'!$A$30:$F$773,3,FALSE)+HLOOKUP($DL$1145,'[1]Сбытовая надбавка'!$F$5:$H$6,2,FALSE),2)+'[1]Иные услуги'!$C$6+HLOOKUP($DR$1144,'[1]Услуги по передаче'!$G$5:$J$7,2,FALSE))</f>
        <v>4166.1400000000003</v>
      </c>
      <c r="P1162" s="73"/>
      <c r="Q1162" s="73"/>
      <c r="R1162" s="73"/>
      <c r="S1162" s="73"/>
      <c r="T1162" s="74"/>
      <c r="U1162" s="72">
        <f>IF($A1162="-","-",ROUND(VLOOKUP($A1162+ROUND(LEFT(U$1147,1)/24,5),'[1]ОАО "АТС"'!$A$30:$F$773,3,FALSE)+HLOOKUP($DL$1145,'[1]Сбытовая надбавка'!$F$5:$H$6,2,FALSE),2)+'[1]Иные услуги'!$C$6+HLOOKUP($DR$1144,'[1]Услуги по передаче'!$G$5:$J$7,2,FALSE))</f>
        <v>4166.16</v>
      </c>
      <c r="V1162" s="73"/>
      <c r="W1162" s="73"/>
      <c r="X1162" s="73"/>
      <c r="Y1162" s="73"/>
      <c r="Z1162" s="74"/>
      <c r="AA1162" s="72">
        <f>IF($A1162="-","-",ROUND(VLOOKUP($A1162+ROUND(LEFT(AA$1147,1)/24,5),'[1]ОАО "АТС"'!$A$30:$F$773,3,FALSE)+HLOOKUP($DL$1145,'[1]Сбытовая надбавка'!$F$5:$H$6,2,FALSE),2)+'[1]Иные услуги'!$C$6+HLOOKUP($DR$1144,'[1]Услуги по передаче'!$G$5:$J$7,2,FALSE))</f>
        <v>4166.16</v>
      </c>
      <c r="AB1162" s="73"/>
      <c r="AC1162" s="73"/>
      <c r="AD1162" s="73"/>
      <c r="AE1162" s="73"/>
      <c r="AF1162" s="74"/>
      <c r="AG1162" s="72">
        <f>IF($A1162="-","-",ROUND(VLOOKUP($A1162+ROUND(LEFT(AG$1147,1)/24,5),'[1]ОАО "АТС"'!$A$30:$F$773,3,FALSE)+HLOOKUP($DL$1145,'[1]Сбытовая надбавка'!$F$5:$H$6,2,FALSE),2)+'[1]Иные услуги'!$C$6+HLOOKUP($DR$1144,'[1]Услуги по передаче'!$G$5:$J$7,2,FALSE))</f>
        <v>4166.17</v>
      </c>
      <c r="AH1162" s="73"/>
      <c r="AI1162" s="73"/>
      <c r="AJ1162" s="73"/>
      <c r="AK1162" s="73"/>
      <c r="AL1162" s="74"/>
      <c r="AM1162" s="72">
        <f>IF($A1162="-","-",ROUND(VLOOKUP($A1162+ROUND(LEFT(AM$1147,1)/24,5),'[1]ОАО "АТС"'!$A$30:$F$773,3,FALSE)+HLOOKUP($DL$1145,'[1]Сбытовая надбавка'!$F$5:$H$6,2,FALSE),2)+'[1]Иные услуги'!$C$6+HLOOKUP($DR$1144,'[1]Услуги по передаче'!$G$5:$J$7,2,FALSE))</f>
        <v>4166.1000000000004</v>
      </c>
      <c r="AN1162" s="73"/>
      <c r="AO1162" s="73"/>
      <c r="AP1162" s="73"/>
      <c r="AQ1162" s="73"/>
      <c r="AR1162" s="74"/>
      <c r="AS1162" s="72">
        <f>IF($A1162="-","-",ROUND(VLOOKUP($A1162+ROUND(LEFT(AS$1147,1)/24,5),'[1]ОАО "АТС"'!$A$30:$F$773,3,FALSE)+HLOOKUP($DL$1145,'[1]Сбытовая надбавка'!$F$5:$H$6,2,FALSE),2)+'[1]Иные услуги'!$C$6+HLOOKUP($DR$1144,'[1]Услуги по передаче'!$G$5:$J$7,2,FALSE))</f>
        <v>4165.6499999999996</v>
      </c>
      <c r="AT1162" s="73"/>
      <c r="AU1162" s="73"/>
      <c r="AV1162" s="73"/>
      <c r="AW1162" s="73"/>
      <c r="AX1162" s="74"/>
      <c r="AY1162" s="72">
        <f>IF($A1162="-","-",ROUND(VLOOKUP($A1162+ROUND(LEFT(AY$1147,1)/24,5),'[1]ОАО "АТС"'!$A$30:$F$773,3,FALSE)+HLOOKUP($DL$1145,'[1]Сбытовая надбавка'!$F$5:$H$6,2,FALSE),2)+'[1]Иные услуги'!$C$6+HLOOKUP($DR$1144,'[1]Услуги по передаче'!$G$5:$J$7,2,FALSE))</f>
        <v>4243.82</v>
      </c>
      <c r="AZ1162" s="73"/>
      <c r="BA1162" s="73"/>
      <c r="BB1162" s="73"/>
      <c r="BC1162" s="73"/>
      <c r="BD1162" s="74"/>
      <c r="BE1162" s="72">
        <f>IF($A1162="-","-",ROUND(VLOOKUP($A1162+ROUND(LEFT(BE$1147,1)/24,5),'[1]ОАО "АТС"'!$A$30:$F$773,3,FALSE)+HLOOKUP($DL$1145,'[1]Сбытовая надбавка'!$F$5:$H$6,2,FALSE),2)+'[1]Иные услуги'!$C$6+HLOOKUP($DR$1144,'[1]Услуги по передаче'!$G$5:$J$7,2,FALSE))</f>
        <v>4166.13</v>
      </c>
      <c r="BF1162" s="73"/>
      <c r="BG1162" s="73"/>
      <c r="BH1162" s="73"/>
      <c r="BI1162" s="73"/>
      <c r="BJ1162" s="74"/>
      <c r="BK1162" s="72">
        <f>IF($A1162="-","-",ROUND(VLOOKUP($A1162+ROUND(LEFT(BK$1147,1)/24,5),'[1]ОАО "АТС"'!$A$30:$F$773,3,FALSE)+HLOOKUP($DL$1145,'[1]Сбытовая надбавка'!$F$5:$H$6,2,FALSE),2)+'[1]Иные услуги'!$C$6+HLOOKUP($DR$1144,'[1]Услуги по передаче'!$G$5:$J$7,2,FALSE))</f>
        <v>4236.51</v>
      </c>
      <c r="BL1162" s="73"/>
      <c r="BM1162" s="73"/>
      <c r="BN1162" s="73"/>
      <c r="BO1162" s="73"/>
      <c r="BP1162" s="74"/>
      <c r="BQ1162" s="72">
        <f>IF($A1162="-","-",ROUND(VLOOKUP($A1162+ROUND(LEFT(BQ$1147,2)/24,5),'[1]ОАО "АТС"'!$A$30:$F$773,3,FALSE)+HLOOKUP($DL$1145,'[1]Сбытовая надбавка'!$F$5:$H$6,2,FALSE),2)+'[1]Иные услуги'!$C$6+HLOOKUP($DR$1144,'[1]Услуги по передаче'!$G$5:$J$7,2,FALSE))</f>
        <v>4261.1499999999996</v>
      </c>
      <c r="BR1162" s="73"/>
      <c r="BS1162" s="73"/>
      <c r="BT1162" s="73"/>
      <c r="BU1162" s="73"/>
      <c r="BV1162" s="74"/>
      <c r="BW1162" s="72">
        <f>IF($A1162="-","-",ROUND(VLOOKUP($A1162+ROUND(LEFT(BW$1147,2)/24,5),'[1]ОАО "АТС"'!$A$30:$F$773,3,FALSE)+HLOOKUP($DL$1145,'[1]Сбытовая надбавка'!$F$5:$H$6,2,FALSE),2)+'[1]Иные услуги'!$C$6+HLOOKUP($DR$1144,'[1]Услуги по передаче'!$G$5:$J$7,2,FALSE))</f>
        <v>4270.5600000000004</v>
      </c>
      <c r="BX1162" s="73"/>
      <c r="BY1162" s="73"/>
      <c r="BZ1162" s="73"/>
      <c r="CA1162" s="73"/>
      <c r="CB1162" s="74"/>
      <c r="CC1162" s="72">
        <f>IF($A1162="-","-",ROUND(VLOOKUP($A1162+ROUND(LEFT(CC$1147,2)/24,5),'[1]ОАО "АТС"'!$A$30:$F$773,3,FALSE)+HLOOKUP($DL$1145,'[1]Сбытовая надбавка'!$F$5:$H$6,2,FALSE),2)+'[1]Иные услуги'!$C$6+HLOOKUP($DR$1144,'[1]Услуги по передаче'!$G$5:$J$7,2,FALSE))</f>
        <v>4241.5300000000007</v>
      </c>
      <c r="CD1162" s="73"/>
      <c r="CE1162" s="73"/>
      <c r="CF1162" s="73"/>
      <c r="CG1162" s="73"/>
      <c r="CH1162" s="74"/>
      <c r="CI1162" s="72">
        <f>IF($A1162="-","-",ROUND(VLOOKUP($A1162+ROUND(LEFT(CI$1147,2)/24,5),'[1]ОАО "АТС"'!$A$30:$F$773,3,FALSE)+HLOOKUP($DL$1145,'[1]Сбытовая надбавка'!$F$5:$H$6,2,FALSE),2)+'[1]Иные услуги'!$C$6+HLOOKUP($DR$1144,'[1]Услуги по передаче'!$G$5:$J$7,2,FALSE))</f>
        <v>4221.3600000000006</v>
      </c>
      <c r="CJ1162" s="73"/>
      <c r="CK1162" s="73"/>
      <c r="CL1162" s="73"/>
      <c r="CM1162" s="73"/>
      <c r="CN1162" s="74"/>
      <c r="CO1162" s="72">
        <f>IF($A1162="-","-",ROUND(VLOOKUP($A1162+ROUND(LEFT(CO$1147,2)/24,5),'[1]ОАО "АТС"'!$A$30:$F$773,3,FALSE)+HLOOKUP($DL$1145,'[1]Сбытовая надбавка'!$F$5:$H$6,2,FALSE),2)+'[1]Иные услуги'!$C$6+HLOOKUP($DR$1144,'[1]Услуги по передаче'!$G$5:$J$7,2,FALSE))</f>
        <v>4210.7299999999996</v>
      </c>
      <c r="CP1162" s="73"/>
      <c r="CQ1162" s="73"/>
      <c r="CR1162" s="73"/>
      <c r="CS1162" s="73"/>
      <c r="CT1162" s="74"/>
      <c r="CU1162" s="72">
        <f>IF($A1162="-","-",ROUND(VLOOKUP($A1162+ROUND(LEFT(CU$1147,2)/24,5),'[1]ОАО "АТС"'!$A$30:$F$773,3,FALSE)+HLOOKUP($DL$1145,'[1]Сбытовая надбавка'!$F$5:$H$6,2,FALSE),2)+'[1]Иные услуги'!$C$6+HLOOKUP($DR$1144,'[1]Услуги по передаче'!$G$5:$J$7,2,FALSE))</f>
        <v>4205.5200000000004</v>
      </c>
      <c r="CV1162" s="73"/>
      <c r="CW1162" s="73"/>
      <c r="CX1162" s="73"/>
      <c r="CY1162" s="73"/>
      <c r="CZ1162" s="74"/>
      <c r="DA1162" s="72">
        <f>IF($A1162="-","-",ROUND(VLOOKUP($A1162+ROUND(LEFT(DA$1147,2)/24,5),'[1]ОАО "АТС"'!$A$30:$F$773,3,FALSE)+HLOOKUP($DL$1145,'[1]Сбытовая надбавка'!$F$5:$H$6,2,FALSE),2)+'[1]Иные услуги'!$C$6+HLOOKUP($DR$1144,'[1]Услуги по передаче'!$G$5:$J$7,2,FALSE))</f>
        <v>4210.83</v>
      </c>
      <c r="DB1162" s="73"/>
      <c r="DC1162" s="73"/>
      <c r="DD1162" s="73"/>
      <c r="DE1162" s="73"/>
      <c r="DF1162" s="74"/>
      <c r="DG1162" s="72">
        <f>IF($A1162="-","-",ROUND(VLOOKUP($A1162+ROUND(LEFT(DG$1147,2)/24,5),'[1]ОАО "АТС"'!$A$30:$F$773,3,FALSE)+HLOOKUP($DL$1145,'[1]Сбытовая надбавка'!$F$5:$H$6,2,FALSE),2)+'[1]Иные услуги'!$C$6+HLOOKUP($DR$1144,'[1]Услуги по передаче'!$G$5:$J$7,2,FALSE))</f>
        <v>4224.72</v>
      </c>
      <c r="DH1162" s="73"/>
      <c r="DI1162" s="73"/>
      <c r="DJ1162" s="73"/>
      <c r="DK1162" s="73"/>
      <c r="DL1162" s="74"/>
      <c r="DM1162" s="72">
        <f>IF($A1162="-","-",ROUND(VLOOKUP($A1162+ROUND(LEFT(DM$1147,2)/24,5),'[1]ОАО "АТС"'!$A$30:$F$773,3,FALSE)+HLOOKUP($DL$1145,'[1]Сбытовая надбавка'!$F$5:$H$6,2,FALSE),2)+'[1]Иные услуги'!$C$6+HLOOKUP($DR$1144,'[1]Услуги по передаче'!$G$5:$J$7,2,FALSE))</f>
        <v>4257.6400000000003</v>
      </c>
      <c r="DN1162" s="73"/>
      <c r="DO1162" s="73"/>
      <c r="DP1162" s="73"/>
      <c r="DQ1162" s="73"/>
      <c r="DR1162" s="74"/>
      <c r="DS1162" s="72">
        <f>IF($A1162="-","-",ROUND(VLOOKUP($A1162+ROUND(LEFT(DS$1147,2)/24,5),'[1]ОАО "АТС"'!$A$30:$F$773,3,FALSE)+HLOOKUP($DL$1145,'[1]Сбытовая надбавка'!$F$5:$H$6,2,FALSE),2)+'[1]Иные услуги'!$C$6+HLOOKUP($DR$1144,'[1]Услуги по передаче'!$G$5:$J$7,2,FALSE))</f>
        <v>4247.24</v>
      </c>
      <c r="DT1162" s="73"/>
      <c r="DU1162" s="73"/>
      <c r="DV1162" s="73"/>
      <c r="DW1162" s="73"/>
      <c r="DX1162" s="74"/>
      <c r="DY1162" s="72">
        <f>IF($A1162="-","-",ROUND(VLOOKUP($A1162+ROUND(LEFT(DY$1147,2)/24,5),'[1]ОАО "АТС"'!$A$30:$F$773,3,FALSE)+HLOOKUP($DL$1145,'[1]Сбытовая надбавка'!$F$5:$H$6,2,FALSE),2)+'[1]Иные услуги'!$C$6+HLOOKUP($DR$1144,'[1]Услуги по передаче'!$G$5:$J$7,2,FALSE))</f>
        <v>4197.72</v>
      </c>
      <c r="DZ1162" s="73"/>
      <c r="EA1162" s="73"/>
      <c r="EB1162" s="73"/>
      <c r="EC1162" s="73"/>
      <c r="ED1162" s="74"/>
      <c r="EE1162" s="72">
        <f>IF($A1162="-","-",ROUND(VLOOKUP($A1162+ROUND(LEFT(EE$1147,2)/24,5),'[1]ОАО "АТС"'!$A$30:$F$773,3,FALSE)+HLOOKUP($DL$1145,'[1]Сбытовая надбавка'!$F$5:$H$6,2,FALSE),2)+'[1]Иные услуги'!$C$6+HLOOKUP($DR$1144,'[1]Услуги по передаче'!$G$5:$J$7,2,FALSE))</f>
        <v>4164.5300000000007</v>
      </c>
      <c r="EF1162" s="73"/>
      <c r="EG1162" s="73"/>
      <c r="EH1162" s="73"/>
      <c r="EI1162" s="73"/>
      <c r="EJ1162" s="74"/>
      <c r="EK1162" s="72">
        <f>IF($A1162="-","-",ROUND(VLOOKUP($A1162+ROUND(LEFT(EK$1147,2)/24,5),'[1]ОАО "АТС"'!$A$30:$F$773,3,FALSE)+HLOOKUP($DL$1145,'[1]Сбытовая надбавка'!$F$5:$H$6,2,FALSE),2)+'[1]Иные услуги'!$C$6+HLOOKUP($DR$1144,'[1]Услуги по передаче'!$G$5:$J$7,2,FALSE))</f>
        <v>4317.2299999999996</v>
      </c>
      <c r="EL1162" s="73"/>
      <c r="EM1162" s="73"/>
      <c r="EN1162" s="73"/>
      <c r="EO1162" s="73"/>
      <c r="EP1162" s="74"/>
      <c r="EQ1162" s="72">
        <f>IF($A1162="-","-",ROUND(VLOOKUP($A1162+ROUND(LEFT(EQ$1147,2)/24,5),'[1]ОАО "АТС"'!$A$30:$F$773,3,FALSE)+HLOOKUP($DL$1145,'[1]Сбытовая надбавка'!$F$5:$H$6,2,FALSE),2)+'[1]Иные услуги'!$C$6+HLOOKUP($DR$1144,'[1]Услуги по передаче'!$G$5:$J$7,2,FALSE))</f>
        <v>4202.9400000000005</v>
      </c>
      <c r="ER1162" s="73"/>
      <c r="ES1162" s="73"/>
      <c r="ET1162" s="73"/>
      <c r="EU1162" s="73"/>
      <c r="EV1162" s="74"/>
    </row>
    <row r="1163" spans="1:152" s="38" customFormat="1" ht="15.75" customHeight="1" x14ac:dyDescent="0.2">
      <c r="A1163" s="69">
        <f>$A$130</f>
        <v>45001</v>
      </c>
      <c r="B1163" s="70"/>
      <c r="C1163" s="70"/>
      <c r="D1163" s="70"/>
      <c r="E1163" s="70"/>
      <c r="F1163" s="70"/>
      <c r="G1163" s="70"/>
      <c r="H1163" s="71"/>
      <c r="I1163" s="72">
        <f>IF($A1163="-","-",ROUND(VLOOKUP($A1163+ROUND(LEFT(I$1147,1)/24,5),'[1]ОАО "АТС"'!$A$30:$F$773,3,FALSE)+HLOOKUP($DL$1145,'[1]Сбытовая надбавка'!$F$5:$H$6,2,FALSE),2)+'[1]Иные услуги'!$C$6+HLOOKUP($DR$1144,'[1]Услуги по передаче'!$G$5:$J$7,2,FALSE))</f>
        <v>4171.92</v>
      </c>
      <c r="J1163" s="73"/>
      <c r="K1163" s="73"/>
      <c r="L1163" s="73"/>
      <c r="M1163" s="73"/>
      <c r="N1163" s="74"/>
      <c r="O1163" s="72">
        <f>IF($A1163="-","-",ROUND(VLOOKUP($A1163+ROUND(LEFT(O$1147,1)/24,5),'[1]ОАО "АТС"'!$A$30:$F$773,3,FALSE)+HLOOKUP($DL$1145,'[1]Сбытовая надбавка'!$F$5:$H$6,2,FALSE),2)+'[1]Иные услуги'!$C$6+HLOOKUP($DR$1144,'[1]Услуги по передаче'!$G$5:$J$7,2,FALSE))</f>
        <v>4166.1400000000003</v>
      </c>
      <c r="P1163" s="73"/>
      <c r="Q1163" s="73"/>
      <c r="R1163" s="73"/>
      <c r="S1163" s="73"/>
      <c r="T1163" s="74"/>
      <c r="U1163" s="72">
        <f>IF($A1163="-","-",ROUND(VLOOKUP($A1163+ROUND(LEFT(U$1147,1)/24,5),'[1]ОАО "АТС"'!$A$30:$F$773,3,FALSE)+HLOOKUP($DL$1145,'[1]Сбытовая надбавка'!$F$5:$H$6,2,FALSE),2)+'[1]Иные услуги'!$C$6+HLOOKUP($DR$1144,'[1]Услуги по передаче'!$G$5:$J$7,2,FALSE))</f>
        <v>4166.18</v>
      </c>
      <c r="V1163" s="73"/>
      <c r="W1163" s="73"/>
      <c r="X1163" s="73"/>
      <c r="Y1163" s="73"/>
      <c r="Z1163" s="74"/>
      <c r="AA1163" s="72">
        <f>IF($A1163="-","-",ROUND(VLOOKUP($A1163+ROUND(LEFT(AA$1147,1)/24,5),'[1]ОАО "АТС"'!$A$30:$F$773,3,FALSE)+HLOOKUP($DL$1145,'[1]Сбытовая надбавка'!$F$5:$H$6,2,FALSE),2)+'[1]Иные услуги'!$C$6+HLOOKUP($DR$1144,'[1]Услуги по передаче'!$G$5:$J$7,2,FALSE))</f>
        <v>4166.16</v>
      </c>
      <c r="AB1163" s="73"/>
      <c r="AC1163" s="73"/>
      <c r="AD1163" s="73"/>
      <c r="AE1163" s="73"/>
      <c r="AF1163" s="74"/>
      <c r="AG1163" s="72">
        <f>IF($A1163="-","-",ROUND(VLOOKUP($A1163+ROUND(LEFT(AG$1147,1)/24,5),'[1]ОАО "АТС"'!$A$30:$F$773,3,FALSE)+HLOOKUP($DL$1145,'[1]Сбытовая надбавка'!$F$5:$H$6,2,FALSE),2)+'[1]Иные услуги'!$C$6+HLOOKUP($DR$1144,'[1]Услуги по передаче'!$G$5:$J$7,2,FALSE))</f>
        <v>4166.07</v>
      </c>
      <c r="AH1163" s="73"/>
      <c r="AI1163" s="73"/>
      <c r="AJ1163" s="73"/>
      <c r="AK1163" s="73"/>
      <c r="AL1163" s="74"/>
      <c r="AM1163" s="72">
        <f>IF($A1163="-","-",ROUND(VLOOKUP($A1163+ROUND(LEFT(AM$1147,1)/24,5),'[1]ОАО "АТС"'!$A$30:$F$773,3,FALSE)+HLOOKUP($DL$1145,'[1]Сбытовая надбавка'!$F$5:$H$6,2,FALSE),2)+'[1]Иные услуги'!$C$6+HLOOKUP($DR$1144,'[1]Услуги по передаче'!$G$5:$J$7,2,FALSE))</f>
        <v>4166.04</v>
      </c>
      <c r="AN1163" s="73"/>
      <c r="AO1163" s="73"/>
      <c r="AP1163" s="73"/>
      <c r="AQ1163" s="73"/>
      <c r="AR1163" s="74"/>
      <c r="AS1163" s="72">
        <f>IF($A1163="-","-",ROUND(VLOOKUP($A1163+ROUND(LEFT(AS$1147,1)/24,5),'[1]ОАО "АТС"'!$A$30:$F$773,3,FALSE)+HLOOKUP($DL$1145,'[1]Сбытовая надбавка'!$F$5:$H$6,2,FALSE),2)+'[1]Иные услуги'!$C$6+HLOOKUP($DR$1144,'[1]Услуги по передаче'!$G$5:$J$7,2,FALSE))</f>
        <v>4173.3999999999996</v>
      </c>
      <c r="AT1163" s="73"/>
      <c r="AU1163" s="73"/>
      <c r="AV1163" s="73"/>
      <c r="AW1163" s="73"/>
      <c r="AX1163" s="74"/>
      <c r="AY1163" s="72">
        <f>IF($A1163="-","-",ROUND(VLOOKUP($A1163+ROUND(LEFT(AY$1147,1)/24,5),'[1]ОАО "АТС"'!$A$30:$F$773,3,FALSE)+HLOOKUP($DL$1145,'[1]Сбытовая надбавка'!$F$5:$H$6,2,FALSE),2)+'[1]Иные услуги'!$C$6+HLOOKUP($DR$1144,'[1]Услуги по передаче'!$G$5:$J$7,2,FALSE))</f>
        <v>4274.17</v>
      </c>
      <c r="AZ1163" s="73"/>
      <c r="BA1163" s="73"/>
      <c r="BB1163" s="73"/>
      <c r="BC1163" s="73"/>
      <c r="BD1163" s="74"/>
      <c r="BE1163" s="72">
        <f>IF($A1163="-","-",ROUND(VLOOKUP($A1163+ROUND(LEFT(BE$1147,1)/24,5),'[1]ОАО "АТС"'!$A$30:$F$773,3,FALSE)+HLOOKUP($DL$1145,'[1]Сбытовая надбавка'!$F$5:$H$6,2,FALSE),2)+'[1]Иные услуги'!$C$6+HLOOKUP($DR$1144,'[1]Услуги по передаче'!$G$5:$J$7,2,FALSE))</f>
        <v>4165.55</v>
      </c>
      <c r="BF1163" s="73"/>
      <c r="BG1163" s="73"/>
      <c r="BH1163" s="73"/>
      <c r="BI1163" s="73"/>
      <c r="BJ1163" s="74"/>
      <c r="BK1163" s="72">
        <f>IF($A1163="-","-",ROUND(VLOOKUP($A1163+ROUND(LEFT(BK$1147,1)/24,5),'[1]ОАО "АТС"'!$A$30:$F$773,3,FALSE)+HLOOKUP($DL$1145,'[1]Сбытовая надбавка'!$F$5:$H$6,2,FALSE),2)+'[1]Иные услуги'!$C$6+HLOOKUP($DR$1144,'[1]Услуги по передаче'!$G$5:$J$7,2,FALSE))</f>
        <v>4235.2800000000007</v>
      </c>
      <c r="BL1163" s="73"/>
      <c r="BM1163" s="73"/>
      <c r="BN1163" s="73"/>
      <c r="BO1163" s="73"/>
      <c r="BP1163" s="74"/>
      <c r="BQ1163" s="72">
        <f>IF($A1163="-","-",ROUND(VLOOKUP($A1163+ROUND(LEFT(BQ$1147,2)/24,5),'[1]ОАО "АТС"'!$A$30:$F$773,3,FALSE)+HLOOKUP($DL$1145,'[1]Сбытовая надбавка'!$F$5:$H$6,2,FALSE),2)+'[1]Иные услуги'!$C$6+HLOOKUP($DR$1144,'[1]Услуги по передаче'!$G$5:$J$7,2,FALSE))</f>
        <v>4240.87</v>
      </c>
      <c r="BR1163" s="73"/>
      <c r="BS1163" s="73"/>
      <c r="BT1163" s="73"/>
      <c r="BU1163" s="73"/>
      <c r="BV1163" s="74"/>
      <c r="BW1163" s="72">
        <f>IF($A1163="-","-",ROUND(VLOOKUP($A1163+ROUND(LEFT(BW$1147,2)/24,5),'[1]ОАО "АТС"'!$A$30:$F$773,3,FALSE)+HLOOKUP($DL$1145,'[1]Сбытовая надбавка'!$F$5:$H$6,2,FALSE),2)+'[1]Иные услуги'!$C$6+HLOOKUP($DR$1144,'[1]Услуги по передаче'!$G$5:$J$7,2,FALSE))</f>
        <v>4228.93</v>
      </c>
      <c r="BX1163" s="73"/>
      <c r="BY1163" s="73"/>
      <c r="BZ1163" s="73"/>
      <c r="CA1163" s="73"/>
      <c r="CB1163" s="74"/>
      <c r="CC1163" s="72">
        <f>IF($A1163="-","-",ROUND(VLOOKUP($A1163+ROUND(LEFT(CC$1147,2)/24,5),'[1]ОАО "АТС"'!$A$30:$F$773,3,FALSE)+HLOOKUP($DL$1145,'[1]Сбытовая надбавка'!$F$5:$H$6,2,FALSE),2)+'[1]Иные услуги'!$C$6+HLOOKUP($DR$1144,'[1]Услуги по передаче'!$G$5:$J$7,2,FALSE))</f>
        <v>4190.1900000000005</v>
      </c>
      <c r="CD1163" s="73"/>
      <c r="CE1163" s="73"/>
      <c r="CF1163" s="73"/>
      <c r="CG1163" s="73"/>
      <c r="CH1163" s="74"/>
      <c r="CI1163" s="72">
        <f>IF($A1163="-","-",ROUND(VLOOKUP($A1163+ROUND(LEFT(CI$1147,2)/24,5),'[1]ОАО "АТС"'!$A$30:$F$773,3,FALSE)+HLOOKUP($DL$1145,'[1]Сбытовая надбавка'!$F$5:$H$6,2,FALSE),2)+'[1]Иные услуги'!$C$6+HLOOKUP($DR$1144,'[1]Услуги по передаче'!$G$5:$J$7,2,FALSE))</f>
        <v>4178.49</v>
      </c>
      <c r="CJ1163" s="73"/>
      <c r="CK1163" s="73"/>
      <c r="CL1163" s="73"/>
      <c r="CM1163" s="73"/>
      <c r="CN1163" s="74"/>
      <c r="CO1163" s="72">
        <f>IF($A1163="-","-",ROUND(VLOOKUP($A1163+ROUND(LEFT(CO$1147,2)/24,5),'[1]ОАО "АТС"'!$A$30:$F$773,3,FALSE)+HLOOKUP($DL$1145,'[1]Сбытовая надбавка'!$F$5:$H$6,2,FALSE),2)+'[1]Иные услуги'!$C$6+HLOOKUP($DR$1144,'[1]Услуги по передаче'!$G$5:$J$7,2,FALSE))</f>
        <v>4165.6100000000006</v>
      </c>
      <c r="CP1163" s="73"/>
      <c r="CQ1163" s="73"/>
      <c r="CR1163" s="73"/>
      <c r="CS1163" s="73"/>
      <c r="CT1163" s="74"/>
      <c r="CU1163" s="72">
        <f>IF($A1163="-","-",ROUND(VLOOKUP($A1163+ROUND(LEFT(CU$1147,2)/24,5),'[1]ОАО "АТС"'!$A$30:$F$773,3,FALSE)+HLOOKUP($DL$1145,'[1]Сбытовая надбавка'!$F$5:$H$6,2,FALSE),2)+'[1]Иные услуги'!$C$6+HLOOKUP($DR$1144,'[1]Услуги по передаче'!$G$5:$J$7,2,FALSE))</f>
        <v>4165.63</v>
      </c>
      <c r="CV1163" s="73"/>
      <c r="CW1163" s="73"/>
      <c r="CX1163" s="73"/>
      <c r="CY1163" s="73"/>
      <c r="CZ1163" s="74"/>
      <c r="DA1163" s="72">
        <f>IF($A1163="-","-",ROUND(VLOOKUP($A1163+ROUND(LEFT(DA$1147,2)/24,5),'[1]ОАО "АТС"'!$A$30:$F$773,3,FALSE)+HLOOKUP($DL$1145,'[1]Сбытовая надбавка'!$F$5:$H$6,2,FALSE),2)+'[1]Иные услуги'!$C$6+HLOOKUP($DR$1144,'[1]Услуги по передаче'!$G$5:$J$7,2,FALSE))</f>
        <v>4165.6100000000006</v>
      </c>
      <c r="DB1163" s="73"/>
      <c r="DC1163" s="73"/>
      <c r="DD1163" s="73"/>
      <c r="DE1163" s="73"/>
      <c r="DF1163" s="74"/>
      <c r="DG1163" s="72">
        <f>IF($A1163="-","-",ROUND(VLOOKUP($A1163+ROUND(LEFT(DG$1147,2)/24,5),'[1]ОАО "АТС"'!$A$30:$F$773,3,FALSE)+HLOOKUP($DL$1145,'[1]Сбытовая надбавка'!$F$5:$H$6,2,FALSE),2)+'[1]Иные услуги'!$C$6+HLOOKUP($DR$1144,'[1]Услуги по передаче'!$G$5:$J$7,2,FALSE))</f>
        <v>4165.74</v>
      </c>
      <c r="DH1163" s="73"/>
      <c r="DI1163" s="73"/>
      <c r="DJ1163" s="73"/>
      <c r="DK1163" s="73"/>
      <c r="DL1163" s="74"/>
      <c r="DM1163" s="72">
        <f>IF($A1163="-","-",ROUND(VLOOKUP($A1163+ROUND(LEFT(DM$1147,2)/24,5),'[1]ОАО "АТС"'!$A$30:$F$773,3,FALSE)+HLOOKUP($DL$1145,'[1]Сбытовая надбавка'!$F$5:$H$6,2,FALSE),2)+'[1]Иные услуги'!$C$6+HLOOKUP($DR$1144,'[1]Услуги по передаче'!$G$5:$J$7,2,FALSE))</f>
        <v>4235.12</v>
      </c>
      <c r="DN1163" s="73"/>
      <c r="DO1163" s="73"/>
      <c r="DP1163" s="73"/>
      <c r="DQ1163" s="73"/>
      <c r="DR1163" s="74"/>
      <c r="DS1163" s="72">
        <f>IF($A1163="-","-",ROUND(VLOOKUP($A1163+ROUND(LEFT(DS$1147,2)/24,5),'[1]ОАО "АТС"'!$A$30:$F$773,3,FALSE)+HLOOKUP($DL$1145,'[1]Сбытовая надбавка'!$F$5:$H$6,2,FALSE),2)+'[1]Иные услуги'!$C$6+HLOOKUP($DR$1144,'[1]Услуги по передаче'!$G$5:$J$7,2,FALSE))</f>
        <v>4280.79</v>
      </c>
      <c r="DT1163" s="73"/>
      <c r="DU1163" s="73"/>
      <c r="DV1163" s="73"/>
      <c r="DW1163" s="73"/>
      <c r="DX1163" s="74"/>
      <c r="DY1163" s="72">
        <f>IF($A1163="-","-",ROUND(VLOOKUP($A1163+ROUND(LEFT(DY$1147,2)/24,5),'[1]ОАО "АТС"'!$A$30:$F$773,3,FALSE)+HLOOKUP($DL$1145,'[1]Сбытовая надбавка'!$F$5:$H$6,2,FALSE),2)+'[1]Иные услуги'!$C$6+HLOOKUP($DR$1144,'[1]Услуги по передаче'!$G$5:$J$7,2,FALSE))</f>
        <v>4226.7299999999996</v>
      </c>
      <c r="DZ1163" s="73"/>
      <c r="EA1163" s="73"/>
      <c r="EB1163" s="73"/>
      <c r="EC1163" s="73"/>
      <c r="ED1163" s="74"/>
      <c r="EE1163" s="72">
        <f>IF($A1163="-","-",ROUND(VLOOKUP($A1163+ROUND(LEFT(EE$1147,2)/24,5),'[1]ОАО "АТС"'!$A$30:$F$773,3,FALSE)+HLOOKUP($DL$1145,'[1]Сбытовая надбавка'!$F$5:$H$6,2,FALSE),2)+'[1]Иные услуги'!$C$6+HLOOKUP($DR$1144,'[1]Услуги по передаче'!$G$5:$J$7,2,FALSE))</f>
        <v>4164.97</v>
      </c>
      <c r="EF1163" s="73"/>
      <c r="EG1163" s="73"/>
      <c r="EH1163" s="73"/>
      <c r="EI1163" s="73"/>
      <c r="EJ1163" s="74"/>
      <c r="EK1163" s="72">
        <f>IF($A1163="-","-",ROUND(VLOOKUP($A1163+ROUND(LEFT(EK$1147,2)/24,5),'[1]ОАО "АТС"'!$A$30:$F$773,3,FALSE)+HLOOKUP($DL$1145,'[1]Сбытовая надбавка'!$F$5:$H$6,2,FALSE),2)+'[1]Иные услуги'!$C$6+HLOOKUP($DR$1144,'[1]Услуги по передаче'!$G$5:$J$7,2,FALSE))</f>
        <v>4330.22</v>
      </c>
      <c r="EL1163" s="73"/>
      <c r="EM1163" s="73"/>
      <c r="EN1163" s="73"/>
      <c r="EO1163" s="73"/>
      <c r="EP1163" s="74"/>
      <c r="EQ1163" s="72">
        <f>IF($A1163="-","-",ROUND(VLOOKUP($A1163+ROUND(LEFT(EQ$1147,2)/24,5),'[1]ОАО "АТС"'!$A$30:$F$773,3,FALSE)+HLOOKUP($DL$1145,'[1]Сбытовая надбавка'!$F$5:$H$6,2,FALSE),2)+'[1]Иные услуги'!$C$6+HLOOKUP($DR$1144,'[1]Услуги по передаче'!$G$5:$J$7,2,FALSE))</f>
        <v>4236.6900000000005</v>
      </c>
      <c r="ER1163" s="73"/>
      <c r="ES1163" s="73"/>
      <c r="ET1163" s="73"/>
      <c r="EU1163" s="73"/>
      <c r="EV1163" s="74"/>
    </row>
    <row r="1164" spans="1:152" s="38" customFormat="1" ht="15.75" customHeight="1" x14ac:dyDescent="0.2">
      <c r="A1164" s="69">
        <f>$A$131</f>
        <v>45002</v>
      </c>
      <c r="B1164" s="70"/>
      <c r="C1164" s="70"/>
      <c r="D1164" s="70"/>
      <c r="E1164" s="70"/>
      <c r="F1164" s="70"/>
      <c r="G1164" s="70"/>
      <c r="H1164" s="71"/>
      <c r="I1164" s="72">
        <f>IF($A1164="-","-",ROUND(VLOOKUP($A1164+ROUND(LEFT(I$1147,1)/24,5),'[1]ОАО "АТС"'!$A$30:$F$773,3,FALSE)+HLOOKUP($DL$1145,'[1]Сбытовая надбавка'!$F$5:$H$6,2,FALSE),2)+'[1]Иные услуги'!$C$6+HLOOKUP($DR$1144,'[1]Услуги по передаче'!$G$5:$J$7,2,FALSE))</f>
        <v>4170.55</v>
      </c>
      <c r="J1164" s="73"/>
      <c r="K1164" s="73"/>
      <c r="L1164" s="73"/>
      <c r="M1164" s="73"/>
      <c r="N1164" s="74"/>
      <c r="O1164" s="72">
        <f>IF($A1164="-","-",ROUND(VLOOKUP($A1164+ROUND(LEFT(O$1147,1)/24,5),'[1]ОАО "АТС"'!$A$30:$F$773,3,FALSE)+HLOOKUP($DL$1145,'[1]Сбытовая надбавка'!$F$5:$H$6,2,FALSE),2)+'[1]Иные услуги'!$C$6+HLOOKUP($DR$1144,'[1]Услуги по передаче'!$G$5:$J$7,2,FALSE))</f>
        <v>4166.0200000000004</v>
      </c>
      <c r="P1164" s="73"/>
      <c r="Q1164" s="73"/>
      <c r="R1164" s="73"/>
      <c r="S1164" s="73"/>
      <c r="T1164" s="74"/>
      <c r="U1164" s="72">
        <f>IF($A1164="-","-",ROUND(VLOOKUP($A1164+ROUND(LEFT(U$1147,1)/24,5),'[1]ОАО "АТС"'!$A$30:$F$773,3,FALSE)+HLOOKUP($DL$1145,'[1]Сбытовая надбавка'!$F$5:$H$6,2,FALSE),2)+'[1]Иные услуги'!$C$6+HLOOKUP($DR$1144,'[1]Услуги по передаче'!$G$5:$J$7,2,FALSE))</f>
        <v>4166.1100000000006</v>
      </c>
      <c r="V1164" s="73"/>
      <c r="W1164" s="73"/>
      <c r="X1164" s="73"/>
      <c r="Y1164" s="73"/>
      <c r="Z1164" s="74"/>
      <c r="AA1164" s="72">
        <f>IF($A1164="-","-",ROUND(VLOOKUP($A1164+ROUND(LEFT(AA$1147,1)/24,5),'[1]ОАО "АТС"'!$A$30:$F$773,3,FALSE)+HLOOKUP($DL$1145,'[1]Сбытовая надбавка'!$F$5:$H$6,2,FALSE),2)+'[1]Иные услуги'!$C$6+HLOOKUP($DR$1144,'[1]Услуги по передаче'!$G$5:$J$7,2,FALSE))</f>
        <v>4166.09</v>
      </c>
      <c r="AB1164" s="73"/>
      <c r="AC1164" s="73"/>
      <c r="AD1164" s="73"/>
      <c r="AE1164" s="73"/>
      <c r="AF1164" s="74"/>
      <c r="AG1164" s="72">
        <f>IF($A1164="-","-",ROUND(VLOOKUP($A1164+ROUND(LEFT(AG$1147,1)/24,5),'[1]ОАО "АТС"'!$A$30:$F$773,3,FALSE)+HLOOKUP($DL$1145,'[1]Сбытовая надбавка'!$F$5:$H$6,2,FALSE),2)+'[1]Иные услуги'!$C$6+HLOOKUP($DR$1144,'[1]Услуги по передаче'!$G$5:$J$7,2,FALSE))</f>
        <v>4166.0300000000007</v>
      </c>
      <c r="AH1164" s="73"/>
      <c r="AI1164" s="73"/>
      <c r="AJ1164" s="73"/>
      <c r="AK1164" s="73"/>
      <c r="AL1164" s="74"/>
      <c r="AM1164" s="72">
        <f>IF($A1164="-","-",ROUND(VLOOKUP($A1164+ROUND(LEFT(AM$1147,1)/24,5),'[1]ОАО "АТС"'!$A$30:$F$773,3,FALSE)+HLOOKUP($DL$1145,'[1]Сбытовая надбавка'!$F$5:$H$6,2,FALSE),2)+'[1]Иные услуги'!$C$6+HLOOKUP($DR$1144,'[1]Услуги по передаче'!$G$5:$J$7,2,FALSE))</f>
        <v>4166.0200000000004</v>
      </c>
      <c r="AN1164" s="73"/>
      <c r="AO1164" s="73"/>
      <c r="AP1164" s="73"/>
      <c r="AQ1164" s="73"/>
      <c r="AR1164" s="74"/>
      <c r="AS1164" s="72">
        <f>IF($A1164="-","-",ROUND(VLOOKUP($A1164+ROUND(LEFT(AS$1147,1)/24,5),'[1]ОАО "АТС"'!$A$30:$F$773,3,FALSE)+HLOOKUP($DL$1145,'[1]Сбытовая надбавка'!$F$5:$H$6,2,FALSE),2)+'[1]Иные услуги'!$C$6+HLOOKUP($DR$1144,'[1]Услуги по передаче'!$G$5:$J$7,2,FALSE))</f>
        <v>4165.3900000000003</v>
      </c>
      <c r="AT1164" s="73"/>
      <c r="AU1164" s="73"/>
      <c r="AV1164" s="73"/>
      <c r="AW1164" s="73"/>
      <c r="AX1164" s="74"/>
      <c r="AY1164" s="72">
        <f>IF($A1164="-","-",ROUND(VLOOKUP($A1164+ROUND(LEFT(AY$1147,1)/24,5),'[1]ОАО "АТС"'!$A$30:$F$773,3,FALSE)+HLOOKUP($DL$1145,'[1]Сбытовая надбавка'!$F$5:$H$6,2,FALSE),2)+'[1]Иные услуги'!$C$6+HLOOKUP($DR$1144,'[1]Услуги по передаче'!$G$5:$J$7,2,FALSE))</f>
        <v>4252.99</v>
      </c>
      <c r="AZ1164" s="73"/>
      <c r="BA1164" s="73"/>
      <c r="BB1164" s="73"/>
      <c r="BC1164" s="73"/>
      <c r="BD1164" s="74"/>
      <c r="BE1164" s="72">
        <f>IF($A1164="-","-",ROUND(VLOOKUP($A1164+ROUND(LEFT(BE$1147,1)/24,5),'[1]ОАО "АТС"'!$A$30:$F$773,3,FALSE)+HLOOKUP($DL$1145,'[1]Сбытовая надбавка'!$F$5:$H$6,2,FALSE),2)+'[1]Иные услуги'!$C$6+HLOOKUP($DR$1144,'[1]Услуги по передаче'!$G$5:$J$7,2,FALSE))</f>
        <v>4165.54</v>
      </c>
      <c r="BF1164" s="73"/>
      <c r="BG1164" s="73"/>
      <c r="BH1164" s="73"/>
      <c r="BI1164" s="73"/>
      <c r="BJ1164" s="74"/>
      <c r="BK1164" s="72">
        <f>IF($A1164="-","-",ROUND(VLOOKUP($A1164+ROUND(LEFT(BK$1147,1)/24,5),'[1]ОАО "АТС"'!$A$30:$F$773,3,FALSE)+HLOOKUP($DL$1145,'[1]Сбытовая надбавка'!$F$5:$H$6,2,FALSE),2)+'[1]Иные услуги'!$C$6+HLOOKUP($DR$1144,'[1]Услуги по передаче'!$G$5:$J$7,2,FALSE))</f>
        <v>4251.59</v>
      </c>
      <c r="BL1164" s="73"/>
      <c r="BM1164" s="73"/>
      <c r="BN1164" s="73"/>
      <c r="BO1164" s="73"/>
      <c r="BP1164" s="74"/>
      <c r="BQ1164" s="72">
        <f>IF($A1164="-","-",ROUND(VLOOKUP($A1164+ROUND(LEFT(BQ$1147,2)/24,5),'[1]ОАО "АТС"'!$A$30:$F$773,3,FALSE)+HLOOKUP($DL$1145,'[1]Сбытовая надбавка'!$F$5:$H$6,2,FALSE),2)+'[1]Иные услуги'!$C$6+HLOOKUP($DR$1144,'[1]Услуги по передаче'!$G$5:$J$7,2,FALSE))</f>
        <v>4279.04</v>
      </c>
      <c r="BR1164" s="73"/>
      <c r="BS1164" s="73"/>
      <c r="BT1164" s="73"/>
      <c r="BU1164" s="73"/>
      <c r="BV1164" s="74"/>
      <c r="BW1164" s="72">
        <f>IF($A1164="-","-",ROUND(VLOOKUP($A1164+ROUND(LEFT(BW$1147,2)/24,5),'[1]ОАО "АТС"'!$A$30:$F$773,3,FALSE)+HLOOKUP($DL$1145,'[1]Сбытовая надбавка'!$F$5:$H$6,2,FALSE),2)+'[1]Иные услуги'!$C$6+HLOOKUP($DR$1144,'[1]Услуги по передаче'!$G$5:$J$7,2,FALSE))</f>
        <v>4286.3500000000004</v>
      </c>
      <c r="BX1164" s="73"/>
      <c r="BY1164" s="73"/>
      <c r="BZ1164" s="73"/>
      <c r="CA1164" s="73"/>
      <c r="CB1164" s="74"/>
      <c r="CC1164" s="72">
        <f>IF($A1164="-","-",ROUND(VLOOKUP($A1164+ROUND(LEFT(CC$1147,2)/24,5),'[1]ОАО "АТС"'!$A$30:$F$773,3,FALSE)+HLOOKUP($DL$1145,'[1]Сбытовая надбавка'!$F$5:$H$6,2,FALSE),2)+'[1]Иные услуги'!$C$6+HLOOKUP($DR$1144,'[1]Услуги по передаче'!$G$5:$J$7,2,FALSE))</f>
        <v>4260.5600000000004</v>
      </c>
      <c r="CD1164" s="73"/>
      <c r="CE1164" s="73"/>
      <c r="CF1164" s="73"/>
      <c r="CG1164" s="73"/>
      <c r="CH1164" s="74"/>
      <c r="CI1164" s="72">
        <f>IF($A1164="-","-",ROUND(VLOOKUP($A1164+ROUND(LEFT(CI$1147,2)/24,5),'[1]ОАО "АТС"'!$A$30:$F$773,3,FALSE)+HLOOKUP($DL$1145,'[1]Сбытовая надбавка'!$F$5:$H$6,2,FALSE),2)+'[1]Иные услуги'!$C$6+HLOOKUP($DR$1144,'[1]Услуги по передаче'!$G$5:$J$7,2,FALSE))</f>
        <v>4251.04</v>
      </c>
      <c r="CJ1164" s="73"/>
      <c r="CK1164" s="73"/>
      <c r="CL1164" s="73"/>
      <c r="CM1164" s="73"/>
      <c r="CN1164" s="74"/>
      <c r="CO1164" s="72">
        <f>IF($A1164="-","-",ROUND(VLOOKUP($A1164+ROUND(LEFT(CO$1147,2)/24,5),'[1]ОАО "АТС"'!$A$30:$F$773,3,FALSE)+HLOOKUP($DL$1145,'[1]Сбытовая надбавка'!$F$5:$H$6,2,FALSE),2)+'[1]Иные услуги'!$C$6+HLOOKUP($DR$1144,'[1]Услуги по передаче'!$G$5:$J$7,2,FALSE))</f>
        <v>4255.7</v>
      </c>
      <c r="CP1164" s="73"/>
      <c r="CQ1164" s="73"/>
      <c r="CR1164" s="73"/>
      <c r="CS1164" s="73"/>
      <c r="CT1164" s="74"/>
      <c r="CU1164" s="72">
        <f>IF($A1164="-","-",ROUND(VLOOKUP($A1164+ROUND(LEFT(CU$1147,2)/24,5),'[1]ОАО "АТС"'!$A$30:$F$773,3,FALSE)+HLOOKUP($DL$1145,'[1]Сбытовая надбавка'!$F$5:$H$6,2,FALSE),2)+'[1]Иные услуги'!$C$6+HLOOKUP($DR$1144,'[1]Услуги по передаче'!$G$5:$J$7,2,FALSE))</f>
        <v>4245.01</v>
      </c>
      <c r="CV1164" s="73"/>
      <c r="CW1164" s="73"/>
      <c r="CX1164" s="73"/>
      <c r="CY1164" s="73"/>
      <c r="CZ1164" s="74"/>
      <c r="DA1164" s="72">
        <f>IF($A1164="-","-",ROUND(VLOOKUP($A1164+ROUND(LEFT(DA$1147,2)/24,5),'[1]ОАО "АТС"'!$A$30:$F$773,3,FALSE)+HLOOKUP($DL$1145,'[1]Сбытовая надбавка'!$F$5:$H$6,2,FALSE),2)+'[1]Иные услуги'!$C$6+HLOOKUP($DR$1144,'[1]Услуги по передаче'!$G$5:$J$7,2,FALSE))</f>
        <v>4223.43</v>
      </c>
      <c r="DB1164" s="73"/>
      <c r="DC1164" s="73"/>
      <c r="DD1164" s="73"/>
      <c r="DE1164" s="73"/>
      <c r="DF1164" s="74"/>
      <c r="DG1164" s="72">
        <f>IF($A1164="-","-",ROUND(VLOOKUP($A1164+ROUND(LEFT(DG$1147,2)/24,5),'[1]ОАО "АТС"'!$A$30:$F$773,3,FALSE)+HLOOKUP($DL$1145,'[1]Сбытовая надбавка'!$F$5:$H$6,2,FALSE),2)+'[1]Иные услуги'!$C$6+HLOOKUP($DR$1144,'[1]Услуги по передаче'!$G$5:$J$7,2,FALSE))</f>
        <v>4237.3100000000004</v>
      </c>
      <c r="DH1164" s="73"/>
      <c r="DI1164" s="73"/>
      <c r="DJ1164" s="73"/>
      <c r="DK1164" s="73"/>
      <c r="DL1164" s="74"/>
      <c r="DM1164" s="72">
        <f>IF($A1164="-","-",ROUND(VLOOKUP($A1164+ROUND(LEFT(DM$1147,2)/24,5),'[1]ОАО "АТС"'!$A$30:$F$773,3,FALSE)+HLOOKUP($DL$1145,'[1]Сбытовая надбавка'!$F$5:$H$6,2,FALSE),2)+'[1]Иные услуги'!$C$6+HLOOKUP($DR$1144,'[1]Услуги по передаче'!$G$5:$J$7,2,FALSE))</f>
        <v>4282.75</v>
      </c>
      <c r="DN1164" s="73"/>
      <c r="DO1164" s="73"/>
      <c r="DP1164" s="73"/>
      <c r="DQ1164" s="73"/>
      <c r="DR1164" s="74"/>
      <c r="DS1164" s="72">
        <f>IF($A1164="-","-",ROUND(VLOOKUP($A1164+ROUND(LEFT(DS$1147,2)/24,5),'[1]ОАО "АТС"'!$A$30:$F$773,3,FALSE)+HLOOKUP($DL$1145,'[1]Сбытовая надбавка'!$F$5:$H$6,2,FALSE),2)+'[1]Иные услуги'!$C$6+HLOOKUP($DR$1144,'[1]Услуги по передаче'!$G$5:$J$7,2,FALSE))</f>
        <v>4283.3600000000006</v>
      </c>
      <c r="DT1164" s="73"/>
      <c r="DU1164" s="73"/>
      <c r="DV1164" s="73"/>
      <c r="DW1164" s="73"/>
      <c r="DX1164" s="74"/>
      <c r="DY1164" s="72">
        <f>IF($A1164="-","-",ROUND(VLOOKUP($A1164+ROUND(LEFT(DY$1147,2)/24,5),'[1]ОАО "АТС"'!$A$30:$F$773,3,FALSE)+HLOOKUP($DL$1145,'[1]Сбытовая надбавка'!$F$5:$H$6,2,FALSE),2)+'[1]Иные услуги'!$C$6+HLOOKUP($DR$1144,'[1]Услуги по передаче'!$G$5:$J$7,2,FALSE))</f>
        <v>4218.95</v>
      </c>
      <c r="DZ1164" s="73"/>
      <c r="EA1164" s="73"/>
      <c r="EB1164" s="73"/>
      <c r="EC1164" s="73"/>
      <c r="ED1164" s="74"/>
      <c r="EE1164" s="72">
        <f>IF($A1164="-","-",ROUND(VLOOKUP($A1164+ROUND(LEFT(EE$1147,2)/24,5),'[1]ОАО "АТС"'!$A$30:$F$773,3,FALSE)+HLOOKUP($DL$1145,'[1]Сбытовая надбавка'!$F$5:$H$6,2,FALSE),2)+'[1]Иные услуги'!$C$6+HLOOKUP($DR$1144,'[1]Услуги по передаче'!$G$5:$J$7,2,FALSE))</f>
        <v>4164.62</v>
      </c>
      <c r="EF1164" s="73"/>
      <c r="EG1164" s="73"/>
      <c r="EH1164" s="73"/>
      <c r="EI1164" s="73"/>
      <c r="EJ1164" s="74"/>
      <c r="EK1164" s="72">
        <f>IF($A1164="-","-",ROUND(VLOOKUP($A1164+ROUND(LEFT(EK$1147,2)/24,5),'[1]ОАО "АТС"'!$A$30:$F$773,3,FALSE)+HLOOKUP($DL$1145,'[1]Сбытовая надбавка'!$F$5:$H$6,2,FALSE),2)+'[1]Иные услуги'!$C$6+HLOOKUP($DR$1144,'[1]Услуги по передаче'!$G$5:$J$7,2,FALSE))</f>
        <v>4321.9799999999996</v>
      </c>
      <c r="EL1164" s="73"/>
      <c r="EM1164" s="73"/>
      <c r="EN1164" s="73"/>
      <c r="EO1164" s="73"/>
      <c r="EP1164" s="74"/>
      <c r="EQ1164" s="72">
        <f>IF($A1164="-","-",ROUND(VLOOKUP($A1164+ROUND(LEFT(EQ$1147,2)/24,5),'[1]ОАО "АТС"'!$A$30:$F$773,3,FALSE)+HLOOKUP($DL$1145,'[1]Сбытовая надбавка'!$F$5:$H$6,2,FALSE),2)+'[1]Иные услуги'!$C$6+HLOOKUP($DR$1144,'[1]Услуги по передаче'!$G$5:$J$7,2,FALSE))</f>
        <v>4214.13</v>
      </c>
      <c r="ER1164" s="73"/>
      <c r="ES1164" s="73"/>
      <c r="ET1164" s="73"/>
      <c r="EU1164" s="73"/>
      <c r="EV1164" s="74"/>
    </row>
    <row r="1165" spans="1:152" s="38" customFormat="1" ht="15.75" customHeight="1" x14ac:dyDescent="0.2">
      <c r="A1165" s="69">
        <f>$A$132</f>
        <v>45003</v>
      </c>
      <c r="B1165" s="70"/>
      <c r="C1165" s="70"/>
      <c r="D1165" s="70"/>
      <c r="E1165" s="70"/>
      <c r="F1165" s="70"/>
      <c r="G1165" s="70"/>
      <c r="H1165" s="71"/>
      <c r="I1165" s="72">
        <f>IF($A1165="-","-",ROUND(VLOOKUP($A1165+ROUND(LEFT(I$1147,1)/24,5),'[1]ОАО "АТС"'!$A$30:$F$773,3,FALSE)+HLOOKUP($DL$1145,'[1]Сбытовая надбавка'!$F$5:$H$6,2,FALSE),2)+'[1]Иные услуги'!$C$6+HLOOKUP($DR$1144,'[1]Услуги по передаче'!$G$5:$J$7,2,FALSE))</f>
        <v>4165.7</v>
      </c>
      <c r="J1165" s="73"/>
      <c r="K1165" s="73"/>
      <c r="L1165" s="73"/>
      <c r="M1165" s="73"/>
      <c r="N1165" s="74"/>
      <c r="O1165" s="72">
        <f>IF($A1165="-","-",ROUND(VLOOKUP($A1165+ROUND(LEFT(O$1147,1)/24,5),'[1]ОАО "АТС"'!$A$30:$F$773,3,FALSE)+HLOOKUP($DL$1145,'[1]Сбытовая надбавка'!$F$5:$H$6,2,FALSE),2)+'[1]Иные услуги'!$C$6+HLOOKUP($DR$1144,'[1]Услуги по передаче'!$G$5:$J$7,2,FALSE))</f>
        <v>4165.88</v>
      </c>
      <c r="P1165" s="73"/>
      <c r="Q1165" s="73"/>
      <c r="R1165" s="73"/>
      <c r="S1165" s="73"/>
      <c r="T1165" s="74"/>
      <c r="U1165" s="72">
        <f>IF($A1165="-","-",ROUND(VLOOKUP($A1165+ROUND(LEFT(U$1147,1)/24,5),'[1]ОАО "АТС"'!$A$30:$F$773,3,FALSE)+HLOOKUP($DL$1145,'[1]Сбытовая надбавка'!$F$5:$H$6,2,FALSE),2)+'[1]Иные услуги'!$C$6+HLOOKUP($DR$1144,'[1]Услуги по передаче'!$G$5:$J$7,2,FALSE))</f>
        <v>4165.99</v>
      </c>
      <c r="V1165" s="73"/>
      <c r="W1165" s="73"/>
      <c r="X1165" s="73"/>
      <c r="Y1165" s="73"/>
      <c r="Z1165" s="74"/>
      <c r="AA1165" s="72">
        <f>IF($A1165="-","-",ROUND(VLOOKUP($A1165+ROUND(LEFT(AA$1147,1)/24,5),'[1]ОАО "АТС"'!$A$30:$F$773,3,FALSE)+HLOOKUP($DL$1145,'[1]Сбытовая надбавка'!$F$5:$H$6,2,FALSE),2)+'[1]Иные услуги'!$C$6+HLOOKUP($DR$1144,'[1]Услуги по передаче'!$G$5:$J$7,2,FALSE))</f>
        <v>4166.0200000000004</v>
      </c>
      <c r="AB1165" s="73"/>
      <c r="AC1165" s="73"/>
      <c r="AD1165" s="73"/>
      <c r="AE1165" s="73"/>
      <c r="AF1165" s="74"/>
      <c r="AG1165" s="72">
        <f>IF($A1165="-","-",ROUND(VLOOKUP($A1165+ROUND(LEFT(AG$1147,1)/24,5),'[1]ОАО "АТС"'!$A$30:$F$773,3,FALSE)+HLOOKUP($DL$1145,'[1]Сбытовая надбавка'!$F$5:$H$6,2,FALSE),2)+'[1]Иные услуги'!$C$6+HLOOKUP($DR$1144,'[1]Услуги по передаче'!$G$5:$J$7,2,FALSE))</f>
        <v>4165.97</v>
      </c>
      <c r="AH1165" s="73"/>
      <c r="AI1165" s="73"/>
      <c r="AJ1165" s="73"/>
      <c r="AK1165" s="73"/>
      <c r="AL1165" s="74"/>
      <c r="AM1165" s="72">
        <f>IF($A1165="-","-",ROUND(VLOOKUP($A1165+ROUND(LEFT(AM$1147,1)/24,5),'[1]ОАО "АТС"'!$A$30:$F$773,3,FALSE)+HLOOKUP($DL$1145,'[1]Сбытовая надбавка'!$F$5:$H$6,2,FALSE),2)+'[1]Иные услуги'!$C$6+HLOOKUP($DR$1144,'[1]Услуги по передаче'!$G$5:$J$7,2,FALSE))</f>
        <v>4165.96</v>
      </c>
      <c r="AN1165" s="73"/>
      <c r="AO1165" s="73"/>
      <c r="AP1165" s="73"/>
      <c r="AQ1165" s="73"/>
      <c r="AR1165" s="74"/>
      <c r="AS1165" s="72">
        <f>IF($A1165="-","-",ROUND(VLOOKUP($A1165+ROUND(LEFT(AS$1147,1)/24,5),'[1]ОАО "АТС"'!$A$30:$F$773,3,FALSE)+HLOOKUP($DL$1145,'[1]Сбытовая надбавка'!$F$5:$H$6,2,FALSE),2)+'[1]Иные услуги'!$C$6+HLOOKUP($DR$1144,'[1]Услуги по передаче'!$G$5:$J$7,2,FALSE))</f>
        <v>4165.41</v>
      </c>
      <c r="AT1165" s="73"/>
      <c r="AU1165" s="73"/>
      <c r="AV1165" s="73"/>
      <c r="AW1165" s="73"/>
      <c r="AX1165" s="74"/>
      <c r="AY1165" s="72">
        <f>IF($A1165="-","-",ROUND(VLOOKUP($A1165+ROUND(LEFT(AY$1147,1)/24,5),'[1]ОАО "АТС"'!$A$30:$F$773,3,FALSE)+HLOOKUP($DL$1145,'[1]Сбытовая надбавка'!$F$5:$H$6,2,FALSE),2)+'[1]Иные услуги'!$C$6+HLOOKUP($DR$1144,'[1]Услуги по передаче'!$G$5:$J$7,2,FALSE))</f>
        <v>4165.4400000000005</v>
      </c>
      <c r="AZ1165" s="73"/>
      <c r="BA1165" s="73"/>
      <c r="BB1165" s="73"/>
      <c r="BC1165" s="73"/>
      <c r="BD1165" s="74"/>
      <c r="BE1165" s="72">
        <f>IF($A1165="-","-",ROUND(VLOOKUP($A1165+ROUND(LEFT(BE$1147,1)/24,5),'[1]ОАО "АТС"'!$A$30:$F$773,3,FALSE)+HLOOKUP($DL$1145,'[1]Сбытовая надбавка'!$F$5:$H$6,2,FALSE),2)+'[1]Иные услуги'!$C$6+HLOOKUP($DR$1144,'[1]Услуги по передаче'!$G$5:$J$7,2,FALSE))</f>
        <v>4165.67</v>
      </c>
      <c r="BF1165" s="73"/>
      <c r="BG1165" s="73"/>
      <c r="BH1165" s="73"/>
      <c r="BI1165" s="73"/>
      <c r="BJ1165" s="74"/>
      <c r="BK1165" s="72">
        <f>IF($A1165="-","-",ROUND(VLOOKUP($A1165+ROUND(LEFT(BK$1147,1)/24,5),'[1]ОАО "АТС"'!$A$30:$F$773,3,FALSE)+HLOOKUP($DL$1145,'[1]Сбытовая надбавка'!$F$5:$H$6,2,FALSE),2)+'[1]Иные услуги'!$C$6+HLOOKUP($DR$1144,'[1]Услуги по передаче'!$G$5:$J$7,2,FALSE))</f>
        <v>4165.75</v>
      </c>
      <c r="BL1165" s="73"/>
      <c r="BM1165" s="73"/>
      <c r="BN1165" s="73"/>
      <c r="BO1165" s="73"/>
      <c r="BP1165" s="74"/>
      <c r="BQ1165" s="72">
        <f>IF($A1165="-","-",ROUND(VLOOKUP($A1165+ROUND(LEFT(BQ$1147,2)/24,5),'[1]ОАО "АТС"'!$A$30:$F$773,3,FALSE)+HLOOKUP($DL$1145,'[1]Сбытовая надбавка'!$F$5:$H$6,2,FALSE),2)+'[1]Иные услуги'!$C$6+HLOOKUP($DR$1144,'[1]Услуги по передаче'!$G$5:$J$7,2,FALSE))</f>
        <v>4165.7700000000004</v>
      </c>
      <c r="BR1165" s="73"/>
      <c r="BS1165" s="73"/>
      <c r="BT1165" s="73"/>
      <c r="BU1165" s="73"/>
      <c r="BV1165" s="74"/>
      <c r="BW1165" s="72">
        <f>IF($A1165="-","-",ROUND(VLOOKUP($A1165+ROUND(LEFT(BW$1147,2)/24,5),'[1]ОАО "АТС"'!$A$30:$F$773,3,FALSE)+HLOOKUP($DL$1145,'[1]Сбытовая надбавка'!$F$5:$H$6,2,FALSE),2)+'[1]Иные услуги'!$C$6+HLOOKUP($DR$1144,'[1]Услуги по передаче'!$G$5:$J$7,2,FALSE))</f>
        <v>4165.8100000000004</v>
      </c>
      <c r="BX1165" s="73"/>
      <c r="BY1165" s="73"/>
      <c r="BZ1165" s="73"/>
      <c r="CA1165" s="73"/>
      <c r="CB1165" s="74"/>
      <c r="CC1165" s="72">
        <f>IF($A1165="-","-",ROUND(VLOOKUP($A1165+ROUND(LEFT(CC$1147,2)/24,5),'[1]ОАО "АТС"'!$A$30:$F$773,3,FALSE)+HLOOKUP($DL$1145,'[1]Сбытовая надбавка'!$F$5:$H$6,2,FALSE),2)+'[1]Иные услуги'!$C$6+HLOOKUP($DR$1144,'[1]Услуги по передаче'!$G$5:$J$7,2,FALSE))</f>
        <v>4165.7800000000007</v>
      </c>
      <c r="CD1165" s="73"/>
      <c r="CE1165" s="73"/>
      <c r="CF1165" s="73"/>
      <c r="CG1165" s="73"/>
      <c r="CH1165" s="74"/>
      <c r="CI1165" s="72">
        <f>IF($A1165="-","-",ROUND(VLOOKUP($A1165+ROUND(LEFT(CI$1147,2)/24,5),'[1]ОАО "АТС"'!$A$30:$F$773,3,FALSE)+HLOOKUP($DL$1145,'[1]Сбытовая надбавка'!$F$5:$H$6,2,FALSE),2)+'[1]Иные услуги'!$C$6+HLOOKUP($DR$1144,'[1]Услуги по передаче'!$G$5:$J$7,2,FALSE))</f>
        <v>4165.84</v>
      </c>
      <c r="CJ1165" s="73"/>
      <c r="CK1165" s="73"/>
      <c r="CL1165" s="73"/>
      <c r="CM1165" s="73"/>
      <c r="CN1165" s="74"/>
      <c r="CO1165" s="72">
        <f>IF($A1165="-","-",ROUND(VLOOKUP($A1165+ROUND(LEFT(CO$1147,2)/24,5),'[1]ОАО "АТС"'!$A$30:$F$773,3,FALSE)+HLOOKUP($DL$1145,'[1]Сбытовая надбавка'!$F$5:$H$6,2,FALSE),2)+'[1]Иные услуги'!$C$6+HLOOKUP($DR$1144,'[1]Услуги по передаче'!$G$5:$J$7,2,FALSE))</f>
        <v>4165.88</v>
      </c>
      <c r="CP1165" s="73"/>
      <c r="CQ1165" s="73"/>
      <c r="CR1165" s="73"/>
      <c r="CS1165" s="73"/>
      <c r="CT1165" s="74"/>
      <c r="CU1165" s="72">
        <f>IF($A1165="-","-",ROUND(VLOOKUP($A1165+ROUND(LEFT(CU$1147,2)/24,5),'[1]ОАО "АТС"'!$A$30:$F$773,3,FALSE)+HLOOKUP($DL$1145,'[1]Сбытовая надбавка'!$F$5:$H$6,2,FALSE),2)+'[1]Иные услуги'!$C$6+HLOOKUP($DR$1144,'[1]Услуги по передаче'!$G$5:$J$7,2,FALSE))</f>
        <v>4166.04</v>
      </c>
      <c r="CV1165" s="73"/>
      <c r="CW1165" s="73"/>
      <c r="CX1165" s="73"/>
      <c r="CY1165" s="73"/>
      <c r="CZ1165" s="74"/>
      <c r="DA1165" s="72">
        <f>IF($A1165="-","-",ROUND(VLOOKUP($A1165+ROUND(LEFT(DA$1147,2)/24,5),'[1]ОАО "АТС"'!$A$30:$F$773,3,FALSE)+HLOOKUP($DL$1145,'[1]Сбытовая надбавка'!$F$5:$H$6,2,FALSE),2)+'[1]Иные услуги'!$C$6+HLOOKUP($DR$1144,'[1]Услуги по передаче'!$G$5:$J$7,2,FALSE))</f>
        <v>4166.05</v>
      </c>
      <c r="DB1165" s="73"/>
      <c r="DC1165" s="73"/>
      <c r="DD1165" s="73"/>
      <c r="DE1165" s="73"/>
      <c r="DF1165" s="74"/>
      <c r="DG1165" s="72">
        <f>IF($A1165="-","-",ROUND(VLOOKUP($A1165+ROUND(LEFT(DG$1147,2)/24,5),'[1]ОАО "АТС"'!$A$30:$F$773,3,FALSE)+HLOOKUP($DL$1145,'[1]Сбытовая надбавка'!$F$5:$H$6,2,FALSE),2)+'[1]Иные услуги'!$C$6+HLOOKUP($DR$1144,'[1]Услуги по передаче'!$G$5:$J$7,2,FALSE))</f>
        <v>4166.1100000000006</v>
      </c>
      <c r="DH1165" s="73"/>
      <c r="DI1165" s="73"/>
      <c r="DJ1165" s="73"/>
      <c r="DK1165" s="73"/>
      <c r="DL1165" s="74"/>
      <c r="DM1165" s="72">
        <f>IF($A1165="-","-",ROUND(VLOOKUP($A1165+ROUND(LEFT(DM$1147,2)/24,5),'[1]ОАО "АТС"'!$A$30:$F$773,3,FALSE)+HLOOKUP($DL$1145,'[1]Сбытовая надбавка'!$F$5:$H$6,2,FALSE),2)+'[1]Иные услуги'!$C$6+HLOOKUP($DR$1144,'[1]Услуги по передаче'!$G$5:$J$7,2,FALSE))</f>
        <v>4195.42</v>
      </c>
      <c r="DN1165" s="73"/>
      <c r="DO1165" s="73"/>
      <c r="DP1165" s="73"/>
      <c r="DQ1165" s="73"/>
      <c r="DR1165" s="74"/>
      <c r="DS1165" s="72">
        <f>IF($A1165="-","-",ROUND(VLOOKUP($A1165+ROUND(LEFT(DS$1147,2)/24,5),'[1]ОАО "АТС"'!$A$30:$F$773,3,FALSE)+HLOOKUP($DL$1145,'[1]Сбытовая надбавка'!$F$5:$H$6,2,FALSE),2)+'[1]Иные услуги'!$C$6+HLOOKUP($DR$1144,'[1]Услуги по передаче'!$G$5:$J$7,2,FALSE))</f>
        <v>4190.6400000000003</v>
      </c>
      <c r="DT1165" s="73"/>
      <c r="DU1165" s="73"/>
      <c r="DV1165" s="73"/>
      <c r="DW1165" s="73"/>
      <c r="DX1165" s="74"/>
      <c r="DY1165" s="72">
        <f>IF($A1165="-","-",ROUND(VLOOKUP($A1165+ROUND(LEFT(DY$1147,2)/24,5),'[1]ОАО "АТС"'!$A$30:$F$773,3,FALSE)+HLOOKUP($DL$1145,'[1]Сбытовая надбавка'!$F$5:$H$6,2,FALSE),2)+'[1]Иные услуги'!$C$6+HLOOKUP($DR$1144,'[1]Услуги по передаче'!$G$5:$J$7,2,FALSE))</f>
        <v>4165.26</v>
      </c>
      <c r="DZ1165" s="73"/>
      <c r="EA1165" s="73"/>
      <c r="EB1165" s="73"/>
      <c r="EC1165" s="73"/>
      <c r="ED1165" s="74"/>
      <c r="EE1165" s="72">
        <f>IF($A1165="-","-",ROUND(VLOOKUP($A1165+ROUND(LEFT(EE$1147,2)/24,5),'[1]ОАО "АТС"'!$A$30:$F$773,3,FALSE)+HLOOKUP($DL$1145,'[1]Сбытовая надбавка'!$F$5:$H$6,2,FALSE),2)+'[1]Иные услуги'!$C$6+HLOOKUP($DR$1144,'[1]Услуги по передаче'!$G$5:$J$7,2,FALSE))</f>
        <v>4165.0600000000004</v>
      </c>
      <c r="EF1165" s="73"/>
      <c r="EG1165" s="73"/>
      <c r="EH1165" s="73"/>
      <c r="EI1165" s="73"/>
      <c r="EJ1165" s="74"/>
      <c r="EK1165" s="72">
        <f>IF($A1165="-","-",ROUND(VLOOKUP($A1165+ROUND(LEFT(EK$1147,2)/24,5),'[1]ОАО "АТС"'!$A$30:$F$773,3,FALSE)+HLOOKUP($DL$1145,'[1]Сбытовая надбавка'!$F$5:$H$6,2,FALSE),2)+'[1]Иные услуги'!$C$6+HLOOKUP($DR$1144,'[1]Услуги по передаче'!$G$5:$J$7,2,FALSE))</f>
        <v>4258.3900000000003</v>
      </c>
      <c r="EL1165" s="73"/>
      <c r="EM1165" s="73"/>
      <c r="EN1165" s="73"/>
      <c r="EO1165" s="73"/>
      <c r="EP1165" s="74"/>
      <c r="EQ1165" s="72">
        <f>IF($A1165="-","-",ROUND(VLOOKUP($A1165+ROUND(LEFT(EQ$1147,2)/24,5),'[1]ОАО "АТС"'!$A$30:$F$773,3,FALSE)+HLOOKUP($DL$1145,'[1]Сбытовая надбавка'!$F$5:$H$6,2,FALSE),2)+'[1]Иные услуги'!$C$6+HLOOKUP($DR$1144,'[1]Услуги по передаче'!$G$5:$J$7,2,FALSE))</f>
        <v>4197.3500000000004</v>
      </c>
      <c r="ER1165" s="73"/>
      <c r="ES1165" s="73"/>
      <c r="ET1165" s="73"/>
      <c r="EU1165" s="73"/>
      <c r="EV1165" s="74"/>
    </row>
    <row r="1166" spans="1:152" s="38" customFormat="1" ht="15.75" customHeight="1" x14ac:dyDescent="0.2">
      <c r="A1166" s="69">
        <f>$A$133</f>
        <v>45004</v>
      </c>
      <c r="B1166" s="70"/>
      <c r="C1166" s="70"/>
      <c r="D1166" s="70"/>
      <c r="E1166" s="70"/>
      <c r="F1166" s="70"/>
      <c r="G1166" s="70"/>
      <c r="H1166" s="71"/>
      <c r="I1166" s="72">
        <f>IF($A1166="-","-",ROUND(VLOOKUP($A1166+ROUND(LEFT(I$1147,1)/24,5),'[1]ОАО "АТС"'!$A$30:$F$773,3,FALSE)+HLOOKUP($DL$1145,'[1]Сбытовая надбавка'!$F$5:$H$6,2,FALSE),2)+'[1]Иные услуги'!$C$6+HLOOKUP($DR$1144,'[1]Услуги по передаче'!$G$5:$J$7,2,FALSE))</f>
        <v>4165.83</v>
      </c>
      <c r="J1166" s="73"/>
      <c r="K1166" s="73"/>
      <c r="L1166" s="73"/>
      <c r="M1166" s="73"/>
      <c r="N1166" s="74"/>
      <c r="O1166" s="72">
        <f>IF($A1166="-","-",ROUND(VLOOKUP($A1166+ROUND(LEFT(O$1147,1)/24,5),'[1]ОАО "АТС"'!$A$30:$F$773,3,FALSE)+HLOOKUP($DL$1145,'[1]Сбытовая надбавка'!$F$5:$H$6,2,FALSE),2)+'[1]Иные услуги'!$C$6+HLOOKUP($DR$1144,'[1]Услуги по передаче'!$G$5:$J$7,2,FALSE))</f>
        <v>4165.8900000000003</v>
      </c>
      <c r="P1166" s="73"/>
      <c r="Q1166" s="73"/>
      <c r="R1166" s="73"/>
      <c r="S1166" s="73"/>
      <c r="T1166" s="74"/>
      <c r="U1166" s="72">
        <f>IF($A1166="-","-",ROUND(VLOOKUP($A1166+ROUND(LEFT(U$1147,1)/24,5),'[1]ОАО "АТС"'!$A$30:$F$773,3,FALSE)+HLOOKUP($DL$1145,'[1]Сбытовая надбавка'!$F$5:$H$6,2,FALSE),2)+'[1]Иные услуги'!$C$6+HLOOKUP($DR$1144,'[1]Услуги по передаче'!$G$5:$J$7,2,FALSE))</f>
        <v>4166.05</v>
      </c>
      <c r="V1166" s="73"/>
      <c r="W1166" s="73"/>
      <c r="X1166" s="73"/>
      <c r="Y1166" s="73"/>
      <c r="Z1166" s="74"/>
      <c r="AA1166" s="72">
        <f>IF($A1166="-","-",ROUND(VLOOKUP($A1166+ROUND(LEFT(AA$1147,1)/24,5),'[1]ОАО "АТС"'!$A$30:$F$773,3,FALSE)+HLOOKUP($DL$1145,'[1]Сбытовая надбавка'!$F$5:$H$6,2,FALSE),2)+'[1]Иные услуги'!$C$6+HLOOKUP($DR$1144,'[1]Услуги по передаче'!$G$5:$J$7,2,FALSE))</f>
        <v>4166.05</v>
      </c>
      <c r="AB1166" s="73"/>
      <c r="AC1166" s="73"/>
      <c r="AD1166" s="73"/>
      <c r="AE1166" s="73"/>
      <c r="AF1166" s="74"/>
      <c r="AG1166" s="72">
        <f>IF($A1166="-","-",ROUND(VLOOKUP($A1166+ROUND(LEFT(AG$1147,1)/24,5),'[1]ОАО "АТС"'!$A$30:$F$773,3,FALSE)+HLOOKUP($DL$1145,'[1]Сбытовая надбавка'!$F$5:$H$6,2,FALSE),2)+'[1]Иные услуги'!$C$6+HLOOKUP($DR$1144,'[1]Услуги по передаче'!$G$5:$J$7,2,FALSE))</f>
        <v>4166.01</v>
      </c>
      <c r="AH1166" s="73"/>
      <c r="AI1166" s="73"/>
      <c r="AJ1166" s="73"/>
      <c r="AK1166" s="73"/>
      <c r="AL1166" s="74"/>
      <c r="AM1166" s="72">
        <f>IF($A1166="-","-",ROUND(VLOOKUP($A1166+ROUND(LEFT(AM$1147,1)/24,5),'[1]ОАО "АТС"'!$A$30:$F$773,3,FALSE)+HLOOKUP($DL$1145,'[1]Сбытовая надбавка'!$F$5:$H$6,2,FALSE),2)+'[1]Иные услуги'!$C$6+HLOOKUP($DR$1144,'[1]Услуги по передаче'!$G$5:$J$7,2,FALSE))</f>
        <v>4165.9400000000005</v>
      </c>
      <c r="AN1166" s="73"/>
      <c r="AO1166" s="73"/>
      <c r="AP1166" s="73"/>
      <c r="AQ1166" s="73"/>
      <c r="AR1166" s="74"/>
      <c r="AS1166" s="72">
        <f>IF($A1166="-","-",ROUND(VLOOKUP($A1166+ROUND(LEFT(AS$1147,1)/24,5),'[1]ОАО "АТС"'!$A$30:$F$773,3,FALSE)+HLOOKUP($DL$1145,'[1]Сбытовая надбавка'!$F$5:$H$6,2,FALSE),2)+'[1]Иные услуги'!$C$6+HLOOKUP($DR$1144,'[1]Услуги по передаче'!$G$5:$J$7,2,FALSE))</f>
        <v>4165.41</v>
      </c>
      <c r="AT1166" s="73"/>
      <c r="AU1166" s="73"/>
      <c r="AV1166" s="73"/>
      <c r="AW1166" s="73"/>
      <c r="AX1166" s="74"/>
      <c r="AY1166" s="72">
        <f>IF($A1166="-","-",ROUND(VLOOKUP($A1166+ROUND(LEFT(AY$1147,1)/24,5),'[1]ОАО "АТС"'!$A$30:$F$773,3,FALSE)+HLOOKUP($DL$1145,'[1]Сбытовая надбавка'!$F$5:$H$6,2,FALSE),2)+'[1]Иные услуги'!$C$6+HLOOKUP($DR$1144,'[1]Услуги по передаче'!$G$5:$J$7,2,FALSE))</f>
        <v>4165.6000000000004</v>
      </c>
      <c r="AZ1166" s="73"/>
      <c r="BA1166" s="73"/>
      <c r="BB1166" s="73"/>
      <c r="BC1166" s="73"/>
      <c r="BD1166" s="74"/>
      <c r="BE1166" s="72">
        <f>IF($A1166="-","-",ROUND(VLOOKUP($A1166+ROUND(LEFT(BE$1147,1)/24,5),'[1]ОАО "АТС"'!$A$30:$F$773,3,FALSE)+HLOOKUP($DL$1145,'[1]Сбытовая надбавка'!$F$5:$H$6,2,FALSE),2)+'[1]Иные услуги'!$C$6+HLOOKUP($DR$1144,'[1]Услуги по передаче'!$G$5:$J$7,2,FALSE))</f>
        <v>4165.59</v>
      </c>
      <c r="BF1166" s="73"/>
      <c r="BG1166" s="73"/>
      <c r="BH1166" s="73"/>
      <c r="BI1166" s="73"/>
      <c r="BJ1166" s="74"/>
      <c r="BK1166" s="72">
        <f>IF($A1166="-","-",ROUND(VLOOKUP($A1166+ROUND(LEFT(BK$1147,1)/24,5),'[1]ОАО "АТС"'!$A$30:$F$773,3,FALSE)+HLOOKUP($DL$1145,'[1]Сбытовая надбавка'!$F$5:$H$6,2,FALSE),2)+'[1]Иные услуги'!$C$6+HLOOKUP($DR$1144,'[1]Услуги по передаче'!$G$5:$J$7,2,FALSE))</f>
        <v>4165.84</v>
      </c>
      <c r="BL1166" s="73"/>
      <c r="BM1166" s="73"/>
      <c r="BN1166" s="73"/>
      <c r="BO1166" s="73"/>
      <c r="BP1166" s="74"/>
      <c r="BQ1166" s="72">
        <f>IF($A1166="-","-",ROUND(VLOOKUP($A1166+ROUND(LEFT(BQ$1147,2)/24,5),'[1]ОАО "АТС"'!$A$30:$F$773,3,FALSE)+HLOOKUP($DL$1145,'[1]Сбытовая надбавка'!$F$5:$H$6,2,FALSE),2)+'[1]Иные услуги'!$C$6+HLOOKUP($DR$1144,'[1]Услуги по передаче'!$G$5:$J$7,2,FALSE))</f>
        <v>4165.74</v>
      </c>
      <c r="BR1166" s="73"/>
      <c r="BS1166" s="73"/>
      <c r="BT1166" s="73"/>
      <c r="BU1166" s="73"/>
      <c r="BV1166" s="74"/>
      <c r="BW1166" s="72">
        <f>IF($A1166="-","-",ROUND(VLOOKUP($A1166+ROUND(LEFT(BW$1147,2)/24,5),'[1]ОАО "АТС"'!$A$30:$F$773,3,FALSE)+HLOOKUP($DL$1145,'[1]Сбытовая надбавка'!$F$5:$H$6,2,FALSE),2)+'[1]Иные услуги'!$C$6+HLOOKUP($DR$1144,'[1]Услуги по передаче'!$G$5:$J$7,2,FALSE))</f>
        <v>4165.8900000000003</v>
      </c>
      <c r="BX1166" s="73"/>
      <c r="BY1166" s="73"/>
      <c r="BZ1166" s="73"/>
      <c r="CA1166" s="73"/>
      <c r="CB1166" s="74"/>
      <c r="CC1166" s="72">
        <f>IF($A1166="-","-",ROUND(VLOOKUP($A1166+ROUND(LEFT(CC$1147,2)/24,5),'[1]ОАО "АТС"'!$A$30:$F$773,3,FALSE)+HLOOKUP($DL$1145,'[1]Сбытовая надбавка'!$F$5:$H$6,2,FALSE),2)+'[1]Иные услуги'!$C$6+HLOOKUP($DR$1144,'[1]Услуги по передаче'!$G$5:$J$7,2,FALSE))</f>
        <v>4165.8600000000006</v>
      </c>
      <c r="CD1166" s="73"/>
      <c r="CE1166" s="73"/>
      <c r="CF1166" s="73"/>
      <c r="CG1166" s="73"/>
      <c r="CH1166" s="74"/>
      <c r="CI1166" s="72">
        <f>IF($A1166="-","-",ROUND(VLOOKUP($A1166+ROUND(LEFT(CI$1147,2)/24,5),'[1]ОАО "АТС"'!$A$30:$F$773,3,FALSE)+HLOOKUP($DL$1145,'[1]Сбытовая надбавка'!$F$5:$H$6,2,FALSE),2)+'[1]Иные услуги'!$C$6+HLOOKUP($DR$1144,'[1]Услуги по передаче'!$G$5:$J$7,2,FALSE))</f>
        <v>4165.88</v>
      </c>
      <c r="CJ1166" s="73"/>
      <c r="CK1166" s="73"/>
      <c r="CL1166" s="73"/>
      <c r="CM1166" s="73"/>
      <c r="CN1166" s="74"/>
      <c r="CO1166" s="72">
        <f>IF($A1166="-","-",ROUND(VLOOKUP($A1166+ROUND(LEFT(CO$1147,2)/24,5),'[1]ОАО "АТС"'!$A$30:$F$773,3,FALSE)+HLOOKUP($DL$1145,'[1]Сбытовая надбавка'!$F$5:$H$6,2,FALSE),2)+'[1]Иные услуги'!$C$6+HLOOKUP($DR$1144,'[1]Услуги по передаче'!$G$5:$J$7,2,FALSE))</f>
        <v>4165.92</v>
      </c>
      <c r="CP1166" s="73"/>
      <c r="CQ1166" s="73"/>
      <c r="CR1166" s="73"/>
      <c r="CS1166" s="73"/>
      <c r="CT1166" s="74"/>
      <c r="CU1166" s="72">
        <f>IF($A1166="-","-",ROUND(VLOOKUP($A1166+ROUND(LEFT(CU$1147,2)/24,5),'[1]ОАО "АТС"'!$A$30:$F$773,3,FALSE)+HLOOKUP($DL$1145,'[1]Сбытовая надбавка'!$F$5:$H$6,2,FALSE),2)+'[1]Иные услуги'!$C$6+HLOOKUP($DR$1144,'[1]Услуги по передаче'!$G$5:$J$7,2,FALSE))</f>
        <v>4166.05</v>
      </c>
      <c r="CV1166" s="73"/>
      <c r="CW1166" s="73"/>
      <c r="CX1166" s="73"/>
      <c r="CY1166" s="73"/>
      <c r="CZ1166" s="74"/>
      <c r="DA1166" s="72">
        <f>IF($A1166="-","-",ROUND(VLOOKUP($A1166+ROUND(LEFT(DA$1147,2)/24,5),'[1]ОАО "АТС"'!$A$30:$F$773,3,FALSE)+HLOOKUP($DL$1145,'[1]Сбытовая надбавка'!$F$5:$H$6,2,FALSE),2)+'[1]Иные услуги'!$C$6+HLOOKUP($DR$1144,'[1]Услуги по передаче'!$G$5:$J$7,2,FALSE))</f>
        <v>4166.05</v>
      </c>
      <c r="DB1166" s="73"/>
      <c r="DC1166" s="73"/>
      <c r="DD1166" s="73"/>
      <c r="DE1166" s="73"/>
      <c r="DF1166" s="74"/>
      <c r="DG1166" s="72">
        <f>IF($A1166="-","-",ROUND(VLOOKUP($A1166+ROUND(LEFT(DG$1147,2)/24,5),'[1]ОАО "АТС"'!$A$30:$F$773,3,FALSE)+HLOOKUP($DL$1145,'[1]Сбытовая надбавка'!$F$5:$H$6,2,FALSE),2)+'[1]Иные услуги'!$C$6+HLOOKUP($DR$1144,'[1]Услуги по передаче'!$G$5:$J$7,2,FALSE))</f>
        <v>4166.1400000000003</v>
      </c>
      <c r="DH1166" s="73"/>
      <c r="DI1166" s="73"/>
      <c r="DJ1166" s="73"/>
      <c r="DK1166" s="73"/>
      <c r="DL1166" s="74"/>
      <c r="DM1166" s="72">
        <f>IF($A1166="-","-",ROUND(VLOOKUP($A1166+ROUND(LEFT(DM$1147,2)/24,5),'[1]ОАО "АТС"'!$A$30:$F$773,3,FALSE)+HLOOKUP($DL$1145,'[1]Сбытовая надбавка'!$F$5:$H$6,2,FALSE),2)+'[1]Иные услуги'!$C$6+HLOOKUP($DR$1144,'[1]Услуги по передаче'!$G$5:$J$7,2,FALSE))</f>
        <v>4164.3</v>
      </c>
      <c r="DN1166" s="73"/>
      <c r="DO1166" s="73"/>
      <c r="DP1166" s="73"/>
      <c r="DQ1166" s="73"/>
      <c r="DR1166" s="74"/>
      <c r="DS1166" s="72">
        <f>IF($A1166="-","-",ROUND(VLOOKUP($A1166+ROUND(LEFT(DS$1147,2)/24,5),'[1]ОАО "АТС"'!$A$30:$F$773,3,FALSE)+HLOOKUP($DL$1145,'[1]Сбытовая надбавка'!$F$5:$H$6,2,FALSE),2)+'[1]Иные услуги'!$C$6+HLOOKUP($DR$1144,'[1]Услуги по передаче'!$G$5:$J$7,2,FALSE))</f>
        <v>4204.1499999999996</v>
      </c>
      <c r="DT1166" s="73"/>
      <c r="DU1166" s="73"/>
      <c r="DV1166" s="73"/>
      <c r="DW1166" s="73"/>
      <c r="DX1166" s="74"/>
      <c r="DY1166" s="72">
        <f>IF($A1166="-","-",ROUND(VLOOKUP($A1166+ROUND(LEFT(DY$1147,2)/24,5),'[1]ОАО "АТС"'!$A$30:$F$773,3,FALSE)+HLOOKUP($DL$1145,'[1]Сбытовая надбавка'!$F$5:$H$6,2,FALSE),2)+'[1]Иные услуги'!$C$6+HLOOKUP($DR$1144,'[1]Услуги по передаче'!$G$5:$J$7,2,FALSE))</f>
        <v>4172.0200000000004</v>
      </c>
      <c r="DZ1166" s="73"/>
      <c r="EA1166" s="73"/>
      <c r="EB1166" s="73"/>
      <c r="EC1166" s="73"/>
      <c r="ED1166" s="74"/>
      <c r="EE1166" s="72">
        <f>IF($A1166="-","-",ROUND(VLOOKUP($A1166+ROUND(LEFT(EE$1147,2)/24,5),'[1]ОАО "АТС"'!$A$30:$F$773,3,FALSE)+HLOOKUP($DL$1145,'[1]Сбытовая надбавка'!$F$5:$H$6,2,FALSE),2)+'[1]Иные услуги'!$C$6+HLOOKUP($DR$1144,'[1]Услуги по передаче'!$G$5:$J$7,2,FALSE))</f>
        <v>4164.7299999999996</v>
      </c>
      <c r="EF1166" s="73"/>
      <c r="EG1166" s="73"/>
      <c r="EH1166" s="73"/>
      <c r="EI1166" s="73"/>
      <c r="EJ1166" s="74"/>
      <c r="EK1166" s="72">
        <f>IF($A1166="-","-",ROUND(VLOOKUP($A1166+ROUND(LEFT(EK$1147,2)/24,5),'[1]ОАО "АТС"'!$A$30:$F$773,3,FALSE)+HLOOKUP($DL$1145,'[1]Сбытовая надбавка'!$F$5:$H$6,2,FALSE),2)+'[1]Иные услуги'!$C$6+HLOOKUP($DR$1144,'[1]Услуги по передаче'!$G$5:$J$7,2,FALSE))</f>
        <v>4259.37</v>
      </c>
      <c r="EL1166" s="73"/>
      <c r="EM1166" s="73"/>
      <c r="EN1166" s="73"/>
      <c r="EO1166" s="73"/>
      <c r="EP1166" s="74"/>
      <c r="EQ1166" s="72">
        <f>IF($A1166="-","-",ROUND(VLOOKUP($A1166+ROUND(LEFT(EQ$1147,2)/24,5),'[1]ОАО "АТС"'!$A$30:$F$773,3,FALSE)+HLOOKUP($DL$1145,'[1]Сбытовая надбавка'!$F$5:$H$6,2,FALSE),2)+'[1]Иные услуги'!$C$6+HLOOKUP($DR$1144,'[1]Услуги по передаче'!$G$5:$J$7,2,FALSE))</f>
        <v>4190.71</v>
      </c>
      <c r="ER1166" s="73"/>
      <c r="ES1166" s="73"/>
      <c r="ET1166" s="73"/>
      <c r="EU1166" s="73"/>
      <c r="EV1166" s="74"/>
    </row>
    <row r="1167" spans="1:152" s="38" customFormat="1" ht="15.75" customHeight="1" x14ac:dyDescent="0.2">
      <c r="A1167" s="69">
        <f>$A$134</f>
        <v>45005</v>
      </c>
      <c r="B1167" s="70"/>
      <c r="C1167" s="70"/>
      <c r="D1167" s="70"/>
      <c r="E1167" s="70"/>
      <c r="F1167" s="70"/>
      <c r="G1167" s="70"/>
      <c r="H1167" s="71"/>
      <c r="I1167" s="72">
        <f>IF($A1167="-","-",ROUND(VLOOKUP($A1167+ROUND(LEFT(I$1147,1)/24,5),'[1]ОАО "АТС"'!$A$30:$F$773,3,FALSE)+HLOOKUP($DL$1145,'[1]Сбытовая надбавка'!$F$5:$H$6,2,FALSE),2)+'[1]Иные услуги'!$C$6+HLOOKUP($DR$1144,'[1]Услуги по передаче'!$G$5:$J$7,2,FALSE))</f>
        <v>4165.7800000000007</v>
      </c>
      <c r="J1167" s="73"/>
      <c r="K1167" s="73"/>
      <c r="L1167" s="73"/>
      <c r="M1167" s="73"/>
      <c r="N1167" s="74"/>
      <c r="O1167" s="72">
        <f>IF($A1167="-","-",ROUND(VLOOKUP($A1167+ROUND(LEFT(O$1147,1)/24,5),'[1]ОАО "АТС"'!$A$30:$F$773,3,FALSE)+HLOOKUP($DL$1145,'[1]Сбытовая надбавка'!$F$5:$H$6,2,FALSE),2)+'[1]Иные услуги'!$C$6+HLOOKUP($DR$1144,'[1]Услуги по передаче'!$G$5:$J$7,2,FALSE))</f>
        <v>4165.97</v>
      </c>
      <c r="P1167" s="73"/>
      <c r="Q1167" s="73"/>
      <c r="R1167" s="73"/>
      <c r="S1167" s="73"/>
      <c r="T1167" s="74"/>
      <c r="U1167" s="72">
        <f>IF($A1167="-","-",ROUND(VLOOKUP($A1167+ROUND(LEFT(U$1147,1)/24,5),'[1]ОАО "АТС"'!$A$30:$F$773,3,FALSE)+HLOOKUP($DL$1145,'[1]Сбытовая надбавка'!$F$5:$H$6,2,FALSE),2)+'[1]Иные услуги'!$C$6+HLOOKUP($DR$1144,'[1]Услуги по передаче'!$G$5:$J$7,2,FALSE))</f>
        <v>4165.93</v>
      </c>
      <c r="V1167" s="73"/>
      <c r="W1167" s="73"/>
      <c r="X1167" s="73"/>
      <c r="Y1167" s="73"/>
      <c r="Z1167" s="74"/>
      <c r="AA1167" s="72">
        <f>IF($A1167="-","-",ROUND(VLOOKUP($A1167+ROUND(LEFT(AA$1147,1)/24,5),'[1]ОАО "АТС"'!$A$30:$F$773,3,FALSE)+HLOOKUP($DL$1145,'[1]Сбытовая надбавка'!$F$5:$H$6,2,FALSE),2)+'[1]Иные услуги'!$C$6+HLOOKUP($DR$1144,'[1]Услуги по передаче'!$G$5:$J$7,2,FALSE))</f>
        <v>4165.8900000000003</v>
      </c>
      <c r="AB1167" s="73"/>
      <c r="AC1167" s="73"/>
      <c r="AD1167" s="73"/>
      <c r="AE1167" s="73"/>
      <c r="AF1167" s="74"/>
      <c r="AG1167" s="72">
        <f>IF($A1167="-","-",ROUND(VLOOKUP($A1167+ROUND(LEFT(AG$1147,1)/24,5),'[1]ОАО "АТС"'!$A$30:$F$773,3,FALSE)+HLOOKUP($DL$1145,'[1]Сбытовая надбавка'!$F$5:$H$6,2,FALSE),2)+'[1]Иные услуги'!$C$6+HLOOKUP($DR$1144,'[1]Услуги по передаче'!$G$5:$J$7,2,FALSE))</f>
        <v>4165.79</v>
      </c>
      <c r="AH1167" s="73"/>
      <c r="AI1167" s="73"/>
      <c r="AJ1167" s="73"/>
      <c r="AK1167" s="73"/>
      <c r="AL1167" s="74"/>
      <c r="AM1167" s="72">
        <f>IF($A1167="-","-",ROUND(VLOOKUP($A1167+ROUND(LEFT(AM$1147,1)/24,5),'[1]ОАО "АТС"'!$A$30:$F$773,3,FALSE)+HLOOKUP($DL$1145,'[1]Сбытовая надбавка'!$F$5:$H$6,2,FALSE),2)+'[1]Иные услуги'!$C$6+HLOOKUP($DR$1144,'[1]Услуги по передаче'!$G$5:$J$7,2,FALSE))</f>
        <v>4165.8</v>
      </c>
      <c r="AN1167" s="73"/>
      <c r="AO1167" s="73"/>
      <c r="AP1167" s="73"/>
      <c r="AQ1167" s="73"/>
      <c r="AR1167" s="74"/>
      <c r="AS1167" s="72">
        <f>IF($A1167="-","-",ROUND(VLOOKUP($A1167+ROUND(LEFT(AS$1147,1)/24,5),'[1]ОАО "АТС"'!$A$30:$F$773,3,FALSE)+HLOOKUP($DL$1145,'[1]Сбытовая надбавка'!$F$5:$H$6,2,FALSE),2)+'[1]Иные услуги'!$C$6+HLOOKUP($DR$1144,'[1]Услуги по передаче'!$G$5:$J$7,2,FALSE))</f>
        <v>4165.04</v>
      </c>
      <c r="AT1167" s="73"/>
      <c r="AU1167" s="73"/>
      <c r="AV1167" s="73"/>
      <c r="AW1167" s="73"/>
      <c r="AX1167" s="74"/>
      <c r="AY1167" s="72">
        <f>IF($A1167="-","-",ROUND(VLOOKUP($A1167+ROUND(LEFT(AY$1147,1)/24,5),'[1]ОАО "АТС"'!$A$30:$F$773,3,FALSE)+HLOOKUP($DL$1145,'[1]Сбытовая надбавка'!$F$5:$H$6,2,FALSE),2)+'[1]Иные услуги'!$C$6+HLOOKUP($DR$1144,'[1]Услуги по передаче'!$G$5:$J$7,2,FALSE))</f>
        <v>4240.9799999999996</v>
      </c>
      <c r="AZ1167" s="73"/>
      <c r="BA1167" s="73"/>
      <c r="BB1167" s="73"/>
      <c r="BC1167" s="73"/>
      <c r="BD1167" s="74"/>
      <c r="BE1167" s="72">
        <f>IF($A1167="-","-",ROUND(VLOOKUP($A1167+ROUND(LEFT(BE$1147,1)/24,5),'[1]ОАО "АТС"'!$A$30:$F$773,3,FALSE)+HLOOKUP($DL$1145,'[1]Сбытовая надбавка'!$F$5:$H$6,2,FALSE),2)+'[1]Иные услуги'!$C$6+HLOOKUP($DR$1144,'[1]Услуги по передаче'!$G$5:$J$7,2,FALSE))</f>
        <v>4165.57</v>
      </c>
      <c r="BF1167" s="73"/>
      <c r="BG1167" s="73"/>
      <c r="BH1167" s="73"/>
      <c r="BI1167" s="73"/>
      <c r="BJ1167" s="74"/>
      <c r="BK1167" s="72">
        <f>IF($A1167="-","-",ROUND(VLOOKUP($A1167+ROUND(LEFT(BK$1147,1)/24,5),'[1]ОАО "АТС"'!$A$30:$F$773,3,FALSE)+HLOOKUP($DL$1145,'[1]Сбытовая надбавка'!$F$5:$H$6,2,FALSE),2)+'[1]Иные услуги'!$C$6+HLOOKUP($DR$1144,'[1]Услуги по передаче'!$G$5:$J$7,2,FALSE))</f>
        <v>4214.1499999999996</v>
      </c>
      <c r="BL1167" s="73"/>
      <c r="BM1167" s="73"/>
      <c r="BN1167" s="73"/>
      <c r="BO1167" s="73"/>
      <c r="BP1167" s="74"/>
      <c r="BQ1167" s="72">
        <f>IF($A1167="-","-",ROUND(VLOOKUP($A1167+ROUND(LEFT(BQ$1147,2)/24,5),'[1]ОАО "АТС"'!$A$30:$F$773,3,FALSE)+HLOOKUP($DL$1145,'[1]Сбытовая надбавка'!$F$5:$H$6,2,FALSE),2)+'[1]Иные услуги'!$C$6+HLOOKUP($DR$1144,'[1]Услуги по передаче'!$G$5:$J$7,2,FALSE))</f>
        <v>4223.88</v>
      </c>
      <c r="BR1167" s="73"/>
      <c r="BS1167" s="73"/>
      <c r="BT1167" s="73"/>
      <c r="BU1167" s="73"/>
      <c r="BV1167" s="74"/>
      <c r="BW1167" s="72">
        <f>IF($A1167="-","-",ROUND(VLOOKUP($A1167+ROUND(LEFT(BW$1147,2)/24,5),'[1]ОАО "АТС"'!$A$30:$F$773,3,FALSE)+HLOOKUP($DL$1145,'[1]Сбытовая надбавка'!$F$5:$H$6,2,FALSE),2)+'[1]Иные услуги'!$C$6+HLOOKUP($DR$1144,'[1]Услуги по передаче'!$G$5:$J$7,2,FALSE))</f>
        <v>4212.13</v>
      </c>
      <c r="BX1167" s="73"/>
      <c r="BY1167" s="73"/>
      <c r="BZ1167" s="73"/>
      <c r="CA1167" s="73"/>
      <c r="CB1167" s="74"/>
      <c r="CC1167" s="72">
        <f>IF($A1167="-","-",ROUND(VLOOKUP($A1167+ROUND(LEFT(CC$1147,2)/24,5),'[1]ОАО "АТС"'!$A$30:$F$773,3,FALSE)+HLOOKUP($DL$1145,'[1]Сбытовая надбавка'!$F$5:$H$6,2,FALSE),2)+'[1]Иные услуги'!$C$6+HLOOKUP($DR$1144,'[1]Услуги по передаче'!$G$5:$J$7,2,FALSE))</f>
        <v>4172.25</v>
      </c>
      <c r="CD1167" s="73"/>
      <c r="CE1167" s="73"/>
      <c r="CF1167" s="73"/>
      <c r="CG1167" s="73"/>
      <c r="CH1167" s="74"/>
      <c r="CI1167" s="72">
        <f>IF($A1167="-","-",ROUND(VLOOKUP($A1167+ROUND(LEFT(CI$1147,2)/24,5),'[1]ОАО "АТС"'!$A$30:$F$773,3,FALSE)+HLOOKUP($DL$1145,'[1]Сбытовая надбавка'!$F$5:$H$6,2,FALSE),2)+'[1]Иные услуги'!$C$6+HLOOKUP($DR$1144,'[1]Услуги по передаче'!$G$5:$J$7,2,FALSE))</f>
        <v>4165.62</v>
      </c>
      <c r="CJ1167" s="73"/>
      <c r="CK1167" s="73"/>
      <c r="CL1167" s="73"/>
      <c r="CM1167" s="73"/>
      <c r="CN1167" s="74"/>
      <c r="CO1167" s="72">
        <f>IF($A1167="-","-",ROUND(VLOOKUP($A1167+ROUND(LEFT(CO$1147,2)/24,5),'[1]ОАО "АТС"'!$A$30:$F$773,3,FALSE)+HLOOKUP($DL$1145,'[1]Сбытовая надбавка'!$F$5:$H$6,2,FALSE),2)+'[1]Иные услуги'!$C$6+HLOOKUP($DR$1144,'[1]Услуги по передаче'!$G$5:$J$7,2,FALSE))</f>
        <v>4165.6499999999996</v>
      </c>
      <c r="CP1167" s="73"/>
      <c r="CQ1167" s="73"/>
      <c r="CR1167" s="73"/>
      <c r="CS1167" s="73"/>
      <c r="CT1167" s="74"/>
      <c r="CU1167" s="72">
        <f>IF($A1167="-","-",ROUND(VLOOKUP($A1167+ROUND(LEFT(CU$1147,2)/24,5),'[1]ОАО "АТС"'!$A$30:$F$773,3,FALSE)+HLOOKUP($DL$1145,'[1]Сбытовая надбавка'!$F$5:$H$6,2,FALSE),2)+'[1]Иные услуги'!$C$6+HLOOKUP($DR$1144,'[1]Услуги по передаче'!$G$5:$J$7,2,FALSE))</f>
        <v>4165.88</v>
      </c>
      <c r="CV1167" s="73"/>
      <c r="CW1167" s="73"/>
      <c r="CX1167" s="73"/>
      <c r="CY1167" s="73"/>
      <c r="CZ1167" s="74"/>
      <c r="DA1167" s="72">
        <f>IF($A1167="-","-",ROUND(VLOOKUP($A1167+ROUND(LEFT(DA$1147,2)/24,5),'[1]ОАО "АТС"'!$A$30:$F$773,3,FALSE)+HLOOKUP($DL$1145,'[1]Сбытовая надбавка'!$F$5:$H$6,2,FALSE),2)+'[1]Иные услуги'!$C$6+HLOOKUP($DR$1144,'[1]Услуги по передаче'!$G$5:$J$7,2,FALSE))</f>
        <v>4166.01</v>
      </c>
      <c r="DB1167" s="73"/>
      <c r="DC1167" s="73"/>
      <c r="DD1167" s="73"/>
      <c r="DE1167" s="73"/>
      <c r="DF1167" s="74"/>
      <c r="DG1167" s="72">
        <f>IF($A1167="-","-",ROUND(VLOOKUP($A1167+ROUND(LEFT(DG$1147,2)/24,5),'[1]ОАО "АТС"'!$A$30:$F$773,3,FALSE)+HLOOKUP($DL$1145,'[1]Сбытовая надбавка'!$F$5:$H$6,2,FALSE),2)+'[1]Иные услуги'!$C$6+HLOOKUP($DR$1144,'[1]Услуги по передаче'!$G$5:$J$7,2,FALSE))</f>
        <v>4166.04</v>
      </c>
      <c r="DH1167" s="73"/>
      <c r="DI1167" s="73"/>
      <c r="DJ1167" s="73"/>
      <c r="DK1167" s="73"/>
      <c r="DL1167" s="74"/>
      <c r="DM1167" s="72">
        <f>IF($A1167="-","-",ROUND(VLOOKUP($A1167+ROUND(LEFT(DM$1147,2)/24,5),'[1]ОАО "АТС"'!$A$30:$F$773,3,FALSE)+HLOOKUP($DL$1145,'[1]Сбытовая надбавка'!$F$5:$H$6,2,FALSE),2)+'[1]Иные услуги'!$C$6+HLOOKUP($DR$1144,'[1]Услуги по передаче'!$G$5:$J$7,2,FALSE))</f>
        <v>4195.59</v>
      </c>
      <c r="DN1167" s="73"/>
      <c r="DO1167" s="73"/>
      <c r="DP1167" s="73"/>
      <c r="DQ1167" s="73"/>
      <c r="DR1167" s="74"/>
      <c r="DS1167" s="72">
        <f>IF($A1167="-","-",ROUND(VLOOKUP($A1167+ROUND(LEFT(DS$1147,2)/24,5),'[1]ОАО "АТС"'!$A$30:$F$773,3,FALSE)+HLOOKUP($DL$1145,'[1]Сбытовая надбавка'!$F$5:$H$6,2,FALSE),2)+'[1]Иные услуги'!$C$6+HLOOKUP($DR$1144,'[1]Услуги по передаче'!$G$5:$J$7,2,FALSE))</f>
        <v>4244.68</v>
      </c>
      <c r="DT1167" s="73"/>
      <c r="DU1167" s="73"/>
      <c r="DV1167" s="73"/>
      <c r="DW1167" s="73"/>
      <c r="DX1167" s="74"/>
      <c r="DY1167" s="72">
        <f>IF($A1167="-","-",ROUND(VLOOKUP($A1167+ROUND(LEFT(DY$1147,2)/24,5),'[1]ОАО "АТС"'!$A$30:$F$773,3,FALSE)+HLOOKUP($DL$1145,'[1]Сбытовая надбавка'!$F$5:$H$6,2,FALSE),2)+'[1]Иные услуги'!$C$6+HLOOKUP($DR$1144,'[1]Услуги по передаче'!$G$5:$J$7,2,FALSE))</f>
        <v>4191.71</v>
      </c>
      <c r="DZ1167" s="73"/>
      <c r="EA1167" s="73"/>
      <c r="EB1167" s="73"/>
      <c r="EC1167" s="73"/>
      <c r="ED1167" s="74"/>
      <c r="EE1167" s="72">
        <f>IF($A1167="-","-",ROUND(VLOOKUP($A1167+ROUND(LEFT(EE$1147,2)/24,5),'[1]ОАО "АТС"'!$A$30:$F$773,3,FALSE)+HLOOKUP($DL$1145,'[1]Сбытовая надбавка'!$F$5:$H$6,2,FALSE),2)+'[1]Иные услуги'!$C$6+HLOOKUP($DR$1144,'[1]Услуги по передаче'!$G$5:$J$7,2,FALSE))</f>
        <v>4164.51</v>
      </c>
      <c r="EF1167" s="73"/>
      <c r="EG1167" s="73"/>
      <c r="EH1167" s="73"/>
      <c r="EI1167" s="73"/>
      <c r="EJ1167" s="74"/>
      <c r="EK1167" s="72">
        <f>IF($A1167="-","-",ROUND(VLOOKUP($A1167+ROUND(LEFT(EK$1147,2)/24,5),'[1]ОАО "АТС"'!$A$30:$F$773,3,FALSE)+HLOOKUP($DL$1145,'[1]Сбытовая надбавка'!$F$5:$H$6,2,FALSE),2)+'[1]Иные услуги'!$C$6+HLOOKUP($DR$1144,'[1]Услуги по передаче'!$G$5:$J$7,2,FALSE))</f>
        <v>4297.0600000000004</v>
      </c>
      <c r="EL1167" s="73"/>
      <c r="EM1167" s="73"/>
      <c r="EN1167" s="73"/>
      <c r="EO1167" s="73"/>
      <c r="EP1167" s="74"/>
      <c r="EQ1167" s="72">
        <f>IF($A1167="-","-",ROUND(VLOOKUP($A1167+ROUND(LEFT(EQ$1147,2)/24,5),'[1]ОАО "АТС"'!$A$30:$F$773,3,FALSE)+HLOOKUP($DL$1145,'[1]Сбытовая надбавка'!$F$5:$H$6,2,FALSE),2)+'[1]Иные услуги'!$C$6+HLOOKUP($DR$1144,'[1]Услуги по передаче'!$G$5:$J$7,2,FALSE))</f>
        <v>4193.5600000000004</v>
      </c>
      <c r="ER1167" s="73"/>
      <c r="ES1167" s="73"/>
      <c r="ET1167" s="73"/>
      <c r="EU1167" s="73"/>
      <c r="EV1167" s="74"/>
    </row>
    <row r="1168" spans="1:152" s="38" customFormat="1" ht="15.75" customHeight="1" x14ac:dyDescent="0.2">
      <c r="A1168" s="69">
        <f>$A$135</f>
        <v>45006</v>
      </c>
      <c r="B1168" s="70"/>
      <c r="C1168" s="70"/>
      <c r="D1168" s="70"/>
      <c r="E1168" s="70"/>
      <c r="F1168" s="70"/>
      <c r="G1168" s="70"/>
      <c r="H1168" s="71"/>
      <c r="I1168" s="72">
        <f>IF($A1168="-","-",ROUND(VLOOKUP($A1168+ROUND(LEFT(I$1147,1)/24,5),'[1]ОАО "АТС"'!$A$30:$F$773,3,FALSE)+HLOOKUP($DL$1145,'[1]Сбытовая надбавка'!$F$5:$H$6,2,FALSE),2)+'[1]Иные услуги'!$C$6+HLOOKUP($DR$1144,'[1]Услуги по передаче'!$G$5:$J$7,2,FALSE))</f>
        <v>4165.7299999999996</v>
      </c>
      <c r="J1168" s="73"/>
      <c r="K1168" s="73"/>
      <c r="L1168" s="73"/>
      <c r="M1168" s="73"/>
      <c r="N1168" s="74"/>
      <c r="O1168" s="72">
        <f>IF($A1168="-","-",ROUND(VLOOKUP($A1168+ROUND(LEFT(O$1147,1)/24,5),'[1]ОАО "АТС"'!$A$30:$F$773,3,FALSE)+HLOOKUP($DL$1145,'[1]Сбытовая надбавка'!$F$5:$H$6,2,FALSE),2)+'[1]Иные услуги'!$C$6+HLOOKUP($DR$1144,'[1]Услуги по передаче'!$G$5:$J$7,2,FALSE))</f>
        <v>4165.4400000000005</v>
      </c>
      <c r="P1168" s="73"/>
      <c r="Q1168" s="73"/>
      <c r="R1168" s="73"/>
      <c r="S1168" s="73"/>
      <c r="T1168" s="74"/>
      <c r="U1168" s="72">
        <f>IF($A1168="-","-",ROUND(VLOOKUP($A1168+ROUND(LEFT(U$1147,1)/24,5),'[1]ОАО "АТС"'!$A$30:$F$773,3,FALSE)+HLOOKUP($DL$1145,'[1]Сбытовая надбавка'!$F$5:$H$6,2,FALSE),2)+'[1]Иные услуги'!$C$6+HLOOKUP($DR$1144,'[1]Услуги по передаче'!$G$5:$J$7,2,FALSE))</f>
        <v>4165.96</v>
      </c>
      <c r="V1168" s="73"/>
      <c r="W1168" s="73"/>
      <c r="X1168" s="73"/>
      <c r="Y1168" s="73"/>
      <c r="Z1168" s="74"/>
      <c r="AA1168" s="72">
        <f>IF($A1168="-","-",ROUND(VLOOKUP($A1168+ROUND(LEFT(AA$1147,1)/24,5),'[1]ОАО "АТС"'!$A$30:$F$773,3,FALSE)+HLOOKUP($DL$1145,'[1]Сбытовая надбавка'!$F$5:$H$6,2,FALSE),2)+'[1]Иные услуги'!$C$6+HLOOKUP($DR$1144,'[1]Услуги по передаче'!$G$5:$J$7,2,FALSE))</f>
        <v>4165.96</v>
      </c>
      <c r="AB1168" s="73"/>
      <c r="AC1168" s="73"/>
      <c r="AD1168" s="73"/>
      <c r="AE1168" s="73"/>
      <c r="AF1168" s="74"/>
      <c r="AG1168" s="72">
        <f>IF($A1168="-","-",ROUND(VLOOKUP($A1168+ROUND(LEFT(AG$1147,1)/24,5),'[1]ОАО "АТС"'!$A$30:$F$773,3,FALSE)+HLOOKUP($DL$1145,'[1]Сбытовая надбавка'!$F$5:$H$6,2,FALSE),2)+'[1]Иные услуги'!$C$6+HLOOKUP($DR$1144,'[1]Услуги по передаче'!$G$5:$J$7,2,FALSE))</f>
        <v>4165.88</v>
      </c>
      <c r="AH1168" s="73"/>
      <c r="AI1168" s="73"/>
      <c r="AJ1168" s="73"/>
      <c r="AK1168" s="73"/>
      <c r="AL1168" s="74"/>
      <c r="AM1168" s="72">
        <f>IF($A1168="-","-",ROUND(VLOOKUP($A1168+ROUND(LEFT(AM$1147,1)/24,5),'[1]ОАО "АТС"'!$A$30:$F$773,3,FALSE)+HLOOKUP($DL$1145,'[1]Сбытовая надбавка'!$F$5:$H$6,2,FALSE),2)+'[1]Иные услуги'!$C$6+HLOOKUP($DR$1144,'[1]Услуги по передаче'!$G$5:$J$7,2,FALSE))</f>
        <v>4165.8600000000006</v>
      </c>
      <c r="AN1168" s="73"/>
      <c r="AO1168" s="73"/>
      <c r="AP1168" s="73"/>
      <c r="AQ1168" s="73"/>
      <c r="AR1168" s="74"/>
      <c r="AS1168" s="72">
        <f>IF($A1168="-","-",ROUND(VLOOKUP($A1168+ROUND(LEFT(AS$1147,1)/24,5),'[1]ОАО "АТС"'!$A$30:$F$773,3,FALSE)+HLOOKUP($DL$1145,'[1]Сбытовая надбавка'!$F$5:$H$6,2,FALSE),2)+'[1]Иные услуги'!$C$6+HLOOKUP($DR$1144,'[1]Услуги по передаче'!$G$5:$J$7,2,FALSE))</f>
        <v>4165.25</v>
      </c>
      <c r="AT1168" s="73"/>
      <c r="AU1168" s="73"/>
      <c r="AV1168" s="73"/>
      <c r="AW1168" s="73"/>
      <c r="AX1168" s="74"/>
      <c r="AY1168" s="72">
        <f>IF($A1168="-","-",ROUND(VLOOKUP($A1168+ROUND(LEFT(AY$1147,1)/24,5),'[1]ОАО "АТС"'!$A$30:$F$773,3,FALSE)+HLOOKUP($DL$1145,'[1]Сбытовая надбавка'!$F$5:$H$6,2,FALSE),2)+'[1]Иные услуги'!$C$6+HLOOKUP($DR$1144,'[1]Услуги по передаче'!$G$5:$J$7,2,FALSE))</f>
        <v>4236.79</v>
      </c>
      <c r="AZ1168" s="73"/>
      <c r="BA1168" s="73"/>
      <c r="BB1168" s="73"/>
      <c r="BC1168" s="73"/>
      <c r="BD1168" s="74"/>
      <c r="BE1168" s="72">
        <f>IF($A1168="-","-",ROUND(VLOOKUP($A1168+ROUND(LEFT(BE$1147,1)/24,5),'[1]ОАО "АТС"'!$A$30:$F$773,3,FALSE)+HLOOKUP($DL$1145,'[1]Сбытовая надбавка'!$F$5:$H$6,2,FALSE),2)+'[1]Иные услуги'!$C$6+HLOOKUP($DR$1144,'[1]Услуги по передаче'!$G$5:$J$7,2,FALSE))</f>
        <v>4165.5300000000007</v>
      </c>
      <c r="BF1168" s="73"/>
      <c r="BG1168" s="73"/>
      <c r="BH1168" s="73"/>
      <c r="BI1168" s="73"/>
      <c r="BJ1168" s="74"/>
      <c r="BK1168" s="72">
        <f>IF($A1168="-","-",ROUND(VLOOKUP($A1168+ROUND(LEFT(BK$1147,1)/24,5),'[1]ОАО "АТС"'!$A$30:$F$773,3,FALSE)+HLOOKUP($DL$1145,'[1]Сбытовая надбавка'!$F$5:$H$6,2,FALSE),2)+'[1]Иные услуги'!$C$6+HLOOKUP($DR$1144,'[1]Услуги по передаче'!$G$5:$J$7,2,FALSE))</f>
        <v>4224.12</v>
      </c>
      <c r="BL1168" s="73"/>
      <c r="BM1168" s="73"/>
      <c r="BN1168" s="73"/>
      <c r="BO1168" s="73"/>
      <c r="BP1168" s="74"/>
      <c r="BQ1168" s="72">
        <f>IF($A1168="-","-",ROUND(VLOOKUP($A1168+ROUND(LEFT(BQ$1147,2)/24,5),'[1]ОАО "АТС"'!$A$30:$F$773,3,FALSE)+HLOOKUP($DL$1145,'[1]Сбытовая надбавка'!$F$5:$H$6,2,FALSE),2)+'[1]Иные услуги'!$C$6+HLOOKUP($DR$1144,'[1]Услуги по передаче'!$G$5:$J$7,2,FALSE))</f>
        <v>4233.8999999999996</v>
      </c>
      <c r="BR1168" s="73"/>
      <c r="BS1168" s="73"/>
      <c r="BT1168" s="73"/>
      <c r="BU1168" s="73"/>
      <c r="BV1168" s="74"/>
      <c r="BW1168" s="72">
        <f>IF($A1168="-","-",ROUND(VLOOKUP($A1168+ROUND(LEFT(BW$1147,2)/24,5),'[1]ОАО "АТС"'!$A$30:$F$773,3,FALSE)+HLOOKUP($DL$1145,'[1]Сбытовая надбавка'!$F$5:$H$6,2,FALSE),2)+'[1]Иные услуги'!$C$6+HLOOKUP($DR$1144,'[1]Услуги по передаче'!$G$5:$J$7,2,FALSE))</f>
        <v>4220.76</v>
      </c>
      <c r="BX1168" s="73"/>
      <c r="BY1168" s="73"/>
      <c r="BZ1168" s="73"/>
      <c r="CA1168" s="73"/>
      <c r="CB1168" s="74"/>
      <c r="CC1168" s="72">
        <f>IF($A1168="-","-",ROUND(VLOOKUP($A1168+ROUND(LEFT(CC$1147,2)/24,5),'[1]ОАО "АТС"'!$A$30:$F$773,3,FALSE)+HLOOKUP($DL$1145,'[1]Сбытовая надбавка'!$F$5:$H$6,2,FALSE),2)+'[1]Иные услуги'!$C$6+HLOOKUP($DR$1144,'[1]Услуги по передаче'!$G$5:$J$7,2,FALSE))</f>
        <v>4178.7</v>
      </c>
      <c r="CD1168" s="73"/>
      <c r="CE1168" s="73"/>
      <c r="CF1168" s="73"/>
      <c r="CG1168" s="73"/>
      <c r="CH1168" s="74"/>
      <c r="CI1168" s="72">
        <f>IF($A1168="-","-",ROUND(VLOOKUP($A1168+ROUND(LEFT(CI$1147,2)/24,5),'[1]ОАО "АТС"'!$A$30:$F$773,3,FALSE)+HLOOKUP($DL$1145,'[1]Сбытовая надбавка'!$F$5:$H$6,2,FALSE),2)+'[1]Иные услуги'!$C$6+HLOOKUP($DR$1144,'[1]Услуги по передаче'!$G$5:$J$7,2,FALSE))</f>
        <v>4165.72</v>
      </c>
      <c r="CJ1168" s="73"/>
      <c r="CK1168" s="73"/>
      <c r="CL1168" s="73"/>
      <c r="CM1168" s="73"/>
      <c r="CN1168" s="74"/>
      <c r="CO1168" s="72">
        <f>IF($A1168="-","-",ROUND(VLOOKUP($A1168+ROUND(LEFT(CO$1147,2)/24,5),'[1]ОАО "АТС"'!$A$30:$F$773,3,FALSE)+HLOOKUP($DL$1145,'[1]Сбытовая надбавка'!$F$5:$H$6,2,FALSE),2)+'[1]Иные услуги'!$C$6+HLOOKUP($DR$1144,'[1]Услуги по передаче'!$G$5:$J$7,2,FALSE))</f>
        <v>4165.7299999999996</v>
      </c>
      <c r="CP1168" s="73"/>
      <c r="CQ1168" s="73"/>
      <c r="CR1168" s="73"/>
      <c r="CS1168" s="73"/>
      <c r="CT1168" s="74"/>
      <c r="CU1168" s="72">
        <f>IF($A1168="-","-",ROUND(VLOOKUP($A1168+ROUND(LEFT(CU$1147,2)/24,5),'[1]ОАО "АТС"'!$A$30:$F$773,3,FALSE)+HLOOKUP($DL$1145,'[1]Сбытовая надбавка'!$F$5:$H$6,2,FALSE),2)+'[1]Иные услуги'!$C$6+HLOOKUP($DR$1144,'[1]Услуги по передаче'!$G$5:$J$7,2,FALSE))</f>
        <v>4165.92</v>
      </c>
      <c r="CV1168" s="73"/>
      <c r="CW1168" s="73"/>
      <c r="CX1168" s="73"/>
      <c r="CY1168" s="73"/>
      <c r="CZ1168" s="74"/>
      <c r="DA1168" s="72">
        <f>IF($A1168="-","-",ROUND(VLOOKUP($A1168+ROUND(LEFT(DA$1147,2)/24,5),'[1]ОАО "АТС"'!$A$30:$F$773,3,FALSE)+HLOOKUP($DL$1145,'[1]Сбытовая надбавка'!$F$5:$H$6,2,FALSE),2)+'[1]Иные услуги'!$C$6+HLOOKUP($DR$1144,'[1]Услуги по передаче'!$G$5:$J$7,2,FALSE))</f>
        <v>4166</v>
      </c>
      <c r="DB1168" s="73"/>
      <c r="DC1168" s="73"/>
      <c r="DD1168" s="73"/>
      <c r="DE1168" s="73"/>
      <c r="DF1168" s="74"/>
      <c r="DG1168" s="72">
        <f>IF($A1168="-","-",ROUND(VLOOKUP($A1168+ROUND(LEFT(DG$1147,2)/24,5),'[1]ОАО "АТС"'!$A$30:$F$773,3,FALSE)+HLOOKUP($DL$1145,'[1]Сбытовая надбавка'!$F$5:$H$6,2,FALSE),2)+'[1]Иные услуги'!$C$6+HLOOKUP($DR$1144,'[1]Услуги по передаче'!$G$5:$J$7,2,FALSE))</f>
        <v>4166.0300000000007</v>
      </c>
      <c r="DH1168" s="73"/>
      <c r="DI1168" s="73"/>
      <c r="DJ1168" s="73"/>
      <c r="DK1168" s="73"/>
      <c r="DL1168" s="74"/>
      <c r="DM1168" s="72">
        <f>IF($A1168="-","-",ROUND(VLOOKUP($A1168+ROUND(LEFT(DM$1147,2)/24,5),'[1]ОАО "АТС"'!$A$30:$F$773,3,FALSE)+HLOOKUP($DL$1145,'[1]Сбытовая надбавка'!$F$5:$H$6,2,FALSE),2)+'[1]Иные услуги'!$C$6+HLOOKUP($DR$1144,'[1]Услуги по передаче'!$G$5:$J$7,2,FALSE))</f>
        <v>4204.71</v>
      </c>
      <c r="DN1168" s="73"/>
      <c r="DO1168" s="73"/>
      <c r="DP1168" s="73"/>
      <c r="DQ1168" s="73"/>
      <c r="DR1168" s="74"/>
      <c r="DS1168" s="72">
        <f>IF($A1168="-","-",ROUND(VLOOKUP($A1168+ROUND(LEFT(DS$1147,2)/24,5),'[1]ОАО "АТС"'!$A$30:$F$773,3,FALSE)+HLOOKUP($DL$1145,'[1]Сбытовая надбавка'!$F$5:$H$6,2,FALSE),2)+'[1]Иные услуги'!$C$6+HLOOKUP($DR$1144,'[1]Услуги по передаче'!$G$5:$J$7,2,FALSE))</f>
        <v>4256.8600000000006</v>
      </c>
      <c r="DT1168" s="73"/>
      <c r="DU1168" s="73"/>
      <c r="DV1168" s="73"/>
      <c r="DW1168" s="73"/>
      <c r="DX1168" s="74"/>
      <c r="DY1168" s="72">
        <f>IF($A1168="-","-",ROUND(VLOOKUP($A1168+ROUND(LEFT(DY$1147,2)/24,5),'[1]ОАО "АТС"'!$A$30:$F$773,3,FALSE)+HLOOKUP($DL$1145,'[1]Сбытовая надбавка'!$F$5:$H$6,2,FALSE),2)+'[1]Иные услуги'!$C$6+HLOOKUP($DR$1144,'[1]Услуги по передаче'!$G$5:$J$7,2,FALSE))</f>
        <v>4200.8100000000004</v>
      </c>
      <c r="DZ1168" s="73"/>
      <c r="EA1168" s="73"/>
      <c r="EB1168" s="73"/>
      <c r="EC1168" s="73"/>
      <c r="ED1168" s="74"/>
      <c r="EE1168" s="72">
        <f>IF($A1168="-","-",ROUND(VLOOKUP($A1168+ROUND(LEFT(EE$1147,2)/24,5),'[1]ОАО "АТС"'!$A$30:$F$773,3,FALSE)+HLOOKUP($DL$1145,'[1]Сбытовая надбавка'!$F$5:$H$6,2,FALSE),2)+'[1]Иные услуги'!$C$6+HLOOKUP($DR$1144,'[1]Услуги по передаче'!$G$5:$J$7,2,FALSE))</f>
        <v>4165</v>
      </c>
      <c r="EF1168" s="73"/>
      <c r="EG1168" s="73"/>
      <c r="EH1168" s="73"/>
      <c r="EI1168" s="73"/>
      <c r="EJ1168" s="74"/>
      <c r="EK1168" s="72">
        <f>IF($A1168="-","-",ROUND(VLOOKUP($A1168+ROUND(LEFT(EK$1147,2)/24,5),'[1]ОАО "АТС"'!$A$30:$F$773,3,FALSE)+HLOOKUP($DL$1145,'[1]Сбытовая надбавка'!$F$5:$H$6,2,FALSE),2)+'[1]Иные услуги'!$C$6+HLOOKUP($DR$1144,'[1]Услуги по передаче'!$G$5:$J$7,2,FALSE))</f>
        <v>4291.79</v>
      </c>
      <c r="EL1168" s="73"/>
      <c r="EM1168" s="73"/>
      <c r="EN1168" s="73"/>
      <c r="EO1168" s="73"/>
      <c r="EP1168" s="74"/>
      <c r="EQ1168" s="72">
        <f>IF($A1168="-","-",ROUND(VLOOKUP($A1168+ROUND(LEFT(EQ$1147,2)/24,5),'[1]ОАО "АТС"'!$A$30:$F$773,3,FALSE)+HLOOKUP($DL$1145,'[1]Сбытовая надбавка'!$F$5:$H$6,2,FALSE),2)+'[1]Иные услуги'!$C$6+HLOOKUP($DR$1144,'[1]Услуги по передаче'!$G$5:$J$7,2,FALSE))</f>
        <v>4209.7800000000007</v>
      </c>
      <c r="ER1168" s="73"/>
      <c r="ES1168" s="73"/>
      <c r="ET1168" s="73"/>
      <c r="EU1168" s="73"/>
      <c r="EV1168" s="74"/>
    </row>
    <row r="1169" spans="1:152" s="38" customFormat="1" ht="15.75" customHeight="1" x14ac:dyDescent="0.2">
      <c r="A1169" s="69">
        <f>$A$136</f>
        <v>45007</v>
      </c>
      <c r="B1169" s="70"/>
      <c r="C1169" s="70"/>
      <c r="D1169" s="70"/>
      <c r="E1169" s="70"/>
      <c r="F1169" s="70"/>
      <c r="G1169" s="70"/>
      <c r="H1169" s="71"/>
      <c r="I1169" s="72">
        <f>IF($A1169="-","-",ROUND(VLOOKUP($A1169+ROUND(LEFT(I$1147,1)/24,5),'[1]ОАО "АТС"'!$A$30:$F$773,3,FALSE)+HLOOKUP($DL$1145,'[1]Сбытовая надбавка'!$F$5:$H$6,2,FALSE),2)+'[1]Иные услуги'!$C$6+HLOOKUP($DR$1144,'[1]Услуги по передаче'!$G$5:$J$7,2,FALSE))</f>
        <v>4165.6400000000003</v>
      </c>
      <c r="J1169" s="73"/>
      <c r="K1169" s="73"/>
      <c r="L1169" s="73"/>
      <c r="M1169" s="73"/>
      <c r="N1169" s="74"/>
      <c r="O1169" s="72">
        <f>IF($A1169="-","-",ROUND(VLOOKUP($A1169+ROUND(LEFT(O$1147,1)/24,5),'[1]ОАО "АТС"'!$A$30:$F$773,3,FALSE)+HLOOKUP($DL$1145,'[1]Сбытовая надбавка'!$F$5:$H$6,2,FALSE),2)+'[1]Иные услуги'!$C$6+HLOOKUP($DR$1144,'[1]Услуги по передаче'!$G$5:$J$7,2,FALSE))</f>
        <v>4165.6499999999996</v>
      </c>
      <c r="P1169" s="73"/>
      <c r="Q1169" s="73"/>
      <c r="R1169" s="73"/>
      <c r="S1169" s="73"/>
      <c r="T1169" s="74"/>
      <c r="U1169" s="72">
        <f>IF($A1169="-","-",ROUND(VLOOKUP($A1169+ROUND(LEFT(U$1147,1)/24,5),'[1]ОАО "АТС"'!$A$30:$F$773,3,FALSE)+HLOOKUP($DL$1145,'[1]Сбытовая надбавка'!$F$5:$H$6,2,FALSE),2)+'[1]Иные услуги'!$C$6+HLOOKUP($DR$1144,'[1]Услуги по передаче'!$G$5:$J$7,2,FALSE))</f>
        <v>4165.76</v>
      </c>
      <c r="V1169" s="73"/>
      <c r="W1169" s="73"/>
      <c r="X1169" s="73"/>
      <c r="Y1169" s="73"/>
      <c r="Z1169" s="74"/>
      <c r="AA1169" s="72">
        <f>IF($A1169="-","-",ROUND(VLOOKUP($A1169+ROUND(LEFT(AA$1147,1)/24,5),'[1]ОАО "АТС"'!$A$30:$F$773,3,FALSE)+HLOOKUP($DL$1145,'[1]Сбытовая надбавка'!$F$5:$H$6,2,FALSE),2)+'[1]Иные услуги'!$C$6+HLOOKUP($DR$1144,'[1]Услуги по передаче'!$G$5:$J$7,2,FALSE))</f>
        <v>4165.75</v>
      </c>
      <c r="AB1169" s="73"/>
      <c r="AC1169" s="73"/>
      <c r="AD1169" s="73"/>
      <c r="AE1169" s="73"/>
      <c r="AF1169" s="74"/>
      <c r="AG1169" s="72">
        <f>IF($A1169="-","-",ROUND(VLOOKUP($A1169+ROUND(LEFT(AG$1147,1)/24,5),'[1]ОАО "АТС"'!$A$30:$F$773,3,FALSE)+HLOOKUP($DL$1145,'[1]Сбытовая надбавка'!$F$5:$H$6,2,FALSE),2)+'[1]Иные услуги'!$C$6+HLOOKUP($DR$1144,'[1]Услуги по передаче'!$G$5:$J$7,2,FALSE))</f>
        <v>4165.6400000000003</v>
      </c>
      <c r="AH1169" s="73"/>
      <c r="AI1169" s="73"/>
      <c r="AJ1169" s="73"/>
      <c r="AK1169" s="73"/>
      <c r="AL1169" s="74"/>
      <c r="AM1169" s="72">
        <f>IF($A1169="-","-",ROUND(VLOOKUP($A1169+ROUND(LEFT(AM$1147,1)/24,5),'[1]ОАО "АТС"'!$A$30:$F$773,3,FALSE)+HLOOKUP($DL$1145,'[1]Сбытовая надбавка'!$F$5:$H$6,2,FALSE),2)+'[1]Иные услуги'!$C$6+HLOOKUP($DR$1144,'[1]Услуги по передаче'!$G$5:$J$7,2,FALSE))</f>
        <v>4165.7</v>
      </c>
      <c r="AN1169" s="73"/>
      <c r="AO1169" s="73"/>
      <c r="AP1169" s="73"/>
      <c r="AQ1169" s="73"/>
      <c r="AR1169" s="74"/>
      <c r="AS1169" s="72">
        <f>IF($A1169="-","-",ROUND(VLOOKUP($A1169+ROUND(LEFT(AS$1147,1)/24,5),'[1]ОАО "АТС"'!$A$30:$F$773,3,FALSE)+HLOOKUP($DL$1145,'[1]Сбытовая надбавка'!$F$5:$H$6,2,FALSE),2)+'[1]Иные услуги'!$C$6+HLOOKUP($DR$1144,'[1]Услуги по передаче'!$G$5:$J$7,2,FALSE))</f>
        <v>4164.92</v>
      </c>
      <c r="AT1169" s="73"/>
      <c r="AU1169" s="73"/>
      <c r="AV1169" s="73"/>
      <c r="AW1169" s="73"/>
      <c r="AX1169" s="74"/>
      <c r="AY1169" s="72">
        <f>IF($A1169="-","-",ROUND(VLOOKUP($A1169+ROUND(LEFT(AY$1147,1)/24,5),'[1]ОАО "АТС"'!$A$30:$F$773,3,FALSE)+HLOOKUP($DL$1145,'[1]Сбытовая надбавка'!$F$5:$H$6,2,FALSE),2)+'[1]Иные услуги'!$C$6+HLOOKUP($DR$1144,'[1]Услуги по передаче'!$G$5:$J$7,2,FALSE))</f>
        <v>4240.8</v>
      </c>
      <c r="AZ1169" s="73"/>
      <c r="BA1169" s="73"/>
      <c r="BB1169" s="73"/>
      <c r="BC1169" s="73"/>
      <c r="BD1169" s="74"/>
      <c r="BE1169" s="72">
        <f>IF($A1169="-","-",ROUND(VLOOKUP($A1169+ROUND(LEFT(BE$1147,1)/24,5),'[1]ОАО "АТС"'!$A$30:$F$773,3,FALSE)+HLOOKUP($DL$1145,'[1]Сбытовая надбавка'!$F$5:$H$6,2,FALSE),2)+'[1]Иные услуги'!$C$6+HLOOKUP($DR$1144,'[1]Услуги по передаче'!$G$5:$J$7,2,FALSE))</f>
        <v>4165.63</v>
      </c>
      <c r="BF1169" s="73"/>
      <c r="BG1169" s="73"/>
      <c r="BH1169" s="73"/>
      <c r="BI1169" s="73"/>
      <c r="BJ1169" s="74"/>
      <c r="BK1169" s="72">
        <f>IF($A1169="-","-",ROUND(VLOOKUP($A1169+ROUND(LEFT(BK$1147,1)/24,5),'[1]ОАО "АТС"'!$A$30:$F$773,3,FALSE)+HLOOKUP($DL$1145,'[1]Сбытовая надбавка'!$F$5:$H$6,2,FALSE),2)+'[1]Иные услуги'!$C$6+HLOOKUP($DR$1144,'[1]Услуги по передаче'!$G$5:$J$7,2,FALSE))</f>
        <v>4206.5</v>
      </c>
      <c r="BL1169" s="73"/>
      <c r="BM1169" s="73"/>
      <c r="BN1169" s="73"/>
      <c r="BO1169" s="73"/>
      <c r="BP1169" s="74"/>
      <c r="BQ1169" s="72">
        <f>IF($A1169="-","-",ROUND(VLOOKUP($A1169+ROUND(LEFT(BQ$1147,2)/24,5),'[1]ОАО "АТС"'!$A$30:$F$773,3,FALSE)+HLOOKUP($DL$1145,'[1]Сбытовая надбавка'!$F$5:$H$6,2,FALSE),2)+'[1]Иные услуги'!$C$6+HLOOKUP($DR$1144,'[1]Услуги по передаче'!$G$5:$J$7,2,FALSE))</f>
        <v>4219.16</v>
      </c>
      <c r="BR1169" s="73"/>
      <c r="BS1169" s="73"/>
      <c r="BT1169" s="73"/>
      <c r="BU1169" s="73"/>
      <c r="BV1169" s="74"/>
      <c r="BW1169" s="72">
        <f>IF($A1169="-","-",ROUND(VLOOKUP($A1169+ROUND(LEFT(BW$1147,2)/24,5),'[1]ОАО "АТС"'!$A$30:$F$773,3,FALSE)+HLOOKUP($DL$1145,'[1]Сбытовая надбавка'!$F$5:$H$6,2,FALSE),2)+'[1]Иные услуги'!$C$6+HLOOKUP($DR$1144,'[1]Услуги по передаче'!$G$5:$J$7,2,FALSE))</f>
        <v>4206.5600000000004</v>
      </c>
      <c r="BX1169" s="73"/>
      <c r="BY1169" s="73"/>
      <c r="BZ1169" s="73"/>
      <c r="CA1169" s="73"/>
      <c r="CB1169" s="74"/>
      <c r="CC1169" s="72">
        <f>IF($A1169="-","-",ROUND(VLOOKUP($A1169+ROUND(LEFT(CC$1147,2)/24,5),'[1]ОАО "АТС"'!$A$30:$F$773,3,FALSE)+HLOOKUP($DL$1145,'[1]Сбытовая надбавка'!$F$5:$H$6,2,FALSE),2)+'[1]Иные услуги'!$C$6+HLOOKUP($DR$1144,'[1]Услуги по передаче'!$G$5:$J$7,2,FALSE))</f>
        <v>4165.6499999999996</v>
      </c>
      <c r="CD1169" s="73"/>
      <c r="CE1169" s="73"/>
      <c r="CF1169" s="73"/>
      <c r="CG1169" s="73"/>
      <c r="CH1169" s="74"/>
      <c r="CI1169" s="72">
        <f>IF($A1169="-","-",ROUND(VLOOKUP($A1169+ROUND(LEFT(CI$1147,2)/24,5),'[1]ОАО "АТС"'!$A$30:$F$773,3,FALSE)+HLOOKUP($DL$1145,'[1]Сбытовая надбавка'!$F$5:$H$6,2,FALSE),2)+'[1]Иные услуги'!$C$6+HLOOKUP($DR$1144,'[1]Услуги по передаче'!$G$5:$J$7,2,FALSE))</f>
        <v>4165.66</v>
      </c>
      <c r="CJ1169" s="73"/>
      <c r="CK1169" s="73"/>
      <c r="CL1169" s="73"/>
      <c r="CM1169" s="73"/>
      <c r="CN1169" s="74"/>
      <c r="CO1169" s="72">
        <f>IF($A1169="-","-",ROUND(VLOOKUP($A1169+ROUND(LEFT(CO$1147,2)/24,5),'[1]ОАО "АТС"'!$A$30:$F$773,3,FALSE)+HLOOKUP($DL$1145,'[1]Сбытовая надбавка'!$F$5:$H$6,2,FALSE),2)+'[1]Иные услуги'!$C$6+HLOOKUP($DR$1144,'[1]Услуги по передаче'!$G$5:$J$7,2,FALSE))</f>
        <v>4165.6499999999996</v>
      </c>
      <c r="CP1169" s="73"/>
      <c r="CQ1169" s="73"/>
      <c r="CR1169" s="73"/>
      <c r="CS1169" s="73"/>
      <c r="CT1169" s="74"/>
      <c r="CU1169" s="72">
        <f>IF($A1169="-","-",ROUND(VLOOKUP($A1169+ROUND(LEFT(CU$1147,2)/24,5),'[1]ОАО "АТС"'!$A$30:$F$773,3,FALSE)+HLOOKUP($DL$1145,'[1]Сбытовая надбавка'!$F$5:$H$6,2,FALSE),2)+'[1]Иные услуги'!$C$6+HLOOKUP($DR$1144,'[1]Услуги по передаче'!$G$5:$J$7,2,FALSE))</f>
        <v>4165.83</v>
      </c>
      <c r="CV1169" s="73"/>
      <c r="CW1169" s="73"/>
      <c r="CX1169" s="73"/>
      <c r="CY1169" s="73"/>
      <c r="CZ1169" s="74"/>
      <c r="DA1169" s="72">
        <f>IF($A1169="-","-",ROUND(VLOOKUP($A1169+ROUND(LEFT(DA$1147,2)/24,5),'[1]ОАО "АТС"'!$A$30:$F$773,3,FALSE)+HLOOKUP($DL$1145,'[1]Сбытовая надбавка'!$F$5:$H$6,2,FALSE),2)+'[1]Иные услуги'!$C$6+HLOOKUP($DR$1144,'[1]Услуги по передаче'!$G$5:$J$7,2,FALSE))</f>
        <v>4165.88</v>
      </c>
      <c r="DB1169" s="73"/>
      <c r="DC1169" s="73"/>
      <c r="DD1169" s="73"/>
      <c r="DE1169" s="73"/>
      <c r="DF1169" s="74"/>
      <c r="DG1169" s="72">
        <f>IF($A1169="-","-",ROUND(VLOOKUP($A1169+ROUND(LEFT(DG$1147,2)/24,5),'[1]ОАО "АТС"'!$A$30:$F$773,3,FALSE)+HLOOKUP($DL$1145,'[1]Сбытовая надбавка'!$F$5:$H$6,2,FALSE),2)+'[1]Иные услуги'!$C$6+HLOOKUP($DR$1144,'[1]Услуги по передаче'!$G$5:$J$7,2,FALSE))</f>
        <v>4165.8999999999996</v>
      </c>
      <c r="DH1169" s="73"/>
      <c r="DI1169" s="73"/>
      <c r="DJ1169" s="73"/>
      <c r="DK1169" s="73"/>
      <c r="DL1169" s="74"/>
      <c r="DM1169" s="72">
        <f>IF($A1169="-","-",ROUND(VLOOKUP($A1169+ROUND(LEFT(DM$1147,2)/24,5),'[1]ОАО "АТС"'!$A$30:$F$773,3,FALSE)+HLOOKUP($DL$1145,'[1]Сбытовая надбавка'!$F$5:$H$6,2,FALSE),2)+'[1]Иные услуги'!$C$6+HLOOKUP($DR$1144,'[1]Услуги по передаче'!$G$5:$J$7,2,FALSE))</f>
        <v>4265.66</v>
      </c>
      <c r="DN1169" s="73"/>
      <c r="DO1169" s="73"/>
      <c r="DP1169" s="73"/>
      <c r="DQ1169" s="73"/>
      <c r="DR1169" s="74"/>
      <c r="DS1169" s="72">
        <f>IF($A1169="-","-",ROUND(VLOOKUP($A1169+ROUND(LEFT(DS$1147,2)/24,5),'[1]ОАО "АТС"'!$A$30:$F$773,3,FALSE)+HLOOKUP($DL$1145,'[1]Сбытовая надбавка'!$F$5:$H$6,2,FALSE),2)+'[1]Иные услуги'!$C$6+HLOOKUP($DR$1144,'[1]Услуги по передаче'!$G$5:$J$7,2,FALSE))</f>
        <v>4236.74</v>
      </c>
      <c r="DT1169" s="73"/>
      <c r="DU1169" s="73"/>
      <c r="DV1169" s="73"/>
      <c r="DW1169" s="73"/>
      <c r="DX1169" s="74"/>
      <c r="DY1169" s="72">
        <f>IF($A1169="-","-",ROUND(VLOOKUP($A1169+ROUND(LEFT(DY$1147,2)/24,5),'[1]ОАО "АТС"'!$A$30:$F$773,3,FALSE)+HLOOKUP($DL$1145,'[1]Сбытовая надбавка'!$F$5:$H$6,2,FALSE),2)+'[1]Иные услуги'!$C$6+HLOOKUP($DR$1144,'[1]Услуги по передаче'!$G$5:$J$7,2,FALSE))</f>
        <v>4172.1900000000005</v>
      </c>
      <c r="DZ1169" s="73"/>
      <c r="EA1169" s="73"/>
      <c r="EB1169" s="73"/>
      <c r="EC1169" s="73"/>
      <c r="ED1169" s="74"/>
      <c r="EE1169" s="72">
        <f>IF($A1169="-","-",ROUND(VLOOKUP($A1169+ROUND(LEFT(EE$1147,2)/24,5),'[1]ОАО "АТС"'!$A$30:$F$773,3,FALSE)+HLOOKUP($DL$1145,'[1]Сбытовая надбавка'!$F$5:$H$6,2,FALSE),2)+'[1]Иные услуги'!$C$6+HLOOKUP($DR$1144,'[1]Услуги по передаче'!$G$5:$J$7,2,FALSE))</f>
        <v>4164.91</v>
      </c>
      <c r="EF1169" s="73"/>
      <c r="EG1169" s="73"/>
      <c r="EH1169" s="73"/>
      <c r="EI1169" s="73"/>
      <c r="EJ1169" s="74"/>
      <c r="EK1169" s="72">
        <f>IF($A1169="-","-",ROUND(VLOOKUP($A1169+ROUND(LEFT(EK$1147,2)/24,5),'[1]ОАО "АТС"'!$A$30:$F$773,3,FALSE)+HLOOKUP($DL$1145,'[1]Сбытовая надбавка'!$F$5:$H$6,2,FALSE),2)+'[1]Иные услуги'!$C$6+HLOOKUP($DR$1144,'[1]Услуги по передаче'!$G$5:$J$7,2,FALSE))</f>
        <v>4315.92</v>
      </c>
      <c r="EL1169" s="73"/>
      <c r="EM1169" s="73"/>
      <c r="EN1169" s="73"/>
      <c r="EO1169" s="73"/>
      <c r="EP1169" s="74"/>
      <c r="EQ1169" s="72">
        <f>IF($A1169="-","-",ROUND(VLOOKUP($A1169+ROUND(LEFT(EQ$1147,2)/24,5),'[1]ОАО "АТС"'!$A$30:$F$773,3,FALSE)+HLOOKUP($DL$1145,'[1]Сбытовая надбавка'!$F$5:$H$6,2,FALSE),2)+'[1]Иные услуги'!$C$6+HLOOKUP($DR$1144,'[1]Услуги по передаче'!$G$5:$J$7,2,FALSE))</f>
        <v>4206.6000000000004</v>
      </c>
      <c r="ER1169" s="73"/>
      <c r="ES1169" s="73"/>
      <c r="ET1169" s="73"/>
      <c r="EU1169" s="73"/>
      <c r="EV1169" s="74"/>
    </row>
    <row r="1170" spans="1:152" s="38" customFormat="1" ht="15.75" customHeight="1" x14ac:dyDescent="0.2">
      <c r="A1170" s="69">
        <f>$A$137</f>
        <v>45008</v>
      </c>
      <c r="B1170" s="70"/>
      <c r="C1170" s="70"/>
      <c r="D1170" s="70"/>
      <c r="E1170" s="70"/>
      <c r="F1170" s="70"/>
      <c r="G1170" s="70"/>
      <c r="H1170" s="71"/>
      <c r="I1170" s="72">
        <f>IF($A1170="-","-",ROUND(VLOOKUP($A1170+ROUND(LEFT(I$1147,1)/24,5),'[1]ОАО "АТС"'!$A$30:$F$773,3,FALSE)+HLOOKUP($DL$1145,'[1]Сбытовая надбавка'!$F$5:$H$6,2,FALSE),2)+'[1]Иные услуги'!$C$6+HLOOKUP($DR$1144,'[1]Услуги по передаче'!$G$5:$J$7,2,FALSE))</f>
        <v>4166</v>
      </c>
      <c r="J1170" s="73"/>
      <c r="K1170" s="73"/>
      <c r="L1170" s="73"/>
      <c r="M1170" s="73"/>
      <c r="N1170" s="74"/>
      <c r="O1170" s="72">
        <f>IF($A1170="-","-",ROUND(VLOOKUP($A1170+ROUND(LEFT(O$1147,1)/24,5),'[1]ОАО "АТС"'!$A$30:$F$773,3,FALSE)+HLOOKUP($DL$1145,'[1]Сбытовая надбавка'!$F$5:$H$6,2,FALSE),2)+'[1]Иные услуги'!$C$6+HLOOKUP($DR$1144,'[1]Услуги по передаче'!$G$5:$J$7,2,FALSE))</f>
        <v>4166</v>
      </c>
      <c r="P1170" s="73"/>
      <c r="Q1170" s="73"/>
      <c r="R1170" s="73"/>
      <c r="S1170" s="73"/>
      <c r="T1170" s="74"/>
      <c r="U1170" s="72">
        <f>IF($A1170="-","-",ROUND(VLOOKUP($A1170+ROUND(LEFT(U$1147,1)/24,5),'[1]ОАО "АТС"'!$A$30:$F$773,3,FALSE)+HLOOKUP($DL$1145,'[1]Сбытовая надбавка'!$F$5:$H$6,2,FALSE),2)+'[1]Иные услуги'!$C$6+HLOOKUP($DR$1144,'[1]Услуги по передаче'!$G$5:$J$7,2,FALSE))</f>
        <v>4166.08</v>
      </c>
      <c r="V1170" s="73"/>
      <c r="W1170" s="73"/>
      <c r="X1170" s="73"/>
      <c r="Y1170" s="73"/>
      <c r="Z1170" s="74"/>
      <c r="AA1170" s="72">
        <f>IF($A1170="-","-",ROUND(VLOOKUP($A1170+ROUND(LEFT(AA$1147,1)/24,5),'[1]ОАО "АТС"'!$A$30:$F$773,3,FALSE)+HLOOKUP($DL$1145,'[1]Сбытовая надбавка'!$F$5:$H$6,2,FALSE),2)+'[1]Иные услуги'!$C$6+HLOOKUP($DR$1144,'[1]Услуги по передаче'!$G$5:$J$7,2,FALSE))</f>
        <v>4166.01</v>
      </c>
      <c r="AB1170" s="73"/>
      <c r="AC1170" s="73"/>
      <c r="AD1170" s="73"/>
      <c r="AE1170" s="73"/>
      <c r="AF1170" s="74"/>
      <c r="AG1170" s="72">
        <f>IF($A1170="-","-",ROUND(VLOOKUP($A1170+ROUND(LEFT(AG$1147,1)/24,5),'[1]ОАО "АТС"'!$A$30:$F$773,3,FALSE)+HLOOKUP($DL$1145,'[1]Сбытовая надбавка'!$F$5:$H$6,2,FALSE),2)+'[1]Иные услуги'!$C$6+HLOOKUP($DR$1144,'[1]Услуги по передаче'!$G$5:$J$7,2,FALSE))</f>
        <v>4165.87</v>
      </c>
      <c r="AH1170" s="73"/>
      <c r="AI1170" s="73"/>
      <c r="AJ1170" s="73"/>
      <c r="AK1170" s="73"/>
      <c r="AL1170" s="74"/>
      <c r="AM1170" s="72">
        <f>IF($A1170="-","-",ROUND(VLOOKUP($A1170+ROUND(LEFT(AM$1147,1)/24,5),'[1]ОАО "АТС"'!$A$30:$F$773,3,FALSE)+HLOOKUP($DL$1145,'[1]Сбытовая надбавка'!$F$5:$H$6,2,FALSE),2)+'[1]Иные услуги'!$C$6+HLOOKUP($DR$1144,'[1]Услуги по передаче'!$G$5:$J$7,2,FALSE))</f>
        <v>4165.88</v>
      </c>
      <c r="AN1170" s="73"/>
      <c r="AO1170" s="73"/>
      <c r="AP1170" s="73"/>
      <c r="AQ1170" s="73"/>
      <c r="AR1170" s="74"/>
      <c r="AS1170" s="72">
        <f>IF($A1170="-","-",ROUND(VLOOKUP($A1170+ROUND(LEFT(AS$1147,1)/24,5),'[1]ОАО "АТС"'!$A$30:$F$773,3,FALSE)+HLOOKUP($DL$1145,'[1]Сбытовая надбавка'!$F$5:$H$6,2,FALSE),2)+'[1]Иные услуги'!$C$6+HLOOKUP($DR$1144,'[1]Услуги по передаче'!$G$5:$J$7,2,FALSE))</f>
        <v>4165.33</v>
      </c>
      <c r="AT1170" s="73"/>
      <c r="AU1170" s="73"/>
      <c r="AV1170" s="73"/>
      <c r="AW1170" s="73"/>
      <c r="AX1170" s="74"/>
      <c r="AY1170" s="72">
        <f>IF($A1170="-","-",ROUND(VLOOKUP($A1170+ROUND(LEFT(AY$1147,1)/24,5),'[1]ОАО "АТС"'!$A$30:$F$773,3,FALSE)+HLOOKUP($DL$1145,'[1]Сбытовая надбавка'!$F$5:$H$6,2,FALSE),2)+'[1]Иные услуги'!$C$6+HLOOKUP($DR$1144,'[1]Услуги по передаче'!$G$5:$J$7,2,FALSE))</f>
        <v>4257.4799999999996</v>
      </c>
      <c r="AZ1170" s="73"/>
      <c r="BA1170" s="73"/>
      <c r="BB1170" s="73"/>
      <c r="BC1170" s="73"/>
      <c r="BD1170" s="74"/>
      <c r="BE1170" s="72">
        <f>IF($A1170="-","-",ROUND(VLOOKUP($A1170+ROUND(LEFT(BE$1147,1)/24,5),'[1]ОАО "АТС"'!$A$30:$F$773,3,FALSE)+HLOOKUP($DL$1145,'[1]Сбытовая надбавка'!$F$5:$H$6,2,FALSE),2)+'[1]Иные услуги'!$C$6+HLOOKUP($DR$1144,'[1]Услуги по передаче'!$G$5:$J$7,2,FALSE))</f>
        <v>4165.5600000000004</v>
      </c>
      <c r="BF1170" s="73"/>
      <c r="BG1170" s="73"/>
      <c r="BH1170" s="73"/>
      <c r="BI1170" s="73"/>
      <c r="BJ1170" s="74"/>
      <c r="BK1170" s="72">
        <f>IF($A1170="-","-",ROUND(VLOOKUP($A1170+ROUND(LEFT(BK$1147,1)/24,5),'[1]ОАО "АТС"'!$A$30:$F$773,3,FALSE)+HLOOKUP($DL$1145,'[1]Сбытовая надбавка'!$F$5:$H$6,2,FALSE),2)+'[1]Иные услуги'!$C$6+HLOOKUP($DR$1144,'[1]Услуги по передаче'!$G$5:$J$7,2,FALSE))</f>
        <v>4212.09</v>
      </c>
      <c r="BL1170" s="73"/>
      <c r="BM1170" s="73"/>
      <c r="BN1170" s="73"/>
      <c r="BO1170" s="73"/>
      <c r="BP1170" s="74"/>
      <c r="BQ1170" s="72">
        <f>IF($A1170="-","-",ROUND(VLOOKUP($A1170+ROUND(LEFT(BQ$1147,2)/24,5),'[1]ОАО "АТС"'!$A$30:$F$773,3,FALSE)+HLOOKUP($DL$1145,'[1]Сбытовая надбавка'!$F$5:$H$6,2,FALSE),2)+'[1]Иные услуги'!$C$6+HLOOKUP($DR$1144,'[1]Услуги по передаче'!$G$5:$J$7,2,FALSE))</f>
        <v>4224.2700000000004</v>
      </c>
      <c r="BR1170" s="73"/>
      <c r="BS1170" s="73"/>
      <c r="BT1170" s="73"/>
      <c r="BU1170" s="73"/>
      <c r="BV1170" s="74"/>
      <c r="BW1170" s="72">
        <f>IF($A1170="-","-",ROUND(VLOOKUP($A1170+ROUND(LEFT(BW$1147,2)/24,5),'[1]ОАО "АТС"'!$A$30:$F$773,3,FALSE)+HLOOKUP($DL$1145,'[1]Сбытовая надбавка'!$F$5:$H$6,2,FALSE),2)+'[1]Иные услуги'!$C$6+HLOOKUP($DR$1144,'[1]Услуги по передаче'!$G$5:$J$7,2,FALSE))</f>
        <v>4211.6400000000003</v>
      </c>
      <c r="BX1170" s="73"/>
      <c r="BY1170" s="73"/>
      <c r="BZ1170" s="73"/>
      <c r="CA1170" s="73"/>
      <c r="CB1170" s="74"/>
      <c r="CC1170" s="72">
        <f>IF($A1170="-","-",ROUND(VLOOKUP($A1170+ROUND(LEFT(CC$1147,2)/24,5),'[1]ОАО "АТС"'!$A$30:$F$773,3,FALSE)+HLOOKUP($DL$1145,'[1]Сбытовая надбавка'!$F$5:$H$6,2,FALSE),2)+'[1]Иные услуги'!$C$6+HLOOKUP($DR$1144,'[1]Услуги по передаче'!$G$5:$J$7,2,FALSE))</f>
        <v>4180.58</v>
      </c>
      <c r="CD1170" s="73"/>
      <c r="CE1170" s="73"/>
      <c r="CF1170" s="73"/>
      <c r="CG1170" s="73"/>
      <c r="CH1170" s="74"/>
      <c r="CI1170" s="72">
        <f>IF($A1170="-","-",ROUND(VLOOKUP($A1170+ROUND(LEFT(CI$1147,2)/24,5),'[1]ОАО "АТС"'!$A$30:$F$773,3,FALSE)+HLOOKUP($DL$1145,'[1]Сбытовая надбавка'!$F$5:$H$6,2,FALSE),2)+'[1]Иные услуги'!$C$6+HLOOKUP($DR$1144,'[1]Услуги по передаче'!$G$5:$J$7,2,FALSE))</f>
        <v>4180.8100000000004</v>
      </c>
      <c r="CJ1170" s="73"/>
      <c r="CK1170" s="73"/>
      <c r="CL1170" s="73"/>
      <c r="CM1170" s="73"/>
      <c r="CN1170" s="74"/>
      <c r="CO1170" s="72">
        <f>IF($A1170="-","-",ROUND(VLOOKUP($A1170+ROUND(LEFT(CO$1147,2)/24,5),'[1]ОАО "АТС"'!$A$30:$F$773,3,FALSE)+HLOOKUP($DL$1145,'[1]Сбытовая надбавка'!$F$5:$H$6,2,FALSE),2)+'[1]Иные услуги'!$C$6+HLOOKUP($DR$1144,'[1]Услуги по передаче'!$G$5:$J$7,2,FALSE))</f>
        <v>4165.59</v>
      </c>
      <c r="CP1170" s="73"/>
      <c r="CQ1170" s="73"/>
      <c r="CR1170" s="73"/>
      <c r="CS1170" s="73"/>
      <c r="CT1170" s="74"/>
      <c r="CU1170" s="72">
        <f>IF($A1170="-","-",ROUND(VLOOKUP($A1170+ROUND(LEFT(CU$1147,2)/24,5),'[1]ОАО "АТС"'!$A$30:$F$773,3,FALSE)+HLOOKUP($DL$1145,'[1]Сбытовая надбавка'!$F$5:$H$6,2,FALSE),2)+'[1]Иные услуги'!$C$6+HLOOKUP($DR$1144,'[1]Услуги по передаче'!$G$5:$J$7,2,FALSE))</f>
        <v>4165.58</v>
      </c>
      <c r="CV1170" s="73"/>
      <c r="CW1170" s="73"/>
      <c r="CX1170" s="73"/>
      <c r="CY1170" s="73"/>
      <c r="CZ1170" s="74"/>
      <c r="DA1170" s="72">
        <f>IF($A1170="-","-",ROUND(VLOOKUP($A1170+ROUND(LEFT(DA$1147,2)/24,5),'[1]ОАО "АТС"'!$A$30:$F$773,3,FALSE)+HLOOKUP($DL$1145,'[1]Сбытовая надбавка'!$F$5:$H$6,2,FALSE),2)+'[1]Иные услуги'!$C$6+HLOOKUP($DR$1144,'[1]Услуги по передаче'!$G$5:$J$7,2,FALSE))</f>
        <v>4165.8500000000004</v>
      </c>
      <c r="DB1170" s="73"/>
      <c r="DC1170" s="73"/>
      <c r="DD1170" s="73"/>
      <c r="DE1170" s="73"/>
      <c r="DF1170" s="74"/>
      <c r="DG1170" s="72">
        <f>IF($A1170="-","-",ROUND(VLOOKUP($A1170+ROUND(LEFT(DG$1147,2)/24,5),'[1]ОАО "АТС"'!$A$30:$F$773,3,FALSE)+HLOOKUP($DL$1145,'[1]Сбытовая надбавка'!$F$5:$H$6,2,FALSE),2)+'[1]Иные услуги'!$C$6+HLOOKUP($DR$1144,'[1]Услуги по передаче'!$G$5:$J$7,2,FALSE))</f>
        <v>4165.95</v>
      </c>
      <c r="DH1170" s="73"/>
      <c r="DI1170" s="73"/>
      <c r="DJ1170" s="73"/>
      <c r="DK1170" s="73"/>
      <c r="DL1170" s="74"/>
      <c r="DM1170" s="72">
        <f>IF($A1170="-","-",ROUND(VLOOKUP($A1170+ROUND(LEFT(DM$1147,2)/24,5),'[1]ОАО "АТС"'!$A$30:$F$773,3,FALSE)+HLOOKUP($DL$1145,'[1]Сбытовая надбавка'!$F$5:$H$6,2,FALSE),2)+'[1]Иные услуги'!$C$6+HLOOKUP($DR$1144,'[1]Услуги по передаче'!$G$5:$J$7,2,FALSE))</f>
        <v>4268.96</v>
      </c>
      <c r="DN1170" s="73"/>
      <c r="DO1170" s="73"/>
      <c r="DP1170" s="73"/>
      <c r="DQ1170" s="73"/>
      <c r="DR1170" s="74"/>
      <c r="DS1170" s="72">
        <f>IF($A1170="-","-",ROUND(VLOOKUP($A1170+ROUND(LEFT(DS$1147,2)/24,5),'[1]ОАО "АТС"'!$A$30:$F$773,3,FALSE)+HLOOKUP($DL$1145,'[1]Сбытовая надбавка'!$F$5:$H$6,2,FALSE),2)+'[1]Иные услуги'!$C$6+HLOOKUP($DR$1144,'[1]Услуги по передаче'!$G$5:$J$7,2,FALSE))</f>
        <v>4242.04</v>
      </c>
      <c r="DT1170" s="73"/>
      <c r="DU1170" s="73"/>
      <c r="DV1170" s="73"/>
      <c r="DW1170" s="73"/>
      <c r="DX1170" s="74"/>
      <c r="DY1170" s="72">
        <f>IF($A1170="-","-",ROUND(VLOOKUP($A1170+ROUND(LEFT(DY$1147,2)/24,5),'[1]ОАО "АТС"'!$A$30:$F$773,3,FALSE)+HLOOKUP($DL$1145,'[1]Сбытовая надбавка'!$F$5:$H$6,2,FALSE),2)+'[1]Иные услуги'!$C$6+HLOOKUP($DR$1144,'[1]Услуги по передаче'!$G$5:$J$7,2,FALSE))</f>
        <v>4182.66</v>
      </c>
      <c r="DZ1170" s="73"/>
      <c r="EA1170" s="73"/>
      <c r="EB1170" s="73"/>
      <c r="EC1170" s="73"/>
      <c r="ED1170" s="74"/>
      <c r="EE1170" s="72">
        <f>IF($A1170="-","-",ROUND(VLOOKUP($A1170+ROUND(LEFT(EE$1147,2)/24,5),'[1]ОАО "АТС"'!$A$30:$F$773,3,FALSE)+HLOOKUP($DL$1145,'[1]Сбытовая надбавка'!$F$5:$H$6,2,FALSE),2)+'[1]Иные услуги'!$C$6+HLOOKUP($DR$1144,'[1]Услуги по передаче'!$G$5:$J$7,2,FALSE))</f>
        <v>4164.84</v>
      </c>
      <c r="EF1170" s="73"/>
      <c r="EG1170" s="73"/>
      <c r="EH1170" s="73"/>
      <c r="EI1170" s="73"/>
      <c r="EJ1170" s="74"/>
      <c r="EK1170" s="72">
        <f>IF($A1170="-","-",ROUND(VLOOKUP($A1170+ROUND(LEFT(EK$1147,2)/24,5),'[1]ОАО "АТС"'!$A$30:$F$773,3,FALSE)+HLOOKUP($DL$1145,'[1]Сбытовая надбавка'!$F$5:$H$6,2,FALSE),2)+'[1]Иные услуги'!$C$6+HLOOKUP($DR$1144,'[1]Услуги по передаче'!$G$5:$J$7,2,FALSE))</f>
        <v>4325.5300000000007</v>
      </c>
      <c r="EL1170" s="73"/>
      <c r="EM1170" s="73"/>
      <c r="EN1170" s="73"/>
      <c r="EO1170" s="73"/>
      <c r="EP1170" s="74"/>
      <c r="EQ1170" s="72">
        <f>IF($A1170="-","-",ROUND(VLOOKUP($A1170+ROUND(LEFT(EQ$1147,2)/24,5),'[1]ОАО "АТС"'!$A$30:$F$773,3,FALSE)+HLOOKUP($DL$1145,'[1]Сбытовая надбавка'!$F$5:$H$6,2,FALSE),2)+'[1]Иные услуги'!$C$6+HLOOKUP($DR$1144,'[1]Услуги по передаче'!$G$5:$J$7,2,FALSE))</f>
        <v>4212.62</v>
      </c>
      <c r="ER1170" s="73"/>
      <c r="ES1170" s="73"/>
      <c r="ET1170" s="73"/>
      <c r="EU1170" s="73"/>
      <c r="EV1170" s="74"/>
    </row>
    <row r="1171" spans="1:152" s="38" customFormat="1" ht="15.75" customHeight="1" x14ac:dyDescent="0.2">
      <c r="A1171" s="69">
        <f>$A$138</f>
        <v>45009</v>
      </c>
      <c r="B1171" s="70"/>
      <c r="C1171" s="70"/>
      <c r="D1171" s="70"/>
      <c r="E1171" s="70"/>
      <c r="F1171" s="70"/>
      <c r="G1171" s="70"/>
      <c r="H1171" s="71"/>
      <c r="I1171" s="72">
        <f>IF($A1171="-","-",ROUND(VLOOKUP($A1171+ROUND(LEFT(I$1147,1)/24,5),'[1]ОАО "АТС"'!$A$30:$F$773,3,FALSE)+HLOOKUP($DL$1145,'[1]Сбытовая надбавка'!$F$5:$H$6,2,FALSE),2)+'[1]Иные услуги'!$C$6+HLOOKUP($DR$1144,'[1]Услуги по передаче'!$G$5:$J$7,2,FALSE))</f>
        <v>4165.95</v>
      </c>
      <c r="J1171" s="73"/>
      <c r="K1171" s="73"/>
      <c r="L1171" s="73"/>
      <c r="M1171" s="73"/>
      <c r="N1171" s="74"/>
      <c r="O1171" s="72">
        <f>IF($A1171="-","-",ROUND(VLOOKUP($A1171+ROUND(LEFT(O$1147,1)/24,5),'[1]ОАО "АТС"'!$A$30:$F$773,3,FALSE)+HLOOKUP($DL$1145,'[1]Сбытовая надбавка'!$F$5:$H$6,2,FALSE),2)+'[1]Иные услуги'!$C$6+HLOOKUP($DR$1144,'[1]Услуги по передаче'!$G$5:$J$7,2,FALSE))</f>
        <v>4166.04</v>
      </c>
      <c r="P1171" s="73"/>
      <c r="Q1171" s="73"/>
      <c r="R1171" s="73"/>
      <c r="S1171" s="73"/>
      <c r="T1171" s="74"/>
      <c r="U1171" s="72">
        <f>IF($A1171="-","-",ROUND(VLOOKUP($A1171+ROUND(LEFT(U$1147,1)/24,5),'[1]ОАО "АТС"'!$A$30:$F$773,3,FALSE)+HLOOKUP($DL$1145,'[1]Сбытовая надбавка'!$F$5:$H$6,2,FALSE),2)+'[1]Иные услуги'!$C$6+HLOOKUP($DR$1144,'[1]Услуги по передаче'!$G$5:$J$7,2,FALSE))</f>
        <v>4166.09</v>
      </c>
      <c r="V1171" s="73"/>
      <c r="W1171" s="73"/>
      <c r="X1171" s="73"/>
      <c r="Y1171" s="73"/>
      <c r="Z1171" s="74"/>
      <c r="AA1171" s="72">
        <f>IF($A1171="-","-",ROUND(VLOOKUP($A1171+ROUND(LEFT(AA$1147,1)/24,5),'[1]ОАО "АТС"'!$A$30:$F$773,3,FALSE)+HLOOKUP($DL$1145,'[1]Сбытовая надбавка'!$F$5:$H$6,2,FALSE),2)+'[1]Иные услуги'!$C$6+HLOOKUP($DR$1144,'[1]Услуги по передаче'!$G$5:$J$7,2,FALSE))</f>
        <v>4165.9799999999996</v>
      </c>
      <c r="AB1171" s="73"/>
      <c r="AC1171" s="73"/>
      <c r="AD1171" s="73"/>
      <c r="AE1171" s="73"/>
      <c r="AF1171" s="74"/>
      <c r="AG1171" s="72">
        <f>IF($A1171="-","-",ROUND(VLOOKUP($A1171+ROUND(LEFT(AG$1147,1)/24,5),'[1]ОАО "АТС"'!$A$30:$F$773,3,FALSE)+HLOOKUP($DL$1145,'[1]Сбытовая надбавка'!$F$5:$H$6,2,FALSE),2)+'[1]Иные услуги'!$C$6+HLOOKUP($DR$1144,'[1]Услуги по передаче'!$G$5:$J$7,2,FALSE))</f>
        <v>4165.8999999999996</v>
      </c>
      <c r="AH1171" s="73"/>
      <c r="AI1171" s="73"/>
      <c r="AJ1171" s="73"/>
      <c r="AK1171" s="73"/>
      <c r="AL1171" s="74"/>
      <c r="AM1171" s="72">
        <f>IF($A1171="-","-",ROUND(VLOOKUP($A1171+ROUND(LEFT(AM$1147,1)/24,5),'[1]ОАО "АТС"'!$A$30:$F$773,3,FALSE)+HLOOKUP($DL$1145,'[1]Сбытовая надбавка'!$F$5:$H$6,2,FALSE),2)+'[1]Иные услуги'!$C$6+HLOOKUP($DR$1144,'[1]Услуги по передаче'!$G$5:$J$7,2,FALSE))</f>
        <v>4165.95</v>
      </c>
      <c r="AN1171" s="73"/>
      <c r="AO1171" s="73"/>
      <c r="AP1171" s="73"/>
      <c r="AQ1171" s="73"/>
      <c r="AR1171" s="74"/>
      <c r="AS1171" s="72">
        <f>IF($A1171="-","-",ROUND(VLOOKUP($A1171+ROUND(LEFT(AS$1147,1)/24,5),'[1]ОАО "АТС"'!$A$30:$F$773,3,FALSE)+HLOOKUP($DL$1145,'[1]Сбытовая надбавка'!$F$5:$H$6,2,FALSE),2)+'[1]Иные услуги'!$C$6+HLOOKUP($DR$1144,'[1]Услуги по передаче'!$G$5:$J$7,2,FALSE))</f>
        <v>4165.4799999999996</v>
      </c>
      <c r="AT1171" s="73"/>
      <c r="AU1171" s="73"/>
      <c r="AV1171" s="73"/>
      <c r="AW1171" s="73"/>
      <c r="AX1171" s="74"/>
      <c r="AY1171" s="72">
        <f>IF($A1171="-","-",ROUND(VLOOKUP($A1171+ROUND(LEFT(AY$1147,1)/24,5),'[1]ОАО "АТС"'!$A$30:$F$773,3,FALSE)+HLOOKUP($DL$1145,'[1]Сбытовая надбавка'!$F$5:$H$6,2,FALSE),2)+'[1]Иные услуги'!$C$6+HLOOKUP($DR$1144,'[1]Услуги по передаче'!$G$5:$J$7,2,FALSE))</f>
        <v>4261.6499999999996</v>
      </c>
      <c r="AZ1171" s="73"/>
      <c r="BA1171" s="73"/>
      <c r="BB1171" s="73"/>
      <c r="BC1171" s="73"/>
      <c r="BD1171" s="74"/>
      <c r="BE1171" s="72">
        <f>IF($A1171="-","-",ROUND(VLOOKUP($A1171+ROUND(LEFT(BE$1147,1)/24,5),'[1]ОАО "АТС"'!$A$30:$F$773,3,FALSE)+HLOOKUP($DL$1145,'[1]Сбытовая надбавка'!$F$5:$H$6,2,FALSE),2)+'[1]Иные услуги'!$C$6+HLOOKUP($DR$1144,'[1]Услуги по передаче'!$G$5:$J$7,2,FALSE))</f>
        <v>4165.47</v>
      </c>
      <c r="BF1171" s="73"/>
      <c r="BG1171" s="73"/>
      <c r="BH1171" s="73"/>
      <c r="BI1171" s="73"/>
      <c r="BJ1171" s="74"/>
      <c r="BK1171" s="72">
        <f>IF($A1171="-","-",ROUND(VLOOKUP($A1171+ROUND(LEFT(BK$1147,1)/24,5),'[1]ОАО "АТС"'!$A$30:$F$773,3,FALSE)+HLOOKUP($DL$1145,'[1]Сбытовая надбавка'!$F$5:$H$6,2,FALSE),2)+'[1]Иные услуги'!$C$6+HLOOKUP($DR$1144,'[1]Услуги по передаче'!$G$5:$J$7,2,FALSE))</f>
        <v>4179.66</v>
      </c>
      <c r="BL1171" s="73"/>
      <c r="BM1171" s="73"/>
      <c r="BN1171" s="73"/>
      <c r="BO1171" s="73"/>
      <c r="BP1171" s="74"/>
      <c r="BQ1171" s="72">
        <f>IF($A1171="-","-",ROUND(VLOOKUP($A1171+ROUND(LEFT(BQ$1147,2)/24,5),'[1]ОАО "АТС"'!$A$30:$F$773,3,FALSE)+HLOOKUP($DL$1145,'[1]Сбытовая надбавка'!$F$5:$H$6,2,FALSE),2)+'[1]Иные услуги'!$C$6+HLOOKUP($DR$1144,'[1]Услуги по передаче'!$G$5:$J$7,2,FALSE))</f>
        <v>4192.9400000000005</v>
      </c>
      <c r="BR1171" s="73"/>
      <c r="BS1171" s="73"/>
      <c r="BT1171" s="73"/>
      <c r="BU1171" s="73"/>
      <c r="BV1171" s="74"/>
      <c r="BW1171" s="72">
        <f>IF($A1171="-","-",ROUND(VLOOKUP($A1171+ROUND(LEFT(BW$1147,2)/24,5),'[1]ОАО "АТС"'!$A$30:$F$773,3,FALSE)+HLOOKUP($DL$1145,'[1]Сбытовая надбавка'!$F$5:$H$6,2,FALSE),2)+'[1]Иные услуги'!$C$6+HLOOKUP($DR$1144,'[1]Услуги по передаче'!$G$5:$J$7,2,FALSE))</f>
        <v>4180</v>
      </c>
      <c r="BX1171" s="73"/>
      <c r="BY1171" s="73"/>
      <c r="BZ1171" s="73"/>
      <c r="CA1171" s="73"/>
      <c r="CB1171" s="74"/>
      <c r="CC1171" s="72">
        <f>IF($A1171="-","-",ROUND(VLOOKUP($A1171+ROUND(LEFT(CC$1147,2)/24,5),'[1]ОАО "АТС"'!$A$30:$F$773,3,FALSE)+HLOOKUP($DL$1145,'[1]Сбытовая надбавка'!$F$5:$H$6,2,FALSE),2)+'[1]Иные услуги'!$C$6+HLOOKUP($DR$1144,'[1]Услуги по передаче'!$G$5:$J$7,2,FALSE))</f>
        <v>4165.5300000000007</v>
      </c>
      <c r="CD1171" s="73"/>
      <c r="CE1171" s="73"/>
      <c r="CF1171" s="73"/>
      <c r="CG1171" s="73"/>
      <c r="CH1171" s="74"/>
      <c r="CI1171" s="72">
        <f>IF($A1171="-","-",ROUND(VLOOKUP($A1171+ROUND(LEFT(CI$1147,2)/24,5),'[1]ОАО "АТС"'!$A$30:$F$773,3,FALSE)+HLOOKUP($DL$1145,'[1]Сбытовая надбавка'!$F$5:$H$6,2,FALSE),2)+'[1]Иные услуги'!$C$6+HLOOKUP($DR$1144,'[1]Услуги по передаче'!$G$5:$J$7,2,FALSE))</f>
        <v>4165.5</v>
      </c>
      <c r="CJ1171" s="73"/>
      <c r="CK1171" s="73"/>
      <c r="CL1171" s="73"/>
      <c r="CM1171" s="73"/>
      <c r="CN1171" s="74"/>
      <c r="CO1171" s="72">
        <f>IF($A1171="-","-",ROUND(VLOOKUP($A1171+ROUND(LEFT(CO$1147,2)/24,5),'[1]ОАО "АТС"'!$A$30:$F$773,3,FALSE)+HLOOKUP($DL$1145,'[1]Сбытовая надбавка'!$F$5:$H$6,2,FALSE),2)+'[1]Иные услуги'!$C$6+HLOOKUP($DR$1144,'[1]Услуги по передаче'!$G$5:$J$7,2,FALSE))</f>
        <v>4166.3900000000003</v>
      </c>
      <c r="CP1171" s="73"/>
      <c r="CQ1171" s="73"/>
      <c r="CR1171" s="73"/>
      <c r="CS1171" s="73"/>
      <c r="CT1171" s="74"/>
      <c r="CU1171" s="72">
        <f>IF($A1171="-","-",ROUND(VLOOKUP($A1171+ROUND(LEFT(CU$1147,2)/24,5),'[1]ОАО "АТС"'!$A$30:$F$773,3,FALSE)+HLOOKUP($DL$1145,'[1]Сбытовая надбавка'!$F$5:$H$6,2,FALSE),2)+'[1]Иные услуги'!$C$6+HLOOKUP($DR$1144,'[1]Услуги по передаче'!$G$5:$J$7,2,FALSE))</f>
        <v>4165.83</v>
      </c>
      <c r="CV1171" s="73"/>
      <c r="CW1171" s="73"/>
      <c r="CX1171" s="73"/>
      <c r="CY1171" s="73"/>
      <c r="CZ1171" s="74"/>
      <c r="DA1171" s="72">
        <f>IF($A1171="-","-",ROUND(VLOOKUP($A1171+ROUND(LEFT(DA$1147,2)/24,5),'[1]ОАО "АТС"'!$A$30:$F$773,3,FALSE)+HLOOKUP($DL$1145,'[1]Сбытовая надбавка'!$F$5:$H$6,2,FALSE),2)+'[1]Иные услуги'!$C$6+HLOOKUP($DR$1144,'[1]Услуги по передаче'!$G$5:$J$7,2,FALSE))</f>
        <v>4165.8999999999996</v>
      </c>
      <c r="DB1171" s="73"/>
      <c r="DC1171" s="73"/>
      <c r="DD1171" s="73"/>
      <c r="DE1171" s="73"/>
      <c r="DF1171" s="74"/>
      <c r="DG1171" s="72">
        <f>IF($A1171="-","-",ROUND(VLOOKUP($A1171+ROUND(LEFT(DG$1147,2)/24,5),'[1]ОАО "АТС"'!$A$30:$F$773,3,FALSE)+HLOOKUP($DL$1145,'[1]Сбытовая надбавка'!$F$5:$H$6,2,FALSE),2)+'[1]Иные услуги'!$C$6+HLOOKUP($DR$1144,'[1]Услуги по передаче'!$G$5:$J$7,2,FALSE))</f>
        <v>4165.95</v>
      </c>
      <c r="DH1171" s="73"/>
      <c r="DI1171" s="73"/>
      <c r="DJ1171" s="73"/>
      <c r="DK1171" s="73"/>
      <c r="DL1171" s="74"/>
      <c r="DM1171" s="72">
        <f>IF($A1171="-","-",ROUND(VLOOKUP($A1171+ROUND(LEFT(DM$1147,2)/24,5),'[1]ОАО "АТС"'!$A$30:$F$773,3,FALSE)+HLOOKUP($DL$1145,'[1]Сбытовая надбавка'!$F$5:$H$6,2,FALSE),2)+'[1]Иные услуги'!$C$6+HLOOKUP($DR$1144,'[1]Услуги по передаче'!$G$5:$J$7,2,FALSE))</f>
        <v>4170.1499999999996</v>
      </c>
      <c r="DN1171" s="73"/>
      <c r="DO1171" s="73"/>
      <c r="DP1171" s="73"/>
      <c r="DQ1171" s="73"/>
      <c r="DR1171" s="74"/>
      <c r="DS1171" s="72">
        <f>IF($A1171="-","-",ROUND(VLOOKUP($A1171+ROUND(LEFT(DS$1147,2)/24,5),'[1]ОАО "АТС"'!$A$30:$F$773,3,FALSE)+HLOOKUP($DL$1145,'[1]Сбытовая надбавка'!$F$5:$H$6,2,FALSE),2)+'[1]Иные услуги'!$C$6+HLOOKUP($DR$1144,'[1]Услуги по передаче'!$G$5:$J$7,2,FALSE))</f>
        <v>4165.01</v>
      </c>
      <c r="DT1171" s="73"/>
      <c r="DU1171" s="73"/>
      <c r="DV1171" s="73"/>
      <c r="DW1171" s="73"/>
      <c r="DX1171" s="74"/>
      <c r="DY1171" s="72">
        <f>IF($A1171="-","-",ROUND(VLOOKUP($A1171+ROUND(LEFT(DY$1147,2)/24,5),'[1]ОАО "АТС"'!$A$30:$F$773,3,FALSE)+HLOOKUP($DL$1145,'[1]Сбытовая надбавка'!$F$5:$H$6,2,FALSE),2)+'[1]Иные услуги'!$C$6+HLOOKUP($DR$1144,'[1]Услуги по передаче'!$G$5:$J$7,2,FALSE))</f>
        <v>4165.26</v>
      </c>
      <c r="DZ1171" s="73"/>
      <c r="EA1171" s="73"/>
      <c r="EB1171" s="73"/>
      <c r="EC1171" s="73"/>
      <c r="ED1171" s="74"/>
      <c r="EE1171" s="72">
        <f>IF($A1171="-","-",ROUND(VLOOKUP($A1171+ROUND(LEFT(EE$1147,2)/24,5),'[1]ОАО "АТС"'!$A$30:$F$773,3,FALSE)+HLOOKUP($DL$1145,'[1]Сбытовая надбавка'!$F$5:$H$6,2,FALSE),2)+'[1]Иные услуги'!$C$6+HLOOKUP($DR$1144,'[1]Услуги по передаче'!$G$5:$J$7,2,FALSE))</f>
        <v>4165.2</v>
      </c>
      <c r="EF1171" s="73"/>
      <c r="EG1171" s="73"/>
      <c r="EH1171" s="73"/>
      <c r="EI1171" s="73"/>
      <c r="EJ1171" s="74"/>
      <c r="EK1171" s="72">
        <f>IF($A1171="-","-",ROUND(VLOOKUP($A1171+ROUND(LEFT(EK$1147,2)/24,5),'[1]ОАО "АТС"'!$A$30:$F$773,3,FALSE)+HLOOKUP($DL$1145,'[1]Сбытовая надбавка'!$F$5:$H$6,2,FALSE),2)+'[1]Иные услуги'!$C$6+HLOOKUP($DR$1144,'[1]Услуги по передаче'!$G$5:$J$7,2,FALSE))</f>
        <v>4337.41</v>
      </c>
      <c r="EL1171" s="73"/>
      <c r="EM1171" s="73"/>
      <c r="EN1171" s="73"/>
      <c r="EO1171" s="73"/>
      <c r="EP1171" s="74"/>
      <c r="EQ1171" s="72">
        <f>IF($A1171="-","-",ROUND(VLOOKUP($A1171+ROUND(LEFT(EQ$1147,2)/24,5),'[1]ОАО "АТС"'!$A$30:$F$773,3,FALSE)+HLOOKUP($DL$1145,'[1]Сбытовая надбавка'!$F$5:$H$6,2,FALSE),2)+'[1]Иные услуги'!$C$6+HLOOKUP($DR$1144,'[1]Услуги по передаче'!$G$5:$J$7,2,FALSE))</f>
        <v>4228.55</v>
      </c>
      <c r="ER1171" s="73"/>
      <c r="ES1171" s="73"/>
      <c r="ET1171" s="73"/>
      <c r="EU1171" s="73"/>
      <c r="EV1171" s="74"/>
    </row>
    <row r="1172" spans="1:152" s="38" customFormat="1" ht="15.75" customHeight="1" x14ac:dyDescent="0.2">
      <c r="A1172" s="69">
        <f>$A$139</f>
        <v>45010</v>
      </c>
      <c r="B1172" s="70"/>
      <c r="C1172" s="70"/>
      <c r="D1172" s="70"/>
      <c r="E1172" s="70"/>
      <c r="F1172" s="70"/>
      <c r="G1172" s="70"/>
      <c r="H1172" s="71"/>
      <c r="I1172" s="72">
        <f>IF($A1172="-","-",ROUND(VLOOKUP($A1172+ROUND(LEFT(I$1147,1)/24,5),'[1]ОАО "АТС"'!$A$30:$F$773,3,FALSE)+HLOOKUP($DL$1145,'[1]Сбытовая надбавка'!$F$5:$H$6,2,FALSE),2)+'[1]Иные услуги'!$C$6+HLOOKUP($DR$1144,'[1]Услуги по передаче'!$G$5:$J$7,2,FALSE))</f>
        <v>4165.71</v>
      </c>
      <c r="J1172" s="73"/>
      <c r="K1172" s="73"/>
      <c r="L1172" s="73"/>
      <c r="M1172" s="73"/>
      <c r="N1172" s="74"/>
      <c r="O1172" s="72">
        <f>IF($A1172="-","-",ROUND(VLOOKUP($A1172+ROUND(LEFT(O$1147,1)/24,5),'[1]ОАО "АТС"'!$A$30:$F$773,3,FALSE)+HLOOKUP($DL$1145,'[1]Сбытовая надбавка'!$F$5:$H$6,2,FALSE),2)+'[1]Иные услуги'!$C$6+HLOOKUP($DR$1144,'[1]Услуги по передаче'!$G$5:$J$7,2,FALSE))</f>
        <v>4165.7700000000004</v>
      </c>
      <c r="P1172" s="73"/>
      <c r="Q1172" s="73"/>
      <c r="R1172" s="73"/>
      <c r="S1172" s="73"/>
      <c r="T1172" s="74"/>
      <c r="U1172" s="72">
        <f>IF($A1172="-","-",ROUND(VLOOKUP($A1172+ROUND(LEFT(U$1147,1)/24,5),'[1]ОАО "АТС"'!$A$30:$F$773,3,FALSE)+HLOOKUP($DL$1145,'[1]Сбытовая надбавка'!$F$5:$H$6,2,FALSE),2)+'[1]Иные услуги'!$C$6+HLOOKUP($DR$1144,'[1]Услуги по передаче'!$G$5:$J$7,2,FALSE))</f>
        <v>4165.8999999999996</v>
      </c>
      <c r="V1172" s="73"/>
      <c r="W1172" s="73"/>
      <c r="X1172" s="73"/>
      <c r="Y1172" s="73"/>
      <c r="Z1172" s="74"/>
      <c r="AA1172" s="72">
        <f>IF($A1172="-","-",ROUND(VLOOKUP($A1172+ROUND(LEFT(AA$1147,1)/24,5),'[1]ОАО "АТС"'!$A$30:$F$773,3,FALSE)+HLOOKUP($DL$1145,'[1]Сбытовая надбавка'!$F$5:$H$6,2,FALSE),2)+'[1]Иные услуги'!$C$6+HLOOKUP($DR$1144,'[1]Услуги по передаче'!$G$5:$J$7,2,FALSE))</f>
        <v>4165.82</v>
      </c>
      <c r="AB1172" s="73"/>
      <c r="AC1172" s="73"/>
      <c r="AD1172" s="73"/>
      <c r="AE1172" s="73"/>
      <c r="AF1172" s="74"/>
      <c r="AG1172" s="72">
        <f>IF($A1172="-","-",ROUND(VLOOKUP($A1172+ROUND(LEFT(AG$1147,1)/24,5),'[1]ОАО "АТС"'!$A$30:$F$773,3,FALSE)+HLOOKUP($DL$1145,'[1]Сбытовая надбавка'!$F$5:$H$6,2,FALSE),2)+'[1]Иные услуги'!$C$6+HLOOKUP($DR$1144,'[1]Услуги по передаче'!$G$5:$J$7,2,FALSE))</f>
        <v>4165.74</v>
      </c>
      <c r="AH1172" s="73"/>
      <c r="AI1172" s="73"/>
      <c r="AJ1172" s="73"/>
      <c r="AK1172" s="73"/>
      <c r="AL1172" s="74"/>
      <c r="AM1172" s="72">
        <f>IF($A1172="-","-",ROUND(VLOOKUP($A1172+ROUND(LEFT(AM$1147,1)/24,5),'[1]ОАО "АТС"'!$A$30:$F$773,3,FALSE)+HLOOKUP($DL$1145,'[1]Сбытовая надбавка'!$F$5:$H$6,2,FALSE),2)+'[1]Иные услуги'!$C$6+HLOOKUP($DR$1144,'[1]Услуги по передаче'!$G$5:$J$7,2,FALSE))</f>
        <v>4165.92</v>
      </c>
      <c r="AN1172" s="73"/>
      <c r="AO1172" s="73"/>
      <c r="AP1172" s="73"/>
      <c r="AQ1172" s="73"/>
      <c r="AR1172" s="74"/>
      <c r="AS1172" s="72">
        <f>IF($A1172="-","-",ROUND(VLOOKUP($A1172+ROUND(LEFT(AS$1147,1)/24,5),'[1]ОАО "АТС"'!$A$30:$F$773,3,FALSE)+HLOOKUP($DL$1145,'[1]Сбытовая надбавка'!$F$5:$H$6,2,FALSE),2)+'[1]Иные услуги'!$C$6+HLOOKUP($DR$1144,'[1]Услуги по передаче'!$G$5:$J$7,2,FALSE))</f>
        <v>4165.63</v>
      </c>
      <c r="AT1172" s="73"/>
      <c r="AU1172" s="73"/>
      <c r="AV1172" s="73"/>
      <c r="AW1172" s="73"/>
      <c r="AX1172" s="74"/>
      <c r="AY1172" s="72">
        <f>IF($A1172="-","-",ROUND(VLOOKUP($A1172+ROUND(LEFT(AY$1147,1)/24,5),'[1]ОАО "АТС"'!$A$30:$F$773,3,FALSE)+HLOOKUP($DL$1145,'[1]Сбытовая надбавка'!$F$5:$H$6,2,FALSE),2)+'[1]Иные услуги'!$C$6+HLOOKUP($DR$1144,'[1]Услуги по передаче'!$G$5:$J$7,2,FALSE))</f>
        <v>4224.1100000000006</v>
      </c>
      <c r="AZ1172" s="73"/>
      <c r="BA1172" s="73"/>
      <c r="BB1172" s="73"/>
      <c r="BC1172" s="73"/>
      <c r="BD1172" s="74"/>
      <c r="BE1172" s="72">
        <f>IF($A1172="-","-",ROUND(VLOOKUP($A1172+ROUND(LEFT(BE$1147,1)/24,5),'[1]ОАО "АТС"'!$A$30:$F$773,3,FALSE)+HLOOKUP($DL$1145,'[1]Сбытовая надбавка'!$F$5:$H$6,2,FALSE),2)+'[1]Иные услуги'!$C$6+HLOOKUP($DR$1144,'[1]Услуги по передаче'!$G$5:$J$7,2,FALSE))</f>
        <v>4165.8999999999996</v>
      </c>
      <c r="BF1172" s="73"/>
      <c r="BG1172" s="73"/>
      <c r="BH1172" s="73"/>
      <c r="BI1172" s="73"/>
      <c r="BJ1172" s="74"/>
      <c r="BK1172" s="72">
        <f>IF($A1172="-","-",ROUND(VLOOKUP($A1172+ROUND(LEFT(BK$1147,1)/24,5),'[1]ОАО "АТС"'!$A$30:$F$773,3,FALSE)+HLOOKUP($DL$1145,'[1]Сбытовая надбавка'!$F$5:$H$6,2,FALSE),2)+'[1]Иные услуги'!$C$6+HLOOKUP($DR$1144,'[1]Услуги по передаче'!$G$5:$J$7,2,FALSE))</f>
        <v>4173.62</v>
      </c>
      <c r="BL1172" s="73"/>
      <c r="BM1172" s="73"/>
      <c r="BN1172" s="73"/>
      <c r="BO1172" s="73"/>
      <c r="BP1172" s="74"/>
      <c r="BQ1172" s="72">
        <f>IF($A1172="-","-",ROUND(VLOOKUP($A1172+ROUND(LEFT(BQ$1147,2)/24,5),'[1]ОАО "АТС"'!$A$30:$F$773,3,FALSE)+HLOOKUP($DL$1145,'[1]Сбытовая надбавка'!$F$5:$H$6,2,FALSE),2)+'[1]Иные услуги'!$C$6+HLOOKUP($DR$1144,'[1]Услуги по передаче'!$G$5:$J$7,2,FALSE))</f>
        <v>4191.3500000000004</v>
      </c>
      <c r="BR1172" s="73"/>
      <c r="BS1172" s="73"/>
      <c r="BT1172" s="73"/>
      <c r="BU1172" s="73"/>
      <c r="BV1172" s="74"/>
      <c r="BW1172" s="72">
        <f>IF($A1172="-","-",ROUND(VLOOKUP($A1172+ROUND(LEFT(BW$1147,2)/24,5),'[1]ОАО "АТС"'!$A$30:$F$773,3,FALSE)+HLOOKUP($DL$1145,'[1]Сбытовая надбавка'!$F$5:$H$6,2,FALSE),2)+'[1]Иные услуги'!$C$6+HLOOKUP($DR$1144,'[1]Услуги по передаче'!$G$5:$J$7,2,FALSE))</f>
        <v>4179.93</v>
      </c>
      <c r="BX1172" s="73"/>
      <c r="BY1172" s="73"/>
      <c r="BZ1172" s="73"/>
      <c r="CA1172" s="73"/>
      <c r="CB1172" s="74"/>
      <c r="CC1172" s="72">
        <f>IF($A1172="-","-",ROUND(VLOOKUP($A1172+ROUND(LEFT(CC$1147,2)/24,5),'[1]ОАО "АТС"'!$A$30:$F$773,3,FALSE)+HLOOKUP($DL$1145,'[1]Сбытовая надбавка'!$F$5:$H$6,2,FALSE),2)+'[1]Иные услуги'!$C$6+HLOOKUP($DR$1144,'[1]Услуги по передаче'!$G$5:$J$7,2,FALSE))</f>
        <v>4165.93</v>
      </c>
      <c r="CD1172" s="73"/>
      <c r="CE1172" s="73"/>
      <c r="CF1172" s="73"/>
      <c r="CG1172" s="73"/>
      <c r="CH1172" s="74"/>
      <c r="CI1172" s="72">
        <f>IF($A1172="-","-",ROUND(VLOOKUP($A1172+ROUND(LEFT(CI$1147,2)/24,5),'[1]ОАО "АТС"'!$A$30:$F$773,3,FALSE)+HLOOKUP($DL$1145,'[1]Сбытовая надбавка'!$F$5:$H$6,2,FALSE),2)+'[1]Иные услуги'!$C$6+HLOOKUP($DR$1144,'[1]Услуги по передаче'!$G$5:$J$7,2,FALSE))</f>
        <v>4165.92</v>
      </c>
      <c r="CJ1172" s="73"/>
      <c r="CK1172" s="73"/>
      <c r="CL1172" s="73"/>
      <c r="CM1172" s="73"/>
      <c r="CN1172" s="74"/>
      <c r="CO1172" s="72">
        <f>IF($A1172="-","-",ROUND(VLOOKUP($A1172+ROUND(LEFT(CO$1147,2)/24,5),'[1]ОАО "АТС"'!$A$30:$F$773,3,FALSE)+HLOOKUP($DL$1145,'[1]Сбытовая надбавка'!$F$5:$H$6,2,FALSE),2)+'[1]Иные услуги'!$C$6+HLOOKUP($DR$1144,'[1]Услуги по передаче'!$G$5:$J$7,2,FALSE))</f>
        <v>4167.12</v>
      </c>
      <c r="CP1172" s="73"/>
      <c r="CQ1172" s="73"/>
      <c r="CR1172" s="73"/>
      <c r="CS1172" s="73"/>
      <c r="CT1172" s="74"/>
      <c r="CU1172" s="72">
        <f>IF($A1172="-","-",ROUND(VLOOKUP($A1172+ROUND(LEFT(CU$1147,2)/24,5),'[1]ОАО "АТС"'!$A$30:$F$773,3,FALSE)+HLOOKUP($DL$1145,'[1]Сбытовая надбавка'!$F$5:$H$6,2,FALSE),2)+'[1]Иные услуги'!$C$6+HLOOKUP($DR$1144,'[1]Услуги по передаче'!$G$5:$J$7,2,FALSE))</f>
        <v>4166.1000000000004</v>
      </c>
      <c r="CV1172" s="73"/>
      <c r="CW1172" s="73"/>
      <c r="CX1172" s="73"/>
      <c r="CY1172" s="73"/>
      <c r="CZ1172" s="74"/>
      <c r="DA1172" s="72">
        <f>IF($A1172="-","-",ROUND(VLOOKUP($A1172+ROUND(LEFT(DA$1147,2)/24,5),'[1]ОАО "АТС"'!$A$30:$F$773,3,FALSE)+HLOOKUP($DL$1145,'[1]Сбытовая надбавка'!$F$5:$H$6,2,FALSE),2)+'[1]Иные услуги'!$C$6+HLOOKUP($DR$1144,'[1]Услуги по передаче'!$G$5:$J$7,2,FALSE))</f>
        <v>4165.9799999999996</v>
      </c>
      <c r="DB1172" s="73"/>
      <c r="DC1172" s="73"/>
      <c r="DD1172" s="73"/>
      <c r="DE1172" s="73"/>
      <c r="DF1172" s="74"/>
      <c r="DG1172" s="72">
        <f>IF($A1172="-","-",ROUND(VLOOKUP($A1172+ROUND(LEFT(DG$1147,2)/24,5),'[1]ОАО "АТС"'!$A$30:$F$773,3,FALSE)+HLOOKUP($DL$1145,'[1]Сбытовая надбавка'!$F$5:$H$6,2,FALSE),2)+'[1]Иные услуги'!$C$6+HLOOKUP($DR$1144,'[1]Услуги по передаче'!$G$5:$J$7,2,FALSE))</f>
        <v>4166.0300000000007</v>
      </c>
      <c r="DH1172" s="73"/>
      <c r="DI1172" s="73"/>
      <c r="DJ1172" s="73"/>
      <c r="DK1172" s="73"/>
      <c r="DL1172" s="74"/>
      <c r="DM1172" s="72">
        <f>IF($A1172="-","-",ROUND(VLOOKUP($A1172+ROUND(LEFT(DM$1147,2)/24,5),'[1]ОАО "АТС"'!$A$30:$F$773,3,FALSE)+HLOOKUP($DL$1145,'[1]Сбытовая надбавка'!$F$5:$H$6,2,FALSE),2)+'[1]Иные услуги'!$C$6+HLOOKUP($DR$1144,'[1]Услуги по передаче'!$G$5:$J$7,2,FALSE))</f>
        <v>4163.97</v>
      </c>
      <c r="DN1172" s="73"/>
      <c r="DO1172" s="73"/>
      <c r="DP1172" s="73"/>
      <c r="DQ1172" s="73"/>
      <c r="DR1172" s="74"/>
      <c r="DS1172" s="72">
        <f>IF($A1172="-","-",ROUND(VLOOKUP($A1172+ROUND(LEFT(DS$1147,2)/24,5),'[1]ОАО "АТС"'!$A$30:$F$773,3,FALSE)+HLOOKUP($DL$1145,'[1]Сбытовая надбавка'!$F$5:$H$6,2,FALSE),2)+'[1]Иные услуги'!$C$6+HLOOKUP($DR$1144,'[1]Услуги по передаче'!$G$5:$J$7,2,FALSE))</f>
        <v>4165.04</v>
      </c>
      <c r="DT1172" s="73"/>
      <c r="DU1172" s="73"/>
      <c r="DV1172" s="73"/>
      <c r="DW1172" s="73"/>
      <c r="DX1172" s="74"/>
      <c r="DY1172" s="72">
        <f>IF($A1172="-","-",ROUND(VLOOKUP($A1172+ROUND(LEFT(DY$1147,2)/24,5),'[1]ОАО "АТС"'!$A$30:$F$773,3,FALSE)+HLOOKUP($DL$1145,'[1]Сбытовая надбавка'!$F$5:$H$6,2,FALSE),2)+'[1]Иные услуги'!$C$6+HLOOKUP($DR$1144,'[1]Услуги по передаче'!$G$5:$J$7,2,FALSE))</f>
        <v>4165.3</v>
      </c>
      <c r="DZ1172" s="73"/>
      <c r="EA1172" s="73"/>
      <c r="EB1172" s="73"/>
      <c r="EC1172" s="73"/>
      <c r="ED1172" s="74"/>
      <c r="EE1172" s="72">
        <f>IF($A1172="-","-",ROUND(VLOOKUP($A1172+ROUND(LEFT(EE$1147,2)/24,5),'[1]ОАО "АТС"'!$A$30:$F$773,3,FALSE)+HLOOKUP($DL$1145,'[1]Сбытовая надбавка'!$F$5:$H$6,2,FALSE),2)+'[1]Иные услуги'!$C$6+HLOOKUP($DR$1144,'[1]Услуги по передаче'!$G$5:$J$7,2,FALSE))</f>
        <v>4165.13</v>
      </c>
      <c r="EF1172" s="73"/>
      <c r="EG1172" s="73"/>
      <c r="EH1172" s="73"/>
      <c r="EI1172" s="73"/>
      <c r="EJ1172" s="74"/>
      <c r="EK1172" s="72">
        <f>IF($A1172="-","-",ROUND(VLOOKUP($A1172+ROUND(LEFT(EK$1147,2)/24,5),'[1]ОАО "АТС"'!$A$30:$F$773,3,FALSE)+HLOOKUP($DL$1145,'[1]Сбытовая надбавка'!$F$5:$H$6,2,FALSE),2)+'[1]Иные услуги'!$C$6+HLOOKUP($DR$1144,'[1]Услуги по передаче'!$G$5:$J$7,2,FALSE))</f>
        <v>4327.93</v>
      </c>
      <c r="EL1172" s="73"/>
      <c r="EM1172" s="73"/>
      <c r="EN1172" s="73"/>
      <c r="EO1172" s="73"/>
      <c r="EP1172" s="74"/>
      <c r="EQ1172" s="72">
        <f>IF($A1172="-","-",ROUND(VLOOKUP($A1172+ROUND(LEFT(EQ$1147,2)/24,5),'[1]ОАО "АТС"'!$A$30:$F$773,3,FALSE)+HLOOKUP($DL$1145,'[1]Сбытовая надбавка'!$F$5:$H$6,2,FALSE),2)+'[1]Иные услуги'!$C$6+HLOOKUP($DR$1144,'[1]Услуги по передаче'!$G$5:$J$7,2,FALSE))</f>
        <v>4234.04</v>
      </c>
      <c r="ER1172" s="73"/>
      <c r="ES1172" s="73"/>
      <c r="ET1172" s="73"/>
      <c r="EU1172" s="73"/>
      <c r="EV1172" s="74"/>
    </row>
    <row r="1173" spans="1:152" s="38" customFormat="1" ht="15.75" customHeight="1" x14ac:dyDescent="0.2">
      <c r="A1173" s="69">
        <f>$A$140</f>
        <v>45011</v>
      </c>
      <c r="B1173" s="70"/>
      <c r="C1173" s="70"/>
      <c r="D1173" s="70"/>
      <c r="E1173" s="70"/>
      <c r="F1173" s="70"/>
      <c r="G1173" s="70"/>
      <c r="H1173" s="71"/>
      <c r="I1173" s="72">
        <f>IF($A1173="-","-",ROUND(VLOOKUP($A1173+ROUND(LEFT(I$1147,1)/24,5),'[1]ОАО "АТС"'!$A$30:$F$773,3,FALSE)+HLOOKUP($DL$1145,'[1]Сбытовая надбавка'!$F$5:$H$6,2,FALSE),2)+'[1]Иные услуги'!$C$6+HLOOKUP($DR$1144,'[1]Услуги по передаче'!$G$5:$J$7,2,FALSE))</f>
        <v>4165.6900000000005</v>
      </c>
      <c r="J1173" s="73"/>
      <c r="K1173" s="73"/>
      <c r="L1173" s="73"/>
      <c r="M1173" s="73"/>
      <c r="N1173" s="74"/>
      <c r="O1173" s="72">
        <f>IF($A1173="-","-",ROUND(VLOOKUP($A1173+ROUND(LEFT(O$1147,1)/24,5),'[1]ОАО "АТС"'!$A$30:$F$773,3,FALSE)+HLOOKUP($DL$1145,'[1]Сбытовая надбавка'!$F$5:$H$6,2,FALSE),2)+'[1]Иные услуги'!$C$6+HLOOKUP($DR$1144,'[1]Услуги по передаче'!$G$5:$J$7,2,FALSE))</f>
        <v>4165.75</v>
      </c>
      <c r="P1173" s="73"/>
      <c r="Q1173" s="73"/>
      <c r="R1173" s="73"/>
      <c r="S1173" s="73"/>
      <c r="T1173" s="74"/>
      <c r="U1173" s="72">
        <f>IF($A1173="-","-",ROUND(VLOOKUP($A1173+ROUND(LEFT(U$1147,1)/24,5),'[1]ОАО "АТС"'!$A$30:$F$773,3,FALSE)+HLOOKUP($DL$1145,'[1]Сбытовая надбавка'!$F$5:$H$6,2,FALSE),2)+'[1]Иные услуги'!$C$6+HLOOKUP($DR$1144,'[1]Услуги по передаче'!$G$5:$J$7,2,FALSE))</f>
        <v>4165.93</v>
      </c>
      <c r="V1173" s="73"/>
      <c r="W1173" s="73"/>
      <c r="X1173" s="73"/>
      <c r="Y1173" s="73"/>
      <c r="Z1173" s="74"/>
      <c r="AA1173" s="72">
        <f>IF($A1173="-","-",ROUND(VLOOKUP($A1173+ROUND(LEFT(AA$1147,1)/24,5),'[1]ОАО "АТС"'!$A$30:$F$773,3,FALSE)+HLOOKUP($DL$1145,'[1]Сбытовая надбавка'!$F$5:$H$6,2,FALSE),2)+'[1]Иные услуги'!$C$6+HLOOKUP($DR$1144,'[1]Услуги по передаче'!$G$5:$J$7,2,FALSE))</f>
        <v>4165.88</v>
      </c>
      <c r="AB1173" s="73"/>
      <c r="AC1173" s="73"/>
      <c r="AD1173" s="73"/>
      <c r="AE1173" s="73"/>
      <c r="AF1173" s="74"/>
      <c r="AG1173" s="72">
        <f>IF($A1173="-","-",ROUND(VLOOKUP($A1173+ROUND(LEFT(AG$1147,1)/24,5),'[1]ОАО "АТС"'!$A$30:$F$773,3,FALSE)+HLOOKUP($DL$1145,'[1]Сбытовая надбавка'!$F$5:$H$6,2,FALSE),2)+'[1]Иные услуги'!$C$6+HLOOKUP($DR$1144,'[1]Услуги по передаче'!$G$5:$J$7,2,FALSE))</f>
        <v>4165.58</v>
      </c>
      <c r="AH1173" s="73"/>
      <c r="AI1173" s="73"/>
      <c r="AJ1173" s="73"/>
      <c r="AK1173" s="73"/>
      <c r="AL1173" s="74"/>
      <c r="AM1173" s="72">
        <f>IF($A1173="-","-",ROUND(VLOOKUP($A1173+ROUND(LEFT(AM$1147,1)/24,5),'[1]ОАО "АТС"'!$A$30:$F$773,3,FALSE)+HLOOKUP($DL$1145,'[1]Сбытовая надбавка'!$F$5:$H$6,2,FALSE),2)+'[1]Иные услуги'!$C$6+HLOOKUP($DR$1144,'[1]Услуги по передаче'!$G$5:$J$7,2,FALSE))</f>
        <v>4165.8</v>
      </c>
      <c r="AN1173" s="73"/>
      <c r="AO1173" s="73"/>
      <c r="AP1173" s="73"/>
      <c r="AQ1173" s="73"/>
      <c r="AR1173" s="74"/>
      <c r="AS1173" s="72">
        <f>IF($A1173="-","-",ROUND(VLOOKUP($A1173+ROUND(LEFT(AS$1147,1)/24,5),'[1]ОАО "АТС"'!$A$30:$F$773,3,FALSE)+HLOOKUP($DL$1145,'[1]Сбытовая надбавка'!$F$5:$H$6,2,FALSE),2)+'[1]Иные услуги'!$C$6+HLOOKUP($DR$1144,'[1]Услуги по передаче'!$G$5:$J$7,2,FALSE))</f>
        <v>4165.3500000000004</v>
      </c>
      <c r="AT1173" s="73"/>
      <c r="AU1173" s="73"/>
      <c r="AV1173" s="73"/>
      <c r="AW1173" s="73"/>
      <c r="AX1173" s="74"/>
      <c r="AY1173" s="72">
        <f>IF($A1173="-","-",ROUND(VLOOKUP($A1173+ROUND(LEFT(AY$1147,1)/24,5),'[1]ОАО "АТС"'!$A$30:$F$773,3,FALSE)+HLOOKUP($DL$1145,'[1]Сбытовая надбавка'!$F$5:$H$6,2,FALSE),2)+'[1]Иные услуги'!$C$6+HLOOKUP($DR$1144,'[1]Услуги по передаче'!$G$5:$J$7,2,FALSE))</f>
        <v>4165.5300000000007</v>
      </c>
      <c r="AZ1173" s="73"/>
      <c r="BA1173" s="73"/>
      <c r="BB1173" s="73"/>
      <c r="BC1173" s="73"/>
      <c r="BD1173" s="74"/>
      <c r="BE1173" s="72">
        <f>IF($A1173="-","-",ROUND(VLOOKUP($A1173+ROUND(LEFT(BE$1147,1)/24,5),'[1]ОАО "АТС"'!$A$30:$F$773,3,FALSE)+HLOOKUP($DL$1145,'[1]Сбытовая надбавка'!$F$5:$H$6,2,FALSE),2)+'[1]Иные услуги'!$C$6+HLOOKUP($DR$1144,'[1]Услуги по передаче'!$G$5:$J$7,2,FALSE))</f>
        <v>4165.72</v>
      </c>
      <c r="BF1173" s="73"/>
      <c r="BG1173" s="73"/>
      <c r="BH1173" s="73"/>
      <c r="BI1173" s="73"/>
      <c r="BJ1173" s="74"/>
      <c r="BK1173" s="72">
        <f>IF($A1173="-","-",ROUND(VLOOKUP($A1173+ROUND(LEFT(BK$1147,1)/24,5),'[1]ОАО "АТС"'!$A$30:$F$773,3,FALSE)+HLOOKUP($DL$1145,'[1]Сбытовая надбавка'!$F$5:$H$6,2,FALSE),2)+'[1]Иные услуги'!$C$6+HLOOKUP($DR$1144,'[1]Услуги по передаче'!$G$5:$J$7,2,FALSE))</f>
        <v>4165.8600000000006</v>
      </c>
      <c r="BL1173" s="73"/>
      <c r="BM1173" s="73"/>
      <c r="BN1173" s="73"/>
      <c r="BO1173" s="73"/>
      <c r="BP1173" s="74"/>
      <c r="BQ1173" s="72">
        <f>IF($A1173="-","-",ROUND(VLOOKUP($A1173+ROUND(LEFT(BQ$1147,2)/24,5),'[1]ОАО "АТС"'!$A$30:$F$773,3,FALSE)+HLOOKUP($DL$1145,'[1]Сбытовая надбавка'!$F$5:$H$6,2,FALSE),2)+'[1]Иные услуги'!$C$6+HLOOKUP($DR$1144,'[1]Услуги по передаче'!$G$5:$J$7,2,FALSE))</f>
        <v>4165.8999999999996</v>
      </c>
      <c r="BR1173" s="73"/>
      <c r="BS1173" s="73"/>
      <c r="BT1173" s="73"/>
      <c r="BU1173" s="73"/>
      <c r="BV1173" s="74"/>
      <c r="BW1173" s="72">
        <f>IF($A1173="-","-",ROUND(VLOOKUP($A1173+ROUND(LEFT(BW$1147,2)/24,5),'[1]ОАО "АТС"'!$A$30:$F$773,3,FALSE)+HLOOKUP($DL$1145,'[1]Сбытовая надбавка'!$F$5:$H$6,2,FALSE),2)+'[1]Иные услуги'!$C$6+HLOOKUP($DR$1144,'[1]Услуги по передаче'!$G$5:$J$7,2,FALSE))</f>
        <v>4165.92</v>
      </c>
      <c r="BX1173" s="73"/>
      <c r="BY1173" s="73"/>
      <c r="BZ1173" s="73"/>
      <c r="CA1173" s="73"/>
      <c r="CB1173" s="74"/>
      <c r="CC1173" s="72">
        <f>IF($A1173="-","-",ROUND(VLOOKUP($A1173+ROUND(LEFT(CC$1147,2)/24,5),'[1]ОАО "АТС"'!$A$30:$F$773,3,FALSE)+HLOOKUP($DL$1145,'[1]Сбытовая надбавка'!$F$5:$H$6,2,FALSE),2)+'[1]Иные услуги'!$C$6+HLOOKUP($DR$1144,'[1]Услуги по передаче'!$G$5:$J$7,2,FALSE))</f>
        <v>4165.87</v>
      </c>
      <c r="CD1173" s="73"/>
      <c r="CE1173" s="73"/>
      <c r="CF1173" s="73"/>
      <c r="CG1173" s="73"/>
      <c r="CH1173" s="74"/>
      <c r="CI1173" s="72">
        <f>IF($A1173="-","-",ROUND(VLOOKUP($A1173+ROUND(LEFT(CI$1147,2)/24,5),'[1]ОАО "АТС"'!$A$30:$F$773,3,FALSE)+HLOOKUP($DL$1145,'[1]Сбытовая надбавка'!$F$5:$H$6,2,FALSE),2)+'[1]Иные услуги'!$C$6+HLOOKUP($DR$1144,'[1]Услуги по передаче'!$G$5:$J$7,2,FALSE))</f>
        <v>4165.8600000000006</v>
      </c>
      <c r="CJ1173" s="73"/>
      <c r="CK1173" s="73"/>
      <c r="CL1173" s="73"/>
      <c r="CM1173" s="73"/>
      <c r="CN1173" s="74"/>
      <c r="CO1173" s="72">
        <f>IF($A1173="-","-",ROUND(VLOOKUP($A1173+ROUND(LEFT(CO$1147,2)/24,5),'[1]ОАО "АТС"'!$A$30:$F$773,3,FALSE)+HLOOKUP($DL$1145,'[1]Сбытовая надбавка'!$F$5:$H$6,2,FALSE),2)+'[1]Иные услуги'!$C$6+HLOOKUP($DR$1144,'[1]Услуги по передаче'!$G$5:$J$7,2,FALSE))</f>
        <v>4165.8600000000006</v>
      </c>
      <c r="CP1173" s="73"/>
      <c r="CQ1173" s="73"/>
      <c r="CR1173" s="73"/>
      <c r="CS1173" s="73"/>
      <c r="CT1173" s="74"/>
      <c r="CU1173" s="72">
        <f>IF($A1173="-","-",ROUND(VLOOKUP($A1173+ROUND(LEFT(CU$1147,2)/24,5),'[1]ОАО "АТС"'!$A$30:$F$773,3,FALSE)+HLOOKUP($DL$1145,'[1]Сбытовая надбавка'!$F$5:$H$6,2,FALSE),2)+'[1]Иные услуги'!$C$6+HLOOKUP($DR$1144,'[1]Услуги по передаче'!$G$5:$J$7,2,FALSE))</f>
        <v>4165.97</v>
      </c>
      <c r="CV1173" s="73"/>
      <c r="CW1173" s="73"/>
      <c r="CX1173" s="73"/>
      <c r="CY1173" s="73"/>
      <c r="CZ1173" s="74"/>
      <c r="DA1173" s="72">
        <f>IF($A1173="-","-",ROUND(VLOOKUP($A1173+ROUND(LEFT(DA$1147,2)/24,5),'[1]ОАО "АТС"'!$A$30:$F$773,3,FALSE)+HLOOKUP($DL$1145,'[1]Сбытовая надбавка'!$F$5:$H$6,2,FALSE),2)+'[1]Иные услуги'!$C$6+HLOOKUP($DR$1144,'[1]Услуги по передаче'!$G$5:$J$7,2,FALSE))</f>
        <v>4165.87</v>
      </c>
      <c r="DB1173" s="73"/>
      <c r="DC1173" s="73"/>
      <c r="DD1173" s="73"/>
      <c r="DE1173" s="73"/>
      <c r="DF1173" s="74"/>
      <c r="DG1173" s="72">
        <f>IF($A1173="-","-",ROUND(VLOOKUP($A1173+ROUND(LEFT(DG$1147,2)/24,5),'[1]ОАО "АТС"'!$A$30:$F$773,3,FALSE)+HLOOKUP($DL$1145,'[1]Сбытовая надбавка'!$F$5:$H$6,2,FALSE),2)+'[1]Иные услуги'!$C$6+HLOOKUP($DR$1144,'[1]Услуги по передаче'!$G$5:$J$7,2,FALSE))</f>
        <v>4165.95</v>
      </c>
      <c r="DH1173" s="73"/>
      <c r="DI1173" s="73"/>
      <c r="DJ1173" s="73"/>
      <c r="DK1173" s="73"/>
      <c r="DL1173" s="74"/>
      <c r="DM1173" s="72">
        <f>IF($A1173="-","-",ROUND(VLOOKUP($A1173+ROUND(LEFT(DM$1147,2)/24,5),'[1]ОАО "АТС"'!$A$30:$F$773,3,FALSE)+HLOOKUP($DL$1145,'[1]Сбытовая надбавка'!$F$5:$H$6,2,FALSE),2)+'[1]Иные услуги'!$C$6+HLOOKUP($DR$1144,'[1]Услуги по передаче'!$G$5:$J$7,2,FALSE))</f>
        <v>4163.8999999999996</v>
      </c>
      <c r="DN1173" s="73"/>
      <c r="DO1173" s="73"/>
      <c r="DP1173" s="73"/>
      <c r="DQ1173" s="73"/>
      <c r="DR1173" s="74"/>
      <c r="DS1173" s="72">
        <f>IF($A1173="-","-",ROUND(VLOOKUP($A1173+ROUND(LEFT(DS$1147,2)/24,5),'[1]ОАО "АТС"'!$A$30:$F$773,3,FALSE)+HLOOKUP($DL$1145,'[1]Сбытовая надбавка'!$F$5:$H$6,2,FALSE),2)+'[1]Иные услуги'!$C$6+HLOOKUP($DR$1144,'[1]Услуги по передаче'!$G$5:$J$7,2,FALSE))</f>
        <v>4199.16</v>
      </c>
      <c r="DT1173" s="73"/>
      <c r="DU1173" s="73"/>
      <c r="DV1173" s="73"/>
      <c r="DW1173" s="73"/>
      <c r="DX1173" s="74"/>
      <c r="DY1173" s="72">
        <f>IF($A1173="-","-",ROUND(VLOOKUP($A1173+ROUND(LEFT(DY$1147,2)/24,5),'[1]ОАО "АТС"'!$A$30:$F$773,3,FALSE)+HLOOKUP($DL$1145,'[1]Сбытовая надбавка'!$F$5:$H$6,2,FALSE),2)+'[1]Иные услуги'!$C$6+HLOOKUP($DR$1144,'[1]Услуги по передаче'!$G$5:$J$7,2,FALSE))</f>
        <v>4165.2700000000004</v>
      </c>
      <c r="DZ1173" s="73"/>
      <c r="EA1173" s="73"/>
      <c r="EB1173" s="73"/>
      <c r="EC1173" s="73"/>
      <c r="ED1173" s="74"/>
      <c r="EE1173" s="72">
        <f>IF($A1173="-","-",ROUND(VLOOKUP($A1173+ROUND(LEFT(EE$1147,2)/24,5),'[1]ОАО "АТС"'!$A$30:$F$773,3,FALSE)+HLOOKUP($DL$1145,'[1]Сбытовая надбавка'!$F$5:$H$6,2,FALSE),2)+'[1]Иные услуги'!$C$6+HLOOKUP($DR$1144,'[1]Услуги по передаче'!$G$5:$J$7,2,FALSE))</f>
        <v>4165.08</v>
      </c>
      <c r="EF1173" s="73"/>
      <c r="EG1173" s="73"/>
      <c r="EH1173" s="73"/>
      <c r="EI1173" s="73"/>
      <c r="EJ1173" s="74"/>
      <c r="EK1173" s="72">
        <f>IF($A1173="-","-",ROUND(VLOOKUP($A1173+ROUND(LEFT(EK$1147,2)/24,5),'[1]ОАО "АТС"'!$A$30:$F$773,3,FALSE)+HLOOKUP($DL$1145,'[1]Сбытовая надбавка'!$F$5:$H$6,2,FALSE),2)+'[1]Иные услуги'!$C$6+HLOOKUP($DR$1144,'[1]Услуги по передаче'!$G$5:$J$7,2,FALSE))</f>
        <v>4305</v>
      </c>
      <c r="EL1173" s="73"/>
      <c r="EM1173" s="73"/>
      <c r="EN1173" s="73"/>
      <c r="EO1173" s="73"/>
      <c r="EP1173" s="74"/>
      <c r="EQ1173" s="72">
        <f>IF($A1173="-","-",ROUND(VLOOKUP($A1173+ROUND(LEFT(EQ$1147,2)/24,5),'[1]ОАО "АТС"'!$A$30:$F$773,3,FALSE)+HLOOKUP($DL$1145,'[1]Сбытовая надбавка'!$F$5:$H$6,2,FALSE),2)+'[1]Иные услуги'!$C$6+HLOOKUP($DR$1144,'[1]Услуги по передаче'!$G$5:$J$7,2,FALSE))</f>
        <v>4215.05</v>
      </c>
      <c r="ER1173" s="73"/>
      <c r="ES1173" s="73"/>
      <c r="ET1173" s="73"/>
      <c r="EU1173" s="73"/>
      <c r="EV1173" s="74"/>
    </row>
    <row r="1174" spans="1:152" s="38" customFormat="1" ht="15.75" customHeight="1" x14ac:dyDescent="0.2">
      <c r="A1174" s="69">
        <f>$A$141</f>
        <v>45012</v>
      </c>
      <c r="B1174" s="70"/>
      <c r="C1174" s="70"/>
      <c r="D1174" s="70"/>
      <c r="E1174" s="70"/>
      <c r="F1174" s="70"/>
      <c r="G1174" s="70"/>
      <c r="H1174" s="71"/>
      <c r="I1174" s="72">
        <f>IF($A1174="-","-",ROUND(VLOOKUP($A1174+ROUND(LEFT(I$1147,1)/24,5),'[1]ОАО "АТС"'!$A$30:$F$773,3,FALSE)+HLOOKUP($DL$1145,'[1]Сбытовая надбавка'!$F$5:$H$6,2,FALSE),2)+'[1]Иные услуги'!$C$6+HLOOKUP($DR$1144,'[1]Услуги по передаче'!$G$5:$J$7,2,FALSE))</f>
        <v>4165.82</v>
      </c>
      <c r="J1174" s="73"/>
      <c r="K1174" s="73"/>
      <c r="L1174" s="73"/>
      <c r="M1174" s="73"/>
      <c r="N1174" s="74"/>
      <c r="O1174" s="72">
        <f>IF($A1174="-","-",ROUND(VLOOKUP($A1174+ROUND(LEFT(O$1147,1)/24,5),'[1]ОАО "АТС"'!$A$30:$F$773,3,FALSE)+HLOOKUP($DL$1145,'[1]Сбытовая надбавка'!$F$5:$H$6,2,FALSE),2)+'[1]Иные услуги'!$C$6+HLOOKUP($DR$1144,'[1]Услуги по передаче'!$G$5:$J$7,2,FALSE))</f>
        <v>4165.9799999999996</v>
      </c>
      <c r="P1174" s="73"/>
      <c r="Q1174" s="73"/>
      <c r="R1174" s="73"/>
      <c r="S1174" s="73"/>
      <c r="T1174" s="74"/>
      <c r="U1174" s="72">
        <f>IF($A1174="-","-",ROUND(VLOOKUP($A1174+ROUND(LEFT(U$1147,1)/24,5),'[1]ОАО "АТС"'!$A$30:$F$773,3,FALSE)+HLOOKUP($DL$1145,'[1]Сбытовая надбавка'!$F$5:$H$6,2,FALSE),2)+'[1]Иные услуги'!$C$6+HLOOKUP($DR$1144,'[1]Услуги по передаче'!$G$5:$J$7,2,FALSE))</f>
        <v>4166.04</v>
      </c>
      <c r="V1174" s="73"/>
      <c r="W1174" s="73"/>
      <c r="X1174" s="73"/>
      <c r="Y1174" s="73"/>
      <c r="Z1174" s="74"/>
      <c r="AA1174" s="72">
        <f>IF($A1174="-","-",ROUND(VLOOKUP($A1174+ROUND(LEFT(AA$1147,1)/24,5),'[1]ОАО "АТС"'!$A$30:$F$773,3,FALSE)+HLOOKUP($DL$1145,'[1]Сбытовая надбавка'!$F$5:$H$6,2,FALSE),2)+'[1]Иные услуги'!$C$6+HLOOKUP($DR$1144,'[1]Услуги по передаче'!$G$5:$J$7,2,FALSE))</f>
        <v>4165.9799999999996</v>
      </c>
      <c r="AB1174" s="73"/>
      <c r="AC1174" s="73"/>
      <c r="AD1174" s="73"/>
      <c r="AE1174" s="73"/>
      <c r="AF1174" s="74"/>
      <c r="AG1174" s="72">
        <f>IF($A1174="-","-",ROUND(VLOOKUP($A1174+ROUND(LEFT(AG$1147,1)/24,5),'[1]ОАО "АТС"'!$A$30:$F$773,3,FALSE)+HLOOKUP($DL$1145,'[1]Сбытовая надбавка'!$F$5:$H$6,2,FALSE),2)+'[1]Иные услуги'!$C$6+HLOOKUP($DR$1144,'[1]Услуги по передаче'!$G$5:$J$7,2,FALSE))</f>
        <v>4165.82</v>
      </c>
      <c r="AH1174" s="73"/>
      <c r="AI1174" s="73"/>
      <c r="AJ1174" s="73"/>
      <c r="AK1174" s="73"/>
      <c r="AL1174" s="74"/>
      <c r="AM1174" s="72">
        <f>IF($A1174="-","-",ROUND(VLOOKUP($A1174+ROUND(LEFT(AM$1147,1)/24,5),'[1]ОАО "АТС"'!$A$30:$F$773,3,FALSE)+HLOOKUP($DL$1145,'[1]Сбытовая надбавка'!$F$5:$H$6,2,FALSE),2)+'[1]Иные услуги'!$C$6+HLOOKUP($DR$1144,'[1]Услуги по передаче'!$G$5:$J$7,2,FALSE))</f>
        <v>4165.91</v>
      </c>
      <c r="AN1174" s="73"/>
      <c r="AO1174" s="73"/>
      <c r="AP1174" s="73"/>
      <c r="AQ1174" s="73"/>
      <c r="AR1174" s="74"/>
      <c r="AS1174" s="72">
        <f>IF($A1174="-","-",ROUND(VLOOKUP($A1174+ROUND(LEFT(AS$1147,1)/24,5),'[1]ОАО "АТС"'!$A$30:$F$773,3,FALSE)+HLOOKUP($DL$1145,'[1]Сбытовая надбавка'!$F$5:$H$6,2,FALSE),2)+'[1]Иные услуги'!$C$6+HLOOKUP($DR$1144,'[1]Услуги по передаче'!$G$5:$J$7,2,FALSE))</f>
        <v>4169.3100000000004</v>
      </c>
      <c r="AT1174" s="73"/>
      <c r="AU1174" s="73"/>
      <c r="AV1174" s="73"/>
      <c r="AW1174" s="73"/>
      <c r="AX1174" s="74"/>
      <c r="AY1174" s="72">
        <f>IF($A1174="-","-",ROUND(VLOOKUP($A1174+ROUND(LEFT(AY$1147,1)/24,5),'[1]ОАО "АТС"'!$A$30:$F$773,3,FALSE)+HLOOKUP($DL$1145,'[1]Сбытовая надбавка'!$F$5:$H$6,2,FALSE),2)+'[1]Иные услуги'!$C$6+HLOOKUP($DR$1144,'[1]Услуги по передаче'!$G$5:$J$7,2,FALSE))</f>
        <v>4270.24</v>
      </c>
      <c r="AZ1174" s="73"/>
      <c r="BA1174" s="73"/>
      <c r="BB1174" s="73"/>
      <c r="BC1174" s="73"/>
      <c r="BD1174" s="74"/>
      <c r="BE1174" s="72">
        <f>IF($A1174="-","-",ROUND(VLOOKUP($A1174+ROUND(LEFT(BE$1147,1)/24,5),'[1]ОАО "АТС"'!$A$30:$F$773,3,FALSE)+HLOOKUP($DL$1145,'[1]Сбытовая надбавка'!$F$5:$H$6,2,FALSE),2)+'[1]Иные услуги'!$C$6+HLOOKUP($DR$1144,'[1]Услуги по передаче'!$G$5:$J$7,2,FALSE))</f>
        <v>4165.8</v>
      </c>
      <c r="BF1174" s="73"/>
      <c r="BG1174" s="73"/>
      <c r="BH1174" s="73"/>
      <c r="BI1174" s="73"/>
      <c r="BJ1174" s="74"/>
      <c r="BK1174" s="72">
        <f>IF($A1174="-","-",ROUND(VLOOKUP($A1174+ROUND(LEFT(BK$1147,1)/24,5),'[1]ОАО "АТС"'!$A$30:$F$773,3,FALSE)+HLOOKUP($DL$1145,'[1]Сбытовая надбавка'!$F$5:$H$6,2,FALSE),2)+'[1]Иные услуги'!$C$6+HLOOKUP($DR$1144,'[1]Услуги по передаче'!$G$5:$J$7,2,FALSE))</f>
        <v>4186.38</v>
      </c>
      <c r="BL1174" s="73"/>
      <c r="BM1174" s="73"/>
      <c r="BN1174" s="73"/>
      <c r="BO1174" s="73"/>
      <c r="BP1174" s="74"/>
      <c r="BQ1174" s="72">
        <f>IF($A1174="-","-",ROUND(VLOOKUP($A1174+ROUND(LEFT(BQ$1147,2)/24,5),'[1]ОАО "АТС"'!$A$30:$F$773,3,FALSE)+HLOOKUP($DL$1145,'[1]Сбытовая надбавка'!$F$5:$H$6,2,FALSE),2)+'[1]Иные услуги'!$C$6+HLOOKUP($DR$1144,'[1]Услуги по передаче'!$G$5:$J$7,2,FALSE))</f>
        <v>4198.3900000000003</v>
      </c>
      <c r="BR1174" s="73"/>
      <c r="BS1174" s="73"/>
      <c r="BT1174" s="73"/>
      <c r="BU1174" s="73"/>
      <c r="BV1174" s="74"/>
      <c r="BW1174" s="72">
        <f>IF($A1174="-","-",ROUND(VLOOKUP($A1174+ROUND(LEFT(BW$1147,2)/24,5),'[1]ОАО "АТС"'!$A$30:$F$773,3,FALSE)+HLOOKUP($DL$1145,'[1]Сбытовая надбавка'!$F$5:$H$6,2,FALSE),2)+'[1]Иные услуги'!$C$6+HLOOKUP($DR$1144,'[1]Услуги по передаче'!$G$5:$J$7,2,FALSE))</f>
        <v>4186.47</v>
      </c>
      <c r="BX1174" s="73"/>
      <c r="BY1174" s="73"/>
      <c r="BZ1174" s="73"/>
      <c r="CA1174" s="73"/>
      <c r="CB1174" s="74"/>
      <c r="CC1174" s="72">
        <f>IF($A1174="-","-",ROUND(VLOOKUP($A1174+ROUND(LEFT(CC$1147,2)/24,5),'[1]ОАО "АТС"'!$A$30:$F$773,3,FALSE)+HLOOKUP($DL$1145,'[1]Сбытовая надбавка'!$F$5:$H$6,2,FALSE),2)+'[1]Иные услуги'!$C$6+HLOOKUP($DR$1144,'[1]Услуги по передаче'!$G$5:$J$7,2,FALSE))</f>
        <v>4165.8600000000006</v>
      </c>
      <c r="CD1174" s="73"/>
      <c r="CE1174" s="73"/>
      <c r="CF1174" s="73"/>
      <c r="CG1174" s="73"/>
      <c r="CH1174" s="74"/>
      <c r="CI1174" s="72">
        <f>IF($A1174="-","-",ROUND(VLOOKUP($A1174+ROUND(LEFT(CI$1147,2)/24,5),'[1]ОАО "АТС"'!$A$30:$F$773,3,FALSE)+HLOOKUP($DL$1145,'[1]Сбытовая надбавка'!$F$5:$H$6,2,FALSE),2)+'[1]Иные услуги'!$C$6+HLOOKUP($DR$1144,'[1]Услуги по передаче'!$G$5:$J$7,2,FALSE))</f>
        <v>4165.84</v>
      </c>
      <c r="CJ1174" s="73"/>
      <c r="CK1174" s="73"/>
      <c r="CL1174" s="73"/>
      <c r="CM1174" s="73"/>
      <c r="CN1174" s="74"/>
      <c r="CO1174" s="72">
        <f>IF($A1174="-","-",ROUND(VLOOKUP($A1174+ROUND(LEFT(CO$1147,2)/24,5),'[1]ОАО "АТС"'!$A$30:$F$773,3,FALSE)+HLOOKUP($DL$1145,'[1]Сбытовая надбавка'!$F$5:$H$6,2,FALSE),2)+'[1]Иные услуги'!$C$6+HLOOKUP($DR$1144,'[1]Услуги по передаче'!$G$5:$J$7,2,FALSE))</f>
        <v>4173.38</v>
      </c>
      <c r="CP1174" s="73"/>
      <c r="CQ1174" s="73"/>
      <c r="CR1174" s="73"/>
      <c r="CS1174" s="73"/>
      <c r="CT1174" s="74"/>
      <c r="CU1174" s="72">
        <f>IF($A1174="-","-",ROUND(VLOOKUP($A1174+ROUND(LEFT(CU$1147,2)/24,5),'[1]ОАО "АТС"'!$A$30:$F$773,3,FALSE)+HLOOKUP($DL$1145,'[1]Сбытовая надбавка'!$F$5:$H$6,2,FALSE),2)+'[1]Иные услуги'!$C$6+HLOOKUP($DR$1144,'[1]Услуги по передаче'!$G$5:$J$7,2,FALSE))</f>
        <v>4165.96</v>
      </c>
      <c r="CV1174" s="73"/>
      <c r="CW1174" s="73"/>
      <c r="CX1174" s="73"/>
      <c r="CY1174" s="73"/>
      <c r="CZ1174" s="74"/>
      <c r="DA1174" s="72">
        <f>IF($A1174="-","-",ROUND(VLOOKUP($A1174+ROUND(LEFT(DA$1147,2)/24,5),'[1]ОАО "АТС"'!$A$30:$F$773,3,FALSE)+HLOOKUP($DL$1145,'[1]Сбытовая надбавка'!$F$5:$H$6,2,FALSE),2)+'[1]Иные услуги'!$C$6+HLOOKUP($DR$1144,'[1]Услуги по передаче'!$G$5:$J$7,2,FALSE))</f>
        <v>4165.83</v>
      </c>
      <c r="DB1174" s="73"/>
      <c r="DC1174" s="73"/>
      <c r="DD1174" s="73"/>
      <c r="DE1174" s="73"/>
      <c r="DF1174" s="74"/>
      <c r="DG1174" s="72">
        <f>IF($A1174="-","-",ROUND(VLOOKUP($A1174+ROUND(LEFT(DG$1147,2)/24,5),'[1]ОАО "АТС"'!$A$30:$F$773,3,FALSE)+HLOOKUP($DL$1145,'[1]Сбытовая надбавка'!$F$5:$H$6,2,FALSE),2)+'[1]Иные услуги'!$C$6+HLOOKUP($DR$1144,'[1]Услуги по передаче'!$G$5:$J$7,2,FALSE))</f>
        <v>4165.88</v>
      </c>
      <c r="DH1174" s="73"/>
      <c r="DI1174" s="73"/>
      <c r="DJ1174" s="73"/>
      <c r="DK1174" s="73"/>
      <c r="DL1174" s="74"/>
      <c r="DM1174" s="72">
        <f>IF($A1174="-","-",ROUND(VLOOKUP($A1174+ROUND(LEFT(DM$1147,2)/24,5),'[1]ОАО "АТС"'!$A$30:$F$773,3,FALSE)+HLOOKUP($DL$1145,'[1]Сбытовая надбавка'!$F$5:$H$6,2,FALSE),2)+'[1]Иные услуги'!$C$6+HLOOKUP($DR$1144,'[1]Услуги по передаче'!$G$5:$J$7,2,FALSE))</f>
        <v>4179.09</v>
      </c>
      <c r="DN1174" s="73"/>
      <c r="DO1174" s="73"/>
      <c r="DP1174" s="73"/>
      <c r="DQ1174" s="73"/>
      <c r="DR1174" s="74"/>
      <c r="DS1174" s="72">
        <f>IF($A1174="-","-",ROUND(VLOOKUP($A1174+ROUND(LEFT(DS$1147,2)/24,5),'[1]ОАО "АТС"'!$A$30:$F$773,3,FALSE)+HLOOKUP($DL$1145,'[1]Сбытовая надбавка'!$F$5:$H$6,2,FALSE),2)+'[1]Иные услуги'!$C$6+HLOOKUP($DR$1144,'[1]Услуги по передаче'!$G$5:$J$7,2,FALSE))</f>
        <v>4170.6900000000005</v>
      </c>
      <c r="DT1174" s="73"/>
      <c r="DU1174" s="73"/>
      <c r="DV1174" s="73"/>
      <c r="DW1174" s="73"/>
      <c r="DX1174" s="74"/>
      <c r="DY1174" s="72">
        <f>IF($A1174="-","-",ROUND(VLOOKUP($A1174+ROUND(LEFT(DY$1147,2)/24,5),'[1]ОАО "АТС"'!$A$30:$F$773,3,FALSE)+HLOOKUP($DL$1145,'[1]Сбытовая надбавка'!$F$5:$H$6,2,FALSE),2)+'[1]Иные услуги'!$C$6+HLOOKUP($DR$1144,'[1]Услуги по передаче'!$G$5:$J$7,2,FALSE))</f>
        <v>4165.08</v>
      </c>
      <c r="DZ1174" s="73"/>
      <c r="EA1174" s="73"/>
      <c r="EB1174" s="73"/>
      <c r="EC1174" s="73"/>
      <c r="ED1174" s="74"/>
      <c r="EE1174" s="72">
        <f>IF($A1174="-","-",ROUND(VLOOKUP($A1174+ROUND(LEFT(EE$1147,2)/24,5),'[1]ОАО "АТС"'!$A$30:$F$773,3,FALSE)+HLOOKUP($DL$1145,'[1]Сбытовая надбавка'!$F$5:$H$6,2,FALSE),2)+'[1]Иные услуги'!$C$6+HLOOKUP($DR$1144,'[1]Услуги по передаче'!$G$5:$J$7,2,FALSE))</f>
        <v>4164.91</v>
      </c>
      <c r="EF1174" s="73"/>
      <c r="EG1174" s="73"/>
      <c r="EH1174" s="73"/>
      <c r="EI1174" s="73"/>
      <c r="EJ1174" s="74"/>
      <c r="EK1174" s="72">
        <f>IF($A1174="-","-",ROUND(VLOOKUP($A1174+ROUND(LEFT(EK$1147,2)/24,5),'[1]ОАО "АТС"'!$A$30:$F$773,3,FALSE)+HLOOKUP($DL$1145,'[1]Сбытовая надбавка'!$F$5:$H$6,2,FALSE),2)+'[1]Иные услуги'!$C$6+HLOOKUP($DR$1144,'[1]Услуги по передаче'!$G$5:$J$7,2,FALSE))</f>
        <v>4335.58</v>
      </c>
      <c r="EL1174" s="73"/>
      <c r="EM1174" s="73"/>
      <c r="EN1174" s="73"/>
      <c r="EO1174" s="73"/>
      <c r="EP1174" s="74"/>
      <c r="EQ1174" s="72">
        <f>IF($A1174="-","-",ROUND(VLOOKUP($A1174+ROUND(LEFT(EQ$1147,2)/24,5),'[1]ОАО "АТС"'!$A$30:$F$773,3,FALSE)+HLOOKUP($DL$1145,'[1]Сбытовая надбавка'!$F$5:$H$6,2,FALSE),2)+'[1]Иные услуги'!$C$6+HLOOKUP($DR$1144,'[1]Услуги по передаче'!$G$5:$J$7,2,FALSE))</f>
        <v>4240.22</v>
      </c>
      <c r="ER1174" s="73"/>
      <c r="ES1174" s="73"/>
      <c r="ET1174" s="73"/>
      <c r="EU1174" s="73"/>
      <c r="EV1174" s="74"/>
    </row>
    <row r="1175" spans="1:152" s="38" customFormat="1" ht="15.75" customHeight="1" x14ac:dyDescent="0.2">
      <c r="A1175" s="69">
        <f>$A$142</f>
        <v>45013</v>
      </c>
      <c r="B1175" s="70"/>
      <c r="C1175" s="70"/>
      <c r="D1175" s="70"/>
      <c r="E1175" s="70"/>
      <c r="F1175" s="70"/>
      <c r="G1175" s="70"/>
      <c r="H1175" s="71"/>
      <c r="I1175" s="72">
        <f>IF($A1175="-","-",ROUND(VLOOKUP($A1175+ROUND(LEFT(I$1147,1)/24,5),'[1]ОАО "АТС"'!$A$30:$F$773,3,FALSE)+HLOOKUP($DL$1145,'[1]Сбытовая надбавка'!$F$5:$H$6,2,FALSE),2)+'[1]Иные услуги'!$C$6+HLOOKUP($DR$1144,'[1]Услуги по передаче'!$G$5:$J$7,2,FALSE))</f>
        <v>4165.75</v>
      </c>
      <c r="J1175" s="73"/>
      <c r="K1175" s="73"/>
      <c r="L1175" s="73"/>
      <c r="M1175" s="73"/>
      <c r="N1175" s="74"/>
      <c r="O1175" s="72">
        <f>IF($A1175="-","-",ROUND(VLOOKUP($A1175+ROUND(LEFT(O$1147,1)/24,5),'[1]ОАО "АТС"'!$A$30:$F$773,3,FALSE)+HLOOKUP($DL$1145,'[1]Сбытовая надбавка'!$F$5:$H$6,2,FALSE),2)+'[1]Иные услуги'!$C$6+HLOOKUP($DR$1144,'[1]Услуги по передаче'!$G$5:$J$7,2,FALSE))</f>
        <v>4165.8500000000004</v>
      </c>
      <c r="P1175" s="73"/>
      <c r="Q1175" s="73"/>
      <c r="R1175" s="73"/>
      <c r="S1175" s="73"/>
      <c r="T1175" s="74"/>
      <c r="U1175" s="72">
        <f>IF($A1175="-","-",ROUND(VLOOKUP($A1175+ROUND(LEFT(U$1147,1)/24,5),'[1]ОАО "АТС"'!$A$30:$F$773,3,FALSE)+HLOOKUP($DL$1145,'[1]Сбытовая надбавка'!$F$5:$H$6,2,FALSE),2)+'[1]Иные услуги'!$C$6+HLOOKUP($DR$1144,'[1]Услуги по передаче'!$G$5:$J$7,2,FALSE))</f>
        <v>4165.92</v>
      </c>
      <c r="V1175" s="73"/>
      <c r="W1175" s="73"/>
      <c r="X1175" s="73"/>
      <c r="Y1175" s="73"/>
      <c r="Z1175" s="74"/>
      <c r="AA1175" s="72">
        <f>IF($A1175="-","-",ROUND(VLOOKUP($A1175+ROUND(LEFT(AA$1147,1)/24,5),'[1]ОАО "АТС"'!$A$30:$F$773,3,FALSE)+HLOOKUP($DL$1145,'[1]Сбытовая надбавка'!$F$5:$H$6,2,FALSE),2)+'[1]Иные услуги'!$C$6+HLOOKUP($DR$1144,'[1]Услуги по передаче'!$G$5:$J$7,2,FALSE))</f>
        <v>4165.8600000000006</v>
      </c>
      <c r="AB1175" s="73"/>
      <c r="AC1175" s="73"/>
      <c r="AD1175" s="73"/>
      <c r="AE1175" s="73"/>
      <c r="AF1175" s="74"/>
      <c r="AG1175" s="72">
        <f>IF($A1175="-","-",ROUND(VLOOKUP($A1175+ROUND(LEFT(AG$1147,1)/24,5),'[1]ОАО "АТС"'!$A$30:$F$773,3,FALSE)+HLOOKUP($DL$1145,'[1]Сбытовая надбавка'!$F$5:$H$6,2,FALSE),2)+'[1]Иные услуги'!$C$6+HLOOKUP($DR$1144,'[1]Услуги по передаче'!$G$5:$J$7,2,FALSE))</f>
        <v>4165.68</v>
      </c>
      <c r="AH1175" s="73"/>
      <c r="AI1175" s="73"/>
      <c r="AJ1175" s="73"/>
      <c r="AK1175" s="73"/>
      <c r="AL1175" s="74"/>
      <c r="AM1175" s="72">
        <f>IF($A1175="-","-",ROUND(VLOOKUP($A1175+ROUND(LEFT(AM$1147,1)/24,5),'[1]ОАО "АТС"'!$A$30:$F$773,3,FALSE)+HLOOKUP($DL$1145,'[1]Сбытовая надбавка'!$F$5:$H$6,2,FALSE),2)+'[1]Иные услуги'!$C$6+HLOOKUP($DR$1144,'[1]Услуги по передаче'!$G$5:$J$7,2,FALSE))</f>
        <v>4165.95</v>
      </c>
      <c r="AN1175" s="73"/>
      <c r="AO1175" s="73"/>
      <c r="AP1175" s="73"/>
      <c r="AQ1175" s="73"/>
      <c r="AR1175" s="74"/>
      <c r="AS1175" s="72">
        <f>IF($A1175="-","-",ROUND(VLOOKUP($A1175+ROUND(LEFT(AS$1147,1)/24,5),'[1]ОАО "АТС"'!$A$30:$F$773,3,FALSE)+HLOOKUP($DL$1145,'[1]Сбытовая надбавка'!$F$5:$H$6,2,FALSE),2)+'[1]Иные услуги'!$C$6+HLOOKUP($DR$1144,'[1]Услуги по передаче'!$G$5:$J$7,2,FALSE))</f>
        <v>4165.47</v>
      </c>
      <c r="AT1175" s="73"/>
      <c r="AU1175" s="73"/>
      <c r="AV1175" s="73"/>
      <c r="AW1175" s="73"/>
      <c r="AX1175" s="74"/>
      <c r="AY1175" s="72">
        <f>IF($A1175="-","-",ROUND(VLOOKUP($A1175+ROUND(LEFT(AY$1147,1)/24,5),'[1]ОАО "АТС"'!$A$30:$F$773,3,FALSE)+HLOOKUP($DL$1145,'[1]Сбытовая надбавка'!$F$5:$H$6,2,FALSE),2)+'[1]Иные услуги'!$C$6+HLOOKUP($DR$1144,'[1]Услуги по передаче'!$G$5:$J$7,2,FALSE))</f>
        <v>4231.9799999999996</v>
      </c>
      <c r="AZ1175" s="73"/>
      <c r="BA1175" s="73"/>
      <c r="BB1175" s="73"/>
      <c r="BC1175" s="73"/>
      <c r="BD1175" s="74"/>
      <c r="BE1175" s="72">
        <f>IF($A1175="-","-",ROUND(VLOOKUP($A1175+ROUND(LEFT(BE$1147,1)/24,5),'[1]ОАО "АТС"'!$A$30:$F$773,3,FALSE)+HLOOKUP($DL$1145,'[1]Сбытовая надбавка'!$F$5:$H$6,2,FALSE),2)+'[1]Иные услуги'!$C$6+HLOOKUP($DR$1144,'[1]Услуги по передаче'!$G$5:$J$7,2,FALSE))</f>
        <v>4165.7</v>
      </c>
      <c r="BF1175" s="73"/>
      <c r="BG1175" s="73"/>
      <c r="BH1175" s="73"/>
      <c r="BI1175" s="73"/>
      <c r="BJ1175" s="74"/>
      <c r="BK1175" s="72">
        <f>IF($A1175="-","-",ROUND(VLOOKUP($A1175+ROUND(LEFT(BK$1147,1)/24,5),'[1]ОАО "АТС"'!$A$30:$F$773,3,FALSE)+HLOOKUP($DL$1145,'[1]Сбытовая надбавка'!$F$5:$H$6,2,FALSE),2)+'[1]Иные услуги'!$C$6+HLOOKUP($DR$1144,'[1]Услуги по передаче'!$G$5:$J$7,2,FALSE))</f>
        <v>4165.7800000000007</v>
      </c>
      <c r="BL1175" s="73"/>
      <c r="BM1175" s="73"/>
      <c r="BN1175" s="73"/>
      <c r="BO1175" s="73"/>
      <c r="BP1175" s="74"/>
      <c r="BQ1175" s="72">
        <f>IF($A1175="-","-",ROUND(VLOOKUP($A1175+ROUND(LEFT(BQ$1147,2)/24,5),'[1]ОАО "АТС"'!$A$30:$F$773,3,FALSE)+HLOOKUP($DL$1145,'[1]Сбытовая надбавка'!$F$5:$H$6,2,FALSE),2)+'[1]Иные услуги'!$C$6+HLOOKUP($DR$1144,'[1]Услуги по передаче'!$G$5:$J$7,2,FALSE))</f>
        <v>4165.79</v>
      </c>
      <c r="BR1175" s="73"/>
      <c r="BS1175" s="73"/>
      <c r="BT1175" s="73"/>
      <c r="BU1175" s="73"/>
      <c r="BV1175" s="74"/>
      <c r="BW1175" s="72">
        <f>IF($A1175="-","-",ROUND(VLOOKUP($A1175+ROUND(LEFT(BW$1147,2)/24,5),'[1]ОАО "АТС"'!$A$30:$F$773,3,FALSE)+HLOOKUP($DL$1145,'[1]Сбытовая надбавка'!$F$5:$H$6,2,FALSE),2)+'[1]Иные услуги'!$C$6+HLOOKUP($DR$1144,'[1]Услуги по передаче'!$G$5:$J$7,2,FALSE))</f>
        <v>4165.8900000000003</v>
      </c>
      <c r="BX1175" s="73"/>
      <c r="BY1175" s="73"/>
      <c r="BZ1175" s="73"/>
      <c r="CA1175" s="73"/>
      <c r="CB1175" s="74"/>
      <c r="CC1175" s="72">
        <f>IF($A1175="-","-",ROUND(VLOOKUP($A1175+ROUND(LEFT(CC$1147,2)/24,5),'[1]ОАО "АТС"'!$A$30:$F$773,3,FALSE)+HLOOKUP($DL$1145,'[1]Сбытовая надбавка'!$F$5:$H$6,2,FALSE),2)+'[1]Иные услуги'!$C$6+HLOOKUP($DR$1144,'[1]Услуги по передаче'!$G$5:$J$7,2,FALSE))</f>
        <v>4165.8600000000006</v>
      </c>
      <c r="CD1175" s="73"/>
      <c r="CE1175" s="73"/>
      <c r="CF1175" s="73"/>
      <c r="CG1175" s="73"/>
      <c r="CH1175" s="74"/>
      <c r="CI1175" s="72">
        <f>IF($A1175="-","-",ROUND(VLOOKUP($A1175+ROUND(LEFT(CI$1147,2)/24,5),'[1]ОАО "АТС"'!$A$30:$F$773,3,FALSE)+HLOOKUP($DL$1145,'[1]Сбытовая надбавка'!$F$5:$H$6,2,FALSE),2)+'[1]Иные услуги'!$C$6+HLOOKUP($DR$1144,'[1]Услуги по передаче'!$G$5:$J$7,2,FALSE))</f>
        <v>4165.83</v>
      </c>
      <c r="CJ1175" s="73"/>
      <c r="CK1175" s="73"/>
      <c r="CL1175" s="73"/>
      <c r="CM1175" s="73"/>
      <c r="CN1175" s="74"/>
      <c r="CO1175" s="72">
        <f>IF($A1175="-","-",ROUND(VLOOKUP($A1175+ROUND(LEFT(CO$1147,2)/24,5),'[1]ОАО "АТС"'!$A$30:$F$773,3,FALSE)+HLOOKUP($DL$1145,'[1]Сбытовая надбавка'!$F$5:$H$6,2,FALSE),2)+'[1]Иные услуги'!$C$6+HLOOKUP($DR$1144,'[1]Услуги по передаче'!$G$5:$J$7,2,FALSE))</f>
        <v>4165.8999999999996</v>
      </c>
      <c r="CP1175" s="73"/>
      <c r="CQ1175" s="73"/>
      <c r="CR1175" s="73"/>
      <c r="CS1175" s="73"/>
      <c r="CT1175" s="74"/>
      <c r="CU1175" s="72">
        <f>IF($A1175="-","-",ROUND(VLOOKUP($A1175+ROUND(LEFT(CU$1147,2)/24,5),'[1]ОАО "АТС"'!$A$30:$F$773,3,FALSE)+HLOOKUP($DL$1145,'[1]Сбытовая надбавка'!$F$5:$H$6,2,FALSE),2)+'[1]Иные услуги'!$C$6+HLOOKUP($DR$1144,'[1]Услуги по передаче'!$G$5:$J$7,2,FALSE))</f>
        <v>4166.0600000000004</v>
      </c>
      <c r="CV1175" s="73"/>
      <c r="CW1175" s="73"/>
      <c r="CX1175" s="73"/>
      <c r="CY1175" s="73"/>
      <c r="CZ1175" s="74"/>
      <c r="DA1175" s="72">
        <f>IF($A1175="-","-",ROUND(VLOOKUP($A1175+ROUND(LEFT(DA$1147,2)/24,5),'[1]ОАО "АТС"'!$A$30:$F$773,3,FALSE)+HLOOKUP($DL$1145,'[1]Сбытовая надбавка'!$F$5:$H$6,2,FALSE),2)+'[1]Иные услуги'!$C$6+HLOOKUP($DR$1144,'[1]Услуги по передаче'!$G$5:$J$7,2,FALSE))</f>
        <v>4165.8600000000006</v>
      </c>
      <c r="DB1175" s="73"/>
      <c r="DC1175" s="73"/>
      <c r="DD1175" s="73"/>
      <c r="DE1175" s="73"/>
      <c r="DF1175" s="74"/>
      <c r="DG1175" s="72">
        <f>IF($A1175="-","-",ROUND(VLOOKUP($A1175+ROUND(LEFT(DG$1147,2)/24,5),'[1]ОАО "АТС"'!$A$30:$F$773,3,FALSE)+HLOOKUP($DL$1145,'[1]Сбытовая надбавка'!$F$5:$H$6,2,FALSE),2)+'[1]Иные услуги'!$C$6+HLOOKUP($DR$1144,'[1]Услуги по передаче'!$G$5:$J$7,2,FALSE))</f>
        <v>4165.96</v>
      </c>
      <c r="DH1175" s="73"/>
      <c r="DI1175" s="73"/>
      <c r="DJ1175" s="73"/>
      <c r="DK1175" s="73"/>
      <c r="DL1175" s="74"/>
      <c r="DM1175" s="72">
        <f>IF($A1175="-","-",ROUND(VLOOKUP($A1175+ROUND(LEFT(DM$1147,2)/24,5),'[1]ОАО "АТС"'!$A$30:$F$773,3,FALSE)+HLOOKUP($DL$1145,'[1]Сбытовая надбавка'!$F$5:$H$6,2,FALSE),2)+'[1]Иные услуги'!$C$6+HLOOKUP($DR$1144,'[1]Услуги по передаче'!$G$5:$J$7,2,FALSE))</f>
        <v>4163.68</v>
      </c>
      <c r="DN1175" s="73"/>
      <c r="DO1175" s="73"/>
      <c r="DP1175" s="73"/>
      <c r="DQ1175" s="73"/>
      <c r="DR1175" s="74"/>
      <c r="DS1175" s="72">
        <f>IF($A1175="-","-",ROUND(VLOOKUP($A1175+ROUND(LEFT(DS$1147,2)/24,5),'[1]ОАО "АТС"'!$A$30:$F$773,3,FALSE)+HLOOKUP($DL$1145,'[1]Сбытовая надбавка'!$F$5:$H$6,2,FALSE),2)+'[1]Иные услуги'!$C$6+HLOOKUP($DR$1144,'[1]Услуги по передаче'!$G$5:$J$7,2,FALSE))</f>
        <v>4164.72</v>
      </c>
      <c r="DT1175" s="73"/>
      <c r="DU1175" s="73"/>
      <c r="DV1175" s="73"/>
      <c r="DW1175" s="73"/>
      <c r="DX1175" s="74"/>
      <c r="DY1175" s="72">
        <f>IF($A1175="-","-",ROUND(VLOOKUP($A1175+ROUND(LEFT(DY$1147,2)/24,5),'[1]ОАО "АТС"'!$A$30:$F$773,3,FALSE)+HLOOKUP($DL$1145,'[1]Сбытовая надбавка'!$F$5:$H$6,2,FALSE),2)+'[1]Иные услуги'!$C$6+HLOOKUP($DR$1144,'[1]Услуги по передаче'!$G$5:$J$7,2,FALSE))</f>
        <v>4165.0200000000004</v>
      </c>
      <c r="DZ1175" s="73"/>
      <c r="EA1175" s="73"/>
      <c r="EB1175" s="73"/>
      <c r="EC1175" s="73"/>
      <c r="ED1175" s="74"/>
      <c r="EE1175" s="72">
        <f>IF($A1175="-","-",ROUND(VLOOKUP($A1175+ROUND(LEFT(EE$1147,2)/24,5),'[1]ОАО "АТС"'!$A$30:$F$773,3,FALSE)+HLOOKUP($DL$1145,'[1]Сбытовая надбавка'!$F$5:$H$6,2,FALSE),2)+'[1]Иные услуги'!$C$6+HLOOKUP($DR$1144,'[1]Услуги по передаче'!$G$5:$J$7,2,FALSE))</f>
        <v>4165.09</v>
      </c>
      <c r="EF1175" s="73"/>
      <c r="EG1175" s="73"/>
      <c r="EH1175" s="73"/>
      <c r="EI1175" s="73"/>
      <c r="EJ1175" s="74"/>
      <c r="EK1175" s="72">
        <f>IF($A1175="-","-",ROUND(VLOOKUP($A1175+ROUND(LEFT(EK$1147,2)/24,5),'[1]ОАО "АТС"'!$A$30:$F$773,3,FALSE)+HLOOKUP($DL$1145,'[1]Сбытовая надбавка'!$F$5:$H$6,2,FALSE),2)+'[1]Иные услуги'!$C$6+HLOOKUP($DR$1144,'[1]Услуги по передаче'!$G$5:$J$7,2,FALSE))</f>
        <v>4306.55</v>
      </c>
      <c r="EL1175" s="73"/>
      <c r="EM1175" s="73"/>
      <c r="EN1175" s="73"/>
      <c r="EO1175" s="73"/>
      <c r="EP1175" s="74"/>
      <c r="EQ1175" s="72">
        <f>IF($A1175="-","-",ROUND(VLOOKUP($A1175+ROUND(LEFT(EQ$1147,2)/24,5),'[1]ОАО "АТС"'!$A$30:$F$773,3,FALSE)+HLOOKUP($DL$1145,'[1]Сбытовая надбавка'!$F$5:$H$6,2,FALSE),2)+'[1]Иные услуги'!$C$6+HLOOKUP($DR$1144,'[1]Услуги по передаче'!$G$5:$J$7,2,FALSE))</f>
        <v>4207.9400000000005</v>
      </c>
      <c r="ER1175" s="73"/>
      <c r="ES1175" s="73"/>
      <c r="ET1175" s="73"/>
      <c r="EU1175" s="73"/>
      <c r="EV1175" s="74"/>
    </row>
    <row r="1176" spans="1:152" s="38" customFormat="1" ht="15.75" customHeight="1" x14ac:dyDescent="0.2">
      <c r="A1176" s="69">
        <f>$A$143</f>
        <v>45014</v>
      </c>
      <c r="B1176" s="70"/>
      <c r="C1176" s="70"/>
      <c r="D1176" s="70"/>
      <c r="E1176" s="70"/>
      <c r="F1176" s="70"/>
      <c r="G1176" s="70"/>
      <c r="H1176" s="71"/>
      <c r="I1176" s="72">
        <f>IF($A1176="-","-",ROUND(VLOOKUP($A1176+ROUND(LEFT(I$1147,1)/24,5),'[1]ОАО "АТС"'!$A$30:$F$773,3,FALSE)+HLOOKUP($DL$1145,'[1]Сбытовая надбавка'!$F$5:$H$6,2,FALSE),2)+'[1]Иные услуги'!$C$6+HLOOKUP($DR$1144,'[1]Услуги по передаче'!$G$5:$J$7,2,FALSE))</f>
        <v>4166.0300000000007</v>
      </c>
      <c r="J1176" s="73"/>
      <c r="K1176" s="73"/>
      <c r="L1176" s="73"/>
      <c r="M1176" s="73"/>
      <c r="N1176" s="74"/>
      <c r="O1176" s="72">
        <f>IF($A1176="-","-",ROUND(VLOOKUP($A1176+ROUND(LEFT(O$1147,1)/24,5),'[1]ОАО "АТС"'!$A$30:$F$773,3,FALSE)+HLOOKUP($DL$1145,'[1]Сбытовая надбавка'!$F$5:$H$6,2,FALSE),2)+'[1]Иные услуги'!$C$6+HLOOKUP($DR$1144,'[1]Услуги по передаче'!$G$5:$J$7,2,FALSE))</f>
        <v>4166.07</v>
      </c>
      <c r="P1176" s="73"/>
      <c r="Q1176" s="73"/>
      <c r="R1176" s="73"/>
      <c r="S1176" s="73"/>
      <c r="T1176" s="74"/>
      <c r="U1176" s="72">
        <f>IF($A1176="-","-",ROUND(VLOOKUP($A1176+ROUND(LEFT(U$1147,1)/24,5),'[1]ОАО "АТС"'!$A$30:$F$773,3,FALSE)+HLOOKUP($DL$1145,'[1]Сбытовая надбавка'!$F$5:$H$6,2,FALSE),2)+'[1]Иные услуги'!$C$6+HLOOKUP($DR$1144,'[1]Услуги по передаче'!$G$5:$J$7,2,FALSE))</f>
        <v>4166.1000000000004</v>
      </c>
      <c r="V1176" s="73"/>
      <c r="W1176" s="73"/>
      <c r="X1176" s="73"/>
      <c r="Y1176" s="73"/>
      <c r="Z1176" s="74"/>
      <c r="AA1176" s="72">
        <f>IF($A1176="-","-",ROUND(VLOOKUP($A1176+ROUND(LEFT(AA$1147,1)/24,5),'[1]ОАО "АТС"'!$A$30:$F$773,3,FALSE)+HLOOKUP($DL$1145,'[1]Сбытовая надбавка'!$F$5:$H$6,2,FALSE),2)+'[1]Иные услуги'!$C$6+HLOOKUP($DR$1144,'[1]Услуги по передаче'!$G$5:$J$7,2,FALSE))</f>
        <v>4166.0200000000004</v>
      </c>
      <c r="AB1176" s="73"/>
      <c r="AC1176" s="73"/>
      <c r="AD1176" s="73"/>
      <c r="AE1176" s="73"/>
      <c r="AF1176" s="74"/>
      <c r="AG1176" s="72">
        <f>IF($A1176="-","-",ROUND(VLOOKUP($A1176+ROUND(LEFT(AG$1147,1)/24,5),'[1]ОАО "АТС"'!$A$30:$F$773,3,FALSE)+HLOOKUP($DL$1145,'[1]Сбытовая надбавка'!$F$5:$H$6,2,FALSE),2)+'[1]Иные услуги'!$C$6+HLOOKUP($DR$1144,'[1]Услуги по передаче'!$G$5:$J$7,2,FALSE))</f>
        <v>4166.2700000000004</v>
      </c>
      <c r="AH1176" s="73"/>
      <c r="AI1176" s="73"/>
      <c r="AJ1176" s="73"/>
      <c r="AK1176" s="73"/>
      <c r="AL1176" s="74"/>
      <c r="AM1176" s="72">
        <f>IF($A1176="-","-",ROUND(VLOOKUP($A1176+ROUND(LEFT(AM$1147,1)/24,5),'[1]ОАО "АТС"'!$A$30:$F$773,3,FALSE)+HLOOKUP($DL$1145,'[1]Сбытовая надбавка'!$F$5:$H$6,2,FALSE),2)+'[1]Иные услуги'!$C$6+HLOOKUP($DR$1144,'[1]Услуги по передаче'!$G$5:$J$7,2,FALSE))</f>
        <v>4166.2700000000004</v>
      </c>
      <c r="AN1176" s="73"/>
      <c r="AO1176" s="73"/>
      <c r="AP1176" s="73"/>
      <c r="AQ1176" s="73"/>
      <c r="AR1176" s="74"/>
      <c r="AS1176" s="72">
        <f>IF($A1176="-","-",ROUND(VLOOKUP($A1176+ROUND(LEFT(AS$1147,1)/24,5),'[1]ОАО "АТС"'!$A$30:$F$773,3,FALSE)+HLOOKUP($DL$1145,'[1]Сбытовая надбавка'!$F$5:$H$6,2,FALSE),2)+'[1]Иные услуги'!$C$6+HLOOKUP($DR$1144,'[1]Услуги по передаче'!$G$5:$J$7,2,FALSE))</f>
        <v>4165.7299999999996</v>
      </c>
      <c r="AT1176" s="73"/>
      <c r="AU1176" s="73"/>
      <c r="AV1176" s="73"/>
      <c r="AW1176" s="73"/>
      <c r="AX1176" s="74"/>
      <c r="AY1176" s="72">
        <f>IF($A1176="-","-",ROUND(VLOOKUP($A1176+ROUND(LEFT(AY$1147,1)/24,5),'[1]ОАО "АТС"'!$A$30:$F$773,3,FALSE)+HLOOKUP($DL$1145,'[1]Сбытовая надбавка'!$F$5:$H$6,2,FALSE),2)+'[1]Иные услуги'!$C$6+HLOOKUP($DR$1144,'[1]Услуги по передаче'!$G$5:$J$7,2,FALSE))</f>
        <v>4225.6400000000003</v>
      </c>
      <c r="AZ1176" s="73"/>
      <c r="BA1176" s="73"/>
      <c r="BB1176" s="73"/>
      <c r="BC1176" s="73"/>
      <c r="BD1176" s="74"/>
      <c r="BE1176" s="72">
        <f>IF($A1176="-","-",ROUND(VLOOKUP($A1176+ROUND(LEFT(BE$1147,1)/24,5),'[1]ОАО "АТС"'!$A$30:$F$773,3,FALSE)+HLOOKUP($DL$1145,'[1]Сбытовая надбавка'!$F$5:$H$6,2,FALSE),2)+'[1]Иные услуги'!$C$6+HLOOKUP($DR$1144,'[1]Услуги по передаче'!$G$5:$J$7,2,FALSE))</f>
        <v>4165.9799999999996</v>
      </c>
      <c r="BF1176" s="73"/>
      <c r="BG1176" s="73"/>
      <c r="BH1176" s="73"/>
      <c r="BI1176" s="73"/>
      <c r="BJ1176" s="74"/>
      <c r="BK1176" s="72">
        <f>IF($A1176="-","-",ROUND(VLOOKUP($A1176+ROUND(LEFT(BK$1147,1)/24,5),'[1]ОАО "АТС"'!$A$30:$F$773,3,FALSE)+HLOOKUP($DL$1145,'[1]Сбытовая надбавка'!$F$5:$H$6,2,FALSE),2)+'[1]Иные услуги'!$C$6+HLOOKUP($DR$1144,'[1]Услуги по передаче'!$G$5:$J$7,2,FALSE))</f>
        <v>4165.97</v>
      </c>
      <c r="BL1176" s="73"/>
      <c r="BM1176" s="73"/>
      <c r="BN1176" s="73"/>
      <c r="BO1176" s="73"/>
      <c r="BP1176" s="74"/>
      <c r="BQ1176" s="72">
        <f>IF($A1176="-","-",ROUND(VLOOKUP($A1176+ROUND(LEFT(BQ$1147,2)/24,5),'[1]ОАО "АТС"'!$A$30:$F$773,3,FALSE)+HLOOKUP($DL$1145,'[1]Сбытовая надбавка'!$F$5:$H$6,2,FALSE),2)+'[1]Иные услуги'!$C$6+HLOOKUP($DR$1144,'[1]Услуги по передаче'!$G$5:$J$7,2,FALSE))</f>
        <v>4165.96</v>
      </c>
      <c r="BR1176" s="73"/>
      <c r="BS1176" s="73"/>
      <c r="BT1176" s="73"/>
      <c r="BU1176" s="73"/>
      <c r="BV1176" s="74"/>
      <c r="BW1176" s="72">
        <f>IF($A1176="-","-",ROUND(VLOOKUP($A1176+ROUND(LEFT(BW$1147,2)/24,5),'[1]ОАО "АТС"'!$A$30:$F$773,3,FALSE)+HLOOKUP($DL$1145,'[1]Сбытовая надбавка'!$F$5:$H$6,2,FALSE),2)+'[1]Иные услуги'!$C$6+HLOOKUP($DR$1144,'[1]Услуги по передаче'!$G$5:$J$7,2,FALSE))</f>
        <v>4165.97</v>
      </c>
      <c r="BX1176" s="73"/>
      <c r="BY1176" s="73"/>
      <c r="BZ1176" s="73"/>
      <c r="CA1176" s="73"/>
      <c r="CB1176" s="74"/>
      <c r="CC1176" s="72">
        <f>IF($A1176="-","-",ROUND(VLOOKUP($A1176+ROUND(LEFT(CC$1147,2)/24,5),'[1]ОАО "АТС"'!$A$30:$F$773,3,FALSE)+HLOOKUP($DL$1145,'[1]Сбытовая надбавка'!$F$5:$H$6,2,FALSE),2)+'[1]Иные услуги'!$C$6+HLOOKUP($DR$1144,'[1]Услуги по передаче'!$G$5:$J$7,2,FALSE))</f>
        <v>4165.95</v>
      </c>
      <c r="CD1176" s="73"/>
      <c r="CE1176" s="73"/>
      <c r="CF1176" s="73"/>
      <c r="CG1176" s="73"/>
      <c r="CH1176" s="74"/>
      <c r="CI1176" s="72">
        <f>IF($A1176="-","-",ROUND(VLOOKUP($A1176+ROUND(LEFT(CI$1147,2)/24,5),'[1]ОАО "АТС"'!$A$30:$F$773,3,FALSE)+HLOOKUP($DL$1145,'[1]Сбытовая надбавка'!$F$5:$H$6,2,FALSE),2)+'[1]Иные услуги'!$C$6+HLOOKUP($DR$1144,'[1]Услуги по передаче'!$G$5:$J$7,2,FALSE))</f>
        <v>4165.92</v>
      </c>
      <c r="CJ1176" s="73"/>
      <c r="CK1176" s="73"/>
      <c r="CL1176" s="73"/>
      <c r="CM1176" s="73"/>
      <c r="CN1176" s="74"/>
      <c r="CO1176" s="72">
        <f>IF($A1176="-","-",ROUND(VLOOKUP($A1176+ROUND(LEFT(CO$1147,2)/24,5),'[1]ОАО "АТС"'!$A$30:$F$773,3,FALSE)+HLOOKUP($DL$1145,'[1]Сбытовая надбавка'!$F$5:$H$6,2,FALSE),2)+'[1]Иные услуги'!$C$6+HLOOKUP($DR$1144,'[1]Услуги по передаче'!$G$5:$J$7,2,FALSE))</f>
        <v>4165.99</v>
      </c>
      <c r="CP1176" s="73"/>
      <c r="CQ1176" s="73"/>
      <c r="CR1176" s="73"/>
      <c r="CS1176" s="73"/>
      <c r="CT1176" s="74"/>
      <c r="CU1176" s="72">
        <f>IF($A1176="-","-",ROUND(VLOOKUP($A1176+ROUND(LEFT(CU$1147,2)/24,5),'[1]ОАО "АТС"'!$A$30:$F$773,3,FALSE)+HLOOKUP($DL$1145,'[1]Сбытовая надбавка'!$F$5:$H$6,2,FALSE),2)+'[1]Иные услуги'!$C$6+HLOOKUP($DR$1144,'[1]Услуги по передаче'!$G$5:$J$7,2,FALSE))</f>
        <v>4166.1400000000003</v>
      </c>
      <c r="CV1176" s="73"/>
      <c r="CW1176" s="73"/>
      <c r="CX1176" s="73"/>
      <c r="CY1176" s="73"/>
      <c r="CZ1176" s="74"/>
      <c r="DA1176" s="72">
        <f>IF($A1176="-","-",ROUND(VLOOKUP($A1176+ROUND(LEFT(DA$1147,2)/24,5),'[1]ОАО "АТС"'!$A$30:$F$773,3,FALSE)+HLOOKUP($DL$1145,'[1]Сбытовая надбавка'!$F$5:$H$6,2,FALSE),2)+'[1]Иные услуги'!$C$6+HLOOKUP($DR$1144,'[1]Услуги по передаче'!$G$5:$J$7,2,FALSE))</f>
        <v>4166.08</v>
      </c>
      <c r="DB1176" s="73"/>
      <c r="DC1176" s="73"/>
      <c r="DD1176" s="73"/>
      <c r="DE1176" s="73"/>
      <c r="DF1176" s="74"/>
      <c r="DG1176" s="72">
        <f>IF($A1176="-","-",ROUND(VLOOKUP($A1176+ROUND(LEFT(DG$1147,2)/24,5),'[1]ОАО "АТС"'!$A$30:$F$773,3,FALSE)+HLOOKUP($DL$1145,'[1]Сбытовая надбавка'!$F$5:$H$6,2,FALSE),2)+'[1]Иные услуги'!$C$6+HLOOKUP($DR$1144,'[1]Услуги по передаче'!$G$5:$J$7,2,FALSE))</f>
        <v>4166.05</v>
      </c>
      <c r="DH1176" s="73"/>
      <c r="DI1176" s="73"/>
      <c r="DJ1176" s="73"/>
      <c r="DK1176" s="73"/>
      <c r="DL1176" s="74"/>
      <c r="DM1176" s="72">
        <f>IF($A1176="-","-",ROUND(VLOOKUP($A1176+ROUND(LEFT(DM$1147,2)/24,5),'[1]ОАО "АТС"'!$A$30:$F$773,3,FALSE)+HLOOKUP($DL$1145,'[1]Сбытовая надбавка'!$F$5:$H$6,2,FALSE),2)+'[1]Иные услуги'!$C$6+HLOOKUP($DR$1144,'[1]Услуги по передаче'!$G$5:$J$7,2,FALSE))</f>
        <v>4163.93</v>
      </c>
      <c r="DN1176" s="73"/>
      <c r="DO1176" s="73"/>
      <c r="DP1176" s="73"/>
      <c r="DQ1176" s="73"/>
      <c r="DR1176" s="74"/>
      <c r="DS1176" s="72">
        <f>IF($A1176="-","-",ROUND(VLOOKUP($A1176+ROUND(LEFT(DS$1147,2)/24,5),'[1]ОАО "АТС"'!$A$30:$F$773,3,FALSE)+HLOOKUP($DL$1145,'[1]Сбытовая надбавка'!$F$5:$H$6,2,FALSE),2)+'[1]Иные услуги'!$C$6+HLOOKUP($DR$1144,'[1]Услуги по передаче'!$G$5:$J$7,2,FALSE))</f>
        <v>4164.8600000000006</v>
      </c>
      <c r="DT1176" s="73"/>
      <c r="DU1176" s="73"/>
      <c r="DV1176" s="73"/>
      <c r="DW1176" s="73"/>
      <c r="DX1176" s="74"/>
      <c r="DY1176" s="72">
        <f>IF($A1176="-","-",ROUND(VLOOKUP($A1176+ROUND(LEFT(DY$1147,2)/24,5),'[1]ОАО "АТС"'!$A$30:$F$773,3,FALSE)+HLOOKUP($DL$1145,'[1]Сбытовая надбавка'!$F$5:$H$6,2,FALSE),2)+'[1]Иные услуги'!$C$6+HLOOKUP($DR$1144,'[1]Услуги по передаче'!$G$5:$J$7,2,FALSE))</f>
        <v>4165.1499999999996</v>
      </c>
      <c r="DZ1176" s="73"/>
      <c r="EA1176" s="73"/>
      <c r="EB1176" s="73"/>
      <c r="EC1176" s="73"/>
      <c r="ED1176" s="74"/>
      <c r="EE1176" s="72">
        <f>IF($A1176="-","-",ROUND(VLOOKUP($A1176+ROUND(LEFT(EE$1147,2)/24,5),'[1]ОАО "АТС"'!$A$30:$F$773,3,FALSE)+HLOOKUP($DL$1145,'[1]Сбытовая надбавка'!$F$5:$H$6,2,FALSE),2)+'[1]Иные услуги'!$C$6+HLOOKUP($DR$1144,'[1]Услуги по передаче'!$G$5:$J$7,2,FALSE))</f>
        <v>4165.22</v>
      </c>
      <c r="EF1176" s="73"/>
      <c r="EG1176" s="73"/>
      <c r="EH1176" s="73"/>
      <c r="EI1176" s="73"/>
      <c r="EJ1176" s="74"/>
      <c r="EK1176" s="72">
        <f>IF($A1176="-","-",ROUND(VLOOKUP($A1176+ROUND(LEFT(EK$1147,2)/24,5),'[1]ОАО "АТС"'!$A$30:$F$773,3,FALSE)+HLOOKUP($DL$1145,'[1]Сбытовая надбавка'!$F$5:$H$6,2,FALSE),2)+'[1]Иные услуги'!$C$6+HLOOKUP($DR$1144,'[1]Услуги по передаче'!$G$5:$J$7,2,FALSE))</f>
        <v>4248.63</v>
      </c>
      <c r="EL1176" s="73"/>
      <c r="EM1176" s="73"/>
      <c r="EN1176" s="73"/>
      <c r="EO1176" s="73"/>
      <c r="EP1176" s="74"/>
      <c r="EQ1176" s="72">
        <f>IF($A1176="-","-",ROUND(VLOOKUP($A1176+ROUND(LEFT(EQ$1147,2)/24,5),'[1]ОАО "АТС"'!$A$30:$F$773,3,FALSE)+HLOOKUP($DL$1145,'[1]Сбытовая надбавка'!$F$5:$H$6,2,FALSE),2)+'[1]Иные услуги'!$C$6+HLOOKUP($DR$1144,'[1]Услуги по передаче'!$G$5:$J$7,2,FALSE))</f>
        <v>4179.4400000000005</v>
      </c>
      <c r="ER1176" s="73"/>
      <c r="ES1176" s="73"/>
      <c r="ET1176" s="73"/>
      <c r="EU1176" s="73"/>
      <c r="EV1176" s="74"/>
    </row>
    <row r="1177" spans="1:152" s="38" customFormat="1" ht="15.75" customHeight="1" x14ac:dyDescent="0.2">
      <c r="A1177" s="69">
        <f>$A$144</f>
        <v>45015</v>
      </c>
      <c r="B1177" s="70"/>
      <c r="C1177" s="70"/>
      <c r="D1177" s="70"/>
      <c r="E1177" s="70"/>
      <c r="F1177" s="70"/>
      <c r="G1177" s="70"/>
      <c r="H1177" s="71"/>
      <c r="I1177" s="72">
        <f>IF($A1177="-","-",ROUND(VLOOKUP($A1177+ROUND(LEFT(I$1147,1)/24,5),'[1]ОАО "АТС"'!$A$30:$F$773,3,FALSE)+HLOOKUP($DL$1145,'[1]Сбытовая надбавка'!$F$5:$H$6,2,FALSE),2)+'[1]Иные услуги'!$C$6+HLOOKUP($DR$1144,'[1]Услуги по передаче'!$G$5:$J$7,2,FALSE))</f>
        <v>4166.08</v>
      </c>
      <c r="J1177" s="73"/>
      <c r="K1177" s="73"/>
      <c r="L1177" s="73"/>
      <c r="M1177" s="73"/>
      <c r="N1177" s="74"/>
      <c r="O1177" s="72">
        <f>IF($A1177="-","-",ROUND(VLOOKUP($A1177+ROUND(LEFT(O$1147,1)/24,5),'[1]ОАО "АТС"'!$A$30:$F$773,3,FALSE)+HLOOKUP($DL$1145,'[1]Сбытовая надбавка'!$F$5:$H$6,2,FALSE),2)+'[1]Иные услуги'!$C$6+HLOOKUP($DR$1144,'[1]Услуги по передаче'!$G$5:$J$7,2,FALSE))</f>
        <v>4166.16</v>
      </c>
      <c r="P1177" s="73"/>
      <c r="Q1177" s="73"/>
      <c r="R1177" s="73"/>
      <c r="S1177" s="73"/>
      <c r="T1177" s="74"/>
      <c r="U1177" s="72">
        <f>IF($A1177="-","-",ROUND(VLOOKUP($A1177+ROUND(LEFT(U$1147,1)/24,5),'[1]ОАО "АТС"'!$A$30:$F$773,3,FALSE)+HLOOKUP($DL$1145,'[1]Сбытовая надбавка'!$F$5:$H$6,2,FALSE),2)+'[1]Иные услуги'!$C$6+HLOOKUP($DR$1144,'[1]Услуги по передаче'!$G$5:$J$7,2,FALSE))</f>
        <v>4166.24</v>
      </c>
      <c r="V1177" s="73"/>
      <c r="W1177" s="73"/>
      <c r="X1177" s="73"/>
      <c r="Y1177" s="73"/>
      <c r="Z1177" s="74"/>
      <c r="AA1177" s="72">
        <f>IF($A1177="-","-",ROUND(VLOOKUP($A1177+ROUND(LEFT(AA$1147,1)/24,5),'[1]ОАО "АТС"'!$A$30:$F$773,3,FALSE)+HLOOKUP($DL$1145,'[1]Сбытовая надбавка'!$F$5:$H$6,2,FALSE),2)+'[1]Иные услуги'!$C$6+HLOOKUP($DR$1144,'[1]Услуги по передаче'!$G$5:$J$7,2,FALSE))</f>
        <v>4166.18</v>
      </c>
      <c r="AB1177" s="73"/>
      <c r="AC1177" s="73"/>
      <c r="AD1177" s="73"/>
      <c r="AE1177" s="73"/>
      <c r="AF1177" s="74"/>
      <c r="AG1177" s="72">
        <f>IF($A1177="-","-",ROUND(VLOOKUP($A1177+ROUND(LEFT(AG$1147,1)/24,5),'[1]ОАО "АТС"'!$A$30:$F$773,3,FALSE)+HLOOKUP($DL$1145,'[1]Сбытовая надбавка'!$F$5:$H$6,2,FALSE),2)+'[1]Иные услуги'!$C$6+HLOOKUP($DR$1144,'[1]Услуги по передаче'!$G$5:$J$7,2,FALSE))</f>
        <v>4166.3</v>
      </c>
      <c r="AH1177" s="73"/>
      <c r="AI1177" s="73"/>
      <c r="AJ1177" s="73"/>
      <c r="AK1177" s="73"/>
      <c r="AL1177" s="74"/>
      <c r="AM1177" s="72">
        <f>IF($A1177="-","-",ROUND(VLOOKUP($A1177+ROUND(LEFT(AM$1147,1)/24,5),'[1]ОАО "АТС"'!$A$30:$F$773,3,FALSE)+HLOOKUP($DL$1145,'[1]Сбытовая надбавка'!$F$5:$H$6,2,FALSE),2)+'[1]Иные услуги'!$C$6+HLOOKUP($DR$1144,'[1]Услуги по передаче'!$G$5:$J$7,2,FALSE))</f>
        <v>4166.34</v>
      </c>
      <c r="AN1177" s="73"/>
      <c r="AO1177" s="73"/>
      <c r="AP1177" s="73"/>
      <c r="AQ1177" s="73"/>
      <c r="AR1177" s="74"/>
      <c r="AS1177" s="72">
        <f>IF($A1177="-","-",ROUND(VLOOKUP($A1177+ROUND(LEFT(AS$1147,1)/24,5),'[1]ОАО "АТС"'!$A$30:$F$773,3,FALSE)+HLOOKUP($DL$1145,'[1]Сбытовая надбавка'!$F$5:$H$6,2,FALSE),2)+'[1]Иные услуги'!$C$6+HLOOKUP($DR$1144,'[1]Услуги по передаче'!$G$5:$J$7,2,FALSE))</f>
        <v>4165.92</v>
      </c>
      <c r="AT1177" s="73"/>
      <c r="AU1177" s="73"/>
      <c r="AV1177" s="73"/>
      <c r="AW1177" s="73"/>
      <c r="AX1177" s="74"/>
      <c r="AY1177" s="72">
        <f>IF($A1177="-","-",ROUND(VLOOKUP($A1177+ROUND(LEFT(AY$1147,1)/24,5),'[1]ОАО "АТС"'!$A$30:$F$773,3,FALSE)+HLOOKUP($DL$1145,'[1]Сбытовая надбавка'!$F$5:$H$6,2,FALSE),2)+'[1]Иные услуги'!$C$6+HLOOKUP($DR$1144,'[1]Услуги по передаче'!$G$5:$J$7,2,FALSE))</f>
        <v>4213.55</v>
      </c>
      <c r="AZ1177" s="73"/>
      <c r="BA1177" s="73"/>
      <c r="BB1177" s="73"/>
      <c r="BC1177" s="73"/>
      <c r="BD1177" s="74"/>
      <c r="BE1177" s="72">
        <f>IF($A1177="-","-",ROUND(VLOOKUP($A1177+ROUND(LEFT(BE$1147,1)/24,5),'[1]ОАО "АТС"'!$A$30:$F$773,3,FALSE)+HLOOKUP($DL$1145,'[1]Сбытовая надбавка'!$F$5:$H$6,2,FALSE),2)+'[1]Иные услуги'!$C$6+HLOOKUP($DR$1144,'[1]Услуги по передаче'!$G$5:$J$7,2,FALSE))</f>
        <v>4166.1499999999996</v>
      </c>
      <c r="BF1177" s="73"/>
      <c r="BG1177" s="73"/>
      <c r="BH1177" s="73"/>
      <c r="BI1177" s="73"/>
      <c r="BJ1177" s="74"/>
      <c r="BK1177" s="72">
        <f>IF($A1177="-","-",ROUND(VLOOKUP($A1177+ROUND(LEFT(BK$1147,1)/24,5),'[1]ОАО "АТС"'!$A$30:$F$773,3,FALSE)+HLOOKUP($DL$1145,'[1]Сбытовая надбавка'!$F$5:$H$6,2,FALSE),2)+'[1]Иные услуги'!$C$6+HLOOKUP($DR$1144,'[1]Услуги по передаче'!$G$5:$J$7,2,FALSE))</f>
        <v>4205.7</v>
      </c>
      <c r="BL1177" s="73"/>
      <c r="BM1177" s="73"/>
      <c r="BN1177" s="73"/>
      <c r="BO1177" s="73"/>
      <c r="BP1177" s="74"/>
      <c r="BQ1177" s="72">
        <f>IF($A1177="-","-",ROUND(VLOOKUP($A1177+ROUND(LEFT(BQ$1147,2)/24,5),'[1]ОАО "АТС"'!$A$30:$F$773,3,FALSE)+HLOOKUP($DL$1145,'[1]Сбытовая надбавка'!$F$5:$H$6,2,FALSE),2)+'[1]Иные услуги'!$C$6+HLOOKUP($DR$1144,'[1]Услуги по передаче'!$G$5:$J$7,2,FALSE))</f>
        <v>4222.92</v>
      </c>
      <c r="BR1177" s="73"/>
      <c r="BS1177" s="73"/>
      <c r="BT1177" s="73"/>
      <c r="BU1177" s="73"/>
      <c r="BV1177" s="74"/>
      <c r="BW1177" s="72">
        <f>IF($A1177="-","-",ROUND(VLOOKUP($A1177+ROUND(LEFT(BW$1147,2)/24,5),'[1]ОАО "АТС"'!$A$30:$F$773,3,FALSE)+HLOOKUP($DL$1145,'[1]Сбытовая надбавка'!$F$5:$H$6,2,FALSE),2)+'[1]Иные услуги'!$C$6+HLOOKUP($DR$1144,'[1]Услуги по передаче'!$G$5:$J$7,2,FALSE))</f>
        <v>4212.38</v>
      </c>
      <c r="BX1177" s="73"/>
      <c r="BY1177" s="73"/>
      <c r="BZ1177" s="73"/>
      <c r="CA1177" s="73"/>
      <c r="CB1177" s="74"/>
      <c r="CC1177" s="72">
        <f>IF($A1177="-","-",ROUND(VLOOKUP($A1177+ROUND(LEFT(CC$1147,2)/24,5),'[1]ОАО "АТС"'!$A$30:$F$773,3,FALSE)+HLOOKUP($DL$1145,'[1]Сбытовая надбавка'!$F$5:$H$6,2,FALSE),2)+'[1]Иные услуги'!$C$6+HLOOKUP($DR$1144,'[1]Услуги по передаче'!$G$5:$J$7,2,FALSE))</f>
        <v>4185.2299999999996</v>
      </c>
      <c r="CD1177" s="73"/>
      <c r="CE1177" s="73"/>
      <c r="CF1177" s="73"/>
      <c r="CG1177" s="73"/>
      <c r="CH1177" s="74"/>
      <c r="CI1177" s="72">
        <f>IF($A1177="-","-",ROUND(VLOOKUP($A1177+ROUND(LEFT(CI$1147,2)/24,5),'[1]ОАО "АТС"'!$A$30:$F$773,3,FALSE)+HLOOKUP($DL$1145,'[1]Сбытовая надбавка'!$F$5:$H$6,2,FALSE),2)+'[1]Иные услуги'!$C$6+HLOOKUP($DR$1144,'[1]Услуги по передаче'!$G$5:$J$7,2,FALSE))</f>
        <v>4190.2</v>
      </c>
      <c r="CJ1177" s="73"/>
      <c r="CK1177" s="73"/>
      <c r="CL1177" s="73"/>
      <c r="CM1177" s="73"/>
      <c r="CN1177" s="74"/>
      <c r="CO1177" s="72">
        <f>IF($A1177="-","-",ROUND(VLOOKUP($A1177+ROUND(LEFT(CO$1147,2)/24,5),'[1]ОАО "АТС"'!$A$30:$F$773,3,FALSE)+HLOOKUP($DL$1145,'[1]Сбытовая надбавка'!$F$5:$H$6,2,FALSE),2)+'[1]Иные услуги'!$C$6+HLOOKUP($DR$1144,'[1]Услуги по передаче'!$G$5:$J$7,2,FALSE))</f>
        <v>4192.04</v>
      </c>
      <c r="CP1177" s="73"/>
      <c r="CQ1177" s="73"/>
      <c r="CR1177" s="73"/>
      <c r="CS1177" s="73"/>
      <c r="CT1177" s="74"/>
      <c r="CU1177" s="72">
        <f>IF($A1177="-","-",ROUND(VLOOKUP($A1177+ROUND(LEFT(CU$1147,2)/24,5),'[1]ОАО "АТС"'!$A$30:$F$773,3,FALSE)+HLOOKUP($DL$1145,'[1]Сбытовая надбавка'!$F$5:$H$6,2,FALSE),2)+'[1]Иные услуги'!$C$6+HLOOKUP($DR$1144,'[1]Услуги по передаче'!$G$5:$J$7,2,FALSE))</f>
        <v>4188.96</v>
      </c>
      <c r="CV1177" s="73"/>
      <c r="CW1177" s="73"/>
      <c r="CX1177" s="73"/>
      <c r="CY1177" s="73"/>
      <c r="CZ1177" s="74"/>
      <c r="DA1177" s="72">
        <f>IF($A1177="-","-",ROUND(VLOOKUP($A1177+ROUND(LEFT(DA$1147,2)/24,5),'[1]ОАО "АТС"'!$A$30:$F$773,3,FALSE)+HLOOKUP($DL$1145,'[1]Сбытовая надбавка'!$F$5:$H$6,2,FALSE),2)+'[1]Иные услуги'!$C$6+HLOOKUP($DR$1144,'[1]Услуги по передаче'!$G$5:$J$7,2,FALSE))</f>
        <v>4174.38</v>
      </c>
      <c r="DB1177" s="73"/>
      <c r="DC1177" s="73"/>
      <c r="DD1177" s="73"/>
      <c r="DE1177" s="73"/>
      <c r="DF1177" s="74"/>
      <c r="DG1177" s="72">
        <f>IF($A1177="-","-",ROUND(VLOOKUP($A1177+ROUND(LEFT(DG$1147,2)/24,5),'[1]ОАО "АТС"'!$A$30:$F$773,3,FALSE)+HLOOKUP($DL$1145,'[1]Сбытовая надбавка'!$F$5:$H$6,2,FALSE),2)+'[1]Иные услуги'!$C$6+HLOOKUP($DR$1144,'[1]Услуги по передаче'!$G$5:$J$7,2,FALSE))</f>
        <v>4181.0600000000004</v>
      </c>
      <c r="DH1177" s="73"/>
      <c r="DI1177" s="73"/>
      <c r="DJ1177" s="73"/>
      <c r="DK1177" s="73"/>
      <c r="DL1177" s="74"/>
      <c r="DM1177" s="72">
        <f>IF($A1177="-","-",ROUND(VLOOKUP($A1177+ROUND(LEFT(DM$1147,2)/24,5),'[1]ОАО "АТС"'!$A$30:$F$773,3,FALSE)+HLOOKUP($DL$1145,'[1]Сбытовая надбавка'!$F$5:$H$6,2,FALSE),2)+'[1]Иные услуги'!$C$6+HLOOKUP($DR$1144,'[1]Услуги по передаче'!$G$5:$J$7,2,FALSE))</f>
        <v>4211.59</v>
      </c>
      <c r="DN1177" s="73"/>
      <c r="DO1177" s="73"/>
      <c r="DP1177" s="73"/>
      <c r="DQ1177" s="73"/>
      <c r="DR1177" s="74"/>
      <c r="DS1177" s="72">
        <f>IF($A1177="-","-",ROUND(VLOOKUP($A1177+ROUND(LEFT(DS$1147,2)/24,5),'[1]ОАО "АТС"'!$A$30:$F$773,3,FALSE)+HLOOKUP($DL$1145,'[1]Сбытовая надбавка'!$F$5:$H$6,2,FALSE),2)+'[1]Иные услуги'!$C$6+HLOOKUP($DR$1144,'[1]Услуги по передаче'!$G$5:$J$7,2,FALSE))</f>
        <v>4216.59</v>
      </c>
      <c r="DT1177" s="73"/>
      <c r="DU1177" s="73"/>
      <c r="DV1177" s="73"/>
      <c r="DW1177" s="73"/>
      <c r="DX1177" s="74"/>
      <c r="DY1177" s="72">
        <f>IF($A1177="-","-",ROUND(VLOOKUP($A1177+ROUND(LEFT(DY$1147,2)/24,5),'[1]ОАО "АТС"'!$A$30:$F$773,3,FALSE)+HLOOKUP($DL$1145,'[1]Сбытовая надбавка'!$F$5:$H$6,2,FALSE),2)+'[1]Иные услуги'!$C$6+HLOOKUP($DR$1144,'[1]Услуги по передаче'!$G$5:$J$7,2,FALSE))</f>
        <v>4170.3900000000003</v>
      </c>
      <c r="DZ1177" s="73"/>
      <c r="EA1177" s="73"/>
      <c r="EB1177" s="73"/>
      <c r="EC1177" s="73"/>
      <c r="ED1177" s="74"/>
      <c r="EE1177" s="72">
        <f>IF($A1177="-","-",ROUND(VLOOKUP($A1177+ROUND(LEFT(EE$1147,2)/24,5),'[1]ОАО "АТС"'!$A$30:$F$773,3,FALSE)+HLOOKUP($DL$1145,'[1]Сбытовая надбавка'!$F$5:$H$6,2,FALSE),2)+'[1]Иные услуги'!$C$6+HLOOKUP($DR$1144,'[1]Услуги по передаче'!$G$5:$J$7,2,FALSE))</f>
        <v>4165.3100000000004</v>
      </c>
      <c r="EF1177" s="73"/>
      <c r="EG1177" s="73"/>
      <c r="EH1177" s="73"/>
      <c r="EI1177" s="73"/>
      <c r="EJ1177" s="74"/>
      <c r="EK1177" s="72">
        <f>IF($A1177="-","-",ROUND(VLOOKUP($A1177+ROUND(LEFT(EK$1147,2)/24,5),'[1]ОАО "АТС"'!$A$30:$F$773,3,FALSE)+HLOOKUP($DL$1145,'[1]Сбытовая надбавка'!$F$5:$H$6,2,FALSE),2)+'[1]Иные услуги'!$C$6+HLOOKUP($DR$1144,'[1]Услуги по передаче'!$G$5:$J$7,2,FALSE))</f>
        <v>4252.29</v>
      </c>
      <c r="EL1177" s="73"/>
      <c r="EM1177" s="73"/>
      <c r="EN1177" s="73"/>
      <c r="EO1177" s="73"/>
      <c r="EP1177" s="74"/>
      <c r="EQ1177" s="72">
        <f>IF($A1177="-","-",ROUND(VLOOKUP($A1177+ROUND(LEFT(EQ$1147,2)/24,5),'[1]ОАО "АТС"'!$A$30:$F$773,3,FALSE)+HLOOKUP($DL$1145,'[1]Сбытовая надбавка'!$F$5:$H$6,2,FALSE),2)+'[1]Иные услуги'!$C$6+HLOOKUP($DR$1144,'[1]Услуги по передаче'!$G$5:$J$7,2,FALSE))</f>
        <v>4176.97</v>
      </c>
      <c r="ER1177" s="73"/>
      <c r="ES1177" s="73"/>
      <c r="ET1177" s="73"/>
      <c r="EU1177" s="73"/>
      <c r="EV1177" s="74"/>
    </row>
    <row r="1178" spans="1:152" s="38" customFormat="1" ht="15.75" customHeight="1" x14ac:dyDescent="0.2">
      <c r="A1178" s="69">
        <f>$A$145</f>
        <v>45016</v>
      </c>
      <c r="B1178" s="70"/>
      <c r="C1178" s="70"/>
      <c r="D1178" s="70"/>
      <c r="E1178" s="70"/>
      <c r="F1178" s="70"/>
      <c r="G1178" s="70"/>
      <c r="H1178" s="71"/>
      <c r="I1178" s="72">
        <f>IF($A1178="-","-",ROUND(VLOOKUP($A1178+ROUND(LEFT(I$1147,1)/24,5),'[1]ОАО "АТС"'!$A$30:$F$773,3,FALSE)+HLOOKUP($DL$1145,'[1]Сбытовая надбавка'!$F$5:$H$6,2,FALSE),2)+'[1]Иные услуги'!$C$6+HLOOKUP($DR$1144,'[1]Услуги по передаче'!$G$5:$J$7,2,FALSE))</f>
        <v>4166.0600000000004</v>
      </c>
      <c r="J1178" s="73"/>
      <c r="K1178" s="73"/>
      <c r="L1178" s="73"/>
      <c r="M1178" s="73"/>
      <c r="N1178" s="74"/>
      <c r="O1178" s="72">
        <f>IF($A1178="-","-",ROUND(VLOOKUP($A1178+ROUND(LEFT(O$1147,1)/24,5),'[1]ОАО "АТС"'!$A$30:$F$773,3,FALSE)+HLOOKUP($DL$1145,'[1]Сбытовая надбавка'!$F$5:$H$6,2,FALSE),2)+'[1]Иные услуги'!$C$6+HLOOKUP($DR$1144,'[1]Услуги по передаче'!$G$5:$J$7,2,FALSE))</f>
        <v>4166.09</v>
      </c>
      <c r="P1178" s="73"/>
      <c r="Q1178" s="73"/>
      <c r="R1178" s="73"/>
      <c r="S1178" s="73"/>
      <c r="T1178" s="74"/>
      <c r="U1178" s="72">
        <f>IF($A1178="-","-",ROUND(VLOOKUP($A1178+ROUND(LEFT(U$1147,1)/24,5),'[1]ОАО "АТС"'!$A$30:$F$773,3,FALSE)+HLOOKUP($DL$1145,'[1]Сбытовая надбавка'!$F$5:$H$6,2,FALSE),2)+'[1]Иные услуги'!$C$6+HLOOKUP($DR$1144,'[1]Услуги по передаче'!$G$5:$J$7,2,FALSE))</f>
        <v>4166.1400000000003</v>
      </c>
      <c r="V1178" s="73"/>
      <c r="W1178" s="73"/>
      <c r="X1178" s="73"/>
      <c r="Y1178" s="73"/>
      <c r="Z1178" s="74"/>
      <c r="AA1178" s="72">
        <f>IF($A1178="-","-",ROUND(VLOOKUP($A1178+ROUND(LEFT(AA$1147,1)/24,5),'[1]ОАО "АТС"'!$A$30:$F$773,3,FALSE)+HLOOKUP($DL$1145,'[1]Сбытовая надбавка'!$F$5:$H$6,2,FALSE),2)+'[1]Иные услуги'!$C$6+HLOOKUP($DR$1144,'[1]Услуги по передаче'!$G$5:$J$7,2,FALSE))</f>
        <v>4166.08</v>
      </c>
      <c r="AB1178" s="73"/>
      <c r="AC1178" s="73"/>
      <c r="AD1178" s="73"/>
      <c r="AE1178" s="73"/>
      <c r="AF1178" s="74"/>
      <c r="AG1178" s="72">
        <f>IF($A1178="-","-",ROUND(VLOOKUP($A1178+ROUND(LEFT(AG$1147,1)/24,5),'[1]ОАО "АТС"'!$A$30:$F$773,3,FALSE)+HLOOKUP($DL$1145,'[1]Сбытовая надбавка'!$F$5:$H$6,2,FALSE),2)+'[1]Иные услуги'!$C$6+HLOOKUP($DR$1144,'[1]Услуги по передаче'!$G$5:$J$7,2,FALSE))</f>
        <v>4166.16</v>
      </c>
      <c r="AH1178" s="73"/>
      <c r="AI1178" s="73"/>
      <c r="AJ1178" s="73"/>
      <c r="AK1178" s="73"/>
      <c r="AL1178" s="74"/>
      <c r="AM1178" s="72">
        <f>IF($A1178="-","-",ROUND(VLOOKUP($A1178+ROUND(LEFT(AM$1147,1)/24,5),'[1]ОАО "АТС"'!$A$30:$F$773,3,FALSE)+HLOOKUP($DL$1145,'[1]Сбытовая надбавка'!$F$5:$H$6,2,FALSE),2)+'[1]Иные услуги'!$C$6+HLOOKUP($DR$1144,'[1]Услуги по передаче'!$G$5:$J$7,2,FALSE))</f>
        <v>4166.22</v>
      </c>
      <c r="AN1178" s="73"/>
      <c r="AO1178" s="73"/>
      <c r="AP1178" s="73"/>
      <c r="AQ1178" s="73"/>
      <c r="AR1178" s="74"/>
      <c r="AS1178" s="72">
        <f>IF($A1178="-","-",ROUND(VLOOKUP($A1178+ROUND(LEFT(AS$1147,1)/24,5),'[1]ОАО "АТС"'!$A$30:$F$773,3,FALSE)+HLOOKUP($DL$1145,'[1]Сбытовая надбавка'!$F$5:$H$6,2,FALSE),2)+'[1]Иные услуги'!$C$6+HLOOKUP($DR$1144,'[1]Услуги по передаче'!$G$5:$J$7,2,FALSE))</f>
        <v>4165.6900000000005</v>
      </c>
      <c r="AT1178" s="73"/>
      <c r="AU1178" s="73"/>
      <c r="AV1178" s="73"/>
      <c r="AW1178" s="73"/>
      <c r="AX1178" s="74"/>
      <c r="AY1178" s="72">
        <f>IF($A1178="-","-",ROUND(VLOOKUP($A1178+ROUND(LEFT(AY$1147,1)/24,5),'[1]ОАО "АТС"'!$A$30:$F$773,3,FALSE)+HLOOKUP($DL$1145,'[1]Сбытовая надбавка'!$F$5:$H$6,2,FALSE),2)+'[1]Иные услуги'!$C$6+HLOOKUP($DR$1144,'[1]Услуги по передаче'!$G$5:$J$7,2,FALSE))</f>
        <v>4210.1100000000006</v>
      </c>
      <c r="AZ1178" s="73"/>
      <c r="BA1178" s="73"/>
      <c r="BB1178" s="73"/>
      <c r="BC1178" s="73"/>
      <c r="BD1178" s="74"/>
      <c r="BE1178" s="72">
        <f>IF($A1178="-","-",ROUND(VLOOKUP($A1178+ROUND(LEFT(BE$1147,1)/24,5),'[1]ОАО "АТС"'!$A$30:$F$773,3,FALSE)+HLOOKUP($DL$1145,'[1]Сбытовая надбавка'!$F$5:$H$6,2,FALSE),2)+'[1]Иные услуги'!$C$6+HLOOKUP($DR$1144,'[1]Услуги по передаче'!$G$5:$J$7,2,FALSE))</f>
        <v>4166.01</v>
      </c>
      <c r="BF1178" s="73"/>
      <c r="BG1178" s="73"/>
      <c r="BH1178" s="73"/>
      <c r="BI1178" s="73"/>
      <c r="BJ1178" s="74"/>
      <c r="BK1178" s="72">
        <f>IF($A1178="-","-",ROUND(VLOOKUP($A1178+ROUND(LEFT(BK$1147,1)/24,5),'[1]ОАО "АТС"'!$A$30:$F$773,3,FALSE)+HLOOKUP($DL$1145,'[1]Сбытовая надбавка'!$F$5:$H$6,2,FALSE),2)+'[1]Иные услуги'!$C$6+HLOOKUP($DR$1144,'[1]Услуги по передаче'!$G$5:$J$7,2,FALSE))</f>
        <v>4223.83</v>
      </c>
      <c r="BL1178" s="73"/>
      <c r="BM1178" s="73"/>
      <c r="BN1178" s="73"/>
      <c r="BO1178" s="73"/>
      <c r="BP1178" s="74"/>
      <c r="BQ1178" s="72">
        <f>IF($A1178="-","-",ROUND(VLOOKUP($A1178+ROUND(LEFT(BQ$1147,2)/24,5),'[1]ОАО "АТС"'!$A$30:$F$773,3,FALSE)+HLOOKUP($DL$1145,'[1]Сбытовая надбавка'!$F$5:$H$6,2,FALSE),2)+'[1]Иные услуги'!$C$6+HLOOKUP($DR$1144,'[1]Услуги по передаче'!$G$5:$J$7,2,FALSE))</f>
        <v>4240.18</v>
      </c>
      <c r="BR1178" s="73"/>
      <c r="BS1178" s="73"/>
      <c r="BT1178" s="73"/>
      <c r="BU1178" s="73"/>
      <c r="BV1178" s="74"/>
      <c r="BW1178" s="72">
        <f>IF($A1178="-","-",ROUND(VLOOKUP($A1178+ROUND(LEFT(BW$1147,2)/24,5),'[1]ОАО "АТС"'!$A$30:$F$773,3,FALSE)+HLOOKUP($DL$1145,'[1]Сбытовая надбавка'!$F$5:$H$6,2,FALSE),2)+'[1]Иные услуги'!$C$6+HLOOKUP($DR$1144,'[1]Услуги по передаче'!$G$5:$J$7,2,FALSE))</f>
        <v>4245.3900000000003</v>
      </c>
      <c r="BX1178" s="73"/>
      <c r="BY1178" s="73"/>
      <c r="BZ1178" s="73"/>
      <c r="CA1178" s="73"/>
      <c r="CB1178" s="74"/>
      <c r="CC1178" s="72">
        <f>IF($A1178="-","-",ROUND(VLOOKUP($A1178+ROUND(LEFT(CC$1147,2)/24,5),'[1]ОАО "АТС"'!$A$30:$F$773,3,FALSE)+HLOOKUP($DL$1145,'[1]Сбытовая надбавка'!$F$5:$H$6,2,FALSE),2)+'[1]Иные услуги'!$C$6+HLOOKUP($DR$1144,'[1]Услуги по передаче'!$G$5:$J$7,2,FALSE))</f>
        <v>4223.17</v>
      </c>
      <c r="CD1178" s="73"/>
      <c r="CE1178" s="73"/>
      <c r="CF1178" s="73"/>
      <c r="CG1178" s="73"/>
      <c r="CH1178" s="74"/>
      <c r="CI1178" s="72">
        <f>IF($A1178="-","-",ROUND(VLOOKUP($A1178+ROUND(LEFT(CI$1147,2)/24,5),'[1]ОАО "АТС"'!$A$30:$F$773,3,FALSE)+HLOOKUP($DL$1145,'[1]Сбытовая надбавка'!$F$5:$H$6,2,FALSE),2)+'[1]Иные услуги'!$C$6+HLOOKUP($DR$1144,'[1]Услуги по передаче'!$G$5:$J$7,2,FALSE))</f>
        <v>4217.7700000000004</v>
      </c>
      <c r="CJ1178" s="73"/>
      <c r="CK1178" s="73"/>
      <c r="CL1178" s="73"/>
      <c r="CM1178" s="73"/>
      <c r="CN1178" s="74"/>
      <c r="CO1178" s="72">
        <f>IF($A1178="-","-",ROUND(VLOOKUP($A1178+ROUND(LEFT(CO$1147,2)/24,5),'[1]ОАО "АТС"'!$A$30:$F$773,3,FALSE)+HLOOKUP($DL$1145,'[1]Сбытовая надбавка'!$F$5:$H$6,2,FALSE),2)+'[1]Иные услуги'!$C$6+HLOOKUP($DR$1144,'[1]Услуги по передаче'!$G$5:$J$7,2,FALSE))</f>
        <v>4217.7800000000007</v>
      </c>
      <c r="CP1178" s="73"/>
      <c r="CQ1178" s="73"/>
      <c r="CR1178" s="73"/>
      <c r="CS1178" s="73"/>
      <c r="CT1178" s="74"/>
      <c r="CU1178" s="72">
        <f>IF($A1178="-","-",ROUND(VLOOKUP($A1178+ROUND(LEFT(CU$1147,2)/24,5),'[1]ОАО "АТС"'!$A$30:$F$773,3,FALSE)+HLOOKUP($DL$1145,'[1]Сбытовая надбавка'!$F$5:$H$6,2,FALSE),2)+'[1]Иные услуги'!$C$6+HLOOKUP($DR$1144,'[1]Услуги по передаче'!$G$5:$J$7,2,FALSE))</f>
        <v>4210.37</v>
      </c>
      <c r="CV1178" s="73"/>
      <c r="CW1178" s="73"/>
      <c r="CX1178" s="73"/>
      <c r="CY1178" s="73"/>
      <c r="CZ1178" s="74"/>
      <c r="DA1178" s="72">
        <f>IF($A1178="-","-",ROUND(VLOOKUP($A1178+ROUND(LEFT(DA$1147,2)/24,5),'[1]ОАО "АТС"'!$A$30:$F$773,3,FALSE)+HLOOKUP($DL$1145,'[1]Сбытовая надбавка'!$F$5:$H$6,2,FALSE),2)+'[1]Иные услуги'!$C$6+HLOOKUP($DR$1144,'[1]Услуги по передаче'!$G$5:$J$7,2,FALSE))</f>
        <v>4195.99</v>
      </c>
      <c r="DB1178" s="73"/>
      <c r="DC1178" s="73"/>
      <c r="DD1178" s="73"/>
      <c r="DE1178" s="73"/>
      <c r="DF1178" s="74"/>
      <c r="DG1178" s="72">
        <f>IF($A1178="-","-",ROUND(VLOOKUP($A1178+ROUND(LEFT(DG$1147,2)/24,5),'[1]ОАО "АТС"'!$A$30:$F$773,3,FALSE)+HLOOKUP($DL$1145,'[1]Сбытовая надбавка'!$F$5:$H$6,2,FALSE),2)+'[1]Иные услуги'!$C$6+HLOOKUP($DR$1144,'[1]Услуги по передаче'!$G$5:$J$7,2,FALSE))</f>
        <v>4198.5600000000004</v>
      </c>
      <c r="DH1178" s="73"/>
      <c r="DI1178" s="73"/>
      <c r="DJ1178" s="73"/>
      <c r="DK1178" s="73"/>
      <c r="DL1178" s="74"/>
      <c r="DM1178" s="72">
        <f>IF($A1178="-","-",ROUND(VLOOKUP($A1178+ROUND(LEFT(DM$1147,2)/24,5),'[1]ОАО "АТС"'!$A$30:$F$773,3,FALSE)+HLOOKUP($DL$1145,'[1]Сбытовая надбавка'!$F$5:$H$6,2,FALSE),2)+'[1]Иные услуги'!$C$6+HLOOKUP($DR$1144,'[1]Услуги по передаче'!$G$5:$J$7,2,FALSE))</f>
        <v>4227.63</v>
      </c>
      <c r="DN1178" s="73"/>
      <c r="DO1178" s="73"/>
      <c r="DP1178" s="73"/>
      <c r="DQ1178" s="73"/>
      <c r="DR1178" s="74"/>
      <c r="DS1178" s="72">
        <f>IF($A1178="-","-",ROUND(VLOOKUP($A1178+ROUND(LEFT(DS$1147,2)/24,5),'[1]ОАО "АТС"'!$A$30:$F$773,3,FALSE)+HLOOKUP($DL$1145,'[1]Сбытовая надбавка'!$F$5:$H$6,2,FALSE),2)+'[1]Иные услуги'!$C$6+HLOOKUP($DR$1144,'[1]Услуги по передаче'!$G$5:$J$7,2,FALSE))</f>
        <v>4234.75</v>
      </c>
      <c r="DT1178" s="73"/>
      <c r="DU1178" s="73"/>
      <c r="DV1178" s="73"/>
      <c r="DW1178" s="73"/>
      <c r="DX1178" s="74"/>
      <c r="DY1178" s="72">
        <f>IF($A1178="-","-",ROUND(VLOOKUP($A1178+ROUND(LEFT(DY$1147,2)/24,5),'[1]ОАО "АТС"'!$A$30:$F$773,3,FALSE)+HLOOKUP($DL$1145,'[1]Сбытовая надбавка'!$F$5:$H$6,2,FALSE),2)+'[1]Иные услуги'!$C$6+HLOOKUP($DR$1144,'[1]Услуги по передаче'!$G$5:$J$7,2,FALSE))</f>
        <v>4170.66</v>
      </c>
      <c r="DZ1178" s="73"/>
      <c r="EA1178" s="73"/>
      <c r="EB1178" s="73"/>
      <c r="EC1178" s="73"/>
      <c r="ED1178" s="74"/>
      <c r="EE1178" s="72">
        <f>IF($A1178="-","-",ROUND(VLOOKUP($A1178+ROUND(LEFT(EE$1147,2)/24,5),'[1]ОАО "АТС"'!$A$30:$F$773,3,FALSE)+HLOOKUP($DL$1145,'[1]Сбытовая надбавка'!$F$5:$H$6,2,FALSE),2)+'[1]Иные услуги'!$C$6+HLOOKUP($DR$1144,'[1]Услуги по передаче'!$G$5:$J$7,2,FALSE))</f>
        <v>4165.1000000000004</v>
      </c>
      <c r="EF1178" s="73"/>
      <c r="EG1178" s="73"/>
      <c r="EH1178" s="73"/>
      <c r="EI1178" s="73"/>
      <c r="EJ1178" s="74"/>
      <c r="EK1178" s="72">
        <f>IF($A1178="-","-",ROUND(VLOOKUP($A1178+ROUND(LEFT(EK$1147,2)/24,5),'[1]ОАО "АТС"'!$A$30:$F$773,3,FALSE)+HLOOKUP($DL$1145,'[1]Сбытовая надбавка'!$F$5:$H$6,2,FALSE),2)+'[1]Иные услуги'!$C$6+HLOOKUP($DR$1144,'[1]Услуги по передаче'!$G$5:$J$7,2,FALSE))</f>
        <v>4296.07</v>
      </c>
      <c r="EL1178" s="73"/>
      <c r="EM1178" s="73"/>
      <c r="EN1178" s="73"/>
      <c r="EO1178" s="73"/>
      <c r="EP1178" s="74"/>
      <c r="EQ1178" s="72">
        <f>IF($A1178="-","-",ROUND(VLOOKUP($A1178+ROUND(LEFT(EQ$1147,2)/24,5),'[1]ОАО "АТС"'!$A$30:$F$773,3,FALSE)+HLOOKUP($DL$1145,'[1]Сбытовая надбавка'!$F$5:$H$6,2,FALSE),2)+'[1]Иные услуги'!$C$6+HLOOKUP($DR$1144,'[1]Услуги по передаче'!$G$5:$J$7,2,FALSE))</f>
        <v>4203.63</v>
      </c>
      <c r="ER1178" s="73"/>
      <c r="ES1178" s="73"/>
      <c r="ET1178" s="73"/>
      <c r="EU1178" s="73"/>
      <c r="EV1178" s="74"/>
    </row>
    <row r="1179" spans="1:152" s="38" customFormat="1" ht="15.75" customHeight="1" x14ac:dyDescent="0.2">
      <c r="A1179" s="75"/>
      <c r="B1179" s="75"/>
      <c r="C1179" s="75"/>
      <c r="D1179" s="75"/>
      <c r="E1179" s="75"/>
      <c r="F1179" s="75"/>
      <c r="G1179" s="75"/>
      <c r="H1179" s="75"/>
      <c r="I1179" s="76"/>
      <c r="J1179" s="76"/>
      <c r="K1179" s="76"/>
      <c r="L1179" s="76"/>
      <c r="M1179" s="76"/>
      <c r="N1179" s="76"/>
      <c r="O1179" s="76"/>
      <c r="P1179" s="76"/>
      <c r="Q1179" s="76"/>
      <c r="R1179" s="76"/>
      <c r="S1179" s="76"/>
      <c r="T1179" s="76"/>
      <c r="U1179" s="76"/>
      <c r="V1179" s="76"/>
      <c r="W1179" s="76"/>
      <c r="X1179" s="76"/>
      <c r="Y1179" s="76"/>
      <c r="Z1179" s="76"/>
      <c r="AA1179" s="76"/>
      <c r="AB1179" s="76"/>
      <c r="AC1179" s="76"/>
      <c r="AD1179" s="76"/>
      <c r="AE1179" s="76"/>
      <c r="AF1179" s="76"/>
      <c r="AG1179" s="76"/>
      <c r="AH1179" s="76"/>
      <c r="AI1179" s="76"/>
      <c r="AJ1179" s="76"/>
      <c r="AK1179" s="76"/>
      <c r="AL1179" s="76"/>
      <c r="AM1179" s="76"/>
      <c r="AN1179" s="76"/>
      <c r="AO1179" s="76"/>
      <c r="AP1179" s="76"/>
      <c r="AQ1179" s="76"/>
      <c r="AR1179" s="76"/>
      <c r="AS1179" s="76"/>
      <c r="AT1179" s="76"/>
      <c r="AU1179" s="76"/>
      <c r="AV1179" s="76"/>
      <c r="AW1179" s="76"/>
      <c r="AX1179" s="76"/>
      <c r="AY1179" s="76"/>
      <c r="AZ1179" s="76"/>
      <c r="BA1179" s="76"/>
      <c r="BB1179" s="76"/>
      <c r="BC1179" s="76"/>
      <c r="BD1179" s="76"/>
      <c r="BE1179" s="76"/>
      <c r="BF1179" s="76"/>
      <c r="BG1179" s="76"/>
      <c r="BH1179" s="76"/>
      <c r="BI1179" s="76"/>
      <c r="BJ1179" s="76"/>
      <c r="BK1179" s="76"/>
      <c r="BL1179" s="76"/>
      <c r="BM1179" s="76"/>
      <c r="BN1179" s="76"/>
      <c r="BO1179" s="76"/>
      <c r="BP1179" s="76"/>
      <c r="BQ1179" s="76"/>
      <c r="BR1179" s="76"/>
      <c r="BS1179" s="76"/>
      <c r="BT1179" s="76"/>
      <c r="BU1179" s="76"/>
      <c r="BV1179" s="76"/>
      <c r="BW1179" s="76"/>
      <c r="BX1179" s="76"/>
      <c r="BY1179" s="76"/>
      <c r="BZ1179" s="76"/>
      <c r="CA1179" s="76"/>
      <c r="CB1179" s="76"/>
      <c r="CC1179" s="76"/>
      <c r="CD1179" s="76"/>
      <c r="CE1179" s="76"/>
      <c r="CF1179" s="76"/>
      <c r="CG1179" s="76"/>
      <c r="CH1179" s="76"/>
      <c r="CI1179" s="76"/>
      <c r="CJ1179" s="76"/>
      <c r="CK1179" s="76"/>
      <c r="CL1179" s="76"/>
      <c r="CM1179" s="76"/>
      <c r="CN1179" s="76"/>
      <c r="CO1179" s="76"/>
      <c r="CP1179" s="76"/>
      <c r="CQ1179" s="76"/>
      <c r="CR1179" s="76"/>
      <c r="CS1179" s="76"/>
      <c r="CT1179" s="76"/>
      <c r="CU1179" s="76"/>
      <c r="CV1179" s="76"/>
      <c r="CW1179" s="76"/>
      <c r="CX1179" s="76"/>
      <c r="CY1179" s="76"/>
      <c r="CZ1179" s="76"/>
      <c r="DA1179" s="76"/>
      <c r="DB1179" s="76"/>
      <c r="DC1179" s="76"/>
      <c r="DD1179" s="76"/>
      <c r="DE1179" s="76"/>
      <c r="DF1179" s="76"/>
      <c r="DG1179" s="76"/>
      <c r="DH1179" s="76"/>
      <c r="DI1179" s="76"/>
      <c r="DJ1179" s="76"/>
      <c r="DK1179" s="76"/>
      <c r="DL1179" s="76"/>
      <c r="DM1179" s="76"/>
      <c r="DN1179" s="76"/>
      <c r="DO1179" s="76"/>
      <c r="DP1179" s="76"/>
      <c r="DQ1179" s="76"/>
      <c r="DR1179" s="76"/>
      <c r="DS1179" s="76"/>
      <c r="DT1179" s="76"/>
      <c r="DU1179" s="76"/>
      <c r="DV1179" s="76"/>
      <c r="DW1179" s="76"/>
      <c r="DX1179" s="76"/>
      <c r="DY1179" s="76"/>
      <c r="DZ1179" s="76"/>
      <c r="EA1179" s="76"/>
      <c r="EB1179" s="76"/>
      <c r="EC1179" s="76"/>
      <c r="ED1179" s="76"/>
      <c r="EE1179" s="76"/>
      <c r="EF1179" s="76"/>
      <c r="EG1179" s="76"/>
      <c r="EH1179" s="76"/>
      <c r="EI1179" s="76"/>
      <c r="EJ1179" s="76"/>
      <c r="EK1179" s="76"/>
      <c r="EL1179" s="76"/>
      <c r="EM1179" s="76"/>
      <c r="EN1179" s="76"/>
      <c r="EO1179" s="76"/>
      <c r="EP1179" s="76"/>
      <c r="EQ1179" s="76"/>
      <c r="ER1179" s="76"/>
      <c r="ES1179" s="76"/>
      <c r="ET1179" s="76"/>
      <c r="EU1179" s="76"/>
      <c r="EV1179" s="76"/>
    </row>
    <row r="1180" spans="1:152" s="38" customFormat="1" ht="14.25" customHeight="1" x14ac:dyDescent="0.25">
      <c r="A1180" s="46" t="s">
        <v>67</v>
      </c>
      <c r="B1180" s="47"/>
      <c r="C1180" s="47"/>
      <c r="D1180" s="47"/>
      <c r="E1180" s="47"/>
      <c r="F1180" s="47"/>
      <c r="G1180" s="47"/>
      <c r="H1180" s="48"/>
      <c r="I1180" s="49"/>
      <c r="J1180" s="50"/>
      <c r="K1180" s="50"/>
      <c r="L1180" s="50"/>
      <c r="M1180" s="51"/>
      <c r="N1180" s="50"/>
      <c r="O1180" s="50"/>
      <c r="P1180" s="50"/>
      <c r="Q1180" s="50"/>
      <c r="R1180" s="50"/>
      <c r="S1180" s="50"/>
      <c r="T1180" s="50"/>
      <c r="U1180" s="50"/>
      <c r="V1180" s="50"/>
      <c r="W1180" s="50"/>
      <c r="X1180" s="50"/>
      <c r="Y1180" s="50"/>
      <c r="Z1180" s="50"/>
      <c r="AA1180" s="50"/>
      <c r="AB1180" s="50"/>
      <c r="AC1180" s="51"/>
      <c r="AD1180" s="50"/>
      <c r="AE1180" s="50"/>
      <c r="AF1180" s="50"/>
      <c r="AG1180" s="50"/>
      <c r="AH1180" s="50"/>
      <c r="AI1180" s="50"/>
      <c r="AJ1180" s="50"/>
      <c r="AK1180" s="50"/>
      <c r="AL1180" s="50"/>
      <c r="AM1180" s="50"/>
      <c r="AN1180" s="50"/>
      <c r="AO1180" s="50"/>
      <c r="AP1180" s="50"/>
      <c r="AQ1180" s="50"/>
      <c r="AR1180" s="50"/>
      <c r="AS1180" s="50"/>
      <c r="AT1180" s="50"/>
      <c r="AU1180" s="50"/>
      <c r="AV1180" s="50"/>
      <c r="AW1180" s="50"/>
      <c r="AX1180" s="50"/>
      <c r="AY1180" s="50"/>
      <c r="AZ1180" s="50"/>
      <c r="BA1180" s="50"/>
      <c r="BB1180" s="50"/>
      <c r="BC1180" s="50"/>
      <c r="BD1180" s="50"/>
      <c r="BE1180" s="50"/>
      <c r="BF1180" s="50"/>
      <c r="BG1180" s="50"/>
      <c r="BH1180" s="50"/>
      <c r="BI1180" s="50"/>
      <c r="BJ1180" s="50"/>
      <c r="BK1180" s="50"/>
      <c r="BL1180" s="50"/>
      <c r="BM1180" s="50"/>
      <c r="BN1180" s="50"/>
      <c r="BO1180" s="50"/>
      <c r="BP1180" s="50"/>
      <c r="BQ1180" s="50"/>
      <c r="BR1180" s="50"/>
      <c r="BS1180" s="50"/>
      <c r="BT1180" s="50"/>
      <c r="BU1180" s="50"/>
      <c r="BV1180" s="50"/>
      <c r="BW1180" s="50"/>
      <c r="BX1180" s="50"/>
      <c r="BY1180" s="50"/>
      <c r="BZ1180" s="50"/>
      <c r="CA1180" s="50"/>
      <c r="CB1180" s="50"/>
      <c r="CC1180" s="50"/>
      <c r="CD1180" s="50"/>
      <c r="CE1180" s="50"/>
      <c r="CF1180" s="50"/>
      <c r="CG1180" s="50"/>
      <c r="CH1180" s="50"/>
      <c r="CI1180" s="50"/>
      <c r="CJ1180" s="50"/>
      <c r="CK1180" s="50"/>
      <c r="CL1180" s="50"/>
      <c r="CM1180" s="50"/>
      <c r="CN1180" s="50"/>
      <c r="CO1180" s="50"/>
      <c r="CP1180" s="50"/>
      <c r="CQ1180" s="50"/>
      <c r="CR1180" s="50"/>
      <c r="CS1180" s="50"/>
      <c r="CT1180" s="50"/>
      <c r="CU1180" s="50"/>
      <c r="CV1180" s="50"/>
      <c r="CW1180" s="50"/>
      <c r="CX1180" s="50"/>
      <c r="CY1180" s="50"/>
      <c r="CZ1180" s="50"/>
      <c r="DA1180" s="50"/>
      <c r="DB1180" s="50"/>
      <c r="DC1180" s="50"/>
      <c r="DD1180" s="50"/>
      <c r="DE1180" s="50"/>
      <c r="DF1180" s="50"/>
      <c r="DG1180" s="50"/>
      <c r="DH1180" s="50"/>
      <c r="DI1180" s="50"/>
      <c r="DJ1180" s="50"/>
      <c r="DK1180" s="50"/>
      <c r="DL1180" s="50"/>
      <c r="DM1180" s="51"/>
      <c r="DN1180" s="51"/>
      <c r="DO1180" s="51"/>
      <c r="DP1180" s="51"/>
      <c r="DQ1180" s="52" t="s">
        <v>68</v>
      </c>
      <c r="DR1180" s="53" t="s">
        <v>97</v>
      </c>
      <c r="DS1180" s="53"/>
      <c r="DT1180" s="53"/>
      <c r="DU1180" s="53"/>
      <c r="DV1180" s="53"/>
      <c r="DW1180" s="53"/>
      <c r="DX1180" s="53"/>
      <c r="DY1180" s="53"/>
      <c r="DZ1180" s="53"/>
      <c r="EA1180" s="50"/>
      <c r="EB1180" s="50"/>
      <c r="EC1180" s="50"/>
      <c r="ED1180" s="50"/>
      <c r="EE1180" s="50"/>
      <c r="EF1180" s="50"/>
      <c r="EG1180" s="50"/>
      <c r="EH1180" s="50"/>
      <c r="EI1180" s="50"/>
      <c r="EJ1180" s="50"/>
      <c r="EK1180" s="50"/>
      <c r="EL1180" s="50"/>
      <c r="EM1180" s="50"/>
      <c r="EN1180" s="50"/>
      <c r="EO1180" s="50"/>
      <c r="EP1180" s="50"/>
      <c r="EQ1180" s="50"/>
      <c r="ER1180" s="50"/>
      <c r="ES1180" s="50"/>
      <c r="ET1180" s="50"/>
      <c r="EU1180" s="50"/>
      <c r="EV1180" s="50"/>
    </row>
    <row r="1181" spans="1:152" s="38" customFormat="1" ht="14.25" customHeight="1" x14ac:dyDescent="0.25">
      <c r="A1181" s="54"/>
      <c r="B1181" s="55"/>
      <c r="C1181" s="55"/>
      <c r="D1181" s="55"/>
      <c r="E1181" s="55"/>
      <c r="F1181" s="55"/>
      <c r="G1181" s="55"/>
      <c r="H1181" s="56"/>
      <c r="I1181" s="57"/>
      <c r="J1181" s="58"/>
      <c r="K1181" s="58"/>
      <c r="L1181" s="58"/>
      <c r="M1181" s="59"/>
      <c r="N1181" s="58"/>
      <c r="O1181" s="58"/>
      <c r="P1181" s="58"/>
      <c r="Q1181" s="58"/>
      <c r="R1181" s="58"/>
      <c r="S1181" s="58"/>
      <c r="T1181" s="58"/>
      <c r="U1181" s="58"/>
      <c r="V1181" s="58"/>
      <c r="W1181" s="58"/>
      <c r="X1181" s="58"/>
      <c r="Y1181" s="58"/>
      <c r="Z1181" s="58"/>
      <c r="AA1181" s="58"/>
      <c r="AB1181" s="58"/>
      <c r="AC1181" s="59"/>
      <c r="AD1181" s="58"/>
      <c r="AE1181" s="58"/>
      <c r="AF1181" s="58"/>
      <c r="AG1181" s="58"/>
      <c r="AH1181" s="58"/>
      <c r="AI1181" s="58"/>
      <c r="AJ1181" s="58"/>
      <c r="AK1181" s="58"/>
      <c r="AL1181" s="58"/>
      <c r="AM1181" s="58"/>
      <c r="AN1181" s="58"/>
      <c r="AO1181" s="58"/>
      <c r="AP1181" s="58"/>
      <c r="AQ1181" s="58"/>
      <c r="AR1181" s="58"/>
      <c r="AS1181" s="58"/>
      <c r="AT1181" s="58"/>
      <c r="AU1181" s="58"/>
      <c r="AV1181" s="58"/>
      <c r="AW1181" s="58"/>
      <c r="AX1181" s="58"/>
      <c r="AY1181" s="58"/>
      <c r="AZ1181" s="58"/>
      <c r="BA1181" s="58"/>
      <c r="BB1181" s="58"/>
      <c r="BC1181" s="58"/>
      <c r="BD1181" s="58"/>
      <c r="BE1181" s="58"/>
      <c r="BF1181" s="58"/>
      <c r="BG1181" s="58"/>
      <c r="BH1181" s="58"/>
      <c r="BI1181" s="58"/>
      <c r="BJ1181" s="58"/>
      <c r="BK1181" s="58"/>
      <c r="BL1181" s="58"/>
      <c r="BM1181" s="58"/>
      <c r="BN1181" s="58"/>
      <c r="BO1181" s="58"/>
      <c r="BP1181" s="58"/>
      <c r="BQ1181" s="58"/>
      <c r="BR1181" s="58"/>
      <c r="BS1181" s="58"/>
      <c r="BT1181" s="58"/>
      <c r="BU1181" s="58"/>
      <c r="BV1181" s="58"/>
      <c r="BW1181" s="58"/>
      <c r="BX1181" s="58"/>
      <c r="BY1181" s="58"/>
      <c r="BZ1181" s="58"/>
      <c r="CA1181" s="58"/>
      <c r="CB1181" s="58"/>
      <c r="CC1181" s="58"/>
      <c r="CD1181" s="58"/>
      <c r="CE1181" s="58"/>
      <c r="CF1181" s="58"/>
      <c r="CG1181" s="58"/>
      <c r="CH1181" s="58"/>
      <c r="CI1181" s="58"/>
      <c r="CJ1181" s="58"/>
      <c r="CK1181" s="58"/>
      <c r="CL1181" s="58"/>
      <c r="CM1181" s="58"/>
      <c r="CN1181" s="58"/>
      <c r="CO1181" s="58"/>
      <c r="CP1181" s="58"/>
      <c r="CQ1181" s="58"/>
      <c r="CR1181" s="58"/>
      <c r="CS1181" s="58"/>
      <c r="CT1181" s="58"/>
      <c r="CU1181" s="58"/>
      <c r="CV1181" s="58"/>
      <c r="CW1181" s="58"/>
      <c r="CX1181" s="58"/>
      <c r="CY1181" s="58"/>
      <c r="CZ1181" s="58"/>
      <c r="DA1181" s="58"/>
      <c r="DB1181" s="58"/>
      <c r="DC1181" s="58"/>
      <c r="DD1181" s="58"/>
      <c r="DE1181" s="58"/>
      <c r="DF1181" s="58"/>
      <c r="DG1181" s="58"/>
      <c r="DH1181" s="58"/>
      <c r="DI1181" s="58"/>
      <c r="DJ1181" s="58"/>
      <c r="DK1181" s="60" t="s">
        <v>70</v>
      </c>
      <c r="DL1181" s="33" t="s">
        <v>96</v>
      </c>
      <c r="DM1181" s="33"/>
      <c r="DN1181" s="33"/>
      <c r="DO1181" s="33"/>
      <c r="DP1181" s="33"/>
      <c r="DQ1181" s="33"/>
      <c r="DR1181" s="33"/>
      <c r="DS1181" s="33"/>
      <c r="DT1181" s="33"/>
      <c r="DU1181" s="33"/>
      <c r="DV1181" s="33"/>
      <c r="DW1181" s="33"/>
      <c r="DX1181" s="33"/>
      <c r="DY1181" s="33"/>
      <c r="DZ1181" s="33"/>
      <c r="EA1181" s="33"/>
      <c r="EB1181" s="33"/>
      <c r="EC1181" s="33"/>
      <c r="ED1181" s="58"/>
      <c r="EE1181" s="58"/>
      <c r="EF1181" s="58"/>
      <c r="EG1181" s="58"/>
      <c r="EH1181" s="58"/>
      <c r="EI1181" s="58"/>
      <c r="EJ1181" s="58"/>
      <c r="EK1181" s="58"/>
      <c r="EL1181" s="58"/>
      <c r="EM1181" s="58"/>
      <c r="EN1181" s="58"/>
      <c r="EO1181" s="58"/>
      <c r="EP1181" s="58"/>
      <c r="EQ1181" s="58"/>
      <c r="ER1181" s="58"/>
      <c r="ES1181" s="58"/>
      <c r="ET1181" s="58"/>
      <c r="EU1181" s="58"/>
      <c r="EV1181" s="58"/>
    </row>
    <row r="1182" spans="1:152" s="38" customFormat="1" ht="3" customHeight="1" x14ac:dyDescent="0.2">
      <c r="A1182" s="54"/>
      <c r="B1182" s="55"/>
      <c r="C1182" s="55"/>
      <c r="D1182" s="55"/>
      <c r="E1182" s="55"/>
      <c r="F1182" s="55"/>
      <c r="G1182" s="55"/>
      <c r="H1182" s="56"/>
      <c r="I1182" s="61"/>
      <c r="J1182" s="62"/>
      <c r="K1182" s="62"/>
      <c r="L1182" s="62"/>
      <c r="M1182" s="62"/>
      <c r="N1182" s="62"/>
      <c r="O1182" s="62"/>
      <c r="P1182" s="62"/>
      <c r="Q1182" s="62"/>
      <c r="R1182" s="62"/>
      <c r="S1182" s="62"/>
      <c r="T1182" s="62"/>
      <c r="U1182" s="62"/>
      <c r="V1182" s="62"/>
      <c r="W1182" s="62"/>
      <c r="X1182" s="62"/>
      <c r="Y1182" s="62"/>
      <c r="Z1182" s="62"/>
      <c r="AA1182" s="62"/>
      <c r="AB1182" s="62"/>
      <c r="AC1182" s="62"/>
      <c r="AD1182" s="62"/>
      <c r="AE1182" s="62"/>
      <c r="AF1182" s="62"/>
      <c r="AG1182" s="62"/>
      <c r="AH1182" s="62"/>
      <c r="AI1182" s="62"/>
      <c r="AJ1182" s="62"/>
      <c r="AK1182" s="62"/>
      <c r="AL1182" s="62"/>
      <c r="AM1182" s="62"/>
      <c r="AN1182" s="62"/>
      <c r="AO1182" s="62"/>
      <c r="AP1182" s="62"/>
      <c r="AQ1182" s="62"/>
      <c r="AR1182" s="62"/>
      <c r="AS1182" s="62"/>
      <c r="AT1182" s="62"/>
      <c r="AU1182" s="62"/>
      <c r="AV1182" s="62"/>
      <c r="AW1182" s="62"/>
      <c r="AX1182" s="62"/>
      <c r="AY1182" s="62"/>
      <c r="AZ1182" s="62"/>
      <c r="BA1182" s="62"/>
      <c r="BB1182" s="62"/>
      <c r="BC1182" s="62"/>
      <c r="BD1182" s="62"/>
      <c r="BE1182" s="62"/>
      <c r="BF1182" s="62"/>
      <c r="BG1182" s="62"/>
      <c r="BH1182" s="62"/>
      <c r="BI1182" s="62"/>
      <c r="BJ1182" s="62"/>
      <c r="BK1182" s="62"/>
      <c r="BL1182" s="62"/>
      <c r="BM1182" s="62"/>
      <c r="BN1182" s="62"/>
      <c r="BO1182" s="62"/>
      <c r="BP1182" s="62"/>
      <c r="BQ1182" s="62"/>
      <c r="BR1182" s="62"/>
      <c r="BS1182" s="62"/>
      <c r="BT1182" s="62"/>
      <c r="BU1182" s="62"/>
      <c r="BV1182" s="62"/>
      <c r="BW1182" s="62"/>
      <c r="BX1182" s="62"/>
      <c r="BY1182" s="62"/>
      <c r="BZ1182" s="62"/>
      <c r="CA1182" s="62"/>
      <c r="CB1182" s="62"/>
      <c r="CC1182" s="62"/>
      <c r="CD1182" s="62"/>
      <c r="CE1182" s="62"/>
      <c r="CF1182" s="62"/>
      <c r="CG1182" s="62"/>
      <c r="CH1182" s="62"/>
      <c r="CI1182" s="62"/>
      <c r="CJ1182" s="62"/>
      <c r="CK1182" s="62"/>
      <c r="CL1182" s="62"/>
      <c r="CM1182" s="62"/>
      <c r="CN1182" s="62"/>
      <c r="CO1182" s="62"/>
      <c r="CP1182" s="62"/>
      <c r="CQ1182" s="62"/>
      <c r="CR1182" s="62"/>
      <c r="CS1182" s="62"/>
      <c r="CT1182" s="62"/>
      <c r="CU1182" s="62"/>
      <c r="CV1182" s="62"/>
      <c r="CW1182" s="62"/>
      <c r="CX1182" s="62"/>
      <c r="CY1182" s="62"/>
      <c r="CZ1182" s="62"/>
      <c r="DA1182" s="62"/>
      <c r="DB1182" s="62"/>
      <c r="DC1182" s="62"/>
      <c r="DD1182" s="62"/>
      <c r="DE1182" s="62"/>
      <c r="DF1182" s="62"/>
      <c r="DG1182" s="62"/>
      <c r="DH1182" s="62"/>
      <c r="DI1182" s="62"/>
      <c r="DJ1182" s="62"/>
      <c r="DK1182" s="62"/>
      <c r="DL1182" s="62"/>
      <c r="DM1182" s="62"/>
      <c r="DN1182" s="62"/>
      <c r="DO1182" s="62"/>
      <c r="DP1182" s="62"/>
      <c r="DQ1182" s="62"/>
      <c r="DR1182" s="62"/>
      <c r="DS1182" s="62"/>
      <c r="DT1182" s="62"/>
      <c r="DU1182" s="62"/>
      <c r="DV1182" s="62"/>
      <c r="DW1182" s="62"/>
      <c r="DX1182" s="62"/>
      <c r="DY1182" s="62"/>
      <c r="DZ1182" s="62"/>
      <c r="EA1182" s="62"/>
      <c r="EB1182" s="62"/>
      <c r="EC1182" s="62"/>
      <c r="ED1182" s="62"/>
      <c r="EE1182" s="62"/>
      <c r="EF1182" s="62"/>
      <c r="EG1182" s="62"/>
      <c r="EH1182" s="62"/>
      <c r="EI1182" s="62"/>
      <c r="EJ1182" s="62"/>
      <c r="EK1182" s="62"/>
      <c r="EL1182" s="62"/>
      <c r="EM1182" s="62"/>
      <c r="EN1182" s="62"/>
      <c r="EO1182" s="62"/>
      <c r="EP1182" s="62"/>
      <c r="EQ1182" s="62"/>
      <c r="ER1182" s="62"/>
      <c r="ES1182" s="62"/>
      <c r="ET1182" s="62"/>
      <c r="EU1182" s="62"/>
      <c r="EV1182" s="62"/>
    </row>
    <row r="1183" spans="1:152" s="38" customFormat="1" ht="27" customHeight="1" x14ac:dyDescent="0.2">
      <c r="A1183" s="63"/>
      <c r="B1183" s="64"/>
      <c r="C1183" s="64"/>
      <c r="D1183" s="64"/>
      <c r="E1183" s="64"/>
      <c r="F1183" s="64"/>
      <c r="G1183" s="64"/>
      <c r="H1183" s="65"/>
      <c r="I1183" s="66" t="s">
        <v>71</v>
      </c>
      <c r="J1183" s="67"/>
      <c r="K1183" s="67"/>
      <c r="L1183" s="67"/>
      <c r="M1183" s="67"/>
      <c r="N1183" s="68"/>
      <c r="O1183" s="66" t="s">
        <v>72</v>
      </c>
      <c r="P1183" s="67"/>
      <c r="Q1183" s="67"/>
      <c r="R1183" s="67"/>
      <c r="S1183" s="67"/>
      <c r="T1183" s="68"/>
      <c r="U1183" s="66" t="s">
        <v>73</v>
      </c>
      <c r="V1183" s="67"/>
      <c r="W1183" s="67"/>
      <c r="X1183" s="67"/>
      <c r="Y1183" s="67"/>
      <c r="Z1183" s="68"/>
      <c r="AA1183" s="66" t="s">
        <v>74</v>
      </c>
      <c r="AB1183" s="67"/>
      <c r="AC1183" s="67"/>
      <c r="AD1183" s="67"/>
      <c r="AE1183" s="67"/>
      <c r="AF1183" s="68"/>
      <c r="AG1183" s="66" t="s">
        <v>75</v>
      </c>
      <c r="AH1183" s="67"/>
      <c r="AI1183" s="67"/>
      <c r="AJ1183" s="67"/>
      <c r="AK1183" s="67"/>
      <c r="AL1183" s="68"/>
      <c r="AM1183" s="66" t="s">
        <v>76</v>
      </c>
      <c r="AN1183" s="67"/>
      <c r="AO1183" s="67"/>
      <c r="AP1183" s="67"/>
      <c r="AQ1183" s="67"/>
      <c r="AR1183" s="68"/>
      <c r="AS1183" s="66" t="s">
        <v>77</v>
      </c>
      <c r="AT1183" s="67"/>
      <c r="AU1183" s="67"/>
      <c r="AV1183" s="67"/>
      <c r="AW1183" s="67"/>
      <c r="AX1183" s="68"/>
      <c r="AY1183" s="66" t="s">
        <v>78</v>
      </c>
      <c r="AZ1183" s="67"/>
      <c r="BA1183" s="67"/>
      <c r="BB1183" s="67"/>
      <c r="BC1183" s="67"/>
      <c r="BD1183" s="67"/>
      <c r="BE1183" s="66" t="s">
        <v>79</v>
      </c>
      <c r="BF1183" s="67"/>
      <c r="BG1183" s="67"/>
      <c r="BH1183" s="67"/>
      <c r="BI1183" s="67"/>
      <c r="BJ1183" s="68"/>
      <c r="BK1183" s="66" t="s">
        <v>80</v>
      </c>
      <c r="BL1183" s="67"/>
      <c r="BM1183" s="67"/>
      <c r="BN1183" s="67"/>
      <c r="BO1183" s="67"/>
      <c r="BP1183" s="67"/>
      <c r="BQ1183" s="66" t="s">
        <v>81</v>
      </c>
      <c r="BR1183" s="67"/>
      <c r="BS1183" s="67"/>
      <c r="BT1183" s="67"/>
      <c r="BU1183" s="67"/>
      <c r="BV1183" s="68"/>
      <c r="BW1183" s="66" t="s">
        <v>82</v>
      </c>
      <c r="BX1183" s="67"/>
      <c r="BY1183" s="67"/>
      <c r="BZ1183" s="67"/>
      <c r="CA1183" s="67"/>
      <c r="CB1183" s="67"/>
      <c r="CC1183" s="66" t="s">
        <v>83</v>
      </c>
      <c r="CD1183" s="67"/>
      <c r="CE1183" s="67"/>
      <c r="CF1183" s="67"/>
      <c r="CG1183" s="67"/>
      <c r="CH1183" s="67"/>
      <c r="CI1183" s="66" t="s">
        <v>84</v>
      </c>
      <c r="CJ1183" s="67"/>
      <c r="CK1183" s="67"/>
      <c r="CL1183" s="67"/>
      <c r="CM1183" s="67"/>
      <c r="CN1183" s="67"/>
      <c r="CO1183" s="66" t="s">
        <v>85</v>
      </c>
      <c r="CP1183" s="67"/>
      <c r="CQ1183" s="67"/>
      <c r="CR1183" s="67"/>
      <c r="CS1183" s="67"/>
      <c r="CT1183" s="67"/>
      <c r="CU1183" s="66" t="s">
        <v>86</v>
      </c>
      <c r="CV1183" s="67"/>
      <c r="CW1183" s="67"/>
      <c r="CX1183" s="67"/>
      <c r="CY1183" s="67"/>
      <c r="CZ1183" s="67"/>
      <c r="DA1183" s="66" t="s">
        <v>87</v>
      </c>
      <c r="DB1183" s="67"/>
      <c r="DC1183" s="67"/>
      <c r="DD1183" s="67"/>
      <c r="DE1183" s="67"/>
      <c r="DF1183" s="67"/>
      <c r="DG1183" s="66" t="s">
        <v>88</v>
      </c>
      <c r="DH1183" s="67"/>
      <c r="DI1183" s="67"/>
      <c r="DJ1183" s="67"/>
      <c r="DK1183" s="67"/>
      <c r="DL1183" s="67"/>
      <c r="DM1183" s="66" t="s">
        <v>89</v>
      </c>
      <c r="DN1183" s="67"/>
      <c r="DO1183" s="67"/>
      <c r="DP1183" s="67"/>
      <c r="DQ1183" s="67"/>
      <c r="DR1183" s="67"/>
      <c r="DS1183" s="66" t="s">
        <v>90</v>
      </c>
      <c r="DT1183" s="67"/>
      <c r="DU1183" s="67"/>
      <c r="DV1183" s="67"/>
      <c r="DW1183" s="67"/>
      <c r="DX1183" s="67"/>
      <c r="DY1183" s="66" t="s">
        <v>91</v>
      </c>
      <c r="DZ1183" s="67"/>
      <c r="EA1183" s="67"/>
      <c r="EB1183" s="67"/>
      <c r="EC1183" s="67"/>
      <c r="ED1183" s="68"/>
      <c r="EE1183" s="66" t="s">
        <v>92</v>
      </c>
      <c r="EF1183" s="67"/>
      <c r="EG1183" s="67"/>
      <c r="EH1183" s="67"/>
      <c r="EI1183" s="67"/>
      <c r="EJ1183" s="67"/>
      <c r="EK1183" s="66" t="s">
        <v>93</v>
      </c>
      <c r="EL1183" s="67"/>
      <c r="EM1183" s="67"/>
      <c r="EN1183" s="67"/>
      <c r="EO1183" s="67"/>
      <c r="EP1183" s="67"/>
      <c r="EQ1183" s="66" t="s">
        <v>94</v>
      </c>
      <c r="ER1183" s="67"/>
      <c r="ES1183" s="67"/>
      <c r="ET1183" s="67"/>
      <c r="EU1183" s="67"/>
      <c r="EV1183" s="67"/>
    </row>
    <row r="1184" spans="1:152" s="38" customFormat="1" ht="15.75" customHeight="1" x14ac:dyDescent="0.2">
      <c r="A1184" s="69">
        <f>$A$115</f>
        <v>44986</v>
      </c>
      <c r="B1184" s="70"/>
      <c r="C1184" s="70"/>
      <c r="D1184" s="70"/>
      <c r="E1184" s="70"/>
      <c r="F1184" s="70"/>
      <c r="G1184" s="70"/>
      <c r="H1184" s="71"/>
      <c r="I1184" s="72">
        <f>IF($A1184="-","-",ROUND(VLOOKUP($A1184+ROUND(LEFT(I$1183,1)/24,5),'[1]ОАО "АТС"'!$A$30:$F$773,3,FALSE)+HLOOKUP($DL$1181,'[1]Сбытовая надбавка'!$F$5:$H$6,2,FALSE),2)+'[1]Иные услуги'!$C$6+HLOOKUP($DR$1180,'[1]Услуги по передаче'!$G$5:$J$7,2,FALSE))</f>
        <v>4175.87</v>
      </c>
      <c r="J1184" s="73"/>
      <c r="K1184" s="73"/>
      <c r="L1184" s="73"/>
      <c r="M1184" s="73"/>
      <c r="N1184" s="74"/>
      <c r="O1184" s="72">
        <f>IF($A1184="-","-",ROUND(VLOOKUP($A1184+ROUND(LEFT(O$1183,1)/24,5),'[1]ОАО "АТС"'!$A$30:$F$773,3,FALSE)+HLOOKUP($DL$1181,'[1]Сбытовая надбавка'!$F$5:$H$6,2,FALSE),2)+'[1]Иные услуги'!$C$6+HLOOKUP($DR$1180,'[1]Услуги по передаче'!$G$5:$J$7,2,FALSE))</f>
        <v>4165.05</v>
      </c>
      <c r="P1184" s="73"/>
      <c r="Q1184" s="73"/>
      <c r="R1184" s="73"/>
      <c r="S1184" s="73"/>
      <c r="T1184" s="74"/>
      <c r="U1184" s="72">
        <f>IF($A1184="-","-",ROUND(VLOOKUP($A1184+ROUND(LEFT(U$1183,1)/24,5),'[1]ОАО "АТС"'!$A$30:$F$773,3,FALSE)+HLOOKUP($DL$1181,'[1]Сбытовая надбавка'!$F$5:$H$6,2,FALSE),2)+'[1]Иные услуги'!$C$6+HLOOKUP($DR$1180,'[1]Услуги по передаче'!$G$5:$J$7,2,FALSE))</f>
        <v>4165.05</v>
      </c>
      <c r="V1184" s="73"/>
      <c r="W1184" s="73"/>
      <c r="X1184" s="73"/>
      <c r="Y1184" s="73"/>
      <c r="Z1184" s="74"/>
      <c r="AA1184" s="72">
        <f>IF($A1184="-","-",ROUND(VLOOKUP($A1184+ROUND(LEFT(AA$1183,1)/24,5),'[1]ОАО "АТС"'!$A$30:$F$773,3,FALSE)+HLOOKUP($DL$1181,'[1]Сбытовая надбавка'!$F$5:$H$6,2,FALSE),2)+'[1]Иные услуги'!$C$6+HLOOKUP($DR$1180,'[1]Услуги по передаче'!$G$5:$J$7,2,FALSE))</f>
        <v>4165.0300000000007</v>
      </c>
      <c r="AB1184" s="73"/>
      <c r="AC1184" s="73"/>
      <c r="AD1184" s="73"/>
      <c r="AE1184" s="73"/>
      <c r="AF1184" s="74"/>
      <c r="AG1184" s="72">
        <f>IF($A1184="-","-",ROUND(VLOOKUP($A1184+ROUND(LEFT(AG$1183,1)/24,5),'[1]ОАО "АТС"'!$A$30:$F$773,3,FALSE)+HLOOKUP($DL$1181,'[1]Сбытовая надбавка'!$F$5:$H$6,2,FALSE),2)+'[1]Иные услуги'!$C$6+HLOOKUP($DR$1180,'[1]Услуги по передаче'!$G$5:$J$7,2,FALSE))</f>
        <v>4165.0200000000004</v>
      </c>
      <c r="AH1184" s="73"/>
      <c r="AI1184" s="73"/>
      <c r="AJ1184" s="73"/>
      <c r="AK1184" s="73"/>
      <c r="AL1184" s="74"/>
      <c r="AM1184" s="72">
        <f>IF($A1184="-","-",ROUND(VLOOKUP($A1184+ROUND(LEFT(AM$1183,1)/24,5),'[1]ОАО "АТС"'!$A$30:$F$773,3,FALSE)+HLOOKUP($DL$1181,'[1]Сбытовая надбавка'!$F$5:$H$6,2,FALSE),2)+'[1]Иные услуги'!$C$6+HLOOKUP($DR$1180,'[1]Услуги по передаче'!$G$5:$J$7,2,FALSE))</f>
        <v>4164.8600000000006</v>
      </c>
      <c r="AN1184" s="73"/>
      <c r="AO1184" s="73"/>
      <c r="AP1184" s="73"/>
      <c r="AQ1184" s="73"/>
      <c r="AR1184" s="74"/>
      <c r="AS1184" s="72">
        <f>IF($A1184="-","-",ROUND(VLOOKUP($A1184+ROUND(LEFT(AS$1183,1)/24,5),'[1]ОАО "АТС"'!$A$30:$F$773,3,FALSE)+HLOOKUP($DL$1181,'[1]Сбытовая надбавка'!$F$5:$H$6,2,FALSE),2)+'[1]Иные услуги'!$C$6+HLOOKUP($DR$1180,'[1]Услуги по передаче'!$G$5:$J$7,2,FALSE))</f>
        <v>4210.5200000000004</v>
      </c>
      <c r="AT1184" s="73"/>
      <c r="AU1184" s="73"/>
      <c r="AV1184" s="73"/>
      <c r="AW1184" s="73"/>
      <c r="AX1184" s="74"/>
      <c r="AY1184" s="72">
        <f>IF($A1184="-","-",ROUND(VLOOKUP($A1184+ROUND(LEFT(AY$1183,1)/24,5),'[1]ОАО "АТС"'!$A$30:$F$773,3,FALSE)+HLOOKUP($DL$1181,'[1]Сбытовая надбавка'!$F$5:$H$6,2,FALSE),2)+'[1]Иные услуги'!$C$6+HLOOKUP($DR$1180,'[1]Услуги по передаче'!$G$5:$J$7,2,FALSE))</f>
        <v>4338.45</v>
      </c>
      <c r="AZ1184" s="73"/>
      <c r="BA1184" s="73"/>
      <c r="BB1184" s="73"/>
      <c r="BC1184" s="73"/>
      <c r="BD1184" s="74"/>
      <c r="BE1184" s="72">
        <f>IF($A1184="-","-",ROUND(VLOOKUP($A1184+ROUND(LEFT(BE$1183,1)/24,5),'[1]ОАО "АТС"'!$A$30:$F$773,3,FALSE)+HLOOKUP($DL$1181,'[1]Сбытовая надбавка'!$F$5:$H$6,2,FALSE),2)+'[1]Иные услуги'!$C$6+HLOOKUP($DR$1180,'[1]Услуги по передаче'!$G$5:$J$7,2,FALSE))</f>
        <v>4180.08</v>
      </c>
      <c r="BF1184" s="73"/>
      <c r="BG1184" s="73"/>
      <c r="BH1184" s="73"/>
      <c r="BI1184" s="73"/>
      <c r="BJ1184" s="74"/>
      <c r="BK1184" s="72">
        <f>IF($A1184="-","-",ROUND(VLOOKUP($A1184+ROUND(LEFT(BK$1183,1)/24,5),'[1]ОАО "АТС"'!$A$30:$F$773,3,FALSE)+HLOOKUP($DL$1181,'[1]Сбытовая надбавка'!$F$5:$H$6,2,FALSE),2)+'[1]Иные услуги'!$C$6+HLOOKUP($DR$1180,'[1]Услуги по передаче'!$G$5:$J$7,2,FALSE))</f>
        <v>4285.05</v>
      </c>
      <c r="BL1184" s="73"/>
      <c r="BM1184" s="73"/>
      <c r="BN1184" s="73"/>
      <c r="BO1184" s="73"/>
      <c r="BP1184" s="74"/>
      <c r="BQ1184" s="72">
        <f>IF($A1184="-","-",ROUND(VLOOKUP($A1184+ROUND(LEFT(BQ$1183,2)/24,5),'[1]ОАО "АТС"'!$A$30:$F$773,3,FALSE)+HLOOKUP($DL$1181,'[1]Сбытовая надбавка'!$F$5:$H$6,2,FALSE),2)+'[1]Иные услуги'!$C$6+HLOOKUP($DR$1180,'[1]Услуги по передаче'!$G$5:$J$7,2,FALSE))</f>
        <v>4318.33</v>
      </c>
      <c r="BR1184" s="73"/>
      <c r="BS1184" s="73"/>
      <c r="BT1184" s="73"/>
      <c r="BU1184" s="73"/>
      <c r="BV1184" s="74"/>
      <c r="BW1184" s="72">
        <f>IF($A1184="-","-",ROUND(VLOOKUP($A1184+ROUND(LEFT(BW$1183,2)/24,5),'[1]ОАО "АТС"'!$A$30:$F$773,3,FALSE)+HLOOKUP($DL$1181,'[1]Сбытовая надбавка'!$F$5:$H$6,2,FALSE),2)+'[1]Иные услуги'!$C$6+HLOOKUP($DR$1180,'[1]Услуги по передаче'!$G$5:$J$7,2,FALSE))</f>
        <v>4304.8</v>
      </c>
      <c r="BX1184" s="73"/>
      <c r="BY1184" s="73"/>
      <c r="BZ1184" s="73"/>
      <c r="CA1184" s="73"/>
      <c r="CB1184" s="74"/>
      <c r="CC1184" s="72">
        <f>IF($A1184="-","-",ROUND(VLOOKUP($A1184+ROUND(LEFT(CC$1183,2)/24,5),'[1]ОАО "АТС"'!$A$30:$F$773,3,FALSE)+HLOOKUP($DL$1181,'[1]Сбытовая надбавка'!$F$5:$H$6,2,FALSE),2)+'[1]Иные услуги'!$C$6+HLOOKUP($DR$1180,'[1]Услуги по передаче'!$G$5:$J$7,2,FALSE))</f>
        <v>4253.97</v>
      </c>
      <c r="CD1184" s="73"/>
      <c r="CE1184" s="73"/>
      <c r="CF1184" s="73"/>
      <c r="CG1184" s="73"/>
      <c r="CH1184" s="74"/>
      <c r="CI1184" s="72">
        <f>IF($A1184="-","-",ROUND(VLOOKUP($A1184+ROUND(LEFT(CI$1183,2)/24,5),'[1]ОАО "АТС"'!$A$30:$F$773,3,FALSE)+HLOOKUP($DL$1181,'[1]Сбытовая надбавка'!$F$5:$H$6,2,FALSE),2)+'[1]Иные услуги'!$C$6+HLOOKUP($DR$1180,'[1]Услуги по передаче'!$G$5:$J$7,2,FALSE))</f>
        <v>4242.46</v>
      </c>
      <c r="CJ1184" s="73"/>
      <c r="CK1184" s="73"/>
      <c r="CL1184" s="73"/>
      <c r="CM1184" s="73"/>
      <c r="CN1184" s="74"/>
      <c r="CO1184" s="72">
        <f>IF($A1184="-","-",ROUND(VLOOKUP($A1184+ROUND(LEFT(CO$1183,2)/24,5),'[1]ОАО "АТС"'!$A$30:$F$773,3,FALSE)+HLOOKUP($DL$1181,'[1]Сбытовая надбавка'!$F$5:$H$6,2,FALSE),2)+'[1]Иные услуги'!$C$6+HLOOKUP($DR$1180,'[1]Услуги по передаче'!$G$5:$J$7,2,FALSE))</f>
        <v>4225.38</v>
      </c>
      <c r="CP1184" s="73"/>
      <c r="CQ1184" s="73"/>
      <c r="CR1184" s="73"/>
      <c r="CS1184" s="73"/>
      <c r="CT1184" s="74"/>
      <c r="CU1184" s="72">
        <f>IF($A1184="-","-",ROUND(VLOOKUP($A1184+ROUND(LEFT(CU$1183,2)/24,5),'[1]ОАО "АТС"'!$A$30:$F$773,3,FALSE)+HLOOKUP($DL$1181,'[1]Сбытовая надбавка'!$F$5:$H$6,2,FALSE),2)+'[1]Иные услуги'!$C$6+HLOOKUP($DR$1180,'[1]Услуги по передаче'!$G$5:$J$7,2,FALSE))</f>
        <v>4219.47</v>
      </c>
      <c r="CV1184" s="73"/>
      <c r="CW1184" s="73"/>
      <c r="CX1184" s="73"/>
      <c r="CY1184" s="73"/>
      <c r="CZ1184" s="74"/>
      <c r="DA1184" s="72">
        <f>IF($A1184="-","-",ROUND(VLOOKUP($A1184+ROUND(LEFT(DA$1183,2)/24,5),'[1]ОАО "АТС"'!$A$30:$F$773,3,FALSE)+HLOOKUP($DL$1181,'[1]Сбытовая надбавка'!$F$5:$H$6,2,FALSE),2)+'[1]Иные услуги'!$C$6+HLOOKUP($DR$1180,'[1]Услуги по передаче'!$G$5:$J$7,2,FALSE))</f>
        <v>4224.6100000000006</v>
      </c>
      <c r="DB1184" s="73"/>
      <c r="DC1184" s="73"/>
      <c r="DD1184" s="73"/>
      <c r="DE1184" s="73"/>
      <c r="DF1184" s="74"/>
      <c r="DG1184" s="72">
        <f>IF($A1184="-","-",ROUND(VLOOKUP($A1184+ROUND(LEFT(DG$1183,2)/24,5),'[1]ОАО "АТС"'!$A$30:$F$773,3,FALSE)+HLOOKUP($DL$1181,'[1]Сбытовая надбавка'!$F$5:$H$6,2,FALSE),2)+'[1]Иные услуги'!$C$6+HLOOKUP($DR$1180,'[1]Услуги по передаче'!$G$5:$J$7,2,FALSE))</f>
        <v>4251.54</v>
      </c>
      <c r="DH1184" s="73"/>
      <c r="DI1184" s="73"/>
      <c r="DJ1184" s="73"/>
      <c r="DK1184" s="73"/>
      <c r="DL1184" s="74"/>
      <c r="DM1184" s="72">
        <f>IF($A1184="-","-",ROUND(VLOOKUP($A1184+ROUND(LEFT(DM$1183,2)/24,5),'[1]ОАО "АТС"'!$A$30:$F$773,3,FALSE)+HLOOKUP($DL$1181,'[1]Сбытовая надбавка'!$F$5:$H$6,2,FALSE),2)+'[1]Иные услуги'!$C$6+HLOOKUP($DR$1180,'[1]Услуги по передаче'!$G$5:$J$7,2,FALSE))</f>
        <v>4315.84</v>
      </c>
      <c r="DN1184" s="73"/>
      <c r="DO1184" s="73"/>
      <c r="DP1184" s="73"/>
      <c r="DQ1184" s="73"/>
      <c r="DR1184" s="74"/>
      <c r="DS1184" s="72">
        <f>IF($A1184="-","-",ROUND(VLOOKUP($A1184+ROUND(LEFT(DS$1183,2)/24,5),'[1]ОАО "АТС"'!$A$30:$F$773,3,FALSE)+HLOOKUP($DL$1181,'[1]Сбытовая надбавка'!$F$5:$H$6,2,FALSE),2)+'[1]Иные услуги'!$C$6+HLOOKUP($DR$1180,'[1]Услуги по передаче'!$G$5:$J$7,2,FALSE))</f>
        <v>4283.5</v>
      </c>
      <c r="DT1184" s="73"/>
      <c r="DU1184" s="73"/>
      <c r="DV1184" s="73"/>
      <c r="DW1184" s="73"/>
      <c r="DX1184" s="74"/>
      <c r="DY1184" s="72">
        <f>IF($A1184="-","-",ROUND(VLOOKUP($A1184+ROUND(LEFT(DY$1183,2)/24,5),'[1]ОАО "АТС"'!$A$30:$F$773,3,FALSE)+HLOOKUP($DL$1181,'[1]Сбытовая надбавка'!$F$5:$H$6,2,FALSE),2)+'[1]Иные услуги'!$C$6+HLOOKUP($DR$1180,'[1]Услуги по передаче'!$G$5:$J$7,2,FALSE))</f>
        <v>4229.8900000000003</v>
      </c>
      <c r="DZ1184" s="73"/>
      <c r="EA1184" s="73"/>
      <c r="EB1184" s="73"/>
      <c r="EC1184" s="73"/>
      <c r="ED1184" s="74"/>
      <c r="EE1184" s="72">
        <f>IF($A1184="-","-",ROUND(VLOOKUP($A1184+ROUND(LEFT(EE$1183,2)/24,5),'[1]ОАО "АТС"'!$A$30:$F$773,3,FALSE)+HLOOKUP($DL$1181,'[1]Сбытовая надбавка'!$F$5:$H$6,2,FALSE),2)+'[1]Иные услуги'!$C$6+HLOOKUP($DR$1180,'[1]Услуги по передаче'!$G$5:$J$7,2,FALSE))</f>
        <v>4163.05</v>
      </c>
      <c r="EF1184" s="73"/>
      <c r="EG1184" s="73"/>
      <c r="EH1184" s="73"/>
      <c r="EI1184" s="73"/>
      <c r="EJ1184" s="74"/>
      <c r="EK1184" s="72">
        <f>IF($A1184="-","-",ROUND(VLOOKUP($A1184+ROUND(LEFT(EK$1183,2)/24,5),'[1]ОАО "АТС"'!$A$30:$F$773,3,FALSE)+HLOOKUP($DL$1181,'[1]Сбытовая надбавка'!$F$5:$H$6,2,FALSE),2)+'[1]Иные услуги'!$C$6+HLOOKUP($DR$1180,'[1]Услуги по передаче'!$G$5:$J$7,2,FALSE))</f>
        <v>4348.46</v>
      </c>
      <c r="EL1184" s="73"/>
      <c r="EM1184" s="73"/>
      <c r="EN1184" s="73"/>
      <c r="EO1184" s="73"/>
      <c r="EP1184" s="74"/>
      <c r="EQ1184" s="72">
        <f>IF($A1184="-","-",ROUND(VLOOKUP($A1184+ROUND(LEFT(EQ$1183,2)/24,5),'[1]ОАО "АТС"'!$A$30:$F$773,3,FALSE)+HLOOKUP($DL$1181,'[1]Сбытовая надбавка'!$F$5:$H$6,2,FALSE),2)+'[1]Иные услуги'!$C$6+HLOOKUP($DR$1180,'[1]Услуги по передаче'!$G$5:$J$7,2,FALSE))</f>
        <v>4229.09</v>
      </c>
      <c r="ER1184" s="73"/>
      <c r="ES1184" s="73"/>
      <c r="ET1184" s="73"/>
      <c r="EU1184" s="73"/>
      <c r="EV1184" s="74"/>
    </row>
    <row r="1185" spans="1:152" s="38" customFormat="1" ht="15.75" customHeight="1" x14ac:dyDescent="0.2">
      <c r="A1185" s="69">
        <f>$A$116</f>
        <v>44987</v>
      </c>
      <c r="B1185" s="70"/>
      <c r="C1185" s="70"/>
      <c r="D1185" s="70"/>
      <c r="E1185" s="70"/>
      <c r="F1185" s="70"/>
      <c r="G1185" s="70"/>
      <c r="H1185" s="71"/>
      <c r="I1185" s="72">
        <f>IF($A1185="-","-",ROUND(VLOOKUP($A1185+ROUND(LEFT(I$1183,1)/24,5),'[1]ОАО "АТС"'!$A$30:$F$773,3,FALSE)+HLOOKUP($DL$1181,'[1]Сбытовая надбавка'!$F$5:$H$6,2,FALSE),2)+'[1]Иные услуги'!$C$6+HLOOKUP($DR$1180,'[1]Услуги по передаче'!$G$5:$J$7,2,FALSE))</f>
        <v>4201.93</v>
      </c>
      <c r="J1185" s="73"/>
      <c r="K1185" s="73"/>
      <c r="L1185" s="73"/>
      <c r="M1185" s="73"/>
      <c r="N1185" s="74"/>
      <c r="O1185" s="72">
        <f>IF($A1185="-","-",ROUND(VLOOKUP($A1185+ROUND(LEFT(O$1183,1)/24,5),'[1]ОАО "АТС"'!$A$30:$F$773,3,FALSE)+HLOOKUP($DL$1181,'[1]Сбытовая надбавка'!$F$5:$H$6,2,FALSE),2)+'[1]Иные услуги'!$C$6+HLOOKUP($DR$1180,'[1]Услуги по передаче'!$G$5:$J$7,2,FALSE))</f>
        <v>4186.08</v>
      </c>
      <c r="P1185" s="73"/>
      <c r="Q1185" s="73"/>
      <c r="R1185" s="73"/>
      <c r="S1185" s="73"/>
      <c r="T1185" s="74"/>
      <c r="U1185" s="72">
        <f>IF($A1185="-","-",ROUND(VLOOKUP($A1185+ROUND(LEFT(U$1183,1)/24,5),'[1]ОАО "АТС"'!$A$30:$F$773,3,FALSE)+HLOOKUP($DL$1181,'[1]Сбытовая надбавка'!$F$5:$H$6,2,FALSE),2)+'[1]Иные услуги'!$C$6+HLOOKUP($DR$1180,'[1]Услуги по передаче'!$G$5:$J$7,2,FALSE))</f>
        <v>4178.67</v>
      </c>
      <c r="V1185" s="73"/>
      <c r="W1185" s="73"/>
      <c r="X1185" s="73"/>
      <c r="Y1185" s="73"/>
      <c r="Z1185" s="74"/>
      <c r="AA1185" s="72">
        <f>IF($A1185="-","-",ROUND(VLOOKUP($A1185+ROUND(LEFT(AA$1183,1)/24,5),'[1]ОАО "АТС"'!$A$30:$F$773,3,FALSE)+HLOOKUP($DL$1181,'[1]Сбытовая надбавка'!$F$5:$H$6,2,FALSE),2)+'[1]Иные услуги'!$C$6+HLOOKUP($DR$1180,'[1]Услуги по передаче'!$G$5:$J$7,2,FALSE))</f>
        <v>4178.2700000000004</v>
      </c>
      <c r="AB1185" s="73"/>
      <c r="AC1185" s="73"/>
      <c r="AD1185" s="73"/>
      <c r="AE1185" s="73"/>
      <c r="AF1185" s="74"/>
      <c r="AG1185" s="72">
        <f>IF($A1185="-","-",ROUND(VLOOKUP($A1185+ROUND(LEFT(AG$1183,1)/24,5),'[1]ОАО "АТС"'!$A$30:$F$773,3,FALSE)+HLOOKUP($DL$1181,'[1]Сбытовая надбавка'!$F$5:$H$6,2,FALSE),2)+'[1]Иные услуги'!$C$6+HLOOKUP($DR$1180,'[1]Услуги по передаче'!$G$5:$J$7,2,FALSE))</f>
        <v>4179.92</v>
      </c>
      <c r="AH1185" s="73"/>
      <c r="AI1185" s="73"/>
      <c r="AJ1185" s="73"/>
      <c r="AK1185" s="73"/>
      <c r="AL1185" s="74"/>
      <c r="AM1185" s="72">
        <f>IF($A1185="-","-",ROUND(VLOOKUP($A1185+ROUND(LEFT(AM$1183,1)/24,5),'[1]ОАО "АТС"'!$A$30:$F$773,3,FALSE)+HLOOKUP($DL$1181,'[1]Сбытовая надбавка'!$F$5:$H$6,2,FALSE),2)+'[1]Иные услуги'!$C$6+HLOOKUP($DR$1180,'[1]Услуги по передаче'!$G$5:$J$7,2,FALSE))</f>
        <v>4205.22</v>
      </c>
      <c r="AN1185" s="73"/>
      <c r="AO1185" s="73"/>
      <c r="AP1185" s="73"/>
      <c r="AQ1185" s="73"/>
      <c r="AR1185" s="74"/>
      <c r="AS1185" s="72">
        <f>IF($A1185="-","-",ROUND(VLOOKUP($A1185+ROUND(LEFT(AS$1183,1)/24,5),'[1]ОАО "АТС"'!$A$30:$F$773,3,FALSE)+HLOOKUP($DL$1181,'[1]Сбытовая надбавка'!$F$5:$H$6,2,FALSE),2)+'[1]Иные услуги'!$C$6+HLOOKUP($DR$1180,'[1]Услуги по передаче'!$G$5:$J$7,2,FALSE))</f>
        <v>4207.1900000000005</v>
      </c>
      <c r="AT1185" s="73"/>
      <c r="AU1185" s="73"/>
      <c r="AV1185" s="73"/>
      <c r="AW1185" s="73"/>
      <c r="AX1185" s="74"/>
      <c r="AY1185" s="72">
        <f>IF($A1185="-","-",ROUND(VLOOKUP($A1185+ROUND(LEFT(AY$1183,1)/24,5),'[1]ОАО "АТС"'!$A$30:$F$773,3,FALSE)+HLOOKUP($DL$1181,'[1]Сбытовая надбавка'!$F$5:$H$6,2,FALSE),2)+'[1]Иные услуги'!$C$6+HLOOKUP($DR$1180,'[1]Услуги по передаче'!$G$5:$J$7,2,FALSE))</f>
        <v>4225.04</v>
      </c>
      <c r="AZ1185" s="73"/>
      <c r="BA1185" s="73"/>
      <c r="BB1185" s="73"/>
      <c r="BC1185" s="73"/>
      <c r="BD1185" s="74"/>
      <c r="BE1185" s="72">
        <f>IF($A1185="-","-",ROUND(VLOOKUP($A1185+ROUND(LEFT(BE$1183,1)/24,5),'[1]ОАО "АТС"'!$A$30:$F$773,3,FALSE)+HLOOKUP($DL$1181,'[1]Сбытовая надбавка'!$F$5:$H$6,2,FALSE),2)+'[1]Иные услуги'!$C$6+HLOOKUP($DR$1180,'[1]Услуги по передаче'!$G$5:$J$7,2,FALSE))</f>
        <v>4164.08</v>
      </c>
      <c r="BF1185" s="73"/>
      <c r="BG1185" s="73"/>
      <c r="BH1185" s="73"/>
      <c r="BI1185" s="73"/>
      <c r="BJ1185" s="74"/>
      <c r="BK1185" s="72">
        <f>IF($A1185="-","-",ROUND(VLOOKUP($A1185+ROUND(LEFT(BK$1183,1)/24,5),'[1]ОАО "АТС"'!$A$30:$F$773,3,FALSE)+HLOOKUP($DL$1181,'[1]Сбытовая надбавка'!$F$5:$H$6,2,FALSE),2)+'[1]Иные услуги'!$C$6+HLOOKUP($DR$1180,'[1]Услуги по передаче'!$G$5:$J$7,2,FALSE))</f>
        <v>4164.13</v>
      </c>
      <c r="BL1185" s="73"/>
      <c r="BM1185" s="73"/>
      <c r="BN1185" s="73"/>
      <c r="BO1185" s="73"/>
      <c r="BP1185" s="74"/>
      <c r="BQ1185" s="72">
        <f>IF($A1185="-","-",ROUND(VLOOKUP($A1185+ROUND(LEFT(BQ$1183,2)/24,5),'[1]ОАО "АТС"'!$A$30:$F$773,3,FALSE)+HLOOKUP($DL$1181,'[1]Сбытовая надбавка'!$F$5:$H$6,2,FALSE),2)+'[1]Иные услуги'!$C$6+HLOOKUP($DR$1180,'[1]Услуги по передаче'!$G$5:$J$7,2,FALSE))</f>
        <v>4207.34</v>
      </c>
      <c r="BR1185" s="73"/>
      <c r="BS1185" s="73"/>
      <c r="BT1185" s="73"/>
      <c r="BU1185" s="73"/>
      <c r="BV1185" s="74"/>
      <c r="BW1185" s="72">
        <f>IF($A1185="-","-",ROUND(VLOOKUP($A1185+ROUND(LEFT(BW$1183,2)/24,5),'[1]ОАО "АТС"'!$A$30:$F$773,3,FALSE)+HLOOKUP($DL$1181,'[1]Сбытовая надбавка'!$F$5:$H$6,2,FALSE),2)+'[1]Иные услуги'!$C$6+HLOOKUP($DR$1180,'[1]Услуги по передаче'!$G$5:$J$7,2,FALSE))</f>
        <v>4206.97</v>
      </c>
      <c r="BX1185" s="73"/>
      <c r="BY1185" s="73"/>
      <c r="BZ1185" s="73"/>
      <c r="CA1185" s="73"/>
      <c r="CB1185" s="74"/>
      <c r="CC1185" s="72">
        <f>IF($A1185="-","-",ROUND(VLOOKUP($A1185+ROUND(LEFT(CC$1183,2)/24,5),'[1]ОАО "АТС"'!$A$30:$F$773,3,FALSE)+HLOOKUP($DL$1181,'[1]Сбытовая надбавка'!$F$5:$H$6,2,FALSE),2)+'[1]Иные услуги'!$C$6+HLOOKUP($DR$1180,'[1]Услуги по передаче'!$G$5:$J$7,2,FALSE))</f>
        <v>4180.0600000000004</v>
      </c>
      <c r="CD1185" s="73"/>
      <c r="CE1185" s="73"/>
      <c r="CF1185" s="73"/>
      <c r="CG1185" s="73"/>
      <c r="CH1185" s="74"/>
      <c r="CI1185" s="72">
        <f>IF($A1185="-","-",ROUND(VLOOKUP($A1185+ROUND(LEFT(CI$1183,2)/24,5),'[1]ОАО "АТС"'!$A$30:$F$773,3,FALSE)+HLOOKUP($DL$1181,'[1]Сбытовая надбавка'!$F$5:$H$6,2,FALSE),2)+'[1]Иные услуги'!$C$6+HLOOKUP($DR$1180,'[1]Услуги по передаче'!$G$5:$J$7,2,FALSE))</f>
        <v>4172.9400000000005</v>
      </c>
      <c r="CJ1185" s="73"/>
      <c r="CK1185" s="73"/>
      <c r="CL1185" s="73"/>
      <c r="CM1185" s="73"/>
      <c r="CN1185" s="74"/>
      <c r="CO1185" s="72">
        <f>IF($A1185="-","-",ROUND(VLOOKUP($A1185+ROUND(LEFT(CO$1183,2)/24,5),'[1]ОАО "АТС"'!$A$30:$F$773,3,FALSE)+HLOOKUP($DL$1181,'[1]Сбытовая надбавка'!$F$5:$H$6,2,FALSE),2)+'[1]Иные услуги'!$C$6+HLOOKUP($DR$1180,'[1]Услуги по передаче'!$G$5:$J$7,2,FALSE))</f>
        <v>4164.1000000000004</v>
      </c>
      <c r="CP1185" s="73"/>
      <c r="CQ1185" s="73"/>
      <c r="CR1185" s="73"/>
      <c r="CS1185" s="73"/>
      <c r="CT1185" s="74"/>
      <c r="CU1185" s="72">
        <f>IF($A1185="-","-",ROUND(VLOOKUP($A1185+ROUND(LEFT(CU$1183,2)/24,5),'[1]ОАО "АТС"'!$A$30:$F$773,3,FALSE)+HLOOKUP($DL$1181,'[1]Сбытовая надбавка'!$F$5:$H$6,2,FALSE),2)+'[1]Иные услуги'!$C$6+HLOOKUP($DR$1180,'[1]Услуги по передаче'!$G$5:$J$7,2,FALSE))</f>
        <v>4164.08</v>
      </c>
      <c r="CV1185" s="73"/>
      <c r="CW1185" s="73"/>
      <c r="CX1185" s="73"/>
      <c r="CY1185" s="73"/>
      <c r="CZ1185" s="74"/>
      <c r="DA1185" s="72">
        <f>IF($A1185="-","-",ROUND(VLOOKUP($A1185+ROUND(LEFT(DA$1183,2)/24,5),'[1]ОАО "АТС"'!$A$30:$F$773,3,FALSE)+HLOOKUP($DL$1181,'[1]Сбытовая надбавка'!$F$5:$H$6,2,FALSE),2)+'[1]Иные услуги'!$C$6+HLOOKUP($DR$1180,'[1]Услуги по передаче'!$G$5:$J$7,2,FALSE))</f>
        <v>4164.59</v>
      </c>
      <c r="DB1185" s="73"/>
      <c r="DC1185" s="73"/>
      <c r="DD1185" s="73"/>
      <c r="DE1185" s="73"/>
      <c r="DF1185" s="74"/>
      <c r="DG1185" s="72">
        <f>IF($A1185="-","-",ROUND(VLOOKUP($A1185+ROUND(LEFT(DG$1183,2)/24,5),'[1]ОАО "АТС"'!$A$30:$F$773,3,FALSE)+HLOOKUP($DL$1181,'[1]Сбытовая надбавка'!$F$5:$H$6,2,FALSE),2)+'[1]Иные услуги'!$C$6+HLOOKUP($DR$1180,'[1]Услуги по передаче'!$G$5:$J$7,2,FALSE))</f>
        <v>4205.2700000000004</v>
      </c>
      <c r="DH1185" s="73"/>
      <c r="DI1185" s="73"/>
      <c r="DJ1185" s="73"/>
      <c r="DK1185" s="73"/>
      <c r="DL1185" s="74"/>
      <c r="DM1185" s="72">
        <f>IF($A1185="-","-",ROUND(VLOOKUP($A1185+ROUND(LEFT(DM$1183,2)/24,5),'[1]ОАО "АТС"'!$A$30:$F$773,3,FALSE)+HLOOKUP($DL$1181,'[1]Сбытовая надбавка'!$F$5:$H$6,2,FALSE),2)+'[1]Иные услуги'!$C$6+HLOOKUP($DR$1180,'[1]Услуги по передаче'!$G$5:$J$7,2,FALSE))</f>
        <v>4335.54</v>
      </c>
      <c r="DN1185" s="73"/>
      <c r="DO1185" s="73"/>
      <c r="DP1185" s="73"/>
      <c r="DQ1185" s="73"/>
      <c r="DR1185" s="74"/>
      <c r="DS1185" s="72">
        <f>IF($A1185="-","-",ROUND(VLOOKUP($A1185+ROUND(LEFT(DS$1183,2)/24,5),'[1]ОАО "АТС"'!$A$30:$F$773,3,FALSE)+HLOOKUP($DL$1181,'[1]Сбытовая надбавка'!$F$5:$H$6,2,FALSE),2)+'[1]Иные услуги'!$C$6+HLOOKUP($DR$1180,'[1]Услуги по передаче'!$G$5:$J$7,2,FALSE))</f>
        <v>4361.74</v>
      </c>
      <c r="DT1185" s="73"/>
      <c r="DU1185" s="73"/>
      <c r="DV1185" s="73"/>
      <c r="DW1185" s="73"/>
      <c r="DX1185" s="74"/>
      <c r="DY1185" s="72">
        <f>IF($A1185="-","-",ROUND(VLOOKUP($A1185+ROUND(LEFT(DY$1183,2)/24,5),'[1]ОАО "АТС"'!$A$30:$F$773,3,FALSE)+HLOOKUP($DL$1181,'[1]Сбытовая надбавка'!$F$5:$H$6,2,FALSE),2)+'[1]Иные услуги'!$C$6+HLOOKUP($DR$1180,'[1]Услуги по передаче'!$G$5:$J$7,2,FALSE))</f>
        <v>4316.8600000000006</v>
      </c>
      <c r="DZ1185" s="73"/>
      <c r="EA1185" s="73"/>
      <c r="EB1185" s="73"/>
      <c r="EC1185" s="73"/>
      <c r="ED1185" s="74"/>
      <c r="EE1185" s="72">
        <f>IF($A1185="-","-",ROUND(VLOOKUP($A1185+ROUND(LEFT(EE$1183,2)/24,5),'[1]ОАО "АТС"'!$A$30:$F$773,3,FALSE)+HLOOKUP($DL$1181,'[1]Сбытовая надбавка'!$F$5:$H$6,2,FALSE),2)+'[1]Иные услуги'!$C$6+HLOOKUP($DR$1180,'[1]Услуги по передаче'!$G$5:$J$7,2,FALSE))</f>
        <v>4251.13</v>
      </c>
      <c r="EF1185" s="73"/>
      <c r="EG1185" s="73"/>
      <c r="EH1185" s="73"/>
      <c r="EI1185" s="73"/>
      <c r="EJ1185" s="74"/>
      <c r="EK1185" s="72">
        <f>IF($A1185="-","-",ROUND(VLOOKUP($A1185+ROUND(LEFT(EK$1183,2)/24,5),'[1]ОАО "АТС"'!$A$30:$F$773,3,FALSE)+HLOOKUP($DL$1181,'[1]Сбытовая надбавка'!$F$5:$H$6,2,FALSE),2)+'[1]Иные услуги'!$C$6+HLOOKUP($DR$1180,'[1]Услуги по передаче'!$G$5:$J$7,2,FALSE))</f>
        <v>4419.5600000000004</v>
      </c>
      <c r="EL1185" s="73"/>
      <c r="EM1185" s="73"/>
      <c r="EN1185" s="73"/>
      <c r="EO1185" s="73"/>
      <c r="EP1185" s="74"/>
      <c r="EQ1185" s="72">
        <f>IF($A1185="-","-",ROUND(VLOOKUP($A1185+ROUND(LEFT(EQ$1183,2)/24,5),'[1]ОАО "АТС"'!$A$30:$F$773,3,FALSE)+HLOOKUP($DL$1181,'[1]Сбытовая надбавка'!$F$5:$H$6,2,FALSE),2)+'[1]Иные услуги'!$C$6+HLOOKUP($DR$1180,'[1]Услуги по передаче'!$G$5:$J$7,2,FALSE))</f>
        <v>4303.7</v>
      </c>
      <c r="ER1185" s="73"/>
      <c r="ES1185" s="73"/>
      <c r="ET1185" s="73"/>
      <c r="EU1185" s="73"/>
      <c r="EV1185" s="74"/>
    </row>
    <row r="1186" spans="1:152" s="38" customFormat="1" ht="15.75" customHeight="1" x14ac:dyDescent="0.2">
      <c r="A1186" s="69">
        <f>$A$117</f>
        <v>44988</v>
      </c>
      <c r="B1186" s="70"/>
      <c r="C1186" s="70"/>
      <c r="D1186" s="70"/>
      <c r="E1186" s="70"/>
      <c r="F1186" s="70"/>
      <c r="G1186" s="70"/>
      <c r="H1186" s="71"/>
      <c r="I1186" s="72">
        <f>IF($A1186="-","-",ROUND(VLOOKUP($A1186+ROUND(LEFT(I$1183,1)/24,5),'[1]ОАО "АТС"'!$A$30:$F$773,3,FALSE)+HLOOKUP($DL$1181,'[1]Сбытовая надбавка'!$F$5:$H$6,2,FALSE),2)+'[1]Иные услуги'!$C$6+HLOOKUP($DR$1180,'[1]Услуги по передаче'!$G$5:$J$7,2,FALSE))</f>
        <v>4219.66</v>
      </c>
      <c r="J1186" s="73"/>
      <c r="K1186" s="73"/>
      <c r="L1186" s="73"/>
      <c r="M1186" s="73"/>
      <c r="N1186" s="74"/>
      <c r="O1186" s="72">
        <f>IF($A1186="-","-",ROUND(VLOOKUP($A1186+ROUND(LEFT(O$1183,1)/24,5),'[1]ОАО "АТС"'!$A$30:$F$773,3,FALSE)+HLOOKUP($DL$1181,'[1]Сбытовая надбавка'!$F$5:$H$6,2,FALSE),2)+'[1]Иные услуги'!$C$6+HLOOKUP($DR$1180,'[1]Услуги по передаче'!$G$5:$J$7,2,FALSE))</f>
        <v>4183.76</v>
      </c>
      <c r="P1186" s="73"/>
      <c r="Q1186" s="73"/>
      <c r="R1186" s="73"/>
      <c r="S1186" s="73"/>
      <c r="T1186" s="74"/>
      <c r="U1186" s="72">
        <f>IF($A1186="-","-",ROUND(VLOOKUP($A1186+ROUND(LEFT(U$1183,1)/24,5),'[1]ОАО "АТС"'!$A$30:$F$773,3,FALSE)+HLOOKUP($DL$1181,'[1]Сбытовая надбавка'!$F$5:$H$6,2,FALSE),2)+'[1]Иные услуги'!$C$6+HLOOKUP($DR$1180,'[1]Услуги по передаче'!$G$5:$J$7,2,FALSE))</f>
        <v>4174.79</v>
      </c>
      <c r="V1186" s="73"/>
      <c r="W1186" s="73"/>
      <c r="X1186" s="73"/>
      <c r="Y1186" s="73"/>
      <c r="Z1186" s="74"/>
      <c r="AA1186" s="72">
        <f>IF($A1186="-","-",ROUND(VLOOKUP($A1186+ROUND(LEFT(AA$1183,1)/24,5),'[1]ОАО "АТС"'!$A$30:$F$773,3,FALSE)+HLOOKUP($DL$1181,'[1]Сбытовая надбавка'!$F$5:$H$6,2,FALSE),2)+'[1]Иные услуги'!$C$6+HLOOKUP($DR$1180,'[1]Услуги по передаче'!$G$5:$J$7,2,FALSE))</f>
        <v>4173.21</v>
      </c>
      <c r="AB1186" s="73"/>
      <c r="AC1186" s="73"/>
      <c r="AD1186" s="73"/>
      <c r="AE1186" s="73"/>
      <c r="AF1186" s="74"/>
      <c r="AG1186" s="72">
        <f>IF($A1186="-","-",ROUND(VLOOKUP($A1186+ROUND(LEFT(AG$1183,1)/24,5),'[1]ОАО "АТС"'!$A$30:$F$773,3,FALSE)+HLOOKUP($DL$1181,'[1]Сбытовая надбавка'!$F$5:$H$6,2,FALSE),2)+'[1]Иные услуги'!$C$6+HLOOKUP($DR$1180,'[1]Услуги по передаче'!$G$5:$J$7,2,FALSE))</f>
        <v>4172.41</v>
      </c>
      <c r="AH1186" s="73"/>
      <c r="AI1186" s="73"/>
      <c r="AJ1186" s="73"/>
      <c r="AK1186" s="73"/>
      <c r="AL1186" s="74"/>
      <c r="AM1186" s="72">
        <f>IF($A1186="-","-",ROUND(VLOOKUP($A1186+ROUND(LEFT(AM$1183,1)/24,5),'[1]ОАО "АТС"'!$A$30:$F$773,3,FALSE)+HLOOKUP($DL$1181,'[1]Сбытовая надбавка'!$F$5:$H$6,2,FALSE),2)+'[1]Иные услуги'!$C$6+HLOOKUP($DR$1180,'[1]Услуги по передаче'!$G$5:$J$7,2,FALSE))</f>
        <v>4197.3500000000004</v>
      </c>
      <c r="AN1186" s="73"/>
      <c r="AO1186" s="73"/>
      <c r="AP1186" s="73"/>
      <c r="AQ1186" s="73"/>
      <c r="AR1186" s="74"/>
      <c r="AS1186" s="72">
        <f>IF($A1186="-","-",ROUND(VLOOKUP($A1186+ROUND(LEFT(AS$1183,1)/24,5),'[1]ОАО "АТС"'!$A$30:$F$773,3,FALSE)+HLOOKUP($DL$1181,'[1]Сбытовая надбавка'!$F$5:$H$6,2,FALSE),2)+'[1]Иные услуги'!$C$6+HLOOKUP($DR$1180,'[1]Услуги по передаче'!$G$5:$J$7,2,FALSE))</f>
        <v>4168.83</v>
      </c>
      <c r="AT1186" s="73"/>
      <c r="AU1186" s="73"/>
      <c r="AV1186" s="73"/>
      <c r="AW1186" s="73"/>
      <c r="AX1186" s="74"/>
      <c r="AY1186" s="72">
        <f>IF($A1186="-","-",ROUND(VLOOKUP($A1186+ROUND(LEFT(AY$1183,1)/24,5),'[1]ОАО "АТС"'!$A$30:$F$773,3,FALSE)+HLOOKUP($DL$1181,'[1]Сбытовая надбавка'!$F$5:$H$6,2,FALSE),2)+'[1]Иные услуги'!$C$6+HLOOKUP($DR$1180,'[1]Услуги по передаче'!$G$5:$J$7,2,FALSE))</f>
        <v>4190.5600000000004</v>
      </c>
      <c r="AZ1186" s="73"/>
      <c r="BA1186" s="73"/>
      <c r="BB1186" s="73"/>
      <c r="BC1186" s="73"/>
      <c r="BD1186" s="74"/>
      <c r="BE1186" s="72">
        <f>IF($A1186="-","-",ROUND(VLOOKUP($A1186+ROUND(LEFT(BE$1183,1)/24,5),'[1]ОАО "АТС"'!$A$30:$F$773,3,FALSE)+HLOOKUP($DL$1181,'[1]Сбытовая надбавка'!$F$5:$H$6,2,FALSE),2)+'[1]Иные услуги'!$C$6+HLOOKUP($DR$1180,'[1]Услуги по передаче'!$G$5:$J$7,2,FALSE))</f>
        <v>4163.41</v>
      </c>
      <c r="BF1186" s="73"/>
      <c r="BG1186" s="73"/>
      <c r="BH1186" s="73"/>
      <c r="BI1186" s="73"/>
      <c r="BJ1186" s="74"/>
      <c r="BK1186" s="72">
        <f>IF($A1186="-","-",ROUND(VLOOKUP($A1186+ROUND(LEFT(BK$1183,1)/24,5),'[1]ОАО "АТС"'!$A$30:$F$773,3,FALSE)+HLOOKUP($DL$1181,'[1]Сбытовая надбавка'!$F$5:$H$6,2,FALSE),2)+'[1]Иные услуги'!$C$6+HLOOKUP($DR$1180,'[1]Услуги по передаче'!$G$5:$J$7,2,FALSE))</f>
        <v>4163.54</v>
      </c>
      <c r="BL1186" s="73"/>
      <c r="BM1186" s="73"/>
      <c r="BN1186" s="73"/>
      <c r="BO1186" s="73"/>
      <c r="BP1186" s="74"/>
      <c r="BQ1186" s="72">
        <f>IF($A1186="-","-",ROUND(VLOOKUP($A1186+ROUND(LEFT(BQ$1183,2)/24,5),'[1]ОАО "АТС"'!$A$30:$F$773,3,FALSE)+HLOOKUP($DL$1181,'[1]Сбытовая надбавка'!$F$5:$H$6,2,FALSE),2)+'[1]Иные услуги'!$C$6+HLOOKUP($DR$1180,'[1]Услуги по передаче'!$G$5:$J$7,2,FALSE))</f>
        <v>4181.3</v>
      </c>
      <c r="BR1186" s="73"/>
      <c r="BS1186" s="73"/>
      <c r="BT1186" s="73"/>
      <c r="BU1186" s="73"/>
      <c r="BV1186" s="74"/>
      <c r="BW1186" s="72">
        <f>IF($A1186="-","-",ROUND(VLOOKUP($A1186+ROUND(LEFT(BW$1183,2)/24,5),'[1]ОАО "АТС"'!$A$30:$F$773,3,FALSE)+HLOOKUP($DL$1181,'[1]Сбытовая надбавка'!$F$5:$H$6,2,FALSE),2)+'[1]Иные услуги'!$C$6+HLOOKUP($DR$1180,'[1]Услуги по передаче'!$G$5:$J$7,2,FALSE))</f>
        <v>4182.1900000000005</v>
      </c>
      <c r="BX1186" s="73"/>
      <c r="BY1186" s="73"/>
      <c r="BZ1186" s="73"/>
      <c r="CA1186" s="73"/>
      <c r="CB1186" s="74"/>
      <c r="CC1186" s="72">
        <f>IF($A1186="-","-",ROUND(VLOOKUP($A1186+ROUND(LEFT(CC$1183,2)/24,5),'[1]ОАО "АТС"'!$A$30:$F$773,3,FALSE)+HLOOKUP($DL$1181,'[1]Сбытовая надбавка'!$F$5:$H$6,2,FALSE),2)+'[1]Иные услуги'!$C$6+HLOOKUP($DR$1180,'[1]Услуги по передаче'!$G$5:$J$7,2,FALSE))</f>
        <v>4163.43</v>
      </c>
      <c r="CD1186" s="73"/>
      <c r="CE1186" s="73"/>
      <c r="CF1186" s="73"/>
      <c r="CG1186" s="73"/>
      <c r="CH1186" s="74"/>
      <c r="CI1186" s="72">
        <f>IF($A1186="-","-",ROUND(VLOOKUP($A1186+ROUND(LEFT(CI$1183,2)/24,5),'[1]ОАО "АТС"'!$A$30:$F$773,3,FALSE)+HLOOKUP($DL$1181,'[1]Сбытовая надбавка'!$F$5:$H$6,2,FALSE),2)+'[1]Иные услуги'!$C$6+HLOOKUP($DR$1180,'[1]Услуги по передаче'!$G$5:$J$7,2,FALSE))</f>
        <v>4163.84</v>
      </c>
      <c r="CJ1186" s="73"/>
      <c r="CK1186" s="73"/>
      <c r="CL1186" s="73"/>
      <c r="CM1186" s="73"/>
      <c r="CN1186" s="74"/>
      <c r="CO1186" s="72">
        <f>IF($A1186="-","-",ROUND(VLOOKUP($A1186+ROUND(LEFT(CO$1183,2)/24,5),'[1]ОАО "АТС"'!$A$30:$F$773,3,FALSE)+HLOOKUP($DL$1181,'[1]Сбытовая надбавка'!$F$5:$H$6,2,FALSE),2)+'[1]Иные услуги'!$C$6+HLOOKUP($DR$1180,'[1]Услуги по передаче'!$G$5:$J$7,2,FALSE))</f>
        <v>4163.6000000000004</v>
      </c>
      <c r="CP1186" s="73"/>
      <c r="CQ1186" s="73"/>
      <c r="CR1186" s="73"/>
      <c r="CS1186" s="73"/>
      <c r="CT1186" s="74"/>
      <c r="CU1186" s="72">
        <f>IF($A1186="-","-",ROUND(VLOOKUP($A1186+ROUND(LEFT(CU$1183,2)/24,5),'[1]ОАО "АТС"'!$A$30:$F$773,3,FALSE)+HLOOKUP($DL$1181,'[1]Сбытовая надбавка'!$F$5:$H$6,2,FALSE),2)+'[1]Иные услуги'!$C$6+HLOOKUP($DR$1180,'[1]Услуги по передаче'!$G$5:$J$7,2,FALSE))</f>
        <v>4163.72</v>
      </c>
      <c r="CV1186" s="73"/>
      <c r="CW1186" s="73"/>
      <c r="CX1186" s="73"/>
      <c r="CY1186" s="73"/>
      <c r="CZ1186" s="74"/>
      <c r="DA1186" s="72">
        <f>IF($A1186="-","-",ROUND(VLOOKUP($A1186+ROUND(LEFT(DA$1183,2)/24,5),'[1]ОАО "АТС"'!$A$30:$F$773,3,FALSE)+HLOOKUP($DL$1181,'[1]Сбытовая надбавка'!$F$5:$H$6,2,FALSE),2)+'[1]Иные услуги'!$C$6+HLOOKUP($DR$1180,'[1]Услуги по передаче'!$G$5:$J$7,2,FALSE))</f>
        <v>4164.38</v>
      </c>
      <c r="DB1186" s="73"/>
      <c r="DC1186" s="73"/>
      <c r="DD1186" s="73"/>
      <c r="DE1186" s="73"/>
      <c r="DF1186" s="74"/>
      <c r="DG1186" s="72">
        <f>IF($A1186="-","-",ROUND(VLOOKUP($A1186+ROUND(LEFT(DG$1183,2)/24,5),'[1]ОАО "АТС"'!$A$30:$F$773,3,FALSE)+HLOOKUP($DL$1181,'[1]Сбытовая надбавка'!$F$5:$H$6,2,FALSE),2)+'[1]Иные услуги'!$C$6+HLOOKUP($DR$1180,'[1]Услуги по передаче'!$G$5:$J$7,2,FALSE))</f>
        <v>4180.8600000000006</v>
      </c>
      <c r="DH1186" s="73"/>
      <c r="DI1186" s="73"/>
      <c r="DJ1186" s="73"/>
      <c r="DK1186" s="73"/>
      <c r="DL1186" s="74"/>
      <c r="DM1186" s="72">
        <f>IF($A1186="-","-",ROUND(VLOOKUP($A1186+ROUND(LEFT(DM$1183,2)/24,5),'[1]ОАО "АТС"'!$A$30:$F$773,3,FALSE)+HLOOKUP($DL$1181,'[1]Сбытовая надбавка'!$F$5:$H$6,2,FALSE),2)+'[1]Иные услуги'!$C$6+HLOOKUP($DR$1180,'[1]Услуги по передаче'!$G$5:$J$7,2,FALSE))</f>
        <v>4302.7</v>
      </c>
      <c r="DN1186" s="73"/>
      <c r="DO1186" s="73"/>
      <c r="DP1186" s="73"/>
      <c r="DQ1186" s="73"/>
      <c r="DR1186" s="74"/>
      <c r="DS1186" s="72">
        <f>IF($A1186="-","-",ROUND(VLOOKUP($A1186+ROUND(LEFT(DS$1183,2)/24,5),'[1]ОАО "АТС"'!$A$30:$F$773,3,FALSE)+HLOOKUP($DL$1181,'[1]Сбытовая надбавка'!$F$5:$H$6,2,FALSE),2)+'[1]Иные услуги'!$C$6+HLOOKUP($DR$1180,'[1]Услуги по передаче'!$G$5:$J$7,2,FALSE))</f>
        <v>4333.4400000000005</v>
      </c>
      <c r="DT1186" s="73"/>
      <c r="DU1186" s="73"/>
      <c r="DV1186" s="73"/>
      <c r="DW1186" s="73"/>
      <c r="DX1186" s="74"/>
      <c r="DY1186" s="72">
        <f>IF($A1186="-","-",ROUND(VLOOKUP($A1186+ROUND(LEFT(DY$1183,2)/24,5),'[1]ОАО "АТС"'!$A$30:$F$773,3,FALSE)+HLOOKUP($DL$1181,'[1]Сбытовая надбавка'!$F$5:$H$6,2,FALSE),2)+'[1]Иные услуги'!$C$6+HLOOKUP($DR$1180,'[1]Услуги по передаче'!$G$5:$J$7,2,FALSE))</f>
        <v>4280.41</v>
      </c>
      <c r="DZ1186" s="73"/>
      <c r="EA1186" s="73"/>
      <c r="EB1186" s="73"/>
      <c r="EC1186" s="73"/>
      <c r="ED1186" s="74"/>
      <c r="EE1186" s="72">
        <f>IF($A1186="-","-",ROUND(VLOOKUP($A1186+ROUND(LEFT(EE$1183,2)/24,5),'[1]ОАО "АТС"'!$A$30:$F$773,3,FALSE)+HLOOKUP($DL$1181,'[1]Сбытовая надбавка'!$F$5:$H$6,2,FALSE),2)+'[1]Иные услуги'!$C$6+HLOOKUP($DR$1180,'[1]Услуги по передаче'!$G$5:$J$7,2,FALSE))</f>
        <v>4220.5</v>
      </c>
      <c r="EF1186" s="73"/>
      <c r="EG1186" s="73"/>
      <c r="EH1186" s="73"/>
      <c r="EI1186" s="73"/>
      <c r="EJ1186" s="74"/>
      <c r="EK1186" s="72">
        <f>IF($A1186="-","-",ROUND(VLOOKUP($A1186+ROUND(LEFT(EK$1183,2)/24,5),'[1]ОАО "АТС"'!$A$30:$F$773,3,FALSE)+HLOOKUP($DL$1181,'[1]Сбытовая надбавка'!$F$5:$H$6,2,FALSE),2)+'[1]Иные услуги'!$C$6+HLOOKUP($DR$1180,'[1]Услуги по передаче'!$G$5:$J$7,2,FALSE))</f>
        <v>4566.17</v>
      </c>
      <c r="EL1186" s="73"/>
      <c r="EM1186" s="73"/>
      <c r="EN1186" s="73"/>
      <c r="EO1186" s="73"/>
      <c r="EP1186" s="74"/>
      <c r="EQ1186" s="72">
        <f>IF($A1186="-","-",ROUND(VLOOKUP($A1186+ROUND(LEFT(EQ$1183,2)/24,5),'[1]ОАО "АТС"'!$A$30:$F$773,3,FALSE)+HLOOKUP($DL$1181,'[1]Сбытовая надбавка'!$F$5:$H$6,2,FALSE),2)+'[1]Иные услуги'!$C$6+HLOOKUP($DR$1180,'[1]Услуги по передаче'!$G$5:$J$7,2,FALSE))</f>
        <v>4288.24</v>
      </c>
      <c r="ER1186" s="73"/>
      <c r="ES1186" s="73"/>
      <c r="ET1186" s="73"/>
      <c r="EU1186" s="73"/>
      <c r="EV1186" s="74"/>
    </row>
    <row r="1187" spans="1:152" s="38" customFormat="1" ht="15.75" customHeight="1" x14ac:dyDescent="0.2">
      <c r="A1187" s="69">
        <f>$A$118</f>
        <v>44989</v>
      </c>
      <c r="B1187" s="70"/>
      <c r="C1187" s="70"/>
      <c r="D1187" s="70"/>
      <c r="E1187" s="70"/>
      <c r="F1187" s="70"/>
      <c r="G1187" s="70"/>
      <c r="H1187" s="71"/>
      <c r="I1187" s="72">
        <f>IF($A1187="-","-",ROUND(VLOOKUP($A1187+ROUND(LEFT(I$1183,1)/24,5),'[1]ОАО "АТС"'!$A$30:$F$773,3,FALSE)+HLOOKUP($DL$1181,'[1]Сбытовая надбавка'!$F$5:$H$6,2,FALSE),2)+'[1]Иные услуги'!$C$6+HLOOKUP($DR$1180,'[1]Услуги по передаче'!$G$5:$J$7,2,FALSE))</f>
        <v>4182.5</v>
      </c>
      <c r="J1187" s="73"/>
      <c r="K1187" s="73"/>
      <c r="L1187" s="73"/>
      <c r="M1187" s="73"/>
      <c r="N1187" s="74"/>
      <c r="O1187" s="72">
        <f>IF($A1187="-","-",ROUND(VLOOKUP($A1187+ROUND(LEFT(O$1183,1)/24,5),'[1]ОАО "АТС"'!$A$30:$F$773,3,FALSE)+HLOOKUP($DL$1181,'[1]Сбытовая надбавка'!$F$5:$H$6,2,FALSE),2)+'[1]Иные услуги'!$C$6+HLOOKUP($DR$1180,'[1]Услуги по передаче'!$G$5:$J$7,2,FALSE))</f>
        <v>4164.07</v>
      </c>
      <c r="P1187" s="73"/>
      <c r="Q1187" s="73"/>
      <c r="R1187" s="73"/>
      <c r="S1187" s="73"/>
      <c r="T1187" s="74"/>
      <c r="U1187" s="72">
        <f>IF($A1187="-","-",ROUND(VLOOKUP($A1187+ROUND(LEFT(U$1183,1)/24,5),'[1]ОАО "АТС"'!$A$30:$F$773,3,FALSE)+HLOOKUP($DL$1181,'[1]Сбытовая надбавка'!$F$5:$H$6,2,FALSE),2)+'[1]Иные услуги'!$C$6+HLOOKUP($DR$1180,'[1]Услуги по передаче'!$G$5:$J$7,2,FALSE))</f>
        <v>4164.51</v>
      </c>
      <c r="V1187" s="73"/>
      <c r="W1187" s="73"/>
      <c r="X1187" s="73"/>
      <c r="Y1187" s="73"/>
      <c r="Z1187" s="74"/>
      <c r="AA1187" s="72">
        <f>IF($A1187="-","-",ROUND(VLOOKUP($A1187+ROUND(LEFT(AA$1183,1)/24,5),'[1]ОАО "АТС"'!$A$30:$F$773,3,FALSE)+HLOOKUP($DL$1181,'[1]Сбытовая надбавка'!$F$5:$H$6,2,FALSE),2)+'[1]Иные услуги'!$C$6+HLOOKUP($DR$1180,'[1]Услуги по передаче'!$G$5:$J$7,2,FALSE))</f>
        <v>4164.5</v>
      </c>
      <c r="AB1187" s="73"/>
      <c r="AC1187" s="73"/>
      <c r="AD1187" s="73"/>
      <c r="AE1187" s="73"/>
      <c r="AF1187" s="74"/>
      <c r="AG1187" s="72">
        <f>IF($A1187="-","-",ROUND(VLOOKUP($A1187+ROUND(LEFT(AG$1183,1)/24,5),'[1]ОАО "АТС"'!$A$30:$F$773,3,FALSE)+HLOOKUP($DL$1181,'[1]Сбытовая надбавка'!$F$5:$H$6,2,FALSE),2)+'[1]Иные услуги'!$C$6+HLOOKUP($DR$1180,'[1]Услуги по передаче'!$G$5:$J$7,2,FALSE))</f>
        <v>4164.42</v>
      </c>
      <c r="AH1187" s="73"/>
      <c r="AI1187" s="73"/>
      <c r="AJ1187" s="73"/>
      <c r="AK1187" s="73"/>
      <c r="AL1187" s="74"/>
      <c r="AM1187" s="72">
        <f>IF($A1187="-","-",ROUND(VLOOKUP($A1187+ROUND(LEFT(AM$1183,1)/24,5),'[1]ОАО "АТС"'!$A$30:$F$773,3,FALSE)+HLOOKUP($DL$1181,'[1]Сбытовая надбавка'!$F$5:$H$6,2,FALSE),2)+'[1]Иные услуги'!$C$6+HLOOKUP($DR$1180,'[1]Услуги по передаче'!$G$5:$J$7,2,FALSE))</f>
        <v>4164.22</v>
      </c>
      <c r="AN1187" s="73"/>
      <c r="AO1187" s="73"/>
      <c r="AP1187" s="73"/>
      <c r="AQ1187" s="73"/>
      <c r="AR1187" s="74"/>
      <c r="AS1187" s="72">
        <f>IF($A1187="-","-",ROUND(VLOOKUP($A1187+ROUND(LEFT(AS$1183,1)/24,5),'[1]ОАО "АТС"'!$A$30:$F$773,3,FALSE)+HLOOKUP($DL$1181,'[1]Сбытовая надбавка'!$F$5:$H$6,2,FALSE),2)+'[1]Иные услуги'!$C$6+HLOOKUP($DR$1180,'[1]Услуги по передаче'!$G$5:$J$7,2,FALSE))</f>
        <v>4163.01</v>
      </c>
      <c r="AT1187" s="73"/>
      <c r="AU1187" s="73"/>
      <c r="AV1187" s="73"/>
      <c r="AW1187" s="73"/>
      <c r="AX1187" s="74"/>
      <c r="AY1187" s="72">
        <f>IF($A1187="-","-",ROUND(VLOOKUP($A1187+ROUND(LEFT(AY$1183,1)/24,5),'[1]ОАО "АТС"'!$A$30:$F$773,3,FALSE)+HLOOKUP($DL$1181,'[1]Сбытовая надбавка'!$F$5:$H$6,2,FALSE),2)+'[1]Иные услуги'!$C$6+HLOOKUP($DR$1180,'[1]Услуги по передаче'!$G$5:$J$7,2,FALSE))</f>
        <v>4162.99</v>
      </c>
      <c r="AZ1187" s="73"/>
      <c r="BA1187" s="73"/>
      <c r="BB1187" s="73"/>
      <c r="BC1187" s="73"/>
      <c r="BD1187" s="74"/>
      <c r="BE1187" s="72">
        <f>IF($A1187="-","-",ROUND(VLOOKUP($A1187+ROUND(LEFT(BE$1183,1)/24,5),'[1]ОАО "АТС"'!$A$30:$F$773,3,FALSE)+HLOOKUP($DL$1181,'[1]Сбытовая надбавка'!$F$5:$H$6,2,FALSE),2)+'[1]Иные услуги'!$C$6+HLOOKUP($DR$1180,'[1]Услуги по передаче'!$G$5:$J$7,2,FALSE))</f>
        <v>4163.62</v>
      </c>
      <c r="BF1187" s="73"/>
      <c r="BG1187" s="73"/>
      <c r="BH1187" s="73"/>
      <c r="BI1187" s="73"/>
      <c r="BJ1187" s="74"/>
      <c r="BK1187" s="72">
        <f>IF($A1187="-","-",ROUND(VLOOKUP($A1187+ROUND(LEFT(BK$1183,1)/24,5),'[1]ОАО "АТС"'!$A$30:$F$773,3,FALSE)+HLOOKUP($DL$1181,'[1]Сбытовая надбавка'!$F$5:$H$6,2,FALSE),2)+'[1]Иные услуги'!$C$6+HLOOKUP($DR$1180,'[1]Услуги по передаче'!$G$5:$J$7,2,FALSE))</f>
        <v>4164.0600000000004</v>
      </c>
      <c r="BL1187" s="73"/>
      <c r="BM1187" s="73"/>
      <c r="BN1187" s="73"/>
      <c r="BO1187" s="73"/>
      <c r="BP1187" s="74"/>
      <c r="BQ1187" s="72">
        <f>IF($A1187="-","-",ROUND(VLOOKUP($A1187+ROUND(LEFT(BQ$1183,2)/24,5),'[1]ОАО "АТС"'!$A$30:$F$773,3,FALSE)+HLOOKUP($DL$1181,'[1]Сбытовая надбавка'!$F$5:$H$6,2,FALSE),2)+'[1]Иные услуги'!$C$6+HLOOKUP($DR$1180,'[1]Услуги по передаче'!$G$5:$J$7,2,FALSE))</f>
        <v>4214.12</v>
      </c>
      <c r="BR1187" s="73"/>
      <c r="BS1187" s="73"/>
      <c r="BT1187" s="73"/>
      <c r="BU1187" s="73"/>
      <c r="BV1187" s="74"/>
      <c r="BW1187" s="72">
        <f>IF($A1187="-","-",ROUND(VLOOKUP($A1187+ROUND(LEFT(BW$1183,2)/24,5),'[1]ОАО "АТС"'!$A$30:$F$773,3,FALSE)+HLOOKUP($DL$1181,'[1]Сбытовая надбавка'!$F$5:$H$6,2,FALSE),2)+'[1]Иные услуги'!$C$6+HLOOKUP($DR$1180,'[1]Услуги по передаче'!$G$5:$J$7,2,FALSE))</f>
        <v>4247.34</v>
      </c>
      <c r="BX1187" s="73"/>
      <c r="BY1187" s="73"/>
      <c r="BZ1187" s="73"/>
      <c r="CA1187" s="73"/>
      <c r="CB1187" s="74"/>
      <c r="CC1187" s="72">
        <f>IF($A1187="-","-",ROUND(VLOOKUP($A1187+ROUND(LEFT(CC$1183,2)/24,5),'[1]ОАО "АТС"'!$A$30:$F$773,3,FALSE)+HLOOKUP($DL$1181,'[1]Сбытовая надбавка'!$F$5:$H$6,2,FALSE),2)+'[1]Иные услуги'!$C$6+HLOOKUP($DR$1180,'[1]Услуги по передаче'!$G$5:$J$7,2,FALSE))</f>
        <v>4234.32</v>
      </c>
      <c r="CD1187" s="73"/>
      <c r="CE1187" s="73"/>
      <c r="CF1187" s="73"/>
      <c r="CG1187" s="73"/>
      <c r="CH1187" s="74"/>
      <c r="CI1187" s="72">
        <f>IF($A1187="-","-",ROUND(VLOOKUP($A1187+ROUND(LEFT(CI$1183,2)/24,5),'[1]ОАО "АТС"'!$A$30:$F$773,3,FALSE)+HLOOKUP($DL$1181,'[1]Сбытовая надбавка'!$F$5:$H$6,2,FALSE),2)+'[1]Иные услуги'!$C$6+HLOOKUP($DR$1180,'[1]Услуги по передаче'!$G$5:$J$7,2,FALSE))</f>
        <v>4207.2299999999996</v>
      </c>
      <c r="CJ1187" s="73"/>
      <c r="CK1187" s="73"/>
      <c r="CL1187" s="73"/>
      <c r="CM1187" s="73"/>
      <c r="CN1187" s="74"/>
      <c r="CO1187" s="72">
        <f>IF($A1187="-","-",ROUND(VLOOKUP($A1187+ROUND(LEFT(CO$1183,2)/24,5),'[1]ОАО "АТС"'!$A$30:$F$773,3,FALSE)+HLOOKUP($DL$1181,'[1]Сбытовая надбавка'!$F$5:$H$6,2,FALSE),2)+'[1]Иные услуги'!$C$6+HLOOKUP($DR$1180,'[1]Услуги по передаче'!$G$5:$J$7,2,FALSE))</f>
        <v>4193.97</v>
      </c>
      <c r="CP1187" s="73"/>
      <c r="CQ1187" s="73"/>
      <c r="CR1187" s="73"/>
      <c r="CS1187" s="73"/>
      <c r="CT1187" s="74"/>
      <c r="CU1187" s="72">
        <f>IF($A1187="-","-",ROUND(VLOOKUP($A1187+ROUND(LEFT(CU$1183,2)/24,5),'[1]ОАО "АТС"'!$A$30:$F$773,3,FALSE)+HLOOKUP($DL$1181,'[1]Сбытовая надбавка'!$F$5:$H$6,2,FALSE),2)+'[1]Иные услуги'!$C$6+HLOOKUP($DR$1180,'[1]Услуги по передаче'!$G$5:$J$7,2,FALSE))</f>
        <v>4171.63</v>
      </c>
      <c r="CV1187" s="73"/>
      <c r="CW1187" s="73"/>
      <c r="CX1187" s="73"/>
      <c r="CY1187" s="73"/>
      <c r="CZ1187" s="74"/>
      <c r="DA1187" s="72">
        <f>IF($A1187="-","-",ROUND(VLOOKUP($A1187+ROUND(LEFT(DA$1183,2)/24,5),'[1]ОАО "АТС"'!$A$30:$F$773,3,FALSE)+HLOOKUP($DL$1181,'[1]Сбытовая надбавка'!$F$5:$H$6,2,FALSE),2)+'[1]Иные услуги'!$C$6+HLOOKUP($DR$1180,'[1]Услуги по передаче'!$G$5:$J$7,2,FALSE))</f>
        <v>4164.3900000000003</v>
      </c>
      <c r="DB1187" s="73"/>
      <c r="DC1187" s="73"/>
      <c r="DD1187" s="73"/>
      <c r="DE1187" s="73"/>
      <c r="DF1187" s="74"/>
      <c r="DG1187" s="72">
        <f>IF($A1187="-","-",ROUND(VLOOKUP($A1187+ROUND(LEFT(DG$1183,2)/24,5),'[1]ОАО "АТС"'!$A$30:$F$773,3,FALSE)+HLOOKUP($DL$1181,'[1]Сбытовая надбавка'!$F$5:$H$6,2,FALSE),2)+'[1]Иные услуги'!$C$6+HLOOKUP($DR$1180,'[1]Услуги по передаче'!$G$5:$J$7,2,FALSE))</f>
        <v>4164.58</v>
      </c>
      <c r="DH1187" s="73"/>
      <c r="DI1187" s="73"/>
      <c r="DJ1187" s="73"/>
      <c r="DK1187" s="73"/>
      <c r="DL1187" s="74"/>
      <c r="DM1187" s="72">
        <f>IF($A1187="-","-",ROUND(VLOOKUP($A1187+ROUND(LEFT(DM$1183,2)/24,5),'[1]ОАО "АТС"'!$A$30:$F$773,3,FALSE)+HLOOKUP($DL$1181,'[1]Сбытовая надбавка'!$F$5:$H$6,2,FALSE),2)+'[1]Иные услуги'!$C$6+HLOOKUP($DR$1180,'[1]Услуги по передаче'!$G$5:$J$7,2,FALSE))</f>
        <v>4228.6400000000003</v>
      </c>
      <c r="DN1187" s="73"/>
      <c r="DO1187" s="73"/>
      <c r="DP1187" s="73"/>
      <c r="DQ1187" s="73"/>
      <c r="DR1187" s="74"/>
      <c r="DS1187" s="72">
        <f>IF($A1187="-","-",ROUND(VLOOKUP($A1187+ROUND(LEFT(DS$1183,2)/24,5),'[1]ОАО "АТС"'!$A$30:$F$773,3,FALSE)+HLOOKUP($DL$1181,'[1]Сбытовая надбавка'!$F$5:$H$6,2,FALSE),2)+'[1]Иные услуги'!$C$6+HLOOKUP($DR$1180,'[1]Услуги по передаче'!$G$5:$J$7,2,FALSE))</f>
        <v>4221.3</v>
      </c>
      <c r="DT1187" s="73"/>
      <c r="DU1187" s="73"/>
      <c r="DV1187" s="73"/>
      <c r="DW1187" s="73"/>
      <c r="DX1187" s="74"/>
      <c r="DY1187" s="72">
        <f>IF($A1187="-","-",ROUND(VLOOKUP($A1187+ROUND(LEFT(DY$1183,2)/24,5),'[1]ОАО "АТС"'!$A$30:$F$773,3,FALSE)+HLOOKUP($DL$1181,'[1]Сбытовая надбавка'!$F$5:$H$6,2,FALSE),2)+'[1]Иные услуги'!$C$6+HLOOKUP($DR$1180,'[1]Услуги по передаче'!$G$5:$J$7,2,FALSE))</f>
        <v>4163.32</v>
      </c>
      <c r="DZ1187" s="73"/>
      <c r="EA1187" s="73"/>
      <c r="EB1187" s="73"/>
      <c r="EC1187" s="73"/>
      <c r="ED1187" s="74"/>
      <c r="EE1187" s="72">
        <f>IF($A1187="-","-",ROUND(VLOOKUP($A1187+ROUND(LEFT(EE$1183,2)/24,5),'[1]ОАО "АТС"'!$A$30:$F$773,3,FALSE)+HLOOKUP($DL$1181,'[1]Сбытовая надбавка'!$F$5:$H$6,2,FALSE),2)+'[1]Иные услуги'!$C$6+HLOOKUP($DR$1180,'[1]Услуги по передаче'!$G$5:$J$7,2,FALSE))</f>
        <v>4162.12</v>
      </c>
      <c r="EF1187" s="73"/>
      <c r="EG1187" s="73"/>
      <c r="EH1187" s="73"/>
      <c r="EI1187" s="73"/>
      <c r="EJ1187" s="74"/>
      <c r="EK1187" s="72">
        <f>IF($A1187="-","-",ROUND(VLOOKUP($A1187+ROUND(LEFT(EK$1183,2)/24,5),'[1]ОАО "АТС"'!$A$30:$F$773,3,FALSE)+HLOOKUP($DL$1181,'[1]Сбытовая надбавка'!$F$5:$H$6,2,FALSE),2)+'[1]Иные услуги'!$C$6+HLOOKUP($DR$1180,'[1]Услуги по передаче'!$G$5:$J$7,2,FALSE))</f>
        <v>4341.57</v>
      </c>
      <c r="EL1187" s="73"/>
      <c r="EM1187" s="73"/>
      <c r="EN1187" s="73"/>
      <c r="EO1187" s="73"/>
      <c r="EP1187" s="74"/>
      <c r="EQ1187" s="72">
        <f>IF($A1187="-","-",ROUND(VLOOKUP($A1187+ROUND(LEFT(EQ$1183,2)/24,5),'[1]ОАО "АТС"'!$A$30:$F$773,3,FALSE)+HLOOKUP($DL$1181,'[1]Сбытовая надбавка'!$F$5:$H$6,2,FALSE),2)+'[1]Иные услуги'!$C$6+HLOOKUP($DR$1180,'[1]Услуги по передаче'!$G$5:$J$7,2,FALSE))</f>
        <v>4235.05</v>
      </c>
      <c r="ER1187" s="73"/>
      <c r="ES1187" s="73"/>
      <c r="ET1187" s="73"/>
      <c r="EU1187" s="73"/>
      <c r="EV1187" s="74"/>
    </row>
    <row r="1188" spans="1:152" s="38" customFormat="1" ht="15.75" customHeight="1" x14ac:dyDescent="0.2">
      <c r="A1188" s="69">
        <f>$A$119</f>
        <v>44990</v>
      </c>
      <c r="B1188" s="70"/>
      <c r="C1188" s="70"/>
      <c r="D1188" s="70"/>
      <c r="E1188" s="70"/>
      <c r="F1188" s="70"/>
      <c r="G1188" s="70"/>
      <c r="H1188" s="71"/>
      <c r="I1188" s="72">
        <f>IF($A1188="-","-",ROUND(VLOOKUP($A1188+ROUND(LEFT(I$1183,1)/24,5),'[1]ОАО "АТС"'!$A$30:$F$773,3,FALSE)+HLOOKUP($DL$1181,'[1]Сбытовая надбавка'!$F$5:$H$6,2,FALSE),2)+'[1]Иные услуги'!$C$6+HLOOKUP($DR$1180,'[1]Услуги по передаче'!$G$5:$J$7,2,FALSE))</f>
        <v>4219.6100000000006</v>
      </c>
      <c r="J1188" s="73"/>
      <c r="K1188" s="73"/>
      <c r="L1188" s="73"/>
      <c r="M1188" s="73"/>
      <c r="N1188" s="74"/>
      <c r="O1188" s="72">
        <f>IF($A1188="-","-",ROUND(VLOOKUP($A1188+ROUND(LEFT(O$1183,1)/24,5),'[1]ОАО "АТС"'!$A$30:$F$773,3,FALSE)+HLOOKUP($DL$1181,'[1]Сбытовая надбавка'!$F$5:$H$6,2,FALSE),2)+'[1]Иные услуги'!$C$6+HLOOKUP($DR$1180,'[1]Услуги по передаче'!$G$5:$J$7,2,FALSE))</f>
        <v>4168.7299999999996</v>
      </c>
      <c r="P1188" s="73"/>
      <c r="Q1188" s="73"/>
      <c r="R1188" s="73"/>
      <c r="S1188" s="73"/>
      <c r="T1188" s="74"/>
      <c r="U1188" s="72">
        <f>IF($A1188="-","-",ROUND(VLOOKUP($A1188+ROUND(LEFT(U$1183,1)/24,5),'[1]ОАО "АТС"'!$A$30:$F$773,3,FALSE)+HLOOKUP($DL$1181,'[1]Сбытовая надбавка'!$F$5:$H$6,2,FALSE),2)+'[1]Иные услуги'!$C$6+HLOOKUP($DR$1180,'[1]Услуги по передаче'!$G$5:$J$7,2,FALSE))</f>
        <v>4164.74</v>
      </c>
      <c r="V1188" s="73"/>
      <c r="W1188" s="73"/>
      <c r="X1188" s="73"/>
      <c r="Y1188" s="73"/>
      <c r="Z1188" s="74"/>
      <c r="AA1188" s="72">
        <f>IF($A1188="-","-",ROUND(VLOOKUP($A1188+ROUND(LEFT(AA$1183,1)/24,5),'[1]ОАО "АТС"'!$A$30:$F$773,3,FALSE)+HLOOKUP($DL$1181,'[1]Сбытовая надбавка'!$F$5:$H$6,2,FALSE),2)+'[1]Иные услуги'!$C$6+HLOOKUP($DR$1180,'[1]Услуги по передаче'!$G$5:$J$7,2,FALSE))</f>
        <v>4164.71</v>
      </c>
      <c r="AB1188" s="73"/>
      <c r="AC1188" s="73"/>
      <c r="AD1188" s="73"/>
      <c r="AE1188" s="73"/>
      <c r="AF1188" s="74"/>
      <c r="AG1188" s="72">
        <f>IF($A1188="-","-",ROUND(VLOOKUP($A1188+ROUND(LEFT(AG$1183,1)/24,5),'[1]ОАО "АТС"'!$A$30:$F$773,3,FALSE)+HLOOKUP($DL$1181,'[1]Сбытовая надбавка'!$F$5:$H$6,2,FALSE),2)+'[1]Иные услуги'!$C$6+HLOOKUP($DR$1180,'[1]Услуги по передаче'!$G$5:$J$7,2,FALSE))</f>
        <v>4164.7</v>
      </c>
      <c r="AH1188" s="73"/>
      <c r="AI1188" s="73"/>
      <c r="AJ1188" s="73"/>
      <c r="AK1188" s="73"/>
      <c r="AL1188" s="74"/>
      <c r="AM1188" s="72">
        <f>IF($A1188="-","-",ROUND(VLOOKUP($A1188+ROUND(LEFT(AM$1183,1)/24,5),'[1]ОАО "АТС"'!$A$30:$F$773,3,FALSE)+HLOOKUP($DL$1181,'[1]Сбытовая надбавка'!$F$5:$H$6,2,FALSE),2)+'[1]Иные услуги'!$C$6+HLOOKUP($DR$1180,'[1]Услуги по передаче'!$G$5:$J$7,2,FALSE))</f>
        <v>4164.2</v>
      </c>
      <c r="AN1188" s="73"/>
      <c r="AO1188" s="73"/>
      <c r="AP1188" s="73"/>
      <c r="AQ1188" s="73"/>
      <c r="AR1188" s="74"/>
      <c r="AS1188" s="72">
        <f>IF($A1188="-","-",ROUND(VLOOKUP($A1188+ROUND(LEFT(AS$1183,1)/24,5),'[1]ОАО "АТС"'!$A$30:$F$773,3,FALSE)+HLOOKUP($DL$1181,'[1]Сбытовая надбавка'!$F$5:$H$6,2,FALSE),2)+'[1]Иные услуги'!$C$6+HLOOKUP($DR$1180,'[1]Услуги по передаче'!$G$5:$J$7,2,FALSE))</f>
        <v>4163.1900000000005</v>
      </c>
      <c r="AT1188" s="73"/>
      <c r="AU1188" s="73"/>
      <c r="AV1188" s="73"/>
      <c r="AW1188" s="73"/>
      <c r="AX1188" s="74"/>
      <c r="AY1188" s="72">
        <f>IF($A1188="-","-",ROUND(VLOOKUP($A1188+ROUND(LEFT(AY$1183,1)/24,5),'[1]ОАО "АТС"'!$A$30:$F$773,3,FALSE)+HLOOKUP($DL$1181,'[1]Сбытовая надбавка'!$F$5:$H$6,2,FALSE),2)+'[1]Иные услуги'!$C$6+HLOOKUP($DR$1180,'[1]Услуги по передаче'!$G$5:$J$7,2,FALSE))</f>
        <v>4163.2</v>
      </c>
      <c r="AZ1188" s="73"/>
      <c r="BA1188" s="73"/>
      <c r="BB1188" s="73"/>
      <c r="BC1188" s="73"/>
      <c r="BD1188" s="74"/>
      <c r="BE1188" s="72">
        <f>IF($A1188="-","-",ROUND(VLOOKUP($A1188+ROUND(LEFT(BE$1183,1)/24,5),'[1]ОАО "АТС"'!$A$30:$F$773,3,FALSE)+HLOOKUP($DL$1181,'[1]Сбытовая надбавка'!$F$5:$H$6,2,FALSE),2)+'[1]Иные услуги'!$C$6+HLOOKUP($DR$1180,'[1]Услуги по передаче'!$G$5:$J$7,2,FALSE))</f>
        <v>4163.55</v>
      </c>
      <c r="BF1188" s="73"/>
      <c r="BG1188" s="73"/>
      <c r="BH1188" s="73"/>
      <c r="BI1188" s="73"/>
      <c r="BJ1188" s="74"/>
      <c r="BK1188" s="72">
        <f>IF($A1188="-","-",ROUND(VLOOKUP($A1188+ROUND(LEFT(BK$1183,1)/24,5),'[1]ОАО "АТС"'!$A$30:$F$773,3,FALSE)+HLOOKUP($DL$1181,'[1]Сбытовая надбавка'!$F$5:$H$6,2,FALSE),2)+'[1]Иные услуги'!$C$6+HLOOKUP($DR$1180,'[1]Услуги по передаче'!$G$5:$J$7,2,FALSE))</f>
        <v>4163.66</v>
      </c>
      <c r="BL1188" s="73"/>
      <c r="BM1188" s="73"/>
      <c r="BN1188" s="73"/>
      <c r="BO1188" s="73"/>
      <c r="BP1188" s="74"/>
      <c r="BQ1188" s="72">
        <f>IF($A1188="-","-",ROUND(VLOOKUP($A1188+ROUND(LEFT(BQ$1183,2)/24,5),'[1]ОАО "АТС"'!$A$30:$F$773,3,FALSE)+HLOOKUP($DL$1181,'[1]Сбытовая надбавка'!$F$5:$H$6,2,FALSE),2)+'[1]Иные услуги'!$C$6+HLOOKUP($DR$1180,'[1]Услуги по передаче'!$G$5:$J$7,2,FALSE))</f>
        <v>4181.5300000000007</v>
      </c>
      <c r="BR1188" s="73"/>
      <c r="BS1188" s="73"/>
      <c r="BT1188" s="73"/>
      <c r="BU1188" s="73"/>
      <c r="BV1188" s="74"/>
      <c r="BW1188" s="72">
        <f>IF($A1188="-","-",ROUND(VLOOKUP($A1188+ROUND(LEFT(BW$1183,2)/24,5),'[1]ОАО "АТС"'!$A$30:$F$773,3,FALSE)+HLOOKUP($DL$1181,'[1]Сбытовая надбавка'!$F$5:$H$6,2,FALSE),2)+'[1]Иные услуги'!$C$6+HLOOKUP($DR$1180,'[1]Услуги по передаче'!$G$5:$J$7,2,FALSE))</f>
        <v>4188.84</v>
      </c>
      <c r="BX1188" s="73"/>
      <c r="BY1188" s="73"/>
      <c r="BZ1188" s="73"/>
      <c r="CA1188" s="73"/>
      <c r="CB1188" s="74"/>
      <c r="CC1188" s="72">
        <f>IF($A1188="-","-",ROUND(VLOOKUP($A1188+ROUND(LEFT(CC$1183,2)/24,5),'[1]ОАО "АТС"'!$A$30:$F$773,3,FALSE)+HLOOKUP($DL$1181,'[1]Сбытовая надбавка'!$F$5:$H$6,2,FALSE),2)+'[1]Иные услуги'!$C$6+HLOOKUP($DR$1180,'[1]Услуги по передаче'!$G$5:$J$7,2,FALSE))</f>
        <v>4163.7800000000007</v>
      </c>
      <c r="CD1188" s="73"/>
      <c r="CE1188" s="73"/>
      <c r="CF1188" s="73"/>
      <c r="CG1188" s="73"/>
      <c r="CH1188" s="74"/>
      <c r="CI1188" s="72">
        <f>IF($A1188="-","-",ROUND(VLOOKUP($A1188+ROUND(LEFT(CI$1183,2)/24,5),'[1]ОАО "АТС"'!$A$30:$F$773,3,FALSE)+HLOOKUP($DL$1181,'[1]Сбытовая надбавка'!$F$5:$H$6,2,FALSE),2)+'[1]Иные услуги'!$C$6+HLOOKUP($DR$1180,'[1]Услуги по передаче'!$G$5:$J$7,2,FALSE))</f>
        <v>4163.99</v>
      </c>
      <c r="CJ1188" s="73"/>
      <c r="CK1188" s="73"/>
      <c r="CL1188" s="73"/>
      <c r="CM1188" s="73"/>
      <c r="CN1188" s="74"/>
      <c r="CO1188" s="72">
        <f>IF($A1188="-","-",ROUND(VLOOKUP($A1188+ROUND(LEFT(CO$1183,2)/24,5),'[1]ОАО "АТС"'!$A$30:$F$773,3,FALSE)+HLOOKUP($DL$1181,'[1]Сбытовая надбавка'!$F$5:$H$6,2,FALSE),2)+'[1]Иные услуги'!$C$6+HLOOKUP($DR$1180,'[1]Услуги по передаче'!$G$5:$J$7,2,FALSE))</f>
        <v>4163.74</v>
      </c>
      <c r="CP1188" s="73"/>
      <c r="CQ1188" s="73"/>
      <c r="CR1188" s="73"/>
      <c r="CS1188" s="73"/>
      <c r="CT1188" s="74"/>
      <c r="CU1188" s="72">
        <f>IF($A1188="-","-",ROUND(VLOOKUP($A1188+ROUND(LEFT(CU$1183,2)/24,5),'[1]ОАО "АТС"'!$A$30:$F$773,3,FALSE)+HLOOKUP($DL$1181,'[1]Сбытовая надбавка'!$F$5:$H$6,2,FALSE),2)+'[1]Иные услуги'!$C$6+HLOOKUP($DR$1180,'[1]Услуги по передаче'!$G$5:$J$7,2,FALSE))</f>
        <v>4163.8100000000004</v>
      </c>
      <c r="CV1188" s="73"/>
      <c r="CW1188" s="73"/>
      <c r="CX1188" s="73"/>
      <c r="CY1188" s="73"/>
      <c r="CZ1188" s="74"/>
      <c r="DA1188" s="72">
        <f>IF($A1188="-","-",ROUND(VLOOKUP($A1188+ROUND(LEFT(DA$1183,2)/24,5),'[1]ОАО "АТС"'!$A$30:$F$773,3,FALSE)+HLOOKUP($DL$1181,'[1]Сбытовая надбавка'!$F$5:$H$6,2,FALSE),2)+'[1]Иные услуги'!$C$6+HLOOKUP($DR$1180,'[1]Услуги по передаче'!$G$5:$J$7,2,FALSE))</f>
        <v>4164.24</v>
      </c>
      <c r="DB1188" s="73"/>
      <c r="DC1188" s="73"/>
      <c r="DD1188" s="73"/>
      <c r="DE1188" s="73"/>
      <c r="DF1188" s="74"/>
      <c r="DG1188" s="72">
        <f>IF($A1188="-","-",ROUND(VLOOKUP($A1188+ROUND(LEFT(DG$1183,2)/24,5),'[1]ОАО "АТС"'!$A$30:$F$773,3,FALSE)+HLOOKUP($DL$1181,'[1]Сбытовая надбавка'!$F$5:$H$6,2,FALSE),2)+'[1]Иные услуги'!$C$6+HLOOKUP($DR$1180,'[1]Услуги по передаче'!$G$5:$J$7,2,FALSE))</f>
        <v>4187.8</v>
      </c>
      <c r="DH1188" s="73"/>
      <c r="DI1188" s="73"/>
      <c r="DJ1188" s="73"/>
      <c r="DK1188" s="73"/>
      <c r="DL1188" s="74"/>
      <c r="DM1188" s="72">
        <f>IF($A1188="-","-",ROUND(VLOOKUP($A1188+ROUND(LEFT(DM$1183,2)/24,5),'[1]ОАО "АТС"'!$A$30:$F$773,3,FALSE)+HLOOKUP($DL$1181,'[1]Сбытовая надбавка'!$F$5:$H$6,2,FALSE),2)+'[1]Иные услуги'!$C$6+HLOOKUP($DR$1180,'[1]Услуги по передаче'!$G$5:$J$7,2,FALSE))</f>
        <v>4309.99</v>
      </c>
      <c r="DN1188" s="73"/>
      <c r="DO1188" s="73"/>
      <c r="DP1188" s="73"/>
      <c r="DQ1188" s="73"/>
      <c r="DR1188" s="74"/>
      <c r="DS1188" s="72">
        <f>IF($A1188="-","-",ROUND(VLOOKUP($A1188+ROUND(LEFT(DS$1183,2)/24,5),'[1]ОАО "АТС"'!$A$30:$F$773,3,FALSE)+HLOOKUP($DL$1181,'[1]Сбытовая надбавка'!$F$5:$H$6,2,FALSE),2)+'[1]Иные услуги'!$C$6+HLOOKUP($DR$1180,'[1]Услуги по передаче'!$G$5:$J$7,2,FALSE))</f>
        <v>4322.37</v>
      </c>
      <c r="DT1188" s="73"/>
      <c r="DU1188" s="73"/>
      <c r="DV1188" s="73"/>
      <c r="DW1188" s="73"/>
      <c r="DX1188" s="74"/>
      <c r="DY1188" s="72">
        <f>IF($A1188="-","-",ROUND(VLOOKUP($A1188+ROUND(LEFT(DY$1183,2)/24,5),'[1]ОАО "АТС"'!$A$30:$F$773,3,FALSE)+HLOOKUP($DL$1181,'[1]Сбытовая надбавка'!$F$5:$H$6,2,FALSE),2)+'[1]Иные услуги'!$C$6+HLOOKUP($DR$1180,'[1]Услуги по передаче'!$G$5:$J$7,2,FALSE))</f>
        <v>4257.3999999999996</v>
      </c>
      <c r="DZ1188" s="73"/>
      <c r="EA1188" s="73"/>
      <c r="EB1188" s="73"/>
      <c r="EC1188" s="73"/>
      <c r="ED1188" s="74"/>
      <c r="EE1188" s="72">
        <f>IF($A1188="-","-",ROUND(VLOOKUP($A1188+ROUND(LEFT(EE$1183,2)/24,5),'[1]ОАО "АТС"'!$A$30:$F$773,3,FALSE)+HLOOKUP($DL$1181,'[1]Сбытовая надбавка'!$F$5:$H$6,2,FALSE),2)+'[1]Иные услуги'!$C$6+HLOOKUP($DR$1180,'[1]Услуги по передаче'!$G$5:$J$7,2,FALSE))</f>
        <v>4162.5300000000007</v>
      </c>
      <c r="EF1188" s="73"/>
      <c r="EG1188" s="73"/>
      <c r="EH1188" s="73"/>
      <c r="EI1188" s="73"/>
      <c r="EJ1188" s="74"/>
      <c r="EK1188" s="72">
        <f>IF($A1188="-","-",ROUND(VLOOKUP($A1188+ROUND(LEFT(EK$1183,2)/24,5),'[1]ОАО "АТС"'!$A$30:$F$773,3,FALSE)+HLOOKUP($DL$1181,'[1]Сбытовая надбавка'!$F$5:$H$6,2,FALSE),2)+'[1]Иные услуги'!$C$6+HLOOKUP($DR$1180,'[1]Услуги по передаче'!$G$5:$J$7,2,FALSE))</f>
        <v>4374.8100000000004</v>
      </c>
      <c r="EL1188" s="73"/>
      <c r="EM1188" s="73"/>
      <c r="EN1188" s="73"/>
      <c r="EO1188" s="73"/>
      <c r="EP1188" s="74"/>
      <c r="EQ1188" s="72">
        <f>IF($A1188="-","-",ROUND(VLOOKUP($A1188+ROUND(LEFT(EQ$1183,2)/24,5),'[1]ОАО "АТС"'!$A$30:$F$773,3,FALSE)+HLOOKUP($DL$1181,'[1]Сбытовая надбавка'!$F$5:$H$6,2,FALSE),2)+'[1]Иные услуги'!$C$6+HLOOKUP($DR$1180,'[1]Услуги по передаче'!$G$5:$J$7,2,FALSE))</f>
        <v>4261.55</v>
      </c>
      <c r="ER1188" s="73"/>
      <c r="ES1188" s="73"/>
      <c r="ET1188" s="73"/>
      <c r="EU1188" s="73"/>
      <c r="EV1188" s="74"/>
    </row>
    <row r="1189" spans="1:152" s="38" customFormat="1" ht="15.75" customHeight="1" x14ac:dyDescent="0.2">
      <c r="A1189" s="69">
        <f>$A$120</f>
        <v>44991</v>
      </c>
      <c r="B1189" s="70"/>
      <c r="C1189" s="70"/>
      <c r="D1189" s="70"/>
      <c r="E1189" s="70"/>
      <c r="F1189" s="70"/>
      <c r="G1189" s="70"/>
      <c r="H1189" s="71"/>
      <c r="I1189" s="72">
        <f>IF($A1189="-","-",ROUND(VLOOKUP($A1189+ROUND(LEFT(I$1183,1)/24,5),'[1]ОАО "АТС"'!$A$30:$F$773,3,FALSE)+HLOOKUP($DL$1181,'[1]Сбытовая надбавка'!$F$5:$H$6,2,FALSE),2)+'[1]Иные услуги'!$C$6+HLOOKUP($DR$1180,'[1]Услуги по передаче'!$G$5:$J$7,2,FALSE))</f>
        <v>4164.01</v>
      </c>
      <c r="J1189" s="73"/>
      <c r="K1189" s="73"/>
      <c r="L1189" s="73"/>
      <c r="M1189" s="73"/>
      <c r="N1189" s="74"/>
      <c r="O1189" s="72">
        <f>IF($A1189="-","-",ROUND(VLOOKUP($A1189+ROUND(LEFT(O$1183,1)/24,5),'[1]ОАО "АТС"'!$A$30:$F$773,3,FALSE)+HLOOKUP($DL$1181,'[1]Сбытовая надбавка'!$F$5:$H$6,2,FALSE),2)+'[1]Иные услуги'!$C$6+HLOOKUP($DR$1180,'[1]Услуги по передаче'!$G$5:$J$7,2,FALSE))</f>
        <v>4164.3999999999996</v>
      </c>
      <c r="P1189" s="73"/>
      <c r="Q1189" s="73"/>
      <c r="R1189" s="73"/>
      <c r="S1189" s="73"/>
      <c r="T1189" s="74"/>
      <c r="U1189" s="72">
        <f>IF($A1189="-","-",ROUND(VLOOKUP($A1189+ROUND(LEFT(U$1183,1)/24,5),'[1]ОАО "АТС"'!$A$30:$F$773,3,FALSE)+HLOOKUP($DL$1181,'[1]Сбытовая надбавка'!$F$5:$H$6,2,FALSE),2)+'[1]Иные услуги'!$C$6+HLOOKUP($DR$1180,'[1]Услуги по передаче'!$G$5:$J$7,2,FALSE))</f>
        <v>4164.5600000000004</v>
      </c>
      <c r="V1189" s="73"/>
      <c r="W1189" s="73"/>
      <c r="X1189" s="73"/>
      <c r="Y1189" s="73"/>
      <c r="Z1189" s="74"/>
      <c r="AA1189" s="72">
        <f>IF($A1189="-","-",ROUND(VLOOKUP($A1189+ROUND(LEFT(AA$1183,1)/24,5),'[1]ОАО "АТС"'!$A$30:$F$773,3,FALSE)+HLOOKUP($DL$1181,'[1]Сбытовая надбавка'!$F$5:$H$6,2,FALSE),2)+'[1]Иные услуги'!$C$6+HLOOKUP($DR$1180,'[1]Услуги по передаче'!$G$5:$J$7,2,FALSE))</f>
        <v>4164.55</v>
      </c>
      <c r="AB1189" s="73"/>
      <c r="AC1189" s="73"/>
      <c r="AD1189" s="73"/>
      <c r="AE1189" s="73"/>
      <c r="AF1189" s="74"/>
      <c r="AG1189" s="72">
        <f>IF($A1189="-","-",ROUND(VLOOKUP($A1189+ROUND(LEFT(AG$1183,1)/24,5),'[1]ОАО "АТС"'!$A$30:$F$773,3,FALSE)+HLOOKUP($DL$1181,'[1]Сбытовая надбавка'!$F$5:$H$6,2,FALSE),2)+'[1]Иные услуги'!$C$6+HLOOKUP($DR$1180,'[1]Услуги по передаче'!$G$5:$J$7,2,FALSE))</f>
        <v>4164.3900000000003</v>
      </c>
      <c r="AH1189" s="73"/>
      <c r="AI1189" s="73"/>
      <c r="AJ1189" s="73"/>
      <c r="AK1189" s="73"/>
      <c r="AL1189" s="74"/>
      <c r="AM1189" s="72">
        <f>IF($A1189="-","-",ROUND(VLOOKUP($A1189+ROUND(LEFT(AM$1183,1)/24,5),'[1]ОАО "АТС"'!$A$30:$F$773,3,FALSE)+HLOOKUP($DL$1181,'[1]Сбытовая надбавка'!$F$5:$H$6,2,FALSE),2)+'[1]Иные услуги'!$C$6+HLOOKUP($DR$1180,'[1]Услуги по передаче'!$G$5:$J$7,2,FALSE))</f>
        <v>4164.1499999999996</v>
      </c>
      <c r="AN1189" s="73"/>
      <c r="AO1189" s="73"/>
      <c r="AP1189" s="73"/>
      <c r="AQ1189" s="73"/>
      <c r="AR1189" s="74"/>
      <c r="AS1189" s="72">
        <f>IF($A1189="-","-",ROUND(VLOOKUP($A1189+ROUND(LEFT(AS$1183,1)/24,5),'[1]ОАО "АТС"'!$A$30:$F$773,3,FALSE)+HLOOKUP($DL$1181,'[1]Сбытовая надбавка'!$F$5:$H$6,2,FALSE),2)+'[1]Иные услуги'!$C$6+HLOOKUP($DR$1180,'[1]Услуги по передаче'!$G$5:$J$7,2,FALSE))</f>
        <v>4167.9400000000005</v>
      </c>
      <c r="AT1189" s="73"/>
      <c r="AU1189" s="73"/>
      <c r="AV1189" s="73"/>
      <c r="AW1189" s="73"/>
      <c r="AX1189" s="74"/>
      <c r="AY1189" s="72">
        <f>IF($A1189="-","-",ROUND(VLOOKUP($A1189+ROUND(LEFT(AY$1183,1)/24,5),'[1]ОАО "АТС"'!$A$30:$F$773,3,FALSE)+HLOOKUP($DL$1181,'[1]Сбытовая надбавка'!$F$5:$H$6,2,FALSE),2)+'[1]Иные услуги'!$C$6+HLOOKUP($DR$1180,'[1]Услуги по передаче'!$G$5:$J$7,2,FALSE))</f>
        <v>4300.42</v>
      </c>
      <c r="AZ1189" s="73"/>
      <c r="BA1189" s="73"/>
      <c r="BB1189" s="73"/>
      <c r="BC1189" s="73"/>
      <c r="BD1189" s="74"/>
      <c r="BE1189" s="72">
        <f>IF($A1189="-","-",ROUND(VLOOKUP($A1189+ROUND(LEFT(BE$1183,1)/24,5),'[1]ОАО "АТС"'!$A$30:$F$773,3,FALSE)+HLOOKUP($DL$1181,'[1]Сбытовая надбавка'!$F$5:$H$6,2,FALSE),2)+'[1]Иные услуги'!$C$6+HLOOKUP($DR$1180,'[1]Услуги по передаче'!$G$5:$J$7,2,FALSE))</f>
        <v>4163.99</v>
      </c>
      <c r="BF1189" s="73"/>
      <c r="BG1189" s="73"/>
      <c r="BH1189" s="73"/>
      <c r="BI1189" s="73"/>
      <c r="BJ1189" s="74"/>
      <c r="BK1189" s="72">
        <f>IF($A1189="-","-",ROUND(VLOOKUP($A1189+ROUND(LEFT(BK$1183,1)/24,5),'[1]ОАО "АТС"'!$A$30:$F$773,3,FALSE)+HLOOKUP($DL$1181,'[1]Сбытовая надбавка'!$F$5:$H$6,2,FALSE),2)+'[1]Иные услуги'!$C$6+HLOOKUP($DR$1180,'[1]Услуги по передаче'!$G$5:$J$7,2,FALSE))</f>
        <v>4247.95</v>
      </c>
      <c r="BL1189" s="73"/>
      <c r="BM1189" s="73"/>
      <c r="BN1189" s="73"/>
      <c r="BO1189" s="73"/>
      <c r="BP1189" s="74"/>
      <c r="BQ1189" s="72">
        <f>IF($A1189="-","-",ROUND(VLOOKUP($A1189+ROUND(LEFT(BQ$1183,2)/24,5),'[1]ОАО "АТС"'!$A$30:$F$773,3,FALSE)+HLOOKUP($DL$1181,'[1]Сбытовая надбавка'!$F$5:$H$6,2,FALSE),2)+'[1]Иные услуги'!$C$6+HLOOKUP($DR$1180,'[1]Услуги по передаче'!$G$5:$J$7,2,FALSE))</f>
        <v>4272.63</v>
      </c>
      <c r="BR1189" s="73"/>
      <c r="BS1189" s="73"/>
      <c r="BT1189" s="73"/>
      <c r="BU1189" s="73"/>
      <c r="BV1189" s="74"/>
      <c r="BW1189" s="72">
        <f>IF($A1189="-","-",ROUND(VLOOKUP($A1189+ROUND(LEFT(BW$1183,2)/24,5),'[1]ОАО "АТС"'!$A$30:$F$773,3,FALSE)+HLOOKUP($DL$1181,'[1]Сбытовая надбавка'!$F$5:$H$6,2,FALSE),2)+'[1]Иные услуги'!$C$6+HLOOKUP($DR$1180,'[1]Услуги по передаче'!$G$5:$J$7,2,FALSE))</f>
        <v>4260.5600000000004</v>
      </c>
      <c r="BX1189" s="73"/>
      <c r="BY1189" s="73"/>
      <c r="BZ1189" s="73"/>
      <c r="CA1189" s="73"/>
      <c r="CB1189" s="74"/>
      <c r="CC1189" s="72">
        <f>IF($A1189="-","-",ROUND(VLOOKUP($A1189+ROUND(LEFT(CC$1183,2)/24,5),'[1]ОАО "АТС"'!$A$30:$F$773,3,FALSE)+HLOOKUP($DL$1181,'[1]Сбытовая надбавка'!$F$5:$H$6,2,FALSE),2)+'[1]Иные услуги'!$C$6+HLOOKUP($DR$1180,'[1]Услуги по передаче'!$G$5:$J$7,2,FALSE))</f>
        <v>4219.79</v>
      </c>
      <c r="CD1189" s="73"/>
      <c r="CE1189" s="73"/>
      <c r="CF1189" s="73"/>
      <c r="CG1189" s="73"/>
      <c r="CH1189" s="74"/>
      <c r="CI1189" s="72">
        <f>IF($A1189="-","-",ROUND(VLOOKUP($A1189+ROUND(LEFT(CI$1183,2)/24,5),'[1]ОАО "АТС"'!$A$30:$F$773,3,FALSE)+HLOOKUP($DL$1181,'[1]Сбытовая надбавка'!$F$5:$H$6,2,FALSE),2)+'[1]Иные услуги'!$C$6+HLOOKUP($DR$1180,'[1]Услуги по передаче'!$G$5:$J$7,2,FALSE))</f>
        <v>4215.43</v>
      </c>
      <c r="CJ1189" s="73"/>
      <c r="CK1189" s="73"/>
      <c r="CL1189" s="73"/>
      <c r="CM1189" s="73"/>
      <c r="CN1189" s="74"/>
      <c r="CO1189" s="72">
        <f>IF($A1189="-","-",ROUND(VLOOKUP($A1189+ROUND(LEFT(CO$1183,2)/24,5),'[1]ОАО "АТС"'!$A$30:$F$773,3,FALSE)+HLOOKUP($DL$1181,'[1]Сбытовая надбавка'!$F$5:$H$6,2,FALSE),2)+'[1]Иные услуги'!$C$6+HLOOKUP($DR$1180,'[1]Услуги по передаче'!$G$5:$J$7,2,FALSE))</f>
        <v>4207.79</v>
      </c>
      <c r="CP1189" s="73"/>
      <c r="CQ1189" s="73"/>
      <c r="CR1189" s="73"/>
      <c r="CS1189" s="73"/>
      <c r="CT1189" s="74"/>
      <c r="CU1189" s="72">
        <f>IF($A1189="-","-",ROUND(VLOOKUP($A1189+ROUND(LEFT(CU$1183,2)/24,5),'[1]ОАО "АТС"'!$A$30:$F$773,3,FALSE)+HLOOKUP($DL$1181,'[1]Сбытовая надбавка'!$F$5:$H$6,2,FALSE),2)+'[1]Иные услуги'!$C$6+HLOOKUP($DR$1180,'[1]Услуги по передаче'!$G$5:$J$7,2,FALSE))</f>
        <v>4214.76</v>
      </c>
      <c r="CV1189" s="73"/>
      <c r="CW1189" s="73"/>
      <c r="CX1189" s="73"/>
      <c r="CY1189" s="73"/>
      <c r="CZ1189" s="74"/>
      <c r="DA1189" s="72">
        <f>IF($A1189="-","-",ROUND(VLOOKUP($A1189+ROUND(LEFT(DA$1183,2)/24,5),'[1]ОАО "АТС"'!$A$30:$F$773,3,FALSE)+HLOOKUP($DL$1181,'[1]Сбытовая надбавка'!$F$5:$H$6,2,FALSE),2)+'[1]Иные услуги'!$C$6+HLOOKUP($DR$1180,'[1]Услуги по передаче'!$G$5:$J$7,2,FALSE))</f>
        <v>4194.59</v>
      </c>
      <c r="DB1189" s="73"/>
      <c r="DC1189" s="73"/>
      <c r="DD1189" s="73"/>
      <c r="DE1189" s="73"/>
      <c r="DF1189" s="74"/>
      <c r="DG1189" s="72">
        <f>IF($A1189="-","-",ROUND(VLOOKUP($A1189+ROUND(LEFT(DG$1183,2)/24,5),'[1]ОАО "АТС"'!$A$30:$F$773,3,FALSE)+HLOOKUP($DL$1181,'[1]Сбытовая надбавка'!$F$5:$H$6,2,FALSE),2)+'[1]Иные услуги'!$C$6+HLOOKUP($DR$1180,'[1]Услуги по передаче'!$G$5:$J$7,2,FALSE))</f>
        <v>4207.79</v>
      </c>
      <c r="DH1189" s="73"/>
      <c r="DI1189" s="73"/>
      <c r="DJ1189" s="73"/>
      <c r="DK1189" s="73"/>
      <c r="DL1189" s="74"/>
      <c r="DM1189" s="72">
        <f>IF($A1189="-","-",ROUND(VLOOKUP($A1189+ROUND(LEFT(DM$1183,2)/24,5),'[1]ОАО "АТС"'!$A$30:$F$773,3,FALSE)+HLOOKUP($DL$1181,'[1]Сбытовая надбавка'!$F$5:$H$6,2,FALSE),2)+'[1]Иные услуги'!$C$6+HLOOKUP($DR$1180,'[1]Услуги по передаче'!$G$5:$J$7,2,FALSE))</f>
        <v>4272.75</v>
      </c>
      <c r="DN1189" s="73"/>
      <c r="DO1189" s="73"/>
      <c r="DP1189" s="73"/>
      <c r="DQ1189" s="73"/>
      <c r="DR1189" s="74"/>
      <c r="DS1189" s="72">
        <f>IF($A1189="-","-",ROUND(VLOOKUP($A1189+ROUND(LEFT(DS$1183,2)/24,5),'[1]ОАО "АТС"'!$A$30:$F$773,3,FALSE)+HLOOKUP($DL$1181,'[1]Сбытовая надбавка'!$F$5:$H$6,2,FALSE),2)+'[1]Иные услуги'!$C$6+HLOOKUP($DR$1180,'[1]Услуги по передаче'!$G$5:$J$7,2,FALSE))</f>
        <v>4267.17</v>
      </c>
      <c r="DT1189" s="73"/>
      <c r="DU1189" s="73"/>
      <c r="DV1189" s="73"/>
      <c r="DW1189" s="73"/>
      <c r="DX1189" s="74"/>
      <c r="DY1189" s="72">
        <f>IF($A1189="-","-",ROUND(VLOOKUP($A1189+ROUND(LEFT(DY$1183,2)/24,5),'[1]ОАО "АТС"'!$A$30:$F$773,3,FALSE)+HLOOKUP($DL$1181,'[1]Сбытовая надбавка'!$F$5:$H$6,2,FALSE),2)+'[1]Иные услуги'!$C$6+HLOOKUP($DR$1180,'[1]Услуги по передаче'!$G$5:$J$7,2,FALSE))</f>
        <v>4205.0600000000004</v>
      </c>
      <c r="DZ1189" s="73"/>
      <c r="EA1189" s="73"/>
      <c r="EB1189" s="73"/>
      <c r="EC1189" s="73"/>
      <c r="ED1189" s="74"/>
      <c r="EE1189" s="72">
        <f>IF($A1189="-","-",ROUND(VLOOKUP($A1189+ROUND(LEFT(EE$1183,2)/24,5),'[1]ОАО "АТС"'!$A$30:$F$773,3,FALSE)+HLOOKUP($DL$1181,'[1]Сбытовая надбавка'!$F$5:$H$6,2,FALSE),2)+'[1]Иные услуги'!$C$6+HLOOKUP($DR$1180,'[1]Услуги по передаче'!$G$5:$J$7,2,FALSE))</f>
        <v>4162.37</v>
      </c>
      <c r="EF1189" s="73"/>
      <c r="EG1189" s="73"/>
      <c r="EH1189" s="73"/>
      <c r="EI1189" s="73"/>
      <c r="EJ1189" s="74"/>
      <c r="EK1189" s="72">
        <f>IF($A1189="-","-",ROUND(VLOOKUP($A1189+ROUND(LEFT(EK$1183,2)/24,5),'[1]ОАО "АТС"'!$A$30:$F$773,3,FALSE)+HLOOKUP($DL$1181,'[1]Сбытовая надбавка'!$F$5:$H$6,2,FALSE),2)+'[1]Иные услуги'!$C$6+HLOOKUP($DR$1180,'[1]Услуги по передаче'!$G$5:$J$7,2,FALSE))</f>
        <v>4364.12</v>
      </c>
      <c r="EL1189" s="73"/>
      <c r="EM1189" s="73"/>
      <c r="EN1189" s="73"/>
      <c r="EO1189" s="73"/>
      <c r="EP1189" s="74"/>
      <c r="EQ1189" s="72">
        <f>IF($A1189="-","-",ROUND(VLOOKUP($A1189+ROUND(LEFT(EQ$1183,2)/24,5),'[1]ОАО "АТС"'!$A$30:$F$773,3,FALSE)+HLOOKUP($DL$1181,'[1]Сбытовая надбавка'!$F$5:$H$6,2,FALSE),2)+'[1]Иные услуги'!$C$6+HLOOKUP($DR$1180,'[1]Услуги по передаче'!$G$5:$J$7,2,FALSE))</f>
        <v>4246.0600000000004</v>
      </c>
      <c r="ER1189" s="73"/>
      <c r="ES1189" s="73"/>
      <c r="ET1189" s="73"/>
      <c r="EU1189" s="73"/>
      <c r="EV1189" s="74"/>
    </row>
    <row r="1190" spans="1:152" s="38" customFormat="1" ht="15.75" customHeight="1" x14ac:dyDescent="0.2">
      <c r="A1190" s="69">
        <f>$A$121</f>
        <v>44992</v>
      </c>
      <c r="B1190" s="70"/>
      <c r="C1190" s="70"/>
      <c r="D1190" s="70"/>
      <c r="E1190" s="70"/>
      <c r="F1190" s="70"/>
      <c r="G1190" s="70"/>
      <c r="H1190" s="71"/>
      <c r="I1190" s="72">
        <f>IF($A1190="-","-",ROUND(VLOOKUP($A1190+ROUND(LEFT(I$1183,1)/24,5),'[1]ОАО "АТС"'!$A$30:$F$773,3,FALSE)+HLOOKUP($DL$1181,'[1]Сбытовая надбавка'!$F$5:$H$6,2,FALSE),2)+'[1]Иные услуги'!$C$6+HLOOKUP($DR$1180,'[1]Услуги по передаче'!$G$5:$J$7,2,FALSE))</f>
        <v>4164.05</v>
      </c>
      <c r="J1190" s="73"/>
      <c r="K1190" s="73"/>
      <c r="L1190" s="73"/>
      <c r="M1190" s="73"/>
      <c r="N1190" s="74"/>
      <c r="O1190" s="72">
        <f>IF($A1190="-","-",ROUND(VLOOKUP($A1190+ROUND(LEFT(O$1183,1)/24,5),'[1]ОАО "АТС"'!$A$30:$F$773,3,FALSE)+HLOOKUP($DL$1181,'[1]Сбытовая надбавка'!$F$5:$H$6,2,FALSE),2)+'[1]Иные услуги'!$C$6+HLOOKUP($DR$1180,'[1]Услуги по передаче'!$G$5:$J$7,2,FALSE))</f>
        <v>4164.08</v>
      </c>
      <c r="P1190" s="73"/>
      <c r="Q1190" s="73"/>
      <c r="R1190" s="73"/>
      <c r="S1190" s="73"/>
      <c r="T1190" s="74"/>
      <c r="U1190" s="72">
        <f>IF($A1190="-","-",ROUND(VLOOKUP($A1190+ROUND(LEFT(U$1183,1)/24,5),'[1]ОАО "АТС"'!$A$30:$F$773,3,FALSE)+HLOOKUP($DL$1181,'[1]Сбытовая надбавка'!$F$5:$H$6,2,FALSE),2)+'[1]Иные услуги'!$C$6+HLOOKUP($DR$1180,'[1]Услуги по передаче'!$G$5:$J$7,2,FALSE))</f>
        <v>4164.76</v>
      </c>
      <c r="V1190" s="73"/>
      <c r="W1190" s="73"/>
      <c r="X1190" s="73"/>
      <c r="Y1190" s="73"/>
      <c r="Z1190" s="74"/>
      <c r="AA1190" s="72">
        <f>IF($A1190="-","-",ROUND(VLOOKUP($A1190+ROUND(LEFT(AA$1183,1)/24,5),'[1]ОАО "АТС"'!$A$30:$F$773,3,FALSE)+HLOOKUP($DL$1181,'[1]Сбытовая надбавка'!$F$5:$H$6,2,FALSE),2)+'[1]Иные услуги'!$C$6+HLOOKUP($DR$1180,'[1]Услуги по передаче'!$G$5:$J$7,2,FALSE))</f>
        <v>4164.6900000000005</v>
      </c>
      <c r="AB1190" s="73"/>
      <c r="AC1190" s="73"/>
      <c r="AD1190" s="73"/>
      <c r="AE1190" s="73"/>
      <c r="AF1190" s="74"/>
      <c r="AG1190" s="72">
        <f>IF($A1190="-","-",ROUND(VLOOKUP($A1190+ROUND(LEFT(AG$1183,1)/24,5),'[1]ОАО "АТС"'!$A$30:$F$773,3,FALSE)+HLOOKUP($DL$1181,'[1]Сбытовая надбавка'!$F$5:$H$6,2,FALSE),2)+'[1]Иные услуги'!$C$6+HLOOKUP($DR$1180,'[1]Услуги по передаче'!$G$5:$J$7,2,FALSE))</f>
        <v>4164.6400000000003</v>
      </c>
      <c r="AH1190" s="73"/>
      <c r="AI1190" s="73"/>
      <c r="AJ1190" s="73"/>
      <c r="AK1190" s="73"/>
      <c r="AL1190" s="74"/>
      <c r="AM1190" s="72">
        <f>IF($A1190="-","-",ROUND(VLOOKUP($A1190+ROUND(LEFT(AM$1183,1)/24,5),'[1]ОАО "АТС"'!$A$30:$F$773,3,FALSE)+HLOOKUP($DL$1181,'[1]Сбытовая надбавка'!$F$5:$H$6,2,FALSE),2)+'[1]Иные услуги'!$C$6+HLOOKUP($DR$1180,'[1]Услуги по передаче'!$G$5:$J$7,2,FALSE))</f>
        <v>4163.92</v>
      </c>
      <c r="AN1190" s="73"/>
      <c r="AO1190" s="73"/>
      <c r="AP1190" s="73"/>
      <c r="AQ1190" s="73"/>
      <c r="AR1190" s="74"/>
      <c r="AS1190" s="72">
        <f>IF($A1190="-","-",ROUND(VLOOKUP($A1190+ROUND(LEFT(AS$1183,1)/24,5),'[1]ОАО "АТС"'!$A$30:$F$773,3,FALSE)+HLOOKUP($DL$1181,'[1]Сбытовая надбавка'!$F$5:$H$6,2,FALSE),2)+'[1]Иные услуги'!$C$6+HLOOKUP($DR$1180,'[1]Услуги по передаче'!$G$5:$J$7,2,FALSE))</f>
        <v>4162.93</v>
      </c>
      <c r="AT1190" s="73"/>
      <c r="AU1190" s="73"/>
      <c r="AV1190" s="73"/>
      <c r="AW1190" s="73"/>
      <c r="AX1190" s="74"/>
      <c r="AY1190" s="72">
        <f>IF($A1190="-","-",ROUND(VLOOKUP($A1190+ROUND(LEFT(AY$1183,1)/24,5),'[1]ОАО "АТС"'!$A$30:$F$773,3,FALSE)+HLOOKUP($DL$1181,'[1]Сбытовая надбавка'!$F$5:$H$6,2,FALSE),2)+'[1]Иные услуги'!$C$6+HLOOKUP($DR$1180,'[1]Услуги по передаче'!$G$5:$J$7,2,FALSE))</f>
        <v>4291.55</v>
      </c>
      <c r="AZ1190" s="73"/>
      <c r="BA1190" s="73"/>
      <c r="BB1190" s="73"/>
      <c r="BC1190" s="73"/>
      <c r="BD1190" s="74"/>
      <c r="BE1190" s="72">
        <f>IF($A1190="-","-",ROUND(VLOOKUP($A1190+ROUND(LEFT(BE$1183,1)/24,5),'[1]ОАО "АТС"'!$A$30:$F$773,3,FALSE)+HLOOKUP($DL$1181,'[1]Сбытовая надбавка'!$F$5:$H$6,2,FALSE),2)+'[1]Иные услуги'!$C$6+HLOOKUP($DR$1180,'[1]Услуги по передаче'!$G$5:$J$7,2,FALSE))</f>
        <v>4163.26</v>
      </c>
      <c r="BF1190" s="73"/>
      <c r="BG1190" s="73"/>
      <c r="BH1190" s="73"/>
      <c r="BI1190" s="73"/>
      <c r="BJ1190" s="74"/>
      <c r="BK1190" s="72">
        <f>IF($A1190="-","-",ROUND(VLOOKUP($A1190+ROUND(LEFT(BK$1183,1)/24,5),'[1]ОАО "АТС"'!$A$30:$F$773,3,FALSE)+HLOOKUP($DL$1181,'[1]Сбытовая надбавка'!$F$5:$H$6,2,FALSE),2)+'[1]Иные услуги'!$C$6+HLOOKUP($DR$1180,'[1]Услуги по передаче'!$G$5:$J$7,2,FALSE))</f>
        <v>4237.97</v>
      </c>
      <c r="BL1190" s="73"/>
      <c r="BM1190" s="73"/>
      <c r="BN1190" s="73"/>
      <c r="BO1190" s="73"/>
      <c r="BP1190" s="74"/>
      <c r="BQ1190" s="72">
        <f>IF($A1190="-","-",ROUND(VLOOKUP($A1190+ROUND(LEFT(BQ$1183,2)/24,5),'[1]ОАО "АТС"'!$A$30:$F$773,3,FALSE)+HLOOKUP($DL$1181,'[1]Сбытовая надбавка'!$F$5:$H$6,2,FALSE),2)+'[1]Иные услуги'!$C$6+HLOOKUP($DR$1180,'[1]Услуги по передаче'!$G$5:$J$7,2,FALSE))</f>
        <v>4261.41</v>
      </c>
      <c r="BR1190" s="73"/>
      <c r="BS1190" s="73"/>
      <c r="BT1190" s="73"/>
      <c r="BU1190" s="73"/>
      <c r="BV1190" s="74"/>
      <c r="BW1190" s="72">
        <f>IF($A1190="-","-",ROUND(VLOOKUP($A1190+ROUND(LEFT(BW$1183,2)/24,5),'[1]ОАО "АТС"'!$A$30:$F$773,3,FALSE)+HLOOKUP($DL$1181,'[1]Сбытовая надбавка'!$F$5:$H$6,2,FALSE),2)+'[1]Иные услуги'!$C$6+HLOOKUP($DR$1180,'[1]Услуги по передаче'!$G$5:$J$7,2,FALSE))</f>
        <v>4255.84</v>
      </c>
      <c r="BX1190" s="73"/>
      <c r="BY1190" s="73"/>
      <c r="BZ1190" s="73"/>
      <c r="CA1190" s="73"/>
      <c r="CB1190" s="74"/>
      <c r="CC1190" s="72">
        <f>IF($A1190="-","-",ROUND(VLOOKUP($A1190+ROUND(LEFT(CC$1183,2)/24,5),'[1]ОАО "АТС"'!$A$30:$F$773,3,FALSE)+HLOOKUP($DL$1181,'[1]Сбытовая надбавка'!$F$5:$H$6,2,FALSE),2)+'[1]Иные услуги'!$C$6+HLOOKUP($DR$1180,'[1]Услуги по передаче'!$G$5:$J$7,2,FALSE))</f>
        <v>4216.59</v>
      </c>
      <c r="CD1190" s="73"/>
      <c r="CE1190" s="73"/>
      <c r="CF1190" s="73"/>
      <c r="CG1190" s="73"/>
      <c r="CH1190" s="74"/>
      <c r="CI1190" s="72">
        <f>IF($A1190="-","-",ROUND(VLOOKUP($A1190+ROUND(LEFT(CI$1183,2)/24,5),'[1]ОАО "АТС"'!$A$30:$F$773,3,FALSE)+HLOOKUP($DL$1181,'[1]Сбытовая надбавка'!$F$5:$H$6,2,FALSE),2)+'[1]Иные услуги'!$C$6+HLOOKUP($DR$1180,'[1]Услуги по передаче'!$G$5:$J$7,2,FALSE))</f>
        <v>4210.92</v>
      </c>
      <c r="CJ1190" s="73"/>
      <c r="CK1190" s="73"/>
      <c r="CL1190" s="73"/>
      <c r="CM1190" s="73"/>
      <c r="CN1190" s="74"/>
      <c r="CO1190" s="72">
        <f>IF($A1190="-","-",ROUND(VLOOKUP($A1190+ROUND(LEFT(CO$1183,2)/24,5),'[1]ОАО "АТС"'!$A$30:$F$773,3,FALSE)+HLOOKUP($DL$1181,'[1]Сбытовая надбавка'!$F$5:$H$6,2,FALSE),2)+'[1]Иные услуги'!$C$6+HLOOKUP($DR$1180,'[1]Услуги по передаче'!$G$5:$J$7,2,FALSE))</f>
        <v>4201.21</v>
      </c>
      <c r="CP1190" s="73"/>
      <c r="CQ1190" s="73"/>
      <c r="CR1190" s="73"/>
      <c r="CS1190" s="73"/>
      <c r="CT1190" s="74"/>
      <c r="CU1190" s="72">
        <f>IF($A1190="-","-",ROUND(VLOOKUP($A1190+ROUND(LEFT(CU$1183,2)/24,5),'[1]ОАО "АТС"'!$A$30:$F$773,3,FALSE)+HLOOKUP($DL$1181,'[1]Сбытовая надбавка'!$F$5:$H$6,2,FALSE),2)+'[1]Иные услуги'!$C$6+HLOOKUP($DR$1180,'[1]Услуги по передаче'!$G$5:$J$7,2,FALSE))</f>
        <v>4225.32</v>
      </c>
      <c r="CV1190" s="73"/>
      <c r="CW1190" s="73"/>
      <c r="CX1190" s="73"/>
      <c r="CY1190" s="73"/>
      <c r="CZ1190" s="74"/>
      <c r="DA1190" s="72">
        <f>IF($A1190="-","-",ROUND(VLOOKUP($A1190+ROUND(LEFT(DA$1183,2)/24,5),'[1]ОАО "АТС"'!$A$30:$F$773,3,FALSE)+HLOOKUP($DL$1181,'[1]Сбытовая надбавка'!$F$5:$H$6,2,FALSE),2)+'[1]Иные услуги'!$C$6+HLOOKUP($DR$1180,'[1]Услуги по передаче'!$G$5:$J$7,2,FALSE))</f>
        <v>4188.6100000000006</v>
      </c>
      <c r="DB1190" s="73"/>
      <c r="DC1190" s="73"/>
      <c r="DD1190" s="73"/>
      <c r="DE1190" s="73"/>
      <c r="DF1190" s="74"/>
      <c r="DG1190" s="72">
        <f>IF($A1190="-","-",ROUND(VLOOKUP($A1190+ROUND(LEFT(DG$1183,2)/24,5),'[1]ОАО "АТС"'!$A$30:$F$773,3,FALSE)+HLOOKUP($DL$1181,'[1]Сбытовая надбавка'!$F$5:$H$6,2,FALSE),2)+'[1]Иные услуги'!$C$6+HLOOKUP($DR$1180,'[1]Услуги по передаче'!$G$5:$J$7,2,FALSE))</f>
        <v>4199.79</v>
      </c>
      <c r="DH1190" s="73"/>
      <c r="DI1190" s="73"/>
      <c r="DJ1190" s="73"/>
      <c r="DK1190" s="73"/>
      <c r="DL1190" s="74"/>
      <c r="DM1190" s="72">
        <f>IF($A1190="-","-",ROUND(VLOOKUP($A1190+ROUND(LEFT(DM$1183,2)/24,5),'[1]ОАО "АТС"'!$A$30:$F$773,3,FALSE)+HLOOKUP($DL$1181,'[1]Сбытовая надбавка'!$F$5:$H$6,2,FALSE),2)+'[1]Иные услуги'!$C$6+HLOOKUP($DR$1180,'[1]Услуги по передаче'!$G$5:$J$7,2,FALSE))</f>
        <v>4261.16</v>
      </c>
      <c r="DN1190" s="73"/>
      <c r="DO1190" s="73"/>
      <c r="DP1190" s="73"/>
      <c r="DQ1190" s="73"/>
      <c r="DR1190" s="74"/>
      <c r="DS1190" s="72">
        <f>IF($A1190="-","-",ROUND(VLOOKUP($A1190+ROUND(LEFT(DS$1183,2)/24,5),'[1]ОАО "АТС"'!$A$30:$F$773,3,FALSE)+HLOOKUP($DL$1181,'[1]Сбытовая надбавка'!$F$5:$H$6,2,FALSE),2)+'[1]Иные услуги'!$C$6+HLOOKUP($DR$1180,'[1]Услуги по передаче'!$G$5:$J$7,2,FALSE))</f>
        <v>4261.05</v>
      </c>
      <c r="DT1190" s="73"/>
      <c r="DU1190" s="73"/>
      <c r="DV1190" s="73"/>
      <c r="DW1190" s="73"/>
      <c r="DX1190" s="74"/>
      <c r="DY1190" s="72">
        <f>IF($A1190="-","-",ROUND(VLOOKUP($A1190+ROUND(LEFT(DY$1183,2)/24,5),'[1]ОАО "АТС"'!$A$30:$F$773,3,FALSE)+HLOOKUP($DL$1181,'[1]Сбытовая надбавка'!$F$5:$H$6,2,FALSE),2)+'[1]Иные услуги'!$C$6+HLOOKUP($DR$1180,'[1]Услуги по передаче'!$G$5:$J$7,2,FALSE))</f>
        <v>4214.4799999999996</v>
      </c>
      <c r="DZ1190" s="73"/>
      <c r="EA1190" s="73"/>
      <c r="EB1190" s="73"/>
      <c r="EC1190" s="73"/>
      <c r="ED1190" s="74"/>
      <c r="EE1190" s="72">
        <f>IF($A1190="-","-",ROUND(VLOOKUP($A1190+ROUND(LEFT(EE$1183,2)/24,5),'[1]ОАО "АТС"'!$A$30:$F$773,3,FALSE)+HLOOKUP($DL$1181,'[1]Сбытовая надбавка'!$F$5:$H$6,2,FALSE),2)+'[1]Иные услуги'!$C$6+HLOOKUP($DR$1180,'[1]Услуги по передаче'!$G$5:$J$7,2,FALSE))</f>
        <v>4160.09</v>
      </c>
      <c r="EF1190" s="73"/>
      <c r="EG1190" s="73"/>
      <c r="EH1190" s="73"/>
      <c r="EI1190" s="73"/>
      <c r="EJ1190" s="74"/>
      <c r="EK1190" s="72">
        <f>IF($A1190="-","-",ROUND(VLOOKUP($A1190+ROUND(LEFT(EK$1183,2)/24,5),'[1]ОАО "АТС"'!$A$30:$F$773,3,FALSE)+HLOOKUP($DL$1181,'[1]Сбытовая надбавка'!$F$5:$H$6,2,FALSE),2)+'[1]Иные услуги'!$C$6+HLOOKUP($DR$1180,'[1]Услуги по передаче'!$G$5:$J$7,2,FALSE))</f>
        <v>4362.29</v>
      </c>
      <c r="EL1190" s="73"/>
      <c r="EM1190" s="73"/>
      <c r="EN1190" s="73"/>
      <c r="EO1190" s="73"/>
      <c r="EP1190" s="74"/>
      <c r="EQ1190" s="72">
        <f>IF($A1190="-","-",ROUND(VLOOKUP($A1190+ROUND(LEFT(EQ$1183,2)/24,5),'[1]ОАО "АТС"'!$A$30:$F$773,3,FALSE)+HLOOKUP($DL$1181,'[1]Сбытовая надбавка'!$F$5:$H$6,2,FALSE),2)+'[1]Иные услуги'!$C$6+HLOOKUP($DR$1180,'[1]Услуги по передаче'!$G$5:$J$7,2,FALSE))</f>
        <v>4239.88</v>
      </c>
      <c r="ER1190" s="73"/>
      <c r="ES1190" s="73"/>
      <c r="ET1190" s="73"/>
      <c r="EU1190" s="73"/>
      <c r="EV1190" s="74"/>
    </row>
    <row r="1191" spans="1:152" s="38" customFormat="1" ht="15.75" customHeight="1" x14ac:dyDescent="0.2">
      <c r="A1191" s="69">
        <f>$A$122</f>
        <v>44993</v>
      </c>
      <c r="B1191" s="70"/>
      <c r="C1191" s="70"/>
      <c r="D1191" s="70"/>
      <c r="E1191" s="70"/>
      <c r="F1191" s="70"/>
      <c r="G1191" s="70"/>
      <c r="H1191" s="71"/>
      <c r="I1191" s="72">
        <f>IF($A1191="-","-",ROUND(VLOOKUP($A1191+ROUND(LEFT(I$1183,1)/24,5),'[1]ОАО "АТС"'!$A$30:$F$773,3,FALSE)+HLOOKUP($DL$1181,'[1]Сбытовая надбавка'!$F$5:$H$6,2,FALSE),2)+'[1]Иные услуги'!$C$6+HLOOKUP($DR$1180,'[1]Услуги по передаче'!$G$5:$J$7,2,FALSE))</f>
        <v>4195.2299999999996</v>
      </c>
      <c r="J1191" s="73"/>
      <c r="K1191" s="73"/>
      <c r="L1191" s="73"/>
      <c r="M1191" s="73"/>
      <c r="N1191" s="74"/>
      <c r="O1191" s="72">
        <f>IF($A1191="-","-",ROUND(VLOOKUP($A1191+ROUND(LEFT(O$1183,1)/24,5),'[1]ОАО "АТС"'!$A$30:$F$773,3,FALSE)+HLOOKUP($DL$1181,'[1]Сбытовая надбавка'!$F$5:$H$6,2,FALSE),2)+'[1]Иные услуги'!$C$6+HLOOKUP($DR$1180,'[1]Услуги по передаче'!$G$5:$J$7,2,FALSE))</f>
        <v>4164.29</v>
      </c>
      <c r="P1191" s="73"/>
      <c r="Q1191" s="73"/>
      <c r="R1191" s="73"/>
      <c r="S1191" s="73"/>
      <c r="T1191" s="74"/>
      <c r="U1191" s="72">
        <f>IF($A1191="-","-",ROUND(VLOOKUP($A1191+ROUND(LEFT(U$1183,1)/24,5),'[1]ОАО "АТС"'!$A$30:$F$773,3,FALSE)+HLOOKUP($DL$1181,'[1]Сбытовая надбавка'!$F$5:$H$6,2,FALSE),2)+'[1]Иные услуги'!$C$6+HLOOKUP($DR$1180,'[1]Услуги по передаче'!$G$5:$J$7,2,FALSE))</f>
        <v>4164.97</v>
      </c>
      <c r="V1191" s="73"/>
      <c r="W1191" s="73"/>
      <c r="X1191" s="73"/>
      <c r="Y1191" s="73"/>
      <c r="Z1191" s="74"/>
      <c r="AA1191" s="72">
        <f>IF($A1191="-","-",ROUND(VLOOKUP($A1191+ROUND(LEFT(AA$1183,1)/24,5),'[1]ОАО "АТС"'!$A$30:$F$773,3,FALSE)+HLOOKUP($DL$1181,'[1]Сбытовая надбавка'!$F$5:$H$6,2,FALSE),2)+'[1]Иные услуги'!$C$6+HLOOKUP($DR$1180,'[1]Услуги по передаче'!$G$5:$J$7,2,FALSE))</f>
        <v>4164.8999999999996</v>
      </c>
      <c r="AB1191" s="73"/>
      <c r="AC1191" s="73"/>
      <c r="AD1191" s="73"/>
      <c r="AE1191" s="73"/>
      <c r="AF1191" s="74"/>
      <c r="AG1191" s="72">
        <f>IF($A1191="-","-",ROUND(VLOOKUP($A1191+ROUND(LEFT(AG$1183,1)/24,5),'[1]ОАО "АТС"'!$A$30:$F$773,3,FALSE)+HLOOKUP($DL$1181,'[1]Сбытовая надбавка'!$F$5:$H$6,2,FALSE),2)+'[1]Иные услуги'!$C$6+HLOOKUP($DR$1180,'[1]Услуги по передаче'!$G$5:$J$7,2,FALSE))</f>
        <v>4164.88</v>
      </c>
      <c r="AH1191" s="73"/>
      <c r="AI1191" s="73"/>
      <c r="AJ1191" s="73"/>
      <c r="AK1191" s="73"/>
      <c r="AL1191" s="74"/>
      <c r="AM1191" s="72">
        <f>IF($A1191="-","-",ROUND(VLOOKUP($A1191+ROUND(LEFT(AM$1183,1)/24,5),'[1]ОАО "АТС"'!$A$30:$F$773,3,FALSE)+HLOOKUP($DL$1181,'[1]Сбытовая надбавка'!$F$5:$H$6,2,FALSE),2)+'[1]Иные услуги'!$C$6+HLOOKUP($DR$1180,'[1]Услуги по передаче'!$G$5:$J$7,2,FALSE))</f>
        <v>4164.58</v>
      </c>
      <c r="AN1191" s="73"/>
      <c r="AO1191" s="73"/>
      <c r="AP1191" s="73"/>
      <c r="AQ1191" s="73"/>
      <c r="AR1191" s="74"/>
      <c r="AS1191" s="72">
        <f>IF($A1191="-","-",ROUND(VLOOKUP($A1191+ROUND(LEFT(AS$1183,1)/24,5),'[1]ОАО "АТС"'!$A$30:$F$773,3,FALSE)+HLOOKUP($DL$1181,'[1]Сбытовая надбавка'!$F$5:$H$6,2,FALSE),2)+'[1]Иные услуги'!$C$6+HLOOKUP($DR$1180,'[1]Услуги по передаче'!$G$5:$J$7,2,FALSE))</f>
        <v>4163.79</v>
      </c>
      <c r="AT1191" s="73"/>
      <c r="AU1191" s="73"/>
      <c r="AV1191" s="73"/>
      <c r="AW1191" s="73"/>
      <c r="AX1191" s="74"/>
      <c r="AY1191" s="72">
        <f>IF($A1191="-","-",ROUND(VLOOKUP($A1191+ROUND(LEFT(AY$1183,1)/24,5),'[1]ОАО "АТС"'!$A$30:$F$773,3,FALSE)+HLOOKUP($DL$1181,'[1]Сбытовая надбавка'!$F$5:$H$6,2,FALSE),2)+'[1]Иные услуги'!$C$6+HLOOKUP($DR$1180,'[1]Услуги по передаче'!$G$5:$J$7,2,FALSE))</f>
        <v>4173.43</v>
      </c>
      <c r="AZ1191" s="73"/>
      <c r="BA1191" s="73"/>
      <c r="BB1191" s="73"/>
      <c r="BC1191" s="73"/>
      <c r="BD1191" s="74"/>
      <c r="BE1191" s="72">
        <f>IF($A1191="-","-",ROUND(VLOOKUP($A1191+ROUND(LEFT(BE$1183,1)/24,5),'[1]ОАО "АТС"'!$A$30:$F$773,3,FALSE)+HLOOKUP($DL$1181,'[1]Сбытовая надбавка'!$F$5:$H$6,2,FALSE),2)+'[1]Иные услуги'!$C$6+HLOOKUP($DR$1180,'[1]Услуги по передаче'!$G$5:$J$7,2,FALSE))</f>
        <v>4163.7</v>
      </c>
      <c r="BF1191" s="73"/>
      <c r="BG1191" s="73"/>
      <c r="BH1191" s="73"/>
      <c r="BI1191" s="73"/>
      <c r="BJ1191" s="74"/>
      <c r="BK1191" s="72">
        <f>IF($A1191="-","-",ROUND(VLOOKUP($A1191+ROUND(LEFT(BK$1183,1)/24,5),'[1]ОАО "АТС"'!$A$30:$F$773,3,FALSE)+HLOOKUP($DL$1181,'[1]Сбытовая надбавка'!$F$5:$H$6,2,FALSE),2)+'[1]Иные услуги'!$C$6+HLOOKUP($DR$1180,'[1]Услуги по передаче'!$G$5:$J$7,2,FALSE))</f>
        <v>4165.55</v>
      </c>
      <c r="BL1191" s="73"/>
      <c r="BM1191" s="73"/>
      <c r="BN1191" s="73"/>
      <c r="BO1191" s="73"/>
      <c r="BP1191" s="74"/>
      <c r="BQ1191" s="72">
        <f>IF($A1191="-","-",ROUND(VLOOKUP($A1191+ROUND(LEFT(BQ$1183,2)/24,5),'[1]ОАО "АТС"'!$A$30:$F$773,3,FALSE)+HLOOKUP($DL$1181,'[1]Сбытовая надбавка'!$F$5:$H$6,2,FALSE),2)+'[1]Иные услуги'!$C$6+HLOOKUP($DR$1180,'[1]Услуги по передаче'!$G$5:$J$7,2,FALSE))</f>
        <v>4186.57</v>
      </c>
      <c r="BR1191" s="73"/>
      <c r="BS1191" s="73"/>
      <c r="BT1191" s="73"/>
      <c r="BU1191" s="73"/>
      <c r="BV1191" s="74"/>
      <c r="BW1191" s="72">
        <f>IF($A1191="-","-",ROUND(VLOOKUP($A1191+ROUND(LEFT(BW$1183,2)/24,5),'[1]ОАО "АТС"'!$A$30:$F$773,3,FALSE)+HLOOKUP($DL$1181,'[1]Сбытовая надбавка'!$F$5:$H$6,2,FALSE),2)+'[1]Иные услуги'!$C$6+HLOOKUP($DR$1180,'[1]Услуги по передаче'!$G$5:$J$7,2,FALSE))</f>
        <v>4192.71</v>
      </c>
      <c r="BX1191" s="73"/>
      <c r="BY1191" s="73"/>
      <c r="BZ1191" s="73"/>
      <c r="CA1191" s="73"/>
      <c r="CB1191" s="74"/>
      <c r="CC1191" s="72">
        <f>IF($A1191="-","-",ROUND(VLOOKUP($A1191+ROUND(LEFT(CC$1183,2)/24,5),'[1]ОАО "АТС"'!$A$30:$F$773,3,FALSE)+HLOOKUP($DL$1181,'[1]Сбытовая надбавка'!$F$5:$H$6,2,FALSE),2)+'[1]Иные услуги'!$C$6+HLOOKUP($DR$1180,'[1]Услуги по передаче'!$G$5:$J$7,2,FALSE))</f>
        <v>4165.8</v>
      </c>
      <c r="CD1191" s="73"/>
      <c r="CE1191" s="73"/>
      <c r="CF1191" s="73"/>
      <c r="CG1191" s="73"/>
      <c r="CH1191" s="74"/>
      <c r="CI1191" s="72">
        <f>IF($A1191="-","-",ROUND(VLOOKUP($A1191+ROUND(LEFT(CI$1183,2)/24,5),'[1]ОАО "АТС"'!$A$30:$F$773,3,FALSE)+HLOOKUP($DL$1181,'[1]Сбытовая надбавка'!$F$5:$H$6,2,FALSE),2)+'[1]Иные услуги'!$C$6+HLOOKUP($DR$1180,'[1]Услуги по передаче'!$G$5:$J$7,2,FALSE))</f>
        <v>4166.1499999999996</v>
      </c>
      <c r="CJ1191" s="73"/>
      <c r="CK1191" s="73"/>
      <c r="CL1191" s="73"/>
      <c r="CM1191" s="73"/>
      <c r="CN1191" s="74"/>
      <c r="CO1191" s="72">
        <f>IF($A1191="-","-",ROUND(VLOOKUP($A1191+ROUND(LEFT(CO$1183,2)/24,5),'[1]ОАО "АТС"'!$A$30:$F$773,3,FALSE)+HLOOKUP($DL$1181,'[1]Сбытовая надбавка'!$F$5:$H$6,2,FALSE),2)+'[1]Иные услуги'!$C$6+HLOOKUP($DR$1180,'[1]Услуги по передаче'!$G$5:$J$7,2,FALSE))</f>
        <v>4166.07</v>
      </c>
      <c r="CP1191" s="73"/>
      <c r="CQ1191" s="73"/>
      <c r="CR1191" s="73"/>
      <c r="CS1191" s="73"/>
      <c r="CT1191" s="74"/>
      <c r="CU1191" s="72">
        <f>IF($A1191="-","-",ROUND(VLOOKUP($A1191+ROUND(LEFT(CU$1183,2)/24,5),'[1]ОАО "АТС"'!$A$30:$F$773,3,FALSE)+HLOOKUP($DL$1181,'[1]Сбытовая надбавка'!$F$5:$H$6,2,FALSE),2)+'[1]Иные услуги'!$C$6+HLOOKUP($DR$1180,'[1]Услуги по передаче'!$G$5:$J$7,2,FALSE))</f>
        <v>4182.63</v>
      </c>
      <c r="CV1191" s="73"/>
      <c r="CW1191" s="73"/>
      <c r="CX1191" s="73"/>
      <c r="CY1191" s="73"/>
      <c r="CZ1191" s="74"/>
      <c r="DA1191" s="72">
        <f>IF($A1191="-","-",ROUND(VLOOKUP($A1191+ROUND(LEFT(DA$1183,2)/24,5),'[1]ОАО "АТС"'!$A$30:$F$773,3,FALSE)+HLOOKUP($DL$1181,'[1]Сбытовая надбавка'!$F$5:$H$6,2,FALSE),2)+'[1]Иные услуги'!$C$6+HLOOKUP($DR$1180,'[1]Услуги по передаче'!$G$5:$J$7,2,FALSE))</f>
        <v>4190.58</v>
      </c>
      <c r="DB1191" s="73"/>
      <c r="DC1191" s="73"/>
      <c r="DD1191" s="73"/>
      <c r="DE1191" s="73"/>
      <c r="DF1191" s="74"/>
      <c r="DG1191" s="72">
        <f>IF($A1191="-","-",ROUND(VLOOKUP($A1191+ROUND(LEFT(DG$1183,2)/24,5),'[1]ОАО "АТС"'!$A$30:$F$773,3,FALSE)+HLOOKUP($DL$1181,'[1]Сбытовая надбавка'!$F$5:$H$6,2,FALSE),2)+'[1]Иные услуги'!$C$6+HLOOKUP($DR$1180,'[1]Услуги по передаче'!$G$5:$J$7,2,FALSE))</f>
        <v>4197.16</v>
      </c>
      <c r="DH1191" s="73"/>
      <c r="DI1191" s="73"/>
      <c r="DJ1191" s="73"/>
      <c r="DK1191" s="73"/>
      <c r="DL1191" s="74"/>
      <c r="DM1191" s="72">
        <f>IF($A1191="-","-",ROUND(VLOOKUP($A1191+ROUND(LEFT(DM$1183,2)/24,5),'[1]ОАО "АТС"'!$A$30:$F$773,3,FALSE)+HLOOKUP($DL$1181,'[1]Сбытовая надбавка'!$F$5:$H$6,2,FALSE),2)+'[1]Иные услуги'!$C$6+HLOOKUP($DR$1180,'[1]Услуги по передаче'!$G$5:$J$7,2,FALSE))</f>
        <v>4275.3</v>
      </c>
      <c r="DN1191" s="73"/>
      <c r="DO1191" s="73"/>
      <c r="DP1191" s="73"/>
      <c r="DQ1191" s="73"/>
      <c r="DR1191" s="74"/>
      <c r="DS1191" s="72">
        <f>IF($A1191="-","-",ROUND(VLOOKUP($A1191+ROUND(LEFT(DS$1183,2)/24,5),'[1]ОАО "АТС"'!$A$30:$F$773,3,FALSE)+HLOOKUP($DL$1181,'[1]Сбытовая надбавка'!$F$5:$H$6,2,FALSE),2)+'[1]Иные услуги'!$C$6+HLOOKUP($DR$1180,'[1]Услуги по передаче'!$G$5:$J$7,2,FALSE))</f>
        <v>4303.3100000000004</v>
      </c>
      <c r="DT1191" s="73"/>
      <c r="DU1191" s="73"/>
      <c r="DV1191" s="73"/>
      <c r="DW1191" s="73"/>
      <c r="DX1191" s="74"/>
      <c r="DY1191" s="72">
        <f>IF($A1191="-","-",ROUND(VLOOKUP($A1191+ROUND(LEFT(DY$1183,2)/24,5),'[1]ОАО "АТС"'!$A$30:$F$773,3,FALSE)+HLOOKUP($DL$1181,'[1]Сбытовая надбавка'!$F$5:$H$6,2,FALSE),2)+'[1]Иные услуги'!$C$6+HLOOKUP($DR$1180,'[1]Услуги по передаче'!$G$5:$J$7,2,FALSE))</f>
        <v>4193.1400000000003</v>
      </c>
      <c r="DZ1191" s="73"/>
      <c r="EA1191" s="73"/>
      <c r="EB1191" s="73"/>
      <c r="EC1191" s="73"/>
      <c r="ED1191" s="74"/>
      <c r="EE1191" s="72">
        <f>IF($A1191="-","-",ROUND(VLOOKUP($A1191+ROUND(LEFT(EE$1183,2)/24,5),'[1]ОАО "АТС"'!$A$30:$F$773,3,FALSE)+HLOOKUP($DL$1181,'[1]Сбытовая надбавка'!$F$5:$H$6,2,FALSE),2)+'[1]Иные услуги'!$C$6+HLOOKUP($DR$1180,'[1]Услуги по передаче'!$G$5:$J$7,2,FALSE))</f>
        <v>4161.6499999999996</v>
      </c>
      <c r="EF1191" s="73"/>
      <c r="EG1191" s="73"/>
      <c r="EH1191" s="73"/>
      <c r="EI1191" s="73"/>
      <c r="EJ1191" s="74"/>
      <c r="EK1191" s="72">
        <f>IF($A1191="-","-",ROUND(VLOOKUP($A1191+ROUND(LEFT(EK$1183,2)/24,5),'[1]ОАО "АТС"'!$A$30:$F$773,3,FALSE)+HLOOKUP($DL$1181,'[1]Сбытовая надбавка'!$F$5:$H$6,2,FALSE),2)+'[1]Иные услуги'!$C$6+HLOOKUP($DR$1180,'[1]Услуги по передаче'!$G$5:$J$7,2,FALSE))</f>
        <v>4345.5200000000004</v>
      </c>
      <c r="EL1191" s="73"/>
      <c r="EM1191" s="73"/>
      <c r="EN1191" s="73"/>
      <c r="EO1191" s="73"/>
      <c r="EP1191" s="74"/>
      <c r="EQ1191" s="72">
        <f>IF($A1191="-","-",ROUND(VLOOKUP($A1191+ROUND(LEFT(EQ$1183,2)/24,5),'[1]ОАО "АТС"'!$A$30:$F$773,3,FALSE)+HLOOKUP($DL$1181,'[1]Сбытовая надбавка'!$F$5:$H$6,2,FALSE),2)+'[1]Иные услуги'!$C$6+HLOOKUP($DR$1180,'[1]Услуги по передаче'!$G$5:$J$7,2,FALSE))</f>
        <v>4236.17</v>
      </c>
      <c r="ER1191" s="73"/>
      <c r="ES1191" s="73"/>
      <c r="ET1191" s="73"/>
      <c r="EU1191" s="73"/>
      <c r="EV1191" s="74"/>
    </row>
    <row r="1192" spans="1:152" s="38" customFormat="1" ht="15.75" customHeight="1" x14ac:dyDescent="0.2">
      <c r="A1192" s="69">
        <f>$A$123</f>
        <v>44994</v>
      </c>
      <c r="B1192" s="70"/>
      <c r="C1192" s="70"/>
      <c r="D1192" s="70"/>
      <c r="E1192" s="70"/>
      <c r="F1192" s="70"/>
      <c r="G1192" s="70"/>
      <c r="H1192" s="71"/>
      <c r="I1192" s="72">
        <f>IF($A1192="-","-",ROUND(VLOOKUP($A1192+ROUND(LEFT(I$1183,1)/24,5),'[1]ОАО "АТС"'!$A$30:$F$773,3,FALSE)+HLOOKUP($DL$1181,'[1]Сбытовая надбавка'!$F$5:$H$6,2,FALSE),2)+'[1]Иные услуги'!$C$6+HLOOKUP($DR$1180,'[1]Услуги по передаче'!$G$5:$J$7,2,FALSE))</f>
        <v>4168.74</v>
      </c>
      <c r="J1192" s="73"/>
      <c r="K1192" s="73"/>
      <c r="L1192" s="73"/>
      <c r="M1192" s="73"/>
      <c r="N1192" s="74"/>
      <c r="O1192" s="72">
        <f>IF($A1192="-","-",ROUND(VLOOKUP($A1192+ROUND(LEFT(O$1183,1)/24,5),'[1]ОАО "АТС"'!$A$30:$F$773,3,FALSE)+HLOOKUP($DL$1181,'[1]Сбытовая надбавка'!$F$5:$H$6,2,FALSE),2)+'[1]Иные услуги'!$C$6+HLOOKUP($DR$1180,'[1]Услуги по передаче'!$G$5:$J$7,2,FALSE))</f>
        <v>4164.3100000000004</v>
      </c>
      <c r="P1192" s="73"/>
      <c r="Q1192" s="73"/>
      <c r="R1192" s="73"/>
      <c r="S1192" s="73"/>
      <c r="T1192" s="74"/>
      <c r="U1192" s="72">
        <f>IF($A1192="-","-",ROUND(VLOOKUP($A1192+ROUND(LEFT(U$1183,1)/24,5),'[1]ОАО "АТС"'!$A$30:$F$773,3,FALSE)+HLOOKUP($DL$1181,'[1]Сбытовая надбавка'!$F$5:$H$6,2,FALSE),2)+'[1]Иные услуги'!$C$6+HLOOKUP($DR$1180,'[1]Услуги по передаче'!$G$5:$J$7,2,FALSE))</f>
        <v>4164.95</v>
      </c>
      <c r="V1192" s="73"/>
      <c r="W1192" s="73"/>
      <c r="X1192" s="73"/>
      <c r="Y1192" s="73"/>
      <c r="Z1192" s="74"/>
      <c r="AA1192" s="72">
        <f>IF($A1192="-","-",ROUND(VLOOKUP($A1192+ROUND(LEFT(AA$1183,1)/24,5),'[1]ОАО "АТС"'!$A$30:$F$773,3,FALSE)+HLOOKUP($DL$1181,'[1]Сбытовая надбавка'!$F$5:$H$6,2,FALSE),2)+'[1]Иные услуги'!$C$6+HLOOKUP($DR$1180,'[1]Услуги по передаче'!$G$5:$J$7,2,FALSE))</f>
        <v>4164.8600000000006</v>
      </c>
      <c r="AB1192" s="73"/>
      <c r="AC1192" s="73"/>
      <c r="AD1192" s="73"/>
      <c r="AE1192" s="73"/>
      <c r="AF1192" s="74"/>
      <c r="AG1192" s="72">
        <f>IF($A1192="-","-",ROUND(VLOOKUP($A1192+ROUND(LEFT(AG$1183,1)/24,5),'[1]ОАО "АТС"'!$A$30:$F$773,3,FALSE)+HLOOKUP($DL$1181,'[1]Сбытовая надбавка'!$F$5:$H$6,2,FALSE),2)+'[1]Иные услуги'!$C$6+HLOOKUP($DR$1180,'[1]Услуги по передаче'!$G$5:$J$7,2,FALSE))</f>
        <v>4164.79</v>
      </c>
      <c r="AH1192" s="73"/>
      <c r="AI1192" s="73"/>
      <c r="AJ1192" s="73"/>
      <c r="AK1192" s="73"/>
      <c r="AL1192" s="74"/>
      <c r="AM1192" s="72">
        <f>IF($A1192="-","-",ROUND(VLOOKUP($A1192+ROUND(LEFT(AM$1183,1)/24,5),'[1]ОАО "АТС"'!$A$30:$F$773,3,FALSE)+HLOOKUP($DL$1181,'[1]Сбытовая надбавка'!$F$5:$H$6,2,FALSE),2)+'[1]Иные услуги'!$C$6+HLOOKUP($DR$1180,'[1]Услуги по передаче'!$G$5:$J$7,2,FALSE))</f>
        <v>4164.63</v>
      </c>
      <c r="AN1192" s="73"/>
      <c r="AO1192" s="73"/>
      <c r="AP1192" s="73"/>
      <c r="AQ1192" s="73"/>
      <c r="AR1192" s="74"/>
      <c r="AS1192" s="72">
        <f>IF($A1192="-","-",ROUND(VLOOKUP($A1192+ROUND(LEFT(AS$1183,1)/24,5),'[1]ОАО "АТС"'!$A$30:$F$773,3,FALSE)+HLOOKUP($DL$1181,'[1]Сбытовая надбавка'!$F$5:$H$6,2,FALSE),2)+'[1]Иные услуги'!$C$6+HLOOKUP($DR$1180,'[1]Услуги по передаче'!$G$5:$J$7,2,FALSE))</f>
        <v>4182.99</v>
      </c>
      <c r="AT1192" s="73"/>
      <c r="AU1192" s="73"/>
      <c r="AV1192" s="73"/>
      <c r="AW1192" s="73"/>
      <c r="AX1192" s="74"/>
      <c r="AY1192" s="72">
        <f>IF($A1192="-","-",ROUND(VLOOKUP($A1192+ROUND(LEFT(AY$1183,1)/24,5),'[1]ОАО "АТС"'!$A$30:$F$773,3,FALSE)+HLOOKUP($DL$1181,'[1]Сбытовая надбавка'!$F$5:$H$6,2,FALSE),2)+'[1]Иные услуги'!$C$6+HLOOKUP($DR$1180,'[1]Услуги по передаче'!$G$5:$J$7,2,FALSE))</f>
        <v>4243.2</v>
      </c>
      <c r="AZ1192" s="73"/>
      <c r="BA1192" s="73"/>
      <c r="BB1192" s="73"/>
      <c r="BC1192" s="73"/>
      <c r="BD1192" s="74"/>
      <c r="BE1192" s="72">
        <f>IF($A1192="-","-",ROUND(VLOOKUP($A1192+ROUND(LEFT(BE$1183,1)/24,5),'[1]ОАО "АТС"'!$A$30:$F$773,3,FALSE)+HLOOKUP($DL$1181,'[1]Сбытовая надбавка'!$F$5:$H$6,2,FALSE),2)+'[1]Иные услуги'!$C$6+HLOOKUP($DR$1180,'[1]Услуги по передаче'!$G$5:$J$7,2,FALSE))</f>
        <v>4164.66</v>
      </c>
      <c r="BF1192" s="73"/>
      <c r="BG1192" s="73"/>
      <c r="BH1192" s="73"/>
      <c r="BI1192" s="73"/>
      <c r="BJ1192" s="74"/>
      <c r="BK1192" s="72">
        <f>IF($A1192="-","-",ROUND(VLOOKUP($A1192+ROUND(LEFT(BK$1183,1)/24,5),'[1]ОАО "АТС"'!$A$30:$F$773,3,FALSE)+HLOOKUP($DL$1181,'[1]Сбытовая надбавка'!$F$5:$H$6,2,FALSE),2)+'[1]Иные услуги'!$C$6+HLOOKUP($DR$1180,'[1]Услуги по передаче'!$G$5:$J$7,2,FALSE))</f>
        <v>4202.08</v>
      </c>
      <c r="BL1192" s="73"/>
      <c r="BM1192" s="73"/>
      <c r="BN1192" s="73"/>
      <c r="BO1192" s="73"/>
      <c r="BP1192" s="74"/>
      <c r="BQ1192" s="72">
        <f>IF($A1192="-","-",ROUND(VLOOKUP($A1192+ROUND(LEFT(BQ$1183,2)/24,5),'[1]ОАО "АТС"'!$A$30:$F$773,3,FALSE)+HLOOKUP($DL$1181,'[1]Сбытовая надбавка'!$F$5:$H$6,2,FALSE),2)+'[1]Иные услуги'!$C$6+HLOOKUP($DR$1180,'[1]Услуги по передаче'!$G$5:$J$7,2,FALSE))</f>
        <v>4230.45</v>
      </c>
      <c r="BR1192" s="73"/>
      <c r="BS1192" s="73"/>
      <c r="BT1192" s="73"/>
      <c r="BU1192" s="73"/>
      <c r="BV1192" s="74"/>
      <c r="BW1192" s="72">
        <f>IF($A1192="-","-",ROUND(VLOOKUP($A1192+ROUND(LEFT(BW$1183,2)/24,5),'[1]ОАО "АТС"'!$A$30:$F$773,3,FALSE)+HLOOKUP($DL$1181,'[1]Сбытовая надбавка'!$F$5:$H$6,2,FALSE),2)+'[1]Иные услуги'!$C$6+HLOOKUP($DR$1180,'[1]Услуги по передаче'!$G$5:$J$7,2,FALSE))</f>
        <v>4223.68</v>
      </c>
      <c r="BX1192" s="73"/>
      <c r="BY1192" s="73"/>
      <c r="BZ1192" s="73"/>
      <c r="CA1192" s="73"/>
      <c r="CB1192" s="74"/>
      <c r="CC1192" s="72">
        <f>IF($A1192="-","-",ROUND(VLOOKUP($A1192+ROUND(LEFT(CC$1183,2)/24,5),'[1]ОАО "АТС"'!$A$30:$F$773,3,FALSE)+HLOOKUP($DL$1181,'[1]Сбытовая надбавка'!$F$5:$H$6,2,FALSE),2)+'[1]Иные услуги'!$C$6+HLOOKUP($DR$1180,'[1]Услуги по передаче'!$G$5:$J$7,2,FALSE))</f>
        <v>4180.3</v>
      </c>
      <c r="CD1192" s="73"/>
      <c r="CE1192" s="73"/>
      <c r="CF1192" s="73"/>
      <c r="CG1192" s="73"/>
      <c r="CH1192" s="74"/>
      <c r="CI1192" s="72">
        <f>IF($A1192="-","-",ROUND(VLOOKUP($A1192+ROUND(LEFT(CI$1183,2)/24,5),'[1]ОАО "АТС"'!$A$30:$F$773,3,FALSE)+HLOOKUP($DL$1181,'[1]Сбытовая надбавка'!$F$5:$H$6,2,FALSE),2)+'[1]Иные услуги'!$C$6+HLOOKUP($DR$1180,'[1]Услуги по передаче'!$G$5:$J$7,2,FALSE))</f>
        <v>4172.59</v>
      </c>
      <c r="CJ1192" s="73"/>
      <c r="CK1192" s="73"/>
      <c r="CL1192" s="73"/>
      <c r="CM1192" s="73"/>
      <c r="CN1192" s="74"/>
      <c r="CO1192" s="72">
        <f>IF($A1192="-","-",ROUND(VLOOKUP($A1192+ROUND(LEFT(CO$1183,2)/24,5),'[1]ОАО "АТС"'!$A$30:$F$773,3,FALSE)+HLOOKUP($DL$1181,'[1]Сбытовая надбавка'!$F$5:$H$6,2,FALSE),2)+'[1]Иные услуги'!$C$6+HLOOKUP($DR$1180,'[1]Услуги по передаче'!$G$5:$J$7,2,FALSE))</f>
        <v>4180.7800000000007</v>
      </c>
      <c r="CP1192" s="73"/>
      <c r="CQ1192" s="73"/>
      <c r="CR1192" s="73"/>
      <c r="CS1192" s="73"/>
      <c r="CT1192" s="74"/>
      <c r="CU1192" s="72">
        <f>IF($A1192="-","-",ROUND(VLOOKUP($A1192+ROUND(LEFT(CU$1183,2)/24,5),'[1]ОАО "АТС"'!$A$30:$F$773,3,FALSE)+HLOOKUP($DL$1181,'[1]Сбытовая надбавка'!$F$5:$H$6,2,FALSE),2)+'[1]Иные услуги'!$C$6+HLOOKUP($DR$1180,'[1]Услуги по передаче'!$G$5:$J$7,2,FALSE))</f>
        <v>4172.7</v>
      </c>
      <c r="CV1192" s="73"/>
      <c r="CW1192" s="73"/>
      <c r="CX1192" s="73"/>
      <c r="CY1192" s="73"/>
      <c r="CZ1192" s="74"/>
      <c r="DA1192" s="72">
        <f>IF($A1192="-","-",ROUND(VLOOKUP($A1192+ROUND(LEFT(DA$1183,2)/24,5),'[1]ОАО "АТС"'!$A$30:$F$773,3,FALSE)+HLOOKUP($DL$1181,'[1]Сбытовая надбавка'!$F$5:$H$6,2,FALSE),2)+'[1]Иные услуги'!$C$6+HLOOKUP($DR$1180,'[1]Услуги по передаче'!$G$5:$J$7,2,FALSE))</f>
        <v>4165.1499999999996</v>
      </c>
      <c r="DB1192" s="73"/>
      <c r="DC1192" s="73"/>
      <c r="DD1192" s="73"/>
      <c r="DE1192" s="73"/>
      <c r="DF1192" s="74"/>
      <c r="DG1192" s="72">
        <f>IF($A1192="-","-",ROUND(VLOOKUP($A1192+ROUND(LEFT(DG$1183,2)/24,5),'[1]ОАО "АТС"'!$A$30:$F$773,3,FALSE)+HLOOKUP($DL$1181,'[1]Сбытовая надбавка'!$F$5:$H$6,2,FALSE),2)+'[1]Иные услуги'!$C$6+HLOOKUP($DR$1180,'[1]Услуги по передаче'!$G$5:$J$7,2,FALSE))</f>
        <v>4192.8900000000003</v>
      </c>
      <c r="DH1192" s="73"/>
      <c r="DI1192" s="73"/>
      <c r="DJ1192" s="73"/>
      <c r="DK1192" s="73"/>
      <c r="DL1192" s="74"/>
      <c r="DM1192" s="72">
        <f>IF($A1192="-","-",ROUND(VLOOKUP($A1192+ROUND(LEFT(DM$1183,2)/24,5),'[1]ОАО "АТС"'!$A$30:$F$773,3,FALSE)+HLOOKUP($DL$1181,'[1]Сбытовая надбавка'!$F$5:$H$6,2,FALSE),2)+'[1]Иные услуги'!$C$6+HLOOKUP($DR$1180,'[1]Услуги по передаче'!$G$5:$J$7,2,FALSE))</f>
        <v>4246.41</v>
      </c>
      <c r="DN1192" s="73"/>
      <c r="DO1192" s="73"/>
      <c r="DP1192" s="73"/>
      <c r="DQ1192" s="73"/>
      <c r="DR1192" s="74"/>
      <c r="DS1192" s="72">
        <f>IF($A1192="-","-",ROUND(VLOOKUP($A1192+ROUND(LEFT(DS$1183,2)/24,5),'[1]ОАО "АТС"'!$A$30:$F$773,3,FALSE)+HLOOKUP($DL$1181,'[1]Сбытовая надбавка'!$F$5:$H$6,2,FALSE),2)+'[1]Иные услуги'!$C$6+HLOOKUP($DR$1180,'[1]Услуги по передаче'!$G$5:$J$7,2,FALSE))</f>
        <v>4246.22</v>
      </c>
      <c r="DT1192" s="73"/>
      <c r="DU1192" s="73"/>
      <c r="DV1192" s="73"/>
      <c r="DW1192" s="73"/>
      <c r="DX1192" s="74"/>
      <c r="DY1192" s="72">
        <f>IF($A1192="-","-",ROUND(VLOOKUP($A1192+ROUND(LEFT(DY$1183,2)/24,5),'[1]ОАО "АТС"'!$A$30:$F$773,3,FALSE)+HLOOKUP($DL$1181,'[1]Сбытовая надбавка'!$F$5:$H$6,2,FALSE),2)+'[1]Иные услуги'!$C$6+HLOOKUP($DR$1180,'[1]Услуги по передаче'!$G$5:$J$7,2,FALSE))</f>
        <v>4195.8999999999996</v>
      </c>
      <c r="DZ1192" s="73"/>
      <c r="EA1192" s="73"/>
      <c r="EB1192" s="73"/>
      <c r="EC1192" s="73"/>
      <c r="ED1192" s="74"/>
      <c r="EE1192" s="72">
        <f>IF($A1192="-","-",ROUND(VLOOKUP($A1192+ROUND(LEFT(EE$1183,2)/24,5),'[1]ОАО "АТС"'!$A$30:$F$773,3,FALSE)+HLOOKUP($DL$1181,'[1]Сбытовая надбавка'!$F$5:$H$6,2,FALSE),2)+'[1]Иные услуги'!$C$6+HLOOKUP($DR$1180,'[1]Услуги по передаче'!$G$5:$J$7,2,FALSE))</f>
        <v>4162.13</v>
      </c>
      <c r="EF1192" s="73"/>
      <c r="EG1192" s="73"/>
      <c r="EH1192" s="73"/>
      <c r="EI1192" s="73"/>
      <c r="EJ1192" s="74"/>
      <c r="EK1192" s="72">
        <f>IF($A1192="-","-",ROUND(VLOOKUP($A1192+ROUND(LEFT(EK$1183,2)/24,5),'[1]ОАО "АТС"'!$A$30:$F$773,3,FALSE)+HLOOKUP($DL$1181,'[1]Сбытовая надбавка'!$F$5:$H$6,2,FALSE),2)+'[1]Иные услуги'!$C$6+HLOOKUP($DR$1180,'[1]Услуги по передаче'!$G$5:$J$7,2,FALSE))</f>
        <v>4363.8600000000006</v>
      </c>
      <c r="EL1192" s="73"/>
      <c r="EM1192" s="73"/>
      <c r="EN1192" s="73"/>
      <c r="EO1192" s="73"/>
      <c r="EP1192" s="74"/>
      <c r="EQ1192" s="72">
        <f>IF($A1192="-","-",ROUND(VLOOKUP($A1192+ROUND(LEFT(EQ$1183,2)/24,5),'[1]ОАО "АТС"'!$A$30:$F$773,3,FALSE)+HLOOKUP($DL$1181,'[1]Сбытовая надбавка'!$F$5:$H$6,2,FALSE),2)+'[1]Иные услуги'!$C$6+HLOOKUP($DR$1180,'[1]Услуги по передаче'!$G$5:$J$7,2,FALSE))</f>
        <v>4234.3900000000003</v>
      </c>
      <c r="ER1192" s="73"/>
      <c r="ES1192" s="73"/>
      <c r="ET1192" s="73"/>
      <c r="EU1192" s="73"/>
      <c r="EV1192" s="74"/>
    </row>
    <row r="1193" spans="1:152" s="38" customFormat="1" ht="15.75" customHeight="1" x14ac:dyDescent="0.2">
      <c r="A1193" s="69">
        <f>$A$124</f>
        <v>44995</v>
      </c>
      <c r="B1193" s="70"/>
      <c r="C1193" s="70"/>
      <c r="D1193" s="70"/>
      <c r="E1193" s="70"/>
      <c r="F1193" s="70"/>
      <c r="G1193" s="70"/>
      <c r="H1193" s="71"/>
      <c r="I1193" s="72">
        <f>IF($A1193="-","-",ROUND(VLOOKUP($A1193+ROUND(LEFT(I$1183,1)/24,5),'[1]ОАО "АТС"'!$A$30:$F$773,3,FALSE)+HLOOKUP($DL$1181,'[1]Сбытовая надбавка'!$F$5:$H$6,2,FALSE),2)+'[1]Иные услуги'!$C$6+HLOOKUP($DR$1180,'[1]Услуги по передаче'!$G$5:$J$7,2,FALSE))</f>
        <v>4164.2800000000007</v>
      </c>
      <c r="J1193" s="73"/>
      <c r="K1193" s="73"/>
      <c r="L1193" s="73"/>
      <c r="M1193" s="73"/>
      <c r="N1193" s="74"/>
      <c r="O1193" s="72">
        <f>IF($A1193="-","-",ROUND(VLOOKUP($A1193+ROUND(LEFT(O$1183,1)/24,5),'[1]ОАО "АТС"'!$A$30:$F$773,3,FALSE)+HLOOKUP($DL$1181,'[1]Сбытовая надбавка'!$F$5:$H$6,2,FALSE),2)+'[1]Иные услуги'!$C$6+HLOOKUP($DR$1180,'[1]Услуги по передаче'!$G$5:$J$7,2,FALSE))</f>
        <v>4164.3100000000004</v>
      </c>
      <c r="P1193" s="73"/>
      <c r="Q1193" s="73"/>
      <c r="R1193" s="73"/>
      <c r="S1193" s="73"/>
      <c r="T1193" s="74"/>
      <c r="U1193" s="72">
        <f>IF($A1193="-","-",ROUND(VLOOKUP($A1193+ROUND(LEFT(U$1183,1)/24,5),'[1]ОАО "АТС"'!$A$30:$F$773,3,FALSE)+HLOOKUP($DL$1181,'[1]Сбытовая надбавка'!$F$5:$H$6,2,FALSE),2)+'[1]Иные услуги'!$C$6+HLOOKUP($DR$1180,'[1]Услуги по передаче'!$G$5:$J$7,2,FALSE))</f>
        <v>4164.91</v>
      </c>
      <c r="V1193" s="73"/>
      <c r="W1193" s="73"/>
      <c r="X1193" s="73"/>
      <c r="Y1193" s="73"/>
      <c r="Z1193" s="74"/>
      <c r="AA1193" s="72">
        <f>IF($A1193="-","-",ROUND(VLOOKUP($A1193+ROUND(LEFT(AA$1183,1)/24,5),'[1]ОАО "АТС"'!$A$30:$F$773,3,FALSE)+HLOOKUP($DL$1181,'[1]Сбытовая надбавка'!$F$5:$H$6,2,FALSE),2)+'[1]Иные услуги'!$C$6+HLOOKUP($DR$1180,'[1]Услуги по передаче'!$G$5:$J$7,2,FALSE))</f>
        <v>4164.82</v>
      </c>
      <c r="AB1193" s="73"/>
      <c r="AC1193" s="73"/>
      <c r="AD1193" s="73"/>
      <c r="AE1193" s="73"/>
      <c r="AF1193" s="74"/>
      <c r="AG1193" s="72">
        <f>IF($A1193="-","-",ROUND(VLOOKUP($A1193+ROUND(LEFT(AG$1183,1)/24,5),'[1]ОАО "АТС"'!$A$30:$F$773,3,FALSE)+HLOOKUP($DL$1181,'[1]Сбытовая надбавка'!$F$5:$H$6,2,FALSE),2)+'[1]Иные услуги'!$C$6+HLOOKUP($DR$1180,'[1]Услуги по передаче'!$G$5:$J$7,2,FALSE))</f>
        <v>4164.75</v>
      </c>
      <c r="AH1193" s="73"/>
      <c r="AI1193" s="73"/>
      <c r="AJ1193" s="73"/>
      <c r="AK1193" s="73"/>
      <c r="AL1193" s="74"/>
      <c r="AM1193" s="72">
        <f>IF($A1193="-","-",ROUND(VLOOKUP($A1193+ROUND(LEFT(AM$1183,1)/24,5),'[1]ОАО "АТС"'!$A$30:$F$773,3,FALSE)+HLOOKUP($DL$1181,'[1]Сбытовая надбавка'!$F$5:$H$6,2,FALSE),2)+'[1]Иные услуги'!$C$6+HLOOKUP($DR$1180,'[1]Услуги по передаче'!$G$5:$J$7,2,FALSE))</f>
        <v>4164.3</v>
      </c>
      <c r="AN1193" s="73"/>
      <c r="AO1193" s="73"/>
      <c r="AP1193" s="73"/>
      <c r="AQ1193" s="73"/>
      <c r="AR1193" s="74"/>
      <c r="AS1193" s="72">
        <f>IF($A1193="-","-",ROUND(VLOOKUP($A1193+ROUND(LEFT(AS$1183,1)/24,5),'[1]ОАО "АТС"'!$A$30:$F$773,3,FALSE)+HLOOKUP($DL$1181,'[1]Сбытовая надбавка'!$F$5:$H$6,2,FALSE),2)+'[1]Иные услуги'!$C$6+HLOOKUP($DR$1180,'[1]Услуги по передаче'!$G$5:$J$7,2,FALSE))</f>
        <v>4167.43</v>
      </c>
      <c r="AT1193" s="73"/>
      <c r="AU1193" s="73"/>
      <c r="AV1193" s="73"/>
      <c r="AW1193" s="73"/>
      <c r="AX1193" s="74"/>
      <c r="AY1193" s="72">
        <f>IF($A1193="-","-",ROUND(VLOOKUP($A1193+ROUND(LEFT(AY$1183,1)/24,5),'[1]ОАО "АТС"'!$A$30:$F$773,3,FALSE)+HLOOKUP($DL$1181,'[1]Сбытовая надбавка'!$F$5:$H$6,2,FALSE),2)+'[1]Иные услуги'!$C$6+HLOOKUP($DR$1180,'[1]Услуги по передаче'!$G$5:$J$7,2,FALSE))</f>
        <v>4253.3900000000003</v>
      </c>
      <c r="AZ1193" s="73"/>
      <c r="BA1193" s="73"/>
      <c r="BB1193" s="73"/>
      <c r="BC1193" s="73"/>
      <c r="BD1193" s="74"/>
      <c r="BE1193" s="72">
        <f>IF($A1193="-","-",ROUND(VLOOKUP($A1193+ROUND(LEFT(BE$1183,1)/24,5),'[1]ОАО "АТС"'!$A$30:$F$773,3,FALSE)+HLOOKUP($DL$1181,'[1]Сбытовая надбавка'!$F$5:$H$6,2,FALSE),2)+'[1]Иные услуги'!$C$6+HLOOKUP($DR$1180,'[1]Услуги по передаче'!$G$5:$J$7,2,FALSE))</f>
        <v>4164.7800000000007</v>
      </c>
      <c r="BF1193" s="73"/>
      <c r="BG1193" s="73"/>
      <c r="BH1193" s="73"/>
      <c r="BI1193" s="73"/>
      <c r="BJ1193" s="74"/>
      <c r="BK1193" s="72">
        <f>IF($A1193="-","-",ROUND(VLOOKUP($A1193+ROUND(LEFT(BK$1183,1)/24,5),'[1]ОАО "АТС"'!$A$30:$F$773,3,FALSE)+HLOOKUP($DL$1181,'[1]Сбытовая надбавка'!$F$5:$H$6,2,FALSE),2)+'[1]Иные услуги'!$C$6+HLOOKUP($DR$1180,'[1]Услуги по передаче'!$G$5:$J$7,2,FALSE))</f>
        <v>4212.29</v>
      </c>
      <c r="BL1193" s="73"/>
      <c r="BM1193" s="73"/>
      <c r="BN1193" s="73"/>
      <c r="BO1193" s="73"/>
      <c r="BP1193" s="74"/>
      <c r="BQ1193" s="72">
        <f>IF($A1193="-","-",ROUND(VLOOKUP($A1193+ROUND(LEFT(BQ$1183,2)/24,5),'[1]ОАО "АТС"'!$A$30:$F$773,3,FALSE)+HLOOKUP($DL$1181,'[1]Сбытовая надбавка'!$F$5:$H$6,2,FALSE),2)+'[1]Иные услуги'!$C$6+HLOOKUP($DR$1180,'[1]Услуги по передаче'!$G$5:$J$7,2,FALSE))</f>
        <v>4241.6000000000004</v>
      </c>
      <c r="BR1193" s="73"/>
      <c r="BS1193" s="73"/>
      <c r="BT1193" s="73"/>
      <c r="BU1193" s="73"/>
      <c r="BV1193" s="74"/>
      <c r="BW1193" s="72">
        <f>IF($A1193="-","-",ROUND(VLOOKUP($A1193+ROUND(LEFT(BW$1183,2)/24,5),'[1]ОАО "АТС"'!$A$30:$F$773,3,FALSE)+HLOOKUP($DL$1181,'[1]Сбытовая надбавка'!$F$5:$H$6,2,FALSE),2)+'[1]Иные услуги'!$C$6+HLOOKUP($DR$1180,'[1]Услуги по передаче'!$G$5:$J$7,2,FALSE))</f>
        <v>4227.5200000000004</v>
      </c>
      <c r="BX1193" s="73"/>
      <c r="BY1193" s="73"/>
      <c r="BZ1193" s="73"/>
      <c r="CA1193" s="73"/>
      <c r="CB1193" s="74"/>
      <c r="CC1193" s="72">
        <f>IF($A1193="-","-",ROUND(VLOOKUP($A1193+ROUND(LEFT(CC$1183,2)/24,5),'[1]ОАО "АТС"'!$A$30:$F$773,3,FALSE)+HLOOKUP($DL$1181,'[1]Сбытовая надбавка'!$F$5:$H$6,2,FALSE),2)+'[1]Иные услуги'!$C$6+HLOOKUP($DR$1180,'[1]Услуги по передаче'!$G$5:$J$7,2,FALSE))</f>
        <v>4187.16</v>
      </c>
      <c r="CD1193" s="73"/>
      <c r="CE1193" s="73"/>
      <c r="CF1193" s="73"/>
      <c r="CG1193" s="73"/>
      <c r="CH1193" s="74"/>
      <c r="CI1193" s="72">
        <f>IF($A1193="-","-",ROUND(VLOOKUP($A1193+ROUND(LEFT(CI$1183,2)/24,5),'[1]ОАО "АТС"'!$A$30:$F$773,3,FALSE)+HLOOKUP($DL$1181,'[1]Сбытовая надбавка'!$F$5:$H$6,2,FALSE),2)+'[1]Иные услуги'!$C$6+HLOOKUP($DR$1180,'[1]Услуги по передаче'!$G$5:$J$7,2,FALSE))</f>
        <v>4180.3</v>
      </c>
      <c r="CJ1193" s="73"/>
      <c r="CK1193" s="73"/>
      <c r="CL1193" s="73"/>
      <c r="CM1193" s="73"/>
      <c r="CN1193" s="74"/>
      <c r="CO1193" s="72">
        <f>IF($A1193="-","-",ROUND(VLOOKUP($A1193+ROUND(LEFT(CO$1183,2)/24,5),'[1]ОАО "АТС"'!$A$30:$F$773,3,FALSE)+HLOOKUP($DL$1181,'[1]Сбытовая надбавка'!$F$5:$H$6,2,FALSE),2)+'[1]Иные услуги'!$C$6+HLOOKUP($DR$1180,'[1]Услуги по передаче'!$G$5:$J$7,2,FALSE))</f>
        <v>4187.47</v>
      </c>
      <c r="CP1193" s="73"/>
      <c r="CQ1193" s="73"/>
      <c r="CR1193" s="73"/>
      <c r="CS1193" s="73"/>
      <c r="CT1193" s="74"/>
      <c r="CU1193" s="72">
        <f>IF($A1193="-","-",ROUND(VLOOKUP($A1193+ROUND(LEFT(CU$1183,2)/24,5),'[1]ОАО "АТС"'!$A$30:$F$773,3,FALSE)+HLOOKUP($DL$1181,'[1]Сбытовая надбавка'!$F$5:$H$6,2,FALSE),2)+'[1]Иные услуги'!$C$6+HLOOKUP($DR$1180,'[1]Услуги по передаче'!$G$5:$J$7,2,FALSE))</f>
        <v>4180.24</v>
      </c>
      <c r="CV1193" s="73"/>
      <c r="CW1193" s="73"/>
      <c r="CX1193" s="73"/>
      <c r="CY1193" s="73"/>
      <c r="CZ1193" s="74"/>
      <c r="DA1193" s="72">
        <f>IF($A1193="-","-",ROUND(VLOOKUP($A1193+ROUND(LEFT(DA$1183,2)/24,5),'[1]ОАО "АТС"'!$A$30:$F$773,3,FALSE)+HLOOKUP($DL$1181,'[1]Сбытовая надбавка'!$F$5:$H$6,2,FALSE),2)+'[1]Иные услуги'!$C$6+HLOOKUP($DR$1180,'[1]Услуги по передаче'!$G$5:$J$7,2,FALSE))</f>
        <v>4165.34</v>
      </c>
      <c r="DB1193" s="73"/>
      <c r="DC1193" s="73"/>
      <c r="DD1193" s="73"/>
      <c r="DE1193" s="73"/>
      <c r="DF1193" s="74"/>
      <c r="DG1193" s="72">
        <f>IF($A1193="-","-",ROUND(VLOOKUP($A1193+ROUND(LEFT(DG$1183,2)/24,5),'[1]ОАО "АТС"'!$A$30:$F$773,3,FALSE)+HLOOKUP($DL$1181,'[1]Сбытовая надбавка'!$F$5:$H$6,2,FALSE),2)+'[1]Иные услуги'!$C$6+HLOOKUP($DR$1180,'[1]Услуги по передаче'!$G$5:$J$7,2,FALSE))</f>
        <v>4199.38</v>
      </c>
      <c r="DH1193" s="73"/>
      <c r="DI1193" s="73"/>
      <c r="DJ1193" s="73"/>
      <c r="DK1193" s="73"/>
      <c r="DL1193" s="74"/>
      <c r="DM1193" s="72">
        <f>IF($A1193="-","-",ROUND(VLOOKUP($A1193+ROUND(LEFT(DM$1183,2)/24,5),'[1]ОАО "АТС"'!$A$30:$F$773,3,FALSE)+HLOOKUP($DL$1181,'[1]Сбытовая надбавка'!$F$5:$H$6,2,FALSE),2)+'[1]Иные услуги'!$C$6+HLOOKUP($DR$1180,'[1]Услуги по передаче'!$G$5:$J$7,2,FALSE))</f>
        <v>4250.3900000000003</v>
      </c>
      <c r="DN1193" s="73"/>
      <c r="DO1193" s="73"/>
      <c r="DP1193" s="73"/>
      <c r="DQ1193" s="73"/>
      <c r="DR1193" s="74"/>
      <c r="DS1193" s="72">
        <f>IF($A1193="-","-",ROUND(VLOOKUP($A1193+ROUND(LEFT(DS$1183,2)/24,5),'[1]ОАО "АТС"'!$A$30:$F$773,3,FALSE)+HLOOKUP($DL$1181,'[1]Сбытовая надбавка'!$F$5:$H$6,2,FALSE),2)+'[1]Иные услуги'!$C$6+HLOOKUP($DR$1180,'[1]Услуги по передаче'!$G$5:$J$7,2,FALSE))</f>
        <v>4245.7700000000004</v>
      </c>
      <c r="DT1193" s="73"/>
      <c r="DU1193" s="73"/>
      <c r="DV1193" s="73"/>
      <c r="DW1193" s="73"/>
      <c r="DX1193" s="74"/>
      <c r="DY1193" s="72">
        <f>IF($A1193="-","-",ROUND(VLOOKUP($A1193+ROUND(LEFT(DY$1183,2)/24,5),'[1]ОАО "АТС"'!$A$30:$F$773,3,FALSE)+HLOOKUP($DL$1181,'[1]Сбытовая надбавка'!$F$5:$H$6,2,FALSE),2)+'[1]Иные услуги'!$C$6+HLOOKUP($DR$1180,'[1]Услуги по передаче'!$G$5:$J$7,2,FALSE))</f>
        <v>4201.5300000000007</v>
      </c>
      <c r="DZ1193" s="73"/>
      <c r="EA1193" s="73"/>
      <c r="EB1193" s="73"/>
      <c r="EC1193" s="73"/>
      <c r="ED1193" s="74"/>
      <c r="EE1193" s="72">
        <f>IF($A1193="-","-",ROUND(VLOOKUP($A1193+ROUND(LEFT(EE$1183,2)/24,5),'[1]ОАО "АТС"'!$A$30:$F$773,3,FALSE)+HLOOKUP($DL$1181,'[1]Сбытовая надбавка'!$F$5:$H$6,2,FALSE),2)+'[1]Иные услуги'!$C$6+HLOOKUP($DR$1180,'[1]Услуги по передаче'!$G$5:$J$7,2,FALSE))</f>
        <v>4163.0600000000004</v>
      </c>
      <c r="EF1193" s="73"/>
      <c r="EG1193" s="73"/>
      <c r="EH1193" s="73"/>
      <c r="EI1193" s="73"/>
      <c r="EJ1193" s="74"/>
      <c r="EK1193" s="72">
        <f>IF($A1193="-","-",ROUND(VLOOKUP($A1193+ROUND(LEFT(EK$1183,2)/24,5),'[1]ОАО "АТС"'!$A$30:$F$773,3,FALSE)+HLOOKUP($DL$1181,'[1]Сбытовая надбавка'!$F$5:$H$6,2,FALSE),2)+'[1]Иные услуги'!$C$6+HLOOKUP($DR$1180,'[1]Услуги по передаче'!$G$5:$J$7,2,FALSE))</f>
        <v>4341.92</v>
      </c>
      <c r="EL1193" s="73"/>
      <c r="EM1193" s="73"/>
      <c r="EN1193" s="73"/>
      <c r="EO1193" s="73"/>
      <c r="EP1193" s="74"/>
      <c r="EQ1193" s="72">
        <f>IF($A1193="-","-",ROUND(VLOOKUP($A1193+ROUND(LEFT(EQ$1183,2)/24,5),'[1]ОАО "АТС"'!$A$30:$F$773,3,FALSE)+HLOOKUP($DL$1181,'[1]Сбытовая надбавка'!$F$5:$H$6,2,FALSE),2)+'[1]Иные услуги'!$C$6+HLOOKUP($DR$1180,'[1]Услуги по передаче'!$G$5:$J$7,2,FALSE))</f>
        <v>4237.79</v>
      </c>
      <c r="ER1193" s="73"/>
      <c r="ES1193" s="73"/>
      <c r="ET1193" s="73"/>
      <c r="EU1193" s="73"/>
      <c r="EV1193" s="74"/>
    </row>
    <row r="1194" spans="1:152" s="38" customFormat="1" ht="15.75" customHeight="1" x14ac:dyDescent="0.2">
      <c r="A1194" s="69">
        <f>$A$125</f>
        <v>44996</v>
      </c>
      <c r="B1194" s="70"/>
      <c r="C1194" s="70"/>
      <c r="D1194" s="70"/>
      <c r="E1194" s="70"/>
      <c r="F1194" s="70"/>
      <c r="G1194" s="70"/>
      <c r="H1194" s="71"/>
      <c r="I1194" s="72">
        <f>IF($A1194="-","-",ROUND(VLOOKUP($A1194+ROUND(LEFT(I$1183,1)/24,5),'[1]ОАО "АТС"'!$A$30:$F$773,3,FALSE)+HLOOKUP($DL$1181,'[1]Сбытовая надбавка'!$F$5:$H$6,2,FALSE),2)+'[1]Иные услуги'!$C$6+HLOOKUP($DR$1180,'[1]Услуги по передаче'!$G$5:$J$7,2,FALSE))</f>
        <v>4164.42</v>
      </c>
      <c r="J1194" s="73"/>
      <c r="K1194" s="73"/>
      <c r="L1194" s="73"/>
      <c r="M1194" s="73"/>
      <c r="N1194" s="74"/>
      <c r="O1194" s="72">
        <f>IF($A1194="-","-",ROUND(VLOOKUP($A1194+ROUND(LEFT(O$1183,1)/24,5),'[1]ОАО "АТС"'!$A$30:$F$773,3,FALSE)+HLOOKUP($DL$1181,'[1]Сбытовая надбавка'!$F$5:$H$6,2,FALSE),2)+'[1]Иные услуги'!$C$6+HLOOKUP($DR$1180,'[1]Услуги по передаче'!$G$5:$J$7,2,FALSE))</f>
        <v>4164.55</v>
      </c>
      <c r="P1194" s="73"/>
      <c r="Q1194" s="73"/>
      <c r="R1194" s="73"/>
      <c r="S1194" s="73"/>
      <c r="T1194" s="74"/>
      <c r="U1194" s="72">
        <f>IF($A1194="-","-",ROUND(VLOOKUP($A1194+ROUND(LEFT(U$1183,1)/24,5),'[1]ОАО "АТС"'!$A$30:$F$773,3,FALSE)+HLOOKUP($DL$1181,'[1]Сбытовая надбавка'!$F$5:$H$6,2,FALSE),2)+'[1]Иные услуги'!$C$6+HLOOKUP($DR$1180,'[1]Услуги по передаче'!$G$5:$J$7,2,FALSE))</f>
        <v>4164.7800000000007</v>
      </c>
      <c r="V1194" s="73"/>
      <c r="W1194" s="73"/>
      <c r="X1194" s="73"/>
      <c r="Y1194" s="73"/>
      <c r="Z1194" s="74"/>
      <c r="AA1194" s="72">
        <f>IF($A1194="-","-",ROUND(VLOOKUP($A1194+ROUND(LEFT(AA$1183,1)/24,5),'[1]ОАО "АТС"'!$A$30:$F$773,3,FALSE)+HLOOKUP($DL$1181,'[1]Сбытовая надбавка'!$F$5:$H$6,2,FALSE),2)+'[1]Иные услуги'!$C$6+HLOOKUP($DR$1180,'[1]Услуги по передаче'!$G$5:$J$7,2,FALSE))</f>
        <v>4164.8100000000004</v>
      </c>
      <c r="AB1194" s="73"/>
      <c r="AC1194" s="73"/>
      <c r="AD1194" s="73"/>
      <c r="AE1194" s="73"/>
      <c r="AF1194" s="74"/>
      <c r="AG1194" s="72">
        <f>IF($A1194="-","-",ROUND(VLOOKUP($A1194+ROUND(LEFT(AG$1183,1)/24,5),'[1]ОАО "АТС"'!$A$30:$F$773,3,FALSE)+HLOOKUP($DL$1181,'[1]Сбытовая надбавка'!$F$5:$H$6,2,FALSE),2)+'[1]Иные услуги'!$C$6+HLOOKUP($DR$1180,'[1]Услуги по передаче'!$G$5:$J$7,2,FALSE))</f>
        <v>4164.6900000000005</v>
      </c>
      <c r="AH1194" s="73"/>
      <c r="AI1194" s="73"/>
      <c r="AJ1194" s="73"/>
      <c r="AK1194" s="73"/>
      <c r="AL1194" s="74"/>
      <c r="AM1194" s="72">
        <f>IF($A1194="-","-",ROUND(VLOOKUP($A1194+ROUND(LEFT(AM$1183,1)/24,5),'[1]ОАО "АТС"'!$A$30:$F$773,3,FALSE)+HLOOKUP($DL$1181,'[1]Сбытовая надбавка'!$F$5:$H$6,2,FALSE),2)+'[1]Иные услуги'!$C$6+HLOOKUP($DR$1180,'[1]Услуги по передаче'!$G$5:$J$7,2,FALSE))</f>
        <v>4164.51</v>
      </c>
      <c r="AN1194" s="73"/>
      <c r="AO1194" s="73"/>
      <c r="AP1194" s="73"/>
      <c r="AQ1194" s="73"/>
      <c r="AR1194" s="74"/>
      <c r="AS1194" s="72">
        <f>IF($A1194="-","-",ROUND(VLOOKUP($A1194+ROUND(LEFT(AS$1183,1)/24,5),'[1]ОАО "АТС"'!$A$30:$F$773,3,FALSE)+HLOOKUP($DL$1181,'[1]Сбытовая надбавка'!$F$5:$H$6,2,FALSE),2)+'[1]Иные услуги'!$C$6+HLOOKUP($DR$1180,'[1]Услуги по передаче'!$G$5:$J$7,2,FALSE))</f>
        <v>4163.8100000000004</v>
      </c>
      <c r="AT1194" s="73"/>
      <c r="AU1194" s="73"/>
      <c r="AV1194" s="73"/>
      <c r="AW1194" s="73"/>
      <c r="AX1194" s="74"/>
      <c r="AY1194" s="72">
        <f>IF($A1194="-","-",ROUND(VLOOKUP($A1194+ROUND(LEFT(AY$1183,1)/24,5),'[1]ОАО "АТС"'!$A$30:$F$773,3,FALSE)+HLOOKUP($DL$1181,'[1]Сбытовая надбавка'!$F$5:$H$6,2,FALSE),2)+'[1]Иные услуги'!$C$6+HLOOKUP($DR$1180,'[1]Услуги по передаче'!$G$5:$J$7,2,FALSE))</f>
        <v>4163.8</v>
      </c>
      <c r="AZ1194" s="73"/>
      <c r="BA1194" s="73"/>
      <c r="BB1194" s="73"/>
      <c r="BC1194" s="73"/>
      <c r="BD1194" s="74"/>
      <c r="BE1194" s="72">
        <f>IF($A1194="-","-",ROUND(VLOOKUP($A1194+ROUND(LEFT(BE$1183,1)/24,5),'[1]ОАО "АТС"'!$A$30:$F$773,3,FALSE)+HLOOKUP($DL$1181,'[1]Сбытовая надбавка'!$F$5:$H$6,2,FALSE),2)+'[1]Иные услуги'!$C$6+HLOOKUP($DR$1180,'[1]Услуги по передаче'!$G$5:$J$7,2,FALSE))</f>
        <v>4165.07</v>
      </c>
      <c r="BF1194" s="73"/>
      <c r="BG1194" s="73"/>
      <c r="BH1194" s="73"/>
      <c r="BI1194" s="73"/>
      <c r="BJ1194" s="74"/>
      <c r="BK1194" s="72">
        <f>IF($A1194="-","-",ROUND(VLOOKUP($A1194+ROUND(LEFT(BK$1183,1)/24,5),'[1]ОАО "АТС"'!$A$30:$F$773,3,FALSE)+HLOOKUP($DL$1181,'[1]Сбытовая надбавка'!$F$5:$H$6,2,FALSE),2)+'[1]Иные услуги'!$C$6+HLOOKUP($DR$1180,'[1]Услуги по передаче'!$G$5:$J$7,2,FALSE))</f>
        <v>4165.1400000000003</v>
      </c>
      <c r="BL1194" s="73"/>
      <c r="BM1194" s="73"/>
      <c r="BN1194" s="73"/>
      <c r="BO1194" s="73"/>
      <c r="BP1194" s="74"/>
      <c r="BQ1194" s="72">
        <f>IF($A1194="-","-",ROUND(VLOOKUP($A1194+ROUND(LEFT(BQ$1183,2)/24,5),'[1]ОАО "АТС"'!$A$30:$F$773,3,FALSE)+HLOOKUP($DL$1181,'[1]Сбытовая надбавка'!$F$5:$H$6,2,FALSE),2)+'[1]Иные услуги'!$C$6+HLOOKUP($DR$1180,'[1]Услуги по передаче'!$G$5:$J$7,2,FALSE))</f>
        <v>4165.1499999999996</v>
      </c>
      <c r="BR1194" s="73"/>
      <c r="BS1194" s="73"/>
      <c r="BT1194" s="73"/>
      <c r="BU1194" s="73"/>
      <c r="BV1194" s="74"/>
      <c r="BW1194" s="72">
        <f>IF($A1194="-","-",ROUND(VLOOKUP($A1194+ROUND(LEFT(BW$1183,2)/24,5),'[1]ОАО "АТС"'!$A$30:$F$773,3,FALSE)+HLOOKUP($DL$1181,'[1]Сбытовая надбавка'!$F$5:$H$6,2,FALSE),2)+'[1]Иные услуги'!$C$6+HLOOKUP($DR$1180,'[1]Услуги по передаче'!$G$5:$J$7,2,FALSE))</f>
        <v>4165.1499999999996</v>
      </c>
      <c r="BX1194" s="73"/>
      <c r="BY1194" s="73"/>
      <c r="BZ1194" s="73"/>
      <c r="CA1194" s="73"/>
      <c r="CB1194" s="74"/>
      <c r="CC1194" s="72">
        <f>IF($A1194="-","-",ROUND(VLOOKUP($A1194+ROUND(LEFT(CC$1183,2)/24,5),'[1]ОАО "АТС"'!$A$30:$F$773,3,FALSE)+HLOOKUP($DL$1181,'[1]Сбытовая надбавка'!$F$5:$H$6,2,FALSE),2)+'[1]Иные услуги'!$C$6+HLOOKUP($DR$1180,'[1]Услуги по передаче'!$G$5:$J$7,2,FALSE))</f>
        <v>4165.18</v>
      </c>
      <c r="CD1194" s="73"/>
      <c r="CE1194" s="73"/>
      <c r="CF1194" s="73"/>
      <c r="CG1194" s="73"/>
      <c r="CH1194" s="74"/>
      <c r="CI1194" s="72">
        <f>IF($A1194="-","-",ROUND(VLOOKUP($A1194+ROUND(LEFT(CI$1183,2)/24,5),'[1]ОАО "АТС"'!$A$30:$F$773,3,FALSE)+HLOOKUP($DL$1181,'[1]Сбытовая надбавка'!$F$5:$H$6,2,FALSE),2)+'[1]Иные услуги'!$C$6+HLOOKUP($DR$1180,'[1]Услуги по передаче'!$G$5:$J$7,2,FALSE))</f>
        <v>4165.1900000000005</v>
      </c>
      <c r="CJ1194" s="73"/>
      <c r="CK1194" s="73"/>
      <c r="CL1194" s="73"/>
      <c r="CM1194" s="73"/>
      <c r="CN1194" s="74"/>
      <c r="CO1194" s="72">
        <f>IF($A1194="-","-",ROUND(VLOOKUP($A1194+ROUND(LEFT(CO$1183,2)/24,5),'[1]ОАО "АТС"'!$A$30:$F$773,3,FALSE)+HLOOKUP($DL$1181,'[1]Сбытовая надбавка'!$F$5:$H$6,2,FALSE),2)+'[1]Иные услуги'!$C$6+HLOOKUP($DR$1180,'[1]Услуги по передаче'!$G$5:$J$7,2,FALSE))</f>
        <v>4165.22</v>
      </c>
      <c r="CP1194" s="73"/>
      <c r="CQ1194" s="73"/>
      <c r="CR1194" s="73"/>
      <c r="CS1194" s="73"/>
      <c r="CT1194" s="74"/>
      <c r="CU1194" s="72">
        <f>IF($A1194="-","-",ROUND(VLOOKUP($A1194+ROUND(LEFT(CU$1183,2)/24,5),'[1]ОАО "АТС"'!$A$30:$F$773,3,FALSE)+HLOOKUP($DL$1181,'[1]Сбытовая надбавка'!$F$5:$H$6,2,FALSE),2)+'[1]Иные услуги'!$C$6+HLOOKUP($DR$1180,'[1]Услуги по передаче'!$G$5:$J$7,2,FALSE))</f>
        <v>4165.21</v>
      </c>
      <c r="CV1194" s="73"/>
      <c r="CW1194" s="73"/>
      <c r="CX1194" s="73"/>
      <c r="CY1194" s="73"/>
      <c r="CZ1194" s="74"/>
      <c r="DA1194" s="72">
        <f>IF($A1194="-","-",ROUND(VLOOKUP($A1194+ROUND(LEFT(DA$1183,2)/24,5),'[1]ОАО "АТС"'!$A$30:$F$773,3,FALSE)+HLOOKUP($DL$1181,'[1]Сбытовая надбавка'!$F$5:$H$6,2,FALSE),2)+'[1]Иные услуги'!$C$6+HLOOKUP($DR$1180,'[1]Услуги по передаче'!$G$5:$J$7,2,FALSE))</f>
        <v>4165.37</v>
      </c>
      <c r="DB1194" s="73"/>
      <c r="DC1194" s="73"/>
      <c r="DD1194" s="73"/>
      <c r="DE1194" s="73"/>
      <c r="DF1194" s="74"/>
      <c r="DG1194" s="72">
        <f>IF($A1194="-","-",ROUND(VLOOKUP($A1194+ROUND(LEFT(DG$1183,2)/24,5),'[1]ОАО "АТС"'!$A$30:$F$773,3,FALSE)+HLOOKUP($DL$1181,'[1]Сбытовая надбавка'!$F$5:$H$6,2,FALSE),2)+'[1]Иные услуги'!$C$6+HLOOKUP($DR$1180,'[1]Услуги по передаче'!$G$5:$J$7,2,FALSE))</f>
        <v>4164.8500000000004</v>
      </c>
      <c r="DH1194" s="73"/>
      <c r="DI1194" s="73"/>
      <c r="DJ1194" s="73"/>
      <c r="DK1194" s="73"/>
      <c r="DL1194" s="74"/>
      <c r="DM1194" s="72">
        <f>IF($A1194="-","-",ROUND(VLOOKUP($A1194+ROUND(LEFT(DM$1183,2)/24,5),'[1]ОАО "АТС"'!$A$30:$F$773,3,FALSE)+HLOOKUP($DL$1181,'[1]Сбытовая надбавка'!$F$5:$H$6,2,FALSE),2)+'[1]Иные услуги'!$C$6+HLOOKUP($DR$1180,'[1]Услуги по передаче'!$G$5:$J$7,2,FALSE))</f>
        <v>4180.3900000000003</v>
      </c>
      <c r="DN1194" s="73"/>
      <c r="DO1194" s="73"/>
      <c r="DP1194" s="73"/>
      <c r="DQ1194" s="73"/>
      <c r="DR1194" s="74"/>
      <c r="DS1194" s="72">
        <f>IF($A1194="-","-",ROUND(VLOOKUP($A1194+ROUND(LEFT(DS$1183,2)/24,5),'[1]ОАО "АТС"'!$A$30:$F$773,3,FALSE)+HLOOKUP($DL$1181,'[1]Сбытовая надбавка'!$F$5:$H$6,2,FALSE),2)+'[1]Иные услуги'!$C$6+HLOOKUP($DR$1180,'[1]Услуги по передаче'!$G$5:$J$7,2,FALSE))</f>
        <v>4171.04</v>
      </c>
      <c r="DT1194" s="73"/>
      <c r="DU1194" s="73"/>
      <c r="DV1194" s="73"/>
      <c r="DW1194" s="73"/>
      <c r="DX1194" s="74"/>
      <c r="DY1194" s="72">
        <f>IF($A1194="-","-",ROUND(VLOOKUP($A1194+ROUND(LEFT(DY$1183,2)/24,5),'[1]ОАО "АТС"'!$A$30:$F$773,3,FALSE)+HLOOKUP($DL$1181,'[1]Сбытовая надбавка'!$F$5:$H$6,2,FALSE),2)+'[1]Иные услуги'!$C$6+HLOOKUP($DR$1180,'[1]Услуги по передаче'!$G$5:$J$7,2,FALSE))</f>
        <v>4163.84</v>
      </c>
      <c r="DZ1194" s="73"/>
      <c r="EA1194" s="73"/>
      <c r="EB1194" s="73"/>
      <c r="EC1194" s="73"/>
      <c r="ED1194" s="74"/>
      <c r="EE1194" s="72">
        <f>IF($A1194="-","-",ROUND(VLOOKUP($A1194+ROUND(LEFT(EE$1183,2)/24,5),'[1]ОАО "АТС"'!$A$30:$F$773,3,FALSE)+HLOOKUP($DL$1181,'[1]Сбытовая надбавка'!$F$5:$H$6,2,FALSE),2)+'[1]Иные услуги'!$C$6+HLOOKUP($DR$1180,'[1]Услуги по передаче'!$G$5:$J$7,2,FALSE))</f>
        <v>4162.8900000000003</v>
      </c>
      <c r="EF1194" s="73"/>
      <c r="EG1194" s="73"/>
      <c r="EH1194" s="73"/>
      <c r="EI1194" s="73"/>
      <c r="EJ1194" s="74"/>
      <c r="EK1194" s="72">
        <f>IF($A1194="-","-",ROUND(VLOOKUP($A1194+ROUND(LEFT(EK$1183,2)/24,5),'[1]ОАО "АТС"'!$A$30:$F$773,3,FALSE)+HLOOKUP($DL$1181,'[1]Сбытовая надбавка'!$F$5:$H$6,2,FALSE),2)+'[1]Иные услуги'!$C$6+HLOOKUP($DR$1180,'[1]Услуги по передаче'!$G$5:$J$7,2,FALSE))</f>
        <v>4293.83</v>
      </c>
      <c r="EL1194" s="73"/>
      <c r="EM1194" s="73"/>
      <c r="EN1194" s="73"/>
      <c r="EO1194" s="73"/>
      <c r="EP1194" s="74"/>
      <c r="EQ1194" s="72">
        <f>IF($A1194="-","-",ROUND(VLOOKUP($A1194+ROUND(LEFT(EQ$1183,2)/24,5),'[1]ОАО "АТС"'!$A$30:$F$773,3,FALSE)+HLOOKUP($DL$1181,'[1]Сбытовая надбавка'!$F$5:$H$6,2,FALSE),2)+'[1]Иные услуги'!$C$6+HLOOKUP($DR$1180,'[1]Услуги по передаче'!$G$5:$J$7,2,FALSE))</f>
        <v>4227.87</v>
      </c>
      <c r="ER1194" s="73"/>
      <c r="ES1194" s="73"/>
      <c r="ET1194" s="73"/>
      <c r="EU1194" s="73"/>
      <c r="EV1194" s="74"/>
    </row>
    <row r="1195" spans="1:152" s="38" customFormat="1" ht="15.75" customHeight="1" x14ac:dyDescent="0.2">
      <c r="A1195" s="69">
        <f>$A$126</f>
        <v>44997</v>
      </c>
      <c r="B1195" s="70"/>
      <c r="C1195" s="70"/>
      <c r="D1195" s="70"/>
      <c r="E1195" s="70"/>
      <c r="F1195" s="70"/>
      <c r="G1195" s="70"/>
      <c r="H1195" s="71"/>
      <c r="I1195" s="72">
        <f>IF($A1195="-","-",ROUND(VLOOKUP($A1195+ROUND(LEFT(I$1183,1)/24,5),'[1]ОАО "АТС"'!$A$30:$F$773,3,FALSE)+HLOOKUP($DL$1181,'[1]Сбытовая надбавка'!$F$5:$H$6,2,FALSE),2)+'[1]Иные услуги'!$C$6+HLOOKUP($DR$1180,'[1]Услуги по передаче'!$G$5:$J$7,2,FALSE))</f>
        <v>4164.83</v>
      </c>
      <c r="J1195" s="73"/>
      <c r="K1195" s="73"/>
      <c r="L1195" s="73"/>
      <c r="M1195" s="73"/>
      <c r="N1195" s="74"/>
      <c r="O1195" s="72">
        <f>IF($A1195="-","-",ROUND(VLOOKUP($A1195+ROUND(LEFT(O$1183,1)/24,5),'[1]ОАО "АТС"'!$A$30:$F$773,3,FALSE)+HLOOKUP($DL$1181,'[1]Сбытовая надбавка'!$F$5:$H$6,2,FALSE),2)+'[1]Иные услуги'!$C$6+HLOOKUP($DR$1180,'[1]Услуги по передаче'!$G$5:$J$7,2,FALSE))</f>
        <v>4164.93</v>
      </c>
      <c r="P1195" s="73"/>
      <c r="Q1195" s="73"/>
      <c r="R1195" s="73"/>
      <c r="S1195" s="73"/>
      <c r="T1195" s="74"/>
      <c r="U1195" s="72">
        <f>IF($A1195="-","-",ROUND(VLOOKUP($A1195+ROUND(LEFT(U$1183,1)/24,5),'[1]ОАО "АТС"'!$A$30:$F$773,3,FALSE)+HLOOKUP($DL$1181,'[1]Сбытовая надбавка'!$F$5:$H$6,2,FALSE),2)+'[1]Иные услуги'!$C$6+HLOOKUP($DR$1180,'[1]Услуги по передаче'!$G$5:$J$7,2,FALSE))</f>
        <v>4165.05</v>
      </c>
      <c r="V1195" s="73"/>
      <c r="W1195" s="73"/>
      <c r="X1195" s="73"/>
      <c r="Y1195" s="73"/>
      <c r="Z1195" s="74"/>
      <c r="AA1195" s="72">
        <f>IF($A1195="-","-",ROUND(VLOOKUP($A1195+ROUND(LEFT(AA$1183,1)/24,5),'[1]ОАО "АТС"'!$A$30:$F$773,3,FALSE)+HLOOKUP($DL$1181,'[1]Сбытовая надбавка'!$F$5:$H$6,2,FALSE),2)+'[1]Иные услуги'!$C$6+HLOOKUP($DR$1180,'[1]Услуги по передаче'!$G$5:$J$7,2,FALSE))</f>
        <v>4165.09</v>
      </c>
      <c r="AB1195" s="73"/>
      <c r="AC1195" s="73"/>
      <c r="AD1195" s="73"/>
      <c r="AE1195" s="73"/>
      <c r="AF1195" s="74"/>
      <c r="AG1195" s="72">
        <f>IF($A1195="-","-",ROUND(VLOOKUP($A1195+ROUND(LEFT(AG$1183,1)/24,5),'[1]ОАО "АТС"'!$A$30:$F$773,3,FALSE)+HLOOKUP($DL$1181,'[1]Сбытовая надбавка'!$F$5:$H$6,2,FALSE),2)+'[1]Иные услуги'!$C$6+HLOOKUP($DR$1180,'[1]Услуги по передаче'!$G$5:$J$7,2,FALSE))</f>
        <v>4165.04</v>
      </c>
      <c r="AH1195" s="73"/>
      <c r="AI1195" s="73"/>
      <c r="AJ1195" s="73"/>
      <c r="AK1195" s="73"/>
      <c r="AL1195" s="74"/>
      <c r="AM1195" s="72">
        <f>IF($A1195="-","-",ROUND(VLOOKUP($A1195+ROUND(LEFT(AM$1183,1)/24,5),'[1]ОАО "АТС"'!$A$30:$F$773,3,FALSE)+HLOOKUP($DL$1181,'[1]Сбытовая надбавка'!$F$5:$H$6,2,FALSE),2)+'[1]Иные услуги'!$C$6+HLOOKUP($DR$1180,'[1]Услуги по передаче'!$G$5:$J$7,2,FALSE))</f>
        <v>4164.95</v>
      </c>
      <c r="AN1195" s="73"/>
      <c r="AO1195" s="73"/>
      <c r="AP1195" s="73"/>
      <c r="AQ1195" s="73"/>
      <c r="AR1195" s="74"/>
      <c r="AS1195" s="72">
        <f>IF($A1195="-","-",ROUND(VLOOKUP($A1195+ROUND(LEFT(AS$1183,1)/24,5),'[1]ОАО "АТС"'!$A$30:$F$773,3,FALSE)+HLOOKUP($DL$1181,'[1]Сбытовая надбавка'!$F$5:$H$6,2,FALSE),2)+'[1]Иные услуги'!$C$6+HLOOKUP($DR$1180,'[1]Услуги по передаче'!$G$5:$J$7,2,FALSE))</f>
        <v>4164.3</v>
      </c>
      <c r="AT1195" s="73"/>
      <c r="AU1195" s="73"/>
      <c r="AV1195" s="73"/>
      <c r="AW1195" s="73"/>
      <c r="AX1195" s="74"/>
      <c r="AY1195" s="72">
        <f>IF($A1195="-","-",ROUND(VLOOKUP($A1195+ROUND(LEFT(AY$1183,1)/24,5),'[1]ОАО "АТС"'!$A$30:$F$773,3,FALSE)+HLOOKUP($DL$1181,'[1]Сбытовая надбавка'!$F$5:$H$6,2,FALSE),2)+'[1]Иные услуги'!$C$6+HLOOKUP($DR$1180,'[1]Услуги по передаче'!$G$5:$J$7,2,FALSE))</f>
        <v>4163.9400000000005</v>
      </c>
      <c r="AZ1195" s="73"/>
      <c r="BA1195" s="73"/>
      <c r="BB1195" s="73"/>
      <c r="BC1195" s="73"/>
      <c r="BD1195" s="74"/>
      <c r="BE1195" s="72">
        <f>IF($A1195="-","-",ROUND(VLOOKUP($A1195+ROUND(LEFT(BE$1183,1)/24,5),'[1]ОАО "АТС"'!$A$30:$F$773,3,FALSE)+HLOOKUP($DL$1181,'[1]Сбытовая надбавка'!$F$5:$H$6,2,FALSE),2)+'[1]Иные услуги'!$C$6+HLOOKUP($DR$1180,'[1]Услуги по передаче'!$G$5:$J$7,2,FALSE))</f>
        <v>4165.1100000000006</v>
      </c>
      <c r="BF1195" s="73"/>
      <c r="BG1195" s="73"/>
      <c r="BH1195" s="73"/>
      <c r="BI1195" s="73"/>
      <c r="BJ1195" s="74"/>
      <c r="BK1195" s="72">
        <f>IF($A1195="-","-",ROUND(VLOOKUP($A1195+ROUND(LEFT(BK$1183,1)/24,5),'[1]ОАО "АТС"'!$A$30:$F$773,3,FALSE)+HLOOKUP($DL$1181,'[1]Сбытовая надбавка'!$F$5:$H$6,2,FALSE),2)+'[1]Иные услуги'!$C$6+HLOOKUP($DR$1180,'[1]Услуги по передаче'!$G$5:$J$7,2,FALSE))</f>
        <v>4165.17</v>
      </c>
      <c r="BL1195" s="73"/>
      <c r="BM1195" s="73"/>
      <c r="BN1195" s="73"/>
      <c r="BO1195" s="73"/>
      <c r="BP1195" s="74"/>
      <c r="BQ1195" s="72">
        <f>IF($A1195="-","-",ROUND(VLOOKUP($A1195+ROUND(LEFT(BQ$1183,2)/24,5),'[1]ОАО "АТС"'!$A$30:$F$773,3,FALSE)+HLOOKUP($DL$1181,'[1]Сбытовая надбавка'!$F$5:$H$6,2,FALSE),2)+'[1]Иные услуги'!$C$6+HLOOKUP($DR$1180,'[1]Услуги по передаче'!$G$5:$J$7,2,FALSE))</f>
        <v>4165.18</v>
      </c>
      <c r="BR1195" s="73"/>
      <c r="BS1195" s="73"/>
      <c r="BT1195" s="73"/>
      <c r="BU1195" s="73"/>
      <c r="BV1195" s="74"/>
      <c r="BW1195" s="72">
        <f>IF($A1195="-","-",ROUND(VLOOKUP($A1195+ROUND(LEFT(BW$1183,2)/24,5),'[1]ОАО "АТС"'!$A$30:$F$773,3,FALSE)+HLOOKUP($DL$1181,'[1]Сбытовая надбавка'!$F$5:$H$6,2,FALSE),2)+'[1]Иные услуги'!$C$6+HLOOKUP($DR$1180,'[1]Услуги по передаче'!$G$5:$J$7,2,FALSE))</f>
        <v>4165.21</v>
      </c>
      <c r="BX1195" s="73"/>
      <c r="BY1195" s="73"/>
      <c r="BZ1195" s="73"/>
      <c r="CA1195" s="73"/>
      <c r="CB1195" s="74"/>
      <c r="CC1195" s="72">
        <f>IF($A1195="-","-",ROUND(VLOOKUP($A1195+ROUND(LEFT(CC$1183,2)/24,5),'[1]ОАО "АТС"'!$A$30:$F$773,3,FALSE)+HLOOKUP($DL$1181,'[1]Сбытовая надбавка'!$F$5:$H$6,2,FALSE),2)+'[1]Иные услуги'!$C$6+HLOOKUP($DR$1180,'[1]Услуги по передаче'!$G$5:$J$7,2,FALSE))</f>
        <v>4165.21</v>
      </c>
      <c r="CD1195" s="73"/>
      <c r="CE1195" s="73"/>
      <c r="CF1195" s="73"/>
      <c r="CG1195" s="73"/>
      <c r="CH1195" s="74"/>
      <c r="CI1195" s="72">
        <f>IF($A1195="-","-",ROUND(VLOOKUP($A1195+ROUND(LEFT(CI$1183,2)/24,5),'[1]ОАО "АТС"'!$A$30:$F$773,3,FALSE)+HLOOKUP($DL$1181,'[1]Сбытовая надбавка'!$F$5:$H$6,2,FALSE),2)+'[1]Иные услуги'!$C$6+HLOOKUP($DR$1180,'[1]Услуги по передаче'!$G$5:$J$7,2,FALSE))</f>
        <v>4165.21</v>
      </c>
      <c r="CJ1195" s="73"/>
      <c r="CK1195" s="73"/>
      <c r="CL1195" s="73"/>
      <c r="CM1195" s="73"/>
      <c r="CN1195" s="74"/>
      <c r="CO1195" s="72">
        <f>IF($A1195="-","-",ROUND(VLOOKUP($A1195+ROUND(LEFT(CO$1183,2)/24,5),'[1]ОАО "АТС"'!$A$30:$F$773,3,FALSE)+HLOOKUP($DL$1181,'[1]Сбытовая надбавка'!$F$5:$H$6,2,FALSE),2)+'[1]Иные услуги'!$C$6+HLOOKUP($DR$1180,'[1]Услуги по передаче'!$G$5:$J$7,2,FALSE))</f>
        <v>4165.22</v>
      </c>
      <c r="CP1195" s="73"/>
      <c r="CQ1195" s="73"/>
      <c r="CR1195" s="73"/>
      <c r="CS1195" s="73"/>
      <c r="CT1195" s="74"/>
      <c r="CU1195" s="72">
        <f>IF($A1195="-","-",ROUND(VLOOKUP($A1195+ROUND(LEFT(CU$1183,2)/24,5),'[1]ОАО "АТС"'!$A$30:$F$773,3,FALSE)+HLOOKUP($DL$1181,'[1]Сбытовая надбавка'!$F$5:$H$6,2,FALSE),2)+'[1]Иные услуги'!$C$6+HLOOKUP($DR$1180,'[1]Услуги по передаче'!$G$5:$J$7,2,FALSE))</f>
        <v>4165.22</v>
      </c>
      <c r="CV1195" s="73"/>
      <c r="CW1195" s="73"/>
      <c r="CX1195" s="73"/>
      <c r="CY1195" s="73"/>
      <c r="CZ1195" s="74"/>
      <c r="DA1195" s="72">
        <f>IF($A1195="-","-",ROUND(VLOOKUP($A1195+ROUND(LEFT(DA$1183,2)/24,5),'[1]ОАО "АТС"'!$A$30:$F$773,3,FALSE)+HLOOKUP($DL$1181,'[1]Сбытовая надбавка'!$F$5:$H$6,2,FALSE),2)+'[1]Иные услуги'!$C$6+HLOOKUP($DR$1180,'[1]Услуги по передаче'!$G$5:$J$7,2,FALSE))</f>
        <v>4165.33</v>
      </c>
      <c r="DB1195" s="73"/>
      <c r="DC1195" s="73"/>
      <c r="DD1195" s="73"/>
      <c r="DE1195" s="73"/>
      <c r="DF1195" s="74"/>
      <c r="DG1195" s="72">
        <f>IF($A1195="-","-",ROUND(VLOOKUP($A1195+ROUND(LEFT(DG$1183,2)/24,5),'[1]ОАО "АТС"'!$A$30:$F$773,3,FALSE)+HLOOKUP($DL$1181,'[1]Сбытовая надбавка'!$F$5:$H$6,2,FALSE),2)+'[1]Иные услуги'!$C$6+HLOOKUP($DR$1180,'[1]Услуги по передаче'!$G$5:$J$7,2,FALSE))</f>
        <v>4164.8900000000003</v>
      </c>
      <c r="DH1195" s="73"/>
      <c r="DI1195" s="73"/>
      <c r="DJ1195" s="73"/>
      <c r="DK1195" s="73"/>
      <c r="DL1195" s="74"/>
      <c r="DM1195" s="72">
        <f>IF($A1195="-","-",ROUND(VLOOKUP($A1195+ROUND(LEFT(DM$1183,2)/24,5),'[1]ОАО "АТС"'!$A$30:$F$773,3,FALSE)+HLOOKUP($DL$1181,'[1]Сбытовая надбавка'!$F$5:$H$6,2,FALSE),2)+'[1]Иные услуги'!$C$6+HLOOKUP($DR$1180,'[1]Услуги по передаче'!$G$5:$J$7,2,FALSE))</f>
        <v>4196.84</v>
      </c>
      <c r="DN1195" s="73"/>
      <c r="DO1195" s="73"/>
      <c r="DP1195" s="73"/>
      <c r="DQ1195" s="73"/>
      <c r="DR1195" s="74"/>
      <c r="DS1195" s="72">
        <f>IF($A1195="-","-",ROUND(VLOOKUP($A1195+ROUND(LEFT(DS$1183,2)/24,5),'[1]ОАО "АТС"'!$A$30:$F$773,3,FALSE)+HLOOKUP($DL$1181,'[1]Сбытовая надбавка'!$F$5:$H$6,2,FALSE),2)+'[1]Иные услуги'!$C$6+HLOOKUP($DR$1180,'[1]Услуги по передаче'!$G$5:$J$7,2,FALSE))</f>
        <v>4231.87</v>
      </c>
      <c r="DT1195" s="73"/>
      <c r="DU1195" s="73"/>
      <c r="DV1195" s="73"/>
      <c r="DW1195" s="73"/>
      <c r="DX1195" s="74"/>
      <c r="DY1195" s="72">
        <f>IF($A1195="-","-",ROUND(VLOOKUP($A1195+ROUND(LEFT(DY$1183,2)/24,5),'[1]ОАО "АТС"'!$A$30:$F$773,3,FALSE)+HLOOKUP($DL$1181,'[1]Сбытовая надбавка'!$F$5:$H$6,2,FALSE),2)+'[1]Иные услуги'!$C$6+HLOOKUP($DR$1180,'[1]Услуги по передаче'!$G$5:$J$7,2,FALSE))</f>
        <v>4180.9400000000005</v>
      </c>
      <c r="DZ1195" s="73"/>
      <c r="EA1195" s="73"/>
      <c r="EB1195" s="73"/>
      <c r="EC1195" s="73"/>
      <c r="ED1195" s="74"/>
      <c r="EE1195" s="72">
        <f>IF($A1195="-","-",ROUND(VLOOKUP($A1195+ROUND(LEFT(EE$1183,2)/24,5),'[1]ОАО "АТС"'!$A$30:$F$773,3,FALSE)+HLOOKUP($DL$1181,'[1]Сбытовая надбавка'!$F$5:$H$6,2,FALSE),2)+'[1]Иные услуги'!$C$6+HLOOKUP($DR$1180,'[1]Услуги по передаче'!$G$5:$J$7,2,FALSE))</f>
        <v>4163.4400000000005</v>
      </c>
      <c r="EF1195" s="73"/>
      <c r="EG1195" s="73"/>
      <c r="EH1195" s="73"/>
      <c r="EI1195" s="73"/>
      <c r="EJ1195" s="74"/>
      <c r="EK1195" s="72">
        <f>IF($A1195="-","-",ROUND(VLOOKUP($A1195+ROUND(LEFT(EK$1183,2)/24,5),'[1]ОАО "АТС"'!$A$30:$F$773,3,FALSE)+HLOOKUP($DL$1181,'[1]Сбытовая надбавка'!$F$5:$H$6,2,FALSE),2)+'[1]Иные услуги'!$C$6+HLOOKUP($DR$1180,'[1]Услуги по передаче'!$G$5:$J$7,2,FALSE))</f>
        <v>4328.72</v>
      </c>
      <c r="EL1195" s="73"/>
      <c r="EM1195" s="73"/>
      <c r="EN1195" s="73"/>
      <c r="EO1195" s="73"/>
      <c r="EP1195" s="74"/>
      <c r="EQ1195" s="72">
        <f>IF($A1195="-","-",ROUND(VLOOKUP($A1195+ROUND(LEFT(EQ$1183,2)/24,5),'[1]ОАО "АТС"'!$A$30:$F$773,3,FALSE)+HLOOKUP($DL$1181,'[1]Сбытовая надбавка'!$F$5:$H$6,2,FALSE),2)+'[1]Иные услуги'!$C$6+HLOOKUP($DR$1180,'[1]Услуги по передаче'!$G$5:$J$7,2,FALSE))</f>
        <v>4225.5200000000004</v>
      </c>
      <c r="ER1195" s="73"/>
      <c r="ES1195" s="73"/>
      <c r="ET1195" s="73"/>
      <c r="EU1195" s="73"/>
      <c r="EV1195" s="74"/>
    </row>
    <row r="1196" spans="1:152" s="38" customFormat="1" ht="15.75" customHeight="1" x14ac:dyDescent="0.2">
      <c r="A1196" s="69">
        <f>$A$127</f>
        <v>44998</v>
      </c>
      <c r="B1196" s="70"/>
      <c r="C1196" s="70"/>
      <c r="D1196" s="70"/>
      <c r="E1196" s="70"/>
      <c r="F1196" s="70"/>
      <c r="G1196" s="70"/>
      <c r="H1196" s="71"/>
      <c r="I1196" s="72">
        <f>IF($A1196="-","-",ROUND(VLOOKUP($A1196+ROUND(LEFT(I$1183,1)/24,5),'[1]ОАО "АТС"'!$A$30:$F$773,3,FALSE)+HLOOKUP($DL$1181,'[1]Сбытовая надбавка'!$F$5:$H$6,2,FALSE),2)+'[1]Иные услуги'!$C$6+HLOOKUP($DR$1180,'[1]Услуги по передаче'!$G$5:$J$7,2,FALSE))</f>
        <v>4164.75</v>
      </c>
      <c r="J1196" s="73"/>
      <c r="K1196" s="73"/>
      <c r="L1196" s="73"/>
      <c r="M1196" s="73"/>
      <c r="N1196" s="74"/>
      <c r="O1196" s="72">
        <f>IF($A1196="-","-",ROUND(VLOOKUP($A1196+ROUND(LEFT(O$1183,1)/24,5),'[1]ОАО "АТС"'!$A$30:$F$773,3,FALSE)+HLOOKUP($DL$1181,'[1]Сбытовая надбавка'!$F$5:$H$6,2,FALSE),2)+'[1]Иные услуги'!$C$6+HLOOKUP($DR$1180,'[1]Услуги по передаче'!$G$5:$J$7,2,FALSE))</f>
        <v>4164.8100000000004</v>
      </c>
      <c r="P1196" s="73"/>
      <c r="Q1196" s="73"/>
      <c r="R1196" s="73"/>
      <c r="S1196" s="73"/>
      <c r="T1196" s="74"/>
      <c r="U1196" s="72">
        <f>IF($A1196="-","-",ROUND(VLOOKUP($A1196+ROUND(LEFT(U$1183,1)/24,5),'[1]ОАО "АТС"'!$A$30:$F$773,3,FALSE)+HLOOKUP($DL$1181,'[1]Сбытовая надбавка'!$F$5:$H$6,2,FALSE),2)+'[1]Иные услуги'!$C$6+HLOOKUP($DR$1180,'[1]Услуги по передаче'!$G$5:$J$7,2,FALSE))</f>
        <v>4164.88</v>
      </c>
      <c r="V1196" s="73"/>
      <c r="W1196" s="73"/>
      <c r="X1196" s="73"/>
      <c r="Y1196" s="73"/>
      <c r="Z1196" s="74"/>
      <c r="AA1196" s="72">
        <f>IF($A1196="-","-",ROUND(VLOOKUP($A1196+ROUND(LEFT(AA$1183,1)/24,5),'[1]ОАО "АТС"'!$A$30:$F$773,3,FALSE)+HLOOKUP($DL$1181,'[1]Сбытовая надбавка'!$F$5:$H$6,2,FALSE),2)+'[1]Иные услуги'!$C$6+HLOOKUP($DR$1180,'[1]Услуги по передаче'!$G$5:$J$7,2,FALSE))</f>
        <v>4164.87</v>
      </c>
      <c r="AB1196" s="73"/>
      <c r="AC1196" s="73"/>
      <c r="AD1196" s="73"/>
      <c r="AE1196" s="73"/>
      <c r="AF1196" s="74"/>
      <c r="AG1196" s="72">
        <f>IF($A1196="-","-",ROUND(VLOOKUP($A1196+ROUND(LEFT(AG$1183,1)/24,5),'[1]ОАО "АТС"'!$A$30:$F$773,3,FALSE)+HLOOKUP($DL$1181,'[1]Сбытовая надбавка'!$F$5:$H$6,2,FALSE),2)+'[1]Иные услуги'!$C$6+HLOOKUP($DR$1180,'[1]Услуги по передаче'!$G$5:$J$7,2,FALSE))</f>
        <v>4164.8500000000004</v>
      </c>
      <c r="AH1196" s="73"/>
      <c r="AI1196" s="73"/>
      <c r="AJ1196" s="73"/>
      <c r="AK1196" s="73"/>
      <c r="AL1196" s="74"/>
      <c r="AM1196" s="72">
        <f>IF($A1196="-","-",ROUND(VLOOKUP($A1196+ROUND(LEFT(AM$1183,1)/24,5),'[1]ОАО "АТС"'!$A$30:$F$773,3,FALSE)+HLOOKUP($DL$1181,'[1]Сбытовая надбавка'!$F$5:$H$6,2,FALSE),2)+'[1]Иные услуги'!$C$6+HLOOKUP($DR$1180,'[1]Услуги по передаче'!$G$5:$J$7,2,FALSE))</f>
        <v>4164.8500000000004</v>
      </c>
      <c r="AN1196" s="73"/>
      <c r="AO1196" s="73"/>
      <c r="AP1196" s="73"/>
      <c r="AQ1196" s="73"/>
      <c r="AR1196" s="74"/>
      <c r="AS1196" s="72">
        <f>IF($A1196="-","-",ROUND(VLOOKUP($A1196+ROUND(LEFT(AS$1183,1)/24,5),'[1]ОАО "АТС"'!$A$30:$F$773,3,FALSE)+HLOOKUP($DL$1181,'[1]Сбытовая надбавка'!$F$5:$H$6,2,FALSE),2)+'[1]Иные услуги'!$C$6+HLOOKUP($DR$1180,'[1]Услуги по передаче'!$G$5:$J$7,2,FALSE))</f>
        <v>4164.21</v>
      </c>
      <c r="AT1196" s="73"/>
      <c r="AU1196" s="73"/>
      <c r="AV1196" s="73"/>
      <c r="AW1196" s="73"/>
      <c r="AX1196" s="74"/>
      <c r="AY1196" s="72">
        <f>IF($A1196="-","-",ROUND(VLOOKUP($A1196+ROUND(LEFT(AY$1183,1)/24,5),'[1]ОАО "АТС"'!$A$30:$F$773,3,FALSE)+HLOOKUP($DL$1181,'[1]Сбытовая надбавка'!$F$5:$H$6,2,FALSE),2)+'[1]Иные услуги'!$C$6+HLOOKUP($DR$1180,'[1]Услуги по передаче'!$G$5:$J$7,2,FALSE))</f>
        <v>4233.1000000000004</v>
      </c>
      <c r="AZ1196" s="73"/>
      <c r="BA1196" s="73"/>
      <c r="BB1196" s="73"/>
      <c r="BC1196" s="73"/>
      <c r="BD1196" s="74"/>
      <c r="BE1196" s="72">
        <f>IF($A1196="-","-",ROUND(VLOOKUP($A1196+ROUND(LEFT(BE$1183,1)/24,5),'[1]ОАО "АТС"'!$A$30:$F$773,3,FALSE)+HLOOKUP($DL$1181,'[1]Сбытовая надбавка'!$F$5:$H$6,2,FALSE),2)+'[1]Иные услуги'!$C$6+HLOOKUP($DR$1180,'[1]Услуги по передаче'!$G$5:$J$7,2,FALSE))</f>
        <v>4164.3999999999996</v>
      </c>
      <c r="BF1196" s="73"/>
      <c r="BG1196" s="73"/>
      <c r="BH1196" s="73"/>
      <c r="BI1196" s="73"/>
      <c r="BJ1196" s="74"/>
      <c r="BK1196" s="72">
        <f>IF($A1196="-","-",ROUND(VLOOKUP($A1196+ROUND(LEFT(BK$1183,1)/24,5),'[1]ОАО "АТС"'!$A$30:$F$773,3,FALSE)+HLOOKUP($DL$1181,'[1]Сбытовая надбавка'!$F$5:$H$6,2,FALSE),2)+'[1]Иные услуги'!$C$6+HLOOKUP($DR$1180,'[1]Услуги по передаче'!$G$5:$J$7,2,FALSE))</f>
        <v>4227.2800000000007</v>
      </c>
      <c r="BL1196" s="73"/>
      <c r="BM1196" s="73"/>
      <c r="BN1196" s="73"/>
      <c r="BO1196" s="73"/>
      <c r="BP1196" s="74"/>
      <c r="BQ1196" s="72">
        <f>IF($A1196="-","-",ROUND(VLOOKUP($A1196+ROUND(LEFT(BQ$1183,2)/24,5),'[1]ОАО "АТС"'!$A$30:$F$773,3,FALSE)+HLOOKUP($DL$1181,'[1]Сбытовая надбавка'!$F$5:$H$6,2,FALSE),2)+'[1]Иные услуги'!$C$6+HLOOKUP($DR$1180,'[1]Услуги по передаче'!$G$5:$J$7,2,FALSE))</f>
        <v>4265.95</v>
      </c>
      <c r="BR1196" s="73"/>
      <c r="BS1196" s="73"/>
      <c r="BT1196" s="73"/>
      <c r="BU1196" s="73"/>
      <c r="BV1196" s="74"/>
      <c r="BW1196" s="72">
        <f>IF($A1196="-","-",ROUND(VLOOKUP($A1196+ROUND(LEFT(BW$1183,2)/24,5),'[1]ОАО "АТС"'!$A$30:$F$773,3,FALSE)+HLOOKUP($DL$1181,'[1]Сбытовая надбавка'!$F$5:$H$6,2,FALSE),2)+'[1]Иные услуги'!$C$6+HLOOKUP($DR$1180,'[1]Услуги по передаче'!$G$5:$J$7,2,FALSE))</f>
        <v>4275.0200000000004</v>
      </c>
      <c r="BX1196" s="73"/>
      <c r="BY1196" s="73"/>
      <c r="BZ1196" s="73"/>
      <c r="CA1196" s="73"/>
      <c r="CB1196" s="74"/>
      <c r="CC1196" s="72">
        <f>IF($A1196="-","-",ROUND(VLOOKUP($A1196+ROUND(LEFT(CC$1183,2)/24,5),'[1]ОАО "АТС"'!$A$30:$F$773,3,FALSE)+HLOOKUP($DL$1181,'[1]Сбытовая надбавка'!$F$5:$H$6,2,FALSE),2)+'[1]Иные услуги'!$C$6+HLOOKUP($DR$1180,'[1]Услуги по передаче'!$G$5:$J$7,2,FALSE))</f>
        <v>4242.01</v>
      </c>
      <c r="CD1196" s="73"/>
      <c r="CE1196" s="73"/>
      <c r="CF1196" s="73"/>
      <c r="CG1196" s="73"/>
      <c r="CH1196" s="74"/>
      <c r="CI1196" s="72">
        <f>IF($A1196="-","-",ROUND(VLOOKUP($A1196+ROUND(LEFT(CI$1183,2)/24,5),'[1]ОАО "АТС"'!$A$30:$F$773,3,FALSE)+HLOOKUP($DL$1181,'[1]Сбытовая надбавка'!$F$5:$H$6,2,FALSE),2)+'[1]Иные услуги'!$C$6+HLOOKUP($DR$1180,'[1]Услуги по передаче'!$G$5:$J$7,2,FALSE))</f>
        <v>4232.74</v>
      </c>
      <c r="CJ1196" s="73"/>
      <c r="CK1196" s="73"/>
      <c r="CL1196" s="73"/>
      <c r="CM1196" s="73"/>
      <c r="CN1196" s="74"/>
      <c r="CO1196" s="72">
        <f>IF($A1196="-","-",ROUND(VLOOKUP($A1196+ROUND(LEFT(CO$1183,2)/24,5),'[1]ОАО "АТС"'!$A$30:$F$773,3,FALSE)+HLOOKUP($DL$1181,'[1]Сбытовая надбавка'!$F$5:$H$6,2,FALSE),2)+'[1]Иные услуги'!$C$6+HLOOKUP($DR$1180,'[1]Услуги по передаче'!$G$5:$J$7,2,FALSE))</f>
        <v>4221.0300000000007</v>
      </c>
      <c r="CP1196" s="73"/>
      <c r="CQ1196" s="73"/>
      <c r="CR1196" s="73"/>
      <c r="CS1196" s="73"/>
      <c r="CT1196" s="74"/>
      <c r="CU1196" s="72">
        <f>IF($A1196="-","-",ROUND(VLOOKUP($A1196+ROUND(LEFT(CU$1183,2)/24,5),'[1]ОАО "АТС"'!$A$30:$F$773,3,FALSE)+HLOOKUP($DL$1181,'[1]Сбытовая надбавка'!$F$5:$H$6,2,FALSE),2)+'[1]Иные услуги'!$C$6+HLOOKUP($DR$1180,'[1]Услуги по передаче'!$G$5:$J$7,2,FALSE))</f>
        <v>4209.04</v>
      </c>
      <c r="CV1196" s="73"/>
      <c r="CW1196" s="73"/>
      <c r="CX1196" s="73"/>
      <c r="CY1196" s="73"/>
      <c r="CZ1196" s="74"/>
      <c r="DA1196" s="72">
        <f>IF($A1196="-","-",ROUND(VLOOKUP($A1196+ROUND(LEFT(DA$1183,2)/24,5),'[1]ОАО "АТС"'!$A$30:$F$773,3,FALSE)+HLOOKUP($DL$1181,'[1]Сбытовая надбавка'!$F$5:$H$6,2,FALSE),2)+'[1]Иные услуги'!$C$6+HLOOKUP($DR$1180,'[1]Услуги по передаче'!$G$5:$J$7,2,FALSE))</f>
        <v>4220.25</v>
      </c>
      <c r="DB1196" s="73"/>
      <c r="DC1196" s="73"/>
      <c r="DD1196" s="73"/>
      <c r="DE1196" s="73"/>
      <c r="DF1196" s="74"/>
      <c r="DG1196" s="72">
        <f>IF($A1196="-","-",ROUND(VLOOKUP($A1196+ROUND(LEFT(DG$1183,2)/24,5),'[1]ОАО "АТС"'!$A$30:$F$773,3,FALSE)+HLOOKUP($DL$1181,'[1]Сбытовая надбавка'!$F$5:$H$6,2,FALSE),2)+'[1]Иные услуги'!$C$6+HLOOKUP($DR$1180,'[1]Услуги по передаче'!$G$5:$J$7,2,FALSE))</f>
        <v>4241.74</v>
      </c>
      <c r="DH1196" s="73"/>
      <c r="DI1196" s="73"/>
      <c r="DJ1196" s="73"/>
      <c r="DK1196" s="73"/>
      <c r="DL1196" s="74"/>
      <c r="DM1196" s="72">
        <f>IF($A1196="-","-",ROUND(VLOOKUP($A1196+ROUND(LEFT(DM$1183,2)/24,5),'[1]ОАО "АТС"'!$A$30:$F$773,3,FALSE)+HLOOKUP($DL$1181,'[1]Сбытовая надбавка'!$F$5:$H$6,2,FALSE),2)+'[1]Иные услуги'!$C$6+HLOOKUP($DR$1180,'[1]Услуги по передаче'!$G$5:$J$7,2,FALSE))</f>
        <v>4267.42</v>
      </c>
      <c r="DN1196" s="73"/>
      <c r="DO1196" s="73"/>
      <c r="DP1196" s="73"/>
      <c r="DQ1196" s="73"/>
      <c r="DR1196" s="74"/>
      <c r="DS1196" s="72">
        <f>IF($A1196="-","-",ROUND(VLOOKUP($A1196+ROUND(LEFT(DS$1183,2)/24,5),'[1]ОАО "АТС"'!$A$30:$F$773,3,FALSE)+HLOOKUP($DL$1181,'[1]Сбытовая надбавка'!$F$5:$H$6,2,FALSE),2)+'[1]Иные услуги'!$C$6+HLOOKUP($DR$1180,'[1]Услуги по передаче'!$G$5:$J$7,2,FALSE))</f>
        <v>4248.8500000000004</v>
      </c>
      <c r="DT1196" s="73"/>
      <c r="DU1196" s="73"/>
      <c r="DV1196" s="73"/>
      <c r="DW1196" s="73"/>
      <c r="DX1196" s="74"/>
      <c r="DY1196" s="72">
        <f>IF($A1196="-","-",ROUND(VLOOKUP($A1196+ROUND(LEFT(DY$1183,2)/24,5),'[1]ОАО "АТС"'!$A$30:$F$773,3,FALSE)+HLOOKUP($DL$1181,'[1]Сбытовая надбавка'!$F$5:$H$6,2,FALSE),2)+'[1]Иные услуги'!$C$6+HLOOKUP($DR$1180,'[1]Услуги по передаче'!$G$5:$J$7,2,FALSE))</f>
        <v>4190.5200000000004</v>
      </c>
      <c r="DZ1196" s="73"/>
      <c r="EA1196" s="73"/>
      <c r="EB1196" s="73"/>
      <c r="EC1196" s="73"/>
      <c r="ED1196" s="74"/>
      <c r="EE1196" s="72">
        <f>IF($A1196="-","-",ROUND(VLOOKUP($A1196+ROUND(LEFT(EE$1183,2)/24,5),'[1]ОАО "АТС"'!$A$30:$F$773,3,FALSE)+HLOOKUP($DL$1181,'[1]Сбытовая надбавка'!$F$5:$H$6,2,FALSE),2)+'[1]Иные услуги'!$C$6+HLOOKUP($DR$1180,'[1]Услуги по передаче'!$G$5:$J$7,2,FALSE))</f>
        <v>4163.21</v>
      </c>
      <c r="EF1196" s="73"/>
      <c r="EG1196" s="73"/>
      <c r="EH1196" s="73"/>
      <c r="EI1196" s="73"/>
      <c r="EJ1196" s="74"/>
      <c r="EK1196" s="72">
        <f>IF($A1196="-","-",ROUND(VLOOKUP($A1196+ROUND(LEFT(EK$1183,2)/24,5),'[1]ОАО "АТС"'!$A$30:$F$773,3,FALSE)+HLOOKUP($DL$1181,'[1]Сбытовая надбавка'!$F$5:$H$6,2,FALSE),2)+'[1]Иные услуги'!$C$6+HLOOKUP($DR$1180,'[1]Услуги по передаче'!$G$5:$J$7,2,FALSE))</f>
        <v>4335.2299999999996</v>
      </c>
      <c r="EL1196" s="73"/>
      <c r="EM1196" s="73"/>
      <c r="EN1196" s="73"/>
      <c r="EO1196" s="73"/>
      <c r="EP1196" s="74"/>
      <c r="EQ1196" s="72">
        <f>IF($A1196="-","-",ROUND(VLOOKUP($A1196+ROUND(LEFT(EQ$1183,2)/24,5),'[1]ОАО "АТС"'!$A$30:$F$773,3,FALSE)+HLOOKUP($DL$1181,'[1]Сбытовая надбавка'!$F$5:$H$6,2,FALSE),2)+'[1]Иные услуги'!$C$6+HLOOKUP($DR$1180,'[1]Услуги по передаче'!$G$5:$J$7,2,FALSE))</f>
        <v>4249.09</v>
      </c>
      <c r="ER1196" s="73"/>
      <c r="ES1196" s="73"/>
      <c r="ET1196" s="73"/>
      <c r="EU1196" s="73"/>
      <c r="EV1196" s="74"/>
    </row>
    <row r="1197" spans="1:152" s="38" customFormat="1" ht="15.75" customHeight="1" x14ac:dyDescent="0.2">
      <c r="A1197" s="69">
        <f>$A$128</f>
        <v>44999</v>
      </c>
      <c r="B1197" s="70"/>
      <c r="C1197" s="70"/>
      <c r="D1197" s="70"/>
      <c r="E1197" s="70"/>
      <c r="F1197" s="70"/>
      <c r="G1197" s="70"/>
      <c r="H1197" s="71"/>
      <c r="I1197" s="72">
        <f>IF($A1197="-","-",ROUND(VLOOKUP($A1197+ROUND(LEFT(I$1183,1)/24,5),'[1]ОАО "АТС"'!$A$30:$F$773,3,FALSE)+HLOOKUP($DL$1181,'[1]Сбытовая надбавка'!$F$5:$H$6,2,FALSE),2)+'[1]Иные услуги'!$C$6+HLOOKUP($DR$1180,'[1]Услуги по передаче'!$G$5:$J$7,2,FALSE))</f>
        <v>4164.8100000000004</v>
      </c>
      <c r="J1197" s="73"/>
      <c r="K1197" s="73"/>
      <c r="L1197" s="73"/>
      <c r="M1197" s="73"/>
      <c r="N1197" s="74"/>
      <c r="O1197" s="72">
        <f>IF($A1197="-","-",ROUND(VLOOKUP($A1197+ROUND(LEFT(O$1183,1)/24,5),'[1]ОАО "АТС"'!$A$30:$F$773,3,FALSE)+HLOOKUP($DL$1181,'[1]Сбытовая надбавка'!$F$5:$H$6,2,FALSE),2)+'[1]Иные услуги'!$C$6+HLOOKUP($DR$1180,'[1]Услуги по передаче'!$G$5:$J$7,2,FALSE))</f>
        <v>4164.7700000000004</v>
      </c>
      <c r="P1197" s="73"/>
      <c r="Q1197" s="73"/>
      <c r="R1197" s="73"/>
      <c r="S1197" s="73"/>
      <c r="T1197" s="74"/>
      <c r="U1197" s="72">
        <f>IF($A1197="-","-",ROUND(VLOOKUP($A1197+ROUND(LEFT(U$1183,1)/24,5),'[1]ОАО "АТС"'!$A$30:$F$773,3,FALSE)+HLOOKUP($DL$1181,'[1]Сбытовая надбавка'!$F$5:$H$6,2,FALSE),2)+'[1]Иные услуги'!$C$6+HLOOKUP($DR$1180,'[1]Услуги по передаче'!$G$5:$J$7,2,FALSE))</f>
        <v>4164.87</v>
      </c>
      <c r="V1197" s="73"/>
      <c r="W1197" s="73"/>
      <c r="X1197" s="73"/>
      <c r="Y1197" s="73"/>
      <c r="Z1197" s="74"/>
      <c r="AA1197" s="72">
        <f>IF($A1197="-","-",ROUND(VLOOKUP($A1197+ROUND(LEFT(AA$1183,1)/24,5),'[1]ОАО "АТС"'!$A$30:$F$773,3,FALSE)+HLOOKUP($DL$1181,'[1]Сбытовая надбавка'!$F$5:$H$6,2,FALSE),2)+'[1]Иные услуги'!$C$6+HLOOKUP($DR$1180,'[1]Услуги по передаче'!$G$5:$J$7,2,FALSE))</f>
        <v>4164.84</v>
      </c>
      <c r="AB1197" s="73"/>
      <c r="AC1197" s="73"/>
      <c r="AD1197" s="73"/>
      <c r="AE1197" s="73"/>
      <c r="AF1197" s="74"/>
      <c r="AG1197" s="72">
        <f>IF($A1197="-","-",ROUND(VLOOKUP($A1197+ROUND(LEFT(AG$1183,1)/24,5),'[1]ОАО "АТС"'!$A$30:$F$773,3,FALSE)+HLOOKUP($DL$1181,'[1]Сбытовая надбавка'!$F$5:$H$6,2,FALSE),2)+'[1]Иные услуги'!$C$6+HLOOKUP($DR$1180,'[1]Услуги по передаче'!$G$5:$J$7,2,FALSE))</f>
        <v>4164.8600000000006</v>
      </c>
      <c r="AH1197" s="73"/>
      <c r="AI1197" s="73"/>
      <c r="AJ1197" s="73"/>
      <c r="AK1197" s="73"/>
      <c r="AL1197" s="74"/>
      <c r="AM1197" s="72">
        <f>IF($A1197="-","-",ROUND(VLOOKUP($A1197+ROUND(LEFT(AM$1183,1)/24,5),'[1]ОАО "АТС"'!$A$30:$F$773,3,FALSE)+HLOOKUP($DL$1181,'[1]Сбытовая надбавка'!$F$5:$H$6,2,FALSE),2)+'[1]Иные услуги'!$C$6+HLOOKUP($DR$1180,'[1]Услуги по передаче'!$G$5:$J$7,2,FALSE))</f>
        <v>4164.8</v>
      </c>
      <c r="AN1197" s="73"/>
      <c r="AO1197" s="73"/>
      <c r="AP1197" s="73"/>
      <c r="AQ1197" s="73"/>
      <c r="AR1197" s="74"/>
      <c r="AS1197" s="72">
        <f>IF($A1197="-","-",ROUND(VLOOKUP($A1197+ROUND(LEFT(AS$1183,1)/24,5),'[1]ОАО "АТС"'!$A$30:$F$773,3,FALSE)+HLOOKUP($DL$1181,'[1]Сбытовая надбавка'!$F$5:$H$6,2,FALSE),2)+'[1]Иные услуги'!$C$6+HLOOKUP($DR$1180,'[1]Услуги по передаче'!$G$5:$J$7,2,FALSE))</f>
        <v>4164.0300000000007</v>
      </c>
      <c r="AT1197" s="73"/>
      <c r="AU1197" s="73"/>
      <c r="AV1197" s="73"/>
      <c r="AW1197" s="73"/>
      <c r="AX1197" s="74"/>
      <c r="AY1197" s="72">
        <f>IF($A1197="-","-",ROUND(VLOOKUP($A1197+ROUND(LEFT(AY$1183,1)/24,5),'[1]ОАО "АТС"'!$A$30:$F$773,3,FALSE)+HLOOKUP($DL$1181,'[1]Сбытовая надбавка'!$F$5:$H$6,2,FALSE),2)+'[1]Иные услуги'!$C$6+HLOOKUP($DR$1180,'[1]Услуги по передаче'!$G$5:$J$7,2,FALSE))</f>
        <v>4263.54</v>
      </c>
      <c r="AZ1197" s="73"/>
      <c r="BA1197" s="73"/>
      <c r="BB1197" s="73"/>
      <c r="BC1197" s="73"/>
      <c r="BD1197" s="74"/>
      <c r="BE1197" s="72">
        <f>IF($A1197="-","-",ROUND(VLOOKUP($A1197+ROUND(LEFT(BE$1183,1)/24,5),'[1]ОАО "АТС"'!$A$30:$F$773,3,FALSE)+HLOOKUP($DL$1181,'[1]Сбытовая надбавка'!$F$5:$H$6,2,FALSE),2)+'[1]Иные услуги'!$C$6+HLOOKUP($DR$1180,'[1]Услуги по передаче'!$G$5:$J$7,2,FALSE))</f>
        <v>4164.82</v>
      </c>
      <c r="BF1197" s="73"/>
      <c r="BG1197" s="73"/>
      <c r="BH1197" s="73"/>
      <c r="BI1197" s="73"/>
      <c r="BJ1197" s="74"/>
      <c r="BK1197" s="72">
        <f>IF($A1197="-","-",ROUND(VLOOKUP($A1197+ROUND(LEFT(BK$1183,1)/24,5),'[1]ОАО "АТС"'!$A$30:$F$773,3,FALSE)+HLOOKUP($DL$1181,'[1]Сбытовая надбавка'!$F$5:$H$6,2,FALSE),2)+'[1]Иные услуги'!$C$6+HLOOKUP($DR$1180,'[1]Услуги по передаче'!$G$5:$J$7,2,FALSE))</f>
        <v>4215.88</v>
      </c>
      <c r="BL1197" s="73"/>
      <c r="BM1197" s="73"/>
      <c r="BN1197" s="73"/>
      <c r="BO1197" s="73"/>
      <c r="BP1197" s="74"/>
      <c r="BQ1197" s="72">
        <f>IF($A1197="-","-",ROUND(VLOOKUP($A1197+ROUND(LEFT(BQ$1183,2)/24,5),'[1]ОАО "АТС"'!$A$30:$F$773,3,FALSE)+HLOOKUP($DL$1181,'[1]Сбытовая надбавка'!$F$5:$H$6,2,FALSE),2)+'[1]Иные услуги'!$C$6+HLOOKUP($DR$1180,'[1]Услуги по передаче'!$G$5:$J$7,2,FALSE))</f>
        <v>4231.6499999999996</v>
      </c>
      <c r="BR1197" s="73"/>
      <c r="BS1197" s="73"/>
      <c r="BT1197" s="73"/>
      <c r="BU1197" s="73"/>
      <c r="BV1197" s="74"/>
      <c r="BW1197" s="72">
        <f>IF($A1197="-","-",ROUND(VLOOKUP($A1197+ROUND(LEFT(BW$1183,2)/24,5),'[1]ОАО "АТС"'!$A$30:$F$773,3,FALSE)+HLOOKUP($DL$1181,'[1]Сбытовая надбавка'!$F$5:$H$6,2,FALSE),2)+'[1]Иные услуги'!$C$6+HLOOKUP($DR$1180,'[1]Услуги по передаче'!$G$5:$J$7,2,FALSE))</f>
        <v>4220.7700000000004</v>
      </c>
      <c r="BX1197" s="73"/>
      <c r="BY1197" s="73"/>
      <c r="BZ1197" s="73"/>
      <c r="CA1197" s="73"/>
      <c r="CB1197" s="74"/>
      <c r="CC1197" s="72">
        <f>IF($A1197="-","-",ROUND(VLOOKUP($A1197+ROUND(LEFT(CC$1183,2)/24,5),'[1]ОАО "АТС"'!$A$30:$F$773,3,FALSE)+HLOOKUP($DL$1181,'[1]Сбытовая надбавка'!$F$5:$H$6,2,FALSE),2)+'[1]Иные услуги'!$C$6+HLOOKUP($DR$1180,'[1]Услуги по передаче'!$G$5:$J$7,2,FALSE))</f>
        <v>4199.22</v>
      </c>
      <c r="CD1197" s="73"/>
      <c r="CE1197" s="73"/>
      <c r="CF1197" s="73"/>
      <c r="CG1197" s="73"/>
      <c r="CH1197" s="74"/>
      <c r="CI1197" s="72">
        <f>IF($A1197="-","-",ROUND(VLOOKUP($A1197+ROUND(LEFT(CI$1183,2)/24,5),'[1]ОАО "АТС"'!$A$30:$F$773,3,FALSE)+HLOOKUP($DL$1181,'[1]Сбытовая надбавка'!$F$5:$H$6,2,FALSE),2)+'[1]Иные услуги'!$C$6+HLOOKUP($DR$1180,'[1]Услуги по передаче'!$G$5:$J$7,2,FALSE))</f>
        <v>4182.8500000000004</v>
      </c>
      <c r="CJ1197" s="73"/>
      <c r="CK1197" s="73"/>
      <c r="CL1197" s="73"/>
      <c r="CM1197" s="73"/>
      <c r="CN1197" s="74"/>
      <c r="CO1197" s="72">
        <f>IF($A1197="-","-",ROUND(VLOOKUP($A1197+ROUND(LEFT(CO$1183,2)/24,5),'[1]ОАО "АТС"'!$A$30:$F$773,3,FALSE)+HLOOKUP($DL$1181,'[1]Сбытовая надбавка'!$F$5:$H$6,2,FALSE),2)+'[1]Иные услуги'!$C$6+HLOOKUP($DR$1180,'[1]Услуги по передаче'!$G$5:$J$7,2,FALSE))</f>
        <v>4176.71</v>
      </c>
      <c r="CP1197" s="73"/>
      <c r="CQ1197" s="73"/>
      <c r="CR1197" s="73"/>
      <c r="CS1197" s="73"/>
      <c r="CT1197" s="74"/>
      <c r="CU1197" s="72">
        <f>IF($A1197="-","-",ROUND(VLOOKUP($A1197+ROUND(LEFT(CU$1183,2)/24,5),'[1]ОАО "АТС"'!$A$30:$F$773,3,FALSE)+HLOOKUP($DL$1181,'[1]Сбытовая надбавка'!$F$5:$H$6,2,FALSE),2)+'[1]Иные услуги'!$C$6+HLOOKUP($DR$1180,'[1]Услуги по передаче'!$G$5:$J$7,2,FALSE))</f>
        <v>4170.38</v>
      </c>
      <c r="CV1197" s="73"/>
      <c r="CW1197" s="73"/>
      <c r="CX1197" s="73"/>
      <c r="CY1197" s="73"/>
      <c r="CZ1197" s="74"/>
      <c r="DA1197" s="72">
        <f>IF($A1197="-","-",ROUND(VLOOKUP($A1197+ROUND(LEFT(DA$1183,2)/24,5),'[1]ОАО "АТС"'!$A$30:$F$773,3,FALSE)+HLOOKUP($DL$1181,'[1]Сбытовая надбавка'!$F$5:$H$6,2,FALSE),2)+'[1]Иные услуги'!$C$6+HLOOKUP($DR$1180,'[1]Услуги по передаче'!$G$5:$J$7,2,FALSE))</f>
        <v>4164.91</v>
      </c>
      <c r="DB1197" s="73"/>
      <c r="DC1197" s="73"/>
      <c r="DD1197" s="73"/>
      <c r="DE1197" s="73"/>
      <c r="DF1197" s="74"/>
      <c r="DG1197" s="72">
        <f>IF($A1197="-","-",ROUND(VLOOKUP($A1197+ROUND(LEFT(DG$1183,2)/24,5),'[1]ОАО "АТС"'!$A$30:$F$773,3,FALSE)+HLOOKUP($DL$1181,'[1]Сбытовая надбавка'!$F$5:$H$6,2,FALSE),2)+'[1]Иные услуги'!$C$6+HLOOKUP($DR$1180,'[1]Услуги по передаче'!$G$5:$J$7,2,FALSE))</f>
        <v>4164.96</v>
      </c>
      <c r="DH1197" s="73"/>
      <c r="DI1197" s="73"/>
      <c r="DJ1197" s="73"/>
      <c r="DK1197" s="73"/>
      <c r="DL1197" s="74"/>
      <c r="DM1197" s="72">
        <f>IF($A1197="-","-",ROUND(VLOOKUP($A1197+ROUND(LEFT(DM$1183,2)/24,5),'[1]ОАО "АТС"'!$A$30:$F$773,3,FALSE)+HLOOKUP($DL$1181,'[1]Сбытовая надбавка'!$F$5:$H$6,2,FALSE),2)+'[1]Иные услуги'!$C$6+HLOOKUP($DR$1180,'[1]Услуги по передаче'!$G$5:$J$7,2,FALSE))</f>
        <v>4210.05</v>
      </c>
      <c r="DN1197" s="73"/>
      <c r="DO1197" s="73"/>
      <c r="DP1197" s="73"/>
      <c r="DQ1197" s="73"/>
      <c r="DR1197" s="74"/>
      <c r="DS1197" s="72">
        <f>IF($A1197="-","-",ROUND(VLOOKUP($A1197+ROUND(LEFT(DS$1183,2)/24,5),'[1]ОАО "АТС"'!$A$30:$F$773,3,FALSE)+HLOOKUP($DL$1181,'[1]Сбытовая надбавка'!$F$5:$H$6,2,FALSE),2)+'[1]Иные услуги'!$C$6+HLOOKUP($DR$1180,'[1]Услуги по передаче'!$G$5:$J$7,2,FALSE))</f>
        <v>4219.96</v>
      </c>
      <c r="DT1197" s="73"/>
      <c r="DU1197" s="73"/>
      <c r="DV1197" s="73"/>
      <c r="DW1197" s="73"/>
      <c r="DX1197" s="74"/>
      <c r="DY1197" s="72">
        <f>IF($A1197="-","-",ROUND(VLOOKUP($A1197+ROUND(LEFT(DY$1183,2)/24,5),'[1]ОАО "АТС"'!$A$30:$F$773,3,FALSE)+HLOOKUP($DL$1181,'[1]Сбытовая надбавка'!$F$5:$H$6,2,FALSE),2)+'[1]Иные услуги'!$C$6+HLOOKUP($DR$1180,'[1]Услуги по передаче'!$G$5:$J$7,2,FALSE))</f>
        <v>4164.04</v>
      </c>
      <c r="DZ1197" s="73"/>
      <c r="EA1197" s="73"/>
      <c r="EB1197" s="73"/>
      <c r="EC1197" s="73"/>
      <c r="ED1197" s="74"/>
      <c r="EE1197" s="72">
        <f>IF($A1197="-","-",ROUND(VLOOKUP($A1197+ROUND(LEFT(EE$1183,2)/24,5),'[1]ОАО "АТС"'!$A$30:$F$773,3,FALSE)+HLOOKUP($DL$1181,'[1]Сбытовая надбавка'!$F$5:$H$6,2,FALSE),2)+'[1]Иные услуги'!$C$6+HLOOKUP($DR$1180,'[1]Услуги по передаче'!$G$5:$J$7,2,FALSE))</f>
        <v>4163.29</v>
      </c>
      <c r="EF1197" s="73"/>
      <c r="EG1197" s="73"/>
      <c r="EH1197" s="73"/>
      <c r="EI1197" s="73"/>
      <c r="EJ1197" s="74"/>
      <c r="EK1197" s="72">
        <f>IF($A1197="-","-",ROUND(VLOOKUP($A1197+ROUND(LEFT(EK$1183,2)/24,5),'[1]ОАО "АТС"'!$A$30:$F$773,3,FALSE)+HLOOKUP($DL$1181,'[1]Сбытовая надбавка'!$F$5:$H$6,2,FALSE),2)+'[1]Иные услуги'!$C$6+HLOOKUP($DR$1180,'[1]Услуги по передаче'!$G$5:$J$7,2,FALSE))</f>
        <v>4310.3</v>
      </c>
      <c r="EL1197" s="73"/>
      <c r="EM1197" s="73"/>
      <c r="EN1197" s="73"/>
      <c r="EO1197" s="73"/>
      <c r="EP1197" s="74"/>
      <c r="EQ1197" s="72">
        <f>IF($A1197="-","-",ROUND(VLOOKUP($A1197+ROUND(LEFT(EQ$1183,2)/24,5),'[1]ОАО "АТС"'!$A$30:$F$773,3,FALSE)+HLOOKUP($DL$1181,'[1]Сбытовая надбавка'!$F$5:$H$6,2,FALSE),2)+'[1]Иные услуги'!$C$6+HLOOKUP($DR$1180,'[1]Услуги по передаче'!$G$5:$J$7,2,FALSE))</f>
        <v>4191.8999999999996</v>
      </c>
      <c r="ER1197" s="73"/>
      <c r="ES1197" s="73"/>
      <c r="ET1197" s="73"/>
      <c r="EU1197" s="73"/>
      <c r="EV1197" s="74"/>
    </row>
    <row r="1198" spans="1:152" s="38" customFormat="1" ht="15.75" customHeight="1" x14ac:dyDescent="0.2">
      <c r="A1198" s="69">
        <f>$A$129</f>
        <v>45000</v>
      </c>
      <c r="B1198" s="70"/>
      <c r="C1198" s="70"/>
      <c r="D1198" s="70"/>
      <c r="E1198" s="70"/>
      <c r="F1198" s="70"/>
      <c r="G1198" s="70"/>
      <c r="H1198" s="71"/>
      <c r="I1198" s="72">
        <f>IF($A1198="-","-",ROUND(VLOOKUP($A1198+ROUND(LEFT(I$1183,1)/24,5),'[1]ОАО "АТС"'!$A$30:$F$773,3,FALSE)+HLOOKUP($DL$1181,'[1]Сбытовая надбавка'!$F$5:$H$6,2,FALSE),2)+'[1]Иные услуги'!$C$6+HLOOKUP($DR$1180,'[1]Услуги по передаче'!$G$5:$J$7,2,FALSE))</f>
        <v>4165.1400000000003</v>
      </c>
      <c r="J1198" s="73"/>
      <c r="K1198" s="73"/>
      <c r="L1198" s="73"/>
      <c r="M1198" s="73"/>
      <c r="N1198" s="74"/>
      <c r="O1198" s="72">
        <f>IF($A1198="-","-",ROUND(VLOOKUP($A1198+ROUND(LEFT(O$1183,1)/24,5),'[1]ОАО "АТС"'!$A$30:$F$773,3,FALSE)+HLOOKUP($DL$1181,'[1]Сбытовая надбавка'!$F$5:$H$6,2,FALSE),2)+'[1]Иные услуги'!$C$6+HLOOKUP($DR$1180,'[1]Услуги по передаче'!$G$5:$J$7,2,FALSE))</f>
        <v>4165.24</v>
      </c>
      <c r="P1198" s="73"/>
      <c r="Q1198" s="73"/>
      <c r="R1198" s="73"/>
      <c r="S1198" s="73"/>
      <c r="T1198" s="74"/>
      <c r="U1198" s="72">
        <f>IF($A1198="-","-",ROUND(VLOOKUP($A1198+ROUND(LEFT(U$1183,1)/24,5),'[1]ОАО "АТС"'!$A$30:$F$773,3,FALSE)+HLOOKUP($DL$1181,'[1]Сбытовая надбавка'!$F$5:$H$6,2,FALSE),2)+'[1]Иные услуги'!$C$6+HLOOKUP($DR$1180,'[1]Услуги по передаче'!$G$5:$J$7,2,FALSE))</f>
        <v>4165.26</v>
      </c>
      <c r="V1198" s="73"/>
      <c r="W1198" s="73"/>
      <c r="X1198" s="73"/>
      <c r="Y1198" s="73"/>
      <c r="Z1198" s="74"/>
      <c r="AA1198" s="72">
        <f>IF($A1198="-","-",ROUND(VLOOKUP($A1198+ROUND(LEFT(AA$1183,1)/24,5),'[1]ОАО "АТС"'!$A$30:$F$773,3,FALSE)+HLOOKUP($DL$1181,'[1]Сбытовая надбавка'!$F$5:$H$6,2,FALSE),2)+'[1]Иные услуги'!$C$6+HLOOKUP($DR$1180,'[1]Услуги по передаче'!$G$5:$J$7,2,FALSE))</f>
        <v>4165.26</v>
      </c>
      <c r="AB1198" s="73"/>
      <c r="AC1198" s="73"/>
      <c r="AD1198" s="73"/>
      <c r="AE1198" s="73"/>
      <c r="AF1198" s="74"/>
      <c r="AG1198" s="72">
        <f>IF($A1198="-","-",ROUND(VLOOKUP($A1198+ROUND(LEFT(AG$1183,1)/24,5),'[1]ОАО "АТС"'!$A$30:$F$773,3,FALSE)+HLOOKUP($DL$1181,'[1]Сбытовая надбавка'!$F$5:$H$6,2,FALSE),2)+'[1]Иные услуги'!$C$6+HLOOKUP($DR$1180,'[1]Услуги по передаче'!$G$5:$J$7,2,FALSE))</f>
        <v>4165.2700000000004</v>
      </c>
      <c r="AH1198" s="73"/>
      <c r="AI1198" s="73"/>
      <c r="AJ1198" s="73"/>
      <c r="AK1198" s="73"/>
      <c r="AL1198" s="74"/>
      <c r="AM1198" s="72">
        <f>IF($A1198="-","-",ROUND(VLOOKUP($A1198+ROUND(LEFT(AM$1183,1)/24,5),'[1]ОАО "АТС"'!$A$30:$F$773,3,FALSE)+HLOOKUP($DL$1181,'[1]Сбытовая надбавка'!$F$5:$H$6,2,FALSE),2)+'[1]Иные услуги'!$C$6+HLOOKUP($DR$1180,'[1]Услуги по передаче'!$G$5:$J$7,2,FALSE))</f>
        <v>4165.2</v>
      </c>
      <c r="AN1198" s="73"/>
      <c r="AO1198" s="73"/>
      <c r="AP1198" s="73"/>
      <c r="AQ1198" s="73"/>
      <c r="AR1198" s="74"/>
      <c r="AS1198" s="72">
        <f>IF($A1198="-","-",ROUND(VLOOKUP($A1198+ROUND(LEFT(AS$1183,1)/24,5),'[1]ОАО "АТС"'!$A$30:$F$773,3,FALSE)+HLOOKUP($DL$1181,'[1]Сбытовая надбавка'!$F$5:$H$6,2,FALSE),2)+'[1]Иные услуги'!$C$6+HLOOKUP($DR$1180,'[1]Услуги по передаче'!$G$5:$J$7,2,FALSE))</f>
        <v>4164.75</v>
      </c>
      <c r="AT1198" s="73"/>
      <c r="AU1198" s="73"/>
      <c r="AV1198" s="73"/>
      <c r="AW1198" s="73"/>
      <c r="AX1198" s="74"/>
      <c r="AY1198" s="72">
        <f>IF($A1198="-","-",ROUND(VLOOKUP($A1198+ROUND(LEFT(AY$1183,1)/24,5),'[1]ОАО "АТС"'!$A$30:$F$773,3,FALSE)+HLOOKUP($DL$1181,'[1]Сбытовая надбавка'!$F$5:$H$6,2,FALSE),2)+'[1]Иные услуги'!$C$6+HLOOKUP($DR$1180,'[1]Услуги по передаче'!$G$5:$J$7,2,FALSE))</f>
        <v>4242.92</v>
      </c>
      <c r="AZ1198" s="73"/>
      <c r="BA1198" s="73"/>
      <c r="BB1198" s="73"/>
      <c r="BC1198" s="73"/>
      <c r="BD1198" s="74"/>
      <c r="BE1198" s="72">
        <f>IF($A1198="-","-",ROUND(VLOOKUP($A1198+ROUND(LEFT(BE$1183,1)/24,5),'[1]ОАО "АТС"'!$A$30:$F$773,3,FALSE)+HLOOKUP($DL$1181,'[1]Сбытовая надбавка'!$F$5:$H$6,2,FALSE),2)+'[1]Иные услуги'!$C$6+HLOOKUP($DR$1180,'[1]Услуги по передаче'!$G$5:$J$7,2,FALSE))</f>
        <v>4165.2299999999996</v>
      </c>
      <c r="BF1198" s="73"/>
      <c r="BG1198" s="73"/>
      <c r="BH1198" s="73"/>
      <c r="BI1198" s="73"/>
      <c r="BJ1198" s="74"/>
      <c r="BK1198" s="72">
        <f>IF($A1198="-","-",ROUND(VLOOKUP($A1198+ROUND(LEFT(BK$1183,1)/24,5),'[1]ОАО "АТС"'!$A$30:$F$773,3,FALSE)+HLOOKUP($DL$1181,'[1]Сбытовая надбавка'!$F$5:$H$6,2,FALSE),2)+'[1]Иные услуги'!$C$6+HLOOKUP($DR$1180,'[1]Услуги по передаче'!$G$5:$J$7,2,FALSE))</f>
        <v>4235.6100000000006</v>
      </c>
      <c r="BL1198" s="73"/>
      <c r="BM1198" s="73"/>
      <c r="BN1198" s="73"/>
      <c r="BO1198" s="73"/>
      <c r="BP1198" s="74"/>
      <c r="BQ1198" s="72">
        <f>IF($A1198="-","-",ROUND(VLOOKUP($A1198+ROUND(LEFT(BQ$1183,2)/24,5),'[1]ОАО "АТС"'!$A$30:$F$773,3,FALSE)+HLOOKUP($DL$1181,'[1]Сбытовая надбавка'!$F$5:$H$6,2,FALSE),2)+'[1]Иные услуги'!$C$6+HLOOKUP($DR$1180,'[1]Услуги по передаче'!$G$5:$J$7,2,FALSE))</f>
        <v>4260.25</v>
      </c>
      <c r="BR1198" s="73"/>
      <c r="BS1198" s="73"/>
      <c r="BT1198" s="73"/>
      <c r="BU1198" s="73"/>
      <c r="BV1198" s="74"/>
      <c r="BW1198" s="72">
        <f>IF($A1198="-","-",ROUND(VLOOKUP($A1198+ROUND(LEFT(BW$1183,2)/24,5),'[1]ОАО "АТС"'!$A$30:$F$773,3,FALSE)+HLOOKUP($DL$1181,'[1]Сбытовая надбавка'!$F$5:$H$6,2,FALSE),2)+'[1]Иные услуги'!$C$6+HLOOKUP($DR$1180,'[1]Услуги по передаче'!$G$5:$J$7,2,FALSE))</f>
        <v>4269.66</v>
      </c>
      <c r="BX1198" s="73"/>
      <c r="BY1198" s="73"/>
      <c r="BZ1198" s="73"/>
      <c r="CA1198" s="73"/>
      <c r="CB1198" s="74"/>
      <c r="CC1198" s="72">
        <f>IF($A1198="-","-",ROUND(VLOOKUP($A1198+ROUND(LEFT(CC$1183,2)/24,5),'[1]ОАО "АТС"'!$A$30:$F$773,3,FALSE)+HLOOKUP($DL$1181,'[1]Сбытовая надбавка'!$F$5:$H$6,2,FALSE),2)+'[1]Иные услуги'!$C$6+HLOOKUP($DR$1180,'[1]Услуги по передаче'!$G$5:$J$7,2,FALSE))</f>
        <v>4240.63</v>
      </c>
      <c r="CD1198" s="73"/>
      <c r="CE1198" s="73"/>
      <c r="CF1198" s="73"/>
      <c r="CG1198" s="73"/>
      <c r="CH1198" s="74"/>
      <c r="CI1198" s="72">
        <f>IF($A1198="-","-",ROUND(VLOOKUP($A1198+ROUND(LEFT(CI$1183,2)/24,5),'[1]ОАО "АТС"'!$A$30:$F$773,3,FALSE)+HLOOKUP($DL$1181,'[1]Сбытовая надбавка'!$F$5:$H$6,2,FALSE),2)+'[1]Иные услуги'!$C$6+HLOOKUP($DR$1180,'[1]Услуги по передаче'!$G$5:$J$7,2,FALSE))</f>
        <v>4220.46</v>
      </c>
      <c r="CJ1198" s="73"/>
      <c r="CK1198" s="73"/>
      <c r="CL1198" s="73"/>
      <c r="CM1198" s="73"/>
      <c r="CN1198" s="74"/>
      <c r="CO1198" s="72">
        <f>IF($A1198="-","-",ROUND(VLOOKUP($A1198+ROUND(LEFT(CO$1183,2)/24,5),'[1]ОАО "АТС"'!$A$30:$F$773,3,FALSE)+HLOOKUP($DL$1181,'[1]Сбытовая надбавка'!$F$5:$H$6,2,FALSE),2)+'[1]Иные услуги'!$C$6+HLOOKUP($DR$1180,'[1]Услуги по передаче'!$G$5:$J$7,2,FALSE))</f>
        <v>4209.83</v>
      </c>
      <c r="CP1198" s="73"/>
      <c r="CQ1198" s="73"/>
      <c r="CR1198" s="73"/>
      <c r="CS1198" s="73"/>
      <c r="CT1198" s="74"/>
      <c r="CU1198" s="72">
        <f>IF($A1198="-","-",ROUND(VLOOKUP($A1198+ROUND(LEFT(CU$1183,2)/24,5),'[1]ОАО "АТС"'!$A$30:$F$773,3,FALSE)+HLOOKUP($DL$1181,'[1]Сбытовая надбавка'!$F$5:$H$6,2,FALSE),2)+'[1]Иные услуги'!$C$6+HLOOKUP($DR$1180,'[1]Услуги по передаче'!$G$5:$J$7,2,FALSE))</f>
        <v>4204.62</v>
      </c>
      <c r="CV1198" s="73"/>
      <c r="CW1198" s="73"/>
      <c r="CX1198" s="73"/>
      <c r="CY1198" s="73"/>
      <c r="CZ1198" s="74"/>
      <c r="DA1198" s="72">
        <f>IF($A1198="-","-",ROUND(VLOOKUP($A1198+ROUND(LEFT(DA$1183,2)/24,5),'[1]ОАО "АТС"'!$A$30:$F$773,3,FALSE)+HLOOKUP($DL$1181,'[1]Сбытовая надбавка'!$F$5:$H$6,2,FALSE),2)+'[1]Иные услуги'!$C$6+HLOOKUP($DR$1180,'[1]Услуги по передаче'!$G$5:$J$7,2,FALSE))</f>
        <v>4209.93</v>
      </c>
      <c r="DB1198" s="73"/>
      <c r="DC1198" s="73"/>
      <c r="DD1198" s="73"/>
      <c r="DE1198" s="73"/>
      <c r="DF1198" s="74"/>
      <c r="DG1198" s="72">
        <f>IF($A1198="-","-",ROUND(VLOOKUP($A1198+ROUND(LEFT(DG$1183,2)/24,5),'[1]ОАО "АТС"'!$A$30:$F$773,3,FALSE)+HLOOKUP($DL$1181,'[1]Сбытовая надбавка'!$F$5:$H$6,2,FALSE),2)+'[1]Иные услуги'!$C$6+HLOOKUP($DR$1180,'[1]Услуги по передаче'!$G$5:$J$7,2,FALSE))</f>
        <v>4223.82</v>
      </c>
      <c r="DH1198" s="73"/>
      <c r="DI1198" s="73"/>
      <c r="DJ1198" s="73"/>
      <c r="DK1198" s="73"/>
      <c r="DL1198" s="74"/>
      <c r="DM1198" s="72">
        <f>IF($A1198="-","-",ROUND(VLOOKUP($A1198+ROUND(LEFT(DM$1183,2)/24,5),'[1]ОАО "АТС"'!$A$30:$F$773,3,FALSE)+HLOOKUP($DL$1181,'[1]Сбытовая надбавка'!$F$5:$H$6,2,FALSE),2)+'[1]Иные услуги'!$C$6+HLOOKUP($DR$1180,'[1]Услуги по передаче'!$G$5:$J$7,2,FALSE))</f>
        <v>4256.74</v>
      </c>
      <c r="DN1198" s="73"/>
      <c r="DO1198" s="73"/>
      <c r="DP1198" s="73"/>
      <c r="DQ1198" s="73"/>
      <c r="DR1198" s="74"/>
      <c r="DS1198" s="72">
        <f>IF($A1198="-","-",ROUND(VLOOKUP($A1198+ROUND(LEFT(DS$1183,2)/24,5),'[1]ОАО "АТС"'!$A$30:$F$773,3,FALSE)+HLOOKUP($DL$1181,'[1]Сбытовая надбавка'!$F$5:$H$6,2,FALSE),2)+'[1]Иные услуги'!$C$6+HLOOKUP($DR$1180,'[1]Услуги по передаче'!$G$5:$J$7,2,FALSE))</f>
        <v>4246.34</v>
      </c>
      <c r="DT1198" s="73"/>
      <c r="DU1198" s="73"/>
      <c r="DV1198" s="73"/>
      <c r="DW1198" s="73"/>
      <c r="DX1198" s="74"/>
      <c r="DY1198" s="72">
        <f>IF($A1198="-","-",ROUND(VLOOKUP($A1198+ROUND(LEFT(DY$1183,2)/24,5),'[1]ОАО "АТС"'!$A$30:$F$773,3,FALSE)+HLOOKUP($DL$1181,'[1]Сбытовая надбавка'!$F$5:$H$6,2,FALSE),2)+'[1]Иные услуги'!$C$6+HLOOKUP($DR$1180,'[1]Услуги по передаче'!$G$5:$J$7,2,FALSE))</f>
        <v>4196.82</v>
      </c>
      <c r="DZ1198" s="73"/>
      <c r="EA1198" s="73"/>
      <c r="EB1198" s="73"/>
      <c r="EC1198" s="73"/>
      <c r="ED1198" s="74"/>
      <c r="EE1198" s="72">
        <f>IF($A1198="-","-",ROUND(VLOOKUP($A1198+ROUND(LEFT(EE$1183,2)/24,5),'[1]ОАО "АТС"'!$A$30:$F$773,3,FALSE)+HLOOKUP($DL$1181,'[1]Сбытовая надбавка'!$F$5:$H$6,2,FALSE),2)+'[1]Иные услуги'!$C$6+HLOOKUP($DR$1180,'[1]Услуги по передаче'!$G$5:$J$7,2,FALSE))</f>
        <v>4163.63</v>
      </c>
      <c r="EF1198" s="73"/>
      <c r="EG1198" s="73"/>
      <c r="EH1198" s="73"/>
      <c r="EI1198" s="73"/>
      <c r="EJ1198" s="74"/>
      <c r="EK1198" s="72">
        <f>IF($A1198="-","-",ROUND(VLOOKUP($A1198+ROUND(LEFT(EK$1183,2)/24,5),'[1]ОАО "АТС"'!$A$30:$F$773,3,FALSE)+HLOOKUP($DL$1181,'[1]Сбытовая надбавка'!$F$5:$H$6,2,FALSE),2)+'[1]Иные услуги'!$C$6+HLOOKUP($DR$1180,'[1]Услуги по передаче'!$G$5:$J$7,2,FALSE))</f>
        <v>4316.33</v>
      </c>
      <c r="EL1198" s="73"/>
      <c r="EM1198" s="73"/>
      <c r="EN1198" s="73"/>
      <c r="EO1198" s="73"/>
      <c r="EP1198" s="74"/>
      <c r="EQ1198" s="72">
        <f>IF($A1198="-","-",ROUND(VLOOKUP($A1198+ROUND(LEFT(EQ$1183,2)/24,5),'[1]ОАО "АТС"'!$A$30:$F$773,3,FALSE)+HLOOKUP($DL$1181,'[1]Сбытовая надбавка'!$F$5:$H$6,2,FALSE),2)+'[1]Иные услуги'!$C$6+HLOOKUP($DR$1180,'[1]Услуги по передаче'!$G$5:$J$7,2,FALSE))</f>
        <v>4202.04</v>
      </c>
      <c r="ER1198" s="73"/>
      <c r="ES1198" s="73"/>
      <c r="ET1198" s="73"/>
      <c r="EU1198" s="73"/>
      <c r="EV1198" s="74"/>
    </row>
    <row r="1199" spans="1:152" s="38" customFormat="1" ht="15.75" customHeight="1" x14ac:dyDescent="0.2">
      <c r="A1199" s="69">
        <f>$A$130</f>
        <v>45001</v>
      </c>
      <c r="B1199" s="70"/>
      <c r="C1199" s="70"/>
      <c r="D1199" s="70"/>
      <c r="E1199" s="70"/>
      <c r="F1199" s="70"/>
      <c r="G1199" s="70"/>
      <c r="H1199" s="71"/>
      <c r="I1199" s="72">
        <f>IF($A1199="-","-",ROUND(VLOOKUP($A1199+ROUND(LEFT(I$1183,1)/24,5),'[1]ОАО "АТС"'!$A$30:$F$773,3,FALSE)+HLOOKUP($DL$1181,'[1]Сбытовая надбавка'!$F$5:$H$6,2,FALSE),2)+'[1]Иные услуги'!$C$6+HLOOKUP($DR$1180,'[1]Услуги по передаче'!$G$5:$J$7,2,FALSE))</f>
        <v>4171.0200000000004</v>
      </c>
      <c r="J1199" s="73"/>
      <c r="K1199" s="73"/>
      <c r="L1199" s="73"/>
      <c r="M1199" s="73"/>
      <c r="N1199" s="74"/>
      <c r="O1199" s="72">
        <f>IF($A1199="-","-",ROUND(VLOOKUP($A1199+ROUND(LEFT(O$1183,1)/24,5),'[1]ОАО "АТС"'!$A$30:$F$773,3,FALSE)+HLOOKUP($DL$1181,'[1]Сбытовая надбавка'!$F$5:$H$6,2,FALSE),2)+'[1]Иные услуги'!$C$6+HLOOKUP($DR$1180,'[1]Услуги по передаче'!$G$5:$J$7,2,FALSE))</f>
        <v>4165.24</v>
      </c>
      <c r="P1199" s="73"/>
      <c r="Q1199" s="73"/>
      <c r="R1199" s="73"/>
      <c r="S1199" s="73"/>
      <c r="T1199" s="74"/>
      <c r="U1199" s="72">
        <f>IF($A1199="-","-",ROUND(VLOOKUP($A1199+ROUND(LEFT(U$1183,1)/24,5),'[1]ОАО "АТС"'!$A$30:$F$773,3,FALSE)+HLOOKUP($DL$1181,'[1]Сбытовая надбавка'!$F$5:$H$6,2,FALSE),2)+'[1]Иные услуги'!$C$6+HLOOKUP($DR$1180,'[1]Услуги по передаче'!$G$5:$J$7,2,FALSE))</f>
        <v>4165.2800000000007</v>
      </c>
      <c r="V1199" s="73"/>
      <c r="W1199" s="73"/>
      <c r="X1199" s="73"/>
      <c r="Y1199" s="73"/>
      <c r="Z1199" s="74"/>
      <c r="AA1199" s="72">
        <f>IF($A1199="-","-",ROUND(VLOOKUP($A1199+ROUND(LEFT(AA$1183,1)/24,5),'[1]ОАО "АТС"'!$A$30:$F$773,3,FALSE)+HLOOKUP($DL$1181,'[1]Сбытовая надбавка'!$F$5:$H$6,2,FALSE),2)+'[1]Иные услуги'!$C$6+HLOOKUP($DR$1180,'[1]Услуги по передаче'!$G$5:$J$7,2,FALSE))</f>
        <v>4165.26</v>
      </c>
      <c r="AB1199" s="73"/>
      <c r="AC1199" s="73"/>
      <c r="AD1199" s="73"/>
      <c r="AE1199" s="73"/>
      <c r="AF1199" s="74"/>
      <c r="AG1199" s="72">
        <f>IF($A1199="-","-",ROUND(VLOOKUP($A1199+ROUND(LEFT(AG$1183,1)/24,5),'[1]ОАО "АТС"'!$A$30:$F$773,3,FALSE)+HLOOKUP($DL$1181,'[1]Сбытовая надбавка'!$F$5:$H$6,2,FALSE),2)+'[1]Иные услуги'!$C$6+HLOOKUP($DR$1180,'[1]Услуги по передаче'!$G$5:$J$7,2,FALSE))</f>
        <v>4165.17</v>
      </c>
      <c r="AH1199" s="73"/>
      <c r="AI1199" s="73"/>
      <c r="AJ1199" s="73"/>
      <c r="AK1199" s="73"/>
      <c r="AL1199" s="74"/>
      <c r="AM1199" s="72">
        <f>IF($A1199="-","-",ROUND(VLOOKUP($A1199+ROUND(LEFT(AM$1183,1)/24,5),'[1]ОАО "АТС"'!$A$30:$F$773,3,FALSE)+HLOOKUP($DL$1181,'[1]Сбытовая надбавка'!$F$5:$H$6,2,FALSE),2)+'[1]Иные услуги'!$C$6+HLOOKUP($DR$1180,'[1]Услуги по передаче'!$G$5:$J$7,2,FALSE))</f>
        <v>4165.1400000000003</v>
      </c>
      <c r="AN1199" s="73"/>
      <c r="AO1199" s="73"/>
      <c r="AP1199" s="73"/>
      <c r="AQ1199" s="73"/>
      <c r="AR1199" s="74"/>
      <c r="AS1199" s="72">
        <f>IF($A1199="-","-",ROUND(VLOOKUP($A1199+ROUND(LEFT(AS$1183,1)/24,5),'[1]ОАО "АТС"'!$A$30:$F$773,3,FALSE)+HLOOKUP($DL$1181,'[1]Сбытовая надбавка'!$F$5:$H$6,2,FALSE),2)+'[1]Иные услуги'!$C$6+HLOOKUP($DR$1180,'[1]Услуги по передаче'!$G$5:$J$7,2,FALSE))</f>
        <v>4172.5</v>
      </c>
      <c r="AT1199" s="73"/>
      <c r="AU1199" s="73"/>
      <c r="AV1199" s="73"/>
      <c r="AW1199" s="73"/>
      <c r="AX1199" s="74"/>
      <c r="AY1199" s="72">
        <f>IF($A1199="-","-",ROUND(VLOOKUP($A1199+ROUND(LEFT(AY$1183,1)/24,5),'[1]ОАО "АТС"'!$A$30:$F$773,3,FALSE)+HLOOKUP($DL$1181,'[1]Сбытовая надбавка'!$F$5:$H$6,2,FALSE),2)+'[1]Иные услуги'!$C$6+HLOOKUP($DR$1180,'[1]Услуги по передаче'!$G$5:$J$7,2,FALSE))</f>
        <v>4273.2700000000004</v>
      </c>
      <c r="AZ1199" s="73"/>
      <c r="BA1199" s="73"/>
      <c r="BB1199" s="73"/>
      <c r="BC1199" s="73"/>
      <c r="BD1199" s="74"/>
      <c r="BE1199" s="72">
        <f>IF($A1199="-","-",ROUND(VLOOKUP($A1199+ROUND(LEFT(BE$1183,1)/24,5),'[1]ОАО "АТС"'!$A$30:$F$773,3,FALSE)+HLOOKUP($DL$1181,'[1]Сбытовая надбавка'!$F$5:$H$6,2,FALSE),2)+'[1]Иные услуги'!$C$6+HLOOKUP($DR$1180,'[1]Услуги по передаче'!$G$5:$J$7,2,FALSE))</f>
        <v>4164.6499999999996</v>
      </c>
      <c r="BF1199" s="73"/>
      <c r="BG1199" s="73"/>
      <c r="BH1199" s="73"/>
      <c r="BI1199" s="73"/>
      <c r="BJ1199" s="74"/>
      <c r="BK1199" s="72">
        <f>IF($A1199="-","-",ROUND(VLOOKUP($A1199+ROUND(LEFT(BK$1183,1)/24,5),'[1]ОАО "АТС"'!$A$30:$F$773,3,FALSE)+HLOOKUP($DL$1181,'[1]Сбытовая надбавка'!$F$5:$H$6,2,FALSE),2)+'[1]Иные услуги'!$C$6+HLOOKUP($DR$1180,'[1]Услуги по передаче'!$G$5:$J$7,2,FALSE))</f>
        <v>4234.38</v>
      </c>
      <c r="BL1199" s="73"/>
      <c r="BM1199" s="73"/>
      <c r="BN1199" s="73"/>
      <c r="BO1199" s="73"/>
      <c r="BP1199" s="74"/>
      <c r="BQ1199" s="72">
        <f>IF($A1199="-","-",ROUND(VLOOKUP($A1199+ROUND(LEFT(BQ$1183,2)/24,5),'[1]ОАО "АТС"'!$A$30:$F$773,3,FALSE)+HLOOKUP($DL$1181,'[1]Сбытовая надбавка'!$F$5:$H$6,2,FALSE),2)+'[1]Иные услуги'!$C$6+HLOOKUP($DR$1180,'[1]Услуги по передаче'!$G$5:$J$7,2,FALSE))</f>
        <v>4239.97</v>
      </c>
      <c r="BR1199" s="73"/>
      <c r="BS1199" s="73"/>
      <c r="BT1199" s="73"/>
      <c r="BU1199" s="73"/>
      <c r="BV1199" s="74"/>
      <c r="BW1199" s="72">
        <f>IF($A1199="-","-",ROUND(VLOOKUP($A1199+ROUND(LEFT(BW$1183,2)/24,5),'[1]ОАО "АТС"'!$A$30:$F$773,3,FALSE)+HLOOKUP($DL$1181,'[1]Сбытовая надбавка'!$F$5:$H$6,2,FALSE),2)+'[1]Иные услуги'!$C$6+HLOOKUP($DR$1180,'[1]Услуги по передаче'!$G$5:$J$7,2,FALSE))</f>
        <v>4228.0300000000007</v>
      </c>
      <c r="BX1199" s="73"/>
      <c r="BY1199" s="73"/>
      <c r="BZ1199" s="73"/>
      <c r="CA1199" s="73"/>
      <c r="CB1199" s="74"/>
      <c r="CC1199" s="72">
        <f>IF($A1199="-","-",ROUND(VLOOKUP($A1199+ROUND(LEFT(CC$1183,2)/24,5),'[1]ОАО "АТС"'!$A$30:$F$773,3,FALSE)+HLOOKUP($DL$1181,'[1]Сбытовая надбавка'!$F$5:$H$6,2,FALSE),2)+'[1]Иные услуги'!$C$6+HLOOKUP($DR$1180,'[1]Услуги по передаче'!$G$5:$J$7,2,FALSE))</f>
        <v>4189.29</v>
      </c>
      <c r="CD1199" s="73"/>
      <c r="CE1199" s="73"/>
      <c r="CF1199" s="73"/>
      <c r="CG1199" s="73"/>
      <c r="CH1199" s="74"/>
      <c r="CI1199" s="72">
        <f>IF($A1199="-","-",ROUND(VLOOKUP($A1199+ROUND(LEFT(CI$1183,2)/24,5),'[1]ОАО "АТС"'!$A$30:$F$773,3,FALSE)+HLOOKUP($DL$1181,'[1]Сбытовая надбавка'!$F$5:$H$6,2,FALSE),2)+'[1]Иные услуги'!$C$6+HLOOKUP($DR$1180,'[1]Услуги по передаче'!$G$5:$J$7,2,FALSE))</f>
        <v>4177.59</v>
      </c>
      <c r="CJ1199" s="73"/>
      <c r="CK1199" s="73"/>
      <c r="CL1199" s="73"/>
      <c r="CM1199" s="73"/>
      <c r="CN1199" s="74"/>
      <c r="CO1199" s="72">
        <f>IF($A1199="-","-",ROUND(VLOOKUP($A1199+ROUND(LEFT(CO$1183,2)/24,5),'[1]ОАО "АТС"'!$A$30:$F$773,3,FALSE)+HLOOKUP($DL$1181,'[1]Сбытовая надбавка'!$F$5:$H$6,2,FALSE),2)+'[1]Иные услуги'!$C$6+HLOOKUP($DR$1180,'[1]Услуги по передаче'!$G$5:$J$7,2,FALSE))</f>
        <v>4164.71</v>
      </c>
      <c r="CP1199" s="73"/>
      <c r="CQ1199" s="73"/>
      <c r="CR1199" s="73"/>
      <c r="CS1199" s="73"/>
      <c r="CT1199" s="74"/>
      <c r="CU1199" s="72">
        <f>IF($A1199="-","-",ROUND(VLOOKUP($A1199+ROUND(LEFT(CU$1183,2)/24,5),'[1]ОАО "АТС"'!$A$30:$F$773,3,FALSE)+HLOOKUP($DL$1181,'[1]Сбытовая надбавка'!$F$5:$H$6,2,FALSE),2)+'[1]Иные услуги'!$C$6+HLOOKUP($DR$1180,'[1]Услуги по передаче'!$G$5:$J$7,2,FALSE))</f>
        <v>4164.7299999999996</v>
      </c>
      <c r="CV1199" s="73"/>
      <c r="CW1199" s="73"/>
      <c r="CX1199" s="73"/>
      <c r="CY1199" s="73"/>
      <c r="CZ1199" s="74"/>
      <c r="DA1199" s="72">
        <f>IF($A1199="-","-",ROUND(VLOOKUP($A1199+ROUND(LEFT(DA$1183,2)/24,5),'[1]ОАО "АТС"'!$A$30:$F$773,3,FALSE)+HLOOKUP($DL$1181,'[1]Сбытовая надбавка'!$F$5:$H$6,2,FALSE),2)+'[1]Иные услуги'!$C$6+HLOOKUP($DR$1180,'[1]Услуги по передаче'!$G$5:$J$7,2,FALSE))</f>
        <v>4164.71</v>
      </c>
      <c r="DB1199" s="73"/>
      <c r="DC1199" s="73"/>
      <c r="DD1199" s="73"/>
      <c r="DE1199" s="73"/>
      <c r="DF1199" s="74"/>
      <c r="DG1199" s="72">
        <f>IF($A1199="-","-",ROUND(VLOOKUP($A1199+ROUND(LEFT(DG$1183,2)/24,5),'[1]ОАО "АТС"'!$A$30:$F$773,3,FALSE)+HLOOKUP($DL$1181,'[1]Сбытовая надбавка'!$F$5:$H$6,2,FALSE),2)+'[1]Иные услуги'!$C$6+HLOOKUP($DR$1180,'[1]Услуги по передаче'!$G$5:$J$7,2,FALSE))</f>
        <v>4164.84</v>
      </c>
      <c r="DH1199" s="73"/>
      <c r="DI1199" s="73"/>
      <c r="DJ1199" s="73"/>
      <c r="DK1199" s="73"/>
      <c r="DL1199" s="74"/>
      <c r="DM1199" s="72">
        <f>IF($A1199="-","-",ROUND(VLOOKUP($A1199+ROUND(LEFT(DM$1183,2)/24,5),'[1]ОАО "АТС"'!$A$30:$F$773,3,FALSE)+HLOOKUP($DL$1181,'[1]Сбытовая надбавка'!$F$5:$H$6,2,FALSE),2)+'[1]Иные услуги'!$C$6+HLOOKUP($DR$1180,'[1]Услуги по передаче'!$G$5:$J$7,2,FALSE))</f>
        <v>4234.22</v>
      </c>
      <c r="DN1199" s="73"/>
      <c r="DO1199" s="73"/>
      <c r="DP1199" s="73"/>
      <c r="DQ1199" s="73"/>
      <c r="DR1199" s="74"/>
      <c r="DS1199" s="72">
        <f>IF($A1199="-","-",ROUND(VLOOKUP($A1199+ROUND(LEFT(DS$1183,2)/24,5),'[1]ОАО "АТС"'!$A$30:$F$773,3,FALSE)+HLOOKUP($DL$1181,'[1]Сбытовая надбавка'!$F$5:$H$6,2,FALSE),2)+'[1]Иные услуги'!$C$6+HLOOKUP($DR$1180,'[1]Услуги по передаче'!$G$5:$J$7,2,FALSE))</f>
        <v>4279.8900000000003</v>
      </c>
      <c r="DT1199" s="73"/>
      <c r="DU1199" s="73"/>
      <c r="DV1199" s="73"/>
      <c r="DW1199" s="73"/>
      <c r="DX1199" s="74"/>
      <c r="DY1199" s="72">
        <f>IF($A1199="-","-",ROUND(VLOOKUP($A1199+ROUND(LEFT(DY$1183,2)/24,5),'[1]ОАО "АТС"'!$A$30:$F$773,3,FALSE)+HLOOKUP($DL$1181,'[1]Сбытовая надбавка'!$F$5:$H$6,2,FALSE),2)+'[1]Иные услуги'!$C$6+HLOOKUP($DR$1180,'[1]Услуги по передаче'!$G$5:$J$7,2,FALSE))</f>
        <v>4225.83</v>
      </c>
      <c r="DZ1199" s="73"/>
      <c r="EA1199" s="73"/>
      <c r="EB1199" s="73"/>
      <c r="EC1199" s="73"/>
      <c r="ED1199" s="74"/>
      <c r="EE1199" s="72">
        <f>IF($A1199="-","-",ROUND(VLOOKUP($A1199+ROUND(LEFT(EE$1183,2)/24,5),'[1]ОАО "АТС"'!$A$30:$F$773,3,FALSE)+HLOOKUP($DL$1181,'[1]Сбытовая надбавка'!$F$5:$H$6,2,FALSE),2)+'[1]Иные услуги'!$C$6+HLOOKUP($DR$1180,'[1]Услуги по передаче'!$G$5:$J$7,2,FALSE))</f>
        <v>4164.07</v>
      </c>
      <c r="EF1199" s="73"/>
      <c r="EG1199" s="73"/>
      <c r="EH1199" s="73"/>
      <c r="EI1199" s="73"/>
      <c r="EJ1199" s="74"/>
      <c r="EK1199" s="72">
        <f>IF($A1199="-","-",ROUND(VLOOKUP($A1199+ROUND(LEFT(EK$1183,2)/24,5),'[1]ОАО "АТС"'!$A$30:$F$773,3,FALSE)+HLOOKUP($DL$1181,'[1]Сбытовая надбавка'!$F$5:$H$6,2,FALSE),2)+'[1]Иные услуги'!$C$6+HLOOKUP($DR$1180,'[1]Услуги по передаче'!$G$5:$J$7,2,FALSE))</f>
        <v>4329.32</v>
      </c>
      <c r="EL1199" s="73"/>
      <c r="EM1199" s="73"/>
      <c r="EN1199" s="73"/>
      <c r="EO1199" s="73"/>
      <c r="EP1199" s="74"/>
      <c r="EQ1199" s="72">
        <f>IF($A1199="-","-",ROUND(VLOOKUP($A1199+ROUND(LEFT(EQ$1183,2)/24,5),'[1]ОАО "АТС"'!$A$30:$F$773,3,FALSE)+HLOOKUP($DL$1181,'[1]Сбытовая надбавка'!$F$5:$H$6,2,FALSE),2)+'[1]Иные услуги'!$C$6+HLOOKUP($DR$1180,'[1]Услуги по передаче'!$G$5:$J$7,2,FALSE))</f>
        <v>4235.79</v>
      </c>
      <c r="ER1199" s="73"/>
      <c r="ES1199" s="73"/>
      <c r="ET1199" s="73"/>
      <c r="EU1199" s="73"/>
      <c r="EV1199" s="74"/>
    </row>
    <row r="1200" spans="1:152" s="38" customFormat="1" ht="15.75" customHeight="1" x14ac:dyDescent="0.2">
      <c r="A1200" s="69">
        <f>$A$131</f>
        <v>45002</v>
      </c>
      <c r="B1200" s="70"/>
      <c r="C1200" s="70"/>
      <c r="D1200" s="70"/>
      <c r="E1200" s="70"/>
      <c r="F1200" s="70"/>
      <c r="G1200" s="70"/>
      <c r="H1200" s="71"/>
      <c r="I1200" s="72">
        <f>IF($A1200="-","-",ROUND(VLOOKUP($A1200+ROUND(LEFT(I$1183,1)/24,5),'[1]ОАО "АТС"'!$A$30:$F$773,3,FALSE)+HLOOKUP($DL$1181,'[1]Сбытовая надбавка'!$F$5:$H$6,2,FALSE),2)+'[1]Иные услуги'!$C$6+HLOOKUP($DR$1180,'[1]Услуги по передаче'!$G$5:$J$7,2,FALSE))</f>
        <v>4169.6499999999996</v>
      </c>
      <c r="J1200" s="73"/>
      <c r="K1200" s="73"/>
      <c r="L1200" s="73"/>
      <c r="M1200" s="73"/>
      <c r="N1200" s="74"/>
      <c r="O1200" s="72">
        <f>IF($A1200="-","-",ROUND(VLOOKUP($A1200+ROUND(LEFT(O$1183,1)/24,5),'[1]ОАО "АТС"'!$A$30:$F$773,3,FALSE)+HLOOKUP($DL$1181,'[1]Сбытовая надбавка'!$F$5:$H$6,2,FALSE),2)+'[1]Иные услуги'!$C$6+HLOOKUP($DR$1180,'[1]Услуги по передаче'!$G$5:$J$7,2,FALSE))</f>
        <v>4165.12</v>
      </c>
      <c r="P1200" s="73"/>
      <c r="Q1200" s="73"/>
      <c r="R1200" s="73"/>
      <c r="S1200" s="73"/>
      <c r="T1200" s="74"/>
      <c r="U1200" s="72">
        <f>IF($A1200="-","-",ROUND(VLOOKUP($A1200+ROUND(LEFT(U$1183,1)/24,5),'[1]ОАО "АТС"'!$A$30:$F$773,3,FALSE)+HLOOKUP($DL$1181,'[1]Сбытовая надбавка'!$F$5:$H$6,2,FALSE),2)+'[1]Иные услуги'!$C$6+HLOOKUP($DR$1180,'[1]Услуги по передаче'!$G$5:$J$7,2,FALSE))</f>
        <v>4165.21</v>
      </c>
      <c r="V1200" s="73"/>
      <c r="W1200" s="73"/>
      <c r="X1200" s="73"/>
      <c r="Y1200" s="73"/>
      <c r="Z1200" s="74"/>
      <c r="AA1200" s="72">
        <f>IF($A1200="-","-",ROUND(VLOOKUP($A1200+ROUND(LEFT(AA$1183,1)/24,5),'[1]ОАО "АТС"'!$A$30:$F$773,3,FALSE)+HLOOKUP($DL$1181,'[1]Сбытовая надбавка'!$F$5:$H$6,2,FALSE),2)+'[1]Иные услуги'!$C$6+HLOOKUP($DR$1180,'[1]Услуги по передаче'!$G$5:$J$7,2,FALSE))</f>
        <v>4165.1900000000005</v>
      </c>
      <c r="AB1200" s="73"/>
      <c r="AC1200" s="73"/>
      <c r="AD1200" s="73"/>
      <c r="AE1200" s="73"/>
      <c r="AF1200" s="74"/>
      <c r="AG1200" s="72">
        <f>IF($A1200="-","-",ROUND(VLOOKUP($A1200+ROUND(LEFT(AG$1183,1)/24,5),'[1]ОАО "АТС"'!$A$30:$F$773,3,FALSE)+HLOOKUP($DL$1181,'[1]Сбытовая надбавка'!$F$5:$H$6,2,FALSE),2)+'[1]Иные услуги'!$C$6+HLOOKUP($DR$1180,'[1]Услуги по передаче'!$G$5:$J$7,2,FALSE))</f>
        <v>4165.13</v>
      </c>
      <c r="AH1200" s="73"/>
      <c r="AI1200" s="73"/>
      <c r="AJ1200" s="73"/>
      <c r="AK1200" s="73"/>
      <c r="AL1200" s="74"/>
      <c r="AM1200" s="72">
        <f>IF($A1200="-","-",ROUND(VLOOKUP($A1200+ROUND(LEFT(AM$1183,1)/24,5),'[1]ОАО "АТС"'!$A$30:$F$773,3,FALSE)+HLOOKUP($DL$1181,'[1]Сбытовая надбавка'!$F$5:$H$6,2,FALSE),2)+'[1]Иные услуги'!$C$6+HLOOKUP($DR$1180,'[1]Услуги по передаче'!$G$5:$J$7,2,FALSE))</f>
        <v>4165.12</v>
      </c>
      <c r="AN1200" s="73"/>
      <c r="AO1200" s="73"/>
      <c r="AP1200" s="73"/>
      <c r="AQ1200" s="73"/>
      <c r="AR1200" s="74"/>
      <c r="AS1200" s="72">
        <f>IF($A1200="-","-",ROUND(VLOOKUP($A1200+ROUND(LEFT(AS$1183,1)/24,5),'[1]ОАО "АТС"'!$A$30:$F$773,3,FALSE)+HLOOKUP($DL$1181,'[1]Сбытовая надбавка'!$F$5:$H$6,2,FALSE),2)+'[1]Иные услуги'!$C$6+HLOOKUP($DR$1180,'[1]Услуги по передаче'!$G$5:$J$7,2,FALSE))</f>
        <v>4164.49</v>
      </c>
      <c r="AT1200" s="73"/>
      <c r="AU1200" s="73"/>
      <c r="AV1200" s="73"/>
      <c r="AW1200" s="73"/>
      <c r="AX1200" s="74"/>
      <c r="AY1200" s="72">
        <f>IF($A1200="-","-",ROUND(VLOOKUP($A1200+ROUND(LEFT(AY$1183,1)/24,5),'[1]ОАО "АТС"'!$A$30:$F$773,3,FALSE)+HLOOKUP($DL$1181,'[1]Сбытовая надбавка'!$F$5:$H$6,2,FALSE),2)+'[1]Иные услуги'!$C$6+HLOOKUP($DR$1180,'[1]Услуги по передаче'!$G$5:$J$7,2,FALSE))</f>
        <v>4252.09</v>
      </c>
      <c r="AZ1200" s="73"/>
      <c r="BA1200" s="73"/>
      <c r="BB1200" s="73"/>
      <c r="BC1200" s="73"/>
      <c r="BD1200" s="74"/>
      <c r="BE1200" s="72">
        <f>IF($A1200="-","-",ROUND(VLOOKUP($A1200+ROUND(LEFT(BE$1183,1)/24,5),'[1]ОАО "АТС"'!$A$30:$F$773,3,FALSE)+HLOOKUP($DL$1181,'[1]Сбытовая надбавка'!$F$5:$H$6,2,FALSE),2)+'[1]Иные услуги'!$C$6+HLOOKUP($DR$1180,'[1]Услуги по передаче'!$G$5:$J$7,2,FALSE))</f>
        <v>4164.6400000000003</v>
      </c>
      <c r="BF1200" s="73"/>
      <c r="BG1200" s="73"/>
      <c r="BH1200" s="73"/>
      <c r="BI1200" s="73"/>
      <c r="BJ1200" s="74"/>
      <c r="BK1200" s="72">
        <f>IF($A1200="-","-",ROUND(VLOOKUP($A1200+ROUND(LEFT(BK$1183,1)/24,5),'[1]ОАО "АТС"'!$A$30:$F$773,3,FALSE)+HLOOKUP($DL$1181,'[1]Сбытовая надбавка'!$F$5:$H$6,2,FALSE),2)+'[1]Иные услуги'!$C$6+HLOOKUP($DR$1180,'[1]Услуги по передаче'!$G$5:$J$7,2,FALSE))</f>
        <v>4250.6900000000005</v>
      </c>
      <c r="BL1200" s="73"/>
      <c r="BM1200" s="73"/>
      <c r="BN1200" s="73"/>
      <c r="BO1200" s="73"/>
      <c r="BP1200" s="74"/>
      <c r="BQ1200" s="72">
        <f>IF($A1200="-","-",ROUND(VLOOKUP($A1200+ROUND(LEFT(BQ$1183,2)/24,5),'[1]ОАО "АТС"'!$A$30:$F$773,3,FALSE)+HLOOKUP($DL$1181,'[1]Сбытовая надбавка'!$F$5:$H$6,2,FALSE),2)+'[1]Иные услуги'!$C$6+HLOOKUP($DR$1180,'[1]Услуги по передаче'!$G$5:$J$7,2,FALSE))</f>
        <v>4278.1400000000003</v>
      </c>
      <c r="BR1200" s="73"/>
      <c r="BS1200" s="73"/>
      <c r="BT1200" s="73"/>
      <c r="BU1200" s="73"/>
      <c r="BV1200" s="74"/>
      <c r="BW1200" s="72">
        <f>IF($A1200="-","-",ROUND(VLOOKUP($A1200+ROUND(LEFT(BW$1183,2)/24,5),'[1]ОАО "АТС"'!$A$30:$F$773,3,FALSE)+HLOOKUP($DL$1181,'[1]Сбытовая надбавка'!$F$5:$H$6,2,FALSE),2)+'[1]Иные услуги'!$C$6+HLOOKUP($DR$1180,'[1]Услуги по передаче'!$G$5:$J$7,2,FALSE))</f>
        <v>4285.45</v>
      </c>
      <c r="BX1200" s="73"/>
      <c r="BY1200" s="73"/>
      <c r="BZ1200" s="73"/>
      <c r="CA1200" s="73"/>
      <c r="CB1200" s="74"/>
      <c r="CC1200" s="72">
        <f>IF($A1200="-","-",ROUND(VLOOKUP($A1200+ROUND(LEFT(CC$1183,2)/24,5),'[1]ОАО "АТС"'!$A$30:$F$773,3,FALSE)+HLOOKUP($DL$1181,'[1]Сбытовая надбавка'!$F$5:$H$6,2,FALSE),2)+'[1]Иные услуги'!$C$6+HLOOKUP($DR$1180,'[1]Услуги по передаче'!$G$5:$J$7,2,FALSE))</f>
        <v>4259.66</v>
      </c>
      <c r="CD1200" s="73"/>
      <c r="CE1200" s="73"/>
      <c r="CF1200" s="73"/>
      <c r="CG1200" s="73"/>
      <c r="CH1200" s="74"/>
      <c r="CI1200" s="72">
        <f>IF($A1200="-","-",ROUND(VLOOKUP($A1200+ROUND(LEFT(CI$1183,2)/24,5),'[1]ОАО "АТС"'!$A$30:$F$773,3,FALSE)+HLOOKUP($DL$1181,'[1]Сбытовая надбавка'!$F$5:$H$6,2,FALSE),2)+'[1]Иные услуги'!$C$6+HLOOKUP($DR$1180,'[1]Услуги по передаче'!$G$5:$J$7,2,FALSE))</f>
        <v>4250.1400000000003</v>
      </c>
      <c r="CJ1200" s="73"/>
      <c r="CK1200" s="73"/>
      <c r="CL1200" s="73"/>
      <c r="CM1200" s="73"/>
      <c r="CN1200" s="74"/>
      <c r="CO1200" s="72">
        <f>IF($A1200="-","-",ROUND(VLOOKUP($A1200+ROUND(LEFT(CO$1183,2)/24,5),'[1]ОАО "АТС"'!$A$30:$F$773,3,FALSE)+HLOOKUP($DL$1181,'[1]Сбытовая надбавка'!$F$5:$H$6,2,FALSE),2)+'[1]Иные услуги'!$C$6+HLOOKUP($DR$1180,'[1]Услуги по передаче'!$G$5:$J$7,2,FALSE))</f>
        <v>4254.8</v>
      </c>
      <c r="CP1200" s="73"/>
      <c r="CQ1200" s="73"/>
      <c r="CR1200" s="73"/>
      <c r="CS1200" s="73"/>
      <c r="CT1200" s="74"/>
      <c r="CU1200" s="72">
        <f>IF($A1200="-","-",ROUND(VLOOKUP($A1200+ROUND(LEFT(CU$1183,2)/24,5),'[1]ОАО "АТС"'!$A$30:$F$773,3,FALSE)+HLOOKUP($DL$1181,'[1]Сбытовая надбавка'!$F$5:$H$6,2,FALSE),2)+'[1]Иные услуги'!$C$6+HLOOKUP($DR$1180,'[1]Услуги по передаче'!$G$5:$J$7,2,FALSE))</f>
        <v>4244.1100000000006</v>
      </c>
      <c r="CV1200" s="73"/>
      <c r="CW1200" s="73"/>
      <c r="CX1200" s="73"/>
      <c r="CY1200" s="73"/>
      <c r="CZ1200" s="74"/>
      <c r="DA1200" s="72">
        <f>IF($A1200="-","-",ROUND(VLOOKUP($A1200+ROUND(LEFT(DA$1183,2)/24,5),'[1]ОАО "АТС"'!$A$30:$F$773,3,FALSE)+HLOOKUP($DL$1181,'[1]Сбытовая надбавка'!$F$5:$H$6,2,FALSE),2)+'[1]Иные услуги'!$C$6+HLOOKUP($DR$1180,'[1]Услуги по передаче'!$G$5:$J$7,2,FALSE))</f>
        <v>4222.5300000000007</v>
      </c>
      <c r="DB1200" s="73"/>
      <c r="DC1200" s="73"/>
      <c r="DD1200" s="73"/>
      <c r="DE1200" s="73"/>
      <c r="DF1200" s="74"/>
      <c r="DG1200" s="72">
        <f>IF($A1200="-","-",ROUND(VLOOKUP($A1200+ROUND(LEFT(DG$1183,2)/24,5),'[1]ОАО "АТС"'!$A$30:$F$773,3,FALSE)+HLOOKUP($DL$1181,'[1]Сбытовая надбавка'!$F$5:$H$6,2,FALSE),2)+'[1]Иные услуги'!$C$6+HLOOKUP($DR$1180,'[1]Услуги по передаче'!$G$5:$J$7,2,FALSE))</f>
        <v>4236.41</v>
      </c>
      <c r="DH1200" s="73"/>
      <c r="DI1200" s="73"/>
      <c r="DJ1200" s="73"/>
      <c r="DK1200" s="73"/>
      <c r="DL1200" s="74"/>
      <c r="DM1200" s="72">
        <f>IF($A1200="-","-",ROUND(VLOOKUP($A1200+ROUND(LEFT(DM$1183,2)/24,5),'[1]ОАО "АТС"'!$A$30:$F$773,3,FALSE)+HLOOKUP($DL$1181,'[1]Сбытовая надбавка'!$F$5:$H$6,2,FALSE),2)+'[1]Иные услуги'!$C$6+HLOOKUP($DR$1180,'[1]Услуги по передаче'!$G$5:$J$7,2,FALSE))</f>
        <v>4281.8500000000004</v>
      </c>
      <c r="DN1200" s="73"/>
      <c r="DO1200" s="73"/>
      <c r="DP1200" s="73"/>
      <c r="DQ1200" s="73"/>
      <c r="DR1200" s="74"/>
      <c r="DS1200" s="72">
        <f>IF($A1200="-","-",ROUND(VLOOKUP($A1200+ROUND(LEFT(DS$1183,2)/24,5),'[1]ОАО "АТС"'!$A$30:$F$773,3,FALSE)+HLOOKUP($DL$1181,'[1]Сбытовая надбавка'!$F$5:$H$6,2,FALSE),2)+'[1]Иные услуги'!$C$6+HLOOKUP($DR$1180,'[1]Услуги по передаче'!$G$5:$J$7,2,FALSE))</f>
        <v>4282.46</v>
      </c>
      <c r="DT1200" s="73"/>
      <c r="DU1200" s="73"/>
      <c r="DV1200" s="73"/>
      <c r="DW1200" s="73"/>
      <c r="DX1200" s="74"/>
      <c r="DY1200" s="72">
        <f>IF($A1200="-","-",ROUND(VLOOKUP($A1200+ROUND(LEFT(DY$1183,2)/24,5),'[1]ОАО "АТС"'!$A$30:$F$773,3,FALSE)+HLOOKUP($DL$1181,'[1]Сбытовая надбавка'!$F$5:$H$6,2,FALSE),2)+'[1]Иные услуги'!$C$6+HLOOKUP($DR$1180,'[1]Услуги по передаче'!$G$5:$J$7,2,FALSE))</f>
        <v>4218.05</v>
      </c>
      <c r="DZ1200" s="73"/>
      <c r="EA1200" s="73"/>
      <c r="EB1200" s="73"/>
      <c r="EC1200" s="73"/>
      <c r="ED1200" s="74"/>
      <c r="EE1200" s="72">
        <f>IF($A1200="-","-",ROUND(VLOOKUP($A1200+ROUND(LEFT(EE$1183,2)/24,5),'[1]ОАО "АТС"'!$A$30:$F$773,3,FALSE)+HLOOKUP($DL$1181,'[1]Сбытовая надбавка'!$F$5:$H$6,2,FALSE),2)+'[1]Иные услуги'!$C$6+HLOOKUP($DR$1180,'[1]Услуги по передаче'!$G$5:$J$7,2,FALSE))</f>
        <v>4163.72</v>
      </c>
      <c r="EF1200" s="73"/>
      <c r="EG1200" s="73"/>
      <c r="EH1200" s="73"/>
      <c r="EI1200" s="73"/>
      <c r="EJ1200" s="74"/>
      <c r="EK1200" s="72">
        <f>IF($A1200="-","-",ROUND(VLOOKUP($A1200+ROUND(LEFT(EK$1183,2)/24,5),'[1]ОАО "АТС"'!$A$30:$F$773,3,FALSE)+HLOOKUP($DL$1181,'[1]Сбытовая надбавка'!$F$5:$H$6,2,FALSE),2)+'[1]Иные услуги'!$C$6+HLOOKUP($DR$1180,'[1]Услуги по передаче'!$G$5:$J$7,2,FALSE))</f>
        <v>4321.08</v>
      </c>
      <c r="EL1200" s="73"/>
      <c r="EM1200" s="73"/>
      <c r="EN1200" s="73"/>
      <c r="EO1200" s="73"/>
      <c r="EP1200" s="74"/>
      <c r="EQ1200" s="72">
        <f>IF($A1200="-","-",ROUND(VLOOKUP($A1200+ROUND(LEFT(EQ$1183,2)/24,5),'[1]ОАО "АТС"'!$A$30:$F$773,3,FALSE)+HLOOKUP($DL$1181,'[1]Сбытовая надбавка'!$F$5:$H$6,2,FALSE),2)+'[1]Иные услуги'!$C$6+HLOOKUP($DR$1180,'[1]Услуги по передаче'!$G$5:$J$7,2,FALSE))</f>
        <v>4213.2299999999996</v>
      </c>
      <c r="ER1200" s="73"/>
      <c r="ES1200" s="73"/>
      <c r="ET1200" s="73"/>
      <c r="EU1200" s="73"/>
      <c r="EV1200" s="74"/>
    </row>
    <row r="1201" spans="1:152" s="38" customFormat="1" ht="15.75" customHeight="1" x14ac:dyDescent="0.2">
      <c r="A1201" s="69">
        <f>$A$132</f>
        <v>45003</v>
      </c>
      <c r="B1201" s="70"/>
      <c r="C1201" s="70"/>
      <c r="D1201" s="70"/>
      <c r="E1201" s="70"/>
      <c r="F1201" s="70"/>
      <c r="G1201" s="70"/>
      <c r="H1201" s="71"/>
      <c r="I1201" s="72">
        <f>IF($A1201="-","-",ROUND(VLOOKUP($A1201+ROUND(LEFT(I$1183,1)/24,5),'[1]ОАО "АТС"'!$A$30:$F$773,3,FALSE)+HLOOKUP($DL$1181,'[1]Сбытовая надбавка'!$F$5:$H$6,2,FALSE),2)+'[1]Иные услуги'!$C$6+HLOOKUP($DR$1180,'[1]Услуги по передаче'!$G$5:$J$7,2,FALSE))</f>
        <v>4164.8</v>
      </c>
      <c r="J1201" s="73"/>
      <c r="K1201" s="73"/>
      <c r="L1201" s="73"/>
      <c r="M1201" s="73"/>
      <c r="N1201" s="74"/>
      <c r="O1201" s="72">
        <f>IF($A1201="-","-",ROUND(VLOOKUP($A1201+ROUND(LEFT(O$1183,1)/24,5),'[1]ОАО "АТС"'!$A$30:$F$773,3,FALSE)+HLOOKUP($DL$1181,'[1]Сбытовая надбавка'!$F$5:$H$6,2,FALSE),2)+'[1]Иные услуги'!$C$6+HLOOKUP($DR$1180,'[1]Услуги по передаче'!$G$5:$J$7,2,FALSE))</f>
        <v>4164.9799999999996</v>
      </c>
      <c r="P1201" s="73"/>
      <c r="Q1201" s="73"/>
      <c r="R1201" s="73"/>
      <c r="S1201" s="73"/>
      <c r="T1201" s="74"/>
      <c r="U1201" s="72">
        <f>IF($A1201="-","-",ROUND(VLOOKUP($A1201+ROUND(LEFT(U$1183,1)/24,5),'[1]ОАО "АТС"'!$A$30:$F$773,3,FALSE)+HLOOKUP($DL$1181,'[1]Сбытовая надбавка'!$F$5:$H$6,2,FALSE),2)+'[1]Иные услуги'!$C$6+HLOOKUP($DR$1180,'[1]Услуги по передаче'!$G$5:$J$7,2,FALSE))</f>
        <v>4165.09</v>
      </c>
      <c r="V1201" s="73"/>
      <c r="W1201" s="73"/>
      <c r="X1201" s="73"/>
      <c r="Y1201" s="73"/>
      <c r="Z1201" s="74"/>
      <c r="AA1201" s="72">
        <f>IF($A1201="-","-",ROUND(VLOOKUP($A1201+ROUND(LEFT(AA$1183,1)/24,5),'[1]ОАО "АТС"'!$A$30:$F$773,3,FALSE)+HLOOKUP($DL$1181,'[1]Сбытовая надбавка'!$F$5:$H$6,2,FALSE),2)+'[1]Иные услуги'!$C$6+HLOOKUP($DR$1180,'[1]Услуги по передаче'!$G$5:$J$7,2,FALSE))</f>
        <v>4165.12</v>
      </c>
      <c r="AB1201" s="73"/>
      <c r="AC1201" s="73"/>
      <c r="AD1201" s="73"/>
      <c r="AE1201" s="73"/>
      <c r="AF1201" s="74"/>
      <c r="AG1201" s="72">
        <f>IF($A1201="-","-",ROUND(VLOOKUP($A1201+ROUND(LEFT(AG$1183,1)/24,5),'[1]ОАО "АТС"'!$A$30:$F$773,3,FALSE)+HLOOKUP($DL$1181,'[1]Сбытовая надбавка'!$F$5:$H$6,2,FALSE),2)+'[1]Иные услуги'!$C$6+HLOOKUP($DR$1180,'[1]Услуги по передаче'!$G$5:$J$7,2,FALSE))</f>
        <v>4165.07</v>
      </c>
      <c r="AH1201" s="73"/>
      <c r="AI1201" s="73"/>
      <c r="AJ1201" s="73"/>
      <c r="AK1201" s="73"/>
      <c r="AL1201" s="74"/>
      <c r="AM1201" s="72">
        <f>IF($A1201="-","-",ROUND(VLOOKUP($A1201+ROUND(LEFT(AM$1183,1)/24,5),'[1]ОАО "АТС"'!$A$30:$F$773,3,FALSE)+HLOOKUP($DL$1181,'[1]Сбытовая надбавка'!$F$5:$H$6,2,FALSE),2)+'[1]Иные услуги'!$C$6+HLOOKUP($DR$1180,'[1]Услуги по передаче'!$G$5:$J$7,2,FALSE))</f>
        <v>4165.0600000000004</v>
      </c>
      <c r="AN1201" s="73"/>
      <c r="AO1201" s="73"/>
      <c r="AP1201" s="73"/>
      <c r="AQ1201" s="73"/>
      <c r="AR1201" s="74"/>
      <c r="AS1201" s="72">
        <f>IF($A1201="-","-",ROUND(VLOOKUP($A1201+ROUND(LEFT(AS$1183,1)/24,5),'[1]ОАО "АТС"'!$A$30:$F$773,3,FALSE)+HLOOKUP($DL$1181,'[1]Сбытовая надбавка'!$F$5:$H$6,2,FALSE),2)+'[1]Иные услуги'!$C$6+HLOOKUP($DR$1180,'[1]Услуги по передаче'!$G$5:$J$7,2,FALSE))</f>
        <v>4164.51</v>
      </c>
      <c r="AT1201" s="73"/>
      <c r="AU1201" s="73"/>
      <c r="AV1201" s="73"/>
      <c r="AW1201" s="73"/>
      <c r="AX1201" s="74"/>
      <c r="AY1201" s="72">
        <f>IF($A1201="-","-",ROUND(VLOOKUP($A1201+ROUND(LEFT(AY$1183,1)/24,5),'[1]ОАО "АТС"'!$A$30:$F$773,3,FALSE)+HLOOKUP($DL$1181,'[1]Сбытовая надбавка'!$F$5:$H$6,2,FALSE),2)+'[1]Иные услуги'!$C$6+HLOOKUP($DR$1180,'[1]Услуги по передаче'!$G$5:$J$7,2,FALSE))</f>
        <v>4164.54</v>
      </c>
      <c r="AZ1201" s="73"/>
      <c r="BA1201" s="73"/>
      <c r="BB1201" s="73"/>
      <c r="BC1201" s="73"/>
      <c r="BD1201" s="74"/>
      <c r="BE1201" s="72">
        <f>IF($A1201="-","-",ROUND(VLOOKUP($A1201+ROUND(LEFT(BE$1183,1)/24,5),'[1]ОАО "АТС"'!$A$30:$F$773,3,FALSE)+HLOOKUP($DL$1181,'[1]Сбытовая надбавка'!$F$5:$H$6,2,FALSE),2)+'[1]Иные услуги'!$C$6+HLOOKUP($DR$1180,'[1]Услуги по передаче'!$G$5:$J$7,2,FALSE))</f>
        <v>4164.7700000000004</v>
      </c>
      <c r="BF1201" s="73"/>
      <c r="BG1201" s="73"/>
      <c r="BH1201" s="73"/>
      <c r="BI1201" s="73"/>
      <c r="BJ1201" s="74"/>
      <c r="BK1201" s="72">
        <f>IF($A1201="-","-",ROUND(VLOOKUP($A1201+ROUND(LEFT(BK$1183,1)/24,5),'[1]ОАО "АТС"'!$A$30:$F$773,3,FALSE)+HLOOKUP($DL$1181,'[1]Сбытовая надбавка'!$F$5:$H$6,2,FALSE),2)+'[1]Иные услуги'!$C$6+HLOOKUP($DR$1180,'[1]Услуги по передаче'!$G$5:$J$7,2,FALSE))</f>
        <v>4164.8500000000004</v>
      </c>
      <c r="BL1201" s="73"/>
      <c r="BM1201" s="73"/>
      <c r="BN1201" s="73"/>
      <c r="BO1201" s="73"/>
      <c r="BP1201" s="74"/>
      <c r="BQ1201" s="72">
        <f>IF($A1201="-","-",ROUND(VLOOKUP($A1201+ROUND(LEFT(BQ$1183,2)/24,5),'[1]ОАО "АТС"'!$A$30:$F$773,3,FALSE)+HLOOKUP($DL$1181,'[1]Сбытовая надбавка'!$F$5:$H$6,2,FALSE),2)+'[1]Иные услуги'!$C$6+HLOOKUP($DR$1180,'[1]Услуги по передаче'!$G$5:$J$7,2,FALSE))</f>
        <v>4164.87</v>
      </c>
      <c r="BR1201" s="73"/>
      <c r="BS1201" s="73"/>
      <c r="BT1201" s="73"/>
      <c r="BU1201" s="73"/>
      <c r="BV1201" s="74"/>
      <c r="BW1201" s="72">
        <f>IF($A1201="-","-",ROUND(VLOOKUP($A1201+ROUND(LEFT(BW$1183,2)/24,5),'[1]ОАО "АТС"'!$A$30:$F$773,3,FALSE)+HLOOKUP($DL$1181,'[1]Сбытовая надбавка'!$F$5:$H$6,2,FALSE),2)+'[1]Иные услуги'!$C$6+HLOOKUP($DR$1180,'[1]Услуги по передаче'!$G$5:$J$7,2,FALSE))</f>
        <v>4164.91</v>
      </c>
      <c r="BX1201" s="73"/>
      <c r="BY1201" s="73"/>
      <c r="BZ1201" s="73"/>
      <c r="CA1201" s="73"/>
      <c r="CB1201" s="74"/>
      <c r="CC1201" s="72">
        <f>IF($A1201="-","-",ROUND(VLOOKUP($A1201+ROUND(LEFT(CC$1183,2)/24,5),'[1]ОАО "АТС"'!$A$30:$F$773,3,FALSE)+HLOOKUP($DL$1181,'[1]Сбытовая надбавка'!$F$5:$H$6,2,FALSE),2)+'[1]Иные услуги'!$C$6+HLOOKUP($DR$1180,'[1]Услуги по передаче'!$G$5:$J$7,2,FALSE))</f>
        <v>4164.88</v>
      </c>
      <c r="CD1201" s="73"/>
      <c r="CE1201" s="73"/>
      <c r="CF1201" s="73"/>
      <c r="CG1201" s="73"/>
      <c r="CH1201" s="74"/>
      <c r="CI1201" s="72">
        <f>IF($A1201="-","-",ROUND(VLOOKUP($A1201+ROUND(LEFT(CI$1183,2)/24,5),'[1]ОАО "АТС"'!$A$30:$F$773,3,FALSE)+HLOOKUP($DL$1181,'[1]Сбытовая надбавка'!$F$5:$H$6,2,FALSE),2)+'[1]Иные услуги'!$C$6+HLOOKUP($DR$1180,'[1]Услуги по передаче'!$G$5:$J$7,2,FALSE))</f>
        <v>4164.9400000000005</v>
      </c>
      <c r="CJ1201" s="73"/>
      <c r="CK1201" s="73"/>
      <c r="CL1201" s="73"/>
      <c r="CM1201" s="73"/>
      <c r="CN1201" s="74"/>
      <c r="CO1201" s="72">
        <f>IF($A1201="-","-",ROUND(VLOOKUP($A1201+ROUND(LEFT(CO$1183,2)/24,5),'[1]ОАО "АТС"'!$A$30:$F$773,3,FALSE)+HLOOKUP($DL$1181,'[1]Сбытовая надбавка'!$F$5:$H$6,2,FALSE),2)+'[1]Иные услуги'!$C$6+HLOOKUP($DR$1180,'[1]Услуги по передаче'!$G$5:$J$7,2,FALSE))</f>
        <v>4164.9799999999996</v>
      </c>
      <c r="CP1201" s="73"/>
      <c r="CQ1201" s="73"/>
      <c r="CR1201" s="73"/>
      <c r="CS1201" s="73"/>
      <c r="CT1201" s="74"/>
      <c r="CU1201" s="72">
        <f>IF($A1201="-","-",ROUND(VLOOKUP($A1201+ROUND(LEFT(CU$1183,2)/24,5),'[1]ОАО "АТС"'!$A$30:$F$773,3,FALSE)+HLOOKUP($DL$1181,'[1]Сбытовая надбавка'!$F$5:$H$6,2,FALSE),2)+'[1]Иные услуги'!$C$6+HLOOKUP($DR$1180,'[1]Услуги по передаче'!$G$5:$J$7,2,FALSE))</f>
        <v>4165.1400000000003</v>
      </c>
      <c r="CV1201" s="73"/>
      <c r="CW1201" s="73"/>
      <c r="CX1201" s="73"/>
      <c r="CY1201" s="73"/>
      <c r="CZ1201" s="74"/>
      <c r="DA1201" s="72">
        <f>IF($A1201="-","-",ROUND(VLOOKUP($A1201+ROUND(LEFT(DA$1183,2)/24,5),'[1]ОАО "АТС"'!$A$30:$F$773,3,FALSE)+HLOOKUP($DL$1181,'[1]Сбытовая надбавка'!$F$5:$H$6,2,FALSE),2)+'[1]Иные услуги'!$C$6+HLOOKUP($DR$1180,'[1]Услуги по передаче'!$G$5:$J$7,2,FALSE))</f>
        <v>4165.1499999999996</v>
      </c>
      <c r="DB1201" s="73"/>
      <c r="DC1201" s="73"/>
      <c r="DD1201" s="73"/>
      <c r="DE1201" s="73"/>
      <c r="DF1201" s="74"/>
      <c r="DG1201" s="72">
        <f>IF($A1201="-","-",ROUND(VLOOKUP($A1201+ROUND(LEFT(DG$1183,2)/24,5),'[1]ОАО "АТС"'!$A$30:$F$773,3,FALSE)+HLOOKUP($DL$1181,'[1]Сбытовая надбавка'!$F$5:$H$6,2,FALSE),2)+'[1]Иные услуги'!$C$6+HLOOKUP($DR$1180,'[1]Услуги по передаче'!$G$5:$J$7,2,FALSE))</f>
        <v>4165.21</v>
      </c>
      <c r="DH1201" s="73"/>
      <c r="DI1201" s="73"/>
      <c r="DJ1201" s="73"/>
      <c r="DK1201" s="73"/>
      <c r="DL1201" s="74"/>
      <c r="DM1201" s="72">
        <f>IF($A1201="-","-",ROUND(VLOOKUP($A1201+ROUND(LEFT(DM$1183,2)/24,5),'[1]ОАО "АТС"'!$A$30:$F$773,3,FALSE)+HLOOKUP($DL$1181,'[1]Сбытовая надбавка'!$F$5:$H$6,2,FALSE),2)+'[1]Иные услуги'!$C$6+HLOOKUP($DR$1180,'[1]Услуги по передаче'!$G$5:$J$7,2,FALSE))</f>
        <v>4194.5200000000004</v>
      </c>
      <c r="DN1201" s="73"/>
      <c r="DO1201" s="73"/>
      <c r="DP1201" s="73"/>
      <c r="DQ1201" s="73"/>
      <c r="DR1201" s="74"/>
      <c r="DS1201" s="72">
        <f>IF($A1201="-","-",ROUND(VLOOKUP($A1201+ROUND(LEFT(DS$1183,2)/24,5),'[1]ОАО "АТС"'!$A$30:$F$773,3,FALSE)+HLOOKUP($DL$1181,'[1]Сбытовая надбавка'!$F$5:$H$6,2,FALSE),2)+'[1]Иные услуги'!$C$6+HLOOKUP($DR$1180,'[1]Услуги по передаче'!$G$5:$J$7,2,FALSE))</f>
        <v>4189.74</v>
      </c>
      <c r="DT1201" s="73"/>
      <c r="DU1201" s="73"/>
      <c r="DV1201" s="73"/>
      <c r="DW1201" s="73"/>
      <c r="DX1201" s="74"/>
      <c r="DY1201" s="72">
        <f>IF($A1201="-","-",ROUND(VLOOKUP($A1201+ROUND(LEFT(DY$1183,2)/24,5),'[1]ОАО "АТС"'!$A$30:$F$773,3,FALSE)+HLOOKUP($DL$1181,'[1]Сбытовая надбавка'!$F$5:$H$6,2,FALSE),2)+'[1]Иные услуги'!$C$6+HLOOKUP($DR$1180,'[1]Услуги по передаче'!$G$5:$J$7,2,FALSE))</f>
        <v>4164.3600000000006</v>
      </c>
      <c r="DZ1201" s="73"/>
      <c r="EA1201" s="73"/>
      <c r="EB1201" s="73"/>
      <c r="EC1201" s="73"/>
      <c r="ED1201" s="74"/>
      <c r="EE1201" s="72">
        <f>IF($A1201="-","-",ROUND(VLOOKUP($A1201+ROUND(LEFT(EE$1183,2)/24,5),'[1]ОАО "АТС"'!$A$30:$F$773,3,FALSE)+HLOOKUP($DL$1181,'[1]Сбытовая надбавка'!$F$5:$H$6,2,FALSE),2)+'[1]Иные услуги'!$C$6+HLOOKUP($DR$1180,'[1]Услуги по передаче'!$G$5:$J$7,2,FALSE))</f>
        <v>4164.16</v>
      </c>
      <c r="EF1201" s="73"/>
      <c r="EG1201" s="73"/>
      <c r="EH1201" s="73"/>
      <c r="EI1201" s="73"/>
      <c r="EJ1201" s="74"/>
      <c r="EK1201" s="72">
        <f>IF($A1201="-","-",ROUND(VLOOKUP($A1201+ROUND(LEFT(EK$1183,2)/24,5),'[1]ОАО "АТС"'!$A$30:$F$773,3,FALSE)+HLOOKUP($DL$1181,'[1]Сбытовая надбавка'!$F$5:$H$6,2,FALSE),2)+'[1]Иные услуги'!$C$6+HLOOKUP($DR$1180,'[1]Услуги по передаче'!$G$5:$J$7,2,FALSE))</f>
        <v>4257.49</v>
      </c>
      <c r="EL1201" s="73"/>
      <c r="EM1201" s="73"/>
      <c r="EN1201" s="73"/>
      <c r="EO1201" s="73"/>
      <c r="EP1201" s="74"/>
      <c r="EQ1201" s="72">
        <f>IF($A1201="-","-",ROUND(VLOOKUP($A1201+ROUND(LEFT(EQ$1183,2)/24,5),'[1]ОАО "АТС"'!$A$30:$F$773,3,FALSE)+HLOOKUP($DL$1181,'[1]Сбытовая надбавка'!$F$5:$H$6,2,FALSE),2)+'[1]Иные услуги'!$C$6+HLOOKUP($DR$1180,'[1]Услуги по передаче'!$G$5:$J$7,2,FALSE))</f>
        <v>4196.45</v>
      </c>
      <c r="ER1201" s="73"/>
      <c r="ES1201" s="73"/>
      <c r="ET1201" s="73"/>
      <c r="EU1201" s="73"/>
      <c r="EV1201" s="74"/>
    </row>
    <row r="1202" spans="1:152" s="38" customFormat="1" ht="15.75" customHeight="1" x14ac:dyDescent="0.2">
      <c r="A1202" s="69">
        <f>$A$133</f>
        <v>45004</v>
      </c>
      <c r="B1202" s="70"/>
      <c r="C1202" s="70"/>
      <c r="D1202" s="70"/>
      <c r="E1202" s="70"/>
      <c r="F1202" s="70"/>
      <c r="G1202" s="70"/>
      <c r="H1202" s="71"/>
      <c r="I1202" s="72">
        <f>IF($A1202="-","-",ROUND(VLOOKUP($A1202+ROUND(LEFT(I$1183,1)/24,5),'[1]ОАО "АТС"'!$A$30:$F$773,3,FALSE)+HLOOKUP($DL$1181,'[1]Сбытовая надбавка'!$F$5:$H$6,2,FALSE),2)+'[1]Иные услуги'!$C$6+HLOOKUP($DR$1180,'[1]Услуги по передаче'!$G$5:$J$7,2,FALSE))</f>
        <v>4164.93</v>
      </c>
      <c r="J1202" s="73"/>
      <c r="K1202" s="73"/>
      <c r="L1202" s="73"/>
      <c r="M1202" s="73"/>
      <c r="N1202" s="74"/>
      <c r="O1202" s="72">
        <f>IF($A1202="-","-",ROUND(VLOOKUP($A1202+ROUND(LEFT(O$1183,1)/24,5),'[1]ОАО "АТС"'!$A$30:$F$773,3,FALSE)+HLOOKUP($DL$1181,'[1]Сбытовая надбавка'!$F$5:$H$6,2,FALSE),2)+'[1]Иные услуги'!$C$6+HLOOKUP($DR$1180,'[1]Услуги по передаче'!$G$5:$J$7,2,FALSE))</f>
        <v>4164.99</v>
      </c>
      <c r="P1202" s="73"/>
      <c r="Q1202" s="73"/>
      <c r="R1202" s="73"/>
      <c r="S1202" s="73"/>
      <c r="T1202" s="74"/>
      <c r="U1202" s="72">
        <f>IF($A1202="-","-",ROUND(VLOOKUP($A1202+ROUND(LEFT(U$1183,1)/24,5),'[1]ОАО "АТС"'!$A$30:$F$773,3,FALSE)+HLOOKUP($DL$1181,'[1]Сбытовая надбавка'!$F$5:$H$6,2,FALSE),2)+'[1]Иные услуги'!$C$6+HLOOKUP($DR$1180,'[1]Услуги по передаче'!$G$5:$J$7,2,FALSE))</f>
        <v>4165.1499999999996</v>
      </c>
      <c r="V1202" s="73"/>
      <c r="W1202" s="73"/>
      <c r="X1202" s="73"/>
      <c r="Y1202" s="73"/>
      <c r="Z1202" s="74"/>
      <c r="AA1202" s="72">
        <f>IF($A1202="-","-",ROUND(VLOOKUP($A1202+ROUND(LEFT(AA$1183,1)/24,5),'[1]ОАО "АТС"'!$A$30:$F$773,3,FALSE)+HLOOKUP($DL$1181,'[1]Сбытовая надбавка'!$F$5:$H$6,2,FALSE),2)+'[1]Иные услуги'!$C$6+HLOOKUP($DR$1180,'[1]Услуги по передаче'!$G$5:$J$7,2,FALSE))</f>
        <v>4165.1499999999996</v>
      </c>
      <c r="AB1202" s="73"/>
      <c r="AC1202" s="73"/>
      <c r="AD1202" s="73"/>
      <c r="AE1202" s="73"/>
      <c r="AF1202" s="74"/>
      <c r="AG1202" s="72">
        <f>IF($A1202="-","-",ROUND(VLOOKUP($A1202+ROUND(LEFT(AG$1183,1)/24,5),'[1]ОАО "АТС"'!$A$30:$F$773,3,FALSE)+HLOOKUP($DL$1181,'[1]Сбытовая надбавка'!$F$5:$H$6,2,FALSE),2)+'[1]Иные услуги'!$C$6+HLOOKUP($DR$1180,'[1]Услуги по передаче'!$G$5:$J$7,2,FALSE))</f>
        <v>4165.1100000000006</v>
      </c>
      <c r="AH1202" s="73"/>
      <c r="AI1202" s="73"/>
      <c r="AJ1202" s="73"/>
      <c r="AK1202" s="73"/>
      <c r="AL1202" s="74"/>
      <c r="AM1202" s="72">
        <f>IF($A1202="-","-",ROUND(VLOOKUP($A1202+ROUND(LEFT(AM$1183,1)/24,5),'[1]ОАО "АТС"'!$A$30:$F$773,3,FALSE)+HLOOKUP($DL$1181,'[1]Сбытовая надбавка'!$F$5:$H$6,2,FALSE),2)+'[1]Иные услуги'!$C$6+HLOOKUP($DR$1180,'[1]Услуги по передаче'!$G$5:$J$7,2,FALSE))</f>
        <v>4165.04</v>
      </c>
      <c r="AN1202" s="73"/>
      <c r="AO1202" s="73"/>
      <c r="AP1202" s="73"/>
      <c r="AQ1202" s="73"/>
      <c r="AR1202" s="74"/>
      <c r="AS1202" s="72">
        <f>IF($A1202="-","-",ROUND(VLOOKUP($A1202+ROUND(LEFT(AS$1183,1)/24,5),'[1]ОАО "АТС"'!$A$30:$F$773,3,FALSE)+HLOOKUP($DL$1181,'[1]Сбытовая надбавка'!$F$5:$H$6,2,FALSE),2)+'[1]Иные услуги'!$C$6+HLOOKUP($DR$1180,'[1]Услуги по передаче'!$G$5:$J$7,2,FALSE))</f>
        <v>4164.51</v>
      </c>
      <c r="AT1202" s="73"/>
      <c r="AU1202" s="73"/>
      <c r="AV1202" s="73"/>
      <c r="AW1202" s="73"/>
      <c r="AX1202" s="74"/>
      <c r="AY1202" s="72">
        <f>IF($A1202="-","-",ROUND(VLOOKUP($A1202+ROUND(LEFT(AY$1183,1)/24,5),'[1]ОАО "АТС"'!$A$30:$F$773,3,FALSE)+HLOOKUP($DL$1181,'[1]Сбытовая надбавка'!$F$5:$H$6,2,FALSE),2)+'[1]Иные услуги'!$C$6+HLOOKUP($DR$1180,'[1]Услуги по передаче'!$G$5:$J$7,2,FALSE))</f>
        <v>4164.7</v>
      </c>
      <c r="AZ1202" s="73"/>
      <c r="BA1202" s="73"/>
      <c r="BB1202" s="73"/>
      <c r="BC1202" s="73"/>
      <c r="BD1202" s="74"/>
      <c r="BE1202" s="72">
        <f>IF($A1202="-","-",ROUND(VLOOKUP($A1202+ROUND(LEFT(BE$1183,1)/24,5),'[1]ОАО "АТС"'!$A$30:$F$773,3,FALSE)+HLOOKUP($DL$1181,'[1]Сбытовая надбавка'!$F$5:$H$6,2,FALSE),2)+'[1]Иные услуги'!$C$6+HLOOKUP($DR$1180,'[1]Услуги по передаче'!$G$5:$J$7,2,FALSE))</f>
        <v>4164.6900000000005</v>
      </c>
      <c r="BF1202" s="73"/>
      <c r="BG1202" s="73"/>
      <c r="BH1202" s="73"/>
      <c r="BI1202" s="73"/>
      <c r="BJ1202" s="74"/>
      <c r="BK1202" s="72">
        <f>IF($A1202="-","-",ROUND(VLOOKUP($A1202+ROUND(LEFT(BK$1183,1)/24,5),'[1]ОАО "АТС"'!$A$30:$F$773,3,FALSE)+HLOOKUP($DL$1181,'[1]Сбытовая надбавка'!$F$5:$H$6,2,FALSE),2)+'[1]Иные услуги'!$C$6+HLOOKUP($DR$1180,'[1]Услуги по передаче'!$G$5:$J$7,2,FALSE))</f>
        <v>4164.9400000000005</v>
      </c>
      <c r="BL1202" s="73"/>
      <c r="BM1202" s="73"/>
      <c r="BN1202" s="73"/>
      <c r="BO1202" s="73"/>
      <c r="BP1202" s="74"/>
      <c r="BQ1202" s="72">
        <f>IF($A1202="-","-",ROUND(VLOOKUP($A1202+ROUND(LEFT(BQ$1183,2)/24,5),'[1]ОАО "АТС"'!$A$30:$F$773,3,FALSE)+HLOOKUP($DL$1181,'[1]Сбытовая надбавка'!$F$5:$H$6,2,FALSE),2)+'[1]Иные услуги'!$C$6+HLOOKUP($DR$1180,'[1]Услуги по передаче'!$G$5:$J$7,2,FALSE))</f>
        <v>4164.84</v>
      </c>
      <c r="BR1202" s="73"/>
      <c r="BS1202" s="73"/>
      <c r="BT1202" s="73"/>
      <c r="BU1202" s="73"/>
      <c r="BV1202" s="74"/>
      <c r="BW1202" s="72">
        <f>IF($A1202="-","-",ROUND(VLOOKUP($A1202+ROUND(LEFT(BW$1183,2)/24,5),'[1]ОАО "АТС"'!$A$30:$F$773,3,FALSE)+HLOOKUP($DL$1181,'[1]Сбытовая надбавка'!$F$5:$H$6,2,FALSE),2)+'[1]Иные услуги'!$C$6+HLOOKUP($DR$1180,'[1]Услуги по передаче'!$G$5:$J$7,2,FALSE))</f>
        <v>4164.99</v>
      </c>
      <c r="BX1202" s="73"/>
      <c r="BY1202" s="73"/>
      <c r="BZ1202" s="73"/>
      <c r="CA1202" s="73"/>
      <c r="CB1202" s="74"/>
      <c r="CC1202" s="72">
        <f>IF($A1202="-","-",ROUND(VLOOKUP($A1202+ROUND(LEFT(CC$1183,2)/24,5),'[1]ОАО "АТС"'!$A$30:$F$773,3,FALSE)+HLOOKUP($DL$1181,'[1]Сбытовая надбавка'!$F$5:$H$6,2,FALSE),2)+'[1]Иные услуги'!$C$6+HLOOKUP($DR$1180,'[1]Услуги по передаче'!$G$5:$J$7,2,FALSE))</f>
        <v>4164.96</v>
      </c>
      <c r="CD1202" s="73"/>
      <c r="CE1202" s="73"/>
      <c r="CF1202" s="73"/>
      <c r="CG1202" s="73"/>
      <c r="CH1202" s="74"/>
      <c r="CI1202" s="72">
        <f>IF($A1202="-","-",ROUND(VLOOKUP($A1202+ROUND(LEFT(CI$1183,2)/24,5),'[1]ОАО "АТС"'!$A$30:$F$773,3,FALSE)+HLOOKUP($DL$1181,'[1]Сбытовая надбавка'!$F$5:$H$6,2,FALSE),2)+'[1]Иные услуги'!$C$6+HLOOKUP($DR$1180,'[1]Услуги по передаче'!$G$5:$J$7,2,FALSE))</f>
        <v>4164.9799999999996</v>
      </c>
      <c r="CJ1202" s="73"/>
      <c r="CK1202" s="73"/>
      <c r="CL1202" s="73"/>
      <c r="CM1202" s="73"/>
      <c r="CN1202" s="74"/>
      <c r="CO1202" s="72">
        <f>IF($A1202="-","-",ROUND(VLOOKUP($A1202+ROUND(LEFT(CO$1183,2)/24,5),'[1]ОАО "АТС"'!$A$30:$F$773,3,FALSE)+HLOOKUP($DL$1181,'[1]Сбытовая надбавка'!$F$5:$H$6,2,FALSE),2)+'[1]Иные услуги'!$C$6+HLOOKUP($DR$1180,'[1]Услуги по передаче'!$G$5:$J$7,2,FALSE))</f>
        <v>4165.0200000000004</v>
      </c>
      <c r="CP1202" s="73"/>
      <c r="CQ1202" s="73"/>
      <c r="CR1202" s="73"/>
      <c r="CS1202" s="73"/>
      <c r="CT1202" s="74"/>
      <c r="CU1202" s="72">
        <f>IF($A1202="-","-",ROUND(VLOOKUP($A1202+ROUND(LEFT(CU$1183,2)/24,5),'[1]ОАО "АТС"'!$A$30:$F$773,3,FALSE)+HLOOKUP($DL$1181,'[1]Сбытовая надбавка'!$F$5:$H$6,2,FALSE),2)+'[1]Иные услуги'!$C$6+HLOOKUP($DR$1180,'[1]Услуги по передаче'!$G$5:$J$7,2,FALSE))</f>
        <v>4165.1499999999996</v>
      </c>
      <c r="CV1202" s="73"/>
      <c r="CW1202" s="73"/>
      <c r="CX1202" s="73"/>
      <c r="CY1202" s="73"/>
      <c r="CZ1202" s="74"/>
      <c r="DA1202" s="72">
        <f>IF($A1202="-","-",ROUND(VLOOKUP($A1202+ROUND(LEFT(DA$1183,2)/24,5),'[1]ОАО "АТС"'!$A$30:$F$773,3,FALSE)+HLOOKUP($DL$1181,'[1]Сбытовая надбавка'!$F$5:$H$6,2,FALSE),2)+'[1]Иные услуги'!$C$6+HLOOKUP($DR$1180,'[1]Услуги по передаче'!$G$5:$J$7,2,FALSE))</f>
        <v>4165.1499999999996</v>
      </c>
      <c r="DB1202" s="73"/>
      <c r="DC1202" s="73"/>
      <c r="DD1202" s="73"/>
      <c r="DE1202" s="73"/>
      <c r="DF1202" s="74"/>
      <c r="DG1202" s="72">
        <f>IF($A1202="-","-",ROUND(VLOOKUP($A1202+ROUND(LEFT(DG$1183,2)/24,5),'[1]ОАО "АТС"'!$A$30:$F$773,3,FALSE)+HLOOKUP($DL$1181,'[1]Сбытовая надбавка'!$F$5:$H$6,2,FALSE),2)+'[1]Иные услуги'!$C$6+HLOOKUP($DR$1180,'[1]Услуги по передаче'!$G$5:$J$7,2,FALSE))</f>
        <v>4165.24</v>
      </c>
      <c r="DH1202" s="73"/>
      <c r="DI1202" s="73"/>
      <c r="DJ1202" s="73"/>
      <c r="DK1202" s="73"/>
      <c r="DL1202" s="74"/>
      <c r="DM1202" s="72">
        <f>IF($A1202="-","-",ROUND(VLOOKUP($A1202+ROUND(LEFT(DM$1183,2)/24,5),'[1]ОАО "АТС"'!$A$30:$F$773,3,FALSE)+HLOOKUP($DL$1181,'[1]Сбытовая надбавка'!$F$5:$H$6,2,FALSE),2)+'[1]Иные услуги'!$C$6+HLOOKUP($DR$1180,'[1]Услуги по передаче'!$G$5:$J$7,2,FALSE))</f>
        <v>4163.3999999999996</v>
      </c>
      <c r="DN1202" s="73"/>
      <c r="DO1202" s="73"/>
      <c r="DP1202" s="73"/>
      <c r="DQ1202" s="73"/>
      <c r="DR1202" s="74"/>
      <c r="DS1202" s="72">
        <f>IF($A1202="-","-",ROUND(VLOOKUP($A1202+ROUND(LEFT(DS$1183,2)/24,5),'[1]ОАО "АТС"'!$A$30:$F$773,3,FALSE)+HLOOKUP($DL$1181,'[1]Сбытовая надбавка'!$F$5:$H$6,2,FALSE),2)+'[1]Иные услуги'!$C$6+HLOOKUP($DR$1180,'[1]Услуги по передаче'!$G$5:$J$7,2,FALSE))</f>
        <v>4203.25</v>
      </c>
      <c r="DT1202" s="73"/>
      <c r="DU1202" s="73"/>
      <c r="DV1202" s="73"/>
      <c r="DW1202" s="73"/>
      <c r="DX1202" s="74"/>
      <c r="DY1202" s="72">
        <f>IF($A1202="-","-",ROUND(VLOOKUP($A1202+ROUND(LEFT(DY$1183,2)/24,5),'[1]ОАО "АТС"'!$A$30:$F$773,3,FALSE)+HLOOKUP($DL$1181,'[1]Сбытовая надбавка'!$F$5:$H$6,2,FALSE),2)+'[1]Иные услуги'!$C$6+HLOOKUP($DR$1180,'[1]Услуги по передаче'!$G$5:$J$7,2,FALSE))</f>
        <v>4171.12</v>
      </c>
      <c r="DZ1202" s="73"/>
      <c r="EA1202" s="73"/>
      <c r="EB1202" s="73"/>
      <c r="EC1202" s="73"/>
      <c r="ED1202" s="74"/>
      <c r="EE1202" s="72">
        <f>IF($A1202="-","-",ROUND(VLOOKUP($A1202+ROUND(LEFT(EE$1183,2)/24,5),'[1]ОАО "АТС"'!$A$30:$F$773,3,FALSE)+HLOOKUP($DL$1181,'[1]Сбытовая надбавка'!$F$5:$H$6,2,FALSE),2)+'[1]Иные услуги'!$C$6+HLOOKUP($DR$1180,'[1]Услуги по передаче'!$G$5:$J$7,2,FALSE))</f>
        <v>4163.83</v>
      </c>
      <c r="EF1202" s="73"/>
      <c r="EG1202" s="73"/>
      <c r="EH1202" s="73"/>
      <c r="EI1202" s="73"/>
      <c r="EJ1202" s="74"/>
      <c r="EK1202" s="72">
        <f>IF($A1202="-","-",ROUND(VLOOKUP($A1202+ROUND(LEFT(EK$1183,2)/24,5),'[1]ОАО "АТС"'!$A$30:$F$773,3,FALSE)+HLOOKUP($DL$1181,'[1]Сбытовая надбавка'!$F$5:$H$6,2,FALSE),2)+'[1]Иные услуги'!$C$6+HLOOKUP($DR$1180,'[1]Услуги по передаче'!$G$5:$J$7,2,FALSE))</f>
        <v>4258.47</v>
      </c>
      <c r="EL1202" s="73"/>
      <c r="EM1202" s="73"/>
      <c r="EN1202" s="73"/>
      <c r="EO1202" s="73"/>
      <c r="EP1202" s="74"/>
      <c r="EQ1202" s="72">
        <f>IF($A1202="-","-",ROUND(VLOOKUP($A1202+ROUND(LEFT(EQ$1183,2)/24,5),'[1]ОАО "АТС"'!$A$30:$F$773,3,FALSE)+HLOOKUP($DL$1181,'[1]Сбытовая надбавка'!$F$5:$H$6,2,FALSE),2)+'[1]Иные услуги'!$C$6+HLOOKUP($DR$1180,'[1]Услуги по передаче'!$G$5:$J$7,2,FALSE))</f>
        <v>4189.8100000000004</v>
      </c>
      <c r="ER1202" s="73"/>
      <c r="ES1202" s="73"/>
      <c r="ET1202" s="73"/>
      <c r="EU1202" s="73"/>
      <c r="EV1202" s="74"/>
    </row>
    <row r="1203" spans="1:152" s="38" customFormat="1" ht="15.75" customHeight="1" x14ac:dyDescent="0.2">
      <c r="A1203" s="69">
        <f>$A$134</f>
        <v>45005</v>
      </c>
      <c r="B1203" s="70"/>
      <c r="C1203" s="70"/>
      <c r="D1203" s="70"/>
      <c r="E1203" s="70"/>
      <c r="F1203" s="70"/>
      <c r="G1203" s="70"/>
      <c r="H1203" s="71"/>
      <c r="I1203" s="72">
        <f>IF($A1203="-","-",ROUND(VLOOKUP($A1203+ROUND(LEFT(I$1183,1)/24,5),'[1]ОАО "АТС"'!$A$30:$F$773,3,FALSE)+HLOOKUP($DL$1181,'[1]Сбытовая надбавка'!$F$5:$H$6,2,FALSE),2)+'[1]Иные услуги'!$C$6+HLOOKUP($DR$1180,'[1]Услуги по передаче'!$G$5:$J$7,2,FALSE))</f>
        <v>4164.88</v>
      </c>
      <c r="J1203" s="73"/>
      <c r="K1203" s="73"/>
      <c r="L1203" s="73"/>
      <c r="M1203" s="73"/>
      <c r="N1203" s="74"/>
      <c r="O1203" s="72">
        <f>IF($A1203="-","-",ROUND(VLOOKUP($A1203+ROUND(LEFT(O$1183,1)/24,5),'[1]ОАО "АТС"'!$A$30:$F$773,3,FALSE)+HLOOKUP($DL$1181,'[1]Сбытовая надбавка'!$F$5:$H$6,2,FALSE),2)+'[1]Иные услуги'!$C$6+HLOOKUP($DR$1180,'[1]Услуги по передаче'!$G$5:$J$7,2,FALSE))</f>
        <v>4165.07</v>
      </c>
      <c r="P1203" s="73"/>
      <c r="Q1203" s="73"/>
      <c r="R1203" s="73"/>
      <c r="S1203" s="73"/>
      <c r="T1203" s="74"/>
      <c r="U1203" s="72">
        <f>IF($A1203="-","-",ROUND(VLOOKUP($A1203+ROUND(LEFT(U$1183,1)/24,5),'[1]ОАО "АТС"'!$A$30:$F$773,3,FALSE)+HLOOKUP($DL$1181,'[1]Сбытовая надбавка'!$F$5:$H$6,2,FALSE),2)+'[1]Иные услуги'!$C$6+HLOOKUP($DR$1180,'[1]Услуги по передаче'!$G$5:$J$7,2,FALSE))</f>
        <v>4165.0300000000007</v>
      </c>
      <c r="V1203" s="73"/>
      <c r="W1203" s="73"/>
      <c r="X1203" s="73"/>
      <c r="Y1203" s="73"/>
      <c r="Z1203" s="74"/>
      <c r="AA1203" s="72">
        <f>IF($A1203="-","-",ROUND(VLOOKUP($A1203+ROUND(LEFT(AA$1183,1)/24,5),'[1]ОАО "АТС"'!$A$30:$F$773,3,FALSE)+HLOOKUP($DL$1181,'[1]Сбытовая надбавка'!$F$5:$H$6,2,FALSE),2)+'[1]Иные услуги'!$C$6+HLOOKUP($DR$1180,'[1]Услуги по передаче'!$G$5:$J$7,2,FALSE))</f>
        <v>4164.99</v>
      </c>
      <c r="AB1203" s="73"/>
      <c r="AC1203" s="73"/>
      <c r="AD1203" s="73"/>
      <c r="AE1203" s="73"/>
      <c r="AF1203" s="74"/>
      <c r="AG1203" s="72">
        <f>IF($A1203="-","-",ROUND(VLOOKUP($A1203+ROUND(LEFT(AG$1183,1)/24,5),'[1]ОАО "АТС"'!$A$30:$F$773,3,FALSE)+HLOOKUP($DL$1181,'[1]Сбытовая надбавка'!$F$5:$H$6,2,FALSE),2)+'[1]Иные услуги'!$C$6+HLOOKUP($DR$1180,'[1]Услуги по передаче'!$G$5:$J$7,2,FALSE))</f>
        <v>4164.8900000000003</v>
      </c>
      <c r="AH1203" s="73"/>
      <c r="AI1203" s="73"/>
      <c r="AJ1203" s="73"/>
      <c r="AK1203" s="73"/>
      <c r="AL1203" s="74"/>
      <c r="AM1203" s="72">
        <f>IF($A1203="-","-",ROUND(VLOOKUP($A1203+ROUND(LEFT(AM$1183,1)/24,5),'[1]ОАО "АТС"'!$A$30:$F$773,3,FALSE)+HLOOKUP($DL$1181,'[1]Сбытовая надбавка'!$F$5:$H$6,2,FALSE),2)+'[1]Иные услуги'!$C$6+HLOOKUP($DR$1180,'[1]Услуги по передаче'!$G$5:$J$7,2,FALSE))</f>
        <v>4164.8999999999996</v>
      </c>
      <c r="AN1203" s="73"/>
      <c r="AO1203" s="73"/>
      <c r="AP1203" s="73"/>
      <c r="AQ1203" s="73"/>
      <c r="AR1203" s="74"/>
      <c r="AS1203" s="72">
        <f>IF($A1203="-","-",ROUND(VLOOKUP($A1203+ROUND(LEFT(AS$1183,1)/24,5),'[1]ОАО "АТС"'!$A$30:$F$773,3,FALSE)+HLOOKUP($DL$1181,'[1]Сбытовая надбавка'!$F$5:$H$6,2,FALSE),2)+'[1]Иные услуги'!$C$6+HLOOKUP($DR$1180,'[1]Услуги по передаче'!$G$5:$J$7,2,FALSE))</f>
        <v>4164.1400000000003</v>
      </c>
      <c r="AT1203" s="73"/>
      <c r="AU1203" s="73"/>
      <c r="AV1203" s="73"/>
      <c r="AW1203" s="73"/>
      <c r="AX1203" s="74"/>
      <c r="AY1203" s="72">
        <f>IF($A1203="-","-",ROUND(VLOOKUP($A1203+ROUND(LEFT(AY$1183,1)/24,5),'[1]ОАО "АТС"'!$A$30:$F$773,3,FALSE)+HLOOKUP($DL$1181,'[1]Сбытовая надбавка'!$F$5:$H$6,2,FALSE),2)+'[1]Иные услуги'!$C$6+HLOOKUP($DR$1180,'[1]Услуги по передаче'!$G$5:$J$7,2,FALSE))</f>
        <v>4240.08</v>
      </c>
      <c r="AZ1203" s="73"/>
      <c r="BA1203" s="73"/>
      <c r="BB1203" s="73"/>
      <c r="BC1203" s="73"/>
      <c r="BD1203" s="74"/>
      <c r="BE1203" s="72">
        <f>IF($A1203="-","-",ROUND(VLOOKUP($A1203+ROUND(LEFT(BE$1183,1)/24,5),'[1]ОАО "АТС"'!$A$30:$F$773,3,FALSE)+HLOOKUP($DL$1181,'[1]Сбытовая надбавка'!$F$5:$H$6,2,FALSE),2)+'[1]Иные услуги'!$C$6+HLOOKUP($DR$1180,'[1]Услуги по передаче'!$G$5:$J$7,2,FALSE))</f>
        <v>4164.67</v>
      </c>
      <c r="BF1203" s="73"/>
      <c r="BG1203" s="73"/>
      <c r="BH1203" s="73"/>
      <c r="BI1203" s="73"/>
      <c r="BJ1203" s="74"/>
      <c r="BK1203" s="72">
        <f>IF($A1203="-","-",ROUND(VLOOKUP($A1203+ROUND(LEFT(BK$1183,1)/24,5),'[1]ОАО "АТС"'!$A$30:$F$773,3,FALSE)+HLOOKUP($DL$1181,'[1]Сбытовая надбавка'!$F$5:$H$6,2,FALSE),2)+'[1]Иные услуги'!$C$6+HLOOKUP($DR$1180,'[1]Услуги по передаче'!$G$5:$J$7,2,FALSE))</f>
        <v>4213.25</v>
      </c>
      <c r="BL1203" s="73"/>
      <c r="BM1203" s="73"/>
      <c r="BN1203" s="73"/>
      <c r="BO1203" s="73"/>
      <c r="BP1203" s="74"/>
      <c r="BQ1203" s="72">
        <f>IF($A1203="-","-",ROUND(VLOOKUP($A1203+ROUND(LEFT(BQ$1183,2)/24,5),'[1]ОАО "АТС"'!$A$30:$F$773,3,FALSE)+HLOOKUP($DL$1181,'[1]Сбытовая надбавка'!$F$5:$H$6,2,FALSE),2)+'[1]Иные услуги'!$C$6+HLOOKUP($DR$1180,'[1]Услуги по передаче'!$G$5:$J$7,2,FALSE))</f>
        <v>4222.9799999999996</v>
      </c>
      <c r="BR1203" s="73"/>
      <c r="BS1203" s="73"/>
      <c r="BT1203" s="73"/>
      <c r="BU1203" s="73"/>
      <c r="BV1203" s="74"/>
      <c r="BW1203" s="72">
        <f>IF($A1203="-","-",ROUND(VLOOKUP($A1203+ROUND(LEFT(BW$1183,2)/24,5),'[1]ОАО "АТС"'!$A$30:$F$773,3,FALSE)+HLOOKUP($DL$1181,'[1]Сбытовая надбавка'!$F$5:$H$6,2,FALSE),2)+'[1]Иные услуги'!$C$6+HLOOKUP($DR$1180,'[1]Услуги по передаче'!$G$5:$J$7,2,FALSE))</f>
        <v>4211.2299999999996</v>
      </c>
      <c r="BX1203" s="73"/>
      <c r="BY1203" s="73"/>
      <c r="BZ1203" s="73"/>
      <c r="CA1203" s="73"/>
      <c r="CB1203" s="74"/>
      <c r="CC1203" s="72">
        <f>IF($A1203="-","-",ROUND(VLOOKUP($A1203+ROUND(LEFT(CC$1183,2)/24,5),'[1]ОАО "АТС"'!$A$30:$F$773,3,FALSE)+HLOOKUP($DL$1181,'[1]Сбытовая надбавка'!$F$5:$H$6,2,FALSE),2)+'[1]Иные услуги'!$C$6+HLOOKUP($DR$1180,'[1]Услуги по передаче'!$G$5:$J$7,2,FALSE))</f>
        <v>4171.3500000000004</v>
      </c>
      <c r="CD1203" s="73"/>
      <c r="CE1203" s="73"/>
      <c r="CF1203" s="73"/>
      <c r="CG1203" s="73"/>
      <c r="CH1203" s="74"/>
      <c r="CI1203" s="72">
        <f>IF($A1203="-","-",ROUND(VLOOKUP($A1203+ROUND(LEFT(CI$1183,2)/24,5),'[1]ОАО "АТС"'!$A$30:$F$773,3,FALSE)+HLOOKUP($DL$1181,'[1]Сбытовая надбавка'!$F$5:$H$6,2,FALSE),2)+'[1]Иные услуги'!$C$6+HLOOKUP($DR$1180,'[1]Услуги по передаче'!$G$5:$J$7,2,FALSE))</f>
        <v>4164.72</v>
      </c>
      <c r="CJ1203" s="73"/>
      <c r="CK1203" s="73"/>
      <c r="CL1203" s="73"/>
      <c r="CM1203" s="73"/>
      <c r="CN1203" s="74"/>
      <c r="CO1203" s="72">
        <f>IF($A1203="-","-",ROUND(VLOOKUP($A1203+ROUND(LEFT(CO$1183,2)/24,5),'[1]ОАО "АТС"'!$A$30:$F$773,3,FALSE)+HLOOKUP($DL$1181,'[1]Сбытовая надбавка'!$F$5:$H$6,2,FALSE),2)+'[1]Иные услуги'!$C$6+HLOOKUP($DR$1180,'[1]Услуги по передаче'!$G$5:$J$7,2,FALSE))</f>
        <v>4164.75</v>
      </c>
      <c r="CP1203" s="73"/>
      <c r="CQ1203" s="73"/>
      <c r="CR1203" s="73"/>
      <c r="CS1203" s="73"/>
      <c r="CT1203" s="74"/>
      <c r="CU1203" s="72">
        <f>IF($A1203="-","-",ROUND(VLOOKUP($A1203+ROUND(LEFT(CU$1183,2)/24,5),'[1]ОАО "АТС"'!$A$30:$F$773,3,FALSE)+HLOOKUP($DL$1181,'[1]Сбытовая надбавка'!$F$5:$H$6,2,FALSE),2)+'[1]Иные услуги'!$C$6+HLOOKUP($DR$1180,'[1]Услуги по передаче'!$G$5:$J$7,2,FALSE))</f>
        <v>4164.9799999999996</v>
      </c>
      <c r="CV1203" s="73"/>
      <c r="CW1203" s="73"/>
      <c r="CX1203" s="73"/>
      <c r="CY1203" s="73"/>
      <c r="CZ1203" s="74"/>
      <c r="DA1203" s="72">
        <f>IF($A1203="-","-",ROUND(VLOOKUP($A1203+ROUND(LEFT(DA$1183,2)/24,5),'[1]ОАО "АТС"'!$A$30:$F$773,3,FALSE)+HLOOKUP($DL$1181,'[1]Сбытовая надбавка'!$F$5:$H$6,2,FALSE),2)+'[1]Иные услуги'!$C$6+HLOOKUP($DR$1180,'[1]Услуги по передаче'!$G$5:$J$7,2,FALSE))</f>
        <v>4165.1100000000006</v>
      </c>
      <c r="DB1203" s="73"/>
      <c r="DC1203" s="73"/>
      <c r="DD1203" s="73"/>
      <c r="DE1203" s="73"/>
      <c r="DF1203" s="74"/>
      <c r="DG1203" s="72">
        <f>IF($A1203="-","-",ROUND(VLOOKUP($A1203+ROUND(LEFT(DG$1183,2)/24,5),'[1]ОАО "АТС"'!$A$30:$F$773,3,FALSE)+HLOOKUP($DL$1181,'[1]Сбытовая надбавка'!$F$5:$H$6,2,FALSE),2)+'[1]Иные услуги'!$C$6+HLOOKUP($DR$1180,'[1]Услуги по передаче'!$G$5:$J$7,2,FALSE))</f>
        <v>4165.1400000000003</v>
      </c>
      <c r="DH1203" s="73"/>
      <c r="DI1203" s="73"/>
      <c r="DJ1203" s="73"/>
      <c r="DK1203" s="73"/>
      <c r="DL1203" s="74"/>
      <c r="DM1203" s="72">
        <f>IF($A1203="-","-",ROUND(VLOOKUP($A1203+ROUND(LEFT(DM$1183,2)/24,5),'[1]ОАО "АТС"'!$A$30:$F$773,3,FALSE)+HLOOKUP($DL$1181,'[1]Сбытовая надбавка'!$F$5:$H$6,2,FALSE),2)+'[1]Иные услуги'!$C$6+HLOOKUP($DR$1180,'[1]Услуги по передаче'!$G$5:$J$7,2,FALSE))</f>
        <v>4194.6900000000005</v>
      </c>
      <c r="DN1203" s="73"/>
      <c r="DO1203" s="73"/>
      <c r="DP1203" s="73"/>
      <c r="DQ1203" s="73"/>
      <c r="DR1203" s="74"/>
      <c r="DS1203" s="72">
        <f>IF($A1203="-","-",ROUND(VLOOKUP($A1203+ROUND(LEFT(DS$1183,2)/24,5),'[1]ОАО "АТС"'!$A$30:$F$773,3,FALSE)+HLOOKUP($DL$1181,'[1]Сбытовая надбавка'!$F$5:$H$6,2,FALSE),2)+'[1]Иные услуги'!$C$6+HLOOKUP($DR$1180,'[1]Услуги по передаче'!$G$5:$J$7,2,FALSE))</f>
        <v>4243.7800000000007</v>
      </c>
      <c r="DT1203" s="73"/>
      <c r="DU1203" s="73"/>
      <c r="DV1203" s="73"/>
      <c r="DW1203" s="73"/>
      <c r="DX1203" s="74"/>
      <c r="DY1203" s="72">
        <f>IF($A1203="-","-",ROUND(VLOOKUP($A1203+ROUND(LEFT(DY$1183,2)/24,5),'[1]ОАО "АТС"'!$A$30:$F$773,3,FALSE)+HLOOKUP($DL$1181,'[1]Сбытовая надбавка'!$F$5:$H$6,2,FALSE),2)+'[1]Иные услуги'!$C$6+HLOOKUP($DR$1180,'[1]Услуги по передаче'!$G$5:$J$7,2,FALSE))</f>
        <v>4190.8100000000004</v>
      </c>
      <c r="DZ1203" s="73"/>
      <c r="EA1203" s="73"/>
      <c r="EB1203" s="73"/>
      <c r="EC1203" s="73"/>
      <c r="ED1203" s="74"/>
      <c r="EE1203" s="72">
        <f>IF($A1203="-","-",ROUND(VLOOKUP($A1203+ROUND(LEFT(EE$1183,2)/24,5),'[1]ОАО "АТС"'!$A$30:$F$773,3,FALSE)+HLOOKUP($DL$1181,'[1]Сбытовая надбавка'!$F$5:$H$6,2,FALSE),2)+'[1]Иные услуги'!$C$6+HLOOKUP($DR$1180,'[1]Услуги по передаче'!$G$5:$J$7,2,FALSE))</f>
        <v>4163.6100000000006</v>
      </c>
      <c r="EF1203" s="73"/>
      <c r="EG1203" s="73"/>
      <c r="EH1203" s="73"/>
      <c r="EI1203" s="73"/>
      <c r="EJ1203" s="74"/>
      <c r="EK1203" s="72">
        <f>IF($A1203="-","-",ROUND(VLOOKUP($A1203+ROUND(LEFT(EK$1183,2)/24,5),'[1]ОАО "АТС"'!$A$30:$F$773,3,FALSE)+HLOOKUP($DL$1181,'[1]Сбытовая надбавка'!$F$5:$H$6,2,FALSE),2)+'[1]Иные услуги'!$C$6+HLOOKUP($DR$1180,'[1]Услуги по передаче'!$G$5:$J$7,2,FALSE))</f>
        <v>4296.16</v>
      </c>
      <c r="EL1203" s="73"/>
      <c r="EM1203" s="73"/>
      <c r="EN1203" s="73"/>
      <c r="EO1203" s="73"/>
      <c r="EP1203" s="74"/>
      <c r="EQ1203" s="72">
        <f>IF($A1203="-","-",ROUND(VLOOKUP($A1203+ROUND(LEFT(EQ$1183,2)/24,5),'[1]ОАО "АТС"'!$A$30:$F$773,3,FALSE)+HLOOKUP($DL$1181,'[1]Сбытовая надбавка'!$F$5:$H$6,2,FALSE),2)+'[1]Иные услуги'!$C$6+HLOOKUP($DR$1180,'[1]Услуги по передаче'!$G$5:$J$7,2,FALSE))</f>
        <v>4192.66</v>
      </c>
      <c r="ER1203" s="73"/>
      <c r="ES1203" s="73"/>
      <c r="ET1203" s="73"/>
      <c r="EU1203" s="73"/>
      <c r="EV1203" s="74"/>
    </row>
    <row r="1204" spans="1:152" s="38" customFormat="1" ht="15.75" customHeight="1" x14ac:dyDescent="0.2">
      <c r="A1204" s="69">
        <f>$A$135</f>
        <v>45006</v>
      </c>
      <c r="B1204" s="70"/>
      <c r="C1204" s="70"/>
      <c r="D1204" s="70"/>
      <c r="E1204" s="70"/>
      <c r="F1204" s="70"/>
      <c r="G1204" s="70"/>
      <c r="H1204" s="71"/>
      <c r="I1204" s="72">
        <f>IF($A1204="-","-",ROUND(VLOOKUP($A1204+ROUND(LEFT(I$1183,1)/24,5),'[1]ОАО "АТС"'!$A$30:$F$773,3,FALSE)+HLOOKUP($DL$1181,'[1]Сбытовая надбавка'!$F$5:$H$6,2,FALSE),2)+'[1]Иные услуги'!$C$6+HLOOKUP($DR$1180,'[1]Услуги по передаче'!$G$5:$J$7,2,FALSE))</f>
        <v>4164.83</v>
      </c>
      <c r="J1204" s="73"/>
      <c r="K1204" s="73"/>
      <c r="L1204" s="73"/>
      <c r="M1204" s="73"/>
      <c r="N1204" s="74"/>
      <c r="O1204" s="72">
        <f>IF($A1204="-","-",ROUND(VLOOKUP($A1204+ROUND(LEFT(O$1183,1)/24,5),'[1]ОАО "АТС"'!$A$30:$F$773,3,FALSE)+HLOOKUP($DL$1181,'[1]Сбытовая надбавка'!$F$5:$H$6,2,FALSE),2)+'[1]Иные услуги'!$C$6+HLOOKUP($DR$1180,'[1]Услуги по передаче'!$G$5:$J$7,2,FALSE))</f>
        <v>4164.54</v>
      </c>
      <c r="P1204" s="73"/>
      <c r="Q1204" s="73"/>
      <c r="R1204" s="73"/>
      <c r="S1204" s="73"/>
      <c r="T1204" s="74"/>
      <c r="U1204" s="72">
        <f>IF($A1204="-","-",ROUND(VLOOKUP($A1204+ROUND(LEFT(U$1183,1)/24,5),'[1]ОАО "АТС"'!$A$30:$F$773,3,FALSE)+HLOOKUP($DL$1181,'[1]Сбытовая надбавка'!$F$5:$H$6,2,FALSE),2)+'[1]Иные услуги'!$C$6+HLOOKUP($DR$1180,'[1]Услуги по передаче'!$G$5:$J$7,2,FALSE))</f>
        <v>4165.0600000000004</v>
      </c>
      <c r="V1204" s="73"/>
      <c r="W1204" s="73"/>
      <c r="X1204" s="73"/>
      <c r="Y1204" s="73"/>
      <c r="Z1204" s="74"/>
      <c r="AA1204" s="72">
        <f>IF($A1204="-","-",ROUND(VLOOKUP($A1204+ROUND(LEFT(AA$1183,1)/24,5),'[1]ОАО "АТС"'!$A$30:$F$773,3,FALSE)+HLOOKUP($DL$1181,'[1]Сбытовая надбавка'!$F$5:$H$6,2,FALSE),2)+'[1]Иные услуги'!$C$6+HLOOKUP($DR$1180,'[1]Услуги по передаче'!$G$5:$J$7,2,FALSE))</f>
        <v>4165.0600000000004</v>
      </c>
      <c r="AB1204" s="73"/>
      <c r="AC1204" s="73"/>
      <c r="AD1204" s="73"/>
      <c r="AE1204" s="73"/>
      <c r="AF1204" s="74"/>
      <c r="AG1204" s="72">
        <f>IF($A1204="-","-",ROUND(VLOOKUP($A1204+ROUND(LEFT(AG$1183,1)/24,5),'[1]ОАО "АТС"'!$A$30:$F$773,3,FALSE)+HLOOKUP($DL$1181,'[1]Сбытовая надбавка'!$F$5:$H$6,2,FALSE),2)+'[1]Иные услуги'!$C$6+HLOOKUP($DR$1180,'[1]Услуги по передаче'!$G$5:$J$7,2,FALSE))</f>
        <v>4164.9799999999996</v>
      </c>
      <c r="AH1204" s="73"/>
      <c r="AI1204" s="73"/>
      <c r="AJ1204" s="73"/>
      <c r="AK1204" s="73"/>
      <c r="AL1204" s="74"/>
      <c r="AM1204" s="72">
        <f>IF($A1204="-","-",ROUND(VLOOKUP($A1204+ROUND(LEFT(AM$1183,1)/24,5),'[1]ОАО "АТС"'!$A$30:$F$773,3,FALSE)+HLOOKUP($DL$1181,'[1]Сбытовая надбавка'!$F$5:$H$6,2,FALSE),2)+'[1]Иные услуги'!$C$6+HLOOKUP($DR$1180,'[1]Услуги по передаче'!$G$5:$J$7,2,FALSE))</f>
        <v>4164.96</v>
      </c>
      <c r="AN1204" s="73"/>
      <c r="AO1204" s="73"/>
      <c r="AP1204" s="73"/>
      <c r="AQ1204" s="73"/>
      <c r="AR1204" s="74"/>
      <c r="AS1204" s="72">
        <f>IF($A1204="-","-",ROUND(VLOOKUP($A1204+ROUND(LEFT(AS$1183,1)/24,5),'[1]ОАО "АТС"'!$A$30:$F$773,3,FALSE)+HLOOKUP($DL$1181,'[1]Сбытовая надбавка'!$F$5:$H$6,2,FALSE),2)+'[1]Иные услуги'!$C$6+HLOOKUP($DR$1180,'[1]Услуги по передаче'!$G$5:$J$7,2,FALSE))</f>
        <v>4164.3500000000004</v>
      </c>
      <c r="AT1204" s="73"/>
      <c r="AU1204" s="73"/>
      <c r="AV1204" s="73"/>
      <c r="AW1204" s="73"/>
      <c r="AX1204" s="74"/>
      <c r="AY1204" s="72">
        <f>IF($A1204="-","-",ROUND(VLOOKUP($A1204+ROUND(LEFT(AY$1183,1)/24,5),'[1]ОАО "АТС"'!$A$30:$F$773,3,FALSE)+HLOOKUP($DL$1181,'[1]Сбытовая надбавка'!$F$5:$H$6,2,FALSE),2)+'[1]Иные услуги'!$C$6+HLOOKUP($DR$1180,'[1]Услуги по передаче'!$G$5:$J$7,2,FALSE))</f>
        <v>4235.8900000000003</v>
      </c>
      <c r="AZ1204" s="73"/>
      <c r="BA1204" s="73"/>
      <c r="BB1204" s="73"/>
      <c r="BC1204" s="73"/>
      <c r="BD1204" s="74"/>
      <c r="BE1204" s="72">
        <f>IF($A1204="-","-",ROUND(VLOOKUP($A1204+ROUND(LEFT(BE$1183,1)/24,5),'[1]ОАО "АТС"'!$A$30:$F$773,3,FALSE)+HLOOKUP($DL$1181,'[1]Сбытовая надбавка'!$F$5:$H$6,2,FALSE),2)+'[1]Иные услуги'!$C$6+HLOOKUP($DR$1180,'[1]Услуги по передаче'!$G$5:$J$7,2,FALSE))</f>
        <v>4164.63</v>
      </c>
      <c r="BF1204" s="73"/>
      <c r="BG1204" s="73"/>
      <c r="BH1204" s="73"/>
      <c r="BI1204" s="73"/>
      <c r="BJ1204" s="74"/>
      <c r="BK1204" s="72">
        <f>IF($A1204="-","-",ROUND(VLOOKUP($A1204+ROUND(LEFT(BK$1183,1)/24,5),'[1]ОАО "АТС"'!$A$30:$F$773,3,FALSE)+HLOOKUP($DL$1181,'[1]Сбытовая надбавка'!$F$5:$H$6,2,FALSE),2)+'[1]Иные услуги'!$C$6+HLOOKUP($DR$1180,'[1]Услуги по передаче'!$G$5:$J$7,2,FALSE))</f>
        <v>4223.22</v>
      </c>
      <c r="BL1204" s="73"/>
      <c r="BM1204" s="73"/>
      <c r="BN1204" s="73"/>
      <c r="BO1204" s="73"/>
      <c r="BP1204" s="74"/>
      <c r="BQ1204" s="72">
        <f>IF($A1204="-","-",ROUND(VLOOKUP($A1204+ROUND(LEFT(BQ$1183,2)/24,5),'[1]ОАО "АТС"'!$A$30:$F$773,3,FALSE)+HLOOKUP($DL$1181,'[1]Сбытовая надбавка'!$F$5:$H$6,2,FALSE),2)+'[1]Иные услуги'!$C$6+HLOOKUP($DR$1180,'[1]Услуги по передаче'!$G$5:$J$7,2,FALSE))</f>
        <v>4233</v>
      </c>
      <c r="BR1204" s="73"/>
      <c r="BS1204" s="73"/>
      <c r="BT1204" s="73"/>
      <c r="BU1204" s="73"/>
      <c r="BV1204" s="74"/>
      <c r="BW1204" s="72">
        <f>IF($A1204="-","-",ROUND(VLOOKUP($A1204+ROUND(LEFT(BW$1183,2)/24,5),'[1]ОАО "АТС"'!$A$30:$F$773,3,FALSE)+HLOOKUP($DL$1181,'[1]Сбытовая надбавка'!$F$5:$H$6,2,FALSE),2)+'[1]Иные услуги'!$C$6+HLOOKUP($DR$1180,'[1]Услуги по передаче'!$G$5:$J$7,2,FALSE))</f>
        <v>4219.8600000000006</v>
      </c>
      <c r="BX1204" s="73"/>
      <c r="BY1204" s="73"/>
      <c r="BZ1204" s="73"/>
      <c r="CA1204" s="73"/>
      <c r="CB1204" s="74"/>
      <c r="CC1204" s="72">
        <f>IF($A1204="-","-",ROUND(VLOOKUP($A1204+ROUND(LEFT(CC$1183,2)/24,5),'[1]ОАО "АТС"'!$A$30:$F$773,3,FALSE)+HLOOKUP($DL$1181,'[1]Сбытовая надбавка'!$F$5:$H$6,2,FALSE),2)+'[1]Иные услуги'!$C$6+HLOOKUP($DR$1180,'[1]Услуги по передаче'!$G$5:$J$7,2,FALSE))</f>
        <v>4177.8</v>
      </c>
      <c r="CD1204" s="73"/>
      <c r="CE1204" s="73"/>
      <c r="CF1204" s="73"/>
      <c r="CG1204" s="73"/>
      <c r="CH1204" s="74"/>
      <c r="CI1204" s="72">
        <f>IF($A1204="-","-",ROUND(VLOOKUP($A1204+ROUND(LEFT(CI$1183,2)/24,5),'[1]ОАО "АТС"'!$A$30:$F$773,3,FALSE)+HLOOKUP($DL$1181,'[1]Сбытовая надбавка'!$F$5:$H$6,2,FALSE),2)+'[1]Иные услуги'!$C$6+HLOOKUP($DR$1180,'[1]Услуги по передаче'!$G$5:$J$7,2,FALSE))</f>
        <v>4164.82</v>
      </c>
      <c r="CJ1204" s="73"/>
      <c r="CK1204" s="73"/>
      <c r="CL1204" s="73"/>
      <c r="CM1204" s="73"/>
      <c r="CN1204" s="74"/>
      <c r="CO1204" s="72">
        <f>IF($A1204="-","-",ROUND(VLOOKUP($A1204+ROUND(LEFT(CO$1183,2)/24,5),'[1]ОАО "АТС"'!$A$30:$F$773,3,FALSE)+HLOOKUP($DL$1181,'[1]Сбытовая надбавка'!$F$5:$H$6,2,FALSE),2)+'[1]Иные услуги'!$C$6+HLOOKUP($DR$1180,'[1]Услуги по передаче'!$G$5:$J$7,2,FALSE))</f>
        <v>4164.83</v>
      </c>
      <c r="CP1204" s="73"/>
      <c r="CQ1204" s="73"/>
      <c r="CR1204" s="73"/>
      <c r="CS1204" s="73"/>
      <c r="CT1204" s="74"/>
      <c r="CU1204" s="72">
        <f>IF($A1204="-","-",ROUND(VLOOKUP($A1204+ROUND(LEFT(CU$1183,2)/24,5),'[1]ОАО "АТС"'!$A$30:$F$773,3,FALSE)+HLOOKUP($DL$1181,'[1]Сбытовая надбавка'!$F$5:$H$6,2,FALSE),2)+'[1]Иные услуги'!$C$6+HLOOKUP($DR$1180,'[1]Услуги по передаче'!$G$5:$J$7,2,FALSE))</f>
        <v>4165.0200000000004</v>
      </c>
      <c r="CV1204" s="73"/>
      <c r="CW1204" s="73"/>
      <c r="CX1204" s="73"/>
      <c r="CY1204" s="73"/>
      <c r="CZ1204" s="74"/>
      <c r="DA1204" s="72">
        <f>IF($A1204="-","-",ROUND(VLOOKUP($A1204+ROUND(LEFT(DA$1183,2)/24,5),'[1]ОАО "АТС"'!$A$30:$F$773,3,FALSE)+HLOOKUP($DL$1181,'[1]Сбытовая надбавка'!$F$5:$H$6,2,FALSE),2)+'[1]Иные услуги'!$C$6+HLOOKUP($DR$1180,'[1]Услуги по передаче'!$G$5:$J$7,2,FALSE))</f>
        <v>4165.1000000000004</v>
      </c>
      <c r="DB1204" s="73"/>
      <c r="DC1204" s="73"/>
      <c r="DD1204" s="73"/>
      <c r="DE1204" s="73"/>
      <c r="DF1204" s="74"/>
      <c r="DG1204" s="72">
        <f>IF($A1204="-","-",ROUND(VLOOKUP($A1204+ROUND(LEFT(DG$1183,2)/24,5),'[1]ОАО "АТС"'!$A$30:$F$773,3,FALSE)+HLOOKUP($DL$1181,'[1]Сбытовая надбавка'!$F$5:$H$6,2,FALSE),2)+'[1]Иные услуги'!$C$6+HLOOKUP($DR$1180,'[1]Услуги по передаче'!$G$5:$J$7,2,FALSE))</f>
        <v>4165.13</v>
      </c>
      <c r="DH1204" s="73"/>
      <c r="DI1204" s="73"/>
      <c r="DJ1204" s="73"/>
      <c r="DK1204" s="73"/>
      <c r="DL1204" s="74"/>
      <c r="DM1204" s="72">
        <f>IF($A1204="-","-",ROUND(VLOOKUP($A1204+ROUND(LEFT(DM$1183,2)/24,5),'[1]ОАО "АТС"'!$A$30:$F$773,3,FALSE)+HLOOKUP($DL$1181,'[1]Сбытовая надбавка'!$F$5:$H$6,2,FALSE),2)+'[1]Иные услуги'!$C$6+HLOOKUP($DR$1180,'[1]Услуги по передаче'!$G$5:$J$7,2,FALSE))</f>
        <v>4203.8100000000004</v>
      </c>
      <c r="DN1204" s="73"/>
      <c r="DO1204" s="73"/>
      <c r="DP1204" s="73"/>
      <c r="DQ1204" s="73"/>
      <c r="DR1204" s="74"/>
      <c r="DS1204" s="72">
        <f>IF($A1204="-","-",ROUND(VLOOKUP($A1204+ROUND(LEFT(DS$1183,2)/24,5),'[1]ОАО "АТС"'!$A$30:$F$773,3,FALSE)+HLOOKUP($DL$1181,'[1]Сбытовая надбавка'!$F$5:$H$6,2,FALSE),2)+'[1]Иные услуги'!$C$6+HLOOKUP($DR$1180,'[1]Услуги по передаче'!$G$5:$J$7,2,FALSE))</f>
        <v>4255.96</v>
      </c>
      <c r="DT1204" s="73"/>
      <c r="DU1204" s="73"/>
      <c r="DV1204" s="73"/>
      <c r="DW1204" s="73"/>
      <c r="DX1204" s="74"/>
      <c r="DY1204" s="72">
        <f>IF($A1204="-","-",ROUND(VLOOKUP($A1204+ROUND(LEFT(DY$1183,2)/24,5),'[1]ОАО "АТС"'!$A$30:$F$773,3,FALSE)+HLOOKUP($DL$1181,'[1]Сбытовая надбавка'!$F$5:$H$6,2,FALSE),2)+'[1]Иные услуги'!$C$6+HLOOKUP($DR$1180,'[1]Услуги по передаче'!$G$5:$J$7,2,FALSE))</f>
        <v>4199.91</v>
      </c>
      <c r="DZ1204" s="73"/>
      <c r="EA1204" s="73"/>
      <c r="EB1204" s="73"/>
      <c r="EC1204" s="73"/>
      <c r="ED1204" s="74"/>
      <c r="EE1204" s="72">
        <f>IF($A1204="-","-",ROUND(VLOOKUP($A1204+ROUND(LEFT(EE$1183,2)/24,5),'[1]ОАО "АТС"'!$A$30:$F$773,3,FALSE)+HLOOKUP($DL$1181,'[1]Сбытовая надбавка'!$F$5:$H$6,2,FALSE),2)+'[1]Иные услуги'!$C$6+HLOOKUP($DR$1180,'[1]Услуги по передаче'!$G$5:$J$7,2,FALSE))</f>
        <v>4164.1000000000004</v>
      </c>
      <c r="EF1204" s="73"/>
      <c r="EG1204" s="73"/>
      <c r="EH1204" s="73"/>
      <c r="EI1204" s="73"/>
      <c r="EJ1204" s="74"/>
      <c r="EK1204" s="72">
        <f>IF($A1204="-","-",ROUND(VLOOKUP($A1204+ROUND(LEFT(EK$1183,2)/24,5),'[1]ОАО "АТС"'!$A$30:$F$773,3,FALSE)+HLOOKUP($DL$1181,'[1]Сбытовая надбавка'!$F$5:$H$6,2,FALSE),2)+'[1]Иные услуги'!$C$6+HLOOKUP($DR$1180,'[1]Услуги по передаче'!$G$5:$J$7,2,FALSE))</f>
        <v>4290.8900000000003</v>
      </c>
      <c r="EL1204" s="73"/>
      <c r="EM1204" s="73"/>
      <c r="EN1204" s="73"/>
      <c r="EO1204" s="73"/>
      <c r="EP1204" s="74"/>
      <c r="EQ1204" s="72">
        <f>IF($A1204="-","-",ROUND(VLOOKUP($A1204+ROUND(LEFT(EQ$1183,2)/24,5),'[1]ОАО "АТС"'!$A$30:$F$773,3,FALSE)+HLOOKUP($DL$1181,'[1]Сбытовая надбавка'!$F$5:$H$6,2,FALSE),2)+'[1]Иные услуги'!$C$6+HLOOKUP($DR$1180,'[1]Услуги по передаче'!$G$5:$J$7,2,FALSE))</f>
        <v>4208.88</v>
      </c>
      <c r="ER1204" s="73"/>
      <c r="ES1204" s="73"/>
      <c r="ET1204" s="73"/>
      <c r="EU1204" s="73"/>
      <c r="EV1204" s="74"/>
    </row>
    <row r="1205" spans="1:152" s="38" customFormat="1" ht="15.75" customHeight="1" x14ac:dyDescent="0.2">
      <c r="A1205" s="69">
        <f>$A$136</f>
        <v>45007</v>
      </c>
      <c r="B1205" s="70"/>
      <c r="C1205" s="70"/>
      <c r="D1205" s="70"/>
      <c r="E1205" s="70"/>
      <c r="F1205" s="70"/>
      <c r="G1205" s="70"/>
      <c r="H1205" s="71"/>
      <c r="I1205" s="72">
        <f>IF($A1205="-","-",ROUND(VLOOKUP($A1205+ROUND(LEFT(I$1183,1)/24,5),'[1]ОАО "АТС"'!$A$30:$F$773,3,FALSE)+HLOOKUP($DL$1181,'[1]Сбытовая надбавка'!$F$5:$H$6,2,FALSE),2)+'[1]Иные услуги'!$C$6+HLOOKUP($DR$1180,'[1]Услуги по передаче'!$G$5:$J$7,2,FALSE))</f>
        <v>4164.74</v>
      </c>
      <c r="J1205" s="73"/>
      <c r="K1205" s="73"/>
      <c r="L1205" s="73"/>
      <c r="M1205" s="73"/>
      <c r="N1205" s="74"/>
      <c r="O1205" s="72">
        <f>IF($A1205="-","-",ROUND(VLOOKUP($A1205+ROUND(LEFT(O$1183,1)/24,5),'[1]ОАО "АТС"'!$A$30:$F$773,3,FALSE)+HLOOKUP($DL$1181,'[1]Сбытовая надбавка'!$F$5:$H$6,2,FALSE),2)+'[1]Иные услуги'!$C$6+HLOOKUP($DR$1180,'[1]Услуги по передаче'!$G$5:$J$7,2,FALSE))</f>
        <v>4164.75</v>
      </c>
      <c r="P1205" s="73"/>
      <c r="Q1205" s="73"/>
      <c r="R1205" s="73"/>
      <c r="S1205" s="73"/>
      <c r="T1205" s="74"/>
      <c r="U1205" s="72">
        <f>IF($A1205="-","-",ROUND(VLOOKUP($A1205+ROUND(LEFT(U$1183,1)/24,5),'[1]ОАО "АТС"'!$A$30:$F$773,3,FALSE)+HLOOKUP($DL$1181,'[1]Сбытовая надбавка'!$F$5:$H$6,2,FALSE),2)+'[1]Иные услуги'!$C$6+HLOOKUP($DR$1180,'[1]Услуги по передаче'!$G$5:$J$7,2,FALSE))</f>
        <v>4164.8600000000006</v>
      </c>
      <c r="V1205" s="73"/>
      <c r="W1205" s="73"/>
      <c r="X1205" s="73"/>
      <c r="Y1205" s="73"/>
      <c r="Z1205" s="74"/>
      <c r="AA1205" s="72">
        <f>IF($A1205="-","-",ROUND(VLOOKUP($A1205+ROUND(LEFT(AA$1183,1)/24,5),'[1]ОАО "АТС"'!$A$30:$F$773,3,FALSE)+HLOOKUP($DL$1181,'[1]Сбытовая надбавка'!$F$5:$H$6,2,FALSE),2)+'[1]Иные услуги'!$C$6+HLOOKUP($DR$1180,'[1]Услуги по передаче'!$G$5:$J$7,2,FALSE))</f>
        <v>4164.8500000000004</v>
      </c>
      <c r="AB1205" s="73"/>
      <c r="AC1205" s="73"/>
      <c r="AD1205" s="73"/>
      <c r="AE1205" s="73"/>
      <c r="AF1205" s="74"/>
      <c r="AG1205" s="72">
        <f>IF($A1205="-","-",ROUND(VLOOKUP($A1205+ROUND(LEFT(AG$1183,1)/24,5),'[1]ОАО "АТС"'!$A$30:$F$773,3,FALSE)+HLOOKUP($DL$1181,'[1]Сбытовая надбавка'!$F$5:$H$6,2,FALSE),2)+'[1]Иные услуги'!$C$6+HLOOKUP($DR$1180,'[1]Услуги по передаче'!$G$5:$J$7,2,FALSE))</f>
        <v>4164.74</v>
      </c>
      <c r="AH1205" s="73"/>
      <c r="AI1205" s="73"/>
      <c r="AJ1205" s="73"/>
      <c r="AK1205" s="73"/>
      <c r="AL1205" s="74"/>
      <c r="AM1205" s="72">
        <f>IF($A1205="-","-",ROUND(VLOOKUP($A1205+ROUND(LEFT(AM$1183,1)/24,5),'[1]ОАО "АТС"'!$A$30:$F$773,3,FALSE)+HLOOKUP($DL$1181,'[1]Сбытовая надбавка'!$F$5:$H$6,2,FALSE),2)+'[1]Иные услуги'!$C$6+HLOOKUP($DR$1180,'[1]Услуги по передаче'!$G$5:$J$7,2,FALSE))</f>
        <v>4164.8</v>
      </c>
      <c r="AN1205" s="73"/>
      <c r="AO1205" s="73"/>
      <c r="AP1205" s="73"/>
      <c r="AQ1205" s="73"/>
      <c r="AR1205" s="74"/>
      <c r="AS1205" s="72">
        <f>IF($A1205="-","-",ROUND(VLOOKUP($A1205+ROUND(LEFT(AS$1183,1)/24,5),'[1]ОАО "АТС"'!$A$30:$F$773,3,FALSE)+HLOOKUP($DL$1181,'[1]Сбытовая надбавка'!$F$5:$H$6,2,FALSE),2)+'[1]Иные услуги'!$C$6+HLOOKUP($DR$1180,'[1]Услуги по передаче'!$G$5:$J$7,2,FALSE))</f>
        <v>4164.0200000000004</v>
      </c>
      <c r="AT1205" s="73"/>
      <c r="AU1205" s="73"/>
      <c r="AV1205" s="73"/>
      <c r="AW1205" s="73"/>
      <c r="AX1205" s="74"/>
      <c r="AY1205" s="72">
        <f>IF($A1205="-","-",ROUND(VLOOKUP($A1205+ROUND(LEFT(AY$1183,1)/24,5),'[1]ОАО "АТС"'!$A$30:$F$773,3,FALSE)+HLOOKUP($DL$1181,'[1]Сбытовая надбавка'!$F$5:$H$6,2,FALSE),2)+'[1]Иные услуги'!$C$6+HLOOKUP($DR$1180,'[1]Услуги по передаче'!$G$5:$J$7,2,FALSE))</f>
        <v>4239.8999999999996</v>
      </c>
      <c r="AZ1205" s="73"/>
      <c r="BA1205" s="73"/>
      <c r="BB1205" s="73"/>
      <c r="BC1205" s="73"/>
      <c r="BD1205" s="74"/>
      <c r="BE1205" s="72">
        <f>IF($A1205="-","-",ROUND(VLOOKUP($A1205+ROUND(LEFT(BE$1183,1)/24,5),'[1]ОАО "АТС"'!$A$30:$F$773,3,FALSE)+HLOOKUP($DL$1181,'[1]Сбытовая надбавка'!$F$5:$H$6,2,FALSE),2)+'[1]Иные услуги'!$C$6+HLOOKUP($DR$1180,'[1]Услуги по передаче'!$G$5:$J$7,2,FALSE))</f>
        <v>4164.7299999999996</v>
      </c>
      <c r="BF1205" s="73"/>
      <c r="BG1205" s="73"/>
      <c r="BH1205" s="73"/>
      <c r="BI1205" s="73"/>
      <c r="BJ1205" s="74"/>
      <c r="BK1205" s="72">
        <f>IF($A1205="-","-",ROUND(VLOOKUP($A1205+ROUND(LEFT(BK$1183,1)/24,5),'[1]ОАО "АТС"'!$A$30:$F$773,3,FALSE)+HLOOKUP($DL$1181,'[1]Сбытовая надбавка'!$F$5:$H$6,2,FALSE),2)+'[1]Иные услуги'!$C$6+HLOOKUP($DR$1180,'[1]Услуги по передаче'!$G$5:$J$7,2,FALSE))</f>
        <v>4205.6000000000004</v>
      </c>
      <c r="BL1205" s="73"/>
      <c r="BM1205" s="73"/>
      <c r="BN1205" s="73"/>
      <c r="BO1205" s="73"/>
      <c r="BP1205" s="74"/>
      <c r="BQ1205" s="72">
        <f>IF($A1205="-","-",ROUND(VLOOKUP($A1205+ROUND(LEFT(BQ$1183,2)/24,5),'[1]ОАО "АТС"'!$A$30:$F$773,3,FALSE)+HLOOKUP($DL$1181,'[1]Сбытовая надбавка'!$F$5:$H$6,2,FALSE),2)+'[1]Иные услуги'!$C$6+HLOOKUP($DR$1180,'[1]Услуги по передаче'!$G$5:$J$7,2,FALSE))</f>
        <v>4218.26</v>
      </c>
      <c r="BR1205" s="73"/>
      <c r="BS1205" s="73"/>
      <c r="BT1205" s="73"/>
      <c r="BU1205" s="73"/>
      <c r="BV1205" s="74"/>
      <c r="BW1205" s="72">
        <f>IF($A1205="-","-",ROUND(VLOOKUP($A1205+ROUND(LEFT(BW$1183,2)/24,5),'[1]ОАО "АТС"'!$A$30:$F$773,3,FALSE)+HLOOKUP($DL$1181,'[1]Сбытовая надбавка'!$F$5:$H$6,2,FALSE),2)+'[1]Иные услуги'!$C$6+HLOOKUP($DR$1180,'[1]Услуги по передаче'!$G$5:$J$7,2,FALSE))</f>
        <v>4205.66</v>
      </c>
      <c r="BX1205" s="73"/>
      <c r="BY1205" s="73"/>
      <c r="BZ1205" s="73"/>
      <c r="CA1205" s="73"/>
      <c r="CB1205" s="74"/>
      <c r="CC1205" s="72">
        <f>IF($A1205="-","-",ROUND(VLOOKUP($A1205+ROUND(LEFT(CC$1183,2)/24,5),'[1]ОАО "АТС"'!$A$30:$F$773,3,FALSE)+HLOOKUP($DL$1181,'[1]Сбытовая надбавка'!$F$5:$H$6,2,FALSE),2)+'[1]Иные услуги'!$C$6+HLOOKUP($DR$1180,'[1]Услуги по передаче'!$G$5:$J$7,2,FALSE))</f>
        <v>4164.75</v>
      </c>
      <c r="CD1205" s="73"/>
      <c r="CE1205" s="73"/>
      <c r="CF1205" s="73"/>
      <c r="CG1205" s="73"/>
      <c r="CH1205" s="74"/>
      <c r="CI1205" s="72">
        <f>IF($A1205="-","-",ROUND(VLOOKUP($A1205+ROUND(LEFT(CI$1183,2)/24,5),'[1]ОАО "АТС"'!$A$30:$F$773,3,FALSE)+HLOOKUP($DL$1181,'[1]Сбытовая надбавка'!$F$5:$H$6,2,FALSE),2)+'[1]Иные услуги'!$C$6+HLOOKUP($DR$1180,'[1]Услуги по передаче'!$G$5:$J$7,2,FALSE))</f>
        <v>4164.76</v>
      </c>
      <c r="CJ1205" s="73"/>
      <c r="CK1205" s="73"/>
      <c r="CL1205" s="73"/>
      <c r="CM1205" s="73"/>
      <c r="CN1205" s="74"/>
      <c r="CO1205" s="72">
        <f>IF($A1205="-","-",ROUND(VLOOKUP($A1205+ROUND(LEFT(CO$1183,2)/24,5),'[1]ОАО "АТС"'!$A$30:$F$773,3,FALSE)+HLOOKUP($DL$1181,'[1]Сбытовая надбавка'!$F$5:$H$6,2,FALSE),2)+'[1]Иные услуги'!$C$6+HLOOKUP($DR$1180,'[1]Услуги по передаче'!$G$5:$J$7,2,FALSE))</f>
        <v>4164.75</v>
      </c>
      <c r="CP1205" s="73"/>
      <c r="CQ1205" s="73"/>
      <c r="CR1205" s="73"/>
      <c r="CS1205" s="73"/>
      <c r="CT1205" s="74"/>
      <c r="CU1205" s="72">
        <f>IF($A1205="-","-",ROUND(VLOOKUP($A1205+ROUND(LEFT(CU$1183,2)/24,5),'[1]ОАО "АТС"'!$A$30:$F$773,3,FALSE)+HLOOKUP($DL$1181,'[1]Сбытовая надбавка'!$F$5:$H$6,2,FALSE),2)+'[1]Иные услуги'!$C$6+HLOOKUP($DR$1180,'[1]Услуги по передаче'!$G$5:$J$7,2,FALSE))</f>
        <v>4164.93</v>
      </c>
      <c r="CV1205" s="73"/>
      <c r="CW1205" s="73"/>
      <c r="CX1205" s="73"/>
      <c r="CY1205" s="73"/>
      <c r="CZ1205" s="74"/>
      <c r="DA1205" s="72">
        <f>IF($A1205="-","-",ROUND(VLOOKUP($A1205+ROUND(LEFT(DA$1183,2)/24,5),'[1]ОАО "АТС"'!$A$30:$F$773,3,FALSE)+HLOOKUP($DL$1181,'[1]Сбытовая надбавка'!$F$5:$H$6,2,FALSE),2)+'[1]Иные услуги'!$C$6+HLOOKUP($DR$1180,'[1]Услуги по передаче'!$G$5:$J$7,2,FALSE))</f>
        <v>4164.9799999999996</v>
      </c>
      <c r="DB1205" s="73"/>
      <c r="DC1205" s="73"/>
      <c r="DD1205" s="73"/>
      <c r="DE1205" s="73"/>
      <c r="DF1205" s="74"/>
      <c r="DG1205" s="72">
        <f>IF($A1205="-","-",ROUND(VLOOKUP($A1205+ROUND(LEFT(DG$1183,2)/24,5),'[1]ОАО "АТС"'!$A$30:$F$773,3,FALSE)+HLOOKUP($DL$1181,'[1]Сбытовая надбавка'!$F$5:$H$6,2,FALSE),2)+'[1]Иные услуги'!$C$6+HLOOKUP($DR$1180,'[1]Услуги по передаче'!$G$5:$J$7,2,FALSE))</f>
        <v>4165</v>
      </c>
      <c r="DH1205" s="73"/>
      <c r="DI1205" s="73"/>
      <c r="DJ1205" s="73"/>
      <c r="DK1205" s="73"/>
      <c r="DL1205" s="74"/>
      <c r="DM1205" s="72">
        <f>IF($A1205="-","-",ROUND(VLOOKUP($A1205+ROUND(LEFT(DM$1183,2)/24,5),'[1]ОАО "АТС"'!$A$30:$F$773,3,FALSE)+HLOOKUP($DL$1181,'[1]Сбытовая надбавка'!$F$5:$H$6,2,FALSE),2)+'[1]Иные услуги'!$C$6+HLOOKUP($DR$1180,'[1]Услуги по передаче'!$G$5:$J$7,2,FALSE))</f>
        <v>4264.76</v>
      </c>
      <c r="DN1205" s="73"/>
      <c r="DO1205" s="73"/>
      <c r="DP1205" s="73"/>
      <c r="DQ1205" s="73"/>
      <c r="DR1205" s="74"/>
      <c r="DS1205" s="72">
        <f>IF($A1205="-","-",ROUND(VLOOKUP($A1205+ROUND(LEFT(DS$1183,2)/24,5),'[1]ОАО "АТС"'!$A$30:$F$773,3,FALSE)+HLOOKUP($DL$1181,'[1]Сбытовая надбавка'!$F$5:$H$6,2,FALSE),2)+'[1]Иные услуги'!$C$6+HLOOKUP($DR$1180,'[1]Услуги по передаче'!$G$5:$J$7,2,FALSE))</f>
        <v>4235.84</v>
      </c>
      <c r="DT1205" s="73"/>
      <c r="DU1205" s="73"/>
      <c r="DV1205" s="73"/>
      <c r="DW1205" s="73"/>
      <c r="DX1205" s="74"/>
      <c r="DY1205" s="72">
        <f>IF($A1205="-","-",ROUND(VLOOKUP($A1205+ROUND(LEFT(DY$1183,2)/24,5),'[1]ОАО "АТС"'!$A$30:$F$773,3,FALSE)+HLOOKUP($DL$1181,'[1]Сбытовая надбавка'!$F$5:$H$6,2,FALSE),2)+'[1]Иные услуги'!$C$6+HLOOKUP($DR$1180,'[1]Услуги по передаче'!$G$5:$J$7,2,FALSE))</f>
        <v>4171.29</v>
      </c>
      <c r="DZ1205" s="73"/>
      <c r="EA1205" s="73"/>
      <c r="EB1205" s="73"/>
      <c r="EC1205" s="73"/>
      <c r="ED1205" s="74"/>
      <c r="EE1205" s="72">
        <f>IF($A1205="-","-",ROUND(VLOOKUP($A1205+ROUND(LEFT(EE$1183,2)/24,5),'[1]ОАО "АТС"'!$A$30:$F$773,3,FALSE)+HLOOKUP($DL$1181,'[1]Сбытовая надбавка'!$F$5:$H$6,2,FALSE),2)+'[1]Иные услуги'!$C$6+HLOOKUP($DR$1180,'[1]Услуги по передаче'!$G$5:$J$7,2,FALSE))</f>
        <v>4164.01</v>
      </c>
      <c r="EF1205" s="73"/>
      <c r="EG1205" s="73"/>
      <c r="EH1205" s="73"/>
      <c r="EI1205" s="73"/>
      <c r="EJ1205" s="74"/>
      <c r="EK1205" s="72">
        <f>IF($A1205="-","-",ROUND(VLOOKUP($A1205+ROUND(LEFT(EK$1183,2)/24,5),'[1]ОАО "АТС"'!$A$30:$F$773,3,FALSE)+HLOOKUP($DL$1181,'[1]Сбытовая надбавка'!$F$5:$H$6,2,FALSE),2)+'[1]Иные услуги'!$C$6+HLOOKUP($DR$1180,'[1]Услуги по передаче'!$G$5:$J$7,2,FALSE))</f>
        <v>4315.0200000000004</v>
      </c>
      <c r="EL1205" s="73"/>
      <c r="EM1205" s="73"/>
      <c r="EN1205" s="73"/>
      <c r="EO1205" s="73"/>
      <c r="EP1205" s="74"/>
      <c r="EQ1205" s="72">
        <f>IF($A1205="-","-",ROUND(VLOOKUP($A1205+ROUND(LEFT(EQ$1183,2)/24,5),'[1]ОАО "АТС"'!$A$30:$F$773,3,FALSE)+HLOOKUP($DL$1181,'[1]Сбытовая надбавка'!$F$5:$H$6,2,FALSE),2)+'[1]Иные услуги'!$C$6+HLOOKUP($DR$1180,'[1]Услуги по передаче'!$G$5:$J$7,2,FALSE))</f>
        <v>4205.7</v>
      </c>
      <c r="ER1205" s="73"/>
      <c r="ES1205" s="73"/>
      <c r="ET1205" s="73"/>
      <c r="EU1205" s="73"/>
      <c r="EV1205" s="74"/>
    </row>
    <row r="1206" spans="1:152" s="38" customFormat="1" ht="15.75" customHeight="1" x14ac:dyDescent="0.2">
      <c r="A1206" s="69">
        <f>$A$137</f>
        <v>45008</v>
      </c>
      <c r="B1206" s="70"/>
      <c r="C1206" s="70"/>
      <c r="D1206" s="70"/>
      <c r="E1206" s="70"/>
      <c r="F1206" s="70"/>
      <c r="G1206" s="70"/>
      <c r="H1206" s="71"/>
      <c r="I1206" s="72">
        <f>IF($A1206="-","-",ROUND(VLOOKUP($A1206+ROUND(LEFT(I$1183,1)/24,5),'[1]ОАО "АТС"'!$A$30:$F$773,3,FALSE)+HLOOKUP($DL$1181,'[1]Сбытовая надбавка'!$F$5:$H$6,2,FALSE),2)+'[1]Иные услуги'!$C$6+HLOOKUP($DR$1180,'[1]Услуги по передаче'!$G$5:$J$7,2,FALSE))</f>
        <v>4165.1000000000004</v>
      </c>
      <c r="J1206" s="73"/>
      <c r="K1206" s="73"/>
      <c r="L1206" s="73"/>
      <c r="M1206" s="73"/>
      <c r="N1206" s="74"/>
      <c r="O1206" s="72">
        <f>IF($A1206="-","-",ROUND(VLOOKUP($A1206+ROUND(LEFT(O$1183,1)/24,5),'[1]ОАО "АТС"'!$A$30:$F$773,3,FALSE)+HLOOKUP($DL$1181,'[1]Сбытовая надбавка'!$F$5:$H$6,2,FALSE),2)+'[1]Иные услуги'!$C$6+HLOOKUP($DR$1180,'[1]Услуги по передаче'!$G$5:$J$7,2,FALSE))</f>
        <v>4165.1000000000004</v>
      </c>
      <c r="P1206" s="73"/>
      <c r="Q1206" s="73"/>
      <c r="R1206" s="73"/>
      <c r="S1206" s="73"/>
      <c r="T1206" s="74"/>
      <c r="U1206" s="72">
        <f>IF($A1206="-","-",ROUND(VLOOKUP($A1206+ROUND(LEFT(U$1183,1)/24,5),'[1]ОАО "АТС"'!$A$30:$F$773,3,FALSE)+HLOOKUP($DL$1181,'[1]Сбытовая надбавка'!$F$5:$H$6,2,FALSE),2)+'[1]Иные услуги'!$C$6+HLOOKUP($DR$1180,'[1]Услуги по передаче'!$G$5:$J$7,2,FALSE))</f>
        <v>4165.18</v>
      </c>
      <c r="V1206" s="73"/>
      <c r="W1206" s="73"/>
      <c r="X1206" s="73"/>
      <c r="Y1206" s="73"/>
      <c r="Z1206" s="74"/>
      <c r="AA1206" s="72">
        <f>IF($A1206="-","-",ROUND(VLOOKUP($A1206+ROUND(LEFT(AA$1183,1)/24,5),'[1]ОАО "АТС"'!$A$30:$F$773,3,FALSE)+HLOOKUP($DL$1181,'[1]Сбытовая надбавка'!$F$5:$H$6,2,FALSE),2)+'[1]Иные услуги'!$C$6+HLOOKUP($DR$1180,'[1]Услуги по передаче'!$G$5:$J$7,2,FALSE))</f>
        <v>4165.1100000000006</v>
      </c>
      <c r="AB1206" s="73"/>
      <c r="AC1206" s="73"/>
      <c r="AD1206" s="73"/>
      <c r="AE1206" s="73"/>
      <c r="AF1206" s="74"/>
      <c r="AG1206" s="72">
        <f>IF($A1206="-","-",ROUND(VLOOKUP($A1206+ROUND(LEFT(AG$1183,1)/24,5),'[1]ОАО "АТС"'!$A$30:$F$773,3,FALSE)+HLOOKUP($DL$1181,'[1]Сбытовая надбавка'!$F$5:$H$6,2,FALSE),2)+'[1]Иные услуги'!$C$6+HLOOKUP($DR$1180,'[1]Услуги по передаче'!$G$5:$J$7,2,FALSE))</f>
        <v>4164.97</v>
      </c>
      <c r="AH1206" s="73"/>
      <c r="AI1206" s="73"/>
      <c r="AJ1206" s="73"/>
      <c r="AK1206" s="73"/>
      <c r="AL1206" s="74"/>
      <c r="AM1206" s="72">
        <f>IF($A1206="-","-",ROUND(VLOOKUP($A1206+ROUND(LEFT(AM$1183,1)/24,5),'[1]ОАО "АТС"'!$A$30:$F$773,3,FALSE)+HLOOKUP($DL$1181,'[1]Сбытовая надбавка'!$F$5:$H$6,2,FALSE),2)+'[1]Иные услуги'!$C$6+HLOOKUP($DR$1180,'[1]Услуги по передаче'!$G$5:$J$7,2,FALSE))</f>
        <v>4164.9799999999996</v>
      </c>
      <c r="AN1206" s="73"/>
      <c r="AO1206" s="73"/>
      <c r="AP1206" s="73"/>
      <c r="AQ1206" s="73"/>
      <c r="AR1206" s="74"/>
      <c r="AS1206" s="72">
        <f>IF($A1206="-","-",ROUND(VLOOKUP($A1206+ROUND(LEFT(AS$1183,1)/24,5),'[1]ОАО "АТС"'!$A$30:$F$773,3,FALSE)+HLOOKUP($DL$1181,'[1]Сбытовая надбавка'!$F$5:$H$6,2,FALSE),2)+'[1]Иные услуги'!$C$6+HLOOKUP($DR$1180,'[1]Услуги по передаче'!$G$5:$J$7,2,FALSE))</f>
        <v>4164.43</v>
      </c>
      <c r="AT1206" s="73"/>
      <c r="AU1206" s="73"/>
      <c r="AV1206" s="73"/>
      <c r="AW1206" s="73"/>
      <c r="AX1206" s="74"/>
      <c r="AY1206" s="72">
        <f>IF($A1206="-","-",ROUND(VLOOKUP($A1206+ROUND(LEFT(AY$1183,1)/24,5),'[1]ОАО "АТС"'!$A$30:$F$773,3,FALSE)+HLOOKUP($DL$1181,'[1]Сбытовая надбавка'!$F$5:$H$6,2,FALSE),2)+'[1]Иные услуги'!$C$6+HLOOKUP($DR$1180,'[1]Услуги по передаче'!$G$5:$J$7,2,FALSE))</f>
        <v>4256.58</v>
      </c>
      <c r="AZ1206" s="73"/>
      <c r="BA1206" s="73"/>
      <c r="BB1206" s="73"/>
      <c r="BC1206" s="73"/>
      <c r="BD1206" s="74"/>
      <c r="BE1206" s="72">
        <f>IF($A1206="-","-",ROUND(VLOOKUP($A1206+ROUND(LEFT(BE$1183,1)/24,5),'[1]ОАО "АТС"'!$A$30:$F$773,3,FALSE)+HLOOKUP($DL$1181,'[1]Сбытовая надбавка'!$F$5:$H$6,2,FALSE),2)+'[1]Иные услуги'!$C$6+HLOOKUP($DR$1180,'[1]Услуги по передаче'!$G$5:$J$7,2,FALSE))</f>
        <v>4164.66</v>
      </c>
      <c r="BF1206" s="73"/>
      <c r="BG1206" s="73"/>
      <c r="BH1206" s="73"/>
      <c r="BI1206" s="73"/>
      <c r="BJ1206" s="74"/>
      <c r="BK1206" s="72">
        <f>IF($A1206="-","-",ROUND(VLOOKUP($A1206+ROUND(LEFT(BK$1183,1)/24,5),'[1]ОАО "АТС"'!$A$30:$F$773,3,FALSE)+HLOOKUP($DL$1181,'[1]Сбытовая надбавка'!$F$5:$H$6,2,FALSE),2)+'[1]Иные услуги'!$C$6+HLOOKUP($DR$1180,'[1]Услуги по передаче'!$G$5:$J$7,2,FALSE))</f>
        <v>4211.1900000000005</v>
      </c>
      <c r="BL1206" s="73"/>
      <c r="BM1206" s="73"/>
      <c r="BN1206" s="73"/>
      <c r="BO1206" s="73"/>
      <c r="BP1206" s="74"/>
      <c r="BQ1206" s="72">
        <f>IF($A1206="-","-",ROUND(VLOOKUP($A1206+ROUND(LEFT(BQ$1183,2)/24,5),'[1]ОАО "АТС"'!$A$30:$F$773,3,FALSE)+HLOOKUP($DL$1181,'[1]Сбытовая надбавка'!$F$5:$H$6,2,FALSE),2)+'[1]Иные услуги'!$C$6+HLOOKUP($DR$1180,'[1]Услуги по передаче'!$G$5:$J$7,2,FALSE))</f>
        <v>4223.37</v>
      </c>
      <c r="BR1206" s="73"/>
      <c r="BS1206" s="73"/>
      <c r="BT1206" s="73"/>
      <c r="BU1206" s="73"/>
      <c r="BV1206" s="74"/>
      <c r="BW1206" s="72">
        <f>IF($A1206="-","-",ROUND(VLOOKUP($A1206+ROUND(LEFT(BW$1183,2)/24,5),'[1]ОАО "АТС"'!$A$30:$F$773,3,FALSE)+HLOOKUP($DL$1181,'[1]Сбытовая надбавка'!$F$5:$H$6,2,FALSE),2)+'[1]Иные услуги'!$C$6+HLOOKUP($DR$1180,'[1]Услуги по передаче'!$G$5:$J$7,2,FALSE))</f>
        <v>4210.74</v>
      </c>
      <c r="BX1206" s="73"/>
      <c r="BY1206" s="73"/>
      <c r="BZ1206" s="73"/>
      <c r="CA1206" s="73"/>
      <c r="CB1206" s="74"/>
      <c r="CC1206" s="72">
        <f>IF($A1206="-","-",ROUND(VLOOKUP($A1206+ROUND(LEFT(CC$1183,2)/24,5),'[1]ОАО "АТС"'!$A$30:$F$773,3,FALSE)+HLOOKUP($DL$1181,'[1]Сбытовая надбавка'!$F$5:$H$6,2,FALSE),2)+'[1]Иные услуги'!$C$6+HLOOKUP($DR$1180,'[1]Услуги по передаче'!$G$5:$J$7,2,FALSE))</f>
        <v>4179.68</v>
      </c>
      <c r="CD1206" s="73"/>
      <c r="CE1206" s="73"/>
      <c r="CF1206" s="73"/>
      <c r="CG1206" s="73"/>
      <c r="CH1206" s="74"/>
      <c r="CI1206" s="72">
        <f>IF($A1206="-","-",ROUND(VLOOKUP($A1206+ROUND(LEFT(CI$1183,2)/24,5),'[1]ОАО "АТС"'!$A$30:$F$773,3,FALSE)+HLOOKUP($DL$1181,'[1]Сбытовая надбавка'!$F$5:$H$6,2,FALSE),2)+'[1]Иные услуги'!$C$6+HLOOKUP($DR$1180,'[1]Услуги по передаче'!$G$5:$J$7,2,FALSE))</f>
        <v>4179.91</v>
      </c>
      <c r="CJ1206" s="73"/>
      <c r="CK1206" s="73"/>
      <c r="CL1206" s="73"/>
      <c r="CM1206" s="73"/>
      <c r="CN1206" s="74"/>
      <c r="CO1206" s="72">
        <f>IF($A1206="-","-",ROUND(VLOOKUP($A1206+ROUND(LEFT(CO$1183,2)/24,5),'[1]ОАО "АТС"'!$A$30:$F$773,3,FALSE)+HLOOKUP($DL$1181,'[1]Сбытовая надбавка'!$F$5:$H$6,2,FALSE),2)+'[1]Иные услуги'!$C$6+HLOOKUP($DR$1180,'[1]Услуги по передаче'!$G$5:$J$7,2,FALSE))</f>
        <v>4164.6900000000005</v>
      </c>
      <c r="CP1206" s="73"/>
      <c r="CQ1206" s="73"/>
      <c r="CR1206" s="73"/>
      <c r="CS1206" s="73"/>
      <c r="CT1206" s="74"/>
      <c r="CU1206" s="72">
        <f>IF($A1206="-","-",ROUND(VLOOKUP($A1206+ROUND(LEFT(CU$1183,2)/24,5),'[1]ОАО "АТС"'!$A$30:$F$773,3,FALSE)+HLOOKUP($DL$1181,'[1]Сбытовая надбавка'!$F$5:$H$6,2,FALSE),2)+'[1]Иные услуги'!$C$6+HLOOKUP($DR$1180,'[1]Услуги по передаче'!$G$5:$J$7,2,FALSE))</f>
        <v>4164.68</v>
      </c>
      <c r="CV1206" s="73"/>
      <c r="CW1206" s="73"/>
      <c r="CX1206" s="73"/>
      <c r="CY1206" s="73"/>
      <c r="CZ1206" s="74"/>
      <c r="DA1206" s="72">
        <f>IF($A1206="-","-",ROUND(VLOOKUP($A1206+ROUND(LEFT(DA$1183,2)/24,5),'[1]ОАО "АТС"'!$A$30:$F$773,3,FALSE)+HLOOKUP($DL$1181,'[1]Сбытовая надбавка'!$F$5:$H$6,2,FALSE),2)+'[1]Иные услуги'!$C$6+HLOOKUP($DR$1180,'[1]Услуги по передаче'!$G$5:$J$7,2,FALSE))</f>
        <v>4164.95</v>
      </c>
      <c r="DB1206" s="73"/>
      <c r="DC1206" s="73"/>
      <c r="DD1206" s="73"/>
      <c r="DE1206" s="73"/>
      <c r="DF1206" s="74"/>
      <c r="DG1206" s="72">
        <f>IF($A1206="-","-",ROUND(VLOOKUP($A1206+ROUND(LEFT(DG$1183,2)/24,5),'[1]ОАО "АТС"'!$A$30:$F$773,3,FALSE)+HLOOKUP($DL$1181,'[1]Сбытовая надбавка'!$F$5:$H$6,2,FALSE),2)+'[1]Иные услуги'!$C$6+HLOOKUP($DR$1180,'[1]Услуги по передаче'!$G$5:$J$7,2,FALSE))</f>
        <v>4165.05</v>
      </c>
      <c r="DH1206" s="73"/>
      <c r="DI1206" s="73"/>
      <c r="DJ1206" s="73"/>
      <c r="DK1206" s="73"/>
      <c r="DL1206" s="74"/>
      <c r="DM1206" s="72">
        <f>IF($A1206="-","-",ROUND(VLOOKUP($A1206+ROUND(LEFT(DM$1183,2)/24,5),'[1]ОАО "АТС"'!$A$30:$F$773,3,FALSE)+HLOOKUP($DL$1181,'[1]Сбытовая надбавка'!$F$5:$H$6,2,FALSE),2)+'[1]Иные услуги'!$C$6+HLOOKUP($DR$1180,'[1]Услуги по передаче'!$G$5:$J$7,2,FALSE))</f>
        <v>4268.0600000000004</v>
      </c>
      <c r="DN1206" s="73"/>
      <c r="DO1206" s="73"/>
      <c r="DP1206" s="73"/>
      <c r="DQ1206" s="73"/>
      <c r="DR1206" s="74"/>
      <c r="DS1206" s="72">
        <f>IF($A1206="-","-",ROUND(VLOOKUP($A1206+ROUND(LEFT(DS$1183,2)/24,5),'[1]ОАО "АТС"'!$A$30:$F$773,3,FALSE)+HLOOKUP($DL$1181,'[1]Сбытовая надбавка'!$F$5:$H$6,2,FALSE),2)+'[1]Иные услуги'!$C$6+HLOOKUP($DR$1180,'[1]Услуги по передаче'!$G$5:$J$7,2,FALSE))</f>
        <v>4241.1400000000003</v>
      </c>
      <c r="DT1206" s="73"/>
      <c r="DU1206" s="73"/>
      <c r="DV1206" s="73"/>
      <c r="DW1206" s="73"/>
      <c r="DX1206" s="74"/>
      <c r="DY1206" s="72">
        <f>IF($A1206="-","-",ROUND(VLOOKUP($A1206+ROUND(LEFT(DY$1183,2)/24,5),'[1]ОАО "АТС"'!$A$30:$F$773,3,FALSE)+HLOOKUP($DL$1181,'[1]Сбытовая надбавка'!$F$5:$H$6,2,FALSE),2)+'[1]Иные услуги'!$C$6+HLOOKUP($DR$1180,'[1]Услуги по передаче'!$G$5:$J$7,2,FALSE))</f>
        <v>4181.76</v>
      </c>
      <c r="DZ1206" s="73"/>
      <c r="EA1206" s="73"/>
      <c r="EB1206" s="73"/>
      <c r="EC1206" s="73"/>
      <c r="ED1206" s="74"/>
      <c r="EE1206" s="72">
        <f>IF($A1206="-","-",ROUND(VLOOKUP($A1206+ROUND(LEFT(EE$1183,2)/24,5),'[1]ОАО "АТС"'!$A$30:$F$773,3,FALSE)+HLOOKUP($DL$1181,'[1]Сбытовая надбавка'!$F$5:$H$6,2,FALSE),2)+'[1]Иные услуги'!$C$6+HLOOKUP($DR$1180,'[1]Услуги по передаче'!$G$5:$J$7,2,FALSE))</f>
        <v>4163.9400000000005</v>
      </c>
      <c r="EF1206" s="73"/>
      <c r="EG1206" s="73"/>
      <c r="EH1206" s="73"/>
      <c r="EI1206" s="73"/>
      <c r="EJ1206" s="74"/>
      <c r="EK1206" s="72">
        <f>IF($A1206="-","-",ROUND(VLOOKUP($A1206+ROUND(LEFT(EK$1183,2)/24,5),'[1]ОАО "АТС"'!$A$30:$F$773,3,FALSE)+HLOOKUP($DL$1181,'[1]Сбытовая надбавка'!$F$5:$H$6,2,FALSE),2)+'[1]Иные услуги'!$C$6+HLOOKUP($DR$1180,'[1]Услуги по передаче'!$G$5:$J$7,2,FALSE))</f>
        <v>4324.63</v>
      </c>
      <c r="EL1206" s="73"/>
      <c r="EM1206" s="73"/>
      <c r="EN1206" s="73"/>
      <c r="EO1206" s="73"/>
      <c r="EP1206" s="74"/>
      <c r="EQ1206" s="72">
        <f>IF($A1206="-","-",ROUND(VLOOKUP($A1206+ROUND(LEFT(EQ$1183,2)/24,5),'[1]ОАО "АТС"'!$A$30:$F$773,3,FALSE)+HLOOKUP($DL$1181,'[1]Сбытовая надбавка'!$F$5:$H$6,2,FALSE),2)+'[1]Иные услуги'!$C$6+HLOOKUP($DR$1180,'[1]Услуги по передаче'!$G$5:$J$7,2,FALSE))</f>
        <v>4211.72</v>
      </c>
      <c r="ER1206" s="73"/>
      <c r="ES1206" s="73"/>
      <c r="ET1206" s="73"/>
      <c r="EU1206" s="73"/>
      <c r="EV1206" s="74"/>
    </row>
    <row r="1207" spans="1:152" s="38" customFormat="1" ht="15.75" customHeight="1" x14ac:dyDescent="0.2">
      <c r="A1207" s="69">
        <f>$A$138</f>
        <v>45009</v>
      </c>
      <c r="B1207" s="70"/>
      <c r="C1207" s="70"/>
      <c r="D1207" s="70"/>
      <c r="E1207" s="70"/>
      <c r="F1207" s="70"/>
      <c r="G1207" s="70"/>
      <c r="H1207" s="71"/>
      <c r="I1207" s="72">
        <f>IF($A1207="-","-",ROUND(VLOOKUP($A1207+ROUND(LEFT(I$1183,1)/24,5),'[1]ОАО "АТС"'!$A$30:$F$773,3,FALSE)+HLOOKUP($DL$1181,'[1]Сбытовая надбавка'!$F$5:$H$6,2,FALSE),2)+'[1]Иные услуги'!$C$6+HLOOKUP($DR$1180,'[1]Услуги по передаче'!$G$5:$J$7,2,FALSE))</f>
        <v>4165.05</v>
      </c>
      <c r="J1207" s="73"/>
      <c r="K1207" s="73"/>
      <c r="L1207" s="73"/>
      <c r="M1207" s="73"/>
      <c r="N1207" s="74"/>
      <c r="O1207" s="72">
        <f>IF($A1207="-","-",ROUND(VLOOKUP($A1207+ROUND(LEFT(O$1183,1)/24,5),'[1]ОАО "АТС"'!$A$30:$F$773,3,FALSE)+HLOOKUP($DL$1181,'[1]Сбытовая надбавка'!$F$5:$H$6,2,FALSE),2)+'[1]Иные услуги'!$C$6+HLOOKUP($DR$1180,'[1]Услуги по передаче'!$G$5:$J$7,2,FALSE))</f>
        <v>4165.1400000000003</v>
      </c>
      <c r="P1207" s="73"/>
      <c r="Q1207" s="73"/>
      <c r="R1207" s="73"/>
      <c r="S1207" s="73"/>
      <c r="T1207" s="74"/>
      <c r="U1207" s="72">
        <f>IF($A1207="-","-",ROUND(VLOOKUP($A1207+ROUND(LEFT(U$1183,1)/24,5),'[1]ОАО "АТС"'!$A$30:$F$773,3,FALSE)+HLOOKUP($DL$1181,'[1]Сбытовая надбавка'!$F$5:$H$6,2,FALSE),2)+'[1]Иные услуги'!$C$6+HLOOKUP($DR$1180,'[1]Услуги по передаче'!$G$5:$J$7,2,FALSE))</f>
        <v>4165.1900000000005</v>
      </c>
      <c r="V1207" s="73"/>
      <c r="W1207" s="73"/>
      <c r="X1207" s="73"/>
      <c r="Y1207" s="73"/>
      <c r="Z1207" s="74"/>
      <c r="AA1207" s="72">
        <f>IF($A1207="-","-",ROUND(VLOOKUP($A1207+ROUND(LEFT(AA$1183,1)/24,5),'[1]ОАО "АТС"'!$A$30:$F$773,3,FALSE)+HLOOKUP($DL$1181,'[1]Сбытовая надбавка'!$F$5:$H$6,2,FALSE),2)+'[1]Иные услуги'!$C$6+HLOOKUP($DR$1180,'[1]Услуги по передаче'!$G$5:$J$7,2,FALSE))</f>
        <v>4165.08</v>
      </c>
      <c r="AB1207" s="73"/>
      <c r="AC1207" s="73"/>
      <c r="AD1207" s="73"/>
      <c r="AE1207" s="73"/>
      <c r="AF1207" s="74"/>
      <c r="AG1207" s="72">
        <f>IF($A1207="-","-",ROUND(VLOOKUP($A1207+ROUND(LEFT(AG$1183,1)/24,5),'[1]ОАО "АТС"'!$A$30:$F$773,3,FALSE)+HLOOKUP($DL$1181,'[1]Сбытовая надбавка'!$F$5:$H$6,2,FALSE),2)+'[1]Иные услуги'!$C$6+HLOOKUP($DR$1180,'[1]Услуги по передаче'!$G$5:$J$7,2,FALSE))</f>
        <v>4165</v>
      </c>
      <c r="AH1207" s="73"/>
      <c r="AI1207" s="73"/>
      <c r="AJ1207" s="73"/>
      <c r="AK1207" s="73"/>
      <c r="AL1207" s="74"/>
      <c r="AM1207" s="72">
        <f>IF($A1207="-","-",ROUND(VLOOKUP($A1207+ROUND(LEFT(AM$1183,1)/24,5),'[1]ОАО "АТС"'!$A$30:$F$773,3,FALSE)+HLOOKUP($DL$1181,'[1]Сбытовая надбавка'!$F$5:$H$6,2,FALSE),2)+'[1]Иные услуги'!$C$6+HLOOKUP($DR$1180,'[1]Услуги по передаче'!$G$5:$J$7,2,FALSE))</f>
        <v>4165.05</v>
      </c>
      <c r="AN1207" s="73"/>
      <c r="AO1207" s="73"/>
      <c r="AP1207" s="73"/>
      <c r="AQ1207" s="73"/>
      <c r="AR1207" s="74"/>
      <c r="AS1207" s="72">
        <f>IF($A1207="-","-",ROUND(VLOOKUP($A1207+ROUND(LEFT(AS$1183,1)/24,5),'[1]ОАО "АТС"'!$A$30:$F$773,3,FALSE)+HLOOKUP($DL$1181,'[1]Сбытовая надбавка'!$F$5:$H$6,2,FALSE),2)+'[1]Иные услуги'!$C$6+HLOOKUP($DR$1180,'[1]Услуги по передаче'!$G$5:$J$7,2,FALSE))</f>
        <v>4164.58</v>
      </c>
      <c r="AT1207" s="73"/>
      <c r="AU1207" s="73"/>
      <c r="AV1207" s="73"/>
      <c r="AW1207" s="73"/>
      <c r="AX1207" s="74"/>
      <c r="AY1207" s="72">
        <f>IF($A1207="-","-",ROUND(VLOOKUP($A1207+ROUND(LEFT(AY$1183,1)/24,5),'[1]ОАО "АТС"'!$A$30:$F$773,3,FALSE)+HLOOKUP($DL$1181,'[1]Сбытовая надбавка'!$F$5:$H$6,2,FALSE),2)+'[1]Иные услуги'!$C$6+HLOOKUP($DR$1180,'[1]Услуги по передаче'!$G$5:$J$7,2,FALSE))</f>
        <v>4260.75</v>
      </c>
      <c r="AZ1207" s="73"/>
      <c r="BA1207" s="73"/>
      <c r="BB1207" s="73"/>
      <c r="BC1207" s="73"/>
      <c r="BD1207" s="74"/>
      <c r="BE1207" s="72">
        <f>IF($A1207="-","-",ROUND(VLOOKUP($A1207+ROUND(LEFT(BE$1183,1)/24,5),'[1]ОАО "АТС"'!$A$30:$F$773,3,FALSE)+HLOOKUP($DL$1181,'[1]Сбытовая надбавка'!$F$5:$H$6,2,FALSE),2)+'[1]Иные услуги'!$C$6+HLOOKUP($DR$1180,'[1]Услуги по передаче'!$G$5:$J$7,2,FALSE))</f>
        <v>4164.57</v>
      </c>
      <c r="BF1207" s="73"/>
      <c r="BG1207" s="73"/>
      <c r="BH1207" s="73"/>
      <c r="BI1207" s="73"/>
      <c r="BJ1207" s="74"/>
      <c r="BK1207" s="72">
        <f>IF($A1207="-","-",ROUND(VLOOKUP($A1207+ROUND(LEFT(BK$1183,1)/24,5),'[1]ОАО "АТС"'!$A$30:$F$773,3,FALSE)+HLOOKUP($DL$1181,'[1]Сбытовая надбавка'!$F$5:$H$6,2,FALSE),2)+'[1]Иные услуги'!$C$6+HLOOKUP($DR$1180,'[1]Услуги по передаче'!$G$5:$J$7,2,FALSE))</f>
        <v>4178.76</v>
      </c>
      <c r="BL1207" s="73"/>
      <c r="BM1207" s="73"/>
      <c r="BN1207" s="73"/>
      <c r="BO1207" s="73"/>
      <c r="BP1207" s="74"/>
      <c r="BQ1207" s="72">
        <f>IF($A1207="-","-",ROUND(VLOOKUP($A1207+ROUND(LEFT(BQ$1183,2)/24,5),'[1]ОАО "АТС"'!$A$30:$F$773,3,FALSE)+HLOOKUP($DL$1181,'[1]Сбытовая надбавка'!$F$5:$H$6,2,FALSE),2)+'[1]Иные услуги'!$C$6+HLOOKUP($DR$1180,'[1]Услуги по передаче'!$G$5:$J$7,2,FALSE))</f>
        <v>4192.04</v>
      </c>
      <c r="BR1207" s="73"/>
      <c r="BS1207" s="73"/>
      <c r="BT1207" s="73"/>
      <c r="BU1207" s="73"/>
      <c r="BV1207" s="74"/>
      <c r="BW1207" s="72">
        <f>IF($A1207="-","-",ROUND(VLOOKUP($A1207+ROUND(LEFT(BW$1183,2)/24,5),'[1]ОАО "АТС"'!$A$30:$F$773,3,FALSE)+HLOOKUP($DL$1181,'[1]Сбытовая надбавка'!$F$5:$H$6,2,FALSE),2)+'[1]Иные услуги'!$C$6+HLOOKUP($DR$1180,'[1]Услуги по передаче'!$G$5:$J$7,2,FALSE))</f>
        <v>4179.1000000000004</v>
      </c>
      <c r="BX1207" s="73"/>
      <c r="BY1207" s="73"/>
      <c r="BZ1207" s="73"/>
      <c r="CA1207" s="73"/>
      <c r="CB1207" s="74"/>
      <c r="CC1207" s="72">
        <f>IF($A1207="-","-",ROUND(VLOOKUP($A1207+ROUND(LEFT(CC$1183,2)/24,5),'[1]ОАО "АТС"'!$A$30:$F$773,3,FALSE)+HLOOKUP($DL$1181,'[1]Сбытовая надбавка'!$F$5:$H$6,2,FALSE),2)+'[1]Иные услуги'!$C$6+HLOOKUP($DR$1180,'[1]Услуги по передаче'!$G$5:$J$7,2,FALSE))</f>
        <v>4164.63</v>
      </c>
      <c r="CD1207" s="73"/>
      <c r="CE1207" s="73"/>
      <c r="CF1207" s="73"/>
      <c r="CG1207" s="73"/>
      <c r="CH1207" s="74"/>
      <c r="CI1207" s="72">
        <f>IF($A1207="-","-",ROUND(VLOOKUP($A1207+ROUND(LEFT(CI$1183,2)/24,5),'[1]ОАО "АТС"'!$A$30:$F$773,3,FALSE)+HLOOKUP($DL$1181,'[1]Сбытовая надбавка'!$F$5:$H$6,2,FALSE),2)+'[1]Иные услуги'!$C$6+HLOOKUP($DR$1180,'[1]Услуги по передаче'!$G$5:$J$7,2,FALSE))</f>
        <v>4164.6000000000004</v>
      </c>
      <c r="CJ1207" s="73"/>
      <c r="CK1207" s="73"/>
      <c r="CL1207" s="73"/>
      <c r="CM1207" s="73"/>
      <c r="CN1207" s="74"/>
      <c r="CO1207" s="72">
        <f>IF($A1207="-","-",ROUND(VLOOKUP($A1207+ROUND(LEFT(CO$1183,2)/24,5),'[1]ОАО "АТС"'!$A$30:$F$773,3,FALSE)+HLOOKUP($DL$1181,'[1]Сбытовая надбавка'!$F$5:$H$6,2,FALSE),2)+'[1]Иные услуги'!$C$6+HLOOKUP($DR$1180,'[1]Услуги по передаче'!$G$5:$J$7,2,FALSE))</f>
        <v>4165.49</v>
      </c>
      <c r="CP1207" s="73"/>
      <c r="CQ1207" s="73"/>
      <c r="CR1207" s="73"/>
      <c r="CS1207" s="73"/>
      <c r="CT1207" s="74"/>
      <c r="CU1207" s="72">
        <f>IF($A1207="-","-",ROUND(VLOOKUP($A1207+ROUND(LEFT(CU$1183,2)/24,5),'[1]ОАО "АТС"'!$A$30:$F$773,3,FALSE)+HLOOKUP($DL$1181,'[1]Сбытовая надбавка'!$F$5:$H$6,2,FALSE),2)+'[1]Иные услуги'!$C$6+HLOOKUP($DR$1180,'[1]Услуги по передаче'!$G$5:$J$7,2,FALSE))</f>
        <v>4164.93</v>
      </c>
      <c r="CV1207" s="73"/>
      <c r="CW1207" s="73"/>
      <c r="CX1207" s="73"/>
      <c r="CY1207" s="73"/>
      <c r="CZ1207" s="74"/>
      <c r="DA1207" s="72">
        <f>IF($A1207="-","-",ROUND(VLOOKUP($A1207+ROUND(LEFT(DA$1183,2)/24,5),'[1]ОАО "АТС"'!$A$30:$F$773,3,FALSE)+HLOOKUP($DL$1181,'[1]Сбытовая надбавка'!$F$5:$H$6,2,FALSE),2)+'[1]Иные услуги'!$C$6+HLOOKUP($DR$1180,'[1]Услуги по передаче'!$G$5:$J$7,2,FALSE))</f>
        <v>4165</v>
      </c>
      <c r="DB1207" s="73"/>
      <c r="DC1207" s="73"/>
      <c r="DD1207" s="73"/>
      <c r="DE1207" s="73"/>
      <c r="DF1207" s="74"/>
      <c r="DG1207" s="72">
        <f>IF($A1207="-","-",ROUND(VLOOKUP($A1207+ROUND(LEFT(DG$1183,2)/24,5),'[1]ОАО "АТС"'!$A$30:$F$773,3,FALSE)+HLOOKUP($DL$1181,'[1]Сбытовая надбавка'!$F$5:$H$6,2,FALSE),2)+'[1]Иные услуги'!$C$6+HLOOKUP($DR$1180,'[1]Услуги по передаче'!$G$5:$J$7,2,FALSE))</f>
        <v>4165.05</v>
      </c>
      <c r="DH1207" s="73"/>
      <c r="DI1207" s="73"/>
      <c r="DJ1207" s="73"/>
      <c r="DK1207" s="73"/>
      <c r="DL1207" s="74"/>
      <c r="DM1207" s="72">
        <f>IF($A1207="-","-",ROUND(VLOOKUP($A1207+ROUND(LEFT(DM$1183,2)/24,5),'[1]ОАО "АТС"'!$A$30:$F$773,3,FALSE)+HLOOKUP($DL$1181,'[1]Сбытовая надбавка'!$F$5:$H$6,2,FALSE),2)+'[1]Иные услуги'!$C$6+HLOOKUP($DR$1180,'[1]Услуги по передаче'!$G$5:$J$7,2,FALSE))</f>
        <v>4169.25</v>
      </c>
      <c r="DN1207" s="73"/>
      <c r="DO1207" s="73"/>
      <c r="DP1207" s="73"/>
      <c r="DQ1207" s="73"/>
      <c r="DR1207" s="74"/>
      <c r="DS1207" s="72">
        <f>IF($A1207="-","-",ROUND(VLOOKUP($A1207+ROUND(LEFT(DS$1183,2)/24,5),'[1]ОАО "АТС"'!$A$30:$F$773,3,FALSE)+HLOOKUP($DL$1181,'[1]Сбытовая надбавка'!$F$5:$H$6,2,FALSE),2)+'[1]Иные услуги'!$C$6+HLOOKUP($DR$1180,'[1]Услуги по передаче'!$G$5:$J$7,2,FALSE))</f>
        <v>4164.1100000000006</v>
      </c>
      <c r="DT1207" s="73"/>
      <c r="DU1207" s="73"/>
      <c r="DV1207" s="73"/>
      <c r="DW1207" s="73"/>
      <c r="DX1207" s="74"/>
      <c r="DY1207" s="72">
        <f>IF($A1207="-","-",ROUND(VLOOKUP($A1207+ROUND(LEFT(DY$1183,2)/24,5),'[1]ОАО "АТС"'!$A$30:$F$773,3,FALSE)+HLOOKUP($DL$1181,'[1]Сбытовая надбавка'!$F$5:$H$6,2,FALSE),2)+'[1]Иные услуги'!$C$6+HLOOKUP($DR$1180,'[1]Услуги по передаче'!$G$5:$J$7,2,FALSE))</f>
        <v>4164.3600000000006</v>
      </c>
      <c r="DZ1207" s="73"/>
      <c r="EA1207" s="73"/>
      <c r="EB1207" s="73"/>
      <c r="EC1207" s="73"/>
      <c r="ED1207" s="74"/>
      <c r="EE1207" s="72">
        <f>IF($A1207="-","-",ROUND(VLOOKUP($A1207+ROUND(LEFT(EE$1183,2)/24,5),'[1]ОАО "АТС"'!$A$30:$F$773,3,FALSE)+HLOOKUP($DL$1181,'[1]Сбытовая надбавка'!$F$5:$H$6,2,FALSE),2)+'[1]Иные услуги'!$C$6+HLOOKUP($DR$1180,'[1]Услуги по передаче'!$G$5:$J$7,2,FALSE))</f>
        <v>4164.3</v>
      </c>
      <c r="EF1207" s="73"/>
      <c r="EG1207" s="73"/>
      <c r="EH1207" s="73"/>
      <c r="EI1207" s="73"/>
      <c r="EJ1207" s="74"/>
      <c r="EK1207" s="72">
        <f>IF($A1207="-","-",ROUND(VLOOKUP($A1207+ROUND(LEFT(EK$1183,2)/24,5),'[1]ОАО "АТС"'!$A$30:$F$773,3,FALSE)+HLOOKUP($DL$1181,'[1]Сбытовая надбавка'!$F$5:$H$6,2,FALSE),2)+'[1]Иные услуги'!$C$6+HLOOKUP($DR$1180,'[1]Услуги по передаче'!$G$5:$J$7,2,FALSE))</f>
        <v>4336.51</v>
      </c>
      <c r="EL1207" s="73"/>
      <c r="EM1207" s="73"/>
      <c r="EN1207" s="73"/>
      <c r="EO1207" s="73"/>
      <c r="EP1207" s="74"/>
      <c r="EQ1207" s="72">
        <f>IF($A1207="-","-",ROUND(VLOOKUP($A1207+ROUND(LEFT(EQ$1183,2)/24,5),'[1]ОАО "АТС"'!$A$30:$F$773,3,FALSE)+HLOOKUP($DL$1181,'[1]Сбытовая надбавка'!$F$5:$H$6,2,FALSE),2)+'[1]Иные услуги'!$C$6+HLOOKUP($DR$1180,'[1]Услуги по передаче'!$G$5:$J$7,2,FALSE))</f>
        <v>4227.6499999999996</v>
      </c>
      <c r="ER1207" s="73"/>
      <c r="ES1207" s="73"/>
      <c r="ET1207" s="73"/>
      <c r="EU1207" s="73"/>
      <c r="EV1207" s="74"/>
    </row>
    <row r="1208" spans="1:152" s="38" customFormat="1" ht="15.75" customHeight="1" x14ac:dyDescent="0.2">
      <c r="A1208" s="69">
        <f>$A$139</f>
        <v>45010</v>
      </c>
      <c r="B1208" s="70"/>
      <c r="C1208" s="70"/>
      <c r="D1208" s="70"/>
      <c r="E1208" s="70"/>
      <c r="F1208" s="70"/>
      <c r="G1208" s="70"/>
      <c r="H1208" s="71"/>
      <c r="I1208" s="72">
        <f>IF($A1208="-","-",ROUND(VLOOKUP($A1208+ROUND(LEFT(I$1183,1)/24,5),'[1]ОАО "АТС"'!$A$30:$F$773,3,FALSE)+HLOOKUP($DL$1181,'[1]Сбытовая надбавка'!$F$5:$H$6,2,FALSE),2)+'[1]Иные услуги'!$C$6+HLOOKUP($DR$1180,'[1]Услуги по передаче'!$G$5:$J$7,2,FALSE))</f>
        <v>4164.8100000000004</v>
      </c>
      <c r="J1208" s="73"/>
      <c r="K1208" s="73"/>
      <c r="L1208" s="73"/>
      <c r="M1208" s="73"/>
      <c r="N1208" s="74"/>
      <c r="O1208" s="72">
        <f>IF($A1208="-","-",ROUND(VLOOKUP($A1208+ROUND(LEFT(O$1183,1)/24,5),'[1]ОАО "АТС"'!$A$30:$F$773,3,FALSE)+HLOOKUP($DL$1181,'[1]Сбытовая надбавка'!$F$5:$H$6,2,FALSE),2)+'[1]Иные услуги'!$C$6+HLOOKUP($DR$1180,'[1]Услуги по передаче'!$G$5:$J$7,2,FALSE))</f>
        <v>4164.87</v>
      </c>
      <c r="P1208" s="73"/>
      <c r="Q1208" s="73"/>
      <c r="R1208" s="73"/>
      <c r="S1208" s="73"/>
      <c r="T1208" s="74"/>
      <c r="U1208" s="72">
        <f>IF($A1208="-","-",ROUND(VLOOKUP($A1208+ROUND(LEFT(U$1183,1)/24,5),'[1]ОАО "АТС"'!$A$30:$F$773,3,FALSE)+HLOOKUP($DL$1181,'[1]Сбытовая надбавка'!$F$5:$H$6,2,FALSE),2)+'[1]Иные услуги'!$C$6+HLOOKUP($DR$1180,'[1]Услуги по передаче'!$G$5:$J$7,2,FALSE))</f>
        <v>4165</v>
      </c>
      <c r="V1208" s="73"/>
      <c r="W1208" s="73"/>
      <c r="X1208" s="73"/>
      <c r="Y1208" s="73"/>
      <c r="Z1208" s="74"/>
      <c r="AA1208" s="72">
        <f>IF($A1208="-","-",ROUND(VLOOKUP($A1208+ROUND(LEFT(AA$1183,1)/24,5),'[1]ОАО "АТС"'!$A$30:$F$773,3,FALSE)+HLOOKUP($DL$1181,'[1]Сбытовая надбавка'!$F$5:$H$6,2,FALSE),2)+'[1]Иные услуги'!$C$6+HLOOKUP($DR$1180,'[1]Услуги по передаче'!$G$5:$J$7,2,FALSE))</f>
        <v>4164.92</v>
      </c>
      <c r="AB1208" s="73"/>
      <c r="AC1208" s="73"/>
      <c r="AD1208" s="73"/>
      <c r="AE1208" s="73"/>
      <c r="AF1208" s="74"/>
      <c r="AG1208" s="72">
        <f>IF($A1208="-","-",ROUND(VLOOKUP($A1208+ROUND(LEFT(AG$1183,1)/24,5),'[1]ОАО "АТС"'!$A$30:$F$773,3,FALSE)+HLOOKUP($DL$1181,'[1]Сбытовая надбавка'!$F$5:$H$6,2,FALSE),2)+'[1]Иные услуги'!$C$6+HLOOKUP($DR$1180,'[1]Услуги по передаче'!$G$5:$J$7,2,FALSE))</f>
        <v>4164.84</v>
      </c>
      <c r="AH1208" s="73"/>
      <c r="AI1208" s="73"/>
      <c r="AJ1208" s="73"/>
      <c r="AK1208" s="73"/>
      <c r="AL1208" s="74"/>
      <c r="AM1208" s="72">
        <f>IF($A1208="-","-",ROUND(VLOOKUP($A1208+ROUND(LEFT(AM$1183,1)/24,5),'[1]ОАО "АТС"'!$A$30:$F$773,3,FALSE)+HLOOKUP($DL$1181,'[1]Сбытовая надбавка'!$F$5:$H$6,2,FALSE),2)+'[1]Иные услуги'!$C$6+HLOOKUP($DR$1180,'[1]Услуги по передаче'!$G$5:$J$7,2,FALSE))</f>
        <v>4165.0200000000004</v>
      </c>
      <c r="AN1208" s="73"/>
      <c r="AO1208" s="73"/>
      <c r="AP1208" s="73"/>
      <c r="AQ1208" s="73"/>
      <c r="AR1208" s="74"/>
      <c r="AS1208" s="72">
        <f>IF($A1208="-","-",ROUND(VLOOKUP($A1208+ROUND(LEFT(AS$1183,1)/24,5),'[1]ОАО "АТС"'!$A$30:$F$773,3,FALSE)+HLOOKUP($DL$1181,'[1]Сбытовая надбавка'!$F$5:$H$6,2,FALSE),2)+'[1]Иные услуги'!$C$6+HLOOKUP($DR$1180,'[1]Услуги по передаче'!$G$5:$J$7,2,FALSE))</f>
        <v>4164.7299999999996</v>
      </c>
      <c r="AT1208" s="73"/>
      <c r="AU1208" s="73"/>
      <c r="AV1208" s="73"/>
      <c r="AW1208" s="73"/>
      <c r="AX1208" s="74"/>
      <c r="AY1208" s="72">
        <f>IF($A1208="-","-",ROUND(VLOOKUP($A1208+ROUND(LEFT(AY$1183,1)/24,5),'[1]ОАО "АТС"'!$A$30:$F$773,3,FALSE)+HLOOKUP($DL$1181,'[1]Сбытовая надбавка'!$F$5:$H$6,2,FALSE),2)+'[1]Иные услуги'!$C$6+HLOOKUP($DR$1180,'[1]Услуги по передаче'!$G$5:$J$7,2,FALSE))</f>
        <v>4223.21</v>
      </c>
      <c r="AZ1208" s="73"/>
      <c r="BA1208" s="73"/>
      <c r="BB1208" s="73"/>
      <c r="BC1208" s="73"/>
      <c r="BD1208" s="74"/>
      <c r="BE1208" s="72">
        <f>IF($A1208="-","-",ROUND(VLOOKUP($A1208+ROUND(LEFT(BE$1183,1)/24,5),'[1]ОАО "АТС"'!$A$30:$F$773,3,FALSE)+HLOOKUP($DL$1181,'[1]Сбытовая надбавка'!$F$5:$H$6,2,FALSE),2)+'[1]Иные услуги'!$C$6+HLOOKUP($DR$1180,'[1]Услуги по передаче'!$G$5:$J$7,2,FALSE))</f>
        <v>4165</v>
      </c>
      <c r="BF1208" s="73"/>
      <c r="BG1208" s="73"/>
      <c r="BH1208" s="73"/>
      <c r="BI1208" s="73"/>
      <c r="BJ1208" s="74"/>
      <c r="BK1208" s="72">
        <f>IF($A1208="-","-",ROUND(VLOOKUP($A1208+ROUND(LEFT(BK$1183,1)/24,5),'[1]ОАО "АТС"'!$A$30:$F$773,3,FALSE)+HLOOKUP($DL$1181,'[1]Сбытовая надбавка'!$F$5:$H$6,2,FALSE),2)+'[1]Иные услуги'!$C$6+HLOOKUP($DR$1180,'[1]Услуги по передаче'!$G$5:$J$7,2,FALSE))</f>
        <v>4172.72</v>
      </c>
      <c r="BL1208" s="73"/>
      <c r="BM1208" s="73"/>
      <c r="BN1208" s="73"/>
      <c r="BO1208" s="73"/>
      <c r="BP1208" s="74"/>
      <c r="BQ1208" s="72">
        <f>IF($A1208="-","-",ROUND(VLOOKUP($A1208+ROUND(LEFT(BQ$1183,2)/24,5),'[1]ОАО "АТС"'!$A$30:$F$773,3,FALSE)+HLOOKUP($DL$1181,'[1]Сбытовая надбавка'!$F$5:$H$6,2,FALSE),2)+'[1]Иные услуги'!$C$6+HLOOKUP($DR$1180,'[1]Услуги по передаче'!$G$5:$J$7,2,FALSE))</f>
        <v>4190.45</v>
      </c>
      <c r="BR1208" s="73"/>
      <c r="BS1208" s="73"/>
      <c r="BT1208" s="73"/>
      <c r="BU1208" s="73"/>
      <c r="BV1208" s="74"/>
      <c r="BW1208" s="72">
        <f>IF($A1208="-","-",ROUND(VLOOKUP($A1208+ROUND(LEFT(BW$1183,2)/24,5),'[1]ОАО "АТС"'!$A$30:$F$773,3,FALSE)+HLOOKUP($DL$1181,'[1]Сбытовая надбавка'!$F$5:$H$6,2,FALSE),2)+'[1]Иные услуги'!$C$6+HLOOKUP($DR$1180,'[1]Услуги по передаче'!$G$5:$J$7,2,FALSE))</f>
        <v>4179.0300000000007</v>
      </c>
      <c r="BX1208" s="73"/>
      <c r="BY1208" s="73"/>
      <c r="BZ1208" s="73"/>
      <c r="CA1208" s="73"/>
      <c r="CB1208" s="74"/>
      <c r="CC1208" s="72">
        <f>IF($A1208="-","-",ROUND(VLOOKUP($A1208+ROUND(LEFT(CC$1183,2)/24,5),'[1]ОАО "АТС"'!$A$30:$F$773,3,FALSE)+HLOOKUP($DL$1181,'[1]Сбытовая надбавка'!$F$5:$H$6,2,FALSE),2)+'[1]Иные услуги'!$C$6+HLOOKUP($DR$1180,'[1]Услуги по передаче'!$G$5:$J$7,2,FALSE))</f>
        <v>4165.0300000000007</v>
      </c>
      <c r="CD1208" s="73"/>
      <c r="CE1208" s="73"/>
      <c r="CF1208" s="73"/>
      <c r="CG1208" s="73"/>
      <c r="CH1208" s="74"/>
      <c r="CI1208" s="72">
        <f>IF($A1208="-","-",ROUND(VLOOKUP($A1208+ROUND(LEFT(CI$1183,2)/24,5),'[1]ОАО "АТС"'!$A$30:$F$773,3,FALSE)+HLOOKUP($DL$1181,'[1]Сбытовая надбавка'!$F$5:$H$6,2,FALSE),2)+'[1]Иные услуги'!$C$6+HLOOKUP($DR$1180,'[1]Услуги по передаче'!$G$5:$J$7,2,FALSE))</f>
        <v>4165.0200000000004</v>
      </c>
      <c r="CJ1208" s="73"/>
      <c r="CK1208" s="73"/>
      <c r="CL1208" s="73"/>
      <c r="CM1208" s="73"/>
      <c r="CN1208" s="74"/>
      <c r="CO1208" s="72">
        <f>IF($A1208="-","-",ROUND(VLOOKUP($A1208+ROUND(LEFT(CO$1183,2)/24,5),'[1]ОАО "АТС"'!$A$30:$F$773,3,FALSE)+HLOOKUP($DL$1181,'[1]Сбытовая надбавка'!$F$5:$H$6,2,FALSE),2)+'[1]Иные услуги'!$C$6+HLOOKUP($DR$1180,'[1]Услуги по передаче'!$G$5:$J$7,2,FALSE))</f>
        <v>4166.22</v>
      </c>
      <c r="CP1208" s="73"/>
      <c r="CQ1208" s="73"/>
      <c r="CR1208" s="73"/>
      <c r="CS1208" s="73"/>
      <c r="CT1208" s="74"/>
      <c r="CU1208" s="72">
        <f>IF($A1208="-","-",ROUND(VLOOKUP($A1208+ROUND(LEFT(CU$1183,2)/24,5),'[1]ОАО "АТС"'!$A$30:$F$773,3,FALSE)+HLOOKUP($DL$1181,'[1]Сбытовая надбавка'!$F$5:$H$6,2,FALSE),2)+'[1]Иные услуги'!$C$6+HLOOKUP($DR$1180,'[1]Услуги по передаче'!$G$5:$J$7,2,FALSE))</f>
        <v>4165.2</v>
      </c>
      <c r="CV1208" s="73"/>
      <c r="CW1208" s="73"/>
      <c r="CX1208" s="73"/>
      <c r="CY1208" s="73"/>
      <c r="CZ1208" s="74"/>
      <c r="DA1208" s="72">
        <f>IF($A1208="-","-",ROUND(VLOOKUP($A1208+ROUND(LEFT(DA$1183,2)/24,5),'[1]ОАО "АТС"'!$A$30:$F$773,3,FALSE)+HLOOKUP($DL$1181,'[1]Сбытовая надбавка'!$F$5:$H$6,2,FALSE),2)+'[1]Иные услуги'!$C$6+HLOOKUP($DR$1180,'[1]Услуги по передаче'!$G$5:$J$7,2,FALSE))</f>
        <v>4165.08</v>
      </c>
      <c r="DB1208" s="73"/>
      <c r="DC1208" s="73"/>
      <c r="DD1208" s="73"/>
      <c r="DE1208" s="73"/>
      <c r="DF1208" s="74"/>
      <c r="DG1208" s="72">
        <f>IF($A1208="-","-",ROUND(VLOOKUP($A1208+ROUND(LEFT(DG$1183,2)/24,5),'[1]ОАО "АТС"'!$A$30:$F$773,3,FALSE)+HLOOKUP($DL$1181,'[1]Сбытовая надбавка'!$F$5:$H$6,2,FALSE),2)+'[1]Иные услуги'!$C$6+HLOOKUP($DR$1180,'[1]Услуги по передаче'!$G$5:$J$7,2,FALSE))</f>
        <v>4165.13</v>
      </c>
      <c r="DH1208" s="73"/>
      <c r="DI1208" s="73"/>
      <c r="DJ1208" s="73"/>
      <c r="DK1208" s="73"/>
      <c r="DL1208" s="74"/>
      <c r="DM1208" s="72">
        <f>IF($A1208="-","-",ROUND(VLOOKUP($A1208+ROUND(LEFT(DM$1183,2)/24,5),'[1]ОАО "АТС"'!$A$30:$F$773,3,FALSE)+HLOOKUP($DL$1181,'[1]Сбытовая надбавка'!$F$5:$H$6,2,FALSE),2)+'[1]Иные услуги'!$C$6+HLOOKUP($DR$1180,'[1]Услуги по передаче'!$G$5:$J$7,2,FALSE))</f>
        <v>4163.07</v>
      </c>
      <c r="DN1208" s="73"/>
      <c r="DO1208" s="73"/>
      <c r="DP1208" s="73"/>
      <c r="DQ1208" s="73"/>
      <c r="DR1208" s="74"/>
      <c r="DS1208" s="72">
        <f>IF($A1208="-","-",ROUND(VLOOKUP($A1208+ROUND(LEFT(DS$1183,2)/24,5),'[1]ОАО "АТС"'!$A$30:$F$773,3,FALSE)+HLOOKUP($DL$1181,'[1]Сбытовая надбавка'!$F$5:$H$6,2,FALSE),2)+'[1]Иные услуги'!$C$6+HLOOKUP($DR$1180,'[1]Услуги по передаче'!$G$5:$J$7,2,FALSE))</f>
        <v>4164.1400000000003</v>
      </c>
      <c r="DT1208" s="73"/>
      <c r="DU1208" s="73"/>
      <c r="DV1208" s="73"/>
      <c r="DW1208" s="73"/>
      <c r="DX1208" s="74"/>
      <c r="DY1208" s="72">
        <f>IF($A1208="-","-",ROUND(VLOOKUP($A1208+ROUND(LEFT(DY$1183,2)/24,5),'[1]ОАО "АТС"'!$A$30:$F$773,3,FALSE)+HLOOKUP($DL$1181,'[1]Сбытовая надбавка'!$F$5:$H$6,2,FALSE),2)+'[1]Иные услуги'!$C$6+HLOOKUP($DR$1180,'[1]Услуги по передаче'!$G$5:$J$7,2,FALSE))</f>
        <v>4164.3999999999996</v>
      </c>
      <c r="DZ1208" s="73"/>
      <c r="EA1208" s="73"/>
      <c r="EB1208" s="73"/>
      <c r="EC1208" s="73"/>
      <c r="ED1208" s="74"/>
      <c r="EE1208" s="72">
        <f>IF($A1208="-","-",ROUND(VLOOKUP($A1208+ROUND(LEFT(EE$1183,2)/24,5),'[1]ОАО "АТС"'!$A$30:$F$773,3,FALSE)+HLOOKUP($DL$1181,'[1]Сбытовая надбавка'!$F$5:$H$6,2,FALSE),2)+'[1]Иные услуги'!$C$6+HLOOKUP($DR$1180,'[1]Услуги по передаче'!$G$5:$J$7,2,FALSE))</f>
        <v>4164.2299999999996</v>
      </c>
      <c r="EF1208" s="73"/>
      <c r="EG1208" s="73"/>
      <c r="EH1208" s="73"/>
      <c r="EI1208" s="73"/>
      <c r="EJ1208" s="74"/>
      <c r="EK1208" s="72">
        <f>IF($A1208="-","-",ROUND(VLOOKUP($A1208+ROUND(LEFT(EK$1183,2)/24,5),'[1]ОАО "АТС"'!$A$30:$F$773,3,FALSE)+HLOOKUP($DL$1181,'[1]Сбытовая надбавка'!$F$5:$H$6,2,FALSE),2)+'[1]Иные услуги'!$C$6+HLOOKUP($DR$1180,'[1]Услуги по передаче'!$G$5:$J$7,2,FALSE))</f>
        <v>4327.0300000000007</v>
      </c>
      <c r="EL1208" s="73"/>
      <c r="EM1208" s="73"/>
      <c r="EN1208" s="73"/>
      <c r="EO1208" s="73"/>
      <c r="EP1208" s="74"/>
      <c r="EQ1208" s="72">
        <f>IF($A1208="-","-",ROUND(VLOOKUP($A1208+ROUND(LEFT(EQ$1183,2)/24,5),'[1]ОАО "АТС"'!$A$30:$F$773,3,FALSE)+HLOOKUP($DL$1181,'[1]Сбытовая надбавка'!$F$5:$H$6,2,FALSE),2)+'[1]Иные услуги'!$C$6+HLOOKUP($DR$1180,'[1]Услуги по передаче'!$G$5:$J$7,2,FALSE))</f>
        <v>4233.1400000000003</v>
      </c>
      <c r="ER1208" s="73"/>
      <c r="ES1208" s="73"/>
      <c r="ET1208" s="73"/>
      <c r="EU1208" s="73"/>
      <c r="EV1208" s="74"/>
    </row>
    <row r="1209" spans="1:152" s="38" customFormat="1" ht="15.75" customHeight="1" x14ac:dyDescent="0.2">
      <c r="A1209" s="69">
        <f>$A$140</f>
        <v>45011</v>
      </c>
      <c r="B1209" s="70"/>
      <c r="C1209" s="70"/>
      <c r="D1209" s="70"/>
      <c r="E1209" s="70"/>
      <c r="F1209" s="70"/>
      <c r="G1209" s="70"/>
      <c r="H1209" s="71"/>
      <c r="I1209" s="72">
        <f>IF($A1209="-","-",ROUND(VLOOKUP($A1209+ROUND(LEFT(I$1183,1)/24,5),'[1]ОАО "АТС"'!$A$30:$F$773,3,FALSE)+HLOOKUP($DL$1181,'[1]Сбытовая надбавка'!$F$5:$H$6,2,FALSE),2)+'[1]Иные услуги'!$C$6+HLOOKUP($DR$1180,'[1]Услуги по передаче'!$G$5:$J$7,2,FALSE))</f>
        <v>4164.79</v>
      </c>
      <c r="J1209" s="73"/>
      <c r="K1209" s="73"/>
      <c r="L1209" s="73"/>
      <c r="M1209" s="73"/>
      <c r="N1209" s="74"/>
      <c r="O1209" s="72">
        <f>IF($A1209="-","-",ROUND(VLOOKUP($A1209+ROUND(LEFT(O$1183,1)/24,5),'[1]ОАО "АТС"'!$A$30:$F$773,3,FALSE)+HLOOKUP($DL$1181,'[1]Сбытовая надбавка'!$F$5:$H$6,2,FALSE),2)+'[1]Иные услуги'!$C$6+HLOOKUP($DR$1180,'[1]Услуги по передаче'!$G$5:$J$7,2,FALSE))</f>
        <v>4164.8500000000004</v>
      </c>
      <c r="P1209" s="73"/>
      <c r="Q1209" s="73"/>
      <c r="R1209" s="73"/>
      <c r="S1209" s="73"/>
      <c r="T1209" s="74"/>
      <c r="U1209" s="72">
        <f>IF($A1209="-","-",ROUND(VLOOKUP($A1209+ROUND(LEFT(U$1183,1)/24,5),'[1]ОАО "АТС"'!$A$30:$F$773,3,FALSE)+HLOOKUP($DL$1181,'[1]Сбытовая надбавка'!$F$5:$H$6,2,FALSE),2)+'[1]Иные услуги'!$C$6+HLOOKUP($DR$1180,'[1]Услуги по передаче'!$G$5:$J$7,2,FALSE))</f>
        <v>4165.0300000000007</v>
      </c>
      <c r="V1209" s="73"/>
      <c r="W1209" s="73"/>
      <c r="X1209" s="73"/>
      <c r="Y1209" s="73"/>
      <c r="Z1209" s="74"/>
      <c r="AA1209" s="72">
        <f>IF($A1209="-","-",ROUND(VLOOKUP($A1209+ROUND(LEFT(AA$1183,1)/24,5),'[1]ОАО "АТС"'!$A$30:$F$773,3,FALSE)+HLOOKUP($DL$1181,'[1]Сбытовая надбавка'!$F$5:$H$6,2,FALSE),2)+'[1]Иные услуги'!$C$6+HLOOKUP($DR$1180,'[1]Услуги по передаче'!$G$5:$J$7,2,FALSE))</f>
        <v>4164.9799999999996</v>
      </c>
      <c r="AB1209" s="73"/>
      <c r="AC1209" s="73"/>
      <c r="AD1209" s="73"/>
      <c r="AE1209" s="73"/>
      <c r="AF1209" s="74"/>
      <c r="AG1209" s="72">
        <f>IF($A1209="-","-",ROUND(VLOOKUP($A1209+ROUND(LEFT(AG$1183,1)/24,5),'[1]ОАО "АТС"'!$A$30:$F$773,3,FALSE)+HLOOKUP($DL$1181,'[1]Сбытовая надбавка'!$F$5:$H$6,2,FALSE),2)+'[1]Иные услуги'!$C$6+HLOOKUP($DR$1180,'[1]Услуги по передаче'!$G$5:$J$7,2,FALSE))</f>
        <v>4164.68</v>
      </c>
      <c r="AH1209" s="73"/>
      <c r="AI1209" s="73"/>
      <c r="AJ1209" s="73"/>
      <c r="AK1209" s="73"/>
      <c r="AL1209" s="74"/>
      <c r="AM1209" s="72">
        <f>IF($A1209="-","-",ROUND(VLOOKUP($A1209+ROUND(LEFT(AM$1183,1)/24,5),'[1]ОАО "АТС"'!$A$30:$F$773,3,FALSE)+HLOOKUP($DL$1181,'[1]Сбытовая надбавка'!$F$5:$H$6,2,FALSE),2)+'[1]Иные услуги'!$C$6+HLOOKUP($DR$1180,'[1]Услуги по передаче'!$G$5:$J$7,2,FALSE))</f>
        <v>4164.8999999999996</v>
      </c>
      <c r="AN1209" s="73"/>
      <c r="AO1209" s="73"/>
      <c r="AP1209" s="73"/>
      <c r="AQ1209" s="73"/>
      <c r="AR1209" s="74"/>
      <c r="AS1209" s="72">
        <f>IF($A1209="-","-",ROUND(VLOOKUP($A1209+ROUND(LEFT(AS$1183,1)/24,5),'[1]ОАО "АТС"'!$A$30:$F$773,3,FALSE)+HLOOKUP($DL$1181,'[1]Сбытовая надбавка'!$F$5:$H$6,2,FALSE),2)+'[1]Иные услуги'!$C$6+HLOOKUP($DR$1180,'[1]Услуги по передаче'!$G$5:$J$7,2,FALSE))</f>
        <v>4164.45</v>
      </c>
      <c r="AT1209" s="73"/>
      <c r="AU1209" s="73"/>
      <c r="AV1209" s="73"/>
      <c r="AW1209" s="73"/>
      <c r="AX1209" s="74"/>
      <c r="AY1209" s="72">
        <f>IF($A1209="-","-",ROUND(VLOOKUP($A1209+ROUND(LEFT(AY$1183,1)/24,5),'[1]ОАО "АТС"'!$A$30:$F$773,3,FALSE)+HLOOKUP($DL$1181,'[1]Сбытовая надбавка'!$F$5:$H$6,2,FALSE),2)+'[1]Иные услуги'!$C$6+HLOOKUP($DR$1180,'[1]Услуги по передаче'!$G$5:$J$7,2,FALSE))</f>
        <v>4164.63</v>
      </c>
      <c r="AZ1209" s="73"/>
      <c r="BA1209" s="73"/>
      <c r="BB1209" s="73"/>
      <c r="BC1209" s="73"/>
      <c r="BD1209" s="74"/>
      <c r="BE1209" s="72">
        <f>IF($A1209="-","-",ROUND(VLOOKUP($A1209+ROUND(LEFT(BE$1183,1)/24,5),'[1]ОАО "АТС"'!$A$30:$F$773,3,FALSE)+HLOOKUP($DL$1181,'[1]Сбытовая надбавка'!$F$5:$H$6,2,FALSE),2)+'[1]Иные услуги'!$C$6+HLOOKUP($DR$1180,'[1]Услуги по передаче'!$G$5:$J$7,2,FALSE))</f>
        <v>4164.82</v>
      </c>
      <c r="BF1209" s="73"/>
      <c r="BG1209" s="73"/>
      <c r="BH1209" s="73"/>
      <c r="BI1209" s="73"/>
      <c r="BJ1209" s="74"/>
      <c r="BK1209" s="72">
        <f>IF($A1209="-","-",ROUND(VLOOKUP($A1209+ROUND(LEFT(BK$1183,1)/24,5),'[1]ОАО "АТС"'!$A$30:$F$773,3,FALSE)+HLOOKUP($DL$1181,'[1]Сбытовая надбавка'!$F$5:$H$6,2,FALSE),2)+'[1]Иные услуги'!$C$6+HLOOKUP($DR$1180,'[1]Услуги по передаче'!$G$5:$J$7,2,FALSE))</f>
        <v>4164.96</v>
      </c>
      <c r="BL1209" s="73"/>
      <c r="BM1209" s="73"/>
      <c r="BN1209" s="73"/>
      <c r="BO1209" s="73"/>
      <c r="BP1209" s="74"/>
      <c r="BQ1209" s="72">
        <f>IF($A1209="-","-",ROUND(VLOOKUP($A1209+ROUND(LEFT(BQ$1183,2)/24,5),'[1]ОАО "АТС"'!$A$30:$F$773,3,FALSE)+HLOOKUP($DL$1181,'[1]Сбытовая надбавка'!$F$5:$H$6,2,FALSE),2)+'[1]Иные услуги'!$C$6+HLOOKUP($DR$1180,'[1]Услуги по передаче'!$G$5:$J$7,2,FALSE))</f>
        <v>4165</v>
      </c>
      <c r="BR1209" s="73"/>
      <c r="BS1209" s="73"/>
      <c r="BT1209" s="73"/>
      <c r="BU1209" s="73"/>
      <c r="BV1209" s="74"/>
      <c r="BW1209" s="72">
        <f>IF($A1209="-","-",ROUND(VLOOKUP($A1209+ROUND(LEFT(BW$1183,2)/24,5),'[1]ОАО "АТС"'!$A$30:$F$773,3,FALSE)+HLOOKUP($DL$1181,'[1]Сбытовая надбавка'!$F$5:$H$6,2,FALSE),2)+'[1]Иные услуги'!$C$6+HLOOKUP($DR$1180,'[1]Услуги по передаче'!$G$5:$J$7,2,FALSE))</f>
        <v>4165.0200000000004</v>
      </c>
      <c r="BX1209" s="73"/>
      <c r="BY1209" s="73"/>
      <c r="BZ1209" s="73"/>
      <c r="CA1209" s="73"/>
      <c r="CB1209" s="74"/>
      <c r="CC1209" s="72">
        <f>IF($A1209="-","-",ROUND(VLOOKUP($A1209+ROUND(LEFT(CC$1183,2)/24,5),'[1]ОАО "АТС"'!$A$30:$F$773,3,FALSE)+HLOOKUP($DL$1181,'[1]Сбытовая надбавка'!$F$5:$H$6,2,FALSE),2)+'[1]Иные услуги'!$C$6+HLOOKUP($DR$1180,'[1]Услуги по передаче'!$G$5:$J$7,2,FALSE))</f>
        <v>4164.97</v>
      </c>
      <c r="CD1209" s="73"/>
      <c r="CE1209" s="73"/>
      <c r="CF1209" s="73"/>
      <c r="CG1209" s="73"/>
      <c r="CH1209" s="74"/>
      <c r="CI1209" s="72">
        <f>IF($A1209="-","-",ROUND(VLOOKUP($A1209+ROUND(LEFT(CI$1183,2)/24,5),'[1]ОАО "АТС"'!$A$30:$F$773,3,FALSE)+HLOOKUP($DL$1181,'[1]Сбытовая надбавка'!$F$5:$H$6,2,FALSE),2)+'[1]Иные услуги'!$C$6+HLOOKUP($DR$1180,'[1]Услуги по передаче'!$G$5:$J$7,2,FALSE))</f>
        <v>4164.96</v>
      </c>
      <c r="CJ1209" s="73"/>
      <c r="CK1209" s="73"/>
      <c r="CL1209" s="73"/>
      <c r="CM1209" s="73"/>
      <c r="CN1209" s="74"/>
      <c r="CO1209" s="72">
        <f>IF($A1209="-","-",ROUND(VLOOKUP($A1209+ROUND(LEFT(CO$1183,2)/24,5),'[1]ОАО "АТС"'!$A$30:$F$773,3,FALSE)+HLOOKUP($DL$1181,'[1]Сбытовая надбавка'!$F$5:$H$6,2,FALSE),2)+'[1]Иные услуги'!$C$6+HLOOKUP($DR$1180,'[1]Услуги по передаче'!$G$5:$J$7,2,FALSE))</f>
        <v>4164.96</v>
      </c>
      <c r="CP1209" s="73"/>
      <c r="CQ1209" s="73"/>
      <c r="CR1209" s="73"/>
      <c r="CS1209" s="73"/>
      <c r="CT1209" s="74"/>
      <c r="CU1209" s="72">
        <f>IF($A1209="-","-",ROUND(VLOOKUP($A1209+ROUND(LEFT(CU$1183,2)/24,5),'[1]ОАО "АТС"'!$A$30:$F$773,3,FALSE)+HLOOKUP($DL$1181,'[1]Сбытовая надбавка'!$F$5:$H$6,2,FALSE),2)+'[1]Иные услуги'!$C$6+HLOOKUP($DR$1180,'[1]Услуги по передаче'!$G$5:$J$7,2,FALSE))</f>
        <v>4165.07</v>
      </c>
      <c r="CV1209" s="73"/>
      <c r="CW1209" s="73"/>
      <c r="CX1209" s="73"/>
      <c r="CY1209" s="73"/>
      <c r="CZ1209" s="74"/>
      <c r="DA1209" s="72">
        <f>IF($A1209="-","-",ROUND(VLOOKUP($A1209+ROUND(LEFT(DA$1183,2)/24,5),'[1]ОАО "АТС"'!$A$30:$F$773,3,FALSE)+HLOOKUP($DL$1181,'[1]Сбытовая надбавка'!$F$5:$H$6,2,FALSE),2)+'[1]Иные услуги'!$C$6+HLOOKUP($DR$1180,'[1]Услуги по передаче'!$G$5:$J$7,2,FALSE))</f>
        <v>4164.97</v>
      </c>
      <c r="DB1209" s="73"/>
      <c r="DC1209" s="73"/>
      <c r="DD1209" s="73"/>
      <c r="DE1209" s="73"/>
      <c r="DF1209" s="74"/>
      <c r="DG1209" s="72">
        <f>IF($A1209="-","-",ROUND(VLOOKUP($A1209+ROUND(LEFT(DG$1183,2)/24,5),'[1]ОАО "АТС"'!$A$30:$F$773,3,FALSE)+HLOOKUP($DL$1181,'[1]Сбытовая надбавка'!$F$5:$H$6,2,FALSE),2)+'[1]Иные услуги'!$C$6+HLOOKUP($DR$1180,'[1]Услуги по передаче'!$G$5:$J$7,2,FALSE))</f>
        <v>4165.05</v>
      </c>
      <c r="DH1209" s="73"/>
      <c r="DI1209" s="73"/>
      <c r="DJ1209" s="73"/>
      <c r="DK1209" s="73"/>
      <c r="DL1209" s="74"/>
      <c r="DM1209" s="72">
        <f>IF($A1209="-","-",ROUND(VLOOKUP($A1209+ROUND(LEFT(DM$1183,2)/24,5),'[1]ОАО "АТС"'!$A$30:$F$773,3,FALSE)+HLOOKUP($DL$1181,'[1]Сбытовая надбавка'!$F$5:$H$6,2,FALSE),2)+'[1]Иные услуги'!$C$6+HLOOKUP($DR$1180,'[1]Услуги по передаче'!$G$5:$J$7,2,FALSE))</f>
        <v>4163</v>
      </c>
      <c r="DN1209" s="73"/>
      <c r="DO1209" s="73"/>
      <c r="DP1209" s="73"/>
      <c r="DQ1209" s="73"/>
      <c r="DR1209" s="74"/>
      <c r="DS1209" s="72">
        <f>IF($A1209="-","-",ROUND(VLOOKUP($A1209+ROUND(LEFT(DS$1183,2)/24,5),'[1]ОАО "АТС"'!$A$30:$F$773,3,FALSE)+HLOOKUP($DL$1181,'[1]Сбытовая надбавка'!$F$5:$H$6,2,FALSE),2)+'[1]Иные услуги'!$C$6+HLOOKUP($DR$1180,'[1]Услуги по передаче'!$G$5:$J$7,2,FALSE))</f>
        <v>4198.26</v>
      </c>
      <c r="DT1209" s="73"/>
      <c r="DU1209" s="73"/>
      <c r="DV1209" s="73"/>
      <c r="DW1209" s="73"/>
      <c r="DX1209" s="74"/>
      <c r="DY1209" s="72">
        <f>IF($A1209="-","-",ROUND(VLOOKUP($A1209+ROUND(LEFT(DY$1183,2)/24,5),'[1]ОАО "АТС"'!$A$30:$F$773,3,FALSE)+HLOOKUP($DL$1181,'[1]Сбытовая надбавка'!$F$5:$H$6,2,FALSE),2)+'[1]Иные услуги'!$C$6+HLOOKUP($DR$1180,'[1]Услуги по передаче'!$G$5:$J$7,2,FALSE))</f>
        <v>4164.37</v>
      </c>
      <c r="DZ1209" s="73"/>
      <c r="EA1209" s="73"/>
      <c r="EB1209" s="73"/>
      <c r="EC1209" s="73"/>
      <c r="ED1209" s="74"/>
      <c r="EE1209" s="72">
        <f>IF($A1209="-","-",ROUND(VLOOKUP($A1209+ROUND(LEFT(EE$1183,2)/24,5),'[1]ОАО "АТС"'!$A$30:$F$773,3,FALSE)+HLOOKUP($DL$1181,'[1]Сбытовая надбавка'!$F$5:$H$6,2,FALSE),2)+'[1]Иные услуги'!$C$6+HLOOKUP($DR$1180,'[1]Услуги по передаче'!$G$5:$J$7,2,FALSE))</f>
        <v>4164.18</v>
      </c>
      <c r="EF1209" s="73"/>
      <c r="EG1209" s="73"/>
      <c r="EH1209" s="73"/>
      <c r="EI1209" s="73"/>
      <c r="EJ1209" s="74"/>
      <c r="EK1209" s="72">
        <f>IF($A1209="-","-",ROUND(VLOOKUP($A1209+ROUND(LEFT(EK$1183,2)/24,5),'[1]ОАО "АТС"'!$A$30:$F$773,3,FALSE)+HLOOKUP($DL$1181,'[1]Сбытовая надбавка'!$F$5:$H$6,2,FALSE),2)+'[1]Иные услуги'!$C$6+HLOOKUP($DR$1180,'[1]Услуги по передаче'!$G$5:$J$7,2,FALSE))</f>
        <v>4304.1000000000004</v>
      </c>
      <c r="EL1209" s="73"/>
      <c r="EM1209" s="73"/>
      <c r="EN1209" s="73"/>
      <c r="EO1209" s="73"/>
      <c r="EP1209" s="74"/>
      <c r="EQ1209" s="72">
        <f>IF($A1209="-","-",ROUND(VLOOKUP($A1209+ROUND(LEFT(EQ$1183,2)/24,5),'[1]ОАО "АТС"'!$A$30:$F$773,3,FALSE)+HLOOKUP($DL$1181,'[1]Сбытовая надбавка'!$F$5:$H$6,2,FALSE),2)+'[1]Иные услуги'!$C$6+HLOOKUP($DR$1180,'[1]Услуги по передаче'!$G$5:$J$7,2,FALSE))</f>
        <v>4214.1499999999996</v>
      </c>
      <c r="ER1209" s="73"/>
      <c r="ES1209" s="73"/>
      <c r="ET1209" s="73"/>
      <c r="EU1209" s="73"/>
      <c r="EV1209" s="74"/>
    </row>
    <row r="1210" spans="1:152" s="38" customFormat="1" ht="15.75" customHeight="1" x14ac:dyDescent="0.2">
      <c r="A1210" s="69">
        <f>$A$141</f>
        <v>45012</v>
      </c>
      <c r="B1210" s="70"/>
      <c r="C1210" s="70"/>
      <c r="D1210" s="70"/>
      <c r="E1210" s="70"/>
      <c r="F1210" s="70"/>
      <c r="G1210" s="70"/>
      <c r="H1210" s="71"/>
      <c r="I1210" s="72">
        <f>IF($A1210="-","-",ROUND(VLOOKUP($A1210+ROUND(LEFT(I$1183,1)/24,5),'[1]ОАО "АТС"'!$A$30:$F$773,3,FALSE)+HLOOKUP($DL$1181,'[1]Сбытовая надбавка'!$F$5:$H$6,2,FALSE),2)+'[1]Иные услуги'!$C$6+HLOOKUP($DR$1180,'[1]Услуги по передаче'!$G$5:$J$7,2,FALSE))</f>
        <v>4164.92</v>
      </c>
      <c r="J1210" s="73"/>
      <c r="K1210" s="73"/>
      <c r="L1210" s="73"/>
      <c r="M1210" s="73"/>
      <c r="N1210" s="74"/>
      <c r="O1210" s="72">
        <f>IF($A1210="-","-",ROUND(VLOOKUP($A1210+ROUND(LEFT(O$1183,1)/24,5),'[1]ОАО "АТС"'!$A$30:$F$773,3,FALSE)+HLOOKUP($DL$1181,'[1]Сбытовая надбавка'!$F$5:$H$6,2,FALSE),2)+'[1]Иные услуги'!$C$6+HLOOKUP($DR$1180,'[1]Услуги по передаче'!$G$5:$J$7,2,FALSE))</f>
        <v>4165.08</v>
      </c>
      <c r="P1210" s="73"/>
      <c r="Q1210" s="73"/>
      <c r="R1210" s="73"/>
      <c r="S1210" s="73"/>
      <c r="T1210" s="74"/>
      <c r="U1210" s="72">
        <f>IF($A1210="-","-",ROUND(VLOOKUP($A1210+ROUND(LEFT(U$1183,1)/24,5),'[1]ОАО "АТС"'!$A$30:$F$773,3,FALSE)+HLOOKUP($DL$1181,'[1]Сбытовая надбавка'!$F$5:$H$6,2,FALSE),2)+'[1]Иные услуги'!$C$6+HLOOKUP($DR$1180,'[1]Услуги по передаче'!$G$5:$J$7,2,FALSE))</f>
        <v>4165.1400000000003</v>
      </c>
      <c r="V1210" s="73"/>
      <c r="W1210" s="73"/>
      <c r="X1210" s="73"/>
      <c r="Y1210" s="73"/>
      <c r="Z1210" s="74"/>
      <c r="AA1210" s="72">
        <f>IF($A1210="-","-",ROUND(VLOOKUP($A1210+ROUND(LEFT(AA$1183,1)/24,5),'[1]ОАО "АТС"'!$A$30:$F$773,3,FALSE)+HLOOKUP($DL$1181,'[1]Сбытовая надбавка'!$F$5:$H$6,2,FALSE),2)+'[1]Иные услуги'!$C$6+HLOOKUP($DR$1180,'[1]Услуги по передаче'!$G$5:$J$7,2,FALSE))</f>
        <v>4165.08</v>
      </c>
      <c r="AB1210" s="73"/>
      <c r="AC1210" s="73"/>
      <c r="AD1210" s="73"/>
      <c r="AE1210" s="73"/>
      <c r="AF1210" s="74"/>
      <c r="AG1210" s="72">
        <f>IF($A1210="-","-",ROUND(VLOOKUP($A1210+ROUND(LEFT(AG$1183,1)/24,5),'[1]ОАО "АТС"'!$A$30:$F$773,3,FALSE)+HLOOKUP($DL$1181,'[1]Сбытовая надбавка'!$F$5:$H$6,2,FALSE),2)+'[1]Иные услуги'!$C$6+HLOOKUP($DR$1180,'[1]Услуги по передаче'!$G$5:$J$7,2,FALSE))</f>
        <v>4164.92</v>
      </c>
      <c r="AH1210" s="73"/>
      <c r="AI1210" s="73"/>
      <c r="AJ1210" s="73"/>
      <c r="AK1210" s="73"/>
      <c r="AL1210" s="74"/>
      <c r="AM1210" s="72">
        <f>IF($A1210="-","-",ROUND(VLOOKUP($A1210+ROUND(LEFT(AM$1183,1)/24,5),'[1]ОАО "АТС"'!$A$30:$F$773,3,FALSE)+HLOOKUP($DL$1181,'[1]Сбытовая надбавка'!$F$5:$H$6,2,FALSE),2)+'[1]Иные услуги'!$C$6+HLOOKUP($DR$1180,'[1]Услуги по передаче'!$G$5:$J$7,2,FALSE))</f>
        <v>4165.01</v>
      </c>
      <c r="AN1210" s="73"/>
      <c r="AO1210" s="73"/>
      <c r="AP1210" s="73"/>
      <c r="AQ1210" s="73"/>
      <c r="AR1210" s="74"/>
      <c r="AS1210" s="72">
        <f>IF($A1210="-","-",ROUND(VLOOKUP($A1210+ROUND(LEFT(AS$1183,1)/24,5),'[1]ОАО "АТС"'!$A$30:$F$773,3,FALSE)+HLOOKUP($DL$1181,'[1]Сбытовая надбавка'!$F$5:$H$6,2,FALSE),2)+'[1]Иные услуги'!$C$6+HLOOKUP($DR$1180,'[1]Услуги по передаче'!$G$5:$J$7,2,FALSE))</f>
        <v>4168.41</v>
      </c>
      <c r="AT1210" s="73"/>
      <c r="AU1210" s="73"/>
      <c r="AV1210" s="73"/>
      <c r="AW1210" s="73"/>
      <c r="AX1210" s="74"/>
      <c r="AY1210" s="72">
        <f>IF($A1210="-","-",ROUND(VLOOKUP($A1210+ROUND(LEFT(AY$1183,1)/24,5),'[1]ОАО "АТС"'!$A$30:$F$773,3,FALSE)+HLOOKUP($DL$1181,'[1]Сбытовая надбавка'!$F$5:$H$6,2,FALSE),2)+'[1]Иные услуги'!$C$6+HLOOKUP($DR$1180,'[1]Услуги по передаче'!$G$5:$J$7,2,FALSE))</f>
        <v>4269.34</v>
      </c>
      <c r="AZ1210" s="73"/>
      <c r="BA1210" s="73"/>
      <c r="BB1210" s="73"/>
      <c r="BC1210" s="73"/>
      <c r="BD1210" s="74"/>
      <c r="BE1210" s="72">
        <f>IF($A1210="-","-",ROUND(VLOOKUP($A1210+ROUND(LEFT(BE$1183,1)/24,5),'[1]ОАО "АТС"'!$A$30:$F$773,3,FALSE)+HLOOKUP($DL$1181,'[1]Сбытовая надбавка'!$F$5:$H$6,2,FALSE),2)+'[1]Иные услуги'!$C$6+HLOOKUP($DR$1180,'[1]Услуги по передаче'!$G$5:$J$7,2,FALSE))</f>
        <v>4164.8999999999996</v>
      </c>
      <c r="BF1210" s="73"/>
      <c r="BG1210" s="73"/>
      <c r="BH1210" s="73"/>
      <c r="BI1210" s="73"/>
      <c r="BJ1210" s="74"/>
      <c r="BK1210" s="72">
        <f>IF($A1210="-","-",ROUND(VLOOKUP($A1210+ROUND(LEFT(BK$1183,1)/24,5),'[1]ОАО "АТС"'!$A$30:$F$773,3,FALSE)+HLOOKUP($DL$1181,'[1]Сбытовая надбавка'!$F$5:$H$6,2,FALSE),2)+'[1]Иные услуги'!$C$6+HLOOKUP($DR$1180,'[1]Услуги по передаче'!$G$5:$J$7,2,FALSE))</f>
        <v>4185.4799999999996</v>
      </c>
      <c r="BL1210" s="73"/>
      <c r="BM1210" s="73"/>
      <c r="BN1210" s="73"/>
      <c r="BO1210" s="73"/>
      <c r="BP1210" s="74"/>
      <c r="BQ1210" s="72">
        <f>IF($A1210="-","-",ROUND(VLOOKUP($A1210+ROUND(LEFT(BQ$1183,2)/24,5),'[1]ОАО "АТС"'!$A$30:$F$773,3,FALSE)+HLOOKUP($DL$1181,'[1]Сбытовая надбавка'!$F$5:$H$6,2,FALSE),2)+'[1]Иные услуги'!$C$6+HLOOKUP($DR$1180,'[1]Услуги по передаче'!$G$5:$J$7,2,FALSE))</f>
        <v>4197.49</v>
      </c>
      <c r="BR1210" s="73"/>
      <c r="BS1210" s="73"/>
      <c r="BT1210" s="73"/>
      <c r="BU1210" s="73"/>
      <c r="BV1210" s="74"/>
      <c r="BW1210" s="72">
        <f>IF($A1210="-","-",ROUND(VLOOKUP($A1210+ROUND(LEFT(BW$1183,2)/24,5),'[1]ОАО "АТС"'!$A$30:$F$773,3,FALSE)+HLOOKUP($DL$1181,'[1]Сбытовая надбавка'!$F$5:$H$6,2,FALSE),2)+'[1]Иные услуги'!$C$6+HLOOKUP($DR$1180,'[1]Услуги по передаче'!$G$5:$J$7,2,FALSE))</f>
        <v>4185.57</v>
      </c>
      <c r="BX1210" s="73"/>
      <c r="BY1210" s="73"/>
      <c r="BZ1210" s="73"/>
      <c r="CA1210" s="73"/>
      <c r="CB1210" s="74"/>
      <c r="CC1210" s="72">
        <f>IF($A1210="-","-",ROUND(VLOOKUP($A1210+ROUND(LEFT(CC$1183,2)/24,5),'[1]ОАО "АТС"'!$A$30:$F$773,3,FALSE)+HLOOKUP($DL$1181,'[1]Сбытовая надбавка'!$F$5:$H$6,2,FALSE),2)+'[1]Иные услуги'!$C$6+HLOOKUP($DR$1180,'[1]Услуги по передаче'!$G$5:$J$7,2,FALSE))</f>
        <v>4164.96</v>
      </c>
      <c r="CD1210" s="73"/>
      <c r="CE1210" s="73"/>
      <c r="CF1210" s="73"/>
      <c r="CG1210" s="73"/>
      <c r="CH1210" s="74"/>
      <c r="CI1210" s="72">
        <f>IF($A1210="-","-",ROUND(VLOOKUP($A1210+ROUND(LEFT(CI$1183,2)/24,5),'[1]ОАО "АТС"'!$A$30:$F$773,3,FALSE)+HLOOKUP($DL$1181,'[1]Сбытовая надбавка'!$F$5:$H$6,2,FALSE),2)+'[1]Иные услуги'!$C$6+HLOOKUP($DR$1180,'[1]Услуги по передаче'!$G$5:$J$7,2,FALSE))</f>
        <v>4164.9400000000005</v>
      </c>
      <c r="CJ1210" s="73"/>
      <c r="CK1210" s="73"/>
      <c r="CL1210" s="73"/>
      <c r="CM1210" s="73"/>
      <c r="CN1210" s="74"/>
      <c r="CO1210" s="72">
        <f>IF($A1210="-","-",ROUND(VLOOKUP($A1210+ROUND(LEFT(CO$1183,2)/24,5),'[1]ОАО "АТС"'!$A$30:$F$773,3,FALSE)+HLOOKUP($DL$1181,'[1]Сбытовая надбавка'!$F$5:$H$6,2,FALSE),2)+'[1]Иные услуги'!$C$6+HLOOKUP($DR$1180,'[1]Услуги по передаче'!$G$5:$J$7,2,FALSE))</f>
        <v>4172.4799999999996</v>
      </c>
      <c r="CP1210" s="73"/>
      <c r="CQ1210" s="73"/>
      <c r="CR1210" s="73"/>
      <c r="CS1210" s="73"/>
      <c r="CT1210" s="74"/>
      <c r="CU1210" s="72">
        <f>IF($A1210="-","-",ROUND(VLOOKUP($A1210+ROUND(LEFT(CU$1183,2)/24,5),'[1]ОАО "АТС"'!$A$30:$F$773,3,FALSE)+HLOOKUP($DL$1181,'[1]Сбытовая надбавка'!$F$5:$H$6,2,FALSE),2)+'[1]Иные услуги'!$C$6+HLOOKUP($DR$1180,'[1]Услуги по передаче'!$G$5:$J$7,2,FALSE))</f>
        <v>4165.0600000000004</v>
      </c>
      <c r="CV1210" s="73"/>
      <c r="CW1210" s="73"/>
      <c r="CX1210" s="73"/>
      <c r="CY1210" s="73"/>
      <c r="CZ1210" s="74"/>
      <c r="DA1210" s="72">
        <f>IF($A1210="-","-",ROUND(VLOOKUP($A1210+ROUND(LEFT(DA$1183,2)/24,5),'[1]ОАО "АТС"'!$A$30:$F$773,3,FALSE)+HLOOKUP($DL$1181,'[1]Сбытовая надбавка'!$F$5:$H$6,2,FALSE),2)+'[1]Иные услуги'!$C$6+HLOOKUP($DR$1180,'[1]Услуги по передаче'!$G$5:$J$7,2,FALSE))</f>
        <v>4164.93</v>
      </c>
      <c r="DB1210" s="73"/>
      <c r="DC1210" s="73"/>
      <c r="DD1210" s="73"/>
      <c r="DE1210" s="73"/>
      <c r="DF1210" s="74"/>
      <c r="DG1210" s="72">
        <f>IF($A1210="-","-",ROUND(VLOOKUP($A1210+ROUND(LEFT(DG$1183,2)/24,5),'[1]ОАО "АТС"'!$A$30:$F$773,3,FALSE)+HLOOKUP($DL$1181,'[1]Сбытовая надбавка'!$F$5:$H$6,2,FALSE),2)+'[1]Иные услуги'!$C$6+HLOOKUP($DR$1180,'[1]Услуги по передаче'!$G$5:$J$7,2,FALSE))</f>
        <v>4164.9799999999996</v>
      </c>
      <c r="DH1210" s="73"/>
      <c r="DI1210" s="73"/>
      <c r="DJ1210" s="73"/>
      <c r="DK1210" s="73"/>
      <c r="DL1210" s="74"/>
      <c r="DM1210" s="72">
        <f>IF($A1210="-","-",ROUND(VLOOKUP($A1210+ROUND(LEFT(DM$1183,2)/24,5),'[1]ОАО "АТС"'!$A$30:$F$773,3,FALSE)+HLOOKUP($DL$1181,'[1]Сбытовая надбавка'!$F$5:$H$6,2,FALSE),2)+'[1]Иные услуги'!$C$6+HLOOKUP($DR$1180,'[1]Услуги по передаче'!$G$5:$J$7,2,FALSE))</f>
        <v>4178.1900000000005</v>
      </c>
      <c r="DN1210" s="73"/>
      <c r="DO1210" s="73"/>
      <c r="DP1210" s="73"/>
      <c r="DQ1210" s="73"/>
      <c r="DR1210" s="74"/>
      <c r="DS1210" s="72">
        <f>IF($A1210="-","-",ROUND(VLOOKUP($A1210+ROUND(LEFT(DS$1183,2)/24,5),'[1]ОАО "АТС"'!$A$30:$F$773,3,FALSE)+HLOOKUP($DL$1181,'[1]Сбытовая надбавка'!$F$5:$H$6,2,FALSE),2)+'[1]Иные услуги'!$C$6+HLOOKUP($DR$1180,'[1]Услуги по передаче'!$G$5:$J$7,2,FALSE))</f>
        <v>4169.79</v>
      </c>
      <c r="DT1210" s="73"/>
      <c r="DU1210" s="73"/>
      <c r="DV1210" s="73"/>
      <c r="DW1210" s="73"/>
      <c r="DX1210" s="74"/>
      <c r="DY1210" s="72">
        <f>IF($A1210="-","-",ROUND(VLOOKUP($A1210+ROUND(LEFT(DY$1183,2)/24,5),'[1]ОАО "АТС"'!$A$30:$F$773,3,FALSE)+HLOOKUP($DL$1181,'[1]Сбытовая надбавка'!$F$5:$H$6,2,FALSE),2)+'[1]Иные услуги'!$C$6+HLOOKUP($DR$1180,'[1]Услуги по передаче'!$G$5:$J$7,2,FALSE))</f>
        <v>4164.18</v>
      </c>
      <c r="DZ1210" s="73"/>
      <c r="EA1210" s="73"/>
      <c r="EB1210" s="73"/>
      <c r="EC1210" s="73"/>
      <c r="ED1210" s="74"/>
      <c r="EE1210" s="72">
        <f>IF($A1210="-","-",ROUND(VLOOKUP($A1210+ROUND(LEFT(EE$1183,2)/24,5),'[1]ОАО "АТС"'!$A$30:$F$773,3,FALSE)+HLOOKUP($DL$1181,'[1]Сбытовая надбавка'!$F$5:$H$6,2,FALSE),2)+'[1]Иные услуги'!$C$6+HLOOKUP($DR$1180,'[1]Услуги по передаче'!$G$5:$J$7,2,FALSE))</f>
        <v>4164.01</v>
      </c>
      <c r="EF1210" s="73"/>
      <c r="EG1210" s="73"/>
      <c r="EH1210" s="73"/>
      <c r="EI1210" s="73"/>
      <c r="EJ1210" s="74"/>
      <c r="EK1210" s="72">
        <f>IF($A1210="-","-",ROUND(VLOOKUP($A1210+ROUND(LEFT(EK$1183,2)/24,5),'[1]ОАО "АТС"'!$A$30:$F$773,3,FALSE)+HLOOKUP($DL$1181,'[1]Сбытовая надбавка'!$F$5:$H$6,2,FALSE),2)+'[1]Иные услуги'!$C$6+HLOOKUP($DR$1180,'[1]Услуги по передаче'!$G$5:$J$7,2,FALSE))</f>
        <v>4334.68</v>
      </c>
      <c r="EL1210" s="73"/>
      <c r="EM1210" s="73"/>
      <c r="EN1210" s="73"/>
      <c r="EO1210" s="73"/>
      <c r="EP1210" s="74"/>
      <c r="EQ1210" s="72">
        <f>IF($A1210="-","-",ROUND(VLOOKUP($A1210+ROUND(LEFT(EQ$1183,2)/24,5),'[1]ОАО "АТС"'!$A$30:$F$773,3,FALSE)+HLOOKUP($DL$1181,'[1]Сбытовая надбавка'!$F$5:$H$6,2,FALSE),2)+'[1]Иные услуги'!$C$6+HLOOKUP($DR$1180,'[1]Услуги по передаче'!$G$5:$J$7,2,FALSE))</f>
        <v>4239.32</v>
      </c>
      <c r="ER1210" s="73"/>
      <c r="ES1210" s="73"/>
      <c r="ET1210" s="73"/>
      <c r="EU1210" s="73"/>
      <c r="EV1210" s="74"/>
    </row>
    <row r="1211" spans="1:152" s="38" customFormat="1" ht="15.75" customHeight="1" x14ac:dyDescent="0.2">
      <c r="A1211" s="69">
        <f>$A$142</f>
        <v>45013</v>
      </c>
      <c r="B1211" s="70"/>
      <c r="C1211" s="70"/>
      <c r="D1211" s="70"/>
      <c r="E1211" s="70"/>
      <c r="F1211" s="70"/>
      <c r="G1211" s="70"/>
      <c r="H1211" s="71"/>
      <c r="I1211" s="72">
        <f>IF($A1211="-","-",ROUND(VLOOKUP($A1211+ROUND(LEFT(I$1183,1)/24,5),'[1]ОАО "АТС"'!$A$30:$F$773,3,FALSE)+HLOOKUP($DL$1181,'[1]Сбытовая надбавка'!$F$5:$H$6,2,FALSE),2)+'[1]Иные услуги'!$C$6+HLOOKUP($DR$1180,'[1]Услуги по передаче'!$G$5:$J$7,2,FALSE))</f>
        <v>4164.8500000000004</v>
      </c>
      <c r="J1211" s="73"/>
      <c r="K1211" s="73"/>
      <c r="L1211" s="73"/>
      <c r="M1211" s="73"/>
      <c r="N1211" s="74"/>
      <c r="O1211" s="72">
        <f>IF($A1211="-","-",ROUND(VLOOKUP($A1211+ROUND(LEFT(O$1183,1)/24,5),'[1]ОАО "АТС"'!$A$30:$F$773,3,FALSE)+HLOOKUP($DL$1181,'[1]Сбытовая надбавка'!$F$5:$H$6,2,FALSE),2)+'[1]Иные услуги'!$C$6+HLOOKUP($DR$1180,'[1]Услуги по передаче'!$G$5:$J$7,2,FALSE))</f>
        <v>4164.95</v>
      </c>
      <c r="P1211" s="73"/>
      <c r="Q1211" s="73"/>
      <c r="R1211" s="73"/>
      <c r="S1211" s="73"/>
      <c r="T1211" s="74"/>
      <c r="U1211" s="72">
        <f>IF($A1211="-","-",ROUND(VLOOKUP($A1211+ROUND(LEFT(U$1183,1)/24,5),'[1]ОАО "АТС"'!$A$30:$F$773,3,FALSE)+HLOOKUP($DL$1181,'[1]Сбытовая надбавка'!$F$5:$H$6,2,FALSE),2)+'[1]Иные услуги'!$C$6+HLOOKUP($DR$1180,'[1]Услуги по передаче'!$G$5:$J$7,2,FALSE))</f>
        <v>4165.0200000000004</v>
      </c>
      <c r="V1211" s="73"/>
      <c r="W1211" s="73"/>
      <c r="X1211" s="73"/>
      <c r="Y1211" s="73"/>
      <c r="Z1211" s="74"/>
      <c r="AA1211" s="72">
        <f>IF($A1211="-","-",ROUND(VLOOKUP($A1211+ROUND(LEFT(AA$1183,1)/24,5),'[1]ОАО "АТС"'!$A$30:$F$773,3,FALSE)+HLOOKUP($DL$1181,'[1]Сбытовая надбавка'!$F$5:$H$6,2,FALSE),2)+'[1]Иные услуги'!$C$6+HLOOKUP($DR$1180,'[1]Услуги по передаче'!$G$5:$J$7,2,FALSE))</f>
        <v>4164.96</v>
      </c>
      <c r="AB1211" s="73"/>
      <c r="AC1211" s="73"/>
      <c r="AD1211" s="73"/>
      <c r="AE1211" s="73"/>
      <c r="AF1211" s="74"/>
      <c r="AG1211" s="72">
        <f>IF($A1211="-","-",ROUND(VLOOKUP($A1211+ROUND(LEFT(AG$1183,1)/24,5),'[1]ОАО "АТС"'!$A$30:$F$773,3,FALSE)+HLOOKUP($DL$1181,'[1]Сбытовая надбавка'!$F$5:$H$6,2,FALSE),2)+'[1]Иные услуги'!$C$6+HLOOKUP($DR$1180,'[1]Услуги по передаче'!$G$5:$J$7,2,FALSE))</f>
        <v>4164.7800000000007</v>
      </c>
      <c r="AH1211" s="73"/>
      <c r="AI1211" s="73"/>
      <c r="AJ1211" s="73"/>
      <c r="AK1211" s="73"/>
      <c r="AL1211" s="74"/>
      <c r="AM1211" s="72">
        <f>IF($A1211="-","-",ROUND(VLOOKUP($A1211+ROUND(LEFT(AM$1183,1)/24,5),'[1]ОАО "АТС"'!$A$30:$F$773,3,FALSE)+HLOOKUP($DL$1181,'[1]Сбытовая надбавка'!$F$5:$H$6,2,FALSE),2)+'[1]Иные услуги'!$C$6+HLOOKUP($DR$1180,'[1]Услуги по передаче'!$G$5:$J$7,2,FALSE))</f>
        <v>4165.05</v>
      </c>
      <c r="AN1211" s="73"/>
      <c r="AO1211" s="73"/>
      <c r="AP1211" s="73"/>
      <c r="AQ1211" s="73"/>
      <c r="AR1211" s="74"/>
      <c r="AS1211" s="72">
        <f>IF($A1211="-","-",ROUND(VLOOKUP($A1211+ROUND(LEFT(AS$1183,1)/24,5),'[1]ОАО "АТС"'!$A$30:$F$773,3,FALSE)+HLOOKUP($DL$1181,'[1]Сбытовая надбавка'!$F$5:$H$6,2,FALSE),2)+'[1]Иные услуги'!$C$6+HLOOKUP($DR$1180,'[1]Услуги по передаче'!$G$5:$J$7,2,FALSE))</f>
        <v>4164.57</v>
      </c>
      <c r="AT1211" s="73"/>
      <c r="AU1211" s="73"/>
      <c r="AV1211" s="73"/>
      <c r="AW1211" s="73"/>
      <c r="AX1211" s="74"/>
      <c r="AY1211" s="72">
        <f>IF($A1211="-","-",ROUND(VLOOKUP($A1211+ROUND(LEFT(AY$1183,1)/24,5),'[1]ОАО "АТС"'!$A$30:$F$773,3,FALSE)+HLOOKUP($DL$1181,'[1]Сбытовая надбавка'!$F$5:$H$6,2,FALSE),2)+'[1]Иные услуги'!$C$6+HLOOKUP($DR$1180,'[1]Услуги по передаче'!$G$5:$J$7,2,FALSE))</f>
        <v>4231.08</v>
      </c>
      <c r="AZ1211" s="73"/>
      <c r="BA1211" s="73"/>
      <c r="BB1211" s="73"/>
      <c r="BC1211" s="73"/>
      <c r="BD1211" s="74"/>
      <c r="BE1211" s="72">
        <f>IF($A1211="-","-",ROUND(VLOOKUP($A1211+ROUND(LEFT(BE$1183,1)/24,5),'[1]ОАО "АТС"'!$A$30:$F$773,3,FALSE)+HLOOKUP($DL$1181,'[1]Сбытовая надбавка'!$F$5:$H$6,2,FALSE),2)+'[1]Иные услуги'!$C$6+HLOOKUP($DR$1180,'[1]Услуги по передаче'!$G$5:$J$7,2,FALSE))</f>
        <v>4164.8</v>
      </c>
      <c r="BF1211" s="73"/>
      <c r="BG1211" s="73"/>
      <c r="BH1211" s="73"/>
      <c r="BI1211" s="73"/>
      <c r="BJ1211" s="74"/>
      <c r="BK1211" s="72">
        <f>IF($A1211="-","-",ROUND(VLOOKUP($A1211+ROUND(LEFT(BK$1183,1)/24,5),'[1]ОАО "АТС"'!$A$30:$F$773,3,FALSE)+HLOOKUP($DL$1181,'[1]Сбытовая надбавка'!$F$5:$H$6,2,FALSE),2)+'[1]Иные услуги'!$C$6+HLOOKUP($DR$1180,'[1]Услуги по передаче'!$G$5:$J$7,2,FALSE))</f>
        <v>4164.88</v>
      </c>
      <c r="BL1211" s="73"/>
      <c r="BM1211" s="73"/>
      <c r="BN1211" s="73"/>
      <c r="BO1211" s="73"/>
      <c r="BP1211" s="74"/>
      <c r="BQ1211" s="72">
        <f>IF($A1211="-","-",ROUND(VLOOKUP($A1211+ROUND(LEFT(BQ$1183,2)/24,5),'[1]ОАО "АТС"'!$A$30:$F$773,3,FALSE)+HLOOKUP($DL$1181,'[1]Сбытовая надбавка'!$F$5:$H$6,2,FALSE),2)+'[1]Иные услуги'!$C$6+HLOOKUP($DR$1180,'[1]Услуги по передаче'!$G$5:$J$7,2,FALSE))</f>
        <v>4164.8900000000003</v>
      </c>
      <c r="BR1211" s="73"/>
      <c r="BS1211" s="73"/>
      <c r="BT1211" s="73"/>
      <c r="BU1211" s="73"/>
      <c r="BV1211" s="74"/>
      <c r="BW1211" s="72">
        <f>IF($A1211="-","-",ROUND(VLOOKUP($A1211+ROUND(LEFT(BW$1183,2)/24,5),'[1]ОАО "АТС"'!$A$30:$F$773,3,FALSE)+HLOOKUP($DL$1181,'[1]Сбытовая надбавка'!$F$5:$H$6,2,FALSE),2)+'[1]Иные услуги'!$C$6+HLOOKUP($DR$1180,'[1]Услуги по передаче'!$G$5:$J$7,2,FALSE))</f>
        <v>4164.99</v>
      </c>
      <c r="BX1211" s="73"/>
      <c r="BY1211" s="73"/>
      <c r="BZ1211" s="73"/>
      <c r="CA1211" s="73"/>
      <c r="CB1211" s="74"/>
      <c r="CC1211" s="72">
        <f>IF($A1211="-","-",ROUND(VLOOKUP($A1211+ROUND(LEFT(CC$1183,2)/24,5),'[1]ОАО "АТС"'!$A$30:$F$773,3,FALSE)+HLOOKUP($DL$1181,'[1]Сбытовая надбавка'!$F$5:$H$6,2,FALSE),2)+'[1]Иные услуги'!$C$6+HLOOKUP($DR$1180,'[1]Услуги по передаче'!$G$5:$J$7,2,FALSE))</f>
        <v>4164.96</v>
      </c>
      <c r="CD1211" s="73"/>
      <c r="CE1211" s="73"/>
      <c r="CF1211" s="73"/>
      <c r="CG1211" s="73"/>
      <c r="CH1211" s="74"/>
      <c r="CI1211" s="72">
        <f>IF($A1211="-","-",ROUND(VLOOKUP($A1211+ROUND(LEFT(CI$1183,2)/24,5),'[1]ОАО "АТС"'!$A$30:$F$773,3,FALSE)+HLOOKUP($DL$1181,'[1]Сбытовая надбавка'!$F$5:$H$6,2,FALSE),2)+'[1]Иные услуги'!$C$6+HLOOKUP($DR$1180,'[1]Услуги по передаче'!$G$5:$J$7,2,FALSE))</f>
        <v>4164.93</v>
      </c>
      <c r="CJ1211" s="73"/>
      <c r="CK1211" s="73"/>
      <c r="CL1211" s="73"/>
      <c r="CM1211" s="73"/>
      <c r="CN1211" s="74"/>
      <c r="CO1211" s="72">
        <f>IF($A1211="-","-",ROUND(VLOOKUP($A1211+ROUND(LEFT(CO$1183,2)/24,5),'[1]ОАО "АТС"'!$A$30:$F$773,3,FALSE)+HLOOKUP($DL$1181,'[1]Сбытовая надбавка'!$F$5:$H$6,2,FALSE),2)+'[1]Иные услуги'!$C$6+HLOOKUP($DR$1180,'[1]Услуги по передаче'!$G$5:$J$7,2,FALSE))</f>
        <v>4165</v>
      </c>
      <c r="CP1211" s="73"/>
      <c r="CQ1211" s="73"/>
      <c r="CR1211" s="73"/>
      <c r="CS1211" s="73"/>
      <c r="CT1211" s="74"/>
      <c r="CU1211" s="72">
        <f>IF($A1211="-","-",ROUND(VLOOKUP($A1211+ROUND(LEFT(CU$1183,2)/24,5),'[1]ОАО "АТС"'!$A$30:$F$773,3,FALSE)+HLOOKUP($DL$1181,'[1]Сбытовая надбавка'!$F$5:$H$6,2,FALSE),2)+'[1]Иные услуги'!$C$6+HLOOKUP($DR$1180,'[1]Услуги по передаче'!$G$5:$J$7,2,FALSE))</f>
        <v>4165.16</v>
      </c>
      <c r="CV1211" s="73"/>
      <c r="CW1211" s="73"/>
      <c r="CX1211" s="73"/>
      <c r="CY1211" s="73"/>
      <c r="CZ1211" s="74"/>
      <c r="DA1211" s="72">
        <f>IF($A1211="-","-",ROUND(VLOOKUP($A1211+ROUND(LEFT(DA$1183,2)/24,5),'[1]ОАО "АТС"'!$A$30:$F$773,3,FALSE)+HLOOKUP($DL$1181,'[1]Сбытовая надбавка'!$F$5:$H$6,2,FALSE),2)+'[1]Иные услуги'!$C$6+HLOOKUP($DR$1180,'[1]Услуги по передаче'!$G$5:$J$7,2,FALSE))</f>
        <v>4164.96</v>
      </c>
      <c r="DB1211" s="73"/>
      <c r="DC1211" s="73"/>
      <c r="DD1211" s="73"/>
      <c r="DE1211" s="73"/>
      <c r="DF1211" s="74"/>
      <c r="DG1211" s="72">
        <f>IF($A1211="-","-",ROUND(VLOOKUP($A1211+ROUND(LEFT(DG$1183,2)/24,5),'[1]ОАО "АТС"'!$A$30:$F$773,3,FALSE)+HLOOKUP($DL$1181,'[1]Сбытовая надбавка'!$F$5:$H$6,2,FALSE),2)+'[1]Иные услуги'!$C$6+HLOOKUP($DR$1180,'[1]Услуги по передаче'!$G$5:$J$7,2,FALSE))</f>
        <v>4165.0600000000004</v>
      </c>
      <c r="DH1211" s="73"/>
      <c r="DI1211" s="73"/>
      <c r="DJ1211" s="73"/>
      <c r="DK1211" s="73"/>
      <c r="DL1211" s="74"/>
      <c r="DM1211" s="72">
        <f>IF($A1211="-","-",ROUND(VLOOKUP($A1211+ROUND(LEFT(DM$1183,2)/24,5),'[1]ОАО "АТС"'!$A$30:$F$773,3,FALSE)+HLOOKUP($DL$1181,'[1]Сбытовая надбавка'!$F$5:$H$6,2,FALSE),2)+'[1]Иные услуги'!$C$6+HLOOKUP($DR$1180,'[1]Услуги по передаче'!$G$5:$J$7,2,FALSE))</f>
        <v>4162.7800000000007</v>
      </c>
      <c r="DN1211" s="73"/>
      <c r="DO1211" s="73"/>
      <c r="DP1211" s="73"/>
      <c r="DQ1211" s="73"/>
      <c r="DR1211" s="74"/>
      <c r="DS1211" s="72">
        <f>IF($A1211="-","-",ROUND(VLOOKUP($A1211+ROUND(LEFT(DS$1183,2)/24,5),'[1]ОАО "АТС"'!$A$30:$F$773,3,FALSE)+HLOOKUP($DL$1181,'[1]Сбытовая надбавка'!$F$5:$H$6,2,FALSE),2)+'[1]Иные услуги'!$C$6+HLOOKUP($DR$1180,'[1]Услуги по передаче'!$G$5:$J$7,2,FALSE))</f>
        <v>4163.82</v>
      </c>
      <c r="DT1211" s="73"/>
      <c r="DU1211" s="73"/>
      <c r="DV1211" s="73"/>
      <c r="DW1211" s="73"/>
      <c r="DX1211" s="74"/>
      <c r="DY1211" s="72">
        <f>IF($A1211="-","-",ROUND(VLOOKUP($A1211+ROUND(LEFT(DY$1183,2)/24,5),'[1]ОАО "АТС"'!$A$30:$F$773,3,FALSE)+HLOOKUP($DL$1181,'[1]Сбытовая надбавка'!$F$5:$H$6,2,FALSE),2)+'[1]Иные услуги'!$C$6+HLOOKUP($DR$1180,'[1]Услуги по передаче'!$G$5:$J$7,2,FALSE))</f>
        <v>4164.12</v>
      </c>
      <c r="DZ1211" s="73"/>
      <c r="EA1211" s="73"/>
      <c r="EB1211" s="73"/>
      <c r="EC1211" s="73"/>
      <c r="ED1211" s="74"/>
      <c r="EE1211" s="72">
        <f>IF($A1211="-","-",ROUND(VLOOKUP($A1211+ROUND(LEFT(EE$1183,2)/24,5),'[1]ОАО "АТС"'!$A$30:$F$773,3,FALSE)+HLOOKUP($DL$1181,'[1]Сбытовая надбавка'!$F$5:$H$6,2,FALSE),2)+'[1]Иные услуги'!$C$6+HLOOKUP($DR$1180,'[1]Услуги по передаче'!$G$5:$J$7,2,FALSE))</f>
        <v>4164.1900000000005</v>
      </c>
      <c r="EF1211" s="73"/>
      <c r="EG1211" s="73"/>
      <c r="EH1211" s="73"/>
      <c r="EI1211" s="73"/>
      <c r="EJ1211" s="74"/>
      <c r="EK1211" s="72">
        <f>IF($A1211="-","-",ROUND(VLOOKUP($A1211+ROUND(LEFT(EK$1183,2)/24,5),'[1]ОАО "АТС"'!$A$30:$F$773,3,FALSE)+HLOOKUP($DL$1181,'[1]Сбытовая надбавка'!$F$5:$H$6,2,FALSE),2)+'[1]Иные услуги'!$C$6+HLOOKUP($DR$1180,'[1]Услуги по передаче'!$G$5:$J$7,2,FALSE))</f>
        <v>4305.6499999999996</v>
      </c>
      <c r="EL1211" s="73"/>
      <c r="EM1211" s="73"/>
      <c r="EN1211" s="73"/>
      <c r="EO1211" s="73"/>
      <c r="EP1211" s="74"/>
      <c r="EQ1211" s="72">
        <f>IF($A1211="-","-",ROUND(VLOOKUP($A1211+ROUND(LEFT(EQ$1183,2)/24,5),'[1]ОАО "АТС"'!$A$30:$F$773,3,FALSE)+HLOOKUP($DL$1181,'[1]Сбытовая надбавка'!$F$5:$H$6,2,FALSE),2)+'[1]Иные услуги'!$C$6+HLOOKUP($DR$1180,'[1]Услуги по передаче'!$G$5:$J$7,2,FALSE))</f>
        <v>4207.04</v>
      </c>
      <c r="ER1211" s="73"/>
      <c r="ES1211" s="73"/>
      <c r="ET1211" s="73"/>
      <c r="EU1211" s="73"/>
      <c r="EV1211" s="74"/>
    </row>
    <row r="1212" spans="1:152" s="38" customFormat="1" ht="15.75" customHeight="1" x14ac:dyDescent="0.2">
      <c r="A1212" s="69">
        <f>$A$143</f>
        <v>45014</v>
      </c>
      <c r="B1212" s="70"/>
      <c r="C1212" s="70"/>
      <c r="D1212" s="70"/>
      <c r="E1212" s="70"/>
      <c r="F1212" s="70"/>
      <c r="G1212" s="70"/>
      <c r="H1212" s="71"/>
      <c r="I1212" s="72">
        <f>IF($A1212="-","-",ROUND(VLOOKUP($A1212+ROUND(LEFT(I$1183,1)/24,5),'[1]ОАО "АТС"'!$A$30:$F$773,3,FALSE)+HLOOKUP($DL$1181,'[1]Сбытовая надбавка'!$F$5:$H$6,2,FALSE),2)+'[1]Иные услуги'!$C$6+HLOOKUP($DR$1180,'[1]Услуги по передаче'!$G$5:$J$7,2,FALSE))</f>
        <v>4165.13</v>
      </c>
      <c r="J1212" s="73"/>
      <c r="K1212" s="73"/>
      <c r="L1212" s="73"/>
      <c r="M1212" s="73"/>
      <c r="N1212" s="74"/>
      <c r="O1212" s="72">
        <f>IF($A1212="-","-",ROUND(VLOOKUP($A1212+ROUND(LEFT(O$1183,1)/24,5),'[1]ОАО "АТС"'!$A$30:$F$773,3,FALSE)+HLOOKUP($DL$1181,'[1]Сбытовая надбавка'!$F$5:$H$6,2,FALSE),2)+'[1]Иные услуги'!$C$6+HLOOKUP($DR$1180,'[1]Услуги по передаче'!$G$5:$J$7,2,FALSE))</f>
        <v>4165.17</v>
      </c>
      <c r="P1212" s="73"/>
      <c r="Q1212" s="73"/>
      <c r="R1212" s="73"/>
      <c r="S1212" s="73"/>
      <c r="T1212" s="74"/>
      <c r="U1212" s="72">
        <f>IF($A1212="-","-",ROUND(VLOOKUP($A1212+ROUND(LEFT(U$1183,1)/24,5),'[1]ОАО "АТС"'!$A$30:$F$773,3,FALSE)+HLOOKUP($DL$1181,'[1]Сбытовая надбавка'!$F$5:$H$6,2,FALSE),2)+'[1]Иные услуги'!$C$6+HLOOKUP($DR$1180,'[1]Услуги по передаче'!$G$5:$J$7,2,FALSE))</f>
        <v>4165.2</v>
      </c>
      <c r="V1212" s="73"/>
      <c r="W1212" s="73"/>
      <c r="X1212" s="73"/>
      <c r="Y1212" s="73"/>
      <c r="Z1212" s="74"/>
      <c r="AA1212" s="72">
        <f>IF($A1212="-","-",ROUND(VLOOKUP($A1212+ROUND(LEFT(AA$1183,1)/24,5),'[1]ОАО "АТС"'!$A$30:$F$773,3,FALSE)+HLOOKUP($DL$1181,'[1]Сбытовая надбавка'!$F$5:$H$6,2,FALSE),2)+'[1]Иные услуги'!$C$6+HLOOKUP($DR$1180,'[1]Услуги по передаче'!$G$5:$J$7,2,FALSE))</f>
        <v>4165.12</v>
      </c>
      <c r="AB1212" s="73"/>
      <c r="AC1212" s="73"/>
      <c r="AD1212" s="73"/>
      <c r="AE1212" s="73"/>
      <c r="AF1212" s="74"/>
      <c r="AG1212" s="72">
        <f>IF($A1212="-","-",ROUND(VLOOKUP($A1212+ROUND(LEFT(AG$1183,1)/24,5),'[1]ОАО "АТС"'!$A$30:$F$773,3,FALSE)+HLOOKUP($DL$1181,'[1]Сбытовая надбавка'!$F$5:$H$6,2,FALSE),2)+'[1]Иные услуги'!$C$6+HLOOKUP($DR$1180,'[1]Услуги по передаче'!$G$5:$J$7,2,FALSE))</f>
        <v>4165.37</v>
      </c>
      <c r="AH1212" s="73"/>
      <c r="AI1212" s="73"/>
      <c r="AJ1212" s="73"/>
      <c r="AK1212" s="73"/>
      <c r="AL1212" s="74"/>
      <c r="AM1212" s="72">
        <f>IF($A1212="-","-",ROUND(VLOOKUP($A1212+ROUND(LEFT(AM$1183,1)/24,5),'[1]ОАО "АТС"'!$A$30:$F$773,3,FALSE)+HLOOKUP($DL$1181,'[1]Сбытовая надбавка'!$F$5:$H$6,2,FALSE),2)+'[1]Иные услуги'!$C$6+HLOOKUP($DR$1180,'[1]Услуги по передаче'!$G$5:$J$7,2,FALSE))</f>
        <v>4165.37</v>
      </c>
      <c r="AN1212" s="73"/>
      <c r="AO1212" s="73"/>
      <c r="AP1212" s="73"/>
      <c r="AQ1212" s="73"/>
      <c r="AR1212" s="74"/>
      <c r="AS1212" s="72">
        <f>IF($A1212="-","-",ROUND(VLOOKUP($A1212+ROUND(LEFT(AS$1183,1)/24,5),'[1]ОАО "АТС"'!$A$30:$F$773,3,FALSE)+HLOOKUP($DL$1181,'[1]Сбытовая надбавка'!$F$5:$H$6,2,FALSE),2)+'[1]Иные услуги'!$C$6+HLOOKUP($DR$1180,'[1]Услуги по передаче'!$G$5:$J$7,2,FALSE))</f>
        <v>4164.83</v>
      </c>
      <c r="AT1212" s="73"/>
      <c r="AU1212" s="73"/>
      <c r="AV1212" s="73"/>
      <c r="AW1212" s="73"/>
      <c r="AX1212" s="74"/>
      <c r="AY1212" s="72">
        <f>IF($A1212="-","-",ROUND(VLOOKUP($A1212+ROUND(LEFT(AY$1183,1)/24,5),'[1]ОАО "АТС"'!$A$30:$F$773,3,FALSE)+HLOOKUP($DL$1181,'[1]Сбытовая надбавка'!$F$5:$H$6,2,FALSE),2)+'[1]Иные услуги'!$C$6+HLOOKUP($DR$1180,'[1]Услуги по передаче'!$G$5:$J$7,2,FALSE))</f>
        <v>4224.74</v>
      </c>
      <c r="AZ1212" s="73"/>
      <c r="BA1212" s="73"/>
      <c r="BB1212" s="73"/>
      <c r="BC1212" s="73"/>
      <c r="BD1212" s="74"/>
      <c r="BE1212" s="72">
        <f>IF($A1212="-","-",ROUND(VLOOKUP($A1212+ROUND(LEFT(BE$1183,1)/24,5),'[1]ОАО "АТС"'!$A$30:$F$773,3,FALSE)+HLOOKUP($DL$1181,'[1]Сбытовая надбавка'!$F$5:$H$6,2,FALSE),2)+'[1]Иные услуги'!$C$6+HLOOKUP($DR$1180,'[1]Услуги по передаче'!$G$5:$J$7,2,FALSE))</f>
        <v>4165.08</v>
      </c>
      <c r="BF1212" s="73"/>
      <c r="BG1212" s="73"/>
      <c r="BH1212" s="73"/>
      <c r="BI1212" s="73"/>
      <c r="BJ1212" s="74"/>
      <c r="BK1212" s="72">
        <f>IF($A1212="-","-",ROUND(VLOOKUP($A1212+ROUND(LEFT(BK$1183,1)/24,5),'[1]ОАО "АТС"'!$A$30:$F$773,3,FALSE)+HLOOKUP($DL$1181,'[1]Сбытовая надбавка'!$F$5:$H$6,2,FALSE),2)+'[1]Иные услуги'!$C$6+HLOOKUP($DR$1180,'[1]Услуги по передаче'!$G$5:$J$7,2,FALSE))</f>
        <v>4165.07</v>
      </c>
      <c r="BL1212" s="73"/>
      <c r="BM1212" s="73"/>
      <c r="BN1212" s="73"/>
      <c r="BO1212" s="73"/>
      <c r="BP1212" s="74"/>
      <c r="BQ1212" s="72">
        <f>IF($A1212="-","-",ROUND(VLOOKUP($A1212+ROUND(LEFT(BQ$1183,2)/24,5),'[1]ОАО "АТС"'!$A$30:$F$773,3,FALSE)+HLOOKUP($DL$1181,'[1]Сбытовая надбавка'!$F$5:$H$6,2,FALSE),2)+'[1]Иные услуги'!$C$6+HLOOKUP($DR$1180,'[1]Услуги по передаче'!$G$5:$J$7,2,FALSE))</f>
        <v>4165.0600000000004</v>
      </c>
      <c r="BR1212" s="73"/>
      <c r="BS1212" s="73"/>
      <c r="BT1212" s="73"/>
      <c r="BU1212" s="73"/>
      <c r="BV1212" s="74"/>
      <c r="BW1212" s="72">
        <f>IF($A1212="-","-",ROUND(VLOOKUP($A1212+ROUND(LEFT(BW$1183,2)/24,5),'[1]ОАО "АТС"'!$A$30:$F$773,3,FALSE)+HLOOKUP($DL$1181,'[1]Сбытовая надбавка'!$F$5:$H$6,2,FALSE),2)+'[1]Иные услуги'!$C$6+HLOOKUP($DR$1180,'[1]Услуги по передаче'!$G$5:$J$7,2,FALSE))</f>
        <v>4165.07</v>
      </c>
      <c r="BX1212" s="73"/>
      <c r="BY1212" s="73"/>
      <c r="BZ1212" s="73"/>
      <c r="CA1212" s="73"/>
      <c r="CB1212" s="74"/>
      <c r="CC1212" s="72">
        <f>IF($A1212="-","-",ROUND(VLOOKUP($A1212+ROUND(LEFT(CC$1183,2)/24,5),'[1]ОАО "АТС"'!$A$30:$F$773,3,FALSE)+HLOOKUP($DL$1181,'[1]Сбытовая надбавка'!$F$5:$H$6,2,FALSE),2)+'[1]Иные услуги'!$C$6+HLOOKUP($DR$1180,'[1]Услуги по передаче'!$G$5:$J$7,2,FALSE))</f>
        <v>4165.05</v>
      </c>
      <c r="CD1212" s="73"/>
      <c r="CE1212" s="73"/>
      <c r="CF1212" s="73"/>
      <c r="CG1212" s="73"/>
      <c r="CH1212" s="74"/>
      <c r="CI1212" s="72">
        <f>IF($A1212="-","-",ROUND(VLOOKUP($A1212+ROUND(LEFT(CI$1183,2)/24,5),'[1]ОАО "АТС"'!$A$30:$F$773,3,FALSE)+HLOOKUP($DL$1181,'[1]Сбытовая надбавка'!$F$5:$H$6,2,FALSE),2)+'[1]Иные услуги'!$C$6+HLOOKUP($DR$1180,'[1]Услуги по передаче'!$G$5:$J$7,2,FALSE))</f>
        <v>4165.0200000000004</v>
      </c>
      <c r="CJ1212" s="73"/>
      <c r="CK1212" s="73"/>
      <c r="CL1212" s="73"/>
      <c r="CM1212" s="73"/>
      <c r="CN1212" s="74"/>
      <c r="CO1212" s="72">
        <f>IF($A1212="-","-",ROUND(VLOOKUP($A1212+ROUND(LEFT(CO$1183,2)/24,5),'[1]ОАО "АТС"'!$A$30:$F$773,3,FALSE)+HLOOKUP($DL$1181,'[1]Сбытовая надбавка'!$F$5:$H$6,2,FALSE),2)+'[1]Иные услуги'!$C$6+HLOOKUP($DR$1180,'[1]Услуги по передаче'!$G$5:$J$7,2,FALSE))</f>
        <v>4165.09</v>
      </c>
      <c r="CP1212" s="73"/>
      <c r="CQ1212" s="73"/>
      <c r="CR1212" s="73"/>
      <c r="CS1212" s="73"/>
      <c r="CT1212" s="74"/>
      <c r="CU1212" s="72">
        <f>IF($A1212="-","-",ROUND(VLOOKUP($A1212+ROUND(LEFT(CU$1183,2)/24,5),'[1]ОАО "АТС"'!$A$30:$F$773,3,FALSE)+HLOOKUP($DL$1181,'[1]Сбытовая надбавка'!$F$5:$H$6,2,FALSE),2)+'[1]Иные услуги'!$C$6+HLOOKUP($DR$1180,'[1]Услуги по передаче'!$G$5:$J$7,2,FALSE))</f>
        <v>4165.24</v>
      </c>
      <c r="CV1212" s="73"/>
      <c r="CW1212" s="73"/>
      <c r="CX1212" s="73"/>
      <c r="CY1212" s="73"/>
      <c r="CZ1212" s="74"/>
      <c r="DA1212" s="72">
        <f>IF($A1212="-","-",ROUND(VLOOKUP($A1212+ROUND(LEFT(DA$1183,2)/24,5),'[1]ОАО "АТС"'!$A$30:$F$773,3,FALSE)+HLOOKUP($DL$1181,'[1]Сбытовая надбавка'!$F$5:$H$6,2,FALSE),2)+'[1]Иные услуги'!$C$6+HLOOKUP($DR$1180,'[1]Услуги по передаче'!$G$5:$J$7,2,FALSE))</f>
        <v>4165.18</v>
      </c>
      <c r="DB1212" s="73"/>
      <c r="DC1212" s="73"/>
      <c r="DD1212" s="73"/>
      <c r="DE1212" s="73"/>
      <c r="DF1212" s="74"/>
      <c r="DG1212" s="72">
        <f>IF($A1212="-","-",ROUND(VLOOKUP($A1212+ROUND(LEFT(DG$1183,2)/24,5),'[1]ОАО "АТС"'!$A$30:$F$773,3,FALSE)+HLOOKUP($DL$1181,'[1]Сбытовая надбавка'!$F$5:$H$6,2,FALSE),2)+'[1]Иные услуги'!$C$6+HLOOKUP($DR$1180,'[1]Услуги по передаче'!$G$5:$J$7,2,FALSE))</f>
        <v>4165.1499999999996</v>
      </c>
      <c r="DH1212" s="73"/>
      <c r="DI1212" s="73"/>
      <c r="DJ1212" s="73"/>
      <c r="DK1212" s="73"/>
      <c r="DL1212" s="74"/>
      <c r="DM1212" s="72">
        <f>IF($A1212="-","-",ROUND(VLOOKUP($A1212+ROUND(LEFT(DM$1183,2)/24,5),'[1]ОАО "АТС"'!$A$30:$F$773,3,FALSE)+HLOOKUP($DL$1181,'[1]Сбытовая надбавка'!$F$5:$H$6,2,FALSE),2)+'[1]Иные услуги'!$C$6+HLOOKUP($DR$1180,'[1]Услуги по передаче'!$G$5:$J$7,2,FALSE))</f>
        <v>4163.0300000000007</v>
      </c>
      <c r="DN1212" s="73"/>
      <c r="DO1212" s="73"/>
      <c r="DP1212" s="73"/>
      <c r="DQ1212" s="73"/>
      <c r="DR1212" s="74"/>
      <c r="DS1212" s="72">
        <f>IF($A1212="-","-",ROUND(VLOOKUP($A1212+ROUND(LEFT(DS$1183,2)/24,5),'[1]ОАО "АТС"'!$A$30:$F$773,3,FALSE)+HLOOKUP($DL$1181,'[1]Сбытовая надбавка'!$F$5:$H$6,2,FALSE),2)+'[1]Иные услуги'!$C$6+HLOOKUP($DR$1180,'[1]Услуги по передаче'!$G$5:$J$7,2,FALSE))</f>
        <v>4163.96</v>
      </c>
      <c r="DT1212" s="73"/>
      <c r="DU1212" s="73"/>
      <c r="DV1212" s="73"/>
      <c r="DW1212" s="73"/>
      <c r="DX1212" s="74"/>
      <c r="DY1212" s="72">
        <f>IF($A1212="-","-",ROUND(VLOOKUP($A1212+ROUND(LEFT(DY$1183,2)/24,5),'[1]ОАО "АТС"'!$A$30:$F$773,3,FALSE)+HLOOKUP($DL$1181,'[1]Сбытовая надбавка'!$F$5:$H$6,2,FALSE),2)+'[1]Иные услуги'!$C$6+HLOOKUP($DR$1180,'[1]Услуги по передаче'!$G$5:$J$7,2,FALSE))</f>
        <v>4164.25</v>
      </c>
      <c r="DZ1212" s="73"/>
      <c r="EA1212" s="73"/>
      <c r="EB1212" s="73"/>
      <c r="EC1212" s="73"/>
      <c r="ED1212" s="74"/>
      <c r="EE1212" s="72">
        <f>IF($A1212="-","-",ROUND(VLOOKUP($A1212+ROUND(LEFT(EE$1183,2)/24,5),'[1]ОАО "АТС"'!$A$30:$F$773,3,FALSE)+HLOOKUP($DL$1181,'[1]Сбытовая надбавка'!$F$5:$H$6,2,FALSE),2)+'[1]Иные услуги'!$C$6+HLOOKUP($DR$1180,'[1]Услуги по передаче'!$G$5:$J$7,2,FALSE))</f>
        <v>4164.32</v>
      </c>
      <c r="EF1212" s="73"/>
      <c r="EG1212" s="73"/>
      <c r="EH1212" s="73"/>
      <c r="EI1212" s="73"/>
      <c r="EJ1212" s="74"/>
      <c r="EK1212" s="72">
        <f>IF($A1212="-","-",ROUND(VLOOKUP($A1212+ROUND(LEFT(EK$1183,2)/24,5),'[1]ОАО "АТС"'!$A$30:$F$773,3,FALSE)+HLOOKUP($DL$1181,'[1]Сбытовая надбавка'!$F$5:$H$6,2,FALSE),2)+'[1]Иные услуги'!$C$6+HLOOKUP($DR$1180,'[1]Услуги по передаче'!$G$5:$J$7,2,FALSE))</f>
        <v>4247.7299999999996</v>
      </c>
      <c r="EL1212" s="73"/>
      <c r="EM1212" s="73"/>
      <c r="EN1212" s="73"/>
      <c r="EO1212" s="73"/>
      <c r="EP1212" s="74"/>
      <c r="EQ1212" s="72">
        <f>IF($A1212="-","-",ROUND(VLOOKUP($A1212+ROUND(LEFT(EQ$1183,2)/24,5),'[1]ОАО "АТС"'!$A$30:$F$773,3,FALSE)+HLOOKUP($DL$1181,'[1]Сбытовая надбавка'!$F$5:$H$6,2,FALSE),2)+'[1]Иные услуги'!$C$6+HLOOKUP($DR$1180,'[1]Услуги по передаче'!$G$5:$J$7,2,FALSE))</f>
        <v>4178.54</v>
      </c>
      <c r="ER1212" s="73"/>
      <c r="ES1212" s="73"/>
      <c r="ET1212" s="73"/>
      <c r="EU1212" s="73"/>
      <c r="EV1212" s="74"/>
    </row>
    <row r="1213" spans="1:152" s="38" customFormat="1" ht="15.75" customHeight="1" x14ac:dyDescent="0.2">
      <c r="A1213" s="69">
        <f>$A$144</f>
        <v>45015</v>
      </c>
      <c r="B1213" s="70"/>
      <c r="C1213" s="70"/>
      <c r="D1213" s="70"/>
      <c r="E1213" s="70"/>
      <c r="F1213" s="70"/>
      <c r="G1213" s="70"/>
      <c r="H1213" s="71"/>
      <c r="I1213" s="72">
        <f>IF($A1213="-","-",ROUND(VLOOKUP($A1213+ROUND(LEFT(I$1183,1)/24,5),'[1]ОАО "АТС"'!$A$30:$F$773,3,FALSE)+HLOOKUP($DL$1181,'[1]Сбытовая надбавка'!$F$5:$H$6,2,FALSE),2)+'[1]Иные услуги'!$C$6+HLOOKUP($DR$1180,'[1]Услуги по передаче'!$G$5:$J$7,2,FALSE))</f>
        <v>4165.18</v>
      </c>
      <c r="J1213" s="73"/>
      <c r="K1213" s="73"/>
      <c r="L1213" s="73"/>
      <c r="M1213" s="73"/>
      <c r="N1213" s="74"/>
      <c r="O1213" s="72">
        <f>IF($A1213="-","-",ROUND(VLOOKUP($A1213+ROUND(LEFT(O$1183,1)/24,5),'[1]ОАО "АТС"'!$A$30:$F$773,3,FALSE)+HLOOKUP($DL$1181,'[1]Сбытовая надбавка'!$F$5:$H$6,2,FALSE),2)+'[1]Иные услуги'!$C$6+HLOOKUP($DR$1180,'[1]Услуги по передаче'!$G$5:$J$7,2,FALSE))</f>
        <v>4165.26</v>
      </c>
      <c r="P1213" s="73"/>
      <c r="Q1213" s="73"/>
      <c r="R1213" s="73"/>
      <c r="S1213" s="73"/>
      <c r="T1213" s="74"/>
      <c r="U1213" s="72">
        <f>IF($A1213="-","-",ROUND(VLOOKUP($A1213+ROUND(LEFT(U$1183,1)/24,5),'[1]ОАО "АТС"'!$A$30:$F$773,3,FALSE)+HLOOKUP($DL$1181,'[1]Сбытовая надбавка'!$F$5:$H$6,2,FALSE),2)+'[1]Иные услуги'!$C$6+HLOOKUP($DR$1180,'[1]Услуги по передаче'!$G$5:$J$7,2,FALSE))</f>
        <v>4165.34</v>
      </c>
      <c r="V1213" s="73"/>
      <c r="W1213" s="73"/>
      <c r="X1213" s="73"/>
      <c r="Y1213" s="73"/>
      <c r="Z1213" s="74"/>
      <c r="AA1213" s="72">
        <f>IF($A1213="-","-",ROUND(VLOOKUP($A1213+ROUND(LEFT(AA$1183,1)/24,5),'[1]ОАО "АТС"'!$A$30:$F$773,3,FALSE)+HLOOKUP($DL$1181,'[1]Сбытовая надбавка'!$F$5:$H$6,2,FALSE),2)+'[1]Иные услуги'!$C$6+HLOOKUP($DR$1180,'[1]Услуги по передаче'!$G$5:$J$7,2,FALSE))</f>
        <v>4165.2800000000007</v>
      </c>
      <c r="AB1213" s="73"/>
      <c r="AC1213" s="73"/>
      <c r="AD1213" s="73"/>
      <c r="AE1213" s="73"/>
      <c r="AF1213" s="74"/>
      <c r="AG1213" s="72">
        <f>IF($A1213="-","-",ROUND(VLOOKUP($A1213+ROUND(LEFT(AG$1183,1)/24,5),'[1]ОАО "АТС"'!$A$30:$F$773,3,FALSE)+HLOOKUP($DL$1181,'[1]Сбытовая надбавка'!$F$5:$H$6,2,FALSE),2)+'[1]Иные услуги'!$C$6+HLOOKUP($DR$1180,'[1]Услуги по передаче'!$G$5:$J$7,2,FALSE))</f>
        <v>4165.3999999999996</v>
      </c>
      <c r="AH1213" s="73"/>
      <c r="AI1213" s="73"/>
      <c r="AJ1213" s="73"/>
      <c r="AK1213" s="73"/>
      <c r="AL1213" s="74"/>
      <c r="AM1213" s="72">
        <f>IF($A1213="-","-",ROUND(VLOOKUP($A1213+ROUND(LEFT(AM$1183,1)/24,5),'[1]ОАО "АТС"'!$A$30:$F$773,3,FALSE)+HLOOKUP($DL$1181,'[1]Сбытовая надбавка'!$F$5:$H$6,2,FALSE),2)+'[1]Иные услуги'!$C$6+HLOOKUP($DR$1180,'[1]Услуги по передаче'!$G$5:$J$7,2,FALSE))</f>
        <v>4165.4400000000005</v>
      </c>
      <c r="AN1213" s="73"/>
      <c r="AO1213" s="73"/>
      <c r="AP1213" s="73"/>
      <c r="AQ1213" s="73"/>
      <c r="AR1213" s="74"/>
      <c r="AS1213" s="72">
        <f>IF($A1213="-","-",ROUND(VLOOKUP($A1213+ROUND(LEFT(AS$1183,1)/24,5),'[1]ОАО "АТС"'!$A$30:$F$773,3,FALSE)+HLOOKUP($DL$1181,'[1]Сбытовая надбавка'!$F$5:$H$6,2,FALSE),2)+'[1]Иные услуги'!$C$6+HLOOKUP($DR$1180,'[1]Услуги по передаче'!$G$5:$J$7,2,FALSE))</f>
        <v>4165.0200000000004</v>
      </c>
      <c r="AT1213" s="73"/>
      <c r="AU1213" s="73"/>
      <c r="AV1213" s="73"/>
      <c r="AW1213" s="73"/>
      <c r="AX1213" s="74"/>
      <c r="AY1213" s="72">
        <f>IF($A1213="-","-",ROUND(VLOOKUP($A1213+ROUND(LEFT(AY$1183,1)/24,5),'[1]ОАО "АТС"'!$A$30:$F$773,3,FALSE)+HLOOKUP($DL$1181,'[1]Сбытовая надбавка'!$F$5:$H$6,2,FALSE),2)+'[1]Иные услуги'!$C$6+HLOOKUP($DR$1180,'[1]Услуги по передаче'!$G$5:$J$7,2,FALSE))</f>
        <v>4212.6499999999996</v>
      </c>
      <c r="AZ1213" s="73"/>
      <c r="BA1213" s="73"/>
      <c r="BB1213" s="73"/>
      <c r="BC1213" s="73"/>
      <c r="BD1213" s="74"/>
      <c r="BE1213" s="72">
        <f>IF($A1213="-","-",ROUND(VLOOKUP($A1213+ROUND(LEFT(BE$1183,1)/24,5),'[1]ОАО "АТС"'!$A$30:$F$773,3,FALSE)+HLOOKUP($DL$1181,'[1]Сбытовая надбавка'!$F$5:$H$6,2,FALSE),2)+'[1]Иные услуги'!$C$6+HLOOKUP($DR$1180,'[1]Услуги по передаче'!$G$5:$J$7,2,FALSE))</f>
        <v>4165.25</v>
      </c>
      <c r="BF1213" s="73"/>
      <c r="BG1213" s="73"/>
      <c r="BH1213" s="73"/>
      <c r="BI1213" s="73"/>
      <c r="BJ1213" s="74"/>
      <c r="BK1213" s="72">
        <f>IF($A1213="-","-",ROUND(VLOOKUP($A1213+ROUND(LEFT(BK$1183,1)/24,5),'[1]ОАО "АТС"'!$A$30:$F$773,3,FALSE)+HLOOKUP($DL$1181,'[1]Сбытовая надбавка'!$F$5:$H$6,2,FALSE),2)+'[1]Иные услуги'!$C$6+HLOOKUP($DR$1180,'[1]Услуги по передаче'!$G$5:$J$7,2,FALSE))</f>
        <v>4204.8</v>
      </c>
      <c r="BL1213" s="73"/>
      <c r="BM1213" s="73"/>
      <c r="BN1213" s="73"/>
      <c r="BO1213" s="73"/>
      <c r="BP1213" s="74"/>
      <c r="BQ1213" s="72">
        <f>IF($A1213="-","-",ROUND(VLOOKUP($A1213+ROUND(LEFT(BQ$1183,2)/24,5),'[1]ОАО "АТС"'!$A$30:$F$773,3,FALSE)+HLOOKUP($DL$1181,'[1]Сбытовая надбавка'!$F$5:$H$6,2,FALSE),2)+'[1]Иные услуги'!$C$6+HLOOKUP($DR$1180,'[1]Услуги по передаче'!$G$5:$J$7,2,FALSE))</f>
        <v>4222.0200000000004</v>
      </c>
      <c r="BR1213" s="73"/>
      <c r="BS1213" s="73"/>
      <c r="BT1213" s="73"/>
      <c r="BU1213" s="73"/>
      <c r="BV1213" s="74"/>
      <c r="BW1213" s="72">
        <f>IF($A1213="-","-",ROUND(VLOOKUP($A1213+ROUND(LEFT(BW$1183,2)/24,5),'[1]ОАО "АТС"'!$A$30:$F$773,3,FALSE)+HLOOKUP($DL$1181,'[1]Сбытовая надбавка'!$F$5:$H$6,2,FALSE),2)+'[1]Иные услуги'!$C$6+HLOOKUP($DR$1180,'[1]Услуги по передаче'!$G$5:$J$7,2,FALSE))</f>
        <v>4211.4799999999996</v>
      </c>
      <c r="BX1213" s="73"/>
      <c r="BY1213" s="73"/>
      <c r="BZ1213" s="73"/>
      <c r="CA1213" s="73"/>
      <c r="CB1213" s="74"/>
      <c r="CC1213" s="72">
        <f>IF($A1213="-","-",ROUND(VLOOKUP($A1213+ROUND(LEFT(CC$1183,2)/24,5),'[1]ОАО "АТС"'!$A$30:$F$773,3,FALSE)+HLOOKUP($DL$1181,'[1]Сбытовая надбавка'!$F$5:$H$6,2,FALSE),2)+'[1]Иные услуги'!$C$6+HLOOKUP($DR$1180,'[1]Услуги по передаче'!$G$5:$J$7,2,FALSE))</f>
        <v>4184.33</v>
      </c>
      <c r="CD1213" s="73"/>
      <c r="CE1213" s="73"/>
      <c r="CF1213" s="73"/>
      <c r="CG1213" s="73"/>
      <c r="CH1213" s="74"/>
      <c r="CI1213" s="72">
        <f>IF($A1213="-","-",ROUND(VLOOKUP($A1213+ROUND(LEFT(CI$1183,2)/24,5),'[1]ОАО "АТС"'!$A$30:$F$773,3,FALSE)+HLOOKUP($DL$1181,'[1]Сбытовая надбавка'!$F$5:$H$6,2,FALSE),2)+'[1]Иные услуги'!$C$6+HLOOKUP($DR$1180,'[1]Услуги по передаче'!$G$5:$J$7,2,FALSE))</f>
        <v>4189.3</v>
      </c>
      <c r="CJ1213" s="73"/>
      <c r="CK1213" s="73"/>
      <c r="CL1213" s="73"/>
      <c r="CM1213" s="73"/>
      <c r="CN1213" s="74"/>
      <c r="CO1213" s="72">
        <f>IF($A1213="-","-",ROUND(VLOOKUP($A1213+ROUND(LEFT(CO$1183,2)/24,5),'[1]ОАО "АТС"'!$A$30:$F$773,3,FALSE)+HLOOKUP($DL$1181,'[1]Сбытовая надбавка'!$F$5:$H$6,2,FALSE),2)+'[1]Иные услуги'!$C$6+HLOOKUP($DR$1180,'[1]Услуги по передаче'!$G$5:$J$7,2,FALSE))</f>
        <v>4191.1400000000003</v>
      </c>
      <c r="CP1213" s="73"/>
      <c r="CQ1213" s="73"/>
      <c r="CR1213" s="73"/>
      <c r="CS1213" s="73"/>
      <c r="CT1213" s="74"/>
      <c r="CU1213" s="72">
        <f>IF($A1213="-","-",ROUND(VLOOKUP($A1213+ROUND(LEFT(CU$1183,2)/24,5),'[1]ОАО "АТС"'!$A$30:$F$773,3,FALSE)+HLOOKUP($DL$1181,'[1]Сбытовая надбавка'!$F$5:$H$6,2,FALSE),2)+'[1]Иные услуги'!$C$6+HLOOKUP($DR$1180,'[1]Услуги по передаче'!$G$5:$J$7,2,FALSE))</f>
        <v>4188.0600000000004</v>
      </c>
      <c r="CV1213" s="73"/>
      <c r="CW1213" s="73"/>
      <c r="CX1213" s="73"/>
      <c r="CY1213" s="73"/>
      <c r="CZ1213" s="74"/>
      <c r="DA1213" s="72">
        <f>IF($A1213="-","-",ROUND(VLOOKUP($A1213+ROUND(LEFT(DA$1183,2)/24,5),'[1]ОАО "АТС"'!$A$30:$F$773,3,FALSE)+HLOOKUP($DL$1181,'[1]Сбытовая надбавка'!$F$5:$H$6,2,FALSE),2)+'[1]Иные услуги'!$C$6+HLOOKUP($DR$1180,'[1]Услуги по передаче'!$G$5:$J$7,2,FALSE))</f>
        <v>4173.4799999999996</v>
      </c>
      <c r="DB1213" s="73"/>
      <c r="DC1213" s="73"/>
      <c r="DD1213" s="73"/>
      <c r="DE1213" s="73"/>
      <c r="DF1213" s="74"/>
      <c r="DG1213" s="72">
        <f>IF($A1213="-","-",ROUND(VLOOKUP($A1213+ROUND(LEFT(DG$1183,2)/24,5),'[1]ОАО "АТС"'!$A$30:$F$773,3,FALSE)+HLOOKUP($DL$1181,'[1]Сбытовая надбавка'!$F$5:$H$6,2,FALSE),2)+'[1]Иные услуги'!$C$6+HLOOKUP($DR$1180,'[1]Услуги по передаче'!$G$5:$J$7,2,FALSE))</f>
        <v>4180.16</v>
      </c>
      <c r="DH1213" s="73"/>
      <c r="DI1213" s="73"/>
      <c r="DJ1213" s="73"/>
      <c r="DK1213" s="73"/>
      <c r="DL1213" s="74"/>
      <c r="DM1213" s="72">
        <f>IF($A1213="-","-",ROUND(VLOOKUP($A1213+ROUND(LEFT(DM$1183,2)/24,5),'[1]ОАО "АТС"'!$A$30:$F$773,3,FALSE)+HLOOKUP($DL$1181,'[1]Сбытовая надбавка'!$F$5:$H$6,2,FALSE),2)+'[1]Иные услуги'!$C$6+HLOOKUP($DR$1180,'[1]Услуги по передаче'!$G$5:$J$7,2,FALSE))</f>
        <v>4210.6900000000005</v>
      </c>
      <c r="DN1213" s="73"/>
      <c r="DO1213" s="73"/>
      <c r="DP1213" s="73"/>
      <c r="DQ1213" s="73"/>
      <c r="DR1213" s="74"/>
      <c r="DS1213" s="72">
        <f>IF($A1213="-","-",ROUND(VLOOKUP($A1213+ROUND(LEFT(DS$1183,2)/24,5),'[1]ОАО "АТС"'!$A$30:$F$773,3,FALSE)+HLOOKUP($DL$1181,'[1]Сбытовая надбавка'!$F$5:$H$6,2,FALSE),2)+'[1]Иные услуги'!$C$6+HLOOKUP($DR$1180,'[1]Услуги по передаче'!$G$5:$J$7,2,FALSE))</f>
        <v>4215.6900000000005</v>
      </c>
      <c r="DT1213" s="73"/>
      <c r="DU1213" s="73"/>
      <c r="DV1213" s="73"/>
      <c r="DW1213" s="73"/>
      <c r="DX1213" s="74"/>
      <c r="DY1213" s="72">
        <f>IF($A1213="-","-",ROUND(VLOOKUP($A1213+ROUND(LEFT(DY$1183,2)/24,5),'[1]ОАО "АТС"'!$A$30:$F$773,3,FALSE)+HLOOKUP($DL$1181,'[1]Сбытовая надбавка'!$F$5:$H$6,2,FALSE),2)+'[1]Иные услуги'!$C$6+HLOOKUP($DR$1180,'[1]Услуги по передаче'!$G$5:$J$7,2,FALSE))</f>
        <v>4169.49</v>
      </c>
      <c r="DZ1213" s="73"/>
      <c r="EA1213" s="73"/>
      <c r="EB1213" s="73"/>
      <c r="EC1213" s="73"/>
      <c r="ED1213" s="74"/>
      <c r="EE1213" s="72">
        <f>IF($A1213="-","-",ROUND(VLOOKUP($A1213+ROUND(LEFT(EE$1183,2)/24,5),'[1]ОАО "АТС"'!$A$30:$F$773,3,FALSE)+HLOOKUP($DL$1181,'[1]Сбытовая надбавка'!$F$5:$H$6,2,FALSE),2)+'[1]Иные услуги'!$C$6+HLOOKUP($DR$1180,'[1]Услуги по передаче'!$G$5:$J$7,2,FALSE))</f>
        <v>4164.41</v>
      </c>
      <c r="EF1213" s="73"/>
      <c r="EG1213" s="73"/>
      <c r="EH1213" s="73"/>
      <c r="EI1213" s="73"/>
      <c r="EJ1213" s="74"/>
      <c r="EK1213" s="72">
        <f>IF($A1213="-","-",ROUND(VLOOKUP($A1213+ROUND(LEFT(EK$1183,2)/24,5),'[1]ОАО "АТС"'!$A$30:$F$773,3,FALSE)+HLOOKUP($DL$1181,'[1]Сбытовая надбавка'!$F$5:$H$6,2,FALSE),2)+'[1]Иные услуги'!$C$6+HLOOKUP($DR$1180,'[1]Услуги по передаче'!$G$5:$J$7,2,FALSE))</f>
        <v>4251.3900000000003</v>
      </c>
      <c r="EL1213" s="73"/>
      <c r="EM1213" s="73"/>
      <c r="EN1213" s="73"/>
      <c r="EO1213" s="73"/>
      <c r="EP1213" s="74"/>
      <c r="EQ1213" s="72">
        <f>IF($A1213="-","-",ROUND(VLOOKUP($A1213+ROUND(LEFT(EQ$1183,2)/24,5),'[1]ОАО "АТС"'!$A$30:$F$773,3,FALSE)+HLOOKUP($DL$1181,'[1]Сбытовая надбавка'!$F$5:$H$6,2,FALSE),2)+'[1]Иные услуги'!$C$6+HLOOKUP($DR$1180,'[1]Услуги по передаче'!$G$5:$J$7,2,FALSE))</f>
        <v>4176.07</v>
      </c>
      <c r="ER1213" s="73"/>
      <c r="ES1213" s="73"/>
      <c r="ET1213" s="73"/>
      <c r="EU1213" s="73"/>
      <c r="EV1213" s="74"/>
    </row>
    <row r="1214" spans="1:152" s="38" customFormat="1" ht="15.75" customHeight="1" x14ac:dyDescent="0.2">
      <c r="A1214" s="69">
        <f>$A$145</f>
        <v>45016</v>
      </c>
      <c r="B1214" s="70"/>
      <c r="C1214" s="70"/>
      <c r="D1214" s="70"/>
      <c r="E1214" s="70"/>
      <c r="F1214" s="70"/>
      <c r="G1214" s="70"/>
      <c r="H1214" s="71"/>
      <c r="I1214" s="72">
        <f>IF($A1214="-","-",ROUND(VLOOKUP($A1214+ROUND(LEFT(I$1183,1)/24,5),'[1]ОАО "АТС"'!$A$30:$F$773,3,FALSE)+HLOOKUP($DL$1181,'[1]Сбытовая надбавка'!$F$5:$H$6,2,FALSE),2)+'[1]Иные услуги'!$C$6+HLOOKUP($DR$1180,'[1]Услуги по передаче'!$G$5:$J$7,2,FALSE))</f>
        <v>4165.16</v>
      </c>
      <c r="J1214" s="73"/>
      <c r="K1214" s="73"/>
      <c r="L1214" s="73"/>
      <c r="M1214" s="73"/>
      <c r="N1214" s="74"/>
      <c r="O1214" s="72">
        <f>IF($A1214="-","-",ROUND(VLOOKUP($A1214+ROUND(LEFT(O$1183,1)/24,5),'[1]ОАО "АТС"'!$A$30:$F$773,3,FALSE)+HLOOKUP($DL$1181,'[1]Сбытовая надбавка'!$F$5:$H$6,2,FALSE),2)+'[1]Иные услуги'!$C$6+HLOOKUP($DR$1180,'[1]Услуги по передаче'!$G$5:$J$7,2,FALSE))</f>
        <v>4165.1900000000005</v>
      </c>
      <c r="P1214" s="73"/>
      <c r="Q1214" s="73"/>
      <c r="R1214" s="73"/>
      <c r="S1214" s="73"/>
      <c r="T1214" s="74"/>
      <c r="U1214" s="72">
        <f>IF($A1214="-","-",ROUND(VLOOKUP($A1214+ROUND(LEFT(U$1183,1)/24,5),'[1]ОАО "АТС"'!$A$30:$F$773,3,FALSE)+HLOOKUP($DL$1181,'[1]Сбытовая надбавка'!$F$5:$H$6,2,FALSE),2)+'[1]Иные услуги'!$C$6+HLOOKUP($DR$1180,'[1]Услуги по передаче'!$G$5:$J$7,2,FALSE))</f>
        <v>4165.24</v>
      </c>
      <c r="V1214" s="73"/>
      <c r="W1214" s="73"/>
      <c r="X1214" s="73"/>
      <c r="Y1214" s="73"/>
      <c r="Z1214" s="74"/>
      <c r="AA1214" s="72">
        <f>IF($A1214="-","-",ROUND(VLOOKUP($A1214+ROUND(LEFT(AA$1183,1)/24,5),'[1]ОАО "АТС"'!$A$30:$F$773,3,FALSE)+HLOOKUP($DL$1181,'[1]Сбытовая надбавка'!$F$5:$H$6,2,FALSE),2)+'[1]Иные услуги'!$C$6+HLOOKUP($DR$1180,'[1]Услуги по передаче'!$G$5:$J$7,2,FALSE))</f>
        <v>4165.18</v>
      </c>
      <c r="AB1214" s="73"/>
      <c r="AC1214" s="73"/>
      <c r="AD1214" s="73"/>
      <c r="AE1214" s="73"/>
      <c r="AF1214" s="74"/>
      <c r="AG1214" s="72">
        <f>IF($A1214="-","-",ROUND(VLOOKUP($A1214+ROUND(LEFT(AG$1183,1)/24,5),'[1]ОАО "АТС"'!$A$30:$F$773,3,FALSE)+HLOOKUP($DL$1181,'[1]Сбытовая надбавка'!$F$5:$H$6,2,FALSE),2)+'[1]Иные услуги'!$C$6+HLOOKUP($DR$1180,'[1]Услуги по передаче'!$G$5:$J$7,2,FALSE))</f>
        <v>4165.26</v>
      </c>
      <c r="AH1214" s="73"/>
      <c r="AI1214" s="73"/>
      <c r="AJ1214" s="73"/>
      <c r="AK1214" s="73"/>
      <c r="AL1214" s="74"/>
      <c r="AM1214" s="72">
        <f>IF($A1214="-","-",ROUND(VLOOKUP($A1214+ROUND(LEFT(AM$1183,1)/24,5),'[1]ОАО "АТС"'!$A$30:$F$773,3,FALSE)+HLOOKUP($DL$1181,'[1]Сбытовая надбавка'!$F$5:$H$6,2,FALSE),2)+'[1]Иные услуги'!$C$6+HLOOKUP($DR$1180,'[1]Услуги по передаче'!$G$5:$J$7,2,FALSE))</f>
        <v>4165.32</v>
      </c>
      <c r="AN1214" s="73"/>
      <c r="AO1214" s="73"/>
      <c r="AP1214" s="73"/>
      <c r="AQ1214" s="73"/>
      <c r="AR1214" s="74"/>
      <c r="AS1214" s="72">
        <f>IF($A1214="-","-",ROUND(VLOOKUP($A1214+ROUND(LEFT(AS$1183,1)/24,5),'[1]ОАО "АТС"'!$A$30:$F$773,3,FALSE)+HLOOKUP($DL$1181,'[1]Сбытовая надбавка'!$F$5:$H$6,2,FALSE),2)+'[1]Иные услуги'!$C$6+HLOOKUP($DR$1180,'[1]Услуги по передаче'!$G$5:$J$7,2,FALSE))</f>
        <v>4164.79</v>
      </c>
      <c r="AT1214" s="73"/>
      <c r="AU1214" s="73"/>
      <c r="AV1214" s="73"/>
      <c r="AW1214" s="73"/>
      <c r="AX1214" s="74"/>
      <c r="AY1214" s="72">
        <f>IF($A1214="-","-",ROUND(VLOOKUP($A1214+ROUND(LEFT(AY$1183,1)/24,5),'[1]ОАО "АТС"'!$A$30:$F$773,3,FALSE)+HLOOKUP($DL$1181,'[1]Сбытовая надбавка'!$F$5:$H$6,2,FALSE),2)+'[1]Иные услуги'!$C$6+HLOOKUP($DR$1180,'[1]Услуги по передаче'!$G$5:$J$7,2,FALSE))</f>
        <v>4209.21</v>
      </c>
      <c r="AZ1214" s="73"/>
      <c r="BA1214" s="73"/>
      <c r="BB1214" s="73"/>
      <c r="BC1214" s="73"/>
      <c r="BD1214" s="74"/>
      <c r="BE1214" s="72">
        <f>IF($A1214="-","-",ROUND(VLOOKUP($A1214+ROUND(LEFT(BE$1183,1)/24,5),'[1]ОАО "АТС"'!$A$30:$F$773,3,FALSE)+HLOOKUP($DL$1181,'[1]Сбытовая надбавка'!$F$5:$H$6,2,FALSE),2)+'[1]Иные услуги'!$C$6+HLOOKUP($DR$1180,'[1]Услуги по передаче'!$G$5:$J$7,2,FALSE))</f>
        <v>4165.1100000000006</v>
      </c>
      <c r="BF1214" s="73"/>
      <c r="BG1214" s="73"/>
      <c r="BH1214" s="73"/>
      <c r="BI1214" s="73"/>
      <c r="BJ1214" s="74"/>
      <c r="BK1214" s="72">
        <f>IF($A1214="-","-",ROUND(VLOOKUP($A1214+ROUND(LEFT(BK$1183,1)/24,5),'[1]ОАО "АТС"'!$A$30:$F$773,3,FALSE)+HLOOKUP($DL$1181,'[1]Сбытовая надбавка'!$F$5:$H$6,2,FALSE),2)+'[1]Иные услуги'!$C$6+HLOOKUP($DR$1180,'[1]Услуги по передаче'!$G$5:$J$7,2,FALSE))</f>
        <v>4222.93</v>
      </c>
      <c r="BL1214" s="73"/>
      <c r="BM1214" s="73"/>
      <c r="BN1214" s="73"/>
      <c r="BO1214" s="73"/>
      <c r="BP1214" s="74"/>
      <c r="BQ1214" s="72">
        <f>IF($A1214="-","-",ROUND(VLOOKUP($A1214+ROUND(LEFT(BQ$1183,2)/24,5),'[1]ОАО "АТС"'!$A$30:$F$773,3,FALSE)+HLOOKUP($DL$1181,'[1]Сбытовая надбавка'!$F$5:$H$6,2,FALSE),2)+'[1]Иные услуги'!$C$6+HLOOKUP($DR$1180,'[1]Услуги по передаче'!$G$5:$J$7,2,FALSE))</f>
        <v>4239.2800000000007</v>
      </c>
      <c r="BR1214" s="73"/>
      <c r="BS1214" s="73"/>
      <c r="BT1214" s="73"/>
      <c r="BU1214" s="73"/>
      <c r="BV1214" s="74"/>
      <c r="BW1214" s="72">
        <f>IF($A1214="-","-",ROUND(VLOOKUP($A1214+ROUND(LEFT(BW$1183,2)/24,5),'[1]ОАО "АТС"'!$A$30:$F$773,3,FALSE)+HLOOKUP($DL$1181,'[1]Сбытовая надбавка'!$F$5:$H$6,2,FALSE),2)+'[1]Иные услуги'!$C$6+HLOOKUP($DR$1180,'[1]Услуги по передаче'!$G$5:$J$7,2,FALSE))</f>
        <v>4244.49</v>
      </c>
      <c r="BX1214" s="73"/>
      <c r="BY1214" s="73"/>
      <c r="BZ1214" s="73"/>
      <c r="CA1214" s="73"/>
      <c r="CB1214" s="74"/>
      <c r="CC1214" s="72">
        <f>IF($A1214="-","-",ROUND(VLOOKUP($A1214+ROUND(LEFT(CC$1183,2)/24,5),'[1]ОАО "АТС"'!$A$30:$F$773,3,FALSE)+HLOOKUP($DL$1181,'[1]Сбытовая надбавка'!$F$5:$H$6,2,FALSE),2)+'[1]Иные услуги'!$C$6+HLOOKUP($DR$1180,'[1]Услуги по передаче'!$G$5:$J$7,2,FALSE))</f>
        <v>4222.2700000000004</v>
      </c>
      <c r="CD1214" s="73"/>
      <c r="CE1214" s="73"/>
      <c r="CF1214" s="73"/>
      <c r="CG1214" s="73"/>
      <c r="CH1214" s="74"/>
      <c r="CI1214" s="72">
        <f>IF($A1214="-","-",ROUND(VLOOKUP($A1214+ROUND(LEFT(CI$1183,2)/24,5),'[1]ОАО "АТС"'!$A$30:$F$773,3,FALSE)+HLOOKUP($DL$1181,'[1]Сбытовая надбавка'!$F$5:$H$6,2,FALSE),2)+'[1]Иные услуги'!$C$6+HLOOKUP($DR$1180,'[1]Услуги по передаче'!$G$5:$J$7,2,FALSE))</f>
        <v>4216.87</v>
      </c>
      <c r="CJ1214" s="73"/>
      <c r="CK1214" s="73"/>
      <c r="CL1214" s="73"/>
      <c r="CM1214" s="73"/>
      <c r="CN1214" s="74"/>
      <c r="CO1214" s="72">
        <f>IF($A1214="-","-",ROUND(VLOOKUP($A1214+ROUND(LEFT(CO$1183,2)/24,5),'[1]ОАО "АТС"'!$A$30:$F$773,3,FALSE)+HLOOKUP($DL$1181,'[1]Сбытовая надбавка'!$F$5:$H$6,2,FALSE),2)+'[1]Иные услуги'!$C$6+HLOOKUP($DR$1180,'[1]Услуги по передаче'!$G$5:$J$7,2,FALSE))</f>
        <v>4216.88</v>
      </c>
      <c r="CP1214" s="73"/>
      <c r="CQ1214" s="73"/>
      <c r="CR1214" s="73"/>
      <c r="CS1214" s="73"/>
      <c r="CT1214" s="74"/>
      <c r="CU1214" s="72">
        <f>IF($A1214="-","-",ROUND(VLOOKUP($A1214+ROUND(LEFT(CU$1183,2)/24,5),'[1]ОАО "АТС"'!$A$30:$F$773,3,FALSE)+HLOOKUP($DL$1181,'[1]Сбытовая надбавка'!$F$5:$H$6,2,FALSE),2)+'[1]Иные услуги'!$C$6+HLOOKUP($DR$1180,'[1]Услуги по передаче'!$G$5:$J$7,2,FALSE))</f>
        <v>4209.47</v>
      </c>
      <c r="CV1214" s="73"/>
      <c r="CW1214" s="73"/>
      <c r="CX1214" s="73"/>
      <c r="CY1214" s="73"/>
      <c r="CZ1214" s="74"/>
      <c r="DA1214" s="72">
        <f>IF($A1214="-","-",ROUND(VLOOKUP($A1214+ROUND(LEFT(DA$1183,2)/24,5),'[1]ОАО "АТС"'!$A$30:$F$773,3,FALSE)+HLOOKUP($DL$1181,'[1]Сбытовая надбавка'!$F$5:$H$6,2,FALSE),2)+'[1]Иные услуги'!$C$6+HLOOKUP($DR$1180,'[1]Услуги по передаче'!$G$5:$J$7,2,FALSE))</f>
        <v>4195.09</v>
      </c>
      <c r="DB1214" s="73"/>
      <c r="DC1214" s="73"/>
      <c r="DD1214" s="73"/>
      <c r="DE1214" s="73"/>
      <c r="DF1214" s="74"/>
      <c r="DG1214" s="72">
        <f>IF($A1214="-","-",ROUND(VLOOKUP($A1214+ROUND(LEFT(DG$1183,2)/24,5),'[1]ОАО "АТС"'!$A$30:$F$773,3,FALSE)+HLOOKUP($DL$1181,'[1]Сбытовая надбавка'!$F$5:$H$6,2,FALSE),2)+'[1]Иные услуги'!$C$6+HLOOKUP($DR$1180,'[1]Услуги по передаче'!$G$5:$J$7,2,FALSE))</f>
        <v>4197.66</v>
      </c>
      <c r="DH1214" s="73"/>
      <c r="DI1214" s="73"/>
      <c r="DJ1214" s="73"/>
      <c r="DK1214" s="73"/>
      <c r="DL1214" s="74"/>
      <c r="DM1214" s="72">
        <f>IF($A1214="-","-",ROUND(VLOOKUP($A1214+ROUND(LEFT(DM$1183,2)/24,5),'[1]ОАО "АТС"'!$A$30:$F$773,3,FALSE)+HLOOKUP($DL$1181,'[1]Сбытовая надбавка'!$F$5:$H$6,2,FALSE),2)+'[1]Иные услуги'!$C$6+HLOOKUP($DR$1180,'[1]Услуги по передаче'!$G$5:$J$7,2,FALSE))</f>
        <v>4226.7299999999996</v>
      </c>
      <c r="DN1214" s="73"/>
      <c r="DO1214" s="73"/>
      <c r="DP1214" s="73"/>
      <c r="DQ1214" s="73"/>
      <c r="DR1214" s="74"/>
      <c r="DS1214" s="72">
        <f>IF($A1214="-","-",ROUND(VLOOKUP($A1214+ROUND(LEFT(DS$1183,2)/24,5),'[1]ОАО "АТС"'!$A$30:$F$773,3,FALSE)+HLOOKUP($DL$1181,'[1]Сбытовая надбавка'!$F$5:$H$6,2,FALSE),2)+'[1]Иные услуги'!$C$6+HLOOKUP($DR$1180,'[1]Услуги по передаче'!$G$5:$J$7,2,FALSE))</f>
        <v>4233.8500000000004</v>
      </c>
      <c r="DT1214" s="73"/>
      <c r="DU1214" s="73"/>
      <c r="DV1214" s="73"/>
      <c r="DW1214" s="73"/>
      <c r="DX1214" s="74"/>
      <c r="DY1214" s="72">
        <f>IF($A1214="-","-",ROUND(VLOOKUP($A1214+ROUND(LEFT(DY$1183,2)/24,5),'[1]ОАО "АТС"'!$A$30:$F$773,3,FALSE)+HLOOKUP($DL$1181,'[1]Сбытовая надбавка'!$F$5:$H$6,2,FALSE),2)+'[1]Иные услуги'!$C$6+HLOOKUP($DR$1180,'[1]Услуги по передаче'!$G$5:$J$7,2,FALSE))</f>
        <v>4169.76</v>
      </c>
      <c r="DZ1214" s="73"/>
      <c r="EA1214" s="73"/>
      <c r="EB1214" s="73"/>
      <c r="EC1214" s="73"/>
      <c r="ED1214" s="74"/>
      <c r="EE1214" s="72">
        <f>IF($A1214="-","-",ROUND(VLOOKUP($A1214+ROUND(LEFT(EE$1183,2)/24,5),'[1]ОАО "АТС"'!$A$30:$F$773,3,FALSE)+HLOOKUP($DL$1181,'[1]Сбытовая надбавка'!$F$5:$H$6,2,FALSE),2)+'[1]Иные услуги'!$C$6+HLOOKUP($DR$1180,'[1]Услуги по передаче'!$G$5:$J$7,2,FALSE))</f>
        <v>4164.2</v>
      </c>
      <c r="EF1214" s="73"/>
      <c r="EG1214" s="73"/>
      <c r="EH1214" s="73"/>
      <c r="EI1214" s="73"/>
      <c r="EJ1214" s="74"/>
      <c r="EK1214" s="72">
        <f>IF($A1214="-","-",ROUND(VLOOKUP($A1214+ROUND(LEFT(EK$1183,2)/24,5),'[1]ОАО "АТС"'!$A$30:$F$773,3,FALSE)+HLOOKUP($DL$1181,'[1]Сбытовая надбавка'!$F$5:$H$6,2,FALSE),2)+'[1]Иные услуги'!$C$6+HLOOKUP($DR$1180,'[1]Услуги по передаче'!$G$5:$J$7,2,FALSE))</f>
        <v>4295.17</v>
      </c>
      <c r="EL1214" s="73"/>
      <c r="EM1214" s="73"/>
      <c r="EN1214" s="73"/>
      <c r="EO1214" s="73"/>
      <c r="EP1214" s="74"/>
      <c r="EQ1214" s="72">
        <f>IF($A1214="-","-",ROUND(VLOOKUP($A1214+ROUND(LEFT(EQ$1183,2)/24,5),'[1]ОАО "АТС"'!$A$30:$F$773,3,FALSE)+HLOOKUP($DL$1181,'[1]Сбытовая надбавка'!$F$5:$H$6,2,FALSE),2)+'[1]Иные услуги'!$C$6+HLOOKUP($DR$1180,'[1]Услуги по передаче'!$G$5:$J$7,2,FALSE))</f>
        <v>4202.7299999999996</v>
      </c>
      <c r="ER1214" s="73"/>
      <c r="ES1214" s="73"/>
      <c r="ET1214" s="73"/>
      <c r="EU1214" s="73"/>
      <c r="EV1214" s="74"/>
    </row>
    <row r="1215" spans="1:152" ht="12.75" customHeight="1" x14ac:dyDescent="0.25"/>
    <row r="1216" spans="1:152" s="38" customFormat="1" ht="14.25" customHeight="1" x14ac:dyDescent="0.25">
      <c r="A1216" s="46" t="s">
        <v>67</v>
      </c>
      <c r="B1216" s="47"/>
      <c r="C1216" s="47"/>
      <c r="D1216" s="47"/>
      <c r="E1216" s="47"/>
      <c r="F1216" s="47"/>
      <c r="G1216" s="47"/>
      <c r="H1216" s="48"/>
      <c r="I1216" s="49"/>
      <c r="J1216" s="50"/>
      <c r="K1216" s="50"/>
      <c r="L1216" s="50"/>
      <c r="M1216" s="51"/>
      <c r="N1216" s="50"/>
      <c r="O1216" s="50"/>
      <c r="P1216" s="50"/>
      <c r="Q1216" s="50"/>
      <c r="R1216" s="50"/>
      <c r="S1216" s="50"/>
      <c r="T1216" s="50"/>
      <c r="U1216" s="50"/>
      <c r="V1216" s="50"/>
      <c r="W1216" s="50"/>
      <c r="X1216" s="50"/>
      <c r="Y1216" s="50"/>
      <c r="Z1216" s="50"/>
      <c r="AA1216" s="50"/>
      <c r="AB1216" s="50"/>
      <c r="AC1216" s="51"/>
      <c r="AD1216" s="50"/>
      <c r="AE1216" s="50"/>
      <c r="AF1216" s="50"/>
      <c r="AG1216" s="50"/>
      <c r="AH1216" s="50"/>
      <c r="AI1216" s="50"/>
      <c r="AJ1216" s="50"/>
      <c r="AK1216" s="50"/>
      <c r="AL1216" s="50"/>
      <c r="AM1216" s="50"/>
      <c r="AN1216" s="50"/>
      <c r="AO1216" s="50"/>
      <c r="AP1216" s="50"/>
      <c r="AQ1216" s="50"/>
      <c r="AR1216" s="50"/>
      <c r="AS1216" s="50"/>
      <c r="AT1216" s="50"/>
      <c r="AU1216" s="50"/>
      <c r="AV1216" s="50"/>
      <c r="AW1216" s="50"/>
      <c r="AX1216" s="50"/>
      <c r="AY1216" s="50"/>
      <c r="AZ1216" s="50"/>
      <c r="BA1216" s="50"/>
      <c r="BB1216" s="50"/>
      <c r="BC1216" s="50"/>
      <c r="BD1216" s="50"/>
      <c r="BE1216" s="50"/>
      <c r="BF1216" s="50"/>
      <c r="BG1216" s="50"/>
      <c r="BH1216" s="50"/>
      <c r="BI1216" s="50"/>
      <c r="BJ1216" s="50"/>
      <c r="BK1216" s="50"/>
      <c r="BL1216" s="50"/>
      <c r="BM1216" s="50"/>
      <c r="BN1216" s="50"/>
      <c r="BO1216" s="50"/>
      <c r="BP1216" s="50"/>
      <c r="BQ1216" s="50"/>
      <c r="BR1216" s="50"/>
      <c r="BS1216" s="50"/>
      <c r="BT1216" s="50"/>
      <c r="BU1216" s="50"/>
      <c r="BV1216" s="50"/>
      <c r="BW1216" s="50"/>
      <c r="BX1216" s="50"/>
      <c r="BY1216" s="50"/>
      <c r="BZ1216" s="50"/>
      <c r="CA1216" s="50"/>
      <c r="CB1216" s="50"/>
      <c r="CC1216" s="50"/>
      <c r="CD1216" s="50"/>
      <c r="CE1216" s="50"/>
      <c r="CF1216" s="50"/>
      <c r="CG1216" s="50"/>
      <c r="CH1216" s="50"/>
      <c r="CI1216" s="50"/>
      <c r="CJ1216" s="50"/>
      <c r="CK1216" s="50"/>
      <c r="CL1216" s="50"/>
      <c r="CM1216" s="50"/>
      <c r="CN1216" s="50"/>
      <c r="CO1216" s="50"/>
      <c r="CP1216" s="50"/>
      <c r="CQ1216" s="50"/>
      <c r="CR1216" s="50"/>
      <c r="CS1216" s="50"/>
      <c r="CT1216" s="50"/>
      <c r="CU1216" s="50"/>
      <c r="CV1216" s="50"/>
      <c r="CW1216" s="50"/>
      <c r="CX1216" s="50"/>
      <c r="CY1216" s="50"/>
      <c r="CZ1216" s="50"/>
      <c r="DA1216" s="50"/>
      <c r="DB1216" s="50"/>
      <c r="DC1216" s="50"/>
      <c r="DD1216" s="50"/>
      <c r="DE1216" s="50"/>
      <c r="DF1216" s="50"/>
      <c r="DG1216" s="50"/>
      <c r="DH1216" s="50"/>
      <c r="DI1216" s="50"/>
      <c r="DJ1216" s="50"/>
      <c r="DK1216" s="50"/>
      <c r="DL1216" s="50"/>
      <c r="DM1216" s="51"/>
      <c r="DN1216" s="51"/>
      <c r="DO1216" s="51"/>
      <c r="DP1216" s="51"/>
      <c r="DQ1216" s="52" t="s">
        <v>68</v>
      </c>
      <c r="DR1216" s="53" t="s">
        <v>98</v>
      </c>
      <c r="DS1216" s="53"/>
      <c r="DT1216" s="53"/>
      <c r="DU1216" s="53"/>
      <c r="DV1216" s="53"/>
      <c r="DW1216" s="53"/>
      <c r="DX1216" s="53"/>
      <c r="DY1216" s="53"/>
      <c r="DZ1216" s="53"/>
      <c r="EA1216" s="50"/>
      <c r="EB1216" s="50"/>
      <c r="EC1216" s="50"/>
      <c r="ED1216" s="50"/>
      <c r="EE1216" s="50"/>
      <c r="EF1216" s="50"/>
      <c r="EG1216" s="50"/>
      <c r="EH1216" s="50"/>
      <c r="EI1216" s="50"/>
      <c r="EJ1216" s="50"/>
      <c r="EK1216" s="50"/>
      <c r="EL1216" s="50"/>
      <c r="EM1216" s="50"/>
      <c r="EN1216" s="50"/>
      <c r="EO1216" s="50"/>
      <c r="EP1216" s="50"/>
      <c r="EQ1216" s="50"/>
      <c r="ER1216" s="50"/>
      <c r="ES1216" s="50"/>
      <c r="ET1216" s="50"/>
      <c r="EU1216" s="50"/>
      <c r="EV1216" s="50"/>
    </row>
    <row r="1217" spans="1:152" s="38" customFormat="1" ht="14.25" customHeight="1" x14ac:dyDescent="0.25">
      <c r="A1217" s="54"/>
      <c r="B1217" s="55"/>
      <c r="C1217" s="55"/>
      <c r="D1217" s="55"/>
      <c r="E1217" s="55"/>
      <c r="F1217" s="55"/>
      <c r="G1217" s="55"/>
      <c r="H1217" s="56"/>
      <c r="I1217" s="57"/>
      <c r="J1217" s="58"/>
      <c r="K1217" s="58"/>
      <c r="L1217" s="58"/>
      <c r="M1217" s="59"/>
      <c r="N1217" s="58"/>
      <c r="O1217" s="58"/>
      <c r="P1217" s="58"/>
      <c r="Q1217" s="58"/>
      <c r="R1217" s="58"/>
      <c r="S1217" s="58"/>
      <c r="T1217" s="58"/>
      <c r="U1217" s="58"/>
      <c r="V1217" s="58"/>
      <c r="W1217" s="58"/>
      <c r="X1217" s="58"/>
      <c r="Y1217" s="58"/>
      <c r="Z1217" s="58"/>
      <c r="AA1217" s="58"/>
      <c r="AB1217" s="58"/>
      <c r="AC1217" s="59"/>
      <c r="AD1217" s="58"/>
      <c r="AE1217" s="58"/>
      <c r="AF1217" s="58"/>
      <c r="AG1217" s="58"/>
      <c r="AH1217" s="58"/>
      <c r="AI1217" s="58"/>
      <c r="AJ1217" s="58"/>
      <c r="AK1217" s="58"/>
      <c r="AL1217" s="58"/>
      <c r="AM1217" s="58"/>
      <c r="AN1217" s="58"/>
      <c r="AO1217" s="58"/>
      <c r="AP1217" s="58"/>
      <c r="AQ1217" s="58"/>
      <c r="AR1217" s="58"/>
      <c r="AS1217" s="58"/>
      <c r="AT1217" s="58"/>
      <c r="AU1217" s="58"/>
      <c r="AV1217" s="58"/>
      <c r="AW1217" s="58"/>
      <c r="AX1217" s="58"/>
      <c r="AY1217" s="58"/>
      <c r="AZ1217" s="58"/>
      <c r="BA1217" s="58"/>
      <c r="BB1217" s="58"/>
      <c r="BC1217" s="58"/>
      <c r="BD1217" s="58"/>
      <c r="BE1217" s="58"/>
      <c r="BF1217" s="58"/>
      <c r="BG1217" s="58"/>
      <c r="BH1217" s="58"/>
      <c r="BI1217" s="58"/>
      <c r="BJ1217" s="58"/>
      <c r="BK1217" s="58"/>
      <c r="BL1217" s="58"/>
      <c r="BM1217" s="58"/>
      <c r="BN1217" s="58"/>
      <c r="BO1217" s="58"/>
      <c r="BP1217" s="58"/>
      <c r="BQ1217" s="58"/>
      <c r="BR1217" s="58"/>
      <c r="BS1217" s="58"/>
      <c r="BT1217" s="58"/>
      <c r="BU1217" s="58"/>
      <c r="BV1217" s="58"/>
      <c r="BW1217" s="58"/>
      <c r="BX1217" s="58"/>
      <c r="BY1217" s="58"/>
      <c r="BZ1217" s="58"/>
      <c r="CA1217" s="58"/>
      <c r="CB1217" s="58"/>
      <c r="CC1217" s="58"/>
      <c r="CD1217" s="58"/>
      <c r="CE1217" s="58"/>
      <c r="CF1217" s="58"/>
      <c r="CG1217" s="58"/>
      <c r="CH1217" s="58"/>
      <c r="CI1217" s="58"/>
      <c r="CJ1217" s="58"/>
      <c r="CK1217" s="58"/>
      <c r="CL1217" s="58"/>
      <c r="CM1217" s="58"/>
      <c r="CN1217" s="58"/>
      <c r="CO1217" s="58"/>
      <c r="CP1217" s="58"/>
      <c r="CQ1217" s="58"/>
      <c r="CR1217" s="58"/>
      <c r="CS1217" s="58"/>
      <c r="CT1217" s="58"/>
      <c r="CU1217" s="58"/>
      <c r="CV1217" s="58"/>
      <c r="CW1217" s="58"/>
      <c r="CX1217" s="58"/>
      <c r="CY1217" s="58"/>
      <c r="CZ1217" s="58"/>
      <c r="DA1217" s="58"/>
      <c r="DB1217" s="58"/>
      <c r="DC1217" s="58"/>
      <c r="DD1217" s="58"/>
      <c r="DE1217" s="58"/>
      <c r="DF1217" s="58"/>
      <c r="DG1217" s="58"/>
      <c r="DH1217" s="58"/>
      <c r="DI1217" s="58"/>
      <c r="DJ1217" s="58"/>
      <c r="DK1217" s="60" t="s">
        <v>70</v>
      </c>
      <c r="DL1217" s="33" t="s">
        <v>9</v>
      </c>
      <c r="DM1217" s="33"/>
      <c r="DN1217" s="33"/>
      <c r="DO1217" s="33"/>
      <c r="DP1217" s="33"/>
      <c r="DQ1217" s="33"/>
      <c r="DR1217" s="33"/>
      <c r="DS1217" s="33"/>
      <c r="DT1217" s="33"/>
      <c r="DU1217" s="33"/>
      <c r="DV1217" s="33"/>
      <c r="DW1217" s="33"/>
      <c r="DX1217" s="33"/>
      <c r="DY1217" s="33"/>
      <c r="DZ1217" s="33"/>
      <c r="EA1217" s="33"/>
      <c r="EB1217" s="33"/>
      <c r="EC1217" s="33"/>
      <c r="ED1217" s="58"/>
      <c r="EE1217" s="58"/>
      <c r="EF1217" s="58"/>
      <c r="EG1217" s="58"/>
      <c r="EH1217" s="58"/>
      <c r="EI1217" s="58"/>
      <c r="EJ1217" s="58"/>
      <c r="EK1217" s="58"/>
      <c r="EL1217" s="58"/>
      <c r="EM1217" s="58"/>
      <c r="EN1217" s="58"/>
      <c r="EO1217" s="58"/>
      <c r="EP1217" s="58"/>
      <c r="EQ1217" s="58"/>
      <c r="ER1217" s="58"/>
      <c r="ES1217" s="58"/>
      <c r="ET1217" s="58"/>
      <c r="EU1217" s="58"/>
      <c r="EV1217" s="58"/>
    </row>
    <row r="1218" spans="1:152" s="38" customFormat="1" ht="3" customHeight="1" x14ac:dyDescent="0.2">
      <c r="A1218" s="54"/>
      <c r="B1218" s="55"/>
      <c r="C1218" s="55"/>
      <c r="D1218" s="55"/>
      <c r="E1218" s="55"/>
      <c r="F1218" s="55"/>
      <c r="G1218" s="55"/>
      <c r="H1218" s="56"/>
      <c r="I1218" s="61"/>
      <c r="J1218" s="62"/>
      <c r="K1218" s="62"/>
      <c r="L1218" s="62"/>
      <c r="M1218" s="62"/>
      <c r="N1218" s="62"/>
      <c r="O1218" s="62"/>
      <c r="P1218" s="62"/>
      <c r="Q1218" s="62"/>
      <c r="R1218" s="62"/>
      <c r="S1218" s="62"/>
      <c r="T1218" s="62"/>
      <c r="U1218" s="62"/>
      <c r="V1218" s="62"/>
      <c r="W1218" s="62"/>
      <c r="X1218" s="62"/>
      <c r="Y1218" s="62"/>
      <c r="Z1218" s="62"/>
      <c r="AA1218" s="62"/>
      <c r="AB1218" s="62"/>
      <c r="AC1218" s="62"/>
      <c r="AD1218" s="62"/>
      <c r="AE1218" s="62"/>
      <c r="AF1218" s="62"/>
      <c r="AG1218" s="62"/>
      <c r="AH1218" s="62"/>
      <c r="AI1218" s="62"/>
      <c r="AJ1218" s="62"/>
      <c r="AK1218" s="62"/>
      <c r="AL1218" s="62"/>
      <c r="AM1218" s="62"/>
      <c r="AN1218" s="62"/>
      <c r="AO1218" s="62"/>
      <c r="AP1218" s="62"/>
      <c r="AQ1218" s="62"/>
      <c r="AR1218" s="62"/>
      <c r="AS1218" s="62"/>
      <c r="AT1218" s="62"/>
      <c r="AU1218" s="62"/>
      <c r="AV1218" s="62"/>
      <c r="AW1218" s="62"/>
      <c r="AX1218" s="62"/>
      <c r="AY1218" s="62"/>
      <c r="AZ1218" s="62"/>
      <c r="BA1218" s="62"/>
      <c r="BB1218" s="62"/>
      <c r="BC1218" s="62"/>
      <c r="BD1218" s="62"/>
      <c r="BE1218" s="62"/>
      <c r="BF1218" s="62"/>
      <c r="BG1218" s="62"/>
      <c r="BH1218" s="62"/>
      <c r="BI1218" s="62"/>
      <c r="BJ1218" s="62"/>
      <c r="BK1218" s="62"/>
      <c r="BL1218" s="62"/>
      <c r="BM1218" s="62"/>
      <c r="BN1218" s="62"/>
      <c r="BO1218" s="62"/>
      <c r="BP1218" s="62"/>
      <c r="BQ1218" s="62"/>
      <c r="BR1218" s="62"/>
      <c r="BS1218" s="62"/>
      <c r="BT1218" s="62"/>
      <c r="BU1218" s="62"/>
      <c r="BV1218" s="62"/>
      <c r="BW1218" s="62"/>
      <c r="BX1218" s="62"/>
      <c r="BY1218" s="62"/>
      <c r="BZ1218" s="62"/>
      <c r="CA1218" s="62"/>
      <c r="CB1218" s="62"/>
      <c r="CC1218" s="62"/>
      <c r="CD1218" s="62"/>
      <c r="CE1218" s="62"/>
      <c r="CF1218" s="62"/>
      <c r="CG1218" s="62"/>
      <c r="CH1218" s="62"/>
      <c r="CI1218" s="62"/>
      <c r="CJ1218" s="62"/>
      <c r="CK1218" s="62"/>
      <c r="CL1218" s="62"/>
      <c r="CM1218" s="62"/>
      <c r="CN1218" s="62"/>
      <c r="CO1218" s="62"/>
      <c r="CP1218" s="62"/>
      <c r="CQ1218" s="62"/>
      <c r="CR1218" s="62"/>
      <c r="CS1218" s="62"/>
      <c r="CT1218" s="62"/>
      <c r="CU1218" s="62"/>
      <c r="CV1218" s="62"/>
      <c r="CW1218" s="62"/>
      <c r="CX1218" s="62"/>
      <c r="CY1218" s="62"/>
      <c r="CZ1218" s="62"/>
      <c r="DA1218" s="62"/>
      <c r="DB1218" s="62"/>
      <c r="DC1218" s="62"/>
      <c r="DD1218" s="62"/>
      <c r="DE1218" s="62"/>
      <c r="DF1218" s="62"/>
      <c r="DG1218" s="62"/>
      <c r="DH1218" s="62"/>
      <c r="DI1218" s="62"/>
      <c r="DJ1218" s="62"/>
      <c r="DK1218" s="62"/>
      <c r="DL1218" s="62"/>
      <c r="DM1218" s="62"/>
      <c r="DN1218" s="62"/>
      <c r="DO1218" s="62"/>
      <c r="DP1218" s="62"/>
      <c r="DQ1218" s="62"/>
      <c r="DR1218" s="62"/>
      <c r="DS1218" s="62"/>
      <c r="DT1218" s="62"/>
      <c r="DU1218" s="62"/>
      <c r="DV1218" s="62"/>
      <c r="DW1218" s="62"/>
      <c r="DX1218" s="62"/>
      <c r="DY1218" s="62"/>
      <c r="DZ1218" s="62"/>
      <c r="EA1218" s="62"/>
      <c r="EB1218" s="62"/>
      <c r="EC1218" s="62"/>
      <c r="ED1218" s="62"/>
      <c r="EE1218" s="62"/>
      <c r="EF1218" s="62"/>
      <c r="EG1218" s="62"/>
      <c r="EH1218" s="62"/>
      <c r="EI1218" s="62"/>
      <c r="EJ1218" s="62"/>
      <c r="EK1218" s="62"/>
      <c r="EL1218" s="62"/>
      <c r="EM1218" s="62"/>
      <c r="EN1218" s="62"/>
      <c r="EO1218" s="62"/>
      <c r="EP1218" s="62"/>
      <c r="EQ1218" s="62"/>
      <c r="ER1218" s="62"/>
      <c r="ES1218" s="62"/>
      <c r="ET1218" s="62"/>
      <c r="EU1218" s="62"/>
      <c r="EV1218" s="62"/>
    </row>
    <row r="1219" spans="1:152" s="38" customFormat="1" ht="27" customHeight="1" x14ac:dyDescent="0.2">
      <c r="A1219" s="63"/>
      <c r="B1219" s="64"/>
      <c r="C1219" s="64"/>
      <c r="D1219" s="64"/>
      <c r="E1219" s="64"/>
      <c r="F1219" s="64"/>
      <c r="G1219" s="64"/>
      <c r="H1219" s="65"/>
      <c r="I1219" s="66" t="s">
        <v>71</v>
      </c>
      <c r="J1219" s="67"/>
      <c r="K1219" s="67"/>
      <c r="L1219" s="67"/>
      <c r="M1219" s="67"/>
      <c r="N1219" s="68"/>
      <c r="O1219" s="66" t="s">
        <v>72</v>
      </c>
      <c r="P1219" s="67"/>
      <c r="Q1219" s="67"/>
      <c r="R1219" s="67"/>
      <c r="S1219" s="67"/>
      <c r="T1219" s="68"/>
      <c r="U1219" s="66" t="s">
        <v>73</v>
      </c>
      <c r="V1219" s="67"/>
      <c r="W1219" s="67"/>
      <c r="X1219" s="67"/>
      <c r="Y1219" s="67"/>
      <c r="Z1219" s="68"/>
      <c r="AA1219" s="66" t="s">
        <v>74</v>
      </c>
      <c r="AB1219" s="67"/>
      <c r="AC1219" s="67"/>
      <c r="AD1219" s="67"/>
      <c r="AE1219" s="67"/>
      <c r="AF1219" s="68"/>
      <c r="AG1219" s="66" t="s">
        <v>75</v>
      </c>
      <c r="AH1219" s="67"/>
      <c r="AI1219" s="67"/>
      <c r="AJ1219" s="67"/>
      <c r="AK1219" s="67"/>
      <c r="AL1219" s="68"/>
      <c r="AM1219" s="66" t="s">
        <v>76</v>
      </c>
      <c r="AN1219" s="67"/>
      <c r="AO1219" s="67"/>
      <c r="AP1219" s="67"/>
      <c r="AQ1219" s="67"/>
      <c r="AR1219" s="68"/>
      <c r="AS1219" s="66" t="s">
        <v>77</v>
      </c>
      <c r="AT1219" s="67"/>
      <c r="AU1219" s="67"/>
      <c r="AV1219" s="67"/>
      <c r="AW1219" s="67"/>
      <c r="AX1219" s="68"/>
      <c r="AY1219" s="66" t="s">
        <v>78</v>
      </c>
      <c r="AZ1219" s="67"/>
      <c r="BA1219" s="67"/>
      <c r="BB1219" s="67"/>
      <c r="BC1219" s="67"/>
      <c r="BD1219" s="67"/>
      <c r="BE1219" s="66" t="s">
        <v>79</v>
      </c>
      <c r="BF1219" s="67"/>
      <c r="BG1219" s="67"/>
      <c r="BH1219" s="67"/>
      <c r="BI1219" s="67"/>
      <c r="BJ1219" s="68"/>
      <c r="BK1219" s="66" t="s">
        <v>80</v>
      </c>
      <c r="BL1219" s="67"/>
      <c r="BM1219" s="67"/>
      <c r="BN1219" s="67"/>
      <c r="BO1219" s="67"/>
      <c r="BP1219" s="67"/>
      <c r="BQ1219" s="66" t="s">
        <v>81</v>
      </c>
      <c r="BR1219" s="67"/>
      <c r="BS1219" s="67"/>
      <c r="BT1219" s="67"/>
      <c r="BU1219" s="67"/>
      <c r="BV1219" s="68"/>
      <c r="BW1219" s="66" t="s">
        <v>82</v>
      </c>
      <c r="BX1219" s="67"/>
      <c r="BY1219" s="67"/>
      <c r="BZ1219" s="67"/>
      <c r="CA1219" s="67"/>
      <c r="CB1219" s="67"/>
      <c r="CC1219" s="66" t="s">
        <v>83</v>
      </c>
      <c r="CD1219" s="67"/>
      <c r="CE1219" s="67"/>
      <c r="CF1219" s="67"/>
      <c r="CG1219" s="67"/>
      <c r="CH1219" s="67"/>
      <c r="CI1219" s="66" t="s">
        <v>84</v>
      </c>
      <c r="CJ1219" s="67"/>
      <c r="CK1219" s="67"/>
      <c r="CL1219" s="67"/>
      <c r="CM1219" s="67"/>
      <c r="CN1219" s="67"/>
      <c r="CO1219" s="66" t="s">
        <v>85</v>
      </c>
      <c r="CP1219" s="67"/>
      <c r="CQ1219" s="67"/>
      <c r="CR1219" s="67"/>
      <c r="CS1219" s="67"/>
      <c r="CT1219" s="67"/>
      <c r="CU1219" s="66" t="s">
        <v>86</v>
      </c>
      <c r="CV1219" s="67"/>
      <c r="CW1219" s="67"/>
      <c r="CX1219" s="67"/>
      <c r="CY1219" s="67"/>
      <c r="CZ1219" s="67"/>
      <c r="DA1219" s="66" t="s">
        <v>87</v>
      </c>
      <c r="DB1219" s="67"/>
      <c r="DC1219" s="67"/>
      <c r="DD1219" s="67"/>
      <c r="DE1219" s="67"/>
      <c r="DF1219" s="67"/>
      <c r="DG1219" s="66" t="s">
        <v>88</v>
      </c>
      <c r="DH1219" s="67"/>
      <c r="DI1219" s="67"/>
      <c r="DJ1219" s="67"/>
      <c r="DK1219" s="67"/>
      <c r="DL1219" s="67"/>
      <c r="DM1219" s="66" t="s">
        <v>89</v>
      </c>
      <c r="DN1219" s="67"/>
      <c r="DO1219" s="67"/>
      <c r="DP1219" s="67"/>
      <c r="DQ1219" s="67"/>
      <c r="DR1219" s="67"/>
      <c r="DS1219" s="66" t="s">
        <v>90</v>
      </c>
      <c r="DT1219" s="67"/>
      <c r="DU1219" s="67"/>
      <c r="DV1219" s="67"/>
      <c r="DW1219" s="67"/>
      <c r="DX1219" s="67"/>
      <c r="DY1219" s="66" t="s">
        <v>91</v>
      </c>
      <c r="DZ1219" s="67"/>
      <c r="EA1219" s="67"/>
      <c r="EB1219" s="67"/>
      <c r="EC1219" s="67"/>
      <c r="ED1219" s="68"/>
      <c r="EE1219" s="66" t="s">
        <v>92</v>
      </c>
      <c r="EF1219" s="67"/>
      <c r="EG1219" s="67"/>
      <c r="EH1219" s="67"/>
      <c r="EI1219" s="67"/>
      <c r="EJ1219" s="67"/>
      <c r="EK1219" s="66" t="s">
        <v>93</v>
      </c>
      <c r="EL1219" s="67"/>
      <c r="EM1219" s="67"/>
      <c r="EN1219" s="67"/>
      <c r="EO1219" s="67"/>
      <c r="EP1219" s="67"/>
      <c r="EQ1219" s="66" t="s">
        <v>94</v>
      </c>
      <c r="ER1219" s="67"/>
      <c r="ES1219" s="67"/>
      <c r="ET1219" s="67"/>
      <c r="EU1219" s="67"/>
      <c r="EV1219" s="67"/>
    </row>
    <row r="1220" spans="1:152" s="38" customFormat="1" ht="15.75" customHeight="1" x14ac:dyDescent="0.2">
      <c r="A1220" s="69">
        <f>$A$115</f>
        <v>44986</v>
      </c>
      <c r="B1220" s="70"/>
      <c r="C1220" s="70"/>
      <c r="D1220" s="70"/>
      <c r="E1220" s="70"/>
      <c r="F1220" s="70"/>
      <c r="G1220" s="70"/>
      <c r="H1220" s="71"/>
      <c r="I1220" s="72">
        <f>IF($A1220="-","-",ROUND(VLOOKUP($A1220+ROUND(LEFT(I$1219,1)/24,5),'[1]ОАО "АТС"'!$A$30:$F$773,3,FALSE)+HLOOKUP($DL$1217,'[1]Сбытовая надбавка'!$F$5:$H$6,2,FALSE),2)+'[1]Иные услуги'!$C$6+HLOOKUP($DR$1216,'[1]Услуги по передаче'!$G$5:$J$7,2,FALSE))</f>
        <v>5241.66</v>
      </c>
      <c r="J1220" s="73"/>
      <c r="K1220" s="73"/>
      <c r="L1220" s="73"/>
      <c r="M1220" s="73"/>
      <c r="N1220" s="74"/>
      <c r="O1220" s="72">
        <f>IF($A1220="-","-",ROUND(VLOOKUP($A1220+ROUND(LEFT(O$1219,1)/24,5),'[1]ОАО "АТС"'!$A$30:$F$773,3,FALSE)+HLOOKUP($DL$1217,'[1]Сбытовая надбавка'!$F$5:$H$6,2,FALSE),2)+'[1]Иные услуги'!$C$6+HLOOKUP($DR$1216,'[1]Услуги по передаче'!$G$5:$J$7,2,FALSE))</f>
        <v>5230.84</v>
      </c>
      <c r="P1220" s="73"/>
      <c r="Q1220" s="73"/>
      <c r="R1220" s="73"/>
      <c r="S1220" s="73"/>
      <c r="T1220" s="74"/>
      <c r="U1220" s="72">
        <f>IF($A1220="-","-",ROUND(VLOOKUP($A1220+ROUND(LEFT(U$1219,1)/24,5),'[1]ОАО "АТС"'!$A$30:$F$773,3,FALSE)+HLOOKUP($DL$1217,'[1]Сбытовая надбавка'!$F$5:$H$6,2,FALSE),2)+'[1]Иные услуги'!$C$6+HLOOKUP($DR$1216,'[1]Услуги по передаче'!$G$5:$J$7,2,FALSE))</f>
        <v>5230.84</v>
      </c>
      <c r="V1220" s="73"/>
      <c r="W1220" s="73"/>
      <c r="X1220" s="73"/>
      <c r="Y1220" s="73"/>
      <c r="Z1220" s="74"/>
      <c r="AA1220" s="72">
        <f>IF($A1220="-","-",ROUND(VLOOKUP($A1220+ROUND(LEFT(AA$1219,1)/24,5),'[1]ОАО "АТС"'!$A$30:$F$773,3,FALSE)+HLOOKUP($DL$1217,'[1]Сбытовая надбавка'!$F$5:$H$6,2,FALSE),2)+'[1]Иные услуги'!$C$6+HLOOKUP($DR$1216,'[1]Услуги по передаче'!$G$5:$J$7,2,FALSE))</f>
        <v>5230.82</v>
      </c>
      <c r="AB1220" s="73"/>
      <c r="AC1220" s="73"/>
      <c r="AD1220" s="73"/>
      <c r="AE1220" s="73"/>
      <c r="AF1220" s="74"/>
      <c r="AG1220" s="72">
        <f>IF($A1220="-","-",ROUND(VLOOKUP($A1220+ROUND(LEFT(AG$1219,1)/24,5),'[1]ОАО "АТС"'!$A$30:$F$773,3,FALSE)+HLOOKUP($DL$1217,'[1]Сбытовая надбавка'!$F$5:$H$6,2,FALSE),2)+'[1]Иные услуги'!$C$6+HLOOKUP($DR$1216,'[1]Услуги по передаче'!$G$5:$J$7,2,FALSE))</f>
        <v>5230.8100000000004</v>
      </c>
      <c r="AH1220" s="73"/>
      <c r="AI1220" s="73"/>
      <c r="AJ1220" s="73"/>
      <c r="AK1220" s="73"/>
      <c r="AL1220" s="74"/>
      <c r="AM1220" s="72">
        <f>IF($A1220="-","-",ROUND(VLOOKUP($A1220+ROUND(LEFT(AM$1219,1)/24,5),'[1]ОАО "АТС"'!$A$30:$F$773,3,FALSE)+HLOOKUP($DL$1217,'[1]Сбытовая надбавка'!$F$5:$H$6,2,FALSE),2)+'[1]Иные услуги'!$C$6+HLOOKUP($DR$1216,'[1]Услуги по передаче'!$G$5:$J$7,2,FALSE))</f>
        <v>5230.6499999999996</v>
      </c>
      <c r="AN1220" s="73"/>
      <c r="AO1220" s="73"/>
      <c r="AP1220" s="73"/>
      <c r="AQ1220" s="73"/>
      <c r="AR1220" s="74"/>
      <c r="AS1220" s="72">
        <f>IF($A1220="-","-",ROUND(VLOOKUP($A1220+ROUND(LEFT(AS$1219,1)/24,5),'[1]ОАО "АТС"'!$A$30:$F$773,3,FALSE)+HLOOKUP($DL$1217,'[1]Сбытовая надбавка'!$F$5:$H$6,2,FALSE),2)+'[1]Иные услуги'!$C$6+HLOOKUP($DR$1216,'[1]Услуги по передаче'!$G$5:$J$7,2,FALSE))</f>
        <v>5276.31</v>
      </c>
      <c r="AT1220" s="73"/>
      <c r="AU1220" s="73"/>
      <c r="AV1220" s="73"/>
      <c r="AW1220" s="73"/>
      <c r="AX1220" s="74"/>
      <c r="AY1220" s="72">
        <f>IF($A1220="-","-",ROUND(VLOOKUP($A1220+ROUND(LEFT(AY$1219,1)/24,5),'[1]ОАО "АТС"'!$A$30:$F$773,3,FALSE)+HLOOKUP($DL$1217,'[1]Сбытовая надбавка'!$F$5:$H$6,2,FALSE),2)+'[1]Иные услуги'!$C$6+HLOOKUP($DR$1216,'[1]Услуги по передаче'!$G$5:$J$7,2,FALSE))</f>
        <v>5404.24</v>
      </c>
      <c r="AZ1220" s="73"/>
      <c r="BA1220" s="73"/>
      <c r="BB1220" s="73"/>
      <c r="BC1220" s="73"/>
      <c r="BD1220" s="74"/>
      <c r="BE1220" s="72">
        <f>IF($A1220="-","-",ROUND(VLOOKUP($A1220+ROUND(LEFT(BE$1219,1)/24,5),'[1]ОАО "АТС"'!$A$30:$F$773,3,FALSE)+HLOOKUP($DL$1217,'[1]Сбытовая надбавка'!$F$5:$H$6,2,FALSE),2)+'[1]Иные услуги'!$C$6+HLOOKUP($DR$1216,'[1]Услуги по передаче'!$G$5:$J$7,2,FALSE))</f>
        <v>5245.87</v>
      </c>
      <c r="BF1220" s="73"/>
      <c r="BG1220" s="73"/>
      <c r="BH1220" s="73"/>
      <c r="BI1220" s="73"/>
      <c r="BJ1220" s="74"/>
      <c r="BK1220" s="72">
        <f>IF($A1220="-","-",ROUND(VLOOKUP($A1220+ROUND(LEFT(BK$1219,1)/24,5),'[1]ОАО "АТС"'!$A$30:$F$773,3,FALSE)+HLOOKUP($DL$1217,'[1]Сбытовая надбавка'!$F$5:$H$6,2,FALSE),2)+'[1]Иные услуги'!$C$6+HLOOKUP($DR$1216,'[1]Услуги по передаче'!$G$5:$J$7,2,FALSE))</f>
        <v>5350.84</v>
      </c>
      <c r="BL1220" s="73"/>
      <c r="BM1220" s="73"/>
      <c r="BN1220" s="73"/>
      <c r="BO1220" s="73"/>
      <c r="BP1220" s="74"/>
      <c r="BQ1220" s="72">
        <f>IF($A1220="-","-",ROUND(VLOOKUP($A1220+ROUND(LEFT(BQ$1219,2)/24,5),'[1]ОАО "АТС"'!$A$30:$F$773,3,FALSE)+HLOOKUP($DL$1217,'[1]Сбытовая надбавка'!$F$5:$H$6,2,FALSE),2)+'[1]Иные услуги'!$C$6+HLOOKUP($DR$1216,'[1]Услуги по передаче'!$G$5:$J$7,2,FALSE))</f>
        <v>5384.12</v>
      </c>
      <c r="BR1220" s="73"/>
      <c r="BS1220" s="73"/>
      <c r="BT1220" s="73"/>
      <c r="BU1220" s="73"/>
      <c r="BV1220" s="74"/>
      <c r="BW1220" s="72">
        <f>IF($A1220="-","-",ROUND(VLOOKUP($A1220+ROUND(LEFT(BW$1219,2)/24,5),'[1]ОАО "АТС"'!$A$30:$F$773,3,FALSE)+HLOOKUP($DL$1217,'[1]Сбытовая надбавка'!$F$5:$H$6,2,FALSE),2)+'[1]Иные услуги'!$C$6+HLOOKUP($DR$1216,'[1]Услуги по передаче'!$G$5:$J$7,2,FALSE))</f>
        <v>5370.59</v>
      </c>
      <c r="BX1220" s="73"/>
      <c r="BY1220" s="73"/>
      <c r="BZ1220" s="73"/>
      <c r="CA1220" s="73"/>
      <c r="CB1220" s="74"/>
      <c r="CC1220" s="72">
        <f>IF($A1220="-","-",ROUND(VLOOKUP($A1220+ROUND(LEFT(CC$1219,2)/24,5),'[1]ОАО "АТС"'!$A$30:$F$773,3,FALSE)+HLOOKUP($DL$1217,'[1]Сбытовая надбавка'!$F$5:$H$6,2,FALSE),2)+'[1]Иные услуги'!$C$6+HLOOKUP($DR$1216,'[1]Услуги по передаче'!$G$5:$J$7,2,FALSE))</f>
        <v>5319.76</v>
      </c>
      <c r="CD1220" s="73"/>
      <c r="CE1220" s="73"/>
      <c r="CF1220" s="73"/>
      <c r="CG1220" s="73"/>
      <c r="CH1220" s="74"/>
      <c r="CI1220" s="72">
        <f>IF($A1220="-","-",ROUND(VLOOKUP($A1220+ROUND(LEFT(CI$1219,2)/24,5),'[1]ОАО "АТС"'!$A$30:$F$773,3,FALSE)+HLOOKUP($DL$1217,'[1]Сбытовая надбавка'!$F$5:$H$6,2,FALSE),2)+'[1]Иные услуги'!$C$6+HLOOKUP($DR$1216,'[1]Услуги по передаче'!$G$5:$J$7,2,FALSE))</f>
        <v>5308.25</v>
      </c>
      <c r="CJ1220" s="73"/>
      <c r="CK1220" s="73"/>
      <c r="CL1220" s="73"/>
      <c r="CM1220" s="73"/>
      <c r="CN1220" s="74"/>
      <c r="CO1220" s="72">
        <f>IF($A1220="-","-",ROUND(VLOOKUP($A1220+ROUND(LEFT(CO$1219,2)/24,5),'[1]ОАО "АТС"'!$A$30:$F$773,3,FALSE)+HLOOKUP($DL$1217,'[1]Сбытовая надбавка'!$F$5:$H$6,2,FALSE),2)+'[1]Иные услуги'!$C$6+HLOOKUP($DR$1216,'[1]Услуги по передаче'!$G$5:$J$7,2,FALSE))</f>
        <v>5291.17</v>
      </c>
      <c r="CP1220" s="73"/>
      <c r="CQ1220" s="73"/>
      <c r="CR1220" s="73"/>
      <c r="CS1220" s="73"/>
      <c r="CT1220" s="74"/>
      <c r="CU1220" s="72">
        <f>IF($A1220="-","-",ROUND(VLOOKUP($A1220+ROUND(LEFT(CU$1219,2)/24,5),'[1]ОАО "АТС"'!$A$30:$F$773,3,FALSE)+HLOOKUP($DL$1217,'[1]Сбытовая надбавка'!$F$5:$H$6,2,FALSE),2)+'[1]Иные услуги'!$C$6+HLOOKUP($DR$1216,'[1]Услуги по передаче'!$G$5:$J$7,2,FALSE))</f>
        <v>5285.26</v>
      </c>
      <c r="CV1220" s="73"/>
      <c r="CW1220" s="73"/>
      <c r="CX1220" s="73"/>
      <c r="CY1220" s="73"/>
      <c r="CZ1220" s="74"/>
      <c r="DA1220" s="72">
        <f>IF($A1220="-","-",ROUND(VLOOKUP($A1220+ROUND(LEFT(DA$1219,2)/24,5),'[1]ОАО "АТС"'!$A$30:$F$773,3,FALSE)+HLOOKUP($DL$1217,'[1]Сбытовая надбавка'!$F$5:$H$6,2,FALSE),2)+'[1]Иные услуги'!$C$6+HLOOKUP($DR$1216,'[1]Услуги по передаче'!$G$5:$J$7,2,FALSE))</f>
        <v>5290.4</v>
      </c>
      <c r="DB1220" s="73"/>
      <c r="DC1220" s="73"/>
      <c r="DD1220" s="73"/>
      <c r="DE1220" s="73"/>
      <c r="DF1220" s="74"/>
      <c r="DG1220" s="72">
        <f>IF($A1220="-","-",ROUND(VLOOKUP($A1220+ROUND(LEFT(DG$1219,2)/24,5),'[1]ОАО "АТС"'!$A$30:$F$773,3,FALSE)+HLOOKUP($DL$1217,'[1]Сбытовая надбавка'!$F$5:$H$6,2,FALSE),2)+'[1]Иные услуги'!$C$6+HLOOKUP($DR$1216,'[1]Услуги по передаче'!$G$5:$J$7,2,FALSE))</f>
        <v>5317.33</v>
      </c>
      <c r="DH1220" s="73"/>
      <c r="DI1220" s="73"/>
      <c r="DJ1220" s="73"/>
      <c r="DK1220" s="73"/>
      <c r="DL1220" s="74"/>
      <c r="DM1220" s="72">
        <f>IF($A1220="-","-",ROUND(VLOOKUP($A1220+ROUND(LEFT(DM$1219,2)/24,5),'[1]ОАО "АТС"'!$A$30:$F$773,3,FALSE)+HLOOKUP($DL$1217,'[1]Сбытовая надбавка'!$F$5:$H$6,2,FALSE),2)+'[1]Иные услуги'!$C$6+HLOOKUP($DR$1216,'[1]Услуги по передаче'!$G$5:$J$7,2,FALSE))</f>
        <v>5381.63</v>
      </c>
      <c r="DN1220" s="73"/>
      <c r="DO1220" s="73"/>
      <c r="DP1220" s="73"/>
      <c r="DQ1220" s="73"/>
      <c r="DR1220" s="74"/>
      <c r="DS1220" s="72">
        <f>IF($A1220="-","-",ROUND(VLOOKUP($A1220+ROUND(LEFT(DS$1219,2)/24,5),'[1]ОАО "АТС"'!$A$30:$F$773,3,FALSE)+HLOOKUP($DL$1217,'[1]Сбытовая надбавка'!$F$5:$H$6,2,FALSE),2)+'[1]Иные услуги'!$C$6+HLOOKUP($DR$1216,'[1]Услуги по передаче'!$G$5:$J$7,2,FALSE))</f>
        <v>5349.29</v>
      </c>
      <c r="DT1220" s="73"/>
      <c r="DU1220" s="73"/>
      <c r="DV1220" s="73"/>
      <c r="DW1220" s="73"/>
      <c r="DX1220" s="74"/>
      <c r="DY1220" s="72">
        <f>IF($A1220="-","-",ROUND(VLOOKUP($A1220+ROUND(LEFT(DY$1219,2)/24,5),'[1]ОАО "АТС"'!$A$30:$F$773,3,FALSE)+HLOOKUP($DL$1217,'[1]Сбытовая надбавка'!$F$5:$H$6,2,FALSE),2)+'[1]Иные услуги'!$C$6+HLOOKUP($DR$1216,'[1]Услуги по передаче'!$G$5:$J$7,2,FALSE))</f>
        <v>5295.68</v>
      </c>
      <c r="DZ1220" s="73"/>
      <c r="EA1220" s="73"/>
      <c r="EB1220" s="73"/>
      <c r="EC1220" s="73"/>
      <c r="ED1220" s="74"/>
      <c r="EE1220" s="72">
        <f>IF($A1220="-","-",ROUND(VLOOKUP($A1220+ROUND(LEFT(EE$1219,2)/24,5),'[1]ОАО "АТС"'!$A$30:$F$773,3,FALSE)+HLOOKUP($DL$1217,'[1]Сбытовая надбавка'!$F$5:$H$6,2,FALSE),2)+'[1]Иные услуги'!$C$6+HLOOKUP($DR$1216,'[1]Услуги по передаче'!$G$5:$J$7,2,FALSE))</f>
        <v>5228.84</v>
      </c>
      <c r="EF1220" s="73"/>
      <c r="EG1220" s="73"/>
      <c r="EH1220" s="73"/>
      <c r="EI1220" s="73"/>
      <c r="EJ1220" s="74"/>
      <c r="EK1220" s="72">
        <f>IF($A1220="-","-",ROUND(VLOOKUP($A1220+ROUND(LEFT(EK$1219,2)/24,5),'[1]ОАО "АТС"'!$A$30:$F$773,3,FALSE)+HLOOKUP($DL$1217,'[1]Сбытовая надбавка'!$F$5:$H$6,2,FALSE),2)+'[1]Иные услуги'!$C$6+HLOOKUP($DR$1216,'[1]Услуги по передаче'!$G$5:$J$7,2,FALSE))</f>
        <v>5414.25</v>
      </c>
      <c r="EL1220" s="73"/>
      <c r="EM1220" s="73"/>
      <c r="EN1220" s="73"/>
      <c r="EO1220" s="73"/>
      <c r="EP1220" s="74"/>
      <c r="EQ1220" s="72">
        <f>IF($A1220="-","-",ROUND(VLOOKUP($A1220+ROUND(LEFT(EQ$1219,2)/24,5),'[1]ОАО "АТС"'!$A$30:$F$773,3,FALSE)+HLOOKUP($DL$1217,'[1]Сбытовая надбавка'!$F$5:$H$6,2,FALSE),2)+'[1]Иные услуги'!$C$6+HLOOKUP($DR$1216,'[1]Услуги по передаче'!$G$5:$J$7,2,FALSE))</f>
        <v>5294.88</v>
      </c>
      <c r="ER1220" s="73"/>
      <c r="ES1220" s="73"/>
      <c r="ET1220" s="73"/>
      <c r="EU1220" s="73"/>
      <c r="EV1220" s="74"/>
    </row>
    <row r="1221" spans="1:152" s="38" customFormat="1" ht="15.75" customHeight="1" x14ac:dyDescent="0.2">
      <c r="A1221" s="69">
        <f>$A$116</f>
        <v>44987</v>
      </c>
      <c r="B1221" s="70"/>
      <c r="C1221" s="70"/>
      <c r="D1221" s="70"/>
      <c r="E1221" s="70"/>
      <c r="F1221" s="70"/>
      <c r="G1221" s="70"/>
      <c r="H1221" s="71"/>
      <c r="I1221" s="72">
        <f>IF($A1221="-","-",ROUND(VLOOKUP($A1221+ROUND(LEFT(I$1219,1)/24,5),'[1]ОАО "АТС"'!$A$30:$F$773,3,FALSE)+HLOOKUP($DL$1217,'[1]Сбытовая надбавка'!$F$5:$H$6,2,FALSE),2)+'[1]Иные услуги'!$C$6+HLOOKUP($DR$1216,'[1]Услуги по передаче'!$G$5:$J$7,2,FALSE))</f>
        <v>5267.72</v>
      </c>
      <c r="J1221" s="73"/>
      <c r="K1221" s="73"/>
      <c r="L1221" s="73"/>
      <c r="M1221" s="73"/>
      <c r="N1221" s="74"/>
      <c r="O1221" s="72">
        <f>IF($A1221="-","-",ROUND(VLOOKUP($A1221+ROUND(LEFT(O$1219,1)/24,5),'[1]ОАО "АТС"'!$A$30:$F$773,3,FALSE)+HLOOKUP($DL$1217,'[1]Сбытовая надбавка'!$F$5:$H$6,2,FALSE),2)+'[1]Иные услуги'!$C$6+HLOOKUP($DR$1216,'[1]Услуги по передаче'!$G$5:$J$7,2,FALSE))</f>
        <v>5251.87</v>
      </c>
      <c r="P1221" s="73"/>
      <c r="Q1221" s="73"/>
      <c r="R1221" s="73"/>
      <c r="S1221" s="73"/>
      <c r="T1221" s="74"/>
      <c r="U1221" s="72">
        <f>IF($A1221="-","-",ROUND(VLOOKUP($A1221+ROUND(LEFT(U$1219,1)/24,5),'[1]ОАО "АТС"'!$A$30:$F$773,3,FALSE)+HLOOKUP($DL$1217,'[1]Сбытовая надбавка'!$F$5:$H$6,2,FALSE),2)+'[1]Иные услуги'!$C$6+HLOOKUP($DR$1216,'[1]Услуги по передаче'!$G$5:$J$7,2,FALSE))</f>
        <v>5244.46</v>
      </c>
      <c r="V1221" s="73"/>
      <c r="W1221" s="73"/>
      <c r="X1221" s="73"/>
      <c r="Y1221" s="73"/>
      <c r="Z1221" s="74"/>
      <c r="AA1221" s="72">
        <f>IF($A1221="-","-",ROUND(VLOOKUP($A1221+ROUND(LEFT(AA$1219,1)/24,5),'[1]ОАО "АТС"'!$A$30:$F$773,3,FALSE)+HLOOKUP($DL$1217,'[1]Сбытовая надбавка'!$F$5:$H$6,2,FALSE),2)+'[1]Иные услуги'!$C$6+HLOOKUP($DR$1216,'[1]Услуги по передаче'!$G$5:$J$7,2,FALSE))</f>
        <v>5244.06</v>
      </c>
      <c r="AB1221" s="73"/>
      <c r="AC1221" s="73"/>
      <c r="AD1221" s="73"/>
      <c r="AE1221" s="73"/>
      <c r="AF1221" s="74"/>
      <c r="AG1221" s="72">
        <f>IF($A1221="-","-",ROUND(VLOOKUP($A1221+ROUND(LEFT(AG$1219,1)/24,5),'[1]ОАО "АТС"'!$A$30:$F$773,3,FALSE)+HLOOKUP($DL$1217,'[1]Сбытовая надбавка'!$F$5:$H$6,2,FALSE),2)+'[1]Иные услуги'!$C$6+HLOOKUP($DR$1216,'[1]Услуги по передаче'!$G$5:$J$7,2,FALSE))</f>
        <v>5245.71</v>
      </c>
      <c r="AH1221" s="73"/>
      <c r="AI1221" s="73"/>
      <c r="AJ1221" s="73"/>
      <c r="AK1221" s="73"/>
      <c r="AL1221" s="74"/>
      <c r="AM1221" s="72">
        <f>IF($A1221="-","-",ROUND(VLOOKUP($A1221+ROUND(LEFT(AM$1219,1)/24,5),'[1]ОАО "АТС"'!$A$30:$F$773,3,FALSE)+HLOOKUP($DL$1217,'[1]Сбытовая надбавка'!$F$5:$H$6,2,FALSE),2)+'[1]Иные услуги'!$C$6+HLOOKUP($DR$1216,'[1]Услуги по передаче'!$G$5:$J$7,2,FALSE))</f>
        <v>5271.01</v>
      </c>
      <c r="AN1221" s="73"/>
      <c r="AO1221" s="73"/>
      <c r="AP1221" s="73"/>
      <c r="AQ1221" s="73"/>
      <c r="AR1221" s="74"/>
      <c r="AS1221" s="72">
        <f>IF($A1221="-","-",ROUND(VLOOKUP($A1221+ROUND(LEFT(AS$1219,1)/24,5),'[1]ОАО "АТС"'!$A$30:$F$773,3,FALSE)+HLOOKUP($DL$1217,'[1]Сбытовая надбавка'!$F$5:$H$6,2,FALSE),2)+'[1]Иные услуги'!$C$6+HLOOKUP($DR$1216,'[1]Услуги по передаче'!$G$5:$J$7,2,FALSE))</f>
        <v>5272.9800000000005</v>
      </c>
      <c r="AT1221" s="73"/>
      <c r="AU1221" s="73"/>
      <c r="AV1221" s="73"/>
      <c r="AW1221" s="73"/>
      <c r="AX1221" s="74"/>
      <c r="AY1221" s="72">
        <f>IF($A1221="-","-",ROUND(VLOOKUP($A1221+ROUND(LEFT(AY$1219,1)/24,5),'[1]ОАО "АТС"'!$A$30:$F$773,3,FALSE)+HLOOKUP($DL$1217,'[1]Сбытовая надбавка'!$F$5:$H$6,2,FALSE),2)+'[1]Иные услуги'!$C$6+HLOOKUP($DR$1216,'[1]Услуги по передаче'!$G$5:$J$7,2,FALSE))</f>
        <v>5290.83</v>
      </c>
      <c r="AZ1221" s="73"/>
      <c r="BA1221" s="73"/>
      <c r="BB1221" s="73"/>
      <c r="BC1221" s="73"/>
      <c r="BD1221" s="74"/>
      <c r="BE1221" s="72">
        <f>IF($A1221="-","-",ROUND(VLOOKUP($A1221+ROUND(LEFT(BE$1219,1)/24,5),'[1]ОАО "АТС"'!$A$30:$F$773,3,FALSE)+HLOOKUP($DL$1217,'[1]Сбытовая надбавка'!$F$5:$H$6,2,FALSE),2)+'[1]Иные услуги'!$C$6+HLOOKUP($DR$1216,'[1]Услуги по передаче'!$G$5:$J$7,2,FALSE))</f>
        <v>5229.87</v>
      </c>
      <c r="BF1221" s="73"/>
      <c r="BG1221" s="73"/>
      <c r="BH1221" s="73"/>
      <c r="BI1221" s="73"/>
      <c r="BJ1221" s="74"/>
      <c r="BK1221" s="72">
        <f>IF($A1221="-","-",ROUND(VLOOKUP($A1221+ROUND(LEFT(BK$1219,1)/24,5),'[1]ОАО "АТС"'!$A$30:$F$773,3,FALSE)+HLOOKUP($DL$1217,'[1]Сбытовая надбавка'!$F$5:$H$6,2,FALSE),2)+'[1]Иные услуги'!$C$6+HLOOKUP($DR$1216,'[1]Услуги по передаче'!$G$5:$J$7,2,FALSE))</f>
        <v>5229.92</v>
      </c>
      <c r="BL1221" s="73"/>
      <c r="BM1221" s="73"/>
      <c r="BN1221" s="73"/>
      <c r="BO1221" s="73"/>
      <c r="BP1221" s="74"/>
      <c r="BQ1221" s="72">
        <f>IF($A1221="-","-",ROUND(VLOOKUP($A1221+ROUND(LEFT(BQ$1219,2)/24,5),'[1]ОАО "АТС"'!$A$30:$F$773,3,FALSE)+HLOOKUP($DL$1217,'[1]Сбытовая надбавка'!$F$5:$H$6,2,FALSE),2)+'[1]Иные услуги'!$C$6+HLOOKUP($DR$1216,'[1]Услуги по передаче'!$G$5:$J$7,2,FALSE))</f>
        <v>5273.13</v>
      </c>
      <c r="BR1221" s="73"/>
      <c r="BS1221" s="73"/>
      <c r="BT1221" s="73"/>
      <c r="BU1221" s="73"/>
      <c r="BV1221" s="74"/>
      <c r="BW1221" s="72">
        <f>IF($A1221="-","-",ROUND(VLOOKUP($A1221+ROUND(LEFT(BW$1219,2)/24,5),'[1]ОАО "АТС"'!$A$30:$F$773,3,FALSE)+HLOOKUP($DL$1217,'[1]Сбытовая надбавка'!$F$5:$H$6,2,FALSE),2)+'[1]Иные услуги'!$C$6+HLOOKUP($DR$1216,'[1]Услуги по передаче'!$G$5:$J$7,2,FALSE))</f>
        <v>5272.76</v>
      </c>
      <c r="BX1221" s="73"/>
      <c r="BY1221" s="73"/>
      <c r="BZ1221" s="73"/>
      <c r="CA1221" s="73"/>
      <c r="CB1221" s="74"/>
      <c r="CC1221" s="72">
        <f>IF($A1221="-","-",ROUND(VLOOKUP($A1221+ROUND(LEFT(CC$1219,2)/24,5),'[1]ОАО "АТС"'!$A$30:$F$773,3,FALSE)+HLOOKUP($DL$1217,'[1]Сбытовая надбавка'!$F$5:$H$6,2,FALSE),2)+'[1]Иные услуги'!$C$6+HLOOKUP($DR$1216,'[1]Услуги по передаче'!$G$5:$J$7,2,FALSE))</f>
        <v>5245.85</v>
      </c>
      <c r="CD1221" s="73"/>
      <c r="CE1221" s="73"/>
      <c r="CF1221" s="73"/>
      <c r="CG1221" s="73"/>
      <c r="CH1221" s="74"/>
      <c r="CI1221" s="72">
        <f>IF($A1221="-","-",ROUND(VLOOKUP($A1221+ROUND(LEFT(CI$1219,2)/24,5),'[1]ОАО "АТС"'!$A$30:$F$773,3,FALSE)+HLOOKUP($DL$1217,'[1]Сбытовая надбавка'!$F$5:$H$6,2,FALSE),2)+'[1]Иные услуги'!$C$6+HLOOKUP($DR$1216,'[1]Услуги по передаче'!$G$5:$J$7,2,FALSE))</f>
        <v>5238.7300000000005</v>
      </c>
      <c r="CJ1221" s="73"/>
      <c r="CK1221" s="73"/>
      <c r="CL1221" s="73"/>
      <c r="CM1221" s="73"/>
      <c r="CN1221" s="74"/>
      <c r="CO1221" s="72">
        <f>IF($A1221="-","-",ROUND(VLOOKUP($A1221+ROUND(LEFT(CO$1219,2)/24,5),'[1]ОАО "АТС"'!$A$30:$F$773,3,FALSE)+HLOOKUP($DL$1217,'[1]Сбытовая надбавка'!$F$5:$H$6,2,FALSE),2)+'[1]Иные услуги'!$C$6+HLOOKUP($DR$1216,'[1]Услуги по передаче'!$G$5:$J$7,2,FALSE))</f>
        <v>5229.8900000000003</v>
      </c>
      <c r="CP1221" s="73"/>
      <c r="CQ1221" s="73"/>
      <c r="CR1221" s="73"/>
      <c r="CS1221" s="73"/>
      <c r="CT1221" s="74"/>
      <c r="CU1221" s="72">
        <f>IF($A1221="-","-",ROUND(VLOOKUP($A1221+ROUND(LEFT(CU$1219,2)/24,5),'[1]ОАО "АТС"'!$A$30:$F$773,3,FALSE)+HLOOKUP($DL$1217,'[1]Сбытовая надбавка'!$F$5:$H$6,2,FALSE),2)+'[1]Иные услуги'!$C$6+HLOOKUP($DR$1216,'[1]Услуги по передаче'!$G$5:$J$7,2,FALSE))</f>
        <v>5229.87</v>
      </c>
      <c r="CV1221" s="73"/>
      <c r="CW1221" s="73"/>
      <c r="CX1221" s="73"/>
      <c r="CY1221" s="73"/>
      <c r="CZ1221" s="74"/>
      <c r="DA1221" s="72">
        <f>IF($A1221="-","-",ROUND(VLOOKUP($A1221+ROUND(LEFT(DA$1219,2)/24,5),'[1]ОАО "АТС"'!$A$30:$F$773,3,FALSE)+HLOOKUP($DL$1217,'[1]Сбытовая надбавка'!$F$5:$H$6,2,FALSE),2)+'[1]Иные услуги'!$C$6+HLOOKUP($DR$1216,'[1]Услуги по передаче'!$G$5:$J$7,2,FALSE))</f>
        <v>5230.38</v>
      </c>
      <c r="DB1221" s="73"/>
      <c r="DC1221" s="73"/>
      <c r="DD1221" s="73"/>
      <c r="DE1221" s="73"/>
      <c r="DF1221" s="74"/>
      <c r="DG1221" s="72">
        <f>IF($A1221="-","-",ROUND(VLOOKUP($A1221+ROUND(LEFT(DG$1219,2)/24,5),'[1]ОАО "АТС"'!$A$30:$F$773,3,FALSE)+HLOOKUP($DL$1217,'[1]Сбытовая надбавка'!$F$5:$H$6,2,FALSE),2)+'[1]Иные услуги'!$C$6+HLOOKUP($DR$1216,'[1]Услуги по передаче'!$G$5:$J$7,2,FALSE))</f>
        <v>5271.06</v>
      </c>
      <c r="DH1221" s="73"/>
      <c r="DI1221" s="73"/>
      <c r="DJ1221" s="73"/>
      <c r="DK1221" s="73"/>
      <c r="DL1221" s="74"/>
      <c r="DM1221" s="72">
        <f>IF($A1221="-","-",ROUND(VLOOKUP($A1221+ROUND(LEFT(DM$1219,2)/24,5),'[1]ОАО "АТС"'!$A$30:$F$773,3,FALSE)+HLOOKUP($DL$1217,'[1]Сбытовая надбавка'!$F$5:$H$6,2,FALSE),2)+'[1]Иные услуги'!$C$6+HLOOKUP($DR$1216,'[1]Услуги по передаче'!$G$5:$J$7,2,FALSE))</f>
        <v>5401.33</v>
      </c>
      <c r="DN1221" s="73"/>
      <c r="DO1221" s="73"/>
      <c r="DP1221" s="73"/>
      <c r="DQ1221" s="73"/>
      <c r="DR1221" s="74"/>
      <c r="DS1221" s="72">
        <f>IF($A1221="-","-",ROUND(VLOOKUP($A1221+ROUND(LEFT(DS$1219,2)/24,5),'[1]ОАО "АТС"'!$A$30:$F$773,3,FALSE)+HLOOKUP($DL$1217,'[1]Сбытовая надбавка'!$F$5:$H$6,2,FALSE),2)+'[1]Иные услуги'!$C$6+HLOOKUP($DR$1216,'[1]Услуги по передаче'!$G$5:$J$7,2,FALSE))</f>
        <v>5427.5300000000007</v>
      </c>
      <c r="DT1221" s="73"/>
      <c r="DU1221" s="73"/>
      <c r="DV1221" s="73"/>
      <c r="DW1221" s="73"/>
      <c r="DX1221" s="74"/>
      <c r="DY1221" s="72">
        <f>IF($A1221="-","-",ROUND(VLOOKUP($A1221+ROUND(LEFT(DY$1219,2)/24,5),'[1]ОАО "АТС"'!$A$30:$F$773,3,FALSE)+HLOOKUP($DL$1217,'[1]Сбытовая надбавка'!$F$5:$H$6,2,FALSE),2)+'[1]Иные услуги'!$C$6+HLOOKUP($DR$1216,'[1]Услуги по передаче'!$G$5:$J$7,2,FALSE))</f>
        <v>5382.65</v>
      </c>
      <c r="DZ1221" s="73"/>
      <c r="EA1221" s="73"/>
      <c r="EB1221" s="73"/>
      <c r="EC1221" s="73"/>
      <c r="ED1221" s="74"/>
      <c r="EE1221" s="72">
        <f>IF($A1221="-","-",ROUND(VLOOKUP($A1221+ROUND(LEFT(EE$1219,2)/24,5),'[1]ОАО "АТС"'!$A$30:$F$773,3,FALSE)+HLOOKUP($DL$1217,'[1]Сбытовая надбавка'!$F$5:$H$6,2,FALSE),2)+'[1]Иные услуги'!$C$6+HLOOKUP($DR$1216,'[1]Услуги по передаче'!$G$5:$J$7,2,FALSE))</f>
        <v>5316.92</v>
      </c>
      <c r="EF1221" s="73"/>
      <c r="EG1221" s="73"/>
      <c r="EH1221" s="73"/>
      <c r="EI1221" s="73"/>
      <c r="EJ1221" s="74"/>
      <c r="EK1221" s="72">
        <f>IF($A1221="-","-",ROUND(VLOOKUP($A1221+ROUND(LEFT(EK$1219,2)/24,5),'[1]ОАО "АТС"'!$A$30:$F$773,3,FALSE)+HLOOKUP($DL$1217,'[1]Сбытовая надбавка'!$F$5:$H$6,2,FALSE),2)+'[1]Иные услуги'!$C$6+HLOOKUP($DR$1216,'[1]Услуги по передаче'!$G$5:$J$7,2,FALSE))</f>
        <v>5485.35</v>
      </c>
      <c r="EL1221" s="73"/>
      <c r="EM1221" s="73"/>
      <c r="EN1221" s="73"/>
      <c r="EO1221" s="73"/>
      <c r="EP1221" s="74"/>
      <c r="EQ1221" s="72">
        <f>IF($A1221="-","-",ROUND(VLOOKUP($A1221+ROUND(LEFT(EQ$1219,2)/24,5),'[1]ОАО "АТС"'!$A$30:$F$773,3,FALSE)+HLOOKUP($DL$1217,'[1]Сбытовая надбавка'!$F$5:$H$6,2,FALSE),2)+'[1]Иные услуги'!$C$6+HLOOKUP($DR$1216,'[1]Услуги по передаче'!$G$5:$J$7,2,FALSE))</f>
        <v>5369.49</v>
      </c>
      <c r="ER1221" s="73"/>
      <c r="ES1221" s="73"/>
      <c r="ET1221" s="73"/>
      <c r="EU1221" s="73"/>
      <c r="EV1221" s="74"/>
    </row>
    <row r="1222" spans="1:152" s="38" customFormat="1" ht="15.75" customHeight="1" x14ac:dyDescent="0.2">
      <c r="A1222" s="69">
        <f>$A$117</f>
        <v>44988</v>
      </c>
      <c r="B1222" s="70"/>
      <c r="C1222" s="70"/>
      <c r="D1222" s="70"/>
      <c r="E1222" s="70"/>
      <c r="F1222" s="70"/>
      <c r="G1222" s="70"/>
      <c r="H1222" s="71"/>
      <c r="I1222" s="72">
        <f>IF($A1222="-","-",ROUND(VLOOKUP($A1222+ROUND(LEFT(I$1219,1)/24,5),'[1]ОАО "АТС"'!$A$30:$F$773,3,FALSE)+HLOOKUP($DL$1217,'[1]Сбытовая надбавка'!$F$5:$H$6,2,FALSE),2)+'[1]Иные услуги'!$C$6+HLOOKUP($DR$1216,'[1]Услуги по передаче'!$G$5:$J$7,2,FALSE))</f>
        <v>5285.4500000000007</v>
      </c>
      <c r="J1222" s="73"/>
      <c r="K1222" s="73"/>
      <c r="L1222" s="73"/>
      <c r="M1222" s="73"/>
      <c r="N1222" s="74"/>
      <c r="O1222" s="72">
        <f>IF($A1222="-","-",ROUND(VLOOKUP($A1222+ROUND(LEFT(O$1219,1)/24,5),'[1]ОАО "АТС"'!$A$30:$F$773,3,FALSE)+HLOOKUP($DL$1217,'[1]Сбытовая надбавка'!$F$5:$H$6,2,FALSE),2)+'[1]Иные услуги'!$C$6+HLOOKUP($DR$1216,'[1]Услуги по передаче'!$G$5:$J$7,2,FALSE))</f>
        <v>5249.55</v>
      </c>
      <c r="P1222" s="73"/>
      <c r="Q1222" s="73"/>
      <c r="R1222" s="73"/>
      <c r="S1222" s="73"/>
      <c r="T1222" s="74"/>
      <c r="U1222" s="72">
        <f>IF($A1222="-","-",ROUND(VLOOKUP($A1222+ROUND(LEFT(U$1219,1)/24,5),'[1]ОАО "АТС"'!$A$30:$F$773,3,FALSE)+HLOOKUP($DL$1217,'[1]Сбытовая надбавка'!$F$5:$H$6,2,FALSE),2)+'[1]Иные услуги'!$C$6+HLOOKUP($DR$1216,'[1]Услуги по передаче'!$G$5:$J$7,2,FALSE))</f>
        <v>5240.58</v>
      </c>
      <c r="V1222" s="73"/>
      <c r="W1222" s="73"/>
      <c r="X1222" s="73"/>
      <c r="Y1222" s="73"/>
      <c r="Z1222" s="74"/>
      <c r="AA1222" s="72">
        <f>IF($A1222="-","-",ROUND(VLOOKUP($A1222+ROUND(LEFT(AA$1219,1)/24,5),'[1]ОАО "АТС"'!$A$30:$F$773,3,FALSE)+HLOOKUP($DL$1217,'[1]Сбытовая надбавка'!$F$5:$H$6,2,FALSE),2)+'[1]Иные услуги'!$C$6+HLOOKUP($DR$1216,'[1]Услуги по передаче'!$G$5:$J$7,2,FALSE))</f>
        <v>5239</v>
      </c>
      <c r="AB1222" s="73"/>
      <c r="AC1222" s="73"/>
      <c r="AD1222" s="73"/>
      <c r="AE1222" s="73"/>
      <c r="AF1222" s="74"/>
      <c r="AG1222" s="72">
        <f>IF($A1222="-","-",ROUND(VLOOKUP($A1222+ROUND(LEFT(AG$1219,1)/24,5),'[1]ОАО "АТС"'!$A$30:$F$773,3,FALSE)+HLOOKUP($DL$1217,'[1]Сбытовая надбавка'!$F$5:$H$6,2,FALSE),2)+'[1]Иные услуги'!$C$6+HLOOKUP($DR$1216,'[1]Услуги по передаче'!$G$5:$J$7,2,FALSE))</f>
        <v>5238.2000000000007</v>
      </c>
      <c r="AH1222" s="73"/>
      <c r="AI1222" s="73"/>
      <c r="AJ1222" s="73"/>
      <c r="AK1222" s="73"/>
      <c r="AL1222" s="74"/>
      <c r="AM1222" s="72">
        <f>IF($A1222="-","-",ROUND(VLOOKUP($A1222+ROUND(LEFT(AM$1219,1)/24,5),'[1]ОАО "АТС"'!$A$30:$F$773,3,FALSE)+HLOOKUP($DL$1217,'[1]Сбытовая надбавка'!$F$5:$H$6,2,FALSE),2)+'[1]Иные услуги'!$C$6+HLOOKUP($DR$1216,'[1]Услуги по передаче'!$G$5:$J$7,2,FALSE))</f>
        <v>5263.14</v>
      </c>
      <c r="AN1222" s="73"/>
      <c r="AO1222" s="73"/>
      <c r="AP1222" s="73"/>
      <c r="AQ1222" s="73"/>
      <c r="AR1222" s="74"/>
      <c r="AS1222" s="72">
        <f>IF($A1222="-","-",ROUND(VLOOKUP($A1222+ROUND(LEFT(AS$1219,1)/24,5),'[1]ОАО "АТС"'!$A$30:$F$773,3,FALSE)+HLOOKUP($DL$1217,'[1]Сбытовая надбавка'!$F$5:$H$6,2,FALSE),2)+'[1]Иные услуги'!$C$6+HLOOKUP($DR$1216,'[1]Услуги по передаче'!$G$5:$J$7,2,FALSE))</f>
        <v>5234.62</v>
      </c>
      <c r="AT1222" s="73"/>
      <c r="AU1222" s="73"/>
      <c r="AV1222" s="73"/>
      <c r="AW1222" s="73"/>
      <c r="AX1222" s="74"/>
      <c r="AY1222" s="72">
        <f>IF($A1222="-","-",ROUND(VLOOKUP($A1222+ROUND(LEFT(AY$1219,1)/24,5),'[1]ОАО "АТС"'!$A$30:$F$773,3,FALSE)+HLOOKUP($DL$1217,'[1]Сбытовая надбавка'!$F$5:$H$6,2,FALSE),2)+'[1]Иные услуги'!$C$6+HLOOKUP($DR$1216,'[1]Услуги по передаче'!$G$5:$J$7,2,FALSE))</f>
        <v>5256.35</v>
      </c>
      <c r="AZ1222" s="73"/>
      <c r="BA1222" s="73"/>
      <c r="BB1222" s="73"/>
      <c r="BC1222" s="73"/>
      <c r="BD1222" s="74"/>
      <c r="BE1222" s="72">
        <f>IF($A1222="-","-",ROUND(VLOOKUP($A1222+ROUND(LEFT(BE$1219,1)/24,5),'[1]ОАО "АТС"'!$A$30:$F$773,3,FALSE)+HLOOKUP($DL$1217,'[1]Сбытовая надбавка'!$F$5:$H$6,2,FALSE),2)+'[1]Иные услуги'!$C$6+HLOOKUP($DR$1216,'[1]Услуги по передаче'!$G$5:$J$7,2,FALSE))</f>
        <v>5229.2000000000007</v>
      </c>
      <c r="BF1222" s="73"/>
      <c r="BG1222" s="73"/>
      <c r="BH1222" s="73"/>
      <c r="BI1222" s="73"/>
      <c r="BJ1222" s="74"/>
      <c r="BK1222" s="72">
        <f>IF($A1222="-","-",ROUND(VLOOKUP($A1222+ROUND(LEFT(BK$1219,1)/24,5),'[1]ОАО "АТС"'!$A$30:$F$773,3,FALSE)+HLOOKUP($DL$1217,'[1]Сбытовая надбавка'!$F$5:$H$6,2,FALSE),2)+'[1]Иные услуги'!$C$6+HLOOKUP($DR$1216,'[1]Услуги по передаче'!$G$5:$J$7,2,FALSE))</f>
        <v>5229.33</v>
      </c>
      <c r="BL1222" s="73"/>
      <c r="BM1222" s="73"/>
      <c r="BN1222" s="73"/>
      <c r="BO1222" s="73"/>
      <c r="BP1222" s="74"/>
      <c r="BQ1222" s="72">
        <f>IF($A1222="-","-",ROUND(VLOOKUP($A1222+ROUND(LEFT(BQ$1219,2)/24,5),'[1]ОАО "АТС"'!$A$30:$F$773,3,FALSE)+HLOOKUP($DL$1217,'[1]Сбытовая надбавка'!$F$5:$H$6,2,FALSE),2)+'[1]Иные услуги'!$C$6+HLOOKUP($DR$1216,'[1]Услуги по передаче'!$G$5:$J$7,2,FALSE))</f>
        <v>5247.09</v>
      </c>
      <c r="BR1222" s="73"/>
      <c r="BS1222" s="73"/>
      <c r="BT1222" s="73"/>
      <c r="BU1222" s="73"/>
      <c r="BV1222" s="74"/>
      <c r="BW1222" s="72">
        <f>IF($A1222="-","-",ROUND(VLOOKUP($A1222+ROUND(LEFT(BW$1219,2)/24,5),'[1]ОАО "АТС"'!$A$30:$F$773,3,FALSE)+HLOOKUP($DL$1217,'[1]Сбытовая надбавка'!$F$5:$H$6,2,FALSE),2)+'[1]Иные услуги'!$C$6+HLOOKUP($DR$1216,'[1]Услуги по передаче'!$G$5:$J$7,2,FALSE))</f>
        <v>5247.9800000000005</v>
      </c>
      <c r="BX1222" s="73"/>
      <c r="BY1222" s="73"/>
      <c r="BZ1222" s="73"/>
      <c r="CA1222" s="73"/>
      <c r="CB1222" s="74"/>
      <c r="CC1222" s="72">
        <f>IF($A1222="-","-",ROUND(VLOOKUP($A1222+ROUND(LEFT(CC$1219,2)/24,5),'[1]ОАО "АТС"'!$A$30:$F$773,3,FALSE)+HLOOKUP($DL$1217,'[1]Сбытовая надбавка'!$F$5:$H$6,2,FALSE),2)+'[1]Иные услуги'!$C$6+HLOOKUP($DR$1216,'[1]Услуги по передаче'!$G$5:$J$7,2,FALSE))</f>
        <v>5229.22</v>
      </c>
      <c r="CD1222" s="73"/>
      <c r="CE1222" s="73"/>
      <c r="CF1222" s="73"/>
      <c r="CG1222" s="73"/>
      <c r="CH1222" s="74"/>
      <c r="CI1222" s="72">
        <f>IF($A1222="-","-",ROUND(VLOOKUP($A1222+ROUND(LEFT(CI$1219,2)/24,5),'[1]ОАО "АТС"'!$A$30:$F$773,3,FALSE)+HLOOKUP($DL$1217,'[1]Сбытовая надбавка'!$F$5:$H$6,2,FALSE),2)+'[1]Иные услуги'!$C$6+HLOOKUP($DR$1216,'[1]Услуги по передаче'!$G$5:$J$7,2,FALSE))</f>
        <v>5229.63</v>
      </c>
      <c r="CJ1222" s="73"/>
      <c r="CK1222" s="73"/>
      <c r="CL1222" s="73"/>
      <c r="CM1222" s="73"/>
      <c r="CN1222" s="74"/>
      <c r="CO1222" s="72">
        <f>IF($A1222="-","-",ROUND(VLOOKUP($A1222+ROUND(LEFT(CO$1219,2)/24,5),'[1]ОАО "АТС"'!$A$30:$F$773,3,FALSE)+HLOOKUP($DL$1217,'[1]Сбытовая надбавка'!$F$5:$H$6,2,FALSE),2)+'[1]Иные услуги'!$C$6+HLOOKUP($DR$1216,'[1]Услуги по передаче'!$G$5:$J$7,2,FALSE))</f>
        <v>5229.3900000000003</v>
      </c>
      <c r="CP1222" s="73"/>
      <c r="CQ1222" s="73"/>
      <c r="CR1222" s="73"/>
      <c r="CS1222" s="73"/>
      <c r="CT1222" s="74"/>
      <c r="CU1222" s="72">
        <f>IF($A1222="-","-",ROUND(VLOOKUP($A1222+ROUND(LEFT(CU$1219,2)/24,5),'[1]ОАО "АТС"'!$A$30:$F$773,3,FALSE)+HLOOKUP($DL$1217,'[1]Сбытовая надбавка'!$F$5:$H$6,2,FALSE),2)+'[1]Иные услуги'!$C$6+HLOOKUP($DR$1216,'[1]Услуги по передаче'!$G$5:$J$7,2,FALSE))</f>
        <v>5229.51</v>
      </c>
      <c r="CV1222" s="73"/>
      <c r="CW1222" s="73"/>
      <c r="CX1222" s="73"/>
      <c r="CY1222" s="73"/>
      <c r="CZ1222" s="74"/>
      <c r="DA1222" s="72">
        <f>IF($A1222="-","-",ROUND(VLOOKUP($A1222+ROUND(LEFT(DA$1219,2)/24,5),'[1]ОАО "АТС"'!$A$30:$F$773,3,FALSE)+HLOOKUP($DL$1217,'[1]Сбытовая надбавка'!$F$5:$H$6,2,FALSE),2)+'[1]Иные услуги'!$C$6+HLOOKUP($DR$1216,'[1]Услуги по передаче'!$G$5:$J$7,2,FALSE))</f>
        <v>5230.17</v>
      </c>
      <c r="DB1222" s="73"/>
      <c r="DC1222" s="73"/>
      <c r="DD1222" s="73"/>
      <c r="DE1222" s="73"/>
      <c r="DF1222" s="74"/>
      <c r="DG1222" s="72">
        <f>IF($A1222="-","-",ROUND(VLOOKUP($A1222+ROUND(LEFT(DG$1219,2)/24,5),'[1]ОАО "АТС"'!$A$30:$F$773,3,FALSE)+HLOOKUP($DL$1217,'[1]Сбытовая надбавка'!$F$5:$H$6,2,FALSE),2)+'[1]Иные услуги'!$C$6+HLOOKUP($DR$1216,'[1]Услуги по передаче'!$G$5:$J$7,2,FALSE))</f>
        <v>5246.65</v>
      </c>
      <c r="DH1222" s="73"/>
      <c r="DI1222" s="73"/>
      <c r="DJ1222" s="73"/>
      <c r="DK1222" s="73"/>
      <c r="DL1222" s="74"/>
      <c r="DM1222" s="72">
        <f>IF($A1222="-","-",ROUND(VLOOKUP($A1222+ROUND(LEFT(DM$1219,2)/24,5),'[1]ОАО "АТС"'!$A$30:$F$773,3,FALSE)+HLOOKUP($DL$1217,'[1]Сбытовая надбавка'!$F$5:$H$6,2,FALSE),2)+'[1]Иные услуги'!$C$6+HLOOKUP($DR$1216,'[1]Услуги по передаче'!$G$5:$J$7,2,FALSE))</f>
        <v>5368.49</v>
      </c>
      <c r="DN1222" s="73"/>
      <c r="DO1222" s="73"/>
      <c r="DP1222" s="73"/>
      <c r="DQ1222" s="73"/>
      <c r="DR1222" s="74"/>
      <c r="DS1222" s="72">
        <f>IF($A1222="-","-",ROUND(VLOOKUP($A1222+ROUND(LEFT(DS$1219,2)/24,5),'[1]ОАО "АТС"'!$A$30:$F$773,3,FALSE)+HLOOKUP($DL$1217,'[1]Сбытовая надбавка'!$F$5:$H$6,2,FALSE),2)+'[1]Иные услуги'!$C$6+HLOOKUP($DR$1216,'[1]Услуги по передаче'!$G$5:$J$7,2,FALSE))</f>
        <v>5399.2300000000005</v>
      </c>
      <c r="DT1222" s="73"/>
      <c r="DU1222" s="73"/>
      <c r="DV1222" s="73"/>
      <c r="DW1222" s="73"/>
      <c r="DX1222" s="74"/>
      <c r="DY1222" s="72">
        <f>IF($A1222="-","-",ROUND(VLOOKUP($A1222+ROUND(LEFT(DY$1219,2)/24,5),'[1]ОАО "АТС"'!$A$30:$F$773,3,FALSE)+HLOOKUP($DL$1217,'[1]Сбытовая надбавка'!$F$5:$H$6,2,FALSE),2)+'[1]Иные услуги'!$C$6+HLOOKUP($DR$1216,'[1]Услуги по передаче'!$G$5:$J$7,2,FALSE))</f>
        <v>5346.2000000000007</v>
      </c>
      <c r="DZ1222" s="73"/>
      <c r="EA1222" s="73"/>
      <c r="EB1222" s="73"/>
      <c r="EC1222" s="73"/>
      <c r="ED1222" s="74"/>
      <c r="EE1222" s="72">
        <f>IF($A1222="-","-",ROUND(VLOOKUP($A1222+ROUND(LEFT(EE$1219,2)/24,5),'[1]ОАО "АТС"'!$A$30:$F$773,3,FALSE)+HLOOKUP($DL$1217,'[1]Сбытовая надбавка'!$F$5:$H$6,2,FALSE),2)+'[1]Иные услуги'!$C$6+HLOOKUP($DR$1216,'[1]Услуги по передаче'!$G$5:$J$7,2,FALSE))</f>
        <v>5286.29</v>
      </c>
      <c r="EF1222" s="73"/>
      <c r="EG1222" s="73"/>
      <c r="EH1222" s="73"/>
      <c r="EI1222" s="73"/>
      <c r="EJ1222" s="74"/>
      <c r="EK1222" s="72">
        <f>IF($A1222="-","-",ROUND(VLOOKUP($A1222+ROUND(LEFT(EK$1219,2)/24,5),'[1]ОАО "АТС"'!$A$30:$F$773,3,FALSE)+HLOOKUP($DL$1217,'[1]Сбытовая надбавка'!$F$5:$H$6,2,FALSE),2)+'[1]Иные услуги'!$C$6+HLOOKUP($DR$1216,'[1]Услуги по передаче'!$G$5:$J$7,2,FALSE))</f>
        <v>5631.96</v>
      </c>
      <c r="EL1222" s="73"/>
      <c r="EM1222" s="73"/>
      <c r="EN1222" s="73"/>
      <c r="EO1222" s="73"/>
      <c r="EP1222" s="74"/>
      <c r="EQ1222" s="72">
        <f>IF($A1222="-","-",ROUND(VLOOKUP($A1222+ROUND(LEFT(EQ$1219,2)/24,5),'[1]ОАО "АТС"'!$A$30:$F$773,3,FALSE)+HLOOKUP($DL$1217,'[1]Сбытовая надбавка'!$F$5:$H$6,2,FALSE),2)+'[1]Иные услуги'!$C$6+HLOOKUP($DR$1216,'[1]Услуги по передаче'!$G$5:$J$7,2,FALSE))</f>
        <v>5354.0300000000007</v>
      </c>
      <c r="ER1222" s="73"/>
      <c r="ES1222" s="73"/>
      <c r="ET1222" s="73"/>
      <c r="EU1222" s="73"/>
      <c r="EV1222" s="74"/>
    </row>
    <row r="1223" spans="1:152" s="38" customFormat="1" ht="15.75" customHeight="1" x14ac:dyDescent="0.2">
      <c r="A1223" s="69">
        <f>$A$118</f>
        <v>44989</v>
      </c>
      <c r="B1223" s="70"/>
      <c r="C1223" s="70"/>
      <c r="D1223" s="70"/>
      <c r="E1223" s="70"/>
      <c r="F1223" s="70"/>
      <c r="G1223" s="70"/>
      <c r="H1223" s="71"/>
      <c r="I1223" s="72">
        <f>IF($A1223="-","-",ROUND(VLOOKUP($A1223+ROUND(LEFT(I$1219,1)/24,5),'[1]ОАО "АТС"'!$A$30:$F$773,3,FALSE)+HLOOKUP($DL$1217,'[1]Сбытовая надбавка'!$F$5:$H$6,2,FALSE),2)+'[1]Иные услуги'!$C$6+HLOOKUP($DR$1216,'[1]Услуги по передаче'!$G$5:$J$7,2,FALSE))</f>
        <v>5248.29</v>
      </c>
      <c r="J1223" s="73"/>
      <c r="K1223" s="73"/>
      <c r="L1223" s="73"/>
      <c r="M1223" s="73"/>
      <c r="N1223" s="74"/>
      <c r="O1223" s="72">
        <f>IF($A1223="-","-",ROUND(VLOOKUP($A1223+ROUND(LEFT(O$1219,1)/24,5),'[1]ОАО "АТС"'!$A$30:$F$773,3,FALSE)+HLOOKUP($DL$1217,'[1]Сбытовая надбавка'!$F$5:$H$6,2,FALSE),2)+'[1]Иные услуги'!$C$6+HLOOKUP($DR$1216,'[1]Услуги по передаче'!$G$5:$J$7,2,FALSE))</f>
        <v>5229.8600000000006</v>
      </c>
      <c r="P1223" s="73"/>
      <c r="Q1223" s="73"/>
      <c r="R1223" s="73"/>
      <c r="S1223" s="73"/>
      <c r="T1223" s="74"/>
      <c r="U1223" s="72">
        <f>IF($A1223="-","-",ROUND(VLOOKUP($A1223+ROUND(LEFT(U$1219,1)/24,5),'[1]ОАО "АТС"'!$A$30:$F$773,3,FALSE)+HLOOKUP($DL$1217,'[1]Сбытовая надбавка'!$F$5:$H$6,2,FALSE),2)+'[1]Иные услуги'!$C$6+HLOOKUP($DR$1216,'[1]Услуги по передаче'!$G$5:$J$7,2,FALSE))</f>
        <v>5230.3</v>
      </c>
      <c r="V1223" s="73"/>
      <c r="W1223" s="73"/>
      <c r="X1223" s="73"/>
      <c r="Y1223" s="73"/>
      <c r="Z1223" s="74"/>
      <c r="AA1223" s="72">
        <f>IF($A1223="-","-",ROUND(VLOOKUP($A1223+ROUND(LEFT(AA$1219,1)/24,5),'[1]ОАО "АТС"'!$A$30:$F$773,3,FALSE)+HLOOKUP($DL$1217,'[1]Сбытовая надбавка'!$F$5:$H$6,2,FALSE),2)+'[1]Иные услуги'!$C$6+HLOOKUP($DR$1216,'[1]Услуги по передаче'!$G$5:$J$7,2,FALSE))</f>
        <v>5230.29</v>
      </c>
      <c r="AB1223" s="73"/>
      <c r="AC1223" s="73"/>
      <c r="AD1223" s="73"/>
      <c r="AE1223" s="73"/>
      <c r="AF1223" s="74"/>
      <c r="AG1223" s="72">
        <f>IF($A1223="-","-",ROUND(VLOOKUP($A1223+ROUND(LEFT(AG$1219,1)/24,5),'[1]ОАО "АТС"'!$A$30:$F$773,3,FALSE)+HLOOKUP($DL$1217,'[1]Сбытовая надбавка'!$F$5:$H$6,2,FALSE),2)+'[1]Иные услуги'!$C$6+HLOOKUP($DR$1216,'[1]Услуги по передаче'!$G$5:$J$7,2,FALSE))</f>
        <v>5230.21</v>
      </c>
      <c r="AH1223" s="73"/>
      <c r="AI1223" s="73"/>
      <c r="AJ1223" s="73"/>
      <c r="AK1223" s="73"/>
      <c r="AL1223" s="74"/>
      <c r="AM1223" s="72">
        <f>IF($A1223="-","-",ROUND(VLOOKUP($A1223+ROUND(LEFT(AM$1219,1)/24,5),'[1]ОАО "АТС"'!$A$30:$F$773,3,FALSE)+HLOOKUP($DL$1217,'[1]Сбытовая надбавка'!$F$5:$H$6,2,FALSE),2)+'[1]Иные услуги'!$C$6+HLOOKUP($DR$1216,'[1]Услуги по передаче'!$G$5:$J$7,2,FALSE))</f>
        <v>5230.01</v>
      </c>
      <c r="AN1223" s="73"/>
      <c r="AO1223" s="73"/>
      <c r="AP1223" s="73"/>
      <c r="AQ1223" s="73"/>
      <c r="AR1223" s="74"/>
      <c r="AS1223" s="72">
        <f>IF($A1223="-","-",ROUND(VLOOKUP($A1223+ROUND(LEFT(AS$1219,1)/24,5),'[1]ОАО "АТС"'!$A$30:$F$773,3,FALSE)+HLOOKUP($DL$1217,'[1]Сбытовая надбавка'!$F$5:$H$6,2,FALSE),2)+'[1]Иные услуги'!$C$6+HLOOKUP($DR$1216,'[1]Услуги по передаче'!$G$5:$J$7,2,FALSE))</f>
        <v>5228.8</v>
      </c>
      <c r="AT1223" s="73"/>
      <c r="AU1223" s="73"/>
      <c r="AV1223" s="73"/>
      <c r="AW1223" s="73"/>
      <c r="AX1223" s="74"/>
      <c r="AY1223" s="72">
        <f>IF($A1223="-","-",ROUND(VLOOKUP($A1223+ROUND(LEFT(AY$1219,1)/24,5),'[1]ОАО "АТС"'!$A$30:$F$773,3,FALSE)+HLOOKUP($DL$1217,'[1]Сбытовая надбавка'!$F$5:$H$6,2,FALSE),2)+'[1]Иные услуги'!$C$6+HLOOKUP($DR$1216,'[1]Услуги по передаче'!$G$5:$J$7,2,FALSE))</f>
        <v>5228.7800000000007</v>
      </c>
      <c r="AZ1223" s="73"/>
      <c r="BA1223" s="73"/>
      <c r="BB1223" s="73"/>
      <c r="BC1223" s="73"/>
      <c r="BD1223" s="74"/>
      <c r="BE1223" s="72">
        <f>IF($A1223="-","-",ROUND(VLOOKUP($A1223+ROUND(LEFT(BE$1219,1)/24,5),'[1]ОАО "АТС"'!$A$30:$F$773,3,FALSE)+HLOOKUP($DL$1217,'[1]Сбытовая надбавка'!$F$5:$H$6,2,FALSE),2)+'[1]Иные услуги'!$C$6+HLOOKUP($DR$1216,'[1]Услуги по передаче'!$G$5:$J$7,2,FALSE))</f>
        <v>5229.41</v>
      </c>
      <c r="BF1223" s="73"/>
      <c r="BG1223" s="73"/>
      <c r="BH1223" s="73"/>
      <c r="BI1223" s="73"/>
      <c r="BJ1223" s="74"/>
      <c r="BK1223" s="72">
        <f>IF($A1223="-","-",ROUND(VLOOKUP($A1223+ROUND(LEFT(BK$1219,1)/24,5),'[1]ОАО "АТС"'!$A$30:$F$773,3,FALSE)+HLOOKUP($DL$1217,'[1]Сбытовая надбавка'!$F$5:$H$6,2,FALSE),2)+'[1]Иные услуги'!$C$6+HLOOKUP($DR$1216,'[1]Услуги по передаче'!$G$5:$J$7,2,FALSE))</f>
        <v>5229.8500000000004</v>
      </c>
      <c r="BL1223" s="73"/>
      <c r="BM1223" s="73"/>
      <c r="BN1223" s="73"/>
      <c r="BO1223" s="73"/>
      <c r="BP1223" s="74"/>
      <c r="BQ1223" s="72">
        <f>IF($A1223="-","-",ROUND(VLOOKUP($A1223+ROUND(LEFT(BQ$1219,2)/24,5),'[1]ОАО "АТС"'!$A$30:$F$773,3,FALSE)+HLOOKUP($DL$1217,'[1]Сбытовая надбавка'!$F$5:$H$6,2,FALSE),2)+'[1]Иные услуги'!$C$6+HLOOKUP($DR$1216,'[1]Услуги по передаче'!$G$5:$J$7,2,FALSE))</f>
        <v>5279.91</v>
      </c>
      <c r="BR1223" s="73"/>
      <c r="BS1223" s="73"/>
      <c r="BT1223" s="73"/>
      <c r="BU1223" s="73"/>
      <c r="BV1223" s="74"/>
      <c r="BW1223" s="72">
        <f>IF($A1223="-","-",ROUND(VLOOKUP($A1223+ROUND(LEFT(BW$1219,2)/24,5),'[1]ОАО "АТС"'!$A$30:$F$773,3,FALSE)+HLOOKUP($DL$1217,'[1]Сбытовая надбавка'!$F$5:$H$6,2,FALSE),2)+'[1]Иные услуги'!$C$6+HLOOKUP($DR$1216,'[1]Услуги по передаче'!$G$5:$J$7,2,FALSE))</f>
        <v>5313.13</v>
      </c>
      <c r="BX1223" s="73"/>
      <c r="BY1223" s="73"/>
      <c r="BZ1223" s="73"/>
      <c r="CA1223" s="73"/>
      <c r="CB1223" s="74"/>
      <c r="CC1223" s="72">
        <f>IF($A1223="-","-",ROUND(VLOOKUP($A1223+ROUND(LEFT(CC$1219,2)/24,5),'[1]ОАО "АТС"'!$A$30:$F$773,3,FALSE)+HLOOKUP($DL$1217,'[1]Сбытовая надбавка'!$F$5:$H$6,2,FALSE),2)+'[1]Иные услуги'!$C$6+HLOOKUP($DR$1216,'[1]Услуги по передаче'!$G$5:$J$7,2,FALSE))</f>
        <v>5300.1100000000006</v>
      </c>
      <c r="CD1223" s="73"/>
      <c r="CE1223" s="73"/>
      <c r="CF1223" s="73"/>
      <c r="CG1223" s="73"/>
      <c r="CH1223" s="74"/>
      <c r="CI1223" s="72">
        <f>IF($A1223="-","-",ROUND(VLOOKUP($A1223+ROUND(LEFT(CI$1219,2)/24,5),'[1]ОАО "АТС"'!$A$30:$F$773,3,FALSE)+HLOOKUP($DL$1217,'[1]Сбытовая надбавка'!$F$5:$H$6,2,FALSE),2)+'[1]Иные услуги'!$C$6+HLOOKUP($DR$1216,'[1]Услуги по передаче'!$G$5:$J$7,2,FALSE))</f>
        <v>5273.02</v>
      </c>
      <c r="CJ1223" s="73"/>
      <c r="CK1223" s="73"/>
      <c r="CL1223" s="73"/>
      <c r="CM1223" s="73"/>
      <c r="CN1223" s="74"/>
      <c r="CO1223" s="72">
        <f>IF($A1223="-","-",ROUND(VLOOKUP($A1223+ROUND(LEFT(CO$1219,2)/24,5),'[1]ОАО "АТС"'!$A$30:$F$773,3,FALSE)+HLOOKUP($DL$1217,'[1]Сбытовая надбавка'!$F$5:$H$6,2,FALSE),2)+'[1]Иные услуги'!$C$6+HLOOKUP($DR$1216,'[1]Услуги по передаче'!$G$5:$J$7,2,FALSE))</f>
        <v>5259.76</v>
      </c>
      <c r="CP1223" s="73"/>
      <c r="CQ1223" s="73"/>
      <c r="CR1223" s="73"/>
      <c r="CS1223" s="73"/>
      <c r="CT1223" s="74"/>
      <c r="CU1223" s="72">
        <f>IF($A1223="-","-",ROUND(VLOOKUP($A1223+ROUND(LEFT(CU$1219,2)/24,5),'[1]ОАО "АТС"'!$A$30:$F$773,3,FALSE)+HLOOKUP($DL$1217,'[1]Сбытовая надбавка'!$F$5:$H$6,2,FALSE),2)+'[1]Иные услуги'!$C$6+HLOOKUP($DR$1216,'[1]Услуги по передаче'!$G$5:$J$7,2,FALSE))</f>
        <v>5237.42</v>
      </c>
      <c r="CV1223" s="73"/>
      <c r="CW1223" s="73"/>
      <c r="CX1223" s="73"/>
      <c r="CY1223" s="73"/>
      <c r="CZ1223" s="74"/>
      <c r="DA1223" s="72">
        <f>IF($A1223="-","-",ROUND(VLOOKUP($A1223+ROUND(LEFT(DA$1219,2)/24,5),'[1]ОАО "АТС"'!$A$30:$F$773,3,FALSE)+HLOOKUP($DL$1217,'[1]Сбытовая надбавка'!$F$5:$H$6,2,FALSE),2)+'[1]Иные услуги'!$C$6+HLOOKUP($DR$1216,'[1]Услуги по передаче'!$G$5:$J$7,2,FALSE))</f>
        <v>5230.18</v>
      </c>
      <c r="DB1223" s="73"/>
      <c r="DC1223" s="73"/>
      <c r="DD1223" s="73"/>
      <c r="DE1223" s="73"/>
      <c r="DF1223" s="74"/>
      <c r="DG1223" s="72">
        <f>IF($A1223="-","-",ROUND(VLOOKUP($A1223+ROUND(LEFT(DG$1219,2)/24,5),'[1]ОАО "АТС"'!$A$30:$F$773,3,FALSE)+HLOOKUP($DL$1217,'[1]Сбытовая надбавка'!$F$5:$H$6,2,FALSE),2)+'[1]Иные услуги'!$C$6+HLOOKUP($DR$1216,'[1]Услуги по передаче'!$G$5:$J$7,2,FALSE))</f>
        <v>5230.37</v>
      </c>
      <c r="DH1223" s="73"/>
      <c r="DI1223" s="73"/>
      <c r="DJ1223" s="73"/>
      <c r="DK1223" s="73"/>
      <c r="DL1223" s="74"/>
      <c r="DM1223" s="72">
        <f>IF($A1223="-","-",ROUND(VLOOKUP($A1223+ROUND(LEFT(DM$1219,2)/24,5),'[1]ОАО "АТС"'!$A$30:$F$773,3,FALSE)+HLOOKUP($DL$1217,'[1]Сбытовая надбавка'!$F$5:$H$6,2,FALSE),2)+'[1]Иные услуги'!$C$6+HLOOKUP($DR$1216,'[1]Услуги по передаче'!$G$5:$J$7,2,FALSE))</f>
        <v>5294.43</v>
      </c>
      <c r="DN1223" s="73"/>
      <c r="DO1223" s="73"/>
      <c r="DP1223" s="73"/>
      <c r="DQ1223" s="73"/>
      <c r="DR1223" s="74"/>
      <c r="DS1223" s="72">
        <f>IF($A1223="-","-",ROUND(VLOOKUP($A1223+ROUND(LEFT(DS$1219,2)/24,5),'[1]ОАО "АТС"'!$A$30:$F$773,3,FALSE)+HLOOKUP($DL$1217,'[1]Сбытовая надбавка'!$F$5:$H$6,2,FALSE),2)+'[1]Иные услуги'!$C$6+HLOOKUP($DR$1216,'[1]Услуги по передаче'!$G$5:$J$7,2,FALSE))</f>
        <v>5287.09</v>
      </c>
      <c r="DT1223" s="73"/>
      <c r="DU1223" s="73"/>
      <c r="DV1223" s="73"/>
      <c r="DW1223" s="73"/>
      <c r="DX1223" s="74"/>
      <c r="DY1223" s="72">
        <f>IF($A1223="-","-",ROUND(VLOOKUP($A1223+ROUND(LEFT(DY$1219,2)/24,5),'[1]ОАО "АТС"'!$A$30:$F$773,3,FALSE)+HLOOKUP($DL$1217,'[1]Сбытовая надбавка'!$F$5:$H$6,2,FALSE),2)+'[1]Иные услуги'!$C$6+HLOOKUP($DR$1216,'[1]Услуги по передаче'!$G$5:$J$7,2,FALSE))</f>
        <v>5229.1100000000006</v>
      </c>
      <c r="DZ1223" s="73"/>
      <c r="EA1223" s="73"/>
      <c r="EB1223" s="73"/>
      <c r="EC1223" s="73"/>
      <c r="ED1223" s="74"/>
      <c r="EE1223" s="72">
        <f>IF($A1223="-","-",ROUND(VLOOKUP($A1223+ROUND(LEFT(EE$1219,2)/24,5),'[1]ОАО "АТС"'!$A$30:$F$773,3,FALSE)+HLOOKUP($DL$1217,'[1]Сбытовая надбавка'!$F$5:$H$6,2,FALSE),2)+'[1]Иные услуги'!$C$6+HLOOKUP($DR$1216,'[1]Услуги по передаче'!$G$5:$J$7,2,FALSE))</f>
        <v>5227.91</v>
      </c>
      <c r="EF1223" s="73"/>
      <c r="EG1223" s="73"/>
      <c r="EH1223" s="73"/>
      <c r="EI1223" s="73"/>
      <c r="EJ1223" s="74"/>
      <c r="EK1223" s="72">
        <f>IF($A1223="-","-",ROUND(VLOOKUP($A1223+ROUND(LEFT(EK$1219,2)/24,5),'[1]ОАО "АТС"'!$A$30:$F$773,3,FALSE)+HLOOKUP($DL$1217,'[1]Сбытовая надбавка'!$F$5:$H$6,2,FALSE),2)+'[1]Иные услуги'!$C$6+HLOOKUP($DR$1216,'[1]Услуги по передаче'!$G$5:$J$7,2,FALSE))</f>
        <v>5407.3600000000006</v>
      </c>
      <c r="EL1223" s="73"/>
      <c r="EM1223" s="73"/>
      <c r="EN1223" s="73"/>
      <c r="EO1223" s="73"/>
      <c r="EP1223" s="74"/>
      <c r="EQ1223" s="72">
        <f>IF($A1223="-","-",ROUND(VLOOKUP($A1223+ROUND(LEFT(EQ$1219,2)/24,5),'[1]ОАО "АТС"'!$A$30:$F$773,3,FALSE)+HLOOKUP($DL$1217,'[1]Сбытовая надбавка'!$F$5:$H$6,2,FALSE),2)+'[1]Иные услуги'!$C$6+HLOOKUP($DR$1216,'[1]Услуги по передаче'!$G$5:$J$7,2,FALSE))</f>
        <v>5300.84</v>
      </c>
      <c r="ER1223" s="73"/>
      <c r="ES1223" s="73"/>
      <c r="ET1223" s="73"/>
      <c r="EU1223" s="73"/>
      <c r="EV1223" s="74"/>
    </row>
    <row r="1224" spans="1:152" s="38" customFormat="1" ht="15.75" customHeight="1" x14ac:dyDescent="0.2">
      <c r="A1224" s="69">
        <f>$A$119</f>
        <v>44990</v>
      </c>
      <c r="B1224" s="70"/>
      <c r="C1224" s="70"/>
      <c r="D1224" s="70"/>
      <c r="E1224" s="70"/>
      <c r="F1224" s="70"/>
      <c r="G1224" s="70"/>
      <c r="H1224" s="71"/>
      <c r="I1224" s="72">
        <f>IF($A1224="-","-",ROUND(VLOOKUP($A1224+ROUND(LEFT(I$1219,1)/24,5),'[1]ОАО "АТС"'!$A$30:$F$773,3,FALSE)+HLOOKUP($DL$1217,'[1]Сбытовая надбавка'!$F$5:$H$6,2,FALSE),2)+'[1]Иные услуги'!$C$6+HLOOKUP($DR$1216,'[1]Услуги по передаче'!$G$5:$J$7,2,FALSE))</f>
        <v>5285.4</v>
      </c>
      <c r="J1224" s="73"/>
      <c r="K1224" s="73"/>
      <c r="L1224" s="73"/>
      <c r="M1224" s="73"/>
      <c r="N1224" s="74"/>
      <c r="O1224" s="72">
        <f>IF($A1224="-","-",ROUND(VLOOKUP($A1224+ROUND(LEFT(O$1219,1)/24,5),'[1]ОАО "АТС"'!$A$30:$F$773,3,FALSE)+HLOOKUP($DL$1217,'[1]Сбытовая надбавка'!$F$5:$H$6,2,FALSE),2)+'[1]Иные услуги'!$C$6+HLOOKUP($DR$1216,'[1]Услуги по передаче'!$G$5:$J$7,2,FALSE))</f>
        <v>5234.5200000000004</v>
      </c>
      <c r="P1224" s="73"/>
      <c r="Q1224" s="73"/>
      <c r="R1224" s="73"/>
      <c r="S1224" s="73"/>
      <c r="T1224" s="74"/>
      <c r="U1224" s="72">
        <f>IF($A1224="-","-",ROUND(VLOOKUP($A1224+ROUND(LEFT(U$1219,1)/24,5),'[1]ОАО "АТС"'!$A$30:$F$773,3,FALSE)+HLOOKUP($DL$1217,'[1]Сбытовая надбавка'!$F$5:$H$6,2,FALSE),2)+'[1]Иные услуги'!$C$6+HLOOKUP($DR$1216,'[1]Услуги по передаче'!$G$5:$J$7,2,FALSE))</f>
        <v>5230.5300000000007</v>
      </c>
      <c r="V1224" s="73"/>
      <c r="W1224" s="73"/>
      <c r="X1224" s="73"/>
      <c r="Y1224" s="73"/>
      <c r="Z1224" s="74"/>
      <c r="AA1224" s="72">
        <f>IF($A1224="-","-",ROUND(VLOOKUP($A1224+ROUND(LEFT(AA$1219,1)/24,5),'[1]ОАО "АТС"'!$A$30:$F$773,3,FALSE)+HLOOKUP($DL$1217,'[1]Сбытовая надбавка'!$F$5:$H$6,2,FALSE),2)+'[1]Иные услуги'!$C$6+HLOOKUP($DR$1216,'[1]Услуги по передаче'!$G$5:$J$7,2,FALSE))</f>
        <v>5230.5</v>
      </c>
      <c r="AB1224" s="73"/>
      <c r="AC1224" s="73"/>
      <c r="AD1224" s="73"/>
      <c r="AE1224" s="73"/>
      <c r="AF1224" s="74"/>
      <c r="AG1224" s="72">
        <f>IF($A1224="-","-",ROUND(VLOOKUP($A1224+ROUND(LEFT(AG$1219,1)/24,5),'[1]ОАО "АТС"'!$A$30:$F$773,3,FALSE)+HLOOKUP($DL$1217,'[1]Сбытовая надбавка'!$F$5:$H$6,2,FALSE),2)+'[1]Иные услуги'!$C$6+HLOOKUP($DR$1216,'[1]Услуги по передаче'!$G$5:$J$7,2,FALSE))</f>
        <v>5230.49</v>
      </c>
      <c r="AH1224" s="73"/>
      <c r="AI1224" s="73"/>
      <c r="AJ1224" s="73"/>
      <c r="AK1224" s="73"/>
      <c r="AL1224" s="74"/>
      <c r="AM1224" s="72">
        <f>IF($A1224="-","-",ROUND(VLOOKUP($A1224+ROUND(LEFT(AM$1219,1)/24,5),'[1]ОАО "АТС"'!$A$30:$F$773,3,FALSE)+HLOOKUP($DL$1217,'[1]Сбытовая надбавка'!$F$5:$H$6,2,FALSE),2)+'[1]Иные услуги'!$C$6+HLOOKUP($DR$1216,'[1]Услуги по передаче'!$G$5:$J$7,2,FALSE))</f>
        <v>5229.99</v>
      </c>
      <c r="AN1224" s="73"/>
      <c r="AO1224" s="73"/>
      <c r="AP1224" s="73"/>
      <c r="AQ1224" s="73"/>
      <c r="AR1224" s="74"/>
      <c r="AS1224" s="72">
        <f>IF($A1224="-","-",ROUND(VLOOKUP($A1224+ROUND(LEFT(AS$1219,1)/24,5),'[1]ОАО "АТС"'!$A$30:$F$773,3,FALSE)+HLOOKUP($DL$1217,'[1]Сбытовая надбавка'!$F$5:$H$6,2,FALSE),2)+'[1]Иные услуги'!$C$6+HLOOKUP($DR$1216,'[1]Услуги по передаче'!$G$5:$J$7,2,FALSE))</f>
        <v>5228.9800000000005</v>
      </c>
      <c r="AT1224" s="73"/>
      <c r="AU1224" s="73"/>
      <c r="AV1224" s="73"/>
      <c r="AW1224" s="73"/>
      <c r="AX1224" s="74"/>
      <c r="AY1224" s="72">
        <f>IF($A1224="-","-",ROUND(VLOOKUP($A1224+ROUND(LEFT(AY$1219,1)/24,5),'[1]ОАО "АТС"'!$A$30:$F$773,3,FALSE)+HLOOKUP($DL$1217,'[1]Сбытовая надбавка'!$F$5:$H$6,2,FALSE),2)+'[1]Иные услуги'!$C$6+HLOOKUP($DR$1216,'[1]Услуги по передаче'!$G$5:$J$7,2,FALSE))</f>
        <v>5228.99</v>
      </c>
      <c r="AZ1224" s="73"/>
      <c r="BA1224" s="73"/>
      <c r="BB1224" s="73"/>
      <c r="BC1224" s="73"/>
      <c r="BD1224" s="74"/>
      <c r="BE1224" s="72">
        <f>IF($A1224="-","-",ROUND(VLOOKUP($A1224+ROUND(LEFT(BE$1219,1)/24,5),'[1]ОАО "АТС"'!$A$30:$F$773,3,FALSE)+HLOOKUP($DL$1217,'[1]Сбытовая надбавка'!$F$5:$H$6,2,FALSE),2)+'[1]Иные услуги'!$C$6+HLOOKUP($DR$1216,'[1]Услуги по передаче'!$G$5:$J$7,2,FALSE))</f>
        <v>5229.34</v>
      </c>
      <c r="BF1224" s="73"/>
      <c r="BG1224" s="73"/>
      <c r="BH1224" s="73"/>
      <c r="BI1224" s="73"/>
      <c r="BJ1224" s="74"/>
      <c r="BK1224" s="72">
        <f>IF($A1224="-","-",ROUND(VLOOKUP($A1224+ROUND(LEFT(BK$1219,1)/24,5),'[1]ОАО "АТС"'!$A$30:$F$773,3,FALSE)+HLOOKUP($DL$1217,'[1]Сбытовая надбавка'!$F$5:$H$6,2,FALSE),2)+'[1]Иные услуги'!$C$6+HLOOKUP($DR$1216,'[1]Услуги по передаче'!$G$5:$J$7,2,FALSE))</f>
        <v>5229.4500000000007</v>
      </c>
      <c r="BL1224" s="73"/>
      <c r="BM1224" s="73"/>
      <c r="BN1224" s="73"/>
      <c r="BO1224" s="73"/>
      <c r="BP1224" s="74"/>
      <c r="BQ1224" s="72">
        <f>IF($A1224="-","-",ROUND(VLOOKUP($A1224+ROUND(LEFT(BQ$1219,2)/24,5),'[1]ОАО "АТС"'!$A$30:$F$773,3,FALSE)+HLOOKUP($DL$1217,'[1]Сбытовая надбавка'!$F$5:$H$6,2,FALSE),2)+'[1]Иные услуги'!$C$6+HLOOKUP($DR$1216,'[1]Услуги по передаче'!$G$5:$J$7,2,FALSE))</f>
        <v>5247.32</v>
      </c>
      <c r="BR1224" s="73"/>
      <c r="BS1224" s="73"/>
      <c r="BT1224" s="73"/>
      <c r="BU1224" s="73"/>
      <c r="BV1224" s="74"/>
      <c r="BW1224" s="72">
        <f>IF($A1224="-","-",ROUND(VLOOKUP($A1224+ROUND(LEFT(BW$1219,2)/24,5),'[1]ОАО "АТС"'!$A$30:$F$773,3,FALSE)+HLOOKUP($DL$1217,'[1]Сбытовая надбавка'!$F$5:$H$6,2,FALSE),2)+'[1]Иные услуги'!$C$6+HLOOKUP($DR$1216,'[1]Услуги по передаче'!$G$5:$J$7,2,FALSE))</f>
        <v>5254.63</v>
      </c>
      <c r="BX1224" s="73"/>
      <c r="BY1224" s="73"/>
      <c r="BZ1224" s="73"/>
      <c r="CA1224" s="73"/>
      <c r="CB1224" s="74"/>
      <c r="CC1224" s="72">
        <f>IF($A1224="-","-",ROUND(VLOOKUP($A1224+ROUND(LEFT(CC$1219,2)/24,5),'[1]ОАО "АТС"'!$A$30:$F$773,3,FALSE)+HLOOKUP($DL$1217,'[1]Сбытовая надбавка'!$F$5:$H$6,2,FALSE),2)+'[1]Иные услуги'!$C$6+HLOOKUP($DR$1216,'[1]Услуги по передаче'!$G$5:$J$7,2,FALSE))</f>
        <v>5229.57</v>
      </c>
      <c r="CD1224" s="73"/>
      <c r="CE1224" s="73"/>
      <c r="CF1224" s="73"/>
      <c r="CG1224" s="73"/>
      <c r="CH1224" s="74"/>
      <c r="CI1224" s="72">
        <f>IF($A1224="-","-",ROUND(VLOOKUP($A1224+ROUND(LEFT(CI$1219,2)/24,5),'[1]ОАО "АТС"'!$A$30:$F$773,3,FALSE)+HLOOKUP($DL$1217,'[1]Сбытовая надбавка'!$F$5:$H$6,2,FALSE),2)+'[1]Иные услуги'!$C$6+HLOOKUP($DR$1216,'[1]Услуги по передаче'!$G$5:$J$7,2,FALSE))</f>
        <v>5229.7800000000007</v>
      </c>
      <c r="CJ1224" s="73"/>
      <c r="CK1224" s="73"/>
      <c r="CL1224" s="73"/>
      <c r="CM1224" s="73"/>
      <c r="CN1224" s="74"/>
      <c r="CO1224" s="72">
        <f>IF($A1224="-","-",ROUND(VLOOKUP($A1224+ROUND(LEFT(CO$1219,2)/24,5),'[1]ОАО "АТС"'!$A$30:$F$773,3,FALSE)+HLOOKUP($DL$1217,'[1]Сбытовая надбавка'!$F$5:$H$6,2,FALSE),2)+'[1]Иные услуги'!$C$6+HLOOKUP($DR$1216,'[1]Услуги по передаче'!$G$5:$J$7,2,FALSE))</f>
        <v>5229.5300000000007</v>
      </c>
      <c r="CP1224" s="73"/>
      <c r="CQ1224" s="73"/>
      <c r="CR1224" s="73"/>
      <c r="CS1224" s="73"/>
      <c r="CT1224" s="74"/>
      <c r="CU1224" s="72">
        <f>IF($A1224="-","-",ROUND(VLOOKUP($A1224+ROUND(LEFT(CU$1219,2)/24,5),'[1]ОАО "АТС"'!$A$30:$F$773,3,FALSE)+HLOOKUP($DL$1217,'[1]Сбытовая надбавка'!$F$5:$H$6,2,FALSE),2)+'[1]Иные услуги'!$C$6+HLOOKUP($DR$1216,'[1]Услуги по передаче'!$G$5:$J$7,2,FALSE))</f>
        <v>5229.6000000000004</v>
      </c>
      <c r="CV1224" s="73"/>
      <c r="CW1224" s="73"/>
      <c r="CX1224" s="73"/>
      <c r="CY1224" s="73"/>
      <c r="CZ1224" s="74"/>
      <c r="DA1224" s="72">
        <f>IF($A1224="-","-",ROUND(VLOOKUP($A1224+ROUND(LEFT(DA$1219,2)/24,5),'[1]ОАО "АТС"'!$A$30:$F$773,3,FALSE)+HLOOKUP($DL$1217,'[1]Сбытовая надбавка'!$F$5:$H$6,2,FALSE),2)+'[1]Иные услуги'!$C$6+HLOOKUP($DR$1216,'[1]Услуги по передаче'!$G$5:$J$7,2,FALSE))</f>
        <v>5230.0300000000007</v>
      </c>
      <c r="DB1224" s="73"/>
      <c r="DC1224" s="73"/>
      <c r="DD1224" s="73"/>
      <c r="DE1224" s="73"/>
      <c r="DF1224" s="74"/>
      <c r="DG1224" s="72">
        <f>IF($A1224="-","-",ROUND(VLOOKUP($A1224+ROUND(LEFT(DG$1219,2)/24,5),'[1]ОАО "АТС"'!$A$30:$F$773,3,FALSE)+HLOOKUP($DL$1217,'[1]Сбытовая надбавка'!$F$5:$H$6,2,FALSE),2)+'[1]Иные услуги'!$C$6+HLOOKUP($DR$1216,'[1]Услуги по передаче'!$G$5:$J$7,2,FALSE))</f>
        <v>5253.59</v>
      </c>
      <c r="DH1224" s="73"/>
      <c r="DI1224" s="73"/>
      <c r="DJ1224" s="73"/>
      <c r="DK1224" s="73"/>
      <c r="DL1224" s="74"/>
      <c r="DM1224" s="72">
        <f>IF($A1224="-","-",ROUND(VLOOKUP($A1224+ROUND(LEFT(DM$1219,2)/24,5),'[1]ОАО "АТС"'!$A$30:$F$773,3,FALSE)+HLOOKUP($DL$1217,'[1]Сбытовая надбавка'!$F$5:$H$6,2,FALSE),2)+'[1]Иные услуги'!$C$6+HLOOKUP($DR$1216,'[1]Услуги по передаче'!$G$5:$J$7,2,FALSE))</f>
        <v>5375.7800000000007</v>
      </c>
      <c r="DN1224" s="73"/>
      <c r="DO1224" s="73"/>
      <c r="DP1224" s="73"/>
      <c r="DQ1224" s="73"/>
      <c r="DR1224" s="74"/>
      <c r="DS1224" s="72">
        <f>IF($A1224="-","-",ROUND(VLOOKUP($A1224+ROUND(LEFT(DS$1219,2)/24,5),'[1]ОАО "АТС"'!$A$30:$F$773,3,FALSE)+HLOOKUP($DL$1217,'[1]Сбытовая надбавка'!$F$5:$H$6,2,FALSE),2)+'[1]Иные услуги'!$C$6+HLOOKUP($DR$1216,'[1]Услуги по передаче'!$G$5:$J$7,2,FALSE))</f>
        <v>5388.16</v>
      </c>
      <c r="DT1224" s="73"/>
      <c r="DU1224" s="73"/>
      <c r="DV1224" s="73"/>
      <c r="DW1224" s="73"/>
      <c r="DX1224" s="74"/>
      <c r="DY1224" s="72">
        <f>IF($A1224="-","-",ROUND(VLOOKUP($A1224+ROUND(LEFT(DY$1219,2)/24,5),'[1]ОАО "АТС"'!$A$30:$F$773,3,FALSE)+HLOOKUP($DL$1217,'[1]Сбытовая надбавка'!$F$5:$H$6,2,FALSE),2)+'[1]Иные услуги'!$C$6+HLOOKUP($DR$1216,'[1]Услуги по передаче'!$G$5:$J$7,2,FALSE))</f>
        <v>5323.1900000000005</v>
      </c>
      <c r="DZ1224" s="73"/>
      <c r="EA1224" s="73"/>
      <c r="EB1224" s="73"/>
      <c r="EC1224" s="73"/>
      <c r="ED1224" s="74"/>
      <c r="EE1224" s="72">
        <f>IF($A1224="-","-",ROUND(VLOOKUP($A1224+ROUND(LEFT(EE$1219,2)/24,5),'[1]ОАО "АТС"'!$A$30:$F$773,3,FALSE)+HLOOKUP($DL$1217,'[1]Сбытовая надбавка'!$F$5:$H$6,2,FALSE),2)+'[1]Иные услуги'!$C$6+HLOOKUP($DR$1216,'[1]Услуги по передаче'!$G$5:$J$7,2,FALSE))</f>
        <v>5228.32</v>
      </c>
      <c r="EF1224" s="73"/>
      <c r="EG1224" s="73"/>
      <c r="EH1224" s="73"/>
      <c r="EI1224" s="73"/>
      <c r="EJ1224" s="74"/>
      <c r="EK1224" s="72">
        <f>IF($A1224="-","-",ROUND(VLOOKUP($A1224+ROUND(LEFT(EK$1219,2)/24,5),'[1]ОАО "АТС"'!$A$30:$F$773,3,FALSE)+HLOOKUP($DL$1217,'[1]Сбытовая надбавка'!$F$5:$H$6,2,FALSE),2)+'[1]Иные услуги'!$C$6+HLOOKUP($DR$1216,'[1]Услуги по передаче'!$G$5:$J$7,2,FALSE))</f>
        <v>5440.6</v>
      </c>
      <c r="EL1224" s="73"/>
      <c r="EM1224" s="73"/>
      <c r="EN1224" s="73"/>
      <c r="EO1224" s="73"/>
      <c r="EP1224" s="74"/>
      <c r="EQ1224" s="72">
        <f>IF($A1224="-","-",ROUND(VLOOKUP($A1224+ROUND(LEFT(EQ$1219,2)/24,5),'[1]ОАО "АТС"'!$A$30:$F$773,3,FALSE)+HLOOKUP($DL$1217,'[1]Сбытовая надбавка'!$F$5:$H$6,2,FALSE),2)+'[1]Иные услуги'!$C$6+HLOOKUP($DR$1216,'[1]Услуги по передаче'!$G$5:$J$7,2,FALSE))</f>
        <v>5327.34</v>
      </c>
      <c r="ER1224" s="73"/>
      <c r="ES1224" s="73"/>
      <c r="ET1224" s="73"/>
      <c r="EU1224" s="73"/>
      <c r="EV1224" s="74"/>
    </row>
    <row r="1225" spans="1:152" s="38" customFormat="1" ht="15.75" customHeight="1" x14ac:dyDescent="0.2">
      <c r="A1225" s="69">
        <f>$A$120</f>
        <v>44991</v>
      </c>
      <c r="B1225" s="70"/>
      <c r="C1225" s="70"/>
      <c r="D1225" s="70"/>
      <c r="E1225" s="70"/>
      <c r="F1225" s="70"/>
      <c r="G1225" s="70"/>
      <c r="H1225" s="71"/>
      <c r="I1225" s="72">
        <f>IF($A1225="-","-",ROUND(VLOOKUP($A1225+ROUND(LEFT(I$1219,1)/24,5),'[1]ОАО "АТС"'!$A$30:$F$773,3,FALSE)+HLOOKUP($DL$1217,'[1]Сбытовая надбавка'!$F$5:$H$6,2,FALSE),2)+'[1]Иные услуги'!$C$6+HLOOKUP($DR$1216,'[1]Услуги по передаче'!$G$5:$J$7,2,FALSE))</f>
        <v>5229.8</v>
      </c>
      <c r="J1225" s="73"/>
      <c r="K1225" s="73"/>
      <c r="L1225" s="73"/>
      <c r="M1225" s="73"/>
      <c r="N1225" s="74"/>
      <c r="O1225" s="72">
        <f>IF($A1225="-","-",ROUND(VLOOKUP($A1225+ROUND(LEFT(O$1219,1)/24,5),'[1]ОАО "АТС"'!$A$30:$F$773,3,FALSE)+HLOOKUP($DL$1217,'[1]Сбытовая надбавка'!$F$5:$H$6,2,FALSE),2)+'[1]Иные услуги'!$C$6+HLOOKUP($DR$1216,'[1]Услуги по передаче'!$G$5:$J$7,2,FALSE))</f>
        <v>5230.1900000000005</v>
      </c>
      <c r="P1225" s="73"/>
      <c r="Q1225" s="73"/>
      <c r="R1225" s="73"/>
      <c r="S1225" s="73"/>
      <c r="T1225" s="74"/>
      <c r="U1225" s="72">
        <f>IF($A1225="-","-",ROUND(VLOOKUP($A1225+ROUND(LEFT(U$1219,1)/24,5),'[1]ОАО "АТС"'!$A$30:$F$773,3,FALSE)+HLOOKUP($DL$1217,'[1]Сбытовая надбавка'!$F$5:$H$6,2,FALSE),2)+'[1]Иные услуги'!$C$6+HLOOKUP($DR$1216,'[1]Услуги по передаче'!$G$5:$J$7,2,FALSE))</f>
        <v>5230.3500000000004</v>
      </c>
      <c r="V1225" s="73"/>
      <c r="W1225" s="73"/>
      <c r="X1225" s="73"/>
      <c r="Y1225" s="73"/>
      <c r="Z1225" s="74"/>
      <c r="AA1225" s="72">
        <f>IF($A1225="-","-",ROUND(VLOOKUP($A1225+ROUND(LEFT(AA$1219,1)/24,5),'[1]ОАО "АТС"'!$A$30:$F$773,3,FALSE)+HLOOKUP($DL$1217,'[1]Сбытовая надбавка'!$F$5:$H$6,2,FALSE),2)+'[1]Иные услуги'!$C$6+HLOOKUP($DR$1216,'[1]Услуги по передаче'!$G$5:$J$7,2,FALSE))</f>
        <v>5230.34</v>
      </c>
      <c r="AB1225" s="73"/>
      <c r="AC1225" s="73"/>
      <c r="AD1225" s="73"/>
      <c r="AE1225" s="73"/>
      <c r="AF1225" s="74"/>
      <c r="AG1225" s="72">
        <f>IF($A1225="-","-",ROUND(VLOOKUP($A1225+ROUND(LEFT(AG$1219,1)/24,5),'[1]ОАО "АТС"'!$A$30:$F$773,3,FALSE)+HLOOKUP($DL$1217,'[1]Сбытовая надбавка'!$F$5:$H$6,2,FALSE),2)+'[1]Иные услуги'!$C$6+HLOOKUP($DR$1216,'[1]Услуги по передаче'!$G$5:$J$7,2,FALSE))</f>
        <v>5230.18</v>
      </c>
      <c r="AH1225" s="73"/>
      <c r="AI1225" s="73"/>
      <c r="AJ1225" s="73"/>
      <c r="AK1225" s="73"/>
      <c r="AL1225" s="74"/>
      <c r="AM1225" s="72">
        <f>IF($A1225="-","-",ROUND(VLOOKUP($A1225+ROUND(LEFT(AM$1219,1)/24,5),'[1]ОАО "АТС"'!$A$30:$F$773,3,FALSE)+HLOOKUP($DL$1217,'[1]Сбытовая надбавка'!$F$5:$H$6,2,FALSE),2)+'[1]Иные услуги'!$C$6+HLOOKUP($DR$1216,'[1]Услуги по передаче'!$G$5:$J$7,2,FALSE))</f>
        <v>5229.9400000000005</v>
      </c>
      <c r="AN1225" s="73"/>
      <c r="AO1225" s="73"/>
      <c r="AP1225" s="73"/>
      <c r="AQ1225" s="73"/>
      <c r="AR1225" s="74"/>
      <c r="AS1225" s="72">
        <f>IF($A1225="-","-",ROUND(VLOOKUP($A1225+ROUND(LEFT(AS$1219,1)/24,5),'[1]ОАО "АТС"'!$A$30:$F$773,3,FALSE)+HLOOKUP($DL$1217,'[1]Сбытовая надбавка'!$F$5:$H$6,2,FALSE),2)+'[1]Иные услуги'!$C$6+HLOOKUP($DR$1216,'[1]Услуги по передаче'!$G$5:$J$7,2,FALSE))</f>
        <v>5233.7300000000005</v>
      </c>
      <c r="AT1225" s="73"/>
      <c r="AU1225" s="73"/>
      <c r="AV1225" s="73"/>
      <c r="AW1225" s="73"/>
      <c r="AX1225" s="74"/>
      <c r="AY1225" s="72">
        <f>IF($A1225="-","-",ROUND(VLOOKUP($A1225+ROUND(LEFT(AY$1219,1)/24,5),'[1]ОАО "АТС"'!$A$30:$F$773,3,FALSE)+HLOOKUP($DL$1217,'[1]Сбытовая надбавка'!$F$5:$H$6,2,FALSE),2)+'[1]Иные услуги'!$C$6+HLOOKUP($DR$1216,'[1]Услуги по передаче'!$G$5:$J$7,2,FALSE))</f>
        <v>5366.21</v>
      </c>
      <c r="AZ1225" s="73"/>
      <c r="BA1225" s="73"/>
      <c r="BB1225" s="73"/>
      <c r="BC1225" s="73"/>
      <c r="BD1225" s="74"/>
      <c r="BE1225" s="72">
        <f>IF($A1225="-","-",ROUND(VLOOKUP($A1225+ROUND(LEFT(BE$1219,1)/24,5),'[1]ОАО "АТС"'!$A$30:$F$773,3,FALSE)+HLOOKUP($DL$1217,'[1]Сбытовая надбавка'!$F$5:$H$6,2,FALSE),2)+'[1]Иные услуги'!$C$6+HLOOKUP($DR$1216,'[1]Услуги по передаче'!$G$5:$J$7,2,FALSE))</f>
        <v>5229.7800000000007</v>
      </c>
      <c r="BF1225" s="73"/>
      <c r="BG1225" s="73"/>
      <c r="BH1225" s="73"/>
      <c r="BI1225" s="73"/>
      <c r="BJ1225" s="74"/>
      <c r="BK1225" s="72">
        <f>IF($A1225="-","-",ROUND(VLOOKUP($A1225+ROUND(LEFT(BK$1219,1)/24,5),'[1]ОАО "АТС"'!$A$30:$F$773,3,FALSE)+HLOOKUP($DL$1217,'[1]Сбытовая надбавка'!$F$5:$H$6,2,FALSE),2)+'[1]Иные услуги'!$C$6+HLOOKUP($DR$1216,'[1]Услуги по передаче'!$G$5:$J$7,2,FALSE))</f>
        <v>5313.74</v>
      </c>
      <c r="BL1225" s="73"/>
      <c r="BM1225" s="73"/>
      <c r="BN1225" s="73"/>
      <c r="BO1225" s="73"/>
      <c r="BP1225" s="74"/>
      <c r="BQ1225" s="72">
        <f>IF($A1225="-","-",ROUND(VLOOKUP($A1225+ROUND(LEFT(BQ$1219,2)/24,5),'[1]ОАО "АТС"'!$A$30:$F$773,3,FALSE)+HLOOKUP($DL$1217,'[1]Сбытовая надбавка'!$F$5:$H$6,2,FALSE),2)+'[1]Иные услуги'!$C$6+HLOOKUP($DR$1216,'[1]Услуги по передаче'!$G$5:$J$7,2,FALSE))</f>
        <v>5338.42</v>
      </c>
      <c r="BR1225" s="73"/>
      <c r="BS1225" s="73"/>
      <c r="BT1225" s="73"/>
      <c r="BU1225" s="73"/>
      <c r="BV1225" s="74"/>
      <c r="BW1225" s="72">
        <f>IF($A1225="-","-",ROUND(VLOOKUP($A1225+ROUND(LEFT(BW$1219,2)/24,5),'[1]ОАО "АТС"'!$A$30:$F$773,3,FALSE)+HLOOKUP($DL$1217,'[1]Сбытовая надбавка'!$F$5:$H$6,2,FALSE),2)+'[1]Иные услуги'!$C$6+HLOOKUP($DR$1216,'[1]Услуги по передаче'!$G$5:$J$7,2,FALSE))</f>
        <v>5326.35</v>
      </c>
      <c r="BX1225" s="73"/>
      <c r="BY1225" s="73"/>
      <c r="BZ1225" s="73"/>
      <c r="CA1225" s="73"/>
      <c r="CB1225" s="74"/>
      <c r="CC1225" s="72">
        <f>IF($A1225="-","-",ROUND(VLOOKUP($A1225+ROUND(LEFT(CC$1219,2)/24,5),'[1]ОАО "АТС"'!$A$30:$F$773,3,FALSE)+HLOOKUP($DL$1217,'[1]Сбытовая надбавка'!$F$5:$H$6,2,FALSE),2)+'[1]Иные услуги'!$C$6+HLOOKUP($DR$1216,'[1]Услуги по передаче'!$G$5:$J$7,2,FALSE))</f>
        <v>5285.58</v>
      </c>
      <c r="CD1225" s="73"/>
      <c r="CE1225" s="73"/>
      <c r="CF1225" s="73"/>
      <c r="CG1225" s="73"/>
      <c r="CH1225" s="74"/>
      <c r="CI1225" s="72">
        <f>IF($A1225="-","-",ROUND(VLOOKUP($A1225+ROUND(LEFT(CI$1219,2)/24,5),'[1]ОАО "АТС"'!$A$30:$F$773,3,FALSE)+HLOOKUP($DL$1217,'[1]Сбытовая надбавка'!$F$5:$H$6,2,FALSE),2)+'[1]Иные услуги'!$C$6+HLOOKUP($DR$1216,'[1]Услуги по передаче'!$G$5:$J$7,2,FALSE))</f>
        <v>5281.22</v>
      </c>
      <c r="CJ1225" s="73"/>
      <c r="CK1225" s="73"/>
      <c r="CL1225" s="73"/>
      <c r="CM1225" s="73"/>
      <c r="CN1225" s="74"/>
      <c r="CO1225" s="72">
        <f>IF($A1225="-","-",ROUND(VLOOKUP($A1225+ROUND(LEFT(CO$1219,2)/24,5),'[1]ОАО "АТС"'!$A$30:$F$773,3,FALSE)+HLOOKUP($DL$1217,'[1]Сбытовая надбавка'!$F$5:$H$6,2,FALSE),2)+'[1]Иные услуги'!$C$6+HLOOKUP($DR$1216,'[1]Услуги по передаче'!$G$5:$J$7,2,FALSE))</f>
        <v>5273.58</v>
      </c>
      <c r="CP1225" s="73"/>
      <c r="CQ1225" s="73"/>
      <c r="CR1225" s="73"/>
      <c r="CS1225" s="73"/>
      <c r="CT1225" s="74"/>
      <c r="CU1225" s="72">
        <f>IF($A1225="-","-",ROUND(VLOOKUP($A1225+ROUND(LEFT(CU$1219,2)/24,5),'[1]ОАО "АТС"'!$A$30:$F$773,3,FALSE)+HLOOKUP($DL$1217,'[1]Сбытовая надбавка'!$F$5:$H$6,2,FALSE),2)+'[1]Иные услуги'!$C$6+HLOOKUP($DR$1216,'[1]Услуги по передаче'!$G$5:$J$7,2,FALSE))</f>
        <v>5280.55</v>
      </c>
      <c r="CV1225" s="73"/>
      <c r="CW1225" s="73"/>
      <c r="CX1225" s="73"/>
      <c r="CY1225" s="73"/>
      <c r="CZ1225" s="74"/>
      <c r="DA1225" s="72">
        <f>IF($A1225="-","-",ROUND(VLOOKUP($A1225+ROUND(LEFT(DA$1219,2)/24,5),'[1]ОАО "АТС"'!$A$30:$F$773,3,FALSE)+HLOOKUP($DL$1217,'[1]Сбытовая надбавка'!$F$5:$H$6,2,FALSE),2)+'[1]Иные услуги'!$C$6+HLOOKUP($DR$1216,'[1]Услуги по передаче'!$G$5:$J$7,2,FALSE))</f>
        <v>5260.38</v>
      </c>
      <c r="DB1225" s="73"/>
      <c r="DC1225" s="73"/>
      <c r="DD1225" s="73"/>
      <c r="DE1225" s="73"/>
      <c r="DF1225" s="74"/>
      <c r="DG1225" s="72">
        <f>IF($A1225="-","-",ROUND(VLOOKUP($A1225+ROUND(LEFT(DG$1219,2)/24,5),'[1]ОАО "АТС"'!$A$30:$F$773,3,FALSE)+HLOOKUP($DL$1217,'[1]Сбытовая надбавка'!$F$5:$H$6,2,FALSE),2)+'[1]Иные услуги'!$C$6+HLOOKUP($DR$1216,'[1]Услуги по передаче'!$G$5:$J$7,2,FALSE))</f>
        <v>5273.58</v>
      </c>
      <c r="DH1225" s="73"/>
      <c r="DI1225" s="73"/>
      <c r="DJ1225" s="73"/>
      <c r="DK1225" s="73"/>
      <c r="DL1225" s="74"/>
      <c r="DM1225" s="72">
        <f>IF($A1225="-","-",ROUND(VLOOKUP($A1225+ROUND(LEFT(DM$1219,2)/24,5),'[1]ОАО "АТС"'!$A$30:$F$773,3,FALSE)+HLOOKUP($DL$1217,'[1]Сбытовая надбавка'!$F$5:$H$6,2,FALSE),2)+'[1]Иные услуги'!$C$6+HLOOKUP($DR$1216,'[1]Услуги по передаче'!$G$5:$J$7,2,FALSE))</f>
        <v>5338.54</v>
      </c>
      <c r="DN1225" s="73"/>
      <c r="DO1225" s="73"/>
      <c r="DP1225" s="73"/>
      <c r="DQ1225" s="73"/>
      <c r="DR1225" s="74"/>
      <c r="DS1225" s="72">
        <f>IF($A1225="-","-",ROUND(VLOOKUP($A1225+ROUND(LEFT(DS$1219,2)/24,5),'[1]ОАО "АТС"'!$A$30:$F$773,3,FALSE)+HLOOKUP($DL$1217,'[1]Сбытовая надбавка'!$F$5:$H$6,2,FALSE),2)+'[1]Иные услуги'!$C$6+HLOOKUP($DR$1216,'[1]Услуги по передаче'!$G$5:$J$7,2,FALSE))</f>
        <v>5332.96</v>
      </c>
      <c r="DT1225" s="73"/>
      <c r="DU1225" s="73"/>
      <c r="DV1225" s="73"/>
      <c r="DW1225" s="73"/>
      <c r="DX1225" s="74"/>
      <c r="DY1225" s="72">
        <f>IF($A1225="-","-",ROUND(VLOOKUP($A1225+ROUND(LEFT(DY$1219,2)/24,5),'[1]ОАО "АТС"'!$A$30:$F$773,3,FALSE)+HLOOKUP($DL$1217,'[1]Сбытовая надбавка'!$F$5:$H$6,2,FALSE),2)+'[1]Иные услуги'!$C$6+HLOOKUP($DR$1216,'[1]Услуги по передаче'!$G$5:$J$7,2,FALSE))</f>
        <v>5270.85</v>
      </c>
      <c r="DZ1225" s="73"/>
      <c r="EA1225" s="73"/>
      <c r="EB1225" s="73"/>
      <c r="EC1225" s="73"/>
      <c r="ED1225" s="74"/>
      <c r="EE1225" s="72">
        <f>IF($A1225="-","-",ROUND(VLOOKUP($A1225+ROUND(LEFT(EE$1219,2)/24,5),'[1]ОАО "АТС"'!$A$30:$F$773,3,FALSE)+HLOOKUP($DL$1217,'[1]Сбытовая надбавка'!$F$5:$H$6,2,FALSE),2)+'[1]Иные услуги'!$C$6+HLOOKUP($DR$1216,'[1]Услуги по передаче'!$G$5:$J$7,2,FALSE))</f>
        <v>5228.16</v>
      </c>
      <c r="EF1225" s="73"/>
      <c r="EG1225" s="73"/>
      <c r="EH1225" s="73"/>
      <c r="EI1225" s="73"/>
      <c r="EJ1225" s="74"/>
      <c r="EK1225" s="72">
        <f>IF($A1225="-","-",ROUND(VLOOKUP($A1225+ROUND(LEFT(EK$1219,2)/24,5),'[1]ОАО "АТС"'!$A$30:$F$773,3,FALSE)+HLOOKUP($DL$1217,'[1]Сбытовая надбавка'!$F$5:$H$6,2,FALSE),2)+'[1]Иные услуги'!$C$6+HLOOKUP($DR$1216,'[1]Услуги по передаче'!$G$5:$J$7,2,FALSE))</f>
        <v>5429.91</v>
      </c>
      <c r="EL1225" s="73"/>
      <c r="EM1225" s="73"/>
      <c r="EN1225" s="73"/>
      <c r="EO1225" s="73"/>
      <c r="EP1225" s="74"/>
      <c r="EQ1225" s="72">
        <f>IF($A1225="-","-",ROUND(VLOOKUP($A1225+ROUND(LEFT(EQ$1219,2)/24,5),'[1]ОАО "АТС"'!$A$30:$F$773,3,FALSE)+HLOOKUP($DL$1217,'[1]Сбытовая надбавка'!$F$5:$H$6,2,FALSE),2)+'[1]Иные услуги'!$C$6+HLOOKUP($DR$1216,'[1]Услуги по передаче'!$G$5:$J$7,2,FALSE))</f>
        <v>5311.85</v>
      </c>
      <c r="ER1225" s="73"/>
      <c r="ES1225" s="73"/>
      <c r="ET1225" s="73"/>
      <c r="EU1225" s="73"/>
      <c r="EV1225" s="74"/>
    </row>
    <row r="1226" spans="1:152" s="38" customFormat="1" ht="15.75" customHeight="1" x14ac:dyDescent="0.2">
      <c r="A1226" s="69">
        <f>$A$121</f>
        <v>44992</v>
      </c>
      <c r="B1226" s="70"/>
      <c r="C1226" s="70"/>
      <c r="D1226" s="70"/>
      <c r="E1226" s="70"/>
      <c r="F1226" s="70"/>
      <c r="G1226" s="70"/>
      <c r="H1226" s="71"/>
      <c r="I1226" s="72">
        <f>IF($A1226="-","-",ROUND(VLOOKUP($A1226+ROUND(LEFT(I$1219,1)/24,5),'[1]ОАО "АТС"'!$A$30:$F$773,3,FALSE)+HLOOKUP($DL$1217,'[1]Сбытовая надбавка'!$F$5:$H$6,2,FALSE),2)+'[1]Иные услуги'!$C$6+HLOOKUP($DR$1216,'[1]Услуги по передаче'!$G$5:$J$7,2,FALSE))</f>
        <v>5229.84</v>
      </c>
      <c r="J1226" s="73"/>
      <c r="K1226" s="73"/>
      <c r="L1226" s="73"/>
      <c r="M1226" s="73"/>
      <c r="N1226" s="74"/>
      <c r="O1226" s="72">
        <f>IF($A1226="-","-",ROUND(VLOOKUP($A1226+ROUND(LEFT(O$1219,1)/24,5),'[1]ОАО "АТС"'!$A$30:$F$773,3,FALSE)+HLOOKUP($DL$1217,'[1]Сбытовая надбавка'!$F$5:$H$6,2,FALSE),2)+'[1]Иные услуги'!$C$6+HLOOKUP($DR$1216,'[1]Услуги по передаче'!$G$5:$J$7,2,FALSE))</f>
        <v>5229.87</v>
      </c>
      <c r="P1226" s="73"/>
      <c r="Q1226" s="73"/>
      <c r="R1226" s="73"/>
      <c r="S1226" s="73"/>
      <c r="T1226" s="74"/>
      <c r="U1226" s="72">
        <f>IF($A1226="-","-",ROUND(VLOOKUP($A1226+ROUND(LEFT(U$1219,1)/24,5),'[1]ОАО "АТС"'!$A$30:$F$773,3,FALSE)+HLOOKUP($DL$1217,'[1]Сбытовая надбавка'!$F$5:$H$6,2,FALSE),2)+'[1]Иные услуги'!$C$6+HLOOKUP($DR$1216,'[1]Услуги по передаче'!$G$5:$J$7,2,FALSE))</f>
        <v>5230.55</v>
      </c>
      <c r="V1226" s="73"/>
      <c r="W1226" s="73"/>
      <c r="X1226" s="73"/>
      <c r="Y1226" s="73"/>
      <c r="Z1226" s="74"/>
      <c r="AA1226" s="72">
        <f>IF($A1226="-","-",ROUND(VLOOKUP($A1226+ROUND(LEFT(AA$1219,1)/24,5),'[1]ОАО "АТС"'!$A$30:$F$773,3,FALSE)+HLOOKUP($DL$1217,'[1]Сбытовая надбавка'!$F$5:$H$6,2,FALSE),2)+'[1]Иные услуги'!$C$6+HLOOKUP($DR$1216,'[1]Услуги по передаче'!$G$5:$J$7,2,FALSE))</f>
        <v>5230.4800000000005</v>
      </c>
      <c r="AB1226" s="73"/>
      <c r="AC1226" s="73"/>
      <c r="AD1226" s="73"/>
      <c r="AE1226" s="73"/>
      <c r="AF1226" s="74"/>
      <c r="AG1226" s="72">
        <f>IF($A1226="-","-",ROUND(VLOOKUP($A1226+ROUND(LEFT(AG$1219,1)/24,5),'[1]ОАО "АТС"'!$A$30:$F$773,3,FALSE)+HLOOKUP($DL$1217,'[1]Сбытовая надбавка'!$F$5:$H$6,2,FALSE),2)+'[1]Иные услуги'!$C$6+HLOOKUP($DR$1216,'[1]Услуги по передаче'!$G$5:$J$7,2,FALSE))</f>
        <v>5230.43</v>
      </c>
      <c r="AH1226" s="73"/>
      <c r="AI1226" s="73"/>
      <c r="AJ1226" s="73"/>
      <c r="AK1226" s="73"/>
      <c r="AL1226" s="74"/>
      <c r="AM1226" s="72">
        <f>IF($A1226="-","-",ROUND(VLOOKUP($A1226+ROUND(LEFT(AM$1219,1)/24,5),'[1]ОАО "АТС"'!$A$30:$F$773,3,FALSE)+HLOOKUP($DL$1217,'[1]Сбытовая надбавка'!$F$5:$H$6,2,FALSE),2)+'[1]Иные услуги'!$C$6+HLOOKUP($DR$1216,'[1]Услуги по передаче'!$G$5:$J$7,2,FALSE))</f>
        <v>5229.71</v>
      </c>
      <c r="AN1226" s="73"/>
      <c r="AO1226" s="73"/>
      <c r="AP1226" s="73"/>
      <c r="AQ1226" s="73"/>
      <c r="AR1226" s="74"/>
      <c r="AS1226" s="72">
        <f>IF($A1226="-","-",ROUND(VLOOKUP($A1226+ROUND(LEFT(AS$1219,1)/24,5),'[1]ОАО "АТС"'!$A$30:$F$773,3,FALSE)+HLOOKUP($DL$1217,'[1]Сбытовая надбавка'!$F$5:$H$6,2,FALSE),2)+'[1]Иные услуги'!$C$6+HLOOKUP($DR$1216,'[1]Услуги по передаче'!$G$5:$J$7,2,FALSE))</f>
        <v>5228.72</v>
      </c>
      <c r="AT1226" s="73"/>
      <c r="AU1226" s="73"/>
      <c r="AV1226" s="73"/>
      <c r="AW1226" s="73"/>
      <c r="AX1226" s="74"/>
      <c r="AY1226" s="72">
        <f>IF($A1226="-","-",ROUND(VLOOKUP($A1226+ROUND(LEFT(AY$1219,1)/24,5),'[1]ОАО "АТС"'!$A$30:$F$773,3,FALSE)+HLOOKUP($DL$1217,'[1]Сбытовая надбавка'!$F$5:$H$6,2,FALSE),2)+'[1]Иные услуги'!$C$6+HLOOKUP($DR$1216,'[1]Услуги по передаче'!$G$5:$J$7,2,FALSE))</f>
        <v>5357.34</v>
      </c>
      <c r="AZ1226" s="73"/>
      <c r="BA1226" s="73"/>
      <c r="BB1226" s="73"/>
      <c r="BC1226" s="73"/>
      <c r="BD1226" s="74"/>
      <c r="BE1226" s="72">
        <f>IF($A1226="-","-",ROUND(VLOOKUP($A1226+ROUND(LEFT(BE$1219,1)/24,5),'[1]ОАО "АТС"'!$A$30:$F$773,3,FALSE)+HLOOKUP($DL$1217,'[1]Сбытовая надбавка'!$F$5:$H$6,2,FALSE),2)+'[1]Иные услуги'!$C$6+HLOOKUP($DR$1216,'[1]Услуги по передаче'!$G$5:$J$7,2,FALSE))</f>
        <v>5229.05</v>
      </c>
      <c r="BF1226" s="73"/>
      <c r="BG1226" s="73"/>
      <c r="BH1226" s="73"/>
      <c r="BI1226" s="73"/>
      <c r="BJ1226" s="74"/>
      <c r="BK1226" s="72">
        <f>IF($A1226="-","-",ROUND(VLOOKUP($A1226+ROUND(LEFT(BK$1219,1)/24,5),'[1]ОАО "АТС"'!$A$30:$F$773,3,FALSE)+HLOOKUP($DL$1217,'[1]Сбытовая надбавка'!$F$5:$H$6,2,FALSE),2)+'[1]Иные услуги'!$C$6+HLOOKUP($DR$1216,'[1]Услуги по передаче'!$G$5:$J$7,2,FALSE))</f>
        <v>5303.76</v>
      </c>
      <c r="BL1226" s="73"/>
      <c r="BM1226" s="73"/>
      <c r="BN1226" s="73"/>
      <c r="BO1226" s="73"/>
      <c r="BP1226" s="74"/>
      <c r="BQ1226" s="72">
        <f>IF($A1226="-","-",ROUND(VLOOKUP($A1226+ROUND(LEFT(BQ$1219,2)/24,5),'[1]ОАО "АТС"'!$A$30:$F$773,3,FALSE)+HLOOKUP($DL$1217,'[1]Сбытовая надбавка'!$F$5:$H$6,2,FALSE),2)+'[1]Иные услуги'!$C$6+HLOOKUP($DR$1216,'[1]Услуги по передаче'!$G$5:$J$7,2,FALSE))</f>
        <v>5327.2000000000007</v>
      </c>
      <c r="BR1226" s="73"/>
      <c r="BS1226" s="73"/>
      <c r="BT1226" s="73"/>
      <c r="BU1226" s="73"/>
      <c r="BV1226" s="74"/>
      <c r="BW1226" s="72">
        <f>IF($A1226="-","-",ROUND(VLOOKUP($A1226+ROUND(LEFT(BW$1219,2)/24,5),'[1]ОАО "АТС"'!$A$30:$F$773,3,FALSE)+HLOOKUP($DL$1217,'[1]Сбытовая надбавка'!$F$5:$H$6,2,FALSE),2)+'[1]Иные услуги'!$C$6+HLOOKUP($DR$1216,'[1]Услуги по передаче'!$G$5:$J$7,2,FALSE))</f>
        <v>5321.63</v>
      </c>
      <c r="BX1226" s="73"/>
      <c r="BY1226" s="73"/>
      <c r="BZ1226" s="73"/>
      <c r="CA1226" s="73"/>
      <c r="CB1226" s="74"/>
      <c r="CC1226" s="72">
        <f>IF($A1226="-","-",ROUND(VLOOKUP($A1226+ROUND(LEFT(CC$1219,2)/24,5),'[1]ОАО "АТС"'!$A$30:$F$773,3,FALSE)+HLOOKUP($DL$1217,'[1]Сбытовая надбавка'!$F$5:$H$6,2,FALSE),2)+'[1]Иные услуги'!$C$6+HLOOKUP($DR$1216,'[1]Услуги по передаче'!$G$5:$J$7,2,FALSE))</f>
        <v>5282.38</v>
      </c>
      <c r="CD1226" s="73"/>
      <c r="CE1226" s="73"/>
      <c r="CF1226" s="73"/>
      <c r="CG1226" s="73"/>
      <c r="CH1226" s="74"/>
      <c r="CI1226" s="72">
        <f>IF($A1226="-","-",ROUND(VLOOKUP($A1226+ROUND(LEFT(CI$1219,2)/24,5),'[1]ОАО "АТС"'!$A$30:$F$773,3,FALSE)+HLOOKUP($DL$1217,'[1]Сбытовая надбавка'!$F$5:$H$6,2,FALSE),2)+'[1]Иные услуги'!$C$6+HLOOKUP($DR$1216,'[1]Услуги по передаче'!$G$5:$J$7,2,FALSE))</f>
        <v>5276.71</v>
      </c>
      <c r="CJ1226" s="73"/>
      <c r="CK1226" s="73"/>
      <c r="CL1226" s="73"/>
      <c r="CM1226" s="73"/>
      <c r="CN1226" s="74"/>
      <c r="CO1226" s="72">
        <f>IF($A1226="-","-",ROUND(VLOOKUP($A1226+ROUND(LEFT(CO$1219,2)/24,5),'[1]ОАО "АТС"'!$A$30:$F$773,3,FALSE)+HLOOKUP($DL$1217,'[1]Сбытовая надбавка'!$F$5:$H$6,2,FALSE),2)+'[1]Иные услуги'!$C$6+HLOOKUP($DR$1216,'[1]Услуги по передаче'!$G$5:$J$7,2,FALSE))</f>
        <v>5267</v>
      </c>
      <c r="CP1226" s="73"/>
      <c r="CQ1226" s="73"/>
      <c r="CR1226" s="73"/>
      <c r="CS1226" s="73"/>
      <c r="CT1226" s="74"/>
      <c r="CU1226" s="72">
        <f>IF($A1226="-","-",ROUND(VLOOKUP($A1226+ROUND(LEFT(CU$1219,2)/24,5),'[1]ОАО "АТС"'!$A$30:$F$773,3,FALSE)+HLOOKUP($DL$1217,'[1]Сбытовая надбавка'!$F$5:$H$6,2,FALSE),2)+'[1]Иные услуги'!$C$6+HLOOKUP($DR$1216,'[1]Услуги по передаче'!$G$5:$J$7,2,FALSE))</f>
        <v>5291.1100000000006</v>
      </c>
      <c r="CV1226" s="73"/>
      <c r="CW1226" s="73"/>
      <c r="CX1226" s="73"/>
      <c r="CY1226" s="73"/>
      <c r="CZ1226" s="74"/>
      <c r="DA1226" s="72">
        <f>IF($A1226="-","-",ROUND(VLOOKUP($A1226+ROUND(LEFT(DA$1219,2)/24,5),'[1]ОАО "АТС"'!$A$30:$F$773,3,FALSE)+HLOOKUP($DL$1217,'[1]Сбытовая надбавка'!$F$5:$H$6,2,FALSE),2)+'[1]Иные услуги'!$C$6+HLOOKUP($DR$1216,'[1]Услуги по передаче'!$G$5:$J$7,2,FALSE))</f>
        <v>5254.4</v>
      </c>
      <c r="DB1226" s="73"/>
      <c r="DC1226" s="73"/>
      <c r="DD1226" s="73"/>
      <c r="DE1226" s="73"/>
      <c r="DF1226" s="74"/>
      <c r="DG1226" s="72">
        <f>IF($A1226="-","-",ROUND(VLOOKUP($A1226+ROUND(LEFT(DG$1219,2)/24,5),'[1]ОАО "АТС"'!$A$30:$F$773,3,FALSE)+HLOOKUP($DL$1217,'[1]Сбытовая надбавка'!$F$5:$H$6,2,FALSE),2)+'[1]Иные услуги'!$C$6+HLOOKUP($DR$1216,'[1]Услуги по передаче'!$G$5:$J$7,2,FALSE))</f>
        <v>5265.58</v>
      </c>
      <c r="DH1226" s="73"/>
      <c r="DI1226" s="73"/>
      <c r="DJ1226" s="73"/>
      <c r="DK1226" s="73"/>
      <c r="DL1226" s="74"/>
      <c r="DM1226" s="72">
        <f>IF($A1226="-","-",ROUND(VLOOKUP($A1226+ROUND(LEFT(DM$1219,2)/24,5),'[1]ОАО "АТС"'!$A$30:$F$773,3,FALSE)+HLOOKUP($DL$1217,'[1]Сбытовая надбавка'!$F$5:$H$6,2,FALSE),2)+'[1]Иные услуги'!$C$6+HLOOKUP($DR$1216,'[1]Услуги по передаче'!$G$5:$J$7,2,FALSE))</f>
        <v>5326.9500000000007</v>
      </c>
      <c r="DN1226" s="73"/>
      <c r="DO1226" s="73"/>
      <c r="DP1226" s="73"/>
      <c r="DQ1226" s="73"/>
      <c r="DR1226" s="74"/>
      <c r="DS1226" s="72">
        <f>IF($A1226="-","-",ROUND(VLOOKUP($A1226+ROUND(LEFT(DS$1219,2)/24,5),'[1]ОАО "АТС"'!$A$30:$F$773,3,FALSE)+HLOOKUP($DL$1217,'[1]Сбытовая надбавка'!$F$5:$H$6,2,FALSE),2)+'[1]Иные услуги'!$C$6+HLOOKUP($DR$1216,'[1]Услуги по передаче'!$G$5:$J$7,2,FALSE))</f>
        <v>5326.84</v>
      </c>
      <c r="DT1226" s="73"/>
      <c r="DU1226" s="73"/>
      <c r="DV1226" s="73"/>
      <c r="DW1226" s="73"/>
      <c r="DX1226" s="74"/>
      <c r="DY1226" s="72">
        <f>IF($A1226="-","-",ROUND(VLOOKUP($A1226+ROUND(LEFT(DY$1219,2)/24,5),'[1]ОАО "АТС"'!$A$30:$F$773,3,FALSE)+HLOOKUP($DL$1217,'[1]Сбытовая надбавка'!$F$5:$H$6,2,FALSE),2)+'[1]Иные услуги'!$C$6+HLOOKUP($DR$1216,'[1]Услуги по передаче'!$G$5:$J$7,2,FALSE))</f>
        <v>5280.27</v>
      </c>
      <c r="DZ1226" s="73"/>
      <c r="EA1226" s="73"/>
      <c r="EB1226" s="73"/>
      <c r="EC1226" s="73"/>
      <c r="ED1226" s="74"/>
      <c r="EE1226" s="72">
        <f>IF($A1226="-","-",ROUND(VLOOKUP($A1226+ROUND(LEFT(EE$1219,2)/24,5),'[1]ОАО "АТС"'!$A$30:$F$773,3,FALSE)+HLOOKUP($DL$1217,'[1]Сбытовая надбавка'!$F$5:$H$6,2,FALSE),2)+'[1]Иные услуги'!$C$6+HLOOKUP($DR$1216,'[1]Услуги по передаче'!$G$5:$J$7,2,FALSE))</f>
        <v>5225.88</v>
      </c>
      <c r="EF1226" s="73"/>
      <c r="EG1226" s="73"/>
      <c r="EH1226" s="73"/>
      <c r="EI1226" s="73"/>
      <c r="EJ1226" s="74"/>
      <c r="EK1226" s="72">
        <f>IF($A1226="-","-",ROUND(VLOOKUP($A1226+ROUND(LEFT(EK$1219,2)/24,5),'[1]ОАО "АТС"'!$A$30:$F$773,3,FALSE)+HLOOKUP($DL$1217,'[1]Сбытовая надбавка'!$F$5:$H$6,2,FALSE),2)+'[1]Иные услуги'!$C$6+HLOOKUP($DR$1216,'[1]Услуги по передаче'!$G$5:$J$7,2,FALSE))</f>
        <v>5428.08</v>
      </c>
      <c r="EL1226" s="73"/>
      <c r="EM1226" s="73"/>
      <c r="EN1226" s="73"/>
      <c r="EO1226" s="73"/>
      <c r="EP1226" s="74"/>
      <c r="EQ1226" s="72">
        <f>IF($A1226="-","-",ROUND(VLOOKUP($A1226+ROUND(LEFT(EQ$1219,2)/24,5),'[1]ОАО "АТС"'!$A$30:$F$773,3,FALSE)+HLOOKUP($DL$1217,'[1]Сбытовая надбавка'!$F$5:$H$6,2,FALSE),2)+'[1]Иные услуги'!$C$6+HLOOKUP($DR$1216,'[1]Услуги по передаче'!$G$5:$J$7,2,FALSE))</f>
        <v>5305.67</v>
      </c>
      <c r="ER1226" s="73"/>
      <c r="ES1226" s="73"/>
      <c r="ET1226" s="73"/>
      <c r="EU1226" s="73"/>
      <c r="EV1226" s="74"/>
    </row>
    <row r="1227" spans="1:152" s="38" customFormat="1" ht="15.75" customHeight="1" x14ac:dyDescent="0.2">
      <c r="A1227" s="69">
        <f>$A$122</f>
        <v>44993</v>
      </c>
      <c r="B1227" s="70"/>
      <c r="C1227" s="70"/>
      <c r="D1227" s="70"/>
      <c r="E1227" s="70"/>
      <c r="F1227" s="70"/>
      <c r="G1227" s="70"/>
      <c r="H1227" s="71"/>
      <c r="I1227" s="72">
        <f>IF($A1227="-","-",ROUND(VLOOKUP($A1227+ROUND(LEFT(I$1219,1)/24,5),'[1]ОАО "АТС"'!$A$30:$F$773,3,FALSE)+HLOOKUP($DL$1217,'[1]Сбытовая надбавка'!$F$5:$H$6,2,FALSE),2)+'[1]Иные услуги'!$C$6+HLOOKUP($DR$1216,'[1]Услуги по передаче'!$G$5:$J$7,2,FALSE))</f>
        <v>5261.02</v>
      </c>
      <c r="J1227" s="73"/>
      <c r="K1227" s="73"/>
      <c r="L1227" s="73"/>
      <c r="M1227" s="73"/>
      <c r="N1227" s="74"/>
      <c r="O1227" s="72">
        <f>IF($A1227="-","-",ROUND(VLOOKUP($A1227+ROUND(LEFT(O$1219,1)/24,5),'[1]ОАО "АТС"'!$A$30:$F$773,3,FALSE)+HLOOKUP($DL$1217,'[1]Сбытовая надбавка'!$F$5:$H$6,2,FALSE),2)+'[1]Иные услуги'!$C$6+HLOOKUP($DR$1216,'[1]Услуги по передаче'!$G$5:$J$7,2,FALSE))</f>
        <v>5230.08</v>
      </c>
      <c r="P1227" s="73"/>
      <c r="Q1227" s="73"/>
      <c r="R1227" s="73"/>
      <c r="S1227" s="73"/>
      <c r="T1227" s="74"/>
      <c r="U1227" s="72">
        <f>IF($A1227="-","-",ROUND(VLOOKUP($A1227+ROUND(LEFT(U$1219,1)/24,5),'[1]ОАО "АТС"'!$A$30:$F$773,3,FALSE)+HLOOKUP($DL$1217,'[1]Сбытовая надбавка'!$F$5:$H$6,2,FALSE),2)+'[1]Иные услуги'!$C$6+HLOOKUP($DR$1216,'[1]Услуги по передаче'!$G$5:$J$7,2,FALSE))</f>
        <v>5230.76</v>
      </c>
      <c r="V1227" s="73"/>
      <c r="W1227" s="73"/>
      <c r="X1227" s="73"/>
      <c r="Y1227" s="73"/>
      <c r="Z1227" s="74"/>
      <c r="AA1227" s="72">
        <f>IF($A1227="-","-",ROUND(VLOOKUP($A1227+ROUND(LEFT(AA$1219,1)/24,5),'[1]ОАО "АТС"'!$A$30:$F$773,3,FALSE)+HLOOKUP($DL$1217,'[1]Сбытовая надбавка'!$F$5:$H$6,2,FALSE),2)+'[1]Иные услуги'!$C$6+HLOOKUP($DR$1216,'[1]Услуги по передаче'!$G$5:$J$7,2,FALSE))</f>
        <v>5230.6900000000005</v>
      </c>
      <c r="AB1227" s="73"/>
      <c r="AC1227" s="73"/>
      <c r="AD1227" s="73"/>
      <c r="AE1227" s="73"/>
      <c r="AF1227" s="74"/>
      <c r="AG1227" s="72">
        <f>IF($A1227="-","-",ROUND(VLOOKUP($A1227+ROUND(LEFT(AG$1219,1)/24,5),'[1]ОАО "АТС"'!$A$30:$F$773,3,FALSE)+HLOOKUP($DL$1217,'[1]Сбытовая надбавка'!$F$5:$H$6,2,FALSE),2)+'[1]Иные услуги'!$C$6+HLOOKUP($DR$1216,'[1]Услуги по передаче'!$G$5:$J$7,2,FALSE))</f>
        <v>5230.67</v>
      </c>
      <c r="AH1227" s="73"/>
      <c r="AI1227" s="73"/>
      <c r="AJ1227" s="73"/>
      <c r="AK1227" s="73"/>
      <c r="AL1227" s="74"/>
      <c r="AM1227" s="72">
        <f>IF($A1227="-","-",ROUND(VLOOKUP($A1227+ROUND(LEFT(AM$1219,1)/24,5),'[1]ОАО "АТС"'!$A$30:$F$773,3,FALSE)+HLOOKUP($DL$1217,'[1]Сбытовая надбавка'!$F$5:$H$6,2,FALSE),2)+'[1]Иные услуги'!$C$6+HLOOKUP($DR$1216,'[1]Услуги по передаче'!$G$5:$J$7,2,FALSE))</f>
        <v>5230.37</v>
      </c>
      <c r="AN1227" s="73"/>
      <c r="AO1227" s="73"/>
      <c r="AP1227" s="73"/>
      <c r="AQ1227" s="73"/>
      <c r="AR1227" s="74"/>
      <c r="AS1227" s="72">
        <f>IF($A1227="-","-",ROUND(VLOOKUP($A1227+ROUND(LEFT(AS$1219,1)/24,5),'[1]ОАО "АТС"'!$A$30:$F$773,3,FALSE)+HLOOKUP($DL$1217,'[1]Сбытовая надбавка'!$F$5:$H$6,2,FALSE),2)+'[1]Иные услуги'!$C$6+HLOOKUP($DR$1216,'[1]Услуги по передаче'!$G$5:$J$7,2,FALSE))</f>
        <v>5229.58</v>
      </c>
      <c r="AT1227" s="73"/>
      <c r="AU1227" s="73"/>
      <c r="AV1227" s="73"/>
      <c r="AW1227" s="73"/>
      <c r="AX1227" s="74"/>
      <c r="AY1227" s="72">
        <f>IF($A1227="-","-",ROUND(VLOOKUP($A1227+ROUND(LEFT(AY$1219,1)/24,5),'[1]ОАО "АТС"'!$A$30:$F$773,3,FALSE)+HLOOKUP($DL$1217,'[1]Сбытовая надбавка'!$F$5:$H$6,2,FALSE),2)+'[1]Иные услуги'!$C$6+HLOOKUP($DR$1216,'[1]Услуги по передаче'!$G$5:$J$7,2,FALSE))</f>
        <v>5239.22</v>
      </c>
      <c r="AZ1227" s="73"/>
      <c r="BA1227" s="73"/>
      <c r="BB1227" s="73"/>
      <c r="BC1227" s="73"/>
      <c r="BD1227" s="74"/>
      <c r="BE1227" s="72">
        <f>IF($A1227="-","-",ROUND(VLOOKUP($A1227+ROUND(LEFT(BE$1219,1)/24,5),'[1]ОАО "АТС"'!$A$30:$F$773,3,FALSE)+HLOOKUP($DL$1217,'[1]Сбытовая надбавка'!$F$5:$H$6,2,FALSE),2)+'[1]Иные услуги'!$C$6+HLOOKUP($DR$1216,'[1]Услуги по передаче'!$G$5:$J$7,2,FALSE))</f>
        <v>5229.49</v>
      </c>
      <c r="BF1227" s="73"/>
      <c r="BG1227" s="73"/>
      <c r="BH1227" s="73"/>
      <c r="BI1227" s="73"/>
      <c r="BJ1227" s="74"/>
      <c r="BK1227" s="72">
        <f>IF($A1227="-","-",ROUND(VLOOKUP($A1227+ROUND(LEFT(BK$1219,1)/24,5),'[1]ОАО "АТС"'!$A$30:$F$773,3,FALSE)+HLOOKUP($DL$1217,'[1]Сбытовая надбавка'!$F$5:$H$6,2,FALSE),2)+'[1]Иные услуги'!$C$6+HLOOKUP($DR$1216,'[1]Услуги по передаче'!$G$5:$J$7,2,FALSE))</f>
        <v>5231.34</v>
      </c>
      <c r="BL1227" s="73"/>
      <c r="BM1227" s="73"/>
      <c r="BN1227" s="73"/>
      <c r="BO1227" s="73"/>
      <c r="BP1227" s="74"/>
      <c r="BQ1227" s="72">
        <f>IF($A1227="-","-",ROUND(VLOOKUP($A1227+ROUND(LEFT(BQ$1219,2)/24,5),'[1]ОАО "АТС"'!$A$30:$F$773,3,FALSE)+HLOOKUP($DL$1217,'[1]Сбытовая надбавка'!$F$5:$H$6,2,FALSE),2)+'[1]Иные услуги'!$C$6+HLOOKUP($DR$1216,'[1]Услуги по передаче'!$G$5:$J$7,2,FALSE))</f>
        <v>5252.3600000000006</v>
      </c>
      <c r="BR1227" s="73"/>
      <c r="BS1227" s="73"/>
      <c r="BT1227" s="73"/>
      <c r="BU1227" s="73"/>
      <c r="BV1227" s="74"/>
      <c r="BW1227" s="72">
        <f>IF($A1227="-","-",ROUND(VLOOKUP($A1227+ROUND(LEFT(BW$1219,2)/24,5),'[1]ОАО "АТС"'!$A$30:$F$773,3,FALSE)+HLOOKUP($DL$1217,'[1]Сбытовая надбавка'!$F$5:$H$6,2,FALSE),2)+'[1]Иные услуги'!$C$6+HLOOKUP($DR$1216,'[1]Услуги по передаче'!$G$5:$J$7,2,FALSE))</f>
        <v>5258.5</v>
      </c>
      <c r="BX1227" s="73"/>
      <c r="BY1227" s="73"/>
      <c r="BZ1227" s="73"/>
      <c r="CA1227" s="73"/>
      <c r="CB1227" s="74"/>
      <c r="CC1227" s="72">
        <f>IF($A1227="-","-",ROUND(VLOOKUP($A1227+ROUND(LEFT(CC$1219,2)/24,5),'[1]ОАО "АТС"'!$A$30:$F$773,3,FALSE)+HLOOKUP($DL$1217,'[1]Сбытовая надбавка'!$F$5:$H$6,2,FALSE),2)+'[1]Иные услуги'!$C$6+HLOOKUP($DR$1216,'[1]Услуги по передаче'!$G$5:$J$7,2,FALSE))</f>
        <v>5231.59</v>
      </c>
      <c r="CD1227" s="73"/>
      <c r="CE1227" s="73"/>
      <c r="CF1227" s="73"/>
      <c r="CG1227" s="73"/>
      <c r="CH1227" s="74"/>
      <c r="CI1227" s="72">
        <f>IF($A1227="-","-",ROUND(VLOOKUP($A1227+ROUND(LEFT(CI$1219,2)/24,5),'[1]ОАО "АТС"'!$A$30:$F$773,3,FALSE)+HLOOKUP($DL$1217,'[1]Сбытовая надбавка'!$F$5:$H$6,2,FALSE),2)+'[1]Иные услуги'!$C$6+HLOOKUP($DR$1216,'[1]Услуги по передаче'!$G$5:$J$7,2,FALSE))</f>
        <v>5231.9400000000005</v>
      </c>
      <c r="CJ1227" s="73"/>
      <c r="CK1227" s="73"/>
      <c r="CL1227" s="73"/>
      <c r="CM1227" s="73"/>
      <c r="CN1227" s="74"/>
      <c r="CO1227" s="72">
        <f>IF($A1227="-","-",ROUND(VLOOKUP($A1227+ROUND(LEFT(CO$1219,2)/24,5),'[1]ОАО "АТС"'!$A$30:$F$773,3,FALSE)+HLOOKUP($DL$1217,'[1]Сбытовая надбавка'!$F$5:$H$6,2,FALSE),2)+'[1]Иные услуги'!$C$6+HLOOKUP($DR$1216,'[1]Услуги по передаче'!$G$5:$J$7,2,FALSE))</f>
        <v>5231.8600000000006</v>
      </c>
      <c r="CP1227" s="73"/>
      <c r="CQ1227" s="73"/>
      <c r="CR1227" s="73"/>
      <c r="CS1227" s="73"/>
      <c r="CT1227" s="74"/>
      <c r="CU1227" s="72">
        <f>IF($A1227="-","-",ROUND(VLOOKUP($A1227+ROUND(LEFT(CU$1219,2)/24,5),'[1]ОАО "АТС"'!$A$30:$F$773,3,FALSE)+HLOOKUP($DL$1217,'[1]Сбытовая надбавка'!$F$5:$H$6,2,FALSE),2)+'[1]Иные услуги'!$C$6+HLOOKUP($DR$1216,'[1]Услуги по передаче'!$G$5:$J$7,2,FALSE))</f>
        <v>5248.42</v>
      </c>
      <c r="CV1227" s="73"/>
      <c r="CW1227" s="73"/>
      <c r="CX1227" s="73"/>
      <c r="CY1227" s="73"/>
      <c r="CZ1227" s="74"/>
      <c r="DA1227" s="72">
        <f>IF($A1227="-","-",ROUND(VLOOKUP($A1227+ROUND(LEFT(DA$1219,2)/24,5),'[1]ОАО "АТС"'!$A$30:$F$773,3,FALSE)+HLOOKUP($DL$1217,'[1]Сбытовая надбавка'!$F$5:$H$6,2,FALSE),2)+'[1]Иные услуги'!$C$6+HLOOKUP($DR$1216,'[1]Услуги по передаче'!$G$5:$J$7,2,FALSE))</f>
        <v>5256.37</v>
      </c>
      <c r="DB1227" s="73"/>
      <c r="DC1227" s="73"/>
      <c r="DD1227" s="73"/>
      <c r="DE1227" s="73"/>
      <c r="DF1227" s="74"/>
      <c r="DG1227" s="72">
        <f>IF($A1227="-","-",ROUND(VLOOKUP($A1227+ROUND(LEFT(DG$1219,2)/24,5),'[1]ОАО "АТС"'!$A$30:$F$773,3,FALSE)+HLOOKUP($DL$1217,'[1]Сбытовая надбавка'!$F$5:$H$6,2,FALSE),2)+'[1]Иные услуги'!$C$6+HLOOKUP($DR$1216,'[1]Услуги по передаче'!$G$5:$J$7,2,FALSE))</f>
        <v>5262.9500000000007</v>
      </c>
      <c r="DH1227" s="73"/>
      <c r="DI1227" s="73"/>
      <c r="DJ1227" s="73"/>
      <c r="DK1227" s="73"/>
      <c r="DL1227" s="74"/>
      <c r="DM1227" s="72">
        <f>IF($A1227="-","-",ROUND(VLOOKUP($A1227+ROUND(LEFT(DM$1219,2)/24,5),'[1]ОАО "АТС"'!$A$30:$F$773,3,FALSE)+HLOOKUP($DL$1217,'[1]Сбытовая надбавка'!$F$5:$H$6,2,FALSE),2)+'[1]Иные услуги'!$C$6+HLOOKUP($DR$1216,'[1]Услуги по передаче'!$G$5:$J$7,2,FALSE))</f>
        <v>5341.09</v>
      </c>
      <c r="DN1227" s="73"/>
      <c r="DO1227" s="73"/>
      <c r="DP1227" s="73"/>
      <c r="DQ1227" s="73"/>
      <c r="DR1227" s="74"/>
      <c r="DS1227" s="72">
        <f>IF($A1227="-","-",ROUND(VLOOKUP($A1227+ROUND(LEFT(DS$1219,2)/24,5),'[1]ОАО "АТС"'!$A$30:$F$773,3,FALSE)+HLOOKUP($DL$1217,'[1]Сбытовая надбавка'!$F$5:$H$6,2,FALSE),2)+'[1]Иные услуги'!$C$6+HLOOKUP($DR$1216,'[1]Услуги по передаче'!$G$5:$J$7,2,FALSE))</f>
        <v>5369.1</v>
      </c>
      <c r="DT1227" s="73"/>
      <c r="DU1227" s="73"/>
      <c r="DV1227" s="73"/>
      <c r="DW1227" s="73"/>
      <c r="DX1227" s="74"/>
      <c r="DY1227" s="72">
        <f>IF($A1227="-","-",ROUND(VLOOKUP($A1227+ROUND(LEFT(DY$1219,2)/24,5),'[1]ОАО "АТС"'!$A$30:$F$773,3,FALSE)+HLOOKUP($DL$1217,'[1]Сбытовая надбавка'!$F$5:$H$6,2,FALSE),2)+'[1]Иные услуги'!$C$6+HLOOKUP($DR$1216,'[1]Услуги по передаче'!$G$5:$J$7,2,FALSE))</f>
        <v>5258.93</v>
      </c>
      <c r="DZ1227" s="73"/>
      <c r="EA1227" s="73"/>
      <c r="EB1227" s="73"/>
      <c r="EC1227" s="73"/>
      <c r="ED1227" s="74"/>
      <c r="EE1227" s="72">
        <f>IF($A1227="-","-",ROUND(VLOOKUP($A1227+ROUND(LEFT(EE$1219,2)/24,5),'[1]ОАО "АТС"'!$A$30:$F$773,3,FALSE)+HLOOKUP($DL$1217,'[1]Сбытовая надбавка'!$F$5:$H$6,2,FALSE),2)+'[1]Иные услуги'!$C$6+HLOOKUP($DR$1216,'[1]Услуги по передаче'!$G$5:$J$7,2,FALSE))</f>
        <v>5227.4400000000005</v>
      </c>
      <c r="EF1227" s="73"/>
      <c r="EG1227" s="73"/>
      <c r="EH1227" s="73"/>
      <c r="EI1227" s="73"/>
      <c r="EJ1227" s="74"/>
      <c r="EK1227" s="72">
        <f>IF($A1227="-","-",ROUND(VLOOKUP($A1227+ROUND(LEFT(EK$1219,2)/24,5),'[1]ОАО "АТС"'!$A$30:$F$773,3,FALSE)+HLOOKUP($DL$1217,'[1]Сбытовая надбавка'!$F$5:$H$6,2,FALSE),2)+'[1]Иные услуги'!$C$6+HLOOKUP($DR$1216,'[1]Услуги по передаче'!$G$5:$J$7,2,FALSE))</f>
        <v>5411.31</v>
      </c>
      <c r="EL1227" s="73"/>
      <c r="EM1227" s="73"/>
      <c r="EN1227" s="73"/>
      <c r="EO1227" s="73"/>
      <c r="EP1227" s="74"/>
      <c r="EQ1227" s="72">
        <f>IF($A1227="-","-",ROUND(VLOOKUP($A1227+ROUND(LEFT(EQ$1219,2)/24,5),'[1]ОАО "АТС"'!$A$30:$F$773,3,FALSE)+HLOOKUP($DL$1217,'[1]Сбытовая надбавка'!$F$5:$H$6,2,FALSE),2)+'[1]Иные услуги'!$C$6+HLOOKUP($DR$1216,'[1]Услуги по передаче'!$G$5:$J$7,2,FALSE))</f>
        <v>5301.96</v>
      </c>
      <c r="ER1227" s="73"/>
      <c r="ES1227" s="73"/>
      <c r="ET1227" s="73"/>
      <c r="EU1227" s="73"/>
      <c r="EV1227" s="74"/>
    </row>
    <row r="1228" spans="1:152" s="38" customFormat="1" ht="15.75" customHeight="1" x14ac:dyDescent="0.2">
      <c r="A1228" s="69">
        <f>$A$123</f>
        <v>44994</v>
      </c>
      <c r="B1228" s="70"/>
      <c r="C1228" s="70"/>
      <c r="D1228" s="70"/>
      <c r="E1228" s="70"/>
      <c r="F1228" s="70"/>
      <c r="G1228" s="70"/>
      <c r="H1228" s="71"/>
      <c r="I1228" s="72">
        <f>IF($A1228="-","-",ROUND(VLOOKUP($A1228+ROUND(LEFT(I$1219,1)/24,5),'[1]ОАО "АТС"'!$A$30:$F$773,3,FALSE)+HLOOKUP($DL$1217,'[1]Сбытовая надбавка'!$F$5:$H$6,2,FALSE),2)+'[1]Иные услуги'!$C$6+HLOOKUP($DR$1216,'[1]Услуги по передаче'!$G$5:$J$7,2,FALSE))</f>
        <v>5234.5300000000007</v>
      </c>
      <c r="J1228" s="73"/>
      <c r="K1228" s="73"/>
      <c r="L1228" s="73"/>
      <c r="M1228" s="73"/>
      <c r="N1228" s="74"/>
      <c r="O1228" s="72">
        <f>IF($A1228="-","-",ROUND(VLOOKUP($A1228+ROUND(LEFT(O$1219,1)/24,5),'[1]ОАО "АТС"'!$A$30:$F$773,3,FALSE)+HLOOKUP($DL$1217,'[1]Сбытовая надбавка'!$F$5:$H$6,2,FALSE),2)+'[1]Иные услуги'!$C$6+HLOOKUP($DR$1216,'[1]Услуги по передаче'!$G$5:$J$7,2,FALSE))</f>
        <v>5230.1000000000004</v>
      </c>
      <c r="P1228" s="73"/>
      <c r="Q1228" s="73"/>
      <c r="R1228" s="73"/>
      <c r="S1228" s="73"/>
      <c r="T1228" s="74"/>
      <c r="U1228" s="72">
        <f>IF($A1228="-","-",ROUND(VLOOKUP($A1228+ROUND(LEFT(U$1219,1)/24,5),'[1]ОАО "АТС"'!$A$30:$F$773,3,FALSE)+HLOOKUP($DL$1217,'[1]Сбытовая надбавка'!$F$5:$H$6,2,FALSE),2)+'[1]Иные услуги'!$C$6+HLOOKUP($DR$1216,'[1]Услуги по передаче'!$G$5:$J$7,2,FALSE))</f>
        <v>5230.74</v>
      </c>
      <c r="V1228" s="73"/>
      <c r="W1228" s="73"/>
      <c r="X1228" s="73"/>
      <c r="Y1228" s="73"/>
      <c r="Z1228" s="74"/>
      <c r="AA1228" s="72">
        <f>IF($A1228="-","-",ROUND(VLOOKUP($A1228+ROUND(LEFT(AA$1219,1)/24,5),'[1]ОАО "АТС"'!$A$30:$F$773,3,FALSE)+HLOOKUP($DL$1217,'[1]Сбытовая надбавка'!$F$5:$H$6,2,FALSE),2)+'[1]Иные услуги'!$C$6+HLOOKUP($DR$1216,'[1]Услуги по передаче'!$G$5:$J$7,2,FALSE))</f>
        <v>5230.6499999999996</v>
      </c>
      <c r="AB1228" s="73"/>
      <c r="AC1228" s="73"/>
      <c r="AD1228" s="73"/>
      <c r="AE1228" s="73"/>
      <c r="AF1228" s="74"/>
      <c r="AG1228" s="72">
        <f>IF($A1228="-","-",ROUND(VLOOKUP($A1228+ROUND(LEFT(AG$1219,1)/24,5),'[1]ОАО "АТС"'!$A$30:$F$773,3,FALSE)+HLOOKUP($DL$1217,'[1]Сбытовая надбавка'!$F$5:$H$6,2,FALSE),2)+'[1]Иные услуги'!$C$6+HLOOKUP($DR$1216,'[1]Услуги по передаче'!$G$5:$J$7,2,FALSE))</f>
        <v>5230.58</v>
      </c>
      <c r="AH1228" s="73"/>
      <c r="AI1228" s="73"/>
      <c r="AJ1228" s="73"/>
      <c r="AK1228" s="73"/>
      <c r="AL1228" s="74"/>
      <c r="AM1228" s="72">
        <f>IF($A1228="-","-",ROUND(VLOOKUP($A1228+ROUND(LEFT(AM$1219,1)/24,5),'[1]ОАО "АТС"'!$A$30:$F$773,3,FALSE)+HLOOKUP($DL$1217,'[1]Сбытовая надбавка'!$F$5:$H$6,2,FALSE),2)+'[1]Иные услуги'!$C$6+HLOOKUP($DR$1216,'[1]Услуги по передаче'!$G$5:$J$7,2,FALSE))</f>
        <v>5230.42</v>
      </c>
      <c r="AN1228" s="73"/>
      <c r="AO1228" s="73"/>
      <c r="AP1228" s="73"/>
      <c r="AQ1228" s="73"/>
      <c r="AR1228" s="74"/>
      <c r="AS1228" s="72">
        <f>IF($A1228="-","-",ROUND(VLOOKUP($A1228+ROUND(LEFT(AS$1219,1)/24,5),'[1]ОАО "АТС"'!$A$30:$F$773,3,FALSE)+HLOOKUP($DL$1217,'[1]Сбытовая надбавка'!$F$5:$H$6,2,FALSE),2)+'[1]Иные услуги'!$C$6+HLOOKUP($DR$1216,'[1]Услуги по передаче'!$G$5:$J$7,2,FALSE))</f>
        <v>5248.7800000000007</v>
      </c>
      <c r="AT1228" s="73"/>
      <c r="AU1228" s="73"/>
      <c r="AV1228" s="73"/>
      <c r="AW1228" s="73"/>
      <c r="AX1228" s="74"/>
      <c r="AY1228" s="72">
        <f>IF($A1228="-","-",ROUND(VLOOKUP($A1228+ROUND(LEFT(AY$1219,1)/24,5),'[1]ОАО "АТС"'!$A$30:$F$773,3,FALSE)+HLOOKUP($DL$1217,'[1]Сбытовая надбавка'!$F$5:$H$6,2,FALSE),2)+'[1]Иные услуги'!$C$6+HLOOKUP($DR$1216,'[1]Услуги по передаче'!$G$5:$J$7,2,FALSE))</f>
        <v>5308.99</v>
      </c>
      <c r="AZ1228" s="73"/>
      <c r="BA1228" s="73"/>
      <c r="BB1228" s="73"/>
      <c r="BC1228" s="73"/>
      <c r="BD1228" s="74"/>
      <c r="BE1228" s="72">
        <f>IF($A1228="-","-",ROUND(VLOOKUP($A1228+ROUND(LEFT(BE$1219,1)/24,5),'[1]ОАО "АТС"'!$A$30:$F$773,3,FALSE)+HLOOKUP($DL$1217,'[1]Сбытовая надбавка'!$F$5:$H$6,2,FALSE),2)+'[1]Иные услуги'!$C$6+HLOOKUP($DR$1216,'[1]Услуги по передаче'!$G$5:$J$7,2,FALSE))</f>
        <v>5230.4500000000007</v>
      </c>
      <c r="BF1228" s="73"/>
      <c r="BG1228" s="73"/>
      <c r="BH1228" s="73"/>
      <c r="BI1228" s="73"/>
      <c r="BJ1228" s="74"/>
      <c r="BK1228" s="72">
        <f>IF($A1228="-","-",ROUND(VLOOKUP($A1228+ROUND(LEFT(BK$1219,1)/24,5),'[1]ОАО "АТС"'!$A$30:$F$773,3,FALSE)+HLOOKUP($DL$1217,'[1]Сбытовая надбавка'!$F$5:$H$6,2,FALSE),2)+'[1]Иные услуги'!$C$6+HLOOKUP($DR$1216,'[1]Услуги по передаче'!$G$5:$J$7,2,FALSE))</f>
        <v>5267.87</v>
      </c>
      <c r="BL1228" s="73"/>
      <c r="BM1228" s="73"/>
      <c r="BN1228" s="73"/>
      <c r="BO1228" s="73"/>
      <c r="BP1228" s="74"/>
      <c r="BQ1228" s="72">
        <f>IF($A1228="-","-",ROUND(VLOOKUP($A1228+ROUND(LEFT(BQ$1219,2)/24,5),'[1]ОАО "АТС"'!$A$30:$F$773,3,FALSE)+HLOOKUP($DL$1217,'[1]Сбытовая надбавка'!$F$5:$H$6,2,FALSE),2)+'[1]Иные услуги'!$C$6+HLOOKUP($DR$1216,'[1]Услуги по передаче'!$G$5:$J$7,2,FALSE))</f>
        <v>5296.24</v>
      </c>
      <c r="BR1228" s="73"/>
      <c r="BS1228" s="73"/>
      <c r="BT1228" s="73"/>
      <c r="BU1228" s="73"/>
      <c r="BV1228" s="74"/>
      <c r="BW1228" s="72">
        <f>IF($A1228="-","-",ROUND(VLOOKUP($A1228+ROUND(LEFT(BW$1219,2)/24,5),'[1]ОАО "АТС"'!$A$30:$F$773,3,FALSE)+HLOOKUP($DL$1217,'[1]Сбытовая надбавка'!$F$5:$H$6,2,FALSE),2)+'[1]Иные услуги'!$C$6+HLOOKUP($DR$1216,'[1]Услуги по передаче'!$G$5:$J$7,2,FALSE))</f>
        <v>5289.47</v>
      </c>
      <c r="BX1228" s="73"/>
      <c r="BY1228" s="73"/>
      <c r="BZ1228" s="73"/>
      <c r="CA1228" s="73"/>
      <c r="CB1228" s="74"/>
      <c r="CC1228" s="72">
        <f>IF($A1228="-","-",ROUND(VLOOKUP($A1228+ROUND(LEFT(CC$1219,2)/24,5),'[1]ОАО "АТС"'!$A$30:$F$773,3,FALSE)+HLOOKUP($DL$1217,'[1]Сбытовая надбавка'!$F$5:$H$6,2,FALSE),2)+'[1]Иные услуги'!$C$6+HLOOKUP($DR$1216,'[1]Услуги по передаче'!$G$5:$J$7,2,FALSE))</f>
        <v>5246.09</v>
      </c>
      <c r="CD1228" s="73"/>
      <c r="CE1228" s="73"/>
      <c r="CF1228" s="73"/>
      <c r="CG1228" s="73"/>
      <c r="CH1228" s="74"/>
      <c r="CI1228" s="72">
        <f>IF($A1228="-","-",ROUND(VLOOKUP($A1228+ROUND(LEFT(CI$1219,2)/24,5),'[1]ОАО "АТС"'!$A$30:$F$773,3,FALSE)+HLOOKUP($DL$1217,'[1]Сбытовая надбавка'!$F$5:$H$6,2,FALSE),2)+'[1]Иные услуги'!$C$6+HLOOKUP($DR$1216,'[1]Услуги по передаче'!$G$5:$J$7,2,FALSE))</f>
        <v>5238.38</v>
      </c>
      <c r="CJ1228" s="73"/>
      <c r="CK1228" s="73"/>
      <c r="CL1228" s="73"/>
      <c r="CM1228" s="73"/>
      <c r="CN1228" s="74"/>
      <c r="CO1228" s="72">
        <f>IF($A1228="-","-",ROUND(VLOOKUP($A1228+ROUND(LEFT(CO$1219,2)/24,5),'[1]ОАО "АТС"'!$A$30:$F$773,3,FALSE)+HLOOKUP($DL$1217,'[1]Сбытовая надбавка'!$F$5:$H$6,2,FALSE),2)+'[1]Иные услуги'!$C$6+HLOOKUP($DR$1216,'[1]Услуги по передаче'!$G$5:$J$7,2,FALSE))</f>
        <v>5246.57</v>
      </c>
      <c r="CP1228" s="73"/>
      <c r="CQ1228" s="73"/>
      <c r="CR1228" s="73"/>
      <c r="CS1228" s="73"/>
      <c r="CT1228" s="74"/>
      <c r="CU1228" s="72">
        <f>IF($A1228="-","-",ROUND(VLOOKUP($A1228+ROUND(LEFT(CU$1219,2)/24,5),'[1]ОАО "АТС"'!$A$30:$F$773,3,FALSE)+HLOOKUP($DL$1217,'[1]Сбытовая надбавка'!$F$5:$H$6,2,FALSE),2)+'[1]Иные услуги'!$C$6+HLOOKUP($DR$1216,'[1]Услуги по передаче'!$G$5:$J$7,2,FALSE))</f>
        <v>5238.49</v>
      </c>
      <c r="CV1228" s="73"/>
      <c r="CW1228" s="73"/>
      <c r="CX1228" s="73"/>
      <c r="CY1228" s="73"/>
      <c r="CZ1228" s="74"/>
      <c r="DA1228" s="72">
        <f>IF($A1228="-","-",ROUND(VLOOKUP($A1228+ROUND(LEFT(DA$1219,2)/24,5),'[1]ОАО "АТС"'!$A$30:$F$773,3,FALSE)+HLOOKUP($DL$1217,'[1]Сбытовая надбавка'!$F$5:$H$6,2,FALSE),2)+'[1]Иные услуги'!$C$6+HLOOKUP($DR$1216,'[1]Услуги по передаче'!$G$5:$J$7,2,FALSE))</f>
        <v>5230.9400000000005</v>
      </c>
      <c r="DB1228" s="73"/>
      <c r="DC1228" s="73"/>
      <c r="DD1228" s="73"/>
      <c r="DE1228" s="73"/>
      <c r="DF1228" s="74"/>
      <c r="DG1228" s="72">
        <f>IF($A1228="-","-",ROUND(VLOOKUP($A1228+ROUND(LEFT(DG$1219,2)/24,5),'[1]ОАО "АТС"'!$A$30:$F$773,3,FALSE)+HLOOKUP($DL$1217,'[1]Сбытовая надбавка'!$F$5:$H$6,2,FALSE),2)+'[1]Иные услуги'!$C$6+HLOOKUP($DR$1216,'[1]Услуги по передаче'!$G$5:$J$7,2,FALSE))</f>
        <v>5258.68</v>
      </c>
      <c r="DH1228" s="73"/>
      <c r="DI1228" s="73"/>
      <c r="DJ1228" s="73"/>
      <c r="DK1228" s="73"/>
      <c r="DL1228" s="74"/>
      <c r="DM1228" s="72">
        <f>IF($A1228="-","-",ROUND(VLOOKUP($A1228+ROUND(LEFT(DM$1219,2)/24,5),'[1]ОАО "АТС"'!$A$30:$F$773,3,FALSE)+HLOOKUP($DL$1217,'[1]Сбытовая надбавка'!$F$5:$H$6,2,FALSE),2)+'[1]Иные услуги'!$C$6+HLOOKUP($DR$1216,'[1]Услуги по передаче'!$G$5:$J$7,2,FALSE))</f>
        <v>5312.2000000000007</v>
      </c>
      <c r="DN1228" s="73"/>
      <c r="DO1228" s="73"/>
      <c r="DP1228" s="73"/>
      <c r="DQ1228" s="73"/>
      <c r="DR1228" s="74"/>
      <c r="DS1228" s="72">
        <f>IF($A1228="-","-",ROUND(VLOOKUP($A1228+ROUND(LEFT(DS$1219,2)/24,5),'[1]ОАО "АТС"'!$A$30:$F$773,3,FALSE)+HLOOKUP($DL$1217,'[1]Сбытовая надбавка'!$F$5:$H$6,2,FALSE),2)+'[1]Иные услуги'!$C$6+HLOOKUP($DR$1216,'[1]Услуги по передаче'!$G$5:$J$7,2,FALSE))</f>
        <v>5312.01</v>
      </c>
      <c r="DT1228" s="73"/>
      <c r="DU1228" s="73"/>
      <c r="DV1228" s="73"/>
      <c r="DW1228" s="73"/>
      <c r="DX1228" s="74"/>
      <c r="DY1228" s="72">
        <f>IF($A1228="-","-",ROUND(VLOOKUP($A1228+ROUND(LEFT(DY$1219,2)/24,5),'[1]ОАО "АТС"'!$A$30:$F$773,3,FALSE)+HLOOKUP($DL$1217,'[1]Сбытовая надбавка'!$F$5:$H$6,2,FALSE),2)+'[1]Иные услуги'!$C$6+HLOOKUP($DR$1216,'[1]Услуги по передаче'!$G$5:$J$7,2,FALSE))</f>
        <v>5261.6900000000005</v>
      </c>
      <c r="DZ1228" s="73"/>
      <c r="EA1228" s="73"/>
      <c r="EB1228" s="73"/>
      <c r="EC1228" s="73"/>
      <c r="ED1228" s="74"/>
      <c r="EE1228" s="72">
        <f>IF($A1228="-","-",ROUND(VLOOKUP($A1228+ROUND(LEFT(EE$1219,2)/24,5),'[1]ОАО "АТС"'!$A$30:$F$773,3,FALSE)+HLOOKUP($DL$1217,'[1]Сбытовая надбавка'!$F$5:$H$6,2,FALSE),2)+'[1]Иные услуги'!$C$6+HLOOKUP($DR$1216,'[1]Услуги по передаче'!$G$5:$J$7,2,FALSE))</f>
        <v>5227.92</v>
      </c>
      <c r="EF1228" s="73"/>
      <c r="EG1228" s="73"/>
      <c r="EH1228" s="73"/>
      <c r="EI1228" s="73"/>
      <c r="EJ1228" s="74"/>
      <c r="EK1228" s="72">
        <f>IF($A1228="-","-",ROUND(VLOOKUP($A1228+ROUND(LEFT(EK$1219,2)/24,5),'[1]ОАО "АТС"'!$A$30:$F$773,3,FALSE)+HLOOKUP($DL$1217,'[1]Сбытовая надбавка'!$F$5:$H$6,2,FALSE),2)+'[1]Иные услуги'!$C$6+HLOOKUP($DR$1216,'[1]Услуги по передаче'!$G$5:$J$7,2,FALSE))</f>
        <v>5429.65</v>
      </c>
      <c r="EL1228" s="73"/>
      <c r="EM1228" s="73"/>
      <c r="EN1228" s="73"/>
      <c r="EO1228" s="73"/>
      <c r="EP1228" s="74"/>
      <c r="EQ1228" s="72">
        <f>IF($A1228="-","-",ROUND(VLOOKUP($A1228+ROUND(LEFT(EQ$1219,2)/24,5),'[1]ОАО "АТС"'!$A$30:$F$773,3,FALSE)+HLOOKUP($DL$1217,'[1]Сбытовая надбавка'!$F$5:$H$6,2,FALSE),2)+'[1]Иные услуги'!$C$6+HLOOKUP($DR$1216,'[1]Услуги по передаче'!$G$5:$J$7,2,FALSE))</f>
        <v>5300.18</v>
      </c>
      <c r="ER1228" s="73"/>
      <c r="ES1228" s="73"/>
      <c r="ET1228" s="73"/>
      <c r="EU1228" s="73"/>
      <c r="EV1228" s="74"/>
    </row>
    <row r="1229" spans="1:152" s="38" customFormat="1" ht="15.75" customHeight="1" x14ac:dyDescent="0.2">
      <c r="A1229" s="69">
        <f>$A$124</f>
        <v>44995</v>
      </c>
      <c r="B1229" s="70"/>
      <c r="C1229" s="70"/>
      <c r="D1229" s="70"/>
      <c r="E1229" s="70"/>
      <c r="F1229" s="70"/>
      <c r="G1229" s="70"/>
      <c r="H1229" s="71"/>
      <c r="I1229" s="72">
        <f>IF($A1229="-","-",ROUND(VLOOKUP($A1229+ROUND(LEFT(I$1219,1)/24,5),'[1]ОАО "АТС"'!$A$30:$F$773,3,FALSE)+HLOOKUP($DL$1217,'[1]Сбытовая надбавка'!$F$5:$H$6,2,FALSE),2)+'[1]Иные услуги'!$C$6+HLOOKUP($DR$1216,'[1]Услуги по передаче'!$G$5:$J$7,2,FALSE))</f>
        <v>5230.07</v>
      </c>
      <c r="J1229" s="73"/>
      <c r="K1229" s="73"/>
      <c r="L1229" s="73"/>
      <c r="M1229" s="73"/>
      <c r="N1229" s="74"/>
      <c r="O1229" s="72">
        <f>IF($A1229="-","-",ROUND(VLOOKUP($A1229+ROUND(LEFT(O$1219,1)/24,5),'[1]ОАО "АТС"'!$A$30:$F$773,3,FALSE)+HLOOKUP($DL$1217,'[1]Сбытовая надбавка'!$F$5:$H$6,2,FALSE),2)+'[1]Иные услуги'!$C$6+HLOOKUP($DR$1216,'[1]Услуги по передаче'!$G$5:$J$7,2,FALSE))</f>
        <v>5230.1000000000004</v>
      </c>
      <c r="P1229" s="73"/>
      <c r="Q1229" s="73"/>
      <c r="R1229" s="73"/>
      <c r="S1229" s="73"/>
      <c r="T1229" s="74"/>
      <c r="U1229" s="72">
        <f>IF($A1229="-","-",ROUND(VLOOKUP($A1229+ROUND(LEFT(U$1219,1)/24,5),'[1]ОАО "АТС"'!$A$30:$F$773,3,FALSE)+HLOOKUP($DL$1217,'[1]Сбытовая надбавка'!$F$5:$H$6,2,FALSE),2)+'[1]Иные услуги'!$C$6+HLOOKUP($DR$1216,'[1]Услуги по передаче'!$G$5:$J$7,2,FALSE))</f>
        <v>5230.7000000000007</v>
      </c>
      <c r="V1229" s="73"/>
      <c r="W1229" s="73"/>
      <c r="X1229" s="73"/>
      <c r="Y1229" s="73"/>
      <c r="Z1229" s="74"/>
      <c r="AA1229" s="72">
        <f>IF($A1229="-","-",ROUND(VLOOKUP($A1229+ROUND(LEFT(AA$1219,1)/24,5),'[1]ОАО "АТС"'!$A$30:$F$773,3,FALSE)+HLOOKUP($DL$1217,'[1]Сбытовая надбавка'!$F$5:$H$6,2,FALSE),2)+'[1]Иные услуги'!$C$6+HLOOKUP($DR$1216,'[1]Услуги по передаче'!$G$5:$J$7,2,FALSE))</f>
        <v>5230.6100000000006</v>
      </c>
      <c r="AB1229" s="73"/>
      <c r="AC1229" s="73"/>
      <c r="AD1229" s="73"/>
      <c r="AE1229" s="73"/>
      <c r="AF1229" s="74"/>
      <c r="AG1229" s="72">
        <f>IF($A1229="-","-",ROUND(VLOOKUP($A1229+ROUND(LEFT(AG$1219,1)/24,5),'[1]ОАО "АТС"'!$A$30:$F$773,3,FALSE)+HLOOKUP($DL$1217,'[1]Сбытовая надбавка'!$F$5:$H$6,2,FALSE),2)+'[1]Иные услуги'!$C$6+HLOOKUP($DR$1216,'[1]Услуги по передаче'!$G$5:$J$7,2,FALSE))</f>
        <v>5230.54</v>
      </c>
      <c r="AH1229" s="73"/>
      <c r="AI1229" s="73"/>
      <c r="AJ1229" s="73"/>
      <c r="AK1229" s="73"/>
      <c r="AL1229" s="74"/>
      <c r="AM1229" s="72">
        <f>IF($A1229="-","-",ROUND(VLOOKUP($A1229+ROUND(LEFT(AM$1219,1)/24,5),'[1]ОАО "АТС"'!$A$30:$F$773,3,FALSE)+HLOOKUP($DL$1217,'[1]Сбытовая надбавка'!$F$5:$H$6,2,FALSE),2)+'[1]Иные услуги'!$C$6+HLOOKUP($DR$1216,'[1]Услуги по передаче'!$G$5:$J$7,2,FALSE))</f>
        <v>5230.09</v>
      </c>
      <c r="AN1229" s="73"/>
      <c r="AO1229" s="73"/>
      <c r="AP1229" s="73"/>
      <c r="AQ1229" s="73"/>
      <c r="AR1229" s="74"/>
      <c r="AS1229" s="72">
        <f>IF($A1229="-","-",ROUND(VLOOKUP($A1229+ROUND(LEFT(AS$1219,1)/24,5),'[1]ОАО "АТС"'!$A$30:$F$773,3,FALSE)+HLOOKUP($DL$1217,'[1]Сбытовая надбавка'!$F$5:$H$6,2,FALSE),2)+'[1]Иные услуги'!$C$6+HLOOKUP($DR$1216,'[1]Услуги по передаче'!$G$5:$J$7,2,FALSE))</f>
        <v>5233.22</v>
      </c>
      <c r="AT1229" s="73"/>
      <c r="AU1229" s="73"/>
      <c r="AV1229" s="73"/>
      <c r="AW1229" s="73"/>
      <c r="AX1229" s="74"/>
      <c r="AY1229" s="72">
        <f>IF($A1229="-","-",ROUND(VLOOKUP($A1229+ROUND(LEFT(AY$1219,1)/24,5),'[1]ОАО "АТС"'!$A$30:$F$773,3,FALSE)+HLOOKUP($DL$1217,'[1]Сбытовая надбавка'!$F$5:$H$6,2,FALSE),2)+'[1]Иные услуги'!$C$6+HLOOKUP($DR$1216,'[1]Услуги по передаче'!$G$5:$J$7,2,FALSE))</f>
        <v>5319.18</v>
      </c>
      <c r="AZ1229" s="73"/>
      <c r="BA1229" s="73"/>
      <c r="BB1229" s="73"/>
      <c r="BC1229" s="73"/>
      <c r="BD1229" s="74"/>
      <c r="BE1229" s="72">
        <f>IF($A1229="-","-",ROUND(VLOOKUP($A1229+ROUND(LEFT(BE$1219,1)/24,5),'[1]ОАО "АТС"'!$A$30:$F$773,3,FALSE)+HLOOKUP($DL$1217,'[1]Сбытовая надбавка'!$F$5:$H$6,2,FALSE),2)+'[1]Иные услуги'!$C$6+HLOOKUP($DR$1216,'[1]Услуги по передаче'!$G$5:$J$7,2,FALSE))</f>
        <v>5230.57</v>
      </c>
      <c r="BF1229" s="73"/>
      <c r="BG1229" s="73"/>
      <c r="BH1229" s="73"/>
      <c r="BI1229" s="73"/>
      <c r="BJ1229" s="74"/>
      <c r="BK1229" s="72">
        <f>IF($A1229="-","-",ROUND(VLOOKUP($A1229+ROUND(LEFT(BK$1219,1)/24,5),'[1]ОАО "АТС"'!$A$30:$F$773,3,FALSE)+HLOOKUP($DL$1217,'[1]Сбытовая надбавка'!$F$5:$H$6,2,FALSE),2)+'[1]Иные услуги'!$C$6+HLOOKUP($DR$1216,'[1]Услуги по передаче'!$G$5:$J$7,2,FALSE))</f>
        <v>5278.08</v>
      </c>
      <c r="BL1229" s="73"/>
      <c r="BM1229" s="73"/>
      <c r="BN1229" s="73"/>
      <c r="BO1229" s="73"/>
      <c r="BP1229" s="74"/>
      <c r="BQ1229" s="72">
        <f>IF($A1229="-","-",ROUND(VLOOKUP($A1229+ROUND(LEFT(BQ$1219,2)/24,5),'[1]ОАО "АТС"'!$A$30:$F$773,3,FALSE)+HLOOKUP($DL$1217,'[1]Сбытовая надбавка'!$F$5:$H$6,2,FALSE),2)+'[1]Иные услуги'!$C$6+HLOOKUP($DR$1216,'[1]Услуги по передаче'!$G$5:$J$7,2,FALSE))</f>
        <v>5307.39</v>
      </c>
      <c r="BR1229" s="73"/>
      <c r="BS1229" s="73"/>
      <c r="BT1229" s="73"/>
      <c r="BU1229" s="73"/>
      <c r="BV1229" s="74"/>
      <c r="BW1229" s="72">
        <f>IF($A1229="-","-",ROUND(VLOOKUP($A1229+ROUND(LEFT(BW$1219,2)/24,5),'[1]ОАО "АТС"'!$A$30:$F$773,3,FALSE)+HLOOKUP($DL$1217,'[1]Сбытовая надбавка'!$F$5:$H$6,2,FALSE),2)+'[1]Иные услуги'!$C$6+HLOOKUP($DR$1216,'[1]Услуги по передаче'!$G$5:$J$7,2,FALSE))</f>
        <v>5293.31</v>
      </c>
      <c r="BX1229" s="73"/>
      <c r="BY1229" s="73"/>
      <c r="BZ1229" s="73"/>
      <c r="CA1229" s="73"/>
      <c r="CB1229" s="74"/>
      <c r="CC1229" s="72">
        <f>IF($A1229="-","-",ROUND(VLOOKUP($A1229+ROUND(LEFT(CC$1219,2)/24,5),'[1]ОАО "АТС"'!$A$30:$F$773,3,FALSE)+HLOOKUP($DL$1217,'[1]Сбытовая надбавка'!$F$5:$H$6,2,FALSE),2)+'[1]Иные услуги'!$C$6+HLOOKUP($DR$1216,'[1]Услуги по передаче'!$G$5:$J$7,2,FALSE))</f>
        <v>5252.9500000000007</v>
      </c>
      <c r="CD1229" s="73"/>
      <c r="CE1229" s="73"/>
      <c r="CF1229" s="73"/>
      <c r="CG1229" s="73"/>
      <c r="CH1229" s="74"/>
      <c r="CI1229" s="72">
        <f>IF($A1229="-","-",ROUND(VLOOKUP($A1229+ROUND(LEFT(CI$1219,2)/24,5),'[1]ОАО "АТС"'!$A$30:$F$773,3,FALSE)+HLOOKUP($DL$1217,'[1]Сбытовая надбавка'!$F$5:$H$6,2,FALSE),2)+'[1]Иные услуги'!$C$6+HLOOKUP($DR$1216,'[1]Услуги по передаче'!$G$5:$J$7,2,FALSE))</f>
        <v>5246.09</v>
      </c>
      <c r="CJ1229" s="73"/>
      <c r="CK1229" s="73"/>
      <c r="CL1229" s="73"/>
      <c r="CM1229" s="73"/>
      <c r="CN1229" s="74"/>
      <c r="CO1229" s="72">
        <f>IF($A1229="-","-",ROUND(VLOOKUP($A1229+ROUND(LEFT(CO$1219,2)/24,5),'[1]ОАО "АТС"'!$A$30:$F$773,3,FALSE)+HLOOKUP($DL$1217,'[1]Сбытовая надбавка'!$F$5:$H$6,2,FALSE),2)+'[1]Иные услуги'!$C$6+HLOOKUP($DR$1216,'[1]Услуги по передаче'!$G$5:$J$7,2,FALSE))</f>
        <v>5253.26</v>
      </c>
      <c r="CP1229" s="73"/>
      <c r="CQ1229" s="73"/>
      <c r="CR1229" s="73"/>
      <c r="CS1229" s="73"/>
      <c r="CT1229" s="74"/>
      <c r="CU1229" s="72">
        <f>IF($A1229="-","-",ROUND(VLOOKUP($A1229+ROUND(LEFT(CU$1219,2)/24,5),'[1]ОАО "АТС"'!$A$30:$F$773,3,FALSE)+HLOOKUP($DL$1217,'[1]Сбытовая надбавка'!$F$5:$H$6,2,FALSE),2)+'[1]Иные услуги'!$C$6+HLOOKUP($DR$1216,'[1]Услуги по передаче'!$G$5:$J$7,2,FALSE))</f>
        <v>5246.0300000000007</v>
      </c>
      <c r="CV1229" s="73"/>
      <c r="CW1229" s="73"/>
      <c r="CX1229" s="73"/>
      <c r="CY1229" s="73"/>
      <c r="CZ1229" s="74"/>
      <c r="DA1229" s="72">
        <f>IF($A1229="-","-",ROUND(VLOOKUP($A1229+ROUND(LEFT(DA$1219,2)/24,5),'[1]ОАО "АТС"'!$A$30:$F$773,3,FALSE)+HLOOKUP($DL$1217,'[1]Сбытовая надбавка'!$F$5:$H$6,2,FALSE),2)+'[1]Иные услуги'!$C$6+HLOOKUP($DR$1216,'[1]Услуги по передаче'!$G$5:$J$7,2,FALSE))</f>
        <v>5231.13</v>
      </c>
      <c r="DB1229" s="73"/>
      <c r="DC1229" s="73"/>
      <c r="DD1229" s="73"/>
      <c r="DE1229" s="73"/>
      <c r="DF1229" s="74"/>
      <c r="DG1229" s="72">
        <f>IF($A1229="-","-",ROUND(VLOOKUP($A1229+ROUND(LEFT(DG$1219,2)/24,5),'[1]ОАО "АТС"'!$A$30:$F$773,3,FALSE)+HLOOKUP($DL$1217,'[1]Сбытовая надбавка'!$F$5:$H$6,2,FALSE),2)+'[1]Иные услуги'!$C$6+HLOOKUP($DR$1216,'[1]Услуги по передаче'!$G$5:$J$7,2,FALSE))</f>
        <v>5265.17</v>
      </c>
      <c r="DH1229" s="73"/>
      <c r="DI1229" s="73"/>
      <c r="DJ1229" s="73"/>
      <c r="DK1229" s="73"/>
      <c r="DL1229" s="74"/>
      <c r="DM1229" s="72">
        <f>IF($A1229="-","-",ROUND(VLOOKUP($A1229+ROUND(LEFT(DM$1219,2)/24,5),'[1]ОАО "АТС"'!$A$30:$F$773,3,FALSE)+HLOOKUP($DL$1217,'[1]Сбытовая надбавка'!$F$5:$H$6,2,FALSE),2)+'[1]Иные услуги'!$C$6+HLOOKUP($DR$1216,'[1]Услуги по передаче'!$G$5:$J$7,2,FALSE))</f>
        <v>5316.18</v>
      </c>
      <c r="DN1229" s="73"/>
      <c r="DO1229" s="73"/>
      <c r="DP1229" s="73"/>
      <c r="DQ1229" s="73"/>
      <c r="DR1229" s="74"/>
      <c r="DS1229" s="72">
        <f>IF($A1229="-","-",ROUND(VLOOKUP($A1229+ROUND(LEFT(DS$1219,2)/24,5),'[1]ОАО "АТС"'!$A$30:$F$773,3,FALSE)+HLOOKUP($DL$1217,'[1]Сбытовая надбавка'!$F$5:$H$6,2,FALSE),2)+'[1]Иные услуги'!$C$6+HLOOKUP($DR$1216,'[1]Услуги по передаче'!$G$5:$J$7,2,FALSE))</f>
        <v>5311.56</v>
      </c>
      <c r="DT1229" s="73"/>
      <c r="DU1229" s="73"/>
      <c r="DV1229" s="73"/>
      <c r="DW1229" s="73"/>
      <c r="DX1229" s="74"/>
      <c r="DY1229" s="72">
        <f>IF($A1229="-","-",ROUND(VLOOKUP($A1229+ROUND(LEFT(DY$1219,2)/24,5),'[1]ОАО "АТС"'!$A$30:$F$773,3,FALSE)+HLOOKUP($DL$1217,'[1]Сбытовая надбавка'!$F$5:$H$6,2,FALSE),2)+'[1]Иные услуги'!$C$6+HLOOKUP($DR$1216,'[1]Услуги по передаче'!$G$5:$J$7,2,FALSE))</f>
        <v>5267.32</v>
      </c>
      <c r="DZ1229" s="73"/>
      <c r="EA1229" s="73"/>
      <c r="EB1229" s="73"/>
      <c r="EC1229" s="73"/>
      <c r="ED1229" s="74"/>
      <c r="EE1229" s="72">
        <f>IF($A1229="-","-",ROUND(VLOOKUP($A1229+ROUND(LEFT(EE$1219,2)/24,5),'[1]ОАО "АТС"'!$A$30:$F$773,3,FALSE)+HLOOKUP($DL$1217,'[1]Сбытовая надбавка'!$F$5:$H$6,2,FALSE),2)+'[1]Иные услуги'!$C$6+HLOOKUP($DR$1216,'[1]Услуги по передаче'!$G$5:$J$7,2,FALSE))</f>
        <v>5228.8500000000004</v>
      </c>
      <c r="EF1229" s="73"/>
      <c r="EG1229" s="73"/>
      <c r="EH1229" s="73"/>
      <c r="EI1229" s="73"/>
      <c r="EJ1229" s="74"/>
      <c r="EK1229" s="72">
        <f>IF($A1229="-","-",ROUND(VLOOKUP($A1229+ROUND(LEFT(EK$1219,2)/24,5),'[1]ОАО "АТС"'!$A$30:$F$773,3,FALSE)+HLOOKUP($DL$1217,'[1]Сбытовая надбавка'!$F$5:$H$6,2,FALSE),2)+'[1]Иные услуги'!$C$6+HLOOKUP($DR$1216,'[1]Услуги по передаче'!$G$5:$J$7,2,FALSE))</f>
        <v>5407.71</v>
      </c>
      <c r="EL1229" s="73"/>
      <c r="EM1229" s="73"/>
      <c r="EN1229" s="73"/>
      <c r="EO1229" s="73"/>
      <c r="EP1229" s="74"/>
      <c r="EQ1229" s="72">
        <f>IF($A1229="-","-",ROUND(VLOOKUP($A1229+ROUND(LEFT(EQ$1219,2)/24,5),'[1]ОАО "АТС"'!$A$30:$F$773,3,FALSE)+HLOOKUP($DL$1217,'[1]Сбытовая надбавка'!$F$5:$H$6,2,FALSE),2)+'[1]Иные услуги'!$C$6+HLOOKUP($DR$1216,'[1]Услуги по передаче'!$G$5:$J$7,2,FALSE))</f>
        <v>5303.58</v>
      </c>
      <c r="ER1229" s="73"/>
      <c r="ES1229" s="73"/>
      <c r="ET1229" s="73"/>
      <c r="EU1229" s="73"/>
      <c r="EV1229" s="74"/>
    </row>
    <row r="1230" spans="1:152" s="38" customFormat="1" ht="15.75" customHeight="1" x14ac:dyDescent="0.2">
      <c r="A1230" s="69">
        <f>$A$125</f>
        <v>44996</v>
      </c>
      <c r="B1230" s="70"/>
      <c r="C1230" s="70"/>
      <c r="D1230" s="70"/>
      <c r="E1230" s="70"/>
      <c r="F1230" s="70"/>
      <c r="G1230" s="70"/>
      <c r="H1230" s="71"/>
      <c r="I1230" s="72">
        <f>IF($A1230="-","-",ROUND(VLOOKUP($A1230+ROUND(LEFT(I$1219,1)/24,5),'[1]ОАО "АТС"'!$A$30:$F$773,3,FALSE)+HLOOKUP($DL$1217,'[1]Сбытовая надбавка'!$F$5:$H$6,2,FALSE),2)+'[1]Иные услуги'!$C$6+HLOOKUP($DR$1216,'[1]Услуги по передаче'!$G$5:$J$7,2,FALSE))</f>
        <v>5230.21</v>
      </c>
      <c r="J1230" s="73"/>
      <c r="K1230" s="73"/>
      <c r="L1230" s="73"/>
      <c r="M1230" s="73"/>
      <c r="N1230" s="74"/>
      <c r="O1230" s="72">
        <f>IF($A1230="-","-",ROUND(VLOOKUP($A1230+ROUND(LEFT(O$1219,1)/24,5),'[1]ОАО "АТС"'!$A$30:$F$773,3,FALSE)+HLOOKUP($DL$1217,'[1]Сбытовая надбавка'!$F$5:$H$6,2,FALSE),2)+'[1]Иные услуги'!$C$6+HLOOKUP($DR$1216,'[1]Услуги по передаче'!$G$5:$J$7,2,FALSE))</f>
        <v>5230.34</v>
      </c>
      <c r="P1230" s="73"/>
      <c r="Q1230" s="73"/>
      <c r="R1230" s="73"/>
      <c r="S1230" s="73"/>
      <c r="T1230" s="74"/>
      <c r="U1230" s="72">
        <f>IF($A1230="-","-",ROUND(VLOOKUP($A1230+ROUND(LEFT(U$1219,1)/24,5),'[1]ОАО "АТС"'!$A$30:$F$773,3,FALSE)+HLOOKUP($DL$1217,'[1]Сбытовая надбавка'!$F$5:$H$6,2,FALSE),2)+'[1]Иные услуги'!$C$6+HLOOKUP($DR$1216,'[1]Услуги по передаче'!$G$5:$J$7,2,FALSE))</f>
        <v>5230.57</v>
      </c>
      <c r="V1230" s="73"/>
      <c r="W1230" s="73"/>
      <c r="X1230" s="73"/>
      <c r="Y1230" s="73"/>
      <c r="Z1230" s="74"/>
      <c r="AA1230" s="72">
        <f>IF($A1230="-","-",ROUND(VLOOKUP($A1230+ROUND(LEFT(AA$1219,1)/24,5),'[1]ОАО "АТС"'!$A$30:$F$773,3,FALSE)+HLOOKUP($DL$1217,'[1]Сбытовая надбавка'!$F$5:$H$6,2,FALSE),2)+'[1]Иные услуги'!$C$6+HLOOKUP($DR$1216,'[1]Услуги по передаче'!$G$5:$J$7,2,FALSE))</f>
        <v>5230.6000000000004</v>
      </c>
      <c r="AB1230" s="73"/>
      <c r="AC1230" s="73"/>
      <c r="AD1230" s="73"/>
      <c r="AE1230" s="73"/>
      <c r="AF1230" s="74"/>
      <c r="AG1230" s="72">
        <f>IF($A1230="-","-",ROUND(VLOOKUP($A1230+ROUND(LEFT(AG$1219,1)/24,5),'[1]ОАО "АТС"'!$A$30:$F$773,3,FALSE)+HLOOKUP($DL$1217,'[1]Сбытовая надбавка'!$F$5:$H$6,2,FALSE),2)+'[1]Иные услуги'!$C$6+HLOOKUP($DR$1216,'[1]Услуги по передаче'!$G$5:$J$7,2,FALSE))</f>
        <v>5230.4800000000005</v>
      </c>
      <c r="AH1230" s="73"/>
      <c r="AI1230" s="73"/>
      <c r="AJ1230" s="73"/>
      <c r="AK1230" s="73"/>
      <c r="AL1230" s="74"/>
      <c r="AM1230" s="72">
        <f>IF($A1230="-","-",ROUND(VLOOKUP($A1230+ROUND(LEFT(AM$1219,1)/24,5),'[1]ОАО "АТС"'!$A$30:$F$773,3,FALSE)+HLOOKUP($DL$1217,'[1]Сбытовая надбавка'!$F$5:$H$6,2,FALSE),2)+'[1]Иные услуги'!$C$6+HLOOKUP($DR$1216,'[1]Услуги по передаче'!$G$5:$J$7,2,FALSE))</f>
        <v>5230.3</v>
      </c>
      <c r="AN1230" s="73"/>
      <c r="AO1230" s="73"/>
      <c r="AP1230" s="73"/>
      <c r="AQ1230" s="73"/>
      <c r="AR1230" s="74"/>
      <c r="AS1230" s="72">
        <f>IF($A1230="-","-",ROUND(VLOOKUP($A1230+ROUND(LEFT(AS$1219,1)/24,5),'[1]ОАО "АТС"'!$A$30:$F$773,3,FALSE)+HLOOKUP($DL$1217,'[1]Сбытовая надбавка'!$F$5:$H$6,2,FALSE),2)+'[1]Иные услуги'!$C$6+HLOOKUP($DR$1216,'[1]Услуги по передаче'!$G$5:$J$7,2,FALSE))</f>
        <v>5229.6000000000004</v>
      </c>
      <c r="AT1230" s="73"/>
      <c r="AU1230" s="73"/>
      <c r="AV1230" s="73"/>
      <c r="AW1230" s="73"/>
      <c r="AX1230" s="74"/>
      <c r="AY1230" s="72">
        <f>IF($A1230="-","-",ROUND(VLOOKUP($A1230+ROUND(LEFT(AY$1219,1)/24,5),'[1]ОАО "АТС"'!$A$30:$F$773,3,FALSE)+HLOOKUP($DL$1217,'[1]Сбытовая надбавка'!$F$5:$H$6,2,FALSE),2)+'[1]Иные услуги'!$C$6+HLOOKUP($DR$1216,'[1]Услуги по передаче'!$G$5:$J$7,2,FALSE))</f>
        <v>5229.59</v>
      </c>
      <c r="AZ1230" s="73"/>
      <c r="BA1230" s="73"/>
      <c r="BB1230" s="73"/>
      <c r="BC1230" s="73"/>
      <c r="BD1230" s="74"/>
      <c r="BE1230" s="72">
        <f>IF($A1230="-","-",ROUND(VLOOKUP($A1230+ROUND(LEFT(BE$1219,1)/24,5),'[1]ОАО "АТС"'!$A$30:$F$773,3,FALSE)+HLOOKUP($DL$1217,'[1]Сбытовая надбавка'!$F$5:$H$6,2,FALSE),2)+'[1]Иные услуги'!$C$6+HLOOKUP($DR$1216,'[1]Услуги по передаче'!$G$5:$J$7,2,FALSE))</f>
        <v>5230.8600000000006</v>
      </c>
      <c r="BF1230" s="73"/>
      <c r="BG1230" s="73"/>
      <c r="BH1230" s="73"/>
      <c r="BI1230" s="73"/>
      <c r="BJ1230" s="74"/>
      <c r="BK1230" s="72">
        <f>IF($A1230="-","-",ROUND(VLOOKUP($A1230+ROUND(LEFT(BK$1219,1)/24,5),'[1]ОАО "АТС"'!$A$30:$F$773,3,FALSE)+HLOOKUP($DL$1217,'[1]Сбытовая надбавка'!$F$5:$H$6,2,FALSE),2)+'[1]Иные услуги'!$C$6+HLOOKUP($DR$1216,'[1]Услуги по передаче'!$G$5:$J$7,2,FALSE))</f>
        <v>5230.93</v>
      </c>
      <c r="BL1230" s="73"/>
      <c r="BM1230" s="73"/>
      <c r="BN1230" s="73"/>
      <c r="BO1230" s="73"/>
      <c r="BP1230" s="74"/>
      <c r="BQ1230" s="72">
        <f>IF($A1230="-","-",ROUND(VLOOKUP($A1230+ROUND(LEFT(BQ$1219,2)/24,5),'[1]ОАО "АТС"'!$A$30:$F$773,3,FALSE)+HLOOKUP($DL$1217,'[1]Сбытовая надбавка'!$F$5:$H$6,2,FALSE),2)+'[1]Иные услуги'!$C$6+HLOOKUP($DR$1216,'[1]Услуги по передаче'!$G$5:$J$7,2,FALSE))</f>
        <v>5230.9400000000005</v>
      </c>
      <c r="BR1230" s="73"/>
      <c r="BS1230" s="73"/>
      <c r="BT1230" s="73"/>
      <c r="BU1230" s="73"/>
      <c r="BV1230" s="74"/>
      <c r="BW1230" s="72">
        <f>IF($A1230="-","-",ROUND(VLOOKUP($A1230+ROUND(LEFT(BW$1219,2)/24,5),'[1]ОАО "АТС"'!$A$30:$F$773,3,FALSE)+HLOOKUP($DL$1217,'[1]Сбытовая надбавка'!$F$5:$H$6,2,FALSE),2)+'[1]Иные услуги'!$C$6+HLOOKUP($DR$1216,'[1]Услуги по передаче'!$G$5:$J$7,2,FALSE))</f>
        <v>5230.9400000000005</v>
      </c>
      <c r="BX1230" s="73"/>
      <c r="BY1230" s="73"/>
      <c r="BZ1230" s="73"/>
      <c r="CA1230" s="73"/>
      <c r="CB1230" s="74"/>
      <c r="CC1230" s="72">
        <f>IF($A1230="-","-",ROUND(VLOOKUP($A1230+ROUND(LEFT(CC$1219,2)/24,5),'[1]ОАО "АТС"'!$A$30:$F$773,3,FALSE)+HLOOKUP($DL$1217,'[1]Сбытовая надбавка'!$F$5:$H$6,2,FALSE),2)+'[1]Иные услуги'!$C$6+HLOOKUP($DR$1216,'[1]Услуги по передаче'!$G$5:$J$7,2,FALSE))</f>
        <v>5230.97</v>
      </c>
      <c r="CD1230" s="73"/>
      <c r="CE1230" s="73"/>
      <c r="CF1230" s="73"/>
      <c r="CG1230" s="73"/>
      <c r="CH1230" s="74"/>
      <c r="CI1230" s="72">
        <f>IF($A1230="-","-",ROUND(VLOOKUP($A1230+ROUND(LEFT(CI$1219,2)/24,5),'[1]ОАО "АТС"'!$A$30:$F$773,3,FALSE)+HLOOKUP($DL$1217,'[1]Сбытовая надбавка'!$F$5:$H$6,2,FALSE),2)+'[1]Иные услуги'!$C$6+HLOOKUP($DR$1216,'[1]Услуги по передаче'!$G$5:$J$7,2,FALSE))</f>
        <v>5230.9800000000005</v>
      </c>
      <c r="CJ1230" s="73"/>
      <c r="CK1230" s="73"/>
      <c r="CL1230" s="73"/>
      <c r="CM1230" s="73"/>
      <c r="CN1230" s="74"/>
      <c r="CO1230" s="72">
        <f>IF($A1230="-","-",ROUND(VLOOKUP($A1230+ROUND(LEFT(CO$1219,2)/24,5),'[1]ОАО "АТС"'!$A$30:$F$773,3,FALSE)+HLOOKUP($DL$1217,'[1]Сбытовая надбавка'!$F$5:$H$6,2,FALSE),2)+'[1]Иные услуги'!$C$6+HLOOKUP($DR$1216,'[1]Услуги по передаче'!$G$5:$J$7,2,FALSE))</f>
        <v>5231.01</v>
      </c>
      <c r="CP1230" s="73"/>
      <c r="CQ1230" s="73"/>
      <c r="CR1230" s="73"/>
      <c r="CS1230" s="73"/>
      <c r="CT1230" s="74"/>
      <c r="CU1230" s="72">
        <f>IF($A1230="-","-",ROUND(VLOOKUP($A1230+ROUND(LEFT(CU$1219,2)/24,5),'[1]ОАО "АТС"'!$A$30:$F$773,3,FALSE)+HLOOKUP($DL$1217,'[1]Сбытовая надбавка'!$F$5:$H$6,2,FALSE),2)+'[1]Иные услуги'!$C$6+HLOOKUP($DR$1216,'[1]Услуги по передаче'!$G$5:$J$7,2,FALSE))</f>
        <v>5231</v>
      </c>
      <c r="CV1230" s="73"/>
      <c r="CW1230" s="73"/>
      <c r="CX1230" s="73"/>
      <c r="CY1230" s="73"/>
      <c r="CZ1230" s="74"/>
      <c r="DA1230" s="72">
        <f>IF($A1230="-","-",ROUND(VLOOKUP($A1230+ROUND(LEFT(DA$1219,2)/24,5),'[1]ОАО "АТС"'!$A$30:$F$773,3,FALSE)+HLOOKUP($DL$1217,'[1]Сбытовая надбавка'!$F$5:$H$6,2,FALSE),2)+'[1]Иные услуги'!$C$6+HLOOKUP($DR$1216,'[1]Услуги по передаче'!$G$5:$J$7,2,FALSE))</f>
        <v>5231.16</v>
      </c>
      <c r="DB1230" s="73"/>
      <c r="DC1230" s="73"/>
      <c r="DD1230" s="73"/>
      <c r="DE1230" s="73"/>
      <c r="DF1230" s="74"/>
      <c r="DG1230" s="72">
        <f>IF($A1230="-","-",ROUND(VLOOKUP($A1230+ROUND(LEFT(DG$1219,2)/24,5),'[1]ОАО "АТС"'!$A$30:$F$773,3,FALSE)+HLOOKUP($DL$1217,'[1]Сбытовая надбавка'!$F$5:$H$6,2,FALSE),2)+'[1]Иные услуги'!$C$6+HLOOKUP($DR$1216,'[1]Услуги по передаче'!$G$5:$J$7,2,FALSE))</f>
        <v>5230.6400000000003</v>
      </c>
      <c r="DH1230" s="73"/>
      <c r="DI1230" s="73"/>
      <c r="DJ1230" s="73"/>
      <c r="DK1230" s="73"/>
      <c r="DL1230" s="74"/>
      <c r="DM1230" s="72">
        <f>IF($A1230="-","-",ROUND(VLOOKUP($A1230+ROUND(LEFT(DM$1219,2)/24,5),'[1]ОАО "АТС"'!$A$30:$F$773,3,FALSE)+HLOOKUP($DL$1217,'[1]Сбытовая надбавка'!$F$5:$H$6,2,FALSE),2)+'[1]Иные услуги'!$C$6+HLOOKUP($DR$1216,'[1]Услуги по передаче'!$G$5:$J$7,2,FALSE))</f>
        <v>5246.18</v>
      </c>
      <c r="DN1230" s="73"/>
      <c r="DO1230" s="73"/>
      <c r="DP1230" s="73"/>
      <c r="DQ1230" s="73"/>
      <c r="DR1230" s="74"/>
      <c r="DS1230" s="72">
        <f>IF($A1230="-","-",ROUND(VLOOKUP($A1230+ROUND(LEFT(DS$1219,2)/24,5),'[1]ОАО "АТС"'!$A$30:$F$773,3,FALSE)+HLOOKUP($DL$1217,'[1]Сбытовая надбавка'!$F$5:$H$6,2,FALSE),2)+'[1]Иные услуги'!$C$6+HLOOKUP($DR$1216,'[1]Услуги по передаче'!$G$5:$J$7,2,FALSE))</f>
        <v>5236.83</v>
      </c>
      <c r="DT1230" s="73"/>
      <c r="DU1230" s="73"/>
      <c r="DV1230" s="73"/>
      <c r="DW1230" s="73"/>
      <c r="DX1230" s="74"/>
      <c r="DY1230" s="72">
        <f>IF($A1230="-","-",ROUND(VLOOKUP($A1230+ROUND(LEFT(DY$1219,2)/24,5),'[1]ОАО "АТС"'!$A$30:$F$773,3,FALSE)+HLOOKUP($DL$1217,'[1]Сбытовая надбавка'!$F$5:$H$6,2,FALSE),2)+'[1]Иные услуги'!$C$6+HLOOKUP($DR$1216,'[1]Услуги по передаче'!$G$5:$J$7,2,FALSE))</f>
        <v>5229.63</v>
      </c>
      <c r="DZ1230" s="73"/>
      <c r="EA1230" s="73"/>
      <c r="EB1230" s="73"/>
      <c r="EC1230" s="73"/>
      <c r="ED1230" s="74"/>
      <c r="EE1230" s="72">
        <f>IF($A1230="-","-",ROUND(VLOOKUP($A1230+ROUND(LEFT(EE$1219,2)/24,5),'[1]ОАО "АТС"'!$A$30:$F$773,3,FALSE)+HLOOKUP($DL$1217,'[1]Сбытовая надбавка'!$F$5:$H$6,2,FALSE),2)+'[1]Иные услуги'!$C$6+HLOOKUP($DR$1216,'[1]Услуги по передаче'!$G$5:$J$7,2,FALSE))</f>
        <v>5228.68</v>
      </c>
      <c r="EF1230" s="73"/>
      <c r="EG1230" s="73"/>
      <c r="EH1230" s="73"/>
      <c r="EI1230" s="73"/>
      <c r="EJ1230" s="74"/>
      <c r="EK1230" s="72">
        <f>IF($A1230="-","-",ROUND(VLOOKUP($A1230+ROUND(LEFT(EK$1219,2)/24,5),'[1]ОАО "АТС"'!$A$30:$F$773,3,FALSE)+HLOOKUP($DL$1217,'[1]Сбытовая надбавка'!$F$5:$H$6,2,FALSE),2)+'[1]Иные услуги'!$C$6+HLOOKUP($DR$1216,'[1]Услуги по передаче'!$G$5:$J$7,2,FALSE))</f>
        <v>5359.62</v>
      </c>
      <c r="EL1230" s="73"/>
      <c r="EM1230" s="73"/>
      <c r="EN1230" s="73"/>
      <c r="EO1230" s="73"/>
      <c r="EP1230" s="74"/>
      <c r="EQ1230" s="72">
        <f>IF($A1230="-","-",ROUND(VLOOKUP($A1230+ROUND(LEFT(EQ$1219,2)/24,5),'[1]ОАО "АТС"'!$A$30:$F$773,3,FALSE)+HLOOKUP($DL$1217,'[1]Сбытовая надбавка'!$F$5:$H$6,2,FALSE),2)+'[1]Иные услуги'!$C$6+HLOOKUP($DR$1216,'[1]Услуги по передаче'!$G$5:$J$7,2,FALSE))</f>
        <v>5293.66</v>
      </c>
      <c r="ER1230" s="73"/>
      <c r="ES1230" s="73"/>
      <c r="ET1230" s="73"/>
      <c r="EU1230" s="73"/>
      <c r="EV1230" s="74"/>
    </row>
    <row r="1231" spans="1:152" s="38" customFormat="1" ht="15.75" customHeight="1" x14ac:dyDescent="0.2">
      <c r="A1231" s="69">
        <f>$A$126</f>
        <v>44997</v>
      </c>
      <c r="B1231" s="70"/>
      <c r="C1231" s="70"/>
      <c r="D1231" s="70"/>
      <c r="E1231" s="70"/>
      <c r="F1231" s="70"/>
      <c r="G1231" s="70"/>
      <c r="H1231" s="71"/>
      <c r="I1231" s="72">
        <f>IF($A1231="-","-",ROUND(VLOOKUP($A1231+ROUND(LEFT(I$1219,1)/24,5),'[1]ОАО "АТС"'!$A$30:$F$773,3,FALSE)+HLOOKUP($DL$1217,'[1]Сбытовая надбавка'!$F$5:$H$6,2,FALSE),2)+'[1]Иные услуги'!$C$6+HLOOKUP($DR$1216,'[1]Услуги по передаче'!$G$5:$J$7,2,FALSE))</f>
        <v>5230.62</v>
      </c>
      <c r="J1231" s="73"/>
      <c r="K1231" s="73"/>
      <c r="L1231" s="73"/>
      <c r="M1231" s="73"/>
      <c r="N1231" s="74"/>
      <c r="O1231" s="72">
        <f>IF($A1231="-","-",ROUND(VLOOKUP($A1231+ROUND(LEFT(O$1219,1)/24,5),'[1]ОАО "АТС"'!$A$30:$F$773,3,FALSE)+HLOOKUP($DL$1217,'[1]Сбытовая надбавка'!$F$5:$H$6,2,FALSE),2)+'[1]Иные услуги'!$C$6+HLOOKUP($DR$1216,'[1]Услуги по передаче'!$G$5:$J$7,2,FALSE))</f>
        <v>5230.72</v>
      </c>
      <c r="P1231" s="73"/>
      <c r="Q1231" s="73"/>
      <c r="R1231" s="73"/>
      <c r="S1231" s="73"/>
      <c r="T1231" s="74"/>
      <c r="U1231" s="72">
        <f>IF($A1231="-","-",ROUND(VLOOKUP($A1231+ROUND(LEFT(U$1219,1)/24,5),'[1]ОАО "АТС"'!$A$30:$F$773,3,FALSE)+HLOOKUP($DL$1217,'[1]Сбытовая надбавка'!$F$5:$H$6,2,FALSE),2)+'[1]Иные услуги'!$C$6+HLOOKUP($DR$1216,'[1]Услуги по передаче'!$G$5:$J$7,2,FALSE))</f>
        <v>5230.84</v>
      </c>
      <c r="V1231" s="73"/>
      <c r="W1231" s="73"/>
      <c r="X1231" s="73"/>
      <c r="Y1231" s="73"/>
      <c r="Z1231" s="74"/>
      <c r="AA1231" s="72">
        <f>IF($A1231="-","-",ROUND(VLOOKUP($A1231+ROUND(LEFT(AA$1219,1)/24,5),'[1]ОАО "АТС"'!$A$30:$F$773,3,FALSE)+HLOOKUP($DL$1217,'[1]Сбытовая надбавка'!$F$5:$H$6,2,FALSE),2)+'[1]Иные услуги'!$C$6+HLOOKUP($DR$1216,'[1]Услуги по передаче'!$G$5:$J$7,2,FALSE))</f>
        <v>5230.88</v>
      </c>
      <c r="AB1231" s="73"/>
      <c r="AC1231" s="73"/>
      <c r="AD1231" s="73"/>
      <c r="AE1231" s="73"/>
      <c r="AF1231" s="74"/>
      <c r="AG1231" s="72">
        <f>IF($A1231="-","-",ROUND(VLOOKUP($A1231+ROUND(LEFT(AG$1219,1)/24,5),'[1]ОАО "АТС"'!$A$30:$F$773,3,FALSE)+HLOOKUP($DL$1217,'[1]Сбытовая надбавка'!$F$5:$H$6,2,FALSE),2)+'[1]Иные услуги'!$C$6+HLOOKUP($DR$1216,'[1]Услуги по передаче'!$G$5:$J$7,2,FALSE))</f>
        <v>5230.83</v>
      </c>
      <c r="AH1231" s="73"/>
      <c r="AI1231" s="73"/>
      <c r="AJ1231" s="73"/>
      <c r="AK1231" s="73"/>
      <c r="AL1231" s="74"/>
      <c r="AM1231" s="72">
        <f>IF($A1231="-","-",ROUND(VLOOKUP($A1231+ROUND(LEFT(AM$1219,1)/24,5),'[1]ОАО "АТС"'!$A$30:$F$773,3,FALSE)+HLOOKUP($DL$1217,'[1]Сбытовая надбавка'!$F$5:$H$6,2,FALSE),2)+'[1]Иные услуги'!$C$6+HLOOKUP($DR$1216,'[1]Услуги по передаче'!$G$5:$J$7,2,FALSE))</f>
        <v>5230.74</v>
      </c>
      <c r="AN1231" s="73"/>
      <c r="AO1231" s="73"/>
      <c r="AP1231" s="73"/>
      <c r="AQ1231" s="73"/>
      <c r="AR1231" s="74"/>
      <c r="AS1231" s="72">
        <f>IF($A1231="-","-",ROUND(VLOOKUP($A1231+ROUND(LEFT(AS$1219,1)/24,5),'[1]ОАО "АТС"'!$A$30:$F$773,3,FALSE)+HLOOKUP($DL$1217,'[1]Сбытовая надбавка'!$F$5:$H$6,2,FALSE),2)+'[1]Иные услуги'!$C$6+HLOOKUP($DR$1216,'[1]Услуги по передаче'!$G$5:$J$7,2,FALSE))</f>
        <v>5230.09</v>
      </c>
      <c r="AT1231" s="73"/>
      <c r="AU1231" s="73"/>
      <c r="AV1231" s="73"/>
      <c r="AW1231" s="73"/>
      <c r="AX1231" s="74"/>
      <c r="AY1231" s="72">
        <f>IF($A1231="-","-",ROUND(VLOOKUP($A1231+ROUND(LEFT(AY$1219,1)/24,5),'[1]ОАО "АТС"'!$A$30:$F$773,3,FALSE)+HLOOKUP($DL$1217,'[1]Сбытовая надбавка'!$F$5:$H$6,2,FALSE),2)+'[1]Иные услуги'!$C$6+HLOOKUP($DR$1216,'[1]Услуги по передаче'!$G$5:$J$7,2,FALSE))</f>
        <v>5229.7300000000005</v>
      </c>
      <c r="AZ1231" s="73"/>
      <c r="BA1231" s="73"/>
      <c r="BB1231" s="73"/>
      <c r="BC1231" s="73"/>
      <c r="BD1231" s="74"/>
      <c r="BE1231" s="72">
        <f>IF($A1231="-","-",ROUND(VLOOKUP($A1231+ROUND(LEFT(BE$1219,1)/24,5),'[1]ОАО "АТС"'!$A$30:$F$773,3,FALSE)+HLOOKUP($DL$1217,'[1]Сбытовая надбавка'!$F$5:$H$6,2,FALSE),2)+'[1]Иные услуги'!$C$6+HLOOKUP($DR$1216,'[1]Услуги по передаче'!$G$5:$J$7,2,FALSE))</f>
        <v>5230.8999999999996</v>
      </c>
      <c r="BF1231" s="73"/>
      <c r="BG1231" s="73"/>
      <c r="BH1231" s="73"/>
      <c r="BI1231" s="73"/>
      <c r="BJ1231" s="74"/>
      <c r="BK1231" s="72">
        <f>IF($A1231="-","-",ROUND(VLOOKUP($A1231+ROUND(LEFT(BK$1219,1)/24,5),'[1]ОАО "АТС"'!$A$30:$F$773,3,FALSE)+HLOOKUP($DL$1217,'[1]Сбытовая надбавка'!$F$5:$H$6,2,FALSE),2)+'[1]Иные услуги'!$C$6+HLOOKUP($DR$1216,'[1]Услуги по передаче'!$G$5:$J$7,2,FALSE))</f>
        <v>5230.96</v>
      </c>
      <c r="BL1231" s="73"/>
      <c r="BM1231" s="73"/>
      <c r="BN1231" s="73"/>
      <c r="BO1231" s="73"/>
      <c r="BP1231" s="74"/>
      <c r="BQ1231" s="72">
        <f>IF($A1231="-","-",ROUND(VLOOKUP($A1231+ROUND(LEFT(BQ$1219,2)/24,5),'[1]ОАО "АТС"'!$A$30:$F$773,3,FALSE)+HLOOKUP($DL$1217,'[1]Сбытовая надбавка'!$F$5:$H$6,2,FALSE),2)+'[1]Иные услуги'!$C$6+HLOOKUP($DR$1216,'[1]Услуги по передаче'!$G$5:$J$7,2,FALSE))</f>
        <v>5230.97</v>
      </c>
      <c r="BR1231" s="73"/>
      <c r="BS1231" s="73"/>
      <c r="BT1231" s="73"/>
      <c r="BU1231" s="73"/>
      <c r="BV1231" s="74"/>
      <c r="BW1231" s="72">
        <f>IF($A1231="-","-",ROUND(VLOOKUP($A1231+ROUND(LEFT(BW$1219,2)/24,5),'[1]ОАО "АТС"'!$A$30:$F$773,3,FALSE)+HLOOKUP($DL$1217,'[1]Сбытовая надбавка'!$F$5:$H$6,2,FALSE),2)+'[1]Иные услуги'!$C$6+HLOOKUP($DR$1216,'[1]Услуги по передаче'!$G$5:$J$7,2,FALSE))</f>
        <v>5231</v>
      </c>
      <c r="BX1231" s="73"/>
      <c r="BY1231" s="73"/>
      <c r="BZ1231" s="73"/>
      <c r="CA1231" s="73"/>
      <c r="CB1231" s="74"/>
      <c r="CC1231" s="72">
        <f>IF($A1231="-","-",ROUND(VLOOKUP($A1231+ROUND(LEFT(CC$1219,2)/24,5),'[1]ОАО "АТС"'!$A$30:$F$773,3,FALSE)+HLOOKUP($DL$1217,'[1]Сбытовая надбавка'!$F$5:$H$6,2,FALSE),2)+'[1]Иные услуги'!$C$6+HLOOKUP($DR$1216,'[1]Услуги по передаче'!$G$5:$J$7,2,FALSE))</f>
        <v>5231</v>
      </c>
      <c r="CD1231" s="73"/>
      <c r="CE1231" s="73"/>
      <c r="CF1231" s="73"/>
      <c r="CG1231" s="73"/>
      <c r="CH1231" s="74"/>
      <c r="CI1231" s="72">
        <f>IF($A1231="-","-",ROUND(VLOOKUP($A1231+ROUND(LEFT(CI$1219,2)/24,5),'[1]ОАО "АТС"'!$A$30:$F$773,3,FALSE)+HLOOKUP($DL$1217,'[1]Сбытовая надбавка'!$F$5:$H$6,2,FALSE),2)+'[1]Иные услуги'!$C$6+HLOOKUP($DR$1216,'[1]Услуги по передаче'!$G$5:$J$7,2,FALSE))</f>
        <v>5231</v>
      </c>
      <c r="CJ1231" s="73"/>
      <c r="CK1231" s="73"/>
      <c r="CL1231" s="73"/>
      <c r="CM1231" s="73"/>
      <c r="CN1231" s="74"/>
      <c r="CO1231" s="72">
        <f>IF($A1231="-","-",ROUND(VLOOKUP($A1231+ROUND(LEFT(CO$1219,2)/24,5),'[1]ОАО "АТС"'!$A$30:$F$773,3,FALSE)+HLOOKUP($DL$1217,'[1]Сбытовая надбавка'!$F$5:$H$6,2,FALSE),2)+'[1]Иные услуги'!$C$6+HLOOKUP($DR$1216,'[1]Услуги по передаче'!$G$5:$J$7,2,FALSE))</f>
        <v>5231.01</v>
      </c>
      <c r="CP1231" s="73"/>
      <c r="CQ1231" s="73"/>
      <c r="CR1231" s="73"/>
      <c r="CS1231" s="73"/>
      <c r="CT1231" s="74"/>
      <c r="CU1231" s="72">
        <f>IF($A1231="-","-",ROUND(VLOOKUP($A1231+ROUND(LEFT(CU$1219,2)/24,5),'[1]ОАО "АТС"'!$A$30:$F$773,3,FALSE)+HLOOKUP($DL$1217,'[1]Сбытовая надбавка'!$F$5:$H$6,2,FALSE),2)+'[1]Иные услуги'!$C$6+HLOOKUP($DR$1216,'[1]Услуги по передаче'!$G$5:$J$7,2,FALSE))</f>
        <v>5231.01</v>
      </c>
      <c r="CV1231" s="73"/>
      <c r="CW1231" s="73"/>
      <c r="CX1231" s="73"/>
      <c r="CY1231" s="73"/>
      <c r="CZ1231" s="74"/>
      <c r="DA1231" s="72">
        <f>IF($A1231="-","-",ROUND(VLOOKUP($A1231+ROUND(LEFT(DA$1219,2)/24,5),'[1]ОАО "АТС"'!$A$30:$F$773,3,FALSE)+HLOOKUP($DL$1217,'[1]Сбытовая надбавка'!$F$5:$H$6,2,FALSE),2)+'[1]Иные услуги'!$C$6+HLOOKUP($DR$1216,'[1]Услуги по передаче'!$G$5:$J$7,2,FALSE))</f>
        <v>5231.12</v>
      </c>
      <c r="DB1231" s="73"/>
      <c r="DC1231" s="73"/>
      <c r="DD1231" s="73"/>
      <c r="DE1231" s="73"/>
      <c r="DF1231" s="74"/>
      <c r="DG1231" s="72">
        <f>IF($A1231="-","-",ROUND(VLOOKUP($A1231+ROUND(LEFT(DG$1219,2)/24,5),'[1]ОАО "АТС"'!$A$30:$F$773,3,FALSE)+HLOOKUP($DL$1217,'[1]Сбытовая надбавка'!$F$5:$H$6,2,FALSE),2)+'[1]Иные услуги'!$C$6+HLOOKUP($DR$1216,'[1]Услуги по передаче'!$G$5:$J$7,2,FALSE))</f>
        <v>5230.68</v>
      </c>
      <c r="DH1231" s="73"/>
      <c r="DI1231" s="73"/>
      <c r="DJ1231" s="73"/>
      <c r="DK1231" s="73"/>
      <c r="DL1231" s="74"/>
      <c r="DM1231" s="72">
        <f>IF($A1231="-","-",ROUND(VLOOKUP($A1231+ROUND(LEFT(DM$1219,2)/24,5),'[1]ОАО "АТС"'!$A$30:$F$773,3,FALSE)+HLOOKUP($DL$1217,'[1]Сбытовая надбавка'!$F$5:$H$6,2,FALSE),2)+'[1]Иные услуги'!$C$6+HLOOKUP($DR$1216,'[1]Услуги по передаче'!$G$5:$J$7,2,FALSE))</f>
        <v>5262.63</v>
      </c>
      <c r="DN1231" s="73"/>
      <c r="DO1231" s="73"/>
      <c r="DP1231" s="73"/>
      <c r="DQ1231" s="73"/>
      <c r="DR1231" s="74"/>
      <c r="DS1231" s="72">
        <f>IF($A1231="-","-",ROUND(VLOOKUP($A1231+ROUND(LEFT(DS$1219,2)/24,5),'[1]ОАО "АТС"'!$A$30:$F$773,3,FALSE)+HLOOKUP($DL$1217,'[1]Сбытовая надбавка'!$F$5:$H$6,2,FALSE),2)+'[1]Иные услуги'!$C$6+HLOOKUP($DR$1216,'[1]Услуги по передаче'!$G$5:$J$7,2,FALSE))</f>
        <v>5297.66</v>
      </c>
      <c r="DT1231" s="73"/>
      <c r="DU1231" s="73"/>
      <c r="DV1231" s="73"/>
      <c r="DW1231" s="73"/>
      <c r="DX1231" s="74"/>
      <c r="DY1231" s="72">
        <f>IF($A1231="-","-",ROUND(VLOOKUP($A1231+ROUND(LEFT(DY$1219,2)/24,5),'[1]ОАО "АТС"'!$A$30:$F$773,3,FALSE)+HLOOKUP($DL$1217,'[1]Сбытовая надбавка'!$F$5:$H$6,2,FALSE),2)+'[1]Иные услуги'!$C$6+HLOOKUP($DR$1216,'[1]Услуги по передаче'!$G$5:$J$7,2,FALSE))</f>
        <v>5246.7300000000005</v>
      </c>
      <c r="DZ1231" s="73"/>
      <c r="EA1231" s="73"/>
      <c r="EB1231" s="73"/>
      <c r="EC1231" s="73"/>
      <c r="ED1231" s="74"/>
      <c r="EE1231" s="72">
        <f>IF($A1231="-","-",ROUND(VLOOKUP($A1231+ROUND(LEFT(EE$1219,2)/24,5),'[1]ОАО "АТС"'!$A$30:$F$773,3,FALSE)+HLOOKUP($DL$1217,'[1]Сбытовая надбавка'!$F$5:$H$6,2,FALSE),2)+'[1]Иные услуги'!$C$6+HLOOKUP($DR$1216,'[1]Услуги по передаче'!$G$5:$J$7,2,FALSE))</f>
        <v>5229.2300000000005</v>
      </c>
      <c r="EF1231" s="73"/>
      <c r="EG1231" s="73"/>
      <c r="EH1231" s="73"/>
      <c r="EI1231" s="73"/>
      <c r="EJ1231" s="74"/>
      <c r="EK1231" s="72">
        <f>IF($A1231="-","-",ROUND(VLOOKUP($A1231+ROUND(LEFT(EK$1219,2)/24,5),'[1]ОАО "АТС"'!$A$30:$F$773,3,FALSE)+HLOOKUP($DL$1217,'[1]Сбытовая надбавка'!$F$5:$H$6,2,FALSE),2)+'[1]Иные услуги'!$C$6+HLOOKUP($DR$1216,'[1]Услуги по передаче'!$G$5:$J$7,2,FALSE))</f>
        <v>5394.51</v>
      </c>
      <c r="EL1231" s="73"/>
      <c r="EM1231" s="73"/>
      <c r="EN1231" s="73"/>
      <c r="EO1231" s="73"/>
      <c r="EP1231" s="74"/>
      <c r="EQ1231" s="72">
        <f>IF($A1231="-","-",ROUND(VLOOKUP($A1231+ROUND(LEFT(EQ$1219,2)/24,5),'[1]ОАО "АТС"'!$A$30:$F$773,3,FALSE)+HLOOKUP($DL$1217,'[1]Сбытовая надбавка'!$F$5:$H$6,2,FALSE),2)+'[1]Иные услуги'!$C$6+HLOOKUP($DR$1216,'[1]Услуги по передаче'!$G$5:$J$7,2,FALSE))</f>
        <v>5291.31</v>
      </c>
      <c r="ER1231" s="73"/>
      <c r="ES1231" s="73"/>
      <c r="ET1231" s="73"/>
      <c r="EU1231" s="73"/>
      <c r="EV1231" s="74"/>
    </row>
    <row r="1232" spans="1:152" s="38" customFormat="1" ht="15.75" customHeight="1" x14ac:dyDescent="0.2">
      <c r="A1232" s="69">
        <f>$A$127</f>
        <v>44998</v>
      </c>
      <c r="B1232" s="70"/>
      <c r="C1232" s="70"/>
      <c r="D1232" s="70"/>
      <c r="E1232" s="70"/>
      <c r="F1232" s="70"/>
      <c r="G1232" s="70"/>
      <c r="H1232" s="71"/>
      <c r="I1232" s="72">
        <f>IF($A1232="-","-",ROUND(VLOOKUP($A1232+ROUND(LEFT(I$1219,1)/24,5),'[1]ОАО "АТС"'!$A$30:$F$773,3,FALSE)+HLOOKUP($DL$1217,'[1]Сбытовая надбавка'!$F$5:$H$6,2,FALSE),2)+'[1]Иные услуги'!$C$6+HLOOKUP($DR$1216,'[1]Услуги по передаче'!$G$5:$J$7,2,FALSE))</f>
        <v>5230.54</v>
      </c>
      <c r="J1232" s="73"/>
      <c r="K1232" s="73"/>
      <c r="L1232" s="73"/>
      <c r="M1232" s="73"/>
      <c r="N1232" s="74"/>
      <c r="O1232" s="72">
        <f>IF($A1232="-","-",ROUND(VLOOKUP($A1232+ROUND(LEFT(O$1219,1)/24,5),'[1]ОАО "АТС"'!$A$30:$F$773,3,FALSE)+HLOOKUP($DL$1217,'[1]Сбытовая надбавка'!$F$5:$H$6,2,FALSE),2)+'[1]Иные услуги'!$C$6+HLOOKUP($DR$1216,'[1]Услуги по передаче'!$G$5:$J$7,2,FALSE))</f>
        <v>5230.6000000000004</v>
      </c>
      <c r="P1232" s="73"/>
      <c r="Q1232" s="73"/>
      <c r="R1232" s="73"/>
      <c r="S1232" s="73"/>
      <c r="T1232" s="74"/>
      <c r="U1232" s="72">
        <f>IF($A1232="-","-",ROUND(VLOOKUP($A1232+ROUND(LEFT(U$1219,1)/24,5),'[1]ОАО "АТС"'!$A$30:$F$773,3,FALSE)+HLOOKUP($DL$1217,'[1]Сбытовая надбавка'!$F$5:$H$6,2,FALSE),2)+'[1]Иные услуги'!$C$6+HLOOKUP($DR$1216,'[1]Услуги по передаче'!$G$5:$J$7,2,FALSE))</f>
        <v>5230.67</v>
      </c>
      <c r="V1232" s="73"/>
      <c r="W1232" s="73"/>
      <c r="X1232" s="73"/>
      <c r="Y1232" s="73"/>
      <c r="Z1232" s="74"/>
      <c r="AA1232" s="72">
        <f>IF($A1232="-","-",ROUND(VLOOKUP($A1232+ROUND(LEFT(AA$1219,1)/24,5),'[1]ОАО "АТС"'!$A$30:$F$773,3,FALSE)+HLOOKUP($DL$1217,'[1]Сбытовая надбавка'!$F$5:$H$6,2,FALSE),2)+'[1]Иные услуги'!$C$6+HLOOKUP($DR$1216,'[1]Услуги по передаче'!$G$5:$J$7,2,FALSE))</f>
        <v>5230.66</v>
      </c>
      <c r="AB1232" s="73"/>
      <c r="AC1232" s="73"/>
      <c r="AD1232" s="73"/>
      <c r="AE1232" s="73"/>
      <c r="AF1232" s="74"/>
      <c r="AG1232" s="72">
        <f>IF($A1232="-","-",ROUND(VLOOKUP($A1232+ROUND(LEFT(AG$1219,1)/24,5),'[1]ОАО "АТС"'!$A$30:$F$773,3,FALSE)+HLOOKUP($DL$1217,'[1]Сбытовая надбавка'!$F$5:$H$6,2,FALSE),2)+'[1]Иные услуги'!$C$6+HLOOKUP($DR$1216,'[1]Услуги по передаче'!$G$5:$J$7,2,FALSE))</f>
        <v>5230.6400000000003</v>
      </c>
      <c r="AH1232" s="73"/>
      <c r="AI1232" s="73"/>
      <c r="AJ1232" s="73"/>
      <c r="AK1232" s="73"/>
      <c r="AL1232" s="74"/>
      <c r="AM1232" s="72">
        <f>IF($A1232="-","-",ROUND(VLOOKUP($A1232+ROUND(LEFT(AM$1219,1)/24,5),'[1]ОАО "АТС"'!$A$30:$F$773,3,FALSE)+HLOOKUP($DL$1217,'[1]Сбытовая надбавка'!$F$5:$H$6,2,FALSE),2)+'[1]Иные услуги'!$C$6+HLOOKUP($DR$1216,'[1]Услуги по передаче'!$G$5:$J$7,2,FALSE))</f>
        <v>5230.6400000000003</v>
      </c>
      <c r="AN1232" s="73"/>
      <c r="AO1232" s="73"/>
      <c r="AP1232" s="73"/>
      <c r="AQ1232" s="73"/>
      <c r="AR1232" s="74"/>
      <c r="AS1232" s="72">
        <f>IF($A1232="-","-",ROUND(VLOOKUP($A1232+ROUND(LEFT(AS$1219,1)/24,5),'[1]ОАО "АТС"'!$A$30:$F$773,3,FALSE)+HLOOKUP($DL$1217,'[1]Сбытовая надбавка'!$F$5:$H$6,2,FALSE),2)+'[1]Иные услуги'!$C$6+HLOOKUP($DR$1216,'[1]Услуги по передаче'!$G$5:$J$7,2,FALSE))</f>
        <v>5230</v>
      </c>
      <c r="AT1232" s="73"/>
      <c r="AU1232" s="73"/>
      <c r="AV1232" s="73"/>
      <c r="AW1232" s="73"/>
      <c r="AX1232" s="74"/>
      <c r="AY1232" s="72">
        <f>IF($A1232="-","-",ROUND(VLOOKUP($A1232+ROUND(LEFT(AY$1219,1)/24,5),'[1]ОАО "АТС"'!$A$30:$F$773,3,FALSE)+HLOOKUP($DL$1217,'[1]Сбытовая надбавка'!$F$5:$H$6,2,FALSE),2)+'[1]Иные услуги'!$C$6+HLOOKUP($DR$1216,'[1]Услуги по передаче'!$G$5:$J$7,2,FALSE))</f>
        <v>5298.89</v>
      </c>
      <c r="AZ1232" s="73"/>
      <c r="BA1232" s="73"/>
      <c r="BB1232" s="73"/>
      <c r="BC1232" s="73"/>
      <c r="BD1232" s="74"/>
      <c r="BE1232" s="72">
        <f>IF($A1232="-","-",ROUND(VLOOKUP($A1232+ROUND(LEFT(BE$1219,1)/24,5),'[1]ОАО "АТС"'!$A$30:$F$773,3,FALSE)+HLOOKUP($DL$1217,'[1]Сбытовая надбавка'!$F$5:$H$6,2,FALSE),2)+'[1]Иные услуги'!$C$6+HLOOKUP($DR$1216,'[1]Услуги по передаче'!$G$5:$J$7,2,FALSE))</f>
        <v>5230.1900000000005</v>
      </c>
      <c r="BF1232" s="73"/>
      <c r="BG1232" s="73"/>
      <c r="BH1232" s="73"/>
      <c r="BI1232" s="73"/>
      <c r="BJ1232" s="74"/>
      <c r="BK1232" s="72">
        <f>IF($A1232="-","-",ROUND(VLOOKUP($A1232+ROUND(LEFT(BK$1219,1)/24,5),'[1]ОАО "АТС"'!$A$30:$F$773,3,FALSE)+HLOOKUP($DL$1217,'[1]Сбытовая надбавка'!$F$5:$H$6,2,FALSE),2)+'[1]Иные услуги'!$C$6+HLOOKUP($DR$1216,'[1]Услуги по передаче'!$G$5:$J$7,2,FALSE))</f>
        <v>5293.07</v>
      </c>
      <c r="BL1232" s="73"/>
      <c r="BM1232" s="73"/>
      <c r="BN1232" s="73"/>
      <c r="BO1232" s="73"/>
      <c r="BP1232" s="74"/>
      <c r="BQ1232" s="72">
        <f>IF($A1232="-","-",ROUND(VLOOKUP($A1232+ROUND(LEFT(BQ$1219,2)/24,5),'[1]ОАО "АТС"'!$A$30:$F$773,3,FALSE)+HLOOKUP($DL$1217,'[1]Сбытовая надбавка'!$F$5:$H$6,2,FALSE),2)+'[1]Иные услуги'!$C$6+HLOOKUP($DR$1216,'[1]Услуги по передаче'!$G$5:$J$7,2,FALSE))</f>
        <v>5331.74</v>
      </c>
      <c r="BR1232" s="73"/>
      <c r="BS1232" s="73"/>
      <c r="BT1232" s="73"/>
      <c r="BU1232" s="73"/>
      <c r="BV1232" s="74"/>
      <c r="BW1232" s="72">
        <f>IF($A1232="-","-",ROUND(VLOOKUP($A1232+ROUND(LEFT(BW$1219,2)/24,5),'[1]ОАО "АТС"'!$A$30:$F$773,3,FALSE)+HLOOKUP($DL$1217,'[1]Сбытовая надбавка'!$F$5:$H$6,2,FALSE),2)+'[1]Иные услуги'!$C$6+HLOOKUP($DR$1216,'[1]Услуги по передаче'!$G$5:$J$7,2,FALSE))</f>
        <v>5340.81</v>
      </c>
      <c r="BX1232" s="73"/>
      <c r="BY1232" s="73"/>
      <c r="BZ1232" s="73"/>
      <c r="CA1232" s="73"/>
      <c r="CB1232" s="74"/>
      <c r="CC1232" s="72">
        <f>IF($A1232="-","-",ROUND(VLOOKUP($A1232+ROUND(LEFT(CC$1219,2)/24,5),'[1]ОАО "АТС"'!$A$30:$F$773,3,FALSE)+HLOOKUP($DL$1217,'[1]Сбытовая надбавка'!$F$5:$H$6,2,FALSE),2)+'[1]Иные услуги'!$C$6+HLOOKUP($DR$1216,'[1]Услуги по передаче'!$G$5:$J$7,2,FALSE))</f>
        <v>5307.8</v>
      </c>
      <c r="CD1232" s="73"/>
      <c r="CE1232" s="73"/>
      <c r="CF1232" s="73"/>
      <c r="CG1232" s="73"/>
      <c r="CH1232" s="74"/>
      <c r="CI1232" s="72">
        <f>IF($A1232="-","-",ROUND(VLOOKUP($A1232+ROUND(LEFT(CI$1219,2)/24,5),'[1]ОАО "АТС"'!$A$30:$F$773,3,FALSE)+HLOOKUP($DL$1217,'[1]Сбытовая надбавка'!$F$5:$H$6,2,FALSE),2)+'[1]Иные услуги'!$C$6+HLOOKUP($DR$1216,'[1]Услуги по передаче'!$G$5:$J$7,2,FALSE))</f>
        <v>5298.5300000000007</v>
      </c>
      <c r="CJ1232" s="73"/>
      <c r="CK1232" s="73"/>
      <c r="CL1232" s="73"/>
      <c r="CM1232" s="73"/>
      <c r="CN1232" s="74"/>
      <c r="CO1232" s="72">
        <f>IF($A1232="-","-",ROUND(VLOOKUP($A1232+ROUND(LEFT(CO$1219,2)/24,5),'[1]ОАО "АТС"'!$A$30:$F$773,3,FALSE)+HLOOKUP($DL$1217,'[1]Сбытовая надбавка'!$F$5:$H$6,2,FALSE),2)+'[1]Иные услуги'!$C$6+HLOOKUP($DR$1216,'[1]Услуги по передаче'!$G$5:$J$7,2,FALSE))</f>
        <v>5286.82</v>
      </c>
      <c r="CP1232" s="73"/>
      <c r="CQ1232" s="73"/>
      <c r="CR1232" s="73"/>
      <c r="CS1232" s="73"/>
      <c r="CT1232" s="74"/>
      <c r="CU1232" s="72">
        <f>IF($A1232="-","-",ROUND(VLOOKUP($A1232+ROUND(LEFT(CU$1219,2)/24,5),'[1]ОАО "АТС"'!$A$30:$F$773,3,FALSE)+HLOOKUP($DL$1217,'[1]Сбытовая надбавка'!$F$5:$H$6,2,FALSE),2)+'[1]Иные услуги'!$C$6+HLOOKUP($DR$1216,'[1]Услуги по передаче'!$G$5:$J$7,2,FALSE))</f>
        <v>5274.83</v>
      </c>
      <c r="CV1232" s="73"/>
      <c r="CW1232" s="73"/>
      <c r="CX1232" s="73"/>
      <c r="CY1232" s="73"/>
      <c r="CZ1232" s="74"/>
      <c r="DA1232" s="72">
        <f>IF($A1232="-","-",ROUND(VLOOKUP($A1232+ROUND(LEFT(DA$1219,2)/24,5),'[1]ОАО "АТС"'!$A$30:$F$773,3,FALSE)+HLOOKUP($DL$1217,'[1]Сбытовая надбавка'!$F$5:$H$6,2,FALSE),2)+'[1]Иные услуги'!$C$6+HLOOKUP($DR$1216,'[1]Услуги по передаче'!$G$5:$J$7,2,FALSE))</f>
        <v>5286.04</v>
      </c>
      <c r="DB1232" s="73"/>
      <c r="DC1232" s="73"/>
      <c r="DD1232" s="73"/>
      <c r="DE1232" s="73"/>
      <c r="DF1232" s="74"/>
      <c r="DG1232" s="72">
        <f>IF($A1232="-","-",ROUND(VLOOKUP($A1232+ROUND(LEFT(DG$1219,2)/24,5),'[1]ОАО "АТС"'!$A$30:$F$773,3,FALSE)+HLOOKUP($DL$1217,'[1]Сбытовая надбавка'!$F$5:$H$6,2,FALSE),2)+'[1]Иные услуги'!$C$6+HLOOKUP($DR$1216,'[1]Услуги по передаче'!$G$5:$J$7,2,FALSE))</f>
        <v>5307.5300000000007</v>
      </c>
      <c r="DH1232" s="73"/>
      <c r="DI1232" s="73"/>
      <c r="DJ1232" s="73"/>
      <c r="DK1232" s="73"/>
      <c r="DL1232" s="74"/>
      <c r="DM1232" s="72">
        <f>IF($A1232="-","-",ROUND(VLOOKUP($A1232+ROUND(LEFT(DM$1219,2)/24,5),'[1]ОАО "АТС"'!$A$30:$F$773,3,FALSE)+HLOOKUP($DL$1217,'[1]Сбытовая надбавка'!$F$5:$H$6,2,FALSE),2)+'[1]Иные услуги'!$C$6+HLOOKUP($DR$1216,'[1]Услуги по передаче'!$G$5:$J$7,2,FALSE))</f>
        <v>5333.21</v>
      </c>
      <c r="DN1232" s="73"/>
      <c r="DO1232" s="73"/>
      <c r="DP1232" s="73"/>
      <c r="DQ1232" s="73"/>
      <c r="DR1232" s="74"/>
      <c r="DS1232" s="72">
        <f>IF($A1232="-","-",ROUND(VLOOKUP($A1232+ROUND(LEFT(DS$1219,2)/24,5),'[1]ОАО "АТС"'!$A$30:$F$773,3,FALSE)+HLOOKUP($DL$1217,'[1]Сбытовая надбавка'!$F$5:$H$6,2,FALSE),2)+'[1]Иные услуги'!$C$6+HLOOKUP($DR$1216,'[1]Услуги по передаче'!$G$5:$J$7,2,FALSE))</f>
        <v>5314.64</v>
      </c>
      <c r="DT1232" s="73"/>
      <c r="DU1232" s="73"/>
      <c r="DV1232" s="73"/>
      <c r="DW1232" s="73"/>
      <c r="DX1232" s="74"/>
      <c r="DY1232" s="72">
        <f>IF($A1232="-","-",ROUND(VLOOKUP($A1232+ROUND(LEFT(DY$1219,2)/24,5),'[1]ОАО "АТС"'!$A$30:$F$773,3,FALSE)+HLOOKUP($DL$1217,'[1]Сбытовая надбавка'!$F$5:$H$6,2,FALSE),2)+'[1]Иные услуги'!$C$6+HLOOKUP($DR$1216,'[1]Услуги по передаче'!$G$5:$J$7,2,FALSE))</f>
        <v>5256.31</v>
      </c>
      <c r="DZ1232" s="73"/>
      <c r="EA1232" s="73"/>
      <c r="EB1232" s="73"/>
      <c r="EC1232" s="73"/>
      <c r="ED1232" s="74"/>
      <c r="EE1232" s="72">
        <f>IF($A1232="-","-",ROUND(VLOOKUP($A1232+ROUND(LEFT(EE$1219,2)/24,5),'[1]ОАО "АТС"'!$A$30:$F$773,3,FALSE)+HLOOKUP($DL$1217,'[1]Сбытовая надбавка'!$F$5:$H$6,2,FALSE),2)+'[1]Иные услуги'!$C$6+HLOOKUP($DR$1216,'[1]Услуги по передаче'!$G$5:$J$7,2,FALSE))</f>
        <v>5229</v>
      </c>
      <c r="EF1232" s="73"/>
      <c r="EG1232" s="73"/>
      <c r="EH1232" s="73"/>
      <c r="EI1232" s="73"/>
      <c r="EJ1232" s="74"/>
      <c r="EK1232" s="72">
        <f>IF($A1232="-","-",ROUND(VLOOKUP($A1232+ROUND(LEFT(EK$1219,2)/24,5),'[1]ОАО "АТС"'!$A$30:$F$773,3,FALSE)+HLOOKUP($DL$1217,'[1]Сбытовая надбавка'!$F$5:$H$6,2,FALSE),2)+'[1]Иные услуги'!$C$6+HLOOKUP($DR$1216,'[1]Услуги по передаче'!$G$5:$J$7,2,FALSE))</f>
        <v>5401.02</v>
      </c>
      <c r="EL1232" s="73"/>
      <c r="EM1232" s="73"/>
      <c r="EN1232" s="73"/>
      <c r="EO1232" s="73"/>
      <c r="EP1232" s="74"/>
      <c r="EQ1232" s="72">
        <f>IF($A1232="-","-",ROUND(VLOOKUP($A1232+ROUND(LEFT(EQ$1219,2)/24,5),'[1]ОАО "АТС"'!$A$30:$F$773,3,FALSE)+HLOOKUP($DL$1217,'[1]Сбытовая надбавка'!$F$5:$H$6,2,FALSE),2)+'[1]Иные услуги'!$C$6+HLOOKUP($DR$1216,'[1]Услуги по передаче'!$G$5:$J$7,2,FALSE))</f>
        <v>5314.88</v>
      </c>
      <c r="ER1232" s="73"/>
      <c r="ES1232" s="73"/>
      <c r="ET1232" s="73"/>
      <c r="EU1232" s="73"/>
      <c r="EV1232" s="74"/>
    </row>
    <row r="1233" spans="1:152" s="38" customFormat="1" ht="15.75" customHeight="1" x14ac:dyDescent="0.2">
      <c r="A1233" s="69">
        <f>$A$128</f>
        <v>44999</v>
      </c>
      <c r="B1233" s="70"/>
      <c r="C1233" s="70"/>
      <c r="D1233" s="70"/>
      <c r="E1233" s="70"/>
      <c r="F1233" s="70"/>
      <c r="G1233" s="70"/>
      <c r="H1233" s="71"/>
      <c r="I1233" s="72">
        <f>IF($A1233="-","-",ROUND(VLOOKUP($A1233+ROUND(LEFT(I$1219,1)/24,5),'[1]ОАО "АТС"'!$A$30:$F$773,3,FALSE)+HLOOKUP($DL$1217,'[1]Сбытовая надбавка'!$F$5:$H$6,2,FALSE),2)+'[1]Иные услуги'!$C$6+HLOOKUP($DR$1216,'[1]Услуги по передаче'!$G$5:$J$7,2,FALSE))</f>
        <v>5230.6000000000004</v>
      </c>
      <c r="J1233" s="73"/>
      <c r="K1233" s="73"/>
      <c r="L1233" s="73"/>
      <c r="M1233" s="73"/>
      <c r="N1233" s="74"/>
      <c r="O1233" s="72">
        <f>IF($A1233="-","-",ROUND(VLOOKUP($A1233+ROUND(LEFT(O$1219,1)/24,5),'[1]ОАО "АТС"'!$A$30:$F$773,3,FALSE)+HLOOKUP($DL$1217,'[1]Сбытовая надбавка'!$F$5:$H$6,2,FALSE),2)+'[1]Иные услуги'!$C$6+HLOOKUP($DR$1216,'[1]Услуги по передаче'!$G$5:$J$7,2,FALSE))</f>
        <v>5230.5600000000004</v>
      </c>
      <c r="P1233" s="73"/>
      <c r="Q1233" s="73"/>
      <c r="R1233" s="73"/>
      <c r="S1233" s="73"/>
      <c r="T1233" s="74"/>
      <c r="U1233" s="72">
        <f>IF($A1233="-","-",ROUND(VLOOKUP($A1233+ROUND(LEFT(U$1219,1)/24,5),'[1]ОАО "АТС"'!$A$30:$F$773,3,FALSE)+HLOOKUP($DL$1217,'[1]Сбытовая надбавка'!$F$5:$H$6,2,FALSE),2)+'[1]Иные услуги'!$C$6+HLOOKUP($DR$1216,'[1]Услуги по передаче'!$G$5:$J$7,2,FALSE))</f>
        <v>5230.66</v>
      </c>
      <c r="V1233" s="73"/>
      <c r="W1233" s="73"/>
      <c r="X1233" s="73"/>
      <c r="Y1233" s="73"/>
      <c r="Z1233" s="74"/>
      <c r="AA1233" s="72">
        <f>IF($A1233="-","-",ROUND(VLOOKUP($A1233+ROUND(LEFT(AA$1219,1)/24,5),'[1]ОАО "АТС"'!$A$30:$F$773,3,FALSE)+HLOOKUP($DL$1217,'[1]Сбытовая надбавка'!$F$5:$H$6,2,FALSE),2)+'[1]Иные услуги'!$C$6+HLOOKUP($DR$1216,'[1]Услуги по передаче'!$G$5:$J$7,2,FALSE))</f>
        <v>5230.63</v>
      </c>
      <c r="AB1233" s="73"/>
      <c r="AC1233" s="73"/>
      <c r="AD1233" s="73"/>
      <c r="AE1233" s="73"/>
      <c r="AF1233" s="74"/>
      <c r="AG1233" s="72">
        <f>IF($A1233="-","-",ROUND(VLOOKUP($A1233+ROUND(LEFT(AG$1219,1)/24,5),'[1]ОАО "АТС"'!$A$30:$F$773,3,FALSE)+HLOOKUP($DL$1217,'[1]Сбытовая надбавка'!$F$5:$H$6,2,FALSE),2)+'[1]Иные услуги'!$C$6+HLOOKUP($DR$1216,'[1]Услуги по передаче'!$G$5:$J$7,2,FALSE))</f>
        <v>5230.6499999999996</v>
      </c>
      <c r="AH1233" s="73"/>
      <c r="AI1233" s="73"/>
      <c r="AJ1233" s="73"/>
      <c r="AK1233" s="73"/>
      <c r="AL1233" s="74"/>
      <c r="AM1233" s="72">
        <f>IF($A1233="-","-",ROUND(VLOOKUP($A1233+ROUND(LEFT(AM$1219,1)/24,5),'[1]ОАО "АТС"'!$A$30:$F$773,3,FALSE)+HLOOKUP($DL$1217,'[1]Сбытовая надбавка'!$F$5:$H$6,2,FALSE),2)+'[1]Иные услуги'!$C$6+HLOOKUP($DR$1216,'[1]Услуги по передаче'!$G$5:$J$7,2,FALSE))</f>
        <v>5230.59</v>
      </c>
      <c r="AN1233" s="73"/>
      <c r="AO1233" s="73"/>
      <c r="AP1233" s="73"/>
      <c r="AQ1233" s="73"/>
      <c r="AR1233" s="74"/>
      <c r="AS1233" s="72">
        <f>IF($A1233="-","-",ROUND(VLOOKUP($A1233+ROUND(LEFT(AS$1219,1)/24,5),'[1]ОАО "АТС"'!$A$30:$F$773,3,FALSE)+HLOOKUP($DL$1217,'[1]Сбытовая надбавка'!$F$5:$H$6,2,FALSE),2)+'[1]Иные услуги'!$C$6+HLOOKUP($DR$1216,'[1]Услуги по передаче'!$G$5:$J$7,2,FALSE))</f>
        <v>5229.82</v>
      </c>
      <c r="AT1233" s="73"/>
      <c r="AU1233" s="73"/>
      <c r="AV1233" s="73"/>
      <c r="AW1233" s="73"/>
      <c r="AX1233" s="74"/>
      <c r="AY1233" s="72">
        <f>IF($A1233="-","-",ROUND(VLOOKUP($A1233+ROUND(LEFT(AY$1219,1)/24,5),'[1]ОАО "АТС"'!$A$30:$F$773,3,FALSE)+HLOOKUP($DL$1217,'[1]Сбытовая надбавка'!$F$5:$H$6,2,FALSE),2)+'[1]Иные услуги'!$C$6+HLOOKUP($DR$1216,'[1]Услуги по передаче'!$G$5:$J$7,2,FALSE))</f>
        <v>5329.33</v>
      </c>
      <c r="AZ1233" s="73"/>
      <c r="BA1233" s="73"/>
      <c r="BB1233" s="73"/>
      <c r="BC1233" s="73"/>
      <c r="BD1233" s="74"/>
      <c r="BE1233" s="72">
        <f>IF($A1233="-","-",ROUND(VLOOKUP($A1233+ROUND(LEFT(BE$1219,1)/24,5),'[1]ОАО "АТС"'!$A$30:$F$773,3,FALSE)+HLOOKUP($DL$1217,'[1]Сбытовая надбавка'!$F$5:$H$6,2,FALSE),2)+'[1]Иные услуги'!$C$6+HLOOKUP($DR$1216,'[1]Услуги по передаче'!$G$5:$J$7,2,FALSE))</f>
        <v>5230.6100000000006</v>
      </c>
      <c r="BF1233" s="73"/>
      <c r="BG1233" s="73"/>
      <c r="BH1233" s="73"/>
      <c r="BI1233" s="73"/>
      <c r="BJ1233" s="74"/>
      <c r="BK1233" s="72">
        <f>IF($A1233="-","-",ROUND(VLOOKUP($A1233+ROUND(LEFT(BK$1219,1)/24,5),'[1]ОАО "АТС"'!$A$30:$F$773,3,FALSE)+HLOOKUP($DL$1217,'[1]Сбытовая надбавка'!$F$5:$H$6,2,FALSE),2)+'[1]Иные услуги'!$C$6+HLOOKUP($DR$1216,'[1]Услуги по передаче'!$G$5:$J$7,2,FALSE))</f>
        <v>5281.67</v>
      </c>
      <c r="BL1233" s="73"/>
      <c r="BM1233" s="73"/>
      <c r="BN1233" s="73"/>
      <c r="BO1233" s="73"/>
      <c r="BP1233" s="74"/>
      <c r="BQ1233" s="72">
        <f>IF($A1233="-","-",ROUND(VLOOKUP($A1233+ROUND(LEFT(BQ$1219,2)/24,5),'[1]ОАО "АТС"'!$A$30:$F$773,3,FALSE)+HLOOKUP($DL$1217,'[1]Сбытовая надбавка'!$F$5:$H$6,2,FALSE),2)+'[1]Иные услуги'!$C$6+HLOOKUP($DR$1216,'[1]Услуги по передаче'!$G$5:$J$7,2,FALSE))</f>
        <v>5297.4400000000005</v>
      </c>
      <c r="BR1233" s="73"/>
      <c r="BS1233" s="73"/>
      <c r="BT1233" s="73"/>
      <c r="BU1233" s="73"/>
      <c r="BV1233" s="74"/>
      <c r="BW1233" s="72">
        <f>IF($A1233="-","-",ROUND(VLOOKUP($A1233+ROUND(LEFT(BW$1219,2)/24,5),'[1]ОАО "АТС"'!$A$30:$F$773,3,FALSE)+HLOOKUP($DL$1217,'[1]Сбытовая надбавка'!$F$5:$H$6,2,FALSE),2)+'[1]Иные услуги'!$C$6+HLOOKUP($DR$1216,'[1]Услуги по передаче'!$G$5:$J$7,2,FALSE))</f>
        <v>5286.56</v>
      </c>
      <c r="BX1233" s="73"/>
      <c r="BY1233" s="73"/>
      <c r="BZ1233" s="73"/>
      <c r="CA1233" s="73"/>
      <c r="CB1233" s="74"/>
      <c r="CC1233" s="72">
        <f>IF($A1233="-","-",ROUND(VLOOKUP($A1233+ROUND(LEFT(CC$1219,2)/24,5),'[1]ОАО "АТС"'!$A$30:$F$773,3,FALSE)+HLOOKUP($DL$1217,'[1]Сбытовая надбавка'!$F$5:$H$6,2,FALSE),2)+'[1]Иные услуги'!$C$6+HLOOKUP($DR$1216,'[1]Услуги по передаче'!$G$5:$J$7,2,FALSE))</f>
        <v>5265.01</v>
      </c>
      <c r="CD1233" s="73"/>
      <c r="CE1233" s="73"/>
      <c r="CF1233" s="73"/>
      <c r="CG1233" s="73"/>
      <c r="CH1233" s="74"/>
      <c r="CI1233" s="72">
        <f>IF($A1233="-","-",ROUND(VLOOKUP($A1233+ROUND(LEFT(CI$1219,2)/24,5),'[1]ОАО "АТС"'!$A$30:$F$773,3,FALSE)+HLOOKUP($DL$1217,'[1]Сбытовая надбавка'!$F$5:$H$6,2,FALSE),2)+'[1]Иные услуги'!$C$6+HLOOKUP($DR$1216,'[1]Услуги по передаче'!$G$5:$J$7,2,FALSE))</f>
        <v>5248.64</v>
      </c>
      <c r="CJ1233" s="73"/>
      <c r="CK1233" s="73"/>
      <c r="CL1233" s="73"/>
      <c r="CM1233" s="73"/>
      <c r="CN1233" s="74"/>
      <c r="CO1233" s="72">
        <f>IF($A1233="-","-",ROUND(VLOOKUP($A1233+ROUND(LEFT(CO$1219,2)/24,5),'[1]ОАО "АТС"'!$A$30:$F$773,3,FALSE)+HLOOKUP($DL$1217,'[1]Сбытовая надбавка'!$F$5:$H$6,2,FALSE),2)+'[1]Иные услуги'!$C$6+HLOOKUP($DR$1216,'[1]Услуги по передаче'!$G$5:$J$7,2,FALSE))</f>
        <v>5242.5</v>
      </c>
      <c r="CP1233" s="73"/>
      <c r="CQ1233" s="73"/>
      <c r="CR1233" s="73"/>
      <c r="CS1233" s="73"/>
      <c r="CT1233" s="74"/>
      <c r="CU1233" s="72">
        <f>IF($A1233="-","-",ROUND(VLOOKUP($A1233+ROUND(LEFT(CU$1219,2)/24,5),'[1]ОАО "АТС"'!$A$30:$F$773,3,FALSE)+HLOOKUP($DL$1217,'[1]Сбытовая надбавка'!$F$5:$H$6,2,FALSE),2)+'[1]Иные услуги'!$C$6+HLOOKUP($DR$1216,'[1]Услуги по передаче'!$G$5:$J$7,2,FALSE))</f>
        <v>5236.17</v>
      </c>
      <c r="CV1233" s="73"/>
      <c r="CW1233" s="73"/>
      <c r="CX1233" s="73"/>
      <c r="CY1233" s="73"/>
      <c r="CZ1233" s="74"/>
      <c r="DA1233" s="72">
        <f>IF($A1233="-","-",ROUND(VLOOKUP($A1233+ROUND(LEFT(DA$1219,2)/24,5),'[1]ОАО "АТС"'!$A$30:$F$773,3,FALSE)+HLOOKUP($DL$1217,'[1]Сбытовая надбавка'!$F$5:$H$6,2,FALSE),2)+'[1]Иные услуги'!$C$6+HLOOKUP($DR$1216,'[1]Услуги по передаче'!$G$5:$J$7,2,FALSE))</f>
        <v>5230.7000000000007</v>
      </c>
      <c r="DB1233" s="73"/>
      <c r="DC1233" s="73"/>
      <c r="DD1233" s="73"/>
      <c r="DE1233" s="73"/>
      <c r="DF1233" s="74"/>
      <c r="DG1233" s="72">
        <f>IF($A1233="-","-",ROUND(VLOOKUP($A1233+ROUND(LEFT(DG$1219,2)/24,5),'[1]ОАО "АТС"'!$A$30:$F$773,3,FALSE)+HLOOKUP($DL$1217,'[1]Сбытовая надбавка'!$F$5:$H$6,2,FALSE),2)+'[1]Иные услуги'!$C$6+HLOOKUP($DR$1216,'[1]Услуги по передаче'!$G$5:$J$7,2,FALSE))</f>
        <v>5230.75</v>
      </c>
      <c r="DH1233" s="73"/>
      <c r="DI1233" s="73"/>
      <c r="DJ1233" s="73"/>
      <c r="DK1233" s="73"/>
      <c r="DL1233" s="74"/>
      <c r="DM1233" s="72">
        <f>IF($A1233="-","-",ROUND(VLOOKUP($A1233+ROUND(LEFT(DM$1219,2)/24,5),'[1]ОАО "АТС"'!$A$30:$F$773,3,FALSE)+HLOOKUP($DL$1217,'[1]Сбытовая надбавка'!$F$5:$H$6,2,FALSE),2)+'[1]Иные услуги'!$C$6+HLOOKUP($DR$1216,'[1]Услуги по передаче'!$G$5:$J$7,2,FALSE))</f>
        <v>5275.84</v>
      </c>
      <c r="DN1233" s="73"/>
      <c r="DO1233" s="73"/>
      <c r="DP1233" s="73"/>
      <c r="DQ1233" s="73"/>
      <c r="DR1233" s="74"/>
      <c r="DS1233" s="72">
        <f>IF($A1233="-","-",ROUND(VLOOKUP($A1233+ROUND(LEFT(DS$1219,2)/24,5),'[1]ОАО "АТС"'!$A$30:$F$773,3,FALSE)+HLOOKUP($DL$1217,'[1]Сбытовая надбавка'!$F$5:$H$6,2,FALSE),2)+'[1]Иные услуги'!$C$6+HLOOKUP($DR$1216,'[1]Услуги по передаче'!$G$5:$J$7,2,FALSE))</f>
        <v>5285.75</v>
      </c>
      <c r="DT1233" s="73"/>
      <c r="DU1233" s="73"/>
      <c r="DV1233" s="73"/>
      <c r="DW1233" s="73"/>
      <c r="DX1233" s="74"/>
      <c r="DY1233" s="72">
        <f>IF($A1233="-","-",ROUND(VLOOKUP($A1233+ROUND(LEFT(DY$1219,2)/24,5),'[1]ОАО "АТС"'!$A$30:$F$773,3,FALSE)+HLOOKUP($DL$1217,'[1]Сбытовая надбавка'!$F$5:$H$6,2,FALSE),2)+'[1]Иные услуги'!$C$6+HLOOKUP($DR$1216,'[1]Услуги по передаче'!$G$5:$J$7,2,FALSE))</f>
        <v>5229.83</v>
      </c>
      <c r="DZ1233" s="73"/>
      <c r="EA1233" s="73"/>
      <c r="EB1233" s="73"/>
      <c r="EC1233" s="73"/>
      <c r="ED1233" s="74"/>
      <c r="EE1233" s="72">
        <f>IF($A1233="-","-",ROUND(VLOOKUP($A1233+ROUND(LEFT(EE$1219,2)/24,5),'[1]ОАО "АТС"'!$A$30:$F$773,3,FALSE)+HLOOKUP($DL$1217,'[1]Сбытовая надбавка'!$F$5:$H$6,2,FALSE),2)+'[1]Иные услуги'!$C$6+HLOOKUP($DR$1216,'[1]Услуги по передаче'!$G$5:$J$7,2,FALSE))</f>
        <v>5229.08</v>
      </c>
      <c r="EF1233" s="73"/>
      <c r="EG1233" s="73"/>
      <c r="EH1233" s="73"/>
      <c r="EI1233" s="73"/>
      <c r="EJ1233" s="74"/>
      <c r="EK1233" s="72">
        <f>IF($A1233="-","-",ROUND(VLOOKUP($A1233+ROUND(LEFT(EK$1219,2)/24,5),'[1]ОАО "АТС"'!$A$30:$F$773,3,FALSE)+HLOOKUP($DL$1217,'[1]Сбытовая надбавка'!$F$5:$H$6,2,FALSE),2)+'[1]Иные услуги'!$C$6+HLOOKUP($DR$1216,'[1]Услуги по передаче'!$G$5:$J$7,2,FALSE))</f>
        <v>5376.09</v>
      </c>
      <c r="EL1233" s="73"/>
      <c r="EM1233" s="73"/>
      <c r="EN1233" s="73"/>
      <c r="EO1233" s="73"/>
      <c r="EP1233" s="74"/>
      <c r="EQ1233" s="72">
        <f>IF($A1233="-","-",ROUND(VLOOKUP($A1233+ROUND(LEFT(EQ$1219,2)/24,5),'[1]ОАО "АТС"'!$A$30:$F$773,3,FALSE)+HLOOKUP($DL$1217,'[1]Сбытовая надбавка'!$F$5:$H$6,2,FALSE),2)+'[1]Иные услуги'!$C$6+HLOOKUP($DR$1216,'[1]Услуги по передаче'!$G$5:$J$7,2,FALSE))</f>
        <v>5257.6900000000005</v>
      </c>
      <c r="ER1233" s="73"/>
      <c r="ES1233" s="73"/>
      <c r="ET1233" s="73"/>
      <c r="EU1233" s="73"/>
      <c r="EV1233" s="74"/>
    </row>
    <row r="1234" spans="1:152" s="38" customFormat="1" ht="15.75" customHeight="1" x14ac:dyDescent="0.2">
      <c r="A1234" s="69">
        <f>$A$129</f>
        <v>45000</v>
      </c>
      <c r="B1234" s="70"/>
      <c r="C1234" s="70"/>
      <c r="D1234" s="70"/>
      <c r="E1234" s="70"/>
      <c r="F1234" s="70"/>
      <c r="G1234" s="70"/>
      <c r="H1234" s="71"/>
      <c r="I1234" s="72">
        <f>IF($A1234="-","-",ROUND(VLOOKUP($A1234+ROUND(LEFT(I$1219,1)/24,5),'[1]ОАО "АТС"'!$A$30:$F$773,3,FALSE)+HLOOKUP($DL$1217,'[1]Сбытовая надбавка'!$F$5:$H$6,2,FALSE),2)+'[1]Иные услуги'!$C$6+HLOOKUP($DR$1216,'[1]Услуги по передаче'!$G$5:$J$7,2,FALSE))</f>
        <v>5230.93</v>
      </c>
      <c r="J1234" s="73"/>
      <c r="K1234" s="73"/>
      <c r="L1234" s="73"/>
      <c r="M1234" s="73"/>
      <c r="N1234" s="74"/>
      <c r="O1234" s="72">
        <f>IF($A1234="-","-",ROUND(VLOOKUP($A1234+ROUND(LEFT(O$1219,1)/24,5),'[1]ОАО "АТС"'!$A$30:$F$773,3,FALSE)+HLOOKUP($DL$1217,'[1]Сбытовая надбавка'!$F$5:$H$6,2,FALSE),2)+'[1]Иные услуги'!$C$6+HLOOKUP($DR$1216,'[1]Услуги по передаче'!$G$5:$J$7,2,FALSE))</f>
        <v>5231.0300000000007</v>
      </c>
      <c r="P1234" s="73"/>
      <c r="Q1234" s="73"/>
      <c r="R1234" s="73"/>
      <c r="S1234" s="73"/>
      <c r="T1234" s="74"/>
      <c r="U1234" s="72">
        <f>IF($A1234="-","-",ROUND(VLOOKUP($A1234+ROUND(LEFT(U$1219,1)/24,5),'[1]ОАО "АТС"'!$A$30:$F$773,3,FALSE)+HLOOKUP($DL$1217,'[1]Сбытовая надбавка'!$F$5:$H$6,2,FALSE),2)+'[1]Иные услуги'!$C$6+HLOOKUP($DR$1216,'[1]Услуги по передаче'!$G$5:$J$7,2,FALSE))</f>
        <v>5231.05</v>
      </c>
      <c r="V1234" s="73"/>
      <c r="W1234" s="73"/>
      <c r="X1234" s="73"/>
      <c r="Y1234" s="73"/>
      <c r="Z1234" s="74"/>
      <c r="AA1234" s="72">
        <f>IF($A1234="-","-",ROUND(VLOOKUP($A1234+ROUND(LEFT(AA$1219,1)/24,5),'[1]ОАО "АТС"'!$A$30:$F$773,3,FALSE)+HLOOKUP($DL$1217,'[1]Сбытовая надбавка'!$F$5:$H$6,2,FALSE),2)+'[1]Иные услуги'!$C$6+HLOOKUP($DR$1216,'[1]Услуги по передаче'!$G$5:$J$7,2,FALSE))</f>
        <v>5231.05</v>
      </c>
      <c r="AB1234" s="73"/>
      <c r="AC1234" s="73"/>
      <c r="AD1234" s="73"/>
      <c r="AE1234" s="73"/>
      <c r="AF1234" s="74"/>
      <c r="AG1234" s="72">
        <f>IF($A1234="-","-",ROUND(VLOOKUP($A1234+ROUND(LEFT(AG$1219,1)/24,5),'[1]ОАО "АТС"'!$A$30:$F$773,3,FALSE)+HLOOKUP($DL$1217,'[1]Сбытовая надбавка'!$F$5:$H$6,2,FALSE),2)+'[1]Иные услуги'!$C$6+HLOOKUP($DR$1216,'[1]Услуги по передаче'!$G$5:$J$7,2,FALSE))</f>
        <v>5231.0600000000004</v>
      </c>
      <c r="AH1234" s="73"/>
      <c r="AI1234" s="73"/>
      <c r="AJ1234" s="73"/>
      <c r="AK1234" s="73"/>
      <c r="AL1234" s="74"/>
      <c r="AM1234" s="72">
        <f>IF($A1234="-","-",ROUND(VLOOKUP($A1234+ROUND(LEFT(AM$1219,1)/24,5),'[1]ОАО "АТС"'!$A$30:$F$773,3,FALSE)+HLOOKUP($DL$1217,'[1]Сбытовая надбавка'!$F$5:$H$6,2,FALSE),2)+'[1]Иные услуги'!$C$6+HLOOKUP($DR$1216,'[1]Услуги по передаче'!$G$5:$J$7,2,FALSE))</f>
        <v>5230.99</v>
      </c>
      <c r="AN1234" s="73"/>
      <c r="AO1234" s="73"/>
      <c r="AP1234" s="73"/>
      <c r="AQ1234" s="73"/>
      <c r="AR1234" s="74"/>
      <c r="AS1234" s="72">
        <f>IF($A1234="-","-",ROUND(VLOOKUP($A1234+ROUND(LEFT(AS$1219,1)/24,5),'[1]ОАО "АТС"'!$A$30:$F$773,3,FALSE)+HLOOKUP($DL$1217,'[1]Сбытовая надбавка'!$F$5:$H$6,2,FALSE),2)+'[1]Иные услуги'!$C$6+HLOOKUP($DR$1216,'[1]Услуги по передаче'!$G$5:$J$7,2,FALSE))</f>
        <v>5230.54</v>
      </c>
      <c r="AT1234" s="73"/>
      <c r="AU1234" s="73"/>
      <c r="AV1234" s="73"/>
      <c r="AW1234" s="73"/>
      <c r="AX1234" s="74"/>
      <c r="AY1234" s="72">
        <f>IF($A1234="-","-",ROUND(VLOOKUP($A1234+ROUND(LEFT(AY$1219,1)/24,5),'[1]ОАО "АТС"'!$A$30:$F$773,3,FALSE)+HLOOKUP($DL$1217,'[1]Сбытовая надбавка'!$F$5:$H$6,2,FALSE),2)+'[1]Иные услуги'!$C$6+HLOOKUP($DR$1216,'[1]Услуги по передаче'!$G$5:$J$7,2,FALSE))</f>
        <v>5308.71</v>
      </c>
      <c r="AZ1234" s="73"/>
      <c r="BA1234" s="73"/>
      <c r="BB1234" s="73"/>
      <c r="BC1234" s="73"/>
      <c r="BD1234" s="74"/>
      <c r="BE1234" s="72">
        <f>IF($A1234="-","-",ROUND(VLOOKUP($A1234+ROUND(LEFT(BE$1219,1)/24,5),'[1]ОАО "АТС"'!$A$30:$F$773,3,FALSE)+HLOOKUP($DL$1217,'[1]Сбытовая надбавка'!$F$5:$H$6,2,FALSE),2)+'[1]Иные услуги'!$C$6+HLOOKUP($DR$1216,'[1]Услуги по передаче'!$G$5:$J$7,2,FALSE))</f>
        <v>5231.0200000000004</v>
      </c>
      <c r="BF1234" s="73"/>
      <c r="BG1234" s="73"/>
      <c r="BH1234" s="73"/>
      <c r="BI1234" s="73"/>
      <c r="BJ1234" s="74"/>
      <c r="BK1234" s="72">
        <f>IF($A1234="-","-",ROUND(VLOOKUP($A1234+ROUND(LEFT(BK$1219,1)/24,5),'[1]ОАО "АТС"'!$A$30:$F$773,3,FALSE)+HLOOKUP($DL$1217,'[1]Сбытовая надбавка'!$F$5:$H$6,2,FALSE),2)+'[1]Иные услуги'!$C$6+HLOOKUP($DR$1216,'[1]Услуги по передаче'!$G$5:$J$7,2,FALSE))</f>
        <v>5301.4</v>
      </c>
      <c r="BL1234" s="73"/>
      <c r="BM1234" s="73"/>
      <c r="BN1234" s="73"/>
      <c r="BO1234" s="73"/>
      <c r="BP1234" s="74"/>
      <c r="BQ1234" s="72">
        <f>IF($A1234="-","-",ROUND(VLOOKUP($A1234+ROUND(LEFT(BQ$1219,2)/24,5),'[1]ОАО "АТС"'!$A$30:$F$773,3,FALSE)+HLOOKUP($DL$1217,'[1]Сбытовая надбавка'!$F$5:$H$6,2,FALSE),2)+'[1]Иные услуги'!$C$6+HLOOKUP($DR$1216,'[1]Услуги по передаче'!$G$5:$J$7,2,FALSE))</f>
        <v>5326.04</v>
      </c>
      <c r="BR1234" s="73"/>
      <c r="BS1234" s="73"/>
      <c r="BT1234" s="73"/>
      <c r="BU1234" s="73"/>
      <c r="BV1234" s="74"/>
      <c r="BW1234" s="72">
        <f>IF($A1234="-","-",ROUND(VLOOKUP($A1234+ROUND(LEFT(BW$1219,2)/24,5),'[1]ОАО "АТС"'!$A$30:$F$773,3,FALSE)+HLOOKUP($DL$1217,'[1]Сбытовая надбавка'!$F$5:$H$6,2,FALSE),2)+'[1]Иные услуги'!$C$6+HLOOKUP($DR$1216,'[1]Услуги по передаче'!$G$5:$J$7,2,FALSE))</f>
        <v>5335.4500000000007</v>
      </c>
      <c r="BX1234" s="73"/>
      <c r="BY1234" s="73"/>
      <c r="BZ1234" s="73"/>
      <c r="CA1234" s="73"/>
      <c r="CB1234" s="74"/>
      <c r="CC1234" s="72">
        <f>IF($A1234="-","-",ROUND(VLOOKUP($A1234+ROUND(LEFT(CC$1219,2)/24,5),'[1]ОАО "АТС"'!$A$30:$F$773,3,FALSE)+HLOOKUP($DL$1217,'[1]Сбытовая надбавка'!$F$5:$H$6,2,FALSE),2)+'[1]Иные услуги'!$C$6+HLOOKUP($DR$1216,'[1]Услуги по передаче'!$G$5:$J$7,2,FALSE))</f>
        <v>5306.42</v>
      </c>
      <c r="CD1234" s="73"/>
      <c r="CE1234" s="73"/>
      <c r="CF1234" s="73"/>
      <c r="CG1234" s="73"/>
      <c r="CH1234" s="74"/>
      <c r="CI1234" s="72">
        <f>IF($A1234="-","-",ROUND(VLOOKUP($A1234+ROUND(LEFT(CI$1219,2)/24,5),'[1]ОАО "АТС"'!$A$30:$F$773,3,FALSE)+HLOOKUP($DL$1217,'[1]Сбытовая надбавка'!$F$5:$H$6,2,FALSE),2)+'[1]Иные услуги'!$C$6+HLOOKUP($DR$1216,'[1]Услуги по передаче'!$G$5:$J$7,2,FALSE))</f>
        <v>5286.25</v>
      </c>
      <c r="CJ1234" s="73"/>
      <c r="CK1234" s="73"/>
      <c r="CL1234" s="73"/>
      <c r="CM1234" s="73"/>
      <c r="CN1234" s="74"/>
      <c r="CO1234" s="72">
        <f>IF($A1234="-","-",ROUND(VLOOKUP($A1234+ROUND(LEFT(CO$1219,2)/24,5),'[1]ОАО "АТС"'!$A$30:$F$773,3,FALSE)+HLOOKUP($DL$1217,'[1]Сбытовая надбавка'!$F$5:$H$6,2,FALSE),2)+'[1]Иные услуги'!$C$6+HLOOKUP($DR$1216,'[1]Услуги по передаче'!$G$5:$J$7,2,FALSE))</f>
        <v>5275.62</v>
      </c>
      <c r="CP1234" s="73"/>
      <c r="CQ1234" s="73"/>
      <c r="CR1234" s="73"/>
      <c r="CS1234" s="73"/>
      <c r="CT1234" s="74"/>
      <c r="CU1234" s="72">
        <f>IF($A1234="-","-",ROUND(VLOOKUP($A1234+ROUND(LEFT(CU$1219,2)/24,5),'[1]ОАО "АТС"'!$A$30:$F$773,3,FALSE)+HLOOKUP($DL$1217,'[1]Сбытовая надбавка'!$F$5:$H$6,2,FALSE),2)+'[1]Иные услуги'!$C$6+HLOOKUP($DR$1216,'[1]Услуги по передаче'!$G$5:$J$7,2,FALSE))</f>
        <v>5270.41</v>
      </c>
      <c r="CV1234" s="73"/>
      <c r="CW1234" s="73"/>
      <c r="CX1234" s="73"/>
      <c r="CY1234" s="73"/>
      <c r="CZ1234" s="74"/>
      <c r="DA1234" s="72">
        <f>IF($A1234="-","-",ROUND(VLOOKUP($A1234+ROUND(LEFT(DA$1219,2)/24,5),'[1]ОАО "АТС"'!$A$30:$F$773,3,FALSE)+HLOOKUP($DL$1217,'[1]Сбытовая надбавка'!$F$5:$H$6,2,FALSE),2)+'[1]Иные услуги'!$C$6+HLOOKUP($DR$1216,'[1]Услуги по передаче'!$G$5:$J$7,2,FALSE))</f>
        <v>5275.72</v>
      </c>
      <c r="DB1234" s="73"/>
      <c r="DC1234" s="73"/>
      <c r="DD1234" s="73"/>
      <c r="DE1234" s="73"/>
      <c r="DF1234" s="74"/>
      <c r="DG1234" s="72">
        <f>IF($A1234="-","-",ROUND(VLOOKUP($A1234+ROUND(LEFT(DG$1219,2)/24,5),'[1]ОАО "АТС"'!$A$30:$F$773,3,FALSE)+HLOOKUP($DL$1217,'[1]Сбытовая надбавка'!$F$5:$H$6,2,FALSE),2)+'[1]Иные услуги'!$C$6+HLOOKUP($DR$1216,'[1]Услуги по передаче'!$G$5:$J$7,2,FALSE))</f>
        <v>5289.6100000000006</v>
      </c>
      <c r="DH1234" s="73"/>
      <c r="DI1234" s="73"/>
      <c r="DJ1234" s="73"/>
      <c r="DK1234" s="73"/>
      <c r="DL1234" s="74"/>
      <c r="DM1234" s="72">
        <f>IF($A1234="-","-",ROUND(VLOOKUP($A1234+ROUND(LEFT(DM$1219,2)/24,5),'[1]ОАО "АТС"'!$A$30:$F$773,3,FALSE)+HLOOKUP($DL$1217,'[1]Сбытовая надбавка'!$F$5:$H$6,2,FALSE),2)+'[1]Иные услуги'!$C$6+HLOOKUP($DR$1216,'[1]Услуги по передаче'!$G$5:$J$7,2,FALSE))</f>
        <v>5322.5300000000007</v>
      </c>
      <c r="DN1234" s="73"/>
      <c r="DO1234" s="73"/>
      <c r="DP1234" s="73"/>
      <c r="DQ1234" s="73"/>
      <c r="DR1234" s="74"/>
      <c r="DS1234" s="72">
        <f>IF($A1234="-","-",ROUND(VLOOKUP($A1234+ROUND(LEFT(DS$1219,2)/24,5),'[1]ОАО "АТС"'!$A$30:$F$773,3,FALSE)+HLOOKUP($DL$1217,'[1]Сбытовая надбавка'!$F$5:$H$6,2,FALSE),2)+'[1]Иные услуги'!$C$6+HLOOKUP($DR$1216,'[1]Услуги по передаче'!$G$5:$J$7,2,FALSE))</f>
        <v>5312.13</v>
      </c>
      <c r="DT1234" s="73"/>
      <c r="DU1234" s="73"/>
      <c r="DV1234" s="73"/>
      <c r="DW1234" s="73"/>
      <c r="DX1234" s="74"/>
      <c r="DY1234" s="72">
        <f>IF($A1234="-","-",ROUND(VLOOKUP($A1234+ROUND(LEFT(DY$1219,2)/24,5),'[1]ОАО "АТС"'!$A$30:$F$773,3,FALSE)+HLOOKUP($DL$1217,'[1]Сбытовая надбавка'!$F$5:$H$6,2,FALSE),2)+'[1]Иные услуги'!$C$6+HLOOKUP($DR$1216,'[1]Услуги по передаче'!$G$5:$J$7,2,FALSE))</f>
        <v>5262.6100000000006</v>
      </c>
      <c r="DZ1234" s="73"/>
      <c r="EA1234" s="73"/>
      <c r="EB1234" s="73"/>
      <c r="EC1234" s="73"/>
      <c r="ED1234" s="74"/>
      <c r="EE1234" s="72">
        <f>IF($A1234="-","-",ROUND(VLOOKUP($A1234+ROUND(LEFT(EE$1219,2)/24,5),'[1]ОАО "АТС"'!$A$30:$F$773,3,FALSE)+HLOOKUP($DL$1217,'[1]Сбытовая надбавка'!$F$5:$H$6,2,FALSE),2)+'[1]Иные услуги'!$C$6+HLOOKUP($DR$1216,'[1]Услуги по передаче'!$G$5:$J$7,2,FALSE))</f>
        <v>5229.42</v>
      </c>
      <c r="EF1234" s="73"/>
      <c r="EG1234" s="73"/>
      <c r="EH1234" s="73"/>
      <c r="EI1234" s="73"/>
      <c r="EJ1234" s="74"/>
      <c r="EK1234" s="72">
        <f>IF($A1234="-","-",ROUND(VLOOKUP($A1234+ROUND(LEFT(EK$1219,2)/24,5),'[1]ОАО "АТС"'!$A$30:$F$773,3,FALSE)+HLOOKUP($DL$1217,'[1]Сбытовая надбавка'!$F$5:$H$6,2,FALSE),2)+'[1]Иные услуги'!$C$6+HLOOKUP($DR$1216,'[1]Услуги по передаче'!$G$5:$J$7,2,FALSE))</f>
        <v>5382.12</v>
      </c>
      <c r="EL1234" s="73"/>
      <c r="EM1234" s="73"/>
      <c r="EN1234" s="73"/>
      <c r="EO1234" s="73"/>
      <c r="EP1234" s="74"/>
      <c r="EQ1234" s="72">
        <f>IF($A1234="-","-",ROUND(VLOOKUP($A1234+ROUND(LEFT(EQ$1219,2)/24,5),'[1]ОАО "АТС"'!$A$30:$F$773,3,FALSE)+HLOOKUP($DL$1217,'[1]Сбытовая надбавка'!$F$5:$H$6,2,FALSE),2)+'[1]Иные услуги'!$C$6+HLOOKUP($DR$1216,'[1]Услуги по передаче'!$G$5:$J$7,2,FALSE))</f>
        <v>5267.83</v>
      </c>
      <c r="ER1234" s="73"/>
      <c r="ES1234" s="73"/>
      <c r="ET1234" s="73"/>
      <c r="EU1234" s="73"/>
      <c r="EV1234" s="74"/>
    </row>
    <row r="1235" spans="1:152" s="38" customFormat="1" ht="15.75" customHeight="1" x14ac:dyDescent="0.2">
      <c r="A1235" s="69">
        <f>$A$130</f>
        <v>45001</v>
      </c>
      <c r="B1235" s="70"/>
      <c r="C1235" s="70"/>
      <c r="D1235" s="70"/>
      <c r="E1235" s="70"/>
      <c r="F1235" s="70"/>
      <c r="G1235" s="70"/>
      <c r="H1235" s="71"/>
      <c r="I1235" s="72">
        <f>IF($A1235="-","-",ROUND(VLOOKUP($A1235+ROUND(LEFT(I$1219,1)/24,5),'[1]ОАО "АТС"'!$A$30:$F$773,3,FALSE)+HLOOKUP($DL$1217,'[1]Сбытовая надбавка'!$F$5:$H$6,2,FALSE),2)+'[1]Иные услуги'!$C$6+HLOOKUP($DR$1216,'[1]Услуги по передаче'!$G$5:$J$7,2,FALSE))</f>
        <v>5236.8100000000004</v>
      </c>
      <c r="J1235" s="73"/>
      <c r="K1235" s="73"/>
      <c r="L1235" s="73"/>
      <c r="M1235" s="73"/>
      <c r="N1235" s="74"/>
      <c r="O1235" s="72">
        <f>IF($A1235="-","-",ROUND(VLOOKUP($A1235+ROUND(LEFT(O$1219,1)/24,5),'[1]ОАО "АТС"'!$A$30:$F$773,3,FALSE)+HLOOKUP($DL$1217,'[1]Сбытовая надбавка'!$F$5:$H$6,2,FALSE),2)+'[1]Иные услуги'!$C$6+HLOOKUP($DR$1216,'[1]Услуги по передаче'!$G$5:$J$7,2,FALSE))</f>
        <v>5231.0300000000007</v>
      </c>
      <c r="P1235" s="73"/>
      <c r="Q1235" s="73"/>
      <c r="R1235" s="73"/>
      <c r="S1235" s="73"/>
      <c r="T1235" s="74"/>
      <c r="U1235" s="72">
        <f>IF($A1235="-","-",ROUND(VLOOKUP($A1235+ROUND(LEFT(U$1219,1)/24,5),'[1]ОАО "АТС"'!$A$30:$F$773,3,FALSE)+HLOOKUP($DL$1217,'[1]Сбытовая надбавка'!$F$5:$H$6,2,FALSE),2)+'[1]Иные услуги'!$C$6+HLOOKUP($DR$1216,'[1]Услуги по передаче'!$G$5:$J$7,2,FALSE))</f>
        <v>5231.07</v>
      </c>
      <c r="V1235" s="73"/>
      <c r="W1235" s="73"/>
      <c r="X1235" s="73"/>
      <c r="Y1235" s="73"/>
      <c r="Z1235" s="74"/>
      <c r="AA1235" s="72">
        <f>IF($A1235="-","-",ROUND(VLOOKUP($A1235+ROUND(LEFT(AA$1219,1)/24,5),'[1]ОАО "АТС"'!$A$30:$F$773,3,FALSE)+HLOOKUP($DL$1217,'[1]Сбытовая надбавка'!$F$5:$H$6,2,FALSE),2)+'[1]Иные услуги'!$C$6+HLOOKUP($DR$1216,'[1]Услуги по передаче'!$G$5:$J$7,2,FALSE))</f>
        <v>5231.05</v>
      </c>
      <c r="AB1235" s="73"/>
      <c r="AC1235" s="73"/>
      <c r="AD1235" s="73"/>
      <c r="AE1235" s="73"/>
      <c r="AF1235" s="74"/>
      <c r="AG1235" s="72">
        <f>IF($A1235="-","-",ROUND(VLOOKUP($A1235+ROUND(LEFT(AG$1219,1)/24,5),'[1]ОАО "АТС"'!$A$30:$F$773,3,FALSE)+HLOOKUP($DL$1217,'[1]Сбытовая надбавка'!$F$5:$H$6,2,FALSE),2)+'[1]Иные услуги'!$C$6+HLOOKUP($DR$1216,'[1]Услуги по передаче'!$G$5:$J$7,2,FALSE))</f>
        <v>5230.96</v>
      </c>
      <c r="AH1235" s="73"/>
      <c r="AI1235" s="73"/>
      <c r="AJ1235" s="73"/>
      <c r="AK1235" s="73"/>
      <c r="AL1235" s="74"/>
      <c r="AM1235" s="72">
        <f>IF($A1235="-","-",ROUND(VLOOKUP($A1235+ROUND(LEFT(AM$1219,1)/24,5),'[1]ОАО "АТС"'!$A$30:$F$773,3,FALSE)+HLOOKUP($DL$1217,'[1]Сбытовая надбавка'!$F$5:$H$6,2,FALSE),2)+'[1]Иные услуги'!$C$6+HLOOKUP($DR$1216,'[1]Услуги по передаче'!$G$5:$J$7,2,FALSE))</f>
        <v>5230.93</v>
      </c>
      <c r="AN1235" s="73"/>
      <c r="AO1235" s="73"/>
      <c r="AP1235" s="73"/>
      <c r="AQ1235" s="73"/>
      <c r="AR1235" s="74"/>
      <c r="AS1235" s="72">
        <f>IF($A1235="-","-",ROUND(VLOOKUP($A1235+ROUND(LEFT(AS$1219,1)/24,5),'[1]ОАО "АТС"'!$A$30:$F$773,3,FALSE)+HLOOKUP($DL$1217,'[1]Сбытовая надбавка'!$F$5:$H$6,2,FALSE),2)+'[1]Иные услуги'!$C$6+HLOOKUP($DR$1216,'[1]Услуги по передаче'!$G$5:$J$7,2,FALSE))</f>
        <v>5238.29</v>
      </c>
      <c r="AT1235" s="73"/>
      <c r="AU1235" s="73"/>
      <c r="AV1235" s="73"/>
      <c r="AW1235" s="73"/>
      <c r="AX1235" s="74"/>
      <c r="AY1235" s="72">
        <f>IF($A1235="-","-",ROUND(VLOOKUP($A1235+ROUND(LEFT(AY$1219,1)/24,5),'[1]ОАО "АТС"'!$A$30:$F$773,3,FALSE)+HLOOKUP($DL$1217,'[1]Сбытовая надбавка'!$F$5:$H$6,2,FALSE),2)+'[1]Иные услуги'!$C$6+HLOOKUP($DR$1216,'[1]Услуги по передаче'!$G$5:$J$7,2,FALSE))</f>
        <v>5339.06</v>
      </c>
      <c r="AZ1235" s="73"/>
      <c r="BA1235" s="73"/>
      <c r="BB1235" s="73"/>
      <c r="BC1235" s="73"/>
      <c r="BD1235" s="74"/>
      <c r="BE1235" s="72">
        <f>IF($A1235="-","-",ROUND(VLOOKUP($A1235+ROUND(LEFT(BE$1219,1)/24,5),'[1]ОАО "АТС"'!$A$30:$F$773,3,FALSE)+HLOOKUP($DL$1217,'[1]Сбытовая надбавка'!$F$5:$H$6,2,FALSE),2)+'[1]Иные услуги'!$C$6+HLOOKUP($DR$1216,'[1]Услуги по передаче'!$G$5:$J$7,2,FALSE))</f>
        <v>5230.4400000000005</v>
      </c>
      <c r="BF1235" s="73"/>
      <c r="BG1235" s="73"/>
      <c r="BH1235" s="73"/>
      <c r="BI1235" s="73"/>
      <c r="BJ1235" s="74"/>
      <c r="BK1235" s="72">
        <f>IF($A1235="-","-",ROUND(VLOOKUP($A1235+ROUND(LEFT(BK$1219,1)/24,5),'[1]ОАО "АТС"'!$A$30:$F$773,3,FALSE)+HLOOKUP($DL$1217,'[1]Сбытовая надбавка'!$F$5:$H$6,2,FALSE),2)+'[1]Иные услуги'!$C$6+HLOOKUP($DR$1216,'[1]Услуги по передаче'!$G$5:$J$7,2,FALSE))</f>
        <v>5300.17</v>
      </c>
      <c r="BL1235" s="73"/>
      <c r="BM1235" s="73"/>
      <c r="BN1235" s="73"/>
      <c r="BO1235" s="73"/>
      <c r="BP1235" s="74"/>
      <c r="BQ1235" s="72">
        <f>IF($A1235="-","-",ROUND(VLOOKUP($A1235+ROUND(LEFT(BQ$1219,2)/24,5),'[1]ОАО "АТС"'!$A$30:$F$773,3,FALSE)+HLOOKUP($DL$1217,'[1]Сбытовая надбавка'!$F$5:$H$6,2,FALSE),2)+'[1]Иные услуги'!$C$6+HLOOKUP($DR$1216,'[1]Услуги по передаче'!$G$5:$J$7,2,FALSE))</f>
        <v>5305.76</v>
      </c>
      <c r="BR1235" s="73"/>
      <c r="BS1235" s="73"/>
      <c r="BT1235" s="73"/>
      <c r="BU1235" s="73"/>
      <c r="BV1235" s="74"/>
      <c r="BW1235" s="72">
        <f>IF($A1235="-","-",ROUND(VLOOKUP($A1235+ROUND(LEFT(BW$1219,2)/24,5),'[1]ОАО "АТС"'!$A$30:$F$773,3,FALSE)+HLOOKUP($DL$1217,'[1]Сбытовая надбавка'!$F$5:$H$6,2,FALSE),2)+'[1]Иные услуги'!$C$6+HLOOKUP($DR$1216,'[1]Услуги по передаче'!$G$5:$J$7,2,FALSE))</f>
        <v>5293.82</v>
      </c>
      <c r="BX1235" s="73"/>
      <c r="BY1235" s="73"/>
      <c r="BZ1235" s="73"/>
      <c r="CA1235" s="73"/>
      <c r="CB1235" s="74"/>
      <c r="CC1235" s="72">
        <f>IF($A1235="-","-",ROUND(VLOOKUP($A1235+ROUND(LEFT(CC$1219,2)/24,5),'[1]ОАО "АТС"'!$A$30:$F$773,3,FALSE)+HLOOKUP($DL$1217,'[1]Сбытовая надбавка'!$F$5:$H$6,2,FALSE),2)+'[1]Иные услуги'!$C$6+HLOOKUP($DR$1216,'[1]Услуги по передаче'!$G$5:$J$7,2,FALSE))</f>
        <v>5255.08</v>
      </c>
      <c r="CD1235" s="73"/>
      <c r="CE1235" s="73"/>
      <c r="CF1235" s="73"/>
      <c r="CG1235" s="73"/>
      <c r="CH1235" s="74"/>
      <c r="CI1235" s="72">
        <f>IF($A1235="-","-",ROUND(VLOOKUP($A1235+ROUND(LEFT(CI$1219,2)/24,5),'[1]ОАО "АТС"'!$A$30:$F$773,3,FALSE)+HLOOKUP($DL$1217,'[1]Сбытовая надбавка'!$F$5:$H$6,2,FALSE),2)+'[1]Иные услуги'!$C$6+HLOOKUP($DR$1216,'[1]Услуги по передаче'!$G$5:$J$7,2,FALSE))</f>
        <v>5243.38</v>
      </c>
      <c r="CJ1235" s="73"/>
      <c r="CK1235" s="73"/>
      <c r="CL1235" s="73"/>
      <c r="CM1235" s="73"/>
      <c r="CN1235" s="74"/>
      <c r="CO1235" s="72">
        <f>IF($A1235="-","-",ROUND(VLOOKUP($A1235+ROUND(LEFT(CO$1219,2)/24,5),'[1]ОАО "АТС"'!$A$30:$F$773,3,FALSE)+HLOOKUP($DL$1217,'[1]Сбытовая надбавка'!$F$5:$H$6,2,FALSE),2)+'[1]Иные услуги'!$C$6+HLOOKUP($DR$1216,'[1]Услуги по передаче'!$G$5:$J$7,2,FALSE))</f>
        <v>5230.5</v>
      </c>
      <c r="CP1235" s="73"/>
      <c r="CQ1235" s="73"/>
      <c r="CR1235" s="73"/>
      <c r="CS1235" s="73"/>
      <c r="CT1235" s="74"/>
      <c r="CU1235" s="72">
        <f>IF($A1235="-","-",ROUND(VLOOKUP($A1235+ROUND(LEFT(CU$1219,2)/24,5),'[1]ОАО "АТС"'!$A$30:$F$773,3,FALSE)+HLOOKUP($DL$1217,'[1]Сбытовая надбавка'!$F$5:$H$6,2,FALSE),2)+'[1]Иные услуги'!$C$6+HLOOKUP($DR$1216,'[1]Услуги по передаче'!$G$5:$J$7,2,FALSE))</f>
        <v>5230.5200000000004</v>
      </c>
      <c r="CV1235" s="73"/>
      <c r="CW1235" s="73"/>
      <c r="CX1235" s="73"/>
      <c r="CY1235" s="73"/>
      <c r="CZ1235" s="74"/>
      <c r="DA1235" s="72">
        <f>IF($A1235="-","-",ROUND(VLOOKUP($A1235+ROUND(LEFT(DA$1219,2)/24,5),'[1]ОАО "АТС"'!$A$30:$F$773,3,FALSE)+HLOOKUP($DL$1217,'[1]Сбытовая надбавка'!$F$5:$H$6,2,FALSE),2)+'[1]Иные услуги'!$C$6+HLOOKUP($DR$1216,'[1]Услуги по передаче'!$G$5:$J$7,2,FALSE))</f>
        <v>5230.5</v>
      </c>
      <c r="DB1235" s="73"/>
      <c r="DC1235" s="73"/>
      <c r="DD1235" s="73"/>
      <c r="DE1235" s="73"/>
      <c r="DF1235" s="74"/>
      <c r="DG1235" s="72">
        <f>IF($A1235="-","-",ROUND(VLOOKUP($A1235+ROUND(LEFT(DG$1219,2)/24,5),'[1]ОАО "АТС"'!$A$30:$F$773,3,FALSE)+HLOOKUP($DL$1217,'[1]Сбытовая надбавка'!$F$5:$H$6,2,FALSE),2)+'[1]Иные услуги'!$C$6+HLOOKUP($DR$1216,'[1]Услуги по передаче'!$G$5:$J$7,2,FALSE))</f>
        <v>5230.63</v>
      </c>
      <c r="DH1235" s="73"/>
      <c r="DI1235" s="73"/>
      <c r="DJ1235" s="73"/>
      <c r="DK1235" s="73"/>
      <c r="DL1235" s="74"/>
      <c r="DM1235" s="72">
        <f>IF($A1235="-","-",ROUND(VLOOKUP($A1235+ROUND(LEFT(DM$1219,2)/24,5),'[1]ОАО "АТС"'!$A$30:$F$773,3,FALSE)+HLOOKUP($DL$1217,'[1]Сбытовая надбавка'!$F$5:$H$6,2,FALSE),2)+'[1]Иные услуги'!$C$6+HLOOKUP($DR$1216,'[1]Услуги по передаче'!$G$5:$J$7,2,FALSE))</f>
        <v>5300.01</v>
      </c>
      <c r="DN1235" s="73"/>
      <c r="DO1235" s="73"/>
      <c r="DP1235" s="73"/>
      <c r="DQ1235" s="73"/>
      <c r="DR1235" s="74"/>
      <c r="DS1235" s="72">
        <f>IF($A1235="-","-",ROUND(VLOOKUP($A1235+ROUND(LEFT(DS$1219,2)/24,5),'[1]ОАО "АТС"'!$A$30:$F$773,3,FALSE)+HLOOKUP($DL$1217,'[1]Сбытовая надбавка'!$F$5:$H$6,2,FALSE),2)+'[1]Иные услуги'!$C$6+HLOOKUP($DR$1216,'[1]Услуги по передаче'!$G$5:$J$7,2,FALSE))</f>
        <v>5345.68</v>
      </c>
      <c r="DT1235" s="73"/>
      <c r="DU1235" s="73"/>
      <c r="DV1235" s="73"/>
      <c r="DW1235" s="73"/>
      <c r="DX1235" s="74"/>
      <c r="DY1235" s="72">
        <f>IF($A1235="-","-",ROUND(VLOOKUP($A1235+ROUND(LEFT(DY$1219,2)/24,5),'[1]ОАО "АТС"'!$A$30:$F$773,3,FALSE)+HLOOKUP($DL$1217,'[1]Сбытовая надбавка'!$F$5:$H$6,2,FALSE),2)+'[1]Иные услуги'!$C$6+HLOOKUP($DR$1216,'[1]Услуги по передаче'!$G$5:$J$7,2,FALSE))</f>
        <v>5291.62</v>
      </c>
      <c r="DZ1235" s="73"/>
      <c r="EA1235" s="73"/>
      <c r="EB1235" s="73"/>
      <c r="EC1235" s="73"/>
      <c r="ED1235" s="74"/>
      <c r="EE1235" s="72">
        <f>IF($A1235="-","-",ROUND(VLOOKUP($A1235+ROUND(LEFT(EE$1219,2)/24,5),'[1]ОАО "АТС"'!$A$30:$F$773,3,FALSE)+HLOOKUP($DL$1217,'[1]Сбытовая надбавка'!$F$5:$H$6,2,FALSE),2)+'[1]Иные услуги'!$C$6+HLOOKUP($DR$1216,'[1]Услуги по передаче'!$G$5:$J$7,2,FALSE))</f>
        <v>5229.8600000000006</v>
      </c>
      <c r="EF1235" s="73"/>
      <c r="EG1235" s="73"/>
      <c r="EH1235" s="73"/>
      <c r="EI1235" s="73"/>
      <c r="EJ1235" s="74"/>
      <c r="EK1235" s="72">
        <f>IF($A1235="-","-",ROUND(VLOOKUP($A1235+ROUND(LEFT(EK$1219,2)/24,5),'[1]ОАО "АТС"'!$A$30:$F$773,3,FALSE)+HLOOKUP($DL$1217,'[1]Сбытовая надбавка'!$F$5:$H$6,2,FALSE),2)+'[1]Иные услуги'!$C$6+HLOOKUP($DR$1216,'[1]Услуги по передаче'!$G$5:$J$7,2,FALSE))</f>
        <v>5395.1100000000006</v>
      </c>
      <c r="EL1235" s="73"/>
      <c r="EM1235" s="73"/>
      <c r="EN1235" s="73"/>
      <c r="EO1235" s="73"/>
      <c r="EP1235" s="74"/>
      <c r="EQ1235" s="72">
        <f>IF($A1235="-","-",ROUND(VLOOKUP($A1235+ROUND(LEFT(EQ$1219,2)/24,5),'[1]ОАО "АТС"'!$A$30:$F$773,3,FALSE)+HLOOKUP($DL$1217,'[1]Сбытовая надбавка'!$F$5:$H$6,2,FALSE),2)+'[1]Иные услуги'!$C$6+HLOOKUP($DR$1216,'[1]Услуги по передаче'!$G$5:$J$7,2,FALSE))</f>
        <v>5301.58</v>
      </c>
      <c r="ER1235" s="73"/>
      <c r="ES1235" s="73"/>
      <c r="ET1235" s="73"/>
      <c r="EU1235" s="73"/>
      <c r="EV1235" s="74"/>
    </row>
    <row r="1236" spans="1:152" s="38" customFormat="1" ht="15.75" customHeight="1" x14ac:dyDescent="0.2">
      <c r="A1236" s="69">
        <f>$A$131</f>
        <v>45002</v>
      </c>
      <c r="B1236" s="70"/>
      <c r="C1236" s="70"/>
      <c r="D1236" s="70"/>
      <c r="E1236" s="70"/>
      <c r="F1236" s="70"/>
      <c r="G1236" s="70"/>
      <c r="H1236" s="71"/>
      <c r="I1236" s="72">
        <f>IF($A1236="-","-",ROUND(VLOOKUP($A1236+ROUND(LEFT(I$1219,1)/24,5),'[1]ОАО "АТС"'!$A$30:$F$773,3,FALSE)+HLOOKUP($DL$1217,'[1]Сбытовая надбавка'!$F$5:$H$6,2,FALSE),2)+'[1]Иные услуги'!$C$6+HLOOKUP($DR$1216,'[1]Услуги по передаче'!$G$5:$J$7,2,FALSE))</f>
        <v>5235.4400000000005</v>
      </c>
      <c r="J1236" s="73"/>
      <c r="K1236" s="73"/>
      <c r="L1236" s="73"/>
      <c r="M1236" s="73"/>
      <c r="N1236" s="74"/>
      <c r="O1236" s="72">
        <f>IF($A1236="-","-",ROUND(VLOOKUP($A1236+ROUND(LEFT(O$1219,1)/24,5),'[1]ОАО "АТС"'!$A$30:$F$773,3,FALSE)+HLOOKUP($DL$1217,'[1]Сбытовая надбавка'!$F$5:$H$6,2,FALSE),2)+'[1]Иные услуги'!$C$6+HLOOKUP($DR$1216,'[1]Услуги по передаче'!$G$5:$J$7,2,FALSE))</f>
        <v>5230.91</v>
      </c>
      <c r="P1236" s="73"/>
      <c r="Q1236" s="73"/>
      <c r="R1236" s="73"/>
      <c r="S1236" s="73"/>
      <c r="T1236" s="74"/>
      <c r="U1236" s="72">
        <f>IF($A1236="-","-",ROUND(VLOOKUP($A1236+ROUND(LEFT(U$1219,1)/24,5),'[1]ОАО "АТС"'!$A$30:$F$773,3,FALSE)+HLOOKUP($DL$1217,'[1]Сбытовая надбавка'!$F$5:$H$6,2,FALSE),2)+'[1]Иные услуги'!$C$6+HLOOKUP($DR$1216,'[1]Услуги по передаче'!$G$5:$J$7,2,FALSE))</f>
        <v>5231</v>
      </c>
      <c r="V1236" s="73"/>
      <c r="W1236" s="73"/>
      <c r="X1236" s="73"/>
      <c r="Y1236" s="73"/>
      <c r="Z1236" s="74"/>
      <c r="AA1236" s="72">
        <f>IF($A1236="-","-",ROUND(VLOOKUP($A1236+ROUND(LEFT(AA$1219,1)/24,5),'[1]ОАО "АТС"'!$A$30:$F$773,3,FALSE)+HLOOKUP($DL$1217,'[1]Сбытовая надбавка'!$F$5:$H$6,2,FALSE),2)+'[1]Иные услуги'!$C$6+HLOOKUP($DR$1216,'[1]Услуги по передаче'!$G$5:$J$7,2,FALSE))</f>
        <v>5230.9800000000005</v>
      </c>
      <c r="AB1236" s="73"/>
      <c r="AC1236" s="73"/>
      <c r="AD1236" s="73"/>
      <c r="AE1236" s="73"/>
      <c r="AF1236" s="74"/>
      <c r="AG1236" s="72">
        <f>IF($A1236="-","-",ROUND(VLOOKUP($A1236+ROUND(LEFT(AG$1219,1)/24,5),'[1]ОАО "АТС"'!$A$30:$F$773,3,FALSE)+HLOOKUP($DL$1217,'[1]Сбытовая надбавка'!$F$5:$H$6,2,FALSE),2)+'[1]Иные услуги'!$C$6+HLOOKUP($DR$1216,'[1]Услуги по передаче'!$G$5:$J$7,2,FALSE))</f>
        <v>5230.92</v>
      </c>
      <c r="AH1236" s="73"/>
      <c r="AI1236" s="73"/>
      <c r="AJ1236" s="73"/>
      <c r="AK1236" s="73"/>
      <c r="AL1236" s="74"/>
      <c r="AM1236" s="72">
        <f>IF($A1236="-","-",ROUND(VLOOKUP($A1236+ROUND(LEFT(AM$1219,1)/24,5),'[1]ОАО "АТС"'!$A$30:$F$773,3,FALSE)+HLOOKUP($DL$1217,'[1]Сбытовая надбавка'!$F$5:$H$6,2,FALSE),2)+'[1]Иные услуги'!$C$6+HLOOKUP($DR$1216,'[1]Услуги по передаче'!$G$5:$J$7,2,FALSE))</f>
        <v>5230.91</v>
      </c>
      <c r="AN1236" s="73"/>
      <c r="AO1236" s="73"/>
      <c r="AP1236" s="73"/>
      <c r="AQ1236" s="73"/>
      <c r="AR1236" s="74"/>
      <c r="AS1236" s="72">
        <f>IF($A1236="-","-",ROUND(VLOOKUP($A1236+ROUND(LEFT(AS$1219,1)/24,5),'[1]ОАО "АТС"'!$A$30:$F$773,3,FALSE)+HLOOKUP($DL$1217,'[1]Сбытовая надбавка'!$F$5:$H$6,2,FALSE),2)+'[1]Иные услуги'!$C$6+HLOOKUP($DR$1216,'[1]Услуги по передаче'!$G$5:$J$7,2,FALSE))</f>
        <v>5230.2800000000007</v>
      </c>
      <c r="AT1236" s="73"/>
      <c r="AU1236" s="73"/>
      <c r="AV1236" s="73"/>
      <c r="AW1236" s="73"/>
      <c r="AX1236" s="74"/>
      <c r="AY1236" s="72">
        <f>IF($A1236="-","-",ROUND(VLOOKUP($A1236+ROUND(LEFT(AY$1219,1)/24,5),'[1]ОАО "АТС"'!$A$30:$F$773,3,FALSE)+HLOOKUP($DL$1217,'[1]Сбытовая надбавка'!$F$5:$H$6,2,FALSE),2)+'[1]Иные услуги'!$C$6+HLOOKUP($DR$1216,'[1]Услуги по передаче'!$G$5:$J$7,2,FALSE))</f>
        <v>5317.88</v>
      </c>
      <c r="AZ1236" s="73"/>
      <c r="BA1236" s="73"/>
      <c r="BB1236" s="73"/>
      <c r="BC1236" s="73"/>
      <c r="BD1236" s="74"/>
      <c r="BE1236" s="72">
        <f>IF($A1236="-","-",ROUND(VLOOKUP($A1236+ROUND(LEFT(BE$1219,1)/24,5),'[1]ОАО "АТС"'!$A$30:$F$773,3,FALSE)+HLOOKUP($DL$1217,'[1]Сбытовая надбавка'!$F$5:$H$6,2,FALSE),2)+'[1]Иные услуги'!$C$6+HLOOKUP($DR$1216,'[1]Услуги по передаче'!$G$5:$J$7,2,FALSE))</f>
        <v>5230.43</v>
      </c>
      <c r="BF1236" s="73"/>
      <c r="BG1236" s="73"/>
      <c r="BH1236" s="73"/>
      <c r="BI1236" s="73"/>
      <c r="BJ1236" s="74"/>
      <c r="BK1236" s="72">
        <f>IF($A1236="-","-",ROUND(VLOOKUP($A1236+ROUND(LEFT(BK$1219,1)/24,5),'[1]ОАО "АТС"'!$A$30:$F$773,3,FALSE)+HLOOKUP($DL$1217,'[1]Сбытовая надбавка'!$F$5:$H$6,2,FALSE),2)+'[1]Иные услуги'!$C$6+HLOOKUP($DR$1216,'[1]Услуги по передаче'!$G$5:$J$7,2,FALSE))</f>
        <v>5316.4800000000005</v>
      </c>
      <c r="BL1236" s="73"/>
      <c r="BM1236" s="73"/>
      <c r="BN1236" s="73"/>
      <c r="BO1236" s="73"/>
      <c r="BP1236" s="74"/>
      <c r="BQ1236" s="72">
        <f>IF($A1236="-","-",ROUND(VLOOKUP($A1236+ROUND(LEFT(BQ$1219,2)/24,5),'[1]ОАО "АТС"'!$A$30:$F$773,3,FALSE)+HLOOKUP($DL$1217,'[1]Сбытовая надбавка'!$F$5:$H$6,2,FALSE),2)+'[1]Иные услуги'!$C$6+HLOOKUP($DR$1216,'[1]Услуги по передаче'!$G$5:$J$7,2,FALSE))</f>
        <v>5343.93</v>
      </c>
      <c r="BR1236" s="73"/>
      <c r="BS1236" s="73"/>
      <c r="BT1236" s="73"/>
      <c r="BU1236" s="73"/>
      <c r="BV1236" s="74"/>
      <c r="BW1236" s="72">
        <f>IF($A1236="-","-",ROUND(VLOOKUP($A1236+ROUND(LEFT(BW$1219,2)/24,5),'[1]ОАО "АТС"'!$A$30:$F$773,3,FALSE)+HLOOKUP($DL$1217,'[1]Сбытовая надбавка'!$F$5:$H$6,2,FALSE),2)+'[1]Иные услуги'!$C$6+HLOOKUP($DR$1216,'[1]Услуги по передаче'!$G$5:$J$7,2,FALSE))</f>
        <v>5351.24</v>
      </c>
      <c r="BX1236" s="73"/>
      <c r="BY1236" s="73"/>
      <c r="BZ1236" s="73"/>
      <c r="CA1236" s="73"/>
      <c r="CB1236" s="74"/>
      <c r="CC1236" s="72">
        <f>IF($A1236="-","-",ROUND(VLOOKUP($A1236+ROUND(LEFT(CC$1219,2)/24,5),'[1]ОАО "АТС"'!$A$30:$F$773,3,FALSE)+HLOOKUP($DL$1217,'[1]Сбытовая надбавка'!$F$5:$H$6,2,FALSE),2)+'[1]Иные услуги'!$C$6+HLOOKUP($DR$1216,'[1]Услуги по передаче'!$G$5:$J$7,2,FALSE))</f>
        <v>5325.4500000000007</v>
      </c>
      <c r="CD1236" s="73"/>
      <c r="CE1236" s="73"/>
      <c r="CF1236" s="73"/>
      <c r="CG1236" s="73"/>
      <c r="CH1236" s="74"/>
      <c r="CI1236" s="72">
        <f>IF($A1236="-","-",ROUND(VLOOKUP($A1236+ROUND(LEFT(CI$1219,2)/24,5),'[1]ОАО "АТС"'!$A$30:$F$773,3,FALSE)+HLOOKUP($DL$1217,'[1]Сбытовая надбавка'!$F$5:$H$6,2,FALSE),2)+'[1]Иные услуги'!$C$6+HLOOKUP($DR$1216,'[1]Услуги по передаче'!$G$5:$J$7,2,FALSE))</f>
        <v>5315.93</v>
      </c>
      <c r="CJ1236" s="73"/>
      <c r="CK1236" s="73"/>
      <c r="CL1236" s="73"/>
      <c r="CM1236" s="73"/>
      <c r="CN1236" s="74"/>
      <c r="CO1236" s="72">
        <f>IF($A1236="-","-",ROUND(VLOOKUP($A1236+ROUND(LEFT(CO$1219,2)/24,5),'[1]ОАО "АТС"'!$A$30:$F$773,3,FALSE)+HLOOKUP($DL$1217,'[1]Сбытовая надбавка'!$F$5:$H$6,2,FALSE),2)+'[1]Иные услуги'!$C$6+HLOOKUP($DR$1216,'[1]Услуги по передаче'!$G$5:$J$7,2,FALSE))</f>
        <v>5320.59</v>
      </c>
      <c r="CP1236" s="73"/>
      <c r="CQ1236" s="73"/>
      <c r="CR1236" s="73"/>
      <c r="CS1236" s="73"/>
      <c r="CT1236" s="74"/>
      <c r="CU1236" s="72">
        <f>IF($A1236="-","-",ROUND(VLOOKUP($A1236+ROUND(LEFT(CU$1219,2)/24,5),'[1]ОАО "АТС"'!$A$30:$F$773,3,FALSE)+HLOOKUP($DL$1217,'[1]Сбытовая надбавка'!$F$5:$H$6,2,FALSE),2)+'[1]Иные услуги'!$C$6+HLOOKUP($DR$1216,'[1]Услуги по передаче'!$G$5:$J$7,2,FALSE))</f>
        <v>5309.9</v>
      </c>
      <c r="CV1236" s="73"/>
      <c r="CW1236" s="73"/>
      <c r="CX1236" s="73"/>
      <c r="CY1236" s="73"/>
      <c r="CZ1236" s="74"/>
      <c r="DA1236" s="72">
        <f>IF($A1236="-","-",ROUND(VLOOKUP($A1236+ROUND(LEFT(DA$1219,2)/24,5),'[1]ОАО "АТС"'!$A$30:$F$773,3,FALSE)+HLOOKUP($DL$1217,'[1]Сбытовая надбавка'!$F$5:$H$6,2,FALSE),2)+'[1]Иные услуги'!$C$6+HLOOKUP($DR$1216,'[1]Услуги по передаче'!$G$5:$J$7,2,FALSE))</f>
        <v>5288.32</v>
      </c>
      <c r="DB1236" s="73"/>
      <c r="DC1236" s="73"/>
      <c r="DD1236" s="73"/>
      <c r="DE1236" s="73"/>
      <c r="DF1236" s="74"/>
      <c r="DG1236" s="72">
        <f>IF($A1236="-","-",ROUND(VLOOKUP($A1236+ROUND(LEFT(DG$1219,2)/24,5),'[1]ОАО "АТС"'!$A$30:$F$773,3,FALSE)+HLOOKUP($DL$1217,'[1]Сбытовая надбавка'!$F$5:$H$6,2,FALSE),2)+'[1]Иные услуги'!$C$6+HLOOKUP($DR$1216,'[1]Услуги по передаче'!$G$5:$J$7,2,FALSE))</f>
        <v>5302.2000000000007</v>
      </c>
      <c r="DH1236" s="73"/>
      <c r="DI1236" s="73"/>
      <c r="DJ1236" s="73"/>
      <c r="DK1236" s="73"/>
      <c r="DL1236" s="74"/>
      <c r="DM1236" s="72">
        <f>IF($A1236="-","-",ROUND(VLOOKUP($A1236+ROUND(LEFT(DM$1219,2)/24,5),'[1]ОАО "АТС"'!$A$30:$F$773,3,FALSE)+HLOOKUP($DL$1217,'[1]Сбытовая надбавка'!$F$5:$H$6,2,FALSE),2)+'[1]Иные услуги'!$C$6+HLOOKUP($DR$1216,'[1]Услуги по передаче'!$G$5:$J$7,2,FALSE))</f>
        <v>5347.64</v>
      </c>
      <c r="DN1236" s="73"/>
      <c r="DO1236" s="73"/>
      <c r="DP1236" s="73"/>
      <c r="DQ1236" s="73"/>
      <c r="DR1236" s="74"/>
      <c r="DS1236" s="72">
        <f>IF($A1236="-","-",ROUND(VLOOKUP($A1236+ROUND(LEFT(DS$1219,2)/24,5),'[1]ОАО "АТС"'!$A$30:$F$773,3,FALSE)+HLOOKUP($DL$1217,'[1]Сбытовая надбавка'!$F$5:$H$6,2,FALSE),2)+'[1]Иные услуги'!$C$6+HLOOKUP($DR$1216,'[1]Услуги по передаче'!$G$5:$J$7,2,FALSE))</f>
        <v>5348.25</v>
      </c>
      <c r="DT1236" s="73"/>
      <c r="DU1236" s="73"/>
      <c r="DV1236" s="73"/>
      <c r="DW1236" s="73"/>
      <c r="DX1236" s="74"/>
      <c r="DY1236" s="72">
        <f>IF($A1236="-","-",ROUND(VLOOKUP($A1236+ROUND(LEFT(DY$1219,2)/24,5),'[1]ОАО "АТС"'!$A$30:$F$773,3,FALSE)+HLOOKUP($DL$1217,'[1]Сбытовая надбавка'!$F$5:$H$6,2,FALSE),2)+'[1]Иные услуги'!$C$6+HLOOKUP($DR$1216,'[1]Услуги по передаче'!$G$5:$J$7,2,FALSE))</f>
        <v>5283.84</v>
      </c>
      <c r="DZ1236" s="73"/>
      <c r="EA1236" s="73"/>
      <c r="EB1236" s="73"/>
      <c r="EC1236" s="73"/>
      <c r="ED1236" s="74"/>
      <c r="EE1236" s="72">
        <f>IF($A1236="-","-",ROUND(VLOOKUP($A1236+ROUND(LEFT(EE$1219,2)/24,5),'[1]ОАО "АТС"'!$A$30:$F$773,3,FALSE)+HLOOKUP($DL$1217,'[1]Сбытовая надбавка'!$F$5:$H$6,2,FALSE),2)+'[1]Иные услуги'!$C$6+HLOOKUP($DR$1216,'[1]Услуги по передаче'!$G$5:$J$7,2,FALSE))</f>
        <v>5229.51</v>
      </c>
      <c r="EF1236" s="73"/>
      <c r="EG1236" s="73"/>
      <c r="EH1236" s="73"/>
      <c r="EI1236" s="73"/>
      <c r="EJ1236" s="74"/>
      <c r="EK1236" s="72">
        <f>IF($A1236="-","-",ROUND(VLOOKUP($A1236+ROUND(LEFT(EK$1219,2)/24,5),'[1]ОАО "АТС"'!$A$30:$F$773,3,FALSE)+HLOOKUP($DL$1217,'[1]Сбытовая надбавка'!$F$5:$H$6,2,FALSE),2)+'[1]Иные услуги'!$C$6+HLOOKUP($DR$1216,'[1]Услуги по передаче'!$G$5:$J$7,2,FALSE))</f>
        <v>5386.87</v>
      </c>
      <c r="EL1236" s="73"/>
      <c r="EM1236" s="73"/>
      <c r="EN1236" s="73"/>
      <c r="EO1236" s="73"/>
      <c r="EP1236" s="74"/>
      <c r="EQ1236" s="72">
        <f>IF($A1236="-","-",ROUND(VLOOKUP($A1236+ROUND(LEFT(EQ$1219,2)/24,5),'[1]ОАО "АТС"'!$A$30:$F$773,3,FALSE)+HLOOKUP($DL$1217,'[1]Сбытовая надбавка'!$F$5:$H$6,2,FALSE),2)+'[1]Иные услуги'!$C$6+HLOOKUP($DR$1216,'[1]Услуги по передаче'!$G$5:$J$7,2,FALSE))</f>
        <v>5279.02</v>
      </c>
      <c r="ER1236" s="73"/>
      <c r="ES1236" s="73"/>
      <c r="ET1236" s="73"/>
      <c r="EU1236" s="73"/>
      <c r="EV1236" s="74"/>
    </row>
    <row r="1237" spans="1:152" s="38" customFormat="1" ht="15.75" customHeight="1" x14ac:dyDescent="0.2">
      <c r="A1237" s="69">
        <f>$A$132</f>
        <v>45003</v>
      </c>
      <c r="B1237" s="70"/>
      <c r="C1237" s="70"/>
      <c r="D1237" s="70"/>
      <c r="E1237" s="70"/>
      <c r="F1237" s="70"/>
      <c r="G1237" s="70"/>
      <c r="H1237" s="71"/>
      <c r="I1237" s="72">
        <f>IF($A1237="-","-",ROUND(VLOOKUP($A1237+ROUND(LEFT(I$1219,1)/24,5),'[1]ОАО "АТС"'!$A$30:$F$773,3,FALSE)+HLOOKUP($DL$1217,'[1]Сбытовая надбавка'!$F$5:$H$6,2,FALSE),2)+'[1]Иные услуги'!$C$6+HLOOKUP($DR$1216,'[1]Услуги по передаче'!$G$5:$J$7,2,FALSE))</f>
        <v>5230.59</v>
      </c>
      <c r="J1237" s="73"/>
      <c r="K1237" s="73"/>
      <c r="L1237" s="73"/>
      <c r="M1237" s="73"/>
      <c r="N1237" s="74"/>
      <c r="O1237" s="72">
        <f>IF($A1237="-","-",ROUND(VLOOKUP($A1237+ROUND(LEFT(O$1219,1)/24,5),'[1]ОАО "АТС"'!$A$30:$F$773,3,FALSE)+HLOOKUP($DL$1217,'[1]Сбытовая надбавка'!$F$5:$H$6,2,FALSE),2)+'[1]Иные услуги'!$C$6+HLOOKUP($DR$1216,'[1]Услуги по передаче'!$G$5:$J$7,2,FALSE))</f>
        <v>5230.7700000000004</v>
      </c>
      <c r="P1237" s="73"/>
      <c r="Q1237" s="73"/>
      <c r="R1237" s="73"/>
      <c r="S1237" s="73"/>
      <c r="T1237" s="74"/>
      <c r="U1237" s="72">
        <f>IF($A1237="-","-",ROUND(VLOOKUP($A1237+ROUND(LEFT(U$1219,1)/24,5),'[1]ОАО "АТС"'!$A$30:$F$773,3,FALSE)+HLOOKUP($DL$1217,'[1]Сбытовая надбавка'!$F$5:$H$6,2,FALSE),2)+'[1]Иные услуги'!$C$6+HLOOKUP($DR$1216,'[1]Услуги по передаче'!$G$5:$J$7,2,FALSE))</f>
        <v>5230.88</v>
      </c>
      <c r="V1237" s="73"/>
      <c r="W1237" s="73"/>
      <c r="X1237" s="73"/>
      <c r="Y1237" s="73"/>
      <c r="Z1237" s="74"/>
      <c r="AA1237" s="72">
        <f>IF($A1237="-","-",ROUND(VLOOKUP($A1237+ROUND(LEFT(AA$1219,1)/24,5),'[1]ОАО "АТС"'!$A$30:$F$773,3,FALSE)+HLOOKUP($DL$1217,'[1]Сбытовая надбавка'!$F$5:$H$6,2,FALSE),2)+'[1]Иные услуги'!$C$6+HLOOKUP($DR$1216,'[1]Услуги по передаче'!$G$5:$J$7,2,FALSE))</f>
        <v>5230.91</v>
      </c>
      <c r="AB1237" s="73"/>
      <c r="AC1237" s="73"/>
      <c r="AD1237" s="73"/>
      <c r="AE1237" s="73"/>
      <c r="AF1237" s="74"/>
      <c r="AG1237" s="72">
        <f>IF($A1237="-","-",ROUND(VLOOKUP($A1237+ROUND(LEFT(AG$1219,1)/24,5),'[1]ОАО "АТС"'!$A$30:$F$773,3,FALSE)+HLOOKUP($DL$1217,'[1]Сбытовая надбавка'!$F$5:$H$6,2,FALSE),2)+'[1]Иные услуги'!$C$6+HLOOKUP($DR$1216,'[1]Услуги по передаче'!$G$5:$J$7,2,FALSE))</f>
        <v>5230.8600000000006</v>
      </c>
      <c r="AH1237" s="73"/>
      <c r="AI1237" s="73"/>
      <c r="AJ1237" s="73"/>
      <c r="AK1237" s="73"/>
      <c r="AL1237" s="74"/>
      <c r="AM1237" s="72">
        <f>IF($A1237="-","-",ROUND(VLOOKUP($A1237+ROUND(LEFT(AM$1219,1)/24,5),'[1]ОАО "АТС"'!$A$30:$F$773,3,FALSE)+HLOOKUP($DL$1217,'[1]Сбытовая надбавка'!$F$5:$H$6,2,FALSE),2)+'[1]Иные услуги'!$C$6+HLOOKUP($DR$1216,'[1]Услуги по передаче'!$G$5:$J$7,2,FALSE))</f>
        <v>5230.8500000000004</v>
      </c>
      <c r="AN1237" s="73"/>
      <c r="AO1237" s="73"/>
      <c r="AP1237" s="73"/>
      <c r="AQ1237" s="73"/>
      <c r="AR1237" s="74"/>
      <c r="AS1237" s="72">
        <f>IF($A1237="-","-",ROUND(VLOOKUP($A1237+ROUND(LEFT(AS$1219,1)/24,5),'[1]ОАО "АТС"'!$A$30:$F$773,3,FALSE)+HLOOKUP($DL$1217,'[1]Сбытовая надбавка'!$F$5:$H$6,2,FALSE),2)+'[1]Иные услуги'!$C$6+HLOOKUP($DR$1216,'[1]Услуги по передаче'!$G$5:$J$7,2,FALSE))</f>
        <v>5230.3</v>
      </c>
      <c r="AT1237" s="73"/>
      <c r="AU1237" s="73"/>
      <c r="AV1237" s="73"/>
      <c r="AW1237" s="73"/>
      <c r="AX1237" s="74"/>
      <c r="AY1237" s="72">
        <f>IF($A1237="-","-",ROUND(VLOOKUP($A1237+ROUND(LEFT(AY$1219,1)/24,5),'[1]ОАО "АТС"'!$A$30:$F$773,3,FALSE)+HLOOKUP($DL$1217,'[1]Сбытовая надбавка'!$F$5:$H$6,2,FALSE),2)+'[1]Иные услуги'!$C$6+HLOOKUP($DR$1216,'[1]Услуги по передаче'!$G$5:$J$7,2,FALSE))</f>
        <v>5230.33</v>
      </c>
      <c r="AZ1237" s="73"/>
      <c r="BA1237" s="73"/>
      <c r="BB1237" s="73"/>
      <c r="BC1237" s="73"/>
      <c r="BD1237" s="74"/>
      <c r="BE1237" s="72">
        <f>IF($A1237="-","-",ROUND(VLOOKUP($A1237+ROUND(LEFT(BE$1219,1)/24,5),'[1]ОАО "АТС"'!$A$30:$F$773,3,FALSE)+HLOOKUP($DL$1217,'[1]Сбытовая надбавка'!$F$5:$H$6,2,FALSE),2)+'[1]Иные услуги'!$C$6+HLOOKUP($DR$1216,'[1]Услуги по передаче'!$G$5:$J$7,2,FALSE))</f>
        <v>5230.5600000000004</v>
      </c>
      <c r="BF1237" s="73"/>
      <c r="BG1237" s="73"/>
      <c r="BH1237" s="73"/>
      <c r="BI1237" s="73"/>
      <c r="BJ1237" s="74"/>
      <c r="BK1237" s="72">
        <f>IF($A1237="-","-",ROUND(VLOOKUP($A1237+ROUND(LEFT(BK$1219,1)/24,5),'[1]ОАО "АТС"'!$A$30:$F$773,3,FALSE)+HLOOKUP($DL$1217,'[1]Сбытовая надбавка'!$F$5:$H$6,2,FALSE),2)+'[1]Иные услуги'!$C$6+HLOOKUP($DR$1216,'[1]Услуги по передаче'!$G$5:$J$7,2,FALSE))</f>
        <v>5230.6400000000003</v>
      </c>
      <c r="BL1237" s="73"/>
      <c r="BM1237" s="73"/>
      <c r="BN1237" s="73"/>
      <c r="BO1237" s="73"/>
      <c r="BP1237" s="74"/>
      <c r="BQ1237" s="72">
        <f>IF($A1237="-","-",ROUND(VLOOKUP($A1237+ROUND(LEFT(BQ$1219,2)/24,5),'[1]ОАО "АТС"'!$A$30:$F$773,3,FALSE)+HLOOKUP($DL$1217,'[1]Сбытовая надбавка'!$F$5:$H$6,2,FALSE),2)+'[1]Иные услуги'!$C$6+HLOOKUP($DR$1216,'[1]Услуги по передаче'!$G$5:$J$7,2,FALSE))</f>
        <v>5230.66</v>
      </c>
      <c r="BR1237" s="73"/>
      <c r="BS1237" s="73"/>
      <c r="BT1237" s="73"/>
      <c r="BU1237" s="73"/>
      <c r="BV1237" s="74"/>
      <c r="BW1237" s="72">
        <f>IF($A1237="-","-",ROUND(VLOOKUP($A1237+ROUND(LEFT(BW$1219,2)/24,5),'[1]ОАО "АТС"'!$A$30:$F$773,3,FALSE)+HLOOKUP($DL$1217,'[1]Сбытовая надбавка'!$F$5:$H$6,2,FALSE),2)+'[1]Иные услуги'!$C$6+HLOOKUP($DR$1216,'[1]Услуги по передаче'!$G$5:$J$7,2,FALSE))</f>
        <v>5230.7000000000007</v>
      </c>
      <c r="BX1237" s="73"/>
      <c r="BY1237" s="73"/>
      <c r="BZ1237" s="73"/>
      <c r="CA1237" s="73"/>
      <c r="CB1237" s="74"/>
      <c r="CC1237" s="72">
        <f>IF($A1237="-","-",ROUND(VLOOKUP($A1237+ROUND(LEFT(CC$1219,2)/24,5),'[1]ОАО "АТС"'!$A$30:$F$773,3,FALSE)+HLOOKUP($DL$1217,'[1]Сбытовая надбавка'!$F$5:$H$6,2,FALSE),2)+'[1]Иные услуги'!$C$6+HLOOKUP($DR$1216,'[1]Услуги по передаче'!$G$5:$J$7,2,FALSE))</f>
        <v>5230.67</v>
      </c>
      <c r="CD1237" s="73"/>
      <c r="CE1237" s="73"/>
      <c r="CF1237" s="73"/>
      <c r="CG1237" s="73"/>
      <c r="CH1237" s="74"/>
      <c r="CI1237" s="72">
        <f>IF($A1237="-","-",ROUND(VLOOKUP($A1237+ROUND(LEFT(CI$1219,2)/24,5),'[1]ОАО "АТС"'!$A$30:$F$773,3,FALSE)+HLOOKUP($DL$1217,'[1]Сбытовая надбавка'!$F$5:$H$6,2,FALSE),2)+'[1]Иные услуги'!$C$6+HLOOKUP($DR$1216,'[1]Услуги по передаче'!$G$5:$J$7,2,FALSE))</f>
        <v>5230.7300000000005</v>
      </c>
      <c r="CJ1237" s="73"/>
      <c r="CK1237" s="73"/>
      <c r="CL1237" s="73"/>
      <c r="CM1237" s="73"/>
      <c r="CN1237" s="74"/>
      <c r="CO1237" s="72">
        <f>IF($A1237="-","-",ROUND(VLOOKUP($A1237+ROUND(LEFT(CO$1219,2)/24,5),'[1]ОАО "АТС"'!$A$30:$F$773,3,FALSE)+HLOOKUP($DL$1217,'[1]Сбытовая надбавка'!$F$5:$H$6,2,FALSE),2)+'[1]Иные услуги'!$C$6+HLOOKUP($DR$1216,'[1]Услуги по передаче'!$G$5:$J$7,2,FALSE))</f>
        <v>5230.7700000000004</v>
      </c>
      <c r="CP1237" s="73"/>
      <c r="CQ1237" s="73"/>
      <c r="CR1237" s="73"/>
      <c r="CS1237" s="73"/>
      <c r="CT1237" s="74"/>
      <c r="CU1237" s="72">
        <f>IF($A1237="-","-",ROUND(VLOOKUP($A1237+ROUND(LEFT(CU$1219,2)/24,5),'[1]ОАО "АТС"'!$A$30:$F$773,3,FALSE)+HLOOKUP($DL$1217,'[1]Сбытовая надбавка'!$F$5:$H$6,2,FALSE),2)+'[1]Иные услуги'!$C$6+HLOOKUP($DR$1216,'[1]Услуги по передаче'!$G$5:$J$7,2,FALSE))</f>
        <v>5230.93</v>
      </c>
      <c r="CV1237" s="73"/>
      <c r="CW1237" s="73"/>
      <c r="CX1237" s="73"/>
      <c r="CY1237" s="73"/>
      <c r="CZ1237" s="74"/>
      <c r="DA1237" s="72">
        <f>IF($A1237="-","-",ROUND(VLOOKUP($A1237+ROUND(LEFT(DA$1219,2)/24,5),'[1]ОАО "АТС"'!$A$30:$F$773,3,FALSE)+HLOOKUP($DL$1217,'[1]Сбытовая надбавка'!$F$5:$H$6,2,FALSE),2)+'[1]Иные услуги'!$C$6+HLOOKUP($DR$1216,'[1]Услуги по передаче'!$G$5:$J$7,2,FALSE))</f>
        <v>5230.9400000000005</v>
      </c>
      <c r="DB1237" s="73"/>
      <c r="DC1237" s="73"/>
      <c r="DD1237" s="73"/>
      <c r="DE1237" s="73"/>
      <c r="DF1237" s="74"/>
      <c r="DG1237" s="72">
        <f>IF($A1237="-","-",ROUND(VLOOKUP($A1237+ROUND(LEFT(DG$1219,2)/24,5),'[1]ОАО "АТС"'!$A$30:$F$773,3,FALSE)+HLOOKUP($DL$1217,'[1]Сбытовая надбавка'!$F$5:$H$6,2,FALSE),2)+'[1]Иные услуги'!$C$6+HLOOKUP($DR$1216,'[1]Услуги по передаче'!$G$5:$J$7,2,FALSE))</f>
        <v>5231</v>
      </c>
      <c r="DH1237" s="73"/>
      <c r="DI1237" s="73"/>
      <c r="DJ1237" s="73"/>
      <c r="DK1237" s="73"/>
      <c r="DL1237" s="74"/>
      <c r="DM1237" s="72">
        <f>IF($A1237="-","-",ROUND(VLOOKUP($A1237+ROUND(LEFT(DM$1219,2)/24,5),'[1]ОАО "АТС"'!$A$30:$F$773,3,FALSE)+HLOOKUP($DL$1217,'[1]Сбытовая надбавка'!$F$5:$H$6,2,FALSE),2)+'[1]Иные услуги'!$C$6+HLOOKUP($DR$1216,'[1]Услуги по передаче'!$G$5:$J$7,2,FALSE))</f>
        <v>5260.31</v>
      </c>
      <c r="DN1237" s="73"/>
      <c r="DO1237" s="73"/>
      <c r="DP1237" s="73"/>
      <c r="DQ1237" s="73"/>
      <c r="DR1237" s="74"/>
      <c r="DS1237" s="72">
        <f>IF($A1237="-","-",ROUND(VLOOKUP($A1237+ROUND(LEFT(DS$1219,2)/24,5),'[1]ОАО "АТС"'!$A$30:$F$773,3,FALSE)+HLOOKUP($DL$1217,'[1]Сбытовая надбавка'!$F$5:$H$6,2,FALSE),2)+'[1]Иные услуги'!$C$6+HLOOKUP($DR$1216,'[1]Услуги по передаче'!$G$5:$J$7,2,FALSE))</f>
        <v>5255.5300000000007</v>
      </c>
      <c r="DT1237" s="73"/>
      <c r="DU1237" s="73"/>
      <c r="DV1237" s="73"/>
      <c r="DW1237" s="73"/>
      <c r="DX1237" s="74"/>
      <c r="DY1237" s="72">
        <f>IF($A1237="-","-",ROUND(VLOOKUP($A1237+ROUND(LEFT(DY$1219,2)/24,5),'[1]ОАО "АТС"'!$A$30:$F$773,3,FALSE)+HLOOKUP($DL$1217,'[1]Сбытовая надбавка'!$F$5:$H$6,2,FALSE),2)+'[1]Иные услуги'!$C$6+HLOOKUP($DR$1216,'[1]Услуги по передаче'!$G$5:$J$7,2,FALSE))</f>
        <v>5230.1499999999996</v>
      </c>
      <c r="DZ1237" s="73"/>
      <c r="EA1237" s="73"/>
      <c r="EB1237" s="73"/>
      <c r="EC1237" s="73"/>
      <c r="ED1237" s="74"/>
      <c r="EE1237" s="72">
        <f>IF($A1237="-","-",ROUND(VLOOKUP($A1237+ROUND(LEFT(EE$1219,2)/24,5),'[1]ОАО "АТС"'!$A$30:$F$773,3,FALSE)+HLOOKUP($DL$1217,'[1]Сбытовая надбавка'!$F$5:$H$6,2,FALSE),2)+'[1]Иные услуги'!$C$6+HLOOKUP($DR$1216,'[1]Услуги по передаче'!$G$5:$J$7,2,FALSE))</f>
        <v>5229.9500000000007</v>
      </c>
      <c r="EF1237" s="73"/>
      <c r="EG1237" s="73"/>
      <c r="EH1237" s="73"/>
      <c r="EI1237" s="73"/>
      <c r="EJ1237" s="74"/>
      <c r="EK1237" s="72">
        <f>IF($A1237="-","-",ROUND(VLOOKUP($A1237+ROUND(LEFT(EK$1219,2)/24,5),'[1]ОАО "АТС"'!$A$30:$F$773,3,FALSE)+HLOOKUP($DL$1217,'[1]Сбытовая надбавка'!$F$5:$H$6,2,FALSE),2)+'[1]Иные услуги'!$C$6+HLOOKUP($DR$1216,'[1]Услуги по передаче'!$G$5:$J$7,2,FALSE))</f>
        <v>5323.2800000000007</v>
      </c>
      <c r="EL1237" s="73"/>
      <c r="EM1237" s="73"/>
      <c r="EN1237" s="73"/>
      <c r="EO1237" s="73"/>
      <c r="EP1237" s="74"/>
      <c r="EQ1237" s="72">
        <f>IF($A1237="-","-",ROUND(VLOOKUP($A1237+ROUND(LEFT(EQ$1219,2)/24,5),'[1]ОАО "АТС"'!$A$30:$F$773,3,FALSE)+HLOOKUP($DL$1217,'[1]Сбытовая надбавка'!$F$5:$H$6,2,FALSE),2)+'[1]Иные услуги'!$C$6+HLOOKUP($DR$1216,'[1]Услуги по передаче'!$G$5:$J$7,2,FALSE))</f>
        <v>5262.24</v>
      </c>
      <c r="ER1237" s="73"/>
      <c r="ES1237" s="73"/>
      <c r="ET1237" s="73"/>
      <c r="EU1237" s="73"/>
      <c r="EV1237" s="74"/>
    </row>
    <row r="1238" spans="1:152" s="38" customFormat="1" ht="15.75" customHeight="1" x14ac:dyDescent="0.2">
      <c r="A1238" s="69">
        <f>$A$133</f>
        <v>45004</v>
      </c>
      <c r="B1238" s="70"/>
      <c r="C1238" s="70"/>
      <c r="D1238" s="70"/>
      <c r="E1238" s="70"/>
      <c r="F1238" s="70"/>
      <c r="G1238" s="70"/>
      <c r="H1238" s="71"/>
      <c r="I1238" s="72">
        <f>IF($A1238="-","-",ROUND(VLOOKUP($A1238+ROUND(LEFT(I$1219,1)/24,5),'[1]ОАО "АТС"'!$A$30:$F$773,3,FALSE)+HLOOKUP($DL$1217,'[1]Сбытовая надбавка'!$F$5:$H$6,2,FALSE),2)+'[1]Иные услуги'!$C$6+HLOOKUP($DR$1216,'[1]Услуги по передаче'!$G$5:$J$7,2,FALSE))</f>
        <v>5230.72</v>
      </c>
      <c r="J1238" s="73"/>
      <c r="K1238" s="73"/>
      <c r="L1238" s="73"/>
      <c r="M1238" s="73"/>
      <c r="N1238" s="74"/>
      <c r="O1238" s="72">
        <f>IF($A1238="-","-",ROUND(VLOOKUP($A1238+ROUND(LEFT(O$1219,1)/24,5),'[1]ОАО "АТС"'!$A$30:$F$773,3,FALSE)+HLOOKUP($DL$1217,'[1]Сбытовая надбавка'!$F$5:$H$6,2,FALSE),2)+'[1]Иные услуги'!$C$6+HLOOKUP($DR$1216,'[1]Услуги по передаче'!$G$5:$J$7,2,FALSE))</f>
        <v>5230.7800000000007</v>
      </c>
      <c r="P1238" s="73"/>
      <c r="Q1238" s="73"/>
      <c r="R1238" s="73"/>
      <c r="S1238" s="73"/>
      <c r="T1238" s="74"/>
      <c r="U1238" s="72">
        <f>IF($A1238="-","-",ROUND(VLOOKUP($A1238+ROUND(LEFT(U$1219,1)/24,5),'[1]ОАО "АТС"'!$A$30:$F$773,3,FALSE)+HLOOKUP($DL$1217,'[1]Сбытовая надбавка'!$F$5:$H$6,2,FALSE),2)+'[1]Иные услуги'!$C$6+HLOOKUP($DR$1216,'[1]Услуги по передаче'!$G$5:$J$7,2,FALSE))</f>
        <v>5230.9400000000005</v>
      </c>
      <c r="V1238" s="73"/>
      <c r="W1238" s="73"/>
      <c r="X1238" s="73"/>
      <c r="Y1238" s="73"/>
      <c r="Z1238" s="74"/>
      <c r="AA1238" s="72">
        <f>IF($A1238="-","-",ROUND(VLOOKUP($A1238+ROUND(LEFT(AA$1219,1)/24,5),'[1]ОАО "АТС"'!$A$30:$F$773,3,FALSE)+HLOOKUP($DL$1217,'[1]Сбытовая надбавка'!$F$5:$H$6,2,FALSE),2)+'[1]Иные услуги'!$C$6+HLOOKUP($DR$1216,'[1]Услуги по передаче'!$G$5:$J$7,2,FALSE))</f>
        <v>5230.9400000000005</v>
      </c>
      <c r="AB1238" s="73"/>
      <c r="AC1238" s="73"/>
      <c r="AD1238" s="73"/>
      <c r="AE1238" s="73"/>
      <c r="AF1238" s="74"/>
      <c r="AG1238" s="72">
        <f>IF($A1238="-","-",ROUND(VLOOKUP($A1238+ROUND(LEFT(AG$1219,1)/24,5),'[1]ОАО "АТС"'!$A$30:$F$773,3,FALSE)+HLOOKUP($DL$1217,'[1]Сбытовая надбавка'!$F$5:$H$6,2,FALSE),2)+'[1]Иные услуги'!$C$6+HLOOKUP($DR$1216,'[1]Услуги по передаче'!$G$5:$J$7,2,FALSE))</f>
        <v>5230.8999999999996</v>
      </c>
      <c r="AH1238" s="73"/>
      <c r="AI1238" s="73"/>
      <c r="AJ1238" s="73"/>
      <c r="AK1238" s="73"/>
      <c r="AL1238" s="74"/>
      <c r="AM1238" s="72">
        <f>IF($A1238="-","-",ROUND(VLOOKUP($A1238+ROUND(LEFT(AM$1219,1)/24,5),'[1]ОАО "АТС"'!$A$30:$F$773,3,FALSE)+HLOOKUP($DL$1217,'[1]Сбытовая надбавка'!$F$5:$H$6,2,FALSE),2)+'[1]Иные услуги'!$C$6+HLOOKUP($DR$1216,'[1]Услуги по передаче'!$G$5:$J$7,2,FALSE))</f>
        <v>5230.83</v>
      </c>
      <c r="AN1238" s="73"/>
      <c r="AO1238" s="73"/>
      <c r="AP1238" s="73"/>
      <c r="AQ1238" s="73"/>
      <c r="AR1238" s="74"/>
      <c r="AS1238" s="72">
        <f>IF($A1238="-","-",ROUND(VLOOKUP($A1238+ROUND(LEFT(AS$1219,1)/24,5),'[1]ОАО "АТС"'!$A$30:$F$773,3,FALSE)+HLOOKUP($DL$1217,'[1]Сбытовая надбавка'!$F$5:$H$6,2,FALSE),2)+'[1]Иные услуги'!$C$6+HLOOKUP($DR$1216,'[1]Услуги по передаче'!$G$5:$J$7,2,FALSE))</f>
        <v>5230.3</v>
      </c>
      <c r="AT1238" s="73"/>
      <c r="AU1238" s="73"/>
      <c r="AV1238" s="73"/>
      <c r="AW1238" s="73"/>
      <c r="AX1238" s="74"/>
      <c r="AY1238" s="72">
        <f>IF($A1238="-","-",ROUND(VLOOKUP($A1238+ROUND(LEFT(AY$1219,1)/24,5),'[1]ОАО "АТС"'!$A$30:$F$773,3,FALSE)+HLOOKUP($DL$1217,'[1]Сбытовая надбавка'!$F$5:$H$6,2,FALSE),2)+'[1]Иные услуги'!$C$6+HLOOKUP($DR$1216,'[1]Услуги по передаче'!$G$5:$J$7,2,FALSE))</f>
        <v>5230.49</v>
      </c>
      <c r="AZ1238" s="73"/>
      <c r="BA1238" s="73"/>
      <c r="BB1238" s="73"/>
      <c r="BC1238" s="73"/>
      <c r="BD1238" s="74"/>
      <c r="BE1238" s="72">
        <f>IF($A1238="-","-",ROUND(VLOOKUP($A1238+ROUND(LEFT(BE$1219,1)/24,5),'[1]ОАО "АТС"'!$A$30:$F$773,3,FALSE)+HLOOKUP($DL$1217,'[1]Сбытовая надбавка'!$F$5:$H$6,2,FALSE),2)+'[1]Иные услуги'!$C$6+HLOOKUP($DR$1216,'[1]Услуги по передаче'!$G$5:$J$7,2,FALSE))</f>
        <v>5230.4800000000005</v>
      </c>
      <c r="BF1238" s="73"/>
      <c r="BG1238" s="73"/>
      <c r="BH1238" s="73"/>
      <c r="BI1238" s="73"/>
      <c r="BJ1238" s="74"/>
      <c r="BK1238" s="72">
        <f>IF($A1238="-","-",ROUND(VLOOKUP($A1238+ROUND(LEFT(BK$1219,1)/24,5),'[1]ОАО "АТС"'!$A$30:$F$773,3,FALSE)+HLOOKUP($DL$1217,'[1]Сбытовая надбавка'!$F$5:$H$6,2,FALSE),2)+'[1]Иные услуги'!$C$6+HLOOKUP($DR$1216,'[1]Услуги по передаче'!$G$5:$J$7,2,FALSE))</f>
        <v>5230.7300000000005</v>
      </c>
      <c r="BL1238" s="73"/>
      <c r="BM1238" s="73"/>
      <c r="BN1238" s="73"/>
      <c r="BO1238" s="73"/>
      <c r="BP1238" s="74"/>
      <c r="BQ1238" s="72">
        <f>IF($A1238="-","-",ROUND(VLOOKUP($A1238+ROUND(LEFT(BQ$1219,2)/24,5),'[1]ОАО "АТС"'!$A$30:$F$773,3,FALSE)+HLOOKUP($DL$1217,'[1]Сбытовая надбавка'!$F$5:$H$6,2,FALSE),2)+'[1]Иные услуги'!$C$6+HLOOKUP($DR$1216,'[1]Услуги по передаче'!$G$5:$J$7,2,FALSE))</f>
        <v>5230.63</v>
      </c>
      <c r="BR1238" s="73"/>
      <c r="BS1238" s="73"/>
      <c r="BT1238" s="73"/>
      <c r="BU1238" s="73"/>
      <c r="BV1238" s="74"/>
      <c r="BW1238" s="72">
        <f>IF($A1238="-","-",ROUND(VLOOKUP($A1238+ROUND(LEFT(BW$1219,2)/24,5),'[1]ОАО "АТС"'!$A$30:$F$773,3,FALSE)+HLOOKUP($DL$1217,'[1]Сбытовая надбавка'!$F$5:$H$6,2,FALSE),2)+'[1]Иные услуги'!$C$6+HLOOKUP($DR$1216,'[1]Услуги по передаче'!$G$5:$J$7,2,FALSE))</f>
        <v>5230.7800000000007</v>
      </c>
      <c r="BX1238" s="73"/>
      <c r="BY1238" s="73"/>
      <c r="BZ1238" s="73"/>
      <c r="CA1238" s="73"/>
      <c r="CB1238" s="74"/>
      <c r="CC1238" s="72">
        <f>IF($A1238="-","-",ROUND(VLOOKUP($A1238+ROUND(LEFT(CC$1219,2)/24,5),'[1]ОАО "АТС"'!$A$30:$F$773,3,FALSE)+HLOOKUP($DL$1217,'[1]Сбытовая надбавка'!$F$5:$H$6,2,FALSE),2)+'[1]Иные услуги'!$C$6+HLOOKUP($DR$1216,'[1]Услуги по передаче'!$G$5:$J$7,2,FALSE))</f>
        <v>5230.75</v>
      </c>
      <c r="CD1238" s="73"/>
      <c r="CE1238" s="73"/>
      <c r="CF1238" s="73"/>
      <c r="CG1238" s="73"/>
      <c r="CH1238" s="74"/>
      <c r="CI1238" s="72">
        <f>IF($A1238="-","-",ROUND(VLOOKUP($A1238+ROUND(LEFT(CI$1219,2)/24,5),'[1]ОАО "АТС"'!$A$30:$F$773,3,FALSE)+HLOOKUP($DL$1217,'[1]Сбытовая надбавка'!$F$5:$H$6,2,FALSE),2)+'[1]Иные услуги'!$C$6+HLOOKUP($DR$1216,'[1]Услуги по передаче'!$G$5:$J$7,2,FALSE))</f>
        <v>5230.7700000000004</v>
      </c>
      <c r="CJ1238" s="73"/>
      <c r="CK1238" s="73"/>
      <c r="CL1238" s="73"/>
      <c r="CM1238" s="73"/>
      <c r="CN1238" s="74"/>
      <c r="CO1238" s="72">
        <f>IF($A1238="-","-",ROUND(VLOOKUP($A1238+ROUND(LEFT(CO$1219,2)/24,5),'[1]ОАО "АТС"'!$A$30:$F$773,3,FALSE)+HLOOKUP($DL$1217,'[1]Сбытовая надбавка'!$F$5:$H$6,2,FALSE),2)+'[1]Иные услуги'!$C$6+HLOOKUP($DR$1216,'[1]Услуги по передаче'!$G$5:$J$7,2,FALSE))</f>
        <v>5230.8100000000004</v>
      </c>
      <c r="CP1238" s="73"/>
      <c r="CQ1238" s="73"/>
      <c r="CR1238" s="73"/>
      <c r="CS1238" s="73"/>
      <c r="CT1238" s="74"/>
      <c r="CU1238" s="72">
        <f>IF($A1238="-","-",ROUND(VLOOKUP($A1238+ROUND(LEFT(CU$1219,2)/24,5),'[1]ОАО "АТС"'!$A$30:$F$773,3,FALSE)+HLOOKUP($DL$1217,'[1]Сбытовая надбавка'!$F$5:$H$6,2,FALSE),2)+'[1]Иные услуги'!$C$6+HLOOKUP($DR$1216,'[1]Услуги по передаче'!$G$5:$J$7,2,FALSE))</f>
        <v>5230.9400000000005</v>
      </c>
      <c r="CV1238" s="73"/>
      <c r="CW1238" s="73"/>
      <c r="CX1238" s="73"/>
      <c r="CY1238" s="73"/>
      <c r="CZ1238" s="74"/>
      <c r="DA1238" s="72">
        <f>IF($A1238="-","-",ROUND(VLOOKUP($A1238+ROUND(LEFT(DA$1219,2)/24,5),'[1]ОАО "АТС"'!$A$30:$F$773,3,FALSE)+HLOOKUP($DL$1217,'[1]Сбытовая надбавка'!$F$5:$H$6,2,FALSE),2)+'[1]Иные услуги'!$C$6+HLOOKUP($DR$1216,'[1]Услуги по передаче'!$G$5:$J$7,2,FALSE))</f>
        <v>5230.9400000000005</v>
      </c>
      <c r="DB1238" s="73"/>
      <c r="DC1238" s="73"/>
      <c r="DD1238" s="73"/>
      <c r="DE1238" s="73"/>
      <c r="DF1238" s="74"/>
      <c r="DG1238" s="72">
        <f>IF($A1238="-","-",ROUND(VLOOKUP($A1238+ROUND(LEFT(DG$1219,2)/24,5),'[1]ОАО "АТС"'!$A$30:$F$773,3,FALSE)+HLOOKUP($DL$1217,'[1]Сбытовая надбавка'!$F$5:$H$6,2,FALSE),2)+'[1]Иные услуги'!$C$6+HLOOKUP($DR$1216,'[1]Услуги по передаче'!$G$5:$J$7,2,FALSE))</f>
        <v>5231.0300000000007</v>
      </c>
      <c r="DH1238" s="73"/>
      <c r="DI1238" s="73"/>
      <c r="DJ1238" s="73"/>
      <c r="DK1238" s="73"/>
      <c r="DL1238" s="74"/>
      <c r="DM1238" s="72">
        <f>IF($A1238="-","-",ROUND(VLOOKUP($A1238+ROUND(LEFT(DM$1219,2)/24,5),'[1]ОАО "АТС"'!$A$30:$F$773,3,FALSE)+HLOOKUP($DL$1217,'[1]Сбытовая надбавка'!$F$5:$H$6,2,FALSE),2)+'[1]Иные услуги'!$C$6+HLOOKUP($DR$1216,'[1]Услуги по передаче'!$G$5:$J$7,2,FALSE))</f>
        <v>5229.1900000000005</v>
      </c>
      <c r="DN1238" s="73"/>
      <c r="DO1238" s="73"/>
      <c r="DP1238" s="73"/>
      <c r="DQ1238" s="73"/>
      <c r="DR1238" s="74"/>
      <c r="DS1238" s="72">
        <f>IF($A1238="-","-",ROUND(VLOOKUP($A1238+ROUND(LEFT(DS$1219,2)/24,5),'[1]ОАО "АТС"'!$A$30:$F$773,3,FALSE)+HLOOKUP($DL$1217,'[1]Сбытовая надбавка'!$F$5:$H$6,2,FALSE),2)+'[1]Иные услуги'!$C$6+HLOOKUP($DR$1216,'[1]Услуги по передаче'!$G$5:$J$7,2,FALSE))</f>
        <v>5269.04</v>
      </c>
      <c r="DT1238" s="73"/>
      <c r="DU1238" s="73"/>
      <c r="DV1238" s="73"/>
      <c r="DW1238" s="73"/>
      <c r="DX1238" s="74"/>
      <c r="DY1238" s="72">
        <f>IF($A1238="-","-",ROUND(VLOOKUP($A1238+ROUND(LEFT(DY$1219,2)/24,5),'[1]ОАО "АТС"'!$A$30:$F$773,3,FALSE)+HLOOKUP($DL$1217,'[1]Сбытовая надбавка'!$F$5:$H$6,2,FALSE),2)+'[1]Иные услуги'!$C$6+HLOOKUP($DR$1216,'[1]Услуги по передаче'!$G$5:$J$7,2,FALSE))</f>
        <v>5236.91</v>
      </c>
      <c r="DZ1238" s="73"/>
      <c r="EA1238" s="73"/>
      <c r="EB1238" s="73"/>
      <c r="EC1238" s="73"/>
      <c r="ED1238" s="74"/>
      <c r="EE1238" s="72">
        <f>IF($A1238="-","-",ROUND(VLOOKUP($A1238+ROUND(LEFT(EE$1219,2)/24,5),'[1]ОАО "АТС"'!$A$30:$F$773,3,FALSE)+HLOOKUP($DL$1217,'[1]Сбытовая надбавка'!$F$5:$H$6,2,FALSE),2)+'[1]Иные услуги'!$C$6+HLOOKUP($DR$1216,'[1]Услуги по передаче'!$G$5:$J$7,2,FALSE))</f>
        <v>5229.62</v>
      </c>
      <c r="EF1238" s="73"/>
      <c r="EG1238" s="73"/>
      <c r="EH1238" s="73"/>
      <c r="EI1238" s="73"/>
      <c r="EJ1238" s="74"/>
      <c r="EK1238" s="72">
        <f>IF($A1238="-","-",ROUND(VLOOKUP($A1238+ROUND(LEFT(EK$1219,2)/24,5),'[1]ОАО "АТС"'!$A$30:$F$773,3,FALSE)+HLOOKUP($DL$1217,'[1]Сбытовая надбавка'!$F$5:$H$6,2,FALSE),2)+'[1]Иные услуги'!$C$6+HLOOKUP($DR$1216,'[1]Услуги по передаче'!$G$5:$J$7,2,FALSE))</f>
        <v>5324.26</v>
      </c>
      <c r="EL1238" s="73"/>
      <c r="EM1238" s="73"/>
      <c r="EN1238" s="73"/>
      <c r="EO1238" s="73"/>
      <c r="EP1238" s="74"/>
      <c r="EQ1238" s="72">
        <f>IF($A1238="-","-",ROUND(VLOOKUP($A1238+ROUND(LEFT(EQ$1219,2)/24,5),'[1]ОАО "АТС"'!$A$30:$F$773,3,FALSE)+HLOOKUP($DL$1217,'[1]Сбытовая надбавка'!$F$5:$H$6,2,FALSE),2)+'[1]Иные услуги'!$C$6+HLOOKUP($DR$1216,'[1]Услуги по передаче'!$G$5:$J$7,2,FALSE))</f>
        <v>5255.6</v>
      </c>
      <c r="ER1238" s="73"/>
      <c r="ES1238" s="73"/>
      <c r="ET1238" s="73"/>
      <c r="EU1238" s="73"/>
      <c r="EV1238" s="74"/>
    </row>
    <row r="1239" spans="1:152" s="38" customFormat="1" ht="15.75" customHeight="1" x14ac:dyDescent="0.2">
      <c r="A1239" s="69">
        <f>$A$134</f>
        <v>45005</v>
      </c>
      <c r="B1239" s="70"/>
      <c r="C1239" s="70"/>
      <c r="D1239" s="70"/>
      <c r="E1239" s="70"/>
      <c r="F1239" s="70"/>
      <c r="G1239" s="70"/>
      <c r="H1239" s="71"/>
      <c r="I1239" s="72">
        <f>IF($A1239="-","-",ROUND(VLOOKUP($A1239+ROUND(LEFT(I$1219,1)/24,5),'[1]ОАО "АТС"'!$A$30:$F$773,3,FALSE)+HLOOKUP($DL$1217,'[1]Сбытовая надбавка'!$F$5:$H$6,2,FALSE),2)+'[1]Иные услуги'!$C$6+HLOOKUP($DR$1216,'[1]Услуги по передаче'!$G$5:$J$7,2,FALSE))</f>
        <v>5230.67</v>
      </c>
      <c r="J1239" s="73"/>
      <c r="K1239" s="73"/>
      <c r="L1239" s="73"/>
      <c r="M1239" s="73"/>
      <c r="N1239" s="74"/>
      <c r="O1239" s="72">
        <f>IF($A1239="-","-",ROUND(VLOOKUP($A1239+ROUND(LEFT(O$1219,1)/24,5),'[1]ОАО "АТС"'!$A$30:$F$773,3,FALSE)+HLOOKUP($DL$1217,'[1]Сбытовая надбавка'!$F$5:$H$6,2,FALSE),2)+'[1]Иные услуги'!$C$6+HLOOKUP($DR$1216,'[1]Услуги по передаче'!$G$5:$J$7,2,FALSE))</f>
        <v>5230.8600000000006</v>
      </c>
      <c r="P1239" s="73"/>
      <c r="Q1239" s="73"/>
      <c r="R1239" s="73"/>
      <c r="S1239" s="73"/>
      <c r="T1239" s="74"/>
      <c r="U1239" s="72">
        <f>IF($A1239="-","-",ROUND(VLOOKUP($A1239+ROUND(LEFT(U$1219,1)/24,5),'[1]ОАО "АТС"'!$A$30:$F$773,3,FALSE)+HLOOKUP($DL$1217,'[1]Сбытовая надбавка'!$F$5:$H$6,2,FALSE),2)+'[1]Иные услуги'!$C$6+HLOOKUP($DR$1216,'[1]Услуги по передаче'!$G$5:$J$7,2,FALSE))</f>
        <v>5230.82</v>
      </c>
      <c r="V1239" s="73"/>
      <c r="W1239" s="73"/>
      <c r="X1239" s="73"/>
      <c r="Y1239" s="73"/>
      <c r="Z1239" s="74"/>
      <c r="AA1239" s="72">
        <f>IF($A1239="-","-",ROUND(VLOOKUP($A1239+ROUND(LEFT(AA$1219,1)/24,5),'[1]ОАО "АТС"'!$A$30:$F$773,3,FALSE)+HLOOKUP($DL$1217,'[1]Сбытовая надбавка'!$F$5:$H$6,2,FALSE),2)+'[1]Иные услуги'!$C$6+HLOOKUP($DR$1216,'[1]Услуги по передаче'!$G$5:$J$7,2,FALSE))</f>
        <v>5230.7800000000007</v>
      </c>
      <c r="AB1239" s="73"/>
      <c r="AC1239" s="73"/>
      <c r="AD1239" s="73"/>
      <c r="AE1239" s="73"/>
      <c r="AF1239" s="74"/>
      <c r="AG1239" s="72">
        <f>IF($A1239="-","-",ROUND(VLOOKUP($A1239+ROUND(LEFT(AG$1219,1)/24,5),'[1]ОАО "АТС"'!$A$30:$F$773,3,FALSE)+HLOOKUP($DL$1217,'[1]Сбытовая надбавка'!$F$5:$H$6,2,FALSE),2)+'[1]Иные услуги'!$C$6+HLOOKUP($DR$1216,'[1]Услуги по передаче'!$G$5:$J$7,2,FALSE))</f>
        <v>5230.68</v>
      </c>
      <c r="AH1239" s="73"/>
      <c r="AI1239" s="73"/>
      <c r="AJ1239" s="73"/>
      <c r="AK1239" s="73"/>
      <c r="AL1239" s="74"/>
      <c r="AM1239" s="72">
        <f>IF($A1239="-","-",ROUND(VLOOKUP($A1239+ROUND(LEFT(AM$1219,1)/24,5),'[1]ОАО "АТС"'!$A$30:$F$773,3,FALSE)+HLOOKUP($DL$1217,'[1]Сбытовая надбавка'!$F$5:$H$6,2,FALSE),2)+'[1]Иные услуги'!$C$6+HLOOKUP($DR$1216,'[1]Услуги по передаче'!$G$5:$J$7,2,FALSE))</f>
        <v>5230.6900000000005</v>
      </c>
      <c r="AN1239" s="73"/>
      <c r="AO1239" s="73"/>
      <c r="AP1239" s="73"/>
      <c r="AQ1239" s="73"/>
      <c r="AR1239" s="74"/>
      <c r="AS1239" s="72">
        <f>IF($A1239="-","-",ROUND(VLOOKUP($A1239+ROUND(LEFT(AS$1219,1)/24,5),'[1]ОАО "АТС"'!$A$30:$F$773,3,FALSE)+HLOOKUP($DL$1217,'[1]Сбытовая надбавка'!$F$5:$H$6,2,FALSE),2)+'[1]Иные услуги'!$C$6+HLOOKUP($DR$1216,'[1]Услуги по передаче'!$G$5:$J$7,2,FALSE))</f>
        <v>5229.93</v>
      </c>
      <c r="AT1239" s="73"/>
      <c r="AU1239" s="73"/>
      <c r="AV1239" s="73"/>
      <c r="AW1239" s="73"/>
      <c r="AX1239" s="74"/>
      <c r="AY1239" s="72">
        <f>IF($A1239="-","-",ROUND(VLOOKUP($A1239+ROUND(LEFT(AY$1219,1)/24,5),'[1]ОАО "АТС"'!$A$30:$F$773,3,FALSE)+HLOOKUP($DL$1217,'[1]Сбытовая надбавка'!$F$5:$H$6,2,FALSE),2)+'[1]Иные услуги'!$C$6+HLOOKUP($DR$1216,'[1]Услуги по передаче'!$G$5:$J$7,2,FALSE))</f>
        <v>5305.87</v>
      </c>
      <c r="AZ1239" s="73"/>
      <c r="BA1239" s="73"/>
      <c r="BB1239" s="73"/>
      <c r="BC1239" s="73"/>
      <c r="BD1239" s="74"/>
      <c r="BE1239" s="72">
        <f>IF($A1239="-","-",ROUND(VLOOKUP($A1239+ROUND(LEFT(BE$1219,1)/24,5),'[1]ОАО "АТС"'!$A$30:$F$773,3,FALSE)+HLOOKUP($DL$1217,'[1]Сбытовая надбавка'!$F$5:$H$6,2,FALSE),2)+'[1]Иные услуги'!$C$6+HLOOKUP($DR$1216,'[1]Услуги по передаче'!$G$5:$J$7,2,FALSE))</f>
        <v>5230.46</v>
      </c>
      <c r="BF1239" s="73"/>
      <c r="BG1239" s="73"/>
      <c r="BH1239" s="73"/>
      <c r="BI1239" s="73"/>
      <c r="BJ1239" s="74"/>
      <c r="BK1239" s="72">
        <f>IF($A1239="-","-",ROUND(VLOOKUP($A1239+ROUND(LEFT(BK$1219,1)/24,5),'[1]ОАО "АТС"'!$A$30:$F$773,3,FALSE)+HLOOKUP($DL$1217,'[1]Сбытовая надбавка'!$F$5:$H$6,2,FALSE),2)+'[1]Иные услуги'!$C$6+HLOOKUP($DR$1216,'[1]Услуги по передаче'!$G$5:$J$7,2,FALSE))</f>
        <v>5279.04</v>
      </c>
      <c r="BL1239" s="73"/>
      <c r="BM1239" s="73"/>
      <c r="BN1239" s="73"/>
      <c r="BO1239" s="73"/>
      <c r="BP1239" s="74"/>
      <c r="BQ1239" s="72">
        <f>IF($A1239="-","-",ROUND(VLOOKUP($A1239+ROUND(LEFT(BQ$1219,2)/24,5),'[1]ОАО "АТС"'!$A$30:$F$773,3,FALSE)+HLOOKUP($DL$1217,'[1]Сбытовая надбавка'!$F$5:$H$6,2,FALSE),2)+'[1]Иные услуги'!$C$6+HLOOKUP($DR$1216,'[1]Услуги по передаче'!$G$5:$J$7,2,FALSE))</f>
        <v>5288.77</v>
      </c>
      <c r="BR1239" s="73"/>
      <c r="BS1239" s="73"/>
      <c r="BT1239" s="73"/>
      <c r="BU1239" s="73"/>
      <c r="BV1239" s="74"/>
      <c r="BW1239" s="72">
        <f>IF($A1239="-","-",ROUND(VLOOKUP($A1239+ROUND(LEFT(BW$1219,2)/24,5),'[1]ОАО "АТС"'!$A$30:$F$773,3,FALSE)+HLOOKUP($DL$1217,'[1]Сбытовая надбавка'!$F$5:$H$6,2,FALSE),2)+'[1]Иные услуги'!$C$6+HLOOKUP($DR$1216,'[1]Услуги по передаче'!$G$5:$J$7,2,FALSE))</f>
        <v>5277.02</v>
      </c>
      <c r="BX1239" s="73"/>
      <c r="BY1239" s="73"/>
      <c r="BZ1239" s="73"/>
      <c r="CA1239" s="73"/>
      <c r="CB1239" s="74"/>
      <c r="CC1239" s="72">
        <f>IF($A1239="-","-",ROUND(VLOOKUP($A1239+ROUND(LEFT(CC$1219,2)/24,5),'[1]ОАО "АТС"'!$A$30:$F$773,3,FALSE)+HLOOKUP($DL$1217,'[1]Сбытовая надбавка'!$F$5:$H$6,2,FALSE),2)+'[1]Иные услуги'!$C$6+HLOOKUP($DR$1216,'[1]Услуги по передаче'!$G$5:$J$7,2,FALSE))</f>
        <v>5237.1400000000003</v>
      </c>
      <c r="CD1239" s="73"/>
      <c r="CE1239" s="73"/>
      <c r="CF1239" s="73"/>
      <c r="CG1239" s="73"/>
      <c r="CH1239" s="74"/>
      <c r="CI1239" s="72">
        <f>IF($A1239="-","-",ROUND(VLOOKUP($A1239+ROUND(LEFT(CI$1219,2)/24,5),'[1]ОАО "АТС"'!$A$30:$F$773,3,FALSE)+HLOOKUP($DL$1217,'[1]Сбытовая надбавка'!$F$5:$H$6,2,FALSE),2)+'[1]Иные услуги'!$C$6+HLOOKUP($DR$1216,'[1]Услуги по передаче'!$G$5:$J$7,2,FALSE))</f>
        <v>5230.51</v>
      </c>
      <c r="CJ1239" s="73"/>
      <c r="CK1239" s="73"/>
      <c r="CL1239" s="73"/>
      <c r="CM1239" s="73"/>
      <c r="CN1239" s="74"/>
      <c r="CO1239" s="72">
        <f>IF($A1239="-","-",ROUND(VLOOKUP($A1239+ROUND(LEFT(CO$1219,2)/24,5),'[1]ОАО "АТС"'!$A$30:$F$773,3,FALSE)+HLOOKUP($DL$1217,'[1]Сбытовая надбавка'!$F$5:$H$6,2,FALSE),2)+'[1]Иные услуги'!$C$6+HLOOKUP($DR$1216,'[1]Услуги по передаче'!$G$5:$J$7,2,FALSE))</f>
        <v>5230.54</v>
      </c>
      <c r="CP1239" s="73"/>
      <c r="CQ1239" s="73"/>
      <c r="CR1239" s="73"/>
      <c r="CS1239" s="73"/>
      <c r="CT1239" s="74"/>
      <c r="CU1239" s="72">
        <f>IF($A1239="-","-",ROUND(VLOOKUP($A1239+ROUND(LEFT(CU$1219,2)/24,5),'[1]ОАО "АТС"'!$A$30:$F$773,3,FALSE)+HLOOKUP($DL$1217,'[1]Сбытовая надбавка'!$F$5:$H$6,2,FALSE),2)+'[1]Иные услуги'!$C$6+HLOOKUP($DR$1216,'[1]Услуги по передаче'!$G$5:$J$7,2,FALSE))</f>
        <v>5230.7700000000004</v>
      </c>
      <c r="CV1239" s="73"/>
      <c r="CW1239" s="73"/>
      <c r="CX1239" s="73"/>
      <c r="CY1239" s="73"/>
      <c r="CZ1239" s="74"/>
      <c r="DA1239" s="72">
        <f>IF($A1239="-","-",ROUND(VLOOKUP($A1239+ROUND(LEFT(DA$1219,2)/24,5),'[1]ОАО "АТС"'!$A$30:$F$773,3,FALSE)+HLOOKUP($DL$1217,'[1]Сбытовая надбавка'!$F$5:$H$6,2,FALSE),2)+'[1]Иные услуги'!$C$6+HLOOKUP($DR$1216,'[1]Услуги по передаче'!$G$5:$J$7,2,FALSE))</f>
        <v>5230.8999999999996</v>
      </c>
      <c r="DB1239" s="73"/>
      <c r="DC1239" s="73"/>
      <c r="DD1239" s="73"/>
      <c r="DE1239" s="73"/>
      <c r="DF1239" s="74"/>
      <c r="DG1239" s="72">
        <f>IF($A1239="-","-",ROUND(VLOOKUP($A1239+ROUND(LEFT(DG$1219,2)/24,5),'[1]ОАО "АТС"'!$A$30:$F$773,3,FALSE)+HLOOKUP($DL$1217,'[1]Сбытовая надбавка'!$F$5:$H$6,2,FALSE),2)+'[1]Иные услуги'!$C$6+HLOOKUP($DR$1216,'[1]Услуги по передаче'!$G$5:$J$7,2,FALSE))</f>
        <v>5230.93</v>
      </c>
      <c r="DH1239" s="73"/>
      <c r="DI1239" s="73"/>
      <c r="DJ1239" s="73"/>
      <c r="DK1239" s="73"/>
      <c r="DL1239" s="74"/>
      <c r="DM1239" s="72">
        <f>IF($A1239="-","-",ROUND(VLOOKUP($A1239+ROUND(LEFT(DM$1219,2)/24,5),'[1]ОАО "АТС"'!$A$30:$F$773,3,FALSE)+HLOOKUP($DL$1217,'[1]Сбытовая надбавка'!$F$5:$H$6,2,FALSE),2)+'[1]Иные услуги'!$C$6+HLOOKUP($DR$1216,'[1]Услуги по передаче'!$G$5:$J$7,2,FALSE))</f>
        <v>5260.4800000000005</v>
      </c>
      <c r="DN1239" s="73"/>
      <c r="DO1239" s="73"/>
      <c r="DP1239" s="73"/>
      <c r="DQ1239" s="73"/>
      <c r="DR1239" s="74"/>
      <c r="DS1239" s="72">
        <f>IF($A1239="-","-",ROUND(VLOOKUP($A1239+ROUND(LEFT(DS$1219,2)/24,5),'[1]ОАО "АТС"'!$A$30:$F$773,3,FALSE)+HLOOKUP($DL$1217,'[1]Сбытовая надбавка'!$F$5:$H$6,2,FALSE),2)+'[1]Иные услуги'!$C$6+HLOOKUP($DR$1216,'[1]Услуги по передаче'!$G$5:$J$7,2,FALSE))</f>
        <v>5309.57</v>
      </c>
      <c r="DT1239" s="73"/>
      <c r="DU1239" s="73"/>
      <c r="DV1239" s="73"/>
      <c r="DW1239" s="73"/>
      <c r="DX1239" s="74"/>
      <c r="DY1239" s="72">
        <f>IF($A1239="-","-",ROUND(VLOOKUP($A1239+ROUND(LEFT(DY$1219,2)/24,5),'[1]ОАО "АТС"'!$A$30:$F$773,3,FALSE)+HLOOKUP($DL$1217,'[1]Сбытовая надбавка'!$F$5:$H$6,2,FALSE),2)+'[1]Иные услуги'!$C$6+HLOOKUP($DR$1216,'[1]Услуги по передаче'!$G$5:$J$7,2,FALSE))</f>
        <v>5256.6</v>
      </c>
      <c r="DZ1239" s="73"/>
      <c r="EA1239" s="73"/>
      <c r="EB1239" s="73"/>
      <c r="EC1239" s="73"/>
      <c r="ED1239" s="74"/>
      <c r="EE1239" s="72">
        <f>IF($A1239="-","-",ROUND(VLOOKUP($A1239+ROUND(LEFT(EE$1219,2)/24,5),'[1]ОАО "АТС"'!$A$30:$F$773,3,FALSE)+HLOOKUP($DL$1217,'[1]Сбытовая надбавка'!$F$5:$H$6,2,FALSE),2)+'[1]Иные услуги'!$C$6+HLOOKUP($DR$1216,'[1]Услуги по передаче'!$G$5:$J$7,2,FALSE))</f>
        <v>5229.3999999999996</v>
      </c>
      <c r="EF1239" s="73"/>
      <c r="EG1239" s="73"/>
      <c r="EH1239" s="73"/>
      <c r="EI1239" s="73"/>
      <c r="EJ1239" s="74"/>
      <c r="EK1239" s="72">
        <f>IF($A1239="-","-",ROUND(VLOOKUP($A1239+ROUND(LEFT(EK$1219,2)/24,5),'[1]ОАО "АТС"'!$A$30:$F$773,3,FALSE)+HLOOKUP($DL$1217,'[1]Сбытовая надбавка'!$F$5:$H$6,2,FALSE),2)+'[1]Иные услуги'!$C$6+HLOOKUP($DR$1216,'[1]Услуги по передаче'!$G$5:$J$7,2,FALSE))</f>
        <v>5361.9500000000007</v>
      </c>
      <c r="EL1239" s="73"/>
      <c r="EM1239" s="73"/>
      <c r="EN1239" s="73"/>
      <c r="EO1239" s="73"/>
      <c r="EP1239" s="74"/>
      <c r="EQ1239" s="72">
        <f>IF($A1239="-","-",ROUND(VLOOKUP($A1239+ROUND(LEFT(EQ$1219,2)/24,5),'[1]ОАО "АТС"'!$A$30:$F$773,3,FALSE)+HLOOKUP($DL$1217,'[1]Сбытовая надбавка'!$F$5:$H$6,2,FALSE),2)+'[1]Иные услуги'!$C$6+HLOOKUP($DR$1216,'[1]Услуги по передаче'!$G$5:$J$7,2,FALSE))</f>
        <v>5258.4500000000007</v>
      </c>
      <c r="ER1239" s="73"/>
      <c r="ES1239" s="73"/>
      <c r="ET1239" s="73"/>
      <c r="EU1239" s="73"/>
      <c r="EV1239" s="74"/>
    </row>
    <row r="1240" spans="1:152" s="38" customFormat="1" ht="15.75" customHeight="1" x14ac:dyDescent="0.2">
      <c r="A1240" s="69">
        <f>$A$135</f>
        <v>45006</v>
      </c>
      <c r="B1240" s="70"/>
      <c r="C1240" s="70"/>
      <c r="D1240" s="70"/>
      <c r="E1240" s="70"/>
      <c r="F1240" s="70"/>
      <c r="G1240" s="70"/>
      <c r="H1240" s="71"/>
      <c r="I1240" s="72">
        <f>IF($A1240="-","-",ROUND(VLOOKUP($A1240+ROUND(LEFT(I$1219,1)/24,5),'[1]ОАО "АТС"'!$A$30:$F$773,3,FALSE)+HLOOKUP($DL$1217,'[1]Сбытовая надбавка'!$F$5:$H$6,2,FALSE),2)+'[1]Иные услуги'!$C$6+HLOOKUP($DR$1216,'[1]Услуги по передаче'!$G$5:$J$7,2,FALSE))</f>
        <v>5230.62</v>
      </c>
      <c r="J1240" s="73"/>
      <c r="K1240" s="73"/>
      <c r="L1240" s="73"/>
      <c r="M1240" s="73"/>
      <c r="N1240" s="74"/>
      <c r="O1240" s="72">
        <f>IF($A1240="-","-",ROUND(VLOOKUP($A1240+ROUND(LEFT(O$1219,1)/24,5),'[1]ОАО "АТС"'!$A$30:$F$773,3,FALSE)+HLOOKUP($DL$1217,'[1]Сбытовая надбавка'!$F$5:$H$6,2,FALSE),2)+'[1]Иные услуги'!$C$6+HLOOKUP($DR$1216,'[1]Услуги по передаче'!$G$5:$J$7,2,FALSE))</f>
        <v>5230.33</v>
      </c>
      <c r="P1240" s="73"/>
      <c r="Q1240" s="73"/>
      <c r="R1240" s="73"/>
      <c r="S1240" s="73"/>
      <c r="T1240" s="74"/>
      <c r="U1240" s="72">
        <f>IF($A1240="-","-",ROUND(VLOOKUP($A1240+ROUND(LEFT(U$1219,1)/24,5),'[1]ОАО "АТС"'!$A$30:$F$773,3,FALSE)+HLOOKUP($DL$1217,'[1]Сбытовая надбавка'!$F$5:$H$6,2,FALSE),2)+'[1]Иные услуги'!$C$6+HLOOKUP($DR$1216,'[1]Услуги по передаче'!$G$5:$J$7,2,FALSE))</f>
        <v>5230.8500000000004</v>
      </c>
      <c r="V1240" s="73"/>
      <c r="W1240" s="73"/>
      <c r="X1240" s="73"/>
      <c r="Y1240" s="73"/>
      <c r="Z1240" s="74"/>
      <c r="AA1240" s="72">
        <f>IF($A1240="-","-",ROUND(VLOOKUP($A1240+ROUND(LEFT(AA$1219,1)/24,5),'[1]ОАО "АТС"'!$A$30:$F$773,3,FALSE)+HLOOKUP($DL$1217,'[1]Сбытовая надбавка'!$F$5:$H$6,2,FALSE),2)+'[1]Иные услуги'!$C$6+HLOOKUP($DR$1216,'[1]Услуги по передаче'!$G$5:$J$7,2,FALSE))</f>
        <v>5230.8500000000004</v>
      </c>
      <c r="AB1240" s="73"/>
      <c r="AC1240" s="73"/>
      <c r="AD1240" s="73"/>
      <c r="AE1240" s="73"/>
      <c r="AF1240" s="74"/>
      <c r="AG1240" s="72">
        <f>IF($A1240="-","-",ROUND(VLOOKUP($A1240+ROUND(LEFT(AG$1219,1)/24,5),'[1]ОАО "АТС"'!$A$30:$F$773,3,FALSE)+HLOOKUP($DL$1217,'[1]Сбытовая надбавка'!$F$5:$H$6,2,FALSE),2)+'[1]Иные услуги'!$C$6+HLOOKUP($DR$1216,'[1]Услуги по передаче'!$G$5:$J$7,2,FALSE))</f>
        <v>5230.7700000000004</v>
      </c>
      <c r="AH1240" s="73"/>
      <c r="AI1240" s="73"/>
      <c r="AJ1240" s="73"/>
      <c r="AK1240" s="73"/>
      <c r="AL1240" s="74"/>
      <c r="AM1240" s="72">
        <f>IF($A1240="-","-",ROUND(VLOOKUP($A1240+ROUND(LEFT(AM$1219,1)/24,5),'[1]ОАО "АТС"'!$A$30:$F$773,3,FALSE)+HLOOKUP($DL$1217,'[1]Сбытовая надбавка'!$F$5:$H$6,2,FALSE),2)+'[1]Иные услуги'!$C$6+HLOOKUP($DR$1216,'[1]Услуги по передаче'!$G$5:$J$7,2,FALSE))</f>
        <v>5230.75</v>
      </c>
      <c r="AN1240" s="73"/>
      <c r="AO1240" s="73"/>
      <c r="AP1240" s="73"/>
      <c r="AQ1240" s="73"/>
      <c r="AR1240" s="74"/>
      <c r="AS1240" s="72">
        <f>IF($A1240="-","-",ROUND(VLOOKUP($A1240+ROUND(LEFT(AS$1219,1)/24,5),'[1]ОАО "АТС"'!$A$30:$F$773,3,FALSE)+HLOOKUP($DL$1217,'[1]Сбытовая надбавка'!$F$5:$H$6,2,FALSE),2)+'[1]Иные услуги'!$C$6+HLOOKUP($DR$1216,'[1]Услуги по передаче'!$G$5:$J$7,2,FALSE))</f>
        <v>5230.1400000000003</v>
      </c>
      <c r="AT1240" s="73"/>
      <c r="AU1240" s="73"/>
      <c r="AV1240" s="73"/>
      <c r="AW1240" s="73"/>
      <c r="AX1240" s="74"/>
      <c r="AY1240" s="72">
        <f>IF($A1240="-","-",ROUND(VLOOKUP($A1240+ROUND(LEFT(AY$1219,1)/24,5),'[1]ОАО "АТС"'!$A$30:$F$773,3,FALSE)+HLOOKUP($DL$1217,'[1]Сбытовая надбавка'!$F$5:$H$6,2,FALSE),2)+'[1]Иные услуги'!$C$6+HLOOKUP($DR$1216,'[1]Услуги по передаче'!$G$5:$J$7,2,FALSE))</f>
        <v>5301.68</v>
      </c>
      <c r="AZ1240" s="73"/>
      <c r="BA1240" s="73"/>
      <c r="BB1240" s="73"/>
      <c r="BC1240" s="73"/>
      <c r="BD1240" s="74"/>
      <c r="BE1240" s="72">
        <f>IF($A1240="-","-",ROUND(VLOOKUP($A1240+ROUND(LEFT(BE$1219,1)/24,5),'[1]ОАО "АТС"'!$A$30:$F$773,3,FALSE)+HLOOKUP($DL$1217,'[1]Сбытовая надбавка'!$F$5:$H$6,2,FALSE),2)+'[1]Иные услуги'!$C$6+HLOOKUP($DR$1216,'[1]Услуги по передаче'!$G$5:$J$7,2,FALSE))</f>
        <v>5230.42</v>
      </c>
      <c r="BF1240" s="73"/>
      <c r="BG1240" s="73"/>
      <c r="BH1240" s="73"/>
      <c r="BI1240" s="73"/>
      <c r="BJ1240" s="74"/>
      <c r="BK1240" s="72">
        <f>IF($A1240="-","-",ROUND(VLOOKUP($A1240+ROUND(LEFT(BK$1219,1)/24,5),'[1]ОАО "АТС"'!$A$30:$F$773,3,FALSE)+HLOOKUP($DL$1217,'[1]Сбытовая надбавка'!$F$5:$H$6,2,FALSE),2)+'[1]Иные услуги'!$C$6+HLOOKUP($DR$1216,'[1]Услуги по передаче'!$G$5:$J$7,2,FALSE))</f>
        <v>5289.01</v>
      </c>
      <c r="BL1240" s="73"/>
      <c r="BM1240" s="73"/>
      <c r="BN1240" s="73"/>
      <c r="BO1240" s="73"/>
      <c r="BP1240" s="74"/>
      <c r="BQ1240" s="72">
        <f>IF($A1240="-","-",ROUND(VLOOKUP($A1240+ROUND(LEFT(BQ$1219,2)/24,5),'[1]ОАО "АТС"'!$A$30:$F$773,3,FALSE)+HLOOKUP($DL$1217,'[1]Сбытовая надбавка'!$F$5:$H$6,2,FALSE),2)+'[1]Иные услуги'!$C$6+HLOOKUP($DR$1216,'[1]Услуги по передаче'!$G$5:$J$7,2,FALSE))</f>
        <v>5298.79</v>
      </c>
      <c r="BR1240" s="73"/>
      <c r="BS1240" s="73"/>
      <c r="BT1240" s="73"/>
      <c r="BU1240" s="73"/>
      <c r="BV1240" s="74"/>
      <c r="BW1240" s="72">
        <f>IF($A1240="-","-",ROUND(VLOOKUP($A1240+ROUND(LEFT(BW$1219,2)/24,5),'[1]ОАО "АТС"'!$A$30:$F$773,3,FALSE)+HLOOKUP($DL$1217,'[1]Сбытовая надбавка'!$F$5:$H$6,2,FALSE),2)+'[1]Иные услуги'!$C$6+HLOOKUP($DR$1216,'[1]Услуги по передаче'!$G$5:$J$7,2,FALSE))</f>
        <v>5285.65</v>
      </c>
      <c r="BX1240" s="73"/>
      <c r="BY1240" s="73"/>
      <c r="BZ1240" s="73"/>
      <c r="CA1240" s="73"/>
      <c r="CB1240" s="74"/>
      <c r="CC1240" s="72">
        <f>IF($A1240="-","-",ROUND(VLOOKUP($A1240+ROUND(LEFT(CC$1219,2)/24,5),'[1]ОАО "АТС"'!$A$30:$F$773,3,FALSE)+HLOOKUP($DL$1217,'[1]Сбытовая надбавка'!$F$5:$H$6,2,FALSE),2)+'[1]Иные услуги'!$C$6+HLOOKUP($DR$1216,'[1]Услуги по передаче'!$G$5:$J$7,2,FALSE))</f>
        <v>5243.59</v>
      </c>
      <c r="CD1240" s="73"/>
      <c r="CE1240" s="73"/>
      <c r="CF1240" s="73"/>
      <c r="CG1240" s="73"/>
      <c r="CH1240" s="74"/>
      <c r="CI1240" s="72">
        <f>IF($A1240="-","-",ROUND(VLOOKUP($A1240+ROUND(LEFT(CI$1219,2)/24,5),'[1]ОАО "АТС"'!$A$30:$F$773,3,FALSE)+HLOOKUP($DL$1217,'[1]Сбытовая надбавка'!$F$5:$H$6,2,FALSE),2)+'[1]Иные услуги'!$C$6+HLOOKUP($DR$1216,'[1]Услуги по передаче'!$G$5:$J$7,2,FALSE))</f>
        <v>5230.6100000000006</v>
      </c>
      <c r="CJ1240" s="73"/>
      <c r="CK1240" s="73"/>
      <c r="CL1240" s="73"/>
      <c r="CM1240" s="73"/>
      <c r="CN1240" s="74"/>
      <c r="CO1240" s="72">
        <f>IF($A1240="-","-",ROUND(VLOOKUP($A1240+ROUND(LEFT(CO$1219,2)/24,5),'[1]ОАО "АТС"'!$A$30:$F$773,3,FALSE)+HLOOKUP($DL$1217,'[1]Сбытовая надбавка'!$F$5:$H$6,2,FALSE),2)+'[1]Иные услуги'!$C$6+HLOOKUP($DR$1216,'[1]Услуги по передаче'!$G$5:$J$7,2,FALSE))</f>
        <v>5230.62</v>
      </c>
      <c r="CP1240" s="73"/>
      <c r="CQ1240" s="73"/>
      <c r="CR1240" s="73"/>
      <c r="CS1240" s="73"/>
      <c r="CT1240" s="74"/>
      <c r="CU1240" s="72">
        <f>IF($A1240="-","-",ROUND(VLOOKUP($A1240+ROUND(LEFT(CU$1219,2)/24,5),'[1]ОАО "АТС"'!$A$30:$F$773,3,FALSE)+HLOOKUP($DL$1217,'[1]Сбытовая надбавка'!$F$5:$H$6,2,FALSE),2)+'[1]Иные услуги'!$C$6+HLOOKUP($DR$1216,'[1]Услуги по передаче'!$G$5:$J$7,2,FALSE))</f>
        <v>5230.8100000000004</v>
      </c>
      <c r="CV1240" s="73"/>
      <c r="CW1240" s="73"/>
      <c r="CX1240" s="73"/>
      <c r="CY1240" s="73"/>
      <c r="CZ1240" s="74"/>
      <c r="DA1240" s="72">
        <f>IF($A1240="-","-",ROUND(VLOOKUP($A1240+ROUND(LEFT(DA$1219,2)/24,5),'[1]ОАО "АТС"'!$A$30:$F$773,3,FALSE)+HLOOKUP($DL$1217,'[1]Сбытовая надбавка'!$F$5:$H$6,2,FALSE),2)+'[1]Иные услуги'!$C$6+HLOOKUP($DR$1216,'[1]Услуги по передаче'!$G$5:$J$7,2,FALSE))</f>
        <v>5230.8900000000003</v>
      </c>
      <c r="DB1240" s="73"/>
      <c r="DC1240" s="73"/>
      <c r="DD1240" s="73"/>
      <c r="DE1240" s="73"/>
      <c r="DF1240" s="74"/>
      <c r="DG1240" s="72">
        <f>IF($A1240="-","-",ROUND(VLOOKUP($A1240+ROUND(LEFT(DG$1219,2)/24,5),'[1]ОАО "АТС"'!$A$30:$F$773,3,FALSE)+HLOOKUP($DL$1217,'[1]Сбытовая надбавка'!$F$5:$H$6,2,FALSE),2)+'[1]Иные услуги'!$C$6+HLOOKUP($DR$1216,'[1]Услуги по передаче'!$G$5:$J$7,2,FALSE))</f>
        <v>5230.92</v>
      </c>
      <c r="DH1240" s="73"/>
      <c r="DI1240" s="73"/>
      <c r="DJ1240" s="73"/>
      <c r="DK1240" s="73"/>
      <c r="DL1240" s="74"/>
      <c r="DM1240" s="72">
        <f>IF($A1240="-","-",ROUND(VLOOKUP($A1240+ROUND(LEFT(DM$1219,2)/24,5),'[1]ОАО "АТС"'!$A$30:$F$773,3,FALSE)+HLOOKUP($DL$1217,'[1]Сбытовая надбавка'!$F$5:$H$6,2,FALSE),2)+'[1]Иные услуги'!$C$6+HLOOKUP($DR$1216,'[1]Услуги по передаче'!$G$5:$J$7,2,FALSE))</f>
        <v>5269.6</v>
      </c>
      <c r="DN1240" s="73"/>
      <c r="DO1240" s="73"/>
      <c r="DP1240" s="73"/>
      <c r="DQ1240" s="73"/>
      <c r="DR1240" s="74"/>
      <c r="DS1240" s="72">
        <f>IF($A1240="-","-",ROUND(VLOOKUP($A1240+ROUND(LEFT(DS$1219,2)/24,5),'[1]ОАО "АТС"'!$A$30:$F$773,3,FALSE)+HLOOKUP($DL$1217,'[1]Сбытовая надбавка'!$F$5:$H$6,2,FALSE),2)+'[1]Иные услуги'!$C$6+HLOOKUP($DR$1216,'[1]Услуги по передаче'!$G$5:$J$7,2,FALSE))</f>
        <v>5321.75</v>
      </c>
      <c r="DT1240" s="73"/>
      <c r="DU1240" s="73"/>
      <c r="DV1240" s="73"/>
      <c r="DW1240" s="73"/>
      <c r="DX1240" s="74"/>
      <c r="DY1240" s="72">
        <f>IF($A1240="-","-",ROUND(VLOOKUP($A1240+ROUND(LEFT(DY$1219,2)/24,5),'[1]ОАО "АТС"'!$A$30:$F$773,3,FALSE)+HLOOKUP($DL$1217,'[1]Сбытовая надбавка'!$F$5:$H$6,2,FALSE),2)+'[1]Иные услуги'!$C$6+HLOOKUP($DR$1216,'[1]Услуги по передаче'!$G$5:$J$7,2,FALSE))</f>
        <v>5265.7000000000007</v>
      </c>
      <c r="DZ1240" s="73"/>
      <c r="EA1240" s="73"/>
      <c r="EB1240" s="73"/>
      <c r="EC1240" s="73"/>
      <c r="ED1240" s="74"/>
      <c r="EE1240" s="72">
        <f>IF($A1240="-","-",ROUND(VLOOKUP($A1240+ROUND(LEFT(EE$1219,2)/24,5),'[1]ОАО "АТС"'!$A$30:$F$773,3,FALSE)+HLOOKUP($DL$1217,'[1]Сбытовая надбавка'!$F$5:$H$6,2,FALSE),2)+'[1]Иные услуги'!$C$6+HLOOKUP($DR$1216,'[1]Услуги по передаче'!$G$5:$J$7,2,FALSE))</f>
        <v>5229.8900000000003</v>
      </c>
      <c r="EF1240" s="73"/>
      <c r="EG1240" s="73"/>
      <c r="EH1240" s="73"/>
      <c r="EI1240" s="73"/>
      <c r="EJ1240" s="74"/>
      <c r="EK1240" s="72">
        <f>IF($A1240="-","-",ROUND(VLOOKUP($A1240+ROUND(LEFT(EK$1219,2)/24,5),'[1]ОАО "АТС"'!$A$30:$F$773,3,FALSE)+HLOOKUP($DL$1217,'[1]Сбытовая надбавка'!$F$5:$H$6,2,FALSE),2)+'[1]Иные услуги'!$C$6+HLOOKUP($DR$1216,'[1]Услуги по передаче'!$G$5:$J$7,2,FALSE))</f>
        <v>5356.68</v>
      </c>
      <c r="EL1240" s="73"/>
      <c r="EM1240" s="73"/>
      <c r="EN1240" s="73"/>
      <c r="EO1240" s="73"/>
      <c r="EP1240" s="74"/>
      <c r="EQ1240" s="72">
        <f>IF($A1240="-","-",ROUND(VLOOKUP($A1240+ROUND(LEFT(EQ$1219,2)/24,5),'[1]ОАО "АТС"'!$A$30:$F$773,3,FALSE)+HLOOKUP($DL$1217,'[1]Сбытовая надбавка'!$F$5:$H$6,2,FALSE),2)+'[1]Иные услуги'!$C$6+HLOOKUP($DR$1216,'[1]Услуги по передаче'!$G$5:$J$7,2,FALSE))</f>
        <v>5274.67</v>
      </c>
      <c r="ER1240" s="73"/>
      <c r="ES1240" s="73"/>
      <c r="ET1240" s="73"/>
      <c r="EU1240" s="73"/>
      <c r="EV1240" s="74"/>
    </row>
    <row r="1241" spans="1:152" s="38" customFormat="1" ht="15.75" customHeight="1" x14ac:dyDescent="0.2">
      <c r="A1241" s="69">
        <f>$A$136</f>
        <v>45007</v>
      </c>
      <c r="B1241" s="70"/>
      <c r="C1241" s="70"/>
      <c r="D1241" s="70"/>
      <c r="E1241" s="70"/>
      <c r="F1241" s="70"/>
      <c r="G1241" s="70"/>
      <c r="H1241" s="71"/>
      <c r="I1241" s="72">
        <f>IF($A1241="-","-",ROUND(VLOOKUP($A1241+ROUND(LEFT(I$1219,1)/24,5),'[1]ОАО "АТС"'!$A$30:$F$773,3,FALSE)+HLOOKUP($DL$1217,'[1]Сбытовая надбавка'!$F$5:$H$6,2,FALSE),2)+'[1]Иные услуги'!$C$6+HLOOKUP($DR$1216,'[1]Услуги по передаче'!$G$5:$J$7,2,FALSE))</f>
        <v>5230.5300000000007</v>
      </c>
      <c r="J1241" s="73"/>
      <c r="K1241" s="73"/>
      <c r="L1241" s="73"/>
      <c r="M1241" s="73"/>
      <c r="N1241" s="74"/>
      <c r="O1241" s="72">
        <f>IF($A1241="-","-",ROUND(VLOOKUP($A1241+ROUND(LEFT(O$1219,1)/24,5),'[1]ОАО "АТС"'!$A$30:$F$773,3,FALSE)+HLOOKUP($DL$1217,'[1]Сбытовая надбавка'!$F$5:$H$6,2,FALSE),2)+'[1]Иные услуги'!$C$6+HLOOKUP($DR$1216,'[1]Услуги по передаче'!$G$5:$J$7,2,FALSE))</f>
        <v>5230.54</v>
      </c>
      <c r="P1241" s="73"/>
      <c r="Q1241" s="73"/>
      <c r="R1241" s="73"/>
      <c r="S1241" s="73"/>
      <c r="T1241" s="74"/>
      <c r="U1241" s="72">
        <f>IF($A1241="-","-",ROUND(VLOOKUP($A1241+ROUND(LEFT(U$1219,1)/24,5),'[1]ОАО "АТС"'!$A$30:$F$773,3,FALSE)+HLOOKUP($DL$1217,'[1]Сбытовая надбавка'!$F$5:$H$6,2,FALSE),2)+'[1]Иные услуги'!$C$6+HLOOKUP($DR$1216,'[1]Услуги по передаче'!$G$5:$J$7,2,FALSE))</f>
        <v>5230.6499999999996</v>
      </c>
      <c r="V1241" s="73"/>
      <c r="W1241" s="73"/>
      <c r="X1241" s="73"/>
      <c r="Y1241" s="73"/>
      <c r="Z1241" s="74"/>
      <c r="AA1241" s="72">
        <f>IF($A1241="-","-",ROUND(VLOOKUP($A1241+ROUND(LEFT(AA$1219,1)/24,5),'[1]ОАО "АТС"'!$A$30:$F$773,3,FALSE)+HLOOKUP($DL$1217,'[1]Сбытовая надбавка'!$F$5:$H$6,2,FALSE),2)+'[1]Иные услуги'!$C$6+HLOOKUP($DR$1216,'[1]Услуги по передаче'!$G$5:$J$7,2,FALSE))</f>
        <v>5230.6400000000003</v>
      </c>
      <c r="AB1241" s="73"/>
      <c r="AC1241" s="73"/>
      <c r="AD1241" s="73"/>
      <c r="AE1241" s="73"/>
      <c r="AF1241" s="74"/>
      <c r="AG1241" s="72">
        <f>IF($A1241="-","-",ROUND(VLOOKUP($A1241+ROUND(LEFT(AG$1219,1)/24,5),'[1]ОАО "АТС"'!$A$30:$F$773,3,FALSE)+HLOOKUP($DL$1217,'[1]Сбытовая надбавка'!$F$5:$H$6,2,FALSE),2)+'[1]Иные услуги'!$C$6+HLOOKUP($DR$1216,'[1]Услуги по передаче'!$G$5:$J$7,2,FALSE))</f>
        <v>5230.5300000000007</v>
      </c>
      <c r="AH1241" s="73"/>
      <c r="AI1241" s="73"/>
      <c r="AJ1241" s="73"/>
      <c r="AK1241" s="73"/>
      <c r="AL1241" s="74"/>
      <c r="AM1241" s="72">
        <f>IF($A1241="-","-",ROUND(VLOOKUP($A1241+ROUND(LEFT(AM$1219,1)/24,5),'[1]ОАО "АТС"'!$A$30:$F$773,3,FALSE)+HLOOKUP($DL$1217,'[1]Сбытовая надбавка'!$F$5:$H$6,2,FALSE),2)+'[1]Иные услуги'!$C$6+HLOOKUP($DR$1216,'[1]Услуги по передаче'!$G$5:$J$7,2,FALSE))</f>
        <v>5230.59</v>
      </c>
      <c r="AN1241" s="73"/>
      <c r="AO1241" s="73"/>
      <c r="AP1241" s="73"/>
      <c r="AQ1241" s="73"/>
      <c r="AR1241" s="74"/>
      <c r="AS1241" s="72">
        <f>IF($A1241="-","-",ROUND(VLOOKUP($A1241+ROUND(LEFT(AS$1219,1)/24,5),'[1]ОАО "АТС"'!$A$30:$F$773,3,FALSE)+HLOOKUP($DL$1217,'[1]Сбытовая надбавка'!$F$5:$H$6,2,FALSE),2)+'[1]Иные услуги'!$C$6+HLOOKUP($DR$1216,'[1]Услуги по передаче'!$G$5:$J$7,2,FALSE))</f>
        <v>5229.8100000000004</v>
      </c>
      <c r="AT1241" s="73"/>
      <c r="AU1241" s="73"/>
      <c r="AV1241" s="73"/>
      <c r="AW1241" s="73"/>
      <c r="AX1241" s="74"/>
      <c r="AY1241" s="72">
        <f>IF($A1241="-","-",ROUND(VLOOKUP($A1241+ROUND(LEFT(AY$1219,1)/24,5),'[1]ОАО "АТС"'!$A$30:$F$773,3,FALSE)+HLOOKUP($DL$1217,'[1]Сбытовая надбавка'!$F$5:$H$6,2,FALSE),2)+'[1]Иные услуги'!$C$6+HLOOKUP($DR$1216,'[1]Услуги по передаче'!$G$5:$J$7,2,FALSE))</f>
        <v>5305.6900000000005</v>
      </c>
      <c r="AZ1241" s="73"/>
      <c r="BA1241" s="73"/>
      <c r="BB1241" s="73"/>
      <c r="BC1241" s="73"/>
      <c r="BD1241" s="74"/>
      <c r="BE1241" s="72">
        <f>IF($A1241="-","-",ROUND(VLOOKUP($A1241+ROUND(LEFT(BE$1219,1)/24,5),'[1]ОАО "АТС"'!$A$30:$F$773,3,FALSE)+HLOOKUP($DL$1217,'[1]Сбытовая надбавка'!$F$5:$H$6,2,FALSE),2)+'[1]Иные услуги'!$C$6+HLOOKUP($DR$1216,'[1]Услуги по передаче'!$G$5:$J$7,2,FALSE))</f>
        <v>5230.5200000000004</v>
      </c>
      <c r="BF1241" s="73"/>
      <c r="BG1241" s="73"/>
      <c r="BH1241" s="73"/>
      <c r="BI1241" s="73"/>
      <c r="BJ1241" s="74"/>
      <c r="BK1241" s="72">
        <f>IF($A1241="-","-",ROUND(VLOOKUP($A1241+ROUND(LEFT(BK$1219,1)/24,5),'[1]ОАО "АТС"'!$A$30:$F$773,3,FALSE)+HLOOKUP($DL$1217,'[1]Сбытовая надбавка'!$F$5:$H$6,2,FALSE),2)+'[1]Иные услуги'!$C$6+HLOOKUP($DR$1216,'[1]Услуги по передаче'!$G$5:$J$7,2,FALSE))</f>
        <v>5271.39</v>
      </c>
      <c r="BL1241" s="73"/>
      <c r="BM1241" s="73"/>
      <c r="BN1241" s="73"/>
      <c r="BO1241" s="73"/>
      <c r="BP1241" s="74"/>
      <c r="BQ1241" s="72">
        <f>IF($A1241="-","-",ROUND(VLOOKUP($A1241+ROUND(LEFT(BQ$1219,2)/24,5),'[1]ОАО "АТС"'!$A$30:$F$773,3,FALSE)+HLOOKUP($DL$1217,'[1]Сбытовая надбавка'!$F$5:$H$6,2,FALSE),2)+'[1]Иные услуги'!$C$6+HLOOKUP($DR$1216,'[1]Услуги по передаче'!$G$5:$J$7,2,FALSE))</f>
        <v>5284.05</v>
      </c>
      <c r="BR1241" s="73"/>
      <c r="BS1241" s="73"/>
      <c r="BT1241" s="73"/>
      <c r="BU1241" s="73"/>
      <c r="BV1241" s="74"/>
      <c r="BW1241" s="72">
        <f>IF($A1241="-","-",ROUND(VLOOKUP($A1241+ROUND(LEFT(BW$1219,2)/24,5),'[1]ОАО "АТС"'!$A$30:$F$773,3,FALSE)+HLOOKUP($DL$1217,'[1]Сбытовая надбавка'!$F$5:$H$6,2,FALSE),2)+'[1]Иные услуги'!$C$6+HLOOKUP($DR$1216,'[1]Услуги по передаче'!$G$5:$J$7,2,FALSE))</f>
        <v>5271.4500000000007</v>
      </c>
      <c r="BX1241" s="73"/>
      <c r="BY1241" s="73"/>
      <c r="BZ1241" s="73"/>
      <c r="CA1241" s="73"/>
      <c r="CB1241" s="74"/>
      <c r="CC1241" s="72">
        <f>IF($A1241="-","-",ROUND(VLOOKUP($A1241+ROUND(LEFT(CC$1219,2)/24,5),'[1]ОАО "АТС"'!$A$30:$F$773,3,FALSE)+HLOOKUP($DL$1217,'[1]Сбытовая надбавка'!$F$5:$H$6,2,FALSE),2)+'[1]Иные услуги'!$C$6+HLOOKUP($DR$1216,'[1]Услуги по передаче'!$G$5:$J$7,2,FALSE))</f>
        <v>5230.54</v>
      </c>
      <c r="CD1241" s="73"/>
      <c r="CE1241" s="73"/>
      <c r="CF1241" s="73"/>
      <c r="CG1241" s="73"/>
      <c r="CH1241" s="74"/>
      <c r="CI1241" s="72">
        <f>IF($A1241="-","-",ROUND(VLOOKUP($A1241+ROUND(LEFT(CI$1219,2)/24,5),'[1]ОАО "АТС"'!$A$30:$F$773,3,FALSE)+HLOOKUP($DL$1217,'[1]Сбытовая надбавка'!$F$5:$H$6,2,FALSE),2)+'[1]Иные услуги'!$C$6+HLOOKUP($DR$1216,'[1]Услуги по передаче'!$G$5:$J$7,2,FALSE))</f>
        <v>5230.55</v>
      </c>
      <c r="CJ1241" s="73"/>
      <c r="CK1241" s="73"/>
      <c r="CL1241" s="73"/>
      <c r="CM1241" s="73"/>
      <c r="CN1241" s="74"/>
      <c r="CO1241" s="72">
        <f>IF($A1241="-","-",ROUND(VLOOKUP($A1241+ROUND(LEFT(CO$1219,2)/24,5),'[1]ОАО "АТС"'!$A$30:$F$773,3,FALSE)+HLOOKUP($DL$1217,'[1]Сбытовая надбавка'!$F$5:$H$6,2,FALSE),2)+'[1]Иные услуги'!$C$6+HLOOKUP($DR$1216,'[1]Услуги по передаче'!$G$5:$J$7,2,FALSE))</f>
        <v>5230.54</v>
      </c>
      <c r="CP1241" s="73"/>
      <c r="CQ1241" s="73"/>
      <c r="CR1241" s="73"/>
      <c r="CS1241" s="73"/>
      <c r="CT1241" s="74"/>
      <c r="CU1241" s="72">
        <f>IF($A1241="-","-",ROUND(VLOOKUP($A1241+ROUND(LEFT(CU$1219,2)/24,5),'[1]ОАО "АТС"'!$A$30:$F$773,3,FALSE)+HLOOKUP($DL$1217,'[1]Сбытовая надбавка'!$F$5:$H$6,2,FALSE),2)+'[1]Иные услуги'!$C$6+HLOOKUP($DR$1216,'[1]Услуги по передаче'!$G$5:$J$7,2,FALSE))</f>
        <v>5230.72</v>
      </c>
      <c r="CV1241" s="73"/>
      <c r="CW1241" s="73"/>
      <c r="CX1241" s="73"/>
      <c r="CY1241" s="73"/>
      <c r="CZ1241" s="74"/>
      <c r="DA1241" s="72">
        <f>IF($A1241="-","-",ROUND(VLOOKUP($A1241+ROUND(LEFT(DA$1219,2)/24,5),'[1]ОАО "АТС"'!$A$30:$F$773,3,FALSE)+HLOOKUP($DL$1217,'[1]Сбытовая надбавка'!$F$5:$H$6,2,FALSE),2)+'[1]Иные услуги'!$C$6+HLOOKUP($DR$1216,'[1]Услуги по передаче'!$G$5:$J$7,2,FALSE))</f>
        <v>5230.7700000000004</v>
      </c>
      <c r="DB1241" s="73"/>
      <c r="DC1241" s="73"/>
      <c r="DD1241" s="73"/>
      <c r="DE1241" s="73"/>
      <c r="DF1241" s="74"/>
      <c r="DG1241" s="72">
        <f>IF($A1241="-","-",ROUND(VLOOKUP($A1241+ROUND(LEFT(DG$1219,2)/24,5),'[1]ОАО "АТС"'!$A$30:$F$773,3,FALSE)+HLOOKUP($DL$1217,'[1]Сбытовая надбавка'!$F$5:$H$6,2,FALSE),2)+'[1]Иные услуги'!$C$6+HLOOKUP($DR$1216,'[1]Услуги по передаче'!$G$5:$J$7,2,FALSE))</f>
        <v>5230.79</v>
      </c>
      <c r="DH1241" s="73"/>
      <c r="DI1241" s="73"/>
      <c r="DJ1241" s="73"/>
      <c r="DK1241" s="73"/>
      <c r="DL1241" s="74"/>
      <c r="DM1241" s="72">
        <f>IF($A1241="-","-",ROUND(VLOOKUP($A1241+ROUND(LEFT(DM$1219,2)/24,5),'[1]ОАО "АТС"'!$A$30:$F$773,3,FALSE)+HLOOKUP($DL$1217,'[1]Сбытовая надбавка'!$F$5:$H$6,2,FALSE),2)+'[1]Иные услуги'!$C$6+HLOOKUP($DR$1216,'[1]Услуги по передаче'!$G$5:$J$7,2,FALSE))</f>
        <v>5330.55</v>
      </c>
      <c r="DN1241" s="73"/>
      <c r="DO1241" s="73"/>
      <c r="DP1241" s="73"/>
      <c r="DQ1241" s="73"/>
      <c r="DR1241" s="74"/>
      <c r="DS1241" s="72">
        <f>IF($A1241="-","-",ROUND(VLOOKUP($A1241+ROUND(LEFT(DS$1219,2)/24,5),'[1]ОАО "АТС"'!$A$30:$F$773,3,FALSE)+HLOOKUP($DL$1217,'[1]Сбытовая надбавка'!$F$5:$H$6,2,FALSE),2)+'[1]Иные услуги'!$C$6+HLOOKUP($DR$1216,'[1]Услуги по передаче'!$G$5:$J$7,2,FALSE))</f>
        <v>5301.63</v>
      </c>
      <c r="DT1241" s="73"/>
      <c r="DU1241" s="73"/>
      <c r="DV1241" s="73"/>
      <c r="DW1241" s="73"/>
      <c r="DX1241" s="74"/>
      <c r="DY1241" s="72">
        <f>IF($A1241="-","-",ROUND(VLOOKUP($A1241+ROUND(LEFT(DY$1219,2)/24,5),'[1]ОАО "АТС"'!$A$30:$F$773,3,FALSE)+HLOOKUP($DL$1217,'[1]Сбытовая надбавка'!$F$5:$H$6,2,FALSE),2)+'[1]Иные услуги'!$C$6+HLOOKUP($DR$1216,'[1]Услуги по передаче'!$G$5:$J$7,2,FALSE))</f>
        <v>5237.08</v>
      </c>
      <c r="DZ1241" s="73"/>
      <c r="EA1241" s="73"/>
      <c r="EB1241" s="73"/>
      <c r="EC1241" s="73"/>
      <c r="ED1241" s="74"/>
      <c r="EE1241" s="72">
        <f>IF($A1241="-","-",ROUND(VLOOKUP($A1241+ROUND(LEFT(EE$1219,2)/24,5),'[1]ОАО "АТС"'!$A$30:$F$773,3,FALSE)+HLOOKUP($DL$1217,'[1]Сбытовая надбавка'!$F$5:$H$6,2,FALSE),2)+'[1]Иные услуги'!$C$6+HLOOKUP($DR$1216,'[1]Услуги по передаче'!$G$5:$J$7,2,FALSE))</f>
        <v>5229.8</v>
      </c>
      <c r="EF1241" s="73"/>
      <c r="EG1241" s="73"/>
      <c r="EH1241" s="73"/>
      <c r="EI1241" s="73"/>
      <c r="EJ1241" s="74"/>
      <c r="EK1241" s="72">
        <f>IF($A1241="-","-",ROUND(VLOOKUP($A1241+ROUND(LEFT(EK$1219,2)/24,5),'[1]ОАО "АТС"'!$A$30:$F$773,3,FALSE)+HLOOKUP($DL$1217,'[1]Сбытовая надбавка'!$F$5:$H$6,2,FALSE),2)+'[1]Иные услуги'!$C$6+HLOOKUP($DR$1216,'[1]Услуги по передаче'!$G$5:$J$7,2,FALSE))</f>
        <v>5380.81</v>
      </c>
      <c r="EL1241" s="73"/>
      <c r="EM1241" s="73"/>
      <c r="EN1241" s="73"/>
      <c r="EO1241" s="73"/>
      <c r="EP1241" s="74"/>
      <c r="EQ1241" s="72">
        <f>IF($A1241="-","-",ROUND(VLOOKUP($A1241+ROUND(LEFT(EQ$1219,2)/24,5),'[1]ОАО "АТС"'!$A$30:$F$773,3,FALSE)+HLOOKUP($DL$1217,'[1]Сбытовая надбавка'!$F$5:$H$6,2,FALSE),2)+'[1]Иные услуги'!$C$6+HLOOKUP($DR$1216,'[1]Услуги по передаче'!$G$5:$J$7,2,FALSE))</f>
        <v>5271.49</v>
      </c>
      <c r="ER1241" s="73"/>
      <c r="ES1241" s="73"/>
      <c r="ET1241" s="73"/>
      <c r="EU1241" s="73"/>
      <c r="EV1241" s="74"/>
    </row>
    <row r="1242" spans="1:152" s="38" customFormat="1" ht="15.75" customHeight="1" x14ac:dyDescent="0.2">
      <c r="A1242" s="69">
        <f>$A$137</f>
        <v>45008</v>
      </c>
      <c r="B1242" s="70"/>
      <c r="C1242" s="70"/>
      <c r="D1242" s="70"/>
      <c r="E1242" s="70"/>
      <c r="F1242" s="70"/>
      <c r="G1242" s="70"/>
      <c r="H1242" s="71"/>
      <c r="I1242" s="72">
        <f>IF($A1242="-","-",ROUND(VLOOKUP($A1242+ROUND(LEFT(I$1219,1)/24,5),'[1]ОАО "АТС"'!$A$30:$F$773,3,FALSE)+HLOOKUP($DL$1217,'[1]Сбытовая надбавка'!$F$5:$H$6,2,FALSE),2)+'[1]Иные услуги'!$C$6+HLOOKUP($DR$1216,'[1]Услуги по передаче'!$G$5:$J$7,2,FALSE))</f>
        <v>5230.8900000000003</v>
      </c>
      <c r="J1242" s="73"/>
      <c r="K1242" s="73"/>
      <c r="L1242" s="73"/>
      <c r="M1242" s="73"/>
      <c r="N1242" s="74"/>
      <c r="O1242" s="72">
        <f>IF($A1242="-","-",ROUND(VLOOKUP($A1242+ROUND(LEFT(O$1219,1)/24,5),'[1]ОАО "АТС"'!$A$30:$F$773,3,FALSE)+HLOOKUP($DL$1217,'[1]Сбытовая надбавка'!$F$5:$H$6,2,FALSE),2)+'[1]Иные услуги'!$C$6+HLOOKUP($DR$1216,'[1]Услуги по передаче'!$G$5:$J$7,2,FALSE))</f>
        <v>5230.8900000000003</v>
      </c>
      <c r="P1242" s="73"/>
      <c r="Q1242" s="73"/>
      <c r="R1242" s="73"/>
      <c r="S1242" s="73"/>
      <c r="T1242" s="74"/>
      <c r="U1242" s="72">
        <f>IF($A1242="-","-",ROUND(VLOOKUP($A1242+ROUND(LEFT(U$1219,1)/24,5),'[1]ОАО "АТС"'!$A$30:$F$773,3,FALSE)+HLOOKUP($DL$1217,'[1]Сбытовая надбавка'!$F$5:$H$6,2,FALSE),2)+'[1]Иные услуги'!$C$6+HLOOKUP($DR$1216,'[1]Услуги по передаче'!$G$5:$J$7,2,FALSE))</f>
        <v>5230.97</v>
      </c>
      <c r="V1242" s="73"/>
      <c r="W1242" s="73"/>
      <c r="X1242" s="73"/>
      <c r="Y1242" s="73"/>
      <c r="Z1242" s="74"/>
      <c r="AA1242" s="72">
        <f>IF($A1242="-","-",ROUND(VLOOKUP($A1242+ROUND(LEFT(AA$1219,1)/24,5),'[1]ОАО "АТС"'!$A$30:$F$773,3,FALSE)+HLOOKUP($DL$1217,'[1]Сбытовая надбавка'!$F$5:$H$6,2,FALSE),2)+'[1]Иные услуги'!$C$6+HLOOKUP($DR$1216,'[1]Услуги по передаче'!$G$5:$J$7,2,FALSE))</f>
        <v>5230.8999999999996</v>
      </c>
      <c r="AB1242" s="73"/>
      <c r="AC1242" s="73"/>
      <c r="AD1242" s="73"/>
      <c r="AE1242" s="73"/>
      <c r="AF1242" s="74"/>
      <c r="AG1242" s="72">
        <f>IF($A1242="-","-",ROUND(VLOOKUP($A1242+ROUND(LEFT(AG$1219,1)/24,5),'[1]ОАО "АТС"'!$A$30:$F$773,3,FALSE)+HLOOKUP($DL$1217,'[1]Сбытовая надбавка'!$F$5:$H$6,2,FALSE),2)+'[1]Иные услуги'!$C$6+HLOOKUP($DR$1216,'[1]Услуги по передаче'!$G$5:$J$7,2,FALSE))</f>
        <v>5230.76</v>
      </c>
      <c r="AH1242" s="73"/>
      <c r="AI1242" s="73"/>
      <c r="AJ1242" s="73"/>
      <c r="AK1242" s="73"/>
      <c r="AL1242" s="74"/>
      <c r="AM1242" s="72">
        <f>IF($A1242="-","-",ROUND(VLOOKUP($A1242+ROUND(LEFT(AM$1219,1)/24,5),'[1]ОАО "АТС"'!$A$30:$F$773,3,FALSE)+HLOOKUP($DL$1217,'[1]Сбытовая надбавка'!$F$5:$H$6,2,FALSE),2)+'[1]Иные услуги'!$C$6+HLOOKUP($DR$1216,'[1]Услуги по передаче'!$G$5:$J$7,2,FALSE))</f>
        <v>5230.7700000000004</v>
      </c>
      <c r="AN1242" s="73"/>
      <c r="AO1242" s="73"/>
      <c r="AP1242" s="73"/>
      <c r="AQ1242" s="73"/>
      <c r="AR1242" s="74"/>
      <c r="AS1242" s="72">
        <f>IF($A1242="-","-",ROUND(VLOOKUP($A1242+ROUND(LEFT(AS$1219,1)/24,5),'[1]ОАО "АТС"'!$A$30:$F$773,3,FALSE)+HLOOKUP($DL$1217,'[1]Сбытовая надбавка'!$F$5:$H$6,2,FALSE),2)+'[1]Иные услуги'!$C$6+HLOOKUP($DR$1216,'[1]Услуги по передаче'!$G$5:$J$7,2,FALSE))</f>
        <v>5230.22</v>
      </c>
      <c r="AT1242" s="73"/>
      <c r="AU1242" s="73"/>
      <c r="AV1242" s="73"/>
      <c r="AW1242" s="73"/>
      <c r="AX1242" s="74"/>
      <c r="AY1242" s="72">
        <f>IF($A1242="-","-",ROUND(VLOOKUP($A1242+ROUND(LEFT(AY$1219,1)/24,5),'[1]ОАО "АТС"'!$A$30:$F$773,3,FALSE)+HLOOKUP($DL$1217,'[1]Сбытовая надбавка'!$F$5:$H$6,2,FALSE),2)+'[1]Иные услуги'!$C$6+HLOOKUP($DR$1216,'[1]Услуги по передаче'!$G$5:$J$7,2,FALSE))</f>
        <v>5322.37</v>
      </c>
      <c r="AZ1242" s="73"/>
      <c r="BA1242" s="73"/>
      <c r="BB1242" s="73"/>
      <c r="BC1242" s="73"/>
      <c r="BD1242" s="74"/>
      <c r="BE1242" s="72">
        <f>IF($A1242="-","-",ROUND(VLOOKUP($A1242+ROUND(LEFT(BE$1219,1)/24,5),'[1]ОАО "АТС"'!$A$30:$F$773,3,FALSE)+HLOOKUP($DL$1217,'[1]Сбытовая надбавка'!$F$5:$H$6,2,FALSE),2)+'[1]Иные услуги'!$C$6+HLOOKUP($DR$1216,'[1]Услуги по передаче'!$G$5:$J$7,2,FALSE))</f>
        <v>5230.4500000000007</v>
      </c>
      <c r="BF1242" s="73"/>
      <c r="BG1242" s="73"/>
      <c r="BH1242" s="73"/>
      <c r="BI1242" s="73"/>
      <c r="BJ1242" s="74"/>
      <c r="BK1242" s="72">
        <f>IF($A1242="-","-",ROUND(VLOOKUP($A1242+ROUND(LEFT(BK$1219,1)/24,5),'[1]ОАО "АТС"'!$A$30:$F$773,3,FALSE)+HLOOKUP($DL$1217,'[1]Сбытовая надбавка'!$F$5:$H$6,2,FALSE),2)+'[1]Иные услуги'!$C$6+HLOOKUP($DR$1216,'[1]Услуги по передаче'!$G$5:$J$7,2,FALSE))</f>
        <v>5276.9800000000005</v>
      </c>
      <c r="BL1242" s="73"/>
      <c r="BM1242" s="73"/>
      <c r="BN1242" s="73"/>
      <c r="BO1242" s="73"/>
      <c r="BP1242" s="74"/>
      <c r="BQ1242" s="72">
        <f>IF($A1242="-","-",ROUND(VLOOKUP($A1242+ROUND(LEFT(BQ$1219,2)/24,5),'[1]ОАО "АТС"'!$A$30:$F$773,3,FALSE)+HLOOKUP($DL$1217,'[1]Сбытовая надбавка'!$F$5:$H$6,2,FALSE),2)+'[1]Иные услуги'!$C$6+HLOOKUP($DR$1216,'[1]Услуги по передаче'!$G$5:$J$7,2,FALSE))</f>
        <v>5289.16</v>
      </c>
      <c r="BR1242" s="73"/>
      <c r="BS1242" s="73"/>
      <c r="BT1242" s="73"/>
      <c r="BU1242" s="73"/>
      <c r="BV1242" s="74"/>
      <c r="BW1242" s="72">
        <f>IF($A1242="-","-",ROUND(VLOOKUP($A1242+ROUND(LEFT(BW$1219,2)/24,5),'[1]ОАО "АТС"'!$A$30:$F$773,3,FALSE)+HLOOKUP($DL$1217,'[1]Сбытовая надбавка'!$F$5:$H$6,2,FALSE),2)+'[1]Иные услуги'!$C$6+HLOOKUP($DR$1216,'[1]Услуги по передаче'!$G$5:$J$7,2,FALSE))</f>
        <v>5276.5300000000007</v>
      </c>
      <c r="BX1242" s="73"/>
      <c r="BY1242" s="73"/>
      <c r="BZ1242" s="73"/>
      <c r="CA1242" s="73"/>
      <c r="CB1242" s="74"/>
      <c r="CC1242" s="72">
        <f>IF($A1242="-","-",ROUND(VLOOKUP($A1242+ROUND(LEFT(CC$1219,2)/24,5),'[1]ОАО "АТС"'!$A$30:$F$773,3,FALSE)+HLOOKUP($DL$1217,'[1]Сбытовая надбавка'!$F$5:$H$6,2,FALSE),2)+'[1]Иные услуги'!$C$6+HLOOKUP($DR$1216,'[1]Услуги по передаче'!$G$5:$J$7,2,FALSE))</f>
        <v>5245.47</v>
      </c>
      <c r="CD1242" s="73"/>
      <c r="CE1242" s="73"/>
      <c r="CF1242" s="73"/>
      <c r="CG1242" s="73"/>
      <c r="CH1242" s="74"/>
      <c r="CI1242" s="72">
        <f>IF($A1242="-","-",ROUND(VLOOKUP($A1242+ROUND(LEFT(CI$1219,2)/24,5),'[1]ОАО "АТС"'!$A$30:$F$773,3,FALSE)+HLOOKUP($DL$1217,'[1]Сбытовая надбавка'!$F$5:$H$6,2,FALSE),2)+'[1]Иные услуги'!$C$6+HLOOKUP($DR$1216,'[1]Услуги по передаче'!$G$5:$J$7,2,FALSE))</f>
        <v>5245.7000000000007</v>
      </c>
      <c r="CJ1242" s="73"/>
      <c r="CK1242" s="73"/>
      <c r="CL1242" s="73"/>
      <c r="CM1242" s="73"/>
      <c r="CN1242" s="74"/>
      <c r="CO1242" s="72">
        <f>IF($A1242="-","-",ROUND(VLOOKUP($A1242+ROUND(LEFT(CO$1219,2)/24,5),'[1]ОАО "АТС"'!$A$30:$F$773,3,FALSE)+HLOOKUP($DL$1217,'[1]Сбытовая надбавка'!$F$5:$H$6,2,FALSE),2)+'[1]Иные услуги'!$C$6+HLOOKUP($DR$1216,'[1]Услуги по передаче'!$G$5:$J$7,2,FALSE))</f>
        <v>5230.4800000000005</v>
      </c>
      <c r="CP1242" s="73"/>
      <c r="CQ1242" s="73"/>
      <c r="CR1242" s="73"/>
      <c r="CS1242" s="73"/>
      <c r="CT1242" s="74"/>
      <c r="CU1242" s="72">
        <f>IF($A1242="-","-",ROUND(VLOOKUP($A1242+ROUND(LEFT(CU$1219,2)/24,5),'[1]ОАО "АТС"'!$A$30:$F$773,3,FALSE)+HLOOKUP($DL$1217,'[1]Сбытовая надбавка'!$F$5:$H$6,2,FALSE),2)+'[1]Иные услуги'!$C$6+HLOOKUP($DR$1216,'[1]Услуги по передаче'!$G$5:$J$7,2,FALSE))</f>
        <v>5230.47</v>
      </c>
      <c r="CV1242" s="73"/>
      <c r="CW1242" s="73"/>
      <c r="CX1242" s="73"/>
      <c r="CY1242" s="73"/>
      <c r="CZ1242" s="74"/>
      <c r="DA1242" s="72">
        <f>IF($A1242="-","-",ROUND(VLOOKUP($A1242+ROUND(LEFT(DA$1219,2)/24,5),'[1]ОАО "АТС"'!$A$30:$F$773,3,FALSE)+HLOOKUP($DL$1217,'[1]Сбытовая надбавка'!$F$5:$H$6,2,FALSE),2)+'[1]Иные услуги'!$C$6+HLOOKUP($DR$1216,'[1]Услуги по передаче'!$G$5:$J$7,2,FALSE))</f>
        <v>5230.74</v>
      </c>
      <c r="DB1242" s="73"/>
      <c r="DC1242" s="73"/>
      <c r="DD1242" s="73"/>
      <c r="DE1242" s="73"/>
      <c r="DF1242" s="74"/>
      <c r="DG1242" s="72">
        <f>IF($A1242="-","-",ROUND(VLOOKUP($A1242+ROUND(LEFT(DG$1219,2)/24,5),'[1]ОАО "АТС"'!$A$30:$F$773,3,FALSE)+HLOOKUP($DL$1217,'[1]Сбытовая надбавка'!$F$5:$H$6,2,FALSE),2)+'[1]Иные услуги'!$C$6+HLOOKUP($DR$1216,'[1]Услуги по передаче'!$G$5:$J$7,2,FALSE))</f>
        <v>5230.84</v>
      </c>
      <c r="DH1242" s="73"/>
      <c r="DI1242" s="73"/>
      <c r="DJ1242" s="73"/>
      <c r="DK1242" s="73"/>
      <c r="DL1242" s="74"/>
      <c r="DM1242" s="72">
        <f>IF($A1242="-","-",ROUND(VLOOKUP($A1242+ROUND(LEFT(DM$1219,2)/24,5),'[1]ОАО "АТС"'!$A$30:$F$773,3,FALSE)+HLOOKUP($DL$1217,'[1]Сбытовая надбавка'!$F$5:$H$6,2,FALSE),2)+'[1]Иные услуги'!$C$6+HLOOKUP($DR$1216,'[1]Услуги по передаче'!$G$5:$J$7,2,FALSE))</f>
        <v>5333.85</v>
      </c>
      <c r="DN1242" s="73"/>
      <c r="DO1242" s="73"/>
      <c r="DP1242" s="73"/>
      <c r="DQ1242" s="73"/>
      <c r="DR1242" s="74"/>
      <c r="DS1242" s="72">
        <f>IF($A1242="-","-",ROUND(VLOOKUP($A1242+ROUND(LEFT(DS$1219,2)/24,5),'[1]ОАО "АТС"'!$A$30:$F$773,3,FALSE)+HLOOKUP($DL$1217,'[1]Сбытовая надбавка'!$F$5:$H$6,2,FALSE),2)+'[1]Иные услуги'!$C$6+HLOOKUP($DR$1216,'[1]Услуги по передаче'!$G$5:$J$7,2,FALSE))</f>
        <v>5306.93</v>
      </c>
      <c r="DT1242" s="73"/>
      <c r="DU1242" s="73"/>
      <c r="DV1242" s="73"/>
      <c r="DW1242" s="73"/>
      <c r="DX1242" s="74"/>
      <c r="DY1242" s="72">
        <f>IF($A1242="-","-",ROUND(VLOOKUP($A1242+ROUND(LEFT(DY$1219,2)/24,5),'[1]ОАО "АТС"'!$A$30:$F$773,3,FALSE)+HLOOKUP($DL$1217,'[1]Сбытовая надбавка'!$F$5:$H$6,2,FALSE),2)+'[1]Иные услуги'!$C$6+HLOOKUP($DR$1216,'[1]Услуги по передаче'!$G$5:$J$7,2,FALSE))</f>
        <v>5247.55</v>
      </c>
      <c r="DZ1242" s="73"/>
      <c r="EA1242" s="73"/>
      <c r="EB1242" s="73"/>
      <c r="EC1242" s="73"/>
      <c r="ED1242" s="74"/>
      <c r="EE1242" s="72">
        <f>IF($A1242="-","-",ROUND(VLOOKUP($A1242+ROUND(LEFT(EE$1219,2)/24,5),'[1]ОАО "АТС"'!$A$30:$F$773,3,FALSE)+HLOOKUP($DL$1217,'[1]Сбытовая надбавка'!$F$5:$H$6,2,FALSE),2)+'[1]Иные услуги'!$C$6+HLOOKUP($DR$1216,'[1]Услуги по передаче'!$G$5:$J$7,2,FALSE))</f>
        <v>5229.7300000000005</v>
      </c>
      <c r="EF1242" s="73"/>
      <c r="EG1242" s="73"/>
      <c r="EH1242" s="73"/>
      <c r="EI1242" s="73"/>
      <c r="EJ1242" s="74"/>
      <c r="EK1242" s="72">
        <f>IF($A1242="-","-",ROUND(VLOOKUP($A1242+ROUND(LEFT(EK$1219,2)/24,5),'[1]ОАО "АТС"'!$A$30:$F$773,3,FALSE)+HLOOKUP($DL$1217,'[1]Сбытовая надбавка'!$F$5:$H$6,2,FALSE),2)+'[1]Иные услуги'!$C$6+HLOOKUP($DR$1216,'[1]Услуги по передаче'!$G$5:$J$7,2,FALSE))</f>
        <v>5390.42</v>
      </c>
      <c r="EL1242" s="73"/>
      <c r="EM1242" s="73"/>
      <c r="EN1242" s="73"/>
      <c r="EO1242" s="73"/>
      <c r="EP1242" s="74"/>
      <c r="EQ1242" s="72">
        <f>IF($A1242="-","-",ROUND(VLOOKUP($A1242+ROUND(LEFT(EQ$1219,2)/24,5),'[1]ОАО "АТС"'!$A$30:$F$773,3,FALSE)+HLOOKUP($DL$1217,'[1]Сбытовая надбавка'!$F$5:$H$6,2,FALSE),2)+'[1]Иные услуги'!$C$6+HLOOKUP($DR$1216,'[1]Услуги по передаче'!$G$5:$J$7,2,FALSE))</f>
        <v>5277.51</v>
      </c>
      <c r="ER1242" s="73"/>
      <c r="ES1242" s="73"/>
      <c r="ET1242" s="73"/>
      <c r="EU1242" s="73"/>
      <c r="EV1242" s="74"/>
    </row>
    <row r="1243" spans="1:152" s="38" customFormat="1" ht="15.75" customHeight="1" x14ac:dyDescent="0.2">
      <c r="A1243" s="69">
        <f>$A$138</f>
        <v>45009</v>
      </c>
      <c r="B1243" s="70"/>
      <c r="C1243" s="70"/>
      <c r="D1243" s="70"/>
      <c r="E1243" s="70"/>
      <c r="F1243" s="70"/>
      <c r="G1243" s="70"/>
      <c r="H1243" s="71"/>
      <c r="I1243" s="72">
        <f>IF($A1243="-","-",ROUND(VLOOKUP($A1243+ROUND(LEFT(I$1219,1)/24,5),'[1]ОАО "АТС"'!$A$30:$F$773,3,FALSE)+HLOOKUP($DL$1217,'[1]Сбытовая надбавка'!$F$5:$H$6,2,FALSE),2)+'[1]Иные услуги'!$C$6+HLOOKUP($DR$1216,'[1]Услуги по передаче'!$G$5:$J$7,2,FALSE))</f>
        <v>5230.84</v>
      </c>
      <c r="J1243" s="73"/>
      <c r="K1243" s="73"/>
      <c r="L1243" s="73"/>
      <c r="M1243" s="73"/>
      <c r="N1243" s="74"/>
      <c r="O1243" s="72">
        <f>IF($A1243="-","-",ROUND(VLOOKUP($A1243+ROUND(LEFT(O$1219,1)/24,5),'[1]ОАО "АТС"'!$A$30:$F$773,3,FALSE)+HLOOKUP($DL$1217,'[1]Сбытовая надбавка'!$F$5:$H$6,2,FALSE),2)+'[1]Иные услуги'!$C$6+HLOOKUP($DR$1216,'[1]Услуги по передаче'!$G$5:$J$7,2,FALSE))</f>
        <v>5230.93</v>
      </c>
      <c r="P1243" s="73"/>
      <c r="Q1243" s="73"/>
      <c r="R1243" s="73"/>
      <c r="S1243" s="73"/>
      <c r="T1243" s="74"/>
      <c r="U1243" s="72">
        <f>IF($A1243="-","-",ROUND(VLOOKUP($A1243+ROUND(LEFT(U$1219,1)/24,5),'[1]ОАО "АТС"'!$A$30:$F$773,3,FALSE)+HLOOKUP($DL$1217,'[1]Сбытовая надбавка'!$F$5:$H$6,2,FALSE),2)+'[1]Иные услуги'!$C$6+HLOOKUP($DR$1216,'[1]Услуги по передаче'!$G$5:$J$7,2,FALSE))</f>
        <v>5230.9800000000005</v>
      </c>
      <c r="V1243" s="73"/>
      <c r="W1243" s="73"/>
      <c r="X1243" s="73"/>
      <c r="Y1243" s="73"/>
      <c r="Z1243" s="74"/>
      <c r="AA1243" s="72">
        <f>IF($A1243="-","-",ROUND(VLOOKUP($A1243+ROUND(LEFT(AA$1219,1)/24,5),'[1]ОАО "АТС"'!$A$30:$F$773,3,FALSE)+HLOOKUP($DL$1217,'[1]Сбытовая надбавка'!$F$5:$H$6,2,FALSE),2)+'[1]Иные услуги'!$C$6+HLOOKUP($DR$1216,'[1]Услуги по передаче'!$G$5:$J$7,2,FALSE))</f>
        <v>5230.87</v>
      </c>
      <c r="AB1243" s="73"/>
      <c r="AC1243" s="73"/>
      <c r="AD1243" s="73"/>
      <c r="AE1243" s="73"/>
      <c r="AF1243" s="74"/>
      <c r="AG1243" s="72">
        <f>IF($A1243="-","-",ROUND(VLOOKUP($A1243+ROUND(LEFT(AG$1219,1)/24,5),'[1]ОАО "АТС"'!$A$30:$F$773,3,FALSE)+HLOOKUP($DL$1217,'[1]Сбытовая надбавка'!$F$5:$H$6,2,FALSE),2)+'[1]Иные услуги'!$C$6+HLOOKUP($DR$1216,'[1]Услуги по передаче'!$G$5:$J$7,2,FALSE))</f>
        <v>5230.79</v>
      </c>
      <c r="AH1243" s="73"/>
      <c r="AI1243" s="73"/>
      <c r="AJ1243" s="73"/>
      <c r="AK1243" s="73"/>
      <c r="AL1243" s="74"/>
      <c r="AM1243" s="72">
        <f>IF($A1243="-","-",ROUND(VLOOKUP($A1243+ROUND(LEFT(AM$1219,1)/24,5),'[1]ОАО "АТС"'!$A$30:$F$773,3,FALSE)+HLOOKUP($DL$1217,'[1]Сбытовая надбавка'!$F$5:$H$6,2,FALSE),2)+'[1]Иные услуги'!$C$6+HLOOKUP($DR$1216,'[1]Услуги по передаче'!$G$5:$J$7,2,FALSE))</f>
        <v>5230.84</v>
      </c>
      <c r="AN1243" s="73"/>
      <c r="AO1243" s="73"/>
      <c r="AP1243" s="73"/>
      <c r="AQ1243" s="73"/>
      <c r="AR1243" s="74"/>
      <c r="AS1243" s="72">
        <f>IF($A1243="-","-",ROUND(VLOOKUP($A1243+ROUND(LEFT(AS$1219,1)/24,5),'[1]ОАО "АТС"'!$A$30:$F$773,3,FALSE)+HLOOKUP($DL$1217,'[1]Сбытовая надбавка'!$F$5:$H$6,2,FALSE),2)+'[1]Иные услуги'!$C$6+HLOOKUP($DR$1216,'[1]Услуги по передаче'!$G$5:$J$7,2,FALSE))</f>
        <v>5230.37</v>
      </c>
      <c r="AT1243" s="73"/>
      <c r="AU1243" s="73"/>
      <c r="AV1243" s="73"/>
      <c r="AW1243" s="73"/>
      <c r="AX1243" s="74"/>
      <c r="AY1243" s="72">
        <f>IF($A1243="-","-",ROUND(VLOOKUP($A1243+ROUND(LEFT(AY$1219,1)/24,5),'[1]ОАО "АТС"'!$A$30:$F$773,3,FALSE)+HLOOKUP($DL$1217,'[1]Сбытовая надбавка'!$F$5:$H$6,2,FALSE),2)+'[1]Иные услуги'!$C$6+HLOOKUP($DR$1216,'[1]Услуги по передаче'!$G$5:$J$7,2,FALSE))</f>
        <v>5326.54</v>
      </c>
      <c r="AZ1243" s="73"/>
      <c r="BA1243" s="73"/>
      <c r="BB1243" s="73"/>
      <c r="BC1243" s="73"/>
      <c r="BD1243" s="74"/>
      <c r="BE1243" s="72">
        <f>IF($A1243="-","-",ROUND(VLOOKUP($A1243+ROUND(LEFT(BE$1219,1)/24,5),'[1]ОАО "АТС"'!$A$30:$F$773,3,FALSE)+HLOOKUP($DL$1217,'[1]Сбытовая надбавка'!$F$5:$H$6,2,FALSE),2)+'[1]Иные услуги'!$C$6+HLOOKUP($DR$1216,'[1]Услуги по передаче'!$G$5:$J$7,2,FALSE))</f>
        <v>5230.3600000000006</v>
      </c>
      <c r="BF1243" s="73"/>
      <c r="BG1243" s="73"/>
      <c r="BH1243" s="73"/>
      <c r="BI1243" s="73"/>
      <c r="BJ1243" s="74"/>
      <c r="BK1243" s="72">
        <f>IF($A1243="-","-",ROUND(VLOOKUP($A1243+ROUND(LEFT(BK$1219,1)/24,5),'[1]ОАО "АТС"'!$A$30:$F$773,3,FALSE)+HLOOKUP($DL$1217,'[1]Сбытовая надбавка'!$F$5:$H$6,2,FALSE),2)+'[1]Иные услуги'!$C$6+HLOOKUP($DR$1216,'[1]Услуги по передаче'!$G$5:$J$7,2,FALSE))</f>
        <v>5244.55</v>
      </c>
      <c r="BL1243" s="73"/>
      <c r="BM1243" s="73"/>
      <c r="BN1243" s="73"/>
      <c r="BO1243" s="73"/>
      <c r="BP1243" s="74"/>
      <c r="BQ1243" s="72">
        <f>IF($A1243="-","-",ROUND(VLOOKUP($A1243+ROUND(LEFT(BQ$1219,2)/24,5),'[1]ОАО "АТС"'!$A$30:$F$773,3,FALSE)+HLOOKUP($DL$1217,'[1]Сбытовая надбавка'!$F$5:$H$6,2,FALSE),2)+'[1]Иные услуги'!$C$6+HLOOKUP($DR$1216,'[1]Услуги по передаче'!$G$5:$J$7,2,FALSE))</f>
        <v>5257.83</v>
      </c>
      <c r="BR1243" s="73"/>
      <c r="BS1243" s="73"/>
      <c r="BT1243" s="73"/>
      <c r="BU1243" s="73"/>
      <c r="BV1243" s="74"/>
      <c r="BW1243" s="72">
        <f>IF($A1243="-","-",ROUND(VLOOKUP($A1243+ROUND(LEFT(BW$1219,2)/24,5),'[1]ОАО "АТС"'!$A$30:$F$773,3,FALSE)+HLOOKUP($DL$1217,'[1]Сбытовая надбавка'!$F$5:$H$6,2,FALSE),2)+'[1]Иные услуги'!$C$6+HLOOKUP($DR$1216,'[1]Услуги по передаче'!$G$5:$J$7,2,FALSE))</f>
        <v>5244.89</v>
      </c>
      <c r="BX1243" s="73"/>
      <c r="BY1243" s="73"/>
      <c r="BZ1243" s="73"/>
      <c r="CA1243" s="73"/>
      <c r="CB1243" s="74"/>
      <c r="CC1243" s="72">
        <f>IF($A1243="-","-",ROUND(VLOOKUP($A1243+ROUND(LEFT(CC$1219,2)/24,5),'[1]ОАО "АТС"'!$A$30:$F$773,3,FALSE)+HLOOKUP($DL$1217,'[1]Сбытовая надбавка'!$F$5:$H$6,2,FALSE),2)+'[1]Иные услуги'!$C$6+HLOOKUP($DR$1216,'[1]Услуги по передаче'!$G$5:$J$7,2,FALSE))</f>
        <v>5230.42</v>
      </c>
      <c r="CD1243" s="73"/>
      <c r="CE1243" s="73"/>
      <c r="CF1243" s="73"/>
      <c r="CG1243" s="73"/>
      <c r="CH1243" s="74"/>
      <c r="CI1243" s="72">
        <f>IF($A1243="-","-",ROUND(VLOOKUP($A1243+ROUND(LEFT(CI$1219,2)/24,5),'[1]ОАО "АТС"'!$A$30:$F$773,3,FALSE)+HLOOKUP($DL$1217,'[1]Сбытовая надбавка'!$F$5:$H$6,2,FALSE),2)+'[1]Иные услуги'!$C$6+HLOOKUP($DR$1216,'[1]Услуги по передаче'!$G$5:$J$7,2,FALSE))</f>
        <v>5230.3900000000003</v>
      </c>
      <c r="CJ1243" s="73"/>
      <c r="CK1243" s="73"/>
      <c r="CL1243" s="73"/>
      <c r="CM1243" s="73"/>
      <c r="CN1243" s="74"/>
      <c r="CO1243" s="72">
        <f>IF($A1243="-","-",ROUND(VLOOKUP($A1243+ROUND(LEFT(CO$1219,2)/24,5),'[1]ОАО "АТС"'!$A$30:$F$773,3,FALSE)+HLOOKUP($DL$1217,'[1]Сбытовая надбавка'!$F$5:$H$6,2,FALSE),2)+'[1]Иные услуги'!$C$6+HLOOKUP($DR$1216,'[1]Услуги по передаче'!$G$5:$J$7,2,FALSE))</f>
        <v>5231.2800000000007</v>
      </c>
      <c r="CP1243" s="73"/>
      <c r="CQ1243" s="73"/>
      <c r="CR1243" s="73"/>
      <c r="CS1243" s="73"/>
      <c r="CT1243" s="74"/>
      <c r="CU1243" s="72">
        <f>IF($A1243="-","-",ROUND(VLOOKUP($A1243+ROUND(LEFT(CU$1219,2)/24,5),'[1]ОАО "АТС"'!$A$30:$F$773,3,FALSE)+HLOOKUP($DL$1217,'[1]Сбытовая надбавка'!$F$5:$H$6,2,FALSE),2)+'[1]Иные услуги'!$C$6+HLOOKUP($DR$1216,'[1]Услуги по передаче'!$G$5:$J$7,2,FALSE))</f>
        <v>5230.72</v>
      </c>
      <c r="CV1243" s="73"/>
      <c r="CW1243" s="73"/>
      <c r="CX1243" s="73"/>
      <c r="CY1243" s="73"/>
      <c r="CZ1243" s="74"/>
      <c r="DA1243" s="72">
        <f>IF($A1243="-","-",ROUND(VLOOKUP($A1243+ROUND(LEFT(DA$1219,2)/24,5),'[1]ОАО "АТС"'!$A$30:$F$773,3,FALSE)+HLOOKUP($DL$1217,'[1]Сбытовая надбавка'!$F$5:$H$6,2,FALSE),2)+'[1]Иные услуги'!$C$6+HLOOKUP($DR$1216,'[1]Услуги по передаче'!$G$5:$J$7,2,FALSE))</f>
        <v>5230.79</v>
      </c>
      <c r="DB1243" s="73"/>
      <c r="DC1243" s="73"/>
      <c r="DD1243" s="73"/>
      <c r="DE1243" s="73"/>
      <c r="DF1243" s="74"/>
      <c r="DG1243" s="72">
        <f>IF($A1243="-","-",ROUND(VLOOKUP($A1243+ROUND(LEFT(DG$1219,2)/24,5),'[1]ОАО "АТС"'!$A$30:$F$773,3,FALSE)+HLOOKUP($DL$1217,'[1]Сбытовая надбавка'!$F$5:$H$6,2,FALSE),2)+'[1]Иные услуги'!$C$6+HLOOKUP($DR$1216,'[1]Услуги по передаче'!$G$5:$J$7,2,FALSE))</f>
        <v>5230.84</v>
      </c>
      <c r="DH1243" s="73"/>
      <c r="DI1243" s="73"/>
      <c r="DJ1243" s="73"/>
      <c r="DK1243" s="73"/>
      <c r="DL1243" s="74"/>
      <c r="DM1243" s="72">
        <f>IF($A1243="-","-",ROUND(VLOOKUP($A1243+ROUND(LEFT(DM$1219,2)/24,5),'[1]ОАО "АТС"'!$A$30:$F$773,3,FALSE)+HLOOKUP($DL$1217,'[1]Сбытовая надбавка'!$F$5:$H$6,2,FALSE),2)+'[1]Иные услуги'!$C$6+HLOOKUP($DR$1216,'[1]Услуги по передаче'!$G$5:$J$7,2,FALSE))</f>
        <v>5235.04</v>
      </c>
      <c r="DN1243" s="73"/>
      <c r="DO1243" s="73"/>
      <c r="DP1243" s="73"/>
      <c r="DQ1243" s="73"/>
      <c r="DR1243" s="74"/>
      <c r="DS1243" s="72">
        <f>IF($A1243="-","-",ROUND(VLOOKUP($A1243+ROUND(LEFT(DS$1219,2)/24,5),'[1]ОАО "АТС"'!$A$30:$F$773,3,FALSE)+HLOOKUP($DL$1217,'[1]Сбытовая надбавка'!$F$5:$H$6,2,FALSE),2)+'[1]Иные услуги'!$C$6+HLOOKUP($DR$1216,'[1]Услуги по передаче'!$G$5:$J$7,2,FALSE))</f>
        <v>5229.8999999999996</v>
      </c>
      <c r="DT1243" s="73"/>
      <c r="DU1243" s="73"/>
      <c r="DV1243" s="73"/>
      <c r="DW1243" s="73"/>
      <c r="DX1243" s="74"/>
      <c r="DY1243" s="72">
        <f>IF($A1243="-","-",ROUND(VLOOKUP($A1243+ROUND(LEFT(DY$1219,2)/24,5),'[1]ОАО "АТС"'!$A$30:$F$773,3,FALSE)+HLOOKUP($DL$1217,'[1]Сбытовая надбавка'!$F$5:$H$6,2,FALSE),2)+'[1]Иные услуги'!$C$6+HLOOKUP($DR$1216,'[1]Услуги по передаче'!$G$5:$J$7,2,FALSE))</f>
        <v>5230.1499999999996</v>
      </c>
      <c r="DZ1243" s="73"/>
      <c r="EA1243" s="73"/>
      <c r="EB1243" s="73"/>
      <c r="EC1243" s="73"/>
      <c r="ED1243" s="74"/>
      <c r="EE1243" s="72">
        <f>IF($A1243="-","-",ROUND(VLOOKUP($A1243+ROUND(LEFT(EE$1219,2)/24,5),'[1]ОАО "АТС"'!$A$30:$F$773,3,FALSE)+HLOOKUP($DL$1217,'[1]Сбытовая надбавка'!$F$5:$H$6,2,FALSE),2)+'[1]Иные услуги'!$C$6+HLOOKUP($DR$1216,'[1]Услуги по передаче'!$G$5:$J$7,2,FALSE))</f>
        <v>5230.09</v>
      </c>
      <c r="EF1243" s="73"/>
      <c r="EG1243" s="73"/>
      <c r="EH1243" s="73"/>
      <c r="EI1243" s="73"/>
      <c r="EJ1243" s="74"/>
      <c r="EK1243" s="72">
        <f>IF($A1243="-","-",ROUND(VLOOKUP($A1243+ROUND(LEFT(EK$1219,2)/24,5),'[1]ОАО "АТС"'!$A$30:$F$773,3,FALSE)+HLOOKUP($DL$1217,'[1]Сбытовая надбавка'!$F$5:$H$6,2,FALSE),2)+'[1]Иные услуги'!$C$6+HLOOKUP($DR$1216,'[1]Услуги по передаче'!$G$5:$J$7,2,FALSE))</f>
        <v>5402.3</v>
      </c>
      <c r="EL1243" s="73"/>
      <c r="EM1243" s="73"/>
      <c r="EN1243" s="73"/>
      <c r="EO1243" s="73"/>
      <c r="EP1243" s="74"/>
      <c r="EQ1243" s="72">
        <f>IF($A1243="-","-",ROUND(VLOOKUP($A1243+ROUND(LEFT(EQ$1219,2)/24,5),'[1]ОАО "АТС"'!$A$30:$F$773,3,FALSE)+HLOOKUP($DL$1217,'[1]Сбытовая надбавка'!$F$5:$H$6,2,FALSE),2)+'[1]Иные услуги'!$C$6+HLOOKUP($DR$1216,'[1]Услуги по передаче'!$G$5:$J$7,2,FALSE))</f>
        <v>5293.4400000000005</v>
      </c>
      <c r="ER1243" s="73"/>
      <c r="ES1243" s="73"/>
      <c r="ET1243" s="73"/>
      <c r="EU1243" s="73"/>
      <c r="EV1243" s="74"/>
    </row>
    <row r="1244" spans="1:152" s="38" customFormat="1" ht="15.75" customHeight="1" x14ac:dyDescent="0.2">
      <c r="A1244" s="69">
        <f>$A$139</f>
        <v>45010</v>
      </c>
      <c r="B1244" s="70"/>
      <c r="C1244" s="70"/>
      <c r="D1244" s="70"/>
      <c r="E1244" s="70"/>
      <c r="F1244" s="70"/>
      <c r="G1244" s="70"/>
      <c r="H1244" s="71"/>
      <c r="I1244" s="72">
        <f>IF($A1244="-","-",ROUND(VLOOKUP($A1244+ROUND(LEFT(I$1219,1)/24,5),'[1]ОАО "АТС"'!$A$30:$F$773,3,FALSE)+HLOOKUP($DL$1217,'[1]Сбытовая надбавка'!$F$5:$H$6,2,FALSE),2)+'[1]Иные услуги'!$C$6+HLOOKUP($DR$1216,'[1]Услуги по передаче'!$G$5:$J$7,2,FALSE))</f>
        <v>5230.6000000000004</v>
      </c>
      <c r="J1244" s="73"/>
      <c r="K1244" s="73"/>
      <c r="L1244" s="73"/>
      <c r="M1244" s="73"/>
      <c r="N1244" s="74"/>
      <c r="O1244" s="72">
        <f>IF($A1244="-","-",ROUND(VLOOKUP($A1244+ROUND(LEFT(O$1219,1)/24,5),'[1]ОАО "АТС"'!$A$30:$F$773,3,FALSE)+HLOOKUP($DL$1217,'[1]Сбытовая надбавка'!$F$5:$H$6,2,FALSE),2)+'[1]Иные услуги'!$C$6+HLOOKUP($DR$1216,'[1]Услуги по передаче'!$G$5:$J$7,2,FALSE))</f>
        <v>5230.66</v>
      </c>
      <c r="P1244" s="73"/>
      <c r="Q1244" s="73"/>
      <c r="R1244" s="73"/>
      <c r="S1244" s="73"/>
      <c r="T1244" s="74"/>
      <c r="U1244" s="72">
        <f>IF($A1244="-","-",ROUND(VLOOKUP($A1244+ROUND(LEFT(U$1219,1)/24,5),'[1]ОАО "АТС"'!$A$30:$F$773,3,FALSE)+HLOOKUP($DL$1217,'[1]Сбытовая надбавка'!$F$5:$H$6,2,FALSE),2)+'[1]Иные услуги'!$C$6+HLOOKUP($DR$1216,'[1]Услуги по передаче'!$G$5:$J$7,2,FALSE))</f>
        <v>5230.79</v>
      </c>
      <c r="V1244" s="73"/>
      <c r="W1244" s="73"/>
      <c r="X1244" s="73"/>
      <c r="Y1244" s="73"/>
      <c r="Z1244" s="74"/>
      <c r="AA1244" s="72">
        <f>IF($A1244="-","-",ROUND(VLOOKUP($A1244+ROUND(LEFT(AA$1219,1)/24,5),'[1]ОАО "АТС"'!$A$30:$F$773,3,FALSE)+HLOOKUP($DL$1217,'[1]Сбытовая надбавка'!$F$5:$H$6,2,FALSE),2)+'[1]Иные услуги'!$C$6+HLOOKUP($DR$1216,'[1]Услуги по передаче'!$G$5:$J$7,2,FALSE))</f>
        <v>5230.71</v>
      </c>
      <c r="AB1244" s="73"/>
      <c r="AC1244" s="73"/>
      <c r="AD1244" s="73"/>
      <c r="AE1244" s="73"/>
      <c r="AF1244" s="74"/>
      <c r="AG1244" s="72">
        <f>IF($A1244="-","-",ROUND(VLOOKUP($A1244+ROUND(LEFT(AG$1219,1)/24,5),'[1]ОАО "АТС"'!$A$30:$F$773,3,FALSE)+HLOOKUP($DL$1217,'[1]Сбытовая надбавка'!$F$5:$H$6,2,FALSE),2)+'[1]Иные услуги'!$C$6+HLOOKUP($DR$1216,'[1]Услуги по передаче'!$G$5:$J$7,2,FALSE))</f>
        <v>5230.63</v>
      </c>
      <c r="AH1244" s="73"/>
      <c r="AI1244" s="73"/>
      <c r="AJ1244" s="73"/>
      <c r="AK1244" s="73"/>
      <c r="AL1244" s="74"/>
      <c r="AM1244" s="72">
        <f>IF($A1244="-","-",ROUND(VLOOKUP($A1244+ROUND(LEFT(AM$1219,1)/24,5),'[1]ОАО "АТС"'!$A$30:$F$773,3,FALSE)+HLOOKUP($DL$1217,'[1]Сбытовая надбавка'!$F$5:$H$6,2,FALSE),2)+'[1]Иные услуги'!$C$6+HLOOKUP($DR$1216,'[1]Услуги по передаче'!$G$5:$J$7,2,FALSE))</f>
        <v>5230.8100000000004</v>
      </c>
      <c r="AN1244" s="73"/>
      <c r="AO1244" s="73"/>
      <c r="AP1244" s="73"/>
      <c r="AQ1244" s="73"/>
      <c r="AR1244" s="74"/>
      <c r="AS1244" s="72">
        <f>IF($A1244="-","-",ROUND(VLOOKUP($A1244+ROUND(LEFT(AS$1219,1)/24,5),'[1]ОАО "АТС"'!$A$30:$F$773,3,FALSE)+HLOOKUP($DL$1217,'[1]Сбытовая надбавка'!$F$5:$H$6,2,FALSE),2)+'[1]Иные услуги'!$C$6+HLOOKUP($DR$1216,'[1]Услуги по передаче'!$G$5:$J$7,2,FALSE))</f>
        <v>5230.5200000000004</v>
      </c>
      <c r="AT1244" s="73"/>
      <c r="AU1244" s="73"/>
      <c r="AV1244" s="73"/>
      <c r="AW1244" s="73"/>
      <c r="AX1244" s="74"/>
      <c r="AY1244" s="72">
        <f>IF($A1244="-","-",ROUND(VLOOKUP($A1244+ROUND(LEFT(AY$1219,1)/24,5),'[1]ОАО "АТС"'!$A$30:$F$773,3,FALSE)+HLOOKUP($DL$1217,'[1]Сбытовая надбавка'!$F$5:$H$6,2,FALSE),2)+'[1]Иные услуги'!$C$6+HLOOKUP($DR$1216,'[1]Услуги по передаче'!$G$5:$J$7,2,FALSE))</f>
        <v>5289</v>
      </c>
      <c r="AZ1244" s="73"/>
      <c r="BA1244" s="73"/>
      <c r="BB1244" s="73"/>
      <c r="BC1244" s="73"/>
      <c r="BD1244" s="74"/>
      <c r="BE1244" s="72">
        <f>IF($A1244="-","-",ROUND(VLOOKUP($A1244+ROUND(LEFT(BE$1219,1)/24,5),'[1]ОАО "АТС"'!$A$30:$F$773,3,FALSE)+HLOOKUP($DL$1217,'[1]Сбытовая надбавка'!$F$5:$H$6,2,FALSE),2)+'[1]Иные услуги'!$C$6+HLOOKUP($DR$1216,'[1]Услуги по передаче'!$G$5:$J$7,2,FALSE))</f>
        <v>5230.79</v>
      </c>
      <c r="BF1244" s="73"/>
      <c r="BG1244" s="73"/>
      <c r="BH1244" s="73"/>
      <c r="BI1244" s="73"/>
      <c r="BJ1244" s="74"/>
      <c r="BK1244" s="72">
        <f>IF($A1244="-","-",ROUND(VLOOKUP($A1244+ROUND(LEFT(BK$1219,1)/24,5),'[1]ОАО "АТС"'!$A$30:$F$773,3,FALSE)+HLOOKUP($DL$1217,'[1]Сбытовая надбавка'!$F$5:$H$6,2,FALSE),2)+'[1]Иные услуги'!$C$6+HLOOKUP($DR$1216,'[1]Услуги по передаче'!$G$5:$J$7,2,FALSE))</f>
        <v>5238.51</v>
      </c>
      <c r="BL1244" s="73"/>
      <c r="BM1244" s="73"/>
      <c r="BN1244" s="73"/>
      <c r="BO1244" s="73"/>
      <c r="BP1244" s="74"/>
      <c r="BQ1244" s="72">
        <f>IF($A1244="-","-",ROUND(VLOOKUP($A1244+ROUND(LEFT(BQ$1219,2)/24,5),'[1]ОАО "АТС"'!$A$30:$F$773,3,FALSE)+HLOOKUP($DL$1217,'[1]Сбытовая надбавка'!$F$5:$H$6,2,FALSE),2)+'[1]Иные услуги'!$C$6+HLOOKUP($DR$1216,'[1]Услуги по передаче'!$G$5:$J$7,2,FALSE))</f>
        <v>5256.24</v>
      </c>
      <c r="BR1244" s="73"/>
      <c r="BS1244" s="73"/>
      <c r="BT1244" s="73"/>
      <c r="BU1244" s="73"/>
      <c r="BV1244" s="74"/>
      <c r="BW1244" s="72">
        <f>IF($A1244="-","-",ROUND(VLOOKUP($A1244+ROUND(LEFT(BW$1219,2)/24,5),'[1]ОАО "АТС"'!$A$30:$F$773,3,FALSE)+HLOOKUP($DL$1217,'[1]Сбытовая надбавка'!$F$5:$H$6,2,FALSE),2)+'[1]Иные услуги'!$C$6+HLOOKUP($DR$1216,'[1]Услуги по передаче'!$G$5:$J$7,2,FALSE))</f>
        <v>5244.82</v>
      </c>
      <c r="BX1244" s="73"/>
      <c r="BY1244" s="73"/>
      <c r="BZ1244" s="73"/>
      <c r="CA1244" s="73"/>
      <c r="CB1244" s="74"/>
      <c r="CC1244" s="72">
        <f>IF($A1244="-","-",ROUND(VLOOKUP($A1244+ROUND(LEFT(CC$1219,2)/24,5),'[1]ОАО "АТС"'!$A$30:$F$773,3,FALSE)+HLOOKUP($DL$1217,'[1]Сбытовая надбавка'!$F$5:$H$6,2,FALSE),2)+'[1]Иные услуги'!$C$6+HLOOKUP($DR$1216,'[1]Услуги по передаче'!$G$5:$J$7,2,FALSE))</f>
        <v>5230.82</v>
      </c>
      <c r="CD1244" s="73"/>
      <c r="CE1244" s="73"/>
      <c r="CF1244" s="73"/>
      <c r="CG1244" s="73"/>
      <c r="CH1244" s="74"/>
      <c r="CI1244" s="72">
        <f>IF($A1244="-","-",ROUND(VLOOKUP($A1244+ROUND(LEFT(CI$1219,2)/24,5),'[1]ОАО "АТС"'!$A$30:$F$773,3,FALSE)+HLOOKUP($DL$1217,'[1]Сбытовая надбавка'!$F$5:$H$6,2,FALSE),2)+'[1]Иные услуги'!$C$6+HLOOKUP($DR$1216,'[1]Услуги по передаче'!$G$5:$J$7,2,FALSE))</f>
        <v>5230.8100000000004</v>
      </c>
      <c r="CJ1244" s="73"/>
      <c r="CK1244" s="73"/>
      <c r="CL1244" s="73"/>
      <c r="CM1244" s="73"/>
      <c r="CN1244" s="74"/>
      <c r="CO1244" s="72">
        <f>IF($A1244="-","-",ROUND(VLOOKUP($A1244+ROUND(LEFT(CO$1219,2)/24,5),'[1]ОАО "АТС"'!$A$30:$F$773,3,FALSE)+HLOOKUP($DL$1217,'[1]Сбытовая надбавка'!$F$5:$H$6,2,FALSE),2)+'[1]Иные услуги'!$C$6+HLOOKUP($DR$1216,'[1]Услуги по передаче'!$G$5:$J$7,2,FALSE))</f>
        <v>5232.01</v>
      </c>
      <c r="CP1244" s="73"/>
      <c r="CQ1244" s="73"/>
      <c r="CR1244" s="73"/>
      <c r="CS1244" s="73"/>
      <c r="CT1244" s="74"/>
      <c r="CU1244" s="72">
        <f>IF($A1244="-","-",ROUND(VLOOKUP($A1244+ROUND(LEFT(CU$1219,2)/24,5),'[1]ОАО "АТС"'!$A$30:$F$773,3,FALSE)+HLOOKUP($DL$1217,'[1]Сбытовая надбавка'!$F$5:$H$6,2,FALSE),2)+'[1]Иные услуги'!$C$6+HLOOKUP($DR$1216,'[1]Услуги по передаче'!$G$5:$J$7,2,FALSE))</f>
        <v>5230.99</v>
      </c>
      <c r="CV1244" s="73"/>
      <c r="CW1244" s="73"/>
      <c r="CX1244" s="73"/>
      <c r="CY1244" s="73"/>
      <c r="CZ1244" s="74"/>
      <c r="DA1244" s="72">
        <f>IF($A1244="-","-",ROUND(VLOOKUP($A1244+ROUND(LEFT(DA$1219,2)/24,5),'[1]ОАО "АТС"'!$A$30:$F$773,3,FALSE)+HLOOKUP($DL$1217,'[1]Сбытовая надбавка'!$F$5:$H$6,2,FALSE),2)+'[1]Иные услуги'!$C$6+HLOOKUP($DR$1216,'[1]Услуги по передаче'!$G$5:$J$7,2,FALSE))</f>
        <v>5230.87</v>
      </c>
      <c r="DB1244" s="73"/>
      <c r="DC1244" s="73"/>
      <c r="DD1244" s="73"/>
      <c r="DE1244" s="73"/>
      <c r="DF1244" s="74"/>
      <c r="DG1244" s="72">
        <f>IF($A1244="-","-",ROUND(VLOOKUP($A1244+ROUND(LEFT(DG$1219,2)/24,5),'[1]ОАО "АТС"'!$A$30:$F$773,3,FALSE)+HLOOKUP($DL$1217,'[1]Сбытовая надбавка'!$F$5:$H$6,2,FALSE),2)+'[1]Иные услуги'!$C$6+HLOOKUP($DR$1216,'[1]Услуги по передаче'!$G$5:$J$7,2,FALSE))</f>
        <v>5230.92</v>
      </c>
      <c r="DH1244" s="73"/>
      <c r="DI1244" s="73"/>
      <c r="DJ1244" s="73"/>
      <c r="DK1244" s="73"/>
      <c r="DL1244" s="74"/>
      <c r="DM1244" s="72">
        <f>IF($A1244="-","-",ROUND(VLOOKUP($A1244+ROUND(LEFT(DM$1219,2)/24,5),'[1]ОАО "АТС"'!$A$30:$F$773,3,FALSE)+HLOOKUP($DL$1217,'[1]Сбытовая надбавка'!$F$5:$H$6,2,FALSE),2)+'[1]Иные услуги'!$C$6+HLOOKUP($DR$1216,'[1]Услуги по передаче'!$G$5:$J$7,2,FALSE))</f>
        <v>5228.8600000000006</v>
      </c>
      <c r="DN1244" s="73"/>
      <c r="DO1244" s="73"/>
      <c r="DP1244" s="73"/>
      <c r="DQ1244" s="73"/>
      <c r="DR1244" s="74"/>
      <c r="DS1244" s="72">
        <f>IF($A1244="-","-",ROUND(VLOOKUP($A1244+ROUND(LEFT(DS$1219,2)/24,5),'[1]ОАО "АТС"'!$A$30:$F$773,3,FALSE)+HLOOKUP($DL$1217,'[1]Сбытовая надбавка'!$F$5:$H$6,2,FALSE),2)+'[1]Иные услуги'!$C$6+HLOOKUP($DR$1216,'[1]Услуги по передаче'!$G$5:$J$7,2,FALSE))</f>
        <v>5229.93</v>
      </c>
      <c r="DT1244" s="73"/>
      <c r="DU1244" s="73"/>
      <c r="DV1244" s="73"/>
      <c r="DW1244" s="73"/>
      <c r="DX1244" s="74"/>
      <c r="DY1244" s="72">
        <f>IF($A1244="-","-",ROUND(VLOOKUP($A1244+ROUND(LEFT(DY$1219,2)/24,5),'[1]ОАО "АТС"'!$A$30:$F$773,3,FALSE)+HLOOKUP($DL$1217,'[1]Сбытовая надбавка'!$F$5:$H$6,2,FALSE),2)+'[1]Иные услуги'!$C$6+HLOOKUP($DR$1216,'[1]Услуги по передаче'!$G$5:$J$7,2,FALSE))</f>
        <v>5230.1900000000005</v>
      </c>
      <c r="DZ1244" s="73"/>
      <c r="EA1244" s="73"/>
      <c r="EB1244" s="73"/>
      <c r="EC1244" s="73"/>
      <c r="ED1244" s="74"/>
      <c r="EE1244" s="72">
        <f>IF($A1244="-","-",ROUND(VLOOKUP($A1244+ROUND(LEFT(EE$1219,2)/24,5),'[1]ОАО "АТС"'!$A$30:$F$773,3,FALSE)+HLOOKUP($DL$1217,'[1]Сбытовая надбавка'!$F$5:$H$6,2,FALSE),2)+'[1]Иные услуги'!$C$6+HLOOKUP($DR$1216,'[1]Услуги по передаче'!$G$5:$J$7,2,FALSE))</f>
        <v>5230.0200000000004</v>
      </c>
      <c r="EF1244" s="73"/>
      <c r="EG1244" s="73"/>
      <c r="EH1244" s="73"/>
      <c r="EI1244" s="73"/>
      <c r="EJ1244" s="74"/>
      <c r="EK1244" s="72">
        <f>IF($A1244="-","-",ROUND(VLOOKUP($A1244+ROUND(LEFT(EK$1219,2)/24,5),'[1]ОАО "АТС"'!$A$30:$F$773,3,FALSE)+HLOOKUP($DL$1217,'[1]Сбытовая надбавка'!$F$5:$H$6,2,FALSE),2)+'[1]Иные услуги'!$C$6+HLOOKUP($DR$1216,'[1]Услуги по передаче'!$G$5:$J$7,2,FALSE))</f>
        <v>5392.82</v>
      </c>
      <c r="EL1244" s="73"/>
      <c r="EM1244" s="73"/>
      <c r="EN1244" s="73"/>
      <c r="EO1244" s="73"/>
      <c r="EP1244" s="74"/>
      <c r="EQ1244" s="72">
        <f>IF($A1244="-","-",ROUND(VLOOKUP($A1244+ROUND(LEFT(EQ$1219,2)/24,5),'[1]ОАО "АТС"'!$A$30:$F$773,3,FALSE)+HLOOKUP($DL$1217,'[1]Сбытовая надбавка'!$F$5:$H$6,2,FALSE),2)+'[1]Иные услуги'!$C$6+HLOOKUP($DR$1216,'[1]Услуги по передаче'!$G$5:$J$7,2,FALSE))</f>
        <v>5298.93</v>
      </c>
      <c r="ER1244" s="73"/>
      <c r="ES1244" s="73"/>
      <c r="ET1244" s="73"/>
      <c r="EU1244" s="73"/>
      <c r="EV1244" s="74"/>
    </row>
    <row r="1245" spans="1:152" s="38" customFormat="1" ht="15.75" customHeight="1" x14ac:dyDescent="0.2">
      <c r="A1245" s="69">
        <f>$A$140</f>
        <v>45011</v>
      </c>
      <c r="B1245" s="70"/>
      <c r="C1245" s="70"/>
      <c r="D1245" s="70"/>
      <c r="E1245" s="70"/>
      <c r="F1245" s="70"/>
      <c r="G1245" s="70"/>
      <c r="H1245" s="71"/>
      <c r="I1245" s="72">
        <f>IF($A1245="-","-",ROUND(VLOOKUP($A1245+ROUND(LEFT(I$1219,1)/24,5),'[1]ОАО "АТС"'!$A$30:$F$773,3,FALSE)+HLOOKUP($DL$1217,'[1]Сбытовая надбавка'!$F$5:$H$6,2,FALSE),2)+'[1]Иные услуги'!$C$6+HLOOKUP($DR$1216,'[1]Услуги по передаче'!$G$5:$J$7,2,FALSE))</f>
        <v>5230.58</v>
      </c>
      <c r="J1245" s="73"/>
      <c r="K1245" s="73"/>
      <c r="L1245" s="73"/>
      <c r="M1245" s="73"/>
      <c r="N1245" s="74"/>
      <c r="O1245" s="72">
        <f>IF($A1245="-","-",ROUND(VLOOKUP($A1245+ROUND(LEFT(O$1219,1)/24,5),'[1]ОАО "АТС"'!$A$30:$F$773,3,FALSE)+HLOOKUP($DL$1217,'[1]Сбытовая надбавка'!$F$5:$H$6,2,FALSE),2)+'[1]Иные услуги'!$C$6+HLOOKUP($DR$1216,'[1]Услуги по передаче'!$G$5:$J$7,2,FALSE))</f>
        <v>5230.6400000000003</v>
      </c>
      <c r="P1245" s="73"/>
      <c r="Q1245" s="73"/>
      <c r="R1245" s="73"/>
      <c r="S1245" s="73"/>
      <c r="T1245" s="74"/>
      <c r="U1245" s="72">
        <f>IF($A1245="-","-",ROUND(VLOOKUP($A1245+ROUND(LEFT(U$1219,1)/24,5),'[1]ОАО "АТС"'!$A$30:$F$773,3,FALSE)+HLOOKUP($DL$1217,'[1]Сбытовая надбавка'!$F$5:$H$6,2,FALSE),2)+'[1]Иные услуги'!$C$6+HLOOKUP($DR$1216,'[1]Услуги по передаче'!$G$5:$J$7,2,FALSE))</f>
        <v>5230.82</v>
      </c>
      <c r="V1245" s="73"/>
      <c r="W1245" s="73"/>
      <c r="X1245" s="73"/>
      <c r="Y1245" s="73"/>
      <c r="Z1245" s="74"/>
      <c r="AA1245" s="72">
        <f>IF($A1245="-","-",ROUND(VLOOKUP($A1245+ROUND(LEFT(AA$1219,1)/24,5),'[1]ОАО "АТС"'!$A$30:$F$773,3,FALSE)+HLOOKUP($DL$1217,'[1]Сбытовая надбавка'!$F$5:$H$6,2,FALSE),2)+'[1]Иные услуги'!$C$6+HLOOKUP($DR$1216,'[1]Услуги по передаче'!$G$5:$J$7,2,FALSE))</f>
        <v>5230.7700000000004</v>
      </c>
      <c r="AB1245" s="73"/>
      <c r="AC1245" s="73"/>
      <c r="AD1245" s="73"/>
      <c r="AE1245" s="73"/>
      <c r="AF1245" s="74"/>
      <c r="AG1245" s="72">
        <f>IF($A1245="-","-",ROUND(VLOOKUP($A1245+ROUND(LEFT(AG$1219,1)/24,5),'[1]ОАО "АТС"'!$A$30:$F$773,3,FALSE)+HLOOKUP($DL$1217,'[1]Сбытовая надбавка'!$F$5:$H$6,2,FALSE),2)+'[1]Иные услуги'!$C$6+HLOOKUP($DR$1216,'[1]Услуги по передаче'!$G$5:$J$7,2,FALSE))</f>
        <v>5230.47</v>
      </c>
      <c r="AH1245" s="73"/>
      <c r="AI1245" s="73"/>
      <c r="AJ1245" s="73"/>
      <c r="AK1245" s="73"/>
      <c r="AL1245" s="74"/>
      <c r="AM1245" s="72">
        <f>IF($A1245="-","-",ROUND(VLOOKUP($A1245+ROUND(LEFT(AM$1219,1)/24,5),'[1]ОАО "АТС"'!$A$30:$F$773,3,FALSE)+HLOOKUP($DL$1217,'[1]Сбытовая надбавка'!$F$5:$H$6,2,FALSE),2)+'[1]Иные услуги'!$C$6+HLOOKUP($DR$1216,'[1]Услуги по передаче'!$G$5:$J$7,2,FALSE))</f>
        <v>5230.6900000000005</v>
      </c>
      <c r="AN1245" s="73"/>
      <c r="AO1245" s="73"/>
      <c r="AP1245" s="73"/>
      <c r="AQ1245" s="73"/>
      <c r="AR1245" s="74"/>
      <c r="AS1245" s="72">
        <f>IF($A1245="-","-",ROUND(VLOOKUP($A1245+ROUND(LEFT(AS$1219,1)/24,5),'[1]ОАО "АТС"'!$A$30:$F$773,3,FALSE)+HLOOKUP($DL$1217,'[1]Сбытовая надбавка'!$F$5:$H$6,2,FALSE),2)+'[1]Иные услуги'!$C$6+HLOOKUP($DR$1216,'[1]Услуги по передаче'!$G$5:$J$7,2,FALSE))</f>
        <v>5230.24</v>
      </c>
      <c r="AT1245" s="73"/>
      <c r="AU1245" s="73"/>
      <c r="AV1245" s="73"/>
      <c r="AW1245" s="73"/>
      <c r="AX1245" s="74"/>
      <c r="AY1245" s="72">
        <f>IF($A1245="-","-",ROUND(VLOOKUP($A1245+ROUND(LEFT(AY$1219,1)/24,5),'[1]ОАО "АТС"'!$A$30:$F$773,3,FALSE)+HLOOKUP($DL$1217,'[1]Сбытовая надбавка'!$F$5:$H$6,2,FALSE),2)+'[1]Иные услуги'!$C$6+HLOOKUP($DR$1216,'[1]Услуги по передаче'!$G$5:$J$7,2,FALSE))</f>
        <v>5230.42</v>
      </c>
      <c r="AZ1245" s="73"/>
      <c r="BA1245" s="73"/>
      <c r="BB1245" s="73"/>
      <c r="BC1245" s="73"/>
      <c r="BD1245" s="74"/>
      <c r="BE1245" s="72">
        <f>IF($A1245="-","-",ROUND(VLOOKUP($A1245+ROUND(LEFT(BE$1219,1)/24,5),'[1]ОАО "АТС"'!$A$30:$F$773,3,FALSE)+HLOOKUP($DL$1217,'[1]Сбытовая надбавка'!$F$5:$H$6,2,FALSE),2)+'[1]Иные услуги'!$C$6+HLOOKUP($DR$1216,'[1]Услуги по передаче'!$G$5:$J$7,2,FALSE))</f>
        <v>5230.6100000000006</v>
      </c>
      <c r="BF1245" s="73"/>
      <c r="BG1245" s="73"/>
      <c r="BH1245" s="73"/>
      <c r="BI1245" s="73"/>
      <c r="BJ1245" s="74"/>
      <c r="BK1245" s="72">
        <f>IF($A1245="-","-",ROUND(VLOOKUP($A1245+ROUND(LEFT(BK$1219,1)/24,5),'[1]ОАО "АТС"'!$A$30:$F$773,3,FALSE)+HLOOKUP($DL$1217,'[1]Сбытовая надбавка'!$F$5:$H$6,2,FALSE),2)+'[1]Иные услуги'!$C$6+HLOOKUP($DR$1216,'[1]Услуги по передаче'!$G$5:$J$7,2,FALSE))</f>
        <v>5230.75</v>
      </c>
      <c r="BL1245" s="73"/>
      <c r="BM1245" s="73"/>
      <c r="BN1245" s="73"/>
      <c r="BO1245" s="73"/>
      <c r="BP1245" s="74"/>
      <c r="BQ1245" s="72">
        <f>IF($A1245="-","-",ROUND(VLOOKUP($A1245+ROUND(LEFT(BQ$1219,2)/24,5),'[1]ОАО "АТС"'!$A$30:$F$773,3,FALSE)+HLOOKUP($DL$1217,'[1]Сбытовая надбавка'!$F$5:$H$6,2,FALSE),2)+'[1]Иные услуги'!$C$6+HLOOKUP($DR$1216,'[1]Услуги по передаче'!$G$5:$J$7,2,FALSE))</f>
        <v>5230.79</v>
      </c>
      <c r="BR1245" s="73"/>
      <c r="BS1245" s="73"/>
      <c r="BT1245" s="73"/>
      <c r="BU1245" s="73"/>
      <c r="BV1245" s="74"/>
      <c r="BW1245" s="72">
        <f>IF($A1245="-","-",ROUND(VLOOKUP($A1245+ROUND(LEFT(BW$1219,2)/24,5),'[1]ОАО "АТС"'!$A$30:$F$773,3,FALSE)+HLOOKUP($DL$1217,'[1]Сбытовая надбавка'!$F$5:$H$6,2,FALSE),2)+'[1]Иные услуги'!$C$6+HLOOKUP($DR$1216,'[1]Услуги по передаче'!$G$5:$J$7,2,FALSE))</f>
        <v>5230.8100000000004</v>
      </c>
      <c r="BX1245" s="73"/>
      <c r="BY1245" s="73"/>
      <c r="BZ1245" s="73"/>
      <c r="CA1245" s="73"/>
      <c r="CB1245" s="74"/>
      <c r="CC1245" s="72">
        <f>IF($A1245="-","-",ROUND(VLOOKUP($A1245+ROUND(LEFT(CC$1219,2)/24,5),'[1]ОАО "АТС"'!$A$30:$F$773,3,FALSE)+HLOOKUP($DL$1217,'[1]Сбытовая надбавка'!$F$5:$H$6,2,FALSE),2)+'[1]Иные услуги'!$C$6+HLOOKUP($DR$1216,'[1]Услуги по передаче'!$G$5:$J$7,2,FALSE))</f>
        <v>5230.76</v>
      </c>
      <c r="CD1245" s="73"/>
      <c r="CE1245" s="73"/>
      <c r="CF1245" s="73"/>
      <c r="CG1245" s="73"/>
      <c r="CH1245" s="74"/>
      <c r="CI1245" s="72">
        <f>IF($A1245="-","-",ROUND(VLOOKUP($A1245+ROUND(LEFT(CI$1219,2)/24,5),'[1]ОАО "АТС"'!$A$30:$F$773,3,FALSE)+HLOOKUP($DL$1217,'[1]Сбытовая надбавка'!$F$5:$H$6,2,FALSE),2)+'[1]Иные услуги'!$C$6+HLOOKUP($DR$1216,'[1]Услуги по передаче'!$G$5:$J$7,2,FALSE))</f>
        <v>5230.75</v>
      </c>
      <c r="CJ1245" s="73"/>
      <c r="CK1245" s="73"/>
      <c r="CL1245" s="73"/>
      <c r="CM1245" s="73"/>
      <c r="CN1245" s="74"/>
      <c r="CO1245" s="72">
        <f>IF($A1245="-","-",ROUND(VLOOKUP($A1245+ROUND(LEFT(CO$1219,2)/24,5),'[1]ОАО "АТС"'!$A$30:$F$773,3,FALSE)+HLOOKUP($DL$1217,'[1]Сбытовая надбавка'!$F$5:$H$6,2,FALSE),2)+'[1]Иные услуги'!$C$6+HLOOKUP($DR$1216,'[1]Услуги по передаче'!$G$5:$J$7,2,FALSE))</f>
        <v>5230.75</v>
      </c>
      <c r="CP1245" s="73"/>
      <c r="CQ1245" s="73"/>
      <c r="CR1245" s="73"/>
      <c r="CS1245" s="73"/>
      <c r="CT1245" s="74"/>
      <c r="CU1245" s="72">
        <f>IF($A1245="-","-",ROUND(VLOOKUP($A1245+ROUND(LEFT(CU$1219,2)/24,5),'[1]ОАО "АТС"'!$A$30:$F$773,3,FALSE)+HLOOKUP($DL$1217,'[1]Сбытовая надбавка'!$F$5:$H$6,2,FALSE),2)+'[1]Иные услуги'!$C$6+HLOOKUP($DR$1216,'[1]Услуги по передаче'!$G$5:$J$7,2,FALSE))</f>
        <v>5230.8600000000006</v>
      </c>
      <c r="CV1245" s="73"/>
      <c r="CW1245" s="73"/>
      <c r="CX1245" s="73"/>
      <c r="CY1245" s="73"/>
      <c r="CZ1245" s="74"/>
      <c r="DA1245" s="72">
        <f>IF($A1245="-","-",ROUND(VLOOKUP($A1245+ROUND(LEFT(DA$1219,2)/24,5),'[1]ОАО "АТС"'!$A$30:$F$773,3,FALSE)+HLOOKUP($DL$1217,'[1]Сбытовая надбавка'!$F$5:$H$6,2,FALSE),2)+'[1]Иные услуги'!$C$6+HLOOKUP($DR$1216,'[1]Услуги по передаче'!$G$5:$J$7,2,FALSE))</f>
        <v>5230.76</v>
      </c>
      <c r="DB1245" s="73"/>
      <c r="DC1245" s="73"/>
      <c r="DD1245" s="73"/>
      <c r="DE1245" s="73"/>
      <c r="DF1245" s="74"/>
      <c r="DG1245" s="72">
        <f>IF($A1245="-","-",ROUND(VLOOKUP($A1245+ROUND(LEFT(DG$1219,2)/24,5),'[1]ОАО "АТС"'!$A$30:$F$773,3,FALSE)+HLOOKUP($DL$1217,'[1]Сбытовая надбавка'!$F$5:$H$6,2,FALSE),2)+'[1]Иные услуги'!$C$6+HLOOKUP($DR$1216,'[1]Услуги по передаче'!$G$5:$J$7,2,FALSE))</f>
        <v>5230.84</v>
      </c>
      <c r="DH1245" s="73"/>
      <c r="DI1245" s="73"/>
      <c r="DJ1245" s="73"/>
      <c r="DK1245" s="73"/>
      <c r="DL1245" s="74"/>
      <c r="DM1245" s="72">
        <f>IF($A1245="-","-",ROUND(VLOOKUP($A1245+ROUND(LEFT(DM$1219,2)/24,5),'[1]ОАО "АТС"'!$A$30:$F$773,3,FALSE)+HLOOKUP($DL$1217,'[1]Сбытовая надбавка'!$F$5:$H$6,2,FALSE),2)+'[1]Иные услуги'!$C$6+HLOOKUP($DR$1216,'[1]Услуги по передаче'!$G$5:$J$7,2,FALSE))</f>
        <v>5228.79</v>
      </c>
      <c r="DN1245" s="73"/>
      <c r="DO1245" s="73"/>
      <c r="DP1245" s="73"/>
      <c r="DQ1245" s="73"/>
      <c r="DR1245" s="74"/>
      <c r="DS1245" s="72">
        <f>IF($A1245="-","-",ROUND(VLOOKUP($A1245+ROUND(LEFT(DS$1219,2)/24,5),'[1]ОАО "АТС"'!$A$30:$F$773,3,FALSE)+HLOOKUP($DL$1217,'[1]Сбытовая надбавка'!$F$5:$H$6,2,FALSE),2)+'[1]Иные услуги'!$C$6+HLOOKUP($DR$1216,'[1]Услуги по передаче'!$G$5:$J$7,2,FALSE))</f>
        <v>5264.05</v>
      </c>
      <c r="DT1245" s="73"/>
      <c r="DU1245" s="73"/>
      <c r="DV1245" s="73"/>
      <c r="DW1245" s="73"/>
      <c r="DX1245" s="74"/>
      <c r="DY1245" s="72">
        <f>IF($A1245="-","-",ROUND(VLOOKUP($A1245+ROUND(LEFT(DY$1219,2)/24,5),'[1]ОАО "АТС"'!$A$30:$F$773,3,FALSE)+HLOOKUP($DL$1217,'[1]Сбытовая надбавка'!$F$5:$H$6,2,FALSE),2)+'[1]Иные услуги'!$C$6+HLOOKUP($DR$1216,'[1]Услуги по передаче'!$G$5:$J$7,2,FALSE))</f>
        <v>5230.16</v>
      </c>
      <c r="DZ1245" s="73"/>
      <c r="EA1245" s="73"/>
      <c r="EB1245" s="73"/>
      <c r="EC1245" s="73"/>
      <c r="ED1245" s="74"/>
      <c r="EE1245" s="72">
        <f>IF($A1245="-","-",ROUND(VLOOKUP($A1245+ROUND(LEFT(EE$1219,2)/24,5),'[1]ОАО "АТС"'!$A$30:$F$773,3,FALSE)+HLOOKUP($DL$1217,'[1]Сбытовая надбавка'!$F$5:$H$6,2,FALSE),2)+'[1]Иные услуги'!$C$6+HLOOKUP($DR$1216,'[1]Услуги по передаче'!$G$5:$J$7,2,FALSE))</f>
        <v>5229.97</v>
      </c>
      <c r="EF1245" s="73"/>
      <c r="EG1245" s="73"/>
      <c r="EH1245" s="73"/>
      <c r="EI1245" s="73"/>
      <c r="EJ1245" s="74"/>
      <c r="EK1245" s="72">
        <f>IF($A1245="-","-",ROUND(VLOOKUP($A1245+ROUND(LEFT(EK$1219,2)/24,5),'[1]ОАО "АТС"'!$A$30:$F$773,3,FALSE)+HLOOKUP($DL$1217,'[1]Сбытовая надбавка'!$F$5:$H$6,2,FALSE),2)+'[1]Иные услуги'!$C$6+HLOOKUP($DR$1216,'[1]Услуги по передаче'!$G$5:$J$7,2,FALSE))</f>
        <v>5369.89</v>
      </c>
      <c r="EL1245" s="73"/>
      <c r="EM1245" s="73"/>
      <c r="EN1245" s="73"/>
      <c r="EO1245" s="73"/>
      <c r="EP1245" s="74"/>
      <c r="EQ1245" s="72">
        <f>IF($A1245="-","-",ROUND(VLOOKUP($A1245+ROUND(LEFT(EQ$1219,2)/24,5),'[1]ОАО "АТС"'!$A$30:$F$773,3,FALSE)+HLOOKUP($DL$1217,'[1]Сбытовая надбавка'!$F$5:$H$6,2,FALSE),2)+'[1]Иные услуги'!$C$6+HLOOKUP($DR$1216,'[1]Услуги по передаче'!$G$5:$J$7,2,FALSE))</f>
        <v>5279.9400000000005</v>
      </c>
      <c r="ER1245" s="73"/>
      <c r="ES1245" s="73"/>
      <c r="ET1245" s="73"/>
      <c r="EU1245" s="73"/>
      <c r="EV1245" s="74"/>
    </row>
    <row r="1246" spans="1:152" s="38" customFormat="1" ht="15.75" customHeight="1" x14ac:dyDescent="0.2">
      <c r="A1246" s="69">
        <f>$A$141</f>
        <v>45012</v>
      </c>
      <c r="B1246" s="70"/>
      <c r="C1246" s="70"/>
      <c r="D1246" s="70"/>
      <c r="E1246" s="70"/>
      <c r="F1246" s="70"/>
      <c r="G1246" s="70"/>
      <c r="H1246" s="71"/>
      <c r="I1246" s="72">
        <f>IF($A1246="-","-",ROUND(VLOOKUP($A1246+ROUND(LEFT(I$1219,1)/24,5),'[1]ОАО "АТС"'!$A$30:$F$773,3,FALSE)+HLOOKUP($DL$1217,'[1]Сбытовая надбавка'!$F$5:$H$6,2,FALSE),2)+'[1]Иные услуги'!$C$6+HLOOKUP($DR$1216,'[1]Услуги по передаче'!$G$5:$J$7,2,FALSE))</f>
        <v>5230.71</v>
      </c>
      <c r="J1246" s="73"/>
      <c r="K1246" s="73"/>
      <c r="L1246" s="73"/>
      <c r="M1246" s="73"/>
      <c r="N1246" s="74"/>
      <c r="O1246" s="72">
        <f>IF($A1246="-","-",ROUND(VLOOKUP($A1246+ROUND(LEFT(O$1219,1)/24,5),'[1]ОАО "АТС"'!$A$30:$F$773,3,FALSE)+HLOOKUP($DL$1217,'[1]Сбытовая надбавка'!$F$5:$H$6,2,FALSE),2)+'[1]Иные услуги'!$C$6+HLOOKUP($DR$1216,'[1]Услуги по передаче'!$G$5:$J$7,2,FALSE))</f>
        <v>5230.87</v>
      </c>
      <c r="P1246" s="73"/>
      <c r="Q1246" s="73"/>
      <c r="R1246" s="73"/>
      <c r="S1246" s="73"/>
      <c r="T1246" s="74"/>
      <c r="U1246" s="72">
        <f>IF($A1246="-","-",ROUND(VLOOKUP($A1246+ROUND(LEFT(U$1219,1)/24,5),'[1]ОАО "АТС"'!$A$30:$F$773,3,FALSE)+HLOOKUP($DL$1217,'[1]Сбытовая надбавка'!$F$5:$H$6,2,FALSE),2)+'[1]Иные услуги'!$C$6+HLOOKUP($DR$1216,'[1]Услуги по передаче'!$G$5:$J$7,2,FALSE))</f>
        <v>5230.93</v>
      </c>
      <c r="V1246" s="73"/>
      <c r="W1246" s="73"/>
      <c r="X1246" s="73"/>
      <c r="Y1246" s="73"/>
      <c r="Z1246" s="74"/>
      <c r="AA1246" s="72">
        <f>IF($A1246="-","-",ROUND(VLOOKUP($A1246+ROUND(LEFT(AA$1219,1)/24,5),'[1]ОАО "АТС"'!$A$30:$F$773,3,FALSE)+HLOOKUP($DL$1217,'[1]Сбытовая надбавка'!$F$5:$H$6,2,FALSE),2)+'[1]Иные услуги'!$C$6+HLOOKUP($DR$1216,'[1]Услуги по передаче'!$G$5:$J$7,2,FALSE))</f>
        <v>5230.87</v>
      </c>
      <c r="AB1246" s="73"/>
      <c r="AC1246" s="73"/>
      <c r="AD1246" s="73"/>
      <c r="AE1246" s="73"/>
      <c r="AF1246" s="74"/>
      <c r="AG1246" s="72">
        <f>IF($A1246="-","-",ROUND(VLOOKUP($A1246+ROUND(LEFT(AG$1219,1)/24,5),'[1]ОАО "АТС"'!$A$30:$F$773,3,FALSE)+HLOOKUP($DL$1217,'[1]Сбытовая надбавка'!$F$5:$H$6,2,FALSE),2)+'[1]Иные услуги'!$C$6+HLOOKUP($DR$1216,'[1]Услуги по передаче'!$G$5:$J$7,2,FALSE))</f>
        <v>5230.71</v>
      </c>
      <c r="AH1246" s="73"/>
      <c r="AI1246" s="73"/>
      <c r="AJ1246" s="73"/>
      <c r="AK1246" s="73"/>
      <c r="AL1246" s="74"/>
      <c r="AM1246" s="72">
        <f>IF($A1246="-","-",ROUND(VLOOKUP($A1246+ROUND(LEFT(AM$1219,1)/24,5),'[1]ОАО "АТС"'!$A$30:$F$773,3,FALSE)+HLOOKUP($DL$1217,'[1]Сбытовая надбавка'!$F$5:$H$6,2,FALSE),2)+'[1]Иные услуги'!$C$6+HLOOKUP($DR$1216,'[1]Услуги по передаче'!$G$5:$J$7,2,FALSE))</f>
        <v>5230.8</v>
      </c>
      <c r="AN1246" s="73"/>
      <c r="AO1246" s="73"/>
      <c r="AP1246" s="73"/>
      <c r="AQ1246" s="73"/>
      <c r="AR1246" s="74"/>
      <c r="AS1246" s="72">
        <f>IF($A1246="-","-",ROUND(VLOOKUP($A1246+ROUND(LEFT(AS$1219,1)/24,5),'[1]ОАО "АТС"'!$A$30:$F$773,3,FALSE)+HLOOKUP($DL$1217,'[1]Сбытовая надбавка'!$F$5:$H$6,2,FALSE),2)+'[1]Иные услуги'!$C$6+HLOOKUP($DR$1216,'[1]Услуги по передаче'!$G$5:$J$7,2,FALSE))</f>
        <v>5234.2000000000007</v>
      </c>
      <c r="AT1246" s="73"/>
      <c r="AU1246" s="73"/>
      <c r="AV1246" s="73"/>
      <c r="AW1246" s="73"/>
      <c r="AX1246" s="74"/>
      <c r="AY1246" s="72">
        <f>IF($A1246="-","-",ROUND(VLOOKUP($A1246+ROUND(LEFT(AY$1219,1)/24,5),'[1]ОАО "АТС"'!$A$30:$F$773,3,FALSE)+HLOOKUP($DL$1217,'[1]Сбытовая надбавка'!$F$5:$H$6,2,FALSE),2)+'[1]Иные услуги'!$C$6+HLOOKUP($DR$1216,'[1]Услуги по передаче'!$G$5:$J$7,2,FALSE))</f>
        <v>5335.13</v>
      </c>
      <c r="AZ1246" s="73"/>
      <c r="BA1246" s="73"/>
      <c r="BB1246" s="73"/>
      <c r="BC1246" s="73"/>
      <c r="BD1246" s="74"/>
      <c r="BE1246" s="72">
        <f>IF($A1246="-","-",ROUND(VLOOKUP($A1246+ROUND(LEFT(BE$1219,1)/24,5),'[1]ОАО "АТС"'!$A$30:$F$773,3,FALSE)+HLOOKUP($DL$1217,'[1]Сбытовая надбавка'!$F$5:$H$6,2,FALSE),2)+'[1]Иные услуги'!$C$6+HLOOKUP($DR$1216,'[1]Услуги по передаче'!$G$5:$J$7,2,FALSE))</f>
        <v>5230.6900000000005</v>
      </c>
      <c r="BF1246" s="73"/>
      <c r="BG1246" s="73"/>
      <c r="BH1246" s="73"/>
      <c r="BI1246" s="73"/>
      <c r="BJ1246" s="74"/>
      <c r="BK1246" s="72">
        <f>IF($A1246="-","-",ROUND(VLOOKUP($A1246+ROUND(LEFT(BK$1219,1)/24,5),'[1]ОАО "АТС"'!$A$30:$F$773,3,FALSE)+HLOOKUP($DL$1217,'[1]Сбытовая надбавка'!$F$5:$H$6,2,FALSE),2)+'[1]Иные услуги'!$C$6+HLOOKUP($DR$1216,'[1]Услуги по передаче'!$G$5:$J$7,2,FALSE))</f>
        <v>5251.27</v>
      </c>
      <c r="BL1246" s="73"/>
      <c r="BM1246" s="73"/>
      <c r="BN1246" s="73"/>
      <c r="BO1246" s="73"/>
      <c r="BP1246" s="74"/>
      <c r="BQ1246" s="72">
        <f>IF($A1246="-","-",ROUND(VLOOKUP($A1246+ROUND(LEFT(BQ$1219,2)/24,5),'[1]ОАО "АТС"'!$A$30:$F$773,3,FALSE)+HLOOKUP($DL$1217,'[1]Сбытовая надбавка'!$F$5:$H$6,2,FALSE),2)+'[1]Иные услуги'!$C$6+HLOOKUP($DR$1216,'[1]Услуги по передаче'!$G$5:$J$7,2,FALSE))</f>
        <v>5263.2800000000007</v>
      </c>
      <c r="BR1246" s="73"/>
      <c r="BS1246" s="73"/>
      <c r="BT1246" s="73"/>
      <c r="BU1246" s="73"/>
      <c r="BV1246" s="74"/>
      <c r="BW1246" s="72">
        <f>IF($A1246="-","-",ROUND(VLOOKUP($A1246+ROUND(LEFT(BW$1219,2)/24,5),'[1]ОАО "АТС"'!$A$30:$F$773,3,FALSE)+HLOOKUP($DL$1217,'[1]Сбытовая надбавка'!$F$5:$H$6,2,FALSE),2)+'[1]Иные услуги'!$C$6+HLOOKUP($DR$1216,'[1]Услуги по передаче'!$G$5:$J$7,2,FALSE))</f>
        <v>5251.3600000000006</v>
      </c>
      <c r="BX1246" s="73"/>
      <c r="BY1246" s="73"/>
      <c r="BZ1246" s="73"/>
      <c r="CA1246" s="73"/>
      <c r="CB1246" s="74"/>
      <c r="CC1246" s="72">
        <f>IF($A1246="-","-",ROUND(VLOOKUP($A1246+ROUND(LEFT(CC$1219,2)/24,5),'[1]ОАО "АТС"'!$A$30:$F$773,3,FALSE)+HLOOKUP($DL$1217,'[1]Сбытовая надбавка'!$F$5:$H$6,2,FALSE),2)+'[1]Иные услуги'!$C$6+HLOOKUP($DR$1216,'[1]Услуги по передаче'!$G$5:$J$7,2,FALSE))</f>
        <v>5230.75</v>
      </c>
      <c r="CD1246" s="73"/>
      <c r="CE1246" s="73"/>
      <c r="CF1246" s="73"/>
      <c r="CG1246" s="73"/>
      <c r="CH1246" s="74"/>
      <c r="CI1246" s="72">
        <f>IF($A1246="-","-",ROUND(VLOOKUP($A1246+ROUND(LEFT(CI$1219,2)/24,5),'[1]ОАО "АТС"'!$A$30:$F$773,3,FALSE)+HLOOKUP($DL$1217,'[1]Сбытовая надбавка'!$F$5:$H$6,2,FALSE),2)+'[1]Иные услуги'!$C$6+HLOOKUP($DR$1216,'[1]Услуги по передаче'!$G$5:$J$7,2,FALSE))</f>
        <v>5230.7300000000005</v>
      </c>
      <c r="CJ1246" s="73"/>
      <c r="CK1246" s="73"/>
      <c r="CL1246" s="73"/>
      <c r="CM1246" s="73"/>
      <c r="CN1246" s="74"/>
      <c r="CO1246" s="72">
        <f>IF($A1246="-","-",ROUND(VLOOKUP($A1246+ROUND(LEFT(CO$1219,2)/24,5),'[1]ОАО "АТС"'!$A$30:$F$773,3,FALSE)+HLOOKUP($DL$1217,'[1]Сбытовая надбавка'!$F$5:$H$6,2,FALSE),2)+'[1]Иные услуги'!$C$6+HLOOKUP($DR$1216,'[1]Услуги по передаче'!$G$5:$J$7,2,FALSE))</f>
        <v>5238.2700000000004</v>
      </c>
      <c r="CP1246" s="73"/>
      <c r="CQ1246" s="73"/>
      <c r="CR1246" s="73"/>
      <c r="CS1246" s="73"/>
      <c r="CT1246" s="74"/>
      <c r="CU1246" s="72">
        <f>IF($A1246="-","-",ROUND(VLOOKUP($A1246+ROUND(LEFT(CU$1219,2)/24,5),'[1]ОАО "АТС"'!$A$30:$F$773,3,FALSE)+HLOOKUP($DL$1217,'[1]Сбытовая надбавка'!$F$5:$H$6,2,FALSE),2)+'[1]Иные услуги'!$C$6+HLOOKUP($DR$1216,'[1]Услуги по передаче'!$G$5:$J$7,2,FALSE))</f>
        <v>5230.8500000000004</v>
      </c>
      <c r="CV1246" s="73"/>
      <c r="CW1246" s="73"/>
      <c r="CX1246" s="73"/>
      <c r="CY1246" s="73"/>
      <c r="CZ1246" s="74"/>
      <c r="DA1246" s="72">
        <f>IF($A1246="-","-",ROUND(VLOOKUP($A1246+ROUND(LEFT(DA$1219,2)/24,5),'[1]ОАО "АТС"'!$A$30:$F$773,3,FALSE)+HLOOKUP($DL$1217,'[1]Сбытовая надбавка'!$F$5:$H$6,2,FALSE),2)+'[1]Иные услуги'!$C$6+HLOOKUP($DR$1216,'[1]Услуги по передаче'!$G$5:$J$7,2,FALSE))</f>
        <v>5230.72</v>
      </c>
      <c r="DB1246" s="73"/>
      <c r="DC1246" s="73"/>
      <c r="DD1246" s="73"/>
      <c r="DE1246" s="73"/>
      <c r="DF1246" s="74"/>
      <c r="DG1246" s="72">
        <f>IF($A1246="-","-",ROUND(VLOOKUP($A1246+ROUND(LEFT(DG$1219,2)/24,5),'[1]ОАО "АТС"'!$A$30:$F$773,3,FALSE)+HLOOKUP($DL$1217,'[1]Сбытовая надбавка'!$F$5:$H$6,2,FALSE),2)+'[1]Иные услуги'!$C$6+HLOOKUP($DR$1216,'[1]Услуги по передаче'!$G$5:$J$7,2,FALSE))</f>
        <v>5230.7700000000004</v>
      </c>
      <c r="DH1246" s="73"/>
      <c r="DI1246" s="73"/>
      <c r="DJ1246" s="73"/>
      <c r="DK1246" s="73"/>
      <c r="DL1246" s="74"/>
      <c r="DM1246" s="72">
        <f>IF($A1246="-","-",ROUND(VLOOKUP($A1246+ROUND(LEFT(DM$1219,2)/24,5),'[1]ОАО "АТС"'!$A$30:$F$773,3,FALSE)+HLOOKUP($DL$1217,'[1]Сбытовая надбавка'!$F$5:$H$6,2,FALSE),2)+'[1]Иные услуги'!$C$6+HLOOKUP($DR$1216,'[1]Услуги по передаче'!$G$5:$J$7,2,FALSE))</f>
        <v>5243.9800000000005</v>
      </c>
      <c r="DN1246" s="73"/>
      <c r="DO1246" s="73"/>
      <c r="DP1246" s="73"/>
      <c r="DQ1246" s="73"/>
      <c r="DR1246" s="74"/>
      <c r="DS1246" s="72">
        <f>IF($A1246="-","-",ROUND(VLOOKUP($A1246+ROUND(LEFT(DS$1219,2)/24,5),'[1]ОАО "АТС"'!$A$30:$F$773,3,FALSE)+HLOOKUP($DL$1217,'[1]Сбытовая надбавка'!$F$5:$H$6,2,FALSE),2)+'[1]Иные услуги'!$C$6+HLOOKUP($DR$1216,'[1]Услуги по передаче'!$G$5:$J$7,2,FALSE))</f>
        <v>5235.58</v>
      </c>
      <c r="DT1246" s="73"/>
      <c r="DU1246" s="73"/>
      <c r="DV1246" s="73"/>
      <c r="DW1246" s="73"/>
      <c r="DX1246" s="74"/>
      <c r="DY1246" s="72">
        <f>IF($A1246="-","-",ROUND(VLOOKUP($A1246+ROUND(LEFT(DY$1219,2)/24,5),'[1]ОАО "АТС"'!$A$30:$F$773,3,FALSE)+HLOOKUP($DL$1217,'[1]Сбытовая надбавка'!$F$5:$H$6,2,FALSE),2)+'[1]Иные услуги'!$C$6+HLOOKUP($DR$1216,'[1]Услуги по передаче'!$G$5:$J$7,2,FALSE))</f>
        <v>5229.97</v>
      </c>
      <c r="DZ1246" s="73"/>
      <c r="EA1246" s="73"/>
      <c r="EB1246" s="73"/>
      <c r="EC1246" s="73"/>
      <c r="ED1246" s="74"/>
      <c r="EE1246" s="72">
        <f>IF($A1246="-","-",ROUND(VLOOKUP($A1246+ROUND(LEFT(EE$1219,2)/24,5),'[1]ОАО "АТС"'!$A$30:$F$773,3,FALSE)+HLOOKUP($DL$1217,'[1]Сбытовая надбавка'!$F$5:$H$6,2,FALSE),2)+'[1]Иные услуги'!$C$6+HLOOKUP($DR$1216,'[1]Услуги по передаче'!$G$5:$J$7,2,FALSE))</f>
        <v>5229.8</v>
      </c>
      <c r="EF1246" s="73"/>
      <c r="EG1246" s="73"/>
      <c r="EH1246" s="73"/>
      <c r="EI1246" s="73"/>
      <c r="EJ1246" s="74"/>
      <c r="EK1246" s="72">
        <f>IF($A1246="-","-",ROUND(VLOOKUP($A1246+ROUND(LEFT(EK$1219,2)/24,5),'[1]ОАО "АТС"'!$A$30:$F$773,3,FALSE)+HLOOKUP($DL$1217,'[1]Сбытовая надбавка'!$F$5:$H$6,2,FALSE),2)+'[1]Иные услуги'!$C$6+HLOOKUP($DR$1216,'[1]Услуги по передаче'!$G$5:$J$7,2,FALSE))</f>
        <v>5400.47</v>
      </c>
      <c r="EL1246" s="73"/>
      <c r="EM1246" s="73"/>
      <c r="EN1246" s="73"/>
      <c r="EO1246" s="73"/>
      <c r="EP1246" s="74"/>
      <c r="EQ1246" s="72">
        <f>IF($A1246="-","-",ROUND(VLOOKUP($A1246+ROUND(LEFT(EQ$1219,2)/24,5),'[1]ОАО "АТС"'!$A$30:$F$773,3,FALSE)+HLOOKUP($DL$1217,'[1]Сбытовая надбавка'!$F$5:$H$6,2,FALSE),2)+'[1]Иные услуги'!$C$6+HLOOKUP($DR$1216,'[1]Услуги по передаче'!$G$5:$J$7,2,FALSE))</f>
        <v>5305.1100000000006</v>
      </c>
      <c r="ER1246" s="73"/>
      <c r="ES1246" s="73"/>
      <c r="ET1246" s="73"/>
      <c r="EU1246" s="73"/>
      <c r="EV1246" s="74"/>
    </row>
    <row r="1247" spans="1:152" s="38" customFormat="1" ht="15.75" customHeight="1" x14ac:dyDescent="0.2">
      <c r="A1247" s="69">
        <f>$A$142</f>
        <v>45013</v>
      </c>
      <c r="B1247" s="70"/>
      <c r="C1247" s="70"/>
      <c r="D1247" s="70"/>
      <c r="E1247" s="70"/>
      <c r="F1247" s="70"/>
      <c r="G1247" s="70"/>
      <c r="H1247" s="71"/>
      <c r="I1247" s="72">
        <f>IF($A1247="-","-",ROUND(VLOOKUP($A1247+ROUND(LEFT(I$1219,1)/24,5),'[1]ОАО "АТС"'!$A$30:$F$773,3,FALSE)+HLOOKUP($DL$1217,'[1]Сбытовая надбавка'!$F$5:$H$6,2,FALSE),2)+'[1]Иные услуги'!$C$6+HLOOKUP($DR$1216,'[1]Услуги по передаче'!$G$5:$J$7,2,FALSE))</f>
        <v>5230.6400000000003</v>
      </c>
      <c r="J1247" s="73"/>
      <c r="K1247" s="73"/>
      <c r="L1247" s="73"/>
      <c r="M1247" s="73"/>
      <c r="N1247" s="74"/>
      <c r="O1247" s="72">
        <f>IF($A1247="-","-",ROUND(VLOOKUP($A1247+ROUND(LEFT(O$1219,1)/24,5),'[1]ОАО "АТС"'!$A$30:$F$773,3,FALSE)+HLOOKUP($DL$1217,'[1]Сбытовая надбавка'!$F$5:$H$6,2,FALSE),2)+'[1]Иные услуги'!$C$6+HLOOKUP($DR$1216,'[1]Услуги по передаче'!$G$5:$J$7,2,FALSE))</f>
        <v>5230.74</v>
      </c>
      <c r="P1247" s="73"/>
      <c r="Q1247" s="73"/>
      <c r="R1247" s="73"/>
      <c r="S1247" s="73"/>
      <c r="T1247" s="74"/>
      <c r="U1247" s="72">
        <f>IF($A1247="-","-",ROUND(VLOOKUP($A1247+ROUND(LEFT(U$1219,1)/24,5),'[1]ОАО "АТС"'!$A$30:$F$773,3,FALSE)+HLOOKUP($DL$1217,'[1]Сбытовая надбавка'!$F$5:$H$6,2,FALSE),2)+'[1]Иные услуги'!$C$6+HLOOKUP($DR$1216,'[1]Услуги по передаче'!$G$5:$J$7,2,FALSE))</f>
        <v>5230.8100000000004</v>
      </c>
      <c r="V1247" s="73"/>
      <c r="W1247" s="73"/>
      <c r="X1247" s="73"/>
      <c r="Y1247" s="73"/>
      <c r="Z1247" s="74"/>
      <c r="AA1247" s="72">
        <f>IF($A1247="-","-",ROUND(VLOOKUP($A1247+ROUND(LEFT(AA$1219,1)/24,5),'[1]ОАО "АТС"'!$A$30:$F$773,3,FALSE)+HLOOKUP($DL$1217,'[1]Сбытовая надбавка'!$F$5:$H$6,2,FALSE),2)+'[1]Иные услуги'!$C$6+HLOOKUP($DR$1216,'[1]Услуги по передаче'!$G$5:$J$7,2,FALSE))</f>
        <v>5230.75</v>
      </c>
      <c r="AB1247" s="73"/>
      <c r="AC1247" s="73"/>
      <c r="AD1247" s="73"/>
      <c r="AE1247" s="73"/>
      <c r="AF1247" s="74"/>
      <c r="AG1247" s="72">
        <f>IF($A1247="-","-",ROUND(VLOOKUP($A1247+ROUND(LEFT(AG$1219,1)/24,5),'[1]ОАО "АТС"'!$A$30:$F$773,3,FALSE)+HLOOKUP($DL$1217,'[1]Сбытовая надбавка'!$F$5:$H$6,2,FALSE),2)+'[1]Иные услуги'!$C$6+HLOOKUP($DR$1216,'[1]Услуги по передаче'!$G$5:$J$7,2,FALSE))</f>
        <v>5230.57</v>
      </c>
      <c r="AH1247" s="73"/>
      <c r="AI1247" s="73"/>
      <c r="AJ1247" s="73"/>
      <c r="AK1247" s="73"/>
      <c r="AL1247" s="74"/>
      <c r="AM1247" s="72">
        <f>IF($A1247="-","-",ROUND(VLOOKUP($A1247+ROUND(LEFT(AM$1219,1)/24,5),'[1]ОАО "АТС"'!$A$30:$F$773,3,FALSE)+HLOOKUP($DL$1217,'[1]Сбытовая надбавка'!$F$5:$H$6,2,FALSE),2)+'[1]Иные услуги'!$C$6+HLOOKUP($DR$1216,'[1]Услуги по передаче'!$G$5:$J$7,2,FALSE))</f>
        <v>5230.84</v>
      </c>
      <c r="AN1247" s="73"/>
      <c r="AO1247" s="73"/>
      <c r="AP1247" s="73"/>
      <c r="AQ1247" s="73"/>
      <c r="AR1247" s="74"/>
      <c r="AS1247" s="72">
        <f>IF($A1247="-","-",ROUND(VLOOKUP($A1247+ROUND(LEFT(AS$1219,1)/24,5),'[1]ОАО "АТС"'!$A$30:$F$773,3,FALSE)+HLOOKUP($DL$1217,'[1]Сбытовая надбавка'!$F$5:$H$6,2,FALSE),2)+'[1]Иные услуги'!$C$6+HLOOKUP($DR$1216,'[1]Услуги по передаче'!$G$5:$J$7,2,FALSE))</f>
        <v>5230.3600000000006</v>
      </c>
      <c r="AT1247" s="73"/>
      <c r="AU1247" s="73"/>
      <c r="AV1247" s="73"/>
      <c r="AW1247" s="73"/>
      <c r="AX1247" s="74"/>
      <c r="AY1247" s="72">
        <f>IF($A1247="-","-",ROUND(VLOOKUP($A1247+ROUND(LEFT(AY$1219,1)/24,5),'[1]ОАО "АТС"'!$A$30:$F$773,3,FALSE)+HLOOKUP($DL$1217,'[1]Сбытовая надбавка'!$F$5:$H$6,2,FALSE),2)+'[1]Иные услуги'!$C$6+HLOOKUP($DR$1216,'[1]Услуги по передаче'!$G$5:$J$7,2,FALSE))</f>
        <v>5296.87</v>
      </c>
      <c r="AZ1247" s="73"/>
      <c r="BA1247" s="73"/>
      <c r="BB1247" s="73"/>
      <c r="BC1247" s="73"/>
      <c r="BD1247" s="74"/>
      <c r="BE1247" s="72">
        <f>IF($A1247="-","-",ROUND(VLOOKUP($A1247+ROUND(LEFT(BE$1219,1)/24,5),'[1]ОАО "АТС"'!$A$30:$F$773,3,FALSE)+HLOOKUP($DL$1217,'[1]Сбытовая надбавка'!$F$5:$H$6,2,FALSE),2)+'[1]Иные услуги'!$C$6+HLOOKUP($DR$1216,'[1]Услуги по передаче'!$G$5:$J$7,2,FALSE))</f>
        <v>5230.59</v>
      </c>
      <c r="BF1247" s="73"/>
      <c r="BG1247" s="73"/>
      <c r="BH1247" s="73"/>
      <c r="BI1247" s="73"/>
      <c r="BJ1247" s="74"/>
      <c r="BK1247" s="72">
        <f>IF($A1247="-","-",ROUND(VLOOKUP($A1247+ROUND(LEFT(BK$1219,1)/24,5),'[1]ОАО "АТС"'!$A$30:$F$773,3,FALSE)+HLOOKUP($DL$1217,'[1]Сбытовая надбавка'!$F$5:$H$6,2,FALSE),2)+'[1]Иные услуги'!$C$6+HLOOKUP($DR$1216,'[1]Услуги по передаче'!$G$5:$J$7,2,FALSE))</f>
        <v>5230.67</v>
      </c>
      <c r="BL1247" s="73"/>
      <c r="BM1247" s="73"/>
      <c r="BN1247" s="73"/>
      <c r="BO1247" s="73"/>
      <c r="BP1247" s="74"/>
      <c r="BQ1247" s="72">
        <f>IF($A1247="-","-",ROUND(VLOOKUP($A1247+ROUND(LEFT(BQ$1219,2)/24,5),'[1]ОАО "АТС"'!$A$30:$F$773,3,FALSE)+HLOOKUP($DL$1217,'[1]Сбытовая надбавка'!$F$5:$H$6,2,FALSE),2)+'[1]Иные услуги'!$C$6+HLOOKUP($DR$1216,'[1]Услуги по передаче'!$G$5:$J$7,2,FALSE))</f>
        <v>5230.68</v>
      </c>
      <c r="BR1247" s="73"/>
      <c r="BS1247" s="73"/>
      <c r="BT1247" s="73"/>
      <c r="BU1247" s="73"/>
      <c r="BV1247" s="74"/>
      <c r="BW1247" s="72">
        <f>IF($A1247="-","-",ROUND(VLOOKUP($A1247+ROUND(LEFT(BW$1219,2)/24,5),'[1]ОАО "АТС"'!$A$30:$F$773,3,FALSE)+HLOOKUP($DL$1217,'[1]Сбытовая надбавка'!$F$5:$H$6,2,FALSE),2)+'[1]Иные услуги'!$C$6+HLOOKUP($DR$1216,'[1]Услуги по передаче'!$G$5:$J$7,2,FALSE))</f>
        <v>5230.7800000000007</v>
      </c>
      <c r="BX1247" s="73"/>
      <c r="BY1247" s="73"/>
      <c r="BZ1247" s="73"/>
      <c r="CA1247" s="73"/>
      <c r="CB1247" s="74"/>
      <c r="CC1247" s="72">
        <f>IF($A1247="-","-",ROUND(VLOOKUP($A1247+ROUND(LEFT(CC$1219,2)/24,5),'[1]ОАО "АТС"'!$A$30:$F$773,3,FALSE)+HLOOKUP($DL$1217,'[1]Сбытовая надбавка'!$F$5:$H$6,2,FALSE),2)+'[1]Иные услуги'!$C$6+HLOOKUP($DR$1216,'[1]Услуги по передаче'!$G$5:$J$7,2,FALSE))</f>
        <v>5230.75</v>
      </c>
      <c r="CD1247" s="73"/>
      <c r="CE1247" s="73"/>
      <c r="CF1247" s="73"/>
      <c r="CG1247" s="73"/>
      <c r="CH1247" s="74"/>
      <c r="CI1247" s="72">
        <f>IF($A1247="-","-",ROUND(VLOOKUP($A1247+ROUND(LEFT(CI$1219,2)/24,5),'[1]ОАО "АТС"'!$A$30:$F$773,3,FALSE)+HLOOKUP($DL$1217,'[1]Сбытовая надбавка'!$F$5:$H$6,2,FALSE),2)+'[1]Иные услуги'!$C$6+HLOOKUP($DR$1216,'[1]Услуги по передаче'!$G$5:$J$7,2,FALSE))</f>
        <v>5230.72</v>
      </c>
      <c r="CJ1247" s="73"/>
      <c r="CK1247" s="73"/>
      <c r="CL1247" s="73"/>
      <c r="CM1247" s="73"/>
      <c r="CN1247" s="74"/>
      <c r="CO1247" s="72">
        <f>IF($A1247="-","-",ROUND(VLOOKUP($A1247+ROUND(LEFT(CO$1219,2)/24,5),'[1]ОАО "АТС"'!$A$30:$F$773,3,FALSE)+HLOOKUP($DL$1217,'[1]Сбытовая надбавка'!$F$5:$H$6,2,FALSE),2)+'[1]Иные услуги'!$C$6+HLOOKUP($DR$1216,'[1]Услуги по передаче'!$G$5:$J$7,2,FALSE))</f>
        <v>5230.79</v>
      </c>
      <c r="CP1247" s="73"/>
      <c r="CQ1247" s="73"/>
      <c r="CR1247" s="73"/>
      <c r="CS1247" s="73"/>
      <c r="CT1247" s="74"/>
      <c r="CU1247" s="72">
        <f>IF($A1247="-","-",ROUND(VLOOKUP($A1247+ROUND(LEFT(CU$1219,2)/24,5),'[1]ОАО "АТС"'!$A$30:$F$773,3,FALSE)+HLOOKUP($DL$1217,'[1]Сбытовая надбавка'!$F$5:$H$6,2,FALSE),2)+'[1]Иные услуги'!$C$6+HLOOKUP($DR$1216,'[1]Услуги по передаче'!$G$5:$J$7,2,FALSE))</f>
        <v>5230.9500000000007</v>
      </c>
      <c r="CV1247" s="73"/>
      <c r="CW1247" s="73"/>
      <c r="CX1247" s="73"/>
      <c r="CY1247" s="73"/>
      <c r="CZ1247" s="74"/>
      <c r="DA1247" s="72">
        <f>IF($A1247="-","-",ROUND(VLOOKUP($A1247+ROUND(LEFT(DA$1219,2)/24,5),'[1]ОАО "АТС"'!$A$30:$F$773,3,FALSE)+HLOOKUP($DL$1217,'[1]Сбытовая надбавка'!$F$5:$H$6,2,FALSE),2)+'[1]Иные услуги'!$C$6+HLOOKUP($DR$1216,'[1]Услуги по передаче'!$G$5:$J$7,2,FALSE))</f>
        <v>5230.75</v>
      </c>
      <c r="DB1247" s="73"/>
      <c r="DC1247" s="73"/>
      <c r="DD1247" s="73"/>
      <c r="DE1247" s="73"/>
      <c r="DF1247" s="74"/>
      <c r="DG1247" s="72">
        <f>IF($A1247="-","-",ROUND(VLOOKUP($A1247+ROUND(LEFT(DG$1219,2)/24,5),'[1]ОАО "АТС"'!$A$30:$F$773,3,FALSE)+HLOOKUP($DL$1217,'[1]Сбытовая надбавка'!$F$5:$H$6,2,FALSE),2)+'[1]Иные услуги'!$C$6+HLOOKUP($DR$1216,'[1]Услуги по передаче'!$G$5:$J$7,2,FALSE))</f>
        <v>5230.8500000000004</v>
      </c>
      <c r="DH1247" s="73"/>
      <c r="DI1247" s="73"/>
      <c r="DJ1247" s="73"/>
      <c r="DK1247" s="73"/>
      <c r="DL1247" s="74"/>
      <c r="DM1247" s="72">
        <f>IF($A1247="-","-",ROUND(VLOOKUP($A1247+ROUND(LEFT(DM$1219,2)/24,5),'[1]ОАО "АТС"'!$A$30:$F$773,3,FALSE)+HLOOKUP($DL$1217,'[1]Сбытовая надбавка'!$F$5:$H$6,2,FALSE),2)+'[1]Иные услуги'!$C$6+HLOOKUP($DR$1216,'[1]Услуги по передаче'!$G$5:$J$7,2,FALSE))</f>
        <v>5228.57</v>
      </c>
      <c r="DN1247" s="73"/>
      <c r="DO1247" s="73"/>
      <c r="DP1247" s="73"/>
      <c r="DQ1247" s="73"/>
      <c r="DR1247" s="74"/>
      <c r="DS1247" s="72">
        <f>IF($A1247="-","-",ROUND(VLOOKUP($A1247+ROUND(LEFT(DS$1219,2)/24,5),'[1]ОАО "АТС"'!$A$30:$F$773,3,FALSE)+HLOOKUP($DL$1217,'[1]Сбытовая надбавка'!$F$5:$H$6,2,FALSE),2)+'[1]Иные услуги'!$C$6+HLOOKUP($DR$1216,'[1]Услуги по передаче'!$G$5:$J$7,2,FALSE))</f>
        <v>5229.6100000000006</v>
      </c>
      <c r="DT1247" s="73"/>
      <c r="DU1247" s="73"/>
      <c r="DV1247" s="73"/>
      <c r="DW1247" s="73"/>
      <c r="DX1247" s="74"/>
      <c r="DY1247" s="72">
        <f>IF($A1247="-","-",ROUND(VLOOKUP($A1247+ROUND(LEFT(DY$1219,2)/24,5),'[1]ОАО "АТС"'!$A$30:$F$773,3,FALSE)+HLOOKUP($DL$1217,'[1]Сбытовая надбавка'!$F$5:$H$6,2,FALSE),2)+'[1]Иные услуги'!$C$6+HLOOKUP($DR$1216,'[1]Услуги по передаче'!$G$5:$J$7,2,FALSE))</f>
        <v>5229.91</v>
      </c>
      <c r="DZ1247" s="73"/>
      <c r="EA1247" s="73"/>
      <c r="EB1247" s="73"/>
      <c r="EC1247" s="73"/>
      <c r="ED1247" s="74"/>
      <c r="EE1247" s="72">
        <f>IF($A1247="-","-",ROUND(VLOOKUP($A1247+ROUND(LEFT(EE$1219,2)/24,5),'[1]ОАО "АТС"'!$A$30:$F$773,3,FALSE)+HLOOKUP($DL$1217,'[1]Сбытовая надбавка'!$F$5:$H$6,2,FALSE),2)+'[1]Иные услуги'!$C$6+HLOOKUP($DR$1216,'[1]Услуги по передаче'!$G$5:$J$7,2,FALSE))</f>
        <v>5229.9800000000005</v>
      </c>
      <c r="EF1247" s="73"/>
      <c r="EG1247" s="73"/>
      <c r="EH1247" s="73"/>
      <c r="EI1247" s="73"/>
      <c r="EJ1247" s="74"/>
      <c r="EK1247" s="72">
        <f>IF($A1247="-","-",ROUND(VLOOKUP($A1247+ROUND(LEFT(EK$1219,2)/24,5),'[1]ОАО "АТС"'!$A$30:$F$773,3,FALSE)+HLOOKUP($DL$1217,'[1]Сбытовая надбавка'!$F$5:$H$6,2,FALSE),2)+'[1]Иные услуги'!$C$6+HLOOKUP($DR$1216,'[1]Услуги по передаче'!$G$5:$J$7,2,FALSE))</f>
        <v>5371.4400000000005</v>
      </c>
      <c r="EL1247" s="73"/>
      <c r="EM1247" s="73"/>
      <c r="EN1247" s="73"/>
      <c r="EO1247" s="73"/>
      <c r="EP1247" s="74"/>
      <c r="EQ1247" s="72">
        <f>IF($A1247="-","-",ROUND(VLOOKUP($A1247+ROUND(LEFT(EQ$1219,2)/24,5),'[1]ОАО "АТС"'!$A$30:$F$773,3,FALSE)+HLOOKUP($DL$1217,'[1]Сбытовая надбавка'!$F$5:$H$6,2,FALSE),2)+'[1]Иные услуги'!$C$6+HLOOKUP($DR$1216,'[1]Услуги по передаче'!$G$5:$J$7,2,FALSE))</f>
        <v>5272.83</v>
      </c>
      <c r="ER1247" s="73"/>
      <c r="ES1247" s="73"/>
      <c r="ET1247" s="73"/>
      <c r="EU1247" s="73"/>
      <c r="EV1247" s="74"/>
    </row>
    <row r="1248" spans="1:152" s="38" customFormat="1" ht="15.75" customHeight="1" x14ac:dyDescent="0.2">
      <c r="A1248" s="69">
        <f>$A$143</f>
        <v>45014</v>
      </c>
      <c r="B1248" s="70"/>
      <c r="C1248" s="70"/>
      <c r="D1248" s="70"/>
      <c r="E1248" s="70"/>
      <c r="F1248" s="70"/>
      <c r="G1248" s="70"/>
      <c r="H1248" s="71"/>
      <c r="I1248" s="72">
        <f>IF($A1248="-","-",ROUND(VLOOKUP($A1248+ROUND(LEFT(I$1219,1)/24,5),'[1]ОАО "АТС"'!$A$30:$F$773,3,FALSE)+HLOOKUP($DL$1217,'[1]Сбытовая надбавка'!$F$5:$H$6,2,FALSE),2)+'[1]Иные услуги'!$C$6+HLOOKUP($DR$1216,'[1]Услуги по передаче'!$G$5:$J$7,2,FALSE))</f>
        <v>5230.92</v>
      </c>
      <c r="J1248" s="73"/>
      <c r="K1248" s="73"/>
      <c r="L1248" s="73"/>
      <c r="M1248" s="73"/>
      <c r="N1248" s="74"/>
      <c r="O1248" s="72">
        <f>IF($A1248="-","-",ROUND(VLOOKUP($A1248+ROUND(LEFT(O$1219,1)/24,5),'[1]ОАО "АТС"'!$A$30:$F$773,3,FALSE)+HLOOKUP($DL$1217,'[1]Сбытовая надбавка'!$F$5:$H$6,2,FALSE),2)+'[1]Иные услуги'!$C$6+HLOOKUP($DR$1216,'[1]Услуги по передаче'!$G$5:$J$7,2,FALSE))</f>
        <v>5230.96</v>
      </c>
      <c r="P1248" s="73"/>
      <c r="Q1248" s="73"/>
      <c r="R1248" s="73"/>
      <c r="S1248" s="73"/>
      <c r="T1248" s="74"/>
      <c r="U1248" s="72">
        <f>IF($A1248="-","-",ROUND(VLOOKUP($A1248+ROUND(LEFT(U$1219,1)/24,5),'[1]ОАО "АТС"'!$A$30:$F$773,3,FALSE)+HLOOKUP($DL$1217,'[1]Сбытовая надбавка'!$F$5:$H$6,2,FALSE),2)+'[1]Иные услуги'!$C$6+HLOOKUP($DR$1216,'[1]Услуги по передаче'!$G$5:$J$7,2,FALSE))</f>
        <v>5230.99</v>
      </c>
      <c r="V1248" s="73"/>
      <c r="W1248" s="73"/>
      <c r="X1248" s="73"/>
      <c r="Y1248" s="73"/>
      <c r="Z1248" s="74"/>
      <c r="AA1248" s="72">
        <f>IF($A1248="-","-",ROUND(VLOOKUP($A1248+ROUND(LEFT(AA$1219,1)/24,5),'[1]ОАО "АТС"'!$A$30:$F$773,3,FALSE)+HLOOKUP($DL$1217,'[1]Сбытовая надбавка'!$F$5:$H$6,2,FALSE),2)+'[1]Иные услуги'!$C$6+HLOOKUP($DR$1216,'[1]Услуги по передаче'!$G$5:$J$7,2,FALSE))</f>
        <v>5230.91</v>
      </c>
      <c r="AB1248" s="73"/>
      <c r="AC1248" s="73"/>
      <c r="AD1248" s="73"/>
      <c r="AE1248" s="73"/>
      <c r="AF1248" s="74"/>
      <c r="AG1248" s="72">
        <f>IF($A1248="-","-",ROUND(VLOOKUP($A1248+ROUND(LEFT(AG$1219,1)/24,5),'[1]ОАО "АТС"'!$A$30:$F$773,3,FALSE)+HLOOKUP($DL$1217,'[1]Сбытовая надбавка'!$F$5:$H$6,2,FALSE),2)+'[1]Иные услуги'!$C$6+HLOOKUP($DR$1216,'[1]Услуги по передаче'!$G$5:$J$7,2,FALSE))</f>
        <v>5231.16</v>
      </c>
      <c r="AH1248" s="73"/>
      <c r="AI1248" s="73"/>
      <c r="AJ1248" s="73"/>
      <c r="AK1248" s="73"/>
      <c r="AL1248" s="74"/>
      <c r="AM1248" s="72">
        <f>IF($A1248="-","-",ROUND(VLOOKUP($A1248+ROUND(LEFT(AM$1219,1)/24,5),'[1]ОАО "АТС"'!$A$30:$F$773,3,FALSE)+HLOOKUP($DL$1217,'[1]Сбытовая надбавка'!$F$5:$H$6,2,FALSE),2)+'[1]Иные услуги'!$C$6+HLOOKUP($DR$1216,'[1]Услуги по передаче'!$G$5:$J$7,2,FALSE))</f>
        <v>5231.16</v>
      </c>
      <c r="AN1248" s="73"/>
      <c r="AO1248" s="73"/>
      <c r="AP1248" s="73"/>
      <c r="AQ1248" s="73"/>
      <c r="AR1248" s="74"/>
      <c r="AS1248" s="72">
        <f>IF($A1248="-","-",ROUND(VLOOKUP($A1248+ROUND(LEFT(AS$1219,1)/24,5),'[1]ОАО "АТС"'!$A$30:$F$773,3,FALSE)+HLOOKUP($DL$1217,'[1]Сбытовая надбавка'!$F$5:$H$6,2,FALSE),2)+'[1]Иные услуги'!$C$6+HLOOKUP($DR$1216,'[1]Услуги по передаче'!$G$5:$J$7,2,FALSE))</f>
        <v>5230.62</v>
      </c>
      <c r="AT1248" s="73"/>
      <c r="AU1248" s="73"/>
      <c r="AV1248" s="73"/>
      <c r="AW1248" s="73"/>
      <c r="AX1248" s="74"/>
      <c r="AY1248" s="72">
        <f>IF($A1248="-","-",ROUND(VLOOKUP($A1248+ROUND(LEFT(AY$1219,1)/24,5),'[1]ОАО "АТС"'!$A$30:$F$773,3,FALSE)+HLOOKUP($DL$1217,'[1]Сбытовая надбавка'!$F$5:$H$6,2,FALSE),2)+'[1]Иные услуги'!$C$6+HLOOKUP($DR$1216,'[1]Услуги по передаче'!$G$5:$J$7,2,FALSE))</f>
        <v>5290.5300000000007</v>
      </c>
      <c r="AZ1248" s="73"/>
      <c r="BA1248" s="73"/>
      <c r="BB1248" s="73"/>
      <c r="BC1248" s="73"/>
      <c r="BD1248" s="74"/>
      <c r="BE1248" s="72">
        <f>IF($A1248="-","-",ROUND(VLOOKUP($A1248+ROUND(LEFT(BE$1219,1)/24,5),'[1]ОАО "АТС"'!$A$30:$F$773,3,FALSE)+HLOOKUP($DL$1217,'[1]Сбытовая надбавка'!$F$5:$H$6,2,FALSE),2)+'[1]Иные услуги'!$C$6+HLOOKUP($DR$1216,'[1]Услуги по передаче'!$G$5:$J$7,2,FALSE))</f>
        <v>5230.87</v>
      </c>
      <c r="BF1248" s="73"/>
      <c r="BG1248" s="73"/>
      <c r="BH1248" s="73"/>
      <c r="BI1248" s="73"/>
      <c r="BJ1248" s="74"/>
      <c r="BK1248" s="72">
        <f>IF($A1248="-","-",ROUND(VLOOKUP($A1248+ROUND(LEFT(BK$1219,1)/24,5),'[1]ОАО "АТС"'!$A$30:$F$773,3,FALSE)+HLOOKUP($DL$1217,'[1]Сбытовая надбавка'!$F$5:$H$6,2,FALSE),2)+'[1]Иные услуги'!$C$6+HLOOKUP($DR$1216,'[1]Услуги по передаче'!$G$5:$J$7,2,FALSE))</f>
        <v>5230.8600000000006</v>
      </c>
      <c r="BL1248" s="73"/>
      <c r="BM1248" s="73"/>
      <c r="BN1248" s="73"/>
      <c r="BO1248" s="73"/>
      <c r="BP1248" s="74"/>
      <c r="BQ1248" s="72">
        <f>IF($A1248="-","-",ROUND(VLOOKUP($A1248+ROUND(LEFT(BQ$1219,2)/24,5),'[1]ОАО "АТС"'!$A$30:$F$773,3,FALSE)+HLOOKUP($DL$1217,'[1]Сбытовая надбавка'!$F$5:$H$6,2,FALSE),2)+'[1]Иные услуги'!$C$6+HLOOKUP($DR$1216,'[1]Услуги по передаче'!$G$5:$J$7,2,FALSE))</f>
        <v>5230.8500000000004</v>
      </c>
      <c r="BR1248" s="73"/>
      <c r="BS1248" s="73"/>
      <c r="BT1248" s="73"/>
      <c r="BU1248" s="73"/>
      <c r="BV1248" s="74"/>
      <c r="BW1248" s="72">
        <f>IF($A1248="-","-",ROUND(VLOOKUP($A1248+ROUND(LEFT(BW$1219,2)/24,5),'[1]ОАО "АТС"'!$A$30:$F$773,3,FALSE)+HLOOKUP($DL$1217,'[1]Сбытовая надбавка'!$F$5:$H$6,2,FALSE),2)+'[1]Иные услуги'!$C$6+HLOOKUP($DR$1216,'[1]Услуги по передаче'!$G$5:$J$7,2,FALSE))</f>
        <v>5230.8600000000006</v>
      </c>
      <c r="BX1248" s="73"/>
      <c r="BY1248" s="73"/>
      <c r="BZ1248" s="73"/>
      <c r="CA1248" s="73"/>
      <c r="CB1248" s="74"/>
      <c r="CC1248" s="72">
        <f>IF($A1248="-","-",ROUND(VLOOKUP($A1248+ROUND(LEFT(CC$1219,2)/24,5),'[1]ОАО "АТС"'!$A$30:$F$773,3,FALSE)+HLOOKUP($DL$1217,'[1]Сбытовая надбавка'!$F$5:$H$6,2,FALSE),2)+'[1]Иные услуги'!$C$6+HLOOKUP($DR$1216,'[1]Услуги по передаче'!$G$5:$J$7,2,FALSE))</f>
        <v>5230.84</v>
      </c>
      <c r="CD1248" s="73"/>
      <c r="CE1248" s="73"/>
      <c r="CF1248" s="73"/>
      <c r="CG1248" s="73"/>
      <c r="CH1248" s="74"/>
      <c r="CI1248" s="72">
        <f>IF($A1248="-","-",ROUND(VLOOKUP($A1248+ROUND(LEFT(CI$1219,2)/24,5),'[1]ОАО "АТС"'!$A$30:$F$773,3,FALSE)+HLOOKUP($DL$1217,'[1]Сбытовая надбавка'!$F$5:$H$6,2,FALSE),2)+'[1]Иные услуги'!$C$6+HLOOKUP($DR$1216,'[1]Услуги по передаче'!$G$5:$J$7,2,FALSE))</f>
        <v>5230.8100000000004</v>
      </c>
      <c r="CJ1248" s="73"/>
      <c r="CK1248" s="73"/>
      <c r="CL1248" s="73"/>
      <c r="CM1248" s="73"/>
      <c r="CN1248" s="74"/>
      <c r="CO1248" s="72">
        <f>IF($A1248="-","-",ROUND(VLOOKUP($A1248+ROUND(LEFT(CO$1219,2)/24,5),'[1]ОАО "АТС"'!$A$30:$F$773,3,FALSE)+HLOOKUP($DL$1217,'[1]Сбытовая надбавка'!$F$5:$H$6,2,FALSE),2)+'[1]Иные услуги'!$C$6+HLOOKUP($DR$1216,'[1]Услуги по передаче'!$G$5:$J$7,2,FALSE))</f>
        <v>5230.88</v>
      </c>
      <c r="CP1248" s="73"/>
      <c r="CQ1248" s="73"/>
      <c r="CR1248" s="73"/>
      <c r="CS1248" s="73"/>
      <c r="CT1248" s="74"/>
      <c r="CU1248" s="72">
        <f>IF($A1248="-","-",ROUND(VLOOKUP($A1248+ROUND(LEFT(CU$1219,2)/24,5),'[1]ОАО "АТС"'!$A$30:$F$773,3,FALSE)+HLOOKUP($DL$1217,'[1]Сбытовая надбавка'!$F$5:$H$6,2,FALSE),2)+'[1]Иные услуги'!$C$6+HLOOKUP($DR$1216,'[1]Услуги по передаче'!$G$5:$J$7,2,FALSE))</f>
        <v>5231.0300000000007</v>
      </c>
      <c r="CV1248" s="73"/>
      <c r="CW1248" s="73"/>
      <c r="CX1248" s="73"/>
      <c r="CY1248" s="73"/>
      <c r="CZ1248" s="74"/>
      <c r="DA1248" s="72">
        <f>IF($A1248="-","-",ROUND(VLOOKUP($A1248+ROUND(LEFT(DA$1219,2)/24,5),'[1]ОАО "АТС"'!$A$30:$F$773,3,FALSE)+HLOOKUP($DL$1217,'[1]Сбытовая надбавка'!$F$5:$H$6,2,FALSE),2)+'[1]Иные услуги'!$C$6+HLOOKUP($DR$1216,'[1]Услуги по передаче'!$G$5:$J$7,2,FALSE))</f>
        <v>5230.97</v>
      </c>
      <c r="DB1248" s="73"/>
      <c r="DC1248" s="73"/>
      <c r="DD1248" s="73"/>
      <c r="DE1248" s="73"/>
      <c r="DF1248" s="74"/>
      <c r="DG1248" s="72">
        <f>IF($A1248="-","-",ROUND(VLOOKUP($A1248+ROUND(LEFT(DG$1219,2)/24,5),'[1]ОАО "АТС"'!$A$30:$F$773,3,FALSE)+HLOOKUP($DL$1217,'[1]Сбытовая надбавка'!$F$5:$H$6,2,FALSE),2)+'[1]Иные услуги'!$C$6+HLOOKUP($DR$1216,'[1]Услуги по передаче'!$G$5:$J$7,2,FALSE))</f>
        <v>5230.9400000000005</v>
      </c>
      <c r="DH1248" s="73"/>
      <c r="DI1248" s="73"/>
      <c r="DJ1248" s="73"/>
      <c r="DK1248" s="73"/>
      <c r="DL1248" s="74"/>
      <c r="DM1248" s="72">
        <f>IF($A1248="-","-",ROUND(VLOOKUP($A1248+ROUND(LEFT(DM$1219,2)/24,5),'[1]ОАО "АТС"'!$A$30:$F$773,3,FALSE)+HLOOKUP($DL$1217,'[1]Сбытовая надбавка'!$F$5:$H$6,2,FALSE),2)+'[1]Иные услуги'!$C$6+HLOOKUP($DR$1216,'[1]Услуги по передаче'!$G$5:$J$7,2,FALSE))</f>
        <v>5228.82</v>
      </c>
      <c r="DN1248" s="73"/>
      <c r="DO1248" s="73"/>
      <c r="DP1248" s="73"/>
      <c r="DQ1248" s="73"/>
      <c r="DR1248" s="74"/>
      <c r="DS1248" s="72">
        <f>IF($A1248="-","-",ROUND(VLOOKUP($A1248+ROUND(LEFT(DS$1219,2)/24,5),'[1]ОАО "АТС"'!$A$30:$F$773,3,FALSE)+HLOOKUP($DL$1217,'[1]Сбытовая надбавка'!$F$5:$H$6,2,FALSE),2)+'[1]Иные услуги'!$C$6+HLOOKUP($DR$1216,'[1]Услуги по передаче'!$G$5:$J$7,2,FALSE))</f>
        <v>5229.75</v>
      </c>
      <c r="DT1248" s="73"/>
      <c r="DU1248" s="73"/>
      <c r="DV1248" s="73"/>
      <c r="DW1248" s="73"/>
      <c r="DX1248" s="74"/>
      <c r="DY1248" s="72">
        <f>IF($A1248="-","-",ROUND(VLOOKUP($A1248+ROUND(LEFT(DY$1219,2)/24,5),'[1]ОАО "АТС"'!$A$30:$F$773,3,FALSE)+HLOOKUP($DL$1217,'[1]Сбытовая надбавка'!$F$5:$H$6,2,FALSE),2)+'[1]Иные услуги'!$C$6+HLOOKUP($DR$1216,'[1]Услуги по передаче'!$G$5:$J$7,2,FALSE))</f>
        <v>5230.04</v>
      </c>
      <c r="DZ1248" s="73"/>
      <c r="EA1248" s="73"/>
      <c r="EB1248" s="73"/>
      <c r="EC1248" s="73"/>
      <c r="ED1248" s="74"/>
      <c r="EE1248" s="72">
        <f>IF($A1248="-","-",ROUND(VLOOKUP($A1248+ROUND(LEFT(EE$1219,2)/24,5),'[1]ОАО "АТС"'!$A$30:$F$773,3,FALSE)+HLOOKUP($DL$1217,'[1]Сбытовая надбавка'!$F$5:$H$6,2,FALSE),2)+'[1]Иные услуги'!$C$6+HLOOKUP($DR$1216,'[1]Услуги по передаче'!$G$5:$J$7,2,FALSE))</f>
        <v>5230.1100000000006</v>
      </c>
      <c r="EF1248" s="73"/>
      <c r="EG1248" s="73"/>
      <c r="EH1248" s="73"/>
      <c r="EI1248" s="73"/>
      <c r="EJ1248" s="74"/>
      <c r="EK1248" s="72">
        <f>IF($A1248="-","-",ROUND(VLOOKUP($A1248+ROUND(LEFT(EK$1219,2)/24,5),'[1]ОАО "АТС"'!$A$30:$F$773,3,FALSE)+HLOOKUP($DL$1217,'[1]Сбытовая надбавка'!$F$5:$H$6,2,FALSE),2)+'[1]Иные услуги'!$C$6+HLOOKUP($DR$1216,'[1]Услуги по передаче'!$G$5:$J$7,2,FALSE))</f>
        <v>5313.52</v>
      </c>
      <c r="EL1248" s="73"/>
      <c r="EM1248" s="73"/>
      <c r="EN1248" s="73"/>
      <c r="EO1248" s="73"/>
      <c r="EP1248" s="74"/>
      <c r="EQ1248" s="72">
        <f>IF($A1248="-","-",ROUND(VLOOKUP($A1248+ROUND(LEFT(EQ$1219,2)/24,5),'[1]ОАО "АТС"'!$A$30:$F$773,3,FALSE)+HLOOKUP($DL$1217,'[1]Сбытовая надбавка'!$F$5:$H$6,2,FALSE),2)+'[1]Иные услуги'!$C$6+HLOOKUP($DR$1216,'[1]Услуги по передаче'!$G$5:$J$7,2,FALSE))</f>
        <v>5244.33</v>
      </c>
      <c r="ER1248" s="73"/>
      <c r="ES1248" s="73"/>
      <c r="ET1248" s="73"/>
      <c r="EU1248" s="73"/>
      <c r="EV1248" s="74"/>
    </row>
    <row r="1249" spans="1:152" s="38" customFormat="1" ht="15.75" customHeight="1" x14ac:dyDescent="0.2">
      <c r="A1249" s="69">
        <f>$A$144</f>
        <v>45015</v>
      </c>
      <c r="B1249" s="70"/>
      <c r="C1249" s="70"/>
      <c r="D1249" s="70"/>
      <c r="E1249" s="70"/>
      <c r="F1249" s="70"/>
      <c r="G1249" s="70"/>
      <c r="H1249" s="71"/>
      <c r="I1249" s="72">
        <f>IF($A1249="-","-",ROUND(VLOOKUP($A1249+ROUND(LEFT(I$1219,1)/24,5),'[1]ОАО "АТС"'!$A$30:$F$773,3,FALSE)+HLOOKUP($DL$1217,'[1]Сбытовая надбавка'!$F$5:$H$6,2,FALSE),2)+'[1]Иные услуги'!$C$6+HLOOKUP($DR$1216,'[1]Услуги по передаче'!$G$5:$J$7,2,FALSE))</f>
        <v>5230.97</v>
      </c>
      <c r="J1249" s="73"/>
      <c r="K1249" s="73"/>
      <c r="L1249" s="73"/>
      <c r="M1249" s="73"/>
      <c r="N1249" s="74"/>
      <c r="O1249" s="72">
        <f>IF($A1249="-","-",ROUND(VLOOKUP($A1249+ROUND(LEFT(O$1219,1)/24,5),'[1]ОАО "АТС"'!$A$30:$F$773,3,FALSE)+HLOOKUP($DL$1217,'[1]Сбытовая надбавка'!$F$5:$H$6,2,FALSE),2)+'[1]Иные услуги'!$C$6+HLOOKUP($DR$1216,'[1]Услуги по передаче'!$G$5:$J$7,2,FALSE))</f>
        <v>5231.05</v>
      </c>
      <c r="P1249" s="73"/>
      <c r="Q1249" s="73"/>
      <c r="R1249" s="73"/>
      <c r="S1249" s="73"/>
      <c r="T1249" s="74"/>
      <c r="U1249" s="72">
        <f>IF($A1249="-","-",ROUND(VLOOKUP($A1249+ROUND(LEFT(U$1219,1)/24,5),'[1]ОАО "АТС"'!$A$30:$F$773,3,FALSE)+HLOOKUP($DL$1217,'[1]Сбытовая надбавка'!$F$5:$H$6,2,FALSE),2)+'[1]Иные услуги'!$C$6+HLOOKUP($DR$1216,'[1]Услуги по передаче'!$G$5:$J$7,2,FALSE))</f>
        <v>5231.13</v>
      </c>
      <c r="V1249" s="73"/>
      <c r="W1249" s="73"/>
      <c r="X1249" s="73"/>
      <c r="Y1249" s="73"/>
      <c r="Z1249" s="74"/>
      <c r="AA1249" s="72">
        <f>IF($A1249="-","-",ROUND(VLOOKUP($A1249+ROUND(LEFT(AA$1219,1)/24,5),'[1]ОАО "АТС"'!$A$30:$F$773,3,FALSE)+HLOOKUP($DL$1217,'[1]Сбытовая надбавка'!$F$5:$H$6,2,FALSE),2)+'[1]Иные услуги'!$C$6+HLOOKUP($DR$1216,'[1]Услуги по передаче'!$G$5:$J$7,2,FALSE))</f>
        <v>5231.07</v>
      </c>
      <c r="AB1249" s="73"/>
      <c r="AC1249" s="73"/>
      <c r="AD1249" s="73"/>
      <c r="AE1249" s="73"/>
      <c r="AF1249" s="74"/>
      <c r="AG1249" s="72">
        <f>IF($A1249="-","-",ROUND(VLOOKUP($A1249+ROUND(LEFT(AG$1219,1)/24,5),'[1]ОАО "АТС"'!$A$30:$F$773,3,FALSE)+HLOOKUP($DL$1217,'[1]Сбытовая надбавка'!$F$5:$H$6,2,FALSE),2)+'[1]Иные услуги'!$C$6+HLOOKUP($DR$1216,'[1]Услуги по передаче'!$G$5:$J$7,2,FALSE))</f>
        <v>5231.1900000000005</v>
      </c>
      <c r="AH1249" s="73"/>
      <c r="AI1249" s="73"/>
      <c r="AJ1249" s="73"/>
      <c r="AK1249" s="73"/>
      <c r="AL1249" s="74"/>
      <c r="AM1249" s="72">
        <f>IF($A1249="-","-",ROUND(VLOOKUP($A1249+ROUND(LEFT(AM$1219,1)/24,5),'[1]ОАО "АТС"'!$A$30:$F$773,3,FALSE)+HLOOKUP($DL$1217,'[1]Сбытовая надбавка'!$F$5:$H$6,2,FALSE),2)+'[1]Иные услуги'!$C$6+HLOOKUP($DR$1216,'[1]Услуги по передаче'!$G$5:$J$7,2,FALSE))</f>
        <v>5231.2300000000005</v>
      </c>
      <c r="AN1249" s="73"/>
      <c r="AO1249" s="73"/>
      <c r="AP1249" s="73"/>
      <c r="AQ1249" s="73"/>
      <c r="AR1249" s="74"/>
      <c r="AS1249" s="72">
        <f>IF($A1249="-","-",ROUND(VLOOKUP($A1249+ROUND(LEFT(AS$1219,1)/24,5),'[1]ОАО "АТС"'!$A$30:$F$773,3,FALSE)+HLOOKUP($DL$1217,'[1]Сбытовая надбавка'!$F$5:$H$6,2,FALSE),2)+'[1]Иные услуги'!$C$6+HLOOKUP($DR$1216,'[1]Услуги по передаче'!$G$5:$J$7,2,FALSE))</f>
        <v>5230.8100000000004</v>
      </c>
      <c r="AT1249" s="73"/>
      <c r="AU1249" s="73"/>
      <c r="AV1249" s="73"/>
      <c r="AW1249" s="73"/>
      <c r="AX1249" s="74"/>
      <c r="AY1249" s="72">
        <f>IF($A1249="-","-",ROUND(VLOOKUP($A1249+ROUND(LEFT(AY$1219,1)/24,5),'[1]ОАО "АТС"'!$A$30:$F$773,3,FALSE)+HLOOKUP($DL$1217,'[1]Сбытовая надбавка'!$F$5:$H$6,2,FALSE),2)+'[1]Иные услуги'!$C$6+HLOOKUP($DR$1216,'[1]Услуги по передаче'!$G$5:$J$7,2,FALSE))</f>
        <v>5278.4400000000005</v>
      </c>
      <c r="AZ1249" s="73"/>
      <c r="BA1249" s="73"/>
      <c r="BB1249" s="73"/>
      <c r="BC1249" s="73"/>
      <c r="BD1249" s="74"/>
      <c r="BE1249" s="72">
        <f>IF($A1249="-","-",ROUND(VLOOKUP($A1249+ROUND(LEFT(BE$1219,1)/24,5),'[1]ОАО "АТС"'!$A$30:$F$773,3,FALSE)+HLOOKUP($DL$1217,'[1]Сбытовая надбавка'!$F$5:$H$6,2,FALSE),2)+'[1]Иные услуги'!$C$6+HLOOKUP($DR$1216,'[1]Услуги по передаче'!$G$5:$J$7,2,FALSE))</f>
        <v>5231.04</v>
      </c>
      <c r="BF1249" s="73"/>
      <c r="BG1249" s="73"/>
      <c r="BH1249" s="73"/>
      <c r="BI1249" s="73"/>
      <c r="BJ1249" s="74"/>
      <c r="BK1249" s="72">
        <f>IF($A1249="-","-",ROUND(VLOOKUP($A1249+ROUND(LEFT(BK$1219,1)/24,5),'[1]ОАО "АТС"'!$A$30:$F$773,3,FALSE)+HLOOKUP($DL$1217,'[1]Сбытовая надбавка'!$F$5:$H$6,2,FALSE),2)+'[1]Иные услуги'!$C$6+HLOOKUP($DR$1216,'[1]Услуги по передаче'!$G$5:$J$7,2,FALSE))</f>
        <v>5270.59</v>
      </c>
      <c r="BL1249" s="73"/>
      <c r="BM1249" s="73"/>
      <c r="BN1249" s="73"/>
      <c r="BO1249" s="73"/>
      <c r="BP1249" s="74"/>
      <c r="BQ1249" s="72">
        <f>IF($A1249="-","-",ROUND(VLOOKUP($A1249+ROUND(LEFT(BQ$1219,2)/24,5),'[1]ОАО "АТС"'!$A$30:$F$773,3,FALSE)+HLOOKUP($DL$1217,'[1]Сбытовая надбавка'!$F$5:$H$6,2,FALSE),2)+'[1]Иные услуги'!$C$6+HLOOKUP($DR$1216,'[1]Услуги по передаче'!$G$5:$J$7,2,FALSE))</f>
        <v>5287.81</v>
      </c>
      <c r="BR1249" s="73"/>
      <c r="BS1249" s="73"/>
      <c r="BT1249" s="73"/>
      <c r="BU1249" s="73"/>
      <c r="BV1249" s="74"/>
      <c r="BW1249" s="72">
        <f>IF($A1249="-","-",ROUND(VLOOKUP($A1249+ROUND(LEFT(BW$1219,2)/24,5),'[1]ОАО "АТС"'!$A$30:$F$773,3,FALSE)+HLOOKUP($DL$1217,'[1]Сбытовая надбавка'!$F$5:$H$6,2,FALSE),2)+'[1]Иные услуги'!$C$6+HLOOKUP($DR$1216,'[1]Услуги по передаче'!$G$5:$J$7,2,FALSE))</f>
        <v>5277.27</v>
      </c>
      <c r="BX1249" s="73"/>
      <c r="BY1249" s="73"/>
      <c r="BZ1249" s="73"/>
      <c r="CA1249" s="73"/>
      <c r="CB1249" s="74"/>
      <c r="CC1249" s="72">
        <f>IF($A1249="-","-",ROUND(VLOOKUP($A1249+ROUND(LEFT(CC$1219,2)/24,5),'[1]ОАО "АТС"'!$A$30:$F$773,3,FALSE)+HLOOKUP($DL$1217,'[1]Сбытовая надбавка'!$F$5:$H$6,2,FALSE),2)+'[1]Иные услуги'!$C$6+HLOOKUP($DR$1216,'[1]Услуги по передаче'!$G$5:$J$7,2,FALSE))</f>
        <v>5250.12</v>
      </c>
      <c r="CD1249" s="73"/>
      <c r="CE1249" s="73"/>
      <c r="CF1249" s="73"/>
      <c r="CG1249" s="73"/>
      <c r="CH1249" s="74"/>
      <c r="CI1249" s="72">
        <f>IF($A1249="-","-",ROUND(VLOOKUP($A1249+ROUND(LEFT(CI$1219,2)/24,5),'[1]ОАО "АТС"'!$A$30:$F$773,3,FALSE)+HLOOKUP($DL$1217,'[1]Сбытовая надбавка'!$F$5:$H$6,2,FALSE),2)+'[1]Иные услуги'!$C$6+HLOOKUP($DR$1216,'[1]Услуги по передаче'!$G$5:$J$7,2,FALSE))</f>
        <v>5255.09</v>
      </c>
      <c r="CJ1249" s="73"/>
      <c r="CK1249" s="73"/>
      <c r="CL1249" s="73"/>
      <c r="CM1249" s="73"/>
      <c r="CN1249" s="74"/>
      <c r="CO1249" s="72">
        <f>IF($A1249="-","-",ROUND(VLOOKUP($A1249+ROUND(LEFT(CO$1219,2)/24,5),'[1]ОАО "АТС"'!$A$30:$F$773,3,FALSE)+HLOOKUP($DL$1217,'[1]Сбытовая надбавка'!$F$5:$H$6,2,FALSE),2)+'[1]Иные услуги'!$C$6+HLOOKUP($DR$1216,'[1]Услуги по передаче'!$G$5:$J$7,2,FALSE))</f>
        <v>5256.93</v>
      </c>
      <c r="CP1249" s="73"/>
      <c r="CQ1249" s="73"/>
      <c r="CR1249" s="73"/>
      <c r="CS1249" s="73"/>
      <c r="CT1249" s="74"/>
      <c r="CU1249" s="72">
        <f>IF($A1249="-","-",ROUND(VLOOKUP($A1249+ROUND(LEFT(CU$1219,2)/24,5),'[1]ОАО "АТС"'!$A$30:$F$773,3,FALSE)+HLOOKUP($DL$1217,'[1]Сбытовая надбавка'!$F$5:$H$6,2,FALSE),2)+'[1]Иные услуги'!$C$6+HLOOKUP($DR$1216,'[1]Услуги по передаче'!$G$5:$J$7,2,FALSE))</f>
        <v>5253.85</v>
      </c>
      <c r="CV1249" s="73"/>
      <c r="CW1249" s="73"/>
      <c r="CX1249" s="73"/>
      <c r="CY1249" s="73"/>
      <c r="CZ1249" s="74"/>
      <c r="DA1249" s="72">
        <f>IF($A1249="-","-",ROUND(VLOOKUP($A1249+ROUND(LEFT(DA$1219,2)/24,5),'[1]ОАО "АТС"'!$A$30:$F$773,3,FALSE)+HLOOKUP($DL$1217,'[1]Сбытовая надбавка'!$F$5:$H$6,2,FALSE),2)+'[1]Иные услуги'!$C$6+HLOOKUP($DR$1216,'[1]Услуги по передаче'!$G$5:$J$7,2,FALSE))</f>
        <v>5239.2700000000004</v>
      </c>
      <c r="DB1249" s="73"/>
      <c r="DC1249" s="73"/>
      <c r="DD1249" s="73"/>
      <c r="DE1249" s="73"/>
      <c r="DF1249" s="74"/>
      <c r="DG1249" s="72">
        <f>IF($A1249="-","-",ROUND(VLOOKUP($A1249+ROUND(LEFT(DG$1219,2)/24,5),'[1]ОАО "АТС"'!$A$30:$F$773,3,FALSE)+HLOOKUP($DL$1217,'[1]Сбытовая надбавка'!$F$5:$H$6,2,FALSE),2)+'[1]Иные услуги'!$C$6+HLOOKUP($DR$1216,'[1]Услуги по передаче'!$G$5:$J$7,2,FALSE))</f>
        <v>5245.9500000000007</v>
      </c>
      <c r="DH1249" s="73"/>
      <c r="DI1249" s="73"/>
      <c r="DJ1249" s="73"/>
      <c r="DK1249" s="73"/>
      <c r="DL1249" s="74"/>
      <c r="DM1249" s="72">
        <f>IF($A1249="-","-",ROUND(VLOOKUP($A1249+ROUND(LEFT(DM$1219,2)/24,5),'[1]ОАО "АТС"'!$A$30:$F$773,3,FALSE)+HLOOKUP($DL$1217,'[1]Сбытовая надбавка'!$F$5:$H$6,2,FALSE),2)+'[1]Иные услуги'!$C$6+HLOOKUP($DR$1216,'[1]Услуги по передаче'!$G$5:$J$7,2,FALSE))</f>
        <v>5276.4800000000005</v>
      </c>
      <c r="DN1249" s="73"/>
      <c r="DO1249" s="73"/>
      <c r="DP1249" s="73"/>
      <c r="DQ1249" s="73"/>
      <c r="DR1249" s="74"/>
      <c r="DS1249" s="72">
        <f>IF($A1249="-","-",ROUND(VLOOKUP($A1249+ROUND(LEFT(DS$1219,2)/24,5),'[1]ОАО "АТС"'!$A$30:$F$773,3,FALSE)+HLOOKUP($DL$1217,'[1]Сбытовая надбавка'!$F$5:$H$6,2,FALSE),2)+'[1]Иные услуги'!$C$6+HLOOKUP($DR$1216,'[1]Услуги по передаче'!$G$5:$J$7,2,FALSE))</f>
        <v>5281.4800000000005</v>
      </c>
      <c r="DT1249" s="73"/>
      <c r="DU1249" s="73"/>
      <c r="DV1249" s="73"/>
      <c r="DW1249" s="73"/>
      <c r="DX1249" s="74"/>
      <c r="DY1249" s="72">
        <f>IF($A1249="-","-",ROUND(VLOOKUP($A1249+ROUND(LEFT(DY$1219,2)/24,5),'[1]ОАО "АТС"'!$A$30:$F$773,3,FALSE)+HLOOKUP($DL$1217,'[1]Сбытовая надбавка'!$F$5:$H$6,2,FALSE),2)+'[1]Иные услуги'!$C$6+HLOOKUP($DR$1216,'[1]Услуги по передаче'!$G$5:$J$7,2,FALSE))</f>
        <v>5235.2800000000007</v>
      </c>
      <c r="DZ1249" s="73"/>
      <c r="EA1249" s="73"/>
      <c r="EB1249" s="73"/>
      <c r="EC1249" s="73"/>
      <c r="ED1249" s="74"/>
      <c r="EE1249" s="72">
        <f>IF($A1249="-","-",ROUND(VLOOKUP($A1249+ROUND(LEFT(EE$1219,2)/24,5),'[1]ОАО "АТС"'!$A$30:$F$773,3,FALSE)+HLOOKUP($DL$1217,'[1]Сбытовая надбавка'!$F$5:$H$6,2,FALSE),2)+'[1]Иные услуги'!$C$6+HLOOKUP($DR$1216,'[1]Услуги по передаче'!$G$5:$J$7,2,FALSE))</f>
        <v>5230.2000000000007</v>
      </c>
      <c r="EF1249" s="73"/>
      <c r="EG1249" s="73"/>
      <c r="EH1249" s="73"/>
      <c r="EI1249" s="73"/>
      <c r="EJ1249" s="74"/>
      <c r="EK1249" s="72">
        <f>IF($A1249="-","-",ROUND(VLOOKUP($A1249+ROUND(LEFT(EK$1219,2)/24,5),'[1]ОАО "АТС"'!$A$30:$F$773,3,FALSE)+HLOOKUP($DL$1217,'[1]Сбытовая надбавка'!$F$5:$H$6,2,FALSE),2)+'[1]Иные услуги'!$C$6+HLOOKUP($DR$1216,'[1]Услуги по передаче'!$G$5:$J$7,2,FALSE))</f>
        <v>5317.18</v>
      </c>
      <c r="EL1249" s="73"/>
      <c r="EM1249" s="73"/>
      <c r="EN1249" s="73"/>
      <c r="EO1249" s="73"/>
      <c r="EP1249" s="74"/>
      <c r="EQ1249" s="72">
        <f>IF($A1249="-","-",ROUND(VLOOKUP($A1249+ROUND(LEFT(EQ$1219,2)/24,5),'[1]ОАО "АТС"'!$A$30:$F$773,3,FALSE)+HLOOKUP($DL$1217,'[1]Сбытовая надбавка'!$F$5:$H$6,2,FALSE),2)+'[1]Иные услуги'!$C$6+HLOOKUP($DR$1216,'[1]Услуги по передаче'!$G$5:$J$7,2,FALSE))</f>
        <v>5241.8600000000006</v>
      </c>
      <c r="ER1249" s="73"/>
      <c r="ES1249" s="73"/>
      <c r="ET1249" s="73"/>
      <c r="EU1249" s="73"/>
      <c r="EV1249" s="74"/>
    </row>
    <row r="1250" spans="1:152" s="38" customFormat="1" ht="15.75" customHeight="1" x14ac:dyDescent="0.2">
      <c r="A1250" s="69">
        <f>$A$145</f>
        <v>45016</v>
      </c>
      <c r="B1250" s="70"/>
      <c r="C1250" s="70"/>
      <c r="D1250" s="70"/>
      <c r="E1250" s="70"/>
      <c r="F1250" s="70"/>
      <c r="G1250" s="70"/>
      <c r="H1250" s="71"/>
      <c r="I1250" s="72">
        <f>IF($A1250="-","-",ROUND(VLOOKUP($A1250+ROUND(LEFT(I$1219,1)/24,5),'[1]ОАО "АТС"'!$A$30:$F$773,3,FALSE)+HLOOKUP($DL$1217,'[1]Сбытовая надбавка'!$F$5:$H$6,2,FALSE),2)+'[1]Иные услуги'!$C$6+HLOOKUP($DR$1216,'[1]Услуги по передаче'!$G$5:$J$7,2,FALSE))</f>
        <v>5230.9500000000007</v>
      </c>
      <c r="J1250" s="73"/>
      <c r="K1250" s="73"/>
      <c r="L1250" s="73"/>
      <c r="M1250" s="73"/>
      <c r="N1250" s="74"/>
      <c r="O1250" s="72">
        <f>IF($A1250="-","-",ROUND(VLOOKUP($A1250+ROUND(LEFT(O$1219,1)/24,5),'[1]ОАО "АТС"'!$A$30:$F$773,3,FALSE)+HLOOKUP($DL$1217,'[1]Сбытовая надбавка'!$F$5:$H$6,2,FALSE),2)+'[1]Иные услуги'!$C$6+HLOOKUP($DR$1216,'[1]Услуги по передаче'!$G$5:$J$7,2,FALSE))</f>
        <v>5230.9800000000005</v>
      </c>
      <c r="P1250" s="73"/>
      <c r="Q1250" s="73"/>
      <c r="R1250" s="73"/>
      <c r="S1250" s="73"/>
      <c r="T1250" s="74"/>
      <c r="U1250" s="72">
        <f>IF($A1250="-","-",ROUND(VLOOKUP($A1250+ROUND(LEFT(U$1219,1)/24,5),'[1]ОАО "АТС"'!$A$30:$F$773,3,FALSE)+HLOOKUP($DL$1217,'[1]Сбытовая надбавка'!$F$5:$H$6,2,FALSE),2)+'[1]Иные услуги'!$C$6+HLOOKUP($DR$1216,'[1]Услуги по передаче'!$G$5:$J$7,2,FALSE))</f>
        <v>5231.0300000000007</v>
      </c>
      <c r="V1250" s="73"/>
      <c r="W1250" s="73"/>
      <c r="X1250" s="73"/>
      <c r="Y1250" s="73"/>
      <c r="Z1250" s="74"/>
      <c r="AA1250" s="72">
        <f>IF($A1250="-","-",ROUND(VLOOKUP($A1250+ROUND(LEFT(AA$1219,1)/24,5),'[1]ОАО "АТС"'!$A$30:$F$773,3,FALSE)+HLOOKUP($DL$1217,'[1]Сбытовая надбавка'!$F$5:$H$6,2,FALSE),2)+'[1]Иные услуги'!$C$6+HLOOKUP($DR$1216,'[1]Услуги по передаче'!$G$5:$J$7,2,FALSE))</f>
        <v>5230.97</v>
      </c>
      <c r="AB1250" s="73"/>
      <c r="AC1250" s="73"/>
      <c r="AD1250" s="73"/>
      <c r="AE1250" s="73"/>
      <c r="AF1250" s="74"/>
      <c r="AG1250" s="72">
        <f>IF($A1250="-","-",ROUND(VLOOKUP($A1250+ROUND(LEFT(AG$1219,1)/24,5),'[1]ОАО "АТС"'!$A$30:$F$773,3,FALSE)+HLOOKUP($DL$1217,'[1]Сбытовая надбавка'!$F$5:$H$6,2,FALSE),2)+'[1]Иные услуги'!$C$6+HLOOKUP($DR$1216,'[1]Услуги по передаче'!$G$5:$J$7,2,FALSE))</f>
        <v>5231.05</v>
      </c>
      <c r="AH1250" s="73"/>
      <c r="AI1250" s="73"/>
      <c r="AJ1250" s="73"/>
      <c r="AK1250" s="73"/>
      <c r="AL1250" s="74"/>
      <c r="AM1250" s="72">
        <f>IF($A1250="-","-",ROUND(VLOOKUP($A1250+ROUND(LEFT(AM$1219,1)/24,5),'[1]ОАО "АТС"'!$A$30:$F$773,3,FALSE)+HLOOKUP($DL$1217,'[1]Сбытовая надбавка'!$F$5:$H$6,2,FALSE),2)+'[1]Иные услуги'!$C$6+HLOOKUP($DR$1216,'[1]Услуги по передаче'!$G$5:$J$7,2,FALSE))</f>
        <v>5231.1100000000006</v>
      </c>
      <c r="AN1250" s="73"/>
      <c r="AO1250" s="73"/>
      <c r="AP1250" s="73"/>
      <c r="AQ1250" s="73"/>
      <c r="AR1250" s="74"/>
      <c r="AS1250" s="72">
        <f>IF($A1250="-","-",ROUND(VLOOKUP($A1250+ROUND(LEFT(AS$1219,1)/24,5),'[1]ОАО "АТС"'!$A$30:$F$773,3,FALSE)+HLOOKUP($DL$1217,'[1]Сбытовая надбавка'!$F$5:$H$6,2,FALSE),2)+'[1]Иные услуги'!$C$6+HLOOKUP($DR$1216,'[1]Услуги по передаче'!$G$5:$J$7,2,FALSE))</f>
        <v>5230.58</v>
      </c>
      <c r="AT1250" s="73"/>
      <c r="AU1250" s="73"/>
      <c r="AV1250" s="73"/>
      <c r="AW1250" s="73"/>
      <c r="AX1250" s="74"/>
      <c r="AY1250" s="72">
        <f>IF($A1250="-","-",ROUND(VLOOKUP($A1250+ROUND(LEFT(AY$1219,1)/24,5),'[1]ОАО "АТС"'!$A$30:$F$773,3,FALSE)+HLOOKUP($DL$1217,'[1]Сбытовая надбавка'!$F$5:$H$6,2,FALSE),2)+'[1]Иные услуги'!$C$6+HLOOKUP($DR$1216,'[1]Услуги по передаче'!$G$5:$J$7,2,FALSE))</f>
        <v>5275</v>
      </c>
      <c r="AZ1250" s="73"/>
      <c r="BA1250" s="73"/>
      <c r="BB1250" s="73"/>
      <c r="BC1250" s="73"/>
      <c r="BD1250" s="74"/>
      <c r="BE1250" s="72">
        <f>IF($A1250="-","-",ROUND(VLOOKUP($A1250+ROUND(LEFT(BE$1219,1)/24,5),'[1]ОАО "АТС"'!$A$30:$F$773,3,FALSE)+HLOOKUP($DL$1217,'[1]Сбытовая надбавка'!$F$5:$H$6,2,FALSE),2)+'[1]Иные услуги'!$C$6+HLOOKUP($DR$1216,'[1]Услуги по передаче'!$G$5:$J$7,2,FALSE))</f>
        <v>5230.8999999999996</v>
      </c>
      <c r="BF1250" s="73"/>
      <c r="BG1250" s="73"/>
      <c r="BH1250" s="73"/>
      <c r="BI1250" s="73"/>
      <c r="BJ1250" s="74"/>
      <c r="BK1250" s="72">
        <f>IF($A1250="-","-",ROUND(VLOOKUP($A1250+ROUND(LEFT(BK$1219,1)/24,5),'[1]ОАО "АТС"'!$A$30:$F$773,3,FALSE)+HLOOKUP($DL$1217,'[1]Сбытовая надбавка'!$F$5:$H$6,2,FALSE),2)+'[1]Иные услуги'!$C$6+HLOOKUP($DR$1216,'[1]Услуги по передаче'!$G$5:$J$7,2,FALSE))</f>
        <v>5288.72</v>
      </c>
      <c r="BL1250" s="73"/>
      <c r="BM1250" s="73"/>
      <c r="BN1250" s="73"/>
      <c r="BO1250" s="73"/>
      <c r="BP1250" s="74"/>
      <c r="BQ1250" s="72">
        <f>IF($A1250="-","-",ROUND(VLOOKUP($A1250+ROUND(LEFT(BQ$1219,2)/24,5),'[1]ОАО "АТС"'!$A$30:$F$773,3,FALSE)+HLOOKUP($DL$1217,'[1]Сбытовая надбавка'!$F$5:$H$6,2,FALSE),2)+'[1]Иные услуги'!$C$6+HLOOKUP($DR$1216,'[1]Услуги по передаче'!$G$5:$J$7,2,FALSE))</f>
        <v>5305.07</v>
      </c>
      <c r="BR1250" s="73"/>
      <c r="BS1250" s="73"/>
      <c r="BT1250" s="73"/>
      <c r="BU1250" s="73"/>
      <c r="BV1250" s="74"/>
      <c r="BW1250" s="72">
        <f>IF($A1250="-","-",ROUND(VLOOKUP($A1250+ROUND(LEFT(BW$1219,2)/24,5),'[1]ОАО "АТС"'!$A$30:$F$773,3,FALSE)+HLOOKUP($DL$1217,'[1]Сбытовая надбавка'!$F$5:$H$6,2,FALSE),2)+'[1]Иные услуги'!$C$6+HLOOKUP($DR$1216,'[1]Услуги по передаче'!$G$5:$J$7,2,FALSE))</f>
        <v>5310.2800000000007</v>
      </c>
      <c r="BX1250" s="73"/>
      <c r="BY1250" s="73"/>
      <c r="BZ1250" s="73"/>
      <c r="CA1250" s="73"/>
      <c r="CB1250" s="74"/>
      <c r="CC1250" s="72">
        <f>IF($A1250="-","-",ROUND(VLOOKUP($A1250+ROUND(LEFT(CC$1219,2)/24,5),'[1]ОАО "АТС"'!$A$30:$F$773,3,FALSE)+HLOOKUP($DL$1217,'[1]Сбытовая надбавка'!$F$5:$H$6,2,FALSE),2)+'[1]Иные услуги'!$C$6+HLOOKUP($DR$1216,'[1]Услуги по передаче'!$G$5:$J$7,2,FALSE))</f>
        <v>5288.06</v>
      </c>
      <c r="CD1250" s="73"/>
      <c r="CE1250" s="73"/>
      <c r="CF1250" s="73"/>
      <c r="CG1250" s="73"/>
      <c r="CH1250" s="74"/>
      <c r="CI1250" s="72">
        <f>IF($A1250="-","-",ROUND(VLOOKUP($A1250+ROUND(LEFT(CI$1219,2)/24,5),'[1]ОАО "АТС"'!$A$30:$F$773,3,FALSE)+HLOOKUP($DL$1217,'[1]Сбытовая надбавка'!$F$5:$H$6,2,FALSE),2)+'[1]Иные услуги'!$C$6+HLOOKUP($DR$1216,'[1]Услуги по передаче'!$G$5:$J$7,2,FALSE))</f>
        <v>5282.66</v>
      </c>
      <c r="CJ1250" s="73"/>
      <c r="CK1250" s="73"/>
      <c r="CL1250" s="73"/>
      <c r="CM1250" s="73"/>
      <c r="CN1250" s="74"/>
      <c r="CO1250" s="72">
        <f>IF($A1250="-","-",ROUND(VLOOKUP($A1250+ROUND(LEFT(CO$1219,2)/24,5),'[1]ОАО "АТС"'!$A$30:$F$773,3,FALSE)+HLOOKUP($DL$1217,'[1]Сбытовая надбавка'!$F$5:$H$6,2,FALSE),2)+'[1]Иные услуги'!$C$6+HLOOKUP($DR$1216,'[1]Услуги по передаче'!$G$5:$J$7,2,FALSE))</f>
        <v>5282.67</v>
      </c>
      <c r="CP1250" s="73"/>
      <c r="CQ1250" s="73"/>
      <c r="CR1250" s="73"/>
      <c r="CS1250" s="73"/>
      <c r="CT1250" s="74"/>
      <c r="CU1250" s="72">
        <f>IF($A1250="-","-",ROUND(VLOOKUP($A1250+ROUND(LEFT(CU$1219,2)/24,5),'[1]ОАО "АТС"'!$A$30:$F$773,3,FALSE)+HLOOKUP($DL$1217,'[1]Сбытовая надбавка'!$F$5:$H$6,2,FALSE),2)+'[1]Иные услуги'!$C$6+HLOOKUP($DR$1216,'[1]Услуги по передаче'!$G$5:$J$7,2,FALSE))</f>
        <v>5275.26</v>
      </c>
      <c r="CV1250" s="73"/>
      <c r="CW1250" s="73"/>
      <c r="CX1250" s="73"/>
      <c r="CY1250" s="73"/>
      <c r="CZ1250" s="74"/>
      <c r="DA1250" s="72">
        <f>IF($A1250="-","-",ROUND(VLOOKUP($A1250+ROUND(LEFT(DA$1219,2)/24,5),'[1]ОАО "АТС"'!$A$30:$F$773,3,FALSE)+HLOOKUP($DL$1217,'[1]Сбытовая надбавка'!$F$5:$H$6,2,FALSE),2)+'[1]Иные услуги'!$C$6+HLOOKUP($DR$1216,'[1]Услуги по передаче'!$G$5:$J$7,2,FALSE))</f>
        <v>5260.88</v>
      </c>
      <c r="DB1250" s="73"/>
      <c r="DC1250" s="73"/>
      <c r="DD1250" s="73"/>
      <c r="DE1250" s="73"/>
      <c r="DF1250" s="74"/>
      <c r="DG1250" s="72">
        <f>IF($A1250="-","-",ROUND(VLOOKUP($A1250+ROUND(LEFT(DG$1219,2)/24,5),'[1]ОАО "АТС"'!$A$30:$F$773,3,FALSE)+HLOOKUP($DL$1217,'[1]Сбытовая надбавка'!$F$5:$H$6,2,FALSE),2)+'[1]Иные услуги'!$C$6+HLOOKUP($DR$1216,'[1]Услуги по передаче'!$G$5:$J$7,2,FALSE))</f>
        <v>5263.4500000000007</v>
      </c>
      <c r="DH1250" s="73"/>
      <c r="DI1250" s="73"/>
      <c r="DJ1250" s="73"/>
      <c r="DK1250" s="73"/>
      <c r="DL1250" s="74"/>
      <c r="DM1250" s="72">
        <f>IF($A1250="-","-",ROUND(VLOOKUP($A1250+ROUND(LEFT(DM$1219,2)/24,5),'[1]ОАО "АТС"'!$A$30:$F$773,3,FALSE)+HLOOKUP($DL$1217,'[1]Сбытовая надбавка'!$F$5:$H$6,2,FALSE),2)+'[1]Иные услуги'!$C$6+HLOOKUP($DR$1216,'[1]Услуги по передаче'!$G$5:$J$7,2,FALSE))</f>
        <v>5292.52</v>
      </c>
      <c r="DN1250" s="73"/>
      <c r="DO1250" s="73"/>
      <c r="DP1250" s="73"/>
      <c r="DQ1250" s="73"/>
      <c r="DR1250" s="74"/>
      <c r="DS1250" s="72">
        <f>IF($A1250="-","-",ROUND(VLOOKUP($A1250+ROUND(LEFT(DS$1219,2)/24,5),'[1]ОАО "АТС"'!$A$30:$F$773,3,FALSE)+HLOOKUP($DL$1217,'[1]Сбытовая надбавка'!$F$5:$H$6,2,FALSE),2)+'[1]Иные услуги'!$C$6+HLOOKUP($DR$1216,'[1]Услуги по передаче'!$G$5:$J$7,2,FALSE))</f>
        <v>5299.64</v>
      </c>
      <c r="DT1250" s="73"/>
      <c r="DU1250" s="73"/>
      <c r="DV1250" s="73"/>
      <c r="DW1250" s="73"/>
      <c r="DX1250" s="74"/>
      <c r="DY1250" s="72">
        <f>IF($A1250="-","-",ROUND(VLOOKUP($A1250+ROUND(LEFT(DY$1219,2)/24,5),'[1]ОАО "АТС"'!$A$30:$F$773,3,FALSE)+HLOOKUP($DL$1217,'[1]Сбытовая надбавка'!$F$5:$H$6,2,FALSE),2)+'[1]Иные услуги'!$C$6+HLOOKUP($DR$1216,'[1]Услуги по передаче'!$G$5:$J$7,2,FALSE))</f>
        <v>5235.55</v>
      </c>
      <c r="DZ1250" s="73"/>
      <c r="EA1250" s="73"/>
      <c r="EB1250" s="73"/>
      <c r="EC1250" s="73"/>
      <c r="ED1250" s="74"/>
      <c r="EE1250" s="72">
        <f>IF($A1250="-","-",ROUND(VLOOKUP($A1250+ROUND(LEFT(EE$1219,2)/24,5),'[1]ОАО "АТС"'!$A$30:$F$773,3,FALSE)+HLOOKUP($DL$1217,'[1]Сбытовая надбавка'!$F$5:$H$6,2,FALSE),2)+'[1]Иные услуги'!$C$6+HLOOKUP($DR$1216,'[1]Услуги по передаче'!$G$5:$J$7,2,FALSE))</f>
        <v>5229.99</v>
      </c>
      <c r="EF1250" s="73"/>
      <c r="EG1250" s="73"/>
      <c r="EH1250" s="73"/>
      <c r="EI1250" s="73"/>
      <c r="EJ1250" s="74"/>
      <c r="EK1250" s="72">
        <f>IF($A1250="-","-",ROUND(VLOOKUP($A1250+ROUND(LEFT(EK$1219,2)/24,5),'[1]ОАО "АТС"'!$A$30:$F$773,3,FALSE)+HLOOKUP($DL$1217,'[1]Сбытовая надбавка'!$F$5:$H$6,2,FALSE),2)+'[1]Иные услуги'!$C$6+HLOOKUP($DR$1216,'[1]Услуги по передаче'!$G$5:$J$7,2,FALSE))</f>
        <v>5360.96</v>
      </c>
      <c r="EL1250" s="73"/>
      <c r="EM1250" s="73"/>
      <c r="EN1250" s="73"/>
      <c r="EO1250" s="73"/>
      <c r="EP1250" s="74"/>
      <c r="EQ1250" s="72">
        <f>IF($A1250="-","-",ROUND(VLOOKUP($A1250+ROUND(LEFT(EQ$1219,2)/24,5),'[1]ОАО "АТС"'!$A$30:$F$773,3,FALSE)+HLOOKUP($DL$1217,'[1]Сбытовая надбавка'!$F$5:$H$6,2,FALSE),2)+'[1]Иные услуги'!$C$6+HLOOKUP($DR$1216,'[1]Услуги по передаче'!$G$5:$J$7,2,FALSE))</f>
        <v>5268.52</v>
      </c>
      <c r="ER1250" s="73"/>
      <c r="ES1250" s="73"/>
      <c r="ET1250" s="73"/>
      <c r="EU1250" s="73"/>
      <c r="EV1250" s="74"/>
    </row>
    <row r="1251" spans="1:152" ht="18" customHeight="1" x14ac:dyDescent="0.25"/>
    <row r="1252" spans="1:152" s="38" customFormat="1" ht="14.25" customHeight="1" x14ac:dyDescent="0.25">
      <c r="A1252" s="46" t="s">
        <v>67</v>
      </c>
      <c r="B1252" s="47"/>
      <c r="C1252" s="47"/>
      <c r="D1252" s="47"/>
      <c r="E1252" s="47"/>
      <c r="F1252" s="47"/>
      <c r="G1252" s="47"/>
      <c r="H1252" s="48"/>
      <c r="I1252" s="49"/>
      <c r="J1252" s="50"/>
      <c r="K1252" s="50"/>
      <c r="L1252" s="50"/>
      <c r="M1252" s="51"/>
      <c r="N1252" s="50"/>
      <c r="O1252" s="50"/>
      <c r="P1252" s="50"/>
      <c r="Q1252" s="50"/>
      <c r="R1252" s="50"/>
      <c r="S1252" s="50"/>
      <c r="T1252" s="50"/>
      <c r="U1252" s="50"/>
      <c r="V1252" s="50"/>
      <c r="W1252" s="50"/>
      <c r="X1252" s="50"/>
      <c r="Y1252" s="50"/>
      <c r="Z1252" s="50"/>
      <c r="AA1252" s="50"/>
      <c r="AB1252" s="50"/>
      <c r="AC1252" s="51"/>
      <c r="AD1252" s="50"/>
      <c r="AE1252" s="50"/>
      <c r="AF1252" s="50"/>
      <c r="AG1252" s="50"/>
      <c r="AH1252" s="50"/>
      <c r="AI1252" s="50"/>
      <c r="AJ1252" s="50"/>
      <c r="AK1252" s="50"/>
      <c r="AL1252" s="50"/>
      <c r="AM1252" s="50"/>
      <c r="AN1252" s="50"/>
      <c r="AO1252" s="50"/>
      <c r="AP1252" s="50"/>
      <c r="AQ1252" s="50"/>
      <c r="AR1252" s="50"/>
      <c r="AS1252" s="50"/>
      <c r="AT1252" s="50"/>
      <c r="AU1252" s="50"/>
      <c r="AV1252" s="50"/>
      <c r="AW1252" s="50"/>
      <c r="AX1252" s="50"/>
      <c r="AY1252" s="50"/>
      <c r="AZ1252" s="50"/>
      <c r="BA1252" s="50"/>
      <c r="BB1252" s="50"/>
      <c r="BC1252" s="50"/>
      <c r="BD1252" s="50"/>
      <c r="BE1252" s="50"/>
      <c r="BF1252" s="50"/>
      <c r="BG1252" s="50"/>
      <c r="BH1252" s="50"/>
      <c r="BI1252" s="50"/>
      <c r="BJ1252" s="50"/>
      <c r="BK1252" s="50"/>
      <c r="BL1252" s="50"/>
      <c r="BM1252" s="50"/>
      <c r="BN1252" s="50"/>
      <c r="BO1252" s="50"/>
      <c r="BP1252" s="50"/>
      <c r="BQ1252" s="50"/>
      <c r="BR1252" s="50"/>
      <c r="BS1252" s="50"/>
      <c r="BT1252" s="50"/>
      <c r="BU1252" s="50"/>
      <c r="BV1252" s="50"/>
      <c r="BW1252" s="50"/>
      <c r="BX1252" s="50"/>
      <c r="BY1252" s="50"/>
      <c r="BZ1252" s="50"/>
      <c r="CA1252" s="50"/>
      <c r="CB1252" s="50"/>
      <c r="CC1252" s="50"/>
      <c r="CD1252" s="50"/>
      <c r="CE1252" s="50"/>
      <c r="CF1252" s="50"/>
      <c r="CG1252" s="50"/>
      <c r="CH1252" s="50"/>
      <c r="CI1252" s="50"/>
      <c r="CJ1252" s="50"/>
      <c r="CK1252" s="50"/>
      <c r="CL1252" s="50"/>
      <c r="CM1252" s="50"/>
      <c r="CN1252" s="50"/>
      <c r="CO1252" s="50"/>
      <c r="CP1252" s="50"/>
      <c r="CQ1252" s="50"/>
      <c r="CR1252" s="50"/>
      <c r="CS1252" s="50"/>
      <c r="CT1252" s="50"/>
      <c r="CU1252" s="50"/>
      <c r="CV1252" s="50"/>
      <c r="CW1252" s="50"/>
      <c r="CX1252" s="50"/>
      <c r="CY1252" s="50"/>
      <c r="CZ1252" s="50"/>
      <c r="DA1252" s="50"/>
      <c r="DB1252" s="50"/>
      <c r="DC1252" s="50"/>
      <c r="DD1252" s="50"/>
      <c r="DE1252" s="50"/>
      <c r="DF1252" s="50"/>
      <c r="DG1252" s="50"/>
      <c r="DH1252" s="50"/>
      <c r="DI1252" s="50"/>
      <c r="DJ1252" s="50"/>
      <c r="DK1252" s="50"/>
      <c r="DL1252" s="50"/>
      <c r="DM1252" s="51"/>
      <c r="DN1252" s="51"/>
      <c r="DO1252" s="51"/>
      <c r="DP1252" s="51"/>
      <c r="DQ1252" s="52" t="s">
        <v>68</v>
      </c>
      <c r="DR1252" s="53" t="s">
        <v>98</v>
      </c>
      <c r="DS1252" s="53"/>
      <c r="DT1252" s="53"/>
      <c r="DU1252" s="53"/>
      <c r="DV1252" s="53"/>
      <c r="DW1252" s="53"/>
      <c r="DX1252" s="53"/>
      <c r="DY1252" s="53"/>
      <c r="DZ1252" s="53"/>
      <c r="EA1252" s="50"/>
      <c r="EB1252" s="50"/>
      <c r="EC1252" s="50"/>
      <c r="ED1252" s="50"/>
      <c r="EE1252" s="50"/>
      <c r="EF1252" s="50"/>
      <c r="EG1252" s="50"/>
      <c r="EH1252" s="50"/>
      <c r="EI1252" s="50"/>
      <c r="EJ1252" s="50"/>
      <c r="EK1252" s="50"/>
      <c r="EL1252" s="50"/>
      <c r="EM1252" s="50"/>
      <c r="EN1252" s="50"/>
      <c r="EO1252" s="50"/>
      <c r="EP1252" s="50"/>
      <c r="EQ1252" s="50"/>
      <c r="ER1252" s="50"/>
      <c r="ES1252" s="50"/>
      <c r="ET1252" s="50"/>
      <c r="EU1252" s="50"/>
      <c r="EV1252" s="50"/>
    </row>
    <row r="1253" spans="1:152" s="38" customFormat="1" ht="14.25" customHeight="1" x14ac:dyDescent="0.25">
      <c r="A1253" s="54"/>
      <c r="B1253" s="55"/>
      <c r="C1253" s="55"/>
      <c r="D1253" s="55"/>
      <c r="E1253" s="55"/>
      <c r="F1253" s="55"/>
      <c r="G1253" s="55"/>
      <c r="H1253" s="56"/>
      <c r="I1253" s="57"/>
      <c r="J1253" s="58"/>
      <c r="K1253" s="58"/>
      <c r="L1253" s="58"/>
      <c r="M1253" s="59"/>
      <c r="N1253" s="58"/>
      <c r="O1253" s="58"/>
      <c r="P1253" s="58"/>
      <c r="Q1253" s="58"/>
      <c r="R1253" s="58"/>
      <c r="S1253" s="58"/>
      <c r="T1253" s="58"/>
      <c r="U1253" s="58"/>
      <c r="V1253" s="58"/>
      <c r="W1253" s="58"/>
      <c r="X1253" s="58"/>
      <c r="Y1253" s="58"/>
      <c r="Z1253" s="58"/>
      <c r="AA1253" s="58"/>
      <c r="AB1253" s="58"/>
      <c r="AC1253" s="59"/>
      <c r="AD1253" s="58"/>
      <c r="AE1253" s="58"/>
      <c r="AF1253" s="58"/>
      <c r="AG1253" s="58"/>
      <c r="AH1253" s="58"/>
      <c r="AI1253" s="58"/>
      <c r="AJ1253" s="58"/>
      <c r="AK1253" s="58"/>
      <c r="AL1253" s="58"/>
      <c r="AM1253" s="58"/>
      <c r="AN1253" s="58"/>
      <c r="AO1253" s="58"/>
      <c r="AP1253" s="58"/>
      <c r="AQ1253" s="58"/>
      <c r="AR1253" s="58"/>
      <c r="AS1253" s="58"/>
      <c r="AT1253" s="58"/>
      <c r="AU1253" s="58"/>
      <c r="AV1253" s="58"/>
      <c r="AW1253" s="58"/>
      <c r="AX1253" s="58"/>
      <c r="AY1253" s="58"/>
      <c r="AZ1253" s="58"/>
      <c r="BA1253" s="58"/>
      <c r="BB1253" s="58"/>
      <c r="BC1253" s="58"/>
      <c r="BD1253" s="58"/>
      <c r="BE1253" s="58"/>
      <c r="BF1253" s="58"/>
      <c r="BG1253" s="58"/>
      <c r="BH1253" s="58"/>
      <c r="BI1253" s="58"/>
      <c r="BJ1253" s="58"/>
      <c r="BK1253" s="58"/>
      <c r="BL1253" s="58"/>
      <c r="BM1253" s="58"/>
      <c r="BN1253" s="58"/>
      <c r="BO1253" s="58"/>
      <c r="BP1253" s="58"/>
      <c r="BQ1253" s="58"/>
      <c r="BR1253" s="58"/>
      <c r="BS1253" s="58"/>
      <c r="BT1253" s="58"/>
      <c r="BU1253" s="58"/>
      <c r="BV1253" s="58"/>
      <c r="BW1253" s="58"/>
      <c r="BX1253" s="58"/>
      <c r="BY1253" s="58"/>
      <c r="BZ1253" s="58"/>
      <c r="CA1253" s="58"/>
      <c r="CB1253" s="58"/>
      <c r="CC1253" s="58"/>
      <c r="CD1253" s="58"/>
      <c r="CE1253" s="58"/>
      <c r="CF1253" s="58"/>
      <c r="CG1253" s="58"/>
      <c r="CH1253" s="58"/>
      <c r="CI1253" s="58"/>
      <c r="CJ1253" s="58"/>
      <c r="CK1253" s="58"/>
      <c r="CL1253" s="58"/>
      <c r="CM1253" s="58"/>
      <c r="CN1253" s="58"/>
      <c r="CO1253" s="58"/>
      <c r="CP1253" s="58"/>
      <c r="CQ1253" s="58"/>
      <c r="CR1253" s="58"/>
      <c r="CS1253" s="58"/>
      <c r="CT1253" s="58"/>
      <c r="CU1253" s="58"/>
      <c r="CV1253" s="58"/>
      <c r="CW1253" s="58"/>
      <c r="CX1253" s="58"/>
      <c r="CY1253" s="58"/>
      <c r="CZ1253" s="58"/>
      <c r="DA1253" s="58"/>
      <c r="DB1253" s="58"/>
      <c r="DC1253" s="58"/>
      <c r="DD1253" s="58"/>
      <c r="DE1253" s="58"/>
      <c r="DF1253" s="58"/>
      <c r="DG1253" s="58"/>
      <c r="DH1253" s="58"/>
      <c r="DI1253" s="58"/>
      <c r="DJ1253" s="58"/>
      <c r="DK1253" s="60" t="s">
        <v>70</v>
      </c>
      <c r="DL1253" s="33" t="s">
        <v>95</v>
      </c>
      <c r="DM1253" s="33"/>
      <c r="DN1253" s="33"/>
      <c r="DO1253" s="33"/>
      <c r="DP1253" s="33"/>
      <c r="DQ1253" s="33"/>
      <c r="DR1253" s="33"/>
      <c r="DS1253" s="33"/>
      <c r="DT1253" s="33"/>
      <c r="DU1253" s="33"/>
      <c r="DV1253" s="33"/>
      <c r="DW1253" s="33"/>
      <c r="DX1253" s="33"/>
      <c r="DY1253" s="33"/>
      <c r="DZ1253" s="33"/>
      <c r="EA1253" s="33"/>
      <c r="EB1253" s="33"/>
      <c r="EC1253" s="33"/>
      <c r="ED1253" s="58"/>
      <c r="EE1253" s="58"/>
      <c r="EF1253" s="58"/>
      <c r="EG1253" s="58"/>
      <c r="EH1253" s="58"/>
      <c r="EI1253" s="58"/>
      <c r="EJ1253" s="58"/>
      <c r="EK1253" s="58"/>
      <c r="EL1253" s="58"/>
      <c r="EM1253" s="58"/>
      <c r="EN1253" s="58"/>
      <c r="EO1253" s="58"/>
      <c r="EP1253" s="58"/>
      <c r="EQ1253" s="58"/>
      <c r="ER1253" s="58"/>
      <c r="ES1253" s="58"/>
      <c r="ET1253" s="58"/>
      <c r="EU1253" s="58"/>
      <c r="EV1253" s="58"/>
    </row>
    <row r="1254" spans="1:152" s="38" customFormat="1" ht="3" customHeight="1" x14ac:dyDescent="0.2">
      <c r="A1254" s="54"/>
      <c r="B1254" s="55"/>
      <c r="C1254" s="55"/>
      <c r="D1254" s="55"/>
      <c r="E1254" s="55"/>
      <c r="F1254" s="55"/>
      <c r="G1254" s="55"/>
      <c r="H1254" s="56"/>
      <c r="I1254" s="61"/>
      <c r="J1254" s="62"/>
      <c r="K1254" s="62"/>
      <c r="L1254" s="62"/>
      <c r="M1254" s="62"/>
      <c r="N1254" s="62"/>
      <c r="O1254" s="62"/>
      <c r="P1254" s="62"/>
      <c r="Q1254" s="62"/>
      <c r="R1254" s="62"/>
      <c r="S1254" s="62"/>
      <c r="T1254" s="62"/>
      <c r="U1254" s="62"/>
      <c r="V1254" s="62"/>
      <c r="W1254" s="62"/>
      <c r="X1254" s="62"/>
      <c r="Y1254" s="62"/>
      <c r="Z1254" s="62"/>
      <c r="AA1254" s="62"/>
      <c r="AB1254" s="62"/>
      <c r="AC1254" s="62"/>
      <c r="AD1254" s="62"/>
      <c r="AE1254" s="62"/>
      <c r="AF1254" s="62"/>
      <c r="AG1254" s="62"/>
      <c r="AH1254" s="62"/>
      <c r="AI1254" s="62"/>
      <c r="AJ1254" s="62"/>
      <c r="AK1254" s="62"/>
      <c r="AL1254" s="62"/>
      <c r="AM1254" s="62"/>
      <c r="AN1254" s="62"/>
      <c r="AO1254" s="62"/>
      <c r="AP1254" s="62"/>
      <c r="AQ1254" s="62"/>
      <c r="AR1254" s="62"/>
      <c r="AS1254" s="62"/>
      <c r="AT1254" s="62"/>
      <c r="AU1254" s="62"/>
      <c r="AV1254" s="62"/>
      <c r="AW1254" s="62"/>
      <c r="AX1254" s="62"/>
      <c r="AY1254" s="62"/>
      <c r="AZ1254" s="62"/>
      <c r="BA1254" s="62"/>
      <c r="BB1254" s="62"/>
      <c r="BC1254" s="62"/>
      <c r="BD1254" s="62"/>
      <c r="BE1254" s="62"/>
      <c r="BF1254" s="62"/>
      <c r="BG1254" s="62"/>
      <c r="BH1254" s="62"/>
      <c r="BI1254" s="62"/>
      <c r="BJ1254" s="62"/>
      <c r="BK1254" s="62"/>
      <c r="BL1254" s="62"/>
      <c r="BM1254" s="62"/>
      <c r="BN1254" s="62"/>
      <c r="BO1254" s="62"/>
      <c r="BP1254" s="62"/>
      <c r="BQ1254" s="62"/>
      <c r="BR1254" s="62"/>
      <c r="BS1254" s="62"/>
      <c r="BT1254" s="62"/>
      <c r="BU1254" s="62"/>
      <c r="BV1254" s="62"/>
      <c r="BW1254" s="62"/>
      <c r="BX1254" s="62"/>
      <c r="BY1254" s="62"/>
      <c r="BZ1254" s="62"/>
      <c r="CA1254" s="62"/>
      <c r="CB1254" s="62"/>
      <c r="CC1254" s="62"/>
      <c r="CD1254" s="62"/>
      <c r="CE1254" s="62"/>
      <c r="CF1254" s="62"/>
      <c r="CG1254" s="62"/>
      <c r="CH1254" s="62"/>
      <c r="CI1254" s="62"/>
      <c r="CJ1254" s="62"/>
      <c r="CK1254" s="62"/>
      <c r="CL1254" s="62"/>
      <c r="CM1254" s="62"/>
      <c r="CN1254" s="62"/>
      <c r="CO1254" s="62"/>
      <c r="CP1254" s="62"/>
      <c r="CQ1254" s="62"/>
      <c r="CR1254" s="62"/>
      <c r="CS1254" s="62"/>
      <c r="CT1254" s="62"/>
      <c r="CU1254" s="62"/>
      <c r="CV1254" s="62"/>
      <c r="CW1254" s="62"/>
      <c r="CX1254" s="62"/>
      <c r="CY1254" s="62"/>
      <c r="CZ1254" s="62"/>
      <c r="DA1254" s="62"/>
      <c r="DB1254" s="62"/>
      <c r="DC1254" s="62"/>
      <c r="DD1254" s="62"/>
      <c r="DE1254" s="62"/>
      <c r="DF1254" s="62"/>
      <c r="DG1254" s="62"/>
      <c r="DH1254" s="62"/>
      <c r="DI1254" s="62"/>
      <c r="DJ1254" s="62"/>
      <c r="DK1254" s="62"/>
      <c r="DL1254" s="62"/>
      <c r="DM1254" s="62"/>
      <c r="DN1254" s="62"/>
      <c r="DO1254" s="62"/>
      <c r="DP1254" s="62"/>
      <c r="DQ1254" s="62"/>
      <c r="DR1254" s="62"/>
      <c r="DS1254" s="62"/>
      <c r="DT1254" s="62"/>
      <c r="DU1254" s="62"/>
      <c r="DV1254" s="62"/>
      <c r="DW1254" s="62"/>
      <c r="DX1254" s="62"/>
      <c r="DY1254" s="62"/>
      <c r="DZ1254" s="62"/>
      <c r="EA1254" s="62"/>
      <c r="EB1254" s="62"/>
      <c r="EC1254" s="62"/>
      <c r="ED1254" s="62"/>
      <c r="EE1254" s="62"/>
      <c r="EF1254" s="62"/>
      <c r="EG1254" s="62"/>
      <c r="EH1254" s="62"/>
      <c r="EI1254" s="62"/>
      <c r="EJ1254" s="62"/>
      <c r="EK1254" s="62"/>
      <c r="EL1254" s="62"/>
      <c r="EM1254" s="62"/>
      <c r="EN1254" s="62"/>
      <c r="EO1254" s="62"/>
      <c r="EP1254" s="62"/>
      <c r="EQ1254" s="62"/>
      <c r="ER1254" s="62"/>
      <c r="ES1254" s="62"/>
      <c r="ET1254" s="62"/>
      <c r="EU1254" s="62"/>
      <c r="EV1254" s="62"/>
    </row>
    <row r="1255" spans="1:152" s="38" customFormat="1" ht="27" customHeight="1" x14ac:dyDescent="0.2">
      <c r="A1255" s="63"/>
      <c r="B1255" s="64"/>
      <c r="C1255" s="64"/>
      <c r="D1255" s="64"/>
      <c r="E1255" s="64"/>
      <c r="F1255" s="64"/>
      <c r="G1255" s="64"/>
      <c r="H1255" s="65"/>
      <c r="I1255" s="66" t="s">
        <v>71</v>
      </c>
      <c r="J1255" s="67"/>
      <c r="K1255" s="67"/>
      <c r="L1255" s="67"/>
      <c r="M1255" s="67"/>
      <c r="N1255" s="68"/>
      <c r="O1255" s="66" t="s">
        <v>72</v>
      </c>
      <c r="P1255" s="67"/>
      <c r="Q1255" s="67"/>
      <c r="R1255" s="67"/>
      <c r="S1255" s="67"/>
      <c r="T1255" s="68"/>
      <c r="U1255" s="66" t="s">
        <v>73</v>
      </c>
      <c r="V1255" s="67"/>
      <c r="W1255" s="67"/>
      <c r="X1255" s="67"/>
      <c r="Y1255" s="67"/>
      <c r="Z1255" s="68"/>
      <c r="AA1255" s="66" t="s">
        <v>74</v>
      </c>
      <c r="AB1255" s="67"/>
      <c r="AC1255" s="67"/>
      <c r="AD1255" s="67"/>
      <c r="AE1255" s="67"/>
      <c r="AF1255" s="68"/>
      <c r="AG1255" s="66" t="s">
        <v>75</v>
      </c>
      <c r="AH1255" s="67"/>
      <c r="AI1255" s="67"/>
      <c r="AJ1255" s="67"/>
      <c r="AK1255" s="67"/>
      <c r="AL1255" s="68"/>
      <c r="AM1255" s="66" t="s">
        <v>76</v>
      </c>
      <c r="AN1255" s="67"/>
      <c r="AO1255" s="67"/>
      <c r="AP1255" s="67"/>
      <c r="AQ1255" s="67"/>
      <c r="AR1255" s="68"/>
      <c r="AS1255" s="66" t="s">
        <v>77</v>
      </c>
      <c r="AT1255" s="67"/>
      <c r="AU1255" s="67"/>
      <c r="AV1255" s="67"/>
      <c r="AW1255" s="67"/>
      <c r="AX1255" s="68"/>
      <c r="AY1255" s="66" t="s">
        <v>78</v>
      </c>
      <c r="AZ1255" s="67"/>
      <c r="BA1255" s="67"/>
      <c r="BB1255" s="67"/>
      <c r="BC1255" s="67"/>
      <c r="BD1255" s="67"/>
      <c r="BE1255" s="66" t="s">
        <v>79</v>
      </c>
      <c r="BF1255" s="67"/>
      <c r="BG1255" s="67"/>
      <c r="BH1255" s="67"/>
      <c r="BI1255" s="67"/>
      <c r="BJ1255" s="68"/>
      <c r="BK1255" s="66" t="s">
        <v>80</v>
      </c>
      <c r="BL1255" s="67"/>
      <c r="BM1255" s="67"/>
      <c r="BN1255" s="67"/>
      <c r="BO1255" s="67"/>
      <c r="BP1255" s="67"/>
      <c r="BQ1255" s="66" t="s">
        <v>81</v>
      </c>
      <c r="BR1255" s="67"/>
      <c r="BS1255" s="67"/>
      <c r="BT1255" s="67"/>
      <c r="BU1255" s="67"/>
      <c r="BV1255" s="68"/>
      <c r="BW1255" s="66" t="s">
        <v>82</v>
      </c>
      <c r="BX1255" s="67"/>
      <c r="BY1255" s="67"/>
      <c r="BZ1255" s="67"/>
      <c r="CA1255" s="67"/>
      <c r="CB1255" s="67"/>
      <c r="CC1255" s="66" t="s">
        <v>83</v>
      </c>
      <c r="CD1255" s="67"/>
      <c r="CE1255" s="67"/>
      <c r="CF1255" s="67"/>
      <c r="CG1255" s="67"/>
      <c r="CH1255" s="67"/>
      <c r="CI1255" s="66" t="s">
        <v>84</v>
      </c>
      <c r="CJ1255" s="67"/>
      <c r="CK1255" s="67"/>
      <c r="CL1255" s="67"/>
      <c r="CM1255" s="67"/>
      <c r="CN1255" s="67"/>
      <c r="CO1255" s="66" t="s">
        <v>85</v>
      </c>
      <c r="CP1255" s="67"/>
      <c r="CQ1255" s="67"/>
      <c r="CR1255" s="67"/>
      <c r="CS1255" s="67"/>
      <c r="CT1255" s="67"/>
      <c r="CU1255" s="66" t="s">
        <v>86</v>
      </c>
      <c r="CV1255" s="67"/>
      <c r="CW1255" s="67"/>
      <c r="CX1255" s="67"/>
      <c r="CY1255" s="67"/>
      <c r="CZ1255" s="67"/>
      <c r="DA1255" s="66" t="s">
        <v>87</v>
      </c>
      <c r="DB1255" s="67"/>
      <c r="DC1255" s="67"/>
      <c r="DD1255" s="67"/>
      <c r="DE1255" s="67"/>
      <c r="DF1255" s="67"/>
      <c r="DG1255" s="66" t="s">
        <v>88</v>
      </c>
      <c r="DH1255" s="67"/>
      <c r="DI1255" s="67"/>
      <c r="DJ1255" s="67"/>
      <c r="DK1255" s="67"/>
      <c r="DL1255" s="67"/>
      <c r="DM1255" s="66" t="s">
        <v>89</v>
      </c>
      <c r="DN1255" s="67"/>
      <c r="DO1255" s="67"/>
      <c r="DP1255" s="67"/>
      <c r="DQ1255" s="67"/>
      <c r="DR1255" s="67"/>
      <c r="DS1255" s="66" t="s">
        <v>90</v>
      </c>
      <c r="DT1255" s="67"/>
      <c r="DU1255" s="67"/>
      <c r="DV1255" s="67"/>
      <c r="DW1255" s="67"/>
      <c r="DX1255" s="67"/>
      <c r="DY1255" s="66" t="s">
        <v>91</v>
      </c>
      <c r="DZ1255" s="67"/>
      <c r="EA1255" s="67"/>
      <c r="EB1255" s="67"/>
      <c r="EC1255" s="67"/>
      <c r="ED1255" s="68"/>
      <c r="EE1255" s="66" t="s">
        <v>92</v>
      </c>
      <c r="EF1255" s="67"/>
      <c r="EG1255" s="67"/>
      <c r="EH1255" s="67"/>
      <c r="EI1255" s="67"/>
      <c r="EJ1255" s="67"/>
      <c r="EK1255" s="66" t="s">
        <v>93</v>
      </c>
      <c r="EL1255" s="67"/>
      <c r="EM1255" s="67"/>
      <c r="EN1255" s="67"/>
      <c r="EO1255" s="67"/>
      <c r="EP1255" s="67"/>
      <c r="EQ1255" s="66" t="s">
        <v>94</v>
      </c>
      <c r="ER1255" s="67"/>
      <c r="ES1255" s="67"/>
      <c r="ET1255" s="67"/>
      <c r="EU1255" s="67"/>
      <c r="EV1255" s="67"/>
    </row>
    <row r="1256" spans="1:152" s="38" customFormat="1" ht="15.75" customHeight="1" x14ac:dyDescent="0.2">
      <c r="A1256" s="69">
        <f>$A$115</f>
        <v>44986</v>
      </c>
      <c r="B1256" s="70"/>
      <c r="C1256" s="70"/>
      <c r="D1256" s="70"/>
      <c r="E1256" s="70"/>
      <c r="F1256" s="70"/>
      <c r="G1256" s="70"/>
      <c r="H1256" s="71"/>
      <c r="I1256" s="72">
        <f>IF($A1256="-","-",ROUND(VLOOKUP($A1256+ROUND(LEFT(I$1255,1)/24,5),'[1]ОАО "АТС"'!$A$30:$F$773,3,FALSE)+HLOOKUP($DL$1253,'[1]Сбытовая надбавка'!$F$5:$H$6,2,FALSE),2)+'[1]Иные услуги'!$C$6+HLOOKUP($DR$1252,'[1]Услуги по передаче'!$G$5:$J$7,2,FALSE))</f>
        <v>4767.42</v>
      </c>
      <c r="J1256" s="73"/>
      <c r="K1256" s="73"/>
      <c r="L1256" s="73"/>
      <c r="M1256" s="73"/>
      <c r="N1256" s="74"/>
      <c r="O1256" s="72">
        <f>IF($A1256="-","-",ROUND(VLOOKUP($A1256+ROUND(LEFT(O$1255,1)/24,5),'[1]ОАО "АТС"'!$A$30:$F$773,3,FALSE)+HLOOKUP($DL$1253,'[1]Сбытовая надбавка'!$F$5:$H$6,2,FALSE),2)+'[1]Иные услуги'!$C$6+HLOOKUP($DR$1252,'[1]Услуги по передаче'!$G$5:$J$7,2,FALSE))</f>
        <v>4756.6000000000004</v>
      </c>
      <c r="P1256" s="73"/>
      <c r="Q1256" s="73"/>
      <c r="R1256" s="73"/>
      <c r="S1256" s="73"/>
      <c r="T1256" s="74"/>
      <c r="U1256" s="72">
        <f>IF($A1256="-","-",ROUND(VLOOKUP($A1256+ROUND(LEFT(U$1255,1)/24,5),'[1]ОАО "АТС"'!$A$30:$F$773,3,FALSE)+HLOOKUP($DL$1253,'[1]Сбытовая надбавка'!$F$5:$H$6,2,FALSE),2)+'[1]Иные услуги'!$C$6+HLOOKUP($DR$1252,'[1]Услуги по передаче'!$G$5:$J$7,2,FALSE))</f>
        <v>4756.6000000000004</v>
      </c>
      <c r="V1256" s="73"/>
      <c r="W1256" s="73"/>
      <c r="X1256" s="73"/>
      <c r="Y1256" s="73"/>
      <c r="Z1256" s="74"/>
      <c r="AA1256" s="72">
        <f>IF($A1256="-","-",ROUND(VLOOKUP($A1256+ROUND(LEFT(AA$1255,1)/24,5),'[1]ОАО "АТС"'!$A$30:$F$773,3,FALSE)+HLOOKUP($DL$1253,'[1]Сбытовая надбавка'!$F$5:$H$6,2,FALSE),2)+'[1]Иные услуги'!$C$6+HLOOKUP($DR$1252,'[1]Услуги по передаче'!$G$5:$J$7,2,FALSE))</f>
        <v>4756.58</v>
      </c>
      <c r="AB1256" s="73"/>
      <c r="AC1256" s="73"/>
      <c r="AD1256" s="73"/>
      <c r="AE1256" s="73"/>
      <c r="AF1256" s="74"/>
      <c r="AG1256" s="72">
        <f>IF($A1256="-","-",ROUND(VLOOKUP($A1256+ROUND(LEFT(AG$1255,1)/24,5),'[1]ОАО "АТС"'!$A$30:$F$773,3,FALSE)+HLOOKUP($DL$1253,'[1]Сбытовая надбавка'!$F$5:$H$6,2,FALSE),2)+'[1]Иные услуги'!$C$6+HLOOKUP($DR$1252,'[1]Услуги по передаче'!$G$5:$J$7,2,FALSE))</f>
        <v>4756.57</v>
      </c>
      <c r="AH1256" s="73"/>
      <c r="AI1256" s="73"/>
      <c r="AJ1256" s="73"/>
      <c r="AK1256" s="73"/>
      <c r="AL1256" s="74"/>
      <c r="AM1256" s="72">
        <f>IF($A1256="-","-",ROUND(VLOOKUP($A1256+ROUND(LEFT(AM$1255,1)/24,5),'[1]ОАО "АТС"'!$A$30:$F$773,3,FALSE)+HLOOKUP($DL$1253,'[1]Сбытовая надбавка'!$F$5:$H$6,2,FALSE),2)+'[1]Иные услуги'!$C$6+HLOOKUP($DR$1252,'[1]Услуги по передаче'!$G$5:$J$7,2,FALSE))</f>
        <v>4756.41</v>
      </c>
      <c r="AN1256" s="73"/>
      <c r="AO1256" s="73"/>
      <c r="AP1256" s="73"/>
      <c r="AQ1256" s="73"/>
      <c r="AR1256" s="74"/>
      <c r="AS1256" s="72">
        <f>IF($A1256="-","-",ROUND(VLOOKUP($A1256+ROUND(LEFT(AS$1255,1)/24,5),'[1]ОАО "АТС"'!$A$30:$F$773,3,FALSE)+HLOOKUP($DL$1253,'[1]Сбытовая надбавка'!$F$5:$H$6,2,FALSE),2)+'[1]Иные услуги'!$C$6+HLOOKUP($DR$1252,'[1]Услуги по передаче'!$G$5:$J$7,2,FALSE))</f>
        <v>4802.07</v>
      </c>
      <c r="AT1256" s="73"/>
      <c r="AU1256" s="73"/>
      <c r="AV1256" s="73"/>
      <c r="AW1256" s="73"/>
      <c r="AX1256" s="74"/>
      <c r="AY1256" s="72">
        <f>IF($A1256="-","-",ROUND(VLOOKUP($A1256+ROUND(LEFT(AY$1255,1)/24,5),'[1]ОАО "АТС"'!$A$30:$F$773,3,FALSE)+HLOOKUP($DL$1253,'[1]Сбытовая надбавка'!$F$5:$H$6,2,FALSE),2)+'[1]Иные услуги'!$C$6+HLOOKUP($DR$1252,'[1]Услуги по передаче'!$G$5:$J$7,2,FALSE))</f>
        <v>4930</v>
      </c>
      <c r="AZ1256" s="73"/>
      <c r="BA1256" s="73"/>
      <c r="BB1256" s="73"/>
      <c r="BC1256" s="73"/>
      <c r="BD1256" s="74"/>
      <c r="BE1256" s="72">
        <f>IF($A1256="-","-",ROUND(VLOOKUP($A1256+ROUND(LEFT(BE$1255,1)/24,5),'[1]ОАО "АТС"'!$A$30:$F$773,3,FALSE)+HLOOKUP($DL$1253,'[1]Сбытовая надбавка'!$F$5:$H$6,2,FALSE),2)+'[1]Иные услуги'!$C$6+HLOOKUP($DR$1252,'[1]Услуги по передаче'!$G$5:$J$7,2,FALSE))</f>
        <v>4771.63</v>
      </c>
      <c r="BF1256" s="73"/>
      <c r="BG1256" s="73"/>
      <c r="BH1256" s="73"/>
      <c r="BI1256" s="73"/>
      <c r="BJ1256" s="74"/>
      <c r="BK1256" s="72">
        <f>IF($A1256="-","-",ROUND(VLOOKUP($A1256+ROUND(LEFT(BK$1255,1)/24,5),'[1]ОАО "АТС"'!$A$30:$F$773,3,FALSE)+HLOOKUP($DL$1253,'[1]Сбытовая надбавка'!$F$5:$H$6,2,FALSE),2)+'[1]Иные услуги'!$C$6+HLOOKUP($DR$1252,'[1]Услуги по передаче'!$G$5:$J$7,2,FALSE))</f>
        <v>4876.6000000000004</v>
      </c>
      <c r="BL1256" s="73"/>
      <c r="BM1256" s="73"/>
      <c r="BN1256" s="73"/>
      <c r="BO1256" s="73"/>
      <c r="BP1256" s="74"/>
      <c r="BQ1256" s="72">
        <f>IF($A1256="-","-",ROUND(VLOOKUP($A1256+ROUND(LEFT(BQ$1255,2)/24,5),'[1]ОАО "АТС"'!$A$30:$F$773,3,FALSE)+HLOOKUP($DL$1253,'[1]Сбытовая надбавка'!$F$5:$H$6,2,FALSE),2)+'[1]Иные услуги'!$C$6+HLOOKUP($DR$1252,'[1]Услуги по передаче'!$G$5:$J$7,2,FALSE))</f>
        <v>4909.88</v>
      </c>
      <c r="BR1256" s="73"/>
      <c r="BS1256" s="73"/>
      <c r="BT1256" s="73"/>
      <c r="BU1256" s="73"/>
      <c r="BV1256" s="74"/>
      <c r="BW1256" s="72">
        <f>IF($A1256="-","-",ROUND(VLOOKUP($A1256+ROUND(LEFT(BW$1255,2)/24,5),'[1]ОАО "АТС"'!$A$30:$F$773,3,FALSE)+HLOOKUP($DL$1253,'[1]Сбытовая надбавка'!$F$5:$H$6,2,FALSE),2)+'[1]Иные услуги'!$C$6+HLOOKUP($DR$1252,'[1]Услуги по передаче'!$G$5:$J$7,2,FALSE))</f>
        <v>4896.3500000000004</v>
      </c>
      <c r="BX1256" s="73"/>
      <c r="BY1256" s="73"/>
      <c r="BZ1256" s="73"/>
      <c r="CA1256" s="73"/>
      <c r="CB1256" s="74"/>
      <c r="CC1256" s="72">
        <f>IF($A1256="-","-",ROUND(VLOOKUP($A1256+ROUND(LEFT(CC$1255,2)/24,5),'[1]ОАО "АТС"'!$A$30:$F$773,3,FALSE)+HLOOKUP($DL$1253,'[1]Сбытовая надбавка'!$F$5:$H$6,2,FALSE),2)+'[1]Иные услуги'!$C$6+HLOOKUP($DR$1252,'[1]Услуги по передаче'!$G$5:$J$7,2,FALSE))</f>
        <v>4845.5200000000004</v>
      </c>
      <c r="CD1256" s="73"/>
      <c r="CE1256" s="73"/>
      <c r="CF1256" s="73"/>
      <c r="CG1256" s="73"/>
      <c r="CH1256" s="74"/>
      <c r="CI1256" s="72">
        <f>IF($A1256="-","-",ROUND(VLOOKUP($A1256+ROUND(LEFT(CI$1255,2)/24,5),'[1]ОАО "АТС"'!$A$30:$F$773,3,FALSE)+HLOOKUP($DL$1253,'[1]Сбытовая надбавка'!$F$5:$H$6,2,FALSE),2)+'[1]Иные услуги'!$C$6+HLOOKUP($DR$1252,'[1]Услуги по передаче'!$G$5:$J$7,2,FALSE))</f>
        <v>4834.01</v>
      </c>
      <c r="CJ1256" s="73"/>
      <c r="CK1256" s="73"/>
      <c r="CL1256" s="73"/>
      <c r="CM1256" s="73"/>
      <c r="CN1256" s="74"/>
      <c r="CO1256" s="72">
        <f>IF($A1256="-","-",ROUND(VLOOKUP($A1256+ROUND(LEFT(CO$1255,2)/24,5),'[1]ОАО "АТС"'!$A$30:$F$773,3,FALSE)+HLOOKUP($DL$1253,'[1]Сбытовая надбавка'!$F$5:$H$6,2,FALSE),2)+'[1]Иные услуги'!$C$6+HLOOKUP($DR$1252,'[1]Услуги по передаче'!$G$5:$J$7,2,FALSE))</f>
        <v>4816.93</v>
      </c>
      <c r="CP1256" s="73"/>
      <c r="CQ1256" s="73"/>
      <c r="CR1256" s="73"/>
      <c r="CS1256" s="73"/>
      <c r="CT1256" s="74"/>
      <c r="CU1256" s="72">
        <f>IF($A1256="-","-",ROUND(VLOOKUP($A1256+ROUND(LEFT(CU$1255,2)/24,5),'[1]ОАО "АТС"'!$A$30:$F$773,3,FALSE)+HLOOKUP($DL$1253,'[1]Сбытовая надбавка'!$F$5:$H$6,2,FALSE),2)+'[1]Иные услуги'!$C$6+HLOOKUP($DR$1252,'[1]Услуги по передаче'!$G$5:$J$7,2,FALSE))</f>
        <v>4811.0200000000004</v>
      </c>
      <c r="CV1256" s="73"/>
      <c r="CW1256" s="73"/>
      <c r="CX1256" s="73"/>
      <c r="CY1256" s="73"/>
      <c r="CZ1256" s="74"/>
      <c r="DA1256" s="72">
        <f>IF($A1256="-","-",ROUND(VLOOKUP($A1256+ROUND(LEFT(DA$1255,2)/24,5),'[1]ОАО "АТС"'!$A$30:$F$773,3,FALSE)+HLOOKUP($DL$1253,'[1]Сбытовая надбавка'!$F$5:$H$6,2,FALSE),2)+'[1]Иные услуги'!$C$6+HLOOKUP($DR$1252,'[1]Услуги по передаче'!$G$5:$J$7,2,FALSE))</f>
        <v>4816.16</v>
      </c>
      <c r="DB1256" s="73"/>
      <c r="DC1256" s="73"/>
      <c r="DD1256" s="73"/>
      <c r="DE1256" s="73"/>
      <c r="DF1256" s="74"/>
      <c r="DG1256" s="72">
        <f>IF($A1256="-","-",ROUND(VLOOKUP($A1256+ROUND(LEFT(DG$1255,2)/24,5),'[1]ОАО "АТС"'!$A$30:$F$773,3,FALSE)+HLOOKUP($DL$1253,'[1]Сбытовая надбавка'!$F$5:$H$6,2,FALSE),2)+'[1]Иные услуги'!$C$6+HLOOKUP($DR$1252,'[1]Услуги по передаче'!$G$5:$J$7,2,FALSE))</f>
        <v>4843.09</v>
      </c>
      <c r="DH1256" s="73"/>
      <c r="DI1256" s="73"/>
      <c r="DJ1256" s="73"/>
      <c r="DK1256" s="73"/>
      <c r="DL1256" s="74"/>
      <c r="DM1256" s="72">
        <f>IF($A1256="-","-",ROUND(VLOOKUP($A1256+ROUND(LEFT(DM$1255,2)/24,5),'[1]ОАО "АТС"'!$A$30:$F$773,3,FALSE)+HLOOKUP($DL$1253,'[1]Сбытовая надбавка'!$F$5:$H$6,2,FALSE),2)+'[1]Иные услуги'!$C$6+HLOOKUP($DR$1252,'[1]Услуги по передаче'!$G$5:$J$7,2,FALSE))</f>
        <v>4907.3900000000003</v>
      </c>
      <c r="DN1256" s="73"/>
      <c r="DO1256" s="73"/>
      <c r="DP1256" s="73"/>
      <c r="DQ1256" s="73"/>
      <c r="DR1256" s="74"/>
      <c r="DS1256" s="72">
        <f>IF($A1256="-","-",ROUND(VLOOKUP($A1256+ROUND(LEFT(DS$1255,2)/24,5),'[1]ОАО "АТС"'!$A$30:$F$773,3,FALSE)+HLOOKUP($DL$1253,'[1]Сбытовая надбавка'!$F$5:$H$6,2,FALSE),2)+'[1]Иные услуги'!$C$6+HLOOKUP($DR$1252,'[1]Услуги по передаче'!$G$5:$J$7,2,FALSE))</f>
        <v>4875.05</v>
      </c>
      <c r="DT1256" s="73"/>
      <c r="DU1256" s="73"/>
      <c r="DV1256" s="73"/>
      <c r="DW1256" s="73"/>
      <c r="DX1256" s="74"/>
      <c r="DY1256" s="72">
        <f>IF($A1256="-","-",ROUND(VLOOKUP($A1256+ROUND(LEFT(DY$1255,2)/24,5),'[1]ОАО "АТС"'!$A$30:$F$773,3,FALSE)+HLOOKUP($DL$1253,'[1]Сбытовая надбавка'!$F$5:$H$6,2,FALSE),2)+'[1]Иные услуги'!$C$6+HLOOKUP($DR$1252,'[1]Услуги по передаче'!$G$5:$J$7,2,FALSE))</f>
        <v>4821.4400000000005</v>
      </c>
      <c r="DZ1256" s="73"/>
      <c r="EA1256" s="73"/>
      <c r="EB1256" s="73"/>
      <c r="EC1256" s="73"/>
      <c r="ED1256" s="74"/>
      <c r="EE1256" s="72">
        <f>IF($A1256="-","-",ROUND(VLOOKUP($A1256+ROUND(LEFT(EE$1255,2)/24,5),'[1]ОАО "АТС"'!$A$30:$F$773,3,FALSE)+HLOOKUP($DL$1253,'[1]Сбытовая надбавка'!$F$5:$H$6,2,FALSE),2)+'[1]Иные услуги'!$C$6+HLOOKUP($DR$1252,'[1]Услуги по передаче'!$G$5:$J$7,2,FALSE))</f>
        <v>4754.6000000000004</v>
      </c>
      <c r="EF1256" s="73"/>
      <c r="EG1256" s="73"/>
      <c r="EH1256" s="73"/>
      <c r="EI1256" s="73"/>
      <c r="EJ1256" s="74"/>
      <c r="EK1256" s="72">
        <f>IF($A1256="-","-",ROUND(VLOOKUP($A1256+ROUND(LEFT(EK$1255,2)/24,5),'[1]ОАО "АТС"'!$A$30:$F$773,3,FALSE)+HLOOKUP($DL$1253,'[1]Сбытовая надбавка'!$F$5:$H$6,2,FALSE),2)+'[1]Иные услуги'!$C$6+HLOOKUP($DR$1252,'[1]Услуги по передаче'!$G$5:$J$7,2,FALSE))</f>
        <v>4940.01</v>
      </c>
      <c r="EL1256" s="73"/>
      <c r="EM1256" s="73"/>
      <c r="EN1256" s="73"/>
      <c r="EO1256" s="73"/>
      <c r="EP1256" s="74"/>
      <c r="EQ1256" s="72">
        <f>IF($A1256="-","-",ROUND(VLOOKUP($A1256+ROUND(LEFT(EQ$1255,2)/24,5),'[1]ОАО "АТС"'!$A$30:$F$773,3,FALSE)+HLOOKUP($DL$1253,'[1]Сбытовая надбавка'!$F$5:$H$6,2,FALSE),2)+'[1]Иные услуги'!$C$6+HLOOKUP($DR$1252,'[1]Услуги по передаче'!$G$5:$J$7,2,FALSE))</f>
        <v>4820.6400000000003</v>
      </c>
      <c r="ER1256" s="73"/>
      <c r="ES1256" s="73"/>
      <c r="ET1256" s="73"/>
      <c r="EU1256" s="73"/>
      <c r="EV1256" s="74"/>
    </row>
    <row r="1257" spans="1:152" s="38" customFormat="1" ht="15.75" customHeight="1" x14ac:dyDescent="0.2">
      <c r="A1257" s="69">
        <f>$A$116</f>
        <v>44987</v>
      </c>
      <c r="B1257" s="70"/>
      <c r="C1257" s="70"/>
      <c r="D1257" s="70"/>
      <c r="E1257" s="70"/>
      <c r="F1257" s="70"/>
      <c r="G1257" s="70"/>
      <c r="H1257" s="71"/>
      <c r="I1257" s="72">
        <f>IF($A1257="-","-",ROUND(VLOOKUP($A1257+ROUND(LEFT(I$1255,1)/24,5),'[1]ОАО "АТС"'!$A$30:$F$773,3,FALSE)+HLOOKUP($DL$1253,'[1]Сбытовая надбавка'!$F$5:$H$6,2,FALSE),2)+'[1]Иные услуги'!$C$6+HLOOKUP($DR$1252,'[1]Услуги по передаче'!$G$5:$J$7,2,FALSE))</f>
        <v>4793.4800000000005</v>
      </c>
      <c r="J1257" s="73"/>
      <c r="K1257" s="73"/>
      <c r="L1257" s="73"/>
      <c r="M1257" s="73"/>
      <c r="N1257" s="74"/>
      <c r="O1257" s="72">
        <f>IF($A1257="-","-",ROUND(VLOOKUP($A1257+ROUND(LEFT(O$1255,1)/24,5),'[1]ОАО "АТС"'!$A$30:$F$773,3,FALSE)+HLOOKUP($DL$1253,'[1]Сбытовая надбавка'!$F$5:$H$6,2,FALSE),2)+'[1]Иные услуги'!$C$6+HLOOKUP($DR$1252,'[1]Услуги по передаче'!$G$5:$J$7,2,FALSE))</f>
        <v>4777.63</v>
      </c>
      <c r="P1257" s="73"/>
      <c r="Q1257" s="73"/>
      <c r="R1257" s="73"/>
      <c r="S1257" s="73"/>
      <c r="T1257" s="74"/>
      <c r="U1257" s="72">
        <f>IF($A1257="-","-",ROUND(VLOOKUP($A1257+ROUND(LEFT(U$1255,1)/24,5),'[1]ОАО "АТС"'!$A$30:$F$773,3,FALSE)+HLOOKUP($DL$1253,'[1]Сбытовая надбавка'!$F$5:$H$6,2,FALSE),2)+'[1]Иные услуги'!$C$6+HLOOKUP($DR$1252,'[1]Услуги по передаче'!$G$5:$J$7,2,FALSE))</f>
        <v>4770.22</v>
      </c>
      <c r="V1257" s="73"/>
      <c r="W1257" s="73"/>
      <c r="X1257" s="73"/>
      <c r="Y1257" s="73"/>
      <c r="Z1257" s="74"/>
      <c r="AA1257" s="72">
        <f>IF($A1257="-","-",ROUND(VLOOKUP($A1257+ROUND(LEFT(AA$1255,1)/24,5),'[1]ОАО "АТС"'!$A$30:$F$773,3,FALSE)+HLOOKUP($DL$1253,'[1]Сбытовая надбавка'!$F$5:$H$6,2,FALSE),2)+'[1]Иные услуги'!$C$6+HLOOKUP($DR$1252,'[1]Услуги по передаче'!$G$5:$J$7,2,FALSE))</f>
        <v>4769.82</v>
      </c>
      <c r="AB1257" s="73"/>
      <c r="AC1257" s="73"/>
      <c r="AD1257" s="73"/>
      <c r="AE1257" s="73"/>
      <c r="AF1257" s="74"/>
      <c r="AG1257" s="72">
        <f>IF($A1257="-","-",ROUND(VLOOKUP($A1257+ROUND(LEFT(AG$1255,1)/24,5),'[1]ОАО "АТС"'!$A$30:$F$773,3,FALSE)+HLOOKUP($DL$1253,'[1]Сбытовая надбавка'!$F$5:$H$6,2,FALSE),2)+'[1]Иные услуги'!$C$6+HLOOKUP($DR$1252,'[1]Услуги по передаче'!$G$5:$J$7,2,FALSE))</f>
        <v>4771.47</v>
      </c>
      <c r="AH1257" s="73"/>
      <c r="AI1257" s="73"/>
      <c r="AJ1257" s="73"/>
      <c r="AK1257" s="73"/>
      <c r="AL1257" s="74"/>
      <c r="AM1257" s="72">
        <f>IF($A1257="-","-",ROUND(VLOOKUP($A1257+ROUND(LEFT(AM$1255,1)/24,5),'[1]ОАО "АТС"'!$A$30:$F$773,3,FALSE)+HLOOKUP($DL$1253,'[1]Сбытовая надбавка'!$F$5:$H$6,2,FALSE),2)+'[1]Иные услуги'!$C$6+HLOOKUP($DR$1252,'[1]Услуги по передаче'!$G$5:$J$7,2,FALSE))</f>
        <v>4796.7700000000004</v>
      </c>
      <c r="AN1257" s="73"/>
      <c r="AO1257" s="73"/>
      <c r="AP1257" s="73"/>
      <c r="AQ1257" s="73"/>
      <c r="AR1257" s="74"/>
      <c r="AS1257" s="72">
        <f>IF($A1257="-","-",ROUND(VLOOKUP($A1257+ROUND(LEFT(AS$1255,1)/24,5),'[1]ОАО "АТС"'!$A$30:$F$773,3,FALSE)+HLOOKUP($DL$1253,'[1]Сбытовая надбавка'!$F$5:$H$6,2,FALSE),2)+'[1]Иные услуги'!$C$6+HLOOKUP($DR$1252,'[1]Услуги по передаче'!$G$5:$J$7,2,FALSE))</f>
        <v>4798.74</v>
      </c>
      <c r="AT1257" s="73"/>
      <c r="AU1257" s="73"/>
      <c r="AV1257" s="73"/>
      <c r="AW1257" s="73"/>
      <c r="AX1257" s="74"/>
      <c r="AY1257" s="72">
        <f>IF($A1257="-","-",ROUND(VLOOKUP($A1257+ROUND(LEFT(AY$1255,1)/24,5),'[1]ОАО "АТС"'!$A$30:$F$773,3,FALSE)+HLOOKUP($DL$1253,'[1]Сбытовая надбавка'!$F$5:$H$6,2,FALSE),2)+'[1]Иные услуги'!$C$6+HLOOKUP($DR$1252,'[1]Услуги по передаче'!$G$5:$J$7,2,FALSE))</f>
        <v>4816.59</v>
      </c>
      <c r="AZ1257" s="73"/>
      <c r="BA1257" s="73"/>
      <c r="BB1257" s="73"/>
      <c r="BC1257" s="73"/>
      <c r="BD1257" s="74"/>
      <c r="BE1257" s="72">
        <f>IF($A1257="-","-",ROUND(VLOOKUP($A1257+ROUND(LEFT(BE$1255,1)/24,5),'[1]ОАО "АТС"'!$A$30:$F$773,3,FALSE)+HLOOKUP($DL$1253,'[1]Сбытовая надбавка'!$F$5:$H$6,2,FALSE),2)+'[1]Иные услуги'!$C$6+HLOOKUP($DR$1252,'[1]Услуги по передаче'!$G$5:$J$7,2,FALSE))</f>
        <v>4755.63</v>
      </c>
      <c r="BF1257" s="73"/>
      <c r="BG1257" s="73"/>
      <c r="BH1257" s="73"/>
      <c r="BI1257" s="73"/>
      <c r="BJ1257" s="74"/>
      <c r="BK1257" s="72">
        <f>IF($A1257="-","-",ROUND(VLOOKUP($A1257+ROUND(LEFT(BK$1255,1)/24,5),'[1]ОАО "АТС"'!$A$30:$F$773,3,FALSE)+HLOOKUP($DL$1253,'[1]Сбытовая надбавка'!$F$5:$H$6,2,FALSE),2)+'[1]Иные услуги'!$C$6+HLOOKUP($DR$1252,'[1]Услуги по передаче'!$G$5:$J$7,2,FALSE))</f>
        <v>4755.68</v>
      </c>
      <c r="BL1257" s="73"/>
      <c r="BM1257" s="73"/>
      <c r="BN1257" s="73"/>
      <c r="BO1257" s="73"/>
      <c r="BP1257" s="74"/>
      <c r="BQ1257" s="72">
        <f>IF($A1257="-","-",ROUND(VLOOKUP($A1257+ROUND(LEFT(BQ$1255,2)/24,5),'[1]ОАО "АТС"'!$A$30:$F$773,3,FALSE)+HLOOKUP($DL$1253,'[1]Сбытовая надбавка'!$F$5:$H$6,2,FALSE),2)+'[1]Иные услуги'!$C$6+HLOOKUP($DR$1252,'[1]Услуги по передаче'!$G$5:$J$7,2,FALSE))</f>
        <v>4798.8900000000003</v>
      </c>
      <c r="BR1257" s="73"/>
      <c r="BS1257" s="73"/>
      <c r="BT1257" s="73"/>
      <c r="BU1257" s="73"/>
      <c r="BV1257" s="74"/>
      <c r="BW1257" s="72">
        <f>IF($A1257="-","-",ROUND(VLOOKUP($A1257+ROUND(LEFT(BW$1255,2)/24,5),'[1]ОАО "АТС"'!$A$30:$F$773,3,FALSE)+HLOOKUP($DL$1253,'[1]Сбытовая надбавка'!$F$5:$H$6,2,FALSE),2)+'[1]Иные услуги'!$C$6+HLOOKUP($DR$1252,'[1]Услуги по передаче'!$G$5:$J$7,2,FALSE))</f>
        <v>4798.5200000000004</v>
      </c>
      <c r="BX1257" s="73"/>
      <c r="BY1257" s="73"/>
      <c r="BZ1257" s="73"/>
      <c r="CA1257" s="73"/>
      <c r="CB1257" s="74"/>
      <c r="CC1257" s="72">
        <f>IF($A1257="-","-",ROUND(VLOOKUP($A1257+ROUND(LEFT(CC$1255,2)/24,5),'[1]ОАО "АТС"'!$A$30:$F$773,3,FALSE)+HLOOKUP($DL$1253,'[1]Сбытовая надбавка'!$F$5:$H$6,2,FALSE),2)+'[1]Иные услуги'!$C$6+HLOOKUP($DR$1252,'[1]Услуги по передаче'!$G$5:$J$7,2,FALSE))</f>
        <v>4771.6100000000006</v>
      </c>
      <c r="CD1257" s="73"/>
      <c r="CE1257" s="73"/>
      <c r="CF1257" s="73"/>
      <c r="CG1257" s="73"/>
      <c r="CH1257" s="74"/>
      <c r="CI1257" s="72">
        <f>IF($A1257="-","-",ROUND(VLOOKUP($A1257+ROUND(LEFT(CI$1255,2)/24,5),'[1]ОАО "АТС"'!$A$30:$F$773,3,FALSE)+HLOOKUP($DL$1253,'[1]Сбытовая надбавка'!$F$5:$H$6,2,FALSE),2)+'[1]Иные услуги'!$C$6+HLOOKUP($DR$1252,'[1]Услуги по передаче'!$G$5:$J$7,2,FALSE))</f>
        <v>4764.49</v>
      </c>
      <c r="CJ1257" s="73"/>
      <c r="CK1257" s="73"/>
      <c r="CL1257" s="73"/>
      <c r="CM1257" s="73"/>
      <c r="CN1257" s="74"/>
      <c r="CO1257" s="72">
        <f>IF($A1257="-","-",ROUND(VLOOKUP($A1257+ROUND(LEFT(CO$1255,2)/24,5),'[1]ОАО "АТС"'!$A$30:$F$773,3,FALSE)+HLOOKUP($DL$1253,'[1]Сбытовая надбавка'!$F$5:$H$6,2,FALSE),2)+'[1]Иные услуги'!$C$6+HLOOKUP($DR$1252,'[1]Услуги по передаче'!$G$5:$J$7,2,FALSE))</f>
        <v>4755.6499999999996</v>
      </c>
      <c r="CP1257" s="73"/>
      <c r="CQ1257" s="73"/>
      <c r="CR1257" s="73"/>
      <c r="CS1257" s="73"/>
      <c r="CT1257" s="74"/>
      <c r="CU1257" s="72">
        <f>IF($A1257="-","-",ROUND(VLOOKUP($A1257+ROUND(LEFT(CU$1255,2)/24,5),'[1]ОАО "АТС"'!$A$30:$F$773,3,FALSE)+HLOOKUP($DL$1253,'[1]Сбытовая надбавка'!$F$5:$H$6,2,FALSE),2)+'[1]Иные услуги'!$C$6+HLOOKUP($DR$1252,'[1]Услуги по передаче'!$G$5:$J$7,2,FALSE))</f>
        <v>4755.63</v>
      </c>
      <c r="CV1257" s="73"/>
      <c r="CW1257" s="73"/>
      <c r="CX1257" s="73"/>
      <c r="CY1257" s="73"/>
      <c r="CZ1257" s="74"/>
      <c r="DA1257" s="72">
        <f>IF($A1257="-","-",ROUND(VLOOKUP($A1257+ROUND(LEFT(DA$1255,2)/24,5),'[1]ОАО "АТС"'!$A$30:$F$773,3,FALSE)+HLOOKUP($DL$1253,'[1]Сбытовая надбавка'!$F$5:$H$6,2,FALSE),2)+'[1]Иные услуги'!$C$6+HLOOKUP($DR$1252,'[1]Услуги по передаче'!$G$5:$J$7,2,FALSE))</f>
        <v>4756.1400000000003</v>
      </c>
      <c r="DB1257" s="73"/>
      <c r="DC1257" s="73"/>
      <c r="DD1257" s="73"/>
      <c r="DE1257" s="73"/>
      <c r="DF1257" s="74"/>
      <c r="DG1257" s="72">
        <f>IF($A1257="-","-",ROUND(VLOOKUP($A1257+ROUND(LEFT(DG$1255,2)/24,5),'[1]ОАО "АТС"'!$A$30:$F$773,3,FALSE)+HLOOKUP($DL$1253,'[1]Сбытовая надбавка'!$F$5:$H$6,2,FALSE),2)+'[1]Иные услуги'!$C$6+HLOOKUP($DR$1252,'[1]Услуги по передаче'!$G$5:$J$7,2,FALSE))</f>
        <v>4796.82</v>
      </c>
      <c r="DH1257" s="73"/>
      <c r="DI1257" s="73"/>
      <c r="DJ1257" s="73"/>
      <c r="DK1257" s="73"/>
      <c r="DL1257" s="74"/>
      <c r="DM1257" s="72">
        <f>IF($A1257="-","-",ROUND(VLOOKUP($A1257+ROUND(LEFT(DM$1255,2)/24,5),'[1]ОАО "АТС"'!$A$30:$F$773,3,FALSE)+HLOOKUP($DL$1253,'[1]Сбытовая надбавка'!$F$5:$H$6,2,FALSE),2)+'[1]Иные услуги'!$C$6+HLOOKUP($DR$1252,'[1]Услуги по передаче'!$G$5:$J$7,2,FALSE))</f>
        <v>4927.09</v>
      </c>
      <c r="DN1257" s="73"/>
      <c r="DO1257" s="73"/>
      <c r="DP1257" s="73"/>
      <c r="DQ1257" s="73"/>
      <c r="DR1257" s="74"/>
      <c r="DS1257" s="72">
        <f>IF($A1257="-","-",ROUND(VLOOKUP($A1257+ROUND(LEFT(DS$1255,2)/24,5),'[1]ОАО "АТС"'!$A$30:$F$773,3,FALSE)+HLOOKUP($DL$1253,'[1]Сбытовая надбавка'!$F$5:$H$6,2,FALSE),2)+'[1]Иные услуги'!$C$6+HLOOKUP($DR$1252,'[1]Услуги по передаче'!$G$5:$J$7,2,FALSE))</f>
        <v>4953.29</v>
      </c>
      <c r="DT1257" s="73"/>
      <c r="DU1257" s="73"/>
      <c r="DV1257" s="73"/>
      <c r="DW1257" s="73"/>
      <c r="DX1257" s="74"/>
      <c r="DY1257" s="72">
        <f>IF($A1257="-","-",ROUND(VLOOKUP($A1257+ROUND(LEFT(DY$1255,2)/24,5),'[1]ОАО "АТС"'!$A$30:$F$773,3,FALSE)+HLOOKUP($DL$1253,'[1]Сбытовая надбавка'!$F$5:$H$6,2,FALSE),2)+'[1]Иные услуги'!$C$6+HLOOKUP($DR$1252,'[1]Услуги по передаче'!$G$5:$J$7,2,FALSE))</f>
        <v>4908.41</v>
      </c>
      <c r="DZ1257" s="73"/>
      <c r="EA1257" s="73"/>
      <c r="EB1257" s="73"/>
      <c r="EC1257" s="73"/>
      <c r="ED1257" s="74"/>
      <c r="EE1257" s="72">
        <f>IF($A1257="-","-",ROUND(VLOOKUP($A1257+ROUND(LEFT(EE$1255,2)/24,5),'[1]ОАО "АТС"'!$A$30:$F$773,3,FALSE)+HLOOKUP($DL$1253,'[1]Сбытовая надбавка'!$F$5:$H$6,2,FALSE),2)+'[1]Иные услуги'!$C$6+HLOOKUP($DR$1252,'[1]Услуги по передаче'!$G$5:$J$7,2,FALSE))</f>
        <v>4842.68</v>
      </c>
      <c r="EF1257" s="73"/>
      <c r="EG1257" s="73"/>
      <c r="EH1257" s="73"/>
      <c r="EI1257" s="73"/>
      <c r="EJ1257" s="74"/>
      <c r="EK1257" s="72">
        <f>IF($A1257="-","-",ROUND(VLOOKUP($A1257+ROUND(LEFT(EK$1255,2)/24,5),'[1]ОАО "АТС"'!$A$30:$F$773,3,FALSE)+HLOOKUP($DL$1253,'[1]Сбытовая надбавка'!$F$5:$H$6,2,FALSE),2)+'[1]Иные услуги'!$C$6+HLOOKUP($DR$1252,'[1]Услуги по передаче'!$G$5:$J$7,2,FALSE))</f>
        <v>5011.1100000000006</v>
      </c>
      <c r="EL1257" s="73"/>
      <c r="EM1257" s="73"/>
      <c r="EN1257" s="73"/>
      <c r="EO1257" s="73"/>
      <c r="EP1257" s="74"/>
      <c r="EQ1257" s="72">
        <f>IF($A1257="-","-",ROUND(VLOOKUP($A1257+ROUND(LEFT(EQ$1255,2)/24,5),'[1]ОАО "АТС"'!$A$30:$F$773,3,FALSE)+HLOOKUP($DL$1253,'[1]Сбытовая надбавка'!$F$5:$H$6,2,FALSE),2)+'[1]Иные услуги'!$C$6+HLOOKUP($DR$1252,'[1]Услуги по передаче'!$G$5:$J$7,2,FALSE))</f>
        <v>4895.25</v>
      </c>
      <c r="ER1257" s="73"/>
      <c r="ES1257" s="73"/>
      <c r="ET1257" s="73"/>
      <c r="EU1257" s="73"/>
      <c r="EV1257" s="74"/>
    </row>
    <row r="1258" spans="1:152" s="38" customFormat="1" ht="15.75" customHeight="1" x14ac:dyDescent="0.2">
      <c r="A1258" s="69">
        <f>$A$117</f>
        <v>44988</v>
      </c>
      <c r="B1258" s="70"/>
      <c r="C1258" s="70"/>
      <c r="D1258" s="70"/>
      <c r="E1258" s="70"/>
      <c r="F1258" s="70"/>
      <c r="G1258" s="70"/>
      <c r="H1258" s="71"/>
      <c r="I1258" s="72">
        <f>IF($A1258="-","-",ROUND(VLOOKUP($A1258+ROUND(LEFT(I$1255,1)/24,5),'[1]ОАО "АТС"'!$A$30:$F$773,3,FALSE)+HLOOKUP($DL$1253,'[1]Сбытовая надбавка'!$F$5:$H$6,2,FALSE),2)+'[1]Иные услуги'!$C$6+HLOOKUP($DR$1252,'[1]Услуги по передаче'!$G$5:$J$7,2,FALSE))</f>
        <v>4811.21</v>
      </c>
      <c r="J1258" s="73"/>
      <c r="K1258" s="73"/>
      <c r="L1258" s="73"/>
      <c r="M1258" s="73"/>
      <c r="N1258" s="74"/>
      <c r="O1258" s="72">
        <f>IF($A1258="-","-",ROUND(VLOOKUP($A1258+ROUND(LEFT(O$1255,1)/24,5),'[1]ОАО "АТС"'!$A$30:$F$773,3,FALSE)+HLOOKUP($DL$1253,'[1]Сбытовая надбавка'!$F$5:$H$6,2,FALSE),2)+'[1]Иные услуги'!$C$6+HLOOKUP($DR$1252,'[1]Услуги по передаче'!$G$5:$J$7,2,FALSE))</f>
        <v>4775.3100000000004</v>
      </c>
      <c r="P1258" s="73"/>
      <c r="Q1258" s="73"/>
      <c r="R1258" s="73"/>
      <c r="S1258" s="73"/>
      <c r="T1258" s="74"/>
      <c r="U1258" s="72">
        <f>IF($A1258="-","-",ROUND(VLOOKUP($A1258+ROUND(LEFT(U$1255,1)/24,5),'[1]ОАО "АТС"'!$A$30:$F$773,3,FALSE)+HLOOKUP($DL$1253,'[1]Сбытовая надбавка'!$F$5:$H$6,2,FALSE),2)+'[1]Иные услуги'!$C$6+HLOOKUP($DR$1252,'[1]Услуги по передаче'!$G$5:$J$7,2,FALSE))</f>
        <v>4766.34</v>
      </c>
      <c r="V1258" s="73"/>
      <c r="W1258" s="73"/>
      <c r="X1258" s="73"/>
      <c r="Y1258" s="73"/>
      <c r="Z1258" s="74"/>
      <c r="AA1258" s="72">
        <f>IF($A1258="-","-",ROUND(VLOOKUP($A1258+ROUND(LEFT(AA$1255,1)/24,5),'[1]ОАО "АТС"'!$A$30:$F$773,3,FALSE)+HLOOKUP($DL$1253,'[1]Сбытовая надбавка'!$F$5:$H$6,2,FALSE),2)+'[1]Иные услуги'!$C$6+HLOOKUP($DR$1252,'[1]Услуги по передаче'!$G$5:$J$7,2,FALSE))</f>
        <v>4764.76</v>
      </c>
      <c r="AB1258" s="73"/>
      <c r="AC1258" s="73"/>
      <c r="AD1258" s="73"/>
      <c r="AE1258" s="73"/>
      <c r="AF1258" s="74"/>
      <c r="AG1258" s="72">
        <f>IF($A1258="-","-",ROUND(VLOOKUP($A1258+ROUND(LEFT(AG$1255,1)/24,5),'[1]ОАО "АТС"'!$A$30:$F$773,3,FALSE)+HLOOKUP($DL$1253,'[1]Сбытовая надбавка'!$F$5:$H$6,2,FALSE),2)+'[1]Иные услуги'!$C$6+HLOOKUP($DR$1252,'[1]Услуги по передаче'!$G$5:$J$7,2,FALSE))</f>
        <v>4763.96</v>
      </c>
      <c r="AH1258" s="73"/>
      <c r="AI1258" s="73"/>
      <c r="AJ1258" s="73"/>
      <c r="AK1258" s="73"/>
      <c r="AL1258" s="74"/>
      <c r="AM1258" s="72">
        <f>IF($A1258="-","-",ROUND(VLOOKUP($A1258+ROUND(LEFT(AM$1255,1)/24,5),'[1]ОАО "АТС"'!$A$30:$F$773,3,FALSE)+HLOOKUP($DL$1253,'[1]Сбытовая надбавка'!$F$5:$H$6,2,FALSE),2)+'[1]Иные услуги'!$C$6+HLOOKUP($DR$1252,'[1]Услуги по передаче'!$G$5:$J$7,2,FALSE))</f>
        <v>4788.8999999999996</v>
      </c>
      <c r="AN1258" s="73"/>
      <c r="AO1258" s="73"/>
      <c r="AP1258" s="73"/>
      <c r="AQ1258" s="73"/>
      <c r="AR1258" s="74"/>
      <c r="AS1258" s="72">
        <f>IF($A1258="-","-",ROUND(VLOOKUP($A1258+ROUND(LEFT(AS$1255,1)/24,5),'[1]ОАО "АТС"'!$A$30:$F$773,3,FALSE)+HLOOKUP($DL$1253,'[1]Сбытовая надбавка'!$F$5:$H$6,2,FALSE),2)+'[1]Иные услуги'!$C$6+HLOOKUP($DR$1252,'[1]Услуги по передаче'!$G$5:$J$7,2,FALSE))</f>
        <v>4760.38</v>
      </c>
      <c r="AT1258" s="73"/>
      <c r="AU1258" s="73"/>
      <c r="AV1258" s="73"/>
      <c r="AW1258" s="73"/>
      <c r="AX1258" s="74"/>
      <c r="AY1258" s="72">
        <f>IF($A1258="-","-",ROUND(VLOOKUP($A1258+ROUND(LEFT(AY$1255,1)/24,5),'[1]ОАО "АТС"'!$A$30:$F$773,3,FALSE)+HLOOKUP($DL$1253,'[1]Сбытовая надбавка'!$F$5:$H$6,2,FALSE),2)+'[1]Иные услуги'!$C$6+HLOOKUP($DR$1252,'[1]Услуги по передаче'!$G$5:$J$7,2,FALSE))</f>
        <v>4782.1100000000006</v>
      </c>
      <c r="AZ1258" s="73"/>
      <c r="BA1258" s="73"/>
      <c r="BB1258" s="73"/>
      <c r="BC1258" s="73"/>
      <c r="BD1258" s="74"/>
      <c r="BE1258" s="72">
        <f>IF($A1258="-","-",ROUND(VLOOKUP($A1258+ROUND(LEFT(BE$1255,1)/24,5),'[1]ОАО "АТС"'!$A$30:$F$773,3,FALSE)+HLOOKUP($DL$1253,'[1]Сбытовая надбавка'!$F$5:$H$6,2,FALSE),2)+'[1]Иные услуги'!$C$6+HLOOKUP($DR$1252,'[1]Услуги по передаче'!$G$5:$J$7,2,FALSE))</f>
        <v>4754.96</v>
      </c>
      <c r="BF1258" s="73"/>
      <c r="BG1258" s="73"/>
      <c r="BH1258" s="73"/>
      <c r="BI1258" s="73"/>
      <c r="BJ1258" s="74"/>
      <c r="BK1258" s="72">
        <f>IF($A1258="-","-",ROUND(VLOOKUP($A1258+ROUND(LEFT(BK$1255,1)/24,5),'[1]ОАО "АТС"'!$A$30:$F$773,3,FALSE)+HLOOKUP($DL$1253,'[1]Сбытовая надбавка'!$F$5:$H$6,2,FALSE),2)+'[1]Иные услуги'!$C$6+HLOOKUP($DR$1252,'[1]Услуги по передаче'!$G$5:$J$7,2,FALSE))</f>
        <v>4755.09</v>
      </c>
      <c r="BL1258" s="73"/>
      <c r="BM1258" s="73"/>
      <c r="BN1258" s="73"/>
      <c r="BO1258" s="73"/>
      <c r="BP1258" s="74"/>
      <c r="BQ1258" s="72">
        <f>IF($A1258="-","-",ROUND(VLOOKUP($A1258+ROUND(LEFT(BQ$1255,2)/24,5),'[1]ОАО "АТС"'!$A$30:$F$773,3,FALSE)+HLOOKUP($DL$1253,'[1]Сбытовая надбавка'!$F$5:$H$6,2,FALSE),2)+'[1]Иные услуги'!$C$6+HLOOKUP($DR$1252,'[1]Услуги по передаче'!$G$5:$J$7,2,FALSE))</f>
        <v>4772.8500000000004</v>
      </c>
      <c r="BR1258" s="73"/>
      <c r="BS1258" s="73"/>
      <c r="BT1258" s="73"/>
      <c r="BU1258" s="73"/>
      <c r="BV1258" s="74"/>
      <c r="BW1258" s="72">
        <f>IF($A1258="-","-",ROUND(VLOOKUP($A1258+ROUND(LEFT(BW$1255,2)/24,5),'[1]ОАО "АТС"'!$A$30:$F$773,3,FALSE)+HLOOKUP($DL$1253,'[1]Сбытовая надбавка'!$F$5:$H$6,2,FALSE),2)+'[1]Иные услуги'!$C$6+HLOOKUP($DR$1252,'[1]Услуги по передаче'!$G$5:$J$7,2,FALSE))</f>
        <v>4773.74</v>
      </c>
      <c r="BX1258" s="73"/>
      <c r="BY1258" s="73"/>
      <c r="BZ1258" s="73"/>
      <c r="CA1258" s="73"/>
      <c r="CB1258" s="74"/>
      <c r="CC1258" s="72">
        <f>IF($A1258="-","-",ROUND(VLOOKUP($A1258+ROUND(LEFT(CC$1255,2)/24,5),'[1]ОАО "АТС"'!$A$30:$F$773,3,FALSE)+HLOOKUP($DL$1253,'[1]Сбытовая надбавка'!$F$5:$H$6,2,FALSE),2)+'[1]Иные услуги'!$C$6+HLOOKUP($DR$1252,'[1]Услуги по передаче'!$G$5:$J$7,2,FALSE))</f>
        <v>4754.9800000000005</v>
      </c>
      <c r="CD1258" s="73"/>
      <c r="CE1258" s="73"/>
      <c r="CF1258" s="73"/>
      <c r="CG1258" s="73"/>
      <c r="CH1258" s="74"/>
      <c r="CI1258" s="72">
        <f>IF($A1258="-","-",ROUND(VLOOKUP($A1258+ROUND(LEFT(CI$1255,2)/24,5),'[1]ОАО "АТС"'!$A$30:$F$773,3,FALSE)+HLOOKUP($DL$1253,'[1]Сбытовая надбавка'!$F$5:$H$6,2,FALSE),2)+'[1]Иные услуги'!$C$6+HLOOKUP($DR$1252,'[1]Услуги по передаче'!$G$5:$J$7,2,FALSE))</f>
        <v>4755.3900000000003</v>
      </c>
      <c r="CJ1258" s="73"/>
      <c r="CK1258" s="73"/>
      <c r="CL1258" s="73"/>
      <c r="CM1258" s="73"/>
      <c r="CN1258" s="74"/>
      <c r="CO1258" s="72">
        <f>IF($A1258="-","-",ROUND(VLOOKUP($A1258+ROUND(LEFT(CO$1255,2)/24,5),'[1]ОАО "АТС"'!$A$30:$F$773,3,FALSE)+HLOOKUP($DL$1253,'[1]Сбытовая надбавка'!$F$5:$H$6,2,FALSE),2)+'[1]Иные услуги'!$C$6+HLOOKUP($DR$1252,'[1]Услуги по передаче'!$G$5:$J$7,2,FALSE))</f>
        <v>4755.1499999999996</v>
      </c>
      <c r="CP1258" s="73"/>
      <c r="CQ1258" s="73"/>
      <c r="CR1258" s="73"/>
      <c r="CS1258" s="73"/>
      <c r="CT1258" s="74"/>
      <c r="CU1258" s="72">
        <f>IF($A1258="-","-",ROUND(VLOOKUP($A1258+ROUND(LEFT(CU$1255,2)/24,5),'[1]ОАО "АТС"'!$A$30:$F$773,3,FALSE)+HLOOKUP($DL$1253,'[1]Сбытовая надбавка'!$F$5:$H$6,2,FALSE),2)+'[1]Иные услуги'!$C$6+HLOOKUP($DR$1252,'[1]Услуги по передаче'!$G$5:$J$7,2,FALSE))</f>
        <v>4755.2700000000004</v>
      </c>
      <c r="CV1258" s="73"/>
      <c r="CW1258" s="73"/>
      <c r="CX1258" s="73"/>
      <c r="CY1258" s="73"/>
      <c r="CZ1258" s="74"/>
      <c r="DA1258" s="72">
        <f>IF($A1258="-","-",ROUND(VLOOKUP($A1258+ROUND(LEFT(DA$1255,2)/24,5),'[1]ОАО "АТС"'!$A$30:$F$773,3,FALSE)+HLOOKUP($DL$1253,'[1]Сбытовая надбавка'!$F$5:$H$6,2,FALSE),2)+'[1]Иные услуги'!$C$6+HLOOKUP($DR$1252,'[1]Услуги по передаче'!$G$5:$J$7,2,FALSE))</f>
        <v>4755.93</v>
      </c>
      <c r="DB1258" s="73"/>
      <c r="DC1258" s="73"/>
      <c r="DD1258" s="73"/>
      <c r="DE1258" s="73"/>
      <c r="DF1258" s="74"/>
      <c r="DG1258" s="72">
        <f>IF($A1258="-","-",ROUND(VLOOKUP($A1258+ROUND(LEFT(DG$1255,2)/24,5),'[1]ОАО "АТС"'!$A$30:$F$773,3,FALSE)+HLOOKUP($DL$1253,'[1]Сбытовая надбавка'!$F$5:$H$6,2,FALSE),2)+'[1]Иные услуги'!$C$6+HLOOKUP($DR$1252,'[1]Услуги по передаче'!$G$5:$J$7,2,FALSE))</f>
        <v>4772.41</v>
      </c>
      <c r="DH1258" s="73"/>
      <c r="DI1258" s="73"/>
      <c r="DJ1258" s="73"/>
      <c r="DK1258" s="73"/>
      <c r="DL1258" s="74"/>
      <c r="DM1258" s="72">
        <f>IF($A1258="-","-",ROUND(VLOOKUP($A1258+ROUND(LEFT(DM$1255,2)/24,5),'[1]ОАО "АТС"'!$A$30:$F$773,3,FALSE)+HLOOKUP($DL$1253,'[1]Сбытовая надбавка'!$F$5:$H$6,2,FALSE),2)+'[1]Иные услуги'!$C$6+HLOOKUP($DR$1252,'[1]Услуги по передаче'!$G$5:$J$7,2,FALSE))</f>
        <v>4894.25</v>
      </c>
      <c r="DN1258" s="73"/>
      <c r="DO1258" s="73"/>
      <c r="DP1258" s="73"/>
      <c r="DQ1258" s="73"/>
      <c r="DR1258" s="74"/>
      <c r="DS1258" s="72">
        <f>IF($A1258="-","-",ROUND(VLOOKUP($A1258+ROUND(LEFT(DS$1255,2)/24,5),'[1]ОАО "АТС"'!$A$30:$F$773,3,FALSE)+HLOOKUP($DL$1253,'[1]Сбытовая надбавка'!$F$5:$H$6,2,FALSE),2)+'[1]Иные услуги'!$C$6+HLOOKUP($DR$1252,'[1]Услуги по передаче'!$G$5:$J$7,2,FALSE))</f>
        <v>4924.99</v>
      </c>
      <c r="DT1258" s="73"/>
      <c r="DU1258" s="73"/>
      <c r="DV1258" s="73"/>
      <c r="DW1258" s="73"/>
      <c r="DX1258" s="74"/>
      <c r="DY1258" s="72">
        <f>IF($A1258="-","-",ROUND(VLOOKUP($A1258+ROUND(LEFT(DY$1255,2)/24,5),'[1]ОАО "АТС"'!$A$30:$F$773,3,FALSE)+HLOOKUP($DL$1253,'[1]Сбытовая надбавка'!$F$5:$H$6,2,FALSE),2)+'[1]Иные услуги'!$C$6+HLOOKUP($DR$1252,'[1]Услуги по передаче'!$G$5:$J$7,2,FALSE))</f>
        <v>4871.96</v>
      </c>
      <c r="DZ1258" s="73"/>
      <c r="EA1258" s="73"/>
      <c r="EB1258" s="73"/>
      <c r="EC1258" s="73"/>
      <c r="ED1258" s="74"/>
      <c r="EE1258" s="72">
        <f>IF($A1258="-","-",ROUND(VLOOKUP($A1258+ROUND(LEFT(EE$1255,2)/24,5),'[1]ОАО "АТС"'!$A$30:$F$773,3,FALSE)+HLOOKUP($DL$1253,'[1]Сбытовая надбавка'!$F$5:$H$6,2,FALSE),2)+'[1]Иные услуги'!$C$6+HLOOKUP($DR$1252,'[1]Услуги по передаче'!$G$5:$J$7,2,FALSE))</f>
        <v>4812.05</v>
      </c>
      <c r="EF1258" s="73"/>
      <c r="EG1258" s="73"/>
      <c r="EH1258" s="73"/>
      <c r="EI1258" s="73"/>
      <c r="EJ1258" s="74"/>
      <c r="EK1258" s="72">
        <f>IF($A1258="-","-",ROUND(VLOOKUP($A1258+ROUND(LEFT(EK$1255,2)/24,5),'[1]ОАО "АТС"'!$A$30:$F$773,3,FALSE)+HLOOKUP($DL$1253,'[1]Сбытовая надбавка'!$F$5:$H$6,2,FALSE),2)+'[1]Иные услуги'!$C$6+HLOOKUP($DR$1252,'[1]Услуги по передаче'!$G$5:$J$7,2,FALSE))</f>
        <v>5157.72</v>
      </c>
      <c r="EL1258" s="73"/>
      <c r="EM1258" s="73"/>
      <c r="EN1258" s="73"/>
      <c r="EO1258" s="73"/>
      <c r="EP1258" s="74"/>
      <c r="EQ1258" s="72">
        <f>IF($A1258="-","-",ROUND(VLOOKUP($A1258+ROUND(LEFT(EQ$1255,2)/24,5),'[1]ОАО "АТС"'!$A$30:$F$773,3,FALSE)+HLOOKUP($DL$1253,'[1]Сбытовая надбавка'!$F$5:$H$6,2,FALSE),2)+'[1]Иные услуги'!$C$6+HLOOKUP($DR$1252,'[1]Услуги по передаче'!$G$5:$J$7,2,FALSE))</f>
        <v>4879.79</v>
      </c>
      <c r="ER1258" s="73"/>
      <c r="ES1258" s="73"/>
      <c r="ET1258" s="73"/>
      <c r="EU1258" s="73"/>
      <c r="EV1258" s="74"/>
    </row>
    <row r="1259" spans="1:152" s="38" customFormat="1" ht="15.75" customHeight="1" x14ac:dyDescent="0.2">
      <c r="A1259" s="69">
        <f>$A$118</f>
        <v>44989</v>
      </c>
      <c r="B1259" s="70"/>
      <c r="C1259" s="70"/>
      <c r="D1259" s="70"/>
      <c r="E1259" s="70"/>
      <c r="F1259" s="70"/>
      <c r="G1259" s="70"/>
      <c r="H1259" s="71"/>
      <c r="I1259" s="72">
        <f>IF($A1259="-","-",ROUND(VLOOKUP($A1259+ROUND(LEFT(I$1255,1)/24,5),'[1]ОАО "АТС"'!$A$30:$F$773,3,FALSE)+HLOOKUP($DL$1253,'[1]Сбытовая надбавка'!$F$5:$H$6,2,FALSE),2)+'[1]Иные услуги'!$C$6+HLOOKUP($DR$1252,'[1]Услуги по передаче'!$G$5:$J$7,2,FALSE))</f>
        <v>4774.05</v>
      </c>
      <c r="J1259" s="73"/>
      <c r="K1259" s="73"/>
      <c r="L1259" s="73"/>
      <c r="M1259" s="73"/>
      <c r="N1259" s="74"/>
      <c r="O1259" s="72">
        <f>IF($A1259="-","-",ROUND(VLOOKUP($A1259+ROUND(LEFT(O$1255,1)/24,5),'[1]ОАО "АТС"'!$A$30:$F$773,3,FALSE)+HLOOKUP($DL$1253,'[1]Сбытовая надбавка'!$F$5:$H$6,2,FALSE),2)+'[1]Иные услуги'!$C$6+HLOOKUP($DR$1252,'[1]Услуги по передаче'!$G$5:$J$7,2,FALSE))</f>
        <v>4755.62</v>
      </c>
      <c r="P1259" s="73"/>
      <c r="Q1259" s="73"/>
      <c r="R1259" s="73"/>
      <c r="S1259" s="73"/>
      <c r="T1259" s="74"/>
      <c r="U1259" s="72">
        <f>IF($A1259="-","-",ROUND(VLOOKUP($A1259+ROUND(LEFT(U$1255,1)/24,5),'[1]ОАО "АТС"'!$A$30:$F$773,3,FALSE)+HLOOKUP($DL$1253,'[1]Сбытовая надбавка'!$F$5:$H$6,2,FALSE),2)+'[1]Иные услуги'!$C$6+HLOOKUP($DR$1252,'[1]Услуги по передаче'!$G$5:$J$7,2,FALSE))</f>
        <v>4756.0600000000004</v>
      </c>
      <c r="V1259" s="73"/>
      <c r="W1259" s="73"/>
      <c r="X1259" s="73"/>
      <c r="Y1259" s="73"/>
      <c r="Z1259" s="74"/>
      <c r="AA1259" s="72">
        <f>IF($A1259="-","-",ROUND(VLOOKUP($A1259+ROUND(LEFT(AA$1255,1)/24,5),'[1]ОАО "АТС"'!$A$30:$F$773,3,FALSE)+HLOOKUP($DL$1253,'[1]Сбытовая надбавка'!$F$5:$H$6,2,FALSE),2)+'[1]Иные услуги'!$C$6+HLOOKUP($DR$1252,'[1]Услуги по передаче'!$G$5:$J$7,2,FALSE))</f>
        <v>4756.05</v>
      </c>
      <c r="AB1259" s="73"/>
      <c r="AC1259" s="73"/>
      <c r="AD1259" s="73"/>
      <c r="AE1259" s="73"/>
      <c r="AF1259" s="74"/>
      <c r="AG1259" s="72">
        <f>IF($A1259="-","-",ROUND(VLOOKUP($A1259+ROUND(LEFT(AG$1255,1)/24,5),'[1]ОАО "АТС"'!$A$30:$F$773,3,FALSE)+HLOOKUP($DL$1253,'[1]Сбытовая надбавка'!$F$5:$H$6,2,FALSE),2)+'[1]Иные услуги'!$C$6+HLOOKUP($DR$1252,'[1]Услуги по передаче'!$G$5:$J$7,2,FALSE))</f>
        <v>4755.97</v>
      </c>
      <c r="AH1259" s="73"/>
      <c r="AI1259" s="73"/>
      <c r="AJ1259" s="73"/>
      <c r="AK1259" s="73"/>
      <c r="AL1259" s="74"/>
      <c r="AM1259" s="72">
        <f>IF($A1259="-","-",ROUND(VLOOKUP($A1259+ROUND(LEFT(AM$1255,1)/24,5),'[1]ОАО "АТС"'!$A$30:$F$773,3,FALSE)+HLOOKUP($DL$1253,'[1]Сбытовая надбавка'!$F$5:$H$6,2,FALSE),2)+'[1]Иные услуги'!$C$6+HLOOKUP($DR$1252,'[1]Услуги по передаче'!$G$5:$J$7,2,FALSE))</f>
        <v>4755.7700000000004</v>
      </c>
      <c r="AN1259" s="73"/>
      <c r="AO1259" s="73"/>
      <c r="AP1259" s="73"/>
      <c r="AQ1259" s="73"/>
      <c r="AR1259" s="74"/>
      <c r="AS1259" s="72">
        <f>IF($A1259="-","-",ROUND(VLOOKUP($A1259+ROUND(LEFT(AS$1255,1)/24,5),'[1]ОАО "АТС"'!$A$30:$F$773,3,FALSE)+HLOOKUP($DL$1253,'[1]Сбытовая надбавка'!$F$5:$H$6,2,FALSE),2)+'[1]Иные услуги'!$C$6+HLOOKUP($DR$1252,'[1]Услуги по передаче'!$G$5:$J$7,2,FALSE))</f>
        <v>4754.5600000000004</v>
      </c>
      <c r="AT1259" s="73"/>
      <c r="AU1259" s="73"/>
      <c r="AV1259" s="73"/>
      <c r="AW1259" s="73"/>
      <c r="AX1259" s="74"/>
      <c r="AY1259" s="72">
        <f>IF($A1259="-","-",ROUND(VLOOKUP($A1259+ROUND(LEFT(AY$1255,1)/24,5),'[1]ОАО "АТС"'!$A$30:$F$773,3,FALSE)+HLOOKUP($DL$1253,'[1]Сбытовая надбавка'!$F$5:$H$6,2,FALSE),2)+'[1]Иные услуги'!$C$6+HLOOKUP($DR$1252,'[1]Услуги по передаче'!$G$5:$J$7,2,FALSE))</f>
        <v>4754.54</v>
      </c>
      <c r="AZ1259" s="73"/>
      <c r="BA1259" s="73"/>
      <c r="BB1259" s="73"/>
      <c r="BC1259" s="73"/>
      <c r="BD1259" s="74"/>
      <c r="BE1259" s="72">
        <f>IF($A1259="-","-",ROUND(VLOOKUP($A1259+ROUND(LEFT(BE$1255,1)/24,5),'[1]ОАО "АТС"'!$A$30:$F$773,3,FALSE)+HLOOKUP($DL$1253,'[1]Сбытовая надбавка'!$F$5:$H$6,2,FALSE),2)+'[1]Иные услуги'!$C$6+HLOOKUP($DR$1252,'[1]Услуги по передаче'!$G$5:$J$7,2,FALSE))</f>
        <v>4755.17</v>
      </c>
      <c r="BF1259" s="73"/>
      <c r="BG1259" s="73"/>
      <c r="BH1259" s="73"/>
      <c r="BI1259" s="73"/>
      <c r="BJ1259" s="74"/>
      <c r="BK1259" s="72">
        <f>IF($A1259="-","-",ROUND(VLOOKUP($A1259+ROUND(LEFT(BK$1255,1)/24,5),'[1]ОАО "АТС"'!$A$30:$F$773,3,FALSE)+HLOOKUP($DL$1253,'[1]Сбытовая надбавка'!$F$5:$H$6,2,FALSE),2)+'[1]Иные услуги'!$C$6+HLOOKUP($DR$1252,'[1]Услуги по передаче'!$G$5:$J$7,2,FALSE))</f>
        <v>4755.6100000000006</v>
      </c>
      <c r="BL1259" s="73"/>
      <c r="BM1259" s="73"/>
      <c r="BN1259" s="73"/>
      <c r="BO1259" s="73"/>
      <c r="BP1259" s="74"/>
      <c r="BQ1259" s="72">
        <f>IF($A1259="-","-",ROUND(VLOOKUP($A1259+ROUND(LEFT(BQ$1255,2)/24,5),'[1]ОАО "АТС"'!$A$30:$F$773,3,FALSE)+HLOOKUP($DL$1253,'[1]Сбытовая надбавка'!$F$5:$H$6,2,FALSE),2)+'[1]Иные услуги'!$C$6+HLOOKUP($DR$1252,'[1]Услуги по передаче'!$G$5:$J$7,2,FALSE))</f>
        <v>4805.67</v>
      </c>
      <c r="BR1259" s="73"/>
      <c r="BS1259" s="73"/>
      <c r="BT1259" s="73"/>
      <c r="BU1259" s="73"/>
      <c r="BV1259" s="74"/>
      <c r="BW1259" s="72">
        <f>IF($A1259="-","-",ROUND(VLOOKUP($A1259+ROUND(LEFT(BW$1255,2)/24,5),'[1]ОАО "АТС"'!$A$30:$F$773,3,FALSE)+HLOOKUP($DL$1253,'[1]Сбытовая надбавка'!$F$5:$H$6,2,FALSE),2)+'[1]Иные услуги'!$C$6+HLOOKUP($DR$1252,'[1]Услуги по передаче'!$G$5:$J$7,2,FALSE))</f>
        <v>4838.8900000000003</v>
      </c>
      <c r="BX1259" s="73"/>
      <c r="BY1259" s="73"/>
      <c r="BZ1259" s="73"/>
      <c r="CA1259" s="73"/>
      <c r="CB1259" s="74"/>
      <c r="CC1259" s="72">
        <f>IF($A1259="-","-",ROUND(VLOOKUP($A1259+ROUND(LEFT(CC$1255,2)/24,5),'[1]ОАО "АТС"'!$A$30:$F$773,3,FALSE)+HLOOKUP($DL$1253,'[1]Сбытовая надбавка'!$F$5:$H$6,2,FALSE),2)+'[1]Иные услуги'!$C$6+HLOOKUP($DR$1252,'[1]Услуги по передаче'!$G$5:$J$7,2,FALSE))</f>
        <v>4825.87</v>
      </c>
      <c r="CD1259" s="73"/>
      <c r="CE1259" s="73"/>
      <c r="CF1259" s="73"/>
      <c r="CG1259" s="73"/>
      <c r="CH1259" s="74"/>
      <c r="CI1259" s="72">
        <f>IF($A1259="-","-",ROUND(VLOOKUP($A1259+ROUND(LEFT(CI$1255,2)/24,5),'[1]ОАО "АТС"'!$A$30:$F$773,3,FALSE)+HLOOKUP($DL$1253,'[1]Сбытовая надбавка'!$F$5:$H$6,2,FALSE),2)+'[1]Иные услуги'!$C$6+HLOOKUP($DR$1252,'[1]Услуги по передаче'!$G$5:$J$7,2,FALSE))</f>
        <v>4798.7800000000007</v>
      </c>
      <c r="CJ1259" s="73"/>
      <c r="CK1259" s="73"/>
      <c r="CL1259" s="73"/>
      <c r="CM1259" s="73"/>
      <c r="CN1259" s="74"/>
      <c r="CO1259" s="72">
        <f>IF($A1259="-","-",ROUND(VLOOKUP($A1259+ROUND(LEFT(CO$1255,2)/24,5),'[1]ОАО "АТС"'!$A$30:$F$773,3,FALSE)+HLOOKUP($DL$1253,'[1]Сбытовая надбавка'!$F$5:$H$6,2,FALSE),2)+'[1]Иные услуги'!$C$6+HLOOKUP($DR$1252,'[1]Услуги по передаче'!$G$5:$J$7,2,FALSE))</f>
        <v>4785.5200000000004</v>
      </c>
      <c r="CP1259" s="73"/>
      <c r="CQ1259" s="73"/>
      <c r="CR1259" s="73"/>
      <c r="CS1259" s="73"/>
      <c r="CT1259" s="74"/>
      <c r="CU1259" s="72">
        <f>IF($A1259="-","-",ROUND(VLOOKUP($A1259+ROUND(LEFT(CU$1255,2)/24,5),'[1]ОАО "АТС"'!$A$30:$F$773,3,FALSE)+HLOOKUP($DL$1253,'[1]Сбытовая надбавка'!$F$5:$H$6,2,FALSE),2)+'[1]Иные услуги'!$C$6+HLOOKUP($DR$1252,'[1]Услуги по передаче'!$G$5:$J$7,2,FALSE))</f>
        <v>4763.18</v>
      </c>
      <c r="CV1259" s="73"/>
      <c r="CW1259" s="73"/>
      <c r="CX1259" s="73"/>
      <c r="CY1259" s="73"/>
      <c r="CZ1259" s="74"/>
      <c r="DA1259" s="72">
        <f>IF($A1259="-","-",ROUND(VLOOKUP($A1259+ROUND(LEFT(DA$1255,2)/24,5),'[1]ОАО "АТС"'!$A$30:$F$773,3,FALSE)+HLOOKUP($DL$1253,'[1]Сбытовая надбавка'!$F$5:$H$6,2,FALSE),2)+'[1]Иные услуги'!$C$6+HLOOKUP($DR$1252,'[1]Услуги по передаче'!$G$5:$J$7,2,FALSE))</f>
        <v>4755.9400000000005</v>
      </c>
      <c r="DB1259" s="73"/>
      <c r="DC1259" s="73"/>
      <c r="DD1259" s="73"/>
      <c r="DE1259" s="73"/>
      <c r="DF1259" s="74"/>
      <c r="DG1259" s="72">
        <f>IF($A1259="-","-",ROUND(VLOOKUP($A1259+ROUND(LEFT(DG$1255,2)/24,5),'[1]ОАО "АТС"'!$A$30:$F$773,3,FALSE)+HLOOKUP($DL$1253,'[1]Сбытовая надбавка'!$F$5:$H$6,2,FALSE),2)+'[1]Иные услуги'!$C$6+HLOOKUP($DR$1252,'[1]Услуги по передаче'!$G$5:$J$7,2,FALSE))</f>
        <v>4756.13</v>
      </c>
      <c r="DH1259" s="73"/>
      <c r="DI1259" s="73"/>
      <c r="DJ1259" s="73"/>
      <c r="DK1259" s="73"/>
      <c r="DL1259" s="74"/>
      <c r="DM1259" s="72">
        <f>IF($A1259="-","-",ROUND(VLOOKUP($A1259+ROUND(LEFT(DM$1255,2)/24,5),'[1]ОАО "АТС"'!$A$30:$F$773,3,FALSE)+HLOOKUP($DL$1253,'[1]Сбытовая надбавка'!$F$5:$H$6,2,FALSE),2)+'[1]Иные услуги'!$C$6+HLOOKUP($DR$1252,'[1]Услуги по передаче'!$G$5:$J$7,2,FALSE))</f>
        <v>4820.1900000000005</v>
      </c>
      <c r="DN1259" s="73"/>
      <c r="DO1259" s="73"/>
      <c r="DP1259" s="73"/>
      <c r="DQ1259" s="73"/>
      <c r="DR1259" s="74"/>
      <c r="DS1259" s="72">
        <f>IF($A1259="-","-",ROUND(VLOOKUP($A1259+ROUND(LEFT(DS$1255,2)/24,5),'[1]ОАО "АТС"'!$A$30:$F$773,3,FALSE)+HLOOKUP($DL$1253,'[1]Сбытовая надбавка'!$F$5:$H$6,2,FALSE),2)+'[1]Иные услуги'!$C$6+HLOOKUP($DR$1252,'[1]Услуги по передаче'!$G$5:$J$7,2,FALSE))</f>
        <v>4812.8500000000004</v>
      </c>
      <c r="DT1259" s="73"/>
      <c r="DU1259" s="73"/>
      <c r="DV1259" s="73"/>
      <c r="DW1259" s="73"/>
      <c r="DX1259" s="74"/>
      <c r="DY1259" s="72">
        <f>IF($A1259="-","-",ROUND(VLOOKUP($A1259+ROUND(LEFT(DY$1255,2)/24,5),'[1]ОАО "АТС"'!$A$30:$F$773,3,FALSE)+HLOOKUP($DL$1253,'[1]Сбытовая надбавка'!$F$5:$H$6,2,FALSE),2)+'[1]Иные услуги'!$C$6+HLOOKUP($DR$1252,'[1]Услуги по передаче'!$G$5:$J$7,2,FALSE))</f>
        <v>4754.87</v>
      </c>
      <c r="DZ1259" s="73"/>
      <c r="EA1259" s="73"/>
      <c r="EB1259" s="73"/>
      <c r="EC1259" s="73"/>
      <c r="ED1259" s="74"/>
      <c r="EE1259" s="72">
        <f>IF($A1259="-","-",ROUND(VLOOKUP($A1259+ROUND(LEFT(EE$1255,2)/24,5),'[1]ОАО "АТС"'!$A$30:$F$773,3,FALSE)+HLOOKUP($DL$1253,'[1]Сбытовая надбавка'!$F$5:$H$6,2,FALSE),2)+'[1]Иные услуги'!$C$6+HLOOKUP($DR$1252,'[1]Услуги по передаче'!$G$5:$J$7,2,FALSE))</f>
        <v>4753.67</v>
      </c>
      <c r="EF1259" s="73"/>
      <c r="EG1259" s="73"/>
      <c r="EH1259" s="73"/>
      <c r="EI1259" s="73"/>
      <c r="EJ1259" s="74"/>
      <c r="EK1259" s="72">
        <f>IF($A1259="-","-",ROUND(VLOOKUP($A1259+ROUND(LEFT(EK$1255,2)/24,5),'[1]ОАО "АТС"'!$A$30:$F$773,3,FALSE)+HLOOKUP($DL$1253,'[1]Сбытовая надбавка'!$F$5:$H$6,2,FALSE),2)+'[1]Иные услуги'!$C$6+HLOOKUP($DR$1252,'[1]Услуги по передаче'!$G$5:$J$7,2,FALSE))</f>
        <v>4933.12</v>
      </c>
      <c r="EL1259" s="73"/>
      <c r="EM1259" s="73"/>
      <c r="EN1259" s="73"/>
      <c r="EO1259" s="73"/>
      <c r="EP1259" s="74"/>
      <c r="EQ1259" s="72">
        <f>IF($A1259="-","-",ROUND(VLOOKUP($A1259+ROUND(LEFT(EQ$1255,2)/24,5),'[1]ОАО "АТС"'!$A$30:$F$773,3,FALSE)+HLOOKUP($DL$1253,'[1]Сбытовая надбавка'!$F$5:$H$6,2,FALSE),2)+'[1]Иные услуги'!$C$6+HLOOKUP($DR$1252,'[1]Услуги по передаче'!$G$5:$J$7,2,FALSE))</f>
        <v>4826.6000000000004</v>
      </c>
      <c r="ER1259" s="73"/>
      <c r="ES1259" s="73"/>
      <c r="ET1259" s="73"/>
      <c r="EU1259" s="73"/>
      <c r="EV1259" s="74"/>
    </row>
    <row r="1260" spans="1:152" s="38" customFormat="1" ht="15.75" customHeight="1" x14ac:dyDescent="0.2">
      <c r="A1260" s="69">
        <f>$A$119</f>
        <v>44990</v>
      </c>
      <c r="B1260" s="70"/>
      <c r="C1260" s="70"/>
      <c r="D1260" s="70"/>
      <c r="E1260" s="70"/>
      <c r="F1260" s="70"/>
      <c r="G1260" s="70"/>
      <c r="H1260" s="71"/>
      <c r="I1260" s="72">
        <f>IF($A1260="-","-",ROUND(VLOOKUP($A1260+ROUND(LEFT(I$1255,1)/24,5),'[1]ОАО "АТС"'!$A$30:$F$773,3,FALSE)+HLOOKUP($DL$1253,'[1]Сбытовая надбавка'!$F$5:$H$6,2,FALSE),2)+'[1]Иные услуги'!$C$6+HLOOKUP($DR$1252,'[1]Услуги по передаче'!$G$5:$J$7,2,FALSE))</f>
        <v>4811.16</v>
      </c>
      <c r="J1260" s="73"/>
      <c r="K1260" s="73"/>
      <c r="L1260" s="73"/>
      <c r="M1260" s="73"/>
      <c r="N1260" s="74"/>
      <c r="O1260" s="72">
        <f>IF($A1260="-","-",ROUND(VLOOKUP($A1260+ROUND(LEFT(O$1255,1)/24,5),'[1]ОАО "АТС"'!$A$30:$F$773,3,FALSE)+HLOOKUP($DL$1253,'[1]Сбытовая надбавка'!$F$5:$H$6,2,FALSE),2)+'[1]Иные услуги'!$C$6+HLOOKUP($DR$1252,'[1]Услуги по передаче'!$G$5:$J$7,2,FALSE))</f>
        <v>4760.2800000000007</v>
      </c>
      <c r="P1260" s="73"/>
      <c r="Q1260" s="73"/>
      <c r="R1260" s="73"/>
      <c r="S1260" s="73"/>
      <c r="T1260" s="74"/>
      <c r="U1260" s="72">
        <f>IF($A1260="-","-",ROUND(VLOOKUP($A1260+ROUND(LEFT(U$1255,1)/24,5),'[1]ОАО "АТС"'!$A$30:$F$773,3,FALSE)+HLOOKUP($DL$1253,'[1]Сбытовая надбавка'!$F$5:$H$6,2,FALSE),2)+'[1]Иные услуги'!$C$6+HLOOKUP($DR$1252,'[1]Услуги по передаче'!$G$5:$J$7,2,FALSE))</f>
        <v>4756.29</v>
      </c>
      <c r="V1260" s="73"/>
      <c r="W1260" s="73"/>
      <c r="X1260" s="73"/>
      <c r="Y1260" s="73"/>
      <c r="Z1260" s="74"/>
      <c r="AA1260" s="72">
        <f>IF($A1260="-","-",ROUND(VLOOKUP($A1260+ROUND(LEFT(AA$1255,1)/24,5),'[1]ОАО "АТС"'!$A$30:$F$773,3,FALSE)+HLOOKUP($DL$1253,'[1]Сбытовая надбавка'!$F$5:$H$6,2,FALSE),2)+'[1]Иные услуги'!$C$6+HLOOKUP($DR$1252,'[1]Услуги по передаче'!$G$5:$J$7,2,FALSE))</f>
        <v>4756.26</v>
      </c>
      <c r="AB1260" s="73"/>
      <c r="AC1260" s="73"/>
      <c r="AD1260" s="73"/>
      <c r="AE1260" s="73"/>
      <c r="AF1260" s="74"/>
      <c r="AG1260" s="72">
        <f>IF($A1260="-","-",ROUND(VLOOKUP($A1260+ROUND(LEFT(AG$1255,1)/24,5),'[1]ОАО "АТС"'!$A$30:$F$773,3,FALSE)+HLOOKUP($DL$1253,'[1]Сбытовая надбавка'!$F$5:$H$6,2,FALSE),2)+'[1]Иные услуги'!$C$6+HLOOKUP($DR$1252,'[1]Услуги по передаче'!$G$5:$J$7,2,FALSE))</f>
        <v>4756.25</v>
      </c>
      <c r="AH1260" s="73"/>
      <c r="AI1260" s="73"/>
      <c r="AJ1260" s="73"/>
      <c r="AK1260" s="73"/>
      <c r="AL1260" s="74"/>
      <c r="AM1260" s="72">
        <f>IF($A1260="-","-",ROUND(VLOOKUP($A1260+ROUND(LEFT(AM$1255,1)/24,5),'[1]ОАО "АТС"'!$A$30:$F$773,3,FALSE)+HLOOKUP($DL$1253,'[1]Сбытовая надбавка'!$F$5:$H$6,2,FALSE),2)+'[1]Иные услуги'!$C$6+HLOOKUP($DR$1252,'[1]Услуги по передаче'!$G$5:$J$7,2,FALSE))</f>
        <v>4755.75</v>
      </c>
      <c r="AN1260" s="73"/>
      <c r="AO1260" s="73"/>
      <c r="AP1260" s="73"/>
      <c r="AQ1260" s="73"/>
      <c r="AR1260" s="74"/>
      <c r="AS1260" s="72">
        <f>IF($A1260="-","-",ROUND(VLOOKUP($A1260+ROUND(LEFT(AS$1255,1)/24,5),'[1]ОАО "АТС"'!$A$30:$F$773,3,FALSE)+HLOOKUP($DL$1253,'[1]Сбытовая надбавка'!$F$5:$H$6,2,FALSE),2)+'[1]Иные услуги'!$C$6+HLOOKUP($DR$1252,'[1]Услуги по передаче'!$G$5:$J$7,2,FALSE))</f>
        <v>4754.74</v>
      </c>
      <c r="AT1260" s="73"/>
      <c r="AU1260" s="73"/>
      <c r="AV1260" s="73"/>
      <c r="AW1260" s="73"/>
      <c r="AX1260" s="74"/>
      <c r="AY1260" s="72">
        <f>IF($A1260="-","-",ROUND(VLOOKUP($A1260+ROUND(LEFT(AY$1255,1)/24,5),'[1]ОАО "АТС"'!$A$30:$F$773,3,FALSE)+HLOOKUP($DL$1253,'[1]Сбытовая надбавка'!$F$5:$H$6,2,FALSE),2)+'[1]Иные услуги'!$C$6+HLOOKUP($DR$1252,'[1]Услуги по передаче'!$G$5:$J$7,2,FALSE))</f>
        <v>4754.75</v>
      </c>
      <c r="AZ1260" s="73"/>
      <c r="BA1260" s="73"/>
      <c r="BB1260" s="73"/>
      <c r="BC1260" s="73"/>
      <c r="BD1260" s="74"/>
      <c r="BE1260" s="72">
        <f>IF($A1260="-","-",ROUND(VLOOKUP($A1260+ROUND(LEFT(BE$1255,1)/24,5),'[1]ОАО "АТС"'!$A$30:$F$773,3,FALSE)+HLOOKUP($DL$1253,'[1]Сбытовая надбавка'!$F$5:$H$6,2,FALSE),2)+'[1]Иные услуги'!$C$6+HLOOKUP($DR$1252,'[1]Услуги по передаче'!$G$5:$J$7,2,FALSE))</f>
        <v>4755.1000000000004</v>
      </c>
      <c r="BF1260" s="73"/>
      <c r="BG1260" s="73"/>
      <c r="BH1260" s="73"/>
      <c r="BI1260" s="73"/>
      <c r="BJ1260" s="74"/>
      <c r="BK1260" s="72">
        <f>IF($A1260="-","-",ROUND(VLOOKUP($A1260+ROUND(LEFT(BK$1255,1)/24,5),'[1]ОАО "АТС"'!$A$30:$F$773,3,FALSE)+HLOOKUP($DL$1253,'[1]Сбытовая надбавка'!$F$5:$H$6,2,FALSE),2)+'[1]Иные услуги'!$C$6+HLOOKUP($DR$1252,'[1]Услуги по передаче'!$G$5:$J$7,2,FALSE))</f>
        <v>4755.21</v>
      </c>
      <c r="BL1260" s="73"/>
      <c r="BM1260" s="73"/>
      <c r="BN1260" s="73"/>
      <c r="BO1260" s="73"/>
      <c r="BP1260" s="74"/>
      <c r="BQ1260" s="72">
        <f>IF($A1260="-","-",ROUND(VLOOKUP($A1260+ROUND(LEFT(BQ$1255,2)/24,5),'[1]ОАО "АТС"'!$A$30:$F$773,3,FALSE)+HLOOKUP($DL$1253,'[1]Сбытовая надбавка'!$F$5:$H$6,2,FALSE),2)+'[1]Иные услуги'!$C$6+HLOOKUP($DR$1252,'[1]Услуги по передаче'!$G$5:$J$7,2,FALSE))</f>
        <v>4773.08</v>
      </c>
      <c r="BR1260" s="73"/>
      <c r="BS1260" s="73"/>
      <c r="BT1260" s="73"/>
      <c r="BU1260" s="73"/>
      <c r="BV1260" s="74"/>
      <c r="BW1260" s="72">
        <f>IF($A1260="-","-",ROUND(VLOOKUP($A1260+ROUND(LEFT(BW$1255,2)/24,5),'[1]ОАО "АТС"'!$A$30:$F$773,3,FALSE)+HLOOKUP($DL$1253,'[1]Сбытовая надбавка'!$F$5:$H$6,2,FALSE),2)+'[1]Иные услуги'!$C$6+HLOOKUP($DR$1252,'[1]Услуги по передаче'!$G$5:$J$7,2,FALSE))</f>
        <v>4780.3900000000003</v>
      </c>
      <c r="BX1260" s="73"/>
      <c r="BY1260" s="73"/>
      <c r="BZ1260" s="73"/>
      <c r="CA1260" s="73"/>
      <c r="CB1260" s="74"/>
      <c r="CC1260" s="72">
        <f>IF($A1260="-","-",ROUND(VLOOKUP($A1260+ROUND(LEFT(CC$1255,2)/24,5),'[1]ОАО "АТС"'!$A$30:$F$773,3,FALSE)+HLOOKUP($DL$1253,'[1]Сбытовая надбавка'!$F$5:$H$6,2,FALSE),2)+'[1]Иные услуги'!$C$6+HLOOKUP($DR$1252,'[1]Услуги по передаче'!$G$5:$J$7,2,FALSE))</f>
        <v>4755.33</v>
      </c>
      <c r="CD1260" s="73"/>
      <c r="CE1260" s="73"/>
      <c r="CF1260" s="73"/>
      <c r="CG1260" s="73"/>
      <c r="CH1260" s="74"/>
      <c r="CI1260" s="72">
        <f>IF($A1260="-","-",ROUND(VLOOKUP($A1260+ROUND(LEFT(CI$1255,2)/24,5),'[1]ОАО "АТС"'!$A$30:$F$773,3,FALSE)+HLOOKUP($DL$1253,'[1]Сбытовая надбавка'!$F$5:$H$6,2,FALSE),2)+'[1]Иные услуги'!$C$6+HLOOKUP($DR$1252,'[1]Услуги по передаче'!$G$5:$J$7,2,FALSE))</f>
        <v>4755.54</v>
      </c>
      <c r="CJ1260" s="73"/>
      <c r="CK1260" s="73"/>
      <c r="CL1260" s="73"/>
      <c r="CM1260" s="73"/>
      <c r="CN1260" s="74"/>
      <c r="CO1260" s="72">
        <f>IF($A1260="-","-",ROUND(VLOOKUP($A1260+ROUND(LEFT(CO$1255,2)/24,5),'[1]ОАО "АТС"'!$A$30:$F$773,3,FALSE)+HLOOKUP($DL$1253,'[1]Сбытовая надбавка'!$F$5:$H$6,2,FALSE),2)+'[1]Иные услуги'!$C$6+HLOOKUP($DR$1252,'[1]Услуги по передаче'!$G$5:$J$7,2,FALSE))</f>
        <v>4755.29</v>
      </c>
      <c r="CP1260" s="73"/>
      <c r="CQ1260" s="73"/>
      <c r="CR1260" s="73"/>
      <c r="CS1260" s="73"/>
      <c r="CT1260" s="74"/>
      <c r="CU1260" s="72">
        <f>IF($A1260="-","-",ROUND(VLOOKUP($A1260+ROUND(LEFT(CU$1255,2)/24,5),'[1]ОАО "АТС"'!$A$30:$F$773,3,FALSE)+HLOOKUP($DL$1253,'[1]Сбытовая надбавка'!$F$5:$H$6,2,FALSE),2)+'[1]Иные услуги'!$C$6+HLOOKUP($DR$1252,'[1]Услуги по передаче'!$G$5:$J$7,2,FALSE))</f>
        <v>4755.3600000000006</v>
      </c>
      <c r="CV1260" s="73"/>
      <c r="CW1260" s="73"/>
      <c r="CX1260" s="73"/>
      <c r="CY1260" s="73"/>
      <c r="CZ1260" s="74"/>
      <c r="DA1260" s="72">
        <f>IF($A1260="-","-",ROUND(VLOOKUP($A1260+ROUND(LEFT(DA$1255,2)/24,5),'[1]ОАО "АТС"'!$A$30:$F$773,3,FALSE)+HLOOKUP($DL$1253,'[1]Сбытовая надбавка'!$F$5:$H$6,2,FALSE),2)+'[1]Иные услуги'!$C$6+HLOOKUP($DR$1252,'[1]Услуги по передаче'!$G$5:$J$7,2,FALSE))</f>
        <v>4755.79</v>
      </c>
      <c r="DB1260" s="73"/>
      <c r="DC1260" s="73"/>
      <c r="DD1260" s="73"/>
      <c r="DE1260" s="73"/>
      <c r="DF1260" s="74"/>
      <c r="DG1260" s="72">
        <f>IF($A1260="-","-",ROUND(VLOOKUP($A1260+ROUND(LEFT(DG$1255,2)/24,5),'[1]ОАО "АТС"'!$A$30:$F$773,3,FALSE)+HLOOKUP($DL$1253,'[1]Сбытовая надбавка'!$F$5:$H$6,2,FALSE),2)+'[1]Иные услуги'!$C$6+HLOOKUP($DR$1252,'[1]Услуги по передаче'!$G$5:$J$7,2,FALSE))</f>
        <v>4779.3500000000004</v>
      </c>
      <c r="DH1260" s="73"/>
      <c r="DI1260" s="73"/>
      <c r="DJ1260" s="73"/>
      <c r="DK1260" s="73"/>
      <c r="DL1260" s="74"/>
      <c r="DM1260" s="72">
        <f>IF($A1260="-","-",ROUND(VLOOKUP($A1260+ROUND(LEFT(DM$1255,2)/24,5),'[1]ОАО "АТС"'!$A$30:$F$773,3,FALSE)+HLOOKUP($DL$1253,'[1]Сбытовая надбавка'!$F$5:$H$6,2,FALSE),2)+'[1]Иные услуги'!$C$6+HLOOKUP($DR$1252,'[1]Услуги по передаче'!$G$5:$J$7,2,FALSE))</f>
        <v>4901.54</v>
      </c>
      <c r="DN1260" s="73"/>
      <c r="DO1260" s="73"/>
      <c r="DP1260" s="73"/>
      <c r="DQ1260" s="73"/>
      <c r="DR1260" s="74"/>
      <c r="DS1260" s="72">
        <f>IF($A1260="-","-",ROUND(VLOOKUP($A1260+ROUND(LEFT(DS$1255,2)/24,5),'[1]ОАО "АТС"'!$A$30:$F$773,3,FALSE)+HLOOKUP($DL$1253,'[1]Сбытовая надбавка'!$F$5:$H$6,2,FALSE),2)+'[1]Иные услуги'!$C$6+HLOOKUP($DR$1252,'[1]Услуги по передаче'!$G$5:$J$7,2,FALSE))</f>
        <v>4913.92</v>
      </c>
      <c r="DT1260" s="73"/>
      <c r="DU1260" s="73"/>
      <c r="DV1260" s="73"/>
      <c r="DW1260" s="73"/>
      <c r="DX1260" s="74"/>
      <c r="DY1260" s="72">
        <f>IF($A1260="-","-",ROUND(VLOOKUP($A1260+ROUND(LEFT(DY$1255,2)/24,5),'[1]ОАО "АТС"'!$A$30:$F$773,3,FALSE)+HLOOKUP($DL$1253,'[1]Сбытовая надбавка'!$F$5:$H$6,2,FALSE),2)+'[1]Иные услуги'!$C$6+HLOOKUP($DR$1252,'[1]Услуги по передаче'!$G$5:$J$7,2,FALSE))</f>
        <v>4848.9500000000007</v>
      </c>
      <c r="DZ1260" s="73"/>
      <c r="EA1260" s="73"/>
      <c r="EB1260" s="73"/>
      <c r="EC1260" s="73"/>
      <c r="ED1260" s="74"/>
      <c r="EE1260" s="72">
        <f>IF($A1260="-","-",ROUND(VLOOKUP($A1260+ROUND(LEFT(EE$1255,2)/24,5),'[1]ОАО "АТС"'!$A$30:$F$773,3,FALSE)+HLOOKUP($DL$1253,'[1]Сбытовая надбавка'!$F$5:$H$6,2,FALSE),2)+'[1]Иные услуги'!$C$6+HLOOKUP($DR$1252,'[1]Услуги по передаче'!$G$5:$J$7,2,FALSE))</f>
        <v>4754.08</v>
      </c>
      <c r="EF1260" s="73"/>
      <c r="EG1260" s="73"/>
      <c r="EH1260" s="73"/>
      <c r="EI1260" s="73"/>
      <c r="EJ1260" s="74"/>
      <c r="EK1260" s="72">
        <f>IF($A1260="-","-",ROUND(VLOOKUP($A1260+ROUND(LEFT(EK$1255,2)/24,5),'[1]ОАО "АТС"'!$A$30:$F$773,3,FALSE)+HLOOKUP($DL$1253,'[1]Сбытовая надбавка'!$F$5:$H$6,2,FALSE),2)+'[1]Иные услуги'!$C$6+HLOOKUP($DR$1252,'[1]Услуги по передаче'!$G$5:$J$7,2,FALSE))</f>
        <v>4966.3600000000006</v>
      </c>
      <c r="EL1260" s="73"/>
      <c r="EM1260" s="73"/>
      <c r="EN1260" s="73"/>
      <c r="EO1260" s="73"/>
      <c r="EP1260" s="74"/>
      <c r="EQ1260" s="72">
        <f>IF($A1260="-","-",ROUND(VLOOKUP($A1260+ROUND(LEFT(EQ$1255,2)/24,5),'[1]ОАО "АТС"'!$A$30:$F$773,3,FALSE)+HLOOKUP($DL$1253,'[1]Сбытовая надбавка'!$F$5:$H$6,2,FALSE),2)+'[1]Иные услуги'!$C$6+HLOOKUP($DR$1252,'[1]Услуги по передаче'!$G$5:$J$7,2,FALSE))</f>
        <v>4853.1000000000004</v>
      </c>
      <c r="ER1260" s="73"/>
      <c r="ES1260" s="73"/>
      <c r="ET1260" s="73"/>
      <c r="EU1260" s="73"/>
      <c r="EV1260" s="74"/>
    </row>
    <row r="1261" spans="1:152" s="38" customFormat="1" ht="15.75" customHeight="1" x14ac:dyDescent="0.2">
      <c r="A1261" s="69">
        <f>$A$120</f>
        <v>44991</v>
      </c>
      <c r="B1261" s="70"/>
      <c r="C1261" s="70"/>
      <c r="D1261" s="70"/>
      <c r="E1261" s="70"/>
      <c r="F1261" s="70"/>
      <c r="G1261" s="70"/>
      <c r="H1261" s="71"/>
      <c r="I1261" s="72">
        <f>IF($A1261="-","-",ROUND(VLOOKUP($A1261+ROUND(LEFT(I$1255,1)/24,5),'[1]ОАО "АТС"'!$A$30:$F$773,3,FALSE)+HLOOKUP($DL$1253,'[1]Сбытовая надбавка'!$F$5:$H$6,2,FALSE),2)+'[1]Иные услуги'!$C$6+HLOOKUP($DR$1252,'[1]Услуги по передаче'!$G$5:$J$7,2,FALSE))</f>
        <v>4755.5600000000004</v>
      </c>
      <c r="J1261" s="73"/>
      <c r="K1261" s="73"/>
      <c r="L1261" s="73"/>
      <c r="M1261" s="73"/>
      <c r="N1261" s="74"/>
      <c r="O1261" s="72">
        <f>IF($A1261="-","-",ROUND(VLOOKUP($A1261+ROUND(LEFT(O$1255,1)/24,5),'[1]ОАО "АТС"'!$A$30:$F$773,3,FALSE)+HLOOKUP($DL$1253,'[1]Сбытовая надбавка'!$F$5:$H$6,2,FALSE),2)+'[1]Иные услуги'!$C$6+HLOOKUP($DR$1252,'[1]Услуги по передаче'!$G$5:$J$7,2,FALSE))</f>
        <v>4755.9500000000007</v>
      </c>
      <c r="P1261" s="73"/>
      <c r="Q1261" s="73"/>
      <c r="R1261" s="73"/>
      <c r="S1261" s="73"/>
      <c r="T1261" s="74"/>
      <c r="U1261" s="72">
        <f>IF($A1261="-","-",ROUND(VLOOKUP($A1261+ROUND(LEFT(U$1255,1)/24,5),'[1]ОАО "АТС"'!$A$30:$F$773,3,FALSE)+HLOOKUP($DL$1253,'[1]Сбытовая надбавка'!$F$5:$H$6,2,FALSE),2)+'[1]Иные услуги'!$C$6+HLOOKUP($DR$1252,'[1]Услуги по передаче'!$G$5:$J$7,2,FALSE))</f>
        <v>4756.1100000000006</v>
      </c>
      <c r="V1261" s="73"/>
      <c r="W1261" s="73"/>
      <c r="X1261" s="73"/>
      <c r="Y1261" s="73"/>
      <c r="Z1261" s="74"/>
      <c r="AA1261" s="72">
        <f>IF($A1261="-","-",ROUND(VLOOKUP($A1261+ROUND(LEFT(AA$1255,1)/24,5),'[1]ОАО "АТС"'!$A$30:$F$773,3,FALSE)+HLOOKUP($DL$1253,'[1]Сбытовая надбавка'!$F$5:$H$6,2,FALSE),2)+'[1]Иные услуги'!$C$6+HLOOKUP($DR$1252,'[1]Услуги по передаче'!$G$5:$J$7,2,FALSE))</f>
        <v>4756.1000000000004</v>
      </c>
      <c r="AB1261" s="73"/>
      <c r="AC1261" s="73"/>
      <c r="AD1261" s="73"/>
      <c r="AE1261" s="73"/>
      <c r="AF1261" s="74"/>
      <c r="AG1261" s="72">
        <f>IF($A1261="-","-",ROUND(VLOOKUP($A1261+ROUND(LEFT(AG$1255,1)/24,5),'[1]ОАО "АТС"'!$A$30:$F$773,3,FALSE)+HLOOKUP($DL$1253,'[1]Сбытовая надбавка'!$F$5:$H$6,2,FALSE),2)+'[1]Иные услуги'!$C$6+HLOOKUP($DR$1252,'[1]Услуги по передаче'!$G$5:$J$7,2,FALSE))</f>
        <v>4755.9400000000005</v>
      </c>
      <c r="AH1261" s="73"/>
      <c r="AI1261" s="73"/>
      <c r="AJ1261" s="73"/>
      <c r="AK1261" s="73"/>
      <c r="AL1261" s="74"/>
      <c r="AM1261" s="72">
        <f>IF($A1261="-","-",ROUND(VLOOKUP($A1261+ROUND(LEFT(AM$1255,1)/24,5),'[1]ОАО "АТС"'!$A$30:$F$773,3,FALSE)+HLOOKUP($DL$1253,'[1]Сбытовая надбавка'!$F$5:$H$6,2,FALSE),2)+'[1]Иные услуги'!$C$6+HLOOKUP($DR$1252,'[1]Услуги по передаче'!$G$5:$J$7,2,FALSE))</f>
        <v>4755.7000000000007</v>
      </c>
      <c r="AN1261" s="73"/>
      <c r="AO1261" s="73"/>
      <c r="AP1261" s="73"/>
      <c r="AQ1261" s="73"/>
      <c r="AR1261" s="74"/>
      <c r="AS1261" s="72">
        <f>IF($A1261="-","-",ROUND(VLOOKUP($A1261+ROUND(LEFT(AS$1255,1)/24,5),'[1]ОАО "АТС"'!$A$30:$F$773,3,FALSE)+HLOOKUP($DL$1253,'[1]Сбытовая надбавка'!$F$5:$H$6,2,FALSE),2)+'[1]Иные услуги'!$C$6+HLOOKUP($DR$1252,'[1]Услуги по передаче'!$G$5:$J$7,2,FALSE))</f>
        <v>4759.49</v>
      </c>
      <c r="AT1261" s="73"/>
      <c r="AU1261" s="73"/>
      <c r="AV1261" s="73"/>
      <c r="AW1261" s="73"/>
      <c r="AX1261" s="74"/>
      <c r="AY1261" s="72">
        <f>IF($A1261="-","-",ROUND(VLOOKUP($A1261+ROUND(LEFT(AY$1255,1)/24,5),'[1]ОАО "АТС"'!$A$30:$F$773,3,FALSE)+HLOOKUP($DL$1253,'[1]Сбытовая надбавка'!$F$5:$H$6,2,FALSE),2)+'[1]Иные услуги'!$C$6+HLOOKUP($DR$1252,'[1]Услуги по передаче'!$G$5:$J$7,2,FALSE))</f>
        <v>4891.97</v>
      </c>
      <c r="AZ1261" s="73"/>
      <c r="BA1261" s="73"/>
      <c r="BB1261" s="73"/>
      <c r="BC1261" s="73"/>
      <c r="BD1261" s="74"/>
      <c r="BE1261" s="72">
        <f>IF($A1261="-","-",ROUND(VLOOKUP($A1261+ROUND(LEFT(BE$1255,1)/24,5),'[1]ОАО "АТС"'!$A$30:$F$773,3,FALSE)+HLOOKUP($DL$1253,'[1]Сбытовая надбавка'!$F$5:$H$6,2,FALSE),2)+'[1]Иные услуги'!$C$6+HLOOKUP($DR$1252,'[1]Услуги по передаче'!$G$5:$J$7,2,FALSE))</f>
        <v>4755.54</v>
      </c>
      <c r="BF1261" s="73"/>
      <c r="BG1261" s="73"/>
      <c r="BH1261" s="73"/>
      <c r="BI1261" s="73"/>
      <c r="BJ1261" s="74"/>
      <c r="BK1261" s="72">
        <f>IF($A1261="-","-",ROUND(VLOOKUP($A1261+ROUND(LEFT(BK$1255,1)/24,5),'[1]ОАО "АТС"'!$A$30:$F$773,3,FALSE)+HLOOKUP($DL$1253,'[1]Сбытовая надбавка'!$F$5:$H$6,2,FALSE),2)+'[1]Иные услуги'!$C$6+HLOOKUP($DR$1252,'[1]Услуги по передаче'!$G$5:$J$7,2,FALSE))</f>
        <v>4839.5</v>
      </c>
      <c r="BL1261" s="73"/>
      <c r="BM1261" s="73"/>
      <c r="BN1261" s="73"/>
      <c r="BO1261" s="73"/>
      <c r="BP1261" s="74"/>
      <c r="BQ1261" s="72">
        <f>IF($A1261="-","-",ROUND(VLOOKUP($A1261+ROUND(LEFT(BQ$1255,2)/24,5),'[1]ОАО "АТС"'!$A$30:$F$773,3,FALSE)+HLOOKUP($DL$1253,'[1]Сбытовая надбавка'!$F$5:$H$6,2,FALSE),2)+'[1]Иные услуги'!$C$6+HLOOKUP($DR$1252,'[1]Услуги по передаче'!$G$5:$J$7,2,FALSE))</f>
        <v>4864.18</v>
      </c>
      <c r="BR1261" s="73"/>
      <c r="BS1261" s="73"/>
      <c r="BT1261" s="73"/>
      <c r="BU1261" s="73"/>
      <c r="BV1261" s="74"/>
      <c r="BW1261" s="72">
        <f>IF($A1261="-","-",ROUND(VLOOKUP($A1261+ROUND(LEFT(BW$1255,2)/24,5),'[1]ОАО "АТС"'!$A$30:$F$773,3,FALSE)+HLOOKUP($DL$1253,'[1]Сбытовая надбавка'!$F$5:$H$6,2,FALSE),2)+'[1]Иные услуги'!$C$6+HLOOKUP($DR$1252,'[1]Услуги по передаче'!$G$5:$J$7,2,FALSE))</f>
        <v>4852.1100000000006</v>
      </c>
      <c r="BX1261" s="73"/>
      <c r="BY1261" s="73"/>
      <c r="BZ1261" s="73"/>
      <c r="CA1261" s="73"/>
      <c r="CB1261" s="74"/>
      <c r="CC1261" s="72">
        <f>IF($A1261="-","-",ROUND(VLOOKUP($A1261+ROUND(LEFT(CC$1255,2)/24,5),'[1]ОАО "АТС"'!$A$30:$F$773,3,FALSE)+HLOOKUP($DL$1253,'[1]Сбытовая надбавка'!$F$5:$H$6,2,FALSE),2)+'[1]Иные услуги'!$C$6+HLOOKUP($DR$1252,'[1]Услуги по передаче'!$G$5:$J$7,2,FALSE))</f>
        <v>4811.34</v>
      </c>
      <c r="CD1261" s="73"/>
      <c r="CE1261" s="73"/>
      <c r="CF1261" s="73"/>
      <c r="CG1261" s="73"/>
      <c r="CH1261" s="74"/>
      <c r="CI1261" s="72">
        <f>IF($A1261="-","-",ROUND(VLOOKUP($A1261+ROUND(LEFT(CI$1255,2)/24,5),'[1]ОАО "АТС"'!$A$30:$F$773,3,FALSE)+HLOOKUP($DL$1253,'[1]Сбытовая надбавка'!$F$5:$H$6,2,FALSE),2)+'[1]Иные услуги'!$C$6+HLOOKUP($DR$1252,'[1]Услуги по передаче'!$G$5:$J$7,2,FALSE))</f>
        <v>4806.9800000000005</v>
      </c>
      <c r="CJ1261" s="73"/>
      <c r="CK1261" s="73"/>
      <c r="CL1261" s="73"/>
      <c r="CM1261" s="73"/>
      <c r="CN1261" s="74"/>
      <c r="CO1261" s="72">
        <f>IF($A1261="-","-",ROUND(VLOOKUP($A1261+ROUND(LEFT(CO$1255,2)/24,5),'[1]ОАО "АТС"'!$A$30:$F$773,3,FALSE)+HLOOKUP($DL$1253,'[1]Сбытовая надбавка'!$F$5:$H$6,2,FALSE),2)+'[1]Иные услуги'!$C$6+HLOOKUP($DR$1252,'[1]Услуги по передаче'!$G$5:$J$7,2,FALSE))</f>
        <v>4799.34</v>
      </c>
      <c r="CP1261" s="73"/>
      <c r="CQ1261" s="73"/>
      <c r="CR1261" s="73"/>
      <c r="CS1261" s="73"/>
      <c r="CT1261" s="74"/>
      <c r="CU1261" s="72">
        <f>IF($A1261="-","-",ROUND(VLOOKUP($A1261+ROUND(LEFT(CU$1255,2)/24,5),'[1]ОАО "АТС"'!$A$30:$F$773,3,FALSE)+HLOOKUP($DL$1253,'[1]Сбытовая надбавка'!$F$5:$H$6,2,FALSE),2)+'[1]Иные услуги'!$C$6+HLOOKUP($DR$1252,'[1]Услуги по передаче'!$G$5:$J$7,2,FALSE))</f>
        <v>4806.3100000000004</v>
      </c>
      <c r="CV1261" s="73"/>
      <c r="CW1261" s="73"/>
      <c r="CX1261" s="73"/>
      <c r="CY1261" s="73"/>
      <c r="CZ1261" s="74"/>
      <c r="DA1261" s="72">
        <f>IF($A1261="-","-",ROUND(VLOOKUP($A1261+ROUND(LEFT(DA$1255,2)/24,5),'[1]ОАО "АТС"'!$A$30:$F$773,3,FALSE)+HLOOKUP($DL$1253,'[1]Сбытовая надбавка'!$F$5:$H$6,2,FALSE),2)+'[1]Иные услуги'!$C$6+HLOOKUP($DR$1252,'[1]Услуги по передаче'!$G$5:$J$7,2,FALSE))</f>
        <v>4786.1400000000003</v>
      </c>
      <c r="DB1261" s="73"/>
      <c r="DC1261" s="73"/>
      <c r="DD1261" s="73"/>
      <c r="DE1261" s="73"/>
      <c r="DF1261" s="74"/>
      <c r="DG1261" s="72">
        <f>IF($A1261="-","-",ROUND(VLOOKUP($A1261+ROUND(LEFT(DG$1255,2)/24,5),'[1]ОАО "АТС"'!$A$30:$F$773,3,FALSE)+HLOOKUP($DL$1253,'[1]Сбытовая надбавка'!$F$5:$H$6,2,FALSE),2)+'[1]Иные услуги'!$C$6+HLOOKUP($DR$1252,'[1]Услуги по передаче'!$G$5:$J$7,2,FALSE))</f>
        <v>4799.34</v>
      </c>
      <c r="DH1261" s="73"/>
      <c r="DI1261" s="73"/>
      <c r="DJ1261" s="73"/>
      <c r="DK1261" s="73"/>
      <c r="DL1261" s="74"/>
      <c r="DM1261" s="72">
        <f>IF($A1261="-","-",ROUND(VLOOKUP($A1261+ROUND(LEFT(DM$1255,2)/24,5),'[1]ОАО "АТС"'!$A$30:$F$773,3,FALSE)+HLOOKUP($DL$1253,'[1]Сбытовая надбавка'!$F$5:$H$6,2,FALSE),2)+'[1]Иные услуги'!$C$6+HLOOKUP($DR$1252,'[1]Услуги по передаче'!$G$5:$J$7,2,FALSE))</f>
        <v>4864.3</v>
      </c>
      <c r="DN1261" s="73"/>
      <c r="DO1261" s="73"/>
      <c r="DP1261" s="73"/>
      <c r="DQ1261" s="73"/>
      <c r="DR1261" s="74"/>
      <c r="DS1261" s="72">
        <f>IF($A1261="-","-",ROUND(VLOOKUP($A1261+ROUND(LEFT(DS$1255,2)/24,5),'[1]ОАО "АТС"'!$A$30:$F$773,3,FALSE)+HLOOKUP($DL$1253,'[1]Сбытовая надбавка'!$F$5:$H$6,2,FALSE),2)+'[1]Иные услуги'!$C$6+HLOOKUP($DR$1252,'[1]Услуги по передаче'!$G$5:$J$7,2,FALSE))</f>
        <v>4858.72</v>
      </c>
      <c r="DT1261" s="73"/>
      <c r="DU1261" s="73"/>
      <c r="DV1261" s="73"/>
      <c r="DW1261" s="73"/>
      <c r="DX1261" s="74"/>
      <c r="DY1261" s="72">
        <f>IF($A1261="-","-",ROUND(VLOOKUP($A1261+ROUND(LEFT(DY$1255,2)/24,5),'[1]ОАО "АТС"'!$A$30:$F$773,3,FALSE)+HLOOKUP($DL$1253,'[1]Сбытовая надбавка'!$F$5:$H$6,2,FALSE),2)+'[1]Иные услуги'!$C$6+HLOOKUP($DR$1252,'[1]Услуги по передаче'!$G$5:$J$7,2,FALSE))</f>
        <v>4796.6100000000006</v>
      </c>
      <c r="DZ1261" s="73"/>
      <c r="EA1261" s="73"/>
      <c r="EB1261" s="73"/>
      <c r="EC1261" s="73"/>
      <c r="ED1261" s="74"/>
      <c r="EE1261" s="72">
        <f>IF($A1261="-","-",ROUND(VLOOKUP($A1261+ROUND(LEFT(EE$1255,2)/24,5),'[1]ОАО "АТС"'!$A$30:$F$773,3,FALSE)+HLOOKUP($DL$1253,'[1]Сбытовая надбавка'!$F$5:$H$6,2,FALSE),2)+'[1]Иные услуги'!$C$6+HLOOKUP($DR$1252,'[1]Услуги по передаче'!$G$5:$J$7,2,FALSE))</f>
        <v>4753.92</v>
      </c>
      <c r="EF1261" s="73"/>
      <c r="EG1261" s="73"/>
      <c r="EH1261" s="73"/>
      <c r="EI1261" s="73"/>
      <c r="EJ1261" s="74"/>
      <c r="EK1261" s="72">
        <f>IF($A1261="-","-",ROUND(VLOOKUP($A1261+ROUND(LEFT(EK$1255,2)/24,5),'[1]ОАО "АТС"'!$A$30:$F$773,3,FALSE)+HLOOKUP($DL$1253,'[1]Сбытовая надбавка'!$F$5:$H$6,2,FALSE),2)+'[1]Иные услуги'!$C$6+HLOOKUP($DR$1252,'[1]Услуги по передаче'!$G$5:$J$7,2,FALSE))</f>
        <v>4955.67</v>
      </c>
      <c r="EL1261" s="73"/>
      <c r="EM1261" s="73"/>
      <c r="EN1261" s="73"/>
      <c r="EO1261" s="73"/>
      <c r="EP1261" s="74"/>
      <c r="EQ1261" s="72">
        <f>IF($A1261="-","-",ROUND(VLOOKUP($A1261+ROUND(LEFT(EQ$1255,2)/24,5),'[1]ОАО "АТС"'!$A$30:$F$773,3,FALSE)+HLOOKUP($DL$1253,'[1]Сбытовая надбавка'!$F$5:$H$6,2,FALSE),2)+'[1]Иные услуги'!$C$6+HLOOKUP($DR$1252,'[1]Услуги по передаче'!$G$5:$J$7,2,FALSE))</f>
        <v>4837.6100000000006</v>
      </c>
      <c r="ER1261" s="73"/>
      <c r="ES1261" s="73"/>
      <c r="ET1261" s="73"/>
      <c r="EU1261" s="73"/>
      <c r="EV1261" s="74"/>
    </row>
    <row r="1262" spans="1:152" s="38" customFormat="1" ht="15.75" customHeight="1" x14ac:dyDescent="0.2">
      <c r="A1262" s="69">
        <f>$A$121</f>
        <v>44992</v>
      </c>
      <c r="B1262" s="70"/>
      <c r="C1262" s="70"/>
      <c r="D1262" s="70"/>
      <c r="E1262" s="70"/>
      <c r="F1262" s="70"/>
      <c r="G1262" s="70"/>
      <c r="H1262" s="71"/>
      <c r="I1262" s="72">
        <f>IF($A1262="-","-",ROUND(VLOOKUP($A1262+ROUND(LEFT(I$1255,1)/24,5),'[1]ОАО "АТС"'!$A$30:$F$773,3,FALSE)+HLOOKUP($DL$1253,'[1]Сбытовая надбавка'!$F$5:$H$6,2,FALSE),2)+'[1]Иные услуги'!$C$6+HLOOKUP($DR$1252,'[1]Услуги по передаче'!$G$5:$J$7,2,FALSE))</f>
        <v>4755.6000000000004</v>
      </c>
      <c r="J1262" s="73"/>
      <c r="K1262" s="73"/>
      <c r="L1262" s="73"/>
      <c r="M1262" s="73"/>
      <c r="N1262" s="74"/>
      <c r="O1262" s="72">
        <f>IF($A1262="-","-",ROUND(VLOOKUP($A1262+ROUND(LEFT(O$1255,1)/24,5),'[1]ОАО "АТС"'!$A$30:$F$773,3,FALSE)+HLOOKUP($DL$1253,'[1]Сбытовая надбавка'!$F$5:$H$6,2,FALSE),2)+'[1]Иные услуги'!$C$6+HLOOKUP($DR$1252,'[1]Услуги по передаче'!$G$5:$J$7,2,FALSE))</f>
        <v>4755.63</v>
      </c>
      <c r="P1262" s="73"/>
      <c r="Q1262" s="73"/>
      <c r="R1262" s="73"/>
      <c r="S1262" s="73"/>
      <c r="T1262" s="74"/>
      <c r="U1262" s="72">
        <f>IF($A1262="-","-",ROUND(VLOOKUP($A1262+ROUND(LEFT(U$1255,1)/24,5),'[1]ОАО "АТС"'!$A$30:$F$773,3,FALSE)+HLOOKUP($DL$1253,'[1]Сбытовая надбавка'!$F$5:$H$6,2,FALSE),2)+'[1]Иные услуги'!$C$6+HLOOKUP($DR$1252,'[1]Услуги по передаче'!$G$5:$J$7,2,FALSE))</f>
        <v>4756.3100000000004</v>
      </c>
      <c r="V1262" s="73"/>
      <c r="W1262" s="73"/>
      <c r="X1262" s="73"/>
      <c r="Y1262" s="73"/>
      <c r="Z1262" s="74"/>
      <c r="AA1262" s="72">
        <f>IF($A1262="-","-",ROUND(VLOOKUP($A1262+ROUND(LEFT(AA$1255,1)/24,5),'[1]ОАО "АТС"'!$A$30:$F$773,3,FALSE)+HLOOKUP($DL$1253,'[1]Сбытовая надбавка'!$F$5:$H$6,2,FALSE),2)+'[1]Иные услуги'!$C$6+HLOOKUP($DR$1252,'[1]Услуги по передаче'!$G$5:$J$7,2,FALSE))</f>
        <v>4756.24</v>
      </c>
      <c r="AB1262" s="73"/>
      <c r="AC1262" s="73"/>
      <c r="AD1262" s="73"/>
      <c r="AE1262" s="73"/>
      <c r="AF1262" s="74"/>
      <c r="AG1262" s="72">
        <f>IF($A1262="-","-",ROUND(VLOOKUP($A1262+ROUND(LEFT(AG$1255,1)/24,5),'[1]ОАО "АТС"'!$A$30:$F$773,3,FALSE)+HLOOKUP($DL$1253,'[1]Сбытовая надбавка'!$F$5:$H$6,2,FALSE),2)+'[1]Иные услуги'!$C$6+HLOOKUP($DR$1252,'[1]Услуги по передаче'!$G$5:$J$7,2,FALSE))</f>
        <v>4756.1900000000005</v>
      </c>
      <c r="AH1262" s="73"/>
      <c r="AI1262" s="73"/>
      <c r="AJ1262" s="73"/>
      <c r="AK1262" s="73"/>
      <c r="AL1262" s="74"/>
      <c r="AM1262" s="72">
        <f>IF($A1262="-","-",ROUND(VLOOKUP($A1262+ROUND(LEFT(AM$1255,1)/24,5),'[1]ОАО "АТС"'!$A$30:$F$773,3,FALSE)+HLOOKUP($DL$1253,'[1]Сбытовая надбавка'!$F$5:$H$6,2,FALSE),2)+'[1]Иные услуги'!$C$6+HLOOKUP($DR$1252,'[1]Услуги по передаче'!$G$5:$J$7,2,FALSE))</f>
        <v>4755.47</v>
      </c>
      <c r="AN1262" s="73"/>
      <c r="AO1262" s="73"/>
      <c r="AP1262" s="73"/>
      <c r="AQ1262" s="73"/>
      <c r="AR1262" s="74"/>
      <c r="AS1262" s="72">
        <f>IF($A1262="-","-",ROUND(VLOOKUP($A1262+ROUND(LEFT(AS$1255,1)/24,5),'[1]ОАО "АТС"'!$A$30:$F$773,3,FALSE)+HLOOKUP($DL$1253,'[1]Сбытовая надбавка'!$F$5:$H$6,2,FALSE),2)+'[1]Иные услуги'!$C$6+HLOOKUP($DR$1252,'[1]Услуги по передаче'!$G$5:$J$7,2,FALSE))</f>
        <v>4754.4800000000005</v>
      </c>
      <c r="AT1262" s="73"/>
      <c r="AU1262" s="73"/>
      <c r="AV1262" s="73"/>
      <c r="AW1262" s="73"/>
      <c r="AX1262" s="74"/>
      <c r="AY1262" s="72">
        <f>IF($A1262="-","-",ROUND(VLOOKUP($A1262+ROUND(LEFT(AY$1255,1)/24,5),'[1]ОАО "АТС"'!$A$30:$F$773,3,FALSE)+HLOOKUP($DL$1253,'[1]Сбытовая надбавка'!$F$5:$H$6,2,FALSE),2)+'[1]Иные услуги'!$C$6+HLOOKUP($DR$1252,'[1]Услуги по передаче'!$G$5:$J$7,2,FALSE))</f>
        <v>4883.1000000000004</v>
      </c>
      <c r="AZ1262" s="73"/>
      <c r="BA1262" s="73"/>
      <c r="BB1262" s="73"/>
      <c r="BC1262" s="73"/>
      <c r="BD1262" s="74"/>
      <c r="BE1262" s="72">
        <f>IF($A1262="-","-",ROUND(VLOOKUP($A1262+ROUND(LEFT(BE$1255,1)/24,5),'[1]ОАО "АТС"'!$A$30:$F$773,3,FALSE)+HLOOKUP($DL$1253,'[1]Сбытовая надбавка'!$F$5:$H$6,2,FALSE),2)+'[1]Иные услуги'!$C$6+HLOOKUP($DR$1252,'[1]Услуги по передаче'!$G$5:$J$7,2,FALSE))</f>
        <v>4754.8100000000004</v>
      </c>
      <c r="BF1262" s="73"/>
      <c r="BG1262" s="73"/>
      <c r="BH1262" s="73"/>
      <c r="BI1262" s="73"/>
      <c r="BJ1262" s="74"/>
      <c r="BK1262" s="72">
        <f>IF($A1262="-","-",ROUND(VLOOKUP($A1262+ROUND(LEFT(BK$1255,1)/24,5),'[1]ОАО "АТС"'!$A$30:$F$773,3,FALSE)+HLOOKUP($DL$1253,'[1]Сбытовая надбавка'!$F$5:$H$6,2,FALSE),2)+'[1]Иные услуги'!$C$6+HLOOKUP($DR$1252,'[1]Услуги по передаче'!$G$5:$J$7,2,FALSE))</f>
        <v>4829.5200000000004</v>
      </c>
      <c r="BL1262" s="73"/>
      <c r="BM1262" s="73"/>
      <c r="BN1262" s="73"/>
      <c r="BO1262" s="73"/>
      <c r="BP1262" s="74"/>
      <c r="BQ1262" s="72">
        <f>IF($A1262="-","-",ROUND(VLOOKUP($A1262+ROUND(LEFT(BQ$1255,2)/24,5),'[1]ОАО "АТС"'!$A$30:$F$773,3,FALSE)+HLOOKUP($DL$1253,'[1]Сбытовая надбавка'!$F$5:$H$6,2,FALSE),2)+'[1]Иные услуги'!$C$6+HLOOKUP($DR$1252,'[1]Услуги по передаче'!$G$5:$J$7,2,FALSE))</f>
        <v>4852.96</v>
      </c>
      <c r="BR1262" s="73"/>
      <c r="BS1262" s="73"/>
      <c r="BT1262" s="73"/>
      <c r="BU1262" s="73"/>
      <c r="BV1262" s="74"/>
      <c r="BW1262" s="72">
        <f>IF($A1262="-","-",ROUND(VLOOKUP($A1262+ROUND(LEFT(BW$1255,2)/24,5),'[1]ОАО "АТС"'!$A$30:$F$773,3,FALSE)+HLOOKUP($DL$1253,'[1]Сбытовая надбавка'!$F$5:$H$6,2,FALSE),2)+'[1]Иные услуги'!$C$6+HLOOKUP($DR$1252,'[1]Услуги по передаче'!$G$5:$J$7,2,FALSE))</f>
        <v>4847.3900000000003</v>
      </c>
      <c r="BX1262" s="73"/>
      <c r="BY1262" s="73"/>
      <c r="BZ1262" s="73"/>
      <c r="CA1262" s="73"/>
      <c r="CB1262" s="74"/>
      <c r="CC1262" s="72">
        <f>IF($A1262="-","-",ROUND(VLOOKUP($A1262+ROUND(LEFT(CC$1255,2)/24,5),'[1]ОАО "АТС"'!$A$30:$F$773,3,FALSE)+HLOOKUP($DL$1253,'[1]Сбытовая надбавка'!$F$5:$H$6,2,FALSE),2)+'[1]Иные услуги'!$C$6+HLOOKUP($DR$1252,'[1]Услуги по передаче'!$G$5:$J$7,2,FALSE))</f>
        <v>4808.1400000000003</v>
      </c>
      <c r="CD1262" s="73"/>
      <c r="CE1262" s="73"/>
      <c r="CF1262" s="73"/>
      <c r="CG1262" s="73"/>
      <c r="CH1262" s="74"/>
      <c r="CI1262" s="72">
        <f>IF($A1262="-","-",ROUND(VLOOKUP($A1262+ROUND(LEFT(CI$1255,2)/24,5),'[1]ОАО "АТС"'!$A$30:$F$773,3,FALSE)+HLOOKUP($DL$1253,'[1]Сбытовая надбавка'!$F$5:$H$6,2,FALSE),2)+'[1]Иные услуги'!$C$6+HLOOKUP($DR$1252,'[1]Услуги по передаче'!$G$5:$J$7,2,FALSE))</f>
        <v>4802.47</v>
      </c>
      <c r="CJ1262" s="73"/>
      <c r="CK1262" s="73"/>
      <c r="CL1262" s="73"/>
      <c r="CM1262" s="73"/>
      <c r="CN1262" s="74"/>
      <c r="CO1262" s="72">
        <f>IF($A1262="-","-",ROUND(VLOOKUP($A1262+ROUND(LEFT(CO$1255,2)/24,5),'[1]ОАО "АТС"'!$A$30:$F$773,3,FALSE)+HLOOKUP($DL$1253,'[1]Сбытовая надбавка'!$F$5:$H$6,2,FALSE),2)+'[1]Иные услуги'!$C$6+HLOOKUP($DR$1252,'[1]Услуги по передаче'!$G$5:$J$7,2,FALSE))</f>
        <v>4792.76</v>
      </c>
      <c r="CP1262" s="73"/>
      <c r="CQ1262" s="73"/>
      <c r="CR1262" s="73"/>
      <c r="CS1262" s="73"/>
      <c r="CT1262" s="74"/>
      <c r="CU1262" s="72">
        <f>IF($A1262="-","-",ROUND(VLOOKUP($A1262+ROUND(LEFT(CU$1255,2)/24,5),'[1]ОАО "АТС"'!$A$30:$F$773,3,FALSE)+HLOOKUP($DL$1253,'[1]Сбытовая надбавка'!$F$5:$H$6,2,FALSE),2)+'[1]Иные услуги'!$C$6+HLOOKUP($DR$1252,'[1]Услуги по передаче'!$G$5:$J$7,2,FALSE))</f>
        <v>4816.87</v>
      </c>
      <c r="CV1262" s="73"/>
      <c r="CW1262" s="73"/>
      <c r="CX1262" s="73"/>
      <c r="CY1262" s="73"/>
      <c r="CZ1262" s="74"/>
      <c r="DA1262" s="72">
        <f>IF($A1262="-","-",ROUND(VLOOKUP($A1262+ROUND(LEFT(DA$1255,2)/24,5),'[1]ОАО "АТС"'!$A$30:$F$773,3,FALSE)+HLOOKUP($DL$1253,'[1]Сбытовая надбавка'!$F$5:$H$6,2,FALSE),2)+'[1]Иные услуги'!$C$6+HLOOKUP($DR$1252,'[1]Услуги по передаче'!$G$5:$J$7,2,FALSE))</f>
        <v>4780.16</v>
      </c>
      <c r="DB1262" s="73"/>
      <c r="DC1262" s="73"/>
      <c r="DD1262" s="73"/>
      <c r="DE1262" s="73"/>
      <c r="DF1262" s="74"/>
      <c r="DG1262" s="72">
        <f>IF($A1262="-","-",ROUND(VLOOKUP($A1262+ROUND(LEFT(DG$1255,2)/24,5),'[1]ОАО "АТС"'!$A$30:$F$773,3,FALSE)+HLOOKUP($DL$1253,'[1]Сбытовая надбавка'!$F$5:$H$6,2,FALSE),2)+'[1]Иные услуги'!$C$6+HLOOKUP($DR$1252,'[1]Услуги по передаче'!$G$5:$J$7,2,FALSE))</f>
        <v>4791.34</v>
      </c>
      <c r="DH1262" s="73"/>
      <c r="DI1262" s="73"/>
      <c r="DJ1262" s="73"/>
      <c r="DK1262" s="73"/>
      <c r="DL1262" s="74"/>
      <c r="DM1262" s="72">
        <f>IF($A1262="-","-",ROUND(VLOOKUP($A1262+ROUND(LEFT(DM$1255,2)/24,5),'[1]ОАО "АТС"'!$A$30:$F$773,3,FALSE)+HLOOKUP($DL$1253,'[1]Сбытовая надбавка'!$F$5:$H$6,2,FALSE),2)+'[1]Иные услуги'!$C$6+HLOOKUP($DR$1252,'[1]Услуги по передаче'!$G$5:$J$7,2,FALSE))</f>
        <v>4852.71</v>
      </c>
      <c r="DN1262" s="73"/>
      <c r="DO1262" s="73"/>
      <c r="DP1262" s="73"/>
      <c r="DQ1262" s="73"/>
      <c r="DR1262" s="74"/>
      <c r="DS1262" s="72">
        <f>IF($A1262="-","-",ROUND(VLOOKUP($A1262+ROUND(LEFT(DS$1255,2)/24,5),'[1]ОАО "АТС"'!$A$30:$F$773,3,FALSE)+HLOOKUP($DL$1253,'[1]Сбытовая надбавка'!$F$5:$H$6,2,FALSE),2)+'[1]Иные услуги'!$C$6+HLOOKUP($DR$1252,'[1]Услуги по передаче'!$G$5:$J$7,2,FALSE))</f>
        <v>4852.6000000000004</v>
      </c>
      <c r="DT1262" s="73"/>
      <c r="DU1262" s="73"/>
      <c r="DV1262" s="73"/>
      <c r="DW1262" s="73"/>
      <c r="DX1262" s="74"/>
      <c r="DY1262" s="72">
        <f>IF($A1262="-","-",ROUND(VLOOKUP($A1262+ROUND(LEFT(DY$1255,2)/24,5),'[1]ОАО "АТС"'!$A$30:$F$773,3,FALSE)+HLOOKUP($DL$1253,'[1]Сбытовая надбавка'!$F$5:$H$6,2,FALSE),2)+'[1]Иные услуги'!$C$6+HLOOKUP($DR$1252,'[1]Услуги по передаче'!$G$5:$J$7,2,FALSE))</f>
        <v>4806.0300000000007</v>
      </c>
      <c r="DZ1262" s="73"/>
      <c r="EA1262" s="73"/>
      <c r="EB1262" s="73"/>
      <c r="EC1262" s="73"/>
      <c r="ED1262" s="74"/>
      <c r="EE1262" s="72">
        <f>IF($A1262="-","-",ROUND(VLOOKUP($A1262+ROUND(LEFT(EE$1255,2)/24,5),'[1]ОАО "АТС"'!$A$30:$F$773,3,FALSE)+HLOOKUP($DL$1253,'[1]Сбытовая надбавка'!$F$5:$H$6,2,FALSE),2)+'[1]Иные услуги'!$C$6+HLOOKUP($DR$1252,'[1]Услуги по передаче'!$G$5:$J$7,2,FALSE))</f>
        <v>4751.6400000000003</v>
      </c>
      <c r="EF1262" s="73"/>
      <c r="EG1262" s="73"/>
      <c r="EH1262" s="73"/>
      <c r="EI1262" s="73"/>
      <c r="EJ1262" s="74"/>
      <c r="EK1262" s="72">
        <f>IF($A1262="-","-",ROUND(VLOOKUP($A1262+ROUND(LEFT(EK$1255,2)/24,5),'[1]ОАО "АТС"'!$A$30:$F$773,3,FALSE)+HLOOKUP($DL$1253,'[1]Сбытовая надбавка'!$F$5:$H$6,2,FALSE),2)+'[1]Иные услуги'!$C$6+HLOOKUP($DR$1252,'[1]Услуги по передаче'!$G$5:$J$7,2,FALSE))</f>
        <v>4953.84</v>
      </c>
      <c r="EL1262" s="73"/>
      <c r="EM1262" s="73"/>
      <c r="EN1262" s="73"/>
      <c r="EO1262" s="73"/>
      <c r="EP1262" s="74"/>
      <c r="EQ1262" s="72">
        <f>IF($A1262="-","-",ROUND(VLOOKUP($A1262+ROUND(LEFT(EQ$1255,2)/24,5),'[1]ОАО "АТС"'!$A$30:$F$773,3,FALSE)+HLOOKUP($DL$1253,'[1]Сбытовая надбавка'!$F$5:$H$6,2,FALSE),2)+'[1]Иные услуги'!$C$6+HLOOKUP($DR$1252,'[1]Услуги по передаче'!$G$5:$J$7,2,FALSE))</f>
        <v>4831.43</v>
      </c>
      <c r="ER1262" s="73"/>
      <c r="ES1262" s="73"/>
      <c r="ET1262" s="73"/>
      <c r="EU1262" s="73"/>
      <c r="EV1262" s="74"/>
    </row>
    <row r="1263" spans="1:152" s="38" customFormat="1" ht="15.75" customHeight="1" x14ac:dyDescent="0.2">
      <c r="A1263" s="69">
        <f>$A$122</f>
        <v>44993</v>
      </c>
      <c r="B1263" s="70"/>
      <c r="C1263" s="70"/>
      <c r="D1263" s="70"/>
      <c r="E1263" s="70"/>
      <c r="F1263" s="70"/>
      <c r="G1263" s="70"/>
      <c r="H1263" s="71"/>
      <c r="I1263" s="72">
        <f>IF($A1263="-","-",ROUND(VLOOKUP($A1263+ROUND(LEFT(I$1255,1)/24,5),'[1]ОАО "АТС"'!$A$30:$F$773,3,FALSE)+HLOOKUP($DL$1253,'[1]Сбытовая надбавка'!$F$5:$H$6,2,FALSE),2)+'[1]Иные услуги'!$C$6+HLOOKUP($DR$1252,'[1]Услуги по передаче'!$G$5:$J$7,2,FALSE))</f>
        <v>4786.7800000000007</v>
      </c>
      <c r="J1263" s="73"/>
      <c r="K1263" s="73"/>
      <c r="L1263" s="73"/>
      <c r="M1263" s="73"/>
      <c r="N1263" s="74"/>
      <c r="O1263" s="72">
        <f>IF($A1263="-","-",ROUND(VLOOKUP($A1263+ROUND(LEFT(O$1255,1)/24,5),'[1]ОАО "АТС"'!$A$30:$F$773,3,FALSE)+HLOOKUP($DL$1253,'[1]Сбытовая надбавка'!$F$5:$H$6,2,FALSE),2)+'[1]Иные услуги'!$C$6+HLOOKUP($DR$1252,'[1]Услуги по передаче'!$G$5:$J$7,2,FALSE))</f>
        <v>4755.84</v>
      </c>
      <c r="P1263" s="73"/>
      <c r="Q1263" s="73"/>
      <c r="R1263" s="73"/>
      <c r="S1263" s="73"/>
      <c r="T1263" s="74"/>
      <c r="U1263" s="72">
        <f>IF($A1263="-","-",ROUND(VLOOKUP($A1263+ROUND(LEFT(U$1255,1)/24,5),'[1]ОАО "АТС"'!$A$30:$F$773,3,FALSE)+HLOOKUP($DL$1253,'[1]Сбытовая надбавка'!$F$5:$H$6,2,FALSE),2)+'[1]Иные услуги'!$C$6+HLOOKUP($DR$1252,'[1]Услуги по передаче'!$G$5:$J$7,2,FALSE))</f>
        <v>4756.5200000000004</v>
      </c>
      <c r="V1263" s="73"/>
      <c r="W1263" s="73"/>
      <c r="X1263" s="73"/>
      <c r="Y1263" s="73"/>
      <c r="Z1263" s="74"/>
      <c r="AA1263" s="72">
        <f>IF($A1263="-","-",ROUND(VLOOKUP($A1263+ROUND(LEFT(AA$1255,1)/24,5),'[1]ОАО "АТС"'!$A$30:$F$773,3,FALSE)+HLOOKUP($DL$1253,'[1]Сбытовая надбавка'!$F$5:$H$6,2,FALSE),2)+'[1]Иные услуги'!$C$6+HLOOKUP($DR$1252,'[1]Услуги по передаче'!$G$5:$J$7,2,FALSE))</f>
        <v>4756.4500000000007</v>
      </c>
      <c r="AB1263" s="73"/>
      <c r="AC1263" s="73"/>
      <c r="AD1263" s="73"/>
      <c r="AE1263" s="73"/>
      <c r="AF1263" s="74"/>
      <c r="AG1263" s="72">
        <f>IF($A1263="-","-",ROUND(VLOOKUP($A1263+ROUND(LEFT(AG$1255,1)/24,5),'[1]ОАО "АТС"'!$A$30:$F$773,3,FALSE)+HLOOKUP($DL$1253,'[1]Сбытовая надбавка'!$F$5:$H$6,2,FALSE),2)+'[1]Иные услуги'!$C$6+HLOOKUP($DR$1252,'[1]Услуги по передаче'!$G$5:$J$7,2,FALSE))</f>
        <v>4756.43</v>
      </c>
      <c r="AH1263" s="73"/>
      <c r="AI1263" s="73"/>
      <c r="AJ1263" s="73"/>
      <c r="AK1263" s="73"/>
      <c r="AL1263" s="74"/>
      <c r="AM1263" s="72">
        <f>IF($A1263="-","-",ROUND(VLOOKUP($A1263+ROUND(LEFT(AM$1255,1)/24,5),'[1]ОАО "АТС"'!$A$30:$F$773,3,FALSE)+HLOOKUP($DL$1253,'[1]Сбытовая надбавка'!$F$5:$H$6,2,FALSE),2)+'[1]Иные услуги'!$C$6+HLOOKUP($DR$1252,'[1]Услуги по передаче'!$G$5:$J$7,2,FALSE))</f>
        <v>4756.13</v>
      </c>
      <c r="AN1263" s="73"/>
      <c r="AO1263" s="73"/>
      <c r="AP1263" s="73"/>
      <c r="AQ1263" s="73"/>
      <c r="AR1263" s="74"/>
      <c r="AS1263" s="72">
        <f>IF($A1263="-","-",ROUND(VLOOKUP($A1263+ROUND(LEFT(AS$1255,1)/24,5),'[1]ОАО "АТС"'!$A$30:$F$773,3,FALSE)+HLOOKUP($DL$1253,'[1]Сбытовая надбавка'!$F$5:$H$6,2,FALSE),2)+'[1]Иные услуги'!$C$6+HLOOKUP($DR$1252,'[1]Услуги по передаче'!$G$5:$J$7,2,FALSE))</f>
        <v>4755.34</v>
      </c>
      <c r="AT1263" s="73"/>
      <c r="AU1263" s="73"/>
      <c r="AV1263" s="73"/>
      <c r="AW1263" s="73"/>
      <c r="AX1263" s="74"/>
      <c r="AY1263" s="72">
        <f>IF($A1263="-","-",ROUND(VLOOKUP($A1263+ROUND(LEFT(AY$1255,1)/24,5),'[1]ОАО "АТС"'!$A$30:$F$773,3,FALSE)+HLOOKUP($DL$1253,'[1]Сбытовая надбавка'!$F$5:$H$6,2,FALSE),2)+'[1]Иные услуги'!$C$6+HLOOKUP($DR$1252,'[1]Услуги по передаче'!$G$5:$J$7,2,FALSE))</f>
        <v>4764.9800000000005</v>
      </c>
      <c r="AZ1263" s="73"/>
      <c r="BA1263" s="73"/>
      <c r="BB1263" s="73"/>
      <c r="BC1263" s="73"/>
      <c r="BD1263" s="74"/>
      <c r="BE1263" s="72">
        <f>IF($A1263="-","-",ROUND(VLOOKUP($A1263+ROUND(LEFT(BE$1255,1)/24,5),'[1]ОАО "АТС"'!$A$30:$F$773,3,FALSE)+HLOOKUP($DL$1253,'[1]Сбытовая надбавка'!$F$5:$H$6,2,FALSE),2)+'[1]Иные услуги'!$C$6+HLOOKUP($DR$1252,'[1]Услуги по передаче'!$G$5:$J$7,2,FALSE))</f>
        <v>4755.25</v>
      </c>
      <c r="BF1263" s="73"/>
      <c r="BG1263" s="73"/>
      <c r="BH1263" s="73"/>
      <c r="BI1263" s="73"/>
      <c r="BJ1263" s="74"/>
      <c r="BK1263" s="72">
        <f>IF($A1263="-","-",ROUND(VLOOKUP($A1263+ROUND(LEFT(BK$1255,1)/24,5),'[1]ОАО "АТС"'!$A$30:$F$773,3,FALSE)+HLOOKUP($DL$1253,'[1]Сбытовая надбавка'!$F$5:$H$6,2,FALSE),2)+'[1]Иные услуги'!$C$6+HLOOKUP($DR$1252,'[1]Услуги по передаче'!$G$5:$J$7,2,FALSE))</f>
        <v>4757.1000000000004</v>
      </c>
      <c r="BL1263" s="73"/>
      <c r="BM1263" s="73"/>
      <c r="BN1263" s="73"/>
      <c r="BO1263" s="73"/>
      <c r="BP1263" s="74"/>
      <c r="BQ1263" s="72">
        <f>IF($A1263="-","-",ROUND(VLOOKUP($A1263+ROUND(LEFT(BQ$1255,2)/24,5),'[1]ОАО "АТС"'!$A$30:$F$773,3,FALSE)+HLOOKUP($DL$1253,'[1]Сбытовая надбавка'!$F$5:$H$6,2,FALSE),2)+'[1]Иные услуги'!$C$6+HLOOKUP($DR$1252,'[1]Услуги по передаче'!$G$5:$J$7,2,FALSE))</f>
        <v>4778.12</v>
      </c>
      <c r="BR1263" s="73"/>
      <c r="BS1263" s="73"/>
      <c r="BT1263" s="73"/>
      <c r="BU1263" s="73"/>
      <c r="BV1263" s="74"/>
      <c r="BW1263" s="72">
        <f>IF($A1263="-","-",ROUND(VLOOKUP($A1263+ROUND(LEFT(BW$1255,2)/24,5),'[1]ОАО "АТС"'!$A$30:$F$773,3,FALSE)+HLOOKUP($DL$1253,'[1]Сбытовая надбавка'!$F$5:$H$6,2,FALSE),2)+'[1]Иные услуги'!$C$6+HLOOKUP($DR$1252,'[1]Услуги по передаче'!$G$5:$J$7,2,FALSE))</f>
        <v>4784.26</v>
      </c>
      <c r="BX1263" s="73"/>
      <c r="BY1263" s="73"/>
      <c r="BZ1263" s="73"/>
      <c r="CA1263" s="73"/>
      <c r="CB1263" s="74"/>
      <c r="CC1263" s="72">
        <f>IF($A1263="-","-",ROUND(VLOOKUP($A1263+ROUND(LEFT(CC$1255,2)/24,5),'[1]ОАО "АТС"'!$A$30:$F$773,3,FALSE)+HLOOKUP($DL$1253,'[1]Сбытовая надбавка'!$F$5:$H$6,2,FALSE),2)+'[1]Иные услуги'!$C$6+HLOOKUP($DR$1252,'[1]Услуги по передаче'!$G$5:$J$7,2,FALSE))</f>
        <v>4757.3500000000004</v>
      </c>
      <c r="CD1263" s="73"/>
      <c r="CE1263" s="73"/>
      <c r="CF1263" s="73"/>
      <c r="CG1263" s="73"/>
      <c r="CH1263" s="74"/>
      <c r="CI1263" s="72">
        <f>IF($A1263="-","-",ROUND(VLOOKUP($A1263+ROUND(LEFT(CI$1255,2)/24,5),'[1]ОАО "АТС"'!$A$30:$F$773,3,FALSE)+HLOOKUP($DL$1253,'[1]Сбытовая надбавка'!$F$5:$H$6,2,FALSE),2)+'[1]Иные услуги'!$C$6+HLOOKUP($DR$1252,'[1]Услуги по передаче'!$G$5:$J$7,2,FALSE))</f>
        <v>4757.7000000000007</v>
      </c>
      <c r="CJ1263" s="73"/>
      <c r="CK1263" s="73"/>
      <c r="CL1263" s="73"/>
      <c r="CM1263" s="73"/>
      <c r="CN1263" s="74"/>
      <c r="CO1263" s="72">
        <f>IF($A1263="-","-",ROUND(VLOOKUP($A1263+ROUND(LEFT(CO$1255,2)/24,5),'[1]ОАО "АТС"'!$A$30:$F$773,3,FALSE)+HLOOKUP($DL$1253,'[1]Сбытовая надбавка'!$F$5:$H$6,2,FALSE),2)+'[1]Иные услуги'!$C$6+HLOOKUP($DR$1252,'[1]Услуги по передаче'!$G$5:$J$7,2,FALSE))</f>
        <v>4757.62</v>
      </c>
      <c r="CP1263" s="73"/>
      <c r="CQ1263" s="73"/>
      <c r="CR1263" s="73"/>
      <c r="CS1263" s="73"/>
      <c r="CT1263" s="74"/>
      <c r="CU1263" s="72">
        <f>IF($A1263="-","-",ROUND(VLOOKUP($A1263+ROUND(LEFT(CU$1255,2)/24,5),'[1]ОАО "АТС"'!$A$30:$F$773,3,FALSE)+HLOOKUP($DL$1253,'[1]Сбытовая надбавка'!$F$5:$H$6,2,FALSE),2)+'[1]Иные услуги'!$C$6+HLOOKUP($DR$1252,'[1]Услуги по передаче'!$G$5:$J$7,2,FALSE))</f>
        <v>4774.18</v>
      </c>
      <c r="CV1263" s="73"/>
      <c r="CW1263" s="73"/>
      <c r="CX1263" s="73"/>
      <c r="CY1263" s="73"/>
      <c r="CZ1263" s="74"/>
      <c r="DA1263" s="72">
        <f>IF($A1263="-","-",ROUND(VLOOKUP($A1263+ROUND(LEFT(DA$1255,2)/24,5),'[1]ОАО "АТС"'!$A$30:$F$773,3,FALSE)+HLOOKUP($DL$1253,'[1]Сбытовая надбавка'!$F$5:$H$6,2,FALSE),2)+'[1]Иные услуги'!$C$6+HLOOKUP($DR$1252,'[1]Услуги по передаче'!$G$5:$J$7,2,FALSE))</f>
        <v>4782.13</v>
      </c>
      <c r="DB1263" s="73"/>
      <c r="DC1263" s="73"/>
      <c r="DD1263" s="73"/>
      <c r="DE1263" s="73"/>
      <c r="DF1263" s="74"/>
      <c r="DG1263" s="72">
        <f>IF($A1263="-","-",ROUND(VLOOKUP($A1263+ROUND(LEFT(DG$1255,2)/24,5),'[1]ОАО "АТС"'!$A$30:$F$773,3,FALSE)+HLOOKUP($DL$1253,'[1]Сбытовая надбавка'!$F$5:$H$6,2,FALSE),2)+'[1]Иные услуги'!$C$6+HLOOKUP($DR$1252,'[1]Услуги по передаче'!$G$5:$J$7,2,FALSE))</f>
        <v>4788.71</v>
      </c>
      <c r="DH1263" s="73"/>
      <c r="DI1263" s="73"/>
      <c r="DJ1263" s="73"/>
      <c r="DK1263" s="73"/>
      <c r="DL1263" s="74"/>
      <c r="DM1263" s="72">
        <f>IF($A1263="-","-",ROUND(VLOOKUP($A1263+ROUND(LEFT(DM$1255,2)/24,5),'[1]ОАО "АТС"'!$A$30:$F$773,3,FALSE)+HLOOKUP($DL$1253,'[1]Сбытовая надбавка'!$F$5:$H$6,2,FALSE),2)+'[1]Иные услуги'!$C$6+HLOOKUP($DR$1252,'[1]Услуги по передаче'!$G$5:$J$7,2,FALSE))</f>
        <v>4866.8500000000004</v>
      </c>
      <c r="DN1263" s="73"/>
      <c r="DO1263" s="73"/>
      <c r="DP1263" s="73"/>
      <c r="DQ1263" s="73"/>
      <c r="DR1263" s="74"/>
      <c r="DS1263" s="72">
        <f>IF($A1263="-","-",ROUND(VLOOKUP($A1263+ROUND(LEFT(DS$1255,2)/24,5),'[1]ОАО "АТС"'!$A$30:$F$773,3,FALSE)+HLOOKUP($DL$1253,'[1]Сбытовая надбавка'!$F$5:$H$6,2,FALSE),2)+'[1]Иные услуги'!$C$6+HLOOKUP($DR$1252,'[1]Услуги по передаче'!$G$5:$J$7,2,FALSE))</f>
        <v>4894.8600000000006</v>
      </c>
      <c r="DT1263" s="73"/>
      <c r="DU1263" s="73"/>
      <c r="DV1263" s="73"/>
      <c r="DW1263" s="73"/>
      <c r="DX1263" s="74"/>
      <c r="DY1263" s="72">
        <f>IF($A1263="-","-",ROUND(VLOOKUP($A1263+ROUND(LEFT(DY$1255,2)/24,5),'[1]ОАО "АТС"'!$A$30:$F$773,3,FALSE)+HLOOKUP($DL$1253,'[1]Сбытовая надбавка'!$F$5:$H$6,2,FALSE),2)+'[1]Иные услуги'!$C$6+HLOOKUP($DR$1252,'[1]Услуги по передаче'!$G$5:$J$7,2,FALSE))</f>
        <v>4784.6900000000005</v>
      </c>
      <c r="DZ1263" s="73"/>
      <c r="EA1263" s="73"/>
      <c r="EB1263" s="73"/>
      <c r="EC1263" s="73"/>
      <c r="ED1263" s="74"/>
      <c r="EE1263" s="72">
        <f>IF($A1263="-","-",ROUND(VLOOKUP($A1263+ROUND(LEFT(EE$1255,2)/24,5),'[1]ОАО "АТС"'!$A$30:$F$773,3,FALSE)+HLOOKUP($DL$1253,'[1]Сбытовая надбавка'!$F$5:$H$6,2,FALSE),2)+'[1]Иные услуги'!$C$6+HLOOKUP($DR$1252,'[1]Услуги по передаче'!$G$5:$J$7,2,FALSE))</f>
        <v>4753.2000000000007</v>
      </c>
      <c r="EF1263" s="73"/>
      <c r="EG1263" s="73"/>
      <c r="EH1263" s="73"/>
      <c r="EI1263" s="73"/>
      <c r="EJ1263" s="74"/>
      <c r="EK1263" s="72">
        <f>IF($A1263="-","-",ROUND(VLOOKUP($A1263+ROUND(LEFT(EK$1255,2)/24,5),'[1]ОАО "АТС"'!$A$30:$F$773,3,FALSE)+HLOOKUP($DL$1253,'[1]Сбытовая надбавка'!$F$5:$H$6,2,FALSE),2)+'[1]Иные услуги'!$C$6+HLOOKUP($DR$1252,'[1]Услуги по передаче'!$G$5:$J$7,2,FALSE))</f>
        <v>4937.07</v>
      </c>
      <c r="EL1263" s="73"/>
      <c r="EM1263" s="73"/>
      <c r="EN1263" s="73"/>
      <c r="EO1263" s="73"/>
      <c r="EP1263" s="74"/>
      <c r="EQ1263" s="72">
        <f>IF($A1263="-","-",ROUND(VLOOKUP($A1263+ROUND(LEFT(EQ$1255,2)/24,5),'[1]ОАО "АТС"'!$A$30:$F$773,3,FALSE)+HLOOKUP($DL$1253,'[1]Сбытовая надбавка'!$F$5:$H$6,2,FALSE),2)+'[1]Иные услуги'!$C$6+HLOOKUP($DR$1252,'[1]Услуги по передаче'!$G$5:$J$7,2,FALSE))</f>
        <v>4827.72</v>
      </c>
      <c r="ER1263" s="73"/>
      <c r="ES1263" s="73"/>
      <c r="ET1263" s="73"/>
      <c r="EU1263" s="73"/>
      <c r="EV1263" s="74"/>
    </row>
    <row r="1264" spans="1:152" s="38" customFormat="1" ht="15.75" customHeight="1" x14ac:dyDescent="0.2">
      <c r="A1264" s="69">
        <f>$A$123</f>
        <v>44994</v>
      </c>
      <c r="B1264" s="70"/>
      <c r="C1264" s="70"/>
      <c r="D1264" s="70"/>
      <c r="E1264" s="70"/>
      <c r="F1264" s="70"/>
      <c r="G1264" s="70"/>
      <c r="H1264" s="71"/>
      <c r="I1264" s="72">
        <f>IF($A1264="-","-",ROUND(VLOOKUP($A1264+ROUND(LEFT(I$1255,1)/24,5),'[1]ОАО "АТС"'!$A$30:$F$773,3,FALSE)+HLOOKUP($DL$1253,'[1]Сбытовая надбавка'!$F$5:$H$6,2,FALSE),2)+'[1]Иные услуги'!$C$6+HLOOKUP($DR$1252,'[1]Услуги по передаче'!$G$5:$J$7,2,FALSE))</f>
        <v>4760.29</v>
      </c>
      <c r="J1264" s="73"/>
      <c r="K1264" s="73"/>
      <c r="L1264" s="73"/>
      <c r="M1264" s="73"/>
      <c r="N1264" s="74"/>
      <c r="O1264" s="72">
        <f>IF($A1264="-","-",ROUND(VLOOKUP($A1264+ROUND(LEFT(O$1255,1)/24,5),'[1]ОАО "АТС"'!$A$30:$F$773,3,FALSE)+HLOOKUP($DL$1253,'[1]Сбытовая надбавка'!$F$5:$H$6,2,FALSE),2)+'[1]Иные услуги'!$C$6+HLOOKUP($DR$1252,'[1]Услуги по передаче'!$G$5:$J$7,2,FALSE))</f>
        <v>4755.8600000000006</v>
      </c>
      <c r="P1264" s="73"/>
      <c r="Q1264" s="73"/>
      <c r="R1264" s="73"/>
      <c r="S1264" s="73"/>
      <c r="T1264" s="74"/>
      <c r="U1264" s="72">
        <f>IF($A1264="-","-",ROUND(VLOOKUP($A1264+ROUND(LEFT(U$1255,1)/24,5),'[1]ОАО "АТС"'!$A$30:$F$773,3,FALSE)+HLOOKUP($DL$1253,'[1]Сбытовая надбавка'!$F$5:$H$6,2,FALSE),2)+'[1]Иные услуги'!$C$6+HLOOKUP($DR$1252,'[1]Услуги по передаче'!$G$5:$J$7,2,FALSE))</f>
        <v>4756.5</v>
      </c>
      <c r="V1264" s="73"/>
      <c r="W1264" s="73"/>
      <c r="X1264" s="73"/>
      <c r="Y1264" s="73"/>
      <c r="Z1264" s="74"/>
      <c r="AA1264" s="72">
        <f>IF($A1264="-","-",ROUND(VLOOKUP($A1264+ROUND(LEFT(AA$1255,1)/24,5),'[1]ОАО "АТС"'!$A$30:$F$773,3,FALSE)+HLOOKUP($DL$1253,'[1]Сбытовая надбавка'!$F$5:$H$6,2,FALSE),2)+'[1]Иные услуги'!$C$6+HLOOKUP($DR$1252,'[1]Услуги по передаче'!$G$5:$J$7,2,FALSE))</f>
        <v>4756.41</v>
      </c>
      <c r="AB1264" s="73"/>
      <c r="AC1264" s="73"/>
      <c r="AD1264" s="73"/>
      <c r="AE1264" s="73"/>
      <c r="AF1264" s="74"/>
      <c r="AG1264" s="72">
        <f>IF($A1264="-","-",ROUND(VLOOKUP($A1264+ROUND(LEFT(AG$1255,1)/24,5),'[1]ОАО "АТС"'!$A$30:$F$773,3,FALSE)+HLOOKUP($DL$1253,'[1]Сбытовая надбавка'!$F$5:$H$6,2,FALSE),2)+'[1]Иные услуги'!$C$6+HLOOKUP($DR$1252,'[1]Услуги по передаче'!$G$5:$J$7,2,FALSE))</f>
        <v>4756.34</v>
      </c>
      <c r="AH1264" s="73"/>
      <c r="AI1264" s="73"/>
      <c r="AJ1264" s="73"/>
      <c r="AK1264" s="73"/>
      <c r="AL1264" s="74"/>
      <c r="AM1264" s="72">
        <f>IF($A1264="-","-",ROUND(VLOOKUP($A1264+ROUND(LEFT(AM$1255,1)/24,5),'[1]ОАО "АТС"'!$A$30:$F$773,3,FALSE)+HLOOKUP($DL$1253,'[1]Сбытовая надбавка'!$F$5:$H$6,2,FALSE),2)+'[1]Иные услуги'!$C$6+HLOOKUP($DR$1252,'[1]Услуги по передаче'!$G$5:$J$7,2,FALSE))</f>
        <v>4756.18</v>
      </c>
      <c r="AN1264" s="73"/>
      <c r="AO1264" s="73"/>
      <c r="AP1264" s="73"/>
      <c r="AQ1264" s="73"/>
      <c r="AR1264" s="74"/>
      <c r="AS1264" s="72">
        <f>IF($A1264="-","-",ROUND(VLOOKUP($A1264+ROUND(LEFT(AS$1255,1)/24,5),'[1]ОАО "АТС"'!$A$30:$F$773,3,FALSE)+HLOOKUP($DL$1253,'[1]Сбытовая надбавка'!$F$5:$H$6,2,FALSE),2)+'[1]Иные услуги'!$C$6+HLOOKUP($DR$1252,'[1]Услуги по передаче'!$G$5:$J$7,2,FALSE))</f>
        <v>4774.54</v>
      </c>
      <c r="AT1264" s="73"/>
      <c r="AU1264" s="73"/>
      <c r="AV1264" s="73"/>
      <c r="AW1264" s="73"/>
      <c r="AX1264" s="74"/>
      <c r="AY1264" s="72">
        <f>IF($A1264="-","-",ROUND(VLOOKUP($A1264+ROUND(LEFT(AY$1255,1)/24,5),'[1]ОАО "АТС"'!$A$30:$F$773,3,FALSE)+HLOOKUP($DL$1253,'[1]Сбытовая надбавка'!$F$5:$H$6,2,FALSE),2)+'[1]Иные услуги'!$C$6+HLOOKUP($DR$1252,'[1]Услуги по передаче'!$G$5:$J$7,2,FALSE))</f>
        <v>4834.75</v>
      </c>
      <c r="AZ1264" s="73"/>
      <c r="BA1264" s="73"/>
      <c r="BB1264" s="73"/>
      <c r="BC1264" s="73"/>
      <c r="BD1264" s="74"/>
      <c r="BE1264" s="72">
        <f>IF($A1264="-","-",ROUND(VLOOKUP($A1264+ROUND(LEFT(BE$1255,1)/24,5),'[1]ОАО "АТС"'!$A$30:$F$773,3,FALSE)+HLOOKUP($DL$1253,'[1]Сбытовая надбавка'!$F$5:$H$6,2,FALSE),2)+'[1]Иные услуги'!$C$6+HLOOKUP($DR$1252,'[1]Услуги по передаче'!$G$5:$J$7,2,FALSE))</f>
        <v>4756.21</v>
      </c>
      <c r="BF1264" s="73"/>
      <c r="BG1264" s="73"/>
      <c r="BH1264" s="73"/>
      <c r="BI1264" s="73"/>
      <c r="BJ1264" s="74"/>
      <c r="BK1264" s="72">
        <f>IF($A1264="-","-",ROUND(VLOOKUP($A1264+ROUND(LEFT(BK$1255,1)/24,5),'[1]ОАО "АТС"'!$A$30:$F$773,3,FALSE)+HLOOKUP($DL$1253,'[1]Сбытовая надбавка'!$F$5:$H$6,2,FALSE),2)+'[1]Иные услуги'!$C$6+HLOOKUP($DR$1252,'[1]Услуги по передаче'!$G$5:$J$7,2,FALSE))</f>
        <v>4793.63</v>
      </c>
      <c r="BL1264" s="73"/>
      <c r="BM1264" s="73"/>
      <c r="BN1264" s="73"/>
      <c r="BO1264" s="73"/>
      <c r="BP1264" s="74"/>
      <c r="BQ1264" s="72">
        <f>IF($A1264="-","-",ROUND(VLOOKUP($A1264+ROUND(LEFT(BQ$1255,2)/24,5),'[1]ОАО "АТС"'!$A$30:$F$773,3,FALSE)+HLOOKUP($DL$1253,'[1]Сбытовая надбавка'!$F$5:$H$6,2,FALSE),2)+'[1]Иные услуги'!$C$6+HLOOKUP($DR$1252,'[1]Услуги по передаче'!$G$5:$J$7,2,FALSE))</f>
        <v>4822</v>
      </c>
      <c r="BR1264" s="73"/>
      <c r="BS1264" s="73"/>
      <c r="BT1264" s="73"/>
      <c r="BU1264" s="73"/>
      <c r="BV1264" s="74"/>
      <c r="BW1264" s="72">
        <f>IF($A1264="-","-",ROUND(VLOOKUP($A1264+ROUND(LEFT(BW$1255,2)/24,5),'[1]ОАО "АТС"'!$A$30:$F$773,3,FALSE)+HLOOKUP($DL$1253,'[1]Сбытовая надбавка'!$F$5:$H$6,2,FALSE),2)+'[1]Иные услуги'!$C$6+HLOOKUP($DR$1252,'[1]Услуги по передаче'!$G$5:$J$7,2,FALSE))</f>
        <v>4815.2300000000005</v>
      </c>
      <c r="BX1264" s="73"/>
      <c r="BY1264" s="73"/>
      <c r="BZ1264" s="73"/>
      <c r="CA1264" s="73"/>
      <c r="CB1264" s="74"/>
      <c r="CC1264" s="72">
        <f>IF($A1264="-","-",ROUND(VLOOKUP($A1264+ROUND(LEFT(CC$1255,2)/24,5),'[1]ОАО "АТС"'!$A$30:$F$773,3,FALSE)+HLOOKUP($DL$1253,'[1]Сбытовая надбавка'!$F$5:$H$6,2,FALSE),2)+'[1]Иные услуги'!$C$6+HLOOKUP($DR$1252,'[1]Услуги по передаче'!$G$5:$J$7,2,FALSE))</f>
        <v>4771.8500000000004</v>
      </c>
      <c r="CD1264" s="73"/>
      <c r="CE1264" s="73"/>
      <c r="CF1264" s="73"/>
      <c r="CG1264" s="73"/>
      <c r="CH1264" s="74"/>
      <c r="CI1264" s="72">
        <f>IF($A1264="-","-",ROUND(VLOOKUP($A1264+ROUND(LEFT(CI$1255,2)/24,5),'[1]ОАО "АТС"'!$A$30:$F$773,3,FALSE)+HLOOKUP($DL$1253,'[1]Сбытовая надбавка'!$F$5:$H$6,2,FALSE),2)+'[1]Иные услуги'!$C$6+HLOOKUP($DR$1252,'[1]Услуги по передаче'!$G$5:$J$7,2,FALSE))</f>
        <v>4764.1400000000003</v>
      </c>
      <c r="CJ1264" s="73"/>
      <c r="CK1264" s="73"/>
      <c r="CL1264" s="73"/>
      <c r="CM1264" s="73"/>
      <c r="CN1264" s="74"/>
      <c r="CO1264" s="72">
        <f>IF($A1264="-","-",ROUND(VLOOKUP($A1264+ROUND(LEFT(CO$1255,2)/24,5),'[1]ОАО "АТС"'!$A$30:$F$773,3,FALSE)+HLOOKUP($DL$1253,'[1]Сбытовая надбавка'!$F$5:$H$6,2,FALSE),2)+'[1]Иные услуги'!$C$6+HLOOKUP($DR$1252,'[1]Услуги по передаче'!$G$5:$J$7,2,FALSE))</f>
        <v>4772.33</v>
      </c>
      <c r="CP1264" s="73"/>
      <c r="CQ1264" s="73"/>
      <c r="CR1264" s="73"/>
      <c r="CS1264" s="73"/>
      <c r="CT1264" s="74"/>
      <c r="CU1264" s="72">
        <f>IF($A1264="-","-",ROUND(VLOOKUP($A1264+ROUND(LEFT(CU$1255,2)/24,5),'[1]ОАО "АТС"'!$A$30:$F$773,3,FALSE)+HLOOKUP($DL$1253,'[1]Сбытовая надбавка'!$F$5:$H$6,2,FALSE),2)+'[1]Иные услуги'!$C$6+HLOOKUP($DR$1252,'[1]Услуги по передаче'!$G$5:$J$7,2,FALSE))</f>
        <v>4764.25</v>
      </c>
      <c r="CV1264" s="73"/>
      <c r="CW1264" s="73"/>
      <c r="CX1264" s="73"/>
      <c r="CY1264" s="73"/>
      <c r="CZ1264" s="74"/>
      <c r="DA1264" s="72">
        <f>IF($A1264="-","-",ROUND(VLOOKUP($A1264+ROUND(LEFT(DA$1255,2)/24,5),'[1]ОАО "АТС"'!$A$30:$F$773,3,FALSE)+HLOOKUP($DL$1253,'[1]Сбытовая надбавка'!$F$5:$H$6,2,FALSE),2)+'[1]Иные услуги'!$C$6+HLOOKUP($DR$1252,'[1]Услуги по передаче'!$G$5:$J$7,2,FALSE))</f>
        <v>4756.7000000000007</v>
      </c>
      <c r="DB1264" s="73"/>
      <c r="DC1264" s="73"/>
      <c r="DD1264" s="73"/>
      <c r="DE1264" s="73"/>
      <c r="DF1264" s="74"/>
      <c r="DG1264" s="72">
        <f>IF($A1264="-","-",ROUND(VLOOKUP($A1264+ROUND(LEFT(DG$1255,2)/24,5),'[1]ОАО "АТС"'!$A$30:$F$773,3,FALSE)+HLOOKUP($DL$1253,'[1]Сбытовая надбавка'!$F$5:$H$6,2,FALSE),2)+'[1]Иные услуги'!$C$6+HLOOKUP($DR$1252,'[1]Услуги по передаче'!$G$5:$J$7,2,FALSE))</f>
        <v>4784.4400000000005</v>
      </c>
      <c r="DH1264" s="73"/>
      <c r="DI1264" s="73"/>
      <c r="DJ1264" s="73"/>
      <c r="DK1264" s="73"/>
      <c r="DL1264" s="74"/>
      <c r="DM1264" s="72">
        <f>IF($A1264="-","-",ROUND(VLOOKUP($A1264+ROUND(LEFT(DM$1255,2)/24,5),'[1]ОАО "АТС"'!$A$30:$F$773,3,FALSE)+HLOOKUP($DL$1253,'[1]Сбытовая надбавка'!$F$5:$H$6,2,FALSE),2)+'[1]Иные услуги'!$C$6+HLOOKUP($DR$1252,'[1]Услуги по передаче'!$G$5:$J$7,2,FALSE))</f>
        <v>4837.96</v>
      </c>
      <c r="DN1264" s="73"/>
      <c r="DO1264" s="73"/>
      <c r="DP1264" s="73"/>
      <c r="DQ1264" s="73"/>
      <c r="DR1264" s="74"/>
      <c r="DS1264" s="72">
        <f>IF($A1264="-","-",ROUND(VLOOKUP($A1264+ROUND(LEFT(DS$1255,2)/24,5),'[1]ОАО "АТС"'!$A$30:$F$773,3,FALSE)+HLOOKUP($DL$1253,'[1]Сбытовая надбавка'!$F$5:$H$6,2,FALSE),2)+'[1]Иные услуги'!$C$6+HLOOKUP($DR$1252,'[1]Услуги по передаче'!$G$5:$J$7,2,FALSE))</f>
        <v>4837.7700000000004</v>
      </c>
      <c r="DT1264" s="73"/>
      <c r="DU1264" s="73"/>
      <c r="DV1264" s="73"/>
      <c r="DW1264" s="73"/>
      <c r="DX1264" s="74"/>
      <c r="DY1264" s="72">
        <f>IF($A1264="-","-",ROUND(VLOOKUP($A1264+ROUND(LEFT(DY$1255,2)/24,5),'[1]ОАО "АТС"'!$A$30:$F$773,3,FALSE)+HLOOKUP($DL$1253,'[1]Сбытовая надбавка'!$F$5:$H$6,2,FALSE),2)+'[1]Иные услуги'!$C$6+HLOOKUP($DR$1252,'[1]Услуги по передаче'!$G$5:$J$7,2,FALSE))</f>
        <v>4787.4500000000007</v>
      </c>
      <c r="DZ1264" s="73"/>
      <c r="EA1264" s="73"/>
      <c r="EB1264" s="73"/>
      <c r="EC1264" s="73"/>
      <c r="ED1264" s="74"/>
      <c r="EE1264" s="72">
        <f>IF($A1264="-","-",ROUND(VLOOKUP($A1264+ROUND(LEFT(EE$1255,2)/24,5),'[1]ОАО "АТС"'!$A$30:$F$773,3,FALSE)+HLOOKUP($DL$1253,'[1]Сбытовая надбавка'!$F$5:$H$6,2,FALSE),2)+'[1]Иные услуги'!$C$6+HLOOKUP($DR$1252,'[1]Услуги по передаче'!$G$5:$J$7,2,FALSE))</f>
        <v>4753.68</v>
      </c>
      <c r="EF1264" s="73"/>
      <c r="EG1264" s="73"/>
      <c r="EH1264" s="73"/>
      <c r="EI1264" s="73"/>
      <c r="EJ1264" s="74"/>
      <c r="EK1264" s="72">
        <f>IF($A1264="-","-",ROUND(VLOOKUP($A1264+ROUND(LEFT(EK$1255,2)/24,5),'[1]ОАО "АТС"'!$A$30:$F$773,3,FALSE)+HLOOKUP($DL$1253,'[1]Сбытовая надбавка'!$F$5:$H$6,2,FALSE),2)+'[1]Иные услуги'!$C$6+HLOOKUP($DR$1252,'[1]Услуги по передаче'!$G$5:$J$7,2,FALSE))</f>
        <v>4955.41</v>
      </c>
      <c r="EL1264" s="73"/>
      <c r="EM1264" s="73"/>
      <c r="EN1264" s="73"/>
      <c r="EO1264" s="73"/>
      <c r="EP1264" s="74"/>
      <c r="EQ1264" s="72">
        <f>IF($A1264="-","-",ROUND(VLOOKUP($A1264+ROUND(LEFT(EQ$1255,2)/24,5),'[1]ОАО "АТС"'!$A$30:$F$773,3,FALSE)+HLOOKUP($DL$1253,'[1]Сбытовая надбавка'!$F$5:$H$6,2,FALSE),2)+'[1]Иные услуги'!$C$6+HLOOKUP($DR$1252,'[1]Услуги по передаче'!$G$5:$J$7,2,FALSE))</f>
        <v>4825.9400000000005</v>
      </c>
      <c r="ER1264" s="73"/>
      <c r="ES1264" s="73"/>
      <c r="ET1264" s="73"/>
      <c r="EU1264" s="73"/>
      <c r="EV1264" s="74"/>
    </row>
    <row r="1265" spans="1:152" s="38" customFormat="1" ht="15.75" customHeight="1" x14ac:dyDescent="0.2">
      <c r="A1265" s="69">
        <f>$A$124</f>
        <v>44995</v>
      </c>
      <c r="B1265" s="70"/>
      <c r="C1265" s="70"/>
      <c r="D1265" s="70"/>
      <c r="E1265" s="70"/>
      <c r="F1265" s="70"/>
      <c r="G1265" s="70"/>
      <c r="H1265" s="71"/>
      <c r="I1265" s="72">
        <f>IF($A1265="-","-",ROUND(VLOOKUP($A1265+ROUND(LEFT(I$1255,1)/24,5),'[1]ОАО "АТС"'!$A$30:$F$773,3,FALSE)+HLOOKUP($DL$1253,'[1]Сбытовая надбавка'!$F$5:$H$6,2,FALSE),2)+'[1]Иные услуги'!$C$6+HLOOKUP($DR$1252,'[1]Услуги по передаче'!$G$5:$J$7,2,FALSE))</f>
        <v>4755.83</v>
      </c>
      <c r="J1265" s="73"/>
      <c r="K1265" s="73"/>
      <c r="L1265" s="73"/>
      <c r="M1265" s="73"/>
      <c r="N1265" s="74"/>
      <c r="O1265" s="72">
        <f>IF($A1265="-","-",ROUND(VLOOKUP($A1265+ROUND(LEFT(O$1255,1)/24,5),'[1]ОАО "АТС"'!$A$30:$F$773,3,FALSE)+HLOOKUP($DL$1253,'[1]Сбытовая надбавка'!$F$5:$H$6,2,FALSE),2)+'[1]Иные услуги'!$C$6+HLOOKUP($DR$1252,'[1]Услуги по передаче'!$G$5:$J$7,2,FALSE))</f>
        <v>4755.8600000000006</v>
      </c>
      <c r="P1265" s="73"/>
      <c r="Q1265" s="73"/>
      <c r="R1265" s="73"/>
      <c r="S1265" s="73"/>
      <c r="T1265" s="74"/>
      <c r="U1265" s="72">
        <f>IF($A1265="-","-",ROUND(VLOOKUP($A1265+ROUND(LEFT(U$1255,1)/24,5),'[1]ОАО "АТС"'!$A$30:$F$773,3,FALSE)+HLOOKUP($DL$1253,'[1]Сбытовая надбавка'!$F$5:$H$6,2,FALSE),2)+'[1]Иные услуги'!$C$6+HLOOKUP($DR$1252,'[1]Услуги по передаче'!$G$5:$J$7,2,FALSE))</f>
        <v>4756.46</v>
      </c>
      <c r="V1265" s="73"/>
      <c r="W1265" s="73"/>
      <c r="X1265" s="73"/>
      <c r="Y1265" s="73"/>
      <c r="Z1265" s="74"/>
      <c r="AA1265" s="72">
        <f>IF($A1265="-","-",ROUND(VLOOKUP($A1265+ROUND(LEFT(AA$1255,1)/24,5),'[1]ОАО "АТС"'!$A$30:$F$773,3,FALSE)+HLOOKUP($DL$1253,'[1]Сбытовая надбавка'!$F$5:$H$6,2,FALSE),2)+'[1]Иные услуги'!$C$6+HLOOKUP($DR$1252,'[1]Услуги по передаче'!$G$5:$J$7,2,FALSE))</f>
        <v>4756.37</v>
      </c>
      <c r="AB1265" s="73"/>
      <c r="AC1265" s="73"/>
      <c r="AD1265" s="73"/>
      <c r="AE1265" s="73"/>
      <c r="AF1265" s="74"/>
      <c r="AG1265" s="72">
        <f>IF($A1265="-","-",ROUND(VLOOKUP($A1265+ROUND(LEFT(AG$1255,1)/24,5),'[1]ОАО "АТС"'!$A$30:$F$773,3,FALSE)+HLOOKUP($DL$1253,'[1]Сбытовая надбавка'!$F$5:$H$6,2,FALSE),2)+'[1]Иные услуги'!$C$6+HLOOKUP($DR$1252,'[1]Услуги по передаче'!$G$5:$J$7,2,FALSE))</f>
        <v>4756.3</v>
      </c>
      <c r="AH1265" s="73"/>
      <c r="AI1265" s="73"/>
      <c r="AJ1265" s="73"/>
      <c r="AK1265" s="73"/>
      <c r="AL1265" s="74"/>
      <c r="AM1265" s="72">
        <f>IF($A1265="-","-",ROUND(VLOOKUP($A1265+ROUND(LEFT(AM$1255,1)/24,5),'[1]ОАО "АТС"'!$A$30:$F$773,3,FALSE)+HLOOKUP($DL$1253,'[1]Сбытовая надбавка'!$F$5:$H$6,2,FALSE),2)+'[1]Иные услуги'!$C$6+HLOOKUP($DR$1252,'[1]Услуги по передаче'!$G$5:$J$7,2,FALSE))</f>
        <v>4755.8500000000004</v>
      </c>
      <c r="AN1265" s="73"/>
      <c r="AO1265" s="73"/>
      <c r="AP1265" s="73"/>
      <c r="AQ1265" s="73"/>
      <c r="AR1265" s="74"/>
      <c r="AS1265" s="72">
        <f>IF($A1265="-","-",ROUND(VLOOKUP($A1265+ROUND(LEFT(AS$1255,1)/24,5),'[1]ОАО "АТС"'!$A$30:$F$773,3,FALSE)+HLOOKUP($DL$1253,'[1]Сбытовая надбавка'!$F$5:$H$6,2,FALSE),2)+'[1]Иные услуги'!$C$6+HLOOKUP($DR$1252,'[1]Услуги по передаче'!$G$5:$J$7,2,FALSE))</f>
        <v>4758.9800000000005</v>
      </c>
      <c r="AT1265" s="73"/>
      <c r="AU1265" s="73"/>
      <c r="AV1265" s="73"/>
      <c r="AW1265" s="73"/>
      <c r="AX1265" s="74"/>
      <c r="AY1265" s="72">
        <f>IF($A1265="-","-",ROUND(VLOOKUP($A1265+ROUND(LEFT(AY$1255,1)/24,5),'[1]ОАО "АТС"'!$A$30:$F$773,3,FALSE)+HLOOKUP($DL$1253,'[1]Сбытовая надбавка'!$F$5:$H$6,2,FALSE),2)+'[1]Иные услуги'!$C$6+HLOOKUP($DR$1252,'[1]Услуги по передаче'!$G$5:$J$7,2,FALSE))</f>
        <v>4844.9400000000005</v>
      </c>
      <c r="AZ1265" s="73"/>
      <c r="BA1265" s="73"/>
      <c r="BB1265" s="73"/>
      <c r="BC1265" s="73"/>
      <c r="BD1265" s="74"/>
      <c r="BE1265" s="72">
        <f>IF($A1265="-","-",ROUND(VLOOKUP($A1265+ROUND(LEFT(BE$1255,1)/24,5),'[1]ОАО "АТС"'!$A$30:$F$773,3,FALSE)+HLOOKUP($DL$1253,'[1]Сбытовая надбавка'!$F$5:$H$6,2,FALSE),2)+'[1]Иные услуги'!$C$6+HLOOKUP($DR$1252,'[1]Услуги по передаче'!$G$5:$J$7,2,FALSE))</f>
        <v>4756.33</v>
      </c>
      <c r="BF1265" s="73"/>
      <c r="BG1265" s="73"/>
      <c r="BH1265" s="73"/>
      <c r="BI1265" s="73"/>
      <c r="BJ1265" s="74"/>
      <c r="BK1265" s="72">
        <f>IF($A1265="-","-",ROUND(VLOOKUP($A1265+ROUND(LEFT(BK$1255,1)/24,5),'[1]ОАО "АТС"'!$A$30:$F$773,3,FALSE)+HLOOKUP($DL$1253,'[1]Сбытовая надбавка'!$F$5:$H$6,2,FALSE),2)+'[1]Иные услуги'!$C$6+HLOOKUP($DR$1252,'[1]Услуги по передаче'!$G$5:$J$7,2,FALSE))</f>
        <v>4803.84</v>
      </c>
      <c r="BL1265" s="73"/>
      <c r="BM1265" s="73"/>
      <c r="BN1265" s="73"/>
      <c r="BO1265" s="73"/>
      <c r="BP1265" s="74"/>
      <c r="BQ1265" s="72">
        <f>IF($A1265="-","-",ROUND(VLOOKUP($A1265+ROUND(LEFT(BQ$1255,2)/24,5),'[1]ОАО "АТС"'!$A$30:$F$773,3,FALSE)+HLOOKUP($DL$1253,'[1]Сбытовая надбавка'!$F$5:$H$6,2,FALSE),2)+'[1]Иные услуги'!$C$6+HLOOKUP($DR$1252,'[1]Услуги по передаче'!$G$5:$J$7,2,FALSE))</f>
        <v>4833.1499999999996</v>
      </c>
      <c r="BR1265" s="73"/>
      <c r="BS1265" s="73"/>
      <c r="BT1265" s="73"/>
      <c r="BU1265" s="73"/>
      <c r="BV1265" s="74"/>
      <c r="BW1265" s="72">
        <f>IF($A1265="-","-",ROUND(VLOOKUP($A1265+ROUND(LEFT(BW$1255,2)/24,5),'[1]ОАО "АТС"'!$A$30:$F$773,3,FALSE)+HLOOKUP($DL$1253,'[1]Сбытовая надбавка'!$F$5:$H$6,2,FALSE),2)+'[1]Иные услуги'!$C$6+HLOOKUP($DR$1252,'[1]Услуги по передаче'!$G$5:$J$7,2,FALSE))</f>
        <v>4819.07</v>
      </c>
      <c r="BX1265" s="73"/>
      <c r="BY1265" s="73"/>
      <c r="BZ1265" s="73"/>
      <c r="CA1265" s="73"/>
      <c r="CB1265" s="74"/>
      <c r="CC1265" s="72">
        <f>IF($A1265="-","-",ROUND(VLOOKUP($A1265+ROUND(LEFT(CC$1255,2)/24,5),'[1]ОАО "АТС"'!$A$30:$F$773,3,FALSE)+HLOOKUP($DL$1253,'[1]Сбытовая надбавка'!$F$5:$H$6,2,FALSE),2)+'[1]Иные услуги'!$C$6+HLOOKUP($DR$1252,'[1]Услуги по передаче'!$G$5:$J$7,2,FALSE))</f>
        <v>4778.71</v>
      </c>
      <c r="CD1265" s="73"/>
      <c r="CE1265" s="73"/>
      <c r="CF1265" s="73"/>
      <c r="CG1265" s="73"/>
      <c r="CH1265" s="74"/>
      <c r="CI1265" s="72">
        <f>IF($A1265="-","-",ROUND(VLOOKUP($A1265+ROUND(LEFT(CI$1255,2)/24,5),'[1]ОАО "АТС"'!$A$30:$F$773,3,FALSE)+HLOOKUP($DL$1253,'[1]Сбытовая надбавка'!$F$5:$H$6,2,FALSE),2)+'[1]Иные услуги'!$C$6+HLOOKUP($DR$1252,'[1]Услуги по передаче'!$G$5:$J$7,2,FALSE))</f>
        <v>4771.8500000000004</v>
      </c>
      <c r="CJ1265" s="73"/>
      <c r="CK1265" s="73"/>
      <c r="CL1265" s="73"/>
      <c r="CM1265" s="73"/>
      <c r="CN1265" s="74"/>
      <c r="CO1265" s="72">
        <f>IF($A1265="-","-",ROUND(VLOOKUP($A1265+ROUND(LEFT(CO$1255,2)/24,5),'[1]ОАО "АТС"'!$A$30:$F$773,3,FALSE)+HLOOKUP($DL$1253,'[1]Сбытовая надбавка'!$F$5:$H$6,2,FALSE),2)+'[1]Иные услуги'!$C$6+HLOOKUP($DR$1252,'[1]Услуги по передаче'!$G$5:$J$7,2,FALSE))</f>
        <v>4779.0200000000004</v>
      </c>
      <c r="CP1265" s="73"/>
      <c r="CQ1265" s="73"/>
      <c r="CR1265" s="73"/>
      <c r="CS1265" s="73"/>
      <c r="CT1265" s="74"/>
      <c r="CU1265" s="72">
        <f>IF($A1265="-","-",ROUND(VLOOKUP($A1265+ROUND(LEFT(CU$1255,2)/24,5),'[1]ОАО "АТС"'!$A$30:$F$773,3,FALSE)+HLOOKUP($DL$1253,'[1]Сбытовая надбавка'!$F$5:$H$6,2,FALSE),2)+'[1]Иные услуги'!$C$6+HLOOKUP($DR$1252,'[1]Услуги по передаче'!$G$5:$J$7,2,FALSE))</f>
        <v>4771.79</v>
      </c>
      <c r="CV1265" s="73"/>
      <c r="CW1265" s="73"/>
      <c r="CX1265" s="73"/>
      <c r="CY1265" s="73"/>
      <c r="CZ1265" s="74"/>
      <c r="DA1265" s="72">
        <f>IF($A1265="-","-",ROUND(VLOOKUP($A1265+ROUND(LEFT(DA$1255,2)/24,5),'[1]ОАО "АТС"'!$A$30:$F$773,3,FALSE)+HLOOKUP($DL$1253,'[1]Сбытовая надбавка'!$F$5:$H$6,2,FALSE),2)+'[1]Иные услуги'!$C$6+HLOOKUP($DR$1252,'[1]Услуги по передаче'!$G$5:$J$7,2,FALSE))</f>
        <v>4756.8900000000003</v>
      </c>
      <c r="DB1265" s="73"/>
      <c r="DC1265" s="73"/>
      <c r="DD1265" s="73"/>
      <c r="DE1265" s="73"/>
      <c r="DF1265" s="74"/>
      <c r="DG1265" s="72">
        <f>IF($A1265="-","-",ROUND(VLOOKUP($A1265+ROUND(LEFT(DG$1255,2)/24,5),'[1]ОАО "АТС"'!$A$30:$F$773,3,FALSE)+HLOOKUP($DL$1253,'[1]Сбытовая надбавка'!$F$5:$H$6,2,FALSE),2)+'[1]Иные услуги'!$C$6+HLOOKUP($DR$1252,'[1]Услуги по передаче'!$G$5:$J$7,2,FALSE))</f>
        <v>4790.93</v>
      </c>
      <c r="DH1265" s="73"/>
      <c r="DI1265" s="73"/>
      <c r="DJ1265" s="73"/>
      <c r="DK1265" s="73"/>
      <c r="DL1265" s="74"/>
      <c r="DM1265" s="72">
        <f>IF($A1265="-","-",ROUND(VLOOKUP($A1265+ROUND(LEFT(DM$1255,2)/24,5),'[1]ОАО "АТС"'!$A$30:$F$773,3,FALSE)+HLOOKUP($DL$1253,'[1]Сбытовая надбавка'!$F$5:$H$6,2,FALSE),2)+'[1]Иные услуги'!$C$6+HLOOKUP($DR$1252,'[1]Услуги по передаче'!$G$5:$J$7,2,FALSE))</f>
        <v>4841.9400000000005</v>
      </c>
      <c r="DN1265" s="73"/>
      <c r="DO1265" s="73"/>
      <c r="DP1265" s="73"/>
      <c r="DQ1265" s="73"/>
      <c r="DR1265" s="74"/>
      <c r="DS1265" s="72">
        <f>IF($A1265="-","-",ROUND(VLOOKUP($A1265+ROUND(LEFT(DS$1255,2)/24,5),'[1]ОАО "АТС"'!$A$30:$F$773,3,FALSE)+HLOOKUP($DL$1253,'[1]Сбытовая надбавка'!$F$5:$H$6,2,FALSE),2)+'[1]Иные услуги'!$C$6+HLOOKUP($DR$1252,'[1]Услуги по передаче'!$G$5:$J$7,2,FALSE))</f>
        <v>4837.32</v>
      </c>
      <c r="DT1265" s="73"/>
      <c r="DU1265" s="73"/>
      <c r="DV1265" s="73"/>
      <c r="DW1265" s="73"/>
      <c r="DX1265" s="74"/>
      <c r="DY1265" s="72">
        <f>IF($A1265="-","-",ROUND(VLOOKUP($A1265+ROUND(LEFT(DY$1255,2)/24,5),'[1]ОАО "АТС"'!$A$30:$F$773,3,FALSE)+HLOOKUP($DL$1253,'[1]Сбытовая надбавка'!$F$5:$H$6,2,FALSE),2)+'[1]Иные услуги'!$C$6+HLOOKUP($DR$1252,'[1]Услуги по передаче'!$G$5:$J$7,2,FALSE))</f>
        <v>4793.08</v>
      </c>
      <c r="DZ1265" s="73"/>
      <c r="EA1265" s="73"/>
      <c r="EB1265" s="73"/>
      <c r="EC1265" s="73"/>
      <c r="ED1265" s="74"/>
      <c r="EE1265" s="72">
        <f>IF($A1265="-","-",ROUND(VLOOKUP($A1265+ROUND(LEFT(EE$1255,2)/24,5),'[1]ОАО "АТС"'!$A$30:$F$773,3,FALSE)+HLOOKUP($DL$1253,'[1]Сбытовая надбавка'!$F$5:$H$6,2,FALSE),2)+'[1]Иные услуги'!$C$6+HLOOKUP($DR$1252,'[1]Услуги по передаче'!$G$5:$J$7,2,FALSE))</f>
        <v>4754.6100000000006</v>
      </c>
      <c r="EF1265" s="73"/>
      <c r="EG1265" s="73"/>
      <c r="EH1265" s="73"/>
      <c r="EI1265" s="73"/>
      <c r="EJ1265" s="74"/>
      <c r="EK1265" s="72">
        <f>IF($A1265="-","-",ROUND(VLOOKUP($A1265+ROUND(LEFT(EK$1255,2)/24,5),'[1]ОАО "АТС"'!$A$30:$F$773,3,FALSE)+HLOOKUP($DL$1253,'[1]Сбытовая надбавка'!$F$5:$H$6,2,FALSE),2)+'[1]Иные услуги'!$C$6+HLOOKUP($DR$1252,'[1]Услуги по передаче'!$G$5:$J$7,2,FALSE))</f>
        <v>4933.47</v>
      </c>
      <c r="EL1265" s="73"/>
      <c r="EM1265" s="73"/>
      <c r="EN1265" s="73"/>
      <c r="EO1265" s="73"/>
      <c r="EP1265" s="74"/>
      <c r="EQ1265" s="72">
        <f>IF($A1265="-","-",ROUND(VLOOKUP($A1265+ROUND(LEFT(EQ$1255,2)/24,5),'[1]ОАО "АТС"'!$A$30:$F$773,3,FALSE)+HLOOKUP($DL$1253,'[1]Сбытовая надбавка'!$F$5:$H$6,2,FALSE),2)+'[1]Иные услуги'!$C$6+HLOOKUP($DR$1252,'[1]Услуги по передаче'!$G$5:$J$7,2,FALSE))</f>
        <v>4829.34</v>
      </c>
      <c r="ER1265" s="73"/>
      <c r="ES1265" s="73"/>
      <c r="ET1265" s="73"/>
      <c r="EU1265" s="73"/>
      <c r="EV1265" s="74"/>
    </row>
    <row r="1266" spans="1:152" s="38" customFormat="1" ht="15.75" customHeight="1" x14ac:dyDescent="0.2">
      <c r="A1266" s="69">
        <f>$A$125</f>
        <v>44996</v>
      </c>
      <c r="B1266" s="70"/>
      <c r="C1266" s="70"/>
      <c r="D1266" s="70"/>
      <c r="E1266" s="70"/>
      <c r="F1266" s="70"/>
      <c r="G1266" s="70"/>
      <c r="H1266" s="71"/>
      <c r="I1266" s="72">
        <f>IF($A1266="-","-",ROUND(VLOOKUP($A1266+ROUND(LEFT(I$1255,1)/24,5),'[1]ОАО "АТС"'!$A$30:$F$773,3,FALSE)+HLOOKUP($DL$1253,'[1]Сбытовая надбавка'!$F$5:$H$6,2,FALSE),2)+'[1]Иные услуги'!$C$6+HLOOKUP($DR$1252,'[1]Услуги по передаче'!$G$5:$J$7,2,FALSE))</f>
        <v>4755.97</v>
      </c>
      <c r="J1266" s="73"/>
      <c r="K1266" s="73"/>
      <c r="L1266" s="73"/>
      <c r="M1266" s="73"/>
      <c r="N1266" s="74"/>
      <c r="O1266" s="72">
        <f>IF($A1266="-","-",ROUND(VLOOKUP($A1266+ROUND(LEFT(O$1255,1)/24,5),'[1]ОАО "АТС"'!$A$30:$F$773,3,FALSE)+HLOOKUP($DL$1253,'[1]Сбытовая надбавка'!$F$5:$H$6,2,FALSE),2)+'[1]Иные услуги'!$C$6+HLOOKUP($DR$1252,'[1]Услуги по передаче'!$G$5:$J$7,2,FALSE))</f>
        <v>4756.1000000000004</v>
      </c>
      <c r="P1266" s="73"/>
      <c r="Q1266" s="73"/>
      <c r="R1266" s="73"/>
      <c r="S1266" s="73"/>
      <c r="T1266" s="74"/>
      <c r="U1266" s="72">
        <f>IF($A1266="-","-",ROUND(VLOOKUP($A1266+ROUND(LEFT(U$1255,1)/24,5),'[1]ОАО "АТС"'!$A$30:$F$773,3,FALSE)+HLOOKUP($DL$1253,'[1]Сбытовая надбавка'!$F$5:$H$6,2,FALSE),2)+'[1]Иные услуги'!$C$6+HLOOKUP($DR$1252,'[1]Услуги по передаче'!$G$5:$J$7,2,FALSE))</f>
        <v>4756.33</v>
      </c>
      <c r="V1266" s="73"/>
      <c r="W1266" s="73"/>
      <c r="X1266" s="73"/>
      <c r="Y1266" s="73"/>
      <c r="Z1266" s="74"/>
      <c r="AA1266" s="72">
        <f>IF($A1266="-","-",ROUND(VLOOKUP($A1266+ROUND(LEFT(AA$1255,1)/24,5),'[1]ОАО "АТС"'!$A$30:$F$773,3,FALSE)+HLOOKUP($DL$1253,'[1]Сбытовая надбавка'!$F$5:$H$6,2,FALSE),2)+'[1]Иные услуги'!$C$6+HLOOKUP($DR$1252,'[1]Услуги по передаче'!$G$5:$J$7,2,FALSE))</f>
        <v>4756.3600000000006</v>
      </c>
      <c r="AB1266" s="73"/>
      <c r="AC1266" s="73"/>
      <c r="AD1266" s="73"/>
      <c r="AE1266" s="73"/>
      <c r="AF1266" s="74"/>
      <c r="AG1266" s="72">
        <f>IF($A1266="-","-",ROUND(VLOOKUP($A1266+ROUND(LEFT(AG$1255,1)/24,5),'[1]ОАО "АТС"'!$A$30:$F$773,3,FALSE)+HLOOKUP($DL$1253,'[1]Сбытовая надбавка'!$F$5:$H$6,2,FALSE),2)+'[1]Иные услуги'!$C$6+HLOOKUP($DR$1252,'[1]Услуги по передаче'!$G$5:$J$7,2,FALSE))</f>
        <v>4756.24</v>
      </c>
      <c r="AH1266" s="73"/>
      <c r="AI1266" s="73"/>
      <c r="AJ1266" s="73"/>
      <c r="AK1266" s="73"/>
      <c r="AL1266" s="74"/>
      <c r="AM1266" s="72">
        <f>IF($A1266="-","-",ROUND(VLOOKUP($A1266+ROUND(LEFT(AM$1255,1)/24,5),'[1]ОАО "АТС"'!$A$30:$F$773,3,FALSE)+HLOOKUP($DL$1253,'[1]Сбытовая надбавка'!$F$5:$H$6,2,FALSE),2)+'[1]Иные услуги'!$C$6+HLOOKUP($DR$1252,'[1]Услуги по передаче'!$G$5:$J$7,2,FALSE))</f>
        <v>4756.0600000000004</v>
      </c>
      <c r="AN1266" s="73"/>
      <c r="AO1266" s="73"/>
      <c r="AP1266" s="73"/>
      <c r="AQ1266" s="73"/>
      <c r="AR1266" s="74"/>
      <c r="AS1266" s="72">
        <f>IF($A1266="-","-",ROUND(VLOOKUP($A1266+ROUND(LEFT(AS$1255,1)/24,5),'[1]ОАО "АТС"'!$A$30:$F$773,3,FALSE)+HLOOKUP($DL$1253,'[1]Сбытовая надбавка'!$F$5:$H$6,2,FALSE),2)+'[1]Иные услуги'!$C$6+HLOOKUP($DR$1252,'[1]Услуги по передаче'!$G$5:$J$7,2,FALSE))</f>
        <v>4755.3600000000006</v>
      </c>
      <c r="AT1266" s="73"/>
      <c r="AU1266" s="73"/>
      <c r="AV1266" s="73"/>
      <c r="AW1266" s="73"/>
      <c r="AX1266" s="74"/>
      <c r="AY1266" s="72">
        <f>IF($A1266="-","-",ROUND(VLOOKUP($A1266+ROUND(LEFT(AY$1255,1)/24,5),'[1]ОАО "АТС"'!$A$30:$F$773,3,FALSE)+HLOOKUP($DL$1253,'[1]Сбытовая надбавка'!$F$5:$H$6,2,FALSE),2)+'[1]Иные услуги'!$C$6+HLOOKUP($DR$1252,'[1]Услуги по передаче'!$G$5:$J$7,2,FALSE))</f>
        <v>4755.3500000000004</v>
      </c>
      <c r="AZ1266" s="73"/>
      <c r="BA1266" s="73"/>
      <c r="BB1266" s="73"/>
      <c r="BC1266" s="73"/>
      <c r="BD1266" s="74"/>
      <c r="BE1266" s="72">
        <f>IF($A1266="-","-",ROUND(VLOOKUP($A1266+ROUND(LEFT(BE$1255,1)/24,5),'[1]ОАО "АТС"'!$A$30:$F$773,3,FALSE)+HLOOKUP($DL$1253,'[1]Сбытовая надбавка'!$F$5:$H$6,2,FALSE),2)+'[1]Иные услуги'!$C$6+HLOOKUP($DR$1252,'[1]Услуги по передаче'!$G$5:$J$7,2,FALSE))</f>
        <v>4756.62</v>
      </c>
      <c r="BF1266" s="73"/>
      <c r="BG1266" s="73"/>
      <c r="BH1266" s="73"/>
      <c r="BI1266" s="73"/>
      <c r="BJ1266" s="74"/>
      <c r="BK1266" s="72">
        <f>IF($A1266="-","-",ROUND(VLOOKUP($A1266+ROUND(LEFT(BK$1255,1)/24,5),'[1]ОАО "АТС"'!$A$30:$F$773,3,FALSE)+HLOOKUP($DL$1253,'[1]Сбытовая надбавка'!$F$5:$H$6,2,FALSE),2)+'[1]Иные услуги'!$C$6+HLOOKUP($DR$1252,'[1]Услуги по передаче'!$G$5:$J$7,2,FALSE))</f>
        <v>4756.6900000000005</v>
      </c>
      <c r="BL1266" s="73"/>
      <c r="BM1266" s="73"/>
      <c r="BN1266" s="73"/>
      <c r="BO1266" s="73"/>
      <c r="BP1266" s="74"/>
      <c r="BQ1266" s="72">
        <f>IF($A1266="-","-",ROUND(VLOOKUP($A1266+ROUND(LEFT(BQ$1255,2)/24,5),'[1]ОАО "АТС"'!$A$30:$F$773,3,FALSE)+HLOOKUP($DL$1253,'[1]Сбытовая надбавка'!$F$5:$H$6,2,FALSE),2)+'[1]Иные услуги'!$C$6+HLOOKUP($DR$1252,'[1]Услуги по передаче'!$G$5:$J$7,2,FALSE))</f>
        <v>4756.7000000000007</v>
      </c>
      <c r="BR1266" s="73"/>
      <c r="BS1266" s="73"/>
      <c r="BT1266" s="73"/>
      <c r="BU1266" s="73"/>
      <c r="BV1266" s="74"/>
      <c r="BW1266" s="72">
        <f>IF($A1266="-","-",ROUND(VLOOKUP($A1266+ROUND(LEFT(BW$1255,2)/24,5),'[1]ОАО "АТС"'!$A$30:$F$773,3,FALSE)+HLOOKUP($DL$1253,'[1]Сбытовая надбавка'!$F$5:$H$6,2,FALSE),2)+'[1]Иные услуги'!$C$6+HLOOKUP($DR$1252,'[1]Услуги по передаче'!$G$5:$J$7,2,FALSE))</f>
        <v>4756.7000000000007</v>
      </c>
      <c r="BX1266" s="73"/>
      <c r="BY1266" s="73"/>
      <c r="BZ1266" s="73"/>
      <c r="CA1266" s="73"/>
      <c r="CB1266" s="74"/>
      <c r="CC1266" s="72">
        <f>IF($A1266="-","-",ROUND(VLOOKUP($A1266+ROUND(LEFT(CC$1255,2)/24,5),'[1]ОАО "АТС"'!$A$30:$F$773,3,FALSE)+HLOOKUP($DL$1253,'[1]Сбытовая надбавка'!$F$5:$H$6,2,FALSE),2)+'[1]Иные услуги'!$C$6+HLOOKUP($DR$1252,'[1]Услуги по передаче'!$G$5:$J$7,2,FALSE))</f>
        <v>4756.7300000000005</v>
      </c>
      <c r="CD1266" s="73"/>
      <c r="CE1266" s="73"/>
      <c r="CF1266" s="73"/>
      <c r="CG1266" s="73"/>
      <c r="CH1266" s="74"/>
      <c r="CI1266" s="72">
        <f>IF($A1266="-","-",ROUND(VLOOKUP($A1266+ROUND(LEFT(CI$1255,2)/24,5),'[1]ОАО "АТС"'!$A$30:$F$773,3,FALSE)+HLOOKUP($DL$1253,'[1]Сбытовая надбавка'!$F$5:$H$6,2,FALSE),2)+'[1]Иные услуги'!$C$6+HLOOKUP($DR$1252,'[1]Услуги по передаче'!$G$5:$J$7,2,FALSE))</f>
        <v>4756.74</v>
      </c>
      <c r="CJ1266" s="73"/>
      <c r="CK1266" s="73"/>
      <c r="CL1266" s="73"/>
      <c r="CM1266" s="73"/>
      <c r="CN1266" s="74"/>
      <c r="CO1266" s="72">
        <f>IF($A1266="-","-",ROUND(VLOOKUP($A1266+ROUND(LEFT(CO$1255,2)/24,5),'[1]ОАО "АТС"'!$A$30:$F$773,3,FALSE)+HLOOKUP($DL$1253,'[1]Сбытовая надбавка'!$F$5:$H$6,2,FALSE),2)+'[1]Иные услуги'!$C$6+HLOOKUP($DR$1252,'[1]Услуги по передаче'!$G$5:$J$7,2,FALSE))</f>
        <v>4756.7700000000004</v>
      </c>
      <c r="CP1266" s="73"/>
      <c r="CQ1266" s="73"/>
      <c r="CR1266" s="73"/>
      <c r="CS1266" s="73"/>
      <c r="CT1266" s="74"/>
      <c r="CU1266" s="72">
        <f>IF($A1266="-","-",ROUND(VLOOKUP($A1266+ROUND(LEFT(CU$1255,2)/24,5),'[1]ОАО "АТС"'!$A$30:$F$773,3,FALSE)+HLOOKUP($DL$1253,'[1]Сбытовая надбавка'!$F$5:$H$6,2,FALSE),2)+'[1]Иные услуги'!$C$6+HLOOKUP($DR$1252,'[1]Услуги по передаче'!$G$5:$J$7,2,FALSE))</f>
        <v>4756.76</v>
      </c>
      <c r="CV1266" s="73"/>
      <c r="CW1266" s="73"/>
      <c r="CX1266" s="73"/>
      <c r="CY1266" s="73"/>
      <c r="CZ1266" s="74"/>
      <c r="DA1266" s="72">
        <f>IF($A1266="-","-",ROUND(VLOOKUP($A1266+ROUND(LEFT(DA$1255,2)/24,5),'[1]ОАО "АТС"'!$A$30:$F$773,3,FALSE)+HLOOKUP($DL$1253,'[1]Сбытовая надбавка'!$F$5:$H$6,2,FALSE),2)+'[1]Иные услуги'!$C$6+HLOOKUP($DR$1252,'[1]Услуги по передаче'!$G$5:$J$7,2,FALSE))</f>
        <v>4756.92</v>
      </c>
      <c r="DB1266" s="73"/>
      <c r="DC1266" s="73"/>
      <c r="DD1266" s="73"/>
      <c r="DE1266" s="73"/>
      <c r="DF1266" s="74"/>
      <c r="DG1266" s="72">
        <f>IF($A1266="-","-",ROUND(VLOOKUP($A1266+ROUND(LEFT(DG$1255,2)/24,5),'[1]ОАО "АТС"'!$A$30:$F$773,3,FALSE)+HLOOKUP($DL$1253,'[1]Сбытовая надбавка'!$F$5:$H$6,2,FALSE),2)+'[1]Иные услуги'!$C$6+HLOOKUP($DR$1252,'[1]Услуги по передаче'!$G$5:$J$7,2,FALSE))</f>
        <v>4756.3999999999996</v>
      </c>
      <c r="DH1266" s="73"/>
      <c r="DI1266" s="73"/>
      <c r="DJ1266" s="73"/>
      <c r="DK1266" s="73"/>
      <c r="DL1266" s="74"/>
      <c r="DM1266" s="72">
        <f>IF($A1266="-","-",ROUND(VLOOKUP($A1266+ROUND(LEFT(DM$1255,2)/24,5),'[1]ОАО "АТС"'!$A$30:$F$773,3,FALSE)+HLOOKUP($DL$1253,'[1]Сбытовая надбавка'!$F$5:$H$6,2,FALSE),2)+'[1]Иные услуги'!$C$6+HLOOKUP($DR$1252,'[1]Услуги по передаче'!$G$5:$J$7,2,FALSE))</f>
        <v>4771.9400000000005</v>
      </c>
      <c r="DN1266" s="73"/>
      <c r="DO1266" s="73"/>
      <c r="DP1266" s="73"/>
      <c r="DQ1266" s="73"/>
      <c r="DR1266" s="74"/>
      <c r="DS1266" s="72">
        <f>IF($A1266="-","-",ROUND(VLOOKUP($A1266+ROUND(LEFT(DS$1255,2)/24,5),'[1]ОАО "АТС"'!$A$30:$F$773,3,FALSE)+HLOOKUP($DL$1253,'[1]Сбытовая надбавка'!$F$5:$H$6,2,FALSE),2)+'[1]Иные услуги'!$C$6+HLOOKUP($DR$1252,'[1]Услуги по передаче'!$G$5:$J$7,2,FALSE))</f>
        <v>4762.59</v>
      </c>
      <c r="DT1266" s="73"/>
      <c r="DU1266" s="73"/>
      <c r="DV1266" s="73"/>
      <c r="DW1266" s="73"/>
      <c r="DX1266" s="74"/>
      <c r="DY1266" s="72">
        <f>IF($A1266="-","-",ROUND(VLOOKUP($A1266+ROUND(LEFT(DY$1255,2)/24,5),'[1]ОАО "АТС"'!$A$30:$F$773,3,FALSE)+HLOOKUP($DL$1253,'[1]Сбытовая надбавка'!$F$5:$H$6,2,FALSE),2)+'[1]Иные услуги'!$C$6+HLOOKUP($DR$1252,'[1]Услуги по передаче'!$G$5:$J$7,2,FALSE))</f>
        <v>4755.3900000000003</v>
      </c>
      <c r="DZ1266" s="73"/>
      <c r="EA1266" s="73"/>
      <c r="EB1266" s="73"/>
      <c r="EC1266" s="73"/>
      <c r="ED1266" s="74"/>
      <c r="EE1266" s="72">
        <f>IF($A1266="-","-",ROUND(VLOOKUP($A1266+ROUND(LEFT(EE$1255,2)/24,5),'[1]ОАО "АТС"'!$A$30:$F$773,3,FALSE)+HLOOKUP($DL$1253,'[1]Сбытовая надбавка'!$F$5:$H$6,2,FALSE),2)+'[1]Иные услуги'!$C$6+HLOOKUP($DR$1252,'[1]Услуги по передаче'!$G$5:$J$7,2,FALSE))</f>
        <v>4754.4400000000005</v>
      </c>
      <c r="EF1266" s="73"/>
      <c r="EG1266" s="73"/>
      <c r="EH1266" s="73"/>
      <c r="EI1266" s="73"/>
      <c r="EJ1266" s="74"/>
      <c r="EK1266" s="72">
        <f>IF($A1266="-","-",ROUND(VLOOKUP($A1266+ROUND(LEFT(EK$1255,2)/24,5),'[1]ОАО "АТС"'!$A$30:$F$773,3,FALSE)+HLOOKUP($DL$1253,'[1]Сбытовая надбавка'!$F$5:$H$6,2,FALSE),2)+'[1]Иные услуги'!$C$6+HLOOKUP($DR$1252,'[1]Услуги по передаче'!$G$5:$J$7,2,FALSE))</f>
        <v>4885.38</v>
      </c>
      <c r="EL1266" s="73"/>
      <c r="EM1266" s="73"/>
      <c r="EN1266" s="73"/>
      <c r="EO1266" s="73"/>
      <c r="EP1266" s="74"/>
      <c r="EQ1266" s="72">
        <f>IF($A1266="-","-",ROUND(VLOOKUP($A1266+ROUND(LEFT(EQ$1255,2)/24,5),'[1]ОАО "АТС"'!$A$30:$F$773,3,FALSE)+HLOOKUP($DL$1253,'[1]Сбытовая надбавка'!$F$5:$H$6,2,FALSE),2)+'[1]Иные услуги'!$C$6+HLOOKUP($DR$1252,'[1]Услуги по передаче'!$G$5:$J$7,2,FALSE))</f>
        <v>4819.42</v>
      </c>
      <c r="ER1266" s="73"/>
      <c r="ES1266" s="73"/>
      <c r="ET1266" s="73"/>
      <c r="EU1266" s="73"/>
      <c r="EV1266" s="74"/>
    </row>
    <row r="1267" spans="1:152" s="38" customFormat="1" ht="15.75" customHeight="1" x14ac:dyDescent="0.2">
      <c r="A1267" s="69">
        <f>$A$126</f>
        <v>44997</v>
      </c>
      <c r="B1267" s="70"/>
      <c r="C1267" s="70"/>
      <c r="D1267" s="70"/>
      <c r="E1267" s="70"/>
      <c r="F1267" s="70"/>
      <c r="G1267" s="70"/>
      <c r="H1267" s="71"/>
      <c r="I1267" s="72">
        <f>IF($A1267="-","-",ROUND(VLOOKUP($A1267+ROUND(LEFT(I$1255,1)/24,5),'[1]ОАО "АТС"'!$A$30:$F$773,3,FALSE)+HLOOKUP($DL$1253,'[1]Сбытовая надбавка'!$F$5:$H$6,2,FALSE),2)+'[1]Иные услуги'!$C$6+HLOOKUP($DR$1252,'[1]Услуги по передаче'!$G$5:$J$7,2,FALSE))</f>
        <v>4756.38</v>
      </c>
      <c r="J1267" s="73"/>
      <c r="K1267" s="73"/>
      <c r="L1267" s="73"/>
      <c r="M1267" s="73"/>
      <c r="N1267" s="74"/>
      <c r="O1267" s="72">
        <f>IF($A1267="-","-",ROUND(VLOOKUP($A1267+ROUND(LEFT(O$1255,1)/24,5),'[1]ОАО "АТС"'!$A$30:$F$773,3,FALSE)+HLOOKUP($DL$1253,'[1]Сбытовая надбавка'!$F$5:$H$6,2,FALSE),2)+'[1]Иные услуги'!$C$6+HLOOKUP($DR$1252,'[1]Услуги по передаче'!$G$5:$J$7,2,FALSE))</f>
        <v>4756.4800000000005</v>
      </c>
      <c r="P1267" s="73"/>
      <c r="Q1267" s="73"/>
      <c r="R1267" s="73"/>
      <c r="S1267" s="73"/>
      <c r="T1267" s="74"/>
      <c r="U1267" s="72">
        <f>IF($A1267="-","-",ROUND(VLOOKUP($A1267+ROUND(LEFT(U$1255,1)/24,5),'[1]ОАО "АТС"'!$A$30:$F$773,3,FALSE)+HLOOKUP($DL$1253,'[1]Сбытовая надбавка'!$F$5:$H$6,2,FALSE),2)+'[1]Иные услуги'!$C$6+HLOOKUP($DR$1252,'[1]Услуги по передаче'!$G$5:$J$7,2,FALSE))</f>
        <v>4756.6000000000004</v>
      </c>
      <c r="V1267" s="73"/>
      <c r="W1267" s="73"/>
      <c r="X1267" s="73"/>
      <c r="Y1267" s="73"/>
      <c r="Z1267" s="74"/>
      <c r="AA1267" s="72">
        <f>IF($A1267="-","-",ROUND(VLOOKUP($A1267+ROUND(LEFT(AA$1255,1)/24,5),'[1]ОАО "АТС"'!$A$30:$F$773,3,FALSE)+HLOOKUP($DL$1253,'[1]Сбытовая надбавка'!$F$5:$H$6,2,FALSE),2)+'[1]Иные услуги'!$C$6+HLOOKUP($DR$1252,'[1]Услуги по передаче'!$G$5:$J$7,2,FALSE))</f>
        <v>4756.6400000000003</v>
      </c>
      <c r="AB1267" s="73"/>
      <c r="AC1267" s="73"/>
      <c r="AD1267" s="73"/>
      <c r="AE1267" s="73"/>
      <c r="AF1267" s="74"/>
      <c r="AG1267" s="72">
        <f>IF($A1267="-","-",ROUND(VLOOKUP($A1267+ROUND(LEFT(AG$1255,1)/24,5),'[1]ОАО "АТС"'!$A$30:$F$773,3,FALSE)+HLOOKUP($DL$1253,'[1]Сбытовая надбавка'!$F$5:$H$6,2,FALSE),2)+'[1]Иные услуги'!$C$6+HLOOKUP($DR$1252,'[1]Услуги по передаче'!$G$5:$J$7,2,FALSE))</f>
        <v>4756.59</v>
      </c>
      <c r="AH1267" s="73"/>
      <c r="AI1267" s="73"/>
      <c r="AJ1267" s="73"/>
      <c r="AK1267" s="73"/>
      <c r="AL1267" s="74"/>
      <c r="AM1267" s="72">
        <f>IF($A1267="-","-",ROUND(VLOOKUP($A1267+ROUND(LEFT(AM$1255,1)/24,5),'[1]ОАО "АТС"'!$A$30:$F$773,3,FALSE)+HLOOKUP($DL$1253,'[1]Сбытовая надбавка'!$F$5:$H$6,2,FALSE),2)+'[1]Иные услуги'!$C$6+HLOOKUP($DR$1252,'[1]Услуги по передаче'!$G$5:$J$7,2,FALSE))</f>
        <v>4756.5</v>
      </c>
      <c r="AN1267" s="73"/>
      <c r="AO1267" s="73"/>
      <c r="AP1267" s="73"/>
      <c r="AQ1267" s="73"/>
      <c r="AR1267" s="74"/>
      <c r="AS1267" s="72">
        <f>IF($A1267="-","-",ROUND(VLOOKUP($A1267+ROUND(LEFT(AS$1255,1)/24,5),'[1]ОАО "АТС"'!$A$30:$F$773,3,FALSE)+HLOOKUP($DL$1253,'[1]Сбытовая надбавка'!$F$5:$H$6,2,FALSE),2)+'[1]Иные услуги'!$C$6+HLOOKUP($DR$1252,'[1]Услуги по передаче'!$G$5:$J$7,2,FALSE))</f>
        <v>4755.8500000000004</v>
      </c>
      <c r="AT1267" s="73"/>
      <c r="AU1267" s="73"/>
      <c r="AV1267" s="73"/>
      <c r="AW1267" s="73"/>
      <c r="AX1267" s="74"/>
      <c r="AY1267" s="72">
        <f>IF($A1267="-","-",ROUND(VLOOKUP($A1267+ROUND(LEFT(AY$1255,1)/24,5),'[1]ОАО "АТС"'!$A$30:$F$773,3,FALSE)+HLOOKUP($DL$1253,'[1]Сбытовая надбавка'!$F$5:$H$6,2,FALSE),2)+'[1]Иные услуги'!$C$6+HLOOKUP($DR$1252,'[1]Услуги по передаче'!$G$5:$J$7,2,FALSE))</f>
        <v>4755.49</v>
      </c>
      <c r="AZ1267" s="73"/>
      <c r="BA1267" s="73"/>
      <c r="BB1267" s="73"/>
      <c r="BC1267" s="73"/>
      <c r="BD1267" s="74"/>
      <c r="BE1267" s="72">
        <f>IF($A1267="-","-",ROUND(VLOOKUP($A1267+ROUND(LEFT(BE$1255,1)/24,5),'[1]ОАО "АТС"'!$A$30:$F$773,3,FALSE)+HLOOKUP($DL$1253,'[1]Сбытовая надбавка'!$F$5:$H$6,2,FALSE),2)+'[1]Иные услуги'!$C$6+HLOOKUP($DR$1252,'[1]Услуги по передаче'!$G$5:$J$7,2,FALSE))</f>
        <v>4756.66</v>
      </c>
      <c r="BF1267" s="73"/>
      <c r="BG1267" s="73"/>
      <c r="BH1267" s="73"/>
      <c r="BI1267" s="73"/>
      <c r="BJ1267" s="74"/>
      <c r="BK1267" s="72">
        <f>IF($A1267="-","-",ROUND(VLOOKUP($A1267+ROUND(LEFT(BK$1255,1)/24,5),'[1]ОАО "АТС"'!$A$30:$F$773,3,FALSE)+HLOOKUP($DL$1253,'[1]Сбытовая надбавка'!$F$5:$H$6,2,FALSE),2)+'[1]Иные услуги'!$C$6+HLOOKUP($DR$1252,'[1]Услуги по передаче'!$G$5:$J$7,2,FALSE))</f>
        <v>4756.72</v>
      </c>
      <c r="BL1267" s="73"/>
      <c r="BM1267" s="73"/>
      <c r="BN1267" s="73"/>
      <c r="BO1267" s="73"/>
      <c r="BP1267" s="74"/>
      <c r="BQ1267" s="72">
        <f>IF($A1267="-","-",ROUND(VLOOKUP($A1267+ROUND(LEFT(BQ$1255,2)/24,5),'[1]ОАО "АТС"'!$A$30:$F$773,3,FALSE)+HLOOKUP($DL$1253,'[1]Сбытовая надбавка'!$F$5:$H$6,2,FALSE),2)+'[1]Иные услуги'!$C$6+HLOOKUP($DR$1252,'[1]Услуги по передаче'!$G$5:$J$7,2,FALSE))</f>
        <v>4756.7300000000005</v>
      </c>
      <c r="BR1267" s="73"/>
      <c r="BS1267" s="73"/>
      <c r="BT1267" s="73"/>
      <c r="BU1267" s="73"/>
      <c r="BV1267" s="74"/>
      <c r="BW1267" s="72">
        <f>IF($A1267="-","-",ROUND(VLOOKUP($A1267+ROUND(LEFT(BW$1255,2)/24,5),'[1]ОАО "АТС"'!$A$30:$F$773,3,FALSE)+HLOOKUP($DL$1253,'[1]Сбытовая надбавка'!$F$5:$H$6,2,FALSE),2)+'[1]Иные услуги'!$C$6+HLOOKUP($DR$1252,'[1]Услуги по передаче'!$G$5:$J$7,2,FALSE))</f>
        <v>4756.76</v>
      </c>
      <c r="BX1267" s="73"/>
      <c r="BY1267" s="73"/>
      <c r="BZ1267" s="73"/>
      <c r="CA1267" s="73"/>
      <c r="CB1267" s="74"/>
      <c r="CC1267" s="72">
        <f>IF($A1267="-","-",ROUND(VLOOKUP($A1267+ROUND(LEFT(CC$1255,2)/24,5),'[1]ОАО "АТС"'!$A$30:$F$773,3,FALSE)+HLOOKUP($DL$1253,'[1]Сбытовая надбавка'!$F$5:$H$6,2,FALSE),2)+'[1]Иные услуги'!$C$6+HLOOKUP($DR$1252,'[1]Услуги по передаче'!$G$5:$J$7,2,FALSE))</f>
        <v>4756.76</v>
      </c>
      <c r="CD1267" s="73"/>
      <c r="CE1267" s="73"/>
      <c r="CF1267" s="73"/>
      <c r="CG1267" s="73"/>
      <c r="CH1267" s="74"/>
      <c r="CI1267" s="72">
        <f>IF($A1267="-","-",ROUND(VLOOKUP($A1267+ROUND(LEFT(CI$1255,2)/24,5),'[1]ОАО "АТС"'!$A$30:$F$773,3,FALSE)+HLOOKUP($DL$1253,'[1]Сбытовая надбавка'!$F$5:$H$6,2,FALSE),2)+'[1]Иные услуги'!$C$6+HLOOKUP($DR$1252,'[1]Услуги по передаче'!$G$5:$J$7,2,FALSE))</f>
        <v>4756.76</v>
      </c>
      <c r="CJ1267" s="73"/>
      <c r="CK1267" s="73"/>
      <c r="CL1267" s="73"/>
      <c r="CM1267" s="73"/>
      <c r="CN1267" s="74"/>
      <c r="CO1267" s="72">
        <f>IF($A1267="-","-",ROUND(VLOOKUP($A1267+ROUND(LEFT(CO$1255,2)/24,5),'[1]ОАО "АТС"'!$A$30:$F$773,3,FALSE)+HLOOKUP($DL$1253,'[1]Сбытовая надбавка'!$F$5:$H$6,2,FALSE),2)+'[1]Иные услуги'!$C$6+HLOOKUP($DR$1252,'[1]Услуги по передаче'!$G$5:$J$7,2,FALSE))</f>
        <v>4756.7700000000004</v>
      </c>
      <c r="CP1267" s="73"/>
      <c r="CQ1267" s="73"/>
      <c r="CR1267" s="73"/>
      <c r="CS1267" s="73"/>
      <c r="CT1267" s="74"/>
      <c r="CU1267" s="72">
        <f>IF($A1267="-","-",ROUND(VLOOKUP($A1267+ROUND(LEFT(CU$1255,2)/24,5),'[1]ОАО "АТС"'!$A$30:$F$773,3,FALSE)+HLOOKUP($DL$1253,'[1]Сбытовая надбавка'!$F$5:$H$6,2,FALSE),2)+'[1]Иные услуги'!$C$6+HLOOKUP($DR$1252,'[1]Услуги по передаче'!$G$5:$J$7,2,FALSE))</f>
        <v>4756.7700000000004</v>
      </c>
      <c r="CV1267" s="73"/>
      <c r="CW1267" s="73"/>
      <c r="CX1267" s="73"/>
      <c r="CY1267" s="73"/>
      <c r="CZ1267" s="74"/>
      <c r="DA1267" s="72">
        <f>IF($A1267="-","-",ROUND(VLOOKUP($A1267+ROUND(LEFT(DA$1255,2)/24,5),'[1]ОАО "АТС"'!$A$30:$F$773,3,FALSE)+HLOOKUP($DL$1253,'[1]Сбытовая надбавка'!$F$5:$H$6,2,FALSE),2)+'[1]Иные услуги'!$C$6+HLOOKUP($DR$1252,'[1]Услуги по передаче'!$G$5:$J$7,2,FALSE))</f>
        <v>4756.88</v>
      </c>
      <c r="DB1267" s="73"/>
      <c r="DC1267" s="73"/>
      <c r="DD1267" s="73"/>
      <c r="DE1267" s="73"/>
      <c r="DF1267" s="74"/>
      <c r="DG1267" s="72">
        <f>IF($A1267="-","-",ROUND(VLOOKUP($A1267+ROUND(LEFT(DG$1255,2)/24,5),'[1]ОАО "АТС"'!$A$30:$F$773,3,FALSE)+HLOOKUP($DL$1253,'[1]Сбытовая надбавка'!$F$5:$H$6,2,FALSE),2)+'[1]Иные услуги'!$C$6+HLOOKUP($DR$1252,'[1]Услуги по передаче'!$G$5:$J$7,2,FALSE))</f>
        <v>4756.4400000000005</v>
      </c>
      <c r="DH1267" s="73"/>
      <c r="DI1267" s="73"/>
      <c r="DJ1267" s="73"/>
      <c r="DK1267" s="73"/>
      <c r="DL1267" s="74"/>
      <c r="DM1267" s="72">
        <f>IF($A1267="-","-",ROUND(VLOOKUP($A1267+ROUND(LEFT(DM$1255,2)/24,5),'[1]ОАО "АТС"'!$A$30:$F$773,3,FALSE)+HLOOKUP($DL$1253,'[1]Сбытовая надбавка'!$F$5:$H$6,2,FALSE),2)+'[1]Иные услуги'!$C$6+HLOOKUP($DR$1252,'[1]Услуги по передаче'!$G$5:$J$7,2,FALSE))</f>
        <v>4788.3900000000003</v>
      </c>
      <c r="DN1267" s="73"/>
      <c r="DO1267" s="73"/>
      <c r="DP1267" s="73"/>
      <c r="DQ1267" s="73"/>
      <c r="DR1267" s="74"/>
      <c r="DS1267" s="72">
        <f>IF($A1267="-","-",ROUND(VLOOKUP($A1267+ROUND(LEFT(DS$1255,2)/24,5),'[1]ОАО "АТС"'!$A$30:$F$773,3,FALSE)+HLOOKUP($DL$1253,'[1]Сбытовая надбавка'!$F$5:$H$6,2,FALSE),2)+'[1]Иные услуги'!$C$6+HLOOKUP($DR$1252,'[1]Услуги по передаче'!$G$5:$J$7,2,FALSE))</f>
        <v>4823.42</v>
      </c>
      <c r="DT1267" s="73"/>
      <c r="DU1267" s="73"/>
      <c r="DV1267" s="73"/>
      <c r="DW1267" s="73"/>
      <c r="DX1267" s="74"/>
      <c r="DY1267" s="72">
        <f>IF($A1267="-","-",ROUND(VLOOKUP($A1267+ROUND(LEFT(DY$1255,2)/24,5),'[1]ОАО "АТС"'!$A$30:$F$773,3,FALSE)+HLOOKUP($DL$1253,'[1]Сбытовая надбавка'!$F$5:$H$6,2,FALSE),2)+'[1]Иные услуги'!$C$6+HLOOKUP($DR$1252,'[1]Услуги по передаче'!$G$5:$J$7,2,FALSE))</f>
        <v>4772.49</v>
      </c>
      <c r="DZ1267" s="73"/>
      <c r="EA1267" s="73"/>
      <c r="EB1267" s="73"/>
      <c r="EC1267" s="73"/>
      <c r="ED1267" s="74"/>
      <c r="EE1267" s="72">
        <f>IF($A1267="-","-",ROUND(VLOOKUP($A1267+ROUND(LEFT(EE$1255,2)/24,5),'[1]ОАО "АТС"'!$A$30:$F$773,3,FALSE)+HLOOKUP($DL$1253,'[1]Сбытовая надбавка'!$F$5:$H$6,2,FALSE),2)+'[1]Иные услуги'!$C$6+HLOOKUP($DR$1252,'[1]Услуги по передаче'!$G$5:$J$7,2,FALSE))</f>
        <v>4754.99</v>
      </c>
      <c r="EF1267" s="73"/>
      <c r="EG1267" s="73"/>
      <c r="EH1267" s="73"/>
      <c r="EI1267" s="73"/>
      <c r="EJ1267" s="74"/>
      <c r="EK1267" s="72">
        <f>IF($A1267="-","-",ROUND(VLOOKUP($A1267+ROUND(LEFT(EK$1255,2)/24,5),'[1]ОАО "АТС"'!$A$30:$F$773,3,FALSE)+HLOOKUP($DL$1253,'[1]Сбытовая надбавка'!$F$5:$H$6,2,FALSE),2)+'[1]Иные услуги'!$C$6+HLOOKUP($DR$1252,'[1]Услуги по передаче'!$G$5:$J$7,2,FALSE))</f>
        <v>4920.2700000000004</v>
      </c>
      <c r="EL1267" s="73"/>
      <c r="EM1267" s="73"/>
      <c r="EN1267" s="73"/>
      <c r="EO1267" s="73"/>
      <c r="EP1267" s="74"/>
      <c r="EQ1267" s="72">
        <f>IF($A1267="-","-",ROUND(VLOOKUP($A1267+ROUND(LEFT(EQ$1255,2)/24,5),'[1]ОАО "АТС"'!$A$30:$F$773,3,FALSE)+HLOOKUP($DL$1253,'[1]Сбытовая надбавка'!$F$5:$H$6,2,FALSE),2)+'[1]Иные услуги'!$C$6+HLOOKUP($DR$1252,'[1]Услуги по передаче'!$G$5:$J$7,2,FALSE))</f>
        <v>4817.07</v>
      </c>
      <c r="ER1267" s="73"/>
      <c r="ES1267" s="73"/>
      <c r="ET1267" s="73"/>
      <c r="EU1267" s="73"/>
      <c r="EV1267" s="74"/>
    </row>
    <row r="1268" spans="1:152" s="38" customFormat="1" ht="15.75" customHeight="1" x14ac:dyDescent="0.2">
      <c r="A1268" s="69">
        <f>$A$127</f>
        <v>44998</v>
      </c>
      <c r="B1268" s="70"/>
      <c r="C1268" s="70"/>
      <c r="D1268" s="70"/>
      <c r="E1268" s="70"/>
      <c r="F1268" s="70"/>
      <c r="G1268" s="70"/>
      <c r="H1268" s="71"/>
      <c r="I1268" s="72">
        <f>IF($A1268="-","-",ROUND(VLOOKUP($A1268+ROUND(LEFT(I$1255,1)/24,5),'[1]ОАО "АТС"'!$A$30:$F$773,3,FALSE)+HLOOKUP($DL$1253,'[1]Сбытовая надбавка'!$F$5:$H$6,2,FALSE),2)+'[1]Иные услуги'!$C$6+HLOOKUP($DR$1252,'[1]Услуги по передаче'!$G$5:$J$7,2,FALSE))</f>
        <v>4756.3</v>
      </c>
      <c r="J1268" s="73"/>
      <c r="K1268" s="73"/>
      <c r="L1268" s="73"/>
      <c r="M1268" s="73"/>
      <c r="N1268" s="74"/>
      <c r="O1268" s="72">
        <f>IF($A1268="-","-",ROUND(VLOOKUP($A1268+ROUND(LEFT(O$1255,1)/24,5),'[1]ОАО "АТС"'!$A$30:$F$773,3,FALSE)+HLOOKUP($DL$1253,'[1]Сбытовая надбавка'!$F$5:$H$6,2,FALSE),2)+'[1]Иные услуги'!$C$6+HLOOKUP($DR$1252,'[1]Услуги по передаче'!$G$5:$J$7,2,FALSE))</f>
        <v>4756.3600000000006</v>
      </c>
      <c r="P1268" s="73"/>
      <c r="Q1268" s="73"/>
      <c r="R1268" s="73"/>
      <c r="S1268" s="73"/>
      <c r="T1268" s="74"/>
      <c r="U1268" s="72">
        <f>IF($A1268="-","-",ROUND(VLOOKUP($A1268+ROUND(LEFT(U$1255,1)/24,5),'[1]ОАО "АТС"'!$A$30:$F$773,3,FALSE)+HLOOKUP($DL$1253,'[1]Сбытовая надбавка'!$F$5:$H$6,2,FALSE),2)+'[1]Иные услуги'!$C$6+HLOOKUP($DR$1252,'[1]Услуги по передаче'!$G$5:$J$7,2,FALSE))</f>
        <v>4756.43</v>
      </c>
      <c r="V1268" s="73"/>
      <c r="W1268" s="73"/>
      <c r="X1268" s="73"/>
      <c r="Y1268" s="73"/>
      <c r="Z1268" s="74"/>
      <c r="AA1268" s="72">
        <f>IF($A1268="-","-",ROUND(VLOOKUP($A1268+ROUND(LEFT(AA$1255,1)/24,5),'[1]ОАО "АТС"'!$A$30:$F$773,3,FALSE)+HLOOKUP($DL$1253,'[1]Сбытовая надбавка'!$F$5:$H$6,2,FALSE),2)+'[1]Иные услуги'!$C$6+HLOOKUP($DR$1252,'[1]Услуги по передаче'!$G$5:$J$7,2,FALSE))</f>
        <v>4756.42</v>
      </c>
      <c r="AB1268" s="73"/>
      <c r="AC1268" s="73"/>
      <c r="AD1268" s="73"/>
      <c r="AE1268" s="73"/>
      <c r="AF1268" s="74"/>
      <c r="AG1268" s="72">
        <f>IF($A1268="-","-",ROUND(VLOOKUP($A1268+ROUND(LEFT(AG$1255,1)/24,5),'[1]ОАО "АТС"'!$A$30:$F$773,3,FALSE)+HLOOKUP($DL$1253,'[1]Сбытовая надбавка'!$F$5:$H$6,2,FALSE),2)+'[1]Иные услуги'!$C$6+HLOOKUP($DR$1252,'[1]Услуги по передаче'!$G$5:$J$7,2,FALSE))</f>
        <v>4756.3999999999996</v>
      </c>
      <c r="AH1268" s="73"/>
      <c r="AI1268" s="73"/>
      <c r="AJ1268" s="73"/>
      <c r="AK1268" s="73"/>
      <c r="AL1268" s="74"/>
      <c r="AM1268" s="72">
        <f>IF($A1268="-","-",ROUND(VLOOKUP($A1268+ROUND(LEFT(AM$1255,1)/24,5),'[1]ОАО "АТС"'!$A$30:$F$773,3,FALSE)+HLOOKUP($DL$1253,'[1]Сбытовая надбавка'!$F$5:$H$6,2,FALSE),2)+'[1]Иные услуги'!$C$6+HLOOKUP($DR$1252,'[1]Услуги по передаче'!$G$5:$J$7,2,FALSE))</f>
        <v>4756.3999999999996</v>
      </c>
      <c r="AN1268" s="73"/>
      <c r="AO1268" s="73"/>
      <c r="AP1268" s="73"/>
      <c r="AQ1268" s="73"/>
      <c r="AR1268" s="74"/>
      <c r="AS1268" s="72">
        <f>IF($A1268="-","-",ROUND(VLOOKUP($A1268+ROUND(LEFT(AS$1255,1)/24,5),'[1]ОАО "АТС"'!$A$30:$F$773,3,FALSE)+HLOOKUP($DL$1253,'[1]Сбытовая надбавка'!$F$5:$H$6,2,FALSE),2)+'[1]Иные услуги'!$C$6+HLOOKUP($DR$1252,'[1]Услуги по передаче'!$G$5:$J$7,2,FALSE))</f>
        <v>4755.76</v>
      </c>
      <c r="AT1268" s="73"/>
      <c r="AU1268" s="73"/>
      <c r="AV1268" s="73"/>
      <c r="AW1268" s="73"/>
      <c r="AX1268" s="74"/>
      <c r="AY1268" s="72">
        <f>IF($A1268="-","-",ROUND(VLOOKUP($A1268+ROUND(LEFT(AY$1255,1)/24,5),'[1]ОАО "АТС"'!$A$30:$F$773,3,FALSE)+HLOOKUP($DL$1253,'[1]Сбытовая надбавка'!$F$5:$H$6,2,FALSE),2)+'[1]Иные услуги'!$C$6+HLOOKUP($DR$1252,'[1]Услуги по передаче'!$G$5:$J$7,2,FALSE))</f>
        <v>4824.6499999999996</v>
      </c>
      <c r="AZ1268" s="73"/>
      <c r="BA1268" s="73"/>
      <c r="BB1268" s="73"/>
      <c r="BC1268" s="73"/>
      <c r="BD1268" s="74"/>
      <c r="BE1268" s="72">
        <f>IF($A1268="-","-",ROUND(VLOOKUP($A1268+ROUND(LEFT(BE$1255,1)/24,5),'[1]ОАО "АТС"'!$A$30:$F$773,3,FALSE)+HLOOKUP($DL$1253,'[1]Сбытовая надбавка'!$F$5:$H$6,2,FALSE),2)+'[1]Иные услуги'!$C$6+HLOOKUP($DR$1252,'[1]Услуги по передаче'!$G$5:$J$7,2,FALSE))</f>
        <v>4755.9500000000007</v>
      </c>
      <c r="BF1268" s="73"/>
      <c r="BG1268" s="73"/>
      <c r="BH1268" s="73"/>
      <c r="BI1268" s="73"/>
      <c r="BJ1268" s="74"/>
      <c r="BK1268" s="72">
        <f>IF($A1268="-","-",ROUND(VLOOKUP($A1268+ROUND(LEFT(BK$1255,1)/24,5),'[1]ОАО "АТС"'!$A$30:$F$773,3,FALSE)+HLOOKUP($DL$1253,'[1]Сбытовая надбавка'!$F$5:$H$6,2,FALSE),2)+'[1]Иные услуги'!$C$6+HLOOKUP($DR$1252,'[1]Услуги по передаче'!$G$5:$J$7,2,FALSE))</f>
        <v>4818.83</v>
      </c>
      <c r="BL1268" s="73"/>
      <c r="BM1268" s="73"/>
      <c r="BN1268" s="73"/>
      <c r="BO1268" s="73"/>
      <c r="BP1268" s="74"/>
      <c r="BQ1268" s="72">
        <f>IF($A1268="-","-",ROUND(VLOOKUP($A1268+ROUND(LEFT(BQ$1255,2)/24,5),'[1]ОАО "АТС"'!$A$30:$F$773,3,FALSE)+HLOOKUP($DL$1253,'[1]Сбытовая надбавка'!$F$5:$H$6,2,FALSE),2)+'[1]Иные услуги'!$C$6+HLOOKUP($DR$1252,'[1]Услуги по передаче'!$G$5:$J$7,2,FALSE))</f>
        <v>4857.5</v>
      </c>
      <c r="BR1268" s="73"/>
      <c r="BS1268" s="73"/>
      <c r="BT1268" s="73"/>
      <c r="BU1268" s="73"/>
      <c r="BV1268" s="74"/>
      <c r="BW1268" s="72">
        <f>IF($A1268="-","-",ROUND(VLOOKUP($A1268+ROUND(LEFT(BW$1255,2)/24,5),'[1]ОАО "АТС"'!$A$30:$F$773,3,FALSE)+HLOOKUP($DL$1253,'[1]Сбытовая надбавка'!$F$5:$H$6,2,FALSE),2)+'[1]Иные услуги'!$C$6+HLOOKUP($DR$1252,'[1]Услуги по передаче'!$G$5:$J$7,2,FALSE))</f>
        <v>4866.57</v>
      </c>
      <c r="BX1268" s="73"/>
      <c r="BY1268" s="73"/>
      <c r="BZ1268" s="73"/>
      <c r="CA1268" s="73"/>
      <c r="CB1268" s="74"/>
      <c r="CC1268" s="72">
        <f>IF($A1268="-","-",ROUND(VLOOKUP($A1268+ROUND(LEFT(CC$1255,2)/24,5),'[1]ОАО "АТС"'!$A$30:$F$773,3,FALSE)+HLOOKUP($DL$1253,'[1]Сбытовая надбавка'!$F$5:$H$6,2,FALSE),2)+'[1]Иные услуги'!$C$6+HLOOKUP($DR$1252,'[1]Услуги по передаче'!$G$5:$J$7,2,FALSE))</f>
        <v>4833.5600000000004</v>
      </c>
      <c r="CD1268" s="73"/>
      <c r="CE1268" s="73"/>
      <c r="CF1268" s="73"/>
      <c r="CG1268" s="73"/>
      <c r="CH1268" s="74"/>
      <c r="CI1268" s="72">
        <f>IF($A1268="-","-",ROUND(VLOOKUP($A1268+ROUND(LEFT(CI$1255,2)/24,5),'[1]ОАО "АТС"'!$A$30:$F$773,3,FALSE)+HLOOKUP($DL$1253,'[1]Сбытовая надбавка'!$F$5:$H$6,2,FALSE),2)+'[1]Иные услуги'!$C$6+HLOOKUP($DR$1252,'[1]Услуги по передаче'!$G$5:$J$7,2,FALSE))</f>
        <v>4824.29</v>
      </c>
      <c r="CJ1268" s="73"/>
      <c r="CK1268" s="73"/>
      <c r="CL1268" s="73"/>
      <c r="CM1268" s="73"/>
      <c r="CN1268" s="74"/>
      <c r="CO1268" s="72">
        <f>IF($A1268="-","-",ROUND(VLOOKUP($A1268+ROUND(LEFT(CO$1255,2)/24,5),'[1]ОАО "АТС"'!$A$30:$F$773,3,FALSE)+HLOOKUP($DL$1253,'[1]Сбытовая надбавка'!$F$5:$H$6,2,FALSE),2)+'[1]Иные услуги'!$C$6+HLOOKUP($DR$1252,'[1]Услуги по передаче'!$G$5:$J$7,2,FALSE))</f>
        <v>4812.58</v>
      </c>
      <c r="CP1268" s="73"/>
      <c r="CQ1268" s="73"/>
      <c r="CR1268" s="73"/>
      <c r="CS1268" s="73"/>
      <c r="CT1268" s="74"/>
      <c r="CU1268" s="72">
        <f>IF($A1268="-","-",ROUND(VLOOKUP($A1268+ROUND(LEFT(CU$1255,2)/24,5),'[1]ОАО "АТС"'!$A$30:$F$773,3,FALSE)+HLOOKUP($DL$1253,'[1]Сбытовая надбавка'!$F$5:$H$6,2,FALSE),2)+'[1]Иные услуги'!$C$6+HLOOKUP($DR$1252,'[1]Услуги по передаче'!$G$5:$J$7,2,FALSE))</f>
        <v>4800.59</v>
      </c>
      <c r="CV1268" s="73"/>
      <c r="CW1268" s="73"/>
      <c r="CX1268" s="73"/>
      <c r="CY1268" s="73"/>
      <c r="CZ1268" s="74"/>
      <c r="DA1268" s="72">
        <f>IF($A1268="-","-",ROUND(VLOOKUP($A1268+ROUND(LEFT(DA$1255,2)/24,5),'[1]ОАО "АТС"'!$A$30:$F$773,3,FALSE)+HLOOKUP($DL$1253,'[1]Сбытовая надбавка'!$F$5:$H$6,2,FALSE),2)+'[1]Иные услуги'!$C$6+HLOOKUP($DR$1252,'[1]Услуги по передаче'!$G$5:$J$7,2,FALSE))</f>
        <v>4811.8</v>
      </c>
      <c r="DB1268" s="73"/>
      <c r="DC1268" s="73"/>
      <c r="DD1268" s="73"/>
      <c r="DE1268" s="73"/>
      <c r="DF1268" s="74"/>
      <c r="DG1268" s="72">
        <f>IF($A1268="-","-",ROUND(VLOOKUP($A1268+ROUND(LEFT(DG$1255,2)/24,5),'[1]ОАО "АТС"'!$A$30:$F$773,3,FALSE)+HLOOKUP($DL$1253,'[1]Сбытовая надбавка'!$F$5:$H$6,2,FALSE),2)+'[1]Иные услуги'!$C$6+HLOOKUP($DR$1252,'[1]Услуги по передаче'!$G$5:$J$7,2,FALSE))</f>
        <v>4833.29</v>
      </c>
      <c r="DH1268" s="73"/>
      <c r="DI1268" s="73"/>
      <c r="DJ1268" s="73"/>
      <c r="DK1268" s="73"/>
      <c r="DL1268" s="74"/>
      <c r="DM1268" s="72">
        <f>IF($A1268="-","-",ROUND(VLOOKUP($A1268+ROUND(LEFT(DM$1255,2)/24,5),'[1]ОАО "АТС"'!$A$30:$F$773,3,FALSE)+HLOOKUP($DL$1253,'[1]Сбытовая надбавка'!$F$5:$H$6,2,FALSE),2)+'[1]Иные услуги'!$C$6+HLOOKUP($DR$1252,'[1]Услуги по передаче'!$G$5:$J$7,2,FALSE))</f>
        <v>4858.97</v>
      </c>
      <c r="DN1268" s="73"/>
      <c r="DO1268" s="73"/>
      <c r="DP1268" s="73"/>
      <c r="DQ1268" s="73"/>
      <c r="DR1268" s="74"/>
      <c r="DS1268" s="72">
        <f>IF($A1268="-","-",ROUND(VLOOKUP($A1268+ROUND(LEFT(DS$1255,2)/24,5),'[1]ОАО "АТС"'!$A$30:$F$773,3,FALSE)+HLOOKUP($DL$1253,'[1]Сбытовая надбавка'!$F$5:$H$6,2,FALSE),2)+'[1]Иные услуги'!$C$6+HLOOKUP($DR$1252,'[1]Услуги по передаче'!$G$5:$J$7,2,FALSE))</f>
        <v>4840.3999999999996</v>
      </c>
      <c r="DT1268" s="73"/>
      <c r="DU1268" s="73"/>
      <c r="DV1268" s="73"/>
      <c r="DW1268" s="73"/>
      <c r="DX1268" s="74"/>
      <c r="DY1268" s="72">
        <f>IF($A1268="-","-",ROUND(VLOOKUP($A1268+ROUND(LEFT(DY$1255,2)/24,5),'[1]ОАО "АТС"'!$A$30:$F$773,3,FALSE)+HLOOKUP($DL$1253,'[1]Сбытовая надбавка'!$F$5:$H$6,2,FALSE),2)+'[1]Иные услуги'!$C$6+HLOOKUP($DR$1252,'[1]Услуги по передаче'!$G$5:$J$7,2,FALSE))</f>
        <v>4782.07</v>
      </c>
      <c r="DZ1268" s="73"/>
      <c r="EA1268" s="73"/>
      <c r="EB1268" s="73"/>
      <c r="EC1268" s="73"/>
      <c r="ED1268" s="74"/>
      <c r="EE1268" s="72">
        <f>IF($A1268="-","-",ROUND(VLOOKUP($A1268+ROUND(LEFT(EE$1255,2)/24,5),'[1]ОАО "АТС"'!$A$30:$F$773,3,FALSE)+HLOOKUP($DL$1253,'[1]Сбытовая надбавка'!$F$5:$H$6,2,FALSE),2)+'[1]Иные услуги'!$C$6+HLOOKUP($DR$1252,'[1]Услуги по передаче'!$G$5:$J$7,2,FALSE))</f>
        <v>4754.76</v>
      </c>
      <c r="EF1268" s="73"/>
      <c r="EG1268" s="73"/>
      <c r="EH1268" s="73"/>
      <c r="EI1268" s="73"/>
      <c r="EJ1268" s="74"/>
      <c r="EK1268" s="72">
        <f>IF($A1268="-","-",ROUND(VLOOKUP($A1268+ROUND(LEFT(EK$1255,2)/24,5),'[1]ОАО "АТС"'!$A$30:$F$773,3,FALSE)+HLOOKUP($DL$1253,'[1]Сбытовая надбавка'!$F$5:$H$6,2,FALSE),2)+'[1]Иные услуги'!$C$6+HLOOKUP($DR$1252,'[1]Услуги по передаче'!$G$5:$J$7,2,FALSE))</f>
        <v>4926.7800000000007</v>
      </c>
      <c r="EL1268" s="73"/>
      <c r="EM1268" s="73"/>
      <c r="EN1268" s="73"/>
      <c r="EO1268" s="73"/>
      <c r="EP1268" s="74"/>
      <c r="EQ1268" s="72">
        <f>IF($A1268="-","-",ROUND(VLOOKUP($A1268+ROUND(LEFT(EQ$1255,2)/24,5),'[1]ОАО "АТС"'!$A$30:$F$773,3,FALSE)+HLOOKUP($DL$1253,'[1]Сбытовая надбавка'!$F$5:$H$6,2,FALSE),2)+'[1]Иные услуги'!$C$6+HLOOKUP($DR$1252,'[1]Услуги по передаче'!$G$5:$J$7,2,FALSE))</f>
        <v>4840.6400000000003</v>
      </c>
      <c r="ER1268" s="73"/>
      <c r="ES1268" s="73"/>
      <c r="ET1268" s="73"/>
      <c r="EU1268" s="73"/>
      <c r="EV1268" s="74"/>
    </row>
    <row r="1269" spans="1:152" s="38" customFormat="1" ht="15.75" customHeight="1" x14ac:dyDescent="0.2">
      <c r="A1269" s="69">
        <f>$A$128</f>
        <v>44999</v>
      </c>
      <c r="B1269" s="70"/>
      <c r="C1269" s="70"/>
      <c r="D1269" s="70"/>
      <c r="E1269" s="70"/>
      <c r="F1269" s="70"/>
      <c r="G1269" s="70"/>
      <c r="H1269" s="71"/>
      <c r="I1269" s="72">
        <f>IF($A1269="-","-",ROUND(VLOOKUP($A1269+ROUND(LEFT(I$1255,1)/24,5),'[1]ОАО "АТС"'!$A$30:$F$773,3,FALSE)+HLOOKUP($DL$1253,'[1]Сбытовая надбавка'!$F$5:$H$6,2,FALSE),2)+'[1]Иные услуги'!$C$6+HLOOKUP($DR$1252,'[1]Услуги по передаче'!$G$5:$J$7,2,FALSE))</f>
        <v>4756.3600000000006</v>
      </c>
      <c r="J1269" s="73"/>
      <c r="K1269" s="73"/>
      <c r="L1269" s="73"/>
      <c r="M1269" s="73"/>
      <c r="N1269" s="74"/>
      <c r="O1269" s="72">
        <f>IF($A1269="-","-",ROUND(VLOOKUP($A1269+ROUND(LEFT(O$1255,1)/24,5),'[1]ОАО "АТС"'!$A$30:$F$773,3,FALSE)+HLOOKUP($DL$1253,'[1]Сбытовая надбавка'!$F$5:$H$6,2,FALSE),2)+'[1]Иные услуги'!$C$6+HLOOKUP($DR$1252,'[1]Услуги по передаче'!$G$5:$J$7,2,FALSE))</f>
        <v>4756.32</v>
      </c>
      <c r="P1269" s="73"/>
      <c r="Q1269" s="73"/>
      <c r="R1269" s="73"/>
      <c r="S1269" s="73"/>
      <c r="T1269" s="74"/>
      <c r="U1269" s="72">
        <f>IF($A1269="-","-",ROUND(VLOOKUP($A1269+ROUND(LEFT(U$1255,1)/24,5),'[1]ОАО "АТС"'!$A$30:$F$773,3,FALSE)+HLOOKUP($DL$1253,'[1]Сбытовая надбавка'!$F$5:$H$6,2,FALSE),2)+'[1]Иные услуги'!$C$6+HLOOKUP($DR$1252,'[1]Услуги по передаче'!$G$5:$J$7,2,FALSE))</f>
        <v>4756.42</v>
      </c>
      <c r="V1269" s="73"/>
      <c r="W1269" s="73"/>
      <c r="X1269" s="73"/>
      <c r="Y1269" s="73"/>
      <c r="Z1269" s="74"/>
      <c r="AA1269" s="72">
        <f>IF($A1269="-","-",ROUND(VLOOKUP($A1269+ROUND(LEFT(AA$1255,1)/24,5),'[1]ОАО "АТС"'!$A$30:$F$773,3,FALSE)+HLOOKUP($DL$1253,'[1]Сбытовая надбавка'!$F$5:$H$6,2,FALSE),2)+'[1]Иные услуги'!$C$6+HLOOKUP($DR$1252,'[1]Услуги по передаче'!$G$5:$J$7,2,FALSE))</f>
        <v>4756.3900000000003</v>
      </c>
      <c r="AB1269" s="73"/>
      <c r="AC1269" s="73"/>
      <c r="AD1269" s="73"/>
      <c r="AE1269" s="73"/>
      <c r="AF1269" s="74"/>
      <c r="AG1269" s="72">
        <f>IF($A1269="-","-",ROUND(VLOOKUP($A1269+ROUND(LEFT(AG$1255,1)/24,5),'[1]ОАО "АТС"'!$A$30:$F$773,3,FALSE)+HLOOKUP($DL$1253,'[1]Сбытовая надбавка'!$F$5:$H$6,2,FALSE),2)+'[1]Иные услуги'!$C$6+HLOOKUP($DR$1252,'[1]Услуги по передаче'!$G$5:$J$7,2,FALSE))</f>
        <v>4756.41</v>
      </c>
      <c r="AH1269" s="73"/>
      <c r="AI1269" s="73"/>
      <c r="AJ1269" s="73"/>
      <c r="AK1269" s="73"/>
      <c r="AL1269" s="74"/>
      <c r="AM1269" s="72">
        <f>IF($A1269="-","-",ROUND(VLOOKUP($A1269+ROUND(LEFT(AM$1255,1)/24,5),'[1]ОАО "АТС"'!$A$30:$F$773,3,FALSE)+HLOOKUP($DL$1253,'[1]Сбытовая надбавка'!$F$5:$H$6,2,FALSE),2)+'[1]Иные услуги'!$C$6+HLOOKUP($DR$1252,'[1]Услуги по передаче'!$G$5:$J$7,2,FALSE))</f>
        <v>4756.3500000000004</v>
      </c>
      <c r="AN1269" s="73"/>
      <c r="AO1269" s="73"/>
      <c r="AP1269" s="73"/>
      <c r="AQ1269" s="73"/>
      <c r="AR1269" s="74"/>
      <c r="AS1269" s="72">
        <f>IF($A1269="-","-",ROUND(VLOOKUP($A1269+ROUND(LEFT(AS$1255,1)/24,5),'[1]ОАО "АТС"'!$A$30:$F$773,3,FALSE)+HLOOKUP($DL$1253,'[1]Сбытовая надбавка'!$F$5:$H$6,2,FALSE),2)+'[1]Иные услуги'!$C$6+HLOOKUP($DR$1252,'[1]Услуги по передаче'!$G$5:$J$7,2,FALSE))</f>
        <v>4755.58</v>
      </c>
      <c r="AT1269" s="73"/>
      <c r="AU1269" s="73"/>
      <c r="AV1269" s="73"/>
      <c r="AW1269" s="73"/>
      <c r="AX1269" s="74"/>
      <c r="AY1269" s="72">
        <f>IF($A1269="-","-",ROUND(VLOOKUP($A1269+ROUND(LEFT(AY$1255,1)/24,5),'[1]ОАО "АТС"'!$A$30:$F$773,3,FALSE)+HLOOKUP($DL$1253,'[1]Сбытовая надбавка'!$F$5:$H$6,2,FALSE),2)+'[1]Иные услуги'!$C$6+HLOOKUP($DR$1252,'[1]Услуги по передаче'!$G$5:$J$7,2,FALSE))</f>
        <v>4855.09</v>
      </c>
      <c r="AZ1269" s="73"/>
      <c r="BA1269" s="73"/>
      <c r="BB1269" s="73"/>
      <c r="BC1269" s="73"/>
      <c r="BD1269" s="74"/>
      <c r="BE1269" s="72">
        <f>IF($A1269="-","-",ROUND(VLOOKUP($A1269+ROUND(LEFT(BE$1255,1)/24,5),'[1]ОАО "АТС"'!$A$30:$F$773,3,FALSE)+HLOOKUP($DL$1253,'[1]Сбытовая надбавка'!$F$5:$H$6,2,FALSE),2)+'[1]Иные услуги'!$C$6+HLOOKUP($DR$1252,'[1]Услуги по передаче'!$G$5:$J$7,2,FALSE))</f>
        <v>4756.37</v>
      </c>
      <c r="BF1269" s="73"/>
      <c r="BG1269" s="73"/>
      <c r="BH1269" s="73"/>
      <c r="BI1269" s="73"/>
      <c r="BJ1269" s="74"/>
      <c r="BK1269" s="72">
        <f>IF($A1269="-","-",ROUND(VLOOKUP($A1269+ROUND(LEFT(BK$1255,1)/24,5),'[1]ОАО "АТС"'!$A$30:$F$773,3,FALSE)+HLOOKUP($DL$1253,'[1]Сбытовая надбавка'!$F$5:$H$6,2,FALSE),2)+'[1]Иные услуги'!$C$6+HLOOKUP($DR$1252,'[1]Услуги по передаче'!$G$5:$J$7,2,FALSE))</f>
        <v>4807.43</v>
      </c>
      <c r="BL1269" s="73"/>
      <c r="BM1269" s="73"/>
      <c r="BN1269" s="73"/>
      <c r="BO1269" s="73"/>
      <c r="BP1269" s="74"/>
      <c r="BQ1269" s="72">
        <f>IF($A1269="-","-",ROUND(VLOOKUP($A1269+ROUND(LEFT(BQ$1255,2)/24,5),'[1]ОАО "АТС"'!$A$30:$F$773,3,FALSE)+HLOOKUP($DL$1253,'[1]Сбытовая надбавка'!$F$5:$H$6,2,FALSE),2)+'[1]Иные услуги'!$C$6+HLOOKUP($DR$1252,'[1]Услуги по передаче'!$G$5:$J$7,2,FALSE))</f>
        <v>4823.2000000000007</v>
      </c>
      <c r="BR1269" s="73"/>
      <c r="BS1269" s="73"/>
      <c r="BT1269" s="73"/>
      <c r="BU1269" s="73"/>
      <c r="BV1269" s="74"/>
      <c r="BW1269" s="72">
        <f>IF($A1269="-","-",ROUND(VLOOKUP($A1269+ROUND(LEFT(BW$1255,2)/24,5),'[1]ОАО "АТС"'!$A$30:$F$773,3,FALSE)+HLOOKUP($DL$1253,'[1]Сбытовая надбавка'!$F$5:$H$6,2,FALSE),2)+'[1]Иные услуги'!$C$6+HLOOKUP($DR$1252,'[1]Услуги по передаче'!$G$5:$J$7,2,FALSE))</f>
        <v>4812.32</v>
      </c>
      <c r="BX1269" s="73"/>
      <c r="BY1269" s="73"/>
      <c r="BZ1269" s="73"/>
      <c r="CA1269" s="73"/>
      <c r="CB1269" s="74"/>
      <c r="CC1269" s="72">
        <f>IF($A1269="-","-",ROUND(VLOOKUP($A1269+ROUND(LEFT(CC$1255,2)/24,5),'[1]ОАО "АТС"'!$A$30:$F$773,3,FALSE)+HLOOKUP($DL$1253,'[1]Сбытовая надбавка'!$F$5:$H$6,2,FALSE),2)+'[1]Иные услуги'!$C$6+HLOOKUP($DR$1252,'[1]Услуги по передаче'!$G$5:$J$7,2,FALSE))</f>
        <v>4790.7700000000004</v>
      </c>
      <c r="CD1269" s="73"/>
      <c r="CE1269" s="73"/>
      <c r="CF1269" s="73"/>
      <c r="CG1269" s="73"/>
      <c r="CH1269" s="74"/>
      <c r="CI1269" s="72">
        <f>IF($A1269="-","-",ROUND(VLOOKUP($A1269+ROUND(LEFT(CI$1255,2)/24,5),'[1]ОАО "АТС"'!$A$30:$F$773,3,FALSE)+HLOOKUP($DL$1253,'[1]Сбытовая надбавка'!$F$5:$H$6,2,FALSE),2)+'[1]Иные услуги'!$C$6+HLOOKUP($DR$1252,'[1]Услуги по передаче'!$G$5:$J$7,2,FALSE))</f>
        <v>4774.3999999999996</v>
      </c>
      <c r="CJ1269" s="73"/>
      <c r="CK1269" s="73"/>
      <c r="CL1269" s="73"/>
      <c r="CM1269" s="73"/>
      <c r="CN1269" s="74"/>
      <c r="CO1269" s="72">
        <f>IF($A1269="-","-",ROUND(VLOOKUP($A1269+ROUND(LEFT(CO$1255,2)/24,5),'[1]ОАО "АТС"'!$A$30:$F$773,3,FALSE)+HLOOKUP($DL$1253,'[1]Сбытовая надбавка'!$F$5:$H$6,2,FALSE),2)+'[1]Иные услуги'!$C$6+HLOOKUP($DR$1252,'[1]Услуги по передаче'!$G$5:$J$7,2,FALSE))</f>
        <v>4768.26</v>
      </c>
      <c r="CP1269" s="73"/>
      <c r="CQ1269" s="73"/>
      <c r="CR1269" s="73"/>
      <c r="CS1269" s="73"/>
      <c r="CT1269" s="74"/>
      <c r="CU1269" s="72">
        <f>IF($A1269="-","-",ROUND(VLOOKUP($A1269+ROUND(LEFT(CU$1255,2)/24,5),'[1]ОАО "АТС"'!$A$30:$F$773,3,FALSE)+HLOOKUP($DL$1253,'[1]Сбытовая надбавка'!$F$5:$H$6,2,FALSE),2)+'[1]Иные услуги'!$C$6+HLOOKUP($DR$1252,'[1]Услуги по передаче'!$G$5:$J$7,2,FALSE))</f>
        <v>4761.93</v>
      </c>
      <c r="CV1269" s="73"/>
      <c r="CW1269" s="73"/>
      <c r="CX1269" s="73"/>
      <c r="CY1269" s="73"/>
      <c r="CZ1269" s="74"/>
      <c r="DA1269" s="72">
        <f>IF($A1269="-","-",ROUND(VLOOKUP($A1269+ROUND(LEFT(DA$1255,2)/24,5),'[1]ОАО "АТС"'!$A$30:$F$773,3,FALSE)+HLOOKUP($DL$1253,'[1]Сбытовая надбавка'!$F$5:$H$6,2,FALSE),2)+'[1]Иные услуги'!$C$6+HLOOKUP($DR$1252,'[1]Услуги по передаче'!$G$5:$J$7,2,FALSE))</f>
        <v>4756.46</v>
      </c>
      <c r="DB1269" s="73"/>
      <c r="DC1269" s="73"/>
      <c r="DD1269" s="73"/>
      <c r="DE1269" s="73"/>
      <c r="DF1269" s="74"/>
      <c r="DG1269" s="72">
        <f>IF($A1269="-","-",ROUND(VLOOKUP($A1269+ROUND(LEFT(DG$1255,2)/24,5),'[1]ОАО "АТС"'!$A$30:$F$773,3,FALSE)+HLOOKUP($DL$1253,'[1]Сбытовая надбавка'!$F$5:$H$6,2,FALSE),2)+'[1]Иные услуги'!$C$6+HLOOKUP($DR$1252,'[1]Услуги по передаче'!$G$5:$J$7,2,FALSE))</f>
        <v>4756.51</v>
      </c>
      <c r="DH1269" s="73"/>
      <c r="DI1269" s="73"/>
      <c r="DJ1269" s="73"/>
      <c r="DK1269" s="73"/>
      <c r="DL1269" s="74"/>
      <c r="DM1269" s="72">
        <f>IF($A1269="-","-",ROUND(VLOOKUP($A1269+ROUND(LEFT(DM$1255,2)/24,5),'[1]ОАО "АТС"'!$A$30:$F$773,3,FALSE)+HLOOKUP($DL$1253,'[1]Сбытовая надбавка'!$F$5:$H$6,2,FALSE),2)+'[1]Иные услуги'!$C$6+HLOOKUP($DR$1252,'[1]Услуги по передаче'!$G$5:$J$7,2,FALSE))</f>
        <v>4801.6000000000004</v>
      </c>
      <c r="DN1269" s="73"/>
      <c r="DO1269" s="73"/>
      <c r="DP1269" s="73"/>
      <c r="DQ1269" s="73"/>
      <c r="DR1269" s="74"/>
      <c r="DS1269" s="72">
        <f>IF($A1269="-","-",ROUND(VLOOKUP($A1269+ROUND(LEFT(DS$1255,2)/24,5),'[1]ОАО "АТС"'!$A$30:$F$773,3,FALSE)+HLOOKUP($DL$1253,'[1]Сбытовая надбавка'!$F$5:$H$6,2,FALSE),2)+'[1]Иные услуги'!$C$6+HLOOKUP($DR$1252,'[1]Услуги по передаче'!$G$5:$J$7,2,FALSE))</f>
        <v>4811.51</v>
      </c>
      <c r="DT1269" s="73"/>
      <c r="DU1269" s="73"/>
      <c r="DV1269" s="73"/>
      <c r="DW1269" s="73"/>
      <c r="DX1269" s="74"/>
      <c r="DY1269" s="72">
        <f>IF($A1269="-","-",ROUND(VLOOKUP($A1269+ROUND(LEFT(DY$1255,2)/24,5),'[1]ОАО "АТС"'!$A$30:$F$773,3,FALSE)+HLOOKUP($DL$1253,'[1]Сбытовая надбавка'!$F$5:$H$6,2,FALSE),2)+'[1]Иные услуги'!$C$6+HLOOKUP($DR$1252,'[1]Услуги по передаче'!$G$5:$J$7,2,FALSE))</f>
        <v>4755.59</v>
      </c>
      <c r="DZ1269" s="73"/>
      <c r="EA1269" s="73"/>
      <c r="EB1269" s="73"/>
      <c r="EC1269" s="73"/>
      <c r="ED1269" s="74"/>
      <c r="EE1269" s="72">
        <f>IF($A1269="-","-",ROUND(VLOOKUP($A1269+ROUND(LEFT(EE$1255,2)/24,5),'[1]ОАО "АТС"'!$A$30:$F$773,3,FALSE)+HLOOKUP($DL$1253,'[1]Сбытовая надбавка'!$F$5:$H$6,2,FALSE),2)+'[1]Иные услуги'!$C$6+HLOOKUP($DR$1252,'[1]Услуги по передаче'!$G$5:$J$7,2,FALSE))</f>
        <v>4754.84</v>
      </c>
      <c r="EF1269" s="73"/>
      <c r="EG1269" s="73"/>
      <c r="EH1269" s="73"/>
      <c r="EI1269" s="73"/>
      <c r="EJ1269" s="74"/>
      <c r="EK1269" s="72">
        <f>IF($A1269="-","-",ROUND(VLOOKUP($A1269+ROUND(LEFT(EK$1255,2)/24,5),'[1]ОАО "АТС"'!$A$30:$F$773,3,FALSE)+HLOOKUP($DL$1253,'[1]Сбытовая надбавка'!$F$5:$H$6,2,FALSE),2)+'[1]Иные услуги'!$C$6+HLOOKUP($DR$1252,'[1]Услуги по передаче'!$G$5:$J$7,2,FALSE))</f>
        <v>4901.8500000000004</v>
      </c>
      <c r="EL1269" s="73"/>
      <c r="EM1269" s="73"/>
      <c r="EN1269" s="73"/>
      <c r="EO1269" s="73"/>
      <c r="EP1269" s="74"/>
      <c r="EQ1269" s="72">
        <f>IF($A1269="-","-",ROUND(VLOOKUP($A1269+ROUND(LEFT(EQ$1255,2)/24,5),'[1]ОАО "АТС"'!$A$30:$F$773,3,FALSE)+HLOOKUP($DL$1253,'[1]Сбытовая надбавка'!$F$5:$H$6,2,FALSE),2)+'[1]Иные услуги'!$C$6+HLOOKUP($DR$1252,'[1]Услуги по передаче'!$G$5:$J$7,2,FALSE))</f>
        <v>4783.4500000000007</v>
      </c>
      <c r="ER1269" s="73"/>
      <c r="ES1269" s="73"/>
      <c r="ET1269" s="73"/>
      <c r="EU1269" s="73"/>
      <c r="EV1269" s="74"/>
    </row>
    <row r="1270" spans="1:152" s="38" customFormat="1" ht="15.75" customHeight="1" x14ac:dyDescent="0.2">
      <c r="A1270" s="69">
        <f>$A$129</f>
        <v>45000</v>
      </c>
      <c r="B1270" s="70"/>
      <c r="C1270" s="70"/>
      <c r="D1270" s="70"/>
      <c r="E1270" s="70"/>
      <c r="F1270" s="70"/>
      <c r="G1270" s="70"/>
      <c r="H1270" s="71"/>
      <c r="I1270" s="72">
        <f>IF($A1270="-","-",ROUND(VLOOKUP($A1270+ROUND(LEFT(I$1255,1)/24,5),'[1]ОАО "АТС"'!$A$30:$F$773,3,FALSE)+HLOOKUP($DL$1253,'[1]Сбытовая надбавка'!$F$5:$H$6,2,FALSE),2)+'[1]Иные услуги'!$C$6+HLOOKUP($DR$1252,'[1]Услуги по передаче'!$G$5:$J$7,2,FALSE))</f>
        <v>4756.6900000000005</v>
      </c>
      <c r="J1270" s="73"/>
      <c r="K1270" s="73"/>
      <c r="L1270" s="73"/>
      <c r="M1270" s="73"/>
      <c r="N1270" s="74"/>
      <c r="O1270" s="72">
        <f>IF($A1270="-","-",ROUND(VLOOKUP($A1270+ROUND(LEFT(O$1255,1)/24,5),'[1]ОАО "АТС"'!$A$30:$F$773,3,FALSE)+HLOOKUP($DL$1253,'[1]Сбытовая надбавка'!$F$5:$H$6,2,FALSE),2)+'[1]Иные услуги'!$C$6+HLOOKUP($DR$1252,'[1]Услуги по передаче'!$G$5:$J$7,2,FALSE))</f>
        <v>4756.79</v>
      </c>
      <c r="P1270" s="73"/>
      <c r="Q1270" s="73"/>
      <c r="R1270" s="73"/>
      <c r="S1270" s="73"/>
      <c r="T1270" s="74"/>
      <c r="U1270" s="72">
        <f>IF($A1270="-","-",ROUND(VLOOKUP($A1270+ROUND(LEFT(U$1255,1)/24,5),'[1]ОАО "АТС"'!$A$30:$F$773,3,FALSE)+HLOOKUP($DL$1253,'[1]Сбытовая надбавка'!$F$5:$H$6,2,FALSE),2)+'[1]Иные услуги'!$C$6+HLOOKUP($DR$1252,'[1]Услуги по передаче'!$G$5:$J$7,2,FALSE))</f>
        <v>4756.8100000000004</v>
      </c>
      <c r="V1270" s="73"/>
      <c r="W1270" s="73"/>
      <c r="X1270" s="73"/>
      <c r="Y1270" s="73"/>
      <c r="Z1270" s="74"/>
      <c r="AA1270" s="72">
        <f>IF($A1270="-","-",ROUND(VLOOKUP($A1270+ROUND(LEFT(AA$1255,1)/24,5),'[1]ОАО "АТС"'!$A$30:$F$773,3,FALSE)+HLOOKUP($DL$1253,'[1]Сбытовая надбавка'!$F$5:$H$6,2,FALSE),2)+'[1]Иные услуги'!$C$6+HLOOKUP($DR$1252,'[1]Услуги по передаче'!$G$5:$J$7,2,FALSE))</f>
        <v>4756.8100000000004</v>
      </c>
      <c r="AB1270" s="73"/>
      <c r="AC1270" s="73"/>
      <c r="AD1270" s="73"/>
      <c r="AE1270" s="73"/>
      <c r="AF1270" s="74"/>
      <c r="AG1270" s="72">
        <f>IF($A1270="-","-",ROUND(VLOOKUP($A1270+ROUND(LEFT(AG$1255,1)/24,5),'[1]ОАО "АТС"'!$A$30:$F$773,3,FALSE)+HLOOKUP($DL$1253,'[1]Сбытовая надбавка'!$F$5:$H$6,2,FALSE),2)+'[1]Иные услуги'!$C$6+HLOOKUP($DR$1252,'[1]Услуги по передаче'!$G$5:$J$7,2,FALSE))</f>
        <v>4756.82</v>
      </c>
      <c r="AH1270" s="73"/>
      <c r="AI1270" s="73"/>
      <c r="AJ1270" s="73"/>
      <c r="AK1270" s="73"/>
      <c r="AL1270" s="74"/>
      <c r="AM1270" s="72">
        <f>IF($A1270="-","-",ROUND(VLOOKUP($A1270+ROUND(LEFT(AM$1255,1)/24,5),'[1]ОАО "АТС"'!$A$30:$F$773,3,FALSE)+HLOOKUP($DL$1253,'[1]Сбытовая надбавка'!$F$5:$H$6,2,FALSE),2)+'[1]Иные услуги'!$C$6+HLOOKUP($DR$1252,'[1]Услуги по передаче'!$G$5:$J$7,2,FALSE))</f>
        <v>4756.75</v>
      </c>
      <c r="AN1270" s="73"/>
      <c r="AO1270" s="73"/>
      <c r="AP1270" s="73"/>
      <c r="AQ1270" s="73"/>
      <c r="AR1270" s="74"/>
      <c r="AS1270" s="72">
        <f>IF($A1270="-","-",ROUND(VLOOKUP($A1270+ROUND(LEFT(AS$1255,1)/24,5),'[1]ОАО "АТС"'!$A$30:$F$773,3,FALSE)+HLOOKUP($DL$1253,'[1]Сбытовая надбавка'!$F$5:$H$6,2,FALSE),2)+'[1]Иные услуги'!$C$6+HLOOKUP($DR$1252,'[1]Услуги по передаче'!$G$5:$J$7,2,FALSE))</f>
        <v>4756.3</v>
      </c>
      <c r="AT1270" s="73"/>
      <c r="AU1270" s="73"/>
      <c r="AV1270" s="73"/>
      <c r="AW1270" s="73"/>
      <c r="AX1270" s="74"/>
      <c r="AY1270" s="72">
        <f>IF($A1270="-","-",ROUND(VLOOKUP($A1270+ROUND(LEFT(AY$1255,1)/24,5),'[1]ОАО "АТС"'!$A$30:$F$773,3,FALSE)+HLOOKUP($DL$1253,'[1]Сбытовая надбавка'!$F$5:$H$6,2,FALSE),2)+'[1]Иные услуги'!$C$6+HLOOKUP($DR$1252,'[1]Услуги по передаче'!$G$5:$J$7,2,FALSE))</f>
        <v>4834.47</v>
      </c>
      <c r="AZ1270" s="73"/>
      <c r="BA1270" s="73"/>
      <c r="BB1270" s="73"/>
      <c r="BC1270" s="73"/>
      <c r="BD1270" s="74"/>
      <c r="BE1270" s="72">
        <f>IF($A1270="-","-",ROUND(VLOOKUP($A1270+ROUND(LEFT(BE$1255,1)/24,5),'[1]ОАО "АТС"'!$A$30:$F$773,3,FALSE)+HLOOKUP($DL$1253,'[1]Сбытовая надбавка'!$F$5:$H$6,2,FALSE),2)+'[1]Иные услуги'!$C$6+HLOOKUP($DR$1252,'[1]Услуги по передаче'!$G$5:$J$7,2,FALSE))</f>
        <v>4756.7800000000007</v>
      </c>
      <c r="BF1270" s="73"/>
      <c r="BG1270" s="73"/>
      <c r="BH1270" s="73"/>
      <c r="BI1270" s="73"/>
      <c r="BJ1270" s="74"/>
      <c r="BK1270" s="72">
        <f>IF($A1270="-","-",ROUND(VLOOKUP($A1270+ROUND(LEFT(BK$1255,1)/24,5),'[1]ОАО "АТС"'!$A$30:$F$773,3,FALSE)+HLOOKUP($DL$1253,'[1]Сбытовая надбавка'!$F$5:$H$6,2,FALSE),2)+'[1]Иные услуги'!$C$6+HLOOKUP($DR$1252,'[1]Услуги по передаче'!$G$5:$J$7,2,FALSE))</f>
        <v>4827.16</v>
      </c>
      <c r="BL1270" s="73"/>
      <c r="BM1270" s="73"/>
      <c r="BN1270" s="73"/>
      <c r="BO1270" s="73"/>
      <c r="BP1270" s="74"/>
      <c r="BQ1270" s="72">
        <f>IF($A1270="-","-",ROUND(VLOOKUP($A1270+ROUND(LEFT(BQ$1255,2)/24,5),'[1]ОАО "АТС"'!$A$30:$F$773,3,FALSE)+HLOOKUP($DL$1253,'[1]Сбытовая надбавка'!$F$5:$H$6,2,FALSE),2)+'[1]Иные услуги'!$C$6+HLOOKUP($DR$1252,'[1]Услуги по передаче'!$G$5:$J$7,2,FALSE))</f>
        <v>4851.8</v>
      </c>
      <c r="BR1270" s="73"/>
      <c r="BS1270" s="73"/>
      <c r="BT1270" s="73"/>
      <c r="BU1270" s="73"/>
      <c r="BV1270" s="74"/>
      <c r="BW1270" s="72">
        <f>IF($A1270="-","-",ROUND(VLOOKUP($A1270+ROUND(LEFT(BW$1255,2)/24,5),'[1]ОАО "АТС"'!$A$30:$F$773,3,FALSE)+HLOOKUP($DL$1253,'[1]Сбытовая надбавка'!$F$5:$H$6,2,FALSE),2)+'[1]Иные услуги'!$C$6+HLOOKUP($DR$1252,'[1]Услуги по передаче'!$G$5:$J$7,2,FALSE))</f>
        <v>4861.21</v>
      </c>
      <c r="BX1270" s="73"/>
      <c r="BY1270" s="73"/>
      <c r="BZ1270" s="73"/>
      <c r="CA1270" s="73"/>
      <c r="CB1270" s="74"/>
      <c r="CC1270" s="72">
        <f>IF($A1270="-","-",ROUND(VLOOKUP($A1270+ROUND(LEFT(CC$1255,2)/24,5),'[1]ОАО "АТС"'!$A$30:$F$773,3,FALSE)+HLOOKUP($DL$1253,'[1]Сбытовая надбавка'!$F$5:$H$6,2,FALSE),2)+'[1]Иные услуги'!$C$6+HLOOKUP($DR$1252,'[1]Услуги по передаче'!$G$5:$J$7,2,FALSE))</f>
        <v>4832.18</v>
      </c>
      <c r="CD1270" s="73"/>
      <c r="CE1270" s="73"/>
      <c r="CF1270" s="73"/>
      <c r="CG1270" s="73"/>
      <c r="CH1270" s="74"/>
      <c r="CI1270" s="72">
        <f>IF($A1270="-","-",ROUND(VLOOKUP($A1270+ROUND(LEFT(CI$1255,2)/24,5),'[1]ОАО "АТС"'!$A$30:$F$773,3,FALSE)+HLOOKUP($DL$1253,'[1]Сбытовая надбавка'!$F$5:$H$6,2,FALSE),2)+'[1]Иные услуги'!$C$6+HLOOKUP($DR$1252,'[1]Услуги по передаче'!$G$5:$J$7,2,FALSE))</f>
        <v>4812.01</v>
      </c>
      <c r="CJ1270" s="73"/>
      <c r="CK1270" s="73"/>
      <c r="CL1270" s="73"/>
      <c r="CM1270" s="73"/>
      <c r="CN1270" s="74"/>
      <c r="CO1270" s="72">
        <f>IF($A1270="-","-",ROUND(VLOOKUP($A1270+ROUND(LEFT(CO$1255,2)/24,5),'[1]ОАО "АТС"'!$A$30:$F$773,3,FALSE)+HLOOKUP($DL$1253,'[1]Сбытовая надбавка'!$F$5:$H$6,2,FALSE),2)+'[1]Иные услуги'!$C$6+HLOOKUP($DR$1252,'[1]Услуги по передаче'!$G$5:$J$7,2,FALSE))</f>
        <v>4801.38</v>
      </c>
      <c r="CP1270" s="73"/>
      <c r="CQ1270" s="73"/>
      <c r="CR1270" s="73"/>
      <c r="CS1270" s="73"/>
      <c r="CT1270" s="74"/>
      <c r="CU1270" s="72">
        <f>IF($A1270="-","-",ROUND(VLOOKUP($A1270+ROUND(LEFT(CU$1255,2)/24,5),'[1]ОАО "АТС"'!$A$30:$F$773,3,FALSE)+HLOOKUP($DL$1253,'[1]Сбытовая надбавка'!$F$5:$H$6,2,FALSE),2)+'[1]Иные услуги'!$C$6+HLOOKUP($DR$1252,'[1]Услуги по передаче'!$G$5:$J$7,2,FALSE))</f>
        <v>4796.17</v>
      </c>
      <c r="CV1270" s="73"/>
      <c r="CW1270" s="73"/>
      <c r="CX1270" s="73"/>
      <c r="CY1270" s="73"/>
      <c r="CZ1270" s="74"/>
      <c r="DA1270" s="72">
        <f>IF($A1270="-","-",ROUND(VLOOKUP($A1270+ROUND(LEFT(DA$1255,2)/24,5),'[1]ОАО "АТС"'!$A$30:$F$773,3,FALSE)+HLOOKUP($DL$1253,'[1]Сбытовая надбавка'!$F$5:$H$6,2,FALSE),2)+'[1]Иные услуги'!$C$6+HLOOKUP($DR$1252,'[1]Услуги по передаче'!$G$5:$J$7,2,FALSE))</f>
        <v>4801.4800000000005</v>
      </c>
      <c r="DB1270" s="73"/>
      <c r="DC1270" s="73"/>
      <c r="DD1270" s="73"/>
      <c r="DE1270" s="73"/>
      <c r="DF1270" s="74"/>
      <c r="DG1270" s="72">
        <f>IF($A1270="-","-",ROUND(VLOOKUP($A1270+ROUND(LEFT(DG$1255,2)/24,5),'[1]ОАО "АТС"'!$A$30:$F$773,3,FALSE)+HLOOKUP($DL$1253,'[1]Сбытовая надбавка'!$F$5:$H$6,2,FALSE),2)+'[1]Иные услуги'!$C$6+HLOOKUP($DR$1252,'[1]Услуги по передаче'!$G$5:$J$7,2,FALSE))</f>
        <v>4815.37</v>
      </c>
      <c r="DH1270" s="73"/>
      <c r="DI1270" s="73"/>
      <c r="DJ1270" s="73"/>
      <c r="DK1270" s="73"/>
      <c r="DL1270" s="74"/>
      <c r="DM1270" s="72">
        <f>IF($A1270="-","-",ROUND(VLOOKUP($A1270+ROUND(LEFT(DM$1255,2)/24,5),'[1]ОАО "АТС"'!$A$30:$F$773,3,FALSE)+HLOOKUP($DL$1253,'[1]Сбытовая надбавка'!$F$5:$H$6,2,FALSE),2)+'[1]Иные услуги'!$C$6+HLOOKUP($DR$1252,'[1]Услуги по передаче'!$G$5:$J$7,2,FALSE))</f>
        <v>4848.29</v>
      </c>
      <c r="DN1270" s="73"/>
      <c r="DO1270" s="73"/>
      <c r="DP1270" s="73"/>
      <c r="DQ1270" s="73"/>
      <c r="DR1270" s="74"/>
      <c r="DS1270" s="72">
        <f>IF($A1270="-","-",ROUND(VLOOKUP($A1270+ROUND(LEFT(DS$1255,2)/24,5),'[1]ОАО "АТС"'!$A$30:$F$773,3,FALSE)+HLOOKUP($DL$1253,'[1]Сбытовая надбавка'!$F$5:$H$6,2,FALSE),2)+'[1]Иные услуги'!$C$6+HLOOKUP($DR$1252,'[1]Услуги по передаче'!$G$5:$J$7,2,FALSE))</f>
        <v>4837.8900000000003</v>
      </c>
      <c r="DT1270" s="73"/>
      <c r="DU1270" s="73"/>
      <c r="DV1270" s="73"/>
      <c r="DW1270" s="73"/>
      <c r="DX1270" s="74"/>
      <c r="DY1270" s="72">
        <f>IF($A1270="-","-",ROUND(VLOOKUP($A1270+ROUND(LEFT(DY$1255,2)/24,5),'[1]ОАО "АТС"'!$A$30:$F$773,3,FALSE)+HLOOKUP($DL$1253,'[1]Сбытовая надбавка'!$F$5:$H$6,2,FALSE),2)+'[1]Иные услуги'!$C$6+HLOOKUP($DR$1252,'[1]Услуги по передаче'!$G$5:$J$7,2,FALSE))</f>
        <v>4788.37</v>
      </c>
      <c r="DZ1270" s="73"/>
      <c r="EA1270" s="73"/>
      <c r="EB1270" s="73"/>
      <c r="EC1270" s="73"/>
      <c r="ED1270" s="74"/>
      <c r="EE1270" s="72">
        <f>IF($A1270="-","-",ROUND(VLOOKUP($A1270+ROUND(LEFT(EE$1255,2)/24,5),'[1]ОАО "АТС"'!$A$30:$F$773,3,FALSE)+HLOOKUP($DL$1253,'[1]Сбытовая надбавка'!$F$5:$H$6,2,FALSE),2)+'[1]Иные услуги'!$C$6+HLOOKUP($DR$1252,'[1]Услуги по передаче'!$G$5:$J$7,2,FALSE))</f>
        <v>4755.18</v>
      </c>
      <c r="EF1270" s="73"/>
      <c r="EG1270" s="73"/>
      <c r="EH1270" s="73"/>
      <c r="EI1270" s="73"/>
      <c r="EJ1270" s="74"/>
      <c r="EK1270" s="72">
        <f>IF($A1270="-","-",ROUND(VLOOKUP($A1270+ROUND(LEFT(EK$1255,2)/24,5),'[1]ОАО "АТС"'!$A$30:$F$773,3,FALSE)+HLOOKUP($DL$1253,'[1]Сбытовая надбавка'!$F$5:$H$6,2,FALSE),2)+'[1]Иные услуги'!$C$6+HLOOKUP($DR$1252,'[1]Услуги по передаче'!$G$5:$J$7,2,FALSE))</f>
        <v>4907.88</v>
      </c>
      <c r="EL1270" s="73"/>
      <c r="EM1270" s="73"/>
      <c r="EN1270" s="73"/>
      <c r="EO1270" s="73"/>
      <c r="EP1270" s="74"/>
      <c r="EQ1270" s="72">
        <f>IF($A1270="-","-",ROUND(VLOOKUP($A1270+ROUND(LEFT(EQ$1255,2)/24,5),'[1]ОАО "АТС"'!$A$30:$F$773,3,FALSE)+HLOOKUP($DL$1253,'[1]Сбытовая надбавка'!$F$5:$H$6,2,FALSE),2)+'[1]Иные услуги'!$C$6+HLOOKUP($DR$1252,'[1]Услуги по передаче'!$G$5:$J$7,2,FALSE))</f>
        <v>4793.59</v>
      </c>
      <c r="ER1270" s="73"/>
      <c r="ES1270" s="73"/>
      <c r="ET1270" s="73"/>
      <c r="EU1270" s="73"/>
      <c r="EV1270" s="74"/>
    </row>
    <row r="1271" spans="1:152" s="38" customFormat="1" ht="15.75" customHeight="1" x14ac:dyDescent="0.2">
      <c r="A1271" s="69">
        <f>$A$130</f>
        <v>45001</v>
      </c>
      <c r="B1271" s="70"/>
      <c r="C1271" s="70"/>
      <c r="D1271" s="70"/>
      <c r="E1271" s="70"/>
      <c r="F1271" s="70"/>
      <c r="G1271" s="70"/>
      <c r="H1271" s="71"/>
      <c r="I1271" s="72">
        <f>IF($A1271="-","-",ROUND(VLOOKUP($A1271+ROUND(LEFT(I$1255,1)/24,5),'[1]ОАО "АТС"'!$A$30:$F$773,3,FALSE)+HLOOKUP($DL$1253,'[1]Сбытовая надбавка'!$F$5:$H$6,2,FALSE),2)+'[1]Иные услуги'!$C$6+HLOOKUP($DR$1252,'[1]Услуги по передаче'!$G$5:$J$7,2,FALSE))</f>
        <v>4762.57</v>
      </c>
      <c r="J1271" s="73"/>
      <c r="K1271" s="73"/>
      <c r="L1271" s="73"/>
      <c r="M1271" s="73"/>
      <c r="N1271" s="74"/>
      <c r="O1271" s="72">
        <f>IF($A1271="-","-",ROUND(VLOOKUP($A1271+ROUND(LEFT(O$1255,1)/24,5),'[1]ОАО "АТС"'!$A$30:$F$773,3,FALSE)+HLOOKUP($DL$1253,'[1]Сбытовая надбавка'!$F$5:$H$6,2,FALSE),2)+'[1]Иные услуги'!$C$6+HLOOKUP($DR$1252,'[1]Услуги по передаче'!$G$5:$J$7,2,FALSE))</f>
        <v>4756.79</v>
      </c>
      <c r="P1271" s="73"/>
      <c r="Q1271" s="73"/>
      <c r="R1271" s="73"/>
      <c r="S1271" s="73"/>
      <c r="T1271" s="74"/>
      <c r="U1271" s="72">
        <f>IF($A1271="-","-",ROUND(VLOOKUP($A1271+ROUND(LEFT(U$1255,1)/24,5),'[1]ОАО "АТС"'!$A$30:$F$773,3,FALSE)+HLOOKUP($DL$1253,'[1]Сбытовая надбавка'!$F$5:$H$6,2,FALSE),2)+'[1]Иные услуги'!$C$6+HLOOKUP($DR$1252,'[1]Услуги по передаче'!$G$5:$J$7,2,FALSE))</f>
        <v>4756.83</v>
      </c>
      <c r="V1271" s="73"/>
      <c r="W1271" s="73"/>
      <c r="X1271" s="73"/>
      <c r="Y1271" s="73"/>
      <c r="Z1271" s="74"/>
      <c r="AA1271" s="72">
        <f>IF($A1271="-","-",ROUND(VLOOKUP($A1271+ROUND(LEFT(AA$1255,1)/24,5),'[1]ОАО "АТС"'!$A$30:$F$773,3,FALSE)+HLOOKUP($DL$1253,'[1]Сбытовая надбавка'!$F$5:$H$6,2,FALSE),2)+'[1]Иные услуги'!$C$6+HLOOKUP($DR$1252,'[1]Услуги по передаче'!$G$5:$J$7,2,FALSE))</f>
        <v>4756.8100000000004</v>
      </c>
      <c r="AB1271" s="73"/>
      <c r="AC1271" s="73"/>
      <c r="AD1271" s="73"/>
      <c r="AE1271" s="73"/>
      <c r="AF1271" s="74"/>
      <c r="AG1271" s="72">
        <f>IF($A1271="-","-",ROUND(VLOOKUP($A1271+ROUND(LEFT(AG$1255,1)/24,5),'[1]ОАО "АТС"'!$A$30:$F$773,3,FALSE)+HLOOKUP($DL$1253,'[1]Сбытовая надбавка'!$F$5:$H$6,2,FALSE),2)+'[1]Иные услуги'!$C$6+HLOOKUP($DR$1252,'[1]Услуги по передаче'!$G$5:$J$7,2,FALSE))</f>
        <v>4756.72</v>
      </c>
      <c r="AH1271" s="73"/>
      <c r="AI1271" s="73"/>
      <c r="AJ1271" s="73"/>
      <c r="AK1271" s="73"/>
      <c r="AL1271" s="74"/>
      <c r="AM1271" s="72">
        <f>IF($A1271="-","-",ROUND(VLOOKUP($A1271+ROUND(LEFT(AM$1255,1)/24,5),'[1]ОАО "АТС"'!$A$30:$F$773,3,FALSE)+HLOOKUP($DL$1253,'[1]Сбытовая надбавка'!$F$5:$H$6,2,FALSE),2)+'[1]Иные услуги'!$C$6+HLOOKUP($DR$1252,'[1]Услуги по передаче'!$G$5:$J$7,2,FALSE))</f>
        <v>4756.6900000000005</v>
      </c>
      <c r="AN1271" s="73"/>
      <c r="AO1271" s="73"/>
      <c r="AP1271" s="73"/>
      <c r="AQ1271" s="73"/>
      <c r="AR1271" s="74"/>
      <c r="AS1271" s="72">
        <f>IF($A1271="-","-",ROUND(VLOOKUP($A1271+ROUND(LEFT(AS$1255,1)/24,5),'[1]ОАО "АТС"'!$A$30:$F$773,3,FALSE)+HLOOKUP($DL$1253,'[1]Сбытовая надбавка'!$F$5:$H$6,2,FALSE),2)+'[1]Иные услуги'!$C$6+HLOOKUP($DR$1252,'[1]Услуги по передаче'!$G$5:$J$7,2,FALSE))</f>
        <v>4764.05</v>
      </c>
      <c r="AT1271" s="73"/>
      <c r="AU1271" s="73"/>
      <c r="AV1271" s="73"/>
      <c r="AW1271" s="73"/>
      <c r="AX1271" s="74"/>
      <c r="AY1271" s="72">
        <f>IF($A1271="-","-",ROUND(VLOOKUP($A1271+ROUND(LEFT(AY$1255,1)/24,5),'[1]ОАО "АТС"'!$A$30:$F$773,3,FALSE)+HLOOKUP($DL$1253,'[1]Сбытовая надбавка'!$F$5:$H$6,2,FALSE),2)+'[1]Иные услуги'!$C$6+HLOOKUP($DR$1252,'[1]Услуги по передаче'!$G$5:$J$7,2,FALSE))</f>
        <v>4864.82</v>
      </c>
      <c r="AZ1271" s="73"/>
      <c r="BA1271" s="73"/>
      <c r="BB1271" s="73"/>
      <c r="BC1271" s="73"/>
      <c r="BD1271" s="74"/>
      <c r="BE1271" s="72">
        <f>IF($A1271="-","-",ROUND(VLOOKUP($A1271+ROUND(LEFT(BE$1255,1)/24,5),'[1]ОАО "АТС"'!$A$30:$F$773,3,FALSE)+HLOOKUP($DL$1253,'[1]Сбытовая надбавка'!$F$5:$H$6,2,FALSE),2)+'[1]Иные услуги'!$C$6+HLOOKUP($DR$1252,'[1]Услуги по передаче'!$G$5:$J$7,2,FALSE))</f>
        <v>4756.2000000000007</v>
      </c>
      <c r="BF1271" s="73"/>
      <c r="BG1271" s="73"/>
      <c r="BH1271" s="73"/>
      <c r="BI1271" s="73"/>
      <c r="BJ1271" s="74"/>
      <c r="BK1271" s="72">
        <f>IF($A1271="-","-",ROUND(VLOOKUP($A1271+ROUND(LEFT(BK$1255,1)/24,5),'[1]ОАО "АТС"'!$A$30:$F$773,3,FALSE)+HLOOKUP($DL$1253,'[1]Сбытовая надбавка'!$F$5:$H$6,2,FALSE),2)+'[1]Иные услуги'!$C$6+HLOOKUP($DR$1252,'[1]Услуги по передаче'!$G$5:$J$7,2,FALSE))</f>
        <v>4825.93</v>
      </c>
      <c r="BL1271" s="73"/>
      <c r="BM1271" s="73"/>
      <c r="BN1271" s="73"/>
      <c r="BO1271" s="73"/>
      <c r="BP1271" s="74"/>
      <c r="BQ1271" s="72">
        <f>IF($A1271="-","-",ROUND(VLOOKUP($A1271+ROUND(LEFT(BQ$1255,2)/24,5),'[1]ОАО "АТС"'!$A$30:$F$773,3,FALSE)+HLOOKUP($DL$1253,'[1]Сбытовая надбавка'!$F$5:$H$6,2,FALSE),2)+'[1]Иные услуги'!$C$6+HLOOKUP($DR$1252,'[1]Услуги по передаче'!$G$5:$J$7,2,FALSE))</f>
        <v>4831.5200000000004</v>
      </c>
      <c r="BR1271" s="73"/>
      <c r="BS1271" s="73"/>
      <c r="BT1271" s="73"/>
      <c r="BU1271" s="73"/>
      <c r="BV1271" s="74"/>
      <c r="BW1271" s="72">
        <f>IF($A1271="-","-",ROUND(VLOOKUP($A1271+ROUND(LEFT(BW$1255,2)/24,5),'[1]ОАО "АТС"'!$A$30:$F$773,3,FALSE)+HLOOKUP($DL$1253,'[1]Сбытовая надбавка'!$F$5:$H$6,2,FALSE),2)+'[1]Иные услуги'!$C$6+HLOOKUP($DR$1252,'[1]Услуги по передаче'!$G$5:$J$7,2,FALSE))</f>
        <v>4819.58</v>
      </c>
      <c r="BX1271" s="73"/>
      <c r="BY1271" s="73"/>
      <c r="BZ1271" s="73"/>
      <c r="CA1271" s="73"/>
      <c r="CB1271" s="74"/>
      <c r="CC1271" s="72">
        <f>IF($A1271="-","-",ROUND(VLOOKUP($A1271+ROUND(LEFT(CC$1255,2)/24,5),'[1]ОАО "АТС"'!$A$30:$F$773,3,FALSE)+HLOOKUP($DL$1253,'[1]Сбытовая надбавка'!$F$5:$H$6,2,FALSE),2)+'[1]Иные услуги'!$C$6+HLOOKUP($DR$1252,'[1]Услуги по передаче'!$G$5:$J$7,2,FALSE))</f>
        <v>4780.84</v>
      </c>
      <c r="CD1271" s="73"/>
      <c r="CE1271" s="73"/>
      <c r="CF1271" s="73"/>
      <c r="CG1271" s="73"/>
      <c r="CH1271" s="74"/>
      <c r="CI1271" s="72">
        <f>IF($A1271="-","-",ROUND(VLOOKUP($A1271+ROUND(LEFT(CI$1255,2)/24,5),'[1]ОАО "АТС"'!$A$30:$F$773,3,FALSE)+HLOOKUP($DL$1253,'[1]Сбытовая надбавка'!$F$5:$H$6,2,FALSE),2)+'[1]Иные услуги'!$C$6+HLOOKUP($DR$1252,'[1]Услуги по передаче'!$G$5:$J$7,2,FALSE))</f>
        <v>4769.1400000000003</v>
      </c>
      <c r="CJ1271" s="73"/>
      <c r="CK1271" s="73"/>
      <c r="CL1271" s="73"/>
      <c r="CM1271" s="73"/>
      <c r="CN1271" s="74"/>
      <c r="CO1271" s="72">
        <f>IF($A1271="-","-",ROUND(VLOOKUP($A1271+ROUND(LEFT(CO$1255,2)/24,5),'[1]ОАО "АТС"'!$A$30:$F$773,3,FALSE)+HLOOKUP($DL$1253,'[1]Сбытовая надбавка'!$F$5:$H$6,2,FALSE),2)+'[1]Иные услуги'!$C$6+HLOOKUP($DR$1252,'[1]Услуги по передаче'!$G$5:$J$7,2,FALSE))</f>
        <v>4756.26</v>
      </c>
      <c r="CP1271" s="73"/>
      <c r="CQ1271" s="73"/>
      <c r="CR1271" s="73"/>
      <c r="CS1271" s="73"/>
      <c r="CT1271" s="74"/>
      <c r="CU1271" s="72">
        <f>IF($A1271="-","-",ROUND(VLOOKUP($A1271+ROUND(LEFT(CU$1255,2)/24,5),'[1]ОАО "АТС"'!$A$30:$F$773,3,FALSE)+HLOOKUP($DL$1253,'[1]Сбытовая надбавка'!$F$5:$H$6,2,FALSE),2)+'[1]Иные услуги'!$C$6+HLOOKUP($DR$1252,'[1]Услуги по передаче'!$G$5:$J$7,2,FALSE))</f>
        <v>4756.2800000000007</v>
      </c>
      <c r="CV1271" s="73"/>
      <c r="CW1271" s="73"/>
      <c r="CX1271" s="73"/>
      <c r="CY1271" s="73"/>
      <c r="CZ1271" s="74"/>
      <c r="DA1271" s="72">
        <f>IF($A1271="-","-",ROUND(VLOOKUP($A1271+ROUND(LEFT(DA$1255,2)/24,5),'[1]ОАО "АТС"'!$A$30:$F$773,3,FALSE)+HLOOKUP($DL$1253,'[1]Сбытовая надбавка'!$F$5:$H$6,2,FALSE),2)+'[1]Иные услуги'!$C$6+HLOOKUP($DR$1252,'[1]Услуги по передаче'!$G$5:$J$7,2,FALSE))</f>
        <v>4756.26</v>
      </c>
      <c r="DB1271" s="73"/>
      <c r="DC1271" s="73"/>
      <c r="DD1271" s="73"/>
      <c r="DE1271" s="73"/>
      <c r="DF1271" s="74"/>
      <c r="DG1271" s="72">
        <f>IF($A1271="-","-",ROUND(VLOOKUP($A1271+ROUND(LEFT(DG$1255,2)/24,5),'[1]ОАО "АТС"'!$A$30:$F$773,3,FALSE)+HLOOKUP($DL$1253,'[1]Сбытовая надбавка'!$F$5:$H$6,2,FALSE),2)+'[1]Иные услуги'!$C$6+HLOOKUP($DR$1252,'[1]Услуги по передаче'!$G$5:$J$7,2,FALSE))</f>
        <v>4756.3900000000003</v>
      </c>
      <c r="DH1271" s="73"/>
      <c r="DI1271" s="73"/>
      <c r="DJ1271" s="73"/>
      <c r="DK1271" s="73"/>
      <c r="DL1271" s="74"/>
      <c r="DM1271" s="72">
        <f>IF($A1271="-","-",ROUND(VLOOKUP($A1271+ROUND(LEFT(DM$1255,2)/24,5),'[1]ОАО "АТС"'!$A$30:$F$773,3,FALSE)+HLOOKUP($DL$1253,'[1]Сбытовая надбавка'!$F$5:$H$6,2,FALSE),2)+'[1]Иные услуги'!$C$6+HLOOKUP($DR$1252,'[1]Услуги по передаче'!$G$5:$J$7,2,FALSE))</f>
        <v>4825.7700000000004</v>
      </c>
      <c r="DN1271" s="73"/>
      <c r="DO1271" s="73"/>
      <c r="DP1271" s="73"/>
      <c r="DQ1271" s="73"/>
      <c r="DR1271" s="74"/>
      <c r="DS1271" s="72">
        <f>IF($A1271="-","-",ROUND(VLOOKUP($A1271+ROUND(LEFT(DS$1255,2)/24,5),'[1]ОАО "АТС"'!$A$30:$F$773,3,FALSE)+HLOOKUP($DL$1253,'[1]Сбытовая надбавка'!$F$5:$H$6,2,FALSE),2)+'[1]Иные услуги'!$C$6+HLOOKUP($DR$1252,'[1]Услуги по передаче'!$G$5:$J$7,2,FALSE))</f>
        <v>4871.4400000000005</v>
      </c>
      <c r="DT1271" s="73"/>
      <c r="DU1271" s="73"/>
      <c r="DV1271" s="73"/>
      <c r="DW1271" s="73"/>
      <c r="DX1271" s="74"/>
      <c r="DY1271" s="72">
        <f>IF($A1271="-","-",ROUND(VLOOKUP($A1271+ROUND(LEFT(DY$1255,2)/24,5),'[1]ОАО "АТС"'!$A$30:$F$773,3,FALSE)+HLOOKUP($DL$1253,'[1]Сбытовая надбавка'!$F$5:$H$6,2,FALSE),2)+'[1]Иные услуги'!$C$6+HLOOKUP($DR$1252,'[1]Услуги по передаче'!$G$5:$J$7,2,FALSE))</f>
        <v>4817.38</v>
      </c>
      <c r="DZ1271" s="73"/>
      <c r="EA1271" s="73"/>
      <c r="EB1271" s="73"/>
      <c r="EC1271" s="73"/>
      <c r="ED1271" s="74"/>
      <c r="EE1271" s="72">
        <f>IF($A1271="-","-",ROUND(VLOOKUP($A1271+ROUND(LEFT(EE$1255,2)/24,5),'[1]ОАО "АТС"'!$A$30:$F$773,3,FALSE)+HLOOKUP($DL$1253,'[1]Сбытовая надбавка'!$F$5:$H$6,2,FALSE),2)+'[1]Иные услуги'!$C$6+HLOOKUP($DR$1252,'[1]Услуги по передаче'!$G$5:$J$7,2,FALSE))</f>
        <v>4755.62</v>
      </c>
      <c r="EF1271" s="73"/>
      <c r="EG1271" s="73"/>
      <c r="EH1271" s="73"/>
      <c r="EI1271" s="73"/>
      <c r="EJ1271" s="74"/>
      <c r="EK1271" s="72">
        <f>IF($A1271="-","-",ROUND(VLOOKUP($A1271+ROUND(LEFT(EK$1255,2)/24,5),'[1]ОАО "АТС"'!$A$30:$F$773,3,FALSE)+HLOOKUP($DL$1253,'[1]Сбытовая надбавка'!$F$5:$H$6,2,FALSE),2)+'[1]Иные услуги'!$C$6+HLOOKUP($DR$1252,'[1]Услуги по передаче'!$G$5:$J$7,2,FALSE))</f>
        <v>4920.87</v>
      </c>
      <c r="EL1271" s="73"/>
      <c r="EM1271" s="73"/>
      <c r="EN1271" s="73"/>
      <c r="EO1271" s="73"/>
      <c r="EP1271" s="74"/>
      <c r="EQ1271" s="72">
        <f>IF($A1271="-","-",ROUND(VLOOKUP($A1271+ROUND(LEFT(EQ$1255,2)/24,5),'[1]ОАО "АТС"'!$A$30:$F$773,3,FALSE)+HLOOKUP($DL$1253,'[1]Сбытовая надбавка'!$F$5:$H$6,2,FALSE),2)+'[1]Иные услуги'!$C$6+HLOOKUP($DR$1252,'[1]Услуги по передаче'!$G$5:$J$7,2,FALSE))</f>
        <v>4827.34</v>
      </c>
      <c r="ER1271" s="73"/>
      <c r="ES1271" s="73"/>
      <c r="ET1271" s="73"/>
      <c r="EU1271" s="73"/>
      <c r="EV1271" s="74"/>
    </row>
    <row r="1272" spans="1:152" s="38" customFormat="1" ht="15.75" customHeight="1" x14ac:dyDescent="0.2">
      <c r="A1272" s="69">
        <f>$A$131</f>
        <v>45002</v>
      </c>
      <c r="B1272" s="70"/>
      <c r="C1272" s="70"/>
      <c r="D1272" s="70"/>
      <c r="E1272" s="70"/>
      <c r="F1272" s="70"/>
      <c r="G1272" s="70"/>
      <c r="H1272" s="71"/>
      <c r="I1272" s="72">
        <f>IF($A1272="-","-",ROUND(VLOOKUP($A1272+ROUND(LEFT(I$1255,1)/24,5),'[1]ОАО "АТС"'!$A$30:$F$773,3,FALSE)+HLOOKUP($DL$1253,'[1]Сбытовая надбавка'!$F$5:$H$6,2,FALSE),2)+'[1]Иные услуги'!$C$6+HLOOKUP($DR$1252,'[1]Услуги по передаче'!$G$5:$J$7,2,FALSE))</f>
        <v>4761.2000000000007</v>
      </c>
      <c r="J1272" s="73"/>
      <c r="K1272" s="73"/>
      <c r="L1272" s="73"/>
      <c r="M1272" s="73"/>
      <c r="N1272" s="74"/>
      <c r="O1272" s="72">
        <f>IF($A1272="-","-",ROUND(VLOOKUP($A1272+ROUND(LEFT(O$1255,1)/24,5),'[1]ОАО "АТС"'!$A$30:$F$773,3,FALSE)+HLOOKUP($DL$1253,'[1]Сбытовая надбавка'!$F$5:$H$6,2,FALSE),2)+'[1]Иные услуги'!$C$6+HLOOKUP($DR$1252,'[1]Услуги по передаче'!$G$5:$J$7,2,FALSE))</f>
        <v>4756.67</v>
      </c>
      <c r="P1272" s="73"/>
      <c r="Q1272" s="73"/>
      <c r="R1272" s="73"/>
      <c r="S1272" s="73"/>
      <c r="T1272" s="74"/>
      <c r="U1272" s="72">
        <f>IF($A1272="-","-",ROUND(VLOOKUP($A1272+ROUND(LEFT(U$1255,1)/24,5),'[1]ОАО "АТС"'!$A$30:$F$773,3,FALSE)+HLOOKUP($DL$1253,'[1]Сбытовая надбавка'!$F$5:$H$6,2,FALSE),2)+'[1]Иные услуги'!$C$6+HLOOKUP($DR$1252,'[1]Услуги по передаче'!$G$5:$J$7,2,FALSE))</f>
        <v>4756.76</v>
      </c>
      <c r="V1272" s="73"/>
      <c r="W1272" s="73"/>
      <c r="X1272" s="73"/>
      <c r="Y1272" s="73"/>
      <c r="Z1272" s="74"/>
      <c r="AA1272" s="72">
        <f>IF($A1272="-","-",ROUND(VLOOKUP($A1272+ROUND(LEFT(AA$1255,1)/24,5),'[1]ОАО "АТС"'!$A$30:$F$773,3,FALSE)+HLOOKUP($DL$1253,'[1]Сбытовая надбавка'!$F$5:$H$6,2,FALSE),2)+'[1]Иные услуги'!$C$6+HLOOKUP($DR$1252,'[1]Услуги по передаче'!$G$5:$J$7,2,FALSE))</f>
        <v>4756.74</v>
      </c>
      <c r="AB1272" s="73"/>
      <c r="AC1272" s="73"/>
      <c r="AD1272" s="73"/>
      <c r="AE1272" s="73"/>
      <c r="AF1272" s="74"/>
      <c r="AG1272" s="72">
        <f>IF($A1272="-","-",ROUND(VLOOKUP($A1272+ROUND(LEFT(AG$1255,1)/24,5),'[1]ОАО "АТС"'!$A$30:$F$773,3,FALSE)+HLOOKUP($DL$1253,'[1]Сбытовая надбавка'!$F$5:$H$6,2,FALSE),2)+'[1]Иные услуги'!$C$6+HLOOKUP($DR$1252,'[1]Услуги по передаче'!$G$5:$J$7,2,FALSE))</f>
        <v>4756.68</v>
      </c>
      <c r="AH1272" s="73"/>
      <c r="AI1272" s="73"/>
      <c r="AJ1272" s="73"/>
      <c r="AK1272" s="73"/>
      <c r="AL1272" s="74"/>
      <c r="AM1272" s="72">
        <f>IF($A1272="-","-",ROUND(VLOOKUP($A1272+ROUND(LEFT(AM$1255,1)/24,5),'[1]ОАО "АТС"'!$A$30:$F$773,3,FALSE)+HLOOKUP($DL$1253,'[1]Сбытовая надбавка'!$F$5:$H$6,2,FALSE),2)+'[1]Иные услуги'!$C$6+HLOOKUP($DR$1252,'[1]Услуги по передаче'!$G$5:$J$7,2,FALSE))</f>
        <v>4756.67</v>
      </c>
      <c r="AN1272" s="73"/>
      <c r="AO1272" s="73"/>
      <c r="AP1272" s="73"/>
      <c r="AQ1272" s="73"/>
      <c r="AR1272" s="74"/>
      <c r="AS1272" s="72">
        <f>IF($A1272="-","-",ROUND(VLOOKUP($A1272+ROUND(LEFT(AS$1255,1)/24,5),'[1]ОАО "АТС"'!$A$30:$F$773,3,FALSE)+HLOOKUP($DL$1253,'[1]Сбытовая надбавка'!$F$5:$H$6,2,FALSE),2)+'[1]Иные услуги'!$C$6+HLOOKUP($DR$1252,'[1]Услуги по передаче'!$G$5:$J$7,2,FALSE))</f>
        <v>4756.04</v>
      </c>
      <c r="AT1272" s="73"/>
      <c r="AU1272" s="73"/>
      <c r="AV1272" s="73"/>
      <c r="AW1272" s="73"/>
      <c r="AX1272" s="74"/>
      <c r="AY1272" s="72">
        <f>IF($A1272="-","-",ROUND(VLOOKUP($A1272+ROUND(LEFT(AY$1255,1)/24,5),'[1]ОАО "АТС"'!$A$30:$F$773,3,FALSE)+HLOOKUP($DL$1253,'[1]Сбытовая надбавка'!$F$5:$H$6,2,FALSE),2)+'[1]Иные услуги'!$C$6+HLOOKUP($DR$1252,'[1]Услуги по передаче'!$G$5:$J$7,2,FALSE))</f>
        <v>4843.6400000000003</v>
      </c>
      <c r="AZ1272" s="73"/>
      <c r="BA1272" s="73"/>
      <c r="BB1272" s="73"/>
      <c r="BC1272" s="73"/>
      <c r="BD1272" s="74"/>
      <c r="BE1272" s="72">
        <f>IF($A1272="-","-",ROUND(VLOOKUP($A1272+ROUND(LEFT(BE$1255,1)/24,5),'[1]ОАО "АТС"'!$A$30:$F$773,3,FALSE)+HLOOKUP($DL$1253,'[1]Сбытовая надбавка'!$F$5:$H$6,2,FALSE),2)+'[1]Иные услуги'!$C$6+HLOOKUP($DR$1252,'[1]Услуги по передаче'!$G$5:$J$7,2,FALSE))</f>
        <v>4756.1900000000005</v>
      </c>
      <c r="BF1272" s="73"/>
      <c r="BG1272" s="73"/>
      <c r="BH1272" s="73"/>
      <c r="BI1272" s="73"/>
      <c r="BJ1272" s="74"/>
      <c r="BK1272" s="72">
        <f>IF($A1272="-","-",ROUND(VLOOKUP($A1272+ROUND(LEFT(BK$1255,1)/24,5),'[1]ОАО "АТС"'!$A$30:$F$773,3,FALSE)+HLOOKUP($DL$1253,'[1]Сбытовая надбавка'!$F$5:$H$6,2,FALSE),2)+'[1]Иные услуги'!$C$6+HLOOKUP($DR$1252,'[1]Услуги по передаче'!$G$5:$J$7,2,FALSE))</f>
        <v>4842.24</v>
      </c>
      <c r="BL1272" s="73"/>
      <c r="BM1272" s="73"/>
      <c r="BN1272" s="73"/>
      <c r="BO1272" s="73"/>
      <c r="BP1272" s="74"/>
      <c r="BQ1272" s="72">
        <f>IF($A1272="-","-",ROUND(VLOOKUP($A1272+ROUND(LEFT(BQ$1255,2)/24,5),'[1]ОАО "АТС"'!$A$30:$F$773,3,FALSE)+HLOOKUP($DL$1253,'[1]Сбытовая надбавка'!$F$5:$H$6,2,FALSE),2)+'[1]Иные услуги'!$C$6+HLOOKUP($DR$1252,'[1]Услуги по передаче'!$G$5:$J$7,2,FALSE))</f>
        <v>4869.6900000000005</v>
      </c>
      <c r="BR1272" s="73"/>
      <c r="BS1272" s="73"/>
      <c r="BT1272" s="73"/>
      <c r="BU1272" s="73"/>
      <c r="BV1272" s="74"/>
      <c r="BW1272" s="72">
        <f>IF($A1272="-","-",ROUND(VLOOKUP($A1272+ROUND(LEFT(BW$1255,2)/24,5),'[1]ОАО "АТС"'!$A$30:$F$773,3,FALSE)+HLOOKUP($DL$1253,'[1]Сбытовая надбавка'!$F$5:$H$6,2,FALSE),2)+'[1]Иные услуги'!$C$6+HLOOKUP($DR$1252,'[1]Услуги по передаче'!$G$5:$J$7,2,FALSE))</f>
        <v>4877</v>
      </c>
      <c r="BX1272" s="73"/>
      <c r="BY1272" s="73"/>
      <c r="BZ1272" s="73"/>
      <c r="CA1272" s="73"/>
      <c r="CB1272" s="74"/>
      <c r="CC1272" s="72">
        <f>IF($A1272="-","-",ROUND(VLOOKUP($A1272+ROUND(LEFT(CC$1255,2)/24,5),'[1]ОАО "АТС"'!$A$30:$F$773,3,FALSE)+HLOOKUP($DL$1253,'[1]Сбытовая надбавка'!$F$5:$H$6,2,FALSE),2)+'[1]Иные услуги'!$C$6+HLOOKUP($DR$1252,'[1]Услуги по передаче'!$G$5:$J$7,2,FALSE))</f>
        <v>4851.21</v>
      </c>
      <c r="CD1272" s="73"/>
      <c r="CE1272" s="73"/>
      <c r="CF1272" s="73"/>
      <c r="CG1272" s="73"/>
      <c r="CH1272" s="74"/>
      <c r="CI1272" s="72">
        <f>IF($A1272="-","-",ROUND(VLOOKUP($A1272+ROUND(LEFT(CI$1255,2)/24,5),'[1]ОАО "АТС"'!$A$30:$F$773,3,FALSE)+HLOOKUP($DL$1253,'[1]Сбытовая надбавка'!$F$5:$H$6,2,FALSE),2)+'[1]Иные услуги'!$C$6+HLOOKUP($DR$1252,'[1]Услуги по передаче'!$G$5:$J$7,2,FALSE))</f>
        <v>4841.6900000000005</v>
      </c>
      <c r="CJ1272" s="73"/>
      <c r="CK1272" s="73"/>
      <c r="CL1272" s="73"/>
      <c r="CM1272" s="73"/>
      <c r="CN1272" s="74"/>
      <c r="CO1272" s="72">
        <f>IF($A1272="-","-",ROUND(VLOOKUP($A1272+ROUND(LEFT(CO$1255,2)/24,5),'[1]ОАО "АТС"'!$A$30:$F$773,3,FALSE)+HLOOKUP($DL$1253,'[1]Сбытовая надбавка'!$F$5:$H$6,2,FALSE),2)+'[1]Иные услуги'!$C$6+HLOOKUP($DR$1252,'[1]Услуги по передаче'!$G$5:$J$7,2,FALSE))</f>
        <v>4846.3500000000004</v>
      </c>
      <c r="CP1272" s="73"/>
      <c r="CQ1272" s="73"/>
      <c r="CR1272" s="73"/>
      <c r="CS1272" s="73"/>
      <c r="CT1272" s="74"/>
      <c r="CU1272" s="72">
        <f>IF($A1272="-","-",ROUND(VLOOKUP($A1272+ROUND(LEFT(CU$1255,2)/24,5),'[1]ОАО "АТС"'!$A$30:$F$773,3,FALSE)+HLOOKUP($DL$1253,'[1]Сбытовая надбавка'!$F$5:$H$6,2,FALSE),2)+'[1]Иные услуги'!$C$6+HLOOKUP($DR$1252,'[1]Услуги по передаче'!$G$5:$J$7,2,FALSE))</f>
        <v>4835.66</v>
      </c>
      <c r="CV1272" s="73"/>
      <c r="CW1272" s="73"/>
      <c r="CX1272" s="73"/>
      <c r="CY1272" s="73"/>
      <c r="CZ1272" s="74"/>
      <c r="DA1272" s="72">
        <f>IF($A1272="-","-",ROUND(VLOOKUP($A1272+ROUND(LEFT(DA$1255,2)/24,5),'[1]ОАО "АТС"'!$A$30:$F$773,3,FALSE)+HLOOKUP($DL$1253,'[1]Сбытовая надбавка'!$F$5:$H$6,2,FALSE),2)+'[1]Иные услуги'!$C$6+HLOOKUP($DR$1252,'[1]Услуги по передаче'!$G$5:$J$7,2,FALSE))</f>
        <v>4814.08</v>
      </c>
      <c r="DB1272" s="73"/>
      <c r="DC1272" s="73"/>
      <c r="DD1272" s="73"/>
      <c r="DE1272" s="73"/>
      <c r="DF1272" s="74"/>
      <c r="DG1272" s="72">
        <f>IF($A1272="-","-",ROUND(VLOOKUP($A1272+ROUND(LEFT(DG$1255,2)/24,5),'[1]ОАО "АТС"'!$A$30:$F$773,3,FALSE)+HLOOKUP($DL$1253,'[1]Сбытовая надбавка'!$F$5:$H$6,2,FALSE),2)+'[1]Иные услуги'!$C$6+HLOOKUP($DR$1252,'[1]Услуги по передаче'!$G$5:$J$7,2,FALSE))</f>
        <v>4827.96</v>
      </c>
      <c r="DH1272" s="73"/>
      <c r="DI1272" s="73"/>
      <c r="DJ1272" s="73"/>
      <c r="DK1272" s="73"/>
      <c r="DL1272" s="74"/>
      <c r="DM1272" s="72">
        <f>IF($A1272="-","-",ROUND(VLOOKUP($A1272+ROUND(LEFT(DM$1255,2)/24,5),'[1]ОАО "АТС"'!$A$30:$F$773,3,FALSE)+HLOOKUP($DL$1253,'[1]Сбытовая надбавка'!$F$5:$H$6,2,FALSE),2)+'[1]Иные услуги'!$C$6+HLOOKUP($DR$1252,'[1]Услуги по передаче'!$G$5:$J$7,2,FALSE))</f>
        <v>4873.3999999999996</v>
      </c>
      <c r="DN1272" s="73"/>
      <c r="DO1272" s="73"/>
      <c r="DP1272" s="73"/>
      <c r="DQ1272" s="73"/>
      <c r="DR1272" s="74"/>
      <c r="DS1272" s="72">
        <f>IF($A1272="-","-",ROUND(VLOOKUP($A1272+ROUND(LEFT(DS$1255,2)/24,5),'[1]ОАО "АТС"'!$A$30:$F$773,3,FALSE)+HLOOKUP($DL$1253,'[1]Сбытовая надбавка'!$F$5:$H$6,2,FALSE),2)+'[1]Иные услуги'!$C$6+HLOOKUP($DR$1252,'[1]Услуги по передаче'!$G$5:$J$7,2,FALSE))</f>
        <v>4874.01</v>
      </c>
      <c r="DT1272" s="73"/>
      <c r="DU1272" s="73"/>
      <c r="DV1272" s="73"/>
      <c r="DW1272" s="73"/>
      <c r="DX1272" s="74"/>
      <c r="DY1272" s="72">
        <f>IF($A1272="-","-",ROUND(VLOOKUP($A1272+ROUND(LEFT(DY$1255,2)/24,5),'[1]ОАО "АТС"'!$A$30:$F$773,3,FALSE)+HLOOKUP($DL$1253,'[1]Сбытовая надбавка'!$F$5:$H$6,2,FALSE),2)+'[1]Иные услуги'!$C$6+HLOOKUP($DR$1252,'[1]Услуги по передаче'!$G$5:$J$7,2,FALSE))</f>
        <v>4809.6000000000004</v>
      </c>
      <c r="DZ1272" s="73"/>
      <c r="EA1272" s="73"/>
      <c r="EB1272" s="73"/>
      <c r="EC1272" s="73"/>
      <c r="ED1272" s="74"/>
      <c r="EE1272" s="72">
        <f>IF($A1272="-","-",ROUND(VLOOKUP($A1272+ROUND(LEFT(EE$1255,2)/24,5),'[1]ОАО "АТС"'!$A$30:$F$773,3,FALSE)+HLOOKUP($DL$1253,'[1]Сбытовая надбавка'!$F$5:$H$6,2,FALSE),2)+'[1]Иные услуги'!$C$6+HLOOKUP($DR$1252,'[1]Услуги по передаче'!$G$5:$J$7,2,FALSE))</f>
        <v>4755.2700000000004</v>
      </c>
      <c r="EF1272" s="73"/>
      <c r="EG1272" s="73"/>
      <c r="EH1272" s="73"/>
      <c r="EI1272" s="73"/>
      <c r="EJ1272" s="74"/>
      <c r="EK1272" s="72">
        <f>IF($A1272="-","-",ROUND(VLOOKUP($A1272+ROUND(LEFT(EK$1255,2)/24,5),'[1]ОАО "АТС"'!$A$30:$F$773,3,FALSE)+HLOOKUP($DL$1253,'[1]Сбытовая надбавка'!$F$5:$H$6,2,FALSE),2)+'[1]Иные услуги'!$C$6+HLOOKUP($DR$1252,'[1]Услуги по передаче'!$G$5:$J$7,2,FALSE))</f>
        <v>4912.63</v>
      </c>
      <c r="EL1272" s="73"/>
      <c r="EM1272" s="73"/>
      <c r="EN1272" s="73"/>
      <c r="EO1272" s="73"/>
      <c r="EP1272" s="74"/>
      <c r="EQ1272" s="72">
        <f>IF($A1272="-","-",ROUND(VLOOKUP($A1272+ROUND(LEFT(EQ$1255,2)/24,5),'[1]ОАО "АТС"'!$A$30:$F$773,3,FALSE)+HLOOKUP($DL$1253,'[1]Сбытовая надбавка'!$F$5:$H$6,2,FALSE),2)+'[1]Иные услуги'!$C$6+HLOOKUP($DR$1252,'[1]Услуги по передаче'!$G$5:$J$7,2,FALSE))</f>
        <v>4804.7800000000007</v>
      </c>
      <c r="ER1272" s="73"/>
      <c r="ES1272" s="73"/>
      <c r="ET1272" s="73"/>
      <c r="EU1272" s="73"/>
      <c r="EV1272" s="74"/>
    </row>
    <row r="1273" spans="1:152" s="38" customFormat="1" ht="15.75" customHeight="1" x14ac:dyDescent="0.2">
      <c r="A1273" s="69">
        <f>$A$132</f>
        <v>45003</v>
      </c>
      <c r="B1273" s="70"/>
      <c r="C1273" s="70"/>
      <c r="D1273" s="70"/>
      <c r="E1273" s="70"/>
      <c r="F1273" s="70"/>
      <c r="G1273" s="70"/>
      <c r="H1273" s="71"/>
      <c r="I1273" s="72">
        <f>IF($A1273="-","-",ROUND(VLOOKUP($A1273+ROUND(LEFT(I$1255,1)/24,5),'[1]ОАО "АТС"'!$A$30:$F$773,3,FALSE)+HLOOKUP($DL$1253,'[1]Сбытовая надбавка'!$F$5:$H$6,2,FALSE),2)+'[1]Иные услуги'!$C$6+HLOOKUP($DR$1252,'[1]Услуги по передаче'!$G$5:$J$7,2,FALSE))</f>
        <v>4756.3500000000004</v>
      </c>
      <c r="J1273" s="73"/>
      <c r="K1273" s="73"/>
      <c r="L1273" s="73"/>
      <c r="M1273" s="73"/>
      <c r="N1273" s="74"/>
      <c r="O1273" s="72">
        <f>IF($A1273="-","-",ROUND(VLOOKUP($A1273+ROUND(LEFT(O$1255,1)/24,5),'[1]ОАО "АТС"'!$A$30:$F$773,3,FALSE)+HLOOKUP($DL$1253,'[1]Сбытовая надбавка'!$F$5:$H$6,2,FALSE),2)+'[1]Иные услуги'!$C$6+HLOOKUP($DR$1252,'[1]Услуги по передаче'!$G$5:$J$7,2,FALSE))</f>
        <v>4756.5300000000007</v>
      </c>
      <c r="P1273" s="73"/>
      <c r="Q1273" s="73"/>
      <c r="R1273" s="73"/>
      <c r="S1273" s="73"/>
      <c r="T1273" s="74"/>
      <c r="U1273" s="72">
        <f>IF($A1273="-","-",ROUND(VLOOKUP($A1273+ROUND(LEFT(U$1255,1)/24,5),'[1]ОАО "АТС"'!$A$30:$F$773,3,FALSE)+HLOOKUP($DL$1253,'[1]Сбытовая надбавка'!$F$5:$H$6,2,FALSE),2)+'[1]Иные услуги'!$C$6+HLOOKUP($DR$1252,'[1]Услуги по передаче'!$G$5:$J$7,2,FALSE))</f>
        <v>4756.6400000000003</v>
      </c>
      <c r="V1273" s="73"/>
      <c r="W1273" s="73"/>
      <c r="X1273" s="73"/>
      <c r="Y1273" s="73"/>
      <c r="Z1273" s="74"/>
      <c r="AA1273" s="72">
        <f>IF($A1273="-","-",ROUND(VLOOKUP($A1273+ROUND(LEFT(AA$1255,1)/24,5),'[1]ОАО "АТС"'!$A$30:$F$773,3,FALSE)+HLOOKUP($DL$1253,'[1]Сбытовая надбавка'!$F$5:$H$6,2,FALSE),2)+'[1]Иные услуги'!$C$6+HLOOKUP($DR$1252,'[1]Услуги по передаче'!$G$5:$J$7,2,FALSE))</f>
        <v>4756.67</v>
      </c>
      <c r="AB1273" s="73"/>
      <c r="AC1273" s="73"/>
      <c r="AD1273" s="73"/>
      <c r="AE1273" s="73"/>
      <c r="AF1273" s="74"/>
      <c r="AG1273" s="72">
        <f>IF($A1273="-","-",ROUND(VLOOKUP($A1273+ROUND(LEFT(AG$1255,1)/24,5),'[1]ОАО "АТС"'!$A$30:$F$773,3,FALSE)+HLOOKUP($DL$1253,'[1]Сбытовая надбавка'!$F$5:$H$6,2,FALSE),2)+'[1]Иные услуги'!$C$6+HLOOKUP($DR$1252,'[1]Услуги по передаче'!$G$5:$J$7,2,FALSE))</f>
        <v>4756.62</v>
      </c>
      <c r="AH1273" s="73"/>
      <c r="AI1273" s="73"/>
      <c r="AJ1273" s="73"/>
      <c r="AK1273" s="73"/>
      <c r="AL1273" s="74"/>
      <c r="AM1273" s="72">
        <f>IF($A1273="-","-",ROUND(VLOOKUP($A1273+ROUND(LEFT(AM$1255,1)/24,5),'[1]ОАО "АТС"'!$A$30:$F$773,3,FALSE)+HLOOKUP($DL$1253,'[1]Сбытовая надбавка'!$F$5:$H$6,2,FALSE),2)+'[1]Иные услуги'!$C$6+HLOOKUP($DR$1252,'[1]Услуги по передаче'!$G$5:$J$7,2,FALSE))</f>
        <v>4756.6100000000006</v>
      </c>
      <c r="AN1273" s="73"/>
      <c r="AO1273" s="73"/>
      <c r="AP1273" s="73"/>
      <c r="AQ1273" s="73"/>
      <c r="AR1273" s="74"/>
      <c r="AS1273" s="72">
        <f>IF($A1273="-","-",ROUND(VLOOKUP($A1273+ROUND(LEFT(AS$1255,1)/24,5),'[1]ОАО "АТС"'!$A$30:$F$773,3,FALSE)+HLOOKUP($DL$1253,'[1]Сбытовая надбавка'!$F$5:$H$6,2,FALSE),2)+'[1]Иные услуги'!$C$6+HLOOKUP($DR$1252,'[1]Услуги по передаче'!$G$5:$J$7,2,FALSE))</f>
        <v>4756.0600000000004</v>
      </c>
      <c r="AT1273" s="73"/>
      <c r="AU1273" s="73"/>
      <c r="AV1273" s="73"/>
      <c r="AW1273" s="73"/>
      <c r="AX1273" s="74"/>
      <c r="AY1273" s="72">
        <f>IF($A1273="-","-",ROUND(VLOOKUP($A1273+ROUND(LEFT(AY$1255,1)/24,5),'[1]ОАО "АТС"'!$A$30:$F$773,3,FALSE)+HLOOKUP($DL$1253,'[1]Сбытовая надбавка'!$F$5:$H$6,2,FALSE),2)+'[1]Иные услуги'!$C$6+HLOOKUP($DR$1252,'[1]Услуги по передаче'!$G$5:$J$7,2,FALSE))</f>
        <v>4756.09</v>
      </c>
      <c r="AZ1273" s="73"/>
      <c r="BA1273" s="73"/>
      <c r="BB1273" s="73"/>
      <c r="BC1273" s="73"/>
      <c r="BD1273" s="74"/>
      <c r="BE1273" s="72">
        <f>IF($A1273="-","-",ROUND(VLOOKUP($A1273+ROUND(LEFT(BE$1255,1)/24,5),'[1]ОАО "АТС"'!$A$30:$F$773,3,FALSE)+HLOOKUP($DL$1253,'[1]Сбытовая надбавка'!$F$5:$H$6,2,FALSE),2)+'[1]Иные услуги'!$C$6+HLOOKUP($DR$1252,'[1]Услуги по передаче'!$G$5:$J$7,2,FALSE))</f>
        <v>4756.32</v>
      </c>
      <c r="BF1273" s="73"/>
      <c r="BG1273" s="73"/>
      <c r="BH1273" s="73"/>
      <c r="BI1273" s="73"/>
      <c r="BJ1273" s="74"/>
      <c r="BK1273" s="72">
        <f>IF($A1273="-","-",ROUND(VLOOKUP($A1273+ROUND(LEFT(BK$1255,1)/24,5),'[1]ОАО "АТС"'!$A$30:$F$773,3,FALSE)+HLOOKUP($DL$1253,'[1]Сбытовая надбавка'!$F$5:$H$6,2,FALSE),2)+'[1]Иные услуги'!$C$6+HLOOKUP($DR$1252,'[1]Услуги по передаче'!$G$5:$J$7,2,FALSE))</f>
        <v>4756.3999999999996</v>
      </c>
      <c r="BL1273" s="73"/>
      <c r="BM1273" s="73"/>
      <c r="BN1273" s="73"/>
      <c r="BO1273" s="73"/>
      <c r="BP1273" s="74"/>
      <c r="BQ1273" s="72">
        <f>IF($A1273="-","-",ROUND(VLOOKUP($A1273+ROUND(LEFT(BQ$1255,2)/24,5),'[1]ОАО "АТС"'!$A$30:$F$773,3,FALSE)+HLOOKUP($DL$1253,'[1]Сбытовая надбавка'!$F$5:$H$6,2,FALSE),2)+'[1]Иные услуги'!$C$6+HLOOKUP($DR$1252,'[1]Услуги по передаче'!$G$5:$J$7,2,FALSE))</f>
        <v>4756.42</v>
      </c>
      <c r="BR1273" s="73"/>
      <c r="BS1273" s="73"/>
      <c r="BT1273" s="73"/>
      <c r="BU1273" s="73"/>
      <c r="BV1273" s="74"/>
      <c r="BW1273" s="72">
        <f>IF($A1273="-","-",ROUND(VLOOKUP($A1273+ROUND(LEFT(BW$1255,2)/24,5),'[1]ОАО "АТС"'!$A$30:$F$773,3,FALSE)+HLOOKUP($DL$1253,'[1]Сбытовая надбавка'!$F$5:$H$6,2,FALSE),2)+'[1]Иные услуги'!$C$6+HLOOKUP($DR$1252,'[1]Услуги по передаче'!$G$5:$J$7,2,FALSE))</f>
        <v>4756.46</v>
      </c>
      <c r="BX1273" s="73"/>
      <c r="BY1273" s="73"/>
      <c r="BZ1273" s="73"/>
      <c r="CA1273" s="73"/>
      <c r="CB1273" s="74"/>
      <c r="CC1273" s="72">
        <f>IF($A1273="-","-",ROUND(VLOOKUP($A1273+ROUND(LEFT(CC$1255,2)/24,5),'[1]ОАО "АТС"'!$A$30:$F$773,3,FALSE)+HLOOKUP($DL$1253,'[1]Сбытовая надбавка'!$F$5:$H$6,2,FALSE),2)+'[1]Иные услуги'!$C$6+HLOOKUP($DR$1252,'[1]Услуги по передаче'!$G$5:$J$7,2,FALSE))</f>
        <v>4756.43</v>
      </c>
      <c r="CD1273" s="73"/>
      <c r="CE1273" s="73"/>
      <c r="CF1273" s="73"/>
      <c r="CG1273" s="73"/>
      <c r="CH1273" s="74"/>
      <c r="CI1273" s="72">
        <f>IF($A1273="-","-",ROUND(VLOOKUP($A1273+ROUND(LEFT(CI$1255,2)/24,5),'[1]ОАО "АТС"'!$A$30:$F$773,3,FALSE)+HLOOKUP($DL$1253,'[1]Сбытовая надбавка'!$F$5:$H$6,2,FALSE),2)+'[1]Иные услуги'!$C$6+HLOOKUP($DR$1252,'[1]Услуги по передаче'!$G$5:$J$7,2,FALSE))</f>
        <v>4756.49</v>
      </c>
      <c r="CJ1273" s="73"/>
      <c r="CK1273" s="73"/>
      <c r="CL1273" s="73"/>
      <c r="CM1273" s="73"/>
      <c r="CN1273" s="74"/>
      <c r="CO1273" s="72">
        <f>IF($A1273="-","-",ROUND(VLOOKUP($A1273+ROUND(LEFT(CO$1255,2)/24,5),'[1]ОАО "АТС"'!$A$30:$F$773,3,FALSE)+HLOOKUP($DL$1253,'[1]Сбытовая надбавка'!$F$5:$H$6,2,FALSE),2)+'[1]Иные услуги'!$C$6+HLOOKUP($DR$1252,'[1]Услуги по передаче'!$G$5:$J$7,2,FALSE))</f>
        <v>4756.5300000000007</v>
      </c>
      <c r="CP1273" s="73"/>
      <c r="CQ1273" s="73"/>
      <c r="CR1273" s="73"/>
      <c r="CS1273" s="73"/>
      <c r="CT1273" s="74"/>
      <c r="CU1273" s="72">
        <f>IF($A1273="-","-",ROUND(VLOOKUP($A1273+ROUND(LEFT(CU$1255,2)/24,5),'[1]ОАО "АТС"'!$A$30:$F$773,3,FALSE)+HLOOKUP($DL$1253,'[1]Сбытовая надбавка'!$F$5:$H$6,2,FALSE),2)+'[1]Иные услуги'!$C$6+HLOOKUP($DR$1252,'[1]Услуги по передаче'!$G$5:$J$7,2,FALSE))</f>
        <v>4756.6900000000005</v>
      </c>
      <c r="CV1273" s="73"/>
      <c r="CW1273" s="73"/>
      <c r="CX1273" s="73"/>
      <c r="CY1273" s="73"/>
      <c r="CZ1273" s="74"/>
      <c r="DA1273" s="72">
        <f>IF($A1273="-","-",ROUND(VLOOKUP($A1273+ROUND(LEFT(DA$1255,2)/24,5),'[1]ОАО "АТС"'!$A$30:$F$773,3,FALSE)+HLOOKUP($DL$1253,'[1]Сбытовая надбавка'!$F$5:$H$6,2,FALSE),2)+'[1]Иные услуги'!$C$6+HLOOKUP($DR$1252,'[1]Услуги по передаче'!$G$5:$J$7,2,FALSE))</f>
        <v>4756.7000000000007</v>
      </c>
      <c r="DB1273" s="73"/>
      <c r="DC1273" s="73"/>
      <c r="DD1273" s="73"/>
      <c r="DE1273" s="73"/>
      <c r="DF1273" s="74"/>
      <c r="DG1273" s="72">
        <f>IF($A1273="-","-",ROUND(VLOOKUP($A1273+ROUND(LEFT(DG$1255,2)/24,5),'[1]ОАО "АТС"'!$A$30:$F$773,3,FALSE)+HLOOKUP($DL$1253,'[1]Сбытовая надбавка'!$F$5:$H$6,2,FALSE),2)+'[1]Иные услуги'!$C$6+HLOOKUP($DR$1252,'[1]Услуги по передаче'!$G$5:$J$7,2,FALSE))</f>
        <v>4756.76</v>
      </c>
      <c r="DH1273" s="73"/>
      <c r="DI1273" s="73"/>
      <c r="DJ1273" s="73"/>
      <c r="DK1273" s="73"/>
      <c r="DL1273" s="74"/>
      <c r="DM1273" s="72">
        <f>IF($A1273="-","-",ROUND(VLOOKUP($A1273+ROUND(LEFT(DM$1255,2)/24,5),'[1]ОАО "АТС"'!$A$30:$F$773,3,FALSE)+HLOOKUP($DL$1253,'[1]Сбытовая надбавка'!$F$5:$H$6,2,FALSE),2)+'[1]Иные услуги'!$C$6+HLOOKUP($DR$1252,'[1]Услуги по передаче'!$G$5:$J$7,2,FALSE))</f>
        <v>4786.07</v>
      </c>
      <c r="DN1273" s="73"/>
      <c r="DO1273" s="73"/>
      <c r="DP1273" s="73"/>
      <c r="DQ1273" s="73"/>
      <c r="DR1273" s="74"/>
      <c r="DS1273" s="72">
        <f>IF($A1273="-","-",ROUND(VLOOKUP($A1273+ROUND(LEFT(DS$1255,2)/24,5),'[1]ОАО "АТС"'!$A$30:$F$773,3,FALSE)+HLOOKUP($DL$1253,'[1]Сбытовая надбавка'!$F$5:$H$6,2,FALSE),2)+'[1]Иные услуги'!$C$6+HLOOKUP($DR$1252,'[1]Услуги по передаче'!$G$5:$J$7,2,FALSE))</f>
        <v>4781.29</v>
      </c>
      <c r="DT1273" s="73"/>
      <c r="DU1273" s="73"/>
      <c r="DV1273" s="73"/>
      <c r="DW1273" s="73"/>
      <c r="DX1273" s="74"/>
      <c r="DY1273" s="72">
        <f>IF($A1273="-","-",ROUND(VLOOKUP($A1273+ROUND(LEFT(DY$1255,2)/24,5),'[1]ОАО "АТС"'!$A$30:$F$773,3,FALSE)+HLOOKUP($DL$1253,'[1]Сбытовая надбавка'!$F$5:$H$6,2,FALSE),2)+'[1]Иные услуги'!$C$6+HLOOKUP($DR$1252,'[1]Услуги по передаче'!$G$5:$J$7,2,FALSE))</f>
        <v>4755.91</v>
      </c>
      <c r="DZ1273" s="73"/>
      <c r="EA1273" s="73"/>
      <c r="EB1273" s="73"/>
      <c r="EC1273" s="73"/>
      <c r="ED1273" s="74"/>
      <c r="EE1273" s="72">
        <f>IF($A1273="-","-",ROUND(VLOOKUP($A1273+ROUND(LEFT(EE$1255,2)/24,5),'[1]ОАО "АТС"'!$A$30:$F$773,3,FALSE)+HLOOKUP($DL$1253,'[1]Сбытовая надбавка'!$F$5:$H$6,2,FALSE),2)+'[1]Иные услуги'!$C$6+HLOOKUP($DR$1252,'[1]Услуги по передаче'!$G$5:$J$7,2,FALSE))</f>
        <v>4755.71</v>
      </c>
      <c r="EF1273" s="73"/>
      <c r="EG1273" s="73"/>
      <c r="EH1273" s="73"/>
      <c r="EI1273" s="73"/>
      <c r="EJ1273" s="74"/>
      <c r="EK1273" s="72">
        <f>IF($A1273="-","-",ROUND(VLOOKUP($A1273+ROUND(LEFT(EK$1255,2)/24,5),'[1]ОАО "АТС"'!$A$30:$F$773,3,FALSE)+HLOOKUP($DL$1253,'[1]Сбытовая надбавка'!$F$5:$H$6,2,FALSE),2)+'[1]Иные услуги'!$C$6+HLOOKUP($DR$1252,'[1]Услуги по передаче'!$G$5:$J$7,2,FALSE))</f>
        <v>4849.04</v>
      </c>
      <c r="EL1273" s="73"/>
      <c r="EM1273" s="73"/>
      <c r="EN1273" s="73"/>
      <c r="EO1273" s="73"/>
      <c r="EP1273" s="74"/>
      <c r="EQ1273" s="72">
        <f>IF($A1273="-","-",ROUND(VLOOKUP($A1273+ROUND(LEFT(EQ$1255,2)/24,5),'[1]ОАО "АТС"'!$A$30:$F$773,3,FALSE)+HLOOKUP($DL$1253,'[1]Сбытовая надбавка'!$F$5:$H$6,2,FALSE),2)+'[1]Иные услуги'!$C$6+HLOOKUP($DR$1252,'[1]Услуги по передаче'!$G$5:$J$7,2,FALSE))</f>
        <v>4788</v>
      </c>
      <c r="ER1273" s="73"/>
      <c r="ES1273" s="73"/>
      <c r="ET1273" s="73"/>
      <c r="EU1273" s="73"/>
      <c r="EV1273" s="74"/>
    </row>
    <row r="1274" spans="1:152" s="38" customFormat="1" ht="15.75" customHeight="1" x14ac:dyDescent="0.2">
      <c r="A1274" s="69">
        <f>$A$133</f>
        <v>45004</v>
      </c>
      <c r="B1274" s="70"/>
      <c r="C1274" s="70"/>
      <c r="D1274" s="70"/>
      <c r="E1274" s="70"/>
      <c r="F1274" s="70"/>
      <c r="G1274" s="70"/>
      <c r="H1274" s="71"/>
      <c r="I1274" s="72">
        <f>IF($A1274="-","-",ROUND(VLOOKUP($A1274+ROUND(LEFT(I$1255,1)/24,5),'[1]ОАО "АТС"'!$A$30:$F$773,3,FALSE)+HLOOKUP($DL$1253,'[1]Сбытовая надбавка'!$F$5:$H$6,2,FALSE),2)+'[1]Иные услуги'!$C$6+HLOOKUP($DR$1252,'[1]Услуги по передаче'!$G$5:$J$7,2,FALSE))</f>
        <v>4756.4800000000005</v>
      </c>
      <c r="J1274" s="73"/>
      <c r="K1274" s="73"/>
      <c r="L1274" s="73"/>
      <c r="M1274" s="73"/>
      <c r="N1274" s="74"/>
      <c r="O1274" s="72">
        <f>IF($A1274="-","-",ROUND(VLOOKUP($A1274+ROUND(LEFT(O$1255,1)/24,5),'[1]ОАО "АТС"'!$A$30:$F$773,3,FALSE)+HLOOKUP($DL$1253,'[1]Сбытовая надбавка'!$F$5:$H$6,2,FALSE),2)+'[1]Иные услуги'!$C$6+HLOOKUP($DR$1252,'[1]Услуги по передаче'!$G$5:$J$7,2,FALSE))</f>
        <v>4756.54</v>
      </c>
      <c r="P1274" s="73"/>
      <c r="Q1274" s="73"/>
      <c r="R1274" s="73"/>
      <c r="S1274" s="73"/>
      <c r="T1274" s="74"/>
      <c r="U1274" s="72">
        <f>IF($A1274="-","-",ROUND(VLOOKUP($A1274+ROUND(LEFT(U$1255,1)/24,5),'[1]ОАО "АТС"'!$A$30:$F$773,3,FALSE)+HLOOKUP($DL$1253,'[1]Сбытовая надбавка'!$F$5:$H$6,2,FALSE),2)+'[1]Иные услуги'!$C$6+HLOOKUP($DR$1252,'[1]Услуги по передаче'!$G$5:$J$7,2,FALSE))</f>
        <v>4756.7000000000007</v>
      </c>
      <c r="V1274" s="73"/>
      <c r="W1274" s="73"/>
      <c r="X1274" s="73"/>
      <c r="Y1274" s="73"/>
      <c r="Z1274" s="74"/>
      <c r="AA1274" s="72">
        <f>IF($A1274="-","-",ROUND(VLOOKUP($A1274+ROUND(LEFT(AA$1255,1)/24,5),'[1]ОАО "АТС"'!$A$30:$F$773,3,FALSE)+HLOOKUP($DL$1253,'[1]Сбытовая надбавка'!$F$5:$H$6,2,FALSE),2)+'[1]Иные услуги'!$C$6+HLOOKUP($DR$1252,'[1]Услуги по передаче'!$G$5:$J$7,2,FALSE))</f>
        <v>4756.7000000000007</v>
      </c>
      <c r="AB1274" s="73"/>
      <c r="AC1274" s="73"/>
      <c r="AD1274" s="73"/>
      <c r="AE1274" s="73"/>
      <c r="AF1274" s="74"/>
      <c r="AG1274" s="72">
        <f>IF($A1274="-","-",ROUND(VLOOKUP($A1274+ROUND(LEFT(AG$1255,1)/24,5),'[1]ОАО "АТС"'!$A$30:$F$773,3,FALSE)+HLOOKUP($DL$1253,'[1]Сбытовая надбавка'!$F$5:$H$6,2,FALSE),2)+'[1]Иные услуги'!$C$6+HLOOKUP($DR$1252,'[1]Услуги по передаче'!$G$5:$J$7,2,FALSE))</f>
        <v>4756.66</v>
      </c>
      <c r="AH1274" s="73"/>
      <c r="AI1274" s="73"/>
      <c r="AJ1274" s="73"/>
      <c r="AK1274" s="73"/>
      <c r="AL1274" s="74"/>
      <c r="AM1274" s="72">
        <f>IF($A1274="-","-",ROUND(VLOOKUP($A1274+ROUND(LEFT(AM$1255,1)/24,5),'[1]ОАО "АТС"'!$A$30:$F$773,3,FALSE)+HLOOKUP($DL$1253,'[1]Сбытовая надбавка'!$F$5:$H$6,2,FALSE),2)+'[1]Иные услуги'!$C$6+HLOOKUP($DR$1252,'[1]Услуги по передаче'!$G$5:$J$7,2,FALSE))</f>
        <v>4756.59</v>
      </c>
      <c r="AN1274" s="73"/>
      <c r="AO1274" s="73"/>
      <c r="AP1274" s="73"/>
      <c r="AQ1274" s="73"/>
      <c r="AR1274" s="74"/>
      <c r="AS1274" s="72">
        <f>IF($A1274="-","-",ROUND(VLOOKUP($A1274+ROUND(LEFT(AS$1255,1)/24,5),'[1]ОАО "АТС"'!$A$30:$F$773,3,FALSE)+HLOOKUP($DL$1253,'[1]Сбытовая надбавка'!$F$5:$H$6,2,FALSE),2)+'[1]Иные услуги'!$C$6+HLOOKUP($DR$1252,'[1]Услуги по передаче'!$G$5:$J$7,2,FALSE))</f>
        <v>4756.0600000000004</v>
      </c>
      <c r="AT1274" s="73"/>
      <c r="AU1274" s="73"/>
      <c r="AV1274" s="73"/>
      <c r="AW1274" s="73"/>
      <c r="AX1274" s="74"/>
      <c r="AY1274" s="72">
        <f>IF($A1274="-","-",ROUND(VLOOKUP($A1274+ROUND(LEFT(AY$1255,1)/24,5),'[1]ОАО "АТС"'!$A$30:$F$773,3,FALSE)+HLOOKUP($DL$1253,'[1]Сбытовая надбавка'!$F$5:$H$6,2,FALSE),2)+'[1]Иные услуги'!$C$6+HLOOKUP($DR$1252,'[1]Услуги по передаче'!$G$5:$J$7,2,FALSE))</f>
        <v>4756.25</v>
      </c>
      <c r="AZ1274" s="73"/>
      <c r="BA1274" s="73"/>
      <c r="BB1274" s="73"/>
      <c r="BC1274" s="73"/>
      <c r="BD1274" s="74"/>
      <c r="BE1274" s="72">
        <f>IF($A1274="-","-",ROUND(VLOOKUP($A1274+ROUND(LEFT(BE$1255,1)/24,5),'[1]ОАО "АТС"'!$A$30:$F$773,3,FALSE)+HLOOKUP($DL$1253,'[1]Сбытовая надбавка'!$F$5:$H$6,2,FALSE),2)+'[1]Иные услуги'!$C$6+HLOOKUP($DR$1252,'[1]Услуги по передаче'!$G$5:$J$7,2,FALSE))</f>
        <v>4756.24</v>
      </c>
      <c r="BF1274" s="73"/>
      <c r="BG1274" s="73"/>
      <c r="BH1274" s="73"/>
      <c r="BI1274" s="73"/>
      <c r="BJ1274" s="74"/>
      <c r="BK1274" s="72">
        <f>IF($A1274="-","-",ROUND(VLOOKUP($A1274+ROUND(LEFT(BK$1255,1)/24,5),'[1]ОАО "АТС"'!$A$30:$F$773,3,FALSE)+HLOOKUP($DL$1253,'[1]Сбытовая надбавка'!$F$5:$H$6,2,FALSE),2)+'[1]Иные услуги'!$C$6+HLOOKUP($DR$1252,'[1]Услуги по передаче'!$G$5:$J$7,2,FALSE))</f>
        <v>4756.49</v>
      </c>
      <c r="BL1274" s="73"/>
      <c r="BM1274" s="73"/>
      <c r="BN1274" s="73"/>
      <c r="BO1274" s="73"/>
      <c r="BP1274" s="74"/>
      <c r="BQ1274" s="72">
        <f>IF($A1274="-","-",ROUND(VLOOKUP($A1274+ROUND(LEFT(BQ$1255,2)/24,5),'[1]ОАО "АТС"'!$A$30:$F$773,3,FALSE)+HLOOKUP($DL$1253,'[1]Сбытовая надбавка'!$F$5:$H$6,2,FALSE),2)+'[1]Иные услуги'!$C$6+HLOOKUP($DR$1252,'[1]Услуги по передаче'!$G$5:$J$7,2,FALSE))</f>
        <v>4756.3900000000003</v>
      </c>
      <c r="BR1274" s="73"/>
      <c r="BS1274" s="73"/>
      <c r="BT1274" s="73"/>
      <c r="BU1274" s="73"/>
      <c r="BV1274" s="74"/>
      <c r="BW1274" s="72">
        <f>IF($A1274="-","-",ROUND(VLOOKUP($A1274+ROUND(LEFT(BW$1255,2)/24,5),'[1]ОАО "АТС"'!$A$30:$F$773,3,FALSE)+HLOOKUP($DL$1253,'[1]Сбытовая надбавка'!$F$5:$H$6,2,FALSE),2)+'[1]Иные услуги'!$C$6+HLOOKUP($DR$1252,'[1]Услуги по передаче'!$G$5:$J$7,2,FALSE))</f>
        <v>4756.54</v>
      </c>
      <c r="BX1274" s="73"/>
      <c r="BY1274" s="73"/>
      <c r="BZ1274" s="73"/>
      <c r="CA1274" s="73"/>
      <c r="CB1274" s="74"/>
      <c r="CC1274" s="72">
        <f>IF($A1274="-","-",ROUND(VLOOKUP($A1274+ROUND(LEFT(CC$1255,2)/24,5),'[1]ОАО "АТС"'!$A$30:$F$773,3,FALSE)+HLOOKUP($DL$1253,'[1]Сбытовая надбавка'!$F$5:$H$6,2,FALSE),2)+'[1]Иные услуги'!$C$6+HLOOKUP($DR$1252,'[1]Услуги по передаче'!$G$5:$J$7,2,FALSE))</f>
        <v>4756.51</v>
      </c>
      <c r="CD1274" s="73"/>
      <c r="CE1274" s="73"/>
      <c r="CF1274" s="73"/>
      <c r="CG1274" s="73"/>
      <c r="CH1274" s="74"/>
      <c r="CI1274" s="72">
        <f>IF($A1274="-","-",ROUND(VLOOKUP($A1274+ROUND(LEFT(CI$1255,2)/24,5),'[1]ОАО "АТС"'!$A$30:$F$773,3,FALSE)+HLOOKUP($DL$1253,'[1]Сбытовая надбавка'!$F$5:$H$6,2,FALSE),2)+'[1]Иные услуги'!$C$6+HLOOKUP($DR$1252,'[1]Услуги по передаче'!$G$5:$J$7,2,FALSE))</f>
        <v>4756.5300000000007</v>
      </c>
      <c r="CJ1274" s="73"/>
      <c r="CK1274" s="73"/>
      <c r="CL1274" s="73"/>
      <c r="CM1274" s="73"/>
      <c r="CN1274" s="74"/>
      <c r="CO1274" s="72">
        <f>IF($A1274="-","-",ROUND(VLOOKUP($A1274+ROUND(LEFT(CO$1255,2)/24,5),'[1]ОАО "АТС"'!$A$30:$F$773,3,FALSE)+HLOOKUP($DL$1253,'[1]Сбытовая надбавка'!$F$5:$H$6,2,FALSE),2)+'[1]Иные услуги'!$C$6+HLOOKUP($DR$1252,'[1]Услуги по передаче'!$G$5:$J$7,2,FALSE))</f>
        <v>4756.57</v>
      </c>
      <c r="CP1274" s="73"/>
      <c r="CQ1274" s="73"/>
      <c r="CR1274" s="73"/>
      <c r="CS1274" s="73"/>
      <c r="CT1274" s="74"/>
      <c r="CU1274" s="72">
        <f>IF($A1274="-","-",ROUND(VLOOKUP($A1274+ROUND(LEFT(CU$1255,2)/24,5),'[1]ОАО "АТС"'!$A$30:$F$773,3,FALSE)+HLOOKUP($DL$1253,'[1]Сбытовая надбавка'!$F$5:$H$6,2,FALSE),2)+'[1]Иные услуги'!$C$6+HLOOKUP($DR$1252,'[1]Услуги по передаче'!$G$5:$J$7,2,FALSE))</f>
        <v>4756.7000000000007</v>
      </c>
      <c r="CV1274" s="73"/>
      <c r="CW1274" s="73"/>
      <c r="CX1274" s="73"/>
      <c r="CY1274" s="73"/>
      <c r="CZ1274" s="74"/>
      <c r="DA1274" s="72">
        <f>IF($A1274="-","-",ROUND(VLOOKUP($A1274+ROUND(LEFT(DA$1255,2)/24,5),'[1]ОАО "АТС"'!$A$30:$F$773,3,FALSE)+HLOOKUP($DL$1253,'[1]Сбытовая надбавка'!$F$5:$H$6,2,FALSE),2)+'[1]Иные услуги'!$C$6+HLOOKUP($DR$1252,'[1]Услуги по передаче'!$G$5:$J$7,2,FALSE))</f>
        <v>4756.7000000000007</v>
      </c>
      <c r="DB1274" s="73"/>
      <c r="DC1274" s="73"/>
      <c r="DD1274" s="73"/>
      <c r="DE1274" s="73"/>
      <c r="DF1274" s="74"/>
      <c r="DG1274" s="72">
        <f>IF($A1274="-","-",ROUND(VLOOKUP($A1274+ROUND(LEFT(DG$1255,2)/24,5),'[1]ОАО "АТС"'!$A$30:$F$773,3,FALSE)+HLOOKUP($DL$1253,'[1]Сбытовая надбавка'!$F$5:$H$6,2,FALSE),2)+'[1]Иные услуги'!$C$6+HLOOKUP($DR$1252,'[1]Услуги по передаче'!$G$5:$J$7,2,FALSE))</f>
        <v>4756.79</v>
      </c>
      <c r="DH1274" s="73"/>
      <c r="DI1274" s="73"/>
      <c r="DJ1274" s="73"/>
      <c r="DK1274" s="73"/>
      <c r="DL1274" s="74"/>
      <c r="DM1274" s="72">
        <f>IF($A1274="-","-",ROUND(VLOOKUP($A1274+ROUND(LEFT(DM$1255,2)/24,5),'[1]ОАО "АТС"'!$A$30:$F$773,3,FALSE)+HLOOKUP($DL$1253,'[1]Сбытовая надбавка'!$F$5:$H$6,2,FALSE),2)+'[1]Иные услуги'!$C$6+HLOOKUP($DR$1252,'[1]Услуги по передаче'!$G$5:$J$7,2,FALSE))</f>
        <v>4754.9500000000007</v>
      </c>
      <c r="DN1274" s="73"/>
      <c r="DO1274" s="73"/>
      <c r="DP1274" s="73"/>
      <c r="DQ1274" s="73"/>
      <c r="DR1274" s="74"/>
      <c r="DS1274" s="72">
        <f>IF($A1274="-","-",ROUND(VLOOKUP($A1274+ROUND(LEFT(DS$1255,2)/24,5),'[1]ОАО "АТС"'!$A$30:$F$773,3,FALSE)+HLOOKUP($DL$1253,'[1]Сбытовая надбавка'!$F$5:$H$6,2,FALSE),2)+'[1]Иные услуги'!$C$6+HLOOKUP($DR$1252,'[1]Услуги по передаче'!$G$5:$J$7,2,FALSE))</f>
        <v>4794.8</v>
      </c>
      <c r="DT1274" s="73"/>
      <c r="DU1274" s="73"/>
      <c r="DV1274" s="73"/>
      <c r="DW1274" s="73"/>
      <c r="DX1274" s="74"/>
      <c r="DY1274" s="72">
        <f>IF($A1274="-","-",ROUND(VLOOKUP($A1274+ROUND(LEFT(DY$1255,2)/24,5),'[1]ОАО "АТС"'!$A$30:$F$773,3,FALSE)+HLOOKUP($DL$1253,'[1]Сбытовая надбавка'!$F$5:$H$6,2,FALSE),2)+'[1]Иные услуги'!$C$6+HLOOKUP($DR$1252,'[1]Услуги по передаче'!$G$5:$J$7,2,FALSE))</f>
        <v>4762.67</v>
      </c>
      <c r="DZ1274" s="73"/>
      <c r="EA1274" s="73"/>
      <c r="EB1274" s="73"/>
      <c r="EC1274" s="73"/>
      <c r="ED1274" s="74"/>
      <c r="EE1274" s="72">
        <f>IF($A1274="-","-",ROUND(VLOOKUP($A1274+ROUND(LEFT(EE$1255,2)/24,5),'[1]ОАО "АТС"'!$A$30:$F$773,3,FALSE)+HLOOKUP($DL$1253,'[1]Сбытовая надбавка'!$F$5:$H$6,2,FALSE),2)+'[1]Иные услуги'!$C$6+HLOOKUP($DR$1252,'[1]Услуги по передаче'!$G$5:$J$7,2,FALSE))</f>
        <v>4755.38</v>
      </c>
      <c r="EF1274" s="73"/>
      <c r="EG1274" s="73"/>
      <c r="EH1274" s="73"/>
      <c r="EI1274" s="73"/>
      <c r="EJ1274" s="74"/>
      <c r="EK1274" s="72">
        <f>IF($A1274="-","-",ROUND(VLOOKUP($A1274+ROUND(LEFT(EK$1255,2)/24,5),'[1]ОАО "АТС"'!$A$30:$F$773,3,FALSE)+HLOOKUP($DL$1253,'[1]Сбытовая надбавка'!$F$5:$H$6,2,FALSE),2)+'[1]Иные услуги'!$C$6+HLOOKUP($DR$1252,'[1]Услуги по передаче'!$G$5:$J$7,2,FALSE))</f>
        <v>4850.0200000000004</v>
      </c>
      <c r="EL1274" s="73"/>
      <c r="EM1274" s="73"/>
      <c r="EN1274" s="73"/>
      <c r="EO1274" s="73"/>
      <c r="EP1274" s="74"/>
      <c r="EQ1274" s="72">
        <f>IF($A1274="-","-",ROUND(VLOOKUP($A1274+ROUND(LEFT(EQ$1255,2)/24,5),'[1]ОАО "АТС"'!$A$30:$F$773,3,FALSE)+HLOOKUP($DL$1253,'[1]Сбытовая надбавка'!$F$5:$H$6,2,FALSE),2)+'[1]Иные услуги'!$C$6+HLOOKUP($DR$1252,'[1]Услуги по передаче'!$G$5:$J$7,2,FALSE))</f>
        <v>4781.3600000000006</v>
      </c>
      <c r="ER1274" s="73"/>
      <c r="ES1274" s="73"/>
      <c r="ET1274" s="73"/>
      <c r="EU1274" s="73"/>
      <c r="EV1274" s="74"/>
    </row>
    <row r="1275" spans="1:152" s="38" customFormat="1" ht="15.75" customHeight="1" x14ac:dyDescent="0.2">
      <c r="A1275" s="69">
        <f>$A$134</f>
        <v>45005</v>
      </c>
      <c r="B1275" s="70"/>
      <c r="C1275" s="70"/>
      <c r="D1275" s="70"/>
      <c r="E1275" s="70"/>
      <c r="F1275" s="70"/>
      <c r="G1275" s="70"/>
      <c r="H1275" s="71"/>
      <c r="I1275" s="72">
        <f>IF($A1275="-","-",ROUND(VLOOKUP($A1275+ROUND(LEFT(I$1255,1)/24,5),'[1]ОАО "АТС"'!$A$30:$F$773,3,FALSE)+HLOOKUP($DL$1253,'[1]Сбытовая надбавка'!$F$5:$H$6,2,FALSE),2)+'[1]Иные услуги'!$C$6+HLOOKUP($DR$1252,'[1]Услуги по передаче'!$G$5:$J$7,2,FALSE))</f>
        <v>4756.43</v>
      </c>
      <c r="J1275" s="73"/>
      <c r="K1275" s="73"/>
      <c r="L1275" s="73"/>
      <c r="M1275" s="73"/>
      <c r="N1275" s="74"/>
      <c r="O1275" s="72">
        <f>IF($A1275="-","-",ROUND(VLOOKUP($A1275+ROUND(LEFT(O$1255,1)/24,5),'[1]ОАО "АТС"'!$A$30:$F$773,3,FALSE)+HLOOKUP($DL$1253,'[1]Сбытовая надбавка'!$F$5:$H$6,2,FALSE),2)+'[1]Иные услуги'!$C$6+HLOOKUP($DR$1252,'[1]Услуги по передаче'!$G$5:$J$7,2,FALSE))</f>
        <v>4756.62</v>
      </c>
      <c r="P1275" s="73"/>
      <c r="Q1275" s="73"/>
      <c r="R1275" s="73"/>
      <c r="S1275" s="73"/>
      <c r="T1275" s="74"/>
      <c r="U1275" s="72">
        <f>IF($A1275="-","-",ROUND(VLOOKUP($A1275+ROUND(LEFT(U$1255,1)/24,5),'[1]ОАО "АТС"'!$A$30:$F$773,3,FALSE)+HLOOKUP($DL$1253,'[1]Сбытовая надбавка'!$F$5:$H$6,2,FALSE),2)+'[1]Иные услуги'!$C$6+HLOOKUP($DR$1252,'[1]Услуги по передаче'!$G$5:$J$7,2,FALSE))</f>
        <v>4756.58</v>
      </c>
      <c r="V1275" s="73"/>
      <c r="W1275" s="73"/>
      <c r="X1275" s="73"/>
      <c r="Y1275" s="73"/>
      <c r="Z1275" s="74"/>
      <c r="AA1275" s="72">
        <f>IF($A1275="-","-",ROUND(VLOOKUP($A1275+ROUND(LEFT(AA$1255,1)/24,5),'[1]ОАО "АТС"'!$A$30:$F$773,3,FALSE)+HLOOKUP($DL$1253,'[1]Сбытовая надбавка'!$F$5:$H$6,2,FALSE),2)+'[1]Иные услуги'!$C$6+HLOOKUP($DR$1252,'[1]Услуги по передаче'!$G$5:$J$7,2,FALSE))</f>
        <v>4756.54</v>
      </c>
      <c r="AB1275" s="73"/>
      <c r="AC1275" s="73"/>
      <c r="AD1275" s="73"/>
      <c r="AE1275" s="73"/>
      <c r="AF1275" s="74"/>
      <c r="AG1275" s="72">
        <f>IF($A1275="-","-",ROUND(VLOOKUP($A1275+ROUND(LEFT(AG$1255,1)/24,5),'[1]ОАО "АТС"'!$A$30:$F$773,3,FALSE)+HLOOKUP($DL$1253,'[1]Сбытовая надбавка'!$F$5:$H$6,2,FALSE),2)+'[1]Иные услуги'!$C$6+HLOOKUP($DR$1252,'[1]Услуги по передаче'!$G$5:$J$7,2,FALSE))</f>
        <v>4756.4400000000005</v>
      </c>
      <c r="AH1275" s="73"/>
      <c r="AI1275" s="73"/>
      <c r="AJ1275" s="73"/>
      <c r="AK1275" s="73"/>
      <c r="AL1275" s="74"/>
      <c r="AM1275" s="72">
        <f>IF($A1275="-","-",ROUND(VLOOKUP($A1275+ROUND(LEFT(AM$1255,1)/24,5),'[1]ОАО "АТС"'!$A$30:$F$773,3,FALSE)+HLOOKUP($DL$1253,'[1]Сбытовая надбавка'!$F$5:$H$6,2,FALSE),2)+'[1]Иные услуги'!$C$6+HLOOKUP($DR$1252,'[1]Услуги по передаче'!$G$5:$J$7,2,FALSE))</f>
        <v>4756.4500000000007</v>
      </c>
      <c r="AN1275" s="73"/>
      <c r="AO1275" s="73"/>
      <c r="AP1275" s="73"/>
      <c r="AQ1275" s="73"/>
      <c r="AR1275" s="74"/>
      <c r="AS1275" s="72">
        <f>IF($A1275="-","-",ROUND(VLOOKUP($A1275+ROUND(LEFT(AS$1255,1)/24,5),'[1]ОАО "АТС"'!$A$30:$F$773,3,FALSE)+HLOOKUP($DL$1253,'[1]Сбытовая надбавка'!$F$5:$H$6,2,FALSE),2)+'[1]Иные услуги'!$C$6+HLOOKUP($DR$1252,'[1]Услуги по передаче'!$G$5:$J$7,2,FALSE))</f>
        <v>4755.6900000000005</v>
      </c>
      <c r="AT1275" s="73"/>
      <c r="AU1275" s="73"/>
      <c r="AV1275" s="73"/>
      <c r="AW1275" s="73"/>
      <c r="AX1275" s="74"/>
      <c r="AY1275" s="72">
        <f>IF($A1275="-","-",ROUND(VLOOKUP($A1275+ROUND(LEFT(AY$1255,1)/24,5),'[1]ОАО "АТС"'!$A$30:$F$773,3,FALSE)+HLOOKUP($DL$1253,'[1]Сбытовая надбавка'!$F$5:$H$6,2,FALSE),2)+'[1]Иные услуги'!$C$6+HLOOKUP($DR$1252,'[1]Услуги по передаче'!$G$5:$J$7,2,FALSE))</f>
        <v>4831.63</v>
      </c>
      <c r="AZ1275" s="73"/>
      <c r="BA1275" s="73"/>
      <c r="BB1275" s="73"/>
      <c r="BC1275" s="73"/>
      <c r="BD1275" s="74"/>
      <c r="BE1275" s="72">
        <f>IF($A1275="-","-",ROUND(VLOOKUP($A1275+ROUND(LEFT(BE$1255,1)/24,5),'[1]ОАО "АТС"'!$A$30:$F$773,3,FALSE)+HLOOKUP($DL$1253,'[1]Сбытовая надбавка'!$F$5:$H$6,2,FALSE),2)+'[1]Иные услуги'!$C$6+HLOOKUP($DR$1252,'[1]Услуги по передаче'!$G$5:$J$7,2,FALSE))</f>
        <v>4756.22</v>
      </c>
      <c r="BF1275" s="73"/>
      <c r="BG1275" s="73"/>
      <c r="BH1275" s="73"/>
      <c r="BI1275" s="73"/>
      <c r="BJ1275" s="74"/>
      <c r="BK1275" s="72">
        <f>IF($A1275="-","-",ROUND(VLOOKUP($A1275+ROUND(LEFT(BK$1255,1)/24,5),'[1]ОАО "АТС"'!$A$30:$F$773,3,FALSE)+HLOOKUP($DL$1253,'[1]Сбытовая надбавка'!$F$5:$H$6,2,FALSE),2)+'[1]Иные услуги'!$C$6+HLOOKUP($DR$1252,'[1]Услуги по передаче'!$G$5:$J$7,2,FALSE))</f>
        <v>4804.8</v>
      </c>
      <c r="BL1275" s="73"/>
      <c r="BM1275" s="73"/>
      <c r="BN1275" s="73"/>
      <c r="BO1275" s="73"/>
      <c r="BP1275" s="74"/>
      <c r="BQ1275" s="72">
        <f>IF($A1275="-","-",ROUND(VLOOKUP($A1275+ROUND(LEFT(BQ$1255,2)/24,5),'[1]ОАО "АТС"'!$A$30:$F$773,3,FALSE)+HLOOKUP($DL$1253,'[1]Сбытовая надбавка'!$F$5:$H$6,2,FALSE),2)+'[1]Иные услуги'!$C$6+HLOOKUP($DR$1252,'[1]Услуги по передаче'!$G$5:$J$7,2,FALSE))</f>
        <v>4814.5300000000007</v>
      </c>
      <c r="BR1275" s="73"/>
      <c r="BS1275" s="73"/>
      <c r="BT1275" s="73"/>
      <c r="BU1275" s="73"/>
      <c r="BV1275" s="74"/>
      <c r="BW1275" s="72">
        <f>IF($A1275="-","-",ROUND(VLOOKUP($A1275+ROUND(LEFT(BW$1255,2)/24,5),'[1]ОАО "АТС"'!$A$30:$F$773,3,FALSE)+HLOOKUP($DL$1253,'[1]Сбытовая надбавка'!$F$5:$H$6,2,FALSE),2)+'[1]Иные услуги'!$C$6+HLOOKUP($DR$1252,'[1]Услуги по передаче'!$G$5:$J$7,2,FALSE))</f>
        <v>4802.7800000000007</v>
      </c>
      <c r="BX1275" s="73"/>
      <c r="BY1275" s="73"/>
      <c r="BZ1275" s="73"/>
      <c r="CA1275" s="73"/>
      <c r="CB1275" s="74"/>
      <c r="CC1275" s="72">
        <f>IF($A1275="-","-",ROUND(VLOOKUP($A1275+ROUND(LEFT(CC$1255,2)/24,5),'[1]ОАО "АТС"'!$A$30:$F$773,3,FALSE)+HLOOKUP($DL$1253,'[1]Сбытовая надбавка'!$F$5:$H$6,2,FALSE),2)+'[1]Иные услуги'!$C$6+HLOOKUP($DR$1252,'[1]Услуги по передаче'!$G$5:$J$7,2,FALSE))</f>
        <v>4762.8999999999996</v>
      </c>
      <c r="CD1275" s="73"/>
      <c r="CE1275" s="73"/>
      <c r="CF1275" s="73"/>
      <c r="CG1275" s="73"/>
      <c r="CH1275" s="74"/>
      <c r="CI1275" s="72">
        <f>IF($A1275="-","-",ROUND(VLOOKUP($A1275+ROUND(LEFT(CI$1255,2)/24,5),'[1]ОАО "АТС"'!$A$30:$F$773,3,FALSE)+HLOOKUP($DL$1253,'[1]Сбытовая надбавка'!$F$5:$H$6,2,FALSE),2)+'[1]Иные услуги'!$C$6+HLOOKUP($DR$1252,'[1]Услуги по передаче'!$G$5:$J$7,2,FALSE))</f>
        <v>4756.2700000000004</v>
      </c>
      <c r="CJ1275" s="73"/>
      <c r="CK1275" s="73"/>
      <c r="CL1275" s="73"/>
      <c r="CM1275" s="73"/>
      <c r="CN1275" s="74"/>
      <c r="CO1275" s="72">
        <f>IF($A1275="-","-",ROUND(VLOOKUP($A1275+ROUND(LEFT(CO$1255,2)/24,5),'[1]ОАО "АТС"'!$A$30:$F$773,3,FALSE)+HLOOKUP($DL$1253,'[1]Сбытовая надбавка'!$F$5:$H$6,2,FALSE),2)+'[1]Иные услуги'!$C$6+HLOOKUP($DR$1252,'[1]Услуги по передаче'!$G$5:$J$7,2,FALSE))</f>
        <v>4756.3</v>
      </c>
      <c r="CP1275" s="73"/>
      <c r="CQ1275" s="73"/>
      <c r="CR1275" s="73"/>
      <c r="CS1275" s="73"/>
      <c r="CT1275" s="74"/>
      <c r="CU1275" s="72">
        <f>IF($A1275="-","-",ROUND(VLOOKUP($A1275+ROUND(LEFT(CU$1255,2)/24,5),'[1]ОАО "АТС"'!$A$30:$F$773,3,FALSE)+HLOOKUP($DL$1253,'[1]Сбытовая надбавка'!$F$5:$H$6,2,FALSE),2)+'[1]Иные услуги'!$C$6+HLOOKUP($DR$1252,'[1]Услуги по передаче'!$G$5:$J$7,2,FALSE))</f>
        <v>4756.5300000000007</v>
      </c>
      <c r="CV1275" s="73"/>
      <c r="CW1275" s="73"/>
      <c r="CX1275" s="73"/>
      <c r="CY1275" s="73"/>
      <c r="CZ1275" s="74"/>
      <c r="DA1275" s="72">
        <f>IF($A1275="-","-",ROUND(VLOOKUP($A1275+ROUND(LEFT(DA$1255,2)/24,5),'[1]ОАО "АТС"'!$A$30:$F$773,3,FALSE)+HLOOKUP($DL$1253,'[1]Сбытовая надбавка'!$F$5:$H$6,2,FALSE),2)+'[1]Иные услуги'!$C$6+HLOOKUP($DR$1252,'[1]Услуги по передаче'!$G$5:$J$7,2,FALSE))</f>
        <v>4756.66</v>
      </c>
      <c r="DB1275" s="73"/>
      <c r="DC1275" s="73"/>
      <c r="DD1275" s="73"/>
      <c r="DE1275" s="73"/>
      <c r="DF1275" s="74"/>
      <c r="DG1275" s="72">
        <f>IF($A1275="-","-",ROUND(VLOOKUP($A1275+ROUND(LEFT(DG$1255,2)/24,5),'[1]ОАО "АТС"'!$A$30:$F$773,3,FALSE)+HLOOKUP($DL$1253,'[1]Сбытовая надбавка'!$F$5:$H$6,2,FALSE),2)+'[1]Иные услуги'!$C$6+HLOOKUP($DR$1252,'[1]Услуги по передаче'!$G$5:$J$7,2,FALSE))</f>
        <v>4756.6900000000005</v>
      </c>
      <c r="DH1275" s="73"/>
      <c r="DI1275" s="73"/>
      <c r="DJ1275" s="73"/>
      <c r="DK1275" s="73"/>
      <c r="DL1275" s="74"/>
      <c r="DM1275" s="72">
        <f>IF($A1275="-","-",ROUND(VLOOKUP($A1275+ROUND(LEFT(DM$1255,2)/24,5),'[1]ОАО "АТС"'!$A$30:$F$773,3,FALSE)+HLOOKUP($DL$1253,'[1]Сбытовая надбавка'!$F$5:$H$6,2,FALSE),2)+'[1]Иные услуги'!$C$6+HLOOKUP($DR$1252,'[1]Услуги по передаче'!$G$5:$J$7,2,FALSE))</f>
        <v>4786.24</v>
      </c>
      <c r="DN1275" s="73"/>
      <c r="DO1275" s="73"/>
      <c r="DP1275" s="73"/>
      <c r="DQ1275" s="73"/>
      <c r="DR1275" s="74"/>
      <c r="DS1275" s="72">
        <f>IF($A1275="-","-",ROUND(VLOOKUP($A1275+ROUND(LEFT(DS$1255,2)/24,5),'[1]ОАО "АТС"'!$A$30:$F$773,3,FALSE)+HLOOKUP($DL$1253,'[1]Сбытовая надбавка'!$F$5:$H$6,2,FALSE),2)+'[1]Иные услуги'!$C$6+HLOOKUP($DR$1252,'[1]Услуги по передаче'!$G$5:$J$7,2,FALSE))</f>
        <v>4835.33</v>
      </c>
      <c r="DT1275" s="73"/>
      <c r="DU1275" s="73"/>
      <c r="DV1275" s="73"/>
      <c r="DW1275" s="73"/>
      <c r="DX1275" s="74"/>
      <c r="DY1275" s="72">
        <f>IF($A1275="-","-",ROUND(VLOOKUP($A1275+ROUND(LEFT(DY$1255,2)/24,5),'[1]ОАО "АТС"'!$A$30:$F$773,3,FALSE)+HLOOKUP($DL$1253,'[1]Сбытовая надбавка'!$F$5:$H$6,2,FALSE),2)+'[1]Иные услуги'!$C$6+HLOOKUP($DR$1252,'[1]Услуги по передаче'!$G$5:$J$7,2,FALSE))</f>
        <v>4782.3600000000006</v>
      </c>
      <c r="DZ1275" s="73"/>
      <c r="EA1275" s="73"/>
      <c r="EB1275" s="73"/>
      <c r="EC1275" s="73"/>
      <c r="ED1275" s="74"/>
      <c r="EE1275" s="72">
        <f>IF($A1275="-","-",ROUND(VLOOKUP($A1275+ROUND(LEFT(EE$1255,2)/24,5),'[1]ОАО "АТС"'!$A$30:$F$773,3,FALSE)+HLOOKUP($DL$1253,'[1]Сбытовая надбавка'!$F$5:$H$6,2,FALSE),2)+'[1]Иные услуги'!$C$6+HLOOKUP($DR$1252,'[1]Услуги по передаче'!$G$5:$J$7,2,FALSE))</f>
        <v>4755.16</v>
      </c>
      <c r="EF1275" s="73"/>
      <c r="EG1275" s="73"/>
      <c r="EH1275" s="73"/>
      <c r="EI1275" s="73"/>
      <c r="EJ1275" s="74"/>
      <c r="EK1275" s="72">
        <f>IF($A1275="-","-",ROUND(VLOOKUP($A1275+ROUND(LEFT(EK$1255,2)/24,5),'[1]ОАО "АТС"'!$A$30:$F$773,3,FALSE)+HLOOKUP($DL$1253,'[1]Сбытовая надбавка'!$F$5:$H$6,2,FALSE),2)+'[1]Иные услуги'!$C$6+HLOOKUP($DR$1252,'[1]Услуги по передаче'!$G$5:$J$7,2,FALSE))</f>
        <v>4887.71</v>
      </c>
      <c r="EL1275" s="73"/>
      <c r="EM1275" s="73"/>
      <c r="EN1275" s="73"/>
      <c r="EO1275" s="73"/>
      <c r="EP1275" s="74"/>
      <c r="EQ1275" s="72">
        <f>IF($A1275="-","-",ROUND(VLOOKUP($A1275+ROUND(LEFT(EQ$1255,2)/24,5),'[1]ОАО "АТС"'!$A$30:$F$773,3,FALSE)+HLOOKUP($DL$1253,'[1]Сбытовая надбавка'!$F$5:$H$6,2,FALSE),2)+'[1]Иные услуги'!$C$6+HLOOKUP($DR$1252,'[1]Услуги по передаче'!$G$5:$J$7,2,FALSE))</f>
        <v>4784.21</v>
      </c>
      <c r="ER1275" s="73"/>
      <c r="ES1275" s="73"/>
      <c r="ET1275" s="73"/>
      <c r="EU1275" s="73"/>
      <c r="EV1275" s="74"/>
    </row>
    <row r="1276" spans="1:152" s="38" customFormat="1" ht="15.75" customHeight="1" x14ac:dyDescent="0.2">
      <c r="A1276" s="69">
        <f>$A$135</f>
        <v>45006</v>
      </c>
      <c r="B1276" s="70"/>
      <c r="C1276" s="70"/>
      <c r="D1276" s="70"/>
      <c r="E1276" s="70"/>
      <c r="F1276" s="70"/>
      <c r="G1276" s="70"/>
      <c r="H1276" s="71"/>
      <c r="I1276" s="72">
        <f>IF($A1276="-","-",ROUND(VLOOKUP($A1276+ROUND(LEFT(I$1255,1)/24,5),'[1]ОАО "АТС"'!$A$30:$F$773,3,FALSE)+HLOOKUP($DL$1253,'[1]Сбытовая надбавка'!$F$5:$H$6,2,FALSE),2)+'[1]Иные услуги'!$C$6+HLOOKUP($DR$1252,'[1]Услуги по передаче'!$G$5:$J$7,2,FALSE))</f>
        <v>4756.38</v>
      </c>
      <c r="J1276" s="73"/>
      <c r="K1276" s="73"/>
      <c r="L1276" s="73"/>
      <c r="M1276" s="73"/>
      <c r="N1276" s="74"/>
      <c r="O1276" s="72">
        <f>IF($A1276="-","-",ROUND(VLOOKUP($A1276+ROUND(LEFT(O$1255,1)/24,5),'[1]ОАО "АТС"'!$A$30:$F$773,3,FALSE)+HLOOKUP($DL$1253,'[1]Сбытовая надбавка'!$F$5:$H$6,2,FALSE),2)+'[1]Иные услуги'!$C$6+HLOOKUP($DR$1252,'[1]Услуги по передаче'!$G$5:$J$7,2,FALSE))</f>
        <v>4756.09</v>
      </c>
      <c r="P1276" s="73"/>
      <c r="Q1276" s="73"/>
      <c r="R1276" s="73"/>
      <c r="S1276" s="73"/>
      <c r="T1276" s="74"/>
      <c r="U1276" s="72">
        <f>IF($A1276="-","-",ROUND(VLOOKUP($A1276+ROUND(LEFT(U$1255,1)/24,5),'[1]ОАО "АТС"'!$A$30:$F$773,3,FALSE)+HLOOKUP($DL$1253,'[1]Сбытовая надбавка'!$F$5:$H$6,2,FALSE),2)+'[1]Иные услуги'!$C$6+HLOOKUP($DR$1252,'[1]Услуги по передаче'!$G$5:$J$7,2,FALSE))</f>
        <v>4756.6100000000006</v>
      </c>
      <c r="V1276" s="73"/>
      <c r="W1276" s="73"/>
      <c r="X1276" s="73"/>
      <c r="Y1276" s="73"/>
      <c r="Z1276" s="74"/>
      <c r="AA1276" s="72">
        <f>IF($A1276="-","-",ROUND(VLOOKUP($A1276+ROUND(LEFT(AA$1255,1)/24,5),'[1]ОАО "АТС"'!$A$30:$F$773,3,FALSE)+HLOOKUP($DL$1253,'[1]Сбытовая надбавка'!$F$5:$H$6,2,FALSE),2)+'[1]Иные услуги'!$C$6+HLOOKUP($DR$1252,'[1]Услуги по передаче'!$G$5:$J$7,2,FALSE))</f>
        <v>4756.6100000000006</v>
      </c>
      <c r="AB1276" s="73"/>
      <c r="AC1276" s="73"/>
      <c r="AD1276" s="73"/>
      <c r="AE1276" s="73"/>
      <c r="AF1276" s="74"/>
      <c r="AG1276" s="72">
        <f>IF($A1276="-","-",ROUND(VLOOKUP($A1276+ROUND(LEFT(AG$1255,1)/24,5),'[1]ОАО "АТС"'!$A$30:$F$773,3,FALSE)+HLOOKUP($DL$1253,'[1]Сбытовая надбавка'!$F$5:$H$6,2,FALSE),2)+'[1]Иные услуги'!$C$6+HLOOKUP($DR$1252,'[1]Услуги по передаче'!$G$5:$J$7,2,FALSE))</f>
        <v>4756.5300000000007</v>
      </c>
      <c r="AH1276" s="73"/>
      <c r="AI1276" s="73"/>
      <c r="AJ1276" s="73"/>
      <c r="AK1276" s="73"/>
      <c r="AL1276" s="74"/>
      <c r="AM1276" s="72">
        <f>IF($A1276="-","-",ROUND(VLOOKUP($A1276+ROUND(LEFT(AM$1255,1)/24,5),'[1]ОАО "АТС"'!$A$30:$F$773,3,FALSE)+HLOOKUP($DL$1253,'[1]Сбытовая надбавка'!$F$5:$H$6,2,FALSE),2)+'[1]Иные услуги'!$C$6+HLOOKUP($DR$1252,'[1]Услуги по передаче'!$G$5:$J$7,2,FALSE))</f>
        <v>4756.51</v>
      </c>
      <c r="AN1276" s="73"/>
      <c r="AO1276" s="73"/>
      <c r="AP1276" s="73"/>
      <c r="AQ1276" s="73"/>
      <c r="AR1276" s="74"/>
      <c r="AS1276" s="72">
        <f>IF($A1276="-","-",ROUND(VLOOKUP($A1276+ROUND(LEFT(AS$1255,1)/24,5),'[1]ОАО "АТС"'!$A$30:$F$773,3,FALSE)+HLOOKUP($DL$1253,'[1]Сбытовая надбавка'!$F$5:$H$6,2,FALSE),2)+'[1]Иные услуги'!$C$6+HLOOKUP($DR$1252,'[1]Услуги по передаче'!$G$5:$J$7,2,FALSE))</f>
        <v>4755.8999999999996</v>
      </c>
      <c r="AT1276" s="73"/>
      <c r="AU1276" s="73"/>
      <c r="AV1276" s="73"/>
      <c r="AW1276" s="73"/>
      <c r="AX1276" s="74"/>
      <c r="AY1276" s="72">
        <f>IF($A1276="-","-",ROUND(VLOOKUP($A1276+ROUND(LEFT(AY$1255,1)/24,5),'[1]ОАО "АТС"'!$A$30:$F$773,3,FALSE)+HLOOKUP($DL$1253,'[1]Сбытовая надбавка'!$F$5:$H$6,2,FALSE),2)+'[1]Иные услуги'!$C$6+HLOOKUP($DR$1252,'[1]Услуги по передаче'!$G$5:$J$7,2,FALSE))</f>
        <v>4827.4400000000005</v>
      </c>
      <c r="AZ1276" s="73"/>
      <c r="BA1276" s="73"/>
      <c r="BB1276" s="73"/>
      <c r="BC1276" s="73"/>
      <c r="BD1276" s="74"/>
      <c r="BE1276" s="72">
        <f>IF($A1276="-","-",ROUND(VLOOKUP($A1276+ROUND(LEFT(BE$1255,1)/24,5),'[1]ОАО "АТС"'!$A$30:$F$773,3,FALSE)+HLOOKUP($DL$1253,'[1]Сбытовая надбавка'!$F$5:$H$6,2,FALSE),2)+'[1]Иные услуги'!$C$6+HLOOKUP($DR$1252,'[1]Услуги по передаче'!$G$5:$J$7,2,FALSE))</f>
        <v>4756.18</v>
      </c>
      <c r="BF1276" s="73"/>
      <c r="BG1276" s="73"/>
      <c r="BH1276" s="73"/>
      <c r="BI1276" s="73"/>
      <c r="BJ1276" s="74"/>
      <c r="BK1276" s="72">
        <f>IF($A1276="-","-",ROUND(VLOOKUP($A1276+ROUND(LEFT(BK$1255,1)/24,5),'[1]ОАО "АТС"'!$A$30:$F$773,3,FALSE)+HLOOKUP($DL$1253,'[1]Сбытовая надбавка'!$F$5:$H$6,2,FALSE),2)+'[1]Иные услуги'!$C$6+HLOOKUP($DR$1252,'[1]Услуги по передаче'!$G$5:$J$7,2,FALSE))</f>
        <v>4814.7700000000004</v>
      </c>
      <c r="BL1276" s="73"/>
      <c r="BM1276" s="73"/>
      <c r="BN1276" s="73"/>
      <c r="BO1276" s="73"/>
      <c r="BP1276" s="74"/>
      <c r="BQ1276" s="72">
        <f>IF($A1276="-","-",ROUND(VLOOKUP($A1276+ROUND(LEFT(BQ$1255,2)/24,5),'[1]ОАО "АТС"'!$A$30:$F$773,3,FALSE)+HLOOKUP($DL$1253,'[1]Сбытовая надбавка'!$F$5:$H$6,2,FALSE),2)+'[1]Иные услуги'!$C$6+HLOOKUP($DR$1252,'[1]Услуги по передаче'!$G$5:$J$7,2,FALSE))</f>
        <v>4824.55</v>
      </c>
      <c r="BR1276" s="73"/>
      <c r="BS1276" s="73"/>
      <c r="BT1276" s="73"/>
      <c r="BU1276" s="73"/>
      <c r="BV1276" s="74"/>
      <c r="BW1276" s="72">
        <f>IF($A1276="-","-",ROUND(VLOOKUP($A1276+ROUND(LEFT(BW$1255,2)/24,5),'[1]ОАО "АТС"'!$A$30:$F$773,3,FALSE)+HLOOKUP($DL$1253,'[1]Сбытовая надбавка'!$F$5:$H$6,2,FALSE),2)+'[1]Иные услуги'!$C$6+HLOOKUP($DR$1252,'[1]Услуги по передаче'!$G$5:$J$7,2,FALSE))</f>
        <v>4811.41</v>
      </c>
      <c r="BX1276" s="73"/>
      <c r="BY1276" s="73"/>
      <c r="BZ1276" s="73"/>
      <c r="CA1276" s="73"/>
      <c r="CB1276" s="74"/>
      <c r="CC1276" s="72">
        <f>IF($A1276="-","-",ROUND(VLOOKUP($A1276+ROUND(LEFT(CC$1255,2)/24,5),'[1]ОАО "АТС"'!$A$30:$F$773,3,FALSE)+HLOOKUP($DL$1253,'[1]Сбытовая надбавка'!$F$5:$H$6,2,FALSE),2)+'[1]Иные услуги'!$C$6+HLOOKUP($DR$1252,'[1]Услуги по передаче'!$G$5:$J$7,2,FALSE))</f>
        <v>4769.3500000000004</v>
      </c>
      <c r="CD1276" s="73"/>
      <c r="CE1276" s="73"/>
      <c r="CF1276" s="73"/>
      <c r="CG1276" s="73"/>
      <c r="CH1276" s="74"/>
      <c r="CI1276" s="72">
        <f>IF($A1276="-","-",ROUND(VLOOKUP($A1276+ROUND(LEFT(CI$1255,2)/24,5),'[1]ОАО "АТС"'!$A$30:$F$773,3,FALSE)+HLOOKUP($DL$1253,'[1]Сбытовая надбавка'!$F$5:$H$6,2,FALSE),2)+'[1]Иные услуги'!$C$6+HLOOKUP($DR$1252,'[1]Услуги по передаче'!$G$5:$J$7,2,FALSE))</f>
        <v>4756.37</v>
      </c>
      <c r="CJ1276" s="73"/>
      <c r="CK1276" s="73"/>
      <c r="CL1276" s="73"/>
      <c r="CM1276" s="73"/>
      <c r="CN1276" s="74"/>
      <c r="CO1276" s="72">
        <f>IF($A1276="-","-",ROUND(VLOOKUP($A1276+ROUND(LEFT(CO$1255,2)/24,5),'[1]ОАО "АТС"'!$A$30:$F$773,3,FALSE)+HLOOKUP($DL$1253,'[1]Сбытовая надбавка'!$F$5:$H$6,2,FALSE),2)+'[1]Иные услуги'!$C$6+HLOOKUP($DR$1252,'[1]Услуги по передаче'!$G$5:$J$7,2,FALSE))</f>
        <v>4756.38</v>
      </c>
      <c r="CP1276" s="73"/>
      <c r="CQ1276" s="73"/>
      <c r="CR1276" s="73"/>
      <c r="CS1276" s="73"/>
      <c r="CT1276" s="74"/>
      <c r="CU1276" s="72">
        <f>IF($A1276="-","-",ROUND(VLOOKUP($A1276+ROUND(LEFT(CU$1255,2)/24,5),'[1]ОАО "АТС"'!$A$30:$F$773,3,FALSE)+HLOOKUP($DL$1253,'[1]Сбытовая надбавка'!$F$5:$H$6,2,FALSE),2)+'[1]Иные услуги'!$C$6+HLOOKUP($DR$1252,'[1]Услуги по передаче'!$G$5:$J$7,2,FALSE))</f>
        <v>4756.57</v>
      </c>
      <c r="CV1276" s="73"/>
      <c r="CW1276" s="73"/>
      <c r="CX1276" s="73"/>
      <c r="CY1276" s="73"/>
      <c r="CZ1276" s="74"/>
      <c r="DA1276" s="72">
        <f>IF($A1276="-","-",ROUND(VLOOKUP($A1276+ROUND(LEFT(DA$1255,2)/24,5),'[1]ОАО "АТС"'!$A$30:$F$773,3,FALSE)+HLOOKUP($DL$1253,'[1]Сбытовая надбавка'!$F$5:$H$6,2,FALSE),2)+'[1]Иные услуги'!$C$6+HLOOKUP($DR$1252,'[1]Услуги по передаче'!$G$5:$J$7,2,FALSE))</f>
        <v>4756.6499999999996</v>
      </c>
      <c r="DB1276" s="73"/>
      <c r="DC1276" s="73"/>
      <c r="DD1276" s="73"/>
      <c r="DE1276" s="73"/>
      <c r="DF1276" s="74"/>
      <c r="DG1276" s="72">
        <f>IF($A1276="-","-",ROUND(VLOOKUP($A1276+ROUND(LEFT(DG$1255,2)/24,5),'[1]ОАО "АТС"'!$A$30:$F$773,3,FALSE)+HLOOKUP($DL$1253,'[1]Сбытовая надбавка'!$F$5:$H$6,2,FALSE),2)+'[1]Иные услуги'!$C$6+HLOOKUP($DR$1252,'[1]Услуги по передаче'!$G$5:$J$7,2,FALSE))</f>
        <v>4756.68</v>
      </c>
      <c r="DH1276" s="73"/>
      <c r="DI1276" s="73"/>
      <c r="DJ1276" s="73"/>
      <c r="DK1276" s="73"/>
      <c r="DL1276" s="74"/>
      <c r="DM1276" s="72">
        <f>IF($A1276="-","-",ROUND(VLOOKUP($A1276+ROUND(LEFT(DM$1255,2)/24,5),'[1]ОАО "АТС"'!$A$30:$F$773,3,FALSE)+HLOOKUP($DL$1253,'[1]Сбытовая надбавка'!$F$5:$H$6,2,FALSE),2)+'[1]Иные услуги'!$C$6+HLOOKUP($DR$1252,'[1]Услуги по передаче'!$G$5:$J$7,2,FALSE))</f>
        <v>4795.3600000000006</v>
      </c>
      <c r="DN1276" s="73"/>
      <c r="DO1276" s="73"/>
      <c r="DP1276" s="73"/>
      <c r="DQ1276" s="73"/>
      <c r="DR1276" s="74"/>
      <c r="DS1276" s="72">
        <f>IF($A1276="-","-",ROUND(VLOOKUP($A1276+ROUND(LEFT(DS$1255,2)/24,5),'[1]ОАО "АТС"'!$A$30:$F$773,3,FALSE)+HLOOKUP($DL$1253,'[1]Сбытовая надбавка'!$F$5:$H$6,2,FALSE),2)+'[1]Иные услуги'!$C$6+HLOOKUP($DR$1252,'[1]Услуги по передаче'!$G$5:$J$7,2,FALSE))</f>
        <v>4847.51</v>
      </c>
      <c r="DT1276" s="73"/>
      <c r="DU1276" s="73"/>
      <c r="DV1276" s="73"/>
      <c r="DW1276" s="73"/>
      <c r="DX1276" s="74"/>
      <c r="DY1276" s="72">
        <f>IF($A1276="-","-",ROUND(VLOOKUP($A1276+ROUND(LEFT(DY$1255,2)/24,5),'[1]ОАО "АТС"'!$A$30:$F$773,3,FALSE)+HLOOKUP($DL$1253,'[1]Сбытовая надбавка'!$F$5:$H$6,2,FALSE),2)+'[1]Иные услуги'!$C$6+HLOOKUP($DR$1252,'[1]Услуги по передаче'!$G$5:$J$7,2,FALSE))</f>
        <v>4791.46</v>
      </c>
      <c r="DZ1276" s="73"/>
      <c r="EA1276" s="73"/>
      <c r="EB1276" s="73"/>
      <c r="EC1276" s="73"/>
      <c r="ED1276" s="74"/>
      <c r="EE1276" s="72">
        <f>IF($A1276="-","-",ROUND(VLOOKUP($A1276+ROUND(LEFT(EE$1255,2)/24,5),'[1]ОАО "АТС"'!$A$30:$F$773,3,FALSE)+HLOOKUP($DL$1253,'[1]Сбытовая надбавка'!$F$5:$H$6,2,FALSE),2)+'[1]Иные услуги'!$C$6+HLOOKUP($DR$1252,'[1]Услуги по передаче'!$G$5:$J$7,2,FALSE))</f>
        <v>4755.6499999999996</v>
      </c>
      <c r="EF1276" s="73"/>
      <c r="EG1276" s="73"/>
      <c r="EH1276" s="73"/>
      <c r="EI1276" s="73"/>
      <c r="EJ1276" s="74"/>
      <c r="EK1276" s="72">
        <f>IF($A1276="-","-",ROUND(VLOOKUP($A1276+ROUND(LEFT(EK$1255,2)/24,5),'[1]ОАО "АТС"'!$A$30:$F$773,3,FALSE)+HLOOKUP($DL$1253,'[1]Сбытовая надбавка'!$F$5:$H$6,2,FALSE),2)+'[1]Иные услуги'!$C$6+HLOOKUP($DR$1252,'[1]Услуги по передаче'!$G$5:$J$7,2,FALSE))</f>
        <v>4882.4400000000005</v>
      </c>
      <c r="EL1276" s="73"/>
      <c r="EM1276" s="73"/>
      <c r="EN1276" s="73"/>
      <c r="EO1276" s="73"/>
      <c r="EP1276" s="74"/>
      <c r="EQ1276" s="72">
        <f>IF($A1276="-","-",ROUND(VLOOKUP($A1276+ROUND(LEFT(EQ$1255,2)/24,5),'[1]ОАО "АТС"'!$A$30:$F$773,3,FALSE)+HLOOKUP($DL$1253,'[1]Сбытовая надбавка'!$F$5:$H$6,2,FALSE),2)+'[1]Иные услуги'!$C$6+HLOOKUP($DR$1252,'[1]Услуги по передаче'!$G$5:$J$7,2,FALSE))</f>
        <v>4800.43</v>
      </c>
      <c r="ER1276" s="73"/>
      <c r="ES1276" s="73"/>
      <c r="ET1276" s="73"/>
      <c r="EU1276" s="73"/>
      <c r="EV1276" s="74"/>
    </row>
    <row r="1277" spans="1:152" s="38" customFormat="1" ht="15.75" customHeight="1" x14ac:dyDescent="0.2">
      <c r="A1277" s="69">
        <f>$A$136</f>
        <v>45007</v>
      </c>
      <c r="B1277" s="70"/>
      <c r="C1277" s="70"/>
      <c r="D1277" s="70"/>
      <c r="E1277" s="70"/>
      <c r="F1277" s="70"/>
      <c r="G1277" s="70"/>
      <c r="H1277" s="71"/>
      <c r="I1277" s="72">
        <f>IF($A1277="-","-",ROUND(VLOOKUP($A1277+ROUND(LEFT(I$1255,1)/24,5),'[1]ОАО "АТС"'!$A$30:$F$773,3,FALSE)+HLOOKUP($DL$1253,'[1]Сбытовая надбавка'!$F$5:$H$6,2,FALSE),2)+'[1]Иные услуги'!$C$6+HLOOKUP($DR$1252,'[1]Услуги по передаче'!$G$5:$J$7,2,FALSE))</f>
        <v>4756.29</v>
      </c>
      <c r="J1277" s="73"/>
      <c r="K1277" s="73"/>
      <c r="L1277" s="73"/>
      <c r="M1277" s="73"/>
      <c r="N1277" s="74"/>
      <c r="O1277" s="72">
        <f>IF($A1277="-","-",ROUND(VLOOKUP($A1277+ROUND(LEFT(O$1255,1)/24,5),'[1]ОАО "АТС"'!$A$30:$F$773,3,FALSE)+HLOOKUP($DL$1253,'[1]Сбытовая надбавка'!$F$5:$H$6,2,FALSE),2)+'[1]Иные услуги'!$C$6+HLOOKUP($DR$1252,'[1]Услуги по передаче'!$G$5:$J$7,2,FALSE))</f>
        <v>4756.3</v>
      </c>
      <c r="P1277" s="73"/>
      <c r="Q1277" s="73"/>
      <c r="R1277" s="73"/>
      <c r="S1277" s="73"/>
      <c r="T1277" s="74"/>
      <c r="U1277" s="72">
        <f>IF($A1277="-","-",ROUND(VLOOKUP($A1277+ROUND(LEFT(U$1255,1)/24,5),'[1]ОАО "АТС"'!$A$30:$F$773,3,FALSE)+HLOOKUP($DL$1253,'[1]Сбытовая надбавка'!$F$5:$H$6,2,FALSE),2)+'[1]Иные услуги'!$C$6+HLOOKUP($DR$1252,'[1]Услуги по передаче'!$G$5:$J$7,2,FALSE))</f>
        <v>4756.41</v>
      </c>
      <c r="V1277" s="73"/>
      <c r="W1277" s="73"/>
      <c r="X1277" s="73"/>
      <c r="Y1277" s="73"/>
      <c r="Z1277" s="74"/>
      <c r="AA1277" s="72">
        <f>IF($A1277="-","-",ROUND(VLOOKUP($A1277+ROUND(LEFT(AA$1255,1)/24,5),'[1]ОАО "АТС"'!$A$30:$F$773,3,FALSE)+HLOOKUP($DL$1253,'[1]Сбытовая надбавка'!$F$5:$H$6,2,FALSE),2)+'[1]Иные услуги'!$C$6+HLOOKUP($DR$1252,'[1]Услуги по передаче'!$G$5:$J$7,2,FALSE))</f>
        <v>4756.3999999999996</v>
      </c>
      <c r="AB1277" s="73"/>
      <c r="AC1277" s="73"/>
      <c r="AD1277" s="73"/>
      <c r="AE1277" s="73"/>
      <c r="AF1277" s="74"/>
      <c r="AG1277" s="72">
        <f>IF($A1277="-","-",ROUND(VLOOKUP($A1277+ROUND(LEFT(AG$1255,1)/24,5),'[1]ОАО "АТС"'!$A$30:$F$773,3,FALSE)+HLOOKUP($DL$1253,'[1]Сбытовая надбавка'!$F$5:$H$6,2,FALSE),2)+'[1]Иные услуги'!$C$6+HLOOKUP($DR$1252,'[1]Услуги по передаче'!$G$5:$J$7,2,FALSE))</f>
        <v>4756.29</v>
      </c>
      <c r="AH1277" s="73"/>
      <c r="AI1277" s="73"/>
      <c r="AJ1277" s="73"/>
      <c r="AK1277" s="73"/>
      <c r="AL1277" s="74"/>
      <c r="AM1277" s="72">
        <f>IF($A1277="-","-",ROUND(VLOOKUP($A1277+ROUND(LEFT(AM$1255,1)/24,5),'[1]ОАО "АТС"'!$A$30:$F$773,3,FALSE)+HLOOKUP($DL$1253,'[1]Сбытовая надбавка'!$F$5:$H$6,2,FALSE),2)+'[1]Иные услуги'!$C$6+HLOOKUP($DR$1252,'[1]Услуги по передаче'!$G$5:$J$7,2,FALSE))</f>
        <v>4756.3500000000004</v>
      </c>
      <c r="AN1277" s="73"/>
      <c r="AO1277" s="73"/>
      <c r="AP1277" s="73"/>
      <c r="AQ1277" s="73"/>
      <c r="AR1277" s="74"/>
      <c r="AS1277" s="72">
        <f>IF($A1277="-","-",ROUND(VLOOKUP($A1277+ROUND(LEFT(AS$1255,1)/24,5),'[1]ОАО "АТС"'!$A$30:$F$773,3,FALSE)+HLOOKUP($DL$1253,'[1]Сбытовая надбавка'!$F$5:$H$6,2,FALSE),2)+'[1]Иные услуги'!$C$6+HLOOKUP($DR$1252,'[1]Услуги по передаче'!$G$5:$J$7,2,FALSE))</f>
        <v>4755.57</v>
      </c>
      <c r="AT1277" s="73"/>
      <c r="AU1277" s="73"/>
      <c r="AV1277" s="73"/>
      <c r="AW1277" s="73"/>
      <c r="AX1277" s="74"/>
      <c r="AY1277" s="72">
        <f>IF($A1277="-","-",ROUND(VLOOKUP($A1277+ROUND(LEFT(AY$1255,1)/24,5),'[1]ОАО "АТС"'!$A$30:$F$773,3,FALSE)+HLOOKUP($DL$1253,'[1]Сбытовая надбавка'!$F$5:$H$6,2,FALSE),2)+'[1]Иные услуги'!$C$6+HLOOKUP($DR$1252,'[1]Услуги по передаче'!$G$5:$J$7,2,FALSE))</f>
        <v>4831.4500000000007</v>
      </c>
      <c r="AZ1277" s="73"/>
      <c r="BA1277" s="73"/>
      <c r="BB1277" s="73"/>
      <c r="BC1277" s="73"/>
      <c r="BD1277" s="74"/>
      <c r="BE1277" s="72">
        <f>IF($A1277="-","-",ROUND(VLOOKUP($A1277+ROUND(LEFT(BE$1255,1)/24,5),'[1]ОАО "АТС"'!$A$30:$F$773,3,FALSE)+HLOOKUP($DL$1253,'[1]Сбытовая надбавка'!$F$5:$H$6,2,FALSE),2)+'[1]Иные услуги'!$C$6+HLOOKUP($DR$1252,'[1]Услуги по передаче'!$G$5:$J$7,2,FALSE))</f>
        <v>4756.2800000000007</v>
      </c>
      <c r="BF1277" s="73"/>
      <c r="BG1277" s="73"/>
      <c r="BH1277" s="73"/>
      <c r="BI1277" s="73"/>
      <c r="BJ1277" s="74"/>
      <c r="BK1277" s="72">
        <f>IF($A1277="-","-",ROUND(VLOOKUP($A1277+ROUND(LEFT(BK$1255,1)/24,5),'[1]ОАО "АТС"'!$A$30:$F$773,3,FALSE)+HLOOKUP($DL$1253,'[1]Сбытовая надбавка'!$F$5:$H$6,2,FALSE),2)+'[1]Иные услуги'!$C$6+HLOOKUP($DR$1252,'[1]Услуги по передаче'!$G$5:$J$7,2,FALSE))</f>
        <v>4797.1499999999996</v>
      </c>
      <c r="BL1277" s="73"/>
      <c r="BM1277" s="73"/>
      <c r="BN1277" s="73"/>
      <c r="BO1277" s="73"/>
      <c r="BP1277" s="74"/>
      <c r="BQ1277" s="72">
        <f>IF($A1277="-","-",ROUND(VLOOKUP($A1277+ROUND(LEFT(BQ$1255,2)/24,5),'[1]ОАО "АТС"'!$A$30:$F$773,3,FALSE)+HLOOKUP($DL$1253,'[1]Сбытовая надбавка'!$F$5:$H$6,2,FALSE),2)+'[1]Иные услуги'!$C$6+HLOOKUP($DR$1252,'[1]Услуги по передаче'!$G$5:$J$7,2,FALSE))</f>
        <v>4809.8100000000004</v>
      </c>
      <c r="BR1277" s="73"/>
      <c r="BS1277" s="73"/>
      <c r="BT1277" s="73"/>
      <c r="BU1277" s="73"/>
      <c r="BV1277" s="74"/>
      <c r="BW1277" s="72">
        <f>IF($A1277="-","-",ROUND(VLOOKUP($A1277+ROUND(LEFT(BW$1255,2)/24,5),'[1]ОАО "АТС"'!$A$30:$F$773,3,FALSE)+HLOOKUP($DL$1253,'[1]Сбытовая надбавка'!$F$5:$H$6,2,FALSE),2)+'[1]Иные услуги'!$C$6+HLOOKUP($DR$1252,'[1]Услуги по передаче'!$G$5:$J$7,2,FALSE))</f>
        <v>4797.21</v>
      </c>
      <c r="BX1277" s="73"/>
      <c r="BY1277" s="73"/>
      <c r="BZ1277" s="73"/>
      <c r="CA1277" s="73"/>
      <c r="CB1277" s="74"/>
      <c r="CC1277" s="72">
        <f>IF($A1277="-","-",ROUND(VLOOKUP($A1277+ROUND(LEFT(CC$1255,2)/24,5),'[1]ОАО "АТС"'!$A$30:$F$773,3,FALSE)+HLOOKUP($DL$1253,'[1]Сбытовая надбавка'!$F$5:$H$6,2,FALSE),2)+'[1]Иные услуги'!$C$6+HLOOKUP($DR$1252,'[1]Услуги по передаче'!$G$5:$J$7,2,FALSE))</f>
        <v>4756.3</v>
      </c>
      <c r="CD1277" s="73"/>
      <c r="CE1277" s="73"/>
      <c r="CF1277" s="73"/>
      <c r="CG1277" s="73"/>
      <c r="CH1277" s="74"/>
      <c r="CI1277" s="72">
        <f>IF($A1277="-","-",ROUND(VLOOKUP($A1277+ROUND(LEFT(CI$1255,2)/24,5),'[1]ОАО "АТС"'!$A$30:$F$773,3,FALSE)+HLOOKUP($DL$1253,'[1]Сбытовая надбавка'!$F$5:$H$6,2,FALSE),2)+'[1]Иные услуги'!$C$6+HLOOKUP($DR$1252,'[1]Услуги по передаче'!$G$5:$J$7,2,FALSE))</f>
        <v>4756.3100000000004</v>
      </c>
      <c r="CJ1277" s="73"/>
      <c r="CK1277" s="73"/>
      <c r="CL1277" s="73"/>
      <c r="CM1277" s="73"/>
      <c r="CN1277" s="74"/>
      <c r="CO1277" s="72">
        <f>IF($A1277="-","-",ROUND(VLOOKUP($A1277+ROUND(LEFT(CO$1255,2)/24,5),'[1]ОАО "АТС"'!$A$30:$F$773,3,FALSE)+HLOOKUP($DL$1253,'[1]Сбытовая надбавка'!$F$5:$H$6,2,FALSE),2)+'[1]Иные услуги'!$C$6+HLOOKUP($DR$1252,'[1]Услуги по передаче'!$G$5:$J$7,2,FALSE))</f>
        <v>4756.3</v>
      </c>
      <c r="CP1277" s="73"/>
      <c r="CQ1277" s="73"/>
      <c r="CR1277" s="73"/>
      <c r="CS1277" s="73"/>
      <c r="CT1277" s="74"/>
      <c r="CU1277" s="72">
        <f>IF($A1277="-","-",ROUND(VLOOKUP($A1277+ROUND(LEFT(CU$1255,2)/24,5),'[1]ОАО "АТС"'!$A$30:$F$773,3,FALSE)+HLOOKUP($DL$1253,'[1]Сбытовая надбавка'!$F$5:$H$6,2,FALSE),2)+'[1]Иные услуги'!$C$6+HLOOKUP($DR$1252,'[1]Услуги по передаче'!$G$5:$J$7,2,FALSE))</f>
        <v>4756.4800000000005</v>
      </c>
      <c r="CV1277" s="73"/>
      <c r="CW1277" s="73"/>
      <c r="CX1277" s="73"/>
      <c r="CY1277" s="73"/>
      <c r="CZ1277" s="74"/>
      <c r="DA1277" s="72">
        <f>IF($A1277="-","-",ROUND(VLOOKUP($A1277+ROUND(LEFT(DA$1255,2)/24,5),'[1]ОАО "АТС"'!$A$30:$F$773,3,FALSE)+HLOOKUP($DL$1253,'[1]Сбытовая надбавка'!$F$5:$H$6,2,FALSE),2)+'[1]Иные услуги'!$C$6+HLOOKUP($DR$1252,'[1]Услуги по передаче'!$G$5:$J$7,2,FALSE))</f>
        <v>4756.5300000000007</v>
      </c>
      <c r="DB1277" s="73"/>
      <c r="DC1277" s="73"/>
      <c r="DD1277" s="73"/>
      <c r="DE1277" s="73"/>
      <c r="DF1277" s="74"/>
      <c r="DG1277" s="72">
        <f>IF($A1277="-","-",ROUND(VLOOKUP($A1277+ROUND(LEFT(DG$1255,2)/24,5),'[1]ОАО "АТС"'!$A$30:$F$773,3,FALSE)+HLOOKUP($DL$1253,'[1]Сбытовая надбавка'!$F$5:$H$6,2,FALSE),2)+'[1]Иные услуги'!$C$6+HLOOKUP($DR$1252,'[1]Услуги по передаче'!$G$5:$J$7,2,FALSE))</f>
        <v>4756.55</v>
      </c>
      <c r="DH1277" s="73"/>
      <c r="DI1277" s="73"/>
      <c r="DJ1277" s="73"/>
      <c r="DK1277" s="73"/>
      <c r="DL1277" s="74"/>
      <c r="DM1277" s="72">
        <f>IF($A1277="-","-",ROUND(VLOOKUP($A1277+ROUND(LEFT(DM$1255,2)/24,5),'[1]ОАО "АТС"'!$A$30:$F$773,3,FALSE)+HLOOKUP($DL$1253,'[1]Сбытовая надбавка'!$F$5:$H$6,2,FALSE),2)+'[1]Иные услуги'!$C$6+HLOOKUP($DR$1252,'[1]Услуги по передаче'!$G$5:$J$7,2,FALSE))</f>
        <v>4856.3100000000004</v>
      </c>
      <c r="DN1277" s="73"/>
      <c r="DO1277" s="73"/>
      <c r="DP1277" s="73"/>
      <c r="DQ1277" s="73"/>
      <c r="DR1277" s="74"/>
      <c r="DS1277" s="72">
        <f>IF($A1277="-","-",ROUND(VLOOKUP($A1277+ROUND(LEFT(DS$1255,2)/24,5),'[1]ОАО "АТС"'!$A$30:$F$773,3,FALSE)+HLOOKUP($DL$1253,'[1]Сбытовая надбавка'!$F$5:$H$6,2,FALSE),2)+'[1]Иные услуги'!$C$6+HLOOKUP($DR$1252,'[1]Услуги по передаче'!$G$5:$J$7,2,FALSE))</f>
        <v>4827.3900000000003</v>
      </c>
      <c r="DT1277" s="73"/>
      <c r="DU1277" s="73"/>
      <c r="DV1277" s="73"/>
      <c r="DW1277" s="73"/>
      <c r="DX1277" s="74"/>
      <c r="DY1277" s="72">
        <f>IF($A1277="-","-",ROUND(VLOOKUP($A1277+ROUND(LEFT(DY$1255,2)/24,5),'[1]ОАО "АТС"'!$A$30:$F$773,3,FALSE)+HLOOKUP($DL$1253,'[1]Сбытовая надбавка'!$F$5:$H$6,2,FALSE),2)+'[1]Иные услуги'!$C$6+HLOOKUP($DR$1252,'[1]Услуги по передаче'!$G$5:$J$7,2,FALSE))</f>
        <v>4762.84</v>
      </c>
      <c r="DZ1277" s="73"/>
      <c r="EA1277" s="73"/>
      <c r="EB1277" s="73"/>
      <c r="EC1277" s="73"/>
      <c r="ED1277" s="74"/>
      <c r="EE1277" s="72">
        <f>IF($A1277="-","-",ROUND(VLOOKUP($A1277+ROUND(LEFT(EE$1255,2)/24,5),'[1]ОАО "АТС"'!$A$30:$F$773,3,FALSE)+HLOOKUP($DL$1253,'[1]Сбытовая надбавка'!$F$5:$H$6,2,FALSE),2)+'[1]Иные услуги'!$C$6+HLOOKUP($DR$1252,'[1]Услуги по передаче'!$G$5:$J$7,2,FALSE))</f>
        <v>4755.5600000000004</v>
      </c>
      <c r="EF1277" s="73"/>
      <c r="EG1277" s="73"/>
      <c r="EH1277" s="73"/>
      <c r="EI1277" s="73"/>
      <c r="EJ1277" s="74"/>
      <c r="EK1277" s="72">
        <f>IF($A1277="-","-",ROUND(VLOOKUP($A1277+ROUND(LEFT(EK$1255,2)/24,5),'[1]ОАО "АТС"'!$A$30:$F$773,3,FALSE)+HLOOKUP($DL$1253,'[1]Сбытовая надбавка'!$F$5:$H$6,2,FALSE),2)+'[1]Иные услуги'!$C$6+HLOOKUP($DR$1252,'[1]Услуги по передаче'!$G$5:$J$7,2,FALSE))</f>
        <v>4906.57</v>
      </c>
      <c r="EL1277" s="73"/>
      <c r="EM1277" s="73"/>
      <c r="EN1277" s="73"/>
      <c r="EO1277" s="73"/>
      <c r="EP1277" s="74"/>
      <c r="EQ1277" s="72">
        <f>IF($A1277="-","-",ROUND(VLOOKUP($A1277+ROUND(LEFT(EQ$1255,2)/24,5),'[1]ОАО "АТС"'!$A$30:$F$773,3,FALSE)+HLOOKUP($DL$1253,'[1]Сбытовая надбавка'!$F$5:$H$6,2,FALSE),2)+'[1]Иные услуги'!$C$6+HLOOKUP($DR$1252,'[1]Услуги по передаче'!$G$5:$J$7,2,FALSE))</f>
        <v>4797.25</v>
      </c>
      <c r="ER1277" s="73"/>
      <c r="ES1277" s="73"/>
      <c r="ET1277" s="73"/>
      <c r="EU1277" s="73"/>
      <c r="EV1277" s="74"/>
    </row>
    <row r="1278" spans="1:152" s="38" customFormat="1" ht="15.75" customHeight="1" x14ac:dyDescent="0.2">
      <c r="A1278" s="69">
        <f>$A$137</f>
        <v>45008</v>
      </c>
      <c r="B1278" s="70"/>
      <c r="C1278" s="70"/>
      <c r="D1278" s="70"/>
      <c r="E1278" s="70"/>
      <c r="F1278" s="70"/>
      <c r="G1278" s="70"/>
      <c r="H1278" s="71"/>
      <c r="I1278" s="72">
        <f>IF($A1278="-","-",ROUND(VLOOKUP($A1278+ROUND(LEFT(I$1255,1)/24,5),'[1]ОАО "АТС"'!$A$30:$F$773,3,FALSE)+HLOOKUP($DL$1253,'[1]Сбытовая надбавка'!$F$5:$H$6,2,FALSE),2)+'[1]Иные услуги'!$C$6+HLOOKUP($DR$1252,'[1]Услуги по передаче'!$G$5:$J$7,2,FALSE))</f>
        <v>4756.6499999999996</v>
      </c>
      <c r="J1278" s="73"/>
      <c r="K1278" s="73"/>
      <c r="L1278" s="73"/>
      <c r="M1278" s="73"/>
      <c r="N1278" s="74"/>
      <c r="O1278" s="72">
        <f>IF($A1278="-","-",ROUND(VLOOKUP($A1278+ROUND(LEFT(O$1255,1)/24,5),'[1]ОАО "АТС"'!$A$30:$F$773,3,FALSE)+HLOOKUP($DL$1253,'[1]Сбытовая надбавка'!$F$5:$H$6,2,FALSE),2)+'[1]Иные услуги'!$C$6+HLOOKUP($DR$1252,'[1]Услуги по передаче'!$G$5:$J$7,2,FALSE))</f>
        <v>4756.6499999999996</v>
      </c>
      <c r="P1278" s="73"/>
      <c r="Q1278" s="73"/>
      <c r="R1278" s="73"/>
      <c r="S1278" s="73"/>
      <c r="T1278" s="74"/>
      <c r="U1278" s="72">
        <f>IF($A1278="-","-",ROUND(VLOOKUP($A1278+ROUND(LEFT(U$1255,1)/24,5),'[1]ОАО "АТС"'!$A$30:$F$773,3,FALSE)+HLOOKUP($DL$1253,'[1]Сбытовая надбавка'!$F$5:$H$6,2,FALSE),2)+'[1]Иные услуги'!$C$6+HLOOKUP($DR$1252,'[1]Услуги по передаче'!$G$5:$J$7,2,FALSE))</f>
        <v>4756.7300000000005</v>
      </c>
      <c r="V1278" s="73"/>
      <c r="W1278" s="73"/>
      <c r="X1278" s="73"/>
      <c r="Y1278" s="73"/>
      <c r="Z1278" s="74"/>
      <c r="AA1278" s="72">
        <f>IF($A1278="-","-",ROUND(VLOOKUP($A1278+ROUND(LEFT(AA$1255,1)/24,5),'[1]ОАО "АТС"'!$A$30:$F$773,3,FALSE)+HLOOKUP($DL$1253,'[1]Сбытовая надбавка'!$F$5:$H$6,2,FALSE),2)+'[1]Иные услуги'!$C$6+HLOOKUP($DR$1252,'[1]Услуги по передаче'!$G$5:$J$7,2,FALSE))</f>
        <v>4756.66</v>
      </c>
      <c r="AB1278" s="73"/>
      <c r="AC1278" s="73"/>
      <c r="AD1278" s="73"/>
      <c r="AE1278" s="73"/>
      <c r="AF1278" s="74"/>
      <c r="AG1278" s="72">
        <f>IF($A1278="-","-",ROUND(VLOOKUP($A1278+ROUND(LEFT(AG$1255,1)/24,5),'[1]ОАО "АТС"'!$A$30:$F$773,3,FALSE)+HLOOKUP($DL$1253,'[1]Сбытовая надбавка'!$F$5:$H$6,2,FALSE),2)+'[1]Иные услуги'!$C$6+HLOOKUP($DR$1252,'[1]Услуги по передаче'!$G$5:$J$7,2,FALSE))</f>
        <v>4756.5200000000004</v>
      </c>
      <c r="AH1278" s="73"/>
      <c r="AI1278" s="73"/>
      <c r="AJ1278" s="73"/>
      <c r="AK1278" s="73"/>
      <c r="AL1278" s="74"/>
      <c r="AM1278" s="72">
        <f>IF($A1278="-","-",ROUND(VLOOKUP($A1278+ROUND(LEFT(AM$1255,1)/24,5),'[1]ОАО "АТС"'!$A$30:$F$773,3,FALSE)+HLOOKUP($DL$1253,'[1]Сбытовая надбавка'!$F$5:$H$6,2,FALSE),2)+'[1]Иные услуги'!$C$6+HLOOKUP($DR$1252,'[1]Услуги по передаче'!$G$5:$J$7,2,FALSE))</f>
        <v>4756.5300000000007</v>
      </c>
      <c r="AN1278" s="73"/>
      <c r="AO1278" s="73"/>
      <c r="AP1278" s="73"/>
      <c r="AQ1278" s="73"/>
      <c r="AR1278" s="74"/>
      <c r="AS1278" s="72">
        <f>IF($A1278="-","-",ROUND(VLOOKUP($A1278+ROUND(LEFT(AS$1255,1)/24,5),'[1]ОАО "АТС"'!$A$30:$F$773,3,FALSE)+HLOOKUP($DL$1253,'[1]Сбытовая надбавка'!$F$5:$H$6,2,FALSE),2)+'[1]Иные услуги'!$C$6+HLOOKUP($DR$1252,'[1]Услуги по передаче'!$G$5:$J$7,2,FALSE))</f>
        <v>4755.9800000000005</v>
      </c>
      <c r="AT1278" s="73"/>
      <c r="AU1278" s="73"/>
      <c r="AV1278" s="73"/>
      <c r="AW1278" s="73"/>
      <c r="AX1278" s="74"/>
      <c r="AY1278" s="72">
        <f>IF($A1278="-","-",ROUND(VLOOKUP($A1278+ROUND(LEFT(AY$1255,1)/24,5),'[1]ОАО "АТС"'!$A$30:$F$773,3,FALSE)+HLOOKUP($DL$1253,'[1]Сбытовая надбавка'!$F$5:$H$6,2,FALSE),2)+'[1]Иные услуги'!$C$6+HLOOKUP($DR$1252,'[1]Услуги по передаче'!$G$5:$J$7,2,FALSE))</f>
        <v>4848.13</v>
      </c>
      <c r="AZ1278" s="73"/>
      <c r="BA1278" s="73"/>
      <c r="BB1278" s="73"/>
      <c r="BC1278" s="73"/>
      <c r="BD1278" s="74"/>
      <c r="BE1278" s="72">
        <f>IF($A1278="-","-",ROUND(VLOOKUP($A1278+ROUND(LEFT(BE$1255,1)/24,5),'[1]ОАО "АТС"'!$A$30:$F$773,3,FALSE)+HLOOKUP($DL$1253,'[1]Сбытовая надбавка'!$F$5:$H$6,2,FALSE),2)+'[1]Иные услуги'!$C$6+HLOOKUP($DR$1252,'[1]Услуги по передаче'!$G$5:$J$7,2,FALSE))</f>
        <v>4756.21</v>
      </c>
      <c r="BF1278" s="73"/>
      <c r="BG1278" s="73"/>
      <c r="BH1278" s="73"/>
      <c r="BI1278" s="73"/>
      <c r="BJ1278" s="74"/>
      <c r="BK1278" s="72">
        <f>IF($A1278="-","-",ROUND(VLOOKUP($A1278+ROUND(LEFT(BK$1255,1)/24,5),'[1]ОАО "АТС"'!$A$30:$F$773,3,FALSE)+HLOOKUP($DL$1253,'[1]Сбытовая надбавка'!$F$5:$H$6,2,FALSE),2)+'[1]Иные услуги'!$C$6+HLOOKUP($DR$1252,'[1]Услуги по передаче'!$G$5:$J$7,2,FALSE))</f>
        <v>4802.74</v>
      </c>
      <c r="BL1278" s="73"/>
      <c r="BM1278" s="73"/>
      <c r="BN1278" s="73"/>
      <c r="BO1278" s="73"/>
      <c r="BP1278" s="74"/>
      <c r="BQ1278" s="72">
        <f>IF($A1278="-","-",ROUND(VLOOKUP($A1278+ROUND(LEFT(BQ$1255,2)/24,5),'[1]ОАО "АТС"'!$A$30:$F$773,3,FALSE)+HLOOKUP($DL$1253,'[1]Сбытовая надбавка'!$F$5:$H$6,2,FALSE),2)+'[1]Иные услуги'!$C$6+HLOOKUP($DR$1252,'[1]Услуги по передаче'!$G$5:$J$7,2,FALSE))</f>
        <v>4814.92</v>
      </c>
      <c r="BR1278" s="73"/>
      <c r="BS1278" s="73"/>
      <c r="BT1278" s="73"/>
      <c r="BU1278" s="73"/>
      <c r="BV1278" s="74"/>
      <c r="BW1278" s="72">
        <f>IF($A1278="-","-",ROUND(VLOOKUP($A1278+ROUND(LEFT(BW$1255,2)/24,5),'[1]ОАО "АТС"'!$A$30:$F$773,3,FALSE)+HLOOKUP($DL$1253,'[1]Сбытовая надбавка'!$F$5:$H$6,2,FALSE),2)+'[1]Иные услуги'!$C$6+HLOOKUP($DR$1252,'[1]Услуги по передаче'!$G$5:$J$7,2,FALSE))</f>
        <v>4802.29</v>
      </c>
      <c r="BX1278" s="73"/>
      <c r="BY1278" s="73"/>
      <c r="BZ1278" s="73"/>
      <c r="CA1278" s="73"/>
      <c r="CB1278" s="74"/>
      <c r="CC1278" s="72">
        <f>IF($A1278="-","-",ROUND(VLOOKUP($A1278+ROUND(LEFT(CC$1255,2)/24,5),'[1]ОАО "АТС"'!$A$30:$F$773,3,FALSE)+HLOOKUP($DL$1253,'[1]Сбытовая надбавка'!$F$5:$H$6,2,FALSE),2)+'[1]Иные услуги'!$C$6+HLOOKUP($DR$1252,'[1]Услуги по передаче'!$G$5:$J$7,2,FALSE))</f>
        <v>4771.2300000000005</v>
      </c>
      <c r="CD1278" s="73"/>
      <c r="CE1278" s="73"/>
      <c r="CF1278" s="73"/>
      <c r="CG1278" s="73"/>
      <c r="CH1278" s="74"/>
      <c r="CI1278" s="72">
        <f>IF($A1278="-","-",ROUND(VLOOKUP($A1278+ROUND(LEFT(CI$1255,2)/24,5),'[1]ОАО "АТС"'!$A$30:$F$773,3,FALSE)+HLOOKUP($DL$1253,'[1]Сбытовая надбавка'!$F$5:$H$6,2,FALSE),2)+'[1]Иные услуги'!$C$6+HLOOKUP($DR$1252,'[1]Услуги по передаче'!$G$5:$J$7,2,FALSE))</f>
        <v>4771.46</v>
      </c>
      <c r="CJ1278" s="73"/>
      <c r="CK1278" s="73"/>
      <c r="CL1278" s="73"/>
      <c r="CM1278" s="73"/>
      <c r="CN1278" s="74"/>
      <c r="CO1278" s="72">
        <f>IF($A1278="-","-",ROUND(VLOOKUP($A1278+ROUND(LEFT(CO$1255,2)/24,5),'[1]ОАО "АТС"'!$A$30:$F$773,3,FALSE)+HLOOKUP($DL$1253,'[1]Сбытовая надбавка'!$F$5:$H$6,2,FALSE),2)+'[1]Иные услуги'!$C$6+HLOOKUP($DR$1252,'[1]Услуги по передаче'!$G$5:$J$7,2,FALSE))</f>
        <v>4756.24</v>
      </c>
      <c r="CP1278" s="73"/>
      <c r="CQ1278" s="73"/>
      <c r="CR1278" s="73"/>
      <c r="CS1278" s="73"/>
      <c r="CT1278" s="74"/>
      <c r="CU1278" s="72">
        <f>IF($A1278="-","-",ROUND(VLOOKUP($A1278+ROUND(LEFT(CU$1255,2)/24,5),'[1]ОАО "АТС"'!$A$30:$F$773,3,FALSE)+HLOOKUP($DL$1253,'[1]Сбытовая надбавка'!$F$5:$H$6,2,FALSE),2)+'[1]Иные услуги'!$C$6+HLOOKUP($DR$1252,'[1]Услуги по передаче'!$G$5:$J$7,2,FALSE))</f>
        <v>4756.2300000000005</v>
      </c>
      <c r="CV1278" s="73"/>
      <c r="CW1278" s="73"/>
      <c r="CX1278" s="73"/>
      <c r="CY1278" s="73"/>
      <c r="CZ1278" s="74"/>
      <c r="DA1278" s="72">
        <f>IF($A1278="-","-",ROUND(VLOOKUP($A1278+ROUND(LEFT(DA$1255,2)/24,5),'[1]ОАО "АТС"'!$A$30:$F$773,3,FALSE)+HLOOKUP($DL$1253,'[1]Сбытовая надбавка'!$F$5:$H$6,2,FALSE),2)+'[1]Иные услуги'!$C$6+HLOOKUP($DR$1252,'[1]Услуги по передаче'!$G$5:$J$7,2,FALSE))</f>
        <v>4756.5</v>
      </c>
      <c r="DB1278" s="73"/>
      <c r="DC1278" s="73"/>
      <c r="DD1278" s="73"/>
      <c r="DE1278" s="73"/>
      <c r="DF1278" s="74"/>
      <c r="DG1278" s="72">
        <f>IF($A1278="-","-",ROUND(VLOOKUP($A1278+ROUND(LEFT(DG$1255,2)/24,5),'[1]ОАО "АТС"'!$A$30:$F$773,3,FALSE)+HLOOKUP($DL$1253,'[1]Сбытовая надбавка'!$F$5:$H$6,2,FALSE),2)+'[1]Иные услуги'!$C$6+HLOOKUP($DR$1252,'[1]Услуги по передаче'!$G$5:$J$7,2,FALSE))</f>
        <v>4756.6000000000004</v>
      </c>
      <c r="DH1278" s="73"/>
      <c r="DI1278" s="73"/>
      <c r="DJ1278" s="73"/>
      <c r="DK1278" s="73"/>
      <c r="DL1278" s="74"/>
      <c r="DM1278" s="72">
        <f>IF($A1278="-","-",ROUND(VLOOKUP($A1278+ROUND(LEFT(DM$1255,2)/24,5),'[1]ОАО "АТС"'!$A$30:$F$773,3,FALSE)+HLOOKUP($DL$1253,'[1]Сбытовая надбавка'!$F$5:$H$6,2,FALSE),2)+'[1]Иные услуги'!$C$6+HLOOKUP($DR$1252,'[1]Услуги по передаче'!$G$5:$J$7,2,FALSE))</f>
        <v>4859.6100000000006</v>
      </c>
      <c r="DN1278" s="73"/>
      <c r="DO1278" s="73"/>
      <c r="DP1278" s="73"/>
      <c r="DQ1278" s="73"/>
      <c r="DR1278" s="74"/>
      <c r="DS1278" s="72">
        <f>IF($A1278="-","-",ROUND(VLOOKUP($A1278+ROUND(LEFT(DS$1255,2)/24,5),'[1]ОАО "АТС"'!$A$30:$F$773,3,FALSE)+HLOOKUP($DL$1253,'[1]Сбытовая надбавка'!$F$5:$H$6,2,FALSE),2)+'[1]Иные услуги'!$C$6+HLOOKUP($DR$1252,'[1]Услуги по передаче'!$G$5:$J$7,2,FALSE))</f>
        <v>4832.6900000000005</v>
      </c>
      <c r="DT1278" s="73"/>
      <c r="DU1278" s="73"/>
      <c r="DV1278" s="73"/>
      <c r="DW1278" s="73"/>
      <c r="DX1278" s="74"/>
      <c r="DY1278" s="72">
        <f>IF($A1278="-","-",ROUND(VLOOKUP($A1278+ROUND(LEFT(DY$1255,2)/24,5),'[1]ОАО "АТС"'!$A$30:$F$773,3,FALSE)+HLOOKUP($DL$1253,'[1]Сбытовая надбавка'!$F$5:$H$6,2,FALSE),2)+'[1]Иные услуги'!$C$6+HLOOKUP($DR$1252,'[1]Услуги по передаче'!$G$5:$J$7,2,FALSE))</f>
        <v>4773.3100000000004</v>
      </c>
      <c r="DZ1278" s="73"/>
      <c r="EA1278" s="73"/>
      <c r="EB1278" s="73"/>
      <c r="EC1278" s="73"/>
      <c r="ED1278" s="74"/>
      <c r="EE1278" s="72">
        <f>IF($A1278="-","-",ROUND(VLOOKUP($A1278+ROUND(LEFT(EE$1255,2)/24,5),'[1]ОАО "АТС"'!$A$30:$F$773,3,FALSE)+HLOOKUP($DL$1253,'[1]Сбытовая надбавка'!$F$5:$H$6,2,FALSE),2)+'[1]Иные услуги'!$C$6+HLOOKUP($DR$1252,'[1]Услуги по передаче'!$G$5:$J$7,2,FALSE))</f>
        <v>4755.49</v>
      </c>
      <c r="EF1278" s="73"/>
      <c r="EG1278" s="73"/>
      <c r="EH1278" s="73"/>
      <c r="EI1278" s="73"/>
      <c r="EJ1278" s="74"/>
      <c r="EK1278" s="72">
        <f>IF($A1278="-","-",ROUND(VLOOKUP($A1278+ROUND(LEFT(EK$1255,2)/24,5),'[1]ОАО "АТС"'!$A$30:$F$773,3,FALSE)+HLOOKUP($DL$1253,'[1]Сбытовая надбавка'!$F$5:$H$6,2,FALSE),2)+'[1]Иные услуги'!$C$6+HLOOKUP($DR$1252,'[1]Услуги по передаче'!$G$5:$J$7,2,FALSE))</f>
        <v>4916.18</v>
      </c>
      <c r="EL1278" s="73"/>
      <c r="EM1278" s="73"/>
      <c r="EN1278" s="73"/>
      <c r="EO1278" s="73"/>
      <c r="EP1278" s="74"/>
      <c r="EQ1278" s="72">
        <f>IF($A1278="-","-",ROUND(VLOOKUP($A1278+ROUND(LEFT(EQ$1255,2)/24,5),'[1]ОАО "АТС"'!$A$30:$F$773,3,FALSE)+HLOOKUP($DL$1253,'[1]Сбытовая надбавка'!$F$5:$H$6,2,FALSE),2)+'[1]Иные услуги'!$C$6+HLOOKUP($DR$1252,'[1]Услуги по передаче'!$G$5:$J$7,2,FALSE))</f>
        <v>4803.2700000000004</v>
      </c>
      <c r="ER1278" s="73"/>
      <c r="ES1278" s="73"/>
      <c r="ET1278" s="73"/>
      <c r="EU1278" s="73"/>
      <c r="EV1278" s="74"/>
    </row>
    <row r="1279" spans="1:152" s="38" customFormat="1" ht="15.75" customHeight="1" x14ac:dyDescent="0.2">
      <c r="A1279" s="69">
        <f>$A$138</f>
        <v>45009</v>
      </c>
      <c r="B1279" s="70"/>
      <c r="C1279" s="70"/>
      <c r="D1279" s="70"/>
      <c r="E1279" s="70"/>
      <c r="F1279" s="70"/>
      <c r="G1279" s="70"/>
      <c r="H1279" s="71"/>
      <c r="I1279" s="72">
        <f>IF($A1279="-","-",ROUND(VLOOKUP($A1279+ROUND(LEFT(I$1255,1)/24,5),'[1]ОАО "АТС"'!$A$30:$F$773,3,FALSE)+HLOOKUP($DL$1253,'[1]Сбытовая надбавка'!$F$5:$H$6,2,FALSE),2)+'[1]Иные услуги'!$C$6+HLOOKUP($DR$1252,'[1]Услуги по передаче'!$G$5:$J$7,2,FALSE))</f>
        <v>4756.6000000000004</v>
      </c>
      <c r="J1279" s="73"/>
      <c r="K1279" s="73"/>
      <c r="L1279" s="73"/>
      <c r="M1279" s="73"/>
      <c r="N1279" s="74"/>
      <c r="O1279" s="72">
        <f>IF($A1279="-","-",ROUND(VLOOKUP($A1279+ROUND(LEFT(O$1255,1)/24,5),'[1]ОАО "АТС"'!$A$30:$F$773,3,FALSE)+HLOOKUP($DL$1253,'[1]Сбытовая надбавка'!$F$5:$H$6,2,FALSE),2)+'[1]Иные услуги'!$C$6+HLOOKUP($DR$1252,'[1]Услуги по передаче'!$G$5:$J$7,2,FALSE))</f>
        <v>4756.6900000000005</v>
      </c>
      <c r="P1279" s="73"/>
      <c r="Q1279" s="73"/>
      <c r="R1279" s="73"/>
      <c r="S1279" s="73"/>
      <c r="T1279" s="74"/>
      <c r="U1279" s="72">
        <f>IF($A1279="-","-",ROUND(VLOOKUP($A1279+ROUND(LEFT(U$1255,1)/24,5),'[1]ОАО "АТС"'!$A$30:$F$773,3,FALSE)+HLOOKUP($DL$1253,'[1]Сбытовая надбавка'!$F$5:$H$6,2,FALSE),2)+'[1]Иные услуги'!$C$6+HLOOKUP($DR$1252,'[1]Услуги по передаче'!$G$5:$J$7,2,FALSE))</f>
        <v>4756.74</v>
      </c>
      <c r="V1279" s="73"/>
      <c r="W1279" s="73"/>
      <c r="X1279" s="73"/>
      <c r="Y1279" s="73"/>
      <c r="Z1279" s="74"/>
      <c r="AA1279" s="72">
        <f>IF($A1279="-","-",ROUND(VLOOKUP($A1279+ROUND(LEFT(AA$1255,1)/24,5),'[1]ОАО "АТС"'!$A$30:$F$773,3,FALSE)+HLOOKUP($DL$1253,'[1]Сбытовая надбавка'!$F$5:$H$6,2,FALSE),2)+'[1]Иные услуги'!$C$6+HLOOKUP($DR$1252,'[1]Услуги по передаче'!$G$5:$J$7,2,FALSE))</f>
        <v>4756.63</v>
      </c>
      <c r="AB1279" s="73"/>
      <c r="AC1279" s="73"/>
      <c r="AD1279" s="73"/>
      <c r="AE1279" s="73"/>
      <c r="AF1279" s="74"/>
      <c r="AG1279" s="72">
        <f>IF($A1279="-","-",ROUND(VLOOKUP($A1279+ROUND(LEFT(AG$1255,1)/24,5),'[1]ОАО "АТС"'!$A$30:$F$773,3,FALSE)+HLOOKUP($DL$1253,'[1]Сбытовая надбавка'!$F$5:$H$6,2,FALSE),2)+'[1]Иные услуги'!$C$6+HLOOKUP($DR$1252,'[1]Услуги по передаче'!$G$5:$J$7,2,FALSE))</f>
        <v>4756.55</v>
      </c>
      <c r="AH1279" s="73"/>
      <c r="AI1279" s="73"/>
      <c r="AJ1279" s="73"/>
      <c r="AK1279" s="73"/>
      <c r="AL1279" s="74"/>
      <c r="AM1279" s="72">
        <f>IF($A1279="-","-",ROUND(VLOOKUP($A1279+ROUND(LEFT(AM$1255,1)/24,5),'[1]ОАО "АТС"'!$A$30:$F$773,3,FALSE)+HLOOKUP($DL$1253,'[1]Сбытовая надбавка'!$F$5:$H$6,2,FALSE),2)+'[1]Иные услуги'!$C$6+HLOOKUP($DR$1252,'[1]Услуги по передаче'!$G$5:$J$7,2,FALSE))</f>
        <v>4756.6000000000004</v>
      </c>
      <c r="AN1279" s="73"/>
      <c r="AO1279" s="73"/>
      <c r="AP1279" s="73"/>
      <c r="AQ1279" s="73"/>
      <c r="AR1279" s="74"/>
      <c r="AS1279" s="72">
        <f>IF($A1279="-","-",ROUND(VLOOKUP($A1279+ROUND(LEFT(AS$1255,1)/24,5),'[1]ОАО "АТС"'!$A$30:$F$773,3,FALSE)+HLOOKUP($DL$1253,'[1]Сбытовая надбавка'!$F$5:$H$6,2,FALSE),2)+'[1]Иные услуги'!$C$6+HLOOKUP($DR$1252,'[1]Услуги по передаче'!$G$5:$J$7,2,FALSE))</f>
        <v>4756.13</v>
      </c>
      <c r="AT1279" s="73"/>
      <c r="AU1279" s="73"/>
      <c r="AV1279" s="73"/>
      <c r="AW1279" s="73"/>
      <c r="AX1279" s="74"/>
      <c r="AY1279" s="72">
        <f>IF($A1279="-","-",ROUND(VLOOKUP($A1279+ROUND(LEFT(AY$1255,1)/24,5),'[1]ОАО "АТС"'!$A$30:$F$773,3,FALSE)+HLOOKUP($DL$1253,'[1]Сбытовая надбавка'!$F$5:$H$6,2,FALSE),2)+'[1]Иные услуги'!$C$6+HLOOKUP($DR$1252,'[1]Услуги по передаче'!$G$5:$J$7,2,FALSE))</f>
        <v>4852.3</v>
      </c>
      <c r="AZ1279" s="73"/>
      <c r="BA1279" s="73"/>
      <c r="BB1279" s="73"/>
      <c r="BC1279" s="73"/>
      <c r="BD1279" s="74"/>
      <c r="BE1279" s="72">
        <f>IF($A1279="-","-",ROUND(VLOOKUP($A1279+ROUND(LEFT(BE$1255,1)/24,5),'[1]ОАО "АТС"'!$A$30:$F$773,3,FALSE)+HLOOKUP($DL$1253,'[1]Сбытовая надбавка'!$F$5:$H$6,2,FALSE),2)+'[1]Иные услуги'!$C$6+HLOOKUP($DR$1252,'[1]Услуги по передаче'!$G$5:$J$7,2,FALSE))</f>
        <v>4756.12</v>
      </c>
      <c r="BF1279" s="73"/>
      <c r="BG1279" s="73"/>
      <c r="BH1279" s="73"/>
      <c r="BI1279" s="73"/>
      <c r="BJ1279" s="74"/>
      <c r="BK1279" s="72">
        <f>IF($A1279="-","-",ROUND(VLOOKUP($A1279+ROUND(LEFT(BK$1255,1)/24,5),'[1]ОАО "АТС"'!$A$30:$F$773,3,FALSE)+HLOOKUP($DL$1253,'[1]Сбытовая надбавка'!$F$5:$H$6,2,FALSE),2)+'[1]Иные услуги'!$C$6+HLOOKUP($DR$1252,'[1]Услуги по передаче'!$G$5:$J$7,2,FALSE))</f>
        <v>4770.3100000000004</v>
      </c>
      <c r="BL1279" s="73"/>
      <c r="BM1279" s="73"/>
      <c r="BN1279" s="73"/>
      <c r="BO1279" s="73"/>
      <c r="BP1279" s="74"/>
      <c r="BQ1279" s="72">
        <f>IF($A1279="-","-",ROUND(VLOOKUP($A1279+ROUND(LEFT(BQ$1255,2)/24,5),'[1]ОАО "АТС"'!$A$30:$F$773,3,FALSE)+HLOOKUP($DL$1253,'[1]Сбытовая надбавка'!$F$5:$H$6,2,FALSE),2)+'[1]Иные услуги'!$C$6+HLOOKUP($DR$1252,'[1]Услуги по передаче'!$G$5:$J$7,2,FALSE))</f>
        <v>4783.59</v>
      </c>
      <c r="BR1279" s="73"/>
      <c r="BS1279" s="73"/>
      <c r="BT1279" s="73"/>
      <c r="BU1279" s="73"/>
      <c r="BV1279" s="74"/>
      <c r="BW1279" s="72">
        <f>IF($A1279="-","-",ROUND(VLOOKUP($A1279+ROUND(LEFT(BW$1255,2)/24,5),'[1]ОАО "АТС"'!$A$30:$F$773,3,FALSE)+HLOOKUP($DL$1253,'[1]Сбытовая надбавка'!$F$5:$H$6,2,FALSE),2)+'[1]Иные услуги'!$C$6+HLOOKUP($DR$1252,'[1]Услуги по передаче'!$G$5:$J$7,2,FALSE))</f>
        <v>4770.6499999999996</v>
      </c>
      <c r="BX1279" s="73"/>
      <c r="BY1279" s="73"/>
      <c r="BZ1279" s="73"/>
      <c r="CA1279" s="73"/>
      <c r="CB1279" s="74"/>
      <c r="CC1279" s="72">
        <f>IF($A1279="-","-",ROUND(VLOOKUP($A1279+ROUND(LEFT(CC$1255,2)/24,5),'[1]ОАО "АТС"'!$A$30:$F$773,3,FALSE)+HLOOKUP($DL$1253,'[1]Сбытовая надбавка'!$F$5:$H$6,2,FALSE),2)+'[1]Иные услуги'!$C$6+HLOOKUP($DR$1252,'[1]Услуги по передаче'!$G$5:$J$7,2,FALSE))</f>
        <v>4756.18</v>
      </c>
      <c r="CD1279" s="73"/>
      <c r="CE1279" s="73"/>
      <c r="CF1279" s="73"/>
      <c r="CG1279" s="73"/>
      <c r="CH1279" s="74"/>
      <c r="CI1279" s="72">
        <f>IF($A1279="-","-",ROUND(VLOOKUP($A1279+ROUND(LEFT(CI$1255,2)/24,5),'[1]ОАО "АТС"'!$A$30:$F$773,3,FALSE)+HLOOKUP($DL$1253,'[1]Сбытовая надбавка'!$F$5:$H$6,2,FALSE),2)+'[1]Иные услуги'!$C$6+HLOOKUP($DR$1252,'[1]Услуги по передаче'!$G$5:$J$7,2,FALSE))</f>
        <v>4756.1499999999996</v>
      </c>
      <c r="CJ1279" s="73"/>
      <c r="CK1279" s="73"/>
      <c r="CL1279" s="73"/>
      <c r="CM1279" s="73"/>
      <c r="CN1279" s="74"/>
      <c r="CO1279" s="72">
        <f>IF($A1279="-","-",ROUND(VLOOKUP($A1279+ROUND(LEFT(CO$1255,2)/24,5),'[1]ОАО "АТС"'!$A$30:$F$773,3,FALSE)+HLOOKUP($DL$1253,'[1]Сбытовая надбавка'!$F$5:$H$6,2,FALSE),2)+'[1]Иные услуги'!$C$6+HLOOKUP($DR$1252,'[1]Услуги по передаче'!$G$5:$J$7,2,FALSE))</f>
        <v>4757.04</v>
      </c>
      <c r="CP1279" s="73"/>
      <c r="CQ1279" s="73"/>
      <c r="CR1279" s="73"/>
      <c r="CS1279" s="73"/>
      <c r="CT1279" s="74"/>
      <c r="CU1279" s="72">
        <f>IF($A1279="-","-",ROUND(VLOOKUP($A1279+ROUND(LEFT(CU$1255,2)/24,5),'[1]ОАО "АТС"'!$A$30:$F$773,3,FALSE)+HLOOKUP($DL$1253,'[1]Сбытовая надбавка'!$F$5:$H$6,2,FALSE),2)+'[1]Иные услуги'!$C$6+HLOOKUP($DR$1252,'[1]Услуги по передаче'!$G$5:$J$7,2,FALSE))</f>
        <v>4756.4800000000005</v>
      </c>
      <c r="CV1279" s="73"/>
      <c r="CW1279" s="73"/>
      <c r="CX1279" s="73"/>
      <c r="CY1279" s="73"/>
      <c r="CZ1279" s="74"/>
      <c r="DA1279" s="72">
        <f>IF($A1279="-","-",ROUND(VLOOKUP($A1279+ROUND(LEFT(DA$1255,2)/24,5),'[1]ОАО "АТС"'!$A$30:$F$773,3,FALSE)+HLOOKUP($DL$1253,'[1]Сбытовая надбавка'!$F$5:$H$6,2,FALSE),2)+'[1]Иные услуги'!$C$6+HLOOKUP($DR$1252,'[1]Услуги по передаче'!$G$5:$J$7,2,FALSE))</f>
        <v>4756.55</v>
      </c>
      <c r="DB1279" s="73"/>
      <c r="DC1279" s="73"/>
      <c r="DD1279" s="73"/>
      <c r="DE1279" s="73"/>
      <c r="DF1279" s="74"/>
      <c r="DG1279" s="72">
        <f>IF($A1279="-","-",ROUND(VLOOKUP($A1279+ROUND(LEFT(DG$1255,2)/24,5),'[1]ОАО "АТС"'!$A$30:$F$773,3,FALSE)+HLOOKUP($DL$1253,'[1]Сбытовая надбавка'!$F$5:$H$6,2,FALSE),2)+'[1]Иные услуги'!$C$6+HLOOKUP($DR$1252,'[1]Услуги по передаче'!$G$5:$J$7,2,FALSE))</f>
        <v>4756.6000000000004</v>
      </c>
      <c r="DH1279" s="73"/>
      <c r="DI1279" s="73"/>
      <c r="DJ1279" s="73"/>
      <c r="DK1279" s="73"/>
      <c r="DL1279" s="74"/>
      <c r="DM1279" s="72">
        <f>IF($A1279="-","-",ROUND(VLOOKUP($A1279+ROUND(LEFT(DM$1255,2)/24,5),'[1]ОАО "АТС"'!$A$30:$F$773,3,FALSE)+HLOOKUP($DL$1253,'[1]Сбытовая надбавка'!$F$5:$H$6,2,FALSE),2)+'[1]Иные услуги'!$C$6+HLOOKUP($DR$1252,'[1]Услуги по передаче'!$G$5:$J$7,2,FALSE))</f>
        <v>4760.8</v>
      </c>
      <c r="DN1279" s="73"/>
      <c r="DO1279" s="73"/>
      <c r="DP1279" s="73"/>
      <c r="DQ1279" s="73"/>
      <c r="DR1279" s="74"/>
      <c r="DS1279" s="72">
        <f>IF($A1279="-","-",ROUND(VLOOKUP($A1279+ROUND(LEFT(DS$1255,2)/24,5),'[1]ОАО "АТС"'!$A$30:$F$773,3,FALSE)+HLOOKUP($DL$1253,'[1]Сбытовая надбавка'!$F$5:$H$6,2,FALSE),2)+'[1]Иные услуги'!$C$6+HLOOKUP($DR$1252,'[1]Услуги по передаче'!$G$5:$J$7,2,FALSE))</f>
        <v>4755.66</v>
      </c>
      <c r="DT1279" s="73"/>
      <c r="DU1279" s="73"/>
      <c r="DV1279" s="73"/>
      <c r="DW1279" s="73"/>
      <c r="DX1279" s="74"/>
      <c r="DY1279" s="72">
        <f>IF($A1279="-","-",ROUND(VLOOKUP($A1279+ROUND(LEFT(DY$1255,2)/24,5),'[1]ОАО "АТС"'!$A$30:$F$773,3,FALSE)+HLOOKUP($DL$1253,'[1]Сбытовая надбавка'!$F$5:$H$6,2,FALSE),2)+'[1]Иные услуги'!$C$6+HLOOKUP($DR$1252,'[1]Услуги по передаче'!$G$5:$J$7,2,FALSE))</f>
        <v>4755.91</v>
      </c>
      <c r="DZ1279" s="73"/>
      <c r="EA1279" s="73"/>
      <c r="EB1279" s="73"/>
      <c r="EC1279" s="73"/>
      <c r="ED1279" s="74"/>
      <c r="EE1279" s="72">
        <f>IF($A1279="-","-",ROUND(VLOOKUP($A1279+ROUND(LEFT(EE$1255,2)/24,5),'[1]ОАО "АТС"'!$A$30:$F$773,3,FALSE)+HLOOKUP($DL$1253,'[1]Сбытовая надбавка'!$F$5:$H$6,2,FALSE),2)+'[1]Иные услуги'!$C$6+HLOOKUP($DR$1252,'[1]Услуги по передаче'!$G$5:$J$7,2,FALSE))</f>
        <v>4755.8500000000004</v>
      </c>
      <c r="EF1279" s="73"/>
      <c r="EG1279" s="73"/>
      <c r="EH1279" s="73"/>
      <c r="EI1279" s="73"/>
      <c r="EJ1279" s="74"/>
      <c r="EK1279" s="72">
        <f>IF($A1279="-","-",ROUND(VLOOKUP($A1279+ROUND(LEFT(EK$1255,2)/24,5),'[1]ОАО "АТС"'!$A$30:$F$773,3,FALSE)+HLOOKUP($DL$1253,'[1]Сбытовая надбавка'!$F$5:$H$6,2,FALSE),2)+'[1]Иные услуги'!$C$6+HLOOKUP($DR$1252,'[1]Услуги по передаче'!$G$5:$J$7,2,FALSE))</f>
        <v>4928.0600000000004</v>
      </c>
      <c r="EL1279" s="73"/>
      <c r="EM1279" s="73"/>
      <c r="EN1279" s="73"/>
      <c r="EO1279" s="73"/>
      <c r="EP1279" s="74"/>
      <c r="EQ1279" s="72">
        <f>IF($A1279="-","-",ROUND(VLOOKUP($A1279+ROUND(LEFT(EQ$1255,2)/24,5),'[1]ОАО "АТС"'!$A$30:$F$773,3,FALSE)+HLOOKUP($DL$1253,'[1]Сбытовая надбавка'!$F$5:$H$6,2,FALSE),2)+'[1]Иные услуги'!$C$6+HLOOKUP($DR$1252,'[1]Услуги по передаче'!$G$5:$J$7,2,FALSE))</f>
        <v>4819.2000000000007</v>
      </c>
      <c r="ER1279" s="73"/>
      <c r="ES1279" s="73"/>
      <c r="ET1279" s="73"/>
      <c r="EU1279" s="73"/>
      <c r="EV1279" s="74"/>
    </row>
    <row r="1280" spans="1:152" s="38" customFormat="1" ht="15.75" customHeight="1" x14ac:dyDescent="0.2">
      <c r="A1280" s="69">
        <f>$A$139</f>
        <v>45010</v>
      </c>
      <c r="B1280" s="70"/>
      <c r="C1280" s="70"/>
      <c r="D1280" s="70"/>
      <c r="E1280" s="70"/>
      <c r="F1280" s="70"/>
      <c r="G1280" s="70"/>
      <c r="H1280" s="71"/>
      <c r="I1280" s="72">
        <f>IF($A1280="-","-",ROUND(VLOOKUP($A1280+ROUND(LEFT(I$1255,1)/24,5),'[1]ОАО "АТС"'!$A$30:$F$773,3,FALSE)+HLOOKUP($DL$1253,'[1]Сбытовая надбавка'!$F$5:$H$6,2,FALSE),2)+'[1]Иные услуги'!$C$6+HLOOKUP($DR$1252,'[1]Услуги по передаче'!$G$5:$J$7,2,FALSE))</f>
        <v>4756.3600000000006</v>
      </c>
      <c r="J1280" s="73"/>
      <c r="K1280" s="73"/>
      <c r="L1280" s="73"/>
      <c r="M1280" s="73"/>
      <c r="N1280" s="74"/>
      <c r="O1280" s="72">
        <f>IF($A1280="-","-",ROUND(VLOOKUP($A1280+ROUND(LEFT(O$1255,1)/24,5),'[1]ОАО "АТС"'!$A$30:$F$773,3,FALSE)+HLOOKUP($DL$1253,'[1]Сбытовая надбавка'!$F$5:$H$6,2,FALSE),2)+'[1]Иные услуги'!$C$6+HLOOKUP($DR$1252,'[1]Услуги по передаче'!$G$5:$J$7,2,FALSE))</f>
        <v>4756.42</v>
      </c>
      <c r="P1280" s="73"/>
      <c r="Q1280" s="73"/>
      <c r="R1280" s="73"/>
      <c r="S1280" s="73"/>
      <c r="T1280" s="74"/>
      <c r="U1280" s="72">
        <f>IF($A1280="-","-",ROUND(VLOOKUP($A1280+ROUND(LEFT(U$1255,1)/24,5),'[1]ОАО "АТС"'!$A$30:$F$773,3,FALSE)+HLOOKUP($DL$1253,'[1]Сбытовая надбавка'!$F$5:$H$6,2,FALSE),2)+'[1]Иные услуги'!$C$6+HLOOKUP($DR$1252,'[1]Услуги по передаче'!$G$5:$J$7,2,FALSE))</f>
        <v>4756.55</v>
      </c>
      <c r="V1280" s="73"/>
      <c r="W1280" s="73"/>
      <c r="X1280" s="73"/>
      <c r="Y1280" s="73"/>
      <c r="Z1280" s="74"/>
      <c r="AA1280" s="72">
        <f>IF($A1280="-","-",ROUND(VLOOKUP($A1280+ROUND(LEFT(AA$1255,1)/24,5),'[1]ОАО "АТС"'!$A$30:$F$773,3,FALSE)+HLOOKUP($DL$1253,'[1]Сбытовая надбавка'!$F$5:$H$6,2,FALSE),2)+'[1]Иные услуги'!$C$6+HLOOKUP($DR$1252,'[1]Услуги по передаче'!$G$5:$J$7,2,FALSE))</f>
        <v>4756.47</v>
      </c>
      <c r="AB1280" s="73"/>
      <c r="AC1280" s="73"/>
      <c r="AD1280" s="73"/>
      <c r="AE1280" s="73"/>
      <c r="AF1280" s="74"/>
      <c r="AG1280" s="72">
        <f>IF($A1280="-","-",ROUND(VLOOKUP($A1280+ROUND(LEFT(AG$1255,1)/24,5),'[1]ОАО "АТС"'!$A$30:$F$773,3,FALSE)+HLOOKUP($DL$1253,'[1]Сбытовая надбавка'!$F$5:$H$6,2,FALSE),2)+'[1]Иные услуги'!$C$6+HLOOKUP($DR$1252,'[1]Услуги по передаче'!$G$5:$J$7,2,FALSE))</f>
        <v>4756.3900000000003</v>
      </c>
      <c r="AH1280" s="73"/>
      <c r="AI1280" s="73"/>
      <c r="AJ1280" s="73"/>
      <c r="AK1280" s="73"/>
      <c r="AL1280" s="74"/>
      <c r="AM1280" s="72">
        <f>IF($A1280="-","-",ROUND(VLOOKUP($A1280+ROUND(LEFT(AM$1255,1)/24,5),'[1]ОАО "АТС"'!$A$30:$F$773,3,FALSE)+HLOOKUP($DL$1253,'[1]Сбытовая надбавка'!$F$5:$H$6,2,FALSE),2)+'[1]Иные услуги'!$C$6+HLOOKUP($DR$1252,'[1]Услуги по передаче'!$G$5:$J$7,2,FALSE))</f>
        <v>4756.57</v>
      </c>
      <c r="AN1280" s="73"/>
      <c r="AO1280" s="73"/>
      <c r="AP1280" s="73"/>
      <c r="AQ1280" s="73"/>
      <c r="AR1280" s="74"/>
      <c r="AS1280" s="72">
        <f>IF($A1280="-","-",ROUND(VLOOKUP($A1280+ROUND(LEFT(AS$1255,1)/24,5),'[1]ОАО "АТС"'!$A$30:$F$773,3,FALSE)+HLOOKUP($DL$1253,'[1]Сбытовая надбавка'!$F$5:$H$6,2,FALSE),2)+'[1]Иные услуги'!$C$6+HLOOKUP($DR$1252,'[1]Услуги по передаче'!$G$5:$J$7,2,FALSE))</f>
        <v>4756.2800000000007</v>
      </c>
      <c r="AT1280" s="73"/>
      <c r="AU1280" s="73"/>
      <c r="AV1280" s="73"/>
      <c r="AW1280" s="73"/>
      <c r="AX1280" s="74"/>
      <c r="AY1280" s="72">
        <f>IF($A1280="-","-",ROUND(VLOOKUP($A1280+ROUND(LEFT(AY$1255,1)/24,5),'[1]ОАО "АТС"'!$A$30:$F$773,3,FALSE)+HLOOKUP($DL$1253,'[1]Сбытовая надбавка'!$F$5:$H$6,2,FALSE),2)+'[1]Иные услуги'!$C$6+HLOOKUP($DR$1252,'[1]Услуги по передаче'!$G$5:$J$7,2,FALSE))</f>
        <v>4814.76</v>
      </c>
      <c r="AZ1280" s="73"/>
      <c r="BA1280" s="73"/>
      <c r="BB1280" s="73"/>
      <c r="BC1280" s="73"/>
      <c r="BD1280" s="74"/>
      <c r="BE1280" s="72">
        <f>IF($A1280="-","-",ROUND(VLOOKUP($A1280+ROUND(LEFT(BE$1255,1)/24,5),'[1]ОАО "АТС"'!$A$30:$F$773,3,FALSE)+HLOOKUP($DL$1253,'[1]Сбытовая надбавка'!$F$5:$H$6,2,FALSE),2)+'[1]Иные услуги'!$C$6+HLOOKUP($DR$1252,'[1]Услуги по передаче'!$G$5:$J$7,2,FALSE))</f>
        <v>4756.55</v>
      </c>
      <c r="BF1280" s="73"/>
      <c r="BG1280" s="73"/>
      <c r="BH1280" s="73"/>
      <c r="BI1280" s="73"/>
      <c r="BJ1280" s="74"/>
      <c r="BK1280" s="72">
        <f>IF($A1280="-","-",ROUND(VLOOKUP($A1280+ROUND(LEFT(BK$1255,1)/24,5),'[1]ОАО "АТС"'!$A$30:$F$773,3,FALSE)+HLOOKUP($DL$1253,'[1]Сбытовая надбавка'!$F$5:$H$6,2,FALSE),2)+'[1]Иные услуги'!$C$6+HLOOKUP($DR$1252,'[1]Услуги по передаче'!$G$5:$J$7,2,FALSE))</f>
        <v>4764.2700000000004</v>
      </c>
      <c r="BL1280" s="73"/>
      <c r="BM1280" s="73"/>
      <c r="BN1280" s="73"/>
      <c r="BO1280" s="73"/>
      <c r="BP1280" s="74"/>
      <c r="BQ1280" s="72">
        <f>IF($A1280="-","-",ROUND(VLOOKUP($A1280+ROUND(LEFT(BQ$1255,2)/24,5),'[1]ОАО "АТС"'!$A$30:$F$773,3,FALSE)+HLOOKUP($DL$1253,'[1]Сбытовая надбавка'!$F$5:$H$6,2,FALSE),2)+'[1]Иные услуги'!$C$6+HLOOKUP($DR$1252,'[1]Услуги по передаче'!$G$5:$J$7,2,FALSE))</f>
        <v>4782</v>
      </c>
      <c r="BR1280" s="73"/>
      <c r="BS1280" s="73"/>
      <c r="BT1280" s="73"/>
      <c r="BU1280" s="73"/>
      <c r="BV1280" s="74"/>
      <c r="BW1280" s="72">
        <f>IF($A1280="-","-",ROUND(VLOOKUP($A1280+ROUND(LEFT(BW$1255,2)/24,5),'[1]ОАО "АТС"'!$A$30:$F$773,3,FALSE)+HLOOKUP($DL$1253,'[1]Сбытовая надбавка'!$F$5:$H$6,2,FALSE),2)+'[1]Иные услуги'!$C$6+HLOOKUP($DR$1252,'[1]Услуги по передаче'!$G$5:$J$7,2,FALSE))</f>
        <v>4770.58</v>
      </c>
      <c r="BX1280" s="73"/>
      <c r="BY1280" s="73"/>
      <c r="BZ1280" s="73"/>
      <c r="CA1280" s="73"/>
      <c r="CB1280" s="74"/>
      <c r="CC1280" s="72">
        <f>IF($A1280="-","-",ROUND(VLOOKUP($A1280+ROUND(LEFT(CC$1255,2)/24,5),'[1]ОАО "АТС"'!$A$30:$F$773,3,FALSE)+HLOOKUP($DL$1253,'[1]Сбытовая надбавка'!$F$5:$H$6,2,FALSE),2)+'[1]Иные услуги'!$C$6+HLOOKUP($DR$1252,'[1]Услуги по передаче'!$G$5:$J$7,2,FALSE))</f>
        <v>4756.58</v>
      </c>
      <c r="CD1280" s="73"/>
      <c r="CE1280" s="73"/>
      <c r="CF1280" s="73"/>
      <c r="CG1280" s="73"/>
      <c r="CH1280" s="74"/>
      <c r="CI1280" s="72">
        <f>IF($A1280="-","-",ROUND(VLOOKUP($A1280+ROUND(LEFT(CI$1255,2)/24,5),'[1]ОАО "АТС"'!$A$30:$F$773,3,FALSE)+HLOOKUP($DL$1253,'[1]Сбытовая надбавка'!$F$5:$H$6,2,FALSE),2)+'[1]Иные услуги'!$C$6+HLOOKUP($DR$1252,'[1]Услуги по передаче'!$G$5:$J$7,2,FALSE))</f>
        <v>4756.57</v>
      </c>
      <c r="CJ1280" s="73"/>
      <c r="CK1280" s="73"/>
      <c r="CL1280" s="73"/>
      <c r="CM1280" s="73"/>
      <c r="CN1280" s="74"/>
      <c r="CO1280" s="72">
        <f>IF($A1280="-","-",ROUND(VLOOKUP($A1280+ROUND(LEFT(CO$1255,2)/24,5),'[1]ОАО "АТС"'!$A$30:$F$773,3,FALSE)+HLOOKUP($DL$1253,'[1]Сбытовая надбавка'!$F$5:$H$6,2,FALSE),2)+'[1]Иные услуги'!$C$6+HLOOKUP($DR$1252,'[1]Услуги по передаче'!$G$5:$J$7,2,FALSE))</f>
        <v>4757.7700000000004</v>
      </c>
      <c r="CP1280" s="73"/>
      <c r="CQ1280" s="73"/>
      <c r="CR1280" s="73"/>
      <c r="CS1280" s="73"/>
      <c r="CT1280" s="74"/>
      <c r="CU1280" s="72">
        <f>IF($A1280="-","-",ROUND(VLOOKUP($A1280+ROUND(LEFT(CU$1255,2)/24,5),'[1]ОАО "АТС"'!$A$30:$F$773,3,FALSE)+HLOOKUP($DL$1253,'[1]Сбытовая надбавка'!$F$5:$H$6,2,FALSE),2)+'[1]Иные услуги'!$C$6+HLOOKUP($DR$1252,'[1]Услуги по передаче'!$G$5:$J$7,2,FALSE))</f>
        <v>4756.75</v>
      </c>
      <c r="CV1280" s="73"/>
      <c r="CW1280" s="73"/>
      <c r="CX1280" s="73"/>
      <c r="CY1280" s="73"/>
      <c r="CZ1280" s="74"/>
      <c r="DA1280" s="72">
        <f>IF($A1280="-","-",ROUND(VLOOKUP($A1280+ROUND(LEFT(DA$1255,2)/24,5),'[1]ОАО "АТС"'!$A$30:$F$773,3,FALSE)+HLOOKUP($DL$1253,'[1]Сбытовая надбавка'!$F$5:$H$6,2,FALSE),2)+'[1]Иные услуги'!$C$6+HLOOKUP($DR$1252,'[1]Услуги по передаче'!$G$5:$J$7,2,FALSE))</f>
        <v>4756.63</v>
      </c>
      <c r="DB1280" s="73"/>
      <c r="DC1280" s="73"/>
      <c r="DD1280" s="73"/>
      <c r="DE1280" s="73"/>
      <c r="DF1280" s="74"/>
      <c r="DG1280" s="72">
        <f>IF($A1280="-","-",ROUND(VLOOKUP($A1280+ROUND(LEFT(DG$1255,2)/24,5),'[1]ОАО "АТС"'!$A$30:$F$773,3,FALSE)+HLOOKUP($DL$1253,'[1]Сбытовая надбавка'!$F$5:$H$6,2,FALSE),2)+'[1]Иные услуги'!$C$6+HLOOKUP($DR$1252,'[1]Услуги по передаче'!$G$5:$J$7,2,FALSE))</f>
        <v>4756.68</v>
      </c>
      <c r="DH1280" s="73"/>
      <c r="DI1280" s="73"/>
      <c r="DJ1280" s="73"/>
      <c r="DK1280" s="73"/>
      <c r="DL1280" s="74"/>
      <c r="DM1280" s="72">
        <f>IF($A1280="-","-",ROUND(VLOOKUP($A1280+ROUND(LEFT(DM$1255,2)/24,5),'[1]ОАО "АТС"'!$A$30:$F$773,3,FALSE)+HLOOKUP($DL$1253,'[1]Сбытовая надбавка'!$F$5:$H$6,2,FALSE),2)+'[1]Иные услуги'!$C$6+HLOOKUP($DR$1252,'[1]Услуги по передаче'!$G$5:$J$7,2,FALSE))</f>
        <v>4754.62</v>
      </c>
      <c r="DN1280" s="73"/>
      <c r="DO1280" s="73"/>
      <c r="DP1280" s="73"/>
      <c r="DQ1280" s="73"/>
      <c r="DR1280" s="74"/>
      <c r="DS1280" s="72">
        <f>IF($A1280="-","-",ROUND(VLOOKUP($A1280+ROUND(LEFT(DS$1255,2)/24,5),'[1]ОАО "АТС"'!$A$30:$F$773,3,FALSE)+HLOOKUP($DL$1253,'[1]Сбытовая надбавка'!$F$5:$H$6,2,FALSE),2)+'[1]Иные услуги'!$C$6+HLOOKUP($DR$1252,'[1]Услуги по передаче'!$G$5:$J$7,2,FALSE))</f>
        <v>4755.6900000000005</v>
      </c>
      <c r="DT1280" s="73"/>
      <c r="DU1280" s="73"/>
      <c r="DV1280" s="73"/>
      <c r="DW1280" s="73"/>
      <c r="DX1280" s="74"/>
      <c r="DY1280" s="72">
        <f>IF($A1280="-","-",ROUND(VLOOKUP($A1280+ROUND(LEFT(DY$1255,2)/24,5),'[1]ОАО "АТС"'!$A$30:$F$773,3,FALSE)+HLOOKUP($DL$1253,'[1]Сбытовая надбавка'!$F$5:$H$6,2,FALSE),2)+'[1]Иные услуги'!$C$6+HLOOKUP($DR$1252,'[1]Услуги по передаче'!$G$5:$J$7,2,FALSE))</f>
        <v>4755.9500000000007</v>
      </c>
      <c r="DZ1280" s="73"/>
      <c r="EA1280" s="73"/>
      <c r="EB1280" s="73"/>
      <c r="EC1280" s="73"/>
      <c r="ED1280" s="74"/>
      <c r="EE1280" s="72">
        <f>IF($A1280="-","-",ROUND(VLOOKUP($A1280+ROUND(LEFT(EE$1255,2)/24,5),'[1]ОАО "АТС"'!$A$30:$F$773,3,FALSE)+HLOOKUP($DL$1253,'[1]Сбытовая надбавка'!$F$5:$H$6,2,FALSE),2)+'[1]Иные услуги'!$C$6+HLOOKUP($DR$1252,'[1]Услуги по передаче'!$G$5:$J$7,2,FALSE))</f>
        <v>4755.7800000000007</v>
      </c>
      <c r="EF1280" s="73"/>
      <c r="EG1280" s="73"/>
      <c r="EH1280" s="73"/>
      <c r="EI1280" s="73"/>
      <c r="EJ1280" s="74"/>
      <c r="EK1280" s="72">
        <f>IF($A1280="-","-",ROUND(VLOOKUP($A1280+ROUND(LEFT(EK$1255,2)/24,5),'[1]ОАО "АТС"'!$A$30:$F$773,3,FALSE)+HLOOKUP($DL$1253,'[1]Сбытовая надбавка'!$F$5:$H$6,2,FALSE),2)+'[1]Иные услуги'!$C$6+HLOOKUP($DR$1252,'[1]Услуги по передаче'!$G$5:$J$7,2,FALSE))</f>
        <v>4918.58</v>
      </c>
      <c r="EL1280" s="73"/>
      <c r="EM1280" s="73"/>
      <c r="EN1280" s="73"/>
      <c r="EO1280" s="73"/>
      <c r="EP1280" s="74"/>
      <c r="EQ1280" s="72">
        <f>IF($A1280="-","-",ROUND(VLOOKUP($A1280+ROUND(LEFT(EQ$1255,2)/24,5),'[1]ОАО "АТС"'!$A$30:$F$773,3,FALSE)+HLOOKUP($DL$1253,'[1]Сбытовая надбавка'!$F$5:$H$6,2,FALSE),2)+'[1]Иные услуги'!$C$6+HLOOKUP($DR$1252,'[1]Услуги по передаче'!$G$5:$J$7,2,FALSE))</f>
        <v>4824.6900000000005</v>
      </c>
      <c r="ER1280" s="73"/>
      <c r="ES1280" s="73"/>
      <c r="ET1280" s="73"/>
      <c r="EU1280" s="73"/>
      <c r="EV1280" s="74"/>
    </row>
    <row r="1281" spans="1:152" s="38" customFormat="1" ht="15.75" customHeight="1" x14ac:dyDescent="0.2">
      <c r="A1281" s="69">
        <f>$A$140</f>
        <v>45011</v>
      </c>
      <c r="B1281" s="70"/>
      <c r="C1281" s="70"/>
      <c r="D1281" s="70"/>
      <c r="E1281" s="70"/>
      <c r="F1281" s="70"/>
      <c r="G1281" s="70"/>
      <c r="H1281" s="71"/>
      <c r="I1281" s="72">
        <f>IF($A1281="-","-",ROUND(VLOOKUP($A1281+ROUND(LEFT(I$1255,1)/24,5),'[1]ОАО "АТС"'!$A$30:$F$773,3,FALSE)+HLOOKUP($DL$1253,'[1]Сбытовая надбавка'!$F$5:$H$6,2,FALSE),2)+'[1]Иные услуги'!$C$6+HLOOKUP($DR$1252,'[1]Услуги по передаче'!$G$5:$J$7,2,FALSE))</f>
        <v>4756.34</v>
      </c>
      <c r="J1281" s="73"/>
      <c r="K1281" s="73"/>
      <c r="L1281" s="73"/>
      <c r="M1281" s="73"/>
      <c r="N1281" s="74"/>
      <c r="O1281" s="72">
        <f>IF($A1281="-","-",ROUND(VLOOKUP($A1281+ROUND(LEFT(O$1255,1)/24,5),'[1]ОАО "АТС"'!$A$30:$F$773,3,FALSE)+HLOOKUP($DL$1253,'[1]Сбытовая надбавка'!$F$5:$H$6,2,FALSE),2)+'[1]Иные услуги'!$C$6+HLOOKUP($DR$1252,'[1]Услуги по передаче'!$G$5:$J$7,2,FALSE))</f>
        <v>4756.3999999999996</v>
      </c>
      <c r="P1281" s="73"/>
      <c r="Q1281" s="73"/>
      <c r="R1281" s="73"/>
      <c r="S1281" s="73"/>
      <c r="T1281" s="74"/>
      <c r="U1281" s="72">
        <f>IF($A1281="-","-",ROUND(VLOOKUP($A1281+ROUND(LEFT(U$1255,1)/24,5),'[1]ОАО "АТС"'!$A$30:$F$773,3,FALSE)+HLOOKUP($DL$1253,'[1]Сбытовая надбавка'!$F$5:$H$6,2,FALSE),2)+'[1]Иные услуги'!$C$6+HLOOKUP($DR$1252,'[1]Услуги по передаче'!$G$5:$J$7,2,FALSE))</f>
        <v>4756.58</v>
      </c>
      <c r="V1281" s="73"/>
      <c r="W1281" s="73"/>
      <c r="X1281" s="73"/>
      <c r="Y1281" s="73"/>
      <c r="Z1281" s="74"/>
      <c r="AA1281" s="72">
        <f>IF($A1281="-","-",ROUND(VLOOKUP($A1281+ROUND(LEFT(AA$1255,1)/24,5),'[1]ОАО "АТС"'!$A$30:$F$773,3,FALSE)+HLOOKUP($DL$1253,'[1]Сбытовая надбавка'!$F$5:$H$6,2,FALSE),2)+'[1]Иные услуги'!$C$6+HLOOKUP($DR$1252,'[1]Услуги по передаче'!$G$5:$J$7,2,FALSE))</f>
        <v>4756.5300000000007</v>
      </c>
      <c r="AB1281" s="73"/>
      <c r="AC1281" s="73"/>
      <c r="AD1281" s="73"/>
      <c r="AE1281" s="73"/>
      <c r="AF1281" s="74"/>
      <c r="AG1281" s="72">
        <f>IF($A1281="-","-",ROUND(VLOOKUP($A1281+ROUND(LEFT(AG$1255,1)/24,5),'[1]ОАО "АТС"'!$A$30:$F$773,3,FALSE)+HLOOKUP($DL$1253,'[1]Сбытовая надбавка'!$F$5:$H$6,2,FALSE),2)+'[1]Иные услуги'!$C$6+HLOOKUP($DR$1252,'[1]Услуги по передаче'!$G$5:$J$7,2,FALSE))</f>
        <v>4756.2300000000005</v>
      </c>
      <c r="AH1281" s="73"/>
      <c r="AI1281" s="73"/>
      <c r="AJ1281" s="73"/>
      <c r="AK1281" s="73"/>
      <c r="AL1281" s="74"/>
      <c r="AM1281" s="72">
        <f>IF($A1281="-","-",ROUND(VLOOKUP($A1281+ROUND(LEFT(AM$1255,1)/24,5),'[1]ОАО "АТС"'!$A$30:$F$773,3,FALSE)+HLOOKUP($DL$1253,'[1]Сбытовая надбавка'!$F$5:$H$6,2,FALSE),2)+'[1]Иные услуги'!$C$6+HLOOKUP($DR$1252,'[1]Услуги по передаче'!$G$5:$J$7,2,FALSE))</f>
        <v>4756.4500000000007</v>
      </c>
      <c r="AN1281" s="73"/>
      <c r="AO1281" s="73"/>
      <c r="AP1281" s="73"/>
      <c r="AQ1281" s="73"/>
      <c r="AR1281" s="74"/>
      <c r="AS1281" s="72">
        <f>IF($A1281="-","-",ROUND(VLOOKUP($A1281+ROUND(LEFT(AS$1255,1)/24,5),'[1]ОАО "АТС"'!$A$30:$F$773,3,FALSE)+HLOOKUP($DL$1253,'[1]Сбытовая надбавка'!$F$5:$H$6,2,FALSE),2)+'[1]Иные услуги'!$C$6+HLOOKUP($DR$1252,'[1]Услуги по передаче'!$G$5:$J$7,2,FALSE))</f>
        <v>4756</v>
      </c>
      <c r="AT1281" s="73"/>
      <c r="AU1281" s="73"/>
      <c r="AV1281" s="73"/>
      <c r="AW1281" s="73"/>
      <c r="AX1281" s="74"/>
      <c r="AY1281" s="72">
        <f>IF($A1281="-","-",ROUND(VLOOKUP($A1281+ROUND(LEFT(AY$1255,1)/24,5),'[1]ОАО "АТС"'!$A$30:$F$773,3,FALSE)+HLOOKUP($DL$1253,'[1]Сбытовая надбавка'!$F$5:$H$6,2,FALSE),2)+'[1]Иные услуги'!$C$6+HLOOKUP($DR$1252,'[1]Услуги по передаче'!$G$5:$J$7,2,FALSE))</f>
        <v>4756.18</v>
      </c>
      <c r="AZ1281" s="73"/>
      <c r="BA1281" s="73"/>
      <c r="BB1281" s="73"/>
      <c r="BC1281" s="73"/>
      <c r="BD1281" s="74"/>
      <c r="BE1281" s="72">
        <f>IF($A1281="-","-",ROUND(VLOOKUP($A1281+ROUND(LEFT(BE$1255,1)/24,5),'[1]ОАО "АТС"'!$A$30:$F$773,3,FALSE)+HLOOKUP($DL$1253,'[1]Сбытовая надбавка'!$F$5:$H$6,2,FALSE),2)+'[1]Иные услуги'!$C$6+HLOOKUP($DR$1252,'[1]Услуги по передаче'!$G$5:$J$7,2,FALSE))</f>
        <v>4756.37</v>
      </c>
      <c r="BF1281" s="73"/>
      <c r="BG1281" s="73"/>
      <c r="BH1281" s="73"/>
      <c r="BI1281" s="73"/>
      <c r="BJ1281" s="74"/>
      <c r="BK1281" s="72">
        <f>IF($A1281="-","-",ROUND(VLOOKUP($A1281+ROUND(LEFT(BK$1255,1)/24,5),'[1]ОАО "АТС"'!$A$30:$F$773,3,FALSE)+HLOOKUP($DL$1253,'[1]Сбытовая надбавка'!$F$5:$H$6,2,FALSE),2)+'[1]Иные услуги'!$C$6+HLOOKUP($DR$1252,'[1]Услуги по передаче'!$G$5:$J$7,2,FALSE))</f>
        <v>4756.51</v>
      </c>
      <c r="BL1281" s="73"/>
      <c r="BM1281" s="73"/>
      <c r="BN1281" s="73"/>
      <c r="BO1281" s="73"/>
      <c r="BP1281" s="74"/>
      <c r="BQ1281" s="72">
        <f>IF($A1281="-","-",ROUND(VLOOKUP($A1281+ROUND(LEFT(BQ$1255,2)/24,5),'[1]ОАО "АТС"'!$A$30:$F$773,3,FALSE)+HLOOKUP($DL$1253,'[1]Сбытовая надбавка'!$F$5:$H$6,2,FALSE),2)+'[1]Иные услуги'!$C$6+HLOOKUP($DR$1252,'[1]Услуги по передаче'!$G$5:$J$7,2,FALSE))</f>
        <v>4756.55</v>
      </c>
      <c r="BR1281" s="73"/>
      <c r="BS1281" s="73"/>
      <c r="BT1281" s="73"/>
      <c r="BU1281" s="73"/>
      <c r="BV1281" s="74"/>
      <c r="BW1281" s="72">
        <f>IF($A1281="-","-",ROUND(VLOOKUP($A1281+ROUND(LEFT(BW$1255,2)/24,5),'[1]ОАО "АТС"'!$A$30:$F$773,3,FALSE)+HLOOKUP($DL$1253,'[1]Сбытовая надбавка'!$F$5:$H$6,2,FALSE),2)+'[1]Иные услуги'!$C$6+HLOOKUP($DR$1252,'[1]Услуги по передаче'!$G$5:$J$7,2,FALSE))</f>
        <v>4756.57</v>
      </c>
      <c r="BX1281" s="73"/>
      <c r="BY1281" s="73"/>
      <c r="BZ1281" s="73"/>
      <c r="CA1281" s="73"/>
      <c r="CB1281" s="74"/>
      <c r="CC1281" s="72">
        <f>IF($A1281="-","-",ROUND(VLOOKUP($A1281+ROUND(LEFT(CC$1255,2)/24,5),'[1]ОАО "АТС"'!$A$30:$F$773,3,FALSE)+HLOOKUP($DL$1253,'[1]Сбытовая надбавка'!$F$5:$H$6,2,FALSE),2)+'[1]Иные услуги'!$C$6+HLOOKUP($DR$1252,'[1]Услуги по передаче'!$G$5:$J$7,2,FALSE))</f>
        <v>4756.5200000000004</v>
      </c>
      <c r="CD1281" s="73"/>
      <c r="CE1281" s="73"/>
      <c r="CF1281" s="73"/>
      <c r="CG1281" s="73"/>
      <c r="CH1281" s="74"/>
      <c r="CI1281" s="72">
        <f>IF($A1281="-","-",ROUND(VLOOKUP($A1281+ROUND(LEFT(CI$1255,2)/24,5),'[1]ОАО "АТС"'!$A$30:$F$773,3,FALSE)+HLOOKUP($DL$1253,'[1]Сбытовая надбавка'!$F$5:$H$6,2,FALSE),2)+'[1]Иные услуги'!$C$6+HLOOKUP($DR$1252,'[1]Услуги по передаче'!$G$5:$J$7,2,FALSE))</f>
        <v>4756.51</v>
      </c>
      <c r="CJ1281" s="73"/>
      <c r="CK1281" s="73"/>
      <c r="CL1281" s="73"/>
      <c r="CM1281" s="73"/>
      <c r="CN1281" s="74"/>
      <c r="CO1281" s="72">
        <f>IF($A1281="-","-",ROUND(VLOOKUP($A1281+ROUND(LEFT(CO$1255,2)/24,5),'[1]ОАО "АТС"'!$A$30:$F$773,3,FALSE)+HLOOKUP($DL$1253,'[1]Сбытовая надбавка'!$F$5:$H$6,2,FALSE),2)+'[1]Иные услуги'!$C$6+HLOOKUP($DR$1252,'[1]Услуги по передаче'!$G$5:$J$7,2,FALSE))</f>
        <v>4756.51</v>
      </c>
      <c r="CP1281" s="73"/>
      <c r="CQ1281" s="73"/>
      <c r="CR1281" s="73"/>
      <c r="CS1281" s="73"/>
      <c r="CT1281" s="74"/>
      <c r="CU1281" s="72">
        <f>IF($A1281="-","-",ROUND(VLOOKUP($A1281+ROUND(LEFT(CU$1255,2)/24,5),'[1]ОАО "АТС"'!$A$30:$F$773,3,FALSE)+HLOOKUP($DL$1253,'[1]Сбытовая надбавка'!$F$5:$H$6,2,FALSE),2)+'[1]Иные услуги'!$C$6+HLOOKUP($DR$1252,'[1]Услуги по передаче'!$G$5:$J$7,2,FALSE))</f>
        <v>4756.62</v>
      </c>
      <c r="CV1281" s="73"/>
      <c r="CW1281" s="73"/>
      <c r="CX1281" s="73"/>
      <c r="CY1281" s="73"/>
      <c r="CZ1281" s="74"/>
      <c r="DA1281" s="72">
        <f>IF($A1281="-","-",ROUND(VLOOKUP($A1281+ROUND(LEFT(DA$1255,2)/24,5),'[1]ОАО "АТС"'!$A$30:$F$773,3,FALSE)+HLOOKUP($DL$1253,'[1]Сбытовая надбавка'!$F$5:$H$6,2,FALSE),2)+'[1]Иные услуги'!$C$6+HLOOKUP($DR$1252,'[1]Услуги по передаче'!$G$5:$J$7,2,FALSE))</f>
        <v>4756.5200000000004</v>
      </c>
      <c r="DB1281" s="73"/>
      <c r="DC1281" s="73"/>
      <c r="DD1281" s="73"/>
      <c r="DE1281" s="73"/>
      <c r="DF1281" s="74"/>
      <c r="DG1281" s="72">
        <f>IF($A1281="-","-",ROUND(VLOOKUP($A1281+ROUND(LEFT(DG$1255,2)/24,5),'[1]ОАО "АТС"'!$A$30:$F$773,3,FALSE)+HLOOKUP($DL$1253,'[1]Сбытовая надбавка'!$F$5:$H$6,2,FALSE),2)+'[1]Иные услуги'!$C$6+HLOOKUP($DR$1252,'[1]Услуги по передаче'!$G$5:$J$7,2,FALSE))</f>
        <v>4756.6000000000004</v>
      </c>
      <c r="DH1281" s="73"/>
      <c r="DI1281" s="73"/>
      <c r="DJ1281" s="73"/>
      <c r="DK1281" s="73"/>
      <c r="DL1281" s="74"/>
      <c r="DM1281" s="72">
        <f>IF($A1281="-","-",ROUND(VLOOKUP($A1281+ROUND(LEFT(DM$1255,2)/24,5),'[1]ОАО "АТС"'!$A$30:$F$773,3,FALSE)+HLOOKUP($DL$1253,'[1]Сбытовая надбавка'!$F$5:$H$6,2,FALSE),2)+'[1]Иные услуги'!$C$6+HLOOKUP($DR$1252,'[1]Услуги по передаче'!$G$5:$J$7,2,FALSE))</f>
        <v>4754.55</v>
      </c>
      <c r="DN1281" s="73"/>
      <c r="DO1281" s="73"/>
      <c r="DP1281" s="73"/>
      <c r="DQ1281" s="73"/>
      <c r="DR1281" s="74"/>
      <c r="DS1281" s="72">
        <f>IF($A1281="-","-",ROUND(VLOOKUP($A1281+ROUND(LEFT(DS$1255,2)/24,5),'[1]ОАО "АТС"'!$A$30:$F$773,3,FALSE)+HLOOKUP($DL$1253,'[1]Сбытовая надбавка'!$F$5:$H$6,2,FALSE),2)+'[1]Иные услуги'!$C$6+HLOOKUP($DR$1252,'[1]Услуги по передаче'!$G$5:$J$7,2,FALSE))</f>
        <v>4789.8100000000004</v>
      </c>
      <c r="DT1281" s="73"/>
      <c r="DU1281" s="73"/>
      <c r="DV1281" s="73"/>
      <c r="DW1281" s="73"/>
      <c r="DX1281" s="74"/>
      <c r="DY1281" s="72">
        <f>IF($A1281="-","-",ROUND(VLOOKUP($A1281+ROUND(LEFT(DY$1255,2)/24,5),'[1]ОАО "АТС"'!$A$30:$F$773,3,FALSE)+HLOOKUP($DL$1253,'[1]Сбытовая надбавка'!$F$5:$H$6,2,FALSE),2)+'[1]Иные услуги'!$C$6+HLOOKUP($DR$1252,'[1]Услуги по передаче'!$G$5:$J$7,2,FALSE))</f>
        <v>4755.92</v>
      </c>
      <c r="DZ1281" s="73"/>
      <c r="EA1281" s="73"/>
      <c r="EB1281" s="73"/>
      <c r="EC1281" s="73"/>
      <c r="ED1281" s="74"/>
      <c r="EE1281" s="72">
        <f>IF($A1281="-","-",ROUND(VLOOKUP($A1281+ROUND(LEFT(EE$1255,2)/24,5),'[1]ОАО "АТС"'!$A$30:$F$773,3,FALSE)+HLOOKUP($DL$1253,'[1]Сбытовая надбавка'!$F$5:$H$6,2,FALSE),2)+'[1]Иные услуги'!$C$6+HLOOKUP($DR$1252,'[1]Услуги по передаче'!$G$5:$J$7,2,FALSE))</f>
        <v>4755.7300000000005</v>
      </c>
      <c r="EF1281" s="73"/>
      <c r="EG1281" s="73"/>
      <c r="EH1281" s="73"/>
      <c r="EI1281" s="73"/>
      <c r="EJ1281" s="74"/>
      <c r="EK1281" s="72">
        <f>IF($A1281="-","-",ROUND(VLOOKUP($A1281+ROUND(LEFT(EK$1255,2)/24,5),'[1]ОАО "АТС"'!$A$30:$F$773,3,FALSE)+HLOOKUP($DL$1253,'[1]Сбытовая надбавка'!$F$5:$H$6,2,FALSE),2)+'[1]Иные услуги'!$C$6+HLOOKUP($DR$1252,'[1]Услуги по передаче'!$G$5:$J$7,2,FALSE))</f>
        <v>4895.6499999999996</v>
      </c>
      <c r="EL1281" s="73"/>
      <c r="EM1281" s="73"/>
      <c r="EN1281" s="73"/>
      <c r="EO1281" s="73"/>
      <c r="EP1281" s="74"/>
      <c r="EQ1281" s="72">
        <f>IF($A1281="-","-",ROUND(VLOOKUP($A1281+ROUND(LEFT(EQ$1255,2)/24,5),'[1]ОАО "АТС"'!$A$30:$F$773,3,FALSE)+HLOOKUP($DL$1253,'[1]Сбытовая надбавка'!$F$5:$H$6,2,FALSE),2)+'[1]Иные услуги'!$C$6+HLOOKUP($DR$1252,'[1]Услуги по передаче'!$G$5:$J$7,2,FALSE))</f>
        <v>4805.7000000000007</v>
      </c>
      <c r="ER1281" s="73"/>
      <c r="ES1281" s="73"/>
      <c r="ET1281" s="73"/>
      <c r="EU1281" s="73"/>
      <c r="EV1281" s="74"/>
    </row>
    <row r="1282" spans="1:152" s="38" customFormat="1" ht="15.75" customHeight="1" x14ac:dyDescent="0.2">
      <c r="A1282" s="69">
        <f>$A$141</f>
        <v>45012</v>
      </c>
      <c r="B1282" s="70"/>
      <c r="C1282" s="70"/>
      <c r="D1282" s="70"/>
      <c r="E1282" s="70"/>
      <c r="F1282" s="70"/>
      <c r="G1282" s="70"/>
      <c r="H1282" s="71"/>
      <c r="I1282" s="72">
        <f>IF($A1282="-","-",ROUND(VLOOKUP($A1282+ROUND(LEFT(I$1255,1)/24,5),'[1]ОАО "АТС"'!$A$30:$F$773,3,FALSE)+HLOOKUP($DL$1253,'[1]Сбытовая надбавка'!$F$5:$H$6,2,FALSE),2)+'[1]Иные услуги'!$C$6+HLOOKUP($DR$1252,'[1]Услуги по передаче'!$G$5:$J$7,2,FALSE))</f>
        <v>4756.47</v>
      </c>
      <c r="J1282" s="73"/>
      <c r="K1282" s="73"/>
      <c r="L1282" s="73"/>
      <c r="M1282" s="73"/>
      <c r="N1282" s="74"/>
      <c r="O1282" s="72">
        <f>IF($A1282="-","-",ROUND(VLOOKUP($A1282+ROUND(LEFT(O$1255,1)/24,5),'[1]ОАО "АТС"'!$A$30:$F$773,3,FALSE)+HLOOKUP($DL$1253,'[1]Сбытовая надбавка'!$F$5:$H$6,2,FALSE),2)+'[1]Иные услуги'!$C$6+HLOOKUP($DR$1252,'[1]Услуги по передаче'!$G$5:$J$7,2,FALSE))</f>
        <v>4756.63</v>
      </c>
      <c r="P1282" s="73"/>
      <c r="Q1282" s="73"/>
      <c r="R1282" s="73"/>
      <c r="S1282" s="73"/>
      <c r="T1282" s="74"/>
      <c r="U1282" s="72">
        <f>IF($A1282="-","-",ROUND(VLOOKUP($A1282+ROUND(LEFT(U$1255,1)/24,5),'[1]ОАО "АТС"'!$A$30:$F$773,3,FALSE)+HLOOKUP($DL$1253,'[1]Сбытовая надбавка'!$F$5:$H$6,2,FALSE),2)+'[1]Иные услуги'!$C$6+HLOOKUP($DR$1252,'[1]Услуги по передаче'!$G$5:$J$7,2,FALSE))</f>
        <v>4756.6900000000005</v>
      </c>
      <c r="V1282" s="73"/>
      <c r="W1282" s="73"/>
      <c r="X1282" s="73"/>
      <c r="Y1282" s="73"/>
      <c r="Z1282" s="74"/>
      <c r="AA1282" s="72">
        <f>IF($A1282="-","-",ROUND(VLOOKUP($A1282+ROUND(LEFT(AA$1255,1)/24,5),'[1]ОАО "АТС"'!$A$30:$F$773,3,FALSE)+HLOOKUP($DL$1253,'[1]Сбытовая надбавка'!$F$5:$H$6,2,FALSE),2)+'[1]Иные услуги'!$C$6+HLOOKUP($DR$1252,'[1]Услуги по передаче'!$G$5:$J$7,2,FALSE))</f>
        <v>4756.63</v>
      </c>
      <c r="AB1282" s="73"/>
      <c r="AC1282" s="73"/>
      <c r="AD1282" s="73"/>
      <c r="AE1282" s="73"/>
      <c r="AF1282" s="74"/>
      <c r="AG1282" s="72">
        <f>IF($A1282="-","-",ROUND(VLOOKUP($A1282+ROUND(LEFT(AG$1255,1)/24,5),'[1]ОАО "АТС"'!$A$30:$F$773,3,FALSE)+HLOOKUP($DL$1253,'[1]Сбытовая надбавка'!$F$5:$H$6,2,FALSE),2)+'[1]Иные услуги'!$C$6+HLOOKUP($DR$1252,'[1]Услуги по передаче'!$G$5:$J$7,2,FALSE))</f>
        <v>4756.47</v>
      </c>
      <c r="AH1282" s="73"/>
      <c r="AI1282" s="73"/>
      <c r="AJ1282" s="73"/>
      <c r="AK1282" s="73"/>
      <c r="AL1282" s="74"/>
      <c r="AM1282" s="72">
        <f>IF($A1282="-","-",ROUND(VLOOKUP($A1282+ROUND(LEFT(AM$1255,1)/24,5),'[1]ОАО "АТС"'!$A$30:$F$773,3,FALSE)+HLOOKUP($DL$1253,'[1]Сбытовая надбавка'!$F$5:$H$6,2,FALSE),2)+'[1]Иные услуги'!$C$6+HLOOKUP($DR$1252,'[1]Услуги по передаче'!$G$5:$J$7,2,FALSE))</f>
        <v>4756.5600000000004</v>
      </c>
      <c r="AN1282" s="73"/>
      <c r="AO1282" s="73"/>
      <c r="AP1282" s="73"/>
      <c r="AQ1282" s="73"/>
      <c r="AR1282" s="74"/>
      <c r="AS1282" s="72">
        <f>IF($A1282="-","-",ROUND(VLOOKUP($A1282+ROUND(LEFT(AS$1255,1)/24,5),'[1]ОАО "АТС"'!$A$30:$F$773,3,FALSE)+HLOOKUP($DL$1253,'[1]Сбытовая надбавка'!$F$5:$H$6,2,FALSE),2)+'[1]Иные услуги'!$C$6+HLOOKUP($DR$1252,'[1]Услуги по передаче'!$G$5:$J$7,2,FALSE))</f>
        <v>4759.96</v>
      </c>
      <c r="AT1282" s="73"/>
      <c r="AU1282" s="73"/>
      <c r="AV1282" s="73"/>
      <c r="AW1282" s="73"/>
      <c r="AX1282" s="74"/>
      <c r="AY1282" s="72">
        <f>IF($A1282="-","-",ROUND(VLOOKUP($A1282+ROUND(LEFT(AY$1255,1)/24,5),'[1]ОАО "АТС"'!$A$30:$F$773,3,FALSE)+HLOOKUP($DL$1253,'[1]Сбытовая надбавка'!$F$5:$H$6,2,FALSE),2)+'[1]Иные услуги'!$C$6+HLOOKUP($DR$1252,'[1]Услуги по передаче'!$G$5:$J$7,2,FALSE))</f>
        <v>4860.8900000000003</v>
      </c>
      <c r="AZ1282" s="73"/>
      <c r="BA1282" s="73"/>
      <c r="BB1282" s="73"/>
      <c r="BC1282" s="73"/>
      <c r="BD1282" s="74"/>
      <c r="BE1282" s="72">
        <f>IF($A1282="-","-",ROUND(VLOOKUP($A1282+ROUND(LEFT(BE$1255,1)/24,5),'[1]ОАО "АТС"'!$A$30:$F$773,3,FALSE)+HLOOKUP($DL$1253,'[1]Сбытовая надбавка'!$F$5:$H$6,2,FALSE),2)+'[1]Иные услуги'!$C$6+HLOOKUP($DR$1252,'[1]Услуги по передаче'!$G$5:$J$7,2,FALSE))</f>
        <v>4756.4500000000007</v>
      </c>
      <c r="BF1282" s="73"/>
      <c r="BG1282" s="73"/>
      <c r="BH1282" s="73"/>
      <c r="BI1282" s="73"/>
      <c r="BJ1282" s="74"/>
      <c r="BK1282" s="72">
        <f>IF($A1282="-","-",ROUND(VLOOKUP($A1282+ROUND(LEFT(BK$1255,1)/24,5),'[1]ОАО "АТС"'!$A$30:$F$773,3,FALSE)+HLOOKUP($DL$1253,'[1]Сбытовая надбавка'!$F$5:$H$6,2,FALSE),2)+'[1]Иные услуги'!$C$6+HLOOKUP($DR$1252,'[1]Услуги по передаче'!$G$5:$J$7,2,FALSE))</f>
        <v>4777.0300000000007</v>
      </c>
      <c r="BL1282" s="73"/>
      <c r="BM1282" s="73"/>
      <c r="BN1282" s="73"/>
      <c r="BO1282" s="73"/>
      <c r="BP1282" s="74"/>
      <c r="BQ1282" s="72">
        <f>IF($A1282="-","-",ROUND(VLOOKUP($A1282+ROUND(LEFT(BQ$1255,2)/24,5),'[1]ОАО "АТС"'!$A$30:$F$773,3,FALSE)+HLOOKUP($DL$1253,'[1]Сбытовая надбавка'!$F$5:$H$6,2,FALSE),2)+'[1]Иные услуги'!$C$6+HLOOKUP($DR$1252,'[1]Услуги по передаче'!$G$5:$J$7,2,FALSE))</f>
        <v>4789.04</v>
      </c>
      <c r="BR1282" s="73"/>
      <c r="BS1282" s="73"/>
      <c r="BT1282" s="73"/>
      <c r="BU1282" s="73"/>
      <c r="BV1282" s="74"/>
      <c r="BW1282" s="72">
        <f>IF($A1282="-","-",ROUND(VLOOKUP($A1282+ROUND(LEFT(BW$1255,2)/24,5),'[1]ОАО "АТС"'!$A$30:$F$773,3,FALSE)+HLOOKUP($DL$1253,'[1]Сбытовая надбавка'!$F$5:$H$6,2,FALSE),2)+'[1]Иные услуги'!$C$6+HLOOKUP($DR$1252,'[1]Услуги по передаче'!$G$5:$J$7,2,FALSE))</f>
        <v>4777.12</v>
      </c>
      <c r="BX1282" s="73"/>
      <c r="BY1282" s="73"/>
      <c r="BZ1282" s="73"/>
      <c r="CA1282" s="73"/>
      <c r="CB1282" s="74"/>
      <c r="CC1282" s="72">
        <f>IF($A1282="-","-",ROUND(VLOOKUP($A1282+ROUND(LEFT(CC$1255,2)/24,5),'[1]ОАО "АТС"'!$A$30:$F$773,3,FALSE)+HLOOKUP($DL$1253,'[1]Сбытовая надбавка'!$F$5:$H$6,2,FALSE),2)+'[1]Иные услуги'!$C$6+HLOOKUP($DR$1252,'[1]Услуги по передаче'!$G$5:$J$7,2,FALSE))</f>
        <v>4756.51</v>
      </c>
      <c r="CD1282" s="73"/>
      <c r="CE1282" s="73"/>
      <c r="CF1282" s="73"/>
      <c r="CG1282" s="73"/>
      <c r="CH1282" s="74"/>
      <c r="CI1282" s="72">
        <f>IF($A1282="-","-",ROUND(VLOOKUP($A1282+ROUND(LEFT(CI$1255,2)/24,5),'[1]ОАО "АТС"'!$A$30:$F$773,3,FALSE)+HLOOKUP($DL$1253,'[1]Сбытовая надбавка'!$F$5:$H$6,2,FALSE),2)+'[1]Иные услуги'!$C$6+HLOOKUP($DR$1252,'[1]Услуги по передаче'!$G$5:$J$7,2,FALSE))</f>
        <v>4756.49</v>
      </c>
      <c r="CJ1282" s="73"/>
      <c r="CK1282" s="73"/>
      <c r="CL1282" s="73"/>
      <c r="CM1282" s="73"/>
      <c r="CN1282" s="74"/>
      <c r="CO1282" s="72">
        <f>IF($A1282="-","-",ROUND(VLOOKUP($A1282+ROUND(LEFT(CO$1255,2)/24,5),'[1]ОАО "АТС"'!$A$30:$F$773,3,FALSE)+HLOOKUP($DL$1253,'[1]Сбытовая надбавка'!$F$5:$H$6,2,FALSE),2)+'[1]Иные услуги'!$C$6+HLOOKUP($DR$1252,'[1]Услуги по передаче'!$G$5:$J$7,2,FALSE))</f>
        <v>4764.0300000000007</v>
      </c>
      <c r="CP1282" s="73"/>
      <c r="CQ1282" s="73"/>
      <c r="CR1282" s="73"/>
      <c r="CS1282" s="73"/>
      <c r="CT1282" s="74"/>
      <c r="CU1282" s="72">
        <f>IF($A1282="-","-",ROUND(VLOOKUP($A1282+ROUND(LEFT(CU$1255,2)/24,5),'[1]ОАО "АТС"'!$A$30:$F$773,3,FALSE)+HLOOKUP($DL$1253,'[1]Сбытовая надбавка'!$F$5:$H$6,2,FALSE),2)+'[1]Иные услуги'!$C$6+HLOOKUP($DR$1252,'[1]Услуги по передаче'!$G$5:$J$7,2,FALSE))</f>
        <v>4756.6100000000006</v>
      </c>
      <c r="CV1282" s="73"/>
      <c r="CW1282" s="73"/>
      <c r="CX1282" s="73"/>
      <c r="CY1282" s="73"/>
      <c r="CZ1282" s="74"/>
      <c r="DA1282" s="72">
        <f>IF($A1282="-","-",ROUND(VLOOKUP($A1282+ROUND(LEFT(DA$1255,2)/24,5),'[1]ОАО "АТС"'!$A$30:$F$773,3,FALSE)+HLOOKUP($DL$1253,'[1]Сбытовая надбавка'!$F$5:$H$6,2,FALSE),2)+'[1]Иные услуги'!$C$6+HLOOKUP($DR$1252,'[1]Услуги по передаче'!$G$5:$J$7,2,FALSE))</f>
        <v>4756.4800000000005</v>
      </c>
      <c r="DB1282" s="73"/>
      <c r="DC1282" s="73"/>
      <c r="DD1282" s="73"/>
      <c r="DE1282" s="73"/>
      <c r="DF1282" s="74"/>
      <c r="DG1282" s="72">
        <f>IF($A1282="-","-",ROUND(VLOOKUP($A1282+ROUND(LEFT(DG$1255,2)/24,5),'[1]ОАО "АТС"'!$A$30:$F$773,3,FALSE)+HLOOKUP($DL$1253,'[1]Сбытовая надбавка'!$F$5:$H$6,2,FALSE),2)+'[1]Иные услуги'!$C$6+HLOOKUP($DR$1252,'[1]Услуги по передаче'!$G$5:$J$7,2,FALSE))</f>
        <v>4756.5300000000007</v>
      </c>
      <c r="DH1282" s="73"/>
      <c r="DI1282" s="73"/>
      <c r="DJ1282" s="73"/>
      <c r="DK1282" s="73"/>
      <c r="DL1282" s="74"/>
      <c r="DM1282" s="72">
        <f>IF($A1282="-","-",ROUND(VLOOKUP($A1282+ROUND(LEFT(DM$1255,2)/24,5),'[1]ОАО "АТС"'!$A$30:$F$773,3,FALSE)+HLOOKUP($DL$1253,'[1]Сбытовая надбавка'!$F$5:$H$6,2,FALSE),2)+'[1]Иные услуги'!$C$6+HLOOKUP($DR$1252,'[1]Услуги по передаче'!$G$5:$J$7,2,FALSE))</f>
        <v>4769.74</v>
      </c>
      <c r="DN1282" s="73"/>
      <c r="DO1282" s="73"/>
      <c r="DP1282" s="73"/>
      <c r="DQ1282" s="73"/>
      <c r="DR1282" s="74"/>
      <c r="DS1282" s="72">
        <f>IF($A1282="-","-",ROUND(VLOOKUP($A1282+ROUND(LEFT(DS$1255,2)/24,5),'[1]ОАО "АТС"'!$A$30:$F$773,3,FALSE)+HLOOKUP($DL$1253,'[1]Сбытовая надбавка'!$F$5:$H$6,2,FALSE),2)+'[1]Иные услуги'!$C$6+HLOOKUP($DR$1252,'[1]Услуги по передаче'!$G$5:$J$7,2,FALSE))</f>
        <v>4761.34</v>
      </c>
      <c r="DT1282" s="73"/>
      <c r="DU1282" s="73"/>
      <c r="DV1282" s="73"/>
      <c r="DW1282" s="73"/>
      <c r="DX1282" s="74"/>
      <c r="DY1282" s="72">
        <f>IF($A1282="-","-",ROUND(VLOOKUP($A1282+ROUND(LEFT(DY$1255,2)/24,5),'[1]ОАО "АТС"'!$A$30:$F$773,3,FALSE)+HLOOKUP($DL$1253,'[1]Сбытовая надбавка'!$F$5:$H$6,2,FALSE),2)+'[1]Иные услуги'!$C$6+HLOOKUP($DR$1252,'[1]Услуги по передаче'!$G$5:$J$7,2,FALSE))</f>
        <v>4755.7300000000005</v>
      </c>
      <c r="DZ1282" s="73"/>
      <c r="EA1282" s="73"/>
      <c r="EB1282" s="73"/>
      <c r="EC1282" s="73"/>
      <c r="ED1282" s="74"/>
      <c r="EE1282" s="72">
        <f>IF($A1282="-","-",ROUND(VLOOKUP($A1282+ROUND(LEFT(EE$1255,2)/24,5),'[1]ОАО "АТС"'!$A$30:$F$773,3,FALSE)+HLOOKUP($DL$1253,'[1]Сбытовая надбавка'!$F$5:$H$6,2,FALSE),2)+'[1]Иные услуги'!$C$6+HLOOKUP($DR$1252,'[1]Услуги по передаче'!$G$5:$J$7,2,FALSE))</f>
        <v>4755.5600000000004</v>
      </c>
      <c r="EF1282" s="73"/>
      <c r="EG1282" s="73"/>
      <c r="EH1282" s="73"/>
      <c r="EI1282" s="73"/>
      <c r="EJ1282" s="74"/>
      <c r="EK1282" s="72">
        <f>IF($A1282="-","-",ROUND(VLOOKUP($A1282+ROUND(LEFT(EK$1255,2)/24,5),'[1]ОАО "АТС"'!$A$30:$F$773,3,FALSE)+HLOOKUP($DL$1253,'[1]Сбытовая надбавка'!$F$5:$H$6,2,FALSE),2)+'[1]Иные услуги'!$C$6+HLOOKUP($DR$1252,'[1]Услуги по передаче'!$G$5:$J$7,2,FALSE))</f>
        <v>4926.2300000000005</v>
      </c>
      <c r="EL1282" s="73"/>
      <c r="EM1282" s="73"/>
      <c r="EN1282" s="73"/>
      <c r="EO1282" s="73"/>
      <c r="EP1282" s="74"/>
      <c r="EQ1282" s="72">
        <f>IF($A1282="-","-",ROUND(VLOOKUP($A1282+ROUND(LEFT(EQ$1255,2)/24,5),'[1]ОАО "АТС"'!$A$30:$F$773,3,FALSE)+HLOOKUP($DL$1253,'[1]Сбытовая надбавка'!$F$5:$H$6,2,FALSE),2)+'[1]Иные услуги'!$C$6+HLOOKUP($DR$1252,'[1]Услуги по передаче'!$G$5:$J$7,2,FALSE))</f>
        <v>4830.87</v>
      </c>
      <c r="ER1282" s="73"/>
      <c r="ES1282" s="73"/>
      <c r="ET1282" s="73"/>
      <c r="EU1282" s="73"/>
      <c r="EV1282" s="74"/>
    </row>
    <row r="1283" spans="1:152" s="38" customFormat="1" ht="15.75" customHeight="1" x14ac:dyDescent="0.2">
      <c r="A1283" s="69">
        <f>$A$142</f>
        <v>45013</v>
      </c>
      <c r="B1283" s="70"/>
      <c r="C1283" s="70"/>
      <c r="D1283" s="70"/>
      <c r="E1283" s="70"/>
      <c r="F1283" s="70"/>
      <c r="G1283" s="70"/>
      <c r="H1283" s="71"/>
      <c r="I1283" s="72">
        <f>IF($A1283="-","-",ROUND(VLOOKUP($A1283+ROUND(LEFT(I$1255,1)/24,5),'[1]ОАО "АТС"'!$A$30:$F$773,3,FALSE)+HLOOKUP($DL$1253,'[1]Сбытовая надбавка'!$F$5:$H$6,2,FALSE),2)+'[1]Иные услуги'!$C$6+HLOOKUP($DR$1252,'[1]Услуги по передаче'!$G$5:$J$7,2,FALSE))</f>
        <v>4756.3999999999996</v>
      </c>
      <c r="J1283" s="73"/>
      <c r="K1283" s="73"/>
      <c r="L1283" s="73"/>
      <c r="M1283" s="73"/>
      <c r="N1283" s="74"/>
      <c r="O1283" s="72">
        <f>IF($A1283="-","-",ROUND(VLOOKUP($A1283+ROUND(LEFT(O$1255,1)/24,5),'[1]ОАО "АТС"'!$A$30:$F$773,3,FALSE)+HLOOKUP($DL$1253,'[1]Сбытовая надбавка'!$F$5:$H$6,2,FALSE),2)+'[1]Иные услуги'!$C$6+HLOOKUP($DR$1252,'[1]Услуги по передаче'!$G$5:$J$7,2,FALSE))</f>
        <v>4756.5</v>
      </c>
      <c r="P1283" s="73"/>
      <c r="Q1283" s="73"/>
      <c r="R1283" s="73"/>
      <c r="S1283" s="73"/>
      <c r="T1283" s="74"/>
      <c r="U1283" s="72">
        <f>IF($A1283="-","-",ROUND(VLOOKUP($A1283+ROUND(LEFT(U$1255,1)/24,5),'[1]ОАО "АТС"'!$A$30:$F$773,3,FALSE)+HLOOKUP($DL$1253,'[1]Сбытовая надбавка'!$F$5:$H$6,2,FALSE),2)+'[1]Иные услуги'!$C$6+HLOOKUP($DR$1252,'[1]Услуги по передаче'!$G$5:$J$7,2,FALSE))</f>
        <v>4756.57</v>
      </c>
      <c r="V1283" s="73"/>
      <c r="W1283" s="73"/>
      <c r="X1283" s="73"/>
      <c r="Y1283" s="73"/>
      <c r="Z1283" s="74"/>
      <c r="AA1283" s="72">
        <f>IF($A1283="-","-",ROUND(VLOOKUP($A1283+ROUND(LEFT(AA$1255,1)/24,5),'[1]ОАО "АТС"'!$A$30:$F$773,3,FALSE)+HLOOKUP($DL$1253,'[1]Сбытовая надбавка'!$F$5:$H$6,2,FALSE),2)+'[1]Иные услуги'!$C$6+HLOOKUP($DR$1252,'[1]Услуги по передаче'!$G$5:$J$7,2,FALSE))</f>
        <v>4756.51</v>
      </c>
      <c r="AB1283" s="73"/>
      <c r="AC1283" s="73"/>
      <c r="AD1283" s="73"/>
      <c r="AE1283" s="73"/>
      <c r="AF1283" s="74"/>
      <c r="AG1283" s="72">
        <f>IF($A1283="-","-",ROUND(VLOOKUP($A1283+ROUND(LEFT(AG$1255,1)/24,5),'[1]ОАО "АТС"'!$A$30:$F$773,3,FALSE)+HLOOKUP($DL$1253,'[1]Сбытовая надбавка'!$F$5:$H$6,2,FALSE),2)+'[1]Иные услуги'!$C$6+HLOOKUP($DR$1252,'[1]Услуги по передаче'!$G$5:$J$7,2,FALSE))</f>
        <v>4756.33</v>
      </c>
      <c r="AH1283" s="73"/>
      <c r="AI1283" s="73"/>
      <c r="AJ1283" s="73"/>
      <c r="AK1283" s="73"/>
      <c r="AL1283" s="74"/>
      <c r="AM1283" s="72">
        <f>IF($A1283="-","-",ROUND(VLOOKUP($A1283+ROUND(LEFT(AM$1255,1)/24,5),'[1]ОАО "АТС"'!$A$30:$F$773,3,FALSE)+HLOOKUP($DL$1253,'[1]Сбытовая надбавка'!$F$5:$H$6,2,FALSE),2)+'[1]Иные услуги'!$C$6+HLOOKUP($DR$1252,'[1]Услуги по передаче'!$G$5:$J$7,2,FALSE))</f>
        <v>4756.6000000000004</v>
      </c>
      <c r="AN1283" s="73"/>
      <c r="AO1283" s="73"/>
      <c r="AP1283" s="73"/>
      <c r="AQ1283" s="73"/>
      <c r="AR1283" s="74"/>
      <c r="AS1283" s="72">
        <f>IF($A1283="-","-",ROUND(VLOOKUP($A1283+ROUND(LEFT(AS$1255,1)/24,5),'[1]ОАО "АТС"'!$A$30:$F$773,3,FALSE)+HLOOKUP($DL$1253,'[1]Сбытовая надбавка'!$F$5:$H$6,2,FALSE),2)+'[1]Иные услуги'!$C$6+HLOOKUP($DR$1252,'[1]Услуги по передаче'!$G$5:$J$7,2,FALSE))</f>
        <v>4756.12</v>
      </c>
      <c r="AT1283" s="73"/>
      <c r="AU1283" s="73"/>
      <c r="AV1283" s="73"/>
      <c r="AW1283" s="73"/>
      <c r="AX1283" s="74"/>
      <c r="AY1283" s="72">
        <f>IF($A1283="-","-",ROUND(VLOOKUP($A1283+ROUND(LEFT(AY$1255,1)/24,5),'[1]ОАО "АТС"'!$A$30:$F$773,3,FALSE)+HLOOKUP($DL$1253,'[1]Сбытовая надбавка'!$F$5:$H$6,2,FALSE),2)+'[1]Иные услуги'!$C$6+HLOOKUP($DR$1252,'[1]Услуги по передаче'!$G$5:$J$7,2,FALSE))</f>
        <v>4822.63</v>
      </c>
      <c r="AZ1283" s="73"/>
      <c r="BA1283" s="73"/>
      <c r="BB1283" s="73"/>
      <c r="BC1283" s="73"/>
      <c r="BD1283" s="74"/>
      <c r="BE1283" s="72">
        <f>IF($A1283="-","-",ROUND(VLOOKUP($A1283+ROUND(LEFT(BE$1255,1)/24,5),'[1]ОАО "АТС"'!$A$30:$F$773,3,FALSE)+HLOOKUP($DL$1253,'[1]Сбытовая надбавка'!$F$5:$H$6,2,FALSE),2)+'[1]Иные услуги'!$C$6+HLOOKUP($DR$1252,'[1]Услуги по передаче'!$G$5:$J$7,2,FALSE))</f>
        <v>4756.3500000000004</v>
      </c>
      <c r="BF1283" s="73"/>
      <c r="BG1283" s="73"/>
      <c r="BH1283" s="73"/>
      <c r="BI1283" s="73"/>
      <c r="BJ1283" s="74"/>
      <c r="BK1283" s="72">
        <f>IF($A1283="-","-",ROUND(VLOOKUP($A1283+ROUND(LEFT(BK$1255,1)/24,5),'[1]ОАО "АТС"'!$A$30:$F$773,3,FALSE)+HLOOKUP($DL$1253,'[1]Сбытовая надбавка'!$F$5:$H$6,2,FALSE),2)+'[1]Иные услуги'!$C$6+HLOOKUP($DR$1252,'[1]Услуги по передаче'!$G$5:$J$7,2,FALSE))</f>
        <v>4756.43</v>
      </c>
      <c r="BL1283" s="73"/>
      <c r="BM1283" s="73"/>
      <c r="BN1283" s="73"/>
      <c r="BO1283" s="73"/>
      <c r="BP1283" s="74"/>
      <c r="BQ1283" s="72">
        <f>IF($A1283="-","-",ROUND(VLOOKUP($A1283+ROUND(LEFT(BQ$1255,2)/24,5),'[1]ОАО "АТС"'!$A$30:$F$773,3,FALSE)+HLOOKUP($DL$1253,'[1]Сбытовая надбавка'!$F$5:$H$6,2,FALSE),2)+'[1]Иные услуги'!$C$6+HLOOKUP($DR$1252,'[1]Услуги по передаче'!$G$5:$J$7,2,FALSE))</f>
        <v>4756.4400000000005</v>
      </c>
      <c r="BR1283" s="73"/>
      <c r="BS1283" s="73"/>
      <c r="BT1283" s="73"/>
      <c r="BU1283" s="73"/>
      <c r="BV1283" s="74"/>
      <c r="BW1283" s="72">
        <f>IF($A1283="-","-",ROUND(VLOOKUP($A1283+ROUND(LEFT(BW$1255,2)/24,5),'[1]ОАО "АТС"'!$A$30:$F$773,3,FALSE)+HLOOKUP($DL$1253,'[1]Сбытовая надбавка'!$F$5:$H$6,2,FALSE),2)+'[1]Иные услуги'!$C$6+HLOOKUP($DR$1252,'[1]Услуги по передаче'!$G$5:$J$7,2,FALSE))</f>
        <v>4756.54</v>
      </c>
      <c r="BX1283" s="73"/>
      <c r="BY1283" s="73"/>
      <c r="BZ1283" s="73"/>
      <c r="CA1283" s="73"/>
      <c r="CB1283" s="74"/>
      <c r="CC1283" s="72">
        <f>IF($A1283="-","-",ROUND(VLOOKUP($A1283+ROUND(LEFT(CC$1255,2)/24,5),'[1]ОАО "АТС"'!$A$30:$F$773,3,FALSE)+HLOOKUP($DL$1253,'[1]Сбытовая надбавка'!$F$5:$H$6,2,FALSE),2)+'[1]Иные услуги'!$C$6+HLOOKUP($DR$1252,'[1]Услуги по передаче'!$G$5:$J$7,2,FALSE))</f>
        <v>4756.51</v>
      </c>
      <c r="CD1283" s="73"/>
      <c r="CE1283" s="73"/>
      <c r="CF1283" s="73"/>
      <c r="CG1283" s="73"/>
      <c r="CH1283" s="74"/>
      <c r="CI1283" s="72">
        <f>IF($A1283="-","-",ROUND(VLOOKUP($A1283+ROUND(LEFT(CI$1255,2)/24,5),'[1]ОАО "АТС"'!$A$30:$F$773,3,FALSE)+HLOOKUP($DL$1253,'[1]Сбытовая надбавка'!$F$5:$H$6,2,FALSE),2)+'[1]Иные услуги'!$C$6+HLOOKUP($DR$1252,'[1]Услуги по передаче'!$G$5:$J$7,2,FALSE))</f>
        <v>4756.4800000000005</v>
      </c>
      <c r="CJ1283" s="73"/>
      <c r="CK1283" s="73"/>
      <c r="CL1283" s="73"/>
      <c r="CM1283" s="73"/>
      <c r="CN1283" s="74"/>
      <c r="CO1283" s="72">
        <f>IF($A1283="-","-",ROUND(VLOOKUP($A1283+ROUND(LEFT(CO$1255,2)/24,5),'[1]ОАО "АТС"'!$A$30:$F$773,3,FALSE)+HLOOKUP($DL$1253,'[1]Сбытовая надбавка'!$F$5:$H$6,2,FALSE),2)+'[1]Иные услуги'!$C$6+HLOOKUP($DR$1252,'[1]Услуги по передаче'!$G$5:$J$7,2,FALSE))</f>
        <v>4756.55</v>
      </c>
      <c r="CP1283" s="73"/>
      <c r="CQ1283" s="73"/>
      <c r="CR1283" s="73"/>
      <c r="CS1283" s="73"/>
      <c r="CT1283" s="74"/>
      <c r="CU1283" s="72">
        <f>IF($A1283="-","-",ROUND(VLOOKUP($A1283+ROUND(LEFT(CU$1255,2)/24,5),'[1]ОАО "АТС"'!$A$30:$F$773,3,FALSE)+HLOOKUP($DL$1253,'[1]Сбытовая надбавка'!$F$5:$H$6,2,FALSE),2)+'[1]Иные услуги'!$C$6+HLOOKUP($DR$1252,'[1]Услуги по передаче'!$G$5:$J$7,2,FALSE))</f>
        <v>4756.71</v>
      </c>
      <c r="CV1283" s="73"/>
      <c r="CW1283" s="73"/>
      <c r="CX1283" s="73"/>
      <c r="CY1283" s="73"/>
      <c r="CZ1283" s="74"/>
      <c r="DA1283" s="72">
        <f>IF($A1283="-","-",ROUND(VLOOKUP($A1283+ROUND(LEFT(DA$1255,2)/24,5),'[1]ОАО "АТС"'!$A$30:$F$773,3,FALSE)+HLOOKUP($DL$1253,'[1]Сбытовая надбавка'!$F$5:$H$6,2,FALSE),2)+'[1]Иные услуги'!$C$6+HLOOKUP($DR$1252,'[1]Услуги по передаче'!$G$5:$J$7,2,FALSE))</f>
        <v>4756.51</v>
      </c>
      <c r="DB1283" s="73"/>
      <c r="DC1283" s="73"/>
      <c r="DD1283" s="73"/>
      <c r="DE1283" s="73"/>
      <c r="DF1283" s="74"/>
      <c r="DG1283" s="72">
        <f>IF($A1283="-","-",ROUND(VLOOKUP($A1283+ROUND(LEFT(DG$1255,2)/24,5),'[1]ОАО "АТС"'!$A$30:$F$773,3,FALSE)+HLOOKUP($DL$1253,'[1]Сбытовая надбавка'!$F$5:$H$6,2,FALSE),2)+'[1]Иные услуги'!$C$6+HLOOKUP($DR$1252,'[1]Услуги по передаче'!$G$5:$J$7,2,FALSE))</f>
        <v>4756.6100000000006</v>
      </c>
      <c r="DH1283" s="73"/>
      <c r="DI1283" s="73"/>
      <c r="DJ1283" s="73"/>
      <c r="DK1283" s="73"/>
      <c r="DL1283" s="74"/>
      <c r="DM1283" s="72">
        <f>IF($A1283="-","-",ROUND(VLOOKUP($A1283+ROUND(LEFT(DM$1255,2)/24,5),'[1]ОАО "АТС"'!$A$30:$F$773,3,FALSE)+HLOOKUP($DL$1253,'[1]Сбытовая надбавка'!$F$5:$H$6,2,FALSE),2)+'[1]Иные услуги'!$C$6+HLOOKUP($DR$1252,'[1]Услуги по передаче'!$G$5:$J$7,2,FALSE))</f>
        <v>4754.33</v>
      </c>
      <c r="DN1283" s="73"/>
      <c r="DO1283" s="73"/>
      <c r="DP1283" s="73"/>
      <c r="DQ1283" s="73"/>
      <c r="DR1283" s="74"/>
      <c r="DS1283" s="72">
        <f>IF($A1283="-","-",ROUND(VLOOKUP($A1283+ROUND(LEFT(DS$1255,2)/24,5),'[1]ОАО "АТС"'!$A$30:$F$773,3,FALSE)+HLOOKUP($DL$1253,'[1]Сбытовая надбавка'!$F$5:$H$6,2,FALSE),2)+'[1]Иные услуги'!$C$6+HLOOKUP($DR$1252,'[1]Услуги по передаче'!$G$5:$J$7,2,FALSE))</f>
        <v>4755.37</v>
      </c>
      <c r="DT1283" s="73"/>
      <c r="DU1283" s="73"/>
      <c r="DV1283" s="73"/>
      <c r="DW1283" s="73"/>
      <c r="DX1283" s="74"/>
      <c r="DY1283" s="72">
        <f>IF($A1283="-","-",ROUND(VLOOKUP($A1283+ROUND(LEFT(DY$1255,2)/24,5),'[1]ОАО "АТС"'!$A$30:$F$773,3,FALSE)+HLOOKUP($DL$1253,'[1]Сбытовая надбавка'!$F$5:$H$6,2,FALSE),2)+'[1]Иные услуги'!$C$6+HLOOKUP($DR$1252,'[1]Услуги по передаче'!$G$5:$J$7,2,FALSE))</f>
        <v>4755.67</v>
      </c>
      <c r="DZ1283" s="73"/>
      <c r="EA1283" s="73"/>
      <c r="EB1283" s="73"/>
      <c r="EC1283" s="73"/>
      <c r="ED1283" s="74"/>
      <c r="EE1283" s="72">
        <f>IF($A1283="-","-",ROUND(VLOOKUP($A1283+ROUND(LEFT(EE$1255,2)/24,5),'[1]ОАО "АТС"'!$A$30:$F$773,3,FALSE)+HLOOKUP($DL$1253,'[1]Сбытовая надбавка'!$F$5:$H$6,2,FALSE),2)+'[1]Иные услуги'!$C$6+HLOOKUP($DR$1252,'[1]Услуги по передаче'!$G$5:$J$7,2,FALSE))</f>
        <v>4755.74</v>
      </c>
      <c r="EF1283" s="73"/>
      <c r="EG1283" s="73"/>
      <c r="EH1283" s="73"/>
      <c r="EI1283" s="73"/>
      <c r="EJ1283" s="74"/>
      <c r="EK1283" s="72">
        <f>IF($A1283="-","-",ROUND(VLOOKUP($A1283+ROUND(LEFT(EK$1255,2)/24,5),'[1]ОАО "АТС"'!$A$30:$F$773,3,FALSE)+HLOOKUP($DL$1253,'[1]Сбытовая надбавка'!$F$5:$H$6,2,FALSE),2)+'[1]Иные услуги'!$C$6+HLOOKUP($DR$1252,'[1]Услуги по передаче'!$G$5:$J$7,2,FALSE))</f>
        <v>4897.2000000000007</v>
      </c>
      <c r="EL1283" s="73"/>
      <c r="EM1283" s="73"/>
      <c r="EN1283" s="73"/>
      <c r="EO1283" s="73"/>
      <c r="EP1283" s="74"/>
      <c r="EQ1283" s="72">
        <f>IF($A1283="-","-",ROUND(VLOOKUP($A1283+ROUND(LEFT(EQ$1255,2)/24,5),'[1]ОАО "АТС"'!$A$30:$F$773,3,FALSE)+HLOOKUP($DL$1253,'[1]Сбытовая надбавка'!$F$5:$H$6,2,FALSE),2)+'[1]Иные услуги'!$C$6+HLOOKUP($DR$1252,'[1]Услуги по передаче'!$G$5:$J$7,2,FALSE))</f>
        <v>4798.59</v>
      </c>
      <c r="ER1283" s="73"/>
      <c r="ES1283" s="73"/>
      <c r="ET1283" s="73"/>
      <c r="EU1283" s="73"/>
      <c r="EV1283" s="74"/>
    </row>
    <row r="1284" spans="1:152" s="38" customFormat="1" ht="15.75" customHeight="1" x14ac:dyDescent="0.2">
      <c r="A1284" s="69">
        <f>$A$143</f>
        <v>45014</v>
      </c>
      <c r="B1284" s="70"/>
      <c r="C1284" s="70"/>
      <c r="D1284" s="70"/>
      <c r="E1284" s="70"/>
      <c r="F1284" s="70"/>
      <c r="G1284" s="70"/>
      <c r="H1284" s="71"/>
      <c r="I1284" s="72">
        <f>IF($A1284="-","-",ROUND(VLOOKUP($A1284+ROUND(LEFT(I$1255,1)/24,5),'[1]ОАО "АТС"'!$A$30:$F$773,3,FALSE)+HLOOKUP($DL$1253,'[1]Сбытовая надбавка'!$F$5:$H$6,2,FALSE),2)+'[1]Иные услуги'!$C$6+HLOOKUP($DR$1252,'[1]Услуги по передаче'!$G$5:$J$7,2,FALSE))</f>
        <v>4756.68</v>
      </c>
      <c r="J1284" s="73"/>
      <c r="K1284" s="73"/>
      <c r="L1284" s="73"/>
      <c r="M1284" s="73"/>
      <c r="N1284" s="74"/>
      <c r="O1284" s="72">
        <f>IF($A1284="-","-",ROUND(VLOOKUP($A1284+ROUND(LEFT(O$1255,1)/24,5),'[1]ОАО "АТС"'!$A$30:$F$773,3,FALSE)+HLOOKUP($DL$1253,'[1]Сбытовая надбавка'!$F$5:$H$6,2,FALSE),2)+'[1]Иные услуги'!$C$6+HLOOKUP($DR$1252,'[1]Услуги по передаче'!$G$5:$J$7,2,FALSE))</f>
        <v>4756.72</v>
      </c>
      <c r="P1284" s="73"/>
      <c r="Q1284" s="73"/>
      <c r="R1284" s="73"/>
      <c r="S1284" s="73"/>
      <c r="T1284" s="74"/>
      <c r="U1284" s="72">
        <f>IF($A1284="-","-",ROUND(VLOOKUP($A1284+ROUND(LEFT(U$1255,1)/24,5),'[1]ОАО "АТС"'!$A$30:$F$773,3,FALSE)+HLOOKUP($DL$1253,'[1]Сбытовая надбавка'!$F$5:$H$6,2,FALSE),2)+'[1]Иные услуги'!$C$6+HLOOKUP($DR$1252,'[1]Услуги по передаче'!$G$5:$J$7,2,FALSE))</f>
        <v>4756.75</v>
      </c>
      <c r="V1284" s="73"/>
      <c r="W1284" s="73"/>
      <c r="X1284" s="73"/>
      <c r="Y1284" s="73"/>
      <c r="Z1284" s="74"/>
      <c r="AA1284" s="72">
        <f>IF($A1284="-","-",ROUND(VLOOKUP($A1284+ROUND(LEFT(AA$1255,1)/24,5),'[1]ОАО "АТС"'!$A$30:$F$773,3,FALSE)+HLOOKUP($DL$1253,'[1]Сбытовая надбавка'!$F$5:$H$6,2,FALSE),2)+'[1]Иные услуги'!$C$6+HLOOKUP($DR$1252,'[1]Услуги по передаче'!$G$5:$J$7,2,FALSE))</f>
        <v>4756.67</v>
      </c>
      <c r="AB1284" s="73"/>
      <c r="AC1284" s="73"/>
      <c r="AD1284" s="73"/>
      <c r="AE1284" s="73"/>
      <c r="AF1284" s="74"/>
      <c r="AG1284" s="72">
        <f>IF($A1284="-","-",ROUND(VLOOKUP($A1284+ROUND(LEFT(AG$1255,1)/24,5),'[1]ОАО "АТС"'!$A$30:$F$773,3,FALSE)+HLOOKUP($DL$1253,'[1]Сбытовая надбавка'!$F$5:$H$6,2,FALSE),2)+'[1]Иные услуги'!$C$6+HLOOKUP($DR$1252,'[1]Услуги по передаче'!$G$5:$J$7,2,FALSE))</f>
        <v>4756.92</v>
      </c>
      <c r="AH1284" s="73"/>
      <c r="AI1284" s="73"/>
      <c r="AJ1284" s="73"/>
      <c r="AK1284" s="73"/>
      <c r="AL1284" s="74"/>
      <c r="AM1284" s="72">
        <f>IF($A1284="-","-",ROUND(VLOOKUP($A1284+ROUND(LEFT(AM$1255,1)/24,5),'[1]ОАО "АТС"'!$A$30:$F$773,3,FALSE)+HLOOKUP($DL$1253,'[1]Сбытовая надбавка'!$F$5:$H$6,2,FALSE),2)+'[1]Иные услуги'!$C$6+HLOOKUP($DR$1252,'[1]Услуги по передаче'!$G$5:$J$7,2,FALSE))</f>
        <v>4756.92</v>
      </c>
      <c r="AN1284" s="73"/>
      <c r="AO1284" s="73"/>
      <c r="AP1284" s="73"/>
      <c r="AQ1284" s="73"/>
      <c r="AR1284" s="74"/>
      <c r="AS1284" s="72">
        <f>IF($A1284="-","-",ROUND(VLOOKUP($A1284+ROUND(LEFT(AS$1255,1)/24,5),'[1]ОАО "АТС"'!$A$30:$F$773,3,FALSE)+HLOOKUP($DL$1253,'[1]Сбытовая надбавка'!$F$5:$H$6,2,FALSE),2)+'[1]Иные услуги'!$C$6+HLOOKUP($DR$1252,'[1]Услуги по передаче'!$G$5:$J$7,2,FALSE))</f>
        <v>4756.38</v>
      </c>
      <c r="AT1284" s="73"/>
      <c r="AU1284" s="73"/>
      <c r="AV1284" s="73"/>
      <c r="AW1284" s="73"/>
      <c r="AX1284" s="74"/>
      <c r="AY1284" s="72">
        <f>IF($A1284="-","-",ROUND(VLOOKUP($A1284+ROUND(LEFT(AY$1255,1)/24,5),'[1]ОАО "АТС"'!$A$30:$F$773,3,FALSE)+HLOOKUP($DL$1253,'[1]Сбытовая надбавка'!$F$5:$H$6,2,FALSE),2)+'[1]Иные услуги'!$C$6+HLOOKUP($DR$1252,'[1]Услуги по передаче'!$G$5:$J$7,2,FALSE))</f>
        <v>4816.29</v>
      </c>
      <c r="AZ1284" s="73"/>
      <c r="BA1284" s="73"/>
      <c r="BB1284" s="73"/>
      <c r="BC1284" s="73"/>
      <c r="BD1284" s="74"/>
      <c r="BE1284" s="72">
        <f>IF($A1284="-","-",ROUND(VLOOKUP($A1284+ROUND(LEFT(BE$1255,1)/24,5),'[1]ОАО "АТС"'!$A$30:$F$773,3,FALSE)+HLOOKUP($DL$1253,'[1]Сбытовая надбавка'!$F$5:$H$6,2,FALSE),2)+'[1]Иные услуги'!$C$6+HLOOKUP($DR$1252,'[1]Услуги по передаче'!$G$5:$J$7,2,FALSE))</f>
        <v>4756.63</v>
      </c>
      <c r="BF1284" s="73"/>
      <c r="BG1284" s="73"/>
      <c r="BH1284" s="73"/>
      <c r="BI1284" s="73"/>
      <c r="BJ1284" s="74"/>
      <c r="BK1284" s="72">
        <f>IF($A1284="-","-",ROUND(VLOOKUP($A1284+ROUND(LEFT(BK$1255,1)/24,5),'[1]ОАО "АТС"'!$A$30:$F$773,3,FALSE)+HLOOKUP($DL$1253,'[1]Сбытовая надбавка'!$F$5:$H$6,2,FALSE),2)+'[1]Иные услуги'!$C$6+HLOOKUP($DR$1252,'[1]Услуги по передаче'!$G$5:$J$7,2,FALSE))</f>
        <v>4756.62</v>
      </c>
      <c r="BL1284" s="73"/>
      <c r="BM1284" s="73"/>
      <c r="BN1284" s="73"/>
      <c r="BO1284" s="73"/>
      <c r="BP1284" s="74"/>
      <c r="BQ1284" s="72">
        <f>IF($A1284="-","-",ROUND(VLOOKUP($A1284+ROUND(LEFT(BQ$1255,2)/24,5),'[1]ОАО "АТС"'!$A$30:$F$773,3,FALSE)+HLOOKUP($DL$1253,'[1]Сбытовая надбавка'!$F$5:$H$6,2,FALSE),2)+'[1]Иные услуги'!$C$6+HLOOKUP($DR$1252,'[1]Услуги по передаче'!$G$5:$J$7,2,FALSE))</f>
        <v>4756.6100000000006</v>
      </c>
      <c r="BR1284" s="73"/>
      <c r="BS1284" s="73"/>
      <c r="BT1284" s="73"/>
      <c r="BU1284" s="73"/>
      <c r="BV1284" s="74"/>
      <c r="BW1284" s="72">
        <f>IF($A1284="-","-",ROUND(VLOOKUP($A1284+ROUND(LEFT(BW$1255,2)/24,5),'[1]ОАО "АТС"'!$A$30:$F$773,3,FALSE)+HLOOKUP($DL$1253,'[1]Сбытовая надбавка'!$F$5:$H$6,2,FALSE),2)+'[1]Иные услуги'!$C$6+HLOOKUP($DR$1252,'[1]Услуги по передаче'!$G$5:$J$7,2,FALSE))</f>
        <v>4756.62</v>
      </c>
      <c r="BX1284" s="73"/>
      <c r="BY1284" s="73"/>
      <c r="BZ1284" s="73"/>
      <c r="CA1284" s="73"/>
      <c r="CB1284" s="74"/>
      <c r="CC1284" s="72">
        <f>IF($A1284="-","-",ROUND(VLOOKUP($A1284+ROUND(LEFT(CC$1255,2)/24,5),'[1]ОАО "АТС"'!$A$30:$F$773,3,FALSE)+HLOOKUP($DL$1253,'[1]Сбытовая надбавка'!$F$5:$H$6,2,FALSE),2)+'[1]Иные услуги'!$C$6+HLOOKUP($DR$1252,'[1]Услуги по передаче'!$G$5:$J$7,2,FALSE))</f>
        <v>4756.6000000000004</v>
      </c>
      <c r="CD1284" s="73"/>
      <c r="CE1284" s="73"/>
      <c r="CF1284" s="73"/>
      <c r="CG1284" s="73"/>
      <c r="CH1284" s="74"/>
      <c r="CI1284" s="72">
        <f>IF($A1284="-","-",ROUND(VLOOKUP($A1284+ROUND(LEFT(CI$1255,2)/24,5),'[1]ОАО "АТС"'!$A$30:$F$773,3,FALSE)+HLOOKUP($DL$1253,'[1]Сбытовая надбавка'!$F$5:$H$6,2,FALSE),2)+'[1]Иные услуги'!$C$6+HLOOKUP($DR$1252,'[1]Услуги по передаче'!$G$5:$J$7,2,FALSE))</f>
        <v>4756.57</v>
      </c>
      <c r="CJ1284" s="73"/>
      <c r="CK1284" s="73"/>
      <c r="CL1284" s="73"/>
      <c r="CM1284" s="73"/>
      <c r="CN1284" s="74"/>
      <c r="CO1284" s="72">
        <f>IF($A1284="-","-",ROUND(VLOOKUP($A1284+ROUND(LEFT(CO$1255,2)/24,5),'[1]ОАО "АТС"'!$A$30:$F$773,3,FALSE)+HLOOKUP($DL$1253,'[1]Сбытовая надбавка'!$F$5:$H$6,2,FALSE),2)+'[1]Иные услуги'!$C$6+HLOOKUP($DR$1252,'[1]Услуги по передаче'!$G$5:$J$7,2,FALSE))</f>
        <v>4756.6400000000003</v>
      </c>
      <c r="CP1284" s="73"/>
      <c r="CQ1284" s="73"/>
      <c r="CR1284" s="73"/>
      <c r="CS1284" s="73"/>
      <c r="CT1284" s="74"/>
      <c r="CU1284" s="72">
        <f>IF($A1284="-","-",ROUND(VLOOKUP($A1284+ROUND(LEFT(CU$1255,2)/24,5),'[1]ОАО "АТС"'!$A$30:$F$773,3,FALSE)+HLOOKUP($DL$1253,'[1]Сбытовая надбавка'!$F$5:$H$6,2,FALSE),2)+'[1]Иные услуги'!$C$6+HLOOKUP($DR$1252,'[1]Услуги по передаче'!$G$5:$J$7,2,FALSE))</f>
        <v>4756.79</v>
      </c>
      <c r="CV1284" s="73"/>
      <c r="CW1284" s="73"/>
      <c r="CX1284" s="73"/>
      <c r="CY1284" s="73"/>
      <c r="CZ1284" s="74"/>
      <c r="DA1284" s="72">
        <f>IF($A1284="-","-",ROUND(VLOOKUP($A1284+ROUND(LEFT(DA$1255,2)/24,5),'[1]ОАО "АТС"'!$A$30:$F$773,3,FALSE)+HLOOKUP($DL$1253,'[1]Сбытовая надбавка'!$F$5:$H$6,2,FALSE),2)+'[1]Иные услуги'!$C$6+HLOOKUP($DR$1252,'[1]Услуги по передаче'!$G$5:$J$7,2,FALSE))</f>
        <v>4756.7300000000005</v>
      </c>
      <c r="DB1284" s="73"/>
      <c r="DC1284" s="73"/>
      <c r="DD1284" s="73"/>
      <c r="DE1284" s="73"/>
      <c r="DF1284" s="74"/>
      <c r="DG1284" s="72">
        <f>IF($A1284="-","-",ROUND(VLOOKUP($A1284+ROUND(LEFT(DG$1255,2)/24,5),'[1]ОАО "АТС"'!$A$30:$F$773,3,FALSE)+HLOOKUP($DL$1253,'[1]Сбытовая надбавка'!$F$5:$H$6,2,FALSE),2)+'[1]Иные услуги'!$C$6+HLOOKUP($DR$1252,'[1]Услуги по передаче'!$G$5:$J$7,2,FALSE))</f>
        <v>4756.7000000000007</v>
      </c>
      <c r="DH1284" s="73"/>
      <c r="DI1284" s="73"/>
      <c r="DJ1284" s="73"/>
      <c r="DK1284" s="73"/>
      <c r="DL1284" s="74"/>
      <c r="DM1284" s="72">
        <f>IF($A1284="-","-",ROUND(VLOOKUP($A1284+ROUND(LEFT(DM$1255,2)/24,5),'[1]ОАО "АТС"'!$A$30:$F$773,3,FALSE)+HLOOKUP($DL$1253,'[1]Сбытовая надбавка'!$F$5:$H$6,2,FALSE),2)+'[1]Иные услуги'!$C$6+HLOOKUP($DR$1252,'[1]Услуги по передаче'!$G$5:$J$7,2,FALSE))</f>
        <v>4754.58</v>
      </c>
      <c r="DN1284" s="73"/>
      <c r="DO1284" s="73"/>
      <c r="DP1284" s="73"/>
      <c r="DQ1284" s="73"/>
      <c r="DR1284" s="74"/>
      <c r="DS1284" s="72">
        <f>IF($A1284="-","-",ROUND(VLOOKUP($A1284+ROUND(LEFT(DS$1255,2)/24,5),'[1]ОАО "АТС"'!$A$30:$F$773,3,FALSE)+HLOOKUP($DL$1253,'[1]Сбытовая надбавка'!$F$5:$H$6,2,FALSE),2)+'[1]Иные услуги'!$C$6+HLOOKUP($DR$1252,'[1]Услуги по передаче'!$G$5:$J$7,2,FALSE))</f>
        <v>4755.51</v>
      </c>
      <c r="DT1284" s="73"/>
      <c r="DU1284" s="73"/>
      <c r="DV1284" s="73"/>
      <c r="DW1284" s="73"/>
      <c r="DX1284" s="74"/>
      <c r="DY1284" s="72">
        <f>IF($A1284="-","-",ROUND(VLOOKUP($A1284+ROUND(LEFT(DY$1255,2)/24,5),'[1]ОАО "АТС"'!$A$30:$F$773,3,FALSE)+HLOOKUP($DL$1253,'[1]Сбытовая надбавка'!$F$5:$H$6,2,FALSE),2)+'[1]Иные услуги'!$C$6+HLOOKUP($DR$1252,'[1]Услуги по передаче'!$G$5:$J$7,2,FALSE))</f>
        <v>4755.8</v>
      </c>
      <c r="DZ1284" s="73"/>
      <c r="EA1284" s="73"/>
      <c r="EB1284" s="73"/>
      <c r="EC1284" s="73"/>
      <c r="ED1284" s="74"/>
      <c r="EE1284" s="72">
        <f>IF($A1284="-","-",ROUND(VLOOKUP($A1284+ROUND(LEFT(EE$1255,2)/24,5),'[1]ОАО "АТС"'!$A$30:$F$773,3,FALSE)+HLOOKUP($DL$1253,'[1]Сбытовая надбавка'!$F$5:$H$6,2,FALSE),2)+'[1]Иные услуги'!$C$6+HLOOKUP($DR$1252,'[1]Услуги по передаче'!$G$5:$J$7,2,FALSE))</f>
        <v>4755.87</v>
      </c>
      <c r="EF1284" s="73"/>
      <c r="EG1284" s="73"/>
      <c r="EH1284" s="73"/>
      <c r="EI1284" s="73"/>
      <c r="EJ1284" s="74"/>
      <c r="EK1284" s="72">
        <f>IF($A1284="-","-",ROUND(VLOOKUP($A1284+ROUND(LEFT(EK$1255,2)/24,5),'[1]ОАО "АТС"'!$A$30:$F$773,3,FALSE)+HLOOKUP($DL$1253,'[1]Сбытовая надбавка'!$F$5:$H$6,2,FALSE),2)+'[1]Иные услуги'!$C$6+HLOOKUP($DR$1252,'[1]Услуги по передаче'!$G$5:$J$7,2,FALSE))</f>
        <v>4839.2800000000007</v>
      </c>
      <c r="EL1284" s="73"/>
      <c r="EM1284" s="73"/>
      <c r="EN1284" s="73"/>
      <c r="EO1284" s="73"/>
      <c r="EP1284" s="74"/>
      <c r="EQ1284" s="72">
        <f>IF($A1284="-","-",ROUND(VLOOKUP($A1284+ROUND(LEFT(EQ$1255,2)/24,5),'[1]ОАО "АТС"'!$A$30:$F$773,3,FALSE)+HLOOKUP($DL$1253,'[1]Сбытовая надбавка'!$F$5:$H$6,2,FALSE),2)+'[1]Иные услуги'!$C$6+HLOOKUP($DR$1252,'[1]Услуги по передаче'!$G$5:$J$7,2,FALSE))</f>
        <v>4770.09</v>
      </c>
      <c r="ER1284" s="73"/>
      <c r="ES1284" s="73"/>
      <c r="ET1284" s="73"/>
      <c r="EU1284" s="73"/>
      <c r="EV1284" s="74"/>
    </row>
    <row r="1285" spans="1:152" s="38" customFormat="1" ht="15.75" customHeight="1" x14ac:dyDescent="0.2">
      <c r="A1285" s="69">
        <f>$A$144</f>
        <v>45015</v>
      </c>
      <c r="B1285" s="70"/>
      <c r="C1285" s="70"/>
      <c r="D1285" s="70"/>
      <c r="E1285" s="70"/>
      <c r="F1285" s="70"/>
      <c r="G1285" s="70"/>
      <c r="H1285" s="71"/>
      <c r="I1285" s="72">
        <f>IF($A1285="-","-",ROUND(VLOOKUP($A1285+ROUND(LEFT(I$1255,1)/24,5),'[1]ОАО "АТС"'!$A$30:$F$773,3,FALSE)+HLOOKUP($DL$1253,'[1]Сбытовая надбавка'!$F$5:$H$6,2,FALSE),2)+'[1]Иные услуги'!$C$6+HLOOKUP($DR$1252,'[1]Услуги по передаче'!$G$5:$J$7,2,FALSE))</f>
        <v>4756.7300000000005</v>
      </c>
      <c r="J1285" s="73"/>
      <c r="K1285" s="73"/>
      <c r="L1285" s="73"/>
      <c r="M1285" s="73"/>
      <c r="N1285" s="74"/>
      <c r="O1285" s="72">
        <f>IF($A1285="-","-",ROUND(VLOOKUP($A1285+ROUND(LEFT(O$1255,1)/24,5),'[1]ОАО "АТС"'!$A$30:$F$773,3,FALSE)+HLOOKUP($DL$1253,'[1]Сбытовая надбавка'!$F$5:$H$6,2,FALSE),2)+'[1]Иные услуги'!$C$6+HLOOKUP($DR$1252,'[1]Услуги по передаче'!$G$5:$J$7,2,FALSE))</f>
        <v>4756.8100000000004</v>
      </c>
      <c r="P1285" s="73"/>
      <c r="Q1285" s="73"/>
      <c r="R1285" s="73"/>
      <c r="S1285" s="73"/>
      <c r="T1285" s="74"/>
      <c r="U1285" s="72">
        <f>IF($A1285="-","-",ROUND(VLOOKUP($A1285+ROUND(LEFT(U$1255,1)/24,5),'[1]ОАО "АТС"'!$A$30:$F$773,3,FALSE)+HLOOKUP($DL$1253,'[1]Сбытовая надбавка'!$F$5:$H$6,2,FALSE),2)+'[1]Иные услуги'!$C$6+HLOOKUP($DR$1252,'[1]Услуги по передаче'!$G$5:$J$7,2,FALSE))</f>
        <v>4756.8900000000003</v>
      </c>
      <c r="V1285" s="73"/>
      <c r="W1285" s="73"/>
      <c r="X1285" s="73"/>
      <c r="Y1285" s="73"/>
      <c r="Z1285" s="74"/>
      <c r="AA1285" s="72">
        <f>IF($A1285="-","-",ROUND(VLOOKUP($A1285+ROUND(LEFT(AA$1255,1)/24,5),'[1]ОАО "АТС"'!$A$30:$F$773,3,FALSE)+HLOOKUP($DL$1253,'[1]Сбытовая надбавка'!$F$5:$H$6,2,FALSE),2)+'[1]Иные услуги'!$C$6+HLOOKUP($DR$1252,'[1]Услуги по передаче'!$G$5:$J$7,2,FALSE))</f>
        <v>4756.83</v>
      </c>
      <c r="AB1285" s="73"/>
      <c r="AC1285" s="73"/>
      <c r="AD1285" s="73"/>
      <c r="AE1285" s="73"/>
      <c r="AF1285" s="74"/>
      <c r="AG1285" s="72">
        <f>IF($A1285="-","-",ROUND(VLOOKUP($A1285+ROUND(LEFT(AG$1255,1)/24,5),'[1]ОАО "АТС"'!$A$30:$F$773,3,FALSE)+HLOOKUP($DL$1253,'[1]Сбытовая надбавка'!$F$5:$H$6,2,FALSE),2)+'[1]Иные услуги'!$C$6+HLOOKUP($DR$1252,'[1]Услуги по передаче'!$G$5:$J$7,2,FALSE))</f>
        <v>4756.9500000000007</v>
      </c>
      <c r="AH1285" s="73"/>
      <c r="AI1285" s="73"/>
      <c r="AJ1285" s="73"/>
      <c r="AK1285" s="73"/>
      <c r="AL1285" s="74"/>
      <c r="AM1285" s="72">
        <f>IF($A1285="-","-",ROUND(VLOOKUP($A1285+ROUND(LEFT(AM$1255,1)/24,5),'[1]ОАО "АТС"'!$A$30:$F$773,3,FALSE)+HLOOKUP($DL$1253,'[1]Сбытовая надбавка'!$F$5:$H$6,2,FALSE),2)+'[1]Иные услуги'!$C$6+HLOOKUP($DR$1252,'[1]Услуги по передаче'!$G$5:$J$7,2,FALSE))</f>
        <v>4756.99</v>
      </c>
      <c r="AN1285" s="73"/>
      <c r="AO1285" s="73"/>
      <c r="AP1285" s="73"/>
      <c r="AQ1285" s="73"/>
      <c r="AR1285" s="74"/>
      <c r="AS1285" s="72">
        <f>IF($A1285="-","-",ROUND(VLOOKUP($A1285+ROUND(LEFT(AS$1255,1)/24,5),'[1]ОАО "АТС"'!$A$30:$F$773,3,FALSE)+HLOOKUP($DL$1253,'[1]Сбытовая надбавка'!$F$5:$H$6,2,FALSE),2)+'[1]Иные услуги'!$C$6+HLOOKUP($DR$1252,'[1]Услуги по передаче'!$G$5:$J$7,2,FALSE))</f>
        <v>4756.57</v>
      </c>
      <c r="AT1285" s="73"/>
      <c r="AU1285" s="73"/>
      <c r="AV1285" s="73"/>
      <c r="AW1285" s="73"/>
      <c r="AX1285" s="74"/>
      <c r="AY1285" s="72">
        <f>IF($A1285="-","-",ROUND(VLOOKUP($A1285+ROUND(LEFT(AY$1255,1)/24,5),'[1]ОАО "АТС"'!$A$30:$F$773,3,FALSE)+HLOOKUP($DL$1253,'[1]Сбытовая надбавка'!$F$5:$H$6,2,FALSE),2)+'[1]Иные услуги'!$C$6+HLOOKUP($DR$1252,'[1]Услуги по передаче'!$G$5:$J$7,2,FALSE))</f>
        <v>4804.2000000000007</v>
      </c>
      <c r="AZ1285" s="73"/>
      <c r="BA1285" s="73"/>
      <c r="BB1285" s="73"/>
      <c r="BC1285" s="73"/>
      <c r="BD1285" s="74"/>
      <c r="BE1285" s="72">
        <f>IF($A1285="-","-",ROUND(VLOOKUP($A1285+ROUND(LEFT(BE$1255,1)/24,5),'[1]ОАО "АТС"'!$A$30:$F$773,3,FALSE)+HLOOKUP($DL$1253,'[1]Сбытовая надбавка'!$F$5:$H$6,2,FALSE),2)+'[1]Иные услуги'!$C$6+HLOOKUP($DR$1252,'[1]Услуги по передаче'!$G$5:$J$7,2,FALSE))</f>
        <v>4756.8</v>
      </c>
      <c r="BF1285" s="73"/>
      <c r="BG1285" s="73"/>
      <c r="BH1285" s="73"/>
      <c r="BI1285" s="73"/>
      <c r="BJ1285" s="74"/>
      <c r="BK1285" s="72">
        <f>IF($A1285="-","-",ROUND(VLOOKUP($A1285+ROUND(LEFT(BK$1255,1)/24,5),'[1]ОАО "АТС"'!$A$30:$F$773,3,FALSE)+HLOOKUP($DL$1253,'[1]Сбытовая надбавка'!$F$5:$H$6,2,FALSE),2)+'[1]Иные услуги'!$C$6+HLOOKUP($DR$1252,'[1]Услуги по передаче'!$G$5:$J$7,2,FALSE))</f>
        <v>4796.3500000000004</v>
      </c>
      <c r="BL1285" s="73"/>
      <c r="BM1285" s="73"/>
      <c r="BN1285" s="73"/>
      <c r="BO1285" s="73"/>
      <c r="BP1285" s="74"/>
      <c r="BQ1285" s="72">
        <f>IF($A1285="-","-",ROUND(VLOOKUP($A1285+ROUND(LEFT(BQ$1255,2)/24,5),'[1]ОАО "АТС"'!$A$30:$F$773,3,FALSE)+HLOOKUP($DL$1253,'[1]Сбытовая надбавка'!$F$5:$H$6,2,FALSE),2)+'[1]Иные услуги'!$C$6+HLOOKUP($DR$1252,'[1]Услуги по передаче'!$G$5:$J$7,2,FALSE))</f>
        <v>4813.57</v>
      </c>
      <c r="BR1285" s="73"/>
      <c r="BS1285" s="73"/>
      <c r="BT1285" s="73"/>
      <c r="BU1285" s="73"/>
      <c r="BV1285" s="74"/>
      <c r="BW1285" s="72">
        <f>IF($A1285="-","-",ROUND(VLOOKUP($A1285+ROUND(LEFT(BW$1255,2)/24,5),'[1]ОАО "АТС"'!$A$30:$F$773,3,FALSE)+HLOOKUP($DL$1253,'[1]Сбытовая надбавка'!$F$5:$H$6,2,FALSE),2)+'[1]Иные услуги'!$C$6+HLOOKUP($DR$1252,'[1]Услуги по передаче'!$G$5:$J$7,2,FALSE))</f>
        <v>4803.0300000000007</v>
      </c>
      <c r="BX1285" s="73"/>
      <c r="BY1285" s="73"/>
      <c r="BZ1285" s="73"/>
      <c r="CA1285" s="73"/>
      <c r="CB1285" s="74"/>
      <c r="CC1285" s="72">
        <f>IF($A1285="-","-",ROUND(VLOOKUP($A1285+ROUND(LEFT(CC$1255,2)/24,5),'[1]ОАО "АТС"'!$A$30:$F$773,3,FALSE)+HLOOKUP($DL$1253,'[1]Сбытовая надбавка'!$F$5:$H$6,2,FALSE),2)+'[1]Иные услуги'!$C$6+HLOOKUP($DR$1252,'[1]Услуги по передаче'!$G$5:$J$7,2,FALSE))</f>
        <v>4775.88</v>
      </c>
      <c r="CD1285" s="73"/>
      <c r="CE1285" s="73"/>
      <c r="CF1285" s="73"/>
      <c r="CG1285" s="73"/>
      <c r="CH1285" s="74"/>
      <c r="CI1285" s="72">
        <f>IF($A1285="-","-",ROUND(VLOOKUP($A1285+ROUND(LEFT(CI$1255,2)/24,5),'[1]ОАО "АТС"'!$A$30:$F$773,3,FALSE)+HLOOKUP($DL$1253,'[1]Сбытовая надбавка'!$F$5:$H$6,2,FALSE),2)+'[1]Иные услуги'!$C$6+HLOOKUP($DR$1252,'[1]Услуги по передаче'!$G$5:$J$7,2,FALSE))</f>
        <v>4780.8500000000004</v>
      </c>
      <c r="CJ1285" s="73"/>
      <c r="CK1285" s="73"/>
      <c r="CL1285" s="73"/>
      <c r="CM1285" s="73"/>
      <c r="CN1285" s="74"/>
      <c r="CO1285" s="72">
        <f>IF($A1285="-","-",ROUND(VLOOKUP($A1285+ROUND(LEFT(CO$1255,2)/24,5),'[1]ОАО "АТС"'!$A$30:$F$773,3,FALSE)+HLOOKUP($DL$1253,'[1]Сбытовая надбавка'!$F$5:$H$6,2,FALSE),2)+'[1]Иные услуги'!$C$6+HLOOKUP($DR$1252,'[1]Услуги по передаче'!$G$5:$J$7,2,FALSE))</f>
        <v>4782.6900000000005</v>
      </c>
      <c r="CP1285" s="73"/>
      <c r="CQ1285" s="73"/>
      <c r="CR1285" s="73"/>
      <c r="CS1285" s="73"/>
      <c r="CT1285" s="74"/>
      <c r="CU1285" s="72">
        <f>IF($A1285="-","-",ROUND(VLOOKUP($A1285+ROUND(LEFT(CU$1255,2)/24,5),'[1]ОАО "АТС"'!$A$30:$F$773,3,FALSE)+HLOOKUP($DL$1253,'[1]Сбытовая надбавка'!$F$5:$H$6,2,FALSE),2)+'[1]Иные услуги'!$C$6+HLOOKUP($DR$1252,'[1]Услуги по передаче'!$G$5:$J$7,2,FALSE))</f>
        <v>4779.6100000000006</v>
      </c>
      <c r="CV1285" s="73"/>
      <c r="CW1285" s="73"/>
      <c r="CX1285" s="73"/>
      <c r="CY1285" s="73"/>
      <c r="CZ1285" s="74"/>
      <c r="DA1285" s="72">
        <f>IF($A1285="-","-",ROUND(VLOOKUP($A1285+ROUND(LEFT(DA$1255,2)/24,5),'[1]ОАО "АТС"'!$A$30:$F$773,3,FALSE)+HLOOKUP($DL$1253,'[1]Сбытовая надбавка'!$F$5:$H$6,2,FALSE),2)+'[1]Иные услуги'!$C$6+HLOOKUP($DR$1252,'[1]Услуги по передаче'!$G$5:$J$7,2,FALSE))</f>
        <v>4765.0300000000007</v>
      </c>
      <c r="DB1285" s="73"/>
      <c r="DC1285" s="73"/>
      <c r="DD1285" s="73"/>
      <c r="DE1285" s="73"/>
      <c r="DF1285" s="74"/>
      <c r="DG1285" s="72">
        <f>IF($A1285="-","-",ROUND(VLOOKUP($A1285+ROUND(LEFT(DG$1255,2)/24,5),'[1]ОАО "АТС"'!$A$30:$F$773,3,FALSE)+HLOOKUP($DL$1253,'[1]Сбытовая надбавка'!$F$5:$H$6,2,FALSE),2)+'[1]Иные услуги'!$C$6+HLOOKUP($DR$1252,'[1]Услуги по передаче'!$G$5:$J$7,2,FALSE))</f>
        <v>4771.71</v>
      </c>
      <c r="DH1285" s="73"/>
      <c r="DI1285" s="73"/>
      <c r="DJ1285" s="73"/>
      <c r="DK1285" s="73"/>
      <c r="DL1285" s="74"/>
      <c r="DM1285" s="72">
        <f>IF($A1285="-","-",ROUND(VLOOKUP($A1285+ROUND(LEFT(DM$1255,2)/24,5),'[1]ОАО "АТС"'!$A$30:$F$773,3,FALSE)+HLOOKUP($DL$1253,'[1]Сбытовая надбавка'!$F$5:$H$6,2,FALSE),2)+'[1]Иные услуги'!$C$6+HLOOKUP($DR$1252,'[1]Услуги по передаче'!$G$5:$J$7,2,FALSE))</f>
        <v>4802.24</v>
      </c>
      <c r="DN1285" s="73"/>
      <c r="DO1285" s="73"/>
      <c r="DP1285" s="73"/>
      <c r="DQ1285" s="73"/>
      <c r="DR1285" s="74"/>
      <c r="DS1285" s="72">
        <f>IF($A1285="-","-",ROUND(VLOOKUP($A1285+ROUND(LEFT(DS$1255,2)/24,5),'[1]ОАО "АТС"'!$A$30:$F$773,3,FALSE)+HLOOKUP($DL$1253,'[1]Сбытовая надбавка'!$F$5:$H$6,2,FALSE),2)+'[1]Иные услуги'!$C$6+HLOOKUP($DR$1252,'[1]Услуги по передаче'!$G$5:$J$7,2,FALSE))</f>
        <v>4807.24</v>
      </c>
      <c r="DT1285" s="73"/>
      <c r="DU1285" s="73"/>
      <c r="DV1285" s="73"/>
      <c r="DW1285" s="73"/>
      <c r="DX1285" s="74"/>
      <c r="DY1285" s="72">
        <f>IF($A1285="-","-",ROUND(VLOOKUP($A1285+ROUND(LEFT(DY$1255,2)/24,5),'[1]ОАО "АТС"'!$A$30:$F$773,3,FALSE)+HLOOKUP($DL$1253,'[1]Сбытовая надбавка'!$F$5:$H$6,2,FALSE),2)+'[1]Иные услуги'!$C$6+HLOOKUP($DR$1252,'[1]Услуги по передаче'!$G$5:$J$7,2,FALSE))</f>
        <v>4761.04</v>
      </c>
      <c r="DZ1285" s="73"/>
      <c r="EA1285" s="73"/>
      <c r="EB1285" s="73"/>
      <c r="EC1285" s="73"/>
      <c r="ED1285" s="74"/>
      <c r="EE1285" s="72">
        <f>IF($A1285="-","-",ROUND(VLOOKUP($A1285+ROUND(LEFT(EE$1255,2)/24,5),'[1]ОАО "АТС"'!$A$30:$F$773,3,FALSE)+HLOOKUP($DL$1253,'[1]Сбытовая надбавка'!$F$5:$H$6,2,FALSE),2)+'[1]Иные услуги'!$C$6+HLOOKUP($DR$1252,'[1]Услуги по передаче'!$G$5:$J$7,2,FALSE))</f>
        <v>4755.96</v>
      </c>
      <c r="EF1285" s="73"/>
      <c r="EG1285" s="73"/>
      <c r="EH1285" s="73"/>
      <c r="EI1285" s="73"/>
      <c r="EJ1285" s="74"/>
      <c r="EK1285" s="72">
        <f>IF($A1285="-","-",ROUND(VLOOKUP($A1285+ROUND(LEFT(EK$1255,2)/24,5),'[1]ОАО "АТС"'!$A$30:$F$773,3,FALSE)+HLOOKUP($DL$1253,'[1]Сбытовая надбавка'!$F$5:$H$6,2,FALSE),2)+'[1]Иные услуги'!$C$6+HLOOKUP($DR$1252,'[1]Услуги по передаче'!$G$5:$J$7,2,FALSE))</f>
        <v>4842.9400000000005</v>
      </c>
      <c r="EL1285" s="73"/>
      <c r="EM1285" s="73"/>
      <c r="EN1285" s="73"/>
      <c r="EO1285" s="73"/>
      <c r="EP1285" s="74"/>
      <c r="EQ1285" s="72">
        <f>IF($A1285="-","-",ROUND(VLOOKUP($A1285+ROUND(LEFT(EQ$1255,2)/24,5),'[1]ОАО "АТС"'!$A$30:$F$773,3,FALSE)+HLOOKUP($DL$1253,'[1]Сбытовая надбавка'!$F$5:$H$6,2,FALSE),2)+'[1]Иные услуги'!$C$6+HLOOKUP($DR$1252,'[1]Услуги по передаче'!$G$5:$J$7,2,FALSE))</f>
        <v>4767.62</v>
      </c>
      <c r="ER1285" s="73"/>
      <c r="ES1285" s="73"/>
      <c r="ET1285" s="73"/>
      <c r="EU1285" s="73"/>
      <c r="EV1285" s="74"/>
    </row>
    <row r="1286" spans="1:152" s="38" customFormat="1" ht="15.75" customHeight="1" x14ac:dyDescent="0.2">
      <c r="A1286" s="69">
        <f>$A$145</f>
        <v>45016</v>
      </c>
      <c r="B1286" s="70"/>
      <c r="C1286" s="70"/>
      <c r="D1286" s="70"/>
      <c r="E1286" s="70"/>
      <c r="F1286" s="70"/>
      <c r="G1286" s="70"/>
      <c r="H1286" s="71"/>
      <c r="I1286" s="72">
        <f>IF($A1286="-","-",ROUND(VLOOKUP($A1286+ROUND(LEFT(I$1255,1)/24,5),'[1]ОАО "АТС"'!$A$30:$F$773,3,FALSE)+HLOOKUP($DL$1253,'[1]Сбытовая надбавка'!$F$5:$H$6,2,FALSE),2)+'[1]Иные услуги'!$C$6+HLOOKUP($DR$1252,'[1]Услуги по передаче'!$G$5:$J$7,2,FALSE))</f>
        <v>4756.71</v>
      </c>
      <c r="J1286" s="73"/>
      <c r="K1286" s="73"/>
      <c r="L1286" s="73"/>
      <c r="M1286" s="73"/>
      <c r="N1286" s="74"/>
      <c r="O1286" s="72">
        <f>IF($A1286="-","-",ROUND(VLOOKUP($A1286+ROUND(LEFT(O$1255,1)/24,5),'[1]ОАО "АТС"'!$A$30:$F$773,3,FALSE)+HLOOKUP($DL$1253,'[1]Сбытовая надбавка'!$F$5:$H$6,2,FALSE),2)+'[1]Иные услуги'!$C$6+HLOOKUP($DR$1252,'[1]Услуги по передаче'!$G$5:$J$7,2,FALSE))</f>
        <v>4756.74</v>
      </c>
      <c r="P1286" s="73"/>
      <c r="Q1286" s="73"/>
      <c r="R1286" s="73"/>
      <c r="S1286" s="73"/>
      <c r="T1286" s="74"/>
      <c r="U1286" s="72">
        <f>IF($A1286="-","-",ROUND(VLOOKUP($A1286+ROUND(LEFT(U$1255,1)/24,5),'[1]ОАО "АТС"'!$A$30:$F$773,3,FALSE)+HLOOKUP($DL$1253,'[1]Сбытовая надбавка'!$F$5:$H$6,2,FALSE),2)+'[1]Иные услуги'!$C$6+HLOOKUP($DR$1252,'[1]Услуги по передаче'!$G$5:$J$7,2,FALSE))</f>
        <v>4756.79</v>
      </c>
      <c r="V1286" s="73"/>
      <c r="W1286" s="73"/>
      <c r="X1286" s="73"/>
      <c r="Y1286" s="73"/>
      <c r="Z1286" s="74"/>
      <c r="AA1286" s="72">
        <f>IF($A1286="-","-",ROUND(VLOOKUP($A1286+ROUND(LEFT(AA$1255,1)/24,5),'[1]ОАО "АТС"'!$A$30:$F$773,3,FALSE)+HLOOKUP($DL$1253,'[1]Сбытовая надбавка'!$F$5:$H$6,2,FALSE),2)+'[1]Иные услуги'!$C$6+HLOOKUP($DR$1252,'[1]Услуги по передаче'!$G$5:$J$7,2,FALSE))</f>
        <v>4756.7300000000005</v>
      </c>
      <c r="AB1286" s="73"/>
      <c r="AC1286" s="73"/>
      <c r="AD1286" s="73"/>
      <c r="AE1286" s="73"/>
      <c r="AF1286" s="74"/>
      <c r="AG1286" s="72">
        <f>IF($A1286="-","-",ROUND(VLOOKUP($A1286+ROUND(LEFT(AG$1255,1)/24,5),'[1]ОАО "АТС"'!$A$30:$F$773,3,FALSE)+HLOOKUP($DL$1253,'[1]Сбытовая надбавка'!$F$5:$H$6,2,FALSE),2)+'[1]Иные услуги'!$C$6+HLOOKUP($DR$1252,'[1]Услуги по передаче'!$G$5:$J$7,2,FALSE))</f>
        <v>4756.8100000000004</v>
      </c>
      <c r="AH1286" s="73"/>
      <c r="AI1286" s="73"/>
      <c r="AJ1286" s="73"/>
      <c r="AK1286" s="73"/>
      <c r="AL1286" s="74"/>
      <c r="AM1286" s="72">
        <f>IF($A1286="-","-",ROUND(VLOOKUP($A1286+ROUND(LEFT(AM$1255,1)/24,5),'[1]ОАО "АТС"'!$A$30:$F$773,3,FALSE)+HLOOKUP($DL$1253,'[1]Сбытовая надбавка'!$F$5:$H$6,2,FALSE),2)+'[1]Иные услуги'!$C$6+HLOOKUP($DR$1252,'[1]Услуги по передаче'!$G$5:$J$7,2,FALSE))</f>
        <v>4756.87</v>
      </c>
      <c r="AN1286" s="73"/>
      <c r="AO1286" s="73"/>
      <c r="AP1286" s="73"/>
      <c r="AQ1286" s="73"/>
      <c r="AR1286" s="74"/>
      <c r="AS1286" s="72">
        <f>IF($A1286="-","-",ROUND(VLOOKUP($A1286+ROUND(LEFT(AS$1255,1)/24,5),'[1]ОАО "АТС"'!$A$30:$F$773,3,FALSE)+HLOOKUP($DL$1253,'[1]Сбытовая надбавка'!$F$5:$H$6,2,FALSE),2)+'[1]Иные услуги'!$C$6+HLOOKUP($DR$1252,'[1]Услуги по передаче'!$G$5:$J$7,2,FALSE))</f>
        <v>4756.34</v>
      </c>
      <c r="AT1286" s="73"/>
      <c r="AU1286" s="73"/>
      <c r="AV1286" s="73"/>
      <c r="AW1286" s="73"/>
      <c r="AX1286" s="74"/>
      <c r="AY1286" s="72">
        <f>IF($A1286="-","-",ROUND(VLOOKUP($A1286+ROUND(LEFT(AY$1255,1)/24,5),'[1]ОАО "АТС"'!$A$30:$F$773,3,FALSE)+HLOOKUP($DL$1253,'[1]Сбытовая надбавка'!$F$5:$H$6,2,FALSE),2)+'[1]Иные услуги'!$C$6+HLOOKUP($DR$1252,'[1]Услуги по передаче'!$G$5:$J$7,2,FALSE))</f>
        <v>4800.76</v>
      </c>
      <c r="AZ1286" s="73"/>
      <c r="BA1286" s="73"/>
      <c r="BB1286" s="73"/>
      <c r="BC1286" s="73"/>
      <c r="BD1286" s="74"/>
      <c r="BE1286" s="72">
        <f>IF($A1286="-","-",ROUND(VLOOKUP($A1286+ROUND(LEFT(BE$1255,1)/24,5),'[1]ОАО "АТС"'!$A$30:$F$773,3,FALSE)+HLOOKUP($DL$1253,'[1]Сбытовая надбавка'!$F$5:$H$6,2,FALSE),2)+'[1]Иные услуги'!$C$6+HLOOKUP($DR$1252,'[1]Услуги по передаче'!$G$5:$J$7,2,FALSE))</f>
        <v>4756.66</v>
      </c>
      <c r="BF1286" s="73"/>
      <c r="BG1286" s="73"/>
      <c r="BH1286" s="73"/>
      <c r="BI1286" s="73"/>
      <c r="BJ1286" s="74"/>
      <c r="BK1286" s="72">
        <f>IF($A1286="-","-",ROUND(VLOOKUP($A1286+ROUND(LEFT(BK$1255,1)/24,5),'[1]ОАО "АТС"'!$A$30:$F$773,3,FALSE)+HLOOKUP($DL$1253,'[1]Сбытовая надбавка'!$F$5:$H$6,2,FALSE),2)+'[1]Иные услуги'!$C$6+HLOOKUP($DR$1252,'[1]Услуги по передаче'!$G$5:$J$7,2,FALSE))</f>
        <v>4814.4800000000005</v>
      </c>
      <c r="BL1286" s="73"/>
      <c r="BM1286" s="73"/>
      <c r="BN1286" s="73"/>
      <c r="BO1286" s="73"/>
      <c r="BP1286" s="74"/>
      <c r="BQ1286" s="72">
        <f>IF($A1286="-","-",ROUND(VLOOKUP($A1286+ROUND(LEFT(BQ$1255,2)/24,5),'[1]ОАО "АТС"'!$A$30:$F$773,3,FALSE)+HLOOKUP($DL$1253,'[1]Сбытовая надбавка'!$F$5:$H$6,2,FALSE),2)+'[1]Иные услуги'!$C$6+HLOOKUP($DR$1252,'[1]Услуги по передаче'!$G$5:$J$7,2,FALSE))</f>
        <v>4830.83</v>
      </c>
      <c r="BR1286" s="73"/>
      <c r="BS1286" s="73"/>
      <c r="BT1286" s="73"/>
      <c r="BU1286" s="73"/>
      <c r="BV1286" s="74"/>
      <c r="BW1286" s="72">
        <f>IF($A1286="-","-",ROUND(VLOOKUP($A1286+ROUND(LEFT(BW$1255,2)/24,5),'[1]ОАО "АТС"'!$A$30:$F$773,3,FALSE)+HLOOKUP($DL$1253,'[1]Сбытовая надбавка'!$F$5:$H$6,2,FALSE),2)+'[1]Иные услуги'!$C$6+HLOOKUP($DR$1252,'[1]Услуги по передаче'!$G$5:$J$7,2,FALSE))</f>
        <v>4836.04</v>
      </c>
      <c r="BX1286" s="73"/>
      <c r="BY1286" s="73"/>
      <c r="BZ1286" s="73"/>
      <c r="CA1286" s="73"/>
      <c r="CB1286" s="74"/>
      <c r="CC1286" s="72">
        <f>IF($A1286="-","-",ROUND(VLOOKUP($A1286+ROUND(LEFT(CC$1255,2)/24,5),'[1]ОАО "АТС"'!$A$30:$F$773,3,FALSE)+HLOOKUP($DL$1253,'[1]Сбытовая надбавка'!$F$5:$H$6,2,FALSE),2)+'[1]Иные услуги'!$C$6+HLOOKUP($DR$1252,'[1]Услуги по передаче'!$G$5:$J$7,2,FALSE))</f>
        <v>4813.82</v>
      </c>
      <c r="CD1286" s="73"/>
      <c r="CE1286" s="73"/>
      <c r="CF1286" s="73"/>
      <c r="CG1286" s="73"/>
      <c r="CH1286" s="74"/>
      <c r="CI1286" s="72">
        <f>IF($A1286="-","-",ROUND(VLOOKUP($A1286+ROUND(LEFT(CI$1255,2)/24,5),'[1]ОАО "АТС"'!$A$30:$F$773,3,FALSE)+HLOOKUP($DL$1253,'[1]Сбытовая надбавка'!$F$5:$H$6,2,FALSE),2)+'[1]Иные услуги'!$C$6+HLOOKUP($DR$1252,'[1]Услуги по передаче'!$G$5:$J$7,2,FALSE))</f>
        <v>4808.42</v>
      </c>
      <c r="CJ1286" s="73"/>
      <c r="CK1286" s="73"/>
      <c r="CL1286" s="73"/>
      <c r="CM1286" s="73"/>
      <c r="CN1286" s="74"/>
      <c r="CO1286" s="72">
        <f>IF($A1286="-","-",ROUND(VLOOKUP($A1286+ROUND(LEFT(CO$1255,2)/24,5),'[1]ОАО "АТС"'!$A$30:$F$773,3,FALSE)+HLOOKUP($DL$1253,'[1]Сбытовая надбавка'!$F$5:$H$6,2,FALSE),2)+'[1]Иные услуги'!$C$6+HLOOKUP($DR$1252,'[1]Услуги по передаче'!$G$5:$J$7,2,FALSE))</f>
        <v>4808.43</v>
      </c>
      <c r="CP1286" s="73"/>
      <c r="CQ1286" s="73"/>
      <c r="CR1286" s="73"/>
      <c r="CS1286" s="73"/>
      <c r="CT1286" s="74"/>
      <c r="CU1286" s="72">
        <f>IF($A1286="-","-",ROUND(VLOOKUP($A1286+ROUND(LEFT(CU$1255,2)/24,5),'[1]ОАО "АТС"'!$A$30:$F$773,3,FALSE)+HLOOKUP($DL$1253,'[1]Сбытовая надбавка'!$F$5:$H$6,2,FALSE),2)+'[1]Иные услуги'!$C$6+HLOOKUP($DR$1252,'[1]Услуги по передаче'!$G$5:$J$7,2,FALSE))</f>
        <v>4801.0200000000004</v>
      </c>
      <c r="CV1286" s="73"/>
      <c r="CW1286" s="73"/>
      <c r="CX1286" s="73"/>
      <c r="CY1286" s="73"/>
      <c r="CZ1286" s="74"/>
      <c r="DA1286" s="72">
        <f>IF($A1286="-","-",ROUND(VLOOKUP($A1286+ROUND(LEFT(DA$1255,2)/24,5),'[1]ОАО "АТС"'!$A$30:$F$773,3,FALSE)+HLOOKUP($DL$1253,'[1]Сбытовая надбавка'!$F$5:$H$6,2,FALSE),2)+'[1]Иные услуги'!$C$6+HLOOKUP($DR$1252,'[1]Услуги по передаче'!$G$5:$J$7,2,FALSE))</f>
        <v>4786.6400000000003</v>
      </c>
      <c r="DB1286" s="73"/>
      <c r="DC1286" s="73"/>
      <c r="DD1286" s="73"/>
      <c r="DE1286" s="73"/>
      <c r="DF1286" s="74"/>
      <c r="DG1286" s="72">
        <f>IF($A1286="-","-",ROUND(VLOOKUP($A1286+ROUND(LEFT(DG$1255,2)/24,5),'[1]ОАО "АТС"'!$A$30:$F$773,3,FALSE)+HLOOKUP($DL$1253,'[1]Сбытовая надбавка'!$F$5:$H$6,2,FALSE),2)+'[1]Иные услуги'!$C$6+HLOOKUP($DR$1252,'[1]Услуги по передаче'!$G$5:$J$7,2,FALSE))</f>
        <v>4789.21</v>
      </c>
      <c r="DH1286" s="73"/>
      <c r="DI1286" s="73"/>
      <c r="DJ1286" s="73"/>
      <c r="DK1286" s="73"/>
      <c r="DL1286" s="74"/>
      <c r="DM1286" s="72">
        <f>IF($A1286="-","-",ROUND(VLOOKUP($A1286+ROUND(LEFT(DM$1255,2)/24,5),'[1]ОАО "АТС"'!$A$30:$F$773,3,FALSE)+HLOOKUP($DL$1253,'[1]Сбытовая надбавка'!$F$5:$H$6,2,FALSE),2)+'[1]Иные услуги'!$C$6+HLOOKUP($DR$1252,'[1]Услуги по передаче'!$G$5:$J$7,2,FALSE))</f>
        <v>4818.2800000000007</v>
      </c>
      <c r="DN1286" s="73"/>
      <c r="DO1286" s="73"/>
      <c r="DP1286" s="73"/>
      <c r="DQ1286" s="73"/>
      <c r="DR1286" s="74"/>
      <c r="DS1286" s="72">
        <f>IF($A1286="-","-",ROUND(VLOOKUP($A1286+ROUND(LEFT(DS$1255,2)/24,5),'[1]ОАО "АТС"'!$A$30:$F$773,3,FALSE)+HLOOKUP($DL$1253,'[1]Сбытовая надбавка'!$F$5:$H$6,2,FALSE),2)+'[1]Иные услуги'!$C$6+HLOOKUP($DR$1252,'[1]Услуги по передаче'!$G$5:$J$7,2,FALSE))</f>
        <v>4825.3999999999996</v>
      </c>
      <c r="DT1286" s="73"/>
      <c r="DU1286" s="73"/>
      <c r="DV1286" s="73"/>
      <c r="DW1286" s="73"/>
      <c r="DX1286" s="74"/>
      <c r="DY1286" s="72">
        <f>IF($A1286="-","-",ROUND(VLOOKUP($A1286+ROUND(LEFT(DY$1255,2)/24,5),'[1]ОАО "АТС"'!$A$30:$F$773,3,FALSE)+HLOOKUP($DL$1253,'[1]Сбытовая надбавка'!$F$5:$H$6,2,FALSE),2)+'[1]Иные услуги'!$C$6+HLOOKUP($DR$1252,'[1]Услуги по передаче'!$G$5:$J$7,2,FALSE))</f>
        <v>4761.3100000000004</v>
      </c>
      <c r="DZ1286" s="73"/>
      <c r="EA1286" s="73"/>
      <c r="EB1286" s="73"/>
      <c r="EC1286" s="73"/>
      <c r="ED1286" s="74"/>
      <c r="EE1286" s="72">
        <f>IF($A1286="-","-",ROUND(VLOOKUP($A1286+ROUND(LEFT(EE$1255,2)/24,5),'[1]ОАО "АТС"'!$A$30:$F$773,3,FALSE)+HLOOKUP($DL$1253,'[1]Сбытовая надбавка'!$F$5:$H$6,2,FALSE),2)+'[1]Иные услуги'!$C$6+HLOOKUP($DR$1252,'[1]Услуги по передаче'!$G$5:$J$7,2,FALSE))</f>
        <v>4755.75</v>
      </c>
      <c r="EF1286" s="73"/>
      <c r="EG1286" s="73"/>
      <c r="EH1286" s="73"/>
      <c r="EI1286" s="73"/>
      <c r="EJ1286" s="74"/>
      <c r="EK1286" s="72">
        <f>IF($A1286="-","-",ROUND(VLOOKUP($A1286+ROUND(LEFT(EK$1255,2)/24,5),'[1]ОАО "АТС"'!$A$30:$F$773,3,FALSE)+HLOOKUP($DL$1253,'[1]Сбытовая надбавка'!$F$5:$H$6,2,FALSE),2)+'[1]Иные услуги'!$C$6+HLOOKUP($DR$1252,'[1]Услуги по передаче'!$G$5:$J$7,2,FALSE))</f>
        <v>4886.72</v>
      </c>
      <c r="EL1286" s="73"/>
      <c r="EM1286" s="73"/>
      <c r="EN1286" s="73"/>
      <c r="EO1286" s="73"/>
      <c r="EP1286" s="74"/>
      <c r="EQ1286" s="72">
        <f>IF($A1286="-","-",ROUND(VLOOKUP($A1286+ROUND(LEFT(EQ$1255,2)/24,5),'[1]ОАО "АТС"'!$A$30:$F$773,3,FALSE)+HLOOKUP($DL$1253,'[1]Сбытовая надбавка'!$F$5:$H$6,2,FALSE),2)+'[1]Иные услуги'!$C$6+HLOOKUP($DR$1252,'[1]Услуги по передаче'!$G$5:$J$7,2,FALSE))</f>
        <v>4794.2800000000007</v>
      </c>
      <c r="ER1286" s="73"/>
      <c r="ES1286" s="73"/>
      <c r="ET1286" s="73"/>
      <c r="EU1286" s="73"/>
      <c r="EV1286" s="74"/>
    </row>
    <row r="1287" spans="1:152" ht="18" customHeight="1" x14ac:dyDescent="0.25"/>
    <row r="1288" spans="1:152" s="38" customFormat="1" ht="14.25" customHeight="1" x14ac:dyDescent="0.25">
      <c r="A1288" s="46" t="s">
        <v>67</v>
      </c>
      <c r="B1288" s="47"/>
      <c r="C1288" s="47"/>
      <c r="D1288" s="47"/>
      <c r="E1288" s="47"/>
      <c r="F1288" s="47"/>
      <c r="G1288" s="47"/>
      <c r="H1288" s="48"/>
      <c r="I1288" s="49"/>
      <c r="J1288" s="50"/>
      <c r="K1288" s="50"/>
      <c r="L1288" s="50"/>
      <c r="M1288" s="51"/>
      <c r="N1288" s="50"/>
      <c r="O1288" s="50"/>
      <c r="P1288" s="50"/>
      <c r="Q1288" s="50"/>
      <c r="R1288" s="50"/>
      <c r="S1288" s="50"/>
      <c r="T1288" s="50"/>
      <c r="U1288" s="50"/>
      <c r="V1288" s="50"/>
      <c r="W1288" s="50"/>
      <c r="X1288" s="50"/>
      <c r="Y1288" s="50"/>
      <c r="Z1288" s="50"/>
      <c r="AA1288" s="50"/>
      <c r="AB1288" s="50"/>
      <c r="AC1288" s="51"/>
      <c r="AD1288" s="50"/>
      <c r="AE1288" s="50"/>
      <c r="AF1288" s="50"/>
      <c r="AG1288" s="50"/>
      <c r="AH1288" s="50"/>
      <c r="AI1288" s="50"/>
      <c r="AJ1288" s="50"/>
      <c r="AK1288" s="50"/>
      <c r="AL1288" s="50"/>
      <c r="AM1288" s="50"/>
      <c r="AN1288" s="50"/>
      <c r="AO1288" s="50"/>
      <c r="AP1288" s="50"/>
      <c r="AQ1288" s="50"/>
      <c r="AR1288" s="50"/>
      <c r="AS1288" s="50"/>
      <c r="AT1288" s="50"/>
      <c r="AU1288" s="50"/>
      <c r="AV1288" s="50"/>
      <c r="AW1288" s="50"/>
      <c r="AX1288" s="50"/>
      <c r="AY1288" s="50"/>
      <c r="AZ1288" s="50"/>
      <c r="BA1288" s="50"/>
      <c r="BB1288" s="50"/>
      <c r="BC1288" s="50"/>
      <c r="BD1288" s="50"/>
      <c r="BE1288" s="50"/>
      <c r="BF1288" s="50"/>
      <c r="BG1288" s="50"/>
      <c r="BH1288" s="50"/>
      <c r="BI1288" s="50"/>
      <c r="BJ1288" s="50"/>
      <c r="BK1288" s="50"/>
      <c r="BL1288" s="50"/>
      <c r="BM1288" s="50"/>
      <c r="BN1288" s="50"/>
      <c r="BO1288" s="50"/>
      <c r="BP1288" s="50"/>
      <c r="BQ1288" s="50"/>
      <c r="BR1288" s="50"/>
      <c r="BS1288" s="50"/>
      <c r="BT1288" s="50"/>
      <c r="BU1288" s="50"/>
      <c r="BV1288" s="50"/>
      <c r="BW1288" s="50"/>
      <c r="BX1288" s="50"/>
      <c r="BY1288" s="50"/>
      <c r="BZ1288" s="50"/>
      <c r="CA1288" s="50"/>
      <c r="CB1288" s="50"/>
      <c r="CC1288" s="50"/>
      <c r="CD1288" s="50"/>
      <c r="CE1288" s="50"/>
      <c r="CF1288" s="50"/>
      <c r="CG1288" s="50"/>
      <c r="CH1288" s="50"/>
      <c r="CI1288" s="50"/>
      <c r="CJ1288" s="50"/>
      <c r="CK1288" s="50"/>
      <c r="CL1288" s="50"/>
      <c r="CM1288" s="50"/>
      <c r="CN1288" s="50"/>
      <c r="CO1288" s="50"/>
      <c r="CP1288" s="50"/>
      <c r="CQ1288" s="50"/>
      <c r="CR1288" s="50"/>
      <c r="CS1288" s="50"/>
      <c r="CT1288" s="50"/>
      <c r="CU1288" s="50"/>
      <c r="CV1288" s="50"/>
      <c r="CW1288" s="50"/>
      <c r="CX1288" s="50"/>
      <c r="CY1288" s="50"/>
      <c r="CZ1288" s="50"/>
      <c r="DA1288" s="50"/>
      <c r="DB1288" s="50"/>
      <c r="DC1288" s="50"/>
      <c r="DD1288" s="50"/>
      <c r="DE1288" s="50"/>
      <c r="DF1288" s="50"/>
      <c r="DG1288" s="50"/>
      <c r="DH1288" s="50"/>
      <c r="DI1288" s="50"/>
      <c r="DJ1288" s="50"/>
      <c r="DK1288" s="50"/>
      <c r="DL1288" s="50"/>
      <c r="DM1288" s="51"/>
      <c r="DN1288" s="51"/>
      <c r="DO1288" s="51"/>
      <c r="DP1288" s="51"/>
      <c r="DQ1288" s="52" t="s">
        <v>68</v>
      </c>
      <c r="DR1288" s="53" t="s">
        <v>98</v>
      </c>
      <c r="DS1288" s="53"/>
      <c r="DT1288" s="53"/>
      <c r="DU1288" s="53"/>
      <c r="DV1288" s="53"/>
      <c r="DW1288" s="53"/>
      <c r="DX1288" s="53"/>
      <c r="DY1288" s="53"/>
      <c r="DZ1288" s="53"/>
      <c r="EA1288" s="50"/>
      <c r="EB1288" s="50"/>
      <c r="EC1288" s="50"/>
      <c r="ED1288" s="50"/>
      <c r="EE1288" s="50"/>
      <c r="EF1288" s="50"/>
      <c r="EG1288" s="50"/>
      <c r="EH1288" s="50"/>
      <c r="EI1288" s="50"/>
      <c r="EJ1288" s="50"/>
      <c r="EK1288" s="50"/>
      <c r="EL1288" s="50"/>
      <c r="EM1288" s="50"/>
      <c r="EN1288" s="50"/>
      <c r="EO1288" s="50"/>
      <c r="EP1288" s="50"/>
      <c r="EQ1288" s="50"/>
      <c r="ER1288" s="50"/>
      <c r="ES1288" s="50"/>
      <c r="ET1288" s="50"/>
      <c r="EU1288" s="50"/>
      <c r="EV1288" s="50"/>
    </row>
    <row r="1289" spans="1:152" s="38" customFormat="1" ht="14.25" customHeight="1" x14ac:dyDescent="0.25">
      <c r="A1289" s="54"/>
      <c r="B1289" s="55"/>
      <c r="C1289" s="55"/>
      <c r="D1289" s="55"/>
      <c r="E1289" s="55"/>
      <c r="F1289" s="55"/>
      <c r="G1289" s="55"/>
      <c r="H1289" s="56"/>
      <c r="I1289" s="57"/>
      <c r="J1289" s="58"/>
      <c r="K1289" s="58"/>
      <c r="L1289" s="58"/>
      <c r="M1289" s="59"/>
      <c r="N1289" s="58"/>
      <c r="O1289" s="58"/>
      <c r="P1289" s="58"/>
      <c r="Q1289" s="58"/>
      <c r="R1289" s="58"/>
      <c r="S1289" s="58"/>
      <c r="T1289" s="58"/>
      <c r="U1289" s="58"/>
      <c r="V1289" s="58"/>
      <c r="W1289" s="58"/>
      <c r="X1289" s="58"/>
      <c r="Y1289" s="58"/>
      <c r="Z1289" s="58"/>
      <c r="AA1289" s="58"/>
      <c r="AB1289" s="58"/>
      <c r="AC1289" s="59"/>
      <c r="AD1289" s="58"/>
      <c r="AE1289" s="58"/>
      <c r="AF1289" s="58"/>
      <c r="AG1289" s="58"/>
      <c r="AH1289" s="58"/>
      <c r="AI1289" s="58"/>
      <c r="AJ1289" s="58"/>
      <c r="AK1289" s="58"/>
      <c r="AL1289" s="58"/>
      <c r="AM1289" s="58"/>
      <c r="AN1289" s="58"/>
      <c r="AO1289" s="58"/>
      <c r="AP1289" s="58"/>
      <c r="AQ1289" s="58"/>
      <c r="AR1289" s="58"/>
      <c r="AS1289" s="58"/>
      <c r="AT1289" s="58"/>
      <c r="AU1289" s="58"/>
      <c r="AV1289" s="58"/>
      <c r="AW1289" s="58"/>
      <c r="AX1289" s="58"/>
      <c r="AY1289" s="58"/>
      <c r="AZ1289" s="58"/>
      <c r="BA1289" s="58"/>
      <c r="BB1289" s="58"/>
      <c r="BC1289" s="58"/>
      <c r="BD1289" s="58"/>
      <c r="BE1289" s="58"/>
      <c r="BF1289" s="58"/>
      <c r="BG1289" s="58"/>
      <c r="BH1289" s="58"/>
      <c r="BI1289" s="58"/>
      <c r="BJ1289" s="58"/>
      <c r="BK1289" s="58"/>
      <c r="BL1289" s="58"/>
      <c r="BM1289" s="58"/>
      <c r="BN1289" s="58"/>
      <c r="BO1289" s="58"/>
      <c r="BP1289" s="58"/>
      <c r="BQ1289" s="58"/>
      <c r="BR1289" s="58"/>
      <c r="BS1289" s="58"/>
      <c r="BT1289" s="58"/>
      <c r="BU1289" s="58"/>
      <c r="BV1289" s="58"/>
      <c r="BW1289" s="58"/>
      <c r="BX1289" s="58"/>
      <c r="BY1289" s="58"/>
      <c r="BZ1289" s="58"/>
      <c r="CA1289" s="58"/>
      <c r="CB1289" s="58"/>
      <c r="CC1289" s="58"/>
      <c r="CD1289" s="58"/>
      <c r="CE1289" s="58"/>
      <c r="CF1289" s="58"/>
      <c r="CG1289" s="58"/>
      <c r="CH1289" s="58"/>
      <c r="CI1289" s="58"/>
      <c r="CJ1289" s="58"/>
      <c r="CK1289" s="58"/>
      <c r="CL1289" s="58"/>
      <c r="CM1289" s="58"/>
      <c r="CN1289" s="58"/>
      <c r="CO1289" s="58"/>
      <c r="CP1289" s="58"/>
      <c r="CQ1289" s="58"/>
      <c r="CR1289" s="58"/>
      <c r="CS1289" s="58"/>
      <c r="CT1289" s="58"/>
      <c r="CU1289" s="58"/>
      <c r="CV1289" s="58"/>
      <c r="CW1289" s="58"/>
      <c r="CX1289" s="58"/>
      <c r="CY1289" s="58"/>
      <c r="CZ1289" s="58"/>
      <c r="DA1289" s="58"/>
      <c r="DB1289" s="58"/>
      <c r="DC1289" s="58"/>
      <c r="DD1289" s="58"/>
      <c r="DE1289" s="58"/>
      <c r="DF1289" s="58"/>
      <c r="DG1289" s="58"/>
      <c r="DH1289" s="58"/>
      <c r="DI1289" s="58"/>
      <c r="DJ1289" s="58"/>
      <c r="DK1289" s="60" t="s">
        <v>70</v>
      </c>
      <c r="DL1289" s="33" t="s">
        <v>96</v>
      </c>
      <c r="DM1289" s="33"/>
      <c r="DN1289" s="33"/>
      <c r="DO1289" s="33"/>
      <c r="DP1289" s="33"/>
      <c r="DQ1289" s="33"/>
      <c r="DR1289" s="33"/>
      <c r="DS1289" s="33"/>
      <c r="DT1289" s="33"/>
      <c r="DU1289" s="33"/>
      <c r="DV1289" s="33"/>
      <c r="DW1289" s="33"/>
      <c r="DX1289" s="33"/>
      <c r="DY1289" s="33"/>
      <c r="DZ1289" s="33"/>
      <c r="EA1289" s="33"/>
      <c r="EB1289" s="33"/>
      <c r="EC1289" s="33"/>
      <c r="ED1289" s="58"/>
      <c r="EE1289" s="58"/>
      <c r="EF1289" s="58"/>
      <c r="EG1289" s="58"/>
      <c r="EH1289" s="58"/>
      <c r="EI1289" s="58"/>
      <c r="EJ1289" s="58"/>
      <c r="EK1289" s="58"/>
      <c r="EL1289" s="58"/>
      <c r="EM1289" s="58"/>
      <c r="EN1289" s="58"/>
      <c r="EO1289" s="58"/>
      <c r="EP1289" s="58"/>
      <c r="EQ1289" s="58"/>
      <c r="ER1289" s="58"/>
      <c r="ES1289" s="58"/>
      <c r="ET1289" s="58"/>
      <c r="EU1289" s="58"/>
      <c r="EV1289" s="58"/>
    </row>
    <row r="1290" spans="1:152" s="38" customFormat="1" ht="3" customHeight="1" x14ac:dyDescent="0.2">
      <c r="A1290" s="54"/>
      <c r="B1290" s="55"/>
      <c r="C1290" s="55"/>
      <c r="D1290" s="55"/>
      <c r="E1290" s="55"/>
      <c r="F1290" s="55"/>
      <c r="G1290" s="55"/>
      <c r="H1290" s="56"/>
      <c r="I1290" s="61"/>
      <c r="J1290" s="62"/>
      <c r="K1290" s="62"/>
      <c r="L1290" s="62"/>
      <c r="M1290" s="62"/>
      <c r="N1290" s="62"/>
      <c r="O1290" s="62"/>
      <c r="P1290" s="62"/>
      <c r="Q1290" s="62"/>
      <c r="R1290" s="62"/>
      <c r="S1290" s="62"/>
      <c r="T1290" s="62"/>
      <c r="U1290" s="62"/>
      <c r="V1290" s="62"/>
      <c r="W1290" s="62"/>
      <c r="X1290" s="62"/>
      <c r="Y1290" s="62"/>
      <c r="Z1290" s="62"/>
      <c r="AA1290" s="62"/>
      <c r="AB1290" s="62"/>
      <c r="AC1290" s="62"/>
      <c r="AD1290" s="62"/>
      <c r="AE1290" s="62"/>
      <c r="AF1290" s="62"/>
      <c r="AG1290" s="62"/>
      <c r="AH1290" s="62"/>
      <c r="AI1290" s="62"/>
      <c r="AJ1290" s="62"/>
      <c r="AK1290" s="62"/>
      <c r="AL1290" s="62"/>
      <c r="AM1290" s="62"/>
      <c r="AN1290" s="62"/>
      <c r="AO1290" s="62"/>
      <c r="AP1290" s="62"/>
      <c r="AQ1290" s="62"/>
      <c r="AR1290" s="62"/>
      <c r="AS1290" s="62"/>
      <c r="AT1290" s="62"/>
      <c r="AU1290" s="62"/>
      <c r="AV1290" s="62"/>
      <c r="AW1290" s="62"/>
      <c r="AX1290" s="62"/>
      <c r="AY1290" s="62"/>
      <c r="AZ1290" s="62"/>
      <c r="BA1290" s="62"/>
      <c r="BB1290" s="62"/>
      <c r="BC1290" s="62"/>
      <c r="BD1290" s="62"/>
      <c r="BE1290" s="62"/>
      <c r="BF1290" s="62"/>
      <c r="BG1290" s="62"/>
      <c r="BH1290" s="62"/>
      <c r="BI1290" s="62"/>
      <c r="BJ1290" s="62"/>
      <c r="BK1290" s="62"/>
      <c r="BL1290" s="62"/>
      <c r="BM1290" s="62"/>
      <c r="BN1290" s="62"/>
      <c r="BO1290" s="62"/>
      <c r="BP1290" s="62"/>
      <c r="BQ1290" s="62"/>
      <c r="BR1290" s="62"/>
      <c r="BS1290" s="62"/>
      <c r="BT1290" s="62"/>
      <c r="BU1290" s="62"/>
      <c r="BV1290" s="62"/>
      <c r="BW1290" s="62"/>
      <c r="BX1290" s="62"/>
      <c r="BY1290" s="62"/>
      <c r="BZ1290" s="62"/>
      <c r="CA1290" s="62"/>
      <c r="CB1290" s="62"/>
      <c r="CC1290" s="62"/>
      <c r="CD1290" s="62"/>
      <c r="CE1290" s="62"/>
      <c r="CF1290" s="62"/>
      <c r="CG1290" s="62"/>
      <c r="CH1290" s="62"/>
      <c r="CI1290" s="62"/>
      <c r="CJ1290" s="62"/>
      <c r="CK1290" s="62"/>
      <c r="CL1290" s="62"/>
      <c r="CM1290" s="62"/>
      <c r="CN1290" s="62"/>
      <c r="CO1290" s="62"/>
      <c r="CP1290" s="62"/>
      <c r="CQ1290" s="62"/>
      <c r="CR1290" s="62"/>
      <c r="CS1290" s="62"/>
      <c r="CT1290" s="62"/>
      <c r="CU1290" s="62"/>
      <c r="CV1290" s="62"/>
      <c r="CW1290" s="62"/>
      <c r="CX1290" s="62"/>
      <c r="CY1290" s="62"/>
      <c r="CZ1290" s="62"/>
      <c r="DA1290" s="62"/>
      <c r="DB1290" s="62"/>
      <c r="DC1290" s="62"/>
      <c r="DD1290" s="62"/>
      <c r="DE1290" s="62"/>
      <c r="DF1290" s="62"/>
      <c r="DG1290" s="62"/>
      <c r="DH1290" s="62"/>
      <c r="DI1290" s="62"/>
      <c r="DJ1290" s="62"/>
      <c r="DK1290" s="62"/>
      <c r="DL1290" s="62"/>
      <c r="DM1290" s="62"/>
      <c r="DN1290" s="62"/>
      <c r="DO1290" s="62"/>
      <c r="DP1290" s="62"/>
      <c r="DQ1290" s="62"/>
      <c r="DR1290" s="62"/>
      <c r="DS1290" s="62"/>
      <c r="DT1290" s="62"/>
      <c r="DU1290" s="62"/>
      <c r="DV1290" s="62"/>
      <c r="DW1290" s="62"/>
      <c r="DX1290" s="62"/>
      <c r="DY1290" s="62"/>
      <c r="DZ1290" s="62"/>
      <c r="EA1290" s="62"/>
      <c r="EB1290" s="62"/>
      <c r="EC1290" s="62"/>
      <c r="ED1290" s="62"/>
      <c r="EE1290" s="62"/>
      <c r="EF1290" s="62"/>
      <c r="EG1290" s="62"/>
      <c r="EH1290" s="62"/>
      <c r="EI1290" s="62"/>
      <c r="EJ1290" s="62"/>
      <c r="EK1290" s="62"/>
      <c r="EL1290" s="62"/>
      <c r="EM1290" s="62"/>
      <c r="EN1290" s="62"/>
      <c r="EO1290" s="62"/>
      <c r="EP1290" s="62"/>
      <c r="EQ1290" s="62"/>
      <c r="ER1290" s="62"/>
      <c r="ES1290" s="62"/>
      <c r="ET1290" s="62"/>
      <c r="EU1290" s="62"/>
      <c r="EV1290" s="62"/>
    </row>
    <row r="1291" spans="1:152" s="38" customFormat="1" ht="27" customHeight="1" x14ac:dyDescent="0.2">
      <c r="A1291" s="63"/>
      <c r="B1291" s="64"/>
      <c r="C1291" s="64"/>
      <c r="D1291" s="64"/>
      <c r="E1291" s="64"/>
      <c r="F1291" s="64"/>
      <c r="G1291" s="64"/>
      <c r="H1291" s="65"/>
      <c r="I1291" s="66" t="s">
        <v>71</v>
      </c>
      <c r="J1291" s="67"/>
      <c r="K1291" s="67"/>
      <c r="L1291" s="67"/>
      <c r="M1291" s="67"/>
      <c r="N1291" s="68"/>
      <c r="O1291" s="66" t="s">
        <v>72</v>
      </c>
      <c r="P1291" s="67"/>
      <c r="Q1291" s="67"/>
      <c r="R1291" s="67"/>
      <c r="S1291" s="67"/>
      <c r="T1291" s="68"/>
      <c r="U1291" s="66" t="s">
        <v>73</v>
      </c>
      <c r="V1291" s="67"/>
      <c r="W1291" s="67"/>
      <c r="X1291" s="67"/>
      <c r="Y1291" s="67"/>
      <c r="Z1291" s="68"/>
      <c r="AA1291" s="66" t="s">
        <v>74</v>
      </c>
      <c r="AB1291" s="67"/>
      <c r="AC1291" s="67"/>
      <c r="AD1291" s="67"/>
      <c r="AE1291" s="67"/>
      <c r="AF1291" s="68"/>
      <c r="AG1291" s="66" t="s">
        <v>75</v>
      </c>
      <c r="AH1291" s="67"/>
      <c r="AI1291" s="67"/>
      <c r="AJ1291" s="67"/>
      <c r="AK1291" s="67"/>
      <c r="AL1291" s="68"/>
      <c r="AM1291" s="66" t="s">
        <v>76</v>
      </c>
      <c r="AN1291" s="67"/>
      <c r="AO1291" s="67"/>
      <c r="AP1291" s="67"/>
      <c r="AQ1291" s="67"/>
      <c r="AR1291" s="68"/>
      <c r="AS1291" s="66" t="s">
        <v>77</v>
      </c>
      <c r="AT1291" s="67"/>
      <c r="AU1291" s="67"/>
      <c r="AV1291" s="67"/>
      <c r="AW1291" s="67"/>
      <c r="AX1291" s="68"/>
      <c r="AY1291" s="66" t="s">
        <v>78</v>
      </c>
      <c r="AZ1291" s="67"/>
      <c r="BA1291" s="67"/>
      <c r="BB1291" s="67"/>
      <c r="BC1291" s="67"/>
      <c r="BD1291" s="67"/>
      <c r="BE1291" s="66" t="s">
        <v>79</v>
      </c>
      <c r="BF1291" s="67"/>
      <c r="BG1291" s="67"/>
      <c r="BH1291" s="67"/>
      <c r="BI1291" s="67"/>
      <c r="BJ1291" s="68"/>
      <c r="BK1291" s="66" t="s">
        <v>80</v>
      </c>
      <c r="BL1291" s="67"/>
      <c r="BM1291" s="67"/>
      <c r="BN1291" s="67"/>
      <c r="BO1291" s="67"/>
      <c r="BP1291" s="67"/>
      <c r="BQ1291" s="66" t="s">
        <v>81</v>
      </c>
      <c r="BR1291" s="67"/>
      <c r="BS1291" s="67"/>
      <c r="BT1291" s="67"/>
      <c r="BU1291" s="67"/>
      <c r="BV1291" s="68"/>
      <c r="BW1291" s="66" t="s">
        <v>82</v>
      </c>
      <c r="BX1291" s="67"/>
      <c r="BY1291" s="67"/>
      <c r="BZ1291" s="67"/>
      <c r="CA1291" s="67"/>
      <c r="CB1291" s="67"/>
      <c r="CC1291" s="66" t="s">
        <v>83</v>
      </c>
      <c r="CD1291" s="67"/>
      <c r="CE1291" s="67"/>
      <c r="CF1291" s="67"/>
      <c r="CG1291" s="67"/>
      <c r="CH1291" s="67"/>
      <c r="CI1291" s="66" t="s">
        <v>84</v>
      </c>
      <c r="CJ1291" s="67"/>
      <c r="CK1291" s="67"/>
      <c r="CL1291" s="67"/>
      <c r="CM1291" s="67"/>
      <c r="CN1291" s="67"/>
      <c r="CO1291" s="66" t="s">
        <v>85</v>
      </c>
      <c r="CP1291" s="67"/>
      <c r="CQ1291" s="67"/>
      <c r="CR1291" s="67"/>
      <c r="CS1291" s="67"/>
      <c r="CT1291" s="67"/>
      <c r="CU1291" s="66" t="s">
        <v>86</v>
      </c>
      <c r="CV1291" s="67"/>
      <c r="CW1291" s="67"/>
      <c r="CX1291" s="67"/>
      <c r="CY1291" s="67"/>
      <c r="CZ1291" s="67"/>
      <c r="DA1291" s="66" t="s">
        <v>87</v>
      </c>
      <c r="DB1291" s="67"/>
      <c r="DC1291" s="67"/>
      <c r="DD1291" s="67"/>
      <c r="DE1291" s="67"/>
      <c r="DF1291" s="67"/>
      <c r="DG1291" s="66" t="s">
        <v>88</v>
      </c>
      <c r="DH1291" s="67"/>
      <c r="DI1291" s="67"/>
      <c r="DJ1291" s="67"/>
      <c r="DK1291" s="67"/>
      <c r="DL1291" s="67"/>
      <c r="DM1291" s="66" t="s">
        <v>89</v>
      </c>
      <c r="DN1291" s="67"/>
      <c r="DO1291" s="67"/>
      <c r="DP1291" s="67"/>
      <c r="DQ1291" s="67"/>
      <c r="DR1291" s="67"/>
      <c r="DS1291" s="66" t="s">
        <v>90</v>
      </c>
      <c r="DT1291" s="67"/>
      <c r="DU1291" s="67"/>
      <c r="DV1291" s="67"/>
      <c r="DW1291" s="67"/>
      <c r="DX1291" s="67"/>
      <c r="DY1291" s="66" t="s">
        <v>91</v>
      </c>
      <c r="DZ1291" s="67"/>
      <c r="EA1291" s="67"/>
      <c r="EB1291" s="67"/>
      <c r="EC1291" s="67"/>
      <c r="ED1291" s="68"/>
      <c r="EE1291" s="66" t="s">
        <v>92</v>
      </c>
      <c r="EF1291" s="67"/>
      <c r="EG1291" s="67"/>
      <c r="EH1291" s="67"/>
      <c r="EI1291" s="67"/>
      <c r="EJ1291" s="67"/>
      <c r="EK1291" s="66" t="s">
        <v>93</v>
      </c>
      <c r="EL1291" s="67"/>
      <c r="EM1291" s="67"/>
      <c r="EN1291" s="67"/>
      <c r="EO1291" s="67"/>
      <c r="EP1291" s="67"/>
      <c r="EQ1291" s="66" t="s">
        <v>94</v>
      </c>
      <c r="ER1291" s="67"/>
      <c r="ES1291" s="67"/>
      <c r="ET1291" s="67"/>
      <c r="EU1291" s="67"/>
      <c r="EV1291" s="67"/>
    </row>
    <row r="1292" spans="1:152" s="38" customFormat="1" ht="15.75" customHeight="1" x14ac:dyDescent="0.2">
      <c r="A1292" s="69">
        <f>$A$115</f>
        <v>44986</v>
      </c>
      <c r="B1292" s="70"/>
      <c r="C1292" s="70"/>
      <c r="D1292" s="70"/>
      <c r="E1292" s="70"/>
      <c r="F1292" s="70"/>
      <c r="G1292" s="70"/>
      <c r="H1292" s="71"/>
      <c r="I1292" s="72">
        <f>IF($A1292="-","-",ROUND(VLOOKUP($A1292+ROUND(LEFT(I$1291,1)/24,5),'[1]ОАО "АТС"'!$A$30:$F$773,3,FALSE)+HLOOKUP($DL$1289,'[1]Сбытовая надбавка'!$F$5:$H$6,2,FALSE),2)+'[1]Иные услуги'!$C$6+HLOOKUP($DR$1288,'[1]Услуги по передаче'!$G$5:$J$7,2,FALSE))</f>
        <v>4766.5200000000004</v>
      </c>
      <c r="J1292" s="73"/>
      <c r="K1292" s="73"/>
      <c r="L1292" s="73"/>
      <c r="M1292" s="73"/>
      <c r="N1292" s="74"/>
      <c r="O1292" s="72">
        <f>IF($A1292="-","-",ROUND(VLOOKUP($A1292+ROUND(LEFT(O$1291,1)/24,5),'[1]ОАО "АТС"'!$A$30:$F$773,3,FALSE)+HLOOKUP($DL$1289,'[1]Сбытовая надбавка'!$F$5:$H$6,2,FALSE),2)+'[1]Иные услуги'!$C$6+HLOOKUP($DR$1288,'[1]Услуги по передаче'!$G$5:$J$7,2,FALSE))</f>
        <v>4755.7000000000007</v>
      </c>
      <c r="P1292" s="73"/>
      <c r="Q1292" s="73"/>
      <c r="R1292" s="73"/>
      <c r="S1292" s="73"/>
      <c r="T1292" s="74"/>
      <c r="U1292" s="72">
        <f>IF($A1292="-","-",ROUND(VLOOKUP($A1292+ROUND(LEFT(U$1291,1)/24,5),'[1]ОАО "АТС"'!$A$30:$F$773,3,FALSE)+HLOOKUP($DL$1289,'[1]Сбытовая надбавка'!$F$5:$H$6,2,FALSE),2)+'[1]Иные услуги'!$C$6+HLOOKUP($DR$1288,'[1]Услуги по передаче'!$G$5:$J$7,2,FALSE))</f>
        <v>4755.7000000000007</v>
      </c>
      <c r="V1292" s="73"/>
      <c r="W1292" s="73"/>
      <c r="X1292" s="73"/>
      <c r="Y1292" s="73"/>
      <c r="Z1292" s="74"/>
      <c r="AA1292" s="72">
        <f>IF($A1292="-","-",ROUND(VLOOKUP($A1292+ROUND(LEFT(AA$1291,1)/24,5),'[1]ОАО "АТС"'!$A$30:$F$773,3,FALSE)+HLOOKUP($DL$1289,'[1]Сбытовая надбавка'!$F$5:$H$6,2,FALSE),2)+'[1]Иные услуги'!$C$6+HLOOKUP($DR$1288,'[1]Услуги по передаче'!$G$5:$J$7,2,FALSE))</f>
        <v>4755.68</v>
      </c>
      <c r="AB1292" s="73"/>
      <c r="AC1292" s="73"/>
      <c r="AD1292" s="73"/>
      <c r="AE1292" s="73"/>
      <c r="AF1292" s="74"/>
      <c r="AG1292" s="72">
        <f>IF($A1292="-","-",ROUND(VLOOKUP($A1292+ROUND(LEFT(AG$1291,1)/24,5),'[1]ОАО "АТС"'!$A$30:$F$773,3,FALSE)+HLOOKUP($DL$1289,'[1]Сбытовая надбавка'!$F$5:$H$6,2,FALSE),2)+'[1]Иные услуги'!$C$6+HLOOKUP($DR$1288,'[1]Услуги по передаче'!$G$5:$J$7,2,FALSE))</f>
        <v>4755.67</v>
      </c>
      <c r="AH1292" s="73"/>
      <c r="AI1292" s="73"/>
      <c r="AJ1292" s="73"/>
      <c r="AK1292" s="73"/>
      <c r="AL1292" s="74"/>
      <c r="AM1292" s="72">
        <f>IF($A1292="-","-",ROUND(VLOOKUP($A1292+ROUND(LEFT(AM$1291,1)/24,5),'[1]ОАО "АТС"'!$A$30:$F$773,3,FALSE)+HLOOKUP($DL$1289,'[1]Сбытовая надбавка'!$F$5:$H$6,2,FALSE),2)+'[1]Иные услуги'!$C$6+HLOOKUP($DR$1288,'[1]Услуги по передаче'!$G$5:$J$7,2,FALSE))</f>
        <v>4755.51</v>
      </c>
      <c r="AN1292" s="73"/>
      <c r="AO1292" s="73"/>
      <c r="AP1292" s="73"/>
      <c r="AQ1292" s="73"/>
      <c r="AR1292" s="74"/>
      <c r="AS1292" s="72">
        <f>IF($A1292="-","-",ROUND(VLOOKUP($A1292+ROUND(LEFT(AS$1291,1)/24,5),'[1]ОАО "АТС"'!$A$30:$F$773,3,FALSE)+HLOOKUP($DL$1289,'[1]Сбытовая надбавка'!$F$5:$H$6,2,FALSE),2)+'[1]Иные услуги'!$C$6+HLOOKUP($DR$1288,'[1]Услуги по передаче'!$G$5:$J$7,2,FALSE))</f>
        <v>4801.17</v>
      </c>
      <c r="AT1292" s="73"/>
      <c r="AU1292" s="73"/>
      <c r="AV1292" s="73"/>
      <c r="AW1292" s="73"/>
      <c r="AX1292" s="74"/>
      <c r="AY1292" s="72">
        <f>IF($A1292="-","-",ROUND(VLOOKUP($A1292+ROUND(LEFT(AY$1291,1)/24,5),'[1]ОАО "АТС"'!$A$30:$F$773,3,FALSE)+HLOOKUP($DL$1289,'[1]Сбытовая надбавка'!$F$5:$H$6,2,FALSE),2)+'[1]Иные услуги'!$C$6+HLOOKUP($DR$1288,'[1]Услуги по передаче'!$G$5:$J$7,2,FALSE))</f>
        <v>4929.1000000000004</v>
      </c>
      <c r="AZ1292" s="73"/>
      <c r="BA1292" s="73"/>
      <c r="BB1292" s="73"/>
      <c r="BC1292" s="73"/>
      <c r="BD1292" s="74"/>
      <c r="BE1292" s="72">
        <f>IF($A1292="-","-",ROUND(VLOOKUP($A1292+ROUND(LEFT(BE$1291,1)/24,5),'[1]ОАО "АТС"'!$A$30:$F$773,3,FALSE)+HLOOKUP($DL$1289,'[1]Сбытовая надбавка'!$F$5:$H$6,2,FALSE),2)+'[1]Иные услуги'!$C$6+HLOOKUP($DR$1288,'[1]Услуги по передаче'!$G$5:$J$7,2,FALSE))</f>
        <v>4770.7300000000005</v>
      </c>
      <c r="BF1292" s="73"/>
      <c r="BG1292" s="73"/>
      <c r="BH1292" s="73"/>
      <c r="BI1292" s="73"/>
      <c r="BJ1292" s="74"/>
      <c r="BK1292" s="72">
        <f>IF($A1292="-","-",ROUND(VLOOKUP($A1292+ROUND(LEFT(BK$1291,1)/24,5),'[1]ОАО "АТС"'!$A$30:$F$773,3,FALSE)+HLOOKUP($DL$1289,'[1]Сбытовая надбавка'!$F$5:$H$6,2,FALSE),2)+'[1]Иные услуги'!$C$6+HLOOKUP($DR$1288,'[1]Услуги по передаче'!$G$5:$J$7,2,FALSE))</f>
        <v>4875.7000000000007</v>
      </c>
      <c r="BL1292" s="73"/>
      <c r="BM1292" s="73"/>
      <c r="BN1292" s="73"/>
      <c r="BO1292" s="73"/>
      <c r="BP1292" s="74"/>
      <c r="BQ1292" s="72">
        <f>IF($A1292="-","-",ROUND(VLOOKUP($A1292+ROUND(LEFT(BQ$1291,2)/24,5),'[1]ОАО "АТС"'!$A$30:$F$773,3,FALSE)+HLOOKUP($DL$1289,'[1]Сбытовая надбавка'!$F$5:$H$6,2,FALSE),2)+'[1]Иные услуги'!$C$6+HLOOKUP($DR$1288,'[1]Услуги по передаче'!$G$5:$J$7,2,FALSE))</f>
        <v>4908.9800000000005</v>
      </c>
      <c r="BR1292" s="73"/>
      <c r="BS1292" s="73"/>
      <c r="BT1292" s="73"/>
      <c r="BU1292" s="73"/>
      <c r="BV1292" s="74"/>
      <c r="BW1292" s="72">
        <f>IF($A1292="-","-",ROUND(VLOOKUP($A1292+ROUND(LEFT(BW$1291,2)/24,5),'[1]ОАО "АТС"'!$A$30:$F$773,3,FALSE)+HLOOKUP($DL$1289,'[1]Сбытовая надбавка'!$F$5:$H$6,2,FALSE),2)+'[1]Иные услуги'!$C$6+HLOOKUP($DR$1288,'[1]Услуги по передаче'!$G$5:$J$7,2,FALSE))</f>
        <v>4895.4500000000007</v>
      </c>
      <c r="BX1292" s="73"/>
      <c r="BY1292" s="73"/>
      <c r="BZ1292" s="73"/>
      <c r="CA1292" s="73"/>
      <c r="CB1292" s="74"/>
      <c r="CC1292" s="72">
        <f>IF($A1292="-","-",ROUND(VLOOKUP($A1292+ROUND(LEFT(CC$1291,2)/24,5),'[1]ОАО "АТС"'!$A$30:$F$773,3,FALSE)+HLOOKUP($DL$1289,'[1]Сбытовая надбавка'!$F$5:$H$6,2,FALSE),2)+'[1]Иные услуги'!$C$6+HLOOKUP($DR$1288,'[1]Услуги по передаче'!$G$5:$J$7,2,FALSE))</f>
        <v>4844.62</v>
      </c>
      <c r="CD1292" s="73"/>
      <c r="CE1292" s="73"/>
      <c r="CF1292" s="73"/>
      <c r="CG1292" s="73"/>
      <c r="CH1292" s="74"/>
      <c r="CI1292" s="72">
        <f>IF($A1292="-","-",ROUND(VLOOKUP($A1292+ROUND(LEFT(CI$1291,2)/24,5),'[1]ОАО "АТС"'!$A$30:$F$773,3,FALSE)+HLOOKUP($DL$1289,'[1]Сбытовая надбавка'!$F$5:$H$6,2,FALSE),2)+'[1]Иные услуги'!$C$6+HLOOKUP($DR$1288,'[1]Услуги по передаче'!$G$5:$J$7,2,FALSE))</f>
        <v>4833.1100000000006</v>
      </c>
      <c r="CJ1292" s="73"/>
      <c r="CK1292" s="73"/>
      <c r="CL1292" s="73"/>
      <c r="CM1292" s="73"/>
      <c r="CN1292" s="74"/>
      <c r="CO1292" s="72">
        <f>IF($A1292="-","-",ROUND(VLOOKUP($A1292+ROUND(LEFT(CO$1291,2)/24,5),'[1]ОАО "АТС"'!$A$30:$F$773,3,FALSE)+HLOOKUP($DL$1289,'[1]Сбытовая надбавка'!$F$5:$H$6,2,FALSE),2)+'[1]Иные услуги'!$C$6+HLOOKUP($DR$1288,'[1]Услуги по передаче'!$G$5:$J$7,2,FALSE))</f>
        <v>4816.0300000000007</v>
      </c>
      <c r="CP1292" s="73"/>
      <c r="CQ1292" s="73"/>
      <c r="CR1292" s="73"/>
      <c r="CS1292" s="73"/>
      <c r="CT1292" s="74"/>
      <c r="CU1292" s="72">
        <f>IF($A1292="-","-",ROUND(VLOOKUP($A1292+ROUND(LEFT(CU$1291,2)/24,5),'[1]ОАО "АТС"'!$A$30:$F$773,3,FALSE)+HLOOKUP($DL$1289,'[1]Сбытовая надбавка'!$F$5:$H$6,2,FALSE),2)+'[1]Иные услуги'!$C$6+HLOOKUP($DR$1288,'[1]Услуги по передаче'!$G$5:$J$7,2,FALSE))</f>
        <v>4810.12</v>
      </c>
      <c r="CV1292" s="73"/>
      <c r="CW1292" s="73"/>
      <c r="CX1292" s="73"/>
      <c r="CY1292" s="73"/>
      <c r="CZ1292" s="74"/>
      <c r="DA1292" s="72">
        <f>IF($A1292="-","-",ROUND(VLOOKUP($A1292+ROUND(LEFT(DA$1291,2)/24,5),'[1]ОАО "АТС"'!$A$30:$F$773,3,FALSE)+HLOOKUP($DL$1289,'[1]Сбытовая надбавка'!$F$5:$H$6,2,FALSE),2)+'[1]Иные услуги'!$C$6+HLOOKUP($DR$1288,'[1]Услуги по передаче'!$G$5:$J$7,2,FALSE))</f>
        <v>4815.26</v>
      </c>
      <c r="DB1292" s="73"/>
      <c r="DC1292" s="73"/>
      <c r="DD1292" s="73"/>
      <c r="DE1292" s="73"/>
      <c r="DF1292" s="74"/>
      <c r="DG1292" s="72">
        <f>IF($A1292="-","-",ROUND(VLOOKUP($A1292+ROUND(LEFT(DG$1291,2)/24,5),'[1]ОАО "АТС"'!$A$30:$F$773,3,FALSE)+HLOOKUP($DL$1289,'[1]Сбытовая надбавка'!$F$5:$H$6,2,FALSE),2)+'[1]Иные услуги'!$C$6+HLOOKUP($DR$1288,'[1]Услуги по передаче'!$G$5:$J$7,2,FALSE))</f>
        <v>4842.1900000000005</v>
      </c>
      <c r="DH1292" s="73"/>
      <c r="DI1292" s="73"/>
      <c r="DJ1292" s="73"/>
      <c r="DK1292" s="73"/>
      <c r="DL1292" s="74"/>
      <c r="DM1292" s="72">
        <f>IF($A1292="-","-",ROUND(VLOOKUP($A1292+ROUND(LEFT(DM$1291,2)/24,5),'[1]ОАО "АТС"'!$A$30:$F$773,3,FALSE)+HLOOKUP($DL$1289,'[1]Сбытовая надбавка'!$F$5:$H$6,2,FALSE),2)+'[1]Иные услуги'!$C$6+HLOOKUP($DR$1288,'[1]Услуги по передаче'!$G$5:$J$7,2,FALSE))</f>
        <v>4906.49</v>
      </c>
      <c r="DN1292" s="73"/>
      <c r="DO1292" s="73"/>
      <c r="DP1292" s="73"/>
      <c r="DQ1292" s="73"/>
      <c r="DR1292" s="74"/>
      <c r="DS1292" s="72">
        <f>IF($A1292="-","-",ROUND(VLOOKUP($A1292+ROUND(LEFT(DS$1291,2)/24,5),'[1]ОАО "АТС"'!$A$30:$F$773,3,FALSE)+HLOOKUP($DL$1289,'[1]Сбытовая надбавка'!$F$5:$H$6,2,FALSE),2)+'[1]Иные услуги'!$C$6+HLOOKUP($DR$1288,'[1]Услуги по передаче'!$G$5:$J$7,2,FALSE))</f>
        <v>4874.1499999999996</v>
      </c>
      <c r="DT1292" s="73"/>
      <c r="DU1292" s="73"/>
      <c r="DV1292" s="73"/>
      <c r="DW1292" s="73"/>
      <c r="DX1292" s="74"/>
      <c r="DY1292" s="72">
        <f>IF($A1292="-","-",ROUND(VLOOKUP($A1292+ROUND(LEFT(DY$1291,2)/24,5),'[1]ОАО "АТС"'!$A$30:$F$773,3,FALSE)+HLOOKUP($DL$1289,'[1]Сбытовая надбавка'!$F$5:$H$6,2,FALSE),2)+'[1]Иные услуги'!$C$6+HLOOKUP($DR$1288,'[1]Услуги по передаче'!$G$5:$J$7,2,FALSE))</f>
        <v>4820.54</v>
      </c>
      <c r="DZ1292" s="73"/>
      <c r="EA1292" s="73"/>
      <c r="EB1292" s="73"/>
      <c r="EC1292" s="73"/>
      <c r="ED1292" s="74"/>
      <c r="EE1292" s="72">
        <f>IF($A1292="-","-",ROUND(VLOOKUP($A1292+ROUND(LEFT(EE$1291,2)/24,5),'[1]ОАО "АТС"'!$A$30:$F$773,3,FALSE)+HLOOKUP($DL$1289,'[1]Сбытовая надбавка'!$F$5:$H$6,2,FALSE),2)+'[1]Иные услуги'!$C$6+HLOOKUP($DR$1288,'[1]Услуги по передаче'!$G$5:$J$7,2,FALSE))</f>
        <v>4753.7000000000007</v>
      </c>
      <c r="EF1292" s="73"/>
      <c r="EG1292" s="73"/>
      <c r="EH1292" s="73"/>
      <c r="EI1292" s="73"/>
      <c r="EJ1292" s="74"/>
      <c r="EK1292" s="72">
        <f>IF($A1292="-","-",ROUND(VLOOKUP($A1292+ROUND(LEFT(EK$1291,2)/24,5),'[1]ОАО "АТС"'!$A$30:$F$773,3,FALSE)+HLOOKUP($DL$1289,'[1]Сбытовая надбавка'!$F$5:$H$6,2,FALSE),2)+'[1]Иные услуги'!$C$6+HLOOKUP($DR$1288,'[1]Услуги по передаче'!$G$5:$J$7,2,FALSE))</f>
        <v>4939.1100000000006</v>
      </c>
      <c r="EL1292" s="73"/>
      <c r="EM1292" s="73"/>
      <c r="EN1292" s="73"/>
      <c r="EO1292" s="73"/>
      <c r="EP1292" s="74"/>
      <c r="EQ1292" s="72">
        <f>IF($A1292="-","-",ROUND(VLOOKUP($A1292+ROUND(LEFT(EQ$1291,2)/24,5),'[1]ОАО "АТС"'!$A$30:$F$773,3,FALSE)+HLOOKUP($DL$1289,'[1]Сбытовая надбавка'!$F$5:$H$6,2,FALSE),2)+'[1]Иные услуги'!$C$6+HLOOKUP($DR$1288,'[1]Услуги по передаче'!$G$5:$J$7,2,FALSE))</f>
        <v>4819.74</v>
      </c>
      <c r="ER1292" s="73"/>
      <c r="ES1292" s="73"/>
      <c r="ET1292" s="73"/>
      <c r="EU1292" s="73"/>
      <c r="EV1292" s="74"/>
    </row>
    <row r="1293" spans="1:152" s="38" customFormat="1" ht="15.75" customHeight="1" x14ac:dyDescent="0.2">
      <c r="A1293" s="69">
        <f>$A$116</f>
        <v>44987</v>
      </c>
      <c r="B1293" s="70"/>
      <c r="C1293" s="70"/>
      <c r="D1293" s="70"/>
      <c r="E1293" s="70"/>
      <c r="F1293" s="70"/>
      <c r="G1293" s="70"/>
      <c r="H1293" s="71"/>
      <c r="I1293" s="72">
        <f>IF($A1293="-","-",ROUND(VLOOKUP($A1293+ROUND(LEFT(I$1291,1)/24,5),'[1]ОАО "АТС"'!$A$30:$F$773,3,FALSE)+HLOOKUP($DL$1289,'[1]Сбытовая надбавка'!$F$5:$H$6,2,FALSE),2)+'[1]Иные услуги'!$C$6+HLOOKUP($DR$1288,'[1]Услуги по передаче'!$G$5:$J$7,2,FALSE))</f>
        <v>4792.58</v>
      </c>
      <c r="J1293" s="73"/>
      <c r="K1293" s="73"/>
      <c r="L1293" s="73"/>
      <c r="M1293" s="73"/>
      <c r="N1293" s="74"/>
      <c r="O1293" s="72">
        <f>IF($A1293="-","-",ROUND(VLOOKUP($A1293+ROUND(LEFT(O$1291,1)/24,5),'[1]ОАО "АТС"'!$A$30:$F$773,3,FALSE)+HLOOKUP($DL$1289,'[1]Сбытовая надбавка'!$F$5:$H$6,2,FALSE),2)+'[1]Иные услуги'!$C$6+HLOOKUP($DR$1288,'[1]Услуги по передаче'!$G$5:$J$7,2,FALSE))</f>
        <v>4776.7300000000005</v>
      </c>
      <c r="P1293" s="73"/>
      <c r="Q1293" s="73"/>
      <c r="R1293" s="73"/>
      <c r="S1293" s="73"/>
      <c r="T1293" s="74"/>
      <c r="U1293" s="72">
        <f>IF($A1293="-","-",ROUND(VLOOKUP($A1293+ROUND(LEFT(U$1291,1)/24,5),'[1]ОАО "АТС"'!$A$30:$F$773,3,FALSE)+HLOOKUP($DL$1289,'[1]Сбытовая надбавка'!$F$5:$H$6,2,FALSE),2)+'[1]Иные услуги'!$C$6+HLOOKUP($DR$1288,'[1]Услуги по передаче'!$G$5:$J$7,2,FALSE))</f>
        <v>4769.32</v>
      </c>
      <c r="V1293" s="73"/>
      <c r="W1293" s="73"/>
      <c r="X1293" s="73"/>
      <c r="Y1293" s="73"/>
      <c r="Z1293" s="74"/>
      <c r="AA1293" s="72">
        <f>IF($A1293="-","-",ROUND(VLOOKUP($A1293+ROUND(LEFT(AA$1291,1)/24,5),'[1]ОАО "АТС"'!$A$30:$F$773,3,FALSE)+HLOOKUP($DL$1289,'[1]Сбытовая надбавка'!$F$5:$H$6,2,FALSE),2)+'[1]Иные услуги'!$C$6+HLOOKUP($DR$1288,'[1]Услуги по передаче'!$G$5:$J$7,2,FALSE))</f>
        <v>4768.92</v>
      </c>
      <c r="AB1293" s="73"/>
      <c r="AC1293" s="73"/>
      <c r="AD1293" s="73"/>
      <c r="AE1293" s="73"/>
      <c r="AF1293" s="74"/>
      <c r="AG1293" s="72">
        <f>IF($A1293="-","-",ROUND(VLOOKUP($A1293+ROUND(LEFT(AG$1291,1)/24,5),'[1]ОАО "АТС"'!$A$30:$F$773,3,FALSE)+HLOOKUP($DL$1289,'[1]Сбытовая надбавка'!$F$5:$H$6,2,FALSE),2)+'[1]Иные услуги'!$C$6+HLOOKUP($DR$1288,'[1]Услуги по передаче'!$G$5:$J$7,2,FALSE))</f>
        <v>4770.57</v>
      </c>
      <c r="AH1293" s="73"/>
      <c r="AI1293" s="73"/>
      <c r="AJ1293" s="73"/>
      <c r="AK1293" s="73"/>
      <c r="AL1293" s="74"/>
      <c r="AM1293" s="72">
        <f>IF($A1293="-","-",ROUND(VLOOKUP($A1293+ROUND(LEFT(AM$1291,1)/24,5),'[1]ОАО "АТС"'!$A$30:$F$773,3,FALSE)+HLOOKUP($DL$1289,'[1]Сбытовая надбавка'!$F$5:$H$6,2,FALSE),2)+'[1]Иные услуги'!$C$6+HLOOKUP($DR$1288,'[1]Услуги по передаче'!$G$5:$J$7,2,FALSE))</f>
        <v>4795.87</v>
      </c>
      <c r="AN1293" s="73"/>
      <c r="AO1293" s="73"/>
      <c r="AP1293" s="73"/>
      <c r="AQ1293" s="73"/>
      <c r="AR1293" s="74"/>
      <c r="AS1293" s="72">
        <f>IF($A1293="-","-",ROUND(VLOOKUP($A1293+ROUND(LEFT(AS$1291,1)/24,5),'[1]ОАО "АТС"'!$A$30:$F$773,3,FALSE)+HLOOKUP($DL$1289,'[1]Сбытовая надбавка'!$F$5:$H$6,2,FALSE),2)+'[1]Иные услуги'!$C$6+HLOOKUP($DR$1288,'[1]Услуги по передаче'!$G$5:$J$7,2,FALSE))</f>
        <v>4797.84</v>
      </c>
      <c r="AT1293" s="73"/>
      <c r="AU1293" s="73"/>
      <c r="AV1293" s="73"/>
      <c r="AW1293" s="73"/>
      <c r="AX1293" s="74"/>
      <c r="AY1293" s="72">
        <f>IF($A1293="-","-",ROUND(VLOOKUP($A1293+ROUND(LEFT(AY$1291,1)/24,5),'[1]ОАО "АТС"'!$A$30:$F$773,3,FALSE)+HLOOKUP($DL$1289,'[1]Сбытовая надбавка'!$F$5:$H$6,2,FALSE),2)+'[1]Иные услуги'!$C$6+HLOOKUP($DR$1288,'[1]Услуги по передаче'!$G$5:$J$7,2,FALSE))</f>
        <v>4815.6900000000005</v>
      </c>
      <c r="AZ1293" s="73"/>
      <c r="BA1293" s="73"/>
      <c r="BB1293" s="73"/>
      <c r="BC1293" s="73"/>
      <c r="BD1293" s="74"/>
      <c r="BE1293" s="72">
        <f>IF($A1293="-","-",ROUND(VLOOKUP($A1293+ROUND(LEFT(BE$1291,1)/24,5),'[1]ОАО "АТС"'!$A$30:$F$773,3,FALSE)+HLOOKUP($DL$1289,'[1]Сбытовая надбавка'!$F$5:$H$6,2,FALSE),2)+'[1]Иные услуги'!$C$6+HLOOKUP($DR$1288,'[1]Услуги по передаче'!$G$5:$J$7,2,FALSE))</f>
        <v>4754.7300000000005</v>
      </c>
      <c r="BF1293" s="73"/>
      <c r="BG1293" s="73"/>
      <c r="BH1293" s="73"/>
      <c r="BI1293" s="73"/>
      <c r="BJ1293" s="74"/>
      <c r="BK1293" s="72">
        <f>IF($A1293="-","-",ROUND(VLOOKUP($A1293+ROUND(LEFT(BK$1291,1)/24,5),'[1]ОАО "АТС"'!$A$30:$F$773,3,FALSE)+HLOOKUP($DL$1289,'[1]Сбытовая надбавка'!$F$5:$H$6,2,FALSE),2)+'[1]Иные услуги'!$C$6+HLOOKUP($DR$1288,'[1]Услуги по передаче'!$G$5:$J$7,2,FALSE))</f>
        <v>4754.7800000000007</v>
      </c>
      <c r="BL1293" s="73"/>
      <c r="BM1293" s="73"/>
      <c r="BN1293" s="73"/>
      <c r="BO1293" s="73"/>
      <c r="BP1293" s="74"/>
      <c r="BQ1293" s="72">
        <f>IF($A1293="-","-",ROUND(VLOOKUP($A1293+ROUND(LEFT(BQ$1291,2)/24,5),'[1]ОАО "АТС"'!$A$30:$F$773,3,FALSE)+HLOOKUP($DL$1289,'[1]Сбытовая надбавка'!$F$5:$H$6,2,FALSE),2)+'[1]Иные услуги'!$C$6+HLOOKUP($DR$1288,'[1]Услуги по передаче'!$G$5:$J$7,2,FALSE))</f>
        <v>4797.99</v>
      </c>
      <c r="BR1293" s="73"/>
      <c r="BS1293" s="73"/>
      <c r="BT1293" s="73"/>
      <c r="BU1293" s="73"/>
      <c r="BV1293" s="74"/>
      <c r="BW1293" s="72">
        <f>IF($A1293="-","-",ROUND(VLOOKUP($A1293+ROUND(LEFT(BW$1291,2)/24,5),'[1]ОАО "АТС"'!$A$30:$F$773,3,FALSE)+HLOOKUP($DL$1289,'[1]Сбытовая надбавка'!$F$5:$H$6,2,FALSE),2)+'[1]Иные услуги'!$C$6+HLOOKUP($DR$1288,'[1]Услуги по передаче'!$G$5:$J$7,2,FALSE))</f>
        <v>4797.62</v>
      </c>
      <c r="BX1293" s="73"/>
      <c r="BY1293" s="73"/>
      <c r="BZ1293" s="73"/>
      <c r="CA1293" s="73"/>
      <c r="CB1293" s="74"/>
      <c r="CC1293" s="72">
        <f>IF($A1293="-","-",ROUND(VLOOKUP($A1293+ROUND(LEFT(CC$1291,2)/24,5),'[1]ОАО "АТС"'!$A$30:$F$773,3,FALSE)+HLOOKUP($DL$1289,'[1]Сбытовая надбавка'!$F$5:$H$6,2,FALSE),2)+'[1]Иные услуги'!$C$6+HLOOKUP($DR$1288,'[1]Услуги по передаче'!$G$5:$J$7,2,FALSE))</f>
        <v>4770.71</v>
      </c>
      <c r="CD1293" s="73"/>
      <c r="CE1293" s="73"/>
      <c r="CF1293" s="73"/>
      <c r="CG1293" s="73"/>
      <c r="CH1293" s="74"/>
      <c r="CI1293" s="72">
        <f>IF($A1293="-","-",ROUND(VLOOKUP($A1293+ROUND(LEFT(CI$1291,2)/24,5),'[1]ОАО "АТС"'!$A$30:$F$773,3,FALSE)+HLOOKUP($DL$1289,'[1]Сбытовая надбавка'!$F$5:$H$6,2,FALSE),2)+'[1]Иные услуги'!$C$6+HLOOKUP($DR$1288,'[1]Услуги по передаче'!$G$5:$J$7,2,FALSE))</f>
        <v>4763.59</v>
      </c>
      <c r="CJ1293" s="73"/>
      <c r="CK1293" s="73"/>
      <c r="CL1293" s="73"/>
      <c r="CM1293" s="73"/>
      <c r="CN1293" s="74"/>
      <c r="CO1293" s="72">
        <f>IF($A1293="-","-",ROUND(VLOOKUP($A1293+ROUND(LEFT(CO$1291,2)/24,5),'[1]ОАО "АТС"'!$A$30:$F$773,3,FALSE)+HLOOKUP($DL$1289,'[1]Сбытовая надбавка'!$F$5:$H$6,2,FALSE),2)+'[1]Иные услуги'!$C$6+HLOOKUP($DR$1288,'[1]Услуги по передаче'!$G$5:$J$7,2,FALSE))</f>
        <v>4754.75</v>
      </c>
      <c r="CP1293" s="73"/>
      <c r="CQ1293" s="73"/>
      <c r="CR1293" s="73"/>
      <c r="CS1293" s="73"/>
      <c r="CT1293" s="74"/>
      <c r="CU1293" s="72">
        <f>IF($A1293="-","-",ROUND(VLOOKUP($A1293+ROUND(LEFT(CU$1291,2)/24,5),'[1]ОАО "АТС"'!$A$30:$F$773,3,FALSE)+HLOOKUP($DL$1289,'[1]Сбытовая надбавка'!$F$5:$H$6,2,FALSE),2)+'[1]Иные услуги'!$C$6+HLOOKUP($DR$1288,'[1]Услуги по передаче'!$G$5:$J$7,2,FALSE))</f>
        <v>4754.7300000000005</v>
      </c>
      <c r="CV1293" s="73"/>
      <c r="CW1293" s="73"/>
      <c r="CX1293" s="73"/>
      <c r="CY1293" s="73"/>
      <c r="CZ1293" s="74"/>
      <c r="DA1293" s="72">
        <f>IF($A1293="-","-",ROUND(VLOOKUP($A1293+ROUND(LEFT(DA$1291,2)/24,5),'[1]ОАО "АТС"'!$A$30:$F$773,3,FALSE)+HLOOKUP($DL$1289,'[1]Сбытовая надбавка'!$F$5:$H$6,2,FALSE),2)+'[1]Иные услуги'!$C$6+HLOOKUP($DR$1288,'[1]Услуги по передаче'!$G$5:$J$7,2,FALSE))</f>
        <v>4755.24</v>
      </c>
      <c r="DB1293" s="73"/>
      <c r="DC1293" s="73"/>
      <c r="DD1293" s="73"/>
      <c r="DE1293" s="73"/>
      <c r="DF1293" s="74"/>
      <c r="DG1293" s="72">
        <f>IF($A1293="-","-",ROUND(VLOOKUP($A1293+ROUND(LEFT(DG$1291,2)/24,5),'[1]ОАО "АТС"'!$A$30:$F$773,3,FALSE)+HLOOKUP($DL$1289,'[1]Сбытовая надбавка'!$F$5:$H$6,2,FALSE),2)+'[1]Иные услуги'!$C$6+HLOOKUP($DR$1288,'[1]Услуги по передаче'!$G$5:$J$7,2,FALSE))</f>
        <v>4795.92</v>
      </c>
      <c r="DH1293" s="73"/>
      <c r="DI1293" s="73"/>
      <c r="DJ1293" s="73"/>
      <c r="DK1293" s="73"/>
      <c r="DL1293" s="74"/>
      <c r="DM1293" s="72">
        <f>IF($A1293="-","-",ROUND(VLOOKUP($A1293+ROUND(LEFT(DM$1291,2)/24,5),'[1]ОАО "АТС"'!$A$30:$F$773,3,FALSE)+HLOOKUP($DL$1289,'[1]Сбытовая надбавка'!$F$5:$H$6,2,FALSE),2)+'[1]Иные услуги'!$C$6+HLOOKUP($DR$1288,'[1]Услуги по передаче'!$G$5:$J$7,2,FALSE))</f>
        <v>4926.1900000000005</v>
      </c>
      <c r="DN1293" s="73"/>
      <c r="DO1293" s="73"/>
      <c r="DP1293" s="73"/>
      <c r="DQ1293" s="73"/>
      <c r="DR1293" s="74"/>
      <c r="DS1293" s="72">
        <f>IF($A1293="-","-",ROUND(VLOOKUP($A1293+ROUND(LEFT(DS$1291,2)/24,5),'[1]ОАО "АТС"'!$A$30:$F$773,3,FALSE)+HLOOKUP($DL$1289,'[1]Сбытовая надбавка'!$F$5:$H$6,2,FALSE),2)+'[1]Иные услуги'!$C$6+HLOOKUP($DR$1288,'[1]Услуги по передаче'!$G$5:$J$7,2,FALSE))</f>
        <v>4952.3900000000003</v>
      </c>
      <c r="DT1293" s="73"/>
      <c r="DU1293" s="73"/>
      <c r="DV1293" s="73"/>
      <c r="DW1293" s="73"/>
      <c r="DX1293" s="74"/>
      <c r="DY1293" s="72">
        <f>IF($A1293="-","-",ROUND(VLOOKUP($A1293+ROUND(LEFT(DY$1291,2)/24,5),'[1]ОАО "АТС"'!$A$30:$F$773,3,FALSE)+HLOOKUP($DL$1289,'[1]Сбытовая надбавка'!$F$5:$H$6,2,FALSE),2)+'[1]Иные услуги'!$C$6+HLOOKUP($DR$1288,'[1]Услуги по передаче'!$G$5:$J$7,2,FALSE))</f>
        <v>4907.51</v>
      </c>
      <c r="DZ1293" s="73"/>
      <c r="EA1293" s="73"/>
      <c r="EB1293" s="73"/>
      <c r="EC1293" s="73"/>
      <c r="ED1293" s="74"/>
      <c r="EE1293" s="72">
        <f>IF($A1293="-","-",ROUND(VLOOKUP($A1293+ROUND(LEFT(EE$1291,2)/24,5),'[1]ОАО "АТС"'!$A$30:$F$773,3,FALSE)+HLOOKUP($DL$1289,'[1]Сбытовая надбавка'!$F$5:$H$6,2,FALSE),2)+'[1]Иные услуги'!$C$6+HLOOKUP($DR$1288,'[1]Услуги по передаче'!$G$5:$J$7,2,FALSE))</f>
        <v>4841.7800000000007</v>
      </c>
      <c r="EF1293" s="73"/>
      <c r="EG1293" s="73"/>
      <c r="EH1293" s="73"/>
      <c r="EI1293" s="73"/>
      <c r="EJ1293" s="74"/>
      <c r="EK1293" s="72">
        <f>IF($A1293="-","-",ROUND(VLOOKUP($A1293+ROUND(LEFT(EK$1291,2)/24,5),'[1]ОАО "АТС"'!$A$30:$F$773,3,FALSE)+HLOOKUP($DL$1289,'[1]Сбытовая надбавка'!$F$5:$H$6,2,FALSE),2)+'[1]Иные услуги'!$C$6+HLOOKUP($DR$1288,'[1]Услуги по передаче'!$G$5:$J$7,2,FALSE))</f>
        <v>5010.21</v>
      </c>
      <c r="EL1293" s="73"/>
      <c r="EM1293" s="73"/>
      <c r="EN1293" s="73"/>
      <c r="EO1293" s="73"/>
      <c r="EP1293" s="74"/>
      <c r="EQ1293" s="72">
        <f>IF($A1293="-","-",ROUND(VLOOKUP($A1293+ROUND(LEFT(EQ$1291,2)/24,5),'[1]ОАО "АТС"'!$A$30:$F$773,3,FALSE)+HLOOKUP($DL$1289,'[1]Сбытовая надбавка'!$F$5:$H$6,2,FALSE),2)+'[1]Иные услуги'!$C$6+HLOOKUP($DR$1288,'[1]Услуги по передаче'!$G$5:$J$7,2,FALSE))</f>
        <v>4894.3500000000004</v>
      </c>
      <c r="ER1293" s="73"/>
      <c r="ES1293" s="73"/>
      <c r="ET1293" s="73"/>
      <c r="EU1293" s="73"/>
      <c r="EV1293" s="74"/>
    </row>
    <row r="1294" spans="1:152" s="38" customFormat="1" ht="15.75" customHeight="1" x14ac:dyDescent="0.2">
      <c r="A1294" s="69">
        <f>$A$117</f>
        <v>44988</v>
      </c>
      <c r="B1294" s="70"/>
      <c r="C1294" s="70"/>
      <c r="D1294" s="70"/>
      <c r="E1294" s="70"/>
      <c r="F1294" s="70"/>
      <c r="G1294" s="70"/>
      <c r="H1294" s="71"/>
      <c r="I1294" s="72">
        <f>IF($A1294="-","-",ROUND(VLOOKUP($A1294+ROUND(LEFT(I$1291,1)/24,5),'[1]ОАО "АТС"'!$A$30:$F$773,3,FALSE)+HLOOKUP($DL$1289,'[1]Сбытовая надбавка'!$F$5:$H$6,2,FALSE),2)+'[1]Иные услуги'!$C$6+HLOOKUP($DR$1288,'[1]Услуги по передаче'!$G$5:$J$7,2,FALSE))</f>
        <v>4810.3100000000004</v>
      </c>
      <c r="J1294" s="73"/>
      <c r="K1294" s="73"/>
      <c r="L1294" s="73"/>
      <c r="M1294" s="73"/>
      <c r="N1294" s="74"/>
      <c r="O1294" s="72">
        <f>IF($A1294="-","-",ROUND(VLOOKUP($A1294+ROUND(LEFT(O$1291,1)/24,5),'[1]ОАО "АТС"'!$A$30:$F$773,3,FALSE)+HLOOKUP($DL$1289,'[1]Сбытовая надбавка'!$F$5:$H$6,2,FALSE),2)+'[1]Иные услуги'!$C$6+HLOOKUP($DR$1288,'[1]Услуги по передаче'!$G$5:$J$7,2,FALSE))</f>
        <v>4774.41</v>
      </c>
      <c r="P1294" s="73"/>
      <c r="Q1294" s="73"/>
      <c r="R1294" s="73"/>
      <c r="S1294" s="73"/>
      <c r="T1294" s="74"/>
      <c r="U1294" s="72">
        <f>IF($A1294="-","-",ROUND(VLOOKUP($A1294+ROUND(LEFT(U$1291,1)/24,5),'[1]ОАО "АТС"'!$A$30:$F$773,3,FALSE)+HLOOKUP($DL$1289,'[1]Сбытовая надбавка'!$F$5:$H$6,2,FALSE),2)+'[1]Иные услуги'!$C$6+HLOOKUP($DR$1288,'[1]Услуги по передаче'!$G$5:$J$7,2,FALSE))</f>
        <v>4765.4400000000005</v>
      </c>
      <c r="V1294" s="73"/>
      <c r="W1294" s="73"/>
      <c r="X1294" s="73"/>
      <c r="Y1294" s="73"/>
      <c r="Z1294" s="74"/>
      <c r="AA1294" s="72">
        <f>IF($A1294="-","-",ROUND(VLOOKUP($A1294+ROUND(LEFT(AA$1291,1)/24,5),'[1]ОАО "АТС"'!$A$30:$F$773,3,FALSE)+HLOOKUP($DL$1289,'[1]Сбытовая надбавка'!$F$5:$H$6,2,FALSE),2)+'[1]Иные услуги'!$C$6+HLOOKUP($DR$1288,'[1]Услуги по передаче'!$G$5:$J$7,2,FALSE))</f>
        <v>4763.8600000000006</v>
      </c>
      <c r="AB1294" s="73"/>
      <c r="AC1294" s="73"/>
      <c r="AD1294" s="73"/>
      <c r="AE1294" s="73"/>
      <c r="AF1294" s="74"/>
      <c r="AG1294" s="72">
        <f>IF($A1294="-","-",ROUND(VLOOKUP($A1294+ROUND(LEFT(AG$1291,1)/24,5),'[1]ОАО "АТС"'!$A$30:$F$773,3,FALSE)+HLOOKUP($DL$1289,'[1]Сбытовая надбавка'!$F$5:$H$6,2,FALSE),2)+'[1]Иные услуги'!$C$6+HLOOKUP($DR$1288,'[1]Услуги по передаче'!$G$5:$J$7,2,FALSE))</f>
        <v>4763.0600000000004</v>
      </c>
      <c r="AH1294" s="73"/>
      <c r="AI1294" s="73"/>
      <c r="AJ1294" s="73"/>
      <c r="AK1294" s="73"/>
      <c r="AL1294" s="74"/>
      <c r="AM1294" s="72">
        <f>IF($A1294="-","-",ROUND(VLOOKUP($A1294+ROUND(LEFT(AM$1291,1)/24,5),'[1]ОАО "АТС"'!$A$30:$F$773,3,FALSE)+HLOOKUP($DL$1289,'[1]Сбытовая надбавка'!$F$5:$H$6,2,FALSE),2)+'[1]Иные услуги'!$C$6+HLOOKUP($DR$1288,'[1]Услуги по передаче'!$G$5:$J$7,2,FALSE))</f>
        <v>4788</v>
      </c>
      <c r="AN1294" s="73"/>
      <c r="AO1294" s="73"/>
      <c r="AP1294" s="73"/>
      <c r="AQ1294" s="73"/>
      <c r="AR1294" s="74"/>
      <c r="AS1294" s="72">
        <f>IF($A1294="-","-",ROUND(VLOOKUP($A1294+ROUND(LEFT(AS$1291,1)/24,5),'[1]ОАО "АТС"'!$A$30:$F$773,3,FALSE)+HLOOKUP($DL$1289,'[1]Сбытовая надбавка'!$F$5:$H$6,2,FALSE),2)+'[1]Иные услуги'!$C$6+HLOOKUP($DR$1288,'[1]Услуги по передаче'!$G$5:$J$7,2,FALSE))</f>
        <v>4759.4800000000005</v>
      </c>
      <c r="AT1294" s="73"/>
      <c r="AU1294" s="73"/>
      <c r="AV1294" s="73"/>
      <c r="AW1294" s="73"/>
      <c r="AX1294" s="74"/>
      <c r="AY1294" s="72">
        <f>IF($A1294="-","-",ROUND(VLOOKUP($A1294+ROUND(LEFT(AY$1291,1)/24,5),'[1]ОАО "АТС"'!$A$30:$F$773,3,FALSE)+HLOOKUP($DL$1289,'[1]Сбытовая надбавка'!$F$5:$H$6,2,FALSE),2)+'[1]Иные услуги'!$C$6+HLOOKUP($DR$1288,'[1]Услуги по передаче'!$G$5:$J$7,2,FALSE))</f>
        <v>4781.21</v>
      </c>
      <c r="AZ1294" s="73"/>
      <c r="BA1294" s="73"/>
      <c r="BB1294" s="73"/>
      <c r="BC1294" s="73"/>
      <c r="BD1294" s="74"/>
      <c r="BE1294" s="72">
        <f>IF($A1294="-","-",ROUND(VLOOKUP($A1294+ROUND(LEFT(BE$1291,1)/24,5),'[1]ОАО "АТС"'!$A$30:$F$773,3,FALSE)+HLOOKUP($DL$1289,'[1]Сбытовая надбавка'!$F$5:$H$6,2,FALSE),2)+'[1]Иные услуги'!$C$6+HLOOKUP($DR$1288,'[1]Услуги по передаче'!$G$5:$J$7,2,FALSE))</f>
        <v>4754.0600000000004</v>
      </c>
      <c r="BF1294" s="73"/>
      <c r="BG1294" s="73"/>
      <c r="BH1294" s="73"/>
      <c r="BI1294" s="73"/>
      <c r="BJ1294" s="74"/>
      <c r="BK1294" s="72">
        <f>IF($A1294="-","-",ROUND(VLOOKUP($A1294+ROUND(LEFT(BK$1291,1)/24,5),'[1]ОАО "АТС"'!$A$30:$F$773,3,FALSE)+HLOOKUP($DL$1289,'[1]Сбытовая надбавка'!$F$5:$H$6,2,FALSE),2)+'[1]Иные услуги'!$C$6+HLOOKUP($DR$1288,'[1]Услуги по передаче'!$G$5:$J$7,2,FALSE))</f>
        <v>4754.1900000000005</v>
      </c>
      <c r="BL1294" s="73"/>
      <c r="BM1294" s="73"/>
      <c r="BN1294" s="73"/>
      <c r="BO1294" s="73"/>
      <c r="BP1294" s="74"/>
      <c r="BQ1294" s="72">
        <f>IF($A1294="-","-",ROUND(VLOOKUP($A1294+ROUND(LEFT(BQ$1291,2)/24,5),'[1]ОАО "АТС"'!$A$30:$F$773,3,FALSE)+HLOOKUP($DL$1289,'[1]Сбытовая надбавка'!$F$5:$H$6,2,FALSE),2)+'[1]Иные услуги'!$C$6+HLOOKUP($DR$1288,'[1]Услуги по передаче'!$G$5:$J$7,2,FALSE))</f>
        <v>4771.9500000000007</v>
      </c>
      <c r="BR1294" s="73"/>
      <c r="BS1294" s="73"/>
      <c r="BT1294" s="73"/>
      <c r="BU1294" s="73"/>
      <c r="BV1294" s="74"/>
      <c r="BW1294" s="72">
        <f>IF($A1294="-","-",ROUND(VLOOKUP($A1294+ROUND(LEFT(BW$1291,2)/24,5),'[1]ОАО "АТС"'!$A$30:$F$773,3,FALSE)+HLOOKUP($DL$1289,'[1]Сбытовая надбавка'!$F$5:$H$6,2,FALSE),2)+'[1]Иные услуги'!$C$6+HLOOKUP($DR$1288,'[1]Услуги по передаче'!$G$5:$J$7,2,FALSE))</f>
        <v>4772.84</v>
      </c>
      <c r="BX1294" s="73"/>
      <c r="BY1294" s="73"/>
      <c r="BZ1294" s="73"/>
      <c r="CA1294" s="73"/>
      <c r="CB1294" s="74"/>
      <c r="CC1294" s="72">
        <f>IF($A1294="-","-",ROUND(VLOOKUP($A1294+ROUND(LEFT(CC$1291,2)/24,5),'[1]ОАО "АТС"'!$A$30:$F$773,3,FALSE)+HLOOKUP($DL$1289,'[1]Сбытовая надбавка'!$F$5:$H$6,2,FALSE),2)+'[1]Иные услуги'!$C$6+HLOOKUP($DR$1288,'[1]Услуги по передаче'!$G$5:$J$7,2,FALSE))</f>
        <v>4754.08</v>
      </c>
      <c r="CD1294" s="73"/>
      <c r="CE1294" s="73"/>
      <c r="CF1294" s="73"/>
      <c r="CG1294" s="73"/>
      <c r="CH1294" s="74"/>
      <c r="CI1294" s="72">
        <f>IF($A1294="-","-",ROUND(VLOOKUP($A1294+ROUND(LEFT(CI$1291,2)/24,5),'[1]ОАО "АТС"'!$A$30:$F$773,3,FALSE)+HLOOKUP($DL$1289,'[1]Сбытовая надбавка'!$F$5:$H$6,2,FALSE),2)+'[1]Иные услуги'!$C$6+HLOOKUP($DR$1288,'[1]Услуги по передаче'!$G$5:$J$7,2,FALSE))</f>
        <v>4754.49</v>
      </c>
      <c r="CJ1294" s="73"/>
      <c r="CK1294" s="73"/>
      <c r="CL1294" s="73"/>
      <c r="CM1294" s="73"/>
      <c r="CN1294" s="74"/>
      <c r="CO1294" s="72">
        <f>IF($A1294="-","-",ROUND(VLOOKUP($A1294+ROUND(LEFT(CO$1291,2)/24,5),'[1]ОАО "АТС"'!$A$30:$F$773,3,FALSE)+HLOOKUP($DL$1289,'[1]Сбытовая надбавка'!$F$5:$H$6,2,FALSE),2)+'[1]Иные услуги'!$C$6+HLOOKUP($DR$1288,'[1]Услуги по передаче'!$G$5:$J$7,2,FALSE))</f>
        <v>4754.25</v>
      </c>
      <c r="CP1294" s="73"/>
      <c r="CQ1294" s="73"/>
      <c r="CR1294" s="73"/>
      <c r="CS1294" s="73"/>
      <c r="CT1294" s="74"/>
      <c r="CU1294" s="72">
        <f>IF($A1294="-","-",ROUND(VLOOKUP($A1294+ROUND(LEFT(CU$1291,2)/24,5),'[1]ОАО "АТС"'!$A$30:$F$773,3,FALSE)+HLOOKUP($DL$1289,'[1]Сбытовая надбавка'!$F$5:$H$6,2,FALSE),2)+'[1]Иные услуги'!$C$6+HLOOKUP($DR$1288,'[1]Услуги по передаче'!$G$5:$J$7,2,FALSE))</f>
        <v>4754.37</v>
      </c>
      <c r="CV1294" s="73"/>
      <c r="CW1294" s="73"/>
      <c r="CX1294" s="73"/>
      <c r="CY1294" s="73"/>
      <c r="CZ1294" s="74"/>
      <c r="DA1294" s="72">
        <f>IF($A1294="-","-",ROUND(VLOOKUP($A1294+ROUND(LEFT(DA$1291,2)/24,5),'[1]ОАО "АТС"'!$A$30:$F$773,3,FALSE)+HLOOKUP($DL$1289,'[1]Сбытовая надбавка'!$F$5:$H$6,2,FALSE),2)+'[1]Иные услуги'!$C$6+HLOOKUP($DR$1288,'[1]Услуги по передаче'!$G$5:$J$7,2,FALSE))</f>
        <v>4755.0300000000007</v>
      </c>
      <c r="DB1294" s="73"/>
      <c r="DC1294" s="73"/>
      <c r="DD1294" s="73"/>
      <c r="DE1294" s="73"/>
      <c r="DF1294" s="74"/>
      <c r="DG1294" s="72">
        <f>IF($A1294="-","-",ROUND(VLOOKUP($A1294+ROUND(LEFT(DG$1291,2)/24,5),'[1]ОАО "АТС"'!$A$30:$F$773,3,FALSE)+HLOOKUP($DL$1289,'[1]Сбытовая надбавка'!$F$5:$H$6,2,FALSE),2)+'[1]Иные услуги'!$C$6+HLOOKUP($DR$1288,'[1]Услуги по передаче'!$G$5:$J$7,2,FALSE))</f>
        <v>4771.51</v>
      </c>
      <c r="DH1294" s="73"/>
      <c r="DI1294" s="73"/>
      <c r="DJ1294" s="73"/>
      <c r="DK1294" s="73"/>
      <c r="DL1294" s="74"/>
      <c r="DM1294" s="72">
        <f>IF($A1294="-","-",ROUND(VLOOKUP($A1294+ROUND(LEFT(DM$1291,2)/24,5),'[1]ОАО "АТС"'!$A$30:$F$773,3,FALSE)+HLOOKUP($DL$1289,'[1]Сбытовая надбавка'!$F$5:$H$6,2,FALSE),2)+'[1]Иные услуги'!$C$6+HLOOKUP($DR$1288,'[1]Услуги по передаче'!$G$5:$J$7,2,FALSE))</f>
        <v>4893.3500000000004</v>
      </c>
      <c r="DN1294" s="73"/>
      <c r="DO1294" s="73"/>
      <c r="DP1294" s="73"/>
      <c r="DQ1294" s="73"/>
      <c r="DR1294" s="74"/>
      <c r="DS1294" s="72">
        <f>IF($A1294="-","-",ROUND(VLOOKUP($A1294+ROUND(LEFT(DS$1291,2)/24,5),'[1]ОАО "АТС"'!$A$30:$F$773,3,FALSE)+HLOOKUP($DL$1289,'[1]Сбытовая надбавка'!$F$5:$H$6,2,FALSE),2)+'[1]Иные услуги'!$C$6+HLOOKUP($DR$1288,'[1]Услуги по передаче'!$G$5:$J$7,2,FALSE))</f>
        <v>4924.09</v>
      </c>
      <c r="DT1294" s="73"/>
      <c r="DU1294" s="73"/>
      <c r="DV1294" s="73"/>
      <c r="DW1294" s="73"/>
      <c r="DX1294" s="74"/>
      <c r="DY1294" s="72">
        <f>IF($A1294="-","-",ROUND(VLOOKUP($A1294+ROUND(LEFT(DY$1291,2)/24,5),'[1]ОАО "АТС"'!$A$30:$F$773,3,FALSE)+HLOOKUP($DL$1289,'[1]Сбытовая надбавка'!$F$5:$H$6,2,FALSE),2)+'[1]Иные услуги'!$C$6+HLOOKUP($DR$1288,'[1]Услуги по передаче'!$G$5:$J$7,2,FALSE))</f>
        <v>4871.0600000000004</v>
      </c>
      <c r="DZ1294" s="73"/>
      <c r="EA1294" s="73"/>
      <c r="EB1294" s="73"/>
      <c r="EC1294" s="73"/>
      <c r="ED1294" s="74"/>
      <c r="EE1294" s="72">
        <f>IF($A1294="-","-",ROUND(VLOOKUP($A1294+ROUND(LEFT(EE$1291,2)/24,5),'[1]ОАО "АТС"'!$A$30:$F$773,3,FALSE)+HLOOKUP($DL$1289,'[1]Сбытовая надбавка'!$F$5:$H$6,2,FALSE),2)+'[1]Иные услуги'!$C$6+HLOOKUP($DR$1288,'[1]Услуги по передаче'!$G$5:$J$7,2,FALSE))</f>
        <v>4811.1499999999996</v>
      </c>
      <c r="EF1294" s="73"/>
      <c r="EG1294" s="73"/>
      <c r="EH1294" s="73"/>
      <c r="EI1294" s="73"/>
      <c r="EJ1294" s="74"/>
      <c r="EK1294" s="72">
        <f>IF($A1294="-","-",ROUND(VLOOKUP($A1294+ROUND(LEFT(EK$1291,2)/24,5),'[1]ОАО "АТС"'!$A$30:$F$773,3,FALSE)+HLOOKUP($DL$1289,'[1]Сбытовая надбавка'!$F$5:$H$6,2,FALSE),2)+'[1]Иные услуги'!$C$6+HLOOKUP($DR$1288,'[1]Услуги по передаче'!$G$5:$J$7,2,FALSE))</f>
        <v>5156.82</v>
      </c>
      <c r="EL1294" s="73"/>
      <c r="EM1294" s="73"/>
      <c r="EN1294" s="73"/>
      <c r="EO1294" s="73"/>
      <c r="EP1294" s="74"/>
      <c r="EQ1294" s="72">
        <f>IF($A1294="-","-",ROUND(VLOOKUP($A1294+ROUND(LEFT(EQ$1291,2)/24,5),'[1]ОАО "АТС"'!$A$30:$F$773,3,FALSE)+HLOOKUP($DL$1289,'[1]Сбытовая надбавка'!$F$5:$H$6,2,FALSE),2)+'[1]Иные услуги'!$C$6+HLOOKUP($DR$1288,'[1]Услуги по передаче'!$G$5:$J$7,2,FALSE))</f>
        <v>4878.8900000000003</v>
      </c>
      <c r="ER1294" s="73"/>
      <c r="ES1294" s="73"/>
      <c r="ET1294" s="73"/>
      <c r="EU1294" s="73"/>
      <c r="EV1294" s="74"/>
    </row>
    <row r="1295" spans="1:152" s="38" customFormat="1" ht="15.75" customHeight="1" x14ac:dyDescent="0.2">
      <c r="A1295" s="69">
        <f>$A$118</f>
        <v>44989</v>
      </c>
      <c r="B1295" s="70"/>
      <c r="C1295" s="70"/>
      <c r="D1295" s="70"/>
      <c r="E1295" s="70"/>
      <c r="F1295" s="70"/>
      <c r="G1295" s="70"/>
      <c r="H1295" s="71"/>
      <c r="I1295" s="72">
        <f>IF($A1295="-","-",ROUND(VLOOKUP($A1295+ROUND(LEFT(I$1291,1)/24,5),'[1]ОАО "АТС"'!$A$30:$F$773,3,FALSE)+HLOOKUP($DL$1289,'[1]Сбытовая надбавка'!$F$5:$H$6,2,FALSE),2)+'[1]Иные услуги'!$C$6+HLOOKUP($DR$1288,'[1]Услуги по передаче'!$G$5:$J$7,2,FALSE))</f>
        <v>4773.1499999999996</v>
      </c>
      <c r="J1295" s="73"/>
      <c r="K1295" s="73"/>
      <c r="L1295" s="73"/>
      <c r="M1295" s="73"/>
      <c r="N1295" s="74"/>
      <c r="O1295" s="72">
        <f>IF($A1295="-","-",ROUND(VLOOKUP($A1295+ROUND(LEFT(O$1291,1)/24,5),'[1]ОАО "АТС"'!$A$30:$F$773,3,FALSE)+HLOOKUP($DL$1289,'[1]Сбытовая надбавка'!$F$5:$H$6,2,FALSE),2)+'[1]Иные услуги'!$C$6+HLOOKUP($DR$1288,'[1]Услуги по передаче'!$G$5:$J$7,2,FALSE))</f>
        <v>4754.72</v>
      </c>
      <c r="P1295" s="73"/>
      <c r="Q1295" s="73"/>
      <c r="R1295" s="73"/>
      <c r="S1295" s="73"/>
      <c r="T1295" s="74"/>
      <c r="U1295" s="72">
        <f>IF($A1295="-","-",ROUND(VLOOKUP($A1295+ROUND(LEFT(U$1291,1)/24,5),'[1]ОАО "АТС"'!$A$30:$F$773,3,FALSE)+HLOOKUP($DL$1289,'[1]Сбытовая надбавка'!$F$5:$H$6,2,FALSE),2)+'[1]Иные услуги'!$C$6+HLOOKUP($DR$1288,'[1]Услуги по передаче'!$G$5:$J$7,2,FALSE))</f>
        <v>4755.16</v>
      </c>
      <c r="V1295" s="73"/>
      <c r="W1295" s="73"/>
      <c r="X1295" s="73"/>
      <c r="Y1295" s="73"/>
      <c r="Z1295" s="74"/>
      <c r="AA1295" s="72">
        <f>IF($A1295="-","-",ROUND(VLOOKUP($A1295+ROUND(LEFT(AA$1291,1)/24,5),'[1]ОАО "АТС"'!$A$30:$F$773,3,FALSE)+HLOOKUP($DL$1289,'[1]Сбытовая надбавка'!$F$5:$H$6,2,FALSE),2)+'[1]Иные услуги'!$C$6+HLOOKUP($DR$1288,'[1]Услуги по передаче'!$G$5:$J$7,2,FALSE))</f>
        <v>4755.1499999999996</v>
      </c>
      <c r="AB1295" s="73"/>
      <c r="AC1295" s="73"/>
      <c r="AD1295" s="73"/>
      <c r="AE1295" s="73"/>
      <c r="AF1295" s="74"/>
      <c r="AG1295" s="72">
        <f>IF($A1295="-","-",ROUND(VLOOKUP($A1295+ROUND(LEFT(AG$1291,1)/24,5),'[1]ОАО "АТС"'!$A$30:$F$773,3,FALSE)+HLOOKUP($DL$1289,'[1]Сбытовая надбавка'!$F$5:$H$6,2,FALSE),2)+'[1]Иные услуги'!$C$6+HLOOKUP($DR$1288,'[1]Услуги по передаче'!$G$5:$J$7,2,FALSE))</f>
        <v>4755.07</v>
      </c>
      <c r="AH1295" s="73"/>
      <c r="AI1295" s="73"/>
      <c r="AJ1295" s="73"/>
      <c r="AK1295" s="73"/>
      <c r="AL1295" s="74"/>
      <c r="AM1295" s="72">
        <f>IF($A1295="-","-",ROUND(VLOOKUP($A1295+ROUND(LEFT(AM$1291,1)/24,5),'[1]ОАО "АТС"'!$A$30:$F$773,3,FALSE)+HLOOKUP($DL$1289,'[1]Сбытовая надбавка'!$F$5:$H$6,2,FALSE),2)+'[1]Иные услуги'!$C$6+HLOOKUP($DR$1288,'[1]Услуги по передаче'!$G$5:$J$7,2,FALSE))</f>
        <v>4754.87</v>
      </c>
      <c r="AN1295" s="73"/>
      <c r="AO1295" s="73"/>
      <c r="AP1295" s="73"/>
      <c r="AQ1295" s="73"/>
      <c r="AR1295" s="74"/>
      <c r="AS1295" s="72">
        <f>IF($A1295="-","-",ROUND(VLOOKUP($A1295+ROUND(LEFT(AS$1291,1)/24,5),'[1]ОАО "АТС"'!$A$30:$F$773,3,FALSE)+HLOOKUP($DL$1289,'[1]Сбытовая надбавка'!$F$5:$H$6,2,FALSE),2)+'[1]Иные услуги'!$C$6+HLOOKUP($DR$1288,'[1]Услуги по передаче'!$G$5:$J$7,2,FALSE))</f>
        <v>4753.66</v>
      </c>
      <c r="AT1295" s="73"/>
      <c r="AU1295" s="73"/>
      <c r="AV1295" s="73"/>
      <c r="AW1295" s="73"/>
      <c r="AX1295" s="74"/>
      <c r="AY1295" s="72">
        <f>IF($A1295="-","-",ROUND(VLOOKUP($A1295+ROUND(LEFT(AY$1291,1)/24,5),'[1]ОАО "АТС"'!$A$30:$F$773,3,FALSE)+HLOOKUP($DL$1289,'[1]Сбытовая надбавка'!$F$5:$H$6,2,FALSE),2)+'[1]Иные услуги'!$C$6+HLOOKUP($DR$1288,'[1]Услуги по передаче'!$G$5:$J$7,2,FALSE))</f>
        <v>4753.6400000000003</v>
      </c>
      <c r="AZ1295" s="73"/>
      <c r="BA1295" s="73"/>
      <c r="BB1295" s="73"/>
      <c r="BC1295" s="73"/>
      <c r="BD1295" s="74"/>
      <c r="BE1295" s="72">
        <f>IF($A1295="-","-",ROUND(VLOOKUP($A1295+ROUND(LEFT(BE$1291,1)/24,5),'[1]ОАО "АТС"'!$A$30:$F$773,3,FALSE)+HLOOKUP($DL$1289,'[1]Сбытовая надбавка'!$F$5:$H$6,2,FALSE),2)+'[1]Иные услуги'!$C$6+HLOOKUP($DR$1288,'[1]Услуги по передаче'!$G$5:$J$7,2,FALSE))</f>
        <v>4754.2700000000004</v>
      </c>
      <c r="BF1295" s="73"/>
      <c r="BG1295" s="73"/>
      <c r="BH1295" s="73"/>
      <c r="BI1295" s="73"/>
      <c r="BJ1295" s="74"/>
      <c r="BK1295" s="72">
        <f>IF($A1295="-","-",ROUND(VLOOKUP($A1295+ROUND(LEFT(BK$1291,1)/24,5),'[1]ОАО "АТС"'!$A$30:$F$773,3,FALSE)+HLOOKUP($DL$1289,'[1]Сбытовая надбавка'!$F$5:$H$6,2,FALSE),2)+'[1]Иные услуги'!$C$6+HLOOKUP($DR$1288,'[1]Услуги по передаче'!$G$5:$J$7,2,FALSE))</f>
        <v>4754.71</v>
      </c>
      <c r="BL1295" s="73"/>
      <c r="BM1295" s="73"/>
      <c r="BN1295" s="73"/>
      <c r="BO1295" s="73"/>
      <c r="BP1295" s="74"/>
      <c r="BQ1295" s="72">
        <f>IF($A1295="-","-",ROUND(VLOOKUP($A1295+ROUND(LEFT(BQ$1291,2)/24,5),'[1]ОАО "АТС"'!$A$30:$F$773,3,FALSE)+HLOOKUP($DL$1289,'[1]Сбытовая надбавка'!$F$5:$H$6,2,FALSE),2)+'[1]Иные услуги'!$C$6+HLOOKUP($DR$1288,'[1]Услуги по передаче'!$G$5:$J$7,2,FALSE))</f>
        <v>4804.7700000000004</v>
      </c>
      <c r="BR1295" s="73"/>
      <c r="BS1295" s="73"/>
      <c r="BT1295" s="73"/>
      <c r="BU1295" s="73"/>
      <c r="BV1295" s="74"/>
      <c r="BW1295" s="72">
        <f>IF($A1295="-","-",ROUND(VLOOKUP($A1295+ROUND(LEFT(BW$1291,2)/24,5),'[1]ОАО "АТС"'!$A$30:$F$773,3,FALSE)+HLOOKUP($DL$1289,'[1]Сбытовая надбавка'!$F$5:$H$6,2,FALSE),2)+'[1]Иные услуги'!$C$6+HLOOKUP($DR$1288,'[1]Услуги по передаче'!$G$5:$J$7,2,FALSE))</f>
        <v>4837.99</v>
      </c>
      <c r="BX1295" s="73"/>
      <c r="BY1295" s="73"/>
      <c r="BZ1295" s="73"/>
      <c r="CA1295" s="73"/>
      <c r="CB1295" s="74"/>
      <c r="CC1295" s="72">
        <f>IF($A1295="-","-",ROUND(VLOOKUP($A1295+ROUND(LEFT(CC$1291,2)/24,5),'[1]ОАО "АТС"'!$A$30:$F$773,3,FALSE)+HLOOKUP($DL$1289,'[1]Сбытовая надбавка'!$F$5:$H$6,2,FALSE),2)+'[1]Иные услуги'!$C$6+HLOOKUP($DR$1288,'[1]Услуги по передаче'!$G$5:$J$7,2,FALSE))</f>
        <v>4824.97</v>
      </c>
      <c r="CD1295" s="73"/>
      <c r="CE1295" s="73"/>
      <c r="CF1295" s="73"/>
      <c r="CG1295" s="73"/>
      <c r="CH1295" s="74"/>
      <c r="CI1295" s="72">
        <f>IF($A1295="-","-",ROUND(VLOOKUP($A1295+ROUND(LEFT(CI$1291,2)/24,5),'[1]ОАО "АТС"'!$A$30:$F$773,3,FALSE)+HLOOKUP($DL$1289,'[1]Сбытовая надбавка'!$F$5:$H$6,2,FALSE),2)+'[1]Иные услуги'!$C$6+HLOOKUP($DR$1288,'[1]Услуги по передаче'!$G$5:$J$7,2,FALSE))</f>
        <v>4797.88</v>
      </c>
      <c r="CJ1295" s="73"/>
      <c r="CK1295" s="73"/>
      <c r="CL1295" s="73"/>
      <c r="CM1295" s="73"/>
      <c r="CN1295" s="74"/>
      <c r="CO1295" s="72">
        <f>IF($A1295="-","-",ROUND(VLOOKUP($A1295+ROUND(LEFT(CO$1291,2)/24,5),'[1]ОАО "АТС"'!$A$30:$F$773,3,FALSE)+HLOOKUP($DL$1289,'[1]Сбытовая надбавка'!$F$5:$H$6,2,FALSE),2)+'[1]Иные услуги'!$C$6+HLOOKUP($DR$1288,'[1]Услуги по передаче'!$G$5:$J$7,2,FALSE))</f>
        <v>4784.62</v>
      </c>
      <c r="CP1295" s="73"/>
      <c r="CQ1295" s="73"/>
      <c r="CR1295" s="73"/>
      <c r="CS1295" s="73"/>
      <c r="CT1295" s="74"/>
      <c r="CU1295" s="72">
        <f>IF($A1295="-","-",ROUND(VLOOKUP($A1295+ROUND(LEFT(CU$1291,2)/24,5),'[1]ОАО "АТС"'!$A$30:$F$773,3,FALSE)+HLOOKUP($DL$1289,'[1]Сбытовая надбавка'!$F$5:$H$6,2,FALSE),2)+'[1]Иные услуги'!$C$6+HLOOKUP($DR$1288,'[1]Услуги по передаче'!$G$5:$J$7,2,FALSE))</f>
        <v>4762.2800000000007</v>
      </c>
      <c r="CV1295" s="73"/>
      <c r="CW1295" s="73"/>
      <c r="CX1295" s="73"/>
      <c r="CY1295" s="73"/>
      <c r="CZ1295" s="74"/>
      <c r="DA1295" s="72">
        <f>IF($A1295="-","-",ROUND(VLOOKUP($A1295+ROUND(LEFT(DA$1291,2)/24,5),'[1]ОАО "АТС"'!$A$30:$F$773,3,FALSE)+HLOOKUP($DL$1289,'[1]Сбытовая надбавка'!$F$5:$H$6,2,FALSE),2)+'[1]Иные услуги'!$C$6+HLOOKUP($DR$1288,'[1]Услуги по передаче'!$G$5:$J$7,2,FALSE))</f>
        <v>4755.04</v>
      </c>
      <c r="DB1295" s="73"/>
      <c r="DC1295" s="73"/>
      <c r="DD1295" s="73"/>
      <c r="DE1295" s="73"/>
      <c r="DF1295" s="74"/>
      <c r="DG1295" s="72">
        <f>IF($A1295="-","-",ROUND(VLOOKUP($A1295+ROUND(LEFT(DG$1291,2)/24,5),'[1]ОАО "АТС"'!$A$30:$F$773,3,FALSE)+HLOOKUP($DL$1289,'[1]Сбытовая надбавка'!$F$5:$H$6,2,FALSE),2)+'[1]Иные услуги'!$C$6+HLOOKUP($DR$1288,'[1]Услуги по передаче'!$G$5:$J$7,2,FALSE))</f>
        <v>4755.2300000000005</v>
      </c>
      <c r="DH1295" s="73"/>
      <c r="DI1295" s="73"/>
      <c r="DJ1295" s="73"/>
      <c r="DK1295" s="73"/>
      <c r="DL1295" s="74"/>
      <c r="DM1295" s="72">
        <f>IF($A1295="-","-",ROUND(VLOOKUP($A1295+ROUND(LEFT(DM$1291,2)/24,5),'[1]ОАО "АТС"'!$A$30:$F$773,3,FALSE)+HLOOKUP($DL$1289,'[1]Сбытовая надбавка'!$F$5:$H$6,2,FALSE),2)+'[1]Иные услуги'!$C$6+HLOOKUP($DR$1288,'[1]Услуги по передаче'!$G$5:$J$7,2,FALSE))</f>
        <v>4819.29</v>
      </c>
      <c r="DN1295" s="73"/>
      <c r="DO1295" s="73"/>
      <c r="DP1295" s="73"/>
      <c r="DQ1295" s="73"/>
      <c r="DR1295" s="74"/>
      <c r="DS1295" s="72">
        <f>IF($A1295="-","-",ROUND(VLOOKUP($A1295+ROUND(LEFT(DS$1291,2)/24,5),'[1]ОАО "АТС"'!$A$30:$F$773,3,FALSE)+HLOOKUP($DL$1289,'[1]Сбытовая надбавка'!$F$5:$H$6,2,FALSE),2)+'[1]Иные услуги'!$C$6+HLOOKUP($DR$1288,'[1]Услуги по передаче'!$G$5:$J$7,2,FALSE))</f>
        <v>4811.9500000000007</v>
      </c>
      <c r="DT1295" s="73"/>
      <c r="DU1295" s="73"/>
      <c r="DV1295" s="73"/>
      <c r="DW1295" s="73"/>
      <c r="DX1295" s="74"/>
      <c r="DY1295" s="72">
        <f>IF($A1295="-","-",ROUND(VLOOKUP($A1295+ROUND(LEFT(DY$1291,2)/24,5),'[1]ОАО "АТС"'!$A$30:$F$773,3,FALSE)+HLOOKUP($DL$1289,'[1]Сбытовая надбавка'!$F$5:$H$6,2,FALSE),2)+'[1]Иные услуги'!$C$6+HLOOKUP($DR$1288,'[1]Услуги по передаче'!$G$5:$J$7,2,FALSE))</f>
        <v>4753.97</v>
      </c>
      <c r="DZ1295" s="73"/>
      <c r="EA1295" s="73"/>
      <c r="EB1295" s="73"/>
      <c r="EC1295" s="73"/>
      <c r="ED1295" s="74"/>
      <c r="EE1295" s="72">
        <f>IF($A1295="-","-",ROUND(VLOOKUP($A1295+ROUND(LEFT(EE$1291,2)/24,5),'[1]ОАО "АТС"'!$A$30:$F$773,3,FALSE)+HLOOKUP($DL$1289,'[1]Сбытовая надбавка'!$F$5:$H$6,2,FALSE),2)+'[1]Иные услуги'!$C$6+HLOOKUP($DR$1288,'[1]Услуги по передаче'!$G$5:$J$7,2,FALSE))</f>
        <v>4752.7700000000004</v>
      </c>
      <c r="EF1295" s="73"/>
      <c r="EG1295" s="73"/>
      <c r="EH1295" s="73"/>
      <c r="EI1295" s="73"/>
      <c r="EJ1295" s="74"/>
      <c r="EK1295" s="72">
        <f>IF($A1295="-","-",ROUND(VLOOKUP($A1295+ROUND(LEFT(EK$1291,2)/24,5),'[1]ОАО "АТС"'!$A$30:$F$773,3,FALSE)+HLOOKUP($DL$1289,'[1]Сбытовая надбавка'!$F$5:$H$6,2,FALSE),2)+'[1]Иные услуги'!$C$6+HLOOKUP($DR$1288,'[1]Услуги по передаче'!$G$5:$J$7,2,FALSE))</f>
        <v>4932.22</v>
      </c>
      <c r="EL1295" s="73"/>
      <c r="EM1295" s="73"/>
      <c r="EN1295" s="73"/>
      <c r="EO1295" s="73"/>
      <c r="EP1295" s="74"/>
      <c r="EQ1295" s="72">
        <f>IF($A1295="-","-",ROUND(VLOOKUP($A1295+ROUND(LEFT(EQ$1291,2)/24,5),'[1]ОАО "АТС"'!$A$30:$F$773,3,FALSE)+HLOOKUP($DL$1289,'[1]Сбытовая надбавка'!$F$5:$H$6,2,FALSE),2)+'[1]Иные услуги'!$C$6+HLOOKUP($DR$1288,'[1]Услуги по передаче'!$G$5:$J$7,2,FALSE))</f>
        <v>4825.7000000000007</v>
      </c>
      <c r="ER1295" s="73"/>
      <c r="ES1295" s="73"/>
      <c r="ET1295" s="73"/>
      <c r="EU1295" s="73"/>
      <c r="EV1295" s="74"/>
    </row>
    <row r="1296" spans="1:152" s="38" customFormat="1" ht="15.75" customHeight="1" x14ac:dyDescent="0.2">
      <c r="A1296" s="69">
        <f>$A$119</f>
        <v>44990</v>
      </c>
      <c r="B1296" s="70"/>
      <c r="C1296" s="70"/>
      <c r="D1296" s="70"/>
      <c r="E1296" s="70"/>
      <c r="F1296" s="70"/>
      <c r="G1296" s="70"/>
      <c r="H1296" s="71"/>
      <c r="I1296" s="72">
        <f>IF($A1296="-","-",ROUND(VLOOKUP($A1296+ROUND(LEFT(I$1291,1)/24,5),'[1]ОАО "АТС"'!$A$30:$F$773,3,FALSE)+HLOOKUP($DL$1289,'[1]Сбытовая надбавка'!$F$5:$H$6,2,FALSE),2)+'[1]Иные услуги'!$C$6+HLOOKUP($DR$1288,'[1]Услуги по передаче'!$G$5:$J$7,2,FALSE))</f>
        <v>4810.26</v>
      </c>
      <c r="J1296" s="73"/>
      <c r="K1296" s="73"/>
      <c r="L1296" s="73"/>
      <c r="M1296" s="73"/>
      <c r="N1296" s="74"/>
      <c r="O1296" s="72">
        <f>IF($A1296="-","-",ROUND(VLOOKUP($A1296+ROUND(LEFT(O$1291,1)/24,5),'[1]ОАО "АТС"'!$A$30:$F$773,3,FALSE)+HLOOKUP($DL$1289,'[1]Сбытовая надбавка'!$F$5:$H$6,2,FALSE),2)+'[1]Иные услуги'!$C$6+HLOOKUP($DR$1288,'[1]Услуги по передаче'!$G$5:$J$7,2,FALSE))</f>
        <v>4759.38</v>
      </c>
      <c r="P1296" s="73"/>
      <c r="Q1296" s="73"/>
      <c r="R1296" s="73"/>
      <c r="S1296" s="73"/>
      <c r="T1296" s="74"/>
      <c r="U1296" s="72">
        <f>IF($A1296="-","-",ROUND(VLOOKUP($A1296+ROUND(LEFT(U$1291,1)/24,5),'[1]ОАО "АТС"'!$A$30:$F$773,3,FALSE)+HLOOKUP($DL$1289,'[1]Сбытовая надбавка'!$F$5:$H$6,2,FALSE),2)+'[1]Иные услуги'!$C$6+HLOOKUP($DR$1288,'[1]Услуги по передаче'!$G$5:$J$7,2,FALSE))</f>
        <v>4755.3900000000003</v>
      </c>
      <c r="V1296" s="73"/>
      <c r="W1296" s="73"/>
      <c r="X1296" s="73"/>
      <c r="Y1296" s="73"/>
      <c r="Z1296" s="74"/>
      <c r="AA1296" s="72">
        <f>IF($A1296="-","-",ROUND(VLOOKUP($A1296+ROUND(LEFT(AA$1291,1)/24,5),'[1]ОАО "АТС"'!$A$30:$F$773,3,FALSE)+HLOOKUP($DL$1289,'[1]Сбытовая надбавка'!$F$5:$H$6,2,FALSE),2)+'[1]Иные услуги'!$C$6+HLOOKUP($DR$1288,'[1]Услуги по передаче'!$G$5:$J$7,2,FALSE))</f>
        <v>4755.3600000000006</v>
      </c>
      <c r="AB1296" s="73"/>
      <c r="AC1296" s="73"/>
      <c r="AD1296" s="73"/>
      <c r="AE1296" s="73"/>
      <c r="AF1296" s="74"/>
      <c r="AG1296" s="72">
        <f>IF($A1296="-","-",ROUND(VLOOKUP($A1296+ROUND(LEFT(AG$1291,1)/24,5),'[1]ОАО "АТС"'!$A$30:$F$773,3,FALSE)+HLOOKUP($DL$1289,'[1]Сбытовая надбавка'!$F$5:$H$6,2,FALSE),2)+'[1]Иные услуги'!$C$6+HLOOKUP($DR$1288,'[1]Услуги по передаче'!$G$5:$J$7,2,FALSE))</f>
        <v>4755.3500000000004</v>
      </c>
      <c r="AH1296" s="73"/>
      <c r="AI1296" s="73"/>
      <c r="AJ1296" s="73"/>
      <c r="AK1296" s="73"/>
      <c r="AL1296" s="74"/>
      <c r="AM1296" s="72">
        <f>IF($A1296="-","-",ROUND(VLOOKUP($A1296+ROUND(LEFT(AM$1291,1)/24,5),'[1]ОАО "АТС"'!$A$30:$F$773,3,FALSE)+HLOOKUP($DL$1289,'[1]Сбытовая надбавка'!$F$5:$H$6,2,FALSE),2)+'[1]Иные услуги'!$C$6+HLOOKUP($DR$1288,'[1]Услуги по передаче'!$G$5:$J$7,2,FALSE))</f>
        <v>4754.8500000000004</v>
      </c>
      <c r="AN1296" s="73"/>
      <c r="AO1296" s="73"/>
      <c r="AP1296" s="73"/>
      <c r="AQ1296" s="73"/>
      <c r="AR1296" s="74"/>
      <c r="AS1296" s="72">
        <f>IF($A1296="-","-",ROUND(VLOOKUP($A1296+ROUND(LEFT(AS$1291,1)/24,5),'[1]ОАО "АТС"'!$A$30:$F$773,3,FALSE)+HLOOKUP($DL$1289,'[1]Сбытовая надбавка'!$F$5:$H$6,2,FALSE),2)+'[1]Иные услуги'!$C$6+HLOOKUP($DR$1288,'[1]Услуги по передаче'!$G$5:$J$7,2,FALSE))</f>
        <v>4753.84</v>
      </c>
      <c r="AT1296" s="73"/>
      <c r="AU1296" s="73"/>
      <c r="AV1296" s="73"/>
      <c r="AW1296" s="73"/>
      <c r="AX1296" s="74"/>
      <c r="AY1296" s="72">
        <f>IF($A1296="-","-",ROUND(VLOOKUP($A1296+ROUND(LEFT(AY$1291,1)/24,5),'[1]ОАО "АТС"'!$A$30:$F$773,3,FALSE)+HLOOKUP($DL$1289,'[1]Сбытовая надбавка'!$F$5:$H$6,2,FALSE),2)+'[1]Иные услуги'!$C$6+HLOOKUP($DR$1288,'[1]Услуги по передаче'!$G$5:$J$7,2,FALSE))</f>
        <v>4753.8500000000004</v>
      </c>
      <c r="AZ1296" s="73"/>
      <c r="BA1296" s="73"/>
      <c r="BB1296" s="73"/>
      <c r="BC1296" s="73"/>
      <c r="BD1296" s="74"/>
      <c r="BE1296" s="72">
        <f>IF($A1296="-","-",ROUND(VLOOKUP($A1296+ROUND(LEFT(BE$1291,1)/24,5),'[1]ОАО "АТС"'!$A$30:$F$773,3,FALSE)+HLOOKUP($DL$1289,'[1]Сбытовая надбавка'!$F$5:$H$6,2,FALSE),2)+'[1]Иные услуги'!$C$6+HLOOKUP($DR$1288,'[1]Услуги по передаче'!$G$5:$J$7,2,FALSE))</f>
        <v>4754.2000000000007</v>
      </c>
      <c r="BF1296" s="73"/>
      <c r="BG1296" s="73"/>
      <c r="BH1296" s="73"/>
      <c r="BI1296" s="73"/>
      <c r="BJ1296" s="74"/>
      <c r="BK1296" s="72">
        <f>IF($A1296="-","-",ROUND(VLOOKUP($A1296+ROUND(LEFT(BK$1291,1)/24,5),'[1]ОАО "АТС"'!$A$30:$F$773,3,FALSE)+HLOOKUP($DL$1289,'[1]Сбытовая надбавка'!$F$5:$H$6,2,FALSE),2)+'[1]Иные услуги'!$C$6+HLOOKUP($DR$1288,'[1]Услуги по передаче'!$G$5:$J$7,2,FALSE))</f>
        <v>4754.3100000000004</v>
      </c>
      <c r="BL1296" s="73"/>
      <c r="BM1296" s="73"/>
      <c r="BN1296" s="73"/>
      <c r="BO1296" s="73"/>
      <c r="BP1296" s="74"/>
      <c r="BQ1296" s="72">
        <f>IF($A1296="-","-",ROUND(VLOOKUP($A1296+ROUND(LEFT(BQ$1291,2)/24,5),'[1]ОАО "АТС"'!$A$30:$F$773,3,FALSE)+HLOOKUP($DL$1289,'[1]Сбытовая надбавка'!$F$5:$H$6,2,FALSE),2)+'[1]Иные услуги'!$C$6+HLOOKUP($DR$1288,'[1]Услуги по передаче'!$G$5:$J$7,2,FALSE))</f>
        <v>4772.18</v>
      </c>
      <c r="BR1296" s="73"/>
      <c r="BS1296" s="73"/>
      <c r="BT1296" s="73"/>
      <c r="BU1296" s="73"/>
      <c r="BV1296" s="74"/>
      <c r="BW1296" s="72">
        <f>IF($A1296="-","-",ROUND(VLOOKUP($A1296+ROUND(LEFT(BW$1291,2)/24,5),'[1]ОАО "АТС"'!$A$30:$F$773,3,FALSE)+HLOOKUP($DL$1289,'[1]Сбытовая надбавка'!$F$5:$H$6,2,FALSE),2)+'[1]Иные услуги'!$C$6+HLOOKUP($DR$1288,'[1]Услуги по передаче'!$G$5:$J$7,2,FALSE))</f>
        <v>4779.49</v>
      </c>
      <c r="BX1296" s="73"/>
      <c r="BY1296" s="73"/>
      <c r="BZ1296" s="73"/>
      <c r="CA1296" s="73"/>
      <c r="CB1296" s="74"/>
      <c r="CC1296" s="72">
        <f>IF($A1296="-","-",ROUND(VLOOKUP($A1296+ROUND(LEFT(CC$1291,2)/24,5),'[1]ОАО "АТС"'!$A$30:$F$773,3,FALSE)+HLOOKUP($DL$1289,'[1]Сбытовая надбавка'!$F$5:$H$6,2,FALSE),2)+'[1]Иные услуги'!$C$6+HLOOKUP($DR$1288,'[1]Услуги по передаче'!$G$5:$J$7,2,FALSE))</f>
        <v>4754.43</v>
      </c>
      <c r="CD1296" s="73"/>
      <c r="CE1296" s="73"/>
      <c r="CF1296" s="73"/>
      <c r="CG1296" s="73"/>
      <c r="CH1296" s="74"/>
      <c r="CI1296" s="72">
        <f>IF($A1296="-","-",ROUND(VLOOKUP($A1296+ROUND(LEFT(CI$1291,2)/24,5),'[1]ОАО "АТС"'!$A$30:$F$773,3,FALSE)+HLOOKUP($DL$1289,'[1]Сбытовая надбавка'!$F$5:$H$6,2,FALSE),2)+'[1]Иные услуги'!$C$6+HLOOKUP($DR$1288,'[1]Услуги по передаче'!$G$5:$J$7,2,FALSE))</f>
        <v>4754.6400000000003</v>
      </c>
      <c r="CJ1296" s="73"/>
      <c r="CK1296" s="73"/>
      <c r="CL1296" s="73"/>
      <c r="CM1296" s="73"/>
      <c r="CN1296" s="74"/>
      <c r="CO1296" s="72">
        <f>IF($A1296="-","-",ROUND(VLOOKUP($A1296+ROUND(LEFT(CO$1291,2)/24,5),'[1]ОАО "АТС"'!$A$30:$F$773,3,FALSE)+HLOOKUP($DL$1289,'[1]Сбытовая надбавка'!$F$5:$H$6,2,FALSE),2)+'[1]Иные услуги'!$C$6+HLOOKUP($DR$1288,'[1]Услуги по передаче'!$G$5:$J$7,2,FALSE))</f>
        <v>4754.3900000000003</v>
      </c>
      <c r="CP1296" s="73"/>
      <c r="CQ1296" s="73"/>
      <c r="CR1296" s="73"/>
      <c r="CS1296" s="73"/>
      <c r="CT1296" s="74"/>
      <c r="CU1296" s="72">
        <f>IF($A1296="-","-",ROUND(VLOOKUP($A1296+ROUND(LEFT(CU$1291,2)/24,5),'[1]ОАО "АТС"'!$A$30:$F$773,3,FALSE)+HLOOKUP($DL$1289,'[1]Сбытовая надбавка'!$F$5:$H$6,2,FALSE),2)+'[1]Иные услуги'!$C$6+HLOOKUP($DR$1288,'[1]Услуги по передаче'!$G$5:$J$7,2,FALSE))</f>
        <v>4754.46</v>
      </c>
      <c r="CV1296" s="73"/>
      <c r="CW1296" s="73"/>
      <c r="CX1296" s="73"/>
      <c r="CY1296" s="73"/>
      <c r="CZ1296" s="74"/>
      <c r="DA1296" s="72">
        <f>IF($A1296="-","-",ROUND(VLOOKUP($A1296+ROUND(LEFT(DA$1291,2)/24,5),'[1]ОАО "АТС"'!$A$30:$F$773,3,FALSE)+HLOOKUP($DL$1289,'[1]Сбытовая надбавка'!$F$5:$H$6,2,FALSE),2)+'[1]Иные услуги'!$C$6+HLOOKUP($DR$1288,'[1]Услуги по передаче'!$G$5:$J$7,2,FALSE))</f>
        <v>4754.8900000000003</v>
      </c>
      <c r="DB1296" s="73"/>
      <c r="DC1296" s="73"/>
      <c r="DD1296" s="73"/>
      <c r="DE1296" s="73"/>
      <c r="DF1296" s="74"/>
      <c r="DG1296" s="72">
        <f>IF($A1296="-","-",ROUND(VLOOKUP($A1296+ROUND(LEFT(DG$1291,2)/24,5),'[1]ОАО "АТС"'!$A$30:$F$773,3,FALSE)+HLOOKUP($DL$1289,'[1]Сбытовая надбавка'!$F$5:$H$6,2,FALSE),2)+'[1]Иные услуги'!$C$6+HLOOKUP($DR$1288,'[1]Услуги по передаче'!$G$5:$J$7,2,FALSE))</f>
        <v>4778.4500000000007</v>
      </c>
      <c r="DH1296" s="73"/>
      <c r="DI1296" s="73"/>
      <c r="DJ1296" s="73"/>
      <c r="DK1296" s="73"/>
      <c r="DL1296" s="74"/>
      <c r="DM1296" s="72">
        <f>IF($A1296="-","-",ROUND(VLOOKUP($A1296+ROUND(LEFT(DM$1291,2)/24,5),'[1]ОАО "АТС"'!$A$30:$F$773,3,FALSE)+HLOOKUP($DL$1289,'[1]Сбытовая надбавка'!$F$5:$H$6,2,FALSE),2)+'[1]Иные услуги'!$C$6+HLOOKUP($DR$1288,'[1]Услуги по передаче'!$G$5:$J$7,2,FALSE))</f>
        <v>4900.6400000000003</v>
      </c>
      <c r="DN1296" s="73"/>
      <c r="DO1296" s="73"/>
      <c r="DP1296" s="73"/>
      <c r="DQ1296" s="73"/>
      <c r="DR1296" s="74"/>
      <c r="DS1296" s="72">
        <f>IF($A1296="-","-",ROUND(VLOOKUP($A1296+ROUND(LEFT(DS$1291,2)/24,5),'[1]ОАО "АТС"'!$A$30:$F$773,3,FALSE)+HLOOKUP($DL$1289,'[1]Сбытовая надбавка'!$F$5:$H$6,2,FALSE),2)+'[1]Иные услуги'!$C$6+HLOOKUP($DR$1288,'[1]Услуги по передаче'!$G$5:$J$7,2,FALSE))</f>
        <v>4913.0200000000004</v>
      </c>
      <c r="DT1296" s="73"/>
      <c r="DU1296" s="73"/>
      <c r="DV1296" s="73"/>
      <c r="DW1296" s="73"/>
      <c r="DX1296" s="74"/>
      <c r="DY1296" s="72">
        <f>IF($A1296="-","-",ROUND(VLOOKUP($A1296+ROUND(LEFT(DY$1291,2)/24,5),'[1]ОАО "АТС"'!$A$30:$F$773,3,FALSE)+HLOOKUP($DL$1289,'[1]Сбытовая надбавка'!$F$5:$H$6,2,FALSE),2)+'[1]Иные услуги'!$C$6+HLOOKUP($DR$1288,'[1]Услуги по передаче'!$G$5:$J$7,2,FALSE))</f>
        <v>4848.05</v>
      </c>
      <c r="DZ1296" s="73"/>
      <c r="EA1296" s="73"/>
      <c r="EB1296" s="73"/>
      <c r="EC1296" s="73"/>
      <c r="ED1296" s="74"/>
      <c r="EE1296" s="72">
        <f>IF($A1296="-","-",ROUND(VLOOKUP($A1296+ROUND(LEFT(EE$1291,2)/24,5),'[1]ОАО "АТС"'!$A$30:$F$773,3,FALSE)+HLOOKUP($DL$1289,'[1]Сбытовая надбавка'!$F$5:$H$6,2,FALSE),2)+'[1]Иные услуги'!$C$6+HLOOKUP($DR$1288,'[1]Услуги по передаче'!$G$5:$J$7,2,FALSE))</f>
        <v>4753.18</v>
      </c>
      <c r="EF1296" s="73"/>
      <c r="EG1296" s="73"/>
      <c r="EH1296" s="73"/>
      <c r="EI1296" s="73"/>
      <c r="EJ1296" s="74"/>
      <c r="EK1296" s="72">
        <f>IF($A1296="-","-",ROUND(VLOOKUP($A1296+ROUND(LEFT(EK$1291,2)/24,5),'[1]ОАО "АТС"'!$A$30:$F$773,3,FALSE)+HLOOKUP($DL$1289,'[1]Сбытовая надбавка'!$F$5:$H$6,2,FALSE),2)+'[1]Иные услуги'!$C$6+HLOOKUP($DR$1288,'[1]Услуги по передаче'!$G$5:$J$7,2,FALSE))</f>
        <v>4965.46</v>
      </c>
      <c r="EL1296" s="73"/>
      <c r="EM1296" s="73"/>
      <c r="EN1296" s="73"/>
      <c r="EO1296" s="73"/>
      <c r="EP1296" s="74"/>
      <c r="EQ1296" s="72">
        <f>IF($A1296="-","-",ROUND(VLOOKUP($A1296+ROUND(LEFT(EQ$1291,2)/24,5),'[1]ОАО "АТС"'!$A$30:$F$773,3,FALSE)+HLOOKUP($DL$1289,'[1]Сбытовая надбавка'!$F$5:$H$6,2,FALSE),2)+'[1]Иные услуги'!$C$6+HLOOKUP($DR$1288,'[1]Услуги по передаче'!$G$5:$J$7,2,FALSE))</f>
        <v>4852.2000000000007</v>
      </c>
      <c r="ER1296" s="73"/>
      <c r="ES1296" s="73"/>
      <c r="ET1296" s="73"/>
      <c r="EU1296" s="73"/>
      <c r="EV1296" s="74"/>
    </row>
    <row r="1297" spans="1:152" s="38" customFormat="1" ht="15.75" customHeight="1" x14ac:dyDescent="0.2">
      <c r="A1297" s="69">
        <f>$A$120</f>
        <v>44991</v>
      </c>
      <c r="B1297" s="70"/>
      <c r="C1297" s="70"/>
      <c r="D1297" s="70"/>
      <c r="E1297" s="70"/>
      <c r="F1297" s="70"/>
      <c r="G1297" s="70"/>
      <c r="H1297" s="71"/>
      <c r="I1297" s="72">
        <f>IF($A1297="-","-",ROUND(VLOOKUP($A1297+ROUND(LEFT(I$1291,1)/24,5),'[1]ОАО "АТС"'!$A$30:$F$773,3,FALSE)+HLOOKUP($DL$1289,'[1]Сбытовая надбавка'!$F$5:$H$6,2,FALSE),2)+'[1]Иные услуги'!$C$6+HLOOKUP($DR$1288,'[1]Услуги по передаче'!$G$5:$J$7,2,FALSE))</f>
        <v>4754.66</v>
      </c>
      <c r="J1297" s="73"/>
      <c r="K1297" s="73"/>
      <c r="L1297" s="73"/>
      <c r="M1297" s="73"/>
      <c r="N1297" s="74"/>
      <c r="O1297" s="72">
        <f>IF($A1297="-","-",ROUND(VLOOKUP($A1297+ROUND(LEFT(O$1291,1)/24,5),'[1]ОАО "АТС"'!$A$30:$F$773,3,FALSE)+HLOOKUP($DL$1289,'[1]Сбытовая надбавка'!$F$5:$H$6,2,FALSE),2)+'[1]Иные услуги'!$C$6+HLOOKUP($DR$1288,'[1]Услуги по передаче'!$G$5:$J$7,2,FALSE))</f>
        <v>4755.05</v>
      </c>
      <c r="P1297" s="73"/>
      <c r="Q1297" s="73"/>
      <c r="R1297" s="73"/>
      <c r="S1297" s="73"/>
      <c r="T1297" s="74"/>
      <c r="U1297" s="72">
        <f>IF($A1297="-","-",ROUND(VLOOKUP($A1297+ROUND(LEFT(U$1291,1)/24,5),'[1]ОАО "АТС"'!$A$30:$F$773,3,FALSE)+HLOOKUP($DL$1289,'[1]Сбытовая надбавка'!$F$5:$H$6,2,FALSE),2)+'[1]Иные услуги'!$C$6+HLOOKUP($DR$1288,'[1]Услуги по передаче'!$G$5:$J$7,2,FALSE))</f>
        <v>4755.21</v>
      </c>
      <c r="V1297" s="73"/>
      <c r="W1297" s="73"/>
      <c r="X1297" s="73"/>
      <c r="Y1297" s="73"/>
      <c r="Z1297" s="74"/>
      <c r="AA1297" s="72">
        <f>IF($A1297="-","-",ROUND(VLOOKUP($A1297+ROUND(LEFT(AA$1291,1)/24,5),'[1]ОАО "АТС"'!$A$30:$F$773,3,FALSE)+HLOOKUP($DL$1289,'[1]Сбытовая надбавка'!$F$5:$H$6,2,FALSE),2)+'[1]Иные услуги'!$C$6+HLOOKUP($DR$1288,'[1]Услуги по передаче'!$G$5:$J$7,2,FALSE))</f>
        <v>4755.2000000000007</v>
      </c>
      <c r="AB1297" s="73"/>
      <c r="AC1297" s="73"/>
      <c r="AD1297" s="73"/>
      <c r="AE1297" s="73"/>
      <c r="AF1297" s="74"/>
      <c r="AG1297" s="72">
        <f>IF($A1297="-","-",ROUND(VLOOKUP($A1297+ROUND(LEFT(AG$1291,1)/24,5),'[1]ОАО "АТС"'!$A$30:$F$773,3,FALSE)+HLOOKUP($DL$1289,'[1]Сбытовая надбавка'!$F$5:$H$6,2,FALSE),2)+'[1]Иные услуги'!$C$6+HLOOKUP($DR$1288,'[1]Услуги по передаче'!$G$5:$J$7,2,FALSE))</f>
        <v>4755.04</v>
      </c>
      <c r="AH1297" s="73"/>
      <c r="AI1297" s="73"/>
      <c r="AJ1297" s="73"/>
      <c r="AK1297" s="73"/>
      <c r="AL1297" s="74"/>
      <c r="AM1297" s="72">
        <f>IF($A1297="-","-",ROUND(VLOOKUP($A1297+ROUND(LEFT(AM$1291,1)/24,5),'[1]ОАО "АТС"'!$A$30:$F$773,3,FALSE)+HLOOKUP($DL$1289,'[1]Сбытовая надбавка'!$F$5:$H$6,2,FALSE),2)+'[1]Иные услуги'!$C$6+HLOOKUP($DR$1288,'[1]Услуги по передаче'!$G$5:$J$7,2,FALSE))</f>
        <v>4754.8</v>
      </c>
      <c r="AN1297" s="73"/>
      <c r="AO1297" s="73"/>
      <c r="AP1297" s="73"/>
      <c r="AQ1297" s="73"/>
      <c r="AR1297" s="74"/>
      <c r="AS1297" s="72">
        <f>IF($A1297="-","-",ROUND(VLOOKUP($A1297+ROUND(LEFT(AS$1291,1)/24,5),'[1]ОАО "АТС"'!$A$30:$F$773,3,FALSE)+HLOOKUP($DL$1289,'[1]Сбытовая надбавка'!$F$5:$H$6,2,FALSE),2)+'[1]Иные услуги'!$C$6+HLOOKUP($DR$1288,'[1]Услуги по передаче'!$G$5:$J$7,2,FALSE))</f>
        <v>4758.59</v>
      </c>
      <c r="AT1297" s="73"/>
      <c r="AU1297" s="73"/>
      <c r="AV1297" s="73"/>
      <c r="AW1297" s="73"/>
      <c r="AX1297" s="74"/>
      <c r="AY1297" s="72">
        <f>IF($A1297="-","-",ROUND(VLOOKUP($A1297+ROUND(LEFT(AY$1291,1)/24,5),'[1]ОАО "АТС"'!$A$30:$F$773,3,FALSE)+HLOOKUP($DL$1289,'[1]Сбытовая надбавка'!$F$5:$H$6,2,FALSE),2)+'[1]Иные услуги'!$C$6+HLOOKUP($DR$1288,'[1]Услуги по передаче'!$G$5:$J$7,2,FALSE))</f>
        <v>4891.07</v>
      </c>
      <c r="AZ1297" s="73"/>
      <c r="BA1297" s="73"/>
      <c r="BB1297" s="73"/>
      <c r="BC1297" s="73"/>
      <c r="BD1297" s="74"/>
      <c r="BE1297" s="72">
        <f>IF($A1297="-","-",ROUND(VLOOKUP($A1297+ROUND(LEFT(BE$1291,1)/24,5),'[1]ОАО "АТС"'!$A$30:$F$773,3,FALSE)+HLOOKUP($DL$1289,'[1]Сбытовая надбавка'!$F$5:$H$6,2,FALSE),2)+'[1]Иные услуги'!$C$6+HLOOKUP($DR$1288,'[1]Услуги по передаче'!$G$5:$J$7,2,FALSE))</f>
        <v>4754.6400000000003</v>
      </c>
      <c r="BF1297" s="73"/>
      <c r="BG1297" s="73"/>
      <c r="BH1297" s="73"/>
      <c r="BI1297" s="73"/>
      <c r="BJ1297" s="74"/>
      <c r="BK1297" s="72">
        <f>IF($A1297="-","-",ROUND(VLOOKUP($A1297+ROUND(LEFT(BK$1291,1)/24,5),'[1]ОАО "АТС"'!$A$30:$F$773,3,FALSE)+HLOOKUP($DL$1289,'[1]Сбытовая надбавка'!$F$5:$H$6,2,FALSE),2)+'[1]Иные услуги'!$C$6+HLOOKUP($DR$1288,'[1]Услуги по передаче'!$G$5:$J$7,2,FALSE))</f>
        <v>4838.6000000000004</v>
      </c>
      <c r="BL1297" s="73"/>
      <c r="BM1297" s="73"/>
      <c r="BN1297" s="73"/>
      <c r="BO1297" s="73"/>
      <c r="BP1297" s="74"/>
      <c r="BQ1297" s="72">
        <f>IF($A1297="-","-",ROUND(VLOOKUP($A1297+ROUND(LEFT(BQ$1291,2)/24,5),'[1]ОАО "АТС"'!$A$30:$F$773,3,FALSE)+HLOOKUP($DL$1289,'[1]Сбытовая надбавка'!$F$5:$H$6,2,FALSE),2)+'[1]Иные услуги'!$C$6+HLOOKUP($DR$1288,'[1]Услуги по передаче'!$G$5:$J$7,2,FALSE))</f>
        <v>4863.2800000000007</v>
      </c>
      <c r="BR1297" s="73"/>
      <c r="BS1297" s="73"/>
      <c r="BT1297" s="73"/>
      <c r="BU1297" s="73"/>
      <c r="BV1297" s="74"/>
      <c r="BW1297" s="72">
        <f>IF($A1297="-","-",ROUND(VLOOKUP($A1297+ROUND(LEFT(BW$1291,2)/24,5),'[1]ОАО "АТС"'!$A$30:$F$773,3,FALSE)+HLOOKUP($DL$1289,'[1]Сбытовая надбавка'!$F$5:$H$6,2,FALSE),2)+'[1]Иные услуги'!$C$6+HLOOKUP($DR$1288,'[1]Услуги по передаче'!$G$5:$J$7,2,FALSE))</f>
        <v>4851.21</v>
      </c>
      <c r="BX1297" s="73"/>
      <c r="BY1297" s="73"/>
      <c r="BZ1297" s="73"/>
      <c r="CA1297" s="73"/>
      <c r="CB1297" s="74"/>
      <c r="CC1297" s="72">
        <f>IF($A1297="-","-",ROUND(VLOOKUP($A1297+ROUND(LEFT(CC$1291,2)/24,5),'[1]ОАО "АТС"'!$A$30:$F$773,3,FALSE)+HLOOKUP($DL$1289,'[1]Сбытовая надбавка'!$F$5:$H$6,2,FALSE),2)+'[1]Иные услуги'!$C$6+HLOOKUP($DR$1288,'[1]Услуги по передаче'!$G$5:$J$7,2,FALSE))</f>
        <v>4810.4400000000005</v>
      </c>
      <c r="CD1297" s="73"/>
      <c r="CE1297" s="73"/>
      <c r="CF1297" s="73"/>
      <c r="CG1297" s="73"/>
      <c r="CH1297" s="74"/>
      <c r="CI1297" s="72">
        <f>IF($A1297="-","-",ROUND(VLOOKUP($A1297+ROUND(LEFT(CI$1291,2)/24,5),'[1]ОАО "АТС"'!$A$30:$F$773,3,FALSE)+HLOOKUP($DL$1289,'[1]Сбытовая надбавка'!$F$5:$H$6,2,FALSE),2)+'[1]Иные услуги'!$C$6+HLOOKUP($DR$1288,'[1]Услуги по передаче'!$G$5:$J$7,2,FALSE))</f>
        <v>4806.08</v>
      </c>
      <c r="CJ1297" s="73"/>
      <c r="CK1297" s="73"/>
      <c r="CL1297" s="73"/>
      <c r="CM1297" s="73"/>
      <c r="CN1297" s="74"/>
      <c r="CO1297" s="72">
        <f>IF($A1297="-","-",ROUND(VLOOKUP($A1297+ROUND(LEFT(CO$1291,2)/24,5),'[1]ОАО "АТС"'!$A$30:$F$773,3,FALSE)+HLOOKUP($DL$1289,'[1]Сбытовая надбавка'!$F$5:$H$6,2,FALSE),2)+'[1]Иные услуги'!$C$6+HLOOKUP($DR$1288,'[1]Услуги по передаче'!$G$5:$J$7,2,FALSE))</f>
        <v>4798.4400000000005</v>
      </c>
      <c r="CP1297" s="73"/>
      <c r="CQ1297" s="73"/>
      <c r="CR1297" s="73"/>
      <c r="CS1297" s="73"/>
      <c r="CT1297" s="74"/>
      <c r="CU1297" s="72">
        <f>IF($A1297="-","-",ROUND(VLOOKUP($A1297+ROUND(LEFT(CU$1291,2)/24,5),'[1]ОАО "АТС"'!$A$30:$F$773,3,FALSE)+HLOOKUP($DL$1289,'[1]Сбытовая надбавка'!$F$5:$H$6,2,FALSE),2)+'[1]Иные услуги'!$C$6+HLOOKUP($DR$1288,'[1]Услуги по передаче'!$G$5:$J$7,2,FALSE))</f>
        <v>4805.41</v>
      </c>
      <c r="CV1297" s="73"/>
      <c r="CW1297" s="73"/>
      <c r="CX1297" s="73"/>
      <c r="CY1297" s="73"/>
      <c r="CZ1297" s="74"/>
      <c r="DA1297" s="72">
        <f>IF($A1297="-","-",ROUND(VLOOKUP($A1297+ROUND(LEFT(DA$1291,2)/24,5),'[1]ОАО "АТС"'!$A$30:$F$773,3,FALSE)+HLOOKUP($DL$1289,'[1]Сбытовая надбавка'!$F$5:$H$6,2,FALSE),2)+'[1]Иные услуги'!$C$6+HLOOKUP($DR$1288,'[1]Услуги по передаче'!$G$5:$J$7,2,FALSE))</f>
        <v>4785.24</v>
      </c>
      <c r="DB1297" s="73"/>
      <c r="DC1297" s="73"/>
      <c r="DD1297" s="73"/>
      <c r="DE1297" s="73"/>
      <c r="DF1297" s="74"/>
      <c r="DG1297" s="72">
        <f>IF($A1297="-","-",ROUND(VLOOKUP($A1297+ROUND(LEFT(DG$1291,2)/24,5),'[1]ОАО "АТС"'!$A$30:$F$773,3,FALSE)+HLOOKUP($DL$1289,'[1]Сбытовая надбавка'!$F$5:$H$6,2,FALSE),2)+'[1]Иные услуги'!$C$6+HLOOKUP($DR$1288,'[1]Услуги по передаче'!$G$5:$J$7,2,FALSE))</f>
        <v>4798.4400000000005</v>
      </c>
      <c r="DH1297" s="73"/>
      <c r="DI1297" s="73"/>
      <c r="DJ1297" s="73"/>
      <c r="DK1297" s="73"/>
      <c r="DL1297" s="74"/>
      <c r="DM1297" s="72">
        <f>IF($A1297="-","-",ROUND(VLOOKUP($A1297+ROUND(LEFT(DM$1291,2)/24,5),'[1]ОАО "АТС"'!$A$30:$F$773,3,FALSE)+HLOOKUP($DL$1289,'[1]Сбытовая надбавка'!$F$5:$H$6,2,FALSE),2)+'[1]Иные услуги'!$C$6+HLOOKUP($DR$1288,'[1]Услуги по передаче'!$G$5:$J$7,2,FALSE))</f>
        <v>4863.3999999999996</v>
      </c>
      <c r="DN1297" s="73"/>
      <c r="DO1297" s="73"/>
      <c r="DP1297" s="73"/>
      <c r="DQ1297" s="73"/>
      <c r="DR1297" s="74"/>
      <c r="DS1297" s="72">
        <f>IF($A1297="-","-",ROUND(VLOOKUP($A1297+ROUND(LEFT(DS$1291,2)/24,5),'[1]ОАО "АТС"'!$A$30:$F$773,3,FALSE)+HLOOKUP($DL$1289,'[1]Сбытовая надбавка'!$F$5:$H$6,2,FALSE),2)+'[1]Иные услуги'!$C$6+HLOOKUP($DR$1288,'[1]Услуги по передаче'!$G$5:$J$7,2,FALSE))</f>
        <v>4857.82</v>
      </c>
      <c r="DT1297" s="73"/>
      <c r="DU1297" s="73"/>
      <c r="DV1297" s="73"/>
      <c r="DW1297" s="73"/>
      <c r="DX1297" s="74"/>
      <c r="DY1297" s="72">
        <f>IF($A1297="-","-",ROUND(VLOOKUP($A1297+ROUND(LEFT(DY$1291,2)/24,5),'[1]ОАО "АТС"'!$A$30:$F$773,3,FALSE)+HLOOKUP($DL$1289,'[1]Сбытовая надбавка'!$F$5:$H$6,2,FALSE),2)+'[1]Иные услуги'!$C$6+HLOOKUP($DR$1288,'[1]Услуги по передаче'!$G$5:$J$7,2,FALSE))</f>
        <v>4795.71</v>
      </c>
      <c r="DZ1297" s="73"/>
      <c r="EA1297" s="73"/>
      <c r="EB1297" s="73"/>
      <c r="EC1297" s="73"/>
      <c r="ED1297" s="74"/>
      <c r="EE1297" s="72">
        <f>IF($A1297="-","-",ROUND(VLOOKUP($A1297+ROUND(LEFT(EE$1291,2)/24,5),'[1]ОАО "АТС"'!$A$30:$F$773,3,FALSE)+HLOOKUP($DL$1289,'[1]Сбытовая надбавка'!$F$5:$H$6,2,FALSE),2)+'[1]Иные услуги'!$C$6+HLOOKUP($DR$1288,'[1]Услуги по передаче'!$G$5:$J$7,2,FALSE))</f>
        <v>4753.0200000000004</v>
      </c>
      <c r="EF1297" s="73"/>
      <c r="EG1297" s="73"/>
      <c r="EH1297" s="73"/>
      <c r="EI1297" s="73"/>
      <c r="EJ1297" s="74"/>
      <c r="EK1297" s="72">
        <f>IF($A1297="-","-",ROUND(VLOOKUP($A1297+ROUND(LEFT(EK$1291,2)/24,5),'[1]ОАО "АТС"'!$A$30:$F$773,3,FALSE)+HLOOKUP($DL$1289,'[1]Сбытовая надбавка'!$F$5:$H$6,2,FALSE),2)+'[1]Иные услуги'!$C$6+HLOOKUP($DR$1288,'[1]Услуги по передаче'!$G$5:$J$7,2,FALSE))</f>
        <v>4954.7700000000004</v>
      </c>
      <c r="EL1297" s="73"/>
      <c r="EM1297" s="73"/>
      <c r="EN1297" s="73"/>
      <c r="EO1297" s="73"/>
      <c r="EP1297" s="74"/>
      <c r="EQ1297" s="72">
        <f>IF($A1297="-","-",ROUND(VLOOKUP($A1297+ROUND(LEFT(EQ$1291,2)/24,5),'[1]ОАО "АТС"'!$A$30:$F$773,3,FALSE)+HLOOKUP($DL$1289,'[1]Сбытовая надбавка'!$F$5:$H$6,2,FALSE),2)+'[1]Иные услуги'!$C$6+HLOOKUP($DR$1288,'[1]Услуги по передаче'!$G$5:$J$7,2,FALSE))</f>
        <v>4836.71</v>
      </c>
      <c r="ER1297" s="73"/>
      <c r="ES1297" s="73"/>
      <c r="ET1297" s="73"/>
      <c r="EU1297" s="73"/>
      <c r="EV1297" s="74"/>
    </row>
    <row r="1298" spans="1:152" s="38" customFormat="1" ht="15.75" customHeight="1" x14ac:dyDescent="0.2">
      <c r="A1298" s="69">
        <f>$A$121</f>
        <v>44992</v>
      </c>
      <c r="B1298" s="70"/>
      <c r="C1298" s="70"/>
      <c r="D1298" s="70"/>
      <c r="E1298" s="70"/>
      <c r="F1298" s="70"/>
      <c r="G1298" s="70"/>
      <c r="H1298" s="71"/>
      <c r="I1298" s="72">
        <f>IF($A1298="-","-",ROUND(VLOOKUP($A1298+ROUND(LEFT(I$1291,1)/24,5),'[1]ОАО "АТС"'!$A$30:$F$773,3,FALSE)+HLOOKUP($DL$1289,'[1]Сбытовая надбавка'!$F$5:$H$6,2,FALSE),2)+'[1]Иные услуги'!$C$6+HLOOKUP($DR$1288,'[1]Услуги по передаче'!$G$5:$J$7,2,FALSE))</f>
        <v>4754.7000000000007</v>
      </c>
      <c r="J1298" s="73"/>
      <c r="K1298" s="73"/>
      <c r="L1298" s="73"/>
      <c r="M1298" s="73"/>
      <c r="N1298" s="74"/>
      <c r="O1298" s="72">
        <f>IF($A1298="-","-",ROUND(VLOOKUP($A1298+ROUND(LEFT(O$1291,1)/24,5),'[1]ОАО "АТС"'!$A$30:$F$773,3,FALSE)+HLOOKUP($DL$1289,'[1]Сбытовая надбавка'!$F$5:$H$6,2,FALSE),2)+'[1]Иные услуги'!$C$6+HLOOKUP($DR$1288,'[1]Услуги по передаче'!$G$5:$J$7,2,FALSE))</f>
        <v>4754.7300000000005</v>
      </c>
      <c r="P1298" s="73"/>
      <c r="Q1298" s="73"/>
      <c r="R1298" s="73"/>
      <c r="S1298" s="73"/>
      <c r="T1298" s="74"/>
      <c r="U1298" s="72">
        <f>IF($A1298="-","-",ROUND(VLOOKUP($A1298+ROUND(LEFT(U$1291,1)/24,5),'[1]ОАО "АТС"'!$A$30:$F$773,3,FALSE)+HLOOKUP($DL$1289,'[1]Сбытовая надбавка'!$F$5:$H$6,2,FALSE),2)+'[1]Иные услуги'!$C$6+HLOOKUP($DR$1288,'[1]Услуги по передаче'!$G$5:$J$7,2,FALSE))</f>
        <v>4755.41</v>
      </c>
      <c r="V1298" s="73"/>
      <c r="W1298" s="73"/>
      <c r="X1298" s="73"/>
      <c r="Y1298" s="73"/>
      <c r="Z1298" s="74"/>
      <c r="AA1298" s="72">
        <f>IF($A1298="-","-",ROUND(VLOOKUP($A1298+ROUND(LEFT(AA$1291,1)/24,5),'[1]ОАО "АТС"'!$A$30:$F$773,3,FALSE)+HLOOKUP($DL$1289,'[1]Сбытовая надбавка'!$F$5:$H$6,2,FALSE),2)+'[1]Иные услуги'!$C$6+HLOOKUP($DR$1288,'[1]Услуги по передаче'!$G$5:$J$7,2,FALSE))</f>
        <v>4755.34</v>
      </c>
      <c r="AB1298" s="73"/>
      <c r="AC1298" s="73"/>
      <c r="AD1298" s="73"/>
      <c r="AE1298" s="73"/>
      <c r="AF1298" s="74"/>
      <c r="AG1298" s="72">
        <f>IF($A1298="-","-",ROUND(VLOOKUP($A1298+ROUND(LEFT(AG$1291,1)/24,5),'[1]ОАО "АТС"'!$A$30:$F$773,3,FALSE)+HLOOKUP($DL$1289,'[1]Сбытовая надбавка'!$F$5:$H$6,2,FALSE),2)+'[1]Иные услуги'!$C$6+HLOOKUP($DR$1288,'[1]Услуги по передаче'!$G$5:$J$7,2,FALSE))</f>
        <v>4755.29</v>
      </c>
      <c r="AH1298" s="73"/>
      <c r="AI1298" s="73"/>
      <c r="AJ1298" s="73"/>
      <c r="AK1298" s="73"/>
      <c r="AL1298" s="74"/>
      <c r="AM1298" s="72">
        <f>IF($A1298="-","-",ROUND(VLOOKUP($A1298+ROUND(LEFT(AM$1291,1)/24,5),'[1]ОАО "АТС"'!$A$30:$F$773,3,FALSE)+HLOOKUP($DL$1289,'[1]Сбытовая надбавка'!$F$5:$H$6,2,FALSE),2)+'[1]Иные услуги'!$C$6+HLOOKUP($DR$1288,'[1]Услуги по передаче'!$G$5:$J$7,2,FALSE))</f>
        <v>4754.57</v>
      </c>
      <c r="AN1298" s="73"/>
      <c r="AO1298" s="73"/>
      <c r="AP1298" s="73"/>
      <c r="AQ1298" s="73"/>
      <c r="AR1298" s="74"/>
      <c r="AS1298" s="72">
        <f>IF($A1298="-","-",ROUND(VLOOKUP($A1298+ROUND(LEFT(AS$1291,1)/24,5),'[1]ОАО "АТС"'!$A$30:$F$773,3,FALSE)+HLOOKUP($DL$1289,'[1]Сбытовая надбавка'!$F$5:$H$6,2,FALSE),2)+'[1]Иные услуги'!$C$6+HLOOKUP($DR$1288,'[1]Услуги по передаче'!$G$5:$J$7,2,FALSE))</f>
        <v>4753.58</v>
      </c>
      <c r="AT1298" s="73"/>
      <c r="AU1298" s="73"/>
      <c r="AV1298" s="73"/>
      <c r="AW1298" s="73"/>
      <c r="AX1298" s="74"/>
      <c r="AY1298" s="72">
        <f>IF($A1298="-","-",ROUND(VLOOKUP($A1298+ROUND(LEFT(AY$1291,1)/24,5),'[1]ОАО "АТС"'!$A$30:$F$773,3,FALSE)+HLOOKUP($DL$1289,'[1]Сбытовая надбавка'!$F$5:$H$6,2,FALSE),2)+'[1]Иные услуги'!$C$6+HLOOKUP($DR$1288,'[1]Услуги по передаче'!$G$5:$J$7,2,FALSE))</f>
        <v>4882.2000000000007</v>
      </c>
      <c r="AZ1298" s="73"/>
      <c r="BA1298" s="73"/>
      <c r="BB1298" s="73"/>
      <c r="BC1298" s="73"/>
      <c r="BD1298" s="74"/>
      <c r="BE1298" s="72">
        <f>IF($A1298="-","-",ROUND(VLOOKUP($A1298+ROUND(LEFT(BE$1291,1)/24,5),'[1]ОАО "АТС"'!$A$30:$F$773,3,FALSE)+HLOOKUP($DL$1289,'[1]Сбытовая надбавка'!$F$5:$H$6,2,FALSE),2)+'[1]Иные услуги'!$C$6+HLOOKUP($DR$1288,'[1]Услуги по передаче'!$G$5:$J$7,2,FALSE))</f>
        <v>4753.91</v>
      </c>
      <c r="BF1298" s="73"/>
      <c r="BG1298" s="73"/>
      <c r="BH1298" s="73"/>
      <c r="BI1298" s="73"/>
      <c r="BJ1298" s="74"/>
      <c r="BK1298" s="72">
        <f>IF($A1298="-","-",ROUND(VLOOKUP($A1298+ROUND(LEFT(BK$1291,1)/24,5),'[1]ОАО "АТС"'!$A$30:$F$773,3,FALSE)+HLOOKUP($DL$1289,'[1]Сбытовая надбавка'!$F$5:$H$6,2,FALSE),2)+'[1]Иные услуги'!$C$6+HLOOKUP($DR$1288,'[1]Услуги по передаче'!$G$5:$J$7,2,FALSE))</f>
        <v>4828.62</v>
      </c>
      <c r="BL1298" s="73"/>
      <c r="BM1298" s="73"/>
      <c r="BN1298" s="73"/>
      <c r="BO1298" s="73"/>
      <c r="BP1298" s="74"/>
      <c r="BQ1298" s="72">
        <f>IF($A1298="-","-",ROUND(VLOOKUP($A1298+ROUND(LEFT(BQ$1291,2)/24,5),'[1]ОАО "АТС"'!$A$30:$F$773,3,FALSE)+HLOOKUP($DL$1289,'[1]Сбытовая надбавка'!$F$5:$H$6,2,FALSE),2)+'[1]Иные услуги'!$C$6+HLOOKUP($DR$1288,'[1]Услуги по передаче'!$G$5:$J$7,2,FALSE))</f>
        <v>4852.0600000000004</v>
      </c>
      <c r="BR1298" s="73"/>
      <c r="BS1298" s="73"/>
      <c r="BT1298" s="73"/>
      <c r="BU1298" s="73"/>
      <c r="BV1298" s="74"/>
      <c r="BW1298" s="72">
        <f>IF($A1298="-","-",ROUND(VLOOKUP($A1298+ROUND(LEFT(BW$1291,2)/24,5),'[1]ОАО "АТС"'!$A$30:$F$773,3,FALSE)+HLOOKUP($DL$1289,'[1]Сбытовая надбавка'!$F$5:$H$6,2,FALSE),2)+'[1]Иные услуги'!$C$6+HLOOKUP($DR$1288,'[1]Услуги по передаче'!$G$5:$J$7,2,FALSE))</f>
        <v>4846.49</v>
      </c>
      <c r="BX1298" s="73"/>
      <c r="BY1298" s="73"/>
      <c r="BZ1298" s="73"/>
      <c r="CA1298" s="73"/>
      <c r="CB1298" s="74"/>
      <c r="CC1298" s="72">
        <f>IF($A1298="-","-",ROUND(VLOOKUP($A1298+ROUND(LEFT(CC$1291,2)/24,5),'[1]ОАО "АТС"'!$A$30:$F$773,3,FALSE)+HLOOKUP($DL$1289,'[1]Сбытовая надбавка'!$F$5:$H$6,2,FALSE),2)+'[1]Иные услуги'!$C$6+HLOOKUP($DR$1288,'[1]Услуги по передаче'!$G$5:$J$7,2,FALSE))</f>
        <v>4807.24</v>
      </c>
      <c r="CD1298" s="73"/>
      <c r="CE1298" s="73"/>
      <c r="CF1298" s="73"/>
      <c r="CG1298" s="73"/>
      <c r="CH1298" s="74"/>
      <c r="CI1298" s="72">
        <f>IF($A1298="-","-",ROUND(VLOOKUP($A1298+ROUND(LEFT(CI$1291,2)/24,5),'[1]ОАО "АТС"'!$A$30:$F$773,3,FALSE)+HLOOKUP($DL$1289,'[1]Сбытовая надбавка'!$F$5:$H$6,2,FALSE),2)+'[1]Иные услуги'!$C$6+HLOOKUP($DR$1288,'[1]Услуги по передаче'!$G$5:$J$7,2,FALSE))</f>
        <v>4801.57</v>
      </c>
      <c r="CJ1298" s="73"/>
      <c r="CK1298" s="73"/>
      <c r="CL1298" s="73"/>
      <c r="CM1298" s="73"/>
      <c r="CN1298" s="74"/>
      <c r="CO1298" s="72">
        <f>IF($A1298="-","-",ROUND(VLOOKUP($A1298+ROUND(LEFT(CO$1291,2)/24,5),'[1]ОАО "АТС"'!$A$30:$F$773,3,FALSE)+HLOOKUP($DL$1289,'[1]Сбытовая надбавка'!$F$5:$H$6,2,FALSE),2)+'[1]Иные услуги'!$C$6+HLOOKUP($DR$1288,'[1]Услуги по передаче'!$G$5:$J$7,2,FALSE))</f>
        <v>4791.8600000000006</v>
      </c>
      <c r="CP1298" s="73"/>
      <c r="CQ1298" s="73"/>
      <c r="CR1298" s="73"/>
      <c r="CS1298" s="73"/>
      <c r="CT1298" s="74"/>
      <c r="CU1298" s="72">
        <f>IF($A1298="-","-",ROUND(VLOOKUP($A1298+ROUND(LEFT(CU$1291,2)/24,5),'[1]ОАО "АТС"'!$A$30:$F$773,3,FALSE)+HLOOKUP($DL$1289,'[1]Сбытовая надбавка'!$F$5:$H$6,2,FALSE),2)+'[1]Иные услуги'!$C$6+HLOOKUP($DR$1288,'[1]Услуги по передаче'!$G$5:$J$7,2,FALSE))</f>
        <v>4815.97</v>
      </c>
      <c r="CV1298" s="73"/>
      <c r="CW1298" s="73"/>
      <c r="CX1298" s="73"/>
      <c r="CY1298" s="73"/>
      <c r="CZ1298" s="74"/>
      <c r="DA1298" s="72">
        <f>IF($A1298="-","-",ROUND(VLOOKUP($A1298+ROUND(LEFT(DA$1291,2)/24,5),'[1]ОАО "АТС"'!$A$30:$F$773,3,FALSE)+HLOOKUP($DL$1289,'[1]Сбытовая надбавка'!$F$5:$H$6,2,FALSE),2)+'[1]Иные услуги'!$C$6+HLOOKUP($DR$1288,'[1]Услуги по передаче'!$G$5:$J$7,2,FALSE))</f>
        <v>4779.26</v>
      </c>
      <c r="DB1298" s="73"/>
      <c r="DC1298" s="73"/>
      <c r="DD1298" s="73"/>
      <c r="DE1298" s="73"/>
      <c r="DF1298" s="74"/>
      <c r="DG1298" s="72">
        <f>IF($A1298="-","-",ROUND(VLOOKUP($A1298+ROUND(LEFT(DG$1291,2)/24,5),'[1]ОАО "АТС"'!$A$30:$F$773,3,FALSE)+HLOOKUP($DL$1289,'[1]Сбытовая надбавка'!$F$5:$H$6,2,FALSE),2)+'[1]Иные услуги'!$C$6+HLOOKUP($DR$1288,'[1]Услуги по передаче'!$G$5:$J$7,2,FALSE))</f>
        <v>4790.4400000000005</v>
      </c>
      <c r="DH1298" s="73"/>
      <c r="DI1298" s="73"/>
      <c r="DJ1298" s="73"/>
      <c r="DK1298" s="73"/>
      <c r="DL1298" s="74"/>
      <c r="DM1298" s="72">
        <f>IF($A1298="-","-",ROUND(VLOOKUP($A1298+ROUND(LEFT(DM$1291,2)/24,5),'[1]ОАО "АТС"'!$A$30:$F$773,3,FALSE)+HLOOKUP($DL$1289,'[1]Сбытовая надбавка'!$F$5:$H$6,2,FALSE),2)+'[1]Иные услуги'!$C$6+HLOOKUP($DR$1288,'[1]Услуги по передаче'!$G$5:$J$7,2,FALSE))</f>
        <v>4851.8100000000004</v>
      </c>
      <c r="DN1298" s="73"/>
      <c r="DO1298" s="73"/>
      <c r="DP1298" s="73"/>
      <c r="DQ1298" s="73"/>
      <c r="DR1298" s="74"/>
      <c r="DS1298" s="72">
        <f>IF($A1298="-","-",ROUND(VLOOKUP($A1298+ROUND(LEFT(DS$1291,2)/24,5),'[1]ОАО "АТС"'!$A$30:$F$773,3,FALSE)+HLOOKUP($DL$1289,'[1]Сбытовая надбавка'!$F$5:$H$6,2,FALSE),2)+'[1]Иные услуги'!$C$6+HLOOKUP($DR$1288,'[1]Услуги по передаче'!$G$5:$J$7,2,FALSE))</f>
        <v>4851.7000000000007</v>
      </c>
      <c r="DT1298" s="73"/>
      <c r="DU1298" s="73"/>
      <c r="DV1298" s="73"/>
      <c r="DW1298" s="73"/>
      <c r="DX1298" s="74"/>
      <c r="DY1298" s="72">
        <f>IF($A1298="-","-",ROUND(VLOOKUP($A1298+ROUND(LEFT(DY$1291,2)/24,5),'[1]ОАО "АТС"'!$A$30:$F$773,3,FALSE)+HLOOKUP($DL$1289,'[1]Сбытовая надбавка'!$F$5:$H$6,2,FALSE),2)+'[1]Иные услуги'!$C$6+HLOOKUP($DR$1288,'[1]Услуги по передаче'!$G$5:$J$7,2,FALSE))</f>
        <v>4805.13</v>
      </c>
      <c r="DZ1298" s="73"/>
      <c r="EA1298" s="73"/>
      <c r="EB1298" s="73"/>
      <c r="EC1298" s="73"/>
      <c r="ED1298" s="74"/>
      <c r="EE1298" s="72">
        <f>IF($A1298="-","-",ROUND(VLOOKUP($A1298+ROUND(LEFT(EE$1291,2)/24,5),'[1]ОАО "АТС"'!$A$30:$F$773,3,FALSE)+HLOOKUP($DL$1289,'[1]Сбытовая надбавка'!$F$5:$H$6,2,FALSE),2)+'[1]Иные услуги'!$C$6+HLOOKUP($DR$1288,'[1]Услуги по передаче'!$G$5:$J$7,2,FALSE))</f>
        <v>4750.74</v>
      </c>
      <c r="EF1298" s="73"/>
      <c r="EG1298" s="73"/>
      <c r="EH1298" s="73"/>
      <c r="EI1298" s="73"/>
      <c r="EJ1298" s="74"/>
      <c r="EK1298" s="72">
        <f>IF($A1298="-","-",ROUND(VLOOKUP($A1298+ROUND(LEFT(EK$1291,2)/24,5),'[1]ОАО "АТС"'!$A$30:$F$773,3,FALSE)+HLOOKUP($DL$1289,'[1]Сбытовая надбавка'!$F$5:$H$6,2,FALSE),2)+'[1]Иные услуги'!$C$6+HLOOKUP($DR$1288,'[1]Услуги по передаче'!$G$5:$J$7,2,FALSE))</f>
        <v>4952.9400000000005</v>
      </c>
      <c r="EL1298" s="73"/>
      <c r="EM1298" s="73"/>
      <c r="EN1298" s="73"/>
      <c r="EO1298" s="73"/>
      <c r="EP1298" s="74"/>
      <c r="EQ1298" s="72">
        <f>IF($A1298="-","-",ROUND(VLOOKUP($A1298+ROUND(LEFT(EQ$1291,2)/24,5),'[1]ОАО "АТС"'!$A$30:$F$773,3,FALSE)+HLOOKUP($DL$1289,'[1]Сбытовая надбавка'!$F$5:$H$6,2,FALSE),2)+'[1]Иные услуги'!$C$6+HLOOKUP($DR$1288,'[1]Услуги по передаче'!$G$5:$J$7,2,FALSE))</f>
        <v>4830.5300000000007</v>
      </c>
      <c r="ER1298" s="73"/>
      <c r="ES1298" s="73"/>
      <c r="ET1298" s="73"/>
      <c r="EU1298" s="73"/>
      <c r="EV1298" s="74"/>
    </row>
    <row r="1299" spans="1:152" s="38" customFormat="1" ht="15.75" customHeight="1" x14ac:dyDescent="0.2">
      <c r="A1299" s="69">
        <f>$A$122</f>
        <v>44993</v>
      </c>
      <c r="B1299" s="70"/>
      <c r="C1299" s="70"/>
      <c r="D1299" s="70"/>
      <c r="E1299" s="70"/>
      <c r="F1299" s="70"/>
      <c r="G1299" s="70"/>
      <c r="H1299" s="71"/>
      <c r="I1299" s="72">
        <f>IF($A1299="-","-",ROUND(VLOOKUP($A1299+ROUND(LEFT(I$1291,1)/24,5),'[1]ОАО "АТС"'!$A$30:$F$773,3,FALSE)+HLOOKUP($DL$1289,'[1]Сбытовая надбавка'!$F$5:$H$6,2,FALSE),2)+'[1]Иные услуги'!$C$6+HLOOKUP($DR$1288,'[1]Услуги по передаче'!$G$5:$J$7,2,FALSE))</f>
        <v>4785.88</v>
      </c>
      <c r="J1299" s="73"/>
      <c r="K1299" s="73"/>
      <c r="L1299" s="73"/>
      <c r="M1299" s="73"/>
      <c r="N1299" s="74"/>
      <c r="O1299" s="72">
        <f>IF($A1299="-","-",ROUND(VLOOKUP($A1299+ROUND(LEFT(O$1291,1)/24,5),'[1]ОАО "АТС"'!$A$30:$F$773,3,FALSE)+HLOOKUP($DL$1289,'[1]Сбытовая надбавка'!$F$5:$H$6,2,FALSE),2)+'[1]Иные услуги'!$C$6+HLOOKUP($DR$1288,'[1]Услуги по передаче'!$G$5:$J$7,2,FALSE))</f>
        <v>4754.9400000000005</v>
      </c>
      <c r="P1299" s="73"/>
      <c r="Q1299" s="73"/>
      <c r="R1299" s="73"/>
      <c r="S1299" s="73"/>
      <c r="T1299" s="74"/>
      <c r="U1299" s="72">
        <f>IF($A1299="-","-",ROUND(VLOOKUP($A1299+ROUND(LEFT(U$1291,1)/24,5),'[1]ОАО "АТС"'!$A$30:$F$773,3,FALSE)+HLOOKUP($DL$1289,'[1]Сбытовая надбавка'!$F$5:$H$6,2,FALSE),2)+'[1]Иные услуги'!$C$6+HLOOKUP($DR$1288,'[1]Услуги по передаче'!$G$5:$J$7,2,FALSE))</f>
        <v>4755.62</v>
      </c>
      <c r="V1299" s="73"/>
      <c r="W1299" s="73"/>
      <c r="X1299" s="73"/>
      <c r="Y1299" s="73"/>
      <c r="Z1299" s="74"/>
      <c r="AA1299" s="72">
        <f>IF($A1299="-","-",ROUND(VLOOKUP($A1299+ROUND(LEFT(AA$1291,1)/24,5),'[1]ОАО "АТС"'!$A$30:$F$773,3,FALSE)+HLOOKUP($DL$1289,'[1]Сбытовая надбавка'!$F$5:$H$6,2,FALSE),2)+'[1]Иные услуги'!$C$6+HLOOKUP($DR$1288,'[1]Услуги по передаче'!$G$5:$J$7,2,FALSE))</f>
        <v>4755.55</v>
      </c>
      <c r="AB1299" s="73"/>
      <c r="AC1299" s="73"/>
      <c r="AD1299" s="73"/>
      <c r="AE1299" s="73"/>
      <c r="AF1299" s="74"/>
      <c r="AG1299" s="72">
        <f>IF($A1299="-","-",ROUND(VLOOKUP($A1299+ROUND(LEFT(AG$1291,1)/24,5),'[1]ОАО "АТС"'!$A$30:$F$773,3,FALSE)+HLOOKUP($DL$1289,'[1]Сбытовая надбавка'!$F$5:$H$6,2,FALSE),2)+'[1]Иные услуги'!$C$6+HLOOKUP($DR$1288,'[1]Услуги по передаче'!$G$5:$J$7,2,FALSE))</f>
        <v>4755.5300000000007</v>
      </c>
      <c r="AH1299" s="73"/>
      <c r="AI1299" s="73"/>
      <c r="AJ1299" s="73"/>
      <c r="AK1299" s="73"/>
      <c r="AL1299" s="74"/>
      <c r="AM1299" s="72">
        <f>IF($A1299="-","-",ROUND(VLOOKUP($A1299+ROUND(LEFT(AM$1291,1)/24,5),'[1]ОАО "АТС"'!$A$30:$F$773,3,FALSE)+HLOOKUP($DL$1289,'[1]Сбытовая надбавка'!$F$5:$H$6,2,FALSE),2)+'[1]Иные услуги'!$C$6+HLOOKUP($DR$1288,'[1]Услуги по передаче'!$G$5:$J$7,2,FALSE))</f>
        <v>4755.2300000000005</v>
      </c>
      <c r="AN1299" s="73"/>
      <c r="AO1299" s="73"/>
      <c r="AP1299" s="73"/>
      <c r="AQ1299" s="73"/>
      <c r="AR1299" s="74"/>
      <c r="AS1299" s="72">
        <f>IF($A1299="-","-",ROUND(VLOOKUP($A1299+ROUND(LEFT(AS$1291,1)/24,5),'[1]ОАО "АТС"'!$A$30:$F$773,3,FALSE)+HLOOKUP($DL$1289,'[1]Сбытовая надбавка'!$F$5:$H$6,2,FALSE),2)+'[1]Иные услуги'!$C$6+HLOOKUP($DR$1288,'[1]Услуги по передаче'!$G$5:$J$7,2,FALSE))</f>
        <v>4754.4400000000005</v>
      </c>
      <c r="AT1299" s="73"/>
      <c r="AU1299" s="73"/>
      <c r="AV1299" s="73"/>
      <c r="AW1299" s="73"/>
      <c r="AX1299" s="74"/>
      <c r="AY1299" s="72">
        <f>IF($A1299="-","-",ROUND(VLOOKUP($A1299+ROUND(LEFT(AY$1291,1)/24,5),'[1]ОАО "АТС"'!$A$30:$F$773,3,FALSE)+HLOOKUP($DL$1289,'[1]Сбытовая надбавка'!$F$5:$H$6,2,FALSE),2)+'[1]Иные услуги'!$C$6+HLOOKUP($DR$1288,'[1]Услуги по передаче'!$G$5:$J$7,2,FALSE))</f>
        <v>4764.08</v>
      </c>
      <c r="AZ1299" s="73"/>
      <c r="BA1299" s="73"/>
      <c r="BB1299" s="73"/>
      <c r="BC1299" s="73"/>
      <c r="BD1299" s="74"/>
      <c r="BE1299" s="72">
        <f>IF($A1299="-","-",ROUND(VLOOKUP($A1299+ROUND(LEFT(BE$1291,1)/24,5),'[1]ОАО "АТС"'!$A$30:$F$773,3,FALSE)+HLOOKUP($DL$1289,'[1]Сбытовая надбавка'!$F$5:$H$6,2,FALSE),2)+'[1]Иные услуги'!$C$6+HLOOKUP($DR$1288,'[1]Услуги по передаче'!$G$5:$J$7,2,FALSE))</f>
        <v>4754.3500000000004</v>
      </c>
      <c r="BF1299" s="73"/>
      <c r="BG1299" s="73"/>
      <c r="BH1299" s="73"/>
      <c r="BI1299" s="73"/>
      <c r="BJ1299" s="74"/>
      <c r="BK1299" s="72">
        <f>IF($A1299="-","-",ROUND(VLOOKUP($A1299+ROUND(LEFT(BK$1291,1)/24,5),'[1]ОАО "АТС"'!$A$30:$F$773,3,FALSE)+HLOOKUP($DL$1289,'[1]Сбытовая надбавка'!$F$5:$H$6,2,FALSE),2)+'[1]Иные услуги'!$C$6+HLOOKUP($DR$1288,'[1]Услуги по передаче'!$G$5:$J$7,2,FALSE))</f>
        <v>4756.2000000000007</v>
      </c>
      <c r="BL1299" s="73"/>
      <c r="BM1299" s="73"/>
      <c r="BN1299" s="73"/>
      <c r="BO1299" s="73"/>
      <c r="BP1299" s="74"/>
      <c r="BQ1299" s="72">
        <f>IF($A1299="-","-",ROUND(VLOOKUP($A1299+ROUND(LEFT(BQ$1291,2)/24,5),'[1]ОАО "АТС"'!$A$30:$F$773,3,FALSE)+HLOOKUP($DL$1289,'[1]Сбытовая надбавка'!$F$5:$H$6,2,FALSE),2)+'[1]Иные услуги'!$C$6+HLOOKUP($DR$1288,'[1]Услуги по передаче'!$G$5:$J$7,2,FALSE))</f>
        <v>4777.22</v>
      </c>
      <c r="BR1299" s="73"/>
      <c r="BS1299" s="73"/>
      <c r="BT1299" s="73"/>
      <c r="BU1299" s="73"/>
      <c r="BV1299" s="74"/>
      <c r="BW1299" s="72">
        <f>IF($A1299="-","-",ROUND(VLOOKUP($A1299+ROUND(LEFT(BW$1291,2)/24,5),'[1]ОАО "АТС"'!$A$30:$F$773,3,FALSE)+HLOOKUP($DL$1289,'[1]Сбытовая надбавка'!$F$5:$H$6,2,FALSE),2)+'[1]Иные услуги'!$C$6+HLOOKUP($DR$1288,'[1]Услуги по передаче'!$G$5:$J$7,2,FALSE))</f>
        <v>4783.3600000000006</v>
      </c>
      <c r="BX1299" s="73"/>
      <c r="BY1299" s="73"/>
      <c r="BZ1299" s="73"/>
      <c r="CA1299" s="73"/>
      <c r="CB1299" s="74"/>
      <c r="CC1299" s="72">
        <f>IF($A1299="-","-",ROUND(VLOOKUP($A1299+ROUND(LEFT(CC$1291,2)/24,5),'[1]ОАО "АТС"'!$A$30:$F$773,3,FALSE)+HLOOKUP($DL$1289,'[1]Сбытовая надбавка'!$F$5:$H$6,2,FALSE),2)+'[1]Иные услуги'!$C$6+HLOOKUP($DR$1288,'[1]Услуги по передаче'!$G$5:$J$7,2,FALSE))</f>
        <v>4756.4500000000007</v>
      </c>
      <c r="CD1299" s="73"/>
      <c r="CE1299" s="73"/>
      <c r="CF1299" s="73"/>
      <c r="CG1299" s="73"/>
      <c r="CH1299" s="74"/>
      <c r="CI1299" s="72">
        <f>IF($A1299="-","-",ROUND(VLOOKUP($A1299+ROUND(LEFT(CI$1291,2)/24,5),'[1]ОАО "АТС"'!$A$30:$F$773,3,FALSE)+HLOOKUP($DL$1289,'[1]Сбытовая надбавка'!$F$5:$H$6,2,FALSE),2)+'[1]Иные услуги'!$C$6+HLOOKUP($DR$1288,'[1]Услуги по передаче'!$G$5:$J$7,2,FALSE))</f>
        <v>4756.8</v>
      </c>
      <c r="CJ1299" s="73"/>
      <c r="CK1299" s="73"/>
      <c r="CL1299" s="73"/>
      <c r="CM1299" s="73"/>
      <c r="CN1299" s="74"/>
      <c r="CO1299" s="72">
        <f>IF($A1299="-","-",ROUND(VLOOKUP($A1299+ROUND(LEFT(CO$1291,2)/24,5),'[1]ОАО "АТС"'!$A$30:$F$773,3,FALSE)+HLOOKUP($DL$1289,'[1]Сбытовая надбавка'!$F$5:$H$6,2,FALSE),2)+'[1]Иные услуги'!$C$6+HLOOKUP($DR$1288,'[1]Услуги по передаче'!$G$5:$J$7,2,FALSE))</f>
        <v>4756.72</v>
      </c>
      <c r="CP1299" s="73"/>
      <c r="CQ1299" s="73"/>
      <c r="CR1299" s="73"/>
      <c r="CS1299" s="73"/>
      <c r="CT1299" s="74"/>
      <c r="CU1299" s="72">
        <f>IF($A1299="-","-",ROUND(VLOOKUP($A1299+ROUND(LEFT(CU$1291,2)/24,5),'[1]ОАО "АТС"'!$A$30:$F$773,3,FALSE)+HLOOKUP($DL$1289,'[1]Сбытовая надбавка'!$F$5:$H$6,2,FALSE),2)+'[1]Иные услуги'!$C$6+HLOOKUP($DR$1288,'[1]Услуги по передаче'!$G$5:$J$7,2,FALSE))</f>
        <v>4773.2800000000007</v>
      </c>
      <c r="CV1299" s="73"/>
      <c r="CW1299" s="73"/>
      <c r="CX1299" s="73"/>
      <c r="CY1299" s="73"/>
      <c r="CZ1299" s="74"/>
      <c r="DA1299" s="72">
        <f>IF($A1299="-","-",ROUND(VLOOKUP($A1299+ROUND(LEFT(DA$1291,2)/24,5),'[1]ОАО "АТС"'!$A$30:$F$773,3,FALSE)+HLOOKUP($DL$1289,'[1]Сбытовая надбавка'!$F$5:$H$6,2,FALSE),2)+'[1]Иные услуги'!$C$6+HLOOKUP($DR$1288,'[1]Услуги по передаче'!$G$5:$J$7,2,FALSE))</f>
        <v>4781.2300000000005</v>
      </c>
      <c r="DB1299" s="73"/>
      <c r="DC1299" s="73"/>
      <c r="DD1299" s="73"/>
      <c r="DE1299" s="73"/>
      <c r="DF1299" s="74"/>
      <c r="DG1299" s="72">
        <f>IF($A1299="-","-",ROUND(VLOOKUP($A1299+ROUND(LEFT(DG$1291,2)/24,5),'[1]ОАО "АТС"'!$A$30:$F$773,3,FALSE)+HLOOKUP($DL$1289,'[1]Сбытовая надбавка'!$F$5:$H$6,2,FALSE),2)+'[1]Иные услуги'!$C$6+HLOOKUP($DR$1288,'[1]Услуги по передаче'!$G$5:$J$7,2,FALSE))</f>
        <v>4787.8100000000004</v>
      </c>
      <c r="DH1299" s="73"/>
      <c r="DI1299" s="73"/>
      <c r="DJ1299" s="73"/>
      <c r="DK1299" s="73"/>
      <c r="DL1299" s="74"/>
      <c r="DM1299" s="72">
        <f>IF($A1299="-","-",ROUND(VLOOKUP($A1299+ROUND(LEFT(DM$1291,2)/24,5),'[1]ОАО "АТС"'!$A$30:$F$773,3,FALSE)+HLOOKUP($DL$1289,'[1]Сбытовая надбавка'!$F$5:$H$6,2,FALSE),2)+'[1]Иные услуги'!$C$6+HLOOKUP($DR$1288,'[1]Услуги по передаче'!$G$5:$J$7,2,FALSE))</f>
        <v>4865.9500000000007</v>
      </c>
      <c r="DN1299" s="73"/>
      <c r="DO1299" s="73"/>
      <c r="DP1299" s="73"/>
      <c r="DQ1299" s="73"/>
      <c r="DR1299" s="74"/>
      <c r="DS1299" s="72">
        <f>IF($A1299="-","-",ROUND(VLOOKUP($A1299+ROUND(LEFT(DS$1291,2)/24,5),'[1]ОАО "АТС"'!$A$30:$F$773,3,FALSE)+HLOOKUP($DL$1289,'[1]Сбытовая надбавка'!$F$5:$H$6,2,FALSE),2)+'[1]Иные услуги'!$C$6+HLOOKUP($DR$1288,'[1]Услуги по передаче'!$G$5:$J$7,2,FALSE))</f>
        <v>4893.96</v>
      </c>
      <c r="DT1299" s="73"/>
      <c r="DU1299" s="73"/>
      <c r="DV1299" s="73"/>
      <c r="DW1299" s="73"/>
      <c r="DX1299" s="74"/>
      <c r="DY1299" s="72">
        <f>IF($A1299="-","-",ROUND(VLOOKUP($A1299+ROUND(LEFT(DY$1291,2)/24,5),'[1]ОАО "АТС"'!$A$30:$F$773,3,FALSE)+HLOOKUP($DL$1289,'[1]Сбытовая надбавка'!$F$5:$H$6,2,FALSE),2)+'[1]Иные услуги'!$C$6+HLOOKUP($DR$1288,'[1]Услуги по передаче'!$G$5:$J$7,2,FALSE))</f>
        <v>4783.79</v>
      </c>
      <c r="DZ1299" s="73"/>
      <c r="EA1299" s="73"/>
      <c r="EB1299" s="73"/>
      <c r="EC1299" s="73"/>
      <c r="ED1299" s="74"/>
      <c r="EE1299" s="72">
        <f>IF($A1299="-","-",ROUND(VLOOKUP($A1299+ROUND(LEFT(EE$1291,2)/24,5),'[1]ОАО "АТС"'!$A$30:$F$773,3,FALSE)+HLOOKUP($DL$1289,'[1]Сбытовая надбавка'!$F$5:$H$6,2,FALSE),2)+'[1]Иные услуги'!$C$6+HLOOKUP($DR$1288,'[1]Услуги по передаче'!$G$5:$J$7,2,FALSE))</f>
        <v>4752.3</v>
      </c>
      <c r="EF1299" s="73"/>
      <c r="EG1299" s="73"/>
      <c r="EH1299" s="73"/>
      <c r="EI1299" s="73"/>
      <c r="EJ1299" s="74"/>
      <c r="EK1299" s="72">
        <f>IF($A1299="-","-",ROUND(VLOOKUP($A1299+ROUND(LEFT(EK$1291,2)/24,5),'[1]ОАО "АТС"'!$A$30:$F$773,3,FALSE)+HLOOKUP($DL$1289,'[1]Сбытовая надбавка'!$F$5:$H$6,2,FALSE),2)+'[1]Иные услуги'!$C$6+HLOOKUP($DR$1288,'[1]Услуги по передаче'!$G$5:$J$7,2,FALSE))</f>
        <v>4936.17</v>
      </c>
      <c r="EL1299" s="73"/>
      <c r="EM1299" s="73"/>
      <c r="EN1299" s="73"/>
      <c r="EO1299" s="73"/>
      <c r="EP1299" s="74"/>
      <c r="EQ1299" s="72">
        <f>IF($A1299="-","-",ROUND(VLOOKUP($A1299+ROUND(LEFT(EQ$1291,2)/24,5),'[1]ОАО "АТС"'!$A$30:$F$773,3,FALSE)+HLOOKUP($DL$1289,'[1]Сбытовая надбавка'!$F$5:$H$6,2,FALSE),2)+'[1]Иные услуги'!$C$6+HLOOKUP($DR$1288,'[1]Услуги по передаче'!$G$5:$J$7,2,FALSE))</f>
        <v>4826.82</v>
      </c>
      <c r="ER1299" s="73"/>
      <c r="ES1299" s="73"/>
      <c r="ET1299" s="73"/>
      <c r="EU1299" s="73"/>
      <c r="EV1299" s="74"/>
    </row>
    <row r="1300" spans="1:152" s="38" customFormat="1" ht="15.75" customHeight="1" x14ac:dyDescent="0.2">
      <c r="A1300" s="69">
        <f>$A$123</f>
        <v>44994</v>
      </c>
      <c r="B1300" s="70"/>
      <c r="C1300" s="70"/>
      <c r="D1300" s="70"/>
      <c r="E1300" s="70"/>
      <c r="F1300" s="70"/>
      <c r="G1300" s="70"/>
      <c r="H1300" s="71"/>
      <c r="I1300" s="72">
        <f>IF($A1300="-","-",ROUND(VLOOKUP($A1300+ROUND(LEFT(I$1291,1)/24,5),'[1]ОАО "АТС"'!$A$30:$F$773,3,FALSE)+HLOOKUP($DL$1289,'[1]Сбытовая надбавка'!$F$5:$H$6,2,FALSE),2)+'[1]Иные услуги'!$C$6+HLOOKUP($DR$1288,'[1]Услуги по передаче'!$G$5:$J$7,2,FALSE))</f>
        <v>4759.3900000000003</v>
      </c>
      <c r="J1300" s="73"/>
      <c r="K1300" s="73"/>
      <c r="L1300" s="73"/>
      <c r="M1300" s="73"/>
      <c r="N1300" s="74"/>
      <c r="O1300" s="72">
        <f>IF($A1300="-","-",ROUND(VLOOKUP($A1300+ROUND(LEFT(O$1291,1)/24,5),'[1]ОАО "АТС"'!$A$30:$F$773,3,FALSE)+HLOOKUP($DL$1289,'[1]Сбытовая надбавка'!$F$5:$H$6,2,FALSE),2)+'[1]Иные услуги'!$C$6+HLOOKUP($DR$1288,'[1]Услуги по передаче'!$G$5:$J$7,2,FALSE))</f>
        <v>4754.96</v>
      </c>
      <c r="P1300" s="73"/>
      <c r="Q1300" s="73"/>
      <c r="R1300" s="73"/>
      <c r="S1300" s="73"/>
      <c r="T1300" s="74"/>
      <c r="U1300" s="72">
        <f>IF($A1300="-","-",ROUND(VLOOKUP($A1300+ROUND(LEFT(U$1291,1)/24,5),'[1]ОАО "АТС"'!$A$30:$F$773,3,FALSE)+HLOOKUP($DL$1289,'[1]Сбытовая надбавка'!$F$5:$H$6,2,FALSE),2)+'[1]Иные услуги'!$C$6+HLOOKUP($DR$1288,'[1]Услуги по передаче'!$G$5:$J$7,2,FALSE))</f>
        <v>4755.6000000000004</v>
      </c>
      <c r="V1300" s="73"/>
      <c r="W1300" s="73"/>
      <c r="X1300" s="73"/>
      <c r="Y1300" s="73"/>
      <c r="Z1300" s="74"/>
      <c r="AA1300" s="72">
        <f>IF($A1300="-","-",ROUND(VLOOKUP($A1300+ROUND(LEFT(AA$1291,1)/24,5),'[1]ОАО "АТС"'!$A$30:$F$773,3,FALSE)+HLOOKUP($DL$1289,'[1]Сбытовая надбавка'!$F$5:$H$6,2,FALSE),2)+'[1]Иные услуги'!$C$6+HLOOKUP($DR$1288,'[1]Услуги по передаче'!$G$5:$J$7,2,FALSE))</f>
        <v>4755.51</v>
      </c>
      <c r="AB1300" s="73"/>
      <c r="AC1300" s="73"/>
      <c r="AD1300" s="73"/>
      <c r="AE1300" s="73"/>
      <c r="AF1300" s="74"/>
      <c r="AG1300" s="72">
        <f>IF($A1300="-","-",ROUND(VLOOKUP($A1300+ROUND(LEFT(AG$1291,1)/24,5),'[1]ОАО "АТС"'!$A$30:$F$773,3,FALSE)+HLOOKUP($DL$1289,'[1]Сбытовая надбавка'!$F$5:$H$6,2,FALSE),2)+'[1]Иные услуги'!$C$6+HLOOKUP($DR$1288,'[1]Услуги по передаче'!$G$5:$J$7,2,FALSE))</f>
        <v>4755.4400000000005</v>
      </c>
      <c r="AH1300" s="73"/>
      <c r="AI1300" s="73"/>
      <c r="AJ1300" s="73"/>
      <c r="AK1300" s="73"/>
      <c r="AL1300" s="74"/>
      <c r="AM1300" s="72">
        <f>IF($A1300="-","-",ROUND(VLOOKUP($A1300+ROUND(LEFT(AM$1291,1)/24,5),'[1]ОАО "АТС"'!$A$30:$F$773,3,FALSE)+HLOOKUP($DL$1289,'[1]Сбытовая надбавка'!$F$5:$H$6,2,FALSE),2)+'[1]Иные услуги'!$C$6+HLOOKUP($DR$1288,'[1]Услуги по передаче'!$G$5:$J$7,2,FALSE))</f>
        <v>4755.2800000000007</v>
      </c>
      <c r="AN1300" s="73"/>
      <c r="AO1300" s="73"/>
      <c r="AP1300" s="73"/>
      <c r="AQ1300" s="73"/>
      <c r="AR1300" s="74"/>
      <c r="AS1300" s="72">
        <f>IF($A1300="-","-",ROUND(VLOOKUP($A1300+ROUND(LEFT(AS$1291,1)/24,5),'[1]ОАО "АТС"'!$A$30:$F$773,3,FALSE)+HLOOKUP($DL$1289,'[1]Сбытовая надбавка'!$F$5:$H$6,2,FALSE),2)+'[1]Иные услуги'!$C$6+HLOOKUP($DR$1288,'[1]Услуги по передаче'!$G$5:$J$7,2,FALSE))</f>
        <v>4773.6400000000003</v>
      </c>
      <c r="AT1300" s="73"/>
      <c r="AU1300" s="73"/>
      <c r="AV1300" s="73"/>
      <c r="AW1300" s="73"/>
      <c r="AX1300" s="74"/>
      <c r="AY1300" s="72">
        <f>IF($A1300="-","-",ROUND(VLOOKUP($A1300+ROUND(LEFT(AY$1291,1)/24,5),'[1]ОАО "АТС"'!$A$30:$F$773,3,FALSE)+HLOOKUP($DL$1289,'[1]Сбытовая надбавка'!$F$5:$H$6,2,FALSE),2)+'[1]Иные услуги'!$C$6+HLOOKUP($DR$1288,'[1]Услуги по передаче'!$G$5:$J$7,2,FALSE))</f>
        <v>4833.8500000000004</v>
      </c>
      <c r="AZ1300" s="73"/>
      <c r="BA1300" s="73"/>
      <c r="BB1300" s="73"/>
      <c r="BC1300" s="73"/>
      <c r="BD1300" s="74"/>
      <c r="BE1300" s="72">
        <f>IF($A1300="-","-",ROUND(VLOOKUP($A1300+ROUND(LEFT(BE$1291,1)/24,5),'[1]ОАО "АТС"'!$A$30:$F$773,3,FALSE)+HLOOKUP($DL$1289,'[1]Сбытовая надбавка'!$F$5:$H$6,2,FALSE),2)+'[1]Иные услуги'!$C$6+HLOOKUP($DR$1288,'[1]Услуги по передаче'!$G$5:$J$7,2,FALSE))</f>
        <v>4755.3100000000004</v>
      </c>
      <c r="BF1300" s="73"/>
      <c r="BG1300" s="73"/>
      <c r="BH1300" s="73"/>
      <c r="BI1300" s="73"/>
      <c r="BJ1300" s="74"/>
      <c r="BK1300" s="72">
        <f>IF($A1300="-","-",ROUND(VLOOKUP($A1300+ROUND(LEFT(BK$1291,1)/24,5),'[1]ОАО "АТС"'!$A$30:$F$773,3,FALSE)+HLOOKUP($DL$1289,'[1]Сбытовая надбавка'!$F$5:$H$6,2,FALSE),2)+'[1]Иные услуги'!$C$6+HLOOKUP($DR$1288,'[1]Услуги по передаче'!$G$5:$J$7,2,FALSE))</f>
        <v>4792.7300000000005</v>
      </c>
      <c r="BL1300" s="73"/>
      <c r="BM1300" s="73"/>
      <c r="BN1300" s="73"/>
      <c r="BO1300" s="73"/>
      <c r="BP1300" s="74"/>
      <c r="BQ1300" s="72">
        <f>IF($A1300="-","-",ROUND(VLOOKUP($A1300+ROUND(LEFT(BQ$1291,2)/24,5),'[1]ОАО "АТС"'!$A$30:$F$773,3,FALSE)+HLOOKUP($DL$1289,'[1]Сбытовая надбавка'!$F$5:$H$6,2,FALSE),2)+'[1]Иные услуги'!$C$6+HLOOKUP($DR$1288,'[1]Услуги по передаче'!$G$5:$J$7,2,FALSE))</f>
        <v>4821.1000000000004</v>
      </c>
      <c r="BR1300" s="73"/>
      <c r="BS1300" s="73"/>
      <c r="BT1300" s="73"/>
      <c r="BU1300" s="73"/>
      <c r="BV1300" s="74"/>
      <c r="BW1300" s="72">
        <f>IF($A1300="-","-",ROUND(VLOOKUP($A1300+ROUND(LEFT(BW$1291,2)/24,5),'[1]ОАО "АТС"'!$A$30:$F$773,3,FALSE)+HLOOKUP($DL$1289,'[1]Сбытовая надбавка'!$F$5:$H$6,2,FALSE),2)+'[1]Иные услуги'!$C$6+HLOOKUP($DR$1288,'[1]Услуги по передаче'!$G$5:$J$7,2,FALSE))</f>
        <v>4814.33</v>
      </c>
      <c r="BX1300" s="73"/>
      <c r="BY1300" s="73"/>
      <c r="BZ1300" s="73"/>
      <c r="CA1300" s="73"/>
      <c r="CB1300" s="74"/>
      <c r="CC1300" s="72">
        <f>IF($A1300="-","-",ROUND(VLOOKUP($A1300+ROUND(LEFT(CC$1291,2)/24,5),'[1]ОАО "АТС"'!$A$30:$F$773,3,FALSE)+HLOOKUP($DL$1289,'[1]Сбытовая надбавка'!$F$5:$H$6,2,FALSE),2)+'[1]Иные услуги'!$C$6+HLOOKUP($DR$1288,'[1]Услуги по передаче'!$G$5:$J$7,2,FALSE))</f>
        <v>4770.9500000000007</v>
      </c>
      <c r="CD1300" s="73"/>
      <c r="CE1300" s="73"/>
      <c r="CF1300" s="73"/>
      <c r="CG1300" s="73"/>
      <c r="CH1300" s="74"/>
      <c r="CI1300" s="72">
        <f>IF($A1300="-","-",ROUND(VLOOKUP($A1300+ROUND(LEFT(CI$1291,2)/24,5),'[1]ОАО "АТС"'!$A$30:$F$773,3,FALSE)+HLOOKUP($DL$1289,'[1]Сбытовая надбавка'!$F$5:$H$6,2,FALSE),2)+'[1]Иные услуги'!$C$6+HLOOKUP($DR$1288,'[1]Услуги по передаче'!$G$5:$J$7,2,FALSE))</f>
        <v>4763.24</v>
      </c>
      <c r="CJ1300" s="73"/>
      <c r="CK1300" s="73"/>
      <c r="CL1300" s="73"/>
      <c r="CM1300" s="73"/>
      <c r="CN1300" s="74"/>
      <c r="CO1300" s="72">
        <f>IF($A1300="-","-",ROUND(VLOOKUP($A1300+ROUND(LEFT(CO$1291,2)/24,5),'[1]ОАО "АТС"'!$A$30:$F$773,3,FALSE)+HLOOKUP($DL$1289,'[1]Сбытовая надбавка'!$F$5:$H$6,2,FALSE),2)+'[1]Иные услуги'!$C$6+HLOOKUP($DR$1288,'[1]Услуги по передаче'!$G$5:$J$7,2,FALSE))</f>
        <v>4771.43</v>
      </c>
      <c r="CP1300" s="73"/>
      <c r="CQ1300" s="73"/>
      <c r="CR1300" s="73"/>
      <c r="CS1300" s="73"/>
      <c r="CT1300" s="74"/>
      <c r="CU1300" s="72">
        <f>IF($A1300="-","-",ROUND(VLOOKUP($A1300+ROUND(LEFT(CU$1291,2)/24,5),'[1]ОАО "АТС"'!$A$30:$F$773,3,FALSE)+HLOOKUP($DL$1289,'[1]Сбытовая надбавка'!$F$5:$H$6,2,FALSE),2)+'[1]Иные услуги'!$C$6+HLOOKUP($DR$1288,'[1]Услуги по передаче'!$G$5:$J$7,2,FALSE))</f>
        <v>4763.3500000000004</v>
      </c>
      <c r="CV1300" s="73"/>
      <c r="CW1300" s="73"/>
      <c r="CX1300" s="73"/>
      <c r="CY1300" s="73"/>
      <c r="CZ1300" s="74"/>
      <c r="DA1300" s="72">
        <f>IF($A1300="-","-",ROUND(VLOOKUP($A1300+ROUND(LEFT(DA$1291,2)/24,5),'[1]ОАО "АТС"'!$A$30:$F$773,3,FALSE)+HLOOKUP($DL$1289,'[1]Сбытовая надбавка'!$F$5:$H$6,2,FALSE),2)+'[1]Иные услуги'!$C$6+HLOOKUP($DR$1288,'[1]Услуги по передаче'!$G$5:$J$7,2,FALSE))</f>
        <v>4755.8</v>
      </c>
      <c r="DB1300" s="73"/>
      <c r="DC1300" s="73"/>
      <c r="DD1300" s="73"/>
      <c r="DE1300" s="73"/>
      <c r="DF1300" s="74"/>
      <c r="DG1300" s="72">
        <f>IF($A1300="-","-",ROUND(VLOOKUP($A1300+ROUND(LEFT(DG$1291,2)/24,5),'[1]ОАО "АТС"'!$A$30:$F$773,3,FALSE)+HLOOKUP($DL$1289,'[1]Сбытовая надбавка'!$F$5:$H$6,2,FALSE),2)+'[1]Иные услуги'!$C$6+HLOOKUP($DR$1288,'[1]Услуги по передаче'!$G$5:$J$7,2,FALSE))</f>
        <v>4783.54</v>
      </c>
      <c r="DH1300" s="73"/>
      <c r="DI1300" s="73"/>
      <c r="DJ1300" s="73"/>
      <c r="DK1300" s="73"/>
      <c r="DL1300" s="74"/>
      <c r="DM1300" s="72">
        <f>IF($A1300="-","-",ROUND(VLOOKUP($A1300+ROUND(LEFT(DM$1291,2)/24,5),'[1]ОАО "АТС"'!$A$30:$F$773,3,FALSE)+HLOOKUP($DL$1289,'[1]Сбытовая надбавка'!$F$5:$H$6,2,FALSE),2)+'[1]Иные услуги'!$C$6+HLOOKUP($DR$1288,'[1]Услуги по передаче'!$G$5:$J$7,2,FALSE))</f>
        <v>4837.0600000000004</v>
      </c>
      <c r="DN1300" s="73"/>
      <c r="DO1300" s="73"/>
      <c r="DP1300" s="73"/>
      <c r="DQ1300" s="73"/>
      <c r="DR1300" s="74"/>
      <c r="DS1300" s="72">
        <f>IF($A1300="-","-",ROUND(VLOOKUP($A1300+ROUND(LEFT(DS$1291,2)/24,5),'[1]ОАО "АТС"'!$A$30:$F$773,3,FALSE)+HLOOKUP($DL$1289,'[1]Сбытовая надбавка'!$F$5:$H$6,2,FALSE),2)+'[1]Иные услуги'!$C$6+HLOOKUP($DR$1288,'[1]Услуги по передаче'!$G$5:$J$7,2,FALSE))</f>
        <v>4836.87</v>
      </c>
      <c r="DT1300" s="73"/>
      <c r="DU1300" s="73"/>
      <c r="DV1300" s="73"/>
      <c r="DW1300" s="73"/>
      <c r="DX1300" s="74"/>
      <c r="DY1300" s="72">
        <f>IF($A1300="-","-",ROUND(VLOOKUP($A1300+ROUND(LEFT(DY$1291,2)/24,5),'[1]ОАО "АТС"'!$A$30:$F$773,3,FALSE)+HLOOKUP($DL$1289,'[1]Сбытовая надбавка'!$F$5:$H$6,2,FALSE),2)+'[1]Иные услуги'!$C$6+HLOOKUP($DR$1288,'[1]Услуги по передаче'!$G$5:$J$7,2,FALSE))</f>
        <v>4786.55</v>
      </c>
      <c r="DZ1300" s="73"/>
      <c r="EA1300" s="73"/>
      <c r="EB1300" s="73"/>
      <c r="EC1300" s="73"/>
      <c r="ED1300" s="74"/>
      <c r="EE1300" s="72">
        <f>IF($A1300="-","-",ROUND(VLOOKUP($A1300+ROUND(LEFT(EE$1291,2)/24,5),'[1]ОАО "АТС"'!$A$30:$F$773,3,FALSE)+HLOOKUP($DL$1289,'[1]Сбытовая надбавка'!$F$5:$H$6,2,FALSE),2)+'[1]Иные услуги'!$C$6+HLOOKUP($DR$1288,'[1]Услуги по передаче'!$G$5:$J$7,2,FALSE))</f>
        <v>4752.7800000000007</v>
      </c>
      <c r="EF1300" s="73"/>
      <c r="EG1300" s="73"/>
      <c r="EH1300" s="73"/>
      <c r="EI1300" s="73"/>
      <c r="EJ1300" s="74"/>
      <c r="EK1300" s="72">
        <f>IF($A1300="-","-",ROUND(VLOOKUP($A1300+ROUND(LEFT(EK$1291,2)/24,5),'[1]ОАО "АТС"'!$A$30:$F$773,3,FALSE)+HLOOKUP($DL$1289,'[1]Сбытовая надбавка'!$F$5:$H$6,2,FALSE),2)+'[1]Иные услуги'!$C$6+HLOOKUP($DR$1288,'[1]Услуги по передаче'!$G$5:$J$7,2,FALSE))</f>
        <v>4954.51</v>
      </c>
      <c r="EL1300" s="73"/>
      <c r="EM1300" s="73"/>
      <c r="EN1300" s="73"/>
      <c r="EO1300" s="73"/>
      <c r="EP1300" s="74"/>
      <c r="EQ1300" s="72">
        <f>IF($A1300="-","-",ROUND(VLOOKUP($A1300+ROUND(LEFT(EQ$1291,2)/24,5),'[1]ОАО "АТС"'!$A$30:$F$773,3,FALSE)+HLOOKUP($DL$1289,'[1]Сбытовая надбавка'!$F$5:$H$6,2,FALSE),2)+'[1]Иные услуги'!$C$6+HLOOKUP($DR$1288,'[1]Услуги по передаче'!$G$5:$J$7,2,FALSE))</f>
        <v>4825.04</v>
      </c>
      <c r="ER1300" s="73"/>
      <c r="ES1300" s="73"/>
      <c r="ET1300" s="73"/>
      <c r="EU1300" s="73"/>
      <c r="EV1300" s="74"/>
    </row>
    <row r="1301" spans="1:152" s="38" customFormat="1" ht="15.75" customHeight="1" x14ac:dyDescent="0.2">
      <c r="A1301" s="69">
        <f>$A$124</f>
        <v>44995</v>
      </c>
      <c r="B1301" s="70"/>
      <c r="C1301" s="70"/>
      <c r="D1301" s="70"/>
      <c r="E1301" s="70"/>
      <c r="F1301" s="70"/>
      <c r="G1301" s="70"/>
      <c r="H1301" s="71"/>
      <c r="I1301" s="72">
        <f>IF($A1301="-","-",ROUND(VLOOKUP($A1301+ROUND(LEFT(I$1291,1)/24,5),'[1]ОАО "АТС"'!$A$30:$F$773,3,FALSE)+HLOOKUP($DL$1289,'[1]Сбытовая надбавка'!$F$5:$H$6,2,FALSE),2)+'[1]Иные услуги'!$C$6+HLOOKUP($DR$1288,'[1]Услуги по передаче'!$G$5:$J$7,2,FALSE))</f>
        <v>4754.93</v>
      </c>
      <c r="J1301" s="73"/>
      <c r="K1301" s="73"/>
      <c r="L1301" s="73"/>
      <c r="M1301" s="73"/>
      <c r="N1301" s="74"/>
      <c r="O1301" s="72">
        <f>IF($A1301="-","-",ROUND(VLOOKUP($A1301+ROUND(LEFT(O$1291,1)/24,5),'[1]ОАО "АТС"'!$A$30:$F$773,3,FALSE)+HLOOKUP($DL$1289,'[1]Сбытовая надбавка'!$F$5:$H$6,2,FALSE),2)+'[1]Иные услуги'!$C$6+HLOOKUP($DR$1288,'[1]Услуги по передаче'!$G$5:$J$7,2,FALSE))</f>
        <v>4754.96</v>
      </c>
      <c r="P1301" s="73"/>
      <c r="Q1301" s="73"/>
      <c r="R1301" s="73"/>
      <c r="S1301" s="73"/>
      <c r="T1301" s="74"/>
      <c r="U1301" s="72">
        <f>IF($A1301="-","-",ROUND(VLOOKUP($A1301+ROUND(LEFT(U$1291,1)/24,5),'[1]ОАО "АТС"'!$A$30:$F$773,3,FALSE)+HLOOKUP($DL$1289,'[1]Сбытовая надбавка'!$F$5:$H$6,2,FALSE),2)+'[1]Иные услуги'!$C$6+HLOOKUP($DR$1288,'[1]Услуги по передаче'!$G$5:$J$7,2,FALSE))</f>
        <v>4755.5600000000004</v>
      </c>
      <c r="V1301" s="73"/>
      <c r="W1301" s="73"/>
      <c r="X1301" s="73"/>
      <c r="Y1301" s="73"/>
      <c r="Z1301" s="74"/>
      <c r="AA1301" s="72">
        <f>IF($A1301="-","-",ROUND(VLOOKUP($A1301+ROUND(LEFT(AA$1291,1)/24,5),'[1]ОАО "АТС"'!$A$30:$F$773,3,FALSE)+HLOOKUP($DL$1289,'[1]Сбытовая надбавка'!$F$5:$H$6,2,FALSE),2)+'[1]Иные услуги'!$C$6+HLOOKUP($DR$1288,'[1]Услуги по передаче'!$G$5:$J$7,2,FALSE))</f>
        <v>4755.47</v>
      </c>
      <c r="AB1301" s="73"/>
      <c r="AC1301" s="73"/>
      <c r="AD1301" s="73"/>
      <c r="AE1301" s="73"/>
      <c r="AF1301" s="74"/>
      <c r="AG1301" s="72">
        <f>IF($A1301="-","-",ROUND(VLOOKUP($A1301+ROUND(LEFT(AG$1291,1)/24,5),'[1]ОАО "АТС"'!$A$30:$F$773,3,FALSE)+HLOOKUP($DL$1289,'[1]Сбытовая надбавка'!$F$5:$H$6,2,FALSE),2)+'[1]Иные услуги'!$C$6+HLOOKUP($DR$1288,'[1]Услуги по передаче'!$G$5:$J$7,2,FALSE))</f>
        <v>4755.3999999999996</v>
      </c>
      <c r="AH1301" s="73"/>
      <c r="AI1301" s="73"/>
      <c r="AJ1301" s="73"/>
      <c r="AK1301" s="73"/>
      <c r="AL1301" s="74"/>
      <c r="AM1301" s="72">
        <f>IF($A1301="-","-",ROUND(VLOOKUP($A1301+ROUND(LEFT(AM$1291,1)/24,5),'[1]ОАО "АТС"'!$A$30:$F$773,3,FALSE)+HLOOKUP($DL$1289,'[1]Сбытовая надбавка'!$F$5:$H$6,2,FALSE),2)+'[1]Иные услуги'!$C$6+HLOOKUP($DR$1288,'[1]Услуги по передаче'!$G$5:$J$7,2,FALSE))</f>
        <v>4754.9500000000007</v>
      </c>
      <c r="AN1301" s="73"/>
      <c r="AO1301" s="73"/>
      <c r="AP1301" s="73"/>
      <c r="AQ1301" s="73"/>
      <c r="AR1301" s="74"/>
      <c r="AS1301" s="72">
        <f>IF($A1301="-","-",ROUND(VLOOKUP($A1301+ROUND(LEFT(AS$1291,1)/24,5),'[1]ОАО "АТС"'!$A$30:$F$773,3,FALSE)+HLOOKUP($DL$1289,'[1]Сбытовая надбавка'!$F$5:$H$6,2,FALSE),2)+'[1]Иные услуги'!$C$6+HLOOKUP($DR$1288,'[1]Услуги по передаче'!$G$5:$J$7,2,FALSE))</f>
        <v>4758.08</v>
      </c>
      <c r="AT1301" s="73"/>
      <c r="AU1301" s="73"/>
      <c r="AV1301" s="73"/>
      <c r="AW1301" s="73"/>
      <c r="AX1301" s="74"/>
      <c r="AY1301" s="72">
        <f>IF($A1301="-","-",ROUND(VLOOKUP($A1301+ROUND(LEFT(AY$1291,1)/24,5),'[1]ОАО "АТС"'!$A$30:$F$773,3,FALSE)+HLOOKUP($DL$1289,'[1]Сбытовая надбавка'!$F$5:$H$6,2,FALSE),2)+'[1]Иные услуги'!$C$6+HLOOKUP($DR$1288,'[1]Услуги по передаче'!$G$5:$J$7,2,FALSE))</f>
        <v>4844.04</v>
      </c>
      <c r="AZ1301" s="73"/>
      <c r="BA1301" s="73"/>
      <c r="BB1301" s="73"/>
      <c r="BC1301" s="73"/>
      <c r="BD1301" s="74"/>
      <c r="BE1301" s="72">
        <f>IF($A1301="-","-",ROUND(VLOOKUP($A1301+ROUND(LEFT(BE$1291,1)/24,5),'[1]ОАО "АТС"'!$A$30:$F$773,3,FALSE)+HLOOKUP($DL$1289,'[1]Сбытовая надбавка'!$F$5:$H$6,2,FALSE),2)+'[1]Иные услуги'!$C$6+HLOOKUP($DR$1288,'[1]Услуги по передаче'!$G$5:$J$7,2,FALSE))</f>
        <v>4755.43</v>
      </c>
      <c r="BF1301" s="73"/>
      <c r="BG1301" s="73"/>
      <c r="BH1301" s="73"/>
      <c r="BI1301" s="73"/>
      <c r="BJ1301" s="74"/>
      <c r="BK1301" s="72">
        <f>IF($A1301="-","-",ROUND(VLOOKUP($A1301+ROUND(LEFT(BK$1291,1)/24,5),'[1]ОАО "АТС"'!$A$30:$F$773,3,FALSE)+HLOOKUP($DL$1289,'[1]Сбытовая надбавка'!$F$5:$H$6,2,FALSE),2)+'[1]Иные услуги'!$C$6+HLOOKUP($DR$1288,'[1]Услуги по передаче'!$G$5:$J$7,2,FALSE))</f>
        <v>4802.9400000000005</v>
      </c>
      <c r="BL1301" s="73"/>
      <c r="BM1301" s="73"/>
      <c r="BN1301" s="73"/>
      <c r="BO1301" s="73"/>
      <c r="BP1301" s="74"/>
      <c r="BQ1301" s="72">
        <f>IF($A1301="-","-",ROUND(VLOOKUP($A1301+ROUND(LEFT(BQ$1291,2)/24,5),'[1]ОАО "АТС"'!$A$30:$F$773,3,FALSE)+HLOOKUP($DL$1289,'[1]Сбытовая надбавка'!$F$5:$H$6,2,FALSE),2)+'[1]Иные услуги'!$C$6+HLOOKUP($DR$1288,'[1]Услуги по передаче'!$G$5:$J$7,2,FALSE))</f>
        <v>4832.25</v>
      </c>
      <c r="BR1301" s="73"/>
      <c r="BS1301" s="73"/>
      <c r="BT1301" s="73"/>
      <c r="BU1301" s="73"/>
      <c r="BV1301" s="74"/>
      <c r="BW1301" s="72">
        <f>IF($A1301="-","-",ROUND(VLOOKUP($A1301+ROUND(LEFT(BW$1291,2)/24,5),'[1]ОАО "АТС"'!$A$30:$F$773,3,FALSE)+HLOOKUP($DL$1289,'[1]Сбытовая надбавка'!$F$5:$H$6,2,FALSE),2)+'[1]Иные услуги'!$C$6+HLOOKUP($DR$1288,'[1]Услуги по передаче'!$G$5:$J$7,2,FALSE))</f>
        <v>4818.17</v>
      </c>
      <c r="BX1301" s="73"/>
      <c r="BY1301" s="73"/>
      <c r="BZ1301" s="73"/>
      <c r="CA1301" s="73"/>
      <c r="CB1301" s="74"/>
      <c r="CC1301" s="72">
        <f>IF($A1301="-","-",ROUND(VLOOKUP($A1301+ROUND(LEFT(CC$1291,2)/24,5),'[1]ОАО "АТС"'!$A$30:$F$773,3,FALSE)+HLOOKUP($DL$1289,'[1]Сбытовая надбавка'!$F$5:$H$6,2,FALSE),2)+'[1]Иные услуги'!$C$6+HLOOKUP($DR$1288,'[1]Услуги по передаче'!$G$5:$J$7,2,FALSE))</f>
        <v>4777.8100000000004</v>
      </c>
      <c r="CD1301" s="73"/>
      <c r="CE1301" s="73"/>
      <c r="CF1301" s="73"/>
      <c r="CG1301" s="73"/>
      <c r="CH1301" s="74"/>
      <c r="CI1301" s="72">
        <f>IF($A1301="-","-",ROUND(VLOOKUP($A1301+ROUND(LEFT(CI$1291,2)/24,5),'[1]ОАО "АТС"'!$A$30:$F$773,3,FALSE)+HLOOKUP($DL$1289,'[1]Сбытовая надбавка'!$F$5:$H$6,2,FALSE),2)+'[1]Иные услуги'!$C$6+HLOOKUP($DR$1288,'[1]Услуги по передаче'!$G$5:$J$7,2,FALSE))</f>
        <v>4770.9500000000007</v>
      </c>
      <c r="CJ1301" s="73"/>
      <c r="CK1301" s="73"/>
      <c r="CL1301" s="73"/>
      <c r="CM1301" s="73"/>
      <c r="CN1301" s="74"/>
      <c r="CO1301" s="72">
        <f>IF($A1301="-","-",ROUND(VLOOKUP($A1301+ROUND(LEFT(CO$1291,2)/24,5),'[1]ОАО "АТС"'!$A$30:$F$773,3,FALSE)+HLOOKUP($DL$1289,'[1]Сбытовая надбавка'!$F$5:$H$6,2,FALSE),2)+'[1]Иные услуги'!$C$6+HLOOKUP($DR$1288,'[1]Услуги по передаче'!$G$5:$J$7,2,FALSE))</f>
        <v>4778.12</v>
      </c>
      <c r="CP1301" s="73"/>
      <c r="CQ1301" s="73"/>
      <c r="CR1301" s="73"/>
      <c r="CS1301" s="73"/>
      <c r="CT1301" s="74"/>
      <c r="CU1301" s="72">
        <f>IF($A1301="-","-",ROUND(VLOOKUP($A1301+ROUND(LEFT(CU$1291,2)/24,5),'[1]ОАО "АТС"'!$A$30:$F$773,3,FALSE)+HLOOKUP($DL$1289,'[1]Сбытовая надбавка'!$F$5:$H$6,2,FALSE),2)+'[1]Иные услуги'!$C$6+HLOOKUP($DR$1288,'[1]Услуги по передаче'!$G$5:$J$7,2,FALSE))</f>
        <v>4770.8900000000003</v>
      </c>
      <c r="CV1301" s="73"/>
      <c r="CW1301" s="73"/>
      <c r="CX1301" s="73"/>
      <c r="CY1301" s="73"/>
      <c r="CZ1301" s="74"/>
      <c r="DA1301" s="72">
        <f>IF($A1301="-","-",ROUND(VLOOKUP($A1301+ROUND(LEFT(DA$1291,2)/24,5),'[1]ОАО "АТС"'!$A$30:$F$773,3,FALSE)+HLOOKUP($DL$1289,'[1]Сбытовая надбавка'!$F$5:$H$6,2,FALSE),2)+'[1]Иные услуги'!$C$6+HLOOKUP($DR$1288,'[1]Услуги по передаче'!$G$5:$J$7,2,FALSE))</f>
        <v>4755.99</v>
      </c>
      <c r="DB1301" s="73"/>
      <c r="DC1301" s="73"/>
      <c r="DD1301" s="73"/>
      <c r="DE1301" s="73"/>
      <c r="DF1301" s="74"/>
      <c r="DG1301" s="72">
        <f>IF($A1301="-","-",ROUND(VLOOKUP($A1301+ROUND(LEFT(DG$1291,2)/24,5),'[1]ОАО "АТС"'!$A$30:$F$773,3,FALSE)+HLOOKUP($DL$1289,'[1]Сбытовая надбавка'!$F$5:$H$6,2,FALSE),2)+'[1]Иные услуги'!$C$6+HLOOKUP($DR$1288,'[1]Услуги по передаче'!$G$5:$J$7,2,FALSE))</f>
        <v>4790.0300000000007</v>
      </c>
      <c r="DH1301" s="73"/>
      <c r="DI1301" s="73"/>
      <c r="DJ1301" s="73"/>
      <c r="DK1301" s="73"/>
      <c r="DL1301" s="74"/>
      <c r="DM1301" s="72">
        <f>IF($A1301="-","-",ROUND(VLOOKUP($A1301+ROUND(LEFT(DM$1291,2)/24,5),'[1]ОАО "АТС"'!$A$30:$F$773,3,FALSE)+HLOOKUP($DL$1289,'[1]Сбытовая надбавка'!$F$5:$H$6,2,FALSE),2)+'[1]Иные услуги'!$C$6+HLOOKUP($DR$1288,'[1]Услуги по передаче'!$G$5:$J$7,2,FALSE))</f>
        <v>4841.04</v>
      </c>
      <c r="DN1301" s="73"/>
      <c r="DO1301" s="73"/>
      <c r="DP1301" s="73"/>
      <c r="DQ1301" s="73"/>
      <c r="DR1301" s="74"/>
      <c r="DS1301" s="72">
        <f>IF($A1301="-","-",ROUND(VLOOKUP($A1301+ROUND(LEFT(DS$1291,2)/24,5),'[1]ОАО "АТС"'!$A$30:$F$773,3,FALSE)+HLOOKUP($DL$1289,'[1]Сбытовая надбавка'!$F$5:$H$6,2,FALSE),2)+'[1]Иные услуги'!$C$6+HLOOKUP($DR$1288,'[1]Услуги по передаче'!$G$5:$J$7,2,FALSE))</f>
        <v>4836.42</v>
      </c>
      <c r="DT1301" s="73"/>
      <c r="DU1301" s="73"/>
      <c r="DV1301" s="73"/>
      <c r="DW1301" s="73"/>
      <c r="DX1301" s="74"/>
      <c r="DY1301" s="72">
        <f>IF($A1301="-","-",ROUND(VLOOKUP($A1301+ROUND(LEFT(DY$1291,2)/24,5),'[1]ОАО "АТС"'!$A$30:$F$773,3,FALSE)+HLOOKUP($DL$1289,'[1]Сбытовая надбавка'!$F$5:$H$6,2,FALSE),2)+'[1]Иные услуги'!$C$6+HLOOKUP($DR$1288,'[1]Услуги по передаче'!$G$5:$J$7,2,FALSE))</f>
        <v>4792.18</v>
      </c>
      <c r="DZ1301" s="73"/>
      <c r="EA1301" s="73"/>
      <c r="EB1301" s="73"/>
      <c r="EC1301" s="73"/>
      <c r="ED1301" s="74"/>
      <c r="EE1301" s="72">
        <f>IF($A1301="-","-",ROUND(VLOOKUP($A1301+ROUND(LEFT(EE$1291,2)/24,5),'[1]ОАО "АТС"'!$A$30:$F$773,3,FALSE)+HLOOKUP($DL$1289,'[1]Сбытовая надбавка'!$F$5:$H$6,2,FALSE),2)+'[1]Иные услуги'!$C$6+HLOOKUP($DR$1288,'[1]Услуги по передаче'!$G$5:$J$7,2,FALSE))</f>
        <v>4753.71</v>
      </c>
      <c r="EF1301" s="73"/>
      <c r="EG1301" s="73"/>
      <c r="EH1301" s="73"/>
      <c r="EI1301" s="73"/>
      <c r="EJ1301" s="74"/>
      <c r="EK1301" s="72">
        <f>IF($A1301="-","-",ROUND(VLOOKUP($A1301+ROUND(LEFT(EK$1291,2)/24,5),'[1]ОАО "АТС"'!$A$30:$F$773,3,FALSE)+HLOOKUP($DL$1289,'[1]Сбытовая надбавка'!$F$5:$H$6,2,FALSE),2)+'[1]Иные услуги'!$C$6+HLOOKUP($DR$1288,'[1]Услуги по передаче'!$G$5:$J$7,2,FALSE))</f>
        <v>4932.57</v>
      </c>
      <c r="EL1301" s="73"/>
      <c r="EM1301" s="73"/>
      <c r="EN1301" s="73"/>
      <c r="EO1301" s="73"/>
      <c r="EP1301" s="74"/>
      <c r="EQ1301" s="72">
        <f>IF($A1301="-","-",ROUND(VLOOKUP($A1301+ROUND(LEFT(EQ$1291,2)/24,5),'[1]ОАО "АТС"'!$A$30:$F$773,3,FALSE)+HLOOKUP($DL$1289,'[1]Сбытовая надбавка'!$F$5:$H$6,2,FALSE),2)+'[1]Иные услуги'!$C$6+HLOOKUP($DR$1288,'[1]Услуги по передаче'!$G$5:$J$7,2,FALSE))</f>
        <v>4828.4400000000005</v>
      </c>
      <c r="ER1301" s="73"/>
      <c r="ES1301" s="73"/>
      <c r="ET1301" s="73"/>
      <c r="EU1301" s="73"/>
      <c r="EV1301" s="74"/>
    </row>
    <row r="1302" spans="1:152" s="38" customFormat="1" ht="15.75" customHeight="1" x14ac:dyDescent="0.2">
      <c r="A1302" s="69">
        <f>$A$125</f>
        <v>44996</v>
      </c>
      <c r="B1302" s="70"/>
      <c r="C1302" s="70"/>
      <c r="D1302" s="70"/>
      <c r="E1302" s="70"/>
      <c r="F1302" s="70"/>
      <c r="G1302" s="70"/>
      <c r="H1302" s="71"/>
      <c r="I1302" s="72">
        <f>IF($A1302="-","-",ROUND(VLOOKUP($A1302+ROUND(LEFT(I$1291,1)/24,5),'[1]ОАО "АТС"'!$A$30:$F$773,3,FALSE)+HLOOKUP($DL$1289,'[1]Сбытовая надбавка'!$F$5:$H$6,2,FALSE),2)+'[1]Иные услуги'!$C$6+HLOOKUP($DR$1288,'[1]Услуги по передаче'!$G$5:$J$7,2,FALSE))</f>
        <v>4755.07</v>
      </c>
      <c r="J1302" s="73"/>
      <c r="K1302" s="73"/>
      <c r="L1302" s="73"/>
      <c r="M1302" s="73"/>
      <c r="N1302" s="74"/>
      <c r="O1302" s="72">
        <f>IF($A1302="-","-",ROUND(VLOOKUP($A1302+ROUND(LEFT(O$1291,1)/24,5),'[1]ОАО "АТС"'!$A$30:$F$773,3,FALSE)+HLOOKUP($DL$1289,'[1]Сбытовая надбавка'!$F$5:$H$6,2,FALSE),2)+'[1]Иные услуги'!$C$6+HLOOKUP($DR$1288,'[1]Услуги по передаче'!$G$5:$J$7,2,FALSE))</f>
        <v>4755.2000000000007</v>
      </c>
      <c r="P1302" s="73"/>
      <c r="Q1302" s="73"/>
      <c r="R1302" s="73"/>
      <c r="S1302" s="73"/>
      <c r="T1302" s="74"/>
      <c r="U1302" s="72">
        <f>IF($A1302="-","-",ROUND(VLOOKUP($A1302+ROUND(LEFT(U$1291,1)/24,5),'[1]ОАО "АТС"'!$A$30:$F$773,3,FALSE)+HLOOKUP($DL$1289,'[1]Сбытовая надбавка'!$F$5:$H$6,2,FALSE),2)+'[1]Иные услуги'!$C$6+HLOOKUP($DR$1288,'[1]Услуги по передаче'!$G$5:$J$7,2,FALSE))</f>
        <v>4755.43</v>
      </c>
      <c r="V1302" s="73"/>
      <c r="W1302" s="73"/>
      <c r="X1302" s="73"/>
      <c r="Y1302" s="73"/>
      <c r="Z1302" s="74"/>
      <c r="AA1302" s="72">
        <f>IF($A1302="-","-",ROUND(VLOOKUP($A1302+ROUND(LEFT(AA$1291,1)/24,5),'[1]ОАО "АТС"'!$A$30:$F$773,3,FALSE)+HLOOKUP($DL$1289,'[1]Сбытовая надбавка'!$F$5:$H$6,2,FALSE),2)+'[1]Иные услуги'!$C$6+HLOOKUP($DR$1288,'[1]Услуги по передаче'!$G$5:$J$7,2,FALSE))</f>
        <v>4755.46</v>
      </c>
      <c r="AB1302" s="73"/>
      <c r="AC1302" s="73"/>
      <c r="AD1302" s="73"/>
      <c r="AE1302" s="73"/>
      <c r="AF1302" s="74"/>
      <c r="AG1302" s="72">
        <f>IF($A1302="-","-",ROUND(VLOOKUP($A1302+ROUND(LEFT(AG$1291,1)/24,5),'[1]ОАО "АТС"'!$A$30:$F$773,3,FALSE)+HLOOKUP($DL$1289,'[1]Сбытовая надбавка'!$F$5:$H$6,2,FALSE),2)+'[1]Иные услуги'!$C$6+HLOOKUP($DR$1288,'[1]Услуги по передаче'!$G$5:$J$7,2,FALSE))</f>
        <v>4755.34</v>
      </c>
      <c r="AH1302" s="73"/>
      <c r="AI1302" s="73"/>
      <c r="AJ1302" s="73"/>
      <c r="AK1302" s="73"/>
      <c r="AL1302" s="74"/>
      <c r="AM1302" s="72">
        <f>IF($A1302="-","-",ROUND(VLOOKUP($A1302+ROUND(LEFT(AM$1291,1)/24,5),'[1]ОАО "АТС"'!$A$30:$F$773,3,FALSE)+HLOOKUP($DL$1289,'[1]Сбытовая надбавка'!$F$5:$H$6,2,FALSE),2)+'[1]Иные услуги'!$C$6+HLOOKUP($DR$1288,'[1]Услуги по передаче'!$G$5:$J$7,2,FALSE))</f>
        <v>4755.16</v>
      </c>
      <c r="AN1302" s="73"/>
      <c r="AO1302" s="73"/>
      <c r="AP1302" s="73"/>
      <c r="AQ1302" s="73"/>
      <c r="AR1302" s="74"/>
      <c r="AS1302" s="72">
        <f>IF($A1302="-","-",ROUND(VLOOKUP($A1302+ROUND(LEFT(AS$1291,1)/24,5),'[1]ОАО "АТС"'!$A$30:$F$773,3,FALSE)+HLOOKUP($DL$1289,'[1]Сбытовая надбавка'!$F$5:$H$6,2,FALSE),2)+'[1]Иные услуги'!$C$6+HLOOKUP($DR$1288,'[1]Услуги по передаче'!$G$5:$J$7,2,FALSE))</f>
        <v>4754.46</v>
      </c>
      <c r="AT1302" s="73"/>
      <c r="AU1302" s="73"/>
      <c r="AV1302" s="73"/>
      <c r="AW1302" s="73"/>
      <c r="AX1302" s="74"/>
      <c r="AY1302" s="72">
        <f>IF($A1302="-","-",ROUND(VLOOKUP($A1302+ROUND(LEFT(AY$1291,1)/24,5),'[1]ОАО "АТС"'!$A$30:$F$773,3,FALSE)+HLOOKUP($DL$1289,'[1]Сбытовая надбавка'!$F$5:$H$6,2,FALSE),2)+'[1]Иные услуги'!$C$6+HLOOKUP($DR$1288,'[1]Услуги по передаче'!$G$5:$J$7,2,FALSE))</f>
        <v>4754.4500000000007</v>
      </c>
      <c r="AZ1302" s="73"/>
      <c r="BA1302" s="73"/>
      <c r="BB1302" s="73"/>
      <c r="BC1302" s="73"/>
      <c r="BD1302" s="74"/>
      <c r="BE1302" s="72">
        <f>IF($A1302="-","-",ROUND(VLOOKUP($A1302+ROUND(LEFT(BE$1291,1)/24,5),'[1]ОАО "АТС"'!$A$30:$F$773,3,FALSE)+HLOOKUP($DL$1289,'[1]Сбытовая надбавка'!$F$5:$H$6,2,FALSE),2)+'[1]Иные услуги'!$C$6+HLOOKUP($DR$1288,'[1]Услуги по передаче'!$G$5:$J$7,2,FALSE))</f>
        <v>4755.72</v>
      </c>
      <c r="BF1302" s="73"/>
      <c r="BG1302" s="73"/>
      <c r="BH1302" s="73"/>
      <c r="BI1302" s="73"/>
      <c r="BJ1302" s="74"/>
      <c r="BK1302" s="72">
        <f>IF($A1302="-","-",ROUND(VLOOKUP($A1302+ROUND(LEFT(BK$1291,1)/24,5),'[1]ОАО "АТС"'!$A$30:$F$773,3,FALSE)+HLOOKUP($DL$1289,'[1]Сбытовая надбавка'!$F$5:$H$6,2,FALSE),2)+'[1]Иные услуги'!$C$6+HLOOKUP($DR$1288,'[1]Услуги по передаче'!$G$5:$J$7,2,FALSE))</f>
        <v>4755.79</v>
      </c>
      <c r="BL1302" s="73"/>
      <c r="BM1302" s="73"/>
      <c r="BN1302" s="73"/>
      <c r="BO1302" s="73"/>
      <c r="BP1302" s="74"/>
      <c r="BQ1302" s="72">
        <f>IF($A1302="-","-",ROUND(VLOOKUP($A1302+ROUND(LEFT(BQ$1291,2)/24,5),'[1]ОАО "АТС"'!$A$30:$F$773,3,FALSE)+HLOOKUP($DL$1289,'[1]Сбытовая надбавка'!$F$5:$H$6,2,FALSE),2)+'[1]Иные услуги'!$C$6+HLOOKUP($DR$1288,'[1]Услуги по передаче'!$G$5:$J$7,2,FALSE))</f>
        <v>4755.8</v>
      </c>
      <c r="BR1302" s="73"/>
      <c r="BS1302" s="73"/>
      <c r="BT1302" s="73"/>
      <c r="BU1302" s="73"/>
      <c r="BV1302" s="74"/>
      <c r="BW1302" s="72">
        <f>IF($A1302="-","-",ROUND(VLOOKUP($A1302+ROUND(LEFT(BW$1291,2)/24,5),'[1]ОАО "АТС"'!$A$30:$F$773,3,FALSE)+HLOOKUP($DL$1289,'[1]Сбытовая надбавка'!$F$5:$H$6,2,FALSE),2)+'[1]Иные услуги'!$C$6+HLOOKUP($DR$1288,'[1]Услуги по передаче'!$G$5:$J$7,2,FALSE))</f>
        <v>4755.8</v>
      </c>
      <c r="BX1302" s="73"/>
      <c r="BY1302" s="73"/>
      <c r="BZ1302" s="73"/>
      <c r="CA1302" s="73"/>
      <c r="CB1302" s="74"/>
      <c r="CC1302" s="72">
        <f>IF($A1302="-","-",ROUND(VLOOKUP($A1302+ROUND(LEFT(CC$1291,2)/24,5),'[1]ОАО "АТС"'!$A$30:$F$773,3,FALSE)+HLOOKUP($DL$1289,'[1]Сбытовая надбавка'!$F$5:$H$6,2,FALSE),2)+'[1]Иные услуги'!$C$6+HLOOKUP($DR$1288,'[1]Услуги по передаче'!$G$5:$J$7,2,FALSE))</f>
        <v>4755.83</v>
      </c>
      <c r="CD1302" s="73"/>
      <c r="CE1302" s="73"/>
      <c r="CF1302" s="73"/>
      <c r="CG1302" s="73"/>
      <c r="CH1302" s="74"/>
      <c r="CI1302" s="72">
        <f>IF($A1302="-","-",ROUND(VLOOKUP($A1302+ROUND(LEFT(CI$1291,2)/24,5),'[1]ОАО "АТС"'!$A$30:$F$773,3,FALSE)+HLOOKUP($DL$1289,'[1]Сбытовая надбавка'!$F$5:$H$6,2,FALSE),2)+'[1]Иные услуги'!$C$6+HLOOKUP($DR$1288,'[1]Услуги по передаче'!$G$5:$J$7,2,FALSE))</f>
        <v>4755.84</v>
      </c>
      <c r="CJ1302" s="73"/>
      <c r="CK1302" s="73"/>
      <c r="CL1302" s="73"/>
      <c r="CM1302" s="73"/>
      <c r="CN1302" s="74"/>
      <c r="CO1302" s="72">
        <f>IF($A1302="-","-",ROUND(VLOOKUP($A1302+ROUND(LEFT(CO$1291,2)/24,5),'[1]ОАО "АТС"'!$A$30:$F$773,3,FALSE)+HLOOKUP($DL$1289,'[1]Сбытовая надбавка'!$F$5:$H$6,2,FALSE),2)+'[1]Иные услуги'!$C$6+HLOOKUP($DR$1288,'[1]Услуги по передаче'!$G$5:$J$7,2,FALSE))</f>
        <v>4755.87</v>
      </c>
      <c r="CP1302" s="73"/>
      <c r="CQ1302" s="73"/>
      <c r="CR1302" s="73"/>
      <c r="CS1302" s="73"/>
      <c r="CT1302" s="74"/>
      <c r="CU1302" s="72">
        <f>IF($A1302="-","-",ROUND(VLOOKUP($A1302+ROUND(LEFT(CU$1291,2)/24,5),'[1]ОАО "АТС"'!$A$30:$F$773,3,FALSE)+HLOOKUP($DL$1289,'[1]Сбытовая надбавка'!$F$5:$H$6,2,FALSE),2)+'[1]Иные услуги'!$C$6+HLOOKUP($DR$1288,'[1]Услуги по передаче'!$G$5:$J$7,2,FALSE))</f>
        <v>4755.8600000000006</v>
      </c>
      <c r="CV1302" s="73"/>
      <c r="CW1302" s="73"/>
      <c r="CX1302" s="73"/>
      <c r="CY1302" s="73"/>
      <c r="CZ1302" s="74"/>
      <c r="DA1302" s="72">
        <f>IF($A1302="-","-",ROUND(VLOOKUP($A1302+ROUND(LEFT(DA$1291,2)/24,5),'[1]ОАО "АТС"'!$A$30:$F$773,3,FALSE)+HLOOKUP($DL$1289,'[1]Сбытовая надбавка'!$F$5:$H$6,2,FALSE),2)+'[1]Иные услуги'!$C$6+HLOOKUP($DR$1288,'[1]Услуги по передаче'!$G$5:$J$7,2,FALSE))</f>
        <v>4756.0200000000004</v>
      </c>
      <c r="DB1302" s="73"/>
      <c r="DC1302" s="73"/>
      <c r="DD1302" s="73"/>
      <c r="DE1302" s="73"/>
      <c r="DF1302" s="74"/>
      <c r="DG1302" s="72">
        <f>IF($A1302="-","-",ROUND(VLOOKUP($A1302+ROUND(LEFT(DG$1291,2)/24,5),'[1]ОАО "АТС"'!$A$30:$F$773,3,FALSE)+HLOOKUP($DL$1289,'[1]Сбытовая надбавка'!$F$5:$H$6,2,FALSE),2)+'[1]Иные услуги'!$C$6+HLOOKUP($DR$1288,'[1]Услуги по передаче'!$G$5:$J$7,2,FALSE))</f>
        <v>4755.5</v>
      </c>
      <c r="DH1302" s="73"/>
      <c r="DI1302" s="73"/>
      <c r="DJ1302" s="73"/>
      <c r="DK1302" s="73"/>
      <c r="DL1302" s="74"/>
      <c r="DM1302" s="72">
        <f>IF($A1302="-","-",ROUND(VLOOKUP($A1302+ROUND(LEFT(DM$1291,2)/24,5),'[1]ОАО "АТС"'!$A$30:$F$773,3,FALSE)+HLOOKUP($DL$1289,'[1]Сбытовая надбавка'!$F$5:$H$6,2,FALSE),2)+'[1]Иные услуги'!$C$6+HLOOKUP($DR$1288,'[1]Услуги по передаче'!$G$5:$J$7,2,FALSE))</f>
        <v>4771.04</v>
      </c>
      <c r="DN1302" s="73"/>
      <c r="DO1302" s="73"/>
      <c r="DP1302" s="73"/>
      <c r="DQ1302" s="73"/>
      <c r="DR1302" s="74"/>
      <c r="DS1302" s="72">
        <f>IF($A1302="-","-",ROUND(VLOOKUP($A1302+ROUND(LEFT(DS$1291,2)/24,5),'[1]ОАО "АТС"'!$A$30:$F$773,3,FALSE)+HLOOKUP($DL$1289,'[1]Сбытовая надбавка'!$F$5:$H$6,2,FALSE),2)+'[1]Иные услуги'!$C$6+HLOOKUP($DR$1288,'[1]Услуги по передаче'!$G$5:$J$7,2,FALSE))</f>
        <v>4761.6900000000005</v>
      </c>
      <c r="DT1302" s="73"/>
      <c r="DU1302" s="73"/>
      <c r="DV1302" s="73"/>
      <c r="DW1302" s="73"/>
      <c r="DX1302" s="74"/>
      <c r="DY1302" s="72">
        <f>IF($A1302="-","-",ROUND(VLOOKUP($A1302+ROUND(LEFT(DY$1291,2)/24,5),'[1]ОАО "АТС"'!$A$30:$F$773,3,FALSE)+HLOOKUP($DL$1289,'[1]Сбытовая надбавка'!$F$5:$H$6,2,FALSE),2)+'[1]Иные услуги'!$C$6+HLOOKUP($DR$1288,'[1]Услуги по передаче'!$G$5:$J$7,2,FALSE))</f>
        <v>4754.49</v>
      </c>
      <c r="DZ1302" s="73"/>
      <c r="EA1302" s="73"/>
      <c r="EB1302" s="73"/>
      <c r="EC1302" s="73"/>
      <c r="ED1302" s="74"/>
      <c r="EE1302" s="72">
        <f>IF($A1302="-","-",ROUND(VLOOKUP($A1302+ROUND(LEFT(EE$1291,2)/24,5),'[1]ОАО "АТС"'!$A$30:$F$773,3,FALSE)+HLOOKUP($DL$1289,'[1]Сбытовая надбавка'!$F$5:$H$6,2,FALSE),2)+'[1]Иные услуги'!$C$6+HLOOKUP($DR$1288,'[1]Услуги по передаче'!$G$5:$J$7,2,FALSE))</f>
        <v>4753.54</v>
      </c>
      <c r="EF1302" s="73"/>
      <c r="EG1302" s="73"/>
      <c r="EH1302" s="73"/>
      <c r="EI1302" s="73"/>
      <c r="EJ1302" s="74"/>
      <c r="EK1302" s="72">
        <f>IF($A1302="-","-",ROUND(VLOOKUP($A1302+ROUND(LEFT(EK$1291,2)/24,5),'[1]ОАО "АТС"'!$A$30:$F$773,3,FALSE)+HLOOKUP($DL$1289,'[1]Сбытовая надбавка'!$F$5:$H$6,2,FALSE),2)+'[1]Иные услуги'!$C$6+HLOOKUP($DR$1288,'[1]Услуги по передаче'!$G$5:$J$7,2,FALSE))</f>
        <v>4884.4800000000005</v>
      </c>
      <c r="EL1302" s="73"/>
      <c r="EM1302" s="73"/>
      <c r="EN1302" s="73"/>
      <c r="EO1302" s="73"/>
      <c r="EP1302" s="74"/>
      <c r="EQ1302" s="72">
        <f>IF($A1302="-","-",ROUND(VLOOKUP($A1302+ROUND(LEFT(EQ$1291,2)/24,5),'[1]ОАО "АТС"'!$A$30:$F$773,3,FALSE)+HLOOKUP($DL$1289,'[1]Сбытовая надбавка'!$F$5:$H$6,2,FALSE),2)+'[1]Иные услуги'!$C$6+HLOOKUP($DR$1288,'[1]Услуги по передаче'!$G$5:$J$7,2,FALSE))</f>
        <v>4818.5200000000004</v>
      </c>
      <c r="ER1302" s="73"/>
      <c r="ES1302" s="73"/>
      <c r="ET1302" s="73"/>
      <c r="EU1302" s="73"/>
      <c r="EV1302" s="74"/>
    </row>
    <row r="1303" spans="1:152" s="38" customFormat="1" ht="15.75" customHeight="1" x14ac:dyDescent="0.2">
      <c r="A1303" s="69">
        <f>$A$126</f>
        <v>44997</v>
      </c>
      <c r="B1303" s="70"/>
      <c r="C1303" s="70"/>
      <c r="D1303" s="70"/>
      <c r="E1303" s="70"/>
      <c r="F1303" s="70"/>
      <c r="G1303" s="70"/>
      <c r="H1303" s="71"/>
      <c r="I1303" s="72">
        <f>IF($A1303="-","-",ROUND(VLOOKUP($A1303+ROUND(LEFT(I$1291,1)/24,5),'[1]ОАО "АТС"'!$A$30:$F$773,3,FALSE)+HLOOKUP($DL$1289,'[1]Сбытовая надбавка'!$F$5:$H$6,2,FALSE),2)+'[1]Иные услуги'!$C$6+HLOOKUP($DR$1288,'[1]Услуги по передаче'!$G$5:$J$7,2,FALSE))</f>
        <v>4755.4800000000005</v>
      </c>
      <c r="J1303" s="73"/>
      <c r="K1303" s="73"/>
      <c r="L1303" s="73"/>
      <c r="M1303" s="73"/>
      <c r="N1303" s="74"/>
      <c r="O1303" s="72">
        <f>IF($A1303="-","-",ROUND(VLOOKUP($A1303+ROUND(LEFT(O$1291,1)/24,5),'[1]ОАО "АТС"'!$A$30:$F$773,3,FALSE)+HLOOKUP($DL$1289,'[1]Сбытовая надбавка'!$F$5:$H$6,2,FALSE),2)+'[1]Иные услуги'!$C$6+HLOOKUP($DR$1288,'[1]Услуги по передаче'!$G$5:$J$7,2,FALSE))</f>
        <v>4755.58</v>
      </c>
      <c r="P1303" s="73"/>
      <c r="Q1303" s="73"/>
      <c r="R1303" s="73"/>
      <c r="S1303" s="73"/>
      <c r="T1303" s="74"/>
      <c r="U1303" s="72">
        <f>IF($A1303="-","-",ROUND(VLOOKUP($A1303+ROUND(LEFT(U$1291,1)/24,5),'[1]ОАО "АТС"'!$A$30:$F$773,3,FALSE)+HLOOKUP($DL$1289,'[1]Сбытовая надбавка'!$F$5:$H$6,2,FALSE),2)+'[1]Иные услуги'!$C$6+HLOOKUP($DR$1288,'[1]Услуги по передаче'!$G$5:$J$7,2,FALSE))</f>
        <v>4755.7000000000007</v>
      </c>
      <c r="V1303" s="73"/>
      <c r="W1303" s="73"/>
      <c r="X1303" s="73"/>
      <c r="Y1303" s="73"/>
      <c r="Z1303" s="74"/>
      <c r="AA1303" s="72">
        <f>IF($A1303="-","-",ROUND(VLOOKUP($A1303+ROUND(LEFT(AA$1291,1)/24,5),'[1]ОАО "АТС"'!$A$30:$F$773,3,FALSE)+HLOOKUP($DL$1289,'[1]Сбытовая надбавка'!$F$5:$H$6,2,FALSE),2)+'[1]Иные услуги'!$C$6+HLOOKUP($DR$1288,'[1]Услуги по передаче'!$G$5:$J$7,2,FALSE))</f>
        <v>4755.74</v>
      </c>
      <c r="AB1303" s="73"/>
      <c r="AC1303" s="73"/>
      <c r="AD1303" s="73"/>
      <c r="AE1303" s="73"/>
      <c r="AF1303" s="74"/>
      <c r="AG1303" s="72">
        <f>IF($A1303="-","-",ROUND(VLOOKUP($A1303+ROUND(LEFT(AG$1291,1)/24,5),'[1]ОАО "АТС"'!$A$30:$F$773,3,FALSE)+HLOOKUP($DL$1289,'[1]Сбытовая надбавка'!$F$5:$H$6,2,FALSE),2)+'[1]Иные услуги'!$C$6+HLOOKUP($DR$1288,'[1]Услуги по передаче'!$G$5:$J$7,2,FALSE))</f>
        <v>4755.6900000000005</v>
      </c>
      <c r="AH1303" s="73"/>
      <c r="AI1303" s="73"/>
      <c r="AJ1303" s="73"/>
      <c r="AK1303" s="73"/>
      <c r="AL1303" s="74"/>
      <c r="AM1303" s="72">
        <f>IF($A1303="-","-",ROUND(VLOOKUP($A1303+ROUND(LEFT(AM$1291,1)/24,5),'[1]ОАО "АТС"'!$A$30:$F$773,3,FALSE)+HLOOKUP($DL$1289,'[1]Сбытовая надбавка'!$F$5:$H$6,2,FALSE),2)+'[1]Иные услуги'!$C$6+HLOOKUP($DR$1288,'[1]Услуги по передаче'!$G$5:$J$7,2,FALSE))</f>
        <v>4755.6000000000004</v>
      </c>
      <c r="AN1303" s="73"/>
      <c r="AO1303" s="73"/>
      <c r="AP1303" s="73"/>
      <c r="AQ1303" s="73"/>
      <c r="AR1303" s="74"/>
      <c r="AS1303" s="72">
        <f>IF($A1303="-","-",ROUND(VLOOKUP($A1303+ROUND(LEFT(AS$1291,1)/24,5),'[1]ОАО "АТС"'!$A$30:$F$773,3,FALSE)+HLOOKUP($DL$1289,'[1]Сбытовая надбавка'!$F$5:$H$6,2,FALSE),2)+'[1]Иные услуги'!$C$6+HLOOKUP($DR$1288,'[1]Услуги по передаче'!$G$5:$J$7,2,FALSE))</f>
        <v>4754.9500000000007</v>
      </c>
      <c r="AT1303" s="73"/>
      <c r="AU1303" s="73"/>
      <c r="AV1303" s="73"/>
      <c r="AW1303" s="73"/>
      <c r="AX1303" s="74"/>
      <c r="AY1303" s="72">
        <f>IF($A1303="-","-",ROUND(VLOOKUP($A1303+ROUND(LEFT(AY$1291,1)/24,5),'[1]ОАО "АТС"'!$A$30:$F$773,3,FALSE)+HLOOKUP($DL$1289,'[1]Сбытовая надбавка'!$F$5:$H$6,2,FALSE),2)+'[1]Иные услуги'!$C$6+HLOOKUP($DR$1288,'[1]Услуги по передаче'!$G$5:$J$7,2,FALSE))</f>
        <v>4754.59</v>
      </c>
      <c r="AZ1303" s="73"/>
      <c r="BA1303" s="73"/>
      <c r="BB1303" s="73"/>
      <c r="BC1303" s="73"/>
      <c r="BD1303" s="74"/>
      <c r="BE1303" s="72">
        <f>IF($A1303="-","-",ROUND(VLOOKUP($A1303+ROUND(LEFT(BE$1291,1)/24,5),'[1]ОАО "АТС"'!$A$30:$F$773,3,FALSE)+HLOOKUP($DL$1289,'[1]Сбытовая надбавка'!$F$5:$H$6,2,FALSE),2)+'[1]Иные услуги'!$C$6+HLOOKUP($DR$1288,'[1]Услуги по передаче'!$G$5:$J$7,2,FALSE))</f>
        <v>4755.76</v>
      </c>
      <c r="BF1303" s="73"/>
      <c r="BG1303" s="73"/>
      <c r="BH1303" s="73"/>
      <c r="BI1303" s="73"/>
      <c r="BJ1303" s="74"/>
      <c r="BK1303" s="72">
        <f>IF($A1303="-","-",ROUND(VLOOKUP($A1303+ROUND(LEFT(BK$1291,1)/24,5),'[1]ОАО "АТС"'!$A$30:$F$773,3,FALSE)+HLOOKUP($DL$1289,'[1]Сбытовая надбавка'!$F$5:$H$6,2,FALSE),2)+'[1]Иные услуги'!$C$6+HLOOKUP($DR$1288,'[1]Услуги по передаче'!$G$5:$J$7,2,FALSE))</f>
        <v>4755.82</v>
      </c>
      <c r="BL1303" s="73"/>
      <c r="BM1303" s="73"/>
      <c r="BN1303" s="73"/>
      <c r="BO1303" s="73"/>
      <c r="BP1303" s="74"/>
      <c r="BQ1303" s="72">
        <f>IF($A1303="-","-",ROUND(VLOOKUP($A1303+ROUND(LEFT(BQ$1291,2)/24,5),'[1]ОАО "АТС"'!$A$30:$F$773,3,FALSE)+HLOOKUP($DL$1289,'[1]Сбытовая надбавка'!$F$5:$H$6,2,FALSE),2)+'[1]Иные услуги'!$C$6+HLOOKUP($DR$1288,'[1]Услуги по передаче'!$G$5:$J$7,2,FALSE))</f>
        <v>4755.83</v>
      </c>
      <c r="BR1303" s="73"/>
      <c r="BS1303" s="73"/>
      <c r="BT1303" s="73"/>
      <c r="BU1303" s="73"/>
      <c r="BV1303" s="74"/>
      <c r="BW1303" s="72">
        <f>IF($A1303="-","-",ROUND(VLOOKUP($A1303+ROUND(LEFT(BW$1291,2)/24,5),'[1]ОАО "АТС"'!$A$30:$F$773,3,FALSE)+HLOOKUP($DL$1289,'[1]Сбытовая надбавка'!$F$5:$H$6,2,FALSE),2)+'[1]Иные услуги'!$C$6+HLOOKUP($DR$1288,'[1]Услуги по передаче'!$G$5:$J$7,2,FALSE))</f>
        <v>4755.8600000000006</v>
      </c>
      <c r="BX1303" s="73"/>
      <c r="BY1303" s="73"/>
      <c r="BZ1303" s="73"/>
      <c r="CA1303" s="73"/>
      <c r="CB1303" s="74"/>
      <c r="CC1303" s="72">
        <f>IF($A1303="-","-",ROUND(VLOOKUP($A1303+ROUND(LEFT(CC$1291,2)/24,5),'[1]ОАО "АТС"'!$A$30:$F$773,3,FALSE)+HLOOKUP($DL$1289,'[1]Сбытовая надбавка'!$F$5:$H$6,2,FALSE),2)+'[1]Иные услуги'!$C$6+HLOOKUP($DR$1288,'[1]Услуги по передаче'!$G$5:$J$7,2,FALSE))</f>
        <v>4755.8600000000006</v>
      </c>
      <c r="CD1303" s="73"/>
      <c r="CE1303" s="73"/>
      <c r="CF1303" s="73"/>
      <c r="CG1303" s="73"/>
      <c r="CH1303" s="74"/>
      <c r="CI1303" s="72">
        <f>IF($A1303="-","-",ROUND(VLOOKUP($A1303+ROUND(LEFT(CI$1291,2)/24,5),'[1]ОАО "АТС"'!$A$30:$F$773,3,FALSE)+HLOOKUP($DL$1289,'[1]Сбытовая надбавка'!$F$5:$H$6,2,FALSE),2)+'[1]Иные услуги'!$C$6+HLOOKUP($DR$1288,'[1]Услуги по передаче'!$G$5:$J$7,2,FALSE))</f>
        <v>4755.8600000000006</v>
      </c>
      <c r="CJ1303" s="73"/>
      <c r="CK1303" s="73"/>
      <c r="CL1303" s="73"/>
      <c r="CM1303" s="73"/>
      <c r="CN1303" s="74"/>
      <c r="CO1303" s="72">
        <f>IF($A1303="-","-",ROUND(VLOOKUP($A1303+ROUND(LEFT(CO$1291,2)/24,5),'[1]ОАО "АТС"'!$A$30:$F$773,3,FALSE)+HLOOKUP($DL$1289,'[1]Сбытовая надбавка'!$F$5:$H$6,2,FALSE),2)+'[1]Иные услуги'!$C$6+HLOOKUP($DR$1288,'[1]Услуги по передаче'!$G$5:$J$7,2,FALSE))</f>
        <v>4755.87</v>
      </c>
      <c r="CP1303" s="73"/>
      <c r="CQ1303" s="73"/>
      <c r="CR1303" s="73"/>
      <c r="CS1303" s="73"/>
      <c r="CT1303" s="74"/>
      <c r="CU1303" s="72">
        <f>IF($A1303="-","-",ROUND(VLOOKUP($A1303+ROUND(LEFT(CU$1291,2)/24,5),'[1]ОАО "АТС"'!$A$30:$F$773,3,FALSE)+HLOOKUP($DL$1289,'[1]Сбытовая надбавка'!$F$5:$H$6,2,FALSE),2)+'[1]Иные услуги'!$C$6+HLOOKUP($DR$1288,'[1]Услуги по передаче'!$G$5:$J$7,2,FALSE))</f>
        <v>4755.87</v>
      </c>
      <c r="CV1303" s="73"/>
      <c r="CW1303" s="73"/>
      <c r="CX1303" s="73"/>
      <c r="CY1303" s="73"/>
      <c r="CZ1303" s="74"/>
      <c r="DA1303" s="72">
        <f>IF($A1303="-","-",ROUND(VLOOKUP($A1303+ROUND(LEFT(DA$1291,2)/24,5),'[1]ОАО "АТС"'!$A$30:$F$773,3,FALSE)+HLOOKUP($DL$1289,'[1]Сбытовая надбавка'!$F$5:$H$6,2,FALSE),2)+'[1]Иные услуги'!$C$6+HLOOKUP($DR$1288,'[1]Услуги по передаче'!$G$5:$J$7,2,FALSE))</f>
        <v>4755.9800000000005</v>
      </c>
      <c r="DB1303" s="73"/>
      <c r="DC1303" s="73"/>
      <c r="DD1303" s="73"/>
      <c r="DE1303" s="73"/>
      <c r="DF1303" s="74"/>
      <c r="DG1303" s="72">
        <f>IF($A1303="-","-",ROUND(VLOOKUP($A1303+ROUND(LEFT(DG$1291,2)/24,5),'[1]ОАО "АТС"'!$A$30:$F$773,3,FALSE)+HLOOKUP($DL$1289,'[1]Сбытовая надбавка'!$F$5:$H$6,2,FALSE),2)+'[1]Иные услуги'!$C$6+HLOOKUP($DR$1288,'[1]Услуги по передаче'!$G$5:$J$7,2,FALSE))</f>
        <v>4755.54</v>
      </c>
      <c r="DH1303" s="73"/>
      <c r="DI1303" s="73"/>
      <c r="DJ1303" s="73"/>
      <c r="DK1303" s="73"/>
      <c r="DL1303" s="74"/>
      <c r="DM1303" s="72">
        <f>IF($A1303="-","-",ROUND(VLOOKUP($A1303+ROUND(LEFT(DM$1291,2)/24,5),'[1]ОАО "АТС"'!$A$30:$F$773,3,FALSE)+HLOOKUP($DL$1289,'[1]Сбытовая надбавка'!$F$5:$H$6,2,FALSE),2)+'[1]Иные услуги'!$C$6+HLOOKUP($DR$1288,'[1]Услуги по передаче'!$G$5:$J$7,2,FALSE))</f>
        <v>4787.49</v>
      </c>
      <c r="DN1303" s="73"/>
      <c r="DO1303" s="73"/>
      <c r="DP1303" s="73"/>
      <c r="DQ1303" s="73"/>
      <c r="DR1303" s="74"/>
      <c r="DS1303" s="72">
        <f>IF($A1303="-","-",ROUND(VLOOKUP($A1303+ROUND(LEFT(DS$1291,2)/24,5),'[1]ОАО "АТС"'!$A$30:$F$773,3,FALSE)+HLOOKUP($DL$1289,'[1]Сбытовая надбавка'!$F$5:$H$6,2,FALSE),2)+'[1]Иные услуги'!$C$6+HLOOKUP($DR$1288,'[1]Услуги по передаче'!$G$5:$J$7,2,FALSE))</f>
        <v>4822.5200000000004</v>
      </c>
      <c r="DT1303" s="73"/>
      <c r="DU1303" s="73"/>
      <c r="DV1303" s="73"/>
      <c r="DW1303" s="73"/>
      <c r="DX1303" s="74"/>
      <c r="DY1303" s="72">
        <f>IF($A1303="-","-",ROUND(VLOOKUP($A1303+ROUND(LEFT(DY$1291,2)/24,5),'[1]ОАО "АТС"'!$A$30:$F$773,3,FALSE)+HLOOKUP($DL$1289,'[1]Сбытовая надбавка'!$F$5:$H$6,2,FALSE),2)+'[1]Иные услуги'!$C$6+HLOOKUP($DR$1288,'[1]Услуги по передаче'!$G$5:$J$7,2,FALSE))</f>
        <v>4771.59</v>
      </c>
      <c r="DZ1303" s="73"/>
      <c r="EA1303" s="73"/>
      <c r="EB1303" s="73"/>
      <c r="EC1303" s="73"/>
      <c r="ED1303" s="74"/>
      <c r="EE1303" s="72">
        <f>IF($A1303="-","-",ROUND(VLOOKUP($A1303+ROUND(LEFT(EE$1291,2)/24,5),'[1]ОАО "АТС"'!$A$30:$F$773,3,FALSE)+HLOOKUP($DL$1289,'[1]Сбытовая надбавка'!$F$5:$H$6,2,FALSE),2)+'[1]Иные услуги'!$C$6+HLOOKUP($DR$1288,'[1]Услуги по передаче'!$G$5:$J$7,2,FALSE))</f>
        <v>4754.09</v>
      </c>
      <c r="EF1303" s="73"/>
      <c r="EG1303" s="73"/>
      <c r="EH1303" s="73"/>
      <c r="EI1303" s="73"/>
      <c r="EJ1303" s="74"/>
      <c r="EK1303" s="72">
        <f>IF($A1303="-","-",ROUND(VLOOKUP($A1303+ROUND(LEFT(EK$1291,2)/24,5),'[1]ОАО "АТС"'!$A$30:$F$773,3,FALSE)+HLOOKUP($DL$1289,'[1]Сбытовая надбавка'!$F$5:$H$6,2,FALSE),2)+'[1]Иные услуги'!$C$6+HLOOKUP($DR$1288,'[1]Услуги по передаче'!$G$5:$J$7,2,FALSE))</f>
        <v>4919.37</v>
      </c>
      <c r="EL1303" s="73"/>
      <c r="EM1303" s="73"/>
      <c r="EN1303" s="73"/>
      <c r="EO1303" s="73"/>
      <c r="EP1303" s="74"/>
      <c r="EQ1303" s="72">
        <f>IF($A1303="-","-",ROUND(VLOOKUP($A1303+ROUND(LEFT(EQ$1291,2)/24,5),'[1]ОАО "АТС"'!$A$30:$F$773,3,FALSE)+HLOOKUP($DL$1289,'[1]Сбытовая надбавка'!$F$5:$H$6,2,FALSE),2)+'[1]Иные услуги'!$C$6+HLOOKUP($DR$1288,'[1]Услуги по передаче'!$G$5:$J$7,2,FALSE))</f>
        <v>4816.17</v>
      </c>
      <c r="ER1303" s="73"/>
      <c r="ES1303" s="73"/>
      <c r="ET1303" s="73"/>
      <c r="EU1303" s="73"/>
      <c r="EV1303" s="74"/>
    </row>
    <row r="1304" spans="1:152" s="38" customFormat="1" ht="15.75" customHeight="1" x14ac:dyDescent="0.2">
      <c r="A1304" s="69">
        <f>$A$127</f>
        <v>44998</v>
      </c>
      <c r="B1304" s="70"/>
      <c r="C1304" s="70"/>
      <c r="D1304" s="70"/>
      <c r="E1304" s="70"/>
      <c r="F1304" s="70"/>
      <c r="G1304" s="70"/>
      <c r="H1304" s="71"/>
      <c r="I1304" s="72">
        <f>IF($A1304="-","-",ROUND(VLOOKUP($A1304+ROUND(LEFT(I$1291,1)/24,5),'[1]ОАО "АТС"'!$A$30:$F$773,3,FALSE)+HLOOKUP($DL$1289,'[1]Сбытовая надбавка'!$F$5:$H$6,2,FALSE),2)+'[1]Иные услуги'!$C$6+HLOOKUP($DR$1288,'[1]Услуги по передаче'!$G$5:$J$7,2,FALSE))</f>
        <v>4755.3999999999996</v>
      </c>
      <c r="J1304" s="73"/>
      <c r="K1304" s="73"/>
      <c r="L1304" s="73"/>
      <c r="M1304" s="73"/>
      <c r="N1304" s="74"/>
      <c r="O1304" s="72">
        <f>IF($A1304="-","-",ROUND(VLOOKUP($A1304+ROUND(LEFT(O$1291,1)/24,5),'[1]ОАО "АТС"'!$A$30:$F$773,3,FALSE)+HLOOKUP($DL$1289,'[1]Сбытовая надбавка'!$F$5:$H$6,2,FALSE),2)+'[1]Иные услуги'!$C$6+HLOOKUP($DR$1288,'[1]Услуги по передаче'!$G$5:$J$7,2,FALSE))</f>
        <v>4755.46</v>
      </c>
      <c r="P1304" s="73"/>
      <c r="Q1304" s="73"/>
      <c r="R1304" s="73"/>
      <c r="S1304" s="73"/>
      <c r="T1304" s="74"/>
      <c r="U1304" s="72">
        <f>IF($A1304="-","-",ROUND(VLOOKUP($A1304+ROUND(LEFT(U$1291,1)/24,5),'[1]ОАО "АТС"'!$A$30:$F$773,3,FALSE)+HLOOKUP($DL$1289,'[1]Сбытовая надбавка'!$F$5:$H$6,2,FALSE),2)+'[1]Иные услуги'!$C$6+HLOOKUP($DR$1288,'[1]Услуги по передаче'!$G$5:$J$7,2,FALSE))</f>
        <v>4755.5300000000007</v>
      </c>
      <c r="V1304" s="73"/>
      <c r="W1304" s="73"/>
      <c r="X1304" s="73"/>
      <c r="Y1304" s="73"/>
      <c r="Z1304" s="74"/>
      <c r="AA1304" s="72">
        <f>IF($A1304="-","-",ROUND(VLOOKUP($A1304+ROUND(LEFT(AA$1291,1)/24,5),'[1]ОАО "АТС"'!$A$30:$F$773,3,FALSE)+HLOOKUP($DL$1289,'[1]Сбытовая надбавка'!$F$5:$H$6,2,FALSE),2)+'[1]Иные услуги'!$C$6+HLOOKUP($DR$1288,'[1]Услуги по передаче'!$G$5:$J$7,2,FALSE))</f>
        <v>4755.5200000000004</v>
      </c>
      <c r="AB1304" s="73"/>
      <c r="AC1304" s="73"/>
      <c r="AD1304" s="73"/>
      <c r="AE1304" s="73"/>
      <c r="AF1304" s="74"/>
      <c r="AG1304" s="72">
        <f>IF($A1304="-","-",ROUND(VLOOKUP($A1304+ROUND(LEFT(AG$1291,1)/24,5),'[1]ОАО "АТС"'!$A$30:$F$773,3,FALSE)+HLOOKUP($DL$1289,'[1]Сбытовая надбавка'!$F$5:$H$6,2,FALSE),2)+'[1]Иные услуги'!$C$6+HLOOKUP($DR$1288,'[1]Услуги по передаче'!$G$5:$J$7,2,FALSE))</f>
        <v>4755.5</v>
      </c>
      <c r="AH1304" s="73"/>
      <c r="AI1304" s="73"/>
      <c r="AJ1304" s="73"/>
      <c r="AK1304" s="73"/>
      <c r="AL1304" s="74"/>
      <c r="AM1304" s="72">
        <f>IF($A1304="-","-",ROUND(VLOOKUP($A1304+ROUND(LEFT(AM$1291,1)/24,5),'[1]ОАО "АТС"'!$A$30:$F$773,3,FALSE)+HLOOKUP($DL$1289,'[1]Сбытовая надбавка'!$F$5:$H$6,2,FALSE),2)+'[1]Иные услуги'!$C$6+HLOOKUP($DR$1288,'[1]Услуги по передаче'!$G$5:$J$7,2,FALSE))</f>
        <v>4755.5</v>
      </c>
      <c r="AN1304" s="73"/>
      <c r="AO1304" s="73"/>
      <c r="AP1304" s="73"/>
      <c r="AQ1304" s="73"/>
      <c r="AR1304" s="74"/>
      <c r="AS1304" s="72">
        <f>IF($A1304="-","-",ROUND(VLOOKUP($A1304+ROUND(LEFT(AS$1291,1)/24,5),'[1]ОАО "АТС"'!$A$30:$F$773,3,FALSE)+HLOOKUP($DL$1289,'[1]Сбытовая надбавка'!$F$5:$H$6,2,FALSE),2)+'[1]Иные услуги'!$C$6+HLOOKUP($DR$1288,'[1]Услуги по передаче'!$G$5:$J$7,2,FALSE))</f>
        <v>4754.8600000000006</v>
      </c>
      <c r="AT1304" s="73"/>
      <c r="AU1304" s="73"/>
      <c r="AV1304" s="73"/>
      <c r="AW1304" s="73"/>
      <c r="AX1304" s="74"/>
      <c r="AY1304" s="72">
        <f>IF($A1304="-","-",ROUND(VLOOKUP($A1304+ROUND(LEFT(AY$1291,1)/24,5),'[1]ОАО "АТС"'!$A$30:$F$773,3,FALSE)+HLOOKUP($DL$1289,'[1]Сбытовая надбавка'!$F$5:$H$6,2,FALSE),2)+'[1]Иные услуги'!$C$6+HLOOKUP($DR$1288,'[1]Услуги по передаче'!$G$5:$J$7,2,FALSE))</f>
        <v>4823.75</v>
      </c>
      <c r="AZ1304" s="73"/>
      <c r="BA1304" s="73"/>
      <c r="BB1304" s="73"/>
      <c r="BC1304" s="73"/>
      <c r="BD1304" s="74"/>
      <c r="BE1304" s="72">
        <f>IF($A1304="-","-",ROUND(VLOOKUP($A1304+ROUND(LEFT(BE$1291,1)/24,5),'[1]ОАО "АТС"'!$A$30:$F$773,3,FALSE)+HLOOKUP($DL$1289,'[1]Сбытовая надбавка'!$F$5:$H$6,2,FALSE),2)+'[1]Иные услуги'!$C$6+HLOOKUP($DR$1288,'[1]Услуги по передаче'!$G$5:$J$7,2,FALSE))</f>
        <v>4755.05</v>
      </c>
      <c r="BF1304" s="73"/>
      <c r="BG1304" s="73"/>
      <c r="BH1304" s="73"/>
      <c r="BI1304" s="73"/>
      <c r="BJ1304" s="74"/>
      <c r="BK1304" s="72">
        <f>IF($A1304="-","-",ROUND(VLOOKUP($A1304+ROUND(LEFT(BK$1291,1)/24,5),'[1]ОАО "АТС"'!$A$30:$F$773,3,FALSE)+HLOOKUP($DL$1289,'[1]Сбытовая надбавка'!$F$5:$H$6,2,FALSE),2)+'[1]Иные услуги'!$C$6+HLOOKUP($DR$1288,'[1]Услуги по передаче'!$G$5:$J$7,2,FALSE))</f>
        <v>4817.93</v>
      </c>
      <c r="BL1304" s="73"/>
      <c r="BM1304" s="73"/>
      <c r="BN1304" s="73"/>
      <c r="BO1304" s="73"/>
      <c r="BP1304" s="74"/>
      <c r="BQ1304" s="72">
        <f>IF($A1304="-","-",ROUND(VLOOKUP($A1304+ROUND(LEFT(BQ$1291,2)/24,5),'[1]ОАО "АТС"'!$A$30:$F$773,3,FALSE)+HLOOKUP($DL$1289,'[1]Сбытовая надбавка'!$F$5:$H$6,2,FALSE),2)+'[1]Иные услуги'!$C$6+HLOOKUP($DR$1288,'[1]Услуги по передаче'!$G$5:$J$7,2,FALSE))</f>
        <v>4856.6000000000004</v>
      </c>
      <c r="BR1304" s="73"/>
      <c r="BS1304" s="73"/>
      <c r="BT1304" s="73"/>
      <c r="BU1304" s="73"/>
      <c r="BV1304" s="74"/>
      <c r="BW1304" s="72">
        <f>IF($A1304="-","-",ROUND(VLOOKUP($A1304+ROUND(LEFT(BW$1291,2)/24,5),'[1]ОАО "АТС"'!$A$30:$F$773,3,FALSE)+HLOOKUP($DL$1289,'[1]Сбытовая надбавка'!$F$5:$H$6,2,FALSE),2)+'[1]Иные услуги'!$C$6+HLOOKUP($DR$1288,'[1]Услуги по передаче'!$G$5:$J$7,2,FALSE))</f>
        <v>4865.67</v>
      </c>
      <c r="BX1304" s="73"/>
      <c r="BY1304" s="73"/>
      <c r="BZ1304" s="73"/>
      <c r="CA1304" s="73"/>
      <c r="CB1304" s="74"/>
      <c r="CC1304" s="72">
        <f>IF($A1304="-","-",ROUND(VLOOKUP($A1304+ROUND(LEFT(CC$1291,2)/24,5),'[1]ОАО "АТС"'!$A$30:$F$773,3,FALSE)+HLOOKUP($DL$1289,'[1]Сбытовая надбавка'!$F$5:$H$6,2,FALSE),2)+'[1]Иные услуги'!$C$6+HLOOKUP($DR$1288,'[1]Услуги по передаче'!$G$5:$J$7,2,FALSE))</f>
        <v>4832.66</v>
      </c>
      <c r="CD1304" s="73"/>
      <c r="CE1304" s="73"/>
      <c r="CF1304" s="73"/>
      <c r="CG1304" s="73"/>
      <c r="CH1304" s="74"/>
      <c r="CI1304" s="72">
        <f>IF($A1304="-","-",ROUND(VLOOKUP($A1304+ROUND(LEFT(CI$1291,2)/24,5),'[1]ОАО "АТС"'!$A$30:$F$773,3,FALSE)+HLOOKUP($DL$1289,'[1]Сбытовая надбавка'!$F$5:$H$6,2,FALSE),2)+'[1]Иные услуги'!$C$6+HLOOKUP($DR$1288,'[1]Услуги по передаче'!$G$5:$J$7,2,FALSE))</f>
        <v>4823.3900000000003</v>
      </c>
      <c r="CJ1304" s="73"/>
      <c r="CK1304" s="73"/>
      <c r="CL1304" s="73"/>
      <c r="CM1304" s="73"/>
      <c r="CN1304" s="74"/>
      <c r="CO1304" s="72">
        <f>IF($A1304="-","-",ROUND(VLOOKUP($A1304+ROUND(LEFT(CO$1291,2)/24,5),'[1]ОАО "АТС"'!$A$30:$F$773,3,FALSE)+HLOOKUP($DL$1289,'[1]Сбытовая надбавка'!$F$5:$H$6,2,FALSE),2)+'[1]Иные услуги'!$C$6+HLOOKUP($DR$1288,'[1]Услуги по передаче'!$G$5:$J$7,2,FALSE))</f>
        <v>4811.68</v>
      </c>
      <c r="CP1304" s="73"/>
      <c r="CQ1304" s="73"/>
      <c r="CR1304" s="73"/>
      <c r="CS1304" s="73"/>
      <c r="CT1304" s="74"/>
      <c r="CU1304" s="72">
        <f>IF($A1304="-","-",ROUND(VLOOKUP($A1304+ROUND(LEFT(CU$1291,2)/24,5),'[1]ОАО "АТС"'!$A$30:$F$773,3,FALSE)+HLOOKUP($DL$1289,'[1]Сбытовая надбавка'!$F$5:$H$6,2,FALSE),2)+'[1]Иные услуги'!$C$6+HLOOKUP($DR$1288,'[1]Услуги по передаче'!$G$5:$J$7,2,FALSE))</f>
        <v>4799.6900000000005</v>
      </c>
      <c r="CV1304" s="73"/>
      <c r="CW1304" s="73"/>
      <c r="CX1304" s="73"/>
      <c r="CY1304" s="73"/>
      <c r="CZ1304" s="74"/>
      <c r="DA1304" s="72">
        <f>IF($A1304="-","-",ROUND(VLOOKUP($A1304+ROUND(LEFT(DA$1291,2)/24,5),'[1]ОАО "АТС"'!$A$30:$F$773,3,FALSE)+HLOOKUP($DL$1289,'[1]Сбытовая надбавка'!$F$5:$H$6,2,FALSE),2)+'[1]Иные услуги'!$C$6+HLOOKUP($DR$1288,'[1]Услуги по передаче'!$G$5:$J$7,2,FALSE))</f>
        <v>4810.8999999999996</v>
      </c>
      <c r="DB1304" s="73"/>
      <c r="DC1304" s="73"/>
      <c r="DD1304" s="73"/>
      <c r="DE1304" s="73"/>
      <c r="DF1304" s="74"/>
      <c r="DG1304" s="72">
        <f>IF($A1304="-","-",ROUND(VLOOKUP($A1304+ROUND(LEFT(DG$1291,2)/24,5),'[1]ОАО "АТС"'!$A$30:$F$773,3,FALSE)+HLOOKUP($DL$1289,'[1]Сбытовая надбавка'!$F$5:$H$6,2,FALSE),2)+'[1]Иные услуги'!$C$6+HLOOKUP($DR$1288,'[1]Услуги по передаче'!$G$5:$J$7,2,FALSE))</f>
        <v>4832.3900000000003</v>
      </c>
      <c r="DH1304" s="73"/>
      <c r="DI1304" s="73"/>
      <c r="DJ1304" s="73"/>
      <c r="DK1304" s="73"/>
      <c r="DL1304" s="74"/>
      <c r="DM1304" s="72">
        <f>IF($A1304="-","-",ROUND(VLOOKUP($A1304+ROUND(LEFT(DM$1291,2)/24,5),'[1]ОАО "АТС"'!$A$30:$F$773,3,FALSE)+HLOOKUP($DL$1289,'[1]Сбытовая надбавка'!$F$5:$H$6,2,FALSE),2)+'[1]Иные услуги'!$C$6+HLOOKUP($DR$1288,'[1]Услуги по передаче'!$G$5:$J$7,2,FALSE))</f>
        <v>4858.07</v>
      </c>
      <c r="DN1304" s="73"/>
      <c r="DO1304" s="73"/>
      <c r="DP1304" s="73"/>
      <c r="DQ1304" s="73"/>
      <c r="DR1304" s="74"/>
      <c r="DS1304" s="72">
        <f>IF($A1304="-","-",ROUND(VLOOKUP($A1304+ROUND(LEFT(DS$1291,2)/24,5),'[1]ОАО "АТС"'!$A$30:$F$773,3,FALSE)+HLOOKUP($DL$1289,'[1]Сбытовая надбавка'!$F$5:$H$6,2,FALSE),2)+'[1]Иные услуги'!$C$6+HLOOKUP($DR$1288,'[1]Услуги по передаче'!$G$5:$J$7,2,FALSE))</f>
        <v>4839.5</v>
      </c>
      <c r="DT1304" s="73"/>
      <c r="DU1304" s="73"/>
      <c r="DV1304" s="73"/>
      <c r="DW1304" s="73"/>
      <c r="DX1304" s="74"/>
      <c r="DY1304" s="72">
        <f>IF($A1304="-","-",ROUND(VLOOKUP($A1304+ROUND(LEFT(DY$1291,2)/24,5),'[1]ОАО "АТС"'!$A$30:$F$773,3,FALSE)+HLOOKUP($DL$1289,'[1]Сбытовая надбавка'!$F$5:$H$6,2,FALSE),2)+'[1]Иные услуги'!$C$6+HLOOKUP($DR$1288,'[1]Услуги по передаче'!$G$5:$J$7,2,FALSE))</f>
        <v>4781.17</v>
      </c>
      <c r="DZ1304" s="73"/>
      <c r="EA1304" s="73"/>
      <c r="EB1304" s="73"/>
      <c r="EC1304" s="73"/>
      <c r="ED1304" s="74"/>
      <c r="EE1304" s="72">
        <f>IF($A1304="-","-",ROUND(VLOOKUP($A1304+ROUND(LEFT(EE$1291,2)/24,5),'[1]ОАО "АТС"'!$A$30:$F$773,3,FALSE)+HLOOKUP($DL$1289,'[1]Сбытовая надбавка'!$F$5:$H$6,2,FALSE),2)+'[1]Иные услуги'!$C$6+HLOOKUP($DR$1288,'[1]Услуги по передаче'!$G$5:$J$7,2,FALSE))</f>
        <v>4753.8600000000006</v>
      </c>
      <c r="EF1304" s="73"/>
      <c r="EG1304" s="73"/>
      <c r="EH1304" s="73"/>
      <c r="EI1304" s="73"/>
      <c r="EJ1304" s="74"/>
      <c r="EK1304" s="72">
        <f>IF($A1304="-","-",ROUND(VLOOKUP($A1304+ROUND(LEFT(EK$1291,2)/24,5),'[1]ОАО "АТС"'!$A$30:$F$773,3,FALSE)+HLOOKUP($DL$1289,'[1]Сбытовая надбавка'!$F$5:$H$6,2,FALSE),2)+'[1]Иные услуги'!$C$6+HLOOKUP($DR$1288,'[1]Услуги по передаче'!$G$5:$J$7,2,FALSE))</f>
        <v>4925.88</v>
      </c>
      <c r="EL1304" s="73"/>
      <c r="EM1304" s="73"/>
      <c r="EN1304" s="73"/>
      <c r="EO1304" s="73"/>
      <c r="EP1304" s="74"/>
      <c r="EQ1304" s="72">
        <f>IF($A1304="-","-",ROUND(VLOOKUP($A1304+ROUND(LEFT(EQ$1291,2)/24,5),'[1]ОАО "АТС"'!$A$30:$F$773,3,FALSE)+HLOOKUP($DL$1289,'[1]Сбытовая надбавка'!$F$5:$H$6,2,FALSE),2)+'[1]Иные услуги'!$C$6+HLOOKUP($DR$1288,'[1]Услуги по передаче'!$G$5:$J$7,2,FALSE))</f>
        <v>4839.74</v>
      </c>
      <c r="ER1304" s="73"/>
      <c r="ES1304" s="73"/>
      <c r="ET1304" s="73"/>
      <c r="EU1304" s="73"/>
      <c r="EV1304" s="74"/>
    </row>
    <row r="1305" spans="1:152" s="38" customFormat="1" ht="15.75" customHeight="1" x14ac:dyDescent="0.2">
      <c r="A1305" s="69">
        <f>$A$128</f>
        <v>44999</v>
      </c>
      <c r="B1305" s="70"/>
      <c r="C1305" s="70"/>
      <c r="D1305" s="70"/>
      <c r="E1305" s="70"/>
      <c r="F1305" s="70"/>
      <c r="G1305" s="70"/>
      <c r="H1305" s="71"/>
      <c r="I1305" s="72">
        <f>IF($A1305="-","-",ROUND(VLOOKUP($A1305+ROUND(LEFT(I$1291,1)/24,5),'[1]ОАО "АТС"'!$A$30:$F$773,3,FALSE)+HLOOKUP($DL$1289,'[1]Сбытовая надбавка'!$F$5:$H$6,2,FALSE),2)+'[1]Иные услуги'!$C$6+HLOOKUP($DR$1288,'[1]Услуги по передаче'!$G$5:$J$7,2,FALSE))</f>
        <v>4755.46</v>
      </c>
      <c r="J1305" s="73"/>
      <c r="K1305" s="73"/>
      <c r="L1305" s="73"/>
      <c r="M1305" s="73"/>
      <c r="N1305" s="74"/>
      <c r="O1305" s="72">
        <f>IF($A1305="-","-",ROUND(VLOOKUP($A1305+ROUND(LEFT(O$1291,1)/24,5),'[1]ОАО "АТС"'!$A$30:$F$773,3,FALSE)+HLOOKUP($DL$1289,'[1]Сбытовая надбавка'!$F$5:$H$6,2,FALSE),2)+'[1]Иные услуги'!$C$6+HLOOKUP($DR$1288,'[1]Услуги по передаче'!$G$5:$J$7,2,FALSE))</f>
        <v>4755.42</v>
      </c>
      <c r="P1305" s="73"/>
      <c r="Q1305" s="73"/>
      <c r="R1305" s="73"/>
      <c r="S1305" s="73"/>
      <c r="T1305" s="74"/>
      <c r="U1305" s="72">
        <f>IF($A1305="-","-",ROUND(VLOOKUP($A1305+ROUND(LEFT(U$1291,1)/24,5),'[1]ОАО "АТС"'!$A$30:$F$773,3,FALSE)+HLOOKUP($DL$1289,'[1]Сбытовая надбавка'!$F$5:$H$6,2,FALSE),2)+'[1]Иные услуги'!$C$6+HLOOKUP($DR$1288,'[1]Услуги по передаче'!$G$5:$J$7,2,FALSE))</f>
        <v>4755.5200000000004</v>
      </c>
      <c r="V1305" s="73"/>
      <c r="W1305" s="73"/>
      <c r="X1305" s="73"/>
      <c r="Y1305" s="73"/>
      <c r="Z1305" s="74"/>
      <c r="AA1305" s="72">
        <f>IF($A1305="-","-",ROUND(VLOOKUP($A1305+ROUND(LEFT(AA$1291,1)/24,5),'[1]ОАО "АТС"'!$A$30:$F$773,3,FALSE)+HLOOKUP($DL$1289,'[1]Сбытовая надбавка'!$F$5:$H$6,2,FALSE),2)+'[1]Иные услуги'!$C$6+HLOOKUP($DR$1288,'[1]Услуги по передаче'!$G$5:$J$7,2,FALSE))</f>
        <v>4755.49</v>
      </c>
      <c r="AB1305" s="73"/>
      <c r="AC1305" s="73"/>
      <c r="AD1305" s="73"/>
      <c r="AE1305" s="73"/>
      <c r="AF1305" s="74"/>
      <c r="AG1305" s="72">
        <f>IF($A1305="-","-",ROUND(VLOOKUP($A1305+ROUND(LEFT(AG$1291,1)/24,5),'[1]ОАО "АТС"'!$A$30:$F$773,3,FALSE)+HLOOKUP($DL$1289,'[1]Сбытовая надбавка'!$F$5:$H$6,2,FALSE),2)+'[1]Иные услуги'!$C$6+HLOOKUP($DR$1288,'[1]Услуги по передаче'!$G$5:$J$7,2,FALSE))</f>
        <v>4755.51</v>
      </c>
      <c r="AH1305" s="73"/>
      <c r="AI1305" s="73"/>
      <c r="AJ1305" s="73"/>
      <c r="AK1305" s="73"/>
      <c r="AL1305" s="74"/>
      <c r="AM1305" s="72">
        <f>IF($A1305="-","-",ROUND(VLOOKUP($A1305+ROUND(LEFT(AM$1291,1)/24,5),'[1]ОАО "АТС"'!$A$30:$F$773,3,FALSE)+HLOOKUP($DL$1289,'[1]Сбытовая надбавка'!$F$5:$H$6,2,FALSE),2)+'[1]Иные услуги'!$C$6+HLOOKUP($DR$1288,'[1]Услуги по передаче'!$G$5:$J$7,2,FALSE))</f>
        <v>4755.4500000000007</v>
      </c>
      <c r="AN1305" s="73"/>
      <c r="AO1305" s="73"/>
      <c r="AP1305" s="73"/>
      <c r="AQ1305" s="73"/>
      <c r="AR1305" s="74"/>
      <c r="AS1305" s="72">
        <f>IF($A1305="-","-",ROUND(VLOOKUP($A1305+ROUND(LEFT(AS$1291,1)/24,5),'[1]ОАО "АТС"'!$A$30:$F$773,3,FALSE)+HLOOKUP($DL$1289,'[1]Сбытовая надбавка'!$F$5:$H$6,2,FALSE),2)+'[1]Иные услуги'!$C$6+HLOOKUP($DR$1288,'[1]Услуги по передаче'!$G$5:$J$7,2,FALSE))</f>
        <v>4754.68</v>
      </c>
      <c r="AT1305" s="73"/>
      <c r="AU1305" s="73"/>
      <c r="AV1305" s="73"/>
      <c r="AW1305" s="73"/>
      <c r="AX1305" s="74"/>
      <c r="AY1305" s="72">
        <f>IF($A1305="-","-",ROUND(VLOOKUP($A1305+ROUND(LEFT(AY$1291,1)/24,5),'[1]ОАО "АТС"'!$A$30:$F$773,3,FALSE)+HLOOKUP($DL$1289,'[1]Сбытовая надбавка'!$F$5:$H$6,2,FALSE),2)+'[1]Иные услуги'!$C$6+HLOOKUP($DR$1288,'[1]Услуги по передаче'!$G$5:$J$7,2,FALSE))</f>
        <v>4854.1900000000005</v>
      </c>
      <c r="AZ1305" s="73"/>
      <c r="BA1305" s="73"/>
      <c r="BB1305" s="73"/>
      <c r="BC1305" s="73"/>
      <c r="BD1305" s="74"/>
      <c r="BE1305" s="72">
        <f>IF($A1305="-","-",ROUND(VLOOKUP($A1305+ROUND(LEFT(BE$1291,1)/24,5),'[1]ОАО "АТС"'!$A$30:$F$773,3,FALSE)+HLOOKUP($DL$1289,'[1]Сбытовая надбавка'!$F$5:$H$6,2,FALSE),2)+'[1]Иные услуги'!$C$6+HLOOKUP($DR$1288,'[1]Услуги по передаче'!$G$5:$J$7,2,FALSE))</f>
        <v>4755.47</v>
      </c>
      <c r="BF1305" s="73"/>
      <c r="BG1305" s="73"/>
      <c r="BH1305" s="73"/>
      <c r="BI1305" s="73"/>
      <c r="BJ1305" s="74"/>
      <c r="BK1305" s="72">
        <f>IF($A1305="-","-",ROUND(VLOOKUP($A1305+ROUND(LEFT(BK$1291,1)/24,5),'[1]ОАО "АТС"'!$A$30:$F$773,3,FALSE)+HLOOKUP($DL$1289,'[1]Сбытовая надбавка'!$F$5:$H$6,2,FALSE),2)+'[1]Иные услуги'!$C$6+HLOOKUP($DR$1288,'[1]Услуги по передаче'!$G$5:$J$7,2,FALSE))</f>
        <v>4806.5300000000007</v>
      </c>
      <c r="BL1305" s="73"/>
      <c r="BM1305" s="73"/>
      <c r="BN1305" s="73"/>
      <c r="BO1305" s="73"/>
      <c r="BP1305" s="74"/>
      <c r="BQ1305" s="72">
        <f>IF($A1305="-","-",ROUND(VLOOKUP($A1305+ROUND(LEFT(BQ$1291,2)/24,5),'[1]ОАО "АТС"'!$A$30:$F$773,3,FALSE)+HLOOKUP($DL$1289,'[1]Сбытовая надбавка'!$F$5:$H$6,2,FALSE),2)+'[1]Иные услуги'!$C$6+HLOOKUP($DR$1288,'[1]Услуги по передаче'!$G$5:$J$7,2,FALSE))</f>
        <v>4822.3</v>
      </c>
      <c r="BR1305" s="73"/>
      <c r="BS1305" s="73"/>
      <c r="BT1305" s="73"/>
      <c r="BU1305" s="73"/>
      <c r="BV1305" s="74"/>
      <c r="BW1305" s="72">
        <f>IF($A1305="-","-",ROUND(VLOOKUP($A1305+ROUND(LEFT(BW$1291,2)/24,5),'[1]ОАО "АТС"'!$A$30:$F$773,3,FALSE)+HLOOKUP($DL$1289,'[1]Сбытовая надбавка'!$F$5:$H$6,2,FALSE),2)+'[1]Иные услуги'!$C$6+HLOOKUP($DR$1288,'[1]Услуги по передаче'!$G$5:$J$7,2,FALSE))</f>
        <v>4811.42</v>
      </c>
      <c r="BX1305" s="73"/>
      <c r="BY1305" s="73"/>
      <c r="BZ1305" s="73"/>
      <c r="CA1305" s="73"/>
      <c r="CB1305" s="74"/>
      <c r="CC1305" s="72">
        <f>IF($A1305="-","-",ROUND(VLOOKUP($A1305+ROUND(LEFT(CC$1291,2)/24,5),'[1]ОАО "АТС"'!$A$30:$F$773,3,FALSE)+HLOOKUP($DL$1289,'[1]Сбытовая надбавка'!$F$5:$H$6,2,FALSE),2)+'[1]Иные услуги'!$C$6+HLOOKUP($DR$1288,'[1]Услуги по передаче'!$G$5:$J$7,2,FALSE))</f>
        <v>4789.87</v>
      </c>
      <c r="CD1305" s="73"/>
      <c r="CE1305" s="73"/>
      <c r="CF1305" s="73"/>
      <c r="CG1305" s="73"/>
      <c r="CH1305" s="74"/>
      <c r="CI1305" s="72">
        <f>IF($A1305="-","-",ROUND(VLOOKUP($A1305+ROUND(LEFT(CI$1291,2)/24,5),'[1]ОАО "АТС"'!$A$30:$F$773,3,FALSE)+HLOOKUP($DL$1289,'[1]Сбытовая надбавка'!$F$5:$H$6,2,FALSE),2)+'[1]Иные услуги'!$C$6+HLOOKUP($DR$1288,'[1]Услуги по передаче'!$G$5:$J$7,2,FALSE))</f>
        <v>4773.5</v>
      </c>
      <c r="CJ1305" s="73"/>
      <c r="CK1305" s="73"/>
      <c r="CL1305" s="73"/>
      <c r="CM1305" s="73"/>
      <c r="CN1305" s="74"/>
      <c r="CO1305" s="72">
        <f>IF($A1305="-","-",ROUND(VLOOKUP($A1305+ROUND(LEFT(CO$1291,2)/24,5),'[1]ОАО "АТС"'!$A$30:$F$773,3,FALSE)+HLOOKUP($DL$1289,'[1]Сбытовая надбавка'!$F$5:$H$6,2,FALSE),2)+'[1]Иные услуги'!$C$6+HLOOKUP($DR$1288,'[1]Услуги по передаче'!$G$5:$J$7,2,FALSE))</f>
        <v>4767.3600000000006</v>
      </c>
      <c r="CP1305" s="73"/>
      <c r="CQ1305" s="73"/>
      <c r="CR1305" s="73"/>
      <c r="CS1305" s="73"/>
      <c r="CT1305" s="74"/>
      <c r="CU1305" s="72">
        <f>IF($A1305="-","-",ROUND(VLOOKUP($A1305+ROUND(LEFT(CU$1291,2)/24,5),'[1]ОАО "АТС"'!$A$30:$F$773,3,FALSE)+HLOOKUP($DL$1289,'[1]Сбытовая надбавка'!$F$5:$H$6,2,FALSE),2)+'[1]Иные услуги'!$C$6+HLOOKUP($DR$1288,'[1]Услуги по передаче'!$G$5:$J$7,2,FALSE))</f>
        <v>4761.0300000000007</v>
      </c>
      <c r="CV1305" s="73"/>
      <c r="CW1305" s="73"/>
      <c r="CX1305" s="73"/>
      <c r="CY1305" s="73"/>
      <c r="CZ1305" s="74"/>
      <c r="DA1305" s="72">
        <f>IF($A1305="-","-",ROUND(VLOOKUP($A1305+ROUND(LEFT(DA$1291,2)/24,5),'[1]ОАО "АТС"'!$A$30:$F$773,3,FALSE)+HLOOKUP($DL$1289,'[1]Сбытовая надбавка'!$F$5:$H$6,2,FALSE),2)+'[1]Иные услуги'!$C$6+HLOOKUP($DR$1288,'[1]Услуги по передаче'!$G$5:$J$7,2,FALSE))</f>
        <v>4755.5600000000004</v>
      </c>
      <c r="DB1305" s="73"/>
      <c r="DC1305" s="73"/>
      <c r="DD1305" s="73"/>
      <c r="DE1305" s="73"/>
      <c r="DF1305" s="74"/>
      <c r="DG1305" s="72">
        <f>IF($A1305="-","-",ROUND(VLOOKUP($A1305+ROUND(LEFT(DG$1291,2)/24,5),'[1]ОАО "АТС"'!$A$30:$F$773,3,FALSE)+HLOOKUP($DL$1289,'[1]Сбытовая надбавка'!$F$5:$H$6,2,FALSE),2)+'[1]Иные услуги'!$C$6+HLOOKUP($DR$1288,'[1]Услуги по передаче'!$G$5:$J$7,2,FALSE))</f>
        <v>4755.6100000000006</v>
      </c>
      <c r="DH1305" s="73"/>
      <c r="DI1305" s="73"/>
      <c r="DJ1305" s="73"/>
      <c r="DK1305" s="73"/>
      <c r="DL1305" s="74"/>
      <c r="DM1305" s="72">
        <f>IF($A1305="-","-",ROUND(VLOOKUP($A1305+ROUND(LEFT(DM$1291,2)/24,5),'[1]ОАО "АТС"'!$A$30:$F$773,3,FALSE)+HLOOKUP($DL$1289,'[1]Сбытовая надбавка'!$F$5:$H$6,2,FALSE),2)+'[1]Иные услуги'!$C$6+HLOOKUP($DR$1288,'[1]Услуги по передаче'!$G$5:$J$7,2,FALSE))</f>
        <v>4800.7000000000007</v>
      </c>
      <c r="DN1305" s="73"/>
      <c r="DO1305" s="73"/>
      <c r="DP1305" s="73"/>
      <c r="DQ1305" s="73"/>
      <c r="DR1305" s="74"/>
      <c r="DS1305" s="72">
        <f>IF($A1305="-","-",ROUND(VLOOKUP($A1305+ROUND(LEFT(DS$1291,2)/24,5),'[1]ОАО "АТС"'!$A$30:$F$773,3,FALSE)+HLOOKUP($DL$1289,'[1]Сбытовая надбавка'!$F$5:$H$6,2,FALSE),2)+'[1]Иные услуги'!$C$6+HLOOKUP($DR$1288,'[1]Услуги по передаче'!$G$5:$J$7,2,FALSE))</f>
        <v>4810.6100000000006</v>
      </c>
      <c r="DT1305" s="73"/>
      <c r="DU1305" s="73"/>
      <c r="DV1305" s="73"/>
      <c r="DW1305" s="73"/>
      <c r="DX1305" s="74"/>
      <c r="DY1305" s="72">
        <f>IF($A1305="-","-",ROUND(VLOOKUP($A1305+ROUND(LEFT(DY$1291,2)/24,5),'[1]ОАО "АТС"'!$A$30:$F$773,3,FALSE)+HLOOKUP($DL$1289,'[1]Сбытовая надбавка'!$F$5:$H$6,2,FALSE),2)+'[1]Иные услуги'!$C$6+HLOOKUP($DR$1288,'[1]Услуги по передаче'!$G$5:$J$7,2,FALSE))</f>
        <v>4754.6900000000005</v>
      </c>
      <c r="DZ1305" s="73"/>
      <c r="EA1305" s="73"/>
      <c r="EB1305" s="73"/>
      <c r="EC1305" s="73"/>
      <c r="ED1305" s="74"/>
      <c r="EE1305" s="72">
        <f>IF($A1305="-","-",ROUND(VLOOKUP($A1305+ROUND(LEFT(EE$1291,2)/24,5),'[1]ОАО "АТС"'!$A$30:$F$773,3,FALSE)+HLOOKUP($DL$1289,'[1]Сбытовая надбавка'!$F$5:$H$6,2,FALSE),2)+'[1]Иные услуги'!$C$6+HLOOKUP($DR$1288,'[1]Услуги по передаче'!$G$5:$J$7,2,FALSE))</f>
        <v>4753.9400000000005</v>
      </c>
      <c r="EF1305" s="73"/>
      <c r="EG1305" s="73"/>
      <c r="EH1305" s="73"/>
      <c r="EI1305" s="73"/>
      <c r="EJ1305" s="74"/>
      <c r="EK1305" s="72">
        <f>IF($A1305="-","-",ROUND(VLOOKUP($A1305+ROUND(LEFT(EK$1291,2)/24,5),'[1]ОАО "АТС"'!$A$30:$F$773,3,FALSE)+HLOOKUP($DL$1289,'[1]Сбытовая надбавка'!$F$5:$H$6,2,FALSE),2)+'[1]Иные услуги'!$C$6+HLOOKUP($DR$1288,'[1]Услуги по передаче'!$G$5:$J$7,2,FALSE))</f>
        <v>4900.9500000000007</v>
      </c>
      <c r="EL1305" s="73"/>
      <c r="EM1305" s="73"/>
      <c r="EN1305" s="73"/>
      <c r="EO1305" s="73"/>
      <c r="EP1305" s="74"/>
      <c r="EQ1305" s="72">
        <f>IF($A1305="-","-",ROUND(VLOOKUP($A1305+ROUND(LEFT(EQ$1291,2)/24,5),'[1]ОАО "АТС"'!$A$30:$F$773,3,FALSE)+HLOOKUP($DL$1289,'[1]Сбытовая надбавка'!$F$5:$H$6,2,FALSE),2)+'[1]Иные услуги'!$C$6+HLOOKUP($DR$1288,'[1]Услуги по передаче'!$G$5:$J$7,2,FALSE))</f>
        <v>4782.55</v>
      </c>
      <c r="ER1305" s="73"/>
      <c r="ES1305" s="73"/>
      <c r="ET1305" s="73"/>
      <c r="EU1305" s="73"/>
      <c r="EV1305" s="74"/>
    </row>
    <row r="1306" spans="1:152" s="38" customFormat="1" ht="15.75" customHeight="1" x14ac:dyDescent="0.2">
      <c r="A1306" s="69">
        <f>$A$129</f>
        <v>45000</v>
      </c>
      <c r="B1306" s="70"/>
      <c r="C1306" s="70"/>
      <c r="D1306" s="70"/>
      <c r="E1306" s="70"/>
      <c r="F1306" s="70"/>
      <c r="G1306" s="70"/>
      <c r="H1306" s="71"/>
      <c r="I1306" s="72">
        <f>IF($A1306="-","-",ROUND(VLOOKUP($A1306+ROUND(LEFT(I$1291,1)/24,5),'[1]ОАО "АТС"'!$A$30:$F$773,3,FALSE)+HLOOKUP($DL$1289,'[1]Сбытовая надбавка'!$F$5:$H$6,2,FALSE),2)+'[1]Иные услуги'!$C$6+HLOOKUP($DR$1288,'[1]Услуги по передаче'!$G$5:$J$7,2,FALSE))</f>
        <v>4755.79</v>
      </c>
      <c r="J1306" s="73"/>
      <c r="K1306" s="73"/>
      <c r="L1306" s="73"/>
      <c r="M1306" s="73"/>
      <c r="N1306" s="74"/>
      <c r="O1306" s="72">
        <f>IF($A1306="-","-",ROUND(VLOOKUP($A1306+ROUND(LEFT(O$1291,1)/24,5),'[1]ОАО "АТС"'!$A$30:$F$773,3,FALSE)+HLOOKUP($DL$1289,'[1]Сбытовая надбавка'!$F$5:$H$6,2,FALSE),2)+'[1]Иные услуги'!$C$6+HLOOKUP($DR$1288,'[1]Услуги по передаче'!$G$5:$J$7,2,FALSE))</f>
        <v>4755.8900000000003</v>
      </c>
      <c r="P1306" s="73"/>
      <c r="Q1306" s="73"/>
      <c r="R1306" s="73"/>
      <c r="S1306" s="73"/>
      <c r="T1306" s="74"/>
      <c r="U1306" s="72">
        <f>IF($A1306="-","-",ROUND(VLOOKUP($A1306+ROUND(LEFT(U$1291,1)/24,5),'[1]ОАО "АТС"'!$A$30:$F$773,3,FALSE)+HLOOKUP($DL$1289,'[1]Сбытовая надбавка'!$F$5:$H$6,2,FALSE),2)+'[1]Иные услуги'!$C$6+HLOOKUP($DR$1288,'[1]Услуги по передаче'!$G$5:$J$7,2,FALSE))</f>
        <v>4755.91</v>
      </c>
      <c r="V1306" s="73"/>
      <c r="W1306" s="73"/>
      <c r="X1306" s="73"/>
      <c r="Y1306" s="73"/>
      <c r="Z1306" s="74"/>
      <c r="AA1306" s="72">
        <f>IF($A1306="-","-",ROUND(VLOOKUP($A1306+ROUND(LEFT(AA$1291,1)/24,5),'[1]ОАО "АТС"'!$A$30:$F$773,3,FALSE)+HLOOKUP($DL$1289,'[1]Сбытовая надбавка'!$F$5:$H$6,2,FALSE),2)+'[1]Иные услуги'!$C$6+HLOOKUP($DR$1288,'[1]Услуги по передаче'!$G$5:$J$7,2,FALSE))</f>
        <v>4755.91</v>
      </c>
      <c r="AB1306" s="73"/>
      <c r="AC1306" s="73"/>
      <c r="AD1306" s="73"/>
      <c r="AE1306" s="73"/>
      <c r="AF1306" s="74"/>
      <c r="AG1306" s="72">
        <f>IF($A1306="-","-",ROUND(VLOOKUP($A1306+ROUND(LEFT(AG$1291,1)/24,5),'[1]ОАО "АТС"'!$A$30:$F$773,3,FALSE)+HLOOKUP($DL$1289,'[1]Сбытовая надбавка'!$F$5:$H$6,2,FALSE),2)+'[1]Иные услуги'!$C$6+HLOOKUP($DR$1288,'[1]Услуги по передаче'!$G$5:$J$7,2,FALSE))</f>
        <v>4755.92</v>
      </c>
      <c r="AH1306" s="73"/>
      <c r="AI1306" s="73"/>
      <c r="AJ1306" s="73"/>
      <c r="AK1306" s="73"/>
      <c r="AL1306" s="74"/>
      <c r="AM1306" s="72">
        <f>IF($A1306="-","-",ROUND(VLOOKUP($A1306+ROUND(LEFT(AM$1291,1)/24,5),'[1]ОАО "АТС"'!$A$30:$F$773,3,FALSE)+HLOOKUP($DL$1289,'[1]Сбытовая надбавка'!$F$5:$H$6,2,FALSE),2)+'[1]Иные услуги'!$C$6+HLOOKUP($DR$1288,'[1]Услуги по передаче'!$G$5:$J$7,2,FALSE))</f>
        <v>4755.8500000000004</v>
      </c>
      <c r="AN1306" s="73"/>
      <c r="AO1306" s="73"/>
      <c r="AP1306" s="73"/>
      <c r="AQ1306" s="73"/>
      <c r="AR1306" s="74"/>
      <c r="AS1306" s="72">
        <f>IF($A1306="-","-",ROUND(VLOOKUP($A1306+ROUND(LEFT(AS$1291,1)/24,5),'[1]ОАО "АТС"'!$A$30:$F$773,3,FALSE)+HLOOKUP($DL$1289,'[1]Сбытовая надбавка'!$F$5:$H$6,2,FALSE),2)+'[1]Иные услуги'!$C$6+HLOOKUP($DR$1288,'[1]Услуги по передаче'!$G$5:$J$7,2,FALSE))</f>
        <v>4755.3999999999996</v>
      </c>
      <c r="AT1306" s="73"/>
      <c r="AU1306" s="73"/>
      <c r="AV1306" s="73"/>
      <c r="AW1306" s="73"/>
      <c r="AX1306" s="74"/>
      <c r="AY1306" s="72">
        <f>IF($A1306="-","-",ROUND(VLOOKUP($A1306+ROUND(LEFT(AY$1291,1)/24,5),'[1]ОАО "АТС"'!$A$30:$F$773,3,FALSE)+HLOOKUP($DL$1289,'[1]Сбытовая надбавка'!$F$5:$H$6,2,FALSE),2)+'[1]Иные услуги'!$C$6+HLOOKUP($DR$1288,'[1]Услуги по передаче'!$G$5:$J$7,2,FALSE))</f>
        <v>4833.57</v>
      </c>
      <c r="AZ1306" s="73"/>
      <c r="BA1306" s="73"/>
      <c r="BB1306" s="73"/>
      <c r="BC1306" s="73"/>
      <c r="BD1306" s="74"/>
      <c r="BE1306" s="72">
        <f>IF($A1306="-","-",ROUND(VLOOKUP($A1306+ROUND(LEFT(BE$1291,1)/24,5),'[1]ОАО "АТС"'!$A$30:$F$773,3,FALSE)+HLOOKUP($DL$1289,'[1]Сбытовая надбавка'!$F$5:$H$6,2,FALSE),2)+'[1]Иные услуги'!$C$6+HLOOKUP($DR$1288,'[1]Услуги по передаче'!$G$5:$J$7,2,FALSE))</f>
        <v>4755.88</v>
      </c>
      <c r="BF1306" s="73"/>
      <c r="BG1306" s="73"/>
      <c r="BH1306" s="73"/>
      <c r="BI1306" s="73"/>
      <c r="BJ1306" s="74"/>
      <c r="BK1306" s="72">
        <f>IF($A1306="-","-",ROUND(VLOOKUP($A1306+ROUND(LEFT(BK$1291,1)/24,5),'[1]ОАО "АТС"'!$A$30:$F$773,3,FALSE)+HLOOKUP($DL$1289,'[1]Сбытовая надбавка'!$F$5:$H$6,2,FALSE),2)+'[1]Иные услуги'!$C$6+HLOOKUP($DR$1288,'[1]Услуги по передаче'!$G$5:$J$7,2,FALSE))</f>
        <v>4826.26</v>
      </c>
      <c r="BL1306" s="73"/>
      <c r="BM1306" s="73"/>
      <c r="BN1306" s="73"/>
      <c r="BO1306" s="73"/>
      <c r="BP1306" s="74"/>
      <c r="BQ1306" s="72">
        <f>IF($A1306="-","-",ROUND(VLOOKUP($A1306+ROUND(LEFT(BQ$1291,2)/24,5),'[1]ОАО "АТС"'!$A$30:$F$773,3,FALSE)+HLOOKUP($DL$1289,'[1]Сбытовая надбавка'!$F$5:$H$6,2,FALSE),2)+'[1]Иные услуги'!$C$6+HLOOKUP($DR$1288,'[1]Услуги по передаче'!$G$5:$J$7,2,FALSE))</f>
        <v>4850.8999999999996</v>
      </c>
      <c r="BR1306" s="73"/>
      <c r="BS1306" s="73"/>
      <c r="BT1306" s="73"/>
      <c r="BU1306" s="73"/>
      <c r="BV1306" s="74"/>
      <c r="BW1306" s="72">
        <f>IF($A1306="-","-",ROUND(VLOOKUP($A1306+ROUND(LEFT(BW$1291,2)/24,5),'[1]ОАО "АТС"'!$A$30:$F$773,3,FALSE)+HLOOKUP($DL$1289,'[1]Сбытовая надбавка'!$F$5:$H$6,2,FALSE),2)+'[1]Иные услуги'!$C$6+HLOOKUP($DR$1288,'[1]Услуги по передаче'!$G$5:$J$7,2,FALSE))</f>
        <v>4860.3100000000004</v>
      </c>
      <c r="BX1306" s="73"/>
      <c r="BY1306" s="73"/>
      <c r="BZ1306" s="73"/>
      <c r="CA1306" s="73"/>
      <c r="CB1306" s="74"/>
      <c r="CC1306" s="72">
        <f>IF($A1306="-","-",ROUND(VLOOKUP($A1306+ROUND(LEFT(CC$1291,2)/24,5),'[1]ОАО "АТС"'!$A$30:$F$773,3,FALSE)+HLOOKUP($DL$1289,'[1]Сбытовая надбавка'!$F$5:$H$6,2,FALSE),2)+'[1]Иные услуги'!$C$6+HLOOKUP($DR$1288,'[1]Услуги по передаче'!$G$5:$J$7,2,FALSE))</f>
        <v>4831.2800000000007</v>
      </c>
      <c r="CD1306" s="73"/>
      <c r="CE1306" s="73"/>
      <c r="CF1306" s="73"/>
      <c r="CG1306" s="73"/>
      <c r="CH1306" s="74"/>
      <c r="CI1306" s="72">
        <f>IF($A1306="-","-",ROUND(VLOOKUP($A1306+ROUND(LEFT(CI$1291,2)/24,5),'[1]ОАО "АТС"'!$A$30:$F$773,3,FALSE)+HLOOKUP($DL$1289,'[1]Сбытовая надбавка'!$F$5:$H$6,2,FALSE),2)+'[1]Иные услуги'!$C$6+HLOOKUP($DR$1288,'[1]Услуги по передаче'!$G$5:$J$7,2,FALSE))</f>
        <v>4811.1100000000006</v>
      </c>
      <c r="CJ1306" s="73"/>
      <c r="CK1306" s="73"/>
      <c r="CL1306" s="73"/>
      <c r="CM1306" s="73"/>
      <c r="CN1306" s="74"/>
      <c r="CO1306" s="72">
        <f>IF($A1306="-","-",ROUND(VLOOKUP($A1306+ROUND(LEFT(CO$1291,2)/24,5),'[1]ОАО "АТС"'!$A$30:$F$773,3,FALSE)+HLOOKUP($DL$1289,'[1]Сбытовая надбавка'!$F$5:$H$6,2,FALSE),2)+'[1]Иные услуги'!$C$6+HLOOKUP($DR$1288,'[1]Услуги по передаче'!$G$5:$J$7,2,FALSE))</f>
        <v>4800.4800000000005</v>
      </c>
      <c r="CP1306" s="73"/>
      <c r="CQ1306" s="73"/>
      <c r="CR1306" s="73"/>
      <c r="CS1306" s="73"/>
      <c r="CT1306" s="74"/>
      <c r="CU1306" s="72">
        <f>IF($A1306="-","-",ROUND(VLOOKUP($A1306+ROUND(LEFT(CU$1291,2)/24,5),'[1]ОАО "АТС"'!$A$30:$F$773,3,FALSE)+HLOOKUP($DL$1289,'[1]Сбытовая надбавка'!$F$5:$H$6,2,FALSE),2)+'[1]Иные услуги'!$C$6+HLOOKUP($DR$1288,'[1]Услуги по передаче'!$G$5:$J$7,2,FALSE))</f>
        <v>4795.2700000000004</v>
      </c>
      <c r="CV1306" s="73"/>
      <c r="CW1306" s="73"/>
      <c r="CX1306" s="73"/>
      <c r="CY1306" s="73"/>
      <c r="CZ1306" s="74"/>
      <c r="DA1306" s="72">
        <f>IF($A1306="-","-",ROUND(VLOOKUP($A1306+ROUND(LEFT(DA$1291,2)/24,5),'[1]ОАО "АТС"'!$A$30:$F$773,3,FALSE)+HLOOKUP($DL$1289,'[1]Сбытовая надбавка'!$F$5:$H$6,2,FALSE),2)+'[1]Иные услуги'!$C$6+HLOOKUP($DR$1288,'[1]Услуги по передаче'!$G$5:$J$7,2,FALSE))</f>
        <v>4800.58</v>
      </c>
      <c r="DB1306" s="73"/>
      <c r="DC1306" s="73"/>
      <c r="DD1306" s="73"/>
      <c r="DE1306" s="73"/>
      <c r="DF1306" s="74"/>
      <c r="DG1306" s="72">
        <f>IF($A1306="-","-",ROUND(VLOOKUP($A1306+ROUND(LEFT(DG$1291,2)/24,5),'[1]ОАО "АТС"'!$A$30:$F$773,3,FALSE)+HLOOKUP($DL$1289,'[1]Сбытовая надбавка'!$F$5:$H$6,2,FALSE),2)+'[1]Иные услуги'!$C$6+HLOOKUP($DR$1288,'[1]Услуги по передаче'!$G$5:$J$7,2,FALSE))</f>
        <v>4814.47</v>
      </c>
      <c r="DH1306" s="73"/>
      <c r="DI1306" s="73"/>
      <c r="DJ1306" s="73"/>
      <c r="DK1306" s="73"/>
      <c r="DL1306" s="74"/>
      <c r="DM1306" s="72">
        <f>IF($A1306="-","-",ROUND(VLOOKUP($A1306+ROUND(LEFT(DM$1291,2)/24,5),'[1]ОАО "АТС"'!$A$30:$F$773,3,FALSE)+HLOOKUP($DL$1289,'[1]Сбытовая надбавка'!$F$5:$H$6,2,FALSE),2)+'[1]Иные услуги'!$C$6+HLOOKUP($DR$1288,'[1]Услуги по передаче'!$G$5:$J$7,2,FALSE))</f>
        <v>4847.3900000000003</v>
      </c>
      <c r="DN1306" s="73"/>
      <c r="DO1306" s="73"/>
      <c r="DP1306" s="73"/>
      <c r="DQ1306" s="73"/>
      <c r="DR1306" s="74"/>
      <c r="DS1306" s="72">
        <f>IF($A1306="-","-",ROUND(VLOOKUP($A1306+ROUND(LEFT(DS$1291,2)/24,5),'[1]ОАО "АТС"'!$A$30:$F$773,3,FALSE)+HLOOKUP($DL$1289,'[1]Сбытовая надбавка'!$F$5:$H$6,2,FALSE),2)+'[1]Иные услуги'!$C$6+HLOOKUP($DR$1288,'[1]Услуги по передаче'!$G$5:$J$7,2,FALSE))</f>
        <v>4836.99</v>
      </c>
      <c r="DT1306" s="73"/>
      <c r="DU1306" s="73"/>
      <c r="DV1306" s="73"/>
      <c r="DW1306" s="73"/>
      <c r="DX1306" s="74"/>
      <c r="DY1306" s="72">
        <f>IF($A1306="-","-",ROUND(VLOOKUP($A1306+ROUND(LEFT(DY$1291,2)/24,5),'[1]ОАО "АТС"'!$A$30:$F$773,3,FALSE)+HLOOKUP($DL$1289,'[1]Сбытовая надбавка'!$F$5:$H$6,2,FALSE),2)+'[1]Иные услуги'!$C$6+HLOOKUP($DR$1288,'[1]Услуги по передаче'!$G$5:$J$7,2,FALSE))</f>
        <v>4787.47</v>
      </c>
      <c r="DZ1306" s="73"/>
      <c r="EA1306" s="73"/>
      <c r="EB1306" s="73"/>
      <c r="EC1306" s="73"/>
      <c r="ED1306" s="74"/>
      <c r="EE1306" s="72">
        <f>IF($A1306="-","-",ROUND(VLOOKUP($A1306+ROUND(LEFT(EE$1291,2)/24,5),'[1]ОАО "АТС"'!$A$30:$F$773,3,FALSE)+HLOOKUP($DL$1289,'[1]Сбытовая надбавка'!$F$5:$H$6,2,FALSE),2)+'[1]Иные услуги'!$C$6+HLOOKUP($DR$1288,'[1]Услуги по передаче'!$G$5:$J$7,2,FALSE))</f>
        <v>4754.2800000000007</v>
      </c>
      <c r="EF1306" s="73"/>
      <c r="EG1306" s="73"/>
      <c r="EH1306" s="73"/>
      <c r="EI1306" s="73"/>
      <c r="EJ1306" s="74"/>
      <c r="EK1306" s="72">
        <f>IF($A1306="-","-",ROUND(VLOOKUP($A1306+ROUND(LEFT(EK$1291,2)/24,5),'[1]ОАО "АТС"'!$A$30:$F$773,3,FALSE)+HLOOKUP($DL$1289,'[1]Сбытовая надбавка'!$F$5:$H$6,2,FALSE),2)+'[1]Иные услуги'!$C$6+HLOOKUP($DR$1288,'[1]Услуги по передаче'!$G$5:$J$7,2,FALSE))</f>
        <v>4906.9800000000005</v>
      </c>
      <c r="EL1306" s="73"/>
      <c r="EM1306" s="73"/>
      <c r="EN1306" s="73"/>
      <c r="EO1306" s="73"/>
      <c r="EP1306" s="74"/>
      <c r="EQ1306" s="72">
        <f>IF($A1306="-","-",ROUND(VLOOKUP($A1306+ROUND(LEFT(EQ$1291,2)/24,5),'[1]ОАО "АТС"'!$A$30:$F$773,3,FALSE)+HLOOKUP($DL$1289,'[1]Сбытовая надбавка'!$F$5:$H$6,2,FALSE),2)+'[1]Иные услуги'!$C$6+HLOOKUP($DR$1288,'[1]Услуги по передаче'!$G$5:$J$7,2,FALSE))</f>
        <v>4792.6900000000005</v>
      </c>
      <c r="ER1306" s="73"/>
      <c r="ES1306" s="73"/>
      <c r="ET1306" s="73"/>
      <c r="EU1306" s="73"/>
      <c r="EV1306" s="74"/>
    </row>
    <row r="1307" spans="1:152" s="38" customFormat="1" ht="15.75" customHeight="1" x14ac:dyDescent="0.2">
      <c r="A1307" s="69">
        <f>$A$130</f>
        <v>45001</v>
      </c>
      <c r="B1307" s="70"/>
      <c r="C1307" s="70"/>
      <c r="D1307" s="70"/>
      <c r="E1307" s="70"/>
      <c r="F1307" s="70"/>
      <c r="G1307" s="70"/>
      <c r="H1307" s="71"/>
      <c r="I1307" s="72">
        <f>IF($A1307="-","-",ROUND(VLOOKUP($A1307+ROUND(LEFT(I$1291,1)/24,5),'[1]ОАО "АТС"'!$A$30:$F$773,3,FALSE)+HLOOKUP($DL$1289,'[1]Сбытовая надбавка'!$F$5:$H$6,2,FALSE),2)+'[1]Иные услуги'!$C$6+HLOOKUP($DR$1288,'[1]Услуги по передаче'!$G$5:$J$7,2,FALSE))</f>
        <v>4761.67</v>
      </c>
      <c r="J1307" s="73"/>
      <c r="K1307" s="73"/>
      <c r="L1307" s="73"/>
      <c r="M1307" s="73"/>
      <c r="N1307" s="74"/>
      <c r="O1307" s="72">
        <f>IF($A1307="-","-",ROUND(VLOOKUP($A1307+ROUND(LEFT(O$1291,1)/24,5),'[1]ОАО "АТС"'!$A$30:$F$773,3,FALSE)+HLOOKUP($DL$1289,'[1]Сбытовая надбавка'!$F$5:$H$6,2,FALSE),2)+'[1]Иные услуги'!$C$6+HLOOKUP($DR$1288,'[1]Услуги по передаче'!$G$5:$J$7,2,FALSE))</f>
        <v>4755.8900000000003</v>
      </c>
      <c r="P1307" s="73"/>
      <c r="Q1307" s="73"/>
      <c r="R1307" s="73"/>
      <c r="S1307" s="73"/>
      <c r="T1307" s="74"/>
      <c r="U1307" s="72">
        <f>IF($A1307="-","-",ROUND(VLOOKUP($A1307+ROUND(LEFT(U$1291,1)/24,5),'[1]ОАО "АТС"'!$A$30:$F$773,3,FALSE)+HLOOKUP($DL$1289,'[1]Сбытовая надбавка'!$F$5:$H$6,2,FALSE),2)+'[1]Иные услуги'!$C$6+HLOOKUP($DR$1288,'[1]Услуги по передаче'!$G$5:$J$7,2,FALSE))</f>
        <v>4755.93</v>
      </c>
      <c r="V1307" s="73"/>
      <c r="W1307" s="73"/>
      <c r="X1307" s="73"/>
      <c r="Y1307" s="73"/>
      <c r="Z1307" s="74"/>
      <c r="AA1307" s="72">
        <f>IF($A1307="-","-",ROUND(VLOOKUP($A1307+ROUND(LEFT(AA$1291,1)/24,5),'[1]ОАО "АТС"'!$A$30:$F$773,3,FALSE)+HLOOKUP($DL$1289,'[1]Сбытовая надбавка'!$F$5:$H$6,2,FALSE),2)+'[1]Иные услуги'!$C$6+HLOOKUP($DR$1288,'[1]Услуги по передаче'!$G$5:$J$7,2,FALSE))</f>
        <v>4755.91</v>
      </c>
      <c r="AB1307" s="73"/>
      <c r="AC1307" s="73"/>
      <c r="AD1307" s="73"/>
      <c r="AE1307" s="73"/>
      <c r="AF1307" s="74"/>
      <c r="AG1307" s="72">
        <f>IF($A1307="-","-",ROUND(VLOOKUP($A1307+ROUND(LEFT(AG$1291,1)/24,5),'[1]ОАО "АТС"'!$A$30:$F$773,3,FALSE)+HLOOKUP($DL$1289,'[1]Сбытовая надбавка'!$F$5:$H$6,2,FALSE),2)+'[1]Иные услуги'!$C$6+HLOOKUP($DR$1288,'[1]Услуги по передаче'!$G$5:$J$7,2,FALSE))</f>
        <v>4755.82</v>
      </c>
      <c r="AH1307" s="73"/>
      <c r="AI1307" s="73"/>
      <c r="AJ1307" s="73"/>
      <c r="AK1307" s="73"/>
      <c r="AL1307" s="74"/>
      <c r="AM1307" s="72">
        <f>IF($A1307="-","-",ROUND(VLOOKUP($A1307+ROUND(LEFT(AM$1291,1)/24,5),'[1]ОАО "АТС"'!$A$30:$F$773,3,FALSE)+HLOOKUP($DL$1289,'[1]Сбытовая надбавка'!$F$5:$H$6,2,FALSE),2)+'[1]Иные услуги'!$C$6+HLOOKUP($DR$1288,'[1]Услуги по передаче'!$G$5:$J$7,2,FALSE))</f>
        <v>4755.79</v>
      </c>
      <c r="AN1307" s="73"/>
      <c r="AO1307" s="73"/>
      <c r="AP1307" s="73"/>
      <c r="AQ1307" s="73"/>
      <c r="AR1307" s="74"/>
      <c r="AS1307" s="72">
        <f>IF($A1307="-","-",ROUND(VLOOKUP($A1307+ROUND(LEFT(AS$1291,1)/24,5),'[1]ОАО "АТС"'!$A$30:$F$773,3,FALSE)+HLOOKUP($DL$1289,'[1]Сбытовая надбавка'!$F$5:$H$6,2,FALSE),2)+'[1]Иные услуги'!$C$6+HLOOKUP($DR$1288,'[1]Услуги по передаче'!$G$5:$J$7,2,FALSE))</f>
        <v>4763.1499999999996</v>
      </c>
      <c r="AT1307" s="73"/>
      <c r="AU1307" s="73"/>
      <c r="AV1307" s="73"/>
      <c r="AW1307" s="73"/>
      <c r="AX1307" s="74"/>
      <c r="AY1307" s="72">
        <f>IF($A1307="-","-",ROUND(VLOOKUP($A1307+ROUND(LEFT(AY$1291,1)/24,5),'[1]ОАО "АТС"'!$A$30:$F$773,3,FALSE)+HLOOKUP($DL$1289,'[1]Сбытовая надбавка'!$F$5:$H$6,2,FALSE),2)+'[1]Иные услуги'!$C$6+HLOOKUP($DR$1288,'[1]Услуги по передаче'!$G$5:$J$7,2,FALSE))</f>
        <v>4863.92</v>
      </c>
      <c r="AZ1307" s="73"/>
      <c r="BA1307" s="73"/>
      <c r="BB1307" s="73"/>
      <c r="BC1307" s="73"/>
      <c r="BD1307" s="74"/>
      <c r="BE1307" s="72">
        <f>IF($A1307="-","-",ROUND(VLOOKUP($A1307+ROUND(LEFT(BE$1291,1)/24,5),'[1]ОАО "АТС"'!$A$30:$F$773,3,FALSE)+HLOOKUP($DL$1289,'[1]Сбытовая надбавка'!$F$5:$H$6,2,FALSE),2)+'[1]Иные услуги'!$C$6+HLOOKUP($DR$1288,'[1]Услуги по передаче'!$G$5:$J$7,2,FALSE))</f>
        <v>4755.3</v>
      </c>
      <c r="BF1307" s="73"/>
      <c r="BG1307" s="73"/>
      <c r="BH1307" s="73"/>
      <c r="BI1307" s="73"/>
      <c r="BJ1307" s="74"/>
      <c r="BK1307" s="72">
        <f>IF($A1307="-","-",ROUND(VLOOKUP($A1307+ROUND(LEFT(BK$1291,1)/24,5),'[1]ОАО "АТС"'!$A$30:$F$773,3,FALSE)+HLOOKUP($DL$1289,'[1]Сбытовая надбавка'!$F$5:$H$6,2,FALSE),2)+'[1]Иные услуги'!$C$6+HLOOKUP($DR$1288,'[1]Услуги по передаче'!$G$5:$J$7,2,FALSE))</f>
        <v>4825.0300000000007</v>
      </c>
      <c r="BL1307" s="73"/>
      <c r="BM1307" s="73"/>
      <c r="BN1307" s="73"/>
      <c r="BO1307" s="73"/>
      <c r="BP1307" s="74"/>
      <c r="BQ1307" s="72">
        <f>IF($A1307="-","-",ROUND(VLOOKUP($A1307+ROUND(LEFT(BQ$1291,2)/24,5),'[1]ОАО "АТС"'!$A$30:$F$773,3,FALSE)+HLOOKUP($DL$1289,'[1]Сбытовая надбавка'!$F$5:$H$6,2,FALSE),2)+'[1]Иные услуги'!$C$6+HLOOKUP($DR$1288,'[1]Услуги по передаче'!$G$5:$J$7,2,FALSE))</f>
        <v>4830.62</v>
      </c>
      <c r="BR1307" s="73"/>
      <c r="BS1307" s="73"/>
      <c r="BT1307" s="73"/>
      <c r="BU1307" s="73"/>
      <c r="BV1307" s="74"/>
      <c r="BW1307" s="72">
        <f>IF($A1307="-","-",ROUND(VLOOKUP($A1307+ROUND(LEFT(BW$1291,2)/24,5),'[1]ОАО "АТС"'!$A$30:$F$773,3,FALSE)+HLOOKUP($DL$1289,'[1]Сбытовая надбавка'!$F$5:$H$6,2,FALSE),2)+'[1]Иные услуги'!$C$6+HLOOKUP($DR$1288,'[1]Услуги по передаче'!$G$5:$J$7,2,FALSE))</f>
        <v>4818.68</v>
      </c>
      <c r="BX1307" s="73"/>
      <c r="BY1307" s="73"/>
      <c r="BZ1307" s="73"/>
      <c r="CA1307" s="73"/>
      <c r="CB1307" s="74"/>
      <c r="CC1307" s="72">
        <f>IF($A1307="-","-",ROUND(VLOOKUP($A1307+ROUND(LEFT(CC$1291,2)/24,5),'[1]ОАО "АТС"'!$A$30:$F$773,3,FALSE)+HLOOKUP($DL$1289,'[1]Сбытовая надбавка'!$F$5:$H$6,2,FALSE),2)+'[1]Иные услуги'!$C$6+HLOOKUP($DR$1288,'[1]Услуги по передаче'!$G$5:$J$7,2,FALSE))</f>
        <v>4779.9400000000005</v>
      </c>
      <c r="CD1307" s="73"/>
      <c r="CE1307" s="73"/>
      <c r="CF1307" s="73"/>
      <c r="CG1307" s="73"/>
      <c r="CH1307" s="74"/>
      <c r="CI1307" s="72">
        <f>IF($A1307="-","-",ROUND(VLOOKUP($A1307+ROUND(LEFT(CI$1291,2)/24,5),'[1]ОАО "АТС"'!$A$30:$F$773,3,FALSE)+HLOOKUP($DL$1289,'[1]Сбытовая надбавка'!$F$5:$H$6,2,FALSE),2)+'[1]Иные услуги'!$C$6+HLOOKUP($DR$1288,'[1]Услуги по передаче'!$G$5:$J$7,2,FALSE))</f>
        <v>4768.24</v>
      </c>
      <c r="CJ1307" s="73"/>
      <c r="CK1307" s="73"/>
      <c r="CL1307" s="73"/>
      <c r="CM1307" s="73"/>
      <c r="CN1307" s="74"/>
      <c r="CO1307" s="72">
        <f>IF($A1307="-","-",ROUND(VLOOKUP($A1307+ROUND(LEFT(CO$1291,2)/24,5),'[1]ОАО "АТС"'!$A$30:$F$773,3,FALSE)+HLOOKUP($DL$1289,'[1]Сбытовая надбавка'!$F$5:$H$6,2,FALSE),2)+'[1]Иные услуги'!$C$6+HLOOKUP($DR$1288,'[1]Услуги по передаче'!$G$5:$J$7,2,FALSE))</f>
        <v>4755.3600000000006</v>
      </c>
      <c r="CP1307" s="73"/>
      <c r="CQ1307" s="73"/>
      <c r="CR1307" s="73"/>
      <c r="CS1307" s="73"/>
      <c r="CT1307" s="74"/>
      <c r="CU1307" s="72">
        <f>IF($A1307="-","-",ROUND(VLOOKUP($A1307+ROUND(LEFT(CU$1291,2)/24,5),'[1]ОАО "АТС"'!$A$30:$F$773,3,FALSE)+HLOOKUP($DL$1289,'[1]Сбытовая надбавка'!$F$5:$H$6,2,FALSE),2)+'[1]Иные услуги'!$C$6+HLOOKUP($DR$1288,'[1]Услуги по передаче'!$G$5:$J$7,2,FALSE))</f>
        <v>4755.38</v>
      </c>
      <c r="CV1307" s="73"/>
      <c r="CW1307" s="73"/>
      <c r="CX1307" s="73"/>
      <c r="CY1307" s="73"/>
      <c r="CZ1307" s="74"/>
      <c r="DA1307" s="72">
        <f>IF($A1307="-","-",ROUND(VLOOKUP($A1307+ROUND(LEFT(DA$1291,2)/24,5),'[1]ОАО "АТС"'!$A$30:$F$773,3,FALSE)+HLOOKUP($DL$1289,'[1]Сбытовая надбавка'!$F$5:$H$6,2,FALSE),2)+'[1]Иные услуги'!$C$6+HLOOKUP($DR$1288,'[1]Услуги по передаче'!$G$5:$J$7,2,FALSE))</f>
        <v>4755.3600000000006</v>
      </c>
      <c r="DB1307" s="73"/>
      <c r="DC1307" s="73"/>
      <c r="DD1307" s="73"/>
      <c r="DE1307" s="73"/>
      <c r="DF1307" s="74"/>
      <c r="DG1307" s="72">
        <f>IF($A1307="-","-",ROUND(VLOOKUP($A1307+ROUND(LEFT(DG$1291,2)/24,5),'[1]ОАО "АТС"'!$A$30:$F$773,3,FALSE)+HLOOKUP($DL$1289,'[1]Сбытовая надбавка'!$F$5:$H$6,2,FALSE),2)+'[1]Иные услуги'!$C$6+HLOOKUP($DR$1288,'[1]Услуги по передаче'!$G$5:$J$7,2,FALSE))</f>
        <v>4755.49</v>
      </c>
      <c r="DH1307" s="73"/>
      <c r="DI1307" s="73"/>
      <c r="DJ1307" s="73"/>
      <c r="DK1307" s="73"/>
      <c r="DL1307" s="74"/>
      <c r="DM1307" s="72">
        <f>IF($A1307="-","-",ROUND(VLOOKUP($A1307+ROUND(LEFT(DM$1291,2)/24,5),'[1]ОАО "АТС"'!$A$30:$F$773,3,FALSE)+HLOOKUP($DL$1289,'[1]Сбытовая надбавка'!$F$5:$H$6,2,FALSE),2)+'[1]Иные услуги'!$C$6+HLOOKUP($DR$1288,'[1]Услуги по передаче'!$G$5:$J$7,2,FALSE))</f>
        <v>4824.87</v>
      </c>
      <c r="DN1307" s="73"/>
      <c r="DO1307" s="73"/>
      <c r="DP1307" s="73"/>
      <c r="DQ1307" s="73"/>
      <c r="DR1307" s="74"/>
      <c r="DS1307" s="72">
        <f>IF($A1307="-","-",ROUND(VLOOKUP($A1307+ROUND(LEFT(DS$1291,2)/24,5),'[1]ОАО "АТС"'!$A$30:$F$773,3,FALSE)+HLOOKUP($DL$1289,'[1]Сбытовая надбавка'!$F$5:$H$6,2,FALSE),2)+'[1]Иные услуги'!$C$6+HLOOKUP($DR$1288,'[1]Услуги по передаче'!$G$5:$J$7,2,FALSE))</f>
        <v>4870.54</v>
      </c>
      <c r="DT1307" s="73"/>
      <c r="DU1307" s="73"/>
      <c r="DV1307" s="73"/>
      <c r="DW1307" s="73"/>
      <c r="DX1307" s="74"/>
      <c r="DY1307" s="72">
        <f>IF($A1307="-","-",ROUND(VLOOKUP($A1307+ROUND(LEFT(DY$1291,2)/24,5),'[1]ОАО "АТС"'!$A$30:$F$773,3,FALSE)+HLOOKUP($DL$1289,'[1]Сбытовая надбавка'!$F$5:$H$6,2,FALSE),2)+'[1]Иные услуги'!$C$6+HLOOKUP($DR$1288,'[1]Услуги по передаче'!$G$5:$J$7,2,FALSE))</f>
        <v>4816.4800000000005</v>
      </c>
      <c r="DZ1307" s="73"/>
      <c r="EA1307" s="73"/>
      <c r="EB1307" s="73"/>
      <c r="EC1307" s="73"/>
      <c r="ED1307" s="74"/>
      <c r="EE1307" s="72">
        <f>IF($A1307="-","-",ROUND(VLOOKUP($A1307+ROUND(LEFT(EE$1291,2)/24,5),'[1]ОАО "АТС"'!$A$30:$F$773,3,FALSE)+HLOOKUP($DL$1289,'[1]Сбытовая надбавка'!$F$5:$H$6,2,FALSE),2)+'[1]Иные услуги'!$C$6+HLOOKUP($DR$1288,'[1]Услуги по передаче'!$G$5:$J$7,2,FALSE))</f>
        <v>4754.72</v>
      </c>
      <c r="EF1307" s="73"/>
      <c r="EG1307" s="73"/>
      <c r="EH1307" s="73"/>
      <c r="EI1307" s="73"/>
      <c r="EJ1307" s="74"/>
      <c r="EK1307" s="72">
        <f>IF($A1307="-","-",ROUND(VLOOKUP($A1307+ROUND(LEFT(EK$1291,2)/24,5),'[1]ОАО "АТС"'!$A$30:$F$773,3,FALSE)+HLOOKUP($DL$1289,'[1]Сбытовая надбавка'!$F$5:$H$6,2,FALSE),2)+'[1]Иные услуги'!$C$6+HLOOKUP($DR$1288,'[1]Услуги по передаче'!$G$5:$J$7,2,FALSE))</f>
        <v>4919.97</v>
      </c>
      <c r="EL1307" s="73"/>
      <c r="EM1307" s="73"/>
      <c r="EN1307" s="73"/>
      <c r="EO1307" s="73"/>
      <c r="EP1307" s="74"/>
      <c r="EQ1307" s="72">
        <f>IF($A1307="-","-",ROUND(VLOOKUP($A1307+ROUND(LEFT(EQ$1291,2)/24,5),'[1]ОАО "АТС"'!$A$30:$F$773,3,FALSE)+HLOOKUP($DL$1289,'[1]Сбытовая надбавка'!$F$5:$H$6,2,FALSE),2)+'[1]Иные услуги'!$C$6+HLOOKUP($DR$1288,'[1]Услуги по передаче'!$G$5:$J$7,2,FALSE))</f>
        <v>4826.4400000000005</v>
      </c>
      <c r="ER1307" s="73"/>
      <c r="ES1307" s="73"/>
      <c r="ET1307" s="73"/>
      <c r="EU1307" s="73"/>
      <c r="EV1307" s="74"/>
    </row>
    <row r="1308" spans="1:152" s="38" customFormat="1" ht="15.75" customHeight="1" x14ac:dyDescent="0.2">
      <c r="A1308" s="69">
        <f>$A$131</f>
        <v>45002</v>
      </c>
      <c r="B1308" s="70"/>
      <c r="C1308" s="70"/>
      <c r="D1308" s="70"/>
      <c r="E1308" s="70"/>
      <c r="F1308" s="70"/>
      <c r="G1308" s="70"/>
      <c r="H1308" s="71"/>
      <c r="I1308" s="72">
        <f>IF($A1308="-","-",ROUND(VLOOKUP($A1308+ROUND(LEFT(I$1291,1)/24,5),'[1]ОАО "АТС"'!$A$30:$F$773,3,FALSE)+HLOOKUP($DL$1289,'[1]Сбытовая надбавка'!$F$5:$H$6,2,FALSE),2)+'[1]Иные услуги'!$C$6+HLOOKUP($DR$1288,'[1]Услуги по передаче'!$G$5:$J$7,2,FALSE))</f>
        <v>4760.3</v>
      </c>
      <c r="J1308" s="73"/>
      <c r="K1308" s="73"/>
      <c r="L1308" s="73"/>
      <c r="M1308" s="73"/>
      <c r="N1308" s="74"/>
      <c r="O1308" s="72">
        <f>IF($A1308="-","-",ROUND(VLOOKUP($A1308+ROUND(LEFT(O$1291,1)/24,5),'[1]ОАО "АТС"'!$A$30:$F$773,3,FALSE)+HLOOKUP($DL$1289,'[1]Сбытовая надбавка'!$F$5:$H$6,2,FALSE),2)+'[1]Иные услуги'!$C$6+HLOOKUP($DR$1288,'[1]Услуги по передаче'!$G$5:$J$7,2,FALSE))</f>
        <v>4755.7700000000004</v>
      </c>
      <c r="P1308" s="73"/>
      <c r="Q1308" s="73"/>
      <c r="R1308" s="73"/>
      <c r="S1308" s="73"/>
      <c r="T1308" s="74"/>
      <c r="U1308" s="72">
        <f>IF($A1308="-","-",ROUND(VLOOKUP($A1308+ROUND(LEFT(U$1291,1)/24,5),'[1]ОАО "АТС"'!$A$30:$F$773,3,FALSE)+HLOOKUP($DL$1289,'[1]Сбытовая надбавка'!$F$5:$H$6,2,FALSE),2)+'[1]Иные услуги'!$C$6+HLOOKUP($DR$1288,'[1]Услуги по передаче'!$G$5:$J$7,2,FALSE))</f>
        <v>4755.8600000000006</v>
      </c>
      <c r="V1308" s="73"/>
      <c r="W1308" s="73"/>
      <c r="X1308" s="73"/>
      <c r="Y1308" s="73"/>
      <c r="Z1308" s="74"/>
      <c r="AA1308" s="72">
        <f>IF($A1308="-","-",ROUND(VLOOKUP($A1308+ROUND(LEFT(AA$1291,1)/24,5),'[1]ОАО "АТС"'!$A$30:$F$773,3,FALSE)+HLOOKUP($DL$1289,'[1]Сбытовая надбавка'!$F$5:$H$6,2,FALSE),2)+'[1]Иные услуги'!$C$6+HLOOKUP($DR$1288,'[1]Услуги по передаче'!$G$5:$J$7,2,FALSE))</f>
        <v>4755.84</v>
      </c>
      <c r="AB1308" s="73"/>
      <c r="AC1308" s="73"/>
      <c r="AD1308" s="73"/>
      <c r="AE1308" s="73"/>
      <c r="AF1308" s="74"/>
      <c r="AG1308" s="72">
        <f>IF($A1308="-","-",ROUND(VLOOKUP($A1308+ROUND(LEFT(AG$1291,1)/24,5),'[1]ОАО "АТС"'!$A$30:$F$773,3,FALSE)+HLOOKUP($DL$1289,'[1]Сбытовая надбавка'!$F$5:$H$6,2,FALSE),2)+'[1]Иные услуги'!$C$6+HLOOKUP($DR$1288,'[1]Услуги по передаче'!$G$5:$J$7,2,FALSE))</f>
        <v>4755.7800000000007</v>
      </c>
      <c r="AH1308" s="73"/>
      <c r="AI1308" s="73"/>
      <c r="AJ1308" s="73"/>
      <c r="AK1308" s="73"/>
      <c r="AL1308" s="74"/>
      <c r="AM1308" s="72">
        <f>IF($A1308="-","-",ROUND(VLOOKUP($A1308+ROUND(LEFT(AM$1291,1)/24,5),'[1]ОАО "АТС"'!$A$30:$F$773,3,FALSE)+HLOOKUP($DL$1289,'[1]Сбытовая надбавка'!$F$5:$H$6,2,FALSE),2)+'[1]Иные услуги'!$C$6+HLOOKUP($DR$1288,'[1]Услуги по передаче'!$G$5:$J$7,2,FALSE))</f>
        <v>4755.7700000000004</v>
      </c>
      <c r="AN1308" s="73"/>
      <c r="AO1308" s="73"/>
      <c r="AP1308" s="73"/>
      <c r="AQ1308" s="73"/>
      <c r="AR1308" s="74"/>
      <c r="AS1308" s="72">
        <f>IF($A1308="-","-",ROUND(VLOOKUP($A1308+ROUND(LEFT(AS$1291,1)/24,5),'[1]ОАО "АТС"'!$A$30:$F$773,3,FALSE)+HLOOKUP($DL$1289,'[1]Сбытовая надбавка'!$F$5:$H$6,2,FALSE),2)+'[1]Иные услуги'!$C$6+HLOOKUP($DR$1288,'[1]Услуги по передаче'!$G$5:$J$7,2,FALSE))</f>
        <v>4755.1400000000003</v>
      </c>
      <c r="AT1308" s="73"/>
      <c r="AU1308" s="73"/>
      <c r="AV1308" s="73"/>
      <c r="AW1308" s="73"/>
      <c r="AX1308" s="74"/>
      <c r="AY1308" s="72">
        <f>IF($A1308="-","-",ROUND(VLOOKUP($A1308+ROUND(LEFT(AY$1291,1)/24,5),'[1]ОАО "АТС"'!$A$30:$F$773,3,FALSE)+HLOOKUP($DL$1289,'[1]Сбытовая надбавка'!$F$5:$H$6,2,FALSE),2)+'[1]Иные услуги'!$C$6+HLOOKUP($DR$1288,'[1]Услуги по передаче'!$G$5:$J$7,2,FALSE))</f>
        <v>4842.74</v>
      </c>
      <c r="AZ1308" s="73"/>
      <c r="BA1308" s="73"/>
      <c r="BB1308" s="73"/>
      <c r="BC1308" s="73"/>
      <c r="BD1308" s="74"/>
      <c r="BE1308" s="72">
        <f>IF($A1308="-","-",ROUND(VLOOKUP($A1308+ROUND(LEFT(BE$1291,1)/24,5),'[1]ОАО "АТС"'!$A$30:$F$773,3,FALSE)+HLOOKUP($DL$1289,'[1]Сбытовая надбавка'!$F$5:$H$6,2,FALSE),2)+'[1]Иные услуги'!$C$6+HLOOKUP($DR$1288,'[1]Услуги по передаче'!$G$5:$J$7,2,FALSE))</f>
        <v>4755.29</v>
      </c>
      <c r="BF1308" s="73"/>
      <c r="BG1308" s="73"/>
      <c r="BH1308" s="73"/>
      <c r="BI1308" s="73"/>
      <c r="BJ1308" s="74"/>
      <c r="BK1308" s="72">
        <f>IF($A1308="-","-",ROUND(VLOOKUP($A1308+ROUND(LEFT(BK$1291,1)/24,5),'[1]ОАО "АТС"'!$A$30:$F$773,3,FALSE)+HLOOKUP($DL$1289,'[1]Сбытовая надбавка'!$F$5:$H$6,2,FALSE),2)+'[1]Иные услуги'!$C$6+HLOOKUP($DR$1288,'[1]Услуги по передаче'!$G$5:$J$7,2,FALSE))</f>
        <v>4841.34</v>
      </c>
      <c r="BL1308" s="73"/>
      <c r="BM1308" s="73"/>
      <c r="BN1308" s="73"/>
      <c r="BO1308" s="73"/>
      <c r="BP1308" s="74"/>
      <c r="BQ1308" s="72">
        <f>IF($A1308="-","-",ROUND(VLOOKUP($A1308+ROUND(LEFT(BQ$1291,2)/24,5),'[1]ОАО "АТС"'!$A$30:$F$773,3,FALSE)+HLOOKUP($DL$1289,'[1]Сбытовая надбавка'!$F$5:$H$6,2,FALSE),2)+'[1]Иные услуги'!$C$6+HLOOKUP($DR$1288,'[1]Услуги по передаче'!$G$5:$J$7,2,FALSE))</f>
        <v>4868.79</v>
      </c>
      <c r="BR1308" s="73"/>
      <c r="BS1308" s="73"/>
      <c r="BT1308" s="73"/>
      <c r="BU1308" s="73"/>
      <c r="BV1308" s="74"/>
      <c r="BW1308" s="72">
        <f>IF($A1308="-","-",ROUND(VLOOKUP($A1308+ROUND(LEFT(BW$1291,2)/24,5),'[1]ОАО "АТС"'!$A$30:$F$773,3,FALSE)+HLOOKUP($DL$1289,'[1]Сбытовая надбавка'!$F$5:$H$6,2,FALSE),2)+'[1]Иные услуги'!$C$6+HLOOKUP($DR$1288,'[1]Услуги по передаче'!$G$5:$J$7,2,FALSE))</f>
        <v>4876.1000000000004</v>
      </c>
      <c r="BX1308" s="73"/>
      <c r="BY1308" s="73"/>
      <c r="BZ1308" s="73"/>
      <c r="CA1308" s="73"/>
      <c r="CB1308" s="74"/>
      <c r="CC1308" s="72">
        <f>IF($A1308="-","-",ROUND(VLOOKUP($A1308+ROUND(LEFT(CC$1291,2)/24,5),'[1]ОАО "АТС"'!$A$30:$F$773,3,FALSE)+HLOOKUP($DL$1289,'[1]Сбытовая надбавка'!$F$5:$H$6,2,FALSE),2)+'[1]Иные услуги'!$C$6+HLOOKUP($DR$1288,'[1]Услуги по передаче'!$G$5:$J$7,2,FALSE))</f>
        <v>4850.3100000000004</v>
      </c>
      <c r="CD1308" s="73"/>
      <c r="CE1308" s="73"/>
      <c r="CF1308" s="73"/>
      <c r="CG1308" s="73"/>
      <c r="CH1308" s="74"/>
      <c r="CI1308" s="72">
        <f>IF($A1308="-","-",ROUND(VLOOKUP($A1308+ROUND(LEFT(CI$1291,2)/24,5),'[1]ОАО "АТС"'!$A$30:$F$773,3,FALSE)+HLOOKUP($DL$1289,'[1]Сбытовая надбавка'!$F$5:$H$6,2,FALSE),2)+'[1]Иные услуги'!$C$6+HLOOKUP($DR$1288,'[1]Услуги по передаче'!$G$5:$J$7,2,FALSE))</f>
        <v>4840.79</v>
      </c>
      <c r="CJ1308" s="73"/>
      <c r="CK1308" s="73"/>
      <c r="CL1308" s="73"/>
      <c r="CM1308" s="73"/>
      <c r="CN1308" s="74"/>
      <c r="CO1308" s="72">
        <f>IF($A1308="-","-",ROUND(VLOOKUP($A1308+ROUND(LEFT(CO$1291,2)/24,5),'[1]ОАО "АТС"'!$A$30:$F$773,3,FALSE)+HLOOKUP($DL$1289,'[1]Сбытовая надбавка'!$F$5:$H$6,2,FALSE),2)+'[1]Иные услуги'!$C$6+HLOOKUP($DR$1288,'[1]Услуги по передаче'!$G$5:$J$7,2,FALSE))</f>
        <v>4845.4500000000007</v>
      </c>
      <c r="CP1308" s="73"/>
      <c r="CQ1308" s="73"/>
      <c r="CR1308" s="73"/>
      <c r="CS1308" s="73"/>
      <c r="CT1308" s="74"/>
      <c r="CU1308" s="72">
        <f>IF($A1308="-","-",ROUND(VLOOKUP($A1308+ROUND(LEFT(CU$1291,2)/24,5),'[1]ОАО "АТС"'!$A$30:$F$773,3,FALSE)+HLOOKUP($DL$1289,'[1]Сбытовая надбавка'!$F$5:$H$6,2,FALSE),2)+'[1]Иные услуги'!$C$6+HLOOKUP($DR$1288,'[1]Услуги по передаче'!$G$5:$J$7,2,FALSE))</f>
        <v>4834.76</v>
      </c>
      <c r="CV1308" s="73"/>
      <c r="CW1308" s="73"/>
      <c r="CX1308" s="73"/>
      <c r="CY1308" s="73"/>
      <c r="CZ1308" s="74"/>
      <c r="DA1308" s="72">
        <f>IF($A1308="-","-",ROUND(VLOOKUP($A1308+ROUND(LEFT(DA$1291,2)/24,5),'[1]ОАО "АТС"'!$A$30:$F$773,3,FALSE)+HLOOKUP($DL$1289,'[1]Сбытовая надбавка'!$F$5:$H$6,2,FALSE),2)+'[1]Иные услуги'!$C$6+HLOOKUP($DR$1288,'[1]Услуги по передаче'!$G$5:$J$7,2,FALSE))</f>
        <v>4813.18</v>
      </c>
      <c r="DB1308" s="73"/>
      <c r="DC1308" s="73"/>
      <c r="DD1308" s="73"/>
      <c r="DE1308" s="73"/>
      <c r="DF1308" s="74"/>
      <c r="DG1308" s="72">
        <f>IF($A1308="-","-",ROUND(VLOOKUP($A1308+ROUND(LEFT(DG$1291,2)/24,5),'[1]ОАО "АТС"'!$A$30:$F$773,3,FALSE)+HLOOKUP($DL$1289,'[1]Сбытовая надбавка'!$F$5:$H$6,2,FALSE),2)+'[1]Иные услуги'!$C$6+HLOOKUP($DR$1288,'[1]Услуги по передаче'!$G$5:$J$7,2,FALSE))</f>
        <v>4827.0600000000004</v>
      </c>
      <c r="DH1308" s="73"/>
      <c r="DI1308" s="73"/>
      <c r="DJ1308" s="73"/>
      <c r="DK1308" s="73"/>
      <c r="DL1308" s="74"/>
      <c r="DM1308" s="72">
        <f>IF($A1308="-","-",ROUND(VLOOKUP($A1308+ROUND(LEFT(DM$1291,2)/24,5),'[1]ОАО "АТС"'!$A$30:$F$773,3,FALSE)+HLOOKUP($DL$1289,'[1]Сбытовая надбавка'!$F$5:$H$6,2,FALSE),2)+'[1]Иные услуги'!$C$6+HLOOKUP($DR$1288,'[1]Услуги по передаче'!$G$5:$J$7,2,FALSE))</f>
        <v>4872.5</v>
      </c>
      <c r="DN1308" s="73"/>
      <c r="DO1308" s="73"/>
      <c r="DP1308" s="73"/>
      <c r="DQ1308" s="73"/>
      <c r="DR1308" s="74"/>
      <c r="DS1308" s="72">
        <f>IF($A1308="-","-",ROUND(VLOOKUP($A1308+ROUND(LEFT(DS$1291,2)/24,5),'[1]ОАО "АТС"'!$A$30:$F$773,3,FALSE)+HLOOKUP($DL$1289,'[1]Сбытовая надбавка'!$F$5:$H$6,2,FALSE),2)+'[1]Иные услуги'!$C$6+HLOOKUP($DR$1288,'[1]Услуги по передаче'!$G$5:$J$7,2,FALSE))</f>
        <v>4873.1100000000006</v>
      </c>
      <c r="DT1308" s="73"/>
      <c r="DU1308" s="73"/>
      <c r="DV1308" s="73"/>
      <c r="DW1308" s="73"/>
      <c r="DX1308" s="74"/>
      <c r="DY1308" s="72">
        <f>IF($A1308="-","-",ROUND(VLOOKUP($A1308+ROUND(LEFT(DY$1291,2)/24,5),'[1]ОАО "АТС"'!$A$30:$F$773,3,FALSE)+HLOOKUP($DL$1289,'[1]Сбытовая надбавка'!$F$5:$H$6,2,FALSE),2)+'[1]Иные услуги'!$C$6+HLOOKUP($DR$1288,'[1]Услуги по передаче'!$G$5:$J$7,2,FALSE))</f>
        <v>4808.7000000000007</v>
      </c>
      <c r="DZ1308" s="73"/>
      <c r="EA1308" s="73"/>
      <c r="EB1308" s="73"/>
      <c r="EC1308" s="73"/>
      <c r="ED1308" s="74"/>
      <c r="EE1308" s="72">
        <f>IF($A1308="-","-",ROUND(VLOOKUP($A1308+ROUND(LEFT(EE$1291,2)/24,5),'[1]ОАО "АТС"'!$A$30:$F$773,3,FALSE)+HLOOKUP($DL$1289,'[1]Сбытовая надбавка'!$F$5:$H$6,2,FALSE),2)+'[1]Иные услуги'!$C$6+HLOOKUP($DR$1288,'[1]Услуги по передаче'!$G$5:$J$7,2,FALSE))</f>
        <v>4754.37</v>
      </c>
      <c r="EF1308" s="73"/>
      <c r="EG1308" s="73"/>
      <c r="EH1308" s="73"/>
      <c r="EI1308" s="73"/>
      <c r="EJ1308" s="74"/>
      <c r="EK1308" s="72">
        <f>IF($A1308="-","-",ROUND(VLOOKUP($A1308+ROUND(LEFT(EK$1291,2)/24,5),'[1]ОАО "АТС"'!$A$30:$F$773,3,FALSE)+HLOOKUP($DL$1289,'[1]Сбытовая надбавка'!$F$5:$H$6,2,FALSE),2)+'[1]Иные услуги'!$C$6+HLOOKUP($DR$1288,'[1]Услуги по передаче'!$G$5:$J$7,2,FALSE))</f>
        <v>4911.7300000000005</v>
      </c>
      <c r="EL1308" s="73"/>
      <c r="EM1308" s="73"/>
      <c r="EN1308" s="73"/>
      <c r="EO1308" s="73"/>
      <c r="EP1308" s="74"/>
      <c r="EQ1308" s="72">
        <f>IF($A1308="-","-",ROUND(VLOOKUP($A1308+ROUND(LEFT(EQ$1291,2)/24,5),'[1]ОАО "АТС"'!$A$30:$F$773,3,FALSE)+HLOOKUP($DL$1289,'[1]Сбытовая надбавка'!$F$5:$H$6,2,FALSE),2)+'[1]Иные услуги'!$C$6+HLOOKUP($DR$1288,'[1]Услуги по передаче'!$G$5:$J$7,2,FALSE))</f>
        <v>4803.88</v>
      </c>
      <c r="ER1308" s="73"/>
      <c r="ES1308" s="73"/>
      <c r="ET1308" s="73"/>
      <c r="EU1308" s="73"/>
      <c r="EV1308" s="74"/>
    </row>
    <row r="1309" spans="1:152" s="38" customFormat="1" ht="15.75" customHeight="1" x14ac:dyDescent="0.2">
      <c r="A1309" s="69">
        <f>$A$132</f>
        <v>45003</v>
      </c>
      <c r="B1309" s="70"/>
      <c r="C1309" s="70"/>
      <c r="D1309" s="70"/>
      <c r="E1309" s="70"/>
      <c r="F1309" s="70"/>
      <c r="G1309" s="70"/>
      <c r="H1309" s="71"/>
      <c r="I1309" s="72">
        <f>IF($A1309="-","-",ROUND(VLOOKUP($A1309+ROUND(LEFT(I$1291,1)/24,5),'[1]ОАО "АТС"'!$A$30:$F$773,3,FALSE)+HLOOKUP($DL$1289,'[1]Сбытовая надбавка'!$F$5:$H$6,2,FALSE),2)+'[1]Иные услуги'!$C$6+HLOOKUP($DR$1288,'[1]Услуги по передаче'!$G$5:$J$7,2,FALSE))</f>
        <v>4755.4500000000007</v>
      </c>
      <c r="J1309" s="73"/>
      <c r="K1309" s="73"/>
      <c r="L1309" s="73"/>
      <c r="M1309" s="73"/>
      <c r="N1309" s="74"/>
      <c r="O1309" s="72">
        <f>IF($A1309="-","-",ROUND(VLOOKUP($A1309+ROUND(LEFT(O$1291,1)/24,5),'[1]ОАО "АТС"'!$A$30:$F$773,3,FALSE)+HLOOKUP($DL$1289,'[1]Сбытовая надбавка'!$F$5:$H$6,2,FALSE),2)+'[1]Иные услуги'!$C$6+HLOOKUP($DR$1288,'[1]Услуги по передаче'!$G$5:$J$7,2,FALSE))</f>
        <v>4755.63</v>
      </c>
      <c r="P1309" s="73"/>
      <c r="Q1309" s="73"/>
      <c r="R1309" s="73"/>
      <c r="S1309" s="73"/>
      <c r="T1309" s="74"/>
      <c r="U1309" s="72">
        <f>IF($A1309="-","-",ROUND(VLOOKUP($A1309+ROUND(LEFT(U$1291,1)/24,5),'[1]ОАО "АТС"'!$A$30:$F$773,3,FALSE)+HLOOKUP($DL$1289,'[1]Сбытовая надбавка'!$F$5:$H$6,2,FALSE),2)+'[1]Иные услуги'!$C$6+HLOOKUP($DR$1288,'[1]Услуги по передаче'!$G$5:$J$7,2,FALSE))</f>
        <v>4755.74</v>
      </c>
      <c r="V1309" s="73"/>
      <c r="W1309" s="73"/>
      <c r="X1309" s="73"/>
      <c r="Y1309" s="73"/>
      <c r="Z1309" s="74"/>
      <c r="AA1309" s="72">
        <f>IF($A1309="-","-",ROUND(VLOOKUP($A1309+ROUND(LEFT(AA$1291,1)/24,5),'[1]ОАО "АТС"'!$A$30:$F$773,3,FALSE)+HLOOKUP($DL$1289,'[1]Сбытовая надбавка'!$F$5:$H$6,2,FALSE),2)+'[1]Иные услуги'!$C$6+HLOOKUP($DR$1288,'[1]Услуги по передаче'!$G$5:$J$7,2,FALSE))</f>
        <v>4755.7700000000004</v>
      </c>
      <c r="AB1309" s="73"/>
      <c r="AC1309" s="73"/>
      <c r="AD1309" s="73"/>
      <c r="AE1309" s="73"/>
      <c r="AF1309" s="74"/>
      <c r="AG1309" s="72">
        <f>IF($A1309="-","-",ROUND(VLOOKUP($A1309+ROUND(LEFT(AG$1291,1)/24,5),'[1]ОАО "АТС"'!$A$30:$F$773,3,FALSE)+HLOOKUP($DL$1289,'[1]Сбытовая надбавка'!$F$5:$H$6,2,FALSE),2)+'[1]Иные услуги'!$C$6+HLOOKUP($DR$1288,'[1]Услуги по передаче'!$G$5:$J$7,2,FALSE))</f>
        <v>4755.72</v>
      </c>
      <c r="AH1309" s="73"/>
      <c r="AI1309" s="73"/>
      <c r="AJ1309" s="73"/>
      <c r="AK1309" s="73"/>
      <c r="AL1309" s="74"/>
      <c r="AM1309" s="72">
        <f>IF($A1309="-","-",ROUND(VLOOKUP($A1309+ROUND(LEFT(AM$1291,1)/24,5),'[1]ОАО "АТС"'!$A$30:$F$773,3,FALSE)+HLOOKUP($DL$1289,'[1]Сбытовая надбавка'!$F$5:$H$6,2,FALSE),2)+'[1]Иные услуги'!$C$6+HLOOKUP($DR$1288,'[1]Услуги по передаче'!$G$5:$J$7,2,FALSE))</f>
        <v>4755.71</v>
      </c>
      <c r="AN1309" s="73"/>
      <c r="AO1309" s="73"/>
      <c r="AP1309" s="73"/>
      <c r="AQ1309" s="73"/>
      <c r="AR1309" s="74"/>
      <c r="AS1309" s="72">
        <f>IF($A1309="-","-",ROUND(VLOOKUP($A1309+ROUND(LEFT(AS$1291,1)/24,5),'[1]ОАО "АТС"'!$A$30:$F$773,3,FALSE)+HLOOKUP($DL$1289,'[1]Сбытовая надбавка'!$F$5:$H$6,2,FALSE),2)+'[1]Иные услуги'!$C$6+HLOOKUP($DR$1288,'[1]Услуги по передаче'!$G$5:$J$7,2,FALSE))</f>
        <v>4755.16</v>
      </c>
      <c r="AT1309" s="73"/>
      <c r="AU1309" s="73"/>
      <c r="AV1309" s="73"/>
      <c r="AW1309" s="73"/>
      <c r="AX1309" s="74"/>
      <c r="AY1309" s="72">
        <f>IF($A1309="-","-",ROUND(VLOOKUP($A1309+ROUND(LEFT(AY$1291,1)/24,5),'[1]ОАО "АТС"'!$A$30:$F$773,3,FALSE)+HLOOKUP($DL$1289,'[1]Сбытовая надбавка'!$F$5:$H$6,2,FALSE),2)+'[1]Иные услуги'!$C$6+HLOOKUP($DR$1288,'[1]Услуги по передаче'!$G$5:$J$7,2,FALSE))</f>
        <v>4755.1900000000005</v>
      </c>
      <c r="AZ1309" s="73"/>
      <c r="BA1309" s="73"/>
      <c r="BB1309" s="73"/>
      <c r="BC1309" s="73"/>
      <c r="BD1309" s="74"/>
      <c r="BE1309" s="72">
        <f>IF($A1309="-","-",ROUND(VLOOKUP($A1309+ROUND(LEFT(BE$1291,1)/24,5),'[1]ОАО "АТС"'!$A$30:$F$773,3,FALSE)+HLOOKUP($DL$1289,'[1]Сбытовая надбавка'!$F$5:$H$6,2,FALSE),2)+'[1]Иные услуги'!$C$6+HLOOKUP($DR$1288,'[1]Услуги по передаче'!$G$5:$J$7,2,FALSE))</f>
        <v>4755.42</v>
      </c>
      <c r="BF1309" s="73"/>
      <c r="BG1309" s="73"/>
      <c r="BH1309" s="73"/>
      <c r="BI1309" s="73"/>
      <c r="BJ1309" s="74"/>
      <c r="BK1309" s="72">
        <f>IF($A1309="-","-",ROUND(VLOOKUP($A1309+ROUND(LEFT(BK$1291,1)/24,5),'[1]ОАО "АТС"'!$A$30:$F$773,3,FALSE)+HLOOKUP($DL$1289,'[1]Сбытовая надбавка'!$F$5:$H$6,2,FALSE),2)+'[1]Иные услуги'!$C$6+HLOOKUP($DR$1288,'[1]Услуги по передаче'!$G$5:$J$7,2,FALSE))</f>
        <v>4755.5</v>
      </c>
      <c r="BL1309" s="73"/>
      <c r="BM1309" s="73"/>
      <c r="BN1309" s="73"/>
      <c r="BO1309" s="73"/>
      <c r="BP1309" s="74"/>
      <c r="BQ1309" s="72">
        <f>IF($A1309="-","-",ROUND(VLOOKUP($A1309+ROUND(LEFT(BQ$1291,2)/24,5),'[1]ОАО "АТС"'!$A$30:$F$773,3,FALSE)+HLOOKUP($DL$1289,'[1]Сбытовая надбавка'!$F$5:$H$6,2,FALSE),2)+'[1]Иные услуги'!$C$6+HLOOKUP($DR$1288,'[1]Услуги по передаче'!$G$5:$J$7,2,FALSE))</f>
        <v>4755.5200000000004</v>
      </c>
      <c r="BR1309" s="73"/>
      <c r="BS1309" s="73"/>
      <c r="BT1309" s="73"/>
      <c r="BU1309" s="73"/>
      <c r="BV1309" s="74"/>
      <c r="BW1309" s="72">
        <f>IF($A1309="-","-",ROUND(VLOOKUP($A1309+ROUND(LEFT(BW$1291,2)/24,5),'[1]ОАО "АТС"'!$A$30:$F$773,3,FALSE)+HLOOKUP($DL$1289,'[1]Сбытовая надбавка'!$F$5:$H$6,2,FALSE),2)+'[1]Иные услуги'!$C$6+HLOOKUP($DR$1288,'[1]Услуги по передаче'!$G$5:$J$7,2,FALSE))</f>
        <v>4755.5600000000004</v>
      </c>
      <c r="BX1309" s="73"/>
      <c r="BY1309" s="73"/>
      <c r="BZ1309" s="73"/>
      <c r="CA1309" s="73"/>
      <c r="CB1309" s="74"/>
      <c r="CC1309" s="72">
        <f>IF($A1309="-","-",ROUND(VLOOKUP($A1309+ROUND(LEFT(CC$1291,2)/24,5),'[1]ОАО "АТС"'!$A$30:$F$773,3,FALSE)+HLOOKUP($DL$1289,'[1]Сбытовая надбавка'!$F$5:$H$6,2,FALSE),2)+'[1]Иные услуги'!$C$6+HLOOKUP($DR$1288,'[1]Услуги по передаче'!$G$5:$J$7,2,FALSE))</f>
        <v>4755.5300000000007</v>
      </c>
      <c r="CD1309" s="73"/>
      <c r="CE1309" s="73"/>
      <c r="CF1309" s="73"/>
      <c r="CG1309" s="73"/>
      <c r="CH1309" s="74"/>
      <c r="CI1309" s="72">
        <f>IF($A1309="-","-",ROUND(VLOOKUP($A1309+ROUND(LEFT(CI$1291,2)/24,5),'[1]ОАО "АТС"'!$A$30:$F$773,3,FALSE)+HLOOKUP($DL$1289,'[1]Сбытовая надбавка'!$F$5:$H$6,2,FALSE),2)+'[1]Иные услуги'!$C$6+HLOOKUP($DR$1288,'[1]Услуги по передаче'!$G$5:$J$7,2,FALSE))</f>
        <v>4755.59</v>
      </c>
      <c r="CJ1309" s="73"/>
      <c r="CK1309" s="73"/>
      <c r="CL1309" s="73"/>
      <c r="CM1309" s="73"/>
      <c r="CN1309" s="74"/>
      <c r="CO1309" s="72">
        <f>IF($A1309="-","-",ROUND(VLOOKUP($A1309+ROUND(LEFT(CO$1291,2)/24,5),'[1]ОАО "АТС"'!$A$30:$F$773,3,FALSE)+HLOOKUP($DL$1289,'[1]Сбытовая надбавка'!$F$5:$H$6,2,FALSE),2)+'[1]Иные услуги'!$C$6+HLOOKUP($DR$1288,'[1]Услуги по передаче'!$G$5:$J$7,2,FALSE))</f>
        <v>4755.63</v>
      </c>
      <c r="CP1309" s="73"/>
      <c r="CQ1309" s="73"/>
      <c r="CR1309" s="73"/>
      <c r="CS1309" s="73"/>
      <c r="CT1309" s="74"/>
      <c r="CU1309" s="72">
        <f>IF($A1309="-","-",ROUND(VLOOKUP($A1309+ROUND(LEFT(CU$1291,2)/24,5),'[1]ОАО "АТС"'!$A$30:$F$773,3,FALSE)+HLOOKUP($DL$1289,'[1]Сбытовая надбавка'!$F$5:$H$6,2,FALSE),2)+'[1]Иные услуги'!$C$6+HLOOKUP($DR$1288,'[1]Услуги по передаче'!$G$5:$J$7,2,FALSE))</f>
        <v>4755.79</v>
      </c>
      <c r="CV1309" s="73"/>
      <c r="CW1309" s="73"/>
      <c r="CX1309" s="73"/>
      <c r="CY1309" s="73"/>
      <c r="CZ1309" s="74"/>
      <c r="DA1309" s="72">
        <f>IF($A1309="-","-",ROUND(VLOOKUP($A1309+ROUND(LEFT(DA$1291,2)/24,5),'[1]ОАО "АТС"'!$A$30:$F$773,3,FALSE)+HLOOKUP($DL$1289,'[1]Сбытовая надбавка'!$F$5:$H$6,2,FALSE),2)+'[1]Иные услуги'!$C$6+HLOOKUP($DR$1288,'[1]Услуги по передаче'!$G$5:$J$7,2,FALSE))</f>
        <v>4755.8</v>
      </c>
      <c r="DB1309" s="73"/>
      <c r="DC1309" s="73"/>
      <c r="DD1309" s="73"/>
      <c r="DE1309" s="73"/>
      <c r="DF1309" s="74"/>
      <c r="DG1309" s="72">
        <f>IF($A1309="-","-",ROUND(VLOOKUP($A1309+ROUND(LEFT(DG$1291,2)/24,5),'[1]ОАО "АТС"'!$A$30:$F$773,3,FALSE)+HLOOKUP($DL$1289,'[1]Сбытовая надбавка'!$F$5:$H$6,2,FALSE),2)+'[1]Иные услуги'!$C$6+HLOOKUP($DR$1288,'[1]Услуги по передаче'!$G$5:$J$7,2,FALSE))</f>
        <v>4755.8600000000006</v>
      </c>
      <c r="DH1309" s="73"/>
      <c r="DI1309" s="73"/>
      <c r="DJ1309" s="73"/>
      <c r="DK1309" s="73"/>
      <c r="DL1309" s="74"/>
      <c r="DM1309" s="72">
        <f>IF($A1309="-","-",ROUND(VLOOKUP($A1309+ROUND(LEFT(DM$1291,2)/24,5),'[1]ОАО "АТС"'!$A$30:$F$773,3,FALSE)+HLOOKUP($DL$1289,'[1]Сбытовая надбавка'!$F$5:$H$6,2,FALSE),2)+'[1]Иные услуги'!$C$6+HLOOKUP($DR$1288,'[1]Услуги по передаче'!$G$5:$J$7,2,FALSE))</f>
        <v>4785.17</v>
      </c>
      <c r="DN1309" s="73"/>
      <c r="DO1309" s="73"/>
      <c r="DP1309" s="73"/>
      <c r="DQ1309" s="73"/>
      <c r="DR1309" s="74"/>
      <c r="DS1309" s="72">
        <f>IF($A1309="-","-",ROUND(VLOOKUP($A1309+ROUND(LEFT(DS$1291,2)/24,5),'[1]ОАО "АТС"'!$A$30:$F$773,3,FALSE)+HLOOKUP($DL$1289,'[1]Сбытовая надбавка'!$F$5:$H$6,2,FALSE),2)+'[1]Иные услуги'!$C$6+HLOOKUP($DR$1288,'[1]Услуги по передаче'!$G$5:$J$7,2,FALSE))</f>
        <v>4780.3900000000003</v>
      </c>
      <c r="DT1309" s="73"/>
      <c r="DU1309" s="73"/>
      <c r="DV1309" s="73"/>
      <c r="DW1309" s="73"/>
      <c r="DX1309" s="74"/>
      <c r="DY1309" s="72">
        <f>IF($A1309="-","-",ROUND(VLOOKUP($A1309+ROUND(LEFT(DY$1291,2)/24,5),'[1]ОАО "АТС"'!$A$30:$F$773,3,FALSE)+HLOOKUP($DL$1289,'[1]Сбытовая надбавка'!$F$5:$H$6,2,FALSE),2)+'[1]Иные услуги'!$C$6+HLOOKUP($DR$1288,'[1]Услуги по передаче'!$G$5:$J$7,2,FALSE))</f>
        <v>4755.01</v>
      </c>
      <c r="DZ1309" s="73"/>
      <c r="EA1309" s="73"/>
      <c r="EB1309" s="73"/>
      <c r="EC1309" s="73"/>
      <c r="ED1309" s="74"/>
      <c r="EE1309" s="72">
        <f>IF($A1309="-","-",ROUND(VLOOKUP($A1309+ROUND(LEFT(EE$1291,2)/24,5),'[1]ОАО "АТС"'!$A$30:$F$773,3,FALSE)+HLOOKUP($DL$1289,'[1]Сбытовая надбавка'!$F$5:$H$6,2,FALSE),2)+'[1]Иные услуги'!$C$6+HLOOKUP($DR$1288,'[1]Услуги по передаче'!$G$5:$J$7,2,FALSE))</f>
        <v>4754.8100000000004</v>
      </c>
      <c r="EF1309" s="73"/>
      <c r="EG1309" s="73"/>
      <c r="EH1309" s="73"/>
      <c r="EI1309" s="73"/>
      <c r="EJ1309" s="74"/>
      <c r="EK1309" s="72">
        <f>IF($A1309="-","-",ROUND(VLOOKUP($A1309+ROUND(LEFT(EK$1291,2)/24,5),'[1]ОАО "АТС"'!$A$30:$F$773,3,FALSE)+HLOOKUP($DL$1289,'[1]Сбытовая надбавка'!$F$5:$H$6,2,FALSE),2)+'[1]Иные услуги'!$C$6+HLOOKUP($DR$1288,'[1]Услуги по передаче'!$G$5:$J$7,2,FALSE))</f>
        <v>4848.1400000000003</v>
      </c>
      <c r="EL1309" s="73"/>
      <c r="EM1309" s="73"/>
      <c r="EN1309" s="73"/>
      <c r="EO1309" s="73"/>
      <c r="EP1309" s="74"/>
      <c r="EQ1309" s="72">
        <f>IF($A1309="-","-",ROUND(VLOOKUP($A1309+ROUND(LEFT(EQ$1291,2)/24,5),'[1]ОАО "АТС"'!$A$30:$F$773,3,FALSE)+HLOOKUP($DL$1289,'[1]Сбытовая надбавка'!$F$5:$H$6,2,FALSE),2)+'[1]Иные услуги'!$C$6+HLOOKUP($DR$1288,'[1]Услуги по передаче'!$G$5:$J$7,2,FALSE))</f>
        <v>4787.1000000000004</v>
      </c>
      <c r="ER1309" s="73"/>
      <c r="ES1309" s="73"/>
      <c r="ET1309" s="73"/>
      <c r="EU1309" s="73"/>
      <c r="EV1309" s="74"/>
    </row>
    <row r="1310" spans="1:152" s="38" customFormat="1" ht="15.75" customHeight="1" x14ac:dyDescent="0.2">
      <c r="A1310" s="69">
        <f>$A$133</f>
        <v>45004</v>
      </c>
      <c r="B1310" s="70"/>
      <c r="C1310" s="70"/>
      <c r="D1310" s="70"/>
      <c r="E1310" s="70"/>
      <c r="F1310" s="70"/>
      <c r="G1310" s="70"/>
      <c r="H1310" s="71"/>
      <c r="I1310" s="72">
        <f>IF($A1310="-","-",ROUND(VLOOKUP($A1310+ROUND(LEFT(I$1291,1)/24,5),'[1]ОАО "АТС"'!$A$30:$F$773,3,FALSE)+HLOOKUP($DL$1289,'[1]Сбытовая надбавка'!$F$5:$H$6,2,FALSE),2)+'[1]Иные услуги'!$C$6+HLOOKUP($DR$1288,'[1]Услуги по передаче'!$G$5:$J$7,2,FALSE))</f>
        <v>4755.58</v>
      </c>
      <c r="J1310" s="73"/>
      <c r="K1310" s="73"/>
      <c r="L1310" s="73"/>
      <c r="M1310" s="73"/>
      <c r="N1310" s="74"/>
      <c r="O1310" s="72">
        <f>IF($A1310="-","-",ROUND(VLOOKUP($A1310+ROUND(LEFT(O$1291,1)/24,5),'[1]ОАО "АТС"'!$A$30:$F$773,3,FALSE)+HLOOKUP($DL$1289,'[1]Сбытовая надбавка'!$F$5:$H$6,2,FALSE),2)+'[1]Иные услуги'!$C$6+HLOOKUP($DR$1288,'[1]Услуги по передаче'!$G$5:$J$7,2,FALSE))</f>
        <v>4755.6400000000003</v>
      </c>
      <c r="P1310" s="73"/>
      <c r="Q1310" s="73"/>
      <c r="R1310" s="73"/>
      <c r="S1310" s="73"/>
      <c r="T1310" s="74"/>
      <c r="U1310" s="72">
        <f>IF($A1310="-","-",ROUND(VLOOKUP($A1310+ROUND(LEFT(U$1291,1)/24,5),'[1]ОАО "АТС"'!$A$30:$F$773,3,FALSE)+HLOOKUP($DL$1289,'[1]Сбытовая надбавка'!$F$5:$H$6,2,FALSE),2)+'[1]Иные услуги'!$C$6+HLOOKUP($DR$1288,'[1]Услуги по передаче'!$G$5:$J$7,2,FALSE))</f>
        <v>4755.8</v>
      </c>
      <c r="V1310" s="73"/>
      <c r="W1310" s="73"/>
      <c r="X1310" s="73"/>
      <c r="Y1310" s="73"/>
      <c r="Z1310" s="74"/>
      <c r="AA1310" s="72">
        <f>IF($A1310="-","-",ROUND(VLOOKUP($A1310+ROUND(LEFT(AA$1291,1)/24,5),'[1]ОАО "АТС"'!$A$30:$F$773,3,FALSE)+HLOOKUP($DL$1289,'[1]Сбытовая надбавка'!$F$5:$H$6,2,FALSE),2)+'[1]Иные услуги'!$C$6+HLOOKUP($DR$1288,'[1]Услуги по передаче'!$G$5:$J$7,2,FALSE))</f>
        <v>4755.8</v>
      </c>
      <c r="AB1310" s="73"/>
      <c r="AC1310" s="73"/>
      <c r="AD1310" s="73"/>
      <c r="AE1310" s="73"/>
      <c r="AF1310" s="74"/>
      <c r="AG1310" s="72">
        <f>IF($A1310="-","-",ROUND(VLOOKUP($A1310+ROUND(LEFT(AG$1291,1)/24,5),'[1]ОАО "АТС"'!$A$30:$F$773,3,FALSE)+HLOOKUP($DL$1289,'[1]Сбытовая надбавка'!$F$5:$H$6,2,FALSE),2)+'[1]Иные услуги'!$C$6+HLOOKUP($DR$1288,'[1]Услуги по передаче'!$G$5:$J$7,2,FALSE))</f>
        <v>4755.76</v>
      </c>
      <c r="AH1310" s="73"/>
      <c r="AI1310" s="73"/>
      <c r="AJ1310" s="73"/>
      <c r="AK1310" s="73"/>
      <c r="AL1310" s="74"/>
      <c r="AM1310" s="72">
        <f>IF($A1310="-","-",ROUND(VLOOKUP($A1310+ROUND(LEFT(AM$1291,1)/24,5),'[1]ОАО "АТС"'!$A$30:$F$773,3,FALSE)+HLOOKUP($DL$1289,'[1]Сбытовая надбавка'!$F$5:$H$6,2,FALSE),2)+'[1]Иные услуги'!$C$6+HLOOKUP($DR$1288,'[1]Услуги по передаче'!$G$5:$J$7,2,FALSE))</f>
        <v>4755.6900000000005</v>
      </c>
      <c r="AN1310" s="73"/>
      <c r="AO1310" s="73"/>
      <c r="AP1310" s="73"/>
      <c r="AQ1310" s="73"/>
      <c r="AR1310" s="74"/>
      <c r="AS1310" s="72">
        <f>IF($A1310="-","-",ROUND(VLOOKUP($A1310+ROUND(LEFT(AS$1291,1)/24,5),'[1]ОАО "АТС"'!$A$30:$F$773,3,FALSE)+HLOOKUP($DL$1289,'[1]Сбытовая надбавка'!$F$5:$H$6,2,FALSE),2)+'[1]Иные услуги'!$C$6+HLOOKUP($DR$1288,'[1]Услуги по передаче'!$G$5:$J$7,2,FALSE))</f>
        <v>4755.16</v>
      </c>
      <c r="AT1310" s="73"/>
      <c r="AU1310" s="73"/>
      <c r="AV1310" s="73"/>
      <c r="AW1310" s="73"/>
      <c r="AX1310" s="74"/>
      <c r="AY1310" s="72">
        <f>IF($A1310="-","-",ROUND(VLOOKUP($A1310+ROUND(LEFT(AY$1291,1)/24,5),'[1]ОАО "АТС"'!$A$30:$F$773,3,FALSE)+HLOOKUP($DL$1289,'[1]Сбытовая надбавка'!$F$5:$H$6,2,FALSE),2)+'[1]Иные услуги'!$C$6+HLOOKUP($DR$1288,'[1]Услуги по передаче'!$G$5:$J$7,2,FALSE))</f>
        <v>4755.3500000000004</v>
      </c>
      <c r="AZ1310" s="73"/>
      <c r="BA1310" s="73"/>
      <c r="BB1310" s="73"/>
      <c r="BC1310" s="73"/>
      <c r="BD1310" s="74"/>
      <c r="BE1310" s="72">
        <f>IF($A1310="-","-",ROUND(VLOOKUP($A1310+ROUND(LEFT(BE$1291,1)/24,5),'[1]ОАО "АТС"'!$A$30:$F$773,3,FALSE)+HLOOKUP($DL$1289,'[1]Сбытовая надбавка'!$F$5:$H$6,2,FALSE),2)+'[1]Иные услуги'!$C$6+HLOOKUP($DR$1288,'[1]Услуги по передаче'!$G$5:$J$7,2,FALSE))</f>
        <v>4755.34</v>
      </c>
      <c r="BF1310" s="73"/>
      <c r="BG1310" s="73"/>
      <c r="BH1310" s="73"/>
      <c r="BI1310" s="73"/>
      <c r="BJ1310" s="74"/>
      <c r="BK1310" s="72">
        <f>IF($A1310="-","-",ROUND(VLOOKUP($A1310+ROUND(LEFT(BK$1291,1)/24,5),'[1]ОАО "АТС"'!$A$30:$F$773,3,FALSE)+HLOOKUP($DL$1289,'[1]Сбытовая надбавка'!$F$5:$H$6,2,FALSE),2)+'[1]Иные услуги'!$C$6+HLOOKUP($DR$1288,'[1]Услуги по передаче'!$G$5:$J$7,2,FALSE))</f>
        <v>4755.59</v>
      </c>
      <c r="BL1310" s="73"/>
      <c r="BM1310" s="73"/>
      <c r="BN1310" s="73"/>
      <c r="BO1310" s="73"/>
      <c r="BP1310" s="74"/>
      <c r="BQ1310" s="72">
        <f>IF($A1310="-","-",ROUND(VLOOKUP($A1310+ROUND(LEFT(BQ$1291,2)/24,5),'[1]ОАО "АТС"'!$A$30:$F$773,3,FALSE)+HLOOKUP($DL$1289,'[1]Сбытовая надбавка'!$F$5:$H$6,2,FALSE),2)+'[1]Иные услуги'!$C$6+HLOOKUP($DR$1288,'[1]Услуги по передаче'!$G$5:$J$7,2,FALSE))</f>
        <v>4755.49</v>
      </c>
      <c r="BR1310" s="73"/>
      <c r="BS1310" s="73"/>
      <c r="BT1310" s="73"/>
      <c r="BU1310" s="73"/>
      <c r="BV1310" s="74"/>
      <c r="BW1310" s="72">
        <f>IF($A1310="-","-",ROUND(VLOOKUP($A1310+ROUND(LEFT(BW$1291,2)/24,5),'[1]ОАО "АТС"'!$A$30:$F$773,3,FALSE)+HLOOKUP($DL$1289,'[1]Сбытовая надбавка'!$F$5:$H$6,2,FALSE),2)+'[1]Иные услуги'!$C$6+HLOOKUP($DR$1288,'[1]Услуги по передаче'!$G$5:$J$7,2,FALSE))</f>
        <v>4755.6400000000003</v>
      </c>
      <c r="BX1310" s="73"/>
      <c r="BY1310" s="73"/>
      <c r="BZ1310" s="73"/>
      <c r="CA1310" s="73"/>
      <c r="CB1310" s="74"/>
      <c r="CC1310" s="72">
        <f>IF($A1310="-","-",ROUND(VLOOKUP($A1310+ROUND(LEFT(CC$1291,2)/24,5),'[1]ОАО "АТС"'!$A$30:$F$773,3,FALSE)+HLOOKUP($DL$1289,'[1]Сбытовая надбавка'!$F$5:$H$6,2,FALSE),2)+'[1]Иные услуги'!$C$6+HLOOKUP($DR$1288,'[1]Услуги по передаче'!$G$5:$J$7,2,FALSE))</f>
        <v>4755.6100000000006</v>
      </c>
      <c r="CD1310" s="73"/>
      <c r="CE1310" s="73"/>
      <c r="CF1310" s="73"/>
      <c r="CG1310" s="73"/>
      <c r="CH1310" s="74"/>
      <c r="CI1310" s="72">
        <f>IF($A1310="-","-",ROUND(VLOOKUP($A1310+ROUND(LEFT(CI$1291,2)/24,5),'[1]ОАО "АТС"'!$A$30:$F$773,3,FALSE)+HLOOKUP($DL$1289,'[1]Сбытовая надбавка'!$F$5:$H$6,2,FALSE),2)+'[1]Иные услуги'!$C$6+HLOOKUP($DR$1288,'[1]Услуги по передаче'!$G$5:$J$7,2,FALSE))</f>
        <v>4755.63</v>
      </c>
      <c r="CJ1310" s="73"/>
      <c r="CK1310" s="73"/>
      <c r="CL1310" s="73"/>
      <c r="CM1310" s="73"/>
      <c r="CN1310" s="74"/>
      <c r="CO1310" s="72">
        <f>IF($A1310="-","-",ROUND(VLOOKUP($A1310+ROUND(LEFT(CO$1291,2)/24,5),'[1]ОАО "АТС"'!$A$30:$F$773,3,FALSE)+HLOOKUP($DL$1289,'[1]Сбытовая надбавка'!$F$5:$H$6,2,FALSE),2)+'[1]Иные услуги'!$C$6+HLOOKUP($DR$1288,'[1]Услуги по передаче'!$G$5:$J$7,2,FALSE))</f>
        <v>4755.67</v>
      </c>
      <c r="CP1310" s="73"/>
      <c r="CQ1310" s="73"/>
      <c r="CR1310" s="73"/>
      <c r="CS1310" s="73"/>
      <c r="CT1310" s="74"/>
      <c r="CU1310" s="72">
        <f>IF($A1310="-","-",ROUND(VLOOKUP($A1310+ROUND(LEFT(CU$1291,2)/24,5),'[1]ОАО "АТС"'!$A$30:$F$773,3,FALSE)+HLOOKUP($DL$1289,'[1]Сбытовая надбавка'!$F$5:$H$6,2,FALSE),2)+'[1]Иные услуги'!$C$6+HLOOKUP($DR$1288,'[1]Услуги по передаче'!$G$5:$J$7,2,FALSE))</f>
        <v>4755.8</v>
      </c>
      <c r="CV1310" s="73"/>
      <c r="CW1310" s="73"/>
      <c r="CX1310" s="73"/>
      <c r="CY1310" s="73"/>
      <c r="CZ1310" s="74"/>
      <c r="DA1310" s="72">
        <f>IF($A1310="-","-",ROUND(VLOOKUP($A1310+ROUND(LEFT(DA$1291,2)/24,5),'[1]ОАО "АТС"'!$A$30:$F$773,3,FALSE)+HLOOKUP($DL$1289,'[1]Сбытовая надбавка'!$F$5:$H$6,2,FALSE),2)+'[1]Иные услуги'!$C$6+HLOOKUP($DR$1288,'[1]Услуги по передаче'!$G$5:$J$7,2,FALSE))</f>
        <v>4755.8</v>
      </c>
      <c r="DB1310" s="73"/>
      <c r="DC1310" s="73"/>
      <c r="DD1310" s="73"/>
      <c r="DE1310" s="73"/>
      <c r="DF1310" s="74"/>
      <c r="DG1310" s="72">
        <f>IF($A1310="-","-",ROUND(VLOOKUP($A1310+ROUND(LEFT(DG$1291,2)/24,5),'[1]ОАО "АТС"'!$A$30:$F$773,3,FALSE)+HLOOKUP($DL$1289,'[1]Сбытовая надбавка'!$F$5:$H$6,2,FALSE),2)+'[1]Иные услуги'!$C$6+HLOOKUP($DR$1288,'[1]Услуги по передаче'!$G$5:$J$7,2,FALSE))</f>
        <v>4755.8900000000003</v>
      </c>
      <c r="DH1310" s="73"/>
      <c r="DI1310" s="73"/>
      <c r="DJ1310" s="73"/>
      <c r="DK1310" s="73"/>
      <c r="DL1310" s="74"/>
      <c r="DM1310" s="72">
        <f>IF($A1310="-","-",ROUND(VLOOKUP($A1310+ROUND(LEFT(DM$1291,2)/24,5),'[1]ОАО "АТС"'!$A$30:$F$773,3,FALSE)+HLOOKUP($DL$1289,'[1]Сбытовая надбавка'!$F$5:$H$6,2,FALSE),2)+'[1]Иные услуги'!$C$6+HLOOKUP($DR$1288,'[1]Услуги по передаче'!$G$5:$J$7,2,FALSE))</f>
        <v>4754.05</v>
      </c>
      <c r="DN1310" s="73"/>
      <c r="DO1310" s="73"/>
      <c r="DP1310" s="73"/>
      <c r="DQ1310" s="73"/>
      <c r="DR1310" s="74"/>
      <c r="DS1310" s="72">
        <f>IF($A1310="-","-",ROUND(VLOOKUP($A1310+ROUND(LEFT(DS$1291,2)/24,5),'[1]ОАО "АТС"'!$A$30:$F$773,3,FALSE)+HLOOKUP($DL$1289,'[1]Сбытовая надбавка'!$F$5:$H$6,2,FALSE),2)+'[1]Иные услуги'!$C$6+HLOOKUP($DR$1288,'[1]Услуги по передаче'!$G$5:$J$7,2,FALSE))</f>
        <v>4793.8999999999996</v>
      </c>
      <c r="DT1310" s="73"/>
      <c r="DU1310" s="73"/>
      <c r="DV1310" s="73"/>
      <c r="DW1310" s="73"/>
      <c r="DX1310" s="74"/>
      <c r="DY1310" s="72">
        <f>IF($A1310="-","-",ROUND(VLOOKUP($A1310+ROUND(LEFT(DY$1291,2)/24,5),'[1]ОАО "АТС"'!$A$30:$F$773,3,FALSE)+HLOOKUP($DL$1289,'[1]Сбытовая надбавка'!$F$5:$H$6,2,FALSE),2)+'[1]Иные услуги'!$C$6+HLOOKUP($DR$1288,'[1]Услуги по передаче'!$G$5:$J$7,2,FALSE))</f>
        <v>4761.7700000000004</v>
      </c>
      <c r="DZ1310" s="73"/>
      <c r="EA1310" s="73"/>
      <c r="EB1310" s="73"/>
      <c r="EC1310" s="73"/>
      <c r="ED1310" s="74"/>
      <c r="EE1310" s="72">
        <f>IF($A1310="-","-",ROUND(VLOOKUP($A1310+ROUND(LEFT(EE$1291,2)/24,5),'[1]ОАО "АТС"'!$A$30:$F$773,3,FALSE)+HLOOKUP($DL$1289,'[1]Сбытовая надбавка'!$F$5:$H$6,2,FALSE),2)+'[1]Иные услуги'!$C$6+HLOOKUP($DR$1288,'[1]Услуги по передаче'!$G$5:$J$7,2,FALSE))</f>
        <v>4754.4800000000005</v>
      </c>
      <c r="EF1310" s="73"/>
      <c r="EG1310" s="73"/>
      <c r="EH1310" s="73"/>
      <c r="EI1310" s="73"/>
      <c r="EJ1310" s="74"/>
      <c r="EK1310" s="72">
        <f>IF($A1310="-","-",ROUND(VLOOKUP($A1310+ROUND(LEFT(EK$1291,2)/24,5),'[1]ОАО "АТС"'!$A$30:$F$773,3,FALSE)+HLOOKUP($DL$1289,'[1]Сбытовая надбавка'!$F$5:$H$6,2,FALSE),2)+'[1]Иные услуги'!$C$6+HLOOKUP($DR$1288,'[1]Услуги по передаче'!$G$5:$J$7,2,FALSE))</f>
        <v>4849.12</v>
      </c>
      <c r="EL1310" s="73"/>
      <c r="EM1310" s="73"/>
      <c r="EN1310" s="73"/>
      <c r="EO1310" s="73"/>
      <c r="EP1310" s="74"/>
      <c r="EQ1310" s="72">
        <f>IF($A1310="-","-",ROUND(VLOOKUP($A1310+ROUND(LEFT(EQ$1291,2)/24,5),'[1]ОАО "АТС"'!$A$30:$F$773,3,FALSE)+HLOOKUP($DL$1289,'[1]Сбытовая надбавка'!$F$5:$H$6,2,FALSE),2)+'[1]Иные услуги'!$C$6+HLOOKUP($DR$1288,'[1]Услуги по передаче'!$G$5:$J$7,2,FALSE))</f>
        <v>4780.46</v>
      </c>
      <c r="ER1310" s="73"/>
      <c r="ES1310" s="73"/>
      <c r="ET1310" s="73"/>
      <c r="EU1310" s="73"/>
      <c r="EV1310" s="74"/>
    </row>
    <row r="1311" spans="1:152" s="38" customFormat="1" ht="15.75" customHeight="1" x14ac:dyDescent="0.2">
      <c r="A1311" s="69">
        <f>$A$134</f>
        <v>45005</v>
      </c>
      <c r="B1311" s="70"/>
      <c r="C1311" s="70"/>
      <c r="D1311" s="70"/>
      <c r="E1311" s="70"/>
      <c r="F1311" s="70"/>
      <c r="G1311" s="70"/>
      <c r="H1311" s="71"/>
      <c r="I1311" s="72">
        <f>IF($A1311="-","-",ROUND(VLOOKUP($A1311+ROUND(LEFT(I$1291,1)/24,5),'[1]ОАО "АТС"'!$A$30:$F$773,3,FALSE)+HLOOKUP($DL$1289,'[1]Сбытовая надбавка'!$F$5:$H$6,2,FALSE),2)+'[1]Иные услуги'!$C$6+HLOOKUP($DR$1288,'[1]Услуги по передаче'!$G$5:$J$7,2,FALSE))</f>
        <v>4755.5300000000007</v>
      </c>
      <c r="J1311" s="73"/>
      <c r="K1311" s="73"/>
      <c r="L1311" s="73"/>
      <c r="M1311" s="73"/>
      <c r="N1311" s="74"/>
      <c r="O1311" s="72">
        <f>IF($A1311="-","-",ROUND(VLOOKUP($A1311+ROUND(LEFT(O$1291,1)/24,5),'[1]ОАО "АТС"'!$A$30:$F$773,3,FALSE)+HLOOKUP($DL$1289,'[1]Сбытовая надбавка'!$F$5:$H$6,2,FALSE),2)+'[1]Иные услуги'!$C$6+HLOOKUP($DR$1288,'[1]Услуги по передаче'!$G$5:$J$7,2,FALSE))</f>
        <v>4755.72</v>
      </c>
      <c r="P1311" s="73"/>
      <c r="Q1311" s="73"/>
      <c r="R1311" s="73"/>
      <c r="S1311" s="73"/>
      <c r="T1311" s="74"/>
      <c r="U1311" s="72">
        <f>IF($A1311="-","-",ROUND(VLOOKUP($A1311+ROUND(LEFT(U$1291,1)/24,5),'[1]ОАО "АТС"'!$A$30:$F$773,3,FALSE)+HLOOKUP($DL$1289,'[1]Сбытовая надбавка'!$F$5:$H$6,2,FALSE),2)+'[1]Иные услуги'!$C$6+HLOOKUP($DR$1288,'[1]Услуги по передаче'!$G$5:$J$7,2,FALSE))</f>
        <v>4755.68</v>
      </c>
      <c r="V1311" s="73"/>
      <c r="W1311" s="73"/>
      <c r="X1311" s="73"/>
      <c r="Y1311" s="73"/>
      <c r="Z1311" s="74"/>
      <c r="AA1311" s="72">
        <f>IF($A1311="-","-",ROUND(VLOOKUP($A1311+ROUND(LEFT(AA$1291,1)/24,5),'[1]ОАО "АТС"'!$A$30:$F$773,3,FALSE)+HLOOKUP($DL$1289,'[1]Сбытовая надбавка'!$F$5:$H$6,2,FALSE),2)+'[1]Иные услуги'!$C$6+HLOOKUP($DR$1288,'[1]Услуги по передаче'!$G$5:$J$7,2,FALSE))</f>
        <v>4755.6400000000003</v>
      </c>
      <c r="AB1311" s="73"/>
      <c r="AC1311" s="73"/>
      <c r="AD1311" s="73"/>
      <c r="AE1311" s="73"/>
      <c r="AF1311" s="74"/>
      <c r="AG1311" s="72">
        <f>IF($A1311="-","-",ROUND(VLOOKUP($A1311+ROUND(LEFT(AG$1291,1)/24,5),'[1]ОАО "АТС"'!$A$30:$F$773,3,FALSE)+HLOOKUP($DL$1289,'[1]Сбытовая надбавка'!$F$5:$H$6,2,FALSE),2)+'[1]Иные услуги'!$C$6+HLOOKUP($DR$1288,'[1]Услуги по передаче'!$G$5:$J$7,2,FALSE))</f>
        <v>4755.54</v>
      </c>
      <c r="AH1311" s="73"/>
      <c r="AI1311" s="73"/>
      <c r="AJ1311" s="73"/>
      <c r="AK1311" s="73"/>
      <c r="AL1311" s="74"/>
      <c r="AM1311" s="72">
        <f>IF($A1311="-","-",ROUND(VLOOKUP($A1311+ROUND(LEFT(AM$1291,1)/24,5),'[1]ОАО "АТС"'!$A$30:$F$773,3,FALSE)+HLOOKUP($DL$1289,'[1]Сбытовая надбавка'!$F$5:$H$6,2,FALSE),2)+'[1]Иные услуги'!$C$6+HLOOKUP($DR$1288,'[1]Услуги по передаче'!$G$5:$J$7,2,FALSE))</f>
        <v>4755.55</v>
      </c>
      <c r="AN1311" s="73"/>
      <c r="AO1311" s="73"/>
      <c r="AP1311" s="73"/>
      <c r="AQ1311" s="73"/>
      <c r="AR1311" s="74"/>
      <c r="AS1311" s="72">
        <f>IF($A1311="-","-",ROUND(VLOOKUP($A1311+ROUND(LEFT(AS$1291,1)/24,5),'[1]ОАО "АТС"'!$A$30:$F$773,3,FALSE)+HLOOKUP($DL$1289,'[1]Сбытовая надбавка'!$F$5:$H$6,2,FALSE),2)+'[1]Иные услуги'!$C$6+HLOOKUP($DR$1288,'[1]Услуги по передаче'!$G$5:$J$7,2,FALSE))</f>
        <v>4754.79</v>
      </c>
      <c r="AT1311" s="73"/>
      <c r="AU1311" s="73"/>
      <c r="AV1311" s="73"/>
      <c r="AW1311" s="73"/>
      <c r="AX1311" s="74"/>
      <c r="AY1311" s="72">
        <f>IF($A1311="-","-",ROUND(VLOOKUP($A1311+ROUND(LEFT(AY$1291,1)/24,5),'[1]ОАО "АТС"'!$A$30:$F$773,3,FALSE)+HLOOKUP($DL$1289,'[1]Сбытовая надбавка'!$F$5:$H$6,2,FALSE),2)+'[1]Иные услуги'!$C$6+HLOOKUP($DR$1288,'[1]Услуги по передаче'!$G$5:$J$7,2,FALSE))</f>
        <v>4830.7300000000005</v>
      </c>
      <c r="AZ1311" s="73"/>
      <c r="BA1311" s="73"/>
      <c r="BB1311" s="73"/>
      <c r="BC1311" s="73"/>
      <c r="BD1311" s="74"/>
      <c r="BE1311" s="72">
        <f>IF($A1311="-","-",ROUND(VLOOKUP($A1311+ROUND(LEFT(BE$1291,1)/24,5),'[1]ОАО "АТС"'!$A$30:$F$773,3,FALSE)+HLOOKUP($DL$1289,'[1]Сбытовая надбавка'!$F$5:$H$6,2,FALSE),2)+'[1]Иные услуги'!$C$6+HLOOKUP($DR$1288,'[1]Услуги по передаче'!$G$5:$J$7,2,FALSE))</f>
        <v>4755.32</v>
      </c>
      <c r="BF1311" s="73"/>
      <c r="BG1311" s="73"/>
      <c r="BH1311" s="73"/>
      <c r="BI1311" s="73"/>
      <c r="BJ1311" s="74"/>
      <c r="BK1311" s="72">
        <f>IF($A1311="-","-",ROUND(VLOOKUP($A1311+ROUND(LEFT(BK$1291,1)/24,5),'[1]ОАО "АТС"'!$A$30:$F$773,3,FALSE)+HLOOKUP($DL$1289,'[1]Сбытовая надбавка'!$F$5:$H$6,2,FALSE),2)+'[1]Иные услуги'!$C$6+HLOOKUP($DR$1288,'[1]Услуги по передаче'!$G$5:$J$7,2,FALSE))</f>
        <v>4803.8999999999996</v>
      </c>
      <c r="BL1311" s="73"/>
      <c r="BM1311" s="73"/>
      <c r="BN1311" s="73"/>
      <c r="BO1311" s="73"/>
      <c r="BP1311" s="74"/>
      <c r="BQ1311" s="72">
        <f>IF($A1311="-","-",ROUND(VLOOKUP($A1311+ROUND(LEFT(BQ$1291,2)/24,5),'[1]ОАО "АТС"'!$A$30:$F$773,3,FALSE)+HLOOKUP($DL$1289,'[1]Сбытовая надбавка'!$F$5:$H$6,2,FALSE),2)+'[1]Иные услуги'!$C$6+HLOOKUP($DR$1288,'[1]Услуги по передаче'!$G$5:$J$7,2,FALSE))</f>
        <v>4813.63</v>
      </c>
      <c r="BR1311" s="73"/>
      <c r="BS1311" s="73"/>
      <c r="BT1311" s="73"/>
      <c r="BU1311" s="73"/>
      <c r="BV1311" s="74"/>
      <c r="BW1311" s="72">
        <f>IF($A1311="-","-",ROUND(VLOOKUP($A1311+ROUND(LEFT(BW$1291,2)/24,5),'[1]ОАО "АТС"'!$A$30:$F$773,3,FALSE)+HLOOKUP($DL$1289,'[1]Сбытовая надбавка'!$F$5:$H$6,2,FALSE),2)+'[1]Иные услуги'!$C$6+HLOOKUP($DR$1288,'[1]Услуги по передаче'!$G$5:$J$7,2,FALSE))</f>
        <v>4801.88</v>
      </c>
      <c r="BX1311" s="73"/>
      <c r="BY1311" s="73"/>
      <c r="BZ1311" s="73"/>
      <c r="CA1311" s="73"/>
      <c r="CB1311" s="74"/>
      <c r="CC1311" s="72">
        <f>IF($A1311="-","-",ROUND(VLOOKUP($A1311+ROUND(LEFT(CC$1291,2)/24,5),'[1]ОАО "АТС"'!$A$30:$F$773,3,FALSE)+HLOOKUP($DL$1289,'[1]Сбытовая надбавка'!$F$5:$H$6,2,FALSE),2)+'[1]Иные услуги'!$C$6+HLOOKUP($DR$1288,'[1]Услуги по передаче'!$G$5:$J$7,2,FALSE))</f>
        <v>4762</v>
      </c>
      <c r="CD1311" s="73"/>
      <c r="CE1311" s="73"/>
      <c r="CF1311" s="73"/>
      <c r="CG1311" s="73"/>
      <c r="CH1311" s="74"/>
      <c r="CI1311" s="72">
        <f>IF($A1311="-","-",ROUND(VLOOKUP($A1311+ROUND(LEFT(CI$1291,2)/24,5),'[1]ОАО "АТС"'!$A$30:$F$773,3,FALSE)+HLOOKUP($DL$1289,'[1]Сбытовая надбавка'!$F$5:$H$6,2,FALSE),2)+'[1]Иные услуги'!$C$6+HLOOKUP($DR$1288,'[1]Услуги по передаче'!$G$5:$J$7,2,FALSE))</f>
        <v>4755.37</v>
      </c>
      <c r="CJ1311" s="73"/>
      <c r="CK1311" s="73"/>
      <c r="CL1311" s="73"/>
      <c r="CM1311" s="73"/>
      <c r="CN1311" s="74"/>
      <c r="CO1311" s="72">
        <f>IF($A1311="-","-",ROUND(VLOOKUP($A1311+ROUND(LEFT(CO$1291,2)/24,5),'[1]ОАО "АТС"'!$A$30:$F$773,3,FALSE)+HLOOKUP($DL$1289,'[1]Сбытовая надбавка'!$F$5:$H$6,2,FALSE),2)+'[1]Иные услуги'!$C$6+HLOOKUP($DR$1288,'[1]Услуги по передаче'!$G$5:$J$7,2,FALSE))</f>
        <v>4755.3999999999996</v>
      </c>
      <c r="CP1311" s="73"/>
      <c r="CQ1311" s="73"/>
      <c r="CR1311" s="73"/>
      <c r="CS1311" s="73"/>
      <c r="CT1311" s="74"/>
      <c r="CU1311" s="72">
        <f>IF($A1311="-","-",ROUND(VLOOKUP($A1311+ROUND(LEFT(CU$1291,2)/24,5),'[1]ОАО "АТС"'!$A$30:$F$773,3,FALSE)+HLOOKUP($DL$1289,'[1]Сбытовая надбавка'!$F$5:$H$6,2,FALSE),2)+'[1]Иные услуги'!$C$6+HLOOKUP($DR$1288,'[1]Услуги по передаче'!$G$5:$J$7,2,FALSE))</f>
        <v>4755.63</v>
      </c>
      <c r="CV1311" s="73"/>
      <c r="CW1311" s="73"/>
      <c r="CX1311" s="73"/>
      <c r="CY1311" s="73"/>
      <c r="CZ1311" s="74"/>
      <c r="DA1311" s="72">
        <f>IF($A1311="-","-",ROUND(VLOOKUP($A1311+ROUND(LEFT(DA$1291,2)/24,5),'[1]ОАО "АТС"'!$A$30:$F$773,3,FALSE)+HLOOKUP($DL$1289,'[1]Сбытовая надбавка'!$F$5:$H$6,2,FALSE),2)+'[1]Иные услуги'!$C$6+HLOOKUP($DR$1288,'[1]Услуги по передаче'!$G$5:$J$7,2,FALSE))</f>
        <v>4755.76</v>
      </c>
      <c r="DB1311" s="73"/>
      <c r="DC1311" s="73"/>
      <c r="DD1311" s="73"/>
      <c r="DE1311" s="73"/>
      <c r="DF1311" s="74"/>
      <c r="DG1311" s="72">
        <f>IF($A1311="-","-",ROUND(VLOOKUP($A1311+ROUND(LEFT(DG$1291,2)/24,5),'[1]ОАО "АТС"'!$A$30:$F$773,3,FALSE)+HLOOKUP($DL$1289,'[1]Сбытовая надбавка'!$F$5:$H$6,2,FALSE),2)+'[1]Иные услуги'!$C$6+HLOOKUP($DR$1288,'[1]Услуги по передаче'!$G$5:$J$7,2,FALSE))</f>
        <v>4755.79</v>
      </c>
      <c r="DH1311" s="73"/>
      <c r="DI1311" s="73"/>
      <c r="DJ1311" s="73"/>
      <c r="DK1311" s="73"/>
      <c r="DL1311" s="74"/>
      <c r="DM1311" s="72">
        <f>IF($A1311="-","-",ROUND(VLOOKUP($A1311+ROUND(LEFT(DM$1291,2)/24,5),'[1]ОАО "АТС"'!$A$30:$F$773,3,FALSE)+HLOOKUP($DL$1289,'[1]Сбытовая надбавка'!$F$5:$H$6,2,FALSE),2)+'[1]Иные услуги'!$C$6+HLOOKUP($DR$1288,'[1]Услуги по передаче'!$G$5:$J$7,2,FALSE))</f>
        <v>4785.34</v>
      </c>
      <c r="DN1311" s="73"/>
      <c r="DO1311" s="73"/>
      <c r="DP1311" s="73"/>
      <c r="DQ1311" s="73"/>
      <c r="DR1311" s="74"/>
      <c r="DS1311" s="72">
        <f>IF($A1311="-","-",ROUND(VLOOKUP($A1311+ROUND(LEFT(DS$1291,2)/24,5),'[1]ОАО "АТС"'!$A$30:$F$773,3,FALSE)+HLOOKUP($DL$1289,'[1]Сбытовая надбавка'!$F$5:$H$6,2,FALSE),2)+'[1]Иные услуги'!$C$6+HLOOKUP($DR$1288,'[1]Услуги по передаче'!$G$5:$J$7,2,FALSE))</f>
        <v>4834.43</v>
      </c>
      <c r="DT1311" s="73"/>
      <c r="DU1311" s="73"/>
      <c r="DV1311" s="73"/>
      <c r="DW1311" s="73"/>
      <c r="DX1311" s="74"/>
      <c r="DY1311" s="72">
        <f>IF($A1311="-","-",ROUND(VLOOKUP($A1311+ROUND(LEFT(DY$1291,2)/24,5),'[1]ОАО "АТС"'!$A$30:$F$773,3,FALSE)+HLOOKUP($DL$1289,'[1]Сбытовая надбавка'!$F$5:$H$6,2,FALSE),2)+'[1]Иные услуги'!$C$6+HLOOKUP($DR$1288,'[1]Услуги по передаче'!$G$5:$J$7,2,FALSE))</f>
        <v>4781.46</v>
      </c>
      <c r="DZ1311" s="73"/>
      <c r="EA1311" s="73"/>
      <c r="EB1311" s="73"/>
      <c r="EC1311" s="73"/>
      <c r="ED1311" s="74"/>
      <c r="EE1311" s="72">
        <f>IF($A1311="-","-",ROUND(VLOOKUP($A1311+ROUND(LEFT(EE$1291,2)/24,5),'[1]ОАО "АТС"'!$A$30:$F$773,3,FALSE)+HLOOKUP($DL$1289,'[1]Сбытовая надбавка'!$F$5:$H$6,2,FALSE),2)+'[1]Иные услуги'!$C$6+HLOOKUP($DR$1288,'[1]Услуги по передаче'!$G$5:$J$7,2,FALSE))</f>
        <v>4754.26</v>
      </c>
      <c r="EF1311" s="73"/>
      <c r="EG1311" s="73"/>
      <c r="EH1311" s="73"/>
      <c r="EI1311" s="73"/>
      <c r="EJ1311" s="74"/>
      <c r="EK1311" s="72">
        <f>IF($A1311="-","-",ROUND(VLOOKUP($A1311+ROUND(LEFT(EK$1291,2)/24,5),'[1]ОАО "АТС"'!$A$30:$F$773,3,FALSE)+HLOOKUP($DL$1289,'[1]Сбытовая надбавка'!$F$5:$H$6,2,FALSE),2)+'[1]Иные услуги'!$C$6+HLOOKUP($DR$1288,'[1]Услуги по передаче'!$G$5:$J$7,2,FALSE))</f>
        <v>4886.8100000000004</v>
      </c>
      <c r="EL1311" s="73"/>
      <c r="EM1311" s="73"/>
      <c r="EN1311" s="73"/>
      <c r="EO1311" s="73"/>
      <c r="EP1311" s="74"/>
      <c r="EQ1311" s="72">
        <f>IF($A1311="-","-",ROUND(VLOOKUP($A1311+ROUND(LEFT(EQ$1291,2)/24,5),'[1]ОАО "АТС"'!$A$30:$F$773,3,FALSE)+HLOOKUP($DL$1289,'[1]Сбытовая надбавка'!$F$5:$H$6,2,FALSE),2)+'[1]Иные услуги'!$C$6+HLOOKUP($DR$1288,'[1]Услуги по передаче'!$G$5:$J$7,2,FALSE))</f>
        <v>4783.3100000000004</v>
      </c>
      <c r="ER1311" s="73"/>
      <c r="ES1311" s="73"/>
      <c r="ET1311" s="73"/>
      <c r="EU1311" s="73"/>
      <c r="EV1311" s="74"/>
    </row>
    <row r="1312" spans="1:152" s="38" customFormat="1" ht="15.75" customHeight="1" x14ac:dyDescent="0.2">
      <c r="A1312" s="69">
        <f>$A$135</f>
        <v>45006</v>
      </c>
      <c r="B1312" s="70"/>
      <c r="C1312" s="70"/>
      <c r="D1312" s="70"/>
      <c r="E1312" s="70"/>
      <c r="F1312" s="70"/>
      <c r="G1312" s="70"/>
      <c r="H1312" s="71"/>
      <c r="I1312" s="72">
        <f>IF($A1312="-","-",ROUND(VLOOKUP($A1312+ROUND(LEFT(I$1291,1)/24,5),'[1]ОАО "АТС"'!$A$30:$F$773,3,FALSE)+HLOOKUP($DL$1289,'[1]Сбытовая надбавка'!$F$5:$H$6,2,FALSE),2)+'[1]Иные услуги'!$C$6+HLOOKUP($DR$1288,'[1]Услуги по передаче'!$G$5:$J$7,2,FALSE))</f>
        <v>4755.4800000000005</v>
      </c>
      <c r="J1312" s="73"/>
      <c r="K1312" s="73"/>
      <c r="L1312" s="73"/>
      <c r="M1312" s="73"/>
      <c r="N1312" s="74"/>
      <c r="O1312" s="72">
        <f>IF($A1312="-","-",ROUND(VLOOKUP($A1312+ROUND(LEFT(O$1291,1)/24,5),'[1]ОАО "АТС"'!$A$30:$F$773,3,FALSE)+HLOOKUP($DL$1289,'[1]Сбытовая надбавка'!$F$5:$H$6,2,FALSE),2)+'[1]Иные услуги'!$C$6+HLOOKUP($DR$1288,'[1]Услуги по передаче'!$G$5:$J$7,2,FALSE))</f>
        <v>4755.1900000000005</v>
      </c>
      <c r="P1312" s="73"/>
      <c r="Q1312" s="73"/>
      <c r="R1312" s="73"/>
      <c r="S1312" s="73"/>
      <c r="T1312" s="74"/>
      <c r="U1312" s="72">
        <f>IF($A1312="-","-",ROUND(VLOOKUP($A1312+ROUND(LEFT(U$1291,1)/24,5),'[1]ОАО "АТС"'!$A$30:$F$773,3,FALSE)+HLOOKUP($DL$1289,'[1]Сбытовая надбавка'!$F$5:$H$6,2,FALSE),2)+'[1]Иные услуги'!$C$6+HLOOKUP($DR$1288,'[1]Услуги по передаче'!$G$5:$J$7,2,FALSE))</f>
        <v>4755.71</v>
      </c>
      <c r="V1312" s="73"/>
      <c r="W1312" s="73"/>
      <c r="X1312" s="73"/>
      <c r="Y1312" s="73"/>
      <c r="Z1312" s="74"/>
      <c r="AA1312" s="72">
        <f>IF($A1312="-","-",ROUND(VLOOKUP($A1312+ROUND(LEFT(AA$1291,1)/24,5),'[1]ОАО "АТС"'!$A$30:$F$773,3,FALSE)+HLOOKUP($DL$1289,'[1]Сбытовая надбавка'!$F$5:$H$6,2,FALSE),2)+'[1]Иные услуги'!$C$6+HLOOKUP($DR$1288,'[1]Услуги по передаче'!$G$5:$J$7,2,FALSE))</f>
        <v>4755.71</v>
      </c>
      <c r="AB1312" s="73"/>
      <c r="AC1312" s="73"/>
      <c r="AD1312" s="73"/>
      <c r="AE1312" s="73"/>
      <c r="AF1312" s="74"/>
      <c r="AG1312" s="72">
        <f>IF($A1312="-","-",ROUND(VLOOKUP($A1312+ROUND(LEFT(AG$1291,1)/24,5),'[1]ОАО "АТС"'!$A$30:$F$773,3,FALSE)+HLOOKUP($DL$1289,'[1]Сбытовая надбавка'!$F$5:$H$6,2,FALSE),2)+'[1]Иные услуги'!$C$6+HLOOKUP($DR$1288,'[1]Услуги по передаче'!$G$5:$J$7,2,FALSE))</f>
        <v>4755.63</v>
      </c>
      <c r="AH1312" s="73"/>
      <c r="AI1312" s="73"/>
      <c r="AJ1312" s="73"/>
      <c r="AK1312" s="73"/>
      <c r="AL1312" s="74"/>
      <c r="AM1312" s="72">
        <f>IF($A1312="-","-",ROUND(VLOOKUP($A1312+ROUND(LEFT(AM$1291,1)/24,5),'[1]ОАО "АТС"'!$A$30:$F$773,3,FALSE)+HLOOKUP($DL$1289,'[1]Сбытовая надбавка'!$F$5:$H$6,2,FALSE),2)+'[1]Иные услуги'!$C$6+HLOOKUP($DR$1288,'[1]Услуги по передаче'!$G$5:$J$7,2,FALSE))</f>
        <v>4755.6100000000006</v>
      </c>
      <c r="AN1312" s="73"/>
      <c r="AO1312" s="73"/>
      <c r="AP1312" s="73"/>
      <c r="AQ1312" s="73"/>
      <c r="AR1312" s="74"/>
      <c r="AS1312" s="72">
        <f>IF($A1312="-","-",ROUND(VLOOKUP($A1312+ROUND(LEFT(AS$1291,1)/24,5),'[1]ОАО "АТС"'!$A$30:$F$773,3,FALSE)+HLOOKUP($DL$1289,'[1]Сбытовая надбавка'!$F$5:$H$6,2,FALSE),2)+'[1]Иные услуги'!$C$6+HLOOKUP($DR$1288,'[1]Услуги по передаче'!$G$5:$J$7,2,FALSE))</f>
        <v>4755</v>
      </c>
      <c r="AT1312" s="73"/>
      <c r="AU1312" s="73"/>
      <c r="AV1312" s="73"/>
      <c r="AW1312" s="73"/>
      <c r="AX1312" s="74"/>
      <c r="AY1312" s="72">
        <f>IF($A1312="-","-",ROUND(VLOOKUP($A1312+ROUND(LEFT(AY$1291,1)/24,5),'[1]ОАО "АТС"'!$A$30:$F$773,3,FALSE)+HLOOKUP($DL$1289,'[1]Сбытовая надбавка'!$F$5:$H$6,2,FALSE),2)+'[1]Иные услуги'!$C$6+HLOOKUP($DR$1288,'[1]Услуги по передаче'!$G$5:$J$7,2,FALSE))</f>
        <v>4826.54</v>
      </c>
      <c r="AZ1312" s="73"/>
      <c r="BA1312" s="73"/>
      <c r="BB1312" s="73"/>
      <c r="BC1312" s="73"/>
      <c r="BD1312" s="74"/>
      <c r="BE1312" s="72">
        <f>IF($A1312="-","-",ROUND(VLOOKUP($A1312+ROUND(LEFT(BE$1291,1)/24,5),'[1]ОАО "АТС"'!$A$30:$F$773,3,FALSE)+HLOOKUP($DL$1289,'[1]Сбытовая надбавка'!$F$5:$H$6,2,FALSE),2)+'[1]Иные услуги'!$C$6+HLOOKUP($DR$1288,'[1]Услуги по передаче'!$G$5:$J$7,2,FALSE))</f>
        <v>4755.2800000000007</v>
      </c>
      <c r="BF1312" s="73"/>
      <c r="BG1312" s="73"/>
      <c r="BH1312" s="73"/>
      <c r="BI1312" s="73"/>
      <c r="BJ1312" s="74"/>
      <c r="BK1312" s="72">
        <f>IF($A1312="-","-",ROUND(VLOOKUP($A1312+ROUND(LEFT(BK$1291,1)/24,5),'[1]ОАО "АТС"'!$A$30:$F$773,3,FALSE)+HLOOKUP($DL$1289,'[1]Сбытовая надбавка'!$F$5:$H$6,2,FALSE),2)+'[1]Иные услуги'!$C$6+HLOOKUP($DR$1288,'[1]Услуги по передаче'!$G$5:$J$7,2,FALSE))</f>
        <v>4813.87</v>
      </c>
      <c r="BL1312" s="73"/>
      <c r="BM1312" s="73"/>
      <c r="BN1312" s="73"/>
      <c r="BO1312" s="73"/>
      <c r="BP1312" s="74"/>
      <c r="BQ1312" s="72">
        <f>IF($A1312="-","-",ROUND(VLOOKUP($A1312+ROUND(LEFT(BQ$1291,2)/24,5),'[1]ОАО "АТС"'!$A$30:$F$773,3,FALSE)+HLOOKUP($DL$1289,'[1]Сбытовая надбавка'!$F$5:$H$6,2,FALSE),2)+'[1]Иные услуги'!$C$6+HLOOKUP($DR$1288,'[1]Услуги по передаче'!$G$5:$J$7,2,FALSE))</f>
        <v>4823.6499999999996</v>
      </c>
      <c r="BR1312" s="73"/>
      <c r="BS1312" s="73"/>
      <c r="BT1312" s="73"/>
      <c r="BU1312" s="73"/>
      <c r="BV1312" s="74"/>
      <c r="BW1312" s="72">
        <f>IF($A1312="-","-",ROUND(VLOOKUP($A1312+ROUND(LEFT(BW$1291,2)/24,5),'[1]ОАО "АТС"'!$A$30:$F$773,3,FALSE)+HLOOKUP($DL$1289,'[1]Сбытовая надбавка'!$F$5:$H$6,2,FALSE),2)+'[1]Иные услуги'!$C$6+HLOOKUP($DR$1288,'[1]Услуги по передаче'!$G$5:$J$7,2,FALSE))</f>
        <v>4810.51</v>
      </c>
      <c r="BX1312" s="73"/>
      <c r="BY1312" s="73"/>
      <c r="BZ1312" s="73"/>
      <c r="CA1312" s="73"/>
      <c r="CB1312" s="74"/>
      <c r="CC1312" s="72">
        <f>IF($A1312="-","-",ROUND(VLOOKUP($A1312+ROUND(LEFT(CC$1291,2)/24,5),'[1]ОАО "АТС"'!$A$30:$F$773,3,FALSE)+HLOOKUP($DL$1289,'[1]Сбытовая надбавка'!$F$5:$H$6,2,FALSE),2)+'[1]Иные услуги'!$C$6+HLOOKUP($DR$1288,'[1]Услуги по передаче'!$G$5:$J$7,2,FALSE))</f>
        <v>4768.4500000000007</v>
      </c>
      <c r="CD1312" s="73"/>
      <c r="CE1312" s="73"/>
      <c r="CF1312" s="73"/>
      <c r="CG1312" s="73"/>
      <c r="CH1312" s="74"/>
      <c r="CI1312" s="72">
        <f>IF($A1312="-","-",ROUND(VLOOKUP($A1312+ROUND(LEFT(CI$1291,2)/24,5),'[1]ОАО "АТС"'!$A$30:$F$773,3,FALSE)+HLOOKUP($DL$1289,'[1]Сбытовая надбавка'!$F$5:$H$6,2,FALSE),2)+'[1]Иные услуги'!$C$6+HLOOKUP($DR$1288,'[1]Услуги по передаче'!$G$5:$J$7,2,FALSE))</f>
        <v>4755.47</v>
      </c>
      <c r="CJ1312" s="73"/>
      <c r="CK1312" s="73"/>
      <c r="CL1312" s="73"/>
      <c r="CM1312" s="73"/>
      <c r="CN1312" s="74"/>
      <c r="CO1312" s="72">
        <f>IF($A1312="-","-",ROUND(VLOOKUP($A1312+ROUND(LEFT(CO$1291,2)/24,5),'[1]ОАО "АТС"'!$A$30:$F$773,3,FALSE)+HLOOKUP($DL$1289,'[1]Сбытовая надбавка'!$F$5:$H$6,2,FALSE),2)+'[1]Иные услуги'!$C$6+HLOOKUP($DR$1288,'[1]Услуги по передаче'!$G$5:$J$7,2,FALSE))</f>
        <v>4755.4800000000005</v>
      </c>
      <c r="CP1312" s="73"/>
      <c r="CQ1312" s="73"/>
      <c r="CR1312" s="73"/>
      <c r="CS1312" s="73"/>
      <c r="CT1312" s="74"/>
      <c r="CU1312" s="72">
        <f>IF($A1312="-","-",ROUND(VLOOKUP($A1312+ROUND(LEFT(CU$1291,2)/24,5),'[1]ОАО "АТС"'!$A$30:$F$773,3,FALSE)+HLOOKUP($DL$1289,'[1]Сбытовая надбавка'!$F$5:$H$6,2,FALSE),2)+'[1]Иные услуги'!$C$6+HLOOKUP($DR$1288,'[1]Услуги по передаче'!$G$5:$J$7,2,FALSE))</f>
        <v>4755.67</v>
      </c>
      <c r="CV1312" s="73"/>
      <c r="CW1312" s="73"/>
      <c r="CX1312" s="73"/>
      <c r="CY1312" s="73"/>
      <c r="CZ1312" s="74"/>
      <c r="DA1312" s="72">
        <f>IF($A1312="-","-",ROUND(VLOOKUP($A1312+ROUND(LEFT(DA$1291,2)/24,5),'[1]ОАО "АТС"'!$A$30:$F$773,3,FALSE)+HLOOKUP($DL$1289,'[1]Сбытовая надбавка'!$F$5:$H$6,2,FALSE),2)+'[1]Иные услуги'!$C$6+HLOOKUP($DR$1288,'[1]Услуги по передаче'!$G$5:$J$7,2,FALSE))</f>
        <v>4755.75</v>
      </c>
      <c r="DB1312" s="73"/>
      <c r="DC1312" s="73"/>
      <c r="DD1312" s="73"/>
      <c r="DE1312" s="73"/>
      <c r="DF1312" s="74"/>
      <c r="DG1312" s="72">
        <f>IF($A1312="-","-",ROUND(VLOOKUP($A1312+ROUND(LEFT(DG$1291,2)/24,5),'[1]ОАО "АТС"'!$A$30:$F$773,3,FALSE)+HLOOKUP($DL$1289,'[1]Сбытовая надбавка'!$F$5:$H$6,2,FALSE),2)+'[1]Иные услуги'!$C$6+HLOOKUP($DR$1288,'[1]Услуги по передаче'!$G$5:$J$7,2,FALSE))</f>
        <v>4755.7800000000007</v>
      </c>
      <c r="DH1312" s="73"/>
      <c r="DI1312" s="73"/>
      <c r="DJ1312" s="73"/>
      <c r="DK1312" s="73"/>
      <c r="DL1312" s="74"/>
      <c r="DM1312" s="72">
        <f>IF($A1312="-","-",ROUND(VLOOKUP($A1312+ROUND(LEFT(DM$1291,2)/24,5),'[1]ОАО "АТС"'!$A$30:$F$773,3,FALSE)+HLOOKUP($DL$1289,'[1]Сбытовая надбавка'!$F$5:$H$6,2,FALSE),2)+'[1]Иные услуги'!$C$6+HLOOKUP($DR$1288,'[1]Услуги по передаче'!$G$5:$J$7,2,FALSE))</f>
        <v>4794.46</v>
      </c>
      <c r="DN1312" s="73"/>
      <c r="DO1312" s="73"/>
      <c r="DP1312" s="73"/>
      <c r="DQ1312" s="73"/>
      <c r="DR1312" s="74"/>
      <c r="DS1312" s="72">
        <f>IF($A1312="-","-",ROUND(VLOOKUP($A1312+ROUND(LEFT(DS$1291,2)/24,5),'[1]ОАО "АТС"'!$A$30:$F$773,3,FALSE)+HLOOKUP($DL$1289,'[1]Сбытовая надбавка'!$F$5:$H$6,2,FALSE),2)+'[1]Иные услуги'!$C$6+HLOOKUP($DR$1288,'[1]Услуги по передаче'!$G$5:$J$7,2,FALSE))</f>
        <v>4846.6100000000006</v>
      </c>
      <c r="DT1312" s="73"/>
      <c r="DU1312" s="73"/>
      <c r="DV1312" s="73"/>
      <c r="DW1312" s="73"/>
      <c r="DX1312" s="74"/>
      <c r="DY1312" s="72">
        <f>IF($A1312="-","-",ROUND(VLOOKUP($A1312+ROUND(LEFT(DY$1291,2)/24,5),'[1]ОАО "АТС"'!$A$30:$F$773,3,FALSE)+HLOOKUP($DL$1289,'[1]Сбытовая надбавка'!$F$5:$H$6,2,FALSE),2)+'[1]Иные услуги'!$C$6+HLOOKUP($DR$1288,'[1]Услуги по передаче'!$G$5:$J$7,2,FALSE))</f>
        <v>4790.5600000000004</v>
      </c>
      <c r="DZ1312" s="73"/>
      <c r="EA1312" s="73"/>
      <c r="EB1312" s="73"/>
      <c r="EC1312" s="73"/>
      <c r="ED1312" s="74"/>
      <c r="EE1312" s="72">
        <f>IF($A1312="-","-",ROUND(VLOOKUP($A1312+ROUND(LEFT(EE$1291,2)/24,5),'[1]ОАО "АТС"'!$A$30:$F$773,3,FALSE)+HLOOKUP($DL$1289,'[1]Сбытовая надбавка'!$F$5:$H$6,2,FALSE),2)+'[1]Иные услуги'!$C$6+HLOOKUP($DR$1288,'[1]Услуги по передаче'!$G$5:$J$7,2,FALSE))</f>
        <v>4754.75</v>
      </c>
      <c r="EF1312" s="73"/>
      <c r="EG1312" s="73"/>
      <c r="EH1312" s="73"/>
      <c r="EI1312" s="73"/>
      <c r="EJ1312" s="74"/>
      <c r="EK1312" s="72">
        <f>IF($A1312="-","-",ROUND(VLOOKUP($A1312+ROUND(LEFT(EK$1291,2)/24,5),'[1]ОАО "АТС"'!$A$30:$F$773,3,FALSE)+HLOOKUP($DL$1289,'[1]Сбытовая надбавка'!$F$5:$H$6,2,FALSE),2)+'[1]Иные услуги'!$C$6+HLOOKUP($DR$1288,'[1]Услуги по передаче'!$G$5:$J$7,2,FALSE))</f>
        <v>4881.54</v>
      </c>
      <c r="EL1312" s="73"/>
      <c r="EM1312" s="73"/>
      <c r="EN1312" s="73"/>
      <c r="EO1312" s="73"/>
      <c r="EP1312" s="74"/>
      <c r="EQ1312" s="72">
        <f>IF($A1312="-","-",ROUND(VLOOKUP($A1312+ROUND(LEFT(EQ$1291,2)/24,5),'[1]ОАО "АТС"'!$A$30:$F$773,3,FALSE)+HLOOKUP($DL$1289,'[1]Сбытовая надбавка'!$F$5:$H$6,2,FALSE),2)+'[1]Иные услуги'!$C$6+HLOOKUP($DR$1288,'[1]Услуги по передаче'!$G$5:$J$7,2,FALSE))</f>
        <v>4799.5300000000007</v>
      </c>
      <c r="ER1312" s="73"/>
      <c r="ES1312" s="73"/>
      <c r="ET1312" s="73"/>
      <c r="EU1312" s="73"/>
      <c r="EV1312" s="74"/>
    </row>
    <row r="1313" spans="1:152" s="38" customFormat="1" ht="15.75" customHeight="1" x14ac:dyDescent="0.2">
      <c r="A1313" s="69">
        <f>$A$136</f>
        <v>45007</v>
      </c>
      <c r="B1313" s="70"/>
      <c r="C1313" s="70"/>
      <c r="D1313" s="70"/>
      <c r="E1313" s="70"/>
      <c r="F1313" s="70"/>
      <c r="G1313" s="70"/>
      <c r="H1313" s="71"/>
      <c r="I1313" s="72">
        <f>IF($A1313="-","-",ROUND(VLOOKUP($A1313+ROUND(LEFT(I$1291,1)/24,5),'[1]ОАО "АТС"'!$A$30:$F$773,3,FALSE)+HLOOKUP($DL$1289,'[1]Сбытовая надбавка'!$F$5:$H$6,2,FALSE),2)+'[1]Иные услуги'!$C$6+HLOOKUP($DR$1288,'[1]Услуги по передаче'!$G$5:$J$7,2,FALSE))</f>
        <v>4755.3900000000003</v>
      </c>
      <c r="J1313" s="73"/>
      <c r="K1313" s="73"/>
      <c r="L1313" s="73"/>
      <c r="M1313" s="73"/>
      <c r="N1313" s="74"/>
      <c r="O1313" s="72">
        <f>IF($A1313="-","-",ROUND(VLOOKUP($A1313+ROUND(LEFT(O$1291,1)/24,5),'[1]ОАО "АТС"'!$A$30:$F$773,3,FALSE)+HLOOKUP($DL$1289,'[1]Сбытовая надбавка'!$F$5:$H$6,2,FALSE),2)+'[1]Иные услуги'!$C$6+HLOOKUP($DR$1288,'[1]Услуги по передаче'!$G$5:$J$7,2,FALSE))</f>
        <v>4755.3999999999996</v>
      </c>
      <c r="P1313" s="73"/>
      <c r="Q1313" s="73"/>
      <c r="R1313" s="73"/>
      <c r="S1313" s="73"/>
      <c r="T1313" s="74"/>
      <c r="U1313" s="72">
        <f>IF($A1313="-","-",ROUND(VLOOKUP($A1313+ROUND(LEFT(U$1291,1)/24,5),'[1]ОАО "АТС"'!$A$30:$F$773,3,FALSE)+HLOOKUP($DL$1289,'[1]Сбытовая надбавка'!$F$5:$H$6,2,FALSE),2)+'[1]Иные услуги'!$C$6+HLOOKUP($DR$1288,'[1]Услуги по передаче'!$G$5:$J$7,2,FALSE))</f>
        <v>4755.51</v>
      </c>
      <c r="V1313" s="73"/>
      <c r="W1313" s="73"/>
      <c r="X1313" s="73"/>
      <c r="Y1313" s="73"/>
      <c r="Z1313" s="74"/>
      <c r="AA1313" s="72">
        <f>IF($A1313="-","-",ROUND(VLOOKUP($A1313+ROUND(LEFT(AA$1291,1)/24,5),'[1]ОАО "АТС"'!$A$30:$F$773,3,FALSE)+HLOOKUP($DL$1289,'[1]Сбытовая надбавка'!$F$5:$H$6,2,FALSE),2)+'[1]Иные услуги'!$C$6+HLOOKUP($DR$1288,'[1]Услуги по передаче'!$G$5:$J$7,2,FALSE))</f>
        <v>4755.5</v>
      </c>
      <c r="AB1313" s="73"/>
      <c r="AC1313" s="73"/>
      <c r="AD1313" s="73"/>
      <c r="AE1313" s="73"/>
      <c r="AF1313" s="74"/>
      <c r="AG1313" s="72">
        <f>IF($A1313="-","-",ROUND(VLOOKUP($A1313+ROUND(LEFT(AG$1291,1)/24,5),'[1]ОАО "АТС"'!$A$30:$F$773,3,FALSE)+HLOOKUP($DL$1289,'[1]Сбытовая надбавка'!$F$5:$H$6,2,FALSE),2)+'[1]Иные услуги'!$C$6+HLOOKUP($DR$1288,'[1]Услуги по передаче'!$G$5:$J$7,2,FALSE))</f>
        <v>4755.3900000000003</v>
      </c>
      <c r="AH1313" s="73"/>
      <c r="AI1313" s="73"/>
      <c r="AJ1313" s="73"/>
      <c r="AK1313" s="73"/>
      <c r="AL1313" s="74"/>
      <c r="AM1313" s="72">
        <f>IF($A1313="-","-",ROUND(VLOOKUP($A1313+ROUND(LEFT(AM$1291,1)/24,5),'[1]ОАО "АТС"'!$A$30:$F$773,3,FALSE)+HLOOKUP($DL$1289,'[1]Сбытовая надбавка'!$F$5:$H$6,2,FALSE),2)+'[1]Иные услуги'!$C$6+HLOOKUP($DR$1288,'[1]Услуги по передаче'!$G$5:$J$7,2,FALSE))</f>
        <v>4755.4500000000007</v>
      </c>
      <c r="AN1313" s="73"/>
      <c r="AO1313" s="73"/>
      <c r="AP1313" s="73"/>
      <c r="AQ1313" s="73"/>
      <c r="AR1313" s="74"/>
      <c r="AS1313" s="72">
        <f>IF($A1313="-","-",ROUND(VLOOKUP($A1313+ROUND(LEFT(AS$1291,1)/24,5),'[1]ОАО "АТС"'!$A$30:$F$773,3,FALSE)+HLOOKUP($DL$1289,'[1]Сбытовая надбавка'!$F$5:$H$6,2,FALSE),2)+'[1]Иные услуги'!$C$6+HLOOKUP($DR$1288,'[1]Услуги по передаче'!$G$5:$J$7,2,FALSE))</f>
        <v>4754.67</v>
      </c>
      <c r="AT1313" s="73"/>
      <c r="AU1313" s="73"/>
      <c r="AV1313" s="73"/>
      <c r="AW1313" s="73"/>
      <c r="AX1313" s="74"/>
      <c r="AY1313" s="72">
        <f>IF($A1313="-","-",ROUND(VLOOKUP($A1313+ROUND(LEFT(AY$1291,1)/24,5),'[1]ОАО "АТС"'!$A$30:$F$773,3,FALSE)+HLOOKUP($DL$1289,'[1]Сбытовая надбавка'!$F$5:$H$6,2,FALSE),2)+'[1]Иные услуги'!$C$6+HLOOKUP($DR$1288,'[1]Услуги по передаче'!$G$5:$J$7,2,FALSE))</f>
        <v>4830.55</v>
      </c>
      <c r="AZ1313" s="73"/>
      <c r="BA1313" s="73"/>
      <c r="BB1313" s="73"/>
      <c r="BC1313" s="73"/>
      <c r="BD1313" s="74"/>
      <c r="BE1313" s="72">
        <f>IF($A1313="-","-",ROUND(VLOOKUP($A1313+ROUND(LEFT(BE$1291,1)/24,5),'[1]ОАО "АТС"'!$A$30:$F$773,3,FALSE)+HLOOKUP($DL$1289,'[1]Сбытовая надбавка'!$F$5:$H$6,2,FALSE),2)+'[1]Иные услуги'!$C$6+HLOOKUP($DR$1288,'[1]Услуги по передаче'!$G$5:$J$7,2,FALSE))</f>
        <v>4755.38</v>
      </c>
      <c r="BF1313" s="73"/>
      <c r="BG1313" s="73"/>
      <c r="BH1313" s="73"/>
      <c r="BI1313" s="73"/>
      <c r="BJ1313" s="74"/>
      <c r="BK1313" s="72">
        <f>IF($A1313="-","-",ROUND(VLOOKUP($A1313+ROUND(LEFT(BK$1291,1)/24,5),'[1]ОАО "АТС"'!$A$30:$F$773,3,FALSE)+HLOOKUP($DL$1289,'[1]Сбытовая надбавка'!$F$5:$H$6,2,FALSE),2)+'[1]Иные услуги'!$C$6+HLOOKUP($DR$1288,'[1]Услуги по передаче'!$G$5:$J$7,2,FALSE))</f>
        <v>4796.25</v>
      </c>
      <c r="BL1313" s="73"/>
      <c r="BM1313" s="73"/>
      <c r="BN1313" s="73"/>
      <c r="BO1313" s="73"/>
      <c r="BP1313" s="74"/>
      <c r="BQ1313" s="72">
        <f>IF($A1313="-","-",ROUND(VLOOKUP($A1313+ROUND(LEFT(BQ$1291,2)/24,5),'[1]ОАО "АТС"'!$A$30:$F$773,3,FALSE)+HLOOKUP($DL$1289,'[1]Сбытовая надбавка'!$F$5:$H$6,2,FALSE),2)+'[1]Иные услуги'!$C$6+HLOOKUP($DR$1288,'[1]Услуги по передаче'!$G$5:$J$7,2,FALSE))</f>
        <v>4808.91</v>
      </c>
      <c r="BR1313" s="73"/>
      <c r="BS1313" s="73"/>
      <c r="BT1313" s="73"/>
      <c r="BU1313" s="73"/>
      <c r="BV1313" s="74"/>
      <c r="BW1313" s="72">
        <f>IF($A1313="-","-",ROUND(VLOOKUP($A1313+ROUND(LEFT(BW$1291,2)/24,5),'[1]ОАО "АТС"'!$A$30:$F$773,3,FALSE)+HLOOKUP($DL$1289,'[1]Сбытовая надбавка'!$F$5:$H$6,2,FALSE),2)+'[1]Иные услуги'!$C$6+HLOOKUP($DR$1288,'[1]Услуги по передаче'!$G$5:$J$7,2,FALSE))</f>
        <v>4796.3100000000004</v>
      </c>
      <c r="BX1313" s="73"/>
      <c r="BY1313" s="73"/>
      <c r="BZ1313" s="73"/>
      <c r="CA1313" s="73"/>
      <c r="CB1313" s="74"/>
      <c r="CC1313" s="72">
        <f>IF($A1313="-","-",ROUND(VLOOKUP($A1313+ROUND(LEFT(CC$1291,2)/24,5),'[1]ОАО "АТС"'!$A$30:$F$773,3,FALSE)+HLOOKUP($DL$1289,'[1]Сбытовая надбавка'!$F$5:$H$6,2,FALSE),2)+'[1]Иные услуги'!$C$6+HLOOKUP($DR$1288,'[1]Услуги по передаче'!$G$5:$J$7,2,FALSE))</f>
        <v>4755.3999999999996</v>
      </c>
      <c r="CD1313" s="73"/>
      <c r="CE1313" s="73"/>
      <c r="CF1313" s="73"/>
      <c r="CG1313" s="73"/>
      <c r="CH1313" s="74"/>
      <c r="CI1313" s="72">
        <f>IF($A1313="-","-",ROUND(VLOOKUP($A1313+ROUND(LEFT(CI$1291,2)/24,5),'[1]ОАО "АТС"'!$A$30:$F$773,3,FALSE)+HLOOKUP($DL$1289,'[1]Сбытовая надбавка'!$F$5:$H$6,2,FALSE),2)+'[1]Иные услуги'!$C$6+HLOOKUP($DR$1288,'[1]Услуги по передаче'!$G$5:$J$7,2,FALSE))</f>
        <v>4755.41</v>
      </c>
      <c r="CJ1313" s="73"/>
      <c r="CK1313" s="73"/>
      <c r="CL1313" s="73"/>
      <c r="CM1313" s="73"/>
      <c r="CN1313" s="74"/>
      <c r="CO1313" s="72">
        <f>IF($A1313="-","-",ROUND(VLOOKUP($A1313+ROUND(LEFT(CO$1291,2)/24,5),'[1]ОАО "АТС"'!$A$30:$F$773,3,FALSE)+HLOOKUP($DL$1289,'[1]Сбытовая надбавка'!$F$5:$H$6,2,FALSE),2)+'[1]Иные услуги'!$C$6+HLOOKUP($DR$1288,'[1]Услуги по передаче'!$G$5:$J$7,2,FALSE))</f>
        <v>4755.3999999999996</v>
      </c>
      <c r="CP1313" s="73"/>
      <c r="CQ1313" s="73"/>
      <c r="CR1313" s="73"/>
      <c r="CS1313" s="73"/>
      <c r="CT1313" s="74"/>
      <c r="CU1313" s="72">
        <f>IF($A1313="-","-",ROUND(VLOOKUP($A1313+ROUND(LEFT(CU$1291,2)/24,5),'[1]ОАО "АТС"'!$A$30:$F$773,3,FALSE)+HLOOKUP($DL$1289,'[1]Сбытовая надбавка'!$F$5:$H$6,2,FALSE),2)+'[1]Иные услуги'!$C$6+HLOOKUP($DR$1288,'[1]Услуги по передаче'!$G$5:$J$7,2,FALSE))</f>
        <v>4755.58</v>
      </c>
      <c r="CV1313" s="73"/>
      <c r="CW1313" s="73"/>
      <c r="CX1313" s="73"/>
      <c r="CY1313" s="73"/>
      <c r="CZ1313" s="74"/>
      <c r="DA1313" s="72">
        <f>IF($A1313="-","-",ROUND(VLOOKUP($A1313+ROUND(LEFT(DA$1291,2)/24,5),'[1]ОАО "АТС"'!$A$30:$F$773,3,FALSE)+HLOOKUP($DL$1289,'[1]Сбытовая надбавка'!$F$5:$H$6,2,FALSE),2)+'[1]Иные услуги'!$C$6+HLOOKUP($DR$1288,'[1]Услуги по передаче'!$G$5:$J$7,2,FALSE))</f>
        <v>4755.63</v>
      </c>
      <c r="DB1313" s="73"/>
      <c r="DC1313" s="73"/>
      <c r="DD1313" s="73"/>
      <c r="DE1313" s="73"/>
      <c r="DF1313" s="74"/>
      <c r="DG1313" s="72">
        <f>IF($A1313="-","-",ROUND(VLOOKUP($A1313+ROUND(LEFT(DG$1291,2)/24,5),'[1]ОАО "АТС"'!$A$30:$F$773,3,FALSE)+HLOOKUP($DL$1289,'[1]Сбытовая надбавка'!$F$5:$H$6,2,FALSE),2)+'[1]Иные услуги'!$C$6+HLOOKUP($DR$1288,'[1]Услуги по передаче'!$G$5:$J$7,2,FALSE))</f>
        <v>4755.6499999999996</v>
      </c>
      <c r="DH1313" s="73"/>
      <c r="DI1313" s="73"/>
      <c r="DJ1313" s="73"/>
      <c r="DK1313" s="73"/>
      <c r="DL1313" s="74"/>
      <c r="DM1313" s="72">
        <f>IF($A1313="-","-",ROUND(VLOOKUP($A1313+ROUND(LEFT(DM$1291,2)/24,5),'[1]ОАО "АТС"'!$A$30:$F$773,3,FALSE)+HLOOKUP($DL$1289,'[1]Сбытовая надбавка'!$F$5:$H$6,2,FALSE),2)+'[1]Иные услуги'!$C$6+HLOOKUP($DR$1288,'[1]Услуги по передаче'!$G$5:$J$7,2,FALSE))</f>
        <v>4855.41</v>
      </c>
      <c r="DN1313" s="73"/>
      <c r="DO1313" s="73"/>
      <c r="DP1313" s="73"/>
      <c r="DQ1313" s="73"/>
      <c r="DR1313" s="74"/>
      <c r="DS1313" s="72">
        <f>IF($A1313="-","-",ROUND(VLOOKUP($A1313+ROUND(LEFT(DS$1291,2)/24,5),'[1]ОАО "АТС"'!$A$30:$F$773,3,FALSE)+HLOOKUP($DL$1289,'[1]Сбытовая надбавка'!$F$5:$H$6,2,FALSE),2)+'[1]Иные услуги'!$C$6+HLOOKUP($DR$1288,'[1]Услуги по передаче'!$G$5:$J$7,2,FALSE))</f>
        <v>4826.49</v>
      </c>
      <c r="DT1313" s="73"/>
      <c r="DU1313" s="73"/>
      <c r="DV1313" s="73"/>
      <c r="DW1313" s="73"/>
      <c r="DX1313" s="74"/>
      <c r="DY1313" s="72">
        <f>IF($A1313="-","-",ROUND(VLOOKUP($A1313+ROUND(LEFT(DY$1291,2)/24,5),'[1]ОАО "АТС"'!$A$30:$F$773,3,FALSE)+HLOOKUP($DL$1289,'[1]Сбытовая надбавка'!$F$5:$H$6,2,FALSE),2)+'[1]Иные услуги'!$C$6+HLOOKUP($DR$1288,'[1]Услуги по передаче'!$G$5:$J$7,2,FALSE))</f>
        <v>4761.9400000000005</v>
      </c>
      <c r="DZ1313" s="73"/>
      <c r="EA1313" s="73"/>
      <c r="EB1313" s="73"/>
      <c r="EC1313" s="73"/>
      <c r="ED1313" s="74"/>
      <c r="EE1313" s="72">
        <f>IF($A1313="-","-",ROUND(VLOOKUP($A1313+ROUND(LEFT(EE$1291,2)/24,5),'[1]ОАО "АТС"'!$A$30:$F$773,3,FALSE)+HLOOKUP($DL$1289,'[1]Сбытовая надбавка'!$F$5:$H$6,2,FALSE),2)+'[1]Иные услуги'!$C$6+HLOOKUP($DR$1288,'[1]Услуги по передаче'!$G$5:$J$7,2,FALSE))</f>
        <v>4754.66</v>
      </c>
      <c r="EF1313" s="73"/>
      <c r="EG1313" s="73"/>
      <c r="EH1313" s="73"/>
      <c r="EI1313" s="73"/>
      <c r="EJ1313" s="74"/>
      <c r="EK1313" s="72">
        <f>IF($A1313="-","-",ROUND(VLOOKUP($A1313+ROUND(LEFT(EK$1291,2)/24,5),'[1]ОАО "АТС"'!$A$30:$F$773,3,FALSE)+HLOOKUP($DL$1289,'[1]Сбытовая надбавка'!$F$5:$H$6,2,FALSE),2)+'[1]Иные услуги'!$C$6+HLOOKUP($DR$1288,'[1]Услуги по передаче'!$G$5:$J$7,2,FALSE))</f>
        <v>4905.67</v>
      </c>
      <c r="EL1313" s="73"/>
      <c r="EM1313" s="73"/>
      <c r="EN1313" s="73"/>
      <c r="EO1313" s="73"/>
      <c r="EP1313" s="74"/>
      <c r="EQ1313" s="72">
        <f>IF($A1313="-","-",ROUND(VLOOKUP($A1313+ROUND(LEFT(EQ$1291,2)/24,5),'[1]ОАО "АТС"'!$A$30:$F$773,3,FALSE)+HLOOKUP($DL$1289,'[1]Сбытовая надбавка'!$F$5:$H$6,2,FALSE),2)+'[1]Иные услуги'!$C$6+HLOOKUP($DR$1288,'[1]Услуги по передаче'!$G$5:$J$7,2,FALSE))</f>
        <v>4796.3500000000004</v>
      </c>
      <c r="ER1313" s="73"/>
      <c r="ES1313" s="73"/>
      <c r="ET1313" s="73"/>
      <c r="EU1313" s="73"/>
      <c r="EV1313" s="74"/>
    </row>
    <row r="1314" spans="1:152" s="38" customFormat="1" ht="15.75" customHeight="1" x14ac:dyDescent="0.2">
      <c r="A1314" s="69">
        <f>$A$137</f>
        <v>45008</v>
      </c>
      <c r="B1314" s="70"/>
      <c r="C1314" s="70"/>
      <c r="D1314" s="70"/>
      <c r="E1314" s="70"/>
      <c r="F1314" s="70"/>
      <c r="G1314" s="70"/>
      <c r="H1314" s="71"/>
      <c r="I1314" s="72">
        <f>IF($A1314="-","-",ROUND(VLOOKUP($A1314+ROUND(LEFT(I$1291,1)/24,5),'[1]ОАО "АТС"'!$A$30:$F$773,3,FALSE)+HLOOKUP($DL$1289,'[1]Сбытовая надбавка'!$F$5:$H$6,2,FALSE),2)+'[1]Иные услуги'!$C$6+HLOOKUP($DR$1288,'[1]Услуги по передаче'!$G$5:$J$7,2,FALSE))</f>
        <v>4755.75</v>
      </c>
      <c r="J1314" s="73"/>
      <c r="K1314" s="73"/>
      <c r="L1314" s="73"/>
      <c r="M1314" s="73"/>
      <c r="N1314" s="74"/>
      <c r="O1314" s="72">
        <f>IF($A1314="-","-",ROUND(VLOOKUP($A1314+ROUND(LEFT(O$1291,1)/24,5),'[1]ОАО "АТС"'!$A$30:$F$773,3,FALSE)+HLOOKUP($DL$1289,'[1]Сбытовая надбавка'!$F$5:$H$6,2,FALSE),2)+'[1]Иные услуги'!$C$6+HLOOKUP($DR$1288,'[1]Услуги по передаче'!$G$5:$J$7,2,FALSE))</f>
        <v>4755.75</v>
      </c>
      <c r="P1314" s="73"/>
      <c r="Q1314" s="73"/>
      <c r="R1314" s="73"/>
      <c r="S1314" s="73"/>
      <c r="T1314" s="74"/>
      <c r="U1314" s="72">
        <f>IF($A1314="-","-",ROUND(VLOOKUP($A1314+ROUND(LEFT(U$1291,1)/24,5),'[1]ОАО "АТС"'!$A$30:$F$773,3,FALSE)+HLOOKUP($DL$1289,'[1]Сбытовая надбавка'!$F$5:$H$6,2,FALSE),2)+'[1]Иные услуги'!$C$6+HLOOKUP($DR$1288,'[1]Услуги по передаче'!$G$5:$J$7,2,FALSE))</f>
        <v>4755.83</v>
      </c>
      <c r="V1314" s="73"/>
      <c r="W1314" s="73"/>
      <c r="X1314" s="73"/>
      <c r="Y1314" s="73"/>
      <c r="Z1314" s="74"/>
      <c r="AA1314" s="72">
        <f>IF($A1314="-","-",ROUND(VLOOKUP($A1314+ROUND(LEFT(AA$1291,1)/24,5),'[1]ОАО "АТС"'!$A$30:$F$773,3,FALSE)+HLOOKUP($DL$1289,'[1]Сбытовая надбавка'!$F$5:$H$6,2,FALSE),2)+'[1]Иные услуги'!$C$6+HLOOKUP($DR$1288,'[1]Услуги по передаче'!$G$5:$J$7,2,FALSE))</f>
        <v>4755.76</v>
      </c>
      <c r="AB1314" s="73"/>
      <c r="AC1314" s="73"/>
      <c r="AD1314" s="73"/>
      <c r="AE1314" s="73"/>
      <c r="AF1314" s="74"/>
      <c r="AG1314" s="72">
        <f>IF($A1314="-","-",ROUND(VLOOKUP($A1314+ROUND(LEFT(AG$1291,1)/24,5),'[1]ОАО "АТС"'!$A$30:$F$773,3,FALSE)+HLOOKUP($DL$1289,'[1]Сбытовая надбавка'!$F$5:$H$6,2,FALSE),2)+'[1]Иные услуги'!$C$6+HLOOKUP($DR$1288,'[1]Услуги по передаче'!$G$5:$J$7,2,FALSE))</f>
        <v>4755.62</v>
      </c>
      <c r="AH1314" s="73"/>
      <c r="AI1314" s="73"/>
      <c r="AJ1314" s="73"/>
      <c r="AK1314" s="73"/>
      <c r="AL1314" s="74"/>
      <c r="AM1314" s="72">
        <f>IF($A1314="-","-",ROUND(VLOOKUP($A1314+ROUND(LEFT(AM$1291,1)/24,5),'[1]ОАО "АТС"'!$A$30:$F$773,3,FALSE)+HLOOKUP($DL$1289,'[1]Сбытовая надбавка'!$F$5:$H$6,2,FALSE),2)+'[1]Иные услуги'!$C$6+HLOOKUP($DR$1288,'[1]Услуги по передаче'!$G$5:$J$7,2,FALSE))</f>
        <v>4755.63</v>
      </c>
      <c r="AN1314" s="73"/>
      <c r="AO1314" s="73"/>
      <c r="AP1314" s="73"/>
      <c r="AQ1314" s="73"/>
      <c r="AR1314" s="74"/>
      <c r="AS1314" s="72">
        <f>IF($A1314="-","-",ROUND(VLOOKUP($A1314+ROUND(LEFT(AS$1291,1)/24,5),'[1]ОАО "АТС"'!$A$30:$F$773,3,FALSE)+HLOOKUP($DL$1289,'[1]Сбытовая надбавка'!$F$5:$H$6,2,FALSE),2)+'[1]Иные услуги'!$C$6+HLOOKUP($DR$1288,'[1]Услуги по передаче'!$G$5:$J$7,2,FALSE))</f>
        <v>4755.08</v>
      </c>
      <c r="AT1314" s="73"/>
      <c r="AU1314" s="73"/>
      <c r="AV1314" s="73"/>
      <c r="AW1314" s="73"/>
      <c r="AX1314" s="74"/>
      <c r="AY1314" s="72">
        <f>IF($A1314="-","-",ROUND(VLOOKUP($A1314+ROUND(LEFT(AY$1291,1)/24,5),'[1]ОАО "АТС"'!$A$30:$F$773,3,FALSE)+HLOOKUP($DL$1289,'[1]Сбытовая надбавка'!$F$5:$H$6,2,FALSE),2)+'[1]Иные услуги'!$C$6+HLOOKUP($DR$1288,'[1]Услуги по передаче'!$G$5:$J$7,2,FALSE))</f>
        <v>4847.2300000000005</v>
      </c>
      <c r="AZ1314" s="73"/>
      <c r="BA1314" s="73"/>
      <c r="BB1314" s="73"/>
      <c r="BC1314" s="73"/>
      <c r="BD1314" s="74"/>
      <c r="BE1314" s="72">
        <f>IF($A1314="-","-",ROUND(VLOOKUP($A1314+ROUND(LEFT(BE$1291,1)/24,5),'[1]ОАО "АТС"'!$A$30:$F$773,3,FALSE)+HLOOKUP($DL$1289,'[1]Сбытовая надбавка'!$F$5:$H$6,2,FALSE),2)+'[1]Иные услуги'!$C$6+HLOOKUP($DR$1288,'[1]Услуги по передаче'!$G$5:$J$7,2,FALSE))</f>
        <v>4755.3100000000004</v>
      </c>
      <c r="BF1314" s="73"/>
      <c r="BG1314" s="73"/>
      <c r="BH1314" s="73"/>
      <c r="BI1314" s="73"/>
      <c r="BJ1314" s="74"/>
      <c r="BK1314" s="72">
        <f>IF($A1314="-","-",ROUND(VLOOKUP($A1314+ROUND(LEFT(BK$1291,1)/24,5),'[1]ОАО "АТС"'!$A$30:$F$773,3,FALSE)+HLOOKUP($DL$1289,'[1]Сбытовая надбавка'!$F$5:$H$6,2,FALSE),2)+'[1]Иные услуги'!$C$6+HLOOKUP($DR$1288,'[1]Услуги по передаче'!$G$5:$J$7,2,FALSE))</f>
        <v>4801.84</v>
      </c>
      <c r="BL1314" s="73"/>
      <c r="BM1314" s="73"/>
      <c r="BN1314" s="73"/>
      <c r="BO1314" s="73"/>
      <c r="BP1314" s="74"/>
      <c r="BQ1314" s="72">
        <f>IF($A1314="-","-",ROUND(VLOOKUP($A1314+ROUND(LEFT(BQ$1291,2)/24,5),'[1]ОАО "АТС"'!$A$30:$F$773,3,FALSE)+HLOOKUP($DL$1289,'[1]Сбытовая надбавка'!$F$5:$H$6,2,FALSE),2)+'[1]Иные услуги'!$C$6+HLOOKUP($DR$1288,'[1]Услуги по передаче'!$G$5:$J$7,2,FALSE))</f>
        <v>4814.0200000000004</v>
      </c>
      <c r="BR1314" s="73"/>
      <c r="BS1314" s="73"/>
      <c r="BT1314" s="73"/>
      <c r="BU1314" s="73"/>
      <c r="BV1314" s="74"/>
      <c r="BW1314" s="72">
        <f>IF($A1314="-","-",ROUND(VLOOKUP($A1314+ROUND(LEFT(BW$1291,2)/24,5),'[1]ОАО "АТС"'!$A$30:$F$773,3,FALSE)+HLOOKUP($DL$1289,'[1]Сбытовая надбавка'!$F$5:$H$6,2,FALSE),2)+'[1]Иные услуги'!$C$6+HLOOKUP($DR$1288,'[1]Услуги по передаче'!$G$5:$J$7,2,FALSE))</f>
        <v>4801.3900000000003</v>
      </c>
      <c r="BX1314" s="73"/>
      <c r="BY1314" s="73"/>
      <c r="BZ1314" s="73"/>
      <c r="CA1314" s="73"/>
      <c r="CB1314" s="74"/>
      <c r="CC1314" s="72">
        <f>IF($A1314="-","-",ROUND(VLOOKUP($A1314+ROUND(LEFT(CC$1291,2)/24,5),'[1]ОАО "АТС"'!$A$30:$F$773,3,FALSE)+HLOOKUP($DL$1289,'[1]Сбытовая надбавка'!$F$5:$H$6,2,FALSE),2)+'[1]Иные услуги'!$C$6+HLOOKUP($DR$1288,'[1]Услуги по передаче'!$G$5:$J$7,2,FALSE))</f>
        <v>4770.33</v>
      </c>
      <c r="CD1314" s="73"/>
      <c r="CE1314" s="73"/>
      <c r="CF1314" s="73"/>
      <c r="CG1314" s="73"/>
      <c r="CH1314" s="74"/>
      <c r="CI1314" s="72">
        <f>IF($A1314="-","-",ROUND(VLOOKUP($A1314+ROUND(LEFT(CI$1291,2)/24,5),'[1]ОАО "АТС"'!$A$30:$F$773,3,FALSE)+HLOOKUP($DL$1289,'[1]Сбытовая надбавка'!$F$5:$H$6,2,FALSE),2)+'[1]Иные услуги'!$C$6+HLOOKUP($DR$1288,'[1]Услуги по передаче'!$G$5:$J$7,2,FALSE))</f>
        <v>4770.5600000000004</v>
      </c>
      <c r="CJ1314" s="73"/>
      <c r="CK1314" s="73"/>
      <c r="CL1314" s="73"/>
      <c r="CM1314" s="73"/>
      <c r="CN1314" s="74"/>
      <c r="CO1314" s="72">
        <f>IF($A1314="-","-",ROUND(VLOOKUP($A1314+ROUND(LEFT(CO$1291,2)/24,5),'[1]ОАО "АТС"'!$A$30:$F$773,3,FALSE)+HLOOKUP($DL$1289,'[1]Сбытовая надбавка'!$F$5:$H$6,2,FALSE),2)+'[1]Иные услуги'!$C$6+HLOOKUP($DR$1288,'[1]Услуги по передаче'!$G$5:$J$7,2,FALSE))</f>
        <v>4755.34</v>
      </c>
      <c r="CP1314" s="73"/>
      <c r="CQ1314" s="73"/>
      <c r="CR1314" s="73"/>
      <c r="CS1314" s="73"/>
      <c r="CT1314" s="74"/>
      <c r="CU1314" s="72">
        <f>IF($A1314="-","-",ROUND(VLOOKUP($A1314+ROUND(LEFT(CU$1291,2)/24,5),'[1]ОАО "АТС"'!$A$30:$F$773,3,FALSE)+HLOOKUP($DL$1289,'[1]Сбытовая надбавка'!$F$5:$H$6,2,FALSE),2)+'[1]Иные услуги'!$C$6+HLOOKUP($DR$1288,'[1]Услуги по передаче'!$G$5:$J$7,2,FALSE))</f>
        <v>4755.33</v>
      </c>
      <c r="CV1314" s="73"/>
      <c r="CW1314" s="73"/>
      <c r="CX1314" s="73"/>
      <c r="CY1314" s="73"/>
      <c r="CZ1314" s="74"/>
      <c r="DA1314" s="72">
        <f>IF($A1314="-","-",ROUND(VLOOKUP($A1314+ROUND(LEFT(DA$1291,2)/24,5),'[1]ОАО "АТС"'!$A$30:$F$773,3,FALSE)+HLOOKUP($DL$1289,'[1]Сбытовая надбавка'!$F$5:$H$6,2,FALSE),2)+'[1]Иные услуги'!$C$6+HLOOKUP($DR$1288,'[1]Услуги по передаче'!$G$5:$J$7,2,FALSE))</f>
        <v>4755.6000000000004</v>
      </c>
      <c r="DB1314" s="73"/>
      <c r="DC1314" s="73"/>
      <c r="DD1314" s="73"/>
      <c r="DE1314" s="73"/>
      <c r="DF1314" s="74"/>
      <c r="DG1314" s="72">
        <f>IF($A1314="-","-",ROUND(VLOOKUP($A1314+ROUND(LEFT(DG$1291,2)/24,5),'[1]ОАО "АТС"'!$A$30:$F$773,3,FALSE)+HLOOKUP($DL$1289,'[1]Сбытовая надбавка'!$F$5:$H$6,2,FALSE),2)+'[1]Иные услуги'!$C$6+HLOOKUP($DR$1288,'[1]Услуги по передаче'!$G$5:$J$7,2,FALSE))</f>
        <v>4755.7000000000007</v>
      </c>
      <c r="DH1314" s="73"/>
      <c r="DI1314" s="73"/>
      <c r="DJ1314" s="73"/>
      <c r="DK1314" s="73"/>
      <c r="DL1314" s="74"/>
      <c r="DM1314" s="72">
        <f>IF($A1314="-","-",ROUND(VLOOKUP($A1314+ROUND(LEFT(DM$1291,2)/24,5),'[1]ОАО "АТС"'!$A$30:$F$773,3,FALSE)+HLOOKUP($DL$1289,'[1]Сбытовая надбавка'!$F$5:$H$6,2,FALSE),2)+'[1]Иные услуги'!$C$6+HLOOKUP($DR$1288,'[1]Услуги по передаче'!$G$5:$J$7,2,FALSE))</f>
        <v>4858.71</v>
      </c>
      <c r="DN1314" s="73"/>
      <c r="DO1314" s="73"/>
      <c r="DP1314" s="73"/>
      <c r="DQ1314" s="73"/>
      <c r="DR1314" s="74"/>
      <c r="DS1314" s="72">
        <f>IF($A1314="-","-",ROUND(VLOOKUP($A1314+ROUND(LEFT(DS$1291,2)/24,5),'[1]ОАО "АТС"'!$A$30:$F$773,3,FALSE)+HLOOKUP($DL$1289,'[1]Сбытовая надбавка'!$F$5:$H$6,2,FALSE),2)+'[1]Иные услуги'!$C$6+HLOOKUP($DR$1288,'[1]Услуги по передаче'!$G$5:$J$7,2,FALSE))</f>
        <v>4831.79</v>
      </c>
      <c r="DT1314" s="73"/>
      <c r="DU1314" s="73"/>
      <c r="DV1314" s="73"/>
      <c r="DW1314" s="73"/>
      <c r="DX1314" s="74"/>
      <c r="DY1314" s="72">
        <f>IF($A1314="-","-",ROUND(VLOOKUP($A1314+ROUND(LEFT(DY$1291,2)/24,5),'[1]ОАО "АТС"'!$A$30:$F$773,3,FALSE)+HLOOKUP($DL$1289,'[1]Сбытовая надбавка'!$F$5:$H$6,2,FALSE),2)+'[1]Иные услуги'!$C$6+HLOOKUP($DR$1288,'[1]Услуги по передаче'!$G$5:$J$7,2,FALSE))</f>
        <v>4772.41</v>
      </c>
      <c r="DZ1314" s="73"/>
      <c r="EA1314" s="73"/>
      <c r="EB1314" s="73"/>
      <c r="EC1314" s="73"/>
      <c r="ED1314" s="74"/>
      <c r="EE1314" s="72">
        <f>IF($A1314="-","-",ROUND(VLOOKUP($A1314+ROUND(LEFT(EE$1291,2)/24,5),'[1]ОАО "АТС"'!$A$30:$F$773,3,FALSE)+HLOOKUP($DL$1289,'[1]Сбытовая надбавка'!$F$5:$H$6,2,FALSE),2)+'[1]Иные услуги'!$C$6+HLOOKUP($DR$1288,'[1]Услуги по передаче'!$G$5:$J$7,2,FALSE))</f>
        <v>4754.59</v>
      </c>
      <c r="EF1314" s="73"/>
      <c r="EG1314" s="73"/>
      <c r="EH1314" s="73"/>
      <c r="EI1314" s="73"/>
      <c r="EJ1314" s="74"/>
      <c r="EK1314" s="72">
        <f>IF($A1314="-","-",ROUND(VLOOKUP($A1314+ROUND(LEFT(EK$1291,2)/24,5),'[1]ОАО "АТС"'!$A$30:$F$773,3,FALSE)+HLOOKUP($DL$1289,'[1]Сбытовая надбавка'!$F$5:$H$6,2,FALSE),2)+'[1]Иные услуги'!$C$6+HLOOKUP($DR$1288,'[1]Услуги по передаче'!$G$5:$J$7,2,FALSE))</f>
        <v>4915.2800000000007</v>
      </c>
      <c r="EL1314" s="73"/>
      <c r="EM1314" s="73"/>
      <c r="EN1314" s="73"/>
      <c r="EO1314" s="73"/>
      <c r="EP1314" s="74"/>
      <c r="EQ1314" s="72">
        <f>IF($A1314="-","-",ROUND(VLOOKUP($A1314+ROUND(LEFT(EQ$1291,2)/24,5),'[1]ОАО "АТС"'!$A$30:$F$773,3,FALSE)+HLOOKUP($DL$1289,'[1]Сбытовая надбавка'!$F$5:$H$6,2,FALSE),2)+'[1]Иные услуги'!$C$6+HLOOKUP($DR$1288,'[1]Услуги по передаче'!$G$5:$J$7,2,FALSE))</f>
        <v>4802.37</v>
      </c>
      <c r="ER1314" s="73"/>
      <c r="ES1314" s="73"/>
      <c r="ET1314" s="73"/>
      <c r="EU1314" s="73"/>
      <c r="EV1314" s="74"/>
    </row>
    <row r="1315" spans="1:152" s="38" customFormat="1" ht="15.75" customHeight="1" x14ac:dyDescent="0.2">
      <c r="A1315" s="69">
        <f>$A$138</f>
        <v>45009</v>
      </c>
      <c r="B1315" s="70"/>
      <c r="C1315" s="70"/>
      <c r="D1315" s="70"/>
      <c r="E1315" s="70"/>
      <c r="F1315" s="70"/>
      <c r="G1315" s="70"/>
      <c r="H1315" s="71"/>
      <c r="I1315" s="72">
        <f>IF($A1315="-","-",ROUND(VLOOKUP($A1315+ROUND(LEFT(I$1291,1)/24,5),'[1]ОАО "АТС"'!$A$30:$F$773,3,FALSE)+HLOOKUP($DL$1289,'[1]Сбытовая надбавка'!$F$5:$H$6,2,FALSE),2)+'[1]Иные услуги'!$C$6+HLOOKUP($DR$1288,'[1]Услуги по передаче'!$G$5:$J$7,2,FALSE))</f>
        <v>4755.7000000000007</v>
      </c>
      <c r="J1315" s="73"/>
      <c r="K1315" s="73"/>
      <c r="L1315" s="73"/>
      <c r="M1315" s="73"/>
      <c r="N1315" s="74"/>
      <c r="O1315" s="72">
        <f>IF($A1315="-","-",ROUND(VLOOKUP($A1315+ROUND(LEFT(O$1291,1)/24,5),'[1]ОАО "АТС"'!$A$30:$F$773,3,FALSE)+HLOOKUP($DL$1289,'[1]Сбытовая надбавка'!$F$5:$H$6,2,FALSE),2)+'[1]Иные услуги'!$C$6+HLOOKUP($DR$1288,'[1]Услуги по передаче'!$G$5:$J$7,2,FALSE))</f>
        <v>4755.79</v>
      </c>
      <c r="P1315" s="73"/>
      <c r="Q1315" s="73"/>
      <c r="R1315" s="73"/>
      <c r="S1315" s="73"/>
      <c r="T1315" s="74"/>
      <c r="U1315" s="72">
        <f>IF($A1315="-","-",ROUND(VLOOKUP($A1315+ROUND(LEFT(U$1291,1)/24,5),'[1]ОАО "АТС"'!$A$30:$F$773,3,FALSE)+HLOOKUP($DL$1289,'[1]Сбытовая надбавка'!$F$5:$H$6,2,FALSE),2)+'[1]Иные услуги'!$C$6+HLOOKUP($DR$1288,'[1]Услуги по передаче'!$G$5:$J$7,2,FALSE))</f>
        <v>4755.84</v>
      </c>
      <c r="V1315" s="73"/>
      <c r="W1315" s="73"/>
      <c r="X1315" s="73"/>
      <c r="Y1315" s="73"/>
      <c r="Z1315" s="74"/>
      <c r="AA1315" s="72">
        <f>IF($A1315="-","-",ROUND(VLOOKUP($A1315+ROUND(LEFT(AA$1291,1)/24,5),'[1]ОАО "АТС"'!$A$30:$F$773,3,FALSE)+HLOOKUP($DL$1289,'[1]Сбытовая надбавка'!$F$5:$H$6,2,FALSE),2)+'[1]Иные услуги'!$C$6+HLOOKUP($DR$1288,'[1]Услуги по передаче'!$G$5:$J$7,2,FALSE))</f>
        <v>4755.7300000000005</v>
      </c>
      <c r="AB1315" s="73"/>
      <c r="AC1315" s="73"/>
      <c r="AD1315" s="73"/>
      <c r="AE1315" s="73"/>
      <c r="AF1315" s="74"/>
      <c r="AG1315" s="72">
        <f>IF($A1315="-","-",ROUND(VLOOKUP($A1315+ROUND(LEFT(AG$1291,1)/24,5),'[1]ОАО "АТС"'!$A$30:$F$773,3,FALSE)+HLOOKUP($DL$1289,'[1]Сбытовая надбавка'!$F$5:$H$6,2,FALSE),2)+'[1]Иные услуги'!$C$6+HLOOKUP($DR$1288,'[1]Услуги по передаче'!$G$5:$J$7,2,FALSE))</f>
        <v>4755.6499999999996</v>
      </c>
      <c r="AH1315" s="73"/>
      <c r="AI1315" s="73"/>
      <c r="AJ1315" s="73"/>
      <c r="AK1315" s="73"/>
      <c r="AL1315" s="74"/>
      <c r="AM1315" s="72">
        <f>IF($A1315="-","-",ROUND(VLOOKUP($A1315+ROUND(LEFT(AM$1291,1)/24,5),'[1]ОАО "АТС"'!$A$30:$F$773,3,FALSE)+HLOOKUP($DL$1289,'[1]Сбытовая надбавка'!$F$5:$H$6,2,FALSE),2)+'[1]Иные услуги'!$C$6+HLOOKUP($DR$1288,'[1]Услуги по передаче'!$G$5:$J$7,2,FALSE))</f>
        <v>4755.7000000000007</v>
      </c>
      <c r="AN1315" s="73"/>
      <c r="AO1315" s="73"/>
      <c r="AP1315" s="73"/>
      <c r="AQ1315" s="73"/>
      <c r="AR1315" s="74"/>
      <c r="AS1315" s="72">
        <f>IF($A1315="-","-",ROUND(VLOOKUP($A1315+ROUND(LEFT(AS$1291,1)/24,5),'[1]ОАО "АТС"'!$A$30:$F$773,3,FALSE)+HLOOKUP($DL$1289,'[1]Сбытовая надбавка'!$F$5:$H$6,2,FALSE),2)+'[1]Иные услуги'!$C$6+HLOOKUP($DR$1288,'[1]Услуги по передаче'!$G$5:$J$7,2,FALSE))</f>
        <v>4755.2300000000005</v>
      </c>
      <c r="AT1315" s="73"/>
      <c r="AU1315" s="73"/>
      <c r="AV1315" s="73"/>
      <c r="AW1315" s="73"/>
      <c r="AX1315" s="74"/>
      <c r="AY1315" s="72">
        <f>IF($A1315="-","-",ROUND(VLOOKUP($A1315+ROUND(LEFT(AY$1291,1)/24,5),'[1]ОАО "АТС"'!$A$30:$F$773,3,FALSE)+HLOOKUP($DL$1289,'[1]Сбытовая надбавка'!$F$5:$H$6,2,FALSE),2)+'[1]Иные услуги'!$C$6+HLOOKUP($DR$1288,'[1]Услуги по передаче'!$G$5:$J$7,2,FALSE))</f>
        <v>4851.3999999999996</v>
      </c>
      <c r="AZ1315" s="73"/>
      <c r="BA1315" s="73"/>
      <c r="BB1315" s="73"/>
      <c r="BC1315" s="73"/>
      <c r="BD1315" s="74"/>
      <c r="BE1315" s="72">
        <f>IF($A1315="-","-",ROUND(VLOOKUP($A1315+ROUND(LEFT(BE$1291,1)/24,5),'[1]ОАО "АТС"'!$A$30:$F$773,3,FALSE)+HLOOKUP($DL$1289,'[1]Сбытовая надбавка'!$F$5:$H$6,2,FALSE),2)+'[1]Иные услуги'!$C$6+HLOOKUP($DR$1288,'[1]Услуги по передаче'!$G$5:$J$7,2,FALSE))</f>
        <v>4755.22</v>
      </c>
      <c r="BF1315" s="73"/>
      <c r="BG1315" s="73"/>
      <c r="BH1315" s="73"/>
      <c r="BI1315" s="73"/>
      <c r="BJ1315" s="74"/>
      <c r="BK1315" s="72">
        <f>IF($A1315="-","-",ROUND(VLOOKUP($A1315+ROUND(LEFT(BK$1291,1)/24,5),'[1]ОАО "АТС"'!$A$30:$F$773,3,FALSE)+HLOOKUP($DL$1289,'[1]Сбытовая надбавка'!$F$5:$H$6,2,FALSE),2)+'[1]Иные услуги'!$C$6+HLOOKUP($DR$1288,'[1]Услуги по передаче'!$G$5:$J$7,2,FALSE))</f>
        <v>4769.41</v>
      </c>
      <c r="BL1315" s="73"/>
      <c r="BM1315" s="73"/>
      <c r="BN1315" s="73"/>
      <c r="BO1315" s="73"/>
      <c r="BP1315" s="74"/>
      <c r="BQ1315" s="72">
        <f>IF($A1315="-","-",ROUND(VLOOKUP($A1315+ROUND(LEFT(BQ$1291,2)/24,5),'[1]ОАО "АТС"'!$A$30:$F$773,3,FALSE)+HLOOKUP($DL$1289,'[1]Сбытовая надбавка'!$F$5:$H$6,2,FALSE),2)+'[1]Иные услуги'!$C$6+HLOOKUP($DR$1288,'[1]Услуги по передаче'!$G$5:$J$7,2,FALSE))</f>
        <v>4782.6900000000005</v>
      </c>
      <c r="BR1315" s="73"/>
      <c r="BS1315" s="73"/>
      <c r="BT1315" s="73"/>
      <c r="BU1315" s="73"/>
      <c r="BV1315" s="74"/>
      <c r="BW1315" s="72">
        <f>IF($A1315="-","-",ROUND(VLOOKUP($A1315+ROUND(LEFT(BW$1291,2)/24,5),'[1]ОАО "АТС"'!$A$30:$F$773,3,FALSE)+HLOOKUP($DL$1289,'[1]Сбытовая надбавка'!$F$5:$H$6,2,FALSE),2)+'[1]Иные услуги'!$C$6+HLOOKUP($DR$1288,'[1]Услуги по передаче'!$G$5:$J$7,2,FALSE))</f>
        <v>4769.75</v>
      </c>
      <c r="BX1315" s="73"/>
      <c r="BY1315" s="73"/>
      <c r="BZ1315" s="73"/>
      <c r="CA1315" s="73"/>
      <c r="CB1315" s="74"/>
      <c r="CC1315" s="72">
        <f>IF($A1315="-","-",ROUND(VLOOKUP($A1315+ROUND(LEFT(CC$1291,2)/24,5),'[1]ОАО "АТС"'!$A$30:$F$773,3,FALSE)+HLOOKUP($DL$1289,'[1]Сбытовая надбавка'!$F$5:$H$6,2,FALSE),2)+'[1]Иные услуги'!$C$6+HLOOKUP($DR$1288,'[1]Услуги по передаче'!$G$5:$J$7,2,FALSE))</f>
        <v>4755.2800000000007</v>
      </c>
      <c r="CD1315" s="73"/>
      <c r="CE1315" s="73"/>
      <c r="CF1315" s="73"/>
      <c r="CG1315" s="73"/>
      <c r="CH1315" s="74"/>
      <c r="CI1315" s="72">
        <f>IF($A1315="-","-",ROUND(VLOOKUP($A1315+ROUND(LEFT(CI$1291,2)/24,5),'[1]ОАО "АТС"'!$A$30:$F$773,3,FALSE)+HLOOKUP($DL$1289,'[1]Сбытовая надбавка'!$F$5:$H$6,2,FALSE),2)+'[1]Иные услуги'!$C$6+HLOOKUP($DR$1288,'[1]Услуги по передаче'!$G$5:$J$7,2,FALSE))</f>
        <v>4755.25</v>
      </c>
      <c r="CJ1315" s="73"/>
      <c r="CK1315" s="73"/>
      <c r="CL1315" s="73"/>
      <c r="CM1315" s="73"/>
      <c r="CN1315" s="74"/>
      <c r="CO1315" s="72">
        <f>IF($A1315="-","-",ROUND(VLOOKUP($A1315+ROUND(LEFT(CO$1291,2)/24,5),'[1]ОАО "АТС"'!$A$30:$F$773,3,FALSE)+HLOOKUP($DL$1289,'[1]Сбытовая надбавка'!$F$5:$H$6,2,FALSE),2)+'[1]Иные услуги'!$C$6+HLOOKUP($DR$1288,'[1]Услуги по передаче'!$G$5:$J$7,2,FALSE))</f>
        <v>4756.1400000000003</v>
      </c>
      <c r="CP1315" s="73"/>
      <c r="CQ1315" s="73"/>
      <c r="CR1315" s="73"/>
      <c r="CS1315" s="73"/>
      <c r="CT1315" s="74"/>
      <c r="CU1315" s="72">
        <f>IF($A1315="-","-",ROUND(VLOOKUP($A1315+ROUND(LEFT(CU$1291,2)/24,5),'[1]ОАО "АТС"'!$A$30:$F$773,3,FALSE)+HLOOKUP($DL$1289,'[1]Сбытовая надбавка'!$F$5:$H$6,2,FALSE),2)+'[1]Иные услуги'!$C$6+HLOOKUP($DR$1288,'[1]Услуги по передаче'!$G$5:$J$7,2,FALSE))</f>
        <v>4755.58</v>
      </c>
      <c r="CV1315" s="73"/>
      <c r="CW1315" s="73"/>
      <c r="CX1315" s="73"/>
      <c r="CY1315" s="73"/>
      <c r="CZ1315" s="74"/>
      <c r="DA1315" s="72">
        <f>IF($A1315="-","-",ROUND(VLOOKUP($A1315+ROUND(LEFT(DA$1291,2)/24,5),'[1]ОАО "АТС"'!$A$30:$F$773,3,FALSE)+HLOOKUP($DL$1289,'[1]Сбытовая надбавка'!$F$5:$H$6,2,FALSE),2)+'[1]Иные услуги'!$C$6+HLOOKUP($DR$1288,'[1]Услуги по передаче'!$G$5:$J$7,2,FALSE))</f>
        <v>4755.6499999999996</v>
      </c>
      <c r="DB1315" s="73"/>
      <c r="DC1315" s="73"/>
      <c r="DD1315" s="73"/>
      <c r="DE1315" s="73"/>
      <c r="DF1315" s="74"/>
      <c r="DG1315" s="72">
        <f>IF($A1315="-","-",ROUND(VLOOKUP($A1315+ROUND(LEFT(DG$1291,2)/24,5),'[1]ОАО "АТС"'!$A$30:$F$773,3,FALSE)+HLOOKUP($DL$1289,'[1]Сбытовая надбавка'!$F$5:$H$6,2,FALSE),2)+'[1]Иные услуги'!$C$6+HLOOKUP($DR$1288,'[1]Услуги по передаче'!$G$5:$J$7,2,FALSE))</f>
        <v>4755.7000000000007</v>
      </c>
      <c r="DH1315" s="73"/>
      <c r="DI1315" s="73"/>
      <c r="DJ1315" s="73"/>
      <c r="DK1315" s="73"/>
      <c r="DL1315" s="74"/>
      <c r="DM1315" s="72">
        <f>IF($A1315="-","-",ROUND(VLOOKUP($A1315+ROUND(LEFT(DM$1291,2)/24,5),'[1]ОАО "АТС"'!$A$30:$F$773,3,FALSE)+HLOOKUP($DL$1289,'[1]Сбытовая надбавка'!$F$5:$H$6,2,FALSE),2)+'[1]Иные услуги'!$C$6+HLOOKUP($DR$1288,'[1]Услуги по передаче'!$G$5:$J$7,2,FALSE))</f>
        <v>4759.8999999999996</v>
      </c>
      <c r="DN1315" s="73"/>
      <c r="DO1315" s="73"/>
      <c r="DP1315" s="73"/>
      <c r="DQ1315" s="73"/>
      <c r="DR1315" s="74"/>
      <c r="DS1315" s="72">
        <f>IF($A1315="-","-",ROUND(VLOOKUP($A1315+ROUND(LEFT(DS$1291,2)/24,5),'[1]ОАО "АТС"'!$A$30:$F$773,3,FALSE)+HLOOKUP($DL$1289,'[1]Сбытовая надбавка'!$F$5:$H$6,2,FALSE),2)+'[1]Иные услуги'!$C$6+HLOOKUP($DR$1288,'[1]Услуги по передаче'!$G$5:$J$7,2,FALSE))</f>
        <v>4754.76</v>
      </c>
      <c r="DT1315" s="73"/>
      <c r="DU1315" s="73"/>
      <c r="DV1315" s="73"/>
      <c r="DW1315" s="73"/>
      <c r="DX1315" s="74"/>
      <c r="DY1315" s="72">
        <f>IF($A1315="-","-",ROUND(VLOOKUP($A1315+ROUND(LEFT(DY$1291,2)/24,5),'[1]ОАО "АТС"'!$A$30:$F$773,3,FALSE)+HLOOKUP($DL$1289,'[1]Сбытовая надбавка'!$F$5:$H$6,2,FALSE),2)+'[1]Иные услуги'!$C$6+HLOOKUP($DR$1288,'[1]Услуги по передаче'!$G$5:$J$7,2,FALSE))</f>
        <v>4755.01</v>
      </c>
      <c r="DZ1315" s="73"/>
      <c r="EA1315" s="73"/>
      <c r="EB1315" s="73"/>
      <c r="EC1315" s="73"/>
      <c r="ED1315" s="74"/>
      <c r="EE1315" s="72">
        <f>IF($A1315="-","-",ROUND(VLOOKUP($A1315+ROUND(LEFT(EE$1291,2)/24,5),'[1]ОАО "АТС"'!$A$30:$F$773,3,FALSE)+HLOOKUP($DL$1289,'[1]Сбытовая надбавка'!$F$5:$H$6,2,FALSE),2)+'[1]Иные услуги'!$C$6+HLOOKUP($DR$1288,'[1]Услуги по передаче'!$G$5:$J$7,2,FALSE))</f>
        <v>4754.9500000000007</v>
      </c>
      <c r="EF1315" s="73"/>
      <c r="EG1315" s="73"/>
      <c r="EH1315" s="73"/>
      <c r="EI1315" s="73"/>
      <c r="EJ1315" s="74"/>
      <c r="EK1315" s="72">
        <f>IF($A1315="-","-",ROUND(VLOOKUP($A1315+ROUND(LEFT(EK$1291,2)/24,5),'[1]ОАО "АТС"'!$A$30:$F$773,3,FALSE)+HLOOKUP($DL$1289,'[1]Сбытовая надбавка'!$F$5:$H$6,2,FALSE),2)+'[1]Иные услуги'!$C$6+HLOOKUP($DR$1288,'[1]Услуги по передаче'!$G$5:$J$7,2,FALSE))</f>
        <v>4927.16</v>
      </c>
      <c r="EL1315" s="73"/>
      <c r="EM1315" s="73"/>
      <c r="EN1315" s="73"/>
      <c r="EO1315" s="73"/>
      <c r="EP1315" s="74"/>
      <c r="EQ1315" s="72">
        <f>IF($A1315="-","-",ROUND(VLOOKUP($A1315+ROUND(LEFT(EQ$1291,2)/24,5),'[1]ОАО "АТС"'!$A$30:$F$773,3,FALSE)+HLOOKUP($DL$1289,'[1]Сбытовая надбавка'!$F$5:$H$6,2,FALSE),2)+'[1]Иные услуги'!$C$6+HLOOKUP($DR$1288,'[1]Услуги по передаче'!$G$5:$J$7,2,FALSE))</f>
        <v>4818.3</v>
      </c>
      <c r="ER1315" s="73"/>
      <c r="ES1315" s="73"/>
      <c r="ET1315" s="73"/>
      <c r="EU1315" s="73"/>
      <c r="EV1315" s="74"/>
    </row>
    <row r="1316" spans="1:152" s="38" customFormat="1" ht="15.75" customHeight="1" x14ac:dyDescent="0.2">
      <c r="A1316" s="69">
        <f>$A$139</f>
        <v>45010</v>
      </c>
      <c r="B1316" s="70"/>
      <c r="C1316" s="70"/>
      <c r="D1316" s="70"/>
      <c r="E1316" s="70"/>
      <c r="F1316" s="70"/>
      <c r="G1316" s="70"/>
      <c r="H1316" s="71"/>
      <c r="I1316" s="72">
        <f>IF($A1316="-","-",ROUND(VLOOKUP($A1316+ROUND(LEFT(I$1291,1)/24,5),'[1]ОАО "АТС"'!$A$30:$F$773,3,FALSE)+HLOOKUP($DL$1289,'[1]Сбытовая надбавка'!$F$5:$H$6,2,FALSE),2)+'[1]Иные услуги'!$C$6+HLOOKUP($DR$1288,'[1]Услуги по передаче'!$G$5:$J$7,2,FALSE))</f>
        <v>4755.46</v>
      </c>
      <c r="J1316" s="73"/>
      <c r="K1316" s="73"/>
      <c r="L1316" s="73"/>
      <c r="M1316" s="73"/>
      <c r="N1316" s="74"/>
      <c r="O1316" s="72">
        <f>IF($A1316="-","-",ROUND(VLOOKUP($A1316+ROUND(LEFT(O$1291,1)/24,5),'[1]ОАО "АТС"'!$A$30:$F$773,3,FALSE)+HLOOKUP($DL$1289,'[1]Сбытовая надбавка'!$F$5:$H$6,2,FALSE),2)+'[1]Иные услуги'!$C$6+HLOOKUP($DR$1288,'[1]Услуги по передаче'!$G$5:$J$7,2,FALSE))</f>
        <v>4755.5200000000004</v>
      </c>
      <c r="P1316" s="73"/>
      <c r="Q1316" s="73"/>
      <c r="R1316" s="73"/>
      <c r="S1316" s="73"/>
      <c r="T1316" s="74"/>
      <c r="U1316" s="72">
        <f>IF($A1316="-","-",ROUND(VLOOKUP($A1316+ROUND(LEFT(U$1291,1)/24,5),'[1]ОАО "АТС"'!$A$30:$F$773,3,FALSE)+HLOOKUP($DL$1289,'[1]Сбытовая надбавка'!$F$5:$H$6,2,FALSE),2)+'[1]Иные услуги'!$C$6+HLOOKUP($DR$1288,'[1]Услуги по передаче'!$G$5:$J$7,2,FALSE))</f>
        <v>4755.6499999999996</v>
      </c>
      <c r="V1316" s="73"/>
      <c r="W1316" s="73"/>
      <c r="X1316" s="73"/>
      <c r="Y1316" s="73"/>
      <c r="Z1316" s="74"/>
      <c r="AA1316" s="72">
        <f>IF($A1316="-","-",ROUND(VLOOKUP($A1316+ROUND(LEFT(AA$1291,1)/24,5),'[1]ОАО "АТС"'!$A$30:$F$773,3,FALSE)+HLOOKUP($DL$1289,'[1]Сбытовая надбавка'!$F$5:$H$6,2,FALSE),2)+'[1]Иные услуги'!$C$6+HLOOKUP($DR$1288,'[1]Услуги по передаче'!$G$5:$J$7,2,FALSE))</f>
        <v>4755.57</v>
      </c>
      <c r="AB1316" s="73"/>
      <c r="AC1316" s="73"/>
      <c r="AD1316" s="73"/>
      <c r="AE1316" s="73"/>
      <c r="AF1316" s="74"/>
      <c r="AG1316" s="72">
        <f>IF($A1316="-","-",ROUND(VLOOKUP($A1316+ROUND(LEFT(AG$1291,1)/24,5),'[1]ОАО "АТС"'!$A$30:$F$773,3,FALSE)+HLOOKUP($DL$1289,'[1]Сбытовая надбавка'!$F$5:$H$6,2,FALSE),2)+'[1]Иные услуги'!$C$6+HLOOKUP($DR$1288,'[1]Услуги по передаче'!$G$5:$J$7,2,FALSE))</f>
        <v>4755.49</v>
      </c>
      <c r="AH1316" s="73"/>
      <c r="AI1316" s="73"/>
      <c r="AJ1316" s="73"/>
      <c r="AK1316" s="73"/>
      <c r="AL1316" s="74"/>
      <c r="AM1316" s="72">
        <f>IF($A1316="-","-",ROUND(VLOOKUP($A1316+ROUND(LEFT(AM$1291,1)/24,5),'[1]ОАО "АТС"'!$A$30:$F$773,3,FALSE)+HLOOKUP($DL$1289,'[1]Сбытовая надбавка'!$F$5:$H$6,2,FALSE),2)+'[1]Иные услуги'!$C$6+HLOOKUP($DR$1288,'[1]Услуги по передаче'!$G$5:$J$7,2,FALSE))</f>
        <v>4755.67</v>
      </c>
      <c r="AN1316" s="73"/>
      <c r="AO1316" s="73"/>
      <c r="AP1316" s="73"/>
      <c r="AQ1316" s="73"/>
      <c r="AR1316" s="74"/>
      <c r="AS1316" s="72">
        <f>IF($A1316="-","-",ROUND(VLOOKUP($A1316+ROUND(LEFT(AS$1291,1)/24,5),'[1]ОАО "АТС"'!$A$30:$F$773,3,FALSE)+HLOOKUP($DL$1289,'[1]Сбытовая надбавка'!$F$5:$H$6,2,FALSE),2)+'[1]Иные услуги'!$C$6+HLOOKUP($DR$1288,'[1]Услуги по передаче'!$G$5:$J$7,2,FALSE))</f>
        <v>4755.38</v>
      </c>
      <c r="AT1316" s="73"/>
      <c r="AU1316" s="73"/>
      <c r="AV1316" s="73"/>
      <c r="AW1316" s="73"/>
      <c r="AX1316" s="74"/>
      <c r="AY1316" s="72">
        <f>IF($A1316="-","-",ROUND(VLOOKUP($A1316+ROUND(LEFT(AY$1291,1)/24,5),'[1]ОАО "АТС"'!$A$30:$F$773,3,FALSE)+HLOOKUP($DL$1289,'[1]Сбытовая надбавка'!$F$5:$H$6,2,FALSE),2)+'[1]Иные услуги'!$C$6+HLOOKUP($DR$1288,'[1]Услуги по передаче'!$G$5:$J$7,2,FALSE))</f>
        <v>4813.8600000000006</v>
      </c>
      <c r="AZ1316" s="73"/>
      <c r="BA1316" s="73"/>
      <c r="BB1316" s="73"/>
      <c r="BC1316" s="73"/>
      <c r="BD1316" s="74"/>
      <c r="BE1316" s="72">
        <f>IF($A1316="-","-",ROUND(VLOOKUP($A1316+ROUND(LEFT(BE$1291,1)/24,5),'[1]ОАО "АТС"'!$A$30:$F$773,3,FALSE)+HLOOKUP($DL$1289,'[1]Сбытовая надбавка'!$F$5:$H$6,2,FALSE),2)+'[1]Иные услуги'!$C$6+HLOOKUP($DR$1288,'[1]Услуги по передаче'!$G$5:$J$7,2,FALSE))</f>
        <v>4755.6499999999996</v>
      </c>
      <c r="BF1316" s="73"/>
      <c r="BG1316" s="73"/>
      <c r="BH1316" s="73"/>
      <c r="BI1316" s="73"/>
      <c r="BJ1316" s="74"/>
      <c r="BK1316" s="72">
        <f>IF($A1316="-","-",ROUND(VLOOKUP($A1316+ROUND(LEFT(BK$1291,1)/24,5),'[1]ОАО "АТС"'!$A$30:$F$773,3,FALSE)+HLOOKUP($DL$1289,'[1]Сбытовая надбавка'!$F$5:$H$6,2,FALSE),2)+'[1]Иные услуги'!$C$6+HLOOKUP($DR$1288,'[1]Услуги по передаче'!$G$5:$J$7,2,FALSE))</f>
        <v>4763.37</v>
      </c>
      <c r="BL1316" s="73"/>
      <c r="BM1316" s="73"/>
      <c r="BN1316" s="73"/>
      <c r="BO1316" s="73"/>
      <c r="BP1316" s="74"/>
      <c r="BQ1316" s="72">
        <f>IF($A1316="-","-",ROUND(VLOOKUP($A1316+ROUND(LEFT(BQ$1291,2)/24,5),'[1]ОАО "АТС"'!$A$30:$F$773,3,FALSE)+HLOOKUP($DL$1289,'[1]Сбытовая надбавка'!$F$5:$H$6,2,FALSE),2)+'[1]Иные услуги'!$C$6+HLOOKUP($DR$1288,'[1]Услуги по передаче'!$G$5:$J$7,2,FALSE))</f>
        <v>4781.1000000000004</v>
      </c>
      <c r="BR1316" s="73"/>
      <c r="BS1316" s="73"/>
      <c r="BT1316" s="73"/>
      <c r="BU1316" s="73"/>
      <c r="BV1316" s="74"/>
      <c r="BW1316" s="72">
        <f>IF($A1316="-","-",ROUND(VLOOKUP($A1316+ROUND(LEFT(BW$1291,2)/24,5),'[1]ОАО "АТС"'!$A$30:$F$773,3,FALSE)+HLOOKUP($DL$1289,'[1]Сбытовая надбавка'!$F$5:$H$6,2,FALSE),2)+'[1]Иные услуги'!$C$6+HLOOKUP($DR$1288,'[1]Услуги по передаче'!$G$5:$J$7,2,FALSE))</f>
        <v>4769.68</v>
      </c>
      <c r="BX1316" s="73"/>
      <c r="BY1316" s="73"/>
      <c r="BZ1316" s="73"/>
      <c r="CA1316" s="73"/>
      <c r="CB1316" s="74"/>
      <c r="CC1316" s="72">
        <f>IF($A1316="-","-",ROUND(VLOOKUP($A1316+ROUND(LEFT(CC$1291,2)/24,5),'[1]ОАО "АТС"'!$A$30:$F$773,3,FALSE)+HLOOKUP($DL$1289,'[1]Сбытовая надбавка'!$F$5:$H$6,2,FALSE),2)+'[1]Иные услуги'!$C$6+HLOOKUP($DR$1288,'[1]Услуги по передаче'!$G$5:$J$7,2,FALSE))</f>
        <v>4755.68</v>
      </c>
      <c r="CD1316" s="73"/>
      <c r="CE1316" s="73"/>
      <c r="CF1316" s="73"/>
      <c r="CG1316" s="73"/>
      <c r="CH1316" s="74"/>
      <c r="CI1316" s="72">
        <f>IF($A1316="-","-",ROUND(VLOOKUP($A1316+ROUND(LEFT(CI$1291,2)/24,5),'[1]ОАО "АТС"'!$A$30:$F$773,3,FALSE)+HLOOKUP($DL$1289,'[1]Сбытовая надбавка'!$F$5:$H$6,2,FALSE),2)+'[1]Иные услуги'!$C$6+HLOOKUP($DR$1288,'[1]Услуги по передаче'!$G$5:$J$7,2,FALSE))</f>
        <v>4755.67</v>
      </c>
      <c r="CJ1316" s="73"/>
      <c r="CK1316" s="73"/>
      <c r="CL1316" s="73"/>
      <c r="CM1316" s="73"/>
      <c r="CN1316" s="74"/>
      <c r="CO1316" s="72">
        <f>IF($A1316="-","-",ROUND(VLOOKUP($A1316+ROUND(LEFT(CO$1291,2)/24,5),'[1]ОАО "АТС"'!$A$30:$F$773,3,FALSE)+HLOOKUP($DL$1289,'[1]Сбытовая надбавка'!$F$5:$H$6,2,FALSE),2)+'[1]Иные услуги'!$C$6+HLOOKUP($DR$1288,'[1]Услуги по передаче'!$G$5:$J$7,2,FALSE))</f>
        <v>4756.87</v>
      </c>
      <c r="CP1316" s="73"/>
      <c r="CQ1316" s="73"/>
      <c r="CR1316" s="73"/>
      <c r="CS1316" s="73"/>
      <c r="CT1316" s="74"/>
      <c r="CU1316" s="72">
        <f>IF($A1316="-","-",ROUND(VLOOKUP($A1316+ROUND(LEFT(CU$1291,2)/24,5),'[1]ОАО "АТС"'!$A$30:$F$773,3,FALSE)+HLOOKUP($DL$1289,'[1]Сбытовая надбавка'!$F$5:$H$6,2,FALSE),2)+'[1]Иные услуги'!$C$6+HLOOKUP($DR$1288,'[1]Услуги по передаче'!$G$5:$J$7,2,FALSE))</f>
        <v>4755.8500000000004</v>
      </c>
      <c r="CV1316" s="73"/>
      <c r="CW1316" s="73"/>
      <c r="CX1316" s="73"/>
      <c r="CY1316" s="73"/>
      <c r="CZ1316" s="74"/>
      <c r="DA1316" s="72">
        <f>IF($A1316="-","-",ROUND(VLOOKUP($A1316+ROUND(LEFT(DA$1291,2)/24,5),'[1]ОАО "АТС"'!$A$30:$F$773,3,FALSE)+HLOOKUP($DL$1289,'[1]Сбытовая надбавка'!$F$5:$H$6,2,FALSE),2)+'[1]Иные услуги'!$C$6+HLOOKUP($DR$1288,'[1]Услуги по передаче'!$G$5:$J$7,2,FALSE))</f>
        <v>4755.7300000000005</v>
      </c>
      <c r="DB1316" s="73"/>
      <c r="DC1316" s="73"/>
      <c r="DD1316" s="73"/>
      <c r="DE1316" s="73"/>
      <c r="DF1316" s="74"/>
      <c r="DG1316" s="72">
        <f>IF($A1316="-","-",ROUND(VLOOKUP($A1316+ROUND(LEFT(DG$1291,2)/24,5),'[1]ОАО "АТС"'!$A$30:$F$773,3,FALSE)+HLOOKUP($DL$1289,'[1]Сбытовая надбавка'!$F$5:$H$6,2,FALSE),2)+'[1]Иные услуги'!$C$6+HLOOKUP($DR$1288,'[1]Услуги по передаче'!$G$5:$J$7,2,FALSE))</f>
        <v>4755.7800000000007</v>
      </c>
      <c r="DH1316" s="73"/>
      <c r="DI1316" s="73"/>
      <c r="DJ1316" s="73"/>
      <c r="DK1316" s="73"/>
      <c r="DL1316" s="74"/>
      <c r="DM1316" s="72">
        <f>IF($A1316="-","-",ROUND(VLOOKUP($A1316+ROUND(LEFT(DM$1291,2)/24,5),'[1]ОАО "АТС"'!$A$30:$F$773,3,FALSE)+HLOOKUP($DL$1289,'[1]Сбытовая надбавка'!$F$5:$H$6,2,FALSE),2)+'[1]Иные услуги'!$C$6+HLOOKUP($DR$1288,'[1]Услуги по передаче'!$G$5:$J$7,2,FALSE))</f>
        <v>4753.72</v>
      </c>
      <c r="DN1316" s="73"/>
      <c r="DO1316" s="73"/>
      <c r="DP1316" s="73"/>
      <c r="DQ1316" s="73"/>
      <c r="DR1316" s="74"/>
      <c r="DS1316" s="72">
        <f>IF($A1316="-","-",ROUND(VLOOKUP($A1316+ROUND(LEFT(DS$1291,2)/24,5),'[1]ОАО "АТС"'!$A$30:$F$773,3,FALSE)+HLOOKUP($DL$1289,'[1]Сбытовая надбавка'!$F$5:$H$6,2,FALSE),2)+'[1]Иные услуги'!$C$6+HLOOKUP($DR$1288,'[1]Услуги по передаче'!$G$5:$J$7,2,FALSE))</f>
        <v>4754.79</v>
      </c>
      <c r="DT1316" s="73"/>
      <c r="DU1316" s="73"/>
      <c r="DV1316" s="73"/>
      <c r="DW1316" s="73"/>
      <c r="DX1316" s="74"/>
      <c r="DY1316" s="72">
        <f>IF($A1316="-","-",ROUND(VLOOKUP($A1316+ROUND(LEFT(DY$1291,2)/24,5),'[1]ОАО "АТС"'!$A$30:$F$773,3,FALSE)+HLOOKUP($DL$1289,'[1]Сбытовая надбавка'!$F$5:$H$6,2,FALSE),2)+'[1]Иные услуги'!$C$6+HLOOKUP($DR$1288,'[1]Услуги по передаче'!$G$5:$J$7,2,FALSE))</f>
        <v>4755.05</v>
      </c>
      <c r="DZ1316" s="73"/>
      <c r="EA1316" s="73"/>
      <c r="EB1316" s="73"/>
      <c r="EC1316" s="73"/>
      <c r="ED1316" s="74"/>
      <c r="EE1316" s="72">
        <f>IF($A1316="-","-",ROUND(VLOOKUP($A1316+ROUND(LEFT(EE$1291,2)/24,5),'[1]ОАО "АТС"'!$A$30:$F$773,3,FALSE)+HLOOKUP($DL$1289,'[1]Сбытовая надбавка'!$F$5:$H$6,2,FALSE),2)+'[1]Иные услуги'!$C$6+HLOOKUP($DR$1288,'[1]Услуги по передаче'!$G$5:$J$7,2,FALSE))</f>
        <v>4754.88</v>
      </c>
      <c r="EF1316" s="73"/>
      <c r="EG1316" s="73"/>
      <c r="EH1316" s="73"/>
      <c r="EI1316" s="73"/>
      <c r="EJ1316" s="74"/>
      <c r="EK1316" s="72">
        <f>IF($A1316="-","-",ROUND(VLOOKUP($A1316+ROUND(LEFT(EK$1291,2)/24,5),'[1]ОАО "АТС"'!$A$30:$F$773,3,FALSE)+HLOOKUP($DL$1289,'[1]Сбытовая надбавка'!$F$5:$H$6,2,FALSE),2)+'[1]Иные услуги'!$C$6+HLOOKUP($DR$1288,'[1]Услуги по передаче'!$G$5:$J$7,2,FALSE))</f>
        <v>4917.68</v>
      </c>
      <c r="EL1316" s="73"/>
      <c r="EM1316" s="73"/>
      <c r="EN1316" s="73"/>
      <c r="EO1316" s="73"/>
      <c r="EP1316" s="74"/>
      <c r="EQ1316" s="72">
        <f>IF($A1316="-","-",ROUND(VLOOKUP($A1316+ROUND(LEFT(EQ$1291,2)/24,5),'[1]ОАО "АТС"'!$A$30:$F$773,3,FALSE)+HLOOKUP($DL$1289,'[1]Сбытовая надбавка'!$F$5:$H$6,2,FALSE),2)+'[1]Иные услуги'!$C$6+HLOOKUP($DR$1288,'[1]Услуги по передаче'!$G$5:$J$7,2,FALSE))</f>
        <v>4823.79</v>
      </c>
      <c r="ER1316" s="73"/>
      <c r="ES1316" s="73"/>
      <c r="ET1316" s="73"/>
      <c r="EU1316" s="73"/>
      <c r="EV1316" s="74"/>
    </row>
    <row r="1317" spans="1:152" s="38" customFormat="1" ht="15.75" customHeight="1" x14ac:dyDescent="0.2">
      <c r="A1317" s="69">
        <f>$A$140</f>
        <v>45011</v>
      </c>
      <c r="B1317" s="70"/>
      <c r="C1317" s="70"/>
      <c r="D1317" s="70"/>
      <c r="E1317" s="70"/>
      <c r="F1317" s="70"/>
      <c r="G1317" s="70"/>
      <c r="H1317" s="71"/>
      <c r="I1317" s="72">
        <f>IF($A1317="-","-",ROUND(VLOOKUP($A1317+ROUND(LEFT(I$1291,1)/24,5),'[1]ОАО "АТС"'!$A$30:$F$773,3,FALSE)+HLOOKUP($DL$1289,'[1]Сбытовая надбавка'!$F$5:$H$6,2,FALSE),2)+'[1]Иные услуги'!$C$6+HLOOKUP($DR$1288,'[1]Услуги по передаче'!$G$5:$J$7,2,FALSE))</f>
        <v>4755.4400000000005</v>
      </c>
      <c r="J1317" s="73"/>
      <c r="K1317" s="73"/>
      <c r="L1317" s="73"/>
      <c r="M1317" s="73"/>
      <c r="N1317" s="74"/>
      <c r="O1317" s="72">
        <f>IF($A1317="-","-",ROUND(VLOOKUP($A1317+ROUND(LEFT(O$1291,1)/24,5),'[1]ОАО "АТС"'!$A$30:$F$773,3,FALSE)+HLOOKUP($DL$1289,'[1]Сбытовая надбавка'!$F$5:$H$6,2,FALSE),2)+'[1]Иные услуги'!$C$6+HLOOKUP($DR$1288,'[1]Услуги по передаче'!$G$5:$J$7,2,FALSE))</f>
        <v>4755.5</v>
      </c>
      <c r="P1317" s="73"/>
      <c r="Q1317" s="73"/>
      <c r="R1317" s="73"/>
      <c r="S1317" s="73"/>
      <c r="T1317" s="74"/>
      <c r="U1317" s="72">
        <f>IF($A1317="-","-",ROUND(VLOOKUP($A1317+ROUND(LEFT(U$1291,1)/24,5),'[1]ОАО "АТС"'!$A$30:$F$773,3,FALSE)+HLOOKUP($DL$1289,'[1]Сбытовая надбавка'!$F$5:$H$6,2,FALSE),2)+'[1]Иные услуги'!$C$6+HLOOKUP($DR$1288,'[1]Услуги по передаче'!$G$5:$J$7,2,FALSE))</f>
        <v>4755.68</v>
      </c>
      <c r="V1317" s="73"/>
      <c r="W1317" s="73"/>
      <c r="X1317" s="73"/>
      <c r="Y1317" s="73"/>
      <c r="Z1317" s="74"/>
      <c r="AA1317" s="72">
        <f>IF($A1317="-","-",ROUND(VLOOKUP($A1317+ROUND(LEFT(AA$1291,1)/24,5),'[1]ОАО "АТС"'!$A$30:$F$773,3,FALSE)+HLOOKUP($DL$1289,'[1]Сбытовая надбавка'!$F$5:$H$6,2,FALSE),2)+'[1]Иные услуги'!$C$6+HLOOKUP($DR$1288,'[1]Услуги по передаче'!$G$5:$J$7,2,FALSE))</f>
        <v>4755.63</v>
      </c>
      <c r="AB1317" s="73"/>
      <c r="AC1317" s="73"/>
      <c r="AD1317" s="73"/>
      <c r="AE1317" s="73"/>
      <c r="AF1317" s="74"/>
      <c r="AG1317" s="72">
        <f>IF($A1317="-","-",ROUND(VLOOKUP($A1317+ROUND(LEFT(AG$1291,1)/24,5),'[1]ОАО "АТС"'!$A$30:$F$773,3,FALSE)+HLOOKUP($DL$1289,'[1]Сбытовая надбавка'!$F$5:$H$6,2,FALSE),2)+'[1]Иные услуги'!$C$6+HLOOKUP($DR$1288,'[1]Услуги по передаче'!$G$5:$J$7,2,FALSE))</f>
        <v>4755.33</v>
      </c>
      <c r="AH1317" s="73"/>
      <c r="AI1317" s="73"/>
      <c r="AJ1317" s="73"/>
      <c r="AK1317" s="73"/>
      <c r="AL1317" s="74"/>
      <c r="AM1317" s="72">
        <f>IF($A1317="-","-",ROUND(VLOOKUP($A1317+ROUND(LEFT(AM$1291,1)/24,5),'[1]ОАО "АТС"'!$A$30:$F$773,3,FALSE)+HLOOKUP($DL$1289,'[1]Сбытовая надбавка'!$F$5:$H$6,2,FALSE),2)+'[1]Иные услуги'!$C$6+HLOOKUP($DR$1288,'[1]Услуги по передаче'!$G$5:$J$7,2,FALSE))</f>
        <v>4755.55</v>
      </c>
      <c r="AN1317" s="73"/>
      <c r="AO1317" s="73"/>
      <c r="AP1317" s="73"/>
      <c r="AQ1317" s="73"/>
      <c r="AR1317" s="74"/>
      <c r="AS1317" s="72">
        <f>IF($A1317="-","-",ROUND(VLOOKUP($A1317+ROUND(LEFT(AS$1291,1)/24,5),'[1]ОАО "АТС"'!$A$30:$F$773,3,FALSE)+HLOOKUP($DL$1289,'[1]Сбытовая надбавка'!$F$5:$H$6,2,FALSE),2)+'[1]Иные услуги'!$C$6+HLOOKUP($DR$1288,'[1]Услуги по передаче'!$G$5:$J$7,2,FALSE))</f>
        <v>4755.1000000000004</v>
      </c>
      <c r="AT1317" s="73"/>
      <c r="AU1317" s="73"/>
      <c r="AV1317" s="73"/>
      <c r="AW1317" s="73"/>
      <c r="AX1317" s="74"/>
      <c r="AY1317" s="72">
        <f>IF($A1317="-","-",ROUND(VLOOKUP($A1317+ROUND(LEFT(AY$1291,1)/24,5),'[1]ОАО "АТС"'!$A$30:$F$773,3,FALSE)+HLOOKUP($DL$1289,'[1]Сбытовая надбавка'!$F$5:$H$6,2,FALSE),2)+'[1]Иные услуги'!$C$6+HLOOKUP($DR$1288,'[1]Услуги по передаче'!$G$5:$J$7,2,FALSE))</f>
        <v>4755.2800000000007</v>
      </c>
      <c r="AZ1317" s="73"/>
      <c r="BA1317" s="73"/>
      <c r="BB1317" s="73"/>
      <c r="BC1317" s="73"/>
      <c r="BD1317" s="74"/>
      <c r="BE1317" s="72">
        <f>IF($A1317="-","-",ROUND(VLOOKUP($A1317+ROUND(LEFT(BE$1291,1)/24,5),'[1]ОАО "АТС"'!$A$30:$F$773,3,FALSE)+HLOOKUP($DL$1289,'[1]Сбытовая надбавка'!$F$5:$H$6,2,FALSE),2)+'[1]Иные услуги'!$C$6+HLOOKUP($DR$1288,'[1]Услуги по передаче'!$G$5:$J$7,2,FALSE))</f>
        <v>4755.47</v>
      </c>
      <c r="BF1317" s="73"/>
      <c r="BG1317" s="73"/>
      <c r="BH1317" s="73"/>
      <c r="BI1317" s="73"/>
      <c r="BJ1317" s="74"/>
      <c r="BK1317" s="72">
        <f>IF($A1317="-","-",ROUND(VLOOKUP($A1317+ROUND(LEFT(BK$1291,1)/24,5),'[1]ОАО "АТС"'!$A$30:$F$773,3,FALSE)+HLOOKUP($DL$1289,'[1]Сбытовая надбавка'!$F$5:$H$6,2,FALSE),2)+'[1]Иные услуги'!$C$6+HLOOKUP($DR$1288,'[1]Услуги по передаче'!$G$5:$J$7,2,FALSE))</f>
        <v>4755.6100000000006</v>
      </c>
      <c r="BL1317" s="73"/>
      <c r="BM1317" s="73"/>
      <c r="BN1317" s="73"/>
      <c r="BO1317" s="73"/>
      <c r="BP1317" s="74"/>
      <c r="BQ1317" s="72">
        <f>IF($A1317="-","-",ROUND(VLOOKUP($A1317+ROUND(LEFT(BQ$1291,2)/24,5),'[1]ОАО "АТС"'!$A$30:$F$773,3,FALSE)+HLOOKUP($DL$1289,'[1]Сбытовая надбавка'!$F$5:$H$6,2,FALSE),2)+'[1]Иные услуги'!$C$6+HLOOKUP($DR$1288,'[1]Услуги по передаче'!$G$5:$J$7,2,FALSE))</f>
        <v>4755.6499999999996</v>
      </c>
      <c r="BR1317" s="73"/>
      <c r="BS1317" s="73"/>
      <c r="BT1317" s="73"/>
      <c r="BU1317" s="73"/>
      <c r="BV1317" s="74"/>
      <c r="BW1317" s="72">
        <f>IF($A1317="-","-",ROUND(VLOOKUP($A1317+ROUND(LEFT(BW$1291,2)/24,5),'[1]ОАО "АТС"'!$A$30:$F$773,3,FALSE)+HLOOKUP($DL$1289,'[1]Сбытовая надбавка'!$F$5:$H$6,2,FALSE),2)+'[1]Иные услуги'!$C$6+HLOOKUP($DR$1288,'[1]Услуги по передаче'!$G$5:$J$7,2,FALSE))</f>
        <v>4755.67</v>
      </c>
      <c r="BX1317" s="73"/>
      <c r="BY1317" s="73"/>
      <c r="BZ1317" s="73"/>
      <c r="CA1317" s="73"/>
      <c r="CB1317" s="74"/>
      <c r="CC1317" s="72">
        <f>IF($A1317="-","-",ROUND(VLOOKUP($A1317+ROUND(LEFT(CC$1291,2)/24,5),'[1]ОАО "АТС"'!$A$30:$F$773,3,FALSE)+HLOOKUP($DL$1289,'[1]Сбытовая надбавка'!$F$5:$H$6,2,FALSE),2)+'[1]Иные услуги'!$C$6+HLOOKUP($DR$1288,'[1]Услуги по передаче'!$G$5:$J$7,2,FALSE))</f>
        <v>4755.62</v>
      </c>
      <c r="CD1317" s="73"/>
      <c r="CE1317" s="73"/>
      <c r="CF1317" s="73"/>
      <c r="CG1317" s="73"/>
      <c r="CH1317" s="74"/>
      <c r="CI1317" s="72">
        <f>IF($A1317="-","-",ROUND(VLOOKUP($A1317+ROUND(LEFT(CI$1291,2)/24,5),'[1]ОАО "АТС"'!$A$30:$F$773,3,FALSE)+HLOOKUP($DL$1289,'[1]Сбытовая надбавка'!$F$5:$H$6,2,FALSE),2)+'[1]Иные услуги'!$C$6+HLOOKUP($DR$1288,'[1]Услуги по передаче'!$G$5:$J$7,2,FALSE))</f>
        <v>4755.6100000000006</v>
      </c>
      <c r="CJ1317" s="73"/>
      <c r="CK1317" s="73"/>
      <c r="CL1317" s="73"/>
      <c r="CM1317" s="73"/>
      <c r="CN1317" s="74"/>
      <c r="CO1317" s="72">
        <f>IF($A1317="-","-",ROUND(VLOOKUP($A1317+ROUND(LEFT(CO$1291,2)/24,5),'[1]ОАО "АТС"'!$A$30:$F$773,3,FALSE)+HLOOKUP($DL$1289,'[1]Сбытовая надбавка'!$F$5:$H$6,2,FALSE),2)+'[1]Иные услуги'!$C$6+HLOOKUP($DR$1288,'[1]Услуги по передаче'!$G$5:$J$7,2,FALSE))</f>
        <v>4755.6100000000006</v>
      </c>
      <c r="CP1317" s="73"/>
      <c r="CQ1317" s="73"/>
      <c r="CR1317" s="73"/>
      <c r="CS1317" s="73"/>
      <c r="CT1317" s="74"/>
      <c r="CU1317" s="72">
        <f>IF($A1317="-","-",ROUND(VLOOKUP($A1317+ROUND(LEFT(CU$1291,2)/24,5),'[1]ОАО "АТС"'!$A$30:$F$773,3,FALSE)+HLOOKUP($DL$1289,'[1]Сбытовая надбавка'!$F$5:$H$6,2,FALSE),2)+'[1]Иные услуги'!$C$6+HLOOKUP($DR$1288,'[1]Услуги по передаче'!$G$5:$J$7,2,FALSE))</f>
        <v>4755.72</v>
      </c>
      <c r="CV1317" s="73"/>
      <c r="CW1317" s="73"/>
      <c r="CX1317" s="73"/>
      <c r="CY1317" s="73"/>
      <c r="CZ1317" s="74"/>
      <c r="DA1317" s="72">
        <f>IF($A1317="-","-",ROUND(VLOOKUP($A1317+ROUND(LEFT(DA$1291,2)/24,5),'[1]ОАО "АТС"'!$A$30:$F$773,3,FALSE)+HLOOKUP($DL$1289,'[1]Сбытовая надбавка'!$F$5:$H$6,2,FALSE),2)+'[1]Иные услуги'!$C$6+HLOOKUP($DR$1288,'[1]Услуги по передаче'!$G$5:$J$7,2,FALSE))</f>
        <v>4755.62</v>
      </c>
      <c r="DB1317" s="73"/>
      <c r="DC1317" s="73"/>
      <c r="DD1317" s="73"/>
      <c r="DE1317" s="73"/>
      <c r="DF1317" s="74"/>
      <c r="DG1317" s="72">
        <f>IF($A1317="-","-",ROUND(VLOOKUP($A1317+ROUND(LEFT(DG$1291,2)/24,5),'[1]ОАО "АТС"'!$A$30:$F$773,3,FALSE)+HLOOKUP($DL$1289,'[1]Сбытовая надбавка'!$F$5:$H$6,2,FALSE),2)+'[1]Иные услуги'!$C$6+HLOOKUP($DR$1288,'[1]Услуги по передаче'!$G$5:$J$7,2,FALSE))</f>
        <v>4755.7000000000007</v>
      </c>
      <c r="DH1317" s="73"/>
      <c r="DI1317" s="73"/>
      <c r="DJ1317" s="73"/>
      <c r="DK1317" s="73"/>
      <c r="DL1317" s="74"/>
      <c r="DM1317" s="72">
        <f>IF($A1317="-","-",ROUND(VLOOKUP($A1317+ROUND(LEFT(DM$1291,2)/24,5),'[1]ОАО "АТС"'!$A$30:$F$773,3,FALSE)+HLOOKUP($DL$1289,'[1]Сбытовая надбавка'!$F$5:$H$6,2,FALSE),2)+'[1]Иные услуги'!$C$6+HLOOKUP($DR$1288,'[1]Услуги по передаче'!$G$5:$J$7,2,FALSE))</f>
        <v>4753.6499999999996</v>
      </c>
      <c r="DN1317" s="73"/>
      <c r="DO1317" s="73"/>
      <c r="DP1317" s="73"/>
      <c r="DQ1317" s="73"/>
      <c r="DR1317" s="74"/>
      <c r="DS1317" s="72">
        <f>IF($A1317="-","-",ROUND(VLOOKUP($A1317+ROUND(LEFT(DS$1291,2)/24,5),'[1]ОАО "АТС"'!$A$30:$F$773,3,FALSE)+HLOOKUP($DL$1289,'[1]Сбытовая надбавка'!$F$5:$H$6,2,FALSE),2)+'[1]Иные услуги'!$C$6+HLOOKUP($DR$1288,'[1]Услуги по передаче'!$G$5:$J$7,2,FALSE))</f>
        <v>4788.91</v>
      </c>
      <c r="DT1317" s="73"/>
      <c r="DU1317" s="73"/>
      <c r="DV1317" s="73"/>
      <c r="DW1317" s="73"/>
      <c r="DX1317" s="74"/>
      <c r="DY1317" s="72">
        <f>IF($A1317="-","-",ROUND(VLOOKUP($A1317+ROUND(LEFT(DY$1291,2)/24,5),'[1]ОАО "АТС"'!$A$30:$F$773,3,FALSE)+HLOOKUP($DL$1289,'[1]Сбытовая надбавка'!$F$5:$H$6,2,FALSE),2)+'[1]Иные услуги'!$C$6+HLOOKUP($DR$1288,'[1]Услуги по передаче'!$G$5:$J$7,2,FALSE))</f>
        <v>4755.0200000000004</v>
      </c>
      <c r="DZ1317" s="73"/>
      <c r="EA1317" s="73"/>
      <c r="EB1317" s="73"/>
      <c r="EC1317" s="73"/>
      <c r="ED1317" s="74"/>
      <c r="EE1317" s="72">
        <f>IF($A1317="-","-",ROUND(VLOOKUP($A1317+ROUND(LEFT(EE$1291,2)/24,5),'[1]ОАО "АТС"'!$A$30:$F$773,3,FALSE)+HLOOKUP($DL$1289,'[1]Сбытовая надбавка'!$F$5:$H$6,2,FALSE),2)+'[1]Иные услуги'!$C$6+HLOOKUP($DR$1288,'[1]Услуги по передаче'!$G$5:$J$7,2,FALSE))</f>
        <v>4754.83</v>
      </c>
      <c r="EF1317" s="73"/>
      <c r="EG1317" s="73"/>
      <c r="EH1317" s="73"/>
      <c r="EI1317" s="73"/>
      <c r="EJ1317" s="74"/>
      <c r="EK1317" s="72">
        <f>IF($A1317="-","-",ROUND(VLOOKUP($A1317+ROUND(LEFT(EK$1291,2)/24,5),'[1]ОАО "АТС"'!$A$30:$F$773,3,FALSE)+HLOOKUP($DL$1289,'[1]Сбытовая надбавка'!$F$5:$H$6,2,FALSE),2)+'[1]Иные услуги'!$C$6+HLOOKUP($DR$1288,'[1]Услуги по передаче'!$G$5:$J$7,2,FALSE))</f>
        <v>4894.75</v>
      </c>
      <c r="EL1317" s="73"/>
      <c r="EM1317" s="73"/>
      <c r="EN1317" s="73"/>
      <c r="EO1317" s="73"/>
      <c r="EP1317" s="74"/>
      <c r="EQ1317" s="72">
        <f>IF($A1317="-","-",ROUND(VLOOKUP($A1317+ROUND(LEFT(EQ$1291,2)/24,5),'[1]ОАО "АТС"'!$A$30:$F$773,3,FALSE)+HLOOKUP($DL$1289,'[1]Сбытовая надбавка'!$F$5:$H$6,2,FALSE),2)+'[1]Иные услуги'!$C$6+HLOOKUP($DR$1288,'[1]Услуги по передаче'!$G$5:$J$7,2,FALSE))</f>
        <v>4804.8</v>
      </c>
      <c r="ER1317" s="73"/>
      <c r="ES1317" s="73"/>
      <c r="ET1317" s="73"/>
      <c r="EU1317" s="73"/>
      <c r="EV1317" s="74"/>
    </row>
    <row r="1318" spans="1:152" s="38" customFormat="1" ht="15.75" customHeight="1" x14ac:dyDescent="0.2">
      <c r="A1318" s="69">
        <f>$A$141</f>
        <v>45012</v>
      </c>
      <c r="B1318" s="70"/>
      <c r="C1318" s="70"/>
      <c r="D1318" s="70"/>
      <c r="E1318" s="70"/>
      <c r="F1318" s="70"/>
      <c r="G1318" s="70"/>
      <c r="H1318" s="71"/>
      <c r="I1318" s="72">
        <f>IF($A1318="-","-",ROUND(VLOOKUP($A1318+ROUND(LEFT(I$1291,1)/24,5),'[1]ОАО "АТС"'!$A$30:$F$773,3,FALSE)+HLOOKUP($DL$1289,'[1]Сбытовая надбавка'!$F$5:$H$6,2,FALSE),2)+'[1]Иные услуги'!$C$6+HLOOKUP($DR$1288,'[1]Услуги по передаче'!$G$5:$J$7,2,FALSE))</f>
        <v>4755.57</v>
      </c>
      <c r="J1318" s="73"/>
      <c r="K1318" s="73"/>
      <c r="L1318" s="73"/>
      <c r="M1318" s="73"/>
      <c r="N1318" s="74"/>
      <c r="O1318" s="72">
        <f>IF($A1318="-","-",ROUND(VLOOKUP($A1318+ROUND(LEFT(O$1291,1)/24,5),'[1]ОАО "АТС"'!$A$30:$F$773,3,FALSE)+HLOOKUP($DL$1289,'[1]Сбытовая надбавка'!$F$5:$H$6,2,FALSE),2)+'[1]Иные услуги'!$C$6+HLOOKUP($DR$1288,'[1]Услуги по передаче'!$G$5:$J$7,2,FALSE))</f>
        <v>4755.7300000000005</v>
      </c>
      <c r="P1318" s="73"/>
      <c r="Q1318" s="73"/>
      <c r="R1318" s="73"/>
      <c r="S1318" s="73"/>
      <c r="T1318" s="74"/>
      <c r="U1318" s="72">
        <f>IF($A1318="-","-",ROUND(VLOOKUP($A1318+ROUND(LEFT(U$1291,1)/24,5),'[1]ОАО "АТС"'!$A$30:$F$773,3,FALSE)+HLOOKUP($DL$1289,'[1]Сбытовая надбавка'!$F$5:$H$6,2,FALSE),2)+'[1]Иные услуги'!$C$6+HLOOKUP($DR$1288,'[1]Услуги по передаче'!$G$5:$J$7,2,FALSE))</f>
        <v>4755.79</v>
      </c>
      <c r="V1318" s="73"/>
      <c r="W1318" s="73"/>
      <c r="X1318" s="73"/>
      <c r="Y1318" s="73"/>
      <c r="Z1318" s="74"/>
      <c r="AA1318" s="72">
        <f>IF($A1318="-","-",ROUND(VLOOKUP($A1318+ROUND(LEFT(AA$1291,1)/24,5),'[1]ОАО "АТС"'!$A$30:$F$773,3,FALSE)+HLOOKUP($DL$1289,'[1]Сбытовая надбавка'!$F$5:$H$6,2,FALSE),2)+'[1]Иные услуги'!$C$6+HLOOKUP($DR$1288,'[1]Услуги по передаче'!$G$5:$J$7,2,FALSE))</f>
        <v>4755.7300000000005</v>
      </c>
      <c r="AB1318" s="73"/>
      <c r="AC1318" s="73"/>
      <c r="AD1318" s="73"/>
      <c r="AE1318" s="73"/>
      <c r="AF1318" s="74"/>
      <c r="AG1318" s="72">
        <f>IF($A1318="-","-",ROUND(VLOOKUP($A1318+ROUND(LEFT(AG$1291,1)/24,5),'[1]ОАО "АТС"'!$A$30:$F$773,3,FALSE)+HLOOKUP($DL$1289,'[1]Сбытовая надбавка'!$F$5:$H$6,2,FALSE),2)+'[1]Иные услуги'!$C$6+HLOOKUP($DR$1288,'[1]Услуги по передаче'!$G$5:$J$7,2,FALSE))</f>
        <v>4755.57</v>
      </c>
      <c r="AH1318" s="73"/>
      <c r="AI1318" s="73"/>
      <c r="AJ1318" s="73"/>
      <c r="AK1318" s="73"/>
      <c r="AL1318" s="74"/>
      <c r="AM1318" s="72">
        <f>IF($A1318="-","-",ROUND(VLOOKUP($A1318+ROUND(LEFT(AM$1291,1)/24,5),'[1]ОАО "АТС"'!$A$30:$F$773,3,FALSE)+HLOOKUP($DL$1289,'[1]Сбытовая надбавка'!$F$5:$H$6,2,FALSE),2)+'[1]Иные услуги'!$C$6+HLOOKUP($DR$1288,'[1]Услуги по передаче'!$G$5:$J$7,2,FALSE))</f>
        <v>4755.66</v>
      </c>
      <c r="AN1318" s="73"/>
      <c r="AO1318" s="73"/>
      <c r="AP1318" s="73"/>
      <c r="AQ1318" s="73"/>
      <c r="AR1318" s="74"/>
      <c r="AS1318" s="72">
        <f>IF($A1318="-","-",ROUND(VLOOKUP($A1318+ROUND(LEFT(AS$1291,1)/24,5),'[1]ОАО "АТС"'!$A$30:$F$773,3,FALSE)+HLOOKUP($DL$1289,'[1]Сбытовая надбавка'!$F$5:$H$6,2,FALSE),2)+'[1]Иные услуги'!$C$6+HLOOKUP($DR$1288,'[1]Услуги по передаче'!$G$5:$J$7,2,FALSE))</f>
        <v>4759.0600000000004</v>
      </c>
      <c r="AT1318" s="73"/>
      <c r="AU1318" s="73"/>
      <c r="AV1318" s="73"/>
      <c r="AW1318" s="73"/>
      <c r="AX1318" s="74"/>
      <c r="AY1318" s="72">
        <f>IF($A1318="-","-",ROUND(VLOOKUP($A1318+ROUND(LEFT(AY$1291,1)/24,5),'[1]ОАО "АТС"'!$A$30:$F$773,3,FALSE)+HLOOKUP($DL$1289,'[1]Сбытовая надбавка'!$F$5:$H$6,2,FALSE),2)+'[1]Иные услуги'!$C$6+HLOOKUP($DR$1288,'[1]Услуги по передаче'!$G$5:$J$7,2,FALSE))</f>
        <v>4859.99</v>
      </c>
      <c r="AZ1318" s="73"/>
      <c r="BA1318" s="73"/>
      <c r="BB1318" s="73"/>
      <c r="BC1318" s="73"/>
      <c r="BD1318" s="74"/>
      <c r="BE1318" s="72">
        <f>IF($A1318="-","-",ROUND(VLOOKUP($A1318+ROUND(LEFT(BE$1291,1)/24,5),'[1]ОАО "АТС"'!$A$30:$F$773,3,FALSE)+HLOOKUP($DL$1289,'[1]Сбытовая надбавка'!$F$5:$H$6,2,FALSE),2)+'[1]Иные услуги'!$C$6+HLOOKUP($DR$1288,'[1]Услуги по передаче'!$G$5:$J$7,2,FALSE))</f>
        <v>4755.55</v>
      </c>
      <c r="BF1318" s="73"/>
      <c r="BG1318" s="73"/>
      <c r="BH1318" s="73"/>
      <c r="BI1318" s="73"/>
      <c r="BJ1318" s="74"/>
      <c r="BK1318" s="72">
        <f>IF($A1318="-","-",ROUND(VLOOKUP($A1318+ROUND(LEFT(BK$1291,1)/24,5),'[1]ОАО "АТС"'!$A$30:$F$773,3,FALSE)+HLOOKUP($DL$1289,'[1]Сбытовая надбавка'!$F$5:$H$6,2,FALSE),2)+'[1]Иные услуги'!$C$6+HLOOKUP($DR$1288,'[1]Услуги по передаче'!$G$5:$J$7,2,FALSE))</f>
        <v>4776.13</v>
      </c>
      <c r="BL1318" s="73"/>
      <c r="BM1318" s="73"/>
      <c r="BN1318" s="73"/>
      <c r="BO1318" s="73"/>
      <c r="BP1318" s="74"/>
      <c r="BQ1318" s="72">
        <f>IF($A1318="-","-",ROUND(VLOOKUP($A1318+ROUND(LEFT(BQ$1291,2)/24,5),'[1]ОАО "АТС"'!$A$30:$F$773,3,FALSE)+HLOOKUP($DL$1289,'[1]Сбытовая надбавка'!$F$5:$H$6,2,FALSE),2)+'[1]Иные услуги'!$C$6+HLOOKUP($DR$1288,'[1]Услуги по передаче'!$G$5:$J$7,2,FALSE))</f>
        <v>4788.1400000000003</v>
      </c>
      <c r="BR1318" s="73"/>
      <c r="BS1318" s="73"/>
      <c r="BT1318" s="73"/>
      <c r="BU1318" s="73"/>
      <c r="BV1318" s="74"/>
      <c r="BW1318" s="72">
        <f>IF($A1318="-","-",ROUND(VLOOKUP($A1318+ROUND(LEFT(BW$1291,2)/24,5),'[1]ОАО "АТС"'!$A$30:$F$773,3,FALSE)+HLOOKUP($DL$1289,'[1]Сбытовая надбавка'!$F$5:$H$6,2,FALSE),2)+'[1]Иные услуги'!$C$6+HLOOKUP($DR$1288,'[1]Услуги по передаче'!$G$5:$J$7,2,FALSE))</f>
        <v>4776.22</v>
      </c>
      <c r="BX1318" s="73"/>
      <c r="BY1318" s="73"/>
      <c r="BZ1318" s="73"/>
      <c r="CA1318" s="73"/>
      <c r="CB1318" s="74"/>
      <c r="CC1318" s="72">
        <f>IF($A1318="-","-",ROUND(VLOOKUP($A1318+ROUND(LEFT(CC$1291,2)/24,5),'[1]ОАО "АТС"'!$A$30:$F$773,3,FALSE)+HLOOKUP($DL$1289,'[1]Сбытовая надбавка'!$F$5:$H$6,2,FALSE),2)+'[1]Иные услуги'!$C$6+HLOOKUP($DR$1288,'[1]Услуги по передаче'!$G$5:$J$7,2,FALSE))</f>
        <v>4755.6100000000006</v>
      </c>
      <c r="CD1318" s="73"/>
      <c r="CE1318" s="73"/>
      <c r="CF1318" s="73"/>
      <c r="CG1318" s="73"/>
      <c r="CH1318" s="74"/>
      <c r="CI1318" s="72">
        <f>IF($A1318="-","-",ROUND(VLOOKUP($A1318+ROUND(LEFT(CI$1291,2)/24,5),'[1]ОАО "АТС"'!$A$30:$F$773,3,FALSE)+HLOOKUP($DL$1289,'[1]Сбытовая надбавка'!$F$5:$H$6,2,FALSE),2)+'[1]Иные услуги'!$C$6+HLOOKUP($DR$1288,'[1]Услуги по передаче'!$G$5:$J$7,2,FALSE))</f>
        <v>4755.59</v>
      </c>
      <c r="CJ1318" s="73"/>
      <c r="CK1318" s="73"/>
      <c r="CL1318" s="73"/>
      <c r="CM1318" s="73"/>
      <c r="CN1318" s="74"/>
      <c r="CO1318" s="72">
        <f>IF($A1318="-","-",ROUND(VLOOKUP($A1318+ROUND(LEFT(CO$1291,2)/24,5),'[1]ОАО "АТС"'!$A$30:$F$773,3,FALSE)+HLOOKUP($DL$1289,'[1]Сбытовая надбавка'!$F$5:$H$6,2,FALSE),2)+'[1]Иные услуги'!$C$6+HLOOKUP($DR$1288,'[1]Услуги по передаче'!$G$5:$J$7,2,FALSE))</f>
        <v>4763.13</v>
      </c>
      <c r="CP1318" s="73"/>
      <c r="CQ1318" s="73"/>
      <c r="CR1318" s="73"/>
      <c r="CS1318" s="73"/>
      <c r="CT1318" s="74"/>
      <c r="CU1318" s="72">
        <f>IF($A1318="-","-",ROUND(VLOOKUP($A1318+ROUND(LEFT(CU$1291,2)/24,5),'[1]ОАО "АТС"'!$A$30:$F$773,3,FALSE)+HLOOKUP($DL$1289,'[1]Сбытовая надбавка'!$F$5:$H$6,2,FALSE),2)+'[1]Иные услуги'!$C$6+HLOOKUP($DR$1288,'[1]Услуги по передаче'!$G$5:$J$7,2,FALSE))</f>
        <v>4755.71</v>
      </c>
      <c r="CV1318" s="73"/>
      <c r="CW1318" s="73"/>
      <c r="CX1318" s="73"/>
      <c r="CY1318" s="73"/>
      <c r="CZ1318" s="74"/>
      <c r="DA1318" s="72">
        <f>IF($A1318="-","-",ROUND(VLOOKUP($A1318+ROUND(LEFT(DA$1291,2)/24,5),'[1]ОАО "АТС"'!$A$30:$F$773,3,FALSE)+HLOOKUP($DL$1289,'[1]Сбытовая надбавка'!$F$5:$H$6,2,FALSE),2)+'[1]Иные услуги'!$C$6+HLOOKUP($DR$1288,'[1]Услуги по передаче'!$G$5:$J$7,2,FALSE))</f>
        <v>4755.58</v>
      </c>
      <c r="DB1318" s="73"/>
      <c r="DC1318" s="73"/>
      <c r="DD1318" s="73"/>
      <c r="DE1318" s="73"/>
      <c r="DF1318" s="74"/>
      <c r="DG1318" s="72">
        <f>IF($A1318="-","-",ROUND(VLOOKUP($A1318+ROUND(LEFT(DG$1291,2)/24,5),'[1]ОАО "АТС"'!$A$30:$F$773,3,FALSE)+HLOOKUP($DL$1289,'[1]Сбытовая надбавка'!$F$5:$H$6,2,FALSE),2)+'[1]Иные услуги'!$C$6+HLOOKUP($DR$1288,'[1]Услуги по передаче'!$G$5:$J$7,2,FALSE))</f>
        <v>4755.63</v>
      </c>
      <c r="DH1318" s="73"/>
      <c r="DI1318" s="73"/>
      <c r="DJ1318" s="73"/>
      <c r="DK1318" s="73"/>
      <c r="DL1318" s="74"/>
      <c r="DM1318" s="72">
        <f>IF($A1318="-","-",ROUND(VLOOKUP($A1318+ROUND(LEFT(DM$1291,2)/24,5),'[1]ОАО "АТС"'!$A$30:$F$773,3,FALSE)+HLOOKUP($DL$1289,'[1]Сбытовая надбавка'!$F$5:$H$6,2,FALSE),2)+'[1]Иные услуги'!$C$6+HLOOKUP($DR$1288,'[1]Услуги по передаче'!$G$5:$J$7,2,FALSE))</f>
        <v>4768.84</v>
      </c>
      <c r="DN1318" s="73"/>
      <c r="DO1318" s="73"/>
      <c r="DP1318" s="73"/>
      <c r="DQ1318" s="73"/>
      <c r="DR1318" s="74"/>
      <c r="DS1318" s="72">
        <f>IF($A1318="-","-",ROUND(VLOOKUP($A1318+ROUND(LEFT(DS$1291,2)/24,5),'[1]ОАО "АТС"'!$A$30:$F$773,3,FALSE)+HLOOKUP($DL$1289,'[1]Сбытовая надбавка'!$F$5:$H$6,2,FALSE),2)+'[1]Иные услуги'!$C$6+HLOOKUP($DR$1288,'[1]Услуги по передаче'!$G$5:$J$7,2,FALSE))</f>
        <v>4760.4400000000005</v>
      </c>
      <c r="DT1318" s="73"/>
      <c r="DU1318" s="73"/>
      <c r="DV1318" s="73"/>
      <c r="DW1318" s="73"/>
      <c r="DX1318" s="74"/>
      <c r="DY1318" s="72">
        <f>IF($A1318="-","-",ROUND(VLOOKUP($A1318+ROUND(LEFT(DY$1291,2)/24,5),'[1]ОАО "АТС"'!$A$30:$F$773,3,FALSE)+HLOOKUP($DL$1289,'[1]Сбытовая надбавка'!$F$5:$H$6,2,FALSE),2)+'[1]Иные услуги'!$C$6+HLOOKUP($DR$1288,'[1]Услуги по передаче'!$G$5:$J$7,2,FALSE))</f>
        <v>4754.83</v>
      </c>
      <c r="DZ1318" s="73"/>
      <c r="EA1318" s="73"/>
      <c r="EB1318" s="73"/>
      <c r="EC1318" s="73"/>
      <c r="ED1318" s="74"/>
      <c r="EE1318" s="72">
        <f>IF($A1318="-","-",ROUND(VLOOKUP($A1318+ROUND(LEFT(EE$1291,2)/24,5),'[1]ОАО "АТС"'!$A$30:$F$773,3,FALSE)+HLOOKUP($DL$1289,'[1]Сбытовая надбавка'!$F$5:$H$6,2,FALSE),2)+'[1]Иные услуги'!$C$6+HLOOKUP($DR$1288,'[1]Услуги по передаче'!$G$5:$J$7,2,FALSE))</f>
        <v>4754.66</v>
      </c>
      <c r="EF1318" s="73"/>
      <c r="EG1318" s="73"/>
      <c r="EH1318" s="73"/>
      <c r="EI1318" s="73"/>
      <c r="EJ1318" s="74"/>
      <c r="EK1318" s="72">
        <f>IF($A1318="-","-",ROUND(VLOOKUP($A1318+ROUND(LEFT(EK$1291,2)/24,5),'[1]ОАО "АТС"'!$A$30:$F$773,3,FALSE)+HLOOKUP($DL$1289,'[1]Сбытовая надбавка'!$F$5:$H$6,2,FALSE),2)+'[1]Иные услуги'!$C$6+HLOOKUP($DR$1288,'[1]Услуги по передаче'!$G$5:$J$7,2,FALSE))</f>
        <v>4925.33</v>
      </c>
      <c r="EL1318" s="73"/>
      <c r="EM1318" s="73"/>
      <c r="EN1318" s="73"/>
      <c r="EO1318" s="73"/>
      <c r="EP1318" s="74"/>
      <c r="EQ1318" s="72">
        <f>IF($A1318="-","-",ROUND(VLOOKUP($A1318+ROUND(LEFT(EQ$1291,2)/24,5),'[1]ОАО "АТС"'!$A$30:$F$773,3,FALSE)+HLOOKUP($DL$1289,'[1]Сбытовая надбавка'!$F$5:$H$6,2,FALSE),2)+'[1]Иные услуги'!$C$6+HLOOKUP($DR$1288,'[1]Услуги по передаче'!$G$5:$J$7,2,FALSE))</f>
        <v>4829.97</v>
      </c>
      <c r="ER1318" s="73"/>
      <c r="ES1318" s="73"/>
      <c r="ET1318" s="73"/>
      <c r="EU1318" s="73"/>
      <c r="EV1318" s="74"/>
    </row>
    <row r="1319" spans="1:152" s="38" customFormat="1" ht="15.75" customHeight="1" x14ac:dyDescent="0.2">
      <c r="A1319" s="69">
        <f>$A$142</f>
        <v>45013</v>
      </c>
      <c r="B1319" s="70"/>
      <c r="C1319" s="70"/>
      <c r="D1319" s="70"/>
      <c r="E1319" s="70"/>
      <c r="F1319" s="70"/>
      <c r="G1319" s="70"/>
      <c r="H1319" s="71"/>
      <c r="I1319" s="72">
        <f>IF($A1319="-","-",ROUND(VLOOKUP($A1319+ROUND(LEFT(I$1291,1)/24,5),'[1]ОАО "АТС"'!$A$30:$F$773,3,FALSE)+HLOOKUP($DL$1289,'[1]Сбытовая надбавка'!$F$5:$H$6,2,FALSE),2)+'[1]Иные услуги'!$C$6+HLOOKUP($DR$1288,'[1]Услуги по передаче'!$G$5:$J$7,2,FALSE))</f>
        <v>4755.5</v>
      </c>
      <c r="J1319" s="73"/>
      <c r="K1319" s="73"/>
      <c r="L1319" s="73"/>
      <c r="M1319" s="73"/>
      <c r="N1319" s="74"/>
      <c r="O1319" s="72">
        <f>IF($A1319="-","-",ROUND(VLOOKUP($A1319+ROUND(LEFT(O$1291,1)/24,5),'[1]ОАО "АТС"'!$A$30:$F$773,3,FALSE)+HLOOKUP($DL$1289,'[1]Сбытовая надбавка'!$F$5:$H$6,2,FALSE),2)+'[1]Иные услуги'!$C$6+HLOOKUP($DR$1288,'[1]Услуги по передаче'!$G$5:$J$7,2,FALSE))</f>
        <v>4755.6000000000004</v>
      </c>
      <c r="P1319" s="73"/>
      <c r="Q1319" s="73"/>
      <c r="R1319" s="73"/>
      <c r="S1319" s="73"/>
      <c r="T1319" s="74"/>
      <c r="U1319" s="72">
        <f>IF($A1319="-","-",ROUND(VLOOKUP($A1319+ROUND(LEFT(U$1291,1)/24,5),'[1]ОАО "АТС"'!$A$30:$F$773,3,FALSE)+HLOOKUP($DL$1289,'[1]Сбытовая надбавка'!$F$5:$H$6,2,FALSE),2)+'[1]Иные услуги'!$C$6+HLOOKUP($DR$1288,'[1]Услуги по передаче'!$G$5:$J$7,2,FALSE))</f>
        <v>4755.67</v>
      </c>
      <c r="V1319" s="73"/>
      <c r="W1319" s="73"/>
      <c r="X1319" s="73"/>
      <c r="Y1319" s="73"/>
      <c r="Z1319" s="74"/>
      <c r="AA1319" s="72">
        <f>IF($A1319="-","-",ROUND(VLOOKUP($A1319+ROUND(LEFT(AA$1291,1)/24,5),'[1]ОАО "АТС"'!$A$30:$F$773,3,FALSE)+HLOOKUP($DL$1289,'[1]Сбытовая надбавка'!$F$5:$H$6,2,FALSE),2)+'[1]Иные услуги'!$C$6+HLOOKUP($DR$1288,'[1]Услуги по передаче'!$G$5:$J$7,2,FALSE))</f>
        <v>4755.6100000000006</v>
      </c>
      <c r="AB1319" s="73"/>
      <c r="AC1319" s="73"/>
      <c r="AD1319" s="73"/>
      <c r="AE1319" s="73"/>
      <c r="AF1319" s="74"/>
      <c r="AG1319" s="72">
        <f>IF($A1319="-","-",ROUND(VLOOKUP($A1319+ROUND(LEFT(AG$1291,1)/24,5),'[1]ОАО "АТС"'!$A$30:$F$773,3,FALSE)+HLOOKUP($DL$1289,'[1]Сбытовая надбавка'!$F$5:$H$6,2,FALSE),2)+'[1]Иные услуги'!$C$6+HLOOKUP($DR$1288,'[1]Услуги по передаче'!$G$5:$J$7,2,FALSE))</f>
        <v>4755.43</v>
      </c>
      <c r="AH1319" s="73"/>
      <c r="AI1319" s="73"/>
      <c r="AJ1319" s="73"/>
      <c r="AK1319" s="73"/>
      <c r="AL1319" s="74"/>
      <c r="AM1319" s="72">
        <f>IF($A1319="-","-",ROUND(VLOOKUP($A1319+ROUND(LEFT(AM$1291,1)/24,5),'[1]ОАО "АТС"'!$A$30:$F$773,3,FALSE)+HLOOKUP($DL$1289,'[1]Сбытовая надбавка'!$F$5:$H$6,2,FALSE),2)+'[1]Иные услуги'!$C$6+HLOOKUP($DR$1288,'[1]Услуги по передаче'!$G$5:$J$7,2,FALSE))</f>
        <v>4755.7000000000007</v>
      </c>
      <c r="AN1319" s="73"/>
      <c r="AO1319" s="73"/>
      <c r="AP1319" s="73"/>
      <c r="AQ1319" s="73"/>
      <c r="AR1319" s="74"/>
      <c r="AS1319" s="72">
        <f>IF($A1319="-","-",ROUND(VLOOKUP($A1319+ROUND(LEFT(AS$1291,1)/24,5),'[1]ОАО "АТС"'!$A$30:$F$773,3,FALSE)+HLOOKUP($DL$1289,'[1]Сбытовая надбавка'!$F$5:$H$6,2,FALSE),2)+'[1]Иные услуги'!$C$6+HLOOKUP($DR$1288,'[1]Услуги по передаче'!$G$5:$J$7,2,FALSE))</f>
        <v>4755.22</v>
      </c>
      <c r="AT1319" s="73"/>
      <c r="AU1319" s="73"/>
      <c r="AV1319" s="73"/>
      <c r="AW1319" s="73"/>
      <c r="AX1319" s="74"/>
      <c r="AY1319" s="72">
        <f>IF($A1319="-","-",ROUND(VLOOKUP($A1319+ROUND(LEFT(AY$1291,1)/24,5),'[1]ОАО "АТС"'!$A$30:$F$773,3,FALSE)+HLOOKUP($DL$1289,'[1]Сбытовая надбавка'!$F$5:$H$6,2,FALSE),2)+'[1]Иные услуги'!$C$6+HLOOKUP($DR$1288,'[1]Услуги по передаче'!$G$5:$J$7,2,FALSE))</f>
        <v>4821.7300000000005</v>
      </c>
      <c r="AZ1319" s="73"/>
      <c r="BA1319" s="73"/>
      <c r="BB1319" s="73"/>
      <c r="BC1319" s="73"/>
      <c r="BD1319" s="74"/>
      <c r="BE1319" s="72">
        <f>IF($A1319="-","-",ROUND(VLOOKUP($A1319+ROUND(LEFT(BE$1291,1)/24,5),'[1]ОАО "АТС"'!$A$30:$F$773,3,FALSE)+HLOOKUP($DL$1289,'[1]Сбытовая надбавка'!$F$5:$H$6,2,FALSE),2)+'[1]Иные услуги'!$C$6+HLOOKUP($DR$1288,'[1]Услуги по передаче'!$G$5:$J$7,2,FALSE))</f>
        <v>4755.4500000000007</v>
      </c>
      <c r="BF1319" s="73"/>
      <c r="BG1319" s="73"/>
      <c r="BH1319" s="73"/>
      <c r="BI1319" s="73"/>
      <c r="BJ1319" s="74"/>
      <c r="BK1319" s="72">
        <f>IF($A1319="-","-",ROUND(VLOOKUP($A1319+ROUND(LEFT(BK$1291,1)/24,5),'[1]ОАО "АТС"'!$A$30:$F$773,3,FALSE)+HLOOKUP($DL$1289,'[1]Сбытовая надбавка'!$F$5:$H$6,2,FALSE),2)+'[1]Иные услуги'!$C$6+HLOOKUP($DR$1288,'[1]Услуги по передаче'!$G$5:$J$7,2,FALSE))</f>
        <v>4755.5300000000007</v>
      </c>
      <c r="BL1319" s="73"/>
      <c r="BM1319" s="73"/>
      <c r="BN1319" s="73"/>
      <c r="BO1319" s="73"/>
      <c r="BP1319" s="74"/>
      <c r="BQ1319" s="72">
        <f>IF($A1319="-","-",ROUND(VLOOKUP($A1319+ROUND(LEFT(BQ$1291,2)/24,5),'[1]ОАО "АТС"'!$A$30:$F$773,3,FALSE)+HLOOKUP($DL$1289,'[1]Сбытовая надбавка'!$F$5:$H$6,2,FALSE),2)+'[1]Иные услуги'!$C$6+HLOOKUP($DR$1288,'[1]Услуги по передаче'!$G$5:$J$7,2,FALSE))</f>
        <v>4755.54</v>
      </c>
      <c r="BR1319" s="73"/>
      <c r="BS1319" s="73"/>
      <c r="BT1319" s="73"/>
      <c r="BU1319" s="73"/>
      <c r="BV1319" s="74"/>
      <c r="BW1319" s="72">
        <f>IF($A1319="-","-",ROUND(VLOOKUP($A1319+ROUND(LEFT(BW$1291,2)/24,5),'[1]ОАО "АТС"'!$A$30:$F$773,3,FALSE)+HLOOKUP($DL$1289,'[1]Сбытовая надбавка'!$F$5:$H$6,2,FALSE),2)+'[1]Иные услуги'!$C$6+HLOOKUP($DR$1288,'[1]Услуги по передаче'!$G$5:$J$7,2,FALSE))</f>
        <v>4755.6400000000003</v>
      </c>
      <c r="BX1319" s="73"/>
      <c r="BY1319" s="73"/>
      <c r="BZ1319" s="73"/>
      <c r="CA1319" s="73"/>
      <c r="CB1319" s="74"/>
      <c r="CC1319" s="72">
        <f>IF($A1319="-","-",ROUND(VLOOKUP($A1319+ROUND(LEFT(CC$1291,2)/24,5),'[1]ОАО "АТС"'!$A$30:$F$773,3,FALSE)+HLOOKUP($DL$1289,'[1]Сбытовая надбавка'!$F$5:$H$6,2,FALSE),2)+'[1]Иные услуги'!$C$6+HLOOKUP($DR$1288,'[1]Услуги по передаче'!$G$5:$J$7,2,FALSE))</f>
        <v>4755.6100000000006</v>
      </c>
      <c r="CD1319" s="73"/>
      <c r="CE1319" s="73"/>
      <c r="CF1319" s="73"/>
      <c r="CG1319" s="73"/>
      <c r="CH1319" s="74"/>
      <c r="CI1319" s="72">
        <f>IF($A1319="-","-",ROUND(VLOOKUP($A1319+ROUND(LEFT(CI$1291,2)/24,5),'[1]ОАО "АТС"'!$A$30:$F$773,3,FALSE)+HLOOKUP($DL$1289,'[1]Сбытовая надбавка'!$F$5:$H$6,2,FALSE),2)+'[1]Иные услуги'!$C$6+HLOOKUP($DR$1288,'[1]Услуги по передаче'!$G$5:$J$7,2,FALSE))</f>
        <v>4755.58</v>
      </c>
      <c r="CJ1319" s="73"/>
      <c r="CK1319" s="73"/>
      <c r="CL1319" s="73"/>
      <c r="CM1319" s="73"/>
      <c r="CN1319" s="74"/>
      <c r="CO1319" s="72">
        <f>IF($A1319="-","-",ROUND(VLOOKUP($A1319+ROUND(LEFT(CO$1291,2)/24,5),'[1]ОАО "АТС"'!$A$30:$F$773,3,FALSE)+HLOOKUP($DL$1289,'[1]Сбытовая надбавка'!$F$5:$H$6,2,FALSE),2)+'[1]Иные услуги'!$C$6+HLOOKUP($DR$1288,'[1]Услуги по передаче'!$G$5:$J$7,2,FALSE))</f>
        <v>4755.6499999999996</v>
      </c>
      <c r="CP1319" s="73"/>
      <c r="CQ1319" s="73"/>
      <c r="CR1319" s="73"/>
      <c r="CS1319" s="73"/>
      <c r="CT1319" s="74"/>
      <c r="CU1319" s="72">
        <f>IF($A1319="-","-",ROUND(VLOOKUP($A1319+ROUND(LEFT(CU$1291,2)/24,5),'[1]ОАО "АТС"'!$A$30:$F$773,3,FALSE)+HLOOKUP($DL$1289,'[1]Сбытовая надбавка'!$F$5:$H$6,2,FALSE),2)+'[1]Иные услуги'!$C$6+HLOOKUP($DR$1288,'[1]Услуги по передаче'!$G$5:$J$7,2,FALSE))</f>
        <v>4755.8100000000004</v>
      </c>
      <c r="CV1319" s="73"/>
      <c r="CW1319" s="73"/>
      <c r="CX1319" s="73"/>
      <c r="CY1319" s="73"/>
      <c r="CZ1319" s="74"/>
      <c r="DA1319" s="72">
        <f>IF($A1319="-","-",ROUND(VLOOKUP($A1319+ROUND(LEFT(DA$1291,2)/24,5),'[1]ОАО "АТС"'!$A$30:$F$773,3,FALSE)+HLOOKUP($DL$1289,'[1]Сбытовая надбавка'!$F$5:$H$6,2,FALSE),2)+'[1]Иные услуги'!$C$6+HLOOKUP($DR$1288,'[1]Услуги по передаче'!$G$5:$J$7,2,FALSE))</f>
        <v>4755.6100000000006</v>
      </c>
      <c r="DB1319" s="73"/>
      <c r="DC1319" s="73"/>
      <c r="DD1319" s="73"/>
      <c r="DE1319" s="73"/>
      <c r="DF1319" s="74"/>
      <c r="DG1319" s="72">
        <f>IF($A1319="-","-",ROUND(VLOOKUP($A1319+ROUND(LEFT(DG$1291,2)/24,5),'[1]ОАО "АТС"'!$A$30:$F$773,3,FALSE)+HLOOKUP($DL$1289,'[1]Сбытовая надбавка'!$F$5:$H$6,2,FALSE),2)+'[1]Иные услуги'!$C$6+HLOOKUP($DR$1288,'[1]Услуги по передаче'!$G$5:$J$7,2,FALSE))</f>
        <v>4755.71</v>
      </c>
      <c r="DH1319" s="73"/>
      <c r="DI1319" s="73"/>
      <c r="DJ1319" s="73"/>
      <c r="DK1319" s="73"/>
      <c r="DL1319" s="74"/>
      <c r="DM1319" s="72">
        <f>IF($A1319="-","-",ROUND(VLOOKUP($A1319+ROUND(LEFT(DM$1291,2)/24,5),'[1]ОАО "АТС"'!$A$30:$F$773,3,FALSE)+HLOOKUP($DL$1289,'[1]Сбытовая надбавка'!$F$5:$H$6,2,FALSE),2)+'[1]Иные услуги'!$C$6+HLOOKUP($DR$1288,'[1]Услуги по передаче'!$G$5:$J$7,2,FALSE))</f>
        <v>4753.43</v>
      </c>
      <c r="DN1319" s="73"/>
      <c r="DO1319" s="73"/>
      <c r="DP1319" s="73"/>
      <c r="DQ1319" s="73"/>
      <c r="DR1319" s="74"/>
      <c r="DS1319" s="72">
        <f>IF($A1319="-","-",ROUND(VLOOKUP($A1319+ROUND(LEFT(DS$1291,2)/24,5),'[1]ОАО "АТС"'!$A$30:$F$773,3,FALSE)+HLOOKUP($DL$1289,'[1]Сбытовая надбавка'!$F$5:$H$6,2,FALSE),2)+'[1]Иные услуги'!$C$6+HLOOKUP($DR$1288,'[1]Услуги по передаче'!$G$5:$J$7,2,FALSE))</f>
        <v>4754.47</v>
      </c>
      <c r="DT1319" s="73"/>
      <c r="DU1319" s="73"/>
      <c r="DV1319" s="73"/>
      <c r="DW1319" s="73"/>
      <c r="DX1319" s="74"/>
      <c r="DY1319" s="72">
        <f>IF($A1319="-","-",ROUND(VLOOKUP($A1319+ROUND(LEFT(DY$1291,2)/24,5),'[1]ОАО "АТС"'!$A$30:$F$773,3,FALSE)+HLOOKUP($DL$1289,'[1]Сбытовая надбавка'!$F$5:$H$6,2,FALSE),2)+'[1]Иные услуги'!$C$6+HLOOKUP($DR$1288,'[1]Услуги по передаче'!$G$5:$J$7,2,FALSE))</f>
        <v>4754.7700000000004</v>
      </c>
      <c r="DZ1319" s="73"/>
      <c r="EA1319" s="73"/>
      <c r="EB1319" s="73"/>
      <c r="EC1319" s="73"/>
      <c r="ED1319" s="74"/>
      <c r="EE1319" s="72">
        <f>IF($A1319="-","-",ROUND(VLOOKUP($A1319+ROUND(LEFT(EE$1291,2)/24,5),'[1]ОАО "АТС"'!$A$30:$F$773,3,FALSE)+HLOOKUP($DL$1289,'[1]Сбытовая надбавка'!$F$5:$H$6,2,FALSE),2)+'[1]Иные услуги'!$C$6+HLOOKUP($DR$1288,'[1]Услуги по передаче'!$G$5:$J$7,2,FALSE))</f>
        <v>4754.84</v>
      </c>
      <c r="EF1319" s="73"/>
      <c r="EG1319" s="73"/>
      <c r="EH1319" s="73"/>
      <c r="EI1319" s="73"/>
      <c r="EJ1319" s="74"/>
      <c r="EK1319" s="72">
        <f>IF($A1319="-","-",ROUND(VLOOKUP($A1319+ROUND(LEFT(EK$1291,2)/24,5),'[1]ОАО "АТС"'!$A$30:$F$773,3,FALSE)+HLOOKUP($DL$1289,'[1]Сбытовая надбавка'!$F$5:$H$6,2,FALSE),2)+'[1]Иные услуги'!$C$6+HLOOKUP($DR$1288,'[1]Услуги по передаче'!$G$5:$J$7,2,FALSE))</f>
        <v>4896.3</v>
      </c>
      <c r="EL1319" s="73"/>
      <c r="EM1319" s="73"/>
      <c r="EN1319" s="73"/>
      <c r="EO1319" s="73"/>
      <c r="EP1319" s="74"/>
      <c r="EQ1319" s="72">
        <f>IF($A1319="-","-",ROUND(VLOOKUP($A1319+ROUND(LEFT(EQ$1291,2)/24,5),'[1]ОАО "АТС"'!$A$30:$F$773,3,FALSE)+HLOOKUP($DL$1289,'[1]Сбытовая надбавка'!$F$5:$H$6,2,FALSE),2)+'[1]Иные услуги'!$C$6+HLOOKUP($DR$1288,'[1]Услуги по передаче'!$G$5:$J$7,2,FALSE))</f>
        <v>4797.6900000000005</v>
      </c>
      <c r="ER1319" s="73"/>
      <c r="ES1319" s="73"/>
      <c r="ET1319" s="73"/>
      <c r="EU1319" s="73"/>
      <c r="EV1319" s="74"/>
    </row>
    <row r="1320" spans="1:152" s="38" customFormat="1" ht="15.75" customHeight="1" x14ac:dyDescent="0.2">
      <c r="A1320" s="69">
        <f>$A$143</f>
        <v>45014</v>
      </c>
      <c r="B1320" s="70"/>
      <c r="C1320" s="70"/>
      <c r="D1320" s="70"/>
      <c r="E1320" s="70"/>
      <c r="F1320" s="70"/>
      <c r="G1320" s="70"/>
      <c r="H1320" s="71"/>
      <c r="I1320" s="72">
        <f>IF($A1320="-","-",ROUND(VLOOKUP($A1320+ROUND(LEFT(I$1291,1)/24,5),'[1]ОАО "АТС"'!$A$30:$F$773,3,FALSE)+HLOOKUP($DL$1289,'[1]Сбытовая надбавка'!$F$5:$H$6,2,FALSE),2)+'[1]Иные услуги'!$C$6+HLOOKUP($DR$1288,'[1]Услуги по передаче'!$G$5:$J$7,2,FALSE))</f>
        <v>4755.7800000000007</v>
      </c>
      <c r="J1320" s="73"/>
      <c r="K1320" s="73"/>
      <c r="L1320" s="73"/>
      <c r="M1320" s="73"/>
      <c r="N1320" s="74"/>
      <c r="O1320" s="72">
        <f>IF($A1320="-","-",ROUND(VLOOKUP($A1320+ROUND(LEFT(O$1291,1)/24,5),'[1]ОАО "АТС"'!$A$30:$F$773,3,FALSE)+HLOOKUP($DL$1289,'[1]Сбытовая надбавка'!$F$5:$H$6,2,FALSE),2)+'[1]Иные услуги'!$C$6+HLOOKUP($DR$1288,'[1]Услуги по передаче'!$G$5:$J$7,2,FALSE))</f>
        <v>4755.82</v>
      </c>
      <c r="P1320" s="73"/>
      <c r="Q1320" s="73"/>
      <c r="R1320" s="73"/>
      <c r="S1320" s="73"/>
      <c r="T1320" s="74"/>
      <c r="U1320" s="72">
        <f>IF($A1320="-","-",ROUND(VLOOKUP($A1320+ROUND(LEFT(U$1291,1)/24,5),'[1]ОАО "АТС"'!$A$30:$F$773,3,FALSE)+HLOOKUP($DL$1289,'[1]Сбытовая надбавка'!$F$5:$H$6,2,FALSE),2)+'[1]Иные услуги'!$C$6+HLOOKUP($DR$1288,'[1]Услуги по передаче'!$G$5:$J$7,2,FALSE))</f>
        <v>4755.8500000000004</v>
      </c>
      <c r="V1320" s="73"/>
      <c r="W1320" s="73"/>
      <c r="X1320" s="73"/>
      <c r="Y1320" s="73"/>
      <c r="Z1320" s="74"/>
      <c r="AA1320" s="72">
        <f>IF($A1320="-","-",ROUND(VLOOKUP($A1320+ROUND(LEFT(AA$1291,1)/24,5),'[1]ОАО "АТС"'!$A$30:$F$773,3,FALSE)+HLOOKUP($DL$1289,'[1]Сбытовая надбавка'!$F$5:$H$6,2,FALSE),2)+'[1]Иные услуги'!$C$6+HLOOKUP($DR$1288,'[1]Услуги по передаче'!$G$5:$J$7,2,FALSE))</f>
        <v>4755.7700000000004</v>
      </c>
      <c r="AB1320" s="73"/>
      <c r="AC1320" s="73"/>
      <c r="AD1320" s="73"/>
      <c r="AE1320" s="73"/>
      <c r="AF1320" s="74"/>
      <c r="AG1320" s="72">
        <f>IF($A1320="-","-",ROUND(VLOOKUP($A1320+ROUND(LEFT(AG$1291,1)/24,5),'[1]ОАО "АТС"'!$A$30:$F$773,3,FALSE)+HLOOKUP($DL$1289,'[1]Сбытовая надбавка'!$F$5:$H$6,2,FALSE),2)+'[1]Иные услуги'!$C$6+HLOOKUP($DR$1288,'[1]Услуги по передаче'!$G$5:$J$7,2,FALSE))</f>
        <v>4756.0200000000004</v>
      </c>
      <c r="AH1320" s="73"/>
      <c r="AI1320" s="73"/>
      <c r="AJ1320" s="73"/>
      <c r="AK1320" s="73"/>
      <c r="AL1320" s="74"/>
      <c r="AM1320" s="72">
        <f>IF($A1320="-","-",ROUND(VLOOKUP($A1320+ROUND(LEFT(AM$1291,1)/24,5),'[1]ОАО "АТС"'!$A$30:$F$773,3,FALSE)+HLOOKUP($DL$1289,'[1]Сбытовая надбавка'!$F$5:$H$6,2,FALSE),2)+'[1]Иные услуги'!$C$6+HLOOKUP($DR$1288,'[1]Услуги по передаче'!$G$5:$J$7,2,FALSE))</f>
        <v>4756.0200000000004</v>
      </c>
      <c r="AN1320" s="73"/>
      <c r="AO1320" s="73"/>
      <c r="AP1320" s="73"/>
      <c r="AQ1320" s="73"/>
      <c r="AR1320" s="74"/>
      <c r="AS1320" s="72">
        <f>IF($A1320="-","-",ROUND(VLOOKUP($A1320+ROUND(LEFT(AS$1291,1)/24,5),'[1]ОАО "АТС"'!$A$30:$F$773,3,FALSE)+HLOOKUP($DL$1289,'[1]Сбытовая надбавка'!$F$5:$H$6,2,FALSE),2)+'[1]Иные услуги'!$C$6+HLOOKUP($DR$1288,'[1]Услуги по передаче'!$G$5:$J$7,2,FALSE))</f>
        <v>4755.4800000000005</v>
      </c>
      <c r="AT1320" s="73"/>
      <c r="AU1320" s="73"/>
      <c r="AV1320" s="73"/>
      <c r="AW1320" s="73"/>
      <c r="AX1320" s="74"/>
      <c r="AY1320" s="72">
        <f>IF($A1320="-","-",ROUND(VLOOKUP($A1320+ROUND(LEFT(AY$1291,1)/24,5),'[1]ОАО "АТС"'!$A$30:$F$773,3,FALSE)+HLOOKUP($DL$1289,'[1]Сбытовая надбавка'!$F$5:$H$6,2,FALSE),2)+'[1]Иные услуги'!$C$6+HLOOKUP($DR$1288,'[1]Услуги по передаче'!$G$5:$J$7,2,FALSE))</f>
        <v>4815.3900000000003</v>
      </c>
      <c r="AZ1320" s="73"/>
      <c r="BA1320" s="73"/>
      <c r="BB1320" s="73"/>
      <c r="BC1320" s="73"/>
      <c r="BD1320" s="74"/>
      <c r="BE1320" s="72">
        <f>IF($A1320="-","-",ROUND(VLOOKUP($A1320+ROUND(LEFT(BE$1291,1)/24,5),'[1]ОАО "АТС"'!$A$30:$F$773,3,FALSE)+HLOOKUP($DL$1289,'[1]Сбытовая надбавка'!$F$5:$H$6,2,FALSE),2)+'[1]Иные услуги'!$C$6+HLOOKUP($DR$1288,'[1]Услуги по передаче'!$G$5:$J$7,2,FALSE))</f>
        <v>4755.7300000000005</v>
      </c>
      <c r="BF1320" s="73"/>
      <c r="BG1320" s="73"/>
      <c r="BH1320" s="73"/>
      <c r="BI1320" s="73"/>
      <c r="BJ1320" s="74"/>
      <c r="BK1320" s="72">
        <f>IF($A1320="-","-",ROUND(VLOOKUP($A1320+ROUND(LEFT(BK$1291,1)/24,5),'[1]ОАО "АТС"'!$A$30:$F$773,3,FALSE)+HLOOKUP($DL$1289,'[1]Сбытовая надбавка'!$F$5:$H$6,2,FALSE),2)+'[1]Иные услуги'!$C$6+HLOOKUP($DR$1288,'[1]Услуги по передаче'!$G$5:$J$7,2,FALSE))</f>
        <v>4755.72</v>
      </c>
      <c r="BL1320" s="73"/>
      <c r="BM1320" s="73"/>
      <c r="BN1320" s="73"/>
      <c r="BO1320" s="73"/>
      <c r="BP1320" s="74"/>
      <c r="BQ1320" s="72">
        <f>IF($A1320="-","-",ROUND(VLOOKUP($A1320+ROUND(LEFT(BQ$1291,2)/24,5),'[1]ОАО "АТС"'!$A$30:$F$773,3,FALSE)+HLOOKUP($DL$1289,'[1]Сбытовая надбавка'!$F$5:$H$6,2,FALSE),2)+'[1]Иные услуги'!$C$6+HLOOKUP($DR$1288,'[1]Услуги по передаче'!$G$5:$J$7,2,FALSE))</f>
        <v>4755.71</v>
      </c>
      <c r="BR1320" s="73"/>
      <c r="BS1320" s="73"/>
      <c r="BT1320" s="73"/>
      <c r="BU1320" s="73"/>
      <c r="BV1320" s="74"/>
      <c r="BW1320" s="72">
        <f>IF($A1320="-","-",ROUND(VLOOKUP($A1320+ROUND(LEFT(BW$1291,2)/24,5),'[1]ОАО "АТС"'!$A$30:$F$773,3,FALSE)+HLOOKUP($DL$1289,'[1]Сбытовая надбавка'!$F$5:$H$6,2,FALSE),2)+'[1]Иные услуги'!$C$6+HLOOKUP($DR$1288,'[1]Услуги по передаче'!$G$5:$J$7,2,FALSE))</f>
        <v>4755.72</v>
      </c>
      <c r="BX1320" s="73"/>
      <c r="BY1320" s="73"/>
      <c r="BZ1320" s="73"/>
      <c r="CA1320" s="73"/>
      <c r="CB1320" s="74"/>
      <c r="CC1320" s="72">
        <f>IF($A1320="-","-",ROUND(VLOOKUP($A1320+ROUND(LEFT(CC$1291,2)/24,5),'[1]ОАО "АТС"'!$A$30:$F$773,3,FALSE)+HLOOKUP($DL$1289,'[1]Сбытовая надбавка'!$F$5:$H$6,2,FALSE),2)+'[1]Иные услуги'!$C$6+HLOOKUP($DR$1288,'[1]Услуги по передаче'!$G$5:$J$7,2,FALSE))</f>
        <v>4755.7000000000007</v>
      </c>
      <c r="CD1320" s="73"/>
      <c r="CE1320" s="73"/>
      <c r="CF1320" s="73"/>
      <c r="CG1320" s="73"/>
      <c r="CH1320" s="74"/>
      <c r="CI1320" s="72">
        <f>IF($A1320="-","-",ROUND(VLOOKUP($A1320+ROUND(LEFT(CI$1291,2)/24,5),'[1]ОАО "АТС"'!$A$30:$F$773,3,FALSE)+HLOOKUP($DL$1289,'[1]Сбытовая надбавка'!$F$5:$H$6,2,FALSE),2)+'[1]Иные услуги'!$C$6+HLOOKUP($DR$1288,'[1]Услуги по передаче'!$G$5:$J$7,2,FALSE))</f>
        <v>4755.67</v>
      </c>
      <c r="CJ1320" s="73"/>
      <c r="CK1320" s="73"/>
      <c r="CL1320" s="73"/>
      <c r="CM1320" s="73"/>
      <c r="CN1320" s="74"/>
      <c r="CO1320" s="72">
        <f>IF($A1320="-","-",ROUND(VLOOKUP($A1320+ROUND(LEFT(CO$1291,2)/24,5),'[1]ОАО "АТС"'!$A$30:$F$773,3,FALSE)+HLOOKUP($DL$1289,'[1]Сбытовая надбавка'!$F$5:$H$6,2,FALSE),2)+'[1]Иные услуги'!$C$6+HLOOKUP($DR$1288,'[1]Услуги по передаче'!$G$5:$J$7,2,FALSE))</f>
        <v>4755.74</v>
      </c>
      <c r="CP1320" s="73"/>
      <c r="CQ1320" s="73"/>
      <c r="CR1320" s="73"/>
      <c r="CS1320" s="73"/>
      <c r="CT1320" s="74"/>
      <c r="CU1320" s="72">
        <f>IF($A1320="-","-",ROUND(VLOOKUP($A1320+ROUND(LEFT(CU$1291,2)/24,5),'[1]ОАО "АТС"'!$A$30:$F$773,3,FALSE)+HLOOKUP($DL$1289,'[1]Сбытовая надбавка'!$F$5:$H$6,2,FALSE),2)+'[1]Иные услуги'!$C$6+HLOOKUP($DR$1288,'[1]Услуги по передаче'!$G$5:$J$7,2,FALSE))</f>
        <v>4755.8900000000003</v>
      </c>
      <c r="CV1320" s="73"/>
      <c r="CW1320" s="73"/>
      <c r="CX1320" s="73"/>
      <c r="CY1320" s="73"/>
      <c r="CZ1320" s="74"/>
      <c r="DA1320" s="72">
        <f>IF($A1320="-","-",ROUND(VLOOKUP($A1320+ROUND(LEFT(DA$1291,2)/24,5),'[1]ОАО "АТС"'!$A$30:$F$773,3,FALSE)+HLOOKUP($DL$1289,'[1]Сбытовая надбавка'!$F$5:$H$6,2,FALSE),2)+'[1]Иные услуги'!$C$6+HLOOKUP($DR$1288,'[1]Услуги по передаче'!$G$5:$J$7,2,FALSE))</f>
        <v>4755.83</v>
      </c>
      <c r="DB1320" s="73"/>
      <c r="DC1320" s="73"/>
      <c r="DD1320" s="73"/>
      <c r="DE1320" s="73"/>
      <c r="DF1320" s="74"/>
      <c r="DG1320" s="72">
        <f>IF($A1320="-","-",ROUND(VLOOKUP($A1320+ROUND(LEFT(DG$1291,2)/24,5),'[1]ОАО "АТС"'!$A$30:$F$773,3,FALSE)+HLOOKUP($DL$1289,'[1]Сбытовая надбавка'!$F$5:$H$6,2,FALSE),2)+'[1]Иные услуги'!$C$6+HLOOKUP($DR$1288,'[1]Услуги по передаче'!$G$5:$J$7,2,FALSE))</f>
        <v>4755.8</v>
      </c>
      <c r="DH1320" s="73"/>
      <c r="DI1320" s="73"/>
      <c r="DJ1320" s="73"/>
      <c r="DK1320" s="73"/>
      <c r="DL1320" s="74"/>
      <c r="DM1320" s="72">
        <f>IF($A1320="-","-",ROUND(VLOOKUP($A1320+ROUND(LEFT(DM$1291,2)/24,5),'[1]ОАО "АТС"'!$A$30:$F$773,3,FALSE)+HLOOKUP($DL$1289,'[1]Сбытовая надбавка'!$F$5:$H$6,2,FALSE),2)+'[1]Иные услуги'!$C$6+HLOOKUP($DR$1288,'[1]Услуги по передаче'!$G$5:$J$7,2,FALSE))</f>
        <v>4753.68</v>
      </c>
      <c r="DN1320" s="73"/>
      <c r="DO1320" s="73"/>
      <c r="DP1320" s="73"/>
      <c r="DQ1320" s="73"/>
      <c r="DR1320" s="74"/>
      <c r="DS1320" s="72">
        <f>IF($A1320="-","-",ROUND(VLOOKUP($A1320+ROUND(LEFT(DS$1291,2)/24,5),'[1]ОАО "АТС"'!$A$30:$F$773,3,FALSE)+HLOOKUP($DL$1289,'[1]Сбытовая надбавка'!$F$5:$H$6,2,FALSE),2)+'[1]Иные услуги'!$C$6+HLOOKUP($DR$1288,'[1]Услуги по передаче'!$G$5:$J$7,2,FALSE))</f>
        <v>4754.6100000000006</v>
      </c>
      <c r="DT1320" s="73"/>
      <c r="DU1320" s="73"/>
      <c r="DV1320" s="73"/>
      <c r="DW1320" s="73"/>
      <c r="DX1320" s="74"/>
      <c r="DY1320" s="72">
        <f>IF($A1320="-","-",ROUND(VLOOKUP($A1320+ROUND(LEFT(DY$1291,2)/24,5),'[1]ОАО "АТС"'!$A$30:$F$773,3,FALSE)+HLOOKUP($DL$1289,'[1]Сбытовая надбавка'!$F$5:$H$6,2,FALSE),2)+'[1]Иные услуги'!$C$6+HLOOKUP($DR$1288,'[1]Услуги по передаче'!$G$5:$J$7,2,FALSE))</f>
        <v>4754.8999999999996</v>
      </c>
      <c r="DZ1320" s="73"/>
      <c r="EA1320" s="73"/>
      <c r="EB1320" s="73"/>
      <c r="EC1320" s="73"/>
      <c r="ED1320" s="74"/>
      <c r="EE1320" s="72">
        <f>IF($A1320="-","-",ROUND(VLOOKUP($A1320+ROUND(LEFT(EE$1291,2)/24,5),'[1]ОАО "АТС"'!$A$30:$F$773,3,FALSE)+HLOOKUP($DL$1289,'[1]Сбытовая надбавка'!$F$5:$H$6,2,FALSE),2)+'[1]Иные услуги'!$C$6+HLOOKUP($DR$1288,'[1]Услуги по передаче'!$G$5:$J$7,2,FALSE))</f>
        <v>4754.97</v>
      </c>
      <c r="EF1320" s="73"/>
      <c r="EG1320" s="73"/>
      <c r="EH1320" s="73"/>
      <c r="EI1320" s="73"/>
      <c r="EJ1320" s="74"/>
      <c r="EK1320" s="72">
        <f>IF($A1320="-","-",ROUND(VLOOKUP($A1320+ROUND(LEFT(EK$1291,2)/24,5),'[1]ОАО "АТС"'!$A$30:$F$773,3,FALSE)+HLOOKUP($DL$1289,'[1]Сбытовая надбавка'!$F$5:$H$6,2,FALSE),2)+'[1]Иные услуги'!$C$6+HLOOKUP($DR$1288,'[1]Услуги по передаче'!$G$5:$J$7,2,FALSE))</f>
        <v>4838.38</v>
      </c>
      <c r="EL1320" s="73"/>
      <c r="EM1320" s="73"/>
      <c r="EN1320" s="73"/>
      <c r="EO1320" s="73"/>
      <c r="EP1320" s="74"/>
      <c r="EQ1320" s="72">
        <f>IF($A1320="-","-",ROUND(VLOOKUP($A1320+ROUND(LEFT(EQ$1291,2)/24,5),'[1]ОАО "АТС"'!$A$30:$F$773,3,FALSE)+HLOOKUP($DL$1289,'[1]Сбытовая надбавка'!$F$5:$H$6,2,FALSE),2)+'[1]Иные услуги'!$C$6+HLOOKUP($DR$1288,'[1]Услуги по передаче'!$G$5:$J$7,2,FALSE))</f>
        <v>4769.1900000000005</v>
      </c>
      <c r="ER1320" s="73"/>
      <c r="ES1320" s="73"/>
      <c r="ET1320" s="73"/>
      <c r="EU1320" s="73"/>
      <c r="EV1320" s="74"/>
    </row>
    <row r="1321" spans="1:152" s="38" customFormat="1" ht="15.75" customHeight="1" x14ac:dyDescent="0.2">
      <c r="A1321" s="69">
        <f>$A$144</f>
        <v>45015</v>
      </c>
      <c r="B1321" s="70"/>
      <c r="C1321" s="70"/>
      <c r="D1321" s="70"/>
      <c r="E1321" s="70"/>
      <c r="F1321" s="70"/>
      <c r="G1321" s="70"/>
      <c r="H1321" s="71"/>
      <c r="I1321" s="72">
        <f>IF($A1321="-","-",ROUND(VLOOKUP($A1321+ROUND(LEFT(I$1291,1)/24,5),'[1]ОАО "АТС"'!$A$30:$F$773,3,FALSE)+HLOOKUP($DL$1289,'[1]Сбытовая надбавка'!$F$5:$H$6,2,FALSE),2)+'[1]Иные услуги'!$C$6+HLOOKUP($DR$1288,'[1]Услуги по передаче'!$G$5:$J$7,2,FALSE))</f>
        <v>4755.83</v>
      </c>
      <c r="J1321" s="73"/>
      <c r="K1321" s="73"/>
      <c r="L1321" s="73"/>
      <c r="M1321" s="73"/>
      <c r="N1321" s="74"/>
      <c r="O1321" s="72">
        <f>IF($A1321="-","-",ROUND(VLOOKUP($A1321+ROUND(LEFT(O$1291,1)/24,5),'[1]ОАО "АТС"'!$A$30:$F$773,3,FALSE)+HLOOKUP($DL$1289,'[1]Сбытовая надбавка'!$F$5:$H$6,2,FALSE),2)+'[1]Иные услуги'!$C$6+HLOOKUP($DR$1288,'[1]Услуги по передаче'!$G$5:$J$7,2,FALSE))</f>
        <v>4755.91</v>
      </c>
      <c r="P1321" s="73"/>
      <c r="Q1321" s="73"/>
      <c r="R1321" s="73"/>
      <c r="S1321" s="73"/>
      <c r="T1321" s="74"/>
      <c r="U1321" s="72">
        <f>IF($A1321="-","-",ROUND(VLOOKUP($A1321+ROUND(LEFT(U$1291,1)/24,5),'[1]ОАО "АТС"'!$A$30:$F$773,3,FALSE)+HLOOKUP($DL$1289,'[1]Сбытовая надбавка'!$F$5:$H$6,2,FALSE),2)+'[1]Иные услуги'!$C$6+HLOOKUP($DR$1288,'[1]Услуги по передаче'!$G$5:$J$7,2,FALSE))</f>
        <v>4755.99</v>
      </c>
      <c r="V1321" s="73"/>
      <c r="W1321" s="73"/>
      <c r="X1321" s="73"/>
      <c r="Y1321" s="73"/>
      <c r="Z1321" s="74"/>
      <c r="AA1321" s="72">
        <f>IF($A1321="-","-",ROUND(VLOOKUP($A1321+ROUND(LEFT(AA$1291,1)/24,5),'[1]ОАО "АТС"'!$A$30:$F$773,3,FALSE)+HLOOKUP($DL$1289,'[1]Сбытовая надбавка'!$F$5:$H$6,2,FALSE),2)+'[1]Иные услуги'!$C$6+HLOOKUP($DR$1288,'[1]Услуги по передаче'!$G$5:$J$7,2,FALSE))</f>
        <v>4755.93</v>
      </c>
      <c r="AB1321" s="73"/>
      <c r="AC1321" s="73"/>
      <c r="AD1321" s="73"/>
      <c r="AE1321" s="73"/>
      <c r="AF1321" s="74"/>
      <c r="AG1321" s="72">
        <f>IF($A1321="-","-",ROUND(VLOOKUP($A1321+ROUND(LEFT(AG$1291,1)/24,5),'[1]ОАО "АТС"'!$A$30:$F$773,3,FALSE)+HLOOKUP($DL$1289,'[1]Сбытовая надбавка'!$F$5:$H$6,2,FALSE),2)+'[1]Иные услуги'!$C$6+HLOOKUP($DR$1288,'[1]Услуги по передаче'!$G$5:$J$7,2,FALSE))</f>
        <v>4756.05</v>
      </c>
      <c r="AH1321" s="73"/>
      <c r="AI1321" s="73"/>
      <c r="AJ1321" s="73"/>
      <c r="AK1321" s="73"/>
      <c r="AL1321" s="74"/>
      <c r="AM1321" s="72">
        <f>IF($A1321="-","-",ROUND(VLOOKUP($A1321+ROUND(LEFT(AM$1291,1)/24,5),'[1]ОАО "АТС"'!$A$30:$F$773,3,FALSE)+HLOOKUP($DL$1289,'[1]Сбытовая надбавка'!$F$5:$H$6,2,FALSE),2)+'[1]Иные услуги'!$C$6+HLOOKUP($DR$1288,'[1]Услуги по передаче'!$G$5:$J$7,2,FALSE))</f>
        <v>4756.09</v>
      </c>
      <c r="AN1321" s="73"/>
      <c r="AO1321" s="73"/>
      <c r="AP1321" s="73"/>
      <c r="AQ1321" s="73"/>
      <c r="AR1321" s="74"/>
      <c r="AS1321" s="72">
        <f>IF($A1321="-","-",ROUND(VLOOKUP($A1321+ROUND(LEFT(AS$1291,1)/24,5),'[1]ОАО "АТС"'!$A$30:$F$773,3,FALSE)+HLOOKUP($DL$1289,'[1]Сбытовая надбавка'!$F$5:$H$6,2,FALSE),2)+'[1]Иные услуги'!$C$6+HLOOKUP($DR$1288,'[1]Услуги по передаче'!$G$5:$J$7,2,FALSE))</f>
        <v>4755.67</v>
      </c>
      <c r="AT1321" s="73"/>
      <c r="AU1321" s="73"/>
      <c r="AV1321" s="73"/>
      <c r="AW1321" s="73"/>
      <c r="AX1321" s="74"/>
      <c r="AY1321" s="72">
        <f>IF($A1321="-","-",ROUND(VLOOKUP($A1321+ROUND(LEFT(AY$1291,1)/24,5),'[1]ОАО "АТС"'!$A$30:$F$773,3,FALSE)+HLOOKUP($DL$1289,'[1]Сбытовая надбавка'!$F$5:$H$6,2,FALSE),2)+'[1]Иные услуги'!$C$6+HLOOKUP($DR$1288,'[1]Услуги по передаче'!$G$5:$J$7,2,FALSE))</f>
        <v>4803.3</v>
      </c>
      <c r="AZ1321" s="73"/>
      <c r="BA1321" s="73"/>
      <c r="BB1321" s="73"/>
      <c r="BC1321" s="73"/>
      <c r="BD1321" s="74"/>
      <c r="BE1321" s="72">
        <f>IF($A1321="-","-",ROUND(VLOOKUP($A1321+ROUND(LEFT(BE$1291,1)/24,5),'[1]ОАО "АТС"'!$A$30:$F$773,3,FALSE)+HLOOKUP($DL$1289,'[1]Сбытовая надбавка'!$F$5:$H$6,2,FALSE),2)+'[1]Иные услуги'!$C$6+HLOOKUP($DR$1288,'[1]Услуги по передаче'!$G$5:$J$7,2,FALSE))</f>
        <v>4755.8999999999996</v>
      </c>
      <c r="BF1321" s="73"/>
      <c r="BG1321" s="73"/>
      <c r="BH1321" s="73"/>
      <c r="BI1321" s="73"/>
      <c r="BJ1321" s="74"/>
      <c r="BK1321" s="72">
        <f>IF($A1321="-","-",ROUND(VLOOKUP($A1321+ROUND(LEFT(BK$1291,1)/24,5),'[1]ОАО "АТС"'!$A$30:$F$773,3,FALSE)+HLOOKUP($DL$1289,'[1]Сбытовая надбавка'!$F$5:$H$6,2,FALSE),2)+'[1]Иные услуги'!$C$6+HLOOKUP($DR$1288,'[1]Услуги по передаче'!$G$5:$J$7,2,FALSE))</f>
        <v>4795.4500000000007</v>
      </c>
      <c r="BL1321" s="73"/>
      <c r="BM1321" s="73"/>
      <c r="BN1321" s="73"/>
      <c r="BO1321" s="73"/>
      <c r="BP1321" s="74"/>
      <c r="BQ1321" s="72">
        <f>IF($A1321="-","-",ROUND(VLOOKUP($A1321+ROUND(LEFT(BQ$1291,2)/24,5),'[1]ОАО "АТС"'!$A$30:$F$773,3,FALSE)+HLOOKUP($DL$1289,'[1]Сбытовая надбавка'!$F$5:$H$6,2,FALSE),2)+'[1]Иные услуги'!$C$6+HLOOKUP($DR$1288,'[1]Услуги по передаче'!$G$5:$J$7,2,FALSE))</f>
        <v>4812.67</v>
      </c>
      <c r="BR1321" s="73"/>
      <c r="BS1321" s="73"/>
      <c r="BT1321" s="73"/>
      <c r="BU1321" s="73"/>
      <c r="BV1321" s="74"/>
      <c r="BW1321" s="72">
        <f>IF($A1321="-","-",ROUND(VLOOKUP($A1321+ROUND(LEFT(BW$1291,2)/24,5),'[1]ОАО "АТС"'!$A$30:$F$773,3,FALSE)+HLOOKUP($DL$1289,'[1]Сбытовая надбавка'!$F$5:$H$6,2,FALSE),2)+'[1]Иные услуги'!$C$6+HLOOKUP($DR$1288,'[1]Услуги по передаче'!$G$5:$J$7,2,FALSE))</f>
        <v>4802.13</v>
      </c>
      <c r="BX1321" s="73"/>
      <c r="BY1321" s="73"/>
      <c r="BZ1321" s="73"/>
      <c r="CA1321" s="73"/>
      <c r="CB1321" s="74"/>
      <c r="CC1321" s="72">
        <f>IF($A1321="-","-",ROUND(VLOOKUP($A1321+ROUND(LEFT(CC$1291,2)/24,5),'[1]ОАО "АТС"'!$A$30:$F$773,3,FALSE)+HLOOKUP($DL$1289,'[1]Сбытовая надбавка'!$F$5:$H$6,2,FALSE),2)+'[1]Иные услуги'!$C$6+HLOOKUP($DR$1288,'[1]Услуги по передаче'!$G$5:$J$7,2,FALSE))</f>
        <v>4774.9800000000005</v>
      </c>
      <c r="CD1321" s="73"/>
      <c r="CE1321" s="73"/>
      <c r="CF1321" s="73"/>
      <c r="CG1321" s="73"/>
      <c r="CH1321" s="74"/>
      <c r="CI1321" s="72">
        <f>IF($A1321="-","-",ROUND(VLOOKUP($A1321+ROUND(LEFT(CI$1291,2)/24,5),'[1]ОАО "АТС"'!$A$30:$F$773,3,FALSE)+HLOOKUP($DL$1289,'[1]Сбытовая надбавка'!$F$5:$H$6,2,FALSE),2)+'[1]Иные услуги'!$C$6+HLOOKUP($DR$1288,'[1]Услуги по передаче'!$G$5:$J$7,2,FALSE))</f>
        <v>4779.9500000000007</v>
      </c>
      <c r="CJ1321" s="73"/>
      <c r="CK1321" s="73"/>
      <c r="CL1321" s="73"/>
      <c r="CM1321" s="73"/>
      <c r="CN1321" s="74"/>
      <c r="CO1321" s="72">
        <f>IF($A1321="-","-",ROUND(VLOOKUP($A1321+ROUND(LEFT(CO$1291,2)/24,5),'[1]ОАО "АТС"'!$A$30:$F$773,3,FALSE)+HLOOKUP($DL$1289,'[1]Сбытовая надбавка'!$F$5:$H$6,2,FALSE),2)+'[1]Иные услуги'!$C$6+HLOOKUP($DR$1288,'[1]Услуги по передаче'!$G$5:$J$7,2,FALSE))</f>
        <v>4781.79</v>
      </c>
      <c r="CP1321" s="73"/>
      <c r="CQ1321" s="73"/>
      <c r="CR1321" s="73"/>
      <c r="CS1321" s="73"/>
      <c r="CT1321" s="74"/>
      <c r="CU1321" s="72">
        <f>IF($A1321="-","-",ROUND(VLOOKUP($A1321+ROUND(LEFT(CU$1291,2)/24,5),'[1]ОАО "АТС"'!$A$30:$F$773,3,FALSE)+HLOOKUP($DL$1289,'[1]Сбытовая надбавка'!$F$5:$H$6,2,FALSE),2)+'[1]Иные услуги'!$C$6+HLOOKUP($DR$1288,'[1]Услуги по передаче'!$G$5:$J$7,2,FALSE))</f>
        <v>4778.71</v>
      </c>
      <c r="CV1321" s="73"/>
      <c r="CW1321" s="73"/>
      <c r="CX1321" s="73"/>
      <c r="CY1321" s="73"/>
      <c r="CZ1321" s="74"/>
      <c r="DA1321" s="72">
        <f>IF($A1321="-","-",ROUND(VLOOKUP($A1321+ROUND(LEFT(DA$1291,2)/24,5),'[1]ОАО "АТС"'!$A$30:$F$773,3,FALSE)+HLOOKUP($DL$1289,'[1]Сбытовая надбавка'!$F$5:$H$6,2,FALSE),2)+'[1]Иные услуги'!$C$6+HLOOKUP($DR$1288,'[1]Услуги по передаче'!$G$5:$J$7,2,FALSE))</f>
        <v>4764.13</v>
      </c>
      <c r="DB1321" s="73"/>
      <c r="DC1321" s="73"/>
      <c r="DD1321" s="73"/>
      <c r="DE1321" s="73"/>
      <c r="DF1321" s="74"/>
      <c r="DG1321" s="72">
        <f>IF($A1321="-","-",ROUND(VLOOKUP($A1321+ROUND(LEFT(DG$1291,2)/24,5),'[1]ОАО "АТС"'!$A$30:$F$773,3,FALSE)+HLOOKUP($DL$1289,'[1]Сбытовая надбавка'!$F$5:$H$6,2,FALSE),2)+'[1]Иные услуги'!$C$6+HLOOKUP($DR$1288,'[1]Услуги по передаче'!$G$5:$J$7,2,FALSE))</f>
        <v>4770.8100000000004</v>
      </c>
      <c r="DH1321" s="73"/>
      <c r="DI1321" s="73"/>
      <c r="DJ1321" s="73"/>
      <c r="DK1321" s="73"/>
      <c r="DL1321" s="74"/>
      <c r="DM1321" s="72">
        <f>IF($A1321="-","-",ROUND(VLOOKUP($A1321+ROUND(LEFT(DM$1291,2)/24,5),'[1]ОАО "АТС"'!$A$30:$F$773,3,FALSE)+HLOOKUP($DL$1289,'[1]Сбытовая надбавка'!$F$5:$H$6,2,FALSE),2)+'[1]Иные услуги'!$C$6+HLOOKUP($DR$1288,'[1]Услуги по передаче'!$G$5:$J$7,2,FALSE))</f>
        <v>4801.34</v>
      </c>
      <c r="DN1321" s="73"/>
      <c r="DO1321" s="73"/>
      <c r="DP1321" s="73"/>
      <c r="DQ1321" s="73"/>
      <c r="DR1321" s="74"/>
      <c r="DS1321" s="72">
        <f>IF($A1321="-","-",ROUND(VLOOKUP($A1321+ROUND(LEFT(DS$1291,2)/24,5),'[1]ОАО "АТС"'!$A$30:$F$773,3,FALSE)+HLOOKUP($DL$1289,'[1]Сбытовая надбавка'!$F$5:$H$6,2,FALSE),2)+'[1]Иные услуги'!$C$6+HLOOKUP($DR$1288,'[1]Услуги по передаче'!$G$5:$J$7,2,FALSE))</f>
        <v>4806.34</v>
      </c>
      <c r="DT1321" s="73"/>
      <c r="DU1321" s="73"/>
      <c r="DV1321" s="73"/>
      <c r="DW1321" s="73"/>
      <c r="DX1321" s="74"/>
      <c r="DY1321" s="72">
        <f>IF($A1321="-","-",ROUND(VLOOKUP($A1321+ROUND(LEFT(DY$1291,2)/24,5),'[1]ОАО "АТС"'!$A$30:$F$773,3,FALSE)+HLOOKUP($DL$1289,'[1]Сбытовая надбавка'!$F$5:$H$6,2,FALSE),2)+'[1]Иные услуги'!$C$6+HLOOKUP($DR$1288,'[1]Услуги по передаче'!$G$5:$J$7,2,FALSE))</f>
        <v>4760.1400000000003</v>
      </c>
      <c r="DZ1321" s="73"/>
      <c r="EA1321" s="73"/>
      <c r="EB1321" s="73"/>
      <c r="EC1321" s="73"/>
      <c r="ED1321" s="74"/>
      <c r="EE1321" s="72">
        <f>IF($A1321="-","-",ROUND(VLOOKUP($A1321+ROUND(LEFT(EE$1291,2)/24,5),'[1]ОАО "АТС"'!$A$30:$F$773,3,FALSE)+HLOOKUP($DL$1289,'[1]Сбытовая надбавка'!$F$5:$H$6,2,FALSE),2)+'[1]Иные услуги'!$C$6+HLOOKUP($DR$1288,'[1]Услуги по передаче'!$G$5:$J$7,2,FALSE))</f>
        <v>4755.0600000000004</v>
      </c>
      <c r="EF1321" s="73"/>
      <c r="EG1321" s="73"/>
      <c r="EH1321" s="73"/>
      <c r="EI1321" s="73"/>
      <c r="EJ1321" s="74"/>
      <c r="EK1321" s="72">
        <f>IF($A1321="-","-",ROUND(VLOOKUP($A1321+ROUND(LEFT(EK$1291,2)/24,5),'[1]ОАО "АТС"'!$A$30:$F$773,3,FALSE)+HLOOKUP($DL$1289,'[1]Сбытовая надбавка'!$F$5:$H$6,2,FALSE),2)+'[1]Иные услуги'!$C$6+HLOOKUP($DR$1288,'[1]Услуги по передаче'!$G$5:$J$7,2,FALSE))</f>
        <v>4842.04</v>
      </c>
      <c r="EL1321" s="73"/>
      <c r="EM1321" s="73"/>
      <c r="EN1321" s="73"/>
      <c r="EO1321" s="73"/>
      <c r="EP1321" s="74"/>
      <c r="EQ1321" s="72">
        <f>IF($A1321="-","-",ROUND(VLOOKUP($A1321+ROUND(LEFT(EQ$1291,2)/24,5),'[1]ОАО "АТС"'!$A$30:$F$773,3,FALSE)+HLOOKUP($DL$1289,'[1]Сбытовая надбавка'!$F$5:$H$6,2,FALSE),2)+'[1]Иные услуги'!$C$6+HLOOKUP($DR$1288,'[1]Услуги по передаче'!$G$5:$J$7,2,FALSE))</f>
        <v>4766.72</v>
      </c>
      <c r="ER1321" s="73"/>
      <c r="ES1321" s="73"/>
      <c r="ET1321" s="73"/>
      <c r="EU1321" s="73"/>
      <c r="EV1321" s="74"/>
    </row>
    <row r="1322" spans="1:152" s="38" customFormat="1" ht="15.75" customHeight="1" x14ac:dyDescent="0.2">
      <c r="A1322" s="69">
        <f>$A$145</f>
        <v>45016</v>
      </c>
      <c r="B1322" s="70"/>
      <c r="C1322" s="70"/>
      <c r="D1322" s="70"/>
      <c r="E1322" s="70"/>
      <c r="F1322" s="70"/>
      <c r="G1322" s="70"/>
      <c r="H1322" s="71"/>
      <c r="I1322" s="72">
        <f>IF($A1322="-","-",ROUND(VLOOKUP($A1322+ROUND(LEFT(I$1291,1)/24,5),'[1]ОАО "АТС"'!$A$30:$F$773,3,FALSE)+HLOOKUP($DL$1289,'[1]Сбытовая надбавка'!$F$5:$H$6,2,FALSE),2)+'[1]Иные услуги'!$C$6+HLOOKUP($DR$1288,'[1]Услуги по передаче'!$G$5:$J$7,2,FALSE))</f>
        <v>4755.8100000000004</v>
      </c>
      <c r="J1322" s="73"/>
      <c r="K1322" s="73"/>
      <c r="L1322" s="73"/>
      <c r="M1322" s="73"/>
      <c r="N1322" s="74"/>
      <c r="O1322" s="72">
        <f>IF($A1322="-","-",ROUND(VLOOKUP($A1322+ROUND(LEFT(O$1291,1)/24,5),'[1]ОАО "АТС"'!$A$30:$F$773,3,FALSE)+HLOOKUP($DL$1289,'[1]Сбытовая надбавка'!$F$5:$H$6,2,FALSE),2)+'[1]Иные услуги'!$C$6+HLOOKUP($DR$1288,'[1]Услуги по передаче'!$G$5:$J$7,2,FALSE))</f>
        <v>4755.84</v>
      </c>
      <c r="P1322" s="73"/>
      <c r="Q1322" s="73"/>
      <c r="R1322" s="73"/>
      <c r="S1322" s="73"/>
      <c r="T1322" s="74"/>
      <c r="U1322" s="72">
        <f>IF($A1322="-","-",ROUND(VLOOKUP($A1322+ROUND(LEFT(U$1291,1)/24,5),'[1]ОАО "АТС"'!$A$30:$F$773,3,FALSE)+HLOOKUP($DL$1289,'[1]Сбытовая надбавка'!$F$5:$H$6,2,FALSE),2)+'[1]Иные услуги'!$C$6+HLOOKUP($DR$1288,'[1]Услуги по передаче'!$G$5:$J$7,2,FALSE))</f>
        <v>4755.8900000000003</v>
      </c>
      <c r="V1322" s="73"/>
      <c r="W1322" s="73"/>
      <c r="X1322" s="73"/>
      <c r="Y1322" s="73"/>
      <c r="Z1322" s="74"/>
      <c r="AA1322" s="72">
        <f>IF($A1322="-","-",ROUND(VLOOKUP($A1322+ROUND(LEFT(AA$1291,1)/24,5),'[1]ОАО "АТС"'!$A$30:$F$773,3,FALSE)+HLOOKUP($DL$1289,'[1]Сбытовая надбавка'!$F$5:$H$6,2,FALSE),2)+'[1]Иные услуги'!$C$6+HLOOKUP($DR$1288,'[1]Услуги по передаче'!$G$5:$J$7,2,FALSE))</f>
        <v>4755.83</v>
      </c>
      <c r="AB1322" s="73"/>
      <c r="AC1322" s="73"/>
      <c r="AD1322" s="73"/>
      <c r="AE1322" s="73"/>
      <c r="AF1322" s="74"/>
      <c r="AG1322" s="72">
        <f>IF($A1322="-","-",ROUND(VLOOKUP($A1322+ROUND(LEFT(AG$1291,1)/24,5),'[1]ОАО "АТС"'!$A$30:$F$773,3,FALSE)+HLOOKUP($DL$1289,'[1]Сбытовая надбавка'!$F$5:$H$6,2,FALSE),2)+'[1]Иные услуги'!$C$6+HLOOKUP($DR$1288,'[1]Услуги по передаче'!$G$5:$J$7,2,FALSE))</f>
        <v>4755.91</v>
      </c>
      <c r="AH1322" s="73"/>
      <c r="AI1322" s="73"/>
      <c r="AJ1322" s="73"/>
      <c r="AK1322" s="73"/>
      <c r="AL1322" s="74"/>
      <c r="AM1322" s="72">
        <f>IF($A1322="-","-",ROUND(VLOOKUP($A1322+ROUND(LEFT(AM$1291,1)/24,5),'[1]ОАО "АТС"'!$A$30:$F$773,3,FALSE)+HLOOKUP($DL$1289,'[1]Сбытовая надбавка'!$F$5:$H$6,2,FALSE),2)+'[1]Иные услуги'!$C$6+HLOOKUP($DR$1288,'[1]Услуги по передаче'!$G$5:$J$7,2,FALSE))</f>
        <v>4755.97</v>
      </c>
      <c r="AN1322" s="73"/>
      <c r="AO1322" s="73"/>
      <c r="AP1322" s="73"/>
      <c r="AQ1322" s="73"/>
      <c r="AR1322" s="74"/>
      <c r="AS1322" s="72">
        <f>IF($A1322="-","-",ROUND(VLOOKUP($A1322+ROUND(LEFT(AS$1291,1)/24,5),'[1]ОАО "АТС"'!$A$30:$F$773,3,FALSE)+HLOOKUP($DL$1289,'[1]Сбытовая надбавка'!$F$5:$H$6,2,FALSE),2)+'[1]Иные услуги'!$C$6+HLOOKUP($DR$1288,'[1]Услуги по передаче'!$G$5:$J$7,2,FALSE))</f>
        <v>4755.4400000000005</v>
      </c>
      <c r="AT1322" s="73"/>
      <c r="AU1322" s="73"/>
      <c r="AV1322" s="73"/>
      <c r="AW1322" s="73"/>
      <c r="AX1322" s="74"/>
      <c r="AY1322" s="72">
        <f>IF($A1322="-","-",ROUND(VLOOKUP($A1322+ROUND(LEFT(AY$1291,1)/24,5),'[1]ОАО "АТС"'!$A$30:$F$773,3,FALSE)+HLOOKUP($DL$1289,'[1]Сбытовая надбавка'!$F$5:$H$6,2,FALSE),2)+'[1]Иные услуги'!$C$6+HLOOKUP($DR$1288,'[1]Услуги по передаче'!$G$5:$J$7,2,FALSE))</f>
        <v>4799.8600000000006</v>
      </c>
      <c r="AZ1322" s="73"/>
      <c r="BA1322" s="73"/>
      <c r="BB1322" s="73"/>
      <c r="BC1322" s="73"/>
      <c r="BD1322" s="74"/>
      <c r="BE1322" s="72">
        <f>IF($A1322="-","-",ROUND(VLOOKUP($A1322+ROUND(LEFT(BE$1291,1)/24,5),'[1]ОАО "АТС"'!$A$30:$F$773,3,FALSE)+HLOOKUP($DL$1289,'[1]Сбытовая надбавка'!$F$5:$H$6,2,FALSE),2)+'[1]Иные услуги'!$C$6+HLOOKUP($DR$1288,'[1]Услуги по передаче'!$G$5:$J$7,2,FALSE))</f>
        <v>4755.76</v>
      </c>
      <c r="BF1322" s="73"/>
      <c r="BG1322" s="73"/>
      <c r="BH1322" s="73"/>
      <c r="BI1322" s="73"/>
      <c r="BJ1322" s="74"/>
      <c r="BK1322" s="72">
        <f>IF($A1322="-","-",ROUND(VLOOKUP($A1322+ROUND(LEFT(BK$1291,1)/24,5),'[1]ОАО "АТС"'!$A$30:$F$773,3,FALSE)+HLOOKUP($DL$1289,'[1]Сбытовая надбавка'!$F$5:$H$6,2,FALSE),2)+'[1]Иные услуги'!$C$6+HLOOKUP($DR$1288,'[1]Услуги по передаче'!$G$5:$J$7,2,FALSE))</f>
        <v>4813.58</v>
      </c>
      <c r="BL1322" s="73"/>
      <c r="BM1322" s="73"/>
      <c r="BN1322" s="73"/>
      <c r="BO1322" s="73"/>
      <c r="BP1322" s="74"/>
      <c r="BQ1322" s="72">
        <f>IF($A1322="-","-",ROUND(VLOOKUP($A1322+ROUND(LEFT(BQ$1291,2)/24,5),'[1]ОАО "АТС"'!$A$30:$F$773,3,FALSE)+HLOOKUP($DL$1289,'[1]Сбытовая надбавка'!$F$5:$H$6,2,FALSE),2)+'[1]Иные услуги'!$C$6+HLOOKUP($DR$1288,'[1]Услуги по передаче'!$G$5:$J$7,2,FALSE))</f>
        <v>4829.93</v>
      </c>
      <c r="BR1322" s="73"/>
      <c r="BS1322" s="73"/>
      <c r="BT1322" s="73"/>
      <c r="BU1322" s="73"/>
      <c r="BV1322" s="74"/>
      <c r="BW1322" s="72">
        <f>IF($A1322="-","-",ROUND(VLOOKUP($A1322+ROUND(LEFT(BW$1291,2)/24,5),'[1]ОАО "АТС"'!$A$30:$F$773,3,FALSE)+HLOOKUP($DL$1289,'[1]Сбытовая надбавка'!$F$5:$H$6,2,FALSE),2)+'[1]Иные услуги'!$C$6+HLOOKUP($DR$1288,'[1]Услуги по передаче'!$G$5:$J$7,2,FALSE))</f>
        <v>4835.1400000000003</v>
      </c>
      <c r="BX1322" s="73"/>
      <c r="BY1322" s="73"/>
      <c r="BZ1322" s="73"/>
      <c r="CA1322" s="73"/>
      <c r="CB1322" s="74"/>
      <c r="CC1322" s="72">
        <f>IF($A1322="-","-",ROUND(VLOOKUP($A1322+ROUND(LEFT(CC$1291,2)/24,5),'[1]ОАО "АТС"'!$A$30:$F$773,3,FALSE)+HLOOKUP($DL$1289,'[1]Сбытовая надбавка'!$F$5:$H$6,2,FALSE),2)+'[1]Иные услуги'!$C$6+HLOOKUP($DR$1288,'[1]Услуги по передаче'!$G$5:$J$7,2,FALSE))</f>
        <v>4812.92</v>
      </c>
      <c r="CD1322" s="73"/>
      <c r="CE1322" s="73"/>
      <c r="CF1322" s="73"/>
      <c r="CG1322" s="73"/>
      <c r="CH1322" s="74"/>
      <c r="CI1322" s="72">
        <f>IF($A1322="-","-",ROUND(VLOOKUP($A1322+ROUND(LEFT(CI$1291,2)/24,5),'[1]ОАО "АТС"'!$A$30:$F$773,3,FALSE)+HLOOKUP($DL$1289,'[1]Сбытовая надбавка'!$F$5:$H$6,2,FALSE),2)+'[1]Иные услуги'!$C$6+HLOOKUP($DR$1288,'[1]Услуги по передаче'!$G$5:$J$7,2,FALSE))</f>
        <v>4807.5200000000004</v>
      </c>
      <c r="CJ1322" s="73"/>
      <c r="CK1322" s="73"/>
      <c r="CL1322" s="73"/>
      <c r="CM1322" s="73"/>
      <c r="CN1322" s="74"/>
      <c r="CO1322" s="72">
        <f>IF($A1322="-","-",ROUND(VLOOKUP($A1322+ROUND(LEFT(CO$1291,2)/24,5),'[1]ОАО "АТС"'!$A$30:$F$773,3,FALSE)+HLOOKUP($DL$1289,'[1]Сбытовая надбавка'!$F$5:$H$6,2,FALSE),2)+'[1]Иные услуги'!$C$6+HLOOKUP($DR$1288,'[1]Услуги по передаче'!$G$5:$J$7,2,FALSE))</f>
        <v>4807.5300000000007</v>
      </c>
      <c r="CP1322" s="73"/>
      <c r="CQ1322" s="73"/>
      <c r="CR1322" s="73"/>
      <c r="CS1322" s="73"/>
      <c r="CT1322" s="74"/>
      <c r="CU1322" s="72">
        <f>IF($A1322="-","-",ROUND(VLOOKUP($A1322+ROUND(LEFT(CU$1291,2)/24,5),'[1]ОАО "АТС"'!$A$30:$F$773,3,FALSE)+HLOOKUP($DL$1289,'[1]Сбытовая надбавка'!$F$5:$H$6,2,FALSE),2)+'[1]Иные услуги'!$C$6+HLOOKUP($DR$1288,'[1]Услуги по передаче'!$G$5:$J$7,2,FALSE))</f>
        <v>4800.12</v>
      </c>
      <c r="CV1322" s="73"/>
      <c r="CW1322" s="73"/>
      <c r="CX1322" s="73"/>
      <c r="CY1322" s="73"/>
      <c r="CZ1322" s="74"/>
      <c r="DA1322" s="72">
        <f>IF($A1322="-","-",ROUND(VLOOKUP($A1322+ROUND(LEFT(DA$1291,2)/24,5),'[1]ОАО "АТС"'!$A$30:$F$773,3,FALSE)+HLOOKUP($DL$1289,'[1]Сбытовая надбавка'!$F$5:$H$6,2,FALSE),2)+'[1]Иные услуги'!$C$6+HLOOKUP($DR$1288,'[1]Услуги по передаче'!$G$5:$J$7,2,FALSE))</f>
        <v>4785.74</v>
      </c>
      <c r="DB1322" s="73"/>
      <c r="DC1322" s="73"/>
      <c r="DD1322" s="73"/>
      <c r="DE1322" s="73"/>
      <c r="DF1322" s="74"/>
      <c r="DG1322" s="72">
        <f>IF($A1322="-","-",ROUND(VLOOKUP($A1322+ROUND(LEFT(DG$1291,2)/24,5),'[1]ОАО "АТС"'!$A$30:$F$773,3,FALSE)+HLOOKUP($DL$1289,'[1]Сбытовая надбавка'!$F$5:$H$6,2,FALSE),2)+'[1]Иные услуги'!$C$6+HLOOKUP($DR$1288,'[1]Услуги по передаче'!$G$5:$J$7,2,FALSE))</f>
        <v>4788.3100000000004</v>
      </c>
      <c r="DH1322" s="73"/>
      <c r="DI1322" s="73"/>
      <c r="DJ1322" s="73"/>
      <c r="DK1322" s="73"/>
      <c r="DL1322" s="74"/>
      <c r="DM1322" s="72">
        <f>IF($A1322="-","-",ROUND(VLOOKUP($A1322+ROUND(LEFT(DM$1291,2)/24,5),'[1]ОАО "АТС"'!$A$30:$F$773,3,FALSE)+HLOOKUP($DL$1289,'[1]Сбытовая надбавка'!$F$5:$H$6,2,FALSE),2)+'[1]Иные услуги'!$C$6+HLOOKUP($DR$1288,'[1]Услуги по передаче'!$G$5:$J$7,2,FALSE))</f>
        <v>4817.38</v>
      </c>
      <c r="DN1322" s="73"/>
      <c r="DO1322" s="73"/>
      <c r="DP1322" s="73"/>
      <c r="DQ1322" s="73"/>
      <c r="DR1322" s="74"/>
      <c r="DS1322" s="72">
        <f>IF($A1322="-","-",ROUND(VLOOKUP($A1322+ROUND(LEFT(DS$1291,2)/24,5),'[1]ОАО "АТС"'!$A$30:$F$773,3,FALSE)+HLOOKUP($DL$1289,'[1]Сбытовая надбавка'!$F$5:$H$6,2,FALSE),2)+'[1]Иные услуги'!$C$6+HLOOKUP($DR$1288,'[1]Услуги по передаче'!$G$5:$J$7,2,FALSE))</f>
        <v>4824.5</v>
      </c>
      <c r="DT1322" s="73"/>
      <c r="DU1322" s="73"/>
      <c r="DV1322" s="73"/>
      <c r="DW1322" s="73"/>
      <c r="DX1322" s="74"/>
      <c r="DY1322" s="72">
        <f>IF($A1322="-","-",ROUND(VLOOKUP($A1322+ROUND(LEFT(DY$1291,2)/24,5),'[1]ОАО "АТС"'!$A$30:$F$773,3,FALSE)+HLOOKUP($DL$1289,'[1]Сбытовая надбавка'!$F$5:$H$6,2,FALSE),2)+'[1]Иные услуги'!$C$6+HLOOKUP($DR$1288,'[1]Услуги по передаче'!$G$5:$J$7,2,FALSE))</f>
        <v>4760.41</v>
      </c>
      <c r="DZ1322" s="73"/>
      <c r="EA1322" s="73"/>
      <c r="EB1322" s="73"/>
      <c r="EC1322" s="73"/>
      <c r="ED1322" s="74"/>
      <c r="EE1322" s="72">
        <f>IF($A1322="-","-",ROUND(VLOOKUP($A1322+ROUND(LEFT(EE$1291,2)/24,5),'[1]ОАО "АТС"'!$A$30:$F$773,3,FALSE)+HLOOKUP($DL$1289,'[1]Сбытовая надбавка'!$F$5:$H$6,2,FALSE),2)+'[1]Иные услуги'!$C$6+HLOOKUP($DR$1288,'[1]Услуги по передаче'!$G$5:$J$7,2,FALSE))</f>
        <v>4754.8500000000004</v>
      </c>
      <c r="EF1322" s="73"/>
      <c r="EG1322" s="73"/>
      <c r="EH1322" s="73"/>
      <c r="EI1322" s="73"/>
      <c r="EJ1322" s="74"/>
      <c r="EK1322" s="72">
        <f>IF($A1322="-","-",ROUND(VLOOKUP($A1322+ROUND(LEFT(EK$1291,2)/24,5),'[1]ОАО "АТС"'!$A$30:$F$773,3,FALSE)+HLOOKUP($DL$1289,'[1]Сбытовая надбавка'!$F$5:$H$6,2,FALSE),2)+'[1]Иные услуги'!$C$6+HLOOKUP($DR$1288,'[1]Услуги по передаче'!$G$5:$J$7,2,FALSE))</f>
        <v>4885.82</v>
      </c>
      <c r="EL1322" s="73"/>
      <c r="EM1322" s="73"/>
      <c r="EN1322" s="73"/>
      <c r="EO1322" s="73"/>
      <c r="EP1322" s="74"/>
      <c r="EQ1322" s="72">
        <f>IF($A1322="-","-",ROUND(VLOOKUP($A1322+ROUND(LEFT(EQ$1291,2)/24,5),'[1]ОАО "АТС"'!$A$30:$F$773,3,FALSE)+HLOOKUP($DL$1289,'[1]Сбытовая надбавка'!$F$5:$H$6,2,FALSE),2)+'[1]Иные услуги'!$C$6+HLOOKUP($DR$1288,'[1]Услуги по передаче'!$G$5:$J$7,2,FALSE))</f>
        <v>4793.38</v>
      </c>
      <c r="ER1322" s="73"/>
      <c r="ES1322" s="73"/>
      <c r="ET1322" s="73"/>
      <c r="EU1322" s="73"/>
      <c r="EV1322" s="74"/>
    </row>
    <row r="1323" spans="1:152" ht="18" customHeight="1" x14ac:dyDescent="0.25"/>
    <row r="1324" spans="1:152" s="38" customFormat="1" ht="14.25" customHeight="1" x14ac:dyDescent="0.25">
      <c r="A1324" s="46" t="s">
        <v>67</v>
      </c>
      <c r="B1324" s="47"/>
      <c r="C1324" s="47"/>
      <c r="D1324" s="47"/>
      <c r="E1324" s="47"/>
      <c r="F1324" s="47"/>
      <c r="G1324" s="47"/>
      <c r="H1324" s="48"/>
      <c r="I1324" s="49"/>
      <c r="J1324" s="50"/>
      <c r="K1324" s="50"/>
      <c r="L1324" s="50"/>
      <c r="M1324" s="51"/>
      <c r="N1324" s="50"/>
      <c r="O1324" s="50"/>
      <c r="P1324" s="50"/>
      <c r="Q1324" s="50"/>
      <c r="R1324" s="50"/>
      <c r="S1324" s="50"/>
      <c r="T1324" s="50"/>
      <c r="U1324" s="50"/>
      <c r="V1324" s="50"/>
      <c r="W1324" s="50"/>
      <c r="X1324" s="50"/>
      <c r="Y1324" s="50"/>
      <c r="Z1324" s="50"/>
      <c r="AA1324" s="50"/>
      <c r="AB1324" s="50"/>
      <c r="AC1324" s="51"/>
      <c r="AD1324" s="50"/>
      <c r="AE1324" s="50"/>
      <c r="AF1324" s="50"/>
      <c r="AG1324" s="50"/>
      <c r="AH1324" s="50"/>
      <c r="AI1324" s="50"/>
      <c r="AJ1324" s="50"/>
      <c r="AK1324" s="50"/>
      <c r="AL1324" s="50"/>
      <c r="AM1324" s="50"/>
      <c r="AN1324" s="50"/>
      <c r="AO1324" s="50"/>
      <c r="AP1324" s="50"/>
      <c r="AQ1324" s="50"/>
      <c r="AR1324" s="50"/>
      <c r="AS1324" s="50"/>
      <c r="AT1324" s="50"/>
      <c r="AU1324" s="50"/>
      <c r="AV1324" s="50"/>
      <c r="AW1324" s="50"/>
      <c r="AX1324" s="50"/>
      <c r="AY1324" s="50"/>
      <c r="AZ1324" s="50"/>
      <c r="BA1324" s="50"/>
      <c r="BB1324" s="50"/>
      <c r="BC1324" s="50"/>
      <c r="BD1324" s="50"/>
      <c r="BE1324" s="50"/>
      <c r="BF1324" s="50"/>
      <c r="BG1324" s="50"/>
      <c r="BH1324" s="50"/>
      <c r="BI1324" s="50"/>
      <c r="BJ1324" s="50"/>
      <c r="BK1324" s="50"/>
      <c r="BL1324" s="50"/>
      <c r="BM1324" s="50"/>
      <c r="BN1324" s="50"/>
      <c r="BO1324" s="50"/>
      <c r="BP1324" s="50"/>
      <c r="BQ1324" s="50"/>
      <c r="BR1324" s="50"/>
      <c r="BS1324" s="50"/>
      <c r="BT1324" s="50"/>
      <c r="BU1324" s="50"/>
      <c r="BV1324" s="50"/>
      <c r="BW1324" s="50"/>
      <c r="BX1324" s="50"/>
      <c r="BY1324" s="50"/>
      <c r="BZ1324" s="50"/>
      <c r="CA1324" s="50"/>
      <c r="CB1324" s="50"/>
      <c r="CC1324" s="50"/>
      <c r="CD1324" s="50"/>
      <c r="CE1324" s="50"/>
      <c r="CF1324" s="50"/>
      <c r="CG1324" s="50"/>
      <c r="CH1324" s="50"/>
      <c r="CI1324" s="50"/>
      <c r="CJ1324" s="50"/>
      <c r="CK1324" s="50"/>
      <c r="CL1324" s="50"/>
      <c r="CM1324" s="50"/>
      <c r="CN1324" s="50"/>
      <c r="CO1324" s="50"/>
      <c r="CP1324" s="50"/>
      <c r="CQ1324" s="50"/>
      <c r="CR1324" s="50"/>
      <c r="CS1324" s="50"/>
      <c r="CT1324" s="50"/>
      <c r="CU1324" s="50"/>
      <c r="CV1324" s="50"/>
      <c r="CW1324" s="50"/>
      <c r="CX1324" s="50"/>
      <c r="CY1324" s="50"/>
      <c r="CZ1324" s="50"/>
      <c r="DA1324" s="50"/>
      <c r="DB1324" s="50"/>
      <c r="DC1324" s="50"/>
      <c r="DD1324" s="50"/>
      <c r="DE1324" s="50"/>
      <c r="DF1324" s="50"/>
      <c r="DG1324" s="50"/>
      <c r="DH1324" s="50"/>
      <c r="DI1324" s="50"/>
      <c r="DJ1324" s="50"/>
      <c r="DK1324" s="50"/>
      <c r="DL1324" s="50"/>
      <c r="DM1324" s="51"/>
      <c r="DN1324" s="51"/>
      <c r="DO1324" s="51"/>
      <c r="DP1324" s="51"/>
      <c r="DQ1324" s="52" t="s">
        <v>68</v>
      </c>
      <c r="DR1324" s="53" t="s">
        <v>99</v>
      </c>
      <c r="DS1324" s="53"/>
      <c r="DT1324" s="53"/>
      <c r="DU1324" s="53"/>
      <c r="DV1324" s="53"/>
      <c r="DW1324" s="53"/>
      <c r="DX1324" s="53"/>
      <c r="DY1324" s="53"/>
      <c r="DZ1324" s="53"/>
      <c r="EA1324" s="50"/>
      <c r="EB1324" s="50"/>
      <c r="EC1324" s="50"/>
      <c r="ED1324" s="50"/>
      <c r="EE1324" s="50"/>
      <c r="EF1324" s="50"/>
      <c r="EG1324" s="50"/>
      <c r="EH1324" s="50"/>
      <c r="EI1324" s="50"/>
      <c r="EJ1324" s="50"/>
      <c r="EK1324" s="50"/>
      <c r="EL1324" s="50"/>
      <c r="EM1324" s="50"/>
      <c r="EN1324" s="50"/>
      <c r="EO1324" s="50"/>
      <c r="EP1324" s="50"/>
      <c r="EQ1324" s="50"/>
      <c r="ER1324" s="50"/>
      <c r="ES1324" s="50"/>
      <c r="ET1324" s="50"/>
      <c r="EU1324" s="50"/>
      <c r="EV1324" s="50"/>
    </row>
    <row r="1325" spans="1:152" s="38" customFormat="1" ht="14.25" customHeight="1" x14ac:dyDescent="0.25">
      <c r="A1325" s="54"/>
      <c r="B1325" s="55"/>
      <c r="C1325" s="55"/>
      <c r="D1325" s="55"/>
      <c r="E1325" s="55"/>
      <c r="F1325" s="55"/>
      <c r="G1325" s="55"/>
      <c r="H1325" s="56"/>
      <c r="I1325" s="57"/>
      <c r="J1325" s="58"/>
      <c r="K1325" s="58"/>
      <c r="L1325" s="58"/>
      <c r="M1325" s="59"/>
      <c r="N1325" s="58"/>
      <c r="O1325" s="58"/>
      <c r="P1325" s="58"/>
      <c r="Q1325" s="58"/>
      <c r="R1325" s="58"/>
      <c r="S1325" s="58"/>
      <c r="T1325" s="58"/>
      <c r="U1325" s="58"/>
      <c r="V1325" s="58"/>
      <c r="W1325" s="58"/>
      <c r="X1325" s="58"/>
      <c r="Y1325" s="58"/>
      <c r="Z1325" s="58"/>
      <c r="AA1325" s="58"/>
      <c r="AB1325" s="58"/>
      <c r="AC1325" s="59"/>
      <c r="AD1325" s="58"/>
      <c r="AE1325" s="58"/>
      <c r="AF1325" s="58"/>
      <c r="AG1325" s="58"/>
      <c r="AH1325" s="58"/>
      <c r="AI1325" s="58"/>
      <c r="AJ1325" s="58"/>
      <c r="AK1325" s="58"/>
      <c r="AL1325" s="58"/>
      <c r="AM1325" s="58"/>
      <c r="AN1325" s="58"/>
      <c r="AO1325" s="58"/>
      <c r="AP1325" s="58"/>
      <c r="AQ1325" s="58"/>
      <c r="AR1325" s="58"/>
      <c r="AS1325" s="58"/>
      <c r="AT1325" s="58"/>
      <c r="AU1325" s="58"/>
      <c r="AV1325" s="58"/>
      <c r="AW1325" s="58"/>
      <c r="AX1325" s="58"/>
      <c r="AY1325" s="58"/>
      <c r="AZ1325" s="58"/>
      <c r="BA1325" s="58"/>
      <c r="BB1325" s="58"/>
      <c r="BC1325" s="58"/>
      <c r="BD1325" s="58"/>
      <c r="BE1325" s="58"/>
      <c r="BF1325" s="58"/>
      <c r="BG1325" s="58"/>
      <c r="BH1325" s="58"/>
      <c r="BI1325" s="58"/>
      <c r="BJ1325" s="58"/>
      <c r="BK1325" s="58"/>
      <c r="BL1325" s="58"/>
      <c r="BM1325" s="58"/>
      <c r="BN1325" s="58"/>
      <c r="BO1325" s="58"/>
      <c r="BP1325" s="58"/>
      <c r="BQ1325" s="58"/>
      <c r="BR1325" s="58"/>
      <c r="BS1325" s="58"/>
      <c r="BT1325" s="58"/>
      <c r="BU1325" s="58"/>
      <c r="BV1325" s="58"/>
      <c r="BW1325" s="58"/>
      <c r="BX1325" s="58"/>
      <c r="BY1325" s="58"/>
      <c r="BZ1325" s="58"/>
      <c r="CA1325" s="58"/>
      <c r="CB1325" s="58"/>
      <c r="CC1325" s="58"/>
      <c r="CD1325" s="58"/>
      <c r="CE1325" s="58"/>
      <c r="CF1325" s="58"/>
      <c r="CG1325" s="58"/>
      <c r="CH1325" s="58"/>
      <c r="CI1325" s="58"/>
      <c r="CJ1325" s="58"/>
      <c r="CK1325" s="58"/>
      <c r="CL1325" s="58"/>
      <c r="CM1325" s="58"/>
      <c r="CN1325" s="58"/>
      <c r="CO1325" s="58"/>
      <c r="CP1325" s="58"/>
      <c r="CQ1325" s="58"/>
      <c r="CR1325" s="58"/>
      <c r="CS1325" s="58"/>
      <c r="CT1325" s="58"/>
      <c r="CU1325" s="58"/>
      <c r="CV1325" s="58"/>
      <c r="CW1325" s="58"/>
      <c r="CX1325" s="58"/>
      <c r="CY1325" s="58"/>
      <c r="CZ1325" s="58"/>
      <c r="DA1325" s="58"/>
      <c r="DB1325" s="58"/>
      <c r="DC1325" s="58"/>
      <c r="DD1325" s="58"/>
      <c r="DE1325" s="58"/>
      <c r="DF1325" s="58"/>
      <c r="DG1325" s="58"/>
      <c r="DH1325" s="58"/>
      <c r="DI1325" s="58"/>
      <c r="DJ1325" s="58"/>
      <c r="DK1325" s="60" t="s">
        <v>70</v>
      </c>
      <c r="DL1325" s="33" t="s">
        <v>9</v>
      </c>
      <c r="DM1325" s="33"/>
      <c r="DN1325" s="33"/>
      <c r="DO1325" s="33"/>
      <c r="DP1325" s="33"/>
      <c r="DQ1325" s="33"/>
      <c r="DR1325" s="33"/>
      <c r="DS1325" s="33"/>
      <c r="DT1325" s="33"/>
      <c r="DU1325" s="33"/>
      <c r="DV1325" s="33"/>
      <c r="DW1325" s="33"/>
      <c r="DX1325" s="33"/>
      <c r="DY1325" s="33"/>
      <c r="DZ1325" s="33"/>
      <c r="EA1325" s="33"/>
      <c r="EB1325" s="33"/>
      <c r="EC1325" s="33"/>
      <c r="ED1325" s="58"/>
      <c r="EE1325" s="58"/>
      <c r="EF1325" s="58"/>
      <c r="EG1325" s="58"/>
      <c r="EH1325" s="58"/>
      <c r="EI1325" s="58"/>
      <c r="EJ1325" s="58"/>
      <c r="EK1325" s="58"/>
      <c r="EL1325" s="58"/>
      <c r="EM1325" s="58"/>
      <c r="EN1325" s="58"/>
      <c r="EO1325" s="58"/>
      <c r="EP1325" s="58"/>
      <c r="EQ1325" s="58"/>
      <c r="ER1325" s="58"/>
      <c r="ES1325" s="58"/>
      <c r="ET1325" s="58"/>
      <c r="EU1325" s="58"/>
      <c r="EV1325" s="58"/>
    </row>
    <row r="1326" spans="1:152" s="38" customFormat="1" ht="3" customHeight="1" x14ac:dyDescent="0.2">
      <c r="A1326" s="54"/>
      <c r="B1326" s="55"/>
      <c r="C1326" s="55"/>
      <c r="D1326" s="55"/>
      <c r="E1326" s="55"/>
      <c r="F1326" s="55"/>
      <c r="G1326" s="55"/>
      <c r="H1326" s="56"/>
      <c r="I1326" s="61"/>
      <c r="J1326" s="62"/>
      <c r="K1326" s="62"/>
      <c r="L1326" s="62"/>
      <c r="M1326" s="62"/>
      <c r="N1326" s="62"/>
      <c r="O1326" s="62"/>
      <c r="P1326" s="62"/>
      <c r="Q1326" s="62"/>
      <c r="R1326" s="62"/>
      <c r="S1326" s="62"/>
      <c r="T1326" s="62"/>
      <c r="U1326" s="62"/>
      <c r="V1326" s="62"/>
      <c r="W1326" s="62"/>
      <c r="X1326" s="62"/>
      <c r="Y1326" s="62"/>
      <c r="Z1326" s="62"/>
      <c r="AA1326" s="62"/>
      <c r="AB1326" s="62"/>
      <c r="AC1326" s="62"/>
      <c r="AD1326" s="62"/>
      <c r="AE1326" s="62"/>
      <c r="AF1326" s="62"/>
      <c r="AG1326" s="62"/>
      <c r="AH1326" s="62"/>
      <c r="AI1326" s="62"/>
      <c r="AJ1326" s="62"/>
      <c r="AK1326" s="62"/>
      <c r="AL1326" s="62"/>
      <c r="AM1326" s="62"/>
      <c r="AN1326" s="62"/>
      <c r="AO1326" s="62"/>
      <c r="AP1326" s="62"/>
      <c r="AQ1326" s="62"/>
      <c r="AR1326" s="62"/>
      <c r="AS1326" s="62"/>
      <c r="AT1326" s="62"/>
      <c r="AU1326" s="62"/>
      <c r="AV1326" s="62"/>
      <c r="AW1326" s="62"/>
      <c r="AX1326" s="62"/>
      <c r="AY1326" s="62"/>
      <c r="AZ1326" s="62"/>
      <c r="BA1326" s="62"/>
      <c r="BB1326" s="62"/>
      <c r="BC1326" s="62"/>
      <c r="BD1326" s="62"/>
      <c r="BE1326" s="62"/>
      <c r="BF1326" s="62"/>
      <c r="BG1326" s="62"/>
      <c r="BH1326" s="62"/>
      <c r="BI1326" s="62"/>
      <c r="BJ1326" s="62"/>
      <c r="BK1326" s="62"/>
      <c r="BL1326" s="62"/>
      <c r="BM1326" s="62"/>
      <c r="BN1326" s="62"/>
      <c r="BO1326" s="62"/>
      <c r="BP1326" s="62"/>
      <c r="BQ1326" s="62"/>
      <c r="BR1326" s="62"/>
      <c r="BS1326" s="62"/>
      <c r="BT1326" s="62"/>
      <c r="BU1326" s="62"/>
      <c r="BV1326" s="62"/>
      <c r="BW1326" s="62"/>
      <c r="BX1326" s="62"/>
      <c r="BY1326" s="62"/>
      <c r="BZ1326" s="62"/>
      <c r="CA1326" s="62"/>
      <c r="CB1326" s="62"/>
      <c r="CC1326" s="62"/>
      <c r="CD1326" s="62"/>
      <c r="CE1326" s="62"/>
      <c r="CF1326" s="62"/>
      <c r="CG1326" s="62"/>
      <c r="CH1326" s="62"/>
      <c r="CI1326" s="62"/>
      <c r="CJ1326" s="62"/>
      <c r="CK1326" s="62"/>
      <c r="CL1326" s="62"/>
      <c r="CM1326" s="62"/>
      <c r="CN1326" s="62"/>
      <c r="CO1326" s="62"/>
      <c r="CP1326" s="62"/>
      <c r="CQ1326" s="62"/>
      <c r="CR1326" s="62"/>
      <c r="CS1326" s="62"/>
      <c r="CT1326" s="62"/>
      <c r="CU1326" s="62"/>
      <c r="CV1326" s="62"/>
      <c r="CW1326" s="62"/>
      <c r="CX1326" s="62"/>
      <c r="CY1326" s="62"/>
      <c r="CZ1326" s="62"/>
      <c r="DA1326" s="62"/>
      <c r="DB1326" s="62"/>
      <c r="DC1326" s="62"/>
      <c r="DD1326" s="62"/>
      <c r="DE1326" s="62"/>
      <c r="DF1326" s="62"/>
      <c r="DG1326" s="62"/>
      <c r="DH1326" s="62"/>
      <c r="DI1326" s="62"/>
      <c r="DJ1326" s="62"/>
      <c r="DK1326" s="62"/>
      <c r="DL1326" s="62"/>
      <c r="DM1326" s="62"/>
      <c r="DN1326" s="62"/>
      <c r="DO1326" s="62"/>
      <c r="DP1326" s="62"/>
      <c r="DQ1326" s="62"/>
      <c r="DR1326" s="62"/>
      <c r="DS1326" s="62"/>
      <c r="DT1326" s="62"/>
      <c r="DU1326" s="62"/>
      <c r="DV1326" s="62"/>
      <c r="DW1326" s="62"/>
      <c r="DX1326" s="62"/>
      <c r="DY1326" s="62"/>
      <c r="DZ1326" s="62"/>
      <c r="EA1326" s="62"/>
      <c r="EB1326" s="62"/>
      <c r="EC1326" s="62"/>
      <c r="ED1326" s="62"/>
      <c r="EE1326" s="62"/>
      <c r="EF1326" s="62"/>
      <c r="EG1326" s="62"/>
      <c r="EH1326" s="62"/>
      <c r="EI1326" s="62"/>
      <c r="EJ1326" s="62"/>
      <c r="EK1326" s="62"/>
      <c r="EL1326" s="62"/>
      <c r="EM1326" s="62"/>
      <c r="EN1326" s="62"/>
      <c r="EO1326" s="62"/>
      <c r="EP1326" s="62"/>
      <c r="EQ1326" s="62"/>
      <c r="ER1326" s="62"/>
      <c r="ES1326" s="62"/>
      <c r="ET1326" s="62"/>
      <c r="EU1326" s="62"/>
      <c r="EV1326" s="62"/>
    </row>
    <row r="1327" spans="1:152" s="38" customFormat="1" ht="27" customHeight="1" x14ac:dyDescent="0.2">
      <c r="A1327" s="63"/>
      <c r="B1327" s="64"/>
      <c r="C1327" s="64"/>
      <c r="D1327" s="64"/>
      <c r="E1327" s="64"/>
      <c r="F1327" s="64"/>
      <c r="G1327" s="64"/>
      <c r="H1327" s="65"/>
      <c r="I1327" s="66" t="s">
        <v>71</v>
      </c>
      <c r="J1327" s="67"/>
      <c r="K1327" s="67"/>
      <c r="L1327" s="67"/>
      <c r="M1327" s="67"/>
      <c r="N1327" s="68"/>
      <c r="O1327" s="66" t="s">
        <v>72</v>
      </c>
      <c r="P1327" s="67"/>
      <c r="Q1327" s="67"/>
      <c r="R1327" s="67"/>
      <c r="S1327" s="67"/>
      <c r="T1327" s="68"/>
      <c r="U1327" s="66" t="s">
        <v>73</v>
      </c>
      <c r="V1327" s="67"/>
      <c r="W1327" s="67"/>
      <c r="X1327" s="67"/>
      <c r="Y1327" s="67"/>
      <c r="Z1327" s="68"/>
      <c r="AA1327" s="66" t="s">
        <v>74</v>
      </c>
      <c r="AB1327" s="67"/>
      <c r="AC1327" s="67"/>
      <c r="AD1327" s="67"/>
      <c r="AE1327" s="67"/>
      <c r="AF1327" s="68"/>
      <c r="AG1327" s="66" t="s">
        <v>75</v>
      </c>
      <c r="AH1327" s="67"/>
      <c r="AI1327" s="67"/>
      <c r="AJ1327" s="67"/>
      <c r="AK1327" s="67"/>
      <c r="AL1327" s="68"/>
      <c r="AM1327" s="66" t="s">
        <v>76</v>
      </c>
      <c r="AN1327" s="67"/>
      <c r="AO1327" s="67"/>
      <c r="AP1327" s="67"/>
      <c r="AQ1327" s="67"/>
      <c r="AR1327" s="68"/>
      <c r="AS1327" s="66" t="s">
        <v>77</v>
      </c>
      <c r="AT1327" s="67"/>
      <c r="AU1327" s="67"/>
      <c r="AV1327" s="67"/>
      <c r="AW1327" s="67"/>
      <c r="AX1327" s="68"/>
      <c r="AY1327" s="66" t="s">
        <v>78</v>
      </c>
      <c r="AZ1327" s="67"/>
      <c r="BA1327" s="67"/>
      <c r="BB1327" s="67"/>
      <c r="BC1327" s="67"/>
      <c r="BD1327" s="67"/>
      <c r="BE1327" s="66" t="s">
        <v>79</v>
      </c>
      <c r="BF1327" s="67"/>
      <c r="BG1327" s="67"/>
      <c r="BH1327" s="67"/>
      <c r="BI1327" s="67"/>
      <c r="BJ1327" s="68"/>
      <c r="BK1327" s="66" t="s">
        <v>80</v>
      </c>
      <c r="BL1327" s="67"/>
      <c r="BM1327" s="67"/>
      <c r="BN1327" s="67"/>
      <c r="BO1327" s="67"/>
      <c r="BP1327" s="67"/>
      <c r="BQ1327" s="66" t="s">
        <v>81</v>
      </c>
      <c r="BR1327" s="67"/>
      <c r="BS1327" s="67"/>
      <c r="BT1327" s="67"/>
      <c r="BU1327" s="67"/>
      <c r="BV1327" s="68"/>
      <c r="BW1327" s="66" t="s">
        <v>82</v>
      </c>
      <c r="BX1327" s="67"/>
      <c r="BY1327" s="67"/>
      <c r="BZ1327" s="67"/>
      <c r="CA1327" s="67"/>
      <c r="CB1327" s="67"/>
      <c r="CC1327" s="66" t="s">
        <v>83</v>
      </c>
      <c r="CD1327" s="67"/>
      <c r="CE1327" s="67"/>
      <c r="CF1327" s="67"/>
      <c r="CG1327" s="67"/>
      <c r="CH1327" s="67"/>
      <c r="CI1327" s="66" t="s">
        <v>84</v>
      </c>
      <c r="CJ1327" s="67"/>
      <c r="CK1327" s="67"/>
      <c r="CL1327" s="67"/>
      <c r="CM1327" s="67"/>
      <c r="CN1327" s="67"/>
      <c r="CO1327" s="66" t="s">
        <v>85</v>
      </c>
      <c r="CP1327" s="67"/>
      <c r="CQ1327" s="67"/>
      <c r="CR1327" s="67"/>
      <c r="CS1327" s="67"/>
      <c r="CT1327" s="67"/>
      <c r="CU1327" s="66" t="s">
        <v>86</v>
      </c>
      <c r="CV1327" s="67"/>
      <c r="CW1327" s="67"/>
      <c r="CX1327" s="67"/>
      <c r="CY1327" s="67"/>
      <c r="CZ1327" s="67"/>
      <c r="DA1327" s="66" t="s">
        <v>87</v>
      </c>
      <c r="DB1327" s="67"/>
      <c r="DC1327" s="67"/>
      <c r="DD1327" s="67"/>
      <c r="DE1327" s="67"/>
      <c r="DF1327" s="67"/>
      <c r="DG1327" s="66" t="s">
        <v>88</v>
      </c>
      <c r="DH1327" s="67"/>
      <c r="DI1327" s="67"/>
      <c r="DJ1327" s="67"/>
      <c r="DK1327" s="67"/>
      <c r="DL1327" s="67"/>
      <c r="DM1327" s="66" t="s">
        <v>89</v>
      </c>
      <c r="DN1327" s="67"/>
      <c r="DO1327" s="67"/>
      <c r="DP1327" s="67"/>
      <c r="DQ1327" s="67"/>
      <c r="DR1327" s="67"/>
      <c r="DS1327" s="66" t="s">
        <v>90</v>
      </c>
      <c r="DT1327" s="67"/>
      <c r="DU1327" s="67"/>
      <c r="DV1327" s="67"/>
      <c r="DW1327" s="67"/>
      <c r="DX1327" s="67"/>
      <c r="DY1327" s="66" t="s">
        <v>91</v>
      </c>
      <c r="DZ1327" s="67"/>
      <c r="EA1327" s="67"/>
      <c r="EB1327" s="67"/>
      <c r="EC1327" s="67"/>
      <c r="ED1327" s="68"/>
      <c r="EE1327" s="66" t="s">
        <v>92</v>
      </c>
      <c r="EF1327" s="67"/>
      <c r="EG1327" s="67"/>
      <c r="EH1327" s="67"/>
      <c r="EI1327" s="67"/>
      <c r="EJ1327" s="67"/>
      <c r="EK1327" s="66" t="s">
        <v>93</v>
      </c>
      <c r="EL1327" s="67"/>
      <c r="EM1327" s="67"/>
      <c r="EN1327" s="67"/>
      <c r="EO1327" s="67"/>
      <c r="EP1327" s="67"/>
      <c r="EQ1327" s="66" t="s">
        <v>94</v>
      </c>
      <c r="ER1327" s="67"/>
      <c r="ES1327" s="67"/>
      <c r="ET1327" s="67"/>
      <c r="EU1327" s="67"/>
      <c r="EV1327" s="67"/>
    </row>
    <row r="1328" spans="1:152" s="38" customFormat="1" ht="15.75" customHeight="1" x14ac:dyDescent="0.2">
      <c r="A1328" s="69">
        <f>$A$115</f>
        <v>44986</v>
      </c>
      <c r="B1328" s="70"/>
      <c r="C1328" s="70"/>
      <c r="D1328" s="70"/>
      <c r="E1328" s="70"/>
      <c r="F1328" s="70"/>
      <c r="G1328" s="70"/>
      <c r="H1328" s="71"/>
      <c r="I1328" s="72">
        <f>IF($A1328="-","-",ROUND(VLOOKUP($A1328+ROUND(LEFT(I$1327,1)/24,5),'[1]ОАО "АТС"'!$A$30:$F$773,3,FALSE)+HLOOKUP($DL$1325,'[1]Сбытовая надбавка'!$F$5:$H$6,2,FALSE),2)+'[1]Иные услуги'!$C$6+HLOOKUP($DR$1324,'[1]Услуги по передаче'!$G$5:$J$7,2,FALSE))</f>
        <v>6213.2999999999993</v>
      </c>
      <c r="J1328" s="73"/>
      <c r="K1328" s="73"/>
      <c r="L1328" s="73"/>
      <c r="M1328" s="73"/>
      <c r="N1328" s="74"/>
      <c r="O1328" s="72">
        <f>IF($A1328="-","-",ROUND(VLOOKUP($A1328+ROUND(LEFT(O$1327,1)/24,5),'[1]ОАО "АТС"'!$A$30:$F$773,3,FALSE)+HLOOKUP($DL$1325,'[1]Сбытовая надбавка'!$F$5:$H$6,2,FALSE),2)+'[1]Иные услуги'!$C$6+HLOOKUP($DR$1324,'[1]Услуги по передаче'!$G$5:$J$7,2,FALSE))</f>
        <v>6202.48</v>
      </c>
      <c r="P1328" s="73"/>
      <c r="Q1328" s="73"/>
      <c r="R1328" s="73"/>
      <c r="S1328" s="73"/>
      <c r="T1328" s="74"/>
      <c r="U1328" s="72">
        <f>IF($A1328="-","-",ROUND(VLOOKUP($A1328+ROUND(LEFT(U$1327,1)/24,5),'[1]ОАО "АТС"'!$A$30:$F$773,3,FALSE)+HLOOKUP($DL$1325,'[1]Сбытовая надбавка'!$F$5:$H$6,2,FALSE),2)+'[1]Иные услуги'!$C$6+HLOOKUP($DR$1324,'[1]Услуги по передаче'!$G$5:$J$7,2,FALSE))</f>
        <v>6202.48</v>
      </c>
      <c r="V1328" s="73"/>
      <c r="W1328" s="73"/>
      <c r="X1328" s="73"/>
      <c r="Y1328" s="73"/>
      <c r="Z1328" s="74"/>
      <c r="AA1328" s="72">
        <f>IF($A1328="-","-",ROUND(VLOOKUP($A1328+ROUND(LEFT(AA$1327,1)/24,5),'[1]ОАО "АТС"'!$A$30:$F$773,3,FALSE)+HLOOKUP($DL$1325,'[1]Сбытовая надбавка'!$F$5:$H$6,2,FALSE),2)+'[1]Иные услуги'!$C$6+HLOOKUP($DR$1324,'[1]Услуги по передаче'!$G$5:$J$7,2,FALSE))</f>
        <v>6202.4599999999991</v>
      </c>
      <c r="AB1328" s="73"/>
      <c r="AC1328" s="73"/>
      <c r="AD1328" s="73"/>
      <c r="AE1328" s="73"/>
      <c r="AF1328" s="74"/>
      <c r="AG1328" s="72">
        <f>IF($A1328="-","-",ROUND(VLOOKUP($A1328+ROUND(LEFT(AG$1327,1)/24,5),'[1]ОАО "АТС"'!$A$30:$F$773,3,FALSE)+HLOOKUP($DL$1325,'[1]Сбытовая надбавка'!$F$5:$H$6,2,FALSE),2)+'[1]Иные услуги'!$C$6+HLOOKUP($DR$1324,'[1]Услуги по передаче'!$G$5:$J$7,2,FALSE))</f>
        <v>6202.45</v>
      </c>
      <c r="AH1328" s="73"/>
      <c r="AI1328" s="73"/>
      <c r="AJ1328" s="73"/>
      <c r="AK1328" s="73"/>
      <c r="AL1328" s="74"/>
      <c r="AM1328" s="72">
        <f>IF($A1328="-","-",ROUND(VLOOKUP($A1328+ROUND(LEFT(AM$1327,1)/24,5),'[1]ОАО "АТС"'!$A$30:$F$773,3,FALSE)+HLOOKUP($DL$1325,'[1]Сбытовая надбавка'!$F$5:$H$6,2,FALSE),2)+'[1]Иные услуги'!$C$6+HLOOKUP($DR$1324,'[1]Услуги по передаче'!$G$5:$J$7,2,FALSE))</f>
        <v>6202.2899999999991</v>
      </c>
      <c r="AN1328" s="73"/>
      <c r="AO1328" s="73"/>
      <c r="AP1328" s="73"/>
      <c r="AQ1328" s="73"/>
      <c r="AR1328" s="74"/>
      <c r="AS1328" s="72">
        <f>IF($A1328="-","-",ROUND(VLOOKUP($A1328+ROUND(LEFT(AS$1327,1)/24,5),'[1]ОАО "АТС"'!$A$30:$F$773,3,FALSE)+HLOOKUP($DL$1325,'[1]Сбытовая надбавка'!$F$5:$H$6,2,FALSE),2)+'[1]Иные услуги'!$C$6+HLOOKUP($DR$1324,'[1]Услуги по передаче'!$G$5:$J$7,2,FALSE))</f>
        <v>6247.95</v>
      </c>
      <c r="AT1328" s="73"/>
      <c r="AU1328" s="73"/>
      <c r="AV1328" s="73"/>
      <c r="AW1328" s="73"/>
      <c r="AX1328" s="74"/>
      <c r="AY1328" s="72">
        <f>IF($A1328="-","-",ROUND(VLOOKUP($A1328+ROUND(LEFT(AY$1327,1)/24,5),'[1]ОАО "АТС"'!$A$30:$F$773,3,FALSE)+HLOOKUP($DL$1325,'[1]Сбытовая надбавка'!$F$5:$H$6,2,FALSE),2)+'[1]Иные услуги'!$C$6+HLOOKUP($DR$1324,'[1]Услуги по передаче'!$G$5:$J$7,2,FALSE))</f>
        <v>6375.8799999999992</v>
      </c>
      <c r="AZ1328" s="73"/>
      <c r="BA1328" s="73"/>
      <c r="BB1328" s="73"/>
      <c r="BC1328" s="73"/>
      <c r="BD1328" s="74"/>
      <c r="BE1328" s="72">
        <f>IF($A1328="-","-",ROUND(VLOOKUP($A1328+ROUND(LEFT(BE$1327,1)/24,5),'[1]ОАО "АТС"'!$A$30:$F$773,3,FALSE)+HLOOKUP($DL$1325,'[1]Сбытовая надбавка'!$F$5:$H$6,2,FALSE),2)+'[1]Иные услуги'!$C$6+HLOOKUP($DR$1324,'[1]Услуги по передаче'!$G$5:$J$7,2,FALSE))</f>
        <v>6217.5099999999993</v>
      </c>
      <c r="BF1328" s="73"/>
      <c r="BG1328" s="73"/>
      <c r="BH1328" s="73"/>
      <c r="BI1328" s="73"/>
      <c r="BJ1328" s="74"/>
      <c r="BK1328" s="72">
        <f>IF($A1328="-","-",ROUND(VLOOKUP($A1328+ROUND(LEFT(BK$1327,1)/24,5),'[1]ОАО "АТС"'!$A$30:$F$773,3,FALSE)+HLOOKUP($DL$1325,'[1]Сбытовая надбавка'!$F$5:$H$6,2,FALSE),2)+'[1]Иные услуги'!$C$6+HLOOKUP($DR$1324,'[1]Услуги по передаче'!$G$5:$J$7,2,FALSE))</f>
        <v>6322.48</v>
      </c>
      <c r="BL1328" s="73"/>
      <c r="BM1328" s="73"/>
      <c r="BN1328" s="73"/>
      <c r="BO1328" s="73"/>
      <c r="BP1328" s="74"/>
      <c r="BQ1328" s="72">
        <f>IF($A1328="-","-",ROUND(VLOOKUP($A1328+ROUND(LEFT(BQ$1327,2)/24,5),'[1]ОАО "АТС"'!$A$30:$F$773,3,FALSE)+HLOOKUP($DL$1325,'[1]Сбытовая надбавка'!$F$5:$H$6,2,FALSE),2)+'[1]Иные услуги'!$C$6+HLOOKUP($DR$1324,'[1]Услуги по передаче'!$G$5:$J$7,2,FALSE))</f>
        <v>6355.7599999999993</v>
      </c>
      <c r="BR1328" s="73"/>
      <c r="BS1328" s="73"/>
      <c r="BT1328" s="73"/>
      <c r="BU1328" s="73"/>
      <c r="BV1328" s="74"/>
      <c r="BW1328" s="72">
        <f>IF($A1328="-","-",ROUND(VLOOKUP($A1328+ROUND(LEFT(BW$1327,2)/24,5),'[1]ОАО "АТС"'!$A$30:$F$773,3,FALSE)+HLOOKUP($DL$1325,'[1]Сбытовая надбавка'!$F$5:$H$6,2,FALSE),2)+'[1]Иные услуги'!$C$6+HLOOKUP($DR$1324,'[1]Услуги по передаче'!$G$5:$J$7,2,FALSE))</f>
        <v>6342.23</v>
      </c>
      <c r="BX1328" s="73"/>
      <c r="BY1328" s="73"/>
      <c r="BZ1328" s="73"/>
      <c r="CA1328" s="73"/>
      <c r="CB1328" s="74"/>
      <c r="CC1328" s="72">
        <f>IF($A1328="-","-",ROUND(VLOOKUP($A1328+ROUND(LEFT(CC$1327,2)/24,5),'[1]ОАО "АТС"'!$A$30:$F$773,3,FALSE)+HLOOKUP($DL$1325,'[1]Сбытовая надбавка'!$F$5:$H$6,2,FALSE),2)+'[1]Иные услуги'!$C$6+HLOOKUP($DR$1324,'[1]Услуги по передаче'!$G$5:$J$7,2,FALSE))</f>
        <v>6291.4</v>
      </c>
      <c r="CD1328" s="73"/>
      <c r="CE1328" s="73"/>
      <c r="CF1328" s="73"/>
      <c r="CG1328" s="73"/>
      <c r="CH1328" s="74"/>
      <c r="CI1328" s="72">
        <f>IF($A1328="-","-",ROUND(VLOOKUP($A1328+ROUND(LEFT(CI$1327,2)/24,5),'[1]ОАО "АТС"'!$A$30:$F$773,3,FALSE)+HLOOKUP($DL$1325,'[1]Сбытовая надбавка'!$F$5:$H$6,2,FALSE),2)+'[1]Иные услуги'!$C$6+HLOOKUP($DR$1324,'[1]Услуги по передаче'!$G$5:$J$7,2,FALSE))</f>
        <v>6279.8899999999994</v>
      </c>
      <c r="CJ1328" s="73"/>
      <c r="CK1328" s="73"/>
      <c r="CL1328" s="73"/>
      <c r="CM1328" s="73"/>
      <c r="CN1328" s="74"/>
      <c r="CO1328" s="72">
        <f>IF($A1328="-","-",ROUND(VLOOKUP($A1328+ROUND(LEFT(CO$1327,2)/24,5),'[1]ОАО "АТС"'!$A$30:$F$773,3,FALSE)+HLOOKUP($DL$1325,'[1]Сбытовая надбавка'!$F$5:$H$6,2,FALSE),2)+'[1]Иные услуги'!$C$6+HLOOKUP($DR$1324,'[1]Услуги по передаче'!$G$5:$J$7,2,FALSE))</f>
        <v>6262.8099999999995</v>
      </c>
      <c r="CP1328" s="73"/>
      <c r="CQ1328" s="73"/>
      <c r="CR1328" s="73"/>
      <c r="CS1328" s="73"/>
      <c r="CT1328" s="74"/>
      <c r="CU1328" s="72">
        <f>IF($A1328="-","-",ROUND(VLOOKUP($A1328+ROUND(LEFT(CU$1327,2)/24,5),'[1]ОАО "АТС"'!$A$30:$F$773,3,FALSE)+HLOOKUP($DL$1325,'[1]Сбытовая надбавка'!$F$5:$H$6,2,FALSE),2)+'[1]Иные услуги'!$C$6+HLOOKUP($DR$1324,'[1]Услуги по передаче'!$G$5:$J$7,2,FALSE))</f>
        <v>6256.9</v>
      </c>
      <c r="CV1328" s="73"/>
      <c r="CW1328" s="73"/>
      <c r="CX1328" s="73"/>
      <c r="CY1328" s="73"/>
      <c r="CZ1328" s="74"/>
      <c r="DA1328" s="72">
        <f>IF($A1328="-","-",ROUND(VLOOKUP($A1328+ROUND(LEFT(DA$1327,2)/24,5),'[1]ОАО "АТС"'!$A$30:$F$773,3,FALSE)+HLOOKUP($DL$1325,'[1]Сбытовая надбавка'!$F$5:$H$6,2,FALSE),2)+'[1]Иные услуги'!$C$6+HLOOKUP($DR$1324,'[1]Услуги по передаче'!$G$5:$J$7,2,FALSE))</f>
        <v>6262.0399999999991</v>
      </c>
      <c r="DB1328" s="73"/>
      <c r="DC1328" s="73"/>
      <c r="DD1328" s="73"/>
      <c r="DE1328" s="73"/>
      <c r="DF1328" s="74"/>
      <c r="DG1328" s="72">
        <f>IF($A1328="-","-",ROUND(VLOOKUP($A1328+ROUND(LEFT(DG$1327,2)/24,5),'[1]ОАО "АТС"'!$A$30:$F$773,3,FALSE)+HLOOKUP($DL$1325,'[1]Сбытовая надбавка'!$F$5:$H$6,2,FALSE),2)+'[1]Иные услуги'!$C$6+HLOOKUP($DR$1324,'[1]Услуги по передаче'!$G$5:$J$7,2,FALSE))</f>
        <v>6288.9699999999993</v>
      </c>
      <c r="DH1328" s="73"/>
      <c r="DI1328" s="73"/>
      <c r="DJ1328" s="73"/>
      <c r="DK1328" s="73"/>
      <c r="DL1328" s="74"/>
      <c r="DM1328" s="72">
        <f>IF($A1328="-","-",ROUND(VLOOKUP($A1328+ROUND(LEFT(DM$1327,2)/24,5),'[1]ОАО "АТС"'!$A$30:$F$773,3,FALSE)+HLOOKUP($DL$1325,'[1]Сбытовая надбавка'!$F$5:$H$6,2,FALSE),2)+'[1]Иные услуги'!$C$6+HLOOKUP($DR$1324,'[1]Услуги по передаче'!$G$5:$J$7,2,FALSE))</f>
        <v>6353.2699999999995</v>
      </c>
      <c r="DN1328" s="73"/>
      <c r="DO1328" s="73"/>
      <c r="DP1328" s="73"/>
      <c r="DQ1328" s="73"/>
      <c r="DR1328" s="74"/>
      <c r="DS1328" s="72">
        <f>IF($A1328="-","-",ROUND(VLOOKUP($A1328+ROUND(LEFT(DS$1327,2)/24,5),'[1]ОАО "АТС"'!$A$30:$F$773,3,FALSE)+HLOOKUP($DL$1325,'[1]Сбытовая надбавка'!$F$5:$H$6,2,FALSE),2)+'[1]Иные услуги'!$C$6+HLOOKUP($DR$1324,'[1]Услуги по передаче'!$G$5:$J$7,2,FALSE))</f>
        <v>6320.9299999999994</v>
      </c>
      <c r="DT1328" s="73"/>
      <c r="DU1328" s="73"/>
      <c r="DV1328" s="73"/>
      <c r="DW1328" s="73"/>
      <c r="DX1328" s="74"/>
      <c r="DY1328" s="72">
        <f>IF($A1328="-","-",ROUND(VLOOKUP($A1328+ROUND(LEFT(DY$1327,2)/24,5),'[1]ОАО "АТС"'!$A$30:$F$773,3,FALSE)+HLOOKUP($DL$1325,'[1]Сбытовая надбавка'!$F$5:$H$6,2,FALSE),2)+'[1]Иные услуги'!$C$6+HLOOKUP($DR$1324,'[1]Услуги по передаче'!$G$5:$J$7,2,FALSE))</f>
        <v>6267.32</v>
      </c>
      <c r="DZ1328" s="73"/>
      <c r="EA1328" s="73"/>
      <c r="EB1328" s="73"/>
      <c r="EC1328" s="73"/>
      <c r="ED1328" s="74"/>
      <c r="EE1328" s="72">
        <f>IF($A1328="-","-",ROUND(VLOOKUP($A1328+ROUND(LEFT(EE$1327,2)/24,5),'[1]ОАО "АТС"'!$A$30:$F$773,3,FALSE)+HLOOKUP($DL$1325,'[1]Сбытовая надбавка'!$F$5:$H$6,2,FALSE),2)+'[1]Иные услуги'!$C$6+HLOOKUP($DR$1324,'[1]Услуги по передаче'!$G$5:$J$7,2,FALSE))</f>
        <v>6200.48</v>
      </c>
      <c r="EF1328" s="73"/>
      <c r="EG1328" s="73"/>
      <c r="EH1328" s="73"/>
      <c r="EI1328" s="73"/>
      <c r="EJ1328" s="74"/>
      <c r="EK1328" s="72">
        <f>IF($A1328="-","-",ROUND(VLOOKUP($A1328+ROUND(LEFT(EK$1327,2)/24,5),'[1]ОАО "АТС"'!$A$30:$F$773,3,FALSE)+HLOOKUP($DL$1325,'[1]Сбытовая надбавка'!$F$5:$H$6,2,FALSE),2)+'[1]Иные услуги'!$C$6+HLOOKUP($DR$1324,'[1]Услуги по передаче'!$G$5:$J$7,2,FALSE))</f>
        <v>6385.8899999999994</v>
      </c>
      <c r="EL1328" s="73"/>
      <c r="EM1328" s="73"/>
      <c r="EN1328" s="73"/>
      <c r="EO1328" s="73"/>
      <c r="EP1328" s="74"/>
      <c r="EQ1328" s="72">
        <f>IF($A1328="-","-",ROUND(VLOOKUP($A1328+ROUND(LEFT(EQ$1327,2)/24,5),'[1]ОАО "АТС"'!$A$30:$F$773,3,FALSE)+HLOOKUP($DL$1325,'[1]Сбытовая надбавка'!$F$5:$H$6,2,FALSE),2)+'[1]Иные услуги'!$C$6+HLOOKUP($DR$1324,'[1]Услуги по передаче'!$G$5:$J$7,2,FALSE))</f>
        <v>6266.5199999999995</v>
      </c>
      <c r="ER1328" s="73"/>
      <c r="ES1328" s="73"/>
      <c r="ET1328" s="73"/>
      <c r="EU1328" s="73"/>
      <c r="EV1328" s="74"/>
    </row>
    <row r="1329" spans="1:152" s="38" customFormat="1" ht="15.75" customHeight="1" x14ac:dyDescent="0.2">
      <c r="A1329" s="69">
        <f>$A$116</f>
        <v>44987</v>
      </c>
      <c r="B1329" s="70"/>
      <c r="C1329" s="70"/>
      <c r="D1329" s="70"/>
      <c r="E1329" s="70"/>
      <c r="F1329" s="70"/>
      <c r="G1329" s="70"/>
      <c r="H1329" s="71"/>
      <c r="I1329" s="72">
        <f>IF($A1329="-","-",ROUND(VLOOKUP($A1329+ROUND(LEFT(I$1327,1)/24,5),'[1]ОАО "АТС"'!$A$30:$F$773,3,FALSE)+HLOOKUP($DL$1325,'[1]Сбытовая надбавка'!$F$5:$H$6,2,FALSE),2)+'[1]Иные услуги'!$C$6+HLOOKUP($DR$1324,'[1]Услуги по передаче'!$G$5:$J$7,2,FALSE))</f>
        <v>6239.36</v>
      </c>
      <c r="J1329" s="73"/>
      <c r="K1329" s="73"/>
      <c r="L1329" s="73"/>
      <c r="M1329" s="73"/>
      <c r="N1329" s="74"/>
      <c r="O1329" s="72">
        <f>IF($A1329="-","-",ROUND(VLOOKUP($A1329+ROUND(LEFT(O$1327,1)/24,5),'[1]ОАО "АТС"'!$A$30:$F$773,3,FALSE)+HLOOKUP($DL$1325,'[1]Сбытовая надбавка'!$F$5:$H$6,2,FALSE),2)+'[1]Иные услуги'!$C$6+HLOOKUP($DR$1324,'[1]Услуги по передаче'!$G$5:$J$7,2,FALSE))</f>
        <v>6223.5099999999993</v>
      </c>
      <c r="P1329" s="73"/>
      <c r="Q1329" s="73"/>
      <c r="R1329" s="73"/>
      <c r="S1329" s="73"/>
      <c r="T1329" s="74"/>
      <c r="U1329" s="72">
        <f>IF($A1329="-","-",ROUND(VLOOKUP($A1329+ROUND(LEFT(U$1327,1)/24,5),'[1]ОАО "АТС"'!$A$30:$F$773,3,FALSE)+HLOOKUP($DL$1325,'[1]Сбытовая надбавка'!$F$5:$H$6,2,FALSE),2)+'[1]Иные услуги'!$C$6+HLOOKUP($DR$1324,'[1]Услуги по передаче'!$G$5:$J$7,2,FALSE))</f>
        <v>6216.0999999999995</v>
      </c>
      <c r="V1329" s="73"/>
      <c r="W1329" s="73"/>
      <c r="X1329" s="73"/>
      <c r="Y1329" s="73"/>
      <c r="Z1329" s="74"/>
      <c r="AA1329" s="72">
        <f>IF($A1329="-","-",ROUND(VLOOKUP($A1329+ROUND(LEFT(AA$1327,1)/24,5),'[1]ОАО "АТС"'!$A$30:$F$773,3,FALSE)+HLOOKUP($DL$1325,'[1]Сбытовая надбавка'!$F$5:$H$6,2,FALSE),2)+'[1]Иные услуги'!$C$6+HLOOKUP($DR$1324,'[1]Услуги по передаче'!$G$5:$J$7,2,FALSE))</f>
        <v>6215.7</v>
      </c>
      <c r="AB1329" s="73"/>
      <c r="AC1329" s="73"/>
      <c r="AD1329" s="73"/>
      <c r="AE1329" s="73"/>
      <c r="AF1329" s="74"/>
      <c r="AG1329" s="72">
        <f>IF($A1329="-","-",ROUND(VLOOKUP($A1329+ROUND(LEFT(AG$1327,1)/24,5),'[1]ОАО "АТС"'!$A$30:$F$773,3,FALSE)+HLOOKUP($DL$1325,'[1]Сбытовая надбавка'!$F$5:$H$6,2,FALSE),2)+'[1]Иные услуги'!$C$6+HLOOKUP($DR$1324,'[1]Услуги по передаче'!$G$5:$J$7,2,FALSE))</f>
        <v>6217.3499999999995</v>
      </c>
      <c r="AH1329" s="73"/>
      <c r="AI1329" s="73"/>
      <c r="AJ1329" s="73"/>
      <c r="AK1329" s="73"/>
      <c r="AL1329" s="74"/>
      <c r="AM1329" s="72">
        <f>IF($A1329="-","-",ROUND(VLOOKUP($A1329+ROUND(LEFT(AM$1327,1)/24,5),'[1]ОАО "АТС"'!$A$30:$F$773,3,FALSE)+HLOOKUP($DL$1325,'[1]Сбытовая надбавка'!$F$5:$H$6,2,FALSE),2)+'[1]Иные услуги'!$C$6+HLOOKUP($DR$1324,'[1]Услуги по передаче'!$G$5:$J$7,2,FALSE))</f>
        <v>6242.65</v>
      </c>
      <c r="AN1329" s="73"/>
      <c r="AO1329" s="73"/>
      <c r="AP1329" s="73"/>
      <c r="AQ1329" s="73"/>
      <c r="AR1329" s="74"/>
      <c r="AS1329" s="72">
        <f>IF($A1329="-","-",ROUND(VLOOKUP($A1329+ROUND(LEFT(AS$1327,1)/24,5),'[1]ОАО "АТС"'!$A$30:$F$773,3,FALSE)+HLOOKUP($DL$1325,'[1]Сбытовая надбавка'!$F$5:$H$6,2,FALSE),2)+'[1]Иные услуги'!$C$6+HLOOKUP($DR$1324,'[1]Услуги по передаче'!$G$5:$J$7,2,FALSE))</f>
        <v>6244.62</v>
      </c>
      <c r="AT1329" s="73"/>
      <c r="AU1329" s="73"/>
      <c r="AV1329" s="73"/>
      <c r="AW1329" s="73"/>
      <c r="AX1329" s="74"/>
      <c r="AY1329" s="72">
        <f>IF($A1329="-","-",ROUND(VLOOKUP($A1329+ROUND(LEFT(AY$1327,1)/24,5),'[1]ОАО "АТС"'!$A$30:$F$773,3,FALSE)+HLOOKUP($DL$1325,'[1]Сбытовая надбавка'!$F$5:$H$6,2,FALSE),2)+'[1]Иные услуги'!$C$6+HLOOKUP($DR$1324,'[1]Услуги по передаче'!$G$5:$J$7,2,FALSE))</f>
        <v>6262.4699999999993</v>
      </c>
      <c r="AZ1329" s="73"/>
      <c r="BA1329" s="73"/>
      <c r="BB1329" s="73"/>
      <c r="BC1329" s="73"/>
      <c r="BD1329" s="74"/>
      <c r="BE1329" s="72">
        <f>IF($A1329="-","-",ROUND(VLOOKUP($A1329+ROUND(LEFT(BE$1327,1)/24,5),'[1]ОАО "АТС"'!$A$30:$F$773,3,FALSE)+HLOOKUP($DL$1325,'[1]Сбытовая надбавка'!$F$5:$H$6,2,FALSE),2)+'[1]Иные услуги'!$C$6+HLOOKUP($DR$1324,'[1]Услуги по передаче'!$G$5:$J$7,2,FALSE))</f>
        <v>6201.5099999999993</v>
      </c>
      <c r="BF1329" s="73"/>
      <c r="BG1329" s="73"/>
      <c r="BH1329" s="73"/>
      <c r="BI1329" s="73"/>
      <c r="BJ1329" s="74"/>
      <c r="BK1329" s="72">
        <f>IF($A1329="-","-",ROUND(VLOOKUP($A1329+ROUND(LEFT(BK$1327,1)/24,5),'[1]ОАО "АТС"'!$A$30:$F$773,3,FALSE)+HLOOKUP($DL$1325,'[1]Сбытовая надбавка'!$F$5:$H$6,2,FALSE),2)+'[1]Иные услуги'!$C$6+HLOOKUP($DR$1324,'[1]Услуги по передаче'!$G$5:$J$7,2,FALSE))</f>
        <v>6201.5599999999995</v>
      </c>
      <c r="BL1329" s="73"/>
      <c r="BM1329" s="73"/>
      <c r="BN1329" s="73"/>
      <c r="BO1329" s="73"/>
      <c r="BP1329" s="74"/>
      <c r="BQ1329" s="72">
        <f>IF($A1329="-","-",ROUND(VLOOKUP($A1329+ROUND(LEFT(BQ$1327,2)/24,5),'[1]ОАО "АТС"'!$A$30:$F$773,3,FALSE)+HLOOKUP($DL$1325,'[1]Сбытовая надбавка'!$F$5:$H$6,2,FALSE),2)+'[1]Иные услуги'!$C$6+HLOOKUP($DR$1324,'[1]Услуги по передаче'!$G$5:$J$7,2,FALSE))</f>
        <v>6244.7699999999995</v>
      </c>
      <c r="BR1329" s="73"/>
      <c r="BS1329" s="73"/>
      <c r="BT1329" s="73"/>
      <c r="BU1329" s="73"/>
      <c r="BV1329" s="74"/>
      <c r="BW1329" s="72">
        <f>IF($A1329="-","-",ROUND(VLOOKUP($A1329+ROUND(LEFT(BW$1327,2)/24,5),'[1]ОАО "АТС"'!$A$30:$F$773,3,FALSE)+HLOOKUP($DL$1325,'[1]Сбытовая надбавка'!$F$5:$H$6,2,FALSE),2)+'[1]Иные услуги'!$C$6+HLOOKUP($DR$1324,'[1]Услуги по передаче'!$G$5:$J$7,2,FALSE))</f>
        <v>6244.4</v>
      </c>
      <c r="BX1329" s="73"/>
      <c r="BY1329" s="73"/>
      <c r="BZ1329" s="73"/>
      <c r="CA1329" s="73"/>
      <c r="CB1329" s="74"/>
      <c r="CC1329" s="72">
        <f>IF($A1329="-","-",ROUND(VLOOKUP($A1329+ROUND(LEFT(CC$1327,2)/24,5),'[1]ОАО "АТС"'!$A$30:$F$773,3,FALSE)+HLOOKUP($DL$1325,'[1]Сбытовая надбавка'!$F$5:$H$6,2,FALSE),2)+'[1]Иные услуги'!$C$6+HLOOKUP($DR$1324,'[1]Услуги по передаче'!$G$5:$J$7,2,FALSE))</f>
        <v>6217.49</v>
      </c>
      <c r="CD1329" s="73"/>
      <c r="CE1329" s="73"/>
      <c r="CF1329" s="73"/>
      <c r="CG1329" s="73"/>
      <c r="CH1329" s="74"/>
      <c r="CI1329" s="72">
        <f>IF($A1329="-","-",ROUND(VLOOKUP($A1329+ROUND(LEFT(CI$1327,2)/24,5),'[1]ОАО "АТС"'!$A$30:$F$773,3,FALSE)+HLOOKUP($DL$1325,'[1]Сбытовая надбавка'!$F$5:$H$6,2,FALSE),2)+'[1]Иные услуги'!$C$6+HLOOKUP($DR$1324,'[1]Услуги по передаче'!$G$5:$J$7,2,FALSE))</f>
        <v>6210.37</v>
      </c>
      <c r="CJ1329" s="73"/>
      <c r="CK1329" s="73"/>
      <c r="CL1329" s="73"/>
      <c r="CM1329" s="73"/>
      <c r="CN1329" s="74"/>
      <c r="CO1329" s="72">
        <f>IF($A1329="-","-",ROUND(VLOOKUP($A1329+ROUND(LEFT(CO$1327,2)/24,5),'[1]ОАО "АТС"'!$A$30:$F$773,3,FALSE)+HLOOKUP($DL$1325,'[1]Сбытовая надбавка'!$F$5:$H$6,2,FALSE),2)+'[1]Иные услуги'!$C$6+HLOOKUP($DR$1324,'[1]Услуги по передаче'!$G$5:$J$7,2,FALSE))</f>
        <v>6201.53</v>
      </c>
      <c r="CP1329" s="73"/>
      <c r="CQ1329" s="73"/>
      <c r="CR1329" s="73"/>
      <c r="CS1329" s="73"/>
      <c r="CT1329" s="74"/>
      <c r="CU1329" s="72">
        <f>IF($A1329="-","-",ROUND(VLOOKUP($A1329+ROUND(LEFT(CU$1327,2)/24,5),'[1]ОАО "АТС"'!$A$30:$F$773,3,FALSE)+HLOOKUP($DL$1325,'[1]Сбытовая надбавка'!$F$5:$H$6,2,FALSE),2)+'[1]Иные услуги'!$C$6+HLOOKUP($DR$1324,'[1]Услуги по передаче'!$G$5:$J$7,2,FALSE))</f>
        <v>6201.5099999999993</v>
      </c>
      <c r="CV1329" s="73"/>
      <c r="CW1329" s="73"/>
      <c r="CX1329" s="73"/>
      <c r="CY1329" s="73"/>
      <c r="CZ1329" s="74"/>
      <c r="DA1329" s="72">
        <f>IF($A1329="-","-",ROUND(VLOOKUP($A1329+ROUND(LEFT(DA$1327,2)/24,5),'[1]ОАО "АТС"'!$A$30:$F$773,3,FALSE)+HLOOKUP($DL$1325,'[1]Сбытовая надбавка'!$F$5:$H$6,2,FALSE),2)+'[1]Иные услуги'!$C$6+HLOOKUP($DR$1324,'[1]Услуги по передаче'!$G$5:$J$7,2,FALSE))</f>
        <v>6202.0199999999995</v>
      </c>
      <c r="DB1329" s="73"/>
      <c r="DC1329" s="73"/>
      <c r="DD1329" s="73"/>
      <c r="DE1329" s="73"/>
      <c r="DF1329" s="74"/>
      <c r="DG1329" s="72">
        <f>IF($A1329="-","-",ROUND(VLOOKUP($A1329+ROUND(LEFT(DG$1327,2)/24,5),'[1]ОАО "АТС"'!$A$30:$F$773,3,FALSE)+HLOOKUP($DL$1325,'[1]Сбытовая надбавка'!$F$5:$H$6,2,FALSE),2)+'[1]Иные услуги'!$C$6+HLOOKUP($DR$1324,'[1]Услуги по передаче'!$G$5:$J$7,2,FALSE))</f>
        <v>6242.7</v>
      </c>
      <c r="DH1329" s="73"/>
      <c r="DI1329" s="73"/>
      <c r="DJ1329" s="73"/>
      <c r="DK1329" s="73"/>
      <c r="DL1329" s="74"/>
      <c r="DM1329" s="72">
        <f>IF($A1329="-","-",ROUND(VLOOKUP($A1329+ROUND(LEFT(DM$1327,2)/24,5),'[1]ОАО "АТС"'!$A$30:$F$773,3,FALSE)+HLOOKUP($DL$1325,'[1]Сбытовая надбавка'!$F$5:$H$6,2,FALSE),2)+'[1]Иные услуги'!$C$6+HLOOKUP($DR$1324,'[1]Услуги по передаче'!$G$5:$J$7,2,FALSE))</f>
        <v>6372.9699999999993</v>
      </c>
      <c r="DN1329" s="73"/>
      <c r="DO1329" s="73"/>
      <c r="DP1329" s="73"/>
      <c r="DQ1329" s="73"/>
      <c r="DR1329" s="74"/>
      <c r="DS1329" s="72">
        <f>IF($A1329="-","-",ROUND(VLOOKUP($A1329+ROUND(LEFT(DS$1327,2)/24,5),'[1]ОАО "АТС"'!$A$30:$F$773,3,FALSE)+HLOOKUP($DL$1325,'[1]Сбытовая надбавка'!$F$5:$H$6,2,FALSE),2)+'[1]Иные услуги'!$C$6+HLOOKUP($DR$1324,'[1]Услуги по передаче'!$G$5:$J$7,2,FALSE))</f>
        <v>6399.17</v>
      </c>
      <c r="DT1329" s="73"/>
      <c r="DU1329" s="73"/>
      <c r="DV1329" s="73"/>
      <c r="DW1329" s="73"/>
      <c r="DX1329" s="74"/>
      <c r="DY1329" s="72">
        <f>IF($A1329="-","-",ROUND(VLOOKUP($A1329+ROUND(LEFT(DY$1327,2)/24,5),'[1]ОАО "АТС"'!$A$30:$F$773,3,FALSE)+HLOOKUP($DL$1325,'[1]Сбытовая надбавка'!$F$5:$H$6,2,FALSE),2)+'[1]Иные услуги'!$C$6+HLOOKUP($DR$1324,'[1]Услуги по передаче'!$G$5:$J$7,2,FALSE))</f>
        <v>6354.2899999999991</v>
      </c>
      <c r="DZ1329" s="73"/>
      <c r="EA1329" s="73"/>
      <c r="EB1329" s="73"/>
      <c r="EC1329" s="73"/>
      <c r="ED1329" s="74"/>
      <c r="EE1329" s="72">
        <f>IF($A1329="-","-",ROUND(VLOOKUP($A1329+ROUND(LEFT(EE$1327,2)/24,5),'[1]ОАО "АТС"'!$A$30:$F$773,3,FALSE)+HLOOKUP($DL$1325,'[1]Сбытовая надбавка'!$F$5:$H$6,2,FALSE),2)+'[1]Иные услуги'!$C$6+HLOOKUP($DR$1324,'[1]Услуги по передаче'!$G$5:$J$7,2,FALSE))</f>
        <v>6288.5599999999995</v>
      </c>
      <c r="EF1329" s="73"/>
      <c r="EG1329" s="73"/>
      <c r="EH1329" s="73"/>
      <c r="EI1329" s="73"/>
      <c r="EJ1329" s="74"/>
      <c r="EK1329" s="72">
        <f>IF($A1329="-","-",ROUND(VLOOKUP($A1329+ROUND(LEFT(EK$1327,2)/24,5),'[1]ОАО "АТС"'!$A$30:$F$773,3,FALSE)+HLOOKUP($DL$1325,'[1]Сбытовая надбавка'!$F$5:$H$6,2,FALSE),2)+'[1]Иные услуги'!$C$6+HLOOKUP($DR$1324,'[1]Услуги по передаче'!$G$5:$J$7,2,FALSE))</f>
        <v>6456.99</v>
      </c>
      <c r="EL1329" s="73"/>
      <c r="EM1329" s="73"/>
      <c r="EN1329" s="73"/>
      <c r="EO1329" s="73"/>
      <c r="EP1329" s="74"/>
      <c r="EQ1329" s="72">
        <f>IF($A1329="-","-",ROUND(VLOOKUP($A1329+ROUND(LEFT(EQ$1327,2)/24,5),'[1]ОАО "АТС"'!$A$30:$F$773,3,FALSE)+HLOOKUP($DL$1325,'[1]Сбытовая надбавка'!$F$5:$H$6,2,FALSE),2)+'[1]Иные услуги'!$C$6+HLOOKUP($DR$1324,'[1]Услуги по передаче'!$G$5:$J$7,2,FALSE))</f>
        <v>6341.1299999999992</v>
      </c>
      <c r="ER1329" s="73"/>
      <c r="ES1329" s="73"/>
      <c r="ET1329" s="73"/>
      <c r="EU1329" s="73"/>
      <c r="EV1329" s="74"/>
    </row>
    <row r="1330" spans="1:152" s="38" customFormat="1" ht="15.75" customHeight="1" x14ac:dyDescent="0.2">
      <c r="A1330" s="69">
        <f>$A$117</f>
        <v>44988</v>
      </c>
      <c r="B1330" s="70"/>
      <c r="C1330" s="70"/>
      <c r="D1330" s="70"/>
      <c r="E1330" s="70"/>
      <c r="F1330" s="70"/>
      <c r="G1330" s="70"/>
      <c r="H1330" s="71"/>
      <c r="I1330" s="72">
        <f>IF($A1330="-","-",ROUND(VLOOKUP($A1330+ROUND(LEFT(I$1327,1)/24,5),'[1]ОАО "АТС"'!$A$30:$F$773,3,FALSE)+HLOOKUP($DL$1325,'[1]Сбытовая надбавка'!$F$5:$H$6,2,FALSE),2)+'[1]Иные услуги'!$C$6+HLOOKUP($DR$1324,'[1]Услуги по передаче'!$G$5:$J$7,2,FALSE))</f>
        <v>6257.09</v>
      </c>
      <c r="J1330" s="73"/>
      <c r="K1330" s="73"/>
      <c r="L1330" s="73"/>
      <c r="M1330" s="73"/>
      <c r="N1330" s="74"/>
      <c r="O1330" s="72">
        <f>IF($A1330="-","-",ROUND(VLOOKUP($A1330+ROUND(LEFT(O$1327,1)/24,5),'[1]ОАО "АТС"'!$A$30:$F$773,3,FALSE)+HLOOKUP($DL$1325,'[1]Сбытовая надбавка'!$F$5:$H$6,2,FALSE),2)+'[1]Иные услуги'!$C$6+HLOOKUP($DR$1324,'[1]Услуги по передаче'!$G$5:$J$7,2,FALSE))</f>
        <v>6221.19</v>
      </c>
      <c r="P1330" s="73"/>
      <c r="Q1330" s="73"/>
      <c r="R1330" s="73"/>
      <c r="S1330" s="73"/>
      <c r="T1330" s="74"/>
      <c r="U1330" s="72">
        <f>IF($A1330="-","-",ROUND(VLOOKUP($A1330+ROUND(LEFT(U$1327,1)/24,5),'[1]ОАО "АТС"'!$A$30:$F$773,3,FALSE)+HLOOKUP($DL$1325,'[1]Сбытовая надбавка'!$F$5:$H$6,2,FALSE),2)+'[1]Иные услуги'!$C$6+HLOOKUP($DR$1324,'[1]Услуги по передаче'!$G$5:$J$7,2,FALSE))</f>
        <v>6212.2199999999993</v>
      </c>
      <c r="V1330" s="73"/>
      <c r="W1330" s="73"/>
      <c r="X1330" s="73"/>
      <c r="Y1330" s="73"/>
      <c r="Z1330" s="74"/>
      <c r="AA1330" s="72">
        <f>IF($A1330="-","-",ROUND(VLOOKUP($A1330+ROUND(LEFT(AA$1327,1)/24,5),'[1]ОАО "АТС"'!$A$30:$F$773,3,FALSE)+HLOOKUP($DL$1325,'[1]Сбытовая надбавка'!$F$5:$H$6,2,FALSE),2)+'[1]Иные услуги'!$C$6+HLOOKUP($DR$1324,'[1]Услуги по передаче'!$G$5:$J$7,2,FALSE))</f>
        <v>6210.6399999999994</v>
      </c>
      <c r="AB1330" s="73"/>
      <c r="AC1330" s="73"/>
      <c r="AD1330" s="73"/>
      <c r="AE1330" s="73"/>
      <c r="AF1330" s="74"/>
      <c r="AG1330" s="72">
        <f>IF($A1330="-","-",ROUND(VLOOKUP($A1330+ROUND(LEFT(AG$1327,1)/24,5),'[1]ОАО "АТС"'!$A$30:$F$773,3,FALSE)+HLOOKUP($DL$1325,'[1]Сбытовая надбавка'!$F$5:$H$6,2,FALSE),2)+'[1]Иные услуги'!$C$6+HLOOKUP($DR$1324,'[1]Услуги по передаче'!$G$5:$J$7,2,FALSE))</f>
        <v>6209.84</v>
      </c>
      <c r="AH1330" s="73"/>
      <c r="AI1330" s="73"/>
      <c r="AJ1330" s="73"/>
      <c r="AK1330" s="73"/>
      <c r="AL1330" s="74"/>
      <c r="AM1330" s="72">
        <f>IF($A1330="-","-",ROUND(VLOOKUP($A1330+ROUND(LEFT(AM$1327,1)/24,5),'[1]ОАО "АТС"'!$A$30:$F$773,3,FALSE)+HLOOKUP($DL$1325,'[1]Сбытовая надбавка'!$F$5:$H$6,2,FALSE),2)+'[1]Иные услуги'!$C$6+HLOOKUP($DR$1324,'[1]Услуги по передаче'!$G$5:$J$7,2,FALSE))</f>
        <v>6234.78</v>
      </c>
      <c r="AN1330" s="73"/>
      <c r="AO1330" s="73"/>
      <c r="AP1330" s="73"/>
      <c r="AQ1330" s="73"/>
      <c r="AR1330" s="74"/>
      <c r="AS1330" s="72">
        <f>IF($A1330="-","-",ROUND(VLOOKUP($A1330+ROUND(LEFT(AS$1327,1)/24,5),'[1]ОАО "АТС"'!$A$30:$F$773,3,FALSE)+HLOOKUP($DL$1325,'[1]Сбытовая надбавка'!$F$5:$H$6,2,FALSE),2)+'[1]Иные услуги'!$C$6+HLOOKUP($DR$1324,'[1]Услуги по передаче'!$G$5:$J$7,2,FALSE))</f>
        <v>6206.2599999999993</v>
      </c>
      <c r="AT1330" s="73"/>
      <c r="AU1330" s="73"/>
      <c r="AV1330" s="73"/>
      <c r="AW1330" s="73"/>
      <c r="AX1330" s="74"/>
      <c r="AY1330" s="72">
        <f>IF($A1330="-","-",ROUND(VLOOKUP($A1330+ROUND(LEFT(AY$1327,1)/24,5),'[1]ОАО "АТС"'!$A$30:$F$773,3,FALSE)+HLOOKUP($DL$1325,'[1]Сбытовая надбавка'!$F$5:$H$6,2,FALSE),2)+'[1]Иные услуги'!$C$6+HLOOKUP($DR$1324,'[1]Услуги по передаче'!$G$5:$J$7,2,FALSE))</f>
        <v>6227.99</v>
      </c>
      <c r="AZ1330" s="73"/>
      <c r="BA1330" s="73"/>
      <c r="BB1330" s="73"/>
      <c r="BC1330" s="73"/>
      <c r="BD1330" s="74"/>
      <c r="BE1330" s="72">
        <f>IF($A1330="-","-",ROUND(VLOOKUP($A1330+ROUND(LEFT(BE$1327,1)/24,5),'[1]ОАО "АТС"'!$A$30:$F$773,3,FALSE)+HLOOKUP($DL$1325,'[1]Сбытовая надбавка'!$F$5:$H$6,2,FALSE),2)+'[1]Иные услуги'!$C$6+HLOOKUP($DR$1324,'[1]Услуги по передаче'!$G$5:$J$7,2,FALSE))</f>
        <v>6200.84</v>
      </c>
      <c r="BF1330" s="73"/>
      <c r="BG1330" s="73"/>
      <c r="BH1330" s="73"/>
      <c r="BI1330" s="73"/>
      <c r="BJ1330" s="74"/>
      <c r="BK1330" s="72">
        <f>IF($A1330="-","-",ROUND(VLOOKUP($A1330+ROUND(LEFT(BK$1327,1)/24,5),'[1]ОАО "АТС"'!$A$30:$F$773,3,FALSE)+HLOOKUP($DL$1325,'[1]Сбытовая надбавка'!$F$5:$H$6,2,FALSE),2)+'[1]Иные услуги'!$C$6+HLOOKUP($DR$1324,'[1]Услуги по передаче'!$G$5:$J$7,2,FALSE))</f>
        <v>6200.9699999999993</v>
      </c>
      <c r="BL1330" s="73"/>
      <c r="BM1330" s="73"/>
      <c r="BN1330" s="73"/>
      <c r="BO1330" s="73"/>
      <c r="BP1330" s="74"/>
      <c r="BQ1330" s="72">
        <f>IF($A1330="-","-",ROUND(VLOOKUP($A1330+ROUND(LEFT(BQ$1327,2)/24,5),'[1]ОАО "АТС"'!$A$30:$F$773,3,FALSE)+HLOOKUP($DL$1325,'[1]Сбытовая надбавка'!$F$5:$H$6,2,FALSE),2)+'[1]Иные услуги'!$C$6+HLOOKUP($DR$1324,'[1]Услуги по передаче'!$G$5:$J$7,2,FALSE))</f>
        <v>6218.73</v>
      </c>
      <c r="BR1330" s="73"/>
      <c r="BS1330" s="73"/>
      <c r="BT1330" s="73"/>
      <c r="BU1330" s="73"/>
      <c r="BV1330" s="74"/>
      <c r="BW1330" s="72">
        <f>IF($A1330="-","-",ROUND(VLOOKUP($A1330+ROUND(LEFT(BW$1327,2)/24,5),'[1]ОАО "АТС"'!$A$30:$F$773,3,FALSE)+HLOOKUP($DL$1325,'[1]Сбытовая надбавка'!$F$5:$H$6,2,FALSE),2)+'[1]Иные услуги'!$C$6+HLOOKUP($DR$1324,'[1]Услуги по передаче'!$G$5:$J$7,2,FALSE))</f>
        <v>6219.62</v>
      </c>
      <c r="BX1330" s="73"/>
      <c r="BY1330" s="73"/>
      <c r="BZ1330" s="73"/>
      <c r="CA1330" s="73"/>
      <c r="CB1330" s="74"/>
      <c r="CC1330" s="72">
        <f>IF($A1330="-","-",ROUND(VLOOKUP($A1330+ROUND(LEFT(CC$1327,2)/24,5),'[1]ОАО "АТС"'!$A$30:$F$773,3,FALSE)+HLOOKUP($DL$1325,'[1]Сбытовая надбавка'!$F$5:$H$6,2,FALSE),2)+'[1]Иные услуги'!$C$6+HLOOKUP($DR$1324,'[1]Услуги по передаче'!$G$5:$J$7,2,FALSE))</f>
        <v>6200.86</v>
      </c>
      <c r="CD1330" s="73"/>
      <c r="CE1330" s="73"/>
      <c r="CF1330" s="73"/>
      <c r="CG1330" s="73"/>
      <c r="CH1330" s="74"/>
      <c r="CI1330" s="72">
        <f>IF($A1330="-","-",ROUND(VLOOKUP($A1330+ROUND(LEFT(CI$1327,2)/24,5),'[1]ОАО "АТС"'!$A$30:$F$773,3,FALSE)+HLOOKUP($DL$1325,'[1]Сбытовая надбавка'!$F$5:$H$6,2,FALSE),2)+'[1]Иные услуги'!$C$6+HLOOKUP($DR$1324,'[1]Услуги по передаче'!$G$5:$J$7,2,FALSE))</f>
        <v>6201.2699999999995</v>
      </c>
      <c r="CJ1330" s="73"/>
      <c r="CK1330" s="73"/>
      <c r="CL1330" s="73"/>
      <c r="CM1330" s="73"/>
      <c r="CN1330" s="74"/>
      <c r="CO1330" s="72">
        <f>IF($A1330="-","-",ROUND(VLOOKUP($A1330+ROUND(LEFT(CO$1327,2)/24,5),'[1]ОАО "АТС"'!$A$30:$F$773,3,FALSE)+HLOOKUP($DL$1325,'[1]Сбытовая надбавка'!$F$5:$H$6,2,FALSE),2)+'[1]Иные услуги'!$C$6+HLOOKUP($DR$1324,'[1]Услуги по передаче'!$G$5:$J$7,2,FALSE))</f>
        <v>6201.03</v>
      </c>
      <c r="CP1330" s="73"/>
      <c r="CQ1330" s="73"/>
      <c r="CR1330" s="73"/>
      <c r="CS1330" s="73"/>
      <c r="CT1330" s="74"/>
      <c r="CU1330" s="72">
        <f>IF($A1330="-","-",ROUND(VLOOKUP($A1330+ROUND(LEFT(CU$1327,2)/24,5),'[1]ОАО "АТС"'!$A$30:$F$773,3,FALSE)+HLOOKUP($DL$1325,'[1]Сбытовая надбавка'!$F$5:$H$6,2,FALSE),2)+'[1]Иные услуги'!$C$6+HLOOKUP($DR$1324,'[1]Услуги по передаче'!$G$5:$J$7,2,FALSE))</f>
        <v>6201.15</v>
      </c>
      <c r="CV1330" s="73"/>
      <c r="CW1330" s="73"/>
      <c r="CX1330" s="73"/>
      <c r="CY1330" s="73"/>
      <c r="CZ1330" s="74"/>
      <c r="DA1330" s="72">
        <f>IF($A1330="-","-",ROUND(VLOOKUP($A1330+ROUND(LEFT(DA$1327,2)/24,5),'[1]ОАО "АТС"'!$A$30:$F$773,3,FALSE)+HLOOKUP($DL$1325,'[1]Сбытовая надбавка'!$F$5:$H$6,2,FALSE),2)+'[1]Иные услуги'!$C$6+HLOOKUP($DR$1324,'[1]Услуги по передаче'!$G$5:$J$7,2,FALSE))</f>
        <v>6201.8099999999995</v>
      </c>
      <c r="DB1330" s="73"/>
      <c r="DC1330" s="73"/>
      <c r="DD1330" s="73"/>
      <c r="DE1330" s="73"/>
      <c r="DF1330" s="74"/>
      <c r="DG1330" s="72">
        <f>IF($A1330="-","-",ROUND(VLOOKUP($A1330+ROUND(LEFT(DG$1327,2)/24,5),'[1]ОАО "АТС"'!$A$30:$F$773,3,FALSE)+HLOOKUP($DL$1325,'[1]Сбытовая надбавка'!$F$5:$H$6,2,FALSE),2)+'[1]Иные услуги'!$C$6+HLOOKUP($DR$1324,'[1]Услуги по передаче'!$G$5:$J$7,2,FALSE))</f>
        <v>6218.2899999999991</v>
      </c>
      <c r="DH1330" s="73"/>
      <c r="DI1330" s="73"/>
      <c r="DJ1330" s="73"/>
      <c r="DK1330" s="73"/>
      <c r="DL1330" s="74"/>
      <c r="DM1330" s="72">
        <f>IF($A1330="-","-",ROUND(VLOOKUP($A1330+ROUND(LEFT(DM$1327,2)/24,5),'[1]ОАО "АТС"'!$A$30:$F$773,3,FALSE)+HLOOKUP($DL$1325,'[1]Сбытовая надбавка'!$F$5:$H$6,2,FALSE),2)+'[1]Иные услуги'!$C$6+HLOOKUP($DR$1324,'[1]Услуги по передаче'!$G$5:$J$7,2,FALSE))</f>
        <v>6340.1299999999992</v>
      </c>
      <c r="DN1330" s="73"/>
      <c r="DO1330" s="73"/>
      <c r="DP1330" s="73"/>
      <c r="DQ1330" s="73"/>
      <c r="DR1330" s="74"/>
      <c r="DS1330" s="72">
        <f>IF($A1330="-","-",ROUND(VLOOKUP($A1330+ROUND(LEFT(DS$1327,2)/24,5),'[1]ОАО "АТС"'!$A$30:$F$773,3,FALSE)+HLOOKUP($DL$1325,'[1]Сбытовая надбавка'!$F$5:$H$6,2,FALSE),2)+'[1]Иные услуги'!$C$6+HLOOKUP($DR$1324,'[1]Услуги по передаче'!$G$5:$J$7,2,FALSE))</f>
        <v>6370.87</v>
      </c>
      <c r="DT1330" s="73"/>
      <c r="DU1330" s="73"/>
      <c r="DV1330" s="73"/>
      <c r="DW1330" s="73"/>
      <c r="DX1330" s="74"/>
      <c r="DY1330" s="72">
        <f>IF($A1330="-","-",ROUND(VLOOKUP($A1330+ROUND(LEFT(DY$1327,2)/24,5),'[1]ОАО "АТС"'!$A$30:$F$773,3,FALSE)+HLOOKUP($DL$1325,'[1]Сбытовая надбавка'!$F$5:$H$6,2,FALSE),2)+'[1]Иные услуги'!$C$6+HLOOKUP($DR$1324,'[1]Услуги по передаче'!$G$5:$J$7,2,FALSE))</f>
        <v>6317.84</v>
      </c>
      <c r="DZ1330" s="73"/>
      <c r="EA1330" s="73"/>
      <c r="EB1330" s="73"/>
      <c r="EC1330" s="73"/>
      <c r="ED1330" s="74"/>
      <c r="EE1330" s="72">
        <f>IF($A1330="-","-",ROUND(VLOOKUP($A1330+ROUND(LEFT(EE$1327,2)/24,5),'[1]ОАО "АТС"'!$A$30:$F$773,3,FALSE)+HLOOKUP($DL$1325,'[1]Сбытовая надбавка'!$F$5:$H$6,2,FALSE),2)+'[1]Иные услуги'!$C$6+HLOOKUP($DR$1324,'[1]Услуги по передаче'!$G$5:$J$7,2,FALSE))</f>
        <v>6257.9299999999994</v>
      </c>
      <c r="EF1330" s="73"/>
      <c r="EG1330" s="73"/>
      <c r="EH1330" s="73"/>
      <c r="EI1330" s="73"/>
      <c r="EJ1330" s="74"/>
      <c r="EK1330" s="72">
        <f>IF($A1330="-","-",ROUND(VLOOKUP($A1330+ROUND(LEFT(EK$1327,2)/24,5),'[1]ОАО "АТС"'!$A$30:$F$773,3,FALSE)+HLOOKUP($DL$1325,'[1]Сбытовая надбавка'!$F$5:$H$6,2,FALSE),2)+'[1]Иные услуги'!$C$6+HLOOKUP($DR$1324,'[1]Услуги по передаче'!$G$5:$J$7,2,FALSE))</f>
        <v>6603.5999999999995</v>
      </c>
      <c r="EL1330" s="73"/>
      <c r="EM1330" s="73"/>
      <c r="EN1330" s="73"/>
      <c r="EO1330" s="73"/>
      <c r="EP1330" s="74"/>
      <c r="EQ1330" s="72">
        <f>IF($A1330="-","-",ROUND(VLOOKUP($A1330+ROUND(LEFT(EQ$1327,2)/24,5),'[1]ОАО "АТС"'!$A$30:$F$773,3,FALSE)+HLOOKUP($DL$1325,'[1]Сбытовая надбавка'!$F$5:$H$6,2,FALSE),2)+'[1]Иные услуги'!$C$6+HLOOKUP($DR$1324,'[1]Услуги по передаче'!$G$5:$J$7,2,FALSE))</f>
        <v>6325.67</v>
      </c>
      <c r="ER1330" s="73"/>
      <c r="ES1330" s="73"/>
      <c r="ET1330" s="73"/>
      <c r="EU1330" s="73"/>
      <c r="EV1330" s="74"/>
    </row>
    <row r="1331" spans="1:152" s="38" customFormat="1" ht="15.75" customHeight="1" x14ac:dyDescent="0.2">
      <c r="A1331" s="69">
        <f>$A$118</f>
        <v>44989</v>
      </c>
      <c r="B1331" s="70"/>
      <c r="C1331" s="70"/>
      <c r="D1331" s="70"/>
      <c r="E1331" s="70"/>
      <c r="F1331" s="70"/>
      <c r="G1331" s="70"/>
      <c r="H1331" s="71"/>
      <c r="I1331" s="72">
        <f>IF($A1331="-","-",ROUND(VLOOKUP($A1331+ROUND(LEFT(I$1327,1)/24,5),'[1]ОАО "АТС"'!$A$30:$F$773,3,FALSE)+HLOOKUP($DL$1325,'[1]Сбытовая надбавка'!$F$5:$H$6,2,FALSE),2)+'[1]Иные услуги'!$C$6+HLOOKUP($DR$1324,'[1]Услуги по передаче'!$G$5:$J$7,2,FALSE))</f>
        <v>6219.9299999999994</v>
      </c>
      <c r="J1331" s="73"/>
      <c r="K1331" s="73"/>
      <c r="L1331" s="73"/>
      <c r="M1331" s="73"/>
      <c r="N1331" s="74"/>
      <c r="O1331" s="72">
        <f>IF($A1331="-","-",ROUND(VLOOKUP($A1331+ROUND(LEFT(O$1327,1)/24,5),'[1]ОАО "АТС"'!$A$30:$F$773,3,FALSE)+HLOOKUP($DL$1325,'[1]Сбытовая надбавка'!$F$5:$H$6,2,FALSE),2)+'[1]Иные услуги'!$C$6+HLOOKUP($DR$1324,'[1]Услуги по передаче'!$G$5:$J$7,2,FALSE))</f>
        <v>6201.5</v>
      </c>
      <c r="P1331" s="73"/>
      <c r="Q1331" s="73"/>
      <c r="R1331" s="73"/>
      <c r="S1331" s="73"/>
      <c r="T1331" s="74"/>
      <c r="U1331" s="72">
        <f>IF($A1331="-","-",ROUND(VLOOKUP($A1331+ROUND(LEFT(U$1327,1)/24,5),'[1]ОАО "АТС"'!$A$30:$F$773,3,FALSE)+HLOOKUP($DL$1325,'[1]Сбытовая надбавка'!$F$5:$H$6,2,FALSE),2)+'[1]Иные услуги'!$C$6+HLOOKUP($DR$1324,'[1]Услуги по передаче'!$G$5:$J$7,2,FALSE))</f>
        <v>6201.94</v>
      </c>
      <c r="V1331" s="73"/>
      <c r="W1331" s="73"/>
      <c r="X1331" s="73"/>
      <c r="Y1331" s="73"/>
      <c r="Z1331" s="74"/>
      <c r="AA1331" s="72">
        <f>IF($A1331="-","-",ROUND(VLOOKUP($A1331+ROUND(LEFT(AA$1327,1)/24,5),'[1]ОАО "АТС"'!$A$30:$F$773,3,FALSE)+HLOOKUP($DL$1325,'[1]Сбытовая надбавка'!$F$5:$H$6,2,FALSE),2)+'[1]Иные услуги'!$C$6+HLOOKUP($DR$1324,'[1]Услуги по передаче'!$G$5:$J$7,2,FALSE))</f>
        <v>6201.9299999999994</v>
      </c>
      <c r="AB1331" s="73"/>
      <c r="AC1331" s="73"/>
      <c r="AD1331" s="73"/>
      <c r="AE1331" s="73"/>
      <c r="AF1331" s="74"/>
      <c r="AG1331" s="72">
        <f>IF($A1331="-","-",ROUND(VLOOKUP($A1331+ROUND(LEFT(AG$1327,1)/24,5),'[1]ОАО "АТС"'!$A$30:$F$773,3,FALSE)+HLOOKUP($DL$1325,'[1]Сбытовая надбавка'!$F$5:$H$6,2,FALSE),2)+'[1]Иные услуги'!$C$6+HLOOKUP($DR$1324,'[1]Услуги по передаче'!$G$5:$J$7,2,FALSE))</f>
        <v>6201.8499999999995</v>
      </c>
      <c r="AH1331" s="73"/>
      <c r="AI1331" s="73"/>
      <c r="AJ1331" s="73"/>
      <c r="AK1331" s="73"/>
      <c r="AL1331" s="74"/>
      <c r="AM1331" s="72">
        <f>IF($A1331="-","-",ROUND(VLOOKUP($A1331+ROUND(LEFT(AM$1327,1)/24,5),'[1]ОАО "АТС"'!$A$30:$F$773,3,FALSE)+HLOOKUP($DL$1325,'[1]Сбытовая надбавка'!$F$5:$H$6,2,FALSE),2)+'[1]Иные услуги'!$C$6+HLOOKUP($DR$1324,'[1]Услуги по передаче'!$G$5:$J$7,2,FALSE))</f>
        <v>6201.65</v>
      </c>
      <c r="AN1331" s="73"/>
      <c r="AO1331" s="73"/>
      <c r="AP1331" s="73"/>
      <c r="AQ1331" s="73"/>
      <c r="AR1331" s="74"/>
      <c r="AS1331" s="72">
        <f>IF($A1331="-","-",ROUND(VLOOKUP($A1331+ROUND(LEFT(AS$1327,1)/24,5),'[1]ОАО "АТС"'!$A$30:$F$773,3,FALSE)+HLOOKUP($DL$1325,'[1]Сбытовая надбавка'!$F$5:$H$6,2,FALSE),2)+'[1]Иные услуги'!$C$6+HLOOKUP($DR$1324,'[1]Услуги по передаче'!$G$5:$J$7,2,FALSE))</f>
        <v>6200.44</v>
      </c>
      <c r="AT1331" s="73"/>
      <c r="AU1331" s="73"/>
      <c r="AV1331" s="73"/>
      <c r="AW1331" s="73"/>
      <c r="AX1331" s="74"/>
      <c r="AY1331" s="72">
        <f>IF($A1331="-","-",ROUND(VLOOKUP($A1331+ROUND(LEFT(AY$1327,1)/24,5),'[1]ОАО "АТС"'!$A$30:$F$773,3,FALSE)+HLOOKUP($DL$1325,'[1]Сбытовая надбавка'!$F$5:$H$6,2,FALSE),2)+'[1]Иные услуги'!$C$6+HLOOKUP($DR$1324,'[1]Услуги по передаче'!$G$5:$J$7,2,FALSE))</f>
        <v>6200.42</v>
      </c>
      <c r="AZ1331" s="73"/>
      <c r="BA1331" s="73"/>
      <c r="BB1331" s="73"/>
      <c r="BC1331" s="73"/>
      <c r="BD1331" s="74"/>
      <c r="BE1331" s="72">
        <f>IF($A1331="-","-",ROUND(VLOOKUP($A1331+ROUND(LEFT(BE$1327,1)/24,5),'[1]ОАО "АТС"'!$A$30:$F$773,3,FALSE)+HLOOKUP($DL$1325,'[1]Сбытовая надбавка'!$F$5:$H$6,2,FALSE),2)+'[1]Иные услуги'!$C$6+HLOOKUP($DR$1324,'[1]Услуги по передаче'!$G$5:$J$7,2,FALSE))</f>
        <v>6201.0499999999993</v>
      </c>
      <c r="BF1331" s="73"/>
      <c r="BG1331" s="73"/>
      <c r="BH1331" s="73"/>
      <c r="BI1331" s="73"/>
      <c r="BJ1331" s="74"/>
      <c r="BK1331" s="72">
        <f>IF($A1331="-","-",ROUND(VLOOKUP($A1331+ROUND(LEFT(BK$1327,1)/24,5),'[1]ОАО "АТС"'!$A$30:$F$773,3,FALSE)+HLOOKUP($DL$1325,'[1]Сбытовая надбавка'!$F$5:$H$6,2,FALSE),2)+'[1]Иные услуги'!$C$6+HLOOKUP($DR$1324,'[1]Услуги по передаче'!$G$5:$J$7,2,FALSE))</f>
        <v>6201.49</v>
      </c>
      <c r="BL1331" s="73"/>
      <c r="BM1331" s="73"/>
      <c r="BN1331" s="73"/>
      <c r="BO1331" s="73"/>
      <c r="BP1331" s="74"/>
      <c r="BQ1331" s="72">
        <f>IF($A1331="-","-",ROUND(VLOOKUP($A1331+ROUND(LEFT(BQ$1327,2)/24,5),'[1]ОАО "АТС"'!$A$30:$F$773,3,FALSE)+HLOOKUP($DL$1325,'[1]Сбытовая надбавка'!$F$5:$H$6,2,FALSE),2)+'[1]Иные услуги'!$C$6+HLOOKUP($DR$1324,'[1]Услуги по передаче'!$G$5:$J$7,2,FALSE))</f>
        <v>6251.5499999999993</v>
      </c>
      <c r="BR1331" s="73"/>
      <c r="BS1331" s="73"/>
      <c r="BT1331" s="73"/>
      <c r="BU1331" s="73"/>
      <c r="BV1331" s="74"/>
      <c r="BW1331" s="72">
        <f>IF($A1331="-","-",ROUND(VLOOKUP($A1331+ROUND(LEFT(BW$1327,2)/24,5),'[1]ОАО "АТС"'!$A$30:$F$773,3,FALSE)+HLOOKUP($DL$1325,'[1]Сбытовая надбавка'!$F$5:$H$6,2,FALSE),2)+'[1]Иные услуги'!$C$6+HLOOKUP($DR$1324,'[1]Услуги по передаче'!$G$5:$J$7,2,FALSE))</f>
        <v>6284.7699999999995</v>
      </c>
      <c r="BX1331" s="73"/>
      <c r="BY1331" s="73"/>
      <c r="BZ1331" s="73"/>
      <c r="CA1331" s="73"/>
      <c r="CB1331" s="74"/>
      <c r="CC1331" s="72">
        <f>IF($A1331="-","-",ROUND(VLOOKUP($A1331+ROUND(LEFT(CC$1327,2)/24,5),'[1]ОАО "АТС"'!$A$30:$F$773,3,FALSE)+HLOOKUP($DL$1325,'[1]Сбытовая надбавка'!$F$5:$H$6,2,FALSE),2)+'[1]Иные услуги'!$C$6+HLOOKUP($DR$1324,'[1]Услуги по передаче'!$G$5:$J$7,2,FALSE))</f>
        <v>6271.75</v>
      </c>
      <c r="CD1331" s="73"/>
      <c r="CE1331" s="73"/>
      <c r="CF1331" s="73"/>
      <c r="CG1331" s="73"/>
      <c r="CH1331" s="74"/>
      <c r="CI1331" s="72">
        <f>IF($A1331="-","-",ROUND(VLOOKUP($A1331+ROUND(LEFT(CI$1327,2)/24,5),'[1]ОАО "АТС"'!$A$30:$F$773,3,FALSE)+HLOOKUP($DL$1325,'[1]Сбытовая надбавка'!$F$5:$H$6,2,FALSE),2)+'[1]Иные услуги'!$C$6+HLOOKUP($DR$1324,'[1]Услуги по передаче'!$G$5:$J$7,2,FALSE))</f>
        <v>6244.66</v>
      </c>
      <c r="CJ1331" s="73"/>
      <c r="CK1331" s="73"/>
      <c r="CL1331" s="73"/>
      <c r="CM1331" s="73"/>
      <c r="CN1331" s="74"/>
      <c r="CO1331" s="72">
        <f>IF($A1331="-","-",ROUND(VLOOKUP($A1331+ROUND(LEFT(CO$1327,2)/24,5),'[1]ОАО "АТС"'!$A$30:$F$773,3,FALSE)+HLOOKUP($DL$1325,'[1]Сбытовая надбавка'!$F$5:$H$6,2,FALSE),2)+'[1]Иные услуги'!$C$6+HLOOKUP($DR$1324,'[1]Услуги по передаче'!$G$5:$J$7,2,FALSE))</f>
        <v>6231.4</v>
      </c>
      <c r="CP1331" s="73"/>
      <c r="CQ1331" s="73"/>
      <c r="CR1331" s="73"/>
      <c r="CS1331" s="73"/>
      <c r="CT1331" s="74"/>
      <c r="CU1331" s="72">
        <f>IF($A1331="-","-",ROUND(VLOOKUP($A1331+ROUND(LEFT(CU$1327,2)/24,5),'[1]ОАО "АТС"'!$A$30:$F$773,3,FALSE)+HLOOKUP($DL$1325,'[1]Сбытовая надбавка'!$F$5:$H$6,2,FALSE),2)+'[1]Иные услуги'!$C$6+HLOOKUP($DR$1324,'[1]Услуги по передаче'!$G$5:$J$7,2,FALSE))</f>
        <v>6209.0599999999995</v>
      </c>
      <c r="CV1331" s="73"/>
      <c r="CW1331" s="73"/>
      <c r="CX1331" s="73"/>
      <c r="CY1331" s="73"/>
      <c r="CZ1331" s="74"/>
      <c r="DA1331" s="72">
        <f>IF($A1331="-","-",ROUND(VLOOKUP($A1331+ROUND(LEFT(DA$1327,2)/24,5),'[1]ОАО "АТС"'!$A$30:$F$773,3,FALSE)+HLOOKUP($DL$1325,'[1]Сбытовая надбавка'!$F$5:$H$6,2,FALSE),2)+'[1]Иные услуги'!$C$6+HLOOKUP($DR$1324,'[1]Услуги по передаче'!$G$5:$J$7,2,FALSE))</f>
        <v>6201.82</v>
      </c>
      <c r="DB1331" s="73"/>
      <c r="DC1331" s="73"/>
      <c r="DD1331" s="73"/>
      <c r="DE1331" s="73"/>
      <c r="DF1331" s="74"/>
      <c r="DG1331" s="72">
        <f>IF($A1331="-","-",ROUND(VLOOKUP($A1331+ROUND(LEFT(DG$1327,2)/24,5),'[1]ОАО "АТС"'!$A$30:$F$773,3,FALSE)+HLOOKUP($DL$1325,'[1]Сбытовая надбавка'!$F$5:$H$6,2,FALSE),2)+'[1]Иные услуги'!$C$6+HLOOKUP($DR$1324,'[1]Услуги по передаче'!$G$5:$J$7,2,FALSE))</f>
        <v>6202.0099999999993</v>
      </c>
      <c r="DH1331" s="73"/>
      <c r="DI1331" s="73"/>
      <c r="DJ1331" s="73"/>
      <c r="DK1331" s="73"/>
      <c r="DL1331" s="74"/>
      <c r="DM1331" s="72">
        <f>IF($A1331="-","-",ROUND(VLOOKUP($A1331+ROUND(LEFT(DM$1327,2)/24,5),'[1]ОАО "АТС"'!$A$30:$F$773,3,FALSE)+HLOOKUP($DL$1325,'[1]Сбытовая надбавка'!$F$5:$H$6,2,FALSE),2)+'[1]Иные услуги'!$C$6+HLOOKUP($DR$1324,'[1]Услуги по передаче'!$G$5:$J$7,2,FALSE))</f>
        <v>6266.07</v>
      </c>
      <c r="DN1331" s="73"/>
      <c r="DO1331" s="73"/>
      <c r="DP1331" s="73"/>
      <c r="DQ1331" s="73"/>
      <c r="DR1331" s="74"/>
      <c r="DS1331" s="72">
        <f>IF($A1331="-","-",ROUND(VLOOKUP($A1331+ROUND(LEFT(DS$1327,2)/24,5),'[1]ОАО "АТС"'!$A$30:$F$773,3,FALSE)+HLOOKUP($DL$1325,'[1]Сбытовая надбавка'!$F$5:$H$6,2,FALSE),2)+'[1]Иные услуги'!$C$6+HLOOKUP($DR$1324,'[1]Услуги по передаче'!$G$5:$J$7,2,FALSE))</f>
        <v>6258.73</v>
      </c>
      <c r="DT1331" s="73"/>
      <c r="DU1331" s="73"/>
      <c r="DV1331" s="73"/>
      <c r="DW1331" s="73"/>
      <c r="DX1331" s="74"/>
      <c r="DY1331" s="72">
        <f>IF($A1331="-","-",ROUND(VLOOKUP($A1331+ROUND(LEFT(DY$1327,2)/24,5),'[1]ОАО "АТС"'!$A$30:$F$773,3,FALSE)+HLOOKUP($DL$1325,'[1]Сбытовая надбавка'!$F$5:$H$6,2,FALSE),2)+'[1]Иные услуги'!$C$6+HLOOKUP($DR$1324,'[1]Услуги по передаче'!$G$5:$J$7,2,FALSE))</f>
        <v>6200.75</v>
      </c>
      <c r="DZ1331" s="73"/>
      <c r="EA1331" s="73"/>
      <c r="EB1331" s="73"/>
      <c r="EC1331" s="73"/>
      <c r="ED1331" s="74"/>
      <c r="EE1331" s="72">
        <f>IF($A1331="-","-",ROUND(VLOOKUP($A1331+ROUND(LEFT(EE$1327,2)/24,5),'[1]ОАО "АТС"'!$A$30:$F$773,3,FALSE)+HLOOKUP($DL$1325,'[1]Сбытовая надбавка'!$F$5:$H$6,2,FALSE),2)+'[1]Иные услуги'!$C$6+HLOOKUP($DR$1324,'[1]Услуги по передаче'!$G$5:$J$7,2,FALSE))</f>
        <v>6199.5499999999993</v>
      </c>
      <c r="EF1331" s="73"/>
      <c r="EG1331" s="73"/>
      <c r="EH1331" s="73"/>
      <c r="EI1331" s="73"/>
      <c r="EJ1331" s="74"/>
      <c r="EK1331" s="72">
        <f>IF($A1331="-","-",ROUND(VLOOKUP($A1331+ROUND(LEFT(EK$1327,2)/24,5),'[1]ОАО "АТС"'!$A$30:$F$773,3,FALSE)+HLOOKUP($DL$1325,'[1]Сбытовая надбавка'!$F$5:$H$6,2,FALSE),2)+'[1]Иные услуги'!$C$6+HLOOKUP($DR$1324,'[1]Услуги по передаче'!$G$5:$J$7,2,FALSE))</f>
        <v>6379</v>
      </c>
      <c r="EL1331" s="73"/>
      <c r="EM1331" s="73"/>
      <c r="EN1331" s="73"/>
      <c r="EO1331" s="73"/>
      <c r="EP1331" s="74"/>
      <c r="EQ1331" s="72">
        <f>IF($A1331="-","-",ROUND(VLOOKUP($A1331+ROUND(LEFT(EQ$1327,2)/24,5),'[1]ОАО "АТС"'!$A$30:$F$773,3,FALSE)+HLOOKUP($DL$1325,'[1]Сбытовая надбавка'!$F$5:$H$6,2,FALSE),2)+'[1]Иные услуги'!$C$6+HLOOKUP($DR$1324,'[1]Услуги по передаче'!$G$5:$J$7,2,FALSE))</f>
        <v>6272.48</v>
      </c>
      <c r="ER1331" s="73"/>
      <c r="ES1331" s="73"/>
      <c r="ET1331" s="73"/>
      <c r="EU1331" s="73"/>
      <c r="EV1331" s="74"/>
    </row>
    <row r="1332" spans="1:152" s="38" customFormat="1" ht="15.75" customHeight="1" x14ac:dyDescent="0.2">
      <c r="A1332" s="69">
        <f>$A$119</f>
        <v>44990</v>
      </c>
      <c r="B1332" s="70"/>
      <c r="C1332" s="70"/>
      <c r="D1332" s="70"/>
      <c r="E1332" s="70"/>
      <c r="F1332" s="70"/>
      <c r="G1332" s="70"/>
      <c r="H1332" s="71"/>
      <c r="I1332" s="72">
        <f>IF($A1332="-","-",ROUND(VLOOKUP($A1332+ROUND(LEFT(I$1327,1)/24,5),'[1]ОАО "АТС"'!$A$30:$F$773,3,FALSE)+HLOOKUP($DL$1325,'[1]Сбытовая надбавка'!$F$5:$H$6,2,FALSE),2)+'[1]Иные услуги'!$C$6+HLOOKUP($DR$1324,'[1]Услуги по передаче'!$G$5:$J$7,2,FALSE))</f>
        <v>6257.0399999999991</v>
      </c>
      <c r="J1332" s="73"/>
      <c r="K1332" s="73"/>
      <c r="L1332" s="73"/>
      <c r="M1332" s="73"/>
      <c r="N1332" s="74"/>
      <c r="O1332" s="72">
        <f>IF($A1332="-","-",ROUND(VLOOKUP($A1332+ROUND(LEFT(O$1327,1)/24,5),'[1]ОАО "АТС"'!$A$30:$F$773,3,FALSE)+HLOOKUP($DL$1325,'[1]Сбытовая надбавка'!$F$5:$H$6,2,FALSE),2)+'[1]Иные услуги'!$C$6+HLOOKUP($DR$1324,'[1]Услуги по передаче'!$G$5:$J$7,2,FALSE))</f>
        <v>6206.16</v>
      </c>
      <c r="P1332" s="73"/>
      <c r="Q1332" s="73"/>
      <c r="R1332" s="73"/>
      <c r="S1332" s="73"/>
      <c r="T1332" s="74"/>
      <c r="U1332" s="72">
        <f>IF($A1332="-","-",ROUND(VLOOKUP($A1332+ROUND(LEFT(U$1327,1)/24,5),'[1]ОАО "АТС"'!$A$30:$F$773,3,FALSE)+HLOOKUP($DL$1325,'[1]Сбытовая надбавка'!$F$5:$H$6,2,FALSE),2)+'[1]Иные услуги'!$C$6+HLOOKUP($DR$1324,'[1]Услуги по передаче'!$G$5:$J$7,2,FALSE))</f>
        <v>6202.17</v>
      </c>
      <c r="V1332" s="73"/>
      <c r="W1332" s="73"/>
      <c r="X1332" s="73"/>
      <c r="Y1332" s="73"/>
      <c r="Z1332" s="74"/>
      <c r="AA1332" s="72">
        <f>IF($A1332="-","-",ROUND(VLOOKUP($A1332+ROUND(LEFT(AA$1327,1)/24,5),'[1]ОАО "АТС"'!$A$30:$F$773,3,FALSE)+HLOOKUP($DL$1325,'[1]Сбытовая надбавка'!$F$5:$H$6,2,FALSE),2)+'[1]Иные услуги'!$C$6+HLOOKUP($DR$1324,'[1]Услуги по передаче'!$G$5:$J$7,2,FALSE))</f>
        <v>6202.1399999999994</v>
      </c>
      <c r="AB1332" s="73"/>
      <c r="AC1332" s="73"/>
      <c r="AD1332" s="73"/>
      <c r="AE1332" s="73"/>
      <c r="AF1332" s="74"/>
      <c r="AG1332" s="72">
        <f>IF($A1332="-","-",ROUND(VLOOKUP($A1332+ROUND(LEFT(AG$1327,1)/24,5),'[1]ОАО "АТС"'!$A$30:$F$773,3,FALSE)+HLOOKUP($DL$1325,'[1]Сбытовая надбавка'!$F$5:$H$6,2,FALSE),2)+'[1]Иные услуги'!$C$6+HLOOKUP($DR$1324,'[1]Услуги по передаче'!$G$5:$J$7,2,FALSE))</f>
        <v>6202.1299999999992</v>
      </c>
      <c r="AH1332" s="73"/>
      <c r="AI1332" s="73"/>
      <c r="AJ1332" s="73"/>
      <c r="AK1332" s="73"/>
      <c r="AL1332" s="74"/>
      <c r="AM1332" s="72">
        <f>IF($A1332="-","-",ROUND(VLOOKUP($A1332+ROUND(LEFT(AM$1327,1)/24,5),'[1]ОАО "АТС"'!$A$30:$F$773,3,FALSE)+HLOOKUP($DL$1325,'[1]Сбытовая надбавка'!$F$5:$H$6,2,FALSE),2)+'[1]Иные услуги'!$C$6+HLOOKUP($DR$1324,'[1]Услуги по передаче'!$G$5:$J$7,2,FALSE))</f>
        <v>6201.6299999999992</v>
      </c>
      <c r="AN1332" s="73"/>
      <c r="AO1332" s="73"/>
      <c r="AP1332" s="73"/>
      <c r="AQ1332" s="73"/>
      <c r="AR1332" s="74"/>
      <c r="AS1332" s="72">
        <f>IF($A1332="-","-",ROUND(VLOOKUP($A1332+ROUND(LEFT(AS$1327,1)/24,5),'[1]ОАО "АТС"'!$A$30:$F$773,3,FALSE)+HLOOKUP($DL$1325,'[1]Сбытовая надбавка'!$F$5:$H$6,2,FALSE),2)+'[1]Иные услуги'!$C$6+HLOOKUP($DR$1324,'[1]Услуги по передаче'!$G$5:$J$7,2,FALSE))</f>
        <v>6200.62</v>
      </c>
      <c r="AT1332" s="73"/>
      <c r="AU1332" s="73"/>
      <c r="AV1332" s="73"/>
      <c r="AW1332" s="73"/>
      <c r="AX1332" s="74"/>
      <c r="AY1332" s="72">
        <f>IF($A1332="-","-",ROUND(VLOOKUP($A1332+ROUND(LEFT(AY$1327,1)/24,5),'[1]ОАО "АТС"'!$A$30:$F$773,3,FALSE)+HLOOKUP($DL$1325,'[1]Сбытовая надбавка'!$F$5:$H$6,2,FALSE),2)+'[1]Иные услуги'!$C$6+HLOOKUP($DR$1324,'[1]Услуги по передаче'!$G$5:$J$7,2,FALSE))</f>
        <v>6200.6299999999992</v>
      </c>
      <c r="AZ1332" s="73"/>
      <c r="BA1332" s="73"/>
      <c r="BB1332" s="73"/>
      <c r="BC1332" s="73"/>
      <c r="BD1332" s="74"/>
      <c r="BE1332" s="72">
        <f>IF($A1332="-","-",ROUND(VLOOKUP($A1332+ROUND(LEFT(BE$1327,1)/24,5),'[1]ОАО "АТС"'!$A$30:$F$773,3,FALSE)+HLOOKUP($DL$1325,'[1]Сбытовая надбавка'!$F$5:$H$6,2,FALSE),2)+'[1]Иные услуги'!$C$6+HLOOKUP($DR$1324,'[1]Услуги по передаче'!$G$5:$J$7,2,FALSE))</f>
        <v>6200.98</v>
      </c>
      <c r="BF1332" s="73"/>
      <c r="BG1332" s="73"/>
      <c r="BH1332" s="73"/>
      <c r="BI1332" s="73"/>
      <c r="BJ1332" s="74"/>
      <c r="BK1332" s="72">
        <f>IF($A1332="-","-",ROUND(VLOOKUP($A1332+ROUND(LEFT(BK$1327,1)/24,5),'[1]ОАО "АТС"'!$A$30:$F$773,3,FALSE)+HLOOKUP($DL$1325,'[1]Сбытовая надбавка'!$F$5:$H$6,2,FALSE),2)+'[1]Иные услуги'!$C$6+HLOOKUP($DR$1324,'[1]Услуги по передаче'!$G$5:$J$7,2,FALSE))</f>
        <v>6201.09</v>
      </c>
      <c r="BL1332" s="73"/>
      <c r="BM1332" s="73"/>
      <c r="BN1332" s="73"/>
      <c r="BO1332" s="73"/>
      <c r="BP1332" s="74"/>
      <c r="BQ1332" s="72">
        <f>IF($A1332="-","-",ROUND(VLOOKUP($A1332+ROUND(LEFT(BQ$1327,2)/24,5),'[1]ОАО "АТС"'!$A$30:$F$773,3,FALSE)+HLOOKUP($DL$1325,'[1]Сбытовая надбавка'!$F$5:$H$6,2,FALSE),2)+'[1]Иные услуги'!$C$6+HLOOKUP($DR$1324,'[1]Услуги по передаче'!$G$5:$J$7,2,FALSE))</f>
        <v>6218.9599999999991</v>
      </c>
      <c r="BR1332" s="73"/>
      <c r="BS1332" s="73"/>
      <c r="BT1332" s="73"/>
      <c r="BU1332" s="73"/>
      <c r="BV1332" s="74"/>
      <c r="BW1332" s="72">
        <f>IF($A1332="-","-",ROUND(VLOOKUP($A1332+ROUND(LEFT(BW$1327,2)/24,5),'[1]ОАО "АТС"'!$A$30:$F$773,3,FALSE)+HLOOKUP($DL$1325,'[1]Сбытовая надбавка'!$F$5:$H$6,2,FALSE),2)+'[1]Иные услуги'!$C$6+HLOOKUP($DR$1324,'[1]Услуги по передаче'!$G$5:$J$7,2,FALSE))</f>
        <v>6226.2699999999995</v>
      </c>
      <c r="BX1332" s="73"/>
      <c r="BY1332" s="73"/>
      <c r="BZ1332" s="73"/>
      <c r="CA1332" s="73"/>
      <c r="CB1332" s="74"/>
      <c r="CC1332" s="72">
        <f>IF($A1332="-","-",ROUND(VLOOKUP($A1332+ROUND(LEFT(CC$1327,2)/24,5),'[1]ОАО "АТС"'!$A$30:$F$773,3,FALSE)+HLOOKUP($DL$1325,'[1]Сбытовая надбавка'!$F$5:$H$6,2,FALSE),2)+'[1]Иные услуги'!$C$6+HLOOKUP($DR$1324,'[1]Услуги по передаче'!$G$5:$J$7,2,FALSE))</f>
        <v>6201.2099999999991</v>
      </c>
      <c r="CD1332" s="73"/>
      <c r="CE1332" s="73"/>
      <c r="CF1332" s="73"/>
      <c r="CG1332" s="73"/>
      <c r="CH1332" s="74"/>
      <c r="CI1332" s="72">
        <f>IF($A1332="-","-",ROUND(VLOOKUP($A1332+ROUND(LEFT(CI$1327,2)/24,5),'[1]ОАО "АТС"'!$A$30:$F$773,3,FALSE)+HLOOKUP($DL$1325,'[1]Сбытовая надбавка'!$F$5:$H$6,2,FALSE),2)+'[1]Иные услуги'!$C$6+HLOOKUP($DR$1324,'[1]Услуги по передаче'!$G$5:$J$7,2,FALSE))</f>
        <v>6201.42</v>
      </c>
      <c r="CJ1332" s="73"/>
      <c r="CK1332" s="73"/>
      <c r="CL1332" s="73"/>
      <c r="CM1332" s="73"/>
      <c r="CN1332" s="74"/>
      <c r="CO1332" s="72">
        <f>IF($A1332="-","-",ROUND(VLOOKUP($A1332+ROUND(LEFT(CO$1327,2)/24,5),'[1]ОАО "АТС"'!$A$30:$F$773,3,FALSE)+HLOOKUP($DL$1325,'[1]Сбытовая надбавка'!$F$5:$H$6,2,FALSE),2)+'[1]Иные услуги'!$C$6+HLOOKUP($DR$1324,'[1]Услуги по передаче'!$G$5:$J$7,2,FALSE))</f>
        <v>6201.17</v>
      </c>
      <c r="CP1332" s="73"/>
      <c r="CQ1332" s="73"/>
      <c r="CR1332" s="73"/>
      <c r="CS1332" s="73"/>
      <c r="CT1332" s="74"/>
      <c r="CU1332" s="72">
        <f>IF($A1332="-","-",ROUND(VLOOKUP($A1332+ROUND(LEFT(CU$1327,2)/24,5),'[1]ОАО "АТС"'!$A$30:$F$773,3,FALSE)+HLOOKUP($DL$1325,'[1]Сбытовая надбавка'!$F$5:$H$6,2,FALSE),2)+'[1]Иные услуги'!$C$6+HLOOKUP($DR$1324,'[1]Услуги по передаче'!$G$5:$J$7,2,FALSE))</f>
        <v>6201.24</v>
      </c>
      <c r="CV1332" s="73"/>
      <c r="CW1332" s="73"/>
      <c r="CX1332" s="73"/>
      <c r="CY1332" s="73"/>
      <c r="CZ1332" s="74"/>
      <c r="DA1332" s="72">
        <f>IF($A1332="-","-",ROUND(VLOOKUP($A1332+ROUND(LEFT(DA$1327,2)/24,5),'[1]ОАО "АТС"'!$A$30:$F$773,3,FALSE)+HLOOKUP($DL$1325,'[1]Сбытовая надбавка'!$F$5:$H$6,2,FALSE),2)+'[1]Иные услуги'!$C$6+HLOOKUP($DR$1324,'[1]Услуги по передаче'!$G$5:$J$7,2,FALSE))</f>
        <v>6201.67</v>
      </c>
      <c r="DB1332" s="73"/>
      <c r="DC1332" s="73"/>
      <c r="DD1332" s="73"/>
      <c r="DE1332" s="73"/>
      <c r="DF1332" s="74"/>
      <c r="DG1332" s="72">
        <f>IF($A1332="-","-",ROUND(VLOOKUP($A1332+ROUND(LEFT(DG$1327,2)/24,5),'[1]ОАО "АТС"'!$A$30:$F$773,3,FALSE)+HLOOKUP($DL$1325,'[1]Сбытовая надбавка'!$F$5:$H$6,2,FALSE),2)+'[1]Иные услуги'!$C$6+HLOOKUP($DR$1324,'[1]Услуги по передаче'!$G$5:$J$7,2,FALSE))</f>
        <v>6225.23</v>
      </c>
      <c r="DH1332" s="73"/>
      <c r="DI1332" s="73"/>
      <c r="DJ1332" s="73"/>
      <c r="DK1332" s="73"/>
      <c r="DL1332" s="74"/>
      <c r="DM1332" s="72">
        <f>IF($A1332="-","-",ROUND(VLOOKUP($A1332+ROUND(LEFT(DM$1327,2)/24,5),'[1]ОАО "АТС"'!$A$30:$F$773,3,FALSE)+HLOOKUP($DL$1325,'[1]Сбытовая надбавка'!$F$5:$H$6,2,FALSE),2)+'[1]Иные услуги'!$C$6+HLOOKUP($DR$1324,'[1]Услуги по передаче'!$G$5:$J$7,2,FALSE))</f>
        <v>6347.42</v>
      </c>
      <c r="DN1332" s="73"/>
      <c r="DO1332" s="73"/>
      <c r="DP1332" s="73"/>
      <c r="DQ1332" s="73"/>
      <c r="DR1332" s="74"/>
      <c r="DS1332" s="72">
        <f>IF($A1332="-","-",ROUND(VLOOKUP($A1332+ROUND(LEFT(DS$1327,2)/24,5),'[1]ОАО "АТС"'!$A$30:$F$773,3,FALSE)+HLOOKUP($DL$1325,'[1]Сбытовая надбавка'!$F$5:$H$6,2,FALSE),2)+'[1]Иные услуги'!$C$6+HLOOKUP($DR$1324,'[1]Услуги по передаче'!$G$5:$J$7,2,FALSE))</f>
        <v>6359.7999999999993</v>
      </c>
      <c r="DT1332" s="73"/>
      <c r="DU1332" s="73"/>
      <c r="DV1332" s="73"/>
      <c r="DW1332" s="73"/>
      <c r="DX1332" s="74"/>
      <c r="DY1332" s="72">
        <f>IF($A1332="-","-",ROUND(VLOOKUP($A1332+ROUND(LEFT(DY$1327,2)/24,5),'[1]ОАО "АТС"'!$A$30:$F$773,3,FALSE)+HLOOKUP($DL$1325,'[1]Сбытовая надбавка'!$F$5:$H$6,2,FALSE),2)+'[1]Иные услуги'!$C$6+HLOOKUP($DR$1324,'[1]Услуги по передаче'!$G$5:$J$7,2,FALSE))</f>
        <v>6294.83</v>
      </c>
      <c r="DZ1332" s="73"/>
      <c r="EA1332" s="73"/>
      <c r="EB1332" s="73"/>
      <c r="EC1332" s="73"/>
      <c r="ED1332" s="74"/>
      <c r="EE1332" s="72">
        <f>IF($A1332="-","-",ROUND(VLOOKUP($A1332+ROUND(LEFT(EE$1327,2)/24,5),'[1]ОАО "АТС"'!$A$30:$F$773,3,FALSE)+HLOOKUP($DL$1325,'[1]Сбытовая надбавка'!$F$5:$H$6,2,FALSE),2)+'[1]Иные услуги'!$C$6+HLOOKUP($DR$1324,'[1]Услуги по передаче'!$G$5:$J$7,2,FALSE))</f>
        <v>6199.9599999999991</v>
      </c>
      <c r="EF1332" s="73"/>
      <c r="EG1332" s="73"/>
      <c r="EH1332" s="73"/>
      <c r="EI1332" s="73"/>
      <c r="EJ1332" s="74"/>
      <c r="EK1332" s="72">
        <f>IF($A1332="-","-",ROUND(VLOOKUP($A1332+ROUND(LEFT(EK$1327,2)/24,5),'[1]ОАО "АТС"'!$A$30:$F$773,3,FALSE)+HLOOKUP($DL$1325,'[1]Сбытовая надбавка'!$F$5:$H$6,2,FALSE),2)+'[1]Иные услуги'!$C$6+HLOOKUP($DR$1324,'[1]Услуги по передаче'!$G$5:$J$7,2,FALSE))</f>
        <v>6412.24</v>
      </c>
      <c r="EL1332" s="73"/>
      <c r="EM1332" s="73"/>
      <c r="EN1332" s="73"/>
      <c r="EO1332" s="73"/>
      <c r="EP1332" s="74"/>
      <c r="EQ1332" s="72">
        <f>IF($A1332="-","-",ROUND(VLOOKUP($A1332+ROUND(LEFT(EQ$1327,2)/24,5),'[1]ОАО "АТС"'!$A$30:$F$773,3,FALSE)+HLOOKUP($DL$1325,'[1]Сбытовая надбавка'!$F$5:$H$6,2,FALSE),2)+'[1]Иные услуги'!$C$6+HLOOKUP($DR$1324,'[1]Услуги по передаче'!$G$5:$J$7,2,FALSE))</f>
        <v>6298.98</v>
      </c>
      <c r="ER1332" s="73"/>
      <c r="ES1332" s="73"/>
      <c r="ET1332" s="73"/>
      <c r="EU1332" s="73"/>
      <c r="EV1332" s="74"/>
    </row>
    <row r="1333" spans="1:152" s="38" customFormat="1" ht="15.75" customHeight="1" x14ac:dyDescent="0.2">
      <c r="A1333" s="69">
        <f>$A$120</f>
        <v>44991</v>
      </c>
      <c r="B1333" s="70"/>
      <c r="C1333" s="70"/>
      <c r="D1333" s="70"/>
      <c r="E1333" s="70"/>
      <c r="F1333" s="70"/>
      <c r="G1333" s="70"/>
      <c r="H1333" s="71"/>
      <c r="I1333" s="72">
        <f>IF($A1333="-","-",ROUND(VLOOKUP($A1333+ROUND(LEFT(I$1327,1)/24,5),'[1]ОАО "АТС"'!$A$30:$F$773,3,FALSE)+HLOOKUP($DL$1325,'[1]Сбытовая надбавка'!$F$5:$H$6,2,FALSE),2)+'[1]Иные услуги'!$C$6+HLOOKUP($DR$1324,'[1]Услуги по передаче'!$G$5:$J$7,2,FALSE))</f>
        <v>6201.44</v>
      </c>
      <c r="J1333" s="73"/>
      <c r="K1333" s="73"/>
      <c r="L1333" s="73"/>
      <c r="M1333" s="73"/>
      <c r="N1333" s="74"/>
      <c r="O1333" s="72">
        <f>IF($A1333="-","-",ROUND(VLOOKUP($A1333+ROUND(LEFT(O$1327,1)/24,5),'[1]ОАО "АТС"'!$A$30:$F$773,3,FALSE)+HLOOKUP($DL$1325,'[1]Сбытовая надбавка'!$F$5:$H$6,2,FALSE),2)+'[1]Иные услуги'!$C$6+HLOOKUP($DR$1324,'[1]Услуги по передаче'!$G$5:$J$7,2,FALSE))</f>
        <v>6201.83</v>
      </c>
      <c r="P1333" s="73"/>
      <c r="Q1333" s="73"/>
      <c r="R1333" s="73"/>
      <c r="S1333" s="73"/>
      <c r="T1333" s="74"/>
      <c r="U1333" s="72">
        <f>IF($A1333="-","-",ROUND(VLOOKUP($A1333+ROUND(LEFT(U$1327,1)/24,5),'[1]ОАО "АТС"'!$A$30:$F$773,3,FALSE)+HLOOKUP($DL$1325,'[1]Сбытовая надбавка'!$F$5:$H$6,2,FALSE),2)+'[1]Иные услуги'!$C$6+HLOOKUP($DR$1324,'[1]Услуги по передаче'!$G$5:$J$7,2,FALSE))</f>
        <v>6201.99</v>
      </c>
      <c r="V1333" s="73"/>
      <c r="W1333" s="73"/>
      <c r="X1333" s="73"/>
      <c r="Y1333" s="73"/>
      <c r="Z1333" s="74"/>
      <c r="AA1333" s="72">
        <f>IF($A1333="-","-",ROUND(VLOOKUP($A1333+ROUND(LEFT(AA$1327,1)/24,5),'[1]ОАО "АТС"'!$A$30:$F$773,3,FALSE)+HLOOKUP($DL$1325,'[1]Сбытовая надбавка'!$F$5:$H$6,2,FALSE),2)+'[1]Иные услуги'!$C$6+HLOOKUP($DR$1324,'[1]Услуги по передаче'!$G$5:$J$7,2,FALSE))</f>
        <v>6201.98</v>
      </c>
      <c r="AB1333" s="73"/>
      <c r="AC1333" s="73"/>
      <c r="AD1333" s="73"/>
      <c r="AE1333" s="73"/>
      <c r="AF1333" s="74"/>
      <c r="AG1333" s="72">
        <f>IF($A1333="-","-",ROUND(VLOOKUP($A1333+ROUND(LEFT(AG$1327,1)/24,5),'[1]ОАО "АТС"'!$A$30:$F$773,3,FALSE)+HLOOKUP($DL$1325,'[1]Сбытовая надбавка'!$F$5:$H$6,2,FALSE),2)+'[1]Иные услуги'!$C$6+HLOOKUP($DR$1324,'[1]Услуги по передаче'!$G$5:$J$7,2,FALSE))</f>
        <v>6201.82</v>
      </c>
      <c r="AH1333" s="73"/>
      <c r="AI1333" s="73"/>
      <c r="AJ1333" s="73"/>
      <c r="AK1333" s="73"/>
      <c r="AL1333" s="74"/>
      <c r="AM1333" s="72">
        <f>IF($A1333="-","-",ROUND(VLOOKUP($A1333+ROUND(LEFT(AM$1327,1)/24,5),'[1]ОАО "АТС"'!$A$30:$F$773,3,FALSE)+HLOOKUP($DL$1325,'[1]Сбытовая надбавка'!$F$5:$H$6,2,FALSE),2)+'[1]Иные услуги'!$C$6+HLOOKUP($DR$1324,'[1]Услуги по передаче'!$G$5:$J$7,2,FALSE))</f>
        <v>6201.58</v>
      </c>
      <c r="AN1333" s="73"/>
      <c r="AO1333" s="73"/>
      <c r="AP1333" s="73"/>
      <c r="AQ1333" s="73"/>
      <c r="AR1333" s="74"/>
      <c r="AS1333" s="72">
        <f>IF($A1333="-","-",ROUND(VLOOKUP($A1333+ROUND(LEFT(AS$1327,1)/24,5),'[1]ОАО "АТС"'!$A$30:$F$773,3,FALSE)+HLOOKUP($DL$1325,'[1]Сбытовая надбавка'!$F$5:$H$6,2,FALSE),2)+'[1]Иные услуги'!$C$6+HLOOKUP($DR$1324,'[1]Услуги по передаче'!$G$5:$J$7,2,FALSE))</f>
        <v>6205.37</v>
      </c>
      <c r="AT1333" s="73"/>
      <c r="AU1333" s="73"/>
      <c r="AV1333" s="73"/>
      <c r="AW1333" s="73"/>
      <c r="AX1333" s="74"/>
      <c r="AY1333" s="72">
        <f>IF($A1333="-","-",ROUND(VLOOKUP($A1333+ROUND(LEFT(AY$1327,1)/24,5),'[1]ОАО "АТС"'!$A$30:$F$773,3,FALSE)+HLOOKUP($DL$1325,'[1]Сбытовая надбавка'!$F$5:$H$6,2,FALSE),2)+'[1]Иные услуги'!$C$6+HLOOKUP($DR$1324,'[1]Услуги по передаче'!$G$5:$J$7,2,FALSE))</f>
        <v>6337.8499999999995</v>
      </c>
      <c r="AZ1333" s="73"/>
      <c r="BA1333" s="73"/>
      <c r="BB1333" s="73"/>
      <c r="BC1333" s="73"/>
      <c r="BD1333" s="74"/>
      <c r="BE1333" s="72">
        <f>IF($A1333="-","-",ROUND(VLOOKUP($A1333+ROUND(LEFT(BE$1327,1)/24,5),'[1]ОАО "АТС"'!$A$30:$F$773,3,FALSE)+HLOOKUP($DL$1325,'[1]Сбытовая надбавка'!$F$5:$H$6,2,FALSE),2)+'[1]Иные услуги'!$C$6+HLOOKUP($DR$1324,'[1]Услуги по передаче'!$G$5:$J$7,2,FALSE))</f>
        <v>6201.42</v>
      </c>
      <c r="BF1333" s="73"/>
      <c r="BG1333" s="73"/>
      <c r="BH1333" s="73"/>
      <c r="BI1333" s="73"/>
      <c r="BJ1333" s="74"/>
      <c r="BK1333" s="72">
        <f>IF($A1333="-","-",ROUND(VLOOKUP($A1333+ROUND(LEFT(BK$1327,1)/24,5),'[1]ОАО "АТС"'!$A$30:$F$773,3,FALSE)+HLOOKUP($DL$1325,'[1]Сбытовая надбавка'!$F$5:$H$6,2,FALSE),2)+'[1]Иные услуги'!$C$6+HLOOKUP($DR$1324,'[1]Услуги по передаче'!$G$5:$J$7,2,FALSE))</f>
        <v>6285.3799999999992</v>
      </c>
      <c r="BL1333" s="73"/>
      <c r="BM1333" s="73"/>
      <c r="BN1333" s="73"/>
      <c r="BO1333" s="73"/>
      <c r="BP1333" s="74"/>
      <c r="BQ1333" s="72">
        <f>IF($A1333="-","-",ROUND(VLOOKUP($A1333+ROUND(LEFT(BQ$1327,2)/24,5),'[1]ОАО "АТС"'!$A$30:$F$773,3,FALSE)+HLOOKUP($DL$1325,'[1]Сбытовая надбавка'!$F$5:$H$6,2,FALSE),2)+'[1]Иные услуги'!$C$6+HLOOKUP($DR$1324,'[1]Услуги по передаче'!$G$5:$J$7,2,FALSE))</f>
        <v>6310.0599999999995</v>
      </c>
      <c r="BR1333" s="73"/>
      <c r="BS1333" s="73"/>
      <c r="BT1333" s="73"/>
      <c r="BU1333" s="73"/>
      <c r="BV1333" s="74"/>
      <c r="BW1333" s="72">
        <f>IF($A1333="-","-",ROUND(VLOOKUP($A1333+ROUND(LEFT(BW$1327,2)/24,5),'[1]ОАО "АТС"'!$A$30:$F$773,3,FALSE)+HLOOKUP($DL$1325,'[1]Сбытовая надбавка'!$F$5:$H$6,2,FALSE),2)+'[1]Иные услуги'!$C$6+HLOOKUP($DR$1324,'[1]Услуги по передаче'!$G$5:$J$7,2,FALSE))</f>
        <v>6297.99</v>
      </c>
      <c r="BX1333" s="73"/>
      <c r="BY1333" s="73"/>
      <c r="BZ1333" s="73"/>
      <c r="CA1333" s="73"/>
      <c r="CB1333" s="74"/>
      <c r="CC1333" s="72">
        <f>IF($A1333="-","-",ROUND(VLOOKUP($A1333+ROUND(LEFT(CC$1327,2)/24,5),'[1]ОАО "АТС"'!$A$30:$F$773,3,FALSE)+HLOOKUP($DL$1325,'[1]Сбытовая надбавка'!$F$5:$H$6,2,FALSE),2)+'[1]Иные услуги'!$C$6+HLOOKUP($DR$1324,'[1]Услуги по передаче'!$G$5:$J$7,2,FALSE))</f>
        <v>6257.2199999999993</v>
      </c>
      <c r="CD1333" s="73"/>
      <c r="CE1333" s="73"/>
      <c r="CF1333" s="73"/>
      <c r="CG1333" s="73"/>
      <c r="CH1333" s="74"/>
      <c r="CI1333" s="72">
        <f>IF($A1333="-","-",ROUND(VLOOKUP($A1333+ROUND(LEFT(CI$1327,2)/24,5),'[1]ОАО "АТС"'!$A$30:$F$773,3,FALSE)+HLOOKUP($DL$1325,'[1]Сбытовая надбавка'!$F$5:$H$6,2,FALSE),2)+'[1]Иные услуги'!$C$6+HLOOKUP($DR$1324,'[1]Услуги по передаче'!$G$5:$J$7,2,FALSE))</f>
        <v>6252.86</v>
      </c>
      <c r="CJ1333" s="73"/>
      <c r="CK1333" s="73"/>
      <c r="CL1333" s="73"/>
      <c r="CM1333" s="73"/>
      <c r="CN1333" s="74"/>
      <c r="CO1333" s="72">
        <f>IF($A1333="-","-",ROUND(VLOOKUP($A1333+ROUND(LEFT(CO$1327,2)/24,5),'[1]ОАО "АТС"'!$A$30:$F$773,3,FALSE)+HLOOKUP($DL$1325,'[1]Сбытовая надбавка'!$F$5:$H$6,2,FALSE),2)+'[1]Иные услуги'!$C$6+HLOOKUP($DR$1324,'[1]Услуги по передаче'!$G$5:$J$7,2,FALSE))</f>
        <v>6245.2199999999993</v>
      </c>
      <c r="CP1333" s="73"/>
      <c r="CQ1333" s="73"/>
      <c r="CR1333" s="73"/>
      <c r="CS1333" s="73"/>
      <c r="CT1333" s="74"/>
      <c r="CU1333" s="72">
        <f>IF($A1333="-","-",ROUND(VLOOKUP($A1333+ROUND(LEFT(CU$1327,2)/24,5),'[1]ОАО "АТС"'!$A$30:$F$773,3,FALSE)+HLOOKUP($DL$1325,'[1]Сбытовая надбавка'!$F$5:$H$6,2,FALSE),2)+'[1]Иные услуги'!$C$6+HLOOKUP($DR$1324,'[1]Услуги по передаче'!$G$5:$J$7,2,FALSE))</f>
        <v>6252.19</v>
      </c>
      <c r="CV1333" s="73"/>
      <c r="CW1333" s="73"/>
      <c r="CX1333" s="73"/>
      <c r="CY1333" s="73"/>
      <c r="CZ1333" s="74"/>
      <c r="DA1333" s="72">
        <f>IF($A1333="-","-",ROUND(VLOOKUP($A1333+ROUND(LEFT(DA$1327,2)/24,5),'[1]ОАО "АТС"'!$A$30:$F$773,3,FALSE)+HLOOKUP($DL$1325,'[1]Сбытовая надбавка'!$F$5:$H$6,2,FALSE),2)+'[1]Иные услуги'!$C$6+HLOOKUP($DR$1324,'[1]Услуги по передаче'!$G$5:$J$7,2,FALSE))</f>
        <v>6232.0199999999995</v>
      </c>
      <c r="DB1333" s="73"/>
      <c r="DC1333" s="73"/>
      <c r="DD1333" s="73"/>
      <c r="DE1333" s="73"/>
      <c r="DF1333" s="74"/>
      <c r="DG1333" s="72">
        <f>IF($A1333="-","-",ROUND(VLOOKUP($A1333+ROUND(LEFT(DG$1327,2)/24,5),'[1]ОАО "АТС"'!$A$30:$F$773,3,FALSE)+HLOOKUP($DL$1325,'[1]Сбытовая надбавка'!$F$5:$H$6,2,FALSE),2)+'[1]Иные услуги'!$C$6+HLOOKUP($DR$1324,'[1]Услуги по передаче'!$G$5:$J$7,2,FALSE))</f>
        <v>6245.2199999999993</v>
      </c>
      <c r="DH1333" s="73"/>
      <c r="DI1333" s="73"/>
      <c r="DJ1333" s="73"/>
      <c r="DK1333" s="73"/>
      <c r="DL1333" s="74"/>
      <c r="DM1333" s="72">
        <f>IF($A1333="-","-",ROUND(VLOOKUP($A1333+ROUND(LEFT(DM$1327,2)/24,5),'[1]ОАО "АТС"'!$A$30:$F$773,3,FALSE)+HLOOKUP($DL$1325,'[1]Сбытовая надбавка'!$F$5:$H$6,2,FALSE),2)+'[1]Иные услуги'!$C$6+HLOOKUP($DR$1324,'[1]Услуги по передаче'!$G$5:$J$7,2,FALSE))</f>
        <v>6310.1799999999994</v>
      </c>
      <c r="DN1333" s="73"/>
      <c r="DO1333" s="73"/>
      <c r="DP1333" s="73"/>
      <c r="DQ1333" s="73"/>
      <c r="DR1333" s="74"/>
      <c r="DS1333" s="72">
        <f>IF($A1333="-","-",ROUND(VLOOKUP($A1333+ROUND(LEFT(DS$1327,2)/24,5),'[1]ОАО "АТС"'!$A$30:$F$773,3,FALSE)+HLOOKUP($DL$1325,'[1]Сбытовая надбавка'!$F$5:$H$6,2,FALSE),2)+'[1]Иные услуги'!$C$6+HLOOKUP($DR$1324,'[1]Услуги по передаче'!$G$5:$J$7,2,FALSE))</f>
        <v>6304.5999999999995</v>
      </c>
      <c r="DT1333" s="73"/>
      <c r="DU1333" s="73"/>
      <c r="DV1333" s="73"/>
      <c r="DW1333" s="73"/>
      <c r="DX1333" s="74"/>
      <c r="DY1333" s="72">
        <f>IF($A1333="-","-",ROUND(VLOOKUP($A1333+ROUND(LEFT(DY$1327,2)/24,5),'[1]ОАО "АТС"'!$A$30:$F$773,3,FALSE)+HLOOKUP($DL$1325,'[1]Сбытовая надбавка'!$F$5:$H$6,2,FALSE),2)+'[1]Иные услуги'!$C$6+HLOOKUP($DR$1324,'[1]Услуги по передаче'!$G$5:$J$7,2,FALSE))</f>
        <v>6242.49</v>
      </c>
      <c r="DZ1333" s="73"/>
      <c r="EA1333" s="73"/>
      <c r="EB1333" s="73"/>
      <c r="EC1333" s="73"/>
      <c r="ED1333" s="74"/>
      <c r="EE1333" s="72">
        <f>IF($A1333="-","-",ROUND(VLOOKUP($A1333+ROUND(LEFT(EE$1327,2)/24,5),'[1]ОАО "АТС"'!$A$30:$F$773,3,FALSE)+HLOOKUP($DL$1325,'[1]Сбытовая надбавка'!$F$5:$H$6,2,FALSE),2)+'[1]Иные услуги'!$C$6+HLOOKUP($DR$1324,'[1]Услуги по передаче'!$G$5:$J$7,2,FALSE))</f>
        <v>6199.7999999999993</v>
      </c>
      <c r="EF1333" s="73"/>
      <c r="EG1333" s="73"/>
      <c r="EH1333" s="73"/>
      <c r="EI1333" s="73"/>
      <c r="EJ1333" s="74"/>
      <c r="EK1333" s="72">
        <f>IF($A1333="-","-",ROUND(VLOOKUP($A1333+ROUND(LEFT(EK$1327,2)/24,5),'[1]ОАО "АТС"'!$A$30:$F$773,3,FALSE)+HLOOKUP($DL$1325,'[1]Сбытовая надбавка'!$F$5:$H$6,2,FALSE),2)+'[1]Иные услуги'!$C$6+HLOOKUP($DR$1324,'[1]Услуги по передаче'!$G$5:$J$7,2,FALSE))</f>
        <v>6401.5499999999993</v>
      </c>
      <c r="EL1333" s="73"/>
      <c r="EM1333" s="73"/>
      <c r="EN1333" s="73"/>
      <c r="EO1333" s="73"/>
      <c r="EP1333" s="74"/>
      <c r="EQ1333" s="72">
        <f>IF($A1333="-","-",ROUND(VLOOKUP($A1333+ROUND(LEFT(EQ$1327,2)/24,5),'[1]ОАО "АТС"'!$A$30:$F$773,3,FALSE)+HLOOKUP($DL$1325,'[1]Сбытовая надбавка'!$F$5:$H$6,2,FALSE),2)+'[1]Иные услуги'!$C$6+HLOOKUP($DR$1324,'[1]Услуги по передаче'!$G$5:$J$7,2,FALSE))</f>
        <v>6283.49</v>
      </c>
      <c r="ER1333" s="73"/>
      <c r="ES1333" s="73"/>
      <c r="ET1333" s="73"/>
      <c r="EU1333" s="73"/>
      <c r="EV1333" s="74"/>
    </row>
    <row r="1334" spans="1:152" s="38" customFormat="1" ht="15.75" customHeight="1" x14ac:dyDescent="0.2">
      <c r="A1334" s="69">
        <f>$A$121</f>
        <v>44992</v>
      </c>
      <c r="B1334" s="70"/>
      <c r="C1334" s="70"/>
      <c r="D1334" s="70"/>
      <c r="E1334" s="70"/>
      <c r="F1334" s="70"/>
      <c r="G1334" s="70"/>
      <c r="H1334" s="71"/>
      <c r="I1334" s="72">
        <f>IF($A1334="-","-",ROUND(VLOOKUP($A1334+ROUND(LEFT(I$1327,1)/24,5),'[1]ОАО "АТС"'!$A$30:$F$773,3,FALSE)+HLOOKUP($DL$1325,'[1]Сбытовая надбавка'!$F$5:$H$6,2,FALSE),2)+'[1]Иные услуги'!$C$6+HLOOKUP($DR$1324,'[1]Услуги по передаче'!$G$5:$J$7,2,FALSE))</f>
        <v>6201.48</v>
      </c>
      <c r="J1334" s="73"/>
      <c r="K1334" s="73"/>
      <c r="L1334" s="73"/>
      <c r="M1334" s="73"/>
      <c r="N1334" s="74"/>
      <c r="O1334" s="72">
        <f>IF($A1334="-","-",ROUND(VLOOKUP($A1334+ROUND(LEFT(O$1327,1)/24,5),'[1]ОАО "АТС"'!$A$30:$F$773,3,FALSE)+HLOOKUP($DL$1325,'[1]Сбытовая надбавка'!$F$5:$H$6,2,FALSE),2)+'[1]Иные услуги'!$C$6+HLOOKUP($DR$1324,'[1]Услуги по передаче'!$G$5:$J$7,2,FALSE))</f>
        <v>6201.5099999999993</v>
      </c>
      <c r="P1334" s="73"/>
      <c r="Q1334" s="73"/>
      <c r="R1334" s="73"/>
      <c r="S1334" s="73"/>
      <c r="T1334" s="74"/>
      <c r="U1334" s="72">
        <f>IF($A1334="-","-",ROUND(VLOOKUP($A1334+ROUND(LEFT(U$1327,1)/24,5),'[1]ОАО "АТС"'!$A$30:$F$773,3,FALSE)+HLOOKUP($DL$1325,'[1]Сбытовая надбавка'!$F$5:$H$6,2,FALSE),2)+'[1]Иные услуги'!$C$6+HLOOKUP($DR$1324,'[1]Услуги по передаче'!$G$5:$J$7,2,FALSE))</f>
        <v>6202.19</v>
      </c>
      <c r="V1334" s="73"/>
      <c r="W1334" s="73"/>
      <c r="X1334" s="73"/>
      <c r="Y1334" s="73"/>
      <c r="Z1334" s="74"/>
      <c r="AA1334" s="72">
        <f>IF($A1334="-","-",ROUND(VLOOKUP($A1334+ROUND(LEFT(AA$1327,1)/24,5),'[1]ОАО "АТС"'!$A$30:$F$773,3,FALSE)+HLOOKUP($DL$1325,'[1]Сбытовая надбавка'!$F$5:$H$6,2,FALSE),2)+'[1]Иные услуги'!$C$6+HLOOKUP($DR$1324,'[1]Услуги по передаче'!$G$5:$J$7,2,FALSE))</f>
        <v>6202.12</v>
      </c>
      <c r="AB1334" s="73"/>
      <c r="AC1334" s="73"/>
      <c r="AD1334" s="73"/>
      <c r="AE1334" s="73"/>
      <c r="AF1334" s="74"/>
      <c r="AG1334" s="72">
        <f>IF($A1334="-","-",ROUND(VLOOKUP($A1334+ROUND(LEFT(AG$1327,1)/24,5),'[1]ОАО "АТС"'!$A$30:$F$773,3,FALSE)+HLOOKUP($DL$1325,'[1]Сбытовая надбавка'!$F$5:$H$6,2,FALSE),2)+'[1]Иные услуги'!$C$6+HLOOKUP($DR$1324,'[1]Услуги по передаче'!$G$5:$J$7,2,FALSE))</f>
        <v>6202.07</v>
      </c>
      <c r="AH1334" s="73"/>
      <c r="AI1334" s="73"/>
      <c r="AJ1334" s="73"/>
      <c r="AK1334" s="73"/>
      <c r="AL1334" s="74"/>
      <c r="AM1334" s="72">
        <f>IF($A1334="-","-",ROUND(VLOOKUP($A1334+ROUND(LEFT(AM$1327,1)/24,5),'[1]ОАО "АТС"'!$A$30:$F$773,3,FALSE)+HLOOKUP($DL$1325,'[1]Сбытовая надбавка'!$F$5:$H$6,2,FALSE),2)+'[1]Иные услуги'!$C$6+HLOOKUP($DR$1324,'[1]Услуги по передаче'!$G$5:$J$7,2,FALSE))</f>
        <v>6201.3499999999995</v>
      </c>
      <c r="AN1334" s="73"/>
      <c r="AO1334" s="73"/>
      <c r="AP1334" s="73"/>
      <c r="AQ1334" s="73"/>
      <c r="AR1334" s="74"/>
      <c r="AS1334" s="72">
        <f>IF($A1334="-","-",ROUND(VLOOKUP($A1334+ROUND(LEFT(AS$1327,1)/24,5),'[1]ОАО "АТС"'!$A$30:$F$773,3,FALSE)+HLOOKUP($DL$1325,'[1]Сбытовая надбавка'!$F$5:$H$6,2,FALSE),2)+'[1]Иные услуги'!$C$6+HLOOKUP($DR$1324,'[1]Услуги по передаче'!$G$5:$J$7,2,FALSE))</f>
        <v>6200.36</v>
      </c>
      <c r="AT1334" s="73"/>
      <c r="AU1334" s="73"/>
      <c r="AV1334" s="73"/>
      <c r="AW1334" s="73"/>
      <c r="AX1334" s="74"/>
      <c r="AY1334" s="72">
        <f>IF($A1334="-","-",ROUND(VLOOKUP($A1334+ROUND(LEFT(AY$1327,1)/24,5),'[1]ОАО "АТС"'!$A$30:$F$773,3,FALSE)+HLOOKUP($DL$1325,'[1]Сбытовая надбавка'!$F$5:$H$6,2,FALSE),2)+'[1]Иные услуги'!$C$6+HLOOKUP($DR$1324,'[1]Услуги по передаче'!$G$5:$J$7,2,FALSE))</f>
        <v>6328.98</v>
      </c>
      <c r="AZ1334" s="73"/>
      <c r="BA1334" s="73"/>
      <c r="BB1334" s="73"/>
      <c r="BC1334" s="73"/>
      <c r="BD1334" s="74"/>
      <c r="BE1334" s="72">
        <f>IF($A1334="-","-",ROUND(VLOOKUP($A1334+ROUND(LEFT(BE$1327,1)/24,5),'[1]ОАО "АТС"'!$A$30:$F$773,3,FALSE)+HLOOKUP($DL$1325,'[1]Сбытовая надбавка'!$F$5:$H$6,2,FALSE),2)+'[1]Иные услуги'!$C$6+HLOOKUP($DR$1324,'[1]Услуги по передаче'!$G$5:$J$7,2,FALSE))</f>
        <v>6200.69</v>
      </c>
      <c r="BF1334" s="73"/>
      <c r="BG1334" s="73"/>
      <c r="BH1334" s="73"/>
      <c r="BI1334" s="73"/>
      <c r="BJ1334" s="74"/>
      <c r="BK1334" s="72">
        <f>IF($A1334="-","-",ROUND(VLOOKUP($A1334+ROUND(LEFT(BK$1327,1)/24,5),'[1]ОАО "АТС"'!$A$30:$F$773,3,FALSE)+HLOOKUP($DL$1325,'[1]Сбытовая надбавка'!$F$5:$H$6,2,FALSE),2)+'[1]Иные услуги'!$C$6+HLOOKUP($DR$1324,'[1]Услуги по передаче'!$G$5:$J$7,2,FALSE))</f>
        <v>6275.4</v>
      </c>
      <c r="BL1334" s="73"/>
      <c r="BM1334" s="73"/>
      <c r="BN1334" s="73"/>
      <c r="BO1334" s="73"/>
      <c r="BP1334" s="74"/>
      <c r="BQ1334" s="72">
        <f>IF($A1334="-","-",ROUND(VLOOKUP($A1334+ROUND(LEFT(BQ$1327,2)/24,5),'[1]ОАО "АТС"'!$A$30:$F$773,3,FALSE)+HLOOKUP($DL$1325,'[1]Сбытовая надбавка'!$F$5:$H$6,2,FALSE),2)+'[1]Иные услуги'!$C$6+HLOOKUP($DR$1324,'[1]Услуги по передаче'!$G$5:$J$7,2,FALSE))</f>
        <v>6298.84</v>
      </c>
      <c r="BR1334" s="73"/>
      <c r="BS1334" s="73"/>
      <c r="BT1334" s="73"/>
      <c r="BU1334" s="73"/>
      <c r="BV1334" s="74"/>
      <c r="BW1334" s="72">
        <f>IF($A1334="-","-",ROUND(VLOOKUP($A1334+ROUND(LEFT(BW$1327,2)/24,5),'[1]ОАО "АТС"'!$A$30:$F$773,3,FALSE)+HLOOKUP($DL$1325,'[1]Сбытовая надбавка'!$F$5:$H$6,2,FALSE),2)+'[1]Иные услуги'!$C$6+HLOOKUP($DR$1324,'[1]Услуги по передаче'!$G$5:$J$7,2,FALSE))</f>
        <v>6293.2699999999995</v>
      </c>
      <c r="BX1334" s="73"/>
      <c r="BY1334" s="73"/>
      <c r="BZ1334" s="73"/>
      <c r="CA1334" s="73"/>
      <c r="CB1334" s="74"/>
      <c r="CC1334" s="72">
        <f>IF($A1334="-","-",ROUND(VLOOKUP($A1334+ROUND(LEFT(CC$1327,2)/24,5),'[1]ОАО "АТС"'!$A$30:$F$773,3,FALSE)+HLOOKUP($DL$1325,'[1]Сбытовая надбавка'!$F$5:$H$6,2,FALSE),2)+'[1]Иные услуги'!$C$6+HLOOKUP($DR$1324,'[1]Услуги по передаче'!$G$5:$J$7,2,FALSE))</f>
        <v>6254.0199999999995</v>
      </c>
      <c r="CD1334" s="73"/>
      <c r="CE1334" s="73"/>
      <c r="CF1334" s="73"/>
      <c r="CG1334" s="73"/>
      <c r="CH1334" s="74"/>
      <c r="CI1334" s="72">
        <f>IF($A1334="-","-",ROUND(VLOOKUP($A1334+ROUND(LEFT(CI$1327,2)/24,5),'[1]ОАО "АТС"'!$A$30:$F$773,3,FALSE)+HLOOKUP($DL$1325,'[1]Сбытовая надбавка'!$F$5:$H$6,2,FALSE),2)+'[1]Иные услуги'!$C$6+HLOOKUP($DR$1324,'[1]Услуги по передаче'!$G$5:$J$7,2,FALSE))</f>
        <v>6248.3499999999995</v>
      </c>
      <c r="CJ1334" s="73"/>
      <c r="CK1334" s="73"/>
      <c r="CL1334" s="73"/>
      <c r="CM1334" s="73"/>
      <c r="CN1334" s="74"/>
      <c r="CO1334" s="72">
        <f>IF($A1334="-","-",ROUND(VLOOKUP($A1334+ROUND(LEFT(CO$1327,2)/24,5),'[1]ОАО "АТС"'!$A$30:$F$773,3,FALSE)+HLOOKUP($DL$1325,'[1]Сбытовая надбавка'!$F$5:$H$6,2,FALSE),2)+'[1]Иные услуги'!$C$6+HLOOKUP($DR$1324,'[1]Услуги по передаче'!$G$5:$J$7,2,FALSE))</f>
        <v>6238.6399999999994</v>
      </c>
      <c r="CP1334" s="73"/>
      <c r="CQ1334" s="73"/>
      <c r="CR1334" s="73"/>
      <c r="CS1334" s="73"/>
      <c r="CT1334" s="74"/>
      <c r="CU1334" s="72">
        <f>IF($A1334="-","-",ROUND(VLOOKUP($A1334+ROUND(LEFT(CU$1327,2)/24,5),'[1]ОАО "АТС"'!$A$30:$F$773,3,FALSE)+HLOOKUP($DL$1325,'[1]Сбытовая надбавка'!$F$5:$H$6,2,FALSE),2)+'[1]Иные услуги'!$C$6+HLOOKUP($DR$1324,'[1]Услуги по передаче'!$G$5:$J$7,2,FALSE))</f>
        <v>6262.75</v>
      </c>
      <c r="CV1334" s="73"/>
      <c r="CW1334" s="73"/>
      <c r="CX1334" s="73"/>
      <c r="CY1334" s="73"/>
      <c r="CZ1334" s="74"/>
      <c r="DA1334" s="72">
        <f>IF($A1334="-","-",ROUND(VLOOKUP($A1334+ROUND(LEFT(DA$1327,2)/24,5),'[1]ОАО "АТС"'!$A$30:$F$773,3,FALSE)+HLOOKUP($DL$1325,'[1]Сбытовая надбавка'!$F$5:$H$6,2,FALSE),2)+'[1]Иные услуги'!$C$6+HLOOKUP($DR$1324,'[1]Услуги по передаче'!$G$5:$J$7,2,FALSE))</f>
        <v>6226.0399999999991</v>
      </c>
      <c r="DB1334" s="73"/>
      <c r="DC1334" s="73"/>
      <c r="DD1334" s="73"/>
      <c r="DE1334" s="73"/>
      <c r="DF1334" s="74"/>
      <c r="DG1334" s="72">
        <f>IF($A1334="-","-",ROUND(VLOOKUP($A1334+ROUND(LEFT(DG$1327,2)/24,5),'[1]ОАО "АТС"'!$A$30:$F$773,3,FALSE)+HLOOKUP($DL$1325,'[1]Сбытовая надбавка'!$F$5:$H$6,2,FALSE),2)+'[1]Иные услуги'!$C$6+HLOOKUP($DR$1324,'[1]Услуги по передаче'!$G$5:$J$7,2,FALSE))</f>
        <v>6237.2199999999993</v>
      </c>
      <c r="DH1334" s="73"/>
      <c r="DI1334" s="73"/>
      <c r="DJ1334" s="73"/>
      <c r="DK1334" s="73"/>
      <c r="DL1334" s="74"/>
      <c r="DM1334" s="72">
        <f>IF($A1334="-","-",ROUND(VLOOKUP($A1334+ROUND(LEFT(DM$1327,2)/24,5),'[1]ОАО "АТС"'!$A$30:$F$773,3,FALSE)+HLOOKUP($DL$1325,'[1]Сбытовая надбавка'!$F$5:$H$6,2,FALSE),2)+'[1]Иные услуги'!$C$6+HLOOKUP($DR$1324,'[1]Услуги по передаче'!$G$5:$J$7,2,FALSE))</f>
        <v>6298.59</v>
      </c>
      <c r="DN1334" s="73"/>
      <c r="DO1334" s="73"/>
      <c r="DP1334" s="73"/>
      <c r="DQ1334" s="73"/>
      <c r="DR1334" s="74"/>
      <c r="DS1334" s="72">
        <f>IF($A1334="-","-",ROUND(VLOOKUP($A1334+ROUND(LEFT(DS$1327,2)/24,5),'[1]ОАО "АТС"'!$A$30:$F$773,3,FALSE)+HLOOKUP($DL$1325,'[1]Сбытовая надбавка'!$F$5:$H$6,2,FALSE),2)+'[1]Иные услуги'!$C$6+HLOOKUP($DR$1324,'[1]Услуги по передаче'!$G$5:$J$7,2,FALSE))</f>
        <v>6298.48</v>
      </c>
      <c r="DT1334" s="73"/>
      <c r="DU1334" s="73"/>
      <c r="DV1334" s="73"/>
      <c r="DW1334" s="73"/>
      <c r="DX1334" s="74"/>
      <c r="DY1334" s="72">
        <f>IF($A1334="-","-",ROUND(VLOOKUP($A1334+ROUND(LEFT(DY$1327,2)/24,5),'[1]ОАО "АТС"'!$A$30:$F$773,3,FALSE)+HLOOKUP($DL$1325,'[1]Сбытовая надбавка'!$F$5:$H$6,2,FALSE),2)+'[1]Иные услуги'!$C$6+HLOOKUP($DR$1324,'[1]Услуги по передаче'!$G$5:$J$7,2,FALSE))</f>
        <v>6251.91</v>
      </c>
      <c r="DZ1334" s="73"/>
      <c r="EA1334" s="73"/>
      <c r="EB1334" s="73"/>
      <c r="EC1334" s="73"/>
      <c r="ED1334" s="74"/>
      <c r="EE1334" s="72">
        <f>IF($A1334="-","-",ROUND(VLOOKUP($A1334+ROUND(LEFT(EE$1327,2)/24,5),'[1]ОАО "АТС"'!$A$30:$F$773,3,FALSE)+HLOOKUP($DL$1325,'[1]Сбытовая надбавка'!$F$5:$H$6,2,FALSE),2)+'[1]Иные услуги'!$C$6+HLOOKUP($DR$1324,'[1]Услуги по передаче'!$G$5:$J$7,2,FALSE))</f>
        <v>6197.5199999999995</v>
      </c>
      <c r="EF1334" s="73"/>
      <c r="EG1334" s="73"/>
      <c r="EH1334" s="73"/>
      <c r="EI1334" s="73"/>
      <c r="EJ1334" s="74"/>
      <c r="EK1334" s="72">
        <f>IF($A1334="-","-",ROUND(VLOOKUP($A1334+ROUND(LEFT(EK$1327,2)/24,5),'[1]ОАО "АТС"'!$A$30:$F$773,3,FALSE)+HLOOKUP($DL$1325,'[1]Сбытовая надбавка'!$F$5:$H$6,2,FALSE),2)+'[1]Иные услуги'!$C$6+HLOOKUP($DR$1324,'[1]Услуги по передаче'!$G$5:$J$7,2,FALSE))</f>
        <v>6399.7199999999993</v>
      </c>
      <c r="EL1334" s="73"/>
      <c r="EM1334" s="73"/>
      <c r="EN1334" s="73"/>
      <c r="EO1334" s="73"/>
      <c r="EP1334" s="74"/>
      <c r="EQ1334" s="72">
        <f>IF($A1334="-","-",ROUND(VLOOKUP($A1334+ROUND(LEFT(EQ$1327,2)/24,5),'[1]ОАО "АТС"'!$A$30:$F$773,3,FALSE)+HLOOKUP($DL$1325,'[1]Сбытовая надбавка'!$F$5:$H$6,2,FALSE),2)+'[1]Иные услуги'!$C$6+HLOOKUP($DR$1324,'[1]Услуги по передаче'!$G$5:$J$7,2,FALSE))</f>
        <v>6277.3099999999995</v>
      </c>
      <c r="ER1334" s="73"/>
      <c r="ES1334" s="73"/>
      <c r="ET1334" s="73"/>
      <c r="EU1334" s="73"/>
      <c r="EV1334" s="74"/>
    </row>
    <row r="1335" spans="1:152" s="38" customFormat="1" ht="15.75" customHeight="1" x14ac:dyDescent="0.2">
      <c r="A1335" s="69">
        <f>$A$122</f>
        <v>44993</v>
      </c>
      <c r="B1335" s="70"/>
      <c r="C1335" s="70"/>
      <c r="D1335" s="70"/>
      <c r="E1335" s="70"/>
      <c r="F1335" s="70"/>
      <c r="G1335" s="70"/>
      <c r="H1335" s="71"/>
      <c r="I1335" s="72">
        <f>IF($A1335="-","-",ROUND(VLOOKUP($A1335+ROUND(LEFT(I$1327,1)/24,5),'[1]ОАО "АТС"'!$A$30:$F$773,3,FALSE)+HLOOKUP($DL$1325,'[1]Сбытовая надбавка'!$F$5:$H$6,2,FALSE),2)+'[1]Иные услуги'!$C$6+HLOOKUP($DR$1324,'[1]Услуги по передаче'!$G$5:$J$7,2,FALSE))</f>
        <v>6232.66</v>
      </c>
      <c r="J1335" s="73"/>
      <c r="K1335" s="73"/>
      <c r="L1335" s="73"/>
      <c r="M1335" s="73"/>
      <c r="N1335" s="74"/>
      <c r="O1335" s="72">
        <f>IF($A1335="-","-",ROUND(VLOOKUP($A1335+ROUND(LEFT(O$1327,1)/24,5),'[1]ОАО "АТС"'!$A$30:$F$773,3,FALSE)+HLOOKUP($DL$1325,'[1]Сбытовая надбавка'!$F$5:$H$6,2,FALSE),2)+'[1]Иные услуги'!$C$6+HLOOKUP($DR$1324,'[1]Услуги по передаче'!$G$5:$J$7,2,FALSE))</f>
        <v>6201.7199999999993</v>
      </c>
      <c r="P1335" s="73"/>
      <c r="Q1335" s="73"/>
      <c r="R1335" s="73"/>
      <c r="S1335" s="73"/>
      <c r="T1335" s="74"/>
      <c r="U1335" s="72">
        <f>IF($A1335="-","-",ROUND(VLOOKUP($A1335+ROUND(LEFT(U$1327,1)/24,5),'[1]ОАО "АТС"'!$A$30:$F$773,3,FALSE)+HLOOKUP($DL$1325,'[1]Сбытовая надбавка'!$F$5:$H$6,2,FALSE),2)+'[1]Иные услуги'!$C$6+HLOOKUP($DR$1324,'[1]Услуги по передаче'!$G$5:$J$7,2,FALSE))</f>
        <v>6202.4</v>
      </c>
      <c r="V1335" s="73"/>
      <c r="W1335" s="73"/>
      <c r="X1335" s="73"/>
      <c r="Y1335" s="73"/>
      <c r="Z1335" s="74"/>
      <c r="AA1335" s="72">
        <f>IF($A1335="-","-",ROUND(VLOOKUP($A1335+ROUND(LEFT(AA$1327,1)/24,5),'[1]ОАО "АТС"'!$A$30:$F$773,3,FALSE)+HLOOKUP($DL$1325,'[1]Сбытовая надбавка'!$F$5:$H$6,2,FALSE),2)+'[1]Иные услуги'!$C$6+HLOOKUP($DR$1324,'[1]Услуги по передаче'!$G$5:$J$7,2,FALSE))</f>
        <v>6202.33</v>
      </c>
      <c r="AB1335" s="73"/>
      <c r="AC1335" s="73"/>
      <c r="AD1335" s="73"/>
      <c r="AE1335" s="73"/>
      <c r="AF1335" s="74"/>
      <c r="AG1335" s="72">
        <f>IF($A1335="-","-",ROUND(VLOOKUP($A1335+ROUND(LEFT(AG$1327,1)/24,5),'[1]ОАО "АТС"'!$A$30:$F$773,3,FALSE)+HLOOKUP($DL$1325,'[1]Сбытовая надбавка'!$F$5:$H$6,2,FALSE),2)+'[1]Иные услуги'!$C$6+HLOOKUP($DR$1324,'[1]Услуги по передаче'!$G$5:$J$7,2,FALSE))</f>
        <v>6202.3099999999995</v>
      </c>
      <c r="AH1335" s="73"/>
      <c r="AI1335" s="73"/>
      <c r="AJ1335" s="73"/>
      <c r="AK1335" s="73"/>
      <c r="AL1335" s="74"/>
      <c r="AM1335" s="72">
        <f>IF($A1335="-","-",ROUND(VLOOKUP($A1335+ROUND(LEFT(AM$1327,1)/24,5),'[1]ОАО "АТС"'!$A$30:$F$773,3,FALSE)+HLOOKUP($DL$1325,'[1]Сбытовая надбавка'!$F$5:$H$6,2,FALSE),2)+'[1]Иные услуги'!$C$6+HLOOKUP($DR$1324,'[1]Услуги по передаче'!$G$5:$J$7,2,FALSE))</f>
        <v>6202.0099999999993</v>
      </c>
      <c r="AN1335" s="73"/>
      <c r="AO1335" s="73"/>
      <c r="AP1335" s="73"/>
      <c r="AQ1335" s="73"/>
      <c r="AR1335" s="74"/>
      <c r="AS1335" s="72">
        <f>IF($A1335="-","-",ROUND(VLOOKUP($A1335+ROUND(LEFT(AS$1327,1)/24,5),'[1]ОАО "АТС"'!$A$30:$F$773,3,FALSE)+HLOOKUP($DL$1325,'[1]Сбытовая надбавка'!$F$5:$H$6,2,FALSE),2)+'[1]Иные услуги'!$C$6+HLOOKUP($DR$1324,'[1]Услуги по передаче'!$G$5:$J$7,2,FALSE))</f>
        <v>6201.2199999999993</v>
      </c>
      <c r="AT1335" s="73"/>
      <c r="AU1335" s="73"/>
      <c r="AV1335" s="73"/>
      <c r="AW1335" s="73"/>
      <c r="AX1335" s="74"/>
      <c r="AY1335" s="72">
        <f>IF($A1335="-","-",ROUND(VLOOKUP($A1335+ROUND(LEFT(AY$1327,1)/24,5),'[1]ОАО "АТС"'!$A$30:$F$773,3,FALSE)+HLOOKUP($DL$1325,'[1]Сбытовая надбавка'!$F$5:$H$6,2,FALSE),2)+'[1]Иные услуги'!$C$6+HLOOKUP($DR$1324,'[1]Услуги по передаче'!$G$5:$J$7,2,FALSE))</f>
        <v>6210.86</v>
      </c>
      <c r="AZ1335" s="73"/>
      <c r="BA1335" s="73"/>
      <c r="BB1335" s="73"/>
      <c r="BC1335" s="73"/>
      <c r="BD1335" s="74"/>
      <c r="BE1335" s="72">
        <f>IF($A1335="-","-",ROUND(VLOOKUP($A1335+ROUND(LEFT(BE$1327,1)/24,5),'[1]ОАО "АТС"'!$A$30:$F$773,3,FALSE)+HLOOKUP($DL$1325,'[1]Сбытовая надбавка'!$F$5:$H$6,2,FALSE),2)+'[1]Иные услуги'!$C$6+HLOOKUP($DR$1324,'[1]Услуги по передаче'!$G$5:$J$7,2,FALSE))</f>
        <v>6201.1299999999992</v>
      </c>
      <c r="BF1335" s="73"/>
      <c r="BG1335" s="73"/>
      <c r="BH1335" s="73"/>
      <c r="BI1335" s="73"/>
      <c r="BJ1335" s="74"/>
      <c r="BK1335" s="72">
        <f>IF($A1335="-","-",ROUND(VLOOKUP($A1335+ROUND(LEFT(BK$1327,1)/24,5),'[1]ОАО "АТС"'!$A$30:$F$773,3,FALSE)+HLOOKUP($DL$1325,'[1]Сбытовая надбавка'!$F$5:$H$6,2,FALSE),2)+'[1]Иные услуги'!$C$6+HLOOKUP($DR$1324,'[1]Услуги по передаче'!$G$5:$J$7,2,FALSE))</f>
        <v>6202.98</v>
      </c>
      <c r="BL1335" s="73"/>
      <c r="BM1335" s="73"/>
      <c r="BN1335" s="73"/>
      <c r="BO1335" s="73"/>
      <c r="BP1335" s="74"/>
      <c r="BQ1335" s="72">
        <f>IF($A1335="-","-",ROUND(VLOOKUP($A1335+ROUND(LEFT(BQ$1327,2)/24,5),'[1]ОАО "АТС"'!$A$30:$F$773,3,FALSE)+HLOOKUP($DL$1325,'[1]Сбытовая надбавка'!$F$5:$H$6,2,FALSE),2)+'[1]Иные услуги'!$C$6+HLOOKUP($DR$1324,'[1]Услуги по передаче'!$G$5:$J$7,2,FALSE))</f>
        <v>6224</v>
      </c>
      <c r="BR1335" s="73"/>
      <c r="BS1335" s="73"/>
      <c r="BT1335" s="73"/>
      <c r="BU1335" s="73"/>
      <c r="BV1335" s="74"/>
      <c r="BW1335" s="72">
        <f>IF($A1335="-","-",ROUND(VLOOKUP($A1335+ROUND(LEFT(BW$1327,2)/24,5),'[1]ОАО "АТС"'!$A$30:$F$773,3,FALSE)+HLOOKUP($DL$1325,'[1]Сбытовая надбавка'!$F$5:$H$6,2,FALSE),2)+'[1]Иные услуги'!$C$6+HLOOKUP($DR$1324,'[1]Услуги по передаче'!$G$5:$J$7,2,FALSE))</f>
        <v>6230.1399999999994</v>
      </c>
      <c r="BX1335" s="73"/>
      <c r="BY1335" s="73"/>
      <c r="BZ1335" s="73"/>
      <c r="CA1335" s="73"/>
      <c r="CB1335" s="74"/>
      <c r="CC1335" s="72">
        <f>IF($A1335="-","-",ROUND(VLOOKUP($A1335+ROUND(LEFT(CC$1327,2)/24,5),'[1]ОАО "АТС"'!$A$30:$F$773,3,FALSE)+HLOOKUP($DL$1325,'[1]Сбытовая надбавка'!$F$5:$H$6,2,FALSE),2)+'[1]Иные услуги'!$C$6+HLOOKUP($DR$1324,'[1]Услуги по передаче'!$G$5:$J$7,2,FALSE))</f>
        <v>6203.23</v>
      </c>
      <c r="CD1335" s="73"/>
      <c r="CE1335" s="73"/>
      <c r="CF1335" s="73"/>
      <c r="CG1335" s="73"/>
      <c r="CH1335" s="74"/>
      <c r="CI1335" s="72">
        <f>IF($A1335="-","-",ROUND(VLOOKUP($A1335+ROUND(LEFT(CI$1327,2)/24,5),'[1]ОАО "АТС"'!$A$30:$F$773,3,FALSE)+HLOOKUP($DL$1325,'[1]Сбытовая надбавка'!$F$5:$H$6,2,FALSE),2)+'[1]Иные услуги'!$C$6+HLOOKUP($DR$1324,'[1]Услуги по передаче'!$G$5:$J$7,2,FALSE))</f>
        <v>6203.58</v>
      </c>
      <c r="CJ1335" s="73"/>
      <c r="CK1335" s="73"/>
      <c r="CL1335" s="73"/>
      <c r="CM1335" s="73"/>
      <c r="CN1335" s="74"/>
      <c r="CO1335" s="72">
        <f>IF($A1335="-","-",ROUND(VLOOKUP($A1335+ROUND(LEFT(CO$1327,2)/24,5),'[1]ОАО "АТС"'!$A$30:$F$773,3,FALSE)+HLOOKUP($DL$1325,'[1]Сбытовая надбавка'!$F$5:$H$6,2,FALSE),2)+'[1]Иные услуги'!$C$6+HLOOKUP($DR$1324,'[1]Услуги по передаче'!$G$5:$J$7,2,FALSE))</f>
        <v>6203.5</v>
      </c>
      <c r="CP1335" s="73"/>
      <c r="CQ1335" s="73"/>
      <c r="CR1335" s="73"/>
      <c r="CS1335" s="73"/>
      <c r="CT1335" s="74"/>
      <c r="CU1335" s="72">
        <f>IF($A1335="-","-",ROUND(VLOOKUP($A1335+ROUND(LEFT(CU$1327,2)/24,5),'[1]ОАО "АТС"'!$A$30:$F$773,3,FALSE)+HLOOKUP($DL$1325,'[1]Сбытовая надбавка'!$F$5:$H$6,2,FALSE),2)+'[1]Иные услуги'!$C$6+HLOOKUP($DR$1324,'[1]Услуги по передаче'!$G$5:$J$7,2,FALSE))</f>
        <v>6220.0599999999995</v>
      </c>
      <c r="CV1335" s="73"/>
      <c r="CW1335" s="73"/>
      <c r="CX1335" s="73"/>
      <c r="CY1335" s="73"/>
      <c r="CZ1335" s="74"/>
      <c r="DA1335" s="72">
        <f>IF($A1335="-","-",ROUND(VLOOKUP($A1335+ROUND(LEFT(DA$1327,2)/24,5),'[1]ОАО "АТС"'!$A$30:$F$773,3,FALSE)+HLOOKUP($DL$1325,'[1]Сбытовая надбавка'!$F$5:$H$6,2,FALSE),2)+'[1]Иные услуги'!$C$6+HLOOKUP($DR$1324,'[1]Услуги по передаче'!$G$5:$J$7,2,FALSE))</f>
        <v>6228.0099999999993</v>
      </c>
      <c r="DB1335" s="73"/>
      <c r="DC1335" s="73"/>
      <c r="DD1335" s="73"/>
      <c r="DE1335" s="73"/>
      <c r="DF1335" s="74"/>
      <c r="DG1335" s="72">
        <f>IF($A1335="-","-",ROUND(VLOOKUP($A1335+ROUND(LEFT(DG$1327,2)/24,5),'[1]ОАО "АТС"'!$A$30:$F$773,3,FALSE)+HLOOKUP($DL$1325,'[1]Сбытовая надбавка'!$F$5:$H$6,2,FALSE),2)+'[1]Иные услуги'!$C$6+HLOOKUP($DR$1324,'[1]Услуги по передаче'!$G$5:$J$7,2,FALSE))</f>
        <v>6234.59</v>
      </c>
      <c r="DH1335" s="73"/>
      <c r="DI1335" s="73"/>
      <c r="DJ1335" s="73"/>
      <c r="DK1335" s="73"/>
      <c r="DL1335" s="74"/>
      <c r="DM1335" s="72">
        <f>IF($A1335="-","-",ROUND(VLOOKUP($A1335+ROUND(LEFT(DM$1327,2)/24,5),'[1]ОАО "АТС"'!$A$30:$F$773,3,FALSE)+HLOOKUP($DL$1325,'[1]Сбытовая надбавка'!$F$5:$H$6,2,FALSE),2)+'[1]Иные услуги'!$C$6+HLOOKUP($DR$1324,'[1]Услуги по передаче'!$G$5:$J$7,2,FALSE))</f>
        <v>6312.73</v>
      </c>
      <c r="DN1335" s="73"/>
      <c r="DO1335" s="73"/>
      <c r="DP1335" s="73"/>
      <c r="DQ1335" s="73"/>
      <c r="DR1335" s="74"/>
      <c r="DS1335" s="72">
        <f>IF($A1335="-","-",ROUND(VLOOKUP($A1335+ROUND(LEFT(DS$1327,2)/24,5),'[1]ОАО "АТС"'!$A$30:$F$773,3,FALSE)+HLOOKUP($DL$1325,'[1]Сбытовая надбавка'!$F$5:$H$6,2,FALSE),2)+'[1]Иные услуги'!$C$6+HLOOKUP($DR$1324,'[1]Услуги по передаче'!$G$5:$J$7,2,FALSE))</f>
        <v>6340.74</v>
      </c>
      <c r="DT1335" s="73"/>
      <c r="DU1335" s="73"/>
      <c r="DV1335" s="73"/>
      <c r="DW1335" s="73"/>
      <c r="DX1335" s="74"/>
      <c r="DY1335" s="72">
        <f>IF($A1335="-","-",ROUND(VLOOKUP($A1335+ROUND(LEFT(DY$1327,2)/24,5),'[1]ОАО "АТС"'!$A$30:$F$773,3,FALSE)+HLOOKUP($DL$1325,'[1]Сбытовая надбавка'!$F$5:$H$6,2,FALSE),2)+'[1]Иные услуги'!$C$6+HLOOKUP($DR$1324,'[1]Услуги по передаче'!$G$5:$J$7,2,FALSE))</f>
        <v>6230.57</v>
      </c>
      <c r="DZ1335" s="73"/>
      <c r="EA1335" s="73"/>
      <c r="EB1335" s="73"/>
      <c r="EC1335" s="73"/>
      <c r="ED1335" s="74"/>
      <c r="EE1335" s="72">
        <f>IF($A1335="-","-",ROUND(VLOOKUP($A1335+ROUND(LEFT(EE$1327,2)/24,5),'[1]ОАО "АТС"'!$A$30:$F$773,3,FALSE)+HLOOKUP($DL$1325,'[1]Сбытовая надбавка'!$F$5:$H$6,2,FALSE),2)+'[1]Иные услуги'!$C$6+HLOOKUP($DR$1324,'[1]Услуги по передаче'!$G$5:$J$7,2,FALSE))</f>
        <v>6199.08</v>
      </c>
      <c r="EF1335" s="73"/>
      <c r="EG1335" s="73"/>
      <c r="EH1335" s="73"/>
      <c r="EI1335" s="73"/>
      <c r="EJ1335" s="74"/>
      <c r="EK1335" s="72">
        <f>IF($A1335="-","-",ROUND(VLOOKUP($A1335+ROUND(LEFT(EK$1327,2)/24,5),'[1]ОАО "АТС"'!$A$30:$F$773,3,FALSE)+HLOOKUP($DL$1325,'[1]Сбытовая надбавка'!$F$5:$H$6,2,FALSE),2)+'[1]Иные услуги'!$C$6+HLOOKUP($DR$1324,'[1]Услуги по передаче'!$G$5:$J$7,2,FALSE))</f>
        <v>6382.95</v>
      </c>
      <c r="EL1335" s="73"/>
      <c r="EM1335" s="73"/>
      <c r="EN1335" s="73"/>
      <c r="EO1335" s="73"/>
      <c r="EP1335" s="74"/>
      <c r="EQ1335" s="72">
        <f>IF($A1335="-","-",ROUND(VLOOKUP($A1335+ROUND(LEFT(EQ$1327,2)/24,5),'[1]ОАО "АТС"'!$A$30:$F$773,3,FALSE)+HLOOKUP($DL$1325,'[1]Сбытовая надбавка'!$F$5:$H$6,2,FALSE),2)+'[1]Иные услуги'!$C$6+HLOOKUP($DR$1324,'[1]Услуги по передаче'!$G$5:$J$7,2,FALSE))</f>
        <v>6273.5999999999995</v>
      </c>
      <c r="ER1335" s="73"/>
      <c r="ES1335" s="73"/>
      <c r="ET1335" s="73"/>
      <c r="EU1335" s="73"/>
      <c r="EV1335" s="74"/>
    </row>
    <row r="1336" spans="1:152" s="38" customFormat="1" ht="15.75" customHeight="1" x14ac:dyDescent="0.2">
      <c r="A1336" s="69">
        <f>$A$123</f>
        <v>44994</v>
      </c>
      <c r="B1336" s="70"/>
      <c r="C1336" s="70"/>
      <c r="D1336" s="70"/>
      <c r="E1336" s="70"/>
      <c r="F1336" s="70"/>
      <c r="G1336" s="70"/>
      <c r="H1336" s="71"/>
      <c r="I1336" s="72">
        <f>IF($A1336="-","-",ROUND(VLOOKUP($A1336+ROUND(LEFT(I$1327,1)/24,5),'[1]ОАО "АТС"'!$A$30:$F$773,3,FALSE)+HLOOKUP($DL$1325,'[1]Сбытовая надбавка'!$F$5:$H$6,2,FALSE),2)+'[1]Иные услуги'!$C$6+HLOOKUP($DR$1324,'[1]Услуги по передаче'!$G$5:$J$7,2,FALSE))</f>
        <v>6206.17</v>
      </c>
      <c r="J1336" s="73"/>
      <c r="K1336" s="73"/>
      <c r="L1336" s="73"/>
      <c r="M1336" s="73"/>
      <c r="N1336" s="74"/>
      <c r="O1336" s="72">
        <f>IF($A1336="-","-",ROUND(VLOOKUP($A1336+ROUND(LEFT(O$1327,1)/24,5),'[1]ОАО "АТС"'!$A$30:$F$773,3,FALSE)+HLOOKUP($DL$1325,'[1]Сбытовая надбавка'!$F$5:$H$6,2,FALSE),2)+'[1]Иные услуги'!$C$6+HLOOKUP($DR$1324,'[1]Услуги по передаче'!$G$5:$J$7,2,FALSE))</f>
        <v>6201.74</v>
      </c>
      <c r="P1336" s="73"/>
      <c r="Q1336" s="73"/>
      <c r="R1336" s="73"/>
      <c r="S1336" s="73"/>
      <c r="T1336" s="74"/>
      <c r="U1336" s="72">
        <f>IF($A1336="-","-",ROUND(VLOOKUP($A1336+ROUND(LEFT(U$1327,1)/24,5),'[1]ОАО "АТС"'!$A$30:$F$773,3,FALSE)+HLOOKUP($DL$1325,'[1]Сбытовая надбавка'!$F$5:$H$6,2,FALSE),2)+'[1]Иные услуги'!$C$6+HLOOKUP($DR$1324,'[1]Услуги по передаче'!$G$5:$J$7,2,FALSE))</f>
        <v>6202.3799999999992</v>
      </c>
      <c r="V1336" s="73"/>
      <c r="W1336" s="73"/>
      <c r="X1336" s="73"/>
      <c r="Y1336" s="73"/>
      <c r="Z1336" s="74"/>
      <c r="AA1336" s="72">
        <f>IF($A1336="-","-",ROUND(VLOOKUP($A1336+ROUND(LEFT(AA$1327,1)/24,5),'[1]ОАО "АТС"'!$A$30:$F$773,3,FALSE)+HLOOKUP($DL$1325,'[1]Сбытовая надбавка'!$F$5:$H$6,2,FALSE),2)+'[1]Иные услуги'!$C$6+HLOOKUP($DR$1324,'[1]Услуги по передаче'!$G$5:$J$7,2,FALSE))</f>
        <v>6202.2899999999991</v>
      </c>
      <c r="AB1336" s="73"/>
      <c r="AC1336" s="73"/>
      <c r="AD1336" s="73"/>
      <c r="AE1336" s="73"/>
      <c r="AF1336" s="74"/>
      <c r="AG1336" s="72">
        <f>IF($A1336="-","-",ROUND(VLOOKUP($A1336+ROUND(LEFT(AG$1327,1)/24,5),'[1]ОАО "АТС"'!$A$30:$F$773,3,FALSE)+HLOOKUP($DL$1325,'[1]Сбытовая надбавка'!$F$5:$H$6,2,FALSE),2)+'[1]Иные услуги'!$C$6+HLOOKUP($DR$1324,'[1]Услуги по передаче'!$G$5:$J$7,2,FALSE))</f>
        <v>6202.2199999999993</v>
      </c>
      <c r="AH1336" s="73"/>
      <c r="AI1336" s="73"/>
      <c r="AJ1336" s="73"/>
      <c r="AK1336" s="73"/>
      <c r="AL1336" s="74"/>
      <c r="AM1336" s="72">
        <f>IF($A1336="-","-",ROUND(VLOOKUP($A1336+ROUND(LEFT(AM$1327,1)/24,5),'[1]ОАО "АТС"'!$A$30:$F$773,3,FALSE)+HLOOKUP($DL$1325,'[1]Сбытовая надбавка'!$F$5:$H$6,2,FALSE),2)+'[1]Иные услуги'!$C$6+HLOOKUP($DR$1324,'[1]Услуги по передаче'!$G$5:$J$7,2,FALSE))</f>
        <v>6202.0599999999995</v>
      </c>
      <c r="AN1336" s="73"/>
      <c r="AO1336" s="73"/>
      <c r="AP1336" s="73"/>
      <c r="AQ1336" s="73"/>
      <c r="AR1336" s="74"/>
      <c r="AS1336" s="72">
        <f>IF($A1336="-","-",ROUND(VLOOKUP($A1336+ROUND(LEFT(AS$1327,1)/24,5),'[1]ОАО "АТС"'!$A$30:$F$773,3,FALSE)+HLOOKUP($DL$1325,'[1]Сбытовая надбавка'!$F$5:$H$6,2,FALSE),2)+'[1]Иные услуги'!$C$6+HLOOKUP($DR$1324,'[1]Услуги по передаче'!$G$5:$J$7,2,FALSE))</f>
        <v>6220.42</v>
      </c>
      <c r="AT1336" s="73"/>
      <c r="AU1336" s="73"/>
      <c r="AV1336" s="73"/>
      <c r="AW1336" s="73"/>
      <c r="AX1336" s="74"/>
      <c r="AY1336" s="72">
        <f>IF($A1336="-","-",ROUND(VLOOKUP($A1336+ROUND(LEFT(AY$1327,1)/24,5),'[1]ОАО "АТС"'!$A$30:$F$773,3,FALSE)+HLOOKUP($DL$1325,'[1]Сбытовая надбавка'!$F$5:$H$6,2,FALSE),2)+'[1]Иные услуги'!$C$6+HLOOKUP($DR$1324,'[1]Услуги по передаче'!$G$5:$J$7,2,FALSE))</f>
        <v>6280.6299999999992</v>
      </c>
      <c r="AZ1336" s="73"/>
      <c r="BA1336" s="73"/>
      <c r="BB1336" s="73"/>
      <c r="BC1336" s="73"/>
      <c r="BD1336" s="74"/>
      <c r="BE1336" s="72">
        <f>IF($A1336="-","-",ROUND(VLOOKUP($A1336+ROUND(LEFT(BE$1327,1)/24,5),'[1]ОАО "АТС"'!$A$30:$F$773,3,FALSE)+HLOOKUP($DL$1325,'[1]Сбытовая надбавка'!$F$5:$H$6,2,FALSE),2)+'[1]Иные услуги'!$C$6+HLOOKUP($DR$1324,'[1]Услуги по передаче'!$G$5:$J$7,2,FALSE))</f>
        <v>6202.09</v>
      </c>
      <c r="BF1336" s="73"/>
      <c r="BG1336" s="73"/>
      <c r="BH1336" s="73"/>
      <c r="BI1336" s="73"/>
      <c r="BJ1336" s="74"/>
      <c r="BK1336" s="72">
        <f>IF($A1336="-","-",ROUND(VLOOKUP($A1336+ROUND(LEFT(BK$1327,1)/24,5),'[1]ОАО "АТС"'!$A$30:$F$773,3,FALSE)+HLOOKUP($DL$1325,'[1]Сбытовая надбавка'!$F$5:$H$6,2,FALSE),2)+'[1]Иные услуги'!$C$6+HLOOKUP($DR$1324,'[1]Услуги по передаче'!$G$5:$J$7,2,FALSE))</f>
        <v>6239.5099999999993</v>
      </c>
      <c r="BL1336" s="73"/>
      <c r="BM1336" s="73"/>
      <c r="BN1336" s="73"/>
      <c r="BO1336" s="73"/>
      <c r="BP1336" s="74"/>
      <c r="BQ1336" s="72">
        <f>IF($A1336="-","-",ROUND(VLOOKUP($A1336+ROUND(LEFT(BQ$1327,2)/24,5),'[1]ОАО "АТС"'!$A$30:$F$773,3,FALSE)+HLOOKUP($DL$1325,'[1]Сбытовая надбавка'!$F$5:$H$6,2,FALSE),2)+'[1]Иные услуги'!$C$6+HLOOKUP($DR$1324,'[1]Услуги по передаче'!$G$5:$J$7,2,FALSE))</f>
        <v>6267.8799999999992</v>
      </c>
      <c r="BR1336" s="73"/>
      <c r="BS1336" s="73"/>
      <c r="BT1336" s="73"/>
      <c r="BU1336" s="73"/>
      <c r="BV1336" s="74"/>
      <c r="BW1336" s="72">
        <f>IF($A1336="-","-",ROUND(VLOOKUP($A1336+ROUND(LEFT(BW$1327,2)/24,5),'[1]ОАО "АТС"'!$A$30:$F$773,3,FALSE)+HLOOKUP($DL$1325,'[1]Сбытовая надбавка'!$F$5:$H$6,2,FALSE),2)+'[1]Иные услуги'!$C$6+HLOOKUP($DR$1324,'[1]Услуги по передаче'!$G$5:$J$7,2,FALSE))</f>
        <v>6261.11</v>
      </c>
      <c r="BX1336" s="73"/>
      <c r="BY1336" s="73"/>
      <c r="BZ1336" s="73"/>
      <c r="CA1336" s="73"/>
      <c r="CB1336" s="74"/>
      <c r="CC1336" s="72">
        <f>IF($A1336="-","-",ROUND(VLOOKUP($A1336+ROUND(LEFT(CC$1327,2)/24,5),'[1]ОАО "АТС"'!$A$30:$F$773,3,FALSE)+HLOOKUP($DL$1325,'[1]Сбытовая надбавка'!$F$5:$H$6,2,FALSE),2)+'[1]Иные услуги'!$C$6+HLOOKUP($DR$1324,'[1]Услуги по передаче'!$G$5:$J$7,2,FALSE))</f>
        <v>6217.73</v>
      </c>
      <c r="CD1336" s="73"/>
      <c r="CE1336" s="73"/>
      <c r="CF1336" s="73"/>
      <c r="CG1336" s="73"/>
      <c r="CH1336" s="74"/>
      <c r="CI1336" s="72">
        <f>IF($A1336="-","-",ROUND(VLOOKUP($A1336+ROUND(LEFT(CI$1327,2)/24,5),'[1]ОАО "АТС"'!$A$30:$F$773,3,FALSE)+HLOOKUP($DL$1325,'[1]Сбытовая надбавка'!$F$5:$H$6,2,FALSE),2)+'[1]Иные услуги'!$C$6+HLOOKUP($DR$1324,'[1]Услуги по передаче'!$G$5:$J$7,2,FALSE))</f>
        <v>6210.0199999999995</v>
      </c>
      <c r="CJ1336" s="73"/>
      <c r="CK1336" s="73"/>
      <c r="CL1336" s="73"/>
      <c r="CM1336" s="73"/>
      <c r="CN1336" s="74"/>
      <c r="CO1336" s="72">
        <f>IF($A1336="-","-",ROUND(VLOOKUP($A1336+ROUND(LEFT(CO$1327,2)/24,5),'[1]ОАО "АТС"'!$A$30:$F$773,3,FALSE)+HLOOKUP($DL$1325,'[1]Сбытовая надбавка'!$F$5:$H$6,2,FALSE),2)+'[1]Иные услуги'!$C$6+HLOOKUP($DR$1324,'[1]Услуги по передаче'!$G$5:$J$7,2,FALSE))</f>
        <v>6218.2099999999991</v>
      </c>
      <c r="CP1336" s="73"/>
      <c r="CQ1336" s="73"/>
      <c r="CR1336" s="73"/>
      <c r="CS1336" s="73"/>
      <c r="CT1336" s="74"/>
      <c r="CU1336" s="72">
        <f>IF($A1336="-","-",ROUND(VLOOKUP($A1336+ROUND(LEFT(CU$1327,2)/24,5),'[1]ОАО "АТС"'!$A$30:$F$773,3,FALSE)+HLOOKUP($DL$1325,'[1]Сбытовая надбавка'!$F$5:$H$6,2,FALSE),2)+'[1]Иные услуги'!$C$6+HLOOKUP($DR$1324,'[1]Услуги по передаче'!$G$5:$J$7,2,FALSE))</f>
        <v>6210.1299999999992</v>
      </c>
      <c r="CV1336" s="73"/>
      <c r="CW1336" s="73"/>
      <c r="CX1336" s="73"/>
      <c r="CY1336" s="73"/>
      <c r="CZ1336" s="74"/>
      <c r="DA1336" s="72">
        <f>IF($A1336="-","-",ROUND(VLOOKUP($A1336+ROUND(LEFT(DA$1327,2)/24,5),'[1]ОАО "АТС"'!$A$30:$F$773,3,FALSE)+HLOOKUP($DL$1325,'[1]Сбытовая надбавка'!$F$5:$H$6,2,FALSE),2)+'[1]Иные услуги'!$C$6+HLOOKUP($DR$1324,'[1]Услуги по передаче'!$G$5:$J$7,2,FALSE))</f>
        <v>6202.58</v>
      </c>
      <c r="DB1336" s="73"/>
      <c r="DC1336" s="73"/>
      <c r="DD1336" s="73"/>
      <c r="DE1336" s="73"/>
      <c r="DF1336" s="74"/>
      <c r="DG1336" s="72">
        <f>IF($A1336="-","-",ROUND(VLOOKUP($A1336+ROUND(LEFT(DG$1327,2)/24,5),'[1]ОАО "АТС"'!$A$30:$F$773,3,FALSE)+HLOOKUP($DL$1325,'[1]Сбытовая надбавка'!$F$5:$H$6,2,FALSE),2)+'[1]Иные услуги'!$C$6+HLOOKUP($DR$1324,'[1]Услуги по передаче'!$G$5:$J$7,2,FALSE))</f>
        <v>6230.32</v>
      </c>
      <c r="DH1336" s="73"/>
      <c r="DI1336" s="73"/>
      <c r="DJ1336" s="73"/>
      <c r="DK1336" s="73"/>
      <c r="DL1336" s="74"/>
      <c r="DM1336" s="72">
        <f>IF($A1336="-","-",ROUND(VLOOKUP($A1336+ROUND(LEFT(DM$1327,2)/24,5),'[1]ОАО "АТС"'!$A$30:$F$773,3,FALSE)+HLOOKUP($DL$1325,'[1]Сбытовая надбавка'!$F$5:$H$6,2,FALSE),2)+'[1]Иные услуги'!$C$6+HLOOKUP($DR$1324,'[1]Услуги по передаче'!$G$5:$J$7,2,FALSE))</f>
        <v>6283.84</v>
      </c>
      <c r="DN1336" s="73"/>
      <c r="DO1336" s="73"/>
      <c r="DP1336" s="73"/>
      <c r="DQ1336" s="73"/>
      <c r="DR1336" s="74"/>
      <c r="DS1336" s="72">
        <f>IF($A1336="-","-",ROUND(VLOOKUP($A1336+ROUND(LEFT(DS$1327,2)/24,5),'[1]ОАО "АТС"'!$A$30:$F$773,3,FALSE)+HLOOKUP($DL$1325,'[1]Сбытовая надбавка'!$F$5:$H$6,2,FALSE),2)+'[1]Иные услуги'!$C$6+HLOOKUP($DR$1324,'[1]Услуги по передаче'!$G$5:$J$7,2,FALSE))</f>
        <v>6283.65</v>
      </c>
      <c r="DT1336" s="73"/>
      <c r="DU1336" s="73"/>
      <c r="DV1336" s="73"/>
      <c r="DW1336" s="73"/>
      <c r="DX1336" s="74"/>
      <c r="DY1336" s="72">
        <f>IF($A1336="-","-",ROUND(VLOOKUP($A1336+ROUND(LEFT(DY$1327,2)/24,5),'[1]ОАО "АТС"'!$A$30:$F$773,3,FALSE)+HLOOKUP($DL$1325,'[1]Сбытовая надбавка'!$F$5:$H$6,2,FALSE),2)+'[1]Иные услуги'!$C$6+HLOOKUP($DR$1324,'[1]Услуги по передаче'!$G$5:$J$7,2,FALSE))</f>
        <v>6233.33</v>
      </c>
      <c r="DZ1336" s="73"/>
      <c r="EA1336" s="73"/>
      <c r="EB1336" s="73"/>
      <c r="EC1336" s="73"/>
      <c r="ED1336" s="74"/>
      <c r="EE1336" s="72">
        <f>IF($A1336="-","-",ROUND(VLOOKUP($A1336+ROUND(LEFT(EE$1327,2)/24,5),'[1]ОАО "АТС"'!$A$30:$F$773,3,FALSE)+HLOOKUP($DL$1325,'[1]Сбытовая надбавка'!$F$5:$H$6,2,FALSE),2)+'[1]Иные услуги'!$C$6+HLOOKUP($DR$1324,'[1]Услуги по передаче'!$G$5:$J$7,2,FALSE))</f>
        <v>6199.5599999999995</v>
      </c>
      <c r="EF1336" s="73"/>
      <c r="EG1336" s="73"/>
      <c r="EH1336" s="73"/>
      <c r="EI1336" s="73"/>
      <c r="EJ1336" s="74"/>
      <c r="EK1336" s="72">
        <f>IF($A1336="-","-",ROUND(VLOOKUP($A1336+ROUND(LEFT(EK$1327,2)/24,5),'[1]ОАО "АТС"'!$A$30:$F$773,3,FALSE)+HLOOKUP($DL$1325,'[1]Сбытовая надбавка'!$F$5:$H$6,2,FALSE),2)+'[1]Иные услуги'!$C$6+HLOOKUP($DR$1324,'[1]Услуги по передаче'!$G$5:$J$7,2,FALSE))</f>
        <v>6401.2899999999991</v>
      </c>
      <c r="EL1336" s="73"/>
      <c r="EM1336" s="73"/>
      <c r="EN1336" s="73"/>
      <c r="EO1336" s="73"/>
      <c r="EP1336" s="74"/>
      <c r="EQ1336" s="72">
        <f>IF($A1336="-","-",ROUND(VLOOKUP($A1336+ROUND(LEFT(EQ$1327,2)/24,5),'[1]ОАО "АТС"'!$A$30:$F$773,3,FALSE)+HLOOKUP($DL$1325,'[1]Сбытовая надбавка'!$F$5:$H$6,2,FALSE),2)+'[1]Иные услуги'!$C$6+HLOOKUP($DR$1324,'[1]Услуги по передаче'!$G$5:$J$7,2,FALSE))</f>
        <v>6271.82</v>
      </c>
      <c r="ER1336" s="73"/>
      <c r="ES1336" s="73"/>
      <c r="ET1336" s="73"/>
      <c r="EU1336" s="73"/>
      <c r="EV1336" s="74"/>
    </row>
    <row r="1337" spans="1:152" s="38" customFormat="1" ht="15.75" customHeight="1" x14ac:dyDescent="0.2">
      <c r="A1337" s="69">
        <f>$A$124</f>
        <v>44995</v>
      </c>
      <c r="B1337" s="70"/>
      <c r="C1337" s="70"/>
      <c r="D1337" s="70"/>
      <c r="E1337" s="70"/>
      <c r="F1337" s="70"/>
      <c r="G1337" s="70"/>
      <c r="H1337" s="71"/>
      <c r="I1337" s="72">
        <f>IF($A1337="-","-",ROUND(VLOOKUP($A1337+ROUND(LEFT(I$1327,1)/24,5),'[1]ОАО "АТС"'!$A$30:$F$773,3,FALSE)+HLOOKUP($DL$1325,'[1]Сбытовая надбавка'!$F$5:$H$6,2,FALSE),2)+'[1]Иные услуги'!$C$6+HLOOKUP($DR$1324,'[1]Услуги по передаче'!$G$5:$J$7,2,FALSE))</f>
        <v>6201.7099999999991</v>
      </c>
      <c r="J1337" s="73"/>
      <c r="K1337" s="73"/>
      <c r="L1337" s="73"/>
      <c r="M1337" s="73"/>
      <c r="N1337" s="74"/>
      <c r="O1337" s="72">
        <f>IF($A1337="-","-",ROUND(VLOOKUP($A1337+ROUND(LEFT(O$1327,1)/24,5),'[1]ОАО "АТС"'!$A$30:$F$773,3,FALSE)+HLOOKUP($DL$1325,'[1]Сбытовая надбавка'!$F$5:$H$6,2,FALSE),2)+'[1]Иные услуги'!$C$6+HLOOKUP($DR$1324,'[1]Услуги по передаче'!$G$5:$J$7,2,FALSE))</f>
        <v>6201.74</v>
      </c>
      <c r="P1337" s="73"/>
      <c r="Q1337" s="73"/>
      <c r="R1337" s="73"/>
      <c r="S1337" s="73"/>
      <c r="T1337" s="74"/>
      <c r="U1337" s="72">
        <f>IF($A1337="-","-",ROUND(VLOOKUP($A1337+ROUND(LEFT(U$1327,1)/24,5),'[1]ОАО "АТС"'!$A$30:$F$773,3,FALSE)+HLOOKUP($DL$1325,'[1]Сбытовая надбавка'!$F$5:$H$6,2,FALSE),2)+'[1]Иные услуги'!$C$6+HLOOKUP($DR$1324,'[1]Услуги по передаче'!$G$5:$J$7,2,FALSE))</f>
        <v>6202.34</v>
      </c>
      <c r="V1337" s="73"/>
      <c r="W1337" s="73"/>
      <c r="X1337" s="73"/>
      <c r="Y1337" s="73"/>
      <c r="Z1337" s="74"/>
      <c r="AA1337" s="72">
        <f>IF($A1337="-","-",ROUND(VLOOKUP($A1337+ROUND(LEFT(AA$1327,1)/24,5),'[1]ОАО "АТС"'!$A$30:$F$773,3,FALSE)+HLOOKUP($DL$1325,'[1]Сбытовая надбавка'!$F$5:$H$6,2,FALSE),2)+'[1]Иные услуги'!$C$6+HLOOKUP($DR$1324,'[1]Услуги по передаче'!$G$5:$J$7,2,FALSE))</f>
        <v>6202.25</v>
      </c>
      <c r="AB1337" s="73"/>
      <c r="AC1337" s="73"/>
      <c r="AD1337" s="73"/>
      <c r="AE1337" s="73"/>
      <c r="AF1337" s="74"/>
      <c r="AG1337" s="72">
        <f>IF($A1337="-","-",ROUND(VLOOKUP($A1337+ROUND(LEFT(AG$1327,1)/24,5),'[1]ОАО "АТС"'!$A$30:$F$773,3,FALSE)+HLOOKUP($DL$1325,'[1]Сбытовая надбавка'!$F$5:$H$6,2,FALSE),2)+'[1]Иные услуги'!$C$6+HLOOKUP($DR$1324,'[1]Услуги по передаче'!$G$5:$J$7,2,FALSE))</f>
        <v>6202.1799999999994</v>
      </c>
      <c r="AH1337" s="73"/>
      <c r="AI1337" s="73"/>
      <c r="AJ1337" s="73"/>
      <c r="AK1337" s="73"/>
      <c r="AL1337" s="74"/>
      <c r="AM1337" s="72">
        <f>IF($A1337="-","-",ROUND(VLOOKUP($A1337+ROUND(LEFT(AM$1327,1)/24,5),'[1]ОАО "АТС"'!$A$30:$F$773,3,FALSE)+HLOOKUP($DL$1325,'[1]Сбытовая надбавка'!$F$5:$H$6,2,FALSE),2)+'[1]Иные услуги'!$C$6+HLOOKUP($DR$1324,'[1]Услуги по передаче'!$G$5:$J$7,2,FALSE))</f>
        <v>6201.73</v>
      </c>
      <c r="AN1337" s="73"/>
      <c r="AO1337" s="73"/>
      <c r="AP1337" s="73"/>
      <c r="AQ1337" s="73"/>
      <c r="AR1337" s="74"/>
      <c r="AS1337" s="72">
        <f>IF($A1337="-","-",ROUND(VLOOKUP($A1337+ROUND(LEFT(AS$1327,1)/24,5),'[1]ОАО "АТС"'!$A$30:$F$773,3,FALSE)+HLOOKUP($DL$1325,'[1]Сбытовая надбавка'!$F$5:$H$6,2,FALSE),2)+'[1]Иные услуги'!$C$6+HLOOKUP($DR$1324,'[1]Услуги по передаче'!$G$5:$J$7,2,FALSE))</f>
        <v>6204.86</v>
      </c>
      <c r="AT1337" s="73"/>
      <c r="AU1337" s="73"/>
      <c r="AV1337" s="73"/>
      <c r="AW1337" s="73"/>
      <c r="AX1337" s="74"/>
      <c r="AY1337" s="72">
        <f>IF($A1337="-","-",ROUND(VLOOKUP($A1337+ROUND(LEFT(AY$1327,1)/24,5),'[1]ОАО "АТС"'!$A$30:$F$773,3,FALSE)+HLOOKUP($DL$1325,'[1]Сбытовая надбавка'!$F$5:$H$6,2,FALSE),2)+'[1]Иные услуги'!$C$6+HLOOKUP($DR$1324,'[1]Услуги по передаче'!$G$5:$J$7,2,FALSE))</f>
        <v>6290.82</v>
      </c>
      <c r="AZ1337" s="73"/>
      <c r="BA1337" s="73"/>
      <c r="BB1337" s="73"/>
      <c r="BC1337" s="73"/>
      <c r="BD1337" s="74"/>
      <c r="BE1337" s="72">
        <f>IF($A1337="-","-",ROUND(VLOOKUP($A1337+ROUND(LEFT(BE$1327,1)/24,5),'[1]ОАО "АТС"'!$A$30:$F$773,3,FALSE)+HLOOKUP($DL$1325,'[1]Сбытовая надбавка'!$F$5:$H$6,2,FALSE),2)+'[1]Иные услуги'!$C$6+HLOOKUP($DR$1324,'[1]Услуги по передаче'!$G$5:$J$7,2,FALSE))</f>
        <v>6202.2099999999991</v>
      </c>
      <c r="BF1337" s="73"/>
      <c r="BG1337" s="73"/>
      <c r="BH1337" s="73"/>
      <c r="BI1337" s="73"/>
      <c r="BJ1337" s="74"/>
      <c r="BK1337" s="72">
        <f>IF($A1337="-","-",ROUND(VLOOKUP($A1337+ROUND(LEFT(BK$1327,1)/24,5),'[1]ОАО "АТС"'!$A$30:$F$773,3,FALSE)+HLOOKUP($DL$1325,'[1]Сбытовая надбавка'!$F$5:$H$6,2,FALSE),2)+'[1]Иные услуги'!$C$6+HLOOKUP($DR$1324,'[1]Услуги по передаче'!$G$5:$J$7,2,FALSE))</f>
        <v>6249.7199999999993</v>
      </c>
      <c r="BL1337" s="73"/>
      <c r="BM1337" s="73"/>
      <c r="BN1337" s="73"/>
      <c r="BO1337" s="73"/>
      <c r="BP1337" s="74"/>
      <c r="BQ1337" s="72">
        <f>IF($A1337="-","-",ROUND(VLOOKUP($A1337+ROUND(LEFT(BQ$1327,2)/24,5),'[1]ОАО "АТС"'!$A$30:$F$773,3,FALSE)+HLOOKUP($DL$1325,'[1]Сбытовая надбавка'!$F$5:$H$6,2,FALSE),2)+'[1]Иные услуги'!$C$6+HLOOKUP($DR$1324,'[1]Услуги по передаче'!$G$5:$J$7,2,FALSE))</f>
        <v>6279.03</v>
      </c>
      <c r="BR1337" s="73"/>
      <c r="BS1337" s="73"/>
      <c r="BT1337" s="73"/>
      <c r="BU1337" s="73"/>
      <c r="BV1337" s="74"/>
      <c r="BW1337" s="72">
        <f>IF($A1337="-","-",ROUND(VLOOKUP($A1337+ROUND(LEFT(BW$1327,2)/24,5),'[1]ОАО "АТС"'!$A$30:$F$773,3,FALSE)+HLOOKUP($DL$1325,'[1]Сбытовая надбавка'!$F$5:$H$6,2,FALSE),2)+'[1]Иные услуги'!$C$6+HLOOKUP($DR$1324,'[1]Услуги по передаче'!$G$5:$J$7,2,FALSE))</f>
        <v>6264.95</v>
      </c>
      <c r="BX1337" s="73"/>
      <c r="BY1337" s="73"/>
      <c r="BZ1337" s="73"/>
      <c r="CA1337" s="73"/>
      <c r="CB1337" s="74"/>
      <c r="CC1337" s="72">
        <f>IF($A1337="-","-",ROUND(VLOOKUP($A1337+ROUND(LEFT(CC$1327,2)/24,5),'[1]ОАО "АТС"'!$A$30:$F$773,3,FALSE)+HLOOKUP($DL$1325,'[1]Сбытовая надбавка'!$F$5:$H$6,2,FALSE),2)+'[1]Иные услуги'!$C$6+HLOOKUP($DR$1324,'[1]Услуги по передаче'!$G$5:$J$7,2,FALSE))</f>
        <v>6224.59</v>
      </c>
      <c r="CD1337" s="73"/>
      <c r="CE1337" s="73"/>
      <c r="CF1337" s="73"/>
      <c r="CG1337" s="73"/>
      <c r="CH1337" s="74"/>
      <c r="CI1337" s="72">
        <f>IF($A1337="-","-",ROUND(VLOOKUP($A1337+ROUND(LEFT(CI$1327,2)/24,5),'[1]ОАО "АТС"'!$A$30:$F$773,3,FALSE)+HLOOKUP($DL$1325,'[1]Сбытовая надбавка'!$F$5:$H$6,2,FALSE),2)+'[1]Иные услуги'!$C$6+HLOOKUP($DR$1324,'[1]Услуги по передаче'!$G$5:$J$7,2,FALSE))</f>
        <v>6217.73</v>
      </c>
      <c r="CJ1337" s="73"/>
      <c r="CK1337" s="73"/>
      <c r="CL1337" s="73"/>
      <c r="CM1337" s="73"/>
      <c r="CN1337" s="74"/>
      <c r="CO1337" s="72">
        <f>IF($A1337="-","-",ROUND(VLOOKUP($A1337+ROUND(LEFT(CO$1327,2)/24,5),'[1]ОАО "АТС"'!$A$30:$F$773,3,FALSE)+HLOOKUP($DL$1325,'[1]Сбытовая надбавка'!$F$5:$H$6,2,FALSE),2)+'[1]Иные услуги'!$C$6+HLOOKUP($DR$1324,'[1]Услуги по передаче'!$G$5:$J$7,2,FALSE))</f>
        <v>6224.9</v>
      </c>
      <c r="CP1337" s="73"/>
      <c r="CQ1337" s="73"/>
      <c r="CR1337" s="73"/>
      <c r="CS1337" s="73"/>
      <c r="CT1337" s="74"/>
      <c r="CU1337" s="72">
        <f>IF($A1337="-","-",ROUND(VLOOKUP($A1337+ROUND(LEFT(CU$1327,2)/24,5),'[1]ОАО "АТС"'!$A$30:$F$773,3,FALSE)+HLOOKUP($DL$1325,'[1]Сбытовая надбавка'!$F$5:$H$6,2,FALSE),2)+'[1]Иные услуги'!$C$6+HLOOKUP($DR$1324,'[1]Услуги по передаче'!$G$5:$J$7,2,FALSE))</f>
        <v>6217.67</v>
      </c>
      <c r="CV1337" s="73"/>
      <c r="CW1337" s="73"/>
      <c r="CX1337" s="73"/>
      <c r="CY1337" s="73"/>
      <c r="CZ1337" s="74"/>
      <c r="DA1337" s="72">
        <f>IF($A1337="-","-",ROUND(VLOOKUP($A1337+ROUND(LEFT(DA$1327,2)/24,5),'[1]ОАО "АТС"'!$A$30:$F$773,3,FALSE)+HLOOKUP($DL$1325,'[1]Сбытовая надбавка'!$F$5:$H$6,2,FALSE),2)+'[1]Иные услуги'!$C$6+HLOOKUP($DR$1324,'[1]Услуги по передаче'!$G$5:$J$7,2,FALSE))</f>
        <v>6202.7699999999995</v>
      </c>
      <c r="DB1337" s="73"/>
      <c r="DC1337" s="73"/>
      <c r="DD1337" s="73"/>
      <c r="DE1337" s="73"/>
      <c r="DF1337" s="74"/>
      <c r="DG1337" s="72">
        <f>IF($A1337="-","-",ROUND(VLOOKUP($A1337+ROUND(LEFT(DG$1327,2)/24,5),'[1]ОАО "АТС"'!$A$30:$F$773,3,FALSE)+HLOOKUP($DL$1325,'[1]Сбытовая надбавка'!$F$5:$H$6,2,FALSE),2)+'[1]Иные услуги'!$C$6+HLOOKUP($DR$1324,'[1]Услуги по передаче'!$G$5:$J$7,2,FALSE))</f>
        <v>6236.8099999999995</v>
      </c>
      <c r="DH1337" s="73"/>
      <c r="DI1337" s="73"/>
      <c r="DJ1337" s="73"/>
      <c r="DK1337" s="73"/>
      <c r="DL1337" s="74"/>
      <c r="DM1337" s="72">
        <f>IF($A1337="-","-",ROUND(VLOOKUP($A1337+ROUND(LEFT(DM$1327,2)/24,5),'[1]ОАО "АТС"'!$A$30:$F$773,3,FALSE)+HLOOKUP($DL$1325,'[1]Сбытовая надбавка'!$F$5:$H$6,2,FALSE),2)+'[1]Иные услуги'!$C$6+HLOOKUP($DR$1324,'[1]Услуги по передаче'!$G$5:$J$7,2,FALSE))</f>
        <v>6287.82</v>
      </c>
      <c r="DN1337" s="73"/>
      <c r="DO1337" s="73"/>
      <c r="DP1337" s="73"/>
      <c r="DQ1337" s="73"/>
      <c r="DR1337" s="74"/>
      <c r="DS1337" s="72">
        <f>IF($A1337="-","-",ROUND(VLOOKUP($A1337+ROUND(LEFT(DS$1327,2)/24,5),'[1]ОАО "АТС"'!$A$30:$F$773,3,FALSE)+HLOOKUP($DL$1325,'[1]Сбытовая надбавка'!$F$5:$H$6,2,FALSE),2)+'[1]Иные услуги'!$C$6+HLOOKUP($DR$1324,'[1]Услуги по передаче'!$G$5:$J$7,2,FALSE))</f>
        <v>6283.2</v>
      </c>
      <c r="DT1337" s="73"/>
      <c r="DU1337" s="73"/>
      <c r="DV1337" s="73"/>
      <c r="DW1337" s="73"/>
      <c r="DX1337" s="74"/>
      <c r="DY1337" s="72">
        <f>IF($A1337="-","-",ROUND(VLOOKUP($A1337+ROUND(LEFT(DY$1327,2)/24,5),'[1]ОАО "АТС"'!$A$30:$F$773,3,FALSE)+HLOOKUP($DL$1325,'[1]Сбытовая надбавка'!$F$5:$H$6,2,FALSE),2)+'[1]Иные услуги'!$C$6+HLOOKUP($DR$1324,'[1]Услуги по передаче'!$G$5:$J$7,2,FALSE))</f>
        <v>6238.9599999999991</v>
      </c>
      <c r="DZ1337" s="73"/>
      <c r="EA1337" s="73"/>
      <c r="EB1337" s="73"/>
      <c r="EC1337" s="73"/>
      <c r="ED1337" s="74"/>
      <c r="EE1337" s="72">
        <f>IF($A1337="-","-",ROUND(VLOOKUP($A1337+ROUND(LEFT(EE$1327,2)/24,5),'[1]ОАО "АТС"'!$A$30:$F$773,3,FALSE)+HLOOKUP($DL$1325,'[1]Сбытовая надбавка'!$F$5:$H$6,2,FALSE),2)+'[1]Иные услуги'!$C$6+HLOOKUP($DR$1324,'[1]Услуги по передаче'!$G$5:$J$7,2,FALSE))</f>
        <v>6200.49</v>
      </c>
      <c r="EF1337" s="73"/>
      <c r="EG1337" s="73"/>
      <c r="EH1337" s="73"/>
      <c r="EI1337" s="73"/>
      <c r="EJ1337" s="74"/>
      <c r="EK1337" s="72">
        <f>IF($A1337="-","-",ROUND(VLOOKUP($A1337+ROUND(LEFT(EK$1327,2)/24,5),'[1]ОАО "АТС"'!$A$30:$F$773,3,FALSE)+HLOOKUP($DL$1325,'[1]Сбытовая надбавка'!$F$5:$H$6,2,FALSE),2)+'[1]Иные услуги'!$C$6+HLOOKUP($DR$1324,'[1]Услуги по передаче'!$G$5:$J$7,2,FALSE))</f>
        <v>6379.3499999999995</v>
      </c>
      <c r="EL1337" s="73"/>
      <c r="EM1337" s="73"/>
      <c r="EN1337" s="73"/>
      <c r="EO1337" s="73"/>
      <c r="EP1337" s="74"/>
      <c r="EQ1337" s="72">
        <f>IF($A1337="-","-",ROUND(VLOOKUP($A1337+ROUND(LEFT(EQ$1327,2)/24,5),'[1]ОАО "АТС"'!$A$30:$F$773,3,FALSE)+HLOOKUP($DL$1325,'[1]Сбытовая надбавка'!$F$5:$H$6,2,FALSE),2)+'[1]Иные услуги'!$C$6+HLOOKUP($DR$1324,'[1]Услуги по передаче'!$G$5:$J$7,2,FALSE))</f>
        <v>6275.2199999999993</v>
      </c>
      <c r="ER1337" s="73"/>
      <c r="ES1337" s="73"/>
      <c r="ET1337" s="73"/>
      <c r="EU1337" s="73"/>
      <c r="EV1337" s="74"/>
    </row>
    <row r="1338" spans="1:152" s="38" customFormat="1" ht="15.75" customHeight="1" x14ac:dyDescent="0.2">
      <c r="A1338" s="69">
        <f>$A$125</f>
        <v>44996</v>
      </c>
      <c r="B1338" s="70"/>
      <c r="C1338" s="70"/>
      <c r="D1338" s="70"/>
      <c r="E1338" s="70"/>
      <c r="F1338" s="70"/>
      <c r="G1338" s="70"/>
      <c r="H1338" s="71"/>
      <c r="I1338" s="72">
        <f>IF($A1338="-","-",ROUND(VLOOKUP($A1338+ROUND(LEFT(I$1327,1)/24,5),'[1]ОАО "АТС"'!$A$30:$F$773,3,FALSE)+HLOOKUP($DL$1325,'[1]Сбытовая надбавка'!$F$5:$H$6,2,FALSE),2)+'[1]Иные услуги'!$C$6+HLOOKUP($DR$1324,'[1]Услуги по передаче'!$G$5:$J$7,2,FALSE))</f>
        <v>6201.8499999999995</v>
      </c>
      <c r="J1338" s="73"/>
      <c r="K1338" s="73"/>
      <c r="L1338" s="73"/>
      <c r="M1338" s="73"/>
      <c r="N1338" s="74"/>
      <c r="O1338" s="72">
        <f>IF($A1338="-","-",ROUND(VLOOKUP($A1338+ROUND(LEFT(O$1327,1)/24,5),'[1]ОАО "АТС"'!$A$30:$F$773,3,FALSE)+HLOOKUP($DL$1325,'[1]Сбытовая надбавка'!$F$5:$H$6,2,FALSE),2)+'[1]Иные услуги'!$C$6+HLOOKUP($DR$1324,'[1]Услуги по передаче'!$G$5:$J$7,2,FALSE))</f>
        <v>6201.98</v>
      </c>
      <c r="P1338" s="73"/>
      <c r="Q1338" s="73"/>
      <c r="R1338" s="73"/>
      <c r="S1338" s="73"/>
      <c r="T1338" s="74"/>
      <c r="U1338" s="72">
        <f>IF($A1338="-","-",ROUND(VLOOKUP($A1338+ROUND(LEFT(U$1327,1)/24,5),'[1]ОАО "АТС"'!$A$30:$F$773,3,FALSE)+HLOOKUP($DL$1325,'[1]Сбытовая надбавка'!$F$5:$H$6,2,FALSE),2)+'[1]Иные услуги'!$C$6+HLOOKUP($DR$1324,'[1]Услуги по передаче'!$G$5:$J$7,2,FALSE))</f>
        <v>6202.2099999999991</v>
      </c>
      <c r="V1338" s="73"/>
      <c r="W1338" s="73"/>
      <c r="X1338" s="73"/>
      <c r="Y1338" s="73"/>
      <c r="Z1338" s="74"/>
      <c r="AA1338" s="72">
        <f>IF($A1338="-","-",ROUND(VLOOKUP($A1338+ROUND(LEFT(AA$1327,1)/24,5),'[1]ОАО "АТС"'!$A$30:$F$773,3,FALSE)+HLOOKUP($DL$1325,'[1]Сбытовая надбавка'!$F$5:$H$6,2,FALSE),2)+'[1]Иные услуги'!$C$6+HLOOKUP($DR$1324,'[1]Услуги по передаче'!$G$5:$J$7,2,FALSE))</f>
        <v>6202.24</v>
      </c>
      <c r="AB1338" s="73"/>
      <c r="AC1338" s="73"/>
      <c r="AD1338" s="73"/>
      <c r="AE1338" s="73"/>
      <c r="AF1338" s="74"/>
      <c r="AG1338" s="72">
        <f>IF($A1338="-","-",ROUND(VLOOKUP($A1338+ROUND(LEFT(AG$1327,1)/24,5),'[1]ОАО "АТС"'!$A$30:$F$773,3,FALSE)+HLOOKUP($DL$1325,'[1]Сбытовая надбавка'!$F$5:$H$6,2,FALSE),2)+'[1]Иные услуги'!$C$6+HLOOKUP($DR$1324,'[1]Услуги по передаче'!$G$5:$J$7,2,FALSE))</f>
        <v>6202.12</v>
      </c>
      <c r="AH1338" s="73"/>
      <c r="AI1338" s="73"/>
      <c r="AJ1338" s="73"/>
      <c r="AK1338" s="73"/>
      <c r="AL1338" s="74"/>
      <c r="AM1338" s="72">
        <f>IF($A1338="-","-",ROUND(VLOOKUP($A1338+ROUND(LEFT(AM$1327,1)/24,5),'[1]ОАО "АТС"'!$A$30:$F$773,3,FALSE)+HLOOKUP($DL$1325,'[1]Сбытовая надбавка'!$F$5:$H$6,2,FALSE),2)+'[1]Иные услуги'!$C$6+HLOOKUP($DR$1324,'[1]Услуги по передаче'!$G$5:$J$7,2,FALSE))</f>
        <v>6201.94</v>
      </c>
      <c r="AN1338" s="73"/>
      <c r="AO1338" s="73"/>
      <c r="AP1338" s="73"/>
      <c r="AQ1338" s="73"/>
      <c r="AR1338" s="74"/>
      <c r="AS1338" s="72">
        <f>IF($A1338="-","-",ROUND(VLOOKUP($A1338+ROUND(LEFT(AS$1327,1)/24,5),'[1]ОАО "АТС"'!$A$30:$F$773,3,FALSE)+HLOOKUP($DL$1325,'[1]Сбытовая надбавка'!$F$5:$H$6,2,FALSE),2)+'[1]Иные услуги'!$C$6+HLOOKUP($DR$1324,'[1]Услуги по передаче'!$G$5:$J$7,2,FALSE))</f>
        <v>6201.24</v>
      </c>
      <c r="AT1338" s="73"/>
      <c r="AU1338" s="73"/>
      <c r="AV1338" s="73"/>
      <c r="AW1338" s="73"/>
      <c r="AX1338" s="74"/>
      <c r="AY1338" s="72">
        <f>IF($A1338="-","-",ROUND(VLOOKUP($A1338+ROUND(LEFT(AY$1327,1)/24,5),'[1]ОАО "АТС"'!$A$30:$F$773,3,FALSE)+HLOOKUP($DL$1325,'[1]Сбытовая надбавка'!$F$5:$H$6,2,FALSE),2)+'[1]Иные услуги'!$C$6+HLOOKUP($DR$1324,'[1]Услуги по передаче'!$G$5:$J$7,2,FALSE))</f>
        <v>6201.23</v>
      </c>
      <c r="AZ1338" s="73"/>
      <c r="BA1338" s="73"/>
      <c r="BB1338" s="73"/>
      <c r="BC1338" s="73"/>
      <c r="BD1338" s="74"/>
      <c r="BE1338" s="72">
        <f>IF($A1338="-","-",ROUND(VLOOKUP($A1338+ROUND(LEFT(BE$1327,1)/24,5),'[1]ОАО "АТС"'!$A$30:$F$773,3,FALSE)+HLOOKUP($DL$1325,'[1]Сбытовая надбавка'!$F$5:$H$6,2,FALSE),2)+'[1]Иные услуги'!$C$6+HLOOKUP($DR$1324,'[1]Услуги по передаче'!$G$5:$J$7,2,FALSE))</f>
        <v>6202.5</v>
      </c>
      <c r="BF1338" s="73"/>
      <c r="BG1338" s="73"/>
      <c r="BH1338" s="73"/>
      <c r="BI1338" s="73"/>
      <c r="BJ1338" s="74"/>
      <c r="BK1338" s="72">
        <f>IF($A1338="-","-",ROUND(VLOOKUP($A1338+ROUND(LEFT(BK$1327,1)/24,5),'[1]ОАО "АТС"'!$A$30:$F$773,3,FALSE)+HLOOKUP($DL$1325,'[1]Сбытовая надбавка'!$F$5:$H$6,2,FALSE),2)+'[1]Иные услуги'!$C$6+HLOOKUP($DR$1324,'[1]Услуги по передаче'!$G$5:$J$7,2,FALSE))</f>
        <v>6202.57</v>
      </c>
      <c r="BL1338" s="73"/>
      <c r="BM1338" s="73"/>
      <c r="BN1338" s="73"/>
      <c r="BO1338" s="73"/>
      <c r="BP1338" s="74"/>
      <c r="BQ1338" s="72">
        <f>IF($A1338="-","-",ROUND(VLOOKUP($A1338+ROUND(LEFT(BQ$1327,2)/24,5),'[1]ОАО "АТС"'!$A$30:$F$773,3,FALSE)+HLOOKUP($DL$1325,'[1]Сбытовая надбавка'!$F$5:$H$6,2,FALSE),2)+'[1]Иные услуги'!$C$6+HLOOKUP($DR$1324,'[1]Услуги по передаче'!$G$5:$J$7,2,FALSE))</f>
        <v>6202.58</v>
      </c>
      <c r="BR1338" s="73"/>
      <c r="BS1338" s="73"/>
      <c r="BT1338" s="73"/>
      <c r="BU1338" s="73"/>
      <c r="BV1338" s="74"/>
      <c r="BW1338" s="72">
        <f>IF($A1338="-","-",ROUND(VLOOKUP($A1338+ROUND(LEFT(BW$1327,2)/24,5),'[1]ОАО "АТС"'!$A$30:$F$773,3,FALSE)+HLOOKUP($DL$1325,'[1]Сбытовая надбавка'!$F$5:$H$6,2,FALSE),2)+'[1]Иные услуги'!$C$6+HLOOKUP($DR$1324,'[1]Услуги по передаче'!$G$5:$J$7,2,FALSE))</f>
        <v>6202.58</v>
      </c>
      <c r="BX1338" s="73"/>
      <c r="BY1338" s="73"/>
      <c r="BZ1338" s="73"/>
      <c r="CA1338" s="73"/>
      <c r="CB1338" s="74"/>
      <c r="CC1338" s="72">
        <f>IF($A1338="-","-",ROUND(VLOOKUP($A1338+ROUND(LEFT(CC$1327,2)/24,5),'[1]ОАО "АТС"'!$A$30:$F$773,3,FALSE)+HLOOKUP($DL$1325,'[1]Сбытовая надбавка'!$F$5:$H$6,2,FALSE),2)+'[1]Иные услуги'!$C$6+HLOOKUP($DR$1324,'[1]Услуги по передаче'!$G$5:$J$7,2,FALSE))</f>
        <v>6202.61</v>
      </c>
      <c r="CD1338" s="73"/>
      <c r="CE1338" s="73"/>
      <c r="CF1338" s="73"/>
      <c r="CG1338" s="73"/>
      <c r="CH1338" s="74"/>
      <c r="CI1338" s="72">
        <f>IF($A1338="-","-",ROUND(VLOOKUP($A1338+ROUND(LEFT(CI$1327,2)/24,5),'[1]ОАО "АТС"'!$A$30:$F$773,3,FALSE)+HLOOKUP($DL$1325,'[1]Сбытовая надбавка'!$F$5:$H$6,2,FALSE),2)+'[1]Иные услуги'!$C$6+HLOOKUP($DR$1324,'[1]Услуги по передаче'!$G$5:$J$7,2,FALSE))</f>
        <v>6202.62</v>
      </c>
      <c r="CJ1338" s="73"/>
      <c r="CK1338" s="73"/>
      <c r="CL1338" s="73"/>
      <c r="CM1338" s="73"/>
      <c r="CN1338" s="74"/>
      <c r="CO1338" s="72">
        <f>IF($A1338="-","-",ROUND(VLOOKUP($A1338+ROUND(LEFT(CO$1327,2)/24,5),'[1]ОАО "АТС"'!$A$30:$F$773,3,FALSE)+HLOOKUP($DL$1325,'[1]Сбытовая надбавка'!$F$5:$H$6,2,FALSE),2)+'[1]Иные услуги'!$C$6+HLOOKUP($DR$1324,'[1]Услуги по передаче'!$G$5:$J$7,2,FALSE))</f>
        <v>6202.65</v>
      </c>
      <c r="CP1338" s="73"/>
      <c r="CQ1338" s="73"/>
      <c r="CR1338" s="73"/>
      <c r="CS1338" s="73"/>
      <c r="CT1338" s="74"/>
      <c r="CU1338" s="72">
        <f>IF($A1338="-","-",ROUND(VLOOKUP($A1338+ROUND(LEFT(CU$1327,2)/24,5),'[1]ОАО "АТС"'!$A$30:$F$773,3,FALSE)+HLOOKUP($DL$1325,'[1]Сбытовая надбавка'!$F$5:$H$6,2,FALSE),2)+'[1]Иные услуги'!$C$6+HLOOKUP($DR$1324,'[1]Услуги по передаче'!$G$5:$J$7,2,FALSE))</f>
        <v>6202.6399999999994</v>
      </c>
      <c r="CV1338" s="73"/>
      <c r="CW1338" s="73"/>
      <c r="CX1338" s="73"/>
      <c r="CY1338" s="73"/>
      <c r="CZ1338" s="74"/>
      <c r="DA1338" s="72">
        <f>IF($A1338="-","-",ROUND(VLOOKUP($A1338+ROUND(LEFT(DA$1327,2)/24,5),'[1]ОАО "АТС"'!$A$30:$F$773,3,FALSE)+HLOOKUP($DL$1325,'[1]Сбытовая надбавка'!$F$5:$H$6,2,FALSE),2)+'[1]Иные услуги'!$C$6+HLOOKUP($DR$1324,'[1]Услуги по передаче'!$G$5:$J$7,2,FALSE))</f>
        <v>6202.7999999999993</v>
      </c>
      <c r="DB1338" s="73"/>
      <c r="DC1338" s="73"/>
      <c r="DD1338" s="73"/>
      <c r="DE1338" s="73"/>
      <c r="DF1338" s="74"/>
      <c r="DG1338" s="72">
        <f>IF($A1338="-","-",ROUND(VLOOKUP($A1338+ROUND(LEFT(DG$1327,2)/24,5),'[1]ОАО "АТС"'!$A$30:$F$773,3,FALSE)+HLOOKUP($DL$1325,'[1]Сбытовая надбавка'!$F$5:$H$6,2,FALSE),2)+'[1]Иные услуги'!$C$6+HLOOKUP($DR$1324,'[1]Услуги по передаче'!$G$5:$J$7,2,FALSE))</f>
        <v>6202.28</v>
      </c>
      <c r="DH1338" s="73"/>
      <c r="DI1338" s="73"/>
      <c r="DJ1338" s="73"/>
      <c r="DK1338" s="73"/>
      <c r="DL1338" s="74"/>
      <c r="DM1338" s="72">
        <f>IF($A1338="-","-",ROUND(VLOOKUP($A1338+ROUND(LEFT(DM$1327,2)/24,5),'[1]ОАО "АТС"'!$A$30:$F$773,3,FALSE)+HLOOKUP($DL$1325,'[1]Сбытовая надбавка'!$F$5:$H$6,2,FALSE),2)+'[1]Иные услуги'!$C$6+HLOOKUP($DR$1324,'[1]Услуги по передаче'!$G$5:$J$7,2,FALSE))</f>
        <v>6217.82</v>
      </c>
      <c r="DN1338" s="73"/>
      <c r="DO1338" s="73"/>
      <c r="DP1338" s="73"/>
      <c r="DQ1338" s="73"/>
      <c r="DR1338" s="74"/>
      <c r="DS1338" s="72">
        <f>IF($A1338="-","-",ROUND(VLOOKUP($A1338+ROUND(LEFT(DS$1327,2)/24,5),'[1]ОАО "АТС"'!$A$30:$F$773,3,FALSE)+HLOOKUP($DL$1325,'[1]Сбытовая надбавка'!$F$5:$H$6,2,FALSE),2)+'[1]Иные услуги'!$C$6+HLOOKUP($DR$1324,'[1]Услуги по передаче'!$G$5:$J$7,2,FALSE))</f>
        <v>6208.4699999999993</v>
      </c>
      <c r="DT1338" s="73"/>
      <c r="DU1338" s="73"/>
      <c r="DV1338" s="73"/>
      <c r="DW1338" s="73"/>
      <c r="DX1338" s="74"/>
      <c r="DY1338" s="72">
        <f>IF($A1338="-","-",ROUND(VLOOKUP($A1338+ROUND(LEFT(DY$1327,2)/24,5),'[1]ОАО "АТС"'!$A$30:$F$773,3,FALSE)+HLOOKUP($DL$1325,'[1]Сбытовая надбавка'!$F$5:$H$6,2,FALSE),2)+'[1]Иные услуги'!$C$6+HLOOKUP($DR$1324,'[1]Услуги по передаче'!$G$5:$J$7,2,FALSE))</f>
        <v>6201.2699999999995</v>
      </c>
      <c r="DZ1338" s="73"/>
      <c r="EA1338" s="73"/>
      <c r="EB1338" s="73"/>
      <c r="EC1338" s="73"/>
      <c r="ED1338" s="74"/>
      <c r="EE1338" s="72">
        <f>IF($A1338="-","-",ROUND(VLOOKUP($A1338+ROUND(LEFT(EE$1327,2)/24,5),'[1]ОАО "АТС"'!$A$30:$F$773,3,FALSE)+HLOOKUP($DL$1325,'[1]Сбытовая надбавка'!$F$5:$H$6,2,FALSE),2)+'[1]Иные услуги'!$C$6+HLOOKUP($DR$1324,'[1]Услуги по передаче'!$G$5:$J$7,2,FALSE))</f>
        <v>6200.32</v>
      </c>
      <c r="EF1338" s="73"/>
      <c r="EG1338" s="73"/>
      <c r="EH1338" s="73"/>
      <c r="EI1338" s="73"/>
      <c r="EJ1338" s="74"/>
      <c r="EK1338" s="72">
        <f>IF($A1338="-","-",ROUND(VLOOKUP($A1338+ROUND(LEFT(EK$1327,2)/24,5),'[1]ОАО "АТС"'!$A$30:$F$773,3,FALSE)+HLOOKUP($DL$1325,'[1]Сбытовая надбавка'!$F$5:$H$6,2,FALSE),2)+'[1]Иные услуги'!$C$6+HLOOKUP($DR$1324,'[1]Услуги по передаче'!$G$5:$J$7,2,FALSE))</f>
        <v>6331.2599999999993</v>
      </c>
      <c r="EL1338" s="73"/>
      <c r="EM1338" s="73"/>
      <c r="EN1338" s="73"/>
      <c r="EO1338" s="73"/>
      <c r="EP1338" s="74"/>
      <c r="EQ1338" s="72">
        <f>IF($A1338="-","-",ROUND(VLOOKUP($A1338+ROUND(LEFT(EQ$1327,2)/24,5),'[1]ОАО "АТС"'!$A$30:$F$773,3,FALSE)+HLOOKUP($DL$1325,'[1]Сбытовая надбавка'!$F$5:$H$6,2,FALSE),2)+'[1]Иные услуги'!$C$6+HLOOKUP($DR$1324,'[1]Услуги по передаче'!$G$5:$J$7,2,FALSE))</f>
        <v>6265.2999999999993</v>
      </c>
      <c r="ER1338" s="73"/>
      <c r="ES1338" s="73"/>
      <c r="ET1338" s="73"/>
      <c r="EU1338" s="73"/>
      <c r="EV1338" s="74"/>
    </row>
    <row r="1339" spans="1:152" s="38" customFormat="1" ht="15.75" customHeight="1" x14ac:dyDescent="0.2">
      <c r="A1339" s="69">
        <f>$A$126</f>
        <v>44997</v>
      </c>
      <c r="B1339" s="70"/>
      <c r="C1339" s="70"/>
      <c r="D1339" s="70"/>
      <c r="E1339" s="70"/>
      <c r="F1339" s="70"/>
      <c r="G1339" s="70"/>
      <c r="H1339" s="71"/>
      <c r="I1339" s="72">
        <f>IF($A1339="-","-",ROUND(VLOOKUP($A1339+ROUND(LEFT(I$1327,1)/24,5),'[1]ОАО "АТС"'!$A$30:$F$773,3,FALSE)+HLOOKUP($DL$1325,'[1]Сбытовая надбавка'!$F$5:$H$6,2,FALSE),2)+'[1]Иные услуги'!$C$6+HLOOKUP($DR$1324,'[1]Услуги по передаче'!$G$5:$J$7,2,FALSE))</f>
        <v>6202.2599999999993</v>
      </c>
      <c r="J1339" s="73"/>
      <c r="K1339" s="73"/>
      <c r="L1339" s="73"/>
      <c r="M1339" s="73"/>
      <c r="N1339" s="74"/>
      <c r="O1339" s="72">
        <f>IF($A1339="-","-",ROUND(VLOOKUP($A1339+ROUND(LEFT(O$1327,1)/24,5),'[1]ОАО "АТС"'!$A$30:$F$773,3,FALSE)+HLOOKUP($DL$1325,'[1]Сбытовая надбавка'!$F$5:$H$6,2,FALSE),2)+'[1]Иные услуги'!$C$6+HLOOKUP($DR$1324,'[1]Услуги по передаче'!$G$5:$J$7,2,FALSE))</f>
        <v>6202.36</v>
      </c>
      <c r="P1339" s="73"/>
      <c r="Q1339" s="73"/>
      <c r="R1339" s="73"/>
      <c r="S1339" s="73"/>
      <c r="T1339" s="74"/>
      <c r="U1339" s="72">
        <f>IF($A1339="-","-",ROUND(VLOOKUP($A1339+ROUND(LEFT(U$1327,1)/24,5),'[1]ОАО "АТС"'!$A$30:$F$773,3,FALSE)+HLOOKUP($DL$1325,'[1]Сбытовая надбавка'!$F$5:$H$6,2,FALSE),2)+'[1]Иные услуги'!$C$6+HLOOKUP($DR$1324,'[1]Услуги по передаче'!$G$5:$J$7,2,FALSE))</f>
        <v>6202.48</v>
      </c>
      <c r="V1339" s="73"/>
      <c r="W1339" s="73"/>
      <c r="X1339" s="73"/>
      <c r="Y1339" s="73"/>
      <c r="Z1339" s="74"/>
      <c r="AA1339" s="72">
        <f>IF($A1339="-","-",ROUND(VLOOKUP($A1339+ROUND(LEFT(AA$1327,1)/24,5),'[1]ОАО "АТС"'!$A$30:$F$773,3,FALSE)+HLOOKUP($DL$1325,'[1]Сбытовая надбавка'!$F$5:$H$6,2,FALSE),2)+'[1]Иные услуги'!$C$6+HLOOKUP($DR$1324,'[1]Услуги по передаче'!$G$5:$J$7,2,FALSE))</f>
        <v>6202.5199999999995</v>
      </c>
      <c r="AB1339" s="73"/>
      <c r="AC1339" s="73"/>
      <c r="AD1339" s="73"/>
      <c r="AE1339" s="73"/>
      <c r="AF1339" s="74"/>
      <c r="AG1339" s="72">
        <f>IF($A1339="-","-",ROUND(VLOOKUP($A1339+ROUND(LEFT(AG$1327,1)/24,5),'[1]ОАО "АТС"'!$A$30:$F$773,3,FALSE)+HLOOKUP($DL$1325,'[1]Сбытовая надбавка'!$F$5:$H$6,2,FALSE),2)+'[1]Иные услуги'!$C$6+HLOOKUP($DR$1324,'[1]Услуги по передаче'!$G$5:$J$7,2,FALSE))</f>
        <v>6202.4699999999993</v>
      </c>
      <c r="AH1339" s="73"/>
      <c r="AI1339" s="73"/>
      <c r="AJ1339" s="73"/>
      <c r="AK1339" s="73"/>
      <c r="AL1339" s="74"/>
      <c r="AM1339" s="72">
        <f>IF($A1339="-","-",ROUND(VLOOKUP($A1339+ROUND(LEFT(AM$1327,1)/24,5),'[1]ОАО "АТС"'!$A$30:$F$773,3,FALSE)+HLOOKUP($DL$1325,'[1]Сбытовая надбавка'!$F$5:$H$6,2,FALSE),2)+'[1]Иные услуги'!$C$6+HLOOKUP($DR$1324,'[1]Услуги по передаче'!$G$5:$J$7,2,FALSE))</f>
        <v>6202.3799999999992</v>
      </c>
      <c r="AN1339" s="73"/>
      <c r="AO1339" s="73"/>
      <c r="AP1339" s="73"/>
      <c r="AQ1339" s="73"/>
      <c r="AR1339" s="74"/>
      <c r="AS1339" s="72">
        <f>IF($A1339="-","-",ROUND(VLOOKUP($A1339+ROUND(LEFT(AS$1327,1)/24,5),'[1]ОАО "АТС"'!$A$30:$F$773,3,FALSE)+HLOOKUP($DL$1325,'[1]Сбытовая надбавка'!$F$5:$H$6,2,FALSE),2)+'[1]Иные услуги'!$C$6+HLOOKUP($DR$1324,'[1]Услуги по передаче'!$G$5:$J$7,2,FALSE))</f>
        <v>6201.73</v>
      </c>
      <c r="AT1339" s="73"/>
      <c r="AU1339" s="73"/>
      <c r="AV1339" s="73"/>
      <c r="AW1339" s="73"/>
      <c r="AX1339" s="74"/>
      <c r="AY1339" s="72">
        <f>IF($A1339="-","-",ROUND(VLOOKUP($A1339+ROUND(LEFT(AY$1327,1)/24,5),'[1]ОАО "АТС"'!$A$30:$F$773,3,FALSE)+HLOOKUP($DL$1325,'[1]Сбытовая надбавка'!$F$5:$H$6,2,FALSE),2)+'[1]Иные услуги'!$C$6+HLOOKUP($DR$1324,'[1]Услуги по передаче'!$G$5:$J$7,2,FALSE))</f>
        <v>6201.37</v>
      </c>
      <c r="AZ1339" s="73"/>
      <c r="BA1339" s="73"/>
      <c r="BB1339" s="73"/>
      <c r="BC1339" s="73"/>
      <c r="BD1339" s="74"/>
      <c r="BE1339" s="72">
        <f>IF($A1339="-","-",ROUND(VLOOKUP($A1339+ROUND(LEFT(BE$1327,1)/24,5),'[1]ОАО "АТС"'!$A$30:$F$773,3,FALSE)+HLOOKUP($DL$1325,'[1]Сбытовая надбавка'!$F$5:$H$6,2,FALSE),2)+'[1]Иные услуги'!$C$6+HLOOKUP($DR$1324,'[1]Услуги по передаче'!$G$5:$J$7,2,FALSE))</f>
        <v>6202.5399999999991</v>
      </c>
      <c r="BF1339" s="73"/>
      <c r="BG1339" s="73"/>
      <c r="BH1339" s="73"/>
      <c r="BI1339" s="73"/>
      <c r="BJ1339" s="74"/>
      <c r="BK1339" s="72">
        <f>IF($A1339="-","-",ROUND(VLOOKUP($A1339+ROUND(LEFT(BK$1327,1)/24,5),'[1]ОАО "АТС"'!$A$30:$F$773,3,FALSE)+HLOOKUP($DL$1325,'[1]Сбытовая надбавка'!$F$5:$H$6,2,FALSE),2)+'[1]Иные услуги'!$C$6+HLOOKUP($DR$1324,'[1]Услуги по передаче'!$G$5:$J$7,2,FALSE))</f>
        <v>6202.5999999999995</v>
      </c>
      <c r="BL1339" s="73"/>
      <c r="BM1339" s="73"/>
      <c r="BN1339" s="73"/>
      <c r="BO1339" s="73"/>
      <c r="BP1339" s="74"/>
      <c r="BQ1339" s="72">
        <f>IF($A1339="-","-",ROUND(VLOOKUP($A1339+ROUND(LEFT(BQ$1327,2)/24,5),'[1]ОАО "АТС"'!$A$30:$F$773,3,FALSE)+HLOOKUP($DL$1325,'[1]Сбытовая надбавка'!$F$5:$H$6,2,FALSE),2)+'[1]Иные услуги'!$C$6+HLOOKUP($DR$1324,'[1]Услуги по передаче'!$G$5:$J$7,2,FALSE))</f>
        <v>6202.61</v>
      </c>
      <c r="BR1339" s="73"/>
      <c r="BS1339" s="73"/>
      <c r="BT1339" s="73"/>
      <c r="BU1339" s="73"/>
      <c r="BV1339" s="74"/>
      <c r="BW1339" s="72">
        <f>IF($A1339="-","-",ROUND(VLOOKUP($A1339+ROUND(LEFT(BW$1327,2)/24,5),'[1]ОАО "АТС"'!$A$30:$F$773,3,FALSE)+HLOOKUP($DL$1325,'[1]Сбытовая надбавка'!$F$5:$H$6,2,FALSE),2)+'[1]Иные услуги'!$C$6+HLOOKUP($DR$1324,'[1]Услуги по передаче'!$G$5:$J$7,2,FALSE))</f>
        <v>6202.6399999999994</v>
      </c>
      <c r="BX1339" s="73"/>
      <c r="BY1339" s="73"/>
      <c r="BZ1339" s="73"/>
      <c r="CA1339" s="73"/>
      <c r="CB1339" s="74"/>
      <c r="CC1339" s="72">
        <f>IF($A1339="-","-",ROUND(VLOOKUP($A1339+ROUND(LEFT(CC$1327,2)/24,5),'[1]ОАО "АТС"'!$A$30:$F$773,3,FALSE)+HLOOKUP($DL$1325,'[1]Сбытовая надбавка'!$F$5:$H$6,2,FALSE),2)+'[1]Иные услуги'!$C$6+HLOOKUP($DR$1324,'[1]Услуги по передаче'!$G$5:$J$7,2,FALSE))</f>
        <v>6202.6399999999994</v>
      </c>
      <c r="CD1339" s="73"/>
      <c r="CE1339" s="73"/>
      <c r="CF1339" s="73"/>
      <c r="CG1339" s="73"/>
      <c r="CH1339" s="74"/>
      <c r="CI1339" s="72">
        <f>IF($A1339="-","-",ROUND(VLOOKUP($A1339+ROUND(LEFT(CI$1327,2)/24,5),'[1]ОАО "АТС"'!$A$30:$F$773,3,FALSE)+HLOOKUP($DL$1325,'[1]Сбытовая надбавка'!$F$5:$H$6,2,FALSE),2)+'[1]Иные услуги'!$C$6+HLOOKUP($DR$1324,'[1]Услуги по передаче'!$G$5:$J$7,2,FALSE))</f>
        <v>6202.6399999999994</v>
      </c>
      <c r="CJ1339" s="73"/>
      <c r="CK1339" s="73"/>
      <c r="CL1339" s="73"/>
      <c r="CM1339" s="73"/>
      <c r="CN1339" s="74"/>
      <c r="CO1339" s="72">
        <f>IF($A1339="-","-",ROUND(VLOOKUP($A1339+ROUND(LEFT(CO$1327,2)/24,5),'[1]ОАО "АТС"'!$A$30:$F$773,3,FALSE)+HLOOKUP($DL$1325,'[1]Сбытовая надбавка'!$F$5:$H$6,2,FALSE),2)+'[1]Иные услуги'!$C$6+HLOOKUP($DR$1324,'[1]Услуги по передаче'!$G$5:$J$7,2,FALSE))</f>
        <v>6202.65</v>
      </c>
      <c r="CP1339" s="73"/>
      <c r="CQ1339" s="73"/>
      <c r="CR1339" s="73"/>
      <c r="CS1339" s="73"/>
      <c r="CT1339" s="74"/>
      <c r="CU1339" s="72">
        <f>IF($A1339="-","-",ROUND(VLOOKUP($A1339+ROUND(LEFT(CU$1327,2)/24,5),'[1]ОАО "АТС"'!$A$30:$F$773,3,FALSE)+HLOOKUP($DL$1325,'[1]Сбытовая надбавка'!$F$5:$H$6,2,FALSE),2)+'[1]Иные услуги'!$C$6+HLOOKUP($DR$1324,'[1]Услуги по передаче'!$G$5:$J$7,2,FALSE))</f>
        <v>6202.65</v>
      </c>
      <c r="CV1339" s="73"/>
      <c r="CW1339" s="73"/>
      <c r="CX1339" s="73"/>
      <c r="CY1339" s="73"/>
      <c r="CZ1339" s="74"/>
      <c r="DA1339" s="72">
        <f>IF($A1339="-","-",ROUND(VLOOKUP($A1339+ROUND(LEFT(DA$1327,2)/24,5),'[1]ОАО "АТС"'!$A$30:$F$773,3,FALSE)+HLOOKUP($DL$1325,'[1]Сбытовая надбавка'!$F$5:$H$6,2,FALSE),2)+'[1]Иные услуги'!$C$6+HLOOKUP($DR$1324,'[1]Услуги по передаче'!$G$5:$J$7,2,FALSE))</f>
        <v>6202.7599999999993</v>
      </c>
      <c r="DB1339" s="73"/>
      <c r="DC1339" s="73"/>
      <c r="DD1339" s="73"/>
      <c r="DE1339" s="73"/>
      <c r="DF1339" s="74"/>
      <c r="DG1339" s="72">
        <f>IF($A1339="-","-",ROUND(VLOOKUP($A1339+ROUND(LEFT(DG$1327,2)/24,5),'[1]ОАО "АТС"'!$A$30:$F$773,3,FALSE)+HLOOKUP($DL$1325,'[1]Сбытовая надбавка'!$F$5:$H$6,2,FALSE),2)+'[1]Иные услуги'!$C$6+HLOOKUP($DR$1324,'[1]Услуги по передаче'!$G$5:$J$7,2,FALSE))</f>
        <v>6202.32</v>
      </c>
      <c r="DH1339" s="73"/>
      <c r="DI1339" s="73"/>
      <c r="DJ1339" s="73"/>
      <c r="DK1339" s="73"/>
      <c r="DL1339" s="74"/>
      <c r="DM1339" s="72">
        <f>IF($A1339="-","-",ROUND(VLOOKUP($A1339+ROUND(LEFT(DM$1327,2)/24,5),'[1]ОАО "АТС"'!$A$30:$F$773,3,FALSE)+HLOOKUP($DL$1325,'[1]Сбытовая надбавка'!$F$5:$H$6,2,FALSE),2)+'[1]Иные услуги'!$C$6+HLOOKUP($DR$1324,'[1]Услуги по передаче'!$G$5:$J$7,2,FALSE))</f>
        <v>6234.2699999999995</v>
      </c>
      <c r="DN1339" s="73"/>
      <c r="DO1339" s="73"/>
      <c r="DP1339" s="73"/>
      <c r="DQ1339" s="73"/>
      <c r="DR1339" s="74"/>
      <c r="DS1339" s="72">
        <f>IF($A1339="-","-",ROUND(VLOOKUP($A1339+ROUND(LEFT(DS$1327,2)/24,5),'[1]ОАО "АТС"'!$A$30:$F$773,3,FALSE)+HLOOKUP($DL$1325,'[1]Сбытовая надбавка'!$F$5:$H$6,2,FALSE),2)+'[1]Иные услуги'!$C$6+HLOOKUP($DR$1324,'[1]Услуги по передаче'!$G$5:$J$7,2,FALSE))</f>
        <v>6269.2999999999993</v>
      </c>
      <c r="DT1339" s="73"/>
      <c r="DU1339" s="73"/>
      <c r="DV1339" s="73"/>
      <c r="DW1339" s="73"/>
      <c r="DX1339" s="74"/>
      <c r="DY1339" s="72">
        <f>IF($A1339="-","-",ROUND(VLOOKUP($A1339+ROUND(LEFT(DY$1327,2)/24,5),'[1]ОАО "АТС"'!$A$30:$F$773,3,FALSE)+HLOOKUP($DL$1325,'[1]Сбытовая надбавка'!$F$5:$H$6,2,FALSE),2)+'[1]Иные услуги'!$C$6+HLOOKUP($DR$1324,'[1]Услуги по передаче'!$G$5:$J$7,2,FALSE))</f>
        <v>6218.37</v>
      </c>
      <c r="DZ1339" s="73"/>
      <c r="EA1339" s="73"/>
      <c r="EB1339" s="73"/>
      <c r="EC1339" s="73"/>
      <c r="ED1339" s="74"/>
      <c r="EE1339" s="72">
        <f>IF($A1339="-","-",ROUND(VLOOKUP($A1339+ROUND(LEFT(EE$1327,2)/24,5),'[1]ОАО "АТС"'!$A$30:$F$773,3,FALSE)+HLOOKUP($DL$1325,'[1]Сбытовая надбавка'!$F$5:$H$6,2,FALSE),2)+'[1]Иные услуги'!$C$6+HLOOKUP($DR$1324,'[1]Услуги по передаче'!$G$5:$J$7,2,FALSE))</f>
        <v>6200.87</v>
      </c>
      <c r="EF1339" s="73"/>
      <c r="EG1339" s="73"/>
      <c r="EH1339" s="73"/>
      <c r="EI1339" s="73"/>
      <c r="EJ1339" s="74"/>
      <c r="EK1339" s="72">
        <f>IF($A1339="-","-",ROUND(VLOOKUP($A1339+ROUND(LEFT(EK$1327,2)/24,5),'[1]ОАО "АТС"'!$A$30:$F$773,3,FALSE)+HLOOKUP($DL$1325,'[1]Сбытовая надбавка'!$F$5:$H$6,2,FALSE),2)+'[1]Иные услуги'!$C$6+HLOOKUP($DR$1324,'[1]Услуги по передаче'!$G$5:$J$7,2,FALSE))</f>
        <v>6366.15</v>
      </c>
      <c r="EL1339" s="73"/>
      <c r="EM1339" s="73"/>
      <c r="EN1339" s="73"/>
      <c r="EO1339" s="73"/>
      <c r="EP1339" s="74"/>
      <c r="EQ1339" s="72">
        <f>IF($A1339="-","-",ROUND(VLOOKUP($A1339+ROUND(LEFT(EQ$1327,2)/24,5),'[1]ОАО "АТС"'!$A$30:$F$773,3,FALSE)+HLOOKUP($DL$1325,'[1]Сбытовая надбавка'!$F$5:$H$6,2,FALSE),2)+'[1]Иные услуги'!$C$6+HLOOKUP($DR$1324,'[1]Услуги по передаче'!$G$5:$J$7,2,FALSE))</f>
        <v>6262.95</v>
      </c>
      <c r="ER1339" s="73"/>
      <c r="ES1339" s="73"/>
      <c r="ET1339" s="73"/>
      <c r="EU1339" s="73"/>
      <c r="EV1339" s="74"/>
    </row>
    <row r="1340" spans="1:152" s="38" customFormat="1" ht="15.75" customHeight="1" x14ac:dyDescent="0.2">
      <c r="A1340" s="69">
        <f>$A$127</f>
        <v>44998</v>
      </c>
      <c r="B1340" s="70"/>
      <c r="C1340" s="70"/>
      <c r="D1340" s="70"/>
      <c r="E1340" s="70"/>
      <c r="F1340" s="70"/>
      <c r="G1340" s="70"/>
      <c r="H1340" s="71"/>
      <c r="I1340" s="72">
        <f>IF($A1340="-","-",ROUND(VLOOKUP($A1340+ROUND(LEFT(I$1327,1)/24,5),'[1]ОАО "АТС"'!$A$30:$F$773,3,FALSE)+HLOOKUP($DL$1325,'[1]Сбытовая надбавка'!$F$5:$H$6,2,FALSE),2)+'[1]Иные услуги'!$C$6+HLOOKUP($DR$1324,'[1]Услуги по передаче'!$G$5:$J$7,2,FALSE))</f>
        <v>6202.1799999999994</v>
      </c>
      <c r="J1340" s="73"/>
      <c r="K1340" s="73"/>
      <c r="L1340" s="73"/>
      <c r="M1340" s="73"/>
      <c r="N1340" s="74"/>
      <c r="O1340" s="72">
        <f>IF($A1340="-","-",ROUND(VLOOKUP($A1340+ROUND(LEFT(O$1327,1)/24,5),'[1]ОАО "АТС"'!$A$30:$F$773,3,FALSE)+HLOOKUP($DL$1325,'[1]Сбытовая надбавка'!$F$5:$H$6,2,FALSE),2)+'[1]Иные услуги'!$C$6+HLOOKUP($DR$1324,'[1]Услуги по передаче'!$G$5:$J$7,2,FALSE))</f>
        <v>6202.24</v>
      </c>
      <c r="P1340" s="73"/>
      <c r="Q1340" s="73"/>
      <c r="R1340" s="73"/>
      <c r="S1340" s="73"/>
      <c r="T1340" s="74"/>
      <c r="U1340" s="72">
        <f>IF($A1340="-","-",ROUND(VLOOKUP($A1340+ROUND(LEFT(U$1327,1)/24,5),'[1]ОАО "АТС"'!$A$30:$F$773,3,FALSE)+HLOOKUP($DL$1325,'[1]Сбытовая надбавка'!$F$5:$H$6,2,FALSE),2)+'[1]Иные услуги'!$C$6+HLOOKUP($DR$1324,'[1]Услуги по передаче'!$G$5:$J$7,2,FALSE))</f>
        <v>6202.3099999999995</v>
      </c>
      <c r="V1340" s="73"/>
      <c r="W1340" s="73"/>
      <c r="X1340" s="73"/>
      <c r="Y1340" s="73"/>
      <c r="Z1340" s="74"/>
      <c r="AA1340" s="72">
        <f>IF($A1340="-","-",ROUND(VLOOKUP($A1340+ROUND(LEFT(AA$1327,1)/24,5),'[1]ОАО "АТС"'!$A$30:$F$773,3,FALSE)+HLOOKUP($DL$1325,'[1]Сбытовая надбавка'!$F$5:$H$6,2,FALSE),2)+'[1]Иные услуги'!$C$6+HLOOKUP($DR$1324,'[1]Услуги по передаче'!$G$5:$J$7,2,FALSE))</f>
        <v>6202.2999999999993</v>
      </c>
      <c r="AB1340" s="73"/>
      <c r="AC1340" s="73"/>
      <c r="AD1340" s="73"/>
      <c r="AE1340" s="73"/>
      <c r="AF1340" s="74"/>
      <c r="AG1340" s="72">
        <f>IF($A1340="-","-",ROUND(VLOOKUP($A1340+ROUND(LEFT(AG$1327,1)/24,5),'[1]ОАО "АТС"'!$A$30:$F$773,3,FALSE)+HLOOKUP($DL$1325,'[1]Сбытовая надбавка'!$F$5:$H$6,2,FALSE),2)+'[1]Иные услуги'!$C$6+HLOOKUP($DR$1324,'[1]Услуги по передаче'!$G$5:$J$7,2,FALSE))</f>
        <v>6202.28</v>
      </c>
      <c r="AH1340" s="73"/>
      <c r="AI1340" s="73"/>
      <c r="AJ1340" s="73"/>
      <c r="AK1340" s="73"/>
      <c r="AL1340" s="74"/>
      <c r="AM1340" s="72">
        <f>IF($A1340="-","-",ROUND(VLOOKUP($A1340+ROUND(LEFT(AM$1327,1)/24,5),'[1]ОАО "АТС"'!$A$30:$F$773,3,FALSE)+HLOOKUP($DL$1325,'[1]Сбытовая надбавка'!$F$5:$H$6,2,FALSE),2)+'[1]Иные услуги'!$C$6+HLOOKUP($DR$1324,'[1]Услуги по передаче'!$G$5:$J$7,2,FALSE))</f>
        <v>6202.28</v>
      </c>
      <c r="AN1340" s="73"/>
      <c r="AO1340" s="73"/>
      <c r="AP1340" s="73"/>
      <c r="AQ1340" s="73"/>
      <c r="AR1340" s="74"/>
      <c r="AS1340" s="72">
        <f>IF($A1340="-","-",ROUND(VLOOKUP($A1340+ROUND(LEFT(AS$1327,1)/24,5),'[1]ОАО "АТС"'!$A$30:$F$773,3,FALSE)+HLOOKUP($DL$1325,'[1]Сбытовая надбавка'!$F$5:$H$6,2,FALSE),2)+'[1]Иные услуги'!$C$6+HLOOKUP($DR$1324,'[1]Услуги по передаче'!$G$5:$J$7,2,FALSE))</f>
        <v>6201.6399999999994</v>
      </c>
      <c r="AT1340" s="73"/>
      <c r="AU1340" s="73"/>
      <c r="AV1340" s="73"/>
      <c r="AW1340" s="73"/>
      <c r="AX1340" s="74"/>
      <c r="AY1340" s="72">
        <f>IF($A1340="-","-",ROUND(VLOOKUP($A1340+ROUND(LEFT(AY$1327,1)/24,5),'[1]ОАО "АТС"'!$A$30:$F$773,3,FALSE)+HLOOKUP($DL$1325,'[1]Сбытовая надбавка'!$F$5:$H$6,2,FALSE),2)+'[1]Иные услуги'!$C$6+HLOOKUP($DR$1324,'[1]Услуги по передаче'!$G$5:$J$7,2,FALSE))</f>
        <v>6270.53</v>
      </c>
      <c r="AZ1340" s="73"/>
      <c r="BA1340" s="73"/>
      <c r="BB1340" s="73"/>
      <c r="BC1340" s="73"/>
      <c r="BD1340" s="74"/>
      <c r="BE1340" s="72">
        <f>IF($A1340="-","-",ROUND(VLOOKUP($A1340+ROUND(LEFT(BE$1327,1)/24,5),'[1]ОАО "АТС"'!$A$30:$F$773,3,FALSE)+HLOOKUP($DL$1325,'[1]Сбытовая надбавка'!$F$5:$H$6,2,FALSE),2)+'[1]Иные услуги'!$C$6+HLOOKUP($DR$1324,'[1]Услуги по передаче'!$G$5:$J$7,2,FALSE))</f>
        <v>6201.83</v>
      </c>
      <c r="BF1340" s="73"/>
      <c r="BG1340" s="73"/>
      <c r="BH1340" s="73"/>
      <c r="BI1340" s="73"/>
      <c r="BJ1340" s="74"/>
      <c r="BK1340" s="72">
        <f>IF($A1340="-","-",ROUND(VLOOKUP($A1340+ROUND(LEFT(BK$1327,1)/24,5),'[1]ОАО "АТС"'!$A$30:$F$773,3,FALSE)+HLOOKUP($DL$1325,'[1]Сбытовая надбавка'!$F$5:$H$6,2,FALSE),2)+'[1]Иные услуги'!$C$6+HLOOKUP($DR$1324,'[1]Услуги по передаче'!$G$5:$J$7,2,FALSE))</f>
        <v>6264.7099999999991</v>
      </c>
      <c r="BL1340" s="73"/>
      <c r="BM1340" s="73"/>
      <c r="BN1340" s="73"/>
      <c r="BO1340" s="73"/>
      <c r="BP1340" s="74"/>
      <c r="BQ1340" s="72">
        <f>IF($A1340="-","-",ROUND(VLOOKUP($A1340+ROUND(LEFT(BQ$1327,2)/24,5),'[1]ОАО "АТС"'!$A$30:$F$773,3,FALSE)+HLOOKUP($DL$1325,'[1]Сбытовая надбавка'!$F$5:$H$6,2,FALSE),2)+'[1]Иные услуги'!$C$6+HLOOKUP($DR$1324,'[1]Услуги по передаче'!$G$5:$J$7,2,FALSE))</f>
        <v>6303.3799999999992</v>
      </c>
      <c r="BR1340" s="73"/>
      <c r="BS1340" s="73"/>
      <c r="BT1340" s="73"/>
      <c r="BU1340" s="73"/>
      <c r="BV1340" s="74"/>
      <c r="BW1340" s="72">
        <f>IF($A1340="-","-",ROUND(VLOOKUP($A1340+ROUND(LEFT(BW$1327,2)/24,5),'[1]ОАО "АТС"'!$A$30:$F$773,3,FALSE)+HLOOKUP($DL$1325,'[1]Сбытовая надбавка'!$F$5:$H$6,2,FALSE),2)+'[1]Иные услуги'!$C$6+HLOOKUP($DR$1324,'[1]Услуги по передаче'!$G$5:$J$7,2,FALSE))</f>
        <v>6312.45</v>
      </c>
      <c r="BX1340" s="73"/>
      <c r="BY1340" s="73"/>
      <c r="BZ1340" s="73"/>
      <c r="CA1340" s="73"/>
      <c r="CB1340" s="74"/>
      <c r="CC1340" s="72">
        <f>IF($A1340="-","-",ROUND(VLOOKUP($A1340+ROUND(LEFT(CC$1327,2)/24,5),'[1]ОАО "АТС"'!$A$30:$F$773,3,FALSE)+HLOOKUP($DL$1325,'[1]Сбытовая надбавка'!$F$5:$H$6,2,FALSE),2)+'[1]Иные услуги'!$C$6+HLOOKUP($DR$1324,'[1]Услуги по передаче'!$G$5:$J$7,2,FALSE))</f>
        <v>6279.44</v>
      </c>
      <c r="CD1340" s="73"/>
      <c r="CE1340" s="73"/>
      <c r="CF1340" s="73"/>
      <c r="CG1340" s="73"/>
      <c r="CH1340" s="74"/>
      <c r="CI1340" s="72">
        <f>IF($A1340="-","-",ROUND(VLOOKUP($A1340+ROUND(LEFT(CI$1327,2)/24,5),'[1]ОАО "АТС"'!$A$30:$F$773,3,FALSE)+HLOOKUP($DL$1325,'[1]Сбытовая надбавка'!$F$5:$H$6,2,FALSE),2)+'[1]Иные услуги'!$C$6+HLOOKUP($DR$1324,'[1]Услуги по передаче'!$G$5:$J$7,2,FALSE))</f>
        <v>6270.17</v>
      </c>
      <c r="CJ1340" s="73"/>
      <c r="CK1340" s="73"/>
      <c r="CL1340" s="73"/>
      <c r="CM1340" s="73"/>
      <c r="CN1340" s="74"/>
      <c r="CO1340" s="72">
        <f>IF($A1340="-","-",ROUND(VLOOKUP($A1340+ROUND(LEFT(CO$1327,2)/24,5),'[1]ОАО "АТС"'!$A$30:$F$773,3,FALSE)+HLOOKUP($DL$1325,'[1]Сбытовая надбавка'!$F$5:$H$6,2,FALSE),2)+'[1]Иные услуги'!$C$6+HLOOKUP($DR$1324,'[1]Услуги по передаче'!$G$5:$J$7,2,FALSE))</f>
        <v>6258.4599999999991</v>
      </c>
      <c r="CP1340" s="73"/>
      <c r="CQ1340" s="73"/>
      <c r="CR1340" s="73"/>
      <c r="CS1340" s="73"/>
      <c r="CT1340" s="74"/>
      <c r="CU1340" s="72">
        <f>IF($A1340="-","-",ROUND(VLOOKUP($A1340+ROUND(LEFT(CU$1327,2)/24,5),'[1]ОАО "АТС"'!$A$30:$F$773,3,FALSE)+HLOOKUP($DL$1325,'[1]Сбытовая надбавка'!$F$5:$H$6,2,FALSE),2)+'[1]Иные услуги'!$C$6+HLOOKUP($DR$1324,'[1]Услуги по передаче'!$G$5:$J$7,2,FALSE))</f>
        <v>6246.4699999999993</v>
      </c>
      <c r="CV1340" s="73"/>
      <c r="CW1340" s="73"/>
      <c r="CX1340" s="73"/>
      <c r="CY1340" s="73"/>
      <c r="CZ1340" s="74"/>
      <c r="DA1340" s="72">
        <f>IF($A1340="-","-",ROUND(VLOOKUP($A1340+ROUND(LEFT(DA$1327,2)/24,5),'[1]ОАО "АТС"'!$A$30:$F$773,3,FALSE)+HLOOKUP($DL$1325,'[1]Сбытовая надбавка'!$F$5:$H$6,2,FALSE),2)+'[1]Иные услуги'!$C$6+HLOOKUP($DR$1324,'[1]Услуги по передаче'!$G$5:$J$7,2,FALSE))</f>
        <v>6257.6799999999994</v>
      </c>
      <c r="DB1340" s="73"/>
      <c r="DC1340" s="73"/>
      <c r="DD1340" s="73"/>
      <c r="DE1340" s="73"/>
      <c r="DF1340" s="74"/>
      <c r="DG1340" s="72">
        <f>IF($A1340="-","-",ROUND(VLOOKUP($A1340+ROUND(LEFT(DG$1327,2)/24,5),'[1]ОАО "АТС"'!$A$30:$F$773,3,FALSE)+HLOOKUP($DL$1325,'[1]Сбытовая надбавка'!$F$5:$H$6,2,FALSE),2)+'[1]Иные услуги'!$C$6+HLOOKUP($DR$1324,'[1]Услуги по передаче'!$G$5:$J$7,2,FALSE))</f>
        <v>6279.17</v>
      </c>
      <c r="DH1340" s="73"/>
      <c r="DI1340" s="73"/>
      <c r="DJ1340" s="73"/>
      <c r="DK1340" s="73"/>
      <c r="DL1340" s="74"/>
      <c r="DM1340" s="72">
        <f>IF($A1340="-","-",ROUND(VLOOKUP($A1340+ROUND(LEFT(DM$1327,2)/24,5),'[1]ОАО "АТС"'!$A$30:$F$773,3,FALSE)+HLOOKUP($DL$1325,'[1]Сбытовая надбавка'!$F$5:$H$6,2,FALSE),2)+'[1]Иные услуги'!$C$6+HLOOKUP($DR$1324,'[1]Услуги по передаче'!$G$5:$J$7,2,FALSE))</f>
        <v>6304.8499999999995</v>
      </c>
      <c r="DN1340" s="73"/>
      <c r="DO1340" s="73"/>
      <c r="DP1340" s="73"/>
      <c r="DQ1340" s="73"/>
      <c r="DR1340" s="74"/>
      <c r="DS1340" s="72">
        <f>IF($A1340="-","-",ROUND(VLOOKUP($A1340+ROUND(LEFT(DS$1327,2)/24,5),'[1]ОАО "АТС"'!$A$30:$F$773,3,FALSE)+HLOOKUP($DL$1325,'[1]Сбытовая надбавка'!$F$5:$H$6,2,FALSE),2)+'[1]Иные услуги'!$C$6+HLOOKUP($DR$1324,'[1]Услуги по передаче'!$G$5:$J$7,2,FALSE))</f>
        <v>6286.28</v>
      </c>
      <c r="DT1340" s="73"/>
      <c r="DU1340" s="73"/>
      <c r="DV1340" s="73"/>
      <c r="DW1340" s="73"/>
      <c r="DX1340" s="74"/>
      <c r="DY1340" s="72">
        <f>IF($A1340="-","-",ROUND(VLOOKUP($A1340+ROUND(LEFT(DY$1327,2)/24,5),'[1]ОАО "АТС"'!$A$30:$F$773,3,FALSE)+HLOOKUP($DL$1325,'[1]Сбытовая надбавка'!$F$5:$H$6,2,FALSE),2)+'[1]Иные услуги'!$C$6+HLOOKUP($DR$1324,'[1]Услуги по передаче'!$G$5:$J$7,2,FALSE))</f>
        <v>6227.95</v>
      </c>
      <c r="DZ1340" s="73"/>
      <c r="EA1340" s="73"/>
      <c r="EB1340" s="73"/>
      <c r="EC1340" s="73"/>
      <c r="ED1340" s="74"/>
      <c r="EE1340" s="72">
        <f>IF($A1340="-","-",ROUND(VLOOKUP($A1340+ROUND(LEFT(EE$1327,2)/24,5),'[1]ОАО "АТС"'!$A$30:$F$773,3,FALSE)+HLOOKUP($DL$1325,'[1]Сбытовая надбавка'!$F$5:$H$6,2,FALSE),2)+'[1]Иные услуги'!$C$6+HLOOKUP($DR$1324,'[1]Услуги по передаче'!$G$5:$J$7,2,FALSE))</f>
        <v>6200.6399999999994</v>
      </c>
      <c r="EF1340" s="73"/>
      <c r="EG1340" s="73"/>
      <c r="EH1340" s="73"/>
      <c r="EI1340" s="73"/>
      <c r="EJ1340" s="74"/>
      <c r="EK1340" s="72">
        <f>IF($A1340="-","-",ROUND(VLOOKUP($A1340+ROUND(LEFT(EK$1327,2)/24,5),'[1]ОАО "АТС"'!$A$30:$F$773,3,FALSE)+HLOOKUP($DL$1325,'[1]Сбытовая надбавка'!$F$5:$H$6,2,FALSE),2)+'[1]Иные услуги'!$C$6+HLOOKUP($DR$1324,'[1]Услуги по передаче'!$G$5:$J$7,2,FALSE))</f>
        <v>6372.66</v>
      </c>
      <c r="EL1340" s="73"/>
      <c r="EM1340" s="73"/>
      <c r="EN1340" s="73"/>
      <c r="EO1340" s="73"/>
      <c r="EP1340" s="74"/>
      <c r="EQ1340" s="72">
        <f>IF($A1340="-","-",ROUND(VLOOKUP($A1340+ROUND(LEFT(EQ$1327,2)/24,5),'[1]ОАО "АТС"'!$A$30:$F$773,3,FALSE)+HLOOKUP($DL$1325,'[1]Сбытовая надбавка'!$F$5:$H$6,2,FALSE),2)+'[1]Иные услуги'!$C$6+HLOOKUP($DR$1324,'[1]Услуги по передаче'!$G$5:$J$7,2,FALSE))</f>
        <v>6286.5199999999995</v>
      </c>
      <c r="ER1340" s="73"/>
      <c r="ES1340" s="73"/>
      <c r="ET1340" s="73"/>
      <c r="EU1340" s="73"/>
      <c r="EV1340" s="74"/>
    </row>
    <row r="1341" spans="1:152" s="38" customFormat="1" ht="15.75" customHeight="1" x14ac:dyDescent="0.2">
      <c r="A1341" s="69">
        <f>$A$128</f>
        <v>44999</v>
      </c>
      <c r="B1341" s="70"/>
      <c r="C1341" s="70"/>
      <c r="D1341" s="70"/>
      <c r="E1341" s="70"/>
      <c r="F1341" s="70"/>
      <c r="G1341" s="70"/>
      <c r="H1341" s="71"/>
      <c r="I1341" s="72">
        <f>IF($A1341="-","-",ROUND(VLOOKUP($A1341+ROUND(LEFT(I$1327,1)/24,5),'[1]ОАО "АТС"'!$A$30:$F$773,3,FALSE)+HLOOKUP($DL$1325,'[1]Сбытовая надбавка'!$F$5:$H$6,2,FALSE),2)+'[1]Иные услуги'!$C$6+HLOOKUP($DR$1324,'[1]Услуги по передаче'!$G$5:$J$7,2,FALSE))</f>
        <v>6202.24</v>
      </c>
      <c r="J1341" s="73"/>
      <c r="K1341" s="73"/>
      <c r="L1341" s="73"/>
      <c r="M1341" s="73"/>
      <c r="N1341" s="74"/>
      <c r="O1341" s="72">
        <f>IF($A1341="-","-",ROUND(VLOOKUP($A1341+ROUND(LEFT(O$1327,1)/24,5),'[1]ОАО "АТС"'!$A$30:$F$773,3,FALSE)+HLOOKUP($DL$1325,'[1]Сбытовая надбавка'!$F$5:$H$6,2,FALSE),2)+'[1]Иные услуги'!$C$6+HLOOKUP($DR$1324,'[1]Услуги по передаче'!$G$5:$J$7,2,FALSE))</f>
        <v>6202.2</v>
      </c>
      <c r="P1341" s="73"/>
      <c r="Q1341" s="73"/>
      <c r="R1341" s="73"/>
      <c r="S1341" s="73"/>
      <c r="T1341" s="74"/>
      <c r="U1341" s="72">
        <f>IF($A1341="-","-",ROUND(VLOOKUP($A1341+ROUND(LEFT(U$1327,1)/24,5),'[1]ОАО "АТС"'!$A$30:$F$773,3,FALSE)+HLOOKUP($DL$1325,'[1]Сбытовая надбавка'!$F$5:$H$6,2,FALSE),2)+'[1]Иные услуги'!$C$6+HLOOKUP($DR$1324,'[1]Услуги по передаче'!$G$5:$J$7,2,FALSE))</f>
        <v>6202.2999999999993</v>
      </c>
      <c r="V1341" s="73"/>
      <c r="W1341" s="73"/>
      <c r="X1341" s="73"/>
      <c r="Y1341" s="73"/>
      <c r="Z1341" s="74"/>
      <c r="AA1341" s="72">
        <f>IF($A1341="-","-",ROUND(VLOOKUP($A1341+ROUND(LEFT(AA$1327,1)/24,5),'[1]ОАО "АТС"'!$A$30:$F$773,3,FALSE)+HLOOKUP($DL$1325,'[1]Сбытовая надбавка'!$F$5:$H$6,2,FALSE),2)+'[1]Иные услуги'!$C$6+HLOOKUP($DR$1324,'[1]Услуги по передаче'!$G$5:$J$7,2,FALSE))</f>
        <v>6202.2699999999995</v>
      </c>
      <c r="AB1341" s="73"/>
      <c r="AC1341" s="73"/>
      <c r="AD1341" s="73"/>
      <c r="AE1341" s="73"/>
      <c r="AF1341" s="74"/>
      <c r="AG1341" s="72">
        <f>IF($A1341="-","-",ROUND(VLOOKUP($A1341+ROUND(LEFT(AG$1327,1)/24,5),'[1]ОАО "АТС"'!$A$30:$F$773,3,FALSE)+HLOOKUP($DL$1325,'[1]Сбытовая надбавка'!$F$5:$H$6,2,FALSE),2)+'[1]Иные услуги'!$C$6+HLOOKUP($DR$1324,'[1]Услуги по передаче'!$G$5:$J$7,2,FALSE))</f>
        <v>6202.2899999999991</v>
      </c>
      <c r="AH1341" s="73"/>
      <c r="AI1341" s="73"/>
      <c r="AJ1341" s="73"/>
      <c r="AK1341" s="73"/>
      <c r="AL1341" s="74"/>
      <c r="AM1341" s="72">
        <f>IF($A1341="-","-",ROUND(VLOOKUP($A1341+ROUND(LEFT(AM$1327,1)/24,5),'[1]ОАО "АТС"'!$A$30:$F$773,3,FALSE)+HLOOKUP($DL$1325,'[1]Сбытовая надбавка'!$F$5:$H$6,2,FALSE),2)+'[1]Иные услуги'!$C$6+HLOOKUP($DR$1324,'[1]Услуги по передаче'!$G$5:$J$7,2,FALSE))</f>
        <v>6202.23</v>
      </c>
      <c r="AN1341" s="73"/>
      <c r="AO1341" s="73"/>
      <c r="AP1341" s="73"/>
      <c r="AQ1341" s="73"/>
      <c r="AR1341" s="74"/>
      <c r="AS1341" s="72">
        <f>IF($A1341="-","-",ROUND(VLOOKUP($A1341+ROUND(LEFT(AS$1327,1)/24,5),'[1]ОАО "АТС"'!$A$30:$F$773,3,FALSE)+HLOOKUP($DL$1325,'[1]Сбытовая надбавка'!$F$5:$H$6,2,FALSE),2)+'[1]Иные услуги'!$C$6+HLOOKUP($DR$1324,'[1]Услуги по передаче'!$G$5:$J$7,2,FALSE))</f>
        <v>6201.4599999999991</v>
      </c>
      <c r="AT1341" s="73"/>
      <c r="AU1341" s="73"/>
      <c r="AV1341" s="73"/>
      <c r="AW1341" s="73"/>
      <c r="AX1341" s="74"/>
      <c r="AY1341" s="72">
        <f>IF($A1341="-","-",ROUND(VLOOKUP($A1341+ROUND(LEFT(AY$1327,1)/24,5),'[1]ОАО "АТС"'!$A$30:$F$773,3,FALSE)+HLOOKUP($DL$1325,'[1]Сбытовая надбавка'!$F$5:$H$6,2,FALSE),2)+'[1]Иные услуги'!$C$6+HLOOKUP($DR$1324,'[1]Услуги по передаче'!$G$5:$J$7,2,FALSE))</f>
        <v>6300.9699999999993</v>
      </c>
      <c r="AZ1341" s="73"/>
      <c r="BA1341" s="73"/>
      <c r="BB1341" s="73"/>
      <c r="BC1341" s="73"/>
      <c r="BD1341" s="74"/>
      <c r="BE1341" s="72">
        <f>IF($A1341="-","-",ROUND(VLOOKUP($A1341+ROUND(LEFT(BE$1327,1)/24,5),'[1]ОАО "АТС"'!$A$30:$F$773,3,FALSE)+HLOOKUP($DL$1325,'[1]Сбытовая надбавка'!$F$5:$H$6,2,FALSE),2)+'[1]Иные услуги'!$C$6+HLOOKUP($DR$1324,'[1]Услуги по передаче'!$G$5:$J$7,2,FALSE))</f>
        <v>6202.25</v>
      </c>
      <c r="BF1341" s="73"/>
      <c r="BG1341" s="73"/>
      <c r="BH1341" s="73"/>
      <c r="BI1341" s="73"/>
      <c r="BJ1341" s="74"/>
      <c r="BK1341" s="72">
        <f>IF($A1341="-","-",ROUND(VLOOKUP($A1341+ROUND(LEFT(BK$1327,1)/24,5),'[1]ОАО "АТС"'!$A$30:$F$773,3,FALSE)+HLOOKUP($DL$1325,'[1]Сбытовая надбавка'!$F$5:$H$6,2,FALSE),2)+'[1]Иные услуги'!$C$6+HLOOKUP($DR$1324,'[1]Услуги по передаче'!$G$5:$J$7,2,FALSE))</f>
        <v>6253.3099999999995</v>
      </c>
      <c r="BL1341" s="73"/>
      <c r="BM1341" s="73"/>
      <c r="BN1341" s="73"/>
      <c r="BO1341" s="73"/>
      <c r="BP1341" s="74"/>
      <c r="BQ1341" s="72">
        <f>IF($A1341="-","-",ROUND(VLOOKUP($A1341+ROUND(LEFT(BQ$1327,2)/24,5),'[1]ОАО "АТС"'!$A$30:$F$773,3,FALSE)+HLOOKUP($DL$1325,'[1]Сбытовая надбавка'!$F$5:$H$6,2,FALSE),2)+'[1]Иные услуги'!$C$6+HLOOKUP($DR$1324,'[1]Услуги по передаче'!$G$5:$J$7,2,FALSE))</f>
        <v>6269.08</v>
      </c>
      <c r="BR1341" s="73"/>
      <c r="BS1341" s="73"/>
      <c r="BT1341" s="73"/>
      <c r="BU1341" s="73"/>
      <c r="BV1341" s="74"/>
      <c r="BW1341" s="72">
        <f>IF($A1341="-","-",ROUND(VLOOKUP($A1341+ROUND(LEFT(BW$1327,2)/24,5),'[1]ОАО "АТС"'!$A$30:$F$773,3,FALSE)+HLOOKUP($DL$1325,'[1]Сбытовая надбавка'!$F$5:$H$6,2,FALSE),2)+'[1]Иные услуги'!$C$6+HLOOKUP($DR$1324,'[1]Услуги по передаче'!$G$5:$J$7,2,FALSE))</f>
        <v>6258.2</v>
      </c>
      <c r="BX1341" s="73"/>
      <c r="BY1341" s="73"/>
      <c r="BZ1341" s="73"/>
      <c r="CA1341" s="73"/>
      <c r="CB1341" s="74"/>
      <c r="CC1341" s="72">
        <f>IF($A1341="-","-",ROUND(VLOOKUP($A1341+ROUND(LEFT(CC$1327,2)/24,5),'[1]ОАО "АТС"'!$A$30:$F$773,3,FALSE)+HLOOKUP($DL$1325,'[1]Сбытовая надбавка'!$F$5:$H$6,2,FALSE),2)+'[1]Иные услуги'!$C$6+HLOOKUP($DR$1324,'[1]Услуги по передаче'!$G$5:$J$7,2,FALSE))</f>
        <v>6236.65</v>
      </c>
      <c r="CD1341" s="73"/>
      <c r="CE1341" s="73"/>
      <c r="CF1341" s="73"/>
      <c r="CG1341" s="73"/>
      <c r="CH1341" s="74"/>
      <c r="CI1341" s="72">
        <f>IF($A1341="-","-",ROUND(VLOOKUP($A1341+ROUND(LEFT(CI$1327,2)/24,5),'[1]ОАО "АТС"'!$A$30:$F$773,3,FALSE)+HLOOKUP($DL$1325,'[1]Сбытовая надбавка'!$F$5:$H$6,2,FALSE),2)+'[1]Иные услуги'!$C$6+HLOOKUP($DR$1324,'[1]Услуги по передаче'!$G$5:$J$7,2,FALSE))</f>
        <v>6220.28</v>
      </c>
      <c r="CJ1341" s="73"/>
      <c r="CK1341" s="73"/>
      <c r="CL1341" s="73"/>
      <c r="CM1341" s="73"/>
      <c r="CN1341" s="74"/>
      <c r="CO1341" s="72">
        <f>IF($A1341="-","-",ROUND(VLOOKUP($A1341+ROUND(LEFT(CO$1327,2)/24,5),'[1]ОАО "АТС"'!$A$30:$F$773,3,FALSE)+HLOOKUP($DL$1325,'[1]Сбытовая надбавка'!$F$5:$H$6,2,FALSE),2)+'[1]Иные услуги'!$C$6+HLOOKUP($DR$1324,'[1]Услуги по передаче'!$G$5:$J$7,2,FALSE))</f>
        <v>6214.1399999999994</v>
      </c>
      <c r="CP1341" s="73"/>
      <c r="CQ1341" s="73"/>
      <c r="CR1341" s="73"/>
      <c r="CS1341" s="73"/>
      <c r="CT1341" s="74"/>
      <c r="CU1341" s="72">
        <f>IF($A1341="-","-",ROUND(VLOOKUP($A1341+ROUND(LEFT(CU$1327,2)/24,5),'[1]ОАО "АТС"'!$A$30:$F$773,3,FALSE)+HLOOKUP($DL$1325,'[1]Сбытовая надбавка'!$F$5:$H$6,2,FALSE),2)+'[1]Иные услуги'!$C$6+HLOOKUP($DR$1324,'[1]Услуги по передаче'!$G$5:$J$7,2,FALSE))</f>
        <v>6207.8099999999995</v>
      </c>
      <c r="CV1341" s="73"/>
      <c r="CW1341" s="73"/>
      <c r="CX1341" s="73"/>
      <c r="CY1341" s="73"/>
      <c r="CZ1341" s="74"/>
      <c r="DA1341" s="72">
        <f>IF($A1341="-","-",ROUND(VLOOKUP($A1341+ROUND(LEFT(DA$1327,2)/24,5),'[1]ОАО "АТС"'!$A$30:$F$773,3,FALSE)+HLOOKUP($DL$1325,'[1]Сбытовая надбавка'!$F$5:$H$6,2,FALSE),2)+'[1]Иные услуги'!$C$6+HLOOKUP($DR$1324,'[1]Услуги по передаче'!$G$5:$J$7,2,FALSE))</f>
        <v>6202.34</v>
      </c>
      <c r="DB1341" s="73"/>
      <c r="DC1341" s="73"/>
      <c r="DD1341" s="73"/>
      <c r="DE1341" s="73"/>
      <c r="DF1341" s="74"/>
      <c r="DG1341" s="72">
        <f>IF($A1341="-","-",ROUND(VLOOKUP($A1341+ROUND(LEFT(DG$1327,2)/24,5),'[1]ОАО "АТС"'!$A$30:$F$773,3,FALSE)+HLOOKUP($DL$1325,'[1]Сбытовая надбавка'!$F$5:$H$6,2,FALSE),2)+'[1]Иные услуги'!$C$6+HLOOKUP($DR$1324,'[1]Услуги по передаче'!$G$5:$J$7,2,FALSE))</f>
        <v>6202.3899999999994</v>
      </c>
      <c r="DH1341" s="73"/>
      <c r="DI1341" s="73"/>
      <c r="DJ1341" s="73"/>
      <c r="DK1341" s="73"/>
      <c r="DL1341" s="74"/>
      <c r="DM1341" s="72">
        <f>IF($A1341="-","-",ROUND(VLOOKUP($A1341+ROUND(LEFT(DM$1327,2)/24,5),'[1]ОАО "АТС"'!$A$30:$F$773,3,FALSE)+HLOOKUP($DL$1325,'[1]Сбытовая надбавка'!$F$5:$H$6,2,FALSE),2)+'[1]Иные услуги'!$C$6+HLOOKUP($DR$1324,'[1]Услуги по передаче'!$G$5:$J$7,2,FALSE))</f>
        <v>6247.48</v>
      </c>
      <c r="DN1341" s="73"/>
      <c r="DO1341" s="73"/>
      <c r="DP1341" s="73"/>
      <c r="DQ1341" s="73"/>
      <c r="DR1341" s="74"/>
      <c r="DS1341" s="72">
        <f>IF($A1341="-","-",ROUND(VLOOKUP($A1341+ROUND(LEFT(DS$1327,2)/24,5),'[1]ОАО "АТС"'!$A$30:$F$773,3,FALSE)+HLOOKUP($DL$1325,'[1]Сбытовая надбавка'!$F$5:$H$6,2,FALSE),2)+'[1]Иные услуги'!$C$6+HLOOKUP($DR$1324,'[1]Услуги по передаче'!$G$5:$J$7,2,FALSE))</f>
        <v>6257.3899999999994</v>
      </c>
      <c r="DT1341" s="73"/>
      <c r="DU1341" s="73"/>
      <c r="DV1341" s="73"/>
      <c r="DW1341" s="73"/>
      <c r="DX1341" s="74"/>
      <c r="DY1341" s="72">
        <f>IF($A1341="-","-",ROUND(VLOOKUP($A1341+ROUND(LEFT(DY$1327,2)/24,5),'[1]ОАО "АТС"'!$A$30:$F$773,3,FALSE)+HLOOKUP($DL$1325,'[1]Сбытовая надбавка'!$F$5:$H$6,2,FALSE),2)+'[1]Иные услуги'!$C$6+HLOOKUP($DR$1324,'[1]Услуги по передаче'!$G$5:$J$7,2,FALSE))</f>
        <v>6201.4699999999993</v>
      </c>
      <c r="DZ1341" s="73"/>
      <c r="EA1341" s="73"/>
      <c r="EB1341" s="73"/>
      <c r="EC1341" s="73"/>
      <c r="ED1341" s="74"/>
      <c r="EE1341" s="72">
        <f>IF($A1341="-","-",ROUND(VLOOKUP($A1341+ROUND(LEFT(EE$1327,2)/24,5),'[1]ОАО "АТС"'!$A$30:$F$773,3,FALSE)+HLOOKUP($DL$1325,'[1]Сбытовая надбавка'!$F$5:$H$6,2,FALSE),2)+'[1]Иные услуги'!$C$6+HLOOKUP($DR$1324,'[1]Услуги по передаче'!$G$5:$J$7,2,FALSE))</f>
        <v>6200.7199999999993</v>
      </c>
      <c r="EF1341" s="73"/>
      <c r="EG1341" s="73"/>
      <c r="EH1341" s="73"/>
      <c r="EI1341" s="73"/>
      <c r="EJ1341" s="74"/>
      <c r="EK1341" s="72">
        <f>IF($A1341="-","-",ROUND(VLOOKUP($A1341+ROUND(LEFT(EK$1327,2)/24,5),'[1]ОАО "АТС"'!$A$30:$F$773,3,FALSE)+HLOOKUP($DL$1325,'[1]Сбытовая надбавка'!$F$5:$H$6,2,FALSE),2)+'[1]Иные услуги'!$C$6+HLOOKUP($DR$1324,'[1]Услуги по передаче'!$G$5:$J$7,2,FALSE))</f>
        <v>6347.73</v>
      </c>
      <c r="EL1341" s="73"/>
      <c r="EM1341" s="73"/>
      <c r="EN1341" s="73"/>
      <c r="EO1341" s="73"/>
      <c r="EP1341" s="74"/>
      <c r="EQ1341" s="72">
        <f>IF($A1341="-","-",ROUND(VLOOKUP($A1341+ROUND(LEFT(EQ$1327,2)/24,5),'[1]ОАО "АТС"'!$A$30:$F$773,3,FALSE)+HLOOKUP($DL$1325,'[1]Сбытовая надбавка'!$F$5:$H$6,2,FALSE),2)+'[1]Иные услуги'!$C$6+HLOOKUP($DR$1324,'[1]Услуги по передаче'!$G$5:$J$7,2,FALSE))</f>
        <v>6229.33</v>
      </c>
      <c r="ER1341" s="73"/>
      <c r="ES1341" s="73"/>
      <c r="ET1341" s="73"/>
      <c r="EU1341" s="73"/>
      <c r="EV1341" s="74"/>
    </row>
    <row r="1342" spans="1:152" s="38" customFormat="1" ht="15.75" customHeight="1" x14ac:dyDescent="0.2">
      <c r="A1342" s="69">
        <f>$A$129</f>
        <v>45000</v>
      </c>
      <c r="B1342" s="70"/>
      <c r="C1342" s="70"/>
      <c r="D1342" s="70"/>
      <c r="E1342" s="70"/>
      <c r="F1342" s="70"/>
      <c r="G1342" s="70"/>
      <c r="H1342" s="71"/>
      <c r="I1342" s="72">
        <f>IF($A1342="-","-",ROUND(VLOOKUP($A1342+ROUND(LEFT(I$1327,1)/24,5),'[1]ОАО "АТС"'!$A$30:$F$773,3,FALSE)+HLOOKUP($DL$1325,'[1]Сбытовая надбавка'!$F$5:$H$6,2,FALSE),2)+'[1]Иные услуги'!$C$6+HLOOKUP($DR$1324,'[1]Услуги по передаче'!$G$5:$J$7,2,FALSE))</f>
        <v>6202.57</v>
      </c>
      <c r="J1342" s="73"/>
      <c r="K1342" s="73"/>
      <c r="L1342" s="73"/>
      <c r="M1342" s="73"/>
      <c r="N1342" s="74"/>
      <c r="O1342" s="72">
        <f>IF($A1342="-","-",ROUND(VLOOKUP($A1342+ROUND(LEFT(O$1327,1)/24,5),'[1]ОАО "АТС"'!$A$30:$F$773,3,FALSE)+HLOOKUP($DL$1325,'[1]Сбытовая надбавка'!$F$5:$H$6,2,FALSE),2)+'[1]Иные услуги'!$C$6+HLOOKUP($DR$1324,'[1]Услуги по передаче'!$G$5:$J$7,2,FALSE))</f>
        <v>6202.67</v>
      </c>
      <c r="P1342" s="73"/>
      <c r="Q1342" s="73"/>
      <c r="R1342" s="73"/>
      <c r="S1342" s="73"/>
      <c r="T1342" s="74"/>
      <c r="U1342" s="72">
        <f>IF($A1342="-","-",ROUND(VLOOKUP($A1342+ROUND(LEFT(U$1327,1)/24,5),'[1]ОАО "АТС"'!$A$30:$F$773,3,FALSE)+HLOOKUP($DL$1325,'[1]Сбытовая надбавка'!$F$5:$H$6,2,FALSE),2)+'[1]Иные услуги'!$C$6+HLOOKUP($DR$1324,'[1]Услуги по передаче'!$G$5:$J$7,2,FALSE))</f>
        <v>6202.69</v>
      </c>
      <c r="V1342" s="73"/>
      <c r="W1342" s="73"/>
      <c r="X1342" s="73"/>
      <c r="Y1342" s="73"/>
      <c r="Z1342" s="74"/>
      <c r="AA1342" s="72">
        <f>IF($A1342="-","-",ROUND(VLOOKUP($A1342+ROUND(LEFT(AA$1327,1)/24,5),'[1]ОАО "АТС"'!$A$30:$F$773,3,FALSE)+HLOOKUP($DL$1325,'[1]Сбытовая надбавка'!$F$5:$H$6,2,FALSE),2)+'[1]Иные услуги'!$C$6+HLOOKUP($DR$1324,'[1]Услуги по передаче'!$G$5:$J$7,2,FALSE))</f>
        <v>6202.69</v>
      </c>
      <c r="AB1342" s="73"/>
      <c r="AC1342" s="73"/>
      <c r="AD1342" s="73"/>
      <c r="AE1342" s="73"/>
      <c r="AF1342" s="74"/>
      <c r="AG1342" s="72">
        <f>IF($A1342="-","-",ROUND(VLOOKUP($A1342+ROUND(LEFT(AG$1327,1)/24,5),'[1]ОАО "АТС"'!$A$30:$F$773,3,FALSE)+HLOOKUP($DL$1325,'[1]Сбытовая надбавка'!$F$5:$H$6,2,FALSE),2)+'[1]Иные услуги'!$C$6+HLOOKUP($DR$1324,'[1]Услуги по передаче'!$G$5:$J$7,2,FALSE))</f>
        <v>6202.7</v>
      </c>
      <c r="AH1342" s="73"/>
      <c r="AI1342" s="73"/>
      <c r="AJ1342" s="73"/>
      <c r="AK1342" s="73"/>
      <c r="AL1342" s="74"/>
      <c r="AM1342" s="72">
        <f>IF($A1342="-","-",ROUND(VLOOKUP($A1342+ROUND(LEFT(AM$1327,1)/24,5),'[1]ОАО "АТС"'!$A$30:$F$773,3,FALSE)+HLOOKUP($DL$1325,'[1]Сбытовая надбавка'!$F$5:$H$6,2,FALSE),2)+'[1]Иные услуги'!$C$6+HLOOKUP($DR$1324,'[1]Услуги по передаче'!$G$5:$J$7,2,FALSE))</f>
        <v>6202.6299999999992</v>
      </c>
      <c r="AN1342" s="73"/>
      <c r="AO1342" s="73"/>
      <c r="AP1342" s="73"/>
      <c r="AQ1342" s="73"/>
      <c r="AR1342" s="74"/>
      <c r="AS1342" s="72">
        <f>IF($A1342="-","-",ROUND(VLOOKUP($A1342+ROUND(LEFT(AS$1327,1)/24,5),'[1]ОАО "АТС"'!$A$30:$F$773,3,FALSE)+HLOOKUP($DL$1325,'[1]Сбытовая надбавка'!$F$5:$H$6,2,FALSE),2)+'[1]Иные услуги'!$C$6+HLOOKUP($DR$1324,'[1]Услуги по передаче'!$G$5:$J$7,2,FALSE))</f>
        <v>6202.1799999999994</v>
      </c>
      <c r="AT1342" s="73"/>
      <c r="AU1342" s="73"/>
      <c r="AV1342" s="73"/>
      <c r="AW1342" s="73"/>
      <c r="AX1342" s="74"/>
      <c r="AY1342" s="72">
        <f>IF($A1342="-","-",ROUND(VLOOKUP($A1342+ROUND(LEFT(AY$1327,1)/24,5),'[1]ОАО "АТС"'!$A$30:$F$773,3,FALSE)+HLOOKUP($DL$1325,'[1]Сбытовая надбавка'!$F$5:$H$6,2,FALSE),2)+'[1]Иные услуги'!$C$6+HLOOKUP($DR$1324,'[1]Услуги по передаче'!$G$5:$J$7,2,FALSE))</f>
        <v>6280.3499999999995</v>
      </c>
      <c r="AZ1342" s="73"/>
      <c r="BA1342" s="73"/>
      <c r="BB1342" s="73"/>
      <c r="BC1342" s="73"/>
      <c r="BD1342" s="74"/>
      <c r="BE1342" s="72">
        <f>IF($A1342="-","-",ROUND(VLOOKUP($A1342+ROUND(LEFT(BE$1327,1)/24,5),'[1]ОАО "АТС"'!$A$30:$F$773,3,FALSE)+HLOOKUP($DL$1325,'[1]Сбытовая надбавка'!$F$5:$H$6,2,FALSE),2)+'[1]Иные услуги'!$C$6+HLOOKUP($DR$1324,'[1]Услуги по передаче'!$G$5:$J$7,2,FALSE))</f>
        <v>6202.66</v>
      </c>
      <c r="BF1342" s="73"/>
      <c r="BG1342" s="73"/>
      <c r="BH1342" s="73"/>
      <c r="BI1342" s="73"/>
      <c r="BJ1342" s="74"/>
      <c r="BK1342" s="72">
        <f>IF($A1342="-","-",ROUND(VLOOKUP($A1342+ROUND(LEFT(BK$1327,1)/24,5),'[1]ОАО "АТС"'!$A$30:$F$773,3,FALSE)+HLOOKUP($DL$1325,'[1]Сбытовая надбавка'!$F$5:$H$6,2,FALSE),2)+'[1]Иные услуги'!$C$6+HLOOKUP($DR$1324,'[1]Услуги по передаче'!$G$5:$J$7,2,FALSE))</f>
        <v>6273.0399999999991</v>
      </c>
      <c r="BL1342" s="73"/>
      <c r="BM1342" s="73"/>
      <c r="BN1342" s="73"/>
      <c r="BO1342" s="73"/>
      <c r="BP1342" s="74"/>
      <c r="BQ1342" s="72">
        <f>IF($A1342="-","-",ROUND(VLOOKUP($A1342+ROUND(LEFT(BQ$1327,2)/24,5),'[1]ОАО "АТС"'!$A$30:$F$773,3,FALSE)+HLOOKUP($DL$1325,'[1]Сбытовая надбавка'!$F$5:$H$6,2,FALSE),2)+'[1]Иные услуги'!$C$6+HLOOKUP($DR$1324,'[1]Услуги по передаче'!$G$5:$J$7,2,FALSE))</f>
        <v>6297.6799999999994</v>
      </c>
      <c r="BR1342" s="73"/>
      <c r="BS1342" s="73"/>
      <c r="BT1342" s="73"/>
      <c r="BU1342" s="73"/>
      <c r="BV1342" s="74"/>
      <c r="BW1342" s="72">
        <f>IF($A1342="-","-",ROUND(VLOOKUP($A1342+ROUND(LEFT(BW$1327,2)/24,5),'[1]ОАО "АТС"'!$A$30:$F$773,3,FALSE)+HLOOKUP($DL$1325,'[1]Сбытовая надбавка'!$F$5:$H$6,2,FALSE),2)+'[1]Иные услуги'!$C$6+HLOOKUP($DR$1324,'[1]Услуги по передаче'!$G$5:$J$7,2,FALSE))</f>
        <v>6307.09</v>
      </c>
      <c r="BX1342" s="73"/>
      <c r="BY1342" s="73"/>
      <c r="BZ1342" s="73"/>
      <c r="CA1342" s="73"/>
      <c r="CB1342" s="74"/>
      <c r="CC1342" s="72">
        <f>IF($A1342="-","-",ROUND(VLOOKUP($A1342+ROUND(LEFT(CC$1327,2)/24,5),'[1]ОАО "АТС"'!$A$30:$F$773,3,FALSE)+HLOOKUP($DL$1325,'[1]Сбытовая надбавка'!$F$5:$H$6,2,FALSE),2)+'[1]Иные услуги'!$C$6+HLOOKUP($DR$1324,'[1]Услуги по передаче'!$G$5:$J$7,2,FALSE))</f>
        <v>6278.0599999999995</v>
      </c>
      <c r="CD1342" s="73"/>
      <c r="CE1342" s="73"/>
      <c r="CF1342" s="73"/>
      <c r="CG1342" s="73"/>
      <c r="CH1342" s="74"/>
      <c r="CI1342" s="72">
        <f>IF($A1342="-","-",ROUND(VLOOKUP($A1342+ROUND(LEFT(CI$1327,2)/24,5),'[1]ОАО "АТС"'!$A$30:$F$773,3,FALSE)+HLOOKUP($DL$1325,'[1]Сбытовая надбавка'!$F$5:$H$6,2,FALSE),2)+'[1]Иные услуги'!$C$6+HLOOKUP($DR$1324,'[1]Услуги по передаче'!$G$5:$J$7,2,FALSE))</f>
        <v>6257.8899999999994</v>
      </c>
      <c r="CJ1342" s="73"/>
      <c r="CK1342" s="73"/>
      <c r="CL1342" s="73"/>
      <c r="CM1342" s="73"/>
      <c r="CN1342" s="74"/>
      <c r="CO1342" s="72">
        <f>IF($A1342="-","-",ROUND(VLOOKUP($A1342+ROUND(LEFT(CO$1327,2)/24,5),'[1]ОАО "АТС"'!$A$30:$F$773,3,FALSE)+HLOOKUP($DL$1325,'[1]Сбытовая надбавка'!$F$5:$H$6,2,FALSE),2)+'[1]Иные услуги'!$C$6+HLOOKUP($DR$1324,'[1]Услуги по передаче'!$G$5:$J$7,2,FALSE))</f>
        <v>6247.2599999999993</v>
      </c>
      <c r="CP1342" s="73"/>
      <c r="CQ1342" s="73"/>
      <c r="CR1342" s="73"/>
      <c r="CS1342" s="73"/>
      <c r="CT1342" s="74"/>
      <c r="CU1342" s="72">
        <f>IF($A1342="-","-",ROUND(VLOOKUP($A1342+ROUND(LEFT(CU$1327,2)/24,5),'[1]ОАО "АТС"'!$A$30:$F$773,3,FALSE)+HLOOKUP($DL$1325,'[1]Сбытовая надбавка'!$F$5:$H$6,2,FALSE),2)+'[1]Иные услуги'!$C$6+HLOOKUP($DR$1324,'[1]Услуги по передаче'!$G$5:$J$7,2,FALSE))</f>
        <v>6242.0499999999993</v>
      </c>
      <c r="CV1342" s="73"/>
      <c r="CW1342" s="73"/>
      <c r="CX1342" s="73"/>
      <c r="CY1342" s="73"/>
      <c r="CZ1342" s="74"/>
      <c r="DA1342" s="72">
        <f>IF($A1342="-","-",ROUND(VLOOKUP($A1342+ROUND(LEFT(DA$1327,2)/24,5),'[1]ОАО "АТС"'!$A$30:$F$773,3,FALSE)+HLOOKUP($DL$1325,'[1]Сбытовая надбавка'!$F$5:$H$6,2,FALSE),2)+'[1]Иные услуги'!$C$6+HLOOKUP($DR$1324,'[1]Услуги по передаче'!$G$5:$J$7,2,FALSE))</f>
        <v>6247.36</v>
      </c>
      <c r="DB1342" s="73"/>
      <c r="DC1342" s="73"/>
      <c r="DD1342" s="73"/>
      <c r="DE1342" s="73"/>
      <c r="DF1342" s="74"/>
      <c r="DG1342" s="72">
        <f>IF($A1342="-","-",ROUND(VLOOKUP($A1342+ROUND(LEFT(DG$1327,2)/24,5),'[1]ОАО "АТС"'!$A$30:$F$773,3,FALSE)+HLOOKUP($DL$1325,'[1]Сбытовая надбавка'!$F$5:$H$6,2,FALSE),2)+'[1]Иные услуги'!$C$6+HLOOKUP($DR$1324,'[1]Услуги по передаче'!$G$5:$J$7,2,FALSE))</f>
        <v>6261.25</v>
      </c>
      <c r="DH1342" s="73"/>
      <c r="DI1342" s="73"/>
      <c r="DJ1342" s="73"/>
      <c r="DK1342" s="73"/>
      <c r="DL1342" s="74"/>
      <c r="DM1342" s="72">
        <f>IF($A1342="-","-",ROUND(VLOOKUP($A1342+ROUND(LEFT(DM$1327,2)/24,5),'[1]ОАО "АТС"'!$A$30:$F$773,3,FALSE)+HLOOKUP($DL$1325,'[1]Сбытовая надбавка'!$F$5:$H$6,2,FALSE),2)+'[1]Иные услуги'!$C$6+HLOOKUP($DR$1324,'[1]Услуги по передаче'!$G$5:$J$7,2,FALSE))</f>
        <v>6294.17</v>
      </c>
      <c r="DN1342" s="73"/>
      <c r="DO1342" s="73"/>
      <c r="DP1342" s="73"/>
      <c r="DQ1342" s="73"/>
      <c r="DR1342" s="74"/>
      <c r="DS1342" s="72">
        <f>IF($A1342="-","-",ROUND(VLOOKUP($A1342+ROUND(LEFT(DS$1327,2)/24,5),'[1]ОАО "АТС"'!$A$30:$F$773,3,FALSE)+HLOOKUP($DL$1325,'[1]Сбытовая надбавка'!$F$5:$H$6,2,FALSE),2)+'[1]Иные услуги'!$C$6+HLOOKUP($DR$1324,'[1]Услуги по передаче'!$G$5:$J$7,2,FALSE))</f>
        <v>6283.7699999999995</v>
      </c>
      <c r="DT1342" s="73"/>
      <c r="DU1342" s="73"/>
      <c r="DV1342" s="73"/>
      <c r="DW1342" s="73"/>
      <c r="DX1342" s="74"/>
      <c r="DY1342" s="72">
        <f>IF($A1342="-","-",ROUND(VLOOKUP($A1342+ROUND(LEFT(DY$1327,2)/24,5),'[1]ОАО "АТС"'!$A$30:$F$773,3,FALSE)+HLOOKUP($DL$1325,'[1]Сбытовая надбавка'!$F$5:$H$6,2,FALSE),2)+'[1]Иные услуги'!$C$6+HLOOKUP($DR$1324,'[1]Услуги по передаче'!$G$5:$J$7,2,FALSE))</f>
        <v>6234.25</v>
      </c>
      <c r="DZ1342" s="73"/>
      <c r="EA1342" s="73"/>
      <c r="EB1342" s="73"/>
      <c r="EC1342" s="73"/>
      <c r="ED1342" s="74"/>
      <c r="EE1342" s="72">
        <f>IF($A1342="-","-",ROUND(VLOOKUP($A1342+ROUND(LEFT(EE$1327,2)/24,5),'[1]ОАО "АТС"'!$A$30:$F$773,3,FALSE)+HLOOKUP($DL$1325,'[1]Сбытовая надбавка'!$F$5:$H$6,2,FALSE),2)+'[1]Иные услуги'!$C$6+HLOOKUP($DR$1324,'[1]Услуги по передаче'!$G$5:$J$7,2,FALSE))</f>
        <v>6201.0599999999995</v>
      </c>
      <c r="EF1342" s="73"/>
      <c r="EG1342" s="73"/>
      <c r="EH1342" s="73"/>
      <c r="EI1342" s="73"/>
      <c r="EJ1342" s="74"/>
      <c r="EK1342" s="72">
        <f>IF($A1342="-","-",ROUND(VLOOKUP($A1342+ROUND(LEFT(EK$1327,2)/24,5),'[1]ОАО "АТС"'!$A$30:$F$773,3,FALSE)+HLOOKUP($DL$1325,'[1]Сбытовая надбавка'!$F$5:$H$6,2,FALSE),2)+'[1]Иные услуги'!$C$6+HLOOKUP($DR$1324,'[1]Услуги по передаче'!$G$5:$J$7,2,FALSE))</f>
        <v>6353.7599999999993</v>
      </c>
      <c r="EL1342" s="73"/>
      <c r="EM1342" s="73"/>
      <c r="EN1342" s="73"/>
      <c r="EO1342" s="73"/>
      <c r="EP1342" s="74"/>
      <c r="EQ1342" s="72">
        <f>IF($A1342="-","-",ROUND(VLOOKUP($A1342+ROUND(LEFT(EQ$1327,2)/24,5),'[1]ОАО "АТС"'!$A$30:$F$773,3,FALSE)+HLOOKUP($DL$1325,'[1]Сбытовая надбавка'!$F$5:$H$6,2,FALSE),2)+'[1]Иные услуги'!$C$6+HLOOKUP($DR$1324,'[1]Услуги по передаче'!$G$5:$J$7,2,FALSE))</f>
        <v>6239.4699999999993</v>
      </c>
      <c r="ER1342" s="73"/>
      <c r="ES1342" s="73"/>
      <c r="ET1342" s="73"/>
      <c r="EU1342" s="73"/>
      <c r="EV1342" s="74"/>
    </row>
    <row r="1343" spans="1:152" s="38" customFormat="1" ht="15.75" customHeight="1" x14ac:dyDescent="0.2">
      <c r="A1343" s="69">
        <f>$A$130</f>
        <v>45001</v>
      </c>
      <c r="B1343" s="70"/>
      <c r="C1343" s="70"/>
      <c r="D1343" s="70"/>
      <c r="E1343" s="70"/>
      <c r="F1343" s="70"/>
      <c r="G1343" s="70"/>
      <c r="H1343" s="71"/>
      <c r="I1343" s="72">
        <f>IF($A1343="-","-",ROUND(VLOOKUP($A1343+ROUND(LEFT(I$1327,1)/24,5),'[1]ОАО "АТС"'!$A$30:$F$773,3,FALSE)+HLOOKUP($DL$1325,'[1]Сбытовая надбавка'!$F$5:$H$6,2,FALSE),2)+'[1]Иные услуги'!$C$6+HLOOKUP($DR$1324,'[1]Услуги по передаче'!$G$5:$J$7,2,FALSE))</f>
        <v>6208.45</v>
      </c>
      <c r="J1343" s="73"/>
      <c r="K1343" s="73"/>
      <c r="L1343" s="73"/>
      <c r="M1343" s="73"/>
      <c r="N1343" s="74"/>
      <c r="O1343" s="72">
        <f>IF($A1343="-","-",ROUND(VLOOKUP($A1343+ROUND(LEFT(O$1327,1)/24,5),'[1]ОАО "АТС"'!$A$30:$F$773,3,FALSE)+HLOOKUP($DL$1325,'[1]Сбытовая надбавка'!$F$5:$H$6,2,FALSE),2)+'[1]Иные услуги'!$C$6+HLOOKUP($DR$1324,'[1]Услуги по передаче'!$G$5:$J$7,2,FALSE))</f>
        <v>6202.67</v>
      </c>
      <c r="P1343" s="73"/>
      <c r="Q1343" s="73"/>
      <c r="R1343" s="73"/>
      <c r="S1343" s="73"/>
      <c r="T1343" s="74"/>
      <c r="U1343" s="72">
        <f>IF($A1343="-","-",ROUND(VLOOKUP($A1343+ROUND(LEFT(U$1327,1)/24,5),'[1]ОАО "АТС"'!$A$30:$F$773,3,FALSE)+HLOOKUP($DL$1325,'[1]Сбытовая надбавка'!$F$5:$H$6,2,FALSE),2)+'[1]Иные услуги'!$C$6+HLOOKUP($DR$1324,'[1]Услуги по передаче'!$G$5:$J$7,2,FALSE))</f>
        <v>6202.7099999999991</v>
      </c>
      <c r="V1343" s="73"/>
      <c r="W1343" s="73"/>
      <c r="X1343" s="73"/>
      <c r="Y1343" s="73"/>
      <c r="Z1343" s="74"/>
      <c r="AA1343" s="72">
        <f>IF($A1343="-","-",ROUND(VLOOKUP($A1343+ROUND(LEFT(AA$1327,1)/24,5),'[1]ОАО "АТС"'!$A$30:$F$773,3,FALSE)+HLOOKUP($DL$1325,'[1]Сбытовая надбавка'!$F$5:$H$6,2,FALSE),2)+'[1]Иные услуги'!$C$6+HLOOKUP($DR$1324,'[1]Услуги по передаче'!$G$5:$J$7,2,FALSE))</f>
        <v>6202.69</v>
      </c>
      <c r="AB1343" s="73"/>
      <c r="AC1343" s="73"/>
      <c r="AD1343" s="73"/>
      <c r="AE1343" s="73"/>
      <c r="AF1343" s="74"/>
      <c r="AG1343" s="72">
        <f>IF($A1343="-","-",ROUND(VLOOKUP($A1343+ROUND(LEFT(AG$1327,1)/24,5),'[1]ОАО "АТС"'!$A$30:$F$773,3,FALSE)+HLOOKUP($DL$1325,'[1]Сбытовая надбавка'!$F$5:$H$6,2,FALSE),2)+'[1]Иные услуги'!$C$6+HLOOKUP($DR$1324,'[1]Услуги по передаче'!$G$5:$J$7,2,FALSE))</f>
        <v>6202.5999999999995</v>
      </c>
      <c r="AH1343" s="73"/>
      <c r="AI1343" s="73"/>
      <c r="AJ1343" s="73"/>
      <c r="AK1343" s="73"/>
      <c r="AL1343" s="74"/>
      <c r="AM1343" s="72">
        <f>IF($A1343="-","-",ROUND(VLOOKUP($A1343+ROUND(LEFT(AM$1327,1)/24,5),'[1]ОАО "АТС"'!$A$30:$F$773,3,FALSE)+HLOOKUP($DL$1325,'[1]Сбытовая надбавка'!$F$5:$H$6,2,FALSE),2)+'[1]Иные услуги'!$C$6+HLOOKUP($DR$1324,'[1]Услуги по передаче'!$G$5:$J$7,2,FALSE))</f>
        <v>6202.57</v>
      </c>
      <c r="AN1343" s="73"/>
      <c r="AO1343" s="73"/>
      <c r="AP1343" s="73"/>
      <c r="AQ1343" s="73"/>
      <c r="AR1343" s="74"/>
      <c r="AS1343" s="72">
        <f>IF($A1343="-","-",ROUND(VLOOKUP($A1343+ROUND(LEFT(AS$1327,1)/24,5),'[1]ОАО "АТС"'!$A$30:$F$773,3,FALSE)+HLOOKUP($DL$1325,'[1]Сбытовая надбавка'!$F$5:$H$6,2,FALSE),2)+'[1]Иные услуги'!$C$6+HLOOKUP($DR$1324,'[1]Услуги по передаче'!$G$5:$J$7,2,FALSE))</f>
        <v>6209.9299999999994</v>
      </c>
      <c r="AT1343" s="73"/>
      <c r="AU1343" s="73"/>
      <c r="AV1343" s="73"/>
      <c r="AW1343" s="73"/>
      <c r="AX1343" s="74"/>
      <c r="AY1343" s="72">
        <f>IF($A1343="-","-",ROUND(VLOOKUP($A1343+ROUND(LEFT(AY$1327,1)/24,5),'[1]ОАО "АТС"'!$A$30:$F$773,3,FALSE)+HLOOKUP($DL$1325,'[1]Сбытовая надбавка'!$F$5:$H$6,2,FALSE),2)+'[1]Иные услуги'!$C$6+HLOOKUP($DR$1324,'[1]Услуги по передаче'!$G$5:$J$7,2,FALSE))</f>
        <v>6310.7</v>
      </c>
      <c r="AZ1343" s="73"/>
      <c r="BA1343" s="73"/>
      <c r="BB1343" s="73"/>
      <c r="BC1343" s="73"/>
      <c r="BD1343" s="74"/>
      <c r="BE1343" s="72">
        <f>IF($A1343="-","-",ROUND(VLOOKUP($A1343+ROUND(LEFT(BE$1327,1)/24,5),'[1]ОАО "АТС"'!$A$30:$F$773,3,FALSE)+HLOOKUP($DL$1325,'[1]Сбытовая надбавка'!$F$5:$H$6,2,FALSE),2)+'[1]Иные услуги'!$C$6+HLOOKUP($DR$1324,'[1]Услуги по передаче'!$G$5:$J$7,2,FALSE))</f>
        <v>6202.08</v>
      </c>
      <c r="BF1343" s="73"/>
      <c r="BG1343" s="73"/>
      <c r="BH1343" s="73"/>
      <c r="BI1343" s="73"/>
      <c r="BJ1343" s="74"/>
      <c r="BK1343" s="72">
        <f>IF($A1343="-","-",ROUND(VLOOKUP($A1343+ROUND(LEFT(BK$1327,1)/24,5),'[1]ОАО "АТС"'!$A$30:$F$773,3,FALSE)+HLOOKUP($DL$1325,'[1]Сбытовая надбавка'!$F$5:$H$6,2,FALSE),2)+'[1]Иные услуги'!$C$6+HLOOKUP($DR$1324,'[1]Услуги по передаче'!$G$5:$J$7,2,FALSE))</f>
        <v>6271.8099999999995</v>
      </c>
      <c r="BL1343" s="73"/>
      <c r="BM1343" s="73"/>
      <c r="BN1343" s="73"/>
      <c r="BO1343" s="73"/>
      <c r="BP1343" s="74"/>
      <c r="BQ1343" s="72">
        <f>IF($A1343="-","-",ROUND(VLOOKUP($A1343+ROUND(LEFT(BQ$1327,2)/24,5),'[1]ОАО "АТС"'!$A$30:$F$773,3,FALSE)+HLOOKUP($DL$1325,'[1]Сбытовая надбавка'!$F$5:$H$6,2,FALSE),2)+'[1]Иные услуги'!$C$6+HLOOKUP($DR$1324,'[1]Услуги по передаче'!$G$5:$J$7,2,FALSE))</f>
        <v>6277.4</v>
      </c>
      <c r="BR1343" s="73"/>
      <c r="BS1343" s="73"/>
      <c r="BT1343" s="73"/>
      <c r="BU1343" s="73"/>
      <c r="BV1343" s="74"/>
      <c r="BW1343" s="72">
        <f>IF($A1343="-","-",ROUND(VLOOKUP($A1343+ROUND(LEFT(BW$1327,2)/24,5),'[1]ОАО "АТС"'!$A$30:$F$773,3,FALSE)+HLOOKUP($DL$1325,'[1]Сбытовая надбавка'!$F$5:$H$6,2,FALSE),2)+'[1]Иные услуги'!$C$6+HLOOKUP($DR$1324,'[1]Услуги по передаче'!$G$5:$J$7,2,FALSE))</f>
        <v>6265.4599999999991</v>
      </c>
      <c r="BX1343" s="73"/>
      <c r="BY1343" s="73"/>
      <c r="BZ1343" s="73"/>
      <c r="CA1343" s="73"/>
      <c r="CB1343" s="74"/>
      <c r="CC1343" s="72">
        <f>IF($A1343="-","-",ROUND(VLOOKUP($A1343+ROUND(LEFT(CC$1327,2)/24,5),'[1]ОАО "АТС"'!$A$30:$F$773,3,FALSE)+HLOOKUP($DL$1325,'[1]Сбытовая надбавка'!$F$5:$H$6,2,FALSE),2)+'[1]Иные услуги'!$C$6+HLOOKUP($DR$1324,'[1]Услуги по передаче'!$G$5:$J$7,2,FALSE))</f>
        <v>6226.7199999999993</v>
      </c>
      <c r="CD1343" s="73"/>
      <c r="CE1343" s="73"/>
      <c r="CF1343" s="73"/>
      <c r="CG1343" s="73"/>
      <c r="CH1343" s="74"/>
      <c r="CI1343" s="72">
        <f>IF($A1343="-","-",ROUND(VLOOKUP($A1343+ROUND(LEFT(CI$1327,2)/24,5),'[1]ОАО "АТС"'!$A$30:$F$773,3,FALSE)+HLOOKUP($DL$1325,'[1]Сбытовая надбавка'!$F$5:$H$6,2,FALSE),2)+'[1]Иные услуги'!$C$6+HLOOKUP($DR$1324,'[1]Услуги по передаче'!$G$5:$J$7,2,FALSE))</f>
        <v>6215.0199999999995</v>
      </c>
      <c r="CJ1343" s="73"/>
      <c r="CK1343" s="73"/>
      <c r="CL1343" s="73"/>
      <c r="CM1343" s="73"/>
      <c r="CN1343" s="74"/>
      <c r="CO1343" s="72">
        <f>IF($A1343="-","-",ROUND(VLOOKUP($A1343+ROUND(LEFT(CO$1327,2)/24,5),'[1]ОАО "АТС"'!$A$30:$F$773,3,FALSE)+HLOOKUP($DL$1325,'[1]Сбытовая надбавка'!$F$5:$H$6,2,FALSE),2)+'[1]Иные услуги'!$C$6+HLOOKUP($DR$1324,'[1]Услуги по передаче'!$G$5:$J$7,2,FALSE))</f>
        <v>6202.1399999999994</v>
      </c>
      <c r="CP1343" s="73"/>
      <c r="CQ1343" s="73"/>
      <c r="CR1343" s="73"/>
      <c r="CS1343" s="73"/>
      <c r="CT1343" s="74"/>
      <c r="CU1343" s="72">
        <f>IF($A1343="-","-",ROUND(VLOOKUP($A1343+ROUND(LEFT(CU$1327,2)/24,5),'[1]ОАО "АТС"'!$A$30:$F$773,3,FALSE)+HLOOKUP($DL$1325,'[1]Сбытовая надбавка'!$F$5:$H$6,2,FALSE),2)+'[1]Иные услуги'!$C$6+HLOOKUP($DR$1324,'[1]Услуги по передаче'!$G$5:$J$7,2,FALSE))</f>
        <v>6202.16</v>
      </c>
      <c r="CV1343" s="73"/>
      <c r="CW1343" s="73"/>
      <c r="CX1343" s="73"/>
      <c r="CY1343" s="73"/>
      <c r="CZ1343" s="74"/>
      <c r="DA1343" s="72">
        <f>IF($A1343="-","-",ROUND(VLOOKUP($A1343+ROUND(LEFT(DA$1327,2)/24,5),'[1]ОАО "АТС"'!$A$30:$F$773,3,FALSE)+HLOOKUP($DL$1325,'[1]Сбытовая надбавка'!$F$5:$H$6,2,FALSE),2)+'[1]Иные услуги'!$C$6+HLOOKUP($DR$1324,'[1]Услуги по передаче'!$G$5:$J$7,2,FALSE))</f>
        <v>6202.1399999999994</v>
      </c>
      <c r="DB1343" s="73"/>
      <c r="DC1343" s="73"/>
      <c r="DD1343" s="73"/>
      <c r="DE1343" s="73"/>
      <c r="DF1343" s="74"/>
      <c r="DG1343" s="72">
        <f>IF($A1343="-","-",ROUND(VLOOKUP($A1343+ROUND(LEFT(DG$1327,2)/24,5),'[1]ОАО "АТС"'!$A$30:$F$773,3,FALSE)+HLOOKUP($DL$1325,'[1]Сбытовая надбавка'!$F$5:$H$6,2,FALSE),2)+'[1]Иные услуги'!$C$6+HLOOKUP($DR$1324,'[1]Услуги по передаче'!$G$5:$J$7,2,FALSE))</f>
        <v>6202.2699999999995</v>
      </c>
      <c r="DH1343" s="73"/>
      <c r="DI1343" s="73"/>
      <c r="DJ1343" s="73"/>
      <c r="DK1343" s="73"/>
      <c r="DL1343" s="74"/>
      <c r="DM1343" s="72">
        <f>IF($A1343="-","-",ROUND(VLOOKUP($A1343+ROUND(LEFT(DM$1327,2)/24,5),'[1]ОАО "АТС"'!$A$30:$F$773,3,FALSE)+HLOOKUP($DL$1325,'[1]Сбытовая надбавка'!$F$5:$H$6,2,FALSE),2)+'[1]Иные услуги'!$C$6+HLOOKUP($DR$1324,'[1]Услуги по передаче'!$G$5:$J$7,2,FALSE))</f>
        <v>6271.65</v>
      </c>
      <c r="DN1343" s="73"/>
      <c r="DO1343" s="73"/>
      <c r="DP1343" s="73"/>
      <c r="DQ1343" s="73"/>
      <c r="DR1343" s="74"/>
      <c r="DS1343" s="72">
        <f>IF($A1343="-","-",ROUND(VLOOKUP($A1343+ROUND(LEFT(DS$1327,2)/24,5),'[1]ОАО "АТС"'!$A$30:$F$773,3,FALSE)+HLOOKUP($DL$1325,'[1]Сбытовая надбавка'!$F$5:$H$6,2,FALSE),2)+'[1]Иные услуги'!$C$6+HLOOKUP($DR$1324,'[1]Услуги по передаче'!$G$5:$J$7,2,FALSE))</f>
        <v>6317.32</v>
      </c>
      <c r="DT1343" s="73"/>
      <c r="DU1343" s="73"/>
      <c r="DV1343" s="73"/>
      <c r="DW1343" s="73"/>
      <c r="DX1343" s="74"/>
      <c r="DY1343" s="72">
        <f>IF($A1343="-","-",ROUND(VLOOKUP($A1343+ROUND(LEFT(DY$1327,2)/24,5),'[1]ОАО "АТС"'!$A$30:$F$773,3,FALSE)+HLOOKUP($DL$1325,'[1]Сбытовая надбавка'!$F$5:$H$6,2,FALSE),2)+'[1]Иные услуги'!$C$6+HLOOKUP($DR$1324,'[1]Услуги по передаче'!$G$5:$J$7,2,FALSE))</f>
        <v>6263.2599999999993</v>
      </c>
      <c r="DZ1343" s="73"/>
      <c r="EA1343" s="73"/>
      <c r="EB1343" s="73"/>
      <c r="EC1343" s="73"/>
      <c r="ED1343" s="74"/>
      <c r="EE1343" s="72">
        <f>IF($A1343="-","-",ROUND(VLOOKUP($A1343+ROUND(LEFT(EE$1327,2)/24,5),'[1]ОАО "АТС"'!$A$30:$F$773,3,FALSE)+HLOOKUP($DL$1325,'[1]Сбытовая надбавка'!$F$5:$H$6,2,FALSE),2)+'[1]Иные услуги'!$C$6+HLOOKUP($DR$1324,'[1]Услуги по передаче'!$G$5:$J$7,2,FALSE))</f>
        <v>6201.5</v>
      </c>
      <c r="EF1343" s="73"/>
      <c r="EG1343" s="73"/>
      <c r="EH1343" s="73"/>
      <c r="EI1343" s="73"/>
      <c r="EJ1343" s="74"/>
      <c r="EK1343" s="72">
        <f>IF($A1343="-","-",ROUND(VLOOKUP($A1343+ROUND(LEFT(EK$1327,2)/24,5),'[1]ОАО "АТС"'!$A$30:$F$773,3,FALSE)+HLOOKUP($DL$1325,'[1]Сбытовая надбавка'!$F$5:$H$6,2,FALSE),2)+'[1]Иные услуги'!$C$6+HLOOKUP($DR$1324,'[1]Услуги по передаче'!$G$5:$J$7,2,FALSE))</f>
        <v>6366.75</v>
      </c>
      <c r="EL1343" s="73"/>
      <c r="EM1343" s="73"/>
      <c r="EN1343" s="73"/>
      <c r="EO1343" s="73"/>
      <c r="EP1343" s="74"/>
      <c r="EQ1343" s="72">
        <f>IF($A1343="-","-",ROUND(VLOOKUP($A1343+ROUND(LEFT(EQ$1327,2)/24,5),'[1]ОАО "АТС"'!$A$30:$F$773,3,FALSE)+HLOOKUP($DL$1325,'[1]Сбытовая надбавка'!$F$5:$H$6,2,FALSE),2)+'[1]Иные услуги'!$C$6+HLOOKUP($DR$1324,'[1]Услуги по передаче'!$G$5:$J$7,2,FALSE))</f>
        <v>6273.2199999999993</v>
      </c>
      <c r="ER1343" s="73"/>
      <c r="ES1343" s="73"/>
      <c r="ET1343" s="73"/>
      <c r="EU1343" s="73"/>
      <c r="EV1343" s="74"/>
    </row>
    <row r="1344" spans="1:152" s="38" customFormat="1" ht="15.75" customHeight="1" x14ac:dyDescent="0.2">
      <c r="A1344" s="69">
        <f>$A$131</f>
        <v>45002</v>
      </c>
      <c r="B1344" s="70"/>
      <c r="C1344" s="70"/>
      <c r="D1344" s="70"/>
      <c r="E1344" s="70"/>
      <c r="F1344" s="70"/>
      <c r="G1344" s="70"/>
      <c r="H1344" s="71"/>
      <c r="I1344" s="72">
        <f>IF($A1344="-","-",ROUND(VLOOKUP($A1344+ROUND(LEFT(I$1327,1)/24,5),'[1]ОАО "АТС"'!$A$30:$F$773,3,FALSE)+HLOOKUP($DL$1325,'[1]Сбытовая надбавка'!$F$5:$H$6,2,FALSE),2)+'[1]Иные услуги'!$C$6+HLOOKUP($DR$1324,'[1]Услуги по передаче'!$G$5:$J$7,2,FALSE))</f>
        <v>6207.08</v>
      </c>
      <c r="J1344" s="73"/>
      <c r="K1344" s="73"/>
      <c r="L1344" s="73"/>
      <c r="M1344" s="73"/>
      <c r="N1344" s="74"/>
      <c r="O1344" s="72">
        <f>IF($A1344="-","-",ROUND(VLOOKUP($A1344+ROUND(LEFT(O$1327,1)/24,5),'[1]ОАО "АТС"'!$A$30:$F$773,3,FALSE)+HLOOKUP($DL$1325,'[1]Сбытовая надбавка'!$F$5:$H$6,2,FALSE),2)+'[1]Иные услуги'!$C$6+HLOOKUP($DR$1324,'[1]Услуги по передаче'!$G$5:$J$7,2,FALSE))</f>
        <v>6202.5499999999993</v>
      </c>
      <c r="P1344" s="73"/>
      <c r="Q1344" s="73"/>
      <c r="R1344" s="73"/>
      <c r="S1344" s="73"/>
      <c r="T1344" s="74"/>
      <c r="U1344" s="72">
        <f>IF($A1344="-","-",ROUND(VLOOKUP($A1344+ROUND(LEFT(U$1327,1)/24,5),'[1]ОАО "АТС"'!$A$30:$F$773,3,FALSE)+HLOOKUP($DL$1325,'[1]Сбытовая надбавка'!$F$5:$H$6,2,FALSE),2)+'[1]Иные услуги'!$C$6+HLOOKUP($DR$1324,'[1]Услуги по передаче'!$G$5:$J$7,2,FALSE))</f>
        <v>6202.6399999999994</v>
      </c>
      <c r="V1344" s="73"/>
      <c r="W1344" s="73"/>
      <c r="X1344" s="73"/>
      <c r="Y1344" s="73"/>
      <c r="Z1344" s="74"/>
      <c r="AA1344" s="72">
        <f>IF($A1344="-","-",ROUND(VLOOKUP($A1344+ROUND(LEFT(AA$1327,1)/24,5),'[1]ОАО "АТС"'!$A$30:$F$773,3,FALSE)+HLOOKUP($DL$1325,'[1]Сбытовая надбавка'!$F$5:$H$6,2,FALSE),2)+'[1]Иные услуги'!$C$6+HLOOKUP($DR$1324,'[1]Услуги по передаче'!$G$5:$J$7,2,FALSE))</f>
        <v>6202.62</v>
      </c>
      <c r="AB1344" s="73"/>
      <c r="AC1344" s="73"/>
      <c r="AD1344" s="73"/>
      <c r="AE1344" s="73"/>
      <c r="AF1344" s="74"/>
      <c r="AG1344" s="72">
        <f>IF($A1344="-","-",ROUND(VLOOKUP($A1344+ROUND(LEFT(AG$1327,1)/24,5),'[1]ОАО "АТС"'!$A$30:$F$773,3,FALSE)+HLOOKUP($DL$1325,'[1]Сбытовая надбавка'!$F$5:$H$6,2,FALSE),2)+'[1]Иные услуги'!$C$6+HLOOKUP($DR$1324,'[1]Услуги по передаче'!$G$5:$J$7,2,FALSE))</f>
        <v>6202.5599999999995</v>
      </c>
      <c r="AH1344" s="73"/>
      <c r="AI1344" s="73"/>
      <c r="AJ1344" s="73"/>
      <c r="AK1344" s="73"/>
      <c r="AL1344" s="74"/>
      <c r="AM1344" s="72">
        <f>IF($A1344="-","-",ROUND(VLOOKUP($A1344+ROUND(LEFT(AM$1327,1)/24,5),'[1]ОАО "АТС"'!$A$30:$F$773,3,FALSE)+HLOOKUP($DL$1325,'[1]Сбытовая надбавка'!$F$5:$H$6,2,FALSE),2)+'[1]Иные услуги'!$C$6+HLOOKUP($DR$1324,'[1]Услуги по передаче'!$G$5:$J$7,2,FALSE))</f>
        <v>6202.5499999999993</v>
      </c>
      <c r="AN1344" s="73"/>
      <c r="AO1344" s="73"/>
      <c r="AP1344" s="73"/>
      <c r="AQ1344" s="73"/>
      <c r="AR1344" s="74"/>
      <c r="AS1344" s="72">
        <f>IF($A1344="-","-",ROUND(VLOOKUP($A1344+ROUND(LEFT(AS$1327,1)/24,5),'[1]ОАО "АТС"'!$A$30:$F$773,3,FALSE)+HLOOKUP($DL$1325,'[1]Сбытовая надбавка'!$F$5:$H$6,2,FALSE),2)+'[1]Иные услуги'!$C$6+HLOOKUP($DR$1324,'[1]Услуги по передаче'!$G$5:$J$7,2,FALSE))</f>
        <v>6201.92</v>
      </c>
      <c r="AT1344" s="73"/>
      <c r="AU1344" s="73"/>
      <c r="AV1344" s="73"/>
      <c r="AW1344" s="73"/>
      <c r="AX1344" s="74"/>
      <c r="AY1344" s="72">
        <f>IF($A1344="-","-",ROUND(VLOOKUP($A1344+ROUND(LEFT(AY$1327,1)/24,5),'[1]ОАО "АТС"'!$A$30:$F$773,3,FALSE)+HLOOKUP($DL$1325,'[1]Сбытовая надбавка'!$F$5:$H$6,2,FALSE),2)+'[1]Иные услуги'!$C$6+HLOOKUP($DR$1324,'[1]Услуги по передаче'!$G$5:$J$7,2,FALSE))</f>
        <v>6289.5199999999995</v>
      </c>
      <c r="AZ1344" s="73"/>
      <c r="BA1344" s="73"/>
      <c r="BB1344" s="73"/>
      <c r="BC1344" s="73"/>
      <c r="BD1344" s="74"/>
      <c r="BE1344" s="72">
        <f>IF($A1344="-","-",ROUND(VLOOKUP($A1344+ROUND(LEFT(BE$1327,1)/24,5),'[1]ОАО "АТС"'!$A$30:$F$773,3,FALSE)+HLOOKUP($DL$1325,'[1]Сбытовая надбавка'!$F$5:$H$6,2,FALSE),2)+'[1]Иные услуги'!$C$6+HLOOKUP($DR$1324,'[1]Услуги по передаче'!$G$5:$J$7,2,FALSE))</f>
        <v>6202.07</v>
      </c>
      <c r="BF1344" s="73"/>
      <c r="BG1344" s="73"/>
      <c r="BH1344" s="73"/>
      <c r="BI1344" s="73"/>
      <c r="BJ1344" s="74"/>
      <c r="BK1344" s="72">
        <f>IF($A1344="-","-",ROUND(VLOOKUP($A1344+ROUND(LEFT(BK$1327,1)/24,5),'[1]ОАО "АТС"'!$A$30:$F$773,3,FALSE)+HLOOKUP($DL$1325,'[1]Сбытовая надбавка'!$F$5:$H$6,2,FALSE),2)+'[1]Иные услуги'!$C$6+HLOOKUP($DR$1324,'[1]Услуги по передаче'!$G$5:$J$7,2,FALSE))</f>
        <v>6288.12</v>
      </c>
      <c r="BL1344" s="73"/>
      <c r="BM1344" s="73"/>
      <c r="BN1344" s="73"/>
      <c r="BO1344" s="73"/>
      <c r="BP1344" s="74"/>
      <c r="BQ1344" s="72">
        <f>IF($A1344="-","-",ROUND(VLOOKUP($A1344+ROUND(LEFT(BQ$1327,2)/24,5),'[1]ОАО "АТС"'!$A$30:$F$773,3,FALSE)+HLOOKUP($DL$1325,'[1]Сбытовая надбавка'!$F$5:$H$6,2,FALSE),2)+'[1]Иные услуги'!$C$6+HLOOKUP($DR$1324,'[1]Услуги по передаче'!$G$5:$J$7,2,FALSE))</f>
        <v>6315.57</v>
      </c>
      <c r="BR1344" s="73"/>
      <c r="BS1344" s="73"/>
      <c r="BT1344" s="73"/>
      <c r="BU1344" s="73"/>
      <c r="BV1344" s="74"/>
      <c r="BW1344" s="72">
        <f>IF($A1344="-","-",ROUND(VLOOKUP($A1344+ROUND(LEFT(BW$1327,2)/24,5),'[1]ОАО "АТС"'!$A$30:$F$773,3,FALSE)+HLOOKUP($DL$1325,'[1]Сбытовая надбавка'!$F$5:$H$6,2,FALSE),2)+'[1]Иные услуги'!$C$6+HLOOKUP($DR$1324,'[1]Услуги по передаче'!$G$5:$J$7,2,FALSE))</f>
        <v>6322.8799999999992</v>
      </c>
      <c r="BX1344" s="73"/>
      <c r="BY1344" s="73"/>
      <c r="BZ1344" s="73"/>
      <c r="CA1344" s="73"/>
      <c r="CB1344" s="74"/>
      <c r="CC1344" s="72">
        <f>IF($A1344="-","-",ROUND(VLOOKUP($A1344+ROUND(LEFT(CC$1327,2)/24,5),'[1]ОАО "АТС"'!$A$30:$F$773,3,FALSE)+HLOOKUP($DL$1325,'[1]Сбытовая надбавка'!$F$5:$H$6,2,FALSE),2)+'[1]Иные услуги'!$C$6+HLOOKUP($DR$1324,'[1]Услуги по передаче'!$G$5:$J$7,2,FALSE))</f>
        <v>6297.09</v>
      </c>
      <c r="CD1344" s="73"/>
      <c r="CE1344" s="73"/>
      <c r="CF1344" s="73"/>
      <c r="CG1344" s="73"/>
      <c r="CH1344" s="74"/>
      <c r="CI1344" s="72">
        <f>IF($A1344="-","-",ROUND(VLOOKUP($A1344+ROUND(LEFT(CI$1327,2)/24,5),'[1]ОАО "АТС"'!$A$30:$F$773,3,FALSE)+HLOOKUP($DL$1325,'[1]Сбытовая надбавка'!$F$5:$H$6,2,FALSE),2)+'[1]Иные услуги'!$C$6+HLOOKUP($DR$1324,'[1]Услуги по передаче'!$G$5:$J$7,2,FALSE))</f>
        <v>6287.57</v>
      </c>
      <c r="CJ1344" s="73"/>
      <c r="CK1344" s="73"/>
      <c r="CL1344" s="73"/>
      <c r="CM1344" s="73"/>
      <c r="CN1344" s="74"/>
      <c r="CO1344" s="72">
        <f>IF($A1344="-","-",ROUND(VLOOKUP($A1344+ROUND(LEFT(CO$1327,2)/24,5),'[1]ОАО "АТС"'!$A$30:$F$773,3,FALSE)+HLOOKUP($DL$1325,'[1]Сбытовая надбавка'!$F$5:$H$6,2,FALSE),2)+'[1]Иные услуги'!$C$6+HLOOKUP($DR$1324,'[1]Услуги по передаче'!$G$5:$J$7,2,FALSE))</f>
        <v>6292.23</v>
      </c>
      <c r="CP1344" s="73"/>
      <c r="CQ1344" s="73"/>
      <c r="CR1344" s="73"/>
      <c r="CS1344" s="73"/>
      <c r="CT1344" s="74"/>
      <c r="CU1344" s="72">
        <f>IF($A1344="-","-",ROUND(VLOOKUP($A1344+ROUND(LEFT(CU$1327,2)/24,5),'[1]ОАО "АТС"'!$A$30:$F$773,3,FALSE)+HLOOKUP($DL$1325,'[1]Сбытовая надбавка'!$F$5:$H$6,2,FALSE),2)+'[1]Иные услуги'!$C$6+HLOOKUP($DR$1324,'[1]Услуги по передаче'!$G$5:$J$7,2,FALSE))</f>
        <v>6281.5399999999991</v>
      </c>
      <c r="CV1344" s="73"/>
      <c r="CW1344" s="73"/>
      <c r="CX1344" s="73"/>
      <c r="CY1344" s="73"/>
      <c r="CZ1344" s="74"/>
      <c r="DA1344" s="72">
        <f>IF($A1344="-","-",ROUND(VLOOKUP($A1344+ROUND(LEFT(DA$1327,2)/24,5),'[1]ОАО "АТС"'!$A$30:$F$773,3,FALSE)+HLOOKUP($DL$1325,'[1]Сбытовая надбавка'!$F$5:$H$6,2,FALSE),2)+'[1]Иные услуги'!$C$6+HLOOKUP($DR$1324,'[1]Услуги по передаче'!$G$5:$J$7,2,FALSE))</f>
        <v>6259.9599999999991</v>
      </c>
      <c r="DB1344" s="73"/>
      <c r="DC1344" s="73"/>
      <c r="DD1344" s="73"/>
      <c r="DE1344" s="73"/>
      <c r="DF1344" s="74"/>
      <c r="DG1344" s="72">
        <f>IF($A1344="-","-",ROUND(VLOOKUP($A1344+ROUND(LEFT(DG$1327,2)/24,5),'[1]ОАО "АТС"'!$A$30:$F$773,3,FALSE)+HLOOKUP($DL$1325,'[1]Сбытовая надбавка'!$F$5:$H$6,2,FALSE),2)+'[1]Иные услуги'!$C$6+HLOOKUP($DR$1324,'[1]Услуги по передаче'!$G$5:$J$7,2,FALSE))</f>
        <v>6273.84</v>
      </c>
      <c r="DH1344" s="73"/>
      <c r="DI1344" s="73"/>
      <c r="DJ1344" s="73"/>
      <c r="DK1344" s="73"/>
      <c r="DL1344" s="74"/>
      <c r="DM1344" s="72">
        <f>IF($A1344="-","-",ROUND(VLOOKUP($A1344+ROUND(LEFT(DM$1327,2)/24,5),'[1]ОАО "АТС"'!$A$30:$F$773,3,FALSE)+HLOOKUP($DL$1325,'[1]Сбытовая надбавка'!$F$5:$H$6,2,FALSE),2)+'[1]Иные услуги'!$C$6+HLOOKUP($DR$1324,'[1]Услуги по передаче'!$G$5:$J$7,2,FALSE))</f>
        <v>6319.28</v>
      </c>
      <c r="DN1344" s="73"/>
      <c r="DO1344" s="73"/>
      <c r="DP1344" s="73"/>
      <c r="DQ1344" s="73"/>
      <c r="DR1344" s="74"/>
      <c r="DS1344" s="72">
        <f>IF($A1344="-","-",ROUND(VLOOKUP($A1344+ROUND(LEFT(DS$1327,2)/24,5),'[1]ОАО "АТС"'!$A$30:$F$773,3,FALSE)+HLOOKUP($DL$1325,'[1]Сбытовая надбавка'!$F$5:$H$6,2,FALSE),2)+'[1]Иные услуги'!$C$6+HLOOKUP($DR$1324,'[1]Услуги по передаче'!$G$5:$J$7,2,FALSE))</f>
        <v>6319.8899999999994</v>
      </c>
      <c r="DT1344" s="73"/>
      <c r="DU1344" s="73"/>
      <c r="DV1344" s="73"/>
      <c r="DW1344" s="73"/>
      <c r="DX1344" s="74"/>
      <c r="DY1344" s="72">
        <f>IF($A1344="-","-",ROUND(VLOOKUP($A1344+ROUND(LEFT(DY$1327,2)/24,5),'[1]ОАО "АТС"'!$A$30:$F$773,3,FALSE)+HLOOKUP($DL$1325,'[1]Сбытовая надбавка'!$F$5:$H$6,2,FALSE),2)+'[1]Иные услуги'!$C$6+HLOOKUP($DR$1324,'[1]Услуги по передаче'!$G$5:$J$7,2,FALSE))</f>
        <v>6255.48</v>
      </c>
      <c r="DZ1344" s="73"/>
      <c r="EA1344" s="73"/>
      <c r="EB1344" s="73"/>
      <c r="EC1344" s="73"/>
      <c r="ED1344" s="74"/>
      <c r="EE1344" s="72">
        <f>IF($A1344="-","-",ROUND(VLOOKUP($A1344+ROUND(LEFT(EE$1327,2)/24,5),'[1]ОАО "АТС"'!$A$30:$F$773,3,FALSE)+HLOOKUP($DL$1325,'[1]Сбытовая надбавка'!$F$5:$H$6,2,FALSE),2)+'[1]Иные услуги'!$C$6+HLOOKUP($DR$1324,'[1]Услуги по передаче'!$G$5:$J$7,2,FALSE))</f>
        <v>6201.15</v>
      </c>
      <c r="EF1344" s="73"/>
      <c r="EG1344" s="73"/>
      <c r="EH1344" s="73"/>
      <c r="EI1344" s="73"/>
      <c r="EJ1344" s="74"/>
      <c r="EK1344" s="72">
        <f>IF($A1344="-","-",ROUND(VLOOKUP($A1344+ROUND(LEFT(EK$1327,2)/24,5),'[1]ОАО "АТС"'!$A$30:$F$773,3,FALSE)+HLOOKUP($DL$1325,'[1]Сбытовая надбавка'!$F$5:$H$6,2,FALSE),2)+'[1]Иные услуги'!$C$6+HLOOKUP($DR$1324,'[1]Услуги по передаче'!$G$5:$J$7,2,FALSE))</f>
        <v>6358.5099999999993</v>
      </c>
      <c r="EL1344" s="73"/>
      <c r="EM1344" s="73"/>
      <c r="EN1344" s="73"/>
      <c r="EO1344" s="73"/>
      <c r="EP1344" s="74"/>
      <c r="EQ1344" s="72">
        <f>IF($A1344="-","-",ROUND(VLOOKUP($A1344+ROUND(LEFT(EQ$1327,2)/24,5),'[1]ОАО "АТС"'!$A$30:$F$773,3,FALSE)+HLOOKUP($DL$1325,'[1]Сбытовая надбавка'!$F$5:$H$6,2,FALSE),2)+'[1]Иные услуги'!$C$6+HLOOKUP($DR$1324,'[1]Услуги по передаче'!$G$5:$J$7,2,FALSE))</f>
        <v>6250.66</v>
      </c>
      <c r="ER1344" s="73"/>
      <c r="ES1344" s="73"/>
      <c r="ET1344" s="73"/>
      <c r="EU1344" s="73"/>
      <c r="EV1344" s="74"/>
    </row>
    <row r="1345" spans="1:152" s="38" customFormat="1" ht="15.75" customHeight="1" x14ac:dyDescent="0.2">
      <c r="A1345" s="69">
        <f>$A$132</f>
        <v>45003</v>
      </c>
      <c r="B1345" s="70"/>
      <c r="C1345" s="70"/>
      <c r="D1345" s="70"/>
      <c r="E1345" s="70"/>
      <c r="F1345" s="70"/>
      <c r="G1345" s="70"/>
      <c r="H1345" s="71"/>
      <c r="I1345" s="72">
        <f>IF($A1345="-","-",ROUND(VLOOKUP($A1345+ROUND(LEFT(I$1327,1)/24,5),'[1]ОАО "АТС"'!$A$30:$F$773,3,FALSE)+HLOOKUP($DL$1325,'[1]Сбытовая надбавка'!$F$5:$H$6,2,FALSE),2)+'[1]Иные услуги'!$C$6+HLOOKUP($DR$1324,'[1]Услуги по передаче'!$G$5:$J$7,2,FALSE))</f>
        <v>6202.23</v>
      </c>
      <c r="J1345" s="73"/>
      <c r="K1345" s="73"/>
      <c r="L1345" s="73"/>
      <c r="M1345" s="73"/>
      <c r="N1345" s="74"/>
      <c r="O1345" s="72">
        <f>IF($A1345="-","-",ROUND(VLOOKUP($A1345+ROUND(LEFT(O$1327,1)/24,5),'[1]ОАО "АТС"'!$A$30:$F$773,3,FALSE)+HLOOKUP($DL$1325,'[1]Сбытовая надбавка'!$F$5:$H$6,2,FALSE),2)+'[1]Иные услуги'!$C$6+HLOOKUP($DR$1324,'[1]Услуги по передаче'!$G$5:$J$7,2,FALSE))</f>
        <v>6202.41</v>
      </c>
      <c r="P1345" s="73"/>
      <c r="Q1345" s="73"/>
      <c r="R1345" s="73"/>
      <c r="S1345" s="73"/>
      <c r="T1345" s="74"/>
      <c r="U1345" s="72">
        <f>IF($A1345="-","-",ROUND(VLOOKUP($A1345+ROUND(LEFT(U$1327,1)/24,5),'[1]ОАО "АТС"'!$A$30:$F$773,3,FALSE)+HLOOKUP($DL$1325,'[1]Сбытовая надбавка'!$F$5:$H$6,2,FALSE),2)+'[1]Иные услуги'!$C$6+HLOOKUP($DR$1324,'[1]Услуги по передаче'!$G$5:$J$7,2,FALSE))</f>
        <v>6202.5199999999995</v>
      </c>
      <c r="V1345" s="73"/>
      <c r="W1345" s="73"/>
      <c r="X1345" s="73"/>
      <c r="Y1345" s="73"/>
      <c r="Z1345" s="74"/>
      <c r="AA1345" s="72">
        <f>IF($A1345="-","-",ROUND(VLOOKUP($A1345+ROUND(LEFT(AA$1327,1)/24,5),'[1]ОАО "АТС"'!$A$30:$F$773,3,FALSE)+HLOOKUP($DL$1325,'[1]Сбытовая надбавка'!$F$5:$H$6,2,FALSE),2)+'[1]Иные услуги'!$C$6+HLOOKUP($DR$1324,'[1]Услуги по передаче'!$G$5:$J$7,2,FALSE))</f>
        <v>6202.5499999999993</v>
      </c>
      <c r="AB1345" s="73"/>
      <c r="AC1345" s="73"/>
      <c r="AD1345" s="73"/>
      <c r="AE1345" s="73"/>
      <c r="AF1345" s="74"/>
      <c r="AG1345" s="72">
        <f>IF($A1345="-","-",ROUND(VLOOKUP($A1345+ROUND(LEFT(AG$1327,1)/24,5),'[1]ОАО "АТС"'!$A$30:$F$773,3,FALSE)+HLOOKUP($DL$1325,'[1]Сбытовая надбавка'!$F$5:$H$6,2,FALSE),2)+'[1]Иные услуги'!$C$6+HLOOKUP($DR$1324,'[1]Услуги по передаче'!$G$5:$J$7,2,FALSE))</f>
        <v>6202.5</v>
      </c>
      <c r="AH1345" s="73"/>
      <c r="AI1345" s="73"/>
      <c r="AJ1345" s="73"/>
      <c r="AK1345" s="73"/>
      <c r="AL1345" s="74"/>
      <c r="AM1345" s="72">
        <f>IF($A1345="-","-",ROUND(VLOOKUP($A1345+ROUND(LEFT(AM$1327,1)/24,5),'[1]ОАО "АТС"'!$A$30:$F$773,3,FALSE)+HLOOKUP($DL$1325,'[1]Сбытовая надбавка'!$F$5:$H$6,2,FALSE),2)+'[1]Иные услуги'!$C$6+HLOOKUP($DR$1324,'[1]Услуги по передаче'!$G$5:$J$7,2,FALSE))</f>
        <v>6202.49</v>
      </c>
      <c r="AN1345" s="73"/>
      <c r="AO1345" s="73"/>
      <c r="AP1345" s="73"/>
      <c r="AQ1345" s="73"/>
      <c r="AR1345" s="74"/>
      <c r="AS1345" s="72">
        <f>IF($A1345="-","-",ROUND(VLOOKUP($A1345+ROUND(LEFT(AS$1327,1)/24,5),'[1]ОАО "АТС"'!$A$30:$F$773,3,FALSE)+HLOOKUP($DL$1325,'[1]Сбытовая надбавка'!$F$5:$H$6,2,FALSE),2)+'[1]Иные услуги'!$C$6+HLOOKUP($DR$1324,'[1]Услуги по передаче'!$G$5:$J$7,2,FALSE))</f>
        <v>6201.94</v>
      </c>
      <c r="AT1345" s="73"/>
      <c r="AU1345" s="73"/>
      <c r="AV1345" s="73"/>
      <c r="AW1345" s="73"/>
      <c r="AX1345" s="74"/>
      <c r="AY1345" s="72">
        <f>IF($A1345="-","-",ROUND(VLOOKUP($A1345+ROUND(LEFT(AY$1327,1)/24,5),'[1]ОАО "АТС"'!$A$30:$F$773,3,FALSE)+HLOOKUP($DL$1325,'[1]Сбытовая надбавка'!$F$5:$H$6,2,FALSE),2)+'[1]Иные услуги'!$C$6+HLOOKUP($DR$1324,'[1]Услуги по передаче'!$G$5:$J$7,2,FALSE))</f>
        <v>6201.9699999999993</v>
      </c>
      <c r="AZ1345" s="73"/>
      <c r="BA1345" s="73"/>
      <c r="BB1345" s="73"/>
      <c r="BC1345" s="73"/>
      <c r="BD1345" s="74"/>
      <c r="BE1345" s="72">
        <f>IF($A1345="-","-",ROUND(VLOOKUP($A1345+ROUND(LEFT(BE$1327,1)/24,5),'[1]ОАО "АТС"'!$A$30:$F$773,3,FALSE)+HLOOKUP($DL$1325,'[1]Сбытовая надбавка'!$F$5:$H$6,2,FALSE),2)+'[1]Иные услуги'!$C$6+HLOOKUP($DR$1324,'[1]Услуги по передаче'!$G$5:$J$7,2,FALSE))</f>
        <v>6202.2</v>
      </c>
      <c r="BF1345" s="73"/>
      <c r="BG1345" s="73"/>
      <c r="BH1345" s="73"/>
      <c r="BI1345" s="73"/>
      <c r="BJ1345" s="74"/>
      <c r="BK1345" s="72">
        <f>IF($A1345="-","-",ROUND(VLOOKUP($A1345+ROUND(LEFT(BK$1327,1)/24,5),'[1]ОАО "АТС"'!$A$30:$F$773,3,FALSE)+HLOOKUP($DL$1325,'[1]Сбытовая надбавка'!$F$5:$H$6,2,FALSE),2)+'[1]Иные услуги'!$C$6+HLOOKUP($DR$1324,'[1]Услуги по передаче'!$G$5:$J$7,2,FALSE))</f>
        <v>6202.28</v>
      </c>
      <c r="BL1345" s="73"/>
      <c r="BM1345" s="73"/>
      <c r="BN1345" s="73"/>
      <c r="BO1345" s="73"/>
      <c r="BP1345" s="74"/>
      <c r="BQ1345" s="72">
        <f>IF($A1345="-","-",ROUND(VLOOKUP($A1345+ROUND(LEFT(BQ$1327,2)/24,5),'[1]ОАО "АТС"'!$A$30:$F$773,3,FALSE)+HLOOKUP($DL$1325,'[1]Сбытовая надбавка'!$F$5:$H$6,2,FALSE),2)+'[1]Иные услуги'!$C$6+HLOOKUP($DR$1324,'[1]Услуги по передаче'!$G$5:$J$7,2,FALSE))</f>
        <v>6202.2999999999993</v>
      </c>
      <c r="BR1345" s="73"/>
      <c r="BS1345" s="73"/>
      <c r="BT1345" s="73"/>
      <c r="BU1345" s="73"/>
      <c r="BV1345" s="74"/>
      <c r="BW1345" s="72">
        <f>IF($A1345="-","-",ROUND(VLOOKUP($A1345+ROUND(LEFT(BW$1327,2)/24,5),'[1]ОАО "АТС"'!$A$30:$F$773,3,FALSE)+HLOOKUP($DL$1325,'[1]Сбытовая надбавка'!$F$5:$H$6,2,FALSE),2)+'[1]Иные услуги'!$C$6+HLOOKUP($DR$1324,'[1]Услуги по передаче'!$G$5:$J$7,2,FALSE))</f>
        <v>6202.34</v>
      </c>
      <c r="BX1345" s="73"/>
      <c r="BY1345" s="73"/>
      <c r="BZ1345" s="73"/>
      <c r="CA1345" s="73"/>
      <c r="CB1345" s="74"/>
      <c r="CC1345" s="72">
        <f>IF($A1345="-","-",ROUND(VLOOKUP($A1345+ROUND(LEFT(CC$1327,2)/24,5),'[1]ОАО "АТС"'!$A$30:$F$773,3,FALSE)+HLOOKUP($DL$1325,'[1]Сбытовая надбавка'!$F$5:$H$6,2,FALSE),2)+'[1]Иные услуги'!$C$6+HLOOKUP($DR$1324,'[1]Услуги по передаче'!$G$5:$J$7,2,FALSE))</f>
        <v>6202.3099999999995</v>
      </c>
      <c r="CD1345" s="73"/>
      <c r="CE1345" s="73"/>
      <c r="CF1345" s="73"/>
      <c r="CG1345" s="73"/>
      <c r="CH1345" s="74"/>
      <c r="CI1345" s="72">
        <f>IF($A1345="-","-",ROUND(VLOOKUP($A1345+ROUND(LEFT(CI$1327,2)/24,5),'[1]ОАО "АТС"'!$A$30:$F$773,3,FALSE)+HLOOKUP($DL$1325,'[1]Сбытовая надбавка'!$F$5:$H$6,2,FALSE),2)+'[1]Иные услуги'!$C$6+HLOOKUP($DR$1324,'[1]Услуги по передаче'!$G$5:$J$7,2,FALSE))</f>
        <v>6202.37</v>
      </c>
      <c r="CJ1345" s="73"/>
      <c r="CK1345" s="73"/>
      <c r="CL1345" s="73"/>
      <c r="CM1345" s="73"/>
      <c r="CN1345" s="74"/>
      <c r="CO1345" s="72">
        <f>IF($A1345="-","-",ROUND(VLOOKUP($A1345+ROUND(LEFT(CO$1327,2)/24,5),'[1]ОАО "АТС"'!$A$30:$F$773,3,FALSE)+HLOOKUP($DL$1325,'[1]Сбытовая надбавка'!$F$5:$H$6,2,FALSE),2)+'[1]Иные услуги'!$C$6+HLOOKUP($DR$1324,'[1]Услуги по передаче'!$G$5:$J$7,2,FALSE))</f>
        <v>6202.41</v>
      </c>
      <c r="CP1345" s="73"/>
      <c r="CQ1345" s="73"/>
      <c r="CR1345" s="73"/>
      <c r="CS1345" s="73"/>
      <c r="CT1345" s="74"/>
      <c r="CU1345" s="72">
        <f>IF($A1345="-","-",ROUND(VLOOKUP($A1345+ROUND(LEFT(CU$1327,2)/24,5),'[1]ОАО "АТС"'!$A$30:$F$773,3,FALSE)+HLOOKUP($DL$1325,'[1]Сбытовая надбавка'!$F$5:$H$6,2,FALSE),2)+'[1]Иные услуги'!$C$6+HLOOKUP($DR$1324,'[1]Услуги по передаче'!$G$5:$J$7,2,FALSE))</f>
        <v>6202.57</v>
      </c>
      <c r="CV1345" s="73"/>
      <c r="CW1345" s="73"/>
      <c r="CX1345" s="73"/>
      <c r="CY1345" s="73"/>
      <c r="CZ1345" s="74"/>
      <c r="DA1345" s="72">
        <f>IF($A1345="-","-",ROUND(VLOOKUP($A1345+ROUND(LEFT(DA$1327,2)/24,5),'[1]ОАО "АТС"'!$A$30:$F$773,3,FALSE)+HLOOKUP($DL$1325,'[1]Сбытовая надбавка'!$F$5:$H$6,2,FALSE),2)+'[1]Иные услуги'!$C$6+HLOOKUP($DR$1324,'[1]Услуги по передаче'!$G$5:$J$7,2,FALSE))</f>
        <v>6202.58</v>
      </c>
      <c r="DB1345" s="73"/>
      <c r="DC1345" s="73"/>
      <c r="DD1345" s="73"/>
      <c r="DE1345" s="73"/>
      <c r="DF1345" s="74"/>
      <c r="DG1345" s="72">
        <f>IF($A1345="-","-",ROUND(VLOOKUP($A1345+ROUND(LEFT(DG$1327,2)/24,5),'[1]ОАО "АТС"'!$A$30:$F$773,3,FALSE)+HLOOKUP($DL$1325,'[1]Сбытовая надбавка'!$F$5:$H$6,2,FALSE),2)+'[1]Иные услуги'!$C$6+HLOOKUP($DR$1324,'[1]Услуги по передаче'!$G$5:$J$7,2,FALSE))</f>
        <v>6202.6399999999994</v>
      </c>
      <c r="DH1345" s="73"/>
      <c r="DI1345" s="73"/>
      <c r="DJ1345" s="73"/>
      <c r="DK1345" s="73"/>
      <c r="DL1345" s="74"/>
      <c r="DM1345" s="72">
        <f>IF($A1345="-","-",ROUND(VLOOKUP($A1345+ROUND(LEFT(DM$1327,2)/24,5),'[1]ОАО "АТС"'!$A$30:$F$773,3,FALSE)+HLOOKUP($DL$1325,'[1]Сбытовая надбавка'!$F$5:$H$6,2,FALSE),2)+'[1]Иные услуги'!$C$6+HLOOKUP($DR$1324,'[1]Услуги по передаче'!$G$5:$J$7,2,FALSE))</f>
        <v>6231.95</v>
      </c>
      <c r="DN1345" s="73"/>
      <c r="DO1345" s="73"/>
      <c r="DP1345" s="73"/>
      <c r="DQ1345" s="73"/>
      <c r="DR1345" s="74"/>
      <c r="DS1345" s="72">
        <f>IF($A1345="-","-",ROUND(VLOOKUP($A1345+ROUND(LEFT(DS$1327,2)/24,5),'[1]ОАО "АТС"'!$A$30:$F$773,3,FALSE)+HLOOKUP($DL$1325,'[1]Сбытовая надбавка'!$F$5:$H$6,2,FALSE),2)+'[1]Иные услуги'!$C$6+HLOOKUP($DR$1324,'[1]Услуги по передаче'!$G$5:$J$7,2,FALSE))</f>
        <v>6227.17</v>
      </c>
      <c r="DT1345" s="73"/>
      <c r="DU1345" s="73"/>
      <c r="DV1345" s="73"/>
      <c r="DW1345" s="73"/>
      <c r="DX1345" s="74"/>
      <c r="DY1345" s="72">
        <f>IF($A1345="-","-",ROUND(VLOOKUP($A1345+ROUND(LEFT(DY$1327,2)/24,5),'[1]ОАО "АТС"'!$A$30:$F$773,3,FALSE)+HLOOKUP($DL$1325,'[1]Сбытовая надбавка'!$F$5:$H$6,2,FALSE),2)+'[1]Иные услуги'!$C$6+HLOOKUP($DR$1324,'[1]Услуги по передаче'!$G$5:$J$7,2,FALSE))</f>
        <v>6201.7899999999991</v>
      </c>
      <c r="DZ1345" s="73"/>
      <c r="EA1345" s="73"/>
      <c r="EB1345" s="73"/>
      <c r="EC1345" s="73"/>
      <c r="ED1345" s="74"/>
      <c r="EE1345" s="72">
        <f>IF($A1345="-","-",ROUND(VLOOKUP($A1345+ROUND(LEFT(EE$1327,2)/24,5),'[1]ОАО "АТС"'!$A$30:$F$773,3,FALSE)+HLOOKUP($DL$1325,'[1]Сбытовая надбавка'!$F$5:$H$6,2,FALSE),2)+'[1]Иные услуги'!$C$6+HLOOKUP($DR$1324,'[1]Услуги по передаче'!$G$5:$J$7,2,FALSE))</f>
        <v>6201.59</v>
      </c>
      <c r="EF1345" s="73"/>
      <c r="EG1345" s="73"/>
      <c r="EH1345" s="73"/>
      <c r="EI1345" s="73"/>
      <c r="EJ1345" s="74"/>
      <c r="EK1345" s="72">
        <f>IF($A1345="-","-",ROUND(VLOOKUP($A1345+ROUND(LEFT(EK$1327,2)/24,5),'[1]ОАО "АТС"'!$A$30:$F$773,3,FALSE)+HLOOKUP($DL$1325,'[1]Сбытовая надбавка'!$F$5:$H$6,2,FALSE),2)+'[1]Иные услуги'!$C$6+HLOOKUP($DR$1324,'[1]Услуги по передаче'!$G$5:$J$7,2,FALSE))</f>
        <v>6294.92</v>
      </c>
      <c r="EL1345" s="73"/>
      <c r="EM1345" s="73"/>
      <c r="EN1345" s="73"/>
      <c r="EO1345" s="73"/>
      <c r="EP1345" s="74"/>
      <c r="EQ1345" s="72">
        <f>IF($A1345="-","-",ROUND(VLOOKUP($A1345+ROUND(LEFT(EQ$1327,2)/24,5),'[1]ОАО "АТС"'!$A$30:$F$773,3,FALSE)+HLOOKUP($DL$1325,'[1]Сбытовая надбавка'!$F$5:$H$6,2,FALSE),2)+'[1]Иные услуги'!$C$6+HLOOKUP($DR$1324,'[1]Услуги по передаче'!$G$5:$J$7,2,FALSE))</f>
        <v>6233.8799999999992</v>
      </c>
      <c r="ER1345" s="73"/>
      <c r="ES1345" s="73"/>
      <c r="ET1345" s="73"/>
      <c r="EU1345" s="73"/>
      <c r="EV1345" s="74"/>
    </row>
    <row r="1346" spans="1:152" s="38" customFormat="1" ht="15.75" customHeight="1" x14ac:dyDescent="0.2">
      <c r="A1346" s="69">
        <f>$A$133</f>
        <v>45004</v>
      </c>
      <c r="B1346" s="70"/>
      <c r="C1346" s="70"/>
      <c r="D1346" s="70"/>
      <c r="E1346" s="70"/>
      <c r="F1346" s="70"/>
      <c r="G1346" s="70"/>
      <c r="H1346" s="71"/>
      <c r="I1346" s="72">
        <f>IF($A1346="-","-",ROUND(VLOOKUP($A1346+ROUND(LEFT(I$1327,1)/24,5),'[1]ОАО "АТС"'!$A$30:$F$773,3,FALSE)+HLOOKUP($DL$1325,'[1]Сбытовая надбавка'!$F$5:$H$6,2,FALSE),2)+'[1]Иные услуги'!$C$6+HLOOKUP($DR$1324,'[1]Услуги по передаче'!$G$5:$J$7,2,FALSE))</f>
        <v>6202.36</v>
      </c>
      <c r="J1346" s="73"/>
      <c r="K1346" s="73"/>
      <c r="L1346" s="73"/>
      <c r="M1346" s="73"/>
      <c r="N1346" s="74"/>
      <c r="O1346" s="72">
        <f>IF($A1346="-","-",ROUND(VLOOKUP($A1346+ROUND(LEFT(O$1327,1)/24,5),'[1]ОАО "АТС"'!$A$30:$F$773,3,FALSE)+HLOOKUP($DL$1325,'[1]Сбытовая надбавка'!$F$5:$H$6,2,FALSE),2)+'[1]Иные услуги'!$C$6+HLOOKUP($DR$1324,'[1]Услуги по передаче'!$G$5:$J$7,2,FALSE))</f>
        <v>6202.42</v>
      </c>
      <c r="P1346" s="73"/>
      <c r="Q1346" s="73"/>
      <c r="R1346" s="73"/>
      <c r="S1346" s="73"/>
      <c r="T1346" s="74"/>
      <c r="U1346" s="72">
        <f>IF($A1346="-","-",ROUND(VLOOKUP($A1346+ROUND(LEFT(U$1327,1)/24,5),'[1]ОАО "АТС"'!$A$30:$F$773,3,FALSE)+HLOOKUP($DL$1325,'[1]Сбытовая надбавка'!$F$5:$H$6,2,FALSE),2)+'[1]Иные услуги'!$C$6+HLOOKUP($DR$1324,'[1]Услуги по передаче'!$G$5:$J$7,2,FALSE))</f>
        <v>6202.58</v>
      </c>
      <c r="V1346" s="73"/>
      <c r="W1346" s="73"/>
      <c r="X1346" s="73"/>
      <c r="Y1346" s="73"/>
      <c r="Z1346" s="74"/>
      <c r="AA1346" s="72">
        <f>IF($A1346="-","-",ROUND(VLOOKUP($A1346+ROUND(LEFT(AA$1327,1)/24,5),'[1]ОАО "АТС"'!$A$30:$F$773,3,FALSE)+HLOOKUP($DL$1325,'[1]Сбытовая надбавка'!$F$5:$H$6,2,FALSE),2)+'[1]Иные услуги'!$C$6+HLOOKUP($DR$1324,'[1]Услуги по передаче'!$G$5:$J$7,2,FALSE))</f>
        <v>6202.58</v>
      </c>
      <c r="AB1346" s="73"/>
      <c r="AC1346" s="73"/>
      <c r="AD1346" s="73"/>
      <c r="AE1346" s="73"/>
      <c r="AF1346" s="74"/>
      <c r="AG1346" s="72">
        <f>IF($A1346="-","-",ROUND(VLOOKUP($A1346+ROUND(LEFT(AG$1327,1)/24,5),'[1]ОАО "АТС"'!$A$30:$F$773,3,FALSE)+HLOOKUP($DL$1325,'[1]Сбытовая надбавка'!$F$5:$H$6,2,FALSE),2)+'[1]Иные услуги'!$C$6+HLOOKUP($DR$1324,'[1]Услуги по передаче'!$G$5:$J$7,2,FALSE))</f>
        <v>6202.5399999999991</v>
      </c>
      <c r="AH1346" s="73"/>
      <c r="AI1346" s="73"/>
      <c r="AJ1346" s="73"/>
      <c r="AK1346" s="73"/>
      <c r="AL1346" s="74"/>
      <c r="AM1346" s="72">
        <f>IF($A1346="-","-",ROUND(VLOOKUP($A1346+ROUND(LEFT(AM$1327,1)/24,5),'[1]ОАО "АТС"'!$A$30:$F$773,3,FALSE)+HLOOKUP($DL$1325,'[1]Сбытовая надбавка'!$F$5:$H$6,2,FALSE),2)+'[1]Иные услуги'!$C$6+HLOOKUP($DR$1324,'[1]Услуги по передаче'!$G$5:$J$7,2,FALSE))</f>
        <v>6202.4699999999993</v>
      </c>
      <c r="AN1346" s="73"/>
      <c r="AO1346" s="73"/>
      <c r="AP1346" s="73"/>
      <c r="AQ1346" s="73"/>
      <c r="AR1346" s="74"/>
      <c r="AS1346" s="72">
        <f>IF($A1346="-","-",ROUND(VLOOKUP($A1346+ROUND(LEFT(AS$1327,1)/24,5),'[1]ОАО "АТС"'!$A$30:$F$773,3,FALSE)+HLOOKUP($DL$1325,'[1]Сбытовая надбавка'!$F$5:$H$6,2,FALSE),2)+'[1]Иные услуги'!$C$6+HLOOKUP($DR$1324,'[1]Услуги по передаче'!$G$5:$J$7,2,FALSE))</f>
        <v>6201.94</v>
      </c>
      <c r="AT1346" s="73"/>
      <c r="AU1346" s="73"/>
      <c r="AV1346" s="73"/>
      <c r="AW1346" s="73"/>
      <c r="AX1346" s="74"/>
      <c r="AY1346" s="72">
        <f>IF($A1346="-","-",ROUND(VLOOKUP($A1346+ROUND(LEFT(AY$1327,1)/24,5),'[1]ОАО "АТС"'!$A$30:$F$773,3,FALSE)+HLOOKUP($DL$1325,'[1]Сбытовая надбавка'!$F$5:$H$6,2,FALSE),2)+'[1]Иные услуги'!$C$6+HLOOKUP($DR$1324,'[1]Услуги по передаче'!$G$5:$J$7,2,FALSE))</f>
        <v>6202.1299999999992</v>
      </c>
      <c r="AZ1346" s="73"/>
      <c r="BA1346" s="73"/>
      <c r="BB1346" s="73"/>
      <c r="BC1346" s="73"/>
      <c r="BD1346" s="74"/>
      <c r="BE1346" s="72">
        <f>IF($A1346="-","-",ROUND(VLOOKUP($A1346+ROUND(LEFT(BE$1327,1)/24,5),'[1]ОАО "АТС"'!$A$30:$F$773,3,FALSE)+HLOOKUP($DL$1325,'[1]Сбытовая надбавка'!$F$5:$H$6,2,FALSE),2)+'[1]Иные услуги'!$C$6+HLOOKUP($DR$1324,'[1]Услуги по передаче'!$G$5:$J$7,2,FALSE))</f>
        <v>6202.12</v>
      </c>
      <c r="BF1346" s="73"/>
      <c r="BG1346" s="73"/>
      <c r="BH1346" s="73"/>
      <c r="BI1346" s="73"/>
      <c r="BJ1346" s="74"/>
      <c r="BK1346" s="72">
        <f>IF($A1346="-","-",ROUND(VLOOKUP($A1346+ROUND(LEFT(BK$1327,1)/24,5),'[1]ОАО "АТС"'!$A$30:$F$773,3,FALSE)+HLOOKUP($DL$1325,'[1]Сбытовая надбавка'!$F$5:$H$6,2,FALSE),2)+'[1]Иные услуги'!$C$6+HLOOKUP($DR$1324,'[1]Услуги по передаче'!$G$5:$J$7,2,FALSE))</f>
        <v>6202.37</v>
      </c>
      <c r="BL1346" s="73"/>
      <c r="BM1346" s="73"/>
      <c r="BN1346" s="73"/>
      <c r="BO1346" s="73"/>
      <c r="BP1346" s="74"/>
      <c r="BQ1346" s="72">
        <f>IF($A1346="-","-",ROUND(VLOOKUP($A1346+ROUND(LEFT(BQ$1327,2)/24,5),'[1]ОАО "АТС"'!$A$30:$F$773,3,FALSE)+HLOOKUP($DL$1325,'[1]Сбытовая надбавка'!$F$5:$H$6,2,FALSE),2)+'[1]Иные услуги'!$C$6+HLOOKUP($DR$1324,'[1]Услуги по передаче'!$G$5:$J$7,2,FALSE))</f>
        <v>6202.2699999999995</v>
      </c>
      <c r="BR1346" s="73"/>
      <c r="BS1346" s="73"/>
      <c r="BT1346" s="73"/>
      <c r="BU1346" s="73"/>
      <c r="BV1346" s="74"/>
      <c r="BW1346" s="72">
        <f>IF($A1346="-","-",ROUND(VLOOKUP($A1346+ROUND(LEFT(BW$1327,2)/24,5),'[1]ОАО "АТС"'!$A$30:$F$773,3,FALSE)+HLOOKUP($DL$1325,'[1]Сбытовая надбавка'!$F$5:$H$6,2,FALSE),2)+'[1]Иные услуги'!$C$6+HLOOKUP($DR$1324,'[1]Услуги по передаче'!$G$5:$J$7,2,FALSE))</f>
        <v>6202.42</v>
      </c>
      <c r="BX1346" s="73"/>
      <c r="BY1346" s="73"/>
      <c r="BZ1346" s="73"/>
      <c r="CA1346" s="73"/>
      <c r="CB1346" s="74"/>
      <c r="CC1346" s="72">
        <f>IF($A1346="-","-",ROUND(VLOOKUP($A1346+ROUND(LEFT(CC$1327,2)/24,5),'[1]ОАО "АТС"'!$A$30:$F$773,3,FALSE)+HLOOKUP($DL$1325,'[1]Сбытовая надбавка'!$F$5:$H$6,2,FALSE),2)+'[1]Иные услуги'!$C$6+HLOOKUP($DR$1324,'[1]Услуги по передаче'!$G$5:$J$7,2,FALSE))</f>
        <v>6202.3899999999994</v>
      </c>
      <c r="CD1346" s="73"/>
      <c r="CE1346" s="73"/>
      <c r="CF1346" s="73"/>
      <c r="CG1346" s="73"/>
      <c r="CH1346" s="74"/>
      <c r="CI1346" s="72">
        <f>IF($A1346="-","-",ROUND(VLOOKUP($A1346+ROUND(LEFT(CI$1327,2)/24,5),'[1]ОАО "АТС"'!$A$30:$F$773,3,FALSE)+HLOOKUP($DL$1325,'[1]Сбытовая надбавка'!$F$5:$H$6,2,FALSE),2)+'[1]Иные услуги'!$C$6+HLOOKUP($DR$1324,'[1]Услуги по передаче'!$G$5:$J$7,2,FALSE))</f>
        <v>6202.41</v>
      </c>
      <c r="CJ1346" s="73"/>
      <c r="CK1346" s="73"/>
      <c r="CL1346" s="73"/>
      <c r="CM1346" s="73"/>
      <c r="CN1346" s="74"/>
      <c r="CO1346" s="72">
        <f>IF($A1346="-","-",ROUND(VLOOKUP($A1346+ROUND(LEFT(CO$1327,2)/24,5),'[1]ОАО "АТС"'!$A$30:$F$773,3,FALSE)+HLOOKUP($DL$1325,'[1]Сбытовая надбавка'!$F$5:$H$6,2,FALSE),2)+'[1]Иные услуги'!$C$6+HLOOKUP($DR$1324,'[1]Услуги по передаче'!$G$5:$J$7,2,FALSE))</f>
        <v>6202.45</v>
      </c>
      <c r="CP1346" s="73"/>
      <c r="CQ1346" s="73"/>
      <c r="CR1346" s="73"/>
      <c r="CS1346" s="73"/>
      <c r="CT1346" s="74"/>
      <c r="CU1346" s="72">
        <f>IF($A1346="-","-",ROUND(VLOOKUP($A1346+ROUND(LEFT(CU$1327,2)/24,5),'[1]ОАО "АТС"'!$A$30:$F$773,3,FALSE)+HLOOKUP($DL$1325,'[1]Сбытовая надбавка'!$F$5:$H$6,2,FALSE),2)+'[1]Иные услуги'!$C$6+HLOOKUP($DR$1324,'[1]Услуги по передаче'!$G$5:$J$7,2,FALSE))</f>
        <v>6202.58</v>
      </c>
      <c r="CV1346" s="73"/>
      <c r="CW1346" s="73"/>
      <c r="CX1346" s="73"/>
      <c r="CY1346" s="73"/>
      <c r="CZ1346" s="74"/>
      <c r="DA1346" s="72">
        <f>IF($A1346="-","-",ROUND(VLOOKUP($A1346+ROUND(LEFT(DA$1327,2)/24,5),'[1]ОАО "АТС"'!$A$30:$F$773,3,FALSE)+HLOOKUP($DL$1325,'[1]Сбытовая надбавка'!$F$5:$H$6,2,FALSE),2)+'[1]Иные услуги'!$C$6+HLOOKUP($DR$1324,'[1]Услуги по передаче'!$G$5:$J$7,2,FALSE))</f>
        <v>6202.58</v>
      </c>
      <c r="DB1346" s="73"/>
      <c r="DC1346" s="73"/>
      <c r="DD1346" s="73"/>
      <c r="DE1346" s="73"/>
      <c r="DF1346" s="74"/>
      <c r="DG1346" s="72">
        <f>IF($A1346="-","-",ROUND(VLOOKUP($A1346+ROUND(LEFT(DG$1327,2)/24,5),'[1]ОАО "АТС"'!$A$30:$F$773,3,FALSE)+HLOOKUP($DL$1325,'[1]Сбытовая надбавка'!$F$5:$H$6,2,FALSE),2)+'[1]Иные услуги'!$C$6+HLOOKUP($DR$1324,'[1]Услуги по передаче'!$G$5:$J$7,2,FALSE))</f>
        <v>6202.67</v>
      </c>
      <c r="DH1346" s="73"/>
      <c r="DI1346" s="73"/>
      <c r="DJ1346" s="73"/>
      <c r="DK1346" s="73"/>
      <c r="DL1346" s="74"/>
      <c r="DM1346" s="72">
        <f>IF($A1346="-","-",ROUND(VLOOKUP($A1346+ROUND(LEFT(DM$1327,2)/24,5),'[1]ОАО "АТС"'!$A$30:$F$773,3,FALSE)+HLOOKUP($DL$1325,'[1]Сбытовая надбавка'!$F$5:$H$6,2,FALSE),2)+'[1]Иные услуги'!$C$6+HLOOKUP($DR$1324,'[1]Услуги по передаче'!$G$5:$J$7,2,FALSE))</f>
        <v>6200.83</v>
      </c>
      <c r="DN1346" s="73"/>
      <c r="DO1346" s="73"/>
      <c r="DP1346" s="73"/>
      <c r="DQ1346" s="73"/>
      <c r="DR1346" s="74"/>
      <c r="DS1346" s="72">
        <f>IF($A1346="-","-",ROUND(VLOOKUP($A1346+ROUND(LEFT(DS$1327,2)/24,5),'[1]ОАО "АТС"'!$A$30:$F$773,3,FALSE)+HLOOKUP($DL$1325,'[1]Сбытовая надбавка'!$F$5:$H$6,2,FALSE),2)+'[1]Иные услуги'!$C$6+HLOOKUP($DR$1324,'[1]Услуги по передаче'!$G$5:$J$7,2,FALSE))</f>
        <v>6240.6799999999994</v>
      </c>
      <c r="DT1346" s="73"/>
      <c r="DU1346" s="73"/>
      <c r="DV1346" s="73"/>
      <c r="DW1346" s="73"/>
      <c r="DX1346" s="74"/>
      <c r="DY1346" s="72">
        <f>IF($A1346="-","-",ROUND(VLOOKUP($A1346+ROUND(LEFT(DY$1327,2)/24,5),'[1]ОАО "АТС"'!$A$30:$F$773,3,FALSE)+HLOOKUP($DL$1325,'[1]Сбытовая надбавка'!$F$5:$H$6,2,FALSE),2)+'[1]Иные услуги'!$C$6+HLOOKUP($DR$1324,'[1]Услуги по передаче'!$G$5:$J$7,2,FALSE))</f>
        <v>6208.5499999999993</v>
      </c>
      <c r="DZ1346" s="73"/>
      <c r="EA1346" s="73"/>
      <c r="EB1346" s="73"/>
      <c r="EC1346" s="73"/>
      <c r="ED1346" s="74"/>
      <c r="EE1346" s="72">
        <f>IF($A1346="-","-",ROUND(VLOOKUP($A1346+ROUND(LEFT(EE$1327,2)/24,5),'[1]ОАО "АТС"'!$A$30:$F$773,3,FALSE)+HLOOKUP($DL$1325,'[1]Сбытовая надбавка'!$F$5:$H$6,2,FALSE),2)+'[1]Иные услуги'!$C$6+HLOOKUP($DR$1324,'[1]Услуги по передаче'!$G$5:$J$7,2,FALSE))</f>
        <v>6201.2599999999993</v>
      </c>
      <c r="EF1346" s="73"/>
      <c r="EG1346" s="73"/>
      <c r="EH1346" s="73"/>
      <c r="EI1346" s="73"/>
      <c r="EJ1346" s="74"/>
      <c r="EK1346" s="72">
        <f>IF($A1346="-","-",ROUND(VLOOKUP($A1346+ROUND(LEFT(EK$1327,2)/24,5),'[1]ОАО "АТС"'!$A$30:$F$773,3,FALSE)+HLOOKUP($DL$1325,'[1]Сбытовая надбавка'!$F$5:$H$6,2,FALSE),2)+'[1]Иные услуги'!$C$6+HLOOKUP($DR$1324,'[1]Услуги по передаче'!$G$5:$J$7,2,FALSE))</f>
        <v>6295.9</v>
      </c>
      <c r="EL1346" s="73"/>
      <c r="EM1346" s="73"/>
      <c r="EN1346" s="73"/>
      <c r="EO1346" s="73"/>
      <c r="EP1346" s="74"/>
      <c r="EQ1346" s="72">
        <f>IF($A1346="-","-",ROUND(VLOOKUP($A1346+ROUND(LEFT(EQ$1327,2)/24,5),'[1]ОАО "АТС"'!$A$30:$F$773,3,FALSE)+HLOOKUP($DL$1325,'[1]Сбытовая надбавка'!$F$5:$H$6,2,FALSE),2)+'[1]Иные услуги'!$C$6+HLOOKUP($DR$1324,'[1]Услуги по передаче'!$G$5:$J$7,2,FALSE))</f>
        <v>6227.24</v>
      </c>
      <c r="ER1346" s="73"/>
      <c r="ES1346" s="73"/>
      <c r="ET1346" s="73"/>
      <c r="EU1346" s="73"/>
      <c r="EV1346" s="74"/>
    </row>
    <row r="1347" spans="1:152" s="38" customFormat="1" ht="15.75" customHeight="1" x14ac:dyDescent="0.2">
      <c r="A1347" s="69">
        <f>$A$134</f>
        <v>45005</v>
      </c>
      <c r="B1347" s="70"/>
      <c r="C1347" s="70"/>
      <c r="D1347" s="70"/>
      <c r="E1347" s="70"/>
      <c r="F1347" s="70"/>
      <c r="G1347" s="70"/>
      <c r="H1347" s="71"/>
      <c r="I1347" s="72">
        <f>IF($A1347="-","-",ROUND(VLOOKUP($A1347+ROUND(LEFT(I$1327,1)/24,5),'[1]ОАО "АТС"'!$A$30:$F$773,3,FALSE)+HLOOKUP($DL$1325,'[1]Сбытовая надбавка'!$F$5:$H$6,2,FALSE),2)+'[1]Иные услуги'!$C$6+HLOOKUP($DR$1324,'[1]Услуги по передаче'!$G$5:$J$7,2,FALSE))</f>
        <v>6202.3099999999995</v>
      </c>
      <c r="J1347" s="73"/>
      <c r="K1347" s="73"/>
      <c r="L1347" s="73"/>
      <c r="M1347" s="73"/>
      <c r="N1347" s="74"/>
      <c r="O1347" s="72">
        <f>IF($A1347="-","-",ROUND(VLOOKUP($A1347+ROUND(LEFT(O$1327,1)/24,5),'[1]ОАО "АТС"'!$A$30:$F$773,3,FALSE)+HLOOKUP($DL$1325,'[1]Сбытовая надбавка'!$F$5:$H$6,2,FALSE),2)+'[1]Иные услуги'!$C$6+HLOOKUP($DR$1324,'[1]Услуги по передаче'!$G$5:$J$7,2,FALSE))</f>
        <v>6202.5</v>
      </c>
      <c r="P1347" s="73"/>
      <c r="Q1347" s="73"/>
      <c r="R1347" s="73"/>
      <c r="S1347" s="73"/>
      <c r="T1347" s="74"/>
      <c r="U1347" s="72">
        <f>IF($A1347="-","-",ROUND(VLOOKUP($A1347+ROUND(LEFT(U$1327,1)/24,5),'[1]ОАО "АТС"'!$A$30:$F$773,3,FALSE)+HLOOKUP($DL$1325,'[1]Сбытовая надбавка'!$F$5:$H$6,2,FALSE),2)+'[1]Иные услуги'!$C$6+HLOOKUP($DR$1324,'[1]Услуги по передаче'!$G$5:$J$7,2,FALSE))</f>
        <v>6202.4599999999991</v>
      </c>
      <c r="V1347" s="73"/>
      <c r="W1347" s="73"/>
      <c r="X1347" s="73"/>
      <c r="Y1347" s="73"/>
      <c r="Z1347" s="74"/>
      <c r="AA1347" s="72">
        <f>IF($A1347="-","-",ROUND(VLOOKUP($A1347+ROUND(LEFT(AA$1327,1)/24,5),'[1]ОАО "АТС"'!$A$30:$F$773,3,FALSE)+HLOOKUP($DL$1325,'[1]Сбытовая надбавка'!$F$5:$H$6,2,FALSE),2)+'[1]Иные услуги'!$C$6+HLOOKUP($DR$1324,'[1]Услуги по передаче'!$G$5:$J$7,2,FALSE))</f>
        <v>6202.42</v>
      </c>
      <c r="AB1347" s="73"/>
      <c r="AC1347" s="73"/>
      <c r="AD1347" s="73"/>
      <c r="AE1347" s="73"/>
      <c r="AF1347" s="74"/>
      <c r="AG1347" s="72">
        <f>IF($A1347="-","-",ROUND(VLOOKUP($A1347+ROUND(LEFT(AG$1327,1)/24,5),'[1]ОАО "АТС"'!$A$30:$F$773,3,FALSE)+HLOOKUP($DL$1325,'[1]Сбытовая надбавка'!$F$5:$H$6,2,FALSE),2)+'[1]Иные услуги'!$C$6+HLOOKUP($DR$1324,'[1]Услуги по передаче'!$G$5:$J$7,2,FALSE))</f>
        <v>6202.32</v>
      </c>
      <c r="AH1347" s="73"/>
      <c r="AI1347" s="73"/>
      <c r="AJ1347" s="73"/>
      <c r="AK1347" s="73"/>
      <c r="AL1347" s="74"/>
      <c r="AM1347" s="72">
        <f>IF($A1347="-","-",ROUND(VLOOKUP($A1347+ROUND(LEFT(AM$1327,1)/24,5),'[1]ОАО "АТС"'!$A$30:$F$773,3,FALSE)+HLOOKUP($DL$1325,'[1]Сбытовая надбавка'!$F$5:$H$6,2,FALSE),2)+'[1]Иные услуги'!$C$6+HLOOKUP($DR$1324,'[1]Услуги по передаче'!$G$5:$J$7,2,FALSE))</f>
        <v>6202.33</v>
      </c>
      <c r="AN1347" s="73"/>
      <c r="AO1347" s="73"/>
      <c r="AP1347" s="73"/>
      <c r="AQ1347" s="73"/>
      <c r="AR1347" s="74"/>
      <c r="AS1347" s="72">
        <f>IF($A1347="-","-",ROUND(VLOOKUP($A1347+ROUND(LEFT(AS$1327,1)/24,5),'[1]ОАО "АТС"'!$A$30:$F$773,3,FALSE)+HLOOKUP($DL$1325,'[1]Сбытовая надбавка'!$F$5:$H$6,2,FALSE),2)+'[1]Иные услуги'!$C$6+HLOOKUP($DR$1324,'[1]Услуги по передаче'!$G$5:$J$7,2,FALSE))</f>
        <v>6201.57</v>
      </c>
      <c r="AT1347" s="73"/>
      <c r="AU1347" s="73"/>
      <c r="AV1347" s="73"/>
      <c r="AW1347" s="73"/>
      <c r="AX1347" s="74"/>
      <c r="AY1347" s="72">
        <f>IF($A1347="-","-",ROUND(VLOOKUP($A1347+ROUND(LEFT(AY$1327,1)/24,5),'[1]ОАО "АТС"'!$A$30:$F$773,3,FALSE)+HLOOKUP($DL$1325,'[1]Сбытовая надбавка'!$F$5:$H$6,2,FALSE),2)+'[1]Иные услуги'!$C$6+HLOOKUP($DR$1324,'[1]Услуги по передаче'!$G$5:$J$7,2,FALSE))</f>
        <v>6277.5099999999993</v>
      </c>
      <c r="AZ1347" s="73"/>
      <c r="BA1347" s="73"/>
      <c r="BB1347" s="73"/>
      <c r="BC1347" s="73"/>
      <c r="BD1347" s="74"/>
      <c r="BE1347" s="72">
        <f>IF($A1347="-","-",ROUND(VLOOKUP($A1347+ROUND(LEFT(BE$1327,1)/24,5),'[1]ОАО "АТС"'!$A$30:$F$773,3,FALSE)+HLOOKUP($DL$1325,'[1]Сбытовая надбавка'!$F$5:$H$6,2,FALSE),2)+'[1]Иные услуги'!$C$6+HLOOKUP($DR$1324,'[1]Услуги по передаче'!$G$5:$J$7,2,FALSE))</f>
        <v>6202.0999999999995</v>
      </c>
      <c r="BF1347" s="73"/>
      <c r="BG1347" s="73"/>
      <c r="BH1347" s="73"/>
      <c r="BI1347" s="73"/>
      <c r="BJ1347" s="74"/>
      <c r="BK1347" s="72">
        <f>IF($A1347="-","-",ROUND(VLOOKUP($A1347+ROUND(LEFT(BK$1327,1)/24,5),'[1]ОАО "АТС"'!$A$30:$F$773,3,FALSE)+HLOOKUP($DL$1325,'[1]Сбытовая надбавка'!$F$5:$H$6,2,FALSE),2)+'[1]Иные услуги'!$C$6+HLOOKUP($DR$1324,'[1]Услуги по передаче'!$G$5:$J$7,2,FALSE))</f>
        <v>6250.6799999999994</v>
      </c>
      <c r="BL1347" s="73"/>
      <c r="BM1347" s="73"/>
      <c r="BN1347" s="73"/>
      <c r="BO1347" s="73"/>
      <c r="BP1347" s="74"/>
      <c r="BQ1347" s="72">
        <f>IF($A1347="-","-",ROUND(VLOOKUP($A1347+ROUND(LEFT(BQ$1327,2)/24,5),'[1]ОАО "АТС"'!$A$30:$F$773,3,FALSE)+HLOOKUP($DL$1325,'[1]Сбытовая надбавка'!$F$5:$H$6,2,FALSE),2)+'[1]Иные услуги'!$C$6+HLOOKUP($DR$1324,'[1]Услуги по передаче'!$G$5:$J$7,2,FALSE))</f>
        <v>6260.41</v>
      </c>
      <c r="BR1347" s="73"/>
      <c r="BS1347" s="73"/>
      <c r="BT1347" s="73"/>
      <c r="BU1347" s="73"/>
      <c r="BV1347" s="74"/>
      <c r="BW1347" s="72">
        <f>IF($A1347="-","-",ROUND(VLOOKUP($A1347+ROUND(LEFT(BW$1327,2)/24,5),'[1]ОАО "АТС"'!$A$30:$F$773,3,FALSE)+HLOOKUP($DL$1325,'[1]Сбытовая надбавка'!$F$5:$H$6,2,FALSE),2)+'[1]Иные услуги'!$C$6+HLOOKUP($DR$1324,'[1]Услуги по передаче'!$G$5:$J$7,2,FALSE))</f>
        <v>6248.66</v>
      </c>
      <c r="BX1347" s="73"/>
      <c r="BY1347" s="73"/>
      <c r="BZ1347" s="73"/>
      <c r="CA1347" s="73"/>
      <c r="CB1347" s="74"/>
      <c r="CC1347" s="72">
        <f>IF($A1347="-","-",ROUND(VLOOKUP($A1347+ROUND(LEFT(CC$1327,2)/24,5),'[1]ОАО "АТС"'!$A$30:$F$773,3,FALSE)+HLOOKUP($DL$1325,'[1]Сбытовая надбавка'!$F$5:$H$6,2,FALSE),2)+'[1]Иные услуги'!$C$6+HLOOKUP($DR$1324,'[1]Услуги по передаче'!$G$5:$J$7,2,FALSE))</f>
        <v>6208.78</v>
      </c>
      <c r="CD1347" s="73"/>
      <c r="CE1347" s="73"/>
      <c r="CF1347" s="73"/>
      <c r="CG1347" s="73"/>
      <c r="CH1347" s="74"/>
      <c r="CI1347" s="72">
        <f>IF($A1347="-","-",ROUND(VLOOKUP($A1347+ROUND(LEFT(CI$1327,2)/24,5),'[1]ОАО "АТС"'!$A$30:$F$773,3,FALSE)+HLOOKUP($DL$1325,'[1]Сбытовая надбавка'!$F$5:$H$6,2,FALSE),2)+'[1]Иные услуги'!$C$6+HLOOKUP($DR$1324,'[1]Услуги по передаче'!$G$5:$J$7,2,FALSE))</f>
        <v>6202.15</v>
      </c>
      <c r="CJ1347" s="73"/>
      <c r="CK1347" s="73"/>
      <c r="CL1347" s="73"/>
      <c r="CM1347" s="73"/>
      <c r="CN1347" s="74"/>
      <c r="CO1347" s="72">
        <f>IF($A1347="-","-",ROUND(VLOOKUP($A1347+ROUND(LEFT(CO$1327,2)/24,5),'[1]ОАО "АТС"'!$A$30:$F$773,3,FALSE)+HLOOKUP($DL$1325,'[1]Сбытовая надбавка'!$F$5:$H$6,2,FALSE),2)+'[1]Иные услуги'!$C$6+HLOOKUP($DR$1324,'[1]Услуги по передаче'!$G$5:$J$7,2,FALSE))</f>
        <v>6202.1799999999994</v>
      </c>
      <c r="CP1347" s="73"/>
      <c r="CQ1347" s="73"/>
      <c r="CR1347" s="73"/>
      <c r="CS1347" s="73"/>
      <c r="CT1347" s="74"/>
      <c r="CU1347" s="72">
        <f>IF($A1347="-","-",ROUND(VLOOKUP($A1347+ROUND(LEFT(CU$1327,2)/24,5),'[1]ОАО "АТС"'!$A$30:$F$773,3,FALSE)+HLOOKUP($DL$1325,'[1]Сбытовая надбавка'!$F$5:$H$6,2,FALSE),2)+'[1]Иные услуги'!$C$6+HLOOKUP($DR$1324,'[1]Услуги по передаче'!$G$5:$J$7,2,FALSE))</f>
        <v>6202.41</v>
      </c>
      <c r="CV1347" s="73"/>
      <c r="CW1347" s="73"/>
      <c r="CX1347" s="73"/>
      <c r="CY1347" s="73"/>
      <c r="CZ1347" s="74"/>
      <c r="DA1347" s="72">
        <f>IF($A1347="-","-",ROUND(VLOOKUP($A1347+ROUND(LEFT(DA$1327,2)/24,5),'[1]ОАО "АТС"'!$A$30:$F$773,3,FALSE)+HLOOKUP($DL$1325,'[1]Сбытовая надбавка'!$F$5:$H$6,2,FALSE),2)+'[1]Иные услуги'!$C$6+HLOOKUP($DR$1324,'[1]Услуги по передаче'!$G$5:$J$7,2,FALSE))</f>
        <v>6202.5399999999991</v>
      </c>
      <c r="DB1347" s="73"/>
      <c r="DC1347" s="73"/>
      <c r="DD1347" s="73"/>
      <c r="DE1347" s="73"/>
      <c r="DF1347" s="74"/>
      <c r="DG1347" s="72">
        <f>IF($A1347="-","-",ROUND(VLOOKUP($A1347+ROUND(LEFT(DG$1327,2)/24,5),'[1]ОАО "АТС"'!$A$30:$F$773,3,FALSE)+HLOOKUP($DL$1325,'[1]Сбытовая надбавка'!$F$5:$H$6,2,FALSE),2)+'[1]Иные услуги'!$C$6+HLOOKUP($DR$1324,'[1]Услуги по передаче'!$G$5:$J$7,2,FALSE))</f>
        <v>6202.57</v>
      </c>
      <c r="DH1347" s="73"/>
      <c r="DI1347" s="73"/>
      <c r="DJ1347" s="73"/>
      <c r="DK1347" s="73"/>
      <c r="DL1347" s="74"/>
      <c r="DM1347" s="72">
        <f>IF($A1347="-","-",ROUND(VLOOKUP($A1347+ROUND(LEFT(DM$1327,2)/24,5),'[1]ОАО "АТС"'!$A$30:$F$773,3,FALSE)+HLOOKUP($DL$1325,'[1]Сбытовая надбавка'!$F$5:$H$6,2,FALSE),2)+'[1]Иные услуги'!$C$6+HLOOKUP($DR$1324,'[1]Услуги по передаче'!$G$5:$J$7,2,FALSE))</f>
        <v>6232.12</v>
      </c>
      <c r="DN1347" s="73"/>
      <c r="DO1347" s="73"/>
      <c r="DP1347" s="73"/>
      <c r="DQ1347" s="73"/>
      <c r="DR1347" s="74"/>
      <c r="DS1347" s="72">
        <f>IF($A1347="-","-",ROUND(VLOOKUP($A1347+ROUND(LEFT(DS$1327,2)/24,5),'[1]ОАО "АТС"'!$A$30:$F$773,3,FALSE)+HLOOKUP($DL$1325,'[1]Сбытовая надбавка'!$F$5:$H$6,2,FALSE),2)+'[1]Иные услуги'!$C$6+HLOOKUP($DR$1324,'[1]Услуги по передаче'!$G$5:$J$7,2,FALSE))</f>
        <v>6281.2099999999991</v>
      </c>
      <c r="DT1347" s="73"/>
      <c r="DU1347" s="73"/>
      <c r="DV1347" s="73"/>
      <c r="DW1347" s="73"/>
      <c r="DX1347" s="74"/>
      <c r="DY1347" s="72">
        <f>IF($A1347="-","-",ROUND(VLOOKUP($A1347+ROUND(LEFT(DY$1327,2)/24,5),'[1]ОАО "АТС"'!$A$30:$F$773,3,FALSE)+HLOOKUP($DL$1325,'[1]Сбытовая надбавка'!$F$5:$H$6,2,FALSE),2)+'[1]Иные услуги'!$C$6+HLOOKUP($DR$1324,'[1]Услуги по передаче'!$G$5:$J$7,2,FALSE))</f>
        <v>6228.24</v>
      </c>
      <c r="DZ1347" s="73"/>
      <c r="EA1347" s="73"/>
      <c r="EB1347" s="73"/>
      <c r="EC1347" s="73"/>
      <c r="ED1347" s="74"/>
      <c r="EE1347" s="72">
        <f>IF($A1347="-","-",ROUND(VLOOKUP($A1347+ROUND(LEFT(EE$1327,2)/24,5),'[1]ОАО "АТС"'!$A$30:$F$773,3,FALSE)+HLOOKUP($DL$1325,'[1]Сбытовая надбавка'!$F$5:$H$6,2,FALSE),2)+'[1]Иные услуги'!$C$6+HLOOKUP($DR$1324,'[1]Услуги по передаче'!$G$5:$J$7,2,FALSE))</f>
        <v>6201.0399999999991</v>
      </c>
      <c r="EF1347" s="73"/>
      <c r="EG1347" s="73"/>
      <c r="EH1347" s="73"/>
      <c r="EI1347" s="73"/>
      <c r="EJ1347" s="74"/>
      <c r="EK1347" s="72">
        <f>IF($A1347="-","-",ROUND(VLOOKUP($A1347+ROUND(LEFT(EK$1327,2)/24,5),'[1]ОАО "АТС"'!$A$30:$F$773,3,FALSE)+HLOOKUP($DL$1325,'[1]Сбытовая надбавка'!$F$5:$H$6,2,FALSE),2)+'[1]Иные услуги'!$C$6+HLOOKUP($DR$1324,'[1]Услуги по передаче'!$G$5:$J$7,2,FALSE))</f>
        <v>6333.59</v>
      </c>
      <c r="EL1347" s="73"/>
      <c r="EM1347" s="73"/>
      <c r="EN1347" s="73"/>
      <c r="EO1347" s="73"/>
      <c r="EP1347" s="74"/>
      <c r="EQ1347" s="72">
        <f>IF($A1347="-","-",ROUND(VLOOKUP($A1347+ROUND(LEFT(EQ$1327,2)/24,5),'[1]ОАО "АТС"'!$A$30:$F$773,3,FALSE)+HLOOKUP($DL$1325,'[1]Сбытовая надбавка'!$F$5:$H$6,2,FALSE),2)+'[1]Иные услуги'!$C$6+HLOOKUP($DR$1324,'[1]Услуги по передаче'!$G$5:$J$7,2,FALSE))</f>
        <v>6230.09</v>
      </c>
      <c r="ER1347" s="73"/>
      <c r="ES1347" s="73"/>
      <c r="ET1347" s="73"/>
      <c r="EU1347" s="73"/>
      <c r="EV1347" s="74"/>
    </row>
    <row r="1348" spans="1:152" s="38" customFormat="1" ht="15.75" customHeight="1" x14ac:dyDescent="0.2">
      <c r="A1348" s="69">
        <f>$A$135</f>
        <v>45006</v>
      </c>
      <c r="B1348" s="70"/>
      <c r="C1348" s="70"/>
      <c r="D1348" s="70"/>
      <c r="E1348" s="70"/>
      <c r="F1348" s="70"/>
      <c r="G1348" s="70"/>
      <c r="H1348" s="71"/>
      <c r="I1348" s="72">
        <f>IF($A1348="-","-",ROUND(VLOOKUP($A1348+ROUND(LEFT(I$1327,1)/24,5),'[1]ОАО "АТС"'!$A$30:$F$773,3,FALSE)+HLOOKUP($DL$1325,'[1]Сбытовая надбавка'!$F$5:$H$6,2,FALSE),2)+'[1]Иные услуги'!$C$6+HLOOKUP($DR$1324,'[1]Услуги по передаче'!$G$5:$J$7,2,FALSE))</f>
        <v>6202.2599999999993</v>
      </c>
      <c r="J1348" s="73"/>
      <c r="K1348" s="73"/>
      <c r="L1348" s="73"/>
      <c r="M1348" s="73"/>
      <c r="N1348" s="74"/>
      <c r="O1348" s="72">
        <f>IF($A1348="-","-",ROUND(VLOOKUP($A1348+ROUND(LEFT(O$1327,1)/24,5),'[1]ОАО "АТС"'!$A$30:$F$773,3,FALSE)+HLOOKUP($DL$1325,'[1]Сбытовая надбавка'!$F$5:$H$6,2,FALSE),2)+'[1]Иные услуги'!$C$6+HLOOKUP($DR$1324,'[1]Услуги по передаче'!$G$5:$J$7,2,FALSE))</f>
        <v>6201.9699999999993</v>
      </c>
      <c r="P1348" s="73"/>
      <c r="Q1348" s="73"/>
      <c r="R1348" s="73"/>
      <c r="S1348" s="73"/>
      <c r="T1348" s="74"/>
      <c r="U1348" s="72">
        <f>IF($A1348="-","-",ROUND(VLOOKUP($A1348+ROUND(LEFT(U$1327,1)/24,5),'[1]ОАО "АТС"'!$A$30:$F$773,3,FALSE)+HLOOKUP($DL$1325,'[1]Сбытовая надбавка'!$F$5:$H$6,2,FALSE),2)+'[1]Иные услуги'!$C$6+HLOOKUP($DR$1324,'[1]Услуги по передаче'!$G$5:$J$7,2,FALSE))</f>
        <v>6202.49</v>
      </c>
      <c r="V1348" s="73"/>
      <c r="W1348" s="73"/>
      <c r="X1348" s="73"/>
      <c r="Y1348" s="73"/>
      <c r="Z1348" s="74"/>
      <c r="AA1348" s="72">
        <f>IF($A1348="-","-",ROUND(VLOOKUP($A1348+ROUND(LEFT(AA$1327,1)/24,5),'[1]ОАО "АТС"'!$A$30:$F$773,3,FALSE)+HLOOKUP($DL$1325,'[1]Сбытовая надбавка'!$F$5:$H$6,2,FALSE),2)+'[1]Иные услуги'!$C$6+HLOOKUP($DR$1324,'[1]Услуги по передаче'!$G$5:$J$7,2,FALSE))</f>
        <v>6202.49</v>
      </c>
      <c r="AB1348" s="73"/>
      <c r="AC1348" s="73"/>
      <c r="AD1348" s="73"/>
      <c r="AE1348" s="73"/>
      <c r="AF1348" s="74"/>
      <c r="AG1348" s="72">
        <f>IF($A1348="-","-",ROUND(VLOOKUP($A1348+ROUND(LEFT(AG$1327,1)/24,5),'[1]ОАО "АТС"'!$A$30:$F$773,3,FALSE)+HLOOKUP($DL$1325,'[1]Сбытовая надбавка'!$F$5:$H$6,2,FALSE),2)+'[1]Иные услуги'!$C$6+HLOOKUP($DR$1324,'[1]Услуги по передаче'!$G$5:$J$7,2,FALSE))</f>
        <v>6202.41</v>
      </c>
      <c r="AH1348" s="73"/>
      <c r="AI1348" s="73"/>
      <c r="AJ1348" s="73"/>
      <c r="AK1348" s="73"/>
      <c r="AL1348" s="74"/>
      <c r="AM1348" s="72">
        <f>IF($A1348="-","-",ROUND(VLOOKUP($A1348+ROUND(LEFT(AM$1327,1)/24,5),'[1]ОАО "АТС"'!$A$30:$F$773,3,FALSE)+HLOOKUP($DL$1325,'[1]Сбытовая надбавка'!$F$5:$H$6,2,FALSE),2)+'[1]Иные услуги'!$C$6+HLOOKUP($DR$1324,'[1]Услуги по передаче'!$G$5:$J$7,2,FALSE))</f>
        <v>6202.3899999999994</v>
      </c>
      <c r="AN1348" s="73"/>
      <c r="AO1348" s="73"/>
      <c r="AP1348" s="73"/>
      <c r="AQ1348" s="73"/>
      <c r="AR1348" s="74"/>
      <c r="AS1348" s="72">
        <f>IF($A1348="-","-",ROUND(VLOOKUP($A1348+ROUND(LEFT(AS$1327,1)/24,5),'[1]ОАО "АТС"'!$A$30:$F$773,3,FALSE)+HLOOKUP($DL$1325,'[1]Сбытовая надбавка'!$F$5:$H$6,2,FALSE),2)+'[1]Иные услуги'!$C$6+HLOOKUP($DR$1324,'[1]Услуги по передаче'!$G$5:$J$7,2,FALSE))</f>
        <v>6201.78</v>
      </c>
      <c r="AT1348" s="73"/>
      <c r="AU1348" s="73"/>
      <c r="AV1348" s="73"/>
      <c r="AW1348" s="73"/>
      <c r="AX1348" s="74"/>
      <c r="AY1348" s="72">
        <f>IF($A1348="-","-",ROUND(VLOOKUP($A1348+ROUND(LEFT(AY$1327,1)/24,5),'[1]ОАО "АТС"'!$A$30:$F$773,3,FALSE)+HLOOKUP($DL$1325,'[1]Сбытовая надбавка'!$F$5:$H$6,2,FALSE),2)+'[1]Иные услуги'!$C$6+HLOOKUP($DR$1324,'[1]Услуги по передаче'!$G$5:$J$7,2,FALSE))</f>
        <v>6273.32</v>
      </c>
      <c r="AZ1348" s="73"/>
      <c r="BA1348" s="73"/>
      <c r="BB1348" s="73"/>
      <c r="BC1348" s="73"/>
      <c r="BD1348" s="74"/>
      <c r="BE1348" s="72">
        <f>IF($A1348="-","-",ROUND(VLOOKUP($A1348+ROUND(LEFT(BE$1327,1)/24,5),'[1]ОАО "АТС"'!$A$30:$F$773,3,FALSE)+HLOOKUP($DL$1325,'[1]Сбытовая надбавка'!$F$5:$H$6,2,FALSE),2)+'[1]Иные услуги'!$C$6+HLOOKUP($DR$1324,'[1]Услуги по передаче'!$G$5:$J$7,2,FALSE))</f>
        <v>6202.0599999999995</v>
      </c>
      <c r="BF1348" s="73"/>
      <c r="BG1348" s="73"/>
      <c r="BH1348" s="73"/>
      <c r="BI1348" s="73"/>
      <c r="BJ1348" s="74"/>
      <c r="BK1348" s="72">
        <f>IF($A1348="-","-",ROUND(VLOOKUP($A1348+ROUND(LEFT(BK$1327,1)/24,5),'[1]ОАО "АТС"'!$A$30:$F$773,3,FALSE)+HLOOKUP($DL$1325,'[1]Сбытовая надбавка'!$F$5:$H$6,2,FALSE),2)+'[1]Иные услуги'!$C$6+HLOOKUP($DR$1324,'[1]Услуги по передаче'!$G$5:$J$7,2,FALSE))</f>
        <v>6260.65</v>
      </c>
      <c r="BL1348" s="73"/>
      <c r="BM1348" s="73"/>
      <c r="BN1348" s="73"/>
      <c r="BO1348" s="73"/>
      <c r="BP1348" s="74"/>
      <c r="BQ1348" s="72">
        <f>IF($A1348="-","-",ROUND(VLOOKUP($A1348+ROUND(LEFT(BQ$1327,2)/24,5),'[1]ОАО "АТС"'!$A$30:$F$773,3,FALSE)+HLOOKUP($DL$1325,'[1]Сбытовая надбавка'!$F$5:$H$6,2,FALSE),2)+'[1]Иные услуги'!$C$6+HLOOKUP($DR$1324,'[1]Услуги по передаче'!$G$5:$J$7,2,FALSE))</f>
        <v>6270.4299999999994</v>
      </c>
      <c r="BR1348" s="73"/>
      <c r="BS1348" s="73"/>
      <c r="BT1348" s="73"/>
      <c r="BU1348" s="73"/>
      <c r="BV1348" s="74"/>
      <c r="BW1348" s="72">
        <f>IF($A1348="-","-",ROUND(VLOOKUP($A1348+ROUND(LEFT(BW$1327,2)/24,5),'[1]ОАО "АТС"'!$A$30:$F$773,3,FALSE)+HLOOKUP($DL$1325,'[1]Сбытовая надбавка'!$F$5:$H$6,2,FALSE),2)+'[1]Иные услуги'!$C$6+HLOOKUP($DR$1324,'[1]Услуги по передаче'!$G$5:$J$7,2,FALSE))</f>
        <v>6257.2899999999991</v>
      </c>
      <c r="BX1348" s="73"/>
      <c r="BY1348" s="73"/>
      <c r="BZ1348" s="73"/>
      <c r="CA1348" s="73"/>
      <c r="CB1348" s="74"/>
      <c r="CC1348" s="72">
        <f>IF($A1348="-","-",ROUND(VLOOKUP($A1348+ROUND(LEFT(CC$1327,2)/24,5),'[1]ОАО "АТС"'!$A$30:$F$773,3,FALSE)+HLOOKUP($DL$1325,'[1]Сбытовая надбавка'!$F$5:$H$6,2,FALSE),2)+'[1]Иные услуги'!$C$6+HLOOKUP($DR$1324,'[1]Услуги по передаче'!$G$5:$J$7,2,FALSE))</f>
        <v>6215.23</v>
      </c>
      <c r="CD1348" s="73"/>
      <c r="CE1348" s="73"/>
      <c r="CF1348" s="73"/>
      <c r="CG1348" s="73"/>
      <c r="CH1348" s="74"/>
      <c r="CI1348" s="72">
        <f>IF($A1348="-","-",ROUND(VLOOKUP($A1348+ROUND(LEFT(CI$1327,2)/24,5),'[1]ОАО "АТС"'!$A$30:$F$773,3,FALSE)+HLOOKUP($DL$1325,'[1]Сбытовая надбавка'!$F$5:$H$6,2,FALSE),2)+'[1]Иные услуги'!$C$6+HLOOKUP($DR$1324,'[1]Услуги по передаче'!$G$5:$J$7,2,FALSE))</f>
        <v>6202.25</v>
      </c>
      <c r="CJ1348" s="73"/>
      <c r="CK1348" s="73"/>
      <c r="CL1348" s="73"/>
      <c r="CM1348" s="73"/>
      <c r="CN1348" s="74"/>
      <c r="CO1348" s="72">
        <f>IF($A1348="-","-",ROUND(VLOOKUP($A1348+ROUND(LEFT(CO$1327,2)/24,5),'[1]ОАО "АТС"'!$A$30:$F$773,3,FALSE)+HLOOKUP($DL$1325,'[1]Сбытовая надбавка'!$F$5:$H$6,2,FALSE),2)+'[1]Иные услуги'!$C$6+HLOOKUP($DR$1324,'[1]Услуги по передаче'!$G$5:$J$7,2,FALSE))</f>
        <v>6202.2599999999993</v>
      </c>
      <c r="CP1348" s="73"/>
      <c r="CQ1348" s="73"/>
      <c r="CR1348" s="73"/>
      <c r="CS1348" s="73"/>
      <c r="CT1348" s="74"/>
      <c r="CU1348" s="72">
        <f>IF($A1348="-","-",ROUND(VLOOKUP($A1348+ROUND(LEFT(CU$1327,2)/24,5),'[1]ОАО "АТС"'!$A$30:$F$773,3,FALSE)+HLOOKUP($DL$1325,'[1]Сбытовая надбавка'!$F$5:$H$6,2,FALSE),2)+'[1]Иные услуги'!$C$6+HLOOKUP($DR$1324,'[1]Услуги по передаче'!$G$5:$J$7,2,FALSE))</f>
        <v>6202.45</v>
      </c>
      <c r="CV1348" s="73"/>
      <c r="CW1348" s="73"/>
      <c r="CX1348" s="73"/>
      <c r="CY1348" s="73"/>
      <c r="CZ1348" s="74"/>
      <c r="DA1348" s="72">
        <f>IF($A1348="-","-",ROUND(VLOOKUP($A1348+ROUND(LEFT(DA$1327,2)/24,5),'[1]ОАО "АТС"'!$A$30:$F$773,3,FALSE)+HLOOKUP($DL$1325,'[1]Сбытовая надбавка'!$F$5:$H$6,2,FALSE),2)+'[1]Иные услуги'!$C$6+HLOOKUP($DR$1324,'[1]Услуги по передаче'!$G$5:$J$7,2,FALSE))</f>
        <v>6202.53</v>
      </c>
      <c r="DB1348" s="73"/>
      <c r="DC1348" s="73"/>
      <c r="DD1348" s="73"/>
      <c r="DE1348" s="73"/>
      <c r="DF1348" s="74"/>
      <c r="DG1348" s="72">
        <f>IF($A1348="-","-",ROUND(VLOOKUP($A1348+ROUND(LEFT(DG$1327,2)/24,5),'[1]ОАО "АТС"'!$A$30:$F$773,3,FALSE)+HLOOKUP($DL$1325,'[1]Сбытовая надбавка'!$F$5:$H$6,2,FALSE),2)+'[1]Иные услуги'!$C$6+HLOOKUP($DR$1324,'[1]Услуги по передаче'!$G$5:$J$7,2,FALSE))</f>
        <v>6202.5599999999995</v>
      </c>
      <c r="DH1348" s="73"/>
      <c r="DI1348" s="73"/>
      <c r="DJ1348" s="73"/>
      <c r="DK1348" s="73"/>
      <c r="DL1348" s="74"/>
      <c r="DM1348" s="72">
        <f>IF($A1348="-","-",ROUND(VLOOKUP($A1348+ROUND(LEFT(DM$1327,2)/24,5),'[1]ОАО "АТС"'!$A$30:$F$773,3,FALSE)+HLOOKUP($DL$1325,'[1]Сбытовая надбавка'!$F$5:$H$6,2,FALSE),2)+'[1]Иные услуги'!$C$6+HLOOKUP($DR$1324,'[1]Услуги по передаче'!$G$5:$J$7,2,FALSE))</f>
        <v>6241.24</v>
      </c>
      <c r="DN1348" s="73"/>
      <c r="DO1348" s="73"/>
      <c r="DP1348" s="73"/>
      <c r="DQ1348" s="73"/>
      <c r="DR1348" s="74"/>
      <c r="DS1348" s="72">
        <f>IF($A1348="-","-",ROUND(VLOOKUP($A1348+ROUND(LEFT(DS$1327,2)/24,5),'[1]ОАО "АТС"'!$A$30:$F$773,3,FALSE)+HLOOKUP($DL$1325,'[1]Сбытовая надбавка'!$F$5:$H$6,2,FALSE),2)+'[1]Иные услуги'!$C$6+HLOOKUP($DR$1324,'[1]Услуги по передаче'!$G$5:$J$7,2,FALSE))</f>
        <v>6293.3899999999994</v>
      </c>
      <c r="DT1348" s="73"/>
      <c r="DU1348" s="73"/>
      <c r="DV1348" s="73"/>
      <c r="DW1348" s="73"/>
      <c r="DX1348" s="74"/>
      <c r="DY1348" s="72">
        <f>IF($A1348="-","-",ROUND(VLOOKUP($A1348+ROUND(LEFT(DY$1327,2)/24,5),'[1]ОАО "АТС"'!$A$30:$F$773,3,FALSE)+HLOOKUP($DL$1325,'[1]Сбытовая надбавка'!$F$5:$H$6,2,FALSE),2)+'[1]Иные услуги'!$C$6+HLOOKUP($DR$1324,'[1]Услуги по передаче'!$G$5:$J$7,2,FALSE))</f>
        <v>6237.34</v>
      </c>
      <c r="DZ1348" s="73"/>
      <c r="EA1348" s="73"/>
      <c r="EB1348" s="73"/>
      <c r="EC1348" s="73"/>
      <c r="ED1348" s="74"/>
      <c r="EE1348" s="72">
        <f>IF($A1348="-","-",ROUND(VLOOKUP($A1348+ROUND(LEFT(EE$1327,2)/24,5),'[1]ОАО "АТС"'!$A$30:$F$773,3,FALSE)+HLOOKUP($DL$1325,'[1]Сбытовая надбавка'!$F$5:$H$6,2,FALSE),2)+'[1]Иные услуги'!$C$6+HLOOKUP($DR$1324,'[1]Услуги по передаче'!$G$5:$J$7,2,FALSE))</f>
        <v>6201.53</v>
      </c>
      <c r="EF1348" s="73"/>
      <c r="EG1348" s="73"/>
      <c r="EH1348" s="73"/>
      <c r="EI1348" s="73"/>
      <c r="EJ1348" s="74"/>
      <c r="EK1348" s="72">
        <f>IF($A1348="-","-",ROUND(VLOOKUP($A1348+ROUND(LEFT(EK$1327,2)/24,5),'[1]ОАО "АТС"'!$A$30:$F$773,3,FALSE)+HLOOKUP($DL$1325,'[1]Сбытовая надбавка'!$F$5:$H$6,2,FALSE),2)+'[1]Иные услуги'!$C$6+HLOOKUP($DR$1324,'[1]Услуги по передаче'!$G$5:$J$7,2,FALSE))</f>
        <v>6328.32</v>
      </c>
      <c r="EL1348" s="73"/>
      <c r="EM1348" s="73"/>
      <c r="EN1348" s="73"/>
      <c r="EO1348" s="73"/>
      <c r="EP1348" s="74"/>
      <c r="EQ1348" s="72">
        <f>IF($A1348="-","-",ROUND(VLOOKUP($A1348+ROUND(LEFT(EQ$1327,2)/24,5),'[1]ОАО "АТС"'!$A$30:$F$773,3,FALSE)+HLOOKUP($DL$1325,'[1]Сбытовая надбавка'!$F$5:$H$6,2,FALSE),2)+'[1]Иные услуги'!$C$6+HLOOKUP($DR$1324,'[1]Услуги по передаче'!$G$5:$J$7,2,FALSE))</f>
        <v>6246.3099999999995</v>
      </c>
      <c r="ER1348" s="73"/>
      <c r="ES1348" s="73"/>
      <c r="ET1348" s="73"/>
      <c r="EU1348" s="73"/>
      <c r="EV1348" s="74"/>
    </row>
    <row r="1349" spans="1:152" s="38" customFormat="1" ht="15.75" customHeight="1" x14ac:dyDescent="0.2">
      <c r="A1349" s="69">
        <f>$A$136</f>
        <v>45007</v>
      </c>
      <c r="B1349" s="70"/>
      <c r="C1349" s="70"/>
      <c r="D1349" s="70"/>
      <c r="E1349" s="70"/>
      <c r="F1349" s="70"/>
      <c r="G1349" s="70"/>
      <c r="H1349" s="71"/>
      <c r="I1349" s="72">
        <f>IF($A1349="-","-",ROUND(VLOOKUP($A1349+ROUND(LEFT(I$1327,1)/24,5),'[1]ОАО "АТС"'!$A$30:$F$773,3,FALSE)+HLOOKUP($DL$1325,'[1]Сбытовая надбавка'!$F$5:$H$6,2,FALSE),2)+'[1]Иные услуги'!$C$6+HLOOKUP($DR$1324,'[1]Услуги по передаче'!$G$5:$J$7,2,FALSE))</f>
        <v>6202.17</v>
      </c>
      <c r="J1349" s="73"/>
      <c r="K1349" s="73"/>
      <c r="L1349" s="73"/>
      <c r="M1349" s="73"/>
      <c r="N1349" s="74"/>
      <c r="O1349" s="72">
        <f>IF($A1349="-","-",ROUND(VLOOKUP($A1349+ROUND(LEFT(O$1327,1)/24,5),'[1]ОАО "АТС"'!$A$30:$F$773,3,FALSE)+HLOOKUP($DL$1325,'[1]Сбытовая надбавка'!$F$5:$H$6,2,FALSE),2)+'[1]Иные услуги'!$C$6+HLOOKUP($DR$1324,'[1]Услуги по передаче'!$G$5:$J$7,2,FALSE))</f>
        <v>6202.1799999999994</v>
      </c>
      <c r="P1349" s="73"/>
      <c r="Q1349" s="73"/>
      <c r="R1349" s="73"/>
      <c r="S1349" s="73"/>
      <c r="T1349" s="74"/>
      <c r="U1349" s="72">
        <f>IF($A1349="-","-",ROUND(VLOOKUP($A1349+ROUND(LEFT(U$1327,1)/24,5),'[1]ОАО "АТС"'!$A$30:$F$773,3,FALSE)+HLOOKUP($DL$1325,'[1]Сбытовая надбавка'!$F$5:$H$6,2,FALSE),2)+'[1]Иные услуги'!$C$6+HLOOKUP($DR$1324,'[1]Услуги по передаче'!$G$5:$J$7,2,FALSE))</f>
        <v>6202.2899999999991</v>
      </c>
      <c r="V1349" s="73"/>
      <c r="W1349" s="73"/>
      <c r="X1349" s="73"/>
      <c r="Y1349" s="73"/>
      <c r="Z1349" s="74"/>
      <c r="AA1349" s="72">
        <f>IF($A1349="-","-",ROUND(VLOOKUP($A1349+ROUND(LEFT(AA$1327,1)/24,5),'[1]ОАО "АТС"'!$A$30:$F$773,3,FALSE)+HLOOKUP($DL$1325,'[1]Сбытовая надбавка'!$F$5:$H$6,2,FALSE),2)+'[1]Иные услуги'!$C$6+HLOOKUP($DR$1324,'[1]Услуги по передаче'!$G$5:$J$7,2,FALSE))</f>
        <v>6202.28</v>
      </c>
      <c r="AB1349" s="73"/>
      <c r="AC1349" s="73"/>
      <c r="AD1349" s="73"/>
      <c r="AE1349" s="73"/>
      <c r="AF1349" s="74"/>
      <c r="AG1349" s="72">
        <f>IF($A1349="-","-",ROUND(VLOOKUP($A1349+ROUND(LEFT(AG$1327,1)/24,5),'[1]ОАО "АТС"'!$A$30:$F$773,3,FALSE)+HLOOKUP($DL$1325,'[1]Сбытовая надбавка'!$F$5:$H$6,2,FALSE),2)+'[1]Иные услуги'!$C$6+HLOOKUP($DR$1324,'[1]Услуги по передаче'!$G$5:$J$7,2,FALSE))</f>
        <v>6202.17</v>
      </c>
      <c r="AH1349" s="73"/>
      <c r="AI1349" s="73"/>
      <c r="AJ1349" s="73"/>
      <c r="AK1349" s="73"/>
      <c r="AL1349" s="74"/>
      <c r="AM1349" s="72">
        <f>IF($A1349="-","-",ROUND(VLOOKUP($A1349+ROUND(LEFT(AM$1327,1)/24,5),'[1]ОАО "АТС"'!$A$30:$F$773,3,FALSE)+HLOOKUP($DL$1325,'[1]Сбытовая надбавка'!$F$5:$H$6,2,FALSE),2)+'[1]Иные услуги'!$C$6+HLOOKUP($DR$1324,'[1]Услуги по передаче'!$G$5:$J$7,2,FALSE))</f>
        <v>6202.23</v>
      </c>
      <c r="AN1349" s="73"/>
      <c r="AO1349" s="73"/>
      <c r="AP1349" s="73"/>
      <c r="AQ1349" s="73"/>
      <c r="AR1349" s="74"/>
      <c r="AS1349" s="72">
        <f>IF($A1349="-","-",ROUND(VLOOKUP($A1349+ROUND(LEFT(AS$1327,1)/24,5),'[1]ОАО "АТС"'!$A$30:$F$773,3,FALSE)+HLOOKUP($DL$1325,'[1]Сбытовая надбавка'!$F$5:$H$6,2,FALSE),2)+'[1]Иные услуги'!$C$6+HLOOKUP($DR$1324,'[1]Услуги по передаче'!$G$5:$J$7,2,FALSE))</f>
        <v>6201.45</v>
      </c>
      <c r="AT1349" s="73"/>
      <c r="AU1349" s="73"/>
      <c r="AV1349" s="73"/>
      <c r="AW1349" s="73"/>
      <c r="AX1349" s="74"/>
      <c r="AY1349" s="72">
        <f>IF($A1349="-","-",ROUND(VLOOKUP($A1349+ROUND(LEFT(AY$1327,1)/24,5),'[1]ОАО "АТС"'!$A$30:$F$773,3,FALSE)+HLOOKUP($DL$1325,'[1]Сбытовая надбавка'!$F$5:$H$6,2,FALSE),2)+'[1]Иные услуги'!$C$6+HLOOKUP($DR$1324,'[1]Услуги по передаче'!$G$5:$J$7,2,FALSE))</f>
        <v>6277.33</v>
      </c>
      <c r="AZ1349" s="73"/>
      <c r="BA1349" s="73"/>
      <c r="BB1349" s="73"/>
      <c r="BC1349" s="73"/>
      <c r="BD1349" s="74"/>
      <c r="BE1349" s="72">
        <f>IF($A1349="-","-",ROUND(VLOOKUP($A1349+ROUND(LEFT(BE$1327,1)/24,5),'[1]ОАО "АТС"'!$A$30:$F$773,3,FALSE)+HLOOKUP($DL$1325,'[1]Сбытовая надбавка'!$F$5:$H$6,2,FALSE),2)+'[1]Иные услуги'!$C$6+HLOOKUP($DR$1324,'[1]Услуги по передаче'!$G$5:$J$7,2,FALSE))</f>
        <v>6202.16</v>
      </c>
      <c r="BF1349" s="73"/>
      <c r="BG1349" s="73"/>
      <c r="BH1349" s="73"/>
      <c r="BI1349" s="73"/>
      <c r="BJ1349" s="74"/>
      <c r="BK1349" s="72">
        <f>IF($A1349="-","-",ROUND(VLOOKUP($A1349+ROUND(LEFT(BK$1327,1)/24,5),'[1]ОАО "АТС"'!$A$30:$F$773,3,FALSE)+HLOOKUP($DL$1325,'[1]Сбытовая надбавка'!$F$5:$H$6,2,FALSE),2)+'[1]Иные услуги'!$C$6+HLOOKUP($DR$1324,'[1]Услуги по передаче'!$G$5:$J$7,2,FALSE))</f>
        <v>6243.03</v>
      </c>
      <c r="BL1349" s="73"/>
      <c r="BM1349" s="73"/>
      <c r="BN1349" s="73"/>
      <c r="BO1349" s="73"/>
      <c r="BP1349" s="74"/>
      <c r="BQ1349" s="72">
        <f>IF($A1349="-","-",ROUND(VLOOKUP($A1349+ROUND(LEFT(BQ$1327,2)/24,5),'[1]ОАО "АТС"'!$A$30:$F$773,3,FALSE)+HLOOKUP($DL$1325,'[1]Сбытовая надбавка'!$F$5:$H$6,2,FALSE),2)+'[1]Иные услуги'!$C$6+HLOOKUP($DR$1324,'[1]Услуги по передаче'!$G$5:$J$7,2,FALSE))</f>
        <v>6255.69</v>
      </c>
      <c r="BR1349" s="73"/>
      <c r="BS1349" s="73"/>
      <c r="BT1349" s="73"/>
      <c r="BU1349" s="73"/>
      <c r="BV1349" s="74"/>
      <c r="BW1349" s="72">
        <f>IF($A1349="-","-",ROUND(VLOOKUP($A1349+ROUND(LEFT(BW$1327,2)/24,5),'[1]ОАО "АТС"'!$A$30:$F$773,3,FALSE)+HLOOKUP($DL$1325,'[1]Сбытовая надбавка'!$F$5:$H$6,2,FALSE),2)+'[1]Иные услуги'!$C$6+HLOOKUP($DR$1324,'[1]Услуги по передаче'!$G$5:$J$7,2,FALSE))</f>
        <v>6243.09</v>
      </c>
      <c r="BX1349" s="73"/>
      <c r="BY1349" s="73"/>
      <c r="BZ1349" s="73"/>
      <c r="CA1349" s="73"/>
      <c r="CB1349" s="74"/>
      <c r="CC1349" s="72">
        <f>IF($A1349="-","-",ROUND(VLOOKUP($A1349+ROUND(LEFT(CC$1327,2)/24,5),'[1]ОАО "АТС"'!$A$30:$F$773,3,FALSE)+HLOOKUP($DL$1325,'[1]Сбытовая надбавка'!$F$5:$H$6,2,FALSE),2)+'[1]Иные услуги'!$C$6+HLOOKUP($DR$1324,'[1]Услуги по передаче'!$G$5:$J$7,2,FALSE))</f>
        <v>6202.1799999999994</v>
      </c>
      <c r="CD1349" s="73"/>
      <c r="CE1349" s="73"/>
      <c r="CF1349" s="73"/>
      <c r="CG1349" s="73"/>
      <c r="CH1349" s="74"/>
      <c r="CI1349" s="72">
        <f>IF($A1349="-","-",ROUND(VLOOKUP($A1349+ROUND(LEFT(CI$1327,2)/24,5),'[1]ОАО "АТС"'!$A$30:$F$773,3,FALSE)+HLOOKUP($DL$1325,'[1]Сбытовая надбавка'!$F$5:$H$6,2,FALSE),2)+'[1]Иные услуги'!$C$6+HLOOKUP($DR$1324,'[1]Услуги по передаче'!$G$5:$J$7,2,FALSE))</f>
        <v>6202.19</v>
      </c>
      <c r="CJ1349" s="73"/>
      <c r="CK1349" s="73"/>
      <c r="CL1349" s="73"/>
      <c r="CM1349" s="73"/>
      <c r="CN1349" s="74"/>
      <c r="CO1349" s="72">
        <f>IF($A1349="-","-",ROUND(VLOOKUP($A1349+ROUND(LEFT(CO$1327,2)/24,5),'[1]ОАО "АТС"'!$A$30:$F$773,3,FALSE)+HLOOKUP($DL$1325,'[1]Сбытовая надбавка'!$F$5:$H$6,2,FALSE),2)+'[1]Иные услуги'!$C$6+HLOOKUP($DR$1324,'[1]Услуги по передаче'!$G$5:$J$7,2,FALSE))</f>
        <v>6202.1799999999994</v>
      </c>
      <c r="CP1349" s="73"/>
      <c r="CQ1349" s="73"/>
      <c r="CR1349" s="73"/>
      <c r="CS1349" s="73"/>
      <c r="CT1349" s="74"/>
      <c r="CU1349" s="72">
        <f>IF($A1349="-","-",ROUND(VLOOKUP($A1349+ROUND(LEFT(CU$1327,2)/24,5),'[1]ОАО "АТС"'!$A$30:$F$773,3,FALSE)+HLOOKUP($DL$1325,'[1]Сбытовая надбавка'!$F$5:$H$6,2,FALSE),2)+'[1]Иные услуги'!$C$6+HLOOKUP($DR$1324,'[1]Услуги по передаче'!$G$5:$J$7,2,FALSE))</f>
        <v>6202.36</v>
      </c>
      <c r="CV1349" s="73"/>
      <c r="CW1349" s="73"/>
      <c r="CX1349" s="73"/>
      <c r="CY1349" s="73"/>
      <c r="CZ1349" s="74"/>
      <c r="DA1349" s="72">
        <f>IF($A1349="-","-",ROUND(VLOOKUP($A1349+ROUND(LEFT(DA$1327,2)/24,5),'[1]ОАО "АТС"'!$A$30:$F$773,3,FALSE)+HLOOKUP($DL$1325,'[1]Сбытовая надбавка'!$F$5:$H$6,2,FALSE),2)+'[1]Иные услуги'!$C$6+HLOOKUP($DR$1324,'[1]Услуги по передаче'!$G$5:$J$7,2,FALSE))</f>
        <v>6202.41</v>
      </c>
      <c r="DB1349" s="73"/>
      <c r="DC1349" s="73"/>
      <c r="DD1349" s="73"/>
      <c r="DE1349" s="73"/>
      <c r="DF1349" s="74"/>
      <c r="DG1349" s="72">
        <f>IF($A1349="-","-",ROUND(VLOOKUP($A1349+ROUND(LEFT(DG$1327,2)/24,5),'[1]ОАО "АТС"'!$A$30:$F$773,3,FALSE)+HLOOKUP($DL$1325,'[1]Сбытовая надбавка'!$F$5:$H$6,2,FALSE),2)+'[1]Иные услуги'!$C$6+HLOOKUP($DR$1324,'[1]Услуги по передаче'!$G$5:$J$7,2,FALSE))</f>
        <v>6202.4299999999994</v>
      </c>
      <c r="DH1349" s="73"/>
      <c r="DI1349" s="73"/>
      <c r="DJ1349" s="73"/>
      <c r="DK1349" s="73"/>
      <c r="DL1349" s="74"/>
      <c r="DM1349" s="72">
        <f>IF($A1349="-","-",ROUND(VLOOKUP($A1349+ROUND(LEFT(DM$1327,2)/24,5),'[1]ОАО "АТС"'!$A$30:$F$773,3,FALSE)+HLOOKUP($DL$1325,'[1]Сбытовая надбавка'!$F$5:$H$6,2,FALSE),2)+'[1]Иные услуги'!$C$6+HLOOKUP($DR$1324,'[1]Услуги по передаче'!$G$5:$J$7,2,FALSE))</f>
        <v>6302.19</v>
      </c>
      <c r="DN1349" s="73"/>
      <c r="DO1349" s="73"/>
      <c r="DP1349" s="73"/>
      <c r="DQ1349" s="73"/>
      <c r="DR1349" s="74"/>
      <c r="DS1349" s="72">
        <f>IF($A1349="-","-",ROUND(VLOOKUP($A1349+ROUND(LEFT(DS$1327,2)/24,5),'[1]ОАО "АТС"'!$A$30:$F$773,3,FALSE)+HLOOKUP($DL$1325,'[1]Сбытовая надбавка'!$F$5:$H$6,2,FALSE),2)+'[1]Иные услуги'!$C$6+HLOOKUP($DR$1324,'[1]Услуги по передаче'!$G$5:$J$7,2,FALSE))</f>
        <v>6273.2699999999995</v>
      </c>
      <c r="DT1349" s="73"/>
      <c r="DU1349" s="73"/>
      <c r="DV1349" s="73"/>
      <c r="DW1349" s="73"/>
      <c r="DX1349" s="74"/>
      <c r="DY1349" s="72">
        <f>IF($A1349="-","-",ROUND(VLOOKUP($A1349+ROUND(LEFT(DY$1327,2)/24,5),'[1]ОАО "АТС"'!$A$30:$F$773,3,FALSE)+HLOOKUP($DL$1325,'[1]Сбытовая надбавка'!$F$5:$H$6,2,FALSE),2)+'[1]Иные услуги'!$C$6+HLOOKUP($DR$1324,'[1]Услуги по передаче'!$G$5:$J$7,2,FALSE))</f>
        <v>6208.7199999999993</v>
      </c>
      <c r="DZ1349" s="73"/>
      <c r="EA1349" s="73"/>
      <c r="EB1349" s="73"/>
      <c r="EC1349" s="73"/>
      <c r="ED1349" s="74"/>
      <c r="EE1349" s="72">
        <f>IF($A1349="-","-",ROUND(VLOOKUP($A1349+ROUND(LEFT(EE$1327,2)/24,5),'[1]ОАО "АТС"'!$A$30:$F$773,3,FALSE)+HLOOKUP($DL$1325,'[1]Сбытовая надбавка'!$F$5:$H$6,2,FALSE),2)+'[1]Иные услуги'!$C$6+HLOOKUP($DR$1324,'[1]Услуги по передаче'!$G$5:$J$7,2,FALSE))</f>
        <v>6201.44</v>
      </c>
      <c r="EF1349" s="73"/>
      <c r="EG1349" s="73"/>
      <c r="EH1349" s="73"/>
      <c r="EI1349" s="73"/>
      <c r="EJ1349" s="74"/>
      <c r="EK1349" s="72">
        <f>IF($A1349="-","-",ROUND(VLOOKUP($A1349+ROUND(LEFT(EK$1327,2)/24,5),'[1]ОАО "АТС"'!$A$30:$F$773,3,FALSE)+HLOOKUP($DL$1325,'[1]Сбытовая надбавка'!$F$5:$H$6,2,FALSE),2)+'[1]Иные услуги'!$C$6+HLOOKUP($DR$1324,'[1]Услуги по передаче'!$G$5:$J$7,2,FALSE))</f>
        <v>6352.45</v>
      </c>
      <c r="EL1349" s="73"/>
      <c r="EM1349" s="73"/>
      <c r="EN1349" s="73"/>
      <c r="EO1349" s="73"/>
      <c r="EP1349" s="74"/>
      <c r="EQ1349" s="72">
        <f>IF($A1349="-","-",ROUND(VLOOKUP($A1349+ROUND(LEFT(EQ$1327,2)/24,5),'[1]ОАО "АТС"'!$A$30:$F$773,3,FALSE)+HLOOKUP($DL$1325,'[1]Сбытовая надбавка'!$F$5:$H$6,2,FALSE),2)+'[1]Иные услуги'!$C$6+HLOOKUP($DR$1324,'[1]Услуги по передаче'!$G$5:$J$7,2,FALSE))</f>
        <v>6243.1299999999992</v>
      </c>
      <c r="ER1349" s="73"/>
      <c r="ES1349" s="73"/>
      <c r="ET1349" s="73"/>
      <c r="EU1349" s="73"/>
      <c r="EV1349" s="74"/>
    </row>
    <row r="1350" spans="1:152" s="38" customFormat="1" ht="15.75" customHeight="1" x14ac:dyDescent="0.2">
      <c r="A1350" s="69">
        <f>$A$137</f>
        <v>45008</v>
      </c>
      <c r="B1350" s="70"/>
      <c r="C1350" s="70"/>
      <c r="D1350" s="70"/>
      <c r="E1350" s="70"/>
      <c r="F1350" s="70"/>
      <c r="G1350" s="70"/>
      <c r="H1350" s="71"/>
      <c r="I1350" s="72">
        <f>IF($A1350="-","-",ROUND(VLOOKUP($A1350+ROUND(LEFT(I$1327,1)/24,5),'[1]ОАО "АТС"'!$A$30:$F$773,3,FALSE)+HLOOKUP($DL$1325,'[1]Сбытовая надбавка'!$F$5:$H$6,2,FALSE),2)+'[1]Иные услуги'!$C$6+HLOOKUP($DR$1324,'[1]Услуги по передаче'!$G$5:$J$7,2,FALSE))</f>
        <v>6202.53</v>
      </c>
      <c r="J1350" s="73"/>
      <c r="K1350" s="73"/>
      <c r="L1350" s="73"/>
      <c r="M1350" s="73"/>
      <c r="N1350" s="74"/>
      <c r="O1350" s="72">
        <f>IF($A1350="-","-",ROUND(VLOOKUP($A1350+ROUND(LEFT(O$1327,1)/24,5),'[1]ОАО "АТС"'!$A$30:$F$773,3,FALSE)+HLOOKUP($DL$1325,'[1]Сбытовая надбавка'!$F$5:$H$6,2,FALSE),2)+'[1]Иные услуги'!$C$6+HLOOKUP($DR$1324,'[1]Услуги по передаче'!$G$5:$J$7,2,FALSE))</f>
        <v>6202.53</v>
      </c>
      <c r="P1350" s="73"/>
      <c r="Q1350" s="73"/>
      <c r="R1350" s="73"/>
      <c r="S1350" s="73"/>
      <c r="T1350" s="74"/>
      <c r="U1350" s="72">
        <f>IF($A1350="-","-",ROUND(VLOOKUP($A1350+ROUND(LEFT(U$1327,1)/24,5),'[1]ОАО "АТС"'!$A$30:$F$773,3,FALSE)+HLOOKUP($DL$1325,'[1]Сбытовая надбавка'!$F$5:$H$6,2,FALSE),2)+'[1]Иные услуги'!$C$6+HLOOKUP($DR$1324,'[1]Услуги по передаче'!$G$5:$J$7,2,FALSE))</f>
        <v>6202.61</v>
      </c>
      <c r="V1350" s="73"/>
      <c r="W1350" s="73"/>
      <c r="X1350" s="73"/>
      <c r="Y1350" s="73"/>
      <c r="Z1350" s="74"/>
      <c r="AA1350" s="72">
        <f>IF($A1350="-","-",ROUND(VLOOKUP($A1350+ROUND(LEFT(AA$1327,1)/24,5),'[1]ОАО "АТС"'!$A$30:$F$773,3,FALSE)+HLOOKUP($DL$1325,'[1]Сбытовая надбавка'!$F$5:$H$6,2,FALSE),2)+'[1]Иные услуги'!$C$6+HLOOKUP($DR$1324,'[1]Услуги по передаче'!$G$5:$J$7,2,FALSE))</f>
        <v>6202.5399999999991</v>
      </c>
      <c r="AB1350" s="73"/>
      <c r="AC1350" s="73"/>
      <c r="AD1350" s="73"/>
      <c r="AE1350" s="73"/>
      <c r="AF1350" s="74"/>
      <c r="AG1350" s="72">
        <f>IF($A1350="-","-",ROUND(VLOOKUP($A1350+ROUND(LEFT(AG$1327,1)/24,5),'[1]ОАО "АТС"'!$A$30:$F$773,3,FALSE)+HLOOKUP($DL$1325,'[1]Сбытовая надбавка'!$F$5:$H$6,2,FALSE),2)+'[1]Иные услуги'!$C$6+HLOOKUP($DR$1324,'[1]Услуги по передаче'!$G$5:$J$7,2,FALSE))</f>
        <v>6202.4</v>
      </c>
      <c r="AH1350" s="73"/>
      <c r="AI1350" s="73"/>
      <c r="AJ1350" s="73"/>
      <c r="AK1350" s="73"/>
      <c r="AL1350" s="74"/>
      <c r="AM1350" s="72">
        <f>IF($A1350="-","-",ROUND(VLOOKUP($A1350+ROUND(LEFT(AM$1327,1)/24,5),'[1]ОАО "АТС"'!$A$30:$F$773,3,FALSE)+HLOOKUP($DL$1325,'[1]Сбытовая надбавка'!$F$5:$H$6,2,FALSE),2)+'[1]Иные услуги'!$C$6+HLOOKUP($DR$1324,'[1]Услуги по передаче'!$G$5:$J$7,2,FALSE))</f>
        <v>6202.41</v>
      </c>
      <c r="AN1350" s="73"/>
      <c r="AO1350" s="73"/>
      <c r="AP1350" s="73"/>
      <c r="AQ1350" s="73"/>
      <c r="AR1350" s="74"/>
      <c r="AS1350" s="72">
        <f>IF($A1350="-","-",ROUND(VLOOKUP($A1350+ROUND(LEFT(AS$1327,1)/24,5),'[1]ОАО "АТС"'!$A$30:$F$773,3,FALSE)+HLOOKUP($DL$1325,'[1]Сбытовая надбавка'!$F$5:$H$6,2,FALSE),2)+'[1]Иные услуги'!$C$6+HLOOKUP($DR$1324,'[1]Услуги по передаче'!$G$5:$J$7,2,FALSE))</f>
        <v>6201.86</v>
      </c>
      <c r="AT1350" s="73"/>
      <c r="AU1350" s="73"/>
      <c r="AV1350" s="73"/>
      <c r="AW1350" s="73"/>
      <c r="AX1350" s="74"/>
      <c r="AY1350" s="72">
        <f>IF($A1350="-","-",ROUND(VLOOKUP($A1350+ROUND(LEFT(AY$1327,1)/24,5),'[1]ОАО "АТС"'!$A$30:$F$773,3,FALSE)+HLOOKUP($DL$1325,'[1]Сбытовая надбавка'!$F$5:$H$6,2,FALSE),2)+'[1]Иные услуги'!$C$6+HLOOKUP($DR$1324,'[1]Услуги по передаче'!$G$5:$J$7,2,FALSE))</f>
        <v>6294.0099999999993</v>
      </c>
      <c r="AZ1350" s="73"/>
      <c r="BA1350" s="73"/>
      <c r="BB1350" s="73"/>
      <c r="BC1350" s="73"/>
      <c r="BD1350" s="74"/>
      <c r="BE1350" s="72">
        <f>IF($A1350="-","-",ROUND(VLOOKUP($A1350+ROUND(LEFT(BE$1327,1)/24,5),'[1]ОАО "АТС"'!$A$30:$F$773,3,FALSE)+HLOOKUP($DL$1325,'[1]Сбытовая надбавка'!$F$5:$H$6,2,FALSE),2)+'[1]Иные услуги'!$C$6+HLOOKUP($DR$1324,'[1]Услуги по передаче'!$G$5:$J$7,2,FALSE))</f>
        <v>6202.09</v>
      </c>
      <c r="BF1350" s="73"/>
      <c r="BG1350" s="73"/>
      <c r="BH1350" s="73"/>
      <c r="BI1350" s="73"/>
      <c r="BJ1350" s="74"/>
      <c r="BK1350" s="72">
        <f>IF($A1350="-","-",ROUND(VLOOKUP($A1350+ROUND(LEFT(BK$1327,1)/24,5),'[1]ОАО "АТС"'!$A$30:$F$773,3,FALSE)+HLOOKUP($DL$1325,'[1]Сбытовая надбавка'!$F$5:$H$6,2,FALSE),2)+'[1]Иные услуги'!$C$6+HLOOKUP($DR$1324,'[1]Услуги по передаче'!$G$5:$J$7,2,FALSE))</f>
        <v>6248.62</v>
      </c>
      <c r="BL1350" s="73"/>
      <c r="BM1350" s="73"/>
      <c r="BN1350" s="73"/>
      <c r="BO1350" s="73"/>
      <c r="BP1350" s="74"/>
      <c r="BQ1350" s="72">
        <f>IF($A1350="-","-",ROUND(VLOOKUP($A1350+ROUND(LEFT(BQ$1327,2)/24,5),'[1]ОАО "АТС"'!$A$30:$F$773,3,FALSE)+HLOOKUP($DL$1325,'[1]Сбытовая надбавка'!$F$5:$H$6,2,FALSE),2)+'[1]Иные услуги'!$C$6+HLOOKUP($DR$1324,'[1]Услуги по передаче'!$G$5:$J$7,2,FALSE))</f>
        <v>6260.7999999999993</v>
      </c>
      <c r="BR1350" s="73"/>
      <c r="BS1350" s="73"/>
      <c r="BT1350" s="73"/>
      <c r="BU1350" s="73"/>
      <c r="BV1350" s="74"/>
      <c r="BW1350" s="72">
        <f>IF($A1350="-","-",ROUND(VLOOKUP($A1350+ROUND(LEFT(BW$1327,2)/24,5),'[1]ОАО "АТС"'!$A$30:$F$773,3,FALSE)+HLOOKUP($DL$1325,'[1]Сбытовая надбавка'!$F$5:$H$6,2,FALSE),2)+'[1]Иные услуги'!$C$6+HLOOKUP($DR$1324,'[1]Услуги по передаче'!$G$5:$J$7,2,FALSE))</f>
        <v>6248.17</v>
      </c>
      <c r="BX1350" s="73"/>
      <c r="BY1350" s="73"/>
      <c r="BZ1350" s="73"/>
      <c r="CA1350" s="73"/>
      <c r="CB1350" s="74"/>
      <c r="CC1350" s="72">
        <f>IF($A1350="-","-",ROUND(VLOOKUP($A1350+ROUND(LEFT(CC$1327,2)/24,5),'[1]ОАО "АТС"'!$A$30:$F$773,3,FALSE)+HLOOKUP($DL$1325,'[1]Сбытовая надбавка'!$F$5:$H$6,2,FALSE),2)+'[1]Иные услуги'!$C$6+HLOOKUP($DR$1324,'[1]Услуги по передаче'!$G$5:$J$7,2,FALSE))</f>
        <v>6217.11</v>
      </c>
      <c r="CD1350" s="73"/>
      <c r="CE1350" s="73"/>
      <c r="CF1350" s="73"/>
      <c r="CG1350" s="73"/>
      <c r="CH1350" s="74"/>
      <c r="CI1350" s="72">
        <f>IF($A1350="-","-",ROUND(VLOOKUP($A1350+ROUND(LEFT(CI$1327,2)/24,5),'[1]ОАО "АТС"'!$A$30:$F$773,3,FALSE)+HLOOKUP($DL$1325,'[1]Сбытовая надбавка'!$F$5:$H$6,2,FALSE),2)+'[1]Иные услуги'!$C$6+HLOOKUP($DR$1324,'[1]Услуги по передаче'!$G$5:$J$7,2,FALSE))</f>
        <v>6217.34</v>
      </c>
      <c r="CJ1350" s="73"/>
      <c r="CK1350" s="73"/>
      <c r="CL1350" s="73"/>
      <c r="CM1350" s="73"/>
      <c r="CN1350" s="74"/>
      <c r="CO1350" s="72">
        <f>IF($A1350="-","-",ROUND(VLOOKUP($A1350+ROUND(LEFT(CO$1327,2)/24,5),'[1]ОАО "АТС"'!$A$30:$F$773,3,FALSE)+HLOOKUP($DL$1325,'[1]Сбытовая надбавка'!$F$5:$H$6,2,FALSE),2)+'[1]Иные услуги'!$C$6+HLOOKUP($DR$1324,'[1]Услуги по передаче'!$G$5:$J$7,2,FALSE))</f>
        <v>6202.12</v>
      </c>
      <c r="CP1350" s="73"/>
      <c r="CQ1350" s="73"/>
      <c r="CR1350" s="73"/>
      <c r="CS1350" s="73"/>
      <c r="CT1350" s="74"/>
      <c r="CU1350" s="72">
        <f>IF($A1350="-","-",ROUND(VLOOKUP($A1350+ROUND(LEFT(CU$1327,2)/24,5),'[1]ОАО "АТС"'!$A$30:$F$773,3,FALSE)+HLOOKUP($DL$1325,'[1]Сбытовая надбавка'!$F$5:$H$6,2,FALSE),2)+'[1]Иные услуги'!$C$6+HLOOKUP($DR$1324,'[1]Услуги по передаче'!$G$5:$J$7,2,FALSE))</f>
        <v>6202.11</v>
      </c>
      <c r="CV1350" s="73"/>
      <c r="CW1350" s="73"/>
      <c r="CX1350" s="73"/>
      <c r="CY1350" s="73"/>
      <c r="CZ1350" s="74"/>
      <c r="DA1350" s="72">
        <f>IF($A1350="-","-",ROUND(VLOOKUP($A1350+ROUND(LEFT(DA$1327,2)/24,5),'[1]ОАО "АТС"'!$A$30:$F$773,3,FALSE)+HLOOKUP($DL$1325,'[1]Сбытовая надбавка'!$F$5:$H$6,2,FALSE),2)+'[1]Иные услуги'!$C$6+HLOOKUP($DR$1324,'[1]Услуги по передаче'!$G$5:$J$7,2,FALSE))</f>
        <v>6202.3799999999992</v>
      </c>
      <c r="DB1350" s="73"/>
      <c r="DC1350" s="73"/>
      <c r="DD1350" s="73"/>
      <c r="DE1350" s="73"/>
      <c r="DF1350" s="74"/>
      <c r="DG1350" s="72">
        <f>IF($A1350="-","-",ROUND(VLOOKUP($A1350+ROUND(LEFT(DG$1327,2)/24,5),'[1]ОАО "АТС"'!$A$30:$F$773,3,FALSE)+HLOOKUP($DL$1325,'[1]Сбытовая надбавка'!$F$5:$H$6,2,FALSE),2)+'[1]Иные услуги'!$C$6+HLOOKUP($DR$1324,'[1]Услуги по передаче'!$G$5:$J$7,2,FALSE))</f>
        <v>6202.48</v>
      </c>
      <c r="DH1350" s="73"/>
      <c r="DI1350" s="73"/>
      <c r="DJ1350" s="73"/>
      <c r="DK1350" s="73"/>
      <c r="DL1350" s="74"/>
      <c r="DM1350" s="72">
        <f>IF($A1350="-","-",ROUND(VLOOKUP($A1350+ROUND(LEFT(DM$1327,2)/24,5),'[1]ОАО "АТС"'!$A$30:$F$773,3,FALSE)+HLOOKUP($DL$1325,'[1]Сбытовая надбавка'!$F$5:$H$6,2,FALSE),2)+'[1]Иные услуги'!$C$6+HLOOKUP($DR$1324,'[1]Услуги по передаче'!$G$5:$J$7,2,FALSE))</f>
        <v>6305.49</v>
      </c>
      <c r="DN1350" s="73"/>
      <c r="DO1350" s="73"/>
      <c r="DP1350" s="73"/>
      <c r="DQ1350" s="73"/>
      <c r="DR1350" s="74"/>
      <c r="DS1350" s="72">
        <f>IF($A1350="-","-",ROUND(VLOOKUP($A1350+ROUND(LEFT(DS$1327,2)/24,5),'[1]ОАО "АТС"'!$A$30:$F$773,3,FALSE)+HLOOKUP($DL$1325,'[1]Сбытовая надбавка'!$F$5:$H$6,2,FALSE),2)+'[1]Иные услуги'!$C$6+HLOOKUP($DR$1324,'[1]Услуги по передаче'!$G$5:$J$7,2,FALSE))</f>
        <v>6278.57</v>
      </c>
      <c r="DT1350" s="73"/>
      <c r="DU1350" s="73"/>
      <c r="DV1350" s="73"/>
      <c r="DW1350" s="73"/>
      <c r="DX1350" s="74"/>
      <c r="DY1350" s="72">
        <f>IF($A1350="-","-",ROUND(VLOOKUP($A1350+ROUND(LEFT(DY$1327,2)/24,5),'[1]ОАО "АТС"'!$A$30:$F$773,3,FALSE)+HLOOKUP($DL$1325,'[1]Сбытовая надбавка'!$F$5:$H$6,2,FALSE),2)+'[1]Иные услуги'!$C$6+HLOOKUP($DR$1324,'[1]Услуги по передаче'!$G$5:$J$7,2,FALSE))</f>
        <v>6219.19</v>
      </c>
      <c r="DZ1350" s="73"/>
      <c r="EA1350" s="73"/>
      <c r="EB1350" s="73"/>
      <c r="EC1350" s="73"/>
      <c r="ED1350" s="74"/>
      <c r="EE1350" s="72">
        <f>IF($A1350="-","-",ROUND(VLOOKUP($A1350+ROUND(LEFT(EE$1327,2)/24,5),'[1]ОАО "АТС"'!$A$30:$F$773,3,FALSE)+HLOOKUP($DL$1325,'[1]Сбытовая надбавка'!$F$5:$H$6,2,FALSE),2)+'[1]Иные услуги'!$C$6+HLOOKUP($DR$1324,'[1]Услуги по передаче'!$G$5:$J$7,2,FALSE))</f>
        <v>6201.37</v>
      </c>
      <c r="EF1350" s="73"/>
      <c r="EG1350" s="73"/>
      <c r="EH1350" s="73"/>
      <c r="EI1350" s="73"/>
      <c r="EJ1350" s="74"/>
      <c r="EK1350" s="72">
        <f>IF($A1350="-","-",ROUND(VLOOKUP($A1350+ROUND(LEFT(EK$1327,2)/24,5),'[1]ОАО "АТС"'!$A$30:$F$773,3,FALSE)+HLOOKUP($DL$1325,'[1]Сбытовая надбавка'!$F$5:$H$6,2,FALSE),2)+'[1]Иные услуги'!$C$6+HLOOKUP($DR$1324,'[1]Услуги по передаче'!$G$5:$J$7,2,FALSE))</f>
        <v>6362.0599999999995</v>
      </c>
      <c r="EL1350" s="73"/>
      <c r="EM1350" s="73"/>
      <c r="EN1350" s="73"/>
      <c r="EO1350" s="73"/>
      <c r="EP1350" s="74"/>
      <c r="EQ1350" s="72">
        <f>IF($A1350="-","-",ROUND(VLOOKUP($A1350+ROUND(LEFT(EQ$1327,2)/24,5),'[1]ОАО "АТС"'!$A$30:$F$773,3,FALSE)+HLOOKUP($DL$1325,'[1]Сбытовая надбавка'!$F$5:$H$6,2,FALSE),2)+'[1]Иные услуги'!$C$6+HLOOKUP($DR$1324,'[1]Услуги по передаче'!$G$5:$J$7,2,FALSE))</f>
        <v>6249.15</v>
      </c>
      <c r="ER1350" s="73"/>
      <c r="ES1350" s="73"/>
      <c r="ET1350" s="73"/>
      <c r="EU1350" s="73"/>
      <c r="EV1350" s="74"/>
    </row>
    <row r="1351" spans="1:152" s="38" customFormat="1" ht="15.75" customHeight="1" x14ac:dyDescent="0.2">
      <c r="A1351" s="69">
        <f>$A$138</f>
        <v>45009</v>
      </c>
      <c r="B1351" s="70"/>
      <c r="C1351" s="70"/>
      <c r="D1351" s="70"/>
      <c r="E1351" s="70"/>
      <c r="F1351" s="70"/>
      <c r="G1351" s="70"/>
      <c r="H1351" s="71"/>
      <c r="I1351" s="72">
        <f>IF($A1351="-","-",ROUND(VLOOKUP($A1351+ROUND(LEFT(I$1327,1)/24,5),'[1]ОАО "АТС"'!$A$30:$F$773,3,FALSE)+HLOOKUP($DL$1325,'[1]Сбытовая надбавка'!$F$5:$H$6,2,FALSE),2)+'[1]Иные услуги'!$C$6+HLOOKUP($DR$1324,'[1]Услуги по передаче'!$G$5:$J$7,2,FALSE))</f>
        <v>6202.48</v>
      </c>
      <c r="J1351" s="73"/>
      <c r="K1351" s="73"/>
      <c r="L1351" s="73"/>
      <c r="M1351" s="73"/>
      <c r="N1351" s="74"/>
      <c r="O1351" s="72">
        <f>IF($A1351="-","-",ROUND(VLOOKUP($A1351+ROUND(LEFT(O$1327,1)/24,5),'[1]ОАО "АТС"'!$A$30:$F$773,3,FALSE)+HLOOKUP($DL$1325,'[1]Сбытовая надбавка'!$F$5:$H$6,2,FALSE),2)+'[1]Иные услуги'!$C$6+HLOOKUP($DR$1324,'[1]Услуги по передаче'!$G$5:$J$7,2,FALSE))</f>
        <v>6202.57</v>
      </c>
      <c r="P1351" s="73"/>
      <c r="Q1351" s="73"/>
      <c r="R1351" s="73"/>
      <c r="S1351" s="73"/>
      <c r="T1351" s="74"/>
      <c r="U1351" s="72">
        <f>IF($A1351="-","-",ROUND(VLOOKUP($A1351+ROUND(LEFT(U$1327,1)/24,5),'[1]ОАО "АТС"'!$A$30:$F$773,3,FALSE)+HLOOKUP($DL$1325,'[1]Сбытовая надбавка'!$F$5:$H$6,2,FALSE),2)+'[1]Иные услуги'!$C$6+HLOOKUP($DR$1324,'[1]Услуги по передаче'!$G$5:$J$7,2,FALSE))</f>
        <v>6202.62</v>
      </c>
      <c r="V1351" s="73"/>
      <c r="W1351" s="73"/>
      <c r="X1351" s="73"/>
      <c r="Y1351" s="73"/>
      <c r="Z1351" s="74"/>
      <c r="AA1351" s="72">
        <f>IF($A1351="-","-",ROUND(VLOOKUP($A1351+ROUND(LEFT(AA$1327,1)/24,5),'[1]ОАО "АТС"'!$A$30:$F$773,3,FALSE)+HLOOKUP($DL$1325,'[1]Сбытовая надбавка'!$F$5:$H$6,2,FALSE),2)+'[1]Иные услуги'!$C$6+HLOOKUP($DR$1324,'[1]Услуги по передаче'!$G$5:$J$7,2,FALSE))</f>
        <v>6202.5099999999993</v>
      </c>
      <c r="AB1351" s="73"/>
      <c r="AC1351" s="73"/>
      <c r="AD1351" s="73"/>
      <c r="AE1351" s="73"/>
      <c r="AF1351" s="74"/>
      <c r="AG1351" s="72">
        <f>IF($A1351="-","-",ROUND(VLOOKUP($A1351+ROUND(LEFT(AG$1327,1)/24,5),'[1]ОАО "АТС"'!$A$30:$F$773,3,FALSE)+HLOOKUP($DL$1325,'[1]Сбытовая надбавка'!$F$5:$H$6,2,FALSE),2)+'[1]Иные услуги'!$C$6+HLOOKUP($DR$1324,'[1]Услуги по передаче'!$G$5:$J$7,2,FALSE))</f>
        <v>6202.4299999999994</v>
      </c>
      <c r="AH1351" s="73"/>
      <c r="AI1351" s="73"/>
      <c r="AJ1351" s="73"/>
      <c r="AK1351" s="73"/>
      <c r="AL1351" s="74"/>
      <c r="AM1351" s="72">
        <f>IF($A1351="-","-",ROUND(VLOOKUP($A1351+ROUND(LEFT(AM$1327,1)/24,5),'[1]ОАО "АТС"'!$A$30:$F$773,3,FALSE)+HLOOKUP($DL$1325,'[1]Сбытовая надбавка'!$F$5:$H$6,2,FALSE),2)+'[1]Иные услуги'!$C$6+HLOOKUP($DR$1324,'[1]Услуги по передаче'!$G$5:$J$7,2,FALSE))</f>
        <v>6202.48</v>
      </c>
      <c r="AN1351" s="73"/>
      <c r="AO1351" s="73"/>
      <c r="AP1351" s="73"/>
      <c r="AQ1351" s="73"/>
      <c r="AR1351" s="74"/>
      <c r="AS1351" s="72">
        <f>IF($A1351="-","-",ROUND(VLOOKUP($A1351+ROUND(LEFT(AS$1327,1)/24,5),'[1]ОАО "АТС"'!$A$30:$F$773,3,FALSE)+HLOOKUP($DL$1325,'[1]Сбытовая надбавка'!$F$5:$H$6,2,FALSE),2)+'[1]Иные услуги'!$C$6+HLOOKUP($DR$1324,'[1]Услуги по передаче'!$G$5:$J$7,2,FALSE))</f>
        <v>6202.0099999999993</v>
      </c>
      <c r="AT1351" s="73"/>
      <c r="AU1351" s="73"/>
      <c r="AV1351" s="73"/>
      <c r="AW1351" s="73"/>
      <c r="AX1351" s="74"/>
      <c r="AY1351" s="72">
        <f>IF($A1351="-","-",ROUND(VLOOKUP($A1351+ROUND(LEFT(AY$1327,1)/24,5),'[1]ОАО "АТС"'!$A$30:$F$773,3,FALSE)+HLOOKUP($DL$1325,'[1]Сбытовая надбавка'!$F$5:$H$6,2,FALSE),2)+'[1]Иные услуги'!$C$6+HLOOKUP($DR$1324,'[1]Услуги по передаче'!$G$5:$J$7,2,FALSE))</f>
        <v>6298.1799999999994</v>
      </c>
      <c r="AZ1351" s="73"/>
      <c r="BA1351" s="73"/>
      <c r="BB1351" s="73"/>
      <c r="BC1351" s="73"/>
      <c r="BD1351" s="74"/>
      <c r="BE1351" s="72">
        <f>IF($A1351="-","-",ROUND(VLOOKUP($A1351+ROUND(LEFT(BE$1327,1)/24,5),'[1]ОАО "АТС"'!$A$30:$F$773,3,FALSE)+HLOOKUP($DL$1325,'[1]Сбытовая надбавка'!$F$5:$H$6,2,FALSE),2)+'[1]Иные услуги'!$C$6+HLOOKUP($DR$1324,'[1]Услуги по передаче'!$G$5:$J$7,2,FALSE))</f>
        <v>6202</v>
      </c>
      <c r="BF1351" s="73"/>
      <c r="BG1351" s="73"/>
      <c r="BH1351" s="73"/>
      <c r="BI1351" s="73"/>
      <c r="BJ1351" s="74"/>
      <c r="BK1351" s="72">
        <f>IF($A1351="-","-",ROUND(VLOOKUP($A1351+ROUND(LEFT(BK$1327,1)/24,5),'[1]ОАО "АТС"'!$A$30:$F$773,3,FALSE)+HLOOKUP($DL$1325,'[1]Сбытовая надбавка'!$F$5:$H$6,2,FALSE),2)+'[1]Иные услуги'!$C$6+HLOOKUP($DR$1324,'[1]Услуги по передаче'!$G$5:$J$7,2,FALSE))</f>
        <v>6216.19</v>
      </c>
      <c r="BL1351" s="73"/>
      <c r="BM1351" s="73"/>
      <c r="BN1351" s="73"/>
      <c r="BO1351" s="73"/>
      <c r="BP1351" s="74"/>
      <c r="BQ1351" s="72">
        <f>IF($A1351="-","-",ROUND(VLOOKUP($A1351+ROUND(LEFT(BQ$1327,2)/24,5),'[1]ОАО "АТС"'!$A$30:$F$773,3,FALSE)+HLOOKUP($DL$1325,'[1]Сбытовая надбавка'!$F$5:$H$6,2,FALSE),2)+'[1]Иные услуги'!$C$6+HLOOKUP($DR$1324,'[1]Услуги по передаче'!$G$5:$J$7,2,FALSE))</f>
        <v>6229.4699999999993</v>
      </c>
      <c r="BR1351" s="73"/>
      <c r="BS1351" s="73"/>
      <c r="BT1351" s="73"/>
      <c r="BU1351" s="73"/>
      <c r="BV1351" s="74"/>
      <c r="BW1351" s="72">
        <f>IF($A1351="-","-",ROUND(VLOOKUP($A1351+ROUND(LEFT(BW$1327,2)/24,5),'[1]ОАО "АТС"'!$A$30:$F$773,3,FALSE)+HLOOKUP($DL$1325,'[1]Сбытовая надбавка'!$F$5:$H$6,2,FALSE),2)+'[1]Иные услуги'!$C$6+HLOOKUP($DR$1324,'[1]Услуги по передаче'!$G$5:$J$7,2,FALSE))</f>
        <v>6216.53</v>
      </c>
      <c r="BX1351" s="73"/>
      <c r="BY1351" s="73"/>
      <c r="BZ1351" s="73"/>
      <c r="CA1351" s="73"/>
      <c r="CB1351" s="74"/>
      <c r="CC1351" s="72">
        <f>IF($A1351="-","-",ROUND(VLOOKUP($A1351+ROUND(LEFT(CC$1327,2)/24,5),'[1]ОАО "АТС"'!$A$30:$F$773,3,FALSE)+HLOOKUP($DL$1325,'[1]Сбытовая надбавка'!$F$5:$H$6,2,FALSE),2)+'[1]Иные услуги'!$C$6+HLOOKUP($DR$1324,'[1]Услуги по передаче'!$G$5:$J$7,2,FALSE))</f>
        <v>6202.0599999999995</v>
      </c>
      <c r="CD1351" s="73"/>
      <c r="CE1351" s="73"/>
      <c r="CF1351" s="73"/>
      <c r="CG1351" s="73"/>
      <c r="CH1351" s="74"/>
      <c r="CI1351" s="72">
        <f>IF($A1351="-","-",ROUND(VLOOKUP($A1351+ROUND(LEFT(CI$1327,2)/24,5),'[1]ОАО "АТС"'!$A$30:$F$773,3,FALSE)+HLOOKUP($DL$1325,'[1]Сбытовая надбавка'!$F$5:$H$6,2,FALSE),2)+'[1]Иные услуги'!$C$6+HLOOKUP($DR$1324,'[1]Услуги по передаче'!$G$5:$J$7,2,FALSE))</f>
        <v>6202.03</v>
      </c>
      <c r="CJ1351" s="73"/>
      <c r="CK1351" s="73"/>
      <c r="CL1351" s="73"/>
      <c r="CM1351" s="73"/>
      <c r="CN1351" s="74"/>
      <c r="CO1351" s="72">
        <f>IF($A1351="-","-",ROUND(VLOOKUP($A1351+ROUND(LEFT(CO$1327,2)/24,5),'[1]ОАО "АТС"'!$A$30:$F$773,3,FALSE)+HLOOKUP($DL$1325,'[1]Сбытовая надбавка'!$F$5:$H$6,2,FALSE),2)+'[1]Иные услуги'!$C$6+HLOOKUP($DR$1324,'[1]Услуги по передаче'!$G$5:$J$7,2,FALSE))</f>
        <v>6202.92</v>
      </c>
      <c r="CP1351" s="73"/>
      <c r="CQ1351" s="73"/>
      <c r="CR1351" s="73"/>
      <c r="CS1351" s="73"/>
      <c r="CT1351" s="74"/>
      <c r="CU1351" s="72">
        <f>IF($A1351="-","-",ROUND(VLOOKUP($A1351+ROUND(LEFT(CU$1327,2)/24,5),'[1]ОАО "АТС"'!$A$30:$F$773,3,FALSE)+HLOOKUP($DL$1325,'[1]Сбытовая надбавка'!$F$5:$H$6,2,FALSE),2)+'[1]Иные услуги'!$C$6+HLOOKUP($DR$1324,'[1]Услуги по передаче'!$G$5:$J$7,2,FALSE))</f>
        <v>6202.36</v>
      </c>
      <c r="CV1351" s="73"/>
      <c r="CW1351" s="73"/>
      <c r="CX1351" s="73"/>
      <c r="CY1351" s="73"/>
      <c r="CZ1351" s="74"/>
      <c r="DA1351" s="72">
        <f>IF($A1351="-","-",ROUND(VLOOKUP($A1351+ROUND(LEFT(DA$1327,2)/24,5),'[1]ОАО "АТС"'!$A$30:$F$773,3,FALSE)+HLOOKUP($DL$1325,'[1]Сбытовая надбавка'!$F$5:$H$6,2,FALSE),2)+'[1]Иные услуги'!$C$6+HLOOKUP($DR$1324,'[1]Услуги по передаче'!$G$5:$J$7,2,FALSE))</f>
        <v>6202.4299999999994</v>
      </c>
      <c r="DB1351" s="73"/>
      <c r="DC1351" s="73"/>
      <c r="DD1351" s="73"/>
      <c r="DE1351" s="73"/>
      <c r="DF1351" s="74"/>
      <c r="DG1351" s="72">
        <f>IF($A1351="-","-",ROUND(VLOOKUP($A1351+ROUND(LEFT(DG$1327,2)/24,5),'[1]ОАО "АТС"'!$A$30:$F$773,3,FALSE)+HLOOKUP($DL$1325,'[1]Сбытовая надбавка'!$F$5:$H$6,2,FALSE),2)+'[1]Иные услуги'!$C$6+HLOOKUP($DR$1324,'[1]Услуги по передаче'!$G$5:$J$7,2,FALSE))</f>
        <v>6202.48</v>
      </c>
      <c r="DH1351" s="73"/>
      <c r="DI1351" s="73"/>
      <c r="DJ1351" s="73"/>
      <c r="DK1351" s="73"/>
      <c r="DL1351" s="74"/>
      <c r="DM1351" s="72">
        <f>IF($A1351="-","-",ROUND(VLOOKUP($A1351+ROUND(LEFT(DM$1327,2)/24,5),'[1]ОАО "АТС"'!$A$30:$F$773,3,FALSE)+HLOOKUP($DL$1325,'[1]Сбытовая надбавка'!$F$5:$H$6,2,FALSE),2)+'[1]Иные услуги'!$C$6+HLOOKUP($DR$1324,'[1]Услуги по передаче'!$G$5:$J$7,2,FALSE))</f>
        <v>6206.6799999999994</v>
      </c>
      <c r="DN1351" s="73"/>
      <c r="DO1351" s="73"/>
      <c r="DP1351" s="73"/>
      <c r="DQ1351" s="73"/>
      <c r="DR1351" s="74"/>
      <c r="DS1351" s="72">
        <f>IF($A1351="-","-",ROUND(VLOOKUP($A1351+ROUND(LEFT(DS$1327,2)/24,5),'[1]ОАО "АТС"'!$A$30:$F$773,3,FALSE)+HLOOKUP($DL$1325,'[1]Сбытовая надбавка'!$F$5:$H$6,2,FALSE),2)+'[1]Иные услуги'!$C$6+HLOOKUP($DR$1324,'[1]Услуги по передаче'!$G$5:$J$7,2,FALSE))</f>
        <v>6201.5399999999991</v>
      </c>
      <c r="DT1351" s="73"/>
      <c r="DU1351" s="73"/>
      <c r="DV1351" s="73"/>
      <c r="DW1351" s="73"/>
      <c r="DX1351" s="74"/>
      <c r="DY1351" s="72">
        <f>IF($A1351="-","-",ROUND(VLOOKUP($A1351+ROUND(LEFT(DY$1327,2)/24,5),'[1]ОАО "АТС"'!$A$30:$F$773,3,FALSE)+HLOOKUP($DL$1325,'[1]Сбытовая надбавка'!$F$5:$H$6,2,FALSE),2)+'[1]Иные услуги'!$C$6+HLOOKUP($DR$1324,'[1]Услуги по передаче'!$G$5:$J$7,2,FALSE))</f>
        <v>6201.7899999999991</v>
      </c>
      <c r="DZ1351" s="73"/>
      <c r="EA1351" s="73"/>
      <c r="EB1351" s="73"/>
      <c r="EC1351" s="73"/>
      <c r="ED1351" s="74"/>
      <c r="EE1351" s="72">
        <f>IF($A1351="-","-",ROUND(VLOOKUP($A1351+ROUND(LEFT(EE$1327,2)/24,5),'[1]ОАО "АТС"'!$A$30:$F$773,3,FALSE)+HLOOKUP($DL$1325,'[1]Сбытовая надбавка'!$F$5:$H$6,2,FALSE),2)+'[1]Иные услуги'!$C$6+HLOOKUP($DR$1324,'[1]Услуги по передаче'!$G$5:$J$7,2,FALSE))</f>
        <v>6201.73</v>
      </c>
      <c r="EF1351" s="73"/>
      <c r="EG1351" s="73"/>
      <c r="EH1351" s="73"/>
      <c r="EI1351" s="73"/>
      <c r="EJ1351" s="74"/>
      <c r="EK1351" s="72">
        <f>IF($A1351="-","-",ROUND(VLOOKUP($A1351+ROUND(LEFT(EK$1327,2)/24,5),'[1]ОАО "АТС"'!$A$30:$F$773,3,FALSE)+HLOOKUP($DL$1325,'[1]Сбытовая надбавка'!$F$5:$H$6,2,FALSE),2)+'[1]Иные услуги'!$C$6+HLOOKUP($DR$1324,'[1]Услуги по передаче'!$G$5:$J$7,2,FALSE))</f>
        <v>6373.94</v>
      </c>
      <c r="EL1351" s="73"/>
      <c r="EM1351" s="73"/>
      <c r="EN1351" s="73"/>
      <c r="EO1351" s="73"/>
      <c r="EP1351" s="74"/>
      <c r="EQ1351" s="72">
        <f>IF($A1351="-","-",ROUND(VLOOKUP($A1351+ROUND(LEFT(EQ$1327,2)/24,5),'[1]ОАО "АТС"'!$A$30:$F$773,3,FALSE)+HLOOKUP($DL$1325,'[1]Сбытовая надбавка'!$F$5:$H$6,2,FALSE),2)+'[1]Иные услуги'!$C$6+HLOOKUP($DR$1324,'[1]Услуги по передаче'!$G$5:$J$7,2,FALSE))</f>
        <v>6265.08</v>
      </c>
      <c r="ER1351" s="73"/>
      <c r="ES1351" s="73"/>
      <c r="ET1351" s="73"/>
      <c r="EU1351" s="73"/>
      <c r="EV1351" s="74"/>
    </row>
    <row r="1352" spans="1:152" s="38" customFormat="1" ht="15.75" customHeight="1" x14ac:dyDescent="0.2">
      <c r="A1352" s="69">
        <f>$A$139</f>
        <v>45010</v>
      </c>
      <c r="B1352" s="70"/>
      <c r="C1352" s="70"/>
      <c r="D1352" s="70"/>
      <c r="E1352" s="70"/>
      <c r="F1352" s="70"/>
      <c r="G1352" s="70"/>
      <c r="H1352" s="71"/>
      <c r="I1352" s="72">
        <f>IF($A1352="-","-",ROUND(VLOOKUP($A1352+ROUND(LEFT(I$1327,1)/24,5),'[1]ОАО "АТС"'!$A$30:$F$773,3,FALSE)+HLOOKUP($DL$1325,'[1]Сбытовая надбавка'!$F$5:$H$6,2,FALSE),2)+'[1]Иные услуги'!$C$6+HLOOKUP($DR$1324,'[1]Услуги по передаче'!$G$5:$J$7,2,FALSE))</f>
        <v>6202.24</v>
      </c>
      <c r="J1352" s="73"/>
      <c r="K1352" s="73"/>
      <c r="L1352" s="73"/>
      <c r="M1352" s="73"/>
      <c r="N1352" s="74"/>
      <c r="O1352" s="72">
        <f>IF($A1352="-","-",ROUND(VLOOKUP($A1352+ROUND(LEFT(O$1327,1)/24,5),'[1]ОАО "АТС"'!$A$30:$F$773,3,FALSE)+HLOOKUP($DL$1325,'[1]Сбытовая надбавка'!$F$5:$H$6,2,FALSE),2)+'[1]Иные услуги'!$C$6+HLOOKUP($DR$1324,'[1]Услуги по передаче'!$G$5:$J$7,2,FALSE))</f>
        <v>6202.2999999999993</v>
      </c>
      <c r="P1352" s="73"/>
      <c r="Q1352" s="73"/>
      <c r="R1352" s="73"/>
      <c r="S1352" s="73"/>
      <c r="T1352" s="74"/>
      <c r="U1352" s="72">
        <f>IF($A1352="-","-",ROUND(VLOOKUP($A1352+ROUND(LEFT(U$1327,1)/24,5),'[1]ОАО "АТС"'!$A$30:$F$773,3,FALSE)+HLOOKUP($DL$1325,'[1]Сбытовая надбавка'!$F$5:$H$6,2,FALSE),2)+'[1]Иные услуги'!$C$6+HLOOKUP($DR$1324,'[1]Услуги по передаче'!$G$5:$J$7,2,FALSE))</f>
        <v>6202.4299999999994</v>
      </c>
      <c r="V1352" s="73"/>
      <c r="W1352" s="73"/>
      <c r="X1352" s="73"/>
      <c r="Y1352" s="73"/>
      <c r="Z1352" s="74"/>
      <c r="AA1352" s="72">
        <f>IF($A1352="-","-",ROUND(VLOOKUP($A1352+ROUND(LEFT(AA$1327,1)/24,5),'[1]ОАО "АТС"'!$A$30:$F$773,3,FALSE)+HLOOKUP($DL$1325,'[1]Сбытовая надбавка'!$F$5:$H$6,2,FALSE),2)+'[1]Иные услуги'!$C$6+HLOOKUP($DR$1324,'[1]Услуги по передаче'!$G$5:$J$7,2,FALSE))</f>
        <v>6202.3499999999995</v>
      </c>
      <c r="AB1352" s="73"/>
      <c r="AC1352" s="73"/>
      <c r="AD1352" s="73"/>
      <c r="AE1352" s="73"/>
      <c r="AF1352" s="74"/>
      <c r="AG1352" s="72">
        <f>IF($A1352="-","-",ROUND(VLOOKUP($A1352+ROUND(LEFT(AG$1327,1)/24,5),'[1]ОАО "АТС"'!$A$30:$F$773,3,FALSE)+HLOOKUP($DL$1325,'[1]Сбытовая надбавка'!$F$5:$H$6,2,FALSE),2)+'[1]Иные услуги'!$C$6+HLOOKUP($DR$1324,'[1]Услуги по передаче'!$G$5:$J$7,2,FALSE))</f>
        <v>6202.2699999999995</v>
      </c>
      <c r="AH1352" s="73"/>
      <c r="AI1352" s="73"/>
      <c r="AJ1352" s="73"/>
      <c r="AK1352" s="73"/>
      <c r="AL1352" s="74"/>
      <c r="AM1352" s="72">
        <f>IF($A1352="-","-",ROUND(VLOOKUP($A1352+ROUND(LEFT(AM$1327,1)/24,5),'[1]ОАО "АТС"'!$A$30:$F$773,3,FALSE)+HLOOKUP($DL$1325,'[1]Сбытовая надбавка'!$F$5:$H$6,2,FALSE),2)+'[1]Иные услуги'!$C$6+HLOOKUP($DR$1324,'[1]Услуги по передаче'!$G$5:$J$7,2,FALSE))</f>
        <v>6202.45</v>
      </c>
      <c r="AN1352" s="73"/>
      <c r="AO1352" s="73"/>
      <c r="AP1352" s="73"/>
      <c r="AQ1352" s="73"/>
      <c r="AR1352" s="74"/>
      <c r="AS1352" s="72">
        <f>IF($A1352="-","-",ROUND(VLOOKUP($A1352+ROUND(LEFT(AS$1327,1)/24,5),'[1]ОАО "АТС"'!$A$30:$F$773,3,FALSE)+HLOOKUP($DL$1325,'[1]Сбытовая надбавка'!$F$5:$H$6,2,FALSE),2)+'[1]Иные услуги'!$C$6+HLOOKUP($DR$1324,'[1]Услуги по передаче'!$G$5:$J$7,2,FALSE))</f>
        <v>6202.16</v>
      </c>
      <c r="AT1352" s="73"/>
      <c r="AU1352" s="73"/>
      <c r="AV1352" s="73"/>
      <c r="AW1352" s="73"/>
      <c r="AX1352" s="74"/>
      <c r="AY1352" s="72">
        <f>IF($A1352="-","-",ROUND(VLOOKUP($A1352+ROUND(LEFT(AY$1327,1)/24,5),'[1]ОАО "АТС"'!$A$30:$F$773,3,FALSE)+HLOOKUP($DL$1325,'[1]Сбытовая надбавка'!$F$5:$H$6,2,FALSE),2)+'[1]Иные услуги'!$C$6+HLOOKUP($DR$1324,'[1]Услуги по передаче'!$G$5:$J$7,2,FALSE))</f>
        <v>6260.6399999999994</v>
      </c>
      <c r="AZ1352" s="73"/>
      <c r="BA1352" s="73"/>
      <c r="BB1352" s="73"/>
      <c r="BC1352" s="73"/>
      <c r="BD1352" s="74"/>
      <c r="BE1352" s="72">
        <f>IF($A1352="-","-",ROUND(VLOOKUP($A1352+ROUND(LEFT(BE$1327,1)/24,5),'[1]ОАО "АТС"'!$A$30:$F$773,3,FALSE)+HLOOKUP($DL$1325,'[1]Сбытовая надбавка'!$F$5:$H$6,2,FALSE),2)+'[1]Иные услуги'!$C$6+HLOOKUP($DR$1324,'[1]Услуги по передаче'!$G$5:$J$7,2,FALSE))</f>
        <v>6202.4299999999994</v>
      </c>
      <c r="BF1352" s="73"/>
      <c r="BG1352" s="73"/>
      <c r="BH1352" s="73"/>
      <c r="BI1352" s="73"/>
      <c r="BJ1352" s="74"/>
      <c r="BK1352" s="72">
        <f>IF($A1352="-","-",ROUND(VLOOKUP($A1352+ROUND(LEFT(BK$1327,1)/24,5),'[1]ОАО "АТС"'!$A$30:$F$773,3,FALSE)+HLOOKUP($DL$1325,'[1]Сбытовая надбавка'!$F$5:$H$6,2,FALSE),2)+'[1]Иные услуги'!$C$6+HLOOKUP($DR$1324,'[1]Услуги по передаче'!$G$5:$J$7,2,FALSE))</f>
        <v>6210.15</v>
      </c>
      <c r="BL1352" s="73"/>
      <c r="BM1352" s="73"/>
      <c r="BN1352" s="73"/>
      <c r="BO1352" s="73"/>
      <c r="BP1352" s="74"/>
      <c r="BQ1352" s="72">
        <f>IF($A1352="-","-",ROUND(VLOOKUP($A1352+ROUND(LEFT(BQ$1327,2)/24,5),'[1]ОАО "АТС"'!$A$30:$F$773,3,FALSE)+HLOOKUP($DL$1325,'[1]Сбытовая надбавка'!$F$5:$H$6,2,FALSE),2)+'[1]Иные услуги'!$C$6+HLOOKUP($DR$1324,'[1]Услуги по передаче'!$G$5:$J$7,2,FALSE))</f>
        <v>6227.8799999999992</v>
      </c>
      <c r="BR1352" s="73"/>
      <c r="BS1352" s="73"/>
      <c r="BT1352" s="73"/>
      <c r="BU1352" s="73"/>
      <c r="BV1352" s="74"/>
      <c r="BW1352" s="72">
        <f>IF($A1352="-","-",ROUND(VLOOKUP($A1352+ROUND(LEFT(BW$1327,2)/24,5),'[1]ОАО "АТС"'!$A$30:$F$773,3,FALSE)+HLOOKUP($DL$1325,'[1]Сбытовая надбавка'!$F$5:$H$6,2,FALSE),2)+'[1]Иные услуги'!$C$6+HLOOKUP($DR$1324,'[1]Услуги по передаче'!$G$5:$J$7,2,FALSE))</f>
        <v>6216.4599999999991</v>
      </c>
      <c r="BX1352" s="73"/>
      <c r="BY1352" s="73"/>
      <c r="BZ1352" s="73"/>
      <c r="CA1352" s="73"/>
      <c r="CB1352" s="74"/>
      <c r="CC1352" s="72">
        <f>IF($A1352="-","-",ROUND(VLOOKUP($A1352+ROUND(LEFT(CC$1327,2)/24,5),'[1]ОАО "АТС"'!$A$30:$F$773,3,FALSE)+HLOOKUP($DL$1325,'[1]Сбытовая надбавка'!$F$5:$H$6,2,FALSE),2)+'[1]Иные услуги'!$C$6+HLOOKUP($DR$1324,'[1]Услуги по передаче'!$G$5:$J$7,2,FALSE))</f>
        <v>6202.4599999999991</v>
      </c>
      <c r="CD1352" s="73"/>
      <c r="CE1352" s="73"/>
      <c r="CF1352" s="73"/>
      <c r="CG1352" s="73"/>
      <c r="CH1352" s="74"/>
      <c r="CI1352" s="72">
        <f>IF($A1352="-","-",ROUND(VLOOKUP($A1352+ROUND(LEFT(CI$1327,2)/24,5),'[1]ОАО "АТС"'!$A$30:$F$773,3,FALSE)+HLOOKUP($DL$1325,'[1]Сбытовая надбавка'!$F$5:$H$6,2,FALSE),2)+'[1]Иные услуги'!$C$6+HLOOKUP($DR$1324,'[1]Услуги по передаче'!$G$5:$J$7,2,FALSE))</f>
        <v>6202.45</v>
      </c>
      <c r="CJ1352" s="73"/>
      <c r="CK1352" s="73"/>
      <c r="CL1352" s="73"/>
      <c r="CM1352" s="73"/>
      <c r="CN1352" s="74"/>
      <c r="CO1352" s="72">
        <f>IF($A1352="-","-",ROUND(VLOOKUP($A1352+ROUND(LEFT(CO$1327,2)/24,5),'[1]ОАО "АТС"'!$A$30:$F$773,3,FALSE)+HLOOKUP($DL$1325,'[1]Сбытовая надбавка'!$F$5:$H$6,2,FALSE),2)+'[1]Иные услуги'!$C$6+HLOOKUP($DR$1324,'[1]Услуги по передаче'!$G$5:$J$7,2,FALSE))</f>
        <v>6203.65</v>
      </c>
      <c r="CP1352" s="73"/>
      <c r="CQ1352" s="73"/>
      <c r="CR1352" s="73"/>
      <c r="CS1352" s="73"/>
      <c r="CT1352" s="74"/>
      <c r="CU1352" s="72">
        <f>IF($A1352="-","-",ROUND(VLOOKUP($A1352+ROUND(LEFT(CU$1327,2)/24,5),'[1]ОАО "АТС"'!$A$30:$F$773,3,FALSE)+HLOOKUP($DL$1325,'[1]Сбытовая надбавка'!$F$5:$H$6,2,FALSE),2)+'[1]Иные услуги'!$C$6+HLOOKUP($DR$1324,'[1]Услуги по передаче'!$G$5:$J$7,2,FALSE))</f>
        <v>6202.6299999999992</v>
      </c>
      <c r="CV1352" s="73"/>
      <c r="CW1352" s="73"/>
      <c r="CX1352" s="73"/>
      <c r="CY1352" s="73"/>
      <c r="CZ1352" s="74"/>
      <c r="DA1352" s="72">
        <f>IF($A1352="-","-",ROUND(VLOOKUP($A1352+ROUND(LEFT(DA$1327,2)/24,5),'[1]ОАО "АТС"'!$A$30:$F$773,3,FALSE)+HLOOKUP($DL$1325,'[1]Сбытовая надбавка'!$F$5:$H$6,2,FALSE),2)+'[1]Иные услуги'!$C$6+HLOOKUP($DR$1324,'[1]Услуги по передаче'!$G$5:$J$7,2,FALSE))</f>
        <v>6202.5099999999993</v>
      </c>
      <c r="DB1352" s="73"/>
      <c r="DC1352" s="73"/>
      <c r="DD1352" s="73"/>
      <c r="DE1352" s="73"/>
      <c r="DF1352" s="74"/>
      <c r="DG1352" s="72">
        <f>IF($A1352="-","-",ROUND(VLOOKUP($A1352+ROUND(LEFT(DG$1327,2)/24,5),'[1]ОАО "АТС"'!$A$30:$F$773,3,FALSE)+HLOOKUP($DL$1325,'[1]Сбытовая надбавка'!$F$5:$H$6,2,FALSE),2)+'[1]Иные услуги'!$C$6+HLOOKUP($DR$1324,'[1]Услуги по передаче'!$G$5:$J$7,2,FALSE))</f>
        <v>6202.5599999999995</v>
      </c>
      <c r="DH1352" s="73"/>
      <c r="DI1352" s="73"/>
      <c r="DJ1352" s="73"/>
      <c r="DK1352" s="73"/>
      <c r="DL1352" s="74"/>
      <c r="DM1352" s="72">
        <f>IF($A1352="-","-",ROUND(VLOOKUP($A1352+ROUND(LEFT(DM$1327,2)/24,5),'[1]ОАО "АТС"'!$A$30:$F$773,3,FALSE)+HLOOKUP($DL$1325,'[1]Сбытовая надбавка'!$F$5:$H$6,2,FALSE),2)+'[1]Иные услуги'!$C$6+HLOOKUP($DR$1324,'[1]Услуги по передаче'!$G$5:$J$7,2,FALSE))</f>
        <v>6200.5</v>
      </c>
      <c r="DN1352" s="73"/>
      <c r="DO1352" s="73"/>
      <c r="DP1352" s="73"/>
      <c r="DQ1352" s="73"/>
      <c r="DR1352" s="74"/>
      <c r="DS1352" s="72">
        <f>IF($A1352="-","-",ROUND(VLOOKUP($A1352+ROUND(LEFT(DS$1327,2)/24,5),'[1]ОАО "АТС"'!$A$30:$F$773,3,FALSE)+HLOOKUP($DL$1325,'[1]Сбытовая надбавка'!$F$5:$H$6,2,FALSE),2)+'[1]Иные услуги'!$C$6+HLOOKUP($DR$1324,'[1]Услуги по передаче'!$G$5:$J$7,2,FALSE))</f>
        <v>6201.57</v>
      </c>
      <c r="DT1352" s="73"/>
      <c r="DU1352" s="73"/>
      <c r="DV1352" s="73"/>
      <c r="DW1352" s="73"/>
      <c r="DX1352" s="74"/>
      <c r="DY1352" s="72">
        <f>IF($A1352="-","-",ROUND(VLOOKUP($A1352+ROUND(LEFT(DY$1327,2)/24,5),'[1]ОАО "АТС"'!$A$30:$F$773,3,FALSE)+HLOOKUP($DL$1325,'[1]Сбытовая надбавка'!$F$5:$H$6,2,FALSE),2)+'[1]Иные услуги'!$C$6+HLOOKUP($DR$1324,'[1]Услуги по передаче'!$G$5:$J$7,2,FALSE))</f>
        <v>6201.83</v>
      </c>
      <c r="DZ1352" s="73"/>
      <c r="EA1352" s="73"/>
      <c r="EB1352" s="73"/>
      <c r="EC1352" s="73"/>
      <c r="ED1352" s="74"/>
      <c r="EE1352" s="72">
        <f>IF($A1352="-","-",ROUND(VLOOKUP($A1352+ROUND(LEFT(EE$1327,2)/24,5),'[1]ОАО "АТС"'!$A$30:$F$773,3,FALSE)+HLOOKUP($DL$1325,'[1]Сбытовая надбавка'!$F$5:$H$6,2,FALSE),2)+'[1]Иные услуги'!$C$6+HLOOKUP($DR$1324,'[1]Услуги по передаче'!$G$5:$J$7,2,FALSE))</f>
        <v>6201.66</v>
      </c>
      <c r="EF1352" s="73"/>
      <c r="EG1352" s="73"/>
      <c r="EH1352" s="73"/>
      <c r="EI1352" s="73"/>
      <c r="EJ1352" s="74"/>
      <c r="EK1352" s="72">
        <f>IF($A1352="-","-",ROUND(VLOOKUP($A1352+ROUND(LEFT(EK$1327,2)/24,5),'[1]ОАО "АТС"'!$A$30:$F$773,3,FALSE)+HLOOKUP($DL$1325,'[1]Сбытовая надбавка'!$F$5:$H$6,2,FALSE),2)+'[1]Иные услуги'!$C$6+HLOOKUP($DR$1324,'[1]Услуги по передаче'!$G$5:$J$7,2,FALSE))</f>
        <v>6364.4599999999991</v>
      </c>
      <c r="EL1352" s="73"/>
      <c r="EM1352" s="73"/>
      <c r="EN1352" s="73"/>
      <c r="EO1352" s="73"/>
      <c r="EP1352" s="74"/>
      <c r="EQ1352" s="72">
        <f>IF($A1352="-","-",ROUND(VLOOKUP($A1352+ROUND(LEFT(EQ$1327,2)/24,5),'[1]ОАО "АТС"'!$A$30:$F$773,3,FALSE)+HLOOKUP($DL$1325,'[1]Сбытовая надбавка'!$F$5:$H$6,2,FALSE),2)+'[1]Иные услуги'!$C$6+HLOOKUP($DR$1324,'[1]Услуги по передаче'!$G$5:$J$7,2,FALSE))</f>
        <v>6270.57</v>
      </c>
      <c r="ER1352" s="73"/>
      <c r="ES1352" s="73"/>
      <c r="ET1352" s="73"/>
      <c r="EU1352" s="73"/>
      <c r="EV1352" s="74"/>
    </row>
    <row r="1353" spans="1:152" s="38" customFormat="1" ht="15.75" customHeight="1" x14ac:dyDescent="0.2">
      <c r="A1353" s="69">
        <f>$A$140</f>
        <v>45011</v>
      </c>
      <c r="B1353" s="70"/>
      <c r="C1353" s="70"/>
      <c r="D1353" s="70"/>
      <c r="E1353" s="70"/>
      <c r="F1353" s="70"/>
      <c r="G1353" s="70"/>
      <c r="H1353" s="71"/>
      <c r="I1353" s="72">
        <f>IF($A1353="-","-",ROUND(VLOOKUP($A1353+ROUND(LEFT(I$1327,1)/24,5),'[1]ОАО "АТС"'!$A$30:$F$773,3,FALSE)+HLOOKUP($DL$1325,'[1]Сбытовая надбавка'!$F$5:$H$6,2,FALSE),2)+'[1]Иные услуги'!$C$6+HLOOKUP($DR$1324,'[1]Услуги по передаче'!$G$5:$J$7,2,FALSE))</f>
        <v>6202.2199999999993</v>
      </c>
      <c r="J1353" s="73"/>
      <c r="K1353" s="73"/>
      <c r="L1353" s="73"/>
      <c r="M1353" s="73"/>
      <c r="N1353" s="74"/>
      <c r="O1353" s="72">
        <f>IF($A1353="-","-",ROUND(VLOOKUP($A1353+ROUND(LEFT(O$1327,1)/24,5),'[1]ОАО "АТС"'!$A$30:$F$773,3,FALSE)+HLOOKUP($DL$1325,'[1]Сбытовая надбавка'!$F$5:$H$6,2,FALSE),2)+'[1]Иные услуги'!$C$6+HLOOKUP($DR$1324,'[1]Услуги по передаче'!$G$5:$J$7,2,FALSE))</f>
        <v>6202.28</v>
      </c>
      <c r="P1353" s="73"/>
      <c r="Q1353" s="73"/>
      <c r="R1353" s="73"/>
      <c r="S1353" s="73"/>
      <c r="T1353" s="74"/>
      <c r="U1353" s="72">
        <f>IF($A1353="-","-",ROUND(VLOOKUP($A1353+ROUND(LEFT(U$1327,1)/24,5),'[1]ОАО "АТС"'!$A$30:$F$773,3,FALSE)+HLOOKUP($DL$1325,'[1]Сбытовая надбавка'!$F$5:$H$6,2,FALSE),2)+'[1]Иные услуги'!$C$6+HLOOKUP($DR$1324,'[1]Услуги по передаче'!$G$5:$J$7,2,FALSE))</f>
        <v>6202.4599999999991</v>
      </c>
      <c r="V1353" s="73"/>
      <c r="W1353" s="73"/>
      <c r="X1353" s="73"/>
      <c r="Y1353" s="73"/>
      <c r="Z1353" s="74"/>
      <c r="AA1353" s="72">
        <f>IF($A1353="-","-",ROUND(VLOOKUP($A1353+ROUND(LEFT(AA$1327,1)/24,5),'[1]ОАО "АТС"'!$A$30:$F$773,3,FALSE)+HLOOKUP($DL$1325,'[1]Сбытовая надбавка'!$F$5:$H$6,2,FALSE),2)+'[1]Иные услуги'!$C$6+HLOOKUP($DR$1324,'[1]Услуги по передаче'!$G$5:$J$7,2,FALSE))</f>
        <v>6202.41</v>
      </c>
      <c r="AB1353" s="73"/>
      <c r="AC1353" s="73"/>
      <c r="AD1353" s="73"/>
      <c r="AE1353" s="73"/>
      <c r="AF1353" s="74"/>
      <c r="AG1353" s="72">
        <f>IF($A1353="-","-",ROUND(VLOOKUP($A1353+ROUND(LEFT(AG$1327,1)/24,5),'[1]ОАО "АТС"'!$A$30:$F$773,3,FALSE)+HLOOKUP($DL$1325,'[1]Сбытовая надбавка'!$F$5:$H$6,2,FALSE),2)+'[1]Иные услуги'!$C$6+HLOOKUP($DR$1324,'[1]Услуги по передаче'!$G$5:$J$7,2,FALSE))</f>
        <v>6202.11</v>
      </c>
      <c r="AH1353" s="73"/>
      <c r="AI1353" s="73"/>
      <c r="AJ1353" s="73"/>
      <c r="AK1353" s="73"/>
      <c r="AL1353" s="74"/>
      <c r="AM1353" s="72">
        <f>IF($A1353="-","-",ROUND(VLOOKUP($A1353+ROUND(LEFT(AM$1327,1)/24,5),'[1]ОАО "АТС"'!$A$30:$F$773,3,FALSE)+HLOOKUP($DL$1325,'[1]Сбытовая надбавка'!$F$5:$H$6,2,FALSE),2)+'[1]Иные услуги'!$C$6+HLOOKUP($DR$1324,'[1]Услуги по передаче'!$G$5:$J$7,2,FALSE))</f>
        <v>6202.33</v>
      </c>
      <c r="AN1353" s="73"/>
      <c r="AO1353" s="73"/>
      <c r="AP1353" s="73"/>
      <c r="AQ1353" s="73"/>
      <c r="AR1353" s="74"/>
      <c r="AS1353" s="72">
        <f>IF($A1353="-","-",ROUND(VLOOKUP($A1353+ROUND(LEFT(AS$1327,1)/24,5),'[1]ОАО "АТС"'!$A$30:$F$773,3,FALSE)+HLOOKUP($DL$1325,'[1]Сбытовая надбавка'!$F$5:$H$6,2,FALSE),2)+'[1]Иные услуги'!$C$6+HLOOKUP($DR$1324,'[1]Услуги по передаче'!$G$5:$J$7,2,FALSE))</f>
        <v>6201.8799999999992</v>
      </c>
      <c r="AT1353" s="73"/>
      <c r="AU1353" s="73"/>
      <c r="AV1353" s="73"/>
      <c r="AW1353" s="73"/>
      <c r="AX1353" s="74"/>
      <c r="AY1353" s="72">
        <f>IF($A1353="-","-",ROUND(VLOOKUP($A1353+ROUND(LEFT(AY$1327,1)/24,5),'[1]ОАО "АТС"'!$A$30:$F$773,3,FALSE)+HLOOKUP($DL$1325,'[1]Сбытовая надбавка'!$F$5:$H$6,2,FALSE),2)+'[1]Иные услуги'!$C$6+HLOOKUP($DR$1324,'[1]Услуги по передаче'!$G$5:$J$7,2,FALSE))</f>
        <v>6202.0599999999995</v>
      </c>
      <c r="AZ1353" s="73"/>
      <c r="BA1353" s="73"/>
      <c r="BB1353" s="73"/>
      <c r="BC1353" s="73"/>
      <c r="BD1353" s="74"/>
      <c r="BE1353" s="72">
        <f>IF($A1353="-","-",ROUND(VLOOKUP($A1353+ROUND(LEFT(BE$1327,1)/24,5),'[1]ОАО "АТС"'!$A$30:$F$773,3,FALSE)+HLOOKUP($DL$1325,'[1]Сбытовая надбавка'!$F$5:$H$6,2,FALSE),2)+'[1]Иные услуги'!$C$6+HLOOKUP($DR$1324,'[1]Услуги по передаче'!$G$5:$J$7,2,FALSE))</f>
        <v>6202.25</v>
      </c>
      <c r="BF1353" s="73"/>
      <c r="BG1353" s="73"/>
      <c r="BH1353" s="73"/>
      <c r="BI1353" s="73"/>
      <c r="BJ1353" s="74"/>
      <c r="BK1353" s="72">
        <f>IF($A1353="-","-",ROUND(VLOOKUP($A1353+ROUND(LEFT(BK$1327,1)/24,5),'[1]ОАО "АТС"'!$A$30:$F$773,3,FALSE)+HLOOKUP($DL$1325,'[1]Сбытовая надбавка'!$F$5:$H$6,2,FALSE),2)+'[1]Иные услуги'!$C$6+HLOOKUP($DR$1324,'[1]Услуги по передаче'!$G$5:$J$7,2,FALSE))</f>
        <v>6202.3899999999994</v>
      </c>
      <c r="BL1353" s="73"/>
      <c r="BM1353" s="73"/>
      <c r="BN1353" s="73"/>
      <c r="BO1353" s="73"/>
      <c r="BP1353" s="74"/>
      <c r="BQ1353" s="72">
        <f>IF($A1353="-","-",ROUND(VLOOKUP($A1353+ROUND(LEFT(BQ$1327,2)/24,5),'[1]ОАО "АТС"'!$A$30:$F$773,3,FALSE)+HLOOKUP($DL$1325,'[1]Сбытовая надбавка'!$F$5:$H$6,2,FALSE),2)+'[1]Иные услуги'!$C$6+HLOOKUP($DR$1324,'[1]Услуги по передаче'!$G$5:$J$7,2,FALSE))</f>
        <v>6202.4299999999994</v>
      </c>
      <c r="BR1353" s="73"/>
      <c r="BS1353" s="73"/>
      <c r="BT1353" s="73"/>
      <c r="BU1353" s="73"/>
      <c r="BV1353" s="74"/>
      <c r="BW1353" s="72">
        <f>IF($A1353="-","-",ROUND(VLOOKUP($A1353+ROUND(LEFT(BW$1327,2)/24,5),'[1]ОАО "АТС"'!$A$30:$F$773,3,FALSE)+HLOOKUP($DL$1325,'[1]Сбытовая надбавка'!$F$5:$H$6,2,FALSE),2)+'[1]Иные услуги'!$C$6+HLOOKUP($DR$1324,'[1]Услуги по передаче'!$G$5:$J$7,2,FALSE))</f>
        <v>6202.45</v>
      </c>
      <c r="BX1353" s="73"/>
      <c r="BY1353" s="73"/>
      <c r="BZ1353" s="73"/>
      <c r="CA1353" s="73"/>
      <c r="CB1353" s="74"/>
      <c r="CC1353" s="72">
        <f>IF($A1353="-","-",ROUND(VLOOKUP($A1353+ROUND(LEFT(CC$1327,2)/24,5),'[1]ОАО "АТС"'!$A$30:$F$773,3,FALSE)+HLOOKUP($DL$1325,'[1]Сбытовая надбавка'!$F$5:$H$6,2,FALSE),2)+'[1]Иные услуги'!$C$6+HLOOKUP($DR$1324,'[1]Услуги по передаче'!$G$5:$J$7,2,FALSE))</f>
        <v>6202.4</v>
      </c>
      <c r="CD1353" s="73"/>
      <c r="CE1353" s="73"/>
      <c r="CF1353" s="73"/>
      <c r="CG1353" s="73"/>
      <c r="CH1353" s="74"/>
      <c r="CI1353" s="72">
        <f>IF($A1353="-","-",ROUND(VLOOKUP($A1353+ROUND(LEFT(CI$1327,2)/24,5),'[1]ОАО "АТС"'!$A$30:$F$773,3,FALSE)+HLOOKUP($DL$1325,'[1]Сбытовая надбавка'!$F$5:$H$6,2,FALSE),2)+'[1]Иные услуги'!$C$6+HLOOKUP($DR$1324,'[1]Услуги по передаче'!$G$5:$J$7,2,FALSE))</f>
        <v>6202.3899999999994</v>
      </c>
      <c r="CJ1353" s="73"/>
      <c r="CK1353" s="73"/>
      <c r="CL1353" s="73"/>
      <c r="CM1353" s="73"/>
      <c r="CN1353" s="74"/>
      <c r="CO1353" s="72">
        <f>IF($A1353="-","-",ROUND(VLOOKUP($A1353+ROUND(LEFT(CO$1327,2)/24,5),'[1]ОАО "АТС"'!$A$30:$F$773,3,FALSE)+HLOOKUP($DL$1325,'[1]Сбытовая надбавка'!$F$5:$H$6,2,FALSE),2)+'[1]Иные услуги'!$C$6+HLOOKUP($DR$1324,'[1]Услуги по передаче'!$G$5:$J$7,2,FALSE))</f>
        <v>6202.3899999999994</v>
      </c>
      <c r="CP1353" s="73"/>
      <c r="CQ1353" s="73"/>
      <c r="CR1353" s="73"/>
      <c r="CS1353" s="73"/>
      <c r="CT1353" s="74"/>
      <c r="CU1353" s="72">
        <f>IF($A1353="-","-",ROUND(VLOOKUP($A1353+ROUND(LEFT(CU$1327,2)/24,5),'[1]ОАО "АТС"'!$A$30:$F$773,3,FALSE)+HLOOKUP($DL$1325,'[1]Сбытовая надбавка'!$F$5:$H$6,2,FALSE),2)+'[1]Иные услуги'!$C$6+HLOOKUP($DR$1324,'[1]Услуги по передаче'!$G$5:$J$7,2,FALSE))</f>
        <v>6202.5</v>
      </c>
      <c r="CV1353" s="73"/>
      <c r="CW1353" s="73"/>
      <c r="CX1353" s="73"/>
      <c r="CY1353" s="73"/>
      <c r="CZ1353" s="74"/>
      <c r="DA1353" s="72">
        <f>IF($A1353="-","-",ROUND(VLOOKUP($A1353+ROUND(LEFT(DA$1327,2)/24,5),'[1]ОАО "АТС"'!$A$30:$F$773,3,FALSE)+HLOOKUP($DL$1325,'[1]Сбытовая надбавка'!$F$5:$H$6,2,FALSE),2)+'[1]Иные услуги'!$C$6+HLOOKUP($DR$1324,'[1]Услуги по передаче'!$G$5:$J$7,2,FALSE))</f>
        <v>6202.4</v>
      </c>
      <c r="DB1353" s="73"/>
      <c r="DC1353" s="73"/>
      <c r="DD1353" s="73"/>
      <c r="DE1353" s="73"/>
      <c r="DF1353" s="74"/>
      <c r="DG1353" s="72">
        <f>IF($A1353="-","-",ROUND(VLOOKUP($A1353+ROUND(LEFT(DG$1327,2)/24,5),'[1]ОАО "АТС"'!$A$30:$F$773,3,FALSE)+HLOOKUP($DL$1325,'[1]Сбытовая надбавка'!$F$5:$H$6,2,FALSE),2)+'[1]Иные услуги'!$C$6+HLOOKUP($DR$1324,'[1]Услуги по передаче'!$G$5:$J$7,2,FALSE))</f>
        <v>6202.48</v>
      </c>
      <c r="DH1353" s="73"/>
      <c r="DI1353" s="73"/>
      <c r="DJ1353" s="73"/>
      <c r="DK1353" s="73"/>
      <c r="DL1353" s="74"/>
      <c r="DM1353" s="72">
        <f>IF($A1353="-","-",ROUND(VLOOKUP($A1353+ROUND(LEFT(DM$1327,2)/24,5),'[1]ОАО "АТС"'!$A$30:$F$773,3,FALSE)+HLOOKUP($DL$1325,'[1]Сбытовая надбавка'!$F$5:$H$6,2,FALSE),2)+'[1]Иные услуги'!$C$6+HLOOKUP($DR$1324,'[1]Услуги по передаче'!$G$5:$J$7,2,FALSE))</f>
        <v>6200.4299999999994</v>
      </c>
      <c r="DN1353" s="73"/>
      <c r="DO1353" s="73"/>
      <c r="DP1353" s="73"/>
      <c r="DQ1353" s="73"/>
      <c r="DR1353" s="74"/>
      <c r="DS1353" s="72">
        <f>IF($A1353="-","-",ROUND(VLOOKUP($A1353+ROUND(LEFT(DS$1327,2)/24,5),'[1]ОАО "АТС"'!$A$30:$F$773,3,FALSE)+HLOOKUP($DL$1325,'[1]Сбытовая надбавка'!$F$5:$H$6,2,FALSE),2)+'[1]Иные услуги'!$C$6+HLOOKUP($DR$1324,'[1]Услуги по передаче'!$G$5:$J$7,2,FALSE))</f>
        <v>6235.69</v>
      </c>
      <c r="DT1353" s="73"/>
      <c r="DU1353" s="73"/>
      <c r="DV1353" s="73"/>
      <c r="DW1353" s="73"/>
      <c r="DX1353" s="74"/>
      <c r="DY1353" s="72">
        <f>IF($A1353="-","-",ROUND(VLOOKUP($A1353+ROUND(LEFT(DY$1327,2)/24,5),'[1]ОАО "АТС"'!$A$30:$F$773,3,FALSE)+HLOOKUP($DL$1325,'[1]Сбытовая надбавка'!$F$5:$H$6,2,FALSE),2)+'[1]Иные услуги'!$C$6+HLOOKUP($DR$1324,'[1]Услуги по передаче'!$G$5:$J$7,2,FALSE))</f>
        <v>6201.7999999999993</v>
      </c>
      <c r="DZ1353" s="73"/>
      <c r="EA1353" s="73"/>
      <c r="EB1353" s="73"/>
      <c r="EC1353" s="73"/>
      <c r="ED1353" s="74"/>
      <c r="EE1353" s="72">
        <f>IF($A1353="-","-",ROUND(VLOOKUP($A1353+ROUND(LEFT(EE$1327,2)/24,5),'[1]ОАО "АТС"'!$A$30:$F$773,3,FALSE)+HLOOKUP($DL$1325,'[1]Сбытовая надбавка'!$F$5:$H$6,2,FALSE),2)+'[1]Иные услуги'!$C$6+HLOOKUP($DR$1324,'[1]Услуги по передаче'!$G$5:$J$7,2,FALSE))</f>
        <v>6201.61</v>
      </c>
      <c r="EF1353" s="73"/>
      <c r="EG1353" s="73"/>
      <c r="EH1353" s="73"/>
      <c r="EI1353" s="73"/>
      <c r="EJ1353" s="74"/>
      <c r="EK1353" s="72">
        <f>IF($A1353="-","-",ROUND(VLOOKUP($A1353+ROUND(LEFT(EK$1327,2)/24,5),'[1]ОАО "АТС"'!$A$30:$F$773,3,FALSE)+HLOOKUP($DL$1325,'[1]Сбытовая надбавка'!$F$5:$H$6,2,FALSE),2)+'[1]Иные услуги'!$C$6+HLOOKUP($DR$1324,'[1]Услуги по передаче'!$G$5:$J$7,2,FALSE))</f>
        <v>6341.53</v>
      </c>
      <c r="EL1353" s="73"/>
      <c r="EM1353" s="73"/>
      <c r="EN1353" s="73"/>
      <c r="EO1353" s="73"/>
      <c r="EP1353" s="74"/>
      <c r="EQ1353" s="72">
        <f>IF($A1353="-","-",ROUND(VLOOKUP($A1353+ROUND(LEFT(EQ$1327,2)/24,5),'[1]ОАО "АТС"'!$A$30:$F$773,3,FALSE)+HLOOKUP($DL$1325,'[1]Сбытовая надбавка'!$F$5:$H$6,2,FALSE),2)+'[1]Иные услуги'!$C$6+HLOOKUP($DR$1324,'[1]Услуги по передаче'!$G$5:$J$7,2,FALSE))</f>
        <v>6251.58</v>
      </c>
      <c r="ER1353" s="73"/>
      <c r="ES1353" s="73"/>
      <c r="ET1353" s="73"/>
      <c r="EU1353" s="73"/>
      <c r="EV1353" s="74"/>
    </row>
    <row r="1354" spans="1:152" s="38" customFormat="1" ht="15.75" customHeight="1" x14ac:dyDescent="0.2">
      <c r="A1354" s="69">
        <f>$A$141</f>
        <v>45012</v>
      </c>
      <c r="B1354" s="70"/>
      <c r="C1354" s="70"/>
      <c r="D1354" s="70"/>
      <c r="E1354" s="70"/>
      <c r="F1354" s="70"/>
      <c r="G1354" s="70"/>
      <c r="H1354" s="71"/>
      <c r="I1354" s="72">
        <f>IF($A1354="-","-",ROUND(VLOOKUP($A1354+ROUND(LEFT(I$1327,1)/24,5),'[1]ОАО "АТС"'!$A$30:$F$773,3,FALSE)+HLOOKUP($DL$1325,'[1]Сбытовая надбавка'!$F$5:$H$6,2,FALSE),2)+'[1]Иные услуги'!$C$6+HLOOKUP($DR$1324,'[1]Услуги по передаче'!$G$5:$J$7,2,FALSE))</f>
        <v>6202.3499999999995</v>
      </c>
      <c r="J1354" s="73"/>
      <c r="K1354" s="73"/>
      <c r="L1354" s="73"/>
      <c r="M1354" s="73"/>
      <c r="N1354" s="74"/>
      <c r="O1354" s="72">
        <f>IF($A1354="-","-",ROUND(VLOOKUP($A1354+ROUND(LEFT(O$1327,1)/24,5),'[1]ОАО "АТС"'!$A$30:$F$773,3,FALSE)+HLOOKUP($DL$1325,'[1]Сбытовая надбавка'!$F$5:$H$6,2,FALSE),2)+'[1]Иные услуги'!$C$6+HLOOKUP($DR$1324,'[1]Услуги по передаче'!$G$5:$J$7,2,FALSE))</f>
        <v>6202.5099999999993</v>
      </c>
      <c r="P1354" s="73"/>
      <c r="Q1354" s="73"/>
      <c r="R1354" s="73"/>
      <c r="S1354" s="73"/>
      <c r="T1354" s="74"/>
      <c r="U1354" s="72">
        <f>IF($A1354="-","-",ROUND(VLOOKUP($A1354+ROUND(LEFT(U$1327,1)/24,5),'[1]ОАО "АТС"'!$A$30:$F$773,3,FALSE)+HLOOKUP($DL$1325,'[1]Сбытовая надбавка'!$F$5:$H$6,2,FALSE),2)+'[1]Иные услуги'!$C$6+HLOOKUP($DR$1324,'[1]Услуги по передаче'!$G$5:$J$7,2,FALSE))</f>
        <v>6202.57</v>
      </c>
      <c r="V1354" s="73"/>
      <c r="W1354" s="73"/>
      <c r="X1354" s="73"/>
      <c r="Y1354" s="73"/>
      <c r="Z1354" s="74"/>
      <c r="AA1354" s="72">
        <f>IF($A1354="-","-",ROUND(VLOOKUP($A1354+ROUND(LEFT(AA$1327,1)/24,5),'[1]ОАО "АТС"'!$A$30:$F$773,3,FALSE)+HLOOKUP($DL$1325,'[1]Сбытовая надбавка'!$F$5:$H$6,2,FALSE),2)+'[1]Иные услуги'!$C$6+HLOOKUP($DR$1324,'[1]Услуги по передаче'!$G$5:$J$7,2,FALSE))</f>
        <v>6202.5099999999993</v>
      </c>
      <c r="AB1354" s="73"/>
      <c r="AC1354" s="73"/>
      <c r="AD1354" s="73"/>
      <c r="AE1354" s="73"/>
      <c r="AF1354" s="74"/>
      <c r="AG1354" s="72">
        <f>IF($A1354="-","-",ROUND(VLOOKUP($A1354+ROUND(LEFT(AG$1327,1)/24,5),'[1]ОАО "АТС"'!$A$30:$F$773,3,FALSE)+HLOOKUP($DL$1325,'[1]Сбытовая надбавка'!$F$5:$H$6,2,FALSE),2)+'[1]Иные услуги'!$C$6+HLOOKUP($DR$1324,'[1]Услуги по передаче'!$G$5:$J$7,2,FALSE))</f>
        <v>6202.3499999999995</v>
      </c>
      <c r="AH1354" s="73"/>
      <c r="AI1354" s="73"/>
      <c r="AJ1354" s="73"/>
      <c r="AK1354" s="73"/>
      <c r="AL1354" s="74"/>
      <c r="AM1354" s="72">
        <f>IF($A1354="-","-",ROUND(VLOOKUP($A1354+ROUND(LEFT(AM$1327,1)/24,5),'[1]ОАО "АТС"'!$A$30:$F$773,3,FALSE)+HLOOKUP($DL$1325,'[1]Сбытовая надбавка'!$F$5:$H$6,2,FALSE),2)+'[1]Иные услуги'!$C$6+HLOOKUP($DR$1324,'[1]Услуги по передаче'!$G$5:$J$7,2,FALSE))</f>
        <v>6202.44</v>
      </c>
      <c r="AN1354" s="73"/>
      <c r="AO1354" s="73"/>
      <c r="AP1354" s="73"/>
      <c r="AQ1354" s="73"/>
      <c r="AR1354" s="74"/>
      <c r="AS1354" s="72">
        <f>IF($A1354="-","-",ROUND(VLOOKUP($A1354+ROUND(LEFT(AS$1327,1)/24,5),'[1]ОАО "АТС"'!$A$30:$F$773,3,FALSE)+HLOOKUP($DL$1325,'[1]Сбытовая надбавка'!$F$5:$H$6,2,FALSE),2)+'[1]Иные услуги'!$C$6+HLOOKUP($DR$1324,'[1]Услуги по передаче'!$G$5:$J$7,2,FALSE))</f>
        <v>6205.84</v>
      </c>
      <c r="AT1354" s="73"/>
      <c r="AU1354" s="73"/>
      <c r="AV1354" s="73"/>
      <c r="AW1354" s="73"/>
      <c r="AX1354" s="74"/>
      <c r="AY1354" s="72">
        <f>IF($A1354="-","-",ROUND(VLOOKUP($A1354+ROUND(LEFT(AY$1327,1)/24,5),'[1]ОАО "АТС"'!$A$30:$F$773,3,FALSE)+HLOOKUP($DL$1325,'[1]Сбытовая надбавка'!$F$5:$H$6,2,FALSE),2)+'[1]Иные услуги'!$C$6+HLOOKUP($DR$1324,'[1]Услуги по передаче'!$G$5:$J$7,2,FALSE))</f>
        <v>6306.7699999999995</v>
      </c>
      <c r="AZ1354" s="73"/>
      <c r="BA1354" s="73"/>
      <c r="BB1354" s="73"/>
      <c r="BC1354" s="73"/>
      <c r="BD1354" s="74"/>
      <c r="BE1354" s="72">
        <f>IF($A1354="-","-",ROUND(VLOOKUP($A1354+ROUND(LEFT(BE$1327,1)/24,5),'[1]ОАО "АТС"'!$A$30:$F$773,3,FALSE)+HLOOKUP($DL$1325,'[1]Сбытовая надбавка'!$F$5:$H$6,2,FALSE),2)+'[1]Иные услуги'!$C$6+HLOOKUP($DR$1324,'[1]Услуги по передаче'!$G$5:$J$7,2,FALSE))</f>
        <v>6202.33</v>
      </c>
      <c r="BF1354" s="73"/>
      <c r="BG1354" s="73"/>
      <c r="BH1354" s="73"/>
      <c r="BI1354" s="73"/>
      <c r="BJ1354" s="74"/>
      <c r="BK1354" s="72">
        <f>IF($A1354="-","-",ROUND(VLOOKUP($A1354+ROUND(LEFT(BK$1327,1)/24,5),'[1]ОАО "АТС"'!$A$30:$F$773,3,FALSE)+HLOOKUP($DL$1325,'[1]Сбытовая надбавка'!$F$5:$H$6,2,FALSE),2)+'[1]Иные услуги'!$C$6+HLOOKUP($DR$1324,'[1]Услуги по передаче'!$G$5:$J$7,2,FALSE))</f>
        <v>6222.91</v>
      </c>
      <c r="BL1354" s="73"/>
      <c r="BM1354" s="73"/>
      <c r="BN1354" s="73"/>
      <c r="BO1354" s="73"/>
      <c r="BP1354" s="74"/>
      <c r="BQ1354" s="72">
        <f>IF($A1354="-","-",ROUND(VLOOKUP($A1354+ROUND(LEFT(BQ$1327,2)/24,5),'[1]ОАО "АТС"'!$A$30:$F$773,3,FALSE)+HLOOKUP($DL$1325,'[1]Сбытовая надбавка'!$F$5:$H$6,2,FALSE),2)+'[1]Иные услуги'!$C$6+HLOOKUP($DR$1324,'[1]Услуги по передаче'!$G$5:$J$7,2,FALSE))</f>
        <v>6234.92</v>
      </c>
      <c r="BR1354" s="73"/>
      <c r="BS1354" s="73"/>
      <c r="BT1354" s="73"/>
      <c r="BU1354" s="73"/>
      <c r="BV1354" s="74"/>
      <c r="BW1354" s="72">
        <f>IF($A1354="-","-",ROUND(VLOOKUP($A1354+ROUND(LEFT(BW$1327,2)/24,5),'[1]ОАО "АТС"'!$A$30:$F$773,3,FALSE)+HLOOKUP($DL$1325,'[1]Сбытовая надбавка'!$F$5:$H$6,2,FALSE),2)+'[1]Иные услуги'!$C$6+HLOOKUP($DR$1324,'[1]Услуги по передаче'!$G$5:$J$7,2,FALSE))</f>
        <v>6223</v>
      </c>
      <c r="BX1354" s="73"/>
      <c r="BY1354" s="73"/>
      <c r="BZ1354" s="73"/>
      <c r="CA1354" s="73"/>
      <c r="CB1354" s="74"/>
      <c r="CC1354" s="72">
        <f>IF($A1354="-","-",ROUND(VLOOKUP($A1354+ROUND(LEFT(CC$1327,2)/24,5),'[1]ОАО "АТС"'!$A$30:$F$773,3,FALSE)+HLOOKUP($DL$1325,'[1]Сбытовая надбавка'!$F$5:$H$6,2,FALSE),2)+'[1]Иные услуги'!$C$6+HLOOKUP($DR$1324,'[1]Услуги по передаче'!$G$5:$J$7,2,FALSE))</f>
        <v>6202.3899999999994</v>
      </c>
      <c r="CD1354" s="73"/>
      <c r="CE1354" s="73"/>
      <c r="CF1354" s="73"/>
      <c r="CG1354" s="73"/>
      <c r="CH1354" s="74"/>
      <c r="CI1354" s="72">
        <f>IF($A1354="-","-",ROUND(VLOOKUP($A1354+ROUND(LEFT(CI$1327,2)/24,5),'[1]ОАО "АТС"'!$A$30:$F$773,3,FALSE)+HLOOKUP($DL$1325,'[1]Сбытовая надбавка'!$F$5:$H$6,2,FALSE),2)+'[1]Иные услуги'!$C$6+HLOOKUP($DR$1324,'[1]Услуги по передаче'!$G$5:$J$7,2,FALSE))</f>
        <v>6202.37</v>
      </c>
      <c r="CJ1354" s="73"/>
      <c r="CK1354" s="73"/>
      <c r="CL1354" s="73"/>
      <c r="CM1354" s="73"/>
      <c r="CN1354" s="74"/>
      <c r="CO1354" s="72">
        <f>IF($A1354="-","-",ROUND(VLOOKUP($A1354+ROUND(LEFT(CO$1327,2)/24,5),'[1]ОАО "АТС"'!$A$30:$F$773,3,FALSE)+HLOOKUP($DL$1325,'[1]Сбытовая надбавка'!$F$5:$H$6,2,FALSE),2)+'[1]Иные услуги'!$C$6+HLOOKUP($DR$1324,'[1]Услуги по передаче'!$G$5:$J$7,2,FALSE))</f>
        <v>6209.91</v>
      </c>
      <c r="CP1354" s="73"/>
      <c r="CQ1354" s="73"/>
      <c r="CR1354" s="73"/>
      <c r="CS1354" s="73"/>
      <c r="CT1354" s="74"/>
      <c r="CU1354" s="72">
        <f>IF($A1354="-","-",ROUND(VLOOKUP($A1354+ROUND(LEFT(CU$1327,2)/24,5),'[1]ОАО "АТС"'!$A$30:$F$773,3,FALSE)+HLOOKUP($DL$1325,'[1]Сбытовая надбавка'!$F$5:$H$6,2,FALSE),2)+'[1]Иные услуги'!$C$6+HLOOKUP($DR$1324,'[1]Услуги по передаче'!$G$5:$J$7,2,FALSE))</f>
        <v>6202.49</v>
      </c>
      <c r="CV1354" s="73"/>
      <c r="CW1354" s="73"/>
      <c r="CX1354" s="73"/>
      <c r="CY1354" s="73"/>
      <c r="CZ1354" s="74"/>
      <c r="DA1354" s="72">
        <f>IF($A1354="-","-",ROUND(VLOOKUP($A1354+ROUND(LEFT(DA$1327,2)/24,5),'[1]ОАО "АТС"'!$A$30:$F$773,3,FALSE)+HLOOKUP($DL$1325,'[1]Сбытовая надбавка'!$F$5:$H$6,2,FALSE),2)+'[1]Иные услуги'!$C$6+HLOOKUP($DR$1324,'[1]Услуги по передаче'!$G$5:$J$7,2,FALSE))</f>
        <v>6202.36</v>
      </c>
      <c r="DB1354" s="73"/>
      <c r="DC1354" s="73"/>
      <c r="DD1354" s="73"/>
      <c r="DE1354" s="73"/>
      <c r="DF1354" s="74"/>
      <c r="DG1354" s="72">
        <f>IF($A1354="-","-",ROUND(VLOOKUP($A1354+ROUND(LEFT(DG$1327,2)/24,5),'[1]ОАО "АТС"'!$A$30:$F$773,3,FALSE)+HLOOKUP($DL$1325,'[1]Сбытовая надбавка'!$F$5:$H$6,2,FALSE),2)+'[1]Иные услуги'!$C$6+HLOOKUP($DR$1324,'[1]Услуги по передаче'!$G$5:$J$7,2,FALSE))</f>
        <v>6202.41</v>
      </c>
      <c r="DH1354" s="73"/>
      <c r="DI1354" s="73"/>
      <c r="DJ1354" s="73"/>
      <c r="DK1354" s="73"/>
      <c r="DL1354" s="74"/>
      <c r="DM1354" s="72">
        <f>IF($A1354="-","-",ROUND(VLOOKUP($A1354+ROUND(LEFT(DM$1327,2)/24,5),'[1]ОАО "АТС"'!$A$30:$F$773,3,FALSE)+HLOOKUP($DL$1325,'[1]Сбытовая надбавка'!$F$5:$H$6,2,FALSE),2)+'[1]Иные услуги'!$C$6+HLOOKUP($DR$1324,'[1]Услуги по передаче'!$G$5:$J$7,2,FALSE))</f>
        <v>6215.62</v>
      </c>
      <c r="DN1354" s="73"/>
      <c r="DO1354" s="73"/>
      <c r="DP1354" s="73"/>
      <c r="DQ1354" s="73"/>
      <c r="DR1354" s="74"/>
      <c r="DS1354" s="72">
        <f>IF($A1354="-","-",ROUND(VLOOKUP($A1354+ROUND(LEFT(DS$1327,2)/24,5),'[1]ОАО "АТС"'!$A$30:$F$773,3,FALSE)+HLOOKUP($DL$1325,'[1]Сбытовая надбавка'!$F$5:$H$6,2,FALSE),2)+'[1]Иные услуги'!$C$6+HLOOKUP($DR$1324,'[1]Услуги по передаче'!$G$5:$J$7,2,FALSE))</f>
        <v>6207.2199999999993</v>
      </c>
      <c r="DT1354" s="73"/>
      <c r="DU1354" s="73"/>
      <c r="DV1354" s="73"/>
      <c r="DW1354" s="73"/>
      <c r="DX1354" s="74"/>
      <c r="DY1354" s="72">
        <f>IF($A1354="-","-",ROUND(VLOOKUP($A1354+ROUND(LEFT(DY$1327,2)/24,5),'[1]ОАО "АТС"'!$A$30:$F$773,3,FALSE)+HLOOKUP($DL$1325,'[1]Сбытовая надбавка'!$F$5:$H$6,2,FALSE),2)+'[1]Иные услуги'!$C$6+HLOOKUP($DR$1324,'[1]Услуги по передаче'!$G$5:$J$7,2,FALSE))</f>
        <v>6201.61</v>
      </c>
      <c r="DZ1354" s="73"/>
      <c r="EA1354" s="73"/>
      <c r="EB1354" s="73"/>
      <c r="EC1354" s="73"/>
      <c r="ED1354" s="74"/>
      <c r="EE1354" s="72">
        <f>IF($A1354="-","-",ROUND(VLOOKUP($A1354+ROUND(LEFT(EE$1327,2)/24,5),'[1]ОАО "АТС"'!$A$30:$F$773,3,FALSE)+HLOOKUP($DL$1325,'[1]Сбытовая надбавка'!$F$5:$H$6,2,FALSE),2)+'[1]Иные услуги'!$C$6+HLOOKUP($DR$1324,'[1]Услуги по передаче'!$G$5:$J$7,2,FALSE))</f>
        <v>6201.44</v>
      </c>
      <c r="EF1354" s="73"/>
      <c r="EG1354" s="73"/>
      <c r="EH1354" s="73"/>
      <c r="EI1354" s="73"/>
      <c r="EJ1354" s="74"/>
      <c r="EK1354" s="72">
        <f>IF($A1354="-","-",ROUND(VLOOKUP($A1354+ROUND(LEFT(EK$1327,2)/24,5),'[1]ОАО "АТС"'!$A$30:$F$773,3,FALSE)+HLOOKUP($DL$1325,'[1]Сбытовая надбавка'!$F$5:$H$6,2,FALSE),2)+'[1]Иные услуги'!$C$6+HLOOKUP($DR$1324,'[1]Услуги по передаче'!$G$5:$J$7,2,FALSE))</f>
        <v>6372.11</v>
      </c>
      <c r="EL1354" s="73"/>
      <c r="EM1354" s="73"/>
      <c r="EN1354" s="73"/>
      <c r="EO1354" s="73"/>
      <c r="EP1354" s="74"/>
      <c r="EQ1354" s="72">
        <f>IF($A1354="-","-",ROUND(VLOOKUP($A1354+ROUND(LEFT(EQ$1327,2)/24,5),'[1]ОАО "АТС"'!$A$30:$F$773,3,FALSE)+HLOOKUP($DL$1325,'[1]Сбытовая надбавка'!$F$5:$H$6,2,FALSE),2)+'[1]Иные услуги'!$C$6+HLOOKUP($DR$1324,'[1]Услуги по передаче'!$G$5:$J$7,2,FALSE))</f>
        <v>6276.75</v>
      </c>
      <c r="ER1354" s="73"/>
      <c r="ES1354" s="73"/>
      <c r="ET1354" s="73"/>
      <c r="EU1354" s="73"/>
      <c r="EV1354" s="74"/>
    </row>
    <row r="1355" spans="1:152" s="38" customFormat="1" ht="15.75" customHeight="1" x14ac:dyDescent="0.2">
      <c r="A1355" s="69">
        <f>$A$142</f>
        <v>45013</v>
      </c>
      <c r="B1355" s="70"/>
      <c r="C1355" s="70"/>
      <c r="D1355" s="70"/>
      <c r="E1355" s="70"/>
      <c r="F1355" s="70"/>
      <c r="G1355" s="70"/>
      <c r="H1355" s="71"/>
      <c r="I1355" s="72">
        <f>IF($A1355="-","-",ROUND(VLOOKUP($A1355+ROUND(LEFT(I$1327,1)/24,5),'[1]ОАО "АТС"'!$A$30:$F$773,3,FALSE)+HLOOKUP($DL$1325,'[1]Сбытовая надбавка'!$F$5:$H$6,2,FALSE),2)+'[1]Иные услуги'!$C$6+HLOOKUP($DR$1324,'[1]Услуги по передаче'!$G$5:$J$7,2,FALSE))</f>
        <v>6202.28</v>
      </c>
      <c r="J1355" s="73"/>
      <c r="K1355" s="73"/>
      <c r="L1355" s="73"/>
      <c r="M1355" s="73"/>
      <c r="N1355" s="74"/>
      <c r="O1355" s="72">
        <f>IF($A1355="-","-",ROUND(VLOOKUP($A1355+ROUND(LEFT(O$1327,1)/24,5),'[1]ОАО "АТС"'!$A$30:$F$773,3,FALSE)+HLOOKUP($DL$1325,'[1]Сбытовая надбавка'!$F$5:$H$6,2,FALSE),2)+'[1]Иные услуги'!$C$6+HLOOKUP($DR$1324,'[1]Услуги по передаче'!$G$5:$J$7,2,FALSE))</f>
        <v>6202.3799999999992</v>
      </c>
      <c r="P1355" s="73"/>
      <c r="Q1355" s="73"/>
      <c r="R1355" s="73"/>
      <c r="S1355" s="73"/>
      <c r="T1355" s="74"/>
      <c r="U1355" s="72">
        <f>IF($A1355="-","-",ROUND(VLOOKUP($A1355+ROUND(LEFT(U$1327,1)/24,5),'[1]ОАО "АТС"'!$A$30:$F$773,3,FALSE)+HLOOKUP($DL$1325,'[1]Сбытовая надбавка'!$F$5:$H$6,2,FALSE),2)+'[1]Иные услуги'!$C$6+HLOOKUP($DR$1324,'[1]Услуги по передаче'!$G$5:$J$7,2,FALSE))</f>
        <v>6202.45</v>
      </c>
      <c r="V1355" s="73"/>
      <c r="W1355" s="73"/>
      <c r="X1355" s="73"/>
      <c r="Y1355" s="73"/>
      <c r="Z1355" s="74"/>
      <c r="AA1355" s="72">
        <f>IF($A1355="-","-",ROUND(VLOOKUP($A1355+ROUND(LEFT(AA$1327,1)/24,5),'[1]ОАО "АТС"'!$A$30:$F$773,3,FALSE)+HLOOKUP($DL$1325,'[1]Сбытовая надбавка'!$F$5:$H$6,2,FALSE),2)+'[1]Иные услуги'!$C$6+HLOOKUP($DR$1324,'[1]Услуги по передаче'!$G$5:$J$7,2,FALSE))</f>
        <v>6202.3899999999994</v>
      </c>
      <c r="AB1355" s="73"/>
      <c r="AC1355" s="73"/>
      <c r="AD1355" s="73"/>
      <c r="AE1355" s="73"/>
      <c r="AF1355" s="74"/>
      <c r="AG1355" s="72">
        <f>IF($A1355="-","-",ROUND(VLOOKUP($A1355+ROUND(LEFT(AG$1327,1)/24,5),'[1]ОАО "АТС"'!$A$30:$F$773,3,FALSE)+HLOOKUP($DL$1325,'[1]Сбытовая надбавка'!$F$5:$H$6,2,FALSE),2)+'[1]Иные услуги'!$C$6+HLOOKUP($DR$1324,'[1]Услуги по передаче'!$G$5:$J$7,2,FALSE))</f>
        <v>6202.2099999999991</v>
      </c>
      <c r="AH1355" s="73"/>
      <c r="AI1355" s="73"/>
      <c r="AJ1355" s="73"/>
      <c r="AK1355" s="73"/>
      <c r="AL1355" s="74"/>
      <c r="AM1355" s="72">
        <f>IF($A1355="-","-",ROUND(VLOOKUP($A1355+ROUND(LEFT(AM$1327,1)/24,5),'[1]ОАО "АТС"'!$A$30:$F$773,3,FALSE)+HLOOKUP($DL$1325,'[1]Сбытовая надбавка'!$F$5:$H$6,2,FALSE),2)+'[1]Иные услуги'!$C$6+HLOOKUP($DR$1324,'[1]Услуги по передаче'!$G$5:$J$7,2,FALSE))</f>
        <v>6202.48</v>
      </c>
      <c r="AN1355" s="73"/>
      <c r="AO1355" s="73"/>
      <c r="AP1355" s="73"/>
      <c r="AQ1355" s="73"/>
      <c r="AR1355" s="74"/>
      <c r="AS1355" s="72">
        <f>IF($A1355="-","-",ROUND(VLOOKUP($A1355+ROUND(LEFT(AS$1327,1)/24,5),'[1]ОАО "АТС"'!$A$30:$F$773,3,FALSE)+HLOOKUP($DL$1325,'[1]Сбытовая надбавка'!$F$5:$H$6,2,FALSE),2)+'[1]Иные услуги'!$C$6+HLOOKUP($DR$1324,'[1]Услуги по передаче'!$G$5:$J$7,2,FALSE))</f>
        <v>6202</v>
      </c>
      <c r="AT1355" s="73"/>
      <c r="AU1355" s="73"/>
      <c r="AV1355" s="73"/>
      <c r="AW1355" s="73"/>
      <c r="AX1355" s="74"/>
      <c r="AY1355" s="72">
        <f>IF($A1355="-","-",ROUND(VLOOKUP($A1355+ROUND(LEFT(AY$1327,1)/24,5),'[1]ОАО "АТС"'!$A$30:$F$773,3,FALSE)+HLOOKUP($DL$1325,'[1]Сбытовая надбавка'!$F$5:$H$6,2,FALSE),2)+'[1]Иные услуги'!$C$6+HLOOKUP($DR$1324,'[1]Услуги по передаче'!$G$5:$J$7,2,FALSE))</f>
        <v>6268.5099999999993</v>
      </c>
      <c r="AZ1355" s="73"/>
      <c r="BA1355" s="73"/>
      <c r="BB1355" s="73"/>
      <c r="BC1355" s="73"/>
      <c r="BD1355" s="74"/>
      <c r="BE1355" s="72">
        <f>IF($A1355="-","-",ROUND(VLOOKUP($A1355+ROUND(LEFT(BE$1327,1)/24,5),'[1]ОАО "АТС"'!$A$30:$F$773,3,FALSE)+HLOOKUP($DL$1325,'[1]Сбытовая надбавка'!$F$5:$H$6,2,FALSE),2)+'[1]Иные услуги'!$C$6+HLOOKUP($DR$1324,'[1]Услуги по передаче'!$G$5:$J$7,2,FALSE))</f>
        <v>6202.23</v>
      </c>
      <c r="BF1355" s="73"/>
      <c r="BG1355" s="73"/>
      <c r="BH1355" s="73"/>
      <c r="BI1355" s="73"/>
      <c r="BJ1355" s="74"/>
      <c r="BK1355" s="72">
        <f>IF($A1355="-","-",ROUND(VLOOKUP($A1355+ROUND(LEFT(BK$1327,1)/24,5),'[1]ОАО "АТС"'!$A$30:$F$773,3,FALSE)+HLOOKUP($DL$1325,'[1]Сбытовая надбавка'!$F$5:$H$6,2,FALSE),2)+'[1]Иные услуги'!$C$6+HLOOKUP($DR$1324,'[1]Услуги по передаче'!$G$5:$J$7,2,FALSE))</f>
        <v>6202.3099999999995</v>
      </c>
      <c r="BL1355" s="73"/>
      <c r="BM1355" s="73"/>
      <c r="BN1355" s="73"/>
      <c r="BO1355" s="73"/>
      <c r="BP1355" s="74"/>
      <c r="BQ1355" s="72">
        <f>IF($A1355="-","-",ROUND(VLOOKUP($A1355+ROUND(LEFT(BQ$1327,2)/24,5),'[1]ОАО "АТС"'!$A$30:$F$773,3,FALSE)+HLOOKUP($DL$1325,'[1]Сбытовая надбавка'!$F$5:$H$6,2,FALSE),2)+'[1]Иные услуги'!$C$6+HLOOKUP($DR$1324,'[1]Услуги по передаче'!$G$5:$J$7,2,FALSE))</f>
        <v>6202.32</v>
      </c>
      <c r="BR1355" s="73"/>
      <c r="BS1355" s="73"/>
      <c r="BT1355" s="73"/>
      <c r="BU1355" s="73"/>
      <c r="BV1355" s="74"/>
      <c r="BW1355" s="72">
        <f>IF($A1355="-","-",ROUND(VLOOKUP($A1355+ROUND(LEFT(BW$1327,2)/24,5),'[1]ОАО "АТС"'!$A$30:$F$773,3,FALSE)+HLOOKUP($DL$1325,'[1]Сбытовая надбавка'!$F$5:$H$6,2,FALSE),2)+'[1]Иные услуги'!$C$6+HLOOKUP($DR$1324,'[1]Услуги по передаче'!$G$5:$J$7,2,FALSE))</f>
        <v>6202.42</v>
      </c>
      <c r="BX1355" s="73"/>
      <c r="BY1355" s="73"/>
      <c r="BZ1355" s="73"/>
      <c r="CA1355" s="73"/>
      <c r="CB1355" s="74"/>
      <c r="CC1355" s="72">
        <f>IF($A1355="-","-",ROUND(VLOOKUP($A1355+ROUND(LEFT(CC$1327,2)/24,5),'[1]ОАО "АТС"'!$A$30:$F$773,3,FALSE)+HLOOKUP($DL$1325,'[1]Сбытовая надбавка'!$F$5:$H$6,2,FALSE),2)+'[1]Иные услуги'!$C$6+HLOOKUP($DR$1324,'[1]Услуги по передаче'!$G$5:$J$7,2,FALSE))</f>
        <v>6202.3899999999994</v>
      </c>
      <c r="CD1355" s="73"/>
      <c r="CE1355" s="73"/>
      <c r="CF1355" s="73"/>
      <c r="CG1355" s="73"/>
      <c r="CH1355" s="74"/>
      <c r="CI1355" s="72">
        <f>IF($A1355="-","-",ROUND(VLOOKUP($A1355+ROUND(LEFT(CI$1327,2)/24,5),'[1]ОАО "АТС"'!$A$30:$F$773,3,FALSE)+HLOOKUP($DL$1325,'[1]Сбытовая надбавка'!$F$5:$H$6,2,FALSE),2)+'[1]Иные услуги'!$C$6+HLOOKUP($DR$1324,'[1]Услуги по передаче'!$G$5:$J$7,2,FALSE))</f>
        <v>6202.36</v>
      </c>
      <c r="CJ1355" s="73"/>
      <c r="CK1355" s="73"/>
      <c r="CL1355" s="73"/>
      <c r="CM1355" s="73"/>
      <c r="CN1355" s="74"/>
      <c r="CO1355" s="72">
        <f>IF($A1355="-","-",ROUND(VLOOKUP($A1355+ROUND(LEFT(CO$1327,2)/24,5),'[1]ОАО "АТС"'!$A$30:$F$773,3,FALSE)+HLOOKUP($DL$1325,'[1]Сбытовая надбавка'!$F$5:$H$6,2,FALSE),2)+'[1]Иные услуги'!$C$6+HLOOKUP($DR$1324,'[1]Услуги по передаче'!$G$5:$J$7,2,FALSE))</f>
        <v>6202.4299999999994</v>
      </c>
      <c r="CP1355" s="73"/>
      <c r="CQ1355" s="73"/>
      <c r="CR1355" s="73"/>
      <c r="CS1355" s="73"/>
      <c r="CT1355" s="74"/>
      <c r="CU1355" s="72">
        <f>IF($A1355="-","-",ROUND(VLOOKUP($A1355+ROUND(LEFT(CU$1327,2)/24,5),'[1]ОАО "АТС"'!$A$30:$F$773,3,FALSE)+HLOOKUP($DL$1325,'[1]Сбытовая надбавка'!$F$5:$H$6,2,FALSE),2)+'[1]Иные услуги'!$C$6+HLOOKUP($DR$1324,'[1]Услуги по передаче'!$G$5:$J$7,2,FALSE))</f>
        <v>6202.59</v>
      </c>
      <c r="CV1355" s="73"/>
      <c r="CW1355" s="73"/>
      <c r="CX1355" s="73"/>
      <c r="CY1355" s="73"/>
      <c r="CZ1355" s="74"/>
      <c r="DA1355" s="72">
        <f>IF($A1355="-","-",ROUND(VLOOKUP($A1355+ROUND(LEFT(DA$1327,2)/24,5),'[1]ОАО "АТС"'!$A$30:$F$773,3,FALSE)+HLOOKUP($DL$1325,'[1]Сбытовая надбавка'!$F$5:$H$6,2,FALSE),2)+'[1]Иные услуги'!$C$6+HLOOKUP($DR$1324,'[1]Услуги по передаче'!$G$5:$J$7,2,FALSE))</f>
        <v>6202.3899999999994</v>
      </c>
      <c r="DB1355" s="73"/>
      <c r="DC1355" s="73"/>
      <c r="DD1355" s="73"/>
      <c r="DE1355" s="73"/>
      <c r="DF1355" s="74"/>
      <c r="DG1355" s="72">
        <f>IF($A1355="-","-",ROUND(VLOOKUP($A1355+ROUND(LEFT(DG$1327,2)/24,5),'[1]ОАО "АТС"'!$A$30:$F$773,3,FALSE)+HLOOKUP($DL$1325,'[1]Сбытовая надбавка'!$F$5:$H$6,2,FALSE),2)+'[1]Иные услуги'!$C$6+HLOOKUP($DR$1324,'[1]Услуги по передаче'!$G$5:$J$7,2,FALSE))</f>
        <v>6202.49</v>
      </c>
      <c r="DH1355" s="73"/>
      <c r="DI1355" s="73"/>
      <c r="DJ1355" s="73"/>
      <c r="DK1355" s="73"/>
      <c r="DL1355" s="74"/>
      <c r="DM1355" s="72">
        <f>IF($A1355="-","-",ROUND(VLOOKUP($A1355+ROUND(LEFT(DM$1327,2)/24,5),'[1]ОАО "АТС"'!$A$30:$F$773,3,FALSE)+HLOOKUP($DL$1325,'[1]Сбытовая надбавка'!$F$5:$H$6,2,FALSE),2)+'[1]Иные услуги'!$C$6+HLOOKUP($DR$1324,'[1]Услуги по передаче'!$G$5:$J$7,2,FALSE))</f>
        <v>6200.2099999999991</v>
      </c>
      <c r="DN1355" s="73"/>
      <c r="DO1355" s="73"/>
      <c r="DP1355" s="73"/>
      <c r="DQ1355" s="73"/>
      <c r="DR1355" s="74"/>
      <c r="DS1355" s="72">
        <f>IF($A1355="-","-",ROUND(VLOOKUP($A1355+ROUND(LEFT(DS$1327,2)/24,5),'[1]ОАО "АТС"'!$A$30:$F$773,3,FALSE)+HLOOKUP($DL$1325,'[1]Сбытовая надбавка'!$F$5:$H$6,2,FALSE),2)+'[1]Иные услуги'!$C$6+HLOOKUP($DR$1324,'[1]Услуги по передаче'!$G$5:$J$7,2,FALSE))</f>
        <v>6201.25</v>
      </c>
      <c r="DT1355" s="73"/>
      <c r="DU1355" s="73"/>
      <c r="DV1355" s="73"/>
      <c r="DW1355" s="73"/>
      <c r="DX1355" s="74"/>
      <c r="DY1355" s="72">
        <f>IF($A1355="-","-",ROUND(VLOOKUP($A1355+ROUND(LEFT(DY$1327,2)/24,5),'[1]ОАО "АТС"'!$A$30:$F$773,3,FALSE)+HLOOKUP($DL$1325,'[1]Сбытовая надбавка'!$F$5:$H$6,2,FALSE),2)+'[1]Иные услуги'!$C$6+HLOOKUP($DR$1324,'[1]Услуги по передаче'!$G$5:$J$7,2,FALSE))</f>
        <v>6201.5499999999993</v>
      </c>
      <c r="DZ1355" s="73"/>
      <c r="EA1355" s="73"/>
      <c r="EB1355" s="73"/>
      <c r="EC1355" s="73"/>
      <c r="ED1355" s="74"/>
      <c r="EE1355" s="72">
        <f>IF($A1355="-","-",ROUND(VLOOKUP($A1355+ROUND(LEFT(EE$1327,2)/24,5),'[1]ОАО "АТС"'!$A$30:$F$773,3,FALSE)+HLOOKUP($DL$1325,'[1]Сбытовая надбавка'!$F$5:$H$6,2,FALSE),2)+'[1]Иные услуги'!$C$6+HLOOKUP($DR$1324,'[1]Услуги по передаче'!$G$5:$J$7,2,FALSE))</f>
        <v>6201.62</v>
      </c>
      <c r="EF1355" s="73"/>
      <c r="EG1355" s="73"/>
      <c r="EH1355" s="73"/>
      <c r="EI1355" s="73"/>
      <c r="EJ1355" s="74"/>
      <c r="EK1355" s="72">
        <f>IF($A1355="-","-",ROUND(VLOOKUP($A1355+ROUND(LEFT(EK$1327,2)/24,5),'[1]ОАО "АТС"'!$A$30:$F$773,3,FALSE)+HLOOKUP($DL$1325,'[1]Сбытовая надбавка'!$F$5:$H$6,2,FALSE),2)+'[1]Иные услуги'!$C$6+HLOOKUP($DR$1324,'[1]Услуги по передаче'!$G$5:$J$7,2,FALSE))</f>
        <v>6343.08</v>
      </c>
      <c r="EL1355" s="73"/>
      <c r="EM1355" s="73"/>
      <c r="EN1355" s="73"/>
      <c r="EO1355" s="73"/>
      <c r="EP1355" s="74"/>
      <c r="EQ1355" s="72">
        <f>IF($A1355="-","-",ROUND(VLOOKUP($A1355+ROUND(LEFT(EQ$1327,2)/24,5),'[1]ОАО "АТС"'!$A$30:$F$773,3,FALSE)+HLOOKUP($DL$1325,'[1]Сбытовая надбавка'!$F$5:$H$6,2,FALSE),2)+'[1]Иные услуги'!$C$6+HLOOKUP($DR$1324,'[1]Услуги по передаче'!$G$5:$J$7,2,FALSE))</f>
        <v>6244.4699999999993</v>
      </c>
      <c r="ER1355" s="73"/>
      <c r="ES1355" s="73"/>
      <c r="ET1355" s="73"/>
      <c r="EU1355" s="73"/>
      <c r="EV1355" s="74"/>
    </row>
    <row r="1356" spans="1:152" s="38" customFormat="1" ht="15.75" customHeight="1" x14ac:dyDescent="0.2">
      <c r="A1356" s="69">
        <f>$A$143</f>
        <v>45014</v>
      </c>
      <c r="B1356" s="70"/>
      <c r="C1356" s="70"/>
      <c r="D1356" s="70"/>
      <c r="E1356" s="70"/>
      <c r="F1356" s="70"/>
      <c r="G1356" s="70"/>
      <c r="H1356" s="71"/>
      <c r="I1356" s="72">
        <f>IF($A1356="-","-",ROUND(VLOOKUP($A1356+ROUND(LEFT(I$1327,1)/24,5),'[1]ОАО "АТС"'!$A$30:$F$773,3,FALSE)+HLOOKUP($DL$1325,'[1]Сбытовая надбавка'!$F$5:$H$6,2,FALSE),2)+'[1]Иные услуги'!$C$6+HLOOKUP($DR$1324,'[1]Услуги по передаче'!$G$5:$J$7,2,FALSE))</f>
        <v>6202.5599999999995</v>
      </c>
      <c r="J1356" s="73"/>
      <c r="K1356" s="73"/>
      <c r="L1356" s="73"/>
      <c r="M1356" s="73"/>
      <c r="N1356" s="74"/>
      <c r="O1356" s="72">
        <f>IF($A1356="-","-",ROUND(VLOOKUP($A1356+ROUND(LEFT(O$1327,1)/24,5),'[1]ОАО "АТС"'!$A$30:$F$773,3,FALSE)+HLOOKUP($DL$1325,'[1]Сбытовая надбавка'!$F$5:$H$6,2,FALSE),2)+'[1]Иные услуги'!$C$6+HLOOKUP($DR$1324,'[1]Услуги по передаче'!$G$5:$J$7,2,FALSE))</f>
        <v>6202.5999999999995</v>
      </c>
      <c r="P1356" s="73"/>
      <c r="Q1356" s="73"/>
      <c r="R1356" s="73"/>
      <c r="S1356" s="73"/>
      <c r="T1356" s="74"/>
      <c r="U1356" s="72">
        <f>IF($A1356="-","-",ROUND(VLOOKUP($A1356+ROUND(LEFT(U$1327,1)/24,5),'[1]ОАО "АТС"'!$A$30:$F$773,3,FALSE)+HLOOKUP($DL$1325,'[1]Сбытовая надбавка'!$F$5:$H$6,2,FALSE),2)+'[1]Иные услуги'!$C$6+HLOOKUP($DR$1324,'[1]Услуги по передаче'!$G$5:$J$7,2,FALSE))</f>
        <v>6202.6299999999992</v>
      </c>
      <c r="V1356" s="73"/>
      <c r="W1356" s="73"/>
      <c r="X1356" s="73"/>
      <c r="Y1356" s="73"/>
      <c r="Z1356" s="74"/>
      <c r="AA1356" s="72">
        <f>IF($A1356="-","-",ROUND(VLOOKUP($A1356+ROUND(LEFT(AA$1327,1)/24,5),'[1]ОАО "АТС"'!$A$30:$F$773,3,FALSE)+HLOOKUP($DL$1325,'[1]Сбытовая надбавка'!$F$5:$H$6,2,FALSE),2)+'[1]Иные услуги'!$C$6+HLOOKUP($DR$1324,'[1]Услуги по передаче'!$G$5:$J$7,2,FALSE))</f>
        <v>6202.5499999999993</v>
      </c>
      <c r="AB1356" s="73"/>
      <c r="AC1356" s="73"/>
      <c r="AD1356" s="73"/>
      <c r="AE1356" s="73"/>
      <c r="AF1356" s="74"/>
      <c r="AG1356" s="72">
        <f>IF($A1356="-","-",ROUND(VLOOKUP($A1356+ROUND(LEFT(AG$1327,1)/24,5),'[1]ОАО "АТС"'!$A$30:$F$773,3,FALSE)+HLOOKUP($DL$1325,'[1]Сбытовая надбавка'!$F$5:$H$6,2,FALSE),2)+'[1]Иные услуги'!$C$6+HLOOKUP($DR$1324,'[1]Услуги по передаче'!$G$5:$J$7,2,FALSE))</f>
        <v>6202.7999999999993</v>
      </c>
      <c r="AH1356" s="73"/>
      <c r="AI1356" s="73"/>
      <c r="AJ1356" s="73"/>
      <c r="AK1356" s="73"/>
      <c r="AL1356" s="74"/>
      <c r="AM1356" s="72">
        <f>IF($A1356="-","-",ROUND(VLOOKUP($A1356+ROUND(LEFT(AM$1327,1)/24,5),'[1]ОАО "АТС"'!$A$30:$F$773,3,FALSE)+HLOOKUP($DL$1325,'[1]Сбытовая надбавка'!$F$5:$H$6,2,FALSE),2)+'[1]Иные услуги'!$C$6+HLOOKUP($DR$1324,'[1]Услуги по передаче'!$G$5:$J$7,2,FALSE))</f>
        <v>6202.7999999999993</v>
      </c>
      <c r="AN1356" s="73"/>
      <c r="AO1356" s="73"/>
      <c r="AP1356" s="73"/>
      <c r="AQ1356" s="73"/>
      <c r="AR1356" s="74"/>
      <c r="AS1356" s="72">
        <f>IF($A1356="-","-",ROUND(VLOOKUP($A1356+ROUND(LEFT(AS$1327,1)/24,5),'[1]ОАО "АТС"'!$A$30:$F$773,3,FALSE)+HLOOKUP($DL$1325,'[1]Сбытовая надбавка'!$F$5:$H$6,2,FALSE),2)+'[1]Иные услуги'!$C$6+HLOOKUP($DR$1324,'[1]Услуги по передаче'!$G$5:$J$7,2,FALSE))</f>
        <v>6202.2599999999993</v>
      </c>
      <c r="AT1356" s="73"/>
      <c r="AU1356" s="73"/>
      <c r="AV1356" s="73"/>
      <c r="AW1356" s="73"/>
      <c r="AX1356" s="74"/>
      <c r="AY1356" s="72">
        <f>IF($A1356="-","-",ROUND(VLOOKUP($A1356+ROUND(LEFT(AY$1327,1)/24,5),'[1]ОАО "АТС"'!$A$30:$F$773,3,FALSE)+HLOOKUP($DL$1325,'[1]Сбытовая надбавка'!$F$5:$H$6,2,FALSE),2)+'[1]Иные услуги'!$C$6+HLOOKUP($DR$1324,'[1]Услуги по передаче'!$G$5:$J$7,2,FALSE))</f>
        <v>6262.17</v>
      </c>
      <c r="AZ1356" s="73"/>
      <c r="BA1356" s="73"/>
      <c r="BB1356" s="73"/>
      <c r="BC1356" s="73"/>
      <c r="BD1356" s="74"/>
      <c r="BE1356" s="72">
        <f>IF($A1356="-","-",ROUND(VLOOKUP($A1356+ROUND(LEFT(BE$1327,1)/24,5),'[1]ОАО "АТС"'!$A$30:$F$773,3,FALSE)+HLOOKUP($DL$1325,'[1]Сбытовая надбавка'!$F$5:$H$6,2,FALSE),2)+'[1]Иные услуги'!$C$6+HLOOKUP($DR$1324,'[1]Услуги по передаче'!$G$5:$J$7,2,FALSE))</f>
        <v>6202.5099999999993</v>
      </c>
      <c r="BF1356" s="73"/>
      <c r="BG1356" s="73"/>
      <c r="BH1356" s="73"/>
      <c r="BI1356" s="73"/>
      <c r="BJ1356" s="74"/>
      <c r="BK1356" s="72">
        <f>IF($A1356="-","-",ROUND(VLOOKUP($A1356+ROUND(LEFT(BK$1327,1)/24,5),'[1]ОАО "АТС"'!$A$30:$F$773,3,FALSE)+HLOOKUP($DL$1325,'[1]Сбытовая надбавка'!$F$5:$H$6,2,FALSE),2)+'[1]Иные услуги'!$C$6+HLOOKUP($DR$1324,'[1]Услуги по передаче'!$G$5:$J$7,2,FALSE))</f>
        <v>6202.5</v>
      </c>
      <c r="BL1356" s="73"/>
      <c r="BM1356" s="73"/>
      <c r="BN1356" s="73"/>
      <c r="BO1356" s="73"/>
      <c r="BP1356" s="74"/>
      <c r="BQ1356" s="72">
        <f>IF($A1356="-","-",ROUND(VLOOKUP($A1356+ROUND(LEFT(BQ$1327,2)/24,5),'[1]ОАО "АТС"'!$A$30:$F$773,3,FALSE)+HLOOKUP($DL$1325,'[1]Сбытовая надбавка'!$F$5:$H$6,2,FALSE),2)+'[1]Иные услуги'!$C$6+HLOOKUP($DR$1324,'[1]Услуги по передаче'!$G$5:$J$7,2,FALSE))</f>
        <v>6202.49</v>
      </c>
      <c r="BR1356" s="73"/>
      <c r="BS1356" s="73"/>
      <c r="BT1356" s="73"/>
      <c r="BU1356" s="73"/>
      <c r="BV1356" s="74"/>
      <c r="BW1356" s="72">
        <f>IF($A1356="-","-",ROUND(VLOOKUP($A1356+ROUND(LEFT(BW$1327,2)/24,5),'[1]ОАО "АТС"'!$A$30:$F$773,3,FALSE)+HLOOKUP($DL$1325,'[1]Сбытовая надбавка'!$F$5:$H$6,2,FALSE),2)+'[1]Иные услуги'!$C$6+HLOOKUP($DR$1324,'[1]Услуги по передаче'!$G$5:$J$7,2,FALSE))</f>
        <v>6202.5</v>
      </c>
      <c r="BX1356" s="73"/>
      <c r="BY1356" s="73"/>
      <c r="BZ1356" s="73"/>
      <c r="CA1356" s="73"/>
      <c r="CB1356" s="74"/>
      <c r="CC1356" s="72">
        <f>IF($A1356="-","-",ROUND(VLOOKUP($A1356+ROUND(LEFT(CC$1327,2)/24,5),'[1]ОАО "АТС"'!$A$30:$F$773,3,FALSE)+HLOOKUP($DL$1325,'[1]Сбытовая надбавка'!$F$5:$H$6,2,FALSE),2)+'[1]Иные услуги'!$C$6+HLOOKUP($DR$1324,'[1]Услуги по передаче'!$G$5:$J$7,2,FALSE))</f>
        <v>6202.48</v>
      </c>
      <c r="CD1356" s="73"/>
      <c r="CE1356" s="73"/>
      <c r="CF1356" s="73"/>
      <c r="CG1356" s="73"/>
      <c r="CH1356" s="74"/>
      <c r="CI1356" s="72">
        <f>IF($A1356="-","-",ROUND(VLOOKUP($A1356+ROUND(LEFT(CI$1327,2)/24,5),'[1]ОАО "АТС"'!$A$30:$F$773,3,FALSE)+HLOOKUP($DL$1325,'[1]Сбытовая надбавка'!$F$5:$H$6,2,FALSE),2)+'[1]Иные услуги'!$C$6+HLOOKUP($DR$1324,'[1]Услуги по передаче'!$G$5:$J$7,2,FALSE))</f>
        <v>6202.45</v>
      </c>
      <c r="CJ1356" s="73"/>
      <c r="CK1356" s="73"/>
      <c r="CL1356" s="73"/>
      <c r="CM1356" s="73"/>
      <c r="CN1356" s="74"/>
      <c r="CO1356" s="72">
        <f>IF($A1356="-","-",ROUND(VLOOKUP($A1356+ROUND(LEFT(CO$1327,2)/24,5),'[1]ОАО "АТС"'!$A$30:$F$773,3,FALSE)+HLOOKUP($DL$1325,'[1]Сбытовая надбавка'!$F$5:$H$6,2,FALSE),2)+'[1]Иные услуги'!$C$6+HLOOKUP($DR$1324,'[1]Услуги по передаче'!$G$5:$J$7,2,FALSE))</f>
        <v>6202.5199999999995</v>
      </c>
      <c r="CP1356" s="73"/>
      <c r="CQ1356" s="73"/>
      <c r="CR1356" s="73"/>
      <c r="CS1356" s="73"/>
      <c r="CT1356" s="74"/>
      <c r="CU1356" s="72">
        <f>IF($A1356="-","-",ROUND(VLOOKUP($A1356+ROUND(LEFT(CU$1327,2)/24,5),'[1]ОАО "АТС"'!$A$30:$F$773,3,FALSE)+HLOOKUP($DL$1325,'[1]Сбытовая надбавка'!$F$5:$H$6,2,FALSE),2)+'[1]Иные услуги'!$C$6+HLOOKUP($DR$1324,'[1]Услуги по передаче'!$G$5:$J$7,2,FALSE))</f>
        <v>6202.67</v>
      </c>
      <c r="CV1356" s="73"/>
      <c r="CW1356" s="73"/>
      <c r="CX1356" s="73"/>
      <c r="CY1356" s="73"/>
      <c r="CZ1356" s="74"/>
      <c r="DA1356" s="72">
        <f>IF($A1356="-","-",ROUND(VLOOKUP($A1356+ROUND(LEFT(DA$1327,2)/24,5),'[1]ОАО "АТС"'!$A$30:$F$773,3,FALSE)+HLOOKUP($DL$1325,'[1]Сбытовая надбавка'!$F$5:$H$6,2,FALSE),2)+'[1]Иные услуги'!$C$6+HLOOKUP($DR$1324,'[1]Услуги по передаче'!$G$5:$J$7,2,FALSE))</f>
        <v>6202.61</v>
      </c>
      <c r="DB1356" s="73"/>
      <c r="DC1356" s="73"/>
      <c r="DD1356" s="73"/>
      <c r="DE1356" s="73"/>
      <c r="DF1356" s="74"/>
      <c r="DG1356" s="72">
        <f>IF($A1356="-","-",ROUND(VLOOKUP($A1356+ROUND(LEFT(DG$1327,2)/24,5),'[1]ОАО "АТС"'!$A$30:$F$773,3,FALSE)+HLOOKUP($DL$1325,'[1]Сбытовая надбавка'!$F$5:$H$6,2,FALSE),2)+'[1]Иные услуги'!$C$6+HLOOKUP($DR$1324,'[1]Услуги по передаче'!$G$5:$J$7,2,FALSE))</f>
        <v>6202.58</v>
      </c>
      <c r="DH1356" s="73"/>
      <c r="DI1356" s="73"/>
      <c r="DJ1356" s="73"/>
      <c r="DK1356" s="73"/>
      <c r="DL1356" s="74"/>
      <c r="DM1356" s="72">
        <f>IF($A1356="-","-",ROUND(VLOOKUP($A1356+ROUND(LEFT(DM$1327,2)/24,5),'[1]ОАО "АТС"'!$A$30:$F$773,3,FALSE)+HLOOKUP($DL$1325,'[1]Сбытовая надбавка'!$F$5:$H$6,2,FALSE),2)+'[1]Иные услуги'!$C$6+HLOOKUP($DR$1324,'[1]Услуги по передаче'!$G$5:$J$7,2,FALSE))</f>
        <v>6200.4599999999991</v>
      </c>
      <c r="DN1356" s="73"/>
      <c r="DO1356" s="73"/>
      <c r="DP1356" s="73"/>
      <c r="DQ1356" s="73"/>
      <c r="DR1356" s="74"/>
      <c r="DS1356" s="72">
        <f>IF($A1356="-","-",ROUND(VLOOKUP($A1356+ROUND(LEFT(DS$1327,2)/24,5),'[1]ОАО "АТС"'!$A$30:$F$773,3,FALSE)+HLOOKUP($DL$1325,'[1]Сбытовая надбавка'!$F$5:$H$6,2,FALSE),2)+'[1]Иные услуги'!$C$6+HLOOKUP($DR$1324,'[1]Услуги по передаче'!$G$5:$J$7,2,FALSE))</f>
        <v>6201.3899999999994</v>
      </c>
      <c r="DT1356" s="73"/>
      <c r="DU1356" s="73"/>
      <c r="DV1356" s="73"/>
      <c r="DW1356" s="73"/>
      <c r="DX1356" s="74"/>
      <c r="DY1356" s="72">
        <f>IF($A1356="-","-",ROUND(VLOOKUP($A1356+ROUND(LEFT(DY$1327,2)/24,5),'[1]ОАО "АТС"'!$A$30:$F$773,3,FALSE)+HLOOKUP($DL$1325,'[1]Сбытовая надбавка'!$F$5:$H$6,2,FALSE),2)+'[1]Иные услуги'!$C$6+HLOOKUP($DR$1324,'[1]Услуги по передаче'!$G$5:$J$7,2,FALSE))</f>
        <v>6201.6799999999994</v>
      </c>
      <c r="DZ1356" s="73"/>
      <c r="EA1356" s="73"/>
      <c r="EB1356" s="73"/>
      <c r="EC1356" s="73"/>
      <c r="ED1356" s="74"/>
      <c r="EE1356" s="72">
        <f>IF($A1356="-","-",ROUND(VLOOKUP($A1356+ROUND(LEFT(EE$1327,2)/24,5),'[1]ОАО "АТС"'!$A$30:$F$773,3,FALSE)+HLOOKUP($DL$1325,'[1]Сбытовая надбавка'!$F$5:$H$6,2,FALSE),2)+'[1]Иные услуги'!$C$6+HLOOKUP($DR$1324,'[1]Услуги по передаче'!$G$5:$J$7,2,FALSE))</f>
        <v>6201.75</v>
      </c>
      <c r="EF1356" s="73"/>
      <c r="EG1356" s="73"/>
      <c r="EH1356" s="73"/>
      <c r="EI1356" s="73"/>
      <c r="EJ1356" s="74"/>
      <c r="EK1356" s="72">
        <f>IF($A1356="-","-",ROUND(VLOOKUP($A1356+ROUND(LEFT(EK$1327,2)/24,5),'[1]ОАО "АТС"'!$A$30:$F$773,3,FALSE)+HLOOKUP($DL$1325,'[1]Сбытовая надбавка'!$F$5:$H$6,2,FALSE),2)+'[1]Иные услуги'!$C$6+HLOOKUP($DR$1324,'[1]Услуги по передаче'!$G$5:$J$7,2,FALSE))</f>
        <v>6285.16</v>
      </c>
      <c r="EL1356" s="73"/>
      <c r="EM1356" s="73"/>
      <c r="EN1356" s="73"/>
      <c r="EO1356" s="73"/>
      <c r="EP1356" s="74"/>
      <c r="EQ1356" s="72">
        <f>IF($A1356="-","-",ROUND(VLOOKUP($A1356+ROUND(LEFT(EQ$1327,2)/24,5),'[1]ОАО "АТС"'!$A$30:$F$773,3,FALSE)+HLOOKUP($DL$1325,'[1]Сбытовая надбавка'!$F$5:$H$6,2,FALSE),2)+'[1]Иные услуги'!$C$6+HLOOKUP($DR$1324,'[1]Услуги по передаче'!$G$5:$J$7,2,FALSE))</f>
        <v>6215.9699999999993</v>
      </c>
      <c r="ER1356" s="73"/>
      <c r="ES1356" s="73"/>
      <c r="ET1356" s="73"/>
      <c r="EU1356" s="73"/>
      <c r="EV1356" s="74"/>
    </row>
    <row r="1357" spans="1:152" s="38" customFormat="1" ht="15.75" customHeight="1" x14ac:dyDescent="0.2">
      <c r="A1357" s="69">
        <f>$A$144</f>
        <v>45015</v>
      </c>
      <c r="B1357" s="70"/>
      <c r="C1357" s="70"/>
      <c r="D1357" s="70"/>
      <c r="E1357" s="70"/>
      <c r="F1357" s="70"/>
      <c r="G1357" s="70"/>
      <c r="H1357" s="71"/>
      <c r="I1357" s="72">
        <f>IF($A1357="-","-",ROUND(VLOOKUP($A1357+ROUND(LEFT(I$1327,1)/24,5),'[1]ОАО "АТС"'!$A$30:$F$773,3,FALSE)+HLOOKUP($DL$1325,'[1]Сбытовая надбавка'!$F$5:$H$6,2,FALSE),2)+'[1]Иные услуги'!$C$6+HLOOKUP($DR$1324,'[1]Услуги по передаче'!$G$5:$J$7,2,FALSE))</f>
        <v>6202.61</v>
      </c>
      <c r="J1357" s="73"/>
      <c r="K1357" s="73"/>
      <c r="L1357" s="73"/>
      <c r="M1357" s="73"/>
      <c r="N1357" s="74"/>
      <c r="O1357" s="72">
        <f>IF($A1357="-","-",ROUND(VLOOKUP($A1357+ROUND(LEFT(O$1327,1)/24,5),'[1]ОАО "АТС"'!$A$30:$F$773,3,FALSE)+HLOOKUP($DL$1325,'[1]Сбытовая надбавка'!$F$5:$H$6,2,FALSE),2)+'[1]Иные услуги'!$C$6+HLOOKUP($DR$1324,'[1]Услуги по передаче'!$G$5:$J$7,2,FALSE))</f>
        <v>6202.69</v>
      </c>
      <c r="P1357" s="73"/>
      <c r="Q1357" s="73"/>
      <c r="R1357" s="73"/>
      <c r="S1357" s="73"/>
      <c r="T1357" s="74"/>
      <c r="U1357" s="72">
        <f>IF($A1357="-","-",ROUND(VLOOKUP($A1357+ROUND(LEFT(U$1327,1)/24,5),'[1]ОАО "АТС"'!$A$30:$F$773,3,FALSE)+HLOOKUP($DL$1325,'[1]Сбытовая надбавка'!$F$5:$H$6,2,FALSE),2)+'[1]Иные услуги'!$C$6+HLOOKUP($DR$1324,'[1]Услуги по передаче'!$G$5:$J$7,2,FALSE))</f>
        <v>6202.7699999999995</v>
      </c>
      <c r="V1357" s="73"/>
      <c r="W1357" s="73"/>
      <c r="X1357" s="73"/>
      <c r="Y1357" s="73"/>
      <c r="Z1357" s="74"/>
      <c r="AA1357" s="72">
        <f>IF($A1357="-","-",ROUND(VLOOKUP($A1357+ROUND(LEFT(AA$1327,1)/24,5),'[1]ОАО "АТС"'!$A$30:$F$773,3,FALSE)+HLOOKUP($DL$1325,'[1]Сбытовая надбавка'!$F$5:$H$6,2,FALSE),2)+'[1]Иные услуги'!$C$6+HLOOKUP($DR$1324,'[1]Услуги по передаче'!$G$5:$J$7,2,FALSE))</f>
        <v>6202.7099999999991</v>
      </c>
      <c r="AB1357" s="73"/>
      <c r="AC1357" s="73"/>
      <c r="AD1357" s="73"/>
      <c r="AE1357" s="73"/>
      <c r="AF1357" s="74"/>
      <c r="AG1357" s="72">
        <f>IF($A1357="-","-",ROUND(VLOOKUP($A1357+ROUND(LEFT(AG$1327,1)/24,5),'[1]ОАО "АТС"'!$A$30:$F$773,3,FALSE)+HLOOKUP($DL$1325,'[1]Сбытовая надбавка'!$F$5:$H$6,2,FALSE),2)+'[1]Иные услуги'!$C$6+HLOOKUP($DR$1324,'[1]Услуги по передаче'!$G$5:$J$7,2,FALSE))</f>
        <v>6202.83</v>
      </c>
      <c r="AH1357" s="73"/>
      <c r="AI1357" s="73"/>
      <c r="AJ1357" s="73"/>
      <c r="AK1357" s="73"/>
      <c r="AL1357" s="74"/>
      <c r="AM1357" s="72">
        <f>IF($A1357="-","-",ROUND(VLOOKUP($A1357+ROUND(LEFT(AM$1327,1)/24,5),'[1]ОАО "АТС"'!$A$30:$F$773,3,FALSE)+HLOOKUP($DL$1325,'[1]Сбытовая надбавка'!$F$5:$H$6,2,FALSE),2)+'[1]Иные услуги'!$C$6+HLOOKUP($DR$1324,'[1]Услуги по передаче'!$G$5:$J$7,2,FALSE))</f>
        <v>6202.87</v>
      </c>
      <c r="AN1357" s="73"/>
      <c r="AO1357" s="73"/>
      <c r="AP1357" s="73"/>
      <c r="AQ1357" s="73"/>
      <c r="AR1357" s="74"/>
      <c r="AS1357" s="72">
        <f>IF($A1357="-","-",ROUND(VLOOKUP($A1357+ROUND(LEFT(AS$1327,1)/24,5),'[1]ОАО "АТС"'!$A$30:$F$773,3,FALSE)+HLOOKUP($DL$1325,'[1]Сбытовая надбавка'!$F$5:$H$6,2,FALSE),2)+'[1]Иные услуги'!$C$6+HLOOKUP($DR$1324,'[1]Услуги по передаче'!$G$5:$J$7,2,FALSE))</f>
        <v>6202.45</v>
      </c>
      <c r="AT1357" s="73"/>
      <c r="AU1357" s="73"/>
      <c r="AV1357" s="73"/>
      <c r="AW1357" s="73"/>
      <c r="AX1357" s="74"/>
      <c r="AY1357" s="72">
        <f>IF($A1357="-","-",ROUND(VLOOKUP($A1357+ROUND(LEFT(AY$1327,1)/24,5),'[1]ОАО "АТС"'!$A$30:$F$773,3,FALSE)+HLOOKUP($DL$1325,'[1]Сбытовая надбавка'!$F$5:$H$6,2,FALSE),2)+'[1]Иные услуги'!$C$6+HLOOKUP($DR$1324,'[1]Услуги по передаче'!$G$5:$J$7,2,FALSE))</f>
        <v>6250.08</v>
      </c>
      <c r="AZ1357" s="73"/>
      <c r="BA1357" s="73"/>
      <c r="BB1357" s="73"/>
      <c r="BC1357" s="73"/>
      <c r="BD1357" s="74"/>
      <c r="BE1357" s="72">
        <f>IF($A1357="-","-",ROUND(VLOOKUP($A1357+ROUND(LEFT(BE$1327,1)/24,5),'[1]ОАО "АТС"'!$A$30:$F$773,3,FALSE)+HLOOKUP($DL$1325,'[1]Сбытовая надбавка'!$F$5:$H$6,2,FALSE),2)+'[1]Иные услуги'!$C$6+HLOOKUP($DR$1324,'[1]Услуги по передаче'!$G$5:$J$7,2,FALSE))</f>
        <v>6202.6799999999994</v>
      </c>
      <c r="BF1357" s="73"/>
      <c r="BG1357" s="73"/>
      <c r="BH1357" s="73"/>
      <c r="BI1357" s="73"/>
      <c r="BJ1357" s="74"/>
      <c r="BK1357" s="72">
        <f>IF($A1357="-","-",ROUND(VLOOKUP($A1357+ROUND(LEFT(BK$1327,1)/24,5),'[1]ОАО "АТС"'!$A$30:$F$773,3,FALSE)+HLOOKUP($DL$1325,'[1]Сбытовая надбавка'!$F$5:$H$6,2,FALSE),2)+'[1]Иные услуги'!$C$6+HLOOKUP($DR$1324,'[1]Услуги по передаче'!$G$5:$J$7,2,FALSE))</f>
        <v>6242.23</v>
      </c>
      <c r="BL1357" s="73"/>
      <c r="BM1357" s="73"/>
      <c r="BN1357" s="73"/>
      <c r="BO1357" s="73"/>
      <c r="BP1357" s="74"/>
      <c r="BQ1357" s="72">
        <f>IF($A1357="-","-",ROUND(VLOOKUP($A1357+ROUND(LEFT(BQ$1327,2)/24,5),'[1]ОАО "АТС"'!$A$30:$F$773,3,FALSE)+HLOOKUP($DL$1325,'[1]Сбытовая надбавка'!$F$5:$H$6,2,FALSE),2)+'[1]Иные услуги'!$C$6+HLOOKUP($DR$1324,'[1]Услуги по передаче'!$G$5:$J$7,2,FALSE))</f>
        <v>6259.45</v>
      </c>
      <c r="BR1357" s="73"/>
      <c r="BS1357" s="73"/>
      <c r="BT1357" s="73"/>
      <c r="BU1357" s="73"/>
      <c r="BV1357" s="74"/>
      <c r="BW1357" s="72">
        <f>IF($A1357="-","-",ROUND(VLOOKUP($A1357+ROUND(LEFT(BW$1327,2)/24,5),'[1]ОАО "АТС"'!$A$30:$F$773,3,FALSE)+HLOOKUP($DL$1325,'[1]Сбытовая надбавка'!$F$5:$H$6,2,FALSE),2)+'[1]Иные услуги'!$C$6+HLOOKUP($DR$1324,'[1]Услуги по передаче'!$G$5:$J$7,2,FALSE))</f>
        <v>6248.91</v>
      </c>
      <c r="BX1357" s="73"/>
      <c r="BY1357" s="73"/>
      <c r="BZ1357" s="73"/>
      <c r="CA1357" s="73"/>
      <c r="CB1357" s="74"/>
      <c r="CC1357" s="72">
        <f>IF($A1357="-","-",ROUND(VLOOKUP($A1357+ROUND(LEFT(CC$1327,2)/24,5),'[1]ОАО "АТС"'!$A$30:$F$773,3,FALSE)+HLOOKUP($DL$1325,'[1]Сбытовая надбавка'!$F$5:$H$6,2,FALSE),2)+'[1]Иные услуги'!$C$6+HLOOKUP($DR$1324,'[1]Услуги по передаче'!$G$5:$J$7,2,FALSE))</f>
        <v>6221.7599999999993</v>
      </c>
      <c r="CD1357" s="73"/>
      <c r="CE1357" s="73"/>
      <c r="CF1357" s="73"/>
      <c r="CG1357" s="73"/>
      <c r="CH1357" s="74"/>
      <c r="CI1357" s="72">
        <f>IF($A1357="-","-",ROUND(VLOOKUP($A1357+ROUND(LEFT(CI$1327,2)/24,5),'[1]ОАО "АТС"'!$A$30:$F$773,3,FALSE)+HLOOKUP($DL$1325,'[1]Сбытовая надбавка'!$F$5:$H$6,2,FALSE),2)+'[1]Иные услуги'!$C$6+HLOOKUP($DR$1324,'[1]Услуги по передаче'!$G$5:$J$7,2,FALSE))</f>
        <v>6226.73</v>
      </c>
      <c r="CJ1357" s="73"/>
      <c r="CK1357" s="73"/>
      <c r="CL1357" s="73"/>
      <c r="CM1357" s="73"/>
      <c r="CN1357" s="74"/>
      <c r="CO1357" s="72">
        <f>IF($A1357="-","-",ROUND(VLOOKUP($A1357+ROUND(LEFT(CO$1327,2)/24,5),'[1]ОАО "АТС"'!$A$30:$F$773,3,FALSE)+HLOOKUP($DL$1325,'[1]Сбытовая надбавка'!$F$5:$H$6,2,FALSE),2)+'[1]Иные услуги'!$C$6+HLOOKUP($DR$1324,'[1]Услуги по передаче'!$G$5:$J$7,2,FALSE))</f>
        <v>6228.57</v>
      </c>
      <c r="CP1357" s="73"/>
      <c r="CQ1357" s="73"/>
      <c r="CR1357" s="73"/>
      <c r="CS1357" s="73"/>
      <c r="CT1357" s="74"/>
      <c r="CU1357" s="72">
        <f>IF($A1357="-","-",ROUND(VLOOKUP($A1357+ROUND(LEFT(CU$1327,2)/24,5),'[1]ОАО "АТС"'!$A$30:$F$773,3,FALSE)+HLOOKUP($DL$1325,'[1]Сбытовая надбавка'!$F$5:$H$6,2,FALSE),2)+'[1]Иные услуги'!$C$6+HLOOKUP($DR$1324,'[1]Услуги по передаче'!$G$5:$J$7,2,FALSE))</f>
        <v>6225.49</v>
      </c>
      <c r="CV1357" s="73"/>
      <c r="CW1357" s="73"/>
      <c r="CX1357" s="73"/>
      <c r="CY1357" s="73"/>
      <c r="CZ1357" s="74"/>
      <c r="DA1357" s="72">
        <f>IF($A1357="-","-",ROUND(VLOOKUP($A1357+ROUND(LEFT(DA$1327,2)/24,5),'[1]ОАО "АТС"'!$A$30:$F$773,3,FALSE)+HLOOKUP($DL$1325,'[1]Сбытовая надбавка'!$F$5:$H$6,2,FALSE),2)+'[1]Иные услуги'!$C$6+HLOOKUP($DR$1324,'[1]Услуги по передаче'!$G$5:$J$7,2,FALSE))</f>
        <v>6210.91</v>
      </c>
      <c r="DB1357" s="73"/>
      <c r="DC1357" s="73"/>
      <c r="DD1357" s="73"/>
      <c r="DE1357" s="73"/>
      <c r="DF1357" s="74"/>
      <c r="DG1357" s="72">
        <f>IF($A1357="-","-",ROUND(VLOOKUP($A1357+ROUND(LEFT(DG$1327,2)/24,5),'[1]ОАО "АТС"'!$A$30:$F$773,3,FALSE)+HLOOKUP($DL$1325,'[1]Сбытовая надбавка'!$F$5:$H$6,2,FALSE),2)+'[1]Иные услуги'!$C$6+HLOOKUP($DR$1324,'[1]Услуги по передаче'!$G$5:$J$7,2,FALSE))</f>
        <v>6217.59</v>
      </c>
      <c r="DH1357" s="73"/>
      <c r="DI1357" s="73"/>
      <c r="DJ1357" s="73"/>
      <c r="DK1357" s="73"/>
      <c r="DL1357" s="74"/>
      <c r="DM1357" s="72">
        <f>IF($A1357="-","-",ROUND(VLOOKUP($A1357+ROUND(LEFT(DM$1327,2)/24,5),'[1]ОАО "АТС"'!$A$30:$F$773,3,FALSE)+HLOOKUP($DL$1325,'[1]Сбытовая надбавка'!$F$5:$H$6,2,FALSE),2)+'[1]Иные услуги'!$C$6+HLOOKUP($DR$1324,'[1]Услуги по передаче'!$G$5:$J$7,2,FALSE))</f>
        <v>6248.12</v>
      </c>
      <c r="DN1357" s="73"/>
      <c r="DO1357" s="73"/>
      <c r="DP1357" s="73"/>
      <c r="DQ1357" s="73"/>
      <c r="DR1357" s="74"/>
      <c r="DS1357" s="72">
        <f>IF($A1357="-","-",ROUND(VLOOKUP($A1357+ROUND(LEFT(DS$1327,2)/24,5),'[1]ОАО "АТС"'!$A$30:$F$773,3,FALSE)+HLOOKUP($DL$1325,'[1]Сбытовая надбавка'!$F$5:$H$6,2,FALSE),2)+'[1]Иные услуги'!$C$6+HLOOKUP($DR$1324,'[1]Услуги по передаче'!$G$5:$J$7,2,FALSE))</f>
        <v>6253.12</v>
      </c>
      <c r="DT1357" s="73"/>
      <c r="DU1357" s="73"/>
      <c r="DV1357" s="73"/>
      <c r="DW1357" s="73"/>
      <c r="DX1357" s="74"/>
      <c r="DY1357" s="72">
        <f>IF($A1357="-","-",ROUND(VLOOKUP($A1357+ROUND(LEFT(DY$1327,2)/24,5),'[1]ОАО "АТС"'!$A$30:$F$773,3,FALSE)+HLOOKUP($DL$1325,'[1]Сбытовая надбавка'!$F$5:$H$6,2,FALSE),2)+'[1]Иные услуги'!$C$6+HLOOKUP($DR$1324,'[1]Услуги по передаче'!$G$5:$J$7,2,FALSE))</f>
        <v>6206.92</v>
      </c>
      <c r="DZ1357" s="73"/>
      <c r="EA1357" s="73"/>
      <c r="EB1357" s="73"/>
      <c r="EC1357" s="73"/>
      <c r="ED1357" s="74"/>
      <c r="EE1357" s="72">
        <f>IF($A1357="-","-",ROUND(VLOOKUP($A1357+ROUND(LEFT(EE$1327,2)/24,5),'[1]ОАО "АТС"'!$A$30:$F$773,3,FALSE)+HLOOKUP($DL$1325,'[1]Сбытовая надбавка'!$F$5:$H$6,2,FALSE),2)+'[1]Иные услуги'!$C$6+HLOOKUP($DR$1324,'[1]Услуги по передаче'!$G$5:$J$7,2,FALSE))</f>
        <v>6201.84</v>
      </c>
      <c r="EF1357" s="73"/>
      <c r="EG1357" s="73"/>
      <c r="EH1357" s="73"/>
      <c r="EI1357" s="73"/>
      <c r="EJ1357" s="74"/>
      <c r="EK1357" s="72">
        <f>IF($A1357="-","-",ROUND(VLOOKUP($A1357+ROUND(LEFT(EK$1327,2)/24,5),'[1]ОАО "АТС"'!$A$30:$F$773,3,FALSE)+HLOOKUP($DL$1325,'[1]Сбытовая надбавка'!$F$5:$H$6,2,FALSE),2)+'[1]Иные услуги'!$C$6+HLOOKUP($DR$1324,'[1]Услуги по передаче'!$G$5:$J$7,2,FALSE))</f>
        <v>6288.82</v>
      </c>
      <c r="EL1357" s="73"/>
      <c r="EM1357" s="73"/>
      <c r="EN1357" s="73"/>
      <c r="EO1357" s="73"/>
      <c r="EP1357" s="74"/>
      <c r="EQ1357" s="72">
        <f>IF($A1357="-","-",ROUND(VLOOKUP($A1357+ROUND(LEFT(EQ$1327,2)/24,5),'[1]ОАО "АТС"'!$A$30:$F$773,3,FALSE)+HLOOKUP($DL$1325,'[1]Сбытовая надбавка'!$F$5:$H$6,2,FALSE),2)+'[1]Иные услуги'!$C$6+HLOOKUP($DR$1324,'[1]Услуги по передаче'!$G$5:$J$7,2,FALSE))</f>
        <v>6213.5</v>
      </c>
      <c r="ER1357" s="73"/>
      <c r="ES1357" s="73"/>
      <c r="ET1357" s="73"/>
      <c r="EU1357" s="73"/>
      <c r="EV1357" s="74"/>
    </row>
    <row r="1358" spans="1:152" s="38" customFormat="1" ht="15.75" customHeight="1" x14ac:dyDescent="0.2">
      <c r="A1358" s="69">
        <f>$A$145</f>
        <v>45016</v>
      </c>
      <c r="B1358" s="70"/>
      <c r="C1358" s="70"/>
      <c r="D1358" s="70"/>
      <c r="E1358" s="70"/>
      <c r="F1358" s="70"/>
      <c r="G1358" s="70"/>
      <c r="H1358" s="71"/>
      <c r="I1358" s="72">
        <f>IF($A1358="-","-",ROUND(VLOOKUP($A1358+ROUND(LEFT(I$1327,1)/24,5),'[1]ОАО "АТС"'!$A$30:$F$773,3,FALSE)+HLOOKUP($DL$1325,'[1]Сбытовая надбавка'!$F$5:$H$6,2,FALSE),2)+'[1]Иные услуги'!$C$6+HLOOKUP($DR$1324,'[1]Услуги по передаче'!$G$5:$J$7,2,FALSE))</f>
        <v>6202.59</v>
      </c>
      <c r="J1358" s="73"/>
      <c r="K1358" s="73"/>
      <c r="L1358" s="73"/>
      <c r="M1358" s="73"/>
      <c r="N1358" s="74"/>
      <c r="O1358" s="72">
        <f>IF($A1358="-","-",ROUND(VLOOKUP($A1358+ROUND(LEFT(O$1327,1)/24,5),'[1]ОАО "АТС"'!$A$30:$F$773,3,FALSE)+HLOOKUP($DL$1325,'[1]Сбытовая надбавка'!$F$5:$H$6,2,FALSE),2)+'[1]Иные услуги'!$C$6+HLOOKUP($DR$1324,'[1]Услуги по передаче'!$G$5:$J$7,2,FALSE))</f>
        <v>6202.62</v>
      </c>
      <c r="P1358" s="73"/>
      <c r="Q1358" s="73"/>
      <c r="R1358" s="73"/>
      <c r="S1358" s="73"/>
      <c r="T1358" s="74"/>
      <c r="U1358" s="72">
        <f>IF($A1358="-","-",ROUND(VLOOKUP($A1358+ROUND(LEFT(U$1327,1)/24,5),'[1]ОАО "АТС"'!$A$30:$F$773,3,FALSE)+HLOOKUP($DL$1325,'[1]Сбытовая надбавка'!$F$5:$H$6,2,FALSE),2)+'[1]Иные услуги'!$C$6+HLOOKUP($DR$1324,'[1]Услуги по передаче'!$G$5:$J$7,2,FALSE))</f>
        <v>6202.67</v>
      </c>
      <c r="V1358" s="73"/>
      <c r="W1358" s="73"/>
      <c r="X1358" s="73"/>
      <c r="Y1358" s="73"/>
      <c r="Z1358" s="74"/>
      <c r="AA1358" s="72">
        <f>IF($A1358="-","-",ROUND(VLOOKUP($A1358+ROUND(LEFT(AA$1327,1)/24,5),'[1]ОАО "АТС"'!$A$30:$F$773,3,FALSE)+HLOOKUP($DL$1325,'[1]Сбытовая надбавка'!$F$5:$H$6,2,FALSE),2)+'[1]Иные услуги'!$C$6+HLOOKUP($DR$1324,'[1]Услуги по передаче'!$G$5:$J$7,2,FALSE))</f>
        <v>6202.61</v>
      </c>
      <c r="AB1358" s="73"/>
      <c r="AC1358" s="73"/>
      <c r="AD1358" s="73"/>
      <c r="AE1358" s="73"/>
      <c r="AF1358" s="74"/>
      <c r="AG1358" s="72">
        <f>IF($A1358="-","-",ROUND(VLOOKUP($A1358+ROUND(LEFT(AG$1327,1)/24,5),'[1]ОАО "АТС"'!$A$30:$F$773,3,FALSE)+HLOOKUP($DL$1325,'[1]Сбытовая надбавка'!$F$5:$H$6,2,FALSE),2)+'[1]Иные услуги'!$C$6+HLOOKUP($DR$1324,'[1]Услуги по передаче'!$G$5:$J$7,2,FALSE))</f>
        <v>6202.69</v>
      </c>
      <c r="AH1358" s="73"/>
      <c r="AI1358" s="73"/>
      <c r="AJ1358" s="73"/>
      <c r="AK1358" s="73"/>
      <c r="AL1358" s="74"/>
      <c r="AM1358" s="72">
        <f>IF($A1358="-","-",ROUND(VLOOKUP($A1358+ROUND(LEFT(AM$1327,1)/24,5),'[1]ОАО "АТС"'!$A$30:$F$773,3,FALSE)+HLOOKUP($DL$1325,'[1]Сбытовая надбавка'!$F$5:$H$6,2,FALSE),2)+'[1]Иные услуги'!$C$6+HLOOKUP($DR$1324,'[1]Услуги по передаче'!$G$5:$J$7,2,FALSE))</f>
        <v>6202.75</v>
      </c>
      <c r="AN1358" s="73"/>
      <c r="AO1358" s="73"/>
      <c r="AP1358" s="73"/>
      <c r="AQ1358" s="73"/>
      <c r="AR1358" s="74"/>
      <c r="AS1358" s="72">
        <f>IF($A1358="-","-",ROUND(VLOOKUP($A1358+ROUND(LEFT(AS$1327,1)/24,5),'[1]ОАО "АТС"'!$A$30:$F$773,3,FALSE)+HLOOKUP($DL$1325,'[1]Сбытовая надбавка'!$F$5:$H$6,2,FALSE),2)+'[1]Иные услуги'!$C$6+HLOOKUP($DR$1324,'[1]Услуги по передаче'!$G$5:$J$7,2,FALSE))</f>
        <v>6202.2199999999993</v>
      </c>
      <c r="AT1358" s="73"/>
      <c r="AU1358" s="73"/>
      <c r="AV1358" s="73"/>
      <c r="AW1358" s="73"/>
      <c r="AX1358" s="74"/>
      <c r="AY1358" s="72">
        <f>IF($A1358="-","-",ROUND(VLOOKUP($A1358+ROUND(LEFT(AY$1327,1)/24,5),'[1]ОАО "АТС"'!$A$30:$F$773,3,FALSE)+HLOOKUP($DL$1325,'[1]Сбытовая надбавка'!$F$5:$H$6,2,FALSE),2)+'[1]Иные услуги'!$C$6+HLOOKUP($DR$1324,'[1]Услуги по передаче'!$G$5:$J$7,2,FALSE))</f>
        <v>6246.6399999999994</v>
      </c>
      <c r="AZ1358" s="73"/>
      <c r="BA1358" s="73"/>
      <c r="BB1358" s="73"/>
      <c r="BC1358" s="73"/>
      <c r="BD1358" s="74"/>
      <c r="BE1358" s="72">
        <f>IF($A1358="-","-",ROUND(VLOOKUP($A1358+ROUND(LEFT(BE$1327,1)/24,5),'[1]ОАО "АТС"'!$A$30:$F$773,3,FALSE)+HLOOKUP($DL$1325,'[1]Сбытовая надбавка'!$F$5:$H$6,2,FALSE),2)+'[1]Иные услуги'!$C$6+HLOOKUP($DR$1324,'[1]Услуги по передаче'!$G$5:$J$7,2,FALSE))</f>
        <v>6202.5399999999991</v>
      </c>
      <c r="BF1358" s="73"/>
      <c r="BG1358" s="73"/>
      <c r="BH1358" s="73"/>
      <c r="BI1358" s="73"/>
      <c r="BJ1358" s="74"/>
      <c r="BK1358" s="72">
        <f>IF($A1358="-","-",ROUND(VLOOKUP($A1358+ROUND(LEFT(BK$1327,1)/24,5),'[1]ОАО "АТС"'!$A$30:$F$773,3,FALSE)+HLOOKUP($DL$1325,'[1]Сбытовая надбавка'!$F$5:$H$6,2,FALSE),2)+'[1]Иные услуги'!$C$6+HLOOKUP($DR$1324,'[1]Услуги по передаче'!$G$5:$J$7,2,FALSE))</f>
        <v>6260.36</v>
      </c>
      <c r="BL1358" s="73"/>
      <c r="BM1358" s="73"/>
      <c r="BN1358" s="73"/>
      <c r="BO1358" s="73"/>
      <c r="BP1358" s="74"/>
      <c r="BQ1358" s="72">
        <f>IF($A1358="-","-",ROUND(VLOOKUP($A1358+ROUND(LEFT(BQ$1327,2)/24,5),'[1]ОАО "АТС"'!$A$30:$F$773,3,FALSE)+HLOOKUP($DL$1325,'[1]Сбытовая надбавка'!$F$5:$H$6,2,FALSE),2)+'[1]Иные услуги'!$C$6+HLOOKUP($DR$1324,'[1]Услуги по передаче'!$G$5:$J$7,2,FALSE))</f>
        <v>6276.7099999999991</v>
      </c>
      <c r="BR1358" s="73"/>
      <c r="BS1358" s="73"/>
      <c r="BT1358" s="73"/>
      <c r="BU1358" s="73"/>
      <c r="BV1358" s="74"/>
      <c r="BW1358" s="72">
        <f>IF($A1358="-","-",ROUND(VLOOKUP($A1358+ROUND(LEFT(BW$1327,2)/24,5),'[1]ОАО "АТС"'!$A$30:$F$773,3,FALSE)+HLOOKUP($DL$1325,'[1]Сбытовая надбавка'!$F$5:$H$6,2,FALSE),2)+'[1]Иные услуги'!$C$6+HLOOKUP($DR$1324,'[1]Услуги по передаче'!$G$5:$J$7,2,FALSE))</f>
        <v>6281.92</v>
      </c>
      <c r="BX1358" s="73"/>
      <c r="BY1358" s="73"/>
      <c r="BZ1358" s="73"/>
      <c r="CA1358" s="73"/>
      <c r="CB1358" s="74"/>
      <c r="CC1358" s="72">
        <f>IF($A1358="-","-",ROUND(VLOOKUP($A1358+ROUND(LEFT(CC$1327,2)/24,5),'[1]ОАО "АТС"'!$A$30:$F$773,3,FALSE)+HLOOKUP($DL$1325,'[1]Сбытовая надбавка'!$F$5:$H$6,2,FALSE),2)+'[1]Иные услуги'!$C$6+HLOOKUP($DR$1324,'[1]Услуги по передаче'!$G$5:$J$7,2,FALSE))</f>
        <v>6259.7</v>
      </c>
      <c r="CD1358" s="73"/>
      <c r="CE1358" s="73"/>
      <c r="CF1358" s="73"/>
      <c r="CG1358" s="73"/>
      <c r="CH1358" s="74"/>
      <c r="CI1358" s="72">
        <f>IF($A1358="-","-",ROUND(VLOOKUP($A1358+ROUND(LEFT(CI$1327,2)/24,5),'[1]ОАО "АТС"'!$A$30:$F$773,3,FALSE)+HLOOKUP($DL$1325,'[1]Сбытовая надбавка'!$F$5:$H$6,2,FALSE),2)+'[1]Иные услуги'!$C$6+HLOOKUP($DR$1324,'[1]Услуги по передаче'!$G$5:$J$7,2,FALSE))</f>
        <v>6254.2999999999993</v>
      </c>
      <c r="CJ1358" s="73"/>
      <c r="CK1358" s="73"/>
      <c r="CL1358" s="73"/>
      <c r="CM1358" s="73"/>
      <c r="CN1358" s="74"/>
      <c r="CO1358" s="72">
        <f>IF($A1358="-","-",ROUND(VLOOKUP($A1358+ROUND(LEFT(CO$1327,2)/24,5),'[1]ОАО "АТС"'!$A$30:$F$773,3,FALSE)+HLOOKUP($DL$1325,'[1]Сбытовая надбавка'!$F$5:$H$6,2,FALSE),2)+'[1]Иные услуги'!$C$6+HLOOKUP($DR$1324,'[1]Услуги по передаче'!$G$5:$J$7,2,FALSE))</f>
        <v>6254.3099999999995</v>
      </c>
      <c r="CP1358" s="73"/>
      <c r="CQ1358" s="73"/>
      <c r="CR1358" s="73"/>
      <c r="CS1358" s="73"/>
      <c r="CT1358" s="74"/>
      <c r="CU1358" s="72">
        <f>IF($A1358="-","-",ROUND(VLOOKUP($A1358+ROUND(LEFT(CU$1327,2)/24,5),'[1]ОАО "АТС"'!$A$30:$F$773,3,FALSE)+HLOOKUP($DL$1325,'[1]Сбытовая надбавка'!$F$5:$H$6,2,FALSE),2)+'[1]Иные услуги'!$C$6+HLOOKUP($DR$1324,'[1]Услуги по передаче'!$G$5:$J$7,2,FALSE))</f>
        <v>6246.9</v>
      </c>
      <c r="CV1358" s="73"/>
      <c r="CW1358" s="73"/>
      <c r="CX1358" s="73"/>
      <c r="CY1358" s="73"/>
      <c r="CZ1358" s="74"/>
      <c r="DA1358" s="72">
        <f>IF($A1358="-","-",ROUND(VLOOKUP($A1358+ROUND(LEFT(DA$1327,2)/24,5),'[1]ОАО "АТС"'!$A$30:$F$773,3,FALSE)+HLOOKUP($DL$1325,'[1]Сбытовая надбавка'!$F$5:$H$6,2,FALSE),2)+'[1]Иные услуги'!$C$6+HLOOKUP($DR$1324,'[1]Услуги по передаче'!$G$5:$J$7,2,FALSE))</f>
        <v>6232.5199999999995</v>
      </c>
      <c r="DB1358" s="73"/>
      <c r="DC1358" s="73"/>
      <c r="DD1358" s="73"/>
      <c r="DE1358" s="73"/>
      <c r="DF1358" s="74"/>
      <c r="DG1358" s="72">
        <f>IF($A1358="-","-",ROUND(VLOOKUP($A1358+ROUND(LEFT(DG$1327,2)/24,5),'[1]ОАО "АТС"'!$A$30:$F$773,3,FALSE)+HLOOKUP($DL$1325,'[1]Сбытовая надбавка'!$F$5:$H$6,2,FALSE),2)+'[1]Иные услуги'!$C$6+HLOOKUP($DR$1324,'[1]Услуги по передаче'!$G$5:$J$7,2,FALSE))</f>
        <v>6235.09</v>
      </c>
      <c r="DH1358" s="73"/>
      <c r="DI1358" s="73"/>
      <c r="DJ1358" s="73"/>
      <c r="DK1358" s="73"/>
      <c r="DL1358" s="74"/>
      <c r="DM1358" s="72">
        <f>IF($A1358="-","-",ROUND(VLOOKUP($A1358+ROUND(LEFT(DM$1327,2)/24,5),'[1]ОАО "АТС"'!$A$30:$F$773,3,FALSE)+HLOOKUP($DL$1325,'[1]Сбытовая надбавка'!$F$5:$H$6,2,FALSE),2)+'[1]Иные услуги'!$C$6+HLOOKUP($DR$1324,'[1]Услуги по передаче'!$G$5:$J$7,2,FALSE))</f>
        <v>6264.16</v>
      </c>
      <c r="DN1358" s="73"/>
      <c r="DO1358" s="73"/>
      <c r="DP1358" s="73"/>
      <c r="DQ1358" s="73"/>
      <c r="DR1358" s="74"/>
      <c r="DS1358" s="72">
        <f>IF($A1358="-","-",ROUND(VLOOKUP($A1358+ROUND(LEFT(DS$1327,2)/24,5),'[1]ОАО "АТС"'!$A$30:$F$773,3,FALSE)+HLOOKUP($DL$1325,'[1]Сбытовая надбавка'!$F$5:$H$6,2,FALSE),2)+'[1]Иные услуги'!$C$6+HLOOKUP($DR$1324,'[1]Услуги по передаче'!$G$5:$J$7,2,FALSE))</f>
        <v>6271.28</v>
      </c>
      <c r="DT1358" s="73"/>
      <c r="DU1358" s="73"/>
      <c r="DV1358" s="73"/>
      <c r="DW1358" s="73"/>
      <c r="DX1358" s="74"/>
      <c r="DY1358" s="72">
        <f>IF($A1358="-","-",ROUND(VLOOKUP($A1358+ROUND(LEFT(DY$1327,2)/24,5),'[1]ОАО "АТС"'!$A$30:$F$773,3,FALSE)+HLOOKUP($DL$1325,'[1]Сбытовая надбавка'!$F$5:$H$6,2,FALSE),2)+'[1]Иные услуги'!$C$6+HLOOKUP($DR$1324,'[1]Услуги по передаче'!$G$5:$J$7,2,FALSE))</f>
        <v>6207.19</v>
      </c>
      <c r="DZ1358" s="73"/>
      <c r="EA1358" s="73"/>
      <c r="EB1358" s="73"/>
      <c r="EC1358" s="73"/>
      <c r="ED1358" s="74"/>
      <c r="EE1358" s="72">
        <f>IF($A1358="-","-",ROUND(VLOOKUP($A1358+ROUND(LEFT(EE$1327,2)/24,5),'[1]ОАО "АТС"'!$A$30:$F$773,3,FALSE)+HLOOKUP($DL$1325,'[1]Сбытовая надбавка'!$F$5:$H$6,2,FALSE),2)+'[1]Иные услуги'!$C$6+HLOOKUP($DR$1324,'[1]Услуги по передаче'!$G$5:$J$7,2,FALSE))</f>
        <v>6201.6299999999992</v>
      </c>
      <c r="EF1358" s="73"/>
      <c r="EG1358" s="73"/>
      <c r="EH1358" s="73"/>
      <c r="EI1358" s="73"/>
      <c r="EJ1358" s="74"/>
      <c r="EK1358" s="72">
        <f>IF($A1358="-","-",ROUND(VLOOKUP($A1358+ROUND(LEFT(EK$1327,2)/24,5),'[1]ОАО "АТС"'!$A$30:$F$773,3,FALSE)+HLOOKUP($DL$1325,'[1]Сбытовая надбавка'!$F$5:$H$6,2,FALSE),2)+'[1]Иные услуги'!$C$6+HLOOKUP($DR$1324,'[1]Услуги по передаче'!$G$5:$J$7,2,FALSE))</f>
        <v>6332.5999999999995</v>
      </c>
      <c r="EL1358" s="73"/>
      <c r="EM1358" s="73"/>
      <c r="EN1358" s="73"/>
      <c r="EO1358" s="73"/>
      <c r="EP1358" s="74"/>
      <c r="EQ1358" s="72">
        <f>IF($A1358="-","-",ROUND(VLOOKUP($A1358+ROUND(LEFT(EQ$1327,2)/24,5),'[1]ОАО "АТС"'!$A$30:$F$773,3,FALSE)+HLOOKUP($DL$1325,'[1]Сбытовая надбавка'!$F$5:$H$6,2,FALSE),2)+'[1]Иные услуги'!$C$6+HLOOKUP($DR$1324,'[1]Услуги по передаче'!$G$5:$J$7,2,FALSE))</f>
        <v>6240.16</v>
      </c>
      <c r="ER1358" s="73"/>
      <c r="ES1358" s="73"/>
      <c r="ET1358" s="73"/>
      <c r="EU1358" s="73"/>
      <c r="EV1358" s="74"/>
    </row>
    <row r="1359" spans="1:152" s="38" customFormat="1" ht="15.75" customHeight="1" x14ac:dyDescent="0.2">
      <c r="A1359" s="75"/>
      <c r="B1359" s="75"/>
      <c r="C1359" s="75"/>
      <c r="D1359" s="75"/>
      <c r="E1359" s="75"/>
      <c r="F1359" s="75"/>
      <c r="G1359" s="75"/>
      <c r="H1359" s="75"/>
      <c r="I1359" s="76"/>
      <c r="J1359" s="76"/>
      <c r="K1359" s="76"/>
      <c r="L1359" s="76"/>
      <c r="M1359" s="76"/>
      <c r="N1359" s="76"/>
      <c r="O1359" s="76"/>
      <c r="P1359" s="76"/>
      <c r="Q1359" s="76"/>
      <c r="R1359" s="76"/>
      <c r="S1359" s="76"/>
      <c r="T1359" s="76"/>
      <c r="U1359" s="76"/>
      <c r="V1359" s="76"/>
      <c r="W1359" s="76"/>
      <c r="X1359" s="76"/>
      <c r="Y1359" s="76"/>
      <c r="Z1359" s="76"/>
      <c r="AA1359" s="76"/>
      <c r="AB1359" s="76"/>
      <c r="AC1359" s="76"/>
      <c r="AD1359" s="76"/>
      <c r="AE1359" s="76"/>
      <c r="AF1359" s="76"/>
      <c r="AG1359" s="76"/>
      <c r="AH1359" s="76"/>
      <c r="AI1359" s="76"/>
      <c r="AJ1359" s="76"/>
      <c r="AK1359" s="76"/>
      <c r="AL1359" s="76"/>
      <c r="AM1359" s="76"/>
      <c r="AN1359" s="76"/>
      <c r="AO1359" s="76"/>
      <c r="AP1359" s="76"/>
      <c r="AQ1359" s="76"/>
      <c r="AR1359" s="76"/>
      <c r="AS1359" s="76"/>
      <c r="AT1359" s="76"/>
      <c r="AU1359" s="76"/>
      <c r="AV1359" s="76"/>
      <c r="AW1359" s="76"/>
      <c r="AX1359" s="76"/>
      <c r="AY1359" s="76"/>
      <c r="AZ1359" s="76"/>
      <c r="BA1359" s="76"/>
      <c r="BB1359" s="76"/>
      <c r="BC1359" s="76"/>
      <c r="BD1359" s="76"/>
      <c r="BE1359" s="76"/>
      <c r="BF1359" s="76"/>
      <c r="BG1359" s="76"/>
      <c r="BH1359" s="76"/>
      <c r="BI1359" s="76"/>
      <c r="BJ1359" s="76"/>
      <c r="BK1359" s="76"/>
      <c r="BL1359" s="76"/>
      <c r="BM1359" s="76"/>
      <c r="BN1359" s="76"/>
      <c r="BO1359" s="76"/>
      <c r="BP1359" s="76"/>
      <c r="BQ1359" s="76"/>
      <c r="BR1359" s="76"/>
      <c r="BS1359" s="76"/>
      <c r="BT1359" s="76"/>
      <c r="BU1359" s="76"/>
      <c r="BV1359" s="76"/>
      <c r="BW1359" s="76"/>
      <c r="BX1359" s="76"/>
      <c r="BY1359" s="76"/>
      <c r="BZ1359" s="76"/>
      <c r="CA1359" s="76"/>
      <c r="CB1359" s="76"/>
      <c r="CC1359" s="76"/>
      <c r="CD1359" s="76"/>
      <c r="CE1359" s="76"/>
      <c r="CF1359" s="76"/>
      <c r="CG1359" s="76"/>
      <c r="CH1359" s="76"/>
      <c r="CI1359" s="76"/>
      <c r="CJ1359" s="76"/>
      <c r="CK1359" s="76"/>
      <c r="CL1359" s="76"/>
      <c r="CM1359" s="76"/>
      <c r="CN1359" s="76"/>
      <c r="CO1359" s="76"/>
      <c r="CP1359" s="76"/>
      <c r="CQ1359" s="76"/>
      <c r="CR1359" s="76"/>
      <c r="CS1359" s="76"/>
      <c r="CT1359" s="76"/>
      <c r="CU1359" s="76"/>
      <c r="CV1359" s="76"/>
      <c r="CW1359" s="76"/>
      <c r="CX1359" s="76"/>
      <c r="CY1359" s="76"/>
      <c r="CZ1359" s="76"/>
      <c r="DA1359" s="76"/>
      <c r="DB1359" s="76"/>
      <c r="DC1359" s="76"/>
      <c r="DD1359" s="76"/>
      <c r="DE1359" s="76"/>
      <c r="DF1359" s="76"/>
      <c r="DG1359" s="76"/>
      <c r="DH1359" s="76"/>
      <c r="DI1359" s="76"/>
      <c r="DJ1359" s="76"/>
      <c r="DK1359" s="76"/>
      <c r="DL1359" s="76"/>
      <c r="DM1359" s="76"/>
      <c r="DN1359" s="76"/>
      <c r="DO1359" s="76"/>
      <c r="DP1359" s="76"/>
      <c r="DQ1359" s="76"/>
      <c r="DR1359" s="76"/>
      <c r="DS1359" s="76"/>
      <c r="DT1359" s="76"/>
      <c r="DU1359" s="76"/>
      <c r="DV1359" s="76"/>
      <c r="DW1359" s="76"/>
      <c r="DX1359" s="76"/>
      <c r="DY1359" s="76"/>
      <c r="DZ1359" s="76"/>
      <c r="EA1359" s="76"/>
      <c r="EB1359" s="76"/>
      <c r="EC1359" s="76"/>
      <c r="ED1359" s="76"/>
      <c r="EE1359" s="76"/>
      <c r="EF1359" s="76"/>
      <c r="EG1359" s="76"/>
      <c r="EH1359" s="76"/>
      <c r="EI1359" s="76"/>
      <c r="EJ1359" s="76"/>
      <c r="EK1359" s="76"/>
      <c r="EL1359" s="76"/>
      <c r="EM1359" s="76"/>
      <c r="EN1359" s="76"/>
      <c r="EO1359" s="76"/>
      <c r="EP1359" s="76"/>
      <c r="EQ1359" s="76"/>
      <c r="ER1359" s="76"/>
      <c r="ES1359" s="76"/>
      <c r="ET1359" s="76"/>
      <c r="EU1359" s="76"/>
      <c r="EV1359" s="76"/>
    </row>
    <row r="1360" spans="1:152" s="38" customFormat="1" ht="14.25" customHeight="1" x14ac:dyDescent="0.25">
      <c r="A1360" s="46" t="s">
        <v>67</v>
      </c>
      <c r="B1360" s="47"/>
      <c r="C1360" s="47"/>
      <c r="D1360" s="47"/>
      <c r="E1360" s="47"/>
      <c r="F1360" s="47"/>
      <c r="G1360" s="47"/>
      <c r="H1360" s="48"/>
      <c r="I1360" s="49"/>
      <c r="J1360" s="50"/>
      <c r="K1360" s="50"/>
      <c r="L1360" s="50"/>
      <c r="M1360" s="51"/>
      <c r="N1360" s="50"/>
      <c r="O1360" s="50"/>
      <c r="P1360" s="50"/>
      <c r="Q1360" s="50"/>
      <c r="R1360" s="50"/>
      <c r="S1360" s="50"/>
      <c r="T1360" s="50"/>
      <c r="U1360" s="50"/>
      <c r="V1360" s="50"/>
      <c r="W1360" s="50"/>
      <c r="X1360" s="50"/>
      <c r="Y1360" s="50"/>
      <c r="Z1360" s="50"/>
      <c r="AA1360" s="50"/>
      <c r="AB1360" s="50"/>
      <c r="AC1360" s="51"/>
      <c r="AD1360" s="50"/>
      <c r="AE1360" s="50"/>
      <c r="AF1360" s="50"/>
      <c r="AG1360" s="50"/>
      <c r="AH1360" s="50"/>
      <c r="AI1360" s="50"/>
      <c r="AJ1360" s="50"/>
      <c r="AK1360" s="50"/>
      <c r="AL1360" s="50"/>
      <c r="AM1360" s="50"/>
      <c r="AN1360" s="50"/>
      <c r="AO1360" s="50"/>
      <c r="AP1360" s="50"/>
      <c r="AQ1360" s="50"/>
      <c r="AR1360" s="50"/>
      <c r="AS1360" s="50"/>
      <c r="AT1360" s="50"/>
      <c r="AU1360" s="50"/>
      <c r="AV1360" s="50"/>
      <c r="AW1360" s="50"/>
      <c r="AX1360" s="50"/>
      <c r="AY1360" s="50"/>
      <c r="AZ1360" s="50"/>
      <c r="BA1360" s="50"/>
      <c r="BB1360" s="50"/>
      <c r="BC1360" s="50"/>
      <c r="BD1360" s="50"/>
      <c r="BE1360" s="50"/>
      <c r="BF1360" s="50"/>
      <c r="BG1360" s="50"/>
      <c r="BH1360" s="50"/>
      <c r="BI1360" s="50"/>
      <c r="BJ1360" s="50"/>
      <c r="BK1360" s="50"/>
      <c r="BL1360" s="50"/>
      <c r="BM1360" s="50"/>
      <c r="BN1360" s="50"/>
      <c r="BO1360" s="50"/>
      <c r="BP1360" s="50"/>
      <c r="BQ1360" s="50"/>
      <c r="BR1360" s="50"/>
      <c r="BS1360" s="50"/>
      <c r="BT1360" s="50"/>
      <c r="BU1360" s="50"/>
      <c r="BV1360" s="50"/>
      <c r="BW1360" s="50"/>
      <c r="BX1360" s="50"/>
      <c r="BY1360" s="50"/>
      <c r="BZ1360" s="50"/>
      <c r="CA1360" s="50"/>
      <c r="CB1360" s="50"/>
      <c r="CC1360" s="50"/>
      <c r="CD1360" s="50"/>
      <c r="CE1360" s="50"/>
      <c r="CF1360" s="50"/>
      <c r="CG1360" s="50"/>
      <c r="CH1360" s="50"/>
      <c r="CI1360" s="50"/>
      <c r="CJ1360" s="50"/>
      <c r="CK1360" s="50"/>
      <c r="CL1360" s="50"/>
      <c r="CM1360" s="50"/>
      <c r="CN1360" s="50"/>
      <c r="CO1360" s="50"/>
      <c r="CP1360" s="50"/>
      <c r="CQ1360" s="50"/>
      <c r="CR1360" s="50"/>
      <c r="CS1360" s="50"/>
      <c r="CT1360" s="50"/>
      <c r="CU1360" s="50"/>
      <c r="CV1360" s="50"/>
      <c r="CW1360" s="50"/>
      <c r="CX1360" s="50"/>
      <c r="CY1360" s="50"/>
      <c r="CZ1360" s="50"/>
      <c r="DA1360" s="50"/>
      <c r="DB1360" s="50"/>
      <c r="DC1360" s="50"/>
      <c r="DD1360" s="50"/>
      <c r="DE1360" s="50"/>
      <c r="DF1360" s="50"/>
      <c r="DG1360" s="50"/>
      <c r="DH1360" s="50"/>
      <c r="DI1360" s="50"/>
      <c r="DJ1360" s="50"/>
      <c r="DK1360" s="50"/>
      <c r="DL1360" s="50"/>
      <c r="DM1360" s="51"/>
      <c r="DN1360" s="51"/>
      <c r="DO1360" s="51"/>
      <c r="DP1360" s="51"/>
      <c r="DQ1360" s="52" t="s">
        <v>68</v>
      </c>
      <c r="DR1360" s="53" t="s">
        <v>99</v>
      </c>
      <c r="DS1360" s="53"/>
      <c r="DT1360" s="53"/>
      <c r="DU1360" s="53"/>
      <c r="DV1360" s="53"/>
      <c r="DW1360" s="53"/>
      <c r="DX1360" s="53"/>
      <c r="DY1360" s="53"/>
      <c r="DZ1360" s="53"/>
      <c r="EA1360" s="50"/>
      <c r="EB1360" s="50"/>
      <c r="EC1360" s="50"/>
      <c r="ED1360" s="50"/>
      <c r="EE1360" s="50"/>
      <c r="EF1360" s="50"/>
      <c r="EG1360" s="50"/>
      <c r="EH1360" s="50"/>
      <c r="EI1360" s="50"/>
      <c r="EJ1360" s="50"/>
      <c r="EK1360" s="50"/>
      <c r="EL1360" s="50"/>
      <c r="EM1360" s="50"/>
      <c r="EN1360" s="50"/>
      <c r="EO1360" s="50"/>
      <c r="EP1360" s="50"/>
      <c r="EQ1360" s="50"/>
      <c r="ER1360" s="50"/>
      <c r="ES1360" s="50"/>
      <c r="ET1360" s="50"/>
      <c r="EU1360" s="50"/>
      <c r="EV1360" s="50"/>
    </row>
    <row r="1361" spans="1:152" s="38" customFormat="1" ht="14.25" customHeight="1" x14ac:dyDescent="0.25">
      <c r="A1361" s="54"/>
      <c r="B1361" s="55"/>
      <c r="C1361" s="55"/>
      <c r="D1361" s="55"/>
      <c r="E1361" s="55"/>
      <c r="F1361" s="55"/>
      <c r="G1361" s="55"/>
      <c r="H1361" s="56"/>
      <c r="I1361" s="57"/>
      <c r="J1361" s="58"/>
      <c r="K1361" s="58"/>
      <c r="L1361" s="58"/>
      <c r="M1361" s="59"/>
      <c r="N1361" s="58"/>
      <c r="O1361" s="58"/>
      <c r="P1361" s="58"/>
      <c r="Q1361" s="58"/>
      <c r="R1361" s="58"/>
      <c r="S1361" s="58"/>
      <c r="T1361" s="58"/>
      <c r="U1361" s="58"/>
      <c r="V1361" s="58"/>
      <c r="W1361" s="58"/>
      <c r="X1361" s="58"/>
      <c r="Y1361" s="58"/>
      <c r="Z1361" s="58"/>
      <c r="AA1361" s="58"/>
      <c r="AB1361" s="58"/>
      <c r="AC1361" s="59"/>
      <c r="AD1361" s="58"/>
      <c r="AE1361" s="58"/>
      <c r="AF1361" s="58"/>
      <c r="AG1361" s="58"/>
      <c r="AH1361" s="58"/>
      <c r="AI1361" s="58"/>
      <c r="AJ1361" s="58"/>
      <c r="AK1361" s="58"/>
      <c r="AL1361" s="58"/>
      <c r="AM1361" s="58"/>
      <c r="AN1361" s="58"/>
      <c r="AO1361" s="58"/>
      <c r="AP1361" s="58"/>
      <c r="AQ1361" s="58"/>
      <c r="AR1361" s="58"/>
      <c r="AS1361" s="58"/>
      <c r="AT1361" s="58"/>
      <c r="AU1361" s="58"/>
      <c r="AV1361" s="58"/>
      <c r="AW1361" s="58"/>
      <c r="AX1361" s="58"/>
      <c r="AY1361" s="58"/>
      <c r="AZ1361" s="58"/>
      <c r="BA1361" s="58"/>
      <c r="BB1361" s="58"/>
      <c r="BC1361" s="58"/>
      <c r="BD1361" s="58"/>
      <c r="BE1361" s="58"/>
      <c r="BF1361" s="58"/>
      <c r="BG1361" s="58"/>
      <c r="BH1361" s="58"/>
      <c r="BI1361" s="58"/>
      <c r="BJ1361" s="58"/>
      <c r="BK1361" s="58"/>
      <c r="BL1361" s="58"/>
      <c r="BM1361" s="58"/>
      <c r="BN1361" s="58"/>
      <c r="BO1361" s="58"/>
      <c r="BP1361" s="58"/>
      <c r="BQ1361" s="58"/>
      <c r="BR1361" s="58"/>
      <c r="BS1361" s="58"/>
      <c r="BT1361" s="58"/>
      <c r="BU1361" s="58"/>
      <c r="BV1361" s="58"/>
      <c r="BW1361" s="58"/>
      <c r="BX1361" s="58"/>
      <c r="BY1361" s="58"/>
      <c r="BZ1361" s="58"/>
      <c r="CA1361" s="58"/>
      <c r="CB1361" s="58"/>
      <c r="CC1361" s="58"/>
      <c r="CD1361" s="58"/>
      <c r="CE1361" s="58"/>
      <c r="CF1361" s="58"/>
      <c r="CG1361" s="58"/>
      <c r="CH1361" s="58"/>
      <c r="CI1361" s="58"/>
      <c r="CJ1361" s="58"/>
      <c r="CK1361" s="58"/>
      <c r="CL1361" s="58"/>
      <c r="CM1361" s="58"/>
      <c r="CN1361" s="58"/>
      <c r="CO1361" s="58"/>
      <c r="CP1361" s="58"/>
      <c r="CQ1361" s="58"/>
      <c r="CR1361" s="58"/>
      <c r="CS1361" s="58"/>
      <c r="CT1361" s="58"/>
      <c r="CU1361" s="58"/>
      <c r="CV1361" s="58"/>
      <c r="CW1361" s="58"/>
      <c r="CX1361" s="58"/>
      <c r="CY1361" s="58"/>
      <c r="CZ1361" s="58"/>
      <c r="DA1361" s="58"/>
      <c r="DB1361" s="58"/>
      <c r="DC1361" s="58"/>
      <c r="DD1361" s="58"/>
      <c r="DE1361" s="58"/>
      <c r="DF1361" s="58"/>
      <c r="DG1361" s="58"/>
      <c r="DH1361" s="58"/>
      <c r="DI1361" s="58"/>
      <c r="DJ1361" s="58"/>
      <c r="DK1361" s="60" t="s">
        <v>70</v>
      </c>
      <c r="DL1361" s="33" t="s">
        <v>95</v>
      </c>
      <c r="DM1361" s="33"/>
      <c r="DN1361" s="33"/>
      <c r="DO1361" s="33"/>
      <c r="DP1361" s="33"/>
      <c r="DQ1361" s="33"/>
      <c r="DR1361" s="33"/>
      <c r="DS1361" s="33"/>
      <c r="DT1361" s="33"/>
      <c r="DU1361" s="33"/>
      <c r="DV1361" s="33"/>
      <c r="DW1361" s="33"/>
      <c r="DX1361" s="33"/>
      <c r="DY1361" s="33"/>
      <c r="DZ1361" s="33"/>
      <c r="EA1361" s="33"/>
      <c r="EB1361" s="33"/>
      <c r="EC1361" s="33"/>
      <c r="ED1361" s="58"/>
      <c r="EE1361" s="58"/>
      <c r="EF1361" s="58"/>
      <c r="EG1361" s="58"/>
      <c r="EH1361" s="58"/>
      <c r="EI1361" s="58"/>
      <c r="EJ1361" s="58"/>
      <c r="EK1361" s="58"/>
      <c r="EL1361" s="58"/>
      <c r="EM1361" s="58"/>
      <c r="EN1361" s="58"/>
      <c r="EO1361" s="58"/>
      <c r="EP1361" s="58"/>
      <c r="EQ1361" s="58"/>
      <c r="ER1361" s="58"/>
      <c r="ES1361" s="58"/>
      <c r="ET1361" s="58"/>
      <c r="EU1361" s="58"/>
      <c r="EV1361" s="58"/>
    </row>
    <row r="1362" spans="1:152" s="38" customFormat="1" ht="3" customHeight="1" x14ac:dyDescent="0.2">
      <c r="A1362" s="54"/>
      <c r="B1362" s="55"/>
      <c r="C1362" s="55"/>
      <c r="D1362" s="55"/>
      <c r="E1362" s="55"/>
      <c r="F1362" s="55"/>
      <c r="G1362" s="55"/>
      <c r="H1362" s="56"/>
      <c r="I1362" s="61"/>
      <c r="J1362" s="62"/>
      <c r="K1362" s="62"/>
      <c r="L1362" s="62"/>
      <c r="M1362" s="62"/>
      <c r="N1362" s="62"/>
      <c r="O1362" s="62"/>
      <c r="P1362" s="62"/>
      <c r="Q1362" s="62"/>
      <c r="R1362" s="62"/>
      <c r="S1362" s="62"/>
      <c r="T1362" s="62"/>
      <c r="U1362" s="62"/>
      <c r="V1362" s="62"/>
      <c r="W1362" s="62"/>
      <c r="X1362" s="62"/>
      <c r="Y1362" s="62"/>
      <c r="Z1362" s="62"/>
      <c r="AA1362" s="62"/>
      <c r="AB1362" s="62"/>
      <c r="AC1362" s="62"/>
      <c r="AD1362" s="62"/>
      <c r="AE1362" s="62"/>
      <c r="AF1362" s="62"/>
      <c r="AG1362" s="62"/>
      <c r="AH1362" s="62"/>
      <c r="AI1362" s="62"/>
      <c r="AJ1362" s="62"/>
      <c r="AK1362" s="62"/>
      <c r="AL1362" s="62"/>
      <c r="AM1362" s="62"/>
      <c r="AN1362" s="62"/>
      <c r="AO1362" s="62"/>
      <c r="AP1362" s="62"/>
      <c r="AQ1362" s="62"/>
      <c r="AR1362" s="62"/>
      <c r="AS1362" s="62"/>
      <c r="AT1362" s="62"/>
      <c r="AU1362" s="62"/>
      <c r="AV1362" s="62"/>
      <c r="AW1362" s="62"/>
      <c r="AX1362" s="62"/>
      <c r="AY1362" s="62"/>
      <c r="AZ1362" s="62"/>
      <c r="BA1362" s="62"/>
      <c r="BB1362" s="62"/>
      <c r="BC1362" s="62"/>
      <c r="BD1362" s="62"/>
      <c r="BE1362" s="62"/>
      <c r="BF1362" s="62"/>
      <c r="BG1362" s="62"/>
      <c r="BH1362" s="62"/>
      <c r="BI1362" s="62"/>
      <c r="BJ1362" s="62"/>
      <c r="BK1362" s="62"/>
      <c r="BL1362" s="62"/>
      <c r="BM1362" s="62"/>
      <c r="BN1362" s="62"/>
      <c r="BO1362" s="62"/>
      <c r="BP1362" s="62"/>
      <c r="BQ1362" s="62"/>
      <c r="BR1362" s="62"/>
      <c r="BS1362" s="62"/>
      <c r="BT1362" s="62"/>
      <c r="BU1362" s="62"/>
      <c r="BV1362" s="62"/>
      <c r="BW1362" s="62"/>
      <c r="BX1362" s="62"/>
      <c r="BY1362" s="62"/>
      <c r="BZ1362" s="62"/>
      <c r="CA1362" s="62"/>
      <c r="CB1362" s="62"/>
      <c r="CC1362" s="62"/>
      <c r="CD1362" s="62"/>
      <c r="CE1362" s="62"/>
      <c r="CF1362" s="62"/>
      <c r="CG1362" s="62"/>
      <c r="CH1362" s="62"/>
      <c r="CI1362" s="62"/>
      <c r="CJ1362" s="62"/>
      <c r="CK1362" s="62"/>
      <c r="CL1362" s="62"/>
      <c r="CM1362" s="62"/>
      <c r="CN1362" s="62"/>
      <c r="CO1362" s="62"/>
      <c r="CP1362" s="62"/>
      <c r="CQ1362" s="62"/>
      <c r="CR1362" s="62"/>
      <c r="CS1362" s="62"/>
      <c r="CT1362" s="62"/>
      <c r="CU1362" s="62"/>
      <c r="CV1362" s="62"/>
      <c r="CW1362" s="62"/>
      <c r="CX1362" s="62"/>
      <c r="CY1362" s="62"/>
      <c r="CZ1362" s="62"/>
      <c r="DA1362" s="62"/>
      <c r="DB1362" s="62"/>
      <c r="DC1362" s="62"/>
      <c r="DD1362" s="62"/>
      <c r="DE1362" s="62"/>
      <c r="DF1362" s="62"/>
      <c r="DG1362" s="62"/>
      <c r="DH1362" s="62"/>
      <c r="DI1362" s="62"/>
      <c r="DJ1362" s="62"/>
      <c r="DK1362" s="62"/>
      <c r="DL1362" s="62"/>
      <c r="DM1362" s="62"/>
      <c r="DN1362" s="62"/>
      <c r="DO1362" s="62"/>
      <c r="DP1362" s="62"/>
      <c r="DQ1362" s="62"/>
      <c r="DR1362" s="62"/>
      <c r="DS1362" s="62"/>
      <c r="DT1362" s="62"/>
      <c r="DU1362" s="62"/>
      <c r="DV1362" s="62"/>
      <c r="DW1362" s="62"/>
      <c r="DX1362" s="62"/>
      <c r="DY1362" s="62"/>
      <c r="DZ1362" s="62"/>
      <c r="EA1362" s="62"/>
      <c r="EB1362" s="62"/>
      <c r="EC1362" s="62"/>
      <c r="ED1362" s="62"/>
      <c r="EE1362" s="62"/>
      <c r="EF1362" s="62"/>
      <c r="EG1362" s="62"/>
      <c r="EH1362" s="62"/>
      <c r="EI1362" s="62"/>
      <c r="EJ1362" s="62"/>
      <c r="EK1362" s="62"/>
      <c r="EL1362" s="62"/>
      <c r="EM1362" s="62"/>
      <c r="EN1362" s="62"/>
      <c r="EO1362" s="62"/>
      <c r="EP1362" s="62"/>
      <c r="EQ1362" s="62"/>
      <c r="ER1362" s="62"/>
      <c r="ES1362" s="62"/>
      <c r="ET1362" s="62"/>
      <c r="EU1362" s="62"/>
      <c r="EV1362" s="62"/>
    </row>
    <row r="1363" spans="1:152" s="38" customFormat="1" ht="27" customHeight="1" x14ac:dyDescent="0.2">
      <c r="A1363" s="63"/>
      <c r="B1363" s="64"/>
      <c r="C1363" s="64"/>
      <c r="D1363" s="64"/>
      <c r="E1363" s="64"/>
      <c r="F1363" s="64"/>
      <c r="G1363" s="64"/>
      <c r="H1363" s="65"/>
      <c r="I1363" s="66" t="s">
        <v>71</v>
      </c>
      <c r="J1363" s="67"/>
      <c r="K1363" s="67"/>
      <c r="L1363" s="67"/>
      <c r="M1363" s="67"/>
      <c r="N1363" s="68"/>
      <c r="O1363" s="66" t="s">
        <v>72</v>
      </c>
      <c r="P1363" s="67"/>
      <c r="Q1363" s="67"/>
      <c r="R1363" s="67"/>
      <c r="S1363" s="67"/>
      <c r="T1363" s="68"/>
      <c r="U1363" s="66" t="s">
        <v>73</v>
      </c>
      <c r="V1363" s="67"/>
      <c r="W1363" s="67"/>
      <c r="X1363" s="67"/>
      <c r="Y1363" s="67"/>
      <c r="Z1363" s="68"/>
      <c r="AA1363" s="66" t="s">
        <v>74</v>
      </c>
      <c r="AB1363" s="67"/>
      <c r="AC1363" s="67"/>
      <c r="AD1363" s="67"/>
      <c r="AE1363" s="67"/>
      <c r="AF1363" s="68"/>
      <c r="AG1363" s="66" t="s">
        <v>75</v>
      </c>
      <c r="AH1363" s="67"/>
      <c r="AI1363" s="67"/>
      <c r="AJ1363" s="67"/>
      <c r="AK1363" s="67"/>
      <c r="AL1363" s="68"/>
      <c r="AM1363" s="66" t="s">
        <v>76</v>
      </c>
      <c r="AN1363" s="67"/>
      <c r="AO1363" s="67"/>
      <c r="AP1363" s="67"/>
      <c r="AQ1363" s="67"/>
      <c r="AR1363" s="68"/>
      <c r="AS1363" s="66" t="s">
        <v>77</v>
      </c>
      <c r="AT1363" s="67"/>
      <c r="AU1363" s="67"/>
      <c r="AV1363" s="67"/>
      <c r="AW1363" s="67"/>
      <c r="AX1363" s="68"/>
      <c r="AY1363" s="66" t="s">
        <v>78</v>
      </c>
      <c r="AZ1363" s="67"/>
      <c r="BA1363" s="67"/>
      <c r="BB1363" s="67"/>
      <c r="BC1363" s="67"/>
      <c r="BD1363" s="67"/>
      <c r="BE1363" s="66" t="s">
        <v>79</v>
      </c>
      <c r="BF1363" s="67"/>
      <c r="BG1363" s="67"/>
      <c r="BH1363" s="67"/>
      <c r="BI1363" s="67"/>
      <c r="BJ1363" s="68"/>
      <c r="BK1363" s="66" t="s">
        <v>80</v>
      </c>
      <c r="BL1363" s="67"/>
      <c r="BM1363" s="67"/>
      <c r="BN1363" s="67"/>
      <c r="BO1363" s="67"/>
      <c r="BP1363" s="67"/>
      <c r="BQ1363" s="66" t="s">
        <v>81</v>
      </c>
      <c r="BR1363" s="67"/>
      <c r="BS1363" s="67"/>
      <c r="BT1363" s="67"/>
      <c r="BU1363" s="67"/>
      <c r="BV1363" s="68"/>
      <c r="BW1363" s="66" t="s">
        <v>82</v>
      </c>
      <c r="BX1363" s="67"/>
      <c r="BY1363" s="67"/>
      <c r="BZ1363" s="67"/>
      <c r="CA1363" s="67"/>
      <c r="CB1363" s="67"/>
      <c r="CC1363" s="66" t="s">
        <v>83</v>
      </c>
      <c r="CD1363" s="67"/>
      <c r="CE1363" s="67"/>
      <c r="CF1363" s="67"/>
      <c r="CG1363" s="67"/>
      <c r="CH1363" s="67"/>
      <c r="CI1363" s="66" t="s">
        <v>84</v>
      </c>
      <c r="CJ1363" s="67"/>
      <c r="CK1363" s="67"/>
      <c r="CL1363" s="67"/>
      <c r="CM1363" s="67"/>
      <c r="CN1363" s="67"/>
      <c r="CO1363" s="66" t="s">
        <v>85</v>
      </c>
      <c r="CP1363" s="67"/>
      <c r="CQ1363" s="67"/>
      <c r="CR1363" s="67"/>
      <c r="CS1363" s="67"/>
      <c r="CT1363" s="67"/>
      <c r="CU1363" s="66" t="s">
        <v>86</v>
      </c>
      <c r="CV1363" s="67"/>
      <c r="CW1363" s="67"/>
      <c r="CX1363" s="67"/>
      <c r="CY1363" s="67"/>
      <c r="CZ1363" s="67"/>
      <c r="DA1363" s="66" t="s">
        <v>87</v>
      </c>
      <c r="DB1363" s="67"/>
      <c r="DC1363" s="67"/>
      <c r="DD1363" s="67"/>
      <c r="DE1363" s="67"/>
      <c r="DF1363" s="67"/>
      <c r="DG1363" s="66" t="s">
        <v>88</v>
      </c>
      <c r="DH1363" s="67"/>
      <c r="DI1363" s="67"/>
      <c r="DJ1363" s="67"/>
      <c r="DK1363" s="67"/>
      <c r="DL1363" s="67"/>
      <c r="DM1363" s="66" t="s">
        <v>89</v>
      </c>
      <c r="DN1363" s="67"/>
      <c r="DO1363" s="67"/>
      <c r="DP1363" s="67"/>
      <c r="DQ1363" s="67"/>
      <c r="DR1363" s="67"/>
      <c r="DS1363" s="66" t="s">
        <v>90</v>
      </c>
      <c r="DT1363" s="67"/>
      <c r="DU1363" s="67"/>
      <c r="DV1363" s="67"/>
      <c r="DW1363" s="67"/>
      <c r="DX1363" s="67"/>
      <c r="DY1363" s="66" t="s">
        <v>91</v>
      </c>
      <c r="DZ1363" s="67"/>
      <c r="EA1363" s="67"/>
      <c r="EB1363" s="67"/>
      <c r="EC1363" s="67"/>
      <c r="ED1363" s="68"/>
      <c r="EE1363" s="66" t="s">
        <v>92</v>
      </c>
      <c r="EF1363" s="67"/>
      <c r="EG1363" s="67"/>
      <c r="EH1363" s="67"/>
      <c r="EI1363" s="67"/>
      <c r="EJ1363" s="67"/>
      <c r="EK1363" s="66" t="s">
        <v>93</v>
      </c>
      <c r="EL1363" s="67"/>
      <c r="EM1363" s="67"/>
      <c r="EN1363" s="67"/>
      <c r="EO1363" s="67"/>
      <c r="EP1363" s="67"/>
      <c r="EQ1363" s="66" t="s">
        <v>94</v>
      </c>
      <c r="ER1363" s="67"/>
      <c r="ES1363" s="67"/>
      <c r="ET1363" s="67"/>
      <c r="EU1363" s="67"/>
      <c r="EV1363" s="67"/>
    </row>
    <row r="1364" spans="1:152" s="38" customFormat="1" ht="15.75" customHeight="1" x14ac:dyDescent="0.2">
      <c r="A1364" s="69">
        <f>$A$115</f>
        <v>44986</v>
      </c>
      <c r="B1364" s="70"/>
      <c r="C1364" s="70"/>
      <c r="D1364" s="70"/>
      <c r="E1364" s="70"/>
      <c r="F1364" s="70"/>
      <c r="G1364" s="70"/>
      <c r="H1364" s="71"/>
      <c r="I1364" s="72">
        <f>IF($A1364="-","-",ROUND(VLOOKUP($A1364+ROUND(LEFT(I$1363,1)/24,5),'[1]ОАО "АТС"'!$A$30:$F$773,3,FALSE)+HLOOKUP($DL$1361,'[1]Сбытовая надбавка'!$F$5:$H$6,2,FALSE),2)+'[1]Иные услуги'!$C$6+HLOOKUP($DR$1360,'[1]Услуги по передаче'!$G$5:$J$7,2,FALSE))</f>
        <v>5739.0599999999995</v>
      </c>
      <c r="J1364" s="73"/>
      <c r="K1364" s="73"/>
      <c r="L1364" s="73"/>
      <c r="M1364" s="73"/>
      <c r="N1364" s="74"/>
      <c r="O1364" s="72">
        <f>IF($A1364="-","-",ROUND(VLOOKUP($A1364+ROUND(LEFT(O$1363,1)/24,5),'[1]ОАО "АТС"'!$A$30:$F$773,3,FALSE)+HLOOKUP($DL$1361,'[1]Сбытовая надбавка'!$F$5:$H$6,2,FALSE),2)+'[1]Иные услуги'!$C$6+HLOOKUP($DR$1360,'[1]Услуги по передаче'!$G$5:$J$7,2,FALSE))</f>
        <v>5728.24</v>
      </c>
      <c r="P1364" s="73"/>
      <c r="Q1364" s="73"/>
      <c r="R1364" s="73"/>
      <c r="S1364" s="73"/>
      <c r="T1364" s="74"/>
      <c r="U1364" s="72">
        <f>IF($A1364="-","-",ROUND(VLOOKUP($A1364+ROUND(LEFT(U$1363,1)/24,5),'[1]ОАО "АТС"'!$A$30:$F$773,3,FALSE)+HLOOKUP($DL$1361,'[1]Сбытовая надбавка'!$F$5:$H$6,2,FALSE),2)+'[1]Иные услуги'!$C$6+HLOOKUP($DR$1360,'[1]Услуги по передаче'!$G$5:$J$7,2,FALSE))</f>
        <v>5728.24</v>
      </c>
      <c r="V1364" s="73"/>
      <c r="W1364" s="73"/>
      <c r="X1364" s="73"/>
      <c r="Y1364" s="73"/>
      <c r="Z1364" s="74"/>
      <c r="AA1364" s="72">
        <f>IF($A1364="-","-",ROUND(VLOOKUP($A1364+ROUND(LEFT(AA$1363,1)/24,5),'[1]ОАО "АТС"'!$A$30:$F$773,3,FALSE)+HLOOKUP($DL$1361,'[1]Сбытовая надбавка'!$F$5:$H$6,2,FALSE),2)+'[1]Иные услуги'!$C$6+HLOOKUP($DR$1360,'[1]Услуги по передаче'!$G$5:$J$7,2,FALSE))</f>
        <v>5728.2199999999993</v>
      </c>
      <c r="AB1364" s="73"/>
      <c r="AC1364" s="73"/>
      <c r="AD1364" s="73"/>
      <c r="AE1364" s="73"/>
      <c r="AF1364" s="74"/>
      <c r="AG1364" s="72">
        <f>IF($A1364="-","-",ROUND(VLOOKUP($A1364+ROUND(LEFT(AG$1363,1)/24,5),'[1]ОАО "АТС"'!$A$30:$F$773,3,FALSE)+HLOOKUP($DL$1361,'[1]Сбытовая надбавка'!$F$5:$H$6,2,FALSE),2)+'[1]Иные услуги'!$C$6+HLOOKUP($DR$1360,'[1]Услуги по передаче'!$G$5:$J$7,2,FALSE))</f>
        <v>5728.2099999999991</v>
      </c>
      <c r="AH1364" s="73"/>
      <c r="AI1364" s="73"/>
      <c r="AJ1364" s="73"/>
      <c r="AK1364" s="73"/>
      <c r="AL1364" s="74"/>
      <c r="AM1364" s="72">
        <f>IF($A1364="-","-",ROUND(VLOOKUP($A1364+ROUND(LEFT(AM$1363,1)/24,5),'[1]ОАО "АТС"'!$A$30:$F$773,3,FALSE)+HLOOKUP($DL$1361,'[1]Сбытовая надбавка'!$F$5:$H$6,2,FALSE),2)+'[1]Иные услуги'!$C$6+HLOOKUP($DR$1360,'[1]Услуги по передаче'!$G$5:$J$7,2,FALSE))</f>
        <v>5728.0499999999993</v>
      </c>
      <c r="AN1364" s="73"/>
      <c r="AO1364" s="73"/>
      <c r="AP1364" s="73"/>
      <c r="AQ1364" s="73"/>
      <c r="AR1364" s="74"/>
      <c r="AS1364" s="72">
        <f>IF($A1364="-","-",ROUND(VLOOKUP($A1364+ROUND(LEFT(AS$1363,1)/24,5),'[1]ОАО "АТС"'!$A$30:$F$773,3,FALSE)+HLOOKUP($DL$1361,'[1]Сбытовая надбавка'!$F$5:$H$6,2,FALSE),2)+'[1]Иные услуги'!$C$6+HLOOKUP($DR$1360,'[1]Услуги по передаче'!$G$5:$J$7,2,FALSE))</f>
        <v>5773.7099999999991</v>
      </c>
      <c r="AT1364" s="73"/>
      <c r="AU1364" s="73"/>
      <c r="AV1364" s="73"/>
      <c r="AW1364" s="73"/>
      <c r="AX1364" s="74"/>
      <c r="AY1364" s="72">
        <f>IF($A1364="-","-",ROUND(VLOOKUP($A1364+ROUND(LEFT(AY$1363,1)/24,5),'[1]ОАО "АТС"'!$A$30:$F$773,3,FALSE)+HLOOKUP($DL$1361,'[1]Сбытовая надбавка'!$F$5:$H$6,2,FALSE),2)+'[1]Иные услуги'!$C$6+HLOOKUP($DR$1360,'[1]Услуги по передаче'!$G$5:$J$7,2,FALSE))</f>
        <v>5901.6399999999994</v>
      </c>
      <c r="AZ1364" s="73"/>
      <c r="BA1364" s="73"/>
      <c r="BB1364" s="73"/>
      <c r="BC1364" s="73"/>
      <c r="BD1364" s="74"/>
      <c r="BE1364" s="72">
        <f>IF($A1364="-","-",ROUND(VLOOKUP($A1364+ROUND(LEFT(BE$1363,1)/24,5),'[1]ОАО "АТС"'!$A$30:$F$773,3,FALSE)+HLOOKUP($DL$1361,'[1]Сбытовая надбавка'!$F$5:$H$6,2,FALSE),2)+'[1]Иные услуги'!$C$6+HLOOKUP($DR$1360,'[1]Услуги по передаче'!$G$5:$J$7,2,FALSE))</f>
        <v>5743.2699999999995</v>
      </c>
      <c r="BF1364" s="73"/>
      <c r="BG1364" s="73"/>
      <c r="BH1364" s="73"/>
      <c r="BI1364" s="73"/>
      <c r="BJ1364" s="74"/>
      <c r="BK1364" s="72">
        <f>IF($A1364="-","-",ROUND(VLOOKUP($A1364+ROUND(LEFT(BK$1363,1)/24,5),'[1]ОАО "АТС"'!$A$30:$F$773,3,FALSE)+HLOOKUP($DL$1361,'[1]Сбытовая надбавка'!$F$5:$H$6,2,FALSE),2)+'[1]Иные услуги'!$C$6+HLOOKUP($DR$1360,'[1]Услуги по передаче'!$G$5:$J$7,2,FALSE))</f>
        <v>5848.24</v>
      </c>
      <c r="BL1364" s="73"/>
      <c r="BM1364" s="73"/>
      <c r="BN1364" s="73"/>
      <c r="BO1364" s="73"/>
      <c r="BP1364" s="74"/>
      <c r="BQ1364" s="72">
        <f>IF($A1364="-","-",ROUND(VLOOKUP($A1364+ROUND(LEFT(BQ$1363,2)/24,5),'[1]ОАО "АТС"'!$A$30:$F$773,3,FALSE)+HLOOKUP($DL$1361,'[1]Сбытовая надбавка'!$F$5:$H$6,2,FALSE),2)+'[1]Иные услуги'!$C$6+HLOOKUP($DR$1360,'[1]Услуги по передаче'!$G$5:$J$7,2,FALSE))</f>
        <v>5881.5199999999995</v>
      </c>
      <c r="BR1364" s="73"/>
      <c r="BS1364" s="73"/>
      <c r="BT1364" s="73"/>
      <c r="BU1364" s="73"/>
      <c r="BV1364" s="74"/>
      <c r="BW1364" s="72">
        <f>IF($A1364="-","-",ROUND(VLOOKUP($A1364+ROUND(LEFT(BW$1363,2)/24,5),'[1]ОАО "АТС"'!$A$30:$F$773,3,FALSE)+HLOOKUP($DL$1361,'[1]Сбытовая надбавка'!$F$5:$H$6,2,FALSE),2)+'[1]Иные услуги'!$C$6+HLOOKUP($DR$1360,'[1]Услуги по передаче'!$G$5:$J$7,2,FALSE))</f>
        <v>5867.99</v>
      </c>
      <c r="BX1364" s="73"/>
      <c r="BY1364" s="73"/>
      <c r="BZ1364" s="73"/>
      <c r="CA1364" s="73"/>
      <c r="CB1364" s="74"/>
      <c r="CC1364" s="72">
        <f>IF($A1364="-","-",ROUND(VLOOKUP($A1364+ROUND(LEFT(CC$1363,2)/24,5),'[1]ОАО "АТС"'!$A$30:$F$773,3,FALSE)+HLOOKUP($DL$1361,'[1]Сбытовая надбавка'!$F$5:$H$6,2,FALSE),2)+'[1]Иные услуги'!$C$6+HLOOKUP($DR$1360,'[1]Услуги по передаче'!$G$5:$J$7,2,FALSE))</f>
        <v>5817.16</v>
      </c>
      <c r="CD1364" s="73"/>
      <c r="CE1364" s="73"/>
      <c r="CF1364" s="73"/>
      <c r="CG1364" s="73"/>
      <c r="CH1364" s="74"/>
      <c r="CI1364" s="72">
        <f>IF($A1364="-","-",ROUND(VLOOKUP($A1364+ROUND(LEFT(CI$1363,2)/24,5),'[1]ОАО "АТС"'!$A$30:$F$773,3,FALSE)+HLOOKUP($DL$1361,'[1]Сбытовая надбавка'!$F$5:$H$6,2,FALSE),2)+'[1]Иные услуги'!$C$6+HLOOKUP($DR$1360,'[1]Услуги по передаче'!$G$5:$J$7,2,FALSE))</f>
        <v>5805.65</v>
      </c>
      <c r="CJ1364" s="73"/>
      <c r="CK1364" s="73"/>
      <c r="CL1364" s="73"/>
      <c r="CM1364" s="73"/>
      <c r="CN1364" s="74"/>
      <c r="CO1364" s="72">
        <f>IF($A1364="-","-",ROUND(VLOOKUP($A1364+ROUND(LEFT(CO$1363,2)/24,5),'[1]ОАО "АТС"'!$A$30:$F$773,3,FALSE)+HLOOKUP($DL$1361,'[1]Сбытовая надбавка'!$F$5:$H$6,2,FALSE),2)+'[1]Иные услуги'!$C$6+HLOOKUP($DR$1360,'[1]Услуги по передаче'!$G$5:$J$7,2,FALSE))</f>
        <v>5788.57</v>
      </c>
      <c r="CP1364" s="73"/>
      <c r="CQ1364" s="73"/>
      <c r="CR1364" s="73"/>
      <c r="CS1364" s="73"/>
      <c r="CT1364" s="74"/>
      <c r="CU1364" s="72">
        <f>IF($A1364="-","-",ROUND(VLOOKUP($A1364+ROUND(LEFT(CU$1363,2)/24,5),'[1]ОАО "АТС"'!$A$30:$F$773,3,FALSE)+HLOOKUP($DL$1361,'[1]Сбытовая надбавка'!$F$5:$H$6,2,FALSE),2)+'[1]Иные услуги'!$C$6+HLOOKUP($DR$1360,'[1]Услуги по передаче'!$G$5:$J$7,2,FALSE))</f>
        <v>5782.66</v>
      </c>
      <c r="CV1364" s="73"/>
      <c r="CW1364" s="73"/>
      <c r="CX1364" s="73"/>
      <c r="CY1364" s="73"/>
      <c r="CZ1364" s="74"/>
      <c r="DA1364" s="72">
        <f>IF($A1364="-","-",ROUND(VLOOKUP($A1364+ROUND(LEFT(DA$1363,2)/24,5),'[1]ОАО "АТС"'!$A$30:$F$773,3,FALSE)+HLOOKUP($DL$1361,'[1]Сбытовая надбавка'!$F$5:$H$6,2,FALSE),2)+'[1]Иные услуги'!$C$6+HLOOKUP($DR$1360,'[1]Услуги по передаче'!$G$5:$J$7,2,FALSE))</f>
        <v>5787.7999999999993</v>
      </c>
      <c r="DB1364" s="73"/>
      <c r="DC1364" s="73"/>
      <c r="DD1364" s="73"/>
      <c r="DE1364" s="73"/>
      <c r="DF1364" s="74"/>
      <c r="DG1364" s="72">
        <f>IF($A1364="-","-",ROUND(VLOOKUP($A1364+ROUND(LEFT(DG$1363,2)/24,5),'[1]ОАО "АТС"'!$A$30:$F$773,3,FALSE)+HLOOKUP($DL$1361,'[1]Сбытовая надбавка'!$F$5:$H$6,2,FALSE),2)+'[1]Иные услуги'!$C$6+HLOOKUP($DR$1360,'[1]Услуги по передаче'!$G$5:$J$7,2,FALSE))</f>
        <v>5814.73</v>
      </c>
      <c r="DH1364" s="73"/>
      <c r="DI1364" s="73"/>
      <c r="DJ1364" s="73"/>
      <c r="DK1364" s="73"/>
      <c r="DL1364" s="74"/>
      <c r="DM1364" s="72">
        <f>IF($A1364="-","-",ROUND(VLOOKUP($A1364+ROUND(LEFT(DM$1363,2)/24,5),'[1]ОАО "АТС"'!$A$30:$F$773,3,FALSE)+HLOOKUP($DL$1361,'[1]Сбытовая надбавка'!$F$5:$H$6,2,FALSE),2)+'[1]Иные услуги'!$C$6+HLOOKUP($DR$1360,'[1]Услуги по передаче'!$G$5:$J$7,2,FALSE))</f>
        <v>5879.03</v>
      </c>
      <c r="DN1364" s="73"/>
      <c r="DO1364" s="73"/>
      <c r="DP1364" s="73"/>
      <c r="DQ1364" s="73"/>
      <c r="DR1364" s="74"/>
      <c r="DS1364" s="72">
        <f>IF($A1364="-","-",ROUND(VLOOKUP($A1364+ROUND(LEFT(DS$1363,2)/24,5),'[1]ОАО "АТС"'!$A$30:$F$773,3,FALSE)+HLOOKUP($DL$1361,'[1]Сбытовая надбавка'!$F$5:$H$6,2,FALSE),2)+'[1]Иные услуги'!$C$6+HLOOKUP($DR$1360,'[1]Услуги по передаче'!$G$5:$J$7,2,FALSE))</f>
        <v>5846.69</v>
      </c>
      <c r="DT1364" s="73"/>
      <c r="DU1364" s="73"/>
      <c r="DV1364" s="73"/>
      <c r="DW1364" s="73"/>
      <c r="DX1364" s="74"/>
      <c r="DY1364" s="72">
        <f>IF($A1364="-","-",ROUND(VLOOKUP($A1364+ROUND(LEFT(DY$1363,2)/24,5),'[1]ОАО "АТС"'!$A$30:$F$773,3,FALSE)+HLOOKUP($DL$1361,'[1]Сбытовая надбавка'!$F$5:$H$6,2,FALSE),2)+'[1]Иные услуги'!$C$6+HLOOKUP($DR$1360,'[1]Услуги по передаче'!$G$5:$J$7,2,FALSE))</f>
        <v>5793.08</v>
      </c>
      <c r="DZ1364" s="73"/>
      <c r="EA1364" s="73"/>
      <c r="EB1364" s="73"/>
      <c r="EC1364" s="73"/>
      <c r="ED1364" s="74"/>
      <c r="EE1364" s="72">
        <f>IF($A1364="-","-",ROUND(VLOOKUP($A1364+ROUND(LEFT(EE$1363,2)/24,5),'[1]ОАО "АТС"'!$A$30:$F$773,3,FALSE)+HLOOKUP($DL$1361,'[1]Сбытовая надбавка'!$F$5:$H$6,2,FALSE),2)+'[1]Иные услуги'!$C$6+HLOOKUP($DR$1360,'[1]Услуги по передаче'!$G$5:$J$7,2,FALSE))</f>
        <v>5726.24</v>
      </c>
      <c r="EF1364" s="73"/>
      <c r="EG1364" s="73"/>
      <c r="EH1364" s="73"/>
      <c r="EI1364" s="73"/>
      <c r="EJ1364" s="74"/>
      <c r="EK1364" s="72">
        <f>IF($A1364="-","-",ROUND(VLOOKUP($A1364+ROUND(LEFT(EK$1363,2)/24,5),'[1]ОАО "АТС"'!$A$30:$F$773,3,FALSE)+HLOOKUP($DL$1361,'[1]Сбытовая надбавка'!$F$5:$H$6,2,FALSE),2)+'[1]Иные услуги'!$C$6+HLOOKUP($DR$1360,'[1]Услуги по передаче'!$G$5:$J$7,2,FALSE))</f>
        <v>5911.65</v>
      </c>
      <c r="EL1364" s="73"/>
      <c r="EM1364" s="73"/>
      <c r="EN1364" s="73"/>
      <c r="EO1364" s="73"/>
      <c r="EP1364" s="74"/>
      <c r="EQ1364" s="72">
        <f>IF($A1364="-","-",ROUND(VLOOKUP($A1364+ROUND(LEFT(EQ$1363,2)/24,5),'[1]ОАО "АТС"'!$A$30:$F$773,3,FALSE)+HLOOKUP($DL$1361,'[1]Сбытовая надбавка'!$F$5:$H$6,2,FALSE),2)+'[1]Иные услуги'!$C$6+HLOOKUP($DR$1360,'[1]Услуги по передаче'!$G$5:$J$7,2,FALSE))</f>
        <v>5792.28</v>
      </c>
      <c r="ER1364" s="73"/>
      <c r="ES1364" s="73"/>
      <c r="ET1364" s="73"/>
      <c r="EU1364" s="73"/>
      <c r="EV1364" s="74"/>
    </row>
    <row r="1365" spans="1:152" s="38" customFormat="1" ht="15.75" customHeight="1" x14ac:dyDescent="0.2">
      <c r="A1365" s="69">
        <f>$A$116</f>
        <v>44987</v>
      </c>
      <c r="B1365" s="70"/>
      <c r="C1365" s="70"/>
      <c r="D1365" s="70"/>
      <c r="E1365" s="70"/>
      <c r="F1365" s="70"/>
      <c r="G1365" s="70"/>
      <c r="H1365" s="71"/>
      <c r="I1365" s="72">
        <f>IF($A1365="-","-",ROUND(VLOOKUP($A1365+ROUND(LEFT(I$1363,1)/24,5),'[1]ОАО "АТС"'!$A$30:$F$773,3,FALSE)+HLOOKUP($DL$1361,'[1]Сбытовая надбавка'!$F$5:$H$6,2,FALSE),2)+'[1]Иные услуги'!$C$6+HLOOKUP($DR$1360,'[1]Услуги по передаче'!$G$5:$J$7,2,FALSE))</f>
        <v>5765.12</v>
      </c>
      <c r="J1365" s="73"/>
      <c r="K1365" s="73"/>
      <c r="L1365" s="73"/>
      <c r="M1365" s="73"/>
      <c r="N1365" s="74"/>
      <c r="O1365" s="72">
        <f>IF($A1365="-","-",ROUND(VLOOKUP($A1365+ROUND(LEFT(O$1363,1)/24,5),'[1]ОАО "АТС"'!$A$30:$F$773,3,FALSE)+HLOOKUP($DL$1361,'[1]Сбытовая надбавка'!$F$5:$H$6,2,FALSE),2)+'[1]Иные услуги'!$C$6+HLOOKUP($DR$1360,'[1]Услуги по передаче'!$G$5:$J$7,2,FALSE))</f>
        <v>5749.2699999999995</v>
      </c>
      <c r="P1365" s="73"/>
      <c r="Q1365" s="73"/>
      <c r="R1365" s="73"/>
      <c r="S1365" s="73"/>
      <c r="T1365" s="74"/>
      <c r="U1365" s="72">
        <f>IF($A1365="-","-",ROUND(VLOOKUP($A1365+ROUND(LEFT(U$1363,1)/24,5),'[1]ОАО "АТС"'!$A$30:$F$773,3,FALSE)+HLOOKUP($DL$1361,'[1]Сбытовая надбавка'!$F$5:$H$6,2,FALSE),2)+'[1]Иные услуги'!$C$6+HLOOKUP($DR$1360,'[1]Услуги по передаче'!$G$5:$J$7,2,FALSE))</f>
        <v>5741.86</v>
      </c>
      <c r="V1365" s="73"/>
      <c r="W1365" s="73"/>
      <c r="X1365" s="73"/>
      <c r="Y1365" s="73"/>
      <c r="Z1365" s="74"/>
      <c r="AA1365" s="72">
        <f>IF($A1365="-","-",ROUND(VLOOKUP($A1365+ROUND(LEFT(AA$1363,1)/24,5),'[1]ОАО "АТС"'!$A$30:$F$773,3,FALSE)+HLOOKUP($DL$1361,'[1]Сбытовая надбавка'!$F$5:$H$6,2,FALSE),2)+'[1]Иные услуги'!$C$6+HLOOKUP($DR$1360,'[1]Услуги по передаче'!$G$5:$J$7,2,FALSE))</f>
        <v>5741.4599999999991</v>
      </c>
      <c r="AB1365" s="73"/>
      <c r="AC1365" s="73"/>
      <c r="AD1365" s="73"/>
      <c r="AE1365" s="73"/>
      <c r="AF1365" s="74"/>
      <c r="AG1365" s="72">
        <f>IF($A1365="-","-",ROUND(VLOOKUP($A1365+ROUND(LEFT(AG$1363,1)/24,5),'[1]ОАО "АТС"'!$A$30:$F$773,3,FALSE)+HLOOKUP($DL$1361,'[1]Сбытовая надбавка'!$F$5:$H$6,2,FALSE),2)+'[1]Иные услуги'!$C$6+HLOOKUP($DR$1360,'[1]Услуги по передаче'!$G$5:$J$7,2,FALSE))</f>
        <v>5743.11</v>
      </c>
      <c r="AH1365" s="73"/>
      <c r="AI1365" s="73"/>
      <c r="AJ1365" s="73"/>
      <c r="AK1365" s="73"/>
      <c r="AL1365" s="74"/>
      <c r="AM1365" s="72">
        <f>IF($A1365="-","-",ROUND(VLOOKUP($A1365+ROUND(LEFT(AM$1363,1)/24,5),'[1]ОАО "АТС"'!$A$30:$F$773,3,FALSE)+HLOOKUP($DL$1361,'[1]Сбытовая надбавка'!$F$5:$H$6,2,FALSE),2)+'[1]Иные услуги'!$C$6+HLOOKUP($DR$1360,'[1]Услуги по передаче'!$G$5:$J$7,2,FALSE))</f>
        <v>5768.41</v>
      </c>
      <c r="AN1365" s="73"/>
      <c r="AO1365" s="73"/>
      <c r="AP1365" s="73"/>
      <c r="AQ1365" s="73"/>
      <c r="AR1365" s="74"/>
      <c r="AS1365" s="72">
        <f>IF($A1365="-","-",ROUND(VLOOKUP($A1365+ROUND(LEFT(AS$1363,1)/24,5),'[1]ОАО "АТС"'!$A$30:$F$773,3,FALSE)+HLOOKUP($DL$1361,'[1]Сбытовая надбавка'!$F$5:$H$6,2,FALSE),2)+'[1]Иные услуги'!$C$6+HLOOKUP($DR$1360,'[1]Услуги по передаче'!$G$5:$J$7,2,FALSE))</f>
        <v>5770.3799999999992</v>
      </c>
      <c r="AT1365" s="73"/>
      <c r="AU1365" s="73"/>
      <c r="AV1365" s="73"/>
      <c r="AW1365" s="73"/>
      <c r="AX1365" s="74"/>
      <c r="AY1365" s="72">
        <f>IF($A1365="-","-",ROUND(VLOOKUP($A1365+ROUND(LEFT(AY$1363,1)/24,5),'[1]ОАО "АТС"'!$A$30:$F$773,3,FALSE)+HLOOKUP($DL$1361,'[1]Сбытовая надбавка'!$F$5:$H$6,2,FALSE),2)+'[1]Иные услуги'!$C$6+HLOOKUP($DR$1360,'[1]Услуги по передаче'!$G$5:$J$7,2,FALSE))</f>
        <v>5788.23</v>
      </c>
      <c r="AZ1365" s="73"/>
      <c r="BA1365" s="73"/>
      <c r="BB1365" s="73"/>
      <c r="BC1365" s="73"/>
      <c r="BD1365" s="74"/>
      <c r="BE1365" s="72">
        <f>IF($A1365="-","-",ROUND(VLOOKUP($A1365+ROUND(LEFT(BE$1363,1)/24,5),'[1]ОАО "АТС"'!$A$30:$F$773,3,FALSE)+HLOOKUP($DL$1361,'[1]Сбытовая надбавка'!$F$5:$H$6,2,FALSE),2)+'[1]Иные услуги'!$C$6+HLOOKUP($DR$1360,'[1]Услуги по передаче'!$G$5:$J$7,2,FALSE))</f>
        <v>5727.2699999999995</v>
      </c>
      <c r="BF1365" s="73"/>
      <c r="BG1365" s="73"/>
      <c r="BH1365" s="73"/>
      <c r="BI1365" s="73"/>
      <c r="BJ1365" s="74"/>
      <c r="BK1365" s="72">
        <f>IF($A1365="-","-",ROUND(VLOOKUP($A1365+ROUND(LEFT(BK$1363,1)/24,5),'[1]ОАО "АТС"'!$A$30:$F$773,3,FALSE)+HLOOKUP($DL$1361,'[1]Сбытовая надбавка'!$F$5:$H$6,2,FALSE),2)+'[1]Иные услуги'!$C$6+HLOOKUP($DR$1360,'[1]Услуги по передаче'!$G$5:$J$7,2,FALSE))</f>
        <v>5727.32</v>
      </c>
      <c r="BL1365" s="73"/>
      <c r="BM1365" s="73"/>
      <c r="BN1365" s="73"/>
      <c r="BO1365" s="73"/>
      <c r="BP1365" s="74"/>
      <c r="BQ1365" s="72">
        <f>IF($A1365="-","-",ROUND(VLOOKUP($A1365+ROUND(LEFT(BQ$1363,2)/24,5),'[1]ОАО "АТС"'!$A$30:$F$773,3,FALSE)+HLOOKUP($DL$1361,'[1]Сбытовая надбавка'!$F$5:$H$6,2,FALSE),2)+'[1]Иные услуги'!$C$6+HLOOKUP($DR$1360,'[1]Услуги по передаче'!$G$5:$J$7,2,FALSE))</f>
        <v>5770.53</v>
      </c>
      <c r="BR1365" s="73"/>
      <c r="BS1365" s="73"/>
      <c r="BT1365" s="73"/>
      <c r="BU1365" s="73"/>
      <c r="BV1365" s="74"/>
      <c r="BW1365" s="72">
        <f>IF($A1365="-","-",ROUND(VLOOKUP($A1365+ROUND(LEFT(BW$1363,2)/24,5),'[1]ОАО "АТС"'!$A$30:$F$773,3,FALSE)+HLOOKUP($DL$1361,'[1]Сбытовая надбавка'!$F$5:$H$6,2,FALSE),2)+'[1]Иные услуги'!$C$6+HLOOKUP($DR$1360,'[1]Услуги по передаче'!$G$5:$J$7,2,FALSE))</f>
        <v>5770.16</v>
      </c>
      <c r="BX1365" s="73"/>
      <c r="BY1365" s="73"/>
      <c r="BZ1365" s="73"/>
      <c r="CA1365" s="73"/>
      <c r="CB1365" s="74"/>
      <c r="CC1365" s="72">
        <f>IF($A1365="-","-",ROUND(VLOOKUP($A1365+ROUND(LEFT(CC$1363,2)/24,5),'[1]ОАО "АТС"'!$A$30:$F$773,3,FALSE)+HLOOKUP($DL$1361,'[1]Сбытовая надбавка'!$F$5:$H$6,2,FALSE),2)+'[1]Иные услуги'!$C$6+HLOOKUP($DR$1360,'[1]Услуги по передаче'!$G$5:$J$7,2,FALSE))</f>
        <v>5743.25</v>
      </c>
      <c r="CD1365" s="73"/>
      <c r="CE1365" s="73"/>
      <c r="CF1365" s="73"/>
      <c r="CG1365" s="73"/>
      <c r="CH1365" s="74"/>
      <c r="CI1365" s="72">
        <f>IF($A1365="-","-",ROUND(VLOOKUP($A1365+ROUND(LEFT(CI$1363,2)/24,5),'[1]ОАО "АТС"'!$A$30:$F$773,3,FALSE)+HLOOKUP($DL$1361,'[1]Сбытовая надбавка'!$F$5:$H$6,2,FALSE),2)+'[1]Иные услуги'!$C$6+HLOOKUP($DR$1360,'[1]Услуги по передаче'!$G$5:$J$7,2,FALSE))</f>
        <v>5736.1299999999992</v>
      </c>
      <c r="CJ1365" s="73"/>
      <c r="CK1365" s="73"/>
      <c r="CL1365" s="73"/>
      <c r="CM1365" s="73"/>
      <c r="CN1365" s="74"/>
      <c r="CO1365" s="72">
        <f>IF($A1365="-","-",ROUND(VLOOKUP($A1365+ROUND(LEFT(CO$1363,2)/24,5),'[1]ОАО "АТС"'!$A$30:$F$773,3,FALSE)+HLOOKUP($DL$1361,'[1]Сбытовая надбавка'!$F$5:$H$6,2,FALSE),2)+'[1]Иные услуги'!$C$6+HLOOKUP($DR$1360,'[1]Услуги по передаче'!$G$5:$J$7,2,FALSE))</f>
        <v>5727.2899999999991</v>
      </c>
      <c r="CP1365" s="73"/>
      <c r="CQ1365" s="73"/>
      <c r="CR1365" s="73"/>
      <c r="CS1365" s="73"/>
      <c r="CT1365" s="74"/>
      <c r="CU1365" s="72">
        <f>IF($A1365="-","-",ROUND(VLOOKUP($A1365+ROUND(LEFT(CU$1363,2)/24,5),'[1]ОАО "АТС"'!$A$30:$F$773,3,FALSE)+HLOOKUP($DL$1361,'[1]Сбытовая надбавка'!$F$5:$H$6,2,FALSE),2)+'[1]Иные услуги'!$C$6+HLOOKUP($DR$1360,'[1]Услуги по передаче'!$G$5:$J$7,2,FALSE))</f>
        <v>5727.2699999999995</v>
      </c>
      <c r="CV1365" s="73"/>
      <c r="CW1365" s="73"/>
      <c r="CX1365" s="73"/>
      <c r="CY1365" s="73"/>
      <c r="CZ1365" s="74"/>
      <c r="DA1365" s="72">
        <f>IF($A1365="-","-",ROUND(VLOOKUP($A1365+ROUND(LEFT(DA$1363,2)/24,5),'[1]ОАО "АТС"'!$A$30:$F$773,3,FALSE)+HLOOKUP($DL$1361,'[1]Сбытовая надбавка'!$F$5:$H$6,2,FALSE),2)+'[1]Иные услуги'!$C$6+HLOOKUP($DR$1360,'[1]Услуги по передаче'!$G$5:$J$7,2,FALSE))</f>
        <v>5727.78</v>
      </c>
      <c r="DB1365" s="73"/>
      <c r="DC1365" s="73"/>
      <c r="DD1365" s="73"/>
      <c r="DE1365" s="73"/>
      <c r="DF1365" s="74"/>
      <c r="DG1365" s="72">
        <f>IF($A1365="-","-",ROUND(VLOOKUP($A1365+ROUND(LEFT(DG$1363,2)/24,5),'[1]ОАО "АТС"'!$A$30:$F$773,3,FALSE)+HLOOKUP($DL$1361,'[1]Сбытовая надбавка'!$F$5:$H$6,2,FALSE),2)+'[1]Иные услуги'!$C$6+HLOOKUP($DR$1360,'[1]Услуги по передаче'!$G$5:$J$7,2,FALSE))</f>
        <v>5768.4599999999991</v>
      </c>
      <c r="DH1365" s="73"/>
      <c r="DI1365" s="73"/>
      <c r="DJ1365" s="73"/>
      <c r="DK1365" s="73"/>
      <c r="DL1365" s="74"/>
      <c r="DM1365" s="72">
        <f>IF($A1365="-","-",ROUND(VLOOKUP($A1365+ROUND(LEFT(DM$1363,2)/24,5),'[1]ОАО "АТС"'!$A$30:$F$773,3,FALSE)+HLOOKUP($DL$1361,'[1]Сбытовая надбавка'!$F$5:$H$6,2,FALSE),2)+'[1]Иные услуги'!$C$6+HLOOKUP($DR$1360,'[1]Услуги по передаче'!$G$5:$J$7,2,FALSE))</f>
        <v>5898.73</v>
      </c>
      <c r="DN1365" s="73"/>
      <c r="DO1365" s="73"/>
      <c r="DP1365" s="73"/>
      <c r="DQ1365" s="73"/>
      <c r="DR1365" s="74"/>
      <c r="DS1365" s="72">
        <f>IF($A1365="-","-",ROUND(VLOOKUP($A1365+ROUND(LEFT(DS$1363,2)/24,5),'[1]ОАО "АТС"'!$A$30:$F$773,3,FALSE)+HLOOKUP($DL$1361,'[1]Сбытовая надбавка'!$F$5:$H$6,2,FALSE),2)+'[1]Иные услуги'!$C$6+HLOOKUP($DR$1360,'[1]Услуги по передаче'!$G$5:$J$7,2,FALSE))</f>
        <v>5924.9299999999994</v>
      </c>
      <c r="DT1365" s="73"/>
      <c r="DU1365" s="73"/>
      <c r="DV1365" s="73"/>
      <c r="DW1365" s="73"/>
      <c r="DX1365" s="74"/>
      <c r="DY1365" s="72">
        <f>IF($A1365="-","-",ROUND(VLOOKUP($A1365+ROUND(LEFT(DY$1363,2)/24,5),'[1]ОАО "АТС"'!$A$30:$F$773,3,FALSE)+HLOOKUP($DL$1361,'[1]Сбытовая надбавка'!$F$5:$H$6,2,FALSE),2)+'[1]Иные услуги'!$C$6+HLOOKUP($DR$1360,'[1]Услуги по передаче'!$G$5:$J$7,2,FALSE))</f>
        <v>5880.0499999999993</v>
      </c>
      <c r="DZ1365" s="73"/>
      <c r="EA1365" s="73"/>
      <c r="EB1365" s="73"/>
      <c r="EC1365" s="73"/>
      <c r="ED1365" s="74"/>
      <c r="EE1365" s="72">
        <f>IF($A1365="-","-",ROUND(VLOOKUP($A1365+ROUND(LEFT(EE$1363,2)/24,5),'[1]ОАО "АТС"'!$A$30:$F$773,3,FALSE)+HLOOKUP($DL$1361,'[1]Сбытовая надбавка'!$F$5:$H$6,2,FALSE),2)+'[1]Иные услуги'!$C$6+HLOOKUP($DR$1360,'[1]Услуги по передаче'!$G$5:$J$7,2,FALSE))</f>
        <v>5814.32</v>
      </c>
      <c r="EF1365" s="73"/>
      <c r="EG1365" s="73"/>
      <c r="EH1365" s="73"/>
      <c r="EI1365" s="73"/>
      <c r="EJ1365" s="74"/>
      <c r="EK1365" s="72">
        <f>IF($A1365="-","-",ROUND(VLOOKUP($A1365+ROUND(LEFT(EK$1363,2)/24,5),'[1]ОАО "АТС"'!$A$30:$F$773,3,FALSE)+HLOOKUP($DL$1361,'[1]Сбытовая надбавка'!$F$5:$H$6,2,FALSE),2)+'[1]Иные услуги'!$C$6+HLOOKUP($DR$1360,'[1]Услуги по передаче'!$G$5:$J$7,2,FALSE))</f>
        <v>5982.75</v>
      </c>
      <c r="EL1365" s="73"/>
      <c r="EM1365" s="73"/>
      <c r="EN1365" s="73"/>
      <c r="EO1365" s="73"/>
      <c r="EP1365" s="74"/>
      <c r="EQ1365" s="72">
        <f>IF($A1365="-","-",ROUND(VLOOKUP($A1365+ROUND(LEFT(EQ$1363,2)/24,5),'[1]ОАО "АТС"'!$A$30:$F$773,3,FALSE)+HLOOKUP($DL$1361,'[1]Сбытовая надбавка'!$F$5:$H$6,2,FALSE),2)+'[1]Иные услуги'!$C$6+HLOOKUP($DR$1360,'[1]Услуги по передаче'!$G$5:$J$7,2,FALSE))</f>
        <v>5866.8899999999994</v>
      </c>
      <c r="ER1365" s="73"/>
      <c r="ES1365" s="73"/>
      <c r="ET1365" s="73"/>
      <c r="EU1365" s="73"/>
      <c r="EV1365" s="74"/>
    </row>
    <row r="1366" spans="1:152" s="38" customFormat="1" ht="15.75" customHeight="1" x14ac:dyDescent="0.2">
      <c r="A1366" s="69">
        <f>$A$117</f>
        <v>44988</v>
      </c>
      <c r="B1366" s="70"/>
      <c r="C1366" s="70"/>
      <c r="D1366" s="70"/>
      <c r="E1366" s="70"/>
      <c r="F1366" s="70"/>
      <c r="G1366" s="70"/>
      <c r="H1366" s="71"/>
      <c r="I1366" s="72">
        <f>IF($A1366="-","-",ROUND(VLOOKUP($A1366+ROUND(LEFT(I$1363,1)/24,5),'[1]ОАО "АТС"'!$A$30:$F$773,3,FALSE)+HLOOKUP($DL$1361,'[1]Сбытовая надбавка'!$F$5:$H$6,2,FALSE),2)+'[1]Иные услуги'!$C$6+HLOOKUP($DR$1360,'[1]Услуги по передаче'!$G$5:$J$7,2,FALSE))</f>
        <v>5782.8499999999995</v>
      </c>
      <c r="J1366" s="73"/>
      <c r="K1366" s="73"/>
      <c r="L1366" s="73"/>
      <c r="M1366" s="73"/>
      <c r="N1366" s="74"/>
      <c r="O1366" s="72">
        <f>IF($A1366="-","-",ROUND(VLOOKUP($A1366+ROUND(LEFT(O$1363,1)/24,5),'[1]ОАО "АТС"'!$A$30:$F$773,3,FALSE)+HLOOKUP($DL$1361,'[1]Сбытовая надбавка'!$F$5:$H$6,2,FALSE),2)+'[1]Иные услуги'!$C$6+HLOOKUP($DR$1360,'[1]Услуги по передаче'!$G$5:$J$7,2,FALSE))</f>
        <v>5746.95</v>
      </c>
      <c r="P1366" s="73"/>
      <c r="Q1366" s="73"/>
      <c r="R1366" s="73"/>
      <c r="S1366" s="73"/>
      <c r="T1366" s="74"/>
      <c r="U1366" s="72">
        <f>IF($A1366="-","-",ROUND(VLOOKUP($A1366+ROUND(LEFT(U$1363,1)/24,5),'[1]ОАО "АТС"'!$A$30:$F$773,3,FALSE)+HLOOKUP($DL$1361,'[1]Сбытовая надбавка'!$F$5:$H$6,2,FALSE),2)+'[1]Иные услуги'!$C$6+HLOOKUP($DR$1360,'[1]Услуги по передаче'!$G$5:$J$7,2,FALSE))</f>
        <v>5737.98</v>
      </c>
      <c r="V1366" s="73"/>
      <c r="W1366" s="73"/>
      <c r="X1366" s="73"/>
      <c r="Y1366" s="73"/>
      <c r="Z1366" s="74"/>
      <c r="AA1366" s="72">
        <f>IF($A1366="-","-",ROUND(VLOOKUP($A1366+ROUND(LEFT(AA$1363,1)/24,5),'[1]ОАО "АТС"'!$A$30:$F$773,3,FALSE)+HLOOKUP($DL$1361,'[1]Сбытовая надбавка'!$F$5:$H$6,2,FALSE),2)+'[1]Иные услуги'!$C$6+HLOOKUP($DR$1360,'[1]Услуги по передаче'!$G$5:$J$7,2,FALSE))</f>
        <v>5736.4</v>
      </c>
      <c r="AB1366" s="73"/>
      <c r="AC1366" s="73"/>
      <c r="AD1366" s="73"/>
      <c r="AE1366" s="73"/>
      <c r="AF1366" s="74"/>
      <c r="AG1366" s="72">
        <f>IF($A1366="-","-",ROUND(VLOOKUP($A1366+ROUND(LEFT(AG$1363,1)/24,5),'[1]ОАО "АТС"'!$A$30:$F$773,3,FALSE)+HLOOKUP($DL$1361,'[1]Сбытовая надбавка'!$F$5:$H$6,2,FALSE),2)+'[1]Иные услуги'!$C$6+HLOOKUP($DR$1360,'[1]Услуги по передаче'!$G$5:$J$7,2,FALSE))</f>
        <v>5735.5999999999995</v>
      </c>
      <c r="AH1366" s="73"/>
      <c r="AI1366" s="73"/>
      <c r="AJ1366" s="73"/>
      <c r="AK1366" s="73"/>
      <c r="AL1366" s="74"/>
      <c r="AM1366" s="72">
        <f>IF($A1366="-","-",ROUND(VLOOKUP($A1366+ROUND(LEFT(AM$1363,1)/24,5),'[1]ОАО "АТС"'!$A$30:$F$773,3,FALSE)+HLOOKUP($DL$1361,'[1]Сбытовая надбавка'!$F$5:$H$6,2,FALSE),2)+'[1]Иные услуги'!$C$6+HLOOKUP($DR$1360,'[1]Услуги по передаче'!$G$5:$J$7,2,FALSE))</f>
        <v>5760.5399999999991</v>
      </c>
      <c r="AN1366" s="73"/>
      <c r="AO1366" s="73"/>
      <c r="AP1366" s="73"/>
      <c r="AQ1366" s="73"/>
      <c r="AR1366" s="74"/>
      <c r="AS1366" s="72">
        <f>IF($A1366="-","-",ROUND(VLOOKUP($A1366+ROUND(LEFT(AS$1363,1)/24,5),'[1]ОАО "АТС"'!$A$30:$F$773,3,FALSE)+HLOOKUP($DL$1361,'[1]Сбытовая надбавка'!$F$5:$H$6,2,FALSE),2)+'[1]Иные услуги'!$C$6+HLOOKUP($DR$1360,'[1]Услуги по передаче'!$G$5:$J$7,2,FALSE))</f>
        <v>5732.0199999999995</v>
      </c>
      <c r="AT1366" s="73"/>
      <c r="AU1366" s="73"/>
      <c r="AV1366" s="73"/>
      <c r="AW1366" s="73"/>
      <c r="AX1366" s="74"/>
      <c r="AY1366" s="72">
        <f>IF($A1366="-","-",ROUND(VLOOKUP($A1366+ROUND(LEFT(AY$1363,1)/24,5),'[1]ОАО "АТС"'!$A$30:$F$773,3,FALSE)+HLOOKUP($DL$1361,'[1]Сбытовая надбавка'!$F$5:$H$6,2,FALSE),2)+'[1]Иные услуги'!$C$6+HLOOKUP($DR$1360,'[1]Услуги по передаче'!$G$5:$J$7,2,FALSE))</f>
        <v>5753.75</v>
      </c>
      <c r="AZ1366" s="73"/>
      <c r="BA1366" s="73"/>
      <c r="BB1366" s="73"/>
      <c r="BC1366" s="73"/>
      <c r="BD1366" s="74"/>
      <c r="BE1366" s="72">
        <f>IF($A1366="-","-",ROUND(VLOOKUP($A1366+ROUND(LEFT(BE$1363,1)/24,5),'[1]ОАО "АТС"'!$A$30:$F$773,3,FALSE)+HLOOKUP($DL$1361,'[1]Сбытовая надбавка'!$F$5:$H$6,2,FALSE),2)+'[1]Иные услуги'!$C$6+HLOOKUP($DR$1360,'[1]Услуги по передаче'!$G$5:$J$7,2,FALSE))</f>
        <v>5726.5999999999995</v>
      </c>
      <c r="BF1366" s="73"/>
      <c r="BG1366" s="73"/>
      <c r="BH1366" s="73"/>
      <c r="BI1366" s="73"/>
      <c r="BJ1366" s="74"/>
      <c r="BK1366" s="72">
        <f>IF($A1366="-","-",ROUND(VLOOKUP($A1366+ROUND(LEFT(BK$1363,1)/24,5),'[1]ОАО "АТС"'!$A$30:$F$773,3,FALSE)+HLOOKUP($DL$1361,'[1]Сбытовая надбавка'!$F$5:$H$6,2,FALSE),2)+'[1]Иные услуги'!$C$6+HLOOKUP($DR$1360,'[1]Услуги по передаче'!$G$5:$J$7,2,FALSE))</f>
        <v>5726.73</v>
      </c>
      <c r="BL1366" s="73"/>
      <c r="BM1366" s="73"/>
      <c r="BN1366" s="73"/>
      <c r="BO1366" s="73"/>
      <c r="BP1366" s="74"/>
      <c r="BQ1366" s="72">
        <f>IF($A1366="-","-",ROUND(VLOOKUP($A1366+ROUND(LEFT(BQ$1363,2)/24,5),'[1]ОАО "АТС"'!$A$30:$F$773,3,FALSE)+HLOOKUP($DL$1361,'[1]Сбытовая надбавка'!$F$5:$H$6,2,FALSE),2)+'[1]Иные услуги'!$C$6+HLOOKUP($DR$1360,'[1]Услуги по передаче'!$G$5:$J$7,2,FALSE))</f>
        <v>5744.49</v>
      </c>
      <c r="BR1366" s="73"/>
      <c r="BS1366" s="73"/>
      <c r="BT1366" s="73"/>
      <c r="BU1366" s="73"/>
      <c r="BV1366" s="74"/>
      <c r="BW1366" s="72">
        <f>IF($A1366="-","-",ROUND(VLOOKUP($A1366+ROUND(LEFT(BW$1363,2)/24,5),'[1]ОАО "АТС"'!$A$30:$F$773,3,FALSE)+HLOOKUP($DL$1361,'[1]Сбытовая надбавка'!$F$5:$H$6,2,FALSE),2)+'[1]Иные услуги'!$C$6+HLOOKUP($DR$1360,'[1]Услуги по передаче'!$G$5:$J$7,2,FALSE))</f>
        <v>5745.3799999999992</v>
      </c>
      <c r="BX1366" s="73"/>
      <c r="BY1366" s="73"/>
      <c r="BZ1366" s="73"/>
      <c r="CA1366" s="73"/>
      <c r="CB1366" s="74"/>
      <c r="CC1366" s="72">
        <f>IF($A1366="-","-",ROUND(VLOOKUP($A1366+ROUND(LEFT(CC$1363,2)/24,5),'[1]ОАО "АТС"'!$A$30:$F$773,3,FALSE)+HLOOKUP($DL$1361,'[1]Сбытовая надбавка'!$F$5:$H$6,2,FALSE),2)+'[1]Иные услуги'!$C$6+HLOOKUP($DR$1360,'[1]Услуги по передаче'!$G$5:$J$7,2,FALSE))</f>
        <v>5726.62</v>
      </c>
      <c r="CD1366" s="73"/>
      <c r="CE1366" s="73"/>
      <c r="CF1366" s="73"/>
      <c r="CG1366" s="73"/>
      <c r="CH1366" s="74"/>
      <c r="CI1366" s="72">
        <f>IF($A1366="-","-",ROUND(VLOOKUP($A1366+ROUND(LEFT(CI$1363,2)/24,5),'[1]ОАО "АТС"'!$A$30:$F$773,3,FALSE)+HLOOKUP($DL$1361,'[1]Сбытовая надбавка'!$F$5:$H$6,2,FALSE),2)+'[1]Иные услуги'!$C$6+HLOOKUP($DR$1360,'[1]Услуги по передаче'!$G$5:$J$7,2,FALSE))</f>
        <v>5727.03</v>
      </c>
      <c r="CJ1366" s="73"/>
      <c r="CK1366" s="73"/>
      <c r="CL1366" s="73"/>
      <c r="CM1366" s="73"/>
      <c r="CN1366" s="74"/>
      <c r="CO1366" s="72">
        <f>IF($A1366="-","-",ROUND(VLOOKUP($A1366+ROUND(LEFT(CO$1363,2)/24,5),'[1]ОАО "АТС"'!$A$30:$F$773,3,FALSE)+HLOOKUP($DL$1361,'[1]Сбытовая надбавка'!$F$5:$H$6,2,FALSE),2)+'[1]Иные услуги'!$C$6+HLOOKUP($DR$1360,'[1]Услуги по передаче'!$G$5:$J$7,2,FALSE))</f>
        <v>5726.7899999999991</v>
      </c>
      <c r="CP1366" s="73"/>
      <c r="CQ1366" s="73"/>
      <c r="CR1366" s="73"/>
      <c r="CS1366" s="73"/>
      <c r="CT1366" s="74"/>
      <c r="CU1366" s="72">
        <f>IF($A1366="-","-",ROUND(VLOOKUP($A1366+ROUND(LEFT(CU$1363,2)/24,5),'[1]ОАО "АТС"'!$A$30:$F$773,3,FALSE)+HLOOKUP($DL$1361,'[1]Сбытовая надбавка'!$F$5:$H$6,2,FALSE),2)+'[1]Иные услуги'!$C$6+HLOOKUP($DR$1360,'[1]Услуги по передаче'!$G$5:$J$7,2,FALSE))</f>
        <v>5726.91</v>
      </c>
      <c r="CV1366" s="73"/>
      <c r="CW1366" s="73"/>
      <c r="CX1366" s="73"/>
      <c r="CY1366" s="73"/>
      <c r="CZ1366" s="74"/>
      <c r="DA1366" s="72">
        <f>IF($A1366="-","-",ROUND(VLOOKUP($A1366+ROUND(LEFT(DA$1363,2)/24,5),'[1]ОАО "АТС"'!$A$30:$F$773,3,FALSE)+HLOOKUP($DL$1361,'[1]Сбытовая надбавка'!$F$5:$H$6,2,FALSE),2)+'[1]Иные услуги'!$C$6+HLOOKUP($DR$1360,'[1]Услуги по передаче'!$G$5:$J$7,2,FALSE))</f>
        <v>5727.57</v>
      </c>
      <c r="DB1366" s="73"/>
      <c r="DC1366" s="73"/>
      <c r="DD1366" s="73"/>
      <c r="DE1366" s="73"/>
      <c r="DF1366" s="74"/>
      <c r="DG1366" s="72">
        <f>IF($A1366="-","-",ROUND(VLOOKUP($A1366+ROUND(LEFT(DG$1363,2)/24,5),'[1]ОАО "АТС"'!$A$30:$F$773,3,FALSE)+HLOOKUP($DL$1361,'[1]Сбытовая надбавка'!$F$5:$H$6,2,FALSE),2)+'[1]Иные услуги'!$C$6+HLOOKUP($DR$1360,'[1]Услуги по передаче'!$G$5:$J$7,2,FALSE))</f>
        <v>5744.0499999999993</v>
      </c>
      <c r="DH1366" s="73"/>
      <c r="DI1366" s="73"/>
      <c r="DJ1366" s="73"/>
      <c r="DK1366" s="73"/>
      <c r="DL1366" s="74"/>
      <c r="DM1366" s="72">
        <f>IF($A1366="-","-",ROUND(VLOOKUP($A1366+ROUND(LEFT(DM$1363,2)/24,5),'[1]ОАО "АТС"'!$A$30:$F$773,3,FALSE)+HLOOKUP($DL$1361,'[1]Сбытовая надбавка'!$F$5:$H$6,2,FALSE),2)+'[1]Иные услуги'!$C$6+HLOOKUP($DR$1360,'[1]Услуги по передаче'!$G$5:$J$7,2,FALSE))</f>
        <v>5865.8899999999994</v>
      </c>
      <c r="DN1366" s="73"/>
      <c r="DO1366" s="73"/>
      <c r="DP1366" s="73"/>
      <c r="DQ1366" s="73"/>
      <c r="DR1366" s="74"/>
      <c r="DS1366" s="72">
        <f>IF($A1366="-","-",ROUND(VLOOKUP($A1366+ROUND(LEFT(DS$1363,2)/24,5),'[1]ОАО "АТС"'!$A$30:$F$773,3,FALSE)+HLOOKUP($DL$1361,'[1]Сбытовая надбавка'!$F$5:$H$6,2,FALSE),2)+'[1]Иные услуги'!$C$6+HLOOKUP($DR$1360,'[1]Услуги по передаче'!$G$5:$J$7,2,FALSE))</f>
        <v>5896.6299999999992</v>
      </c>
      <c r="DT1366" s="73"/>
      <c r="DU1366" s="73"/>
      <c r="DV1366" s="73"/>
      <c r="DW1366" s="73"/>
      <c r="DX1366" s="74"/>
      <c r="DY1366" s="72">
        <f>IF($A1366="-","-",ROUND(VLOOKUP($A1366+ROUND(LEFT(DY$1363,2)/24,5),'[1]ОАО "АТС"'!$A$30:$F$773,3,FALSE)+HLOOKUP($DL$1361,'[1]Сбытовая надбавка'!$F$5:$H$6,2,FALSE),2)+'[1]Иные услуги'!$C$6+HLOOKUP($DR$1360,'[1]Услуги по передаче'!$G$5:$J$7,2,FALSE))</f>
        <v>5843.5999999999995</v>
      </c>
      <c r="DZ1366" s="73"/>
      <c r="EA1366" s="73"/>
      <c r="EB1366" s="73"/>
      <c r="EC1366" s="73"/>
      <c r="ED1366" s="74"/>
      <c r="EE1366" s="72">
        <f>IF($A1366="-","-",ROUND(VLOOKUP($A1366+ROUND(LEFT(EE$1363,2)/24,5),'[1]ОАО "АТС"'!$A$30:$F$773,3,FALSE)+HLOOKUP($DL$1361,'[1]Сбытовая надбавка'!$F$5:$H$6,2,FALSE),2)+'[1]Иные услуги'!$C$6+HLOOKUP($DR$1360,'[1]Услуги по передаче'!$G$5:$J$7,2,FALSE))</f>
        <v>5783.69</v>
      </c>
      <c r="EF1366" s="73"/>
      <c r="EG1366" s="73"/>
      <c r="EH1366" s="73"/>
      <c r="EI1366" s="73"/>
      <c r="EJ1366" s="74"/>
      <c r="EK1366" s="72">
        <f>IF($A1366="-","-",ROUND(VLOOKUP($A1366+ROUND(LEFT(EK$1363,2)/24,5),'[1]ОАО "АТС"'!$A$30:$F$773,3,FALSE)+HLOOKUP($DL$1361,'[1]Сбытовая надбавка'!$F$5:$H$6,2,FALSE),2)+'[1]Иные услуги'!$C$6+HLOOKUP($DR$1360,'[1]Услуги по передаче'!$G$5:$J$7,2,FALSE))</f>
        <v>6129.36</v>
      </c>
      <c r="EL1366" s="73"/>
      <c r="EM1366" s="73"/>
      <c r="EN1366" s="73"/>
      <c r="EO1366" s="73"/>
      <c r="EP1366" s="74"/>
      <c r="EQ1366" s="72">
        <f>IF($A1366="-","-",ROUND(VLOOKUP($A1366+ROUND(LEFT(EQ$1363,2)/24,5),'[1]ОАО "АТС"'!$A$30:$F$773,3,FALSE)+HLOOKUP($DL$1361,'[1]Сбытовая надбавка'!$F$5:$H$6,2,FALSE),2)+'[1]Иные услуги'!$C$6+HLOOKUP($DR$1360,'[1]Услуги по передаче'!$G$5:$J$7,2,FALSE))</f>
        <v>5851.4299999999994</v>
      </c>
      <c r="ER1366" s="73"/>
      <c r="ES1366" s="73"/>
      <c r="ET1366" s="73"/>
      <c r="EU1366" s="73"/>
      <c r="EV1366" s="74"/>
    </row>
    <row r="1367" spans="1:152" s="38" customFormat="1" ht="15.75" customHeight="1" x14ac:dyDescent="0.2">
      <c r="A1367" s="69">
        <f>$A$118</f>
        <v>44989</v>
      </c>
      <c r="B1367" s="70"/>
      <c r="C1367" s="70"/>
      <c r="D1367" s="70"/>
      <c r="E1367" s="70"/>
      <c r="F1367" s="70"/>
      <c r="G1367" s="70"/>
      <c r="H1367" s="71"/>
      <c r="I1367" s="72">
        <f>IF($A1367="-","-",ROUND(VLOOKUP($A1367+ROUND(LEFT(I$1363,1)/24,5),'[1]ОАО "АТС"'!$A$30:$F$773,3,FALSE)+HLOOKUP($DL$1361,'[1]Сбытовая надбавка'!$F$5:$H$6,2,FALSE),2)+'[1]Иные услуги'!$C$6+HLOOKUP($DR$1360,'[1]Услуги по передаче'!$G$5:$J$7,2,FALSE))</f>
        <v>5745.69</v>
      </c>
      <c r="J1367" s="73"/>
      <c r="K1367" s="73"/>
      <c r="L1367" s="73"/>
      <c r="M1367" s="73"/>
      <c r="N1367" s="74"/>
      <c r="O1367" s="72">
        <f>IF($A1367="-","-",ROUND(VLOOKUP($A1367+ROUND(LEFT(O$1363,1)/24,5),'[1]ОАО "АТС"'!$A$30:$F$773,3,FALSE)+HLOOKUP($DL$1361,'[1]Сбытовая надбавка'!$F$5:$H$6,2,FALSE),2)+'[1]Иные услуги'!$C$6+HLOOKUP($DR$1360,'[1]Услуги по передаче'!$G$5:$J$7,2,FALSE))</f>
        <v>5727.2599999999993</v>
      </c>
      <c r="P1367" s="73"/>
      <c r="Q1367" s="73"/>
      <c r="R1367" s="73"/>
      <c r="S1367" s="73"/>
      <c r="T1367" s="74"/>
      <c r="U1367" s="72">
        <f>IF($A1367="-","-",ROUND(VLOOKUP($A1367+ROUND(LEFT(U$1363,1)/24,5),'[1]ОАО "АТС"'!$A$30:$F$773,3,FALSE)+HLOOKUP($DL$1361,'[1]Сбытовая надбавка'!$F$5:$H$6,2,FALSE),2)+'[1]Иные услуги'!$C$6+HLOOKUP($DR$1360,'[1]Услуги по передаче'!$G$5:$J$7,2,FALSE))</f>
        <v>5727.7</v>
      </c>
      <c r="V1367" s="73"/>
      <c r="W1367" s="73"/>
      <c r="X1367" s="73"/>
      <c r="Y1367" s="73"/>
      <c r="Z1367" s="74"/>
      <c r="AA1367" s="72">
        <f>IF($A1367="-","-",ROUND(VLOOKUP($A1367+ROUND(LEFT(AA$1363,1)/24,5),'[1]ОАО "АТС"'!$A$30:$F$773,3,FALSE)+HLOOKUP($DL$1361,'[1]Сбытовая надбавка'!$F$5:$H$6,2,FALSE),2)+'[1]Иные услуги'!$C$6+HLOOKUP($DR$1360,'[1]Услуги по передаче'!$G$5:$J$7,2,FALSE))</f>
        <v>5727.69</v>
      </c>
      <c r="AB1367" s="73"/>
      <c r="AC1367" s="73"/>
      <c r="AD1367" s="73"/>
      <c r="AE1367" s="73"/>
      <c r="AF1367" s="74"/>
      <c r="AG1367" s="72">
        <f>IF($A1367="-","-",ROUND(VLOOKUP($A1367+ROUND(LEFT(AG$1363,1)/24,5),'[1]ОАО "АТС"'!$A$30:$F$773,3,FALSE)+HLOOKUP($DL$1361,'[1]Сбытовая надбавка'!$F$5:$H$6,2,FALSE),2)+'[1]Иные услуги'!$C$6+HLOOKUP($DR$1360,'[1]Услуги по передаче'!$G$5:$J$7,2,FALSE))</f>
        <v>5727.61</v>
      </c>
      <c r="AH1367" s="73"/>
      <c r="AI1367" s="73"/>
      <c r="AJ1367" s="73"/>
      <c r="AK1367" s="73"/>
      <c r="AL1367" s="74"/>
      <c r="AM1367" s="72">
        <f>IF($A1367="-","-",ROUND(VLOOKUP($A1367+ROUND(LEFT(AM$1363,1)/24,5),'[1]ОАО "АТС"'!$A$30:$F$773,3,FALSE)+HLOOKUP($DL$1361,'[1]Сбытовая надбавка'!$F$5:$H$6,2,FALSE),2)+'[1]Иные услуги'!$C$6+HLOOKUP($DR$1360,'[1]Услуги по передаче'!$G$5:$J$7,2,FALSE))</f>
        <v>5727.41</v>
      </c>
      <c r="AN1367" s="73"/>
      <c r="AO1367" s="73"/>
      <c r="AP1367" s="73"/>
      <c r="AQ1367" s="73"/>
      <c r="AR1367" s="74"/>
      <c r="AS1367" s="72">
        <f>IF($A1367="-","-",ROUND(VLOOKUP($A1367+ROUND(LEFT(AS$1363,1)/24,5),'[1]ОАО "АТС"'!$A$30:$F$773,3,FALSE)+HLOOKUP($DL$1361,'[1]Сбытовая надбавка'!$F$5:$H$6,2,FALSE),2)+'[1]Иные услуги'!$C$6+HLOOKUP($DR$1360,'[1]Услуги по передаче'!$G$5:$J$7,2,FALSE))</f>
        <v>5726.2</v>
      </c>
      <c r="AT1367" s="73"/>
      <c r="AU1367" s="73"/>
      <c r="AV1367" s="73"/>
      <c r="AW1367" s="73"/>
      <c r="AX1367" s="74"/>
      <c r="AY1367" s="72">
        <f>IF($A1367="-","-",ROUND(VLOOKUP($A1367+ROUND(LEFT(AY$1363,1)/24,5),'[1]ОАО "АТС"'!$A$30:$F$773,3,FALSE)+HLOOKUP($DL$1361,'[1]Сбытовая надбавка'!$F$5:$H$6,2,FALSE),2)+'[1]Иные услуги'!$C$6+HLOOKUP($DR$1360,'[1]Услуги по передаче'!$G$5:$J$7,2,FALSE))</f>
        <v>5726.1799999999994</v>
      </c>
      <c r="AZ1367" s="73"/>
      <c r="BA1367" s="73"/>
      <c r="BB1367" s="73"/>
      <c r="BC1367" s="73"/>
      <c r="BD1367" s="74"/>
      <c r="BE1367" s="72">
        <f>IF($A1367="-","-",ROUND(VLOOKUP($A1367+ROUND(LEFT(BE$1363,1)/24,5),'[1]ОАО "АТС"'!$A$30:$F$773,3,FALSE)+HLOOKUP($DL$1361,'[1]Сбытовая надбавка'!$F$5:$H$6,2,FALSE),2)+'[1]Иные услуги'!$C$6+HLOOKUP($DR$1360,'[1]Услуги по передаче'!$G$5:$J$7,2,FALSE))</f>
        <v>5726.8099999999995</v>
      </c>
      <c r="BF1367" s="73"/>
      <c r="BG1367" s="73"/>
      <c r="BH1367" s="73"/>
      <c r="BI1367" s="73"/>
      <c r="BJ1367" s="74"/>
      <c r="BK1367" s="72">
        <f>IF($A1367="-","-",ROUND(VLOOKUP($A1367+ROUND(LEFT(BK$1363,1)/24,5),'[1]ОАО "АТС"'!$A$30:$F$773,3,FALSE)+HLOOKUP($DL$1361,'[1]Сбытовая надбавка'!$F$5:$H$6,2,FALSE),2)+'[1]Иные услуги'!$C$6+HLOOKUP($DR$1360,'[1]Услуги по передаче'!$G$5:$J$7,2,FALSE))</f>
        <v>5727.25</v>
      </c>
      <c r="BL1367" s="73"/>
      <c r="BM1367" s="73"/>
      <c r="BN1367" s="73"/>
      <c r="BO1367" s="73"/>
      <c r="BP1367" s="74"/>
      <c r="BQ1367" s="72">
        <f>IF($A1367="-","-",ROUND(VLOOKUP($A1367+ROUND(LEFT(BQ$1363,2)/24,5),'[1]ОАО "АТС"'!$A$30:$F$773,3,FALSE)+HLOOKUP($DL$1361,'[1]Сбытовая надбавка'!$F$5:$H$6,2,FALSE),2)+'[1]Иные услуги'!$C$6+HLOOKUP($DR$1360,'[1]Услуги по передаче'!$G$5:$J$7,2,FALSE))</f>
        <v>5777.3099999999995</v>
      </c>
      <c r="BR1367" s="73"/>
      <c r="BS1367" s="73"/>
      <c r="BT1367" s="73"/>
      <c r="BU1367" s="73"/>
      <c r="BV1367" s="74"/>
      <c r="BW1367" s="72">
        <f>IF($A1367="-","-",ROUND(VLOOKUP($A1367+ROUND(LEFT(BW$1363,2)/24,5),'[1]ОАО "АТС"'!$A$30:$F$773,3,FALSE)+HLOOKUP($DL$1361,'[1]Сбытовая надбавка'!$F$5:$H$6,2,FALSE),2)+'[1]Иные услуги'!$C$6+HLOOKUP($DR$1360,'[1]Услуги по передаче'!$G$5:$J$7,2,FALSE))</f>
        <v>5810.53</v>
      </c>
      <c r="BX1367" s="73"/>
      <c r="BY1367" s="73"/>
      <c r="BZ1367" s="73"/>
      <c r="CA1367" s="73"/>
      <c r="CB1367" s="74"/>
      <c r="CC1367" s="72">
        <f>IF($A1367="-","-",ROUND(VLOOKUP($A1367+ROUND(LEFT(CC$1363,2)/24,5),'[1]ОАО "АТС"'!$A$30:$F$773,3,FALSE)+HLOOKUP($DL$1361,'[1]Сбытовая надбавка'!$F$5:$H$6,2,FALSE),2)+'[1]Иные услуги'!$C$6+HLOOKUP($DR$1360,'[1]Услуги по передаче'!$G$5:$J$7,2,FALSE))</f>
        <v>5797.5099999999993</v>
      </c>
      <c r="CD1367" s="73"/>
      <c r="CE1367" s="73"/>
      <c r="CF1367" s="73"/>
      <c r="CG1367" s="73"/>
      <c r="CH1367" s="74"/>
      <c r="CI1367" s="72">
        <f>IF($A1367="-","-",ROUND(VLOOKUP($A1367+ROUND(LEFT(CI$1363,2)/24,5),'[1]ОАО "АТС"'!$A$30:$F$773,3,FALSE)+HLOOKUP($DL$1361,'[1]Сбытовая надбавка'!$F$5:$H$6,2,FALSE),2)+'[1]Иные услуги'!$C$6+HLOOKUP($DR$1360,'[1]Услуги по передаче'!$G$5:$J$7,2,FALSE))</f>
        <v>5770.42</v>
      </c>
      <c r="CJ1367" s="73"/>
      <c r="CK1367" s="73"/>
      <c r="CL1367" s="73"/>
      <c r="CM1367" s="73"/>
      <c r="CN1367" s="74"/>
      <c r="CO1367" s="72">
        <f>IF($A1367="-","-",ROUND(VLOOKUP($A1367+ROUND(LEFT(CO$1363,2)/24,5),'[1]ОАО "АТС"'!$A$30:$F$773,3,FALSE)+HLOOKUP($DL$1361,'[1]Сбытовая надбавка'!$F$5:$H$6,2,FALSE),2)+'[1]Иные услуги'!$C$6+HLOOKUP($DR$1360,'[1]Услуги по передаче'!$G$5:$J$7,2,FALSE))</f>
        <v>5757.16</v>
      </c>
      <c r="CP1367" s="73"/>
      <c r="CQ1367" s="73"/>
      <c r="CR1367" s="73"/>
      <c r="CS1367" s="73"/>
      <c r="CT1367" s="74"/>
      <c r="CU1367" s="72">
        <f>IF($A1367="-","-",ROUND(VLOOKUP($A1367+ROUND(LEFT(CU$1363,2)/24,5),'[1]ОАО "АТС"'!$A$30:$F$773,3,FALSE)+HLOOKUP($DL$1361,'[1]Сбытовая надбавка'!$F$5:$H$6,2,FALSE),2)+'[1]Иные услуги'!$C$6+HLOOKUP($DR$1360,'[1]Услуги по передаче'!$G$5:$J$7,2,FALSE))</f>
        <v>5734.82</v>
      </c>
      <c r="CV1367" s="73"/>
      <c r="CW1367" s="73"/>
      <c r="CX1367" s="73"/>
      <c r="CY1367" s="73"/>
      <c r="CZ1367" s="74"/>
      <c r="DA1367" s="72">
        <f>IF($A1367="-","-",ROUND(VLOOKUP($A1367+ROUND(LEFT(DA$1363,2)/24,5),'[1]ОАО "АТС"'!$A$30:$F$773,3,FALSE)+HLOOKUP($DL$1361,'[1]Сбытовая надбавка'!$F$5:$H$6,2,FALSE),2)+'[1]Иные услуги'!$C$6+HLOOKUP($DR$1360,'[1]Услуги по передаче'!$G$5:$J$7,2,FALSE))</f>
        <v>5727.58</v>
      </c>
      <c r="DB1367" s="73"/>
      <c r="DC1367" s="73"/>
      <c r="DD1367" s="73"/>
      <c r="DE1367" s="73"/>
      <c r="DF1367" s="74"/>
      <c r="DG1367" s="72">
        <f>IF($A1367="-","-",ROUND(VLOOKUP($A1367+ROUND(LEFT(DG$1363,2)/24,5),'[1]ОАО "АТС"'!$A$30:$F$773,3,FALSE)+HLOOKUP($DL$1361,'[1]Сбытовая надбавка'!$F$5:$H$6,2,FALSE),2)+'[1]Иные услуги'!$C$6+HLOOKUP($DR$1360,'[1]Услуги по передаче'!$G$5:$J$7,2,FALSE))</f>
        <v>5727.7699999999995</v>
      </c>
      <c r="DH1367" s="73"/>
      <c r="DI1367" s="73"/>
      <c r="DJ1367" s="73"/>
      <c r="DK1367" s="73"/>
      <c r="DL1367" s="74"/>
      <c r="DM1367" s="72">
        <f>IF($A1367="-","-",ROUND(VLOOKUP($A1367+ROUND(LEFT(DM$1363,2)/24,5),'[1]ОАО "АТС"'!$A$30:$F$773,3,FALSE)+HLOOKUP($DL$1361,'[1]Сбытовая надбавка'!$F$5:$H$6,2,FALSE),2)+'[1]Иные услуги'!$C$6+HLOOKUP($DR$1360,'[1]Услуги по передаче'!$G$5:$J$7,2,FALSE))</f>
        <v>5791.83</v>
      </c>
      <c r="DN1367" s="73"/>
      <c r="DO1367" s="73"/>
      <c r="DP1367" s="73"/>
      <c r="DQ1367" s="73"/>
      <c r="DR1367" s="74"/>
      <c r="DS1367" s="72">
        <f>IF($A1367="-","-",ROUND(VLOOKUP($A1367+ROUND(LEFT(DS$1363,2)/24,5),'[1]ОАО "АТС"'!$A$30:$F$773,3,FALSE)+HLOOKUP($DL$1361,'[1]Сбытовая надбавка'!$F$5:$H$6,2,FALSE),2)+'[1]Иные услуги'!$C$6+HLOOKUP($DR$1360,'[1]Услуги по передаче'!$G$5:$J$7,2,FALSE))</f>
        <v>5784.49</v>
      </c>
      <c r="DT1367" s="73"/>
      <c r="DU1367" s="73"/>
      <c r="DV1367" s="73"/>
      <c r="DW1367" s="73"/>
      <c r="DX1367" s="74"/>
      <c r="DY1367" s="72">
        <f>IF($A1367="-","-",ROUND(VLOOKUP($A1367+ROUND(LEFT(DY$1363,2)/24,5),'[1]ОАО "АТС"'!$A$30:$F$773,3,FALSE)+HLOOKUP($DL$1361,'[1]Сбытовая надбавка'!$F$5:$H$6,2,FALSE),2)+'[1]Иные услуги'!$C$6+HLOOKUP($DR$1360,'[1]Услуги по передаче'!$G$5:$J$7,2,FALSE))</f>
        <v>5726.5099999999993</v>
      </c>
      <c r="DZ1367" s="73"/>
      <c r="EA1367" s="73"/>
      <c r="EB1367" s="73"/>
      <c r="EC1367" s="73"/>
      <c r="ED1367" s="74"/>
      <c r="EE1367" s="72">
        <f>IF($A1367="-","-",ROUND(VLOOKUP($A1367+ROUND(LEFT(EE$1363,2)/24,5),'[1]ОАО "АТС"'!$A$30:$F$773,3,FALSE)+HLOOKUP($DL$1361,'[1]Сбытовая надбавка'!$F$5:$H$6,2,FALSE),2)+'[1]Иные услуги'!$C$6+HLOOKUP($DR$1360,'[1]Услуги по передаче'!$G$5:$J$7,2,FALSE))</f>
        <v>5725.3099999999995</v>
      </c>
      <c r="EF1367" s="73"/>
      <c r="EG1367" s="73"/>
      <c r="EH1367" s="73"/>
      <c r="EI1367" s="73"/>
      <c r="EJ1367" s="74"/>
      <c r="EK1367" s="72">
        <f>IF($A1367="-","-",ROUND(VLOOKUP($A1367+ROUND(LEFT(EK$1363,2)/24,5),'[1]ОАО "АТС"'!$A$30:$F$773,3,FALSE)+HLOOKUP($DL$1361,'[1]Сбытовая надбавка'!$F$5:$H$6,2,FALSE),2)+'[1]Иные услуги'!$C$6+HLOOKUP($DR$1360,'[1]Услуги по передаче'!$G$5:$J$7,2,FALSE))</f>
        <v>5904.7599999999993</v>
      </c>
      <c r="EL1367" s="73"/>
      <c r="EM1367" s="73"/>
      <c r="EN1367" s="73"/>
      <c r="EO1367" s="73"/>
      <c r="EP1367" s="74"/>
      <c r="EQ1367" s="72">
        <f>IF($A1367="-","-",ROUND(VLOOKUP($A1367+ROUND(LEFT(EQ$1363,2)/24,5),'[1]ОАО "АТС"'!$A$30:$F$773,3,FALSE)+HLOOKUP($DL$1361,'[1]Сбытовая надбавка'!$F$5:$H$6,2,FALSE),2)+'[1]Иные услуги'!$C$6+HLOOKUP($DR$1360,'[1]Услуги по передаче'!$G$5:$J$7,2,FALSE))</f>
        <v>5798.24</v>
      </c>
      <c r="ER1367" s="73"/>
      <c r="ES1367" s="73"/>
      <c r="ET1367" s="73"/>
      <c r="EU1367" s="73"/>
      <c r="EV1367" s="74"/>
    </row>
    <row r="1368" spans="1:152" s="38" customFormat="1" ht="15.75" customHeight="1" x14ac:dyDescent="0.2">
      <c r="A1368" s="69">
        <f>$A$119</f>
        <v>44990</v>
      </c>
      <c r="B1368" s="70"/>
      <c r="C1368" s="70"/>
      <c r="D1368" s="70"/>
      <c r="E1368" s="70"/>
      <c r="F1368" s="70"/>
      <c r="G1368" s="70"/>
      <c r="H1368" s="71"/>
      <c r="I1368" s="72">
        <f>IF($A1368="-","-",ROUND(VLOOKUP($A1368+ROUND(LEFT(I$1363,1)/24,5),'[1]ОАО "АТС"'!$A$30:$F$773,3,FALSE)+HLOOKUP($DL$1361,'[1]Сбытовая надбавка'!$F$5:$H$6,2,FALSE),2)+'[1]Иные услуги'!$C$6+HLOOKUP($DR$1360,'[1]Услуги по передаче'!$G$5:$J$7,2,FALSE))</f>
        <v>5782.7999999999993</v>
      </c>
      <c r="J1368" s="73"/>
      <c r="K1368" s="73"/>
      <c r="L1368" s="73"/>
      <c r="M1368" s="73"/>
      <c r="N1368" s="74"/>
      <c r="O1368" s="72">
        <f>IF($A1368="-","-",ROUND(VLOOKUP($A1368+ROUND(LEFT(O$1363,1)/24,5),'[1]ОАО "АТС"'!$A$30:$F$773,3,FALSE)+HLOOKUP($DL$1361,'[1]Сбытовая надбавка'!$F$5:$H$6,2,FALSE),2)+'[1]Иные услуги'!$C$6+HLOOKUP($DR$1360,'[1]Услуги по передаче'!$G$5:$J$7,2,FALSE))</f>
        <v>5731.92</v>
      </c>
      <c r="P1368" s="73"/>
      <c r="Q1368" s="73"/>
      <c r="R1368" s="73"/>
      <c r="S1368" s="73"/>
      <c r="T1368" s="74"/>
      <c r="U1368" s="72">
        <f>IF($A1368="-","-",ROUND(VLOOKUP($A1368+ROUND(LEFT(U$1363,1)/24,5),'[1]ОАО "АТС"'!$A$30:$F$773,3,FALSE)+HLOOKUP($DL$1361,'[1]Сбытовая надбавка'!$F$5:$H$6,2,FALSE),2)+'[1]Иные услуги'!$C$6+HLOOKUP($DR$1360,'[1]Услуги по передаче'!$G$5:$J$7,2,FALSE))</f>
        <v>5727.9299999999994</v>
      </c>
      <c r="V1368" s="73"/>
      <c r="W1368" s="73"/>
      <c r="X1368" s="73"/>
      <c r="Y1368" s="73"/>
      <c r="Z1368" s="74"/>
      <c r="AA1368" s="72">
        <f>IF($A1368="-","-",ROUND(VLOOKUP($A1368+ROUND(LEFT(AA$1363,1)/24,5),'[1]ОАО "АТС"'!$A$30:$F$773,3,FALSE)+HLOOKUP($DL$1361,'[1]Сбытовая надбавка'!$F$5:$H$6,2,FALSE),2)+'[1]Иные услуги'!$C$6+HLOOKUP($DR$1360,'[1]Услуги по передаче'!$G$5:$J$7,2,FALSE))</f>
        <v>5727.9</v>
      </c>
      <c r="AB1368" s="73"/>
      <c r="AC1368" s="73"/>
      <c r="AD1368" s="73"/>
      <c r="AE1368" s="73"/>
      <c r="AF1368" s="74"/>
      <c r="AG1368" s="72">
        <f>IF($A1368="-","-",ROUND(VLOOKUP($A1368+ROUND(LEFT(AG$1363,1)/24,5),'[1]ОАО "АТС"'!$A$30:$F$773,3,FALSE)+HLOOKUP($DL$1361,'[1]Сбытовая надбавка'!$F$5:$H$6,2,FALSE),2)+'[1]Иные услуги'!$C$6+HLOOKUP($DR$1360,'[1]Услуги по передаче'!$G$5:$J$7,2,FALSE))</f>
        <v>5727.8899999999994</v>
      </c>
      <c r="AH1368" s="73"/>
      <c r="AI1368" s="73"/>
      <c r="AJ1368" s="73"/>
      <c r="AK1368" s="73"/>
      <c r="AL1368" s="74"/>
      <c r="AM1368" s="72">
        <f>IF($A1368="-","-",ROUND(VLOOKUP($A1368+ROUND(LEFT(AM$1363,1)/24,5),'[1]ОАО "АТС"'!$A$30:$F$773,3,FALSE)+HLOOKUP($DL$1361,'[1]Сбытовая надбавка'!$F$5:$H$6,2,FALSE),2)+'[1]Иные услуги'!$C$6+HLOOKUP($DR$1360,'[1]Услуги по передаче'!$G$5:$J$7,2,FALSE))</f>
        <v>5727.3899999999994</v>
      </c>
      <c r="AN1368" s="73"/>
      <c r="AO1368" s="73"/>
      <c r="AP1368" s="73"/>
      <c r="AQ1368" s="73"/>
      <c r="AR1368" s="74"/>
      <c r="AS1368" s="72">
        <f>IF($A1368="-","-",ROUND(VLOOKUP($A1368+ROUND(LEFT(AS$1363,1)/24,5),'[1]ОАО "АТС"'!$A$30:$F$773,3,FALSE)+HLOOKUP($DL$1361,'[1]Сбытовая надбавка'!$F$5:$H$6,2,FALSE),2)+'[1]Иные услуги'!$C$6+HLOOKUP($DR$1360,'[1]Услуги по передаче'!$G$5:$J$7,2,FALSE))</f>
        <v>5726.3799999999992</v>
      </c>
      <c r="AT1368" s="73"/>
      <c r="AU1368" s="73"/>
      <c r="AV1368" s="73"/>
      <c r="AW1368" s="73"/>
      <c r="AX1368" s="74"/>
      <c r="AY1368" s="72">
        <f>IF($A1368="-","-",ROUND(VLOOKUP($A1368+ROUND(LEFT(AY$1363,1)/24,5),'[1]ОАО "АТС"'!$A$30:$F$773,3,FALSE)+HLOOKUP($DL$1361,'[1]Сбытовая надбавка'!$F$5:$H$6,2,FALSE),2)+'[1]Иные услуги'!$C$6+HLOOKUP($DR$1360,'[1]Услуги по передаче'!$G$5:$J$7,2,FALSE))</f>
        <v>5726.3899999999994</v>
      </c>
      <c r="AZ1368" s="73"/>
      <c r="BA1368" s="73"/>
      <c r="BB1368" s="73"/>
      <c r="BC1368" s="73"/>
      <c r="BD1368" s="74"/>
      <c r="BE1368" s="72">
        <f>IF($A1368="-","-",ROUND(VLOOKUP($A1368+ROUND(LEFT(BE$1363,1)/24,5),'[1]ОАО "АТС"'!$A$30:$F$773,3,FALSE)+HLOOKUP($DL$1361,'[1]Сбытовая надбавка'!$F$5:$H$6,2,FALSE),2)+'[1]Иные услуги'!$C$6+HLOOKUP($DR$1360,'[1]Услуги по передаче'!$G$5:$J$7,2,FALSE))</f>
        <v>5726.74</v>
      </c>
      <c r="BF1368" s="73"/>
      <c r="BG1368" s="73"/>
      <c r="BH1368" s="73"/>
      <c r="BI1368" s="73"/>
      <c r="BJ1368" s="74"/>
      <c r="BK1368" s="72">
        <f>IF($A1368="-","-",ROUND(VLOOKUP($A1368+ROUND(LEFT(BK$1363,1)/24,5),'[1]ОАО "АТС"'!$A$30:$F$773,3,FALSE)+HLOOKUP($DL$1361,'[1]Сбытовая надбавка'!$F$5:$H$6,2,FALSE),2)+'[1]Иные услуги'!$C$6+HLOOKUP($DR$1360,'[1]Услуги по передаче'!$G$5:$J$7,2,FALSE))</f>
        <v>5726.8499999999995</v>
      </c>
      <c r="BL1368" s="73"/>
      <c r="BM1368" s="73"/>
      <c r="BN1368" s="73"/>
      <c r="BO1368" s="73"/>
      <c r="BP1368" s="74"/>
      <c r="BQ1368" s="72">
        <f>IF($A1368="-","-",ROUND(VLOOKUP($A1368+ROUND(LEFT(BQ$1363,2)/24,5),'[1]ОАО "АТС"'!$A$30:$F$773,3,FALSE)+HLOOKUP($DL$1361,'[1]Сбытовая надбавка'!$F$5:$H$6,2,FALSE),2)+'[1]Иные услуги'!$C$6+HLOOKUP($DR$1360,'[1]Услуги по передаче'!$G$5:$J$7,2,FALSE))</f>
        <v>5744.7199999999993</v>
      </c>
      <c r="BR1368" s="73"/>
      <c r="BS1368" s="73"/>
      <c r="BT1368" s="73"/>
      <c r="BU1368" s="73"/>
      <c r="BV1368" s="74"/>
      <c r="BW1368" s="72">
        <f>IF($A1368="-","-",ROUND(VLOOKUP($A1368+ROUND(LEFT(BW$1363,2)/24,5),'[1]ОАО "АТС"'!$A$30:$F$773,3,FALSE)+HLOOKUP($DL$1361,'[1]Сбытовая надбавка'!$F$5:$H$6,2,FALSE),2)+'[1]Иные услуги'!$C$6+HLOOKUP($DR$1360,'[1]Услуги по передаче'!$G$5:$J$7,2,FALSE))</f>
        <v>5752.03</v>
      </c>
      <c r="BX1368" s="73"/>
      <c r="BY1368" s="73"/>
      <c r="BZ1368" s="73"/>
      <c r="CA1368" s="73"/>
      <c r="CB1368" s="74"/>
      <c r="CC1368" s="72">
        <f>IF($A1368="-","-",ROUND(VLOOKUP($A1368+ROUND(LEFT(CC$1363,2)/24,5),'[1]ОАО "АТС"'!$A$30:$F$773,3,FALSE)+HLOOKUP($DL$1361,'[1]Сбытовая надбавка'!$F$5:$H$6,2,FALSE),2)+'[1]Иные услуги'!$C$6+HLOOKUP($DR$1360,'[1]Услуги по передаче'!$G$5:$J$7,2,FALSE))</f>
        <v>5726.9699999999993</v>
      </c>
      <c r="CD1368" s="73"/>
      <c r="CE1368" s="73"/>
      <c r="CF1368" s="73"/>
      <c r="CG1368" s="73"/>
      <c r="CH1368" s="74"/>
      <c r="CI1368" s="72">
        <f>IF($A1368="-","-",ROUND(VLOOKUP($A1368+ROUND(LEFT(CI$1363,2)/24,5),'[1]ОАО "АТС"'!$A$30:$F$773,3,FALSE)+HLOOKUP($DL$1361,'[1]Сбытовая надбавка'!$F$5:$H$6,2,FALSE),2)+'[1]Иные услуги'!$C$6+HLOOKUP($DR$1360,'[1]Услуги по передаче'!$G$5:$J$7,2,FALSE))</f>
        <v>5727.1799999999994</v>
      </c>
      <c r="CJ1368" s="73"/>
      <c r="CK1368" s="73"/>
      <c r="CL1368" s="73"/>
      <c r="CM1368" s="73"/>
      <c r="CN1368" s="74"/>
      <c r="CO1368" s="72">
        <f>IF($A1368="-","-",ROUND(VLOOKUP($A1368+ROUND(LEFT(CO$1363,2)/24,5),'[1]ОАО "АТС"'!$A$30:$F$773,3,FALSE)+HLOOKUP($DL$1361,'[1]Сбытовая надбавка'!$F$5:$H$6,2,FALSE),2)+'[1]Иные услуги'!$C$6+HLOOKUP($DR$1360,'[1]Услуги по передаче'!$G$5:$J$7,2,FALSE))</f>
        <v>5726.9299999999994</v>
      </c>
      <c r="CP1368" s="73"/>
      <c r="CQ1368" s="73"/>
      <c r="CR1368" s="73"/>
      <c r="CS1368" s="73"/>
      <c r="CT1368" s="74"/>
      <c r="CU1368" s="72">
        <f>IF($A1368="-","-",ROUND(VLOOKUP($A1368+ROUND(LEFT(CU$1363,2)/24,5),'[1]ОАО "АТС"'!$A$30:$F$773,3,FALSE)+HLOOKUP($DL$1361,'[1]Сбытовая надбавка'!$F$5:$H$6,2,FALSE),2)+'[1]Иные услуги'!$C$6+HLOOKUP($DR$1360,'[1]Услуги по передаче'!$G$5:$J$7,2,FALSE))</f>
        <v>5727</v>
      </c>
      <c r="CV1368" s="73"/>
      <c r="CW1368" s="73"/>
      <c r="CX1368" s="73"/>
      <c r="CY1368" s="73"/>
      <c r="CZ1368" s="74"/>
      <c r="DA1368" s="72">
        <f>IF($A1368="-","-",ROUND(VLOOKUP($A1368+ROUND(LEFT(DA$1363,2)/24,5),'[1]ОАО "АТС"'!$A$30:$F$773,3,FALSE)+HLOOKUP($DL$1361,'[1]Сбытовая надбавка'!$F$5:$H$6,2,FALSE),2)+'[1]Иные услуги'!$C$6+HLOOKUP($DR$1360,'[1]Услуги по передаче'!$G$5:$J$7,2,FALSE))</f>
        <v>5727.4299999999994</v>
      </c>
      <c r="DB1368" s="73"/>
      <c r="DC1368" s="73"/>
      <c r="DD1368" s="73"/>
      <c r="DE1368" s="73"/>
      <c r="DF1368" s="74"/>
      <c r="DG1368" s="72">
        <f>IF($A1368="-","-",ROUND(VLOOKUP($A1368+ROUND(LEFT(DG$1363,2)/24,5),'[1]ОАО "АТС"'!$A$30:$F$773,3,FALSE)+HLOOKUP($DL$1361,'[1]Сбытовая надбавка'!$F$5:$H$6,2,FALSE),2)+'[1]Иные услуги'!$C$6+HLOOKUP($DR$1360,'[1]Услуги по передаче'!$G$5:$J$7,2,FALSE))</f>
        <v>5750.99</v>
      </c>
      <c r="DH1368" s="73"/>
      <c r="DI1368" s="73"/>
      <c r="DJ1368" s="73"/>
      <c r="DK1368" s="73"/>
      <c r="DL1368" s="74"/>
      <c r="DM1368" s="72">
        <f>IF($A1368="-","-",ROUND(VLOOKUP($A1368+ROUND(LEFT(DM$1363,2)/24,5),'[1]ОАО "АТС"'!$A$30:$F$773,3,FALSE)+HLOOKUP($DL$1361,'[1]Сбытовая надбавка'!$F$5:$H$6,2,FALSE),2)+'[1]Иные услуги'!$C$6+HLOOKUP($DR$1360,'[1]Услуги по передаче'!$G$5:$J$7,2,FALSE))</f>
        <v>5873.1799999999994</v>
      </c>
      <c r="DN1368" s="73"/>
      <c r="DO1368" s="73"/>
      <c r="DP1368" s="73"/>
      <c r="DQ1368" s="73"/>
      <c r="DR1368" s="74"/>
      <c r="DS1368" s="72">
        <f>IF($A1368="-","-",ROUND(VLOOKUP($A1368+ROUND(LEFT(DS$1363,2)/24,5),'[1]ОАО "АТС"'!$A$30:$F$773,3,FALSE)+HLOOKUP($DL$1361,'[1]Сбытовая надбавка'!$F$5:$H$6,2,FALSE),2)+'[1]Иные услуги'!$C$6+HLOOKUP($DR$1360,'[1]Услуги по передаче'!$G$5:$J$7,2,FALSE))</f>
        <v>5885.5599999999995</v>
      </c>
      <c r="DT1368" s="73"/>
      <c r="DU1368" s="73"/>
      <c r="DV1368" s="73"/>
      <c r="DW1368" s="73"/>
      <c r="DX1368" s="74"/>
      <c r="DY1368" s="72">
        <f>IF($A1368="-","-",ROUND(VLOOKUP($A1368+ROUND(LEFT(DY$1363,2)/24,5),'[1]ОАО "АТС"'!$A$30:$F$773,3,FALSE)+HLOOKUP($DL$1361,'[1]Сбытовая надбавка'!$F$5:$H$6,2,FALSE),2)+'[1]Иные услуги'!$C$6+HLOOKUP($DR$1360,'[1]Услуги по передаче'!$G$5:$J$7,2,FALSE))</f>
        <v>5820.59</v>
      </c>
      <c r="DZ1368" s="73"/>
      <c r="EA1368" s="73"/>
      <c r="EB1368" s="73"/>
      <c r="EC1368" s="73"/>
      <c r="ED1368" s="74"/>
      <c r="EE1368" s="72">
        <f>IF($A1368="-","-",ROUND(VLOOKUP($A1368+ROUND(LEFT(EE$1363,2)/24,5),'[1]ОАО "АТС"'!$A$30:$F$773,3,FALSE)+HLOOKUP($DL$1361,'[1]Сбытовая надбавка'!$F$5:$H$6,2,FALSE),2)+'[1]Иные услуги'!$C$6+HLOOKUP($DR$1360,'[1]Услуги по передаче'!$G$5:$J$7,2,FALSE))</f>
        <v>5725.7199999999993</v>
      </c>
      <c r="EF1368" s="73"/>
      <c r="EG1368" s="73"/>
      <c r="EH1368" s="73"/>
      <c r="EI1368" s="73"/>
      <c r="EJ1368" s="74"/>
      <c r="EK1368" s="72">
        <f>IF($A1368="-","-",ROUND(VLOOKUP($A1368+ROUND(LEFT(EK$1363,2)/24,5),'[1]ОАО "АТС"'!$A$30:$F$773,3,FALSE)+HLOOKUP($DL$1361,'[1]Сбытовая надбавка'!$F$5:$H$6,2,FALSE),2)+'[1]Иные услуги'!$C$6+HLOOKUP($DR$1360,'[1]Услуги по передаче'!$G$5:$J$7,2,FALSE))</f>
        <v>5938</v>
      </c>
      <c r="EL1368" s="73"/>
      <c r="EM1368" s="73"/>
      <c r="EN1368" s="73"/>
      <c r="EO1368" s="73"/>
      <c r="EP1368" s="74"/>
      <c r="EQ1368" s="72">
        <f>IF($A1368="-","-",ROUND(VLOOKUP($A1368+ROUND(LEFT(EQ$1363,2)/24,5),'[1]ОАО "АТС"'!$A$30:$F$773,3,FALSE)+HLOOKUP($DL$1361,'[1]Сбытовая надбавка'!$F$5:$H$6,2,FALSE),2)+'[1]Иные услуги'!$C$6+HLOOKUP($DR$1360,'[1]Услуги по передаче'!$G$5:$J$7,2,FALSE))</f>
        <v>5824.74</v>
      </c>
      <c r="ER1368" s="73"/>
      <c r="ES1368" s="73"/>
      <c r="ET1368" s="73"/>
      <c r="EU1368" s="73"/>
      <c r="EV1368" s="74"/>
    </row>
    <row r="1369" spans="1:152" s="38" customFormat="1" ht="15.75" customHeight="1" x14ac:dyDescent="0.2">
      <c r="A1369" s="69">
        <f>$A$120</f>
        <v>44991</v>
      </c>
      <c r="B1369" s="70"/>
      <c r="C1369" s="70"/>
      <c r="D1369" s="70"/>
      <c r="E1369" s="70"/>
      <c r="F1369" s="70"/>
      <c r="G1369" s="70"/>
      <c r="H1369" s="71"/>
      <c r="I1369" s="72">
        <f>IF($A1369="-","-",ROUND(VLOOKUP($A1369+ROUND(LEFT(I$1363,1)/24,5),'[1]ОАО "АТС"'!$A$30:$F$773,3,FALSE)+HLOOKUP($DL$1361,'[1]Сбытовая надбавка'!$F$5:$H$6,2,FALSE),2)+'[1]Иные услуги'!$C$6+HLOOKUP($DR$1360,'[1]Услуги по передаче'!$G$5:$J$7,2,FALSE))</f>
        <v>5727.2</v>
      </c>
      <c r="J1369" s="73"/>
      <c r="K1369" s="73"/>
      <c r="L1369" s="73"/>
      <c r="M1369" s="73"/>
      <c r="N1369" s="74"/>
      <c r="O1369" s="72">
        <f>IF($A1369="-","-",ROUND(VLOOKUP($A1369+ROUND(LEFT(O$1363,1)/24,5),'[1]ОАО "АТС"'!$A$30:$F$773,3,FALSE)+HLOOKUP($DL$1361,'[1]Сбытовая надбавка'!$F$5:$H$6,2,FALSE),2)+'[1]Иные услуги'!$C$6+HLOOKUP($DR$1360,'[1]Услуги по передаче'!$G$5:$J$7,2,FALSE))</f>
        <v>5727.59</v>
      </c>
      <c r="P1369" s="73"/>
      <c r="Q1369" s="73"/>
      <c r="R1369" s="73"/>
      <c r="S1369" s="73"/>
      <c r="T1369" s="74"/>
      <c r="U1369" s="72">
        <f>IF($A1369="-","-",ROUND(VLOOKUP($A1369+ROUND(LEFT(U$1363,1)/24,5),'[1]ОАО "АТС"'!$A$30:$F$773,3,FALSE)+HLOOKUP($DL$1361,'[1]Сбытовая надбавка'!$F$5:$H$6,2,FALSE),2)+'[1]Иные услуги'!$C$6+HLOOKUP($DR$1360,'[1]Услуги по передаче'!$G$5:$J$7,2,FALSE))</f>
        <v>5727.75</v>
      </c>
      <c r="V1369" s="73"/>
      <c r="W1369" s="73"/>
      <c r="X1369" s="73"/>
      <c r="Y1369" s="73"/>
      <c r="Z1369" s="74"/>
      <c r="AA1369" s="72">
        <f>IF($A1369="-","-",ROUND(VLOOKUP($A1369+ROUND(LEFT(AA$1363,1)/24,5),'[1]ОАО "АТС"'!$A$30:$F$773,3,FALSE)+HLOOKUP($DL$1361,'[1]Сбытовая надбавка'!$F$5:$H$6,2,FALSE),2)+'[1]Иные услуги'!$C$6+HLOOKUP($DR$1360,'[1]Услуги по передаче'!$G$5:$J$7,2,FALSE))</f>
        <v>5727.74</v>
      </c>
      <c r="AB1369" s="73"/>
      <c r="AC1369" s="73"/>
      <c r="AD1369" s="73"/>
      <c r="AE1369" s="73"/>
      <c r="AF1369" s="74"/>
      <c r="AG1369" s="72">
        <f>IF($A1369="-","-",ROUND(VLOOKUP($A1369+ROUND(LEFT(AG$1363,1)/24,5),'[1]ОАО "АТС"'!$A$30:$F$773,3,FALSE)+HLOOKUP($DL$1361,'[1]Сбытовая надбавка'!$F$5:$H$6,2,FALSE),2)+'[1]Иные услуги'!$C$6+HLOOKUP($DR$1360,'[1]Услуги по передаче'!$G$5:$J$7,2,FALSE))</f>
        <v>5727.58</v>
      </c>
      <c r="AH1369" s="73"/>
      <c r="AI1369" s="73"/>
      <c r="AJ1369" s="73"/>
      <c r="AK1369" s="73"/>
      <c r="AL1369" s="74"/>
      <c r="AM1369" s="72">
        <f>IF($A1369="-","-",ROUND(VLOOKUP($A1369+ROUND(LEFT(AM$1363,1)/24,5),'[1]ОАО "АТС"'!$A$30:$F$773,3,FALSE)+HLOOKUP($DL$1361,'[1]Сбытовая надбавка'!$F$5:$H$6,2,FALSE),2)+'[1]Иные услуги'!$C$6+HLOOKUP($DR$1360,'[1]Услуги по передаче'!$G$5:$J$7,2,FALSE))</f>
        <v>5727.34</v>
      </c>
      <c r="AN1369" s="73"/>
      <c r="AO1369" s="73"/>
      <c r="AP1369" s="73"/>
      <c r="AQ1369" s="73"/>
      <c r="AR1369" s="74"/>
      <c r="AS1369" s="72">
        <f>IF($A1369="-","-",ROUND(VLOOKUP($A1369+ROUND(LEFT(AS$1363,1)/24,5),'[1]ОАО "АТС"'!$A$30:$F$773,3,FALSE)+HLOOKUP($DL$1361,'[1]Сбытовая надбавка'!$F$5:$H$6,2,FALSE),2)+'[1]Иные услуги'!$C$6+HLOOKUP($DR$1360,'[1]Услуги по передаче'!$G$5:$J$7,2,FALSE))</f>
        <v>5731.1299999999992</v>
      </c>
      <c r="AT1369" s="73"/>
      <c r="AU1369" s="73"/>
      <c r="AV1369" s="73"/>
      <c r="AW1369" s="73"/>
      <c r="AX1369" s="74"/>
      <c r="AY1369" s="72">
        <f>IF($A1369="-","-",ROUND(VLOOKUP($A1369+ROUND(LEFT(AY$1363,1)/24,5),'[1]ОАО "АТС"'!$A$30:$F$773,3,FALSE)+HLOOKUP($DL$1361,'[1]Сбытовая надбавка'!$F$5:$H$6,2,FALSE),2)+'[1]Иные услуги'!$C$6+HLOOKUP($DR$1360,'[1]Услуги по передаче'!$G$5:$J$7,2,FALSE))</f>
        <v>5863.61</v>
      </c>
      <c r="AZ1369" s="73"/>
      <c r="BA1369" s="73"/>
      <c r="BB1369" s="73"/>
      <c r="BC1369" s="73"/>
      <c r="BD1369" s="74"/>
      <c r="BE1369" s="72">
        <f>IF($A1369="-","-",ROUND(VLOOKUP($A1369+ROUND(LEFT(BE$1363,1)/24,5),'[1]ОАО "АТС"'!$A$30:$F$773,3,FALSE)+HLOOKUP($DL$1361,'[1]Сбытовая надбавка'!$F$5:$H$6,2,FALSE),2)+'[1]Иные услуги'!$C$6+HLOOKUP($DR$1360,'[1]Услуги по передаче'!$G$5:$J$7,2,FALSE))</f>
        <v>5727.1799999999994</v>
      </c>
      <c r="BF1369" s="73"/>
      <c r="BG1369" s="73"/>
      <c r="BH1369" s="73"/>
      <c r="BI1369" s="73"/>
      <c r="BJ1369" s="74"/>
      <c r="BK1369" s="72">
        <f>IF($A1369="-","-",ROUND(VLOOKUP($A1369+ROUND(LEFT(BK$1363,1)/24,5),'[1]ОАО "АТС"'!$A$30:$F$773,3,FALSE)+HLOOKUP($DL$1361,'[1]Сбытовая надбавка'!$F$5:$H$6,2,FALSE),2)+'[1]Иные услуги'!$C$6+HLOOKUP($DR$1360,'[1]Услуги по передаче'!$G$5:$J$7,2,FALSE))</f>
        <v>5811.1399999999994</v>
      </c>
      <c r="BL1369" s="73"/>
      <c r="BM1369" s="73"/>
      <c r="BN1369" s="73"/>
      <c r="BO1369" s="73"/>
      <c r="BP1369" s="74"/>
      <c r="BQ1369" s="72">
        <f>IF($A1369="-","-",ROUND(VLOOKUP($A1369+ROUND(LEFT(BQ$1363,2)/24,5),'[1]ОАО "АТС"'!$A$30:$F$773,3,FALSE)+HLOOKUP($DL$1361,'[1]Сбытовая надбавка'!$F$5:$H$6,2,FALSE),2)+'[1]Иные услуги'!$C$6+HLOOKUP($DR$1360,'[1]Услуги по передаче'!$G$5:$J$7,2,FALSE))</f>
        <v>5835.82</v>
      </c>
      <c r="BR1369" s="73"/>
      <c r="BS1369" s="73"/>
      <c r="BT1369" s="73"/>
      <c r="BU1369" s="73"/>
      <c r="BV1369" s="74"/>
      <c r="BW1369" s="72">
        <f>IF($A1369="-","-",ROUND(VLOOKUP($A1369+ROUND(LEFT(BW$1363,2)/24,5),'[1]ОАО "АТС"'!$A$30:$F$773,3,FALSE)+HLOOKUP($DL$1361,'[1]Сбытовая надбавка'!$F$5:$H$6,2,FALSE),2)+'[1]Иные услуги'!$C$6+HLOOKUP($DR$1360,'[1]Услуги по передаче'!$G$5:$J$7,2,FALSE))</f>
        <v>5823.75</v>
      </c>
      <c r="BX1369" s="73"/>
      <c r="BY1369" s="73"/>
      <c r="BZ1369" s="73"/>
      <c r="CA1369" s="73"/>
      <c r="CB1369" s="74"/>
      <c r="CC1369" s="72">
        <f>IF($A1369="-","-",ROUND(VLOOKUP($A1369+ROUND(LEFT(CC$1363,2)/24,5),'[1]ОАО "АТС"'!$A$30:$F$773,3,FALSE)+HLOOKUP($DL$1361,'[1]Сбытовая надбавка'!$F$5:$H$6,2,FALSE),2)+'[1]Иные услуги'!$C$6+HLOOKUP($DR$1360,'[1]Услуги по передаче'!$G$5:$J$7,2,FALSE))</f>
        <v>5782.98</v>
      </c>
      <c r="CD1369" s="73"/>
      <c r="CE1369" s="73"/>
      <c r="CF1369" s="73"/>
      <c r="CG1369" s="73"/>
      <c r="CH1369" s="74"/>
      <c r="CI1369" s="72">
        <f>IF($A1369="-","-",ROUND(VLOOKUP($A1369+ROUND(LEFT(CI$1363,2)/24,5),'[1]ОАО "АТС"'!$A$30:$F$773,3,FALSE)+HLOOKUP($DL$1361,'[1]Сбытовая надбавка'!$F$5:$H$6,2,FALSE),2)+'[1]Иные услуги'!$C$6+HLOOKUP($DR$1360,'[1]Услуги по передаче'!$G$5:$J$7,2,FALSE))</f>
        <v>5778.62</v>
      </c>
      <c r="CJ1369" s="73"/>
      <c r="CK1369" s="73"/>
      <c r="CL1369" s="73"/>
      <c r="CM1369" s="73"/>
      <c r="CN1369" s="74"/>
      <c r="CO1369" s="72">
        <f>IF($A1369="-","-",ROUND(VLOOKUP($A1369+ROUND(LEFT(CO$1363,2)/24,5),'[1]ОАО "АТС"'!$A$30:$F$773,3,FALSE)+HLOOKUP($DL$1361,'[1]Сбытовая надбавка'!$F$5:$H$6,2,FALSE),2)+'[1]Иные услуги'!$C$6+HLOOKUP($DR$1360,'[1]Услуги по передаче'!$G$5:$J$7,2,FALSE))</f>
        <v>5770.98</v>
      </c>
      <c r="CP1369" s="73"/>
      <c r="CQ1369" s="73"/>
      <c r="CR1369" s="73"/>
      <c r="CS1369" s="73"/>
      <c r="CT1369" s="74"/>
      <c r="CU1369" s="72">
        <f>IF($A1369="-","-",ROUND(VLOOKUP($A1369+ROUND(LEFT(CU$1363,2)/24,5),'[1]ОАО "АТС"'!$A$30:$F$773,3,FALSE)+HLOOKUP($DL$1361,'[1]Сбытовая надбавка'!$F$5:$H$6,2,FALSE),2)+'[1]Иные услуги'!$C$6+HLOOKUP($DR$1360,'[1]Услуги по передаче'!$G$5:$J$7,2,FALSE))</f>
        <v>5777.95</v>
      </c>
      <c r="CV1369" s="73"/>
      <c r="CW1369" s="73"/>
      <c r="CX1369" s="73"/>
      <c r="CY1369" s="73"/>
      <c r="CZ1369" s="74"/>
      <c r="DA1369" s="72">
        <f>IF($A1369="-","-",ROUND(VLOOKUP($A1369+ROUND(LEFT(DA$1363,2)/24,5),'[1]ОАО "АТС"'!$A$30:$F$773,3,FALSE)+HLOOKUP($DL$1361,'[1]Сбытовая надбавка'!$F$5:$H$6,2,FALSE),2)+'[1]Иные услуги'!$C$6+HLOOKUP($DR$1360,'[1]Услуги по передаче'!$G$5:$J$7,2,FALSE))</f>
        <v>5757.78</v>
      </c>
      <c r="DB1369" s="73"/>
      <c r="DC1369" s="73"/>
      <c r="DD1369" s="73"/>
      <c r="DE1369" s="73"/>
      <c r="DF1369" s="74"/>
      <c r="DG1369" s="72">
        <f>IF($A1369="-","-",ROUND(VLOOKUP($A1369+ROUND(LEFT(DG$1363,2)/24,5),'[1]ОАО "АТС"'!$A$30:$F$773,3,FALSE)+HLOOKUP($DL$1361,'[1]Сбытовая надбавка'!$F$5:$H$6,2,FALSE),2)+'[1]Иные услуги'!$C$6+HLOOKUP($DR$1360,'[1]Услуги по передаче'!$G$5:$J$7,2,FALSE))</f>
        <v>5770.98</v>
      </c>
      <c r="DH1369" s="73"/>
      <c r="DI1369" s="73"/>
      <c r="DJ1369" s="73"/>
      <c r="DK1369" s="73"/>
      <c r="DL1369" s="74"/>
      <c r="DM1369" s="72">
        <f>IF($A1369="-","-",ROUND(VLOOKUP($A1369+ROUND(LEFT(DM$1363,2)/24,5),'[1]ОАО "АТС"'!$A$30:$F$773,3,FALSE)+HLOOKUP($DL$1361,'[1]Сбытовая надбавка'!$F$5:$H$6,2,FALSE),2)+'[1]Иные услуги'!$C$6+HLOOKUP($DR$1360,'[1]Услуги по передаче'!$G$5:$J$7,2,FALSE))</f>
        <v>5835.94</v>
      </c>
      <c r="DN1369" s="73"/>
      <c r="DO1369" s="73"/>
      <c r="DP1369" s="73"/>
      <c r="DQ1369" s="73"/>
      <c r="DR1369" s="74"/>
      <c r="DS1369" s="72">
        <f>IF($A1369="-","-",ROUND(VLOOKUP($A1369+ROUND(LEFT(DS$1363,2)/24,5),'[1]ОАО "АТС"'!$A$30:$F$773,3,FALSE)+HLOOKUP($DL$1361,'[1]Сбытовая надбавка'!$F$5:$H$6,2,FALSE),2)+'[1]Иные услуги'!$C$6+HLOOKUP($DR$1360,'[1]Услуги по передаче'!$G$5:$J$7,2,FALSE))</f>
        <v>5830.36</v>
      </c>
      <c r="DT1369" s="73"/>
      <c r="DU1369" s="73"/>
      <c r="DV1369" s="73"/>
      <c r="DW1369" s="73"/>
      <c r="DX1369" s="74"/>
      <c r="DY1369" s="72">
        <f>IF($A1369="-","-",ROUND(VLOOKUP($A1369+ROUND(LEFT(DY$1363,2)/24,5),'[1]ОАО "АТС"'!$A$30:$F$773,3,FALSE)+HLOOKUP($DL$1361,'[1]Сбытовая надбавка'!$F$5:$H$6,2,FALSE),2)+'[1]Иные услуги'!$C$6+HLOOKUP($DR$1360,'[1]Услуги по передаче'!$G$5:$J$7,2,FALSE))</f>
        <v>5768.25</v>
      </c>
      <c r="DZ1369" s="73"/>
      <c r="EA1369" s="73"/>
      <c r="EB1369" s="73"/>
      <c r="EC1369" s="73"/>
      <c r="ED1369" s="74"/>
      <c r="EE1369" s="72">
        <f>IF($A1369="-","-",ROUND(VLOOKUP($A1369+ROUND(LEFT(EE$1363,2)/24,5),'[1]ОАО "АТС"'!$A$30:$F$773,3,FALSE)+HLOOKUP($DL$1361,'[1]Сбытовая надбавка'!$F$5:$H$6,2,FALSE),2)+'[1]Иные услуги'!$C$6+HLOOKUP($DR$1360,'[1]Услуги по передаче'!$G$5:$J$7,2,FALSE))</f>
        <v>5725.5599999999995</v>
      </c>
      <c r="EF1369" s="73"/>
      <c r="EG1369" s="73"/>
      <c r="EH1369" s="73"/>
      <c r="EI1369" s="73"/>
      <c r="EJ1369" s="74"/>
      <c r="EK1369" s="72">
        <f>IF($A1369="-","-",ROUND(VLOOKUP($A1369+ROUND(LEFT(EK$1363,2)/24,5),'[1]ОАО "АТС"'!$A$30:$F$773,3,FALSE)+HLOOKUP($DL$1361,'[1]Сбытовая надбавка'!$F$5:$H$6,2,FALSE),2)+'[1]Иные услуги'!$C$6+HLOOKUP($DR$1360,'[1]Услуги по передаче'!$G$5:$J$7,2,FALSE))</f>
        <v>5927.3099999999995</v>
      </c>
      <c r="EL1369" s="73"/>
      <c r="EM1369" s="73"/>
      <c r="EN1369" s="73"/>
      <c r="EO1369" s="73"/>
      <c r="EP1369" s="74"/>
      <c r="EQ1369" s="72">
        <f>IF($A1369="-","-",ROUND(VLOOKUP($A1369+ROUND(LEFT(EQ$1363,2)/24,5),'[1]ОАО "АТС"'!$A$30:$F$773,3,FALSE)+HLOOKUP($DL$1361,'[1]Сбытовая надбавка'!$F$5:$H$6,2,FALSE),2)+'[1]Иные услуги'!$C$6+HLOOKUP($DR$1360,'[1]Услуги по передаче'!$G$5:$J$7,2,FALSE))</f>
        <v>5809.25</v>
      </c>
      <c r="ER1369" s="73"/>
      <c r="ES1369" s="73"/>
      <c r="ET1369" s="73"/>
      <c r="EU1369" s="73"/>
      <c r="EV1369" s="74"/>
    </row>
    <row r="1370" spans="1:152" s="38" customFormat="1" ht="15.75" customHeight="1" x14ac:dyDescent="0.2">
      <c r="A1370" s="69">
        <f>$A$121</f>
        <v>44992</v>
      </c>
      <c r="B1370" s="70"/>
      <c r="C1370" s="70"/>
      <c r="D1370" s="70"/>
      <c r="E1370" s="70"/>
      <c r="F1370" s="70"/>
      <c r="G1370" s="70"/>
      <c r="H1370" s="71"/>
      <c r="I1370" s="72">
        <f>IF($A1370="-","-",ROUND(VLOOKUP($A1370+ROUND(LEFT(I$1363,1)/24,5),'[1]ОАО "АТС"'!$A$30:$F$773,3,FALSE)+HLOOKUP($DL$1361,'[1]Сбытовая надбавка'!$F$5:$H$6,2,FALSE),2)+'[1]Иные услуги'!$C$6+HLOOKUP($DR$1360,'[1]Услуги по передаче'!$G$5:$J$7,2,FALSE))</f>
        <v>5727.24</v>
      </c>
      <c r="J1370" s="73"/>
      <c r="K1370" s="73"/>
      <c r="L1370" s="73"/>
      <c r="M1370" s="73"/>
      <c r="N1370" s="74"/>
      <c r="O1370" s="72">
        <f>IF($A1370="-","-",ROUND(VLOOKUP($A1370+ROUND(LEFT(O$1363,1)/24,5),'[1]ОАО "АТС"'!$A$30:$F$773,3,FALSE)+HLOOKUP($DL$1361,'[1]Сбытовая надбавка'!$F$5:$H$6,2,FALSE),2)+'[1]Иные услуги'!$C$6+HLOOKUP($DR$1360,'[1]Услуги по передаче'!$G$5:$J$7,2,FALSE))</f>
        <v>5727.2699999999995</v>
      </c>
      <c r="P1370" s="73"/>
      <c r="Q1370" s="73"/>
      <c r="R1370" s="73"/>
      <c r="S1370" s="73"/>
      <c r="T1370" s="74"/>
      <c r="U1370" s="72">
        <f>IF($A1370="-","-",ROUND(VLOOKUP($A1370+ROUND(LEFT(U$1363,1)/24,5),'[1]ОАО "АТС"'!$A$30:$F$773,3,FALSE)+HLOOKUP($DL$1361,'[1]Сбытовая надбавка'!$F$5:$H$6,2,FALSE),2)+'[1]Иные услуги'!$C$6+HLOOKUP($DR$1360,'[1]Услуги по передаче'!$G$5:$J$7,2,FALSE))</f>
        <v>5727.95</v>
      </c>
      <c r="V1370" s="73"/>
      <c r="W1370" s="73"/>
      <c r="X1370" s="73"/>
      <c r="Y1370" s="73"/>
      <c r="Z1370" s="74"/>
      <c r="AA1370" s="72">
        <f>IF($A1370="-","-",ROUND(VLOOKUP($A1370+ROUND(LEFT(AA$1363,1)/24,5),'[1]ОАО "АТС"'!$A$30:$F$773,3,FALSE)+HLOOKUP($DL$1361,'[1]Сбытовая надбавка'!$F$5:$H$6,2,FALSE),2)+'[1]Иные услуги'!$C$6+HLOOKUP($DR$1360,'[1]Услуги по передаче'!$G$5:$J$7,2,FALSE))</f>
        <v>5727.8799999999992</v>
      </c>
      <c r="AB1370" s="73"/>
      <c r="AC1370" s="73"/>
      <c r="AD1370" s="73"/>
      <c r="AE1370" s="73"/>
      <c r="AF1370" s="74"/>
      <c r="AG1370" s="72">
        <f>IF($A1370="-","-",ROUND(VLOOKUP($A1370+ROUND(LEFT(AG$1363,1)/24,5),'[1]ОАО "АТС"'!$A$30:$F$773,3,FALSE)+HLOOKUP($DL$1361,'[1]Сбытовая надбавка'!$F$5:$H$6,2,FALSE),2)+'[1]Иные услуги'!$C$6+HLOOKUP($DR$1360,'[1]Услуги по передаче'!$G$5:$J$7,2,FALSE))</f>
        <v>5727.83</v>
      </c>
      <c r="AH1370" s="73"/>
      <c r="AI1370" s="73"/>
      <c r="AJ1370" s="73"/>
      <c r="AK1370" s="73"/>
      <c r="AL1370" s="74"/>
      <c r="AM1370" s="72">
        <f>IF($A1370="-","-",ROUND(VLOOKUP($A1370+ROUND(LEFT(AM$1363,1)/24,5),'[1]ОАО "АТС"'!$A$30:$F$773,3,FALSE)+HLOOKUP($DL$1361,'[1]Сбытовая надбавка'!$F$5:$H$6,2,FALSE),2)+'[1]Иные услуги'!$C$6+HLOOKUP($DR$1360,'[1]Услуги по передаче'!$G$5:$J$7,2,FALSE))</f>
        <v>5727.11</v>
      </c>
      <c r="AN1370" s="73"/>
      <c r="AO1370" s="73"/>
      <c r="AP1370" s="73"/>
      <c r="AQ1370" s="73"/>
      <c r="AR1370" s="74"/>
      <c r="AS1370" s="72">
        <f>IF($A1370="-","-",ROUND(VLOOKUP($A1370+ROUND(LEFT(AS$1363,1)/24,5),'[1]ОАО "АТС"'!$A$30:$F$773,3,FALSE)+HLOOKUP($DL$1361,'[1]Сбытовая надбавка'!$F$5:$H$6,2,FALSE),2)+'[1]Иные услуги'!$C$6+HLOOKUP($DR$1360,'[1]Услуги по передаче'!$G$5:$J$7,2,FALSE))</f>
        <v>5726.12</v>
      </c>
      <c r="AT1370" s="73"/>
      <c r="AU1370" s="73"/>
      <c r="AV1370" s="73"/>
      <c r="AW1370" s="73"/>
      <c r="AX1370" s="74"/>
      <c r="AY1370" s="72">
        <f>IF($A1370="-","-",ROUND(VLOOKUP($A1370+ROUND(LEFT(AY$1363,1)/24,5),'[1]ОАО "АТС"'!$A$30:$F$773,3,FALSE)+HLOOKUP($DL$1361,'[1]Сбытовая надбавка'!$F$5:$H$6,2,FALSE),2)+'[1]Иные услуги'!$C$6+HLOOKUP($DR$1360,'[1]Услуги по передаче'!$G$5:$J$7,2,FALSE))</f>
        <v>5854.74</v>
      </c>
      <c r="AZ1370" s="73"/>
      <c r="BA1370" s="73"/>
      <c r="BB1370" s="73"/>
      <c r="BC1370" s="73"/>
      <c r="BD1370" s="74"/>
      <c r="BE1370" s="72">
        <f>IF($A1370="-","-",ROUND(VLOOKUP($A1370+ROUND(LEFT(BE$1363,1)/24,5),'[1]ОАО "АТС"'!$A$30:$F$773,3,FALSE)+HLOOKUP($DL$1361,'[1]Сбытовая надбавка'!$F$5:$H$6,2,FALSE),2)+'[1]Иные услуги'!$C$6+HLOOKUP($DR$1360,'[1]Услуги по передаче'!$G$5:$J$7,2,FALSE))</f>
        <v>5726.45</v>
      </c>
      <c r="BF1370" s="73"/>
      <c r="BG1370" s="73"/>
      <c r="BH1370" s="73"/>
      <c r="BI1370" s="73"/>
      <c r="BJ1370" s="74"/>
      <c r="BK1370" s="72">
        <f>IF($A1370="-","-",ROUND(VLOOKUP($A1370+ROUND(LEFT(BK$1363,1)/24,5),'[1]ОАО "АТС"'!$A$30:$F$773,3,FALSE)+HLOOKUP($DL$1361,'[1]Сбытовая надбавка'!$F$5:$H$6,2,FALSE),2)+'[1]Иные услуги'!$C$6+HLOOKUP($DR$1360,'[1]Услуги по передаче'!$G$5:$J$7,2,FALSE))</f>
        <v>5801.16</v>
      </c>
      <c r="BL1370" s="73"/>
      <c r="BM1370" s="73"/>
      <c r="BN1370" s="73"/>
      <c r="BO1370" s="73"/>
      <c r="BP1370" s="74"/>
      <c r="BQ1370" s="72">
        <f>IF($A1370="-","-",ROUND(VLOOKUP($A1370+ROUND(LEFT(BQ$1363,2)/24,5),'[1]ОАО "АТС"'!$A$30:$F$773,3,FALSE)+HLOOKUP($DL$1361,'[1]Сбытовая надбавка'!$F$5:$H$6,2,FALSE),2)+'[1]Иные услуги'!$C$6+HLOOKUP($DR$1360,'[1]Услуги по передаче'!$G$5:$J$7,2,FALSE))</f>
        <v>5824.5999999999995</v>
      </c>
      <c r="BR1370" s="73"/>
      <c r="BS1370" s="73"/>
      <c r="BT1370" s="73"/>
      <c r="BU1370" s="73"/>
      <c r="BV1370" s="74"/>
      <c r="BW1370" s="72">
        <f>IF($A1370="-","-",ROUND(VLOOKUP($A1370+ROUND(LEFT(BW$1363,2)/24,5),'[1]ОАО "АТС"'!$A$30:$F$773,3,FALSE)+HLOOKUP($DL$1361,'[1]Сбытовая надбавка'!$F$5:$H$6,2,FALSE),2)+'[1]Иные услуги'!$C$6+HLOOKUP($DR$1360,'[1]Услуги по передаче'!$G$5:$J$7,2,FALSE))</f>
        <v>5819.03</v>
      </c>
      <c r="BX1370" s="73"/>
      <c r="BY1370" s="73"/>
      <c r="BZ1370" s="73"/>
      <c r="CA1370" s="73"/>
      <c r="CB1370" s="74"/>
      <c r="CC1370" s="72">
        <f>IF($A1370="-","-",ROUND(VLOOKUP($A1370+ROUND(LEFT(CC$1363,2)/24,5),'[1]ОАО "АТС"'!$A$30:$F$773,3,FALSE)+HLOOKUP($DL$1361,'[1]Сбытовая надбавка'!$F$5:$H$6,2,FALSE),2)+'[1]Иные услуги'!$C$6+HLOOKUP($DR$1360,'[1]Услуги по передаче'!$G$5:$J$7,2,FALSE))</f>
        <v>5779.78</v>
      </c>
      <c r="CD1370" s="73"/>
      <c r="CE1370" s="73"/>
      <c r="CF1370" s="73"/>
      <c r="CG1370" s="73"/>
      <c r="CH1370" s="74"/>
      <c r="CI1370" s="72">
        <f>IF($A1370="-","-",ROUND(VLOOKUP($A1370+ROUND(LEFT(CI$1363,2)/24,5),'[1]ОАО "АТС"'!$A$30:$F$773,3,FALSE)+HLOOKUP($DL$1361,'[1]Сбытовая надбавка'!$F$5:$H$6,2,FALSE),2)+'[1]Иные услуги'!$C$6+HLOOKUP($DR$1360,'[1]Услуги по передаче'!$G$5:$J$7,2,FALSE))</f>
        <v>5774.11</v>
      </c>
      <c r="CJ1370" s="73"/>
      <c r="CK1370" s="73"/>
      <c r="CL1370" s="73"/>
      <c r="CM1370" s="73"/>
      <c r="CN1370" s="74"/>
      <c r="CO1370" s="72">
        <f>IF($A1370="-","-",ROUND(VLOOKUP($A1370+ROUND(LEFT(CO$1363,2)/24,5),'[1]ОАО "АТС"'!$A$30:$F$773,3,FALSE)+HLOOKUP($DL$1361,'[1]Сбытовая надбавка'!$F$5:$H$6,2,FALSE),2)+'[1]Иные услуги'!$C$6+HLOOKUP($DR$1360,'[1]Услуги по передаче'!$G$5:$J$7,2,FALSE))</f>
        <v>5764.4</v>
      </c>
      <c r="CP1370" s="73"/>
      <c r="CQ1370" s="73"/>
      <c r="CR1370" s="73"/>
      <c r="CS1370" s="73"/>
      <c r="CT1370" s="74"/>
      <c r="CU1370" s="72">
        <f>IF($A1370="-","-",ROUND(VLOOKUP($A1370+ROUND(LEFT(CU$1363,2)/24,5),'[1]ОАО "АТС"'!$A$30:$F$773,3,FALSE)+HLOOKUP($DL$1361,'[1]Сбытовая надбавка'!$F$5:$H$6,2,FALSE),2)+'[1]Иные услуги'!$C$6+HLOOKUP($DR$1360,'[1]Услуги по передаче'!$G$5:$J$7,2,FALSE))</f>
        <v>5788.5099999999993</v>
      </c>
      <c r="CV1370" s="73"/>
      <c r="CW1370" s="73"/>
      <c r="CX1370" s="73"/>
      <c r="CY1370" s="73"/>
      <c r="CZ1370" s="74"/>
      <c r="DA1370" s="72">
        <f>IF($A1370="-","-",ROUND(VLOOKUP($A1370+ROUND(LEFT(DA$1363,2)/24,5),'[1]ОАО "АТС"'!$A$30:$F$773,3,FALSE)+HLOOKUP($DL$1361,'[1]Сбытовая надбавка'!$F$5:$H$6,2,FALSE),2)+'[1]Иные услуги'!$C$6+HLOOKUP($DR$1360,'[1]Услуги по передаче'!$G$5:$J$7,2,FALSE))</f>
        <v>5751.7999999999993</v>
      </c>
      <c r="DB1370" s="73"/>
      <c r="DC1370" s="73"/>
      <c r="DD1370" s="73"/>
      <c r="DE1370" s="73"/>
      <c r="DF1370" s="74"/>
      <c r="DG1370" s="72">
        <f>IF($A1370="-","-",ROUND(VLOOKUP($A1370+ROUND(LEFT(DG$1363,2)/24,5),'[1]ОАО "АТС"'!$A$30:$F$773,3,FALSE)+HLOOKUP($DL$1361,'[1]Сбытовая надбавка'!$F$5:$H$6,2,FALSE),2)+'[1]Иные услуги'!$C$6+HLOOKUP($DR$1360,'[1]Услуги по передаче'!$G$5:$J$7,2,FALSE))</f>
        <v>5762.98</v>
      </c>
      <c r="DH1370" s="73"/>
      <c r="DI1370" s="73"/>
      <c r="DJ1370" s="73"/>
      <c r="DK1370" s="73"/>
      <c r="DL1370" s="74"/>
      <c r="DM1370" s="72">
        <f>IF($A1370="-","-",ROUND(VLOOKUP($A1370+ROUND(LEFT(DM$1363,2)/24,5),'[1]ОАО "АТС"'!$A$30:$F$773,3,FALSE)+HLOOKUP($DL$1361,'[1]Сбытовая надбавка'!$F$5:$H$6,2,FALSE),2)+'[1]Иные услуги'!$C$6+HLOOKUP($DR$1360,'[1]Услуги по передаче'!$G$5:$J$7,2,FALSE))</f>
        <v>5824.3499999999995</v>
      </c>
      <c r="DN1370" s="73"/>
      <c r="DO1370" s="73"/>
      <c r="DP1370" s="73"/>
      <c r="DQ1370" s="73"/>
      <c r="DR1370" s="74"/>
      <c r="DS1370" s="72">
        <f>IF($A1370="-","-",ROUND(VLOOKUP($A1370+ROUND(LEFT(DS$1363,2)/24,5),'[1]ОАО "АТС"'!$A$30:$F$773,3,FALSE)+HLOOKUP($DL$1361,'[1]Сбытовая надбавка'!$F$5:$H$6,2,FALSE),2)+'[1]Иные услуги'!$C$6+HLOOKUP($DR$1360,'[1]Услуги по передаче'!$G$5:$J$7,2,FALSE))</f>
        <v>5824.24</v>
      </c>
      <c r="DT1370" s="73"/>
      <c r="DU1370" s="73"/>
      <c r="DV1370" s="73"/>
      <c r="DW1370" s="73"/>
      <c r="DX1370" s="74"/>
      <c r="DY1370" s="72">
        <f>IF($A1370="-","-",ROUND(VLOOKUP($A1370+ROUND(LEFT(DY$1363,2)/24,5),'[1]ОАО "АТС"'!$A$30:$F$773,3,FALSE)+HLOOKUP($DL$1361,'[1]Сбытовая надбавка'!$F$5:$H$6,2,FALSE),2)+'[1]Иные услуги'!$C$6+HLOOKUP($DR$1360,'[1]Услуги по передаче'!$G$5:$J$7,2,FALSE))</f>
        <v>5777.67</v>
      </c>
      <c r="DZ1370" s="73"/>
      <c r="EA1370" s="73"/>
      <c r="EB1370" s="73"/>
      <c r="EC1370" s="73"/>
      <c r="ED1370" s="74"/>
      <c r="EE1370" s="72">
        <f>IF($A1370="-","-",ROUND(VLOOKUP($A1370+ROUND(LEFT(EE$1363,2)/24,5),'[1]ОАО "АТС"'!$A$30:$F$773,3,FALSE)+HLOOKUP($DL$1361,'[1]Сбытовая надбавка'!$F$5:$H$6,2,FALSE),2)+'[1]Иные услуги'!$C$6+HLOOKUP($DR$1360,'[1]Услуги по передаче'!$G$5:$J$7,2,FALSE))</f>
        <v>5723.28</v>
      </c>
      <c r="EF1370" s="73"/>
      <c r="EG1370" s="73"/>
      <c r="EH1370" s="73"/>
      <c r="EI1370" s="73"/>
      <c r="EJ1370" s="74"/>
      <c r="EK1370" s="72">
        <f>IF($A1370="-","-",ROUND(VLOOKUP($A1370+ROUND(LEFT(EK$1363,2)/24,5),'[1]ОАО "АТС"'!$A$30:$F$773,3,FALSE)+HLOOKUP($DL$1361,'[1]Сбытовая надбавка'!$F$5:$H$6,2,FALSE),2)+'[1]Иные услуги'!$C$6+HLOOKUP($DR$1360,'[1]Услуги по передаче'!$G$5:$J$7,2,FALSE))</f>
        <v>5925.48</v>
      </c>
      <c r="EL1370" s="73"/>
      <c r="EM1370" s="73"/>
      <c r="EN1370" s="73"/>
      <c r="EO1370" s="73"/>
      <c r="EP1370" s="74"/>
      <c r="EQ1370" s="72">
        <f>IF($A1370="-","-",ROUND(VLOOKUP($A1370+ROUND(LEFT(EQ$1363,2)/24,5),'[1]ОАО "АТС"'!$A$30:$F$773,3,FALSE)+HLOOKUP($DL$1361,'[1]Сбытовая надбавка'!$F$5:$H$6,2,FALSE),2)+'[1]Иные услуги'!$C$6+HLOOKUP($DR$1360,'[1]Услуги по передаче'!$G$5:$J$7,2,FALSE))</f>
        <v>5803.07</v>
      </c>
      <c r="ER1370" s="73"/>
      <c r="ES1370" s="73"/>
      <c r="ET1370" s="73"/>
      <c r="EU1370" s="73"/>
      <c r="EV1370" s="74"/>
    </row>
    <row r="1371" spans="1:152" s="38" customFormat="1" ht="15.75" customHeight="1" x14ac:dyDescent="0.2">
      <c r="A1371" s="69">
        <f>$A$122</f>
        <v>44993</v>
      </c>
      <c r="B1371" s="70"/>
      <c r="C1371" s="70"/>
      <c r="D1371" s="70"/>
      <c r="E1371" s="70"/>
      <c r="F1371" s="70"/>
      <c r="G1371" s="70"/>
      <c r="H1371" s="71"/>
      <c r="I1371" s="72">
        <f>IF($A1371="-","-",ROUND(VLOOKUP($A1371+ROUND(LEFT(I$1363,1)/24,5),'[1]ОАО "АТС"'!$A$30:$F$773,3,FALSE)+HLOOKUP($DL$1361,'[1]Сбытовая надбавка'!$F$5:$H$6,2,FALSE),2)+'[1]Иные услуги'!$C$6+HLOOKUP($DR$1360,'[1]Услуги по передаче'!$G$5:$J$7,2,FALSE))</f>
        <v>5758.42</v>
      </c>
      <c r="J1371" s="73"/>
      <c r="K1371" s="73"/>
      <c r="L1371" s="73"/>
      <c r="M1371" s="73"/>
      <c r="N1371" s="74"/>
      <c r="O1371" s="72">
        <f>IF($A1371="-","-",ROUND(VLOOKUP($A1371+ROUND(LEFT(O$1363,1)/24,5),'[1]ОАО "АТС"'!$A$30:$F$773,3,FALSE)+HLOOKUP($DL$1361,'[1]Сбытовая надбавка'!$F$5:$H$6,2,FALSE),2)+'[1]Иные услуги'!$C$6+HLOOKUP($DR$1360,'[1]Услуги по передаче'!$G$5:$J$7,2,FALSE))</f>
        <v>5727.48</v>
      </c>
      <c r="P1371" s="73"/>
      <c r="Q1371" s="73"/>
      <c r="R1371" s="73"/>
      <c r="S1371" s="73"/>
      <c r="T1371" s="74"/>
      <c r="U1371" s="72">
        <f>IF($A1371="-","-",ROUND(VLOOKUP($A1371+ROUND(LEFT(U$1363,1)/24,5),'[1]ОАО "АТС"'!$A$30:$F$773,3,FALSE)+HLOOKUP($DL$1361,'[1]Сбытовая надбавка'!$F$5:$H$6,2,FALSE),2)+'[1]Иные услуги'!$C$6+HLOOKUP($DR$1360,'[1]Услуги по передаче'!$G$5:$J$7,2,FALSE))</f>
        <v>5728.16</v>
      </c>
      <c r="V1371" s="73"/>
      <c r="W1371" s="73"/>
      <c r="X1371" s="73"/>
      <c r="Y1371" s="73"/>
      <c r="Z1371" s="74"/>
      <c r="AA1371" s="72">
        <f>IF($A1371="-","-",ROUND(VLOOKUP($A1371+ROUND(LEFT(AA$1363,1)/24,5),'[1]ОАО "АТС"'!$A$30:$F$773,3,FALSE)+HLOOKUP($DL$1361,'[1]Сбытовая надбавка'!$F$5:$H$6,2,FALSE),2)+'[1]Иные услуги'!$C$6+HLOOKUP($DR$1360,'[1]Услуги по передаче'!$G$5:$J$7,2,FALSE))</f>
        <v>5728.09</v>
      </c>
      <c r="AB1371" s="73"/>
      <c r="AC1371" s="73"/>
      <c r="AD1371" s="73"/>
      <c r="AE1371" s="73"/>
      <c r="AF1371" s="74"/>
      <c r="AG1371" s="72">
        <f>IF($A1371="-","-",ROUND(VLOOKUP($A1371+ROUND(LEFT(AG$1363,1)/24,5),'[1]ОАО "АТС"'!$A$30:$F$773,3,FALSE)+HLOOKUP($DL$1361,'[1]Сбытовая надбавка'!$F$5:$H$6,2,FALSE),2)+'[1]Иные услуги'!$C$6+HLOOKUP($DR$1360,'[1]Услуги по передаче'!$G$5:$J$7,2,FALSE))</f>
        <v>5728.07</v>
      </c>
      <c r="AH1371" s="73"/>
      <c r="AI1371" s="73"/>
      <c r="AJ1371" s="73"/>
      <c r="AK1371" s="73"/>
      <c r="AL1371" s="74"/>
      <c r="AM1371" s="72">
        <f>IF($A1371="-","-",ROUND(VLOOKUP($A1371+ROUND(LEFT(AM$1363,1)/24,5),'[1]ОАО "АТС"'!$A$30:$F$773,3,FALSE)+HLOOKUP($DL$1361,'[1]Сбытовая надбавка'!$F$5:$H$6,2,FALSE),2)+'[1]Иные услуги'!$C$6+HLOOKUP($DR$1360,'[1]Услуги по передаче'!$G$5:$J$7,2,FALSE))</f>
        <v>5727.7699999999995</v>
      </c>
      <c r="AN1371" s="73"/>
      <c r="AO1371" s="73"/>
      <c r="AP1371" s="73"/>
      <c r="AQ1371" s="73"/>
      <c r="AR1371" s="74"/>
      <c r="AS1371" s="72">
        <f>IF($A1371="-","-",ROUND(VLOOKUP($A1371+ROUND(LEFT(AS$1363,1)/24,5),'[1]ОАО "АТС"'!$A$30:$F$773,3,FALSE)+HLOOKUP($DL$1361,'[1]Сбытовая надбавка'!$F$5:$H$6,2,FALSE),2)+'[1]Иные услуги'!$C$6+HLOOKUP($DR$1360,'[1]Услуги по передаче'!$G$5:$J$7,2,FALSE))</f>
        <v>5726.98</v>
      </c>
      <c r="AT1371" s="73"/>
      <c r="AU1371" s="73"/>
      <c r="AV1371" s="73"/>
      <c r="AW1371" s="73"/>
      <c r="AX1371" s="74"/>
      <c r="AY1371" s="72">
        <f>IF($A1371="-","-",ROUND(VLOOKUP($A1371+ROUND(LEFT(AY$1363,1)/24,5),'[1]ОАО "АТС"'!$A$30:$F$773,3,FALSE)+HLOOKUP($DL$1361,'[1]Сбытовая надбавка'!$F$5:$H$6,2,FALSE),2)+'[1]Иные услуги'!$C$6+HLOOKUP($DR$1360,'[1]Услуги по передаче'!$G$5:$J$7,2,FALSE))</f>
        <v>5736.62</v>
      </c>
      <c r="AZ1371" s="73"/>
      <c r="BA1371" s="73"/>
      <c r="BB1371" s="73"/>
      <c r="BC1371" s="73"/>
      <c r="BD1371" s="74"/>
      <c r="BE1371" s="72">
        <f>IF($A1371="-","-",ROUND(VLOOKUP($A1371+ROUND(LEFT(BE$1363,1)/24,5),'[1]ОАО "АТС"'!$A$30:$F$773,3,FALSE)+HLOOKUP($DL$1361,'[1]Сбытовая надбавка'!$F$5:$H$6,2,FALSE),2)+'[1]Иные услуги'!$C$6+HLOOKUP($DR$1360,'[1]Услуги по передаче'!$G$5:$J$7,2,FALSE))</f>
        <v>5726.8899999999994</v>
      </c>
      <c r="BF1371" s="73"/>
      <c r="BG1371" s="73"/>
      <c r="BH1371" s="73"/>
      <c r="BI1371" s="73"/>
      <c r="BJ1371" s="74"/>
      <c r="BK1371" s="72">
        <f>IF($A1371="-","-",ROUND(VLOOKUP($A1371+ROUND(LEFT(BK$1363,1)/24,5),'[1]ОАО "АТС"'!$A$30:$F$773,3,FALSE)+HLOOKUP($DL$1361,'[1]Сбытовая надбавка'!$F$5:$H$6,2,FALSE),2)+'[1]Иные услуги'!$C$6+HLOOKUP($DR$1360,'[1]Услуги по передаче'!$G$5:$J$7,2,FALSE))</f>
        <v>5728.74</v>
      </c>
      <c r="BL1371" s="73"/>
      <c r="BM1371" s="73"/>
      <c r="BN1371" s="73"/>
      <c r="BO1371" s="73"/>
      <c r="BP1371" s="74"/>
      <c r="BQ1371" s="72">
        <f>IF($A1371="-","-",ROUND(VLOOKUP($A1371+ROUND(LEFT(BQ$1363,2)/24,5),'[1]ОАО "АТС"'!$A$30:$F$773,3,FALSE)+HLOOKUP($DL$1361,'[1]Сбытовая надбавка'!$F$5:$H$6,2,FALSE),2)+'[1]Иные услуги'!$C$6+HLOOKUP($DR$1360,'[1]Услуги по передаче'!$G$5:$J$7,2,FALSE))</f>
        <v>5749.7599999999993</v>
      </c>
      <c r="BR1371" s="73"/>
      <c r="BS1371" s="73"/>
      <c r="BT1371" s="73"/>
      <c r="BU1371" s="73"/>
      <c r="BV1371" s="74"/>
      <c r="BW1371" s="72">
        <f>IF($A1371="-","-",ROUND(VLOOKUP($A1371+ROUND(LEFT(BW$1363,2)/24,5),'[1]ОАО "АТС"'!$A$30:$F$773,3,FALSE)+HLOOKUP($DL$1361,'[1]Сбытовая надбавка'!$F$5:$H$6,2,FALSE),2)+'[1]Иные услуги'!$C$6+HLOOKUP($DR$1360,'[1]Услуги по передаче'!$G$5:$J$7,2,FALSE))</f>
        <v>5755.9</v>
      </c>
      <c r="BX1371" s="73"/>
      <c r="BY1371" s="73"/>
      <c r="BZ1371" s="73"/>
      <c r="CA1371" s="73"/>
      <c r="CB1371" s="74"/>
      <c r="CC1371" s="72">
        <f>IF($A1371="-","-",ROUND(VLOOKUP($A1371+ROUND(LEFT(CC$1363,2)/24,5),'[1]ОАО "АТС"'!$A$30:$F$773,3,FALSE)+HLOOKUP($DL$1361,'[1]Сбытовая надбавка'!$F$5:$H$6,2,FALSE),2)+'[1]Иные услуги'!$C$6+HLOOKUP($DR$1360,'[1]Услуги по передаче'!$G$5:$J$7,2,FALSE))</f>
        <v>5728.99</v>
      </c>
      <c r="CD1371" s="73"/>
      <c r="CE1371" s="73"/>
      <c r="CF1371" s="73"/>
      <c r="CG1371" s="73"/>
      <c r="CH1371" s="74"/>
      <c r="CI1371" s="72">
        <f>IF($A1371="-","-",ROUND(VLOOKUP($A1371+ROUND(LEFT(CI$1363,2)/24,5),'[1]ОАО "АТС"'!$A$30:$F$773,3,FALSE)+HLOOKUP($DL$1361,'[1]Сбытовая надбавка'!$F$5:$H$6,2,FALSE),2)+'[1]Иные услуги'!$C$6+HLOOKUP($DR$1360,'[1]Услуги по передаче'!$G$5:$J$7,2,FALSE))</f>
        <v>5729.34</v>
      </c>
      <c r="CJ1371" s="73"/>
      <c r="CK1371" s="73"/>
      <c r="CL1371" s="73"/>
      <c r="CM1371" s="73"/>
      <c r="CN1371" s="74"/>
      <c r="CO1371" s="72">
        <f>IF($A1371="-","-",ROUND(VLOOKUP($A1371+ROUND(LEFT(CO$1363,2)/24,5),'[1]ОАО "АТС"'!$A$30:$F$773,3,FALSE)+HLOOKUP($DL$1361,'[1]Сбытовая надбавка'!$F$5:$H$6,2,FALSE),2)+'[1]Иные услуги'!$C$6+HLOOKUP($DR$1360,'[1]Услуги по передаче'!$G$5:$J$7,2,FALSE))</f>
        <v>5729.2599999999993</v>
      </c>
      <c r="CP1371" s="73"/>
      <c r="CQ1371" s="73"/>
      <c r="CR1371" s="73"/>
      <c r="CS1371" s="73"/>
      <c r="CT1371" s="74"/>
      <c r="CU1371" s="72">
        <f>IF($A1371="-","-",ROUND(VLOOKUP($A1371+ROUND(LEFT(CU$1363,2)/24,5),'[1]ОАО "АТС"'!$A$30:$F$773,3,FALSE)+HLOOKUP($DL$1361,'[1]Сбытовая надбавка'!$F$5:$H$6,2,FALSE),2)+'[1]Иные услуги'!$C$6+HLOOKUP($DR$1360,'[1]Услуги по передаче'!$G$5:$J$7,2,FALSE))</f>
        <v>5745.82</v>
      </c>
      <c r="CV1371" s="73"/>
      <c r="CW1371" s="73"/>
      <c r="CX1371" s="73"/>
      <c r="CY1371" s="73"/>
      <c r="CZ1371" s="74"/>
      <c r="DA1371" s="72">
        <f>IF($A1371="-","-",ROUND(VLOOKUP($A1371+ROUND(LEFT(DA$1363,2)/24,5),'[1]ОАО "АТС"'!$A$30:$F$773,3,FALSE)+HLOOKUP($DL$1361,'[1]Сбытовая надбавка'!$F$5:$H$6,2,FALSE),2)+'[1]Иные услуги'!$C$6+HLOOKUP($DR$1360,'[1]Услуги по передаче'!$G$5:$J$7,2,FALSE))</f>
        <v>5753.7699999999995</v>
      </c>
      <c r="DB1371" s="73"/>
      <c r="DC1371" s="73"/>
      <c r="DD1371" s="73"/>
      <c r="DE1371" s="73"/>
      <c r="DF1371" s="74"/>
      <c r="DG1371" s="72">
        <f>IF($A1371="-","-",ROUND(VLOOKUP($A1371+ROUND(LEFT(DG$1363,2)/24,5),'[1]ОАО "АТС"'!$A$30:$F$773,3,FALSE)+HLOOKUP($DL$1361,'[1]Сбытовая надбавка'!$F$5:$H$6,2,FALSE),2)+'[1]Иные услуги'!$C$6+HLOOKUP($DR$1360,'[1]Услуги по передаче'!$G$5:$J$7,2,FALSE))</f>
        <v>5760.3499999999995</v>
      </c>
      <c r="DH1371" s="73"/>
      <c r="DI1371" s="73"/>
      <c r="DJ1371" s="73"/>
      <c r="DK1371" s="73"/>
      <c r="DL1371" s="74"/>
      <c r="DM1371" s="72">
        <f>IF($A1371="-","-",ROUND(VLOOKUP($A1371+ROUND(LEFT(DM$1363,2)/24,5),'[1]ОАО "АТС"'!$A$30:$F$773,3,FALSE)+HLOOKUP($DL$1361,'[1]Сбытовая надбавка'!$F$5:$H$6,2,FALSE),2)+'[1]Иные услуги'!$C$6+HLOOKUP($DR$1360,'[1]Услуги по передаче'!$G$5:$J$7,2,FALSE))</f>
        <v>5838.49</v>
      </c>
      <c r="DN1371" s="73"/>
      <c r="DO1371" s="73"/>
      <c r="DP1371" s="73"/>
      <c r="DQ1371" s="73"/>
      <c r="DR1371" s="74"/>
      <c r="DS1371" s="72">
        <f>IF($A1371="-","-",ROUND(VLOOKUP($A1371+ROUND(LEFT(DS$1363,2)/24,5),'[1]ОАО "АТС"'!$A$30:$F$773,3,FALSE)+HLOOKUP($DL$1361,'[1]Сбытовая надбавка'!$F$5:$H$6,2,FALSE),2)+'[1]Иные услуги'!$C$6+HLOOKUP($DR$1360,'[1]Услуги по передаче'!$G$5:$J$7,2,FALSE))</f>
        <v>5866.5</v>
      </c>
      <c r="DT1371" s="73"/>
      <c r="DU1371" s="73"/>
      <c r="DV1371" s="73"/>
      <c r="DW1371" s="73"/>
      <c r="DX1371" s="74"/>
      <c r="DY1371" s="72">
        <f>IF($A1371="-","-",ROUND(VLOOKUP($A1371+ROUND(LEFT(DY$1363,2)/24,5),'[1]ОАО "АТС"'!$A$30:$F$773,3,FALSE)+HLOOKUP($DL$1361,'[1]Сбытовая надбавка'!$F$5:$H$6,2,FALSE),2)+'[1]Иные услуги'!$C$6+HLOOKUP($DR$1360,'[1]Услуги по передаче'!$G$5:$J$7,2,FALSE))</f>
        <v>5756.33</v>
      </c>
      <c r="DZ1371" s="73"/>
      <c r="EA1371" s="73"/>
      <c r="EB1371" s="73"/>
      <c r="EC1371" s="73"/>
      <c r="ED1371" s="74"/>
      <c r="EE1371" s="72">
        <f>IF($A1371="-","-",ROUND(VLOOKUP($A1371+ROUND(LEFT(EE$1363,2)/24,5),'[1]ОАО "АТС"'!$A$30:$F$773,3,FALSE)+HLOOKUP($DL$1361,'[1]Сбытовая надбавка'!$F$5:$H$6,2,FALSE),2)+'[1]Иные услуги'!$C$6+HLOOKUP($DR$1360,'[1]Услуги по передаче'!$G$5:$J$7,2,FALSE))</f>
        <v>5724.84</v>
      </c>
      <c r="EF1371" s="73"/>
      <c r="EG1371" s="73"/>
      <c r="EH1371" s="73"/>
      <c r="EI1371" s="73"/>
      <c r="EJ1371" s="74"/>
      <c r="EK1371" s="72">
        <f>IF($A1371="-","-",ROUND(VLOOKUP($A1371+ROUND(LEFT(EK$1363,2)/24,5),'[1]ОАО "АТС"'!$A$30:$F$773,3,FALSE)+HLOOKUP($DL$1361,'[1]Сбытовая надбавка'!$F$5:$H$6,2,FALSE),2)+'[1]Иные услуги'!$C$6+HLOOKUP($DR$1360,'[1]Услуги по передаче'!$G$5:$J$7,2,FALSE))</f>
        <v>5908.7099999999991</v>
      </c>
      <c r="EL1371" s="73"/>
      <c r="EM1371" s="73"/>
      <c r="EN1371" s="73"/>
      <c r="EO1371" s="73"/>
      <c r="EP1371" s="74"/>
      <c r="EQ1371" s="72">
        <f>IF($A1371="-","-",ROUND(VLOOKUP($A1371+ROUND(LEFT(EQ$1363,2)/24,5),'[1]ОАО "АТС"'!$A$30:$F$773,3,FALSE)+HLOOKUP($DL$1361,'[1]Сбытовая надбавка'!$F$5:$H$6,2,FALSE),2)+'[1]Иные услуги'!$C$6+HLOOKUP($DR$1360,'[1]Услуги по передаче'!$G$5:$J$7,2,FALSE))</f>
        <v>5799.36</v>
      </c>
      <c r="ER1371" s="73"/>
      <c r="ES1371" s="73"/>
      <c r="ET1371" s="73"/>
      <c r="EU1371" s="73"/>
      <c r="EV1371" s="74"/>
    </row>
    <row r="1372" spans="1:152" s="38" customFormat="1" ht="15.75" customHeight="1" x14ac:dyDescent="0.2">
      <c r="A1372" s="69">
        <f>$A$123</f>
        <v>44994</v>
      </c>
      <c r="B1372" s="70"/>
      <c r="C1372" s="70"/>
      <c r="D1372" s="70"/>
      <c r="E1372" s="70"/>
      <c r="F1372" s="70"/>
      <c r="G1372" s="70"/>
      <c r="H1372" s="71"/>
      <c r="I1372" s="72">
        <f>IF($A1372="-","-",ROUND(VLOOKUP($A1372+ROUND(LEFT(I$1363,1)/24,5),'[1]ОАО "АТС"'!$A$30:$F$773,3,FALSE)+HLOOKUP($DL$1361,'[1]Сбытовая надбавка'!$F$5:$H$6,2,FALSE),2)+'[1]Иные услуги'!$C$6+HLOOKUP($DR$1360,'[1]Услуги по передаче'!$G$5:$J$7,2,FALSE))</f>
        <v>5731.9299999999994</v>
      </c>
      <c r="J1372" s="73"/>
      <c r="K1372" s="73"/>
      <c r="L1372" s="73"/>
      <c r="M1372" s="73"/>
      <c r="N1372" s="74"/>
      <c r="O1372" s="72">
        <f>IF($A1372="-","-",ROUND(VLOOKUP($A1372+ROUND(LEFT(O$1363,1)/24,5),'[1]ОАО "АТС"'!$A$30:$F$773,3,FALSE)+HLOOKUP($DL$1361,'[1]Сбытовая надбавка'!$F$5:$H$6,2,FALSE),2)+'[1]Иные услуги'!$C$6+HLOOKUP($DR$1360,'[1]Услуги по передаче'!$G$5:$J$7,2,FALSE))</f>
        <v>5727.5</v>
      </c>
      <c r="P1372" s="73"/>
      <c r="Q1372" s="73"/>
      <c r="R1372" s="73"/>
      <c r="S1372" s="73"/>
      <c r="T1372" s="74"/>
      <c r="U1372" s="72">
        <f>IF($A1372="-","-",ROUND(VLOOKUP($A1372+ROUND(LEFT(U$1363,1)/24,5),'[1]ОАО "АТС"'!$A$30:$F$773,3,FALSE)+HLOOKUP($DL$1361,'[1]Сбытовая надбавка'!$F$5:$H$6,2,FALSE),2)+'[1]Иные услуги'!$C$6+HLOOKUP($DR$1360,'[1]Услуги по передаче'!$G$5:$J$7,2,FALSE))</f>
        <v>5728.1399999999994</v>
      </c>
      <c r="V1372" s="73"/>
      <c r="W1372" s="73"/>
      <c r="X1372" s="73"/>
      <c r="Y1372" s="73"/>
      <c r="Z1372" s="74"/>
      <c r="AA1372" s="72">
        <f>IF($A1372="-","-",ROUND(VLOOKUP($A1372+ROUND(LEFT(AA$1363,1)/24,5),'[1]ОАО "АТС"'!$A$30:$F$773,3,FALSE)+HLOOKUP($DL$1361,'[1]Сбытовая надбавка'!$F$5:$H$6,2,FALSE),2)+'[1]Иные услуги'!$C$6+HLOOKUP($DR$1360,'[1]Услуги по передаче'!$G$5:$J$7,2,FALSE))</f>
        <v>5728.0499999999993</v>
      </c>
      <c r="AB1372" s="73"/>
      <c r="AC1372" s="73"/>
      <c r="AD1372" s="73"/>
      <c r="AE1372" s="73"/>
      <c r="AF1372" s="74"/>
      <c r="AG1372" s="72">
        <f>IF($A1372="-","-",ROUND(VLOOKUP($A1372+ROUND(LEFT(AG$1363,1)/24,5),'[1]ОАО "АТС"'!$A$30:$F$773,3,FALSE)+HLOOKUP($DL$1361,'[1]Сбытовая надбавка'!$F$5:$H$6,2,FALSE),2)+'[1]Иные услуги'!$C$6+HLOOKUP($DR$1360,'[1]Услуги по передаче'!$G$5:$J$7,2,FALSE))</f>
        <v>5727.98</v>
      </c>
      <c r="AH1372" s="73"/>
      <c r="AI1372" s="73"/>
      <c r="AJ1372" s="73"/>
      <c r="AK1372" s="73"/>
      <c r="AL1372" s="74"/>
      <c r="AM1372" s="72">
        <f>IF($A1372="-","-",ROUND(VLOOKUP($A1372+ROUND(LEFT(AM$1363,1)/24,5),'[1]ОАО "АТС"'!$A$30:$F$773,3,FALSE)+HLOOKUP($DL$1361,'[1]Сбытовая надбавка'!$F$5:$H$6,2,FALSE),2)+'[1]Иные услуги'!$C$6+HLOOKUP($DR$1360,'[1]Услуги по передаче'!$G$5:$J$7,2,FALSE))</f>
        <v>5727.82</v>
      </c>
      <c r="AN1372" s="73"/>
      <c r="AO1372" s="73"/>
      <c r="AP1372" s="73"/>
      <c r="AQ1372" s="73"/>
      <c r="AR1372" s="74"/>
      <c r="AS1372" s="72">
        <f>IF($A1372="-","-",ROUND(VLOOKUP($A1372+ROUND(LEFT(AS$1363,1)/24,5),'[1]ОАО "АТС"'!$A$30:$F$773,3,FALSE)+HLOOKUP($DL$1361,'[1]Сбытовая надбавка'!$F$5:$H$6,2,FALSE),2)+'[1]Иные услуги'!$C$6+HLOOKUP($DR$1360,'[1]Услуги по передаче'!$G$5:$J$7,2,FALSE))</f>
        <v>5746.1799999999994</v>
      </c>
      <c r="AT1372" s="73"/>
      <c r="AU1372" s="73"/>
      <c r="AV1372" s="73"/>
      <c r="AW1372" s="73"/>
      <c r="AX1372" s="74"/>
      <c r="AY1372" s="72">
        <f>IF($A1372="-","-",ROUND(VLOOKUP($A1372+ROUND(LEFT(AY$1363,1)/24,5),'[1]ОАО "АТС"'!$A$30:$F$773,3,FALSE)+HLOOKUP($DL$1361,'[1]Сбытовая надбавка'!$F$5:$H$6,2,FALSE),2)+'[1]Иные услуги'!$C$6+HLOOKUP($DR$1360,'[1]Услуги по передаче'!$G$5:$J$7,2,FALSE))</f>
        <v>5806.3899999999994</v>
      </c>
      <c r="AZ1372" s="73"/>
      <c r="BA1372" s="73"/>
      <c r="BB1372" s="73"/>
      <c r="BC1372" s="73"/>
      <c r="BD1372" s="74"/>
      <c r="BE1372" s="72">
        <f>IF($A1372="-","-",ROUND(VLOOKUP($A1372+ROUND(LEFT(BE$1363,1)/24,5),'[1]ОАО "АТС"'!$A$30:$F$773,3,FALSE)+HLOOKUP($DL$1361,'[1]Сбытовая надбавка'!$F$5:$H$6,2,FALSE),2)+'[1]Иные услуги'!$C$6+HLOOKUP($DR$1360,'[1]Услуги по передаче'!$G$5:$J$7,2,FALSE))</f>
        <v>5727.8499999999995</v>
      </c>
      <c r="BF1372" s="73"/>
      <c r="BG1372" s="73"/>
      <c r="BH1372" s="73"/>
      <c r="BI1372" s="73"/>
      <c r="BJ1372" s="74"/>
      <c r="BK1372" s="72">
        <f>IF($A1372="-","-",ROUND(VLOOKUP($A1372+ROUND(LEFT(BK$1363,1)/24,5),'[1]ОАО "АТС"'!$A$30:$F$773,3,FALSE)+HLOOKUP($DL$1361,'[1]Сбытовая надбавка'!$F$5:$H$6,2,FALSE),2)+'[1]Иные услуги'!$C$6+HLOOKUP($DR$1360,'[1]Услуги по передаче'!$G$5:$J$7,2,FALSE))</f>
        <v>5765.2699999999995</v>
      </c>
      <c r="BL1372" s="73"/>
      <c r="BM1372" s="73"/>
      <c r="BN1372" s="73"/>
      <c r="BO1372" s="73"/>
      <c r="BP1372" s="74"/>
      <c r="BQ1372" s="72">
        <f>IF($A1372="-","-",ROUND(VLOOKUP($A1372+ROUND(LEFT(BQ$1363,2)/24,5),'[1]ОАО "АТС"'!$A$30:$F$773,3,FALSE)+HLOOKUP($DL$1361,'[1]Сбытовая надбавка'!$F$5:$H$6,2,FALSE),2)+'[1]Иные услуги'!$C$6+HLOOKUP($DR$1360,'[1]Услуги по передаче'!$G$5:$J$7,2,FALSE))</f>
        <v>5793.6399999999994</v>
      </c>
      <c r="BR1372" s="73"/>
      <c r="BS1372" s="73"/>
      <c r="BT1372" s="73"/>
      <c r="BU1372" s="73"/>
      <c r="BV1372" s="74"/>
      <c r="BW1372" s="72">
        <f>IF($A1372="-","-",ROUND(VLOOKUP($A1372+ROUND(LEFT(BW$1363,2)/24,5),'[1]ОАО "АТС"'!$A$30:$F$773,3,FALSE)+HLOOKUP($DL$1361,'[1]Сбытовая надбавка'!$F$5:$H$6,2,FALSE),2)+'[1]Иные услуги'!$C$6+HLOOKUP($DR$1360,'[1]Услуги по передаче'!$G$5:$J$7,2,FALSE))</f>
        <v>5786.87</v>
      </c>
      <c r="BX1372" s="73"/>
      <c r="BY1372" s="73"/>
      <c r="BZ1372" s="73"/>
      <c r="CA1372" s="73"/>
      <c r="CB1372" s="74"/>
      <c r="CC1372" s="72">
        <f>IF($A1372="-","-",ROUND(VLOOKUP($A1372+ROUND(LEFT(CC$1363,2)/24,5),'[1]ОАО "АТС"'!$A$30:$F$773,3,FALSE)+HLOOKUP($DL$1361,'[1]Сбытовая надбавка'!$F$5:$H$6,2,FALSE),2)+'[1]Иные услуги'!$C$6+HLOOKUP($DR$1360,'[1]Услуги по передаче'!$G$5:$J$7,2,FALSE))</f>
        <v>5743.49</v>
      </c>
      <c r="CD1372" s="73"/>
      <c r="CE1372" s="73"/>
      <c r="CF1372" s="73"/>
      <c r="CG1372" s="73"/>
      <c r="CH1372" s="74"/>
      <c r="CI1372" s="72">
        <f>IF($A1372="-","-",ROUND(VLOOKUP($A1372+ROUND(LEFT(CI$1363,2)/24,5),'[1]ОАО "АТС"'!$A$30:$F$773,3,FALSE)+HLOOKUP($DL$1361,'[1]Сбытовая надбавка'!$F$5:$H$6,2,FALSE),2)+'[1]Иные услуги'!$C$6+HLOOKUP($DR$1360,'[1]Услуги по передаче'!$G$5:$J$7,2,FALSE))</f>
        <v>5735.78</v>
      </c>
      <c r="CJ1372" s="73"/>
      <c r="CK1372" s="73"/>
      <c r="CL1372" s="73"/>
      <c r="CM1372" s="73"/>
      <c r="CN1372" s="74"/>
      <c r="CO1372" s="72">
        <f>IF($A1372="-","-",ROUND(VLOOKUP($A1372+ROUND(LEFT(CO$1363,2)/24,5),'[1]ОАО "АТС"'!$A$30:$F$773,3,FALSE)+HLOOKUP($DL$1361,'[1]Сбытовая надбавка'!$F$5:$H$6,2,FALSE),2)+'[1]Иные услуги'!$C$6+HLOOKUP($DR$1360,'[1]Услуги по передаче'!$G$5:$J$7,2,FALSE))</f>
        <v>5743.9699999999993</v>
      </c>
      <c r="CP1372" s="73"/>
      <c r="CQ1372" s="73"/>
      <c r="CR1372" s="73"/>
      <c r="CS1372" s="73"/>
      <c r="CT1372" s="74"/>
      <c r="CU1372" s="72">
        <f>IF($A1372="-","-",ROUND(VLOOKUP($A1372+ROUND(LEFT(CU$1363,2)/24,5),'[1]ОАО "АТС"'!$A$30:$F$773,3,FALSE)+HLOOKUP($DL$1361,'[1]Сбытовая надбавка'!$F$5:$H$6,2,FALSE),2)+'[1]Иные услуги'!$C$6+HLOOKUP($DR$1360,'[1]Услуги по передаче'!$G$5:$J$7,2,FALSE))</f>
        <v>5735.8899999999994</v>
      </c>
      <c r="CV1372" s="73"/>
      <c r="CW1372" s="73"/>
      <c r="CX1372" s="73"/>
      <c r="CY1372" s="73"/>
      <c r="CZ1372" s="74"/>
      <c r="DA1372" s="72">
        <f>IF($A1372="-","-",ROUND(VLOOKUP($A1372+ROUND(LEFT(DA$1363,2)/24,5),'[1]ОАО "АТС"'!$A$30:$F$773,3,FALSE)+HLOOKUP($DL$1361,'[1]Сбытовая надбавка'!$F$5:$H$6,2,FALSE),2)+'[1]Иные услуги'!$C$6+HLOOKUP($DR$1360,'[1]Услуги по передаче'!$G$5:$J$7,2,FALSE))</f>
        <v>5728.34</v>
      </c>
      <c r="DB1372" s="73"/>
      <c r="DC1372" s="73"/>
      <c r="DD1372" s="73"/>
      <c r="DE1372" s="73"/>
      <c r="DF1372" s="74"/>
      <c r="DG1372" s="72">
        <f>IF($A1372="-","-",ROUND(VLOOKUP($A1372+ROUND(LEFT(DG$1363,2)/24,5),'[1]ОАО "АТС"'!$A$30:$F$773,3,FALSE)+HLOOKUP($DL$1361,'[1]Сбытовая надбавка'!$F$5:$H$6,2,FALSE),2)+'[1]Иные услуги'!$C$6+HLOOKUP($DR$1360,'[1]Услуги по передаче'!$G$5:$J$7,2,FALSE))</f>
        <v>5756.08</v>
      </c>
      <c r="DH1372" s="73"/>
      <c r="DI1372" s="73"/>
      <c r="DJ1372" s="73"/>
      <c r="DK1372" s="73"/>
      <c r="DL1372" s="74"/>
      <c r="DM1372" s="72">
        <f>IF($A1372="-","-",ROUND(VLOOKUP($A1372+ROUND(LEFT(DM$1363,2)/24,5),'[1]ОАО "АТС"'!$A$30:$F$773,3,FALSE)+HLOOKUP($DL$1361,'[1]Сбытовая надбавка'!$F$5:$H$6,2,FALSE),2)+'[1]Иные услуги'!$C$6+HLOOKUP($DR$1360,'[1]Услуги по передаче'!$G$5:$J$7,2,FALSE))</f>
        <v>5809.5999999999995</v>
      </c>
      <c r="DN1372" s="73"/>
      <c r="DO1372" s="73"/>
      <c r="DP1372" s="73"/>
      <c r="DQ1372" s="73"/>
      <c r="DR1372" s="74"/>
      <c r="DS1372" s="72">
        <f>IF($A1372="-","-",ROUND(VLOOKUP($A1372+ROUND(LEFT(DS$1363,2)/24,5),'[1]ОАО "АТС"'!$A$30:$F$773,3,FALSE)+HLOOKUP($DL$1361,'[1]Сбытовая надбавка'!$F$5:$H$6,2,FALSE),2)+'[1]Иные услуги'!$C$6+HLOOKUP($DR$1360,'[1]Услуги по передаче'!$G$5:$J$7,2,FALSE))</f>
        <v>5809.41</v>
      </c>
      <c r="DT1372" s="73"/>
      <c r="DU1372" s="73"/>
      <c r="DV1372" s="73"/>
      <c r="DW1372" s="73"/>
      <c r="DX1372" s="74"/>
      <c r="DY1372" s="72">
        <f>IF($A1372="-","-",ROUND(VLOOKUP($A1372+ROUND(LEFT(DY$1363,2)/24,5),'[1]ОАО "АТС"'!$A$30:$F$773,3,FALSE)+HLOOKUP($DL$1361,'[1]Сбытовая надбавка'!$F$5:$H$6,2,FALSE),2)+'[1]Иные услуги'!$C$6+HLOOKUP($DR$1360,'[1]Услуги по передаче'!$G$5:$J$7,2,FALSE))</f>
        <v>5759.09</v>
      </c>
      <c r="DZ1372" s="73"/>
      <c r="EA1372" s="73"/>
      <c r="EB1372" s="73"/>
      <c r="EC1372" s="73"/>
      <c r="ED1372" s="74"/>
      <c r="EE1372" s="72">
        <f>IF($A1372="-","-",ROUND(VLOOKUP($A1372+ROUND(LEFT(EE$1363,2)/24,5),'[1]ОАО "АТС"'!$A$30:$F$773,3,FALSE)+HLOOKUP($DL$1361,'[1]Сбытовая надбавка'!$F$5:$H$6,2,FALSE),2)+'[1]Иные услуги'!$C$6+HLOOKUP($DR$1360,'[1]Услуги по передаче'!$G$5:$J$7,2,FALSE))</f>
        <v>5725.32</v>
      </c>
      <c r="EF1372" s="73"/>
      <c r="EG1372" s="73"/>
      <c r="EH1372" s="73"/>
      <c r="EI1372" s="73"/>
      <c r="EJ1372" s="74"/>
      <c r="EK1372" s="72">
        <f>IF($A1372="-","-",ROUND(VLOOKUP($A1372+ROUND(LEFT(EK$1363,2)/24,5),'[1]ОАО "АТС"'!$A$30:$F$773,3,FALSE)+HLOOKUP($DL$1361,'[1]Сбытовая надбавка'!$F$5:$H$6,2,FALSE),2)+'[1]Иные услуги'!$C$6+HLOOKUP($DR$1360,'[1]Услуги по передаче'!$G$5:$J$7,2,FALSE))</f>
        <v>5927.0499999999993</v>
      </c>
      <c r="EL1372" s="73"/>
      <c r="EM1372" s="73"/>
      <c r="EN1372" s="73"/>
      <c r="EO1372" s="73"/>
      <c r="EP1372" s="74"/>
      <c r="EQ1372" s="72">
        <f>IF($A1372="-","-",ROUND(VLOOKUP($A1372+ROUND(LEFT(EQ$1363,2)/24,5),'[1]ОАО "АТС"'!$A$30:$F$773,3,FALSE)+HLOOKUP($DL$1361,'[1]Сбытовая надбавка'!$F$5:$H$6,2,FALSE),2)+'[1]Иные услуги'!$C$6+HLOOKUP($DR$1360,'[1]Услуги по передаче'!$G$5:$J$7,2,FALSE))</f>
        <v>5797.58</v>
      </c>
      <c r="ER1372" s="73"/>
      <c r="ES1372" s="73"/>
      <c r="ET1372" s="73"/>
      <c r="EU1372" s="73"/>
      <c r="EV1372" s="74"/>
    </row>
    <row r="1373" spans="1:152" s="38" customFormat="1" ht="15.75" customHeight="1" x14ac:dyDescent="0.2">
      <c r="A1373" s="69">
        <f>$A$124</f>
        <v>44995</v>
      </c>
      <c r="B1373" s="70"/>
      <c r="C1373" s="70"/>
      <c r="D1373" s="70"/>
      <c r="E1373" s="70"/>
      <c r="F1373" s="70"/>
      <c r="G1373" s="70"/>
      <c r="H1373" s="71"/>
      <c r="I1373" s="72">
        <f>IF($A1373="-","-",ROUND(VLOOKUP($A1373+ROUND(LEFT(I$1363,1)/24,5),'[1]ОАО "АТС"'!$A$30:$F$773,3,FALSE)+HLOOKUP($DL$1361,'[1]Сбытовая надбавка'!$F$5:$H$6,2,FALSE),2)+'[1]Иные услуги'!$C$6+HLOOKUP($DR$1360,'[1]Услуги по передаче'!$G$5:$J$7,2,FALSE))</f>
        <v>5727.4699999999993</v>
      </c>
      <c r="J1373" s="73"/>
      <c r="K1373" s="73"/>
      <c r="L1373" s="73"/>
      <c r="M1373" s="73"/>
      <c r="N1373" s="74"/>
      <c r="O1373" s="72">
        <f>IF($A1373="-","-",ROUND(VLOOKUP($A1373+ROUND(LEFT(O$1363,1)/24,5),'[1]ОАО "АТС"'!$A$30:$F$773,3,FALSE)+HLOOKUP($DL$1361,'[1]Сбытовая надбавка'!$F$5:$H$6,2,FALSE),2)+'[1]Иные услуги'!$C$6+HLOOKUP($DR$1360,'[1]Услуги по передаче'!$G$5:$J$7,2,FALSE))</f>
        <v>5727.5</v>
      </c>
      <c r="P1373" s="73"/>
      <c r="Q1373" s="73"/>
      <c r="R1373" s="73"/>
      <c r="S1373" s="73"/>
      <c r="T1373" s="74"/>
      <c r="U1373" s="72">
        <f>IF($A1373="-","-",ROUND(VLOOKUP($A1373+ROUND(LEFT(U$1363,1)/24,5),'[1]ОАО "АТС"'!$A$30:$F$773,3,FALSE)+HLOOKUP($DL$1361,'[1]Сбытовая надбавка'!$F$5:$H$6,2,FALSE),2)+'[1]Иные услуги'!$C$6+HLOOKUP($DR$1360,'[1]Услуги по передаче'!$G$5:$J$7,2,FALSE))</f>
        <v>5728.0999999999995</v>
      </c>
      <c r="V1373" s="73"/>
      <c r="W1373" s="73"/>
      <c r="X1373" s="73"/>
      <c r="Y1373" s="73"/>
      <c r="Z1373" s="74"/>
      <c r="AA1373" s="72">
        <f>IF($A1373="-","-",ROUND(VLOOKUP($A1373+ROUND(LEFT(AA$1363,1)/24,5),'[1]ОАО "АТС"'!$A$30:$F$773,3,FALSE)+HLOOKUP($DL$1361,'[1]Сбытовая надбавка'!$F$5:$H$6,2,FALSE),2)+'[1]Иные услуги'!$C$6+HLOOKUP($DR$1360,'[1]Услуги по передаче'!$G$5:$J$7,2,FALSE))</f>
        <v>5728.0099999999993</v>
      </c>
      <c r="AB1373" s="73"/>
      <c r="AC1373" s="73"/>
      <c r="AD1373" s="73"/>
      <c r="AE1373" s="73"/>
      <c r="AF1373" s="74"/>
      <c r="AG1373" s="72">
        <f>IF($A1373="-","-",ROUND(VLOOKUP($A1373+ROUND(LEFT(AG$1363,1)/24,5),'[1]ОАО "АТС"'!$A$30:$F$773,3,FALSE)+HLOOKUP($DL$1361,'[1]Сбытовая надбавка'!$F$5:$H$6,2,FALSE),2)+'[1]Иные услуги'!$C$6+HLOOKUP($DR$1360,'[1]Услуги по передаче'!$G$5:$J$7,2,FALSE))</f>
        <v>5727.94</v>
      </c>
      <c r="AH1373" s="73"/>
      <c r="AI1373" s="73"/>
      <c r="AJ1373" s="73"/>
      <c r="AK1373" s="73"/>
      <c r="AL1373" s="74"/>
      <c r="AM1373" s="72">
        <f>IF($A1373="-","-",ROUND(VLOOKUP($A1373+ROUND(LEFT(AM$1363,1)/24,5),'[1]ОАО "АТС"'!$A$30:$F$773,3,FALSE)+HLOOKUP($DL$1361,'[1]Сбытовая надбавка'!$F$5:$H$6,2,FALSE),2)+'[1]Иные услуги'!$C$6+HLOOKUP($DR$1360,'[1]Услуги по передаче'!$G$5:$J$7,2,FALSE))</f>
        <v>5727.49</v>
      </c>
      <c r="AN1373" s="73"/>
      <c r="AO1373" s="73"/>
      <c r="AP1373" s="73"/>
      <c r="AQ1373" s="73"/>
      <c r="AR1373" s="74"/>
      <c r="AS1373" s="72">
        <f>IF($A1373="-","-",ROUND(VLOOKUP($A1373+ROUND(LEFT(AS$1363,1)/24,5),'[1]ОАО "АТС"'!$A$30:$F$773,3,FALSE)+HLOOKUP($DL$1361,'[1]Сбытовая надбавка'!$F$5:$H$6,2,FALSE),2)+'[1]Иные услуги'!$C$6+HLOOKUP($DR$1360,'[1]Услуги по передаче'!$G$5:$J$7,2,FALSE))</f>
        <v>5730.62</v>
      </c>
      <c r="AT1373" s="73"/>
      <c r="AU1373" s="73"/>
      <c r="AV1373" s="73"/>
      <c r="AW1373" s="73"/>
      <c r="AX1373" s="74"/>
      <c r="AY1373" s="72">
        <f>IF($A1373="-","-",ROUND(VLOOKUP($A1373+ROUND(LEFT(AY$1363,1)/24,5),'[1]ОАО "АТС"'!$A$30:$F$773,3,FALSE)+HLOOKUP($DL$1361,'[1]Сбытовая надбавка'!$F$5:$H$6,2,FALSE),2)+'[1]Иные услуги'!$C$6+HLOOKUP($DR$1360,'[1]Услуги по передаче'!$G$5:$J$7,2,FALSE))</f>
        <v>5816.58</v>
      </c>
      <c r="AZ1373" s="73"/>
      <c r="BA1373" s="73"/>
      <c r="BB1373" s="73"/>
      <c r="BC1373" s="73"/>
      <c r="BD1373" s="74"/>
      <c r="BE1373" s="72">
        <f>IF($A1373="-","-",ROUND(VLOOKUP($A1373+ROUND(LEFT(BE$1363,1)/24,5),'[1]ОАО "АТС"'!$A$30:$F$773,3,FALSE)+HLOOKUP($DL$1361,'[1]Сбытовая надбавка'!$F$5:$H$6,2,FALSE),2)+'[1]Иные услуги'!$C$6+HLOOKUP($DR$1360,'[1]Услуги по передаче'!$G$5:$J$7,2,FALSE))</f>
        <v>5727.9699999999993</v>
      </c>
      <c r="BF1373" s="73"/>
      <c r="BG1373" s="73"/>
      <c r="BH1373" s="73"/>
      <c r="BI1373" s="73"/>
      <c r="BJ1373" s="74"/>
      <c r="BK1373" s="72">
        <f>IF($A1373="-","-",ROUND(VLOOKUP($A1373+ROUND(LEFT(BK$1363,1)/24,5),'[1]ОАО "АТС"'!$A$30:$F$773,3,FALSE)+HLOOKUP($DL$1361,'[1]Сбытовая надбавка'!$F$5:$H$6,2,FALSE),2)+'[1]Иные услуги'!$C$6+HLOOKUP($DR$1360,'[1]Услуги по передаче'!$G$5:$J$7,2,FALSE))</f>
        <v>5775.48</v>
      </c>
      <c r="BL1373" s="73"/>
      <c r="BM1373" s="73"/>
      <c r="BN1373" s="73"/>
      <c r="BO1373" s="73"/>
      <c r="BP1373" s="74"/>
      <c r="BQ1373" s="72">
        <f>IF($A1373="-","-",ROUND(VLOOKUP($A1373+ROUND(LEFT(BQ$1363,2)/24,5),'[1]ОАО "АТС"'!$A$30:$F$773,3,FALSE)+HLOOKUP($DL$1361,'[1]Сбытовая надбавка'!$F$5:$H$6,2,FALSE),2)+'[1]Иные услуги'!$C$6+HLOOKUP($DR$1360,'[1]Услуги по передаче'!$G$5:$J$7,2,FALSE))</f>
        <v>5804.7899999999991</v>
      </c>
      <c r="BR1373" s="73"/>
      <c r="BS1373" s="73"/>
      <c r="BT1373" s="73"/>
      <c r="BU1373" s="73"/>
      <c r="BV1373" s="74"/>
      <c r="BW1373" s="72">
        <f>IF($A1373="-","-",ROUND(VLOOKUP($A1373+ROUND(LEFT(BW$1363,2)/24,5),'[1]ОАО "АТС"'!$A$30:$F$773,3,FALSE)+HLOOKUP($DL$1361,'[1]Сбытовая надбавка'!$F$5:$H$6,2,FALSE),2)+'[1]Иные услуги'!$C$6+HLOOKUP($DR$1360,'[1]Услуги по передаче'!$G$5:$J$7,2,FALSE))</f>
        <v>5790.7099999999991</v>
      </c>
      <c r="BX1373" s="73"/>
      <c r="BY1373" s="73"/>
      <c r="BZ1373" s="73"/>
      <c r="CA1373" s="73"/>
      <c r="CB1373" s="74"/>
      <c r="CC1373" s="72">
        <f>IF($A1373="-","-",ROUND(VLOOKUP($A1373+ROUND(LEFT(CC$1363,2)/24,5),'[1]ОАО "АТС"'!$A$30:$F$773,3,FALSE)+HLOOKUP($DL$1361,'[1]Сбытовая надбавка'!$F$5:$H$6,2,FALSE),2)+'[1]Иные услуги'!$C$6+HLOOKUP($DR$1360,'[1]Услуги по передаче'!$G$5:$J$7,2,FALSE))</f>
        <v>5750.3499999999995</v>
      </c>
      <c r="CD1373" s="73"/>
      <c r="CE1373" s="73"/>
      <c r="CF1373" s="73"/>
      <c r="CG1373" s="73"/>
      <c r="CH1373" s="74"/>
      <c r="CI1373" s="72">
        <f>IF($A1373="-","-",ROUND(VLOOKUP($A1373+ROUND(LEFT(CI$1363,2)/24,5),'[1]ОАО "АТС"'!$A$30:$F$773,3,FALSE)+HLOOKUP($DL$1361,'[1]Сбытовая надбавка'!$F$5:$H$6,2,FALSE),2)+'[1]Иные услуги'!$C$6+HLOOKUP($DR$1360,'[1]Услуги по передаче'!$G$5:$J$7,2,FALSE))</f>
        <v>5743.49</v>
      </c>
      <c r="CJ1373" s="73"/>
      <c r="CK1373" s="73"/>
      <c r="CL1373" s="73"/>
      <c r="CM1373" s="73"/>
      <c r="CN1373" s="74"/>
      <c r="CO1373" s="72">
        <f>IF($A1373="-","-",ROUND(VLOOKUP($A1373+ROUND(LEFT(CO$1363,2)/24,5),'[1]ОАО "АТС"'!$A$30:$F$773,3,FALSE)+HLOOKUP($DL$1361,'[1]Сбытовая надбавка'!$F$5:$H$6,2,FALSE),2)+'[1]Иные услуги'!$C$6+HLOOKUP($DR$1360,'[1]Услуги по передаче'!$G$5:$J$7,2,FALSE))</f>
        <v>5750.66</v>
      </c>
      <c r="CP1373" s="73"/>
      <c r="CQ1373" s="73"/>
      <c r="CR1373" s="73"/>
      <c r="CS1373" s="73"/>
      <c r="CT1373" s="74"/>
      <c r="CU1373" s="72">
        <f>IF($A1373="-","-",ROUND(VLOOKUP($A1373+ROUND(LEFT(CU$1363,2)/24,5),'[1]ОАО "АТС"'!$A$30:$F$773,3,FALSE)+HLOOKUP($DL$1361,'[1]Сбытовая надбавка'!$F$5:$H$6,2,FALSE),2)+'[1]Иные услуги'!$C$6+HLOOKUP($DR$1360,'[1]Услуги по передаче'!$G$5:$J$7,2,FALSE))</f>
        <v>5743.4299999999994</v>
      </c>
      <c r="CV1373" s="73"/>
      <c r="CW1373" s="73"/>
      <c r="CX1373" s="73"/>
      <c r="CY1373" s="73"/>
      <c r="CZ1373" s="74"/>
      <c r="DA1373" s="72">
        <f>IF($A1373="-","-",ROUND(VLOOKUP($A1373+ROUND(LEFT(DA$1363,2)/24,5),'[1]ОАО "АТС"'!$A$30:$F$773,3,FALSE)+HLOOKUP($DL$1361,'[1]Сбытовая надбавка'!$F$5:$H$6,2,FALSE),2)+'[1]Иные услуги'!$C$6+HLOOKUP($DR$1360,'[1]Услуги по передаче'!$G$5:$J$7,2,FALSE))</f>
        <v>5728.53</v>
      </c>
      <c r="DB1373" s="73"/>
      <c r="DC1373" s="73"/>
      <c r="DD1373" s="73"/>
      <c r="DE1373" s="73"/>
      <c r="DF1373" s="74"/>
      <c r="DG1373" s="72">
        <f>IF($A1373="-","-",ROUND(VLOOKUP($A1373+ROUND(LEFT(DG$1363,2)/24,5),'[1]ОАО "АТС"'!$A$30:$F$773,3,FALSE)+HLOOKUP($DL$1361,'[1]Сбытовая надбавка'!$F$5:$H$6,2,FALSE),2)+'[1]Иные услуги'!$C$6+HLOOKUP($DR$1360,'[1]Услуги по передаче'!$G$5:$J$7,2,FALSE))</f>
        <v>5762.57</v>
      </c>
      <c r="DH1373" s="73"/>
      <c r="DI1373" s="73"/>
      <c r="DJ1373" s="73"/>
      <c r="DK1373" s="73"/>
      <c r="DL1373" s="74"/>
      <c r="DM1373" s="72">
        <f>IF($A1373="-","-",ROUND(VLOOKUP($A1373+ROUND(LEFT(DM$1363,2)/24,5),'[1]ОАО "АТС"'!$A$30:$F$773,3,FALSE)+HLOOKUP($DL$1361,'[1]Сбытовая надбавка'!$F$5:$H$6,2,FALSE),2)+'[1]Иные услуги'!$C$6+HLOOKUP($DR$1360,'[1]Услуги по передаче'!$G$5:$J$7,2,FALSE))</f>
        <v>5813.58</v>
      </c>
      <c r="DN1373" s="73"/>
      <c r="DO1373" s="73"/>
      <c r="DP1373" s="73"/>
      <c r="DQ1373" s="73"/>
      <c r="DR1373" s="74"/>
      <c r="DS1373" s="72">
        <f>IF($A1373="-","-",ROUND(VLOOKUP($A1373+ROUND(LEFT(DS$1363,2)/24,5),'[1]ОАО "АТС"'!$A$30:$F$773,3,FALSE)+HLOOKUP($DL$1361,'[1]Сбытовая надбавка'!$F$5:$H$6,2,FALSE),2)+'[1]Иные услуги'!$C$6+HLOOKUP($DR$1360,'[1]Услуги по передаче'!$G$5:$J$7,2,FALSE))</f>
        <v>5808.9599999999991</v>
      </c>
      <c r="DT1373" s="73"/>
      <c r="DU1373" s="73"/>
      <c r="DV1373" s="73"/>
      <c r="DW1373" s="73"/>
      <c r="DX1373" s="74"/>
      <c r="DY1373" s="72">
        <f>IF($A1373="-","-",ROUND(VLOOKUP($A1373+ROUND(LEFT(DY$1363,2)/24,5),'[1]ОАО "АТС"'!$A$30:$F$773,3,FALSE)+HLOOKUP($DL$1361,'[1]Сбытовая надбавка'!$F$5:$H$6,2,FALSE),2)+'[1]Иные услуги'!$C$6+HLOOKUP($DR$1360,'[1]Услуги по передаче'!$G$5:$J$7,2,FALSE))</f>
        <v>5764.7199999999993</v>
      </c>
      <c r="DZ1373" s="73"/>
      <c r="EA1373" s="73"/>
      <c r="EB1373" s="73"/>
      <c r="EC1373" s="73"/>
      <c r="ED1373" s="74"/>
      <c r="EE1373" s="72">
        <f>IF($A1373="-","-",ROUND(VLOOKUP($A1373+ROUND(LEFT(EE$1363,2)/24,5),'[1]ОАО "АТС"'!$A$30:$F$773,3,FALSE)+HLOOKUP($DL$1361,'[1]Сбытовая надбавка'!$F$5:$H$6,2,FALSE),2)+'[1]Иные услуги'!$C$6+HLOOKUP($DR$1360,'[1]Услуги по передаче'!$G$5:$J$7,2,FALSE))</f>
        <v>5726.25</v>
      </c>
      <c r="EF1373" s="73"/>
      <c r="EG1373" s="73"/>
      <c r="EH1373" s="73"/>
      <c r="EI1373" s="73"/>
      <c r="EJ1373" s="74"/>
      <c r="EK1373" s="72">
        <f>IF($A1373="-","-",ROUND(VLOOKUP($A1373+ROUND(LEFT(EK$1363,2)/24,5),'[1]ОАО "АТС"'!$A$30:$F$773,3,FALSE)+HLOOKUP($DL$1361,'[1]Сбытовая надбавка'!$F$5:$H$6,2,FALSE),2)+'[1]Иные услуги'!$C$6+HLOOKUP($DR$1360,'[1]Услуги по передаче'!$G$5:$J$7,2,FALSE))</f>
        <v>5905.11</v>
      </c>
      <c r="EL1373" s="73"/>
      <c r="EM1373" s="73"/>
      <c r="EN1373" s="73"/>
      <c r="EO1373" s="73"/>
      <c r="EP1373" s="74"/>
      <c r="EQ1373" s="72">
        <f>IF($A1373="-","-",ROUND(VLOOKUP($A1373+ROUND(LEFT(EQ$1363,2)/24,5),'[1]ОАО "АТС"'!$A$30:$F$773,3,FALSE)+HLOOKUP($DL$1361,'[1]Сбытовая надбавка'!$F$5:$H$6,2,FALSE),2)+'[1]Иные услуги'!$C$6+HLOOKUP($DR$1360,'[1]Услуги по передаче'!$G$5:$J$7,2,FALSE))</f>
        <v>5800.98</v>
      </c>
      <c r="ER1373" s="73"/>
      <c r="ES1373" s="73"/>
      <c r="ET1373" s="73"/>
      <c r="EU1373" s="73"/>
      <c r="EV1373" s="74"/>
    </row>
    <row r="1374" spans="1:152" s="38" customFormat="1" ht="15.75" customHeight="1" x14ac:dyDescent="0.2">
      <c r="A1374" s="69">
        <f>$A$125</f>
        <v>44996</v>
      </c>
      <c r="B1374" s="70"/>
      <c r="C1374" s="70"/>
      <c r="D1374" s="70"/>
      <c r="E1374" s="70"/>
      <c r="F1374" s="70"/>
      <c r="G1374" s="70"/>
      <c r="H1374" s="71"/>
      <c r="I1374" s="72">
        <f>IF($A1374="-","-",ROUND(VLOOKUP($A1374+ROUND(LEFT(I$1363,1)/24,5),'[1]ОАО "АТС"'!$A$30:$F$773,3,FALSE)+HLOOKUP($DL$1361,'[1]Сбытовая надбавка'!$F$5:$H$6,2,FALSE),2)+'[1]Иные услуги'!$C$6+HLOOKUP($DR$1360,'[1]Услуги по передаче'!$G$5:$J$7,2,FALSE))</f>
        <v>5727.61</v>
      </c>
      <c r="J1374" s="73"/>
      <c r="K1374" s="73"/>
      <c r="L1374" s="73"/>
      <c r="M1374" s="73"/>
      <c r="N1374" s="74"/>
      <c r="O1374" s="72">
        <f>IF($A1374="-","-",ROUND(VLOOKUP($A1374+ROUND(LEFT(O$1363,1)/24,5),'[1]ОАО "АТС"'!$A$30:$F$773,3,FALSE)+HLOOKUP($DL$1361,'[1]Сбытовая надбавка'!$F$5:$H$6,2,FALSE),2)+'[1]Иные услуги'!$C$6+HLOOKUP($DR$1360,'[1]Услуги по передаче'!$G$5:$J$7,2,FALSE))</f>
        <v>5727.74</v>
      </c>
      <c r="P1374" s="73"/>
      <c r="Q1374" s="73"/>
      <c r="R1374" s="73"/>
      <c r="S1374" s="73"/>
      <c r="T1374" s="74"/>
      <c r="U1374" s="72">
        <f>IF($A1374="-","-",ROUND(VLOOKUP($A1374+ROUND(LEFT(U$1363,1)/24,5),'[1]ОАО "АТС"'!$A$30:$F$773,3,FALSE)+HLOOKUP($DL$1361,'[1]Сбытовая надбавка'!$F$5:$H$6,2,FALSE),2)+'[1]Иные услуги'!$C$6+HLOOKUP($DR$1360,'[1]Услуги по передаче'!$G$5:$J$7,2,FALSE))</f>
        <v>5727.9699999999993</v>
      </c>
      <c r="V1374" s="73"/>
      <c r="W1374" s="73"/>
      <c r="X1374" s="73"/>
      <c r="Y1374" s="73"/>
      <c r="Z1374" s="74"/>
      <c r="AA1374" s="72">
        <f>IF($A1374="-","-",ROUND(VLOOKUP($A1374+ROUND(LEFT(AA$1363,1)/24,5),'[1]ОАО "АТС"'!$A$30:$F$773,3,FALSE)+HLOOKUP($DL$1361,'[1]Сбытовая надбавка'!$F$5:$H$6,2,FALSE),2)+'[1]Иные услуги'!$C$6+HLOOKUP($DR$1360,'[1]Услуги по передаче'!$G$5:$J$7,2,FALSE))</f>
        <v>5728</v>
      </c>
      <c r="AB1374" s="73"/>
      <c r="AC1374" s="73"/>
      <c r="AD1374" s="73"/>
      <c r="AE1374" s="73"/>
      <c r="AF1374" s="74"/>
      <c r="AG1374" s="72">
        <f>IF($A1374="-","-",ROUND(VLOOKUP($A1374+ROUND(LEFT(AG$1363,1)/24,5),'[1]ОАО "АТС"'!$A$30:$F$773,3,FALSE)+HLOOKUP($DL$1361,'[1]Сбытовая надбавка'!$F$5:$H$6,2,FALSE),2)+'[1]Иные услуги'!$C$6+HLOOKUP($DR$1360,'[1]Услуги по передаче'!$G$5:$J$7,2,FALSE))</f>
        <v>5727.8799999999992</v>
      </c>
      <c r="AH1374" s="73"/>
      <c r="AI1374" s="73"/>
      <c r="AJ1374" s="73"/>
      <c r="AK1374" s="73"/>
      <c r="AL1374" s="74"/>
      <c r="AM1374" s="72">
        <f>IF($A1374="-","-",ROUND(VLOOKUP($A1374+ROUND(LEFT(AM$1363,1)/24,5),'[1]ОАО "АТС"'!$A$30:$F$773,3,FALSE)+HLOOKUP($DL$1361,'[1]Сбытовая надбавка'!$F$5:$H$6,2,FALSE),2)+'[1]Иные услуги'!$C$6+HLOOKUP($DR$1360,'[1]Услуги по передаче'!$G$5:$J$7,2,FALSE))</f>
        <v>5727.7</v>
      </c>
      <c r="AN1374" s="73"/>
      <c r="AO1374" s="73"/>
      <c r="AP1374" s="73"/>
      <c r="AQ1374" s="73"/>
      <c r="AR1374" s="74"/>
      <c r="AS1374" s="72">
        <f>IF($A1374="-","-",ROUND(VLOOKUP($A1374+ROUND(LEFT(AS$1363,1)/24,5),'[1]ОАО "АТС"'!$A$30:$F$773,3,FALSE)+HLOOKUP($DL$1361,'[1]Сбытовая надбавка'!$F$5:$H$6,2,FALSE),2)+'[1]Иные услуги'!$C$6+HLOOKUP($DR$1360,'[1]Услуги по передаче'!$G$5:$J$7,2,FALSE))</f>
        <v>5727</v>
      </c>
      <c r="AT1374" s="73"/>
      <c r="AU1374" s="73"/>
      <c r="AV1374" s="73"/>
      <c r="AW1374" s="73"/>
      <c r="AX1374" s="74"/>
      <c r="AY1374" s="72">
        <f>IF($A1374="-","-",ROUND(VLOOKUP($A1374+ROUND(LEFT(AY$1363,1)/24,5),'[1]ОАО "АТС"'!$A$30:$F$773,3,FALSE)+HLOOKUP($DL$1361,'[1]Сбытовая надбавка'!$F$5:$H$6,2,FALSE),2)+'[1]Иные услуги'!$C$6+HLOOKUP($DR$1360,'[1]Услуги по передаче'!$G$5:$J$7,2,FALSE))</f>
        <v>5726.99</v>
      </c>
      <c r="AZ1374" s="73"/>
      <c r="BA1374" s="73"/>
      <c r="BB1374" s="73"/>
      <c r="BC1374" s="73"/>
      <c r="BD1374" s="74"/>
      <c r="BE1374" s="72">
        <f>IF($A1374="-","-",ROUND(VLOOKUP($A1374+ROUND(LEFT(BE$1363,1)/24,5),'[1]ОАО "АТС"'!$A$30:$F$773,3,FALSE)+HLOOKUP($DL$1361,'[1]Сбытовая надбавка'!$F$5:$H$6,2,FALSE),2)+'[1]Иные услуги'!$C$6+HLOOKUP($DR$1360,'[1]Услуги по передаче'!$G$5:$J$7,2,FALSE))</f>
        <v>5728.2599999999993</v>
      </c>
      <c r="BF1374" s="73"/>
      <c r="BG1374" s="73"/>
      <c r="BH1374" s="73"/>
      <c r="BI1374" s="73"/>
      <c r="BJ1374" s="74"/>
      <c r="BK1374" s="72">
        <f>IF($A1374="-","-",ROUND(VLOOKUP($A1374+ROUND(LEFT(BK$1363,1)/24,5),'[1]ОАО "АТС"'!$A$30:$F$773,3,FALSE)+HLOOKUP($DL$1361,'[1]Сбытовая надбавка'!$F$5:$H$6,2,FALSE),2)+'[1]Иные услуги'!$C$6+HLOOKUP($DR$1360,'[1]Услуги по передаче'!$G$5:$J$7,2,FALSE))</f>
        <v>5728.33</v>
      </c>
      <c r="BL1374" s="73"/>
      <c r="BM1374" s="73"/>
      <c r="BN1374" s="73"/>
      <c r="BO1374" s="73"/>
      <c r="BP1374" s="74"/>
      <c r="BQ1374" s="72">
        <f>IF($A1374="-","-",ROUND(VLOOKUP($A1374+ROUND(LEFT(BQ$1363,2)/24,5),'[1]ОАО "АТС"'!$A$30:$F$773,3,FALSE)+HLOOKUP($DL$1361,'[1]Сбытовая надбавка'!$F$5:$H$6,2,FALSE),2)+'[1]Иные услуги'!$C$6+HLOOKUP($DR$1360,'[1]Услуги по передаче'!$G$5:$J$7,2,FALSE))</f>
        <v>5728.34</v>
      </c>
      <c r="BR1374" s="73"/>
      <c r="BS1374" s="73"/>
      <c r="BT1374" s="73"/>
      <c r="BU1374" s="73"/>
      <c r="BV1374" s="74"/>
      <c r="BW1374" s="72">
        <f>IF($A1374="-","-",ROUND(VLOOKUP($A1374+ROUND(LEFT(BW$1363,2)/24,5),'[1]ОАО "АТС"'!$A$30:$F$773,3,FALSE)+HLOOKUP($DL$1361,'[1]Сбытовая надбавка'!$F$5:$H$6,2,FALSE),2)+'[1]Иные услуги'!$C$6+HLOOKUP($DR$1360,'[1]Услуги по передаче'!$G$5:$J$7,2,FALSE))</f>
        <v>5728.34</v>
      </c>
      <c r="BX1374" s="73"/>
      <c r="BY1374" s="73"/>
      <c r="BZ1374" s="73"/>
      <c r="CA1374" s="73"/>
      <c r="CB1374" s="74"/>
      <c r="CC1374" s="72">
        <f>IF($A1374="-","-",ROUND(VLOOKUP($A1374+ROUND(LEFT(CC$1363,2)/24,5),'[1]ОАО "АТС"'!$A$30:$F$773,3,FALSE)+HLOOKUP($DL$1361,'[1]Сбытовая надбавка'!$F$5:$H$6,2,FALSE),2)+'[1]Иные услуги'!$C$6+HLOOKUP($DR$1360,'[1]Услуги по передаче'!$G$5:$J$7,2,FALSE))</f>
        <v>5728.37</v>
      </c>
      <c r="CD1374" s="73"/>
      <c r="CE1374" s="73"/>
      <c r="CF1374" s="73"/>
      <c r="CG1374" s="73"/>
      <c r="CH1374" s="74"/>
      <c r="CI1374" s="72">
        <f>IF($A1374="-","-",ROUND(VLOOKUP($A1374+ROUND(LEFT(CI$1363,2)/24,5),'[1]ОАО "АТС"'!$A$30:$F$773,3,FALSE)+HLOOKUP($DL$1361,'[1]Сбытовая надбавка'!$F$5:$H$6,2,FALSE),2)+'[1]Иные услуги'!$C$6+HLOOKUP($DR$1360,'[1]Услуги по передаче'!$G$5:$J$7,2,FALSE))</f>
        <v>5728.3799999999992</v>
      </c>
      <c r="CJ1374" s="73"/>
      <c r="CK1374" s="73"/>
      <c r="CL1374" s="73"/>
      <c r="CM1374" s="73"/>
      <c r="CN1374" s="74"/>
      <c r="CO1374" s="72">
        <f>IF($A1374="-","-",ROUND(VLOOKUP($A1374+ROUND(LEFT(CO$1363,2)/24,5),'[1]ОАО "АТС"'!$A$30:$F$773,3,FALSE)+HLOOKUP($DL$1361,'[1]Сбытовая надбавка'!$F$5:$H$6,2,FALSE),2)+'[1]Иные услуги'!$C$6+HLOOKUP($DR$1360,'[1]Услуги по передаче'!$G$5:$J$7,2,FALSE))</f>
        <v>5728.41</v>
      </c>
      <c r="CP1374" s="73"/>
      <c r="CQ1374" s="73"/>
      <c r="CR1374" s="73"/>
      <c r="CS1374" s="73"/>
      <c r="CT1374" s="74"/>
      <c r="CU1374" s="72">
        <f>IF($A1374="-","-",ROUND(VLOOKUP($A1374+ROUND(LEFT(CU$1363,2)/24,5),'[1]ОАО "АТС"'!$A$30:$F$773,3,FALSE)+HLOOKUP($DL$1361,'[1]Сбытовая надбавка'!$F$5:$H$6,2,FALSE),2)+'[1]Иные услуги'!$C$6+HLOOKUP($DR$1360,'[1]Услуги по передаче'!$G$5:$J$7,2,FALSE))</f>
        <v>5728.4</v>
      </c>
      <c r="CV1374" s="73"/>
      <c r="CW1374" s="73"/>
      <c r="CX1374" s="73"/>
      <c r="CY1374" s="73"/>
      <c r="CZ1374" s="74"/>
      <c r="DA1374" s="72">
        <f>IF($A1374="-","-",ROUND(VLOOKUP($A1374+ROUND(LEFT(DA$1363,2)/24,5),'[1]ОАО "АТС"'!$A$30:$F$773,3,FALSE)+HLOOKUP($DL$1361,'[1]Сбытовая надбавка'!$F$5:$H$6,2,FALSE),2)+'[1]Иные услуги'!$C$6+HLOOKUP($DR$1360,'[1]Услуги по передаче'!$G$5:$J$7,2,FALSE))</f>
        <v>5728.5599999999995</v>
      </c>
      <c r="DB1374" s="73"/>
      <c r="DC1374" s="73"/>
      <c r="DD1374" s="73"/>
      <c r="DE1374" s="73"/>
      <c r="DF1374" s="74"/>
      <c r="DG1374" s="72">
        <f>IF($A1374="-","-",ROUND(VLOOKUP($A1374+ROUND(LEFT(DG$1363,2)/24,5),'[1]ОАО "АТС"'!$A$30:$F$773,3,FALSE)+HLOOKUP($DL$1361,'[1]Сбытовая надбавка'!$F$5:$H$6,2,FALSE),2)+'[1]Иные услуги'!$C$6+HLOOKUP($DR$1360,'[1]Услуги по передаче'!$G$5:$J$7,2,FALSE))</f>
        <v>5728.0399999999991</v>
      </c>
      <c r="DH1374" s="73"/>
      <c r="DI1374" s="73"/>
      <c r="DJ1374" s="73"/>
      <c r="DK1374" s="73"/>
      <c r="DL1374" s="74"/>
      <c r="DM1374" s="72">
        <f>IF($A1374="-","-",ROUND(VLOOKUP($A1374+ROUND(LEFT(DM$1363,2)/24,5),'[1]ОАО "АТС"'!$A$30:$F$773,3,FALSE)+HLOOKUP($DL$1361,'[1]Сбытовая надбавка'!$F$5:$H$6,2,FALSE),2)+'[1]Иные услуги'!$C$6+HLOOKUP($DR$1360,'[1]Услуги по передаче'!$G$5:$J$7,2,FALSE))</f>
        <v>5743.58</v>
      </c>
      <c r="DN1374" s="73"/>
      <c r="DO1374" s="73"/>
      <c r="DP1374" s="73"/>
      <c r="DQ1374" s="73"/>
      <c r="DR1374" s="74"/>
      <c r="DS1374" s="72">
        <f>IF($A1374="-","-",ROUND(VLOOKUP($A1374+ROUND(LEFT(DS$1363,2)/24,5),'[1]ОАО "АТС"'!$A$30:$F$773,3,FALSE)+HLOOKUP($DL$1361,'[1]Сбытовая надбавка'!$F$5:$H$6,2,FALSE),2)+'[1]Иные услуги'!$C$6+HLOOKUP($DR$1360,'[1]Услуги по передаче'!$G$5:$J$7,2,FALSE))</f>
        <v>5734.23</v>
      </c>
      <c r="DT1374" s="73"/>
      <c r="DU1374" s="73"/>
      <c r="DV1374" s="73"/>
      <c r="DW1374" s="73"/>
      <c r="DX1374" s="74"/>
      <c r="DY1374" s="72">
        <f>IF($A1374="-","-",ROUND(VLOOKUP($A1374+ROUND(LEFT(DY$1363,2)/24,5),'[1]ОАО "АТС"'!$A$30:$F$773,3,FALSE)+HLOOKUP($DL$1361,'[1]Сбытовая надбавка'!$F$5:$H$6,2,FALSE),2)+'[1]Иные услуги'!$C$6+HLOOKUP($DR$1360,'[1]Услуги по передаче'!$G$5:$J$7,2,FALSE))</f>
        <v>5727.03</v>
      </c>
      <c r="DZ1374" s="73"/>
      <c r="EA1374" s="73"/>
      <c r="EB1374" s="73"/>
      <c r="EC1374" s="73"/>
      <c r="ED1374" s="74"/>
      <c r="EE1374" s="72">
        <f>IF($A1374="-","-",ROUND(VLOOKUP($A1374+ROUND(LEFT(EE$1363,2)/24,5),'[1]ОАО "АТС"'!$A$30:$F$773,3,FALSE)+HLOOKUP($DL$1361,'[1]Сбытовая надбавка'!$F$5:$H$6,2,FALSE),2)+'[1]Иные услуги'!$C$6+HLOOKUP($DR$1360,'[1]Услуги по передаче'!$G$5:$J$7,2,FALSE))</f>
        <v>5726.08</v>
      </c>
      <c r="EF1374" s="73"/>
      <c r="EG1374" s="73"/>
      <c r="EH1374" s="73"/>
      <c r="EI1374" s="73"/>
      <c r="EJ1374" s="74"/>
      <c r="EK1374" s="72">
        <f>IF($A1374="-","-",ROUND(VLOOKUP($A1374+ROUND(LEFT(EK$1363,2)/24,5),'[1]ОАО "АТС"'!$A$30:$F$773,3,FALSE)+HLOOKUP($DL$1361,'[1]Сбытовая надбавка'!$F$5:$H$6,2,FALSE),2)+'[1]Иные услуги'!$C$6+HLOOKUP($DR$1360,'[1]Услуги по передаче'!$G$5:$J$7,2,FALSE))</f>
        <v>5857.0199999999995</v>
      </c>
      <c r="EL1374" s="73"/>
      <c r="EM1374" s="73"/>
      <c r="EN1374" s="73"/>
      <c r="EO1374" s="73"/>
      <c r="EP1374" s="74"/>
      <c r="EQ1374" s="72">
        <f>IF($A1374="-","-",ROUND(VLOOKUP($A1374+ROUND(LEFT(EQ$1363,2)/24,5),'[1]ОАО "АТС"'!$A$30:$F$773,3,FALSE)+HLOOKUP($DL$1361,'[1]Сбытовая надбавка'!$F$5:$H$6,2,FALSE),2)+'[1]Иные услуги'!$C$6+HLOOKUP($DR$1360,'[1]Услуги по передаче'!$G$5:$J$7,2,FALSE))</f>
        <v>5791.0599999999995</v>
      </c>
      <c r="ER1374" s="73"/>
      <c r="ES1374" s="73"/>
      <c r="ET1374" s="73"/>
      <c r="EU1374" s="73"/>
      <c r="EV1374" s="74"/>
    </row>
    <row r="1375" spans="1:152" s="38" customFormat="1" ht="15.75" customHeight="1" x14ac:dyDescent="0.2">
      <c r="A1375" s="69">
        <f>$A$126</f>
        <v>44997</v>
      </c>
      <c r="B1375" s="70"/>
      <c r="C1375" s="70"/>
      <c r="D1375" s="70"/>
      <c r="E1375" s="70"/>
      <c r="F1375" s="70"/>
      <c r="G1375" s="70"/>
      <c r="H1375" s="71"/>
      <c r="I1375" s="72">
        <f>IF($A1375="-","-",ROUND(VLOOKUP($A1375+ROUND(LEFT(I$1363,1)/24,5),'[1]ОАО "АТС"'!$A$30:$F$773,3,FALSE)+HLOOKUP($DL$1361,'[1]Сбытовая надбавка'!$F$5:$H$6,2,FALSE),2)+'[1]Иные услуги'!$C$6+HLOOKUP($DR$1360,'[1]Услуги по передаче'!$G$5:$J$7,2,FALSE))</f>
        <v>5728.0199999999995</v>
      </c>
      <c r="J1375" s="73"/>
      <c r="K1375" s="73"/>
      <c r="L1375" s="73"/>
      <c r="M1375" s="73"/>
      <c r="N1375" s="74"/>
      <c r="O1375" s="72">
        <f>IF($A1375="-","-",ROUND(VLOOKUP($A1375+ROUND(LEFT(O$1363,1)/24,5),'[1]ОАО "АТС"'!$A$30:$F$773,3,FALSE)+HLOOKUP($DL$1361,'[1]Сбытовая надбавка'!$F$5:$H$6,2,FALSE),2)+'[1]Иные услуги'!$C$6+HLOOKUP($DR$1360,'[1]Услуги по передаче'!$G$5:$J$7,2,FALSE))</f>
        <v>5728.12</v>
      </c>
      <c r="P1375" s="73"/>
      <c r="Q1375" s="73"/>
      <c r="R1375" s="73"/>
      <c r="S1375" s="73"/>
      <c r="T1375" s="74"/>
      <c r="U1375" s="72">
        <f>IF($A1375="-","-",ROUND(VLOOKUP($A1375+ROUND(LEFT(U$1363,1)/24,5),'[1]ОАО "АТС"'!$A$30:$F$773,3,FALSE)+HLOOKUP($DL$1361,'[1]Сбытовая надбавка'!$F$5:$H$6,2,FALSE),2)+'[1]Иные услуги'!$C$6+HLOOKUP($DR$1360,'[1]Услуги по передаче'!$G$5:$J$7,2,FALSE))</f>
        <v>5728.24</v>
      </c>
      <c r="V1375" s="73"/>
      <c r="W1375" s="73"/>
      <c r="X1375" s="73"/>
      <c r="Y1375" s="73"/>
      <c r="Z1375" s="74"/>
      <c r="AA1375" s="72">
        <f>IF($A1375="-","-",ROUND(VLOOKUP($A1375+ROUND(LEFT(AA$1363,1)/24,5),'[1]ОАО "АТС"'!$A$30:$F$773,3,FALSE)+HLOOKUP($DL$1361,'[1]Сбытовая надбавка'!$F$5:$H$6,2,FALSE),2)+'[1]Иные услуги'!$C$6+HLOOKUP($DR$1360,'[1]Услуги по передаче'!$G$5:$J$7,2,FALSE))</f>
        <v>5728.28</v>
      </c>
      <c r="AB1375" s="73"/>
      <c r="AC1375" s="73"/>
      <c r="AD1375" s="73"/>
      <c r="AE1375" s="73"/>
      <c r="AF1375" s="74"/>
      <c r="AG1375" s="72">
        <f>IF($A1375="-","-",ROUND(VLOOKUP($A1375+ROUND(LEFT(AG$1363,1)/24,5),'[1]ОАО "АТС"'!$A$30:$F$773,3,FALSE)+HLOOKUP($DL$1361,'[1]Сбытовая надбавка'!$F$5:$H$6,2,FALSE),2)+'[1]Иные услуги'!$C$6+HLOOKUP($DR$1360,'[1]Услуги по передаче'!$G$5:$J$7,2,FALSE))</f>
        <v>5728.23</v>
      </c>
      <c r="AH1375" s="73"/>
      <c r="AI1375" s="73"/>
      <c r="AJ1375" s="73"/>
      <c r="AK1375" s="73"/>
      <c r="AL1375" s="74"/>
      <c r="AM1375" s="72">
        <f>IF($A1375="-","-",ROUND(VLOOKUP($A1375+ROUND(LEFT(AM$1363,1)/24,5),'[1]ОАО "АТС"'!$A$30:$F$773,3,FALSE)+HLOOKUP($DL$1361,'[1]Сбытовая надбавка'!$F$5:$H$6,2,FALSE),2)+'[1]Иные услуги'!$C$6+HLOOKUP($DR$1360,'[1]Услуги по передаче'!$G$5:$J$7,2,FALSE))</f>
        <v>5728.1399999999994</v>
      </c>
      <c r="AN1375" s="73"/>
      <c r="AO1375" s="73"/>
      <c r="AP1375" s="73"/>
      <c r="AQ1375" s="73"/>
      <c r="AR1375" s="74"/>
      <c r="AS1375" s="72">
        <f>IF($A1375="-","-",ROUND(VLOOKUP($A1375+ROUND(LEFT(AS$1363,1)/24,5),'[1]ОАО "АТС"'!$A$30:$F$773,3,FALSE)+HLOOKUP($DL$1361,'[1]Сбытовая надбавка'!$F$5:$H$6,2,FALSE),2)+'[1]Иные услуги'!$C$6+HLOOKUP($DR$1360,'[1]Услуги по передаче'!$G$5:$J$7,2,FALSE))</f>
        <v>5727.49</v>
      </c>
      <c r="AT1375" s="73"/>
      <c r="AU1375" s="73"/>
      <c r="AV1375" s="73"/>
      <c r="AW1375" s="73"/>
      <c r="AX1375" s="74"/>
      <c r="AY1375" s="72">
        <f>IF($A1375="-","-",ROUND(VLOOKUP($A1375+ROUND(LEFT(AY$1363,1)/24,5),'[1]ОАО "АТС"'!$A$30:$F$773,3,FALSE)+HLOOKUP($DL$1361,'[1]Сбытовая надбавка'!$F$5:$H$6,2,FALSE),2)+'[1]Иные услуги'!$C$6+HLOOKUP($DR$1360,'[1]Услуги по передаче'!$G$5:$J$7,2,FALSE))</f>
        <v>5727.1299999999992</v>
      </c>
      <c r="AZ1375" s="73"/>
      <c r="BA1375" s="73"/>
      <c r="BB1375" s="73"/>
      <c r="BC1375" s="73"/>
      <c r="BD1375" s="74"/>
      <c r="BE1375" s="72">
        <f>IF($A1375="-","-",ROUND(VLOOKUP($A1375+ROUND(LEFT(BE$1363,1)/24,5),'[1]ОАО "АТС"'!$A$30:$F$773,3,FALSE)+HLOOKUP($DL$1361,'[1]Сбытовая надбавка'!$F$5:$H$6,2,FALSE),2)+'[1]Иные услуги'!$C$6+HLOOKUP($DR$1360,'[1]Услуги по передаче'!$G$5:$J$7,2,FALSE))</f>
        <v>5728.2999999999993</v>
      </c>
      <c r="BF1375" s="73"/>
      <c r="BG1375" s="73"/>
      <c r="BH1375" s="73"/>
      <c r="BI1375" s="73"/>
      <c r="BJ1375" s="74"/>
      <c r="BK1375" s="72">
        <f>IF($A1375="-","-",ROUND(VLOOKUP($A1375+ROUND(LEFT(BK$1363,1)/24,5),'[1]ОАО "АТС"'!$A$30:$F$773,3,FALSE)+HLOOKUP($DL$1361,'[1]Сбытовая надбавка'!$F$5:$H$6,2,FALSE),2)+'[1]Иные услуги'!$C$6+HLOOKUP($DR$1360,'[1]Услуги по передаче'!$G$5:$J$7,2,FALSE))</f>
        <v>5728.36</v>
      </c>
      <c r="BL1375" s="73"/>
      <c r="BM1375" s="73"/>
      <c r="BN1375" s="73"/>
      <c r="BO1375" s="73"/>
      <c r="BP1375" s="74"/>
      <c r="BQ1375" s="72">
        <f>IF($A1375="-","-",ROUND(VLOOKUP($A1375+ROUND(LEFT(BQ$1363,2)/24,5),'[1]ОАО "АТС"'!$A$30:$F$773,3,FALSE)+HLOOKUP($DL$1361,'[1]Сбытовая надбавка'!$F$5:$H$6,2,FALSE),2)+'[1]Иные услуги'!$C$6+HLOOKUP($DR$1360,'[1]Услуги по передаче'!$G$5:$J$7,2,FALSE))</f>
        <v>5728.37</v>
      </c>
      <c r="BR1375" s="73"/>
      <c r="BS1375" s="73"/>
      <c r="BT1375" s="73"/>
      <c r="BU1375" s="73"/>
      <c r="BV1375" s="74"/>
      <c r="BW1375" s="72">
        <f>IF($A1375="-","-",ROUND(VLOOKUP($A1375+ROUND(LEFT(BW$1363,2)/24,5),'[1]ОАО "АТС"'!$A$30:$F$773,3,FALSE)+HLOOKUP($DL$1361,'[1]Сбытовая надбавка'!$F$5:$H$6,2,FALSE),2)+'[1]Иные услуги'!$C$6+HLOOKUP($DR$1360,'[1]Услуги по передаче'!$G$5:$J$7,2,FALSE))</f>
        <v>5728.4</v>
      </c>
      <c r="BX1375" s="73"/>
      <c r="BY1375" s="73"/>
      <c r="BZ1375" s="73"/>
      <c r="CA1375" s="73"/>
      <c r="CB1375" s="74"/>
      <c r="CC1375" s="72">
        <f>IF($A1375="-","-",ROUND(VLOOKUP($A1375+ROUND(LEFT(CC$1363,2)/24,5),'[1]ОАО "АТС"'!$A$30:$F$773,3,FALSE)+HLOOKUP($DL$1361,'[1]Сбытовая надбавка'!$F$5:$H$6,2,FALSE),2)+'[1]Иные услуги'!$C$6+HLOOKUP($DR$1360,'[1]Услуги по передаче'!$G$5:$J$7,2,FALSE))</f>
        <v>5728.4</v>
      </c>
      <c r="CD1375" s="73"/>
      <c r="CE1375" s="73"/>
      <c r="CF1375" s="73"/>
      <c r="CG1375" s="73"/>
      <c r="CH1375" s="74"/>
      <c r="CI1375" s="72">
        <f>IF($A1375="-","-",ROUND(VLOOKUP($A1375+ROUND(LEFT(CI$1363,2)/24,5),'[1]ОАО "АТС"'!$A$30:$F$773,3,FALSE)+HLOOKUP($DL$1361,'[1]Сбытовая надбавка'!$F$5:$H$6,2,FALSE),2)+'[1]Иные услуги'!$C$6+HLOOKUP($DR$1360,'[1]Услуги по передаче'!$G$5:$J$7,2,FALSE))</f>
        <v>5728.4</v>
      </c>
      <c r="CJ1375" s="73"/>
      <c r="CK1375" s="73"/>
      <c r="CL1375" s="73"/>
      <c r="CM1375" s="73"/>
      <c r="CN1375" s="74"/>
      <c r="CO1375" s="72">
        <f>IF($A1375="-","-",ROUND(VLOOKUP($A1375+ROUND(LEFT(CO$1363,2)/24,5),'[1]ОАО "АТС"'!$A$30:$F$773,3,FALSE)+HLOOKUP($DL$1361,'[1]Сбытовая надбавка'!$F$5:$H$6,2,FALSE),2)+'[1]Иные услуги'!$C$6+HLOOKUP($DR$1360,'[1]Услуги по передаче'!$G$5:$J$7,2,FALSE))</f>
        <v>5728.41</v>
      </c>
      <c r="CP1375" s="73"/>
      <c r="CQ1375" s="73"/>
      <c r="CR1375" s="73"/>
      <c r="CS1375" s="73"/>
      <c r="CT1375" s="74"/>
      <c r="CU1375" s="72">
        <f>IF($A1375="-","-",ROUND(VLOOKUP($A1375+ROUND(LEFT(CU$1363,2)/24,5),'[1]ОАО "АТС"'!$A$30:$F$773,3,FALSE)+HLOOKUP($DL$1361,'[1]Сбытовая надбавка'!$F$5:$H$6,2,FALSE),2)+'[1]Иные услуги'!$C$6+HLOOKUP($DR$1360,'[1]Услуги по передаче'!$G$5:$J$7,2,FALSE))</f>
        <v>5728.41</v>
      </c>
      <c r="CV1375" s="73"/>
      <c r="CW1375" s="73"/>
      <c r="CX1375" s="73"/>
      <c r="CY1375" s="73"/>
      <c r="CZ1375" s="74"/>
      <c r="DA1375" s="72">
        <f>IF($A1375="-","-",ROUND(VLOOKUP($A1375+ROUND(LEFT(DA$1363,2)/24,5),'[1]ОАО "АТС"'!$A$30:$F$773,3,FALSE)+HLOOKUP($DL$1361,'[1]Сбытовая надбавка'!$F$5:$H$6,2,FALSE),2)+'[1]Иные услуги'!$C$6+HLOOKUP($DR$1360,'[1]Услуги по передаче'!$G$5:$J$7,2,FALSE))</f>
        <v>5728.5199999999995</v>
      </c>
      <c r="DB1375" s="73"/>
      <c r="DC1375" s="73"/>
      <c r="DD1375" s="73"/>
      <c r="DE1375" s="73"/>
      <c r="DF1375" s="74"/>
      <c r="DG1375" s="72">
        <f>IF($A1375="-","-",ROUND(VLOOKUP($A1375+ROUND(LEFT(DG$1363,2)/24,5),'[1]ОАО "АТС"'!$A$30:$F$773,3,FALSE)+HLOOKUP($DL$1361,'[1]Сбытовая надбавка'!$F$5:$H$6,2,FALSE),2)+'[1]Иные услуги'!$C$6+HLOOKUP($DR$1360,'[1]Услуги по передаче'!$G$5:$J$7,2,FALSE))</f>
        <v>5728.08</v>
      </c>
      <c r="DH1375" s="73"/>
      <c r="DI1375" s="73"/>
      <c r="DJ1375" s="73"/>
      <c r="DK1375" s="73"/>
      <c r="DL1375" s="74"/>
      <c r="DM1375" s="72">
        <f>IF($A1375="-","-",ROUND(VLOOKUP($A1375+ROUND(LEFT(DM$1363,2)/24,5),'[1]ОАО "АТС"'!$A$30:$F$773,3,FALSE)+HLOOKUP($DL$1361,'[1]Сбытовая надбавка'!$F$5:$H$6,2,FALSE),2)+'[1]Иные услуги'!$C$6+HLOOKUP($DR$1360,'[1]Услуги по передаче'!$G$5:$J$7,2,FALSE))</f>
        <v>5760.03</v>
      </c>
      <c r="DN1375" s="73"/>
      <c r="DO1375" s="73"/>
      <c r="DP1375" s="73"/>
      <c r="DQ1375" s="73"/>
      <c r="DR1375" s="74"/>
      <c r="DS1375" s="72">
        <f>IF($A1375="-","-",ROUND(VLOOKUP($A1375+ROUND(LEFT(DS$1363,2)/24,5),'[1]ОАО "АТС"'!$A$30:$F$773,3,FALSE)+HLOOKUP($DL$1361,'[1]Сбытовая надбавка'!$F$5:$H$6,2,FALSE),2)+'[1]Иные услуги'!$C$6+HLOOKUP($DR$1360,'[1]Услуги по передаче'!$G$5:$J$7,2,FALSE))</f>
        <v>5795.0599999999995</v>
      </c>
      <c r="DT1375" s="73"/>
      <c r="DU1375" s="73"/>
      <c r="DV1375" s="73"/>
      <c r="DW1375" s="73"/>
      <c r="DX1375" s="74"/>
      <c r="DY1375" s="72">
        <f>IF($A1375="-","-",ROUND(VLOOKUP($A1375+ROUND(LEFT(DY$1363,2)/24,5),'[1]ОАО "АТС"'!$A$30:$F$773,3,FALSE)+HLOOKUP($DL$1361,'[1]Сбытовая надбавка'!$F$5:$H$6,2,FALSE),2)+'[1]Иные услуги'!$C$6+HLOOKUP($DR$1360,'[1]Услуги по передаче'!$G$5:$J$7,2,FALSE))</f>
        <v>5744.1299999999992</v>
      </c>
      <c r="DZ1375" s="73"/>
      <c r="EA1375" s="73"/>
      <c r="EB1375" s="73"/>
      <c r="EC1375" s="73"/>
      <c r="ED1375" s="74"/>
      <c r="EE1375" s="72">
        <f>IF($A1375="-","-",ROUND(VLOOKUP($A1375+ROUND(LEFT(EE$1363,2)/24,5),'[1]ОАО "АТС"'!$A$30:$F$773,3,FALSE)+HLOOKUP($DL$1361,'[1]Сбытовая надбавка'!$F$5:$H$6,2,FALSE),2)+'[1]Иные услуги'!$C$6+HLOOKUP($DR$1360,'[1]Услуги по передаче'!$G$5:$J$7,2,FALSE))</f>
        <v>5726.6299999999992</v>
      </c>
      <c r="EF1375" s="73"/>
      <c r="EG1375" s="73"/>
      <c r="EH1375" s="73"/>
      <c r="EI1375" s="73"/>
      <c r="EJ1375" s="74"/>
      <c r="EK1375" s="72">
        <f>IF($A1375="-","-",ROUND(VLOOKUP($A1375+ROUND(LEFT(EK$1363,2)/24,5),'[1]ОАО "АТС"'!$A$30:$F$773,3,FALSE)+HLOOKUP($DL$1361,'[1]Сбытовая надбавка'!$F$5:$H$6,2,FALSE),2)+'[1]Иные услуги'!$C$6+HLOOKUP($DR$1360,'[1]Услуги по передаче'!$G$5:$J$7,2,FALSE))</f>
        <v>5891.91</v>
      </c>
      <c r="EL1375" s="73"/>
      <c r="EM1375" s="73"/>
      <c r="EN1375" s="73"/>
      <c r="EO1375" s="73"/>
      <c r="EP1375" s="74"/>
      <c r="EQ1375" s="72">
        <f>IF($A1375="-","-",ROUND(VLOOKUP($A1375+ROUND(LEFT(EQ$1363,2)/24,5),'[1]ОАО "АТС"'!$A$30:$F$773,3,FALSE)+HLOOKUP($DL$1361,'[1]Сбытовая надбавка'!$F$5:$H$6,2,FALSE),2)+'[1]Иные услуги'!$C$6+HLOOKUP($DR$1360,'[1]Услуги по передаче'!$G$5:$J$7,2,FALSE))</f>
        <v>5788.7099999999991</v>
      </c>
      <c r="ER1375" s="73"/>
      <c r="ES1375" s="73"/>
      <c r="ET1375" s="73"/>
      <c r="EU1375" s="73"/>
      <c r="EV1375" s="74"/>
    </row>
    <row r="1376" spans="1:152" s="38" customFormat="1" ht="15.75" customHeight="1" x14ac:dyDescent="0.2">
      <c r="A1376" s="69">
        <f>$A$127</f>
        <v>44998</v>
      </c>
      <c r="B1376" s="70"/>
      <c r="C1376" s="70"/>
      <c r="D1376" s="70"/>
      <c r="E1376" s="70"/>
      <c r="F1376" s="70"/>
      <c r="G1376" s="70"/>
      <c r="H1376" s="71"/>
      <c r="I1376" s="72">
        <f>IF($A1376="-","-",ROUND(VLOOKUP($A1376+ROUND(LEFT(I$1363,1)/24,5),'[1]ОАО "АТС"'!$A$30:$F$773,3,FALSE)+HLOOKUP($DL$1361,'[1]Сбытовая надбавка'!$F$5:$H$6,2,FALSE),2)+'[1]Иные услуги'!$C$6+HLOOKUP($DR$1360,'[1]Услуги по передаче'!$G$5:$J$7,2,FALSE))</f>
        <v>5727.94</v>
      </c>
      <c r="J1376" s="73"/>
      <c r="K1376" s="73"/>
      <c r="L1376" s="73"/>
      <c r="M1376" s="73"/>
      <c r="N1376" s="74"/>
      <c r="O1376" s="72">
        <f>IF($A1376="-","-",ROUND(VLOOKUP($A1376+ROUND(LEFT(O$1363,1)/24,5),'[1]ОАО "АТС"'!$A$30:$F$773,3,FALSE)+HLOOKUP($DL$1361,'[1]Сбытовая надбавка'!$F$5:$H$6,2,FALSE),2)+'[1]Иные услуги'!$C$6+HLOOKUP($DR$1360,'[1]Услуги по передаче'!$G$5:$J$7,2,FALSE))</f>
        <v>5728</v>
      </c>
      <c r="P1376" s="73"/>
      <c r="Q1376" s="73"/>
      <c r="R1376" s="73"/>
      <c r="S1376" s="73"/>
      <c r="T1376" s="74"/>
      <c r="U1376" s="72">
        <f>IF($A1376="-","-",ROUND(VLOOKUP($A1376+ROUND(LEFT(U$1363,1)/24,5),'[1]ОАО "АТС"'!$A$30:$F$773,3,FALSE)+HLOOKUP($DL$1361,'[1]Сбытовая надбавка'!$F$5:$H$6,2,FALSE),2)+'[1]Иные услуги'!$C$6+HLOOKUP($DR$1360,'[1]Услуги по передаче'!$G$5:$J$7,2,FALSE))</f>
        <v>5728.07</v>
      </c>
      <c r="V1376" s="73"/>
      <c r="W1376" s="73"/>
      <c r="X1376" s="73"/>
      <c r="Y1376" s="73"/>
      <c r="Z1376" s="74"/>
      <c r="AA1376" s="72">
        <f>IF($A1376="-","-",ROUND(VLOOKUP($A1376+ROUND(LEFT(AA$1363,1)/24,5),'[1]ОАО "АТС"'!$A$30:$F$773,3,FALSE)+HLOOKUP($DL$1361,'[1]Сбытовая надбавка'!$F$5:$H$6,2,FALSE),2)+'[1]Иные услуги'!$C$6+HLOOKUP($DR$1360,'[1]Услуги по передаче'!$G$5:$J$7,2,FALSE))</f>
        <v>5728.0599999999995</v>
      </c>
      <c r="AB1376" s="73"/>
      <c r="AC1376" s="73"/>
      <c r="AD1376" s="73"/>
      <c r="AE1376" s="73"/>
      <c r="AF1376" s="74"/>
      <c r="AG1376" s="72">
        <f>IF($A1376="-","-",ROUND(VLOOKUP($A1376+ROUND(LEFT(AG$1363,1)/24,5),'[1]ОАО "АТС"'!$A$30:$F$773,3,FALSE)+HLOOKUP($DL$1361,'[1]Сбытовая надбавка'!$F$5:$H$6,2,FALSE),2)+'[1]Иные услуги'!$C$6+HLOOKUP($DR$1360,'[1]Услуги по передаче'!$G$5:$J$7,2,FALSE))</f>
        <v>5728.0399999999991</v>
      </c>
      <c r="AH1376" s="73"/>
      <c r="AI1376" s="73"/>
      <c r="AJ1376" s="73"/>
      <c r="AK1376" s="73"/>
      <c r="AL1376" s="74"/>
      <c r="AM1376" s="72">
        <f>IF($A1376="-","-",ROUND(VLOOKUP($A1376+ROUND(LEFT(AM$1363,1)/24,5),'[1]ОАО "АТС"'!$A$30:$F$773,3,FALSE)+HLOOKUP($DL$1361,'[1]Сбытовая надбавка'!$F$5:$H$6,2,FALSE),2)+'[1]Иные услуги'!$C$6+HLOOKUP($DR$1360,'[1]Услуги по передаче'!$G$5:$J$7,2,FALSE))</f>
        <v>5728.0399999999991</v>
      </c>
      <c r="AN1376" s="73"/>
      <c r="AO1376" s="73"/>
      <c r="AP1376" s="73"/>
      <c r="AQ1376" s="73"/>
      <c r="AR1376" s="74"/>
      <c r="AS1376" s="72">
        <f>IF($A1376="-","-",ROUND(VLOOKUP($A1376+ROUND(LEFT(AS$1363,1)/24,5),'[1]ОАО "АТС"'!$A$30:$F$773,3,FALSE)+HLOOKUP($DL$1361,'[1]Сбытовая надбавка'!$F$5:$H$6,2,FALSE),2)+'[1]Иные услуги'!$C$6+HLOOKUP($DR$1360,'[1]Услуги по передаче'!$G$5:$J$7,2,FALSE))</f>
        <v>5727.4</v>
      </c>
      <c r="AT1376" s="73"/>
      <c r="AU1376" s="73"/>
      <c r="AV1376" s="73"/>
      <c r="AW1376" s="73"/>
      <c r="AX1376" s="74"/>
      <c r="AY1376" s="72">
        <f>IF($A1376="-","-",ROUND(VLOOKUP($A1376+ROUND(LEFT(AY$1363,1)/24,5),'[1]ОАО "АТС"'!$A$30:$F$773,3,FALSE)+HLOOKUP($DL$1361,'[1]Сбытовая надбавка'!$F$5:$H$6,2,FALSE),2)+'[1]Иные услуги'!$C$6+HLOOKUP($DR$1360,'[1]Услуги по передаче'!$G$5:$J$7,2,FALSE))</f>
        <v>5796.2899999999991</v>
      </c>
      <c r="AZ1376" s="73"/>
      <c r="BA1376" s="73"/>
      <c r="BB1376" s="73"/>
      <c r="BC1376" s="73"/>
      <c r="BD1376" s="74"/>
      <c r="BE1376" s="72">
        <f>IF($A1376="-","-",ROUND(VLOOKUP($A1376+ROUND(LEFT(BE$1363,1)/24,5),'[1]ОАО "АТС"'!$A$30:$F$773,3,FALSE)+HLOOKUP($DL$1361,'[1]Сбытовая надбавка'!$F$5:$H$6,2,FALSE),2)+'[1]Иные услуги'!$C$6+HLOOKUP($DR$1360,'[1]Услуги по передаче'!$G$5:$J$7,2,FALSE))</f>
        <v>5727.59</v>
      </c>
      <c r="BF1376" s="73"/>
      <c r="BG1376" s="73"/>
      <c r="BH1376" s="73"/>
      <c r="BI1376" s="73"/>
      <c r="BJ1376" s="74"/>
      <c r="BK1376" s="72">
        <f>IF($A1376="-","-",ROUND(VLOOKUP($A1376+ROUND(LEFT(BK$1363,1)/24,5),'[1]ОАО "АТС"'!$A$30:$F$773,3,FALSE)+HLOOKUP($DL$1361,'[1]Сбытовая надбавка'!$F$5:$H$6,2,FALSE),2)+'[1]Иные услуги'!$C$6+HLOOKUP($DR$1360,'[1]Услуги по передаче'!$G$5:$J$7,2,FALSE))</f>
        <v>5790.4699999999993</v>
      </c>
      <c r="BL1376" s="73"/>
      <c r="BM1376" s="73"/>
      <c r="BN1376" s="73"/>
      <c r="BO1376" s="73"/>
      <c r="BP1376" s="74"/>
      <c r="BQ1376" s="72">
        <f>IF($A1376="-","-",ROUND(VLOOKUP($A1376+ROUND(LEFT(BQ$1363,2)/24,5),'[1]ОАО "АТС"'!$A$30:$F$773,3,FALSE)+HLOOKUP($DL$1361,'[1]Сбытовая надбавка'!$F$5:$H$6,2,FALSE),2)+'[1]Иные услуги'!$C$6+HLOOKUP($DR$1360,'[1]Услуги по передаче'!$G$5:$J$7,2,FALSE))</f>
        <v>5829.1399999999994</v>
      </c>
      <c r="BR1376" s="73"/>
      <c r="BS1376" s="73"/>
      <c r="BT1376" s="73"/>
      <c r="BU1376" s="73"/>
      <c r="BV1376" s="74"/>
      <c r="BW1376" s="72">
        <f>IF($A1376="-","-",ROUND(VLOOKUP($A1376+ROUND(LEFT(BW$1363,2)/24,5),'[1]ОАО "АТС"'!$A$30:$F$773,3,FALSE)+HLOOKUP($DL$1361,'[1]Сбытовая надбавка'!$F$5:$H$6,2,FALSE),2)+'[1]Иные услуги'!$C$6+HLOOKUP($DR$1360,'[1]Услуги по передаче'!$G$5:$J$7,2,FALSE))</f>
        <v>5838.2099999999991</v>
      </c>
      <c r="BX1376" s="73"/>
      <c r="BY1376" s="73"/>
      <c r="BZ1376" s="73"/>
      <c r="CA1376" s="73"/>
      <c r="CB1376" s="74"/>
      <c r="CC1376" s="72">
        <f>IF($A1376="-","-",ROUND(VLOOKUP($A1376+ROUND(LEFT(CC$1363,2)/24,5),'[1]ОАО "АТС"'!$A$30:$F$773,3,FALSE)+HLOOKUP($DL$1361,'[1]Сбытовая надбавка'!$F$5:$H$6,2,FALSE),2)+'[1]Иные услуги'!$C$6+HLOOKUP($DR$1360,'[1]Услуги по передаче'!$G$5:$J$7,2,FALSE))</f>
        <v>5805.2</v>
      </c>
      <c r="CD1376" s="73"/>
      <c r="CE1376" s="73"/>
      <c r="CF1376" s="73"/>
      <c r="CG1376" s="73"/>
      <c r="CH1376" s="74"/>
      <c r="CI1376" s="72">
        <f>IF($A1376="-","-",ROUND(VLOOKUP($A1376+ROUND(LEFT(CI$1363,2)/24,5),'[1]ОАО "АТС"'!$A$30:$F$773,3,FALSE)+HLOOKUP($DL$1361,'[1]Сбытовая надбавка'!$F$5:$H$6,2,FALSE),2)+'[1]Иные услуги'!$C$6+HLOOKUP($DR$1360,'[1]Услуги по передаче'!$G$5:$J$7,2,FALSE))</f>
        <v>5795.9299999999994</v>
      </c>
      <c r="CJ1376" s="73"/>
      <c r="CK1376" s="73"/>
      <c r="CL1376" s="73"/>
      <c r="CM1376" s="73"/>
      <c r="CN1376" s="74"/>
      <c r="CO1376" s="72">
        <f>IF($A1376="-","-",ROUND(VLOOKUP($A1376+ROUND(LEFT(CO$1363,2)/24,5),'[1]ОАО "АТС"'!$A$30:$F$773,3,FALSE)+HLOOKUP($DL$1361,'[1]Сбытовая надбавка'!$F$5:$H$6,2,FALSE),2)+'[1]Иные услуги'!$C$6+HLOOKUP($DR$1360,'[1]Услуги по передаче'!$G$5:$J$7,2,FALSE))</f>
        <v>5784.2199999999993</v>
      </c>
      <c r="CP1376" s="73"/>
      <c r="CQ1376" s="73"/>
      <c r="CR1376" s="73"/>
      <c r="CS1376" s="73"/>
      <c r="CT1376" s="74"/>
      <c r="CU1376" s="72">
        <f>IF($A1376="-","-",ROUND(VLOOKUP($A1376+ROUND(LEFT(CU$1363,2)/24,5),'[1]ОАО "АТС"'!$A$30:$F$773,3,FALSE)+HLOOKUP($DL$1361,'[1]Сбытовая надбавка'!$F$5:$H$6,2,FALSE),2)+'[1]Иные услуги'!$C$6+HLOOKUP($DR$1360,'[1]Услуги по передаче'!$G$5:$J$7,2,FALSE))</f>
        <v>5772.23</v>
      </c>
      <c r="CV1376" s="73"/>
      <c r="CW1376" s="73"/>
      <c r="CX1376" s="73"/>
      <c r="CY1376" s="73"/>
      <c r="CZ1376" s="74"/>
      <c r="DA1376" s="72">
        <f>IF($A1376="-","-",ROUND(VLOOKUP($A1376+ROUND(LEFT(DA$1363,2)/24,5),'[1]ОАО "АТС"'!$A$30:$F$773,3,FALSE)+HLOOKUP($DL$1361,'[1]Сбытовая надбавка'!$F$5:$H$6,2,FALSE),2)+'[1]Иные услуги'!$C$6+HLOOKUP($DR$1360,'[1]Услуги по передаче'!$G$5:$J$7,2,FALSE))</f>
        <v>5783.44</v>
      </c>
      <c r="DB1376" s="73"/>
      <c r="DC1376" s="73"/>
      <c r="DD1376" s="73"/>
      <c r="DE1376" s="73"/>
      <c r="DF1376" s="74"/>
      <c r="DG1376" s="72">
        <f>IF($A1376="-","-",ROUND(VLOOKUP($A1376+ROUND(LEFT(DG$1363,2)/24,5),'[1]ОАО "АТС"'!$A$30:$F$773,3,FALSE)+HLOOKUP($DL$1361,'[1]Сбытовая надбавка'!$F$5:$H$6,2,FALSE),2)+'[1]Иные услуги'!$C$6+HLOOKUP($DR$1360,'[1]Услуги по передаче'!$G$5:$J$7,2,FALSE))</f>
        <v>5804.9299999999994</v>
      </c>
      <c r="DH1376" s="73"/>
      <c r="DI1376" s="73"/>
      <c r="DJ1376" s="73"/>
      <c r="DK1376" s="73"/>
      <c r="DL1376" s="74"/>
      <c r="DM1376" s="72">
        <f>IF($A1376="-","-",ROUND(VLOOKUP($A1376+ROUND(LEFT(DM$1363,2)/24,5),'[1]ОАО "АТС"'!$A$30:$F$773,3,FALSE)+HLOOKUP($DL$1361,'[1]Сбытовая надбавка'!$F$5:$H$6,2,FALSE),2)+'[1]Иные услуги'!$C$6+HLOOKUP($DR$1360,'[1]Услуги по передаче'!$G$5:$J$7,2,FALSE))</f>
        <v>5830.61</v>
      </c>
      <c r="DN1376" s="73"/>
      <c r="DO1376" s="73"/>
      <c r="DP1376" s="73"/>
      <c r="DQ1376" s="73"/>
      <c r="DR1376" s="74"/>
      <c r="DS1376" s="72">
        <f>IF($A1376="-","-",ROUND(VLOOKUP($A1376+ROUND(LEFT(DS$1363,2)/24,5),'[1]ОАО "АТС"'!$A$30:$F$773,3,FALSE)+HLOOKUP($DL$1361,'[1]Сбытовая надбавка'!$F$5:$H$6,2,FALSE),2)+'[1]Иные услуги'!$C$6+HLOOKUP($DR$1360,'[1]Услуги по передаче'!$G$5:$J$7,2,FALSE))</f>
        <v>5812.0399999999991</v>
      </c>
      <c r="DT1376" s="73"/>
      <c r="DU1376" s="73"/>
      <c r="DV1376" s="73"/>
      <c r="DW1376" s="73"/>
      <c r="DX1376" s="74"/>
      <c r="DY1376" s="72">
        <f>IF($A1376="-","-",ROUND(VLOOKUP($A1376+ROUND(LEFT(DY$1363,2)/24,5),'[1]ОАО "АТС"'!$A$30:$F$773,3,FALSE)+HLOOKUP($DL$1361,'[1]Сбытовая надбавка'!$F$5:$H$6,2,FALSE),2)+'[1]Иные услуги'!$C$6+HLOOKUP($DR$1360,'[1]Услуги по передаче'!$G$5:$J$7,2,FALSE))</f>
        <v>5753.7099999999991</v>
      </c>
      <c r="DZ1376" s="73"/>
      <c r="EA1376" s="73"/>
      <c r="EB1376" s="73"/>
      <c r="EC1376" s="73"/>
      <c r="ED1376" s="74"/>
      <c r="EE1376" s="72">
        <f>IF($A1376="-","-",ROUND(VLOOKUP($A1376+ROUND(LEFT(EE$1363,2)/24,5),'[1]ОАО "АТС"'!$A$30:$F$773,3,FALSE)+HLOOKUP($DL$1361,'[1]Сбытовая надбавка'!$F$5:$H$6,2,FALSE),2)+'[1]Иные услуги'!$C$6+HLOOKUP($DR$1360,'[1]Услуги по передаче'!$G$5:$J$7,2,FALSE))</f>
        <v>5726.4</v>
      </c>
      <c r="EF1376" s="73"/>
      <c r="EG1376" s="73"/>
      <c r="EH1376" s="73"/>
      <c r="EI1376" s="73"/>
      <c r="EJ1376" s="74"/>
      <c r="EK1376" s="72">
        <f>IF($A1376="-","-",ROUND(VLOOKUP($A1376+ROUND(LEFT(EK$1363,2)/24,5),'[1]ОАО "АТС"'!$A$30:$F$773,3,FALSE)+HLOOKUP($DL$1361,'[1]Сбытовая надбавка'!$F$5:$H$6,2,FALSE),2)+'[1]Иные услуги'!$C$6+HLOOKUP($DR$1360,'[1]Услуги по передаче'!$G$5:$J$7,2,FALSE))</f>
        <v>5898.42</v>
      </c>
      <c r="EL1376" s="73"/>
      <c r="EM1376" s="73"/>
      <c r="EN1376" s="73"/>
      <c r="EO1376" s="73"/>
      <c r="EP1376" s="74"/>
      <c r="EQ1376" s="72">
        <f>IF($A1376="-","-",ROUND(VLOOKUP($A1376+ROUND(LEFT(EQ$1363,2)/24,5),'[1]ОАО "АТС"'!$A$30:$F$773,3,FALSE)+HLOOKUP($DL$1361,'[1]Сбытовая надбавка'!$F$5:$H$6,2,FALSE),2)+'[1]Иные услуги'!$C$6+HLOOKUP($DR$1360,'[1]Услуги по передаче'!$G$5:$J$7,2,FALSE))</f>
        <v>5812.28</v>
      </c>
      <c r="ER1376" s="73"/>
      <c r="ES1376" s="73"/>
      <c r="ET1376" s="73"/>
      <c r="EU1376" s="73"/>
      <c r="EV1376" s="74"/>
    </row>
    <row r="1377" spans="1:152" s="38" customFormat="1" ht="15.75" customHeight="1" x14ac:dyDescent="0.2">
      <c r="A1377" s="69">
        <f>$A$128</f>
        <v>44999</v>
      </c>
      <c r="B1377" s="70"/>
      <c r="C1377" s="70"/>
      <c r="D1377" s="70"/>
      <c r="E1377" s="70"/>
      <c r="F1377" s="70"/>
      <c r="G1377" s="70"/>
      <c r="H1377" s="71"/>
      <c r="I1377" s="72">
        <f>IF($A1377="-","-",ROUND(VLOOKUP($A1377+ROUND(LEFT(I$1363,1)/24,5),'[1]ОАО "АТС"'!$A$30:$F$773,3,FALSE)+HLOOKUP($DL$1361,'[1]Сбытовая надбавка'!$F$5:$H$6,2,FALSE),2)+'[1]Иные услуги'!$C$6+HLOOKUP($DR$1360,'[1]Услуги по передаче'!$G$5:$J$7,2,FALSE))</f>
        <v>5728</v>
      </c>
      <c r="J1377" s="73"/>
      <c r="K1377" s="73"/>
      <c r="L1377" s="73"/>
      <c r="M1377" s="73"/>
      <c r="N1377" s="74"/>
      <c r="O1377" s="72">
        <f>IF($A1377="-","-",ROUND(VLOOKUP($A1377+ROUND(LEFT(O$1363,1)/24,5),'[1]ОАО "АТС"'!$A$30:$F$773,3,FALSE)+HLOOKUP($DL$1361,'[1]Сбытовая надбавка'!$F$5:$H$6,2,FALSE),2)+'[1]Иные услуги'!$C$6+HLOOKUP($DR$1360,'[1]Услуги по передаче'!$G$5:$J$7,2,FALSE))</f>
        <v>5727.9599999999991</v>
      </c>
      <c r="P1377" s="73"/>
      <c r="Q1377" s="73"/>
      <c r="R1377" s="73"/>
      <c r="S1377" s="73"/>
      <c r="T1377" s="74"/>
      <c r="U1377" s="72">
        <f>IF($A1377="-","-",ROUND(VLOOKUP($A1377+ROUND(LEFT(U$1363,1)/24,5),'[1]ОАО "АТС"'!$A$30:$F$773,3,FALSE)+HLOOKUP($DL$1361,'[1]Сбытовая надбавка'!$F$5:$H$6,2,FALSE),2)+'[1]Иные услуги'!$C$6+HLOOKUP($DR$1360,'[1]Услуги по передаче'!$G$5:$J$7,2,FALSE))</f>
        <v>5728.0599999999995</v>
      </c>
      <c r="V1377" s="73"/>
      <c r="W1377" s="73"/>
      <c r="X1377" s="73"/>
      <c r="Y1377" s="73"/>
      <c r="Z1377" s="74"/>
      <c r="AA1377" s="72">
        <f>IF($A1377="-","-",ROUND(VLOOKUP($A1377+ROUND(LEFT(AA$1363,1)/24,5),'[1]ОАО "АТС"'!$A$30:$F$773,3,FALSE)+HLOOKUP($DL$1361,'[1]Сбытовая надбавка'!$F$5:$H$6,2,FALSE),2)+'[1]Иные услуги'!$C$6+HLOOKUP($DR$1360,'[1]Услуги по передаче'!$G$5:$J$7,2,FALSE))</f>
        <v>5728.03</v>
      </c>
      <c r="AB1377" s="73"/>
      <c r="AC1377" s="73"/>
      <c r="AD1377" s="73"/>
      <c r="AE1377" s="73"/>
      <c r="AF1377" s="74"/>
      <c r="AG1377" s="72">
        <f>IF($A1377="-","-",ROUND(VLOOKUP($A1377+ROUND(LEFT(AG$1363,1)/24,5),'[1]ОАО "АТС"'!$A$30:$F$773,3,FALSE)+HLOOKUP($DL$1361,'[1]Сбытовая надбавка'!$F$5:$H$6,2,FALSE),2)+'[1]Иные услуги'!$C$6+HLOOKUP($DR$1360,'[1]Услуги по передаче'!$G$5:$J$7,2,FALSE))</f>
        <v>5728.0499999999993</v>
      </c>
      <c r="AH1377" s="73"/>
      <c r="AI1377" s="73"/>
      <c r="AJ1377" s="73"/>
      <c r="AK1377" s="73"/>
      <c r="AL1377" s="74"/>
      <c r="AM1377" s="72">
        <f>IF($A1377="-","-",ROUND(VLOOKUP($A1377+ROUND(LEFT(AM$1363,1)/24,5),'[1]ОАО "АТС"'!$A$30:$F$773,3,FALSE)+HLOOKUP($DL$1361,'[1]Сбытовая надбавка'!$F$5:$H$6,2,FALSE),2)+'[1]Иные услуги'!$C$6+HLOOKUP($DR$1360,'[1]Услуги по передаче'!$G$5:$J$7,2,FALSE))</f>
        <v>5727.99</v>
      </c>
      <c r="AN1377" s="73"/>
      <c r="AO1377" s="73"/>
      <c r="AP1377" s="73"/>
      <c r="AQ1377" s="73"/>
      <c r="AR1377" s="74"/>
      <c r="AS1377" s="72">
        <f>IF($A1377="-","-",ROUND(VLOOKUP($A1377+ROUND(LEFT(AS$1363,1)/24,5),'[1]ОАО "АТС"'!$A$30:$F$773,3,FALSE)+HLOOKUP($DL$1361,'[1]Сбытовая надбавка'!$F$5:$H$6,2,FALSE),2)+'[1]Иные услуги'!$C$6+HLOOKUP($DR$1360,'[1]Услуги по передаче'!$G$5:$J$7,2,FALSE))</f>
        <v>5727.2199999999993</v>
      </c>
      <c r="AT1377" s="73"/>
      <c r="AU1377" s="73"/>
      <c r="AV1377" s="73"/>
      <c r="AW1377" s="73"/>
      <c r="AX1377" s="74"/>
      <c r="AY1377" s="72">
        <f>IF($A1377="-","-",ROUND(VLOOKUP($A1377+ROUND(LEFT(AY$1363,1)/24,5),'[1]ОАО "АТС"'!$A$30:$F$773,3,FALSE)+HLOOKUP($DL$1361,'[1]Сбытовая надбавка'!$F$5:$H$6,2,FALSE),2)+'[1]Иные услуги'!$C$6+HLOOKUP($DR$1360,'[1]Услуги по передаче'!$G$5:$J$7,2,FALSE))</f>
        <v>5826.73</v>
      </c>
      <c r="AZ1377" s="73"/>
      <c r="BA1377" s="73"/>
      <c r="BB1377" s="73"/>
      <c r="BC1377" s="73"/>
      <c r="BD1377" s="74"/>
      <c r="BE1377" s="72">
        <f>IF($A1377="-","-",ROUND(VLOOKUP($A1377+ROUND(LEFT(BE$1363,1)/24,5),'[1]ОАО "АТС"'!$A$30:$F$773,3,FALSE)+HLOOKUP($DL$1361,'[1]Сбытовая надбавка'!$F$5:$H$6,2,FALSE),2)+'[1]Иные услуги'!$C$6+HLOOKUP($DR$1360,'[1]Услуги по передаче'!$G$5:$J$7,2,FALSE))</f>
        <v>5728.0099999999993</v>
      </c>
      <c r="BF1377" s="73"/>
      <c r="BG1377" s="73"/>
      <c r="BH1377" s="73"/>
      <c r="BI1377" s="73"/>
      <c r="BJ1377" s="74"/>
      <c r="BK1377" s="72">
        <f>IF($A1377="-","-",ROUND(VLOOKUP($A1377+ROUND(LEFT(BK$1363,1)/24,5),'[1]ОАО "АТС"'!$A$30:$F$773,3,FALSE)+HLOOKUP($DL$1361,'[1]Сбытовая надбавка'!$F$5:$H$6,2,FALSE),2)+'[1]Иные услуги'!$C$6+HLOOKUP($DR$1360,'[1]Услуги по передаче'!$G$5:$J$7,2,FALSE))</f>
        <v>5779.07</v>
      </c>
      <c r="BL1377" s="73"/>
      <c r="BM1377" s="73"/>
      <c r="BN1377" s="73"/>
      <c r="BO1377" s="73"/>
      <c r="BP1377" s="74"/>
      <c r="BQ1377" s="72">
        <f>IF($A1377="-","-",ROUND(VLOOKUP($A1377+ROUND(LEFT(BQ$1363,2)/24,5),'[1]ОАО "АТС"'!$A$30:$F$773,3,FALSE)+HLOOKUP($DL$1361,'[1]Сбытовая надбавка'!$F$5:$H$6,2,FALSE),2)+'[1]Иные услуги'!$C$6+HLOOKUP($DR$1360,'[1]Услуги по передаче'!$G$5:$J$7,2,FALSE))</f>
        <v>5794.84</v>
      </c>
      <c r="BR1377" s="73"/>
      <c r="BS1377" s="73"/>
      <c r="BT1377" s="73"/>
      <c r="BU1377" s="73"/>
      <c r="BV1377" s="74"/>
      <c r="BW1377" s="72">
        <f>IF($A1377="-","-",ROUND(VLOOKUP($A1377+ROUND(LEFT(BW$1363,2)/24,5),'[1]ОАО "АТС"'!$A$30:$F$773,3,FALSE)+HLOOKUP($DL$1361,'[1]Сбытовая надбавка'!$F$5:$H$6,2,FALSE),2)+'[1]Иные услуги'!$C$6+HLOOKUP($DR$1360,'[1]Услуги по передаче'!$G$5:$J$7,2,FALSE))</f>
        <v>5783.9599999999991</v>
      </c>
      <c r="BX1377" s="73"/>
      <c r="BY1377" s="73"/>
      <c r="BZ1377" s="73"/>
      <c r="CA1377" s="73"/>
      <c r="CB1377" s="74"/>
      <c r="CC1377" s="72">
        <f>IF($A1377="-","-",ROUND(VLOOKUP($A1377+ROUND(LEFT(CC$1363,2)/24,5),'[1]ОАО "АТС"'!$A$30:$F$773,3,FALSE)+HLOOKUP($DL$1361,'[1]Сбытовая надбавка'!$F$5:$H$6,2,FALSE),2)+'[1]Иные услуги'!$C$6+HLOOKUP($DR$1360,'[1]Услуги по передаче'!$G$5:$J$7,2,FALSE))</f>
        <v>5762.41</v>
      </c>
      <c r="CD1377" s="73"/>
      <c r="CE1377" s="73"/>
      <c r="CF1377" s="73"/>
      <c r="CG1377" s="73"/>
      <c r="CH1377" s="74"/>
      <c r="CI1377" s="72">
        <f>IF($A1377="-","-",ROUND(VLOOKUP($A1377+ROUND(LEFT(CI$1363,2)/24,5),'[1]ОАО "АТС"'!$A$30:$F$773,3,FALSE)+HLOOKUP($DL$1361,'[1]Сбытовая надбавка'!$F$5:$H$6,2,FALSE),2)+'[1]Иные услуги'!$C$6+HLOOKUP($DR$1360,'[1]Услуги по передаче'!$G$5:$J$7,2,FALSE))</f>
        <v>5746.0399999999991</v>
      </c>
      <c r="CJ1377" s="73"/>
      <c r="CK1377" s="73"/>
      <c r="CL1377" s="73"/>
      <c r="CM1377" s="73"/>
      <c r="CN1377" s="74"/>
      <c r="CO1377" s="72">
        <f>IF($A1377="-","-",ROUND(VLOOKUP($A1377+ROUND(LEFT(CO$1363,2)/24,5),'[1]ОАО "АТС"'!$A$30:$F$773,3,FALSE)+HLOOKUP($DL$1361,'[1]Сбытовая надбавка'!$F$5:$H$6,2,FALSE),2)+'[1]Иные услуги'!$C$6+HLOOKUP($DR$1360,'[1]Услуги по передаче'!$G$5:$J$7,2,FALSE))</f>
        <v>5739.9</v>
      </c>
      <c r="CP1377" s="73"/>
      <c r="CQ1377" s="73"/>
      <c r="CR1377" s="73"/>
      <c r="CS1377" s="73"/>
      <c r="CT1377" s="74"/>
      <c r="CU1377" s="72">
        <f>IF($A1377="-","-",ROUND(VLOOKUP($A1377+ROUND(LEFT(CU$1363,2)/24,5),'[1]ОАО "АТС"'!$A$30:$F$773,3,FALSE)+HLOOKUP($DL$1361,'[1]Сбытовая надбавка'!$F$5:$H$6,2,FALSE),2)+'[1]Иные услуги'!$C$6+HLOOKUP($DR$1360,'[1]Услуги по передаче'!$G$5:$J$7,2,FALSE))</f>
        <v>5733.57</v>
      </c>
      <c r="CV1377" s="73"/>
      <c r="CW1377" s="73"/>
      <c r="CX1377" s="73"/>
      <c r="CY1377" s="73"/>
      <c r="CZ1377" s="74"/>
      <c r="DA1377" s="72">
        <f>IF($A1377="-","-",ROUND(VLOOKUP($A1377+ROUND(LEFT(DA$1363,2)/24,5),'[1]ОАО "АТС"'!$A$30:$F$773,3,FALSE)+HLOOKUP($DL$1361,'[1]Сбытовая надбавка'!$F$5:$H$6,2,FALSE),2)+'[1]Иные услуги'!$C$6+HLOOKUP($DR$1360,'[1]Услуги по передаче'!$G$5:$J$7,2,FALSE))</f>
        <v>5728.0999999999995</v>
      </c>
      <c r="DB1377" s="73"/>
      <c r="DC1377" s="73"/>
      <c r="DD1377" s="73"/>
      <c r="DE1377" s="73"/>
      <c r="DF1377" s="74"/>
      <c r="DG1377" s="72">
        <f>IF($A1377="-","-",ROUND(VLOOKUP($A1377+ROUND(LEFT(DG$1363,2)/24,5),'[1]ОАО "АТС"'!$A$30:$F$773,3,FALSE)+HLOOKUP($DL$1361,'[1]Сбытовая надбавка'!$F$5:$H$6,2,FALSE),2)+'[1]Иные услуги'!$C$6+HLOOKUP($DR$1360,'[1]Услуги по передаче'!$G$5:$J$7,2,FALSE))</f>
        <v>5728.15</v>
      </c>
      <c r="DH1377" s="73"/>
      <c r="DI1377" s="73"/>
      <c r="DJ1377" s="73"/>
      <c r="DK1377" s="73"/>
      <c r="DL1377" s="74"/>
      <c r="DM1377" s="72">
        <f>IF($A1377="-","-",ROUND(VLOOKUP($A1377+ROUND(LEFT(DM$1363,2)/24,5),'[1]ОАО "АТС"'!$A$30:$F$773,3,FALSE)+HLOOKUP($DL$1361,'[1]Сбытовая надбавка'!$F$5:$H$6,2,FALSE),2)+'[1]Иные услуги'!$C$6+HLOOKUP($DR$1360,'[1]Услуги по передаче'!$G$5:$J$7,2,FALSE))</f>
        <v>5773.24</v>
      </c>
      <c r="DN1377" s="73"/>
      <c r="DO1377" s="73"/>
      <c r="DP1377" s="73"/>
      <c r="DQ1377" s="73"/>
      <c r="DR1377" s="74"/>
      <c r="DS1377" s="72">
        <f>IF($A1377="-","-",ROUND(VLOOKUP($A1377+ROUND(LEFT(DS$1363,2)/24,5),'[1]ОАО "АТС"'!$A$30:$F$773,3,FALSE)+HLOOKUP($DL$1361,'[1]Сбытовая надбавка'!$F$5:$H$6,2,FALSE),2)+'[1]Иные услуги'!$C$6+HLOOKUP($DR$1360,'[1]Услуги по передаче'!$G$5:$J$7,2,FALSE))</f>
        <v>5783.15</v>
      </c>
      <c r="DT1377" s="73"/>
      <c r="DU1377" s="73"/>
      <c r="DV1377" s="73"/>
      <c r="DW1377" s="73"/>
      <c r="DX1377" s="74"/>
      <c r="DY1377" s="72">
        <f>IF($A1377="-","-",ROUND(VLOOKUP($A1377+ROUND(LEFT(DY$1363,2)/24,5),'[1]ОАО "АТС"'!$A$30:$F$773,3,FALSE)+HLOOKUP($DL$1361,'[1]Сбытовая надбавка'!$F$5:$H$6,2,FALSE),2)+'[1]Иные услуги'!$C$6+HLOOKUP($DR$1360,'[1]Услуги по передаче'!$G$5:$J$7,2,FALSE))</f>
        <v>5727.23</v>
      </c>
      <c r="DZ1377" s="73"/>
      <c r="EA1377" s="73"/>
      <c r="EB1377" s="73"/>
      <c r="EC1377" s="73"/>
      <c r="ED1377" s="74"/>
      <c r="EE1377" s="72">
        <f>IF($A1377="-","-",ROUND(VLOOKUP($A1377+ROUND(LEFT(EE$1363,2)/24,5),'[1]ОАО "АТС"'!$A$30:$F$773,3,FALSE)+HLOOKUP($DL$1361,'[1]Сбытовая надбавка'!$F$5:$H$6,2,FALSE),2)+'[1]Иные услуги'!$C$6+HLOOKUP($DR$1360,'[1]Услуги по передаче'!$G$5:$J$7,2,FALSE))</f>
        <v>5726.48</v>
      </c>
      <c r="EF1377" s="73"/>
      <c r="EG1377" s="73"/>
      <c r="EH1377" s="73"/>
      <c r="EI1377" s="73"/>
      <c r="EJ1377" s="74"/>
      <c r="EK1377" s="72">
        <f>IF($A1377="-","-",ROUND(VLOOKUP($A1377+ROUND(LEFT(EK$1363,2)/24,5),'[1]ОАО "АТС"'!$A$30:$F$773,3,FALSE)+HLOOKUP($DL$1361,'[1]Сбытовая надбавка'!$F$5:$H$6,2,FALSE),2)+'[1]Иные услуги'!$C$6+HLOOKUP($DR$1360,'[1]Услуги по передаче'!$G$5:$J$7,2,FALSE))</f>
        <v>5873.49</v>
      </c>
      <c r="EL1377" s="73"/>
      <c r="EM1377" s="73"/>
      <c r="EN1377" s="73"/>
      <c r="EO1377" s="73"/>
      <c r="EP1377" s="74"/>
      <c r="EQ1377" s="72">
        <f>IF($A1377="-","-",ROUND(VLOOKUP($A1377+ROUND(LEFT(EQ$1363,2)/24,5),'[1]ОАО "АТС"'!$A$30:$F$773,3,FALSE)+HLOOKUP($DL$1361,'[1]Сбытовая надбавка'!$F$5:$H$6,2,FALSE),2)+'[1]Иные услуги'!$C$6+HLOOKUP($DR$1360,'[1]Услуги по передаче'!$G$5:$J$7,2,FALSE))</f>
        <v>5755.09</v>
      </c>
      <c r="ER1377" s="73"/>
      <c r="ES1377" s="73"/>
      <c r="ET1377" s="73"/>
      <c r="EU1377" s="73"/>
      <c r="EV1377" s="74"/>
    </row>
    <row r="1378" spans="1:152" s="38" customFormat="1" ht="15.75" customHeight="1" x14ac:dyDescent="0.2">
      <c r="A1378" s="69">
        <f>$A$129</f>
        <v>45000</v>
      </c>
      <c r="B1378" s="70"/>
      <c r="C1378" s="70"/>
      <c r="D1378" s="70"/>
      <c r="E1378" s="70"/>
      <c r="F1378" s="70"/>
      <c r="G1378" s="70"/>
      <c r="H1378" s="71"/>
      <c r="I1378" s="72">
        <f>IF($A1378="-","-",ROUND(VLOOKUP($A1378+ROUND(LEFT(I$1363,1)/24,5),'[1]ОАО "АТС"'!$A$30:$F$773,3,FALSE)+HLOOKUP($DL$1361,'[1]Сбытовая надбавка'!$F$5:$H$6,2,FALSE),2)+'[1]Иные услуги'!$C$6+HLOOKUP($DR$1360,'[1]Услуги по передаче'!$G$5:$J$7,2,FALSE))</f>
        <v>5728.33</v>
      </c>
      <c r="J1378" s="73"/>
      <c r="K1378" s="73"/>
      <c r="L1378" s="73"/>
      <c r="M1378" s="73"/>
      <c r="N1378" s="74"/>
      <c r="O1378" s="72">
        <f>IF($A1378="-","-",ROUND(VLOOKUP($A1378+ROUND(LEFT(O$1363,1)/24,5),'[1]ОАО "АТС"'!$A$30:$F$773,3,FALSE)+HLOOKUP($DL$1361,'[1]Сбытовая надбавка'!$F$5:$H$6,2,FALSE),2)+'[1]Иные услуги'!$C$6+HLOOKUP($DR$1360,'[1]Услуги по передаче'!$G$5:$J$7,2,FALSE))</f>
        <v>5728.4299999999994</v>
      </c>
      <c r="P1378" s="73"/>
      <c r="Q1378" s="73"/>
      <c r="R1378" s="73"/>
      <c r="S1378" s="73"/>
      <c r="T1378" s="74"/>
      <c r="U1378" s="72">
        <f>IF($A1378="-","-",ROUND(VLOOKUP($A1378+ROUND(LEFT(U$1363,1)/24,5),'[1]ОАО "АТС"'!$A$30:$F$773,3,FALSE)+HLOOKUP($DL$1361,'[1]Сбытовая надбавка'!$F$5:$H$6,2,FALSE),2)+'[1]Иные услуги'!$C$6+HLOOKUP($DR$1360,'[1]Услуги по передаче'!$G$5:$J$7,2,FALSE))</f>
        <v>5728.45</v>
      </c>
      <c r="V1378" s="73"/>
      <c r="W1378" s="73"/>
      <c r="X1378" s="73"/>
      <c r="Y1378" s="73"/>
      <c r="Z1378" s="74"/>
      <c r="AA1378" s="72">
        <f>IF($A1378="-","-",ROUND(VLOOKUP($A1378+ROUND(LEFT(AA$1363,1)/24,5),'[1]ОАО "АТС"'!$A$30:$F$773,3,FALSE)+HLOOKUP($DL$1361,'[1]Сбытовая надбавка'!$F$5:$H$6,2,FALSE),2)+'[1]Иные услуги'!$C$6+HLOOKUP($DR$1360,'[1]Услуги по передаче'!$G$5:$J$7,2,FALSE))</f>
        <v>5728.45</v>
      </c>
      <c r="AB1378" s="73"/>
      <c r="AC1378" s="73"/>
      <c r="AD1378" s="73"/>
      <c r="AE1378" s="73"/>
      <c r="AF1378" s="74"/>
      <c r="AG1378" s="72">
        <f>IF($A1378="-","-",ROUND(VLOOKUP($A1378+ROUND(LEFT(AG$1363,1)/24,5),'[1]ОАО "АТС"'!$A$30:$F$773,3,FALSE)+HLOOKUP($DL$1361,'[1]Сбытовая надбавка'!$F$5:$H$6,2,FALSE),2)+'[1]Иные услуги'!$C$6+HLOOKUP($DR$1360,'[1]Услуги по передаче'!$G$5:$J$7,2,FALSE))</f>
        <v>5728.4599999999991</v>
      </c>
      <c r="AH1378" s="73"/>
      <c r="AI1378" s="73"/>
      <c r="AJ1378" s="73"/>
      <c r="AK1378" s="73"/>
      <c r="AL1378" s="74"/>
      <c r="AM1378" s="72">
        <f>IF($A1378="-","-",ROUND(VLOOKUP($A1378+ROUND(LEFT(AM$1363,1)/24,5),'[1]ОАО "АТС"'!$A$30:$F$773,3,FALSE)+HLOOKUP($DL$1361,'[1]Сбытовая надбавка'!$F$5:$H$6,2,FALSE),2)+'[1]Иные услуги'!$C$6+HLOOKUP($DR$1360,'[1]Услуги по передаче'!$G$5:$J$7,2,FALSE))</f>
        <v>5728.3899999999994</v>
      </c>
      <c r="AN1378" s="73"/>
      <c r="AO1378" s="73"/>
      <c r="AP1378" s="73"/>
      <c r="AQ1378" s="73"/>
      <c r="AR1378" s="74"/>
      <c r="AS1378" s="72">
        <f>IF($A1378="-","-",ROUND(VLOOKUP($A1378+ROUND(LEFT(AS$1363,1)/24,5),'[1]ОАО "АТС"'!$A$30:$F$773,3,FALSE)+HLOOKUP($DL$1361,'[1]Сбытовая надбавка'!$F$5:$H$6,2,FALSE),2)+'[1]Иные услуги'!$C$6+HLOOKUP($DR$1360,'[1]Услуги по передаче'!$G$5:$J$7,2,FALSE))</f>
        <v>5727.94</v>
      </c>
      <c r="AT1378" s="73"/>
      <c r="AU1378" s="73"/>
      <c r="AV1378" s="73"/>
      <c r="AW1378" s="73"/>
      <c r="AX1378" s="74"/>
      <c r="AY1378" s="72">
        <f>IF($A1378="-","-",ROUND(VLOOKUP($A1378+ROUND(LEFT(AY$1363,1)/24,5),'[1]ОАО "АТС"'!$A$30:$F$773,3,FALSE)+HLOOKUP($DL$1361,'[1]Сбытовая надбавка'!$F$5:$H$6,2,FALSE),2)+'[1]Иные услуги'!$C$6+HLOOKUP($DR$1360,'[1]Услуги по передаче'!$G$5:$J$7,2,FALSE))</f>
        <v>5806.11</v>
      </c>
      <c r="AZ1378" s="73"/>
      <c r="BA1378" s="73"/>
      <c r="BB1378" s="73"/>
      <c r="BC1378" s="73"/>
      <c r="BD1378" s="74"/>
      <c r="BE1378" s="72">
        <f>IF($A1378="-","-",ROUND(VLOOKUP($A1378+ROUND(LEFT(BE$1363,1)/24,5),'[1]ОАО "АТС"'!$A$30:$F$773,3,FALSE)+HLOOKUP($DL$1361,'[1]Сбытовая надбавка'!$F$5:$H$6,2,FALSE),2)+'[1]Иные услуги'!$C$6+HLOOKUP($DR$1360,'[1]Услуги по передаче'!$G$5:$J$7,2,FALSE))</f>
        <v>5728.42</v>
      </c>
      <c r="BF1378" s="73"/>
      <c r="BG1378" s="73"/>
      <c r="BH1378" s="73"/>
      <c r="BI1378" s="73"/>
      <c r="BJ1378" s="74"/>
      <c r="BK1378" s="72">
        <f>IF($A1378="-","-",ROUND(VLOOKUP($A1378+ROUND(LEFT(BK$1363,1)/24,5),'[1]ОАО "АТС"'!$A$30:$F$773,3,FALSE)+HLOOKUP($DL$1361,'[1]Сбытовая надбавка'!$F$5:$H$6,2,FALSE),2)+'[1]Иные услуги'!$C$6+HLOOKUP($DR$1360,'[1]Услуги по передаче'!$G$5:$J$7,2,FALSE))</f>
        <v>5798.7999999999993</v>
      </c>
      <c r="BL1378" s="73"/>
      <c r="BM1378" s="73"/>
      <c r="BN1378" s="73"/>
      <c r="BO1378" s="73"/>
      <c r="BP1378" s="74"/>
      <c r="BQ1378" s="72">
        <f>IF($A1378="-","-",ROUND(VLOOKUP($A1378+ROUND(LEFT(BQ$1363,2)/24,5),'[1]ОАО "АТС"'!$A$30:$F$773,3,FALSE)+HLOOKUP($DL$1361,'[1]Сбытовая надбавка'!$F$5:$H$6,2,FALSE),2)+'[1]Иные услуги'!$C$6+HLOOKUP($DR$1360,'[1]Услуги по передаче'!$G$5:$J$7,2,FALSE))</f>
        <v>5823.44</v>
      </c>
      <c r="BR1378" s="73"/>
      <c r="BS1378" s="73"/>
      <c r="BT1378" s="73"/>
      <c r="BU1378" s="73"/>
      <c r="BV1378" s="74"/>
      <c r="BW1378" s="72">
        <f>IF($A1378="-","-",ROUND(VLOOKUP($A1378+ROUND(LEFT(BW$1363,2)/24,5),'[1]ОАО "АТС"'!$A$30:$F$773,3,FALSE)+HLOOKUP($DL$1361,'[1]Сбытовая надбавка'!$F$5:$H$6,2,FALSE),2)+'[1]Иные услуги'!$C$6+HLOOKUP($DR$1360,'[1]Услуги по передаче'!$G$5:$J$7,2,FALSE))</f>
        <v>5832.8499999999995</v>
      </c>
      <c r="BX1378" s="73"/>
      <c r="BY1378" s="73"/>
      <c r="BZ1378" s="73"/>
      <c r="CA1378" s="73"/>
      <c r="CB1378" s="74"/>
      <c r="CC1378" s="72">
        <f>IF($A1378="-","-",ROUND(VLOOKUP($A1378+ROUND(LEFT(CC$1363,2)/24,5),'[1]ОАО "АТС"'!$A$30:$F$773,3,FALSE)+HLOOKUP($DL$1361,'[1]Сбытовая надбавка'!$F$5:$H$6,2,FALSE),2)+'[1]Иные услуги'!$C$6+HLOOKUP($DR$1360,'[1]Услуги по передаче'!$G$5:$J$7,2,FALSE))</f>
        <v>5803.82</v>
      </c>
      <c r="CD1378" s="73"/>
      <c r="CE1378" s="73"/>
      <c r="CF1378" s="73"/>
      <c r="CG1378" s="73"/>
      <c r="CH1378" s="74"/>
      <c r="CI1378" s="72">
        <f>IF($A1378="-","-",ROUND(VLOOKUP($A1378+ROUND(LEFT(CI$1363,2)/24,5),'[1]ОАО "АТС"'!$A$30:$F$773,3,FALSE)+HLOOKUP($DL$1361,'[1]Сбытовая надбавка'!$F$5:$H$6,2,FALSE),2)+'[1]Иные услуги'!$C$6+HLOOKUP($DR$1360,'[1]Услуги по передаче'!$G$5:$J$7,2,FALSE))</f>
        <v>5783.65</v>
      </c>
      <c r="CJ1378" s="73"/>
      <c r="CK1378" s="73"/>
      <c r="CL1378" s="73"/>
      <c r="CM1378" s="73"/>
      <c r="CN1378" s="74"/>
      <c r="CO1378" s="72">
        <f>IF($A1378="-","-",ROUND(VLOOKUP($A1378+ROUND(LEFT(CO$1363,2)/24,5),'[1]ОАО "АТС"'!$A$30:$F$773,3,FALSE)+HLOOKUP($DL$1361,'[1]Сбытовая надбавка'!$F$5:$H$6,2,FALSE),2)+'[1]Иные услуги'!$C$6+HLOOKUP($DR$1360,'[1]Услуги по передаче'!$G$5:$J$7,2,FALSE))</f>
        <v>5773.0199999999995</v>
      </c>
      <c r="CP1378" s="73"/>
      <c r="CQ1378" s="73"/>
      <c r="CR1378" s="73"/>
      <c r="CS1378" s="73"/>
      <c r="CT1378" s="74"/>
      <c r="CU1378" s="72">
        <f>IF($A1378="-","-",ROUND(VLOOKUP($A1378+ROUND(LEFT(CU$1363,2)/24,5),'[1]ОАО "АТС"'!$A$30:$F$773,3,FALSE)+HLOOKUP($DL$1361,'[1]Сбытовая надбавка'!$F$5:$H$6,2,FALSE),2)+'[1]Иные услуги'!$C$6+HLOOKUP($DR$1360,'[1]Услуги по передаче'!$G$5:$J$7,2,FALSE))</f>
        <v>5767.8099999999995</v>
      </c>
      <c r="CV1378" s="73"/>
      <c r="CW1378" s="73"/>
      <c r="CX1378" s="73"/>
      <c r="CY1378" s="73"/>
      <c r="CZ1378" s="74"/>
      <c r="DA1378" s="72">
        <f>IF($A1378="-","-",ROUND(VLOOKUP($A1378+ROUND(LEFT(DA$1363,2)/24,5),'[1]ОАО "АТС"'!$A$30:$F$773,3,FALSE)+HLOOKUP($DL$1361,'[1]Сбытовая надбавка'!$F$5:$H$6,2,FALSE),2)+'[1]Иные услуги'!$C$6+HLOOKUP($DR$1360,'[1]Услуги по передаче'!$G$5:$J$7,2,FALSE))</f>
        <v>5773.12</v>
      </c>
      <c r="DB1378" s="73"/>
      <c r="DC1378" s="73"/>
      <c r="DD1378" s="73"/>
      <c r="DE1378" s="73"/>
      <c r="DF1378" s="74"/>
      <c r="DG1378" s="72">
        <f>IF($A1378="-","-",ROUND(VLOOKUP($A1378+ROUND(LEFT(DG$1363,2)/24,5),'[1]ОАО "АТС"'!$A$30:$F$773,3,FALSE)+HLOOKUP($DL$1361,'[1]Сбытовая надбавка'!$F$5:$H$6,2,FALSE),2)+'[1]Иные услуги'!$C$6+HLOOKUP($DR$1360,'[1]Услуги по передаче'!$G$5:$J$7,2,FALSE))</f>
        <v>5787.0099999999993</v>
      </c>
      <c r="DH1378" s="73"/>
      <c r="DI1378" s="73"/>
      <c r="DJ1378" s="73"/>
      <c r="DK1378" s="73"/>
      <c r="DL1378" s="74"/>
      <c r="DM1378" s="72">
        <f>IF($A1378="-","-",ROUND(VLOOKUP($A1378+ROUND(LEFT(DM$1363,2)/24,5),'[1]ОАО "АТС"'!$A$30:$F$773,3,FALSE)+HLOOKUP($DL$1361,'[1]Сбытовая надбавка'!$F$5:$H$6,2,FALSE),2)+'[1]Иные услуги'!$C$6+HLOOKUP($DR$1360,'[1]Услуги по передаче'!$G$5:$J$7,2,FALSE))</f>
        <v>5819.9299999999994</v>
      </c>
      <c r="DN1378" s="73"/>
      <c r="DO1378" s="73"/>
      <c r="DP1378" s="73"/>
      <c r="DQ1378" s="73"/>
      <c r="DR1378" s="74"/>
      <c r="DS1378" s="72">
        <f>IF($A1378="-","-",ROUND(VLOOKUP($A1378+ROUND(LEFT(DS$1363,2)/24,5),'[1]ОАО "АТС"'!$A$30:$F$773,3,FALSE)+HLOOKUP($DL$1361,'[1]Сбытовая надбавка'!$F$5:$H$6,2,FALSE),2)+'[1]Иные услуги'!$C$6+HLOOKUP($DR$1360,'[1]Услуги по передаче'!$G$5:$J$7,2,FALSE))</f>
        <v>5809.53</v>
      </c>
      <c r="DT1378" s="73"/>
      <c r="DU1378" s="73"/>
      <c r="DV1378" s="73"/>
      <c r="DW1378" s="73"/>
      <c r="DX1378" s="74"/>
      <c r="DY1378" s="72">
        <f>IF($A1378="-","-",ROUND(VLOOKUP($A1378+ROUND(LEFT(DY$1363,2)/24,5),'[1]ОАО "АТС"'!$A$30:$F$773,3,FALSE)+HLOOKUP($DL$1361,'[1]Сбытовая надбавка'!$F$5:$H$6,2,FALSE),2)+'[1]Иные услуги'!$C$6+HLOOKUP($DR$1360,'[1]Услуги по передаче'!$G$5:$J$7,2,FALSE))</f>
        <v>5760.0099999999993</v>
      </c>
      <c r="DZ1378" s="73"/>
      <c r="EA1378" s="73"/>
      <c r="EB1378" s="73"/>
      <c r="EC1378" s="73"/>
      <c r="ED1378" s="74"/>
      <c r="EE1378" s="72">
        <f>IF($A1378="-","-",ROUND(VLOOKUP($A1378+ROUND(LEFT(EE$1363,2)/24,5),'[1]ОАО "АТС"'!$A$30:$F$773,3,FALSE)+HLOOKUP($DL$1361,'[1]Сбытовая надбавка'!$F$5:$H$6,2,FALSE),2)+'[1]Иные услуги'!$C$6+HLOOKUP($DR$1360,'[1]Услуги по передаче'!$G$5:$J$7,2,FALSE))</f>
        <v>5726.82</v>
      </c>
      <c r="EF1378" s="73"/>
      <c r="EG1378" s="73"/>
      <c r="EH1378" s="73"/>
      <c r="EI1378" s="73"/>
      <c r="EJ1378" s="74"/>
      <c r="EK1378" s="72">
        <f>IF($A1378="-","-",ROUND(VLOOKUP($A1378+ROUND(LEFT(EK$1363,2)/24,5),'[1]ОАО "АТС"'!$A$30:$F$773,3,FALSE)+HLOOKUP($DL$1361,'[1]Сбытовая надбавка'!$F$5:$H$6,2,FALSE),2)+'[1]Иные услуги'!$C$6+HLOOKUP($DR$1360,'[1]Услуги по передаче'!$G$5:$J$7,2,FALSE))</f>
        <v>5879.5199999999995</v>
      </c>
      <c r="EL1378" s="73"/>
      <c r="EM1378" s="73"/>
      <c r="EN1378" s="73"/>
      <c r="EO1378" s="73"/>
      <c r="EP1378" s="74"/>
      <c r="EQ1378" s="72">
        <f>IF($A1378="-","-",ROUND(VLOOKUP($A1378+ROUND(LEFT(EQ$1363,2)/24,5),'[1]ОАО "АТС"'!$A$30:$F$773,3,FALSE)+HLOOKUP($DL$1361,'[1]Сбытовая надбавка'!$F$5:$H$6,2,FALSE),2)+'[1]Иные услуги'!$C$6+HLOOKUP($DR$1360,'[1]Услуги по передаче'!$G$5:$J$7,2,FALSE))</f>
        <v>5765.23</v>
      </c>
      <c r="ER1378" s="73"/>
      <c r="ES1378" s="73"/>
      <c r="ET1378" s="73"/>
      <c r="EU1378" s="73"/>
      <c r="EV1378" s="74"/>
    </row>
    <row r="1379" spans="1:152" s="38" customFormat="1" ht="15.75" customHeight="1" x14ac:dyDescent="0.2">
      <c r="A1379" s="69">
        <f>$A$130</f>
        <v>45001</v>
      </c>
      <c r="B1379" s="70"/>
      <c r="C1379" s="70"/>
      <c r="D1379" s="70"/>
      <c r="E1379" s="70"/>
      <c r="F1379" s="70"/>
      <c r="G1379" s="70"/>
      <c r="H1379" s="71"/>
      <c r="I1379" s="72">
        <f>IF($A1379="-","-",ROUND(VLOOKUP($A1379+ROUND(LEFT(I$1363,1)/24,5),'[1]ОАО "АТС"'!$A$30:$F$773,3,FALSE)+HLOOKUP($DL$1361,'[1]Сбытовая надбавка'!$F$5:$H$6,2,FALSE),2)+'[1]Иные услуги'!$C$6+HLOOKUP($DR$1360,'[1]Услуги по передаче'!$G$5:$J$7,2,FALSE))</f>
        <v>5734.2099999999991</v>
      </c>
      <c r="J1379" s="73"/>
      <c r="K1379" s="73"/>
      <c r="L1379" s="73"/>
      <c r="M1379" s="73"/>
      <c r="N1379" s="74"/>
      <c r="O1379" s="72">
        <f>IF($A1379="-","-",ROUND(VLOOKUP($A1379+ROUND(LEFT(O$1363,1)/24,5),'[1]ОАО "АТС"'!$A$30:$F$773,3,FALSE)+HLOOKUP($DL$1361,'[1]Сбытовая надбавка'!$F$5:$H$6,2,FALSE),2)+'[1]Иные услуги'!$C$6+HLOOKUP($DR$1360,'[1]Услуги по передаче'!$G$5:$J$7,2,FALSE))</f>
        <v>5728.4299999999994</v>
      </c>
      <c r="P1379" s="73"/>
      <c r="Q1379" s="73"/>
      <c r="R1379" s="73"/>
      <c r="S1379" s="73"/>
      <c r="T1379" s="74"/>
      <c r="U1379" s="72">
        <f>IF($A1379="-","-",ROUND(VLOOKUP($A1379+ROUND(LEFT(U$1363,1)/24,5),'[1]ОАО "АТС"'!$A$30:$F$773,3,FALSE)+HLOOKUP($DL$1361,'[1]Сбытовая надбавка'!$F$5:$H$6,2,FALSE),2)+'[1]Иные услуги'!$C$6+HLOOKUP($DR$1360,'[1]Услуги по передаче'!$G$5:$J$7,2,FALSE))</f>
        <v>5728.4699999999993</v>
      </c>
      <c r="V1379" s="73"/>
      <c r="W1379" s="73"/>
      <c r="X1379" s="73"/>
      <c r="Y1379" s="73"/>
      <c r="Z1379" s="74"/>
      <c r="AA1379" s="72">
        <f>IF($A1379="-","-",ROUND(VLOOKUP($A1379+ROUND(LEFT(AA$1363,1)/24,5),'[1]ОАО "АТС"'!$A$30:$F$773,3,FALSE)+HLOOKUP($DL$1361,'[1]Сбытовая надбавка'!$F$5:$H$6,2,FALSE),2)+'[1]Иные услуги'!$C$6+HLOOKUP($DR$1360,'[1]Услуги по передаче'!$G$5:$J$7,2,FALSE))</f>
        <v>5728.45</v>
      </c>
      <c r="AB1379" s="73"/>
      <c r="AC1379" s="73"/>
      <c r="AD1379" s="73"/>
      <c r="AE1379" s="73"/>
      <c r="AF1379" s="74"/>
      <c r="AG1379" s="72">
        <f>IF($A1379="-","-",ROUND(VLOOKUP($A1379+ROUND(LEFT(AG$1363,1)/24,5),'[1]ОАО "АТС"'!$A$30:$F$773,3,FALSE)+HLOOKUP($DL$1361,'[1]Сбытовая надбавка'!$F$5:$H$6,2,FALSE),2)+'[1]Иные услуги'!$C$6+HLOOKUP($DR$1360,'[1]Услуги по передаче'!$G$5:$J$7,2,FALSE))</f>
        <v>5728.36</v>
      </c>
      <c r="AH1379" s="73"/>
      <c r="AI1379" s="73"/>
      <c r="AJ1379" s="73"/>
      <c r="AK1379" s="73"/>
      <c r="AL1379" s="74"/>
      <c r="AM1379" s="72">
        <f>IF($A1379="-","-",ROUND(VLOOKUP($A1379+ROUND(LEFT(AM$1363,1)/24,5),'[1]ОАО "АТС"'!$A$30:$F$773,3,FALSE)+HLOOKUP($DL$1361,'[1]Сбытовая надбавка'!$F$5:$H$6,2,FALSE),2)+'[1]Иные услуги'!$C$6+HLOOKUP($DR$1360,'[1]Услуги по передаче'!$G$5:$J$7,2,FALSE))</f>
        <v>5728.33</v>
      </c>
      <c r="AN1379" s="73"/>
      <c r="AO1379" s="73"/>
      <c r="AP1379" s="73"/>
      <c r="AQ1379" s="73"/>
      <c r="AR1379" s="74"/>
      <c r="AS1379" s="72">
        <f>IF($A1379="-","-",ROUND(VLOOKUP($A1379+ROUND(LEFT(AS$1363,1)/24,5),'[1]ОАО "АТС"'!$A$30:$F$773,3,FALSE)+HLOOKUP($DL$1361,'[1]Сбытовая надбавка'!$F$5:$H$6,2,FALSE),2)+'[1]Иные услуги'!$C$6+HLOOKUP($DR$1360,'[1]Услуги по передаче'!$G$5:$J$7,2,FALSE))</f>
        <v>5735.69</v>
      </c>
      <c r="AT1379" s="73"/>
      <c r="AU1379" s="73"/>
      <c r="AV1379" s="73"/>
      <c r="AW1379" s="73"/>
      <c r="AX1379" s="74"/>
      <c r="AY1379" s="72">
        <f>IF($A1379="-","-",ROUND(VLOOKUP($A1379+ROUND(LEFT(AY$1363,1)/24,5),'[1]ОАО "АТС"'!$A$30:$F$773,3,FALSE)+HLOOKUP($DL$1361,'[1]Сбытовая надбавка'!$F$5:$H$6,2,FALSE),2)+'[1]Иные услуги'!$C$6+HLOOKUP($DR$1360,'[1]Услуги по передаче'!$G$5:$J$7,2,FALSE))</f>
        <v>5836.4599999999991</v>
      </c>
      <c r="AZ1379" s="73"/>
      <c r="BA1379" s="73"/>
      <c r="BB1379" s="73"/>
      <c r="BC1379" s="73"/>
      <c r="BD1379" s="74"/>
      <c r="BE1379" s="72">
        <f>IF($A1379="-","-",ROUND(VLOOKUP($A1379+ROUND(LEFT(BE$1363,1)/24,5),'[1]ОАО "АТС"'!$A$30:$F$773,3,FALSE)+HLOOKUP($DL$1361,'[1]Сбытовая надбавка'!$F$5:$H$6,2,FALSE),2)+'[1]Иные услуги'!$C$6+HLOOKUP($DR$1360,'[1]Услуги по передаче'!$G$5:$J$7,2,FALSE))</f>
        <v>5727.84</v>
      </c>
      <c r="BF1379" s="73"/>
      <c r="BG1379" s="73"/>
      <c r="BH1379" s="73"/>
      <c r="BI1379" s="73"/>
      <c r="BJ1379" s="74"/>
      <c r="BK1379" s="72">
        <f>IF($A1379="-","-",ROUND(VLOOKUP($A1379+ROUND(LEFT(BK$1363,1)/24,5),'[1]ОАО "АТС"'!$A$30:$F$773,3,FALSE)+HLOOKUP($DL$1361,'[1]Сбытовая надбавка'!$F$5:$H$6,2,FALSE),2)+'[1]Иные услуги'!$C$6+HLOOKUP($DR$1360,'[1]Услуги по передаче'!$G$5:$J$7,2,FALSE))</f>
        <v>5797.57</v>
      </c>
      <c r="BL1379" s="73"/>
      <c r="BM1379" s="73"/>
      <c r="BN1379" s="73"/>
      <c r="BO1379" s="73"/>
      <c r="BP1379" s="74"/>
      <c r="BQ1379" s="72">
        <f>IF($A1379="-","-",ROUND(VLOOKUP($A1379+ROUND(LEFT(BQ$1363,2)/24,5),'[1]ОАО "АТС"'!$A$30:$F$773,3,FALSE)+HLOOKUP($DL$1361,'[1]Сбытовая надбавка'!$F$5:$H$6,2,FALSE),2)+'[1]Иные услуги'!$C$6+HLOOKUP($DR$1360,'[1]Услуги по передаче'!$G$5:$J$7,2,FALSE))</f>
        <v>5803.16</v>
      </c>
      <c r="BR1379" s="73"/>
      <c r="BS1379" s="73"/>
      <c r="BT1379" s="73"/>
      <c r="BU1379" s="73"/>
      <c r="BV1379" s="74"/>
      <c r="BW1379" s="72">
        <f>IF($A1379="-","-",ROUND(VLOOKUP($A1379+ROUND(LEFT(BW$1363,2)/24,5),'[1]ОАО "АТС"'!$A$30:$F$773,3,FALSE)+HLOOKUP($DL$1361,'[1]Сбытовая надбавка'!$F$5:$H$6,2,FALSE),2)+'[1]Иные услуги'!$C$6+HLOOKUP($DR$1360,'[1]Услуги по передаче'!$G$5:$J$7,2,FALSE))</f>
        <v>5791.2199999999993</v>
      </c>
      <c r="BX1379" s="73"/>
      <c r="BY1379" s="73"/>
      <c r="BZ1379" s="73"/>
      <c r="CA1379" s="73"/>
      <c r="CB1379" s="74"/>
      <c r="CC1379" s="72">
        <f>IF($A1379="-","-",ROUND(VLOOKUP($A1379+ROUND(LEFT(CC$1363,2)/24,5),'[1]ОАО "АТС"'!$A$30:$F$773,3,FALSE)+HLOOKUP($DL$1361,'[1]Сбытовая надбавка'!$F$5:$H$6,2,FALSE),2)+'[1]Иные услуги'!$C$6+HLOOKUP($DR$1360,'[1]Услуги по передаче'!$G$5:$J$7,2,FALSE))</f>
        <v>5752.48</v>
      </c>
      <c r="CD1379" s="73"/>
      <c r="CE1379" s="73"/>
      <c r="CF1379" s="73"/>
      <c r="CG1379" s="73"/>
      <c r="CH1379" s="74"/>
      <c r="CI1379" s="72">
        <f>IF($A1379="-","-",ROUND(VLOOKUP($A1379+ROUND(LEFT(CI$1363,2)/24,5),'[1]ОАО "АТС"'!$A$30:$F$773,3,FALSE)+HLOOKUP($DL$1361,'[1]Сбытовая надбавка'!$F$5:$H$6,2,FALSE),2)+'[1]Иные услуги'!$C$6+HLOOKUP($DR$1360,'[1]Услуги по передаче'!$G$5:$J$7,2,FALSE))</f>
        <v>5740.78</v>
      </c>
      <c r="CJ1379" s="73"/>
      <c r="CK1379" s="73"/>
      <c r="CL1379" s="73"/>
      <c r="CM1379" s="73"/>
      <c r="CN1379" s="74"/>
      <c r="CO1379" s="72">
        <f>IF($A1379="-","-",ROUND(VLOOKUP($A1379+ROUND(LEFT(CO$1363,2)/24,5),'[1]ОАО "АТС"'!$A$30:$F$773,3,FALSE)+HLOOKUP($DL$1361,'[1]Сбытовая надбавка'!$F$5:$H$6,2,FALSE),2)+'[1]Иные услуги'!$C$6+HLOOKUP($DR$1360,'[1]Услуги по передаче'!$G$5:$J$7,2,FALSE))</f>
        <v>5727.9</v>
      </c>
      <c r="CP1379" s="73"/>
      <c r="CQ1379" s="73"/>
      <c r="CR1379" s="73"/>
      <c r="CS1379" s="73"/>
      <c r="CT1379" s="74"/>
      <c r="CU1379" s="72">
        <f>IF($A1379="-","-",ROUND(VLOOKUP($A1379+ROUND(LEFT(CU$1363,2)/24,5),'[1]ОАО "АТС"'!$A$30:$F$773,3,FALSE)+HLOOKUP($DL$1361,'[1]Сбытовая надбавка'!$F$5:$H$6,2,FALSE),2)+'[1]Иные услуги'!$C$6+HLOOKUP($DR$1360,'[1]Услуги по передаче'!$G$5:$J$7,2,FALSE))</f>
        <v>5727.92</v>
      </c>
      <c r="CV1379" s="73"/>
      <c r="CW1379" s="73"/>
      <c r="CX1379" s="73"/>
      <c r="CY1379" s="73"/>
      <c r="CZ1379" s="74"/>
      <c r="DA1379" s="72">
        <f>IF($A1379="-","-",ROUND(VLOOKUP($A1379+ROUND(LEFT(DA$1363,2)/24,5),'[1]ОАО "АТС"'!$A$30:$F$773,3,FALSE)+HLOOKUP($DL$1361,'[1]Сбытовая надбавка'!$F$5:$H$6,2,FALSE),2)+'[1]Иные услуги'!$C$6+HLOOKUP($DR$1360,'[1]Услуги по передаче'!$G$5:$J$7,2,FALSE))</f>
        <v>5727.9</v>
      </c>
      <c r="DB1379" s="73"/>
      <c r="DC1379" s="73"/>
      <c r="DD1379" s="73"/>
      <c r="DE1379" s="73"/>
      <c r="DF1379" s="74"/>
      <c r="DG1379" s="72">
        <f>IF($A1379="-","-",ROUND(VLOOKUP($A1379+ROUND(LEFT(DG$1363,2)/24,5),'[1]ОАО "АТС"'!$A$30:$F$773,3,FALSE)+HLOOKUP($DL$1361,'[1]Сбытовая надбавка'!$F$5:$H$6,2,FALSE),2)+'[1]Иные услуги'!$C$6+HLOOKUP($DR$1360,'[1]Услуги по передаче'!$G$5:$J$7,2,FALSE))</f>
        <v>5728.03</v>
      </c>
      <c r="DH1379" s="73"/>
      <c r="DI1379" s="73"/>
      <c r="DJ1379" s="73"/>
      <c r="DK1379" s="73"/>
      <c r="DL1379" s="74"/>
      <c r="DM1379" s="72">
        <f>IF($A1379="-","-",ROUND(VLOOKUP($A1379+ROUND(LEFT(DM$1363,2)/24,5),'[1]ОАО "АТС"'!$A$30:$F$773,3,FALSE)+HLOOKUP($DL$1361,'[1]Сбытовая надбавка'!$F$5:$H$6,2,FALSE),2)+'[1]Иные услуги'!$C$6+HLOOKUP($DR$1360,'[1]Услуги по передаче'!$G$5:$J$7,2,FALSE))</f>
        <v>5797.41</v>
      </c>
      <c r="DN1379" s="73"/>
      <c r="DO1379" s="73"/>
      <c r="DP1379" s="73"/>
      <c r="DQ1379" s="73"/>
      <c r="DR1379" s="74"/>
      <c r="DS1379" s="72">
        <f>IF($A1379="-","-",ROUND(VLOOKUP($A1379+ROUND(LEFT(DS$1363,2)/24,5),'[1]ОАО "АТС"'!$A$30:$F$773,3,FALSE)+HLOOKUP($DL$1361,'[1]Сбытовая надбавка'!$F$5:$H$6,2,FALSE),2)+'[1]Иные услуги'!$C$6+HLOOKUP($DR$1360,'[1]Услуги по передаче'!$G$5:$J$7,2,FALSE))</f>
        <v>5843.08</v>
      </c>
      <c r="DT1379" s="73"/>
      <c r="DU1379" s="73"/>
      <c r="DV1379" s="73"/>
      <c r="DW1379" s="73"/>
      <c r="DX1379" s="74"/>
      <c r="DY1379" s="72">
        <f>IF($A1379="-","-",ROUND(VLOOKUP($A1379+ROUND(LEFT(DY$1363,2)/24,5),'[1]ОАО "АТС"'!$A$30:$F$773,3,FALSE)+HLOOKUP($DL$1361,'[1]Сбытовая надбавка'!$F$5:$H$6,2,FALSE),2)+'[1]Иные услуги'!$C$6+HLOOKUP($DR$1360,'[1]Услуги по передаче'!$G$5:$J$7,2,FALSE))</f>
        <v>5789.0199999999995</v>
      </c>
      <c r="DZ1379" s="73"/>
      <c r="EA1379" s="73"/>
      <c r="EB1379" s="73"/>
      <c r="EC1379" s="73"/>
      <c r="ED1379" s="74"/>
      <c r="EE1379" s="72">
        <f>IF($A1379="-","-",ROUND(VLOOKUP($A1379+ROUND(LEFT(EE$1363,2)/24,5),'[1]ОАО "АТС"'!$A$30:$F$773,3,FALSE)+HLOOKUP($DL$1361,'[1]Сбытовая надбавка'!$F$5:$H$6,2,FALSE),2)+'[1]Иные услуги'!$C$6+HLOOKUP($DR$1360,'[1]Услуги по передаче'!$G$5:$J$7,2,FALSE))</f>
        <v>5727.2599999999993</v>
      </c>
      <c r="EF1379" s="73"/>
      <c r="EG1379" s="73"/>
      <c r="EH1379" s="73"/>
      <c r="EI1379" s="73"/>
      <c r="EJ1379" s="74"/>
      <c r="EK1379" s="72">
        <f>IF($A1379="-","-",ROUND(VLOOKUP($A1379+ROUND(LEFT(EK$1363,2)/24,5),'[1]ОАО "АТС"'!$A$30:$F$773,3,FALSE)+HLOOKUP($DL$1361,'[1]Сбытовая надбавка'!$F$5:$H$6,2,FALSE),2)+'[1]Иные услуги'!$C$6+HLOOKUP($DR$1360,'[1]Услуги по передаче'!$G$5:$J$7,2,FALSE))</f>
        <v>5892.5099999999993</v>
      </c>
      <c r="EL1379" s="73"/>
      <c r="EM1379" s="73"/>
      <c r="EN1379" s="73"/>
      <c r="EO1379" s="73"/>
      <c r="EP1379" s="74"/>
      <c r="EQ1379" s="72">
        <f>IF($A1379="-","-",ROUND(VLOOKUP($A1379+ROUND(LEFT(EQ$1363,2)/24,5),'[1]ОАО "АТС"'!$A$30:$F$773,3,FALSE)+HLOOKUP($DL$1361,'[1]Сбытовая надбавка'!$F$5:$H$6,2,FALSE),2)+'[1]Иные услуги'!$C$6+HLOOKUP($DR$1360,'[1]Услуги по передаче'!$G$5:$J$7,2,FALSE))</f>
        <v>5798.98</v>
      </c>
      <c r="ER1379" s="73"/>
      <c r="ES1379" s="73"/>
      <c r="ET1379" s="73"/>
      <c r="EU1379" s="73"/>
      <c r="EV1379" s="74"/>
    </row>
    <row r="1380" spans="1:152" s="38" customFormat="1" ht="15.75" customHeight="1" x14ac:dyDescent="0.2">
      <c r="A1380" s="69">
        <f>$A$131</f>
        <v>45002</v>
      </c>
      <c r="B1380" s="70"/>
      <c r="C1380" s="70"/>
      <c r="D1380" s="70"/>
      <c r="E1380" s="70"/>
      <c r="F1380" s="70"/>
      <c r="G1380" s="70"/>
      <c r="H1380" s="71"/>
      <c r="I1380" s="72">
        <f>IF($A1380="-","-",ROUND(VLOOKUP($A1380+ROUND(LEFT(I$1363,1)/24,5),'[1]ОАО "АТС"'!$A$30:$F$773,3,FALSE)+HLOOKUP($DL$1361,'[1]Сбытовая надбавка'!$F$5:$H$6,2,FALSE),2)+'[1]Иные услуги'!$C$6+HLOOKUP($DR$1360,'[1]Услуги по передаче'!$G$5:$J$7,2,FALSE))</f>
        <v>5732.84</v>
      </c>
      <c r="J1380" s="73"/>
      <c r="K1380" s="73"/>
      <c r="L1380" s="73"/>
      <c r="M1380" s="73"/>
      <c r="N1380" s="74"/>
      <c r="O1380" s="72">
        <f>IF($A1380="-","-",ROUND(VLOOKUP($A1380+ROUND(LEFT(O$1363,1)/24,5),'[1]ОАО "АТС"'!$A$30:$F$773,3,FALSE)+HLOOKUP($DL$1361,'[1]Сбытовая надбавка'!$F$5:$H$6,2,FALSE),2)+'[1]Иные услуги'!$C$6+HLOOKUP($DR$1360,'[1]Услуги по передаче'!$G$5:$J$7,2,FALSE))</f>
        <v>5728.3099999999995</v>
      </c>
      <c r="P1380" s="73"/>
      <c r="Q1380" s="73"/>
      <c r="R1380" s="73"/>
      <c r="S1380" s="73"/>
      <c r="T1380" s="74"/>
      <c r="U1380" s="72">
        <f>IF($A1380="-","-",ROUND(VLOOKUP($A1380+ROUND(LEFT(U$1363,1)/24,5),'[1]ОАО "АТС"'!$A$30:$F$773,3,FALSE)+HLOOKUP($DL$1361,'[1]Сбытовая надбавка'!$F$5:$H$6,2,FALSE),2)+'[1]Иные услуги'!$C$6+HLOOKUP($DR$1360,'[1]Услуги по передаче'!$G$5:$J$7,2,FALSE))</f>
        <v>5728.4</v>
      </c>
      <c r="V1380" s="73"/>
      <c r="W1380" s="73"/>
      <c r="X1380" s="73"/>
      <c r="Y1380" s="73"/>
      <c r="Z1380" s="74"/>
      <c r="AA1380" s="72">
        <f>IF($A1380="-","-",ROUND(VLOOKUP($A1380+ROUND(LEFT(AA$1363,1)/24,5),'[1]ОАО "АТС"'!$A$30:$F$773,3,FALSE)+HLOOKUP($DL$1361,'[1]Сбытовая надбавка'!$F$5:$H$6,2,FALSE),2)+'[1]Иные услуги'!$C$6+HLOOKUP($DR$1360,'[1]Услуги по передаче'!$G$5:$J$7,2,FALSE))</f>
        <v>5728.3799999999992</v>
      </c>
      <c r="AB1380" s="73"/>
      <c r="AC1380" s="73"/>
      <c r="AD1380" s="73"/>
      <c r="AE1380" s="73"/>
      <c r="AF1380" s="74"/>
      <c r="AG1380" s="72">
        <f>IF($A1380="-","-",ROUND(VLOOKUP($A1380+ROUND(LEFT(AG$1363,1)/24,5),'[1]ОАО "АТС"'!$A$30:$F$773,3,FALSE)+HLOOKUP($DL$1361,'[1]Сбытовая надбавка'!$F$5:$H$6,2,FALSE),2)+'[1]Иные услуги'!$C$6+HLOOKUP($DR$1360,'[1]Услуги по передаче'!$G$5:$J$7,2,FALSE))</f>
        <v>5728.32</v>
      </c>
      <c r="AH1380" s="73"/>
      <c r="AI1380" s="73"/>
      <c r="AJ1380" s="73"/>
      <c r="AK1380" s="73"/>
      <c r="AL1380" s="74"/>
      <c r="AM1380" s="72">
        <f>IF($A1380="-","-",ROUND(VLOOKUP($A1380+ROUND(LEFT(AM$1363,1)/24,5),'[1]ОАО "АТС"'!$A$30:$F$773,3,FALSE)+HLOOKUP($DL$1361,'[1]Сбытовая надбавка'!$F$5:$H$6,2,FALSE),2)+'[1]Иные услуги'!$C$6+HLOOKUP($DR$1360,'[1]Услуги по передаче'!$G$5:$J$7,2,FALSE))</f>
        <v>5728.3099999999995</v>
      </c>
      <c r="AN1380" s="73"/>
      <c r="AO1380" s="73"/>
      <c r="AP1380" s="73"/>
      <c r="AQ1380" s="73"/>
      <c r="AR1380" s="74"/>
      <c r="AS1380" s="72">
        <f>IF($A1380="-","-",ROUND(VLOOKUP($A1380+ROUND(LEFT(AS$1363,1)/24,5),'[1]ОАО "АТС"'!$A$30:$F$773,3,FALSE)+HLOOKUP($DL$1361,'[1]Сбытовая надбавка'!$F$5:$H$6,2,FALSE),2)+'[1]Иные услуги'!$C$6+HLOOKUP($DR$1360,'[1]Услуги по передаче'!$G$5:$J$7,2,FALSE))</f>
        <v>5727.6799999999994</v>
      </c>
      <c r="AT1380" s="73"/>
      <c r="AU1380" s="73"/>
      <c r="AV1380" s="73"/>
      <c r="AW1380" s="73"/>
      <c r="AX1380" s="74"/>
      <c r="AY1380" s="72">
        <f>IF($A1380="-","-",ROUND(VLOOKUP($A1380+ROUND(LEFT(AY$1363,1)/24,5),'[1]ОАО "АТС"'!$A$30:$F$773,3,FALSE)+HLOOKUP($DL$1361,'[1]Сбытовая надбавка'!$F$5:$H$6,2,FALSE),2)+'[1]Иные услуги'!$C$6+HLOOKUP($DR$1360,'[1]Услуги по передаче'!$G$5:$J$7,2,FALSE))</f>
        <v>5815.28</v>
      </c>
      <c r="AZ1380" s="73"/>
      <c r="BA1380" s="73"/>
      <c r="BB1380" s="73"/>
      <c r="BC1380" s="73"/>
      <c r="BD1380" s="74"/>
      <c r="BE1380" s="72">
        <f>IF($A1380="-","-",ROUND(VLOOKUP($A1380+ROUND(LEFT(BE$1363,1)/24,5),'[1]ОАО "АТС"'!$A$30:$F$773,3,FALSE)+HLOOKUP($DL$1361,'[1]Сбытовая надбавка'!$F$5:$H$6,2,FALSE),2)+'[1]Иные услуги'!$C$6+HLOOKUP($DR$1360,'[1]Услуги по передаче'!$G$5:$J$7,2,FALSE))</f>
        <v>5727.83</v>
      </c>
      <c r="BF1380" s="73"/>
      <c r="BG1380" s="73"/>
      <c r="BH1380" s="73"/>
      <c r="BI1380" s="73"/>
      <c r="BJ1380" s="74"/>
      <c r="BK1380" s="72">
        <f>IF($A1380="-","-",ROUND(VLOOKUP($A1380+ROUND(LEFT(BK$1363,1)/24,5),'[1]ОАО "АТС"'!$A$30:$F$773,3,FALSE)+HLOOKUP($DL$1361,'[1]Сбытовая надбавка'!$F$5:$H$6,2,FALSE),2)+'[1]Иные услуги'!$C$6+HLOOKUP($DR$1360,'[1]Услуги по передаче'!$G$5:$J$7,2,FALSE))</f>
        <v>5813.8799999999992</v>
      </c>
      <c r="BL1380" s="73"/>
      <c r="BM1380" s="73"/>
      <c r="BN1380" s="73"/>
      <c r="BO1380" s="73"/>
      <c r="BP1380" s="74"/>
      <c r="BQ1380" s="72">
        <f>IF($A1380="-","-",ROUND(VLOOKUP($A1380+ROUND(LEFT(BQ$1363,2)/24,5),'[1]ОАО "АТС"'!$A$30:$F$773,3,FALSE)+HLOOKUP($DL$1361,'[1]Сбытовая надбавка'!$F$5:$H$6,2,FALSE),2)+'[1]Иные услуги'!$C$6+HLOOKUP($DR$1360,'[1]Услуги по передаче'!$G$5:$J$7,2,FALSE))</f>
        <v>5841.33</v>
      </c>
      <c r="BR1380" s="73"/>
      <c r="BS1380" s="73"/>
      <c r="BT1380" s="73"/>
      <c r="BU1380" s="73"/>
      <c r="BV1380" s="74"/>
      <c r="BW1380" s="72">
        <f>IF($A1380="-","-",ROUND(VLOOKUP($A1380+ROUND(LEFT(BW$1363,2)/24,5),'[1]ОАО "АТС"'!$A$30:$F$773,3,FALSE)+HLOOKUP($DL$1361,'[1]Сбытовая надбавка'!$F$5:$H$6,2,FALSE),2)+'[1]Иные услуги'!$C$6+HLOOKUP($DR$1360,'[1]Услуги по передаче'!$G$5:$J$7,2,FALSE))</f>
        <v>5848.6399999999994</v>
      </c>
      <c r="BX1380" s="73"/>
      <c r="BY1380" s="73"/>
      <c r="BZ1380" s="73"/>
      <c r="CA1380" s="73"/>
      <c r="CB1380" s="74"/>
      <c r="CC1380" s="72">
        <f>IF($A1380="-","-",ROUND(VLOOKUP($A1380+ROUND(LEFT(CC$1363,2)/24,5),'[1]ОАО "АТС"'!$A$30:$F$773,3,FALSE)+HLOOKUP($DL$1361,'[1]Сбытовая надбавка'!$F$5:$H$6,2,FALSE),2)+'[1]Иные услуги'!$C$6+HLOOKUP($DR$1360,'[1]Услуги по передаче'!$G$5:$J$7,2,FALSE))</f>
        <v>5822.8499999999995</v>
      </c>
      <c r="CD1380" s="73"/>
      <c r="CE1380" s="73"/>
      <c r="CF1380" s="73"/>
      <c r="CG1380" s="73"/>
      <c r="CH1380" s="74"/>
      <c r="CI1380" s="72">
        <f>IF($A1380="-","-",ROUND(VLOOKUP($A1380+ROUND(LEFT(CI$1363,2)/24,5),'[1]ОАО "АТС"'!$A$30:$F$773,3,FALSE)+HLOOKUP($DL$1361,'[1]Сбытовая надбавка'!$F$5:$H$6,2,FALSE),2)+'[1]Иные услуги'!$C$6+HLOOKUP($DR$1360,'[1]Услуги по передаче'!$G$5:$J$7,2,FALSE))</f>
        <v>5813.33</v>
      </c>
      <c r="CJ1380" s="73"/>
      <c r="CK1380" s="73"/>
      <c r="CL1380" s="73"/>
      <c r="CM1380" s="73"/>
      <c r="CN1380" s="74"/>
      <c r="CO1380" s="72">
        <f>IF($A1380="-","-",ROUND(VLOOKUP($A1380+ROUND(LEFT(CO$1363,2)/24,5),'[1]ОАО "АТС"'!$A$30:$F$773,3,FALSE)+HLOOKUP($DL$1361,'[1]Сбытовая надбавка'!$F$5:$H$6,2,FALSE),2)+'[1]Иные услуги'!$C$6+HLOOKUP($DR$1360,'[1]Услуги по передаче'!$G$5:$J$7,2,FALSE))</f>
        <v>5817.99</v>
      </c>
      <c r="CP1380" s="73"/>
      <c r="CQ1380" s="73"/>
      <c r="CR1380" s="73"/>
      <c r="CS1380" s="73"/>
      <c r="CT1380" s="74"/>
      <c r="CU1380" s="72">
        <f>IF($A1380="-","-",ROUND(VLOOKUP($A1380+ROUND(LEFT(CU$1363,2)/24,5),'[1]ОАО "АТС"'!$A$30:$F$773,3,FALSE)+HLOOKUP($DL$1361,'[1]Сбытовая надбавка'!$F$5:$H$6,2,FALSE),2)+'[1]Иные услуги'!$C$6+HLOOKUP($DR$1360,'[1]Услуги по передаче'!$G$5:$J$7,2,FALSE))</f>
        <v>5807.2999999999993</v>
      </c>
      <c r="CV1380" s="73"/>
      <c r="CW1380" s="73"/>
      <c r="CX1380" s="73"/>
      <c r="CY1380" s="73"/>
      <c r="CZ1380" s="74"/>
      <c r="DA1380" s="72">
        <f>IF($A1380="-","-",ROUND(VLOOKUP($A1380+ROUND(LEFT(DA$1363,2)/24,5),'[1]ОАО "АТС"'!$A$30:$F$773,3,FALSE)+HLOOKUP($DL$1361,'[1]Сбытовая надбавка'!$F$5:$H$6,2,FALSE),2)+'[1]Иные услуги'!$C$6+HLOOKUP($DR$1360,'[1]Услуги по передаче'!$G$5:$J$7,2,FALSE))</f>
        <v>5785.7199999999993</v>
      </c>
      <c r="DB1380" s="73"/>
      <c r="DC1380" s="73"/>
      <c r="DD1380" s="73"/>
      <c r="DE1380" s="73"/>
      <c r="DF1380" s="74"/>
      <c r="DG1380" s="72">
        <f>IF($A1380="-","-",ROUND(VLOOKUP($A1380+ROUND(LEFT(DG$1363,2)/24,5),'[1]ОАО "АТС"'!$A$30:$F$773,3,FALSE)+HLOOKUP($DL$1361,'[1]Сбытовая надбавка'!$F$5:$H$6,2,FALSE),2)+'[1]Иные услуги'!$C$6+HLOOKUP($DR$1360,'[1]Услуги по передаче'!$G$5:$J$7,2,FALSE))</f>
        <v>5799.5999999999995</v>
      </c>
      <c r="DH1380" s="73"/>
      <c r="DI1380" s="73"/>
      <c r="DJ1380" s="73"/>
      <c r="DK1380" s="73"/>
      <c r="DL1380" s="74"/>
      <c r="DM1380" s="72">
        <f>IF($A1380="-","-",ROUND(VLOOKUP($A1380+ROUND(LEFT(DM$1363,2)/24,5),'[1]ОАО "АТС"'!$A$30:$F$773,3,FALSE)+HLOOKUP($DL$1361,'[1]Сбытовая надбавка'!$F$5:$H$6,2,FALSE),2)+'[1]Иные услуги'!$C$6+HLOOKUP($DR$1360,'[1]Услуги по передаче'!$G$5:$J$7,2,FALSE))</f>
        <v>5845.0399999999991</v>
      </c>
      <c r="DN1380" s="73"/>
      <c r="DO1380" s="73"/>
      <c r="DP1380" s="73"/>
      <c r="DQ1380" s="73"/>
      <c r="DR1380" s="74"/>
      <c r="DS1380" s="72">
        <f>IF($A1380="-","-",ROUND(VLOOKUP($A1380+ROUND(LEFT(DS$1363,2)/24,5),'[1]ОАО "АТС"'!$A$30:$F$773,3,FALSE)+HLOOKUP($DL$1361,'[1]Сбытовая надбавка'!$F$5:$H$6,2,FALSE),2)+'[1]Иные услуги'!$C$6+HLOOKUP($DR$1360,'[1]Услуги по передаче'!$G$5:$J$7,2,FALSE))</f>
        <v>5845.65</v>
      </c>
      <c r="DT1380" s="73"/>
      <c r="DU1380" s="73"/>
      <c r="DV1380" s="73"/>
      <c r="DW1380" s="73"/>
      <c r="DX1380" s="74"/>
      <c r="DY1380" s="72">
        <f>IF($A1380="-","-",ROUND(VLOOKUP($A1380+ROUND(LEFT(DY$1363,2)/24,5),'[1]ОАО "АТС"'!$A$30:$F$773,3,FALSE)+HLOOKUP($DL$1361,'[1]Сбытовая надбавка'!$F$5:$H$6,2,FALSE),2)+'[1]Иные услуги'!$C$6+HLOOKUP($DR$1360,'[1]Услуги по передаче'!$G$5:$J$7,2,FALSE))</f>
        <v>5781.24</v>
      </c>
      <c r="DZ1380" s="73"/>
      <c r="EA1380" s="73"/>
      <c r="EB1380" s="73"/>
      <c r="EC1380" s="73"/>
      <c r="ED1380" s="74"/>
      <c r="EE1380" s="72">
        <f>IF($A1380="-","-",ROUND(VLOOKUP($A1380+ROUND(LEFT(EE$1363,2)/24,5),'[1]ОАО "АТС"'!$A$30:$F$773,3,FALSE)+HLOOKUP($DL$1361,'[1]Сбытовая надбавка'!$F$5:$H$6,2,FALSE),2)+'[1]Иные услуги'!$C$6+HLOOKUP($DR$1360,'[1]Услуги по передаче'!$G$5:$J$7,2,FALSE))</f>
        <v>5726.91</v>
      </c>
      <c r="EF1380" s="73"/>
      <c r="EG1380" s="73"/>
      <c r="EH1380" s="73"/>
      <c r="EI1380" s="73"/>
      <c r="EJ1380" s="74"/>
      <c r="EK1380" s="72">
        <f>IF($A1380="-","-",ROUND(VLOOKUP($A1380+ROUND(LEFT(EK$1363,2)/24,5),'[1]ОАО "АТС"'!$A$30:$F$773,3,FALSE)+HLOOKUP($DL$1361,'[1]Сбытовая надбавка'!$F$5:$H$6,2,FALSE),2)+'[1]Иные услуги'!$C$6+HLOOKUP($DR$1360,'[1]Услуги по передаче'!$G$5:$J$7,2,FALSE))</f>
        <v>5884.2699999999995</v>
      </c>
      <c r="EL1380" s="73"/>
      <c r="EM1380" s="73"/>
      <c r="EN1380" s="73"/>
      <c r="EO1380" s="73"/>
      <c r="EP1380" s="74"/>
      <c r="EQ1380" s="72">
        <f>IF($A1380="-","-",ROUND(VLOOKUP($A1380+ROUND(LEFT(EQ$1363,2)/24,5),'[1]ОАО "АТС"'!$A$30:$F$773,3,FALSE)+HLOOKUP($DL$1361,'[1]Сбытовая надбавка'!$F$5:$H$6,2,FALSE),2)+'[1]Иные услуги'!$C$6+HLOOKUP($DR$1360,'[1]Услуги по передаче'!$G$5:$J$7,2,FALSE))</f>
        <v>5776.42</v>
      </c>
      <c r="ER1380" s="73"/>
      <c r="ES1380" s="73"/>
      <c r="ET1380" s="73"/>
      <c r="EU1380" s="73"/>
      <c r="EV1380" s="74"/>
    </row>
    <row r="1381" spans="1:152" s="38" customFormat="1" ht="15.75" customHeight="1" x14ac:dyDescent="0.2">
      <c r="A1381" s="69">
        <f>$A$132</f>
        <v>45003</v>
      </c>
      <c r="B1381" s="70"/>
      <c r="C1381" s="70"/>
      <c r="D1381" s="70"/>
      <c r="E1381" s="70"/>
      <c r="F1381" s="70"/>
      <c r="G1381" s="70"/>
      <c r="H1381" s="71"/>
      <c r="I1381" s="72">
        <f>IF($A1381="-","-",ROUND(VLOOKUP($A1381+ROUND(LEFT(I$1363,1)/24,5),'[1]ОАО "АТС"'!$A$30:$F$773,3,FALSE)+HLOOKUP($DL$1361,'[1]Сбытовая надбавка'!$F$5:$H$6,2,FALSE),2)+'[1]Иные услуги'!$C$6+HLOOKUP($DR$1360,'[1]Услуги по передаче'!$G$5:$J$7,2,FALSE))</f>
        <v>5727.99</v>
      </c>
      <c r="J1381" s="73"/>
      <c r="K1381" s="73"/>
      <c r="L1381" s="73"/>
      <c r="M1381" s="73"/>
      <c r="N1381" s="74"/>
      <c r="O1381" s="72">
        <f>IF($A1381="-","-",ROUND(VLOOKUP($A1381+ROUND(LEFT(O$1363,1)/24,5),'[1]ОАО "АТС"'!$A$30:$F$773,3,FALSE)+HLOOKUP($DL$1361,'[1]Сбытовая надбавка'!$F$5:$H$6,2,FALSE),2)+'[1]Иные услуги'!$C$6+HLOOKUP($DR$1360,'[1]Услуги по передаче'!$G$5:$J$7,2,FALSE))</f>
        <v>5728.17</v>
      </c>
      <c r="P1381" s="73"/>
      <c r="Q1381" s="73"/>
      <c r="R1381" s="73"/>
      <c r="S1381" s="73"/>
      <c r="T1381" s="74"/>
      <c r="U1381" s="72">
        <f>IF($A1381="-","-",ROUND(VLOOKUP($A1381+ROUND(LEFT(U$1363,1)/24,5),'[1]ОАО "АТС"'!$A$30:$F$773,3,FALSE)+HLOOKUP($DL$1361,'[1]Сбытовая надбавка'!$F$5:$H$6,2,FALSE),2)+'[1]Иные услуги'!$C$6+HLOOKUP($DR$1360,'[1]Услуги по передаче'!$G$5:$J$7,2,FALSE))</f>
        <v>5728.28</v>
      </c>
      <c r="V1381" s="73"/>
      <c r="W1381" s="73"/>
      <c r="X1381" s="73"/>
      <c r="Y1381" s="73"/>
      <c r="Z1381" s="74"/>
      <c r="AA1381" s="72">
        <f>IF($A1381="-","-",ROUND(VLOOKUP($A1381+ROUND(LEFT(AA$1363,1)/24,5),'[1]ОАО "АТС"'!$A$30:$F$773,3,FALSE)+HLOOKUP($DL$1361,'[1]Сбытовая надбавка'!$F$5:$H$6,2,FALSE),2)+'[1]Иные услуги'!$C$6+HLOOKUP($DR$1360,'[1]Услуги по передаче'!$G$5:$J$7,2,FALSE))</f>
        <v>5728.3099999999995</v>
      </c>
      <c r="AB1381" s="73"/>
      <c r="AC1381" s="73"/>
      <c r="AD1381" s="73"/>
      <c r="AE1381" s="73"/>
      <c r="AF1381" s="74"/>
      <c r="AG1381" s="72">
        <f>IF($A1381="-","-",ROUND(VLOOKUP($A1381+ROUND(LEFT(AG$1363,1)/24,5),'[1]ОАО "АТС"'!$A$30:$F$773,3,FALSE)+HLOOKUP($DL$1361,'[1]Сбытовая надбавка'!$F$5:$H$6,2,FALSE),2)+'[1]Иные услуги'!$C$6+HLOOKUP($DR$1360,'[1]Услуги по передаче'!$G$5:$J$7,2,FALSE))</f>
        <v>5728.2599999999993</v>
      </c>
      <c r="AH1381" s="73"/>
      <c r="AI1381" s="73"/>
      <c r="AJ1381" s="73"/>
      <c r="AK1381" s="73"/>
      <c r="AL1381" s="74"/>
      <c r="AM1381" s="72">
        <f>IF($A1381="-","-",ROUND(VLOOKUP($A1381+ROUND(LEFT(AM$1363,1)/24,5),'[1]ОАО "АТС"'!$A$30:$F$773,3,FALSE)+HLOOKUP($DL$1361,'[1]Сбытовая надбавка'!$F$5:$H$6,2,FALSE),2)+'[1]Иные услуги'!$C$6+HLOOKUP($DR$1360,'[1]Услуги по передаче'!$G$5:$J$7,2,FALSE))</f>
        <v>5728.25</v>
      </c>
      <c r="AN1381" s="73"/>
      <c r="AO1381" s="73"/>
      <c r="AP1381" s="73"/>
      <c r="AQ1381" s="73"/>
      <c r="AR1381" s="74"/>
      <c r="AS1381" s="72">
        <f>IF($A1381="-","-",ROUND(VLOOKUP($A1381+ROUND(LEFT(AS$1363,1)/24,5),'[1]ОАО "АТС"'!$A$30:$F$773,3,FALSE)+HLOOKUP($DL$1361,'[1]Сбытовая надбавка'!$F$5:$H$6,2,FALSE),2)+'[1]Иные услуги'!$C$6+HLOOKUP($DR$1360,'[1]Услуги по передаче'!$G$5:$J$7,2,FALSE))</f>
        <v>5727.7</v>
      </c>
      <c r="AT1381" s="73"/>
      <c r="AU1381" s="73"/>
      <c r="AV1381" s="73"/>
      <c r="AW1381" s="73"/>
      <c r="AX1381" s="74"/>
      <c r="AY1381" s="72">
        <f>IF($A1381="-","-",ROUND(VLOOKUP($A1381+ROUND(LEFT(AY$1363,1)/24,5),'[1]ОАО "АТС"'!$A$30:$F$773,3,FALSE)+HLOOKUP($DL$1361,'[1]Сбытовая надбавка'!$F$5:$H$6,2,FALSE),2)+'[1]Иные услуги'!$C$6+HLOOKUP($DR$1360,'[1]Услуги по передаче'!$G$5:$J$7,2,FALSE))</f>
        <v>5727.73</v>
      </c>
      <c r="AZ1381" s="73"/>
      <c r="BA1381" s="73"/>
      <c r="BB1381" s="73"/>
      <c r="BC1381" s="73"/>
      <c r="BD1381" s="74"/>
      <c r="BE1381" s="72">
        <f>IF($A1381="-","-",ROUND(VLOOKUP($A1381+ROUND(LEFT(BE$1363,1)/24,5),'[1]ОАО "АТС"'!$A$30:$F$773,3,FALSE)+HLOOKUP($DL$1361,'[1]Сбытовая надбавка'!$F$5:$H$6,2,FALSE),2)+'[1]Иные услуги'!$C$6+HLOOKUP($DR$1360,'[1]Услуги по передаче'!$G$5:$J$7,2,FALSE))</f>
        <v>5727.9599999999991</v>
      </c>
      <c r="BF1381" s="73"/>
      <c r="BG1381" s="73"/>
      <c r="BH1381" s="73"/>
      <c r="BI1381" s="73"/>
      <c r="BJ1381" s="74"/>
      <c r="BK1381" s="72">
        <f>IF($A1381="-","-",ROUND(VLOOKUP($A1381+ROUND(LEFT(BK$1363,1)/24,5),'[1]ОАО "АТС"'!$A$30:$F$773,3,FALSE)+HLOOKUP($DL$1361,'[1]Сбытовая надбавка'!$F$5:$H$6,2,FALSE),2)+'[1]Иные услуги'!$C$6+HLOOKUP($DR$1360,'[1]Услуги по передаче'!$G$5:$J$7,2,FALSE))</f>
        <v>5728.0399999999991</v>
      </c>
      <c r="BL1381" s="73"/>
      <c r="BM1381" s="73"/>
      <c r="BN1381" s="73"/>
      <c r="BO1381" s="73"/>
      <c r="BP1381" s="74"/>
      <c r="BQ1381" s="72">
        <f>IF($A1381="-","-",ROUND(VLOOKUP($A1381+ROUND(LEFT(BQ$1363,2)/24,5),'[1]ОАО "АТС"'!$A$30:$F$773,3,FALSE)+HLOOKUP($DL$1361,'[1]Сбытовая надбавка'!$F$5:$H$6,2,FALSE),2)+'[1]Иные услуги'!$C$6+HLOOKUP($DR$1360,'[1]Услуги по передаче'!$G$5:$J$7,2,FALSE))</f>
        <v>5728.0599999999995</v>
      </c>
      <c r="BR1381" s="73"/>
      <c r="BS1381" s="73"/>
      <c r="BT1381" s="73"/>
      <c r="BU1381" s="73"/>
      <c r="BV1381" s="74"/>
      <c r="BW1381" s="72">
        <f>IF($A1381="-","-",ROUND(VLOOKUP($A1381+ROUND(LEFT(BW$1363,2)/24,5),'[1]ОАО "АТС"'!$A$30:$F$773,3,FALSE)+HLOOKUP($DL$1361,'[1]Сбытовая надбавка'!$F$5:$H$6,2,FALSE),2)+'[1]Иные услуги'!$C$6+HLOOKUP($DR$1360,'[1]Услуги по передаче'!$G$5:$J$7,2,FALSE))</f>
        <v>5728.0999999999995</v>
      </c>
      <c r="BX1381" s="73"/>
      <c r="BY1381" s="73"/>
      <c r="BZ1381" s="73"/>
      <c r="CA1381" s="73"/>
      <c r="CB1381" s="74"/>
      <c r="CC1381" s="72">
        <f>IF($A1381="-","-",ROUND(VLOOKUP($A1381+ROUND(LEFT(CC$1363,2)/24,5),'[1]ОАО "АТС"'!$A$30:$F$773,3,FALSE)+HLOOKUP($DL$1361,'[1]Сбытовая надбавка'!$F$5:$H$6,2,FALSE),2)+'[1]Иные услуги'!$C$6+HLOOKUP($DR$1360,'[1]Услуги по передаче'!$G$5:$J$7,2,FALSE))</f>
        <v>5728.07</v>
      </c>
      <c r="CD1381" s="73"/>
      <c r="CE1381" s="73"/>
      <c r="CF1381" s="73"/>
      <c r="CG1381" s="73"/>
      <c r="CH1381" s="74"/>
      <c r="CI1381" s="72">
        <f>IF($A1381="-","-",ROUND(VLOOKUP($A1381+ROUND(LEFT(CI$1363,2)/24,5),'[1]ОАО "АТС"'!$A$30:$F$773,3,FALSE)+HLOOKUP($DL$1361,'[1]Сбытовая надбавка'!$F$5:$H$6,2,FALSE),2)+'[1]Иные услуги'!$C$6+HLOOKUP($DR$1360,'[1]Услуги по передаче'!$G$5:$J$7,2,FALSE))</f>
        <v>5728.1299999999992</v>
      </c>
      <c r="CJ1381" s="73"/>
      <c r="CK1381" s="73"/>
      <c r="CL1381" s="73"/>
      <c r="CM1381" s="73"/>
      <c r="CN1381" s="74"/>
      <c r="CO1381" s="72">
        <f>IF($A1381="-","-",ROUND(VLOOKUP($A1381+ROUND(LEFT(CO$1363,2)/24,5),'[1]ОАО "АТС"'!$A$30:$F$773,3,FALSE)+HLOOKUP($DL$1361,'[1]Сбытовая надбавка'!$F$5:$H$6,2,FALSE),2)+'[1]Иные услуги'!$C$6+HLOOKUP($DR$1360,'[1]Услуги по передаче'!$G$5:$J$7,2,FALSE))</f>
        <v>5728.17</v>
      </c>
      <c r="CP1381" s="73"/>
      <c r="CQ1381" s="73"/>
      <c r="CR1381" s="73"/>
      <c r="CS1381" s="73"/>
      <c r="CT1381" s="74"/>
      <c r="CU1381" s="72">
        <f>IF($A1381="-","-",ROUND(VLOOKUP($A1381+ROUND(LEFT(CU$1363,2)/24,5),'[1]ОАО "АТС"'!$A$30:$F$773,3,FALSE)+HLOOKUP($DL$1361,'[1]Сбытовая надбавка'!$F$5:$H$6,2,FALSE),2)+'[1]Иные услуги'!$C$6+HLOOKUP($DR$1360,'[1]Услуги по передаче'!$G$5:$J$7,2,FALSE))</f>
        <v>5728.33</v>
      </c>
      <c r="CV1381" s="73"/>
      <c r="CW1381" s="73"/>
      <c r="CX1381" s="73"/>
      <c r="CY1381" s="73"/>
      <c r="CZ1381" s="74"/>
      <c r="DA1381" s="72">
        <f>IF($A1381="-","-",ROUND(VLOOKUP($A1381+ROUND(LEFT(DA$1363,2)/24,5),'[1]ОАО "АТС"'!$A$30:$F$773,3,FALSE)+HLOOKUP($DL$1361,'[1]Сбытовая надбавка'!$F$5:$H$6,2,FALSE),2)+'[1]Иные услуги'!$C$6+HLOOKUP($DR$1360,'[1]Услуги по передаче'!$G$5:$J$7,2,FALSE))</f>
        <v>5728.34</v>
      </c>
      <c r="DB1381" s="73"/>
      <c r="DC1381" s="73"/>
      <c r="DD1381" s="73"/>
      <c r="DE1381" s="73"/>
      <c r="DF1381" s="74"/>
      <c r="DG1381" s="72">
        <f>IF($A1381="-","-",ROUND(VLOOKUP($A1381+ROUND(LEFT(DG$1363,2)/24,5),'[1]ОАО "АТС"'!$A$30:$F$773,3,FALSE)+HLOOKUP($DL$1361,'[1]Сбытовая надбавка'!$F$5:$H$6,2,FALSE),2)+'[1]Иные услуги'!$C$6+HLOOKUP($DR$1360,'[1]Услуги по передаче'!$G$5:$J$7,2,FALSE))</f>
        <v>5728.4</v>
      </c>
      <c r="DH1381" s="73"/>
      <c r="DI1381" s="73"/>
      <c r="DJ1381" s="73"/>
      <c r="DK1381" s="73"/>
      <c r="DL1381" s="74"/>
      <c r="DM1381" s="72">
        <f>IF($A1381="-","-",ROUND(VLOOKUP($A1381+ROUND(LEFT(DM$1363,2)/24,5),'[1]ОАО "АТС"'!$A$30:$F$773,3,FALSE)+HLOOKUP($DL$1361,'[1]Сбытовая надбавка'!$F$5:$H$6,2,FALSE),2)+'[1]Иные услуги'!$C$6+HLOOKUP($DR$1360,'[1]Услуги по передаче'!$G$5:$J$7,2,FALSE))</f>
        <v>5757.7099999999991</v>
      </c>
      <c r="DN1381" s="73"/>
      <c r="DO1381" s="73"/>
      <c r="DP1381" s="73"/>
      <c r="DQ1381" s="73"/>
      <c r="DR1381" s="74"/>
      <c r="DS1381" s="72">
        <f>IF($A1381="-","-",ROUND(VLOOKUP($A1381+ROUND(LEFT(DS$1363,2)/24,5),'[1]ОАО "АТС"'!$A$30:$F$773,3,FALSE)+HLOOKUP($DL$1361,'[1]Сбытовая надбавка'!$F$5:$H$6,2,FALSE),2)+'[1]Иные услуги'!$C$6+HLOOKUP($DR$1360,'[1]Услуги по передаче'!$G$5:$J$7,2,FALSE))</f>
        <v>5752.9299999999994</v>
      </c>
      <c r="DT1381" s="73"/>
      <c r="DU1381" s="73"/>
      <c r="DV1381" s="73"/>
      <c r="DW1381" s="73"/>
      <c r="DX1381" s="74"/>
      <c r="DY1381" s="72">
        <f>IF($A1381="-","-",ROUND(VLOOKUP($A1381+ROUND(LEFT(DY$1363,2)/24,5),'[1]ОАО "АТС"'!$A$30:$F$773,3,FALSE)+HLOOKUP($DL$1361,'[1]Сбытовая надбавка'!$F$5:$H$6,2,FALSE),2)+'[1]Иные услуги'!$C$6+HLOOKUP($DR$1360,'[1]Услуги по передаче'!$G$5:$J$7,2,FALSE))</f>
        <v>5727.5499999999993</v>
      </c>
      <c r="DZ1381" s="73"/>
      <c r="EA1381" s="73"/>
      <c r="EB1381" s="73"/>
      <c r="EC1381" s="73"/>
      <c r="ED1381" s="74"/>
      <c r="EE1381" s="72">
        <f>IF($A1381="-","-",ROUND(VLOOKUP($A1381+ROUND(LEFT(EE$1363,2)/24,5),'[1]ОАО "АТС"'!$A$30:$F$773,3,FALSE)+HLOOKUP($DL$1361,'[1]Сбытовая надбавка'!$F$5:$H$6,2,FALSE),2)+'[1]Иные услуги'!$C$6+HLOOKUP($DR$1360,'[1]Услуги по передаче'!$G$5:$J$7,2,FALSE))</f>
        <v>5727.3499999999995</v>
      </c>
      <c r="EF1381" s="73"/>
      <c r="EG1381" s="73"/>
      <c r="EH1381" s="73"/>
      <c r="EI1381" s="73"/>
      <c r="EJ1381" s="74"/>
      <c r="EK1381" s="72">
        <f>IF($A1381="-","-",ROUND(VLOOKUP($A1381+ROUND(LEFT(EK$1363,2)/24,5),'[1]ОАО "АТС"'!$A$30:$F$773,3,FALSE)+HLOOKUP($DL$1361,'[1]Сбытовая надбавка'!$F$5:$H$6,2,FALSE),2)+'[1]Иные услуги'!$C$6+HLOOKUP($DR$1360,'[1]Услуги по передаче'!$G$5:$J$7,2,FALSE))</f>
        <v>5820.6799999999994</v>
      </c>
      <c r="EL1381" s="73"/>
      <c r="EM1381" s="73"/>
      <c r="EN1381" s="73"/>
      <c r="EO1381" s="73"/>
      <c r="EP1381" s="74"/>
      <c r="EQ1381" s="72">
        <f>IF($A1381="-","-",ROUND(VLOOKUP($A1381+ROUND(LEFT(EQ$1363,2)/24,5),'[1]ОАО "АТС"'!$A$30:$F$773,3,FALSE)+HLOOKUP($DL$1361,'[1]Сбытовая надбавка'!$F$5:$H$6,2,FALSE),2)+'[1]Иные услуги'!$C$6+HLOOKUP($DR$1360,'[1]Услуги по передаче'!$G$5:$J$7,2,FALSE))</f>
        <v>5759.6399999999994</v>
      </c>
      <c r="ER1381" s="73"/>
      <c r="ES1381" s="73"/>
      <c r="ET1381" s="73"/>
      <c r="EU1381" s="73"/>
      <c r="EV1381" s="74"/>
    </row>
    <row r="1382" spans="1:152" s="38" customFormat="1" ht="15.75" customHeight="1" x14ac:dyDescent="0.2">
      <c r="A1382" s="69">
        <f>$A$133</f>
        <v>45004</v>
      </c>
      <c r="B1382" s="70"/>
      <c r="C1382" s="70"/>
      <c r="D1382" s="70"/>
      <c r="E1382" s="70"/>
      <c r="F1382" s="70"/>
      <c r="G1382" s="70"/>
      <c r="H1382" s="71"/>
      <c r="I1382" s="72">
        <f>IF($A1382="-","-",ROUND(VLOOKUP($A1382+ROUND(LEFT(I$1363,1)/24,5),'[1]ОАО "АТС"'!$A$30:$F$773,3,FALSE)+HLOOKUP($DL$1361,'[1]Сбытовая надбавка'!$F$5:$H$6,2,FALSE),2)+'[1]Иные услуги'!$C$6+HLOOKUP($DR$1360,'[1]Услуги по передаче'!$G$5:$J$7,2,FALSE))</f>
        <v>5728.12</v>
      </c>
      <c r="J1382" s="73"/>
      <c r="K1382" s="73"/>
      <c r="L1382" s="73"/>
      <c r="M1382" s="73"/>
      <c r="N1382" s="74"/>
      <c r="O1382" s="72">
        <f>IF($A1382="-","-",ROUND(VLOOKUP($A1382+ROUND(LEFT(O$1363,1)/24,5),'[1]ОАО "АТС"'!$A$30:$F$773,3,FALSE)+HLOOKUP($DL$1361,'[1]Сбытовая надбавка'!$F$5:$H$6,2,FALSE),2)+'[1]Иные услуги'!$C$6+HLOOKUP($DR$1360,'[1]Услуги по передаче'!$G$5:$J$7,2,FALSE))</f>
        <v>5728.1799999999994</v>
      </c>
      <c r="P1382" s="73"/>
      <c r="Q1382" s="73"/>
      <c r="R1382" s="73"/>
      <c r="S1382" s="73"/>
      <c r="T1382" s="74"/>
      <c r="U1382" s="72">
        <f>IF($A1382="-","-",ROUND(VLOOKUP($A1382+ROUND(LEFT(U$1363,1)/24,5),'[1]ОАО "АТС"'!$A$30:$F$773,3,FALSE)+HLOOKUP($DL$1361,'[1]Сбытовая надбавка'!$F$5:$H$6,2,FALSE),2)+'[1]Иные услуги'!$C$6+HLOOKUP($DR$1360,'[1]Услуги по передаче'!$G$5:$J$7,2,FALSE))</f>
        <v>5728.34</v>
      </c>
      <c r="V1382" s="73"/>
      <c r="W1382" s="73"/>
      <c r="X1382" s="73"/>
      <c r="Y1382" s="73"/>
      <c r="Z1382" s="74"/>
      <c r="AA1382" s="72">
        <f>IF($A1382="-","-",ROUND(VLOOKUP($A1382+ROUND(LEFT(AA$1363,1)/24,5),'[1]ОАО "АТС"'!$A$30:$F$773,3,FALSE)+HLOOKUP($DL$1361,'[1]Сбытовая надбавка'!$F$5:$H$6,2,FALSE),2)+'[1]Иные услуги'!$C$6+HLOOKUP($DR$1360,'[1]Услуги по передаче'!$G$5:$J$7,2,FALSE))</f>
        <v>5728.34</v>
      </c>
      <c r="AB1382" s="73"/>
      <c r="AC1382" s="73"/>
      <c r="AD1382" s="73"/>
      <c r="AE1382" s="73"/>
      <c r="AF1382" s="74"/>
      <c r="AG1382" s="72">
        <f>IF($A1382="-","-",ROUND(VLOOKUP($A1382+ROUND(LEFT(AG$1363,1)/24,5),'[1]ОАО "АТС"'!$A$30:$F$773,3,FALSE)+HLOOKUP($DL$1361,'[1]Сбытовая надбавка'!$F$5:$H$6,2,FALSE),2)+'[1]Иные услуги'!$C$6+HLOOKUP($DR$1360,'[1]Услуги по передаче'!$G$5:$J$7,2,FALSE))</f>
        <v>5728.2999999999993</v>
      </c>
      <c r="AH1382" s="73"/>
      <c r="AI1382" s="73"/>
      <c r="AJ1382" s="73"/>
      <c r="AK1382" s="73"/>
      <c r="AL1382" s="74"/>
      <c r="AM1382" s="72">
        <f>IF($A1382="-","-",ROUND(VLOOKUP($A1382+ROUND(LEFT(AM$1363,1)/24,5),'[1]ОАО "АТС"'!$A$30:$F$773,3,FALSE)+HLOOKUP($DL$1361,'[1]Сбытовая надбавка'!$F$5:$H$6,2,FALSE),2)+'[1]Иные услуги'!$C$6+HLOOKUP($DR$1360,'[1]Услуги по передаче'!$G$5:$J$7,2,FALSE))</f>
        <v>5728.23</v>
      </c>
      <c r="AN1382" s="73"/>
      <c r="AO1382" s="73"/>
      <c r="AP1382" s="73"/>
      <c r="AQ1382" s="73"/>
      <c r="AR1382" s="74"/>
      <c r="AS1382" s="72">
        <f>IF($A1382="-","-",ROUND(VLOOKUP($A1382+ROUND(LEFT(AS$1363,1)/24,5),'[1]ОАО "АТС"'!$A$30:$F$773,3,FALSE)+HLOOKUP($DL$1361,'[1]Сбытовая надбавка'!$F$5:$H$6,2,FALSE),2)+'[1]Иные услуги'!$C$6+HLOOKUP($DR$1360,'[1]Услуги по передаче'!$G$5:$J$7,2,FALSE))</f>
        <v>5727.7</v>
      </c>
      <c r="AT1382" s="73"/>
      <c r="AU1382" s="73"/>
      <c r="AV1382" s="73"/>
      <c r="AW1382" s="73"/>
      <c r="AX1382" s="74"/>
      <c r="AY1382" s="72">
        <f>IF($A1382="-","-",ROUND(VLOOKUP($A1382+ROUND(LEFT(AY$1363,1)/24,5),'[1]ОАО "АТС"'!$A$30:$F$773,3,FALSE)+HLOOKUP($DL$1361,'[1]Сбытовая надбавка'!$F$5:$H$6,2,FALSE),2)+'[1]Иные услуги'!$C$6+HLOOKUP($DR$1360,'[1]Услуги по передаче'!$G$5:$J$7,2,FALSE))</f>
        <v>5727.8899999999994</v>
      </c>
      <c r="AZ1382" s="73"/>
      <c r="BA1382" s="73"/>
      <c r="BB1382" s="73"/>
      <c r="BC1382" s="73"/>
      <c r="BD1382" s="74"/>
      <c r="BE1382" s="72">
        <f>IF($A1382="-","-",ROUND(VLOOKUP($A1382+ROUND(LEFT(BE$1363,1)/24,5),'[1]ОАО "АТС"'!$A$30:$F$773,3,FALSE)+HLOOKUP($DL$1361,'[1]Сбытовая надбавка'!$F$5:$H$6,2,FALSE),2)+'[1]Иные услуги'!$C$6+HLOOKUP($DR$1360,'[1]Услуги по передаче'!$G$5:$J$7,2,FALSE))</f>
        <v>5727.8799999999992</v>
      </c>
      <c r="BF1382" s="73"/>
      <c r="BG1382" s="73"/>
      <c r="BH1382" s="73"/>
      <c r="BI1382" s="73"/>
      <c r="BJ1382" s="74"/>
      <c r="BK1382" s="72">
        <f>IF($A1382="-","-",ROUND(VLOOKUP($A1382+ROUND(LEFT(BK$1363,1)/24,5),'[1]ОАО "АТС"'!$A$30:$F$773,3,FALSE)+HLOOKUP($DL$1361,'[1]Сбытовая надбавка'!$F$5:$H$6,2,FALSE),2)+'[1]Иные услуги'!$C$6+HLOOKUP($DR$1360,'[1]Услуги по передаче'!$G$5:$J$7,2,FALSE))</f>
        <v>5728.1299999999992</v>
      </c>
      <c r="BL1382" s="73"/>
      <c r="BM1382" s="73"/>
      <c r="BN1382" s="73"/>
      <c r="BO1382" s="73"/>
      <c r="BP1382" s="74"/>
      <c r="BQ1382" s="72">
        <f>IF($A1382="-","-",ROUND(VLOOKUP($A1382+ROUND(LEFT(BQ$1363,2)/24,5),'[1]ОАО "АТС"'!$A$30:$F$773,3,FALSE)+HLOOKUP($DL$1361,'[1]Сбытовая надбавка'!$F$5:$H$6,2,FALSE),2)+'[1]Иные услуги'!$C$6+HLOOKUP($DR$1360,'[1]Услуги по передаче'!$G$5:$J$7,2,FALSE))</f>
        <v>5728.03</v>
      </c>
      <c r="BR1382" s="73"/>
      <c r="BS1382" s="73"/>
      <c r="BT1382" s="73"/>
      <c r="BU1382" s="73"/>
      <c r="BV1382" s="74"/>
      <c r="BW1382" s="72">
        <f>IF($A1382="-","-",ROUND(VLOOKUP($A1382+ROUND(LEFT(BW$1363,2)/24,5),'[1]ОАО "АТС"'!$A$30:$F$773,3,FALSE)+HLOOKUP($DL$1361,'[1]Сбытовая надбавка'!$F$5:$H$6,2,FALSE),2)+'[1]Иные услуги'!$C$6+HLOOKUP($DR$1360,'[1]Услуги по передаче'!$G$5:$J$7,2,FALSE))</f>
        <v>5728.1799999999994</v>
      </c>
      <c r="BX1382" s="73"/>
      <c r="BY1382" s="73"/>
      <c r="BZ1382" s="73"/>
      <c r="CA1382" s="73"/>
      <c r="CB1382" s="74"/>
      <c r="CC1382" s="72">
        <f>IF($A1382="-","-",ROUND(VLOOKUP($A1382+ROUND(LEFT(CC$1363,2)/24,5),'[1]ОАО "АТС"'!$A$30:$F$773,3,FALSE)+HLOOKUP($DL$1361,'[1]Сбытовая надбавка'!$F$5:$H$6,2,FALSE),2)+'[1]Иные услуги'!$C$6+HLOOKUP($DR$1360,'[1]Услуги по передаче'!$G$5:$J$7,2,FALSE))</f>
        <v>5728.15</v>
      </c>
      <c r="CD1382" s="73"/>
      <c r="CE1382" s="73"/>
      <c r="CF1382" s="73"/>
      <c r="CG1382" s="73"/>
      <c r="CH1382" s="74"/>
      <c r="CI1382" s="72">
        <f>IF($A1382="-","-",ROUND(VLOOKUP($A1382+ROUND(LEFT(CI$1363,2)/24,5),'[1]ОАО "АТС"'!$A$30:$F$773,3,FALSE)+HLOOKUP($DL$1361,'[1]Сбытовая надбавка'!$F$5:$H$6,2,FALSE),2)+'[1]Иные услуги'!$C$6+HLOOKUP($DR$1360,'[1]Услуги по передаче'!$G$5:$J$7,2,FALSE))</f>
        <v>5728.17</v>
      </c>
      <c r="CJ1382" s="73"/>
      <c r="CK1382" s="73"/>
      <c r="CL1382" s="73"/>
      <c r="CM1382" s="73"/>
      <c r="CN1382" s="74"/>
      <c r="CO1382" s="72">
        <f>IF($A1382="-","-",ROUND(VLOOKUP($A1382+ROUND(LEFT(CO$1363,2)/24,5),'[1]ОАО "АТС"'!$A$30:$F$773,3,FALSE)+HLOOKUP($DL$1361,'[1]Сбытовая надбавка'!$F$5:$H$6,2,FALSE),2)+'[1]Иные услуги'!$C$6+HLOOKUP($DR$1360,'[1]Услуги по передаче'!$G$5:$J$7,2,FALSE))</f>
        <v>5728.2099999999991</v>
      </c>
      <c r="CP1382" s="73"/>
      <c r="CQ1382" s="73"/>
      <c r="CR1382" s="73"/>
      <c r="CS1382" s="73"/>
      <c r="CT1382" s="74"/>
      <c r="CU1382" s="72">
        <f>IF($A1382="-","-",ROUND(VLOOKUP($A1382+ROUND(LEFT(CU$1363,2)/24,5),'[1]ОАО "АТС"'!$A$30:$F$773,3,FALSE)+HLOOKUP($DL$1361,'[1]Сбытовая надбавка'!$F$5:$H$6,2,FALSE),2)+'[1]Иные услуги'!$C$6+HLOOKUP($DR$1360,'[1]Услуги по передаче'!$G$5:$J$7,2,FALSE))</f>
        <v>5728.34</v>
      </c>
      <c r="CV1382" s="73"/>
      <c r="CW1382" s="73"/>
      <c r="CX1382" s="73"/>
      <c r="CY1382" s="73"/>
      <c r="CZ1382" s="74"/>
      <c r="DA1382" s="72">
        <f>IF($A1382="-","-",ROUND(VLOOKUP($A1382+ROUND(LEFT(DA$1363,2)/24,5),'[1]ОАО "АТС"'!$A$30:$F$773,3,FALSE)+HLOOKUP($DL$1361,'[1]Сбытовая надбавка'!$F$5:$H$6,2,FALSE),2)+'[1]Иные услуги'!$C$6+HLOOKUP($DR$1360,'[1]Услуги по передаче'!$G$5:$J$7,2,FALSE))</f>
        <v>5728.34</v>
      </c>
      <c r="DB1382" s="73"/>
      <c r="DC1382" s="73"/>
      <c r="DD1382" s="73"/>
      <c r="DE1382" s="73"/>
      <c r="DF1382" s="74"/>
      <c r="DG1382" s="72">
        <f>IF($A1382="-","-",ROUND(VLOOKUP($A1382+ROUND(LEFT(DG$1363,2)/24,5),'[1]ОАО "АТС"'!$A$30:$F$773,3,FALSE)+HLOOKUP($DL$1361,'[1]Сбытовая надбавка'!$F$5:$H$6,2,FALSE),2)+'[1]Иные услуги'!$C$6+HLOOKUP($DR$1360,'[1]Услуги по передаче'!$G$5:$J$7,2,FALSE))</f>
        <v>5728.4299999999994</v>
      </c>
      <c r="DH1382" s="73"/>
      <c r="DI1382" s="73"/>
      <c r="DJ1382" s="73"/>
      <c r="DK1382" s="73"/>
      <c r="DL1382" s="74"/>
      <c r="DM1382" s="72">
        <f>IF($A1382="-","-",ROUND(VLOOKUP($A1382+ROUND(LEFT(DM$1363,2)/24,5),'[1]ОАО "АТС"'!$A$30:$F$773,3,FALSE)+HLOOKUP($DL$1361,'[1]Сбытовая надбавка'!$F$5:$H$6,2,FALSE),2)+'[1]Иные услуги'!$C$6+HLOOKUP($DR$1360,'[1]Услуги по передаче'!$G$5:$J$7,2,FALSE))</f>
        <v>5726.59</v>
      </c>
      <c r="DN1382" s="73"/>
      <c r="DO1382" s="73"/>
      <c r="DP1382" s="73"/>
      <c r="DQ1382" s="73"/>
      <c r="DR1382" s="74"/>
      <c r="DS1382" s="72">
        <f>IF($A1382="-","-",ROUND(VLOOKUP($A1382+ROUND(LEFT(DS$1363,2)/24,5),'[1]ОАО "АТС"'!$A$30:$F$773,3,FALSE)+HLOOKUP($DL$1361,'[1]Сбытовая надбавка'!$F$5:$H$6,2,FALSE),2)+'[1]Иные услуги'!$C$6+HLOOKUP($DR$1360,'[1]Услуги по передаче'!$G$5:$J$7,2,FALSE))</f>
        <v>5766.44</v>
      </c>
      <c r="DT1382" s="73"/>
      <c r="DU1382" s="73"/>
      <c r="DV1382" s="73"/>
      <c r="DW1382" s="73"/>
      <c r="DX1382" s="74"/>
      <c r="DY1382" s="72">
        <f>IF($A1382="-","-",ROUND(VLOOKUP($A1382+ROUND(LEFT(DY$1363,2)/24,5),'[1]ОАО "АТС"'!$A$30:$F$773,3,FALSE)+HLOOKUP($DL$1361,'[1]Сбытовая надбавка'!$F$5:$H$6,2,FALSE),2)+'[1]Иные услуги'!$C$6+HLOOKUP($DR$1360,'[1]Услуги по передаче'!$G$5:$J$7,2,FALSE))</f>
        <v>5734.3099999999995</v>
      </c>
      <c r="DZ1382" s="73"/>
      <c r="EA1382" s="73"/>
      <c r="EB1382" s="73"/>
      <c r="EC1382" s="73"/>
      <c r="ED1382" s="74"/>
      <c r="EE1382" s="72">
        <f>IF($A1382="-","-",ROUND(VLOOKUP($A1382+ROUND(LEFT(EE$1363,2)/24,5),'[1]ОАО "АТС"'!$A$30:$F$773,3,FALSE)+HLOOKUP($DL$1361,'[1]Сбытовая надбавка'!$F$5:$H$6,2,FALSE),2)+'[1]Иные услуги'!$C$6+HLOOKUP($DR$1360,'[1]Услуги по передаче'!$G$5:$J$7,2,FALSE))</f>
        <v>5727.0199999999995</v>
      </c>
      <c r="EF1382" s="73"/>
      <c r="EG1382" s="73"/>
      <c r="EH1382" s="73"/>
      <c r="EI1382" s="73"/>
      <c r="EJ1382" s="74"/>
      <c r="EK1382" s="72">
        <f>IF($A1382="-","-",ROUND(VLOOKUP($A1382+ROUND(LEFT(EK$1363,2)/24,5),'[1]ОАО "АТС"'!$A$30:$F$773,3,FALSE)+HLOOKUP($DL$1361,'[1]Сбытовая надбавка'!$F$5:$H$6,2,FALSE),2)+'[1]Иные услуги'!$C$6+HLOOKUP($DR$1360,'[1]Услуги по передаче'!$G$5:$J$7,2,FALSE))</f>
        <v>5821.66</v>
      </c>
      <c r="EL1382" s="73"/>
      <c r="EM1382" s="73"/>
      <c r="EN1382" s="73"/>
      <c r="EO1382" s="73"/>
      <c r="EP1382" s="74"/>
      <c r="EQ1382" s="72">
        <f>IF($A1382="-","-",ROUND(VLOOKUP($A1382+ROUND(LEFT(EQ$1363,2)/24,5),'[1]ОАО "АТС"'!$A$30:$F$773,3,FALSE)+HLOOKUP($DL$1361,'[1]Сбытовая надбавка'!$F$5:$H$6,2,FALSE),2)+'[1]Иные услуги'!$C$6+HLOOKUP($DR$1360,'[1]Услуги по передаче'!$G$5:$J$7,2,FALSE))</f>
        <v>5753</v>
      </c>
      <c r="ER1382" s="73"/>
      <c r="ES1382" s="73"/>
      <c r="ET1382" s="73"/>
      <c r="EU1382" s="73"/>
      <c r="EV1382" s="74"/>
    </row>
    <row r="1383" spans="1:152" s="38" customFormat="1" ht="15.75" customHeight="1" x14ac:dyDescent="0.2">
      <c r="A1383" s="69">
        <f>$A$134</f>
        <v>45005</v>
      </c>
      <c r="B1383" s="70"/>
      <c r="C1383" s="70"/>
      <c r="D1383" s="70"/>
      <c r="E1383" s="70"/>
      <c r="F1383" s="70"/>
      <c r="G1383" s="70"/>
      <c r="H1383" s="71"/>
      <c r="I1383" s="72">
        <f>IF($A1383="-","-",ROUND(VLOOKUP($A1383+ROUND(LEFT(I$1363,1)/24,5),'[1]ОАО "АТС"'!$A$30:$F$773,3,FALSE)+HLOOKUP($DL$1361,'[1]Сбытовая надбавка'!$F$5:$H$6,2,FALSE),2)+'[1]Иные услуги'!$C$6+HLOOKUP($DR$1360,'[1]Услуги по передаче'!$G$5:$J$7,2,FALSE))</f>
        <v>5728.07</v>
      </c>
      <c r="J1383" s="73"/>
      <c r="K1383" s="73"/>
      <c r="L1383" s="73"/>
      <c r="M1383" s="73"/>
      <c r="N1383" s="74"/>
      <c r="O1383" s="72">
        <f>IF($A1383="-","-",ROUND(VLOOKUP($A1383+ROUND(LEFT(O$1363,1)/24,5),'[1]ОАО "АТС"'!$A$30:$F$773,3,FALSE)+HLOOKUP($DL$1361,'[1]Сбытовая надбавка'!$F$5:$H$6,2,FALSE),2)+'[1]Иные услуги'!$C$6+HLOOKUP($DR$1360,'[1]Услуги по передаче'!$G$5:$J$7,2,FALSE))</f>
        <v>5728.2599999999993</v>
      </c>
      <c r="P1383" s="73"/>
      <c r="Q1383" s="73"/>
      <c r="R1383" s="73"/>
      <c r="S1383" s="73"/>
      <c r="T1383" s="74"/>
      <c r="U1383" s="72">
        <f>IF($A1383="-","-",ROUND(VLOOKUP($A1383+ROUND(LEFT(U$1363,1)/24,5),'[1]ОАО "АТС"'!$A$30:$F$773,3,FALSE)+HLOOKUP($DL$1361,'[1]Сбытовая надбавка'!$F$5:$H$6,2,FALSE),2)+'[1]Иные услуги'!$C$6+HLOOKUP($DR$1360,'[1]Услуги по передаче'!$G$5:$J$7,2,FALSE))</f>
        <v>5728.2199999999993</v>
      </c>
      <c r="V1383" s="73"/>
      <c r="W1383" s="73"/>
      <c r="X1383" s="73"/>
      <c r="Y1383" s="73"/>
      <c r="Z1383" s="74"/>
      <c r="AA1383" s="72">
        <f>IF($A1383="-","-",ROUND(VLOOKUP($A1383+ROUND(LEFT(AA$1363,1)/24,5),'[1]ОАО "АТС"'!$A$30:$F$773,3,FALSE)+HLOOKUP($DL$1361,'[1]Сбытовая надбавка'!$F$5:$H$6,2,FALSE),2)+'[1]Иные услуги'!$C$6+HLOOKUP($DR$1360,'[1]Услуги по передаче'!$G$5:$J$7,2,FALSE))</f>
        <v>5728.1799999999994</v>
      </c>
      <c r="AB1383" s="73"/>
      <c r="AC1383" s="73"/>
      <c r="AD1383" s="73"/>
      <c r="AE1383" s="73"/>
      <c r="AF1383" s="74"/>
      <c r="AG1383" s="72">
        <f>IF($A1383="-","-",ROUND(VLOOKUP($A1383+ROUND(LEFT(AG$1363,1)/24,5),'[1]ОАО "АТС"'!$A$30:$F$773,3,FALSE)+HLOOKUP($DL$1361,'[1]Сбытовая надбавка'!$F$5:$H$6,2,FALSE),2)+'[1]Иные услуги'!$C$6+HLOOKUP($DR$1360,'[1]Услуги по передаче'!$G$5:$J$7,2,FALSE))</f>
        <v>5728.08</v>
      </c>
      <c r="AH1383" s="73"/>
      <c r="AI1383" s="73"/>
      <c r="AJ1383" s="73"/>
      <c r="AK1383" s="73"/>
      <c r="AL1383" s="74"/>
      <c r="AM1383" s="72">
        <f>IF($A1383="-","-",ROUND(VLOOKUP($A1383+ROUND(LEFT(AM$1363,1)/24,5),'[1]ОАО "АТС"'!$A$30:$F$773,3,FALSE)+HLOOKUP($DL$1361,'[1]Сбытовая надбавка'!$F$5:$H$6,2,FALSE),2)+'[1]Иные услуги'!$C$6+HLOOKUP($DR$1360,'[1]Услуги по передаче'!$G$5:$J$7,2,FALSE))</f>
        <v>5728.09</v>
      </c>
      <c r="AN1383" s="73"/>
      <c r="AO1383" s="73"/>
      <c r="AP1383" s="73"/>
      <c r="AQ1383" s="73"/>
      <c r="AR1383" s="74"/>
      <c r="AS1383" s="72">
        <f>IF($A1383="-","-",ROUND(VLOOKUP($A1383+ROUND(LEFT(AS$1363,1)/24,5),'[1]ОАО "АТС"'!$A$30:$F$773,3,FALSE)+HLOOKUP($DL$1361,'[1]Сбытовая надбавка'!$F$5:$H$6,2,FALSE),2)+'[1]Иные услуги'!$C$6+HLOOKUP($DR$1360,'[1]Услуги по передаче'!$G$5:$J$7,2,FALSE))</f>
        <v>5727.33</v>
      </c>
      <c r="AT1383" s="73"/>
      <c r="AU1383" s="73"/>
      <c r="AV1383" s="73"/>
      <c r="AW1383" s="73"/>
      <c r="AX1383" s="74"/>
      <c r="AY1383" s="72">
        <f>IF($A1383="-","-",ROUND(VLOOKUP($A1383+ROUND(LEFT(AY$1363,1)/24,5),'[1]ОАО "АТС"'!$A$30:$F$773,3,FALSE)+HLOOKUP($DL$1361,'[1]Сбытовая надбавка'!$F$5:$H$6,2,FALSE),2)+'[1]Иные услуги'!$C$6+HLOOKUP($DR$1360,'[1]Услуги по передаче'!$G$5:$J$7,2,FALSE))</f>
        <v>5803.2699999999995</v>
      </c>
      <c r="AZ1383" s="73"/>
      <c r="BA1383" s="73"/>
      <c r="BB1383" s="73"/>
      <c r="BC1383" s="73"/>
      <c r="BD1383" s="74"/>
      <c r="BE1383" s="72">
        <f>IF($A1383="-","-",ROUND(VLOOKUP($A1383+ROUND(LEFT(BE$1363,1)/24,5),'[1]ОАО "АТС"'!$A$30:$F$773,3,FALSE)+HLOOKUP($DL$1361,'[1]Сбытовая надбавка'!$F$5:$H$6,2,FALSE),2)+'[1]Иные услуги'!$C$6+HLOOKUP($DR$1360,'[1]Услуги по передаче'!$G$5:$J$7,2,FALSE))</f>
        <v>5727.86</v>
      </c>
      <c r="BF1383" s="73"/>
      <c r="BG1383" s="73"/>
      <c r="BH1383" s="73"/>
      <c r="BI1383" s="73"/>
      <c r="BJ1383" s="74"/>
      <c r="BK1383" s="72">
        <f>IF($A1383="-","-",ROUND(VLOOKUP($A1383+ROUND(LEFT(BK$1363,1)/24,5),'[1]ОАО "АТС"'!$A$30:$F$773,3,FALSE)+HLOOKUP($DL$1361,'[1]Сбытовая надбавка'!$F$5:$H$6,2,FALSE),2)+'[1]Иные услуги'!$C$6+HLOOKUP($DR$1360,'[1]Услуги по передаче'!$G$5:$J$7,2,FALSE))</f>
        <v>5776.44</v>
      </c>
      <c r="BL1383" s="73"/>
      <c r="BM1383" s="73"/>
      <c r="BN1383" s="73"/>
      <c r="BO1383" s="73"/>
      <c r="BP1383" s="74"/>
      <c r="BQ1383" s="72">
        <f>IF($A1383="-","-",ROUND(VLOOKUP($A1383+ROUND(LEFT(BQ$1363,2)/24,5),'[1]ОАО "АТС"'!$A$30:$F$773,3,FALSE)+HLOOKUP($DL$1361,'[1]Сбытовая надбавка'!$F$5:$H$6,2,FALSE),2)+'[1]Иные услуги'!$C$6+HLOOKUP($DR$1360,'[1]Услуги по передаче'!$G$5:$J$7,2,FALSE))</f>
        <v>5786.17</v>
      </c>
      <c r="BR1383" s="73"/>
      <c r="BS1383" s="73"/>
      <c r="BT1383" s="73"/>
      <c r="BU1383" s="73"/>
      <c r="BV1383" s="74"/>
      <c r="BW1383" s="72">
        <f>IF($A1383="-","-",ROUND(VLOOKUP($A1383+ROUND(LEFT(BW$1363,2)/24,5),'[1]ОАО "АТС"'!$A$30:$F$773,3,FALSE)+HLOOKUP($DL$1361,'[1]Сбытовая надбавка'!$F$5:$H$6,2,FALSE),2)+'[1]Иные услуги'!$C$6+HLOOKUP($DR$1360,'[1]Услуги по передаче'!$G$5:$J$7,2,FALSE))</f>
        <v>5774.42</v>
      </c>
      <c r="BX1383" s="73"/>
      <c r="BY1383" s="73"/>
      <c r="BZ1383" s="73"/>
      <c r="CA1383" s="73"/>
      <c r="CB1383" s="74"/>
      <c r="CC1383" s="72">
        <f>IF($A1383="-","-",ROUND(VLOOKUP($A1383+ROUND(LEFT(CC$1363,2)/24,5),'[1]ОАО "АТС"'!$A$30:$F$773,3,FALSE)+HLOOKUP($DL$1361,'[1]Сбытовая надбавка'!$F$5:$H$6,2,FALSE),2)+'[1]Иные услуги'!$C$6+HLOOKUP($DR$1360,'[1]Услуги по передаче'!$G$5:$J$7,2,FALSE))</f>
        <v>5734.5399999999991</v>
      </c>
      <c r="CD1383" s="73"/>
      <c r="CE1383" s="73"/>
      <c r="CF1383" s="73"/>
      <c r="CG1383" s="73"/>
      <c r="CH1383" s="74"/>
      <c r="CI1383" s="72">
        <f>IF($A1383="-","-",ROUND(VLOOKUP($A1383+ROUND(LEFT(CI$1363,2)/24,5),'[1]ОАО "АТС"'!$A$30:$F$773,3,FALSE)+HLOOKUP($DL$1361,'[1]Сбытовая надбавка'!$F$5:$H$6,2,FALSE),2)+'[1]Иные услуги'!$C$6+HLOOKUP($DR$1360,'[1]Услуги по передаче'!$G$5:$J$7,2,FALSE))</f>
        <v>5727.91</v>
      </c>
      <c r="CJ1383" s="73"/>
      <c r="CK1383" s="73"/>
      <c r="CL1383" s="73"/>
      <c r="CM1383" s="73"/>
      <c r="CN1383" s="74"/>
      <c r="CO1383" s="72">
        <f>IF($A1383="-","-",ROUND(VLOOKUP($A1383+ROUND(LEFT(CO$1363,2)/24,5),'[1]ОАО "АТС"'!$A$30:$F$773,3,FALSE)+HLOOKUP($DL$1361,'[1]Сбытовая надбавка'!$F$5:$H$6,2,FALSE),2)+'[1]Иные услуги'!$C$6+HLOOKUP($DR$1360,'[1]Услуги по передаче'!$G$5:$J$7,2,FALSE))</f>
        <v>5727.94</v>
      </c>
      <c r="CP1383" s="73"/>
      <c r="CQ1383" s="73"/>
      <c r="CR1383" s="73"/>
      <c r="CS1383" s="73"/>
      <c r="CT1383" s="74"/>
      <c r="CU1383" s="72">
        <f>IF($A1383="-","-",ROUND(VLOOKUP($A1383+ROUND(LEFT(CU$1363,2)/24,5),'[1]ОАО "АТС"'!$A$30:$F$773,3,FALSE)+HLOOKUP($DL$1361,'[1]Сбытовая надбавка'!$F$5:$H$6,2,FALSE),2)+'[1]Иные услуги'!$C$6+HLOOKUP($DR$1360,'[1]Услуги по передаче'!$G$5:$J$7,2,FALSE))</f>
        <v>5728.17</v>
      </c>
      <c r="CV1383" s="73"/>
      <c r="CW1383" s="73"/>
      <c r="CX1383" s="73"/>
      <c r="CY1383" s="73"/>
      <c r="CZ1383" s="74"/>
      <c r="DA1383" s="72">
        <f>IF($A1383="-","-",ROUND(VLOOKUP($A1383+ROUND(LEFT(DA$1363,2)/24,5),'[1]ОАО "АТС"'!$A$30:$F$773,3,FALSE)+HLOOKUP($DL$1361,'[1]Сбытовая надбавка'!$F$5:$H$6,2,FALSE),2)+'[1]Иные услуги'!$C$6+HLOOKUP($DR$1360,'[1]Услуги по передаче'!$G$5:$J$7,2,FALSE))</f>
        <v>5728.2999999999993</v>
      </c>
      <c r="DB1383" s="73"/>
      <c r="DC1383" s="73"/>
      <c r="DD1383" s="73"/>
      <c r="DE1383" s="73"/>
      <c r="DF1383" s="74"/>
      <c r="DG1383" s="72">
        <f>IF($A1383="-","-",ROUND(VLOOKUP($A1383+ROUND(LEFT(DG$1363,2)/24,5),'[1]ОАО "АТС"'!$A$30:$F$773,3,FALSE)+HLOOKUP($DL$1361,'[1]Сбытовая надбавка'!$F$5:$H$6,2,FALSE),2)+'[1]Иные услуги'!$C$6+HLOOKUP($DR$1360,'[1]Услуги по передаче'!$G$5:$J$7,2,FALSE))</f>
        <v>5728.33</v>
      </c>
      <c r="DH1383" s="73"/>
      <c r="DI1383" s="73"/>
      <c r="DJ1383" s="73"/>
      <c r="DK1383" s="73"/>
      <c r="DL1383" s="74"/>
      <c r="DM1383" s="72">
        <f>IF($A1383="-","-",ROUND(VLOOKUP($A1383+ROUND(LEFT(DM$1363,2)/24,5),'[1]ОАО "АТС"'!$A$30:$F$773,3,FALSE)+HLOOKUP($DL$1361,'[1]Сбытовая надбавка'!$F$5:$H$6,2,FALSE),2)+'[1]Иные услуги'!$C$6+HLOOKUP($DR$1360,'[1]Услуги по передаче'!$G$5:$J$7,2,FALSE))</f>
        <v>5757.8799999999992</v>
      </c>
      <c r="DN1383" s="73"/>
      <c r="DO1383" s="73"/>
      <c r="DP1383" s="73"/>
      <c r="DQ1383" s="73"/>
      <c r="DR1383" s="74"/>
      <c r="DS1383" s="72">
        <f>IF($A1383="-","-",ROUND(VLOOKUP($A1383+ROUND(LEFT(DS$1363,2)/24,5),'[1]ОАО "АТС"'!$A$30:$F$773,3,FALSE)+HLOOKUP($DL$1361,'[1]Сбытовая надбавка'!$F$5:$H$6,2,FALSE),2)+'[1]Иные услуги'!$C$6+HLOOKUP($DR$1360,'[1]Услуги по передаче'!$G$5:$J$7,2,FALSE))</f>
        <v>5806.9699999999993</v>
      </c>
      <c r="DT1383" s="73"/>
      <c r="DU1383" s="73"/>
      <c r="DV1383" s="73"/>
      <c r="DW1383" s="73"/>
      <c r="DX1383" s="74"/>
      <c r="DY1383" s="72">
        <f>IF($A1383="-","-",ROUND(VLOOKUP($A1383+ROUND(LEFT(DY$1363,2)/24,5),'[1]ОАО "АТС"'!$A$30:$F$773,3,FALSE)+HLOOKUP($DL$1361,'[1]Сбытовая надбавка'!$F$5:$H$6,2,FALSE),2)+'[1]Иные услуги'!$C$6+HLOOKUP($DR$1360,'[1]Услуги по передаче'!$G$5:$J$7,2,FALSE))</f>
        <v>5754</v>
      </c>
      <c r="DZ1383" s="73"/>
      <c r="EA1383" s="73"/>
      <c r="EB1383" s="73"/>
      <c r="EC1383" s="73"/>
      <c r="ED1383" s="74"/>
      <c r="EE1383" s="72">
        <f>IF($A1383="-","-",ROUND(VLOOKUP($A1383+ROUND(LEFT(EE$1363,2)/24,5),'[1]ОАО "АТС"'!$A$30:$F$773,3,FALSE)+HLOOKUP($DL$1361,'[1]Сбытовая надбавка'!$F$5:$H$6,2,FALSE),2)+'[1]Иные услуги'!$C$6+HLOOKUP($DR$1360,'[1]Услуги по передаче'!$G$5:$J$7,2,FALSE))</f>
        <v>5726.7999999999993</v>
      </c>
      <c r="EF1383" s="73"/>
      <c r="EG1383" s="73"/>
      <c r="EH1383" s="73"/>
      <c r="EI1383" s="73"/>
      <c r="EJ1383" s="74"/>
      <c r="EK1383" s="72">
        <f>IF($A1383="-","-",ROUND(VLOOKUP($A1383+ROUND(LEFT(EK$1363,2)/24,5),'[1]ОАО "АТС"'!$A$30:$F$773,3,FALSE)+HLOOKUP($DL$1361,'[1]Сбытовая надбавка'!$F$5:$H$6,2,FALSE),2)+'[1]Иные услуги'!$C$6+HLOOKUP($DR$1360,'[1]Услуги по передаче'!$G$5:$J$7,2,FALSE))</f>
        <v>5859.3499999999995</v>
      </c>
      <c r="EL1383" s="73"/>
      <c r="EM1383" s="73"/>
      <c r="EN1383" s="73"/>
      <c r="EO1383" s="73"/>
      <c r="EP1383" s="74"/>
      <c r="EQ1383" s="72">
        <f>IF($A1383="-","-",ROUND(VLOOKUP($A1383+ROUND(LEFT(EQ$1363,2)/24,5),'[1]ОАО "АТС"'!$A$30:$F$773,3,FALSE)+HLOOKUP($DL$1361,'[1]Сбытовая надбавка'!$F$5:$H$6,2,FALSE),2)+'[1]Иные услуги'!$C$6+HLOOKUP($DR$1360,'[1]Услуги по передаче'!$G$5:$J$7,2,FALSE))</f>
        <v>5755.8499999999995</v>
      </c>
      <c r="ER1383" s="73"/>
      <c r="ES1383" s="73"/>
      <c r="ET1383" s="73"/>
      <c r="EU1383" s="73"/>
      <c r="EV1383" s="74"/>
    </row>
    <row r="1384" spans="1:152" s="38" customFormat="1" ht="15.75" customHeight="1" x14ac:dyDescent="0.2">
      <c r="A1384" s="69">
        <f>$A$135</f>
        <v>45006</v>
      </c>
      <c r="B1384" s="70"/>
      <c r="C1384" s="70"/>
      <c r="D1384" s="70"/>
      <c r="E1384" s="70"/>
      <c r="F1384" s="70"/>
      <c r="G1384" s="70"/>
      <c r="H1384" s="71"/>
      <c r="I1384" s="72">
        <f>IF($A1384="-","-",ROUND(VLOOKUP($A1384+ROUND(LEFT(I$1363,1)/24,5),'[1]ОАО "АТС"'!$A$30:$F$773,3,FALSE)+HLOOKUP($DL$1361,'[1]Сбытовая надбавка'!$F$5:$H$6,2,FALSE),2)+'[1]Иные услуги'!$C$6+HLOOKUP($DR$1360,'[1]Услуги по передаче'!$G$5:$J$7,2,FALSE))</f>
        <v>5728.0199999999995</v>
      </c>
      <c r="J1384" s="73"/>
      <c r="K1384" s="73"/>
      <c r="L1384" s="73"/>
      <c r="M1384" s="73"/>
      <c r="N1384" s="74"/>
      <c r="O1384" s="72">
        <f>IF($A1384="-","-",ROUND(VLOOKUP($A1384+ROUND(LEFT(O$1363,1)/24,5),'[1]ОАО "АТС"'!$A$30:$F$773,3,FALSE)+HLOOKUP($DL$1361,'[1]Сбытовая надбавка'!$F$5:$H$6,2,FALSE),2)+'[1]Иные услуги'!$C$6+HLOOKUP($DR$1360,'[1]Услуги по передаче'!$G$5:$J$7,2,FALSE))</f>
        <v>5727.73</v>
      </c>
      <c r="P1384" s="73"/>
      <c r="Q1384" s="73"/>
      <c r="R1384" s="73"/>
      <c r="S1384" s="73"/>
      <c r="T1384" s="74"/>
      <c r="U1384" s="72">
        <f>IF($A1384="-","-",ROUND(VLOOKUP($A1384+ROUND(LEFT(U$1363,1)/24,5),'[1]ОАО "АТС"'!$A$30:$F$773,3,FALSE)+HLOOKUP($DL$1361,'[1]Сбытовая надбавка'!$F$5:$H$6,2,FALSE),2)+'[1]Иные услуги'!$C$6+HLOOKUP($DR$1360,'[1]Услуги по передаче'!$G$5:$J$7,2,FALSE))</f>
        <v>5728.25</v>
      </c>
      <c r="V1384" s="73"/>
      <c r="W1384" s="73"/>
      <c r="X1384" s="73"/>
      <c r="Y1384" s="73"/>
      <c r="Z1384" s="74"/>
      <c r="AA1384" s="72">
        <f>IF($A1384="-","-",ROUND(VLOOKUP($A1384+ROUND(LEFT(AA$1363,1)/24,5),'[1]ОАО "АТС"'!$A$30:$F$773,3,FALSE)+HLOOKUP($DL$1361,'[1]Сбытовая надбавка'!$F$5:$H$6,2,FALSE),2)+'[1]Иные услуги'!$C$6+HLOOKUP($DR$1360,'[1]Услуги по передаче'!$G$5:$J$7,2,FALSE))</f>
        <v>5728.25</v>
      </c>
      <c r="AB1384" s="73"/>
      <c r="AC1384" s="73"/>
      <c r="AD1384" s="73"/>
      <c r="AE1384" s="73"/>
      <c r="AF1384" s="74"/>
      <c r="AG1384" s="72">
        <f>IF($A1384="-","-",ROUND(VLOOKUP($A1384+ROUND(LEFT(AG$1363,1)/24,5),'[1]ОАО "АТС"'!$A$30:$F$773,3,FALSE)+HLOOKUP($DL$1361,'[1]Сбытовая надбавка'!$F$5:$H$6,2,FALSE),2)+'[1]Иные услуги'!$C$6+HLOOKUP($DR$1360,'[1]Услуги по передаче'!$G$5:$J$7,2,FALSE))</f>
        <v>5728.17</v>
      </c>
      <c r="AH1384" s="73"/>
      <c r="AI1384" s="73"/>
      <c r="AJ1384" s="73"/>
      <c r="AK1384" s="73"/>
      <c r="AL1384" s="74"/>
      <c r="AM1384" s="72">
        <f>IF($A1384="-","-",ROUND(VLOOKUP($A1384+ROUND(LEFT(AM$1363,1)/24,5),'[1]ОАО "АТС"'!$A$30:$F$773,3,FALSE)+HLOOKUP($DL$1361,'[1]Сбытовая надбавка'!$F$5:$H$6,2,FALSE),2)+'[1]Иные услуги'!$C$6+HLOOKUP($DR$1360,'[1]Услуги по передаче'!$G$5:$J$7,2,FALSE))</f>
        <v>5728.15</v>
      </c>
      <c r="AN1384" s="73"/>
      <c r="AO1384" s="73"/>
      <c r="AP1384" s="73"/>
      <c r="AQ1384" s="73"/>
      <c r="AR1384" s="74"/>
      <c r="AS1384" s="72">
        <f>IF($A1384="-","-",ROUND(VLOOKUP($A1384+ROUND(LEFT(AS$1363,1)/24,5),'[1]ОАО "АТС"'!$A$30:$F$773,3,FALSE)+HLOOKUP($DL$1361,'[1]Сбытовая надбавка'!$F$5:$H$6,2,FALSE),2)+'[1]Иные услуги'!$C$6+HLOOKUP($DR$1360,'[1]Услуги по передаче'!$G$5:$J$7,2,FALSE))</f>
        <v>5727.5399999999991</v>
      </c>
      <c r="AT1384" s="73"/>
      <c r="AU1384" s="73"/>
      <c r="AV1384" s="73"/>
      <c r="AW1384" s="73"/>
      <c r="AX1384" s="74"/>
      <c r="AY1384" s="72">
        <f>IF($A1384="-","-",ROUND(VLOOKUP($A1384+ROUND(LEFT(AY$1363,1)/24,5),'[1]ОАО "АТС"'!$A$30:$F$773,3,FALSE)+HLOOKUP($DL$1361,'[1]Сбытовая надбавка'!$F$5:$H$6,2,FALSE),2)+'[1]Иные услуги'!$C$6+HLOOKUP($DR$1360,'[1]Услуги по передаче'!$G$5:$J$7,2,FALSE))</f>
        <v>5799.08</v>
      </c>
      <c r="AZ1384" s="73"/>
      <c r="BA1384" s="73"/>
      <c r="BB1384" s="73"/>
      <c r="BC1384" s="73"/>
      <c r="BD1384" s="74"/>
      <c r="BE1384" s="72">
        <f>IF($A1384="-","-",ROUND(VLOOKUP($A1384+ROUND(LEFT(BE$1363,1)/24,5),'[1]ОАО "АТС"'!$A$30:$F$773,3,FALSE)+HLOOKUP($DL$1361,'[1]Сбытовая надбавка'!$F$5:$H$6,2,FALSE),2)+'[1]Иные услуги'!$C$6+HLOOKUP($DR$1360,'[1]Услуги по передаче'!$G$5:$J$7,2,FALSE))</f>
        <v>5727.82</v>
      </c>
      <c r="BF1384" s="73"/>
      <c r="BG1384" s="73"/>
      <c r="BH1384" s="73"/>
      <c r="BI1384" s="73"/>
      <c r="BJ1384" s="74"/>
      <c r="BK1384" s="72">
        <f>IF($A1384="-","-",ROUND(VLOOKUP($A1384+ROUND(LEFT(BK$1363,1)/24,5),'[1]ОАО "АТС"'!$A$30:$F$773,3,FALSE)+HLOOKUP($DL$1361,'[1]Сбытовая надбавка'!$F$5:$H$6,2,FALSE),2)+'[1]Иные услуги'!$C$6+HLOOKUP($DR$1360,'[1]Услуги по передаче'!$G$5:$J$7,2,FALSE))</f>
        <v>5786.41</v>
      </c>
      <c r="BL1384" s="73"/>
      <c r="BM1384" s="73"/>
      <c r="BN1384" s="73"/>
      <c r="BO1384" s="73"/>
      <c r="BP1384" s="74"/>
      <c r="BQ1384" s="72">
        <f>IF($A1384="-","-",ROUND(VLOOKUP($A1384+ROUND(LEFT(BQ$1363,2)/24,5),'[1]ОАО "АТС"'!$A$30:$F$773,3,FALSE)+HLOOKUP($DL$1361,'[1]Сбытовая надбавка'!$F$5:$H$6,2,FALSE),2)+'[1]Иные услуги'!$C$6+HLOOKUP($DR$1360,'[1]Услуги по передаче'!$G$5:$J$7,2,FALSE))</f>
        <v>5796.19</v>
      </c>
      <c r="BR1384" s="73"/>
      <c r="BS1384" s="73"/>
      <c r="BT1384" s="73"/>
      <c r="BU1384" s="73"/>
      <c r="BV1384" s="74"/>
      <c r="BW1384" s="72">
        <f>IF($A1384="-","-",ROUND(VLOOKUP($A1384+ROUND(LEFT(BW$1363,2)/24,5),'[1]ОАО "АТС"'!$A$30:$F$773,3,FALSE)+HLOOKUP($DL$1361,'[1]Сбытовая надбавка'!$F$5:$H$6,2,FALSE),2)+'[1]Иные услуги'!$C$6+HLOOKUP($DR$1360,'[1]Услуги по передаче'!$G$5:$J$7,2,FALSE))</f>
        <v>5783.0499999999993</v>
      </c>
      <c r="BX1384" s="73"/>
      <c r="BY1384" s="73"/>
      <c r="BZ1384" s="73"/>
      <c r="CA1384" s="73"/>
      <c r="CB1384" s="74"/>
      <c r="CC1384" s="72">
        <f>IF($A1384="-","-",ROUND(VLOOKUP($A1384+ROUND(LEFT(CC$1363,2)/24,5),'[1]ОАО "АТС"'!$A$30:$F$773,3,FALSE)+HLOOKUP($DL$1361,'[1]Сбытовая надбавка'!$F$5:$H$6,2,FALSE),2)+'[1]Иные услуги'!$C$6+HLOOKUP($DR$1360,'[1]Услуги по передаче'!$G$5:$J$7,2,FALSE))</f>
        <v>5740.99</v>
      </c>
      <c r="CD1384" s="73"/>
      <c r="CE1384" s="73"/>
      <c r="CF1384" s="73"/>
      <c r="CG1384" s="73"/>
      <c r="CH1384" s="74"/>
      <c r="CI1384" s="72">
        <f>IF($A1384="-","-",ROUND(VLOOKUP($A1384+ROUND(LEFT(CI$1363,2)/24,5),'[1]ОАО "АТС"'!$A$30:$F$773,3,FALSE)+HLOOKUP($DL$1361,'[1]Сбытовая надбавка'!$F$5:$H$6,2,FALSE),2)+'[1]Иные услуги'!$C$6+HLOOKUP($DR$1360,'[1]Услуги по передаче'!$G$5:$J$7,2,FALSE))</f>
        <v>5728.0099999999993</v>
      </c>
      <c r="CJ1384" s="73"/>
      <c r="CK1384" s="73"/>
      <c r="CL1384" s="73"/>
      <c r="CM1384" s="73"/>
      <c r="CN1384" s="74"/>
      <c r="CO1384" s="72">
        <f>IF($A1384="-","-",ROUND(VLOOKUP($A1384+ROUND(LEFT(CO$1363,2)/24,5),'[1]ОАО "АТС"'!$A$30:$F$773,3,FALSE)+HLOOKUP($DL$1361,'[1]Сбытовая надбавка'!$F$5:$H$6,2,FALSE),2)+'[1]Иные услуги'!$C$6+HLOOKUP($DR$1360,'[1]Услуги по передаче'!$G$5:$J$7,2,FALSE))</f>
        <v>5728.0199999999995</v>
      </c>
      <c r="CP1384" s="73"/>
      <c r="CQ1384" s="73"/>
      <c r="CR1384" s="73"/>
      <c r="CS1384" s="73"/>
      <c r="CT1384" s="74"/>
      <c r="CU1384" s="72">
        <f>IF($A1384="-","-",ROUND(VLOOKUP($A1384+ROUND(LEFT(CU$1363,2)/24,5),'[1]ОАО "АТС"'!$A$30:$F$773,3,FALSE)+HLOOKUP($DL$1361,'[1]Сбытовая надбавка'!$F$5:$H$6,2,FALSE),2)+'[1]Иные услуги'!$C$6+HLOOKUP($DR$1360,'[1]Услуги по передаче'!$G$5:$J$7,2,FALSE))</f>
        <v>5728.2099999999991</v>
      </c>
      <c r="CV1384" s="73"/>
      <c r="CW1384" s="73"/>
      <c r="CX1384" s="73"/>
      <c r="CY1384" s="73"/>
      <c r="CZ1384" s="74"/>
      <c r="DA1384" s="72">
        <f>IF($A1384="-","-",ROUND(VLOOKUP($A1384+ROUND(LEFT(DA$1363,2)/24,5),'[1]ОАО "АТС"'!$A$30:$F$773,3,FALSE)+HLOOKUP($DL$1361,'[1]Сбытовая надбавка'!$F$5:$H$6,2,FALSE),2)+'[1]Иные услуги'!$C$6+HLOOKUP($DR$1360,'[1]Услуги по передаче'!$G$5:$J$7,2,FALSE))</f>
        <v>5728.2899999999991</v>
      </c>
      <c r="DB1384" s="73"/>
      <c r="DC1384" s="73"/>
      <c r="DD1384" s="73"/>
      <c r="DE1384" s="73"/>
      <c r="DF1384" s="74"/>
      <c r="DG1384" s="72">
        <f>IF($A1384="-","-",ROUND(VLOOKUP($A1384+ROUND(LEFT(DG$1363,2)/24,5),'[1]ОАО "АТС"'!$A$30:$F$773,3,FALSE)+HLOOKUP($DL$1361,'[1]Сбытовая надбавка'!$F$5:$H$6,2,FALSE),2)+'[1]Иные услуги'!$C$6+HLOOKUP($DR$1360,'[1]Услуги по передаче'!$G$5:$J$7,2,FALSE))</f>
        <v>5728.32</v>
      </c>
      <c r="DH1384" s="73"/>
      <c r="DI1384" s="73"/>
      <c r="DJ1384" s="73"/>
      <c r="DK1384" s="73"/>
      <c r="DL1384" s="74"/>
      <c r="DM1384" s="72">
        <f>IF($A1384="-","-",ROUND(VLOOKUP($A1384+ROUND(LEFT(DM$1363,2)/24,5),'[1]ОАО "АТС"'!$A$30:$F$773,3,FALSE)+HLOOKUP($DL$1361,'[1]Сбытовая надбавка'!$F$5:$H$6,2,FALSE),2)+'[1]Иные услуги'!$C$6+HLOOKUP($DR$1360,'[1]Услуги по передаче'!$G$5:$J$7,2,FALSE))</f>
        <v>5767</v>
      </c>
      <c r="DN1384" s="73"/>
      <c r="DO1384" s="73"/>
      <c r="DP1384" s="73"/>
      <c r="DQ1384" s="73"/>
      <c r="DR1384" s="74"/>
      <c r="DS1384" s="72">
        <f>IF($A1384="-","-",ROUND(VLOOKUP($A1384+ROUND(LEFT(DS$1363,2)/24,5),'[1]ОАО "АТС"'!$A$30:$F$773,3,FALSE)+HLOOKUP($DL$1361,'[1]Сбытовая надбавка'!$F$5:$H$6,2,FALSE),2)+'[1]Иные услуги'!$C$6+HLOOKUP($DR$1360,'[1]Услуги по передаче'!$G$5:$J$7,2,FALSE))</f>
        <v>5819.15</v>
      </c>
      <c r="DT1384" s="73"/>
      <c r="DU1384" s="73"/>
      <c r="DV1384" s="73"/>
      <c r="DW1384" s="73"/>
      <c r="DX1384" s="74"/>
      <c r="DY1384" s="72">
        <f>IF($A1384="-","-",ROUND(VLOOKUP($A1384+ROUND(LEFT(DY$1363,2)/24,5),'[1]ОАО "АТС"'!$A$30:$F$773,3,FALSE)+HLOOKUP($DL$1361,'[1]Сбытовая надбавка'!$F$5:$H$6,2,FALSE),2)+'[1]Иные услуги'!$C$6+HLOOKUP($DR$1360,'[1]Услуги по передаче'!$G$5:$J$7,2,FALSE))</f>
        <v>5763.0999999999995</v>
      </c>
      <c r="DZ1384" s="73"/>
      <c r="EA1384" s="73"/>
      <c r="EB1384" s="73"/>
      <c r="EC1384" s="73"/>
      <c r="ED1384" s="74"/>
      <c r="EE1384" s="72">
        <f>IF($A1384="-","-",ROUND(VLOOKUP($A1384+ROUND(LEFT(EE$1363,2)/24,5),'[1]ОАО "АТС"'!$A$30:$F$773,3,FALSE)+HLOOKUP($DL$1361,'[1]Сбытовая надбавка'!$F$5:$H$6,2,FALSE),2)+'[1]Иные услуги'!$C$6+HLOOKUP($DR$1360,'[1]Услуги по передаче'!$G$5:$J$7,2,FALSE))</f>
        <v>5727.2899999999991</v>
      </c>
      <c r="EF1384" s="73"/>
      <c r="EG1384" s="73"/>
      <c r="EH1384" s="73"/>
      <c r="EI1384" s="73"/>
      <c r="EJ1384" s="74"/>
      <c r="EK1384" s="72">
        <f>IF($A1384="-","-",ROUND(VLOOKUP($A1384+ROUND(LEFT(EK$1363,2)/24,5),'[1]ОАО "АТС"'!$A$30:$F$773,3,FALSE)+HLOOKUP($DL$1361,'[1]Сбытовая надбавка'!$F$5:$H$6,2,FALSE),2)+'[1]Иные услуги'!$C$6+HLOOKUP($DR$1360,'[1]Услуги по передаче'!$G$5:$J$7,2,FALSE))</f>
        <v>5854.08</v>
      </c>
      <c r="EL1384" s="73"/>
      <c r="EM1384" s="73"/>
      <c r="EN1384" s="73"/>
      <c r="EO1384" s="73"/>
      <c r="EP1384" s="74"/>
      <c r="EQ1384" s="72">
        <f>IF($A1384="-","-",ROUND(VLOOKUP($A1384+ROUND(LEFT(EQ$1363,2)/24,5),'[1]ОАО "АТС"'!$A$30:$F$773,3,FALSE)+HLOOKUP($DL$1361,'[1]Сбытовая надбавка'!$F$5:$H$6,2,FALSE),2)+'[1]Иные услуги'!$C$6+HLOOKUP($DR$1360,'[1]Услуги по передаче'!$G$5:$J$7,2,FALSE))</f>
        <v>5772.07</v>
      </c>
      <c r="ER1384" s="73"/>
      <c r="ES1384" s="73"/>
      <c r="ET1384" s="73"/>
      <c r="EU1384" s="73"/>
      <c r="EV1384" s="74"/>
    </row>
    <row r="1385" spans="1:152" s="38" customFormat="1" ht="15.75" customHeight="1" x14ac:dyDescent="0.2">
      <c r="A1385" s="69">
        <f>$A$136</f>
        <v>45007</v>
      </c>
      <c r="B1385" s="70"/>
      <c r="C1385" s="70"/>
      <c r="D1385" s="70"/>
      <c r="E1385" s="70"/>
      <c r="F1385" s="70"/>
      <c r="G1385" s="70"/>
      <c r="H1385" s="71"/>
      <c r="I1385" s="72">
        <f>IF($A1385="-","-",ROUND(VLOOKUP($A1385+ROUND(LEFT(I$1363,1)/24,5),'[1]ОАО "АТС"'!$A$30:$F$773,3,FALSE)+HLOOKUP($DL$1361,'[1]Сбытовая надбавка'!$F$5:$H$6,2,FALSE),2)+'[1]Иные услуги'!$C$6+HLOOKUP($DR$1360,'[1]Услуги по передаче'!$G$5:$J$7,2,FALSE))</f>
        <v>5727.9299999999994</v>
      </c>
      <c r="J1385" s="73"/>
      <c r="K1385" s="73"/>
      <c r="L1385" s="73"/>
      <c r="M1385" s="73"/>
      <c r="N1385" s="74"/>
      <c r="O1385" s="72">
        <f>IF($A1385="-","-",ROUND(VLOOKUP($A1385+ROUND(LEFT(O$1363,1)/24,5),'[1]ОАО "АТС"'!$A$30:$F$773,3,FALSE)+HLOOKUP($DL$1361,'[1]Сбытовая надбавка'!$F$5:$H$6,2,FALSE),2)+'[1]Иные услуги'!$C$6+HLOOKUP($DR$1360,'[1]Услуги по передаче'!$G$5:$J$7,2,FALSE))</f>
        <v>5727.94</v>
      </c>
      <c r="P1385" s="73"/>
      <c r="Q1385" s="73"/>
      <c r="R1385" s="73"/>
      <c r="S1385" s="73"/>
      <c r="T1385" s="74"/>
      <c r="U1385" s="72">
        <f>IF($A1385="-","-",ROUND(VLOOKUP($A1385+ROUND(LEFT(U$1363,1)/24,5),'[1]ОАО "АТС"'!$A$30:$F$773,3,FALSE)+HLOOKUP($DL$1361,'[1]Сбытовая надбавка'!$F$5:$H$6,2,FALSE),2)+'[1]Иные услуги'!$C$6+HLOOKUP($DR$1360,'[1]Услуги по передаче'!$G$5:$J$7,2,FALSE))</f>
        <v>5728.0499999999993</v>
      </c>
      <c r="V1385" s="73"/>
      <c r="W1385" s="73"/>
      <c r="X1385" s="73"/>
      <c r="Y1385" s="73"/>
      <c r="Z1385" s="74"/>
      <c r="AA1385" s="72">
        <f>IF($A1385="-","-",ROUND(VLOOKUP($A1385+ROUND(LEFT(AA$1363,1)/24,5),'[1]ОАО "АТС"'!$A$30:$F$773,3,FALSE)+HLOOKUP($DL$1361,'[1]Сбытовая надбавка'!$F$5:$H$6,2,FALSE),2)+'[1]Иные услуги'!$C$6+HLOOKUP($DR$1360,'[1]Услуги по передаче'!$G$5:$J$7,2,FALSE))</f>
        <v>5728.0399999999991</v>
      </c>
      <c r="AB1385" s="73"/>
      <c r="AC1385" s="73"/>
      <c r="AD1385" s="73"/>
      <c r="AE1385" s="73"/>
      <c r="AF1385" s="74"/>
      <c r="AG1385" s="72">
        <f>IF($A1385="-","-",ROUND(VLOOKUP($A1385+ROUND(LEFT(AG$1363,1)/24,5),'[1]ОАО "АТС"'!$A$30:$F$773,3,FALSE)+HLOOKUP($DL$1361,'[1]Сбытовая надбавка'!$F$5:$H$6,2,FALSE),2)+'[1]Иные услуги'!$C$6+HLOOKUP($DR$1360,'[1]Услуги по передаче'!$G$5:$J$7,2,FALSE))</f>
        <v>5727.9299999999994</v>
      </c>
      <c r="AH1385" s="73"/>
      <c r="AI1385" s="73"/>
      <c r="AJ1385" s="73"/>
      <c r="AK1385" s="73"/>
      <c r="AL1385" s="74"/>
      <c r="AM1385" s="72">
        <f>IF($A1385="-","-",ROUND(VLOOKUP($A1385+ROUND(LEFT(AM$1363,1)/24,5),'[1]ОАО "АТС"'!$A$30:$F$773,3,FALSE)+HLOOKUP($DL$1361,'[1]Сбытовая надбавка'!$F$5:$H$6,2,FALSE),2)+'[1]Иные услуги'!$C$6+HLOOKUP($DR$1360,'[1]Услуги по передаче'!$G$5:$J$7,2,FALSE))</f>
        <v>5727.99</v>
      </c>
      <c r="AN1385" s="73"/>
      <c r="AO1385" s="73"/>
      <c r="AP1385" s="73"/>
      <c r="AQ1385" s="73"/>
      <c r="AR1385" s="74"/>
      <c r="AS1385" s="72">
        <f>IF($A1385="-","-",ROUND(VLOOKUP($A1385+ROUND(LEFT(AS$1363,1)/24,5),'[1]ОАО "АТС"'!$A$30:$F$773,3,FALSE)+HLOOKUP($DL$1361,'[1]Сбытовая надбавка'!$F$5:$H$6,2,FALSE),2)+'[1]Иные услуги'!$C$6+HLOOKUP($DR$1360,'[1]Услуги по передаче'!$G$5:$J$7,2,FALSE))</f>
        <v>5727.2099999999991</v>
      </c>
      <c r="AT1385" s="73"/>
      <c r="AU1385" s="73"/>
      <c r="AV1385" s="73"/>
      <c r="AW1385" s="73"/>
      <c r="AX1385" s="74"/>
      <c r="AY1385" s="72">
        <f>IF($A1385="-","-",ROUND(VLOOKUP($A1385+ROUND(LEFT(AY$1363,1)/24,5),'[1]ОАО "АТС"'!$A$30:$F$773,3,FALSE)+HLOOKUP($DL$1361,'[1]Сбытовая надбавка'!$F$5:$H$6,2,FALSE),2)+'[1]Иные услуги'!$C$6+HLOOKUP($DR$1360,'[1]Услуги по передаче'!$G$5:$J$7,2,FALSE))</f>
        <v>5803.09</v>
      </c>
      <c r="AZ1385" s="73"/>
      <c r="BA1385" s="73"/>
      <c r="BB1385" s="73"/>
      <c r="BC1385" s="73"/>
      <c r="BD1385" s="74"/>
      <c r="BE1385" s="72">
        <f>IF($A1385="-","-",ROUND(VLOOKUP($A1385+ROUND(LEFT(BE$1363,1)/24,5),'[1]ОАО "АТС"'!$A$30:$F$773,3,FALSE)+HLOOKUP($DL$1361,'[1]Сбытовая надбавка'!$F$5:$H$6,2,FALSE),2)+'[1]Иные услуги'!$C$6+HLOOKUP($DR$1360,'[1]Услуги по передаче'!$G$5:$J$7,2,FALSE))</f>
        <v>5727.92</v>
      </c>
      <c r="BF1385" s="73"/>
      <c r="BG1385" s="73"/>
      <c r="BH1385" s="73"/>
      <c r="BI1385" s="73"/>
      <c r="BJ1385" s="74"/>
      <c r="BK1385" s="72">
        <f>IF($A1385="-","-",ROUND(VLOOKUP($A1385+ROUND(LEFT(BK$1363,1)/24,5),'[1]ОАО "АТС"'!$A$30:$F$773,3,FALSE)+HLOOKUP($DL$1361,'[1]Сбытовая надбавка'!$F$5:$H$6,2,FALSE),2)+'[1]Иные услуги'!$C$6+HLOOKUP($DR$1360,'[1]Услуги по передаче'!$G$5:$J$7,2,FALSE))</f>
        <v>5768.7899999999991</v>
      </c>
      <c r="BL1385" s="73"/>
      <c r="BM1385" s="73"/>
      <c r="BN1385" s="73"/>
      <c r="BO1385" s="73"/>
      <c r="BP1385" s="74"/>
      <c r="BQ1385" s="72">
        <f>IF($A1385="-","-",ROUND(VLOOKUP($A1385+ROUND(LEFT(BQ$1363,2)/24,5),'[1]ОАО "АТС"'!$A$30:$F$773,3,FALSE)+HLOOKUP($DL$1361,'[1]Сбытовая надбавка'!$F$5:$H$6,2,FALSE),2)+'[1]Иные услуги'!$C$6+HLOOKUP($DR$1360,'[1]Услуги по передаче'!$G$5:$J$7,2,FALSE))</f>
        <v>5781.45</v>
      </c>
      <c r="BR1385" s="73"/>
      <c r="BS1385" s="73"/>
      <c r="BT1385" s="73"/>
      <c r="BU1385" s="73"/>
      <c r="BV1385" s="74"/>
      <c r="BW1385" s="72">
        <f>IF($A1385="-","-",ROUND(VLOOKUP($A1385+ROUND(LEFT(BW$1363,2)/24,5),'[1]ОАО "АТС"'!$A$30:$F$773,3,FALSE)+HLOOKUP($DL$1361,'[1]Сбытовая надбавка'!$F$5:$H$6,2,FALSE),2)+'[1]Иные услуги'!$C$6+HLOOKUP($DR$1360,'[1]Услуги по передаче'!$G$5:$J$7,2,FALSE))</f>
        <v>5768.8499999999995</v>
      </c>
      <c r="BX1385" s="73"/>
      <c r="BY1385" s="73"/>
      <c r="BZ1385" s="73"/>
      <c r="CA1385" s="73"/>
      <c r="CB1385" s="74"/>
      <c r="CC1385" s="72">
        <f>IF($A1385="-","-",ROUND(VLOOKUP($A1385+ROUND(LEFT(CC$1363,2)/24,5),'[1]ОАО "АТС"'!$A$30:$F$773,3,FALSE)+HLOOKUP($DL$1361,'[1]Сбытовая надбавка'!$F$5:$H$6,2,FALSE),2)+'[1]Иные услуги'!$C$6+HLOOKUP($DR$1360,'[1]Услуги по передаче'!$G$5:$J$7,2,FALSE))</f>
        <v>5727.94</v>
      </c>
      <c r="CD1385" s="73"/>
      <c r="CE1385" s="73"/>
      <c r="CF1385" s="73"/>
      <c r="CG1385" s="73"/>
      <c r="CH1385" s="74"/>
      <c r="CI1385" s="72">
        <f>IF($A1385="-","-",ROUND(VLOOKUP($A1385+ROUND(LEFT(CI$1363,2)/24,5),'[1]ОАО "АТС"'!$A$30:$F$773,3,FALSE)+HLOOKUP($DL$1361,'[1]Сбытовая надбавка'!$F$5:$H$6,2,FALSE),2)+'[1]Иные услуги'!$C$6+HLOOKUP($DR$1360,'[1]Услуги по передаче'!$G$5:$J$7,2,FALSE))</f>
        <v>5727.95</v>
      </c>
      <c r="CJ1385" s="73"/>
      <c r="CK1385" s="73"/>
      <c r="CL1385" s="73"/>
      <c r="CM1385" s="73"/>
      <c r="CN1385" s="74"/>
      <c r="CO1385" s="72">
        <f>IF($A1385="-","-",ROUND(VLOOKUP($A1385+ROUND(LEFT(CO$1363,2)/24,5),'[1]ОАО "АТС"'!$A$30:$F$773,3,FALSE)+HLOOKUP($DL$1361,'[1]Сбытовая надбавка'!$F$5:$H$6,2,FALSE),2)+'[1]Иные услуги'!$C$6+HLOOKUP($DR$1360,'[1]Услуги по передаче'!$G$5:$J$7,2,FALSE))</f>
        <v>5727.94</v>
      </c>
      <c r="CP1385" s="73"/>
      <c r="CQ1385" s="73"/>
      <c r="CR1385" s="73"/>
      <c r="CS1385" s="73"/>
      <c r="CT1385" s="74"/>
      <c r="CU1385" s="72">
        <f>IF($A1385="-","-",ROUND(VLOOKUP($A1385+ROUND(LEFT(CU$1363,2)/24,5),'[1]ОАО "АТС"'!$A$30:$F$773,3,FALSE)+HLOOKUP($DL$1361,'[1]Сбытовая надбавка'!$F$5:$H$6,2,FALSE),2)+'[1]Иные услуги'!$C$6+HLOOKUP($DR$1360,'[1]Услуги по передаче'!$G$5:$J$7,2,FALSE))</f>
        <v>5728.12</v>
      </c>
      <c r="CV1385" s="73"/>
      <c r="CW1385" s="73"/>
      <c r="CX1385" s="73"/>
      <c r="CY1385" s="73"/>
      <c r="CZ1385" s="74"/>
      <c r="DA1385" s="72">
        <f>IF($A1385="-","-",ROUND(VLOOKUP($A1385+ROUND(LEFT(DA$1363,2)/24,5),'[1]ОАО "АТС"'!$A$30:$F$773,3,FALSE)+HLOOKUP($DL$1361,'[1]Сбытовая надбавка'!$F$5:$H$6,2,FALSE),2)+'[1]Иные услуги'!$C$6+HLOOKUP($DR$1360,'[1]Услуги по передаче'!$G$5:$J$7,2,FALSE))</f>
        <v>5728.17</v>
      </c>
      <c r="DB1385" s="73"/>
      <c r="DC1385" s="73"/>
      <c r="DD1385" s="73"/>
      <c r="DE1385" s="73"/>
      <c r="DF1385" s="74"/>
      <c r="DG1385" s="72">
        <f>IF($A1385="-","-",ROUND(VLOOKUP($A1385+ROUND(LEFT(DG$1363,2)/24,5),'[1]ОАО "АТС"'!$A$30:$F$773,3,FALSE)+HLOOKUP($DL$1361,'[1]Сбытовая надбавка'!$F$5:$H$6,2,FALSE),2)+'[1]Иные услуги'!$C$6+HLOOKUP($DR$1360,'[1]Услуги по передаче'!$G$5:$J$7,2,FALSE))</f>
        <v>5728.19</v>
      </c>
      <c r="DH1385" s="73"/>
      <c r="DI1385" s="73"/>
      <c r="DJ1385" s="73"/>
      <c r="DK1385" s="73"/>
      <c r="DL1385" s="74"/>
      <c r="DM1385" s="72">
        <f>IF($A1385="-","-",ROUND(VLOOKUP($A1385+ROUND(LEFT(DM$1363,2)/24,5),'[1]ОАО "АТС"'!$A$30:$F$773,3,FALSE)+HLOOKUP($DL$1361,'[1]Сбытовая надбавка'!$F$5:$H$6,2,FALSE),2)+'[1]Иные услуги'!$C$6+HLOOKUP($DR$1360,'[1]Услуги по передаче'!$G$5:$J$7,2,FALSE))</f>
        <v>5827.95</v>
      </c>
      <c r="DN1385" s="73"/>
      <c r="DO1385" s="73"/>
      <c r="DP1385" s="73"/>
      <c r="DQ1385" s="73"/>
      <c r="DR1385" s="74"/>
      <c r="DS1385" s="72">
        <f>IF($A1385="-","-",ROUND(VLOOKUP($A1385+ROUND(LEFT(DS$1363,2)/24,5),'[1]ОАО "АТС"'!$A$30:$F$773,3,FALSE)+HLOOKUP($DL$1361,'[1]Сбытовая надбавка'!$F$5:$H$6,2,FALSE),2)+'[1]Иные услуги'!$C$6+HLOOKUP($DR$1360,'[1]Услуги по передаче'!$G$5:$J$7,2,FALSE))</f>
        <v>5799.03</v>
      </c>
      <c r="DT1385" s="73"/>
      <c r="DU1385" s="73"/>
      <c r="DV1385" s="73"/>
      <c r="DW1385" s="73"/>
      <c r="DX1385" s="74"/>
      <c r="DY1385" s="72">
        <f>IF($A1385="-","-",ROUND(VLOOKUP($A1385+ROUND(LEFT(DY$1363,2)/24,5),'[1]ОАО "АТС"'!$A$30:$F$773,3,FALSE)+HLOOKUP($DL$1361,'[1]Сбытовая надбавка'!$F$5:$H$6,2,FALSE),2)+'[1]Иные услуги'!$C$6+HLOOKUP($DR$1360,'[1]Услуги по передаче'!$G$5:$J$7,2,FALSE))</f>
        <v>5734.48</v>
      </c>
      <c r="DZ1385" s="73"/>
      <c r="EA1385" s="73"/>
      <c r="EB1385" s="73"/>
      <c r="EC1385" s="73"/>
      <c r="ED1385" s="74"/>
      <c r="EE1385" s="72">
        <f>IF($A1385="-","-",ROUND(VLOOKUP($A1385+ROUND(LEFT(EE$1363,2)/24,5),'[1]ОАО "АТС"'!$A$30:$F$773,3,FALSE)+HLOOKUP($DL$1361,'[1]Сбытовая надбавка'!$F$5:$H$6,2,FALSE),2)+'[1]Иные услуги'!$C$6+HLOOKUP($DR$1360,'[1]Услуги по передаче'!$G$5:$J$7,2,FALSE))</f>
        <v>5727.2</v>
      </c>
      <c r="EF1385" s="73"/>
      <c r="EG1385" s="73"/>
      <c r="EH1385" s="73"/>
      <c r="EI1385" s="73"/>
      <c r="EJ1385" s="74"/>
      <c r="EK1385" s="72">
        <f>IF($A1385="-","-",ROUND(VLOOKUP($A1385+ROUND(LEFT(EK$1363,2)/24,5),'[1]ОАО "АТС"'!$A$30:$F$773,3,FALSE)+HLOOKUP($DL$1361,'[1]Сбытовая надбавка'!$F$5:$H$6,2,FALSE),2)+'[1]Иные услуги'!$C$6+HLOOKUP($DR$1360,'[1]Услуги по передаче'!$G$5:$J$7,2,FALSE))</f>
        <v>5878.2099999999991</v>
      </c>
      <c r="EL1385" s="73"/>
      <c r="EM1385" s="73"/>
      <c r="EN1385" s="73"/>
      <c r="EO1385" s="73"/>
      <c r="EP1385" s="74"/>
      <c r="EQ1385" s="72">
        <f>IF($A1385="-","-",ROUND(VLOOKUP($A1385+ROUND(LEFT(EQ$1363,2)/24,5),'[1]ОАО "АТС"'!$A$30:$F$773,3,FALSE)+HLOOKUP($DL$1361,'[1]Сбытовая надбавка'!$F$5:$H$6,2,FALSE),2)+'[1]Иные услуги'!$C$6+HLOOKUP($DR$1360,'[1]Услуги по передаче'!$G$5:$J$7,2,FALSE))</f>
        <v>5768.8899999999994</v>
      </c>
      <c r="ER1385" s="73"/>
      <c r="ES1385" s="73"/>
      <c r="ET1385" s="73"/>
      <c r="EU1385" s="73"/>
      <c r="EV1385" s="74"/>
    </row>
    <row r="1386" spans="1:152" s="38" customFormat="1" ht="15.75" customHeight="1" x14ac:dyDescent="0.2">
      <c r="A1386" s="69">
        <f>$A$137</f>
        <v>45008</v>
      </c>
      <c r="B1386" s="70"/>
      <c r="C1386" s="70"/>
      <c r="D1386" s="70"/>
      <c r="E1386" s="70"/>
      <c r="F1386" s="70"/>
      <c r="G1386" s="70"/>
      <c r="H1386" s="71"/>
      <c r="I1386" s="72">
        <f>IF($A1386="-","-",ROUND(VLOOKUP($A1386+ROUND(LEFT(I$1363,1)/24,5),'[1]ОАО "АТС"'!$A$30:$F$773,3,FALSE)+HLOOKUP($DL$1361,'[1]Сбытовая надбавка'!$F$5:$H$6,2,FALSE),2)+'[1]Иные услуги'!$C$6+HLOOKUP($DR$1360,'[1]Услуги по передаче'!$G$5:$J$7,2,FALSE))</f>
        <v>5728.2899999999991</v>
      </c>
      <c r="J1386" s="73"/>
      <c r="K1386" s="73"/>
      <c r="L1386" s="73"/>
      <c r="M1386" s="73"/>
      <c r="N1386" s="74"/>
      <c r="O1386" s="72">
        <f>IF($A1386="-","-",ROUND(VLOOKUP($A1386+ROUND(LEFT(O$1363,1)/24,5),'[1]ОАО "АТС"'!$A$30:$F$773,3,FALSE)+HLOOKUP($DL$1361,'[1]Сбытовая надбавка'!$F$5:$H$6,2,FALSE),2)+'[1]Иные услуги'!$C$6+HLOOKUP($DR$1360,'[1]Услуги по передаче'!$G$5:$J$7,2,FALSE))</f>
        <v>5728.2899999999991</v>
      </c>
      <c r="P1386" s="73"/>
      <c r="Q1386" s="73"/>
      <c r="R1386" s="73"/>
      <c r="S1386" s="73"/>
      <c r="T1386" s="74"/>
      <c r="U1386" s="72">
        <f>IF($A1386="-","-",ROUND(VLOOKUP($A1386+ROUND(LEFT(U$1363,1)/24,5),'[1]ОАО "АТС"'!$A$30:$F$773,3,FALSE)+HLOOKUP($DL$1361,'[1]Сбытовая надбавка'!$F$5:$H$6,2,FALSE),2)+'[1]Иные услуги'!$C$6+HLOOKUP($DR$1360,'[1]Услуги по передаче'!$G$5:$J$7,2,FALSE))</f>
        <v>5728.37</v>
      </c>
      <c r="V1386" s="73"/>
      <c r="W1386" s="73"/>
      <c r="X1386" s="73"/>
      <c r="Y1386" s="73"/>
      <c r="Z1386" s="74"/>
      <c r="AA1386" s="72">
        <f>IF($A1386="-","-",ROUND(VLOOKUP($A1386+ROUND(LEFT(AA$1363,1)/24,5),'[1]ОАО "АТС"'!$A$30:$F$773,3,FALSE)+HLOOKUP($DL$1361,'[1]Сбытовая надбавка'!$F$5:$H$6,2,FALSE),2)+'[1]Иные услуги'!$C$6+HLOOKUP($DR$1360,'[1]Услуги по передаче'!$G$5:$J$7,2,FALSE))</f>
        <v>5728.2999999999993</v>
      </c>
      <c r="AB1386" s="73"/>
      <c r="AC1386" s="73"/>
      <c r="AD1386" s="73"/>
      <c r="AE1386" s="73"/>
      <c r="AF1386" s="74"/>
      <c r="AG1386" s="72">
        <f>IF($A1386="-","-",ROUND(VLOOKUP($A1386+ROUND(LEFT(AG$1363,1)/24,5),'[1]ОАО "АТС"'!$A$30:$F$773,3,FALSE)+HLOOKUP($DL$1361,'[1]Сбытовая надбавка'!$F$5:$H$6,2,FALSE),2)+'[1]Иные услуги'!$C$6+HLOOKUP($DR$1360,'[1]Услуги по передаче'!$G$5:$J$7,2,FALSE))</f>
        <v>5728.16</v>
      </c>
      <c r="AH1386" s="73"/>
      <c r="AI1386" s="73"/>
      <c r="AJ1386" s="73"/>
      <c r="AK1386" s="73"/>
      <c r="AL1386" s="74"/>
      <c r="AM1386" s="72">
        <f>IF($A1386="-","-",ROUND(VLOOKUP($A1386+ROUND(LEFT(AM$1363,1)/24,5),'[1]ОАО "АТС"'!$A$30:$F$773,3,FALSE)+HLOOKUP($DL$1361,'[1]Сбытовая надбавка'!$F$5:$H$6,2,FALSE),2)+'[1]Иные услуги'!$C$6+HLOOKUP($DR$1360,'[1]Услуги по передаче'!$G$5:$J$7,2,FALSE))</f>
        <v>5728.17</v>
      </c>
      <c r="AN1386" s="73"/>
      <c r="AO1386" s="73"/>
      <c r="AP1386" s="73"/>
      <c r="AQ1386" s="73"/>
      <c r="AR1386" s="74"/>
      <c r="AS1386" s="72">
        <f>IF($A1386="-","-",ROUND(VLOOKUP($A1386+ROUND(LEFT(AS$1363,1)/24,5),'[1]ОАО "АТС"'!$A$30:$F$773,3,FALSE)+HLOOKUP($DL$1361,'[1]Сбытовая надбавка'!$F$5:$H$6,2,FALSE),2)+'[1]Иные услуги'!$C$6+HLOOKUP($DR$1360,'[1]Услуги по передаче'!$G$5:$J$7,2,FALSE))</f>
        <v>5727.62</v>
      </c>
      <c r="AT1386" s="73"/>
      <c r="AU1386" s="73"/>
      <c r="AV1386" s="73"/>
      <c r="AW1386" s="73"/>
      <c r="AX1386" s="74"/>
      <c r="AY1386" s="72">
        <f>IF($A1386="-","-",ROUND(VLOOKUP($A1386+ROUND(LEFT(AY$1363,1)/24,5),'[1]ОАО "АТС"'!$A$30:$F$773,3,FALSE)+HLOOKUP($DL$1361,'[1]Сбытовая надбавка'!$F$5:$H$6,2,FALSE),2)+'[1]Иные услуги'!$C$6+HLOOKUP($DR$1360,'[1]Услуги по передаче'!$G$5:$J$7,2,FALSE))</f>
        <v>5819.7699999999995</v>
      </c>
      <c r="AZ1386" s="73"/>
      <c r="BA1386" s="73"/>
      <c r="BB1386" s="73"/>
      <c r="BC1386" s="73"/>
      <c r="BD1386" s="74"/>
      <c r="BE1386" s="72">
        <f>IF($A1386="-","-",ROUND(VLOOKUP($A1386+ROUND(LEFT(BE$1363,1)/24,5),'[1]ОАО "АТС"'!$A$30:$F$773,3,FALSE)+HLOOKUP($DL$1361,'[1]Сбытовая надбавка'!$F$5:$H$6,2,FALSE),2)+'[1]Иные услуги'!$C$6+HLOOKUP($DR$1360,'[1]Услуги по передаче'!$G$5:$J$7,2,FALSE))</f>
        <v>5727.8499999999995</v>
      </c>
      <c r="BF1386" s="73"/>
      <c r="BG1386" s="73"/>
      <c r="BH1386" s="73"/>
      <c r="BI1386" s="73"/>
      <c r="BJ1386" s="74"/>
      <c r="BK1386" s="72">
        <f>IF($A1386="-","-",ROUND(VLOOKUP($A1386+ROUND(LEFT(BK$1363,1)/24,5),'[1]ОАО "АТС"'!$A$30:$F$773,3,FALSE)+HLOOKUP($DL$1361,'[1]Сбытовая надбавка'!$F$5:$H$6,2,FALSE),2)+'[1]Иные услуги'!$C$6+HLOOKUP($DR$1360,'[1]Услуги по передаче'!$G$5:$J$7,2,FALSE))</f>
        <v>5774.3799999999992</v>
      </c>
      <c r="BL1386" s="73"/>
      <c r="BM1386" s="73"/>
      <c r="BN1386" s="73"/>
      <c r="BO1386" s="73"/>
      <c r="BP1386" s="74"/>
      <c r="BQ1386" s="72">
        <f>IF($A1386="-","-",ROUND(VLOOKUP($A1386+ROUND(LEFT(BQ$1363,2)/24,5),'[1]ОАО "АТС"'!$A$30:$F$773,3,FALSE)+HLOOKUP($DL$1361,'[1]Сбытовая надбавка'!$F$5:$H$6,2,FALSE),2)+'[1]Иные услуги'!$C$6+HLOOKUP($DR$1360,'[1]Услуги по передаче'!$G$5:$J$7,2,FALSE))</f>
        <v>5786.5599999999995</v>
      </c>
      <c r="BR1386" s="73"/>
      <c r="BS1386" s="73"/>
      <c r="BT1386" s="73"/>
      <c r="BU1386" s="73"/>
      <c r="BV1386" s="74"/>
      <c r="BW1386" s="72">
        <f>IF($A1386="-","-",ROUND(VLOOKUP($A1386+ROUND(LEFT(BW$1363,2)/24,5),'[1]ОАО "АТС"'!$A$30:$F$773,3,FALSE)+HLOOKUP($DL$1361,'[1]Сбытовая надбавка'!$F$5:$H$6,2,FALSE),2)+'[1]Иные услуги'!$C$6+HLOOKUP($DR$1360,'[1]Услуги по передаче'!$G$5:$J$7,2,FALSE))</f>
        <v>5773.9299999999994</v>
      </c>
      <c r="BX1386" s="73"/>
      <c r="BY1386" s="73"/>
      <c r="BZ1386" s="73"/>
      <c r="CA1386" s="73"/>
      <c r="CB1386" s="74"/>
      <c r="CC1386" s="72">
        <f>IF($A1386="-","-",ROUND(VLOOKUP($A1386+ROUND(LEFT(CC$1363,2)/24,5),'[1]ОАО "АТС"'!$A$30:$F$773,3,FALSE)+HLOOKUP($DL$1361,'[1]Сбытовая надбавка'!$F$5:$H$6,2,FALSE),2)+'[1]Иные услуги'!$C$6+HLOOKUP($DR$1360,'[1]Услуги по передаче'!$G$5:$J$7,2,FALSE))</f>
        <v>5742.87</v>
      </c>
      <c r="CD1386" s="73"/>
      <c r="CE1386" s="73"/>
      <c r="CF1386" s="73"/>
      <c r="CG1386" s="73"/>
      <c r="CH1386" s="74"/>
      <c r="CI1386" s="72">
        <f>IF($A1386="-","-",ROUND(VLOOKUP($A1386+ROUND(LEFT(CI$1363,2)/24,5),'[1]ОАО "АТС"'!$A$30:$F$773,3,FALSE)+HLOOKUP($DL$1361,'[1]Сбытовая надбавка'!$F$5:$H$6,2,FALSE),2)+'[1]Иные услуги'!$C$6+HLOOKUP($DR$1360,'[1]Услуги по передаче'!$G$5:$J$7,2,FALSE))</f>
        <v>5743.0999999999995</v>
      </c>
      <c r="CJ1386" s="73"/>
      <c r="CK1386" s="73"/>
      <c r="CL1386" s="73"/>
      <c r="CM1386" s="73"/>
      <c r="CN1386" s="74"/>
      <c r="CO1386" s="72">
        <f>IF($A1386="-","-",ROUND(VLOOKUP($A1386+ROUND(LEFT(CO$1363,2)/24,5),'[1]ОАО "АТС"'!$A$30:$F$773,3,FALSE)+HLOOKUP($DL$1361,'[1]Сбытовая надбавка'!$F$5:$H$6,2,FALSE),2)+'[1]Иные услуги'!$C$6+HLOOKUP($DR$1360,'[1]Услуги по передаче'!$G$5:$J$7,2,FALSE))</f>
        <v>5727.8799999999992</v>
      </c>
      <c r="CP1386" s="73"/>
      <c r="CQ1386" s="73"/>
      <c r="CR1386" s="73"/>
      <c r="CS1386" s="73"/>
      <c r="CT1386" s="74"/>
      <c r="CU1386" s="72">
        <f>IF($A1386="-","-",ROUND(VLOOKUP($A1386+ROUND(LEFT(CU$1363,2)/24,5),'[1]ОАО "АТС"'!$A$30:$F$773,3,FALSE)+HLOOKUP($DL$1361,'[1]Сбытовая надбавка'!$F$5:$H$6,2,FALSE),2)+'[1]Иные услуги'!$C$6+HLOOKUP($DR$1360,'[1]Услуги по передаче'!$G$5:$J$7,2,FALSE))</f>
        <v>5727.87</v>
      </c>
      <c r="CV1386" s="73"/>
      <c r="CW1386" s="73"/>
      <c r="CX1386" s="73"/>
      <c r="CY1386" s="73"/>
      <c r="CZ1386" s="74"/>
      <c r="DA1386" s="72">
        <f>IF($A1386="-","-",ROUND(VLOOKUP($A1386+ROUND(LEFT(DA$1363,2)/24,5),'[1]ОАО "АТС"'!$A$30:$F$773,3,FALSE)+HLOOKUP($DL$1361,'[1]Сбытовая надбавка'!$F$5:$H$6,2,FALSE),2)+'[1]Иные услуги'!$C$6+HLOOKUP($DR$1360,'[1]Услуги по передаче'!$G$5:$J$7,2,FALSE))</f>
        <v>5728.1399999999994</v>
      </c>
      <c r="DB1386" s="73"/>
      <c r="DC1386" s="73"/>
      <c r="DD1386" s="73"/>
      <c r="DE1386" s="73"/>
      <c r="DF1386" s="74"/>
      <c r="DG1386" s="72">
        <f>IF($A1386="-","-",ROUND(VLOOKUP($A1386+ROUND(LEFT(DG$1363,2)/24,5),'[1]ОАО "АТС"'!$A$30:$F$773,3,FALSE)+HLOOKUP($DL$1361,'[1]Сбытовая надбавка'!$F$5:$H$6,2,FALSE),2)+'[1]Иные услуги'!$C$6+HLOOKUP($DR$1360,'[1]Услуги по передаче'!$G$5:$J$7,2,FALSE))</f>
        <v>5728.24</v>
      </c>
      <c r="DH1386" s="73"/>
      <c r="DI1386" s="73"/>
      <c r="DJ1386" s="73"/>
      <c r="DK1386" s="73"/>
      <c r="DL1386" s="74"/>
      <c r="DM1386" s="72">
        <f>IF($A1386="-","-",ROUND(VLOOKUP($A1386+ROUND(LEFT(DM$1363,2)/24,5),'[1]ОАО "АТС"'!$A$30:$F$773,3,FALSE)+HLOOKUP($DL$1361,'[1]Сбытовая надбавка'!$F$5:$H$6,2,FALSE),2)+'[1]Иные услуги'!$C$6+HLOOKUP($DR$1360,'[1]Услуги по передаче'!$G$5:$J$7,2,FALSE))</f>
        <v>5831.25</v>
      </c>
      <c r="DN1386" s="73"/>
      <c r="DO1386" s="73"/>
      <c r="DP1386" s="73"/>
      <c r="DQ1386" s="73"/>
      <c r="DR1386" s="74"/>
      <c r="DS1386" s="72">
        <f>IF($A1386="-","-",ROUND(VLOOKUP($A1386+ROUND(LEFT(DS$1363,2)/24,5),'[1]ОАО "АТС"'!$A$30:$F$773,3,FALSE)+HLOOKUP($DL$1361,'[1]Сбытовая надбавка'!$F$5:$H$6,2,FALSE),2)+'[1]Иные услуги'!$C$6+HLOOKUP($DR$1360,'[1]Услуги по передаче'!$G$5:$J$7,2,FALSE))</f>
        <v>5804.33</v>
      </c>
      <c r="DT1386" s="73"/>
      <c r="DU1386" s="73"/>
      <c r="DV1386" s="73"/>
      <c r="DW1386" s="73"/>
      <c r="DX1386" s="74"/>
      <c r="DY1386" s="72">
        <f>IF($A1386="-","-",ROUND(VLOOKUP($A1386+ROUND(LEFT(DY$1363,2)/24,5),'[1]ОАО "АТС"'!$A$30:$F$773,3,FALSE)+HLOOKUP($DL$1361,'[1]Сбытовая надбавка'!$F$5:$H$6,2,FALSE),2)+'[1]Иные услуги'!$C$6+HLOOKUP($DR$1360,'[1]Услуги по передаче'!$G$5:$J$7,2,FALSE))</f>
        <v>5744.95</v>
      </c>
      <c r="DZ1386" s="73"/>
      <c r="EA1386" s="73"/>
      <c r="EB1386" s="73"/>
      <c r="EC1386" s="73"/>
      <c r="ED1386" s="74"/>
      <c r="EE1386" s="72">
        <f>IF($A1386="-","-",ROUND(VLOOKUP($A1386+ROUND(LEFT(EE$1363,2)/24,5),'[1]ОАО "АТС"'!$A$30:$F$773,3,FALSE)+HLOOKUP($DL$1361,'[1]Сбытовая надбавка'!$F$5:$H$6,2,FALSE),2)+'[1]Иные услуги'!$C$6+HLOOKUP($DR$1360,'[1]Услуги по передаче'!$G$5:$J$7,2,FALSE))</f>
        <v>5727.1299999999992</v>
      </c>
      <c r="EF1386" s="73"/>
      <c r="EG1386" s="73"/>
      <c r="EH1386" s="73"/>
      <c r="EI1386" s="73"/>
      <c r="EJ1386" s="74"/>
      <c r="EK1386" s="72">
        <f>IF($A1386="-","-",ROUND(VLOOKUP($A1386+ROUND(LEFT(EK$1363,2)/24,5),'[1]ОАО "АТС"'!$A$30:$F$773,3,FALSE)+HLOOKUP($DL$1361,'[1]Сбытовая надбавка'!$F$5:$H$6,2,FALSE),2)+'[1]Иные услуги'!$C$6+HLOOKUP($DR$1360,'[1]Услуги по передаче'!$G$5:$J$7,2,FALSE))</f>
        <v>5887.82</v>
      </c>
      <c r="EL1386" s="73"/>
      <c r="EM1386" s="73"/>
      <c r="EN1386" s="73"/>
      <c r="EO1386" s="73"/>
      <c r="EP1386" s="74"/>
      <c r="EQ1386" s="72">
        <f>IF($A1386="-","-",ROUND(VLOOKUP($A1386+ROUND(LEFT(EQ$1363,2)/24,5),'[1]ОАО "АТС"'!$A$30:$F$773,3,FALSE)+HLOOKUP($DL$1361,'[1]Сбытовая надбавка'!$F$5:$H$6,2,FALSE),2)+'[1]Иные услуги'!$C$6+HLOOKUP($DR$1360,'[1]Услуги по передаче'!$G$5:$J$7,2,FALSE))</f>
        <v>5774.91</v>
      </c>
      <c r="ER1386" s="73"/>
      <c r="ES1386" s="73"/>
      <c r="ET1386" s="73"/>
      <c r="EU1386" s="73"/>
      <c r="EV1386" s="74"/>
    </row>
    <row r="1387" spans="1:152" s="38" customFormat="1" ht="15.75" customHeight="1" x14ac:dyDescent="0.2">
      <c r="A1387" s="69">
        <f>$A$138</f>
        <v>45009</v>
      </c>
      <c r="B1387" s="70"/>
      <c r="C1387" s="70"/>
      <c r="D1387" s="70"/>
      <c r="E1387" s="70"/>
      <c r="F1387" s="70"/>
      <c r="G1387" s="70"/>
      <c r="H1387" s="71"/>
      <c r="I1387" s="72">
        <f>IF($A1387="-","-",ROUND(VLOOKUP($A1387+ROUND(LEFT(I$1363,1)/24,5),'[1]ОАО "АТС"'!$A$30:$F$773,3,FALSE)+HLOOKUP($DL$1361,'[1]Сбытовая надбавка'!$F$5:$H$6,2,FALSE),2)+'[1]Иные услуги'!$C$6+HLOOKUP($DR$1360,'[1]Услуги по передаче'!$G$5:$J$7,2,FALSE))</f>
        <v>5728.24</v>
      </c>
      <c r="J1387" s="73"/>
      <c r="K1387" s="73"/>
      <c r="L1387" s="73"/>
      <c r="M1387" s="73"/>
      <c r="N1387" s="74"/>
      <c r="O1387" s="72">
        <f>IF($A1387="-","-",ROUND(VLOOKUP($A1387+ROUND(LEFT(O$1363,1)/24,5),'[1]ОАО "АТС"'!$A$30:$F$773,3,FALSE)+HLOOKUP($DL$1361,'[1]Сбытовая надбавка'!$F$5:$H$6,2,FALSE),2)+'[1]Иные услуги'!$C$6+HLOOKUP($DR$1360,'[1]Услуги по передаче'!$G$5:$J$7,2,FALSE))</f>
        <v>5728.33</v>
      </c>
      <c r="P1387" s="73"/>
      <c r="Q1387" s="73"/>
      <c r="R1387" s="73"/>
      <c r="S1387" s="73"/>
      <c r="T1387" s="74"/>
      <c r="U1387" s="72">
        <f>IF($A1387="-","-",ROUND(VLOOKUP($A1387+ROUND(LEFT(U$1363,1)/24,5),'[1]ОАО "АТС"'!$A$30:$F$773,3,FALSE)+HLOOKUP($DL$1361,'[1]Сбытовая надбавка'!$F$5:$H$6,2,FALSE),2)+'[1]Иные услуги'!$C$6+HLOOKUP($DR$1360,'[1]Услуги по передаче'!$G$5:$J$7,2,FALSE))</f>
        <v>5728.3799999999992</v>
      </c>
      <c r="V1387" s="73"/>
      <c r="W1387" s="73"/>
      <c r="X1387" s="73"/>
      <c r="Y1387" s="73"/>
      <c r="Z1387" s="74"/>
      <c r="AA1387" s="72">
        <f>IF($A1387="-","-",ROUND(VLOOKUP($A1387+ROUND(LEFT(AA$1363,1)/24,5),'[1]ОАО "АТС"'!$A$30:$F$773,3,FALSE)+HLOOKUP($DL$1361,'[1]Сбытовая надбавка'!$F$5:$H$6,2,FALSE),2)+'[1]Иные услуги'!$C$6+HLOOKUP($DR$1360,'[1]Услуги по передаче'!$G$5:$J$7,2,FALSE))</f>
        <v>5728.2699999999995</v>
      </c>
      <c r="AB1387" s="73"/>
      <c r="AC1387" s="73"/>
      <c r="AD1387" s="73"/>
      <c r="AE1387" s="73"/>
      <c r="AF1387" s="74"/>
      <c r="AG1387" s="72">
        <f>IF($A1387="-","-",ROUND(VLOOKUP($A1387+ROUND(LEFT(AG$1363,1)/24,5),'[1]ОАО "АТС"'!$A$30:$F$773,3,FALSE)+HLOOKUP($DL$1361,'[1]Сбытовая надбавка'!$F$5:$H$6,2,FALSE),2)+'[1]Иные услуги'!$C$6+HLOOKUP($DR$1360,'[1]Услуги по передаче'!$G$5:$J$7,2,FALSE))</f>
        <v>5728.19</v>
      </c>
      <c r="AH1387" s="73"/>
      <c r="AI1387" s="73"/>
      <c r="AJ1387" s="73"/>
      <c r="AK1387" s="73"/>
      <c r="AL1387" s="74"/>
      <c r="AM1387" s="72">
        <f>IF($A1387="-","-",ROUND(VLOOKUP($A1387+ROUND(LEFT(AM$1363,1)/24,5),'[1]ОАО "АТС"'!$A$30:$F$773,3,FALSE)+HLOOKUP($DL$1361,'[1]Сбытовая надбавка'!$F$5:$H$6,2,FALSE),2)+'[1]Иные услуги'!$C$6+HLOOKUP($DR$1360,'[1]Услуги по передаче'!$G$5:$J$7,2,FALSE))</f>
        <v>5728.24</v>
      </c>
      <c r="AN1387" s="73"/>
      <c r="AO1387" s="73"/>
      <c r="AP1387" s="73"/>
      <c r="AQ1387" s="73"/>
      <c r="AR1387" s="74"/>
      <c r="AS1387" s="72">
        <f>IF($A1387="-","-",ROUND(VLOOKUP($A1387+ROUND(LEFT(AS$1363,1)/24,5),'[1]ОАО "АТС"'!$A$30:$F$773,3,FALSE)+HLOOKUP($DL$1361,'[1]Сбытовая надбавка'!$F$5:$H$6,2,FALSE),2)+'[1]Иные услуги'!$C$6+HLOOKUP($DR$1360,'[1]Услуги по передаче'!$G$5:$J$7,2,FALSE))</f>
        <v>5727.7699999999995</v>
      </c>
      <c r="AT1387" s="73"/>
      <c r="AU1387" s="73"/>
      <c r="AV1387" s="73"/>
      <c r="AW1387" s="73"/>
      <c r="AX1387" s="74"/>
      <c r="AY1387" s="72">
        <f>IF($A1387="-","-",ROUND(VLOOKUP($A1387+ROUND(LEFT(AY$1363,1)/24,5),'[1]ОАО "АТС"'!$A$30:$F$773,3,FALSE)+HLOOKUP($DL$1361,'[1]Сбытовая надбавка'!$F$5:$H$6,2,FALSE),2)+'[1]Иные услуги'!$C$6+HLOOKUP($DR$1360,'[1]Услуги по передаче'!$G$5:$J$7,2,FALSE))</f>
        <v>5823.94</v>
      </c>
      <c r="AZ1387" s="73"/>
      <c r="BA1387" s="73"/>
      <c r="BB1387" s="73"/>
      <c r="BC1387" s="73"/>
      <c r="BD1387" s="74"/>
      <c r="BE1387" s="72">
        <f>IF($A1387="-","-",ROUND(VLOOKUP($A1387+ROUND(LEFT(BE$1363,1)/24,5),'[1]ОАО "АТС"'!$A$30:$F$773,3,FALSE)+HLOOKUP($DL$1361,'[1]Сбытовая надбавка'!$F$5:$H$6,2,FALSE),2)+'[1]Иные услуги'!$C$6+HLOOKUP($DR$1360,'[1]Услуги по передаче'!$G$5:$J$7,2,FALSE))</f>
        <v>5727.7599999999993</v>
      </c>
      <c r="BF1387" s="73"/>
      <c r="BG1387" s="73"/>
      <c r="BH1387" s="73"/>
      <c r="BI1387" s="73"/>
      <c r="BJ1387" s="74"/>
      <c r="BK1387" s="72">
        <f>IF($A1387="-","-",ROUND(VLOOKUP($A1387+ROUND(LEFT(BK$1363,1)/24,5),'[1]ОАО "АТС"'!$A$30:$F$773,3,FALSE)+HLOOKUP($DL$1361,'[1]Сбытовая надбавка'!$F$5:$H$6,2,FALSE),2)+'[1]Иные услуги'!$C$6+HLOOKUP($DR$1360,'[1]Услуги по передаче'!$G$5:$J$7,2,FALSE))</f>
        <v>5741.95</v>
      </c>
      <c r="BL1387" s="73"/>
      <c r="BM1387" s="73"/>
      <c r="BN1387" s="73"/>
      <c r="BO1387" s="73"/>
      <c r="BP1387" s="74"/>
      <c r="BQ1387" s="72">
        <f>IF($A1387="-","-",ROUND(VLOOKUP($A1387+ROUND(LEFT(BQ$1363,2)/24,5),'[1]ОАО "АТС"'!$A$30:$F$773,3,FALSE)+HLOOKUP($DL$1361,'[1]Сбытовая надбавка'!$F$5:$H$6,2,FALSE),2)+'[1]Иные услуги'!$C$6+HLOOKUP($DR$1360,'[1]Услуги по передаче'!$G$5:$J$7,2,FALSE))</f>
        <v>5755.23</v>
      </c>
      <c r="BR1387" s="73"/>
      <c r="BS1387" s="73"/>
      <c r="BT1387" s="73"/>
      <c r="BU1387" s="73"/>
      <c r="BV1387" s="74"/>
      <c r="BW1387" s="72">
        <f>IF($A1387="-","-",ROUND(VLOOKUP($A1387+ROUND(LEFT(BW$1363,2)/24,5),'[1]ОАО "АТС"'!$A$30:$F$773,3,FALSE)+HLOOKUP($DL$1361,'[1]Сбытовая надбавка'!$F$5:$H$6,2,FALSE),2)+'[1]Иные услуги'!$C$6+HLOOKUP($DR$1360,'[1]Услуги по передаче'!$G$5:$J$7,2,FALSE))</f>
        <v>5742.2899999999991</v>
      </c>
      <c r="BX1387" s="73"/>
      <c r="BY1387" s="73"/>
      <c r="BZ1387" s="73"/>
      <c r="CA1387" s="73"/>
      <c r="CB1387" s="74"/>
      <c r="CC1387" s="72">
        <f>IF($A1387="-","-",ROUND(VLOOKUP($A1387+ROUND(LEFT(CC$1363,2)/24,5),'[1]ОАО "АТС"'!$A$30:$F$773,3,FALSE)+HLOOKUP($DL$1361,'[1]Сбытовая надбавка'!$F$5:$H$6,2,FALSE),2)+'[1]Иные услуги'!$C$6+HLOOKUP($DR$1360,'[1]Услуги по передаче'!$G$5:$J$7,2,FALSE))</f>
        <v>5727.82</v>
      </c>
      <c r="CD1387" s="73"/>
      <c r="CE1387" s="73"/>
      <c r="CF1387" s="73"/>
      <c r="CG1387" s="73"/>
      <c r="CH1387" s="74"/>
      <c r="CI1387" s="72">
        <f>IF($A1387="-","-",ROUND(VLOOKUP($A1387+ROUND(LEFT(CI$1363,2)/24,5),'[1]ОАО "АТС"'!$A$30:$F$773,3,FALSE)+HLOOKUP($DL$1361,'[1]Сбытовая надбавка'!$F$5:$H$6,2,FALSE),2)+'[1]Иные услуги'!$C$6+HLOOKUP($DR$1360,'[1]Услуги по передаче'!$G$5:$J$7,2,FALSE))</f>
        <v>5727.7899999999991</v>
      </c>
      <c r="CJ1387" s="73"/>
      <c r="CK1387" s="73"/>
      <c r="CL1387" s="73"/>
      <c r="CM1387" s="73"/>
      <c r="CN1387" s="74"/>
      <c r="CO1387" s="72">
        <f>IF($A1387="-","-",ROUND(VLOOKUP($A1387+ROUND(LEFT(CO$1363,2)/24,5),'[1]ОАО "АТС"'!$A$30:$F$773,3,FALSE)+HLOOKUP($DL$1361,'[1]Сбытовая надбавка'!$F$5:$H$6,2,FALSE),2)+'[1]Иные услуги'!$C$6+HLOOKUP($DR$1360,'[1]Услуги по передаче'!$G$5:$J$7,2,FALSE))</f>
        <v>5728.6799999999994</v>
      </c>
      <c r="CP1387" s="73"/>
      <c r="CQ1387" s="73"/>
      <c r="CR1387" s="73"/>
      <c r="CS1387" s="73"/>
      <c r="CT1387" s="74"/>
      <c r="CU1387" s="72">
        <f>IF($A1387="-","-",ROUND(VLOOKUP($A1387+ROUND(LEFT(CU$1363,2)/24,5),'[1]ОАО "АТС"'!$A$30:$F$773,3,FALSE)+HLOOKUP($DL$1361,'[1]Сбытовая надбавка'!$F$5:$H$6,2,FALSE),2)+'[1]Иные услуги'!$C$6+HLOOKUP($DR$1360,'[1]Услуги по передаче'!$G$5:$J$7,2,FALSE))</f>
        <v>5728.12</v>
      </c>
      <c r="CV1387" s="73"/>
      <c r="CW1387" s="73"/>
      <c r="CX1387" s="73"/>
      <c r="CY1387" s="73"/>
      <c r="CZ1387" s="74"/>
      <c r="DA1387" s="72">
        <f>IF($A1387="-","-",ROUND(VLOOKUP($A1387+ROUND(LEFT(DA$1363,2)/24,5),'[1]ОАО "АТС"'!$A$30:$F$773,3,FALSE)+HLOOKUP($DL$1361,'[1]Сбытовая надбавка'!$F$5:$H$6,2,FALSE),2)+'[1]Иные услуги'!$C$6+HLOOKUP($DR$1360,'[1]Услуги по передаче'!$G$5:$J$7,2,FALSE))</f>
        <v>5728.19</v>
      </c>
      <c r="DB1387" s="73"/>
      <c r="DC1387" s="73"/>
      <c r="DD1387" s="73"/>
      <c r="DE1387" s="73"/>
      <c r="DF1387" s="74"/>
      <c r="DG1387" s="72">
        <f>IF($A1387="-","-",ROUND(VLOOKUP($A1387+ROUND(LEFT(DG$1363,2)/24,5),'[1]ОАО "АТС"'!$A$30:$F$773,3,FALSE)+HLOOKUP($DL$1361,'[1]Сбытовая надбавка'!$F$5:$H$6,2,FALSE),2)+'[1]Иные услуги'!$C$6+HLOOKUP($DR$1360,'[1]Услуги по передаче'!$G$5:$J$7,2,FALSE))</f>
        <v>5728.24</v>
      </c>
      <c r="DH1387" s="73"/>
      <c r="DI1387" s="73"/>
      <c r="DJ1387" s="73"/>
      <c r="DK1387" s="73"/>
      <c r="DL1387" s="74"/>
      <c r="DM1387" s="72">
        <f>IF($A1387="-","-",ROUND(VLOOKUP($A1387+ROUND(LEFT(DM$1363,2)/24,5),'[1]ОАО "АТС"'!$A$30:$F$773,3,FALSE)+HLOOKUP($DL$1361,'[1]Сбытовая надбавка'!$F$5:$H$6,2,FALSE),2)+'[1]Иные услуги'!$C$6+HLOOKUP($DR$1360,'[1]Услуги по передаче'!$G$5:$J$7,2,FALSE))</f>
        <v>5732.44</v>
      </c>
      <c r="DN1387" s="73"/>
      <c r="DO1387" s="73"/>
      <c r="DP1387" s="73"/>
      <c r="DQ1387" s="73"/>
      <c r="DR1387" s="74"/>
      <c r="DS1387" s="72">
        <f>IF($A1387="-","-",ROUND(VLOOKUP($A1387+ROUND(LEFT(DS$1363,2)/24,5),'[1]ОАО "АТС"'!$A$30:$F$773,3,FALSE)+HLOOKUP($DL$1361,'[1]Сбытовая надбавка'!$F$5:$H$6,2,FALSE),2)+'[1]Иные услуги'!$C$6+HLOOKUP($DR$1360,'[1]Услуги по передаче'!$G$5:$J$7,2,FALSE))</f>
        <v>5727.2999999999993</v>
      </c>
      <c r="DT1387" s="73"/>
      <c r="DU1387" s="73"/>
      <c r="DV1387" s="73"/>
      <c r="DW1387" s="73"/>
      <c r="DX1387" s="74"/>
      <c r="DY1387" s="72">
        <f>IF($A1387="-","-",ROUND(VLOOKUP($A1387+ROUND(LEFT(DY$1363,2)/24,5),'[1]ОАО "АТС"'!$A$30:$F$773,3,FALSE)+HLOOKUP($DL$1361,'[1]Сбытовая надбавка'!$F$5:$H$6,2,FALSE),2)+'[1]Иные услуги'!$C$6+HLOOKUP($DR$1360,'[1]Услуги по передаче'!$G$5:$J$7,2,FALSE))</f>
        <v>5727.5499999999993</v>
      </c>
      <c r="DZ1387" s="73"/>
      <c r="EA1387" s="73"/>
      <c r="EB1387" s="73"/>
      <c r="EC1387" s="73"/>
      <c r="ED1387" s="74"/>
      <c r="EE1387" s="72">
        <f>IF($A1387="-","-",ROUND(VLOOKUP($A1387+ROUND(LEFT(EE$1363,2)/24,5),'[1]ОАО "АТС"'!$A$30:$F$773,3,FALSE)+HLOOKUP($DL$1361,'[1]Сбытовая надбавка'!$F$5:$H$6,2,FALSE),2)+'[1]Иные услуги'!$C$6+HLOOKUP($DR$1360,'[1]Услуги по передаче'!$G$5:$J$7,2,FALSE))</f>
        <v>5727.49</v>
      </c>
      <c r="EF1387" s="73"/>
      <c r="EG1387" s="73"/>
      <c r="EH1387" s="73"/>
      <c r="EI1387" s="73"/>
      <c r="EJ1387" s="74"/>
      <c r="EK1387" s="72">
        <f>IF($A1387="-","-",ROUND(VLOOKUP($A1387+ROUND(LEFT(EK$1363,2)/24,5),'[1]ОАО "АТС"'!$A$30:$F$773,3,FALSE)+HLOOKUP($DL$1361,'[1]Сбытовая надбавка'!$F$5:$H$6,2,FALSE),2)+'[1]Иные услуги'!$C$6+HLOOKUP($DR$1360,'[1]Услуги по передаче'!$G$5:$J$7,2,FALSE))</f>
        <v>5899.7</v>
      </c>
      <c r="EL1387" s="73"/>
      <c r="EM1387" s="73"/>
      <c r="EN1387" s="73"/>
      <c r="EO1387" s="73"/>
      <c r="EP1387" s="74"/>
      <c r="EQ1387" s="72">
        <f>IF($A1387="-","-",ROUND(VLOOKUP($A1387+ROUND(LEFT(EQ$1363,2)/24,5),'[1]ОАО "АТС"'!$A$30:$F$773,3,FALSE)+HLOOKUP($DL$1361,'[1]Сбытовая надбавка'!$F$5:$H$6,2,FALSE),2)+'[1]Иные услуги'!$C$6+HLOOKUP($DR$1360,'[1]Услуги по передаче'!$G$5:$J$7,2,FALSE))</f>
        <v>5790.84</v>
      </c>
      <c r="ER1387" s="73"/>
      <c r="ES1387" s="73"/>
      <c r="ET1387" s="73"/>
      <c r="EU1387" s="73"/>
      <c r="EV1387" s="74"/>
    </row>
    <row r="1388" spans="1:152" s="38" customFormat="1" ht="15.75" customHeight="1" x14ac:dyDescent="0.2">
      <c r="A1388" s="69">
        <f>$A$139</f>
        <v>45010</v>
      </c>
      <c r="B1388" s="70"/>
      <c r="C1388" s="70"/>
      <c r="D1388" s="70"/>
      <c r="E1388" s="70"/>
      <c r="F1388" s="70"/>
      <c r="G1388" s="70"/>
      <c r="H1388" s="71"/>
      <c r="I1388" s="72">
        <f>IF($A1388="-","-",ROUND(VLOOKUP($A1388+ROUND(LEFT(I$1363,1)/24,5),'[1]ОАО "АТС"'!$A$30:$F$773,3,FALSE)+HLOOKUP($DL$1361,'[1]Сбытовая надбавка'!$F$5:$H$6,2,FALSE),2)+'[1]Иные услуги'!$C$6+HLOOKUP($DR$1360,'[1]Услуги по передаче'!$G$5:$J$7,2,FALSE))</f>
        <v>5728</v>
      </c>
      <c r="J1388" s="73"/>
      <c r="K1388" s="73"/>
      <c r="L1388" s="73"/>
      <c r="M1388" s="73"/>
      <c r="N1388" s="74"/>
      <c r="O1388" s="72">
        <f>IF($A1388="-","-",ROUND(VLOOKUP($A1388+ROUND(LEFT(O$1363,1)/24,5),'[1]ОАО "АТС"'!$A$30:$F$773,3,FALSE)+HLOOKUP($DL$1361,'[1]Сбытовая надбавка'!$F$5:$H$6,2,FALSE),2)+'[1]Иные услуги'!$C$6+HLOOKUP($DR$1360,'[1]Услуги по передаче'!$G$5:$J$7,2,FALSE))</f>
        <v>5728.0599999999995</v>
      </c>
      <c r="P1388" s="73"/>
      <c r="Q1388" s="73"/>
      <c r="R1388" s="73"/>
      <c r="S1388" s="73"/>
      <c r="T1388" s="74"/>
      <c r="U1388" s="72">
        <f>IF($A1388="-","-",ROUND(VLOOKUP($A1388+ROUND(LEFT(U$1363,1)/24,5),'[1]ОАО "АТС"'!$A$30:$F$773,3,FALSE)+HLOOKUP($DL$1361,'[1]Сбытовая надбавка'!$F$5:$H$6,2,FALSE),2)+'[1]Иные услуги'!$C$6+HLOOKUP($DR$1360,'[1]Услуги по передаче'!$G$5:$J$7,2,FALSE))</f>
        <v>5728.19</v>
      </c>
      <c r="V1388" s="73"/>
      <c r="W1388" s="73"/>
      <c r="X1388" s="73"/>
      <c r="Y1388" s="73"/>
      <c r="Z1388" s="74"/>
      <c r="AA1388" s="72">
        <f>IF($A1388="-","-",ROUND(VLOOKUP($A1388+ROUND(LEFT(AA$1363,1)/24,5),'[1]ОАО "АТС"'!$A$30:$F$773,3,FALSE)+HLOOKUP($DL$1361,'[1]Сбытовая надбавка'!$F$5:$H$6,2,FALSE),2)+'[1]Иные услуги'!$C$6+HLOOKUP($DR$1360,'[1]Услуги по передаче'!$G$5:$J$7,2,FALSE))</f>
        <v>5728.11</v>
      </c>
      <c r="AB1388" s="73"/>
      <c r="AC1388" s="73"/>
      <c r="AD1388" s="73"/>
      <c r="AE1388" s="73"/>
      <c r="AF1388" s="74"/>
      <c r="AG1388" s="72">
        <f>IF($A1388="-","-",ROUND(VLOOKUP($A1388+ROUND(LEFT(AG$1363,1)/24,5),'[1]ОАО "АТС"'!$A$30:$F$773,3,FALSE)+HLOOKUP($DL$1361,'[1]Сбытовая надбавка'!$F$5:$H$6,2,FALSE),2)+'[1]Иные услуги'!$C$6+HLOOKUP($DR$1360,'[1]Услуги по передаче'!$G$5:$J$7,2,FALSE))</f>
        <v>5728.03</v>
      </c>
      <c r="AH1388" s="73"/>
      <c r="AI1388" s="73"/>
      <c r="AJ1388" s="73"/>
      <c r="AK1388" s="73"/>
      <c r="AL1388" s="74"/>
      <c r="AM1388" s="72">
        <f>IF($A1388="-","-",ROUND(VLOOKUP($A1388+ROUND(LEFT(AM$1363,1)/24,5),'[1]ОАО "АТС"'!$A$30:$F$773,3,FALSE)+HLOOKUP($DL$1361,'[1]Сбытовая надбавка'!$F$5:$H$6,2,FALSE),2)+'[1]Иные услуги'!$C$6+HLOOKUP($DR$1360,'[1]Услуги по передаче'!$G$5:$J$7,2,FALSE))</f>
        <v>5728.2099999999991</v>
      </c>
      <c r="AN1388" s="73"/>
      <c r="AO1388" s="73"/>
      <c r="AP1388" s="73"/>
      <c r="AQ1388" s="73"/>
      <c r="AR1388" s="74"/>
      <c r="AS1388" s="72">
        <f>IF($A1388="-","-",ROUND(VLOOKUP($A1388+ROUND(LEFT(AS$1363,1)/24,5),'[1]ОАО "АТС"'!$A$30:$F$773,3,FALSE)+HLOOKUP($DL$1361,'[1]Сбытовая надбавка'!$F$5:$H$6,2,FALSE),2)+'[1]Иные услуги'!$C$6+HLOOKUP($DR$1360,'[1]Услуги по передаче'!$G$5:$J$7,2,FALSE))</f>
        <v>5727.92</v>
      </c>
      <c r="AT1388" s="73"/>
      <c r="AU1388" s="73"/>
      <c r="AV1388" s="73"/>
      <c r="AW1388" s="73"/>
      <c r="AX1388" s="74"/>
      <c r="AY1388" s="72">
        <f>IF($A1388="-","-",ROUND(VLOOKUP($A1388+ROUND(LEFT(AY$1363,1)/24,5),'[1]ОАО "АТС"'!$A$30:$F$773,3,FALSE)+HLOOKUP($DL$1361,'[1]Сбытовая надбавка'!$F$5:$H$6,2,FALSE),2)+'[1]Иные услуги'!$C$6+HLOOKUP($DR$1360,'[1]Услуги по передаче'!$G$5:$J$7,2,FALSE))</f>
        <v>5786.4</v>
      </c>
      <c r="AZ1388" s="73"/>
      <c r="BA1388" s="73"/>
      <c r="BB1388" s="73"/>
      <c r="BC1388" s="73"/>
      <c r="BD1388" s="74"/>
      <c r="BE1388" s="72">
        <f>IF($A1388="-","-",ROUND(VLOOKUP($A1388+ROUND(LEFT(BE$1363,1)/24,5),'[1]ОАО "АТС"'!$A$30:$F$773,3,FALSE)+HLOOKUP($DL$1361,'[1]Сбытовая надбавка'!$F$5:$H$6,2,FALSE),2)+'[1]Иные услуги'!$C$6+HLOOKUP($DR$1360,'[1]Услуги по передаче'!$G$5:$J$7,2,FALSE))</f>
        <v>5728.19</v>
      </c>
      <c r="BF1388" s="73"/>
      <c r="BG1388" s="73"/>
      <c r="BH1388" s="73"/>
      <c r="BI1388" s="73"/>
      <c r="BJ1388" s="74"/>
      <c r="BK1388" s="72">
        <f>IF($A1388="-","-",ROUND(VLOOKUP($A1388+ROUND(LEFT(BK$1363,1)/24,5),'[1]ОАО "АТС"'!$A$30:$F$773,3,FALSE)+HLOOKUP($DL$1361,'[1]Сбытовая надбавка'!$F$5:$H$6,2,FALSE),2)+'[1]Иные услуги'!$C$6+HLOOKUP($DR$1360,'[1]Услуги по передаче'!$G$5:$J$7,2,FALSE))</f>
        <v>5735.91</v>
      </c>
      <c r="BL1388" s="73"/>
      <c r="BM1388" s="73"/>
      <c r="BN1388" s="73"/>
      <c r="BO1388" s="73"/>
      <c r="BP1388" s="74"/>
      <c r="BQ1388" s="72">
        <f>IF($A1388="-","-",ROUND(VLOOKUP($A1388+ROUND(LEFT(BQ$1363,2)/24,5),'[1]ОАО "АТС"'!$A$30:$F$773,3,FALSE)+HLOOKUP($DL$1361,'[1]Сбытовая надбавка'!$F$5:$H$6,2,FALSE),2)+'[1]Иные услуги'!$C$6+HLOOKUP($DR$1360,'[1]Услуги по передаче'!$G$5:$J$7,2,FALSE))</f>
        <v>5753.6399999999994</v>
      </c>
      <c r="BR1388" s="73"/>
      <c r="BS1388" s="73"/>
      <c r="BT1388" s="73"/>
      <c r="BU1388" s="73"/>
      <c r="BV1388" s="74"/>
      <c r="BW1388" s="72">
        <f>IF($A1388="-","-",ROUND(VLOOKUP($A1388+ROUND(LEFT(BW$1363,2)/24,5),'[1]ОАО "АТС"'!$A$30:$F$773,3,FALSE)+HLOOKUP($DL$1361,'[1]Сбытовая надбавка'!$F$5:$H$6,2,FALSE),2)+'[1]Иные услуги'!$C$6+HLOOKUP($DR$1360,'[1]Услуги по передаче'!$G$5:$J$7,2,FALSE))</f>
        <v>5742.2199999999993</v>
      </c>
      <c r="BX1388" s="73"/>
      <c r="BY1388" s="73"/>
      <c r="BZ1388" s="73"/>
      <c r="CA1388" s="73"/>
      <c r="CB1388" s="74"/>
      <c r="CC1388" s="72">
        <f>IF($A1388="-","-",ROUND(VLOOKUP($A1388+ROUND(LEFT(CC$1363,2)/24,5),'[1]ОАО "АТС"'!$A$30:$F$773,3,FALSE)+HLOOKUP($DL$1361,'[1]Сбытовая надбавка'!$F$5:$H$6,2,FALSE),2)+'[1]Иные услуги'!$C$6+HLOOKUP($DR$1360,'[1]Услуги по передаче'!$G$5:$J$7,2,FALSE))</f>
        <v>5728.2199999999993</v>
      </c>
      <c r="CD1388" s="73"/>
      <c r="CE1388" s="73"/>
      <c r="CF1388" s="73"/>
      <c r="CG1388" s="73"/>
      <c r="CH1388" s="74"/>
      <c r="CI1388" s="72">
        <f>IF($A1388="-","-",ROUND(VLOOKUP($A1388+ROUND(LEFT(CI$1363,2)/24,5),'[1]ОАО "АТС"'!$A$30:$F$773,3,FALSE)+HLOOKUP($DL$1361,'[1]Сбытовая надбавка'!$F$5:$H$6,2,FALSE),2)+'[1]Иные услуги'!$C$6+HLOOKUP($DR$1360,'[1]Услуги по передаче'!$G$5:$J$7,2,FALSE))</f>
        <v>5728.2099999999991</v>
      </c>
      <c r="CJ1388" s="73"/>
      <c r="CK1388" s="73"/>
      <c r="CL1388" s="73"/>
      <c r="CM1388" s="73"/>
      <c r="CN1388" s="74"/>
      <c r="CO1388" s="72">
        <f>IF($A1388="-","-",ROUND(VLOOKUP($A1388+ROUND(LEFT(CO$1363,2)/24,5),'[1]ОАО "АТС"'!$A$30:$F$773,3,FALSE)+HLOOKUP($DL$1361,'[1]Сбытовая надбавка'!$F$5:$H$6,2,FALSE),2)+'[1]Иные услуги'!$C$6+HLOOKUP($DR$1360,'[1]Услуги по передаче'!$G$5:$J$7,2,FALSE))</f>
        <v>5729.41</v>
      </c>
      <c r="CP1388" s="73"/>
      <c r="CQ1388" s="73"/>
      <c r="CR1388" s="73"/>
      <c r="CS1388" s="73"/>
      <c r="CT1388" s="74"/>
      <c r="CU1388" s="72">
        <f>IF($A1388="-","-",ROUND(VLOOKUP($A1388+ROUND(LEFT(CU$1363,2)/24,5),'[1]ОАО "АТС"'!$A$30:$F$773,3,FALSE)+HLOOKUP($DL$1361,'[1]Сбытовая надбавка'!$F$5:$H$6,2,FALSE),2)+'[1]Иные услуги'!$C$6+HLOOKUP($DR$1360,'[1]Услуги по передаче'!$G$5:$J$7,2,FALSE))</f>
        <v>5728.3899999999994</v>
      </c>
      <c r="CV1388" s="73"/>
      <c r="CW1388" s="73"/>
      <c r="CX1388" s="73"/>
      <c r="CY1388" s="73"/>
      <c r="CZ1388" s="74"/>
      <c r="DA1388" s="72">
        <f>IF($A1388="-","-",ROUND(VLOOKUP($A1388+ROUND(LEFT(DA$1363,2)/24,5),'[1]ОАО "АТС"'!$A$30:$F$773,3,FALSE)+HLOOKUP($DL$1361,'[1]Сбытовая надбавка'!$F$5:$H$6,2,FALSE),2)+'[1]Иные услуги'!$C$6+HLOOKUP($DR$1360,'[1]Услуги по передаче'!$G$5:$J$7,2,FALSE))</f>
        <v>5728.2699999999995</v>
      </c>
      <c r="DB1388" s="73"/>
      <c r="DC1388" s="73"/>
      <c r="DD1388" s="73"/>
      <c r="DE1388" s="73"/>
      <c r="DF1388" s="74"/>
      <c r="DG1388" s="72">
        <f>IF($A1388="-","-",ROUND(VLOOKUP($A1388+ROUND(LEFT(DG$1363,2)/24,5),'[1]ОАО "АТС"'!$A$30:$F$773,3,FALSE)+HLOOKUP($DL$1361,'[1]Сбытовая надбавка'!$F$5:$H$6,2,FALSE),2)+'[1]Иные услуги'!$C$6+HLOOKUP($DR$1360,'[1]Услуги по передаче'!$G$5:$J$7,2,FALSE))</f>
        <v>5728.32</v>
      </c>
      <c r="DH1388" s="73"/>
      <c r="DI1388" s="73"/>
      <c r="DJ1388" s="73"/>
      <c r="DK1388" s="73"/>
      <c r="DL1388" s="74"/>
      <c r="DM1388" s="72">
        <f>IF($A1388="-","-",ROUND(VLOOKUP($A1388+ROUND(LEFT(DM$1363,2)/24,5),'[1]ОАО "АТС"'!$A$30:$F$773,3,FALSE)+HLOOKUP($DL$1361,'[1]Сбытовая надбавка'!$F$5:$H$6,2,FALSE),2)+'[1]Иные услуги'!$C$6+HLOOKUP($DR$1360,'[1]Услуги по передаче'!$G$5:$J$7,2,FALSE))</f>
        <v>5726.2599999999993</v>
      </c>
      <c r="DN1388" s="73"/>
      <c r="DO1388" s="73"/>
      <c r="DP1388" s="73"/>
      <c r="DQ1388" s="73"/>
      <c r="DR1388" s="74"/>
      <c r="DS1388" s="72">
        <f>IF($A1388="-","-",ROUND(VLOOKUP($A1388+ROUND(LEFT(DS$1363,2)/24,5),'[1]ОАО "АТС"'!$A$30:$F$773,3,FALSE)+HLOOKUP($DL$1361,'[1]Сбытовая надбавка'!$F$5:$H$6,2,FALSE),2)+'[1]Иные услуги'!$C$6+HLOOKUP($DR$1360,'[1]Услуги по передаче'!$G$5:$J$7,2,FALSE))</f>
        <v>5727.33</v>
      </c>
      <c r="DT1388" s="73"/>
      <c r="DU1388" s="73"/>
      <c r="DV1388" s="73"/>
      <c r="DW1388" s="73"/>
      <c r="DX1388" s="74"/>
      <c r="DY1388" s="72">
        <f>IF($A1388="-","-",ROUND(VLOOKUP($A1388+ROUND(LEFT(DY$1363,2)/24,5),'[1]ОАО "АТС"'!$A$30:$F$773,3,FALSE)+HLOOKUP($DL$1361,'[1]Сбытовая надбавка'!$F$5:$H$6,2,FALSE),2)+'[1]Иные услуги'!$C$6+HLOOKUP($DR$1360,'[1]Услуги по передаче'!$G$5:$J$7,2,FALSE))</f>
        <v>5727.59</v>
      </c>
      <c r="DZ1388" s="73"/>
      <c r="EA1388" s="73"/>
      <c r="EB1388" s="73"/>
      <c r="EC1388" s="73"/>
      <c r="ED1388" s="74"/>
      <c r="EE1388" s="72">
        <f>IF($A1388="-","-",ROUND(VLOOKUP($A1388+ROUND(LEFT(EE$1363,2)/24,5),'[1]ОАО "АТС"'!$A$30:$F$773,3,FALSE)+HLOOKUP($DL$1361,'[1]Сбытовая надбавка'!$F$5:$H$6,2,FALSE),2)+'[1]Иные услуги'!$C$6+HLOOKUP($DR$1360,'[1]Услуги по передаче'!$G$5:$J$7,2,FALSE))</f>
        <v>5727.42</v>
      </c>
      <c r="EF1388" s="73"/>
      <c r="EG1388" s="73"/>
      <c r="EH1388" s="73"/>
      <c r="EI1388" s="73"/>
      <c r="EJ1388" s="74"/>
      <c r="EK1388" s="72">
        <f>IF($A1388="-","-",ROUND(VLOOKUP($A1388+ROUND(LEFT(EK$1363,2)/24,5),'[1]ОАО "АТС"'!$A$30:$F$773,3,FALSE)+HLOOKUP($DL$1361,'[1]Сбытовая надбавка'!$F$5:$H$6,2,FALSE),2)+'[1]Иные услуги'!$C$6+HLOOKUP($DR$1360,'[1]Услуги по передаче'!$G$5:$J$7,2,FALSE))</f>
        <v>5890.2199999999993</v>
      </c>
      <c r="EL1388" s="73"/>
      <c r="EM1388" s="73"/>
      <c r="EN1388" s="73"/>
      <c r="EO1388" s="73"/>
      <c r="EP1388" s="74"/>
      <c r="EQ1388" s="72">
        <f>IF($A1388="-","-",ROUND(VLOOKUP($A1388+ROUND(LEFT(EQ$1363,2)/24,5),'[1]ОАО "АТС"'!$A$30:$F$773,3,FALSE)+HLOOKUP($DL$1361,'[1]Сбытовая надбавка'!$F$5:$H$6,2,FALSE),2)+'[1]Иные услуги'!$C$6+HLOOKUP($DR$1360,'[1]Услуги по передаче'!$G$5:$J$7,2,FALSE))</f>
        <v>5796.33</v>
      </c>
      <c r="ER1388" s="73"/>
      <c r="ES1388" s="73"/>
      <c r="ET1388" s="73"/>
      <c r="EU1388" s="73"/>
      <c r="EV1388" s="74"/>
    </row>
    <row r="1389" spans="1:152" s="38" customFormat="1" ht="15.75" customHeight="1" x14ac:dyDescent="0.2">
      <c r="A1389" s="69">
        <f>$A$140</f>
        <v>45011</v>
      </c>
      <c r="B1389" s="70"/>
      <c r="C1389" s="70"/>
      <c r="D1389" s="70"/>
      <c r="E1389" s="70"/>
      <c r="F1389" s="70"/>
      <c r="G1389" s="70"/>
      <c r="H1389" s="71"/>
      <c r="I1389" s="72">
        <f>IF($A1389="-","-",ROUND(VLOOKUP($A1389+ROUND(LEFT(I$1363,1)/24,5),'[1]ОАО "АТС"'!$A$30:$F$773,3,FALSE)+HLOOKUP($DL$1361,'[1]Сбытовая надбавка'!$F$5:$H$6,2,FALSE),2)+'[1]Иные услуги'!$C$6+HLOOKUP($DR$1360,'[1]Услуги по передаче'!$G$5:$J$7,2,FALSE))</f>
        <v>5727.98</v>
      </c>
      <c r="J1389" s="73"/>
      <c r="K1389" s="73"/>
      <c r="L1389" s="73"/>
      <c r="M1389" s="73"/>
      <c r="N1389" s="74"/>
      <c r="O1389" s="72">
        <f>IF($A1389="-","-",ROUND(VLOOKUP($A1389+ROUND(LEFT(O$1363,1)/24,5),'[1]ОАО "АТС"'!$A$30:$F$773,3,FALSE)+HLOOKUP($DL$1361,'[1]Сбытовая надбавка'!$F$5:$H$6,2,FALSE),2)+'[1]Иные услуги'!$C$6+HLOOKUP($DR$1360,'[1]Услуги по передаче'!$G$5:$J$7,2,FALSE))</f>
        <v>5728.0399999999991</v>
      </c>
      <c r="P1389" s="73"/>
      <c r="Q1389" s="73"/>
      <c r="R1389" s="73"/>
      <c r="S1389" s="73"/>
      <c r="T1389" s="74"/>
      <c r="U1389" s="72">
        <f>IF($A1389="-","-",ROUND(VLOOKUP($A1389+ROUND(LEFT(U$1363,1)/24,5),'[1]ОАО "АТС"'!$A$30:$F$773,3,FALSE)+HLOOKUP($DL$1361,'[1]Сбытовая надбавка'!$F$5:$H$6,2,FALSE),2)+'[1]Иные услуги'!$C$6+HLOOKUP($DR$1360,'[1]Услуги по передаче'!$G$5:$J$7,2,FALSE))</f>
        <v>5728.2199999999993</v>
      </c>
      <c r="V1389" s="73"/>
      <c r="W1389" s="73"/>
      <c r="X1389" s="73"/>
      <c r="Y1389" s="73"/>
      <c r="Z1389" s="74"/>
      <c r="AA1389" s="72">
        <f>IF($A1389="-","-",ROUND(VLOOKUP($A1389+ROUND(LEFT(AA$1363,1)/24,5),'[1]ОАО "АТС"'!$A$30:$F$773,3,FALSE)+HLOOKUP($DL$1361,'[1]Сбытовая надбавка'!$F$5:$H$6,2,FALSE),2)+'[1]Иные услуги'!$C$6+HLOOKUP($DR$1360,'[1]Услуги по передаче'!$G$5:$J$7,2,FALSE))</f>
        <v>5728.17</v>
      </c>
      <c r="AB1389" s="73"/>
      <c r="AC1389" s="73"/>
      <c r="AD1389" s="73"/>
      <c r="AE1389" s="73"/>
      <c r="AF1389" s="74"/>
      <c r="AG1389" s="72">
        <f>IF($A1389="-","-",ROUND(VLOOKUP($A1389+ROUND(LEFT(AG$1363,1)/24,5),'[1]ОАО "АТС"'!$A$30:$F$773,3,FALSE)+HLOOKUP($DL$1361,'[1]Сбытовая надбавка'!$F$5:$H$6,2,FALSE),2)+'[1]Иные услуги'!$C$6+HLOOKUP($DR$1360,'[1]Услуги по передаче'!$G$5:$J$7,2,FALSE))</f>
        <v>5727.87</v>
      </c>
      <c r="AH1389" s="73"/>
      <c r="AI1389" s="73"/>
      <c r="AJ1389" s="73"/>
      <c r="AK1389" s="73"/>
      <c r="AL1389" s="74"/>
      <c r="AM1389" s="72">
        <f>IF($A1389="-","-",ROUND(VLOOKUP($A1389+ROUND(LEFT(AM$1363,1)/24,5),'[1]ОАО "АТС"'!$A$30:$F$773,3,FALSE)+HLOOKUP($DL$1361,'[1]Сбытовая надбавка'!$F$5:$H$6,2,FALSE),2)+'[1]Иные услуги'!$C$6+HLOOKUP($DR$1360,'[1]Услуги по передаче'!$G$5:$J$7,2,FALSE))</f>
        <v>5728.09</v>
      </c>
      <c r="AN1389" s="73"/>
      <c r="AO1389" s="73"/>
      <c r="AP1389" s="73"/>
      <c r="AQ1389" s="73"/>
      <c r="AR1389" s="74"/>
      <c r="AS1389" s="72">
        <f>IF($A1389="-","-",ROUND(VLOOKUP($A1389+ROUND(LEFT(AS$1363,1)/24,5),'[1]ОАО "АТС"'!$A$30:$F$773,3,FALSE)+HLOOKUP($DL$1361,'[1]Сбытовая надбавка'!$F$5:$H$6,2,FALSE),2)+'[1]Иные услуги'!$C$6+HLOOKUP($DR$1360,'[1]Услуги по передаче'!$G$5:$J$7,2,FALSE))</f>
        <v>5727.6399999999994</v>
      </c>
      <c r="AT1389" s="73"/>
      <c r="AU1389" s="73"/>
      <c r="AV1389" s="73"/>
      <c r="AW1389" s="73"/>
      <c r="AX1389" s="74"/>
      <c r="AY1389" s="72">
        <f>IF($A1389="-","-",ROUND(VLOOKUP($A1389+ROUND(LEFT(AY$1363,1)/24,5),'[1]ОАО "АТС"'!$A$30:$F$773,3,FALSE)+HLOOKUP($DL$1361,'[1]Сбытовая надбавка'!$F$5:$H$6,2,FALSE),2)+'[1]Иные услуги'!$C$6+HLOOKUP($DR$1360,'[1]Услуги по передаче'!$G$5:$J$7,2,FALSE))</f>
        <v>5727.82</v>
      </c>
      <c r="AZ1389" s="73"/>
      <c r="BA1389" s="73"/>
      <c r="BB1389" s="73"/>
      <c r="BC1389" s="73"/>
      <c r="BD1389" s="74"/>
      <c r="BE1389" s="72">
        <f>IF($A1389="-","-",ROUND(VLOOKUP($A1389+ROUND(LEFT(BE$1363,1)/24,5),'[1]ОАО "АТС"'!$A$30:$F$773,3,FALSE)+HLOOKUP($DL$1361,'[1]Сбытовая надбавка'!$F$5:$H$6,2,FALSE),2)+'[1]Иные услуги'!$C$6+HLOOKUP($DR$1360,'[1]Услуги по передаче'!$G$5:$J$7,2,FALSE))</f>
        <v>5728.0099999999993</v>
      </c>
      <c r="BF1389" s="73"/>
      <c r="BG1389" s="73"/>
      <c r="BH1389" s="73"/>
      <c r="BI1389" s="73"/>
      <c r="BJ1389" s="74"/>
      <c r="BK1389" s="72">
        <f>IF($A1389="-","-",ROUND(VLOOKUP($A1389+ROUND(LEFT(BK$1363,1)/24,5),'[1]ОАО "АТС"'!$A$30:$F$773,3,FALSE)+HLOOKUP($DL$1361,'[1]Сбытовая надбавка'!$F$5:$H$6,2,FALSE),2)+'[1]Иные услуги'!$C$6+HLOOKUP($DR$1360,'[1]Услуги по передаче'!$G$5:$J$7,2,FALSE))</f>
        <v>5728.15</v>
      </c>
      <c r="BL1389" s="73"/>
      <c r="BM1389" s="73"/>
      <c r="BN1389" s="73"/>
      <c r="BO1389" s="73"/>
      <c r="BP1389" s="74"/>
      <c r="BQ1389" s="72">
        <f>IF($A1389="-","-",ROUND(VLOOKUP($A1389+ROUND(LEFT(BQ$1363,2)/24,5),'[1]ОАО "АТС"'!$A$30:$F$773,3,FALSE)+HLOOKUP($DL$1361,'[1]Сбытовая надбавка'!$F$5:$H$6,2,FALSE),2)+'[1]Иные услуги'!$C$6+HLOOKUP($DR$1360,'[1]Услуги по передаче'!$G$5:$J$7,2,FALSE))</f>
        <v>5728.19</v>
      </c>
      <c r="BR1389" s="73"/>
      <c r="BS1389" s="73"/>
      <c r="BT1389" s="73"/>
      <c r="BU1389" s="73"/>
      <c r="BV1389" s="74"/>
      <c r="BW1389" s="72">
        <f>IF($A1389="-","-",ROUND(VLOOKUP($A1389+ROUND(LEFT(BW$1363,2)/24,5),'[1]ОАО "АТС"'!$A$30:$F$773,3,FALSE)+HLOOKUP($DL$1361,'[1]Сбытовая надбавка'!$F$5:$H$6,2,FALSE),2)+'[1]Иные услуги'!$C$6+HLOOKUP($DR$1360,'[1]Услуги по передаче'!$G$5:$J$7,2,FALSE))</f>
        <v>5728.2099999999991</v>
      </c>
      <c r="BX1389" s="73"/>
      <c r="BY1389" s="73"/>
      <c r="BZ1389" s="73"/>
      <c r="CA1389" s="73"/>
      <c r="CB1389" s="74"/>
      <c r="CC1389" s="72">
        <f>IF($A1389="-","-",ROUND(VLOOKUP($A1389+ROUND(LEFT(CC$1363,2)/24,5),'[1]ОАО "АТС"'!$A$30:$F$773,3,FALSE)+HLOOKUP($DL$1361,'[1]Сбытовая надбавка'!$F$5:$H$6,2,FALSE),2)+'[1]Иные услуги'!$C$6+HLOOKUP($DR$1360,'[1]Услуги по передаче'!$G$5:$J$7,2,FALSE))</f>
        <v>5728.16</v>
      </c>
      <c r="CD1389" s="73"/>
      <c r="CE1389" s="73"/>
      <c r="CF1389" s="73"/>
      <c r="CG1389" s="73"/>
      <c r="CH1389" s="74"/>
      <c r="CI1389" s="72">
        <f>IF($A1389="-","-",ROUND(VLOOKUP($A1389+ROUND(LEFT(CI$1363,2)/24,5),'[1]ОАО "АТС"'!$A$30:$F$773,3,FALSE)+HLOOKUP($DL$1361,'[1]Сбытовая надбавка'!$F$5:$H$6,2,FALSE),2)+'[1]Иные услуги'!$C$6+HLOOKUP($DR$1360,'[1]Услуги по передаче'!$G$5:$J$7,2,FALSE))</f>
        <v>5728.15</v>
      </c>
      <c r="CJ1389" s="73"/>
      <c r="CK1389" s="73"/>
      <c r="CL1389" s="73"/>
      <c r="CM1389" s="73"/>
      <c r="CN1389" s="74"/>
      <c r="CO1389" s="72">
        <f>IF($A1389="-","-",ROUND(VLOOKUP($A1389+ROUND(LEFT(CO$1363,2)/24,5),'[1]ОАО "АТС"'!$A$30:$F$773,3,FALSE)+HLOOKUP($DL$1361,'[1]Сбытовая надбавка'!$F$5:$H$6,2,FALSE),2)+'[1]Иные услуги'!$C$6+HLOOKUP($DR$1360,'[1]Услуги по передаче'!$G$5:$J$7,2,FALSE))</f>
        <v>5728.15</v>
      </c>
      <c r="CP1389" s="73"/>
      <c r="CQ1389" s="73"/>
      <c r="CR1389" s="73"/>
      <c r="CS1389" s="73"/>
      <c r="CT1389" s="74"/>
      <c r="CU1389" s="72">
        <f>IF($A1389="-","-",ROUND(VLOOKUP($A1389+ROUND(LEFT(CU$1363,2)/24,5),'[1]ОАО "АТС"'!$A$30:$F$773,3,FALSE)+HLOOKUP($DL$1361,'[1]Сбытовая надбавка'!$F$5:$H$6,2,FALSE),2)+'[1]Иные услуги'!$C$6+HLOOKUP($DR$1360,'[1]Услуги по передаче'!$G$5:$J$7,2,FALSE))</f>
        <v>5728.2599999999993</v>
      </c>
      <c r="CV1389" s="73"/>
      <c r="CW1389" s="73"/>
      <c r="CX1389" s="73"/>
      <c r="CY1389" s="73"/>
      <c r="CZ1389" s="74"/>
      <c r="DA1389" s="72">
        <f>IF($A1389="-","-",ROUND(VLOOKUP($A1389+ROUND(LEFT(DA$1363,2)/24,5),'[1]ОАО "АТС"'!$A$30:$F$773,3,FALSE)+HLOOKUP($DL$1361,'[1]Сбытовая надбавка'!$F$5:$H$6,2,FALSE),2)+'[1]Иные услуги'!$C$6+HLOOKUP($DR$1360,'[1]Услуги по передаче'!$G$5:$J$7,2,FALSE))</f>
        <v>5728.16</v>
      </c>
      <c r="DB1389" s="73"/>
      <c r="DC1389" s="73"/>
      <c r="DD1389" s="73"/>
      <c r="DE1389" s="73"/>
      <c r="DF1389" s="74"/>
      <c r="DG1389" s="72">
        <f>IF($A1389="-","-",ROUND(VLOOKUP($A1389+ROUND(LEFT(DG$1363,2)/24,5),'[1]ОАО "АТС"'!$A$30:$F$773,3,FALSE)+HLOOKUP($DL$1361,'[1]Сбытовая надбавка'!$F$5:$H$6,2,FALSE),2)+'[1]Иные услуги'!$C$6+HLOOKUP($DR$1360,'[1]Услуги по передаче'!$G$5:$J$7,2,FALSE))</f>
        <v>5728.24</v>
      </c>
      <c r="DH1389" s="73"/>
      <c r="DI1389" s="73"/>
      <c r="DJ1389" s="73"/>
      <c r="DK1389" s="73"/>
      <c r="DL1389" s="74"/>
      <c r="DM1389" s="72">
        <f>IF($A1389="-","-",ROUND(VLOOKUP($A1389+ROUND(LEFT(DM$1363,2)/24,5),'[1]ОАО "АТС"'!$A$30:$F$773,3,FALSE)+HLOOKUP($DL$1361,'[1]Сбытовая надбавка'!$F$5:$H$6,2,FALSE),2)+'[1]Иные услуги'!$C$6+HLOOKUP($DR$1360,'[1]Услуги по передаче'!$G$5:$J$7,2,FALSE))</f>
        <v>5726.19</v>
      </c>
      <c r="DN1389" s="73"/>
      <c r="DO1389" s="73"/>
      <c r="DP1389" s="73"/>
      <c r="DQ1389" s="73"/>
      <c r="DR1389" s="74"/>
      <c r="DS1389" s="72">
        <f>IF($A1389="-","-",ROUND(VLOOKUP($A1389+ROUND(LEFT(DS$1363,2)/24,5),'[1]ОАО "АТС"'!$A$30:$F$773,3,FALSE)+HLOOKUP($DL$1361,'[1]Сбытовая надбавка'!$F$5:$H$6,2,FALSE),2)+'[1]Иные услуги'!$C$6+HLOOKUP($DR$1360,'[1]Услуги по передаче'!$G$5:$J$7,2,FALSE))</f>
        <v>5761.45</v>
      </c>
      <c r="DT1389" s="73"/>
      <c r="DU1389" s="73"/>
      <c r="DV1389" s="73"/>
      <c r="DW1389" s="73"/>
      <c r="DX1389" s="74"/>
      <c r="DY1389" s="72">
        <f>IF($A1389="-","-",ROUND(VLOOKUP($A1389+ROUND(LEFT(DY$1363,2)/24,5),'[1]ОАО "АТС"'!$A$30:$F$773,3,FALSE)+HLOOKUP($DL$1361,'[1]Сбытовая надбавка'!$F$5:$H$6,2,FALSE),2)+'[1]Иные услуги'!$C$6+HLOOKUP($DR$1360,'[1]Услуги по передаче'!$G$5:$J$7,2,FALSE))</f>
        <v>5727.5599999999995</v>
      </c>
      <c r="DZ1389" s="73"/>
      <c r="EA1389" s="73"/>
      <c r="EB1389" s="73"/>
      <c r="EC1389" s="73"/>
      <c r="ED1389" s="74"/>
      <c r="EE1389" s="72">
        <f>IF($A1389="-","-",ROUND(VLOOKUP($A1389+ROUND(LEFT(EE$1363,2)/24,5),'[1]ОАО "АТС"'!$A$30:$F$773,3,FALSE)+HLOOKUP($DL$1361,'[1]Сбытовая надбавка'!$F$5:$H$6,2,FALSE),2)+'[1]Иные услуги'!$C$6+HLOOKUP($DR$1360,'[1]Услуги по передаче'!$G$5:$J$7,2,FALSE))</f>
        <v>5727.37</v>
      </c>
      <c r="EF1389" s="73"/>
      <c r="EG1389" s="73"/>
      <c r="EH1389" s="73"/>
      <c r="EI1389" s="73"/>
      <c r="EJ1389" s="74"/>
      <c r="EK1389" s="72">
        <f>IF($A1389="-","-",ROUND(VLOOKUP($A1389+ROUND(LEFT(EK$1363,2)/24,5),'[1]ОАО "АТС"'!$A$30:$F$773,3,FALSE)+HLOOKUP($DL$1361,'[1]Сбытовая надбавка'!$F$5:$H$6,2,FALSE),2)+'[1]Иные услуги'!$C$6+HLOOKUP($DR$1360,'[1]Услуги по передаче'!$G$5:$J$7,2,FALSE))</f>
        <v>5867.2899999999991</v>
      </c>
      <c r="EL1389" s="73"/>
      <c r="EM1389" s="73"/>
      <c r="EN1389" s="73"/>
      <c r="EO1389" s="73"/>
      <c r="EP1389" s="74"/>
      <c r="EQ1389" s="72">
        <f>IF($A1389="-","-",ROUND(VLOOKUP($A1389+ROUND(LEFT(EQ$1363,2)/24,5),'[1]ОАО "АТС"'!$A$30:$F$773,3,FALSE)+HLOOKUP($DL$1361,'[1]Сбытовая надбавка'!$F$5:$H$6,2,FALSE),2)+'[1]Иные услуги'!$C$6+HLOOKUP($DR$1360,'[1]Услуги по передаче'!$G$5:$J$7,2,FALSE))</f>
        <v>5777.34</v>
      </c>
      <c r="ER1389" s="73"/>
      <c r="ES1389" s="73"/>
      <c r="ET1389" s="73"/>
      <c r="EU1389" s="73"/>
      <c r="EV1389" s="74"/>
    </row>
    <row r="1390" spans="1:152" s="38" customFormat="1" ht="15.75" customHeight="1" x14ac:dyDescent="0.2">
      <c r="A1390" s="69">
        <f>$A$141</f>
        <v>45012</v>
      </c>
      <c r="B1390" s="70"/>
      <c r="C1390" s="70"/>
      <c r="D1390" s="70"/>
      <c r="E1390" s="70"/>
      <c r="F1390" s="70"/>
      <c r="G1390" s="70"/>
      <c r="H1390" s="71"/>
      <c r="I1390" s="72">
        <f>IF($A1390="-","-",ROUND(VLOOKUP($A1390+ROUND(LEFT(I$1363,1)/24,5),'[1]ОАО "АТС"'!$A$30:$F$773,3,FALSE)+HLOOKUP($DL$1361,'[1]Сбытовая надбавка'!$F$5:$H$6,2,FALSE),2)+'[1]Иные услуги'!$C$6+HLOOKUP($DR$1360,'[1]Услуги по передаче'!$G$5:$J$7,2,FALSE))</f>
        <v>5728.11</v>
      </c>
      <c r="J1390" s="73"/>
      <c r="K1390" s="73"/>
      <c r="L1390" s="73"/>
      <c r="M1390" s="73"/>
      <c r="N1390" s="74"/>
      <c r="O1390" s="72">
        <f>IF($A1390="-","-",ROUND(VLOOKUP($A1390+ROUND(LEFT(O$1363,1)/24,5),'[1]ОАО "АТС"'!$A$30:$F$773,3,FALSE)+HLOOKUP($DL$1361,'[1]Сбытовая надбавка'!$F$5:$H$6,2,FALSE),2)+'[1]Иные услуги'!$C$6+HLOOKUP($DR$1360,'[1]Услуги по передаче'!$G$5:$J$7,2,FALSE))</f>
        <v>5728.2699999999995</v>
      </c>
      <c r="P1390" s="73"/>
      <c r="Q1390" s="73"/>
      <c r="R1390" s="73"/>
      <c r="S1390" s="73"/>
      <c r="T1390" s="74"/>
      <c r="U1390" s="72">
        <f>IF($A1390="-","-",ROUND(VLOOKUP($A1390+ROUND(LEFT(U$1363,1)/24,5),'[1]ОАО "АТС"'!$A$30:$F$773,3,FALSE)+HLOOKUP($DL$1361,'[1]Сбытовая надбавка'!$F$5:$H$6,2,FALSE),2)+'[1]Иные услуги'!$C$6+HLOOKUP($DR$1360,'[1]Услуги по передаче'!$G$5:$J$7,2,FALSE))</f>
        <v>5728.33</v>
      </c>
      <c r="V1390" s="73"/>
      <c r="W1390" s="73"/>
      <c r="X1390" s="73"/>
      <c r="Y1390" s="73"/>
      <c r="Z1390" s="74"/>
      <c r="AA1390" s="72">
        <f>IF($A1390="-","-",ROUND(VLOOKUP($A1390+ROUND(LEFT(AA$1363,1)/24,5),'[1]ОАО "АТС"'!$A$30:$F$773,3,FALSE)+HLOOKUP($DL$1361,'[1]Сбытовая надбавка'!$F$5:$H$6,2,FALSE),2)+'[1]Иные услуги'!$C$6+HLOOKUP($DR$1360,'[1]Услуги по передаче'!$G$5:$J$7,2,FALSE))</f>
        <v>5728.2699999999995</v>
      </c>
      <c r="AB1390" s="73"/>
      <c r="AC1390" s="73"/>
      <c r="AD1390" s="73"/>
      <c r="AE1390" s="73"/>
      <c r="AF1390" s="74"/>
      <c r="AG1390" s="72">
        <f>IF($A1390="-","-",ROUND(VLOOKUP($A1390+ROUND(LEFT(AG$1363,1)/24,5),'[1]ОАО "АТС"'!$A$30:$F$773,3,FALSE)+HLOOKUP($DL$1361,'[1]Сбытовая надбавка'!$F$5:$H$6,2,FALSE),2)+'[1]Иные услуги'!$C$6+HLOOKUP($DR$1360,'[1]Услуги по передаче'!$G$5:$J$7,2,FALSE))</f>
        <v>5728.11</v>
      </c>
      <c r="AH1390" s="73"/>
      <c r="AI1390" s="73"/>
      <c r="AJ1390" s="73"/>
      <c r="AK1390" s="73"/>
      <c r="AL1390" s="74"/>
      <c r="AM1390" s="72">
        <f>IF($A1390="-","-",ROUND(VLOOKUP($A1390+ROUND(LEFT(AM$1363,1)/24,5),'[1]ОАО "АТС"'!$A$30:$F$773,3,FALSE)+HLOOKUP($DL$1361,'[1]Сбытовая надбавка'!$F$5:$H$6,2,FALSE),2)+'[1]Иные услуги'!$C$6+HLOOKUP($DR$1360,'[1]Услуги по передаче'!$G$5:$J$7,2,FALSE))</f>
        <v>5728.2</v>
      </c>
      <c r="AN1390" s="73"/>
      <c r="AO1390" s="73"/>
      <c r="AP1390" s="73"/>
      <c r="AQ1390" s="73"/>
      <c r="AR1390" s="74"/>
      <c r="AS1390" s="72">
        <f>IF($A1390="-","-",ROUND(VLOOKUP($A1390+ROUND(LEFT(AS$1363,1)/24,5),'[1]ОАО "АТС"'!$A$30:$F$773,3,FALSE)+HLOOKUP($DL$1361,'[1]Сбытовая надбавка'!$F$5:$H$6,2,FALSE),2)+'[1]Иные услуги'!$C$6+HLOOKUP($DR$1360,'[1]Услуги по передаче'!$G$5:$J$7,2,FALSE))</f>
        <v>5731.5999999999995</v>
      </c>
      <c r="AT1390" s="73"/>
      <c r="AU1390" s="73"/>
      <c r="AV1390" s="73"/>
      <c r="AW1390" s="73"/>
      <c r="AX1390" s="74"/>
      <c r="AY1390" s="72">
        <f>IF($A1390="-","-",ROUND(VLOOKUP($A1390+ROUND(LEFT(AY$1363,1)/24,5),'[1]ОАО "АТС"'!$A$30:$F$773,3,FALSE)+HLOOKUP($DL$1361,'[1]Сбытовая надбавка'!$F$5:$H$6,2,FALSE),2)+'[1]Иные услуги'!$C$6+HLOOKUP($DR$1360,'[1]Услуги по передаче'!$G$5:$J$7,2,FALSE))</f>
        <v>5832.53</v>
      </c>
      <c r="AZ1390" s="73"/>
      <c r="BA1390" s="73"/>
      <c r="BB1390" s="73"/>
      <c r="BC1390" s="73"/>
      <c r="BD1390" s="74"/>
      <c r="BE1390" s="72">
        <f>IF($A1390="-","-",ROUND(VLOOKUP($A1390+ROUND(LEFT(BE$1363,1)/24,5),'[1]ОАО "АТС"'!$A$30:$F$773,3,FALSE)+HLOOKUP($DL$1361,'[1]Сбытовая надбавка'!$F$5:$H$6,2,FALSE),2)+'[1]Иные услуги'!$C$6+HLOOKUP($DR$1360,'[1]Услуги по передаче'!$G$5:$J$7,2,FALSE))</f>
        <v>5728.09</v>
      </c>
      <c r="BF1390" s="73"/>
      <c r="BG1390" s="73"/>
      <c r="BH1390" s="73"/>
      <c r="BI1390" s="73"/>
      <c r="BJ1390" s="74"/>
      <c r="BK1390" s="72">
        <f>IF($A1390="-","-",ROUND(VLOOKUP($A1390+ROUND(LEFT(BK$1363,1)/24,5),'[1]ОАО "АТС"'!$A$30:$F$773,3,FALSE)+HLOOKUP($DL$1361,'[1]Сбытовая надбавка'!$F$5:$H$6,2,FALSE),2)+'[1]Иные услуги'!$C$6+HLOOKUP($DR$1360,'[1]Услуги по передаче'!$G$5:$J$7,2,FALSE))</f>
        <v>5748.67</v>
      </c>
      <c r="BL1390" s="73"/>
      <c r="BM1390" s="73"/>
      <c r="BN1390" s="73"/>
      <c r="BO1390" s="73"/>
      <c r="BP1390" s="74"/>
      <c r="BQ1390" s="72">
        <f>IF($A1390="-","-",ROUND(VLOOKUP($A1390+ROUND(LEFT(BQ$1363,2)/24,5),'[1]ОАО "АТС"'!$A$30:$F$773,3,FALSE)+HLOOKUP($DL$1361,'[1]Сбытовая надбавка'!$F$5:$H$6,2,FALSE),2)+'[1]Иные услуги'!$C$6+HLOOKUP($DR$1360,'[1]Услуги по передаче'!$G$5:$J$7,2,FALSE))</f>
        <v>5760.6799999999994</v>
      </c>
      <c r="BR1390" s="73"/>
      <c r="BS1390" s="73"/>
      <c r="BT1390" s="73"/>
      <c r="BU1390" s="73"/>
      <c r="BV1390" s="74"/>
      <c r="BW1390" s="72">
        <f>IF($A1390="-","-",ROUND(VLOOKUP($A1390+ROUND(LEFT(BW$1363,2)/24,5),'[1]ОАО "АТС"'!$A$30:$F$773,3,FALSE)+HLOOKUP($DL$1361,'[1]Сбытовая надбавка'!$F$5:$H$6,2,FALSE),2)+'[1]Иные услуги'!$C$6+HLOOKUP($DR$1360,'[1]Услуги по передаче'!$G$5:$J$7,2,FALSE))</f>
        <v>5748.7599999999993</v>
      </c>
      <c r="BX1390" s="73"/>
      <c r="BY1390" s="73"/>
      <c r="BZ1390" s="73"/>
      <c r="CA1390" s="73"/>
      <c r="CB1390" s="74"/>
      <c r="CC1390" s="72">
        <f>IF($A1390="-","-",ROUND(VLOOKUP($A1390+ROUND(LEFT(CC$1363,2)/24,5),'[1]ОАО "АТС"'!$A$30:$F$773,3,FALSE)+HLOOKUP($DL$1361,'[1]Сбытовая надбавка'!$F$5:$H$6,2,FALSE),2)+'[1]Иные услуги'!$C$6+HLOOKUP($DR$1360,'[1]Услуги по передаче'!$G$5:$J$7,2,FALSE))</f>
        <v>5728.15</v>
      </c>
      <c r="CD1390" s="73"/>
      <c r="CE1390" s="73"/>
      <c r="CF1390" s="73"/>
      <c r="CG1390" s="73"/>
      <c r="CH1390" s="74"/>
      <c r="CI1390" s="72">
        <f>IF($A1390="-","-",ROUND(VLOOKUP($A1390+ROUND(LEFT(CI$1363,2)/24,5),'[1]ОАО "АТС"'!$A$30:$F$773,3,FALSE)+HLOOKUP($DL$1361,'[1]Сбытовая надбавка'!$F$5:$H$6,2,FALSE),2)+'[1]Иные услуги'!$C$6+HLOOKUP($DR$1360,'[1]Услуги по передаче'!$G$5:$J$7,2,FALSE))</f>
        <v>5728.1299999999992</v>
      </c>
      <c r="CJ1390" s="73"/>
      <c r="CK1390" s="73"/>
      <c r="CL1390" s="73"/>
      <c r="CM1390" s="73"/>
      <c r="CN1390" s="74"/>
      <c r="CO1390" s="72">
        <f>IF($A1390="-","-",ROUND(VLOOKUP($A1390+ROUND(LEFT(CO$1363,2)/24,5),'[1]ОАО "АТС"'!$A$30:$F$773,3,FALSE)+HLOOKUP($DL$1361,'[1]Сбытовая надбавка'!$F$5:$H$6,2,FALSE),2)+'[1]Иные услуги'!$C$6+HLOOKUP($DR$1360,'[1]Услуги по передаче'!$G$5:$J$7,2,FALSE))</f>
        <v>5735.67</v>
      </c>
      <c r="CP1390" s="73"/>
      <c r="CQ1390" s="73"/>
      <c r="CR1390" s="73"/>
      <c r="CS1390" s="73"/>
      <c r="CT1390" s="74"/>
      <c r="CU1390" s="72">
        <f>IF($A1390="-","-",ROUND(VLOOKUP($A1390+ROUND(LEFT(CU$1363,2)/24,5),'[1]ОАО "АТС"'!$A$30:$F$773,3,FALSE)+HLOOKUP($DL$1361,'[1]Сбытовая надбавка'!$F$5:$H$6,2,FALSE),2)+'[1]Иные услуги'!$C$6+HLOOKUP($DR$1360,'[1]Услуги по передаче'!$G$5:$J$7,2,FALSE))</f>
        <v>5728.25</v>
      </c>
      <c r="CV1390" s="73"/>
      <c r="CW1390" s="73"/>
      <c r="CX1390" s="73"/>
      <c r="CY1390" s="73"/>
      <c r="CZ1390" s="74"/>
      <c r="DA1390" s="72">
        <f>IF($A1390="-","-",ROUND(VLOOKUP($A1390+ROUND(LEFT(DA$1363,2)/24,5),'[1]ОАО "АТС"'!$A$30:$F$773,3,FALSE)+HLOOKUP($DL$1361,'[1]Сбытовая надбавка'!$F$5:$H$6,2,FALSE),2)+'[1]Иные услуги'!$C$6+HLOOKUP($DR$1360,'[1]Услуги по передаче'!$G$5:$J$7,2,FALSE))</f>
        <v>5728.12</v>
      </c>
      <c r="DB1390" s="73"/>
      <c r="DC1390" s="73"/>
      <c r="DD1390" s="73"/>
      <c r="DE1390" s="73"/>
      <c r="DF1390" s="74"/>
      <c r="DG1390" s="72">
        <f>IF($A1390="-","-",ROUND(VLOOKUP($A1390+ROUND(LEFT(DG$1363,2)/24,5),'[1]ОАО "АТС"'!$A$30:$F$773,3,FALSE)+HLOOKUP($DL$1361,'[1]Сбытовая надбавка'!$F$5:$H$6,2,FALSE),2)+'[1]Иные услуги'!$C$6+HLOOKUP($DR$1360,'[1]Услуги по передаче'!$G$5:$J$7,2,FALSE))</f>
        <v>5728.17</v>
      </c>
      <c r="DH1390" s="73"/>
      <c r="DI1390" s="73"/>
      <c r="DJ1390" s="73"/>
      <c r="DK1390" s="73"/>
      <c r="DL1390" s="74"/>
      <c r="DM1390" s="72">
        <f>IF($A1390="-","-",ROUND(VLOOKUP($A1390+ROUND(LEFT(DM$1363,2)/24,5),'[1]ОАО "АТС"'!$A$30:$F$773,3,FALSE)+HLOOKUP($DL$1361,'[1]Сбытовая надбавка'!$F$5:$H$6,2,FALSE),2)+'[1]Иные услуги'!$C$6+HLOOKUP($DR$1360,'[1]Услуги по передаче'!$G$5:$J$7,2,FALSE))</f>
        <v>5741.3799999999992</v>
      </c>
      <c r="DN1390" s="73"/>
      <c r="DO1390" s="73"/>
      <c r="DP1390" s="73"/>
      <c r="DQ1390" s="73"/>
      <c r="DR1390" s="74"/>
      <c r="DS1390" s="72">
        <f>IF($A1390="-","-",ROUND(VLOOKUP($A1390+ROUND(LEFT(DS$1363,2)/24,5),'[1]ОАО "АТС"'!$A$30:$F$773,3,FALSE)+HLOOKUP($DL$1361,'[1]Сбытовая надбавка'!$F$5:$H$6,2,FALSE),2)+'[1]Иные услуги'!$C$6+HLOOKUP($DR$1360,'[1]Услуги по передаче'!$G$5:$J$7,2,FALSE))</f>
        <v>5732.98</v>
      </c>
      <c r="DT1390" s="73"/>
      <c r="DU1390" s="73"/>
      <c r="DV1390" s="73"/>
      <c r="DW1390" s="73"/>
      <c r="DX1390" s="74"/>
      <c r="DY1390" s="72">
        <f>IF($A1390="-","-",ROUND(VLOOKUP($A1390+ROUND(LEFT(DY$1363,2)/24,5),'[1]ОАО "АТС"'!$A$30:$F$773,3,FALSE)+HLOOKUP($DL$1361,'[1]Сбытовая надбавка'!$F$5:$H$6,2,FALSE),2)+'[1]Иные услуги'!$C$6+HLOOKUP($DR$1360,'[1]Услуги по передаче'!$G$5:$J$7,2,FALSE))</f>
        <v>5727.37</v>
      </c>
      <c r="DZ1390" s="73"/>
      <c r="EA1390" s="73"/>
      <c r="EB1390" s="73"/>
      <c r="EC1390" s="73"/>
      <c r="ED1390" s="74"/>
      <c r="EE1390" s="72">
        <f>IF($A1390="-","-",ROUND(VLOOKUP($A1390+ROUND(LEFT(EE$1363,2)/24,5),'[1]ОАО "АТС"'!$A$30:$F$773,3,FALSE)+HLOOKUP($DL$1361,'[1]Сбытовая надбавка'!$F$5:$H$6,2,FALSE),2)+'[1]Иные услуги'!$C$6+HLOOKUP($DR$1360,'[1]Услуги по передаче'!$G$5:$J$7,2,FALSE))</f>
        <v>5727.2</v>
      </c>
      <c r="EF1390" s="73"/>
      <c r="EG1390" s="73"/>
      <c r="EH1390" s="73"/>
      <c r="EI1390" s="73"/>
      <c r="EJ1390" s="74"/>
      <c r="EK1390" s="72">
        <f>IF($A1390="-","-",ROUND(VLOOKUP($A1390+ROUND(LEFT(EK$1363,2)/24,5),'[1]ОАО "АТС"'!$A$30:$F$773,3,FALSE)+HLOOKUP($DL$1361,'[1]Сбытовая надбавка'!$F$5:$H$6,2,FALSE),2)+'[1]Иные услуги'!$C$6+HLOOKUP($DR$1360,'[1]Услуги по передаче'!$G$5:$J$7,2,FALSE))</f>
        <v>5897.87</v>
      </c>
      <c r="EL1390" s="73"/>
      <c r="EM1390" s="73"/>
      <c r="EN1390" s="73"/>
      <c r="EO1390" s="73"/>
      <c r="EP1390" s="74"/>
      <c r="EQ1390" s="72">
        <f>IF($A1390="-","-",ROUND(VLOOKUP($A1390+ROUND(LEFT(EQ$1363,2)/24,5),'[1]ОАО "АТС"'!$A$30:$F$773,3,FALSE)+HLOOKUP($DL$1361,'[1]Сбытовая надбавка'!$F$5:$H$6,2,FALSE),2)+'[1]Иные услуги'!$C$6+HLOOKUP($DR$1360,'[1]Услуги по передаче'!$G$5:$J$7,2,FALSE))</f>
        <v>5802.5099999999993</v>
      </c>
      <c r="ER1390" s="73"/>
      <c r="ES1390" s="73"/>
      <c r="ET1390" s="73"/>
      <c r="EU1390" s="73"/>
      <c r="EV1390" s="74"/>
    </row>
    <row r="1391" spans="1:152" s="38" customFormat="1" ht="15.75" customHeight="1" x14ac:dyDescent="0.2">
      <c r="A1391" s="69">
        <f>$A$142</f>
        <v>45013</v>
      </c>
      <c r="B1391" s="70"/>
      <c r="C1391" s="70"/>
      <c r="D1391" s="70"/>
      <c r="E1391" s="70"/>
      <c r="F1391" s="70"/>
      <c r="G1391" s="70"/>
      <c r="H1391" s="71"/>
      <c r="I1391" s="72">
        <f>IF($A1391="-","-",ROUND(VLOOKUP($A1391+ROUND(LEFT(I$1363,1)/24,5),'[1]ОАО "АТС"'!$A$30:$F$773,3,FALSE)+HLOOKUP($DL$1361,'[1]Сбытовая надбавка'!$F$5:$H$6,2,FALSE),2)+'[1]Иные услуги'!$C$6+HLOOKUP($DR$1360,'[1]Услуги по передаче'!$G$5:$J$7,2,FALSE))</f>
        <v>5728.0399999999991</v>
      </c>
      <c r="J1391" s="73"/>
      <c r="K1391" s="73"/>
      <c r="L1391" s="73"/>
      <c r="M1391" s="73"/>
      <c r="N1391" s="74"/>
      <c r="O1391" s="72">
        <f>IF($A1391="-","-",ROUND(VLOOKUP($A1391+ROUND(LEFT(O$1363,1)/24,5),'[1]ОАО "АТС"'!$A$30:$F$773,3,FALSE)+HLOOKUP($DL$1361,'[1]Сбытовая надбавка'!$F$5:$H$6,2,FALSE),2)+'[1]Иные услуги'!$C$6+HLOOKUP($DR$1360,'[1]Услуги по передаче'!$G$5:$J$7,2,FALSE))</f>
        <v>5728.1399999999994</v>
      </c>
      <c r="P1391" s="73"/>
      <c r="Q1391" s="73"/>
      <c r="R1391" s="73"/>
      <c r="S1391" s="73"/>
      <c r="T1391" s="74"/>
      <c r="U1391" s="72">
        <f>IF($A1391="-","-",ROUND(VLOOKUP($A1391+ROUND(LEFT(U$1363,1)/24,5),'[1]ОАО "АТС"'!$A$30:$F$773,3,FALSE)+HLOOKUP($DL$1361,'[1]Сбытовая надбавка'!$F$5:$H$6,2,FALSE),2)+'[1]Иные услуги'!$C$6+HLOOKUP($DR$1360,'[1]Услуги по передаче'!$G$5:$J$7,2,FALSE))</f>
        <v>5728.2099999999991</v>
      </c>
      <c r="V1391" s="73"/>
      <c r="W1391" s="73"/>
      <c r="X1391" s="73"/>
      <c r="Y1391" s="73"/>
      <c r="Z1391" s="74"/>
      <c r="AA1391" s="72">
        <f>IF($A1391="-","-",ROUND(VLOOKUP($A1391+ROUND(LEFT(AA$1363,1)/24,5),'[1]ОАО "АТС"'!$A$30:$F$773,3,FALSE)+HLOOKUP($DL$1361,'[1]Сбытовая надбавка'!$F$5:$H$6,2,FALSE),2)+'[1]Иные услуги'!$C$6+HLOOKUP($DR$1360,'[1]Услуги по передаче'!$G$5:$J$7,2,FALSE))</f>
        <v>5728.15</v>
      </c>
      <c r="AB1391" s="73"/>
      <c r="AC1391" s="73"/>
      <c r="AD1391" s="73"/>
      <c r="AE1391" s="73"/>
      <c r="AF1391" s="74"/>
      <c r="AG1391" s="72">
        <f>IF($A1391="-","-",ROUND(VLOOKUP($A1391+ROUND(LEFT(AG$1363,1)/24,5),'[1]ОАО "АТС"'!$A$30:$F$773,3,FALSE)+HLOOKUP($DL$1361,'[1]Сбытовая надбавка'!$F$5:$H$6,2,FALSE),2)+'[1]Иные услуги'!$C$6+HLOOKUP($DR$1360,'[1]Услуги по передаче'!$G$5:$J$7,2,FALSE))</f>
        <v>5727.9699999999993</v>
      </c>
      <c r="AH1391" s="73"/>
      <c r="AI1391" s="73"/>
      <c r="AJ1391" s="73"/>
      <c r="AK1391" s="73"/>
      <c r="AL1391" s="74"/>
      <c r="AM1391" s="72">
        <f>IF($A1391="-","-",ROUND(VLOOKUP($A1391+ROUND(LEFT(AM$1363,1)/24,5),'[1]ОАО "АТС"'!$A$30:$F$773,3,FALSE)+HLOOKUP($DL$1361,'[1]Сбытовая надбавка'!$F$5:$H$6,2,FALSE),2)+'[1]Иные услуги'!$C$6+HLOOKUP($DR$1360,'[1]Услуги по передаче'!$G$5:$J$7,2,FALSE))</f>
        <v>5728.24</v>
      </c>
      <c r="AN1391" s="73"/>
      <c r="AO1391" s="73"/>
      <c r="AP1391" s="73"/>
      <c r="AQ1391" s="73"/>
      <c r="AR1391" s="74"/>
      <c r="AS1391" s="72">
        <f>IF($A1391="-","-",ROUND(VLOOKUP($A1391+ROUND(LEFT(AS$1363,1)/24,5),'[1]ОАО "АТС"'!$A$30:$F$773,3,FALSE)+HLOOKUP($DL$1361,'[1]Сбытовая надбавка'!$F$5:$H$6,2,FALSE),2)+'[1]Иные услуги'!$C$6+HLOOKUP($DR$1360,'[1]Услуги по передаче'!$G$5:$J$7,2,FALSE))</f>
        <v>5727.7599999999993</v>
      </c>
      <c r="AT1391" s="73"/>
      <c r="AU1391" s="73"/>
      <c r="AV1391" s="73"/>
      <c r="AW1391" s="73"/>
      <c r="AX1391" s="74"/>
      <c r="AY1391" s="72">
        <f>IF($A1391="-","-",ROUND(VLOOKUP($A1391+ROUND(LEFT(AY$1363,1)/24,5),'[1]ОАО "АТС"'!$A$30:$F$773,3,FALSE)+HLOOKUP($DL$1361,'[1]Сбытовая надбавка'!$F$5:$H$6,2,FALSE),2)+'[1]Иные услуги'!$C$6+HLOOKUP($DR$1360,'[1]Услуги по передаче'!$G$5:$J$7,2,FALSE))</f>
        <v>5794.2699999999995</v>
      </c>
      <c r="AZ1391" s="73"/>
      <c r="BA1391" s="73"/>
      <c r="BB1391" s="73"/>
      <c r="BC1391" s="73"/>
      <c r="BD1391" s="74"/>
      <c r="BE1391" s="72">
        <f>IF($A1391="-","-",ROUND(VLOOKUP($A1391+ROUND(LEFT(BE$1363,1)/24,5),'[1]ОАО "АТС"'!$A$30:$F$773,3,FALSE)+HLOOKUP($DL$1361,'[1]Сбытовая надбавка'!$F$5:$H$6,2,FALSE),2)+'[1]Иные услуги'!$C$6+HLOOKUP($DR$1360,'[1]Услуги по передаче'!$G$5:$J$7,2,FALSE))</f>
        <v>5727.99</v>
      </c>
      <c r="BF1391" s="73"/>
      <c r="BG1391" s="73"/>
      <c r="BH1391" s="73"/>
      <c r="BI1391" s="73"/>
      <c r="BJ1391" s="74"/>
      <c r="BK1391" s="72">
        <f>IF($A1391="-","-",ROUND(VLOOKUP($A1391+ROUND(LEFT(BK$1363,1)/24,5),'[1]ОАО "АТС"'!$A$30:$F$773,3,FALSE)+HLOOKUP($DL$1361,'[1]Сбытовая надбавка'!$F$5:$H$6,2,FALSE),2)+'[1]Иные услуги'!$C$6+HLOOKUP($DR$1360,'[1]Услуги по передаче'!$G$5:$J$7,2,FALSE))</f>
        <v>5728.07</v>
      </c>
      <c r="BL1391" s="73"/>
      <c r="BM1391" s="73"/>
      <c r="BN1391" s="73"/>
      <c r="BO1391" s="73"/>
      <c r="BP1391" s="74"/>
      <c r="BQ1391" s="72">
        <f>IF($A1391="-","-",ROUND(VLOOKUP($A1391+ROUND(LEFT(BQ$1363,2)/24,5),'[1]ОАО "АТС"'!$A$30:$F$773,3,FALSE)+HLOOKUP($DL$1361,'[1]Сбытовая надбавка'!$F$5:$H$6,2,FALSE),2)+'[1]Иные услуги'!$C$6+HLOOKUP($DR$1360,'[1]Услуги по передаче'!$G$5:$J$7,2,FALSE))</f>
        <v>5728.08</v>
      </c>
      <c r="BR1391" s="73"/>
      <c r="BS1391" s="73"/>
      <c r="BT1391" s="73"/>
      <c r="BU1391" s="73"/>
      <c r="BV1391" s="74"/>
      <c r="BW1391" s="72">
        <f>IF($A1391="-","-",ROUND(VLOOKUP($A1391+ROUND(LEFT(BW$1363,2)/24,5),'[1]ОАО "АТС"'!$A$30:$F$773,3,FALSE)+HLOOKUP($DL$1361,'[1]Сбытовая надбавка'!$F$5:$H$6,2,FALSE),2)+'[1]Иные услуги'!$C$6+HLOOKUP($DR$1360,'[1]Услуги по передаче'!$G$5:$J$7,2,FALSE))</f>
        <v>5728.1799999999994</v>
      </c>
      <c r="BX1391" s="73"/>
      <c r="BY1391" s="73"/>
      <c r="BZ1391" s="73"/>
      <c r="CA1391" s="73"/>
      <c r="CB1391" s="74"/>
      <c r="CC1391" s="72">
        <f>IF($A1391="-","-",ROUND(VLOOKUP($A1391+ROUND(LEFT(CC$1363,2)/24,5),'[1]ОАО "АТС"'!$A$30:$F$773,3,FALSE)+HLOOKUP($DL$1361,'[1]Сбытовая надбавка'!$F$5:$H$6,2,FALSE),2)+'[1]Иные услуги'!$C$6+HLOOKUP($DR$1360,'[1]Услуги по передаче'!$G$5:$J$7,2,FALSE))</f>
        <v>5728.15</v>
      </c>
      <c r="CD1391" s="73"/>
      <c r="CE1391" s="73"/>
      <c r="CF1391" s="73"/>
      <c r="CG1391" s="73"/>
      <c r="CH1391" s="74"/>
      <c r="CI1391" s="72">
        <f>IF($A1391="-","-",ROUND(VLOOKUP($A1391+ROUND(LEFT(CI$1363,2)/24,5),'[1]ОАО "АТС"'!$A$30:$F$773,3,FALSE)+HLOOKUP($DL$1361,'[1]Сбытовая надбавка'!$F$5:$H$6,2,FALSE),2)+'[1]Иные услуги'!$C$6+HLOOKUP($DR$1360,'[1]Услуги по передаче'!$G$5:$J$7,2,FALSE))</f>
        <v>5728.12</v>
      </c>
      <c r="CJ1391" s="73"/>
      <c r="CK1391" s="73"/>
      <c r="CL1391" s="73"/>
      <c r="CM1391" s="73"/>
      <c r="CN1391" s="74"/>
      <c r="CO1391" s="72">
        <f>IF($A1391="-","-",ROUND(VLOOKUP($A1391+ROUND(LEFT(CO$1363,2)/24,5),'[1]ОАО "АТС"'!$A$30:$F$773,3,FALSE)+HLOOKUP($DL$1361,'[1]Сбытовая надбавка'!$F$5:$H$6,2,FALSE),2)+'[1]Иные услуги'!$C$6+HLOOKUP($DR$1360,'[1]Услуги по передаче'!$G$5:$J$7,2,FALSE))</f>
        <v>5728.19</v>
      </c>
      <c r="CP1391" s="73"/>
      <c r="CQ1391" s="73"/>
      <c r="CR1391" s="73"/>
      <c r="CS1391" s="73"/>
      <c r="CT1391" s="74"/>
      <c r="CU1391" s="72">
        <f>IF($A1391="-","-",ROUND(VLOOKUP($A1391+ROUND(LEFT(CU$1363,2)/24,5),'[1]ОАО "АТС"'!$A$30:$F$773,3,FALSE)+HLOOKUP($DL$1361,'[1]Сбытовая надбавка'!$F$5:$H$6,2,FALSE),2)+'[1]Иные услуги'!$C$6+HLOOKUP($DR$1360,'[1]Услуги по передаче'!$G$5:$J$7,2,FALSE))</f>
        <v>5728.3499999999995</v>
      </c>
      <c r="CV1391" s="73"/>
      <c r="CW1391" s="73"/>
      <c r="CX1391" s="73"/>
      <c r="CY1391" s="73"/>
      <c r="CZ1391" s="74"/>
      <c r="DA1391" s="72">
        <f>IF($A1391="-","-",ROUND(VLOOKUP($A1391+ROUND(LEFT(DA$1363,2)/24,5),'[1]ОАО "АТС"'!$A$30:$F$773,3,FALSE)+HLOOKUP($DL$1361,'[1]Сбытовая надбавка'!$F$5:$H$6,2,FALSE),2)+'[1]Иные услуги'!$C$6+HLOOKUP($DR$1360,'[1]Услуги по передаче'!$G$5:$J$7,2,FALSE))</f>
        <v>5728.15</v>
      </c>
      <c r="DB1391" s="73"/>
      <c r="DC1391" s="73"/>
      <c r="DD1391" s="73"/>
      <c r="DE1391" s="73"/>
      <c r="DF1391" s="74"/>
      <c r="DG1391" s="72">
        <f>IF($A1391="-","-",ROUND(VLOOKUP($A1391+ROUND(LEFT(DG$1363,2)/24,5),'[1]ОАО "АТС"'!$A$30:$F$773,3,FALSE)+HLOOKUP($DL$1361,'[1]Сбытовая надбавка'!$F$5:$H$6,2,FALSE),2)+'[1]Иные услуги'!$C$6+HLOOKUP($DR$1360,'[1]Услуги по передаче'!$G$5:$J$7,2,FALSE))</f>
        <v>5728.25</v>
      </c>
      <c r="DH1391" s="73"/>
      <c r="DI1391" s="73"/>
      <c r="DJ1391" s="73"/>
      <c r="DK1391" s="73"/>
      <c r="DL1391" s="74"/>
      <c r="DM1391" s="72">
        <f>IF($A1391="-","-",ROUND(VLOOKUP($A1391+ROUND(LEFT(DM$1363,2)/24,5),'[1]ОАО "АТС"'!$A$30:$F$773,3,FALSE)+HLOOKUP($DL$1361,'[1]Сбытовая надбавка'!$F$5:$H$6,2,FALSE),2)+'[1]Иные услуги'!$C$6+HLOOKUP($DR$1360,'[1]Услуги по передаче'!$G$5:$J$7,2,FALSE))</f>
        <v>5725.9699999999993</v>
      </c>
      <c r="DN1391" s="73"/>
      <c r="DO1391" s="73"/>
      <c r="DP1391" s="73"/>
      <c r="DQ1391" s="73"/>
      <c r="DR1391" s="74"/>
      <c r="DS1391" s="72">
        <f>IF($A1391="-","-",ROUND(VLOOKUP($A1391+ROUND(LEFT(DS$1363,2)/24,5),'[1]ОАО "АТС"'!$A$30:$F$773,3,FALSE)+HLOOKUP($DL$1361,'[1]Сбытовая надбавка'!$F$5:$H$6,2,FALSE),2)+'[1]Иные услуги'!$C$6+HLOOKUP($DR$1360,'[1]Услуги по передаче'!$G$5:$J$7,2,FALSE))</f>
        <v>5727.0099999999993</v>
      </c>
      <c r="DT1391" s="73"/>
      <c r="DU1391" s="73"/>
      <c r="DV1391" s="73"/>
      <c r="DW1391" s="73"/>
      <c r="DX1391" s="74"/>
      <c r="DY1391" s="72">
        <f>IF($A1391="-","-",ROUND(VLOOKUP($A1391+ROUND(LEFT(DY$1363,2)/24,5),'[1]ОАО "АТС"'!$A$30:$F$773,3,FALSE)+HLOOKUP($DL$1361,'[1]Сбытовая надбавка'!$F$5:$H$6,2,FALSE),2)+'[1]Иные услуги'!$C$6+HLOOKUP($DR$1360,'[1]Услуги по передаче'!$G$5:$J$7,2,FALSE))</f>
        <v>5727.3099999999995</v>
      </c>
      <c r="DZ1391" s="73"/>
      <c r="EA1391" s="73"/>
      <c r="EB1391" s="73"/>
      <c r="EC1391" s="73"/>
      <c r="ED1391" s="74"/>
      <c r="EE1391" s="72">
        <f>IF($A1391="-","-",ROUND(VLOOKUP($A1391+ROUND(LEFT(EE$1363,2)/24,5),'[1]ОАО "АТС"'!$A$30:$F$773,3,FALSE)+HLOOKUP($DL$1361,'[1]Сбытовая надбавка'!$F$5:$H$6,2,FALSE),2)+'[1]Иные услуги'!$C$6+HLOOKUP($DR$1360,'[1]Услуги по передаче'!$G$5:$J$7,2,FALSE))</f>
        <v>5727.3799999999992</v>
      </c>
      <c r="EF1391" s="73"/>
      <c r="EG1391" s="73"/>
      <c r="EH1391" s="73"/>
      <c r="EI1391" s="73"/>
      <c r="EJ1391" s="74"/>
      <c r="EK1391" s="72">
        <f>IF($A1391="-","-",ROUND(VLOOKUP($A1391+ROUND(LEFT(EK$1363,2)/24,5),'[1]ОАО "АТС"'!$A$30:$F$773,3,FALSE)+HLOOKUP($DL$1361,'[1]Сбытовая надбавка'!$F$5:$H$6,2,FALSE),2)+'[1]Иные услуги'!$C$6+HLOOKUP($DR$1360,'[1]Услуги по передаче'!$G$5:$J$7,2,FALSE))</f>
        <v>5868.84</v>
      </c>
      <c r="EL1391" s="73"/>
      <c r="EM1391" s="73"/>
      <c r="EN1391" s="73"/>
      <c r="EO1391" s="73"/>
      <c r="EP1391" s="74"/>
      <c r="EQ1391" s="72">
        <f>IF($A1391="-","-",ROUND(VLOOKUP($A1391+ROUND(LEFT(EQ$1363,2)/24,5),'[1]ОАО "АТС"'!$A$30:$F$773,3,FALSE)+HLOOKUP($DL$1361,'[1]Сбытовая надбавка'!$F$5:$H$6,2,FALSE),2)+'[1]Иные услуги'!$C$6+HLOOKUP($DR$1360,'[1]Услуги по передаче'!$G$5:$J$7,2,FALSE))</f>
        <v>5770.23</v>
      </c>
      <c r="ER1391" s="73"/>
      <c r="ES1391" s="73"/>
      <c r="ET1391" s="73"/>
      <c r="EU1391" s="73"/>
      <c r="EV1391" s="74"/>
    </row>
    <row r="1392" spans="1:152" s="38" customFormat="1" ht="15.75" customHeight="1" x14ac:dyDescent="0.2">
      <c r="A1392" s="69">
        <f>$A$143</f>
        <v>45014</v>
      </c>
      <c r="B1392" s="70"/>
      <c r="C1392" s="70"/>
      <c r="D1392" s="70"/>
      <c r="E1392" s="70"/>
      <c r="F1392" s="70"/>
      <c r="G1392" s="70"/>
      <c r="H1392" s="71"/>
      <c r="I1392" s="72">
        <f>IF($A1392="-","-",ROUND(VLOOKUP($A1392+ROUND(LEFT(I$1363,1)/24,5),'[1]ОАО "АТС"'!$A$30:$F$773,3,FALSE)+HLOOKUP($DL$1361,'[1]Сбытовая надбавка'!$F$5:$H$6,2,FALSE),2)+'[1]Иные услуги'!$C$6+HLOOKUP($DR$1360,'[1]Услуги по передаче'!$G$5:$J$7,2,FALSE))</f>
        <v>5728.32</v>
      </c>
      <c r="J1392" s="73"/>
      <c r="K1392" s="73"/>
      <c r="L1392" s="73"/>
      <c r="M1392" s="73"/>
      <c r="N1392" s="74"/>
      <c r="O1392" s="72">
        <f>IF($A1392="-","-",ROUND(VLOOKUP($A1392+ROUND(LEFT(O$1363,1)/24,5),'[1]ОАО "АТС"'!$A$30:$F$773,3,FALSE)+HLOOKUP($DL$1361,'[1]Сбытовая надбавка'!$F$5:$H$6,2,FALSE),2)+'[1]Иные услуги'!$C$6+HLOOKUP($DR$1360,'[1]Услуги по передаче'!$G$5:$J$7,2,FALSE))</f>
        <v>5728.36</v>
      </c>
      <c r="P1392" s="73"/>
      <c r="Q1392" s="73"/>
      <c r="R1392" s="73"/>
      <c r="S1392" s="73"/>
      <c r="T1392" s="74"/>
      <c r="U1392" s="72">
        <f>IF($A1392="-","-",ROUND(VLOOKUP($A1392+ROUND(LEFT(U$1363,1)/24,5),'[1]ОАО "АТС"'!$A$30:$F$773,3,FALSE)+HLOOKUP($DL$1361,'[1]Сбытовая надбавка'!$F$5:$H$6,2,FALSE),2)+'[1]Иные услуги'!$C$6+HLOOKUP($DR$1360,'[1]Услуги по передаче'!$G$5:$J$7,2,FALSE))</f>
        <v>5728.3899999999994</v>
      </c>
      <c r="V1392" s="73"/>
      <c r="W1392" s="73"/>
      <c r="X1392" s="73"/>
      <c r="Y1392" s="73"/>
      <c r="Z1392" s="74"/>
      <c r="AA1392" s="72">
        <f>IF($A1392="-","-",ROUND(VLOOKUP($A1392+ROUND(LEFT(AA$1363,1)/24,5),'[1]ОАО "АТС"'!$A$30:$F$773,3,FALSE)+HLOOKUP($DL$1361,'[1]Сбытовая надбавка'!$F$5:$H$6,2,FALSE),2)+'[1]Иные услуги'!$C$6+HLOOKUP($DR$1360,'[1]Услуги по передаче'!$G$5:$J$7,2,FALSE))</f>
        <v>5728.3099999999995</v>
      </c>
      <c r="AB1392" s="73"/>
      <c r="AC1392" s="73"/>
      <c r="AD1392" s="73"/>
      <c r="AE1392" s="73"/>
      <c r="AF1392" s="74"/>
      <c r="AG1392" s="72">
        <f>IF($A1392="-","-",ROUND(VLOOKUP($A1392+ROUND(LEFT(AG$1363,1)/24,5),'[1]ОАО "АТС"'!$A$30:$F$773,3,FALSE)+HLOOKUP($DL$1361,'[1]Сбытовая надбавка'!$F$5:$H$6,2,FALSE),2)+'[1]Иные услуги'!$C$6+HLOOKUP($DR$1360,'[1]Услуги по передаче'!$G$5:$J$7,2,FALSE))</f>
        <v>5728.5599999999995</v>
      </c>
      <c r="AH1392" s="73"/>
      <c r="AI1392" s="73"/>
      <c r="AJ1392" s="73"/>
      <c r="AK1392" s="73"/>
      <c r="AL1392" s="74"/>
      <c r="AM1392" s="72">
        <f>IF($A1392="-","-",ROUND(VLOOKUP($A1392+ROUND(LEFT(AM$1363,1)/24,5),'[1]ОАО "АТС"'!$A$30:$F$773,3,FALSE)+HLOOKUP($DL$1361,'[1]Сбытовая надбавка'!$F$5:$H$6,2,FALSE),2)+'[1]Иные услуги'!$C$6+HLOOKUP($DR$1360,'[1]Услуги по передаче'!$G$5:$J$7,2,FALSE))</f>
        <v>5728.5599999999995</v>
      </c>
      <c r="AN1392" s="73"/>
      <c r="AO1392" s="73"/>
      <c r="AP1392" s="73"/>
      <c r="AQ1392" s="73"/>
      <c r="AR1392" s="74"/>
      <c r="AS1392" s="72">
        <f>IF($A1392="-","-",ROUND(VLOOKUP($A1392+ROUND(LEFT(AS$1363,1)/24,5),'[1]ОАО "АТС"'!$A$30:$F$773,3,FALSE)+HLOOKUP($DL$1361,'[1]Сбытовая надбавка'!$F$5:$H$6,2,FALSE),2)+'[1]Иные услуги'!$C$6+HLOOKUP($DR$1360,'[1]Услуги по передаче'!$G$5:$J$7,2,FALSE))</f>
        <v>5728.0199999999995</v>
      </c>
      <c r="AT1392" s="73"/>
      <c r="AU1392" s="73"/>
      <c r="AV1392" s="73"/>
      <c r="AW1392" s="73"/>
      <c r="AX1392" s="74"/>
      <c r="AY1392" s="72">
        <f>IF($A1392="-","-",ROUND(VLOOKUP($A1392+ROUND(LEFT(AY$1363,1)/24,5),'[1]ОАО "АТС"'!$A$30:$F$773,3,FALSE)+HLOOKUP($DL$1361,'[1]Сбытовая надбавка'!$F$5:$H$6,2,FALSE),2)+'[1]Иные услуги'!$C$6+HLOOKUP($DR$1360,'[1]Услуги по передаче'!$G$5:$J$7,2,FALSE))</f>
        <v>5787.9299999999994</v>
      </c>
      <c r="AZ1392" s="73"/>
      <c r="BA1392" s="73"/>
      <c r="BB1392" s="73"/>
      <c r="BC1392" s="73"/>
      <c r="BD1392" s="74"/>
      <c r="BE1392" s="72">
        <f>IF($A1392="-","-",ROUND(VLOOKUP($A1392+ROUND(LEFT(BE$1363,1)/24,5),'[1]ОАО "АТС"'!$A$30:$F$773,3,FALSE)+HLOOKUP($DL$1361,'[1]Сбытовая надбавка'!$F$5:$H$6,2,FALSE),2)+'[1]Иные услуги'!$C$6+HLOOKUP($DR$1360,'[1]Услуги по передаче'!$G$5:$J$7,2,FALSE))</f>
        <v>5728.2699999999995</v>
      </c>
      <c r="BF1392" s="73"/>
      <c r="BG1392" s="73"/>
      <c r="BH1392" s="73"/>
      <c r="BI1392" s="73"/>
      <c r="BJ1392" s="74"/>
      <c r="BK1392" s="72">
        <f>IF($A1392="-","-",ROUND(VLOOKUP($A1392+ROUND(LEFT(BK$1363,1)/24,5),'[1]ОАО "АТС"'!$A$30:$F$773,3,FALSE)+HLOOKUP($DL$1361,'[1]Сбытовая надбавка'!$F$5:$H$6,2,FALSE),2)+'[1]Иные услуги'!$C$6+HLOOKUP($DR$1360,'[1]Услуги по передаче'!$G$5:$J$7,2,FALSE))</f>
        <v>5728.2599999999993</v>
      </c>
      <c r="BL1392" s="73"/>
      <c r="BM1392" s="73"/>
      <c r="BN1392" s="73"/>
      <c r="BO1392" s="73"/>
      <c r="BP1392" s="74"/>
      <c r="BQ1392" s="72">
        <f>IF($A1392="-","-",ROUND(VLOOKUP($A1392+ROUND(LEFT(BQ$1363,2)/24,5),'[1]ОАО "АТС"'!$A$30:$F$773,3,FALSE)+HLOOKUP($DL$1361,'[1]Сбытовая надбавка'!$F$5:$H$6,2,FALSE),2)+'[1]Иные услуги'!$C$6+HLOOKUP($DR$1360,'[1]Услуги по передаче'!$G$5:$J$7,2,FALSE))</f>
        <v>5728.25</v>
      </c>
      <c r="BR1392" s="73"/>
      <c r="BS1392" s="73"/>
      <c r="BT1392" s="73"/>
      <c r="BU1392" s="73"/>
      <c r="BV1392" s="74"/>
      <c r="BW1392" s="72">
        <f>IF($A1392="-","-",ROUND(VLOOKUP($A1392+ROUND(LEFT(BW$1363,2)/24,5),'[1]ОАО "АТС"'!$A$30:$F$773,3,FALSE)+HLOOKUP($DL$1361,'[1]Сбытовая надбавка'!$F$5:$H$6,2,FALSE),2)+'[1]Иные услуги'!$C$6+HLOOKUP($DR$1360,'[1]Услуги по передаче'!$G$5:$J$7,2,FALSE))</f>
        <v>5728.2599999999993</v>
      </c>
      <c r="BX1392" s="73"/>
      <c r="BY1392" s="73"/>
      <c r="BZ1392" s="73"/>
      <c r="CA1392" s="73"/>
      <c r="CB1392" s="74"/>
      <c r="CC1392" s="72">
        <f>IF($A1392="-","-",ROUND(VLOOKUP($A1392+ROUND(LEFT(CC$1363,2)/24,5),'[1]ОАО "АТС"'!$A$30:$F$773,3,FALSE)+HLOOKUP($DL$1361,'[1]Сбытовая надбавка'!$F$5:$H$6,2,FALSE),2)+'[1]Иные услуги'!$C$6+HLOOKUP($DR$1360,'[1]Услуги по передаче'!$G$5:$J$7,2,FALSE))</f>
        <v>5728.24</v>
      </c>
      <c r="CD1392" s="73"/>
      <c r="CE1392" s="73"/>
      <c r="CF1392" s="73"/>
      <c r="CG1392" s="73"/>
      <c r="CH1392" s="74"/>
      <c r="CI1392" s="72">
        <f>IF($A1392="-","-",ROUND(VLOOKUP($A1392+ROUND(LEFT(CI$1363,2)/24,5),'[1]ОАО "АТС"'!$A$30:$F$773,3,FALSE)+HLOOKUP($DL$1361,'[1]Сбытовая надбавка'!$F$5:$H$6,2,FALSE),2)+'[1]Иные услуги'!$C$6+HLOOKUP($DR$1360,'[1]Услуги по передаче'!$G$5:$J$7,2,FALSE))</f>
        <v>5728.2099999999991</v>
      </c>
      <c r="CJ1392" s="73"/>
      <c r="CK1392" s="73"/>
      <c r="CL1392" s="73"/>
      <c r="CM1392" s="73"/>
      <c r="CN1392" s="74"/>
      <c r="CO1392" s="72">
        <f>IF($A1392="-","-",ROUND(VLOOKUP($A1392+ROUND(LEFT(CO$1363,2)/24,5),'[1]ОАО "АТС"'!$A$30:$F$773,3,FALSE)+HLOOKUP($DL$1361,'[1]Сбытовая надбавка'!$F$5:$H$6,2,FALSE),2)+'[1]Иные услуги'!$C$6+HLOOKUP($DR$1360,'[1]Услуги по передаче'!$G$5:$J$7,2,FALSE))</f>
        <v>5728.28</v>
      </c>
      <c r="CP1392" s="73"/>
      <c r="CQ1392" s="73"/>
      <c r="CR1392" s="73"/>
      <c r="CS1392" s="73"/>
      <c r="CT1392" s="74"/>
      <c r="CU1392" s="72">
        <f>IF($A1392="-","-",ROUND(VLOOKUP($A1392+ROUND(LEFT(CU$1363,2)/24,5),'[1]ОАО "АТС"'!$A$30:$F$773,3,FALSE)+HLOOKUP($DL$1361,'[1]Сбытовая надбавка'!$F$5:$H$6,2,FALSE),2)+'[1]Иные услуги'!$C$6+HLOOKUP($DR$1360,'[1]Услуги по передаче'!$G$5:$J$7,2,FALSE))</f>
        <v>5728.4299999999994</v>
      </c>
      <c r="CV1392" s="73"/>
      <c r="CW1392" s="73"/>
      <c r="CX1392" s="73"/>
      <c r="CY1392" s="73"/>
      <c r="CZ1392" s="74"/>
      <c r="DA1392" s="72">
        <f>IF($A1392="-","-",ROUND(VLOOKUP($A1392+ROUND(LEFT(DA$1363,2)/24,5),'[1]ОАО "АТС"'!$A$30:$F$773,3,FALSE)+HLOOKUP($DL$1361,'[1]Сбытовая надбавка'!$F$5:$H$6,2,FALSE),2)+'[1]Иные услуги'!$C$6+HLOOKUP($DR$1360,'[1]Услуги по передаче'!$G$5:$J$7,2,FALSE))</f>
        <v>5728.37</v>
      </c>
      <c r="DB1392" s="73"/>
      <c r="DC1392" s="73"/>
      <c r="DD1392" s="73"/>
      <c r="DE1392" s="73"/>
      <c r="DF1392" s="74"/>
      <c r="DG1392" s="72">
        <f>IF($A1392="-","-",ROUND(VLOOKUP($A1392+ROUND(LEFT(DG$1363,2)/24,5),'[1]ОАО "АТС"'!$A$30:$F$773,3,FALSE)+HLOOKUP($DL$1361,'[1]Сбытовая надбавка'!$F$5:$H$6,2,FALSE),2)+'[1]Иные услуги'!$C$6+HLOOKUP($DR$1360,'[1]Услуги по передаче'!$G$5:$J$7,2,FALSE))</f>
        <v>5728.34</v>
      </c>
      <c r="DH1392" s="73"/>
      <c r="DI1392" s="73"/>
      <c r="DJ1392" s="73"/>
      <c r="DK1392" s="73"/>
      <c r="DL1392" s="74"/>
      <c r="DM1392" s="72">
        <f>IF($A1392="-","-",ROUND(VLOOKUP($A1392+ROUND(LEFT(DM$1363,2)/24,5),'[1]ОАО "АТС"'!$A$30:$F$773,3,FALSE)+HLOOKUP($DL$1361,'[1]Сбытовая надбавка'!$F$5:$H$6,2,FALSE),2)+'[1]Иные услуги'!$C$6+HLOOKUP($DR$1360,'[1]Услуги по передаче'!$G$5:$J$7,2,FALSE))</f>
        <v>5726.2199999999993</v>
      </c>
      <c r="DN1392" s="73"/>
      <c r="DO1392" s="73"/>
      <c r="DP1392" s="73"/>
      <c r="DQ1392" s="73"/>
      <c r="DR1392" s="74"/>
      <c r="DS1392" s="72">
        <f>IF($A1392="-","-",ROUND(VLOOKUP($A1392+ROUND(LEFT(DS$1363,2)/24,5),'[1]ОАО "АТС"'!$A$30:$F$773,3,FALSE)+HLOOKUP($DL$1361,'[1]Сбытовая надбавка'!$F$5:$H$6,2,FALSE),2)+'[1]Иные услуги'!$C$6+HLOOKUP($DR$1360,'[1]Услуги по передаче'!$G$5:$J$7,2,FALSE))</f>
        <v>5727.15</v>
      </c>
      <c r="DT1392" s="73"/>
      <c r="DU1392" s="73"/>
      <c r="DV1392" s="73"/>
      <c r="DW1392" s="73"/>
      <c r="DX1392" s="74"/>
      <c r="DY1392" s="72">
        <f>IF($A1392="-","-",ROUND(VLOOKUP($A1392+ROUND(LEFT(DY$1363,2)/24,5),'[1]ОАО "АТС"'!$A$30:$F$773,3,FALSE)+HLOOKUP($DL$1361,'[1]Сбытовая надбавка'!$F$5:$H$6,2,FALSE),2)+'[1]Иные услуги'!$C$6+HLOOKUP($DR$1360,'[1]Услуги по передаче'!$G$5:$J$7,2,FALSE))</f>
        <v>5727.44</v>
      </c>
      <c r="DZ1392" s="73"/>
      <c r="EA1392" s="73"/>
      <c r="EB1392" s="73"/>
      <c r="EC1392" s="73"/>
      <c r="ED1392" s="74"/>
      <c r="EE1392" s="72">
        <f>IF($A1392="-","-",ROUND(VLOOKUP($A1392+ROUND(LEFT(EE$1363,2)/24,5),'[1]ОАО "АТС"'!$A$30:$F$773,3,FALSE)+HLOOKUP($DL$1361,'[1]Сбытовая надбавка'!$F$5:$H$6,2,FALSE),2)+'[1]Иные услуги'!$C$6+HLOOKUP($DR$1360,'[1]Услуги по передаче'!$G$5:$J$7,2,FALSE))</f>
        <v>5727.5099999999993</v>
      </c>
      <c r="EF1392" s="73"/>
      <c r="EG1392" s="73"/>
      <c r="EH1392" s="73"/>
      <c r="EI1392" s="73"/>
      <c r="EJ1392" s="74"/>
      <c r="EK1392" s="72">
        <f>IF($A1392="-","-",ROUND(VLOOKUP($A1392+ROUND(LEFT(EK$1363,2)/24,5),'[1]ОАО "АТС"'!$A$30:$F$773,3,FALSE)+HLOOKUP($DL$1361,'[1]Сбытовая надбавка'!$F$5:$H$6,2,FALSE),2)+'[1]Иные услуги'!$C$6+HLOOKUP($DR$1360,'[1]Услуги по передаче'!$G$5:$J$7,2,FALSE))</f>
        <v>5810.92</v>
      </c>
      <c r="EL1392" s="73"/>
      <c r="EM1392" s="73"/>
      <c r="EN1392" s="73"/>
      <c r="EO1392" s="73"/>
      <c r="EP1392" s="74"/>
      <c r="EQ1392" s="72">
        <f>IF($A1392="-","-",ROUND(VLOOKUP($A1392+ROUND(LEFT(EQ$1363,2)/24,5),'[1]ОАО "АТС"'!$A$30:$F$773,3,FALSE)+HLOOKUP($DL$1361,'[1]Сбытовая надбавка'!$F$5:$H$6,2,FALSE),2)+'[1]Иные услуги'!$C$6+HLOOKUP($DR$1360,'[1]Услуги по передаче'!$G$5:$J$7,2,FALSE))</f>
        <v>5741.73</v>
      </c>
      <c r="ER1392" s="73"/>
      <c r="ES1392" s="73"/>
      <c r="ET1392" s="73"/>
      <c r="EU1392" s="73"/>
      <c r="EV1392" s="74"/>
    </row>
    <row r="1393" spans="1:152" s="38" customFormat="1" ht="15.75" customHeight="1" x14ac:dyDescent="0.2">
      <c r="A1393" s="69">
        <f>$A$144</f>
        <v>45015</v>
      </c>
      <c r="B1393" s="70"/>
      <c r="C1393" s="70"/>
      <c r="D1393" s="70"/>
      <c r="E1393" s="70"/>
      <c r="F1393" s="70"/>
      <c r="G1393" s="70"/>
      <c r="H1393" s="71"/>
      <c r="I1393" s="72">
        <f>IF($A1393="-","-",ROUND(VLOOKUP($A1393+ROUND(LEFT(I$1363,1)/24,5),'[1]ОАО "АТС"'!$A$30:$F$773,3,FALSE)+HLOOKUP($DL$1361,'[1]Сбытовая надбавка'!$F$5:$H$6,2,FALSE),2)+'[1]Иные услуги'!$C$6+HLOOKUP($DR$1360,'[1]Услуги по передаче'!$G$5:$J$7,2,FALSE))</f>
        <v>5728.37</v>
      </c>
      <c r="J1393" s="73"/>
      <c r="K1393" s="73"/>
      <c r="L1393" s="73"/>
      <c r="M1393" s="73"/>
      <c r="N1393" s="74"/>
      <c r="O1393" s="72">
        <f>IF($A1393="-","-",ROUND(VLOOKUP($A1393+ROUND(LEFT(O$1363,1)/24,5),'[1]ОАО "АТС"'!$A$30:$F$773,3,FALSE)+HLOOKUP($DL$1361,'[1]Сбытовая надбавка'!$F$5:$H$6,2,FALSE),2)+'[1]Иные услуги'!$C$6+HLOOKUP($DR$1360,'[1]Услуги по передаче'!$G$5:$J$7,2,FALSE))</f>
        <v>5728.45</v>
      </c>
      <c r="P1393" s="73"/>
      <c r="Q1393" s="73"/>
      <c r="R1393" s="73"/>
      <c r="S1393" s="73"/>
      <c r="T1393" s="74"/>
      <c r="U1393" s="72">
        <f>IF($A1393="-","-",ROUND(VLOOKUP($A1393+ROUND(LEFT(U$1363,1)/24,5),'[1]ОАО "АТС"'!$A$30:$F$773,3,FALSE)+HLOOKUP($DL$1361,'[1]Сбытовая надбавка'!$F$5:$H$6,2,FALSE),2)+'[1]Иные услуги'!$C$6+HLOOKUP($DR$1360,'[1]Услуги по передаче'!$G$5:$J$7,2,FALSE))</f>
        <v>5728.53</v>
      </c>
      <c r="V1393" s="73"/>
      <c r="W1393" s="73"/>
      <c r="X1393" s="73"/>
      <c r="Y1393" s="73"/>
      <c r="Z1393" s="74"/>
      <c r="AA1393" s="72">
        <f>IF($A1393="-","-",ROUND(VLOOKUP($A1393+ROUND(LEFT(AA$1363,1)/24,5),'[1]ОАО "АТС"'!$A$30:$F$773,3,FALSE)+HLOOKUP($DL$1361,'[1]Сбытовая надбавка'!$F$5:$H$6,2,FALSE),2)+'[1]Иные услуги'!$C$6+HLOOKUP($DR$1360,'[1]Услуги по передаче'!$G$5:$J$7,2,FALSE))</f>
        <v>5728.4699999999993</v>
      </c>
      <c r="AB1393" s="73"/>
      <c r="AC1393" s="73"/>
      <c r="AD1393" s="73"/>
      <c r="AE1393" s="73"/>
      <c r="AF1393" s="74"/>
      <c r="AG1393" s="72">
        <f>IF($A1393="-","-",ROUND(VLOOKUP($A1393+ROUND(LEFT(AG$1363,1)/24,5),'[1]ОАО "АТС"'!$A$30:$F$773,3,FALSE)+HLOOKUP($DL$1361,'[1]Сбытовая надбавка'!$F$5:$H$6,2,FALSE),2)+'[1]Иные услуги'!$C$6+HLOOKUP($DR$1360,'[1]Услуги по передаче'!$G$5:$J$7,2,FALSE))</f>
        <v>5728.59</v>
      </c>
      <c r="AH1393" s="73"/>
      <c r="AI1393" s="73"/>
      <c r="AJ1393" s="73"/>
      <c r="AK1393" s="73"/>
      <c r="AL1393" s="74"/>
      <c r="AM1393" s="72">
        <f>IF($A1393="-","-",ROUND(VLOOKUP($A1393+ROUND(LEFT(AM$1363,1)/24,5),'[1]ОАО "АТС"'!$A$30:$F$773,3,FALSE)+HLOOKUP($DL$1361,'[1]Сбытовая надбавка'!$F$5:$H$6,2,FALSE),2)+'[1]Иные услуги'!$C$6+HLOOKUP($DR$1360,'[1]Услуги по передаче'!$G$5:$J$7,2,FALSE))</f>
        <v>5728.6299999999992</v>
      </c>
      <c r="AN1393" s="73"/>
      <c r="AO1393" s="73"/>
      <c r="AP1393" s="73"/>
      <c r="AQ1393" s="73"/>
      <c r="AR1393" s="74"/>
      <c r="AS1393" s="72">
        <f>IF($A1393="-","-",ROUND(VLOOKUP($A1393+ROUND(LEFT(AS$1363,1)/24,5),'[1]ОАО "АТС"'!$A$30:$F$773,3,FALSE)+HLOOKUP($DL$1361,'[1]Сбытовая надбавка'!$F$5:$H$6,2,FALSE),2)+'[1]Иные услуги'!$C$6+HLOOKUP($DR$1360,'[1]Услуги по передаче'!$G$5:$J$7,2,FALSE))</f>
        <v>5728.2099999999991</v>
      </c>
      <c r="AT1393" s="73"/>
      <c r="AU1393" s="73"/>
      <c r="AV1393" s="73"/>
      <c r="AW1393" s="73"/>
      <c r="AX1393" s="74"/>
      <c r="AY1393" s="72">
        <f>IF($A1393="-","-",ROUND(VLOOKUP($A1393+ROUND(LEFT(AY$1363,1)/24,5),'[1]ОАО "АТС"'!$A$30:$F$773,3,FALSE)+HLOOKUP($DL$1361,'[1]Сбытовая надбавка'!$F$5:$H$6,2,FALSE),2)+'[1]Иные услуги'!$C$6+HLOOKUP($DR$1360,'[1]Услуги по передаче'!$G$5:$J$7,2,FALSE))</f>
        <v>5775.84</v>
      </c>
      <c r="AZ1393" s="73"/>
      <c r="BA1393" s="73"/>
      <c r="BB1393" s="73"/>
      <c r="BC1393" s="73"/>
      <c r="BD1393" s="74"/>
      <c r="BE1393" s="72">
        <f>IF($A1393="-","-",ROUND(VLOOKUP($A1393+ROUND(LEFT(BE$1363,1)/24,5),'[1]ОАО "АТС"'!$A$30:$F$773,3,FALSE)+HLOOKUP($DL$1361,'[1]Сбытовая надбавка'!$F$5:$H$6,2,FALSE),2)+'[1]Иные услуги'!$C$6+HLOOKUP($DR$1360,'[1]Услуги по передаче'!$G$5:$J$7,2,FALSE))</f>
        <v>5728.44</v>
      </c>
      <c r="BF1393" s="73"/>
      <c r="BG1393" s="73"/>
      <c r="BH1393" s="73"/>
      <c r="BI1393" s="73"/>
      <c r="BJ1393" s="74"/>
      <c r="BK1393" s="72">
        <f>IF($A1393="-","-",ROUND(VLOOKUP($A1393+ROUND(LEFT(BK$1363,1)/24,5),'[1]ОАО "АТС"'!$A$30:$F$773,3,FALSE)+HLOOKUP($DL$1361,'[1]Сбытовая надбавка'!$F$5:$H$6,2,FALSE),2)+'[1]Иные услуги'!$C$6+HLOOKUP($DR$1360,'[1]Услуги по передаче'!$G$5:$J$7,2,FALSE))</f>
        <v>5767.99</v>
      </c>
      <c r="BL1393" s="73"/>
      <c r="BM1393" s="73"/>
      <c r="BN1393" s="73"/>
      <c r="BO1393" s="73"/>
      <c r="BP1393" s="74"/>
      <c r="BQ1393" s="72">
        <f>IF($A1393="-","-",ROUND(VLOOKUP($A1393+ROUND(LEFT(BQ$1363,2)/24,5),'[1]ОАО "АТС"'!$A$30:$F$773,3,FALSE)+HLOOKUP($DL$1361,'[1]Сбытовая надбавка'!$F$5:$H$6,2,FALSE),2)+'[1]Иные услуги'!$C$6+HLOOKUP($DR$1360,'[1]Услуги по передаче'!$G$5:$J$7,2,FALSE))</f>
        <v>5785.2099999999991</v>
      </c>
      <c r="BR1393" s="73"/>
      <c r="BS1393" s="73"/>
      <c r="BT1393" s="73"/>
      <c r="BU1393" s="73"/>
      <c r="BV1393" s="74"/>
      <c r="BW1393" s="72">
        <f>IF($A1393="-","-",ROUND(VLOOKUP($A1393+ROUND(LEFT(BW$1363,2)/24,5),'[1]ОАО "АТС"'!$A$30:$F$773,3,FALSE)+HLOOKUP($DL$1361,'[1]Сбытовая надбавка'!$F$5:$H$6,2,FALSE),2)+'[1]Иные услуги'!$C$6+HLOOKUP($DR$1360,'[1]Услуги по передаче'!$G$5:$J$7,2,FALSE))</f>
        <v>5774.67</v>
      </c>
      <c r="BX1393" s="73"/>
      <c r="BY1393" s="73"/>
      <c r="BZ1393" s="73"/>
      <c r="CA1393" s="73"/>
      <c r="CB1393" s="74"/>
      <c r="CC1393" s="72">
        <f>IF($A1393="-","-",ROUND(VLOOKUP($A1393+ROUND(LEFT(CC$1363,2)/24,5),'[1]ОАО "АТС"'!$A$30:$F$773,3,FALSE)+HLOOKUP($DL$1361,'[1]Сбытовая надбавка'!$F$5:$H$6,2,FALSE),2)+'[1]Иные услуги'!$C$6+HLOOKUP($DR$1360,'[1]Услуги по передаче'!$G$5:$J$7,2,FALSE))</f>
        <v>5747.5199999999995</v>
      </c>
      <c r="CD1393" s="73"/>
      <c r="CE1393" s="73"/>
      <c r="CF1393" s="73"/>
      <c r="CG1393" s="73"/>
      <c r="CH1393" s="74"/>
      <c r="CI1393" s="72">
        <f>IF($A1393="-","-",ROUND(VLOOKUP($A1393+ROUND(LEFT(CI$1363,2)/24,5),'[1]ОАО "АТС"'!$A$30:$F$773,3,FALSE)+HLOOKUP($DL$1361,'[1]Сбытовая надбавка'!$F$5:$H$6,2,FALSE),2)+'[1]Иные услуги'!$C$6+HLOOKUP($DR$1360,'[1]Услуги по передаче'!$G$5:$J$7,2,FALSE))</f>
        <v>5752.49</v>
      </c>
      <c r="CJ1393" s="73"/>
      <c r="CK1393" s="73"/>
      <c r="CL1393" s="73"/>
      <c r="CM1393" s="73"/>
      <c r="CN1393" s="74"/>
      <c r="CO1393" s="72">
        <f>IF($A1393="-","-",ROUND(VLOOKUP($A1393+ROUND(LEFT(CO$1363,2)/24,5),'[1]ОАО "АТС"'!$A$30:$F$773,3,FALSE)+HLOOKUP($DL$1361,'[1]Сбытовая надбавка'!$F$5:$H$6,2,FALSE),2)+'[1]Иные услуги'!$C$6+HLOOKUP($DR$1360,'[1]Услуги по передаче'!$G$5:$J$7,2,FALSE))</f>
        <v>5754.33</v>
      </c>
      <c r="CP1393" s="73"/>
      <c r="CQ1393" s="73"/>
      <c r="CR1393" s="73"/>
      <c r="CS1393" s="73"/>
      <c r="CT1393" s="74"/>
      <c r="CU1393" s="72">
        <f>IF($A1393="-","-",ROUND(VLOOKUP($A1393+ROUND(LEFT(CU$1363,2)/24,5),'[1]ОАО "АТС"'!$A$30:$F$773,3,FALSE)+HLOOKUP($DL$1361,'[1]Сбытовая надбавка'!$F$5:$H$6,2,FALSE),2)+'[1]Иные услуги'!$C$6+HLOOKUP($DR$1360,'[1]Услуги по передаче'!$G$5:$J$7,2,FALSE))</f>
        <v>5751.25</v>
      </c>
      <c r="CV1393" s="73"/>
      <c r="CW1393" s="73"/>
      <c r="CX1393" s="73"/>
      <c r="CY1393" s="73"/>
      <c r="CZ1393" s="74"/>
      <c r="DA1393" s="72">
        <f>IF($A1393="-","-",ROUND(VLOOKUP($A1393+ROUND(LEFT(DA$1363,2)/24,5),'[1]ОАО "АТС"'!$A$30:$F$773,3,FALSE)+HLOOKUP($DL$1361,'[1]Сбытовая надбавка'!$F$5:$H$6,2,FALSE),2)+'[1]Иные услуги'!$C$6+HLOOKUP($DR$1360,'[1]Услуги по передаче'!$G$5:$J$7,2,FALSE))</f>
        <v>5736.67</v>
      </c>
      <c r="DB1393" s="73"/>
      <c r="DC1393" s="73"/>
      <c r="DD1393" s="73"/>
      <c r="DE1393" s="73"/>
      <c r="DF1393" s="74"/>
      <c r="DG1393" s="72">
        <f>IF($A1393="-","-",ROUND(VLOOKUP($A1393+ROUND(LEFT(DG$1363,2)/24,5),'[1]ОАО "АТС"'!$A$30:$F$773,3,FALSE)+HLOOKUP($DL$1361,'[1]Сбытовая надбавка'!$F$5:$H$6,2,FALSE),2)+'[1]Иные услуги'!$C$6+HLOOKUP($DR$1360,'[1]Услуги по передаче'!$G$5:$J$7,2,FALSE))</f>
        <v>5743.3499999999995</v>
      </c>
      <c r="DH1393" s="73"/>
      <c r="DI1393" s="73"/>
      <c r="DJ1393" s="73"/>
      <c r="DK1393" s="73"/>
      <c r="DL1393" s="74"/>
      <c r="DM1393" s="72">
        <f>IF($A1393="-","-",ROUND(VLOOKUP($A1393+ROUND(LEFT(DM$1363,2)/24,5),'[1]ОАО "АТС"'!$A$30:$F$773,3,FALSE)+HLOOKUP($DL$1361,'[1]Сбытовая надбавка'!$F$5:$H$6,2,FALSE),2)+'[1]Иные услуги'!$C$6+HLOOKUP($DR$1360,'[1]Услуги по передаче'!$G$5:$J$7,2,FALSE))</f>
        <v>5773.8799999999992</v>
      </c>
      <c r="DN1393" s="73"/>
      <c r="DO1393" s="73"/>
      <c r="DP1393" s="73"/>
      <c r="DQ1393" s="73"/>
      <c r="DR1393" s="74"/>
      <c r="DS1393" s="72">
        <f>IF($A1393="-","-",ROUND(VLOOKUP($A1393+ROUND(LEFT(DS$1363,2)/24,5),'[1]ОАО "АТС"'!$A$30:$F$773,3,FALSE)+HLOOKUP($DL$1361,'[1]Сбытовая надбавка'!$F$5:$H$6,2,FALSE),2)+'[1]Иные услуги'!$C$6+HLOOKUP($DR$1360,'[1]Услуги по передаче'!$G$5:$J$7,2,FALSE))</f>
        <v>5778.8799999999992</v>
      </c>
      <c r="DT1393" s="73"/>
      <c r="DU1393" s="73"/>
      <c r="DV1393" s="73"/>
      <c r="DW1393" s="73"/>
      <c r="DX1393" s="74"/>
      <c r="DY1393" s="72">
        <f>IF($A1393="-","-",ROUND(VLOOKUP($A1393+ROUND(LEFT(DY$1363,2)/24,5),'[1]ОАО "АТС"'!$A$30:$F$773,3,FALSE)+HLOOKUP($DL$1361,'[1]Сбытовая надбавка'!$F$5:$H$6,2,FALSE),2)+'[1]Иные услуги'!$C$6+HLOOKUP($DR$1360,'[1]Услуги по передаче'!$G$5:$J$7,2,FALSE))</f>
        <v>5732.6799999999994</v>
      </c>
      <c r="DZ1393" s="73"/>
      <c r="EA1393" s="73"/>
      <c r="EB1393" s="73"/>
      <c r="EC1393" s="73"/>
      <c r="ED1393" s="74"/>
      <c r="EE1393" s="72">
        <f>IF($A1393="-","-",ROUND(VLOOKUP($A1393+ROUND(LEFT(EE$1363,2)/24,5),'[1]ОАО "АТС"'!$A$30:$F$773,3,FALSE)+HLOOKUP($DL$1361,'[1]Сбытовая надбавка'!$F$5:$H$6,2,FALSE),2)+'[1]Иные услуги'!$C$6+HLOOKUP($DR$1360,'[1]Услуги по передаче'!$G$5:$J$7,2,FALSE))</f>
        <v>5727.5999999999995</v>
      </c>
      <c r="EF1393" s="73"/>
      <c r="EG1393" s="73"/>
      <c r="EH1393" s="73"/>
      <c r="EI1393" s="73"/>
      <c r="EJ1393" s="74"/>
      <c r="EK1393" s="72">
        <f>IF($A1393="-","-",ROUND(VLOOKUP($A1393+ROUND(LEFT(EK$1363,2)/24,5),'[1]ОАО "АТС"'!$A$30:$F$773,3,FALSE)+HLOOKUP($DL$1361,'[1]Сбытовая надбавка'!$F$5:$H$6,2,FALSE),2)+'[1]Иные услуги'!$C$6+HLOOKUP($DR$1360,'[1]Услуги по передаче'!$G$5:$J$7,2,FALSE))</f>
        <v>5814.58</v>
      </c>
      <c r="EL1393" s="73"/>
      <c r="EM1393" s="73"/>
      <c r="EN1393" s="73"/>
      <c r="EO1393" s="73"/>
      <c r="EP1393" s="74"/>
      <c r="EQ1393" s="72">
        <f>IF($A1393="-","-",ROUND(VLOOKUP($A1393+ROUND(LEFT(EQ$1363,2)/24,5),'[1]ОАО "АТС"'!$A$30:$F$773,3,FALSE)+HLOOKUP($DL$1361,'[1]Сбытовая надбавка'!$F$5:$H$6,2,FALSE),2)+'[1]Иные услуги'!$C$6+HLOOKUP($DR$1360,'[1]Услуги по передаче'!$G$5:$J$7,2,FALSE))</f>
        <v>5739.2599999999993</v>
      </c>
      <c r="ER1393" s="73"/>
      <c r="ES1393" s="73"/>
      <c r="ET1393" s="73"/>
      <c r="EU1393" s="73"/>
      <c r="EV1393" s="74"/>
    </row>
    <row r="1394" spans="1:152" s="38" customFormat="1" ht="15.75" customHeight="1" x14ac:dyDescent="0.2">
      <c r="A1394" s="69">
        <f>$A$145</f>
        <v>45016</v>
      </c>
      <c r="B1394" s="70"/>
      <c r="C1394" s="70"/>
      <c r="D1394" s="70"/>
      <c r="E1394" s="70"/>
      <c r="F1394" s="70"/>
      <c r="G1394" s="70"/>
      <c r="H1394" s="71"/>
      <c r="I1394" s="72">
        <f>IF($A1394="-","-",ROUND(VLOOKUP($A1394+ROUND(LEFT(I$1363,1)/24,5),'[1]ОАО "АТС"'!$A$30:$F$773,3,FALSE)+HLOOKUP($DL$1361,'[1]Сбытовая надбавка'!$F$5:$H$6,2,FALSE),2)+'[1]Иные услуги'!$C$6+HLOOKUP($DR$1360,'[1]Услуги по передаче'!$G$5:$J$7,2,FALSE))</f>
        <v>5728.3499999999995</v>
      </c>
      <c r="J1394" s="73"/>
      <c r="K1394" s="73"/>
      <c r="L1394" s="73"/>
      <c r="M1394" s="73"/>
      <c r="N1394" s="74"/>
      <c r="O1394" s="72">
        <f>IF($A1394="-","-",ROUND(VLOOKUP($A1394+ROUND(LEFT(O$1363,1)/24,5),'[1]ОАО "АТС"'!$A$30:$F$773,3,FALSE)+HLOOKUP($DL$1361,'[1]Сбытовая надбавка'!$F$5:$H$6,2,FALSE),2)+'[1]Иные услуги'!$C$6+HLOOKUP($DR$1360,'[1]Услуги по передаче'!$G$5:$J$7,2,FALSE))</f>
        <v>5728.3799999999992</v>
      </c>
      <c r="P1394" s="73"/>
      <c r="Q1394" s="73"/>
      <c r="R1394" s="73"/>
      <c r="S1394" s="73"/>
      <c r="T1394" s="74"/>
      <c r="U1394" s="72">
        <f>IF($A1394="-","-",ROUND(VLOOKUP($A1394+ROUND(LEFT(U$1363,1)/24,5),'[1]ОАО "АТС"'!$A$30:$F$773,3,FALSE)+HLOOKUP($DL$1361,'[1]Сбытовая надбавка'!$F$5:$H$6,2,FALSE),2)+'[1]Иные услуги'!$C$6+HLOOKUP($DR$1360,'[1]Услуги по передаче'!$G$5:$J$7,2,FALSE))</f>
        <v>5728.4299999999994</v>
      </c>
      <c r="V1394" s="73"/>
      <c r="W1394" s="73"/>
      <c r="X1394" s="73"/>
      <c r="Y1394" s="73"/>
      <c r="Z1394" s="74"/>
      <c r="AA1394" s="72">
        <f>IF($A1394="-","-",ROUND(VLOOKUP($A1394+ROUND(LEFT(AA$1363,1)/24,5),'[1]ОАО "АТС"'!$A$30:$F$773,3,FALSE)+HLOOKUP($DL$1361,'[1]Сбытовая надбавка'!$F$5:$H$6,2,FALSE),2)+'[1]Иные услуги'!$C$6+HLOOKUP($DR$1360,'[1]Услуги по передаче'!$G$5:$J$7,2,FALSE))</f>
        <v>5728.37</v>
      </c>
      <c r="AB1394" s="73"/>
      <c r="AC1394" s="73"/>
      <c r="AD1394" s="73"/>
      <c r="AE1394" s="73"/>
      <c r="AF1394" s="74"/>
      <c r="AG1394" s="72">
        <f>IF($A1394="-","-",ROUND(VLOOKUP($A1394+ROUND(LEFT(AG$1363,1)/24,5),'[1]ОАО "АТС"'!$A$30:$F$773,3,FALSE)+HLOOKUP($DL$1361,'[1]Сбытовая надбавка'!$F$5:$H$6,2,FALSE),2)+'[1]Иные услуги'!$C$6+HLOOKUP($DR$1360,'[1]Услуги по передаче'!$G$5:$J$7,2,FALSE))</f>
        <v>5728.45</v>
      </c>
      <c r="AH1394" s="73"/>
      <c r="AI1394" s="73"/>
      <c r="AJ1394" s="73"/>
      <c r="AK1394" s="73"/>
      <c r="AL1394" s="74"/>
      <c r="AM1394" s="72">
        <f>IF($A1394="-","-",ROUND(VLOOKUP($A1394+ROUND(LEFT(AM$1363,1)/24,5),'[1]ОАО "АТС"'!$A$30:$F$773,3,FALSE)+HLOOKUP($DL$1361,'[1]Сбытовая надбавка'!$F$5:$H$6,2,FALSE),2)+'[1]Иные услуги'!$C$6+HLOOKUP($DR$1360,'[1]Услуги по передаче'!$G$5:$J$7,2,FALSE))</f>
        <v>5728.5099999999993</v>
      </c>
      <c r="AN1394" s="73"/>
      <c r="AO1394" s="73"/>
      <c r="AP1394" s="73"/>
      <c r="AQ1394" s="73"/>
      <c r="AR1394" s="74"/>
      <c r="AS1394" s="72">
        <f>IF($A1394="-","-",ROUND(VLOOKUP($A1394+ROUND(LEFT(AS$1363,1)/24,5),'[1]ОАО "АТС"'!$A$30:$F$773,3,FALSE)+HLOOKUP($DL$1361,'[1]Сбытовая надбавка'!$F$5:$H$6,2,FALSE),2)+'[1]Иные услуги'!$C$6+HLOOKUP($DR$1360,'[1]Услуги по передаче'!$G$5:$J$7,2,FALSE))</f>
        <v>5727.98</v>
      </c>
      <c r="AT1394" s="73"/>
      <c r="AU1394" s="73"/>
      <c r="AV1394" s="73"/>
      <c r="AW1394" s="73"/>
      <c r="AX1394" s="74"/>
      <c r="AY1394" s="72">
        <f>IF($A1394="-","-",ROUND(VLOOKUP($A1394+ROUND(LEFT(AY$1363,1)/24,5),'[1]ОАО "АТС"'!$A$30:$F$773,3,FALSE)+HLOOKUP($DL$1361,'[1]Сбытовая надбавка'!$F$5:$H$6,2,FALSE),2)+'[1]Иные услуги'!$C$6+HLOOKUP($DR$1360,'[1]Услуги по передаче'!$G$5:$J$7,2,FALSE))</f>
        <v>5772.4</v>
      </c>
      <c r="AZ1394" s="73"/>
      <c r="BA1394" s="73"/>
      <c r="BB1394" s="73"/>
      <c r="BC1394" s="73"/>
      <c r="BD1394" s="74"/>
      <c r="BE1394" s="72">
        <f>IF($A1394="-","-",ROUND(VLOOKUP($A1394+ROUND(LEFT(BE$1363,1)/24,5),'[1]ОАО "АТС"'!$A$30:$F$773,3,FALSE)+HLOOKUP($DL$1361,'[1]Сбытовая надбавка'!$F$5:$H$6,2,FALSE),2)+'[1]Иные услуги'!$C$6+HLOOKUP($DR$1360,'[1]Услуги по передаче'!$G$5:$J$7,2,FALSE))</f>
        <v>5728.2999999999993</v>
      </c>
      <c r="BF1394" s="73"/>
      <c r="BG1394" s="73"/>
      <c r="BH1394" s="73"/>
      <c r="BI1394" s="73"/>
      <c r="BJ1394" s="74"/>
      <c r="BK1394" s="72">
        <f>IF($A1394="-","-",ROUND(VLOOKUP($A1394+ROUND(LEFT(BK$1363,1)/24,5),'[1]ОАО "АТС"'!$A$30:$F$773,3,FALSE)+HLOOKUP($DL$1361,'[1]Сбытовая надбавка'!$F$5:$H$6,2,FALSE),2)+'[1]Иные услуги'!$C$6+HLOOKUP($DR$1360,'[1]Услуги по передаче'!$G$5:$J$7,2,FALSE))</f>
        <v>5786.12</v>
      </c>
      <c r="BL1394" s="73"/>
      <c r="BM1394" s="73"/>
      <c r="BN1394" s="73"/>
      <c r="BO1394" s="73"/>
      <c r="BP1394" s="74"/>
      <c r="BQ1394" s="72">
        <f>IF($A1394="-","-",ROUND(VLOOKUP($A1394+ROUND(LEFT(BQ$1363,2)/24,5),'[1]ОАО "АТС"'!$A$30:$F$773,3,FALSE)+HLOOKUP($DL$1361,'[1]Сбытовая надбавка'!$F$5:$H$6,2,FALSE),2)+'[1]Иные услуги'!$C$6+HLOOKUP($DR$1360,'[1]Услуги по передаче'!$G$5:$J$7,2,FALSE))</f>
        <v>5802.4699999999993</v>
      </c>
      <c r="BR1394" s="73"/>
      <c r="BS1394" s="73"/>
      <c r="BT1394" s="73"/>
      <c r="BU1394" s="73"/>
      <c r="BV1394" s="74"/>
      <c r="BW1394" s="72">
        <f>IF($A1394="-","-",ROUND(VLOOKUP($A1394+ROUND(LEFT(BW$1363,2)/24,5),'[1]ОАО "АТС"'!$A$30:$F$773,3,FALSE)+HLOOKUP($DL$1361,'[1]Сбытовая надбавка'!$F$5:$H$6,2,FALSE),2)+'[1]Иные услуги'!$C$6+HLOOKUP($DR$1360,'[1]Услуги по передаче'!$G$5:$J$7,2,FALSE))</f>
        <v>5807.6799999999994</v>
      </c>
      <c r="BX1394" s="73"/>
      <c r="BY1394" s="73"/>
      <c r="BZ1394" s="73"/>
      <c r="CA1394" s="73"/>
      <c r="CB1394" s="74"/>
      <c r="CC1394" s="72">
        <f>IF($A1394="-","-",ROUND(VLOOKUP($A1394+ROUND(LEFT(CC$1363,2)/24,5),'[1]ОАО "АТС"'!$A$30:$F$773,3,FALSE)+HLOOKUP($DL$1361,'[1]Сбытовая надбавка'!$F$5:$H$6,2,FALSE),2)+'[1]Иные услуги'!$C$6+HLOOKUP($DR$1360,'[1]Услуги по передаче'!$G$5:$J$7,2,FALSE))</f>
        <v>5785.4599999999991</v>
      </c>
      <c r="CD1394" s="73"/>
      <c r="CE1394" s="73"/>
      <c r="CF1394" s="73"/>
      <c r="CG1394" s="73"/>
      <c r="CH1394" s="74"/>
      <c r="CI1394" s="72">
        <f>IF($A1394="-","-",ROUND(VLOOKUP($A1394+ROUND(LEFT(CI$1363,2)/24,5),'[1]ОАО "АТС"'!$A$30:$F$773,3,FALSE)+HLOOKUP($DL$1361,'[1]Сбытовая надбавка'!$F$5:$H$6,2,FALSE),2)+'[1]Иные услуги'!$C$6+HLOOKUP($DR$1360,'[1]Услуги по передаче'!$G$5:$J$7,2,FALSE))</f>
        <v>5780.0599999999995</v>
      </c>
      <c r="CJ1394" s="73"/>
      <c r="CK1394" s="73"/>
      <c r="CL1394" s="73"/>
      <c r="CM1394" s="73"/>
      <c r="CN1394" s="74"/>
      <c r="CO1394" s="72">
        <f>IF($A1394="-","-",ROUND(VLOOKUP($A1394+ROUND(LEFT(CO$1363,2)/24,5),'[1]ОАО "АТС"'!$A$30:$F$773,3,FALSE)+HLOOKUP($DL$1361,'[1]Сбытовая надбавка'!$F$5:$H$6,2,FALSE),2)+'[1]Иные услуги'!$C$6+HLOOKUP($DR$1360,'[1]Услуги по передаче'!$G$5:$J$7,2,FALSE))</f>
        <v>5780.07</v>
      </c>
      <c r="CP1394" s="73"/>
      <c r="CQ1394" s="73"/>
      <c r="CR1394" s="73"/>
      <c r="CS1394" s="73"/>
      <c r="CT1394" s="74"/>
      <c r="CU1394" s="72">
        <f>IF($A1394="-","-",ROUND(VLOOKUP($A1394+ROUND(LEFT(CU$1363,2)/24,5),'[1]ОАО "АТС"'!$A$30:$F$773,3,FALSE)+HLOOKUP($DL$1361,'[1]Сбытовая надбавка'!$F$5:$H$6,2,FALSE),2)+'[1]Иные услуги'!$C$6+HLOOKUP($DR$1360,'[1]Услуги по передаче'!$G$5:$J$7,2,FALSE))</f>
        <v>5772.66</v>
      </c>
      <c r="CV1394" s="73"/>
      <c r="CW1394" s="73"/>
      <c r="CX1394" s="73"/>
      <c r="CY1394" s="73"/>
      <c r="CZ1394" s="74"/>
      <c r="DA1394" s="72">
        <f>IF($A1394="-","-",ROUND(VLOOKUP($A1394+ROUND(LEFT(DA$1363,2)/24,5),'[1]ОАО "АТС"'!$A$30:$F$773,3,FALSE)+HLOOKUP($DL$1361,'[1]Сбытовая надбавка'!$F$5:$H$6,2,FALSE),2)+'[1]Иные услуги'!$C$6+HLOOKUP($DR$1360,'[1]Услуги по передаче'!$G$5:$J$7,2,FALSE))</f>
        <v>5758.28</v>
      </c>
      <c r="DB1394" s="73"/>
      <c r="DC1394" s="73"/>
      <c r="DD1394" s="73"/>
      <c r="DE1394" s="73"/>
      <c r="DF1394" s="74"/>
      <c r="DG1394" s="72">
        <f>IF($A1394="-","-",ROUND(VLOOKUP($A1394+ROUND(LEFT(DG$1363,2)/24,5),'[1]ОАО "АТС"'!$A$30:$F$773,3,FALSE)+HLOOKUP($DL$1361,'[1]Сбытовая надбавка'!$F$5:$H$6,2,FALSE),2)+'[1]Иные услуги'!$C$6+HLOOKUP($DR$1360,'[1]Услуги по передаче'!$G$5:$J$7,2,FALSE))</f>
        <v>5760.8499999999995</v>
      </c>
      <c r="DH1394" s="73"/>
      <c r="DI1394" s="73"/>
      <c r="DJ1394" s="73"/>
      <c r="DK1394" s="73"/>
      <c r="DL1394" s="74"/>
      <c r="DM1394" s="72">
        <f>IF($A1394="-","-",ROUND(VLOOKUP($A1394+ROUND(LEFT(DM$1363,2)/24,5),'[1]ОАО "АТС"'!$A$30:$F$773,3,FALSE)+HLOOKUP($DL$1361,'[1]Сбытовая надбавка'!$F$5:$H$6,2,FALSE),2)+'[1]Иные услуги'!$C$6+HLOOKUP($DR$1360,'[1]Услуги по передаче'!$G$5:$J$7,2,FALSE))</f>
        <v>5789.92</v>
      </c>
      <c r="DN1394" s="73"/>
      <c r="DO1394" s="73"/>
      <c r="DP1394" s="73"/>
      <c r="DQ1394" s="73"/>
      <c r="DR1394" s="74"/>
      <c r="DS1394" s="72">
        <f>IF($A1394="-","-",ROUND(VLOOKUP($A1394+ROUND(LEFT(DS$1363,2)/24,5),'[1]ОАО "АТС"'!$A$30:$F$773,3,FALSE)+HLOOKUP($DL$1361,'[1]Сбытовая надбавка'!$F$5:$H$6,2,FALSE),2)+'[1]Иные услуги'!$C$6+HLOOKUP($DR$1360,'[1]Услуги по передаче'!$G$5:$J$7,2,FALSE))</f>
        <v>5797.0399999999991</v>
      </c>
      <c r="DT1394" s="73"/>
      <c r="DU1394" s="73"/>
      <c r="DV1394" s="73"/>
      <c r="DW1394" s="73"/>
      <c r="DX1394" s="74"/>
      <c r="DY1394" s="72">
        <f>IF($A1394="-","-",ROUND(VLOOKUP($A1394+ROUND(LEFT(DY$1363,2)/24,5),'[1]ОАО "АТС"'!$A$30:$F$773,3,FALSE)+HLOOKUP($DL$1361,'[1]Сбытовая надбавка'!$F$5:$H$6,2,FALSE),2)+'[1]Иные услуги'!$C$6+HLOOKUP($DR$1360,'[1]Услуги по передаче'!$G$5:$J$7,2,FALSE))</f>
        <v>5732.95</v>
      </c>
      <c r="DZ1394" s="73"/>
      <c r="EA1394" s="73"/>
      <c r="EB1394" s="73"/>
      <c r="EC1394" s="73"/>
      <c r="ED1394" s="74"/>
      <c r="EE1394" s="72">
        <f>IF($A1394="-","-",ROUND(VLOOKUP($A1394+ROUND(LEFT(EE$1363,2)/24,5),'[1]ОАО "АТС"'!$A$30:$F$773,3,FALSE)+HLOOKUP($DL$1361,'[1]Сбытовая надбавка'!$F$5:$H$6,2,FALSE),2)+'[1]Иные услуги'!$C$6+HLOOKUP($DR$1360,'[1]Услуги по передаче'!$G$5:$J$7,2,FALSE))</f>
        <v>5727.3899999999994</v>
      </c>
      <c r="EF1394" s="73"/>
      <c r="EG1394" s="73"/>
      <c r="EH1394" s="73"/>
      <c r="EI1394" s="73"/>
      <c r="EJ1394" s="74"/>
      <c r="EK1394" s="72">
        <f>IF($A1394="-","-",ROUND(VLOOKUP($A1394+ROUND(LEFT(EK$1363,2)/24,5),'[1]ОАО "АТС"'!$A$30:$F$773,3,FALSE)+HLOOKUP($DL$1361,'[1]Сбытовая надбавка'!$F$5:$H$6,2,FALSE),2)+'[1]Иные услуги'!$C$6+HLOOKUP($DR$1360,'[1]Услуги по передаче'!$G$5:$J$7,2,FALSE))</f>
        <v>5858.36</v>
      </c>
      <c r="EL1394" s="73"/>
      <c r="EM1394" s="73"/>
      <c r="EN1394" s="73"/>
      <c r="EO1394" s="73"/>
      <c r="EP1394" s="74"/>
      <c r="EQ1394" s="72">
        <f>IF($A1394="-","-",ROUND(VLOOKUP($A1394+ROUND(LEFT(EQ$1363,2)/24,5),'[1]ОАО "АТС"'!$A$30:$F$773,3,FALSE)+HLOOKUP($DL$1361,'[1]Сбытовая надбавка'!$F$5:$H$6,2,FALSE),2)+'[1]Иные услуги'!$C$6+HLOOKUP($DR$1360,'[1]Услуги по передаче'!$G$5:$J$7,2,FALSE))</f>
        <v>5765.92</v>
      </c>
      <c r="ER1394" s="73"/>
      <c r="ES1394" s="73"/>
      <c r="ET1394" s="73"/>
      <c r="EU1394" s="73"/>
      <c r="EV1394" s="74"/>
    </row>
    <row r="1395" spans="1:152" s="38" customFormat="1" ht="15.75" customHeight="1" x14ac:dyDescent="0.2">
      <c r="A1395" s="75"/>
      <c r="B1395" s="75"/>
      <c r="C1395" s="75"/>
      <c r="D1395" s="75"/>
      <c r="E1395" s="75"/>
      <c r="F1395" s="75"/>
      <c r="G1395" s="75"/>
      <c r="H1395" s="75"/>
      <c r="I1395" s="76"/>
      <c r="J1395" s="76"/>
      <c r="K1395" s="76"/>
      <c r="L1395" s="76"/>
      <c r="M1395" s="76"/>
      <c r="N1395" s="76"/>
      <c r="O1395" s="76"/>
      <c r="P1395" s="76"/>
      <c r="Q1395" s="76"/>
      <c r="R1395" s="76"/>
      <c r="S1395" s="76"/>
      <c r="T1395" s="76"/>
      <c r="U1395" s="76"/>
      <c r="V1395" s="76"/>
      <c r="W1395" s="76"/>
      <c r="X1395" s="76"/>
      <c r="Y1395" s="76"/>
      <c r="Z1395" s="76"/>
      <c r="AA1395" s="76"/>
      <c r="AB1395" s="76"/>
      <c r="AC1395" s="76"/>
      <c r="AD1395" s="76"/>
      <c r="AE1395" s="76"/>
      <c r="AF1395" s="76"/>
      <c r="AG1395" s="76"/>
      <c r="AH1395" s="76"/>
      <c r="AI1395" s="76"/>
      <c r="AJ1395" s="76"/>
      <c r="AK1395" s="76"/>
      <c r="AL1395" s="76"/>
      <c r="AM1395" s="76"/>
      <c r="AN1395" s="76"/>
      <c r="AO1395" s="76"/>
      <c r="AP1395" s="76"/>
      <c r="AQ1395" s="76"/>
      <c r="AR1395" s="76"/>
      <c r="AS1395" s="76"/>
      <c r="AT1395" s="76"/>
      <c r="AU1395" s="76"/>
      <c r="AV1395" s="76"/>
      <c r="AW1395" s="76"/>
      <c r="AX1395" s="76"/>
      <c r="AY1395" s="76"/>
      <c r="AZ1395" s="76"/>
      <c r="BA1395" s="76"/>
      <c r="BB1395" s="76"/>
      <c r="BC1395" s="76"/>
      <c r="BD1395" s="76"/>
      <c r="BE1395" s="76"/>
      <c r="BF1395" s="76"/>
      <c r="BG1395" s="76"/>
      <c r="BH1395" s="76"/>
      <c r="BI1395" s="76"/>
      <c r="BJ1395" s="76"/>
      <c r="BK1395" s="76"/>
      <c r="BL1395" s="76"/>
      <c r="BM1395" s="76"/>
      <c r="BN1395" s="76"/>
      <c r="BO1395" s="76"/>
      <c r="BP1395" s="76"/>
      <c r="BQ1395" s="76"/>
      <c r="BR1395" s="76"/>
      <c r="BS1395" s="76"/>
      <c r="BT1395" s="76"/>
      <c r="BU1395" s="76"/>
      <c r="BV1395" s="76"/>
      <c r="BW1395" s="76"/>
      <c r="BX1395" s="76"/>
      <c r="BY1395" s="76"/>
      <c r="BZ1395" s="76"/>
      <c r="CA1395" s="76"/>
      <c r="CB1395" s="76"/>
      <c r="CC1395" s="76"/>
      <c r="CD1395" s="76"/>
      <c r="CE1395" s="76"/>
      <c r="CF1395" s="76"/>
      <c r="CG1395" s="76"/>
      <c r="CH1395" s="76"/>
      <c r="CI1395" s="76"/>
      <c r="CJ1395" s="76"/>
      <c r="CK1395" s="76"/>
      <c r="CL1395" s="76"/>
      <c r="CM1395" s="76"/>
      <c r="CN1395" s="76"/>
      <c r="CO1395" s="76"/>
      <c r="CP1395" s="76"/>
      <c r="CQ1395" s="76"/>
      <c r="CR1395" s="76"/>
      <c r="CS1395" s="76"/>
      <c r="CT1395" s="76"/>
      <c r="CU1395" s="76"/>
      <c r="CV1395" s="76"/>
      <c r="CW1395" s="76"/>
      <c r="CX1395" s="76"/>
      <c r="CY1395" s="76"/>
      <c r="CZ1395" s="76"/>
      <c r="DA1395" s="76"/>
      <c r="DB1395" s="76"/>
      <c r="DC1395" s="76"/>
      <c r="DD1395" s="76"/>
      <c r="DE1395" s="76"/>
      <c r="DF1395" s="76"/>
      <c r="DG1395" s="76"/>
      <c r="DH1395" s="76"/>
      <c r="DI1395" s="76"/>
      <c r="DJ1395" s="76"/>
      <c r="DK1395" s="76"/>
      <c r="DL1395" s="76"/>
      <c r="DM1395" s="76"/>
      <c r="DN1395" s="76"/>
      <c r="DO1395" s="76"/>
      <c r="DP1395" s="76"/>
      <c r="DQ1395" s="76"/>
      <c r="DR1395" s="76"/>
      <c r="DS1395" s="76"/>
      <c r="DT1395" s="76"/>
      <c r="DU1395" s="76"/>
      <c r="DV1395" s="76"/>
      <c r="DW1395" s="76"/>
      <c r="DX1395" s="76"/>
      <c r="DY1395" s="76"/>
      <c r="DZ1395" s="76"/>
      <c r="EA1395" s="76"/>
      <c r="EB1395" s="76"/>
      <c r="EC1395" s="76"/>
      <c r="ED1395" s="76"/>
      <c r="EE1395" s="76"/>
      <c r="EF1395" s="76"/>
      <c r="EG1395" s="76"/>
      <c r="EH1395" s="76"/>
      <c r="EI1395" s="76"/>
      <c r="EJ1395" s="76"/>
      <c r="EK1395" s="76"/>
      <c r="EL1395" s="76"/>
      <c r="EM1395" s="76"/>
      <c r="EN1395" s="76"/>
      <c r="EO1395" s="76"/>
      <c r="EP1395" s="76"/>
      <c r="EQ1395" s="76"/>
      <c r="ER1395" s="76"/>
      <c r="ES1395" s="76"/>
      <c r="ET1395" s="76"/>
      <c r="EU1395" s="76"/>
      <c r="EV1395" s="76"/>
    </row>
    <row r="1396" spans="1:152" s="38" customFormat="1" ht="14.25" customHeight="1" x14ac:dyDescent="0.25">
      <c r="A1396" s="46" t="s">
        <v>67</v>
      </c>
      <c r="B1396" s="47"/>
      <c r="C1396" s="47"/>
      <c r="D1396" s="47"/>
      <c r="E1396" s="47"/>
      <c r="F1396" s="47"/>
      <c r="G1396" s="47"/>
      <c r="H1396" s="48"/>
      <c r="I1396" s="49"/>
      <c r="J1396" s="50"/>
      <c r="K1396" s="50"/>
      <c r="L1396" s="50"/>
      <c r="M1396" s="51"/>
      <c r="N1396" s="50"/>
      <c r="O1396" s="50"/>
      <c r="P1396" s="50"/>
      <c r="Q1396" s="50"/>
      <c r="R1396" s="50"/>
      <c r="S1396" s="50"/>
      <c r="T1396" s="50"/>
      <c r="U1396" s="50"/>
      <c r="V1396" s="50"/>
      <c r="W1396" s="50"/>
      <c r="X1396" s="50"/>
      <c r="Y1396" s="50"/>
      <c r="Z1396" s="50"/>
      <c r="AA1396" s="50"/>
      <c r="AB1396" s="50"/>
      <c r="AC1396" s="51"/>
      <c r="AD1396" s="50"/>
      <c r="AE1396" s="50"/>
      <c r="AF1396" s="50"/>
      <c r="AG1396" s="50"/>
      <c r="AH1396" s="50"/>
      <c r="AI1396" s="50"/>
      <c r="AJ1396" s="50"/>
      <c r="AK1396" s="50"/>
      <c r="AL1396" s="50"/>
      <c r="AM1396" s="50"/>
      <c r="AN1396" s="50"/>
      <c r="AO1396" s="50"/>
      <c r="AP1396" s="50"/>
      <c r="AQ1396" s="50"/>
      <c r="AR1396" s="50"/>
      <c r="AS1396" s="50"/>
      <c r="AT1396" s="50"/>
      <c r="AU1396" s="50"/>
      <c r="AV1396" s="50"/>
      <c r="AW1396" s="50"/>
      <c r="AX1396" s="50"/>
      <c r="AY1396" s="50"/>
      <c r="AZ1396" s="50"/>
      <c r="BA1396" s="50"/>
      <c r="BB1396" s="50"/>
      <c r="BC1396" s="50"/>
      <c r="BD1396" s="50"/>
      <c r="BE1396" s="50"/>
      <c r="BF1396" s="50"/>
      <c r="BG1396" s="50"/>
      <c r="BH1396" s="50"/>
      <c r="BI1396" s="50"/>
      <c r="BJ1396" s="50"/>
      <c r="BK1396" s="50"/>
      <c r="BL1396" s="50"/>
      <c r="BM1396" s="50"/>
      <c r="BN1396" s="50"/>
      <c r="BO1396" s="50"/>
      <c r="BP1396" s="50"/>
      <c r="BQ1396" s="50"/>
      <c r="BR1396" s="50"/>
      <c r="BS1396" s="50"/>
      <c r="BT1396" s="50"/>
      <c r="BU1396" s="50"/>
      <c r="BV1396" s="50"/>
      <c r="BW1396" s="50"/>
      <c r="BX1396" s="50"/>
      <c r="BY1396" s="50"/>
      <c r="BZ1396" s="50"/>
      <c r="CA1396" s="50"/>
      <c r="CB1396" s="50"/>
      <c r="CC1396" s="50"/>
      <c r="CD1396" s="50"/>
      <c r="CE1396" s="50"/>
      <c r="CF1396" s="50"/>
      <c r="CG1396" s="50"/>
      <c r="CH1396" s="50"/>
      <c r="CI1396" s="50"/>
      <c r="CJ1396" s="50"/>
      <c r="CK1396" s="50"/>
      <c r="CL1396" s="50"/>
      <c r="CM1396" s="50"/>
      <c r="CN1396" s="50"/>
      <c r="CO1396" s="50"/>
      <c r="CP1396" s="50"/>
      <c r="CQ1396" s="50"/>
      <c r="CR1396" s="50"/>
      <c r="CS1396" s="50"/>
      <c r="CT1396" s="50"/>
      <c r="CU1396" s="50"/>
      <c r="CV1396" s="50"/>
      <c r="CW1396" s="50"/>
      <c r="CX1396" s="50"/>
      <c r="CY1396" s="50"/>
      <c r="CZ1396" s="50"/>
      <c r="DA1396" s="50"/>
      <c r="DB1396" s="50"/>
      <c r="DC1396" s="50"/>
      <c r="DD1396" s="50"/>
      <c r="DE1396" s="50"/>
      <c r="DF1396" s="50"/>
      <c r="DG1396" s="50"/>
      <c r="DH1396" s="50"/>
      <c r="DI1396" s="50"/>
      <c r="DJ1396" s="50"/>
      <c r="DK1396" s="50"/>
      <c r="DL1396" s="50"/>
      <c r="DM1396" s="51"/>
      <c r="DN1396" s="51"/>
      <c r="DO1396" s="51"/>
      <c r="DP1396" s="51"/>
      <c r="DQ1396" s="52" t="s">
        <v>68</v>
      </c>
      <c r="DR1396" s="53" t="s">
        <v>99</v>
      </c>
      <c r="DS1396" s="53"/>
      <c r="DT1396" s="53"/>
      <c r="DU1396" s="53"/>
      <c r="DV1396" s="53"/>
      <c r="DW1396" s="53"/>
      <c r="DX1396" s="53"/>
      <c r="DY1396" s="53"/>
      <c r="DZ1396" s="53"/>
      <c r="EA1396" s="50"/>
      <c r="EB1396" s="50"/>
      <c r="EC1396" s="50"/>
      <c r="ED1396" s="50"/>
      <c r="EE1396" s="50"/>
      <c r="EF1396" s="50"/>
      <c r="EG1396" s="50"/>
      <c r="EH1396" s="50"/>
      <c r="EI1396" s="50"/>
      <c r="EJ1396" s="50"/>
      <c r="EK1396" s="50"/>
      <c r="EL1396" s="50"/>
      <c r="EM1396" s="50"/>
      <c r="EN1396" s="50"/>
      <c r="EO1396" s="50"/>
      <c r="EP1396" s="50"/>
      <c r="EQ1396" s="50"/>
      <c r="ER1396" s="50"/>
      <c r="ES1396" s="50"/>
      <c r="ET1396" s="50"/>
      <c r="EU1396" s="50"/>
      <c r="EV1396" s="50"/>
    </row>
    <row r="1397" spans="1:152" s="38" customFormat="1" ht="14.25" customHeight="1" x14ac:dyDescent="0.25">
      <c r="A1397" s="54"/>
      <c r="B1397" s="55"/>
      <c r="C1397" s="55"/>
      <c r="D1397" s="55"/>
      <c r="E1397" s="55"/>
      <c r="F1397" s="55"/>
      <c r="G1397" s="55"/>
      <c r="H1397" s="56"/>
      <c r="I1397" s="57"/>
      <c r="J1397" s="58"/>
      <c r="K1397" s="58"/>
      <c r="L1397" s="58"/>
      <c r="M1397" s="59"/>
      <c r="N1397" s="58"/>
      <c r="O1397" s="58"/>
      <c r="P1397" s="58"/>
      <c r="Q1397" s="58"/>
      <c r="R1397" s="58"/>
      <c r="S1397" s="58"/>
      <c r="T1397" s="58"/>
      <c r="U1397" s="58"/>
      <c r="V1397" s="58"/>
      <c r="W1397" s="58"/>
      <c r="X1397" s="58"/>
      <c r="Y1397" s="58"/>
      <c r="Z1397" s="58"/>
      <c r="AA1397" s="58"/>
      <c r="AB1397" s="58"/>
      <c r="AC1397" s="59"/>
      <c r="AD1397" s="58"/>
      <c r="AE1397" s="58"/>
      <c r="AF1397" s="58"/>
      <c r="AG1397" s="58"/>
      <c r="AH1397" s="58"/>
      <c r="AI1397" s="58"/>
      <c r="AJ1397" s="58"/>
      <c r="AK1397" s="58"/>
      <c r="AL1397" s="58"/>
      <c r="AM1397" s="58"/>
      <c r="AN1397" s="58"/>
      <c r="AO1397" s="58"/>
      <c r="AP1397" s="58"/>
      <c r="AQ1397" s="58"/>
      <c r="AR1397" s="58"/>
      <c r="AS1397" s="58"/>
      <c r="AT1397" s="58"/>
      <c r="AU1397" s="58"/>
      <c r="AV1397" s="58"/>
      <c r="AW1397" s="58"/>
      <c r="AX1397" s="58"/>
      <c r="AY1397" s="58"/>
      <c r="AZ1397" s="58"/>
      <c r="BA1397" s="58"/>
      <c r="BB1397" s="58"/>
      <c r="BC1397" s="58"/>
      <c r="BD1397" s="58"/>
      <c r="BE1397" s="58"/>
      <c r="BF1397" s="58"/>
      <c r="BG1397" s="58"/>
      <c r="BH1397" s="58"/>
      <c r="BI1397" s="58"/>
      <c r="BJ1397" s="58"/>
      <c r="BK1397" s="58"/>
      <c r="BL1397" s="58"/>
      <c r="BM1397" s="58"/>
      <c r="BN1397" s="58"/>
      <c r="BO1397" s="58"/>
      <c r="BP1397" s="58"/>
      <c r="BQ1397" s="58"/>
      <c r="BR1397" s="58"/>
      <c r="BS1397" s="58"/>
      <c r="BT1397" s="58"/>
      <c r="BU1397" s="58"/>
      <c r="BV1397" s="58"/>
      <c r="BW1397" s="58"/>
      <c r="BX1397" s="58"/>
      <c r="BY1397" s="58"/>
      <c r="BZ1397" s="58"/>
      <c r="CA1397" s="58"/>
      <c r="CB1397" s="58"/>
      <c r="CC1397" s="58"/>
      <c r="CD1397" s="58"/>
      <c r="CE1397" s="58"/>
      <c r="CF1397" s="58"/>
      <c r="CG1397" s="58"/>
      <c r="CH1397" s="58"/>
      <c r="CI1397" s="58"/>
      <c r="CJ1397" s="58"/>
      <c r="CK1397" s="58"/>
      <c r="CL1397" s="58"/>
      <c r="CM1397" s="58"/>
      <c r="CN1397" s="58"/>
      <c r="CO1397" s="58"/>
      <c r="CP1397" s="58"/>
      <c r="CQ1397" s="58"/>
      <c r="CR1397" s="58"/>
      <c r="CS1397" s="58"/>
      <c r="CT1397" s="58"/>
      <c r="CU1397" s="58"/>
      <c r="CV1397" s="58"/>
      <c r="CW1397" s="58"/>
      <c r="CX1397" s="58"/>
      <c r="CY1397" s="58"/>
      <c r="CZ1397" s="58"/>
      <c r="DA1397" s="58"/>
      <c r="DB1397" s="58"/>
      <c r="DC1397" s="58"/>
      <c r="DD1397" s="58"/>
      <c r="DE1397" s="58"/>
      <c r="DF1397" s="58"/>
      <c r="DG1397" s="58"/>
      <c r="DH1397" s="58"/>
      <c r="DI1397" s="58"/>
      <c r="DJ1397" s="58"/>
      <c r="DK1397" s="60" t="s">
        <v>70</v>
      </c>
      <c r="DL1397" s="33" t="s">
        <v>96</v>
      </c>
      <c r="DM1397" s="33"/>
      <c r="DN1397" s="33"/>
      <c r="DO1397" s="33"/>
      <c r="DP1397" s="33"/>
      <c r="DQ1397" s="33"/>
      <c r="DR1397" s="33"/>
      <c r="DS1397" s="33"/>
      <c r="DT1397" s="33"/>
      <c r="DU1397" s="33"/>
      <c r="DV1397" s="33"/>
      <c r="DW1397" s="33"/>
      <c r="DX1397" s="33"/>
      <c r="DY1397" s="33"/>
      <c r="DZ1397" s="33"/>
      <c r="EA1397" s="33"/>
      <c r="EB1397" s="33"/>
      <c r="EC1397" s="33"/>
      <c r="ED1397" s="58"/>
      <c r="EE1397" s="58"/>
      <c r="EF1397" s="58"/>
      <c r="EG1397" s="58"/>
      <c r="EH1397" s="58"/>
      <c r="EI1397" s="58"/>
      <c r="EJ1397" s="58"/>
      <c r="EK1397" s="58"/>
      <c r="EL1397" s="58"/>
      <c r="EM1397" s="58"/>
      <c r="EN1397" s="58"/>
      <c r="EO1397" s="58"/>
      <c r="EP1397" s="58"/>
      <c r="EQ1397" s="58"/>
      <c r="ER1397" s="58"/>
      <c r="ES1397" s="58"/>
      <c r="ET1397" s="58"/>
      <c r="EU1397" s="58"/>
      <c r="EV1397" s="58"/>
    </row>
    <row r="1398" spans="1:152" s="38" customFormat="1" ht="3" customHeight="1" x14ac:dyDescent="0.2">
      <c r="A1398" s="54"/>
      <c r="B1398" s="55"/>
      <c r="C1398" s="55"/>
      <c r="D1398" s="55"/>
      <c r="E1398" s="55"/>
      <c r="F1398" s="55"/>
      <c r="G1398" s="55"/>
      <c r="H1398" s="56"/>
      <c r="I1398" s="61"/>
      <c r="J1398" s="62"/>
      <c r="K1398" s="62"/>
      <c r="L1398" s="62"/>
      <c r="M1398" s="62"/>
      <c r="N1398" s="62"/>
      <c r="O1398" s="62"/>
      <c r="P1398" s="62"/>
      <c r="Q1398" s="62"/>
      <c r="R1398" s="62"/>
      <c r="S1398" s="62"/>
      <c r="T1398" s="62"/>
      <c r="U1398" s="62"/>
      <c r="V1398" s="62"/>
      <c r="W1398" s="62"/>
      <c r="X1398" s="62"/>
      <c r="Y1398" s="62"/>
      <c r="Z1398" s="62"/>
      <c r="AA1398" s="62"/>
      <c r="AB1398" s="62"/>
      <c r="AC1398" s="62"/>
      <c r="AD1398" s="62"/>
      <c r="AE1398" s="62"/>
      <c r="AF1398" s="62"/>
      <c r="AG1398" s="62"/>
      <c r="AH1398" s="62"/>
      <c r="AI1398" s="62"/>
      <c r="AJ1398" s="62"/>
      <c r="AK1398" s="62"/>
      <c r="AL1398" s="62"/>
      <c r="AM1398" s="62"/>
      <c r="AN1398" s="62"/>
      <c r="AO1398" s="62"/>
      <c r="AP1398" s="62"/>
      <c r="AQ1398" s="62"/>
      <c r="AR1398" s="62"/>
      <c r="AS1398" s="62"/>
      <c r="AT1398" s="62"/>
      <c r="AU1398" s="62"/>
      <c r="AV1398" s="62"/>
      <c r="AW1398" s="62"/>
      <c r="AX1398" s="62"/>
      <c r="AY1398" s="62"/>
      <c r="AZ1398" s="62"/>
      <c r="BA1398" s="62"/>
      <c r="BB1398" s="62"/>
      <c r="BC1398" s="62"/>
      <c r="BD1398" s="62"/>
      <c r="BE1398" s="62"/>
      <c r="BF1398" s="62"/>
      <c r="BG1398" s="62"/>
      <c r="BH1398" s="62"/>
      <c r="BI1398" s="62"/>
      <c r="BJ1398" s="62"/>
      <c r="BK1398" s="62"/>
      <c r="BL1398" s="62"/>
      <c r="BM1398" s="62"/>
      <c r="BN1398" s="62"/>
      <c r="BO1398" s="62"/>
      <c r="BP1398" s="62"/>
      <c r="BQ1398" s="62"/>
      <c r="BR1398" s="62"/>
      <c r="BS1398" s="62"/>
      <c r="BT1398" s="62"/>
      <c r="BU1398" s="62"/>
      <c r="BV1398" s="62"/>
      <c r="BW1398" s="62"/>
      <c r="BX1398" s="62"/>
      <c r="BY1398" s="62"/>
      <c r="BZ1398" s="62"/>
      <c r="CA1398" s="62"/>
      <c r="CB1398" s="62"/>
      <c r="CC1398" s="62"/>
      <c r="CD1398" s="62"/>
      <c r="CE1398" s="62"/>
      <c r="CF1398" s="62"/>
      <c r="CG1398" s="62"/>
      <c r="CH1398" s="62"/>
      <c r="CI1398" s="62"/>
      <c r="CJ1398" s="62"/>
      <c r="CK1398" s="62"/>
      <c r="CL1398" s="62"/>
      <c r="CM1398" s="62"/>
      <c r="CN1398" s="62"/>
      <c r="CO1398" s="62"/>
      <c r="CP1398" s="62"/>
      <c r="CQ1398" s="62"/>
      <c r="CR1398" s="62"/>
      <c r="CS1398" s="62"/>
      <c r="CT1398" s="62"/>
      <c r="CU1398" s="62"/>
      <c r="CV1398" s="62"/>
      <c r="CW1398" s="62"/>
      <c r="CX1398" s="62"/>
      <c r="CY1398" s="62"/>
      <c r="CZ1398" s="62"/>
      <c r="DA1398" s="62"/>
      <c r="DB1398" s="62"/>
      <c r="DC1398" s="62"/>
      <c r="DD1398" s="62"/>
      <c r="DE1398" s="62"/>
      <c r="DF1398" s="62"/>
      <c r="DG1398" s="62"/>
      <c r="DH1398" s="62"/>
      <c r="DI1398" s="62"/>
      <c r="DJ1398" s="62"/>
      <c r="DK1398" s="62"/>
      <c r="DL1398" s="62"/>
      <c r="DM1398" s="62"/>
      <c r="DN1398" s="62"/>
      <c r="DO1398" s="62"/>
      <c r="DP1398" s="62"/>
      <c r="DQ1398" s="62"/>
      <c r="DR1398" s="62"/>
      <c r="DS1398" s="62"/>
      <c r="DT1398" s="62"/>
      <c r="DU1398" s="62"/>
      <c r="DV1398" s="62"/>
      <c r="DW1398" s="62"/>
      <c r="DX1398" s="62"/>
      <c r="DY1398" s="62"/>
      <c r="DZ1398" s="62"/>
      <c r="EA1398" s="62"/>
      <c r="EB1398" s="62"/>
      <c r="EC1398" s="62"/>
      <c r="ED1398" s="62"/>
      <c r="EE1398" s="62"/>
      <c r="EF1398" s="62"/>
      <c r="EG1398" s="62"/>
      <c r="EH1398" s="62"/>
      <c r="EI1398" s="62"/>
      <c r="EJ1398" s="62"/>
      <c r="EK1398" s="62"/>
      <c r="EL1398" s="62"/>
      <c r="EM1398" s="62"/>
      <c r="EN1398" s="62"/>
      <c r="EO1398" s="62"/>
      <c r="EP1398" s="62"/>
      <c r="EQ1398" s="62"/>
      <c r="ER1398" s="62"/>
      <c r="ES1398" s="62"/>
      <c r="ET1398" s="62"/>
      <c r="EU1398" s="62"/>
      <c r="EV1398" s="62"/>
    </row>
    <row r="1399" spans="1:152" s="38" customFormat="1" ht="27" customHeight="1" x14ac:dyDescent="0.2">
      <c r="A1399" s="63"/>
      <c r="B1399" s="64"/>
      <c r="C1399" s="64"/>
      <c r="D1399" s="64"/>
      <c r="E1399" s="64"/>
      <c r="F1399" s="64"/>
      <c r="G1399" s="64"/>
      <c r="H1399" s="65"/>
      <c r="I1399" s="66" t="s">
        <v>71</v>
      </c>
      <c r="J1399" s="67"/>
      <c r="K1399" s="67"/>
      <c r="L1399" s="67"/>
      <c r="M1399" s="67"/>
      <c r="N1399" s="68"/>
      <c r="O1399" s="66" t="s">
        <v>72</v>
      </c>
      <c r="P1399" s="67"/>
      <c r="Q1399" s="67"/>
      <c r="R1399" s="67"/>
      <c r="S1399" s="67"/>
      <c r="T1399" s="68"/>
      <c r="U1399" s="66" t="s">
        <v>73</v>
      </c>
      <c r="V1399" s="67"/>
      <c r="W1399" s="67"/>
      <c r="X1399" s="67"/>
      <c r="Y1399" s="67"/>
      <c r="Z1399" s="68"/>
      <c r="AA1399" s="66" t="s">
        <v>74</v>
      </c>
      <c r="AB1399" s="67"/>
      <c r="AC1399" s="67"/>
      <c r="AD1399" s="67"/>
      <c r="AE1399" s="67"/>
      <c r="AF1399" s="68"/>
      <c r="AG1399" s="66" t="s">
        <v>75</v>
      </c>
      <c r="AH1399" s="67"/>
      <c r="AI1399" s="67"/>
      <c r="AJ1399" s="67"/>
      <c r="AK1399" s="67"/>
      <c r="AL1399" s="68"/>
      <c r="AM1399" s="66" t="s">
        <v>76</v>
      </c>
      <c r="AN1399" s="67"/>
      <c r="AO1399" s="67"/>
      <c r="AP1399" s="67"/>
      <c r="AQ1399" s="67"/>
      <c r="AR1399" s="68"/>
      <c r="AS1399" s="66" t="s">
        <v>77</v>
      </c>
      <c r="AT1399" s="67"/>
      <c r="AU1399" s="67"/>
      <c r="AV1399" s="67"/>
      <c r="AW1399" s="67"/>
      <c r="AX1399" s="68"/>
      <c r="AY1399" s="66" t="s">
        <v>78</v>
      </c>
      <c r="AZ1399" s="67"/>
      <c r="BA1399" s="67"/>
      <c r="BB1399" s="67"/>
      <c r="BC1399" s="67"/>
      <c r="BD1399" s="67"/>
      <c r="BE1399" s="66" t="s">
        <v>79</v>
      </c>
      <c r="BF1399" s="67"/>
      <c r="BG1399" s="67"/>
      <c r="BH1399" s="67"/>
      <c r="BI1399" s="67"/>
      <c r="BJ1399" s="68"/>
      <c r="BK1399" s="66" t="s">
        <v>80</v>
      </c>
      <c r="BL1399" s="67"/>
      <c r="BM1399" s="67"/>
      <c r="BN1399" s="67"/>
      <c r="BO1399" s="67"/>
      <c r="BP1399" s="67"/>
      <c r="BQ1399" s="66" t="s">
        <v>81</v>
      </c>
      <c r="BR1399" s="67"/>
      <c r="BS1399" s="67"/>
      <c r="BT1399" s="67"/>
      <c r="BU1399" s="67"/>
      <c r="BV1399" s="68"/>
      <c r="BW1399" s="66" t="s">
        <v>82</v>
      </c>
      <c r="BX1399" s="67"/>
      <c r="BY1399" s="67"/>
      <c r="BZ1399" s="67"/>
      <c r="CA1399" s="67"/>
      <c r="CB1399" s="67"/>
      <c r="CC1399" s="66" t="s">
        <v>83</v>
      </c>
      <c r="CD1399" s="67"/>
      <c r="CE1399" s="67"/>
      <c r="CF1399" s="67"/>
      <c r="CG1399" s="67"/>
      <c r="CH1399" s="67"/>
      <c r="CI1399" s="66" t="s">
        <v>84</v>
      </c>
      <c r="CJ1399" s="67"/>
      <c r="CK1399" s="67"/>
      <c r="CL1399" s="67"/>
      <c r="CM1399" s="67"/>
      <c r="CN1399" s="67"/>
      <c r="CO1399" s="66" t="s">
        <v>85</v>
      </c>
      <c r="CP1399" s="67"/>
      <c r="CQ1399" s="67"/>
      <c r="CR1399" s="67"/>
      <c r="CS1399" s="67"/>
      <c r="CT1399" s="67"/>
      <c r="CU1399" s="66" t="s">
        <v>86</v>
      </c>
      <c r="CV1399" s="67"/>
      <c r="CW1399" s="67"/>
      <c r="CX1399" s="67"/>
      <c r="CY1399" s="67"/>
      <c r="CZ1399" s="67"/>
      <c r="DA1399" s="66" t="s">
        <v>87</v>
      </c>
      <c r="DB1399" s="67"/>
      <c r="DC1399" s="67"/>
      <c r="DD1399" s="67"/>
      <c r="DE1399" s="67"/>
      <c r="DF1399" s="67"/>
      <c r="DG1399" s="66" t="s">
        <v>88</v>
      </c>
      <c r="DH1399" s="67"/>
      <c r="DI1399" s="67"/>
      <c r="DJ1399" s="67"/>
      <c r="DK1399" s="67"/>
      <c r="DL1399" s="67"/>
      <c r="DM1399" s="66" t="s">
        <v>89</v>
      </c>
      <c r="DN1399" s="67"/>
      <c r="DO1399" s="67"/>
      <c r="DP1399" s="67"/>
      <c r="DQ1399" s="67"/>
      <c r="DR1399" s="67"/>
      <c r="DS1399" s="66" t="s">
        <v>90</v>
      </c>
      <c r="DT1399" s="67"/>
      <c r="DU1399" s="67"/>
      <c r="DV1399" s="67"/>
      <c r="DW1399" s="67"/>
      <c r="DX1399" s="67"/>
      <c r="DY1399" s="66" t="s">
        <v>91</v>
      </c>
      <c r="DZ1399" s="67"/>
      <c r="EA1399" s="67"/>
      <c r="EB1399" s="67"/>
      <c r="EC1399" s="67"/>
      <c r="ED1399" s="68"/>
      <c r="EE1399" s="66" t="s">
        <v>92</v>
      </c>
      <c r="EF1399" s="67"/>
      <c r="EG1399" s="67"/>
      <c r="EH1399" s="67"/>
      <c r="EI1399" s="67"/>
      <c r="EJ1399" s="67"/>
      <c r="EK1399" s="66" t="s">
        <v>93</v>
      </c>
      <c r="EL1399" s="67"/>
      <c r="EM1399" s="67"/>
      <c r="EN1399" s="67"/>
      <c r="EO1399" s="67"/>
      <c r="EP1399" s="67"/>
      <c r="EQ1399" s="66" t="s">
        <v>94</v>
      </c>
      <c r="ER1399" s="67"/>
      <c r="ES1399" s="67"/>
      <c r="ET1399" s="67"/>
      <c r="EU1399" s="67"/>
      <c r="EV1399" s="67"/>
    </row>
    <row r="1400" spans="1:152" s="38" customFormat="1" ht="15.75" customHeight="1" x14ac:dyDescent="0.2">
      <c r="A1400" s="69">
        <f>$A$115</f>
        <v>44986</v>
      </c>
      <c r="B1400" s="70"/>
      <c r="C1400" s="70"/>
      <c r="D1400" s="70"/>
      <c r="E1400" s="70"/>
      <c r="F1400" s="70"/>
      <c r="G1400" s="70"/>
      <c r="H1400" s="71"/>
      <c r="I1400" s="72">
        <f>IF($A1400="-","-",ROUND(VLOOKUP($A1400+ROUND(LEFT(I$1399,1)/24,5),'[1]ОАО "АТС"'!$A$30:$F$773,3,FALSE)+HLOOKUP($DL$1397,'[1]Сбытовая надбавка'!$F$5:$H$6,2,FALSE),2)+'[1]Иные услуги'!$C$6+HLOOKUP($DR$1396,'[1]Услуги по передаче'!$G$5:$J$7,2,FALSE))</f>
        <v>5738.16</v>
      </c>
      <c r="J1400" s="73"/>
      <c r="K1400" s="73"/>
      <c r="L1400" s="73"/>
      <c r="M1400" s="73"/>
      <c r="N1400" s="74"/>
      <c r="O1400" s="72">
        <f>IF($A1400="-","-",ROUND(VLOOKUP($A1400+ROUND(LEFT(O$1399,1)/24,5),'[1]ОАО "АТС"'!$A$30:$F$773,3,FALSE)+HLOOKUP($DL$1397,'[1]Сбытовая надбавка'!$F$5:$H$6,2,FALSE),2)+'[1]Иные услуги'!$C$6+HLOOKUP($DR$1396,'[1]Услуги по передаче'!$G$5:$J$7,2,FALSE))</f>
        <v>5727.34</v>
      </c>
      <c r="P1400" s="73"/>
      <c r="Q1400" s="73"/>
      <c r="R1400" s="73"/>
      <c r="S1400" s="73"/>
      <c r="T1400" s="74"/>
      <c r="U1400" s="72">
        <f>IF($A1400="-","-",ROUND(VLOOKUP($A1400+ROUND(LEFT(U$1399,1)/24,5),'[1]ОАО "АТС"'!$A$30:$F$773,3,FALSE)+HLOOKUP($DL$1397,'[1]Сбытовая надбавка'!$F$5:$H$6,2,FALSE),2)+'[1]Иные услуги'!$C$6+HLOOKUP($DR$1396,'[1]Услуги по передаче'!$G$5:$J$7,2,FALSE))</f>
        <v>5727.34</v>
      </c>
      <c r="V1400" s="73"/>
      <c r="W1400" s="73"/>
      <c r="X1400" s="73"/>
      <c r="Y1400" s="73"/>
      <c r="Z1400" s="74"/>
      <c r="AA1400" s="72">
        <f>IF($A1400="-","-",ROUND(VLOOKUP($A1400+ROUND(LEFT(AA$1399,1)/24,5),'[1]ОАО "АТС"'!$A$30:$F$773,3,FALSE)+HLOOKUP($DL$1397,'[1]Сбытовая надбавка'!$F$5:$H$6,2,FALSE),2)+'[1]Иные услуги'!$C$6+HLOOKUP($DR$1396,'[1]Услуги по передаче'!$G$5:$J$7,2,FALSE))</f>
        <v>5727.32</v>
      </c>
      <c r="AB1400" s="73"/>
      <c r="AC1400" s="73"/>
      <c r="AD1400" s="73"/>
      <c r="AE1400" s="73"/>
      <c r="AF1400" s="74"/>
      <c r="AG1400" s="72">
        <f>IF($A1400="-","-",ROUND(VLOOKUP($A1400+ROUND(LEFT(AG$1399,1)/24,5),'[1]ОАО "АТС"'!$A$30:$F$773,3,FALSE)+HLOOKUP($DL$1397,'[1]Сбытовая надбавка'!$F$5:$H$6,2,FALSE),2)+'[1]Иные услуги'!$C$6+HLOOKUP($DR$1396,'[1]Услуги по передаче'!$G$5:$J$7,2,FALSE))</f>
        <v>5727.3099999999995</v>
      </c>
      <c r="AH1400" s="73"/>
      <c r="AI1400" s="73"/>
      <c r="AJ1400" s="73"/>
      <c r="AK1400" s="73"/>
      <c r="AL1400" s="74"/>
      <c r="AM1400" s="72">
        <f>IF($A1400="-","-",ROUND(VLOOKUP($A1400+ROUND(LEFT(AM$1399,1)/24,5),'[1]ОАО "АТС"'!$A$30:$F$773,3,FALSE)+HLOOKUP($DL$1397,'[1]Сбытовая надбавка'!$F$5:$H$6,2,FALSE),2)+'[1]Иные услуги'!$C$6+HLOOKUP($DR$1396,'[1]Услуги по передаче'!$G$5:$J$7,2,FALSE))</f>
        <v>5727.15</v>
      </c>
      <c r="AN1400" s="73"/>
      <c r="AO1400" s="73"/>
      <c r="AP1400" s="73"/>
      <c r="AQ1400" s="73"/>
      <c r="AR1400" s="74"/>
      <c r="AS1400" s="72">
        <f>IF($A1400="-","-",ROUND(VLOOKUP($A1400+ROUND(LEFT(AS$1399,1)/24,5),'[1]ОАО "АТС"'!$A$30:$F$773,3,FALSE)+HLOOKUP($DL$1397,'[1]Сбытовая надбавка'!$F$5:$H$6,2,FALSE),2)+'[1]Иные услуги'!$C$6+HLOOKUP($DR$1396,'[1]Услуги по передаче'!$G$5:$J$7,2,FALSE))</f>
        <v>5772.8099999999995</v>
      </c>
      <c r="AT1400" s="73"/>
      <c r="AU1400" s="73"/>
      <c r="AV1400" s="73"/>
      <c r="AW1400" s="73"/>
      <c r="AX1400" s="74"/>
      <c r="AY1400" s="72">
        <f>IF($A1400="-","-",ROUND(VLOOKUP($A1400+ROUND(LEFT(AY$1399,1)/24,5),'[1]ОАО "АТС"'!$A$30:$F$773,3,FALSE)+HLOOKUP($DL$1397,'[1]Сбытовая надбавка'!$F$5:$H$6,2,FALSE),2)+'[1]Иные услуги'!$C$6+HLOOKUP($DR$1396,'[1]Услуги по передаче'!$G$5:$J$7,2,FALSE))</f>
        <v>5900.74</v>
      </c>
      <c r="AZ1400" s="73"/>
      <c r="BA1400" s="73"/>
      <c r="BB1400" s="73"/>
      <c r="BC1400" s="73"/>
      <c r="BD1400" s="74"/>
      <c r="BE1400" s="72">
        <f>IF($A1400="-","-",ROUND(VLOOKUP($A1400+ROUND(LEFT(BE$1399,1)/24,5),'[1]ОАО "АТС"'!$A$30:$F$773,3,FALSE)+HLOOKUP($DL$1397,'[1]Сбытовая надбавка'!$F$5:$H$6,2,FALSE),2)+'[1]Иные услуги'!$C$6+HLOOKUP($DR$1396,'[1]Услуги по передаче'!$G$5:$J$7,2,FALSE))</f>
        <v>5742.37</v>
      </c>
      <c r="BF1400" s="73"/>
      <c r="BG1400" s="73"/>
      <c r="BH1400" s="73"/>
      <c r="BI1400" s="73"/>
      <c r="BJ1400" s="74"/>
      <c r="BK1400" s="72">
        <f>IF($A1400="-","-",ROUND(VLOOKUP($A1400+ROUND(LEFT(BK$1399,1)/24,5),'[1]ОАО "АТС"'!$A$30:$F$773,3,FALSE)+HLOOKUP($DL$1397,'[1]Сбытовая надбавка'!$F$5:$H$6,2,FALSE),2)+'[1]Иные услуги'!$C$6+HLOOKUP($DR$1396,'[1]Услуги по передаче'!$G$5:$J$7,2,FALSE))</f>
        <v>5847.34</v>
      </c>
      <c r="BL1400" s="73"/>
      <c r="BM1400" s="73"/>
      <c r="BN1400" s="73"/>
      <c r="BO1400" s="73"/>
      <c r="BP1400" s="74"/>
      <c r="BQ1400" s="72">
        <f>IF($A1400="-","-",ROUND(VLOOKUP($A1400+ROUND(LEFT(BQ$1399,2)/24,5),'[1]ОАО "АТС"'!$A$30:$F$773,3,FALSE)+HLOOKUP($DL$1397,'[1]Сбытовая надбавка'!$F$5:$H$6,2,FALSE),2)+'[1]Иные услуги'!$C$6+HLOOKUP($DR$1396,'[1]Услуги по передаче'!$G$5:$J$7,2,FALSE))</f>
        <v>5880.62</v>
      </c>
      <c r="BR1400" s="73"/>
      <c r="BS1400" s="73"/>
      <c r="BT1400" s="73"/>
      <c r="BU1400" s="73"/>
      <c r="BV1400" s="74"/>
      <c r="BW1400" s="72">
        <f>IF($A1400="-","-",ROUND(VLOOKUP($A1400+ROUND(LEFT(BW$1399,2)/24,5),'[1]ОАО "АТС"'!$A$30:$F$773,3,FALSE)+HLOOKUP($DL$1397,'[1]Сбытовая надбавка'!$F$5:$H$6,2,FALSE),2)+'[1]Иные услуги'!$C$6+HLOOKUP($DR$1396,'[1]Услуги по передаче'!$G$5:$J$7,2,FALSE))</f>
        <v>5867.09</v>
      </c>
      <c r="BX1400" s="73"/>
      <c r="BY1400" s="73"/>
      <c r="BZ1400" s="73"/>
      <c r="CA1400" s="73"/>
      <c r="CB1400" s="74"/>
      <c r="CC1400" s="72">
        <f>IF($A1400="-","-",ROUND(VLOOKUP($A1400+ROUND(LEFT(CC$1399,2)/24,5),'[1]ОАО "АТС"'!$A$30:$F$773,3,FALSE)+HLOOKUP($DL$1397,'[1]Сбытовая надбавка'!$F$5:$H$6,2,FALSE),2)+'[1]Иные услуги'!$C$6+HLOOKUP($DR$1396,'[1]Услуги по передаче'!$G$5:$J$7,2,FALSE))</f>
        <v>5816.2599999999993</v>
      </c>
      <c r="CD1400" s="73"/>
      <c r="CE1400" s="73"/>
      <c r="CF1400" s="73"/>
      <c r="CG1400" s="73"/>
      <c r="CH1400" s="74"/>
      <c r="CI1400" s="72">
        <f>IF($A1400="-","-",ROUND(VLOOKUP($A1400+ROUND(LEFT(CI$1399,2)/24,5),'[1]ОАО "АТС"'!$A$30:$F$773,3,FALSE)+HLOOKUP($DL$1397,'[1]Сбытовая надбавка'!$F$5:$H$6,2,FALSE),2)+'[1]Иные услуги'!$C$6+HLOOKUP($DR$1396,'[1]Услуги по передаче'!$G$5:$J$7,2,FALSE))</f>
        <v>5804.75</v>
      </c>
      <c r="CJ1400" s="73"/>
      <c r="CK1400" s="73"/>
      <c r="CL1400" s="73"/>
      <c r="CM1400" s="73"/>
      <c r="CN1400" s="74"/>
      <c r="CO1400" s="72">
        <f>IF($A1400="-","-",ROUND(VLOOKUP($A1400+ROUND(LEFT(CO$1399,2)/24,5),'[1]ОАО "АТС"'!$A$30:$F$773,3,FALSE)+HLOOKUP($DL$1397,'[1]Сбытовая надбавка'!$F$5:$H$6,2,FALSE),2)+'[1]Иные услуги'!$C$6+HLOOKUP($DR$1396,'[1]Услуги по передаче'!$G$5:$J$7,2,FALSE))</f>
        <v>5787.67</v>
      </c>
      <c r="CP1400" s="73"/>
      <c r="CQ1400" s="73"/>
      <c r="CR1400" s="73"/>
      <c r="CS1400" s="73"/>
      <c r="CT1400" s="74"/>
      <c r="CU1400" s="72">
        <f>IF($A1400="-","-",ROUND(VLOOKUP($A1400+ROUND(LEFT(CU$1399,2)/24,5),'[1]ОАО "АТС"'!$A$30:$F$773,3,FALSE)+HLOOKUP($DL$1397,'[1]Сбытовая надбавка'!$F$5:$H$6,2,FALSE),2)+'[1]Иные услуги'!$C$6+HLOOKUP($DR$1396,'[1]Услуги по передаче'!$G$5:$J$7,2,FALSE))</f>
        <v>5781.7599999999993</v>
      </c>
      <c r="CV1400" s="73"/>
      <c r="CW1400" s="73"/>
      <c r="CX1400" s="73"/>
      <c r="CY1400" s="73"/>
      <c r="CZ1400" s="74"/>
      <c r="DA1400" s="72">
        <f>IF($A1400="-","-",ROUND(VLOOKUP($A1400+ROUND(LEFT(DA$1399,2)/24,5),'[1]ОАО "АТС"'!$A$30:$F$773,3,FALSE)+HLOOKUP($DL$1397,'[1]Сбытовая надбавка'!$F$5:$H$6,2,FALSE),2)+'[1]Иные услуги'!$C$6+HLOOKUP($DR$1396,'[1]Услуги по передаче'!$G$5:$J$7,2,FALSE))</f>
        <v>5786.9</v>
      </c>
      <c r="DB1400" s="73"/>
      <c r="DC1400" s="73"/>
      <c r="DD1400" s="73"/>
      <c r="DE1400" s="73"/>
      <c r="DF1400" s="74"/>
      <c r="DG1400" s="72">
        <f>IF($A1400="-","-",ROUND(VLOOKUP($A1400+ROUND(LEFT(DG$1399,2)/24,5),'[1]ОАО "АТС"'!$A$30:$F$773,3,FALSE)+HLOOKUP($DL$1397,'[1]Сбытовая надбавка'!$F$5:$H$6,2,FALSE),2)+'[1]Иные услуги'!$C$6+HLOOKUP($DR$1396,'[1]Услуги по передаче'!$G$5:$J$7,2,FALSE))</f>
        <v>5813.83</v>
      </c>
      <c r="DH1400" s="73"/>
      <c r="DI1400" s="73"/>
      <c r="DJ1400" s="73"/>
      <c r="DK1400" s="73"/>
      <c r="DL1400" s="74"/>
      <c r="DM1400" s="72">
        <f>IF($A1400="-","-",ROUND(VLOOKUP($A1400+ROUND(LEFT(DM$1399,2)/24,5),'[1]ОАО "АТС"'!$A$30:$F$773,3,FALSE)+HLOOKUP($DL$1397,'[1]Сбытовая надбавка'!$F$5:$H$6,2,FALSE),2)+'[1]Иные услуги'!$C$6+HLOOKUP($DR$1396,'[1]Услуги по передаче'!$G$5:$J$7,2,FALSE))</f>
        <v>5878.1299999999992</v>
      </c>
      <c r="DN1400" s="73"/>
      <c r="DO1400" s="73"/>
      <c r="DP1400" s="73"/>
      <c r="DQ1400" s="73"/>
      <c r="DR1400" s="74"/>
      <c r="DS1400" s="72">
        <f>IF($A1400="-","-",ROUND(VLOOKUP($A1400+ROUND(LEFT(DS$1399,2)/24,5),'[1]ОАО "АТС"'!$A$30:$F$773,3,FALSE)+HLOOKUP($DL$1397,'[1]Сбытовая надбавка'!$F$5:$H$6,2,FALSE),2)+'[1]Иные услуги'!$C$6+HLOOKUP($DR$1396,'[1]Услуги по передаче'!$G$5:$J$7,2,FALSE))</f>
        <v>5845.7899999999991</v>
      </c>
      <c r="DT1400" s="73"/>
      <c r="DU1400" s="73"/>
      <c r="DV1400" s="73"/>
      <c r="DW1400" s="73"/>
      <c r="DX1400" s="74"/>
      <c r="DY1400" s="72">
        <f>IF($A1400="-","-",ROUND(VLOOKUP($A1400+ROUND(LEFT(DY$1399,2)/24,5),'[1]ОАО "АТС"'!$A$30:$F$773,3,FALSE)+HLOOKUP($DL$1397,'[1]Сбытовая надбавка'!$F$5:$H$6,2,FALSE),2)+'[1]Иные услуги'!$C$6+HLOOKUP($DR$1396,'[1]Услуги по передаче'!$G$5:$J$7,2,FALSE))</f>
        <v>5792.1799999999994</v>
      </c>
      <c r="DZ1400" s="73"/>
      <c r="EA1400" s="73"/>
      <c r="EB1400" s="73"/>
      <c r="EC1400" s="73"/>
      <c r="ED1400" s="74"/>
      <c r="EE1400" s="72">
        <f>IF($A1400="-","-",ROUND(VLOOKUP($A1400+ROUND(LEFT(EE$1399,2)/24,5),'[1]ОАО "АТС"'!$A$30:$F$773,3,FALSE)+HLOOKUP($DL$1397,'[1]Сбытовая надбавка'!$F$5:$H$6,2,FALSE),2)+'[1]Иные услуги'!$C$6+HLOOKUP($DR$1396,'[1]Услуги по передаче'!$G$5:$J$7,2,FALSE))</f>
        <v>5725.34</v>
      </c>
      <c r="EF1400" s="73"/>
      <c r="EG1400" s="73"/>
      <c r="EH1400" s="73"/>
      <c r="EI1400" s="73"/>
      <c r="EJ1400" s="74"/>
      <c r="EK1400" s="72">
        <f>IF($A1400="-","-",ROUND(VLOOKUP($A1400+ROUND(LEFT(EK$1399,2)/24,5),'[1]ОАО "АТС"'!$A$30:$F$773,3,FALSE)+HLOOKUP($DL$1397,'[1]Сбытовая надбавка'!$F$5:$H$6,2,FALSE),2)+'[1]Иные услуги'!$C$6+HLOOKUP($DR$1396,'[1]Услуги по передаче'!$G$5:$J$7,2,FALSE))</f>
        <v>5910.75</v>
      </c>
      <c r="EL1400" s="73"/>
      <c r="EM1400" s="73"/>
      <c r="EN1400" s="73"/>
      <c r="EO1400" s="73"/>
      <c r="EP1400" s="74"/>
      <c r="EQ1400" s="72">
        <f>IF($A1400="-","-",ROUND(VLOOKUP($A1400+ROUND(LEFT(EQ$1399,2)/24,5),'[1]ОАО "АТС"'!$A$30:$F$773,3,FALSE)+HLOOKUP($DL$1397,'[1]Сбытовая надбавка'!$F$5:$H$6,2,FALSE),2)+'[1]Иные услуги'!$C$6+HLOOKUP($DR$1396,'[1]Услуги по передаче'!$G$5:$J$7,2,FALSE))</f>
        <v>5791.3799999999992</v>
      </c>
      <c r="ER1400" s="73"/>
      <c r="ES1400" s="73"/>
      <c r="ET1400" s="73"/>
      <c r="EU1400" s="73"/>
      <c r="EV1400" s="74"/>
    </row>
    <row r="1401" spans="1:152" s="38" customFormat="1" ht="15.75" customHeight="1" x14ac:dyDescent="0.2">
      <c r="A1401" s="69">
        <f>$A$116</f>
        <v>44987</v>
      </c>
      <c r="B1401" s="70"/>
      <c r="C1401" s="70"/>
      <c r="D1401" s="70"/>
      <c r="E1401" s="70"/>
      <c r="F1401" s="70"/>
      <c r="G1401" s="70"/>
      <c r="H1401" s="71"/>
      <c r="I1401" s="72">
        <f>IF($A1401="-","-",ROUND(VLOOKUP($A1401+ROUND(LEFT(I$1399,1)/24,5),'[1]ОАО "АТС"'!$A$30:$F$773,3,FALSE)+HLOOKUP($DL$1397,'[1]Сбытовая надбавка'!$F$5:$H$6,2,FALSE),2)+'[1]Иные услуги'!$C$6+HLOOKUP($DR$1396,'[1]Услуги по передаче'!$G$5:$J$7,2,FALSE))</f>
        <v>5764.2199999999993</v>
      </c>
      <c r="J1401" s="73"/>
      <c r="K1401" s="73"/>
      <c r="L1401" s="73"/>
      <c r="M1401" s="73"/>
      <c r="N1401" s="74"/>
      <c r="O1401" s="72">
        <f>IF($A1401="-","-",ROUND(VLOOKUP($A1401+ROUND(LEFT(O$1399,1)/24,5),'[1]ОАО "АТС"'!$A$30:$F$773,3,FALSE)+HLOOKUP($DL$1397,'[1]Сбытовая надбавка'!$F$5:$H$6,2,FALSE),2)+'[1]Иные услуги'!$C$6+HLOOKUP($DR$1396,'[1]Услуги по передаче'!$G$5:$J$7,2,FALSE))</f>
        <v>5748.37</v>
      </c>
      <c r="P1401" s="73"/>
      <c r="Q1401" s="73"/>
      <c r="R1401" s="73"/>
      <c r="S1401" s="73"/>
      <c r="T1401" s="74"/>
      <c r="U1401" s="72">
        <f>IF($A1401="-","-",ROUND(VLOOKUP($A1401+ROUND(LEFT(U$1399,1)/24,5),'[1]ОАО "АТС"'!$A$30:$F$773,3,FALSE)+HLOOKUP($DL$1397,'[1]Сбытовая надбавка'!$F$5:$H$6,2,FALSE),2)+'[1]Иные услуги'!$C$6+HLOOKUP($DR$1396,'[1]Услуги по передаче'!$G$5:$J$7,2,FALSE))</f>
        <v>5740.9599999999991</v>
      </c>
      <c r="V1401" s="73"/>
      <c r="W1401" s="73"/>
      <c r="X1401" s="73"/>
      <c r="Y1401" s="73"/>
      <c r="Z1401" s="74"/>
      <c r="AA1401" s="72">
        <f>IF($A1401="-","-",ROUND(VLOOKUP($A1401+ROUND(LEFT(AA$1399,1)/24,5),'[1]ОАО "АТС"'!$A$30:$F$773,3,FALSE)+HLOOKUP($DL$1397,'[1]Сбытовая надбавка'!$F$5:$H$6,2,FALSE),2)+'[1]Иные услуги'!$C$6+HLOOKUP($DR$1396,'[1]Услуги по передаче'!$G$5:$J$7,2,FALSE))</f>
        <v>5740.5599999999995</v>
      </c>
      <c r="AB1401" s="73"/>
      <c r="AC1401" s="73"/>
      <c r="AD1401" s="73"/>
      <c r="AE1401" s="73"/>
      <c r="AF1401" s="74"/>
      <c r="AG1401" s="72">
        <f>IF($A1401="-","-",ROUND(VLOOKUP($A1401+ROUND(LEFT(AG$1399,1)/24,5),'[1]ОАО "АТС"'!$A$30:$F$773,3,FALSE)+HLOOKUP($DL$1397,'[1]Сбытовая надбавка'!$F$5:$H$6,2,FALSE),2)+'[1]Иные услуги'!$C$6+HLOOKUP($DR$1396,'[1]Услуги по передаче'!$G$5:$J$7,2,FALSE))</f>
        <v>5742.2099999999991</v>
      </c>
      <c r="AH1401" s="73"/>
      <c r="AI1401" s="73"/>
      <c r="AJ1401" s="73"/>
      <c r="AK1401" s="73"/>
      <c r="AL1401" s="74"/>
      <c r="AM1401" s="72">
        <f>IF($A1401="-","-",ROUND(VLOOKUP($A1401+ROUND(LEFT(AM$1399,1)/24,5),'[1]ОАО "АТС"'!$A$30:$F$773,3,FALSE)+HLOOKUP($DL$1397,'[1]Сбытовая надбавка'!$F$5:$H$6,2,FALSE),2)+'[1]Иные услуги'!$C$6+HLOOKUP($DR$1396,'[1]Услуги по передаче'!$G$5:$J$7,2,FALSE))</f>
        <v>5767.5099999999993</v>
      </c>
      <c r="AN1401" s="73"/>
      <c r="AO1401" s="73"/>
      <c r="AP1401" s="73"/>
      <c r="AQ1401" s="73"/>
      <c r="AR1401" s="74"/>
      <c r="AS1401" s="72">
        <f>IF($A1401="-","-",ROUND(VLOOKUP($A1401+ROUND(LEFT(AS$1399,1)/24,5),'[1]ОАО "АТС"'!$A$30:$F$773,3,FALSE)+HLOOKUP($DL$1397,'[1]Сбытовая надбавка'!$F$5:$H$6,2,FALSE),2)+'[1]Иные услуги'!$C$6+HLOOKUP($DR$1396,'[1]Услуги по передаче'!$G$5:$J$7,2,FALSE))</f>
        <v>5769.48</v>
      </c>
      <c r="AT1401" s="73"/>
      <c r="AU1401" s="73"/>
      <c r="AV1401" s="73"/>
      <c r="AW1401" s="73"/>
      <c r="AX1401" s="74"/>
      <c r="AY1401" s="72">
        <f>IF($A1401="-","-",ROUND(VLOOKUP($A1401+ROUND(LEFT(AY$1399,1)/24,5),'[1]ОАО "АТС"'!$A$30:$F$773,3,FALSE)+HLOOKUP($DL$1397,'[1]Сбытовая надбавка'!$F$5:$H$6,2,FALSE),2)+'[1]Иные услуги'!$C$6+HLOOKUP($DR$1396,'[1]Услуги по передаче'!$G$5:$J$7,2,FALSE))</f>
        <v>5787.33</v>
      </c>
      <c r="AZ1401" s="73"/>
      <c r="BA1401" s="73"/>
      <c r="BB1401" s="73"/>
      <c r="BC1401" s="73"/>
      <c r="BD1401" s="74"/>
      <c r="BE1401" s="72">
        <f>IF($A1401="-","-",ROUND(VLOOKUP($A1401+ROUND(LEFT(BE$1399,1)/24,5),'[1]ОАО "АТС"'!$A$30:$F$773,3,FALSE)+HLOOKUP($DL$1397,'[1]Сбытовая надбавка'!$F$5:$H$6,2,FALSE),2)+'[1]Иные услуги'!$C$6+HLOOKUP($DR$1396,'[1]Услуги по передаче'!$G$5:$J$7,2,FALSE))</f>
        <v>5726.37</v>
      </c>
      <c r="BF1401" s="73"/>
      <c r="BG1401" s="73"/>
      <c r="BH1401" s="73"/>
      <c r="BI1401" s="73"/>
      <c r="BJ1401" s="74"/>
      <c r="BK1401" s="72">
        <f>IF($A1401="-","-",ROUND(VLOOKUP($A1401+ROUND(LEFT(BK$1399,1)/24,5),'[1]ОАО "АТС"'!$A$30:$F$773,3,FALSE)+HLOOKUP($DL$1397,'[1]Сбытовая надбавка'!$F$5:$H$6,2,FALSE),2)+'[1]Иные услуги'!$C$6+HLOOKUP($DR$1396,'[1]Услуги по передаче'!$G$5:$J$7,2,FALSE))</f>
        <v>5726.42</v>
      </c>
      <c r="BL1401" s="73"/>
      <c r="BM1401" s="73"/>
      <c r="BN1401" s="73"/>
      <c r="BO1401" s="73"/>
      <c r="BP1401" s="74"/>
      <c r="BQ1401" s="72">
        <f>IF($A1401="-","-",ROUND(VLOOKUP($A1401+ROUND(LEFT(BQ$1399,2)/24,5),'[1]ОАО "АТС"'!$A$30:$F$773,3,FALSE)+HLOOKUP($DL$1397,'[1]Сбытовая надбавка'!$F$5:$H$6,2,FALSE),2)+'[1]Иные услуги'!$C$6+HLOOKUP($DR$1396,'[1]Услуги по передаче'!$G$5:$J$7,2,FALSE))</f>
        <v>5769.6299999999992</v>
      </c>
      <c r="BR1401" s="73"/>
      <c r="BS1401" s="73"/>
      <c r="BT1401" s="73"/>
      <c r="BU1401" s="73"/>
      <c r="BV1401" s="74"/>
      <c r="BW1401" s="72">
        <f>IF($A1401="-","-",ROUND(VLOOKUP($A1401+ROUND(LEFT(BW$1399,2)/24,5),'[1]ОАО "АТС"'!$A$30:$F$773,3,FALSE)+HLOOKUP($DL$1397,'[1]Сбытовая надбавка'!$F$5:$H$6,2,FALSE),2)+'[1]Иные услуги'!$C$6+HLOOKUP($DR$1396,'[1]Услуги по передаче'!$G$5:$J$7,2,FALSE))</f>
        <v>5769.2599999999993</v>
      </c>
      <c r="BX1401" s="73"/>
      <c r="BY1401" s="73"/>
      <c r="BZ1401" s="73"/>
      <c r="CA1401" s="73"/>
      <c r="CB1401" s="74"/>
      <c r="CC1401" s="72">
        <f>IF($A1401="-","-",ROUND(VLOOKUP($A1401+ROUND(LEFT(CC$1399,2)/24,5),'[1]ОАО "АТС"'!$A$30:$F$773,3,FALSE)+HLOOKUP($DL$1397,'[1]Сбытовая надбавка'!$F$5:$H$6,2,FALSE),2)+'[1]Иные услуги'!$C$6+HLOOKUP($DR$1396,'[1]Услуги по передаче'!$G$5:$J$7,2,FALSE))</f>
        <v>5742.3499999999995</v>
      </c>
      <c r="CD1401" s="73"/>
      <c r="CE1401" s="73"/>
      <c r="CF1401" s="73"/>
      <c r="CG1401" s="73"/>
      <c r="CH1401" s="74"/>
      <c r="CI1401" s="72">
        <f>IF($A1401="-","-",ROUND(VLOOKUP($A1401+ROUND(LEFT(CI$1399,2)/24,5),'[1]ОАО "АТС"'!$A$30:$F$773,3,FALSE)+HLOOKUP($DL$1397,'[1]Сбытовая надбавка'!$F$5:$H$6,2,FALSE),2)+'[1]Иные услуги'!$C$6+HLOOKUP($DR$1396,'[1]Услуги по передаче'!$G$5:$J$7,2,FALSE))</f>
        <v>5735.23</v>
      </c>
      <c r="CJ1401" s="73"/>
      <c r="CK1401" s="73"/>
      <c r="CL1401" s="73"/>
      <c r="CM1401" s="73"/>
      <c r="CN1401" s="74"/>
      <c r="CO1401" s="72">
        <f>IF($A1401="-","-",ROUND(VLOOKUP($A1401+ROUND(LEFT(CO$1399,2)/24,5),'[1]ОАО "АТС"'!$A$30:$F$773,3,FALSE)+HLOOKUP($DL$1397,'[1]Сбытовая надбавка'!$F$5:$H$6,2,FALSE),2)+'[1]Иные услуги'!$C$6+HLOOKUP($DR$1396,'[1]Услуги по передаче'!$G$5:$J$7,2,FALSE))</f>
        <v>5726.3899999999994</v>
      </c>
      <c r="CP1401" s="73"/>
      <c r="CQ1401" s="73"/>
      <c r="CR1401" s="73"/>
      <c r="CS1401" s="73"/>
      <c r="CT1401" s="74"/>
      <c r="CU1401" s="72">
        <f>IF($A1401="-","-",ROUND(VLOOKUP($A1401+ROUND(LEFT(CU$1399,2)/24,5),'[1]ОАО "АТС"'!$A$30:$F$773,3,FALSE)+HLOOKUP($DL$1397,'[1]Сбытовая надбавка'!$F$5:$H$6,2,FALSE),2)+'[1]Иные услуги'!$C$6+HLOOKUP($DR$1396,'[1]Услуги по передаче'!$G$5:$J$7,2,FALSE))</f>
        <v>5726.37</v>
      </c>
      <c r="CV1401" s="73"/>
      <c r="CW1401" s="73"/>
      <c r="CX1401" s="73"/>
      <c r="CY1401" s="73"/>
      <c r="CZ1401" s="74"/>
      <c r="DA1401" s="72">
        <f>IF($A1401="-","-",ROUND(VLOOKUP($A1401+ROUND(LEFT(DA$1399,2)/24,5),'[1]ОАО "АТС"'!$A$30:$F$773,3,FALSE)+HLOOKUP($DL$1397,'[1]Сбытовая надбавка'!$F$5:$H$6,2,FALSE),2)+'[1]Иные услуги'!$C$6+HLOOKUP($DR$1396,'[1]Услуги по передаче'!$G$5:$J$7,2,FALSE))</f>
        <v>5726.8799999999992</v>
      </c>
      <c r="DB1401" s="73"/>
      <c r="DC1401" s="73"/>
      <c r="DD1401" s="73"/>
      <c r="DE1401" s="73"/>
      <c r="DF1401" s="74"/>
      <c r="DG1401" s="72">
        <f>IF($A1401="-","-",ROUND(VLOOKUP($A1401+ROUND(LEFT(DG$1399,2)/24,5),'[1]ОАО "АТС"'!$A$30:$F$773,3,FALSE)+HLOOKUP($DL$1397,'[1]Сбытовая надбавка'!$F$5:$H$6,2,FALSE),2)+'[1]Иные услуги'!$C$6+HLOOKUP($DR$1396,'[1]Услуги по передаче'!$G$5:$J$7,2,FALSE))</f>
        <v>5767.5599999999995</v>
      </c>
      <c r="DH1401" s="73"/>
      <c r="DI1401" s="73"/>
      <c r="DJ1401" s="73"/>
      <c r="DK1401" s="73"/>
      <c r="DL1401" s="74"/>
      <c r="DM1401" s="72">
        <f>IF($A1401="-","-",ROUND(VLOOKUP($A1401+ROUND(LEFT(DM$1399,2)/24,5),'[1]ОАО "АТС"'!$A$30:$F$773,3,FALSE)+HLOOKUP($DL$1397,'[1]Сбытовая надбавка'!$F$5:$H$6,2,FALSE),2)+'[1]Иные услуги'!$C$6+HLOOKUP($DR$1396,'[1]Услуги по передаче'!$G$5:$J$7,2,FALSE))</f>
        <v>5897.83</v>
      </c>
      <c r="DN1401" s="73"/>
      <c r="DO1401" s="73"/>
      <c r="DP1401" s="73"/>
      <c r="DQ1401" s="73"/>
      <c r="DR1401" s="74"/>
      <c r="DS1401" s="72">
        <f>IF($A1401="-","-",ROUND(VLOOKUP($A1401+ROUND(LEFT(DS$1399,2)/24,5),'[1]ОАО "АТС"'!$A$30:$F$773,3,FALSE)+HLOOKUP($DL$1397,'[1]Сбытовая надбавка'!$F$5:$H$6,2,FALSE),2)+'[1]Иные услуги'!$C$6+HLOOKUP($DR$1396,'[1]Услуги по передаче'!$G$5:$J$7,2,FALSE))</f>
        <v>5924.03</v>
      </c>
      <c r="DT1401" s="73"/>
      <c r="DU1401" s="73"/>
      <c r="DV1401" s="73"/>
      <c r="DW1401" s="73"/>
      <c r="DX1401" s="74"/>
      <c r="DY1401" s="72">
        <f>IF($A1401="-","-",ROUND(VLOOKUP($A1401+ROUND(LEFT(DY$1399,2)/24,5),'[1]ОАО "АТС"'!$A$30:$F$773,3,FALSE)+HLOOKUP($DL$1397,'[1]Сбытовая надбавка'!$F$5:$H$6,2,FALSE),2)+'[1]Иные услуги'!$C$6+HLOOKUP($DR$1396,'[1]Услуги по передаче'!$G$5:$J$7,2,FALSE))</f>
        <v>5879.15</v>
      </c>
      <c r="DZ1401" s="73"/>
      <c r="EA1401" s="73"/>
      <c r="EB1401" s="73"/>
      <c r="EC1401" s="73"/>
      <c r="ED1401" s="74"/>
      <c r="EE1401" s="72">
        <f>IF($A1401="-","-",ROUND(VLOOKUP($A1401+ROUND(LEFT(EE$1399,2)/24,5),'[1]ОАО "АТС"'!$A$30:$F$773,3,FALSE)+HLOOKUP($DL$1397,'[1]Сбытовая надбавка'!$F$5:$H$6,2,FALSE),2)+'[1]Иные услуги'!$C$6+HLOOKUP($DR$1396,'[1]Услуги по передаче'!$G$5:$J$7,2,FALSE))</f>
        <v>5813.42</v>
      </c>
      <c r="EF1401" s="73"/>
      <c r="EG1401" s="73"/>
      <c r="EH1401" s="73"/>
      <c r="EI1401" s="73"/>
      <c r="EJ1401" s="74"/>
      <c r="EK1401" s="72">
        <f>IF($A1401="-","-",ROUND(VLOOKUP($A1401+ROUND(LEFT(EK$1399,2)/24,5),'[1]ОАО "АТС"'!$A$30:$F$773,3,FALSE)+HLOOKUP($DL$1397,'[1]Сбытовая надбавка'!$F$5:$H$6,2,FALSE),2)+'[1]Иные услуги'!$C$6+HLOOKUP($DR$1396,'[1]Услуги по передаче'!$G$5:$J$7,2,FALSE))</f>
        <v>5981.8499999999995</v>
      </c>
      <c r="EL1401" s="73"/>
      <c r="EM1401" s="73"/>
      <c r="EN1401" s="73"/>
      <c r="EO1401" s="73"/>
      <c r="EP1401" s="74"/>
      <c r="EQ1401" s="72">
        <f>IF($A1401="-","-",ROUND(VLOOKUP($A1401+ROUND(LEFT(EQ$1399,2)/24,5),'[1]ОАО "АТС"'!$A$30:$F$773,3,FALSE)+HLOOKUP($DL$1397,'[1]Сбытовая надбавка'!$F$5:$H$6,2,FALSE),2)+'[1]Иные услуги'!$C$6+HLOOKUP($DR$1396,'[1]Услуги по передаче'!$G$5:$J$7,2,FALSE))</f>
        <v>5865.99</v>
      </c>
      <c r="ER1401" s="73"/>
      <c r="ES1401" s="73"/>
      <c r="ET1401" s="73"/>
      <c r="EU1401" s="73"/>
      <c r="EV1401" s="74"/>
    </row>
    <row r="1402" spans="1:152" s="38" customFormat="1" ht="15.75" customHeight="1" x14ac:dyDescent="0.2">
      <c r="A1402" s="69">
        <f>$A$117</f>
        <v>44988</v>
      </c>
      <c r="B1402" s="70"/>
      <c r="C1402" s="70"/>
      <c r="D1402" s="70"/>
      <c r="E1402" s="70"/>
      <c r="F1402" s="70"/>
      <c r="G1402" s="70"/>
      <c r="H1402" s="71"/>
      <c r="I1402" s="72">
        <f>IF($A1402="-","-",ROUND(VLOOKUP($A1402+ROUND(LEFT(I$1399,1)/24,5),'[1]ОАО "АТС"'!$A$30:$F$773,3,FALSE)+HLOOKUP($DL$1397,'[1]Сбытовая надбавка'!$F$5:$H$6,2,FALSE),2)+'[1]Иные услуги'!$C$6+HLOOKUP($DR$1396,'[1]Услуги по передаче'!$G$5:$J$7,2,FALSE))</f>
        <v>5781.95</v>
      </c>
      <c r="J1402" s="73"/>
      <c r="K1402" s="73"/>
      <c r="L1402" s="73"/>
      <c r="M1402" s="73"/>
      <c r="N1402" s="74"/>
      <c r="O1402" s="72">
        <f>IF($A1402="-","-",ROUND(VLOOKUP($A1402+ROUND(LEFT(O$1399,1)/24,5),'[1]ОАО "АТС"'!$A$30:$F$773,3,FALSE)+HLOOKUP($DL$1397,'[1]Сбытовая надбавка'!$F$5:$H$6,2,FALSE),2)+'[1]Иные услуги'!$C$6+HLOOKUP($DR$1396,'[1]Услуги по передаче'!$G$5:$J$7,2,FALSE))</f>
        <v>5746.0499999999993</v>
      </c>
      <c r="P1402" s="73"/>
      <c r="Q1402" s="73"/>
      <c r="R1402" s="73"/>
      <c r="S1402" s="73"/>
      <c r="T1402" s="74"/>
      <c r="U1402" s="72">
        <f>IF($A1402="-","-",ROUND(VLOOKUP($A1402+ROUND(LEFT(U$1399,1)/24,5),'[1]ОАО "АТС"'!$A$30:$F$773,3,FALSE)+HLOOKUP($DL$1397,'[1]Сбытовая надбавка'!$F$5:$H$6,2,FALSE),2)+'[1]Иные услуги'!$C$6+HLOOKUP($DR$1396,'[1]Услуги по передаче'!$G$5:$J$7,2,FALSE))</f>
        <v>5737.08</v>
      </c>
      <c r="V1402" s="73"/>
      <c r="W1402" s="73"/>
      <c r="X1402" s="73"/>
      <c r="Y1402" s="73"/>
      <c r="Z1402" s="74"/>
      <c r="AA1402" s="72">
        <f>IF($A1402="-","-",ROUND(VLOOKUP($A1402+ROUND(LEFT(AA$1399,1)/24,5),'[1]ОАО "АТС"'!$A$30:$F$773,3,FALSE)+HLOOKUP($DL$1397,'[1]Сбытовая надбавка'!$F$5:$H$6,2,FALSE),2)+'[1]Иные услуги'!$C$6+HLOOKUP($DR$1396,'[1]Услуги по передаче'!$G$5:$J$7,2,FALSE))</f>
        <v>5735.5</v>
      </c>
      <c r="AB1402" s="73"/>
      <c r="AC1402" s="73"/>
      <c r="AD1402" s="73"/>
      <c r="AE1402" s="73"/>
      <c r="AF1402" s="74"/>
      <c r="AG1402" s="72">
        <f>IF($A1402="-","-",ROUND(VLOOKUP($A1402+ROUND(LEFT(AG$1399,1)/24,5),'[1]ОАО "АТС"'!$A$30:$F$773,3,FALSE)+HLOOKUP($DL$1397,'[1]Сбытовая надбавка'!$F$5:$H$6,2,FALSE),2)+'[1]Иные услуги'!$C$6+HLOOKUP($DR$1396,'[1]Услуги по передаче'!$G$5:$J$7,2,FALSE))</f>
        <v>5734.7</v>
      </c>
      <c r="AH1402" s="73"/>
      <c r="AI1402" s="73"/>
      <c r="AJ1402" s="73"/>
      <c r="AK1402" s="73"/>
      <c r="AL1402" s="74"/>
      <c r="AM1402" s="72">
        <f>IF($A1402="-","-",ROUND(VLOOKUP($A1402+ROUND(LEFT(AM$1399,1)/24,5),'[1]ОАО "АТС"'!$A$30:$F$773,3,FALSE)+HLOOKUP($DL$1397,'[1]Сбытовая надбавка'!$F$5:$H$6,2,FALSE),2)+'[1]Иные услуги'!$C$6+HLOOKUP($DR$1396,'[1]Услуги по передаче'!$G$5:$J$7,2,FALSE))</f>
        <v>5759.6399999999994</v>
      </c>
      <c r="AN1402" s="73"/>
      <c r="AO1402" s="73"/>
      <c r="AP1402" s="73"/>
      <c r="AQ1402" s="73"/>
      <c r="AR1402" s="74"/>
      <c r="AS1402" s="72">
        <f>IF($A1402="-","-",ROUND(VLOOKUP($A1402+ROUND(LEFT(AS$1399,1)/24,5),'[1]ОАО "АТС"'!$A$30:$F$773,3,FALSE)+HLOOKUP($DL$1397,'[1]Сбытовая надбавка'!$F$5:$H$6,2,FALSE),2)+'[1]Иные услуги'!$C$6+HLOOKUP($DR$1396,'[1]Услуги по передаче'!$G$5:$J$7,2,FALSE))</f>
        <v>5731.12</v>
      </c>
      <c r="AT1402" s="73"/>
      <c r="AU1402" s="73"/>
      <c r="AV1402" s="73"/>
      <c r="AW1402" s="73"/>
      <c r="AX1402" s="74"/>
      <c r="AY1402" s="72">
        <f>IF($A1402="-","-",ROUND(VLOOKUP($A1402+ROUND(LEFT(AY$1399,1)/24,5),'[1]ОАО "АТС"'!$A$30:$F$773,3,FALSE)+HLOOKUP($DL$1397,'[1]Сбытовая надбавка'!$F$5:$H$6,2,FALSE),2)+'[1]Иные услуги'!$C$6+HLOOKUP($DR$1396,'[1]Услуги по передаче'!$G$5:$J$7,2,FALSE))</f>
        <v>5752.8499999999995</v>
      </c>
      <c r="AZ1402" s="73"/>
      <c r="BA1402" s="73"/>
      <c r="BB1402" s="73"/>
      <c r="BC1402" s="73"/>
      <c r="BD1402" s="74"/>
      <c r="BE1402" s="72">
        <f>IF($A1402="-","-",ROUND(VLOOKUP($A1402+ROUND(LEFT(BE$1399,1)/24,5),'[1]ОАО "АТС"'!$A$30:$F$773,3,FALSE)+HLOOKUP($DL$1397,'[1]Сбытовая надбавка'!$F$5:$H$6,2,FALSE),2)+'[1]Иные услуги'!$C$6+HLOOKUP($DR$1396,'[1]Услуги по передаче'!$G$5:$J$7,2,FALSE))</f>
        <v>5725.7</v>
      </c>
      <c r="BF1402" s="73"/>
      <c r="BG1402" s="73"/>
      <c r="BH1402" s="73"/>
      <c r="BI1402" s="73"/>
      <c r="BJ1402" s="74"/>
      <c r="BK1402" s="72">
        <f>IF($A1402="-","-",ROUND(VLOOKUP($A1402+ROUND(LEFT(BK$1399,1)/24,5),'[1]ОАО "АТС"'!$A$30:$F$773,3,FALSE)+HLOOKUP($DL$1397,'[1]Сбытовая надбавка'!$F$5:$H$6,2,FALSE),2)+'[1]Иные услуги'!$C$6+HLOOKUP($DR$1396,'[1]Услуги по передаче'!$G$5:$J$7,2,FALSE))</f>
        <v>5725.83</v>
      </c>
      <c r="BL1402" s="73"/>
      <c r="BM1402" s="73"/>
      <c r="BN1402" s="73"/>
      <c r="BO1402" s="73"/>
      <c r="BP1402" s="74"/>
      <c r="BQ1402" s="72">
        <f>IF($A1402="-","-",ROUND(VLOOKUP($A1402+ROUND(LEFT(BQ$1399,2)/24,5),'[1]ОАО "АТС"'!$A$30:$F$773,3,FALSE)+HLOOKUP($DL$1397,'[1]Сбытовая надбавка'!$F$5:$H$6,2,FALSE),2)+'[1]Иные услуги'!$C$6+HLOOKUP($DR$1396,'[1]Услуги по передаче'!$G$5:$J$7,2,FALSE))</f>
        <v>5743.59</v>
      </c>
      <c r="BR1402" s="73"/>
      <c r="BS1402" s="73"/>
      <c r="BT1402" s="73"/>
      <c r="BU1402" s="73"/>
      <c r="BV1402" s="74"/>
      <c r="BW1402" s="72">
        <f>IF($A1402="-","-",ROUND(VLOOKUP($A1402+ROUND(LEFT(BW$1399,2)/24,5),'[1]ОАО "АТС"'!$A$30:$F$773,3,FALSE)+HLOOKUP($DL$1397,'[1]Сбытовая надбавка'!$F$5:$H$6,2,FALSE),2)+'[1]Иные услуги'!$C$6+HLOOKUP($DR$1396,'[1]Услуги по передаче'!$G$5:$J$7,2,FALSE))</f>
        <v>5744.48</v>
      </c>
      <c r="BX1402" s="73"/>
      <c r="BY1402" s="73"/>
      <c r="BZ1402" s="73"/>
      <c r="CA1402" s="73"/>
      <c r="CB1402" s="74"/>
      <c r="CC1402" s="72">
        <f>IF($A1402="-","-",ROUND(VLOOKUP($A1402+ROUND(LEFT(CC$1399,2)/24,5),'[1]ОАО "АТС"'!$A$30:$F$773,3,FALSE)+HLOOKUP($DL$1397,'[1]Сбытовая надбавка'!$F$5:$H$6,2,FALSE),2)+'[1]Иные услуги'!$C$6+HLOOKUP($DR$1396,'[1]Услуги по передаче'!$G$5:$J$7,2,FALSE))</f>
        <v>5725.7199999999993</v>
      </c>
      <c r="CD1402" s="73"/>
      <c r="CE1402" s="73"/>
      <c r="CF1402" s="73"/>
      <c r="CG1402" s="73"/>
      <c r="CH1402" s="74"/>
      <c r="CI1402" s="72">
        <f>IF($A1402="-","-",ROUND(VLOOKUP($A1402+ROUND(LEFT(CI$1399,2)/24,5),'[1]ОАО "АТС"'!$A$30:$F$773,3,FALSE)+HLOOKUP($DL$1397,'[1]Сбытовая надбавка'!$F$5:$H$6,2,FALSE),2)+'[1]Иные услуги'!$C$6+HLOOKUP($DR$1396,'[1]Услуги по передаче'!$G$5:$J$7,2,FALSE))</f>
        <v>5726.1299999999992</v>
      </c>
      <c r="CJ1402" s="73"/>
      <c r="CK1402" s="73"/>
      <c r="CL1402" s="73"/>
      <c r="CM1402" s="73"/>
      <c r="CN1402" s="74"/>
      <c r="CO1402" s="72">
        <f>IF($A1402="-","-",ROUND(VLOOKUP($A1402+ROUND(LEFT(CO$1399,2)/24,5),'[1]ОАО "АТС"'!$A$30:$F$773,3,FALSE)+HLOOKUP($DL$1397,'[1]Сбытовая надбавка'!$F$5:$H$6,2,FALSE),2)+'[1]Иные услуги'!$C$6+HLOOKUP($DR$1396,'[1]Услуги по передаче'!$G$5:$J$7,2,FALSE))</f>
        <v>5725.8899999999994</v>
      </c>
      <c r="CP1402" s="73"/>
      <c r="CQ1402" s="73"/>
      <c r="CR1402" s="73"/>
      <c r="CS1402" s="73"/>
      <c r="CT1402" s="74"/>
      <c r="CU1402" s="72">
        <f>IF($A1402="-","-",ROUND(VLOOKUP($A1402+ROUND(LEFT(CU$1399,2)/24,5),'[1]ОАО "АТС"'!$A$30:$F$773,3,FALSE)+HLOOKUP($DL$1397,'[1]Сбытовая надбавка'!$F$5:$H$6,2,FALSE),2)+'[1]Иные услуги'!$C$6+HLOOKUP($DR$1396,'[1]Услуги по передаче'!$G$5:$J$7,2,FALSE))</f>
        <v>5726.0099999999993</v>
      </c>
      <c r="CV1402" s="73"/>
      <c r="CW1402" s="73"/>
      <c r="CX1402" s="73"/>
      <c r="CY1402" s="73"/>
      <c r="CZ1402" s="74"/>
      <c r="DA1402" s="72">
        <f>IF($A1402="-","-",ROUND(VLOOKUP($A1402+ROUND(LEFT(DA$1399,2)/24,5),'[1]ОАО "АТС"'!$A$30:$F$773,3,FALSE)+HLOOKUP($DL$1397,'[1]Сбытовая надбавка'!$F$5:$H$6,2,FALSE),2)+'[1]Иные услуги'!$C$6+HLOOKUP($DR$1396,'[1]Услуги по передаче'!$G$5:$J$7,2,FALSE))</f>
        <v>5726.67</v>
      </c>
      <c r="DB1402" s="73"/>
      <c r="DC1402" s="73"/>
      <c r="DD1402" s="73"/>
      <c r="DE1402" s="73"/>
      <c r="DF1402" s="74"/>
      <c r="DG1402" s="72">
        <f>IF($A1402="-","-",ROUND(VLOOKUP($A1402+ROUND(LEFT(DG$1399,2)/24,5),'[1]ОАО "АТС"'!$A$30:$F$773,3,FALSE)+HLOOKUP($DL$1397,'[1]Сбытовая надбавка'!$F$5:$H$6,2,FALSE),2)+'[1]Иные услуги'!$C$6+HLOOKUP($DR$1396,'[1]Услуги по передаче'!$G$5:$J$7,2,FALSE))</f>
        <v>5743.15</v>
      </c>
      <c r="DH1402" s="73"/>
      <c r="DI1402" s="73"/>
      <c r="DJ1402" s="73"/>
      <c r="DK1402" s="73"/>
      <c r="DL1402" s="74"/>
      <c r="DM1402" s="72">
        <f>IF($A1402="-","-",ROUND(VLOOKUP($A1402+ROUND(LEFT(DM$1399,2)/24,5),'[1]ОАО "АТС"'!$A$30:$F$773,3,FALSE)+HLOOKUP($DL$1397,'[1]Сбытовая надбавка'!$F$5:$H$6,2,FALSE),2)+'[1]Иные услуги'!$C$6+HLOOKUP($DR$1396,'[1]Услуги по передаче'!$G$5:$J$7,2,FALSE))</f>
        <v>5864.99</v>
      </c>
      <c r="DN1402" s="73"/>
      <c r="DO1402" s="73"/>
      <c r="DP1402" s="73"/>
      <c r="DQ1402" s="73"/>
      <c r="DR1402" s="74"/>
      <c r="DS1402" s="72">
        <f>IF($A1402="-","-",ROUND(VLOOKUP($A1402+ROUND(LEFT(DS$1399,2)/24,5),'[1]ОАО "АТС"'!$A$30:$F$773,3,FALSE)+HLOOKUP($DL$1397,'[1]Сбытовая надбавка'!$F$5:$H$6,2,FALSE),2)+'[1]Иные услуги'!$C$6+HLOOKUP($DR$1396,'[1]Услуги по передаче'!$G$5:$J$7,2,FALSE))</f>
        <v>5895.73</v>
      </c>
      <c r="DT1402" s="73"/>
      <c r="DU1402" s="73"/>
      <c r="DV1402" s="73"/>
      <c r="DW1402" s="73"/>
      <c r="DX1402" s="74"/>
      <c r="DY1402" s="72">
        <f>IF($A1402="-","-",ROUND(VLOOKUP($A1402+ROUND(LEFT(DY$1399,2)/24,5),'[1]ОАО "АТС"'!$A$30:$F$773,3,FALSE)+HLOOKUP($DL$1397,'[1]Сбытовая надбавка'!$F$5:$H$6,2,FALSE),2)+'[1]Иные услуги'!$C$6+HLOOKUP($DR$1396,'[1]Услуги по передаче'!$G$5:$J$7,2,FALSE))</f>
        <v>5842.7</v>
      </c>
      <c r="DZ1402" s="73"/>
      <c r="EA1402" s="73"/>
      <c r="EB1402" s="73"/>
      <c r="EC1402" s="73"/>
      <c r="ED1402" s="74"/>
      <c r="EE1402" s="72">
        <f>IF($A1402="-","-",ROUND(VLOOKUP($A1402+ROUND(LEFT(EE$1399,2)/24,5),'[1]ОАО "АТС"'!$A$30:$F$773,3,FALSE)+HLOOKUP($DL$1397,'[1]Сбытовая надбавка'!$F$5:$H$6,2,FALSE),2)+'[1]Иные услуги'!$C$6+HLOOKUP($DR$1396,'[1]Услуги по передаче'!$G$5:$J$7,2,FALSE))</f>
        <v>5782.7899999999991</v>
      </c>
      <c r="EF1402" s="73"/>
      <c r="EG1402" s="73"/>
      <c r="EH1402" s="73"/>
      <c r="EI1402" s="73"/>
      <c r="EJ1402" s="74"/>
      <c r="EK1402" s="72">
        <f>IF($A1402="-","-",ROUND(VLOOKUP($A1402+ROUND(LEFT(EK$1399,2)/24,5),'[1]ОАО "АТС"'!$A$30:$F$773,3,FALSE)+HLOOKUP($DL$1397,'[1]Сбытовая надбавка'!$F$5:$H$6,2,FALSE),2)+'[1]Иные услуги'!$C$6+HLOOKUP($DR$1396,'[1]Услуги по передаче'!$G$5:$J$7,2,FALSE))</f>
        <v>6128.4599999999991</v>
      </c>
      <c r="EL1402" s="73"/>
      <c r="EM1402" s="73"/>
      <c r="EN1402" s="73"/>
      <c r="EO1402" s="73"/>
      <c r="EP1402" s="74"/>
      <c r="EQ1402" s="72">
        <f>IF($A1402="-","-",ROUND(VLOOKUP($A1402+ROUND(LEFT(EQ$1399,2)/24,5),'[1]ОАО "АТС"'!$A$30:$F$773,3,FALSE)+HLOOKUP($DL$1397,'[1]Сбытовая надбавка'!$F$5:$H$6,2,FALSE),2)+'[1]Иные услуги'!$C$6+HLOOKUP($DR$1396,'[1]Услуги по передаче'!$G$5:$J$7,2,FALSE))</f>
        <v>5850.53</v>
      </c>
      <c r="ER1402" s="73"/>
      <c r="ES1402" s="73"/>
      <c r="ET1402" s="73"/>
      <c r="EU1402" s="73"/>
      <c r="EV1402" s="74"/>
    </row>
    <row r="1403" spans="1:152" s="38" customFormat="1" ht="15.75" customHeight="1" x14ac:dyDescent="0.2">
      <c r="A1403" s="69">
        <f>$A$118</f>
        <v>44989</v>
      </c>
      <c r="B1403" s="70"/>
      <c r="C1403" s="70"/>
      <c r="D1403" s="70"/>
      <c r="E1403" s="70"/>
      <c r="F1403" s="70"/>
      <c r="G1403" s="70"/>
      <c r="H1403" s="71"/>
      <c r="I1403" s="72">
        <f>IF($A1403="-","-",ROUND(VLOOKUP($A1403+ROUND(LEFT(I$1399,1)/24,5),'[1]ОАО "АТС"'!$A$30:$F$773,3,FALSE)+HLOOKUP($DL$1397,'[1]Сбытовая надбавка'!$F$5:$H$6,2,FALSE),2)+'[1]Иные услуги'!$C$6+HLOOKUP($DR$1396,'[1]Услуги по передаче'!$G$5:$J$7,2,FALSE))</f>
        <v>5744.7899999999991</v>
      </c>
      <c r="J1403" s="73"/>
      <c r="K1403" s="73"/>
      <c r="L1403" s="73"/>
      <c r="M1403" s="73"/>
      <c r="N1403" s="74"/>
      <c r="O1403" s="72">
        <f>IF($A1403="-","-",ROUND(VLOOKUP($A1403+ROUND(LEFT(O$1399,1)/24,5),'[1]ОАО "АТС"'!$A$30:$F$773,3,FALSE)+HLOOKUP($DL$1397,'[1]Сбытовая надбавка'!$F$5:$H$6,2,FALSE),2)+'[1]Иные услуги'!$C$6+HLOOKUP($DR$1396,'[1]Услуги по передаче'!$G$5:$J$7,2,FALSE))</f>
        <v>5726.36</v>
      </c>
      <c r="P1403" s="73"/>
      <c r="Q1403" s="73"/>
      <c r="R1403" s="73"/>
      <c r="S1403" s="73"/>
      <c r="T1403" s="74"/>
      <c r="U1403" s="72">
        <f>IF($A1403="-","-",ROUND(VLOOKUP($A1403+ROUND(LEFT(U$1399,1)/24,5),'[1]ОАО "АТС"'!$A$30:$F$773,3,FALSE)+HLOOKUP($DL$1397,'[1]Сбытовая надбавка'!$F$5:$H$6,2,FALSE),2)+'[1]Иные услуги'!$C$6+HLOOKUP($DR$1396,'[1]Услуги по передаче'!$G$5:$J$7,2,FALSE))</f>
        <v>5726.7999999999993</v>
      </c>
      <c r="V1403" s="73"/>
      <c r="W1403" s="73"/>
      <c r="X1403" s="73"/>
      <c r="Y1403" s="73"/>
      <c r="Z1403" s="74"/>
      <c r="AA1403" s="72">
        <f>IF($A1403="-","-",ROUND(VLOOKUP($A1403+ROUND(LEFT(AA$1399,1)/24,5),'[1]ОАО "АТС"'!$A$30:$F$773,3,FALSE)+HLOOKUP($DL$1397,'[1]Сбытовая надбавка'!$F$5:$H$6,2,FALSE),2)+'[1]Иные услуги'!$C$6+HLOOKUP($DR$1396,'[1]Услуги по передаче'!$G$5:$J$7,2,FALSE))</f>
        <v>5726.7899999999991</v>
      </c>
      <c r="AB1403" s="73"/>
      <c r="AC1403" s="73"/>
      <c r="AD1403" s="73"/>
      <c r="AE1403" s="73"/>
      <c r="AF1403" s="74"/>
      <c r="AG1403" s="72">
        <f>IF($A1403="-","-",ROUND(VLOOKUP($A1403+ROUND(LEFT(AG$1399,1)/24,5),'[1]ОАО "АТС"'!$A$30:$F$773,3,FALSE)+HLOOKUP($DL$1397,'[1]Сбытовая надбавка'!$F$5:$H$6,2,FALSE),2)+'[1]Иные услуги'!$C$6+HLOOKUP($DR$1396,'[1]Услуги по передаче'!$G$5:$J$7,2,FALSE))</f>
        <v>5726.7099999999991</v>
      </c>
      <c r="AH1403" s="73"/>
      <c r="AI1403" s="73"/>
      <c r="AJ1403" s="73"/>
      <c r="AK1403" s="73"/>
      <c r="AL1403" s="74"/>
      <c r="AM1403" s="72">
        <f>IF($A1403="-","-",ROUND(VLOOKUP($A1403+ROUND(LEFT(AM$1399,1)/24,5),'[1]ОАО "АТС"'!$A$30:$F$773,3,FALSE)+HLOOKUP($DL$1397,'[1]Сбытовая надбавка'!$F$5:$H$6,2,FALSE),2)+'[1]Иные услуги'!$C$6+HLOOKUP($DR$1396,'[1]Услуги по передаче'!$G$5:$J$7,2,FALSE))</f>
        <v>5726.5099999999993</v>
      </c>
      <c r="AN1403" s="73"/>
      <c r="AO1403" s="73"/>
      <c r="AP1403" s="73"/>
      <c r="AQ1403" s="73"/>
      <c r="AR1403" s="74"/>
      <c r="AS1403" s="72">
        <f>IF($A1403="-","-",ROUND(VLOOKUP($A1403+ROUND(LEFT(AS$1399,1)/24,5),'[1]ОАО "АТС"'!$A$30:$F$773,3,FALSE)+HLOOKUP($DL$1397,'[1]Сбытовая надбавка'!$F$5:$H$6,2,FALSE),2)+'[1]Иные услуги'!$C$6+HLOOKUP($DR$1396,'[1]Услуги по передаче'!$G$5:$J$7,2,FALSE))</f>
        <v>5725.2999999999993</v>
      </c>
      <c r="AT1403" s="73"/>
      <c r="AU1403" s="73"/>
      <c r="AV1403" s="73"/>
      <c r="AW1403" s="73"/>
      <c r="AX1403" s="74"/>
      <c r="AY1403" s="72">
        <f>IF($A1403="-","-",ROUND(VLOOKUP($A1403+ROUND(LEFT(AY$1399,1)/24,5),'[1]ОАО "АТС"'!$A$30:$F$773,3,FALSE)+HLOOKUP($DL$1397,'[1]Сбытовая надбавка'!$F$5:$H$6,2,FALSE),2)+'[1]Иные услуги'!$C$6+HLOOKUP($DR$1396,'[1]Услуги по передаче'!$G$5:$J$7,2,FALSE))</f>
        <v>5725.28</v>
      </c>
      <c r="AZ1403" s="73"/>
      <c r="BA1403" s="73"/>
      <c r="BB1403" s="73"/>
      <c r="BC1403" s="73"/>
      <c r="BD1403" s="74"/>
      <c r="BE1403" s="72">
        <f>IF($A1403="-","-",ROUND(VLOOKUP($A1403+ROUND(LEFT(BE$1399,1)/24,5),'[1]ОАО "АТС"'!$A$30:$F$773,3,FALSE)+HLOOKUP($DL$1397,'[1]Сбытовая надбавка'!$F$5:$H$6,2,FALSE),2)+'[1]Иные услуги'!$C$6+HLOOKUP($DR$1396,'[1]Услуги по передаче'!$G$5:$J$7,2,FALSE))</f>
        <v>5725.91</v>
      </c>
      <c r="BF1403" s="73"/>
      <c r="BG1403" s="73"/>
      <c r="BH1403" s="73"/>
      <c r="BI1403" s="73"/>
      <c r="BJ1403" s="74"/>
      <c r="BK1403" s="72">
        <f>IF($A1403="-","-",ROUND(VLOOKUP($A1403+ROUND(LEFT(BK$1399,1)/24,5),'[1]ОАО "АТС"'!$A$30:$F$773,3,FALSE)+HLOOKUP($DL$1397,'[1]Сбытовая надбавка'!$F$5:$H$6,2,FALSE),2)+'[1]Иные услуги'!$C$6+HLOOKUP($DR$1396,'[1]Услуги по передаче'!$G$5:$J$7,2,FALSE))</f>
        <v>5726.3499999999995</v>
      </c>
      <c r="BL1403" s="73"/>
      <c r="BM1403" s="73"/>
      <c r="BN1403" s="73"/>
      <c r="BO1403" s="73"/>
      <c r="BP1403" s="74"/>
      <c r="BQ1403" s="72">
        <f>IF($A1403="-","-",ROUND(VLOOKUP($A1403+ROUND(LEFT(BQ$1399,2)/24,5),'[1]ОАО "АТС"'!$A$30:$F$773,3,FALSE)+HLOOKUP($DL$1397,'[1]Сбытовая надбавка'!$F$5:$H$6,2,FALSE),2)+'[1]Иные услуги'!$C$6+HLOOKUP($DR$1396,'[1]Услуги по передаче'!$G$5:$J$7,2,FALSE))</f>
        <v>5776.41</v>
      </c>
      <c r="BR1403" s="73"/>
      <c r="BS1403" s="73"/>
      <c r="BT1403" s="73"/>
      <c r="BU1403" s="73"/>
      <c r="BV1403" s="74"/>
      <c r="BW1403" s="72">
        <f>IF($A1403="-","-",ROUND(VLOOKUP($A1403+ROUND(LEFT(BW$1399,2)/24,5),'[1]ОАО "АТС"'!$A$30:$F$773,3,FALSE)+HLOOKUP($DL$1397,'[1]Сбытовая надбавка'!$F$5:$H$6,2,FALSE),2)+'[1]Иные услуги'!$C$6+HLOOKUP($DR$1396,'[1]Услуги по передаче'!$G$5:$J$7,2,FALSE))</f>
        <v>5809.6299999999992</v>
      </c>
      <c r="BX1403" s="73"/>
      <c r="BY1403" s="73"/>
      <c r="BZ1403" s="73"/>
      <c r="CA1403" s="73"/>
      <c r="CB1403" s="74"/>
      <c r="CC1403" s="72">
        <f>IF($A1403="-","-",ROUND(VLOOKUP($A1403+ROUND(LEFT(CC$1399,2)/24,5),'[1]ОАО "АТС"'!$A$30:$F$773,3,FALSE)+HLOOKUP($DL$1397,'[1]Сбытовая надбавка'!$F$5:$H$6,2,FALSE),2)+'[1]Иные услуги'!$C$6+HLOOKUP($DR$1396,'[1]Услуги по передаче'!$G$5:$J$7,2,FALSE))</f>
        <v>5796.61</v>
      </c>
      <c r="CD1403" s="73"/>
      <c r="CE1403" s="73"/>
      <c r="CF1403" s="73"/>
      <c r="CG1403" s="73"/>
      <c r="CH1403" s="74"/>
      <c r="CI1403" s="72">
        <f>IF($A1403="-","-",ROUND(VLOOKUP($A1403+ROUND(LEFT(CI$1399,2)/24,5),'[1]ОАО "АТС"'!$A$30:$F$773,3,FALSE)+HLOOKUP($DL$1397,'[1]Сбытовая надбавка'!$F$5:$H$6,2,FALSE),2)+'[1]Иные услуги'!$C$6+HLOOKUP($DR$1396,'[1]Услуги по передаче'!$G$5:$J$7,2,FALSE))</f>
        <v>5769.5199999999995</v>
      </c>
      <c r="CJ1403" s="73"/>
      <c r="CK1403" s="73"/>
      <c r="CL1403" s="73"/>
      <c r="CM1403" s="73"/>
      <c r="CN1403" s="74"/>
      <c r="CO1403" s="72">
        <f>IF($A1403="-","-",ROUND(VLOOKUP($A1403+ROUND(LEFT(CO$1399,2)/24,5),'[1]ОАО "АТС"'!$A$30:$F$773,3,FALSE)+HLOOKUP($DL$1397,'[1]Сбытовая надбавка'!$F$5:$H$6,2,FALSE),2)+'[1]Иные услуги'!$C$6+HLOOKUP($DR$1396,'[1]Услуги по передаче'!$G$5:$J$7,2,FALSE))</f>
        <v>5756.2599999999993</v>
      </c>
      <c r="CP1403" s="73"/>
      <c r="CQ1403" s="73"/>
      <c r="CR1403" s="73"/>
      <c r="CS1403" s="73"/>
      <c r="CT1403" s="74"/>
      <c r="CU1403" s="72">
        <f>IF($A1403="-","-",ROUND(VLOOKUP($A1403+ROUND(LEFT(CU$1399,2)/24,5),'[1]ОАО "АТС"'!$A$30:$F$773,3,FALSE)+HLOOKUP($DL$1397,'[1]Сбытовая надбавка'!$F$5:$H$6,2,FALSE),2)+'[1]Иные услуги'!$C$6+HLOOKUP($DR$1396,'[1]Услуги по передаче'!$G$5:$J$7,2,FALSE))</f>
        <v>5733.92</v>
      </c>
      <c r="CV1403" s="73"/>
      <c r="CW1403" s="73"/>
      <c r="CX1403" s="73"/>
      <c r="CY1403" s="73"/>
      <c r="CZ1403" s="74"/>
      <c r="DA1403" s="72">
        <f>IF($A1403="-","-",ROUND(VLOOKUP($A1403+ROUND(LEFT(DA$1399,2)/24,5),'[1]ОАО "АТС"'!$A$30:$F$773,3,FALSE)+HLOOKUP($DL$1397,'[1]Сбытовая надбавка'!$F$5:$H$6,2,FALSE),2)+'[1]Иные услуги'!$C$6+HLOOKUP($DR$1396,'[1]Услуги по передаче'!$G$5:$J$7,2,FALSE))</f>
        <v>5726.6799999999994</v>
      </c>
      <c r="DB1403" s="73"/>
      <c r="DC1403" s="73"/>
      <c r="DD1403" s="73"/>
      <c r="DE1403" s="73"/>
      <c r="DF1403" s="74"/>
      <c r="DG1403" s="72">
        <f>IF($A1403="-","-",ROUND(VLOOKUP($A1403+ROUND(LEFT(DG$1399,2)/24,5),'[1]ОАО "АТС"'!$A$30:$F$773,3,FALSE)+HLOOKUP($DL$1397,'[1]Сбытовая надбавка'!$F$5:$H$6,2,FALSE),2)+'[1]Иные услуги'!$C$6+HLOOKUP($DR$1396,'[1]Услуги по передаче'!$G$5:$J$7,2,FALSE))</f>
        <v>5726.87</v>
      </c>
      <c r="DH1403" s="73"/>
      <c r="DI1403" s="73"/>
      <c r="DJ1403" s="73"/>
      <c r="DK1403" s="73"/>
      <c r="DL1403" s="74"/>
      <c r="DM1403" s="72">
        <f>IF($A1403="-","-",ROUND(VLOOKUP($A1403+ROUND(LEFT(DM$1399,2)/24,5),'[1]ОАО "АТС"'!$A$30:$F$773,3,FALSE)+HLOOKUP($DL$1397,'[1]Сбытовая надбавка'!$F$5:$H$6,2,FALSE),2)+'[1]Иные услуги'!$C$6+HLOOKUP($DR$1396,'[1]Услуги по передаче'!$G$5:$J$7,2,FALSE))</f>
        <v>5790.9299999999994</v>
      </c>
      <c r="DN1403" s="73"/>
      <c r="DO1403" s="73"/>
      <c r="DP1403" s="73"/>
      <c r="DQ1403" s="73"/>
      <c r="DR1403" s="74"/>
      <c r="DS1403" s="72">
        <f>IF($A1403="-","-",ROUND(VLOOKUP($A1403+ROUND(LEFT(DS$1399,2)/24,5),'[1]ОАО "АТС"'!$A$30:$F$773,3,FALSE)+HLOOKUP($DL$1397,'[1]Сбытовая надбавка'!$F$5:$H$6,2,FALSE),2)+'[1]Иные услуги'!$C$6+HLOOKUP($DR$1396,'[1]Услуги по передаче'!$G$5:$J$7,2,FALSE))</f>
        <v>5783.59</v>
      </c>
      <c r="DT1403" s="73"/>
      <c r="DU1403" s="73"/>
      <c r="DV1403" s="73"/>
      <c r="DW1403" s="73"/>
      <c r="DX1403" s="74"/>
      <c r="DY1403" s="72">
        <f>IF($A1403="-","-",ROUND(VLOOKUP($A1403+ROUND(LEFT(DY$1399,2)/24,5),'[1]ОАО "АТС"'!$A$30:$F$773,3,FALSE)+HLOOKUP($DL$1397,'[1]Сбытовая надбавка'!$F$5:$H$6,2,FALSE),2)+'[1]Иные услуги'!$C$6+HLOOKUP($DR$1396,'[1]Услуги по передаче'!$G$5:$J$7,2,FALSE))</f>
        <v>5725.61</v>
      </c>
      <c r="DZ1403" s="73"/>
      <c r="EA1403" s="73"/>
      <c r="EB1403" s="73"/>
      <c r="EC1403" s="73"/>
      <c r="ED1403" s="74"/>
      <c r="EE1403" s="72">
        <f>IF($A1403="-","-",ROUND(VLOOKUP($A1403+ROUND(LEFT(EE$1399,2)/24,5),'[1]ОАО "АТС"'!$A$30:$F$773,3,FALSE)+HLOOKUP($DL$1397,'[1]Сбытовая надбавка'!$F$5:$H$6,2,FALSE),2)+'[1]Иные услуги'!$C$6+HLOOKUP($DR$1396,'[1]Услуги по передаче'!$G$5:$J$7,2,FALSE))</f>
        <v>5724.41</v>
      </c>
      <c r="EF1403" s="73"/>
      <c r="EG1403" s="73"/>
      <c r="EH1403" s="73"/>
      <c r="EI1403" s="73"/>
      <c r="EJ1403" s="74"/>
      <c r="EK1403" s="72">
        <f>IF($A1403="-","-",ROUND(VLOOKUP($A1403+ROUND(LEFT(EK$1399,2)/24,5),'[1]ОАО "АТС"'!$A$30:$F$773,3,FALSE)+HLOOKUP($DL$1397,'[1]Сбытовая надбавка'!$F$5:$H$6,2,FALSE),2)+'[1]Иные услуги'!$C$6+HLOOKUP($DR$1396,'[1]Услуги по передаче'!$G$5:$J$7,2,FALSE))</f>
        <v>5903.86</v>
      </c>
      <c r="EL1403" s="73"/>
      <c r="EM1403" s="73"/>
      <c r="EN1403" s="73"/>
      <c r="EO1403" s="73"/>
      <c r="EP1403" s="74"/>
      <c r="EQ1403" s="72">
        <f>IF($A1403="-","-",ROUND(VLOOKUP($A1403+ROUND(LEFT(EQ$1399,2)/24,5),'[1]ОАО "АТС"'!$A$30:$F$773,3,FALSE)+HLOOKUP($DL$1397,'[1]Сбытовая надбавка'!$F$5:$H$6,2,FALSE),2)+'[1]Иные услуги'!$C$6+HLOOKUP($DR$1396,'[1]Услуги по передаче'!$G$5:$J$7,2,FALSE))</f>
        <v>5797.34</v>
      </c>
      <c r="ER1403" s="73"/>
      <c r="ES1403" s="73"/>
      <c r="ET1403" s="73"/>
      <c r="EU1403" s="73"/>
      <c r="EV1403" s="74"/>
    </row>
    <row r="1404" spans="1:152" s="38" customFormat="1" ht="15.75" customHeight="1" x14ac:dyDescent="0.2">
      <c r="A1404" s="69">
        <f>$A$119</f>
        <v>44990</v>
      </c>
      <c r="B1404" s="70"/>
      <c r="C1404" s="70"/>
      <c r="D1404" s="70"/>
      <c r="E1404" s="70"/>
      <c r="F1404" s="70"/>
      <c r="G1404" s="70"/>
      <c r="H1404" s="71"/>
      <c r="I1404" s="72">
        <f>IF($A1404="-","-",ROUND(VLOOKUP($A1404+ROUND(LEFT(I$1399,1)/24,5),'[1]ОАО "АТС"'!$A$30:$F$773,3,FALSE)+HLOOKUP($DL$1397,'[1]Сбытовая надбавка'!$F$5:$H$6,2,FALSE),2)+'[1]Иные услуги'!$C$6+HLOOKUP($DR$1396,'[1]Услуги по передаче'!$G$5:$J$7,2,FALSE))</f>
        <v>5781.9</v>
      </c>
      <c r="J1404" s="73"/>
      <c r="K1404" s="73"/>
      <c r="L1404" s="73"/>
      <c r="M1404" s="73"/>
      <c r="N1404" s="74"/>
      <c r="O1404" s="72">
        <f>IF($A1404="-","-",ROUND(VLOOKUP($A1404+ROUND(LEFT(O$1399,1)/24,5),'[1]ОАО "АТС"'!$A$30:$F$773,3,FALSE)+HLOOKUP($DL$1397,'[1]Сбытовая надбавка'!$F$5:$H$6,2,FALSE),2)+'[1]Иные услуги'!$C$6+HLOOKUP($DR$1396,'[1]Услуги по передаче'!$G$5:$J$7,2,FALSE))</f>
        <v>5731.0199999999995</v>
      </c>
      <c r="P1404" s="73"/>
      <c r="Q1404" s="73"/>
      <c r="R1404" s="73"/>
      <c r="S1404" s="73"/>
      <c r="T1404" s="74"/>
      <c r="U1404" s="72">
        <f>IF($A1404="-","-",ROUND(VLOOKUP($A1404+ROUND(LEFT(U$1399,1)/24,5),'[1]ОАО "АТС"'!$A$30:$F$773,3,FALSE)+HLOOKUP($DL$1397,'[1]Сбытовая надбавка'!$F$5:$H$6,2,FALSE),2)+'[1]Иные услуги'!$C$6+HLOOKUP($DR$1396,'[1]Услуги по передаче'!$G$5:$J$7,2,FALSE))</f>
        <v>5727.03</v>
      </c>
      <c r="V1404" s="73"/>
      <c r="W1404" s="73"/>
      <c r="X1404" s="73"/>
      <c r="Y1404" s="73"/>
      <c r="Z1404" s="74"/>
      <c r="AA1404" s="72">
        <f>IF($A1404="-","-",ROUND(VLOOKUP($A1404+ROUND(LEFT(AA$1399,1)/24,5),'[1]ОАО "АТС"'!$A$30:$F$773,3,FALSE)+HLOOKUP($DL$1397,'[1]Сбытовая надбавка'!$F$5:$H$6,2,FALSE),2)+'[1]Иные услуги'!$C$6+HLOOKUP($DR$1396,'[1]Услуги по передаче'!$G$5:$J$7,2,FALSE))</f>
        <v>5727</v>
      </c>
      <c r="AB1404" s="73"/>
      <c r="AC1404" s="73"/>
      <c r="AD1404" s="73"/>
      <c r="AE1404" s="73"/>
      <c r="AF1404" s="74"/>
      <c r="AG1404" s="72">
        <f>IF($A1404="-","-",ROUND(VLOOKUP($A1404+ROUND(LEFT(AG$1399,1)/24,5),'[1]ОАО "АТС"'!$A$30:$F$773,3,FALSE)+HLOOKUP($DL$1397,'[1]Сбытовая надбавка'!$F$5:$H$6,2,FALSE),2)+'[1]Иные услуги'!$C$6+HLOOKUP($DR$1396,'[1]Услуги по передаче'!$G$5:$J$7,2,FALSE))</f>
        <v>5726.99</v>
      </c>
      <c r="AH1404" s="73"/>
      <c r="AI1404" s="73"/>
      <c r="AJ1404" s="73"/>
      <c r="AK1404" s="73"/>
      <c r="AL1404" s="74"/>
      <c r="AM1404" s="72">
        <f>IF($A1404="-","-",ROUND(VLOOKUP($A1404+ROUND(LEFT(AM$1399,1)/24,5),'[1]ОАО "АТС"'!$A$30:$F$773,3,FALSE)+HLOOKUP($DL$1397,'[1]Сбытовая надбавка'!$F$5:$H$6,2,FALSE),2)+'[1]Иные услуги'!$C$6+HLOOKUP($DR$1396,'[1]Услуги по передаче'!$G$5:$J$7,2,FALSE))</f>
        <v>5726.49</v>
      </c>
      <c r="AN1404" s="73"/>
      <c r="AO1404" s="73"/>
      <c r="AP1404" s="73"/>
      <c r="AQ1404" s="73"/>
      <c r="AR1404" s="74"/>
      <c r="AS1404" s="72">
        <f>IF($A1404="-","-",ROUND(VLOOKUP($A1404+ROUND(LEFT(AS$1399,1)/24,5),'[1]ОАО "АТС"'!$A$30:$F$773,3,FALSE)+HLOOKUP($DL$1397,'[1]Сбытовая надбавка'!$F$5:$H$6,2,FALSE),2)+'[1]Иные услуги'!$C$6+HLOOKUP($DR$1396,'[1]Услуги по передаче'!$G$5:$J$7,2,FALSE))</f>
        <v>5725.48</v>
      </c>
      <c r="AT1404" s="73"/>
      <c r="AU1404" s="73"/>
      <c r="AV1404" s="73"/>
      <c r="AW1404" s="73"/>
      <c r="AX1404" s="74"/>
      <c r="AY1404" s="72">
        <f>IF($A1404="-","-",ROUND(VLOOKUP($A1404+ROUND(LEFT(AY$1399,1)/24,5),'[1]ОАО "АТС"'!$A$30:$F$773,3,FALSE)+HLOOKUP($DL$1397,'[1]Сбытовая надбавка'!$F$5:$H$6,2,FALSE),2)+'[1]Иные услуги'!$C$6+HLOOKUP($DR$1396,'[1]Услуги по передаче'!$G$5:$J$7,2,FALSE))</f>
        <v>5725.49</v>
      </c>
      <c r="AZ1404" s="73"/>
      <c r="BA1404" s="73"/>
      <c r="BB1404" s="73"/>
      <c r="BC1404" s="73"/>
      <c r="BD1404" s="74"/>
      <c r="BE1404" s="72">
        <f>IF($A1404="-","-",ROUND(VLOOKUP($A1404+ROUND(LEFT(BE$1399,1)/24,5),'[1]ОАО "АТС"'!$A$30:$F$773,3,FALSE)+HLOOKUP($DL$1397,'[1]Сбытовая надбавка'!$F$5:$H$6,2,FALSE),2)+'[1]Иные услуги'!$C$6+HLOOKUP($DR$1396,'[1]Услуги по передаче'!$G$5:$J$7,2,FALSE))</f>
        <v>5725.84</v>
      </c>
      <c r="BF1404" s="73"/>
      <c r="BG1404" s="73"/>
      <c r="BH1404" s="73"/>
      <c r="BI1404" s="73"/>
      <c r="BJ1404" s="74"/>
      <c r="BK1404" s="72">
        <f>IF($A1404="-","-",ROUND(VLOOKUP($A1404+ROUND(LEFT(BK$1399,1)/24,5),'[1]ОАО "АТС"'!$A$30:$F$773,3,FALSE)+HLOOKUP($DL$1397,'[1]Сбытовая надбавка'!$F$5:$H$6,2,FALSE),2)+'[1]Иные услуги'!$C$6+HLOOKUP($DR$1396,'[1]Услуги по передаче'!$G$5:$J$7,2,FALSE))</f>
        <v>5725.95</v>
      </c>
      <c r="BL1404" s="73"/>
      <c r="BM1404" s="73"/>
      <c r="BN1404" s="73"/>
      <c r="BO1404" s="73"/>
      <c r="BP1404" s="74"/>
      <c r="BQ1404" s="72">
        <f>IF($A1404="-","-",ROUND(VLOOKUP($A1404+ROUND(LEFT(BQ$1399,2)/24,5),'[1]ОАО "АТС"'!$A$30:$F$773,3,FALSE)+HLOOKUP($DL$1397,'[1]Сбытовая надбавка'!$F$5:$H$6,2,FALSE),2)+'[1]Иные услуги'!$C$6+HLOOKUP($DR$1396,'[1]Услуги по передаче'!$G$5:$J$7,2,FALSE))</f>
        <v>5743.82</v>
      </c>
      <c r="BR1404" s="73"/>
      <c r="BS1404" s="73"/>
      <c r="BT1404" s="73"/>
      <c r="BU1404" s="73"/>
      <c r="BV1404" s="74"/>
      <c r="BW1404" s="72">
        <f>IF($A1404="-","-",ROUND(VLOOKUP($A1404+ROUND(LEFT(BW$1399,2)/24,5),'[1]ОАО "АТС"'!$A$30:$F$773,3,FALSE)+HLOOKUP($DL$1397,'[1]Сбытовая надбавка'!$F$5:$H$6,2,FALSE),2)+'[1]Иные услуги'!$C$6+HLOOKUP($DR$1396,'[1]Услуги по передаче'!$G$5:$J$7,2,FALSE))</f>
        <v>5751.1299999999992</v>
      </c>
      <c r="BX1404" s="73"/>
      <c r="BY1404" s="73"/>
      <c r="BZ1404" s="73"/>
      <c r="CA1404" s="73"/>
      <c r="CB1404" s="74"/>
      <c r="CC1404" s="72">
        <f>IF($A1404="-","-",ROUND(VLOOKUP($A1404+ROUND(LEFT(CC$1399,2)/24,5),'[1]ОАО "АТС"'!$A$30:$F$773,3,FALSE)+HLOOKUP($DL$1397,'[1]Сбытовая надбавка'!$F$5:$H$6,2,FALSE),2)+'[1]Иные услуги'!$C$6+HLOOKUP($DR$1396,'[1]Услуги по передаче'!$G$5:$J$7,2,FALSE))</f>
        <v>5726.07</v>
      </c>
      <c r="CD1404" s="73"/>
      <c r="CE1404" s="73"/>
      <c r="CF1404" s="73"/>
      <c r="CG1404" s="73"/>
      <c r="CH1404" s="74"/>
      <c r="CI1404" s="72">
        <f>IF($A1404="-","-",ROUND(VLOOKUP($A1404+ROUND(LEFT(CI$1399,2)/24,5),'[1]ОАО "АТС"'!$A$30:$F$773,3,FALSE)+HLOOKUP($DL$1397,'[1]Сбытовая надбавка'!$F$5:$H$6,2,FALSE),2)+'[1]Иные услуги'!$C$6+HLOOKUP($DR$1396,'[1]Услуги по передаче'!$G$5:$J$7,2,FALSE))</f>
        <v>5726.28</v>
      </c>
      <c r="CJ1404" s="73"/>
      <c r="CK1404" s="73"/>
      <c r="CL1404" s="73"/>
      <c r="CM1404" s="73"/>
      <c r="CN1404" s="74"/>
      <c r="CO1404" s="72">
        <f>IF($A1404="-","-",ROUND(VLOOKUP($A1404+ROUND(LEFT(CO$1399,2)/24,5),'[1]ОАО "АТС"'!$A$30:$F$773,3,FALSE)+HLOOKUP($DL$1397,'[1]Сбытовая надбавка'!$F$5:$H$6,2,FALSE),2)+'[1]Иные услуги'!$C$6+HLOOKUP($DR$1396,'[1]Услуги по передаче'!$G$5:$J$7,2,FALSE))</f>
        <v>5726.03</v>
      </c>
      <c r="CP1404" s="73"/>
      <c r="CQ1404" s="73"/>
      <c r="CR1404" s="73"/>
      <c r="CS1404" s="73"/>
      <c r="CT1404" s="74"/>
      <c r="CU1404" s="72">
        <f>IF($A1404="-","-",ROUND(VLOOKUP($A1404+ROUND(LEFT(CU$1399,2)/24,5),'[1]ОАО "АТС"'!$A$30:$F$773,3,FALSE)+HLOOKUP($DL$1397,'[1]Сбытовая надбавка'!$F$5:$H$6,2,FALSE),2)+'[1]Иные услуги'!$C$6+HLOOKUP($DR$1396,'[1]Услуги по передаче'!$G$5:$J$7,2,FALSE))</f>
        <v>5726.0999999999995</v>
      </c>
      <c r="CV1404" s="73"/>
      <c r="CW1404" s="73"/>
      <c r="CX1404" s="73"/>
      <c r="CY1404" s="73"/>
      <c r="CZ1404" s="74"/>
      <c r="DA1404" s="72">
        <f>IF($A1404="-","-",ROUND(VLOOKUP($A1404+ROUND(LEFT(DA$1399,2)/24,5),'[1]ОАО "АТС"'!$A$30:$F$773,3,FALSE)+HLOOKUP($DL$1397,'[1]Сбытовая надбавка'!$F$5:$H$6,2,FALSE),2)+'[1]Иные услуги'!$C$6+HLOOKUP($DR$1396,'[1]Услуги по передаче'!$G$5:$J$7,2,FALSE))</f>
        <v>5726.53</v>
      </c>
      <c r="DB1404" s="73"/>
      <c r="DC1404" s="73"/>
      <c r="DD1404" s="73"/>
      <c r="DE1404" s="73"/>
      <c r="DF1404" s="74"/>
      <c r="DG1404" s="72">
        <f>IF($A1404="-","-",ROUND(VLOOKUP($A1404+ROUND(LEFT(DG$1399,2)/24,5),'[1]ОАО "АТС"'!$A$30:$F$773,3,FALSE)+HLOOKUP($DL$1397,'[1]Сбытовая надбавка'!$F$5:$H$6,2,FALSE),2)+'[1]Иные услуги'!$C$6+HLOOKUP($DR$1396,'[1]Услуги по передаче'!$G$5:$J$7,2,FALSE))</f>
        <v>5750.09</v>
      </c>
      <c r="DH1404" s="73"/>
      <c r="DI1404" s="73"/>
      <c r="DJ1404" s="73"/>
      <c r="DK1404" s="73"/>
      <c r="DL1404" s="74"/>
      <c r="DM1404" s="72">
        <f>IF($A1404="-","-",ROUND(VLOOKUP($A1404+ROUND(LEFT(DM$1399,2)/24,5),'[1]ОАО "АТС"'!$A$30:$F$773,3,FALSE)+HLOOKUP($DL$1397,'[1]Сбытовая надбавка'!$F$5:$H$6,2,FALSE),2)+'[1]Иные услуги'!$C$6+HLOOKUP($DR$1396,'[1]Услуги по передаче'!$G$5:$J$7,2,FALSE))</f>
        <v>5872.28</v>
      </c>
      <c r="DN1404" s="73"/>
      <c r="DO1404" s="73"/>
      <c r="DP1404" s="73"/>
      <c r="DQ1404" s="73"/>
      <c r="DR1404" s="74"/>
      <c r="DS1404" s="72">
        <f>IF($A1404="-","-",ROUND(VLOOKUP($A1404+ROUND(LEFT(DS$1399,2)/24,5),'[1]ОАО "АТС"'!$A$30:$F$773,3,FALSE)+HLOOKUP($DL$1397,'[1]Сбытовая надбавка'!$F$5:$H$6,2,FALSE),2)+'[1]Иные услуги'!$C$6+HLOOKUP($DR$1396,'[1]Услуги по передаче'!$G$5:$J$7,2,FALSE))</f>
        <v>5884.66</v>
      </c>
      <c r="DT1404" s="73"/>
      <c r="DU1404" s="73"/>
      <c r="DV1404" s="73"/>
      <c r="DW1404" s="73"/>
      <c r="DX1404" s="74"/>
      <c r="DY1404" s="72">
        <f>IF($A1404="-","-",ROUND(VLOOKUP($A1404+ROUND(LEFT(DY$1399,2)/24,5),'[1]ОАО "АТС"'!$A$30:$F$773,3,FALSE)+HLOOKUP($DL$1397,'[1]Сбытовая надбавка'!$F$5:$H$6,2,FALSE),2)+'[1]Иные услуги'!$C$6+HLOOKUP($DR$1396,'[1]Услуги по передаче'!$G$5:$J$7,2,FALSE))</f>
        <v>5819.69</v>
      </c>
      <c r="DZ1404" s="73"/>
      <c r="EA1404" s="73"/>
      <c r="EB1404" s="73"/>
      <c r="EC1404" s="73"/>
      <c r="ED1404" s="74"/>
      <c r="EE1404" s="72">
        <f>IF($A1404="-","-",ROUND(VLOOKUP($A1404+ROUND(LEFT(EE$1399,2)/24,5),'[1]ОАО "АТС"'!$A$30:$F$773,3,FALSE)+HLOOKUP($DL$1397,'[1]Сбытовая надбавка'!$F$5:$H$6,2,FALSE),2)+'[1]Иные услуги'!$C$6+HLOOKUP($DR$1396,'[1]Услуги по передаче'!$G$5:$J$7,2,FALSE))</f>
        <v>5724.82</v>
      </c>
      <c r="EF1404" s="73"/>
      <c r="EG1404" s="73"/>
      <c r="EH1404" s="73"/>
      <c r="EI1404" s="73"/>
      <c r="EJ1404" s="74"/>
      <c r="EK1404" s="72">
        <f>IF($A1404="-","-",ROUND(VLOOKUP($A1404+ROUND(LEFT(EK$1399,2)/24,5),'[1]ОАО "АТС"'!$A$30:$F$773,3,FALSE)+HLOOKUP($DL$1397,'[1]Сбытовая надбавка'!$F$5:$H$6,2,FALSE),2)+'[1]Иные услуги'!$C$6+HLOOKUP($DR$1396,'[1]Услуги по передаче'!$G$5:$J$7,2,FALSE))</f>
        <v>5937.0999999999995</v>
      </c>
      <c r="EL1404" s="73"/>
      <c r="EM1404" s="73"/>
      <c r="EN1404" s="73"/>
      <c r="EO1404" s="73"/>
      <c r="EP1404" s="74"/>
      <c r="EQ1404" s="72">
        <f>IF($A1404="-","-",ROUND(VLOOKUP($A1404+ROUND(LEFT(EQ$1399,2)/24,5),'[1]ОАО "АТС"'!$A$30:$F$773,3,FALSE)+HLOOKUP($DL$1397,'[1]Сбытовая надбавка'!$F$5:$H$6,2,FALSE),2)+'[1]Иные услуги'!$C$6+HLOOKUP($DR$1396,'[1]Услуги по передаче'!$G$5:$J$7,2,FALSE))</f>
        <v>5823.84</v>
      </c>
      <c r="ER1404" s="73"/>
      <c r="ES1404" s="73"/>
      <c r="ET1404" s="73"/>
      <c r="EU1404" s="73"/>
      <c r="EV1404" s="74"/>
    </row>
    <row r="1405" spans="1:152" s="38" customFormat="1" ht="15.75" customHeight="1" x14ac:dyDescent="0.2">
      <c r="A1405" s="69">
        <f>$A$120</f>
        <v>44991</v>
      </c>
      <c r="B1405" s="70"/>
      <c r="C1405" s="70"/>
      <c r="D1405" s="70"/>
      <c r="E1405" s="70"/>
      <c r="F1405" s="70"/>
      <c r="G1405" s="70"/>
      <c r="H1405" s="71"/>
      <c r="I1405" s="72">
        <f>IF($A1405="-","-",ROUND(VLOOKUP($A1405+ROUND(LEFT(I$1399,1)/24,5),'[1]ОАО "АТС"'!$A$30:$F$773,3,FALSE)+HLOOKUP($DL$1397,'[1]Сбытовая надбавка'!$F$5:$H$6,2,FALSE),2)+'[1]Иные услуги'!$C$6+HLOOKUP($DR$1396,'[1]Услуги по передаче'!$G$5:$J$7,2,FALSE))</f>
        <v>5726.2999999999993</v>
      </c>
      <c r="J1405" s="73"/>
      <c r="K1405" s="73"/>
      <c r="L1405" s="73"/>
      <c r="M1405" s="73"/>
      <c r="N1405" s="74"/>
      <c r="O1405" s="72">
        <f>IF($A1405="-","-",ROUND(VLOOKUP($A1405+ROUND(LEFT(O$1399,1)/24,5),'[1]ОАО "АТС"'!$A$30:$F$773,3,FALSE)+HLOOKUP($DL$1397,'[1]Сбытовая надбавка'!$F$5:$H$6,2,FALSE),2)+'[1]Иные услуги'!$C$6+HLOOKUP($DR$1396,'[1]Услуги по передаче'!$G$5:$J$7,2,FALSE))</f>
        <v>5726.69</v>
      </c>
      <c r="P1405" s="73"/>
      <c r="Q1405" s="73"/>
      <c r="R1405" s="73"/>
      <c r="S1405" s="73"/>
      <c r="T1405" s="74"/>
      <c r="U1405" s="72">
        <f>IF($A1405="-","-",ROUND(VLOOKUP($A1405+ROUND(LEFT(U$1399,1)/24,5),'[1]ОАО "АТС"'!$A$30:$F$773,3,FALSE)+HLOOKUP($DL$1397,'[1]Сбытовая надбавка'!$F$5:$H$6,2,FALSE),2)+'[1]Иные услуги'!$C$6+HLOOKUP($DR$1396,'[1]Услуги по передаче'!$G$5:$J$7,2,FALSE))</f>
        <v>5726.8499999999995</v>
      </c>
      <c r="V1405" s="73"/>
      <c r="W1405" s="73"/>
      <c r="X1405" s="73"/>
      <c r="Y1405" s="73"/>
      <c r="Z1405" s="74"/>
      <c r="AA1405" s="72">
        <f>IF($A1405="-","-",ROUND(VLOOKUP($A1405+ROUND(LEFT(AA$1399,1)/24,5),'[1]ОАО "АТС"'!$A$30:$F$773,3,FALSE)+HLOOKUP($DL$1397,'[1]Сбытовая надбавка'!$F$5:$H$6,2,FALSE),2)+'[1]Иные услуги'!$C$6+HLOOKUP($DR$1396,'[1]Услуги по передаче'!$G$5:$J$7,2,FALSE))</f>
        <v>5726.84</v>
      </c>
      <c r="AB1405" s="73"/>
      <c r="AC1405" s="73"/>
      <c r="AD1405" s="73"/>
      <c r="AE1405" s="73"/>
      <c r="AF1405" s="74"/>
      <c r="AG1405" s="72">
        <f>IF($A1405="-","-",ROUND(VLOOKUP($A1405+ROUND(LEFT(AG$1399,1)/24,5),'[1]ОАО "АТС"'!$A$30:$F$773,3,FALSE)+HLOOKUP($DL$1397,'[1]Сбытовая надбавка'!$F$5:$H$6,2,FALSE),2)+'[1]Иные услуги'!$C$6+HLOOKUP($DR$1396,'[1]Услуги по передаче'!$G$5:$J$7,2,FALSE))</f>
        <v>5726.6799999999994</v>
      </c>
      <c r="AH1405" s="73"/>
      <c r="AI1405" s="73"/>
      <c r="AJ1405" s="73"/>
      <c r="AK1405" s="73"/>
      <c r="AL1405" s="74"/>
      <c r="AM1405" s="72">
        <f>IF($A1405="-","-",ROUND(VLOOKUP($A1405+ROUND(LEFT(AM$1399,1)/24,5),'[1]ОАО "АТС"'!$A$30:$F$773,3,FALSE)+HLOOKUP($DL$1397,'[1]Сбытовая надбавка'!$F$5:$H$6,2,FALSE),2)+'[1]Иные услуги'!$C$6+HLOOKUP($DR$1396,'[1]Услуги по передаче'!$G$5:$J$7,2,FALSE))</f>
        <v>5726.44</v>
      </c>
      <c r="AN1405" s="73"/>
      <c r="AO1405" s="73"/>
      <c r="AP1405" s="73"/>
      <c r="AQ1405" s="73"/>
      <c r="AR1405" s="74"/>
      <c r="AS1405" s="72">
        <f>IF($A1405="-","-",ROUND(VLOOKUP($A1405+ROUND(LEFT(AS$1399,1)/24,5),'[1]ОАО "АТС"'!$A$30:$F$773,3,FALSE)+HLOOKUP($DL$1397,'[1]Сбытовая надбавка'!$F$5:$H$6,2,FALSE),2)+'[1]Иные услуги'!$C$6+HLOOKUP($DR$1396,'[1]Услуги по передаче'!$G$5:$J$7,2,FALSE))</f>
        <v>5730.23</v>
      </c>
      <c r="AT1405" s="73"/>
      <c r="AU1405" s="73"/>
      <c r="AV1405" s="73"/>
      <c r="AW1405" s="73"/>
      <c r="AX1405" s="74"/>
      <c r="AY1405" s="72">
        <f>IF($A1405="-","-",ROUND(VLOOKUP($A1405+ROUND(LEFT(AY$1399,1)/24,5),'[1]ОАО "АТС"'!$A$30:$F$773,3,FALSE)+HLOOKUP($DL$1397,'[1]Сбытовая надбавка'!$F$5:$H$6,2,FALSE),2)+'[1]Иные услуги'!$C$6+HLOOKUP($DR$1396,'[1]Услуги по передаче'!$G$5:$J$7,2,FALSE))</f>
        <v>5862.7099999999991</v>
      </c>
      <c r="AZ1405" s="73"/>
      <c r="BA1405" s="73"/>
      <c r="BB1405" s="73"/>
      <c r="BC1405" s="73"/>
      <c r="BD1405" s="74"/>
      <c r="BE1405" s="72">
        <f>IF($A1405="-","-",ROUND(VLOOKUP($A1405+ROUND(LEFT(BE$1399,1)/24,5),'[1]ОАО "АТС"'!$A$30:$F$773,3,FALSE)+HLOOKUP($DL$1397,'[1]Сбытовая надбавка'!$F$5:$H$6,2,FALSE),2)+'[1]Иные услуги'!$C$6+HLOOKUP($DR$1396,'[1]Услуги по передаче'!$G$5:$J$7,2,FALSE))</f>
        <v>5726.28</v>
      </c>
      <c r="BF1405" s="73"/>
      <c r="BG1405" s="73"/>
      <c r="BH1405" s="73"/>
      <c r="BI1405" s="73"/>
      <c r="BJ1405" s="74"/>
      <c r="BK1405" s="72">
        <f>IF($A1405="-","-",ROUND(VLOOKUP($A1405+ROUND(LEFT(BK$1399,1)/24,5),'[1]ОАО "АТС"'!$A$30:$F$773,3,FALSE)+HLOOKUP($DL$1397,'[1]Сбытовая надбавка'!$F$5:$H$6,2,FALSE),2)+'[1]Иные услуги'!$C$6+HLOOKUP($DR$1396,'[1]Услуги по передаче'!$G$5:$J$7,2,FALSE))</f>
        <v>5810.24</v>
      </c>
      <c r="BL1405" s="73"/>
      <c r="BM1405" s="73"/>
      <c r="BN1405" s="73"/>
      <c r="BO1405" s="73"/>
      <c r="BP1405" s="74"/>
      <c r="BQ1405" s="72">
        <f>IF($A1405="-","-",ROUND(VLOOKUP($A1405+ROUND(LEFT(BQ$1399,2)/24,5),'[1]ОАО "АТС"'!$A$30:$F$773,3,FALSE)+HLOOKUP($DL$1397,'[1]Сбытовая надбавка'!$F$5:$H$6,2,FALSE),2)+'[1]Иные услуги'!$C$6+HLOOKUP($DR$1396,'[1]Услуги по передаче'!$G$5:$J$7,2,FALSE))</f>
        <v>5834.92</v>
      </c>
      <c r="BR1405" s="73"/>
      <c r="BS1405" s="73"/>
      <c r="BT1405" s="73"/>
      <c r="BU1405" s="73"/>
      <c r="BV1405" s="74"/>
      <c r="BW1405" s="72">
        <f>IF($A1405="-","-",ROUND(VLOOKUP($A1405+ROUND(LEFT(BW$1399,2)/24,5),'[1]ОАО "АТС"'!$A$30:$F$773,3,FALSE)+HLOOKUP($DL$1397,'[1]Сбытовая надбавка'!$F$5:$H$6,2,FALSE),2)+'[1]Иные услуги'!$C$6+HLOOKUP($DR$1396,'[1]Услуги по передаче'!$G$5:$J$7,2,FALSE))</f>
        <v>5822.8499999999995</v>
      </c>
      <c r="BX1405" s="73"/>
      <c r="BY1405" s="73"/>
      <c r="BZ1405" s="73"/>
      <c r="CA1405" s="73"/>
      <c r="CB1405" s="74"/>
      <c r="CC1405" s="72">
        <f>IF($A1405="-","-",ROUND(VLOOKUP($A1405+ROUND(LEFT(CC$1399,2)/24,5),'[1]ОАО "АТС"'!$A$30:$F$773,3,FALSE)+HLOOKUP($DL$1397,'[1]Сбытовая надбавка'!$F$5:$H$6,2,FALSE),2)+'[1]Иные услуги'!$C$6+HLOOKUP($DR$1396,'[1]Услуги по передаче'!$G$5:$J$7,2,FALSE))</f>
        <v>5782.08</v>
      </c>
      <c r="CD1405" s="73"/>
      <c r="CE1405" s="73"/>
      <c r="CF1405" s="73"/>
      <c r="CG1405" s="73"/>
      <c r="CH1405" s="74"/>
      <c r="CI1405" s="72">
        <f>IF($A1405="-","-",ROUND(VLOOKUP($A1405+ROUND(LEFT(CI$1399,2)/24,5),'[1]ОАО "АТС"'!$A$30:$F$773,3,FALSE)+HLOOKUP($DL$1397,'[1]Сбытовая надбавка'!$F$5:$H$6,2,FALSE),2)+'[1]Иные услуги'!$C$6+HLOOKUP($DR$1396,'[1]Услуги по передаче'!$G$5:$J$7,2,FALSE))</f>
        <v>5777.7199999999993</v>
      </c>
      <c r="CJ1405" s="73"/>
      <c r="CK1405" s="73"/>
      <c r="CL1405" s="73"/>
      <c r="CM1405" s="73"/>
      <c r="CN1405" s="74"/>
      <c r="CO1405" s="72">
        <f>IF($A1405="-","-",ROUND(VLOOKUP($A1405+ROUND(LEFT(CO$1399,2)/24,5),'[1]ОАО "АТС"'!$A$30:$F$773,3,FALSE)+HLOOKUP($DL$1397,'[1]Сбытовая надбавка'!$F$5:$H$6,2,FALSE),2)+'[1]Иные услуги'!$C$6+HLOOKUP($DR$1396,'[1]Услуги по передаче'!$G$5:$J$7,2,FALSE))</f>
        <v>5770.08</v>
      </c>
      <c r="CP1405" s="73"/>
      <c r="CQ1405" s="73"/>
      <c r="CR1405" s="73"/>
      <c r="CS1405" s="73"/>
      <c r="CT1405" s="74"/>
      <c r="CU1405" s="72">
        <f>IF($A1405="-","-",ROUND(VLOOKUP($A1405+ROUND(LEFT(CU$1399,2)/24,5),'[1]ОАО "АТС"'!$A$30:$F$773,3,FALSE)+HLOOKUP($DL$1397,'[1]Сбытовая надбавка'!$F$5:$H$6,2,FALSE),2)+'[1]Иные услуги'!$C$6+HLOOKUP($DR$1396,'[1]Услуги по передаче'!$G$5:$J$7,2,FALSE))</f>
        <v>5777.0499999999993</v>
      </c>
      <c r="CV1405" s="73"/>
      <c r="CW1405" s="73"/>
      <c r="CX1405" s="73"/>
      <c r="CY1405" s="73"/>
      <c r="CZ1405" s="74"/>
      <c r="DA1405" s="72">
        <f>IF($A1405="-","-",ROUND(VLOOKUP($A1405+ROUND(LEFT(DA$1399,2)/24,5),'[1]ОАО "АТС"'!$A$30:$F$773,3,FALSE)+HLOOKUP($DL$1397,'[1]Сбытовая надбавка'!$F$5:$H$6,2,FALSE),2)+'[1]Иные услуги'!$C$6+HLOOKUP($DR$1396,'[1]Услуги по передаче'!$G$5:$J$7,2,FALSE))</f>
        <v>5756.8799999999992</v>
      </c>
      <c r="DB1405" s="73"/>
      <c r="DC1405" s="73"/>
      <c r="DD1405" s="73"/>
      <c r="DE1405" s="73"/>
      <c r="DF1405" s="74"/>
      <c r="DG1405" s="72">
        <f>IF($A1405="-","-",ROUND(VLOOKUP($A1405+ROUND(LEFT(DG$1399,2)/24,5),'[1]ОАО "АТС"'!$A$30:$F$773,3,FALSE)+HLOOKUP($DL$1397,'[1]Сбытовая надбавка'!$F$5:$H$6,2,FALSE),2)+'[1]Иные услуги'!$C$6+HLOOKUP($DR$1396,'[1]Услуги по передаче'!$G$5:$J$7,2,FALSE))</f>
        <v>5770.08</v>
      </c>
      <c r="DH1405" s="73"/>
      <c r="DI1405" s="73"/>
      <c r="DJ1405" s="73"/>
      <c r="DK1405" s="73"/>
      <c r="DL1405" s="74"/>
      <c r="DM1405" s="72">
        <f>IF($A1405="-","-",ROUND(VLOOKUP($A1405+ROUND(LEFT(DM$1399,2)/24,5),'[1]ОАО "АТС"'!$A$30:$F$773,3,FALSE)+HLOOKUP($DL$1397,'[1]Сбытовая надбавка'!$F$5:$H$6,2,FALSE),2)+'[1]Иные услуги'!$C$6+HLOOKUP($DR$1396,'[1]Услуги по передаче'!$G$5:$J$7,2,FALSE))</f>
        <v>5835.0399999999991</v>
      </c>
      <c r="DN1405" s="73"/>
      <c r="DO1405" s="73"/>
      <c r="DP1405" s="73"/>
      <c r="DQ1405" s="73"/>
      <c r="DR1405" s="74"/>
      <c r="DS1405" s="72">
        <f>IF($A1405="-","-",ROUND(VLOOKUP($A1405+ROUND(LEFT(DS$1399,2)/24,5),'[1]ОАО "АТС"'!$A$30:$F$773,3,FALSE)+HLOOKUP($DL$1397,'[1]Сбытовая надбавка'!$F$5:$H$6,2,FALSE),2)+'[1]Иные услуги'!$C$6+HLOOKUP($DR$1396,'[1]Услуги по передаче'!$G$5:$J$7,2,FALSE))</f>
        <v>5829.4599999999991</v>
      </c>
      <c r="DT1405" s="73"/>
      <c r="DU1405" s="73"/>
      <c r="DV1405" s="73"/>
      <c r="DW1405" s="73"/>
      <c r="DX1405" s="74"/>
      <c r="DY1405" s="72">
        <f>IF($A1405="-","-",ROUND(VLOOKUP($A1405+ROUND(LEFT(DY$1399,2)/24,5),'[1]ОАО "АТС"'!$A$30:$F$773,3,FALSE)+HLOOKUP($DL$1397,'[1]Сбытовая надбавка'!$F$5:$H$6,2,FALSE),2)+'[1]Иные услуги'!$C$6+HLOOKUP($DR$1396,'[1]Услуги по передаче'!$G$5:$J$7,2,FALSE))</f>
        <v>5767.3499999999995</v>
      </c>
      <c r="DZ1405" s="73"/>
      <c r="EA1405" s="73"/>
      <c r="EB1405" s="73"/>
      <c r="EC1405" s="73"/>
      <c r="ED1405" s="74"/>
      <c r="EE1405" s="72">
        <f>IF($A1405="-","-",ROUND(VLOOKUP($A1405+ROUND(LEFT(EE$1399,2)/24,5),'[1]ОАО "АТС"'!$A$30:$F$773,3,FALSE)+HLOOKUP($DL$1397,'[1]Сбытовая надбавка'!$F$5:$H$6,2,FALSE),2)+'[1]Иные услуги'!$C$6+HLOOKUP($DR$1396,'[1]Услуги по передаче'!$G$5:$J$7,2,FALSE))</f>
        <v>5724.66</v>
      </c>
      <c r="EF1405" s="73"/>
      <c r="EG1405" s="73"/>
      <c r="EH1405" s="73"/>
      <c r="EI1405" s="73"/>
      <c r="EJ1405" s="74"/>
      <c r="EK1405" s="72">
        <f>IF($A1405="-","-",ROUND(VLOOKUP($A1405+ROUND(LEFT(EK$1399,2)/24,5),'[1]ОАО "АТС"'!$A$30:$F$773,3,FALSE)+HLOOKUP($DL$1397,'[1]Сбытовая надбавка'!$F$5:$H$6,2,FALSE),2)+'[1]Иные услуги'!$C$6+HLOOKUP($DR$1396,'[1]Услуги по передаче'!$G$5:$J$7,2,FALSE))</f>
        <v>5926.41</v>
      </c>
      <c r="EL1405" s="73"/>
      <c r="EM1405" s="73"/>
      <c r="EN1405" s="73"/>
      <c r="EO1405" s="73"/>
      <c r="EP1405" s="74"/>
      <c r="EQ1405" s="72">
        <f>IF($A1405="-","-",ROUND(VLOOKUP($A1405+ROUND(LEFT(EQ$1399,2)/24,5),'[1]ОАО "АТС"'!$A$30:$F$773,3,FALSE)+HLOOKUP($DL$1397,'[1]Сбытовая надбавка'!$F$5:$H$6,2,FALSE),2)+'[1]Иные услуги'!$C$6+HLOOKUP($DR$1396,'[1]Услуги по передаче'!$G$5:$J$7,2,FALSE))</f>
        <v>5808.3499999999995</v>
      </c>
      <c r="ER1405" s="73"/>
      <c r="ES1405" s="73"/>
      <c r="ET1405" s="73"/>
      <c r="EU1405" s="73"/>
      <c r="EV1405" s="74"/>
    </row>
    <row r="1406" spans="1:152" s="38" customFormat="1" ht="15.75" customHeight="1" x14ac:dyDescent="0.2">
      <c r="A1406" s="69">
        <f>$A$121</f>
        <v>44992</v>
      </c>
      <c r="B1406" s="70"/>
      <c r="C1406" s="70"/>
      <c r="D1406" s="70"/>
      <c r="E1406" s="70"/>
      <c r="F1406" s="70"/>
      <c r="G1406" s="70"/>
      <c r="H1406" s="71"/>
      <c r="I1406" s="72">
        <f>IF($A1406="-","-",ROUND(VLOOKUP($A1406+ROUND(LEFT(I$1399,1)/24,5),'[1]ОАО "АТС"'!$A$30:$F$773,3,FALSE)+HLOOKUP($DL$1397,'[1]Сбытовая надбавка'!$F$5:$H$6,2,FALSE),2)+'[1]Иные услуги'!$C$6+HLOOKUP($DR$1396,'[1]Услуги по передаче'!$G$5:$J$7,2,FALSE))</f>
        <v>5726.34</v>
      </c>
      <c r="J1406" s="73"/>
      <c r="K1406" s="73"/>
      <c r="L1406" s="73"/>
      <c r="M1406" s="73"/>
      <c r="N1406" s="74"/>
      <c r="O1406" s="72">
        <f>IF($A1406="-","-",ROUND(VLOOKUP($A1406+ROUND(LEFT(O$1399,1)/24,5),'[1]ОАО "АТС"'!$A$30:$F$773,3,FALSE)+HLOOKUP($DL$1397,'[1]Сбытовая надбавка'!$F$5:$H$6,2,FALSE),2)+'[1]Иные услуги'!$C$6+HLOOKUP($DR$1396,'[1]Услуги по передаче'!$G$5:$J$7,2,FALSE))</f>
        <v>5726.37</v>
      </c>
      <c r="P1406" s="73"/>
      <c r="Q1406" s="73"/>
      <c r="R1406" s="73"/>
      <c r="S1406" s="73"/>
      <c r="T1406" s="74"/>
      <c r="U1406" s="72">
        <f>IF($A1406="-","-",ROUND(VLOOKUP($A1406+ROUND(LEFT(U$1399,1)/24,5),'[1]ОАО "АТС"'!$A$30:$F$773,3,FALSE)+HLOOKUP($DL$1397,'[1]Сбытовая надбавка'!$F$5:$H$6,2,FALSE),2)+'[1]Иные услуги'!$C$6+HLOOKUP($DR$1396,'[1]Услуги по передаче'!$G$5:$J$7,2,FALSE))</f>
        <v>5727.0499999999993</v>
      </c>
      <c r="V1406" s="73"/>
      <c r="W1406" s="73"/>
      <c r="X1406" s="73"/>
      <c r="Y1406" s="73"/>
      <c r="Z1406" s="74"/>
      <c r="AA1406" s="72">
        <f>IF($A1406="-","-",ROUND(VLOOKUP($A1406+ROUND(LEFT(AA$1399,1)/24,5),'[1]ОАО "АТС"'!$A$30:$F$773,3,FALSE)+HLOOKUP($DL$1397,'[1]Сбытовая надбавка'!$F$5:$H$6,2,FALSE),2)+'[1]Иные услуги'!$C$6+HLOOKUP($DR$1396,'[1]Услуги по передаче'!$G$5:$J$7,2,FALSE))</f>
        <v>5726.98</v>
      </c>
      <c r="AB1406" s="73"/>
      <c r="AC1406" s="73"/>
      <c r="AD1406" s="73"/>
      <c r="AE1406" s="73"/>
      <c r="AF1406" s="74"/>
      <c r="AG1406" s="72">
        <f>IF($A1406="-","-",ROUND(VLOOKUP($A1406+ROUND(LEFT(AG$1399,1)/24,5),'[1]ОАО "АТС"'!$A$30:$F$773,3,FALSE)+HLOOKUP($DL$1397,'[1]Сбытовая надбавка'!$F$5:$H$6,2,FALSE),2)+'[1]Иные услуги'!$C$6+HLOOKUP($DR$1396,'[1]Услуги по передаче'!$G$5:$J$7,2,FALSE))</f>
        <v>5726.9299999999994</v>
      </c>
      <c r="AH1406" s="73"/>
      <c r="AI1406" s="73"/>
      <c r="AJ1406" s="73"/>
      <c r="AK1406" s="73"/>
      <c r="AL1406" s="74"/>
      <c r="AM1406" s="72">
        <f>IF($A1406="-","-",ROUND(VLOOKUP($A1406+ROUND(LEFT(AM$1399,1)/24,5),'[1]ОАО "АТС"'!$A$30:$F$773,3,FALSE)+HLOOKUP($DL$1397,'[1]Сбытовая надбавка'!$F$5:$H$6,2,FALSE),2)+'[1]Иные услуги'!$C$6+HLOOKUP($DR$1396,'[1]Услуги по передаче'!$G$5:$J$7,2,FALSE))</f>
        <v>5726.2099999999991</v>
      </c>
      <c r="AN1406" s="73"/>
      <c r="AO1406" s="73"/>
      <c r="AP1406" s="73"/>
      <c r="AQ1406" s="73"/>
      <c r="AR1406" s="74"/>
      <c r="AS1406" s="72">
        <f>IF($A1406="-","-",ROUND(VLOOKUP($A1406+ROUND(LEFT(AS$1399,1)/24,5),'[1]ОАО "АТС"'!$A$30:$F$773,3,FALSE)+HLOOKUP($DL$1397,'[1]Сбытовая надбавка'!$F$5:$H$6,2,FALSE),2)+'[1]Иные услуги'!$C$6+HLOOKUP($DR$1396,'[1]Услуги по передаче'!$G$5:$J$7,2,FALSE))</f>
        <v>5725.2199999999993</v>
      </c>
      <c r="AT1406" s="73"/>
      <c r="AU1406" s="73"/>
      <c r="AV1406" s="73"/>
      <c r="AW1406" s="73"/>
      <c r="AX1406" s="74"/>
      <c r="AY1406" s="72">
        <f>IF($A1406="-","-",ROUND(VLOOKUP($A1406+ROUND(LEFT(AY$1399,1)/24,5),'[1]ОАО "АТС"'!$A$30:$F$773,3,FALSE)+HLOOKUP($DL$1397,'[1]Сбытовая надбавка'!$F$5:$H$6,2,FALSE),2)+'[1]Иные услуги'!$C$6+HLOOKUP($DR$1396,'[1]Услуги по передаче'!$G$5:$J$7,2,FALSE))</f>
        <v>5853.84</v>
      </c>
      <c r="AZ1406" s="73"/>
      <c r="BA1406" s="73"/>
      <c r="BB1406" s="73"/>
      <c r="BC1406" s="73"/>
      <c r="BD1406" s="74"/>
      <c r="BE1406" s="72">
        <f>IF($A1406="-","-",ROUND(VLOOKUP($A1406+ROUND(LEFT(BE$1399,1)/24,5),'[1]ОАО "АТС"'!$A$30:$F$773,3,FALSE)+HLOOKUP($DL$1397,'[1]Сбытовая надбавка'!$F$5:$H$6,2,FALSE),2)+'[1]Иные услуги'!$C$6+HLOOKUP($DR$1396,'[1]Услуги по передаче'!$G$5:$J$7,2,FALSE))</f>
        <v>5725.5499999999993</v>
      </c>
      <c r="BF1406" s="73"/>
      <c r="BG1406" s="73"/>
      <c r="BH1406" s="73"/>
      <c r="BI1406" s="73"/>
      <c r="BJ1406" s="74"/>
      <c r="BK1406" s="72">
        <f>IF($A1406="-","-",ROUND(VLOOKUP($A1406+ROUND(LEFT(BK$1399,1)/24,5),'[1]ОАО "АТС"'!$A$30:$F$773,3,FALSE)+HLOOKUP($DL$1397,'[1]Сбытовая надбавка'!$F$5:$H$6,2,FALSE),2)+'[1]Иные услуги'!$C$6+HLOOKUP($DR$1396,'[1]Услуги по передаче'!$G$5:$J$7,2,FALSE))</f>
        <v>5800.2599999999993</v>
      </c>
      <c r="BL1406" s="73"/>
      <c r="BM1406" s="73"/>
      <c r="BN1406" s="73"/>
      <c r="BO1406" s="73"/>
      <c r="BP1406" s="74"/>
      <c r="BQ1406" s="72">
        <f>IF($A1406="-","-",ROUND(VLOOKUP($A1406+ROUND(LEFT(BQ$1399,2)/24,5),'[1]ОАО "АТС"'!$A$30:$F$773,3,FALSE)+HLOOKUP($DL$1397,'[1]Сбытовая надбавка'!$F$5:$H$6,2,FALSE),2)+'[1]Иные услуги'!$C$6+HLOOKUP($DR$1396,'[1]Услуги по передаче'!$G$5:$J$7,2,FALSE))</f>
        <v>5823.7</v>
      </c>
      <c r="BR1406" s="73"/>
      <c r="BS1406" s="73"/>
      <c r="BT1406" s="73"/>
      <c r="BU1406" s="73"/>
      <c r="BV1406" s="74"/>
      <c r="BW1406" s="72">
        <f>IF($A1406="-","-",ROUND(VLOOKUP($A1406+ROUND(LEFT(BW$1399,2)/24,5),'[1]ОАО "АТС"'!$A$30:$F$773,3,FALSE)+HLOOKUP($DL$1397,'[1]Сбытовая надбавка'!$F$5:$H$6,2,FALSE),2)+'[1]Иные услуги'!$C$6+HLOOKUP($DR$1396,'[1]Услуги по передаче'!$G$5:$J$7,2,FALSE))</f>
        <v>5818.1299999999992</v>
      </c>
      <c r="BX1406" s="73"/>
      <c r="BY1406" s="73"/>
      <c r="BZ1406" s="73"/>
      <c r="CA1406" s="73"/>
      <c r="CB1406" s="74"/>
      <c r="CC1406" s="72">
        <f>IF($A1406="-","-",ROUND(VLOOKUP($A1406+ROUND(LEFT(CC$1399,2)/24,5),'[1]ОАО "АТС"'!$A$30:$F$773,3,FALSE)+HLOOKUP($DL$1397,'[1]Сбытовая надбавка'!$F$5:$H$6,2,FALSE),2)+'[1]Иные услуги'!$C$6+HLOOKUP($DR$1396,'[1]Услуги по передаче'!$G$5:$J$7,2,FALSE))</f>
        <v>5778.8799999999992</v>
      </c>
      <c r="CD1406" s="73"/>
      <c r="CE1406" s="73"/>
      <c r="CF1406" s="73"/>
      <c r="CG1406" s="73"/>
      <c r="CH1406" s="74"/>
      <c r="CI1406" s="72">
        <f>IF($A1406="-","-",ROUND(VLOOKUP($A1406+ROUND(LEFT(CI$1399,2)/24,5),'[1]ОАО "АТС"'!$A$30:$F$773,3,FALSE)+HLOOKUP($DL$1397,'[1]Сбытовая надбавка'!$F$5:$H$6,2,FALSE),2)+'[1]Иные услуги'!$C$6+HLOOKUP($DR$1396,'[1]Услуги по передаче'!$G$5:$J$7,2,FALSE))</f>
        <v>5773.2099999999991</v>
      </c>
      <c r="CJ1406" s="73"/>
      <c r="CK1406" s="73"/>
      <c r="CL1406" s="73"/>
      <c r="CM1406" s="73"/>
      <c r="CN1406" s="74"/>
      <c r="CO1406" s="72">
        <f>IF($A1406="-","-",ROUND(VLOOKUP($A1406+ROUND(LEFT(CO$1399,2)/24,5),'[1]ОАО "АТС"'!$A$30:$F$773,3,FALSE)+HLOOKUP($DL$1397,'[1]Сбытовая надбавка'!$F$5:$H$6,2,FALSE),2)+'[1]Иные услуги'!$C$6+HLOOKUP($DR$1396,'[1]Услуги по передаче'!$G$5:$J$7,2,FALSE))</f>
        <v>5763.5</v>
      </c>
      <c r="CP1406" s="73"/>
      <c r="CQ1406" s="73"/>
      <c r="CR1406" s="73"/>
      <c r="CS1406" s="73"/>
      <c r="CT1406" s="74"/>
      <c r="CU1406" s="72">
        <f>IF($A1406="-","-",ROUND(VLOOKUP($A1406+ROUND(LEFT(CU$1399,2)/24,5),'[1]ОАО "АТС"'!$A$30:$F$773,3,FALSE)+HLOOKUP($DL$1397,'[1]Сбытовая надбавка'!$F$5:$H$6,2,FALSE),2)+'[1]Иные услуги'!$C$6+HLOOKUP($DR$1396,'[1]Услуги по передаче'!$G$5:$J$7,2,FALSE))</f>
        <v>5787.61</v>
      </c>
      <c r="CV1406" s="73"/>
      <c r="CW1406" s="73"/>
      <c r="CX1406" s="73"/>
      <c r="CY1406" s="73"/>
      <c r="CZ1406" s="74"/>
      <c r="DA1406" s="72">
        <f>IF($A1406="-","-",ROUND(VLOOKUP($A1406+ROUND(LEFT(DA$1399,2)/24,5),'[1]ОАО "АТС"'!$A$30:$F$773,3,FALSE)+HLOOKUP($DL$1397,'[1]Сбытовая надбавка'!$F$5:$H$6,2,FALSE),2)+'[1]Иные услуги'!$C$6+HLOOKUP($DR$1396,'[1]Услуги по передаче'!$G$5:$J$7,2,FALSE))</f>
        <v>5750.9</v>
      </c>
      <c r="DB1406" s="73"/>
      <c r="DC1406" s="73"/>
      <c r="DD1406" s="73"/>
      <c r="DE1406" s="73"/>
      <c r="DF1406" s="74"/>
      <c r="DG1406" s="72">
        <f>IF($A1406="-","-",ROUND(VLOOKUP($A1406+ROUND(LEFT(DG$1399,2)/24,5),'[1]ОАО "АТС"'!$A$30:$F$773,3,FALSE)+HLOOKUP($DL$1397,'[1]Сбытовая надбавка'!$F$5:$H$6,2,FALSE),2)+'[1]Иные услуги'!$C$6+HLOOKUP($DR$1396,'[1]Услуги по передаче'!$G$5:$J$7,2,FALSE))</f>
        <v>5762.08</v>
      </c>
      <c r="DH1406" s="73"/>
      <c r="DI1406" s="73"/>
      <c r="DJ1406" s="73"/>
      <c r="DK1406" s="73"/>
      <c r="DL1406" s="74"/>
      <c r="DM1406" s="72">
        <f>IF($A1406="-","-",ROUND(VLOOKUP($A1406+ROUND(LEFT(DM$1399,2)/24,5),'[1]ОАО "АТС"'!$A$30:$F$773,3,FALSE)+HLOOKUP($DL$1397,'[1]Сбытовая надбавка'!$F$5:$H$6,2,FALSE),2)+'[1]Иные услуги'!$C$6+HLOOKUP($DR$1396,'[1]Услуги по передаче'!$G$5:$J$7,2,FALSE))</f>
        <v>5823.45</v>
      </c>
      <c r="DN1406" s="73"/>
      <c r="DO1406" s="73"/>
      <c r="DP1406" s="73"/>
      <c r="DQ1406" s="73"/>
      <c r="DR1406" s="74"/>
      <c r="DS1406" s="72">
        <f>IF($A1406="-","-",ROUND(VLOOKUP($A1406+ROUND(LEFT(DS$1399,2)/24,5),'[1]ОАО "АТС"'!$A$30:$F$773,3,FALSE)+HLOOKUP($DL$1397,'[1]Сбытовая надбавка'!$F$5:$H$6,2,FALSE),2)+'[1]Иные услуги'!$C$6+HLOOKUP($DR$1396,'[1]Услуги по передаче'!$G$5:$J$7,2,FALSE))</f>
        <v>5823.34</v>
      </c>
      <c r="DT1406" s="73"/>
      <c r="DU1406" s="73"/>
      <c r="DV1406" s="73"/>
      <c r="DW1406" s="73"/>
      <c r="DX1406" s="74"/>
      <c r="DY1406" s="72">
        <f>IF($A1406="-","-",ROUND(VLOOKUP($A1406+ROUND(LEFT(DY$1399,2)/24,5),'[1]ОАО "АТС"'!$A$30:$F$773,3,FALSE)+HLOOKUP($DL$1397,'[1]Сбытовая надбавка'!$F$5:$H$6,2,FALSE),2)+'[1]Иные услуги'!$C$6+HLOOKUP($DR$1396,'[1]Услуги по передаче'!$G$5:$J$7,2,FALSE))</f>
        <v>5776.7699999999995</v>
      </c>
      <c r="DZ1406" s="73"/>
      <c r="EA1406" s="73"/>
      <c r="EB1406" s="73"/>
      <c r="EC1406" s="73"/>
      <c r="ED1406" s="74"/>
      <c r="EE1406" s="72">
        <f>IF($A1406="-","-",ROUND(VLOOKUP($A1406+ROUND(LEFT(EE$1399,2)/24,5),'[1]ОАО "АТС"'!$A$30:$F$773,3,FALSE)+HLOOKUP($DL$1397,'[1]Сбытовая надбавка'!$F$5:$H$6,2,FALSE),2)+'[1]Иные услуги'!$C$6+HLOOKUP($DR$1396,'[1]Услуги по передаче'!$G$5:$J$7,2,FALSE))</f>
        <v>5722.3799999999992</v>
      </c>
      <c r="EF1406" s="73"/>
      <c r="EG1406" s="73"/>
      <c r="EH1406" s="73"/>
      <c r="EI1406" s="73"/>
      <c r="EJ1406" s="74"/>
      <c r="EK1406" s="72">
        <f>IF($A1406="-","-",ROUND(VLOOKUP($A1406+ROUND(LEFT(EK$1399,2)/24,5),'[1]ОАО "АТС"'!$A$30:$F$773,3,FALSE)+HLOOKUP($DL$1397,'[1]Сбытовая надбавка'!$F$5:$H$6,2,FALSE),2)+'[1]Иные услуги'!$C$6+HLOOKUP($DR$1396,'[1]Услуги по передаче'!$G$5:$J$7,2,FALSE))</f>
        <v>5924.58</v>
      </c>
      <c r="EL1406" s="73"/>
      <c r="EM1406" s="73"/>
      <c r="EN1406" s="73"/>
      <c r="EO1406" s="73"/>
      <c r="EP1406" s="74"/>
      <c r="EQ1406" s="72">
        <f>IF($A1406="-","-",ROUND(VLOOKUP($A1406+ROUND(LEFT(EQ$1399,2)/24,5),'[1]ОАО "АТС"'!$A$30:$F$773,3,FALSE)+HLOOKUP($DL$1397,'[1]Сбытовая надбавка'!$F$5:$H$6,2,FALSE),2)+'[1]Иные услуги'!$C$6+HLOOKUP($DR$1396,'[1]Услуги по передаче'!$G$5:$J$7,2,FALSE))</f>
        <v>5802.17</v>
      </c>
      <c r="ER1406" s="73"/>
      <c r="ES1406" s="73"/>
      <c r="ET1406" s="73"/>
      <c r="EU1406" s="73"/>
      <c r="EV1406" s="74"/>
    </row>
    <row r="1407" spans="1:152" s="38" customFormat="1" ht="15.75" customHeight="1" x14ac:dyDescent="0.2">
      <c r="A1407" s="69">
        <f>$A$122</f>
        <v>44993</v>
      </c>
      <c r="B1407" s="70"/>
      <c r="C1407" s="70"/>
      <c r="D1407" s="70"/>
      <c r="E1407" s="70"/>
      <c r="F1407" s="70"/>
      <c r="G1407" s="70"/>
      <c r="H1407" s="71"/>
      <c r="I1407" s="72">
        <f>IF($A1407="-","-",ROUND(VLOOKUP($A1407+ROUND(LEFT(I$1399,1)/24,5),'[1]ОАО "АТС"'!$A$30:$F$773,3,FALSE)+HLOOKUP($DL$1397,'[1]Сбытовая надбавка'!$F$5:$H$6,2,FALSE),2)+'[1]Иные услуги'!$C$6+HLOOKUP($DR$1396,'[1]Услуги по передаче'!$G$5:$J$7,2,FALSE))</f>
        <v>5757.5199999999995</v>
      </c>
      <c r="J1407" s="73"/>
      <c r="K1407" s="73"/>
      <c r="L1407" s="73"/>
      <c r="M1407" s="73"/>
      <c r="N1407" s="74"/>
      <c r="O1407" s="72">
        <f>IF($A1407="-","-",ROUND(VLOOKUP($A1407+ROUND(LEFT(O$1399,1)/24,5),'[1]ОАО "АТС"'!$A$30:$F$773,3,FALSE)+HLOOKUP($DL$1397,'[1]Сбытовая надбавка'!$F$5:$H$6,2,FALSE),2)+'[1]Иные услуги'!$C$6+HLOOKUP($DR$1396,'[1]Услуги по передаче'!$G$5:$J$7,2,FALSE))</f>
        <v>5726.58</v>
      </c>
      <c r="P1407" s="73"/>
      <c r="Q1407" s="73"/>
      <c r="R1407" s="73"/>
      <c r="S1407" s="73"/>
      <c r="T1407" s="74"/>
      <c r="U1407" s="72">
        <f>IF($A1407="-","-",ROUND(VLOOKUP($A1407+ROUND(LEFT(U$1399,1)/24,5),'[1]ОАО "АТС"'!$A$30:$F$773,3,FALSE)+HLOOKUP($DL$1397,'[1]Сбытовая надбавка'!$F$5:$H$6,2,FALSE),2)+'[1]Иные услуги'!$C$6+HLOOKUP($DR$1396,'[1]Услуги по передаче'!$G$5:$J$7,2,FALSE))</f>
        <v>5727.2599999999993</v>
      </c>
      <c r="V1407" s="73"/>
      <c r="W1407" s="73"/>
      <c r="X1407" s="73"/>
      <c r="Y1407" s="73"/>
      <c r="Z1407" s="74"/>
      <c r="AA1407" s="72">
        <f>IF($A1407="-","-",ROUND(VLOOKUP($A1407+ROUND(LEFT(AA$1399,1)/24,5),'[1]ОАО "АТС"'!$A$30:$F$773,3,FALSE)+HLOOKUP($DL$1397,'[1]Сбытовая надбавка'!$F$5:$H$6,2,FALSE),2)+'[1]Иные услуги'!$C$6+HLOOKUP($DR$1396,'[1]Услуги по передаче'!$G$5:$J$7,2,FALSE))</f>
        <v>5727.19</v>
      </c>
      <c r="AB1407" s="73"/>
      <c r="AC1407" s="73"/>
      <c r="AD1407" s="73"/>
      <c r="AE1407" s="73"/>
      <c r="AF1407" s="74"/>
      <c r="AG1407" s="72">
        <f>IF($A1407="-","-",ROUND(VLOOKUP($A1407+ROUND(LEFT(AG$1399,1)/24,5),'[1]ОАО "АТС"'!$A$30:$F$773,3,FALSE)+HLOOKUP($DL$1397,'[1]Сбытовая надбавка'!$F$5:$H$6,2,FALSE),2)+'[1]Иные услуги'!$C$6+HLOOKUP($DR$1396,'[1]Услуги по передаче'!$G$5:$J$7,2,FALSE))</f>
        <v>5727.17</v>
      </c>
      <c r="AH1407" s="73"/>
      <c r="AI1407" s="73"/>
      <c r="AJ1407" s="73"/>
      <c r="AK1407" s="73"/>
      <c r="AL1407" s="74"/>
      <c r="AM1407" s="72">
        <f>IF($A1407="-","-",ROUND(VLOOKUP($A1407+ROUND(LEFT(AM$1399,1)/24,5),'[1]ОАО "АТС"'!$A$30:$F$773,3,FALSE)+HLOOKUP($DL$1397,'[1]Сбытовая надбавка'!$F$5:$H$6,2,FALSE),2)+'[1]Иные услуги'!$C$6+HLOOKUP($DR$1396,'[1]Услуги по передаче'!$G$5:$J$7,2,FALSE))</f>
        <v>5726.87</v>
      </c>
      <c r="AN1407" s="73"/>
      <c r="AO1407" s="73"/>
      <c r="AP1407" s="73"/>
      <c r="AQ1407" s="73"/>
      <c r="AR1407" s="74"/>
      <c r="AS1407" s="72">
        <f>IF($A1407="-","-",ROUND(VLOOKUP($A1407+ROUND(LEFT(AS$1399,1)/24,5),'[1]ОАО "АТС"'!$A$30:$F$773,3,FALSE)+HLOOKUP($DL$1397,'[1]Сбытовая надбавка'!$F$5:$H$6,2,FALSE),2)+'[1]Иные услуги'!$C$6+HLOOKUP($DR$1396,'[1]Услуги по передаче'!$G$5:$J$7,2,FALSE))</f>
        <v>5726.08</v>
      </c>
      <c r="AT1407" s="73"/>
      <c r="AU1407" s="73"/>
      <c r="AV1407" s="73"/>
      <c r="AW1407" s="73"/>
      <c r="AX1407" s="74"/>
      <c r="AY1407" s="72">
        <f>IF($A1407="-","-",ROUND(VLOOKUP($A1407+ROUND(LEFT(AY$1399,1)/24,5),'[1]ОАО "АТС"'!$A$30:$F$773,3,FALSE)+HLOOKUP($DL$1397,'[1]Сбытовая надбавка'!$F$5:$H$6,2,FALSE),2)+'[1]Иные услуги'!$C$6+HLOOKUP($DR$1396,'[1]Услуги по передаче'!$G$5:$J$7,2,FALSE))</f>
        <v>5735.7199999999993</v>
      </c>
      <c r="AZ1407" s="73"/>
      <c r="BA1407" s="73"/>
      <c r="BB1407" s="73"/>
      <c r="BC1407" s="73"/>
      <c r="BD1407" s="74"/>
      <c r="BE1407" s="72">
        <f>IF($A1407="-","-",ROUND(VLOOKUP($A1407+ROUND(LEFT(BE$1399,1)/24,5),'[1]ОАО "АТС"'!$A$30:$F$773,3,FALSE)+HLOOKUP($DL$1397,'[1]Сбытовая надбавка'!$F$5:$H$6,2,FALSE),2)+'[1]Иные услуги'!$C$6+HLOOKUP($DR$1396,'[1]Услуги по передаче'!$G$5:$J$7,2,FALSE))</f>
        <v>5725.99</v>
      </c>
      <c r="BF1407" s="73"/>
      <c r="BG1407" s="73"/>
      <c r="BH1407" s="73"/>
      <c r="BI1407" s="73"/>
      <c r="BJ1407" s="74"/>
      <c r="BK1407" s="72">
        <f>IF($A1407="-","-",ROUND(VLOOKUP($A1407+ROUND(LEFT(BK$1399,1)/24,5),'[1]ОАО "АТС"'!$A$30:$F$773,3,FALSE)+HLOOKUP($DL$1397,'[1]Сбытовая надбавка'!$F$5:$H$6,2,FALSE),2)+'[1]Иные услуги'!$C$6+HLOOKUP($DR$1396,'[1]Услуги по передаче'!$G$5:$J$7,2,FALSE))</f>
        <v>5727.84</v>
      </c>
      <c r="BL1407" s="73"/>
      <c r="BM1407" s="73"/>
      <c r="BN1407" s="73"/>
      <c r="BO1407" s="73"/>
      <c r="BP1407" s="74"/>
      <c r="BQ1407" s="72">
        <f>IF($A1407="-","-",ROUND(VLOOKUP($A1407+ROUND(LEFT(BQ$1399,2)/24,5),'[1]ОАО "АТС"'!$A$30:$F$773,3,FALSE)+HLOOKUP($DL$1397,'[1]Сбытовая надбавка'!$F$5:$H$6,2,FALSE),2)+'[1]Иные услуги'!$C$6+HLOOKUP($DR$1396,'[1]Услуги по передаче'!$G$5:$J$7,2,FALSE))</f>
        <v>5748.86</v>
      </c>
      <c r="BR1407" s="73"/>
      <c r="BS1407" s="73"/>
      <c r="BT1407" s="73"/>
      <c r="BU1407" s="73"/>
      <c r="BV1407" s="74"/>
      <c r="BW1407" s="72">
        <f>IF($A1407="-","-",ROUND(VLOOKUP($A1407+ROUND(LEFT(BW$1399,2)/24,5),'[1]ОАО "АТС"'!$A$30:$F$773,3,FALSE)+HLOOKUP($DL$1397,'[1]Сбытовая надбавка'!$F$5:$H$6,2,FALSE),2)+'[1]Иные услуги'!$C$6+HLOOKUP($DR$1396,'[1]Услуги по передаче'!$G$5:$J$7,2,FALSE))</f>
        <v>5755</v>
      </c>
      <c r="BX1407" s="73"/>
      <c r="BY1407" s="73"/>
      <c r="BZ1407" s="73"/>
      <c r="CA1407" s="73"/>
      <c r="CB1407" s="74"/>
      <c r="CC1407" s="72">
        <f>IF($A1407="-","-",ROUND(VLOOKUP($A1407+ROUND(LEFT(CC$1399,2)/24,5),'[1]ОАО "АТС"'!$A$30:$F$773,3,FALSE)+HLOOKUP($DL$1397,'[1]Сбытовая надбавка'!$F$5:$H$6,2,FALSE),2)+'[1]Иные услуги'!$C$6+HLOOKUP($DR$1396,'[1]Услуги по передаче'!$G$5:$J$7,2,FALSE))</f>
        <v>5728.09</v>
      </c>
      <c r="CD1407" s="73"/>
      <c r="CE1407" s="73"/>
      <c r="CF1407" s="73"/>
      <c r="CG1407" s="73"/>
      <c r="CH1407" s="74"/>
      <c r="CI1407" s="72">
        <f>IF($A1407="-","-",ROUND(VLOOKUP($A1407+ROUND(LEFT(CI$1399,2)/24,5),'[1]ОАО "АТС"'!$A$30:$F$773,3,FALSE)+HLOOKUP($DL$1397,'[1]Сбытовая надбавка'!$F$5:$H$6,2,FALSE),2)+'[1]Иные услуги'!$C$6+HLOOKUP($DR$1396,'[1]Услуги по передаче'!$G$5:$J$7,2,FALSE))</f>
        <v>5728.44</v>
      </c>
      <c r="CJ1407" s="73"/>
      <c r="CK1407" s="73"/>
      <c r="CL1407" s="73"/>
      <c r="CM1407" s="73"/>
      <c r="CN1407" s="74"/>
      <c r="CO1407" s="72">
        <f>IF($A1407="-","-",ROUND(VLOOKUP($A1407+ROUND(LEFT(CO$1399,2)/24,5),'[1]ОАО "АТС"'!$A$30:$F$773,3,FALSE)+HLOOKUP($DL$1397,'[1]Сбытовая надбавка'!$F$5:$H$6,2,FALSE),2)+'[1]Иные услуги'!$C$6+HLOOKUP($DR$1396,'[1]Услуги по передаче'!$G$5:$J$7,2,FALSE))</f>
        <v>5728.36</v>
      </c>
      <c r="CP1407" s="73"/>
      <c r="CQ1407" s="73"/>
      <c r="CR1407" s="73"/>
      <c r="CS1407" s="73"/>
      <c r="CT1407" s="74"/>
      <c r="CU1407" s="72">
        <f>IF($A1407="-","-",ROUND(VLOOKUP($A1407+ROUND(LEFT(CU$1399,2)/24,5),'[1]ОАО "АТС"'!$A$30:$F$773,3,FALSE)+HLOOKUP($DL$1397,'[1]Сбытовая надбавка'!$F$5:$H$6,2,FALSE),2)+'[1]Иные услуги'!$C$6+HLOOKUP($DR$1396,'[1]Услуги по передаче'!$G$5:$J$7,2,FALSE))</f>
        <v>5744.92</v>
      </c>
      <c r="CV1407" s="73"/>
      <c r="CW1407" s="73"/>
      <c r="CX1407" s="73"/>
      <c r="CY1407" s="73"/>
      <c r="CZ1407" s="74"/>
      <c r="DA1407" s="72">
        <f>IF($A1407="-","-",ROUND(VLOOKUP($A1407+ROUND(LEFT(DA$1399,2)/24,5),'[1]ОАО "АТС"'!$A$30:$F$773,3,FALSE)+HLOOKUP($DL$1397,'[1]Сбытовая надбавка'!$F$5:$H$6,2,FALSE),2)+'[1]Иные услуги'!$C$6+HLOOKUP($DR$1396,'[1]Услуги по передаче'!$G$5:$J$7,2,FALSE))</f>
        <v>5752.87</v>
      </c>
      <c r="DB1407" s="73"/>
      <c r="DC1407" s="73"/>
      <c r="DD1407" s="73"/>
      <c r="DE1407" s="73"/>
      <c r="DF1407" s="74"/>
      <c r="DG1407" s="72">
        <f>IF($A1407="-","-",ROUND(VLOOKUP($A1407+ROUND(LEFT(DG$1399,2)/24,5),'[1]ОАО "АТС"'!$A$30:$F$773,3,FALSE)+HLOOKUP($DL$1397,'[1]Сбытовая надбавка'!$F$5:$H$6,2,FALSE),2)+'[1]Иные услуги'!$C$6+HLOOKUP($DR$1396,'[1]Услуги по передаче'!$G$5:$J$7,2,FALSE))</f>
        <v>5759.45</v>
      </c>
      <c r="DH1407" s="73"/>
      <c r="DI1407" s="73"/>
      <c r="DJ1407" s="73"/>
      <c r="DK1407" s="73"/>
      <c r="DL1407" s="74"/>
      <c r="DM1407" s="72">
        <f>IF($A1407="-","-",ROUND(VLOOKUP($A1407+ROUND(LEFT(DM$1399,2)/24,5),'[1]ОАО "АТС"'!$A$30:$F$773,3,FALSE)+HLOOKUP($DL$1397,'[1]Сбытовая надбавка'!$F$5:$H$6,2,FALSE),2)+'[1]Иные услуги'!$C$6+HLOOKUP($DR$1396,'[1]Услуги по передаче'!$G$5:$J$7,2,FALSE))</f>
        <v>5837.59</v>
      </c>
      <c r="DN1407" s="73"/>
      <c r="DO1407" s="73"/>
      <c r="DP1407" s="73"/>
      <c r="DQ1407" s="73"/>
      <c r="DR1407" s="74"/>
      <c r="DS1407" s="72">
        <f>IF($A1407="-","-",ROUND(VLOOKUP($A1407+ROUND(LEFT(DS$1399,2)/24,5),'[1]ОАО "АТС"'!$A$30:$F$773,3,FALSE)+HLOOKUP($DL$1397,'[1]Сбытовая надбавка'!$F$5:$H$6,2,FALSE),2)+'[1]Иные услуги'!$C$6+HLOOKUP($DR$1396,'[1]Услуги по передаче'!$G$5:$J$7,2,FALSE))</f>
        <v>5865.5999999999995</v>
      </c>
      <c r="DT1407" s="73"/>
      <c r="DU1407" s="73"/>
      <c r="DV1407" s="73"/>
      <c r="DW1407" s="73"/>
      <c r="DX1407" s="74"/>
      <c r="DY1407" s="72">
        <f>IF($A1407="-","-",ROUND(VLOOKUP($A1407+ROUND(LEFT(DY$1399,2)/24,5),'[1]ОАО "АТС"'!$A$30:$F$773,3,FALSE)+HLOOKUP($DL$1397,'[1]Сбытовая надбавка'!$F$5:$H$6,2,FALSE),2)+'[1]Иные услуги'!$C$6+HLOOKUP($DR$1396,'[1]Услуги по передаче'!$G$5:$J$7,2,FALSE))</f>
        <v>5755.4299999999994</v>
      </c>
      <c r="DZ1407" s="73"/>
      <c r="EA1407" s="73"/>
      <c r="EB1407" s="73"/>
      <c r="EC1407" s="73"/>
      <c r="ED1407" s="74"/>
      <c r="EE1407" s="72">
        <f>IF($A1407="-","-",ROUND(VLOOKUP($A1407+ROUND(LEFT(EE$1399,2)/24,5),'[1]ОАО "АТС"'!$A$30:$F$773,3,FALSE)+HLOOKUP($DL$1397,'[1]Сбытовая надбавка'!$F$5:$H$6,2,FALSE),2)+'[1]Иные услуги'!$C$6+HLOOKUP($DR$1396,'[1]Услуги по передаче'!$G$5:$J$7,2,FALSE))</f>
        <v>5723.94</v>
      </c>
      <c r="EF1407" s="73"/>
      <c r="EG1407" s="73"/>
      <c r="EH1407" s="73"/>
      <c r="EI1407" s="73"/>
      <c r="EJ1407" s="74"/>
      <c r="EK1407" s="72">
        <f>IF($A1407="-","-",ROUND(VLOOKUP($A1407+ROUND(LEFT(EK$1399,2)/24,5),'[1]ОАО "АТС"'!$A$30:$F$773,3,FALSE)+HLOOKUP($DL$1397,'[1]Сбытовая надбавка'!$F$5:$H$6,2,FALSE),2)+'[1]Иные услуги'!$C$6+HLOOKUP($DR$1396,'[1]Услуги по передаче'!$G$5:$J$7,2,FALSE))</f>
        <v>5907.8099999999995</v>
      </c>
      <c r="EL1407" s="73"/>
      <c r="EM1407" s="73"/>
      <c r="EN1407" s="73"/>
      <c r="EO1407" s="73"/>
      <c r="EP1407" s="74"/>
      <c r="EQ1407" s="72">
        <f>IF($A1407="-","-",ROUND(VLOOKUP($A1407+ROUND(LEFT(EQ$1399,2)/24,5),'[1]ОАО "АТС"'!$A$30:$F$773,3,FALSE)+HLOOKUP($DL$1397,'[1]Сбытовая надбавка'!$F$5:$H$6,2,FALSE),2)+'[1]Иные услуги'!$C$6+HLOOKUP($DR$1396,'[1]Услуги по передаче'!$G$5:$J$7,2,FALSE))</f>
        <v>5798.4599999999991</v>
      </c>
      <c r="ER1407" s="73"/>
      <c r="ES1407" s="73"/>
      <c r="ET1407" s="73"/>
      <c r="EU1407" s="73"/>
      <c r="EV1407" s="74"/>
    </row>
    <row r="1408" spans="1:152" s="38" customFormat="1" ht="15.75" customHeight="1" x14ac:dyDescent="0.2">
      <c r="A1408" s="69">
        <f>$A$123</f>
        <v>44994</v>
      </c>
      <c r="B1408" s="70"/>
      <c r="C1408" s="70"/>
      <c r="D1408" s="70"/>
      <c r="E1408" s="70"/>
      <c r="F1408" s="70"/>
      <c r="G1408" s="70"/>
      <c r="H1408" s="71"/>
      <c r="I1408" s="72">
        <f>IF($A1408="-","-",ROUND(VLOOKUP($A1408+ROUND(LEFT(I$1399,1)/24,5),'[1]ОАО "АТС"'!$A$30:$F$773,3,FALSE)+HLOOKUP($DL$1397,'[1]Сбытовая надбавка'!$F$5:$H$6,2,FALSE),2)+'[1]Иные услуги'!$C$6+HLOOKUP($DR$1396,'[1]Услуги по передаче'!$G$5:$J$7,2,FALSE))</f>
        <v>5731.03</v>
      </c>
      <c r="J1408" s="73"/>
      <c r="K1408" s="73"/>
      <c r="L1408" s="73"/>
      <c r="M1408" s="73"/>
      <c r="N1408" s="74"/>
      <c r="O1408" s="72">
        <f>IF($A1408="-","-",ROUND(VLOOKUP($A1408+ROUND(LEFT(O$1399,1)/24,5),'[1]ОАО "АТС"'!$A$30:$F$773,3,FALSE)+HLOOKUP($DL$1397,'[1]Сбытовая надбавка'!$F$5:$H$6,2,FALSE),2)+'[1]Иные услуги'!$C$6+HLOOKUP($DR$1396,'[1]Услуги по передаче'!$G$5:$J$7,2,FALSE))</f>
        <v>5726.5999999999995</v>
      </c>
      <c r="P1408" s="73"/>
      <c r="Q1408" s="73"/>
      <c r="R1408" s="73"/>
      <c r="S1408" s="73"/>
      <c r="T1408" s="74"/>
      <c r="U1408" s="72">
        <f>IF($A1408="-","-",ROUND(VLOOKUP($A1408+ROUND(LEFT(U$1399,1)/24,5),'[1]ОАО "АТС"'!$A$30:$F$773,3,FALSE)+HLOOKUP($DL$1397,'[1]Сбытовая надбавка'!$F$5:$H$6,2,FALSE),2)+'[1]Иные услуги'!$C$6+HLOOKUP($DR$1396,'[1]Услуги по передаче'!$G$5:$J$7,2,FALSE))</f>
        <v>5727.24</v>
      </c>
      <c r="V1408" s="73"/>
      <c r="W1408" s="73"/>
      <c r="X1408" s="73"/>
      <c r="Y1408" s="73"/>
      <c r="Z1408" s="74"/>
      <c r="AA1408" s="72">
        <f>IF($A1408="-","-",ROUND(VLOOKUP($A1408+ROUND(LEFT(AA$1399,1)/24,5),'[1]ОАО "АТС"'!$A$30:$F$773,3,FALSE)+HLOOKUP($DL$1397,'[1]Сбытовая надбавка'!$F$5:$H$6,2,FALSE),2)+'[1]Иные услуги'!$C$6+HLOOKUP($DR$1396,'[1]Услуги по передаче'!$G$5:$J$7,2,FALSE))</f>
        <v>5727.15</v>
      </c>
      <c r="AB1408" s="73"/>
      <c r="AC1408" s="73"/>
      <c r="AD1408" s="73"/>
      <c r="AE1408" s="73"/>
      <c r="AF1408" s="74"/>
      <c r="AG1408" s="72">
        <f>IF($A1408="-","-",ROUND(VLOOKUP($A1408+ROUND(LEFT(AG$1399,1)/24,5),'[1]ОАО "АТС"'!$A$30:$F$773,3,FALSE)+HLOOKUP($DL$1397,'[1]Сбытовая надбавка'!$F$5:$H$6,2,FALSE),2)+'[1]Иные услуги'!$C$6+HLOOKUP($DR$1396,'[1]Услуги по передаче'!$G$5:$J$7,2,FALSE))</f>
        <v>5727.08</v>
      </c>
      <c r="AH1408" s="73"/>
      <c r="AI1408" s="73"/>
      <c r="AJ1408" s="73"/>
      <c r="AK1408" s="73"/>
      <c r="AL1408" s="74"/>
      <c r="AM1408" s="72">
        <f>IF($A1408="-","-",ROUND(VLOOKUP($A1408+ROUND(LEFT(AM$1399,1)/24,5),'[1]ОАО "АТС"'!$A$30:$F$773,3,FALSE)+HLOOKUP($DL$1397,'[1]Сбытовая надбавка'!$F$5:$H$6,2,FALSE),2)+'[1]Иные услуги'!$C$6+HLOOKUP($DR$1396,'[1]Услуги по передаче'!$G$5:$J$7,2,FALSE))</f>
        <v>5726.92</v>
      </c>
      <c r="AN1408" s="73"/>
      <c r="AO1408" s="73"/>
      <c r="AP1408" s="73"/>
      <c r="AQ1408" s="73"/>
      <c r="AR1408" s="74"/>
      <c r="AS1408" s="72">
        <f>IF($A1408="-","-",ROUND(VLOOKUP($A1408+ROUND(LEFT(AS$1399,1)/24,5),'[1]ОАО "АТС"'!$A$30:$F$773,3,FALSE)+HLOOKUP($DL$1397,'[1]Сбытовая надбавка'!$F$5:$H$6,2,FALSE),2)+'[1]Иные услуги'!$C$6+HLOOKUP($DR$1396,'[1]Услуги по передаче'!$G$5:$J$7,2,FALSE))</f>
        <v>5745.28</v>
      </c>
      <c r="AT1408" s="73"/>
      <c r="AU1408" s="73"/>
      <c r="AV1408" s="73"/>
      <c r="AW1408" s="73"/>
      <c r="AX1408" s="74"/>
      <c r="AY1408" s="72">
        <f>IF($A1408="-","-",ROUND(VLOOKUP($A1408+ROUND(LEFT(AY$1399,1)/24,5),'[1]ОАО "АТС"'!$A$30:$F$773,3,FALSE)+HLOOKUP($DL$1397,'[1]Сбытовая надбавка'!$F$5:$H$6,2,FALSE),2)+'[1]Иные услуги'!$C$6+HLOOKUP($DR$1396,'[1]Услуги по передаче'!$G$5:$J$7,2,FALSE))</f>
        <v>5805.49</v>
      </c>
      <c r="AZ1408" s="73"/>
      <c r="BA1408" s="73"/>
      <c r="BB1408" s="73"/>
      <c r="BC1408" s="73"/>
      <c r="BD1408" s="74"/>
      <c r="BE1408" s="72">
        <f>IF($A1408="-","-",ROUND(VLOOKUP($A1408+ROUND(LEFT(BE$1399,1)/24,5),'[1]ОАО "АТС"'!$A$30:$F$773,3,FALSE)+HLOOKUP($DL$1397,'[1]Сбытовая надбавка'!$F$5:$H$6,2,FALSE),2)+'[1]Иные услуги'!$C$6+HLOOKUP($DR$1396,'[1]Услуги по передаче'!$G$5:$J$7,2,FALSE))</f>
        <v>5726.95</v>
      </c>
      <c r="BF1408" s="73"/>
      <c r="BG1408" s="73"/>
      <c r="BH1408" s="73"/>
      <c r="BI1408" s="73"/>
      <c r="BJ1408" s="74"/>
      <c r="BK1408" s="72">
        <f>IF($A1408="-","-",ROUND(VLOOKUP($A1408+ROUND(LEFT(BK$1399,1)/24,5),'[1]ОАО "АТС"'!$A$30:$F$773,3,FALSE)+HLOOKUP($DL$1397,'[1]Сбытовая надбавка'!$F$5:$H$6,2,FALSE),2)+'[1]Иные услуги'!$C$6+HLOOKUP($DR$1396,'[1]Услуги по передаче'!$G$5:$J$7,2,FALSE))</f>
        <v>5764.37</v>
      </c>
      <c r="BL1408" s="73"/>
      <c r="BM1408" s="73"/>
      <c r="BN1408" s="73"/>
      <c r="BO1408" s="73"/>
      <c r="BP1408" s="74"/>
      <c r="BQ1408" s="72">
        <f>IF($A1408="-","-",ROUND(VLOOKUP($A1408+ROUND(LEFT(BQ$1399,2)/24,5),'[1]ОАО "АТС"'!$A$30:$F$773,3,FALSE)+HLOOKUP($DL$1397,'[1]Сбытовая надбавка'!$F$5:$H$6,2,FALSE),2)+'[1]Иные услуги'!$C$6+HLOOKUP($DR$1396,'[1]Услуги по передаче'!$G$5:$J$7,2,FALSE))</f>
        <v>5792.74</v>
      </c>
      <c r="BR1408" s="73"/>
      <c r="BS1408" s="73"/>
      <c r="BT1408" s="73"/>
      <c r="BU1408" s="73"/>
      <c r="BV1408" s="74"/>
      <c r="BW1408" s="72">
        <f>IF($A1408="-","-",ROUND(VLOOKUP($A1408+ROUND(LEFT(BW$1399,2)/24,5),'[1]ОАО "АТС"'!$A$30:$F$773,3,FALSE)+HLOOKUP($DL$1397,'[1]Сбытовая надбавка'!$F$5:$H$6,2,FALSE),2)+'[1]Иные услуги'!$C$6+HLOOKUP($DR$1396,'[1]Услуги по передаче'!$G$5:$J$7,2,FALSE))</f>
        <v>5785.9699999999993</v>
      </c>
      <c r="BX1408" s="73"/>
      <c r="BY1408" s="73"/>
      <c r="BZ1408" s="73"/>
      <c r="CA1408" s="73"/>
      <c r="CB1408" s="74"/>
      <c r="CC1408" s="72">
        <f>IF($A1408="-","-",ROUND(VLOOKUP($A1408+ROUND(LEFT(CC$1399,2)/24,5),'[1]ОАО "АТС"'!$A$30:$F$773,3,FALSE)+HLOOKUP($DL$1397,'[1]Сбытовая надбавка'!$F$5:$H$6,2,FALSE),2)+'[1]Иные услуги'!$C$6+HLOOKUP($DR$1396,'[1]Услуги по передаче'!$G$5:$J$7,2,FALSE))</f>
        <v>5742.59</v>
      </c>
      <c r="CD1408" s="73"/>
      <c r="CE1408" s="73"/>
      <c r="CF1408" s="73"/>
      <c r="CG1408" s="73"/>
      <c r="CH1408" s="74"/>
      <c r="CI1408" s="72">
        <f>IF($A1408="-","-",ROUND(VLOOKUP($A1408+ROUND(LEFT(CI$1399,2)/24,5),'[1]ОАО "АТС"'!$A$30:$F$773,3,FALSE)+HLOOKUP($DL$1397,'[1]Сбытовая надбавка'!$F$5:$H$6,2,FALSE),2)+'[1]Иные услуги'!$C$6+HLOOKUP($DR$1396,'[1]Услуги по передаче'!$G$5:$J$7,2,FALSE))</f>
        <v>5734.8799999999992</v>
      </c>
      <c r="CJ1408" s="73"/>
      <c r="CK1408" s="73"/>
      <c r="CL1408" s="73"/>
      <c r="CM1408" s="73"/>
      <c r="CN1408" s="74"/>
      <c r="CO1408" s="72">
        <f>IF($A1408="-","-",ROUND(VLOOKUP($A1408+ROUND(LEFT(CO$1399,2)/24,5),'[1]ОАО "АТС"'!$A$30:$F$773,3,FALSE)+HLOOKUP($DL$1397,'[1]Сбытовая надбавка'!$F$5:$H$6,2,FALSE),2)+'[1]Иные услуги'!$C$6+HLOOKUP($DR$1396,'[1]Услуги по передаче'!$G$5:$J$7,2,FALSE))</f>
        <v>5743.07</v>
      </c>
      <c r="CP1408" s="73"/>
      <c r="CQ1408" s="73"/>
      <c r="CR1408" s="73"/>
      <c r="CS1408" s="73"/>
      <c r="CT1408" s="74"/>
      <c r="CU1408" s="72">
        <f>IF($A1408="-","-",ROUND(VLOOKUP($A1408+ROUND(LEFT(CU$1399,2)/24,5),'[1]ОАО "АТС"'!$A$30:$F$773,3,FALSE)+HLOOKUP($DL$1397,'[1]Сбытовая надбавка'!$F$5:$H$6,2,FALSE),2)+'[1]Иные услуги'!$C$6+HLOOKUP($DR$1396,'[1]Услуги по передаче'!$G$5:$J$7,2,FALSE))</f>
        <v>5734.99</v>
      </c>
      <c r="CV1408" s="73"/>
      <c r="CW1408" s="73"/>
      <c r="CX1408" s="73"/>
      <c r="CY1408" s="73"/>
      <c r="CZ1408" s="74"/>
      <c r="DA1408" s="72">
        <f>IF($A1408="-","-",ROUND(VLOOKUP($A1408+ROUND(LEFT(DA$1399,2)/24,5),'[1]ОАО "АТС"'!$A$30:$F$773,3,FALSE)+HLOOKUP($DL$1397,'[1]Сбытовая надбавка'!$F$5:$H$6,2,FALSE),2)+'[1]Иные услуги'!$C$6+HLOOKUP($DR$1396,'[1]Услуги по передаче'!$G$5:$J$7,2,FALSE))</f>
        <v>5727.44</v>
      </c>
      <c r="DB1408" s="73"/>
      <c r="DC1408" s="73"/>
      <c r="DD1408" s="73"/>
      <c r="DE1408" s="73"/>
      <c r="DF1408" s="74"/>
      <c r="DG1408" s="72">
        <f>IF($A1408="-","-",ROUND(VLOOKUP($A1408+ROUND(LEFT(DG$1399,2)/24,5),'[1]ОАО "АТС"'!$A$30:$F$773,3,FALSE)+HLOOKUP($DL$1397,'[1]Сбытовая надбавка'!$F$5:$H$6,2,FALSE),2)+'[1]Иные услуги'!$C$6+HLOOKUP($DR$1396,'[1]Услуги по передаче'!$G$5:$J$7,2,FALSE))</f>
        <v>5755.1799999999994</v>
      </c>
      <c r="DH1408" s="73"/>
      <c r="DI1408" s="73"/>
      <c r="DJ1408" s="73"/>
      <c r="DK1408" s="73"/>
      <c r="DL1408" s="74"/>
      <c r="DM1408" s="72">
        <f>IF($A1408="-","-",ROUND(VLOOKUP($A1408+ROUND(LEFT(DM$1399,2)/24,5),'[1]ОАО "АТС"'!$A$30:$F$773,3,FALSE)+HLOOKUP($DL$1397,'[1]Сбытовая надбавка'!$F$5:$H$6,2,FALSE),2)+'[1]Иные услуги'!$C$6+HLOOKUP($DR$1396,'[1]Услуги по передаче'!$G$5:$J$7,2,FALSE))</f>
        <v>5808.7</v>
      </c>
      <c r="DN1408" s="73"/>
      <c r="DO1408" s="73"/>
      <c r="DP1408" s="73"/>
      <c r="DQ1408" s="73"/>
      <c r="DR1408" s="74"/>
      <c r="DS1408" s="72">
        <f>IF($A1408="-","-",ROUND(VLOOKUP($A1408+ROUND(LEFT(DS$1399,2)/24,5),'[1]ОАО "АТС"'!$A$30:$F$773,3,FALSE)+HLOOKUP($DL$1397,'[1]Сбытовая надбавка'!$F$5:$H$6,2,FALSE),2)+'[1]Иные услуги'!$C$6+HLOOKUP($DR$1396,'[1]Услуги по передаче'!$G$5:$J$7,2,FALSE))</f>
        <v>5808.5099999999993</v>
      </c>
      <c r="DT1408" s="73"/>
      <c r="DU1408" s="73"/>
      <c r="DV1408" s="73"/>
      <c r="DW1408" s="73"/>
      <c r="DX1408" s="74"/>
      <c r="DY1408" s="72">
        <f>IF($A1408="-","-",ROUND(VLOOKUP($A1408+ROUND(LEFT(DY$1399,2)/24,5),'[1]ОАО "АТС"'!$A$30:$F$773,3,FALSE)+HLOOKUP($DL$1397,'[1]Сбытовая надбавка'!$F$5:$H$6,2,FALSE),2)+'[1]Иные услуги'!$C$6+HLOOKUP($DR$1396,'[1]Услуги по передаче'!$G$5:$J$7,2,FALSE))</f>
        <v>5758.19</v>
      </c>
      <c r="DZ1408" s="73"/>
      <c r="EA1408" s="73"/>
      <c r="EB1408" s="73"/>
      <c r="EC1408" s="73"/>
      <c r="ED1408" s="74"/>
      <c r="EE1408" s="72">
        <f>IF($A1408="-","-",ROUND(VLOOKUP($A1408+ROUND(LEFT(EE$1399,2)/24,5),'[1]ОАО "АТС"'!$A$30:$F$773,3,FALSE)+HLOOKUP($DL$1397,'[1]Сбытовая надбавка'!$F$5:$H$6,2,FALSE),2)+'[1]Иные услуги'!$C$6+HLOOKUP($DR$1396,'[1]Услуги по передаче'!$G$5:$J$7,2,FALSE))</f>
        <v>5724.42</v>
      </c>
      <c r="EF1408" s="73"/>
      <c r="EG1408" s="73"/>
      <c r="EH1408" s="73"/>
      <c r="EI1408" s="73"/>
      <c r="EJ1408" s="74"/>
      <c r="EK1408" s="72">
        <f>IF($A1408="-","-",ROUND(VLOOKUP($A1408+ROUND(LEFT(EK$1399,2)/24,5),'[1]ОАО "АТС"'!$A$30:$F$773,3,FALSE)+HLOOKUP($DL$1397,'[1]Сбытовая надбавка'!$F$5:$H$6,2,FALSE),2)+'[1]Иные услуги'!$C$6+HLOOKUP($DR$1396,'[1]Услуги по передаче'!$G$5:$J$7,2,FALSE))</f>
        <v>5926.15</v>
      </c>
      <c r="EL1408" s="73"/>
      <c r="EM1408" s="73"/>
      <c r="EN1408" s="73"/>
      <c r="EO1408" s="73"/>
      <c r="EP1408" s="74"/>
      <c r="EQ1408" s="72">
        <f>IF($A1408="-","-",ROUND(VLOOKUP($A1408+ROUND(LEFT(EQ$1399,2)/24,5),'[1]ОАО "АТС"'!$A$30:$F$773,3,FALSE)+HLOOKUP($DL$1397,'[1]Сбытовая надбавка'!$F$5:$H$6,2,FALSE),2)+'[1]Иные услуги'!$C$6+HLOOKUP($DR$1396,'[1]Услуги по передаче'!$G$5:$J$7,2,FALSE))</f>
        <v>5796.6799999999994</v>
      </c>
      <c r="ER1408" s="73"/>
      <c r="ES1408" s="73"/>
      <c r="ET1408" s="73"/>
      <c r="EU1408" s="73"/>
      <c r="EV1408" s="74"/>
    </row>
    <row r="1409" spans="1:152" s="38" customFormat="1" ht="15.75" customHeight="1" x14ac:dyDescent="0.2">
      <c r="A1409" s="69">
        <f>$A$124</f>
        <v>44995</v>
      </c>
      <c r="B1409" s="70"/>
      <c r="C1409" s="70"/>
      <c r="D1409" s="70"/>
      <c r="E1409" s="70"/>
      <c r="F1409" s="70"/>
      <c r="G1409" s="70"/>
      <c r="H1409" s="71"/>
      <c r="I1409" s="72">
        <f>IF($A1409="-","-",ROUND(VLOOKUP($A1409+ROUND(LEFT(I$1399,1)/24,5),'[1]ОАО "АТС"'!$A$30:$F$773,3,FALSE)+HLOOKUP($DL$1397,'[1]Сбытовая надбавка'!$F$5:$H$6,2,FALSE),2)+'[1]Иные услуги'!$C$6+HLOOKUP($DR$1396,'[1]Услуги по передаче'!$G$5:$J$7,2,FALSE))</f>
        <v>5726.57</v>
      </c>
      <c r="J1409" s="73"/>
      <c r="K1409" s="73"/>
      <c r="L1409" s="73"/>
      <c r="M1409" s="73"/>
      <c r="N1409" s="74"/>
      <c r="O1409" s="72">
        <f>IF($A1409="-","-",ROUND(VLOOKUP($A1409+ROUND(LEFT(O$1399,1)/24,5),'[1]ОАО "АТС"'!$A$30:$F$773,3,FALSE)+HLOOKUP($DL$1397,'[1]Сбытовая надбавка'!$F$5:$H$6,2,FALSE),2)+'[1]Иные услуги'!$C$6+HLOOKUP($DR$1396,'[1]Услуги по передаче'!$G$5:$J$7,2,FALSE))</f>
        <v>5726.5999999999995</v>
      </c>
      <c r="P1409" s="73"/>
      <c r="Q1409" s="73"/>
      <c r="R1409" s="73"/>
      <c r="S1409" s="73"/>
      <c r="T1409" s="74"/>
      <c r="U1409" s="72">
        <f>IF($A1409="-","-",ROUND(VLOOKUP($A1409+ROUND(LEFT(U$1399,1)/24,5),'[1]ОАО "АТС"'!$A$30:$F$773,3,FALSE)+HLOOKUP($DL$1397,'[1]Сбытовая надбавка'!$F$5:$H$6,2,FALSE),2)+'[1]Иные услуги'!$C$6+HLOOKUP($DR$1396,'[1]Услуги по передаче'!$G$5:$J$7,2,FALSE))</f>
        <v>5727.2</v>
      </c>
      <c r="V1409" s="73"/>
      <c r="W1409" s="73"/>
      <c r="X1409" s="73"/>
      <c r="Y1409" s="73"/>
      <c r="Z1409" s="74"/>
      <c r="AA1409" s="72">
        <f>IF($A1409="-","-",ROUND(VLOOKUP($A1409+ROUND(LEFT(AA$1399,1)/24,5),'[1]ОАО "АТС"'!$A$30:$F$773,3,FALSE)+HLOOKUP($DL$1397,'[1]Сбытовая надбавка'!$F$5:$H$6,2,FALSE),2)+'[1]Иные услуги'!$C$6+HLOOKUP($DR$1396,'[1]Услуги по передаче'!$G$5:$J$7,2,FALSE))</f>
        <v>5727.11</v>
      </c>
      <c r="AB1409" s="73"/>
      <c r="AC1409" s="73"/>
      <c r="AD1409" s="73"/>
      <c r="AE1409" s="73"/>
      <c r="AF1409" s="74"/>
      <c r="AG1409" s="72">
        <f>IF($A1409="-","-",ROUND(VLOOKUP($A1409+ROUND(LEFT(AG$1399,1)/24,5),'[1]ОАО "АТС"'!$A$30:$F$773,3,FALSE)+HLOOKUP($DL$1397,'[1]Сбытовая надбавка'!$F$5:$H$6,2,FALSE),2)+'[1]Иные услуги'!$C$6+HLOOKUP($DR$1396,'[1]Услуги по передаче'!$G$5:$J$7,2,FALSE))</f>
        <v>5727.0399999999991</v>
      </c>
      <c r="AH1409" s="73"/>
      <c r="AI1409" s="73"/>
      <c r="AJ1409" s="73"/>
      <c r="AK1409" s="73"/>
      <c r="AL1409" s="74"/>
      <c r="AM1409" s="72">
        <f>IF($A1409="-","-",ROUND(VLOOKUP($A1409+ROUND(LEFT(AM$1399,1)/24,5),'[1]ОАО "АТС"'!$A$30:$F$773,3,FALSE)+HLOOKUP($DL$1397,'[1]Сбытовая надбавка'!$F$5:$H$6,2,FALSE),2)+'[1]Иные услуги'!$C$6+HLOOKUP($DR$1396,'[1]Услуги по передаче'!$G$5:$J$7,2,FALSE))</f>
        <v>5726.59</v>
      </c>
      <c r="AN1409" s="73"/>
      <c r="AO1409" s="73"/>
      <c r="AP1409" s="73"/>
      <c r="AQ1409" s="73"/>
      <c r="AR1409" s="74"/>
      <c r="AS1409" s="72">
        <f>IF($A1409="-","-",ROUND(VLOOKUP($A1409+ROUND(LEFT(AS$1399,1)/24,5),'[1]ОАО "АТС"'!$A$30:$F$773,3,FALSE)+HLOOKUP($DL$1397,'[1]Сбытовая надбавка'!$F$5:$H$6,2,FALSE),2)+'[1]Иные услуги'!$C$6+HLOOKUP($DR$1396,'[1]Услуги по передаче'!$G$5:$J$7,2,FALSE))</f>
        <v>5729.7199999999993</v>
      </c>
      <c r="AT1409" s="73"/>
      <c r="AU1409" s="73"/>
      <c r="AV1409" s="73"/>
      <c r="AW1409" s="73"/>
      <c r="AX1409" s="74"/>
      <c r="AY1409" s="72">
        <f>IF($A1409="-","-",ROUND(VLOOKUP($A1409+ROUND(LEFT(AY$1399,1)/24,5),'[1]ОАО "АТС"'!$A$30:$F$773,3,FALSE)+HLOOKUP($DL$1397,'[1]Сбытовая надбавка'!$F$5:$H$6,2,FALSE),2)+'[1]Иные услуги'!$C$6+HLOOKUP($DR$1396,'[1]Услуги по передаче'!$G$5:$J$7,2,FALSE))</f>
        <v>5815.6799999999994</v>
      </c>
      <c r="AZ1409" s="73"/>
      <c r="BA1409" s="73"/>
      <c r="BB1409" s="73"/>
      <c r="BC1409" s="73"/>
      <c r="BD1409" s="74"/>
      <c r="BE1409" s="72">
        <f>IF($A1409="-","-",ROUND(VLOOKUP($A1409+ROUND(LEFT(BE$1399,1)/24,5),'[1]ОАО "АТС"'!$A$30:$F$773,3,FALSE)+HLOOKUP($DL$1397,'[1]Сбытовая надбавка'!$F$5:$H$6,2,FALSE),2)+'[1]Иные услуги'!$C$6+HLOOKUP($DR$1396,'[1]Услуги по передаче'!$G$5:$J$7,2,FALSE))</f>
        <v>5727.07</v>
      </c>
      <c r="BF1409" s="73"/>
      <c r="BG1409" s="73"/>
      <c r="BH1409" s="73"/>
      <c r="BI1409" s="73"/>
      <c r="BJ1409" s="74"/>
      <c r="BK1409" s="72">
        <f>IF($A1409="-","-",ROUND(VLOOKUP($A1409+ROUND(LEFT(BK$1399,1)/24,5),'[1]ОАО "АТС"'!$A$30:$F$773,3,FALSE)+HLOOKUP($DL$1397,'[1]Сбытовая надбавка'!$F$5:$H$6,2,FALSE),2)+'[1]Иные услуги'!$C$6+HLOOKUP($DR$1396,'[1]Услуги по передаче'!$G$5:$J$7,2,FALSE))</f>
        <v>5774.58</v>
      </c>
      <c r="BL1409" s="73"/>
      <c r="BM1409" s="73"/>
      <c r="BN1409" s="73"/>
      <c r="BO1409" s="73"/>
      <c r="BP1409" s="74"/>
      <c r="BQ1409" s="72">
        <f>IF($A1409="-","-",ROUND(VLOOKUP($A1409+ROUND(LEFT(BQ$1399,2)/24,5),'[1]ОАО "АТС"'!$A$30:$F$773,3,FALSE)+HLOOKUP($DL$1397,'[1]Сбытовая надбавка'!$F$5:$H$6,2,FALSE),2)+'[1]Иные услуги'!$C$6+HLOOKUP($DR$1396,'[1]Услуги по передаче'!$G$5:$J$7,2,FALSE))</f>
        <v>5803.8899999999994</v>
      </c>
      <c r="BR1409" s="73"/>
      <c r="BS1409" s="73"/>
      <c r="BT1409" s="73"/>
      <c r="BU1409" s="73"/>
      <c r="BV1409" s="74"/>
      <c r="BW1409" s="72">
        <f>IF($A1409="-","-",ROUND(VLOOKUP($A1409+ROUND(LEFT(BW$1399,2)/24,5),'[1]ОАО "АТС"'!$A$30:$F$773,3,FALSE)+HLOOKUP($DL$1397,'[1]Сбытовая надбавка'!$F$5:$H$6,2,FALSE),2)+'[1]Иные услуги'!$C$6+HLOOKUP($DR$1396,'[1]Услуги по передаче'!$G$5:$J$7,2,FALSE))</f>
        <v>5789.8099999999995</v>
      </c>
      <c r="BX1409" s="73"/>
      <c r="BY1409" s="73"/>
      <c r="BZ1409" s="73"/>
      <c r="CA1409" s="73"/>
      <c r="CB1409" s="74"/>
      <c r="CC1409" s="72">
        <f>IF($A1409="-","-",ROUND(VLOOKUP($A1409+ROUND(LEFT(CC$1399,2)/24,5),'[1]ОАО "АТС"'!$A$30:$F$773,3,FALSE)+HLOOKUP($DL$1397,'[1]Сбытовая надбавка'!$F$5:$H$6,2,FALSE),2)+'[1]Иные услуги'!$C$6+HLOOKUP($DR$1396,'[1]Услуги по передаче'!$G$5:$J$7,2,FALSE))</f>
        <v>5749.45</v>
      </c>
      <c r="CD1409" s="73"/>
      <c r="CE1409" s="73"/>
      <c r="CF1409" s="73"/>
      <c r="CG1409" s="73"/>
      <c r="CH1409" s="74"/>
      <c r="CI1409" s="72">
        <f>IF($A1409="-","-",ROUND(VLOOKUP($A1409+ROUND(LEFT(CI$1399,2)/24,5),'[1]ОАО "АТС"'!$A$30:$F$773,3,FALSE)+HLOOKUP($DL$1397,'[1]Сбытовая надбавка'!$F$5:$H$6,2,FALSE),2)+'[1]Иные услуги'!$C$6+HLOOKUP($DR$1396,'[1]Услуги по передаче'!$G$5:$J$7,2,FALSE))</f>
        <v>5742.59</v>
      </c>
      <c r="CJ1409" s="73"/>
      <c r="CK1409" s="73"/>
      <c r="CL1409" s="73"/>
      <c r="CM1409" s="73"/>
      <c r="CN1409" s="74"/>
      <c r="CO1409" s="72">
        <f>IF($A1409="-","-",ROUND(VLOOKUP($A1409+ROUND(LEFT(CO$1399,2)/24,5),'[1]ОАО "АТС"'!$A$30:$F$773,3,FALSE)+HLOOKUP($DL$1397,'[1]Сбытовая надбавка'!$F$5:$H$6,2,FALSE),2)+'[1]Иные услуги'!$C$6+HLOOKUP($DR$1396,'[1]Услуги по передаче'!$G$5:$J$7,2,FALSE))</f>
        <v>5749.7599999999993</v>
      </c>
      <c r="CP1409" s="73"/>
      <c r="CQ1409" s="73"/>
      <c r="CR1409" s="73"/>
      <c r="CS1409" s="73"/>
      <c r="CT1409" s="74"/>
      <c r="CU1409" s="72">
        <f>IF($A1409="-","-",ROUND(VLOOKUP($A1409+ROUND(LEFT(CU$1399,2)/24,5),'[1]ОАО "АТС"'!$A$30:$F$773,3,FALSE)+HLOOKUP($DL$1397,'[1]Сбытовая надбавка'!$F$5:$H$6,2,FALSE),2)+'[1]Иные услуги'!$C$6+HLOOKUP($DR$1396,'[1]Услуги по передаче'!$G$5:$J$7,2,FALSE))</f>
        <v>5742.53</v>
      </c>
      <c r="CV1409" s="73"/>
      <c r="CW1409" s="73"/>
      <c r="CX1409" s="73"/>
      <c r="CY1409" s="73"/>
      <c r="CZ1409" s="74"/>
      <c r="DA1409" s="72">
        <f>IF($A1409="-","-",ROUND(VLOOKUP($A1409+ROUND(LEFT(DA$1399,2)/24,5),'[1]ОАО "АТС"'!$A$30:$F$773,3,FALSE)+HLOOKUP($DL$1397,'[1]Сбытовая надбавка'!$F$5:$H$6,2,FALSE),2)+'[1]Иные услуги'!$C$6+HLOOKUP($DR$1396,'[1]Услуги по передаче'!$G$5:$J$7,2,FALSE))</f>
        <v>5727.6299999999992</v>
      </c>
      <c r="DB1409" s="73"/>
      <c r="DC1409" s="73"/>
      <c r="DD1409" s="73"/>
      <c r="DE1409" s="73"/>
      <c r="DF1409" s="74"/>
      <c r="DG1409" s="72">
        <f>IF($A1409="-","-",ROUND(VLOOKUP($A1409+ROUND(LEFT(DG$1399,2)/24,5),'[1]ОАО "АТС"'!$A$30:$F$773,3,FALSE)+HLOOKUP($DL$1397,'[1]Сбытовая надбавка'!$F$5:$H$6,2,FALSE),2)+'[1]Иные услуги'!$C$6+HLOOKUP($DR$1396,'[1]Услуги по передаче'!$G$5:$J$7,2,FALSE))</f>
        <v>5761.67</v>
      </c>
      <c r="DH1409" s="73"/>
      <c r="DI1409" s="73"/>
      <c r="DJ1409" s="73"/>
      <c r="DK1409" s="73"/>
      <c r="DL1409" s="74"/>
      <c r="DM1409" s="72">
        <f>IF($A1409="-","-",ROUND(VLOOKUP($A1409+ROUND(LEFT(DM$1399,2)/24,5),'[1]ОАО "АТС"'!$A$30:$F$773,3,FALSE)+HLOOKUP($DL$1397,'[1]Сбытовая надбавка'!$F$5:$H$6,2,FALSE),2)+'[1]Иные услуги'!$C$6+HLOOKUP($DR$1396,'[1]Услуги по передаче'!$G$5:$J$7,2,FALSE))</f>
        <v>5812.6799999999994</v>
      </c>
      <c r="DN1409" s="73"/>
      <c r="DO1409" s="73"/>
      <c r="DP1409" s="73"/>
      <c r="DQ1409" s="73"/>
      <c r="DR1409" s="74"/>
      <c r="DS1409" s="72">
        <f>IF($A1409="-","-",ROUND(VLOOKUP($A1409+ROUND(LEFT(DS$1399,2)/24,5),'[1]ОАО "АТС"'!$A$30:$F$773,3,FALSE)+HLOOKUP($DL$1397,'[1]Сбытовая надбавка'!$F$5:$H$6,2,FALSE),2)+'[1]Иные услуги'!$C$6+HLOOKUP($DR$1396,'[1]Услуги по передаче'!$G$5:$J$7,2,FALSE))</f>
        <v>5808.0599999999995</v>
      </c>
      <c r="DT1409" s="73"/>
      <c r="DU1409" s="73"/>
      <c r="DV1409" s="73"/>
      <c r="DW1409" s="73"/>
      <c r="DX1409" s="74"/>
      <c r="DY1409" s="72">
        <f>IF($A1409="-","-",ROUND(VLOOKUP($A1409+ROUND(LEFT(DY$1399,2)/24,5),'[1]ОАО "АТС"'!$A$30:$F$773,3,FALSE)+HLOOKUP($DL$1397,'[1]Сбытовая надбавка'!$F$5:$H$6,2,FALSE),2)+'[1]Иные услуги'!$C$6+HLOOKUP($DR$1396,'[1]Услуги по передаче'!$G$5:$J$7,2,FALSE))</f>
        <v>5763.82</v>
      </c>
      <c r="DZ1409" s="73"/>
      <c r="EA1409" s="73"/>
      <c r="EB1409" s="73"/>
      <c r="EC1409" s="73"/>
      <c r="ED1409" s="74"/>
      <c r="EE1409" s="72">
        <f>IF($A1409="-","-",ROUND(VLOOKUP($A1409+ROUND(LEFT(EE$1399,2)/24,5),'[1]ОАО "АТС"'!$A$30:$F$773,3,FALSE)+HLOOKUP($DL$1397,'[1]Сбытовая надбавка'!$F$5:$H$6,2,FALSE),2)+'[1]Иные услуги'!$C$6+HLOOKUP($DR$1396,'[1]Услуги по передаче'!$G$5:$J$7,2,FALSE))</f>
        <v>5725.3499999999995</v>
      </c>
      <c r="EF1409" s="73"/>
      <c r="EG1409" s="73"/>
      <c r="EH1409" s="73"/>
      <c r="EI1409" s="73"/>
      <c r="EJ1409" s="74"/>
      <c r="EK1409" s="72">
        <f>IF($A1409="-","-",ROUND(VLOOKUP($A1409+ROUND(LEFT(EK$1399,2)/24,5),'[1]ОАО "АТС"'!$A$30:$F$773,3,FALSE)+HLOOKUP($DL$1397,'[1]Сбытовая надбавка'!$F$5:$H$6,2,FALSE),2)+'[1]Иные услуги'!$C$6+HLOOKUP($DR$1396,'[1]Услуги по передаче'!$G$5:$J$7,2,FALSE))</f>
        <v>5904.2099999999991</v>
      </c>
      <c r="EL1409" s="73"/>
      <c r="EM1409" s="73"/>
      <c r="EN1409" s="73"/>
      <c r="EO1409" s="73"/>
      <c r="EP1409" s="74"/>
      <c r="EQ1409" s="72">
        <f>IF($A1409="-","-",ROUND(VLOOKUP($A1409+ROUND(LEFT(EQ$1399,2)/24,5),'[1]ОАО "АТС"'!$A$30:$F$773,3,FALSE)+HLOOKUP($DL$1397,'[1]Сбытовая надбавка'!$F$5:$H$6,2,FALSE),2)+'[1]Иные услуги'!$C$6+HLOOKUP($DR$1396,'[1]Услуги по передаче'!$G$5:$J$7,2,FALSE))</f>
        <v>5800.08</v>
      </c>
      <c r="ER1409" s="73"/>
      <c r="ES1409" s="73"/>
      <c r="ET1409" s="73"/>
      <c r="EU1409" s="73"/>
      <c r="EV1409" s="74"/>
    </row>
    <row r="1410" spans="1:152" s="38" customFormat="1" ht="15.75" customHeight="1" x14ac:dyDescent="0.2">
      <c r="A1410" s="69">
        <f>$A$125</f>
        <v>44996</v>
      </c>
      <c r="B1410" s="70"/>
      <c r="C1410" s="70"/>
      <c r="D1410" s="70"/>
      <c r="E1410" s="70"/>
      <c r="F1410" s="70"/>
      <c r="G1410" s="70"/>
      <c r="H1410" s="71"/>
      <c r="I1410" s="72">
        <f>IF($A1410="-","-",ROUND(VLOOKUP($A1410+ROUND(LEFT(I$1399,1)/24,5),'[1]ОАО "АТС"'!$A$30:$F$773,3,FALSE)+HLOOKUP($DL$1397,'[1]Сбытовая надбавка'!$F$5:$H$6,2,FALSE),2)+'[1]Иные услуги'!$C$6+HLOOKUP($DR$1396,'[1]Услуги по передаче'!$G$5:$J$7,2,FALSE))</f>
        <v>5726.7099999999991</v>
      </c>
      <c r="J1410" s="73"/>
      <c r="K1410" s="73"/>
      <c r="L1410" s="73"/>
      <c r="M1410" s="73"/>
      <c r="N1410" s="74"/>
      <c r="O1410" s="72">
        <f>IF($A1410="-","-",ROUND(VLOOKUP($A1410+ROUND(LEFT(O$1399,1)/24,5),'[1]ОАО "АТС"'!$A$30:$F$773,3,FALSE)+HLOOKUP($DL$1397,'[1]Сбытовая надбавка'!$F$5:$H$6,2,FALSE),2)+'[1]Иные услуги'!$C$6+HLOOKUP($DR$1396,'[1]Услуги по передаче'!$G$5:$J$7,2,FALSE))</f>
        <v>5726.84</v>
      </c>
      <c r="P1410" s="73"/>
      <c r="Q1410" s="73"/>
      <c r="R1410" s="73"/>
      <c r="S1410" s="73"/>
      <c r="T1410" s="74"/>
      <c r="U1410" s="72">
        <f>IF($A1410="-","-",ROUND(VLOOKUP($A1410+ROUND(LEFT(U$1399,1)/24,5),'[1]ОАО "АТС"'!$A$30:$F$773,3,FALSE)+HLOOKUP($DL$1397,'[1]Сбытовая надбавка'!$F$5:$H$6,2,FALSE),2)+'[1]Иные услуги'!$C$6+HLOOKUP($DR$1396,'[1]Услуги по передаче'!$G$5:$J$7,2,FALSE))</f>
        <v>5727.07</v>
      </c>
      <c r="V1410" s="73"/>
      <c r="W1410" s="73"/>
      <c r="X1410" s="73"/>
      <c r="Y1410" s="73"/>
      <c r="Z1410" s="74"/>
      <c r="AA1410" s="72">
        <f>IF($A1410="-","-",ROUND(VLOOKUP($A1410+ROUND(LEFT(AA$1399,1)/24,5),'[1]ОАО "АТС"'!$A$30:$F$773,3,FALSE)+HLOOKUP($DL$1397,'[1]Сбытовая надбавка'!$F$5:$H$6,2,FALSE),2)+'[1]Иные услуги'!$C$6+HLOOKUP($DR$1396,'[1]Услуги по передаче'!$G$5:$J$7,2,FALSE))</f>
        <v>5727.0999999999995</v>
      </c>
      <c r="AB1410" s="73"/>
      <c r="AC1410" s="73"/>
      <c r="AD1410" s="73"/>
      <c r="AE1410" s="73"/>
      <c r="AF1410" s="74"/>
      <c r="AG1410" s="72">
        <f>IF($A1410="-","-",ROUND(VLOOKUP($A1410+ROUND(LEFT(AG$1399,1)/24,5),'[1]ОАО "АТС"'!$A$30:$F$773,3,FALSE)+HLOOKUP($DL$1397,'[1]Сбытовая надбавка'!$F$5:$H$6,2,FALSE),2)+'[1]Иные услуги'!$C$6+HLOOKUP($DR$1396,'[1]Услуги по передаче'!$G$5:$J$7,2,FALSE))</f>
        <v>5726.98</v>
      </c>
      <c r="AH1410" s="73"/>
      <c r="AI1410" s="73"/>
      <c r="AJ1410" s="73"/>
      <c r="AK1410" s="73"/>
      <c r="AL1410" s="74"/>
      <c r="AM1410" s="72">
        <f>IF($A1410="-","-",ROUND(VLOOKUP($A1410+ROUND(LEFT(AM$1399,1)/24,5),'[1]ОАО "АТС"'!$A$30:$F$773,3,FALSE)+HLOOKUP($DL$1397,'[1]Сбытовая надбавка'!$F$5:$H$6,2,FALSE),2)+'[1]Иные услуги'!$C$6+HLOOKUP($DR$1396,'[1]Услуги по передаче'!$G$5:$J$7,2,FALSE))</f>
        <v>5726.7999999999993</v>
      </c>
      <c r="AN1410" s="73"/>
      <c r="AO1410" s="73"/>
      <c r="AP1410" s="73"/>
      <c r="AQ1410" s="73"/>
      <c r="AR1410" s="74"/>
      <c r="AS1410" s="72">
        <f>IF($A1410="-","-",ROUND(VLOOKUP($A1410+ROUND(LEFT(AS$1399,1)/24,5),'[1]ОАО "АТС"'!$A$30:$F$773,3,FALSE)+HLOOKUP($DL$1397,'[1]Сбытовая надбавка'!$F$5:$H$6,2,FALSE),2)+'[1]Иные услуги'!$C$6+HLOOKUP($DR$1396,'[1]Услуги по передаче'!$G$5:$J$7,2,FALSE))</f>
        <v>5726.0999999999995</v>
      </c>
      <c r="AT1410" s="73"/>
      <c r="AU1410" s="73"/>
      <c r="AV1410" s="73"/>
      <c r="AW1410" s="73"/>
      <c r="AX1410" s="74"/>
      <c r="AY1410" s="72">
        <f>IF($A1410="-","-",ROUND(VLOOKUP($A1410+ROUND(LEFT(AY$1399,1)/24,5),'[1]ОАО "АТС"'!$A$30:$F$773,3,FALSE)+HLOOKUP($DL$1397,'[1]Сбытовая надбавка'!$F$5:$H$6,2,FALSE),2)+'[1]Иные услуги'!$C$6+HLOOKUP($DR$1396,'[1]Услуги по передаче'!$G$5:$J$7,2,FALSE))</f>
        <v>5726.09</v>
      </c>
      <c r="AZ1410" s="73"/>
      <c r="BA1410" s="73"/>
      <c r="BB1410" s="73"/>
      <c r="BC1410" s="73"/>
      <c r="BD1410" s="74"/>
      <c r="BE1410" s="72">
        <f>IF($A1410="-","-",ROUND(VLOOKUP($A1410+ROUND(LEFT(BE$1399,1)/24,5),'[1]ОАО "АТС"'!$A$30:$F$773,3,FALSE)+HLOOKUP($DL$1397,'[1]Сбытовая надбавка'!$F$5:$H$6,2,FALSE),2)+'[1]Иные услуги'!$C$6+HLOOKUP($DR$1396,'[1]Услуги по передаче'!$G$5:$J$7,2,FALSE))</f>
        <v>5727.36</v>
      </c>
      <c r="BF1410" s="73"/>
      <c r="BG1410" s="73"/>
      <c r="BH1410" s="73"/>
      <c r="BI1410" s="73"/>
      <c r="BJ1410" s="74"/>
      <c r="BK1410" s="72">
        <f>IF($A1410="-","-",ROUND(VLOOKUP($A1410+ROUND(LEFT(BK$1399,1)/24,5),'[1]ОАО "АТС"'!$A$30:$F$773,3,FALSE)+HLOOKUP($DL$1397,'[1]Сбытовая надбавка'!$F$5:$H$6,2,FALSE),2)+'[1]Иные услуги'!$C$6+HLOOKUP($DR$1396,'[1]Услуги по передаче'!$G$5:$J$7,2,FALSE))</f>
        <v>5727.4299999999994</v>
      </c>
      <c r="BL1410" s="73"/>
      <c r="BM1410" s="73"/>
      <c r="BN1410" s="73"/>
      <c r="BO1410" s="73"/>
      <c r="BP1410" s="74"/>
      <c r="BQ1410" s="72">
        <f>IF($A1410="-","-",ROUND(VLOOKUP($A1410+ROUND(LEFT(BQ$1399,2)/24,5),'[1]ОАО "АТС"'!$A$30:$F$773,3,FALSE)+HLOOKUP($DL$1397,'[1]Сбытовая надбавка'!$F$5:$H$6,2,FALSE),2)+'[1]Иные услуги'!$C$6+HLOOKUP($DR$1396,'[1]Услуги по передаче'!$G$5:$J$7,2,FALSE))</f>
        <v>5727.44</v>
      </c>
      <c r="BR1410" s="73"/>
      <c r="BS1410" s="73"/>
      <c r="BT1410" s="73"/>
      <c r="BU1410" s="73"/>
      <c r="BV1410" s="74"/>
      <c r="BW1410" s="72">
        <f>IF($A1410="-","-",ROUND(VLOOKUP($A1410+ROUND(LEFT(BW$1399,2)/24,5),'[1]ОАО "АТС"'!$A$30:$F$773,3,FALSE)+HLOOKUP($DL$1397,'[1]Сбытовая надбавка'!$F$5:$H$6,2,FALSE),2)+'[1]Иные услуги'!$C$6+HLOOKUP($DR$1396,'[1]Услуги по передаче'!$G$5:$J$7,2,FALSE))</f>
        <v>5727.44</v>
      </c>
      <c r="BX1410" s="73"/>
      <c r="BY1410" s="73"/>
      <c r="BZ1410" s="73"/>
      <c r="CA1410" s="73"/>
      <c r="CB1410" s="74"/>
      <c r="CC1410" s="72">
        <f>IF($A1410="-","-",ROUND(VLOOKUP($A1410+ROUND(LEFT(CC$1399,2)/24,5),'[1]ОАО "АТС"'!$A$30:$F$773,3,FALSE)+HLOOKUP($DL$1397,'[1]Сбытовая надбавка'!$F$5:$H$6,2,FALSE),2)+'[1]Иные услуги'!$C$6+HLOOKUP($DR$1396,'[1]Услуги по передаче'!$G$5:$J$7,2,FALSE))</f>
        <v>5727.4699999999993</v>
      </c>
      <c r="CD1410" s="73"/>
      <c r="CE1410" s="73"/>
      <c r="CF1410" s="73"/>
      <c r="CG1410" s="73"/>
      <c r="CH1410" s="74"/>
      <c r="CI1410" s="72">
        <f>IF($A1410="-","-",ROUND(VLOOKUP($A1410+ROUND(LEFT(CI$1399,2)/24,5),'[1]ОАО "АТС"'!$A$30:$F$773,3,FALSE)+HLOOKUP($DL$1397,'[1]Сбытовая надбавка'!$F$5:$H$6,2,FALSE),2)+'[1]Иные услуги'!$C$6+HLOOKUP($DR$1396,'[1]Услуги по передаче'!$G$5:$J$7,2,FALSE))</f>
        <v>5727.48</v>
      </c>
      <c r="CJ1410" s="73"/>
      <c r="CK1410" s="73"/>
      <c r="CL1410" s="73"/>
      <c r="CM1410" s="73"/>
      <c r="CN1410" s="74"/>
      <c r="CO1410" s="72">
        <f>IF($A1410="-","-",ROUND(VLOOKUP($A1410+ROUND(LEFT(CO$1399,2)/24,5),'[1]ОАО "АТС"'!$A$30:$F$773,3,FALSE)+HLOOKUP($DL$1397,'[1]Сбытовая надбавка'!$F$5:$H$6,2,FALSE),2)+'[1]Иные услуги'!$C$6+HLOOKUP($DR$1396,'[1]Услуги по передаче'!$G$5:$J$7,2,FALSE))</f>
        <v>5727.5099999999993</v>
      </c>
      <c r="CP1410" s="73"/>
      <c r="CQ1410" s="73"/>
      <c r="CR1410" s="73"/>
      <c r="CS1410" s="73"/>
      <c r="CT1410" s="74"/>
      <c r="CU1410" s="72">
        <f>IF($A1410="-","-",ROUND(VLOOKUP($A1410+ROUND(LEFT(CU$1399,2)/24,5),'[1]ОАО "АТС"'!$A$30:$F$773,3,FALSE)+HLOOKUP($DL$1397,'[1]Сбытовая надбавка'!$F$5:$H$6,2,FALSE),2)+'[1]Иные услуги'!$C$6+HLOOKUP($DR$1396,'[1]Услуги по передаче'!$G$5:$J$7,2,FALSE))</f>
        <v>5727.5</v>
      </c>
      <c r="CV1410" s="73"/>
      <c r="CW1410" s="73"/>
      <c r="CX1410" s="73"/>
      <c r="CY1410" s="73"/>
      <c r="CZ1410" s="74"/>
      <c r="DA1410" s="72">
        <f>IF($A1410="-","-",ROUND(VLOOKUP($A1410+ROUND(LEFT(DA$1399,2)/24,5),'[1]ОАО "АТС"'!$A$30:$F$773,3,FALSE)+HLOOKUP($DL$1397,'[1]Сбытовая надбавка'!$F$5:$H$6,2,FALSE),2)+'[1]Иные услуги'!$C$6+HLOOKUP($DR$1396,'[1]Услуги по передаче'!$G$5:$J$7,2,FALSE))</f>
        <v>5727.66</v>
      </c>
      <c r="DB1410" s="73"/>
      <c r="DC1410" s="73"/>
      <c r="DD1410" s="73"/>
      <c r="DE1410" s="73"/>
      <c r="DF1410" s="74"/>
      <c r="DG1410" s="72">
        <f>IF($A1410="-","-",ROUND(VLOOKUP($A1410+ROUND(LEFT(DG$1399,2)/24,5),'[1]ОАО "АТС"'!$A$30:$F$773,3,FALSE)+HLOOKUP($DL$1397,'[1]Сбытовая надбавка'!$F$5:$H$6,2,FALSE),2)+'[1]Иные услуги'!$C$6+HLOOKUP($DR$1396,'[1]Услуги по передаче'!$G$5:$J$7,2,FALSE))</f>
        <v>5727.1399999999994</v>
      </c>
      <c r="DH1410" s="73"/>
      <c r="DI1410" s="73"/>
      <c r="DJ1410" s="73"/>
      <c r="DK1410" s="73"/>
      <c r="DL1410" s="74"/>
      <c r="DM1410" s="72">
        <f>IF($A1410="-","-",ROUND(VLOOKUP($A1410+ROUND(LEFT(DM$1399,2)/24,5),'[1]ОАО "АТС"'!$A$30:$F$773,3,FALSE)+HLOOKUP($DL$1397,'[1]Сбытовая надбавка'!$F$5:$H$6,2,FALSE),2)+'[1]Иные услуги'!$C$6+HLOOKUP($DR$1396,'[1]Услуги по передаче'!$G$5:$J$7,2,FALSE))</f>
        <v>5742.6799999999994</v>
      </c>
      <c r="DN1410" s="73"/>
      <c r="DO1410" s="73"/>
      <c r="DP1410" s="73"/>
      <c r="DQ1410" s="73"/>
      <c r="DR1410" s="74"/>
      <c r="DS1410" s="72">
        <f>IF($A1410="-","-",ROUND(VLOOKUP($A1410+ROUND(LEFT(DS$1399,2)/24,5),'[1]ОАО "АТС"'!$A$30:$F$773,3,FALSE)+HLOOKUP($DL$1397,'[1]Сбытовая надбавка'!$F$5:$H$6,2,FALSE),2)+'[1]Иные услуги'!$C$6+HLOOKUP($DR$1396,'[1]Услуги по передаче'!$G$5:$J$7,2,FALSE))</f>
        <v>5733.33</v>
      </c>
      <c r="DT1410" s="73"/>
      <c r="DU1410" s="73"/>
      <c r="DV1410" s="73"/>
      <c r="DW1410" s="73"/>
      <c r="DX1410" s="74"/>
      <c r="DY1410" s="72">
        <f>IF($A1410="-","-",ROUND(VLOOKUP($A1410+ROUND(LEFT(DY$1399,2)/24,5),'[1]ОАО "АТС"'!$A$30:$F$773,3,FALSE)+HLOOKUP($DL$1397,'[1]Сбытовая надбавка'!$F$5:$H$6,2,FALSE),2)+'[1]Иные услуги'!$C$6+HLOOKUP($DR$1396,'[1]Услуги по передаче'!$G$5:$J$7,2,FALSE))</f>
        <v>5726.1299999999992</v>
      </c>
      <c r="DZ1410" s="73"/>
      <c r="EA1410" s="73"/>
      <c r="EB1410" s="73"/>
      <c r="EC1410" s="73"/>
      <c r="ED1410" s="74"/>
      <c r="EE1410" s="72">
        <f>IF($A1410="-","-",ROUND(VLOOKUP($A1410+ROUND(LEFT(EE$1399,2)/24,5),'[1]ОАО "АТС"'!$A$30:$F$773,3,FALSE)+HLOOKUP($DL$1397,'[1]Сбытовая надбавка'!$F$5:$H$6,2,FALSE),2)+'[1]Иные услуги'!$C$6+HLOOKUP($DR$1396,'[1]Услуги по передаче'!$G$5:$J$7,2,FALSE))</f>
        <v>5725.1799999999994</v>
      </c>
      <c r="EF1410" s="73"/>
      <c r="EG1410" s="73"/>
      <c r="EH1410" s="73"/>
      <c r="EI1410" s="73"/>
      <c r="EJ1410" s="74"/>
      <c r="EK1410" s="72">
        <f>IF($A1410="-","-",ROUND(VLOOKUP($A1410+ROUND(LEFT(EK$1399,2)/24,5),'[1]ОАО "АТС"'!$A$30:$F$773,3,FALSE)+HLOOKUP($DL$1397,'[1]Сбытовая надбавка'!$F$5:$H$6,2,FALSE),2)+'[1]Иные услуги'!$C$6+HLOOKUP($DR$1396,'[1]Услуги по передаче'!$G$5:$J$7,2,FALSE))</f>
        <v>5856.12</v>
      </c>
      <c r="EL1410" s="73"/>
      <c r="EM1410" s="73"/>
      <c r="EN1410" s="73"/>
      <c r="EO1410" s="73"/>
      <c r="EP1410" s="74"/>
      <c r="EQ1410" s="72">
        <f>IF($A1410="-","-",ROUND(VLOOKUP($A1410+ROUND(LEFT(EQ$1399,2)/24,5),'[1]ОАО "АТС"'!$A$30:$F$773,3,FALSE)+HLOOKUP($DL$1397,'[1]Сбытовая надбавка'!$F$5:$H$6,2,FALSE),2)+'[1]Иные услуги'!$C$6+HLOOKUP($DR$1396,'[1]Услуги по передаче'!$G$5:$J$7,2,FALSE))</f>
        <v>5790.16</v>
      </c>
      <c r="ER1410" s="73"/>
      <c r="ES1410" s="73"/>
      <c r="ET1410" s="73"/>
      <c r="EU1410" s="73"/>
      <c r="EV1410" s="74"/>
    </row>
    <row r="1411" spans="1:152" s="38" customFormat="1" ht="15.75" customHeight="1" x14ac:dyDescent="0.2">
      <c r="A1411" s="69">
        <f>$A$126</f>
        <v>44997</v>
      </c>
      <c r="B1411" s="70"/>
      <c r="C1411" s="70"/>
      <c r="D1411" s="70"/>
      <c r="E1411" s="70"/>
      <c r="F1411" s="70"/>
      <c r="G1411" s="70"/>
      <c r="H1411" s="71"/>
      <c r="I1411" s="72">
        <f>IF($A1411="-","-",ROUND(VLOOKUP($A1411+ROUND(LEFT(I$1399,1)/24,5),'[1]ОАО "АТС"'!$A$30:$F$773,3,FALSE)+HLOOKUP($DL$1397,'[1]Сбытовая надбавка'!$F$5:$H$6,2,FALSE),2)+'[1]Иные услуги'!$C$6+HLOOKUP($DR$1396,'[1]Услуги по передаче'!$G$5:$J$7,2,FALSE))</f>
        <v>5727.12</v>
      </c>
      <c r="J1411" s="73"/>
      <c r="K1411" s="73"/>
      <c r="L1411" s="73"/>
      <c r="M1411" s="73"/>
      <c r="N1411" s="74"/>
      <c r="O1411" s="72">
        <f>IF($A1411="-","-",ROUND(VLOOKUP($A1411+ROUND(LEFT(O$1399,1)/24,5),'[1]ОАО "АТС"'!$A$30:$F$773,3,FALSE)+HLOOKUP($DL$1397,'[1]Сбытовая надбавка'!$F$5:$H$6,2,FALSE),2)+'[1]Иные услуги'!$C$6+HLOOKUP($DR$1396,'[1]Услуги по передаче'!$G$5:$J$7,2,FALSE))</f>
        <v>5727.2199999999993</v>
      </c>
      <c r="P1411" s="73"/>
      <c r="Q1411" s="73"/>
      <c r="R1411" s="73"/>
      <c r="S1411" s="73"/>
      <c r="T1411" s="74"/>
      <c r="U1411" s="72">
        <f>IF($A1411="-","-",ROUND(VLOOKUP($A1411+ROUND(LEFT(U$1399,1)/24,5),'[1]ОАО "АТС"'!$A$30:$F$773,3,FALSE)+HLOOKUP($DL$1397,'[1]Сбытовая надбавка'!$F$5:$H$6,2,FALSE),2)+'[1]Иные услуги'!$C$6+HLOOKUP($DR$1396,'[1]Услуги по передаче'!$G$5:$J$7,2,FALSE))</f>
        <v>5727.34</v>
      </c>
      <c r="V1411" s="73"/>
      <c r="W1411" s="73"/>
      <c r="X1411" s="73"/>
      <c r="Y1411" s="73"/>
      <c r="Z1411" s="74"/>
      <c r="AA1411" s="72">
        <f>IF($A1411="-","-",ROUND(VLOOKUP($A1411+ROUND(LEFT(AA$1399,1)/24,5),'[1]ОАО "АТС"'!$A$30:$F$773,3,FALSE)+HLOOKUP($DL$1397,'[1]Сбытовая надбавка'!$F$5:$H$6,2,FALSE),2)+'[1]Иные услуги'!$C$6+HLOOKUP($DR$1396,'[1]Услуги по передаче'!$G$5:$J$7,2,FALSE))</f>
        <v>5727.3799999999992</v>
      </c>
      <c r="AB1411" s="73"/>
      <c r="AC1411" s="73"/>
      <c r="AD1411" s="73"/>
      <c r="AE1411" s="73"/>
      <c r="AF1411" s="74"/>
      <c r="AG1411" s="72">
        <f>IF($A1411="-","-",ROUND(VLOOKUP($A1411+ROUND(LEFT(AG$1399,1)/24,5),'[1]ОАО "АТС"'!$A$30:$F$773,3,FALSE)+HLOOKUP($DL$1397,'[1]Сбытовая надбавка'!$F$5:$H$6,2,FALSE),2)+'[1]Иные услуги'!$C$6+HLOOKUP($DR$1396,'[1]Услуги по передаче'!$G$5:$J$7,2,FALSE))</f>
        <v>5727.33</v>
      </c>
      <c r="AH1411" s="73"/>
      <c r="AI1411" s="73"/>
      <c r="AJ1411" s="73"/>
      <c r="AK1411" s="73"/>
      <c r="AL1411" s="74"/>
      <c r="AM1411" s="72">
        <f>IF($A1411="-","-",ROUND(VLOOKUP($A1411+ROUND(LEFT(AM$1399,1)/24,5),'[1]ОАО "АТС"'!$A$30:$F$773,3,FALSE)+HLOOKUP($DL$1397,'[1]Сбытовая надбавка'!$F$5:$H$6,2,FALSE),2)+'[1]Иные услуги'!$C$6+HLOOKUP($DR$1396,'[1]Услуги по передаче'!$G$5:$J$7,2,FALSE))</f>
        <v>5727.24</v>
      </c>
      <c r="AN1411" s="73"/>
      <c r="AO1411" s="73"/>
      <c r="AP1411" s="73"/>
      <c r="AQ1411" s="73"/>
      <c r="AR1411" s="74"/>
      <c r="AS1411" s="72">
        <f>IF($A1411="-","-",ROUND(VLOOKUP($A1411+ROUND(LEFT(AS$1399,1)/24,5),'[1]ОАО "АТС"'!$A$30:$F$773,3,FALSE)+HLOOKUP($DL$1397,'[1]Сбытовая надбавка'!$F$5:$H$6,2,FALSE),2)+'[1]Иные услуги'!$C$6+HLOOKUP($DR$1396,'[1]Услуги по передаче'!$G$5:$J$7,2,FALSE))</f>
        <v>5726.59</v>
      </c>
      <c r="AT1411" s="73"/>
      <c r="AU1411" s="73"/>
      <c r="AV1411" s="73"/>
      <c r="AW1411" s="73"/>
      <c r="AX1411" s="74"/>
      <c r="AY1411" s="72">
        <f>IF($A1411="-","-",ROUND(VLOOKUP($A1411+ROUND(LEFT(AY$1399,1)/24,5),'[1]ОАО "АТС"'!$A$30:$F$773,3,FALSE)+HLOOKUP($DL$1397,'[1]Сбытовая надбавка'!$F$5:$H$6,2,FALSE),2)+'[1]Иные услуги'!$C$6+HLOOKUP($DR$1396,'[1]Услуги по передаче'!$G$5:$J$7,2,FALSE))</f>
        <v>5726.23</v>
      </c>
      <c r="AZ1411" s="73"/>
      <c r="BA1411" s="73"/>
      <c r="BB1411" s="73"/>
      <c r="BC1411" s="73"/>
      <c r="BD1411" s="74"/>
      <c r="BE1411" s="72">
        <f>IF($A1411="-","-",ROUND(VLOOKUP($A1411+ROUND(LEFT(BE$1399,1)/24,5),'[1]ОАО "АТС"'!$A$30:$F$773,3,FALSE)+HLOOKUP($DL$1397,'[1]Сбытовая надбавка'!$F$5:$H$6,2,FALSE),2)+'[1]Иные услуги'!$C$6+HLOOKUP($DR$1396,'[1]Услуги по передаче'!$G$5:$J$7,2,FALSE))</f>
        <v>5727.4</v>
      </c>
      <c r="BF1411" s="73"/>
      <c r="BG1411" s="73"/>
      <c r="BH1411" s="73"/>
      <c r="BI1411" s="73"/>
      <c r="BJ1411" s="74"/>
      <c r="BK1411" s="72">
        <f>IF($A1411="-","-",ROUND(VLOOKUP($A1411+ROUND(LEFT(BK$1399,1)/24,5),'[1]ОАО "АТС"'!$A$30:$F$773,3,FALSE)+HLOOKUP($DL$1397,'[1]Сбытовая надбавка'!$F$5:$H$6,2,FALSE),2)+'[1]Иные услуги'!$C$6+HLOOKUP($DR$1396,'[1]Услуги по передаче'!$G$5:$J$7,2,FALSE))</f>
        <v>5727.4599999999991</v>
      </c>
      <c r="BL1411" s="73"/>
      <c r="BM1411" s="73"/>
      <c r="BN1411" s="73"/>
      <c r="BO1411" s="73"/>
      <c r="BP1411" s="74"/>
      <c r="BQ1411" s="72">
        <f>IF($A1411="-","-",ROUND(VLOOKUP($A1411+ROUND(LEFT(BQ$1399,2)/24,5),'[1]ОАО "АТС"'!$A$30:$F$773,3,FALSE)+HLOOKUP($DL$1397,'[1]Сбытовая надбавка'!$F$5:$H$6,2,FALSE),2)+'[1]Иные услуги'!$C$6+HLOOKUP($DR$1396,'[1]Услуги по передаче'!$G$5:$J$7,2,FALSE))</f>
        <v>5727.4699999999993</v>
      </c>
      <c r="BR1411" s="73"/>
      <c r="BS1411" s="73"/>
      <c r="BT1411" s="73"/>
      <c r="BU1411" s="73"/>
      <c r="BV1411" s="74"/>
      <c r="BW1411" s="72">
        <f>IF($A1411="-","-",ROUND(VLOOKUP($A1411+ROUND(LEFT(BW$1399,2)/24,5),'[1]ОАО "АТС"'!$A$30:$F$773,3,FALSE)+HLOOKUP($DL$1397,'[1]Сбытовая надбавка'!$F$5:$H$6,2,FALSE),2)+'[1]Иные услуги'!$C$6+HLOOKUP($DR$1396,'[1]Услуги по передаче'!$G$5:$J$7,2,FALSE))</f>
        <v>5727.5</v>
      </c>
      <c r="BX1411" s="73"/>
      <c r="BY1411" s="73"/>
      <c r="BZ1411" s="73"/>
      <c r="CA1411" s="73"/>
      <c r="CB1411" s="74"/>
      <c r="CC1411" s="72">
        <f>IF($A1411="-","-",ROUND(VLOOKUP($A1411+ROUND(LEFT(CC$1399,2)/24,5),'[1]ОАО "АТС"'!$A$30:$F$773,3,FALSE)+HLOOKUP($DL$1397,'[1]Сбытовая надбавка'!$F$5:$H$6,2,FALSE),2)+'[1]Иные услуги'!$C$6+HLOOKUP($DR$1396,'[1]Услуги по передаче'!$G$5:$J$7,2,FALSE))</f>
        <v>5727.5</v>
      </c>
      <c r="CD1411" s="73"/>
      <c r="CE1411" s="73"/>
      <c r="CF1411" s="73"/>
      <c r="CG1411" s="73"/>
      <c r="CH1411" s="74"/>
      <c r="CI1411" s="72">
        <f>IF($A1411="-","-",ROUND(VLOOKUP($A1411+ROUND(LEFT(CI$1399,2)/24,5),'[1]ОАО "АТС"'!$A$30:$F$773,3,FALSE)+HLOOKUP($DL$1397,'[1]Сбытовая надбавка'!$F$5:$H$6,2,FALSE),2)+'[1]Иные услуги'!$C$6+HLOOKUP($DR$1396,'[1]Услуги по передаче'!$G$5:$J$7,2,FALSE))</f>
        <v>5727.5</v>
      </c>
      <c r="CJ1411" s="73"/>
      <c r="CK1411" s="73"/>
      <c r="CL1411" s="73"/>
      <c r="CM1411" s="73"/>
      <c r="CN1411" s="74"/>
      <c r="CO1411" s="72">
        <f>IF($A1411="-","-",ROUND(VLOOKUP($A1411+ROUND(LEFT(CO$1399,2)/24,5),'[1]ОАО "АТС"'!$A$30:$F$773,3,FALSE)+HLOOKUP($DL$1397,'[1]Сбытовая надбавка'!$F$5:$H$6,2,FALSE),2)+'[1]Иные услуги'!$C$6+HLOOKUP($DR$1396,'[1]Услуги по передаче'!$G$5:$J$7,2,FALSE))</f>
        <v>5727.5099999999993</v>
      </c>
      <c r="CP1411" s="73"/>
      <c r="CQ1411" s="73"/>
      <c r="CR1411" s="73"/>
      <c r="CS1411" s="73"/>
      <c r="CT1411" s="74"/>
      <c r="CU1411" s="72">
        <f>IF($A1411="-","-",ROUND(VLOOKUP($A1411+ROUND(LEFT(CU$1399,2)/24,5),'[1]ОАО "АТС"'!$A$30:$F$773,3,FALSE)+HLOOKUP($DL$1397,'[1]Сбытовая надбавка'!$F$5:$H$6,2,FALSE),2)+'[1]Иные услуги'!$C$6+HLOOKUP($DR$1396,'[1]Услуги по передаче'!$G$5:$J$7,2,FALSE))</f>
        <v>5727.5099999999993</v>
      </c>
      <c r="CV1411" s="73"/>
      <c r="CW1411" s="73"/>
      <c r="CX1411" s="73"/>
      <c r="CY1411" s="73"/>
      <c r="CZ1411" s="74"/>
      <c r="DA1411" s="72">
        <f>IF($A1411="-","-",ROUND(VLOOKUP($A1411+ROUND(LEFT(DA$1399,2)/24,5),'[1]ОАО "АТС"'!$A$30:$F$773,3,FALSE)+HLOOKUP($DL$1397,'[1]Сбытовая надбавка'!$F$5:$H$6,2,FALSE),2)+'[1]Иные услуги'!$C$6+HLOOKUP($DR$1396,'[1]Услуги по передаче'!$G$5:$J$7,2,FALSE))</f>
        <v>5727.62</v>
      </c>
      <c r="DB1411" s="73"/>
      <c r="DC1411" s="73"/>
      <c r="DD1411" s="73"/>
      <c r="DE1411" s="73"/>
      <c r="DF1411" s="74"/>
      <c r="DG1411" s="72">
        <f>IF($A1411="-","-",ROUND(VLOOKUP($A1411+ROUND(LEFT(DG$1399,2)/24,5),'[1]ОАО "АТС"'!$A$30:$F$773,3,FALSE)+HLOOKUP($DL$1397,'[1]Сбытовая надбавка'!$F$5:$H$6,2,FALSE),2)+'[1]Иные услуги'!$C$6+HLOOKUP($DR$1396,'[1]Услуги по передаче'!$G$5:$J$7,2,FALSE))</f>
        <v>5727.1799999999994</v>
      </c>
      <c r="DH1411" s="73"/>
      <c r="DI1411" s="73"/>
      <c r="DJ1411" s="73"/>
      <c r="DK1411" s="73"/>
      <c r="DL1411" s="74"/>
      <c r="DM1411" s="72">
        <f>IF($A1411="-","-",ROUND(VLOOKUP($A1411+ROUND(LEFT(DM$1399,2)/24,5),'[1]ОАО "АТС"'!$A$30:$F$773,3,FALSE)+HLOOKUP($DL$1397,'[1]Сбытовая надбавка'!$F$5:$H$6,2,FALSE),2)+'[1]Иные услуги'!$C$6+HLOOKUP($DR$1396,'[1]Услуги по передаче'!$G$5:$J$7,2,FALSE))</f>
        <v>5759.1299999999992</v>
      </c>
      <c r="DN1411" s="73"/>
      <c r="DO1411" s="73"/>
      <c r="DP1411" s="73"/>
      <c r="DQ1411" s="73"/>
      <c r="DR1411" s="74"/>
      <c r="DS1411" s="72">
        <f>IF($A1411="-","-",ROUND(VLOOKUP($A1411+ROUND(LEFT(DS$1399,2)/24,5),'[1]ОАО "АТС"'!$A$30:$F$773,3,FALSE)+HLOOKUP($DL$1397,'[1]Сбытовая надбавка'!$F$5:$H$6,2,FALSE),2)+'[1]Иные услуги'!$C$6+HLOOKUP($DR$1396,'[1]Услуги по передаче'!$G$5:$J$7,2,FALSE))</f>
        <v>5794.16</v>
      </c>
      <c r="DT1411" s="73"/>
      <c r="DU1411" s="73"/>
      <c r="DV1411" s="73"/>
      <c r="DW1411" s="73"/>
      <c r="DX1411" s="74"/>
      <c r="DY1411" s="72">
        <f>IF($A1411="-","-",ROUND(VLOOKUP($A1411+ROUND(LEFT(DY$1399,2)/24,5),'[1]ОАО "АТС"'!$A$30:$F$773,3,FALSE)+HLOOKUP($DL$1397,'[1]Сбытовая надбавка'!$F$5:$H$6,2,FALSE),2)+'[1]Иные услуги'!$C$6+HLOOKUP($DR$1396,'[1]Услуги по передаче'!$G$5:$J$7,2,FALSE))</f>
        <v>5743.23</v>
      </c>
      <c r="DZ1411" s="73"/>
      <c r="EA1411" s="73"/>
      <c r="EB1411" s="73"/>
      <c r="EC1411" s="73"/>
      <c r="ED1411" s="74"/>
      <c r="EE1411" s="72">
        <f>IF($A1411="-","-",ROUND(VLOOKUP($A1411+ROUND(LEFT(EE$1399,2)/24,5),'[1]ОАО "АТС"'!$A$30:$F$773,3,FALSE)+HLOOKUP($DL$1397,'[1]Сбытовая надбавка'!$F$5:$H$6,2,FALSE),2)+'[1]Иные услуги'!$C$6+HLOOKUP($DR$1396,'[1]Услуги по передаче'!$G$5:$J$7,2,FALSE))</f>
        <v>5725.73</v>
      </c>
      <c r="EF1411" s="73"/>
      <c r="EG1411" s="73"/>
      <c r="EH1411" s="73"/>
      <c r="EI1411" s="73"/>
      <c r="EJ1411" s="74"/>
      <c r="EK1411" s="72">
        <f>IF($A1411="-","-",ROUND(VLOOKUP($A1411+ROUND(LEFT(EK$1399,2)/24,5),'[1]ОАО "АТС"'!$A$30:$F$773,3,FALSE)+HLOOKUP($DL$1397,'[1]Сбытовая надбавка'!$F$5:$H$6,2,FALSE),2)+'[1]Иные услуги'!$C$6+HLOOKUP($DR$1396,'[1]Услуги по передаче'!$G$5:$J$7,2,FALSE))</f>
        <v>5891.0099999999993</v>
      </c>
      <c r="EL1411" s="73"/>
      <c r="EM1411" s="73"/>
      <c r="EN1411" s="73"/>
      <c r="EO1411" s="73"/>
      <c r="EP1411" s="74"/>
      <c r="EQ1411" s="72">
        <f>IF($A1411="-","-",ROUND(VLOOKUP($A1411+ROUND(LEFT(EQ$1399,2)/24,5),'[1]ОАО "АТС"'!$A$30:$F$773,3,FALSE)+HLOOKUP($DL$1397,'[1]Сбытовая надбавка'!$F$5:$H$6,2,FALSE),2)+'[1]Иные услуги'!$C$6+HLOOKUP($DR$1396,'[1]Услуги по передаче'!$G$5:$J$7,2,FALSE))</f>
        <v>5787.8099999999995</v>
      </c>
      <c r="ER1411" s="73"/>
      <c r="ES1411" s="73"/>
      <c r="ET1411" s="73"/>
      <c r="EU1411" s="73"/>
      <c r="EV1411" s="74"/>
    </row>
    <row r="1412" spans="1:152" s="38" customFormat="1" ht="15.75" customHeight="1" x14ac:dyDescent="0.2">
      <c r="A1412" s="69">
        <f>$A$127</f>
        <v>44998</v>
      </c>
      <c r="B1412" s="70"/>
      <c r="C1412" s="70"/>
      <c r="D1412" s="70"/>
      <c r="E1412" s="70"/>
      <c r="F1412" s="70"/>
      <c r="G1412" s="70"/>
      <c r="H1412" s="71"/>
      <c r="I1412" s="72">
        <f>IF($A1412="-","-",ROUND(VLOOKUP($A1412+ROUND(LEFT(I$1399,1)/24,5),'[1]ОАО "АТС"'!$A$30:$F$773,3,FALSE)+HLOOKUP($DL$1397,'[1]Сбытовая надбавка'!$F$5:$H$6,2,FALSE),2)+'[1]Иные услуги'!$C$6+HLOOKUP($DR$1396,'[1]Услуги по передаче'!$G$5:$J$7,2,FALSE))</f>
        <v>5727.0399999999991</v>
      </c>
      <c r="J1412" s="73"/>
      <c r="K1412" s="73"/>
      <c r="L1412" s="73"/>
      <c r="M1412" s="73"/>
      <c r="N1412" s="74"/>
      <c r="O1412" s="72">
        <f>IF($A1412="-","-",ROUND(VLOOKUP($A1412+ROUND(LEFT(O$1399,1)/24,5),'[1]ОАО "АТС"'!$A$30:$F$773,3,FALSE)+HLOOKUP($DL$1397,'[1]Сбытовая надбавка'!$F$5:$H$6,2,FALSE),2)+'[1]Иные услуги'!$C$6+HLOOKUP($DR$1396,'[1]Услуги по передаче'!$G$5:$J$7,2,FALSE))</f>
        <v>5727.0999999999995</v>
      </c>
      <c r="P1412" s="73"/>
      <c r="Q1412" s="73"/>
      <c r="R1412" s="73"/>
      <c r="S1412" s="73"/>
      <c r="T1412" s="74"/>
      <c r="U1412" s="72">
        <f>IF($A1412="-","-",ROUND(VLOOKUP($A1412+ROUND(LEFT(U$1399,1)/24,5),'[1]ОАО "АТС"'!$A$30:$F$773,3,FALSE)+HLOOKUP($DL$1397,'[1]Сбытовая надбавка'!$F$5:$H$6,2,FALSE),2)+'[1]Иные услуги'!$C$6+HLOOKUP($DR$1396,'[1]Услуги по передаче'!$G$5:$J$7,2,FALSE))</f>
        <v>5727.17</v>
      </c>
      <c r="V1412" s="73"/>
      <c r="W1412" s="73"/>
      <c r="X1412" s="73"/>
      <c r="Y1412" s="73"/>
      <c r="Z1412" s="74"/>
      <c r="AA1412" s="72">
        <f>IF($A1412="-","-",ROUND(VLOOKUP($A1412+ROUND(LEFT(AA$1399,1)/24,5),'[1]ОАО "АТС"'!$A$30:$F$773,3,FALSE)+HLOOKUP($DL$1397,'[1]Сбытовая надбавка'!$F$5:$H$6,2,FALSE),2)+'[1]Иные услуги'!$C$6+HLOOKUP($DR$1396,'[1]Услуги по передаче'!$G$5:$J$7,2,FALSE))</f>
        <v>5727.16</v>
      </c>
      <c r="AB1412" s="73"/>
      <c r="AC1412" s="73"/>
      <c r="AD1412" s="73"/>
      <c r="AE1412" s="73"/>
      <c r="AF1412" s="74"/>
      <c r="AG1412" s="72">
        <f>IF($A1412="-","-",ROUND(VLOOKUP($A1412+ROUND(LEFT(AG$1399,1)/24,5),'[1]ОАО "АТС"'!$A$30:$F$773,3,FALSE)+HLOOKUP($DL$1397,'[1]Сбытовая надбавка'!$F$5:$H$6,2,FALSE),2)+'[1]Иные услуги'!$C$6+HLOOKUP($DR$1396,'[1]Услуги по передаче'!$G$5:$J$7,2,FALSE))</f>
        <v>5727.1399999999994</v>
      </c>
      <c r="AH1412" s="73"/>
      <c r="AI1412" s="73"/>
      <c r="AJ1412" s="73"/>
      <c r="AK1412" s="73"/>
      <c r="AL1412" s="74"/>
      <c r="AM1412" s="72">
        <f>IF($A1412="-","-",ROUND(VLOOKUP($A1412+ROUND(LEFT(AM$1399,1)/24,5),'[1]ОАО "АТС"'!$A$30:$F$773,3,FALSE)+HLOOKUP($DL$1397,'[1]Сбытовая надбавка'!$F$5:$H$6,2,FALSE),2)+'[1]Иные услуги'!$C$6+HLOOKUP($DR$1396,'[1]Услуги по передаче'!$G$5:$J$7,2,FALSE))</f>
        <v>5727.1399999999994</v>
      </c>
      <c r="AN1412" s="73"/>
      <c r="AO1412" s="73"/>
      <c r="AP1412" s="73"/>
      <c r="AQ1412" s="73"/>
      <c r="AR1412" s="74"/>
      <c r="AS1412" s="72">
        <f>IF($A1412="-","-",ROUND(VLOOKUP($A1412+ROUND(LEFT(AS$1399,1)/24,5),'[1]ОАО "АТС"'!$A$30:$F$773,3,FALSE)+HLOOKUP($DL$1397,'[1]Сбытовая надбавка'!$F$5:$H$6,2,FALSE),2)+'[1]Иные услуги'!$C$6+HLOOKUP($DR$1396,'[1]Услуги по передаче'!$G$5:$J$7,2,FALSE))</f>
        <v>5726.5</v>
      </c>
      <c r="AT1412" s="73"/>
      <c r="AU1412" s="73"/>
      <c r="AV1412" s="73"/>
      <c r="AW1412" s="73"/>
      <c r="AX1412" s="74"/>
      <c r="AY1412" s="72">
        <f>IF($A1412="-","-",ROUND(VLOOKUP($A1412+ROUND(LEFT(AY$1399,1)/24,5),'[1]ОАО "АТС"'!$A$30:$F$773,3,FALSE)+HLOOKUP($DL$1397,'[1]Сбытовая надбавка'!$F$5:$H$6,2,FALSE),2)+'[1]Иные услуги'!$C$6+HLOOKUP($DR$1396,'[1]Услуги по передаче'!$G$5:$J$7,2,FALSE))</f>
        <v>5795.3899999999994</v>
      </c>
      <c r="AZ1412" s="73"/>
      <c r="BA1412" s="73"/>
      <c r="BB1412" s="73"/>
      <c r="BC1412" s="73"/>
      <c r="BD1412" s="74"/>
      <c r="BE1412" s="72">
        <f>IF($A1412="-","-",ROUND(VLOOKUP($A1412+ROUND(LEFT(BE$1399,1)/24,5),'[1]ОАО "АТС"'!$A$30:$F$773,3,FALSE)+HLOOKUP($DL$1397,'[1]Сбытовая надбавка'!$F$5:$H$6,2,FALSE),2)+'[1]Иные услуги'!$C$6+HLOOKUP($DR$1396,'[1]Услуги по передаче'!$G$5:$J$7,2,FALSE))</f>
        <v>5726.69</v>
      </c>
      <c r="BF1412" s="73"/>
      <c r="BG1412" s="73"/>
      <c r="BH1412" s="73"/>
      <c r="BI1412" s="73"/>
      <c r="BJ1412" s="74"/>
      <c r="BK1412" s="72">
        <f>IF($A1412="-","-",ROUND(VLOOKUP($A1412+ROUND(LEFT(BK$1399,1)/24,5),'[1]ОАО "АТС"'!$A$30:$F$773,3,FALSE)+HLOOKUP($DL$1397,'[1]Сбытовая надбавка'!$F$5:$H$6,2,FALSE),2)+'[1]Иные услуги'!$C$6+HLOOKUP($DR$1396,'[1]Услуги по передаче'!$G$5:$J$7,2,FALSE))</f>
        <v>5789.57</v>
      </c>
      <c r="BL1412" s="73"/>
      <c r="BM1412" s="73"/>
      <c r="BN1412" s="73"/>
      <c r="BO1412" s="73"/>
      <c r="BP1412" s="74"/>
      <c r="BQ1412" s="72">
        <f>IF($A1412="-","-",ROUND(VLOOKUP($A1412+ROUND(LEFT(BQ$1399,2)/24,5),'[1]ОАО "АТС"'!$A$30:$F$773,3,FALSE)+HLOOKUP($DL$1397,'[1]Сбытовая надбавка'!$F$5:$H$6,2,FALSE),2)+'[1]Иные услуги'!$C$6+HLOOKUP($DR$1396,'[1]Услуги по передаче'!$G$5:$J$7,2,FALSE))</f>
        <v>5828.24</v>
      </c>
      <c r="BR1412" s="73"/>
      <c r="BS1412" s="73"/>
      <c r="BT1412" s="73"/>
      <c r="BU1412" s="73"/>
      <c r="BV1412" s="74"/>
      <c r="BW1412" s="72">
        <f>IF($A1412="-","-",ROUND(VLOOKUP($A1412+ROUND(LEFT(BW$1399,2)/24,5),'[1]ОАО "АТС"'!$A$30:$F$773,3,FALSE)+HLOOKUP($DL$1397,'[1]Сбытовая надбавка'!$F$5:$H$6,2,FALSE),2)+'[1]Иные услуги'!$C$6+HLOOKUP($DR$1396,'[1]Услуги по передаче'!$G$5:$J$7,2,FALSE))</f>
        <v>5837.3099999999995</v>
      </c>
      <c r="BX1412" s="73"/>
      <c r="BY1412" s="73"/>
      <c r="BZ1412" s="73"/>
      <c r="CA1412" s="73"/>
      <c r="CB1412" s="74"/>
      <c r="CC1412" s="72">
        <f>IF($A1412="-","-",ROUND(VLOOKUP($A1412+ROUND(LEFT(CC$1399,2)/24,5),'[1]ОАО "АТС"'!$A$30:$F$773,3,FALSE)+HLOOKUP($DL$1397,'[1]Сбытовая надбавка'!$F$5:$H$6,2,FALSE),2)+'[1]Иные услуги'!$C$6+HLOOKUP($DR$1396,'[1]Услуги по передаче'!$G$5:$J$7,2,FALSE))</f>
        <v>5804.2999999999993</v>
      </c>
      <c r="CD1412" s="73"/>
      <c r="CE1412" s="73"/>
      <c r="CF1412" s="73"/>
      <c r="CG1412" s="73"/>
      <c r="CH1412" s="74"/>
      <c r="CI1412" s="72">
        <f>IF($A1412="-","-",ROUND(VLOOKUP($A1412+ROUND(LEFT(CI$1399,2)/24,5),'[1]ОАО "АТС"'!$A$30:$F$773,3,FALSE)+HLOOKUP($DL$1397,'[1]Сбытовая надбавка'!$F$5:$H$6,2,FALSE),2)+'[1]Иные услуги'!$C$6+HLOOKUP($DR$1396,'[1]Услуги по передаче'!$G$5:$J$7,2,FALSE))</f>
        <v>5795.03</v>
      </c>
      <c r="CJ1412" s="73"/>
      <c r="CK1412" s="73"/>
      <c r="CL1412" s="73"/>
      <c r="CM1412" s="73"/>
      <c r="CN1412" s="74"/>
      <c r="CO1412" s="72">
        <f>IF($A1412="-","-",ROUND(VLOOKUP($A1412+ROUND(LEFT(CO$1399,2)/24,5),'[1]ОАО "АТС"'!$A$30:$F$773,3,FALSE)+HLOOKUP($DL$1397,'[1]Сбытовая надбавка'!$F$5:$H$6,2,FALSE),2)+'[1]Иные услуги'!$C$6+HLOOKUP($DR$1396,'[1]Услуги по передаче'!$G$5:$J$7,2,FALSE))</f>
        <v>5783.32</v>
      </c>
      <c r="CP1412" s="73"/>
      <c r="CQ1412" s="73"/>
      <c r="CR1412" s="73"/>
      <c r="CS1412" s="73"/>
      <c r="CT1412" s="74"/>
      <c r="CU1412" s="72">
        <f>IF($A1412="-","-",ROUND(VLOOKUP($A1412+ROUND(LEFT(CU$1399,2)/24,5),'[1]ОАО "АТС"'!$A$30:$F$773,3,FALSE)+HLOOKUP($DL$1397,'[1]Сбытовая надбавка'!$F$5:$H$6,2,FALSE),2)+'[1]Иные услуги'!$C$6+HLOOKUP($DR$1396,'[1]Услуги по передаче'!$G$5:$J$7,2,FALSE))</f>
        <v>5771.33</v>
      </c>
      <c r="CV1412" s="73"/>
      <c r="CW1412" s="73"/>
      <c r="CX1412" s="73"/>
      <c r="CY1412" s="73"/>
      <c r="CZ1412" s="74"/>
      <c r="DA1412" s="72">
        <f>IF($A1412="-","-",ROUND(VLOOKUP($A1412+ROUND(LEFT(DA$1399,2)/24,5),'[1]ОАО "АТС"'!$A$30:$F$773,3,FALSE)+HLOOKUP($DL$1397,'[1]Сбытовая надбавка'!$F$5:$H$6,2,FALSE),2)+'[1]Иные услуги'!$C$6+HLOOKUP($DR$1396,'[1]Услуги по передаче'!$G$5:$J$7,2,FALSE))</f>
        <v>5782.5399999999991</v>
      </c>
      <c r="DB1412" s="73"/>
      <c r="DC1412" s="73"/>
      <c r="DD1412" s="73"/>
      <c r="DE1412" s="73"/>
      <c r="DF1412" s="74"/>
      <c r="DG1412" s="72">
        <f>IF($A1412="-","-",ROUND(VLOOKUP($A1412+ROUND(LEFT(DG$1399,2)/24,5),'[1]ОАО "АТС"'!$A$30:$F$773,3,FALSE)+HLOOKUP($DL$1397,'[1]Сбытовая надбавка'!$F$5:$H$6,2,FALSE),2)+'[1]Иные услуги'!$C$6+HLOOKUP($DR$1396,'[1]Услуги по передаче'!$G$5:$J$7,2,FALSE))</f>
        <v>5804.03</v>
      </c>
      <c r="DH1412" s="73"/>
      <c r="DI1412" s="73"/>
      <c r="DJ1412" s="73"/>
      <c r="DK1412" s="73"/>
      <c r="DL1412" s="74"/>
      <c r="DM1412" s="72">
        <f>IF($A1412="-","-",ROUND(VLOOKUP($A1412+ROUND(LEFT(DM$1399,2)/24,5),'[1]ОАО "АТС"'!$A$30:$F$773,3,FALSE)+HLOOKUP($DL$1397,'[1]Сбытовая надбавка'!$F$5:$H$6,2,FALSE),2)+'[1]Иные услуги'!$C$6+HLOOKUP($DR$1396,'[1]Услуги по передаче'!$G$5:$J$7,2,FALSE))</f>
        <v>5829.7099999999991</v>
      </c>
      <c r="DN1412" s="73"/>
      <c r="DO1412" s="73"/>
      <c r="DP1412" s="73"/>
      <c r="DQ1412" s="73"/>
      <c r="DR1412" s="74"/>
      <c r="DS1412" s="72">
        <f>IF($A1412="-","-",ROUND(VLOOKUP($A1412+ROUND(LEFT(DS$1399,2)/24,5),'[1]ОАО "АТС"'!$A$30:$F$773,3,FALSE)+HLOOKUP($DL$1397,'[1]Сбытовая надбавка'!$F$5:$H$6,2,FALSE),2)+'[1]Иные услуги'!$C$6+HLOOKUP($DR$1396,'[1]Услуги по передаче'!$G$5:$J$7,2,FALSE))</f>
        <v>5811.1399999999994</v>
      </c>
      <c r="DT1412" s="73"/>
      <c r="DU1412" s="73"/>
      <c r="DV1412" s="73"/>
      <c r="DW1412" s="73"/>
      <c r="DX1412" s="74"/>
      <c r="DY1412" s="72">
        <f>IF($A1412="-","-",ROUND(VLOOKUP($A1412+ROUND(LEFT(DY$1399,2)/24,5),'[1]ОАО "АТС"'!$A$30:$F$773,3,FALSE)+HLOOKUP($DL$1397,'[1]Сбытовая надбавка'!$F$5:$H$6,2,FALSE),2)+'[1]Иные услуги'!$C$6+HLOOKUP($DR$1396,'[1]Услуги по передаче'!$G$5:$J$7,2,FALSE))</f>
        <v>5752.8099999999995</v>
      </c>
      <c r="DZ1412" s="73"/>
      <c r="EA1412" s="73"/>
      <c r="EB1412" s="73"/>
      <c r="EC1412" s="73"/>
      <c r="ED1412" s="74"/>
      <c r="EE1412" s="72">
        <f>IF($A1412="-","-",ROUND(VLOOKUP($A1412+ROUND(LEFT(EE$1399,2)/24,5),'[1]ОАО "АТС"'!$A$30:$F$773,3,FALSE)+HLOOKUP($DL$1397,'[1]Сбытовая надбавка'!$F$5:$H$6,2,FALSE),2)+'[1]Иные услуги'!$C$6+HLOOKUP($DR$1396,'[1]Услуги по передаче'!$G$5:$J$7,2,FALSE))</f>
        <v>5725.5</v>
      </c>
      <c r="EF1412" s="73"/>
      <c r="EG1412" s="73"/>
      <c r="EH1412" s="73"/>
      <c r="EI1412" s="73"/>
      <c r="EJ1412" s="74"/>
      <c r="EK1412" s="72">
        <f>IF($A1412="-","-",ROUND(VLOOKUP($A1412+ROUND(LEFT(EK$1399,2)/24,5),'[1]ОАО "АТС"'!$A$30:$F$773,3,FALSE)+HLOOKUP($DL$1397,'[1]Сбытовая надбавка'!$F$5:$H$6,2,FALSE),2)+'[1]Иные услуги'!$C$6+HLOOKUP($DR$1396,'[1]Услуги по передаче'!$G$5:$J$7,2,FALSE))</f>
        <v>5897.5199999999995</v>
      </c>
      <c r="EL1412" s="73"/>
      <c r="EM1412" s="73"/>
      <c r="EN1412" s="73"/>
      <c r="EO1412" s="73"/>
      <c r="EP1412" s="74"/>
      <c r="EQ1412" s="72">
        <f>IF($A1412="-","-",ROUND(VLOOKUP($A1412+ROUND(LEFT(EQ$1399,2)/24,5),'[1]ОАО "АТС"'!$A$30:$F$773,3,FALSE)+HLOOKUP($DL$1397,'[1]Сбытовая надбавка'!$F$5:$H$6,2,FALSE),2)+'[1]Иные услуги'!$C$6+HLOOKUP($DR$1396,'[1]Услуги по передаче'!$G$5:$J$7,2,FALSE))</f>
        <v>5811.3799999999992</v>
      </c>
      <c r="ER1412" s="73"/>
      <c r="ES1412" s="73"/>
      <c r="ET1412" s="73"/>
      <c r="EU1412" s="73"/>
      <c r="EV1412" s="74"/>
    </row>
    <row r="1413" spans="1:152" s="38" customFormat="1" ht="15.75" customHeight="1" x14ac:dyDescent="0.2">
      <c r="A1413" s="69">
        <f>$A$128</f>
        <v>44999</v>
      </c>
      <c r="B1413" s="70"/>
      <c r="C1413" s="70"/>
      <c r="D1413" s="70"/>
      <c r="E1413" s="70"/>
      <c r="F1413" s="70"/>
      <c r="G1413" s="70"/>
      <c r="H1413" s="71"/>
      <c r="I1413" s="72">
        <f>IF($A1413="-","-",ROUND(VLOOKUP($A1413+ROUND(LEFT(I$1399,1)/24,5),'[1]ОАО "АТС"'!$A$30:$F$773,3,FALSE)+HLOOKUP($DL$1397,'[1]Сбытовая надбавка'!$F$5:$H$6,2,FALSE),2)+'[1]Иные услуги'!$C$6+HLOOKUP($DR$1396,'[1]Услуги по передаче'!$G$5:$J$7,2,FALSE))</f>
        <v>5727.0999999999995</v>
      </c>
      <c r="J1413" s="73"/>
      <c r="K1413" s="73"/>
      <c r="L1413" s="73"/>
      <c r="M1413" s="73"/>
      <c r="N1413" s="74"/>
      <c r="O1413" s="72">
        <f>IF($A1413="-","-",ROUND(VLOOKUP($A1413+ROUND(LEFT(O$1399,1)/24,5),'[1]ОАО "АТС"'!$A$30:$F$773,3,FALSE)+HLOOKUP($DL$1397,'[1]Сбытовая надбавка'!$F$5:$H$6,2,FALSE),2)+'[1]Иные услуги'!$C$6+HLOOKUP($DR$1396,'[1]Услуги по передаче'!$G$5:$J$7,2,FALSE))</f>
        <v>5727.0599999999995</v>
      </c>
      <c r="P1413" s="73"/>
      <c r="Q1413" s="73"/>
      <c r="R1413" s="73"/>
      <c r="S1413" s="73"/>
      <c r="T1413" s="74"/>
      <c r="U1413" s="72">
        <f>IF($A1413="-","-",ROUND(VLOOKUP($A1413+ROUND(LEFT(U$1399,1)/24,5),'[1]ОАО "АТС"'!$A$30:$F$773,3,FALSE)+HLOOKUP($DL$1397,'[1]Сбытовая надбавка'!$F$5:$H$6,2,FALSE),2)+'[1]Иные услуги'!$C$6+HLOOKUP($DR$1396,'[1]Услуги по передаче'!$G$5:$J$7,2,FALSE))</f>
        <v>5727.16</v>
      </c>
      <c r="V1413" s="73"/>
      <c r="W1413" s="73"/>
      <c r="X1413" s="73"/>
      <c r="Y1413" s="73"/>
      <c r="Z1413" s="74"/>
      <c r="AA1413" s="72">
        <f>IF($A1413="-","-",ROUND(VLOOKUP($A1413+ROUND(LEFT(AA$1399,1)/24,5),'[1]ОАО "АТС"'!$A$30:$F$773,3,FALSE)+HLOOKUP($DL$1397,'[1]Сбытовая надбавка'!$F$5:$H$6,2,FALSE),2)+'[1]Иные услуги'!$C$6+HLOOKUP($DR$1396,'[1]Услуги по передаче'!$G$5:$J$7,2,FALSE))</f>
        <v>5727.1299999999992</v>
      </c>
      <c r="AB1413" s="73"/>
      <c r="AC1413" s="73"/>
      <c r="AD1413" s="73"/>
      <c r="AE1413" s="73"/>
      <c r="AF1413" s="74"/>
      <c r="AG1413" s="72">
        <f>IF($A1413="-","-",ROUND(VLOOKUP($A1413+ROUND(LEFT(AG$1399,1)/24,5),'[1]ОАО "АТС"'!$A$30:$F$773,3,FALSE)+HLOOKUP($DL$1397,'[1]Сбытовая надбавка'!$F$5:$H$6,2,FALSE),2)+'[1]Иные услуги'!$C$6+HLOOKUP($DR$1396,'[1]Услуги по передаче'!$G$5:$J$7,2,FALSE))</f>
        <v>5727.15</v>
      </c>
      <c r="AH1413" s="73"/>
      <c r="AI1413" s="73"/>
      <c r="AJ1413" s="73"/>
      <c r="AK1413" s="73"/>
      <c r="AL1413" s="74"/>
      <c r="AM1413" s="72">
        <f>IF($A1413="-","-",ROUND(VLOOKUP($A1413+ROUND(LEFT(AM$1399,1)/24,5),'[1]ОАО "АТС"'!$A$30:$F$773,3,FALSE)+HLOOKUP($DL$1397,'[1]Сбытовая надбавка'!$F$5:$H$6,2,FALSE),2)+'[1]Иные услуги'!$C$6+HLOOKUP($DR$1396,'[1]Услуги по передаче'!$G$5:$J$7,2,FALSE))</f>
        <v>5727.09</v>
      </c>
      <c r="AN1413" s="73"/>
      <c r="AO1413" s="73"/>
      <c r="AP1413" s="73"/>
      <c r="AQ1413" s="73"/>
      <c r="AR1413" s="74"/>
      <c r="AS1413" s="72">
        <f>IF($A1413="-","-",ROUND(VLOOKUP($A1413+ROUND(LEFT(AS$1399,1)/24,5),'[1]ОАО "АТС"'!$A$30:$F$773,3,FALSE)+HLOOKUP($DL$1397,'[1]Сбытовая надбавка'!$F$5:$H$6,2,FALSE),2)+'[1]Иные услуги'!$C$6+HLOOKUP($DR$1396,'[1]Услуги по передаче'!$G$5:$J$7,2,FALSE))</f>
        <v>5726.32</v>
      </c>
      <c r="AT1413" s="73"/>
      <c r="AU1413" s="73"/>
      <c r="AV1413" s="73"/>
      <c r="AW1413" s="73"/>
      <c r="AX1413" s="74"/>
      <c r="AY1413" s="72">
        <f>IF($A1413="-","-",ROUND(VLOOKUP($A1413+ROUND(LEFT(AY$1399,1)/24,5),'[1]ОАО "АТС"'!$A$30:$F$773,3,FALSE)+HLOOKUP($DL$1397,'[1]Сбытовая надбавка'!$F$5:$H$6,2,FALSE),2)+'[1]Иные услуги'!$C$6+HLOOKUP($DR$1396,'[1]Услуги по передаче'!$G$5:$J$7,2,FALSE))</f>
        <v>5825.83</v>
      </c>
      <c r="AZ1413" s="73"/>
      <c r="BA1413" s="73"/>
      <c r="BB1413" s="73"/>
      <c r="BC1413" s="73"/>
      <c r="BD1413" s="74"/>
      <c r="BE1413" s="72">
        <f>IF($A1413="-","-",ROUND(VLOOKUP($A1413+ROUND(LEFT(BE$1399,1)/24,5),'[1]ОАО "АТС"'!$A$30:$F$773,3,FALSE)+HLOOKUP($DL$1397,'[1]Сбытовая надбавка'!$F$5:$H$6,2,FALSE),2)+'[1]Иные услуги'!$C$6+HLOOKUP($DR$1396,'[1]Услуги по передаче'!$G$5:$J$7,2,FALSE))</f>
        <v>5727.11</v>
      </c>
      <c r="BF1413" s="73"/>
      <c r="BG1413" s="73"/>
      <c r="BH1413" s="73"/>
      <c r="BI1413" s="73"/>
      <c r="BJ1413" s="74"/>
      <c r="BK1413" s="72">
        <f>IF($A1413="-","-",ROUND(VLOOKUP($A1413+ROUND(LEFT(BK$1399,1)/24,5),'[1]ОАО "АТС"'!$A$30:$F$773,3,FALSE)+HLOOKUP($DL$1397,'[1]Сбытовая надбавка'!$F$5:$H$6,2,FALSE),2)+'[1]Иные услуги'!$C$6+HLOOKUP($DR$1396,'[1]Услуги по передаче'!$G$5:$J$7,2,FALSE))</f>
        <v>5778.17</v>
      </c>
      <c r="BL1413" s="73"/>
      <c r="BM1413" s="73"/>
      <c r="BN1413" s="73"/>
      <c r="BO1413" s="73"/>
      <c r="BP1413" s="74"/>
      <c r="BQ1413" s="72">
        <f>IF($A1413="-","-",ROUND(VLOOKUP($A1413+ROUND(LEFT(BQ$1399,2)/24,5),'[1]ОАО "АТС"'!$A$30:$F$773,3,FALSE)+HLOOKUP($DL$1397,'[1]Сбытовая надбавка'!$F$5:$H$6,2,FALSE),2)+'[1]Иные услуги'!$C$6+HLOOKUP($DR$1396,'[1]Услуги по передаче'!$G$5:$J$7,2,FALSE))</f>
        <v>5793.94</v>
      </c>
      <c r="BR1413" s="73"/>
      <c r="BS1413" s="73"/>
      <c r="BT1413" s="73"/>
      <c r="BU1413" s="73"/>
      <c r="BV1413" s="74"/>
      <c r="BW1413" s="72">
        <f>IF($A1413="-","-",ROUND(VLOOKUP($A1413+ROUND(LEFT(BW$1399,2)/24,5),'[1]ОАО "АТС"'!$A$30:$F$773,3,FALSE)+HLOOKUP($DL$1397,'[1]Сбытовая надбавка'!$F$5:$H$6,2,FALSE),2)+'[1]Иные услуги'!$C$6+HLOOKUP($DR$1396,'[1]Услуги по передаче'!$G$5:$J$7,2,FALSE))</f>
        <v>5783.0599999999995</v>
      </c>
      <c r="BX1413" s="73"/>
      <c r="BY1413" s="73"/>
      <c r="BZ1413" s="73"/>
      <c r="CA1413" s="73"/>
      <c r="CB1413" s="74"/>
      <c r="CC1413" s="72">
        <f>IF($A1413="-","-",ROUND(VLOOKUP($A1413+ROUND(LEFT(CC$1399,2)/24,5),'[1]ОАО "АТС"'!$A$30:$F$773,3,FALSE)+HLOOKUP($DL$1397,'[1]Сбытовая надбавка'!$F$5:$H$6,2,FALSE),2)+'[1]Иные услуги'!$C$6+HLOOKUP($DR$1396,'[1]Услуги по передаче'!$G$5:$J$7,2,FALSE))</f>
        <v>5761.5099999999993</v>
      </c>
      <c r="CD1413" s="73"/>
      <c r="CE1413" s="73"/>
      <c r="CF1413" s="73"/>
      <c r="CG1413" s="73"/>
      <c r="CH1413" s="74"/>
      <c r="CI1413" s="72">
        <f>IF($A1413="-","-",ROUND(VLOOKUP($A1413+ROUND(LEFT(CI$1399,2)/24,5),'[1]ОАО "АТС"'!$A$30:$F$773,3,FALSE)+HLOOKUP($DL$1397,'[1]Сбытовая надбавка'!$F$5:$H$6,2,FALSE),2)+'[1]Иные услуги'!$C$6+HLOOKUP($DR$1396,'[1]Услуги по передаче'!$G$5:$J$7,2,FALSE))</f>
        <v>5745.1399999999994</v>
      </c>
      <c r="CJ1413" s="73"/>
      <c r="CK1413" s="73"/>
      <c r="CL1413" s="73"/>
      <c r="CM1413" s="73"/>
      <c r="CN1413" s="74"/>
      <c r="CO1413" s="72">
        <f>IF($A1413="-","-",ROUND(VLOOKUP($A1413+ROUND(LEFT(CO$1399,2)/24,5),'[1]ОАО "АТС"'!$A$30:$F$773,3,FALSE)+HLOOKUP($DL$1397,'[1]Сбытовая надбавка'!$F$5:$H$6,2,FALSE),2)+'[1]Иные услуги'!$C$6+HLOOKUP($DR$1396,'[1]Услуги по передаче'!$G$5:$J$7,2,FALSE))</f>
        <v>5739</v>
      </c>
      <c r="CP1413" s="73"/>
      <c r="CQ1413" s="73"/>
      <c r="CR1413" s="73"/>
      <c r="CS1413" s="73"/>
      <c r="CT1413" s="74"/>
      <c r="CU1413" s="72">
        <f>IF($A1413="-","-",ROUND(VLOOKUP($A1413+ROUND(LEFT(CU$1399,2)/24,5),'[1]ОАО "АТС"'!$A$30:$F$773,3,FALSE)+HLOOKUP($DL$1397,'[1]Сбытовая надбавка'!$F$5:$H$6,2,FALSE),2)+'[1]Иные услуги'!$C$6+HLOOKUP($DR$1396,'[1]Услуги по передаче'!$G$5:$J$7,2,FALSE))</f>
        <v>5732.67</v>
      </c>
      <c r="CV1413" s="73"/>
      <c r="CW1413" s="73"/>
      <c r="CX1413" s="73"/>
      <c r="CY1413" s="73"/>
      <c r="CZ1413" s="74"/>
      <c r="DA1413" s="72">
        <f>IF($A1413="-","-",ROUND(VLOOKUP($A1413+ROUND(LEFT(DA$1399,2)/24,5),'[1]ОАО "АТС"'!$A$30:$F$773,3,FALSE)+HLOOKUP($DL$1397,'[1]Сбытовая надбавка'!$F$5:$H$6,2,FALSE),2)+'[1]Иные услуги'!$C$6+HLOOKUP($DR$1396,'[1]Услуги по передаче'!$G$5:$J$7,2,FALSE))</f>
        <v>5727.2</v>
      </c>
      <c r="DB1413" s="73"/>
      <c r="DC1413" s="73"/>
      <c r="DD1413" s="73"/>
      <c r="DE1413" s="73"/>
      <c r="DF1413" s="74"/>
      <c r="DG1413" s="72">
        <f>IF($A1413="-","-",ROUND(VLOOKUP($A1413+ROUND(LEFT(DG$1399,2)/24,5),'[1]ОАО "АТС"'!$A$30:$F$773,3,FALSE)+HLOOKUP($DL$1397,'[1]Сбытовая надбавка'!$F$5:$H$6,2,FALSE),2)+'[1]Иные услуги'!$C$6+HLOOKUP($DR$1396,'[1]Услуги по передаче'!$G$5:$J$7,2,FALSE))</f>
        <v>5727.25</v>
      </c>
      <c r="DH1413" s="73"/>
      <c r="DI1413" s="73"/>
      <c r="DJ1413" s="73"/>
      <c r="DK1413" s="73"/>
      <c r="DL1413" s="74"/>
      <c r="DM1413" s="72">
        <f>IF($A1413="-","-",ROUND(VLOOKUP($A1413+ROUND(LEFT(DM$1399,2)/24,5),'[1]ОАО "АТС"'!$A$30:$F$773,3,FALSE)+HLOOKUP($DL$1397,'[1]Сбытовая надбавка'!$F$5:$H$6,2,FALSE),2)+'[1]Иные услуги'!$C$6+HLOOKUP($DR$1396,'[1]Услуги по передаче'!$G$5:$J$7,2,FALSE))</f>
        <v>5772.34</v>
      </c>
      <c r="DN1413" s="73"/>
      <c r="DO1413" s="73"/>
      <c r="DP1413" s="73"/>
      <c r="DQ1413" s="73"/>
      <c r="DR1413" s="74"/>
      <c r="DS1413" s="72">
        <f>IF($A1413="-","-",ROUND(VLOOKUP($A1413+ROUND(LEFT(DS$1399,2)/24,5),'[1]ОАО "АТС"'!$A$30:$F$773,3,FALSE)+HLOOKUP($DL$1397,'[1]Сбытовая надбавка'!$F$5:$H$6,2,FALSE),2)+'[1]Иные услуги'!$C$6+HLOOKUP($DR$1396,'[1]Услуги по передаче'!$G$5:$J$7,2,FALSE))</f>
        <v>5782.25</v>
      </c>
      <c r="DT1413" s="73"/>
      <c r="DU1413" s="73"/>
      <c r="DV1413" s="73"/>
      <c r="DW1413" s="73"/>
      <c r="DX1413" s="74"/>
      <c r="DY1413" s="72">
        <f>IF($A1413="-","-",ROUND(VLOOKUP($A1413+ROUND(LEFT(DY$1399,2)/24,5),'[1]ОАО "АТС"'!$A$30:$F$773,3,FALSE)+HLOOKUP($DL$1397,'[1]Сбытовая надбавка'!$F$5:$H$6,2,FALSE),2)+'[1]Иные услуги'!$C$6+HLOOKUP($DR$1396,'[1]Услуги по передаче'!$G$5:$J$7,2,FALSE))</f>
        <v>5726.33</v>
      </c>
      <c r="DZ1413" s="73"/>
      <c r="EA1413" s="73"/>
      <c r="EB1413" s="73"/>
      <c r="EC1413" s="73"/>
      <c r="ED1413" s="74"/>
      <c r="EE1413" s="72">
        <f>IF($A1413="-","-",ROUND(VLOOKUP($A1413+ROUND(LEFT(EE$1399,2)/24,5),'[1]ОАО "АТС"'!$A$30:$F$773,3,FALSE)+HLOOKUP($DL$1397,'[1]Сбытовая надбавка'!$F$5:$H$6,2,FALSE),2)+'[1]Иные услуги'!$C$6+HLOOKUP($DR$1396,'[1]Услуги по передаче'!$G$5:$J$7,2,FALSE))</f>
        <v>5725.58</v>
      </c>
      <c r="EF1413" s="73"/>
      <c r="EG1413" s="73"/>
      <c r="EH1413" s="73"/>
      <c r="EI1413" s="73"/>
      <c r="EJ1413" s="74"/>
      <c r="EK1413" s="72">
        <f>IF($A1413="-","-",ROUND(VLOOKUP($A1413+ROUND(LEFT(EK$1399,2)/24,5),'[1]ОАО "АТС"'!$A$30:$F$773,3,FALSE)+HLOOKUP($DL$1397,'[1]Сбытовая надбавка'!$F$5:$H$6,2,FALSE),2)+'[1]Иные услуги'!$C$6+HLOOKUP($DR$1396,'[1]Услуги по передаче'!$G$5:$J$7,2,FALSE))</f>
        <v>5872.59</v>
      </c>
      <c r="EL1413" s="73"/>
      <c r="EM1413" s="73"/>
      <c r="EN1413" s="73"/>
      <c r="EO1413" s="73"/>
      <c r="EP1413" s="74"/>
      <c r="EQ1413" s="72">
        <f>IF($A1413="-","-",ROUND(VLOOKUP($A1413+ROUND(LEFT(EQ$1399,2)/24,5),'[1]ОАО "АТС"'!$A$30:$F$773,3,FALSE)+HLOOKUP($DL$1397,'[1]Сбытовая надбавка'!$F$5:$H$6,2,FALSE),2)+'[1]Иные услуги'!$C$6+HLOOKUP($DR$1396,'[1]Услуги по передаче'!$G$5:$J$7,2,FALSE))</f>
        <v>5754.19</v>
      </c>
      <c r="ER1413" s="73"/>
      <c r="ES1413" s="73"/>
      <c r="ET1413" s="73"/>
      <c r="EU1413" s="73"/>
      <c r="EV1413" s="74"/>
    </row>
    <row r="1414" spans="1:152" s="38" customFormat="1" ht="15.75" customHeight="1" x14ac:dyDescent="0.2">
      <c r="A1414" s="69">
        <f>$A$129</f>
        <v>45000</v>
      </c>
      <c r="B1414" s="70"/>
      <c r="C1414" s="70"/>
      <c r="D1414" s="70"/>
      <c r="E1414" s="70"/>
      <c r="F1414" s="70"/>
      <c r="G1414" s="70"/>
      <c r="H1414" s="71"/>
      <c r="I1414" s="72">
        <f>IF($A1414="-","-",ROUND(VLOOKUP($A1414+ROUND(LEFT(I$1399,1)/24,5),'[1]ОАО "АТС"'!$A$30:$F$773,3,FALSE)+HLOOKUP($DL$1397,'[1]Сбытовая надбавка'!$F$5:$H$6,2,FALSE),2)+'[1]Иные услуги'!$C$6+HLOOKUP($DR$1396,'[1]Услуги по передаче'!$G$5:$J$7,2,FALSE))</f>
        <v>5727.4299999999994</v>
      </c>
      <c r="J1414" s="73"/>
      <c r="K1414" s="73"/>
      <c r="L1414" s="73"/>
      <c r="M1414" s="73"/>
      <c r="N1414" s="74"/>
      <c r="O1414" s="72">
        <f>IF($A1414="-","-",ROUND(VLOOKUP($A1414+ROUND(LEFT(O$1399,1)/24,5),'[1]ОАО "АТС"'!$A$30:$F$773,3,FALSE)+HLOOKUP($DL$1397,'[1]Сбытовая надбавка'!$F$5:$H$6,2,FALSE),2)+'[1]Иные услуги'!$C$6+HLOOKUP($DR$1396,'[1]Услуги по передаче'!$G$5:$J$7,2,FALSE))</f>
        <v>5727.53</v>
      </c>
      <c r="P1414" s="73"/>
      <c r="Q1414" s="73"/>
      <c r="R1414" s="73"/>
      <c r="S1414" s="73"/>
      <c r="T1414" s="74"/>
      <c r="U1414" s="72">
        <f>IF($A1414="-","-",ROUND(VLOOKUP($A1414+ROUND(LEFT(U$1399,1)/24,5),'[1]ОАО "АТС"'!$A$30:$F$773,3,FALSE)+HLOOKUP($DL$1397,'[1]Сбытовая надбавка'!$F$5:$H$6,2,FALSE),2)+'[1]Иные услуги'!$C$6+HLOOKUP($DR$1396,'[1]Услуги по передаче'!$G$5:$J$7,2,FALSE))</f>
        <v>5727.5499999999993</v>
      </c>
      <c r="V1414" s="73"/>
      <c r="W1414" s="73"/>
      <c r="X1414" s="73"/>
      <c r="Y1414" s="73"/>
      <c r="Z1414" s="74"/>
      <c r="AA1414" s="72">
        <f>IF($A1414="-","-",ROUND(VLOOKUP($A1414+ROUND(LEFT(AA$1399,1)/24,5),'[1]ОАО "АТС"'!$A$30:$F$773,3,FALSE)+HLOOKUP($DL$1397,'[1]Сбытовая надбавка'!$F$5:$H$6,2,FALSE),2)+'[1]Иные услуги'!$C$6+HLOOKUP($DR$1396,'[1]Услуги по передаче'!$G$5:$J$7,2,FALSE))</f>
        <v>5727.5499999999993</v>
      </c>
      <c r="AB1414" s="73"/>
      <c r="AC1414" s="73"/>
      <c r="AD1414" s="73"/>
      <c r="AE1414" s="73"/>
      <c r="AF1414" s="74"/>
      <c r="AG1414" s="72">
        <f>IF($A1414="-","-",ROUND(VLOOKUP($A1414+ROUND(LEFT(AG$1399,1)/24,5),'[1]ОАО "АТС"'!$A$30:$F$773,3,FALSE)+HLOOKUP($DL$1397,'[1]Сбытовая надбавка'!$F$5:$H$6,2,FALSE),2)+'[1]Иные услуги'!$C$6+HLOOKUP($DR$1396,'[1]Услуги по передаче'!$G$5:$J$7,2,FALSE))</f>
        <v>5727.5599999999995</v>
      </c>
      <c r="AH1414" s="73"/>
      <c r="AI1414" s="73"/>
      <c r="AJ1414" s="73"/>
      <c r="AK1414" s="73"/>
      <c r="AL1414" s="74"/>
      <c r="AM1414" s="72">
        <f>IF($A1414="-","-",ROUND(VLOOKUP($A1414+ROUND(LEFT(AM$1399,1)/24,5),'[1]ОАО "АТС"'!$A$30:$F$773,3,FALSE)+HLOOKUP($DL$1397,'[1]Сбытовая надбавка'!$F$5:$H$6,2,FALSE),2)+'[1]Иные услуги'!$C$6+HLOOKUP($DR$1396,'[1]Услуги по передаче'!$G$5:$J$7,2,FALSE))</f>
        <v>5727.49</v>
      </c>
      <c r="AN1414" s="73"/>
      <c r="AO1414" s="73"/>
      <c r="AP1414" s="73"/>
      <c r="AQ1414" s="73"/>
      <c r="AR1414" s="74"/>
      <c r="AS1414" s="72">
        <f>IF($A1414="-","-",ROUND(VLOOKUP($A1414+ROUND(LEFT(AS$1399,1)/24,5),'[1]ОАО "АТС"'!$A$30:$F$773,3,FALSE)+HLOOKUP($DL$1397,'[1]Сбытовая надбавка'!$F$5:$H$6,2,FALSE),2)+'[1]Иные услуги'!$C$6+HLOOKUP($DR$1396,'[1]Услуги по передаче'!$G$5:$J$7,2,FALSE))</f>
        <v>5727.0399999999991</v>
      </c>
      <c r="AT1414" s="73"/>
      <c r="AU1414" s="73"/>
      <c r="AV1414" s="73"/>
      <c r="AW1414" s="73"/>
      <c r="AX1414" s="74"/>
      <c r="AY1414" s="72">
        <f>IF($A1414="-","-",ROUND(VLOOKUP($A1414+ROUND(LEFT(AY$1399,1)/24,5),'[1]ОАО "АТС"'!$A$30:$F$773,3,FALSE)+HLOOKUP($DL$1397,'[1]Сбытовая надбавка'!$F$5:$H$6,2,FALSE),2)+'[1]Иные услуги'!$C$6+HLOOKUP($DR$1396,'[1]Услуги по передаче'!$G$5:$J$7,2,FALSE))</f>
        <v>5805.2099999999991</v>
      </c>
      <c r="AZ1414" s="73"/>
      <c r="BA1414" s="73"/>
      <c r="BB1414" s="73"/>
      <c r="BC1414" s="73"/>
      <c r="BD1414" s="74"/>
      <c r="BE1414" s="72">
        <f>IF($A1414="-","-",ROUND(VLOOKUP($A1414+ROUND(LEFT(BE$1399,1)/24,5),'[1]ОАО "АТС"'!$A$30:$F$773,3,FALSE)+HLOOKUP($DL$1397,'[1]Сбытовая надбавка'!$F$5:$H$6,2,FALSE),2)+'[1]Иные услуги'!$C$6+HLOOKUP($DR$1396,'[1]Услуги по передаче'!$G$5:$J$7,2,FALSE))</f>
        <v>5727.5199999999995</v>
      </c>
      <c r="BF1414" s="73"/>
      <c r="BG1414" s="73"/>
      <c r="BH1414" s="73"/>
      <c r="BI1414" s="73"/>
      <c r="BJ1414" s="74"/>
      <c r="BK1414" s="72">
        <f>IF($A1414="-","-",ROUND(VLOOKUP($A1414+ROUND(LEFT(BK$1399,1)/24,5),'[1]ОАО "АТС"'!$A$30:$F$773,3,FALSE)+HLOOKUP($DL$1397,'[1]Сбытовая надбавка'!$F$5:$H$6,2,FALSE),2)+'[1]Иные услуги'!$C$6+HLOOKUP($DR$1396,'[1]Услуги по передаче'!$G$5:$J$7,2,FALSE))</f>
        <v>5797.9</v>
      </c>
      <c r="BL1414" s="73"/>
      <c r="BM1414" s="73"/>
      <c r="BN1414" s="73"/>
      <c r="BO1414" s="73"/>
      <c r="BP1414" s="74"/>
      <c r="BQ1414" s="72">
        <f>IF($A1414="-","-",ROUND(VLOOKUP($A1414+ROUND(LEFT(BQ$1399,2)/24,5),'[1]ОАО "АТС"'!$A$30:$F$773,3,FALSE)+HLOOKUP($DL$1397,'[1]Сбытовая надбавка'!$F$5:$H$6,2,FALSE),2)+'[1]Иные услуги'!$C$6+HLOOKUP($DR$1396,'[1]Услуги по передаче'!$G$5:$J$7,2,FALSE))</f>
        <v>5822.5399999999991</v>
      </c>
      <c r="BR1414" s="73"/>
      <c r="BS1414" s="73"/>
      <c r="BT1414" s="73"/>
      <c r="BU1414" s="73"/>
      <c r="BV1414" s="74"/>
      <c r="BW1414" s="72">
        <f>IF($A1414="-","-",ROUND(VLOOKUP($A1414+ROUND(LEFT(BW$1399,2)/24,5),'[1]ОАО "АТС"'!$A$30:$F$773,3,FALSE)+HLOOKUP($DL$1397,'[1]Сбытовая надбавка'!$F$5:$H$6,2,FALSE),2)+'[1]Иные услуги'!$C$6+HLOOKUP($DR$1396,'[1]Услуги по передаче'!$G$5:$J$7,2,FALSE))</f>
        <v>5831.95</v>
      </c>
      <c r="BX1414" s="73"/>
      <c r="BY1414" s="73"/>
      <c r="BZ1414" s="73"/>
      <c r="CA1414" s="73"/>
      <c r="CB1414" s="74"/>
      <c r="CC1414" s="72">
        <f>IF($A1414="-","-",ROUND(VLOOKUP($A1414+ROUND(LEFT(CC$1399,2)/24,5),'[1]ОАО "АТС"'!$A$30:$F$773,3,FALSE)+HLOOKUP($DL$1397,'[1]Сбытовая надбавка'!$F$5:$H$6,2,FALSE),2)+'[1]Иные услуги'!$C$6+HLOOKUP($DR$1396,'[1]Услуги по передаче'!$G$5:$J$7,2,FALSE))</f>
        <v>5802.92</v>
      </c>
      <c r="CD1414" s="73"/>
      <c r="CE1414" s="73"/>
      <c r="CF1414" s="73"/>
      <c r="CG1414" s="73"/>
      <c r="CH1414" s="74"/>
      <c r="CI1414" s="72">
        <f>IF($A1414="-","-",ROUND(VLOOKUP($A1414+ROUND(LEFT(CI$1399,2)/24,5),'[1]ОАО "АТС"'!$A$30:$F$773,3,FALSE)+HLOOKUP($DL$1397,'[1]Сбытовая надбавка'!$F$5:$H$6,2,FALSE),2)+'[1]Иные услуги'!$C$6+HLOOKUP($DR$1396,'[1]Услуги по передаче'!$G$5:$J$7,2,FALSE))</f>
        <v>5782.75</v>
      </c>
      <c r="CJ1414" s="73"/>
      <c r="CK1414" s="73"/>
      <c r="CL1414" s="73"/>
      <c r="CM1414" s="73"/>
      <c r="CN1414" s="74"/>
      <c r="CO1414" s="72">
        <f>IF($A1414="-","-",ROUND(VLOOKUP($A1414+ROUND(LEFT(CO$1399,2)/24,5),'[1]ОАО "АТС"'!$A$30:$F$773,3,FALSE)+HLOOKUP($DL$1397,'[1]Сбытовая надбавка'!$F$5:$H$6,2,FALSE),2)+'[1]Иные услуги'!$C$6+HLOOKUP($DR$1396,'[1]Услуги по передаче'!$G$5:$J$7,2,FALSE))</f>
        <v>5772.12</v>
      </c>
      <c r="CP1414" s="73"/>
      <c r="CQ1414" s="73"/>
      <c r="CR1414" s="73"/>
      <c r="CS1414" s="73"/>
      <c r="CT1414" s="74"/>
      <c r="CU1414" s="72">
        <f>IF($A1414="-","-",ROUND(VLOOKUP($A1414+ROUND(LEFT(CU$1399,2)/24,5),'[1]ОАО "АТС"'!$A$30:$F$773,3,FALSE)+HLOOKUP($DL$1397,'[1]Сбытовая надбавка'!$F$5:$H$6,2,FALSE),2)+'[1]Иные услуги'!$C$6+HLOOKUP($DR$1396,'[1]Услуги по передаче'!$G$5:$J$7,2,FALSE))</f>
        <v>5766.91</v>
      </c>
      <c r="CV1414" s="73"/>
      <c r="CW1414" s="73"/>
      <c r="CX1414" s="73"/>
      <c r="CY1414" s="73"/>
      <c r="CZ1414" s="74"/>
      <c r="DA1414" s="72">
        <f>IF($A1414="-","-",ROUND(VLOOKUP($A1414+ROUND(LEFT(DA$1399,2)/24,5),'[1]ОАО "АТС"'!$A$30:$F$773,3,FALSE)+HLOOKUP($DL$1397,'[1]Сбытовая надбавка'!$F$5:$H$6,2,FALSE),2)+'[1]Иные услуги'!$C$6+HLOOKUP($DR$1396,'[1]Услуги по передаче'!$G$5:$J$7,2,FALSE))</f>
        <v>5772.2199999999993</v>
      </c>
      <c r="DB1414" s="73"/>
      <c r="DC1414" s="73"/>
      <c r="DD1414" s="73"/>
      <c r="DE1414" s="73"/>
      <c r="DF1414" s="74"/>
      <c r="DG1414" s="72">
        <f>IF($A1414="-","-",ROUND(VLOOKUP($A1414+ROUND(LEFT(DG$1399,2)/24,5),'[1]ОАО "АТС"'!$A$30:$F$773,3,FALSE)+HLOOKUP($DL$1397,'[1]Сбытовая надбавка'!$F$5:$H$6,2,FALSE),2)+'[1]Иные услуги'!$C$6+HLOOKUP($DR$1396,'[1]Услуги по передаче'!$G$5:$J$7,2,FALSE))</f>
        <v>5786.11</v>
      </c>
      <c r="DH1414" s="73"/>
      <c r="DI1414" s="73"/>
      <c r="DJ1414" s="73"/>
      <c r="DK1414" s="73"/>
      <c r="DL1414" s="74"/>
      <c r="DM1414" s="72">
        <f>IF($A1414="-","-",ROUND(VLOOKUP($A1414+ROUND(LEFT(DM$1399,2)/24,5),'[1]ОАО "АТС"'!$A$30:$F$773,3,FALSE)+HLOOKUP($DL$1397,'[1]Сбытовая надбавка'!$F$5:$H$6,2,FALSE),2)+'[1]Иные услуги'!$C$6+HLOOKUP($DR$1396,'[1]Услуги по передаче'!$G$5:$J$7,2,FALSE))</f>
        <v>5819.03</v>
      </c>
      <c r="DN1414" s="73"/>
      <c r="DO1414" s="73"/>
      <c r="DP1414" s="73"/>
      <c r="DQ1414" s="73"/>
      <c r="DR1414" s="74"/>
      <c r="DS1414" s="72">
        <f>IF($A1414="-","-",ROUND(VLOOKUP($A1414+ROUND(LEFT(DS$1399,2)/24,5),'[1]ОАО "АТС"'!$A$30:$F$773,3,FALSE)+HLOOKUP($DL$1397,'[1]Сбытовая надбавка'!$F$5:$H$6,2,FALSE),2)+'[1]Иные услуги'!$C$6+HLOOKUP($DR$1396,'[1]Услуги по передаче'!$G$5:$J$7,2,FALSE))</f>
        <v>5808.6299999999992</v>
      </c>
      <c r="DT1414" s="73"/>
      <c r="DU1414" s="73"/>
      <c r="DV1414" s="73"/>
      <c r="DW1414" s="73"/>
      <c r="DX1414" s="74"/>
      <c r="DY1414" s="72">
        <f>IF($A1414="-","-",ROUND(VLOOKUP($A1414+ROUND(LEFT(DY$1399,2)/24,5),'[1]ОАО "АТС"'!$A$30:$F$773,3,FALSE)+HLOOKUP($DL$1397,'[1]Сбытовая надбавка'!$F$5:$H$6,2,FALSE),2)+'[1]Иные услуги'!$C$6+HLOOKUP($DR$1396,'[1]Услуги по передаче'!$G$5:$J$7,2,FALSE))</f>
        <v>5759.11</v>
      </c>
      <c r="DZ1414" s="73"/>
      <c r="EA1414" s="73"/>
      <c r="EB1414" s="73"/>
      <c r="EC1414" s="73"/>
      <c r="ED1414" s="74"/>
      <c r="EE1414" s="72">
        <f>IF($A1414="-","-",ROUND(VLOOKUP($A1414+ROUND(LEFT(EE$1399,2)/24,5),'[1]ОАО "АТС"'!$A$30:$F$773,3,FALSE)+HLOOKUP($DL$1397,'[1]Сбытовая надбавка'!$F$5:$H$6,2,FALSE),2)+'[1]Иные услуги'!$C$6+HLOOKUP($DR$1396,'[1]Услуги по передаче'!$G$5:$J$7,2,FALSE))</f>
        <v>5725.92</v>
      </c>
      <c r="EF1414" s="73"/>
      <c r="EG1414" s="73"/>
      <c r="EH1414" s="73"/>
      <c r="EI1414" s="73"/>
      <c r="EJ1414" s="74"/>
      <c r="EK1414" s="72">
        <f>IF($A1414="-","-",ROUND(VLOOKUP($A1414+ROUND(LEFT(EK$1399,2)/24,5),'[1]ОАО "АТС"'!$A$30:$F$773,3,FALSE)+HLOOKUP($DL$1397,'[1]Сбытовая надбавка'!$F$5:$H$6,2,FALSE),2)+'[1]Иные услуги'!$C$6+HLOOKUP($DR$1396,'[1]Услуги по передаче'!$G$5:$J$7,2,FALSE))</f>
        <v>5878.62</v>
      </c>
      <c r="EL1414" s="73"/>
      <c r="EM1414" s="73"/>
      <c r="EN1414" s="73"/>
      <c r="EO1414" s="73"/>
      <c r="EP1414" s="74"/>
      <c r="EQ1414" s="72">
        <f>IF($A1414="-","-",ROUND(VLOOKUP($A1414+ROUND(LEFT(EQ$1399,2)/24,5),'[1]ОАО "АТС"'!$A$30:$F$773,3,FALSE)+HLOOKUP($DL$1397,'[1]Сбытовая надбавка'!$F$5:$H$6,2,FALSE),2)+'[1]Иные услуги'!$C$6+HLOOKUP($DR$1396,'[1]Услуги по передаче'!$G$5:$J$7,2,FALSE))</f>
        <v>5764.33</v>
      </c>
      <c r="ER1414" s="73"/>
      <c r="ES1414" s="73"/>
      <c r="ET1414" s="73"/>
      <c r="EU1414" s="73"/>
      <c r="EV1414" s="74"/>
    </row>
    <row r="1415" spans="1:152" s="38" customFormat="1" ht="15.75" customHeight="1" x14ac:dyDescent="0.2">
      <c r="A1415" s="69">
        <f>$A$130</f>
        <v>45001</v>
      </c>
      <c r="B1415" s="70"/>
      <c r="C1415" s="70"/>
      <c r="D1415" s="70"/>
      <c r="E1415" s="70"/>
      <c r="F1415" s="70"/>
      <c r="G1415" s="70"/>
      <c r="H1415" s="71"/>
      <c r="I1415" s="72">
        <f>IF($A1415="-","-",ROUND(VLOOKUP($A1415+ROUND(LEFT(I$1399,1)/24,5),'[1]ОАО "АТС"'!$A$30:$F$773,3,FALSE)+HLOOKUP($DL$1397,'[1]Сбытовая надбавка'!$F$5:$H$6,2,FALSE),2)+'[1]Иные услуги'!$C$6+HLOOKUP($DR$1396,'[1]Услуги по передаче'!$G$5:$J$7,2,FALSE))</f>
        <v>5733.3099999999995</v>
      </c>
      <c r="J1415" s="73"/>
      <c r="K1415" s="73"/>
      <c r="L1415" s="73"/>
      <c r="M1415" s="73"/>
      <c r="N1415" s="74"/>
      <c r="O1415" s="72">
        <f>IF($A1415="-","-",ROUND(VLOOKUP($A1415+ROUND(LEFT(O$1399,1)/24,5),'[1]ОАО "АТС"'!$A$30:$F$773,3,FALSE)+HLOOKUP($DL$1397,'[1]Сбытовая надбавка'!$F$5:$H$6,2,FALSE),2)+'[1]Иные услуги'!$C$6+HLOOKUP($DR$1396,'[1]Услуги по передаче'!$G$5:$J$7,2,FALSE))</f>
        <v>5727.53</v>
      </c>
      <c r="P1415" s="73"/>
      <c r="Q1415" s="73"/>
      <c r="R1415" s="73"/>
      <c r="S1415" s="73"/>
      <c r="T1415" s="74"/>
      <c r="U1415" s="72">
        <f>IF($A1415="-","-",ROUND(VLOOKUP($A1415+ROUND(LEFT(U$1399,1)/24,5),'[1]ОАО "АТС"'!$A$30:$F$773,3,FALSE)+HLOOKUP($DL$1397,'[1]Сбытовая надбавка'!$F$5:$H$6,2,FALSE),2)+'[1]Иные услуги'!$C$6+HLOOKUP($DR$1396,'[1]Услуги по передаче'!$G$5:$J$7,2,FALSE))</f>
        <v>5727.57</v>
      </c>
      <c r="V1415" s="73"/>
      <c r="W1415" s="73"/>
      <c r="X1415" s="73"/>
      <c r="Y1415" s="73"/>
      <c r="Z1415" s="74"/>
      <c r="AA1415" s="72">
        <f>IF($A1415="-","-",ROUND(VLOOKUP($A1415+ROUND(LEFT(AA$1399,1)/24,5),'[1]ОАО "АТС"'!$A$30:$F$773,3,FALSE)+HLOOKUP($DL$1397,'[1]Сбытовая надбавка'!$F$5:$H$6,2,FALSE),2)+'[1]Иные услуги'!$C$6+HLOOKUP($DR$1396,'[1]Услуги по передаче'!$G$5:$J$7,2,FALSE))</f>
        <v>5727.5499999999993</v>
      </c>
      <c r="AB1415" s="73"/>
      <c r="AC1415" s="73"/>
      <c r="AD1415" s="73"/>
      <c r="AE1415" s="73"/>
      <c r="AF1415" s="74"/>
      <c r="AG1415" s="72">
        <f>IF($A1415="-","-",ROUND(VLOOKUP($A1415+ROUND(LEFT(AG$1399,1)/24,5),'[1]ОАО "АТС"'!$A$30:$F$773,3,FALSE)+HLOOKUP($DL$1397,'[1]Сбытовая надбавка'!$F$5:$H$6,2,FALSE),2)+'[1]Иные услуги'!$C$6+HLOOKUP($DR$1396,'[1]Услуги по передаче'!$G$5:$J$7,2,FALSE))</f>
        <v>5727.4599999999991</v>
      </c>
      <c r="AH1415" s="73"/>
      <c r="AI1415" s="73"/>
      <c r="AJ1415" s="73"/>
      <c r="AK1415" s="73"/>
      <c r="AL1415" s="74"/>
      <c r="AM1415" s="72">
        <f>IF($A1415="-","-",ROUND(VLOOKUP($A1415+ROUND(LEFT(AM$1399,1)/24,5),'[1]ОАО "АТС"'!$A$30:$F$773,3,FALSE)+HLOOKUP($DL$1397,'[1]Сбытовая надбавка'!$F$5:$H$6,2,FALSE),2)+'[1]Иные услуги'!$C$6+HLOOKUP($DR$1396,'[1]Услуги по передаче'!$G$5:$J$7,2,FALSE))</f>
        <v>5727.4299999999994</v>
      </c>
      <c r="AN1415" s="73"/>
      <c r="AO1415" s="73"/>
      <c r="AP1415" s="73"/>
      <c r="AQ1415" s="73"/>
      <c r="AR1415" s="74"/>
      <c r="AS1415" s="72">
        <f>IF($A1415="-","-",ROUND(VLOOKUP($A1415+ROUND(LEFT(AS$1399,1)/24,5),'[1]ОАО "АТС"'!$A$30:$F$773,3,FALSE)+HLOOKUP($DL$1397,'[1]Сбытовая надбавка'!$F$5:$H$6,2,FALSE),2)+'[1]Иные услуги'!$C$6+HLOOKUP($DR$1396,'[1]Услуги по передаче'!$G$5:$J$7,2,FALSE))</f>
        <v>5734.7899999999991</v>
      </c>
      <c r="AT1415" s="73"/>
      <c r="AU1415" s="73"/>
      <c r="AV1415" s="73"/>
      <c r="AW1415" s="73"/>
      <c r="AX1415" s="74"/>
      <c r="AY1415" s="72">
        <f>IF($A1415="-","-",ROUND(VLOOKUP($A1415+ROUND(LEFT(AY$1399,1)/24,5),'[1]ОАО "АТС"'!$A$30:$F$773,3,FALSE)+HLOOKUP($DL$1397,'[1]Сбытовая надбавка'!$F$5:$H$6,2,FALSE),2)+'[1]Иные услуги'!$C$6+HLOOKUP($DR$1396,'[1]Услуги по передаче'!$G$5:$J$7,2,FALSE))</f>
        <v>5835.5599999999995</v>
      </c>
      <c r="AZ1415" s="73"/>
      <c r="BA1415" s="73"/>
      <c r="BB1415" s="73"/>
      <c r="BC1415" s="73"/>
      <c r="BD1415" s="74"/>
      <c r="BE1415" s="72">
        <f>IF($A1415="-","-",ROUND(VLOOKUP($A1415+ROUND(LEFT(BE$1399,1)/24,5),'[1]ОАО "АТС"'!$A$30:$F$773,3,FALSE)+HLOOKUP($DL$1397,'[1]Сбытовая надбавка'!$F$5:$H$6,2,FALSE),2)+'[1]Иные услуги'!$C$6+HLOOKUP($DR$1396,'[1]Услуги по передаче'!$G$5:$J$7,2,FALSE))</f>
        <v>5726.94</v>
      </c>
      <c r="BF1415" s="73"/>
      <c r="BG1415" s="73"/>
      <c r="BH1415" s="73"/>
      <c r="BI1415" s="73"/>
      <c r="BJ1415" s="74"/>
      <c r="BK1415" s="72">
        <f>IF($A1415="-","-",ROUND(VLOOKUP($A1415+ROUND(LEFT(BK$1399,1)/24,5),'[1]ОАО "АТС"'!$A$30:$F$773,3,FALSE)+HLOOKUP($DL$1397,'[1]Сбытовая надбавка'!$F$5:$H$6,2,FALSE),2)+'[1]Иные услуги'!$C$6+HLOOKUP($DR$1396,'[1]Услуги по передаче'!$G$5:$J$7,2,FALSE))</f>
        <v>5796.67</v>
      </c>
      <c r="BL1415" s="73"/>
      <c r="BM1415" s="73"/>
      <c r="BN1415" s="73"/>
      <c r="BO1415" s="73"/>
      <c r="BP1415" s="74"/>
      <c r="BQ1415" s="72">
        <f>IF($A1415="-","-",ROUND(VLOOKUP($A1415+ROUND(LEFT(BQ$1399,2)/24,5),'[1]ОАО "АТС"'!$A$30:$F$773,3,FALSE)+HLOOKUP($DL$1397,'[1]Сбытовая надбавка'!$F$5:$H$6,2,FALSE),2)+'[1]Иные услуги'!$C$6+HLOOKUP($DR$1396,'[1]Услуги по передаче'!$G$5:$J$7,2,FALSE))</f>
        <v>5802.2599999999993</v>
      </c>
      <c r="BR1415" s="73"/>
      <c r="BS1415" s="73"/>
      <c r="BT1415" s="73"/>
      <c r="BU1415" s="73"/>
      <c r="BV1415" s="74"/>
      <c r="BW1415" s="72">
        <f>IF($A1415="-","-",ROUND(VLOOKUP($A1415+ROUND(LEFT(BW$1399,2)/24,5),'[1]ОАО "АТС"'!$A$30:$F$773,3,FALSE)+HLOOKUP($DL$1397,'[1]Сбытовая надбавка'!$F$5:$H$6,2,FALSE),2)+'[1]Иные услуги'!$C$6+HLOOKUP($DR$1396,'[1]Услуги по передаче'!$G$5:$J$7,2,FALSE))</f>
        <v>5790.32</v>
      </c>
      <c r="BX1415" s="73"/>
      <c r="BY1415" s="73"/>
      <c r="BZ1415" s="73"/>
      <c r="CA1415" s="73"/>
      <c r="CB1415" s="74"/>
      <c r="CC1415" s="72">
        <f>IF($A1415="-","-",ROUND(VLOOKUP($A1415+ROUND(LEFT(CC$1399,2)/24,5),'[1]ОАО "АТС"'!$A$30:$F$773,3,FALSE)+HLOOKUP($DL$1397,'[1]Сбытовая надбавка'!$F$5:$H$6,2,FALSE),2)+'[1]Иные услуги'!$C$6+HLOOKUP($DR$1396,'[1]Услуги по передаче'!$G$5:$J$7,2,FALSE))</f>
        <v>5751.58</v>
      </c>
      <c r="CD1415" s="73"/>
      <c r="CE1415" s="73"/>
      <c r="CF1415" s="73"/>
      <c r="CG1415" s="73"/>
      <c r="CH1415" s="74"/>
      <c r="CI1415" s="72">
        <f>IF($A1415="-","-",ROUND(VLOOKUP($A1415+ROUND(LEFT(CI$1399,2)/24,5),'[1]ОАО "АТС"'!$A$30:$F$773,3,FALSE)+HLOOKUP($DL$1397,'[1]Сбытовая надбавка'!$F$5:$H$6,2,FALSE),2)+'[1]Иные услуги'!$C$6+HLOOKUP($DR$1396,'[1]Услуги по передаче'!$G$5:$J$7,2,FALSE))</f>
        <v>5739.8799999999992</v>
      </c>
      <c r="CJ1415" s="73"/>
      <c r="CK1415" s="73"/>
      <c r="CL1415" s="73"/>
      <c r="CM1415" s="73"/>
      <c r="CN1415" s="74"/>
      <c r="CO1415" s="72">
        <f>IF($A1415="-","-",ROUND(VLOOKUP($A1415+ROUND(LEFT(CO$1399,2)/24,5),'[1]ОАО "АТС"'!$A$30:$F$773,3,FALSE)+HLOOKUP($DL$1397,'[1]Сбытовая надбавка'!$F$5:$H$6,2,FALSE),2)+'[1]Иные услуги'!$C$6+HLOOKUP($DR$1396,'[1]Услуги по передаче'!$G$5:$J$7,2,FALSE))</f>
        <v>5727</v>
      </c>
      <c r="CP1415" s="73"/>
      <c r="CQ1415" s="73"/>
      <c r="CR1415" s="73"/>
      <c r="CS1415" s="73"/>
      <c r="CT1415" s="74"/>
      <c r="CU1415" s="72">
        <f>IF($A1415="-","-",ROUND(VLOOKUP($A1415+ROUND(LEFT(CU$1399,2)/24,5),'[1]ОАО "АТС"'!$A$30:$F$773,3,FALSE)+HLOOKUP($DL$1397,'[1]Сбытовая надбавка'!$F$5:$H$6,2,FALSE),2)+'[1]Иные услуги'!$C$6+HLOOKUP($DR$1396,'[1]Услуги по передаче'!$G$5:$J$7,2,FALSE))</f>
        <v>5727.0199999999995</v>
      </c>
      <c r="CV1415" s="73"/>
      <c r="CW1415" s="73"/>
      <c r="CX1415" s="73"/>
      <c r="CY1415" s="73"/>
      <c r="CZ1415" s="74"/>
      <c r="DA1415" s="72">
        <f>IF($A1415="-","-",ROUND(VLOOKUP($A1415+ROUND(LEFT(DA$1399,2)/24,5),'[1]ОАО "АТС"'!$A$30:$F$773,3,FALSE)+HLOOKUP($DL$1397,'[1]Сбытовая надбавка'!$F$5:$H$6,2,FALSE),2)+'[1]Иные услуги'!$C$6+HLOOKUP($DR$1396,'[1]Услуги по передаче'!$G$5:$J$7,2,FALSE))</f>
        <v>5727</v>
      </c>
      <c r="DB1415" s="73"/>
      <c r="DC1415" s="73"/>
      <c r="DD1415" s="73"/>
      <c r="DE1415" s="73"/>
      <c r="DF1415" s="74"/>
      <c r="DG1415" s="72">
        <f>IF($A1415="-","-",ROUND(VLOOKUP($A1415+ROUND(LEFT(DG$1399,2)/24,5),'[1]ОАО "АТС"'!$A$30:$F$773,3,FALSE)+HLOOKUP($DL$1397,'[1]Сбытовая надбавка'!$F$5:$H$6,2,FALSE),2)+'[1]Иные услуги'!$C$6+HLOOKUP($DR$1396,'[1]Услуги по передаче'!$G$5:$J$7,2,FALSE))</f>
        <v>5727.1299999999992</v>
      </c>
      <c r="DH1415" s="73"/>
      <c r="DI1415" s="73"/>
      <c r="DJ1415" s="73"/>
      <c r="DK1415" s="73"/>
      <c r="DL1415" s="74"/>
      <c r="DM1415" s="72">
        <f>IF($A1415="-","-",ROUND(VLOOKUP($A1415+ROUND(LEFT(DM$1399,2)/24,5),'[1]ОАО "АТС"'!$A$30:$F$773,3,FALSE)+HLOOKUP($DL$1397,'[1]Сбытовая надбавка'!$F$5:$H$6,2,FALSE),2)+'[1]Иные услуги'!$C$6+HLOOKUP($DR$1396,'[1]Услуги по передаче'!$G$5:$J$7,2,FALSE))</f>
        <v>5796.5099999999993</v>
      </c>
      <c r="DN1415" s="73"/>
      <c r="DO1415" s="73"/>
      <c r="DP1415" s="73"/>
      <c r="DQ1415" s="73"/>
      <c r="DR1415" s="74"/>
      <c r="DS1415" s="72">
        <f>IF($A1415="-","-",ROUND(VLOOKUP($A1415+ROUND(LEFT(DS$1399,2)/24,5),'[1]ОАО "АТС"'!$A$30:$F$773,3,FALSE)+HLOOKUP($DL$1397,'[1]Сбытовая надбавка'!$F$5:$H$6,2,FALSE),2)+'[1]Иные услуги'!$C$6+HLOOKUP($DR$1396,'[1]Услуги по передаче'!$G$5:$J$7,2,FALSE))</f>
        <v>5842.1799999999994</v>
      </c>
      <c r="DT1415" s="73"/>
      <c r="DU1415" s="73"/>
      <c r="DV1415" s="73"/>
      <c r="DW1415" s="73"/>
      <c r="DX1415" s="74"/>
      <c r="DY1415" s="72">
        <f>IF($A1415="-","-",ROUND(VLOOKUP($A1415+ROUND(LEFT(DY$1399,2)/24,5),'[1]ОАО "АТС"'!$A$30:$F$773,3,FALSE)+HLOOKUP($DL$1397,'[1]Сбытовая надбавка'!$F$5:$H$6,2,FALSE),2)+'[1]Иные услуги'!$C$6+HLOOKUP($DR$1396,'[1]Услуги по передаче'!$G$5:$J$7,2,FALSE))</f>
        <v>5788.12</v>
      </c>
      <c r="DZ1415" s="73"/>
      <c r="EA1415" s="73"/>
      <c r="EB1415" s="73"/>
      <c r="EC1415" s="73"/>
      <c r="ED1415" s="74"/>
      <c r="EE1415" s="72">
        <f>IF($A1415="-","-",ROUND(VLOOKUP($A1415+ROUND(LEFT(EE$1399,2)/24,5),'[1]ОАО "АТС"'!$A$30:$F$773,3,FALSE)+HLOOKUP($DL$1397,'[1]Сбытовая надбавка'!$F$5:$H$6,2,FALSE),2)+'[1]Иные услуги'!$C$6+HLOOKUP($DR$1396,'[1]Услуги по передаче'!$G$5:$J$7,2,FALSE))</f>
        <v>5726.36</v>
      </c>
      <c r="EF1415" s="73"/>
      <c r="EG1415" s="73"/>
      <c r="EH1415" s="73"/>
      <c r="EI1415" s="73"/>
      <c r="EJ1415" s="74"/>
      <c r="EK1415" s="72">
        <f>IF($A1415="-","-",ROUND(VLOOKUP($A1415+ROUND(LEFT(EK$1399,2)/24,5),'[1]ОАО "АТС"'!$A$30:$F$773,3,FALSE)+HLOOKUP($DL$1397,'[1]Сбытовая надбавка'!$F$5:$H$6,2,FALSE),2)+'[1]Иные услуги'!$C$6+HLOOKUP($DR$1396,'[1]Услуги по передаче'!$G$5:$J$7,2,FALSE))</f>
        <v>5891.61</v>
      </c>
      <c r="EL1415" s="73"/>
      <c r="EM1415" s="73"/>
      <c r="EN1415" s="73"/>
      <c r="EO1415" s="73"/>
      <c r="EP1415" s="74"/>
      <c r="EQ1415" s="72">
        <f>IF($A1415="-","-",ROUND(VLOOKUP($A1415+ROUND(LEFT(EQ$1399,2)/24,5),'[1]ОАО "АТС"'!$A$30:$F$773,3,FALSE)+HLOOKUP($DL$1397,'[1]Сбытовая надбавка'!$F$5:$H$6,2,FALSE),2)+'[1]Иные услуги'!$C$6+HLOOKUP($DR$1396,'[1]Услуги по передаче'!$G$5:$J$7,2,FALSE))</f>
        <v>5798.08</v>
      </c>
      <c r="ER1415" s="73"/>
      <c r="ES1415" s="73"/>
      <c r="ET1415" s="73"/>
      <c r="EU1415" s="73"/>
      <c r="EV1415" s="74"/>
    </row>
    <row r="1416" spans="1:152" s="38" customFormat="1" ht="15.75" customHeight="1" x14ac:dyDescent="0.2">
      <c r="A1416" s="69">
        <f>$A$131</f>
        <v>45002</v>
      </c>
      <c r="B1416" s="70"/>
      <c r="C1416" s="70"/>
      <c r="D1416" s="70"/>
      <c r="E1416" s="70"/>
      <c r="F1416" s="70"/>
      <c r="G1416" s="70"/>
      <c r="H1416" s="71"/>
      <c r="I1416" s="72">
        <f>IF($A1416="-","-",ROUND(VLOOKUP($A1416+ROUND(LEFT(I$1399,1)/24,5),'[1]ОАО "АТС"'!$A$30:$F$773,3,FALSE)+HLOOKUP($DL$1397,'[1]Сбытовая надбавка'!$F$5:$H$6,2,FALSE),2)+'[1]Иные услуги'!$C$6+HLOOKUP($DR$1396,'[1]Услуги по передаче'!$G$5:$J$7,2,FALSE))</f>
        <v>5731.94</v>
      </c>
      <c r="J1416" s="73"/>
      <c r="K1416" s="73"/>
      <c r="L1416" s="73"/>
      <c r="M1416" s="73"/>
      <c r="N1416" s="74"/>
      <c r="O1416" s="72">
        <f>IF($A1416="-","-",ROUND(VLOOKUP($A1416+ROUND(LEFT(O$1399,1)/24,5),'[1]ОАО "АТС"'!$A$30:$F$773,3,FALSE)+HLOOKUP($DL$1397,'[1]Сбытовая надбавка'!$F$5:$H$6,2,FALSE),2)+'[1]Иные услуги'!$C$6+HLOOKUP($DR$1396,'[1]Услуги по передаче'!$G$5:$J$7,2,FALSE))</f>
        <v>5727.41</v>
      </c>
      <c r="P1416" s="73"/>
      <c r="Q1416" s="73"/>
      <c r="R1416" s="73"/>
      <c r="S1416" s="73"/>
      <c r="T1416" s="74"/>
      <c r="U1416" s="72">
        <f>IF($A1416="-","-",ROUND(VLOOKUP($A1416+ROUND(LEFT(U$1399,1)/24,5),'[1]ОАО "АТС"'!$A$30:$F$773,3,FALSE)+HLOOKUP($DL$1397,'[1]Сбытовая надбавка'!$F$5:$H$6,2,FALSE),2)+'[1]Иные услуги'!$C$6+HLOOKUP($DR$1396,'[1]Услуги по передаче'!$G$5:$J$7,2,FALSE))</f>
        <v>5727.5</v>
      </c>
      <c r="V1416" s="73"/>
      <c r="W1416" s="73"/>
      <c r="X1416" s="73"/>
      <c r="Y1416" s="73"/>
      <c r="Z1416" s="74"/>
      <c r="AA1416" s="72">
        <f>IF($A1416="-","-",ROUND(VLOOKUP($A1416+ROUND(LEFT(AA$1399,1)/24,5),'[1]ОАО "АТС"'!$A$30:$F$773,3,FALSE)+HLOOKUP($DL$1397,'[1]Сбытовая надбавка'!$F$5:$H$6,2,FALSE),2)+'[1]Иные услуги'!$C$6+HLOOKUP($DR$1396,'[1]Услуги по передаче'!$G$5:$J$7,2,FALSE))</f>
        <v>5727.48</v>
      </c>
      <c r="AB1416" s="73"/>
      <c r="AC1416" s="73"/>
      <c r="AD1416" s="73"/>
      <c r="AE1416" s="73"/>
      <c r="AF1416" s="74"/>
      <c r="AG1416" s="72">
        <f>IF($A1416="-","-",ROUND(VLOOKUP($A1416+ROUND(LEFT(AG$1399,1)/24,5),'[1]ОАО "АТС"'!$A$30:$F$773,3,FALSE)+HLOOKUP($DL$1397,'[1]Сбытовая надбавка'!$F$5:$H$6,2,FALSE),2)+'[1]Иные услуги'!$C$6+HLOOKUP($DR$1396,'[1]Услуги по передаче'!$G$5:$J$7,2,FALSE))</f>
        <v>5727.42</v>
      </c>
      <c r="AH1416" s="73"/>
      <c r="AI1416" s="73"/>
      <c r="AJ1416" s="73"/>
      <c r="AK1416" s="73"/>
      <c r="AL1416" s="74"/>
      <c r="AM1416" s="72">
        <f>IF($A1416="-","-",ROUND(VLOOKUP($A1416+ROUND(LEFT(AM$1399,1)/24,5),'[1]ОАО "АТС"'!$A$30:$F$773,3,FALSE)+HLOOKUP($DL$1397,'[1]Сбытовая надбавка'!$F$5:$H$6,2,FALSE),2)+'[1]Иные услуги'!$C$6+HLOOKUP($DR$1396,'[1]Услуги по передаче'!$G$5:$J$7,2,FALSE))</f>
        <v>5727.41</v>
      </c>
      <c r="AN1416" s="73"/>
      <c r="AO1416" s="73"/>
      <c r="AP1416" s="73"/>
      <c r="AQ1416" s="73"/>
      <c r="AR1416" s="74"/>
      <c r="AS1416" s="72">
        <f>IF($A1416="-","-",ROUND(VLOOKUP($A1416+ROUND(LEFT(AS$1399,1)/24,5),'[1]ОАО "АТС"'!$A$30:$F$773,3,FALSE)+HLOOKUP($DL$1397,'[1]Сбытовая надбавка'!$F$5:$H$6,2,FALSE),2)+'[1]Иные услуги'!$C$6+HLOOKUP($DR$1396,'[1]Услуги по передаче'!$G$5:$J$7,2,FALSE))</f>
        <v>5726.78</v>
      </c>
      <c r="AT1416" s="73"/>
      <c r="AU1416" s="73"/>
      <c r="AV1416" s="73"/>
      <c r="AW1416" s="73"/>
      <c r="AX1416" s="74"/>
      <c r="AY1416" s="72">
        <f>IF($A1416="-","-",ROUND(VLOOKUP($A1416+ROUND(LEFT(AY$1399,1)/24,5),'[1]ОАО "АТС"'!$A$30:$F$773,3,FALSE)+HLOOKUP($DL$1397,'[1]Сбытовая надбавка'!$F$5:$H$6,2,FALSE),2)+'[1]Иные услуги'!$C$6+HLOOKUP($DR$1396,'[1]Услуги по передаче'!$G$5:$J$7,2,FALSE))</f>
        <v>5814.3799999999992</v>
      </c>
      <c r="AZ1416" s="73"/>
      <c r="BA1416" s="73"/>
      <c r="BB1416" s="73"/>
      <c r="BC1416" s="73"/>
      <c r="BD1416" s="74"/>
      <c r="BE1416" s="72">
        <f>IF($A1416="-","-",ROUND(VLOOKUP($A1416+ROUND(LEFT(BE$1399,1)/24,5),'[1]ОАО "АТС"'!$A$30:$F$773,3,FALSE)+HLOOKUP($DL$1397,'[1]Сбытовая надбавка'!$F$5:$H$6,2,FALSE),2)+'[1]Иные услуги'!$C$6+HLOOKUP($DR$1396,'[1]Услуги по передаче'!$G$5:$J$7,2,FALSE))</f>
        <v>5726.9299999999994</v>
      </c>
      <c r="BF1416" s="73"/>
      <c r="BG1416" s="73"/>
      <c r="BH1416" s="73"/>
      <c r="BI1416" s="73"/>
      <c r="BJ1416" s="74"/>
      <c r="BK1416" s="72">
        <f>IF($A1416="-","-",ROUND(VLOOKUP($A1416+ROUND(LEFT(BK$1399,1)/24,5),'[1]ОАО "АТС"'!$A$30:$F$773,3,FALSE)+HLOOKUP($DL$1397,'[1]Сбытовая надбавка'!$F$5:$H$6,2,FALSE),2)+'[1]Иные услуги'!$C$6+HLOOKUP($DR$1396,'[1]Услуги по передаче'!$G$5:$J$7,2,FALSE))</f>
        <v>5812.98</v>
      </c>
      <c r="BL1416" s="73"/>
      <c r="BM1416" s="73"/>
      <c r="BN1416" s="73"/>
      <c r="BO1416" s="73"/>
      <c r="BP1416" s="74"/>
      <c r="BQ1416" s="72">
        <f>IF($A1416="-","-",ROUND(VLOOKUP($A1416+ROUND(LEFT(BQ$1399,2)/24,5),'[1]ОАО "АТС"'!$A$30:$F$773,3,FALSE)+HLOOKUP($DL$1397,'[1]Сбытовая надбавка'!$F$5:$H$6,2,FALSE),2)+'[1]Иные услуги'!$C$6+HLOOKUP($DR$1396,'[1]Услуги по передаче'!$G$5:$J$7,2,FALSE))</f>
        <v>5840.4299999999994</v>
      </c>
      <c r="BR1416" s="73"/>
      <c r="BS1416" s="73"/>
      <c r="BT1416" s="73"/>
      <c r="BU1416" s="73"/>
      <c r="BV1416" s="74"/>
      <c r="BW1416" s="72">
        <f>IF($A1416="-","-",ROUND(VLOOKUP($A1416+ROUND(LEFT(BW$1399,2)/24,5),'[1]ОАО "АТС"'!$A$30:$F$773,3,FALSE)+HLOOKUP($DL$1397,'[1]Сбытовая надбавка'!$F$5:$H$6,2,FALSE),2)+'[1]Иные услуги'!$C$6+HLOOKUP($DR$1396,'[1]Услуги по передаче'!$G$5:$J$7,2,FALSE))</f>
        <v>5847.74</v>
      </c>
      <c r="BX1416" s="73"/>
      <c r="BY1416" s="73"/>
      <c r="BZ1416" s="73"/>
      <c r="CA1416" s="73"/>
      <c r="CB1416" s="74"/>
      <c r="CC1416" s="72">
        <f>IF($A1416="-","-",ROUND(VLOOKUP($A1416+ROUND(LEFT(CC$1399,2)/24,5),'[1]ОАО "АТС"'!$A$30:$F$773,3,FALSE)+HLOOKUP($DL$1397,'[1]Сбытовая надбавка'!$F$5:$H$6,2,FALSE),2)+'[1]Иные услуги'!$C$6+HLOOKUP($DR$1396,'[1]Услуги по передаче'!$G$5:$J$7,2,FALSE))</f>
        <v>5821.95</v>
      </c>
      <c r="CD1416" s="73"/>
      <c r="CE1416" s="73"/>
      <c r="CF1416" s="73"/>
      <c r="CG1416" s="73"/>
      <c r="CH1416" s="74"/>
      <c r="CI1416" s="72">
        <f>IF($A1416="-","-",ROUND(VLOOKUP($A1416+ROUND(LEFT(CI$1399,2)/24,5),'[1]ОАО "АТС"'!$A$30:$F$773,3,FALSE)+HLOOKUP($DL$1397,'[1]Сбытовая надбавка'!$F$5:$H$6,2,FALSE),2)+'[1]Иные услуги'!$C$6+HLOOKUP($DR$1396,'[1]Услуги по передаче'!$G$5:$J$7,2,FALSE))</f>
        <v>5812.4299999999994</v>
      </c>
      <c r="CJ1416" s="73"/>
      <c r="CK1416" s="73"/>
      <c r="CL1416" s="73"/>
      <c r="CM1416" s="73"/>
      <c r="CN1416" s="74"/>
      <c r="CO1416" s="72">
        <f>IF($A1416="-","-",ROUND(VLOOKUP($A1416+ROUND(LEFT(CO$1399,2)/24,5),'[1]ОАО "АТС"'!$A$30:$F$773,3,FALSE)+HLOOKUP($DL$1397,'[1]Сбытовая надбавка'!$F$5:$H$6,2,FALSE),2)+'[1]Иные услуги'!$C$6+HLOOKUP($DR$1396,'[1]Услуги по передаче'!$G$5:$J$7,2,FALSE))</f>
        <v>5817.09</v>
      </c>
      <c r="CP1416" s="73"/>
      <c r="CQ1416" s="73"/>
      <c r="CR1416" s="73"/>
      <c r="CS1416" s="73"/>
      <c r="CT1416" s="74"/>
      <c r="CU1416" s="72">
        <f>IF($A1416="-","-",ROUND(VLOOKUP($A1416+ROUND(LEFT(CU$1399,2)/24,5),'[1]ОАО "АТС"'!$A$30:$F$773,3,FALSE)+HLOOKUP($DL$1397,'[1]Сбытовая надбавка'!$F$5:$H$6,2,FALSE),2)+'[1]Иные услуги'!$C$6+HLOOKUP($DR$1396,'[1]Услуги по передаче'!$G$5:$J$7,2,FALSE))</f>
        <v>5806.4</v>
      </c>
      <c r="CV1416" s="73"/>
      <c r="CW1416" s="73"/>
      <c r="CX1416" s="73"/>
      <c r="CY1416" s="73"/>
      <c r="CZ1416" s="74"/>
      <c r="DA1416" s="72">
        <f>IF($A1416="-","-",ROUND(VLOOKUP($A1416+ROUND(LEFT(DA$1399,2)/24,5),'[1]ОАО "АТС"'!$A$30:$F$773,3,FALSE)+HLOOKUP($DL$1397,'[1]Сбытовая надбавка'!$F$5:$H$6,2,FALSE),2)+'[1]Иные услуги'!$C$6+HLOOKUP($DR$1396,'[1]Услуги по передаче'!$G$5:$J$7,2,FALSE))</f>
        <v>5784.82</v>
      </c>
      <c r="DB1416" s="73"/>
      <c r="DC1416" s="73"/>
      <c r="DD1416" s="73"/>
      <c r="DE1416" s="73"/>
      <c r="DF1416" s="74"/>
      <c r="DG1416" s="72">
        <f>IF($A1416="-","-",ROUND(VLOOKUP($A1416+ROUND(LEFT(DG$1399,2)/24,5),'[1]ОАО "АТС"'!$A$30:$F$773,3,FALSE)+HLOOKUP($DL$1397,'[1]Сбытовая надбавка'!$F$5:$H$6,2,FALSE),2)+'[1]Иные услуги'!$C$6+HLOOKUP($DR$1396,'[1]Услуги по передаче'!$G$5:$J$7,2,FALSE))</f>
        <v>5798.7</v>
      </c>
      <c r="DH1416" s="73"/>
      <c r="DI1416" s="73"/>
      <c r="DJ1416" s="73"/>
      <c r="DK1416" s="73"/>
      <c r="DL1416" s="74"/>
      <c r="DM1416" s="72">
        <f>IF($A1416="-","-",ROUND(VLOOKUP($A1416+ROUND(LEFT(DM$1399,2)/24,5),'[1]ОАО "АТС"'!$A$30:$F$773,3,FALSE)+HLOOKUP($DL$1397,'[1]Сбытовая надбавка'!$F$5:$H$6,2,FALSE),2)+'[1]Иные услуги'!$C$6+HLOOKUP($DR$1396,'[1]Услуги по передаче'!$G$5:$J$7,2,FALSE))</f>
        <v>5844.1399999999994</v>
      </c>
      <c r="DN1416" s="73"/>
      <c r="DO1416" s="73"/>
      <c r="DP1416" s="73"/>
      <c r="DQ1416" s="73"/>
      <c r="DR1416" s="74"/>
      <c r="DS1416" s="72">
        <f>IF($A1416="-","-",ROUND(VLOOKUP($A1416+ROUND(LEFT(DS$1399,2)/24,5),'[1]ОАО "АТС"'!$A$30:$F$773,3,FALSE)+HLOOKUP($DL$1397,'[1]Сбытовая надбавка'!$F$5:$H$6,2,FALSE),2)+'[1]Иные услуги'!$C$6+HLOOKUP($DR$1396,'[1]Услуги по передаче'!$G$5:$J$7,2,FALSE))</f>
        <v>5844.75</v>
      </c>
      <c r="DT1416" s="73"/>
      <c r="DU1416" s="73"/>
      <c r="DV1416" s="73"/>
      <c r="DW1416" s="73"/>
      <c r="DX1416" s="74"/>
      <c r="DY1416" s="72">
        <f>IF($A1416="-","-",ROUND(VLOOKUP($A1416+ROUND(LEFT(DY$1399,2)/24,5),'[1]ОАО "АТС"'!$A$30:$F$773,3,FALSE)+HLOOKUP($DL$1397,'[1]Сбытовая надбавка'!$F$5:$H$6,2,FALSE),2)+'[1]Иные услуги'!$C$6+HLOOKUP($DR$1396,'[1]Услуги по передаче'!$G$5:$J$7,2,FALSE))</f>
        <v>5780.34</v>
      </c>
      <c r="DZ1416" s="73"/>
      <c r="EA1416" s="73"/>
      <c r="EB1416" s="73"/>
      <c r="EC1416" s="73"/>
      <c r="ED1416" s="74"/>
      <c r="EE1416" s="72">
        <f>IF($A1416="-","-",ROUND(VLOOKUP($A1416+ROUND(LEFT(EE$1399,2)/24,5),'[1]ОАО "АТС"'!$A$30:$F$773,3,FALSE)+HLOOKUP($DL$1397,'[1]Сбытовая надбавка'!$F$5:$H$6,2,FALSE),2)+'[1]Иные услуги'!$C$6+HLOOKUP($DR$1396,'[1]Услуги по передаче'!$G$5:$J$7,2,FALSE))</f>
        <v>5726.0099999999993</v>
      </c>
      <c r="EF1416" s="73"/>
      <c r="EG1416" s="73"/>
      <c r="EH1416" s="73"/>
      <c r="EI1416" s="73"/>
      <c r="EJ1416" s="74"/>
      <c r="EK1416" s="72">
        <f>IF($A1416="-","-",ROUND(VLOOKUP($A1416+ROUND(LEFT(EK$1399,2)/24,5),'[1]ОАО "АТС"'!$A$30:$F$773,3,FALSE)+HLOOKUP($DL$1397,'[1]Сбытовая надбавка'!$F$5:$H$6,2,FALSE),2)+'[1]Иные услуги'!$C$6+HLOOKUP($DR$1396,'[1]Услуги по передаче'!$G$5:$J$7,2,FALSE))</f>
        <v>5883.37</v>
      </c>
      <c r="EL1416" s="73"/>
      <c r="EM1416" s="73"/>
      <c r="EN1416" s="73"/>
      <c r="EO1416" s="73"/>
      <c r="EP1416" s="74"/>
      <c r="EQ1416" s="72">
        <f>IF($A1416="-","-",ROUND(VLOOKUP($A1416+ROUND(LEFT(EQ$1399,2)/24,5),'[1]ОАО "АТС"'!$A$30:$F$773,3,FALSE)+HLOOKUP($DL$1397,'[1]Сбытовая надбавка'!$F$5:$H$6,2,FALSE),2)+'[1]Иные услуги'!$C$6+HLOOKUP($DR$1396,'[1]Услуги по передаче'!$G$5:$J$7,2,FALSE))</f>
        <v>5775.5199999999995</v>
      </c>
      <c r="ER1416" s="73"/>
      <c r="ES1416" s="73"/>
      <c r="ET1416" s="73"/>
      <c r="EU1416" s="73"/>
      <c r="EV1416" s="74"/>
    </row>
    <row r="1417" spans="1:152" s="38" customFormat="1" ht="15.75" customHeight="1" x14ac:dyDescent="0.2">
      <c r="A1417" s="69">
        <f>$A$132</f>
        <v>45003</v>
      </c>
      <c r="B1417" s="70"/>
      <c r="C1417" s="70"/>
      <c r="D1417" s="70"/>
      <c r="E1417" s="70"/>
      <c r="F1417" s="70"/>
      <c r="G1417" s="70"/>
      <c r="H1417" s="71"/>
      <c r="I1417" s="72">
        <f>IF($A1417="-","-",ROUND(VLOOKUP($A1417+ROUND(LEFT(I$1399,1)/24,5),'[1]ОАО "АТС"'!$A$30:$F$773,3,FALSE)+HLOOKUP($DL$1397,'[1]Сбытовая надбавка'!$F$5:$H$6,2,FALSE),2)+'[1]Иные услуги'!$C$6+HLOOKUP($DR$1396,'[1]Услуги по передаче'!$G$5:$J$7,2,FALSE))</f>
        <v>5727.09</v>
      </c>
      <c r="J1417" s="73"/>
      <c r="K1417" s="73"/>
      <c r="L1417" s="73"/>
      <c r="M1417" s="73"/>
      <c r="N1417" s="74"/>
      <c r="O1417" s="72">
        <f>IF($A1417="-","-",ROUND(VLOOKUP($A1417+ROUND(LEFT(O$1399,1)/24,5),'[1]ОАО "АТС"'!$A$30:$F$773,3,FALSE)+HLOOKUP($DL$1397,'[1]Сбытовая надбавка'!$F$5:$H$6,2,FALSE),2)+'[1]Иные услуги'!$C$6+HLOOKUP($DR$1396,'[1]Услуги по передаче'!$G$5:$J$7,2,FALSE))</f>
        <v>5727.2699999999995</v>
      </c>
      <c r="P1417" s="73"/>
      <c r="Q1417" s="73"/>
      <c r="R1417" s="73"/>
      <c r="S1417" s="73"/>
      <c r="T1417" s="74"/>
      <c r="U1417" s="72">
        <f>IF($A1417="-","-",ROUND(VLOOKUP($A1417+ROUND(LEFT(U$1399,1)/24,5),'[1]ОАО "АТС"'!$A$30:$F$773,3,FALSE)+HLOOKUP($DL$1397,'[1]Сбытовая надбавка'!$F$5:$H$6,2,FALSE),2)+'[1]Иные услуги'!$C$6+HLOOKUP($DR$1396,'[1]Услуги по передаче'!$G$5:$J$7,2,FALSE))</f>
        <v>5727.3799999999992</v>
      </c>
      <c r="V1417" s="73"/>
      <c r="W1417" s="73"/>
      <c r="X1417" s="73"/>
      <c r="Y1417" s="73"/>
      <c r="Z1417" s="74"/>
      <c r="AA1417" s="72">
        <f>IF($A1417="-","-",ROUND(VLOOKUP($A1417+ROUND(LEFT(AA$1399,1)/24,5),'[1]ОАО "АТС"'!$A$30:$F$773,3,FALSE)+HLOOKUP($DL$1397,'[1]Сбытовая надбавка'!$F$5:$H$6,2,FALSE),2)+'[1]Иные услуги'!$C$6+HLOOKUP($DR$1396,'[1]Услуги по передаче'!$G$5:$J$7,2,FALSE))</f>
        <v>5727.41</v>
      </c>
      <c r="AB1417" s="73"/>
      <c r="AC1417" s="73"/>
      <c r="AD1417" s="73"/>
      <c r="AE1417" s="73"/>
      <c r="AF1417" s="74"/>
      <c r="AG1417" s="72">
        <f>IF($A1417="-","-",ROUND(VLOOKUP($A1417+ROUND(LEFT(AG$1399,1)/24,5),'[1]ОАО "АТС"'!$A$30:$F$773,3,FALSE)+HLOOKUP($DL$1397,'[1]Сбытовая надбавка'!$F$5:$H$6,2,FALSE),2)+'[1]Иные услуги'!$C$6+HLOOKUP($DR$1396,'[1]Услуги по передаче'!$G$5:$J$7,2,FALSE))</f>
        <v>5727.36</v>
      </c>
      <c r="AH1417" s="73"/>
      <c r="AI1417" s="73"/>
      <c r="AJ1417" s="73"/>
      <c r="AK1417" s="73"/>
      <c r="AL1417" s="74"/>
      <c r="AM1417" s="72">
        <f>IF($A1417="-","-",ROUND(VLOOKUP($A1417+ROUND(LEFT(AM$1399,1)/24,5),'[1]ОАО "АТС"'!$A$30:$F$773,3,FALSE)+HLOOKUP($DL$1397,'[1]Сбытовая надбавка'!$F$5:$H$6,2,FALSE),2)+'[1]Иные услуги'!$C$6+HLOOKUP($DR$1396,'[1]Услуги по передаче'!$G$5:$J$7,2,FALSE))</f>
        <v>5727.3499999999995</v>
      </c>
      <c r="AN1417" s="73"/>
      <c r="AO1417" s="73"/>
      <c r="AP1417" s="73"/>
      <c r="AQ1417" s="73"/>
      <c r="AR1417" s="74"/>
      <c r="AS1417" s="72">
        <f>IF($A1417="-","-",ROUND(VLOOKUP($A1417+ROUND(LEFT(AS$1399,1)/24,5),'[1]ОАО "АТС"'!$A$30:$F$773,3,FALSE)+HLOOKUP($DL$1397,'[1]Сбытовая надбавка'!$F$5:$H$6,2,FALSE),2)+'[1]Иные услуги'!$C$6+HLOOKUP($DR$1396,'[1]Услуги по передаче'!$G$5:$J$7,2,FALSE))</f>
        <v>5726.7999999999993</v>
      </c>
      <c r="AT1417" s="73"/>
      <c r="AU1417" s="73"/>
      <c r="AV1417" s="73"/>
      <c r="AW1417" s="73"/>
      <c r="AX1417" s="74"/>
      <c r="AY1417" s="72">
        <f>IF($A1417="-","-",ROUND(VLOOKUP($A1417+ROUND(LEFT(AY$1399,1)/24,5),'[1]ОАО "АТС"'!$A$30:$F$773,3,FALSE)+HLOOKUP($DL$1397,'[1]Сбытовая надбавка'!$F$5:$H$6,2,FALSE),2)+'[1]Иные услуги'!$C$6+HLOOKUP($DR$1396,'[1]Услуги по передаче'!$G$5:$J$7,2,FALSE))</f>
        <v>5726.83</v>
      </c>
      <c r="AZ1417" s="73"/>
      <c r="BA1417" s="73"/>
      <c r="BB1417" s="73"/>
      <c r="BC1417" s="73"/>
      <c r="BD1417" s="74"/>
      <c r="BE1417" s="72">
        <f>IF($A1417="-","-",ROUND(VLOOKUP($A1417+ROUND(LEFT(BE$1399,1)/24,5),'[1]ОАО "АТС"'!$A$30:$F$773,3,FALSE)+HLOOKUP($DL$1397,'[1]Сбытовая надбавка'!$F$5:$H$6,2,FALSE),2)+'[1]Иные услуги'!$C$6+HLOOKUP($DR$1396,'[1]Услуги по передаче'!$G$5:$J$7,2,FALSE))</f>
        <v>5727.0599999999995</v>
      </c>
      <c r="BF1417" s="73"/>
      <c r="BG1417" s="73"/>
      <c r="BH1417" s="73"/>
      <c r="BI1417" s="73"/>
      <c r="BJ1417" s="74"/>
      <c r="BK1417" s="72">
        <f>IF($A1417="-","-",ROUND(VLOOKUP($A1417+ROUND(LEFT(BK$1399,1)/24,5),'[1]ОАО "АТС"'!$A$30:$F$773,3,FALSE)+HLOOKUP($DL$1397,'[1]Сбытовая надбавка'!$F$5:$H$6,2,FALSE),2)+'[1]Иные услуги'!$C$6+HLOOKUP($DR$1396,'[1]Услуги по передаче'!$G$5:$J$7,2,FALSE))</f>
        <v>5727.1399999999994</v>
      </c>
      <c r="BL1417" s="73"/>
      <c r="BM1417" s="73"/>
      <c r="BN1417" s="73"/>
      <c r="BO1417" s="73"/>
      <c r="BP1417" s="74"/>
      <c r="BQ1417" s="72">
        <f>IF($A1417="-","-",ROUND(VLOOKUP($A1417+ROUND(LEFT(BQ$1399,2)/24,5),'[1]ОАО "АТС"'!$A$30:$F$773,3,FALSE)+HLOOKUP($DL$1397,'[1]Сбытовая надбавка'!$F$5:$H$6,2,FALSE),2)+'[1]Иные услуги'!$C$6+HLOOKUP($DR$1396,'[1]Услуги по передаче'!$G$5:$J$7,2,FALSE))</f>
        <v>5727.16</v>
      </c>
      <c r="BR1417" s="73"/>
      <c r="BS1417" s="73"/>
      <c r="BT1417" s="73"/>
      <c r="BU1417" s="73"/>
      <c r="BV1417" s="74"/>
      <c r="BW1417" s="72">
        <f>IF($A1417="-","-",ROUND(VLOOKUP($A1417+ROUND(LEFT(BW$1399,2)/24,5),'[1]ОАО "АТС"'!$A$30:$F$773,3,FALSE)+HLOOKUP($DL$1397,'[1]Сбытовая надбавка'!$F$5:$H$6,2,FALSE),2)+'[1]Иные услуги'!$C$6+HLOOKUP($DR$1396,'[1]Услуги по передаче'!$G$5:$J$7,2,FALSE))</f>
        <v>5727.2</v>
      </c>
      <c r="BX1417" s="73"/>
      <c r="BY1417" s="73"/>
      <c r="BZ1417" s="73"/>
      <c r="CA1417" s="73"/>
      <c r="CB1417" s="74"/>
      <c r="CC1417" s="72">
        <f>IF($A1417="-","-",ROUND(VLOOKUP($A1417+ROUND(LEFT(CC$1399,2)/24,5),'[1]ОАО "АТС"'!$A$30:$F$773,3,FALSE)+HLOOKUP($DL$1397,'[1]Сбытовая надбавка'!$F$5:$H$6,2,FALSE),2)+'[1]Иные услуги'!$C$6+HLOOKUP($DR$1396,'[1]Услуги по передаче'!$G$5:$J$7,2,FALSE))</f>
        <v>5727.17</v>
      </c>
      <c r="CD1417" s="73"/>
      <c r="CE1417" s="73"/>
      <c r="CF1417" s="73"/>
      <c r="CG1417" s="73"/>
      <c r="CH1417" s="74"/>
      <c r="CI1417" s="72">
        <f>IF($A1417="-","-",ROUND(VLOOKUP($A1417+ROUND(LEFT(CI$1399,2)/24,5),'[1]ОАО "АТС"'!$A$30:$F$773,3,FALSE)+HLOOKUP($DL$1397,'[1]Сбытовая надбавка'!$F$5:$H$6,2,FALSE),2)+'[1]Иные услуги'!$C$6+HLOOKUP($DR$1396,'[1]Услуги по передаче'!$G$5:$J$7,2,FALSE))</f>
        <v>5727.23</v>
      </c>
      <c r="CJ1417" s="73"/>
      <c r="CK1417" s="73"/>
      <c r="CL1417" s="73"/>
      <c r="CM1417" s="73"/>
      <c r="CN1417" s="74"/>
      <c r="CO1417" s="72">
        <f>IF($A1417="-","-",ROUND(VLOOKUP($A1417+ROUND(LEFT(CO$1399,2)/24,5),'[1]ОАО "АТС"'!$A$30:$F$773,3,FALSE)+HLOOKUP($DL$1397,'[1]Сбытовая надбавка'!$F$5:$H$6,2,FALSE),2)+'[1]Иные услуги'!$C$6+HLOOKUP($DR$1396,'[1]Услуги по передаче'!$G$5:$J$7,2,FALSE))</f>
        <v>5727.2699999999995</v>
      </c>
      <c r="CP1417" s="73"/>
      <c r="CQ1417" s="73"/>
      <c r="CR1417" s="73"/>
      <c r="CS1417" s="73"/>
      <c r="CT1417" s="74"/>
      <c r="CU1417" s="72">
        <f>IF($A1417="-","-",ROUND(VLOOKUP($A1417+ROUND(LEFT(CU$1399,2)/24,5),'[1]ОАО "АТС"'!$A$30:$F$773,3,FALSE)+HLOOKUP($DL$1397,'[1]Сбытовая надбавка'!$F$5:$H$6,2,FALSE),2)+'[1]Иные услуги'!$C$6+HLOOKUP($DR$1396,'[1]Услуги по передаче'!$G$5:$J$7,2,FALSE))</f>
        <v>5727.4299999999994</v>
      </c>
      <c r="CV1417" s="73"/>
      <c r="CW1417" s="73"/>
      <c r="CX1417" s="73"/>
      <c r="CY1417" s="73"/>
      <c r="CZ1417" s="74"/>
      <c r="DA1417" s="72">
        <f>IF($A1417="-","-",ROUND(VLOOKUP($A1417+ROUND(LEFT(DA$1399,2)/24,5),'[1]ОАО "АТС"'!$A$30:$F$773,3,FALSE)+HLOOKUP($DL$1397,'[1]Сбытовая надбавка'!$F$5:$H$6,2,FALSE),2)+'[1]Иные услуги'!$C$6+HLOOKUP($DR$1396,'[1]Услуги по передаче'!$G$5:$J$7,2,FALSE))</f>
        <v>5727.44</v>
      </c>
      <c r="DB1417" s="73"/>
      <c r="DC1417" s="73"/>
      <c r="DD1417" s="73"/>
      <c r="DE1417" s="73"/>
      <c r="DF1417" s="74"/>
      <c r="DG1417" s="72">
        <f>IF($A1417="-","-",ROUND(VLOOKUP($A1417+ROUND(LEFT(DG$1399,2)/24,5),'[1]ОАО "АТС"'!$A$30:$F$773,3,FALSE)+HLOOKUP($DL$1397,'[1]Сбытовая надбавка'!$F$5:$H$6,2,FALSE),2)+'[1]Иные услуги'!$C$6+HLOOKUP($DR$1396,'[1]Услуги по передаче'!$G$5:$J$7,2,FALSE))</f>
        <v>5727.5</v>
      </c>
      <c r="DH1417" s="73"/>
      <c r="DI1417" s="73"/>
      <c r="DJ1417" s="73"/>
      <c r="DK1417" s="73"/>
      <c r="DL1417" s="74"/>
      <c r="DM1417" s="72">
        <f>IF($A1417="-","-",ROUND(VLOOKUP($A1417+ROUND(LEFT(DM$1399,2)/24,5),'[1]ОАО "АТС"'!$A$30:$F$773,3,FALSE)+HLOOKUP($DL$1397,'[1]Сбытовая надбавка'!$F$5:$H$6,2,FALSE),2)+'[1]Иные услуги'!$C$6+HLOOKUP($DR$1396,'[1]Услуги по передаче'!$G$5:$J$7,2,FALSE))</f>
        <v>5756.8099999999995</v>
      </c>
      <c r="DN1417" s="73"/>
      <c r="DO1417" s="73"/>
      <c r="DP1417" s="73"/>
      <c r="DQ1417" s="73"/>
      <c r="DR1417" s="74"/>
      <c r="DS1417" s="72">
        <f>IF($A1417="-","-",ROUND(VLOOKUP($A1417+ROUND(LEFT(DS$1399,2)/24,5),'[1]ОАО "АТС"'!$A$30:$F$773,3,FALSE)+HLOOKUP($DL$1397,'[1]Сбытовая надбавка'!$F$5:$H$6,2,FALSE),2)+'[1]Иные услуги'!$C$6+HLOOKUP($DR$1396,'[1]Услуги по передаче'!$G$5:$J$7,2,FALSE))</f>
        <v>5752.03</v>
      </c>
      <c r="DT1417" s="73"/>
      <c r="DU1417" s="73"/>
      <c r="DV1417" s="73"/>
      <c r="DW1417" s="73"/>
      <c r="DX1417" s="74"/>
      <c r="DY1417" s="72">
        <f>IF($A1417="-","-",ROUND(VLOOKUP($A1417+ROUND(LEFT(DY$1399,2)/24,5),'[1]ОАО "АТС"'!$A$30:$F$773,3,FALSE)+HLOOKUP($DL$1397,'[1]Сбытовая надбавка'!$F$5:$H$6,2,FALSE),2)+'[1]Иные услуги'!$C$6+HLOOKUP($DR$1396,'[1]Услуги по передаче'!$G$5:$J$7,2,FALSE))</f>
        <v>5726.65</v>
      </c>
      <c r="DZ1417" s="73"/>
      <c r="EA1417" s="73"/>
      <c r="EB1417" s="73"/>
      <c r="EC1417" s="73"/>
      <c r="ED1417" s="74"/>
      <c r="EE1417" s="72">
        <f>IF($A1417="-","-",ROUND(VLOOKUP($A1417+ROUND(LEFT(EE$1399,2)/24,5),'[1]ОАО "АТС"'!$A$30:$F$773,3,FALSE)+HLOOKUP($DL$1397,'[1]Сбытовая надбавка'!$F$5:$H$6,2,FALSE),2)+'[1]Иные услуги'!$C$6+HLOOKUP($DR$1396,'[1]Услуги по передаче'!$G$5:$J$7,2,FALSE))</f>
        <v>5726.45</v>
      </c>
      <c r="EF1417" s="73"/>
      <c r="EG1417" s="73"/>
      <c r="EH1417" s="73"/>
      <c r="EI1417" s="73"/>
      <c r="EJ1417" s="74"/>
      <c r="EK1417" s="72">
        <f>IF($A1417="-","-",ROUND(VLOOKUP($A1417+ROUND(LEFT(EK$1399,2)/24,5),'[1]ОАО "АТС"'!$A$30:$F$773,3,FALSE)+HLOOKUP($DL$1397,'[1]Сбытовая надбавка'!$F$5:$H$6,2,FALSE),2)+'[1]Иные услуги'!$C$6+HLOOKUP($DR$1396,'[1]Услуги по передаче'!$G$5:$J$7,2,FALSE))</f>
        <v>5819.78</v>
      </c>
      <c r="EL1417" s="73"/>
      <c r="EM1417" s="73"/>
      <c r="EN1417" s="73"/>
      <c r="EO1417" s="73"/>
      <c r="EP1417" s="74"/>
      <c r="EQ1417" s="72">
        <f>IF($A1417="-","-",ROUND(VLOOKUP($A1417+ROUND(LEFT(EQ$1399,2)/24,5),'[1]ОАО "АТС"'!$A$30:$F$773,3,FALSE)+HLOOKUP($DL$1397,'[1]Сбытовая надбавка'!$F$5:$H$6,2,FALSE),2)+'[1]Иные услуги'!$C$6+HLOOKUP($DR$1396,'[1]Услуги по передаче'!$G$5:$J$7,2,FALSE))</f>
        <v>5758.74</v>
      </c>
      <c r="ER1417" s="73"/>
      <c r="ES1417" s="73"/>
      <c r="ET1417" s="73"/>
      <c r="EU1417" s="73"/>
      <c r="EV1417" s="74"/>
    </row>
    <row r="1418" spans="1:152" s="38" customFormat="1" ht="15.75" customHeight="1" x14ac:dyDescent="0.2">
      <c r="A1418" s="69">
        <f>$A$133</f>
        <v>45004</v>
      </c>
      <c r="B1418" s="70"/>
      <c r="C1418" s="70"/>
      <c r="D1418" s="70"/>
      <c r="E1418" s="70"/>
      <c r="F1418" s="70"/>
      <c r="G1418" s="70"/>
      <c r="H1418" s="71"/>
      <c r="I1418" s="72">
        <f>IF($A1418="-","-",ROUND(VLOOKUP($A1418+ROUND(LEFT(I$1399,1)/24,5),'[1]ОАО "АТС"'!$A$30:$F$773,3,FALSE)+HLOOKUP($DL$1397,'[1]Сбытовая надбавка'!$F$5:$H$6,2,FALSE),2)+'[1]Иные услуги'!$C$6+HLOOKUP($DR$1396,'[1]Услуги по передаче'!$G$5:$J$7,2,FALSE))</f>
        <v>5727.2199999999993</v>
      </c>
      <c r="J1418" s="73"/>
      <c r="K1418" s="73"/>
      <c r="L1418" s="73"/>
      <c r="M1418" s="73"/>
      <c r="N1418" s="74"/>
      <c r="O1418" s="72">
        <f>IF($A1418="-","-",ROUND(VLOOKUP($A1418+ROUND(LEFT(O$1399,1)/24,5),'[1]ОАО "АТС"'!$A$30:$F$773,3,FALSE)+HLOOKUP($DL$1397,'[1]Сбытовая надбавка'!$F$5:$H$6,2,FALSE),2)+'[1]Иные услуги'!$C$6+HLOOKUP($DR$1396,'[1]Услуги по передаче'!$G$5:$J$7,2,FALSE))</f>
        <v>5727.28</v>
      </c>
      <c r="P1418" s="73"/>
      <c r="Q1418" s="73"/>
      <c r="R1418" s="73"/>
      <c r="S1418" s="73"/>
      <c r="T1418" s="74"/>
      <c r="U1418" s="72">
        <f>IF($A1418="-","-",ROUND(VLOOKUP($A1418+ROUND(LEFT(U$1399,1)/24,5),'[1]ОАО "АТС"'!$A$30:$F$773,3,FALSE)+HLOOKUP($DL$1397,'[1]Сбытовая надбавка'!$F$5:$H$6,2,FALSE),2)+'[1]Иные услуги'!$C$6+HLOOKUP($DR$1396,'[1]Услуги по передаче'!$G$5:$J$7,2,FALSE))</f>
        <v>5727.44</v>
      </c>
      <c r="V1418" s="73"/>
      <c r="W1418" s="73"/>
      <c r="X1418" s="73"/>
      <c r="Y1418" s="73"/>
      <c r="Z1418" s="74"/>
      <c r="AA1418" s="72">
        <f>IF($A1418="-","-",ROUND(VLOOKUP($A1418+ROUND(LEFT(AA$1399,1)/24,5),'[1]ОАО "АТС"'!$A$30:$F$773,3,FALSE)+HLOOKUP($DL$1397,'[1]Сбытовая надбавка'!$F$5:$H$6,2,FALSE),2)+'[1]Иные услуги'!$C$6+HLOOKUP($DR$1396,'[1]Услуги по передаче'!$G$5:$J$7,2,FALSE))</f>
        <v>5727.44</v>
      </c>
      <c r="AB1418" s="73"/>
      <c r="AC1418" s="73"/>
      <c r="AD1418" s="73"/>
      <c r="AE1418" s="73"/>
      <c r="AF1418" s="74"/>
      <c r="AG1418" s="72">
        <f>IF($A1418="-","-",ROUND(VLOOKUP($A1418+ROUND(LEFT(AG$1399,1)/24,5),'[1]ОАО "АТС"'!$A$30:$F$773,3,FALSE)+HLOOKUP($DL$1397,'[1]Сбытовая надбавка'!$F$5:$H$6,2,FALSE),2)+'[1]Иные услуги'!$C$6+HLOOKUP($DR$1396,'[1]Услуги по передаче'!$G$5:$J$7,2,FALSE))</f>
        <v>5727.4</v>
      </c>
      <c r="AH1418" s="73"/>
      <c r="AI1418" s="73"/>
      <c r="AJ1418" s="73"/>
      <c r="AK1418" s="73"/>
      <c r="AL1418" s="74"/>
      <c r="AM1418" s="72">
        <f>IF($A1418="-","-",ROUND(VLOOKUP($A1418+ROUND(LEFT(AM$1399,1)/24,5),'[1]ОАО "АТС"'!$A$30:$F$773,3,FALSE)+HLOOKUP($DL$1397,'[1]Сбытовая надбавка'!$F$5:$H$6,2,FALSE),2)+'[1]Иные услуги'!$C$6+HLOOKUP($DR$1396,'[1]Услуги по передаче'!$G$5:$J$7,2,FALSE))</f>
        <v>5727.33</v>
      </c>
      <c r="AN1418" s="73"/>
      <c r="AO1418" s="73"/>
      <c r="AP1418" s="73"/>
      <c r="AQ1418" s="73"/>
      <c r="AR1418" s="74"/>
      <c r="AS1418" s="72">
        <f>IF($A1418="-","-",ROUND(VLOOKUP($A1418+ROUND(LEFT(AS$1399,1)/24,5),'[1]ОАО "АТС"'!$A$30:$F$773,3,FALSE)+HLOOKUP($DL$1397,'[1]Сбытовая надбавка'!$F$5:$H$6,2,FALSE),2)+'[1]Иные услуги'!$C$6+HLOOKUP($DR$1396,'[1]Услуги по передаче'!$G$5:$J$7,2,FALSE))</f>
        <v>5726.7999999999993</v>
      </c>
      <c r="AT1418" s="73"/>
      <c r="AU1418" s="73"/>
      <c r="AV1418" s="73"/>
      <c r="AW1418" s="73"/>
      <c r="AX1418" s="74"/>
      <c r="AY1418" s="72">
        <f>IF($A1418="-","-",ROUND(VLOOKUP($A1418+ROUND(LEFT(AY$1399,1)/24,5),'[1]ОАО "АТС"'!$A$30:$F$773,3,FALSE)+HLOOKUP($DL$1397,'[1]Сбытовая надбавка'!$F$5:$H$6,2,FALSE),2)+'[1]Иные услуги'!$C$6+HLOOKUP($DR$1396,'[1]Услуги по передаче'!$G$5:$J$7,2,FALSE))</f>
        <v>5726.99</v>
      </c>
      <c r="AZ1418" s="73"/>
      <c r="BA1418" s="73"/>
      <c r="BB1418" s="73"/>
      <c r="BC1418" s="73"/>
      <c r="BD1418" s="74"/>
      <c r="BE1418" s="72">
        <f>IF($A1418="-","-",ROUND(VLOOKUP($A1418+ROUND(LEFT(BE$1399,1)/24,5),'[1]ОАО "АТС"'!$A$30:$F$773,3,FALSE)+HLOOKUP($DL$1397,'[1]Сбытовая надбавка'!$F$5:$H$6,2,FALSE),2)+'[1]Иные услуги'!$C$6+HLOOKUP($DR$1396,'[1]Услуги по передаче'!$G$5:$J$7,2,FALSE))</f>
        <v>5726.98</v>
      </c>
      <c r="BF1418" s="73"/>
      <c r="BG1418" s="73"/>
      <c r="BH1418" s="73"/>
      <c r="BI1418" s="73"/>
      <c r="BJ1418" s="74"/>
      <c r="BK1418" s="72">
        <f>IF($A1418="-","-",ROUND(VLOOKUP($A1418+ROUND(LEFT(BK$1399,1)/24,5),'[1]ОАО "АТС"'!$A$30:$F$773,3,FALSE)+HLOOKUP($DL$1397,'[1]Сбытовая надбавка'!$F$5:$H$6,2,FALSE),2)+'[1]Иные услуги'!$C$6+HLOOKUP($DR$1396,'[1]Услуги по передаче'!$G$5:$J$7,2,FALSE))</f>
        <v>5727.23</v>
      </c>
      <c r="BL1418" s="73"/>
      <c r="BM1418" s="73"/>
      <c r="BN1418" s="73"/>
      <c r="BO1418" s="73"/>
      <c r="BP1418" s="74"/>
      <c r="BQ1418" s="72">
        <f>IF($A1418="-","-",ROUND(VLOOKUP($A1418+ROUND(LEFT(BQ$1399,2)/24,5),'[1]ОАО "АТС"'!$A$30:$F$773,3,FALSE)+HLOOKUP($DL$1397,'[1]Сбытовая надбавка'!$F$5:$H$6,2,FALSE),2)+'[1]Иные услуги'!$C$6+HLOOKUP($DR$1396,'[1]Услуги по передаче'!$G$5:$J$7,2,FALSE))</f>
        <v>5727.1299999999992</v>
      </c>
      <c r="BR1418" s="73"/>
      <c r="BS1418" s="73"/>
      <c r="BT1418" s="73"/>
      <c r="BU1418" s="73"/>
      <c r="BV1418" s="74"/>
      <c r="BW1418" s="72">
        <f>IF($A1418="-","-",ROUND(VLOOKUP($A1418+ROUND(LEFT(BW$1399,2)/24,5),'[1]ОАО "АТС"'!$A$30:$F$773,3,FALSE)+HLOOKUP($DL$1397,'[1]Сбытовая надбавка'!$F$5:$H$6,2,FALSE),2)+'[1]Иные услуги'!$C$6+HLOOKUP($DR$1396,'[1]Услуги по передаче'!$G$5:$J$7,2,FALSE))</f>
        <v>5727.28</v>
      </c>
      <c r="BX1418" s="73"/>
      <c r="BY1418" s="73"/>
      <c r="BZ1418" s="73"/>
      <c r="CA1418" s="73"/>
      <c r="CB1418" s="74"/>
      <c r="CC1418" s="72">
        <f>IF($A1418="-","-",ROUND(VLOOKUP($A1418+ROUND(LEFT(CC$1399,2)/24,5),'[1]ОАО "АТС"'!$A$30:$F$773,3,FALSE)+HLOOKUP($DL$1397,'[1]Сбытовая надбавка'!$F$5:$H$6,2,FALSE),2)+'[1]Иные услуги'!$C$6+HLOOKUP($DR$1396,'[1]Услуги по передаче'!$G$5:$J$7,2,FALSE))</f>
        <v>5727.25</v>
      </c>
      <c r="CD1418" s="73"/>
      <c r="CE1418" s="73"/>
      <c r="CF1418" s="73"/>
      <c r="CG1418" s="73"/>
      <c r="CH1418" s="74"/>
      <c r="CI1418" s="72">
        <f>IF($A1418="-","-",ROUND(VLOOKUP($A1418+ROUND(LEFT(CI$1399,2)/24,5),'[1]ОАО "АТС"'!$A$30:$F$773,3,FALSE)+HLOOKUP($DL$1397,'[1]Сбытовая надбавка'!$F$5:$H$6,2,FALSE),2)+'[1]Иные услуги'!$C$6+HLOOKUP($DR$1396,'[1]Услуги по передаче'!$G$5:$J$7,2,FALSE))</f>
        <v>5727.2699999999995</v>
      </c>
      <c r="CJ1418" s="73"/>
      <c r="CK1418" s="73"/>
      <c r="CL1418" s="73"/>
      <c r="CM1418" s="73"/>
      <c r="CN1418" s="74"/>
      <c r="CO1418" s="72">
        <f>IF($A1418="-","-",ROUND(VLOOKUP($A1418+ROUND(LEFT(CO$1399,2)/24,5),'[1]ОАО "АТС"'!$A$30:$F$773,3,FALSE)+HLOOKUP($DL$1397,'[1]Сбытовая надбавка'!$F$5:$H$6,2,FALSE),2)+'[1]Иные услуги'!$C$6+HLOOKUP($DR$1396,'[1]Услуги по передаче'!$G$5:$J$7,2,FALSE))</f>
        <v>5727.3099999999995</v>
      </c>
      <c r="CP1418" s="73"/>
      <c r="CQ1418" s="73"/>
      <c r="CR1418" s="73"/>
      <c r="CS1418" s="73"/>
      <c r="CT1418" s="74"/>
      <c r="CU1418" s="72">
        <f>IF($A1418="-","-",ROUND(VLOOKUP($A1418+ROUND(LEFT(CU$1399,2)/24,5),'[1]ОАО "АТС"'!$A$30:$F$773,3,FALSE)+HLOOKUP($DL$1397,'[1]Сбытовая надбавка'!$F$5:$H$6,2,FALSE),2)+'[1]Иные услуги'!$C$6+HLOOKUP($DR$1396,'[1]Услуги по передаче'!$G$5:$J$7,2,FALSE))</f>
        <v>5727.44</v>
      </c>
      <c r="CV1418" s="73"/>
      <c r="CW1418" s="73"/>
      <c r="CX1418" s="73"/>
      <c r="CY1418" s="73"/>
      <c r="CZ1418" s="74"/>
      <c r="DA1418" s="72">
        <f>IF($A1418="-","-",ROUND(VLOOKUP($A1418+ROUND(LEFT(DA$1399,2)/24,5),'[1]ОАО "АТС"'!$A$30:$F$773,3,FALSE)+HLOOKUP($DL$1397,'[1]Сбытовая надбавка'!$F$5:$H$6,2,FALSE),2)+'[1]Иные услуги'!$C$6+HLOOKUP($DR$1396,'[1]Услуги по передаче'!$G$5:$J$7,2,FALSE))</f>
        <v>5727.44</v>
      </c>
      <c r="DB1418" s="73"/>
      <c r="DC1418" s="73"/>
      <c r="DD1418" s="73"/>
      <c r="DE1418" s="73"/>
      <c r="DF1418" s="74"/>
      <c r="DG1418" s="72">
        <f>IF($A1418="-","-",ROUND(VLOOKUP($A1418+ROUND(LEFT(DG$1399,2)/24,5),'[1]ОАО "АТС"'!$A$30:$F$773,3,FALSE)+HLOOKUP($DL$1397,'[1]Сбытовая надбавка'!$F$5:$H$6,2,FALSE),2)+'[1]Иные услуги'!$C$6+HLOOKUP($DR$1396,'[1]Услуги по передаче'!$G$5:$J$7,2,FALSE))</f>
        <v>5727.53</v>
      </c>
      <c r="DH1418" s="73"/>
      <c r="DI1418" s="73"/>
      <c r="DJ1418" s="73"/>
      <c r="DK1418" s="73"/>
      <c r="DL1418" s="74"/>
      <c r="DM1418" s="72">
        <f>IF($A1418="-","-",ROUND(VLOOKUP($A1418+ROUND(LEFT(DM$1399,2)/24,5),'[1]ОАО "АТС"'!$A$30:$F$773,3,FALSE)+HLOOKUP($DL$1397,'[1]Сбытовая надбавка'!$F$5:$H$6,2,FALSE),2)+'[1]Иные услуги'!$C$6+HLOOKUP($DR$1396,'[1]Услуги по передаче'!$G$5:$J$7,2,FALSE))</f>
        <v>5725.69</v>
      </c>
      <c r="DN1418" s="73"/>
      <c r="DO1418" s="73"/>
      <c r="DP1418" s="73"/>
      <c r="DQ1418" s="73"/>
      <c r="DR1418" s="74"/>
      <c r="DS1418" s="72">
        <f>IF($A1418="-","-",ROUND(VLOOKUP($A1418+ROUND(LEFT(DS$1399,2)/24,5),'[1]ОАО "АТС"'!$A$30:$F$773,3,FALSE)+HLOOKUP($DL$1397,'[1]Сбытовая надбавка'!$F$5:$H$6,2,FALSE),2)+'[1]Иные услуги'!$C$6+HLOOKUP($DR$1396,'[1]Услуги по передаче'!$G$5:$J$7,2,FALSE))</f>
        <v>5765.5399999999991</v>
      </c>
      <c r="DT1418" s="73"/>
      <c r="DU1418" s="73"/>
      <c r="DV1418" s="73"/>
      <c r="DW1418" s="73"/>
      <c r="DX1418" s="74"/>
      <c r="DY1418" s="72">
        <f>IF($A1418="-","-",ROUND(VLOOKUP($A1418+ROUND(LEFT(DY$1399,2)/24,5),'[1]ОАО "АТС"'!$A$30:$F$773,3,FALSE)+HLOOKUP($DL$1397,'[1]Сбытовая надбавка'!$F$5:$H$6,2,FALSE),2)+'[1]Иные услуги'!$C$6+HLOOKUP($DR$1396,'[1]Услуги по передаче'!$G$5:$J$7,2,FALSE))</f>
        <v>5733.41</v>
      </c>
      <c r="DZ1418" s="73"/>
      <c r="EA1418" s="73"/>
      <c r="EB1418" s="73"/>
      <c r="EC1418" s="73"/>
      <c r="ED1418" s="74"/>
      <c r="EE1418" s="72">
        <f>IF($A1418="-","-",ROUND(VLOOKUP($A1418+ROUND(LEFT(EE$1399,2)/24,5),'[1]ОАО "АТС"'!$A$30:$F$773,3,FALSE)+HLOOKUP($DL$1397,'[1]Сбытовая надбавка'!$F$5:$H$6,2,FALSE),2)+'[1]Иные услуги'!$C$6+HLOOKUP($DR$1396,'[1]Услуги по передаче'!$G$5:$J$7,2,FALSE))</f>
        <v>5726.12</v>
      </c>
      <c r="EF1418" s="73"/>
      <c r="EG1418" s="73"/>
      <c r="EH1418" s="73"/>
      <c r="EI1418" s="73"/>
      <c r="EJ1418" s="74"/>
      <c r="EK1418" s="72">
        <f>IF($A1418="-","-",ROUND(VLOOKUP($A1418+ROUND(LEFT(EK$1399,2)/24,5),'[1]ОАО "АТС"'!$A$30:$F$773,3,FALSE)+HLOOKUP($DL$1397,'[1]Сбытовая надбавка'!$F$5:$H$6,2,FALSE),2)+'[1]Иные услуги'!$C$6+HLOOKUP($DR$1396,'[1]Услуги по передаче'!$G$5:$J$7,2,FALSE))</f>
        <v>5820.7599999999993</v>
      </c>
      <c r="EL1418" s="73"/>
      <c r="EM1418" s="73"/>
      <c r="EN1418" s="73"/>
      <c r="EO1418" s="73"/>
      <c r="EP1418" s="74"/>
      <c r="EQ1418" s="72">
        <f>IF($A1418="-","-",ROUND(VLOOKUP($A1418+ROUND(LEFT(EQ$1399,2)/24,5),'[1]ОАО "АТС"'!$A$30:$F$773,3,FALSE)+HLOOKUP($DL$1397,'[1]Сбытовая надбавка'!$F$5:$H$6,2,FALSE),2)+'[1]Иные услуги'!$C$6+HLOOKUP($DR$1396,'[1]Услуги по передаче'!$G$5:$J$7,2,FALSE))</f>
        <v>5752.0999999999995</v>
      </c>
      <c r="ER1418" s="73"/>
      <c r="ES1418" s="73"/>
      <c r="ET1418" s="73"/>
      <c r="EU1418" s="73"/>
      <c r="EV1418" s="74"/>
    </row>
    <row r="1419" spans="1:152" s="38" customFormat="1" ht="15.75" customHeight="1" x14ac:dyDescent="0.2">
      <c r="A1419" s="69">
        <f>$A$134</f>
        <v>45005</v>
      </c>
      <c r="B1419" s="70"/>
      <c r="C1419" s="70"/>
      <c r="D1419" s="70"/>
      <c r="E1419" s="70"/>
      <c r="F1419" s="70"/>
      <c r="G1419" s="70"/>
      <c r="H1419" s="71"/>
      <c r="I1419" s="72">
        <f>IF($A1419="-","-",ROUND(VLOOKUP($A1419+ROUND(LEFT(I$1399,1)/24,5),'[1]ОАО "АТС"'!$A$30:$F$773,3,FALSE)+HLOOKUP($DL$1397,'[1]Сбытовая надбавка'!$F$5:$H$6,2,FALSE),2)+'[1]Иные услуги'!$C$6+HLOOKUP($DR$1396,'[1]Услуги по передаче'!$G$5:$J$7,2,FALSE))</f>
        <v>5727.17</v>
      </c>
      <c r="J1419" s="73"/>
      <c r="K1419" s="73"/>
      <c r="L1419" s="73"/>
      <c r="M1419" s="73"/>
      <c r="N1419" s="74"/>
      <c r="O1419" s="72">
        <f>IF($A1419="-","-",ROUND(VLOOKUP($A1419+ROUND(LEFT(O$1399,1)/24,5),'[1]ОАО "АТС"'!$A$30:$F$773,3,FALSE)+HLOOKUP($DL$1397,'[1]Сбытовая надбавка'!$F$5:$H$6,2,FALSE),2)+'[1]Иные услуги'!$C$6+HLOOKUP($DR$1396,'[1]Услуги по передаче'!$G$5:$J$7,2,FALSE))</f>
        <v>5727.36</v>
      </c>
      <c r="P1419" s="73"/>
      <c r="Q1419" s="73"/>
      <c r="R1419" s="73"/>
      <c r="S1419" s="73"/>
      <c r="T1419" s="74"/>
      <c r="U1419" s="72">
        <f>IF($A1419="-","-",ROUND(VLOOKUP($A1419+ROUND(LEFT(U$1399,1)/24,5),'[1]ОАО "АТС"'!$A$30:$F$773,3,FALSE)+HLOOKUP($DL$1397,'[1]Сбытовая надбавка'!$F$5:$H$6,2,FALSE),2)+'[1]Иные услуги'!$C$6+HLOOKUP($DR$1396,'[1]Услуги по передаче'!$G$5:$J$7,2,FALSE))</f>
        <v>5727.32</v>
      </c>
      <c r="V1419" s="73"/>
      <c r="W1419" s="73"/>
      <c r="X1419" s="73"/>
      <c r="Y1419" s="73"/>
      <c r="Z1419" s="74"/>
      <c r="AA1419" s="72">
        <f>IF($A1419="-","-",ROUND(VLOOKUP($A1419+ROUND(LEFT(AA$1399,1)/24,5),'[1]ОАО "АТС"'!$A$30:$F$773,3,FALSE)+HLOOKUP($DL$1397,'[1]Сбытовая надбавка'!$F$5:$H$6,2,FALSE),2)+'[1]Иные услуги'!$C$6+HLOOKUP($DR$1396,'[1]Услуги по передаче'!$G$5:$J$7,2,FALSE))</f>
        <v>5727.28</v>
      </c>
      <c r="AB1419" s="73"/>
      <c r="AC1419" s="73"/>
      <c r="AD1419" s="73"/>
      <c r="AE1419" s="73"/>
      <c r="AF1419" s="74"/>
      <c r="AG1419" s="72">
        <f>IF($A1419="-","-",ROUND(VLOOKUP($A1419+ROUND(LEFT(AG$1399,1)/24,5),'[1]ОАО "АТС"'!$A$30:$F$773,3,FALSE)+HLOOKUP($DL$1397,'[1]Сбытовая надбавка'!$F$5:$H$6,2,FALSE),2)+'[1]Иные услуги'!$C$6+HLOOKUP($DR$1396,'[1]Услуги по передаче'!$G$5:$J$7,2,FALSE))</f>
        <v>5727.1799999999994</v>
      </c>
      <c r="AH1419" s="73"/>
      <c r="AI1419" s="73"/>
      <c r="AJ1419" s="73"/>
      <c r="AK1419" s="73"/>
      <c r="AL1419" s="74"/>
      <c r="AM1419" s="72">
        <f>IF($A1419="-","-",ROUND(VLOOKUP($A1419+ROUND(LEFT(AM$1399,1)/24,5),'[1]ОАО "АТС"'!$A$30:$F$773,3,FALSE)+HLOOKUP($DL$1397,'[1]Сбытовая надбавка'!$F$5:$H$6,2,FALSE),2)+'[1]Иные услуги'!$C$6+HLOOKUP($DR$1396,'[1]Услуги по передаче'!$G$5:$J$7,2,FALSE))</f>
        <v>5727.19</v>
      </c>
      <c r="AN1419" s="73"/>
      <c r="AO1419" s="73"/>
      <c r="AP1419" s="73"/>
      <c r="AQ1419" s="73"/>
      <c r="AR1419" s="74"/>
      <c r="AS1419" s="72">
        <f>IF($A1419="-","-",ROUND(VLOOKUP($A1419+ROUND(LEFT(AS$1399,1)/24,5),'[1]ОАО "АТС"'!$A$30:$F$773,3,FALSE)+HLOOKUP($DL$1397,'[1]Сбытовая надбавка'!$F$5:$H$6,2,FALSE),2)+'[1]Иные услуги'!$C$6+HLOOKUP($DR$1396,'[1]Услуги по передаче'!$G$5:$J$7,2,FALSE))</f>
        <v>5726.4299999999994</v>
      </c>
      <c r="AT1419" s="73"/>
      <c r="AU1419" s="73"/>
      <c r="AV1419" s="73"/>
      <c r="AW1419" s="73"/>
      <c r="AX1419" s="74"/>
      <c r="AY1419" s="72">
        <f>IF($A1419="-","-",ROUND(VLOOKUP($A1419+ROUND(LEFT(AY$1399,1)/24,5),'[1]ОАО "АТС"'!$A$30:$F$773,3,FALSE)+HLOOKUP($DL$1397,'[1]Сбытовая надбавка'!$F$5:$H$6,2,FALSE),2)+'[1]Иные услуги'!$C$6+HLOOKUP($DR$1396,'[1]Услуги по передаче'!$G$5:$J$7,2,FALSE))</f>
        <v>5802.37</v>
      </c>
      <c r="AZ1419" s="73"/>
      <c r="BA1419" s="73"/>
      <c r="BB1419" s="73"/>
      <c r="BC1419" s="73"/>
      <c r="BD1419" s="74"/>
      <c r="BE1419" s="72">
        <f>IF($A1419="-","-",ROUND(VLOOKUP($A1419+ROUND(LEFT(BE$1399,1)/24,5),'[1]ОАО "АТС"'!$A$30:$F$773,3,FALSE)+HLOOKUP($DL$1397,'[1]Сбытовая надбавка'!$F$5:$H$6,2,FALSE),2)+'[1]Иные услуги'!$C$6+HLOOKUP($DR$1396,'[1]Услуги по передаче'!$G$5:$J$7,2,FALSE))</f>
        <v>5726.9599999999991</v>
      </c>
      <c r="BF1419" s="73"/>
      <c r="BG1419" s="73"/>
      <c r="BH1419" s="73"/>
      <c r="BI1419" s="73"/>
      <c r="BJ1419" s="74"/>
      <c r="BK1419" s="72">
        <f>IF($A1419="-","-",ROUND(VLOOKUP($A1419+ROUND(LEFT(BK$1399,1)/24,5),'[1]ОАО "АТС"'!$A$30:$F$773,3,FALSE)+HLOOKUP($DL$1397,'[1]Сбытовая надбавка'!$F$5:$H$6,2,FALSE),2)+'[1]Иные услуги'!$C$6+HLOOKUP($DR$1396,'[1]Услуги по передаче'!$G$5:$J$7,2,FALSE))</f>
        <v>5775.5399999999991</v>
      </c>
      <c r="BL1419" s="73"/>
      <c r="BM1419" s="73"/>
      <c r="BN1419" s="73"/>
      <c r="BO1419" s="73"/>
      <c r="BP1419" s="74"/>
      <c r="BQ1419" s="72">
        <f>IF($A1419="-","-",ROUND(VLOOKUP($A1419+ROUND(LEFT(BQ$1399,2)/24,5),'[1]ОАО "АТС"'!$A$30:$F$773,3,FALSE)+HLOOKUP($DL$1397,'[1]Сбытовая надбавка'!$F$5:$H$6,2,FALSE),2)+'[1]Иные услуги'!$C$6+HLOOKUP($DR$1396,'[1]Услуги по передаче'!$G$5:$J$7,2,FALSE))</f>
        <v>5785.2699999999995</v>
      </c>
      <c r="BR1419" s="73"/>
      <c r="BS1419" s="73"/>
      <c r="BT1419" s="73"/>
      <c r="BU1419" s="73"/>
      <c r="BV1419" s="74"/>
      <c r="BW1419" s="72">
        <f>IF($A1419="-","-",ROUND(VLOOKUP($A1419+ROUND(LEFT(BW$1399,2)/24,5),'[1]ОАО "АТС"'!$A$30:$F$773,3,FALSE)+HLOOKUP($DL$1397,'[1]Сбытовая надбавка'!$F$5:$H$6,2,FALSE),2)+'[1]Иные услуги'!$C$6+HLOOKUP($DR$1396,'[1]Услуги по передаче'!$G$5:$J$7,2,FALSE))</f>
        <v>5773.5199999999995</v>
      </c>
      <c r="BX1419" s="73"/>
      <c r="BY1419" s="73"/>
      <c r="BZ1419" s="73"/>
      <c r="CA1419" s="73"/>
      <c r="CB1419" s="74"/>
      <c r="CC1419" s="72">
        <f>IF($A1419="-","-",ROUND(VLOOKUP($A1419+ROUND(LEFT(CC$1399,2)/24,5),'[1]ОАО "АТС"'!$A$30:$F$773,3,FALSE)+HLOOKUP($DL$1397,'[1]Сбытовая надбавка'!$F$5:$H$6,2,FALSE),2)+'[1]Иные услуги'!$C$6+HLOOKUP($DR$1396,'[1]Услуги по передаче'!$G$5:$J$7,2,FALSE))</f>
        <v>5733.6399999999994</v>
      </c>
      <c r="CD1419" s="73"/>
      <c r="CE1419" s="73"/>
      <c r="CF1419" s="73"/>
      <c r="CG1419" s="73"/>
      <c r="CH1419" s="74"/>
      <c r="CI1419" s="72">
        <f>IF($A1419="-","-",ROUND(VLOOKUP($A1419+ROUND(LEFT(CI$1399,2)/24,5),'[1]ОАО "АТС"'!$A$30:$F$773,3,FALSE)+HLOOKUP($DL$1397,'[1]Сбытовая надбавка'!$F$5:$H$6,2,FALSE),2)+'[1]Иные услуги'!$C$6+HLOOKUP($DR$1396,'[1]Услуги по передаче'!$G$5:$J$7,2,FALSE))</f>
        <v>5727.0099999999993</v>
      </c>
      <c r="CJ1419" s="73"/>
      <c r="CK1419" s="73"/>
      <c r="CL1419" s="73"/>
      <c r="CM1419" s="73"/>
      <c r="CN1419" s="74"/>
      <c r="CO1419" s="72">
        <f>IF($A1419="-","-",ROUND(VLOOKUP($A1419+ROUND(LEFT(CO$1399,2)/24,5),'[1]ОАО "АТС"'!$A$30:$F$773,3,FALSE)+HLOOKUP($DL$1397,'[1]Сбытовая надбавка'!$F$5:$H$6,2,FALSE),2)+'[1]Иные услуги'!$C$6+HLOOKUP($DR$1396,'[1]Услуги по передаче'!$G$5:$J$7,2,FALSE))</f>
        <v>5727.0399999999991</v>
      </c>
      <c r="CP1419" s="73"/>
      <c r="CQ1419" s="73"/>
      <c r="CR1419" s="73"/>
      <c r="CS1419" s="73"/>
      <c r="CT1419" s="74"/>
      <c r="CU1419" s="72">
        <f>IF($A1419="-","-",ROUND(VLOOKUP($A1419+ROUND(LEFT(CU$1399,2)/24,5),'[1]ОАО "АТС"'!$A$30:$F$773,3,FALSE)+HLOOKUP($DL$1397,'[1]Сбытовая надбавка'!$F$5:$H$6,2,FALSE),2)+'[1]Иные услуги'!$C$6+HLOOKUP($DR$1396,'[1]Услуги по передаче'!$G$5:$J$7,2,FALSE))</f>
        <v>5727.2699999999995</v>
      </c>
      <c r="CV1419" s="73"/>
      <c r="CW1419" s="73"/>
      <c r="CX1419" s="73"/>
      <c r="CY1419" s="73"/>
      <c r="CZ1419" s="74"/>
      <c r="DA1419" s="72">
        <f>IF($A1419="-","-",ROUND(VLOOKUP($A1419+ROUND(LEFT(DA$1399,2)/24,5),'[1]ОАО "АТС"'!$A$30:$F$773,3,FALSE)+HLOOKUP($DL$1397,'[1]Сбытовая надбавка'!$F$5:$H$6,2,FALSE),2)+'[1]Иные услуги'!$C$6+HLOOKUP($DR$1396,'[1]Услуги по передаче'!$G$5:$J$7,2,FALSE))</f>
        <v>5727.4</v>
      </c>
      <c r="DB1419" s="73"/>
      <c r="DC1419" s="73"/>
      <c r="DD1419" s="73"/>
      <c r="DE1419" s="73"/>
      <c r="DF1419" s="74"/>
      <c r="DG1419" s="72">
        <f>IF($A1419="-","-",ROUND(VLOOKUP($A1419+ROUND(LEFT(DG$1399,2)/24,5),'[1]ОАО "АТС"'!$A$30:$F$773,3,FALSE)+HLOOKUP($DL$1397,'[1]Сбытовая надбавка'!$F$5:$H$6,2,FALSE),2)+'[1]Иные услуги'!$C$6+HLOOKUP($DR$1396,'[1]Услуги по передаче'!$G$5:$J$7,2,FALSE))</f>
        <v>5727.4299999999994</v>
      </c>
      <c r="DH1419" s="73"/>
      <c r="DI1419" s="73"/>
      <c r="DJ1419" s="73"/>
      <c r="DK1419" s="73"/>
      <c r="DL1419" s="74"/>
      <c r="DM1419" s="72">
        <f>IF($A1419="-","-",ROUND(VLOOKUP($A1419+ROUND(LEFT(DM$1399,2)/24,5),'[1]ОАО "АТС"'!$A$30:$F$773,3,FALSE)+HLOOKUP($DL$1397,'[1]Сбытовая надбавка'!$F$5:$H$6,2,FALSE),2)+'[1]Иные услуги'!$C$6+HLOOKUP($DR$1396,'[1]Услуги по передаче'!$G$5:$J$7,2,FALSE))</f>
        <v>5756.98</v>
      </c>
      <c r="DN1419" s="73"/>
      <c r="DO1419" s="73"/>
      <c r="DP1419" s="73"/>
      <c r="DQ1419" s="73"/>
      <c r="DR1419" s="74"/>
      <c r="DS1419" s="72">
        <f>IF($A1419="-","-",ROUND(VLOOKUP($A1419+ROUND(LEFT(DS$1399,2)/24,5),'[1]ОАО "АТС"'!$A$30:$F$773,3,FALSE)+HLOOKUP($DL$1397,'[1]Сбытовая надбавка'!$F$5:$H$6,2,FALSE),2)+'[1]Иные услуги'!$C$6+HLOOKUP($DR$1396,'[1]Услуги по передаче'!$G$5:$J$7,2,FALSE))</f>
        <v>5806.07</v>
      </c>
      <c r="DT1419" s="73"/>
      <c r="DU1419" s="73"/>
      <c r="DV1419" s="73"/>
      <c r="DW1419" s="73"/>
      <c r="DX1419" s="74"/>
      <c r="DY1419" s="72">
        <f>IF($A1419="-","-",ROUND(VLOOKUP($A1419+ROUND(LEFT(DY$1399,2)/24,5),'[1]ОАО "АТС"'!$A$30:$F$773,3,FALSE)+HLOOKUP($DL$1397,'[1]Сбытовая надбавка'!$F$5:$H$6,2,FALSE),2)+'[1]Иные услуги'!$C$6+HLOOKUP($DR$1396,'[1]Услуги по передаче'!$G$5:$J$7,2,FALSE))</f>
        <v>5753.0999999999995</v>
      </c>
      <c r="DZ1419" s="73"/>
      <c r="EA1419" s="73"/>
      <c r="EB1419" s="73"/>
      <c r="EC1419" s="73"/>
      <c r="ED1419" s="74"/>
      <c r="EE1419" s="72">
        <f>IF($A1419="-","-",ROUND(VLOOKUP($A1419+ROUND(LEFT(EE$1399,2)/24,5),'[1]ОАО "АТС"'!$A$30:$F$773,3,FALSE)+HLOOKUP($DL$1397,'[1]Сбытовая надбавка'!$F$5:$H$6,2,FALSE),2)+'[1]Иные услуги'!$C$6+HLOOKUP($DR$1396,'[1]Услуги по передаче'!$G$5:$J$7,2,FALSE))</f>
        <v>5725.9</v>
      </c>
      <c r="EF1419" s="73"/>
      <c r="EG1419" s="73"/>
      <c r="EH1419" s="73"/>
      <c r="EI1419" s="73"/>
      <c r="EJ1419" s="74"/>
      <c r="EK1419" s="72">
        <f>IF($A1419="-","-",ROUND(VLOOKUP($A1419+ROUND(LEFT(EK$1399,2)/24,5),'[1]ОАО "АТС"'!$A$30:$F$773,3,FALSE)+HLOOKUP($DL$1397,'[1]Сбытовая надбавка'!$F$5:$H$6,2,FALSE),2)+'[1]Иные услуги'!$C$6+HLOOKUP($DR$1396,'[1]Услуги по передаче'!$G$5:$J$7,2,FALSE))</f>
        <v>5858.45</v>
      </c>
      <c r="EL1419" s="73"/>
      <c r="EM1419" s="73"/>
      <c r="EN1419" s="73"/>
      <c r="EO1419" s="73"/>
      <c r="EP1419" s="74"/>
      <c r="EQ1419" s="72">
        <f>IF($A1419="-","-",ROUND(VLOOKUP($A1419+ROUND(LEFT(EQ$1399,2)/24,5),'[1]ОАО "АТС"'!$A$30:$F$773,3,FALSE)+HLOOKUP($DL$1397,'[1]Сбытовая надбавка'!$F$5:$H$6,2,FALSE),2)+'[1]Иные услуги'!$C$6+HLOOKUP($DR$1396,'[1]Услуги по передаче'!$G$5:$J$7,2,FALSE))</f>
        <v>5754.95</v>
      </c>
      <c r="ER1419" s="73"/>
      <c r="ES1419" s="73"/>
      <c r="ET1419" s="73"/>
      <c r="EU1419" s="73"/>
      <c r="EV1419" s="74"/>
    </row>
    <row r="1420" spans="1:152" s="38" customFormat="1" ht="15.75" customHeight="1" x14ac:dyDescent="0.2">
      <c r="A1420" s="69">
        <f>$A$135</f>
        <v>45006</v>
      </c>
      <c r="B1420" s="70"/>
      <c r="C1420" s="70"/>
      <c r="D1420" s="70"/>
      <c r="E1420" s="70"/>
      <c r="F1420" s="70"/>
      <c r="G1420" s="70"/>
      <c r="H1420" s="71"/>
      <c r="I1420" s="72">
        <f>IF($A1420="-","-",ROUND(VLOOKUP($A1420+ROUND(LEFT(I$1399,1)/24,5),'[1]ОАО "АТС"'!$A$30:$F$773,3,FALSE)+HLOOKUP($DL$1397,'[1]Сбытовая надбавка'!$F$5:$H$6,2,FALSE),2)+'[1]Иные услуги'!$C$6+HLOOKUP($DR$1396,'[1]Услуги по передаче'!$G$5:$J$7,2,FALSE))</f>
        <v>5727.12</v>
      </c>
      <c r="J1420" s="73"/>
      <c r="K1420" s="73"/>
      <c r="L1420" s="73"/>
      <c r="M1420" s="73"/>
      <c r="N1420" s="74"/>
      <c r="O1420" s="72">
        <f>IF($A1420="-","-",ROUND(VLOOKUP($A1420+ROUND(LEFT(O$1399,1)/24,5),'[1]ОАО "АТС"'!$A$30:$F$773,3,FALSE)+HLOOKUP($DL$1397,'[1]Сбытовая надбавка'!$F$5:$H$6,2,FALSE),2)+'[1]Иные услуги'!$C$6+HLOOKUP($DR$1396,'[1]Услуги по передаче'!$G$5:$J$7,2,FALSE))</f>
        <v>5726.83</v>
      </c>
      <c r="P1420" s="73"/>
      <c r="Q1420" s="73"/>
      <c r="R1420" s="73"/>
      <c r="S1420" s="73"/>
      <c r="T1420" s="74"/>
      <c r="U1420" s="72">
        <f>IF($A1420="-","-",ROUND(VLOOKUP($A1420+ROUND(LEFT(U$1399,1)/24,5),'[1]ОАО "АТС"'!$A$30:$F$773,3,FALSE)+HLOOKUP($DL$1397,'[1]Сбытовая надбавка'!$F$5:$H$6,2,FALSE),2)+'[1]Иные услуги'!$C$6+HLOOKUP($DR$1396,'[1]Услуги по передаче'!$G$5:$J$7,2,FALSE))</f>
        <v>5727.3499999999995</v>
      </c>
      <c r="V1420" s="73"/>
      <c r="W1420" s="73"/>
      <c r="X1420" s="73"/>
      <c r="Y1420" s="73"/>
      <c r="Z1420" s="74"/>
      <c r="AA1420" s="72">
        <f>IF($A1420="-","-",ROUND(VLOOKUP($A1420+ROUND(LEFT(AA$1399,1)/24,5),'[1]ОАО "АТС"'!$A$30:$F$773,3,FALSE)+HLOOKUP($DL$1397,'[1]Сбытовая надбавка'!$F$5:$H$6,2,FALSE),2)+'[1]Иные услуги'!$C$6+HLOOKUP($DR$1396,'[1]Услуги по передаче'!$G$5:$J$7,2,FALSE))</f>
        <v>5727.3499999999995</v>
      </c>
      <c r="AB1420" s="73"/>
      <c r="AC1420" s="73"/>
      <c r="AD1420" s="73"/>
      <c r="AE1420" s="73"/>
      <c r="AF1420" s="74"/>
      <c r="AG1420" s="72">
        <f>IF($A1420="-","-",ROUND(VLOOKUP($A1420+ROUND(LEFT(AG$1399,1)/24,5),'[1]ОАО "АТС"'!$A$30:$F$773,3,FALSE)+HLOOKUP($DL$1397,'[1]Сбытовая надбавка'!$F$5:$H$6,2,FALSE),2)+'[1]Иные услуги'!$C$6+HLOOKUP($DR$1396,'[1]Услуги по передаче'!$G$5:$J$7,2,FALSE))</f>
        <v>5727.2699999999995</v>
      </c>
      <c r="AH1420" s="73"/>
      <c r="AI1420" s="73"/>
      <c r="AJ1420" s="73"/>
      <c r="AK1420" s="73"/>
      <c r="AL1420" s="74"/>
      <c r="AM1420" s="72">
        <f>IF($A1420="-","-",ROUND(VLOOKUP($A1420+ROUND(LEFT(AM$1399,1)/24,5),'[1]ОАО "АТС"'!$A$30:$F$773,3,FALSE)+HLOOKUP($DL$1397,'[1]Сбытовая надбавка'!$F$5:$H$6,2,FALSE),2)+'[1]Иные услуги'!$C$6+HLOOKUP($DR$1396,'[1]Услуги по передаче'!$G$5:$J$7,2,FALSE))</f>
        <v>5727.25</v>
      </c>
      <c r="AN1420" s="73"/>
      <c r="AO1420" s="73"/>
      <c r="AP1420" s="73"/>
      <c r="AQ1420" s="73"/>
      <c r="AR1420" s="74"/>
      <c r="AS1420" s="72">
        <f>IF($A1420="-","-",ROUND(VLOOKUP($A1420+ROUND(LEFT(AS$1399,1)/24,5),'[1]ОАО "АТС"'!$A$30:$F$773,3,FALSE)+HLOOKUP($DL$1397,'[1]Сбытовая надбавка'!$F$5:$H$6,2,FALSE),2)+'[1]Иные услуги'!$C$6+HLOOKUP($DR$1396,'[1]Услуги по передаче'!$G$5:$J$7,2,FALSE))</f>
        <v>5726.6399999999994</v>
      </c>
      <c r="AT1420" s="73"/>
      <c r="AU1420" s="73"/>
      <c r="AV1420" s="73"/>
      <c r="AW1420" s="73"/>
      <c r="AX1420" s="74"/>
      <c r="AY1420" s="72">
        <f>IF($A1420="-","-",ROUND(VLOOKUP($A1420+ROUND(LEFT(AY$1399,1)/24,5),'[1]ОАО "АТС"'!$A$30:$F$773,3,FALSE)+HLOOKUP($DL$1397,'[1]Сбытовая надбавка'!$F$5:$H$6,2,FALSE),2)+'[1]Иные услуги'!$C$6+HLOOKUP($DR$1396,'[1]Услуги по передаче'!$G$5:$J$7,2,FALSE))</f>
        <v>5798.1799999999994</v>
      </c>
      <c r="AZ1420" s="73"/>
      <c r="BA1420" s="73"/>
      <c r="BB1420" s="73"/>
      <c r="BC1420" s="73"/>
      <c r="BD1420" s="74"/>
      <c r="BE1420" s="72">
        <f>IF($A1420="-","-",ROUND(VLOOKUP($A1420+ROUND(LEFT(BE$1399,1)/24,5),'[1]ОАО "АТС"'!$A$30:$F$773,3,FALSE)+HLOOKUP($DL$1397,'[1]Сбытовая надбавка'!$F$5:$H$6,2,FALSE),2)+'[1]Иные услуги'!$C$6+HLOOKUP($DR$1396,'[1]Услуги по передаче'!$G$5:$J$7,2,FALSE))</f>
        <v>5726.92</v>
      </c>
      <c r="BF1420" s="73"/>
      <c r="BG1420" s="73"/>
      <c r="BH1420" s="73"/>
      <c r="BI1420" s="73"/>
      <c r="BJ1420" s="74"/>
      <c r="BK1420" s="72">
        <f>IF($A1420="-","-",ROUND(VLOOKUP($A1420+ROUND(LEFT(BK$1399,1)/24,5),'[1]ОАО "АТС"'!$A$30:$F$773,3,FALSE)+HLOOKUP($DL$1397,'[1]Сбытовая надбавка'!$F$5:$H$6,2,FALSE),2)+'[1]Иные услуги'!$C$6+HLOOKUP($DR$1396,'[1]Услуги по передаче'!$G$5:$J$7,2,FALSE))</f>
        <v>5785.5099999999993</v>
      </c>
      <c r="BL1420" s="73"/>
      <c r="BM1420" s="73"/>
      <c r="BN1420" s="73"/>
      <c r="BO1420" s="73"/>
      <c r="BP1420" s="74"/>
      <c r="BQ1420" s="72">
        <f>IF($A1420="-","-",ROUND(VLOOKUP($A1420+ROUND(LEFT(BQ$1399,2)/24,5),'[1]ОАО "АТС"'!$A$30:$F$773,3,FALSE)+HLOOKUP($DL$1397,'[1]Сбытовая надбавка'!$F$5:$H$6,2,FALSE),2)+'[1]Иные услуги'!$C$6+HLOOKUP($DR$1396,'[1]Услуги по передаче'!$G$5:$J$7,2,FALSE))</f>
        <v>5795.2899999999991</v>
      </c>
      <c r="BR1420" s="73"/>
      <c r="BS1420" s="73"/>
      <c r="BT1420" s="73"/>
      <c r="BU1420" s="73"/>
      <c r="BV1420" s="74"/>
      <c r="BW1420" s="72">
        <f>IF($A1420="-","-",ROUND(VLOOKUP($A1420+ROUND(LEFT(BW$1399,2)/24,5),'[1]ОАО "АТС"'!$A$30:$F$773,3,FALSE)+HLOOKUP($DL$1397,'[1]Сбытовая надбавка'!$F$5:$H$6,2,FALSE),2)+'[1]Иные услуги'!$C$6+HLOOKUP($DR$1396,'[1]Услуги по передаче'!$G$5:$J$7,2,FALSE))</f>
        <v>5782.15</v>
      </c>
      <c r="BX1420" s="73"/>
      <c r="BY1420" s="73"/>
      <c r="BZ1420" s="73"/>
      <c r="CA1420" s="73"/>
      <c r="CB1420" s="74"/>
      <c r="CC1420" s="72">
        <f>IF($A1420="-","-",ROUND(VLOOKUP($A1420+ROUND(LEFT(CC$1399,2)/24,5),'[1]ОАО "АТС"'!$A$30:$F$773,3,FALSE)+HLOOKUP($DL$1397,'[1]Сбытовая надбавка'!$F$5:$H$6,2,FALSE),2)+'[1]Иные услуги'!$C$6+HLOOKUP($DR$1396,'[1]Услуги по передаче'!$G$5:$J$7,2,FALSE))</f>
        <v>5740.09</v>
      </c>
      <c r="CD1420" s="73"/>
      <c r="CE1420" s="73"/>
      <c r="CF1420" s="73"/>
      <c r="CG1420" s="73"/>
      <c r="CH1420" s="74"/>
      <c r="CI1420" s="72">
        <f>IF($A1420="-","-",ROUND(VLOOKUP($A1420+ROUND(LEFT(CI$1399,2)/24,5),'[1]ОАО "АТС"'!$A$30:$F$773,3,FALSE)+HLOOKUP($DL$1397,'[1]Сбытовая надбавка'!$F$5:$H$6,2,FALSE),2)+'[1]Иные услуги'!$C$6+HLOOKUP($DR$1396,'[1]Услуги по передаче'!$G$5:$J$7,2,FALSE))</f>
        <v>5727.11</v>
      </c>
      <c r="CJ1420" s="73"/>
      <c r="CK1420" s="73"/>
      <c r="CL1420" s="73"/>
      <c r="CM1420" s="73"/>
      <c r="CN1420" s="74"/>
      <c r="CO1420" s="72">
        <f>IF($A1420="-","-",ROUND(VLOOKUP($A1420+ROUND(LEFT(CO$1399,2)/24,5),'[1]ОАО "АТС"'!$A$30:$F$773,3,FALSE)+HLOOKUP($DL$1397,'[1]Сбытовая надбавка'!$F$5:$H$6,2,FALSE),2)+'[1]Иные услуги'!$C$6+HLOOKUP($DR$1396,'[1]Услуги по передаче'!$G$5:$J$7,2,FALSE))</f>
        <v>5727.12</v>
      </c>
      <c r="CP1420" s="73"/>
      <c r="CQ1420" s="73"/>
      <c r="CR1420" s="73"/>
      <c r="CS1420" s="73"/>
      <c r="CT1420" s="74"/>
      <c r="CU1420" s="72">
        <f>IF($A1420="-","-",ROUND(VLOOKUP($A1420+ROUND(LEFT(CU$1399,2)/24,5),'[1]ОАО "АТС"'!$A$30:$F$773,3,FALSE)+HLOOKUP($DL$1397,'[1]Сбытовая надбавка'!$F$5:$H$6,2,FALSE),2)+'[1]Иные услуги'!$C$6+HLOOKUP($DR$1396,'[1]Услуги по передаче'!$G$5:$J$7,2,FALSE))</f>
        <v>5727.3099999999995</v>
      </c>
      <c r="CV1420" s="73"/>
      <c r="CW1420" s="73"/>
      <c r="CX1420" s="73"/>
      <c r="CY1420" s="73"/>
      <c r="CZ1420" s="74"/>
      <c r="DA1420" s="72">
        <f>IF($A1420="-","-",ROUND(VLOOKUP($A1420+ROUND(LEFT(DA$1399,2)/24,5),'[1]ОАО "АТС"'!$A$30:$F$773,3,FALSE)+HLOOKUP($DL$1397,'[1]Сбытовая надбавка'!$F$5:$H$6,2,FALSE),2)+'[1]Иные услуги'!$C$6+HLOOKUP($DR$1396,'[1]Услуги по передаче'!$G$5:$J$7,2,FALSE))</f>
        <v>5727.3899999999994</v>
      </c>
      <c r="DB1420" s="73"/>
      <c r="DC1420" s="73"/>
      <c r="DD1420" s="73"/>
      <c r="DE1420" s="73"/>
      <c r="DF1420" s="74"/>
      <c r="DG1420" s="72">
        <f>IF($A1420="-","-",ROUND(VLOOKUP($A1420+ROUND(LEFT(DG$1399,2)/24,5),'[1]ОАО "АТС"'!$A$30:$F$773,3,FALSE)+HLOOKUP($DL$1397,'[1]Сбытовая надбавка'!$F$5:$H$6,2,FALSE),2)+'[1]Иные услуги'!$C$6+HLOOKUP($DR$1396,'[1]Услуги по передаче'!$G$5:$J$7,2,FALSE))</f>
        <v>5727.42</v>
      </c>
      <c r="DH1420" s="73"/>
      <c r="DI1420" s="73"/>
      <c r="DJ1420" s="73"/>
      <c r="DK1420" s="73"/>
      <c r="DL1420" s="74"/>
      <c r="DM1420" s="72">
        <f>IF($A1420="-","-",ROUND(VLOOKUP($A1420+ROUND(LEFT(DM$1399,2)/24,5),'[1]ОАО "АТС"'!$A$30:$F$773,3,FALSE)+HLOOKUP($DL$1397,'[1]Сбытовая надбавка'!$F$5:$H$6,2,FALSE),2)+'[1]Иные услуги'!$C$6+HLOOKUP($DR$1396,'[1]Услуги по передаче'!$G$5:$J$7,2,FALSE))</f>
        <v>5766.0999999999995</v>
      </c>
      <c r="DN1420" s="73"/>
      <c r="DO1420" s="73"/>
      <c r="DP1420" s="73"/>
      <c r="DQ1420" s="73"/>
      <c r="DR1420" s="74"/>
      <c r="DS1420" s="72">
        <f>IF($A1420="-","-",ROUND(VLOOKUP($A1420+ROUND(LEFT(DS$1399,2)/24,5),'[1]ОАО "АТС"'!$A$30:$F$773,3,FALSE)+HLOOKUP($DL$1397,'[1]Сбытовая надбавка'!$F$5:$H$6,2,FALSE),2)+'[1]Иные услуги'!$C$6+HLOOKUP($DR$1396,'[1]Услуги по передаче'!$G$5:$J$7,2,FALSE))</f>
        <v>5818.25</v>
      </c>
      <c r="DT1420" s="73"/>
      <c r="DU1420" s="73"/>
      <c r="DV1420" s="73"/>
      <c r="DW1420" s="73"/>
      <c r="DX1420" s="74"/>
      <c r="DY1420" s="72">
        <f>IF($A1420="-","-",ROUND(VLOOKUP($A1420+ROUND(LEFT(DY$1399,2)/24,5),'[1]ОАО "АТС"'!$A$30:$F$773,3,FALSE)+HLOOKUP($DL$1397,'[1]Сбытовая надбавка'!$F$5:$H$6,2,FALSE),2)+'[1]Иные услуги'!$C$6+HLOOKUP($DR$1396,'[1]Услуги по передаче'!$G$5:$J$7,2,FALSE))</f>
        <v>5762.2</v>
      </c>
      <c r="DZ1420" s="73"/>
      <c r="EA1420" s="73"/>
      <c r="EB1420" s="73"/>
      <c r="EC1420" s="73"/>
      <c r="ED1420" s="74"/>
      <c r="EE1420" s="72">
        <f>IF($A1420="-","-",ROUND(VLOOKUP($A1420+ROUND(LEFT(EE$1399,2)/24,5),'[1]ОАО "АТС"'!$A$30:$F$773,3,FALSE)+HLOOKUP($DL$1397,'[1]Сбытовая надбавка'!$F$5:$H$6,2,FALSE),2)+'[1]Иные услуги'!$C$6+HLOOKUP($DR$1396,'[1]Услуги по передаче'!$G$5:$J$7,2,FALSE))</f>
        <v>5726.3899999999994</v>
      </c>
      <c r="EF1420" s="73"/>
      <c r="EG1420" s="73"/>
      <c r="EH1420" s="73"/>
      <c r="EI1420" s="73"/>
      <c r="EJ1420" s="74"/>
      <c r="EK1420" s="72">
        <f>IF($A1420="-","-",ROUND(VLOOKUP($A1420+ROUND(LEFT(EK$1399,2)/24,5),'[1]ОАО "АТС"'!$A$30:$F$773,3,FALSE)+HLOOKUP($DL$1397,'[1]Сбытовая надбавка'!$F$5:$H$6,2,FALSE),2)+'[1]Иные услуги'!$C$6+HLOOKUP($DR$1396,'[1]Услуги по передаче'!$G$5:$J$7,2,FALSE))</f>
        <v>5853.1799999999994</v>
      </c>
      <c r="EL1420" s="73"/>
      <c r="EM1420" s="73"/>
      <c r="EN1420" s="73"/>
      <c r="EO1420" s="73"/>
      <c r="EP1420" s="74"/>
      <c r="EQ1420" s="72">
        <f>IF($A1420="-","-",ROUND(VLOOKUP($A1420+ROUND(LEFT(EQ$1399,2)/24,5),'[1]ОАО "АТС"'!$A$30:$F$773,3,FALSE)+HLOOKUP($DL$1397,'[1]Сбытовая надбавка'!$F$5:$H$6,2,FALSE),2)+'[1]Иные услуги'!$C$6+HLOOKUP($DR$1396,'[1]Услуги по передаче'!$G$5:$J$7,2,FALSE))</f>
        <v>5771.17</v>
      </c>
      <c r="ER1420" s="73"/>
      <c r="ES1420" s="73"/>
      <c r="ET1420" s="73"/>
      <c r="EU1420" s="73"/>
      <c r="EV1420" s="74"/>
    </row>
    <row r="1421" spans="1:152" s="38" customFormat="1" ht="15.75" customHeight="1" x14ac:dyDescent="0.2">
      <c r="A1421" s="69">
        <f>$A$136</f>
        <v>45007</v>
      </c>
      <c r="B1421" s="70"/>
      <c r="C1421" s="70"/>
      <c r="D1421" s="70"/>
      <c r="E1421" s="70"/>
      <c r="F1421" s="70"/>
      <c r="G1421" s="70"/>
      <c r="H1421" s="71"/>
      <c r="I1421" s="72">
        <f>IF($A1421="-","-",ROUND(VLOOKUP($A1421+ROUND(LEFT(I$1399,1)/24,5),'[1]ОАО "АТС"'!$A$30:$F$773,3,FALSE)+HLOOKUP($DL$1397,'[1]Сбытовая надбавка'!$F$5:$H$6,2,FALSE),2)+'[1]Иные услуги'!$C$6+HLOOKUP($DR$1396,'[1]Услуги по передаче'!$G$5:$J$7,2,FALSE))</f>
        <v>5727.03</v>
      </c>
      <c r="J1421" s="73"/>
      <c r="K1421" s="73"/>
      <c r="L1421" s="73"/>
      <c r="M1421" s="73"/>
      <c r="N1421" s="74"/>
      <c r="O1421" s="72">
        <f>IF($A1421="-","-",ROUND(VLOOKUP($A1421+ROUND(LEFT(O$1399,1)/24,5),'[1]ОАО "АТС"'!$A$30:$F$773,3,FALSE)+HLOOKUP($DL$1397,'[1]Сбытовая надбавка'!$F$5:$H$6,2,FALSE),2)+'[1]Иные услуги'!$C$6+HLOOKUP($DR$1396,'[1]Услуги по передаче'!$G$5:$J$7,2,FALSE))</f>
        <v>5727.0399999999991</v>
      </c>
      <c r="P1421" s="73"/>
      <c r="Q1421" s="73"/>
      <c r="R1421" s="73"/>
      <c r="S1421" s="73"/>
      <c r="T1421" s="74"/>
      <c r="U1421" s="72">
        <f>IF($A1421="-","-",ROUND(VLOOKUP($A1421+ROUND(LEFT(U$1399,1)/24,5),'[1]ОАО "АТС"'!$A$30:$F$773,3,FALSE)+HLOOKUP($DL$1397,'[1]Сбытовая надбавка'!$F$5:$H$6,2,FALSE),2)+'[1]Иные услуги'!$C$6+HLOOKUP($DR$1396,'[1]Услуги по передаче'!$G$5:$J$7,2,FALSE))</f>
        <v>5727.15</v>
      </c>
      <c r="V1421" s="73"/>
      <c r="W1421" s="73"/>
      <c r="X1421" s="73"/>
      <c r="Y1421" s="73"/>
      <c r="Z1421" s="74"/>
      <c r="AA1421" s="72">
        <f>IF($A1421="-","-",ROUND(VLOOKUP($A1421+ROUND(LEFT(AA$1399,1)/24,5),'[1]ОАО "АТС"'!$A$30:$F$773,3,FALSE)+HLOOKUP($DL$1397,'[1]Сбытовая надбавка'!$F$5:$H$6,2,FALSE),2)+'[1]Иные услуги'!$C$6+HLOOKUP($DR$1396,'[1]Услуги по передаче'!$G$5:$J$7,2,FALSE))</f>
        <v>5727.1399999999994</v>
      </c>
      <c r="AB1421" s="73"/>
      <c r="AC1421" s="73"/>
      <c r="AD1421" s="73"/>
      <c r="AE1421" s="73"/>
      <c r="AF1421" s="74"/>
      <c r="AG1421" s="72">
        <f>IF($A1421="-","-",ROUND(VLOOKUP($A1421+ROUND(LEFT(AG$1399,1)/24,5),'[1]ОАО "АТС"'!$A$30:$F$773,3,FALSE)+HLOOKUP($DL$1397,'[1]Сбытовая надбавка'!$F$5:$H$6,2,FALSE),2)+'[1]Иные услуги'!$C$6+HLOOKUP($DR$1396,'[1]Услуги по передаче'!$G$5:$J$7,2,FALSE))</f>
        <v>5727.03</v>
      </c>
      <c r="AH1421" s="73"/>
      <c r="AI1421" s="73"/>
      <c r="AJ1421" s="73"/>
      <c r="AK1421" s="73"/>
      <c r="AL1421" s="74"/>
      <c r="AM1421" s="72">
        <f>IF($A1421="-","-",ROUND(VLOOKUP($A1421+ROUND(LEFT(AM$1399,1)/24,5),'[1]ОАО "АТС"'!$A$30:$F$773,3,FALSE)+HLOOKUP($DL$1397,'[1]Сбытовая надбавка'!$F$5:$H$6,2,FALSE),2)+'[1]Иные услуги'!$C$6+HLOOKUP($DR$1396,'[1]Услуги по передаче'!$G$5:$J$7,2,FALSE))</f>
        <v>5727.09</v>
      </c>
      <c r="AN1421" s="73"/>
      <c r="AO1421" s="73"/>
      <c r="AP1421" s="73"/>
      <c r="AQ1421" s="73"/>
      <c r="AR1421" s="74"/>
      <c r="AS1421" s="72">
        <f>IF($A1421="-","-",ROUND(VLOOKUP($A1421+ROUND(LEFT(AS$1399,1)/24,5),'[1]ОАО "АТС"'!$A$30:$F$773,3,FALSE)+HLOOKUP($DL$1397,'[1]Сбытовая надбавка'!$F$5:$H$6,2,FALSE),2)+'[1]Иные услуги'!$C$6+HLOOKUP($DR$1396,'[1]Услуги по передаче'!$G$5:$J$7,2,FALSE))</f>
        <v>5726.3099999999995</v>
      </c>
      <c r="AT1421" s="73"/>
      <c r="AU1421" s="73"/>
      <c r="AV1421" s="73"/>
      <c r="AW1421" s="73"/>
      <c r="AX1421" s="74"/>
      <c r="AY1421" s="72">
        <f>IF($A1421="-","-",ROUND(VLOOKUP($A1421+ROUND(LEFT(AY$1399,1)/24,5),'[1]ОАО "АТС"'!$A$30:$F$773,3,FALSE)+HLOOKUP($DL$1397,'[1]Сбытовая надбавка'!$F$5:$H$6,2,FALSE),2)+'[1]Иные услуги'!$C$6+HLOOKUP($DR$1396,'[1]Услуги по передаче'!$G$5:$J$7,2,FALSE))</f>
        <v>5802.19</v>
      </c>
      <c r="AZ1421" s="73"/>
      <c r="BA1421" s="73"/>
      <c r="BB1421" s="73"/>
      <c r="BC1421" s="73"/>
      <c r="BD1421" s="74"/>
      <c r="BE1421" s="72">
        <f>IF($A1421="-","-",ROUND(VLOOKUP($A1421+ROUND(LEFT(BE$1399,1)/24,5),'[1]ОАО "АТС"'!$A$30:$F$773,3,FALSE)+HLOOKUP($DL$1397,'[1]Сбытовая надбавка'!$F$5:$H$6,2,FALSE),2)+'[1]Иные услуги'!$C$6+HLOOKUP($DR$1396,'[1]Услуги по передаче'!$G$5:$J$7,2,FALSE))</f>
        <v>5727.0199999999995</v>
      </c>
      <c r="BF1421" s="73"/>
      <c r="BG1421" s="73"/>
      <c r="BH1421" s="73"/>
      <c r="BI1421" s="73"/>
      <c r="BJ1421" s="74"/>
      <c r="BK1421" s="72">
        <f>IF($A1421="-","-",ROUND(VLOOKUP($A1421+ROUND(LEFT(BK$1399,1)/24,5),'[1]ОАО "АТС"'!$A$30:$F$773,3,FALSE)+HLOOKUP($DL$1397,'[1]Сбытовая надбавка'!$F$5:$H$6,2,FALSE),2)+'[1]Иные услуги'!$C$6+HLOOKUP($DR$1396,'[1]Услуги по передаче'!$G$5:$J$7,2,FALSE))</f>
        <v>5767.8899999999994</v>
      </c>
      <c r="BL1421" s="73"/>
      <c r="BM1421" s="73"/>
      <c r="BN1421" s="73"/>
      <c r="BO1421" s="73"/>
      <c r="BP1421" s="74"/>
      <c r="BQ1421" s="72">
        <f>IF($A1421="-","-",ROUND(VLOOKUP($A1421+ROUND(LEFT(BQ$1399,2)/24,5),'[1]ОАО "АТС"'!$A$30:$F$773,3,FALSE)+HLOOKUP($DL$1397,'[1]Сбытовая надбавка'!$F$5:$H$6,2,FALSE),2)+'[1]Иные услуги'!$C$6+HLOOKUP($DR$1396,'[1]Услуги по передаче'!$G$5:$J$7,2,FALSE))</f>
        <v>5780.5499999999993</v>
      </c>
      <c r="BR1421" s="73"/>
      <c r="BS1421" s="73"/>
      <c r="BT1421" s="73"/>
      <c r="BU1421" s="73"/>
      <c r="BV1421" s="74"/>
      <c r="BW1421" s="72">
        <f>IF($A1421="-","-",ROUND(VLOOKUP($A1421+ROUND(LEFT(BW$1399,2)/24,5),'[1]ОАО "АТС"'!$A$30:$F$773,3,FALSE)+HLOOKUP($DL$1397,'[1]Сбытовая надбавка'!$F$5:$H$6,2,FALSE),2)+'[1]Иные услуги'!$C$6+HLOOKUP($DR$1396,'[1]Услуги по передаче'!$G$5:$J$7,2,FALSE))</f>
        <v>5767.95</v>
      </c>
      <c r="BX1421" s="73"/>
      <c r="BY1421" s="73"/>
      <c r="BZ1421" s="73"/>
      <c r="CA1421" s="73"/>
      <c r="CB1421" s="74"/>
      <c r="CC1421" s="72">
        <f>IF($A1421="-","-",ROUND(VLOOKUP($A1421+ROUND(LEFT(CC$1399,2)/24,5),'[1]ОАО "АТС"'!$A$30:$F$773,3,FALSE)+HLOOKUP($DL$1397,'[1]Сбытовая надбавка'!$F$5:$H$6,2,FALSE),2)+'[1]Иные услуги'!$C$6+HLOOKUP($DR$1396,'[1]Услуги по передаче'!$G$5:$J$7,2,FALSE))</f>
        <v>5727.0399999999991</v>
      </c>
      <c r="CD1421" s="73"/>
      <c r="CE1421" s="73"/>
      <c r="CF1421" s="73"/>
      <c r="CG1421" s="73"/>
      <c r="CH1421" s="74"/>
      <c r="CI1421" s="72">
        <f>IF($A1421="-","-",ROUND(VLOOKUP($A1421+ROUND(LEFT(CI$1399,2)/24,5),'[1]ОАО "АТС"'!$A$30:$F$773,3,FALSE)+HLOOKUP($DL$1397,'[1]Сбытовая надбавка'!$F$5:$H$6,2,FALSE),2)+'[1]Иные услуги'!$C$6+HLOOKUP($DR$1396,'[1]Услуги по передаче'!$G$5:$J$7,2,FALSE))</f>
        <v>5727.0499999999993</v>
      </c>
      <c r="CJ1421" s="73"/>
      <c r="CK1421" s="73"/>
      <c r="CL1421" s="73"/>
      <c r="CM1421" s="73"/>
      <c r="CN1421" s="74"/>
      <c r="CO1421" s="72">
        <f>IF($A1421="-","-",ROUND(VLOOKUP($A1421+ROUND(LEFT(CO$1399,2)/24,5),'[1]ОАО "АТС"'!$A$30:$F$773,3,FALSE)+HLOOKUP($DL$1397,'[1]Сбытовая надбавка'!$F$5:$H$6,2,FALSE),2)+'[1]Иные услуги'!$C$6+HLOOKUP($DR$1396,'[1]Услуги по передаче'!$G$5:$J$7,2,FALSE))</f>
        <v>5727.0399999999991</v>
      </c>
      <c r="CP1421" s="73"/>
      <c r="CQ1421" s="73"/>
      <c r="CR1421" s="73"/>
      <c r="CS1421" s="73"/>
      <c r="CT1421" s="74"/>
      <c r="CU1421" s="72">
        <f>IF($A1421="-","-",ROUND(VLOOKUP($A1421+ROUND(LEFT(CU$1399,2)/24,5),'[1]ОАО "АТС"'!$A$30:$F$773,3,FALSE)+HLOOKUP($DL$1397,'[1]Сбытовая надбавка'!$F$5:$H$6,2,FALSE),2)+'[1]Иные услуги'!$C$6+HLOOKUP($DR$1396,'[1]Услуги по передаче'!$G$5:$J$7,2,FALSE))</f>
        <v>5727.2199999999993</v>
      </c>
      <c r="CV1421" s="73"/>
      <c r="CW1421" s="73"/>
      <c r="CX1421" s="73"/>
      <c r="CY1421" s="73"/>
      <c r="CZ1421" s="74"/>
      <c r="DA1421" s="72">
        <f>IF($A1421="-","-",ROUND(VLOOKUP($A1421+ROUND(LEFT(DA$1399,2)/24,5),'[1]ОАО "АТС"'!$A$30:$F$773,3,FALSE)+HLOOKUP($DL$1397,'[1]Сбытовая надбавка'!$F$5:$H$6,2,FALSE),2)+'[1]Иные услуги'!$C$6+HLOOKUP($DR$1396,'[1]Услуги по передаче'!$G$5:$J$7,2,FALSE))</f>
        <v>5727.2699999999995</v>
      </c>
      <c r="DB1421" s="73"/>
      <c r="DC1421" s="73"/>
      <c r="DD1421" s="73"/>
      <c r="DE1421" s="73"/>
      <c r="DF1421" s="74"/>
      <c r="DG1421" s="72">
        <f>IF($A1421="-","-",ROUND(VLOOKUP($A1421+ROUND(LEFT(DG$1399,2)/24,5),'[1]ОАО "АТС"'!$A$30:$F$773,3,FALSE)+HLOOKUP($DL$1397,'[1]Сбытовая надбавка'!$F$5:$H$6,2,FALSE),2)+'[1]Иные услуги'!$C$6+HLOOKUP($DR$1396,'[1]Услуги по передаче'!$G$5:$J$7,2,FALSE))</f>
        <v>5727.2899999999991</v>
      </c>
      <c r="DH1421" s="73"/>
      <c r="DI1421" s="73"/>
      <c r="DJ1421" s="73"/>
      <c r="DK1421" s="73"/>
      <c r="DL1421" s="74"/>
      <c r="DM1421" s="72">
        <f>IF($A1421="-","-",ROUND(VLOOKUP($A1421+ROUND(LEFT(DM$1399,2)/24,5),'[1]ОАО "АТС"'!$A$30:$F$773,3,FALSE)+HLOOKUP($DL$1397,'[1]Сбытовая надбавка'!$F$5:$H$6,2,FALSE),2)+'[1]Иные услуги'!$C$6+HLOOKUP($DR$1396,'[1]Услуги по передаче'!$G$5:$J$7,2,FALSE))</f>
        <v>5827.0499999999993</v>
      </c>
      <c r="DN1421" s="73"/>
      <c r="DO1421" s="73"/>
      <c r="DP1421" s="73"/>
      <c r="DQ1421" s="73"/>
      <c r="DR1421" s="74"/>
      <c r="DS1421" s="72">
        <f>IF($A1421="-","-",ROUND(VLOOKUP($A1421+ROUND(LEFT(DS$1399,2)/24,5),'[1]ОАО "АТС"'!$A$30:$F$773,3,FALSE)+HLOOKUP($DL$1397,'[1]Сбытовая надбавка'!$F$5:$H$6,2,FALSE),2)+'[1]Иные услуги'!$C$6+HLOOKUP($DR$1396,'[1]Услуги по передаче'!$G$5:$J$7,2,FALSE))</f>
        <v>5798.1299999999992</v>
      </c>
      <c r="DT1421" s="73"/>
      <c r="DU1421" s="73"/>
      <c r="DV1421" s="73"/>
      <c r="DW1421" s="73"/>
      <c r="DX1421" s="74"/>
      <c r="DY1421" s="72">
        <f>IF($A1421="-","-",ROUND(VLOOKUP($A1421+ROUND(LEFT(DY$1399,2)/24,5),'[1]ОАО "АТС"'!$A$30:$F$773,3,FALSE)+HLOOKUP($DL$1397,'[1]Сбытовая надбавка'!$F$5:$H$6,2,FALSE),2)+'[1]Иные услуги'!$C$6+HLOOKUP($DR$1396,'[1]Услуги по передаче'!$G$5:$J$7,2,FALSE))</f>
        <v>5733.58</v>
      </c>
      <c r="DZ1421" s="73"/>
      <c r="EA1421" s="73"/>
      <c r="EB1421" s="73"/>
      <c r="EC1421" s="73"/>
      <c r="ED1421" s="74"/>
      <c r="EE1421" s="72">
        <f>IF($A1421="-","-",ROUND(VLOOKUP($A1421+ROUND(LEFT(EE$1399,2)/24,5),'[1]ОАО "АТС"'!$A$30:$F$773,3,FALSE)+HLOOKUP($DL$1397,'[1]Сбытовая надбавка'!$F$5:$H$6,2,FALSE),2)+'[1]Иные услуги'!$C$6+HLOOKUP($DR$1396,'[1]Услуги по передаче'!$G$5:$J$7,2,FALSE))</f>
        <v>5726.2999999999993</v>
      </c>
      <c r="EF1421" s="73"/>
      <c r="EG1421" s="73"/>
      <c r="EH1421" s="73"/>
      <c r="EI1421" s="73"/>
      <c r="EJ1421" s="74"/>
      <c r="EK1421" s="72">
        <f>IF($A1421="-","-",ROUND(VLOOKUP($A1421+ROUND(LEFT(EK$1399,2)/24,5),'[1]ОАО "АТС"'!$A$30:$F$773,3,FALSE)+HLOOKUP($DL$1397,'[1]Сбытовая надбавка'!$F$5:$H$6,2,FALSE),2)+'[1]Иные услуги'!$C$6+HLOOKUP($DR$1396,'[1]Услуги по передаче'!$G$5:$J$7,2,FALSE))</f>
        <v>5877.3099999999995</v>
      </c>
      <c r="EL1421" s="73"/>
      <c r="EM1421" s="73"/>
      <c r="EN1421" s="73"/>
      <c r="EO1421" s="73"/>
      <c r="EP1421" s="74"/>
      <c r="EQ1421" s="72">
        <f>IF($A1421="-","-",ROUND(VLOOKUP($A1421+ROUND(LEFT(EQ$1399,2)/24,5),'[1]ОАО "АТС"'!$A$30:$F$773,3,FALSE)+HLOOKUP($DL$1397,'[1]Сбытовая надбавка'!$F$5:$H$6,2,FALSE),2)+'[1]Иные услуги'!$C$6+HLOOKUP($DR$1396,'[1]Услуги по передаче'!$G$5:$J$7,2,FALSE))</f>
        <v>5767.99</v>
      </c>
      <c r="ER1421" s="73"/>
      <c r="ES1421" s="73"/>
      <c r="ET1421" s="73"/>
      <c r="EU1421" s="73"/>
      <c r="EV1421" s="74"/>
    </row>
    <row r="1422" spans="1:152" s="38" customFormat="1" ht="15.75" customHeight="1" x14ac:dyDescent="0.2">
      <c r="A1422" s="69">
        <f>$A$137</f>
        <v>45008</v>
      </c>
      <c r="B1422" s="70"/>
      <c r="C1422" s="70"/>
      <c r="D1422" s="70"/>
      <c r="E1422" s="70"/>
      <c r="F1422" s="70"/>
      <c r="G1422" s="70"/>
      <c r="H1422" s="71"/>
      <c r="I1422" s="72">
        <f>IF($A1422="-","-",ROUND(VLOOKUP($A1422+ROUND(LEFT(I$1399,1)/24,5),'[1]ОАО "АТС"'!$A$30:$F$773,3,FALSE)+HLOOKUP($DL$1397,'[1]Сбытовая надбавка'!$F$5:$H$6,2,FALSE),2)+'[1]Иные услуги'!$C$6+HLOOKUP($DR$1396,'[1]Услуги по передаче'!$G$5:$J$7,2,FALSE))</f>
        <v>5727.3899999999994</v>
      </c>
      <c r="J1422" s="73"/>
      <c r="K1422" s="73"/>
      <c r="L1422" s="73"/>
      <c r="M1422" s="73"/>
      <c r="N1422" s="74"/>
      <c r="O1422" s="72">
        <f>IF($A1422="-","-",ROUND(VLOOKUP($A1422+ROUND(LEFT(O$1399,1)/24,5),'[1]ОАО "АТС"'!$A$30:$F$773,3,FALSE)+HLOOKUP($DL$1397,'[1]Сбытовая надбавка'!$F$5:$H$6,2,FALSE),2)+'[1]Иные услуги'!$C$6+HLOOKUP($DR$1396,'[1]Услуги по передаче'!$G$5:$J$7,2,FALSE))</f>
        <v>5727.3899999999994</v>
      </c>
      <c r="P1422" s="73"/>
      <c r="Q1422" s="73"/>
      <c r="R1422" s="73"/>
      <c r="S1422" s="73"/>
      <c r="T1422" s="74"/>
      <c r="U1422" s="72">
        <f>IF($A1422="-","-",ROUND(VLOOKUP($A1422+ROUND(LEFT(U$1399,1)/24,5),'[1]ОАО "АТС"'!$A$30:$F$773,3,FALSE)+HLOOKUP($DL$1397,'[1]Сбытовая надбавка'!$F$5:$H$6,2,FALSE),2)+'[1]Иные услуги'!$C$6+HLOOKUP($DR$1396,'[1]Услуги по передаче'!$G$5:$J$7,2,FALSE))</f>
        <v>5727.4699999999993</v>
      </c>
      <c r="V1422" s="73"/>
      <c r="W1422" s="73"/>
      <c r="X1422" s="73"/>
      <c r="Y1422" s="73"/>
      <c r="Z1422" s="74"/>
      <c r="AA1422" s="72">
        <f>IF($A1422="-","-",ROUND(VLOOKUP($A1422+ROUND(LEFT(AA$1399,1)/24,5),'[1]ОАО "АТС"'!$A$30:$F$773,3,FALSE)+HLOOKUP($DL$1397,'[1]Сбытовая надбавка'!$F$5:$H$6,2,FALSE),2)+'[1]Иные услуги'!$C$6+HLOOKUP($DR$1396,'[1]Услуги по передаче'!$G$5:$J$7,2,FALSE))</f>
        <v>5727.4</v>
      </c>
      <c r="AB1422" s="73"/>
      <c r="AC1422" s="73"/>
      <c r="AD1422" s="73"/>
      <c r="AE1422" s="73"/>
      <c r="AF1422" s="74"/>
      <c r="AG1422" s="72">
        <f>IF($A1422="-","-",ROUND(VLOOKUP($A1422+ROUND(LEFT(AG$1399,1)/24,5),'[1]ОАО "АТС"'!$A$30:$F$773,3,FALSE)+HLOOKUP($DL$1397,'[1]Сбытовая надбавка'!$F$5:$H$6,2,FALSE),2)+'[1]Иные услуги'!$C$6+HLOOKUP($DR$1396,'[1]Услуги по передаче'!$G$5:$J$7,2,FALSE))</f>
        <v>5727.2599999999993</v>
      </c>
      <c r="AH1422" s="73"/>
      <c r="AI1422" s="73"/>
      <c r="AJ1422" s="73"/>
      <c r="AK1422" s="73"/>
      <c r="AL1422" s="74"/>
      <c r="AM1422" s="72">
        <f>IF($A1422="-","-",ROUND(VLOOKUP($A1422+ROUND(LEFT(AM$1399,1)/24,5),'[1]ОАО "АТС"'!$A$30:$F$773,3,FALSE)+HLOOKUP($DL$1397,'[1]Сбытовая надбавка'!$F$5:$H$6,2,FALSE),2)+'[1]Иные услуги'!$C$6+HLOOKUP($DR$1396,'[1]Услуги по передаче'!$G$5:$J$7,2,FALSE))</f>
        <v>5727.2699999999995</v>
      </c>
      <c r="AN1422" s="73"/>
      <c r="AO1422" s="73"/>
      <c r="AP1422" s="73"/>
      <c r="AQ1422" s="73"/>
      <c r="AR1422" s="74"/>
      <c r="AS1422" s="72">
        <f>IF($A1422="-","-",ROUND(VLOOKUP($A1422+ROUND(LEFT(AS$1399,1)/24,5),'[1]ОАО "АТС"'!$A$30:$F$773,3,FALSE)+HLOOKUP($DL$1397,'[1]Сбытовая надбавка'!$F$5:$H$6,2,FALSE),2)+'[1]Иные услуги'!$C$6+HLOOKUP($DR$1396,'[1]Услуги по передаче'!$G$5:$J$7,2,FALSE))</f>
        <v>5726.7199999999993</v>
      </c>
      <c r="AT1422" s="73"/>
      <c r="AU1422" s="73"/>
      <c r="AV1422" s="73"/>
      <c r="AW1422" s="73"/>
      <c r="AX1422" s="74"/>
      <c r="AY1422" s="72">
        <f>IF($A1422="-","-",ROUND(VLOOKUP($A1422+ROUND(LEFT(AY$1399,1)/24,5),'[1]ОАО "АТС"'!$A$30:$F$773,3,FALSE)+HLOOKUP($DL$1397,'[1]Сбытовая надбавка'!$F$5:$H$6,2,FALSE),2)+'[1]Иные услуги'!$C$6+HLOOKUP($DR$1396,'[1]Услуги по передаче'!$G$5:$J$7,2,FALSE))</f>
        <v>5818.87</v>
      </c>
      <c r="AZ1422" s="73"/>
      <c r="BA1422" s="73"/>
      <c r="BB1422" s="73"/>
      <c r="BC1422" s="73"/>
      <c r="BD1422" s="74"/>
      <c r="BE1422" s="72">
        <f>IF($A1422="-","-",ROUND(VLOOKUP($A1422+ROUND(LEFT(BE$1399,1)/24,5),'[1]ОАО "АТС"'!$A$30:$F$773,3,FALSE)+HLOOKUP($DL$1397,'[1]Сбытовая надбавка'!$F$5:$H$6,2,FALSE),2)+'[1]Иные услуги'!$C$6+HLOOKUP($DR$1396,'[1]Услуги по передаче'!$G$5:$J$7,2,FALSE))</f>
        <v>5726.95</v>
      </c>
      <c r="BF1422" s="73"/>
      <c r="BG1422" s="73"/>
      <c r="BH1422" s="73"/>
      <c r="BI1422" s="73"/>
      <c r="BJ1422" s="74"/>
      <c r="BK1422" s="72">
        <f>IF($A1422="-","-",ROUND(VLOOKUP($A1422+ROUND(LEFT(BK$1399,1)/24,5),'[1]ОАО "АТС"'!$A$30:$F$773,3,FALSE)+HLOOKUP($DL$1397,'[1]Сбытовая надбавка'!$F$5:$H$6,2,FALSE),2)+'[1]Иные услуги'!$C$6+HLOOKUP($DR$1396,'[1]Услуги по передаче'!$G$5:$J$7,2,FALSE))</f>
        <v>5773.48</v>
      </c>
      <c r="BL1422" s="73"/>
      <c r="BM1422" s="73"/>
      <c r="BN1422" s="73"/>
      <c r="BO1422" s="73"/>
      <c r="BP1422" s="74"/>
      <c r="BQ1422" s="72">
        <f>IF($A1422="-","-",ROUND(VLOOKUP($A1422+ROUND(LEFT(BQ$1399,2)/24,5),'[1]ОАО "АТС"'!$A$30:$F$773,3,FALSE)+HLOOKUP($DL$1397,'[1]Сбытовая надбавка'!$F$5:$H$6,2,FALSE),2)+'[1]Иные услуги'!$C$6+HLOOKUP($DR$1396,'[1]Услуги по передаче'!$G$5:$J$7,2,FALSE))</f>
        <v>5785.66</v>
      </c>
      <c r="BR1422" s="73"/>
      <c r="BS1422" s="73"/>
      <c r="BT1422" s="73"/>
      <c r="BU1422" s="73"/>
      <c r="BV1422" s="74"/>
      <c r="BW1422" s="72">
        <f>IF($A1422="-","-",ROUND(VLOOKUP($A1422+ROUND(LEFT(BW$1399,2)/24,5),'[1]ОАО "АТС"'!$A$30:$F$773,3,FALSE)+HLOOKUP($DL$1397,'[1]Сбытовая надбавка'!$F$5:$H$6,2,FALSE),2)+'[1]Иные услуги'!$C$6+HLOOKUP($DR$1396,'[1]Услуги по передаче'!$G$5:$J$7,2,FALSE))</f>
        <v>5773.03</v>
      </c>
      <c r="BX1422" s="73"/>
      <c r="BY1422" s="73"/>
      <c r="BZ1422" s="73"/>
      <c r="CA1422" s="73"/>
      <c r="CB1422" s="74"/>
      <c r="CC1422" s="72">
        <f>IF($A1422="-","-",ROUND(VLOOKUP($A1422+ROUND(LEFT(CC$1399,2)/24,5),'[1]ОАО "АТС"'!$A$30:$F$773,3,FALSE)+HLOOKUP($DL$1397,'[1]Сбытовая надбавка'!$F$5:$H$6,2,FALSE),2)+'[1]Иные услуги'!$C$6+HLOOKUP($DR$1396,'[1]Услуги по передаче'!$G$5:$J$7,2,FALSE))</f>
        <v>5741.9699999999993</v>
      </c>
      <c r="CD1422" s="73"/>
      <c r="CE1422" s="73"/>
      <c r="CF1422" s="73"/>
      <c r="CG1422" s="73"/>
      <c r="CH1422" s="74"/>
      <c r="CI1422" s="72">
        <f>IF($A1422="-","-",ROUND(VLOOKUP($A1422+ROUND(LEFT(CI$1399,2)/24,5),'[1]ОАО "АТС"'!$A$30:$F$773,3,FALSE)+HLOOKUP($DL$1397,'[1]Сбытовая надбавка'!$F$5:$H$6,2,FALSE),2)+'[1]Иные услуги'!$C$6+HLOOKUP($DR$1396,'[1]Услуги по передаче'!$G$5:$J$7,2,FALSE))</f>
        <v>5742.2</v>
      </c>
      <c r="CJ1422" s="73"/>
      <c r="CK1422" s="73"/>
      <c r="CL1422" s="73"/>
      <c r="CM1422" s="73"/>
      <c r="CN1422" s="74"/>
      <c r="CO1422" s="72">
        <f>IF($A1422="-","-",ROUND(VLOOKUP($A1422+ROUND(LEFT(CO$1399,2)/24,5),'[1]ОАО "АТС"'!$A$30:$F$773,3,FALSE)+HLOOKUP($DL$1397,'[1]Сбытовая надбавка'!$F$5:$H$6,2,FALSE),2)+'[1]Иные услуги'!$C$6+HLOOKUP($DR$1396,'[1]Услуги по передаче'!$G$5:$J$7,2,FALSE))</f>
        <v>5726.98</v>
      </c>
      <c r="CP1422" s="73"/>
      <c r="CQ1422" s="73"/>
      <c r="CR1422" s="73"/>
      <c r="CS1422" s="73"/>
      <c r="CT1422" s="74"/>
      <c r="CU1422" s="72">
        <f>IF($A1422="-","-",ROUND(VLOOKUP($A1422+ROUND(LEFT(CU$1399,2)/24,5),'[1]ОАО "АТС"'!$A$30:$F$773,3,FALSE)+HLOOKUP($DL$1397,'[1]Сбытовая надбавка'!$F$5:$H$6,2,FALSE),2)+'[1]Иные услуги'!$C$6+HLOOKUP($DR$1396,'[1]Услуги по передаче'!$G$5:$J$7,2,FALSE))</f>
        <v>5726.9699999999993</v>
      </c>
      <c r="CV1422" s="73"/>
      <c r="CW1422" s="73"/>
      <c r="CX1422" s="73"/>
      <c r="CY1422" s="73"/>
      <c r="CZ1422" s="74"/>
      <c r="DA1422" s="72">
        <f>IF($A1422="-","-",ROUND(VLOOKUP($A1422+ROUND(LEFT(DA$1399,2)/24,5),'[1]ОАО "АТС"'!$A$30:$F$773,3,FALSE)+HLOOKUP($DL$1397,'[1]Сбытовая надбавка'!$F$5:$H$6,2,FALSE),2)+'[1]Иные услуги'!$C$6+HLOOKUP($DR$1396,'[1]Услуги по передаче'!$G$5:$J$7,2,FALSE))</f>
        <v>5727.24</v>
      </c>
      <c r="DB1422" s="73"/>
      <c r="DC1422" s="73"/>
      <c r="DD1422" s="73"/>
      <c r="DE1422" s="73"/>
      <c r="DF1422" s="74"/>
      <c r="DG1422" s="72">
        <f>IF($A1422="-","-",ROUND(VLOOKUP($A1422+ROUND(LEFT(DG$1399,2)/24,5),'[1]ОАО "АТС"'!$A$30:$F$773,3,FALSE)+HLOOKUP($DL$1397,'[1]Сбытовая надбавка'!$F$5:$H$6,2,FALSE),2)+'[1]Иные услуги'!$C$6+HLOOKUP($DR$1396,'[1]Услуги по передаче'!$G$5:$J$7,2,FALSE))</f>
        <v>5727.34</v>
      </c>
      <c r="DH1422" s="73"/>
      <c r="DI1422" s="73"/>
      <c r="DJ1422" s="73"/>
      <c r="DK1422" s="73"/>
      <c r="DL1422" s="74"/>
      <c r="DM1422" s="72">
        <f>IF($A1422="-","-",ROUND(VLOOKUP($A1422+ROUND(LEFT(DM$1399,2)/24,5),'[1]ОАО "АТС"'!$A$30:$F$773,3,FALSE)+HLOOKUP($DL$1397,'[1]Сбытовая надбавка'!$F$5:$H$6,2,FALSE),2)+'[1]Иные услуги'!$C$6+HLOOKUP($DR$1396,'[1]Услуги по передаче'!$G$5:$J$7,2,FALSE))</f>
        <v>5830.3499999999995</v>
      </c>
      <c r="DN1422" s="73"/>
      <c r="DO1422" s="73"/>
      <c r="DP1422" s="73"/>
      <c r="DQ1422" s="73"/>
      <c r="DR1422" s="74"/>
      <c r="DS1422" s="72">
        <f>IF($A1422="-","-",ROUND(VLOOKUP($A1422+ROUND(LEFT(DS$1399,2)/24,5),'[1]ОАО "АТС"'!$A$30:$F$773,3,FALSE)+HLOOKUP($DL$1397,'[1]Сбытовая надбавка'!$F$5:$H$6,2,FALSE),2)+'[1]Иные услуги'!$C$6+HLOOKUP($DR$1396,'[1]Услуги по передаче'!$G$5:$J$7,2,FALSE))</f>
        <v>5803.4299999999994</v>
      </c>
      <c r="DT1422" s="73"/>
      <c r="DU1422" s="73"/>
      <c r="DV1422" s="73"/>
      <c r="DW1422" s="73"/>
      <c r="DX1422" s="74"/>
      <c r="DY1422" s="72">
        <f>IF($A1422="-","-",ROUND(VLOOKUP($A1422+ROUND(LEFT(DY$1399,2)/24,5),'[1]ОАО "АТС"'!$A$30:$F$773,3,FALSE)+HLOOKUP($DL$1397,'[1]Сбытовая надбавка'!$F$5:$H$6,2,FALSE),2)+'[1]Иные услуги'!$C$6+HLOOKUP($DR$1396,'[1]Услуги по передаче'!$G$5:$J$7,2,FALSE))</f>
        <v>5744.0499999999993</v>
      </c>
      <c r="DZ1422" s="73"/>
      <c r="EA1422" s="73"/>
      <c r="EB1422" s="73"/>
      <c r="EC1422" s="73"/>
      <c r="ED1422" s="74"/>
      <c r="EE1422" s="72">
        <f>IF($A1422="-","-",ROUND(VLOOKUP($A1422+ROUND(LEFT(EE$1399,2)/24,5),'[1]ОАО "АТС"'!$A$30:$F$773,3,FALSE)+HLOOKUP($DL$1397,'[1]Сбытовая надбавка'!$F$5:$H$6,2,FALSE),2)+'[1]Иные услуги'!$C$6+HLOOKUP($DR$1396,'[1]Услуги по передаче'!$G$5:$J$7,2,FALSE))</f>
        <v>5726.23</v>
      </c>
      <c r="EF1422" s="73"/>
      <c r="EG1422" s="73"/>
      <c r="EH1422" s="73"/>
      <c r="EI1422" s="73"/>
      <c r="EJ1422" s="74"/>
      <c r="EK1422" s="72">
        <f>IF($A1422="-","-",ROUND(VLOOKUP($A1422+ROUND(LEFT(EK$1399,2)/24,5),'[1]ОАО "АТС"'!$A$30:$F$773,3,FALSE)+HLOOKUP($DL$1397,'[1]Сбытовая надбавка'!$F$5:$H$6,2,FALSE),2)+'[1]Иные услуги'!$C$6+HLOOKUP($DR$1396,'[1]Услуги по передаче'!$G$5:$J$7,2,FALSE))</f>
        <v>5886.92</v>
      </c>
      <c r="EL1422" s="73"/>
      <c r="EM1422" s="73"/>
      <c r="EN1422" s="73"/>
      <c r="EO1422" s="73"/>
      <c r="EP1422" s="74"/>
      <c r="EQ1422" s="72">
        <f>IF($A1422="-","-",ROUND(VLOOKUP($A1422+ROUND(LEFT(EQ$1399,2)/24,5),'[1]ОАО "АТС"'!$A$30:$F$773,3,FALSE)+HLOOKUP($DL$1397,'[1]Сбытовая надбавка'!$F$5:$H$6,2,FALSE),2)+'[1]Иные услуги'!$C$6+HLOOKUP($DR$1396,'[1]Услуги по передаче'!$G$5:$J$7,2,FALSE))</f>
        <v>5774.0099999999993</v>
      </c>
      <c r="ER1422" s="73"/>
      <c r="ES1422" s="73"/>
      <c r="ET1422" s="73"/>
      <c r="EU1422" s="73"/>
      <c r="EV1422" s="74"/>
    </row>
    <row r="1423" spans="1:152" s="38" customFormat="1" ht="15.75" customHeight="1" x14ac:dyDescent="0.2">
      <c r="A1423" s="69">
        <f>$A$138</f>
        <v>45009</v>
      </c>
      <c r="B1423" s="70"/>
      <c r="C1423" s="70"/>
      <c r="D1423" s="70"/>
      <c r="E1423" s="70"/>
      <c r="F1423" s="70"/>
      <c r="G1423" s="70"/>
      <c r="H1423" s="71"/>
      <c r="I1423" s="72">
        <f>IF($A1423="-","-",ROUND(VLOOKUP($A1423+ROUND(LEFT(I$1399,1)/24,5),'[1]ОАО "АТС"'!$A$30:$F$773,3,FALSE)+HLOOKUP($DL$1397,'[1]Сбытовая надбавка'!$F$5:$H$6,2,FALSE),2)+'[1]Иные услуги'!$C$6+HLOOKUP($DR$1396,'[1]Услуги по передаче'!$G$5:$J$7,2,FALSE))</f>
        <v>5727.34</v>
      </c>
      <c r="J1423" s="73"/>
      <c r="K1423" s="73"/>
      <c r="L1423" s="73"/>
      <c r="M1423" s="73"/>
      <c r="N1423" s="74"/>
      <c r="O1423" s="72">
        <f>IF($A1423="-","-",ROUND(VLOOKUP($A1423+ROUND(LEFT(O$1399,1)/24,5),'[1]ОАО "АТС"'!$A$30:$F$773,3,FALSE)+HLOOKUP($DL$1397,'[1]Сбытовая надбавка'!$F$5:$H$6,2,FALSE),2)+'[1]Иные услуги'!$C$6+HLOOKUP($DR$1396,'[1]Услуги по передаче'!$G$5:$J$7,2,FALSE))</f>
        <v>5727.4299999999994</v>
      </c>
      <c r="P1423" s="73"/>
      <c r="Q1423" s="73"/>
      <c r="R1423" s="73"/>
      <c r="S1423" s="73"/>
      <c r="T1423" s="74"/>
      <c r="U1423" s="72">
        <f>IF($A1423="-","-",ROUND(VLOOKUP($A1423+ROUND(LEFT(U$1399,1)/24,5),'[1]ОАО "АТС"'!$A$30:$F$773,3,FALSE)+HLOOKUP($DL$1397,'[1]Сбытовая надбавка'!$F$5:$H$6,2,FALSE),2)+'[1]Иные услуги'!$C$6+HLOOKUP($DR$1396,'[1]Услуги по передаче'!$G$5:$J$7,2,FALSE))</f>
        <v>5727.48</v>
      </c>
      <c r="V1423" s="73"/>
      <c r="W1423" s="73"/>
      <c r="X1423" s="73"/>
      <c r="Y1423" s="73"/>
      <c r="Z1423" s="74"/>
      <c r="AA1423" s="72">
        <f>IF($A1423="-","-",ROUND(VLOOKUP($A1423+ROUND(LEFT(AA$1399,1)/24,5),'[1]ОАО "АТС"'!$A$30:$F$773,3,FALSE)+HLOOKUP($DL$1397,'[1]Сбытовая надбавка'!$F$5:$H$6,2,FALSE),2)+'[1]Иные услуги'!$C$6+HLOOKUP($DR$1396,'[1]Услуги по передаче'!$G$5:$J$7,2,FALSE))</f>
        <v>5727.37</v>
      </c>
      <c r="AB1423" s="73"/>
      <c r="AC1423" s="73"/>
      <c r="AD1423" s="73"/>
      <c r="AE1423" s="73"/>
      <c r="AF1423" s="74"/>
      <c r="AG1423" s="72">
        <f>IF($A1423="-","-",ROUND(VLOOKUP($A1423+ROUND(LEFT(AG$1399,1)/24,5),'[1]ОАО "АТС"'!$A$30:$F$773,3,FALSE)+HLOOKUP($DL$1397,'[1]Сбытовая надбавка'!$F$5:$H$6,2,FALSE),2)+'[1]Иные услуги'!$C$6+HLOOKUP($DR$1396,'[1]Услуги по передаче'!$G$5:$J$7,2,FALSE))</f>
        <v>5727.2899999999991</v>
      </c>
      <c r="AH1423" s="73"/>
      <c r="AI1423" s="73"/>
      <c r="AJ1423" s="73"/>
      <c r="AK1423" s="73"/>
      <c r="AL1423" s="74"/>
      <c r="AM1423" s="72">
        <f>IF($A1423="-","-",ROUND(VLOOKUP($A1423+ROUND(LEFT(AM$1399,1)/24,5),'[1]ОАО "АТС"'!$A$30:$F$773,3,FALSE)+HLOOKUP($DL$1397,'[1]Сбытовая надбавка'!$F$5:$H$6,2,FALSE),2)+'[1]Иные услуги'!$C$6+HLOOKUP($DR$1396,'[1]Услуги по передаче'!$G$5:$J$7,2,FALSE))</f>
        <v>5727.34</v>
      </c>
      <c r="AN1423" s="73"/>
      <c r="AO1423" s="73"/>
      <c r="AP1423" s="73"/>
      <c r="AQ1423" s="73"/>
      <c r="AR1423" s="74"/>
      <c r="AS1423" s="72">
        <f>IF($A1423="-","-",ROUND(VLOOKUP($A1423+ROUND(LEFT(AS$1399,1)/24,5),'[1]ОАО "АТС"'!$A$30:$F$773,3,FALSE)+HLOOKUP($DL$1397,'[1]Сбытовая надбавка'!$F$5:$H$6,2,FALSE),2)+'[1]Иные услуги'!$C$6+HLOOKUP($DR$1396,'[1]Услуги по передаче'!$G$5:$J$7,2,FALSE))</f>
        <v>5726.87</v>
      </c>
      <c r="AT1423" s="73"/>
      <c r="AU1423" s="73"/>
      <c r="AV1423" s="73"/>
      <c r="AW1423" s="73"/>
      <c r="AX1423" s="74"/>
      <c r="AY1423" s="72">
        <f>IF($A1423="-","-",ROUND(VLOOKUP($A1423+ROUND(LEFT(AY$1399,1)/24,5),'[1]ОАО "АТС"'!$A$30:$F$773,3,FALSE)+HLOOKUP($DL$1397,'[1]Сбытовая надбавка'!$F$5:$H$6,2,FALSE),2)+'[1]Иные услуги'!$C$6+HLOOKUP($DR$1396,'[1]Услуги по передаче'!$G$5:$J$7,2,FALSE))</f>
        <v>5823.0399999999991</v>
      </c>
      <c r="AZ1423" s="73"/>
      <c r="BA1423" s="73"/>
      <c r="BB1423" s="73"/>
      <c r="BC1423" s="73"/>
      <c r="BD1423" s="74"/>
      <c r="BE1423" s="72">
        <f>IF($A1423="-","-",ROUND(VLOOKUP($A1423+ROUND(LEFT(BE$1399,1)/24,5),'[1]ОАО "АТС"'!$A$30:$F$773,3,FALSE)+HLOOKUP($DL$1397,'[1]Сбытовая надбавка'!$F$5:$H$6,2,FALSE),2)+'[1]Иные услуги'!$C$6+HLOOKUP($DR$1396,'[1]Услуги по передаче'!$G$5:$J$7,2,FALSE))</f>
        <v>5726.86</v>
      </c>
      <c r="BF1423" s="73"/>
      <c r="BG1423" s="73"/>
      <c r="BH1423" s="73"/>
      <c r="BI1423" s="73"/>
      <c r="BJ1423" s="74"/>
      <c r="BK1423" s="72">
        <f>IF($A1423="-","-",ROUND(VLOOKUP($A1423+ROUND(LEFT(BK$1399,1)/24,5),'[1]ОАО "АТС"'!$A$30:$F$773,3,FALSE)+HLOOKUP($DL$1397,'[1]Сбытовая надбавка'!$F$5:$H$6,2,FALSE),2)+'[1]Иные услуги'!$C$6+HLOOKUP($DR$1396,'[1]Услуги по передаче'!$G$5:$J$7,2,FALSE))</f>
        <v>5741.0499999999993</v>
      </c>
      <c r="BL1423" s="73"/>
      <c r="BM1423" s="73"/>
      <c r="BN1423" s="73"/>
      <c r="BO1423" s="73"/>
      <c r="BP1423" s="74"/>
      <c r="BQ1423" s="72">
        <f>IF($A1423="-","-",ROUND(VLOOKUP($A1423+ROUND(LEFT(BQ$1399,2)/24,5),'[1]ОАО "АТС"'!$A$30:$F$773,3,FALSE)+HLOOKUP($DL$1397,'[1]Сбытовая надбавка'!$F$5:$H$6,2,FALSE),2)+'[1]Иные услуги'!$C$6+HLOOKUP($DR$1396,'[1]Услуги по передаче'!$G$5:$J$7,2,FALSE))</f>
        <v>5754.33</v>
      </c>
      <c r="BR1423" s="73"/>
      <c r="BS1423" s="73"/>
      <c r="BT1423" s="73"/>
      <c r="BU1423" s="73"/>
      <c r="BV1423" s="74"/>
      <c r="BW1423" s="72">
        <f>IF($A1423="-","-",ROUND(VLOOKUP($A1423+ROUND(LEFT(BW$1399,2)/24,5),'[1]ОАО "АТС"'!$A$30:$F$773,3,FALSE)+HLOOKUP($DL$1397,'[1]Сбытовая надбавка'!$F$5:$H$6,2,FALSE),2)+'[1]Иные услуги'!$C$6+HLOOKUP($DR$1396,'[1]Услуги по передаче'!$G$5:$J$7,2,FALSE))</f>
        <v>5741.3899999999994</v>
      </c>
      <c r="BX1423" s="73"/>
      <c r="BY1423" s="73"/>
      <c r="BZ1423" s="73"/>
      <c r="CA1423" s="73"/>
      <c r="CB1423" s="74"/>
      <c r="CC1423" s="72">
        <f>IF($A1423="-","-",ROUND(VLOOKUP($A1423+ROUND(LEFT(CC$1399,2)/24,5),'[1]ОАО "АТС"'!$A$30:$F$773,3,FALSE)+HLOOKUP($DL$1397,'[1]Сбытовая надбавка'!$F$5:$H$6,2,FALSE),2)+'[1]Иные услуги'!$C$6+HLOOKUP($DR$1396,'[1]Услуги по передаче'!$G$5:$J$7,2,FALSE))</f>
        <v>5726.92</v>
      </c>
      <c r="CD1423" s="73"/>
      <c r="CE1423" s="73"/>
      <c r="CF1423" s="73"/>
      <c r="CG1423" s="73"/>
      <c r="CH1423" s="74"/>
      <c r="CI1423" s="72">
        <f>IF($A1423="-","-",ROUND(VLOOKUP($A1423+ROUND(LEFT(CI$1399,2)/24,5),'[1]ОАО "АТС"'!$A$30:$F$773,3,FALSE)+HLOOKUP($DL$1397,'[1]Сбытовая надбавка'!$F$5:$H$6,2,FALSE),2)+'[1]Иные услуги'!$C$6+HLOOKUP($DR$1396,'[1]Услуги по передаче'!$G$5:$J$7,2,FALSE))</f>
        <v>5726.8899999999994</v>
      </c>
      <c r="CJ1423" s="73"/>
      <c r="CK1423" s="73"/>
      <c r="CL1423" s="73"/>
      <c r="CM1423" s="73"/>
      <c r="CN1423" s="74"/>
      <c r="CO1423" s="72">
        <f>IF($A1423="-","-",ROUND(VLOOKUP($A1423+ROUND(LEFT(CO$1399,2)/24,5),'[1]ОАО "АТС"'!$A$30:$F$773,3,FALSE)+HLOOKUP($DL$1397,'[1]Сбытовая надбавка'!$F$5:$H$6,2,FALSE),2)+'[1]Иные услуги'!$C$6+HLOOKUP($DR$1396,'[1]Услуги по передаче'!$G$5:$J$7,2,FALSE))</f>
        <v>5727.78</v>
      </c>
      <c r="CP1423" s="73"/>
      <c r="CQ1423" s="73"/>
      <c r="CR1423" s="73"/>
      <c r="CS1423" s="73"/>
      <c r="CT1423" s="74"/>
      <c r="CU1423" s="72">
        <f>IF($A1423="-","-",ROUND(VLOOKUP($A1423+ROUND(LEFT(CU$1399,2)/24,5),'[1]ОАО "АТС"'!$A$30:$F$773,3,FALSE)+HLOOKUP($DL$1397,'[1]Сбытовая надбавка'!$F$5:$H$6,2,FALSE),2)+'[1]Иные услуги'!$C$6+HLOOKUP($DR$1396,'[1]Услуги по передаче'!$G$5:$J$7,2,FALSE))</f>
        <v>5727.2199999999993</v>
      </c>
      <c r="CV1423" s="73"/>
      <c r="CW1423" s="73"/>
      <c r="CX1423" s="73"/>
      <c r="CY1423" s="73"/>
      <c r="CZ1423" s="74"/>
      <c r="DA1423" s="72">
        <f>IF($A1423="-","-",ROUND(VLOOKUP($A1423+ROUND(LEFT(DA$1399,2)/24,5),'[1]ОАО "АТС"'!$A$30:$F$773,3,FALSE)+HLOOKUP($DL$1397,'[1]Сбытовая надбавка'!$F$5:$H$6,2,FALSE),2)+'[1]Иные услуги'!$C$6+HLOOKUP($DR$1396,'[1]Услуги по передаче'!$G$5:$J$7,2,FALSE))</f>
        <v>5727.2899999999991</v>
      </c>
      <c r="DB1423" s="73"/>
      <c r="DC1423" s="73"/>
      <c r="DD1423" s="73"/>
      <c r="DE1423" s="73"/>
      <c r="DF1423" s="74"/>
      <c r="DG1423" s="72">
        <f>IF($A1423="-","-",ROUND(VLOOKUP($A1423+ROUND(LEFT(DG$1399,2)/24,5),'[1]ОАО "АТС"'!$A$30:$F$773,3,FALSE)+HLOOKUP($DL$1397,'[1]Сбытовая надбавка'!$F$5:$H$6,2,FALSE),2)+'[1]Иные услуги'!$C$6+HLOOKUP($DR$1396,'[1]Услуги по передаче'!$G$5:$J$7,2,FALSE))</f>
        <v>5727.34</v>
      </c>
      <c r="DH1423" s="73"/>
      <c r="DI1423" s="73"/>
      <c r="DJ1423" s="73"/>
      <c r="DK1423" s="73"/>
      <c r="DL1423" s="74"/>
      <c r="DM1423" s="72">
        <f>IF($A1423="-","-",ROUND(VLOOKUP($A1423+ROUND(LEFT(DM$1399,2)/24,5),'[1]ОАО "АТС"'!$A$30:$F$773,3,FALSE)+HLOOKUP($DL$1397,'[1]Сбытовая надбавка'!$F$5:$H$6,2,FALSE),2)+'[1]Иные услуги'!$C$6+HLOOKUP($DR$1396,'[1]Услуги по передаче'!$G$5:$J$7,2,FALSE))</f>
        <v>5731.5399999999991</v>
      </c>
      <c r="DN1423" s="73"/>
      <c r="DO1423" s="73"/>
      <c r="DP1423" s="73"/>
      <c r="DQ1423" s="73"/>
      <c r="DR1423" s="74"/>
      <c r="DS1423" s="72">
        <f>IF($A1423="-","-",ROUND(VLOOKUP($A1423+ROUND(LEFT(DS$1399,2)/24,5),'[1]ОАО "АТС"'!$A$30:$F$773,3,FALSE)+HLOOKUP($DL$1397,'[1]Сбытовая надбавка'!$F$5:$H$6,2,FALSE),2)+'[1]Иные услуги'!$C$6+HLOOKUP($DR$1396,'[1]Услуги по передаче'!$G$5:$J$7,2,FALSE))</f>
        <v>5726.4</v>
      </c>
      <c r="DT1423" s="73"/>
      <c r="DU1423" s="73"/>
      <c r="DV1423" s="73"/>
      <c r="DW1423" s="73"/>
      <c r="DX1423" s="74"/>
      <c r="DY1423" s="72">
        <f>IF($A1423="-","-",ROUND(VLOOKUP($A1423+ROUND(LEFT(DY$1399,2)/24,5),'[1]ОАО "АТС"'!$A$30:$F$773,3,FALSE)+HLOOKUP($DL$1397,'[1]Сбытовая надбавка'!$F$5:$H$6,2,FALSE),2)+'[1]Иные услуги'!$C$6+HLOOKUP($DR$1396,'[1]Услуги по передаче'!$G$5:$J$7,2,FALSE))</f>
        <v>5726.65</v>
      </c>
      <c r="DZ1423" s="73"/>
      <c r="EA1423" s="73"/>
      <c r="EB1423" s="73"/>
      <c r="EC1423" s="73"/>
      <c r="ED1423" s="74"/>
      <c r="EE1423" s="72">
        <f>IF($A1423="-","-",ROUND(VLOOKUP($A1423+ROUND(LEFT(EE$1399,2)/24,5),'[1]ОАО "АТС"'!$A$30:$F$773,3,FALSE)+HLOOKUP($DL$1397,'[1]Сбытовая надбавка'!$F$5:$H$6,2,FALSE),2)+'[1]Иные услуги'!$C$6+HLOOKUP($DR$1396,'[1]Услуги по передаче'!$G$5:$J$7,2,FALSE))</f>
        <v>5726.59</v>
      </c>
      <c r="EF1423" s="73"/>
      <c r="EG1423" s="73"/>
      <c r="EH1423" s="73"/>
      <c r="EI1423" s="73"/>
      <c r="EJ1423" s="74"/>
      <c r="EK1423" s="72">
        <f>IF($A1423="-","-",ROUND(VLOOKUP($A1423+ROUND(LEFT(EK$1399,2)/24,5),'[1]ОАО "АТС"'!$A$30:$F$773,3,FALSE)+HLOOKUP($DL$1397,'[1]Сбытовая надбавка'!$F$5:$H$6,2,FALSE),2)+'[1]Иные услуги'!$C$6+HLOOKUP($DR$1396,'[1]Услуги по передаче'!$G$5:$J$7,2,FALSE))</f>
        <v>5898.7999999999993</v>
      </c>
      <c r="EL1423" s="73"/>
      <c r="EM1423" s="73"/>
      <c r="EN1423" s="73"/>
      <c r="EO1423" s="73"/>
      <c r="EP1423" s="74"/>
      <c r="EQ1423" s="72">
        <f>IF($A1423="-","-",ROUND(VLOOKUP($A1423+ROUND(LEFT(EQ$1399,2)/24,5),'[1]ОАО "АТС"'!$A$30:$F$773,3,FALSE)+HLOOKUP($DL$1397,'[1]Сбытовая надбавка'!$F$5:$H$6,2,FALSE),2)+'[1]Иные услуги'!$C$6+HLOOKUP($DR$1396,'[1]Услуги по передаче'!$G$5:$J$7,2,FALSE))</f>
        <v>5789.94</v>
      </c>
      <c r="ER1423" s="73"/>
      <c r="ES1423" s="73"/>
      <c r="ET1423" s="73"/>
      <c r="EU1423" s="73"/>
      <c r="EV1423" s="74"/>
    </row>
    <row r="1424" spans="1:152" s="38" customFormat="1" ht="15.75" customHeight="1" x14ac:dyDescent="0.2">
      <c r="A1424" s="69">
        <f>$A$139</f>
        <v>45010</v>
      </c>
      <c r="B1424" s="70"/>
      <c r="C1424" s="70"/>
      <c r="D1424" s="70"/>
      <c r="E1424" s="70"/>
      <c r="F1424" s="70"/>
      <c r="G1424" s="70"/>
      <c r="H1424" s="71"/>
      <c r="I1424" s="72">
        <f>IF($A1424="-","-",ROUND(VLOOKUP($A1424+ROUND(LEFT(I$1399,1)/24,5),'[1]ОАО "АТС"'!$A$30:$F$773,3,FALSE)+HLOOKUP($DL$1397,'[1]Сбытовая надбавка'!$F$5:$H$6,2,FALSE),2)+'[1]Иные услуги'!$C$6+HLOOKUP($DR$1396,'[1]Услуги по передаче'!$G$5:$J$7,2,FALSE))</f>
        <v>5727.0999999999995</v>
      </c>
      <c r="J1424" s="73"/>
      <c r="K1424" s="73"/>
      <c r="L1424" s="73"/>
      <c r="M1424" s="73"/>
      <c r="N1424" s="74"/>
      <c r="O1424" s="72">
        <f>IF($A1424="-","-",ROUND(VLOOKUP($A1424+ROUND(LEFT(O$1399,1)/24,5),'[1]ОАО "АТС"'!$A$30:$F$773,3,FALSE)+HLOOKUP($DL$1397,'[1]Сбытовая надбавка'!$F$5:$H$6,2,FALSE),2)+'[1]Иные услуги'!$C$6+HLOOKUP($DR$1396,'[1]Услуги по передаче'!$G$5:$J$7,2,FALSE))</f>
        <v>5727.16</v>
      </c>
      <c r="P1424" s="73"/>
      <c r="Q1424" s="73"/>
      <c r="R1424" s="73"/>
      <c r="S1424" s="73"/>
      <c r="T1424" s="74"/>
      <c r="U1424" s="72">
        <f>IF($A1424="-","-",ROUND(VLOOKUP($A1424+ROUND(LEFT(U$1399,1)/24,5),'[1]ОАО "АТС"'!$A$30:$F$773,3,FALSE)+HLOOKUP($DL$1397,'[1]Сбытовая надбавка'!$F$5:$H$6,2,FALSE),2)+'[1]Иные услуги'!$C$6+HLOOKUP($DR$1396,'[1]Услуги по передаче'!$G$5:$J$7,2,FALSE))</f>
        <v>5727.2899999999991</v>
      </c>
      <c r="V1424" s="73"/>
      <c r="W1424" s="73"/>
      <c r="X1424" s="73"/>
      <c r="Y1424" s="73"/>
      <c r="Z1424" s="74"/>
      <c r="AA1424" s="72">
        <f>IF($A1424="-","-",ROUND(VLOOKUP($A1424+ROUND(LEFT(AA$1399,1)/24,5),'[1]ОАО "АТС"'!$A$30:$F$773,3,FALSE)+HLOOKUP($DL$1397,'[1]Сбытовая надбавка'!$F$5:$H$6,2,FALSE),2)+'[1]Иные услуги'!$C$6+HLOOKUP($DR$1396,'[1]Услуги по передаче'!$G$5:$J$7,2,FALSE))</f>
        <v>5727.2099999999991</v>
      </c>
      <c r="AB1424" s="73"/>
      <c r="AC1424" s="73"/>
      <c r="AD1424" s="73"/>
      <c r="AE1424" s="73"/>
      <c r="AF1424" s="74"/>
      <c r="AG1424" s="72">
        <f>IF($A1424="-","-",ROUND(VLOOKUP($A1424+ROUND(LEFT(AG$1399,1)/24,5),'[1]ОАО "АТС"'!$A$30:$F$773,3,FALSE)+HLOOKUP($DL$1397,'[1]Сбытовая надбавка'!$F$5:$H$6,2,FALSE),2)+'[1]Иные услуги'!$C$6+HLOOKUP($DR$1396,'[1]Услуги по передаче'!$G$5:$J$7,2,FALSE))</f>
        <v>5727.1299999999992</v>
      </c>
      <c r="AH1424" s="73"/>
      <c r="AI1424" s="73"/>
      <c r="AJ1424" s="73"/>
      <c r="AK1424" s="73"/>
      <c r="AL1424" s="74"/>
      <c r="AM1424" s="72">
        <f>IF($A1424="-","-",ROUND(VLOOKUP($A1424+ROUND(LEFT(AM$1399,1)/24,5),'[1]ОАО "АТС"'!$A$30:$F$773,3,FALSE)+HLOOKUP($DL$1397,'[1]Сбытовая надбавка'!$F$5:$H$6,2,FALSE),2)+'[1]Иные услуги'!$C$6+HLOOKUP($DR$1396,'[1]Услуги по передаче'!$G$5:$J$7,2,FALSE))</f>
        <v>5727.3099999999995</v>
      </c>
      <c r="AN1424" s="73"/>
      <c r="AO1424" s="73"/>
      <c r="AP1424" s="73"/>
      <c r="AQ1424" s="73"/>
      <c r="AR1424" s="74"/>
      <c r="AS1424" s="72">
        <f>IF($A1424="-","-",ROUND(VLOOKUP($A1424+ROUND(LEFT(AS$1399,1)/24,5),'[1]ОАО "АТС"'!$A$30:$F$773,3,FALSE)+HLOOKUP($DL$1397,'[1]Сбытовая надбавка'!$F$5:$H$6,2,FALSE),2)+'[1]Иные услуги'!$C$6+HLOOKUP($DR$1396,'[1]Услуги по передаче'!$G$5:$J$7,2,FALSE))</f>
        <v>5727.0199999999995</v>
      </c>
      <c r="AT1424" s="73"/>
      <c r="AU1424" s="73"/>
      <c r="AV1424" s="73"/>
      <c r="AW1424" s="73"/>
      <c r="AX1424" s="74"/>
      <c r="AY1424" s="72">
        <f>IF($A1424="-","-",ROUND(VLOOKUP($A1424+ROUND(LEFT(AY$1399,1)/24,5),'[1]ОАО "АТС"'!$A$30:$F$773,3,FALSE)+HLOOKUP($DL$1397,'[1]Сбытовая надбавка'!$F$5:$H$6,2,FALSE),2)+'[1]Иные услуги'!$C$6+HLOOKUP($DR$1396,'[1]Услуги по передаче'!$G$5:$J$7,2,FALSE))</f>
        <v>5785.5</v>
      </c>
      <c r="AZ1424" s="73"/>
      <c r="BA1424" s="73"/>
      <c r="BB1424" s="73"/>
      <c r="BC1424" s="73"/>
      <c r="BD1424" s="74"/>
      <c r="BE1424" s="72">
        <f>IF($A1424="-","-",ROUND(VLOOKUP($A1424+ROUND(LEFT(BE$1399,1)/24,5),'[1]ОАО "АТС"'!$A$30:$F$773,3,FALSE)+HLOOKUP($DL$1397,'[1]Сбытовая надбавка'!$F$5:$H$6,2,FALSE),2)+'[1]Иные услуги'!$C$6+HLOOKUP($DR$1396,'[1]Услуги по передаче'!$G$5:$J$7,2,FALSE))</f>
        <v>5727.2899999999991</v>
      </c>
      <c r="BF1424" s="73"/>
      <c r="BG1424" s="73"/>
      <c r="BH1424" s="73"/>
      <c r="BI1424" s="73"/>
      <c r="BJ1424" s="74"/>
      <c r="BK1424" s="72">
        <f>IF($A1424="-","-",ROUND(VLOOKUP($A1424+ROUND(LEFT(BK$1399,1)/24,5),'[1]ОАО "АТС"'!$A$30:$F$773,3,FALSE)+HLOOKUP($DL$1397,'[1]Сбытовая надбавка'!$F$5:$H$6,2,FALSE),2)+'[1]Иные услуги'!$C$6+HLOOKUP($DR$1396,'[1]Услуги по передаче'!$G$5:$J$7,2,FALSE))</f>
        <v>5735.0099999999993</v>
      </c>
      <c r="BL1424" s="73"/>
      <c r="BM1424" s="73"/>
      <c r="BN1424" s="73"/>
      <c r="BO1424" s="73"/>
      <c r="BP1424" s="74"/>
      <c r="BQ1424" s="72">
        <f>IF($A1424="-","-",ROUND(VLOOKUP($A1424+ROUND(LEFT(BQ$1399,2)/24,5),'[1]ОАО "АТС"'!$A$30:$F$773,3,FALSE)+HLOOKUP($DL$1397,'[1]Сбытовая надбавка'!$F$5:$H$6,2,FALSE),2)+'[1]Иные услуги'!$C$6+HLOOKUP($DR$1396,'[1]Услуги по передаче'!$G$5:$J$7,2,FALSE))</f>
        <v>5752.74</v>
      </c>
      <c r="BR1424" s="73"/>
      <c r="BS1424" s="73"/>
      <c r="BT1424" s="73"/>
      <c r="BU1424" s="73"/>
      <c r="BV1424" s="74"/>
      <c r="BW1424" s="72">
        <f>IF($A1424="-","-",ROUND(VLOOKUP($A1424+ROUND(LEFT(BW$1399,2)/24,5),'[1]ОАО "АТС"'!$A$30:$F$773,3,FALSE)+HLOOKUP($DL$1397,'[1]Сбытовая надбавка'!$F$5:$H$6,2,FALSE),2)+'[1]Иные услуги'!$C$6+HLOOKUP($DR$1396,'[1]Услуги по передаче'!$G$5:$J$7,2,FALSE))</f>
        <v>5741.32</v>
      </c>
      <c r="BX1424" s="73"/>
      <c r="BY1424" s="73"/>
      <c r="BZ1424" s="73"/>
      <c r="CA1424" s="73"/>
      <c r="CB1424" s="74"/>
      <c r="CC1424" s="72">
        <f>IF($A1424="-","-",ROUND(VLOOKUP($A1424+ROUND(LEFT(CC$1399,2)/24,5),'[1]ОАО "АТС"'!$A$30:$F$773,3,FALSE)+HLOOKUP($DL$1397,'[1]Сбытовая надбавка'!$F$5:$H$6,2,FALSE),2)+'[1]Иные услуги'!$C$6+HLOOKUP($DR$1396,'[1]Услуги по передаче'!$G$5:$J$7,2,FALSE))</f>
        <v>5727.32</v>
      </c>
      <c r="CD1424" s="73"/>
      <c r="CE1424" s="73"/>
      <c r="CF1424" s="73"/>
      <c r="CG1424" s="73"/>
      <c r="CH1424" s="74"/>
      <c r="CI1424" s="72">
        <f>IF($A1424="-","-",ROUND(VLOOKUP($A1424+ROUND(LEFT(CI$1399,2)/24,5),'[1]ОАО "АТС"'!$A$30:$F$773,3,FALSE)+HLOOKUP($DL$1397,'[1]Сбытовая надбавка'!$F$5:$H$6,2,FALSE),2)+'[1]Иные услуги'!$C$6+HLOOKUP($DR$1396,'[1]Услуги по передаче'!$G$5:$J$7,2,FALSE))</f>
        <v>5727.3099999999995</v>
      </c>
      <c r="CJ1424" s="73"/>
      <c r="CK1424" s="73"/>
      <c r="CL1424" s="73"/>
      <c r="CM1424" s="73"/>
      <c r="CN1424" s="74"/>
      <c r="CO1424" s="72">
        <f>IF($A1424="-","-",ROUND(VLOOKUP($A1424+ROUND(LEFT(CO$1399,2)/24,5),'[1]ОАО "АТС"'!$A$30:$F$773,3,FALSE)+HLOOKUP($DL$1397,'[1]Сбытовая надбавка'!$F$5:$H$6,2,FALSE),2)+'[1]Иные услуги'!$C$6+HLOOKUP($DR$1396,'[1]Услуги по передаче'!$G$5:$J$7,2,FALSE))</f>
        <v>5728.5099999999993</v>
      </c>
      <c r="CP1424" s="73"/>
      <c r="CQ1424" s="73"/>
      <c r="CR1424" s="73"/>
      <c r="CS1424" s="73"/>
      <c r="CT1424" s="74"/>
      <c r="CU1424" s="72">
        <f>IF($A1424="-","-",ROUND(VLOOKUP($A1424+ROUND(LEFT(CU$1399,2)/24,5),'[1]ОАО "АТС"'!$A$30:$F$773,3,FALSE)+HLOOKUP($DL$1397,'[1]Сбытовая надбавка'!$F$5:$H$6,2,FALSE),2)+'[1]Иные услуги'!$C$6+HLOOKUP($DR$1396,'[1]Услуги по передаче'!$G$5:$J$7,2,FALSE))</f>
        <v>5727.49</v>
      </c>
      <c r="CV1424" s="73"/>
      <c r="CW1424" s="73"/>
      <c r="CX1424" s="73"/>
      <c r="CY1424" s="73"/>
      <c r="CZ1424" s="74"/>
      <c r="DA1424" s="72">
        <f>IF($A1424="-","-",ROUND(VLOOKUP($A1424+ROUND(LEFT(DA$1399,2)/24,5),'[1]ОАО "АТС"'!$A$30:$F$773,3,FALSE)+HLOOKUP($DL$1397,'[1]Сбытовая надбавка'!$F$5:$H$6,2,FALSE),2)+'[1]Иные услуги'!$C$6+HLOOKUP($DR$1396,'[1]Услуги по передаче'!$G$5:$J$7,2,FALSE))</f>
        <v>5727.37</v>
      </c>
      <c r="DB1424" s="73"/>
      <c r="DC1424" s="73"/>
      <c r="DD1424" s="73"/>
      <c r="DE1424" s="73"/>
      <c r="DF1424" s="74"/>
      <c r="DG1424" s="72">
        <f>IF($A1424="-","-",ROUND(VLOOKUP($A1424+ROUND(LEFT(DG$1399,2)/24,5),'[1]ОАО "АТС"'!$A$30:$F$773,3,FALSE)+HLOOKUP($DL$1397,'[1]Сбытовая надбавка'!$F$5:$H$6,2,FALSE),2)+'[1]Иные услуги'!$C$6+HLOOKUP($DR$1396,'[1]Услуги по передаче'!$G$5:$J$7,2,FALSE))</f>
        <v>5727.42</v>
      </c>
      <c r="DH1424" s="73"/>
      <c r="DI1424" s="73"/>
      <c r="DJ1424" s="73"/>
      <c r="DK1424" s="73"/>
      <c r="DL1424" s="74"/>
      <c r="DM1424" s="72">
        <f>IF($A1424="-","-",ROUND(VLOOKUP($A1424+ROUND(LEFT(DM$1399,2)/24,5),'[1]ОАО "АТС"'!$A$30:$F$773,3,FALSE)+HLOOKUP($DL$1397,'[1]Сбытовая надбавка'!$F$5:$H$6,2,FALSE),2)+'[1]Иные услуги'!$C$6+HLOOKUP($DR$1396,'[1]Услуги по передаче'!$G$5:$J$7,2,FALSE))</f>
        <v>5725.36</v>
      </c>
      <c r="DN1424" s="73"/>
      <c r="DO1424" s="73"/>
      <c r="DP1424" s="73"/>
      <c r="DQ1424" s="73"/>
      <c r="DR1424" s="74"/>
      <c r="DS1424" s="72">
        <f>IF($A1424="-","-",ROUND(VLOOKUP($A1424+ROUND(LEFT(DS$1399,2)/24,5),'[1]ОАО "АТС"'!$A$30:$F$773,3,FALSE)+HLOOKUP($DL$1397,'[1]Сбытовая надбавка'!$F$5:$H$6,2,FALSE),2)+'[1]Иные услуги'!$C$6+HLOOKUP($DR$1396,'[1]Услуги по передаче'!$G$5:$J$7,2,FALSE))</f>
        <v>5726.4299999999994</v>
      </c>
      <c r="DT1424" s="73"/>
      <c r="DU1424" s="73"/>
      <c r="DV1424" s="73"/>
      <c r="DW1424" s="73"/>
      <c r="DX1424" s="74"/>
      <c r="DY1424" s="72">
        <f>IF($A1424="-","-",ROUND(VLOOKUP($A1424+ROUND(LEFT(DY$1399,2)/24,5),'[1]ОАО "АТС"'!$A$30:$F$773,3,FALSE)+HLOOKUP($DL$1397,'[1]Сбытовая надбавка'!$F$5:$H$6,2,FALSE),2)+'[1]Иные услуги'!$C$6+HLOOKUP($DR$1396,'[1]Услуги по передаче'!$G$5:$J$7,2,FALSE))</f>
        <v>5726.69</v>
      </c>
      <c r="DZ1424" s="73"/>
      <c r="EA1424" s="73"/>
      <c r="EB1424" s="73"/>
      <c r="EC1424" s="73"/>
      <c r="ED1424" s="74"/>
      <c r="EE1424" s="72">
        <f>IF($A1424="-","-",ROUND(VLOOKUP($A1424+ROUND(LEFT(EE$1399,2)/24,5),'[1]ОАО "АТС"'!$A$30:$F$773,3,FALSE)+HLOOKUP($DL$1397,'[1]Сбытовая надбавка'!$F$5:$H$6,2,FALSE),2)+'[1]Иные услуги'!$C$6+HLOOKUP($DR$1396,'[1]Услуги по передаче'!$G$5:$J$7,2,FALSE))</f>
        <v>5726.5199999999995</v>
      </c>
      <c r="EF1424" s="73"/>
      <c r="EG1424" s="73"/>
      <c r="EH1424" s="73"/>
      <c r="EI1424" s="73"/>
      <c r="EJ1424" s="74"/>
      <c r="EK1424" s="72">
        <f>IF($A1424="-","-",ROUND(VLOOKUP($A1424+ROUND(LEFT(EK$1399,2)/24,5),'[1]ОАО "АТС"'!$A$30:$F$773,3,FALSE)+HLOOKUP($DL$1397,'[1]Сбытовая надбавка'!$F$5:$H$6,2,FALSE),2)+'[1]Иные услуги'!$C$6+HLOOKUP($DR$1396,'[1]Услуги по передаче'!$G$5:$J$7,2,FALSE))</f>
        <v>5889.32</v>
      </c>
      <c r="EL1424" s="73"/>
      <c r="EM1424" s="73"/>
      <c r="EN1424" s="73"/>
      <c r="EO1424" s="73"/>
      <c r="EP1424" s="74"/>
      <c r="EQ1424" s="72">
        <f>IF($A1424="-","-",ROUND(VLOOKUP($A1424+ROUND(LEFT(EQ$1399,2)/24,5),'[1]ОАО "АТС"'!$A$30:$F$773,3,FALSE)+HLOOKUP($DL$1397,'[1]Сбытовая надбавка'!$F$5:$H$6,2,FALSE),2)+'[1]Иные услуги'!$C$6+HLOOKUP($DR$1396,'[1]Услуги по передаче'!$G$5:$J$7,2,FALSE))</f>
        <v>5795.4299999999994</v>
      </c>
      <c r="ER1424" s="73"/>
      <c r="ES1424" s="73"/>
      <c r="ET1424" s="73"/>
      <c r="EU1424" s="73"/>
      <c r="EV1424" s="74"/>
    </row>
    <row r="1425" spans="1:152" s="38" customFormat="1" ht="15.75" customHeight="1" x14ac:dyDescent="0.2">
      <c r="A1425" s="69">
        <f>$A$140</f>
        <v>45011</v>
      </c>
      <c r="B1425" s="70"/>
      <c r="C1425" s="70"/>
      <c r="D1425" s="70"/>
      <c r="E1425" s="70"/>
      <c r="F1425" s="70"/>
      <c r="G1425" s="70"/>
      <c r="H1425" s="71"/>
      <c r="I1425" s="72">
        <f>IF($A1425="-","-",ROUND(VLOOKUP($A1425+ROUND(LEFT(I$1399,1)/24,5),'[1]ОАО "АТС"'!$A$30:$F$773,3,FALSE)+HLOOKUP($DL$1397,'[1]Сбытовая надбавка'!$F$5:$H$6,2,FALSE),2)+'[1]Иные услуги'!$C$6+HLOOKUP($DR$1396,'[1]Услуги по передаче'!$G$5:$J$7,2,FALSE))</f>
        <v>5727.08</v>
      </c>
      <c r="J1425" s="73"/>
      <c r="K1425" s="73"/>
      <c r="L1425" s="73"/>
      <c r="M1425" s="73"/>
      <c r="N1425" s="74"/>
      <c r="O1425" s="72">
        <f>IF($A1425="-","-",ROUND(VLOOKUP($A1425+ROUND(LEFT(O$1399,1)/24,5),'[1]ОАО "АТС"'!$A$30:$F$773,3,FALSE)+HLOOKUP($DL$1397,'[1]Сбытовая надбавка'!$F$5:$H$6,2,FALSE),2)+'[1]Иные услуги'!$C$6+HLOOKUP($DR$1396,'[1]Услуги по передаче'!$G$5:$J$7,2,FALSE))</f>
        <v>5727.1399999999994</v>
      </c>
      <c r="P1425" s="73"/>
      <c r="Q1425" s="73"/>
      <c r="R1425" s="73"/>
      <c r="S1425" s="73"/>
      <c r="T1425" s="74"/>
      <c r="U1425" s="72">
        <f>IF($A1425="-","-",ROUND(VLOOKUP($A1425+ROUND(LEFT(U$1399,1)/24,5),'[1]ОАО "АТС"'!$A$30:$F$773,3,FALSE)+HLOOKUP($DL$1397,'[1]Сбытовая надбавка'!$F$5:$H$6,2,FALSE),2)+'[1]Иные услуги'!$C$6+HLOOKUP($DR$1396,'[1]Услуги по передаче'!$G$5:$J$7,2,FALSE))</f>
        <v>5727.32</v>
      </c>
      <c r="V1425" s="73"/>
      <c r="W1425" s="73"/>
      <c r="X1425" s="73"/>
      <c r="Y1425" s="73"/>
      <c r="Z1425" s="74"/>
      <c r="AA1425" s="72">
        <f>IF($A1425="-","-",ROUND(VLOOKUP($A1425+ROUND(LEFT(AA$1399,1)/24,5),'[1]ОАО "АТС"'!$A$30:$F$773,3,FALSE)+HLOOKUP($DL$1397,'[1]Сбытовая надбавка'!$F$5:$H$6,2,FALSE),2)+'[1]Иные услуги'!$C$6+HLOOKUP($DR$1396,'[1]Услуги по передаче'!$G$5:$J$7,2,FALSE))</f>
        <v>5727.2699999999995</v>
      </c>
      <c r="AB1425" s="73"/>
      <c r="AC1425" s="73"/>
      <c r="AD1425" s="73"/>
      <c r="AE1425" s="73"/>
      <c r="AF1425" s="74"/>
      <c r="AG1425" s="72">
        <f>IF($A1425="-","-",ROUND(VLOOKUP($A1425+ROUND(LEFT(AG$1399,1)/24,5),'[1]ОАО "АТС"'!$A$30:$F$773,3,FALSE)+HLOOKUP($DL$1397,'[1]Сбытовая надбавка'!$F$5:$H$6,2,FALSE),2)+'[1]Иные услуги'!$C$6+HLOOKUP($DR$1396,'[1]Услуги по передаче'!$G$5:$J$7,2,FALSE))</f>
        <v>5726.9699999999993</v>
      </c>
      <c r="AH1425" s="73"/>
      <c r="AI1425" s="73"/>
      <c r="AJ1425" s="73"/>
      <c r="AK1425" s="73"/>
      <c r="AL1425" s="74"/>
      <c r="AM1425" s="72">
        <f>IF($A1425="-","-",ROUND(VLOOKUP($A1425+ROUND(LEFT(AM$1399,1)/24,5),'[1]ОАО "АТС"'!$A$30:$F$773,3,FALSE)+HLOOKUP($DL$1397,'[1]Сбытовая надбавка'!$F$5:$H$6,2,FALSE),2)+'[1]Иные услуги'!$C$6+HLOOKUP($DR$1396,'[1]Услуги по передаче'!$G$5:$J$7,2,FALSE))</f>
        <v>5727.19</v>
      </c>
      <c r="AN1425" s="73"/>
      <c r="AO1425" s="73"/>
      <c r="AP1425" s="73"/>
      <c r="AQ1425" s="73"/>
      <c r="AR1425" s="74"/>
      <c r="AS1425" s="72">
        <f>IF($A1425="-","-",ROUND(VLOOKUP($A1425+ROUND(LEFT(AS$1399,1)/24,5),'[1]ОАО "АТС"'!$A$30:$F$773,3,FALSE)+HLOOKUP($DL$1397,'[1]Сбытовая надбавка'!$F$5:$H$6,2,FALSE),2)+'[1]Иные услуги'!$C$6+HLOOKUP($DR$1396,'[1]Услуги по передаче'!$G$5:$J$7,2,FALSE))</f>
        <v>5726.74</v>
      </c>
      <c r="AT1425" s="73"/>
      <c r="AU1425" s="73"/>
      <c r="AV1425" s="73"/>
      <c r="AW1425" s="73"/>
      <c r="AX1425" s="74"/>
      <c r="AY1425" s="72">
        <f>IF($A1425="-","-",ROUND(VLOOKUP($A1425+ROUND(LEFT(AY$1399,1)/24,5),'[1]ОАО "АТС"'!$A$30:$F$773,3,FALSE)+HLOOKUP($DL$1397,'[1]Сбытовая надбавка'!$F$5:$H$6,2,FALSE),2)+'[1]Иные услуги'!$C$6+HLOOKUP($DR$1396,'[1]Услуги по передаче'!$G$5:$J$7,2,FALSE))</f>
        <v>5726.92</v>
      </c>
      <c r="AZ1425" s="73"/>
      <c r="BA1425" s="73"/>
      <c r="BB1425" s="73"/>
      <c r="BC1425" s="73"/>
      <c r="BD1425" s="74"/>
      <c r="BE1425" s="72">
        <f>IF($A1425="-","-",ROUND(VLOOKUP($A1425+ROUND(LEFT(BE$1399,1)/24,5),'[1]ОАО "АТС"'!$A$30:$F$773,3,FALSE)+HLOOKUP($DL$1397,'[1]Сбытовая надбавка'!$F$5:$H$6,2,FALSE),2)+'[1]Иные услуги'!$C$6+HLOOKUP($DR$1396,'[1]Услуги по передаче'!$G$5:$J$7,2,FALSE))</f>
        <v>5727.11</v>
      </c>
      <c r="BF1425" s="73"/>
      <c r="BG1425" s="73"/>
      <c r="BH1425" s="73"/>
      <c r="BI1425" s="73"/>
      <c r="BJ1425" s="74"/>
      <c r="BK1425" s="72">
        <f>IF($A1425="-","-",ROUND(VLOOKUP($A1425+ROUND(LEFT(BK$1399,1)/24,5),'[1]ОАО "АТС"'!$A$30:$F$773,3,FALSE)+HLOOKUP($DL$1397,'[1]Сбытовая надбавка'!$F$5:$H$6,2,FALSE),2)+'[1]Иные услуги'!$C$6+HLOOKUP($DR$1396,'[1]Услуги по передаче'!$G$5:$J$7,2,FALSE))</f>
        <v>5727.25</v>
      </c>
      <c r="BL1425" s="73"/>
      <c r="BM1425" s="73"/>
      <c r="BN1425" s="73"/>
      <c r="BO1425" s="73"/>
      <c r="BP1425" s="74"/>
      <c r="BQ1425" s="72">
        <f>IF($A1425="-","-",ROUND(VLOOKUP($A1425+ROUND(LEFT(BQ$1399,2)/24,5),'[1]ОАО "АТС"'!$A$30:$F$773,3,FALSE)+HLOOKUP($DL$1397,'[1]Сбытовая надбавка'!$F$5:$H$6,2,FALSE),2)+'[1]Иные услуги'!$C$6+HLOOKUP($DR$1396,'[1]Услуги по передаче'!$G$5:$J$7,2,FALSE))</f>
        <v>5727.2899999999991</v>
      </c>
      <c r="BR1425" s="73"/>
      <c r="BS1425" s="73"/>
      <c r="BT1425" s="73"/>
      <c r="BU1425" s="73"/>
      <c r="BV1425" s="74"/>
      <c r="BW1425" s="72">
        <f>IF($A1425="-","-",ROUND(VLOOKUP($A1425+ROUND(LEFT(BW$1399,2)/24,5),'[1]ОАО "АТС"'!$A$30:$F$773,3,FALSE)+HLOOKUP($DL$1397,'[1]Сбытовая надбавка'!$F$5:$H$6,2,FALSE),2)+'[1]Иные услуги'!$C$6+HLOOKUP($DR$1396,'[1]Услуги по передаче'!$G$5:$J$7,2,FALSE))</f>
        <v>5727.3099999999995</v>
      </c>
      <c r="BX1425" s="73"/>
      <c r="BY1425" s="73"/>
      <c r="BZ1425" s="73"/>
      <c r="CA1425" s="73"/>
      <c r="CB1425" s="74"/>
      <c r="CC1425" s="72">
        <f>IF($A1425="-","-",ROUND(VLOOKUP($A1425+ROUND(LEFT(CC$1399,2)/24,5),'[1]ОАО "АТС"'!$A$30:$F$773,3,FALSE)+HLOOKUP($DL$1397,'[1]Сбытовая надбавка'!$F$5:$H$6,2,FALSE),2)+'[1]Иные услуги'!$C$6+HLOOKUP($DR$1396,'[1]Услуги по передаче'!$G$5:$J$7,2,FALSE))</f>
        <v>5727.2599999999993</v>
      </c>
      <c r="CD1425" s="73"/>
      <c r="CE1425" s="73"/>
      <c r="CF1425" s="73"/>
      <c r="CG1425" s="73"/>
      <c r="CH1425" s="74"/>
      <c r="CI1425" s="72">
        <f>IF($A1425="-","-",ROUND(VLOOKUP($A1425+ROUND(LEFT(CI$1399,2)/24,5),'[1]ОАО "АТС"'!$A$30:$F$773,3,FALSE)+HLOOKUP($DL$1397,'[1]Сбытовая надбавка'!$F$5:$H$6,2,FALSE),2)+'[1]Иные услуги'!$C$6+HLOOKUP($DR$1396,'[1]Услуги по передаче'!$G$5:$J$7,2,FALSE))</f>
        <v>5727.25</v>
      </c>
      <c r="CJ1425" s="73"/>
      <c r="CK1425" s="73"/>
      <c r="CL1425" s="73"/>
      <c r="CM1425" s="73"/>
      <c r="CN1425" s="74"/>
      <c r="CO1425" s="72">
        <f>IF($A1425="-","-",ROUND(VLOOKUP($A1425+ROUND(LEFT(CO$1399,2)/24,5),'[1]ОАО "АТС"'!$A$30:$F$773,3,FALSE)+HLOOKUP($DL$1397,'[1]Сбытовая надбавка'!$F$5:$H$6,2,FALSE),2)+'[1]Иные услуги'!$C$6+HLOOKUP($DR$1396,'[1]Услуги по передаче'!$G$5:$J$7,2,FALSE))</f>
        <v>5727.25</v>
      </c>
      <c r="CP1425" s="73"/>
      <c r="CQ1425" s="73"/>
      <c r="CR1425" s="73"/>
      <c r="CS1425" s="73"/>
      <c r="CT1425" s="74"/>
      <c r="CU1425" s="72">
        <f>IF($A1425="-","-",ROUND(VLOOKUP($A1425+ROUND(LEFT(CU$1399,2)/24,5),'[1]ОАО "АТС"'!$A$30:$F$773,3,FALSE)+HLOOKUP($DL$1397,'[1]Сбытовая надбавка'!$F$5:$H$6,2,FALSE),2)+'[1]Иные услуги'!$C$6+HLOOKUP($DR$1396,'[1]Услуги по передаче'!$G$5:$J$7,2,FALSE))</f>
        <v>5727.36</v>
      </c>
      <c r="CV1425" s="73"/>
      <c r="CW1425" s="73"/>
      <c r="CX1425" s="73"/>
      <c r="CY1425" s="73"/>
      <c r="CZ1425" s="74"/>
      <c r="DA1425" s="72">
        <f>IF($A1425="-","-",ROUND(VLOOKUP($A1425+ROUND(LEFT(DA$1399,2)/24,5),'[1]ОАО "АТС"'!$A$30:$F$773,3,FALSE)+HLOOKUP($DL$1397,'[1]Сбытовая надбавка'!$F$5:$H$6,2,FALSE),2)+'[1]Иные услуги'!$C$6+HLOOKUP($DR$1396,'[1]Услуги по передаче'!$G$5:$J$7,2,FALSE))</f>
        <v>5727.2599999999993</v>
      </c>
      <c r="DB1425" s="73"/>
      <c r="DC1425" s="73"/>
      <c r="DD1425" s="73"/>
      <c r="DE1425" s="73"/>
      <c r="DF1425" s="74"/>
      <c r="DG1425" s="72">
        <f>IF($A1425="-","-",ROUND(VLOOKUP($A1425+ROUND(LEFT(DG$1399,2)/24,5),'[1]ОАО "АТС"'!$A$30:$F$773,3,FALSE)+HLOOKUP($DL$1397,'[1]Сбытовая надбавка'!$F$5:$H$6,2,FALSE),2)+'[1]Иные услуги'!$C$6+HLOOKUP($DR$1396,'[1]Услуги по передаче'!$G$5:$J$7,2,FALSE))</f>
        <v>5727.34</v>
      </c>
      <c r="DH1425" s="73"/>
      <c r="DI1425" s="73"/>
      <c r="DJ1425" s="73"/>
      <c r="DK1425" s="73"/>
      <c r="DL1425" s="74"/>
      <c r="DM1425" s="72">
        <f>IF($A1425="-","-",ROUND(VLOOKUP($A1425+ROUND(LEFT(DM$1399,2)/24,5),'[1]ОАО "АТС"'!$A$30:$F$773,3,FALSE)+HLOOKUP($DL$1397,'[1]Сбытовая надбавка'!$F$5:$H$6,2,FALSE),2)+'[1]Иные услуги'!$C$6+HLOOKUP($DR$1396,'[1]Услуги по передаче'!$G$5:$J$7,2,FALSE))</f>
        <v>5725.2899999999991</v>
      </c>
      <c r="DN1425" s="73"/>
      <c r="DO1425" s="73"/>
      <c r="DP1425" s="73"/>
      <c r="DQ1425" s="73"/>
      <c r="DR1425" s="74"/>
      <c r="DS1425" s="72">
        <f>IF($A1425="-","-",ROUND(VLOOKUP($A1425+ROUND(LEFT(DS$1399,2)/24,5),'[1]ОАО "АТС"'!$A$30:$F$773,3,FALSE)+HLOOKUP($DL$1397,'[1]Сбытовая надбавка'!$F$5:$H$6,2,FALSE),2)+'[1]Иные услуги'!$C$6+HLOOKUP($DR$1396,'[1]Услуги по передаче'!$G$5:$J$7,2,FALSE))</f>
        <v>5760.5499999999993</v>
      </c>
      <c r="DT1425" s="73"/>
      <c r="DU1425" s="73"/>
      <c r="DV1425" s="73"/>
      <c r="DW1425" s="73"/>
      <c r="DX1425" s="74"/>
      <c r="DY1425" s="72">
        <f>IF($A1425="-","-",ROUND(VLOOKUP($A1425+ROUND(LEFT(DY$1399,2)/24,5),'[1]ОАО "АТС"'!$A$30:$F$773,3,FALSE)+HLOOKUP($DL$1397,'[1]Сбытовая надбавка'!$F$5:$H$6,2,FALSE),2)+'[1]Иные услуги'!$C$6+HLOOKUP($DR$1396,'[1]Услуги по передаче'!$G$5:$J$7,2,FALSE))</f>
        <v>5726.66</v>
      </c>
      <c r="DZ1425" s="73"/>
      <c r="EA1425" s="73"/>
      <c r="EB1425" s="73"/>
      <c r="EC1425" s="73"/>
      <c r="ED1425" s="74"/>
      <c r="EE1425" s="72">
        <f>IF($A1425="-","-",ROUND(VLOOKUP($A1425+ROUND(LEFT(EE$1399,2)/24,5),'[1]ОАО "АТС"'!$A$30:$F$773,3,FALSE)+HLOOKUP($DL$1397,'[1]Сбытовая надбавка'!$F$5:$H$6,2,FALSE),2)+'[1]Иные услуги'!$C$6+HLOOKUP($DR$1396,'[1]Услуги по передаче'!$G$5:$J$7,2,FALSE))</f>
        <v>5726.4699999999993</v>
      </c>
      <c r="EF1425" s="73"/>
      <c r="EG1425" s="73"/>
      <c r="EH1425" s="73"/>
      <c r="EI1425" s="73"/>
      <c r="EJ1425" s="74"/>
      <c r="EK1425" s="72">
        <f>IF($A1425="-","-",ROUND(VLOOKUP($A1425+ROUND(LEFT(EK$1399,2)/24,5),'[1]ОАО "АТС"'!$A$30:$F$773,3,FALSE)+HLOOKUP($DL$1397,'[1]Сбытовая надбавка'!$F$5:$H$6,2,FALSE),2)+'[1]Иные услуги'!$C$6+HLOOKUP($DR$1396,'[1]Услуги по передаче'!$G$5:$J$7,2,FALSE))</f>
        <v>5866.3899999999994</v>
      </c>
      <c r="EL1425" s="73"/>
      <c r="EM1425" s="73"/>
      <c r="EN1425" s="73"/>
      <c r="EO1425" s="73"/>
      <c r="EP1425" s="74"/>
      <c r="EQ1425" s="72">
        <f>IF($A1425="-","-",ROUND(VLOOKUP($A1425+ROUND(LEFT(EQ$1399,2)/24,5),'[1]ОАО "АТС"'!$A$30:$F$773,3,FALSE)+HLOOKUP($DL$1397,'[1]Сбытовая надбавка'!$F$5:$H$6,2,FALSE),2)+'[1]Иные услуги'!$C$6+HLOOKUP($DR$1396,'[1]Услуги по передаче'!$G$5:$J$7,2,FALSE))</f>
        <v>5776.44</v>
      </c>
      <c r="ER1425" s="73"/>
      <c r="ES1425" s="73"/>
      <c r="ET1425" s="73"/>
      <c r="EU1425" s="73"/>
      <c r="EV1425" s="74"/>
    </row>
    <row r="1426" spans="1:152" s="38" customFormat="1" ht="15.75" customHeight="1" x14ac:dyDescent="0.2">
      <c r="A1426" s="69">
        <f>$A$141</f>
        <v>45012</v>
      </c>
      <c r="B1426" s="70"/>
      <c r="C1426" s="70"/>
      <c r="D1426" s="70"/>
      <c r="E1426" s="70"/>
      <c r="F1426" s="70"/>
      <c r="G1426" s="70"/>
      <c r="H1426" s="71"/>
      <c r="I1426" s="72">
        <f>IF($A1426="-","-",ROUND(VLOOKUP($A1426+ROUND(LEFT(I$1399,1)/24,5),'[1]ОАО "АТС"'!$A$30:$F$773,3,FALSE)+HLOOKUP($DL$1397,'[1]Сбытовая надбавка'!$F$5:$H$6,2,FALSE),2)+'[1]Иные услуги'!$C$6+HLOOKUP($DR$1396,'[1]Услуги по передаче'!$G$5:$J$7,2,FALSE))</f>
        <v>5727.2099999999991</v>
      </c>
      <c r="J1426" s="73"/>
      <c r="K1426" s="73"/>
      <c r="L1426" s="73"/>
      <c r="M1426" s="73"/>
      <c r="N1426" s="74"/>
      <c r="O1426" s="72">
        <f>IF($A1426="-","-",ROUND(VLOOKUP($A1426+ROUND(LEFT(O$1399,1)/24,5),'[1]ОАО "АТС"'!$A$30:$F$773,3,FALSE)+HLOOKUP($DL$1397,'[1]Сбытовая надбавка'!$F$5:$H$6,2,FALSE),2)+'[1]Иные услуги'!$C$6+HLOOKUP($DR$1396,'[1]Услуги по передаче'!$G$5:$J$7,2,FALSE))</f>
        <v>5727.37</v>
      </c>
      <c r="P1426" s="73"/>
      <c r="Q1426" s="73"/>
      <c r="R1426" s="73"/>
      <c r="S1426" s="73"/>
      <c r="T1426" s="74"/>
      <c r="U1426" s="72">
        <f>IF($A1426="-","-",ROUND(VLOOKUP($A1426+ROUND(LEFT(U$1399,1)/24,5),'[1]ОАО "АТС"'!$A$30:$F$773,3,FALSE)+HLOOKUP($DL$1397,'[1]Сбытовая надбавка'!$F$5:$H$6,2,FALSE),2)+'[1]Иные услуги'!$C$6+HLOOKUP($DR$1396,'[1]Услуги по передаче'!$G$5:$J$7,2,FALSE))</f>
        <v>5727.4299999999994</v>
      </c>
      <c r="V1426" s="73"/>
      <c r="W1426" s="73"/>
      <c r="X1426" s="73"/>
      <c r="Y1426" s="73"/>
      <c r="Z1426" s="74"/>
      <c r="AA1426" s="72">
        <f>IF($A1426="-","-",ROUND(VLOOKUP($A1426+ROUND(LEFT(AA$1399,1)/24,5),'[1]ОАО "АТС"'!$A$30:$F$773,3,FALSE)+HLOOKUP($DL$1397,'[1]Сбытовая надбавка'!$F$5:$H$6,2,FALSE),2)+'[1]Иные услуги'!$C$6+HLOOKUP($DR$1396,'[1]Услуги по передаче'!$G$5:$J$7,2,FALSE))</f>
        <v>5727.37</v>
      </c>
      <c r="AB1426" s="73"/>
      <c r="AC1426" s="73"/>
      <c r="AD1426" s="73"/>
      <c r="AE1426" s="73"/>
      <c r="AF1426" s="74"/>
      <c r="AG1426" s="72">
        <f>IF($A1426="-","-",ROUND(VLOOKUP($A1426+ROUND(LEFT(AG$1399,1)/24,5),'[1]ОАО "АТС"'!$A$30:$F$773,3,FALSE)+HLOOKUP($DL$1397,'[1]Сбытовая надбавка'!$F$5:$H$6,2,FALSE),2)+'[1]Иные услуги'!$C$6+HLOOKUP($DR$1396,'[1]Услуги по передаче'!$G$5:$J$7,2,FALSE))</f>
        <v>5727.2099999999991</v>
      </c>
      <c r="AH1426" s="73"/>
      <c r="AI1426" s="73"/>
      <c r="AJ1426" s="73"/>
      <c r="AK1426" s="73"/>
      <c r="AL1426" s="74"/>
      <c r="AM1426" s="72">
        <f>IF($A1426="-","-",ROUND(VLOOKUP($A1426+ROUND(LEFT(AM$1399,1)/24,5),'[1]ОАО "АТС"'!$A$30:$F$773,3,FALSE)+HLOOKUP($DL$1397,'[1]Сбытовая надбавка'!$F$5:$H$6,2,FALSE),2)+'[1]Иные услуги'!$C$6+HLOOKUP($DR$1396,'[1]Услуги по передаче'!$G$5:$J$7,2,FALSE))</f>
        <v>5727.2999999999993</v>
      </c>
      <c r="AN1426" s="73"/>
      <c r="AO1426" s="73"/>
      <c r="AP1426" s="73"/>
      <c r="AQ1426" s="73"/>
      <c r="AR1426" s="74"/>
      <c r="AS1426" s="72">
        <f>IF($A1426="-","-",ROUND(VLOOKUP($A1426+ROUND(LEFT(AS$1399,1)/24,5),'[1]ОАО "АТС"'!$A$30:$F$773,3,FALSE)+HLOOKUP($DL$1397,'[1]Сбытовая надбавка'!$F$5:$H$6,2,FALSE),2)+'[1]Иные услуги'!$C$6+HLOOKUP($DR$1396,'[1]Услуги по передаче'!$G$5:$J$7,2,FALSE))</f>
        <v>5730.7</v>
      </c>
      <c r="AT1426" s="73"/>
      <c r="AU1426" s="73"/>
      <c r="AV1426" s="73"/>
      <c r="AW1426" s="73"/>
      <c r="AX1426" s="74"/>
      <c r="AY1426" s="72">
        <f>IF($A1426="-","-",ROUND(VLOOKUP($A1426+ROUND(LEFT(AY$1399,1)/24,5),'[1]ОАО "АТС"'!$A$30:$F$773,3,FALSE)+HLOOKUP($DL$1397,'[1]Сбытовая надбавка'!$F$5:$H$6,2,FALSE),2)+'[1]Иные услуги'!$C$6+HLOOKUP($DR$1396,'[1]Услуги по передаче'!$G$5:$J$7,2,FALSE))</f>
        <v>5831.6299999999992</v>
      </c>
      <c r="AZ1426" s="73"/>
      <c r="BA1426" s="73"/>
      <c r="BB1426" s="73"/>
      <c r="BC1426" s="73"/>
      <c r="BD1426" s="74"/>
      <c r="BE1426" s="72">
        <f>IF($A1426="-","-",ROUND(VLOOKUP($A1426+ROUND(LEFT(BE$1399,1)/24,5),'[1]ОАО "АТС"'!$A$30:$F$773,3,FALSE)+HLOOKUP($DL$1397,'[1]Сбытовая надбавка'!$F$5:$H$6,2,FALSE),2)+'[1]Иные услуги'!$C$6+HLOOKUP($DR$1396,'[1]Услуги по передаче'!$G$5:$J$7,2,FALSE))</f>
        <v>5727.19</v>
      </c>
      <c r="BF1426" s="73"/>
      <c r="BG1426" s="73"/>
      <c r="BH1426" s="73"/>
      <c r="BI1426" s="73"/>
      <c r="BJ1426" s="74"/>
      <c r="BK1426" s="72">
        <f>IF($A1426="-","-",ROUND(VLOOKUP($A1426+ROUND(LEFT(BK$1399,1)/24,5),'[1]ОАО "АТС"'!$A$30:$F$773,3,FALSE)+HLOOKUP($DL$1397,'[1]Сбытовая надбавка'!$F$5:$H$6,2,FALSE),2)+'[1]Иные услуги'!$C$6+HLOOKUP($DR$1396,'[1]Услуги по передаче'!$G$5:$J$7,2,FALSE))</f>
        <v>5747.7699999999995</v>
      </c>
      <c r="BL1426" s="73"/>
      <c r="BM1426" s="73"/>
      <c r="BN1426" s="73"/>
      <c r="BO1426" s="73"/>
      <c r="BP1426" s="74"/>
      <c r="BQ1426" s="72">
        <f>IF($A1426="-","-",ROUND(VLOOKUP($A1426+ROUND(LEFT(BQ$1399,2)/24,5),'[1]ОАО "АТС"'!$A$30:$F$773,3,FALSE)+HLOOKUP($DL$1397,'[1]Сбытовая надбавка'!$F$5:$H$6,2,FALSE),2)+'[1]Иные услуги'!$C$6+HLOOKUP($DR$1396,'[1]Услуги по передаче'!$G$5:$J$7,2,FALSE))</f>
        <v>5759.78</v>
      </c>
      <c r="BR1426" s="73"/>
      <c r="BS1426" s="73"/>
      <c r="BT1426" s="73"/>
      <c r="BU1426" s="73"/>
      <c r="BV1426" s="74"/>
      <c r="BW1426" s="72">
        <f>IF($A1426="-","-",ROUND(VLOOKUP($A1426+ROUND(LEFT(BW$1399,2)/24,5),'[1]ОАО "АТС"'!$A$30:$F$773,3,FALSE)+HLOOKUP($DL$1397,'[1]Сбытовая надбавка'!$F$5:$H$6,2,FALSE),2)+'[1]Иные услуги'!$C$6+HLOOKUP($DR$1396,'[1]Услуги по передаче'!$G$5:$J$7,2,FALSE))</f>
        <v>5747.86</v>
      </c>
      <c r="BX1426" s="73"/>
      <c r="BY1426" s="73"/>
      <c r="BZ1426" s="73"/>
      <c r="CA1426" s="73"/>
      <c r="CB1426" s="74"/>
      <c r="CC1426" s="72">
        <f>IF($A1426="-","-",ROUND(VLOOKUP($A1426+ROUND(LEFT(CC$1399,2)/24,5),'[1]ОАО "АТС"'!$A$30:$F$773,3,FALSE)+HLOOKUP($DL$1397,'[1]Сбытовая надбавка'!$F$5:$H$6,2,FALSE),2)+'[1]Иные услуги'!$C$6+HLOOKUP($DR$1396,'[1]Услуги по передаче'!$G$5:$J$7,2,FALSE))</f>
        <v>5727.25</v>
      </c>
      <c r="CD1426" s="73"/>
      <c r="CE1426" s="73"/>
      <c r="CF1426" s="73"/>
      <c r="CG1426" s="73"/>
      <c r="CH1426" s="74"/>
      <c r="CI1426" s="72">
        <f>IF($A1426="-","-",ROUND(VLOOKUP($A1426+ROUND(LEFT(CI$1399,2)/24,5),'[1]ОАО "АТС"'!$A$30:$F$773,3,FALSE)+HLOOKUP($DL$1397,'[1]Сбытовая надбавка'!$F$5:$H$6,2,FALSE),2)+'[1]Иные услуги'!$C$6+HLOOKUP($DR$1396,'[1]Услуги по передаче'!$G$5:$J$7,2,FALSE))</f>
        <v>5727.23</v>
      </c>
      <c r="CJ1426" s="73"/>
      <c r="CK1426" s="73"/>
      <c r="CL1426" s="73"/>
      <c r="CM1426" s="73"/>
      <c r="CN1426" s="74"/>
      <c r="CO1426" s="72">
        <f>IF($A1426="-","-",ROUND(VLOOKUP($A1426+ROUND(LEFT(CO$1399,2)/24,5),'[1]ОАО "АТС"'!$A$30:$F$773,3,FALSE)+HLOOKUP($DL$1397,'[1]Сбытовая надбавка'!$F$5:$H$6,2,FALSE),2)+'[1]Иные услуги'!$C$6+HLOOKUP($DR$1396,'[1]Услуги по передаче'!$G$5:$J$7,2,FALSE))</f>
        <v>5734.7699999999995</v>
      </c>
      <c r="CP1426" s="73"/>
      <c r="CQ1426" s="73"/>
      <c r="CR1426" s="73"/>
      <c r="CS1426" s="73"/>
      <c r="CT1426" s="74"/>
      <c r="CU1426" s="72">
        <f>IF($A1426="-","-",ROUND(VLOOKUP($A1426+ROUND(LEFT(CU$1399,2)/24,5),'[1]ОАО "АТС"'!$A$30:$F$773,3,FALSE)+HLOOKUP($DL$1397,'[1]Сбытовая надбавка'!$F$5:$H$6,2,FALSE),2)+'[1]Иные услуги'!$C$6+HLOOKUP($DR$1396,'[1]Услуги по передаче'!$G$5:$J$7,2,FALSE))</f>
        <v>5727.3499999999995</v>
      </c>
      <c r="CV1426" s="73"/>
      <c r="CW1426" s="73"/>
      <c r="CX1426" s="73"/>
      <c r="CY1426" s="73"/>
      <c r="CZ1426" s="74"/>
      <c r="DA1426" s="72">
        <f>IF($A1426="-","-",ROUND(VLOOKUP($A1426+ROUND(LEFT(DA$1399,2)/24,5),'[1]ОАО "АТС"'!$A$30:$F$773,3,FALSE)+HLOOKUP($DL$1397,'[1]Сбытовая надбавка'!$F$5:$H$6,2,FALSE),2)+'[1]Иные услуги'!$C$6+HLOOKUP($DR$1396,'[1]Услуги по передаче'!$G$5:$J$7,2,FALSE))</f>
        <v>5727.2199999999993</v>
      </c>
      <c r="DB1426" s="73"/>
      <c r="DC1426" s="73"/>
      <c r="DD1426" s="73"/>
      <c r="DE1426" s="73"/>
      <c r="DF1426" s="74"/>
      <c r="DG1426" s="72">
        <f>IF($A1426="-","-",ROUND(VLOOKUP($A1426+ROUND(LEFT(DG$1399,2)/24,5),'[1]ОАО "АТС"'!$A$30:$F$773,3,FALSE)+HLOOKUP($DL$1397,'[1]Сбытовая надбавка'!$F$5:$H$6,2,FALSE),2)+'[1]Иные услуги'!$C$6+HLOOKUP($DR$1396,'[1]Услуги по передаче'!$G$5:$J$7,2,FALSE))</f>
        <v>5727.2699999999995</v>
      </c>
      <c r="DH1426" s="73"/>
      <c r="DI1426" s="73"/>
      <c r="DJ1426" s="73"/>
      <c r="DK1426" s="73"/>
      <c r="DL1426" s="74"/>
      <c r="DM1426" s="72">
        <f>IF($A1426="-","-",ROUND(VLOOKUP($A1426+ROUND(LEFT(DM$1399,2)/24,5),'[1]ОАО "АТС"'!$A$30:$F$773,3,FALSE)+HLOOKUP($DL$1397,'[1]Сбытовая надбавка'!$F$5:$H$6,2,FALSE),2)+'[1]Иные услуги'!$C$6+HLOOKUP($DR$1396,'[1]Услуги по передаче'!$G$5:$J$7,2,FALSE))</f>
        <v>5740.48</v>
      </c>
      <c r="DN1426" s="73"/>
      <c r="DO1426" s="73"/>
      <c r="DP1426" s="73"/>
      <c r="DQ1426" s="73"/>
      <c r="DR1426" s="74"/>
      <c r="DS1426" s="72">
        <f>IF($A1426="-","-",ROUND(VLOOKUP($A1426+ROUND(LEFT(DS$1399,2)/24,5),'[1]ОАО "АТС"'!$A$30:$F$773,3,FALSE)+HLOOKUP($DL$1397,'[1]Сбытовая надбавка'!$F$5:$H$6,2,FALSE),2)+'[1]Иные услуги'!$C$6+HLOOKUP($DR$1396,'[1]Услуги по передаче'!$G$5:$J$7,2,FALSE))</f>
        <v>5732.08</v>
      </c>
      <c r="DT1426" s="73"/>
      <c r="DU1426" s="73"/>
      <c r="DV1426" s="73"/>
      <c r="DW1426" s="73"/>
      <c r="DX1426" s="74"/>
      <c r="DY1426" s="72">
        <f>IF($A1426="-","-",ROUND(VLOOKUP($A1426+ROUND(LEFT(DY$1399,2)/24,5),'[1]ОАО "АТС"'!$A$30:$F$773,3,FALSE)+HLOOKUP($DL$1397,'[1]Сбытовая надбавка'!$F$5:$H$6,2,FALSE),2)+'[1]Иные услуги'!$C$6+HLOOKUP($DR$1396,'[1]Услуги по передаче'!$G$5:$J$7,2,FALSE))</f>
        <v>5726.4699999999993</v>
      </c>
      <c r="DZ1426" s="73"/>
      <c r="EA1426" s="73"/>
      <c r="EB1426" s="73"/>
      <c r="EC1426" s="73"/>
      <c r="ED1426" s="74"/>
      <c r="EE1426" s="72">
        <f>IF($A1426="-","-",ROUND(VLOOKUP($A1426+ROUND(LEFT(EE$1399,2)/24,5),'[1]ОАО "АТС"'!$A$30:$F$773,3,FALSE)+HLOOKUP($DL$1397,'[1]Сбытовая надбавка'!$F$5:$H$6,2,FALSE),2)+'[1]Иные услуги'!$C$6+HLOOKUP($DR$1396,'[1]Услуги по передаче'!$G$5:$J$7,2,FALSE))</f>
        <v>5726.2999999999993</v>
      </c>
      <c r="EF1426" s="73"/>
      <c r="EG1426" s="73"/>
      <c r="EH1426" s="73"/>
      <c r="EI1426" s="73"/>
      <c r="EJ1426" s="74"/>
      <c r="EK1426" s="72">
        <f>IF($A1426="-","-",ROUND(VLOOKUP($A1426+ROUND(LEFT(EK$1399,2)/24,5),'[1]ОАО "АТС"'!$A$30:$F$773,3,FALSE)+HLOOKUP($DL$1397,'[1]Сбытовая надбавка'!$F$5:$H$6,2,FALSE),2)+'[1]Иные услуги'!$C$6+HLOOKUP($DR$1396,'[1]Услуги по передаче'!$G$5:$J$7,2,FALSE))</f>
        <v>5896.9699999999993</v>
      </c>
      <c r="EL1426" s="73"/>
      <c r="EM1426" s="73"/>
      <c r="EN1426" s="73"/>
      <c r="EO1426" s="73"/>
      <c r="EP1426" s="74"/>
      <c r="EQ1426" s="72">
        <f>IF($A1426="-","-",ROUND(VLOOKUP($A1426+ROUND(LEFT(EQ$1399,2)/24,5),'[1]ОАО "АТС"'!$A$30:$F$773,3,FALSE)+HLOOKUP($DL$1397,'[1]Сбытовая надбавка'!$F$5:$H$6,2,FALSE),2)+'[1]Иные услуги'!$C$6+HLOOKUP($DR$1396,'[1]Услуги по передаче'!$G$5:$J$7,2,FALSE))</f>
        <v>5801.61</v>
      </c>
      <c r="ER1426" s="73"/>
      <c r="ES1426" s="73"/>
      <c r="ET1426" s="73"/>
      <c r="EU1426" s="73"/>
      <c r="EV1426" s="74"/>
    </row>
    <row r="1427" spans="1:152" s="38" customFormat="1" ht="15.75" customHeight="1" x14ac:dyDescent="0.2">
      <c r="A1427" s="69">
        <f>$A$142</f>
        <v>45013</v>
      </c>
      <c r="B1427" s="70"/>
      <c r="C1427" s="70"/>
      <c r="D1427" s="70"/>
      <c r="E1427" s="70"/>
      <c r="F1427" s="70"/>
      <c r="G1427" s="70"/>
      <c r="H1427" s="71"/>
      <c r="I1427" s="72">
        <f>IF($A1427="-","-",ROUND(VLOOKUP($A1427+ROUND(LEFT(I$1399,1)/24,5),'[1]ОАО "АТС"'!$A$30:$F$773,3,FALSE)+HLOOKUP($DL$1397,'[1]Сбытовая надбавка'!$F$5:$H$6,2,FALSE),2)+'[1]Иные услуги'!$C$6+HLOOKUP($DR$1396,'[1]Услуги по передаче'!$G$5:$J$7,2,FALSE))</f>
        <v>5727.1399999999994</v>
      </c>
      <c r="J1427" s="73"/>
      <c r="K1427" s="73"/>
      <c r="L1427" s="73"/>
      <c r="M1427" s="73"/>
      <c r="N1427" s="74"/>
      <c r="O1427" s="72">
        <f>IF($A1427="-","-",ROUND(VLOOKUP($A1427+ROUND(LEFT(O$1399,1)/24,5),'[1]ОАО "АТС"'!$A$30:$F$773,3,FALSE)+HLOOKUP($DL$1397,'[1]Сбытовая надбавка'!$F$5:$H$6,2,FALSE),2)+'[1]Иные услуги'!$C$6+HLOOKUP($DR$1396,'[1]Услуги по передаче'!$G$5:$J$7,2,FALSE))</f>
        <v>5727.24</v>
      </c>
      <c r="P1427" s="73"/>
      <c r="Q1427" s="73"/>
      <c r="R1427" s="73"/>
      <c r="S1427" s="73"/>
      <c r="T1427" s="74"/>
      <c r="U1427" s="72">
        <f>IF($A1427="-","-",ROUND(VLOOKUP($A1427+ROUND(LEFT(U$1399,1)/24,5),'[1]ОАО "АТС"'!$A$30:$F$773,3,FALSE)+HLOOKUP($DL$1397,'[1]Сбытовая надбавка'!$F$5:$H$6,2,FALSE),2)+'[1]Иные услуги'!$C$6+HLOOKUP($DR$1396,'[1]Услуги по передаче'!$G$5:$J$7,2,FALSE))</f>
        <v>5727.3099999999995</v>
      </c>
      <c r="V1427" s="73"/>
      <c r="W1427" s="73"/>
      <c r="X1427" s="73"/>
      <c r="Y1427" s="73"/>
      <c r="Z1427" s="74"/>
      <c r="AA1427" s="72">
        <f>IF($A1427="-","-",ROUND(VLOOKUP($A1427+ROUND(LEFT(AA$1399,1)/24,5),'[1]ОАО "АТС"'!$A$30:$F$773,3,FALSE)+HLOOKUP($DL$1397,'[1]Сбытовая надбавка'!$F$5:$H$6,2,FALSE),2)+'[1]Иные услуги'!$C$6+HLOOKUP($DR$1396,'[1]Услуги по передаче'!$G$5:$J$7,2,FALSE))</f>
        <v>5727.25</v>
      </c>
      <c r="AB1427" s="73"/>
      <c r="AC1427" s="73"/>
      <c r="AD1427" s="73"/>
      <c r="AE1427" s="73"/>
      <c r="AF1427" s="74"/>
      <c r="AG1427" s="72">
        <f>IF($A1427="-","-",ROUND(VLOOKUP($A1427+ROUND(LEFT(AG$1399,1)/24,5),'[1]ОАО "АТС"'!$A$30:$F$773,3,FALSE)+HLOOKUP($DL$1397,'[1]Сбытовая надбавка'!$F$5:$H$6,2,FALSE),2)+'[1]Иные услуги'!$C$6+HLOOKUP($DR$1396,'[1]Услуги по передаче'!$G$5:$J$7,2,FALSE))</f>
        <v>5727.07</v>
      </c>
      <c r="AH1427" s="73"/>
      <c r="AI1427" s="73"/>
      <c r="AJ1427" s="73"/>
      <c r="AK1427" s="73"/>
      <c r="AL1427" s="74"/>
      <c r="AM1427" s="72">
        <f>IF($A1427="-","-",ROUND(VLOOKUP($A1427+ROUND(LEFT(AM$1399,1)/24,5),'[1]ОАО "АТС"'!$A$30:$F$773,3,FALSE)+HLOOKUP($DL$1397,'[1]Сбытовая надбавка'!$F$5:$H$6,2,FALSE),2)+'[1]Иные услуги'!$C$6+HLOOKUP($DR$1396,'[1]Услуги по передаче'!$G$5:$J$7,2,FALSE))</f>
        <v>5727.34</v>
      </c>
      <c r="AN1427" s="73"/>
      <c r="AO1427" s="73"/>
      <c r="AP1427" s="73"/>
      <c r="AQ1427" s="73"/>
      <c r="AR1427" s="74"/>
      <c r="AS1427" s="72">
        <f>IF($A1427="-","-",ROUND(VLOOKUP($A1427+ROUND(LEFT(AS$1399,1)/24,5),'[1]ОАО "АТС"'!$A$30:$F$773,3,FALSE)+HLOOKUP($DL$1397,'[1]Сбытовая надбавка'!$F$5:$H$6,2,FALSE),2)+'[1]Иные услуги'!$C$6+HLOOKUP($DR$1396,'[1]Услуги по передаче'!$G$5:$J$7,2,FALSE))</f>
        <v>5726.86</v>
      </c>
      <c r="AT1427" s="73"/>
      <c r="AU1427" s="73"/>
      <c r="AV1427" s="73"/>
      <c r="AW1427" s="73"/>
      <c r="AX1427" s="74"/>
      <c r="AY1427" s="72">
        <f>IF($A1427="-","-",ROUND(VLOOKUP($A1427+ROUND(LEFT(AY$1399,1)/24,5),'[1]ОАО "АТС"'!$A$30:$F$773,3,FALSE)+HLOOKUP($DL$1397,'[1]Сбытовая надбавка'!$F$5:$H$6,2,FALSE),2)+'[1]Иные услуги'!$C$6+HLOOKUP($DR$1396,'[1]Услуги по передаче'!$G$5:$J$7,2,FALSE))</f>
        <v>5793.37</v>
      </c>
      <c r="AZ1427" s="73"/>
      <c r="BA1427" s="73"/>
      <c r="BB1427" s="73"/>
      <c r="BC1427" s="73"/>
      <c r="BD1427" s="74"/>
      <c r="BE1427" s="72">
        <f>IF($A1427="-","-",ROUND(VLOOKUP($A1427+ROUND(LEFT(BE$1399,1)/24,5),'[1]ОАО "АТС"'!$A$30:$F$773,3,FALSE)+HLOOKUP($DL$1397,'[1]Сбытовая надбавка'!$F$5:$H$6,2,FALSE),2)+'[1]Иные услуги'!$C$6+HLOOKUP($DR$1396,'[1]Услуги по передаче'!$G$5:$J$7,2,FALSE))</f>
        <v>5727.09</v>
      </c>
      <c r="BF1427" s="73"/>
      <c r="BG1427" s="73"/>
      <c r="BH1427" s="73"/>
      <c r="BI1427" s="73"/>
      <c r="BJ1427" s="74"/>
      <c r="BK1427" s="72">
        <f>IF($A1427="-","-",ROUND(VLOOKUP($A1427+ROUND(LEFT(BK$1399,1)/24,5),'[1]ОАО "АТС"'!$A$30:$F$773,3,FALSE)+HLOOKUP($DL$1397,'[1]Сбытовая надбавка'!$F$5:$H$6,2,FALSE),2)+'[1]Иные услуги'!$C$6+HLOOKUP($DR$1396,'[1]Услуги по передаче'!$G$5:$J$7,2,FALSE))</f>
        <v>5727.17</v>
      </c>
      <c r="BL1427" s="73"/>
      <c r="BM1427" s="73"/>
      <c r="BN1427" s="73"/>
      <c r="BO1427" s="73"/>
      <c r="BP1427" s="74"/>
      <c r="BQ1427" s="72">
        <f>IF($A1427="-","-",ROUND(VLOOKUP($A1427+ROUND(LEFT(BQ$1399,2)/24,5),'[1]ОАО "АТС"'!$A$30:$F$773,3,FALSE)+HLOOKUP($DL$1397,'[1]Сбытовая надбавка'!$F$5:$H$6,2,FALSE),2)+'[1]Иные услуги'!$C$6+HLOOKUP($DR$1396,'[1]Услуги по передаче'!$G$5:$J$7,2,FALSE))</f>
        <v>5727.1799999999994</v>
      </c>
      <c r="BR1427" s="73"/>
      <c r="BS1427" s="73"/>
      <c r="BT1427" s="73"/>
      <c r="BU1427" s="73"/>
      <c r="BV1427" s="74"/>
      <c r="BW1427" s="72">
        <f>IF($A1427="-","-",ROUND(VLOOKUP($A1427+ROUND(LEFT(BW$1399,2)/24,5),'[1]ОАО "АТС"'!$A$30:$F$773,3,FALSE)+HLOOKUP($DL$1397,'[1]Сбытовая надбавка'!$F$5:$H$6,2,FALSE),2)+'[1]Иные услуги'!$C$6+HLOOKUP($DR$1396,'[1]Услуги по передаче'!$G$5:$J$7,2,FALSE))</f>
        <v>5727.28</v>
      </c>
      <c r="BX1427" s="73"/>
      <c r="BY1427" s="73"/>
      <c r="BZ1427" s="73"/>
      <c r="CA1427" s="73"/>
      <c r="CB1427" s="74"/>
      <c r="CC1427" s="72">
        <f>IF($A1427="-","-",ROUND(VLOOKUP($A1427+ROUND(LEFT(CC$1399,2)/24,5),'[1]ОАО "АТС"'!$A$30:$F$773,3,FALSE)+HLOOKUP($DL$1397,'[1]Сбытовая надбавка'!$F$5:$H$6,2,FALSE),2)+'[1]Иные услуги'!$C$6+HLOOKUP($DR$1396,'[1]Услуги по передаче'!$G$5:$J$7,2,FALSE))</f>
        <v>5727.25</v>
      </c>
      <c r="CD1427" s="73"/>
      <c r="CE1427" s="73"/>
      <c r="CF1427" s="73"/>
      <c r="CG1427" s="73"/>
      <c r="CH1427" s="74"/>
      <c r="CI1427" s="72">
        <f>IF($A1427="-","-",ROUND(VLOOKUP($A1427+ROUND(LEFT(CI$1399,2)/24,5),'[1]ОАО "АТС"'!$A$30:$F$773,3,FALSE)+HLOOKUP($DL$1397,'[1]Сбытовая надбавка'!$F$5:$H$6,2,FALSE),2)+'[1]Иные услуги'!$C$6+HLOOKUP($DR$1396,'[1]Услуги по передаче'!$G$5:$J$7,2,FALSE))</f>
        <v>5727.2199999999993</v>
      </c>
      <c r="CJ1427" s="73"/>
      <c r="CK1427" s="73"/>
      <c r="CL1427" s="73"/>
      <c r="CM1427" s="73"/>
      <c r="CN1427" s="74"/>
      <c r="CO1427" s="72">
        <f>IF($A1427="-","-",ROUND(VLOOKUP($A1427+ROUND(LEFT(CO$1399,2)/24,5),'[1]ОАО "АТС"'!$A$30:$F$773,3,FALSE)+HLOOKUP($DL$1397,'[1]Сбытовая надбавка'!$F$5:$H$6,2,FALSE),2)+'[1]Иные услуги'!$C$6+HLOOKUP($DR$1396,'[1]Услуги по передаче'!$G$5:$J$7,2,FALSE))</f>
        <v>5727.2899999999991</v>
      </c>
      <c r="CP1427" s="73"/>
      <c r="CQ1427" s="73"/>
      <c r="CR1427" s="73"/>
      <c r="CS1427" s="73"/>
      <c r="CT1427" s="74"/>
      <c r="CU1427" s="72">
        <f>IF($A1427="-","-",ROUND(VLOOKUP($A1427+ROUND(LEFT(CU$1399,2)/24,5),'[1]ОАО "АТС"'!$A$30:$F$773,3,FALSE)+HLOOKUP($DL$1397,'[1]Сбытовая надбавка'!$F$5:$H$6,2,FALSE),2)+'[1]Иные услуги'!$C$6+HLOOKUP($DR$1396,'[1]Услуги по передаче'!$G$5:$J$7,2,FALSE))</f>
        <v>5727.45</v>
      </c>
      <c r="CV1427" s="73"/>
      <c r="CW1427" s="73"/>
      <c r="CX1427" s="73"/>
      <c r="CY1427" s="73"/>
      <c r="CZ1427" s="74"/>
      <c r="DA1427" s="72">
        <f>IF($A1427="-","-",ROUND(VLOOKUP($A1427+ROUND(LEFT(DA$1399,2)/24,5),'[1]ОАО "АТС"'!$A$30:$F$773,3,FALSE)+HLOOKUP($DL$1397,'[1]Сбытовая надбавка'!$F$5:$H$6,2,FALSE),2)+'[1]Иные услуги'!$C$6+HLOOKUP($DR$1396,'[1]Услуги по передаче'!$G$5:$J$7,2,FALSE))</f>
        <v>5727.25</v>
      </c>
      <c r="DB1427" s="73"/>
      <c r="DC1427" s="73"/>
      <c r="DD1427" s="73"/>
      <c r="DE1427" s="73"/>
      <c r="DF1427" s="74"/>
      <c r="DG1427" s="72">
        <f>IF($A1427="-","-",ROUND(VLOOKUP($A1427+ROUND(LEFT(DG$1399,2)/24,5),'[1]ОАО "АТС"'!$A$30:$F$773,3,FALSE)+HLOOKUP($DL$1397,'[1]Сбытовая надбавка'!$F$5:$H$6,2,FALSE),2)+'[1]Иные услуги'!$C$6+HLOOKUP($DR$1396,'[1]Услуги по передаче'!$G$5:$J$7,2,FALSE))</f>
        <v>5727.3499999999995</v>
      </c>
      <c r="DH1427" s="73"/>
      <c r="DI1427" s="73"/>
      <c r="DJ1427" s="73"/>
      <c r="DK1427" s="73"/>
      <c r="DL1427" s="74"/>
      <c r="DM1427" s="72">
        <f>IF($A1427="-","-",ROUND(VLOOKUP($A1427+ROUND(LEFT(DM$1399,2)/24,5),'[1]ОАО "АТС"'!$A$30:$F$773,3,FALSE)+HLOOKUP($DL$1397,'[1]Сбытовая надбавка'!$F$5:$H$6,2,FALSE),2)+'[1]Иные услуги'!$C$6+HLOOKUP($DR$1396,'[1]Услуги по передаче'!$G$5:$J$7,2,FALSE))</f>
        <v>5725.07</v>
      </c>
      <c r="DN1427" s="73"/>
      <c r="DO1427" s="73"/>
      <c r="DP1427" s="73"/>
      <c r="DQ1427" s="73"/>
      <c r="DR1427" s="74"/>
      <c r="DS1427" s="72">
        <f>IF($A1427="-","-",ROUND(VLOOKUP($A1427+ROUND(LEFT(DS$1399,2)/24,5),'[1]ОАО "АТС"'!$A$30:$F$773,3,FALSE)+HLOOKUP($DL$1397,'[1]Сбытовая надбавка'!$F$5:$H$6,2,FALSE),2)+'[1]Иные услуги'!$C$6+HLOOKUP($DR$1396,'[1]Услуги по передаче'!$G$5:$J$7,2,FALSE))</f>
        <v>5726.11</v>
      </c>
      <c r="DT1427" s="73"/>
      <c r="DU1427" s="73"/>
      <c r="DV1427" s="73"/>
      <c r="DW1427" s="73"/>
      <c r="DX1427" s="74"/>
      <c r="DY1427" s="72">
        <f>IF($A1427="-","-",ROUND(VLOOKUP($A1427+ROUND(LEFT(DY$1399,2)/24,5),'[1]ОАО "АТС"'!$A$30:$F$773,3,FALSE)+HLOOKUP($DL$1397,'[1]Сбытовая надбавка'!$F$5:$H$6,2,FALSE),2)+'[1]Иные услуги'!$C$6+HLOOKUP($DR$1396,'[1]Услуги по передаче'!$G$5:$J$7,2,FALSE))</f>
        <v>5726.41</v>
      </c>
      <c r="DZ1427" s="73"/>
      <c r="EA1427" s="73"/>
      <c r="EB1427" s="73"/>
      <c r="EC1427" s="73"/>
      <c r="ED1427" s="74"/>
      <c r="EE1427" s="72">
        <f>IF($A1427="-","-",ROUND(VLOOKUP($A1427+ROUND(LEFT(EE$1399,2)/24,5),'[1]ОАО "АТС"'!$A$30:$F$773,3,FALSE)+HLOOKUP($DL$1397,'[1]Сбытовая надбавка'!$F$5:$H$6,2,FALSE),2)+'[1]Иные услуги'!$C$6+HLOOKUP($DR$1396,'[1]Услуги по передаче'!$G$5:$J$7,2,FALSE))</f>
        <v>5726.48</v>
      </c>
      <c r="EF1427" s="73"/>
      <c r="EG1427" s="73"/>
      <c r="EH1427" s="73"/>
      <c r="EI1427" s="73"/>
      <c r="EJ1427" s="74"/>
      <c r="EK1427" s="72">
        <f>IF($A1427="-","-",ROUND(VLOOKUP($A1427+ROUND(LEFT(EK$1399,2)/24,5),'[1]ОАО "АТС"'!$A$30:$F$773,3,FALSE)+HLOOKUP($DL$1397,'[1]Сбытовая надбавка'!$F$5:$H$6,2,FALSE),2)+'[1]Иные услуги'!$C$6+HLOOKUP($DR$1396,'[1]Услуги по передаче'!$G$5:$J$7,2,FALSE))</f>
        <v>5867.94</v>
      </c>
      <c r="EL1427" s="73"/>
      <c r="EM1427" s="73"/>
      <c r="EN1427" s="73"/>
      <c r="EO1427" s="73"/>
      <c r="EP1427" s="74"/>
      <c r="EQ1427" s="72">
        <f>IF($A1427="-","-",ROUND(VLOOKUP($A1427+ROUND(LEFT(EQ$1399,2)/24,5),'[1]ОАО "АТС"'!$A$30:$F$773,3,FALSE)+HLOOKUP($DL$1397,'[1]Сбытовая надбавка'!$F$5:$H$6,2,FALSE),2)+'[1]Иные услуги'!$C$6+HLOOKUP($DR$1396,'[1]Услуги по передаче'!$G$5:$J$7,2,FALSE))</f>
        <v>5769.33</v>
      </c>
      <c r="ER1427" s="73"/>
      <c r="ES1427" s="73"/>
      <c r="ET1427" s="73"/>
      <c r="EU1427" s="73"/>
      <c r="EV1427" s="74"/>
    </row>
    <row r="1428" spans="1:152" s="38" customFormat="1" ht="15.75" customHeight="1" x14ac:dyDescent="0.2">
      <c r="A1428" s="69">
        <f>$A$143</f>
        <v>45014</v>
      </c>
      <c r="B1428" s="70"/>
      <c r="C1428" s="70"/>
      <c r="D1428" s="70"/>
      <c r="E1428" s="70"/>
      <c r="F1428" s="70"/>
      <c r="G1428" s="70"/>
      <c r="H1428" s="71"/>
      <c r="I1428" s="72">
        <f>IF($A1428="-","-",ROUND(VLOOKUP($A1428+ROUND(LEFT(I$1399,1)/24,5),'[1]ОАО "АТС"'!$A$30:$F$773,3,FALSE)+HLOOKUP($DL$1397,'[1]Сбытовая надбавка'!$F$5:$H$6,2,FALSE),2)+'[1]Иные услуги'!$C$6+HLOOKUP($DR$1396,'[1]Услуги по передаче'!$G$5:$J$7,2,FALSE))</f>
        <v>5727.42</v>
      </c>
      <c r="J1428" s="73"/>
      <c r="K1428" s="73"/>
      <c r="L1428" s="73"/>
      <c r="M1428" s="73"/>
      <c r="N1428" s="74"/>
      <c r="O1428" s="72">
        <f>IF($A1428="-","-",ROUND(VLOOKUP($A1428+ROUND(LEFT(O$1399,1)/24,5),'[1]ОАО "АТС"'!$A$30:$F$773,3,FALSE)+HLOOKUP($DL$1397,'[1]Сбытовая надбавка'!$F$5:$H$6,2,FALSE),2)+'[1]Иные услуги'!$C$6+HLOOKUP($DR$1396,'[1]Услуги по передаче'!$G$5:$J$7,2,FALSE))</f>
        <v>5727.4599999999991</v>
      </c>
      <c r="P1428" s="73"/>
      <c r="Q1428" s="73"/>
      <c r="R1428" s="73"/>
      <c r="S1428" s="73"/>
      <c r="T1428" s="74"/>
      <c r="U1428" s="72">
        <f>IF($A1428="-","-",ROUND(VLOOKUP($A1428+ROUND(LEFT(U$1399,1)/24,5),'[1]ОАО "АТС"'!$A$30:$F$773,3,FALSE)+HLOOKUP($DL$1397,'[1]Сбытовая надбавка'!$F$5:$H$6,2,FALSE),2)+'[1]Иные услуги'!$C$6+HLOOKUP($DR$1396,'[1]Услуги по передаче'!$G$5:$J$7,2,FALSE))</f>
        <v>5727.49</v>
      </c>
      <c r="V1428" s="73"/>
      <c r="W1428" s="73"/>
      <c r="X1428" s="73"/>
      <c r="Y1428" s="73"/>
      <c r="Z1428" s="74"/>
      <c r="AA1428" s="72">
        <f>IF($A1428="-","-",ROUND(VLOOKUP($A1428+ROUND(LEFT(AA$1399,1)/24,5),'[1]ОАО "АТС"'!$A$30:$F$773,3,FALSE)+HLOOKUP($DL$1397,'[1]Сбытовая надбавка'!$F$5:$H$6,2,FALSE),2)+'[1]Иные услуги'!$C$6+HLOOKUP($DR$1396,'[1]Услуги по передаче'!$G$5:$J$7,2,FALSE))</f>
        <v>5727.41</v>
      </c>
      <c r="AB1428" s="73"/>
      <c r="AC1428" s="73"/>
      <c r="AD1428" s="73"/>
      <c r="AE1428" s="73"/>
      <c r="AF1428" s="74"/>
      <c r="AG1428" s="72">
        <f>IF($A1428="-","-",ROUND(VLOOKUP($A1428+ROUND(LEFT(AG$1399,1)/24,5),'[1]ОАО "АТС"'!$A$30:$F$773,3,FALSE)+HLOOKUP($DL$1397,'[1]Сбытовая надбавка'!$F$5:$H$6,2,FALSE),2)+'[1]Иные услуги'!$C$6+HLOOKUP($DR$1396,'[1]Услуги по передаче'!$G$5:$J$7,2,FALSE))</f>
        <v>5727.66</v>
      </c>
      <c r="AH1428" s="73"/>
      <c r="AI1428" s="73"/>
      <c r="AJ1428" s="73"/>
      <c r="AK1428" s="73"/>
      <c r="AL1428" s="74"/>
      <c r="AM1428" s="72">
        <f>IF($A1428="-","-",ROUND(VLOOKUP($A1428+ROUND(LEFT(AM$1399,1)/24,5),'[1]ОАО "АТС"'!$A$30:$F$773,3,FALSE)+HLOOKUP($DL$1397,'[1]Сбытовая надбавка'!$F$5:$H$6,2,FALSE),2)+'[1]Иные услуги'!$C$6+HLOOKUP($DR$1396,'[1]Услуги по передаче'!$G$5:$J$7,2,FALSE))</f>
        <v>5727.66</v>
      </c>
      <c r="AN1428" s="73"/>
      <c r="AO1428" s="73"/>
      <c r="AP1428" s="73"/>
      <c r="AQ1428" s="73"/>
      <c r="AR1428" s="74"/>
      <c r="AS1428" s="72">
        <f>IF($A1428="-","-",ROUND(VLOOKUP($A1428+ROUND(LEFT(AS$1399,1)/24,5),'[1]ОАО "АТС"'!$A$30:$F$773,3,FALSE)+HLOOKUP($DL$1397,'[1]Сбытовая надбавка'!$F$5:$H$6,2,FALSE),2)+'[1]Иные услуги'!$C$6+HLOOKUP($DR$1396,'[1]Услуги по передаче'!$G$5:$J$7,2,FALSE))</f>
        <v>5727.12</v>
      </c>
      <c r="AT1428" s="73"/>
      <c r="AU1428" s="73"/>
      <c r="AV1428" s="73"/>
      <c r="AW1428" s="73"/>
      <c r="AX1428" s="74"/>
      <c r="AY1428" s="72">
        <f>IF($A1428="-","-",ROUND(VLOOKUP($A1428+ROUND(LEFT(AY$1399,1)/24,5),'[1]ОАО "АТС"'!$A$30:$F$773,3,FALSE)+HLOOKUP($DL$1397,'[1]Сбытовая надбавка'!$F$5:$H$6,2,FALSE),2)+'[1]Иные услуги'!$C$6+HLOOKUP($DR$1396,'[1]Услуги по передаче'!$G$5:$J$7,2,FALSE))</f>
        <v>5787.03</v>
      </c>
      <c r="AZ1428" s="73"/>
      <c r="BA1428" s="73"/>
      <c r="BB1428" s="73"/>
      <c r="BC1428" s="73"/>
      <c r="BD1428" s="74"/>
      <c r="BE1428" s="72">
        <f>IF($A1428="-","-",ROUND(VLOOKUP($A1428+ROUND(LEFT(BE$1399,1)/24,5),'[1]ОАО "АТС"'!$A$30:$F$773,3,FALSE)+HLOOKUP($DL$1397,'[1]Сбытовая надбавка'!$F$5:$H$6,2,FALSE),2)+'[1]Иные услуги'!$C$6+HLOOKUP($DR$1396,'[1]Услуги по передаче'!$G$5:$J$7,2,FALSE))</f>
        <v>5727.37</v>
      </c>
      <c r="BF1428" s="73"/>
      <c r="BG1428" s="73"/>
      <c r="BH1428" s="73"/>
      <c r="BI1428" s="73"/>
      <c r="BJ1428" s="74"/>
      <c r="BK1428" s="72">
        <f>IF($A1428="-","-",ROUND(VLOOKUP($A1428+ROUND(LEFT(BK$1399,1)/24,5),'[1]ОАО "АТС"'!$A$30:$F$773,3,FALSE)+HLOOKUP($DL$1397,'[1]Сбытовая надбавка'!$F$5:$H$6,2,FALSE),2)+'[1]Иные услуги'!$C$6+HLOOKUP($DR$1396,'[1]Услуги по передаче'!$G$5:$J$7,2,FALSE))</f>
        <v>5727.36</v>
      </c>
      <c r="BL1428" s="73"/>
      <c r="BM1428" s="73"/>
      <c r="BN1428" s="73"/>
      <c r="BO1428" s="73"/>
      <c r="BP1428" s="74"/>
      <c r="BQ1428" s="72">
        <f>IF($A1428="-","-",ROUND(VLOOKUP($A1428+ROUND(LEFT(BQ$1399,2)/24,5),'[1]ОАО "АТС"'!$A$30:$F$773,3,FALSE)+HLOOKUP($DL$1397,'[1]Сбытовая надбавка'!$F$5:$H$6,2,FALSE),2)+'[1]Иные услуги'!$C$6+HLOOKUP($DR$1396,'[1]Услуги по передаче'!$G$5:$J$7,2,FALSE))</f>
        <v>5727.3499999999995</v>
      </c>
      <c r="BR1428" s="73"/>
      <c r="BS1428" s="73"/>
      <c r="BT1428" s="73"/>
      <c r="BU1428" s="73"/>
      <c r="BV1428" s="74"/>
      <c r="BW1428" s="72">
        <f>IF($A1428="-","-",ROUND(VLOOKUP($A1428+ROUND(LEFT(BW$1399,2)/24,5),'[1]ОАО "АТС"'!$A$30:$F$773,3,FALSE)+HLOOKUP($DL$1397,'[1]Сбытовая надбавка'!$F$5:$H$6,2,FALSE),2)+'[1]Иные услуги'!$C$6+HLOOKUP($DR$1396,'[1]Услуги по передаче'!$G$5:$J$7,2,FALSE))</f>
        <v>5727.36</v>
      </c>
      <c r="BX1428" s="73"/>
      <c r="BY1428" s="73"/>
      <c r="BZ1428" s="73"/>
      <c r="CA1428" s="73"/>
      <c r="CB1428" s="74"/>
      <c r="CC1428" s="72">
        <f>IF($A1428="-","-",ROUND(VLOOKUP($A1428+ROUND(LEFT(CC$1399,2)/24,5),'[1]ОАО "АТС"'!$A$30:$F$773,3,FALSE)+HLOOKUP($DL$1397,'[1]Сбытовая надбавка'!$F$5:$H$6,2,FALSE),2)+'[1]Иные услуги'!$C$6+HLOOKUP($DR$1396,'[1]Услуги по передаче'!$G$5:$J$7,2,FALSE))</f>
        <v>5727.34</v>
      </c>
      <c r="CD1428" s="73"/>
      <c r="CE1428" s="73"/>
      <c r="CF1428" s="73"/>
      <c r="CG1428" s="73"/>
      <c r="CH1428" s="74"/>
      <c r="CI1428" s="72">
        <f>IF($A1428="-","-",ROUND(VLOOKUP($A1428+ROUND(LEFT(CI$1399,2)/24,5),'[1]ОАО "АТС"'!$A$30:$F$773,3,FALSE)+HLOOKUP($DL$1397,'[1]Сбытовая надбавка'!$F$5:$H$6,2,FALSE),2)+'[1]Иные услуги'!$C$6+HLOOKUP($DR$1396,'[1]Услуги по передаче'!$G$5:$J$7,2,FALSE))</f>
        <v>5727.3099999999995</v>
      </c>
      <c r="CJ1428" s="73"/>
      <c r="CK1428" s="73"/>
      <c r="CL1428" s="73"/>
      <c r="CM1428" s="73"/>
      <c r="CN1428" s="74"/>
      <c r="CO1428" s="72">
        <f>IF($A1428="-","-",ROUND(VLOOKUP($A1428+ROUND(LEFT(CO$1399,2)/24,5),'[1]ОАО "АТС"'!$A$30:$F$773,3,FALSE)+HLOOKUP($DL$1397,'[1]Сбытовая надбавка'!$F$5:$H$6,2,FALSE),2)+'[1]Иные услуги'!$C$6+HLOOKUP($DR$1396,'[1]Услуги по передаче'!$G$5:$J$7,2,FALSE))</f>
        <v>5727.3799999999992</v>
      </c>
      <c r="CP1428" s="73"/>
      <c r="CQ1428" s="73"/>
      <c r="CR1428" s="73"/>
      <c r="CS1428" s="73"/>
      <c r="CT1428" s="74"/>
      <c r="CU1428" s="72">
        <f>IF($A1428="-","-",ROUND(VLOOKUP($A1428+ROUND(LEFT(CU$1399,2)/24,5),'[1]ОАО "АТС"'!$A$30:$F$773,3,FALSE)+HLOOKUP($DL$1397,'[1]Сбытовая надбавка'!$F$5:$H$6,2,FALSE),2)+'[1]Иные услуги'!$C$6+HLOOKUP($DR$1396,'[1]Услуги по передаче'!$G$5:$J$7,2,FALSE))</f>
        <v>5727.53</v>
      </c>
      <c r="CV1428" s="73"/>
      <c r="CW1428" s="73"/>
      <c r="CX1428" s="73"/>
      <c r="CY1428" s="73"/>
      <c r="CZ1428" s="74"/>
      <c r="DA1428" s="72">
        <f>IF($A1428="-","-",ROUND(VLOOKUP($A1428+ROUND(LEFT(DA$1399,2)/24,5),'[1]ОАО "АТС"'!$A$30:$F$773,3,FALSE)+HLOOKUP($DL$1397,'[1]Сбытовая надбавка'!$F$5:$H$6,2,FALSE),2)+'[1]Иные услуги'!$C$6+HLOOKUP($DR$1396,'[1]Услуги по передаче'!$G$5:$J$7,2,FALSE))</f>
        <v>5727.4699999999993</v>
      </c>
      <c r="DB1428" s="73"/>
      <c r="DC1428" s="73"/>
      <c r="DD1428" s="73"/>
      <c r="DE1428" s="73"/>
      <c r="DF1428" s="74"/>
      <c r="DG1428" s="72">
        <f>IF($A1428="-","-",ROUND(VLOOKUP($A1428+ROUND(LEFT(DG$1399,2)/24,5),'[1]ОАО "АТС"'!$A$30:$F$773,3,FALSE)+HLOOKUP($DL$1397,'[1]Сбытовая надбавка'!$F$5:$H$6,2,FALSE),2)+'[1]Иные услуги'!$C$6+HLOOKUP($DR$1396,'[1]Услуги по передаче'!$G$5:$J$7,2,FALSE))</f>
        <v>5727.44</v>
      </c>
      <c r="DH1428" s="73"/>
      <c r="DI1428" s="73"/>
      <c r="DJ1428" s="73"/>
      <c r="DK1428" s="73"/>
      <c r="DL1428" s="74"/>
      <c r="DM1428" s="72">
        <f>IF($A1428="-","-",ROUND(VLOOKUP($A1428+ROUND(LEFT(DM$1399,2)/24,5),'[1]ОАО "АТС"'!$A$30:$F$773,3,FALSE)+HLOOKUP($DL$1397,'[1]Сбытовая надбавка'!$F$5:$H$6,2,FALSE),2)+'[1]Иные услуги'!$C$6+HLOOKUP($DR$1396,'[1]Услуги по передаче'!$G$5:$J$7,2,FALSE))</f>
        <v>5725.32</v>
      </c>
      <c r="DN1428" s="73"/>
      <c r="DO1428" s="73"/>
      <c r="DP1428" s="73"/>
      <c r="DQ1428" s="73"/>
      <c r="DR1428" s="74"/>
      <c r="DS1428" s="72">
        <f>IF($A1428="-","-",ROUND(VLOOKUP($A1428+ROUND(LEFT(DS$1399,2)/24,5),'[1]ОАО "АТС"'!$A$30:$F$773,3,FALSE)+HLOOKUP($DL$1397,'[1]Сбытовая надбавка'!$F$5:$H$6,2,FALSE),2)+'[1]Иные услуги'!$C$6+HLOOKUP($DR$1396,'[1]Услуги по передаче'!$G$5:$J$7,2,FALSE))</f>
        <v>5726.25</v>
      </c>
      <c r="DT1428" s="73"/>
      <c r="DU1428" s="73"/>
      <c r="DV1428" s="73"/>
      <c r="DW1428" s="73"/>
      <c r="DX1428" s="74"/>
      <c r="DY1428" s="72">
        <f>IF($A1428="-","-",ROUND(VLOOKUP($A1428+ROUND(LEFT(DY$1399,2)/24,5),'[1]ОАО "АТС"'!$A$30:$F$773,3,FALSE)+HLOOKUP($DL$1397,'[1]Сбытовая надбавка'!$F$5:$H$6,2,FALSE),2)+'[1]Иные услуги'!$C$6+HLOOKUP($DR$1396,'[1]Услуги по передаче'!$G$5:$J$7,2,FALSE))</f>
        <v>5726.5399999999991</v>
      </c>
      <c r="DZ1428" s="73"/>
      <c r="EA1428" s="73"/>
      <c r="EB1428" s="73"/>
      <c r="EC1428" s="73"/>
      <c r="ED1428" s="74"/>
      <c r="EE1428" s="72">
        <f>IF($A1428="-","-",ROUND(VLOOKUP($A1428+ROUND(LEFT(EE$1399,2)/24,5),'[1]ОАО "АТС"'!$A$30:$F$773,3,FALSE)+HLOOKUP($DL$1397,'[1]Сбытовая надбавка'!$F$5:$H$6,2,FALSE),2)+'[1]Иные услуги'!$C$6+HLOOKUP($DR$1396,'[1]Услуги по передаче'!$G$5:$J$7,2,FALSE))</f>
        <v>5726.61</v>
      </c>
      <c r="EF1428" s="73"/>
      <c r="EG1428" s="73"/>
      <c r="EH1428" s="73"/>
      <c r="EI1428" s="73"/>
      <c r="EJ1428" s="74"/>
      <c r="EK1428" s="72">
        <f>IF($A1428="-","-",ROUND(VLOOKUP($A1428+ROUND(LEFT(EK$1399,2)/24,5),'[1]ОАО "АТС"'!$A$30:$F$773,3,FALSE)+HLOOKUP($DL$1397,'[1]Сбытовая надбавка'!$F$5:$H$6,2,FALSE),2)+'[1]Иные услуги'!$C$6+HLOOKUP($DR$1396,'[1]Услуги по передаче'!$G$5:$J$7,2,FALSE))</f>
        <v>5810.0199999999995</v>
      </c>
      <c r="EL1428" s="73"/>
      <c r="EM1428" s="73"/>
      <c r="EN1428" s="73"/>
      <c r="EO1428" s="73"/>
      <c r="EP1428" s="74"/>
      <c r="EQ1428" s="72">
        <f>IF($A1428="-","-",ROUND(VLOOKUP($A1428+ROUND(LEFT(EQ$1399,2)/24,5),'[1]ОАО "АТС"'!$A$30:$F$773,3,FALSE)+HLOOKUP($DL$1397,'[1]Сбытовая надбавка'!$F$5:$H$6,2,FALSE),2)+'[1]Иные услуги'!$C$6+HLOOKUP($DR$1396,'[1]Услуги по передаче'!$G$5:$J$7,2,FALSE))</f>
        <v>5740.83</v>
      </c>
      <c r="ER1428" s="73"/>
      <c r="ES1428" s="73"/>
      <c r="ET1428" s="73"/>
      <c r="EU1428" s="73"/>
      <c r="EV1428" s="74"/>
    </row>
    <row r="1429" spans="1:152" s="38" customFormat="1" ht="15.75" customHeight="1" x14ac:dyDescent="0.2">
      <c r="A1429" s="69">
        <f>$A$144</f>
        <v>45015</v>
      </c>
      <c r="B1429" s="70"/>
      <c r="C1429" s="70"/>
      <c r="D1429" s="70"/>
      <c r="E1429" s="70"/>
      <c r="F1429" s="70"/>
      <c r="G1429" s="70"/>
      <c r="H1429" s="71"/>
      <c r="I1429" s="72">
        <f>IF($A1429="-","-",ROUND(VLOOKUP($A1429+ROUND(LEFT(I$1399,1)/24,5),'[1]ОАО "АТС"'!$A$30:$F$773,3,FALSE)+HLOOKUP($DL$1397,'[1]Сбытовая надбавка'!$F$5:$H$6,2,FALSE),2)+'[1]Иные услуги'!$C$6+HLOOKUP($DR$1396,'[1]Услуги по передаче'!$G$5:$J$7,2,FALSE))</f>
        <v>5727.4699999999993</v>
      </c>
      <c r="J1429" s="73"/>
      <c r="K1429" s="73"/>
      <c r="L1429" s="73"/>
      <c r="M1429" s="73"/>
      <c r="N1429" s="74"/>
      <c r="O1429" s="72">
        <f>IF($A1429="-","-",ROUND(VLOOKUP($A1429+ROUND(LEFT(O$1399,1)/24,5),'[1]ОАО "АТС"'!$A$30:$F$773,3,FALSE)+HLOOKUP($DL$1397,'[1]Сбытовая надбавка'!$F$5:$H$6,2,FALSE),2)+'[1]Иные услуги'!$C$6+HLOOKUP($DR$1396,'[1]Услуги по передаче'!$G$5:$J$7,2,FALSE))</f>
        <v>5727.5499999999993</v>
      </c>
      <c r="P1429" s="73"/>
      <c r="Q1429" s="73"/>
      <c r="R1429" s="73"/>
      <c r="S1429" s="73"/>
      <c r="T1429" s="74"/>
      <c r="U1429" s="72">
        <f>IF($A1429="-","-",ROUND(VLOOKUP($A1429+ROUND(LEFT(U$1399,1)/24,5),'[1]ОАО "АТС"'!$A$30:$F$773,3,FALSE)+HLOOKUP($DL$1397,'[1]Сбытовая надбавка'!$F$5:$H$6,2,FALSE),2)+'[1]Иные услуги'!$C$6+HLOOKUP($DR$1396,'[1]Услуги по передаче'!$G$5:$J$7,2,FALSE))</f>
        <v>5727.6299999999992</v>
      </c>
      <c r="V1429" s="73"/>
      <c r="W1429" s="73"/>
      <c r="X1429" s="73"/>
      <c r="Y1429" s="73"/>
      <c r="Z1429" s="74"/>
      <c r="AA1429" s="72">
        <f>IF($A1429="-","-",ROUND(VLOOKUP($A1429+ROUND(LEFT(AA$1399,1)/24,5),'[1]ОАО "АТС"'!$A$30:$F$773,3,FALSE)+HLOOKUP($DL$1397,'[1]Сбытовая надбавка'!$F$5:$H$6,2,FALSE),2)+'[1]Иные услуги'!$C$6+HLOOKUP($DR$1396,'[1]Услуги по передаче'!$G$5:$J$7,2,FALSE))</f>
        <v>5727.57</v>
      </c>
      <c r="AB1429" s="73"/>
      <c r="AC1429" s="73"/>
      <c r="AD1429" s="73"/>
      <c r="AE1429" s="73"/>
      <c r="AF1429" s="74"/>
      <c r="AG1429" s="72">
        <f>IF($A1429="-","-",ROUND(VLOOKUP($A1429+ROUND(LEFT(AG$1399,1)/24,5),'[1]ОАО "АТС"'!$A$30:$F$773,3,FALSE)+HLOOKUP($DL$1397,'[1]Сбытовая надбавка'!$F$5:$H$6,2,FALSE),2)+'[1]Иные услуги'!$C$6+HLOOKUP($DR$1396,'[1]Услуги по передаче'!$G$5:$J$7,2,FALSE))</f>
        <v>5727.69</v>
      </c>
      <c r="AH1429" s="73"/>
      <c r="AI1429" s="73"/>
      <c r="AJ1429" s="73"/>
      <c r="AK1429" s="73"/>
      <c r="AL1429" s="74"/>
      <c r="AM1429" s="72">
        <f>IF($A1429="-","-",ROUND(VLOOKUP($A1429+ROUND(LEFT(AM$1399,1)/24,5),'[1]ОАО "АТС"'!$A$30:$F$773,3,FALSE)+HLOOKUP($DL$1397,'[1]Сбытовая надбавка'!$F$5:$H$6,2,FALSE),2)+'[1]Иные услуги'!$C$6+HLOOKUP($DR$1396,'[1]Услуги по передаче'!$G$5:$J$7,2,FALSE))</f>
        <v>5727.73</v>
      </c>
      <c r="AN1429" s="73"/>
      <c r="AO1429" s="73"/>
      <c r="AP1429" s="73"/>
      <c r="AQ1429" s="73"/>
      <c r="AR1429" s="74"/>
      <c r="AS1429" s="72">
        <f>IF($A1429="-","-",ROUND(VLOOKUP($A1429+ROUND(LEFT(AS$1399,1)/24,5),'[1]ОАО "АТС"'!$A$30:$F$773,3,FALSE)+HLOOKUP($DL$1397,'[1]Сбытовая надбавка'!$F$5:$H$6,2,FALSE),2)+'[1]Иные услуги'!$C$6+HLOOKUP($DR$1396,'[1]Услуги по передаче'!$G$5:$J$7,2,FALSE))</f>
        <v>5727.3099999999995</v>
      </c>
      <c r="AT1429" s="73"/>
      <c r="AU1429" s="73"/>
      <c r="AV1429" s="73"/>
      <c r="AW1429" s="73"/>
      <c r="AX1429" s="74"/>
      <c r="AY1429" s="72">
        <f>IF($A1429="-","-",ROUND(VLOOKUP($A1429+ROUND(LEFT(AY$1399,1)/24,5),'[1]ОАО "АТС"'!$A$30:$F$773,3,FALSE)+HLOOKUP($DL$1397,'[1]Сбытовая надбавка'!$F$5:$H$6,2,FALSE),2)+'[1]Иные услуги'!$C$6+HLOOKUP($DR$1396,'[1]Услуги по передаче'!$G$5:$J$7,2,FALSE))</f>
        <v>5774.94</v>
      </c>
      <c r="AZ1429" s="73"/>
      <c r="BA1429" s="73"/>
      <c r="BB1429" s="73"/>
      <c r="BC1429" s="73"/>
      <c r="BD1429" s="74"/>
      <c r="BE1429" s="72">
        <f>IF($A1429="-","-",ROUND(VLOOKUP($A1429+ROUND(LEFT(BE$1399,1)/24,5),'[1]ОАО "АТС"'!$A$30:$F$773,3,FALSE)+HLOOKUP($DL$1397,'[1]Сбытовая надбавка'!$F$5:$H$6,2,FALSE),2)+'[1]Иные услуги'!$C$6+HLOOKUP($DR$1396,'[1]Услуги по передаче'!$G$5:$J$7,2,FALSE))</f>
        <v>5727.5399999999991</v>
      </c>
      <c r="BF1429" s="73"/>
      <c r="BG1429" s="73"/>
      <c r="BH1429" s="73"/>
      <c r="BI1429" s="73"/>
      <c r="BJ1429" s="74"/>
      <c r="BK1429" s="72">
        <f>IF($A1429="-","-",ROUND(VLOOKUP($A1429+ROUND(LEFT(BK$1399,1)/24,5),'[1]ОАО "АТС"'!$A$30:$F$773,3,FALSE)+HLOOKUP($DL$1397,'[1]Сбытовая надбавка'!$F$5:$H$6,2,FALSE),2)+'[1]Иные услуги'!$C$6+HLOOKUP($DR$1396,'[1]Услуги по передаче'!$G$5:$J$7,2,FALSE))</f>
        <v>5767.09</v>
      </c>
      <c r="BL1429" s="73"/>
      <c r="BM1429" s="73"/>
      <c r="BN1429" s="73"/>
      <c r="BO1429" s="73"/>
      <c r="BP1429" s="74"/>
      <c r="BQ1429" s="72">
        <f>IF($A1429="-","-",ROUND(VLOOKUP($A1429+ROUND(LEFT(BQ$1399,2)/24,5),'[1]ОАО "АТС"'!$A$30:$F$773,3,FALSE)+HLOOKUP($DL$1397,'[1]Сбытовая надбавка'!$F$5:$H$6,2,FALSE),2)+'[1]Иные услуги'!$C$6+HLOOKUP($DR$1396,'[1]Услуги по передаче'!$G$5:$J$7,2,FALSE))</f>
        <v>5784.3099999999995</v>
      </c>
      <c r="BR1429" s="73"/>
      <c r="BS1429" s="73"/>
      <c r="BT1429" s="73"/>
      <c r="BU1429" s="73"/>
      <c r="BV1429" s="74"/>
      <c r="BW1429" s="72">
        <f>IF($A1429="-","-",ROUND(VLOOKUP($A1429+ROUND(LEFT(BW$1399,2)/24,5),'[1]ОАО "АТС"'!$A$30:$F$773,3,FALSE)+HLOOKUP($DL$1397,'[1]Сбытовая надбавка'!$F$5:$H$6,2,FALSE),2)+'[1]Иные услуги'!$C$6+HLOOKUP($DR$1396,'[1]Услуги по передаче'!$G$5:$J$7,2,FALSE))</f>
        <v>5773.7699999999995</v>
      </c>
      <c r="BX1429" s="73"/>
      <c r="BY1429" s="73"/>
      <c r="BZ1429" s="73"/>
      <c r="CA1429" s="73"/>
      <c r="CB1429" s="74"/>
      <c r="CC1429" s="72">
        <f>IF($A1429="-","-",ROUND(VLOOKUP($A1429+ROUND(LEFT(CC$1399,2)/24,5),'[1]ОАО "АТС"'!$A$30:$F$773,3,FALSE)+HLOOKUP($DL$1397,'[1]Сбытовая надбавка'!$F$5:$H$6,2,FALSE),2)+'[1]Иные услуги'!$C$6+HLOOKUP($DR$1396,'[1]Услуги по передаче'!$G$5:$J$7,2,FALSE))</f>
        <v>5746.62</v>
      </c>
      <c r="CD1429" s="73"/>
      <c r="CE1429" s="73"/>
      <c r="CF1429" s="73"/>
      <c r="CG1429" s="73"/>
      <c r="CH1429" s="74"/>
      <c r="CI1429" s="72">
        <f>IF($A1429="-","-",ROUND(VLOOKUP($A1429+ROUND(LEFT(CI$1399,2)/24,5),'[1]ОАО "АТС"'!$A$30:$F$773,3,FALSE)+HLOOKUP($DL$1397,'[1]Сбытовая надбавка'!$F$5:$H$6,2,FALSE),2)+'[1]Иные услуги'!$C$6+HLOOKUP($DR$1396,'[1]Услуги по передаче'!$G$5:$J$7,2,FALSE))</f>
        <v>5751.59</v>
      </c>
      <c r="CJ1429" s="73"/>
      <c r="CK1429" s="73"/>
      <c r="CL1429" s="73"/>
      <c r="CM1429" s="73"/>
      <c r="CN1429" s="74"/>
      <c r="CO1429" s="72">
        <f>IF($A1429="-","-",ROUND(VLOOKUP($A1429+ROUND(LEFT(CO$1399,2)/24,5),'[1]ОАО "АТС"'!$A$30:$F$773,3,FALSE)+HLOOKUP($DL$1397,'[1]Сбытовая надбавка'!$F$5:$H$6,2,FALSE),2)+'[1]Иные услуги'!$C$6+HLOOKUP($DR$1396,'[1]Услуги по передаче'!$G$5:$J$7,2,FALSE))</f>
        <v>5753.4299999999994</v>
      </c>
      <c r="CP1429" s="73"/>
      <c r="CQ1429" s="73"/>
      <c r="CR1429" s="73"/>
      <c r="CS1429" s="73"/>
      <c r="CT1429" s="74"/>
      <c r="CU1429" s="72">
        <f>IF($A1429="-","-",ROUND(VLOOKUP($A1429+ROUND(LEFT(CU$1399,2)/24,5),'[1]ОАО "АТС"'!$A$30:$F$773,3,FALSE)+HLOOKUP($DL$1397,'[1]Сбытовая надбавка'!$F$5:$H$6,2,FALSE),2)+'[1]Иные услуги'!$C$6+HLOOKUP($DR$1396,'[1]Услуги по передаче'!$G$5:$J$7,2,FALSE))</f>
        <v>5750.3499999999995</v>
      </c>
      <c r="CV1429" s="73"/>
      <c r="CW1429" s="73"/>
      <c r="CX1429" s="73"/>
      <c r="CY1429" s="73"/>
      <c r="CZ1429" s="74"/>
      <c r="DA1429" s="72">
        <f>IF($A1429="-","-",ROUND(VLOOKUP($A1429+ROUND(LEFT(DA$1399,2)/24,5),'[1]ОАО "АТС"'!$A$30:$F$773,3,FALSE)+HLOOKUP($DL$1397,'[1]Сбытовая надбавка'!$F$5:$H$6,2,FALSE),2)+'[1]Иные услуги'!$C$6+HLOOKUP($DR$1396,'[1]Услуги по передаче'!$G$5:$J$7,2,FALSE))</f>
        <v>5735.7699999999995</v>
      </c>
      <c r="DB1429" s="73"/>
      <c r="DC1429" s="73"/>
      <c r="DD1429" s="73"/>
      <c r="DE1429" s="73"/>
      <c r="DF1429" s="74"/>
      <c r="DG1429" s="72">
        <f>IF($A1429="-","-",ROUND(VLOOKUP($A1429+ROUND(LEFT(DG$1399,2)/24,5),'[1]ОАО "АТС"'!$A$30:$F$773,3,FALSE)+HLOOKUP($DL$1397,'[1]Сбытовая надбавка'!$F$5:$H$6,2,FALSE),2)+'[1]Иные услуги'!$C$6+HLOOKUP($DR$1396,'[1]Услуги по передаче'!$G$5:$J$7,2,FALSE))</f>
        <v>5742.45</v>
      </c>
      <c r="DH1429" s="73"/>
      <c r="DI1429" s="73"/>
      <c r="DJ1429" s="73"/>
      <c r="DK1429" s="73"/>
      <c r="DL1429" s="74"/>
      <c r="DM1429" s="72">
        <f>IF($A1429="-","-",ROUND(VLOOKUP($A1429+ROUND(LEFT(DM$1399,2)/24,5),'[1]ОАО "АТС"'!$A$30:$F$773,3,FALSE)+HLOOKUP($DL$1397,'[1]Сбытовая надбавка'!$F$5:$H$6,2,FALSE),2)+'[1]Иные услуги'!$C$6+HLOOKUP($DR$1396,'[1]Услуги по передаче'!$G$5:$J$7,2,FALSE))</f>
        <v>5772.98</v>
      </c>
      <c r="DN1429" s="73"/>
      <c r="DO1429" s="73"/>
      <c r="DP1429" s="73"/>
      <c r="DQ1429" s="73"/>
      <c r="DR1429" s="74"/>
      <c r="DS1429" s="72">
        <f>IF($A1429="-","-",ROUND(VLOOKUP($A1429+ROUND(LEFT(DS$1399,2)/24,5),'[1]ОАО "АТС"'!$A$30:$F$773,3,FALSE)+HLOOKUP($DL$1397,'[1]Сбытовая надбавка'!$F$5:$H$6,2,FALSE),2)+'[1]Иные услуги'!$C$6+HLOOKUP($DR$1396,'[1]Услуги по передаче'!$G$5:$J$7,2,FALSE))</f>
        <v>5777.98</v>
      </c>
      <c r="DT1429" s="73"/>
      <c r="DU1429" s="73"/>
      <c r="DV1429" s="73"/>
      <c r="DW1429" s="73"/>
      <c r="DX1429" s="74"/>
      <c r="DY1429" s="72">
        <f>IF($A1429="-","-",ROUND(VLOOKUP($A1429+ROUND(LEFT(DY$1399,2)/24,5),'[1]ОАО "АТС"'!$A$30:$F$773,3,FALSE)+HLOOKUP($DL$1397,'[1]Сбытовая надбавка'!$F$5:$H$6,2,FALSE),2)+'[1]Иные услуги'!$C$6+HLOOKUP($DR$1396,'[1]Услуги по передаче'!$G$5:$J$7,2,FALSE))</f>
        <v>5731.78</v>
      </c>
      <c r="DZ1429" s="73"/>
      <c r="EA1429" s="73"/>
      <c r="EB1429" s="73"/>
      <c r="EC1429" s="73"/>
      <c r="ED1429" s="74"/>
      <c r="EE1429" s="72">
        <f>IF($A1429="-","-",ROUND(VLOOKUP($A1429+ROUND(LEFT(EE$1399,2)/24,5),'[1]ОАО "АТС"'!$A$30:$F$773,3,FALSE)+HLOOKUP($DL$1397,'[1]Сбытовая надбавка'!$F$5:$H$6,2,FALSE),2)+'[1]Иные услуги'!$C$6+HLOOKUP($DR$1396,'[1]Услуги по передаче'!$G$5:$J$7,2,FALSE))</f>
        <v>5726.7</v>
      </c>
      <c r="EF1429" s="73"/>
      <c r="EG1429" s="73"/>
      <c r="EH1429" s="73"/>
      <c r="EI1429" s="73"/>
      <c r="EJ1429" s="74"/>
      <c r="EK1429" s="72">
        <f>IF($A1429="-","-",ROUND(VLOOKUP($A1429+ROUND(LEFT(EK$1399,2)/24,5),'[1]ОАО "АТС"'!$A$30:$F$773,3,FALSE)+HLOOKUP($DL$1397,'[1]Сбытовая надбавка'!$F$5:$H$6,2,FALSE),2)+'[1]Иные услуги'!$C$6+HLOOKUP($DR$1396,'[1]Услуги по передаче'!$G$5:$J$7,2,FALSE))</f>
        <v>5813.6799999999994</v>
      </c>
      <c r="EL1429" s="73"/>
      <c r="EM1429" s="73"/>
      <c r="EN1429" s="73"/>
      <c r="EO1429" s="73"/>
      <c r="EP1429" s="74"/>
      <c r="EQ1429" s="72">
        <f>IF($A1429="-","-",ROUND(VLOOKUP($A1429+ROUND(LEFT(EQ$1399,2)/24,5),'[1]ОАО "АТС"'!$A$30:$F$773,3,FALSE)+HLOOKUP($DL$1397,'[1]Сбытовая надбавка'!$F$5:$H$6,2,FALSE),2)+'[1]Иные услуги'!$C$6+HLOOKUP($DR$1396,'[1]Услуги по передаче'!$G$5:$J$7,2,FALSE))</f>
        <v>5738.36</v>
      </c>
      <c r="ER1429" s="73"/>
      <c r="ES1429" s="73"/>
      <c r="ET1429" s="73"/>
      <c r="EU1429" s="73"/>
      <c r="EV1429" s="74"/>
    </row>
    <row r="1430" spans="1:152" s="38" customFormat="1" ht="15.75" customHeight="1" x14ac:dyDescent="0.2">
      <c r="A1430" s="69">
        <f>$A$145</f>
        <v>45016</v>
      </c>
      <c r="B1430" s="70"/>
      <c r="C1430" s="70"/>
      <c r="D1430" s="70"/>
      <c r="E1430" s="70"/>
      <c r="F1430" s="70"/>
      <c r="G1430" s="70"/>
      <c r="H1430" s="71"/>
      <c r="I1430" s="72">
        <f>IF($A1430="-","-",ROUND(VLOOKUP($A1430+ROUND(LEFT(I$1399,1)/24,5),'[1]ОАО "АТС"'!$A$30:$F$773,3,FALSE)+HLOOKUP($DL$1397,'[1]Сбытовая надбавка'!$F$5:$H$6,2,FALSE),2)+'[1]Иные услуги'!$C$6+HLOOKUP($DR$1396,'[1]Услуги по передаче'!$G$5:$J$7,2,FALSE))</f>
        <v>5727.45</v>
      </c>
      <c r="J1430" s="73"/>
      <c r="K1430" s="73"/>
      <c r="L1430" s="73"/>
      <c r="M1430" s="73"/>
      <c r="N1430" s="74"/>
      <c r="O1430" s="72">
        <f>IF($A1430="-","-",ROUND(VLOOKUP($A1430+ROUND(LEFT(O$1399,1)/24,5),'[1]ОАО "АТС"'!$A$30:$F$773,3,FALSE)+HLOOKUP($DL$1397,'[1]Сбытовая надбавка'!$F$5:$H$6,2,FALSE),2)+'[1]Иные услуги'!$C$6+HLOOKUP($DR$1396,'[1]Услуги по передаче'!$G$5:$J$7,2,FALSE))</f>
        <v>5727.48</v>
      </c>
      <c r="P1430" s="73"/>
      <c r="Q1430" s="73"/>
      <c r="R1430" s="73"/>
      <c r="S1430" s="73"/>
      <c r="T1430" s="74"/>
      <c r="U1430" s="72">
        <f>IF($A1430="-","-",ROUND(VLOOKUP($A1430+ROUND(LEFT(U$1399,1)/24,5),'[1]ОАО "АТС"'!$A$30:$F$773,3,FALSE)+HLOOKUP($DL$1397,'[1]Сбытовая надбавка'!$F$5:$H$6,2,FALSE),2)+'[1]Иные услуги'!$C$6+HLOOKUP($DR$1396,'[1]Услуги по передаче'!$G$5:$J$7,2,FALSE))</f>
        <v>5727.53</v>
      </c>
      <c r="V1430" s="73"/>
      <c r="W1430" s="73"/>
      <c r="X1430" s="73"/>
      <c r="Y1430" s="73"/>
      <c r="Z1430" s="74"/>
      <c r="AA1430" s="72">
        <f>IF($A1430="-","-",ROUND(VLOOKUP($A1430+ROUND(LEFT(AA$1399,1)/24,5),'[1]ОАО "АТС"'!$A$30:$F$773,3,FALSE)+HLOOKUP($DL$1397,'[1]Сбытовая надбавка'!$F$5:$H$6,2,FALSE),2)+'[1]Иные услуги'!$C$6+HLOOKUP($DR$1396,'[1]Услуги по передаче'!$G$5:$J$7,2,FALSE))</f>
        <v>5727.4699999999993</v>
      </c>
      <c r="AB1430" s="73"/>
      <c r="AC1430" s="73"/>
      <c r="AD1430" s="73"/>
      <c r="AE1430" s="73"/>
      <c r="AF1430" s="74"/>
      <c r="AG1430" s="72">
        <f>IF($A1430="-","-",ROUND(VLOOKUP($A1430+ROUND(LEFT(AG$1399,1)/24,5),'[1]ОАО "АТС"'!$A$30:$F$773,3,FALSE)+HLOOKUP($DL$1397,'[1]Сбытовая надбавка'!$F$5:$H$6,2,FALSE),2)+'[1]Иные услуги'!$C$6+HLOOKUP($DR$1396,'[1]Услуги по передаче'!$G$5:$J$7,2,FALSE))</f>
        <v>5727.5499999999993</v>
      </c>
      <c r="AH1430" s="73"/>
      <c r="AI1430" s="73"/>
      <c r="AJ1430" s="73"/>
      <c r="AK1430" s="73"/>
      <c r="AL1430" s="74"/>
      <c r="AM1430" s="72">
        <f>IF($A1430="-","-",ROUND(VLOOKUP($A1430+ROUND(LEFT(AM$1399,1)/24,5),'[1]ОАО "АТС"'!$A$30:$F$773,3,FALSE)+HLOOKUP($DL$1397,'[1]Сбытовая надбавка'!$F$5:$H$6,2,FALSE),2)+'[1]Иные услуги'!$C$6+HLOOKUP($DR$1396,'[1]Услуги по передаче'!$G$5:$J$7,2,FALSE))</f>
        <v>5727.61</v>
      </c>
      <c r="AN1430" s="73"/>
      <c r="AO1430" s="73"/>
      <c r="AP1430" s="73"/>
      <c r="AQ1430" s="73"/>
      <c r="AR1430" s="74"/>
      <c r="AS1430" s="72">
        <f>IF($A1430="-","-",ROUND(VLOOKUP($A1430+ROUND(LEFT(AS$1399,1)/24,5),'[1]ОАО "АТС"'!$A$30:$F$773,3,FALSE)+HLOOKUP($DL$1397,'[1]Сбытовая надбавка'!$F$5:$H$6,2,FALSE),2)+'[1]Иные услуги'!$C$6+HLOOKUP($DR$1396,'[1]Услуги по передаче'!$G$5:$J$7,2,FALSE))</f>
        <v>5727.08</v>
      </c>
      <c r="AT1430" s="73"/>
      <c r="AU1430" s="73"/>
      <c r="AV1430" s="73"/>
      <c r="AW1430" s="73"/>
      <c r="AX1430" s="74"/>
      <c r="AY1430" s="72">
        <f>IF($A1430="-","-",ROUND(VLOOKUP($A1430+ROUND(LEFT(AY$1399,1)/24,5),'[1]ОАО "АТС"'!$A$30:$F$773,3,FALSE)+HLOOKUP($DL$1397,'[1]Сбытовая надбавка'!$F$5:$H$6,2,FALSE),2)+'[1]Иные услуги'!$C$6+HLOOKUP($DR$1396,'[1]Услуги по передаче'!$G$5:$J$7,2,FALSE))</f>
        <v>5771.5</v>
      </c>
      <c r="AZ1430" s="73"/>
      <c r="BA1430" s="73"/>
      <c r="BB1430" s="73"/>
      <c r="BC1430" s="73"/>
      <c r="BD1430" s="74"/>
      <c r="BE1430" s="72">
        <f>IF($A1430="-","-",ROUND(VLOOKUP($A1430+ROUND(LEFT(BE$1399,1)/24,5),'[1]ОАО "АТС"'!$A$30:$F$773,3,FALSE)+HLOOKUP($DL$1397,'[1]Сбытовая надбавка'!$F$5:$H$6,2,FALSE),2)+'[1]Иные услуги'!$C$6+HLOOKUP($DR$1396,'[1]Услуги по передаче'!$G$5:$J$7,2,FALSE))</f>
        <v>5727.4</v>
      </c>
      <c r="BF1430" s="73"/>
      <c r="BG1430" s="73"/>
      <c r="BH1430" s="73"/>
      <c r="BI1430" s="73"/>
      <c r="BJ1430" s="74"/>
      <c r="BK1430" s="72">
        <f>IF($A1430="-","-",ROUND(VLOOKUP($A1430+ROUND(LEFT(BK$1399,1)/24,5),'[1]ОАО "АТС"'!$A$30:$F$773,3,FALSE)+HLOOKUP($DL$1397,'[1]Сбытовая надбавка'!$F$5:$H$6,2,FALSE),2)+'[1]Иные услуги'!$C$6+HLOOKUP($DR$1396,'[1]Услуги по передаче'!$G$5:$J$7,2,FALSE))</f>
        <v>5785.2199999999993</v>
      </c>
      <c r="BL1430" s="73"/>
      <c r="BM1430" s="73"/>
      <c r="BN1430" s="73"/>
      <c r="BO1430" s="73"/>
      <c r="BP1430" s="74"/>
      <c r="BQ1430" s="72">
        <f>IF($A1430="-","-",ROUND(VLOOKUP($A1430+ROUND(LEFT(BQ$1399,2)/24,5),'[1]ОАО "АТС"'!$A$30:$F$773,3,FALSE)+HLOOKUP($DL$1397,'[1]Сбытовая надбавка'!$F$5:$H$6,2,FALSE),2)+'[1]Иные услуги'!$C$6+HLOOKUP($DR$1396,'[1]Услуги по передаче'!$G$5:$J$7,2,FALSE))</f>
        <v>5801.57</v>
      </c>
      <c r="BR1430" s="73"/>
      <c r="BS1430" s="73"/>
      <c r="BT1430" s="73"/>
      <c r="BU1430" s="73"/>
      <c r="BV1430" s="74"/>
      <c r="BW1430" s="72">
        <f>IF($A1430="-","-",ROUND(VLOOKUP($A1430+ROUND(LEFT(BW$1399,2)/24,5),'[1]ОАО "АТС"'!$A$30:$F$773,3,FALSE)+HLOOKUP($DL$1397,'[1]Сбытовая надбавка'!$F$5:$H$6,2,FALSE),2)+'[1]Иные услуги'!$C$6+HLOOKUP($DR$1396,'[1]Услуги по передаче'!$G$5:$J$7,2,FALSE))</f>
        <v>5806.78</v>
      </c>
      <c r="BX1430" s="73"/>
      <c r="BY1430" s="73"/>
      <c r="BZ1430" s="73"/>
      <c r="CA1430" s="73"/>
      <c r="CB1430" s="74"/>
      <c r="CC1430" s="72">
        <f>IF($A1430="-","-",ROUND(VLOOKUP($A1430+ROUND(LEFT(CC$1399,2)/24,5),'[1]ОАО "АТС"'!$A$30:$F$773,3,FALSE)+HLOOKUP($DL$1397,'[1]Сбытовая надбавка'!$F$5:$H$6,2,FALSE),2)+'[1]Иные услуги'!$C$6+HLOOKUP($DR$1396,'[1]Услуги по передаче'!$G$5:$J$7,2,FALSE))</f>
        <v>5784.5599999999995</v>
      </c>
      <c r="CD1430" s="73"/>
      <c r="CE1430" s="73"/>
      <c r="CF1430" s="73"/>
      <c r="CG1430" s="73"/>
      <c r="CH1430" s="74"/>
      <c r="CI1430" s="72">
        <f>IF($A1430="-","-",ROUND(VLOOKUP($A1430+ROUND(LEFT(CI$1399,2)/24,5),'[1]ОАО "АТС"'!$A$30:$F$773,3,FALSE)+HLOOKUP($DL$1397,'[1]Сбытовая надбавка'!$F$5:$H$6,2,FALSE),2)+'[1]Иные услуги'!$C$6+HLOOKUP($DR$1396,'[1]Услуги по передаче'!$G$5:$J$7,2,FALSE))</f>
        <v>5779.16</v>
      </c>
      <c r="CJ1430" s="73"/>
      <c r="CK1430" s="73"/>
      <c r="CL1430" s="73"/>
      <c r="CM1430" s="73"/>
      <c r="CN1430" s="74"/>
      <c r="CO1430" s="72">
        <f>IF($A1430="-","-",ROUND(VLOOKUP($A1430+ROUND(LEFT(CO$1399,2)/24,5),'[1]ОАО "АТС"'!$A$30:$F$773,3,FALSE)+HLOOKUP($DL$1397,'[1]Сбытовая надбавка'!$F$5:$H$6,2,FALSE),2)+'[1]Иные услуги'!$C$6+HLOOKUP($DR$1396,'[1]Услуги по передаче'!$G$5:$J$7,2,FALSE))</f>
        <v>5779.17</v>
      </c>
      <c r="CP1430" s="73"/>
      <c r="CQ1430" s="73"/>
      <c r="CR1430" s="73"/>
      <c r="CS1430" s="73"/>
      <c r="CT1430" s="74"/>
      <c r="CU1430" s="72">
        <f>IF($A1430="-","-",ROUND(VLOOKUP($A1430+ROUND(LEFT(CU$1399,2)/24,5),'[1]ОАО "АТС"'!$A$30:$F$773,3,FALSE)+HLOOKUP($DL$1397,'[1]Сбытовая надбавка'!$F$5:$H$6,2,FALSE),2)+'[1]Иные услуги'!$C$6+HLOOKUP($DR$1396,'[1]Услуги по передаче'!$G$5:$J$7,2,FALSE))</f>
        <v>5771.7599999999993</v>
      </c>
      <c r="CV1430" s="73"/>
      <c r="CW1430" s="73"/>
      <c r="CX1430" s="73"/>
      <c r="CY1430" s="73"/>
      <c r="CZ1430" s="74"/>
      <c r="DA1430" s="72">
        <f>IF($A1430="-","-",ROUND(VLOOKUP($A1430+ROUND(LEFT(DA$1399,2)/24,5),'[1]ОАО "АТС"'!$A$30:$F$773,3,FALSE)+HLOOKUP($DL$1397,'[1]Сбытовая надбавка'!$F$5:$H$6,2,FALSE),2)+'[1]Иные услуги'!$C$6+HLOOKUP($DR$1396,'[1]Услуги по передаче'!$G$5:$J$7,2,FALSE))</f>
        <v>5757.3799999999992</v>
      </c>
      <c r="DB1430" s="73"/>
      <c r="DC1430" s="73"/>
      <c r="DD1430" s="73"/>
      <c r="DE1430" s="73"/>
      <c r="DF1430" s="74"/>
      <c r="DG1430" s="72">
        <f>IF($A1430="-","-",ROUND(VLOOKUP($A1430+ROUND(LEFT(DG$1399,2)/24,5),'[1]ОАО "АТС"'!$A$30:$F$773,3,FALSE)+HLOOKUP($DL$1397,'[1]Сбытовая надбавка'!$F$5:$H$6,2,FALSE),2)+'[1]Иные услуги'!$C$6+HLOOKUP($DR$1396,'[1]Услуги по передаче'!$G$5:$J$7,2,FALSE))</f>
        <v>5759.95</v>
      </c>
      <c r="DH1430" s="73"/>
      <c r="DI1430" s="73"/>
      <c r="DJ1430" s="73"/>
      <c r="DK1430" s="73"/>
      <c r="DL1430" s="74"/>
      <c r="DM1430" s="72">
        <f>IF($A1430="-","-",ROUND(VLOOKUP($A1430+ROUND(LEFT(DM$1399,2)/24,5),'[1]ОАО "АТС"'!$A$30:$F$773,3,FALSE)+HLOOKUP($DL$1397,'[1]Сбытовая надбавка'!$F$5:$H$6,2,FALSE),2)+'[1]Иные услуги'!$C$6+HLOOKUP($DR$1396,'[1]Услуги по передаче'!$G$5:$J$7,2,FALSE))</f>
        <v>5789.0199999999995</v>
      </c>
      <c r="DN1430" s="73"/>
      <c r="DO1430" s="73"/>
      <c r="DP1430" s="73"/>
      <c r="DQ1430" s="73"/>
      <c r="DR1430" s="74"/>
      <c r="DS1430" s="72">
        <f>IF($A1430="-","-",ROUND(VLOOKUP($A1430+ROUND(LEFT(DS$1399,2)/24,5),'[1]ОАО "АТС"'!$A$30:$F$773,3,FALSE)+HLOOKUP($DL$1397,'[1]Сбытовая надбавка'!$F$5:$H$6,2,FALSE),2)+'[1]Иные услуги'!$C$6+HLOOKUP($DR$1396,'[1]Услуги по передаче'!$G$5:$J$7,2,FALSE))</f>
        <v>5796.1399999999994</v>
      </c>
      <c r="DT1430" s="73"/>
      <c r="DU1430" s="73"/>
      <c r="DV1430" s="73"/>
      <c r="DW1430" s="73"/>
      <c r="DX1430" s="74"/>
      <c r="DY1430" s="72">
        <f>IF($A1430="-","-",ROUND(VLOOKUP($A1430+ROUND(LEFT(DY$1399,2)/24,5),'[1]ОАО "АТС"'!$A$30:$F$773,3,FALSE)+HLOOKUP($DL$1397,'[1]Сбытовая надбавка'!$F$5:$H$6,2,FALSE),2)+'[1]Иные услуги'!$C$6+HLOOKUP($DR$1396,'[1]Услуги по передаче'!$G$5:$J$7,2,FALSE))</f>
        <v>5732.0499999999993</v>
      </c>
      <c r="DZ1430" s="73"/>
      <c r="EA1430" s="73"/>
      <c r="EB1430" s="73"/>
      <c r="EC1430" s="73"/>
      <c r="ED1430" s="74"/>
      <c r="EE1430" s="72">
        <f>IF($A1430="-","-",ROUND(VLOOKUP($A1430+ROUND(LEFT(EE$1399,2)/24,5),'[1]ОАО "АТС"'!$A$30:$F$773,3,FALSE)+HLOOKUP($DL$1397,'[1]Сбытовая надбавка'!$F$5:$H$6,2,FALSE),2)+'[1]Иные услуги'!$C$6+HLOOKUP($DR$1396,'[1]Услуги по передаче'!$G$5:$J$7,2,FALSE))</f>
        <v>5726.49</v>
      </c>
      <c r="EF1430" s="73"/>
      <c r="EG1430" s="73"/>
      <c r="EH1430" s="73"/>
      <c r="EI1430" s="73"/>
      <c r="EJ1430" s="74"/>
      <c r="EK1430" s="72">
        <f>IF($A1430="-","-",ROUND(VLOOKUP($A1430+ROUND(LEFT(EK$1399,2)/24,5),'[1]ОАО "АТС"'!$A$30:$F$773,3,FALSE)+HLOOKUP($DL$1397,'[1]Сбытовая надбавка'!$F$5:$H$6,2,FALSE),2)+'[1]Иные услуги'!$C$6+HLOOKUP($DR$1396,'[1]Услуги по передаче'!$G$5:$J$7,2,FALSE))</f>
        <v>5857.4599999999991</v>
      </c>
      <c r="EL1430" s="73"/>
      <c r="EM1430" s="73"/>
      <c r="EN1430" s="73"/>
      <c r="EO1430" s="73"/>
      <c r="EP1430" s="74"/>
      <c r="EQ1430" s="72">
        <f>IF($A1430="-","-",ROUND(VLOOKUP($A1430+ROUND(LEFT(EQ$1399,2)/24,5),'[1]ОАО "АТС"'!$A$30:$F$773,3,FALSE)+HLOOKUP($DL$1397,'[1]Сбытовая надбавка'!$F$5:$H$6,2,FALSE),2)+'[1]Иные услуги'!$C$6+HLOOKUP($DR$1396,'[1]Услуги по передаче'!$G$5:$J$7,2,FALSE))</f>
        <v>5765.0199999999995</v>
      </c>
      <c r="ER1430" s="73"/>
      <c r="ES1430" s="73"/>
      <c r="ET1430" s="73"/>
      <c r="EU1430" s="73"/>
      <c r="EV1430" s="74"/>
    </row>
    <row r="1431" spans="1:152" s="38" customFormat="1" ht="15.75" customHeight="1" x14ac:dyDescent="0.2">
      <c r="A1431" s="75"/>
      <c r="B1431" s="75"/>
      <c r="C1431" s="75"/>
      <c r="D1431" s="75"/>
      <c r="E1431" s="75"/>
      <c r="F1431" s="75"/>
      <c r="G1431" s="75"/>
      <c r="H1431" s="75"/>
      <c r="I1431" s="76"/>
      <c r="J1431" s="76"/>
      <c r="K1431" s="76"/>
      <c r="L1431" s="76"/>
      <c r="M1431" s="76"/>
      <c r="N1431" s="76"/>
      <c r="O1431" s="76"/>
      <c r="P1431" s="76"/>
      <c r="Q1431" s="76"/>
      <c r="R1431" s="76"/>
      <c r="S1431" s="76"/>
      <c r="T1431" s="76"/>
      <c r="U1431" s="76"/>
      <c r="V1431" s="76"/>
      <c r="W1431" s="76"/>
      <c r="X1431" s="76"/>
      <c r="Y1431" s="76"/>
      <c r="Z1431" s="76"/>
      <c r="AA1431" s="76"/>
      <c r="AB1431" s="76"/>
      <c r="AC1431" s="76"/>
      <c r="AD1431" s="76"/>
      <c r="AE1431" s="76"/>
      <c r="AF1431" s="76"/>
      <c r="AG1431" s="76"/>
      <c r="AH1431" s="76"/>
      <c r="AI1431" s="76"/>
      <c r="AJ1431" s="76"/>
      <c r="AK1431" s="76"/>
      <c r="AL1431" s="76"/>
      <c r="AM1431" s="76"/>
      <c r="AN1431" s="76"/>
      <c r="AO1431" s="76"/>
      <c r="AP1431" s="76"/>
      <c r="AQ1431" s="76"/>
      <c r="AR1431" s="76"/>
      <c r="AS1431" s="76"/>
      <c r="AT1431" s="76"/>
      <c r="AU1431" s="76"/>
      <c r="AV1431" s="76"/>
      <c r="AW1431" s="76"/>
      <c r="AX1431" s="76"/>
      <c r="AY1431" s="76"/>
      <c r="AZ1431" s="76"/>
      <c r="BA1431" s="76"/>
      <c r="BB1431" s="76"/>
      <c r="BC1431" s="76"/>
      <c r="BD1431" s="76"/>
      <c r="BE1431" s="76"/>
      <c r="BF1431" s="76"/>
      <c r="BG1431" s="76"/>
      <c r="BH1431" s="76"/>
      <c r="BI1431" s="76"/>
      <c r="BJ1431" s="76"/>
      <c r="BK1431" s="76"/>
      <c r="BL1431" s="76"/>
      <c r="BM1431" s="76"/>
      <c r="BN1431" s="76"/>
      <c r="BO1431" s="76"/>
      <c r="BP1431" s="76"/>
      <c r="BQ1431" s="76"/>
      <c r="BR1431" s="76"/>
      <c r="BS1431" s="76"/>
      <c r="BT1431" s="76"/>
      <c r="BU1431" s="76"/>
      <c r="BV1431" s="76"/>
      <c r="BW1431" s="76"/>
      <c r="BX1431" s="76"/>
      <c r="BY1431" s="76"/>
      <c r="BZ1431" s="76"/>
      <c r="CA1431" s="76"/>
      <c r="CB1431" s="76"/>
      <c r="CC1431" s="76"/>
      <c r="CD1431" s="76"/>
      <c r="CE1431" s="76"/>
      <c r="CF1431" s="76"/>
      <c r="CG1431" s="76"/>
      <c r="CH1431" s="76"/>
      <c r="CI1431" s="76"/>
      <c r="CJ1431" s="76"/>
      <c r="CK1431" s="76"/>
      <c r="CL1431" s="76"/>
      <c r="CM1431" s="76"/>
      <c r="CN1431" s="76"/>
      <c r="CO1431" s="76"/>
      <c r="CP1431" s="76"/>
      <c r="CQ1431" s="76"/>
      <c r="CR1431" s="76"/>
      <c r="CS1431" s="76"/>
      <c r="CT1431" s="76"/>
      <c r="CU1431" s="76"/>
      <c r="CV1431" s="76"/>
      <c r="CW1431" s="76"/>
      <c r="CX1431" s="76"/>
      <c r="CY1431" s="76"/>
      <c r="CZ1431" s="76"/>
      <c r="DA1431" s="76"/>
      <c r="DB1431" s="76"/>
      <c r="DC1431" s="76"/>
      <c r="DD1431" s="76"/>
      <c r="DE1431" s="76"/>
      <c r="DF1431" s="76"/>
      <c r="DG1431" s="76"/>
      <c r="DH1431" s="76"/>
      <c r="DI1431" s="76"/>
      <c r="DJ1431" s="76"/>
      <c r="DK1431" s="76"/>
      <c r="DL1431" s="76"/>
      <c r="DM1431" s="76"/>
      <c r="DN1431" s="76"/>
      <c r="DO1431" s="76"/>
      <c r="DP1431" s="76"/>
      <c r="DQ1431" s="76"/>
      <c r="DR1431" s="76"/>
      <c r="DS1431" s="76"/>
      <c r="DT1431" s="76"/>
      <c r="DU1431" s="76"/>
      <c r="DV1431" s="76"/>
      <c r="DW1431" s="76"/>
      <c r="DX1431" s="76"/>
      <c r="DY1431" s="76"/>
      <c r="DZ1431" s="76"/>
      <c r="EA1431" s="76"/>
      <c r="EB1431" s="76"/>
      <c r="EC1431" s="76"/>
      <c r="ED1431" s="76"/>
      <c r="EE1431" s="76"/>
      <c r="EF1431" s="76"/>
      <c r="EG1431" s="76"/>
      <c r="EH1431" s="76"/>
      <c r="EI1431" s="76"/>
      <c r="EJ1431" s="76"/>
      <c r="EK1431" s="76"/>
      <c r="EL1431" s="76"/>
      <c r="EM1431" s="76"/>
      <c r="EN1431" s="76"/>
      <c r="EO1431" s="76"/>
      <c r="EP1431" s="76"/>
      <c r="EQ1431" s="76"/>
      <c r="ER1431" s="76"/>
      <c r="ES1431" s="76"/>
      <c r="ET1431" s="76"/>
      <c r="EU1431" s="76"/>
      <c r="EV1431" s="76"/>
    </row>
    <row r="1432" spans="1:152" s="38" customFormat="1" ht="22.5" customHeight="1" x14ac:dyDescent="0.25">
      <c r="A1432" s="46" t="s">
        <v>67</v>
      </c>
      <c r="B1432" s="47"/>
      <c r="C1432" s="47"/>
      <c r="D1432" s="47"/>
      <c r="E1432" s="47"/>
      <c r="F1432" s="47"/>
      <c r="G1432" s="47"/>
      <c r="H1432" s="48"/>
      <c r="I1432" s="96" t="s">
        <v>108</v>
      </c>
      <c r="J1432" s="97"/>
      <c r="K1432" s="97"/>
      <c r="L1432" s="97"/>
      <c r="M1432" s="97"/>
      <c r="N1432" s="97"/>
      <c r="O1432" s="97"/>
      <c r="P1432" s="97"/>
      <c r="Q1432" s="97"/>
      <c r="R1432" s="97"/>
      <c r="S1432" s="97"/>
      <c r="T1432" s="97"/>
      <c r="U1432" s="97"/>
      <c r="V1432" s="97"/>
      <c r="W1432" s="97"/>
      <c r="X1432" s="97"/>
      <c r="Y1432" s="97"/>
      <c r="Z1432" s="97"/>
      <c r="AA1432" s="97"/>
      <c r="AB1432" s="97"/>
      <c r="AC1432" s="97"/>
      <c r="AD1432" s="97"/>
      <c r="AE1432" s="97"/>
      <c r="AF1432" s="97"/>
      <c r="AG1432" s="97"/>
      <c r="AH1432" s="97"/>
      <c r="AI1432" s="97"/>
      <c r="AJ1432" s="97"/>
      <c r="AK1432" s="97"/>
      <c r="AL1432" s="97"/>
      <c r="AM1432" s="97"/>
      <c r="AN1432" s="97"/>
      <c r="AO1432" s="97"/>
      <c r="AP1432" s="97"/>
      <c r="AQ1432" s="97"/>
      <c r="AR1432" s="97"/>
      <c r="AS1432" s="97"/>
      <c r="AT1432" s="97"/>
      <c r="AU1432" s="97"/>
      <c r="AV1432" s="97"/>
      <c r="AW1432" s="97"/>
      <c r="AX1432" s="97"/>
      <c r="AY1432" s="97"/>
      <c r="AZ1432" s="97"/>
      <c r="BA1432" s="97"/>
      <c r="BB1432" s="97"/>
      <c r="BC1432" s="97"/>
      <c r="BD1432" s="97"/>
      <c r="BE1432" s="97"/>
      <c r="BF1432" s="97"/>
      <c r="BG1432" s="97"/>
      <c r="BH1432" s="97"/>
      <c r="BI1432" s="97"/>
      <c r="BJ1432" s="97"/>
      <c r="BK1432" s="97"/>
      <c r="BL1432" s="97"/>
      <c r="BM1432" s="97"/>
      <c r="BN1432" s="97"/>
      <c r="BO1432" s="97"/>
      <c r="BP1432" s="97"/>
      <c r="BQ1432" s="97"/>
      <c r="BR1432" s="97"/>
      <c r="BS1432" s="97"/>
      <c r="BT1432" s="97"/>
      <c r="BU1432" s="97"/>
      <c r="BV1432" s="97"/>
      <c r="BW1432" s="97"/>
      <c r="BX1432" s="97"/>
      <c r="BY1432" s="97"/>
      <c r="BZ1432" s="97"/>
      <c r="CA1432" s="97"/>
      <c r="CB1432" s="97"/>
      <c r="CC1432" s="97"/>
      <c r="CD1432" s="97"/>
      <c r="CE1432" s="97"/>
      <c r="CF1432" s="97"/>
      <c r="CG1432" s="97"/>
      <c r="CH1432" s="97"/>
      <c r="CI1432" s="97"/>
      <c r="CJ1432" s="97"/>
      <c r="CK1432" s="97"/>
      <c r="CL1432" s="97"/>
      <c r="CM1432" s="97"/>
      <c r="CN1432" s="97"/>
      <c r="CO1432" s="97"/>
      <c r="CP1432" s="97"/>
      <c r="CQ1432" s="97"/>
      <c r="CR1432" s="97"/>
      <c r="CS1432" s="97"/>
      <c r="CT1432" s="97"/>
      <c r="CU1432" s="97"/>
      <c r="CV1432" s="97"/>
      <c r="CW1432" s="97"/>
      <c r="CX1432" s="97"/>
      <c r="CY1432" s="97"/>
      <c r="CZ1432" s="97"/>
      <c r="DA1432" s="97"/>
      <c r="DB1432" s="97"/>
      <c r="DC1432" s="97"/>
      <c r="DD1432" s="97"/>
      <c r="DE1432" s="97"/>
      <c r="DF1432" s="97"/>
      <c r="DG1432" s="97"/>
      <c r="DH1432" s="97"/>
      <c r="DI1432" s="97"/>
      <c r="DJ1432" s="97"/>
      <c r="DK1432" s="97"/>
      <c r="DL1432" s="53"/>
      <c r="DM1432" s="53"/>
      <c r="DN1432" s="53"/>
      <c r="DO1432" s="53"/>
      <c r="DP1432" s="53"/>
      <c r="DQ1432" s="53"/>
      <c r="DR1432" s="53"/>
      <c r="DS1432" s="53"/>
      <c r="DT1432" s="53"/>
      <c r="DU1432" s="53"/>
      <c r="DV1432" s="53"/>
      <c r="DW1432" s="53"/>
      <c r="DX1432" s="53"/>
      <c r="DY1432" s="53"/>
      <c r="DZ1432" s="53"/>
      <c r="EA1432" s="53"/>
      <c r="EB1432" s="53"/>
      <c r="EC1432" s="53"/>
      <c r="ED1432" s="98"/>
      <c r="EE1432" s="98"/>
      <c r="EF1432" s="98"/>
      <c r="EG1432" s="98"/>
      <c r="EH1432" s="98"/>
      <c r="EI1432" s="98"/>
      <c r="EJ1432" s="98"/>
      <c r="EK1432" s="98"/>
      <c r="EL1432" s="98"/>
      <c r="EM1432" s="98"/>
      <c r="EN1432" s="98"/>
      <c r="EO1432" s="98"/>
      <c r="EP1432" s="98"/>
      <c r="EQ1432" s="98"/>
      <c r="ER1432" s="98"/>
      <c r="ES1432" s="98"/>
      <c r="ET1432" s="98"/>
      <c r="EU1432" s="98"/>
      <c r="EV1432" s="99"/>
    </row>
    <row r="1433" spans="1:152" s="38" customFormat="1" ht="27" customHeight="1" x14ac:dyDescent="0.2">
      <c r="A1433" s="63"/>
      <c r="B1433" s="64"/>
      <c r="C1433" s="64"/>
      <c r="D1433" s="64"/>
      <c r="E1433" s="64"/>
      <c r="F1433" s="64"/>
      <c r="G1433" s="64"/>
      <c r="H1433" s="65"/>
      <c r="I1433" s="66" t="s">
        <v>71</v>
      </c>
      <c r="J1433" s="67"/>
      <c r="K1433" s="67"/>
      <c r="L1433" s="67"/>
      <c r="M1433" s="67"/>
      <c r="N1433" s="68"/>
      <c r="O1433" s="66" t="s">
        <v>72</v>
      </c>
      <c r="P1433" s="67"/>
      <c r="Q1433" s="67"/>
      <c r="R1433" s="67"/>
      <c r="S1433" s="67"/>
      <c r="T1433" s="68"/>
      <c r="U1433" s="66" t="s">
        <v>73</v>
      </c>
      <c r="V1433" s="67"/>
      <c r="W1433" s="67"/>
      <c r="X1433" s="67"/>
      <c r="Y1433" s="67"/>
      <c r="Z1433" s="68"/>
      <c r="AA1433" s="66" t="s">
        <v>74</v>
      </c>
      <c r="AB1433" s="67"/>
      <c r="AC1433" s="67"/>
      <c r="AD1433" s="67"/>
      <c r="AE1433" s="67"/>
      <c r="AF1433" s="68"/>
      <c r="AG1433" s="66" t="s">
        <v>75</v>
      </c>
      <c r="AH1433" s="67"/>
      <c r="AI1433" s="67"/>
      <c r="AJ1433" s="67"/>
      <c r="AK1433" s="67"/>
      <c r="AL1433" s="68"/>
      <c r="AM1433" s="66" t="s">
        <v>76</v>
      </c>
      <c r="AN1433" s="67"/>
      <c r="AO1433" s="67"/>
      <c r="AP1433" s="67"/>
      <c r="AQ1433" s="67"/>
      <c r="AR1433" s="68"/>
      <c r="AS1433" s="66" t="s">
        <v>77</v>
      </c>
      <c r="AT1433" s="67"/>
      <c r="AU1433" s="67"/>
      <c r="AV1433" s="67"/>
      <c r="AW1433" s="67"/>
      <c r="AX1433" s="68"/>
      <c r="AY1433" s="66" t="s">
        <v>78</v>
      </c>
      <c r="AZ1433" s="67"/>
      <c r="BA1433" s="67"/>
      <c r="BB1433" s="67"/>
      <c r="BC1433" s="67"/>
      <c r="BD1433" s="67"/>
      <c r="BE1433" s="66" t="s">
        <v>79</v>
      </c>
      <c r="BF1433" s="67"/>
      <c r="BG1433" s="67"/>
      <c r="BH1433" s="67"/>
      <c r="BI1433" s="67"/>
      <c r="BJ1433" s="68"/>
      <c r="BK1433" s="66" t="s">
        <v>80</v>
      </c>
      <c r="BL1433" s="67"/>
      <c r="BM1433" s="67"/>
      <c r="BN1433" s="67"/>
      <c r="BO1433" s="67"/>
      <c r="BP1433" s="67"/>
      <c r="BQ1433" s="66" t="s">
        <v>81</v>
      </c>
      <c r="BR1433" s="67"/>
      <c r="BS1433" s="67"/>
      <c r="BT1433" s="67"/>
      <c r="BU1433" s="67"/>
      <c r="BV1433" s="68"/>
      <c r="BW1433" s="66" t="s">
        <v>82</v>
      </c>
      <c r="BX1433" s="67"/>
      <c r="BY1433" s="67"/>
      <c r="BZ1433" s="67"/>
      <c r="CA1433" s="67"/>
      <c r="CB1433" s="67"/>
      <c r="CC1433" s="66" t="s">
        <v>83</v>
      </c>
      <c r="CD1433" s="67"/>
      <c r="CE1433" s="67"/>
      <c r="CF1433" s="67"/>
      <c r="CG1433" s="67"/>
      <c r="CH1433" s="67"/>
      <c r="CI1433" s="66" t="s">
        <v>84</v>
      </c>
      <c r="CJ1433" s="67"/>
      <c r="CK1433" s="67"/>
      <c r="CL1433" s="67"/>
      <c r="CM1433" s="67"/>
      <c r="CN1433" s="67"/>
      <c r="CO1433" s="66" t="s">
        <v>85</v>
      </c>
      <c r="CP1433" s="67"/>
      <c r="CQ1433" s="67"/>
      <c r="CR1433" s="67"/>
      <c r="CS1433" s="67"/>
      <c r="CT1433" s="67"/>
      <c r="CU1433" s="66" t="s">
        <v>86</v>
      </c>
      <c r="CV1433" s="67"/>
      <c r="CW1433" s="67"/>
      <c r="CX1433" s="67"/>
      <c r="CY1433" s="67"/>
      <c r="CZ1433" s="67"/>
      <c r="DA1433" s="66" t="s">
        <v>87</v>
      </c>
      <c r="DB1433" s="67"/>
      <c r="DC1433" s="67"/>
      <c r="DD1433" s="67"/>
      <c r="DE1433" s="67"/>
      <c r="DF1433" s="67"/>
      <c r="DG1433" s="66" t="s">
        <v>88</v>
      </c>
      <c r="DH1433" s="67"/>
      <c r="DI1433" s="67"/>
      <c r="DJ1433" s="67"/>
      <c r="DK1433" s="67"/>
      <c r="DL1433" s="67"/>
      <c r="DM1433" s="66" t="s">
        <v>89</v>
      </c>
      <c r="DN1433" s="67"/>
      <c r="DO1433" s="67"/>
      <c r="DP1433" s="67"/>
      <c r="DQ1433" s="67"/>
      <c r="DR1433" s="67"/>
      <c r="DS1433" s="66" t="s">
        <v>90</v>
      </c>
      <c r="DT1433" s="67"/>
      <c r="DU1433" s="67"/>
      <c r="DV1433" s="67"/>
      <c r="DW1433" s="67"/>
      <c r="DX1433" s="67"/>
      <c r="DY1433" s="66" t="s">
        <v>91</v>
      </c>
      <c r="DZ1433" s="67"/>
      <c r="EA1433" s="67"/>
      <c r="EB1433" s="67"/>
      <c r="EC1433" s="67"/>
      <c r="ED1433" s="68"/>
      <c r="EE1433" s="66" t="s">
        <v>92</v>
      </c>
      <c r="EF1433" s="67"/>
      <c r="EG1433" s="67"/>
      <c r="EH1433" s="67"/>
      <c r="EI1433" s="67"/>
      <c r="EJ1433" s="67"/>
      <c r="EK1433" s="66" t="s">
        <v>93</v>
      </c>
      <c r="EL1433" s="67"/>
      <c r="EM1433" s="67"/>
      <c r="EN1433" s="67"/>
      <c r="EO1433" s="67"/>
      <c r="EP1433" s="67"/>
      <c r="EQ1433" s="66" t="s">
        <v>94</v>
      </c>
      <c r="ER1433" s="67"/>
      <c r="ES1433" s="67"/>
      <c r="ET1433" s="67"/>
      <c r="EU1433" s="67"/>
      <c r="EV1433" s="67"/>
    </row>
    <row r="1434" spans="1:152" s="38" customFormat="1" ht="15.75" customHeight="1" x14ac:dyDescent="0.2">
      <c r="A1434" s="69">
        <f>$A$115</f>
        <v>44986</v>
      </c>
      <c r="B1434" s="70"/>
      <c r="C1434" s="70"/>
      <c r="D1434" s="70"/>
      <c r="E1434" s="70"/>
      <c r="F1434" s="70"/>
      <c r="G1434" s="70"/>
      <c r="H1434" s="71"/>
      <c r="I1434" s="72">
        <f>IF($A1434="-","-",ROUND(VLOOKUP($A1434+ROUND(LEFT(I$1433,1)/24,5),'[1]ОАО "АТС"'!$A$30:$F$773,4,FALSE),2))</f>
        <v>0</v>
      </c>
      <c r="J1434" s="73"/>
      <c r="K1434" s="73"/>
      <c r="L1434" s="73"/>
      <c r="M1434" s="73"/>
      <c r="N1434" s="74"/>
      <c r="O1434" s="72">
        <f>IF($A1434="-","-",ROUND(VLOOKUP($A1434+ROUND(LEFT(O$1433,1)/24,5),'[1]ОАО "АТС"'!$A$30:$F$773,4,FALSE),2))</f>
        <v>0</v>
      </c>
      <c r="P1434" s="73"/>
      <c r="Q1434" s="73"/>
      <c r="R1434" s="73"/>
      <c r="S1434" s="73"/>
      <c r="T1434" s="74"/>
      <c r="U1434" s="72">
        <f>IF($A1434="-","-",ROUND(VLOOKUP($A1434+ROUND(LEFT(U$1433,1)/24,5),'[1]ОАО "АТС"'!$A$30:$F$773,4,FALSE),2))</f>
        <v>0</v>
      </c>
      <c r="V1434" s="73"/>
      <c r="W1434" s="73"/>
      <c r="X1434" s="73"/>
      <c r="Y1434" s="73"/>
      <c r="Z1434" s="74"/>
      <c r="AA1434" s="72">
        <f>IF($A1434="-","-",ROUND(VLOOKUP($A1434+ROUND(LEFT(AA$1433,1)/24,5),'[1]ОАО "АТС"'!$A$30:$F$773,4,FALSE),2))</f>
        <v>0</v>
      </c>
      <c r="AB1434" s="73"/>
      <c r="AC1434" s="73"/>
      <c r="AD1434" s="73"/>
      <c r="AE1434" s="73"/>
      <c r="AF1434" s="74"/>
      <c r="AG1434" s="72">
        <f>IF($A1434="-","-",ROUND(VLOOKUP($A1434+ROUND(LEFT(AG$1433,1)/24,5),'[1]ОАО "АТС"'!$A$30:$F$773,4,FALSE),2))</f>
        <v>28.01</v>
      </c>
      <c r="AH1434" s="73"/>
      <c r="AI1434" s="73"/>
      <c r="AJ1434" s="73"/>
      <c r="AK1434" s="73"/>
      <c r="AL1434" s="74"/>
      <c r="AM1434" s="72">
        <f>IF($A1434="-","-",ROUND(VLOOKUP($A1434+ROUND(LEFT(AM$1433,1)/24,5),'[1]ОАО "АТС"'!$A$30:$F$773,4,FALSE),2))</f>
        <v>134.13999999999999</v>
      </c>
      <c r="AN1434" s="73"/>
      <c r="AO1434" s="73"/>
      <c r="AP1434" s="73"/>
      <c r="AQ1434" s="73"/>
      <c r="AR1434" s="74"/>
      <c r="AS1434" s="72">
        <f>IF($A1434="-","-",ROUND(VLOOKUP($A1434+ROUND(LEFT(AS$1433,1)/24,5),'[1]ОАО "АТС"'!$A$30:$F$773,4,FALSE),2))</f>
        <v>136.19</v>
      </c>
      <c r="AT1434" s="73"/>
      <c r="AU1434" s="73"/>
      <c r="AV1434" s="73"/>
      <c r="AW1434" s="73"/>
      <c r="AX1434" s="74"/>
      <c r="AY1434" s="72">
        <f>IF($A1434="-","-",ROUND(VLOOKUP($A1434+ROUND(LEFT(AY$1433,1)/24,5),'[1]ОАО "АТС"'!$A$30:$F$773,4,FALSE),2))</f>
        <v>0</v>
      </c>
      <c r="AZ1434" s="73"/>
      <c r="BA1434" s="73"/>
      <c r="BB1434" s="73"/>
      <c r="BC1434" s="73"/>
      <c r="BD1434" s="74"/>
      <c r="BE1434" s="72">
        <f>IF($A1434="-","-",ROUND(VLOOKUP($A1434+ROUND(LEFT(BE$1433,1)/24,5),'[1]ОАО "АТС"'!$A$30:$F$773,4,FALSE),2))</f>
        <v>2.16</v>
      </c>
      <c r="BF1434" s="73"/>
      <c r="BG1434" s="73"/>
      <c r="BH1434" s="73"/>
      <c r="BI1434" s="73"/>
      <c r="BJ1434" s="74"/>
      <c r="BK1434" s="72">
        <f>IF($A1434="-","-",ROUND(VLOOKUP($A1434+ROUND(LEFT(BK$1433,1)/24,5),'[1]ОАО "АТС"'!$A$30:$F$773,4,FALSE),2))</f>
        <v>0</v>
      </c>
      <c r="BL1434" s="73"/>
      <c r="BM1434" s="73"/>
      <c r="BN1434" s="73"/>
      <c r="BO1434" s="73"/>
      <c r="BP1434" s="74"/>
      <c r="BQ1434" s="72">
        <f>IF($A1434="-","-",ROUND(VLOOKUP($A1434+ROUND(LEFT(BQ$1433,2)/24,5),'[1]ОАО "АТС"'!$A$30:$F$773,4,FALSE),2))</f>
        <v>0</v>
      </c>
      <c r="BR1434" s="73"/>
      <c r="BS1434" s="73"/>
      <c r="BT1434" s="73"/>
      <c r="BU1434" s="73"/>
      <c r="BV1434" s="74"/>
      <c r="BW1434" s="72">
        <f>IF($A1434="-","-",ROUND(VLOOKUP($A1434+ROUND(LEFT(BW$1433,2)/24,5),'[1]ОАО "АТС"'!$A$30:$F$773,4,FALSE),2))</f>
        <v>0</v>
      </c>
      <c r="BX1434" s="73"/>
      <c r="BY1434" s="73"/>
      <c r="BZ1434" s="73"/>
      <c r="CA1434" s="73"/>
      <c r="CB1434" s="74"/>
      <c r="CC1434" s="72">
        <f>IF($A1434="-","-",ROUND(VLOOKUP($A1434+ROUND(LEFT(CC$1433,2)/24,5),'[1]ОАО "АТС"'!$A$30:$F$773,4,FALSE),2))</f>
        <v>0</v>
      </c>
      <c r="CD1434" s="73"/>
      <c r="CE1434" s="73"/>
      <c r="CF1434" s="73"/>
      <c r="CG1434" s="73"/>
      <c r="CH1434" s="74"/>
      <c r="CI1434" s="72">
        <f>IF($A1434="-","-",ROUND(VLOOKUP($A1434+ROUND(LEFT(CI$1433,2)/24,5),'[1]ОАО "АТС"'!$A$30:$F$773,4,FALSE),2))</f>
        <v>0</v>
      </c>
      <c r="CJ1434" s="73"/>
      <c r="CK1434" s="73"/>
      <c r="CL1434" s="73"/>
      <c r="CM1434" s="73"/>
      <c r="CN1434" s="74"/>
      <c r="CO1434" s="72">
        <f>IF($A1434="-","-",ROUND(VLOOKUP($A1434+ROUND(LEFT(CO$1433,2)/24,5),'[1]ОАО "АТС"'!$A$30:$F$773,4,FALSE),2))</f>
        <v>0</v>
      </c>
      <c r="CP1434" s="73"/>
      <c r="CQ1434" s="73"/>
      <c r="CR1434" s="73"/>
      <c r="CS1434" s="73"/>
      <c r="CT1434" s="74"/>
      <c r="CU1434" s="72">
        <f>IF($A1434="-","-",ROUND(VLOOKUP($A1434+ROUND(LEFT(CU$1433,2)/24,5),'[1]ОАО "АТС"'!$A$30:$F$773,4,FALSE),2))</f>
        <v>0</v>
      </c>
      <c r="CV1434" s="73"/>
      <c r="CW1434" s="73"/>
      <c r="CX1434" s="73"/>
      <c r="CY1434" s="73"/>
      <c r="CZ1434" s="74"/>
      <c r="DA1434" s="72">
        <f>IF($A1434="-","-",ROUND(VLOOKUP($A1434+ROUND(LEFT(DA$1433,2)/24,5),'[1]ОАО "АТС"'!$A$30:$F$773,4,FALSE),2))</f>
        <v>0</v>
      </c>
      <c r="DB1434" s="73"/>
      <c r="DC1434" s="73"/>
      <c r="DD1434" s="73"/>
      <c r="DE1434" s="73"/>
      <c r="DF1434" s="74"/>
      <c r="DG1434" s="72">
        <f>IF($A1434="-","-",ROUND(VLOOKUP($A1434+ROUND(LEFT(DG$1433,2)/24,5),'[1]ОАО "АТС"'!$A$30:$F$773,4,FALSE),2))</f>
        <v>0</v>
      </c>
      <c r="DH1434" s="73"/>
      <c r="DI1434" s="73"/>
      <c r="DJ1434" s="73"/>
      <c r="DK1434" s="73"/>
      <c r="DL1434" s="74"/>
      <c r="DM1434" s="72">
        <f>IF($A1434="-","-",ROUND(VLOOKUP($A1434+ROUND(LEFT(DM$1433,2)/24,5),'[1]ОАО "АТС"'!$A$30:$F$773,4,FALSE),2))</f>
        <v>0</v>
      </c>
      <c r="DN1434" s="73"/>
      <c r="DO1434" s="73"/>
      <c r="DP1434" s="73"/>
      <c r="DQ1434" s="73"/>
      <c r="DR1434" s="74"/>
      <c r="DS1434" s="72">
        <f>IF($A1434="-","-",ROUND(VLOOKUP($A1434+ROUND(LEFT(DS$1433,2)/24,5),'[1]ОАО "АТС"'!$A$30:$F$773,4,FALSE),2))</f>
        <v>0</v>
      </c>
      <c r="DT1434" s="73"/>
      <c r="DU1434" s="73"/>
      <c r="DV1434" s="73"/>
      <c r="DW1434" s="73"/>
      <c r="DX1434" s="74"/>
      <c r="DY1434" s="72">
        <f>IF($A1434="-","-",ROUND(VLOOKUP($A1434+ROUND(LEFT(DY$1433,2)/24,5),'[1]ОАО "АТС"'!$A$30:$F$773,4,FALSE),2))</f>
        <v>0</v>
      </c>
      <c r="DZ1434" s="73"/>
      <c r="EA1434" s="73"/>
      <c r="EB1434" s="73"/>
      <c r="EC1434" s="73"/>
      <c r="ED1434" s="74"/>
      <c r="EE1434" s="72">
        <f>IF($A1434="-","-",ROUND(VLOOKUP($A1434+ROUND(LEFT(EE$1433,2)/24,5),'[1]ОАО "АТС"'!$A$30:$F$773,4,FALSE),2))</f>
        <v>0</v>
      </c>
      <c r="EF1434" s="73"/>
      <c r="EG1434" s="73"/>
      <c r="EH1434" s="73"/>
      <c r="EI1434" s="73"/>
      <c r="EJ1434" s="74"/>
      <c r="EK1434" s="72">
        <f>IF($A1434="-","-",ROUND(VLOOKUP($A1434+ROUND(LEFT(EK$1433,2)/24,5),'[1]ОАО "АТС"'!$A$30:$F$773,4,FALSE),2))</f>
        <v>0</v>
      </c>
      <c r="EL1434" s="73"/>
      <c r="EM1434" s="73"/>
      <c r="EN1434" s="73"/>
      <c r="EO1434" s="73"/>
      <c r="EP1434" s="74"/>
      <c r="EQ1434" s="72">
        <f>IF($A1434="-","-",ROUND(VLOOKUP($A1434+ROUND(LEFT(EQ$1433,2)/24,5),'[1]ОАО "АТС"'!$A$30:$F$773,4,FALSE),2))</f>
        <v>0</v>
      </c>
      <c r="ER1434" s="73"/>
      <c r="ES1434" s="73"/>
      <c r="ET1434" s="73"/>
      <c r="EU1434" s="73"/>
      <c r="EV1434" s="74"/>
    </row>
    <row r="1435" spans="1:152" s="38" customFormat="1" ht="15.75" customHeight="1" x14ac:dyDescent="0.2">
      <c r="A1435" s="69">
        <f>$A$116</f>
        <v>44987</v>
      </c>
      <c r="B1435" s="70"/>
      <c r="C1435" s="70"/>
      <c r="D1435" s="70"/>
      <c r="E1435" s="70"/>
      <c r="F1435" s="70"/>
      <c r="G1435" s="70"/>
      <c r="H1435" s="71"/>
      <c r="I1435" s="72">
        <f>IF($A1435="-","-",ROUND(VLOOKUP($A1435+ROUND(LEFT(I$1433,1)/24,5),'[1]ОАО "АТС"'!$A$30:$F$773,4,FALSE),2))</f>
        <v>0</v>
      </c>
      <c r="J1435" s="73"/>
      <c r="K1435" s="73"/>
      <c r="L1435" s="73"/>
      <c r="M1435" s="73"/>
      <c r="N1435" s="74"/>
      <c r="O1435" s="72">
        <f>IF($A1435="-","-",ROUND(VLOOKUP($A1435+ROUND(LEFT(O$1433,1)/24,5),'[1]ОАО "АТС"'!$A$30:$F$773,4,FALSE),2))</f>
        <v>0</v>
      </c>
      <c r="P1435" s="73"/>
      <c r="Q1435" s="73"/>
      <c r="R1435" s="73"/>
      <c r="S1435" s="73"/>
      <c r="T1435" s="74"/>
      <c r="U1435" s="72">
        <f>IF($A1435="-","-",ROUND(VLOOKUP($A1435+ROUND(LEFT(U$1433,1)/24,5),'[1]ОАО "АТС"'!$A$30:$F$773,4,FALSE),2))</f>
        <v>0</v>
      </c>
      <c r="V1435" s="73"/>
      <c r="W1435" s="73"/>
      <c r="X1435" s="73"/>
      <c r="Y1435" s="73"/>
      <c r="Z1435" s="74"/>
      <c r="AA1435" s="72">
        <f>IF($A1435="-","-",ROUND(VLOOKUP($A1435+ROUND(LEFT(AA$1433,1)/24,5),'[1]ОАО "АТС"'!$A$30:$F$773,4,FALSE),2))</f>
        <v>0</v>
      </c>
      <c r="AB1435" s="73"/>
      <c r="AC1435" s="73"/>
      <c r="AD1435" s="73"/>
      <c r="AE1435" s="73"/>
      <c r="AF1435" s="74"/>
      <c r="AG1435" s="72">
        <f>IF($A1435="-","-",ROUND(VLOOKUP($A1435+ROUND(LEFT(AG$1433,1)/24,5),'[1]ОАО "АТС"'!$A$30:$F$773,4,FALSE),2))</f>
        <v>112.51</v>
      </c>
      <c r="AH1435" s="73"/>
      <c r="AI1435" s="73"/>
      <c r="AJ1435" s="73"/>
      <c r="AK1435" s="73"/>
      <c r="AL1435" s="74"/>
      <c r="AM1435" s="72">
        <f>IF($A1435="-","-",ROUND(VLOOKUP($A1435+ROUND(LEFT(AM$1433,1)/24,5),'[1]ОАО "АТС"'!$A$30:$F$773,4,FALSE),2))</f>
        <v>400.4</v>
      </c>
      <c r="AN1435" s="73"/>
      <c r="AO1435" s="73"/>
      <c r="AP1435" s="73"/>
      <c r="AQ1435" s="73"/>
      <c r="AR1435" s="74"/>
      <c r="AS1435" s="72">
        <f>IF($A1435="-","-",ROUND(VLOOKUP($A1435+ROUND(LEFT(AS$1433,1)/24,5),'[1]ОАО "АТС"'!$A$30:$F$773,4,FALSE),2))</f>
        <v>48.35</v>
      </c>
      <c r="AT1435" s="73"/>
      <c r="AU1435" s="73"/>
      <c r="AV1435" s="73"/>
      <c r="AW1435" s="73"/>
      <c r="AX1435" s="74"/>
      <c r="AY1435" s="72">
        <f>IF($A1435="-","-",ROUND(VLOOKUP($A1435+ROUND(LEFT(AY$1433,1)/24,5),'[1]ОАО "АТС"'!$A$30:$F$773,4,FALSE),2))</f>
        <v>12.07</v>
      </c>
      <c r="AZ1435" s="73"/>
      <c r="BA1435" s="73"/>
      <c r="BB1435" s="73"/>
      <c r="BC1435" s="73"/>
      <c r="BD1435" s="74"/>
      <c r="BE1435" s="72">
        <f>IF($A1435="-","-",ROUND(VLOOKUP($A1435+ROUND(LEFT(BE$1433,1)/24,5),'[1]ОАО "АТС"'!$A$30:$F$773,4,FALSE),2))</f>
        <v>5.81</v>
      </c>
      <c r="BF1435" s="73"/>
      <c r="BG1435" s="73"/>
      <c r="BH1435" s="73"/>
      <c r="BI1435" s="73"/>
      <c r="BJ1435" s="74"/>
      <c r="BK1435" s="72">
        <f>IF($A1435="-","-",ROUND(VLOOKUP($A1435+ROUND(LEFT(BK$1433,1)/24,5),'[1]ОАО "АТС"'!$A$30:$F$773,4,FALSE),2))</f>
        <v>0</v>
      </c>
      <c r="BL1435" s="73"/>
      <c r="BM1435" s="73"/>
      <c r="BN1435" s="73"/>
      <c r="BO1435" s="73"/>
      <c r="BP1435" s="74"/>
      <c r="BQ1435" s="72">
        <f>IF($A1435="-","-",ROUND(VLOOKUP($A1435+ROUND(LEFT(BQ$1433,2)/24,5),'[1]ОАО "АТС"'!$A$30:$F$773,4,FALSE),2))</f>
        <v>0</v>
      </c>
      <c r="BR1435" s="73"/>
      <c r="BS1435" s="73"/>
      <c r="BT1435" s="73"/>
      <c r="BU1435" s="73"/>
      <c r="BV1435" s="74"/>
      <c r="BW1435" s="72">
        <f>IF($A1435="-","-",ROUND(VLOOKUP($A1435+ROUND(LEFT(BW$1433,2)/24,5),'[1]ОАО "АТС"'!$A$30:$F$773,4,FALSE),2))</f>
        <v>0</v>
      </c>
      <c r="BX1435" s="73"/>
      <c r="BY1435" s="73"/>
      <c r="BZ1435" s="73"/>
      <c r="CA1435" s="73"/>
      <c r="CB1435" s="74"/>
      <c r="CC1435" s="72">
        <f>IF($A1435="-","-",ROUND(VLOOKUP($A1435+ROUND(LEFT(CC$1433,2)/24,5),'[1]ОАО "АТС"'!$A$30:$F$773,4,FALSE),2))</f>
        <v>0</v>
      </c>
      <c r="CD1435" s="73"/>
      <c r="CE1435" s="73"/>
      <c r="CF1435" s="73"/>
      <c r="CG1435" s="73"/>
      <c r="CH1435" s="74"/>
      <c r="CI1435" s="72">
        <f>IF($A1435="-","-",ROUND(VLOOKUP($A1435+ROUND(LEFT(CI$1433,2)/24,5),'[1]ОАО "АТС"'!$A$30:$F$773,4,FALSE),2))</f>
        <v>0</v>
      </c>
      <c r="CJ1435" s="73"/>
      <c r="CK1435" s="73"/>
      <c r="CL1435" s="73"/>
      <c r="CM1435" s="73"/>
      <c r="CN1435" s="74"/>
      <c r="CO1435" s="72">
        <f>IF($A1435="-","-",ROUND(VLOOKUP($A1435+ROUND(LEFT(CO$1433,2)/24,5),'[1]ОАО "АТС"'!$A$30:$F$773,4,FALSE),2))</f>
        <v>0</v>
      </c>
      <c r="CP1435" s="73"/>
      <c r="CQ1435" s="73"/>
      <c r="CR1435" s="73"/>
      <c r="CS1435" s="73"/>
      <c r="CT1435" s="74"/>
      <c r="CU1435" s="72">
        <f>IF($A1435="-","-",ROUND(VLOOKUP($A1435+ROUND(LEFT(CU$1433,2)/24,5),'[1]ОАО "АТС"'!$A$30:$F$773,4,FALSE),2))</f>
        <v>0</v>
      </c>
      <c r="CV1435" s="73"/>
      <c r="CW1435" s="73"/>
      <c r="CX1435" s="73"/>
      <c r="CY1435" s="73"/>
      <c r="CZ1435" s="74"/>
      <c r="DA1435" s="72">
        <f>IF($A1435="-","-",ROUND(VLOOKUP($A1435+ROUND(LEFT(DA$1433,2)/24,5),'[1]ОАО "АТС"'!$A$30:$F$773,4,FALSE),2))</f>
        <v>0</v>
      </c>
      <c r="DB1435" s="73"/>
      <c r="DC1435" s="73"/>
      <c r="DD1435" s="73"/>
      <c r="DE1435" s="73"/>
      <c r="DF1435" s="74"/>
      <c r="DG1435" s="72">
        <f>IF($A1435="-","-",ROUND(VLOOKUP($A1435+ROUND(LEFT(DG$1433,2)/24,5),'[1]ОАО "АТС"'!$A$30:$F$773,4,FALSE),2))</f>
        <v>0</v>
      </c>
      <c r="DH1435" s="73"/>
      <c r="DI1435" s="73"/>
      <c r="DJ1435" s="73"/>
      <c r="DK1435" s="73"/>
      <c r="DL1435" s="74"/>
      <c r="DM1435" s="72">
        <f>IF($A1435="-","-",ROUND(VLOOKUP($A1435+ROUND(LEFT(DM$1433,2)/24,5),'[1]ОАО "АТС"'!$A$30:$F$773,4,FALSE),2))</f>
        <v>0</v>
      </c>
      <c r="DN1435" s="73"/>
      <c r="DO1435" s="73"/>
      <c r="DP1435" s="73"/>
      <c r="DQ1435" s="73"/>
      <c r="DR1435" s="74"/>
      <c r="DS1435" s="72">
        <f>IF($A1435="-","-",ROUND(VLOOKUP($A1435+ROUND(LEFT(DS$1433,2)/24,5),'[1]ОАО "АТС"'!$A$30:$F$773,4,FALSE),2))</f>
        <v>0</v>
      </c>
      <c r="DT1435" s="73"/>
      <c r="DU1435" s="73"/>
      <c r="DV1435" s="73"/>
      <c r="DW1435" s="73"/>
      <c r="DX1435" s="74"/>
      <c r="DY1435" s="72">
        <f>IF($A1435="-","-",ROUND(VLOOKUP($A1435+ROUND(LEFT(DY$1433,2)/24,5),'[1]ОАО "АТС"'!$A$30:$F$773,4,FALSE),2))</f>
        <v>0</v>
      </c>
      <c r="DZ1435" s="73"/>
      <c r="EA1435" s="73"/>
      <c r="EB1435" s="73"/>
      <c r="EC1435" s="73"/>
      <c r="ED1435" s="74"/>
      <c r="EE1435" s="72">
        <f>IF($A1435="-","-",ROUND(VLOOKUP($A1435+ROUND(LEFT(EE$1433,2)/24,5),'[1]ОАО "АТС"'!$A$30:$F$773,4,FALSE),2))</f>
        <v>0</v>
      </c>
      <c r="EF1435" s="73"/>
      <c r="EG1435" s="73"/>
      <c r="EH1435" s="73"/>
      <c r="EI1435" s="73"/>
      <c r="EJ1435" s="74"/>
      <c r="EK1435" s="72">
        <f>IF($A1435="-","-",ROUND(VLOOKUP($A1435+ROUND(LEFT(EK$1433,2)/24,5),'[1]ОАО "АТС"'!$A$30:$F$773,4,FALSE),2))</f>
        <v>0</v>
      </c>
      <c r="EL1435" s="73"/>
      <c r="EM1435" s="73"/>
      <c r="EN1435" s="73"/>
      <c r="EO1435" s="73"/>
      <c r="EP1435" s="74"/>
      <c r="EQ1435" s="72">
        <f>IF($A1435="-","-",ROUND(VLOOKUP($A1435+ROUND(LEFT(EQ$1433,2)/24,5),'[1]ОАО "АТС"'!$A$30:$F$773,4,FALSE),2))</f>
        <v>0</v>
      </c>
      <c r="ER1435" s="73"/>
      <c r="ES1435" s="73"/>
      <c r="ET1435" s="73"/>
      <c r="EU1435" s="73"/>
      <c r="EV1435" s="74"/>
    </row>
    <row r="1436" spans="1:152" s="38" customFormat="1" ht="15.75" customHeight="1" x14ac:dyDescent="0.2">
      <c r="A1436" s="69">
        <f>$A$117</f>
        <v>44988</v>
      </c>
      <c r="B1436" s="70"/>
      <c r="C1436" s="70"/>
      <c r="D1436" s="70"/>
      <c r="E1436" s="70"/>
      <c r="F1436" s="70"/>
      <c r="G1436" s="70"/>
      <c r="H1436" s="71"/>
      <c r="I1436" s="72">
        <f>IF($A1436="-","-",ROUND(VLOOKUP($A1436+ROUND(LEFT(I$1433,1)/24,5),'[1]ОАО "АТС"'!$A$30:$F$773,4,FALSE),2))</f>
        <v>0</v>
      </c>
      <c r="J1436" s="73"/>
      <c r="K1436" s="73"/>
      <c r="L1436" s="73"/>
      <c r="M1436" s="73"/>
      <c r="N1436" s="74"/>
      <c r="O1436" s="72">
        <f>IF($A1436="-","-",ROUND(VLOOKUP($A1436+ROUND(LEFT(O$1433,1)/24,5),'[1]ОАО "АТС"'!$A$30:$F$773,4,FALSE),2))</f>
        <v>0</v>
      </c>
      <c r="P1436" s="73"/>
      <c r="Q1436" s="73"/>
      <c r="R1436" s="73"/>
      <c r="S1436" s="73"/>
      <c r="T1436" s="74"/>
      <c r="U1436" s="72">
        <f>IF($A1436="-","-",ROUND(VLOOKUP($A1436+ROUND(LEFT(U$1433,1)/24,5),'[1]ОАО "АТС"'!$A$30:$F$773,4,FALSE),2))</f>
        <v>0</v>
      </c>
      <c r="V1436" s="73"/>
      <c r="W1436" s="73"/>
      <c r="X1436" s="73"/>
      <c r="Y1436" s="73"/>
      <c r="Z1436" s="74"/>
      <c r="AA1436" s="72">
        <f>IF($A1436="-","-",ROUND(VLOOKUP($A1436+ROUND(LEFT(AA$1433,1)/24,5),'[1]ОАО "АТС"'!$A$30:$F$773,4,FALSE),2))</f>
        <v>0</v>
      </c>
      <c r="AB1436" s="73"/>
      <c r="AC1436" s="73"/>
      <c r="AD1436" s="73"/>
      <c r="AE1436" s="73"/>
      <c r="AF1436" s="74"/>
      <c r="AG1436" s="72">
        <f>IF($A1436="-","-",ROUND(VLOOKUP($A1436+ROUND(LEFT(AG$1433,1)/24,5),'[1]ОАО "АТС"'!$A$30:$F$773,4,FALSE),2))</f>
        <v>0</v>
      </c>
      <c r="AH1436" s="73"/>
      <c r="AI1436" s="73"/>
      <c r="AJ1436" s="73"/>
      <c r="AK1436" s="73"/>
      <c r="AL1436" s="74"/>
      <c r="AM1436" s="72">
        <f>IF($A1436="-","-",ROUND(VLOOKUP($A1436+ROUND(LEFT(AM$1433,1)/24,5),'[1]ОАО "АТС"'!$A$30:$F$773,4,FALSE),2))</f>
        <v>87.97</v>
      </c>
      <c r="AN1436" s="73"/>
      <c r="AO1436" s="73"/>
      <c r="AP1436" s="73"/>
      <c r="AQ1436" s="73"/>
      <c r="AR1436" s="74"/>
      <c r="AS1436" s="72">
        <f>IF($A1436="-","-",ROUND(VLOOKUP($A1436+ROUND(LEFT(AS$1433,1)/24,5),'[1]ОАО "АТС"'!$A$30:$F$773,4,FALSE),2))</f>
        <v>13.9</v>
      </c>
      <c r="AT1436" s="73"/>
      <c r="AU1436" s="73"/>
      <c r="AV1436" s="73"/>
      <c r="AW1436" s="73"/>
      <c r="AX1436" s="74"/>
      <c r="AY1436" s="72">
        <f>IF($A1436="-","-",ROUND(VLOOKUP($A1436+ROUND(LEFT(AY$1433,1)/24,5),'[1]ОАО "АТС"'!$A$30:$F$773,4,FALSE),2))</f>
        <v>0</v>
      </c>
      <c r="AZ1436" s="73"/>
      <c r="BA1436" s="73"/>
      <c r="BB1436" s="73"/>
      <c r="BC1436" s="73"/>
      <c r="BD1436" s="74"/>
      <c r="BE1436" s="72">
        <f>IF($A1436="-","-",ROUND(VLOOKUP($A1436+ROUND(LEFT(BE$1433,1)/24,5),'[1]ОАО "АТС"'!$A$30:$F$773,4,FALSE),2))</f>
        <v>0</v>
      </c>
      <c r="BF1436" s="73"/>
      <c r="BG1436" s="73"/>
      <c r="BH1436" s="73"/>
      <c r="BI1436" s="73"/>
      <c r="BJ1436" s="74"/>
      <c r="BK1436" s="72">
        <f>IF($A1436="-","-",ROUND(VLOOKUP($A1436+ROUND(LEFT(BK$1433,1)/24,5),'[1]ОАО "АТС"'!$A$30:$F$773,4,FALSE),2))</f>
        <v>0</v>
      </c>
      <c r="BL1436" s="73"/>
      <c r="BM1436" s="73"/>
      <c r="BN1436" s="73"/>
      <c r="BO1436" s="73"/>
      <c r="BP1436" s="74"/>
      <c r="BQ1436" s="72">
        <f>IF($A1436="-","-",ROUND(VLOOKUP($A1436+ROUND(LEFT(BQ$1433,2)/24,5),'[1]ОАО "АТС"'!$A$30:$F$773,4,FALSE),2))</f>
        <v>0</v>
      </c>
      <c r="BR1436" s="73"/>
      <c r="BS1436" s="73"/>
      <c r="BT1436" s="73"/>
      <c r="BU1436" s="73"/>
      <c r="BV1436" s="74"/>
      <c r="BW1436" s="72">
        <f>IF($A1436="-","-",ROUND(VLOOKUP($A1436+ROUND(LEFT(BW$1433,2)/24,5),'[1]ОАО "АТС"'!$A$30:$F$773,4,FALSE),2))</f>
        <v>0</v>
      </c>
      <c r="BX1436" s="73"/>
      <c r="BY1436" s="73"/>
      <c r="BZ1436" s="73"/>
      <c r="CA1436" s="73"/>
      <c r="CB1436" s="74"/>
      <c r="CC1436" s="72">
        <f>IF($A1436="-","-",ROUND(VLOOKUP($A1436+ROUND(LEFT(CC$1433,2)/24,5),'[1]ОАО "АТС"'!$A$30:$F$773,4,FALSE),2))</f>
        <v>0</v>
      </c>
      <c r="CD1436" s="73"/>
      <c r="CE1436" s="73"/>
      <c r="CF1436" s="73"/>
      <c r="CG1436" s="73"/>
      <c r="CH1436" s="74"/>
      <c r="CI1436" s="72">
        <f>IF($A1436="-","-",ROUND(VLOOKUP($A1436+ROUND(LEFT(CI$1433,2)/24,5),'[1]ОАО "АТС"'!$A$30:$F$773,4,FALSE),2))</f>
        <v>0</v>
      </c>
      <c r="CJ1436" s="73"/>
      <c r="CK1436" s="73"/>
      <c r="CL1436" s="73"/>
      <c r="CM1436" s="73"/>
      <c r="CN1436" s="74"/>
      <c r="CO1436" s="72">
        <f>IF($A1436="-","-",ROUND(VLOOKUP($A1436+ROUND(LEFT(CO$1433,2)/24,5),'[1]ОАО "АТС"'!$A$30:$F$773,4,FALSE),2))</f>
        <v>0</v>
      </c>
      <c r="CP1436" s="73"/>
      <c r="CQ1436" s="73"/>
      <c r="CR1436" s="73"/>
      <c r="CS1436" s="73"/>
      <c r="CT1436" s="74"/>
      <c r="CU1436" s="72">
        <f>IF($A1436="-","-",ROUND(VLOOKUP($A1436+ROUND(LEFT(CU$1433,2)/24,5),'[1]ОАО "АТС"'!$A$30:$F$773,4,FALSE),2))</f>
        <v>0</v>
      </c>
      <c r="CV1436" s="73"/>
      <c r="CW1436" s="73"/>
      <c r="CX1436" s="73"/>
      <c r="CY1436" s="73"/>
      <c r="CZ1436" s="74"/>
      <c r="DA1436" s="72">
        <f>IF($A1436="-","-",ROUND(VLOOKUP($A1436+ROUND(LEFT(DA$1433,2)/24,5),'[1]ОАО "АТС"'!$A$30:$F$773,4,FALSE),2))</f>
        <v>0</v>
      </c>
      <c r="DB1436" s="73"/>
      <c r="DC1436" s="73"/>
      <c r="DD1436" s="73"/>
      <c r="DE1436" s="73"/>
      <c r="DF1436" s="74"/>
      <c r="DG1436" s="72">
        <f>IF($A1436="-","-",ROUND(VLOOKUP($A1436+ROUND(LEFT(DG$1433,2)/24,5),'[1]ОАО "АТС"'!$A$30:$F$773,4,FALSE),2))</f>
        <v>0</v>
      </c>
      <c r="DH1436" s="73"/>
      <c r="DI1436" s="73"/>
      <c r="DJ1436" s="73"/>
      <c r="DK1436" s="73"/>
      <c r="DL1436" s="74"/>
      <c r="DM1436" s="72">
        <f>IF($A1436="-","-",ROUND(VLOOKUP($A1436+ROUND(LEFT(DM$1433,2)/24,5),'[1]ОАО "АТС"'!$A$30:$F$773,4,FALSE),2))</f>
        <v>0</v>
      </c>
      <c r="DN1436" s="73"/>
      <c r="DO1436" s="73"/>
      <c r="DP1436" s="73"/>
      <c r="DQ1436" s="73"/>
      <c r="DR1436" s="74"/>
      <c r="DS1436" s="72">
        <f>IF($A1436="-","-",ROUND(VLOOKUP($A1436+ROUND(LEFT(DS$1433,2)/24,5),'[1]ОАО "АТС"'!$A$30:$F$773,4,FALSE),2))</f>
        <v>0</v>
      </c>
      <c r="DT1436" s="73"/>
      <c r="DU1436" s="73"/>
      <c r="DV1436" s="73"/>
      <c r="DW1436" s="73"/>
      <c r="DX1436" s="74"/>
      <c r="DY1436" s="72">
        <f>IF($A1436="-","-",ROUND(VLOOKUP($A1436+ROUND(LEFT(DY$1433,2)/24,5),'[1]ОАО "АТС"'!$A$30:$F$773,4,FALSE),2))</f>
        <v>0</v>
      </c>
      <c r="DZ1436" s="73"/>
      <c r="EA1436" s="73"/>
      <c r="EB1436" s="73"/>
      <c r="EC1436" s="73"/>
      <c r="ED1436" s="74"/>
      <c r="EE1436" s="72">
        <f>IF($A1436="-","-",ROUND(VLOOKUP($A1436+ROUND(LEFT(EE$1433,2)/24,5),'[1]ОАО "АТС"'!$A$30:$F$773,4,FALSE),2))</f>
        <v>0</v>
      </c>
      <c r="EF1436" s="73"/>
      <c r="EG1436" s="73"/>
      <c r="EH1436" s="73"/>
      <c r="EI1436" s="73"/>
      <c r="EJ1436" s="74"/>
      <c r="EK1436" s="72">
        <f>IF($A1436="-","-",ROUND(VLOOKUP($A1436+ROUND(LEFT(EK$1433,2)/24,5),'[1]ОАО "АТС"'!$A$30:$F$773,4,FALSE),2))</f>
        <v>0</v>
      </c>
      <c r="EL1436" s="73"/>
      <c r="EM1436" s="73"/>
      <c r="EN1436" s="73"/>
      <c r="EO1436" s="73"/>
      <c r="EP1436" s="74"/>
      <c r="EQ1436" s="72">
        <f>IF($A1436="-","-",ROUND(VLOOKUP($A1436+ROUND(LEFT(EQ$1433,2)/24,5),'[1]ОАО "АТС"'!$A$30:$F$773,4,FALSE),2))</f>
        <v>0</v>
      </c>
      <c r="ER1436" s="73"/>
      <c r="ES1436" s="73"/>
      <c r="ET1436" s="73"/>
      <c r="EU1436" s="73"/>
      <c r="EV1436" s="74"/>
    </row>
    <row r="1437" spans="1:152" s="38" customFormat="1" ht="15.75" customHeight="1" x14ac:dyDescent="0.2">
      <c r="A1437" s="69">
        <f>$A$118</f>
        <v>44989</v>
      </c>
      <c r="B1437" s="70"/>
      <c r="C1437" s="70"/>
      <c r="D1437" s="70"/>
      <c r="E1437" s="70"/>
      <c r="F1437" s="70"/>
      <c r="G1437" s="70"/>
      <c r="H1437" s="71"/>
      <c r="I1437" s="72">
        <f>IF($A1437="-","-",ROUND(VLOOKUP($A1437+ROUND(LEFT(I$1433,1)/24,5),'[1]ОАО "АТС"'!$A$30:$F$773,4,FALSE),2))</f>
        <v>0</v>
      </c>
      <c r="J1437" s="73"/>
      <c r="K1437" s="73"/>
      <c r="L1437" s="73"/>
      <c r="M1437" s="73"/>
      <c r="N1437" s="74"/>
      <c r="O1437" s="72">
        <f>IF($A1437="-","-",ROUND(VLOOKUP($A1437+ROUND(LEFT(O$1433,1)/24,5),'[1]ОАО "АТС"'!$A$30:$F$773,4,FALSE),2))</f>
        <v>0</v>
      </c>
      <c r="P1437" s="73"/>
      <c r="Q1437" s="73"/>
      <c r="R1437" s="73"/>
      <c r="S1437" s="73"/>
      <c r="T1437" s="74"/>
      <c r="U1437" s="72">
        <f>IF($A1437="-","-",ROUND(VLOOKUP($A1437+ROUND(LEFT(U$1433,1)/24,5),'[1]ОАО "АТС"'!$A$30:$F$773,4,FALSE),2))</f>
        <v>0</v>
      </c>
      <c r="V1437" s="73"/>
      <c r="W1437" s="73"/>
      <c r="X1437" s="73"/>
      <c r="Y1437" s="73"/>
      <c r="Z1437" s="74"/>
      <c r="AA1437" s="72">
        <f>IF($A1437="-","-",ROUND(VLOOKUP($A1437+ROUND(LEFT(AA$1433,1)/24,5),'[1]ОАО "АТС"'!$A$30:$F$773,4,FALSE),2))</f>
        <v>0</v>
      </c>
      <c r="AB1437" s="73"/>
      <c r="AC1437" s="73"/>
      <c r="AD1437" s="73"/>
      <c r="AE1437" s="73"/>
      <c r="AF1437" s="74"/>
      <c r="AG1437" s="72">
        <f>IF($A1437="-","-",ROUND(VLOOKUP($A1437+ROUND(LEFT(AG$1433,1)/24,5),'[1]ОАО "АТС"'!$A$30:$F$773,4,FALSE),2))</f>
        <v>19</v>
      </c>
      <c r="AH1437" s="73"/>
      <c r="AI1437" s="73"/>
      <c r="AJ1437" s="73"/>
      <c r="AK1437" s="73"/>
      <c r="AL1437" s="74"/>
      <c r="AM1437" s="72">
        <f>IF($A1437="-","-",ROUND(VLOOKUP($A1437+ROUND(LEFT(AM$1433,1)/24,5),'[1]ОАО "АТС"'!$A$30:$F$773,4,FALSE),2))</f>
        <v>145.75</v>
      </c>
      <c r="AN1437" s="73"/>
      <c r="AO1437" s="73"/>
      <c r="AP1437" s="73"/>
      <c r="AQ1437" s="73"/>
      <c r="AR1437" s="74"/>
      <c r="AS1437" s="72">
        <f>IF($A1437="-","-",ROUND(VLOOKUP($A1437+ROUND(LEFT(AS$1433,1)/24,5),'[1]ОАО "АТС"'!$A$30:$F$773,4,FALSE),2))</f>
        <v>11.87</v>
      </c>
      <c r="AT1437" s="73"/>
      <c r="AU1437" s="73"/>
      <c r="AV1437" s="73"/>
      <c r="AW1437" s="73"/>
      <c r="AX1437" s="74"/>
      <c r="AY1437" s="72">
        <f>IF($A1437="-","-",ROUND(VLOOKUP($A1437+ROUND(LEFT(AY$1433,1)/24,5),'[1]ОАО "АТС"'!$A$30:$F$773,4,FALSE),2))</f>
        <v>141.37</v>
      </c>
      <c r="AZ1437" s="73"/>
      <c r="BA1437" s="73"/>
      <c r="BB1437" s="73"/>
      <c r="BC1437" s="73"/>
      <c r="BD1437" s="74"/>
      <c r="BE1437" s="72">
        <f>IF($A1437="-","-",ROUND(VLOOKUP($A1437+ROUND(LEFT(BE$1433,1)/24,5),'[1]ОАО "АТС"'!$A$30:$F$773,4,FALSE),2))</f>
        <v>25.53</v>
      </c>
      <c r="BF1437" s="73"/>
      <c r="BG1437" s="73"/>
      <c r="BH1437" s="73"/>
      <c r="BI1437" s="73"/>
      <c r="BJ1437" s="74"/>
      <c r="BK1437" s="72">
        <f>IF($A1437="-","-",ROUND(VLOOKUP($A1437+ROUND(LEFT(BK$1433,1)/24,5),'[1]ОАО "АТС"'!$A$30:$F$773,4,FALSE),2))</f>
        <v>39.590000000000003</v>
      </c>
      <c r="BL1437" s="73"/>
      <c r="BM1437" s="73"/>
      <c r="BN1437" s="73"/>
      <c r="BO1437" s="73"/>
      <c r="BP1437" s="74"/>
      <c r="BQ1437" s="72">
        <f>IF($A1437="-","-",ROUND(VLOOKUP($A1437+ROUND(LEFT(BQ$1433,2)/24,5),'[1]ОАО "АТС"'!$A$30:$F$773,4,FALSE),2))</f>
        <v>68.400000000000006</v>
      </c>
      <c r="BR1437" s="73"/>
      <c r="BS1437" s="73"/>
      <c r="BT1437" s="73"/>
      <c r="BU1437" s="73"/>
      <c r="BV1437" s="74"/>
      <c r="BW1437" s="72">
        <f>IF($A1437="-","-",ROUND(VLOOKUP($A1437+ROUND(LEFT(BW$1433,2)/24,5),'[1]ОАО "АТС"'!$A$30:$F$773,4,FALSE),2))</f>
        <v>38.33</v>
      </c>
      <c r="BX1437" s="73"/>
      <c r="BY1437" s="73"/>
      <c r="BZ1437" s="73"/>
      <c r="CA1437" s="73"/>
      <c r="CB1437" s="74"/>
      <c r="CC1437" s="72">
        <f>IF($A1437="-","-",ROUND(VLOOKUP($A1437+ROUND(LEFT(CC$1433,2)/24,5),'[1]ОАО "АТС"'!$A$30:$F$773,4,FALSE),2))</f>
        <v>0</v>
      </c>
      <c r="CD1437" s="73"/>
      <c r="CE1437" s="73"/>
      <c r="CF1437" s="73"/>
      <c r="CG1437" s="73"/>
      <c r="CH1437" s="74"/>
      <c r="CI1437" s="72">
        <f>IF($A1437="-","-",ROUND(VLOOKUP($A1437+ROUND(LEFT(CI$1433,2)/24,5),'[1]ОАО "АТС"'!$A$30:$F$773,4,FALSE),2))</f>
        <v>0</v>
      </c>
      <c r="CJ1437" s="73"/>
      <c r="CK1437" s="73"/>
      <c r="CL1437" s="73"/>
      <c r="CM1437" s="73"/>
      <c r="CN1437" s="74"/>
      <c r="CO1437" s="72">
        <f>IF($A1437="-","-",ROUND(VLOOKUP($A1437+ROUND(LEFT(CO$1433,2)/24,5),'[1]ОАО "АТС"'!$A$30:$F$773,4,FALSE),2))</f>
        <v>0</v>
      </c>
      <c r="CP1437" s="73"/>
      <c r="CQ1437" s="73"/>
      <c r="CR1437" s="73"/>
      <c r="CS1437" s="73"/>
      <c r="CT1437" s="74"/>
      <c r="CU1437" s="72">
        <f>IF($A1437="-","-",ROUND(VLOOKUP($A1437+ROUND(LEFT(CU$1433,2)/24,5),'[1]ОАО "АТС"'!$A$30:$F$773,4,FALSE),2))</f>
        <v>0</v>
      </c>
      <c r="CV1437" s="73"/>
      <c r="CW1437" s="73"/>
      <c r="CX1437" s="73"/>
      <c r="CY1437" s="73"/>
      <c r="CZ1437" s="74"/>
      <c r="DA1437" s="72">
        <f>IF($A1437="-","-",ROUND(VLOOKUP($A1437+ROUND(LEFT(DA$1433,2)/24,5),'[1]ОАО "АТС"'!$A$30:$F$773,4,FALSE),2))</f>
        <v>19.95</v>
      </c>
      <c r="DB1437" s="73"/>
      <c r="DC1437" s="73"/>
      <c r="DD1437" s="73"/>
      <c r="DE1437" s="73"/>
      <c r="DF1437" s="74"/>
      <c r="DG1437" s="72">
        <f>IF($A1437="-","-",ROUND(VLOOKUP($A1437+ROUND(LEFT(DG$1433,2)/24,5),'[1]ОАО "АТС"'!$A$30:$F$773,4,FALSE),2))</f>
        <v>65.180000000000007</v>
      </c>
      <c r="DH1437" s="73"/>
      <c r="DI1437" s="73"/>
      <c r="DJ1437" s="73"/>
      <c r="DK1437" s="73"/>
      <c r="DL1437" s="74"/>
      <c r="DM1437" s="72">
        <f>IF($A1437="-","-",ROUND(VLOOKUP($A1437+ROUND(LEFT(DM$1433,2)/24,5),'[1]ОАО "АТС"'!$A$30:$F$773,4,FALSE),2))</f>
        <v>41.97</v>
      </c>
      <c r="DN1437" s="73"/>
      <c r="DO1437" s="73"/>
      <c r="DP1437" s="73"/>
      <c r="DQ1437" s="73"/>
      <c r="DR1437" s="74"/>
      <c r="DS1437" s="72">
        <f>IF($A1437="-","-",ROUND(VLOOKUP($A1437+ROUND(LEFT(DS$1433,2)/24,5),'[1]ОАО "АТС"'!$A$30:$F$773,4,FALSE),2))</f>
        <v>26.26</v>
      </c>
      <c r="DT1437" s="73"/>
      <c r="DU1437" s="73"/>
      <c r="DV1437" s="73"/>
      <c r="DW1437" s="73"/>
      <c r="DX1437" s="74"/>
      <c r="DY1437" s="72">
        <f>IF($A1437="-","-",ROUND(VLOOKUP($A1437+ROUND(LEFT(DY$1433,2)/24,5),'[1]ОАО "АТС"'!$A$30:$F$773,4,FALSE),2))</f>
        <v>0</v>
      </c>
      <c r="DZ1437" s="73"/>
      <c r="EA1437" s="73"/>
      <c r="EB1437" s="73"/>
      <c r="EC1437" s="73"/>
      <c r="ED1437" s="74"/>
      <c r="EE1437" s="72">
        <f>IF($A1437="-","-",ROUND(VLOOKUP($A1437+ROUND(LEFT(EE$1433,2)/24,5),'[1]ОАО "АТС"'!$A$30:$F$773,4,FALSE),2))</f>
        <v>0</v>
      </c>
      <c r="EF1437" s="73"/>
      <c r="EG1437" s="73"/>
      <c r="EH1437" s="73"/>
      <c r="EI1437" s="73"/>
      <c r="EJ1437" s="74"/>
      <c r="EK1437" s="72">
        <f>IF($A1437="-","-",ROUND(VLOOKUP($A1437+ROUND(LEFT(EK$1433,2)/24,5),'[1]ОАО "АТС"'!$A$30:$F$773,4,FALSE),2))</f>
        <v>27.67</v>
      </c>
      <c r="EL1437" s="73"/>
      <c r="EM1437" s="73"/>
      <c r="EN1437" s="73"/>
      <c r="EO1437" s="73"/>
      <c r="EP1437" s="74"/>
      <c r="EQ1437" s="72">
        <f>IF($A1437="-","-",ROUND(VLOOKUP($A1437+ROUND(LEFT(EQ$1433,2)/24,5),'[1]ОАО "АТС"'!$A$30:$F$773,4,FALSE),2))</f>
        <v>0</v>
      </c>
      <c r="ER1437" s="73"/>
      <c r="ES1437" s="73"/>
      <c r="ET1437" s="73"/>
      <c r="EU1437" s="73"/>
      <c r="EV1437" s="74"/>
    </row>
    <row r="1438" spans="1:152" s="38" customFormat="1" ht="15.75" customHeight="1" x14ac:dyDescent="0.2">
      <c r="A1438" s="69">
        <f>$A$119</f>
        <v>44990</v>
      </c>
      <c r="B1438" s="70"/>
      <c r="C1438" s="70"/>
      <c r="D1438" s="70"/>
      <c r="E1438" s="70"/>
      <c r="F1438" s="70"/>
      <c r="G1438" s="70"/>
      <c r="H1438" s="71"/>
      <c r="I1438" s="72">
        <f>IF($A1438="-","-",ROUND(VLOOKUP($A1438+ROUND(LEFT(I$1433,1)/24,5),'[1]ОАО "АТС"'!$A$30:$F$773,4,FALSE),2))</f>
        <v>0</v>
      </c>
      <c r="J1438" s="73"/>
      <c r="K1438" s="73"/>
      <c r="L1438" s="73"/>
      <c r="M1438" s="73"/>
      <c r="N1438" s="74"/>
      <c r="O1438" s="72">
        <f>IF($A1438="-","-",ROUND(VLOOKUP($A1438+ROUND(LEFT(O$1433,1)/24,5),'[1]ОАО "АТС"'!$A$30:$F$773,4,FALSE),2))</f>
        <v>0</v>
      </c>
      <c r="P1438" s="73"/>
      <c r="Q1438" s="73"/>
      <c r="R1438" s="73"/>
      <c r="S1438" s="73"/>
      <c r="T1438" s="74"/>
      <c r="U1438" s="72">
        <f>IF($A1438="-","-",ROUND(VLOOKUP($A1438+ROUND(LEFT(U$1433,1)/24,5),'[1]ОАО "АТС"'!$A$30:$F$773,4,FALSE),2))</f>
        <v>0</v>
      </c>
      <c r="V1438" s="73"/>
      <c r="W1438" s="73"/>
      <c r="X1438" s="73"/>
      <c r="Y1438" s="73"/>
      <c r="Z1438" s="74"/>
      <c r="AA1438" s="72">
        <f>IF($A1438="-","-",ROUND(VLOOKUP($A1438+ROUND(LEFT(AA$1433,1)/24,5),'[1]ОАО "АТС"'!$A$30:$F$773,4,FALSE),2))</f>
        <v>0</v>
      </c>
      <c r="AB1438" s="73"/>
      <c r="AC1438" s="73"/>
      <c r="AD1438" s="73"/>
      <c r="AE1438" s="73"/>
      <c r="AF1438" s="74"/>
      <c r="AG1438" s="72">
        <f>IF($A1438="-","-",ROUND(VLOOKUP($A1438+ROUND(LEFT(AG$1433,1)/24,5),'[1]ОАО "АТС"'!$A$30:$F$773,4,FALSE),2))</f>
        <v>0</v>
      </c>
      <c r="AH1438" s="73"/>
      <c r="AI1438" s="73"/>
      <c r="AJ1438" s="73"/>
      <c r="AK1438" s="73"/>
      <c r="AL1438" s="74"/>
      <c r="AM1438" s="72">
        <f>IF($A1438="-","-",ROUND(VLOOKUP($A1438+ROUND(LEFT(AM$1433,1)/24,5),'[1]ОАО "АТС"'!$A$30:$F$773,4,FALSE),2))</f>
        <v>0</v>
      </c>
      <c r="AN1438" s="73"/>
      <c r="AO1438" s="73"/>
      <c r="AP1438" s="73"/>
      <c r="AQ1438" s="73"/>
      <c r="AR1438" s="74"/>
      <c r="AS1438" s="72">
        <f>IF($A1438="-","-",ROUND(VLOOKUP($A1438+ROUND(LEFT(AS$1433,1)/24,5),'[1]ОАО "АТС"'!$A$30:$F$773,4,FALSE),2))</f>
        <v>0</v>
      </c>
      <c r="AT1438" s="73"/>
      <c r="AU1438" s="73"/>
      <c r="AV1438" s="73"/>
      <c r="AW1438" s="73"/>
      <c r="AX1438" s="74"/>
      <c r="AY1438" s="72">
        <f>IF($A1438="-","-",ROUND(VLOOKUP($A1438+ROUND(LEFT(AY$1433,1)/24,5),'[1]ОАО "АТС"'!$A$30:$F$773,4,FALSE),2))</f>
        <v>0</v>
      </c>
      <c r="AZ1438" s="73"/>
      <c r="BA1438" s="73"/>
      <c r="BB1438" s="73"/>
      <c r="BC1438" s="73"/>
      <c r="BD1438" s="74"/>
      <c r="BE1438" s="72">
        <f>IF($A1438="-","-",ROUND(VLOOKUP($A1438+ROUND(LEFT(BE$1433,1)/24,5),'[1]ОАО "АТС"'!$A$30:$F$773,4,FALSE),2))</f>
        <v>0</v>
      </c>
      <c r="BF1438" s="73"/>
      <c r="BG1438" s="73"/>
      <c r="BH1438" s="73"/>
      <c r="BI1438" s="73"/>
      <c r="BJ1438" s="74"/>
      <c r="BK1438" s="72">
        <f>IF($A1438="-","-",ROUND(VLOOKUP($A1438+ROUND(LEFT(BK$1433,1)/24,5),'[1]ОАО "АТС"'!$A$30:$F$773,4,FALSE),2))</f>
        <v>0</v>
      </c>
      <c r="BL1438" s="73"/>
      <c r="BM1438" s="73"/>
      <c r="BN1438" s="73"/>
      <c r="BO1438" s="73"/>
      <c r="BP1438" s="74"/>
      <c r="BQ1438" s="72">
        <f>IF($A1438="-","-",ROUND(VLOOKUP($A1438+ROUND(LEFT(BQ$1433,2)/24,5),'[1]ОАО "АТС"'!$A$30:$F$773,4,FALSE),2))</f>
        <v>0</v>
      </c>
      <c r="BR1438" s="73"/>
      <c r="BS1438" s="73"/>
      <c r="BT1438" s="73"/>
      <c r="BU1438" s="73"/>
      <c r="BV1438" s="74"/>
      <c r="BW1438" s="72">
        <f>IF($A1438="-","-",ROUND(VLOOKUP($A1438+ROUND(LEFT(BW$1433,2)/24,5),'[1]ОАО "АТС"'!$A$30:$F$773,4,FALSE),2))</f>
        <v>0</v>
      </c>
      <c r="BX1438" s="73"/>
      <c r="BY1438" s="73"/>
      <c r="BZ1438" s="73"/>
      <c r="CA1438" s="73"/>
      <c r="CB1438" s="74"/>
      <c r="CC1438" s="72">
        <f>IF($A1438="-","-",ROUND(VLOOKUP($A1438+ROUND(LEFT(CC$1433,2)/24,5),'[1]ОАО "АТС"'!$A$30:$F$773,4,FALSE),2))</f>
        <v>0</v>
      </c>
      <c r="CD1438" s="73"/>
      <c r="CE1438" s="73"/>
      <c r="CF1438" s="73"/>
      <c r="CG1438" s="73"/>
      <c r="CH1438" s="74"/>
      <c r="CI1438" s="72">
        <f>IF($A1438="-","-",ROUND(VLOOKUP($A1438+ROUND(LEFT(CI$1433,2)/24,5),'[1]ОАО "АТС"'!$A$30:$F$773,4,FALSE),2))</f>
        <v>0</v>
      </c>
      <c r="CJ1438" s="73"/>
      <c r="CK1438" s="73"/>
      <c r="CL1438" s="73"/>
      <c r="CM1438" s="73"/>
      <c r="CN1438" s="74"/>
      <c r="CO1438" s="72">
        <f>IF($A1438="-","-",ROUND(VLOOKUP($A1438+ROUND(LEFT(CO$1433,2)/24,5),'[1]ОАО "АТС"'!$A$30:$F$773,4,FALSE),2))</f>
        <v>0</v>
      </c>
      <c r="CP1438" s="73"/>
      <c r="CQ1438" s="73"/>
      <c r="CR1438" s="73"/>
      <c r="CS1438" s="73"/>
      <c r="CT1438" s="74"/>
      <c r="CU1438" s="72">
        <f>IF($A1438="-","-",ROUND(VLOOKUP($A1438+ROUND(LEFT(CU$1433,2)/24,5),'[1]ОАО "АТС"'!$A$30:$F$773,4,FALSE),2))</f>
        <v>0</v>
      </c>
      <c r="CV1438" s="73"/>
      <c r="CW1438" s="73"/>
      <c r="CX1438" s="73"/>
      <c r="CY1438" s="73"/>
      <c r="CZ1438" s="74"/>
      <c r="DA1438" s="72">
        <f>IF($A1438="-","-",ROUND(VLOOKUP($A1438+ROUND(LEFT(DA$1433,2)/24,5),'[1]ОАО "АТС"'!$A$30:$F$773,4,FALSE),2))</f>
        <v>0</v>
      </c>
      <c r="DB1438" s="73"/>
      <c r="DC1438" s="73"/>
      <c r="DD1438" s="73"/>
      <c r="DE1438" s="73"/>
      <c r="DF1438" s="74"/>
      <c r="DG1438" s="72">
        <f>IF($A1438="-","-",ROUND(VLOOKUP($A1438+ROUND(LEFT(DG$1433,2)/24,5),'[1]ОАО "АТС"'!$A$30:$F$773,4,FALSE),2))</f>
        <v>0</v>
      </c>
      <c r="DH1438" s="73"/>
      <c r="DI1438" s="73"/>
      <c r="DJ1438" s="73"/>
      <c r="DK1438" s="73"/>
      <c r="DL1438" s="74"/>
      <c r="DM1438" s="72">
        <f>IF($A1438="-","-",ROUND(VLOOKUP($A1438+ROUND(LEFT(DM$1433,2)/24,5),'[1]ОАО "АТС"'!$A$30:$F$773,4,FALSE),2))</f>
        <v>0</v>
      </c>
      <c r="DN1438" s="73"/>
      <c r="DO1438" s="73"/>
      <c r="DP1438" s="73"/>
      <c r="DQ1438" s="73"/>
      <c r="DR1438" s="74"/>
      <c r="DS1438" s="72">
        <f>IF($A1438="-","-",ROUND(VLOOKUP($A1438+ROUND(LEFT(DS$1433,2)/24,5),'[1]ОАО "АТС"'!$A$30:$F$773,4,FALSE),2))</f>
        <v>0</v>
      </c>
      <c r="DT1438" s="73"/>
      <c r="DU1438" s="73"/>
      <c r="DV1438" s="73"/>
      <c r="DW1438" s="73"/>
      <c r="DX1438" s="74"/>
      <c r="DY1438" s="72">
        <f>IF($A1438="-","-",ROUND(VLOOKUP($A1438+ROUND(LEFT(DY$1433,2)/24,5),'[1]ОАО "АТС"'!$A$30:$F$773,4,FALSE),2))</f>
        <v>0</v>
      </c>
      <c r="DZ1438" s="73"/>
      <c r="EA1438" s="73"/>
      <c r="EB1438" s="73"/>
      <c r="EC1438" s="73"/>
      <c r="ED1438" s="74"/>
      <c r="EE1438" s="72">
        <f>IF($A1438="-","-",ROUND(VLOOKUP($A1438+ROUND(LEFT(EE$1433,2)/24,5),'[1]ОАО "АТС"'!$A$30:$F$773,4,FALSE),2))</f>
        <v>0</v>
      </c>
      <c r="EF1438" s="73"/>
      <c r="EG1438" s="73"/>
      <c r="EH1438" s="73"/>
      <c r="EI1438" s="73"/>
      <c r="EJ1438" s="74"/>
      <c r="EK1438" s="72">
        <f>IF($A1438="-","-",ROUND(VLOOKUP($A1438+ROUND(LEFT(EK$1433,2)/24,5),'[1]ОАО "АТС"'!$A$30:$F$773,4,FALSE),2))</f>
        <v>0</v>
      </c>
      <c r="EL1438" s="73"/>
      <c r="EM1438" s="73"/>
      <c r="EN1438" s="73"/>
      <c r="EO1438" s="73"/>
      <c r="EP1438" s="74"/>
      <c r="EQ1438" s="72">
        <f>IF($A1438="-","-",ROUND(VLOOKUP($A1438+ROUND(LEFT(EQ$1433,2)/24,5),'[1]ОАО "АТС"'!$A$30:$F$773,4,FALSE),2))</f>
        <v>0</v>
      </c>
      <c r="ER1438" s="73"/>
      <c r="ES1438" s="73"/>
      <c r="ET1438" s="73"/>
      <c r="EU1438" s="73"/>
      <c r="EV1438" s="74"/>
    </row>
    <row r="1439" spans="1:152" s="38" customFormat="1" ht="15.75" customHeight="1" x14ac:dyDescent="0.2">
      <c r="A1439" s="69">
        <f>$A$120</f>
        <v>44991</v>
      </c>
      <c r="B1439" s="70"/>
      <c r="C1439" s="70"/>
      <c r="D1439" s="70"/>
      <c r="E1439" s="70"/>
      <c r="F1439" s="70"/>
      <c r="G1439" s="70"/>
      <c r="H1439" s="71"/>
      <c r="I1439" s="72">
        <f>IF($A1439="-","-",ROUND(VLOOKUP($A1439+ROUND(LEFT(I$1433,1)/24,5),'[1]ОАО "АТС"'!$A$30:$F$773,4,FALSE),2))</f>
        <v>0</v>
      </c>
      <c r="J1439" s="73"/>
      <c r="K1439" s="73"/>
      <c r="L1439" s="73"/>
      <c r="M1439" s="73"/>
      <c r="N1439" s="74"/>
      <c r="O1439" s="72">
        <f>IF($A1439="-","-",ROUND(VLOOKUP($A1439+ROUND(LEFT(O$1433,1)/24,5),'[1]ОАО "АТС"'!$A$30:$F$773,4,FALSE),2))</f>
        <v>0</v>
      </c>
      <c r="P1439" s="73"/>
      <c r="Q1439" s="73"/>
      <c r="R1439" s="73"/>
      <c r="S1439" s="73"/>
      <c r="T1439" s="74"/>
      <c r="U1439" s="72">
        <f>IF($A1439="-","-",ROUND(VLOOKUP($A1439+ROUND(LEFT(U$1433,1)/24,5),'[1]ОАО "АТС"'!$A$30:$F$773,4,FALSE),2))</f>
        <v>0</v>
      </c>
      <c r="V1439" s="73"/>
      <c r="W1439" s="73"/>
      <c r="X1439" s="73"/>
      <c r="Y1439" s="73"/>
      <c r="Z1439" s="74"/>
      <c r="AA1439" s="72">
        <f>IF($A1439="-","-",ROUND(VLOOKUP($A1439+ROUND(LEFT(AA$1433,1)/24,5),'[1]ОАО "АТС"'!$A$30:$F$773,4,FALSE),2))</f>
        <v>38.56</v>
      </c>
      <c r="AB1439" s="73"/>
      <c r="AC1439" s="73"/>
      <c r="AD1439" s="73"/>
      <c r="AE1439" s="73"/>
      <c r="AF1439" s="74"/>
      <c r="AG1439" s="72">
        <f>IF($A1439="-","-",ROUND(VLOOKUP($A1439+ROUND(LEFT(AG$1433,1)/24,5),'[1]ОАО "АТС"'!$A$30:$F$773,4,FALSE),2))</f>
        <v>163.47</v>
      </c>
      <c r="AH1439" s="73"/>
      <c r="AI1439" s="73"/>
      <c r="AJ1439" s="73"/>
      <c r="AK1439" s="73"/>
      <c r="AL1439" s="74"/>
      <c r="AM1439" s="72">
        <f>IF($A1439="-","-",ROUND(VLOOKUP($A1439+ROUND(LEFT(AM$1433,1)/24,5),'[1]ОАО "АТС"'!$A$30:$F$773,4,FALSE),2))</f>
        <v>17.78</v>
      </c>
      <c r="AN1439" s="73"/>
      <c r="AO1439" s="73"/>
      <c r="AP1439" s="73"/>
      <c r="AQ1439" s="73"/>
      <c r="AR1439" s="74"/>
      <c r="AS1439" s="72">
        <f>IF($A1439="-","-",ROUND(VLOOKUP($A1439+ROUND(LEFT(AS$1433,1)/24,5),'[1]ОАО "АТС"'!$A$30:$F$773,4,FALSE),2))</f>
        <v>55.39</v>
      </c>
      <c r="AT1439" s="73"/>
      <c r="AU1439" s="73"/>
      <c r="AV1439" s="73"/>
      <c r="AW1439" s="73"/>
      <c r="AX1439" s="74"/>
      <c r="AY1439" s="72">
        <f>IF($A1439="-","-",ROUND(VLOOKUP($A1439+ROUND(LEFT(AY$1433,1)/24,5),'[1]ОАО "АТС"'!$A$30:$F$773,4,FALSE),2))</f>
        <v>28.02</v>
      </c>
      <c r="AZ1439" s="73"/>
      <c r="BA1439" s="73"/>
      <c r="BB1439" s="73"/>
      <c r="BC1439" s="73"/>
      <c r="BD1439" s="74"/>
      <c r="BE1439" s="72">
        <f>IF($A1439="-","-",ROUND(VLOOKUP($A1439+ROUND(LEFT(BE$1433,1)/24,5),'[1]ОАО "АТС"'!$A$30:$F$773,4,FALSE),2))</f>
        <v>0</v>
      </c>
      <c r="BF1439" s="73"/>
      <c r="BG1439" s="73"/>
      <c r="BH1439" s="73"/>
      <c r="BI1439" s="73"/>
      <c r="BJ1439" s="74"/>
      <c r="BK1439" s="72">
        <f>IF($A1439="-","-",ROUND(VLOOKUP($A1439+ROUND(LEFT(BK$1433,1)/24,5),'[1]ОАО "АТС"'!$A$30:$F$773,4,FALSE),2))</f>
        <v>66.709999999999994</v>
      </c>
      <c r="BL1439" s="73"/>
      <c r="BM1439" s="73"/>
      <c r="BN1439" s="73"/>
      <c r="BO1439" s="73"/>
      <c r="BP1439" s="74"/>
      <c r="BQ1439" s="72">
        <f>IF($A1439="-","-",ROUND(VLOOKUP($A1439+ROUND(LEFT(BQ$1433,2)/24,5),'[1]ОАО "АТС"'!$A$30:$F$773,4,FALSE),2))</f>
        <v>0</v>
      </c>
      <c r="BR1439" s="73"/>
      <c r="BS1439" s="73"/>
      <c r="BT1439" s="73"/>
      <c r="BU1439" s="73"/>
      <c r="BV1439" s="74"/>
      <c r="BW1439" s="72">
        <f>IF($A1439="-","-",ROUND(VLOOKUP($A1439+ROUND(LEFT(BW$1433,2)/24,5),'[1]ОАО "АТС"'!$A$30:$F$773,4,FALSE),2))</f>
        <v>0</v>
      </c>
      <c r="BX1439" s="73"/>
      <c r="BY1439" s="73"/>
      <c r="BZ1439" s="73"/>
      <c r="CA1439" s="73"/>
      <c r="CB1439" s="74"/>
      <c r="CC1439" s="72">
        <f>IF($A1439="-","-",ROUND(VLOOKUP($A1439+ROUND(LEFT(CC$1433,2)/24,5),'[1]ОАО "АТС"'!$A$30:$F$773,4,FALSE),2))</f>
        <v>0</v>
      </c>
      <c r="CD1439" s="73"/>
      <c r="CE1439" s="73"/>
      <c r="CF1439" s="73"/>
      <c r="CG1439" s="73"/>
      <c r="CH1439" s="74"/>
      <c r="CI1439" s="72">
        <f>IF($A1439="-","-",ROUND(VLOOKUP($A1439+ROUND(LEFT(CI$1433,2)/24,5),'[1]ОАО "АТС"'!$A$30:$F$773,4,FALSE),2))</f>
        <v>0</v>
      </c>
      <c r="CJ1439" s="73"/>
      <c r="CK1439" s="73"/>
      <c r="CL1439" s="73"/>
      <c r="CM1439" s="73"/>
      <c r="CN1439" s="74"/>
      <c r="CO1439" s="72">
        <f>IF($A1439="-","-",ROUND(VLOOKUP($A1439+ROUND(LEFT(CO$1433,2)/24,5),'[1]ОАО "АТС"'!$A$30:$F$773,4,FALSE),2))</f>
        <v>0</v>
      </c>
      <c r="CP1439" s="73"/>
      <c r="CQ1439" s="73"/>
      <c r="CR1439" s="73"/>
      <c r="CS1439" s="73"/>
      <c r="CT1439" s="74"/>
      <c r="CU1439" s="72">
        <f>IF($A1439="-","-",ROUND(VLOOKUP($A1439+ROUND(LEFT(CU$1433,2)/24,5),'[1]ОАО "АТС"'!$A$30:$F$773,4,FALSE),2))</f>
        <v>0</v>
      </c>
      <c r="CV1439" s="73"/>
      <c r="CW1439" s="73"/>
      <c r="CX1439" s="73"/>
      <c r="CY1439" s="73"/>
      <c r="CZ1439" s="74"/>
      <c r="DA1439" s="72">
        <f>IF($A1439="-","-",ROUND(VLOOKUP($A1439+ROUND(LEFT(DA$1433,2)/24,5),'[1]ОАО "АТС"'!$A$30:$F$773,4,FALSE),2))</f>
        <v>0</v>
      </c>
      <c r="DB1439" s="73"/>
      <c r="DC1439" s="73"/>
      <c r="DD1439" s="73"/>
      <c r="DE1439" s="73"/>
      <c r="DF1439" s="74"/>
      <c r="DG1439" s="72">
        <f>IF($A1439="-","-",ROUND(VLOOKUP($A1439+ROUND(LEFT(DG$1433,2)/24,5),'[1]ОАО "АТС"'!$A$30:$F$773,4,FALSE),2))</f>
        <v>0</v>
      </c>
      <c r="DH1439" s="73"/>
      <c r="DI1439" s="73"/>
      <c r="DJ1439" s="73"/>
      <c r="DK1439" s="73"/>
      <c r="DL1439" s="74"/>
      <c r="DM1439" s="72">
        <f>IF($A1439="-","-",ROUND(VLOOKUP($A1439+ROUND(LEFT(DM$1433,2)/24,5),'[1]ОАО "АТС"'!$A$30:$F$773,4,FALSE),2))</f>
        <v>0</v>
      </c>
      <c r="DN1439" s="73"/>
      <c r="DO1439" s="73"/>
      <c r="DP1439" s="73"/>
      <c r="DQ1439" s="73"/>
      <c r="DR1439" s="74"/>
      <c r="DS1439" s="72">
        <f>IF($A1439="-","-",ROUND(VLOOKUP($A1439+ROUND(LEFT(DS$1433,2)/24,5),'[1]ОАО "АТС"'!$A$30:$F$773,4,FALSE),2))</f>
        <v>0</v>
      </c>
      <c r="DT1439" s="73"/>
      <c r="DU1439" s="73"/>
      <c r="DV1439" s="73"/>
      <c r="DW1439" s="73"/>
      <c r="DX1439" s="74"/>
      <c r="DY1439" s="72">
        <f>IF($A1439="-","-",ROUND(VLOOKUP($A1439+ROUND(LEFT(DY$1433,2)/24,5),'[1]ОАО "АТС"'!$A$30:$F$773,4,FALSE),2))</f>
        <v>0</v>
      </c>
      <c r="DZ1439" s="73"/>
      <c r="EA1439" s="73"/>
      <c r="EB1439" s="73"/>
      <c r="EC1439" s="73"/>
      <c r="ED1439" s="74"/>
      <c r="EE1439" s="72">
        <f>IF($A1439="-","-",ROUND(VLOOKUP($A1439+ROUND(LEFT(EE$1433,2)/24,5),'[1]ОАО "АТС"'!$A$30:$F$773,4,FALSE),2))</f>
        <v>0</v>
      </c>
      <c r="EF1439" s="73"/>
      <c r="EG1439" s="73"/>
      <c r="EH1439" s="73"/>
      <c r="EI1439" s="73"/>
      <c r="EJ1439" s="74"/>
      <c r="EK1439" s="72">
        <f>IF($A1439="-","-",ROUND(VLOOKUP($A1439+ROUND(LEFT(EK$1433,2)/24,5),'[1]ОАО "АТС"'!$A$30:$F$773,4,FALSE),2))</f>
        <v>0</v>
      </c>
      <c r="EL1439" s="73"/>
      <c r="EM1439" s="73"/>
      <c r="EN1439" s="73"/>
      <c r="EO1439" s="73"/>
      <c r="EP1439" s="74"/>
      <c r="EQ1439" s="72">
        <f>IF($A1439="-","-",ROUND(VLOOKUP($A1439+ROUND(LEFT(EQ$1433,2)/24,5),'[1]ОАО "АТС"'!$A$30:$F$773,4,FALSE),2))</f>
        <v>0</v>
      </c>
      <c r="ER1439" s="73"/>
      <c r="ES1439" s="73"/>
      <c r="ET1439" s="73"/>
      <c r="EU1439" s="73"/>
      <c r="EV1439" s="74"/>
    </row>
    <row r="1440" spans="1:152" s="38" customFormat="1" ht="15.75" customHeight="1" x14ac:dyDescent="0.2">
      <c r="A1440" s="69">
        <f>$A$121</f>
        <v>44992</v>
      </c>
      <c r="B1440" s="70"/>
      <c r="C1440" s="70"/>
      <c r="D1440" s="70"/>
      <c r="E1440" s="70"/>
      <c r="F1440" s="70"/>
      <c r="G1440" s="70"/>
      <c r="H1440" s="71"/>
      <c r="I1440" s="72">
        <f>IF($A1440="-","-",ROUND(VLOOKUP($A1440+ROUND(LEFT(I$1433,1)/24,5),'[1]ОАО "АТС"'!$A$30:$F$773,4,FALSE),2))</f>
        <v>0</v>
      </c>
      <c r="J1440" s="73"/>
      <c r="K1440" s="73"/>
      <c r="L1440" s="73"/>
      <c r="M1440" s="73"/>
      <c r="N1440" s="74"/>
      <c r="O1440" s="72">
        <f>IF($A1440="-","-",ROUND(VLOOKUP($A1440+ROUND(LEFT(O$1433,1)/24,5),'[1]ОАО "АТС"'!$A$30:$F$773,4,FALSE),2))</f>
        <v>0</v>
      </c>
      <c r="P1440" s="73"/>
      <c r="Q1440" s="73"/>
      <c r="R1440" s="73"/>
      <c r="S1440" s="73"/>
      <c r="T1440" s="74"/>
      <c r="U1440" s="72">
        <f>IF($A1440="-","-",ROUND(VLOOKUP($A1440+ROUND(LEFT(U$1433,1)/24,5),'[1]ОАО "АТС"'!$A$30:$F$773,4,FALSE),2))</f>
        <v>0</v>
      </c>
      <c r="V1440" s="73"/>
      <c r="W1440" s="73"/>
      <c r="X1440" s="73"/>
      <c r="Y1440" s="73"/>
      <c r="Z1440" s="74"/>
      <c r="AA1440" s="72">
        <f>IF($A1440="-","-",ROUND(VLOOKUP($A1440+ROUND(LEFT(AA$1433,1)/24,5),'[1]ОАО "АТС"'!$A$30:$F$773,4,FALSE),2))</f>
        <v>0</v>
      </c>
      <c r="AB1440" s="73"/>
      <c r="AC1440" s="73"/>
      <c r="AD1440" s="73"/>
      <c r="AE1440" s="73"/>
      <c r="AF1440" s="74"/>
      <c r="AG1440" s="72">
        <f>IF($A1440="-","-",ROUND(VLOOKUP($A1440+ROUND(LEFT(AG$1433,1)/24,5),'[1]ОАО "АТС"'!$A$30:$F$773,4,FALSE),2))</f>
        <v>1.04</v>
      </c>
      <c r="AH1440" s="73"/>
      <c r="AI1440" s="73"/>
      <c r="AJ1440" s="73"/>
      <c r="AK1440" s="73"/>
      <c r="AL1440" s="74"/>
      <c r="AM1440" s="72">
        <f>IF($A1440="-","-",ROUND(VLOOKUP($A1440+ROUND(LEFT(AM$1433,1)/24,5),'[1]ОАО "АТС"'!$A$30:$F$773,4,FALSE),2))</f>
        <v>0</v>
      </c>
      <c r="AN1440" s="73"/>
      <c r="AO1440" s="73"/>
      <c r="AP1440" s="73"/>
      <c r="AQ1440" s="73"/>
      <c r="AR1440" s="74"/>
      <c r="AS1440" s="72">
        <f>IF($A1440="-","-",ROUND(VLOOKUP($A1440+ROUND(LEFT(AS$1433,1)/24,5),'[1]ОАО "АТС"'!$A$30:$F$773,4,FALSE),2))</f>
        <v>0</v>
      </c>
      <c r="AT1440" s="73"/>
      <c r="AU1440" s="73"/>
      <c r="AV1440" s="73"/>
      <c r="AW1440" s="73"/>
      <c r="AX1440" s="74"/>
      <c r="AY1440" s="72">
        <f>IF($A1440="-","-",ROUND(VLOOKUP($A1440+ROUND(LEFT(AY$1433,1)/24,5),'[1]ОАО "АТС"'!$A$30:$F$773,4,FALSE),2))</f>
        <v>33.549999999999997</v>
      </c>
      <c r="AZ1440" s="73"/>
      <c r="BA1440" s="73"/>
      <c r="BB1440" s="73"/>
      <c r="BC1440" s="73"/>
      <c r="BD1440" s="74"/>
      <c r="BE1440" s="72">
        <f>IF($A1440="-","-",ROUND(VLOOKUP($A1440+ROUND(LEFT(BE$1433,1)/24,5),'[1]ОАО "АТС"'!$A$30:$F$773,4,FALSE),2))</f>
        <v>10.02</v>
      </c>
      <c r="BF1440" s="73"/>
      <c r="BG1440" s="73"/>
      <c r="BH1440" s="73"/>
      <c r="BI1440" s="73"/>
      <c r="BJ1440" s="74"/>
      <c r="BK1440" s="72">
        <f>IF($A1440="-","-",ROUND(VLOOKUP($A1440+ROUND(LEFT(BK$1433,1)/24,5),'[1]ОАО "АТС"'!$A$30:$F$773,4,FALSE),2))</f>
        <v>62.79</v>
      </c>
      <c r="BL1440" s="73"/>
      <c r="BM1440" s="73"/>
      <c r="BN1440" s="73"/>
      <c r="BO1440" s="73"/>
      <c r="BP1440" s="74"/>
      <c r="BQ1440" s="72">
        <f>IF($A1440="-","-",ROUND(VLOOKUP($A1440+ROUND(LEFT(BQ$1433,2)/24,5),'[1]ОАО "АТС"'!$A$30:$F$773,4,FALSE),2))</f>
        <v>277.43</v>
      </c>
      <c r="BR1440" s="73"/>
      <c r="BS1440" s="73"/>
      <c r="BT1440" s="73"/>
      <c r="BU1440" s="73"/>
      <c r="BV1440" s="74"/>
      <c r="BW1440" s="72">
        <f>IF($A1440="-","-",ROUND(VLOOKUP($A1440+ROUND(LEFT(BW$1433,2)/24,5),'[1]ОАО "АТС"'!$A$30:$F$773,4,FALSE),2))</f>
        <v>0</v>
      </c>
      <c r="BX1440" s="73"/>
      <c r="BY1440" s="73"/>
      <c r="BZ1440" s="73"/>
      <c r="CA1440" s="73"/>
      <c r="CB1440" s="74"/>
      <c r="CC1440" s="72">
        <f>IF($A1440="-","-",ROUND(VLOOKUP($A1440+ROUND(LEFT(CC$1433,2)/24,5),'[1]ОАО "АТС"'!$A$30:$F$773,4,FALSE),2))</f>
        <v>0</v>
      </c>
      <c r="CD1440" s="73"/>
      <c r="CE1440" s="73"/>
      <c r="CF1440" s="73"/>
      <c r="CG1440" s="73"/>
      <c r="CH1440" s="74"/>
      <c r="CI1440" s="72">
        <f>IF($A1440="-","-",ROUND(VLOOKUP($A1440+ROUND(LEFT(CI$1433,2)/24,5),'[1]ОАО "АТС"'!$A$30:$F$773,4,FALSE),2))</f>
        <v>0</v>
      </c>
      <c r="CJ1440" s="73"/>
      <c r="CK1440" s="73"/>
      <c r="CL1440" s="73"/>
      <c r="CM1440" s="73"/>
      <c r="CN1440" s="74"/>
      <c r="CO1440" s="72">
        <f>IF($A1440="-","-",ROUND(VLOOKUP($A1440+ROUND(LEFT(CO$1433,2)/24,5),'[1]ОАО "АТС"'!$A$30:$F$773,4,FALSE),2))</f>
        <v>0</v>
      </c>
      <c r="CP1440" s="73"/>
      <c r="CQ1440" s="73"/>
      <c r="CR1440" s="73"/>
      <c r="CS1440" s="73"/>
      <c r="CT1440" s="74"/>
      <c r="CU1440" s="72">
        <f>IF($A1440="-","-",ROUND(VLOOKUP($A1440+ROUND(LEFT(CU$1433,2)/24,5),'[1]ОАО "АТС"'!$A$30:$F$773,4,FALSE),2))</f>
        <v>0</v>
      </c>
      <c r="CV1440" s="73"/>
      <c r="CW1440" s="73"/>
      <c r="CX1440" s="73"/>
      <c r="CY1440" s="73"/>
      <c r="CZ1440" s="74"/>
      <c r="DA1440" s="72">
        <f>IF($A1440="-","-",ROUND(VLOOKUP($A1440+ROUND(LEFT(DA$1433,2)/24,5),'[1]ОАО "АТС"'!$A$30:$F$773,4,FALSE),2))</f>
        <v>0</v>
      </c>
      <c r="DB1440" s="73"/>
      <c r="DC1440" s="73"/>
      <c r="DD1440" s="73"/>
      <c r="DE1440" s="73"/>
      <c r="DF1440" s="74"/>
      <c r="DG1440" s="72">
        <f>IF($A1440="-","-",ROUND(VLOOKUP($A1440+ROUND(LEFT(DG$1433,2)/24,5),'[1]ОАО "АТС"'!$A$30:$F$773,4,FALSE),2))</f>
        <v>25.97</v>
      </c>
      <c r="DH1440" s="73"/>
      <c r="DI1440" s="73"/>
      <c r="DJ1440" s="73"/>
      <c r="DK1440" s="73"/>
      <c r="DL1440" s="74"/>
      <c r="DM1440" s="72">
        <f>IF($A1440="-","-",ROUND(VLOOKUP($A1440+ROUND(LEFT(DM$1433,2)/24,5),'[1]ОАО "АТС"'!$A$30:$F$773,4,FALSE),2))</f>
        <v>68.69</v>
      </c>
      <c r="DN1440" s="73"/>
      <c r="DO1440" s="73"/>
      <c r="DP1440" s="73"/>
      <c r="DQ1440" s="73"/>
      <c r="DR1440" s="74"/>
      <c r="DS1440" s="72">
        <f>IF($A1440="-","-",ROUND(VLOOKUP($A1440+ROUND(LEFT(DS$1433,2)/24,5),'[1]ОАО "АТС"'!$A$30:$F$773,4,FALSE),2))</f>
        <v>0.89</v>
      </c>
      <c r="DT1440" s="73"/>
      <c r="DU1440" s="73"/>
      <c r="DV1440" s="73"/>
      <c r="DW1440" s="73"/>
      <c r="DX1440" s="74"/>
      <c r="DY1440" s="72">
        <f>IF($A1440="-","-",ROUND(VLOOKUP($A1440+ROUND(LEFT(DY$1433,2)/24,5),'[1]ОАО "АТС"'!$A$30:$F$773,4,FALSE),2))</f>
        <v>0</v>
      </c>
      <c r="DZ1440" s="73"/>
      <c r="EA1440" s="73"/>
      <c r="EB1440" s="73"/>
      <c r="EC1440" s="73"/>
      <c r="ED1440" s="74"/>
      <c r="EE1440" s="72">
        <f>IF($A1440="-","-",ROUND(VLOOKUP($A1440+ROUND(LEFT(EE$1433,2)/24,5),'[1]ОАО "АТС"'!$A$30:$F$773,4,FALSE),2))</f>
        <v>0</v>
      </c>
      <c r="EF1440" s="73"/>
      <c r="EG1440" s="73"/>
      <c r="EH1440" s="73"/>
      <c r="EI1440" s="73"/>
      <c r="EJ1440" s="74"/>
      <c r="EK1440" s="72">
        <f>IF($A1440="-","-",ROUND(VLOOKUP($A1440+ROUND(LEFT(EK$1433,2)/24,5),'[1]ОАО "АТС"'!$A$30:$F$773,4,FALSE),2))</f>
        <v>0</v>
      </c>
      <c r="EL1440" s="73"/>
      <c r="EM1440" s="73"/>
      <c r="EN1440" s="73"/>
      <c r="EO1440" s="73"/>
      <c r="EP1440" s="74"/>
      <c r="EQ1440" s="72">
        <f>IF($A1440="-","-",ROUND(VLOOKUP($A1440+ROUND(LEFT(EQ$1433,2)/24,5),'[1]ОАО "АТС"'!$A$30:$F$773,4,FALSE),2))</f>
        <v>0</v>
      </c>
      <c r="ER1440" s="73"/>
      <c r="ES1440" s="73"/>
      <c r="ET1440" s="73"/>
      <c r="EU1440" s="73"/>
      <c r="EV1440" s="74"/>
    </row>
    <row r="1441" spans="1:152" s="38" customFormat="1" ht="15.75" customHeight="1" x14ac:dyDescent="0.2">
      <c r="A1441" s="69">
        <f>$A$122</f>
        <v>44993</v>
      </c>
      <c r="B1441" s="70"/>
      <c r="C1441" s="70"/>
      <c r="D1441" s="70"/>
      <c r="E1441" s="70"/>
      <c r="F1441" s="70"/>
      <c r="G1441" s="70"/>
      <c r="H1441" s="71"/>
      <c r="I1441" s="72">
        <f>IF($A1441="-","-",ROUND(VLOOKUP($A1441+ROUND(LEFT(I$1433,1)/24,5),'[1]ОАО "АТС"'!$A$30:$F$773,4,FALSE),2))</f>
        <v>0</v>
      </c>
      <c r="J1441" s="73"/>
      <c r="K1441" s="73"/>
      <c r="L1441" s="73"/>
      <c r="M1441" s="73"/>
      <c r="N1441" s="74"/>
      <c r="O1441" s="72">
        <f>IF($A1441="-","-",ROUND(VLOOKUP($A1441+ROUND(LEFT(O$1433,1)/24,5),'[1]ОАО "АТС"'!$A$30:$F$773,4,FALSE),2))</f>
        <v>0</v>
      </c>
      <c r="P1441" s="73"/>
      <c r="Q1441" s="73"/>
      <c r="R1441" s="73"/>
      <c r="S1441" s="73"/>
      <c r="T1441" s="74"/>
      <c r="U1441" s="72">
        <f>IF($A1441="-","-",ROUND(VLOOKUP($A1441+ROUND(LEFT(U$1433,1)/24,5),'[1]ОАО "АТС"'!$A$30:$F$773,4,FALSE),2))</f>
        <v>0</v>
      </c>
      <c r="V1441" s="73"/>
      <c r="W1441" s="73"/>
      <c r="X1441" s="73"/>
      <c r="Y1441" s="73"/>
      <c r="Z1441" s="74"/>
      <c r="AA1441" s="72">
        <f>IF($A1441="-","-",ROUND(VLOOKUP($A1441+ROUND(LEFT(AA$1433,1)/24,5),'[1]ОАО "АТС"'!$A$30:$F$773,4,FALSE),2))</f>
        <v>0</v>
      </c>
      <c r="AB1441" s="73"/>
      <c r="AC1441" s="73"/>
      <c r="AD1441" s="73"/>
      <c r="AE1441" s="73"/>
      <c r="AF1441" s="74"/>
      <c r="AG1441" s="72">
        <f>IF($A1441="-","-",ROUND(VLOOKUP($A1441+ROUND(LEFT(AG$1433,1)/24,5),'[1]ОАО "АТС"'!$A$30:$F$773,4,FALSE),2))</f>
        <v>0</v>
      </c>
      <c r="AH1441" s="73"/>
      <c r="AI1441" s="73"/>
      <c r="AJ1441" s="73"/>
      <c r="AK1441" s="73"/>
      <c r="AL1441" s="74"/>
      <c r="AM1441" s="72">
        <f>IF($A1441="-","-",ROUND(VLOOKUP($A1441+ROUND(LEFT(AM$1433,1)/24,5),'[1]ОАО "АТС"'!$A$30:$F$773,4,FALSE),2))</f>
        <v>0</v>
      </c>
      <c r="AN1441" s="73"/>
      <c r="AO1441" s="73"/>
      <c r="AP1441" s="73"/>
      <c r="AQ1441" s="73"/>
      <c r="AR1441" s="74"/>
      <c r="AS1441" s="72">
        <f>IF($A1441="-","-",ROUND(VLOOKUP($A1441+ROUND(LEFT(AS$1433,1)/24,5),'[1]ОАО "АТС"'!$A$30:$F$773,4,FALSE),2))</f>
        <v>0</v>
      </c>
      <c r="AT1441" s="73"/>
      <c r="AU1441" s="73"/>
      <c r="AV1441" s="73"/>
      <c r="AW1441" s="73"/>
      <c r="AX1441" s="74"/>
      <c r="AY1441" s="72">
        <f>IF($A1441="-","-",ROUND(VLOOKUP($A1441+ROUND(LEFT(AY$1433,1)/24,5),'[1]ОАО "АТС"'!$A$30:$F$773,4,FALSE),2))</f>
        <v>0</v>
      </c>
      <c r="AZ1441" s="73"/>
      <c r="BA1441" s="73"/>
      <c r="BB1441" s="73"/>
      <c r="BC1441" s="73"/>
      <c r="BD1441" s="74"/>
      <c r="BE1441" s="72">
        <f>IF($A1441="-","-",ROUND(VLOOKUP($A1441+ROUND(LEFT(BE$1433,1)/24,5),'[1]ОАО "АТС"'!$A$30:$F$773,4,FALSE),2))</f>
        <v>0</v>
      </c>
      <c r="BF1441" s="73"/>
      <c r="BG1441" s="73"/>
      <c r="BH1441" s="73"/>
      <c r="BI1441" s="73"/>
      <c r="BJ1441" s="74"/>
      <c r="BK1441" s="72">
        <f>IF($A1441="-","-",ROUND(VLOOKUP($A1441+ROUND(LEFT(BK$1433,1)/24,5),'[1]ОАО "АТС"'!$A$30:$F$773,4,FALSE),2))</f>
        <v>0</v>
      </c>
      <c r="BL1441" s="73"/>
      <c r="BM1441" s="73"/>
      <c r="BN1441" s="73"/>
      <c r="BO1441" s="73"/>
      <c r="BP1441" s="74"/>
      <c r="BQ1441" s="72">
        <f>IF($A1441="-","-",ROUND(VLOOKUP($A1441+ROUND(LEFT(BQ$1433,2)/24,5),'[1]ОАО "АТС"'!$A$30:$F$773,4,FALSE),2))</f>
        <v>0</v>
      </c>
      <c r="BR1441" s="73"/>
      <c r="BS1441" s="73"/>
      <c r="BT1441" s="73"/>
      <c r="BU1441" s="73"/>
      <c r="BV1441" s="74"/>
      <c r="BW1441" s="72">
        <f>IF($A1441="-","-",ROUND(VLOOKUP($A1441+ROUND(LEFT(BW$1433,2)/24,5),'[1]ОАО "АТС"'!$A$30:$F$773,4,FALSE),2))</f>
        <v>0</v>
      </c>
      <c r="BX1441" s="73"/>
      <c r="BY1441" s="73"/>
      <c r="BZ1441" s="73"/>
      <c r="CA1441" s="73"/>
      <c r="CB1441" s="74"/>
      <c r="CC1441" s="72">
        <f>IF($A1441="-","-",ROUND(VLOOKUP($A1441+ROUND(LEFT(CC$1433,2)/24,5),'[1]ОАО "АТС"'!$A$30:$F$773,4,FALSE),2))</f>
        <v>0</v>
      </c>
      <c r="CD1441" s="73"/>
      <c r="CE1441" s="73"/>
      <c r="CF1441" s="73"/>
      <c r="CG1441" s="73"/>
      <c r="CH1441" s="74"/>
      <c r="CI1441" s="72">
        <f>IF($A1441="-","-",ROUND(VLOOKUP($A1441+ROUND(LEFT(CI$1433,2)/24,5),'[1]ОАО "АТС"'!$A$30:$F$773,4,FALSE),2))</f>
        <v>0</v>
      </c>
      <c r="CJ1441" s="73"/>
      <c r="CK1441" s="73"/>
      <c r="CL1441" s="73"/>
      <c r="CM1441" s="73"/>
      <c r="CN1441" s="74"/>
      <c r="CO1441" s="72">
        <f>IF($A1441="-","-",ROUND(VLOOKUP($A1441+ROUND(LEFT(CO$1433,2)/24,5),'[1]ОАО "АТС"'!$A$30:$F$773,4,FALSE),2))</f>
        <v>0</v>
      </c>
      <c r="CP1441" s="73"/>
      <c r="CQ1441" s="73"/>
      <c r="CR1441" s="73"/>
      <c r="CS1441" s="73"/>
      <c r="CT1441" s="74"/>
      <c r="CU1441" s="72">
        <f>IF($A1441="-","-",ROUND(VLOOKUP($A1441+ROUND(LEFT(CU$1433,2)/24,5),'[1]ОАО "АТС"'!$A$30:$F$773,4,FALSE),2))</f>
        <v>0</v>
      </c>
      <c r="CV1441" s="73"/>
      <c r="CW1441" s="73"/>
      <c r="CX1441" s="73"/>
      <c r="CY1441" s="73"/>
      <c r="CZ1441" s="74"/>
      <c r="DA1441" s="72">
        <f>IF($A1441="-","-",ROUND(VLOOKUP($A1441+ROUND(LEFT(DA$1433,2)/24,5),'[1]ОАО "АТС"'!$A$30:$F$773,4,FALSE),2))</f>
        <v>0</v>
      </c>
      <c r="DB1441" s="73"/>
      <c r="DC1441" s="73"/>
      <c r="DD1441" s="73"/>
      <c r="DE1441" s="73"/>
      <c r="DF1441" s="74"/>
      <c r="DG1441" s="72">
        <f>IF($A1441="-","-",ROUND(VLOOKUP($A1441+ROUND(LEFT(DG$1433,2)/24,5),'[1]ОАО "АТС"'!$A$30:$F$773,4,FALSE),2))</f>
        <v>0</v>
      </c>
      <c r="DH1441" s="73"/>
      <c r="DI1441" s="73"/>
      <c r="DJ1441" s="73"/>
      <c r="DK1441" s="73"/>
      <c r="DL1441" s="74"/>
      <c r="DM1441" s="72">
        <f>IF($A1441="-","-",ROUND(VLOOKUP($A1441+ROUND(LEFT(DM$1433,2)/24,5),'[1]ОАО "АТС"'!$A$30:$F$773,4,FALSE),2))</f>
        <v>0</v>
      </c>
      <c r="DN1441" s="73"/>
      <c r="DO1441" s="73"/>
      <c r="DP1441" s="73"/>
      <c r="DQ1441" s="73"/>
      <c r="DR1441" s="74"/>
      <c r="DS1441" s="72">
        <f>IF($A1441="-","-",ROUND(VLOOKUP($A1441+ROUND(LEFT(DS$1433,2)/24,5),'[1]ОАО "АТС"'!$A$30:$F$773,4,FALSE),2))</f>
        <v>0</v>
      </c>
      <c r="DT1441" s="73"/>
      <c r="DU1441" s="73"/>
      <c r="DV1441" s="73"/>
      <c r="DW1441" s="73"/>
      <c r="DX1441" s="74"/>
      <c r="DY1441" s="72">
        <f>IF($A1441="-","-",ROUND(VLOOKUP($A1441+ROUND(LEFT(DY$1433,2)/24,5),'[1]ОАО "АТС"'!$A$30:$F$773,4,FALSE),2))</f>
        <v>0</v>
      </c>
      <c r="DZ1441" s="73"/>
      <c r="EA1441" s="73"/>
      <c r="EB1441" s="73"/>
      <c r="EC1441" s="73"/>
      <c r="ED1441" s="74"/>
      <c r="EE1441" s="72">
        <f>IF($A1441="-","-",ROUND(VLOOKUP($A1441+ROUND(LEFT(EE$1433,2)/24,5),'[1]ОАО "АТС"'!$A$30:$F$773,4,FALSE),2))</f>
        <v>0</v>
      </c>
      <c r="EF1441" s="73"/>
      <c r="EG1441" s="73"/>
      <c r="EH1441" s="73"/>
      <c r="EI1441" s="73"/>
      <c r="EJ1441" s="74"/>
      <c r="EK1441" s="72">
        <f>IF($A1441="-","-",ROUND(VLOOKUP($A1441+ROUND(LEFT(EK$1433,2)/24,5),'[1]ОАО "АТС"'!$A$30:$F$773,4,FALSE),2))</f>
        <v>0</v>
      </c>
      <c r="EL1441" s="73"/>
      <c r="EM1441" s="73"/>
      <c r="EN1441" s="73"/>
      <c r="EO1441" s="73"/>
      <c r="EP1441" s="74"/>
      <c r="EQ1441" s="72">
        <f>IF($A1441="-","-",ROUND(VLOOKUP($A1441+ROUND(LEFT(EQ$1433,2)/24,5),'[1]ОАО "АТС"'!$A$30:$F$773,4,FALSE),2))</f>
        <v>0</v>
      </c>
      <c r="ER1441" s="73"/>
      <c r="ES1441" s="73"/>
      <c r="ET1441" s="73"/>
      <c r="EU1441" s="73"/>
      <c r="EV1441" s="74"/>
    </row>
    <row r="1442" spans="1:152" s="38" customFormat="1" ht="15.75" customHeight="1" x14ac:dyDescent="0.2">
      <c r="A1442" s="69">
        <f>$A$123</f>
        <v>44994</v>
      </c>
      <c r="B1442" s="70"/>
      <c r="C1442" s="70"/>
      <c r="D1442" s="70"/>
      <c r="E1442" s="70"/>
      <c r="F1442" s="70"/>
      <c r="G1442" s="70"/>
      <c r="H1442" s="71"/>
      <c r="I1442" s="72">
        <f>IF($A1442="-","-",ROUND(VLOOKUP($A1442+ROUND(LEFT(I$1433,1)/24,5),'[1]ОАО "АТС"'!$A$30:$F$773,4,FALSE),2))</f>
        <v>0</v>
      </c>
      <c r="J1442" s="73"/>
      <c r="K1442" s="73"/>
      <c r="L1442" s="73"/>
      <c r="M1442" s="73"/>
      <c r="N1442" s="74"/>
      <c r="O1442" s="72">
        <f>IF($A1442="-","-",ROUND(VLOOKUP($A1442+ROUND(LEFT(O$1433,1)/24,5),'[1]ОАО "АТС"'!$A$30:$F$773,4,FALSE),2))</f>
        <v>0</v>
      </c>
      <c r="P1442" s="73"/>
      <c r="Q1442" s="73"/>
      <c r="R1442" s="73"/>
      <c r="S1442" s="73"/>
      <c r="T1442" s="74"/>
      <c r="U1442" s="72">
        <f>IF($A1442="-","-",ROUND(VLOOKUP($A1442+ROUND(LEFT(U$1433,1)/24,5),'[1]ОАО "АТС"'!$A$30:$F$773,4,FALSE),2))</f>
        <v>0</v>
      </c>
      <c r="V1442" s="73"/>
      <c r="W1442" s="73"/>
      <c r="X1442" s="73"/>
      <c r="Y1442" s="73"/>
      <c r="Z1442" s="74"/>
      <c r="AA1442" s="72">
        <f>IF($A1442="-","-",ROUND(VLOOKUP($A1442+ROUND(LEFT(AA$1433,1)/24,5),'[1]ОАО "АТС"'!$A$30:$F$773,4,FALSE),2))</f>
        <v>0</v>
      </c>
      <c r="AB1442" s="73"/>
      <c r="AC1442" s="73"/>
      <c r="AD1442" s="73"/>
      <c r="AE1442" s="73"/>
      <c r="AF1442" s="74"/>
      <c r="AG1442" s="72">
        <f>IF($A1442="-","-",ROUND(VLOOKUP($A1442+ROUND(LEFT(AG$1433,1)/24,5),'[1]ОАО "АТС"'!$A$30:$F$773,4,FALSE),2))</f>
        <v>0</v>
      </c>
      <c r="AH1442" s="73"/>
      <c r="AI1442" s="73"/>
      <c r="AJ1442" s="73"/>
      <c r="AK1442" s="73"/>
      <c r="AL1442" s="74"/>
      <c r="AM1442" s="72">
        <f>IF($A1442="-","-",ROUND(VLOOKUP($A1442+ROUND(LEFT(AM$1433,1)/24,5),'[1]ОАО "АТС"'!$A$30:$F$773,4,FALSE),2))</f>
        <v>176.12</v>
      </c>
      <c r="AN1442" s="73"/>
      <c r="AO1442" s="73"/>
      <c r="AP1442" s="73"/>
      <c r="AQ1442" s="73"/>
      <c r="AR1442" s="74"/>
      <c r="AS1442" s="72">
        <f>IF($A1442="-","-",ROUND(VLOOKUP($A1442+ROUND(LEFT(AS$1433,1)/24,5),'[1]ОАО "АТС"'!$A$30:$F$773,4,FALSE),2))</f>
        <v>47.25</v>
      </c>
      <c r="AT1442" s="73"/>
      <c r="AU1442" s="73"/>
      <c r="AV1442" s="73"/>
      <c r="AW1442" s="73"/>
      <c r="AX1442" s="74"/>
      <c r="AY1442" s="72">
        <f>IF($A1442="-","-",ROUND(VLOOKUP($A1442+ROUND(LEFT(AY$1433,1)/24,5),'[1]ОАО "АТС"'!$A$30:$F$773,4,FALSE),2))</f>
        <v>15.29</v>
      </c>
      <c r="AZ1442" s="73"/>
      <c r="BA1442" s="73"/>
      <c r="BB1442" s="73"/>
      <c r="BC1442" s="73"/>
      <c r="BD1442" s="74"/>
      <c r="BE1442" s="72">
        <f>IF($A1442="-","-",ROUND(VLOOKUP($A1442+ROUND(LEFT(BE$1433,1)/24,5),'[1]ОАО "АТС"'!$A$30:$F$773,4,FALSE),2))</f>
        <v>0.38</v>
      </c>
      <c r="BF1442" s="73"/>
      <c r="BG1442" s="73"/>
      <c r="BH1442" s="73"/>
      <c r="BI1442" s="73"/>
      <c r="BJ1442" s="74"/>
      <c r="BK1442" s="72">
        <f>IF($A1442="-","-",ROUND(VLOOKUP($A1442+ROUND(LEFT(BK$1433,1)/24,5),'[1]ОАО "АТС"'!$A$30:$F$773,4,FALSE),2))</f>
        <v>45.76</v>
      </c>
      <c r="BL1442" s="73"/>
      <c r="BM1442" s="73"/>
      <c r="BN1442" s="73"/>
      <c r="BO1442" s="73"/>
      <c r="BP1442" s="74"/>
      <c r="BQ1442" s="72">
        <f>IF($A1442="-","-",ROUND(VLOOKUP($A1442+ROUND(LEFT(BQ$1433,2)/24,5),'[1]ОАО "АТС"'!$A$30:$F$773,4,FALSE),2))</f>
        <v>123.32</v>
      </c>
      <c r="BR1442" s="73"/>
      <c r="BS1442" s="73"/>
      <c r="BT1442" s="73"/>
      <c r="BU1442" s="73"/>
      <c r="BV1442" s="74"/>
      <c r="BW1442" s="72">
        <f>IF($A1442="-","-",ROUND(VLOOKUP($A1442+ROUND(LEFT(BW$1433,2)/24,5),'[1]ОАО "АТС"'!$A$30:$F$773,4,FALSE),2))</f>
        <v>0</v>
      </c>
      <c r="BX1442" s="73"/>
      <c r="BY1442" s="73"/>
      <c r="BZ1442" s="73"/>
      <c r="CA1442" s="73"/>
      <c r="CB1442" s="74"/>
      <c r="CC1442" s="72">
        <f>IF($A1442="-","-",ROUND(VLOOKUP($A1442+ROUND(LEFT(CC$1433,2)/24,5),'[1]ОАО "АТС"'!$A$30:$F$773,4,FALSE),2))</f>
        <v>0</v>
      </c>
      <c r="CD1442" s="73"/>
      <c r="CE1442" s="73"/>
      <c r="CF1442" s="73"/>
      <c r="CG1442" s="73"/>
      <c r="CH1442" s="74"/>
      <c r="CI1442" s="72">
        <f>IF($A1442="-","-",ROUND(VLOOKUP($A1442+ROUND(LEFT(CI$1433,2)/24,5),'[1]ОАО "АТС"'!$A$30:$F$773,4,FALSE),2))</f>
        <v>0</v>
      </c>
      <c r="CJ1442" s="73"/>
      <c r="CK1442" s="73"/>
      <c r="CL1442" s="73"/>
      <c r="CM1442" s="73"/>
      <c r="CN1442" s="74"/>
      <c r="CO1442" s="72">
        <f>IF($A1442="-","-",ROUND(VLOOKUP($A1442+ROUND(LEFT(CO$1433,2)/24,5),'[1]ОАО "АТС"'!$A$30:$F$773,4,FALSE),2))</f>
        <v>0</v>
      </c>
      <c r="CP1442" s="73"/>
      <c r="CQ1442" s="73"/>
      <c r="CR1442" s="73"/>
      <c r="CS1442" s="73"/>
      <c r="CT1442" s="74"/>
      <c r="CU1442" s="72">
        <f>IF($A1442="-","-",ROUND(VLOOKUP($A1442+ROUND(LEFT(CU$1433,2)/24,5),'[1]ОАО "АТС"'!$A$30:$F$773,4,FALSE),2))</f>
        <v>0</v>
      </c>
      <c r="CV1442" s="73"/>
      <c r="CW1442" s="73"/>
      <c r="CX1442" s="73"/>
      <c r="CY1442" s="73"/>
      <c r="CZ1442" s="74"/>
      <c r="DA1442" s="72">
        <f>IF($A1442="-","-",ROUND(VLOOKUP($A1442+ROUND(LEFT(DA$1433,2)/24,5),'[1]ОАО "АТС"'!$A$30:$F$773,4,FALSE),2))</f>
        <v>0</v>
      </c>
      <c r="DB1442" s="73"/>
      <c r="DC1442" s="73"/>
      <c r="DD1442" s="73"/>
      <c r="DE1442" s="73"/>
      <c r="DF1442" s="74"/>
      <c r="DG1442" s="72">
        <f>IF($A1442="-","-",ROUND(VLOOKUP($A1442+ROUND(LEFT(DG$1433,2)/24,5),'[1]ОАО "АТС"'!$A$30:$F$773,4,FALSE),2))</f>
        <v>5.56</v>
      </c>
      <c r="DH1442" s="73"/>
      <c r="DI1442" s="73"/>
      <c r="DJ1442" s="73"/>
      <c r="DK1442" s="73"/>
      <c r="DL1442" s="74"/>
      <c r="DM1442" s="72">
        <f>IF($A1442="-","-",ROUND(VLOOKUP($A1442+ROUND(LEFT(DM$1433,2)/24,5),'[1]ОАО "АТС"'!$A$30:$F$773,4,FALSE),2))</f>
        <v>17.75</v>
      </c>
      <c r="DN1442" s="73"/>
      <c r="DO1442" s="73"/>
      <c r="DP1442" s="73"/>
      <c r="DQ1442" s="73"/>
      <c r="DR1442" s="74"/>
      <c r="DS1442" s="72">
        <f>IF($A1442="-","-",ROUND(VLOOKUP($A1442+ROUND(LEFT(DS$1433,2)/24,5),'[1]ОАО "АТС"'!$A$30:$F$773,4,FALSE),2))</f>
        <v>0</v>
      </c>
      <c r="DT1442" s="73"/>
      <c r="DU1442" s="73"/>
      <c r="DV1442" s="73"/>
      <c r="DW1442" s="73"/>
      <c r="DX1442" s="74"/>
      <c r="DY1442" s="72">
        <f>IF($A1442="-","-",ROUND(VLOOKUP($A1442+ROUND(LEFT(DY$1433,2)/24,5),'[1]ОАО "АТС"'!$A$30:$F$773,4,FALSE),2))</f>
        <v>0</v>
      </c>
      <c r="DZ1442" s="73"/>
      <c r="EA1442" s="73"/>
      <c r="EB1442" s="73"/>
      <c r="EC1442" s="73"/>
      <c r="ED1442" s="74"/>
      <c r="EE1442" s="72">
        <f>IF($A1442="-","-",ROUND(VLOOKUP($A1442+ROUND(LEFT(EE$1433,2)/24,5),'[1]ОАО "АТС"'!$A$30:$F$773,4,FALSE),2))</f>
        <v>0</v>
      </c>
      <c r="EF1442" s="73"/>
      <c r="EG1442" s="73"/>
      <c r="EH1442" s="73"/>
      <c r="EI1442" s="73"/>
      <c r="EJ1442" s="74"/>
      <c r="EK1442" s="72">
        <f>IF($A1442="-","-",ROUND(VLOOKUP($A1442+ROUND(LEFT(EK$1433,2)/24,5),'[1]ОАО "АТС"'!$A$30:$F$773,4,FALSE),2))</f>
        <v>0</v>
      </c>
      <c r="EL1442" s="73"/>
      <c r="EM1442" s="73"/>
      <c r="EN1442" s="73"/>
      <c r="EO1442" s="73"/>
      <c r="EP1442" s="74"/>
      <c r="EQ1442" s="72">
        <f>IF($A1442="-","-",ROUND(VLOOKUP($A1442+ROUND(LEFT(EQ$1433,2)/24,5),'[1]ОАО "АТС"'!$A$30:$F$773,4,FALSE),2))</f>
        <v>23.44</v>
      </c>
      <c r="ER1442" s="73"/>
      <c r="ES1442" s="73"/>
      <c r="ET1442" s="73"/>
      <c r="EU1442" s="73"/>
      <c r="EV1442" s="74"/>
    </row>
    <row r="1443" spans="1:152" s="38" customFormat="1" ht="15.75" customHeight="1" x14ac:dyDescent="0.2">
      <c r="A1443" s="69">
        <f>$A$124</f>
        <v>44995</v>
      </c>
      <c r="B1443" s="70"/>
      <c r="C1443" s="70"/>
      <c r="D1443" s="70"/>
      <c r="E1443" s="70"/>
      <c r="F1443" s="70"/>
      <c r="G1443" s="70"/>
      <c r="H1443" s="71"/>
      <c r="I1443" s="72">
        <f>IF($A1443="-","-",ROUND(VLOOKUP($A1443+ROUND(LEFT(I$1433,1)/24,5),'[1]ОАО "АТС"'!$A$30:$F$773,4,FALSE),2))</f>
        <v>0</v>
      </c>
      <c r="J1443" s="73"/>
      <c r="K1443" s="73"/>
      <c r="L1443" s="73"/>
      <c r="M1443" s="73"/>
      <c r="N1443" s="74"/>
      <c r="O1443" s="72">
        <f>IF($A1443="-","-",ROUND(VLOOKUP($A1443+ROUND(LEFT(O$1433,1)/24,5),'[1]ОАО "АТС"'!$A$30:$F$773,4,FALSE),2))</f>
        <v>0</v>
      </c>
      <c r="P1443" s="73"/>
      <c r="Q1443" s="73"/>
      <c r="R1443" s="73"/>
      <c r="S1443" s="73"/>
      <c r="T1443" s="74"/>
      <c r="U1443" s="72">
        <f>IF($A1443="-","-",ROUND(VLOOKUP($A1443+ROUND(LEFT(U$1433,1)/24,5),'[1]ОАО "АТС"'!$A$30:$F$773,4,FALSE),2))</f>
        <v>0</v>
      </c>
      <c r="V1443" s="73"/>
      <c r="W1443" s="73"/>
      <c r="X1443" s="73"/>
      <c r="Y1443" s="73"/>
      <c r="Z1443" s="74"/>
      <c r="AA1443" s="72">
        <f>IF($A1443="-","-",ROUND(VLOOKUP($A1443+ROUND(LEFT(AA$1433,1)/24,5),'[1]ОАО "АТС"'!$A$30:$F$773,4,FALSE),2))</f>
        <v>0</v>
      </c>
      <c r="AB1443" s="73"/>
      <c r="AC1443" s="73"/>
      <c r="AD1443" s="73"/>
      <c r="AE1443" s="73"/>
      <c r="AF1443" s="74"/>
      <c r="AG1443" s="72">
        <f>IF($A1443="-","-",ROUND(VLOOKUP($A1443+ROUND(LEFT(AG$1433,1)/24,5),'[1]ОАО "АТС"'!$A$30:$F$773,4,FALSE),2))</f>
        <v>0</v>
      </c>
      <c r="AH1443" s="73"/>
      <c r="AI1443" s="73"/>
      <c r="AJ1443" s="73"/>
      <c r="AK1443" s="73"/>
      <c r="AL1443" s="74"/>
      <c r="AM1443" s="72">
        <f>IF($A1443="-","-",ROUND(VLOOKUP($A1443+ROUND(LEFT(AM$1433,1)/24,5),'[1]ОАО "АТС"'!$A$30:$F$773,4,FALSE),2))</f>
        <v>0.19</v>
      </c>
      <c r="AN1443" s="73"/>
      <c r="AO1443" s="73"/>
      <c r="AP1443" s="73"/>
      <c r="AQ1443" s="73"/>
      <c r="AR1443" s="74"/>
      <c r="AS1443" s="72">
        <f>IF($A1443="-","-",ROUND(VLOOKUP($A1443+ROUND(LEFT(AS$1433,1)/24,5),'[1]ОАО "АТС"'!$A$30:$F$773,4,FALSE),2))</f>
        <v>31.15</v>
      </c>
      <c r="AT1443" s="73"/>
      <c r="AU1443" s="73"/>
      <c r="AV1443" s="73"/>
      <c r="AW1443" s="73"/>
      <c r="AX1443" s="74"/>
      <c r="AY1443" s="72">
        <f>IF($A1443="-","-",ROUND(VLOOKUP($A1443+ROUND(LEFT(AY$1433,1)/24,5),'[1]ОАО "АТС"'!$A$30:$F$773,4,FALSE),2))</f>
        <v>104.3</v>
      </c>
      <c r="AZ1443" s="73"/>
      <c r="BA1443" s="73"/>
      <c r="BB1443" s="73"/>
      <c r="BC1443" s="73"/>
      <c r="BD1443" s="74"/>
      <c r="BE1443" s="72">
        <f>IF($A1443="-","-",ROUND(VLOOKUP($A1443+ROUND(LEFT(BE$1433,1)/24,5),'[1]ОАО "АТС"'!$A$30:$F$773,4,FALSE),2))</f>
        <v>0</v>
      </c>
      <c r="BF1443" s="73"/>
      <c r="BG1443" s="73"/>
      <c r="BH1443" s="73"/>
      <c r="BI1443" s="73"/>
      <c r="BJ1443" s="74"/>
      <c r="BK1443" s="72">
        <f>IF($A1443="-","-",ROUND(VLOOKUP($A1443+ROUND(LEFT(BK$1433,1)/24,5),'[1]ОАО "АТС"'!$A$30:$F$773,4,FALSE),2))</f>
        <v>0</v>
      </c>
      <c r="BL1443" s="73"/>
      <c r="BM1443" s="73"/>
      <c r="BN1443" s="73"/>
      <c r="BO1443" s="73"/>
      <c r="BP1443" s="74"/>
      <c r="BQ1443" s="72">
        <f>IF($A1443="-","-",ROUND(VLOOKUP($A1443+ROUND(LEFT(BQ$1433,2)/24,5),'[1]ОАО "АТС"'!$A$30:$F$773,4,FALSE),2))</f>
        <v>0</v>
      </c>
      <c r="BR1443" s="73"/>
      <c r="BS1443" s="73"/>
      <c r="BT1443" s="73"/>
      <c r="BU1443" s="73"/>
      <c r="BV1443" s="74"/>
      <c r="BW1443" s="72">
        <f>IF($A1443="-","-",ROUND(VLOOKUP($A1443+ROUND(LEFT(BW$1433,2)/24,5),'[1]ОАО "АТС"'!$A$30:$F$773,4,FALSE),2))</f>
        <v>0.81</v>
      </c>
      <c r="BX1443" s="73"/>
      <c r="BY1443" s="73"/>
      <c r="BZ1443" s="73"/>
      <c r="CA1443" s="73"/>
      <c r="CB1443" s="74"/>
      <c r="CC1443" s="72">
        <f>IF($A1443="-","-",ROUND(VLOOKUP($A1443+ROUND(LEFT(CC$1433,2)/24,5),'[1]ОАО "АТС"'!$A$30:$F$773,4,FALSE),2))</f>
        <v>0</v>
      </c>
      <c r="CD1443" s="73"/>
      <c r="CE1443" s="73"/>
      <c r="CF1443" s="73"/>
      <c r="CG1443" s="73"/>
      <c r="CH1443" s="74"/>
      <c r="CI1443" s="72">
        <f>IF($A1443="-","-",ROUND(VLOOKUP($A1443+ROUND(LEFT(CI$1433,2)/24,5),'[1]ОАО "АТС"'!$A$30:$F$773,4,FALSE),2))</f>
        <v>0</v>
      </c>
      <c r="CJ1443" s="73"/>
      <c r="CK1443" s="73"/>
      <c r="CL1443" s="73"/>
      <c r="CM1443" s="73"/>
      <c r="CN1443" s="74"/>
      <c r="CO1443" s="72">
        <f>IF($A1443="-","-",ROUND(VLOOKUP($A1443+ROUND(LEFT(CO$1433,2)/24,5),'[1]ОАО "АТС"'!$A$30:$F$773,4,FALSE),2))</f>
        <v>0</v>
      </c>
      <c r="CP1443" s="73"/>
      <c r="CQ1443" s="73"/>
      <c r="CR1443" s="73"/>
      <c r="CS1443" s="73"/>
      <c r="CT1443" s="74"/>
      <c r="CU1443" s="72">
        <f>IF($A1443="-","-",ROUND(VLOOKUP($A1443+ROUND(LEFT(CU$1433,2)/24,5),'[1]ОАО "АТС"'!$A$30:$F$773,4,FALSE),2))</f>
        <v>0</v>
      </c>
      <c r="CV1443" s="73"/>
      <c r="CW1443" s="73"/>
      <c r="CX1443" s="73"/>
      <c r="CY1443" s="73"/>
      <c r="CZ1443" s="74"/>
      <c r="DA1443" s="72">
        <f>IF($A1443="-","-",ROUND(VLOOKUP($A1443+ROUND(LEFT(DA$1433,2)/24,5),'[1]ОАО "АТС"'!$A$30:$F$773,4,FALSE),2))</f>
        <v>0</v>
      </c>
      <c r="DB1443" s="73"/>
      <c r="DC1443" s="73"/>
      <c r="DD1443" s="73"/>
      <c r="DE1443" s="73"/>
      <c r="DF1443" s="74"/>
      <c r="DG1443" s="72">
        <f>IF($A1443="-","-",ROUND(VLOOKUP($A1443+ROUND(LEFT(DG$1433,2)/24,5),'[1]ОАО "АТС"'!$A$30:$F$773,4,FALSE),2))</f>
        <v>0</v>
      </c>
      <c r="DH1443" s="73"/>
      <c r="DI1443" s="73"/>
      <c r="DJ1443" s="73"/>
      <c r="DK1443" s="73"/>
      <c r="DL1443" s="74"/>
      <c r="DM1443" s="72">
        <f>IF($A1443="-","-",ROUND(VLOOKUP($A1443+ROUND(LEFT(DM$1433,2)/24,5),'[1]ОАО "АТС"'!$A$30:$F$773,4,FALSE),2))</f>
        <v>30.94</v>
      </c>
      <c r="DN1443" s="73"/>
      <c r="DO1443" s="73"/>
      <c r="DP1443" s="73"/>
      <c r="DQ1443" s="73"/>
      <c r="DR1443" s="74"/>
      <c r="DS1443" s="72">
        <f>IF($A1443="-","-",ROUND(VLOOKUP($A1443+ROUND(LEFT(DS$1433,2)/24,5),'[1]ОАО "АТС"'!$A$30:$F$773,4,FALSE),2))</f>
        <v>17.02</v>
      </c>
      <c r="DT1443" s="73"/>
      <c r="DU1443" s="73"/>
      <c r="DV1443" s="73"/>
      <c r="DW1443" s="73"/>
      <c r="DX1443" s="74"/>
      <c r="DY1443" s="72">
        <f>IF($A1443="-","-",ROUND(VLOOKUP($A1443+ROUND(LEFT(DY$1433,2)/24,5),'[1]ОАО "АТС"'!$A$30:$F$773,4,FALSE),2))</f>
        <v>1.37</v>
      </c>
      <c r="DZ1443" s="73"/>
      <c r="EA1443" s="73"/>
      <c r="EB1443" s="73"/>
      <c r="EC1443" s="73"/>
      <c r="ED1443" s="74"/>
      <c r="EE1443" s="72">
        <f>IF($A1443="-","-",ROUND(VLOOKUP($A1443+ROUND(LEFT(EE$1433,2)/24,5),'[1]ОАО "АТС"'!$A$30:$F$773,4,FALSE),2))</f>
        <v>0</v>
      </c>
      <c r="EF1443" s="73"/>
      <c r="EG1443" s="73"/>
      <c r="EH1443" s="73"/>
      <c r="EI1443" s="73"/>
      <c r="EJ1443" s="74"/>
      <c r="EK1443" s="72">
        <f>IF($A1443="-","-",ROUND(VLOOKUP($A1443+ROUND(LEFT(EK$1433,2)/24,5),'[1]ОАО "АТС"'!$A$30:$F$773,4,FALSE),2))</f>
        <v>0</v>
      </c>
      <c r="EL1443" s="73"/>
      <c r="EM1443" s="73"/>
      <c r="EN1443" s="73"/>
      <c r="EO1443" s="73"/>
      <c r="EP1443" s="74"/>
      <c r="EQ1443" s="72">
        <f>IF($A1443="-","-",ROUND(VLOOKUP($A1443+ROUND(LEFT(EQ$1433,2)/24,5),'[1]ОАО "АТС"'!$A$30:$F$773,4,FALSE),2))</f>
        <v>0</v>
      </c>
      <c r="ER1443" s="73"/>
      <c r="ES1443" s="73"/>
      <c r="ET1443" s="73"/>
      <c r="EU1443" s="73"/>
      <c r="EV1443" s="74"/>
    </row>
    <row r="1444" spans="1:152" s="38" customFormat="1" ht="15.75" customHeight="1" x14ac:dyDescent="0.2">
      <c r="A1444" s="69">
        <f>$A$125</f>
        <v>44996</v>
      </c>
      <c r="B1444" s="70"/>
      <c r="C1444" s="70"/>
      <c r="D1444" s="70"/>
      <c r="E1444" s="70"/>
      <c r="F1444" s="70"/>
      <c r="G1444" s="70"/>
      <c r="H1444" s="71"/>
      <c r="I1444" s="72">
        <f>IF($A1444="-","-",ROUND(VLOOKUP($A1444+ROUND(LEFT(I$1433,1)/24,5),'[1]ОАО "АТС"'!$A$30:$F$773,4,FALSE),2))</f>
        <v>0</v>
      </c>
      <c r="J1444" s="73"/>
      <c r="K1444" s="73"/>
      <c r="L1444" s="73"/>
      <c r="M1444" s="73"/>
      <c r="N1444" s="74"/>
      <c r="O1444" s="72">
        <f>IF($A1444="-","-",ROUND(VLOOKUP($A1444+ROUND(LEFT(O$1433,1)/24,5),'[1]ОАО "АТС"'!$A$30:$F$773,4,FALSE),2))</f>
        <v>0</v>
      </c>
      <c r="P1444" s="73"/>
      <c r="Q1444" s="73"/>
      <c r="R1444" s="73"/>
      <c r="S1444" s="73"/>
      <c r="T1444" s="74"/>
      <c r="U1444" s="72">
        <f>IF($A1444="-","-",ROUND(VLOOKUP($A1444+ROUND(LEFT(U$1433,1)/24,5),'[1]ОАО "АТС"'!$A$30:$F$773,4,FALSE),2))</f>
        <v>0</v>
      </c>
      <c r="V1444" s="73"/>
      <c r="W1444" s="73"/>
      <c r="X1444" s="73"/>
      <c r="Y1444" s="73"/>
      <c r="Z1444" s="74"/>
      <c r="AA1444" s="72">
        <f>IF($A1444="-","-",ROUND(VLOOKUP($A1444+ROUND(LEFT(AA$1433,1)/24,5),'[1]ОАО "АТС"'!$A$30:$F$773,4,FALSE),2))</f>
        <v>0</v>
      </c>
      <c r="AB1444" s="73"/>
      <c r="AC1444" s="73"/>
      <c r="AD1444" s="73"/>
      <c r="AE1444" s="73"/>
      <c r="AF1444" s="74"/>
      <c r="AG1444" s="72">
        <f>IF($A1444="-","-",ROUND(VLOOKUP($A1444+ROUND(LEFT(AG$1433,1)/24,5),'[1]ОАО "АТС"'!$A$30:$F$773,4,FALSE),2))</f>
        <v>0</v>
      </c>
      <c r="AH1444" s="73"/>
      <c r="AI1444" s="73"/>
      <c r="AJ1444" s="73"/>
      <c r="AK1444" s="73"/>
      <c r="AL1444" s="74"/>
      <c r="AM1444" s="72">
        <f>IF($A1444="-","-",ROUND(VLOOKUP($A1444+ROUND(LEFT(AM$1433,1)/24,5),'[1]ОАО "АТС"'!$A$30:$F$773,4,FALSE),2))</f>
        <v>0</v>
      </c>
      <c r="AN1444" s="73"/>
      <c r="AO1444" s="73"/>
      <c r="AP1444" s="73"/>
      <c r="AQ1444" s="73"/>
      <c r="AR1444" s="74"/>
      <c r="AS1444" s="72">
        <f>IF($A1444="-","-",ROUND(VLOOKUP($A1444+ROUND(LEFT(AS$1433,1)/24,5),'[1]ОАО "АТС"'!$A$30:$F$773,4,FALSE),2))</f>
        <v>0</v>
      </c>
      <c r="AT1444" s="73"/>
      <c r="AU1444" s="73"/>
      <c r="AV1444" s="73"/>
      <c r="AW1444" s="73"/>
      <c r="AX1444" s="74"/>
      <c r="AY1444" s="72">
        <f>IF($A1444="-","-",ROUND(VLOOKUP($A1444+ROUND(LEFT(AY$1433,1)/24,5),'[1]ОАО "АТС"'!$A$30:$F$773,4,FALSE),2))</f>
        <v>68.8</v>
      </c>
      <c r="AZ1444" s="73"/>
      <c r="BA1444" s="73"/>
      <c r="BB1444" s="73"/>
      <c r="BC1444" s="73"/>
      <c r="BD1444" s="74"/>
      <c r="BE1444" s="72">
        <f>IF($A1444="-","-",ROUND(VLOOKUP($A1444+ROUND(LEFT(BE$1433,1)/24,5),'[1]ОАО "АТС"'!$A$30:$F$773,4,FALSE),2))</f>
        <v>22.36</v>
      </c>
      <c r="BF1444" s="73"/>
      <c r="BG1444" s="73"/>
      <c r="BH1444" s="73"/>
      <c r="BI1444" s="73"/>
      <c r="BJ1444" s="74"/>
      <c r="BK1444" s="72">
        <f>IF($A1444="-","-",ROUND(VLOOKUP($A1444+ROUND(LEFT(BK$1433,1)/24,5),'[1]ОАО "АТС"'!$A$30:$F$773,4,FALSE),2))</f>
        <v>0</v>
      </c>
      <c r="BL1444" s="73"/>
      <c r="BM1444" s="73"/>
      <c r="BN1444" s="73"/>
      <c r="BO1444" s="73"/>
      <c r="BP1444" s="74"/>
      <c r="BQ1444" s="72">
        <f>IF($A1444="-","-",ROUND(VLOOKUP($A1444+ROUND(LEFT(BQ$1433,2)/24,5),'[1]ОАО "АТС"'!$A$30:$F$773,4,FALSE),2))</f>
        <v>0.05</v>
      </c>
      <c r="BR1444" s="73"/>
      <c r="BS1444" s="73"/>
      <c r="BT1444" s="73"/>
      <c r="BU1444" s="73"/>
      <c r="BV1444" s="74"/>
      <c r="BW1444" s="72">
        <f>IF($A1444="-","-",ROUND(VLOOKUP($A1444+ROUND(LEFT(BW$1433,2)/24,5),'[1]ОАО "АТС"'!$A$30:$F$773,4,FALSE),2))</f>
        <v>0</v>
      </c>
      <c r="BX1444" s="73"/>
      <c r="BY1444" s="73"/>
      <c r="BZ1444" s="73"/>
      <c r="CA1444" s="73"/>
      <c r="CB1444" s="74"/>
      <c r="CC1444" s="72">
        <f>IF($A1444="-","-",ROUND(VLOOKUP($A1444+ROUND(LEFT(CC$1433,2)/24,5),'[1]ОАО "АТС"'!$A$30:$F$773,4,FALSE),2))</f>
        <v>11.01</v>
      </c>
      <c r="CD1444" s="73"/>
      <c r="CE1444" s="73"/>
      <c r="CF1444" s="73"/>
      <c r="CG1444" s="73"/>
      <c r="CH1444" s="74"/>
      <c r="CI1444" s="72">
        <f>IF($A1444="-","-",ROUND(VLOOKUP($A1444+ROUND(LEFT(CI$1433,2)/24,5),'[1]ОАО "АТС"'!$A$30:$F$773,4,FALSE),2))</f>
        <v>67.41</v>
      </c>
      <c r="CJ1444" s="73"/>
      <c r="CK1444" s="73"/>
      <c r="CL1444" s="73"/>
      <c r="CM1444" s="73"/>
      <c r="CN1444" s="74"/>
      <c r="CO1444" s="72">
        <f>IF($A1444="-","-",ROUND(VLOOKUP($A1444+ROUND(LEFT(CO$1433,2)/24,5),'[1]ОАО "АТС"'!$A$30:$F$773,4,FALSE),2))</f>
        <v>70.33</v>
      </c>
      <c r="CP1444" s="73"/>
      <c r="CQ1444" s="73"/>
      <c r="CR1444" s="73"/>
      <c r="CS1444" s="73"/>
      <c r="CT1444" s="74"/>
      <c r="CU1444" s="72">
        <f>IF($A1444="-","-",ROUND(VLOOKUP($A1444+ROUND(LEFT(CU$1433,2)/24,5),'[1]ОАО "АТС"'!$A$30:$F$773,4,FALSE),2))</f>
        <v>46</v>
      </c>
      <c r="CV1444" s="73"/>
      <c r="CW1444" s="73"/>
      <c r="CX1444" s="73"/>
      <c r="CY1444" s="73"/>
      <c r="CZ1444" s="74"/>
      <c r="DA1444" s="72">
        <f>IF($A1444="-","-",ROUND(VLOOKUP($A1444+ROUND(LEFT(DA$1433,2)/24,5),'[1]ОАО "АТС"'!$A$30:$F$773,4,FALSE),2))</f>
        <v>37.74</v>
      </c>
      <c r="DB1444" s="73"/>
      <c r="DC1444" s="73"/>
      <c r="DD1444" s="73"/>
      <c r="DE1444" s="73"/>
      <c r="DF1444" s="74"/>
      <c r="DG1444" s="72">
        <f>IF($A1444="-","-",ROUND(VLOOKUP($A1444+ROUND(LEFT(DG$1433,2)/24,5),'[1]ОАО "АТС"'!$A$30:$F$773,4,FALSE),2))</f>
        <v>141.36000000000001</v>
      </c>
      <c r="DH1444" s="73"/>
      <c r="DI1444" s="73"/>
      <c r="DJ1444" s="73"/>
      <c r="DK1444" s="73"/>
      <c r="DL1444" s="74"/>
      <c r="DM1444" s="72">
        <f>IF($A1444="-","-",ROUND(VLOOKUP($A1444+ROUND(LEFT(DM$1433,2)/24,5),'[1]ОАО "АТС"'!$A$30:$F$773,4,FALSE),2))</f>
        <v>35.28</v>
      </c>
      <c r="DN1444" s="73"/>
      <c r="DO1444" s="73"/>
      <c r="DP1444" s="73"/>
      <c r="DQ1444" s="73"/>
      <c r="DR1444" s="74"/>
      <c r="DS1444" s="72">
        <f>IF($A1444="-","-",ROUND(VLOOKUP($A1444+ROUND(LEFT(DS$1433,2)/24,5),'[1]ОАО "АТС"'!$A$30:$F$773,4,FALSE),2))</f>
        <v>6.59</v>
      </c>
      <c r="DT1444" s="73"/>
      <c r="DU1444" s="73"/>
      <c r="DV1444" s="73"/>
      <c r="DW1444" s="73"/>
      <c r="DX1444" s="74"/>
      <c r="DY1444" s="72">
        <f>IF($A1444="-","-",ROUND(VLOOKUP($A1444+ROUND(LEFT(DY$1433,2)/24,5),'[1]ОАО "АТС"'!$A$30:$F$773,4,FALSE),2))</f>
        <v>0</v>
      </c>
      <c r="DZ1444" s="73"/>
      <c r="EA1444" s="73"/>
      <c r="EB1444" s="73"/>
      <c r="EC1444" s="73"/>
      <c r="ED1444" s="74"/>
      <c r="EE1444" s="72">
        <f>IF($A1444="-","-",ROUND(VLOOKUP($A1444+ROUND(LEFT(EE$1433,2)/24,5),'[1]ОАО "АТС"'!$A$30:$F$773,4,FALSE),2))</f>
        <v>0</v>
      </c>
      <c r="EF1444" s="73"/>
      <c r="EG1444" s="73"/>
      <c r="EH1444" s="73"/>
      <c r="EI1444" s="73"/>
      <c r="EJ1444" s="74"/>
      <c r="EK1444" s="72">
        <f>IF($A1444="-","-",ROUND(VLOOKUP($A1444+ROUND(LEFT(EK$1433,2)/24,5),'[1]ОАО "АТС"'!$A$30:$F$773,4,FALSE),2))</f>
        <v>0</v>
      </c>
      <c r="EL1444" s="73"/>
      <c r="EM1444" s="73"/>
      <c r="EN1444" s="73"/>
      <c r="EO1444" s="73"/>
      <c r="EP1444" s="74"/>
      <c r="EQ1444" s="72">
        <f>IF($A1444="-","-",ROUND(VLOOKUP($A1444+ROUND(LEFT(EQ$1433,2)/24,5),'[1]ОАО "АТС"'!$A$30:$F$773,4,FALSE),2))</f>
        <v>0</v>
      </c>
      <c r="ER1444" s="73"/>
      <c r="ES1444" s="73"/>
      <c r="ET1444" s="73"/>
      <c r="EU1444" s="73"/>
      <c r="EV1444" s="74"/>
    </row>
    <row r="1445" spans="1:152" s="38" customFormat="1" ht="15.75" customHeight="1" x14ac:dyDescent="0.2">
      <c r="A1445" s="69">
        <f>$A$126</f>
        <v>44997</v>
      </c>
      <c r="B1445" s="70"/>
      <c r="C1445" s="70"/>
      <c r="D1445" s="70"/>
      <c r="E1445" s="70"/>
      <c r="F1445" s="70"/>
      <c r="G1445" s="70"/>
      <c r="H1445" s="71"/>
      <c r="I1445" s="72">
        <f>IF($A1445="-","-",ROUND(VLOOKUP($A1445+ROUND(LEFT(I$1433,1)/24,5),'[1]ОАО "АТС"'!$A$30:$F$773,4,FALSE),2))</f>
        <v>0</v>
      </c>
      <c r="J1445" s="73"/>
      <c r="K1445" s="73"/>
      <c r="L1445" s="73"/>
      <c r="M1445" s="73"/>
      <c r="N1445" s="74"/>
      <c r="O1445" s="72">
        <f>IF($A1445="-","-",ROUND(VLOOKUP($A1445+ROUND(LEFT(O$1433,1)/24,5),'[1]ОАО "АТС"'!$A$30:$F$773,4,FALSE),2))</f>
        <v>0</v>
      </c>
      <c r="P1445" s="73"/>
      <c r="Q1445" s="73"/>
      <c r="R1445" s="73"/>
      <c r="S1445" s="73"/>
      <c r="T1445" s="74"/>
      <c r="U1445" s="72">
        <f>IF($A1445="-","-",ROUND(VLOOKUP($A1445+ROUND(LEFT(U$1433,1)/24,5),'[1]ОАО "АТС"'!$A$30:$F$773,4,FALSE),2))</f>
        <v>0</v>
      </c>
      <c r="V1445" s="73"/>
      <c r="W1445" s="73"/>
      <c r="X1445" s="73"/>
      <c r="Y1445" s="73"/>
      <c r="Z1445" s="74"/>
      <c r="AA1445" s="72">
        <f>IF($A1445="-","-",ROUND(VLOOKUP($A1445+ROUND(LEFT(AA$1433,1)/24,5),'[1]ОАО "АТС"'!$A$30:$F$773,4,FALSE),2))</f>
        <v>0</v>
      </c>
      <c r="AB1445" s="73"/>
      <c r="AC1445" s="73"/>
      <c r="AD1445" s="73"/>
      <c r="AE1445" s="73"/>
      <c r="AF1445" s="74"/>
      <c r="AG1445" s="72">
        <f>IF($A1445="-","-",ROUND(VLOOKUP($A1445+ROUND(LEFT(AG$1433,1)/24,5),'[1]ОАО "АТС"'!$A$30:$F$773,4,FALSE),2))</f>
        <v>0</v>
      </c>
      <c r="AH1445" s="73"/>
      <c r="AI1445" s="73"/>
      <c r="AJ1445" s="73"/>
      <c r="AK1445" s="73"/>
      <c r="AL1445" s="74"/>
      <c r="AM1445" s="72">
        <f>IF($A1445="-","-",ROUND(VLOOKUP($A1445+ROUND(LEFT(AM$1433,1)/24,5),'[1]ОАО "АТС"'!$A$30:$F$773,4,FALSE),2))</f>
        <v>0</v>
      </c>
      <c r="AN1445" s="73"/>
      <c r="AO1445" s="73"/>
      <c r="AP1445" s="73"/>
      <c r="AQ1445" s="73"/>
      <c r="AR1445" s="74"/>
      <c r="AS1445" s="72">
        <f>IF($A1445="-","-",ROUND(VLOOKUP($A1445+ROUND(LEFT(AS$1433,1)/24,5),'[1]ОАО "АТС"'!$A$30:$F$773,4,FALSE),2))</f>
        <v>0</v>
      </c>
      <c r="AT1445" s="73"/>
      <c r="AU1445" s="73"/>
      <c r="AV1445" s="73"/>
      <c r="AW1445" s="73"/>
      <c r="AX1445" s="74"/>
      <c r="AY1445" s="72">
        <f>IF($A1445="-","-",ROUND(VLOOKUP($A1445+ROUND(LEFT(AY$1433,1)/24,5),'[1]ОАО "АТС"'!$A$30:$F$773,4,FALSE),2))</f>
        <v>94.09</v>
      </c>
      <c r="AZ1445" s="73"/>
      <c r="BA1445" s="73"/>
      <c r="BB1445" s="73"/>
      <c r="BC1445" s="73"/>
      <c r="BD1445" s="74"/>
      <c r="BE1445" s="72">
        <f>IF($A1445="-","-",ROUND(VLOOKUP($A1445+ROUND(LEFT(BE$1433,1)/24,5),'[1]ОАО "АТС"'!$A$30:$F$773,4,FALSE),2))</f>
        <v>11.9</v>
      </c>
      <c r="BF1445" s="73"/>
      <c r="BG1445" s="73"/>
      <c r="BH1445" s="73"/>
      <c r="BI1445" s="73"/>
      <c r="BJ1445" s="74"/>
      <c r="BK1445" s="72">
        <f>IF($A1445="-","-",ROUND(VLOOKUP($A1445+ROUND(LEFT(BK$1433,1)/24,5),'[1]ОАО "АТС"'!$A$30:$F$773,4,FALSE),2))</f>
        <v>0</v>
      </c>
      <c r="BL1445" s="73"/>
      <c r="BM1445" s="73"/>
      <c r="BN1445" s="73"/>
      <c r="BO1445" s="73"/>
      <c r="BP1445" s="74"/>
      <c r="BQ1445" s="72">
        <f>IF($A1445="-","-",ROUND(VLOOKUP($A1445+ROUND(LEFT(BQ$1433,2)/24,5),'[1]ОАО "АТС"'!$A$30:$F$773,4,FALSE),2))</f>
        <v>0</v>
      </c>
      <c r="BR1445" s="73"/>
      <c r="BS1445" s="73"/>
      <c r="BT1445" s="73"/>
      <c r="BU1445" s="73"/>
      <c r="BV1445" s="74"/>
      <c r="BW1445" s="72">
        <f>IF($A1445="-","-",ROUND(VLOOKUP($A1445+ROUND(LEFT(BW$1433,2)/24,5),'[1]ОАО "АТС"'!$A$30:$F$773,4,FALSE),2))</f>
        <v>0</v>
      </c>
      <c r="BX1445" s="73"/>
      <c r="BY1445" s="73"/>
      <c r="BZ1445" s="73"/>
      <c r="CA1445" s="73"/>
      <c r="CB1445" s="74"/>
      <c r="CC1445" s="72">
        <f>IF($A1445="-","-",ROUND(VLOOKUP($A1445+ROUND(LEFT(CC$1433,2)/24,5),'[1]ОАО "АТС"'!$A$30:$F$773,4,FALSE),2))</f>
        <v>0</v>
      </c>
      <c r="CD1445" s="73"/>
      <c r="CE1445" s="73"/>
      <c r="CF1445" s="73"/>
      <c r="CG1445" s="73"/>
      <c r="CH1445" s="74"/>
      <c r="CI1445" s="72">
        <f>IF($A1445="-","-",ROUND(VLOOKUP($A1445+ROUND(LEFT(CI$1433,2)/24,5),'[1]ОАО "АТС"'!$A$30:$F$773,4,FALSE),2))</f>
        <v>0</v>
      </c>
      <c r="CJ1445" s="73"/>
      <c r="CK1445" s="73"/>
      <c r="CL1445" s="73"/>
      <c r="CM1445" s="73"/>
      <c r="CN1445" s="74"/>
      <c r="CO1445" s="72">
        <f>IF($A1445="-","-",ROUND(VLOOKUP($A1445+ROUND(LEFT(CO$1433,2)/24,5),'[1]ОАО "АТС"'!$A$30:$F$773,4,FALSE),2))</f>
        <v>0</v>
      </c>
      <c r="CP1445" s="73"/>
      <c r="CQ1445" s="73"/>
      <c r="CR1445" s="73"/>
      <c r="CS1445" s="73"/>
      <c r="CT1445" s="74"/>
      <c r="CU1445" s="72">
        <f>IF($A1445="-","-",ROUND(VLOOKUP($A1445+ROUND(LEFT(CU$1433,2)/24,5),'[1]ОАО "АТС"'!$A$30:$F$773,4,FALSE),2))</f>
        <v>0</v>
      </c>
      <c r="CV1445" s="73"/>
      <c r="CW1445" s="73"/>
      <c r="CX1445" s="73"/>
      <c r="CY1445" s="73"/>
      <c r="CZ1445" s="74"/>
      <c r="DA1445" s="72">
        <f>IF($A1445="-","-",ROUND(VLOOKUP($A1445+ROUND(LEFT(DA$1433,2)/24,5),'[1]ОАО "АТС"'!$A$30:$F$773,4,FALSE),2))</f>
        <v>5.74</v>
      </c>
      <c r="DB1445" s="73"/>
      <c r="DC1445" s="73"/>
      <c r="DD1445" s="73"/>
      <c r="DE1445" s="73"/>
      <c r="DF1445" s="74"/>
      <c r="DG1445" s="72">
        <f>IF($A1445="-","-",ROUND(VLOOKUP($A1445+ROUND(LEFT(DG$1433,2)/24,5),'[1]ОАО "АТС"'!$A$30:$F$773,4,FALSE),2))</f>
        <v>0</v>
      </c>
      <c r="DH1445" s="73"/>
      <c r="DI1445" s="73"/>
      <c r="DJ1445" s="73"/>
      <c r="DK1445" s="73"/>
      <c r="DL1445" s="74"/>
      <c r="DM1445" s="72">
        <f>IF($A1445="-","-",ROUND(VLOOKUP($A1445+ROUND(LEFT(DM$1433,2)/24,5),'[1]ОАО "АТС"'!$A$30:$F$773,4,FALSE),2))</f>
        <v>0</v>
      </c>
      <c r="DN1445" s="73"/>
      <c r="DO1445" s="73"/>
      <c r="DP1445" s="73"/>
      <c r="DQ1445" s="73"/>
      <c r="DR1445" s="74"/>
      <c r="DS1445" s="72">
        <f>IF($A1445="-","-",ROUND(VLOOKUP($A1445+ROUND(LEFT(DS$1433,2)/24,5),'[1]ОАО "АТС"'!$A$30:$F$773,4,FALSE),2))</f>
        <v>0</v>
      </c>
      <c r="DT1445" s="73"/>
      <c r="DU1445" s="73"/>
      <c r="DV1445" s="73"/>
      <c r="DW1445" s="73"/>
      <c r="DX1445" s="74"/>
      <c r="DY1445" s="72">
        <f>IF($A1445="-","-",ROUND(VLOOKUP($A1445+ROUND(LEFT(DY$1433,2)/24,5),'[1]ОАО "АТС"'!$A$30:$F$773,4,FALSE),2))</f>
        <v>0</v>
      </c>
      <c r="DZ1445" s="73"/>
      <c r="EA1445" s="73"/>
      <c r="EB1445" s="73"/>
      <c r="EC1445" s="73"/>
      <c r="ED1445" s="74"/>
      <c r="EE1445" s="72">
        <f>IF($A1445="-","-",ROUND(VLOOKUP($A1445+ROUND(LEFT(EE$1433,2)/24,5),'[1]ОАО "АТС"'!$A$30:$F$773,4,FALSE),2))</f>
        <v>0</v>
      </c>
      <c r="EF1445" s="73"/>
      <c r="EG1445" s="73"/>
      <c r="EH1445" s="73"/>
      <c r="EI1445" s="73"/>
      <c r="EJ1445" s="74"/>
      <c r="EK1445" s="72">
        <f>IF($A1445="-","-",ROUND(VLOOKUP($A1445+ROUND(LEFT(EK$1433,2)/24,5),'[1]ОАО "АТС"'!$A$30:$F$773,4,FALSE),2))</f>
        <v>0</v>
      </c>
      <c r="EL1445" s="73"/>
      <c r="EM1445" s="73"/>
      <c r="EN1445" s="73"/>
      <c r="EO1445" s="73"/>
      <c r="EP1445" s="74"/>
      <c r="EQ1445" s="72">
        <f>IF($A1445="-","-",ROUND(VLOOKUP($A1445+ROUND(LEFT(EQ$1433,2)/24,5),'[1]ОАО "АТС"'!$A$30:$F$773,4,FALSE),2))</f>
        <v>0</v>
      </c>
      <c r="ER1445" s="73"/>
      <c r="ES1445" s="73"/>
      <c r="ET1445" s="73"/>
      <c r="EU1445" s="73"/>
      <c r="EV1445" s="74"/>
    </row>
    <row r="1446" spans="1:152" s="38" customFormat="1" ht="15.75" customHeight="1" x14ac:dyDescent="0.2">
      <c r="A1446" s="69">
        <f>$A$127</f>
        <v>44998</v>
      </c>
      <c r="B1446" s="70"/>
      <c r="C1446" s="70"/>
      <c r="D1446" s="70"/>
      <c r="E1446" s="70"/>
      <c r="F1446" s="70"/>
      <c r="G1446" s="70"/>
      <c r="H1446" s="71"/>
      <c r="I1446" s="72">
        <f>IF($A1446="-","-",ROUND(VLOOKUP($A1446+ROUND(LEFT(I$1433,1)/24,5),'[1]ОАО "АТС"'!$A$30:$F$773,4,FALSE),2))</f>
        <v>0</v>
      </c>
      <c r="J1446" s="73"/>
      <c r="K1446" s="73"/>
      <c r="L1446" s="73"/>
      <c r="M1446" s="73"/>
      <c r="N1446" s="74"/>
      <c r="O1446" s="72">
        <f>IF($A1446="-","-",ROUND(VLOOKUP($A1446+ROUND(LEFT(O$1433,1)/24,5),'[1]ОАО "АТС"'!$A$30:$F$773,4,FALSE),2))</f>
        <v>0</v>
      </c>
      <c r="P1446" s="73"/>
      <c r="Q1446" s="73"/>
      <c r="R1446" s="73"/>
      <c r="S1446" s="73"/>
      <c r="T1446" s="74"/>
      <c r="U1446" s="72">
        <f>IF($A1446="-","-",ROUND(VLOOKUP($A1446+ROUND(LEFT(U$1433,1)/24,5),'[1]ОАО "АТС"'!$A$30:$F$773,4,FALSE),2))</f>
        <v>0</v>
      </c>
      <c r="V1446" s="73"/>
      <c r="W1446" s="73"/>
      <c r="X1446" s="73"/>
      <c r="Y1446" s="73"/>
      <c r="Z1446" s="74"/>
      <c r="AA1446" s="72">
        <f>IF($A1446="-","-",ROUND(VLOOKUP($A1446+ROUND(LEFT(AA$1433,1)/24,5),'[1]ОАО "АТС"'!$A$30:$F$773,4,FALSE),2))</f>
        <v>0</v>
      </c>
      <c r="AB1446" s="73"/>
      <c r="AC1446" s="73"/>
      <c r="AD1446" s="73"/>
      <c r="AE1446" s="73"/>
      <c r="AF1446" s="74"/>
      <c r="AG1446" s="72">
        <f>IF($A1446="-","-",ROUND(VLOOKUP($A1446+ROUND(LEFT(AG$1433,1)/24,5),'[1]ОАО "АТС"'!$A$30:$F$773,4,FALSE),2))</f>
        <v>0</v>
      </c>
      <c r="AH1446" s="73"/>
      <c r="AI1446" s="73"/>
      <c r="AJ1446" s="73"/>
      <c r="AK1446" s="73"/>
      <c r="AL1446" s="74"/>
      <c r="AM1446" s="72">
        <f>IF($A1446="-","-",ROUND(VLOOKUP($A1446+ROUND(LEFT(AM$1433,1)/24,5),'[1]ОАО "АТС"'!$A$30:$F$773,4,FALSE),2))</f>
        <v>113.47</v>
      </c>
      <c r="AN1446" s="73"/>
      <c r="AO1446" s="73"/>
      <c r="AP1446" s="73"/>
      <c r="AQ1446" s="73"/>
      <c r="AR1446" s="74"/>
      <c r="AS1446" s="72">
        <f>IF($A1446="-","-",ROUND(VLOOKUP($A1446+ROUND(LEFT(AS$1433,1)/24,5),'[1]ОАО "АТС"'!$A$30:$F$773,4,FALSE),2))</f>
        <v>0</v>
      </c>
      <c r="AT1446" s="73"/>
      <c r="AU1446" s="73"/>
      <c r="AV1446" s="73"/>
      <c r="AW1446" s="73"/>
      <c r="AX1446" s="74"/>
      <c r="AY1446" s="72">
        <f>IF($A1446="-","-",ROUND(VLOOKUP($A1446+ROUND(LEFT(AY$1433,1)/24,5),'[1]ОАО "АТС"'!$A$30:$F$773,4,FALSE),2))</f>
        <v>0</v>
      </c>
      <c r="AZ1446" s="73"/>
      <c r="BA1446" s="73"/>
      <c r="BB1446" s="73"/>
      <c r="BC1446" s="73"/>
      <c r="BD1446" s="74"/>
      <c r="BE1446" s="72">
        <f>IF($A1446="-","-",ROUND(VLOOKUP($A1446+ROUND(LEFT(BE$1433,1)/24,5),'[1]ОАО "АТС"'!$A$30:$F$773,4,FALSE),2))</f>
        <v>0</v>
      </c>
      <c r="BF1446" s="73"/>
      <c r="BG1446" s="73"/>
      <c r="BH1446" s="73"/>
      <c r="BI1446" s="73"/>
      <c r="BJ1446" s="74"/>
      <c r="BK1446" s="72">
        <f>IF($A1446="-","-",ROUND(VLOOKUP($A1446+ROUND(LEFT(BK$1433,1)/24,5),'[1]ОАО "АТС"'!$A$30:$F$773,4,FALSE),2))</f>
        <v>0</v>
      </c>
      <c r="BL1446" s="73"/>
      <c r="BM1446" s="73"/>
      <c r="BN1446" s="73"/>
      <c r="BO1446" s="73"/>
      <c r="BP1446" s="74"/>
      <c r="BQ1446" s="72">
        <f>IF($A1446="-","-",ROUND(VLOOKUP($A1446+ROUND(LEFT(BQ$1433,2)/24,5),'[1]ОАО "АТС"'!$A$30:$F$773,4,FALSE),2))</f>
        <v>0</v>
      </c>
      <c r="BR1446" s="73"/>
      <c r="BS1446" s="73"/>
      <c r="BT1446" s="73"/>
      <c r="BU1446" s="73"/>
      <c r="BV1446" s="74"/>
      <c r="BW1446" s="72">
        <f>IF($A1446="-","-",ROUND(VLOOKUP($A1446+ROUND(LEFT(BW$1433,2)/24,5),'[1]ОАО "АТС"'!$A$30:$F$773,4,FALSE),2))</f>
        <v>0</v>
      </c>
      <c r="BX1446" s="73"/>
      <c r="BY1446" s="73"/>
      <c r="BZ1446" s="73"/>
      <c r="CA1446" s="73"/>
      <c r="CB1446" s="74"/>
      <c r="CC1446" s="72">
        <f>IF($A1446="-","-",ROUND(VLOOKUP($A1446+ROUND(LEFT(CC$1433,2)/24,5),'[1]ОАО "АТС"'!$A$30:$F$773,4,FALSE),2))</f>
        <v>0</v>
      </c>
      <c r="CD1446" s="73"/>
      <c r="CE1446" s="73"/>
      <c r="CF1446" s="73"/>
      <c r="CG1446" s="73"/>
      <c r="CH1446" s="74"/>
      <c r="CI1446" s="72">
        <f>IF($A1446="-","-",ROUND(VLOOKUP($A1446+ROUND(LEFT(CI$1433,2)/24,5),'[1]ОАО "АТС"'!$A$30:$F$773,4,FALSE),2))</f>
        <v>0</v>
      </c>
      <c r="CJ1446" s="73"/>
      <c r="CK1446" s="73"/>
      <c r="CL1446" s="73"/>
      <c r="CM1446" s="73"/>
      <c r="CN1446" s="74"/>
      <c r="CO1446" s="72">
        <f>IF($A1446="-","-",ROUND(VLOOKUP($A1446+ROUND(LEFT(CO$1433,2)/24,5),'[1]ОАО "АТС"'!$A$30:$F$773,4,FALSE),2))</f>
        <v>0</v>
      </c>
      <c r="CP1446" s="73"/>
      <c r="CQ1446" s="73"/>
      <c r="CR1446" s="73"/>
      <c r="CS1446" s="73"/>
      <c r="CT1446" s="74"/>
      <c r="CU1446" s="72">
        <f>IF($A1446="-","-",ROUND(VLOOKUP($A1446+ROUND(LEFT(CU$1433,2)/24,5),'[1]ОАО "АТС"'!$A$30:$F$773,4,FALSE),2))</f>
        <v>0</v>
      </c>
      <c r="CV1446" s="73"/>
      <c r="CW1446" s="73"/>
      <c r="CX1446" s="73"/>
      <c r="CY1446" s="73"/>
      <c r="CZ1446" s="74"/>
      <c r="DA1446" s="72">
        <f>IF($A1446="-","-",ROUND(VLOOKUP($A1446+ROUND(LEFT(DA$1433,2)/24,5),'[1]ОАО "АТС"'!$A$30:$F$773,4,FALSE),2))</f>
        <v>0</v>
      </c>
      <c r="DB1446" s="73"/>
      <c r="DC1446" s="73"/>
      <c r="DD1446" s="73"/>
      <c r="DE1446" s="73"/>
      <c r="DF1446" s="74"/>
      <c r="DG1446" s="72">
        <f>IF($A1446="-","-",ROUND(VLOOKUP($A1446+ROUND(LEFT(DG$1433,2)/24,5),'[1]ОАО "АТС"'!$A$30:$F$773,4,FALSE),2))</f>
        <v>0</v>
      </c>
      <c r="DH1446" s="73"/>
      <c r="DI1446" s="73"/>
      <c r="DJ1446" s="73"/>
      <c r="DK1446" s="73"/>
      <c r="DL1446" s="74"/>
      <c r="DM1446" s="72">
        <f>IF($A1446="-","-",ROUND(VLOOKUP($A1446+ROUND(LEFT(DM$1433,2)/24,5),'[1]ОАО "АТС"'!$A$30:$F$773,4,FALSE),2))</f>
        <v>11.51</v>
      </c>
      <c r="DN1446" s="73"/>
      <c r="DO1446" s="73"/>
      <c r="DP1446" s="73"/>
      <c r="DQ1446" s="73"/>
      <c r="DR1446" s="74"/>
      <c r="DS1446" s="72">
        <f>IF($A1446="-","-",ROUND(VLOOKUP($A1446+ROUND(LEFT(DS$1433,2)/24,5),'[1]ОАО "АТС"'!$A$30:$F$773,4,FALSE),2))</f>
        <v>0</v>
      </c>
      <c r="DT1446" s="73"/>
      <c r="DU1446" s="73"/>
      <c r="DV1446" s="73"/>
      <c r="DW1446" s="73"/>
      <c r="DX1446" s="74"/>
      <c r="DY1446" s="72">
        <f>IF($A1446="-","-",ROUND(VLOOKUP($A1446+ROUND(LEFT(DY$1433,2)/24,5),'[1]ОАО "АТС"'!$A$30:$F$773,4,FALSE),2))</f>
        <v>0</v>
      </c>
      <c r="DZ1446" s="73"/>
      <c r="EA1446" s="73"/>
      <c r="EB1446" s="73"/>
      <c r="EC1446" s="73"/>
      <c r="ED1446" s="74"/>
      <c r="EE1446" s="72">
        <f>IF($A1446="-","-",ROUND(VLOOKUP($A1446+ROUND(LEFT(EE$1433,2)/24,5),'[1]ОАО "АТС"'!$A$30:$F$773,4,FALSE),2))</f>
        <v>0</v>
      </c>
      <c r="EF1446" s="73"/>
      <c r="EG1446" s="73"/>
      <c r="EH1446" s="73"/>
      <c r="EI1446" s="73"/>
      <c r="EJ1446" s="74"/>
      <c r="EK1446" s="72">
        <f>IF($A1446="-","-",ROUND(VLOOKUP($A1446+ROUND(LEFT(EK$1433,2)/24,5),'[1]ОАО "АТС"'!$A$30:$F$773,4,FALSE),2))</f>
        <v>0</v>
      </c>
      <c r="EL1446" s="73"/>
      <c r="EM1446" s="73"/>
      <c r="EN1446" s="73"/>
      <c r="EO1446" s="73"/>
      <c r="EP1446" s="74"/>
      <c r="EQ1446" s="72">
        <f>IF($A1446="-","-",ROUND(VLOOKUP($A1446+ROUND(LEFT(EQ$1433,2)/24,5),'[1]ОАО "АТС"'!$A$30:$F$773,4,FALSE),2))</f>
        <v>0</v>
      </c>
      <c r="ER1446" s="73"/>
      <c r="ES1446" s="73"/>
      <c r="ET1446" s="73"/>
      <c r="EU1446" s="73"/>
      <c r="EV1446" s="74"/>
    </row>
    <row r="1447" spans="1:152" s="38" customFormat="1" ht="15.75" customHeight="1" x14ac:dyDescent="0.2">
      <c r="A1447" s="69">
        <f>$A$128</f>
        <v>44999</v>
      </c>
      <c r="B1447" s="70"/>
      <c r="C1447" s="70"/>
      <c r="D1447" s="70"/>
      <c r="E1447" s="70"/>
      <c r="F1447" s="70"/>
      <c r="G1447" s="70"/>
      <c r="H1447" s="71"/>
      <c r="I1447" s="72">
        <f>IF($A1447="-","-",ROUND(VLOOKUP($A1447+ROUND(LEFT(I$1433,1)/24,5),'[1]ОАО "АТС"'!$A$30:$F$773,4,FALSE),2))</f>
        <v>0</v>
      </c>
      <c r="J1447" s="73"/>
      <c r="K1447" s="73"/>
      <c r="L1447" s="73"/>
      <c r="M1447" s="73"/>
      <c r="N1447" s="74"/>
      <c r="O1447" s="72">
        <f>IF($A1447="-","-",ROUND(VLOOKUP($A1447+ROUND(LEFT(O$1433,1)/24,5),'[1]ОАО "АТС"'!$A$30:$F$773,4,FALSE),2))</f>
        <v>0</v>
      </c>
      <c r="P1447" s="73"/>
      <c r="Q1447" s="73"/>
      <c r="R1447" s="73"/>
      <c r="S1447" s="73"/>
      <c r="T1447" s="74"/>
      <c r="U1447" s="72">
        <f>IF($A1447="-","-",ROUND(VLOOKUP($A1447+ROUND(LEFT(U$1433,1)/24,5),'[1]ОАО "АТС"'!$A$30:$F$773,4,FALSE),2))</f>
        <v>0</v>
      </c>
      <c r="V1447" s="73"/>
      <c r="W1447" s="73"/>
      <c r="X1447" s="73"/>
      <c r="Y1447" s="73"/>
      <c r="Z1447" s="74"/>
      <c r="AA1447" s="72">
        <f>IF($A1447="-","-",ROUND(VLOOKUP($A1447+ROUND(LEFT(AA$1433,1)/24,5),'[1]ОАО "АТС"'!$A$30:$F$773,4,FALSE),2))</f>
        <v>0</v>
      </c>
      <c r="AB1447" s="73"/>
      <c r="AC1447" s="73"/>
      <c r="AD1447" s="73"/>
      <c r="AE1447" s="73"/>
      <c r="AF1447" s="74"/>
      <c r="AG1447" s="72">
        <f>IF($A1447="-","-",ROUND(VLOOKUP($A1447+ROUND(LEFT(AG$1433,1)/24,5),'[1]ОАО "АТС"'!$A$30:$F$773,4,FALSE),2))</f>
        <v>10.92</v>
      </c>
      <c r="AH1447" s="73"/>
      <c r="AI1447" s="73"/>
      <c r="AJ1447" s="73"/>
      <c r="AK1447" s="73"/>
      <c r="AL1447" s="74"/>
      <c r="AM1447" s="72">
        <f>IF($A1447="-","-",ROUND(VLOOKUP($A1447+ROUND(LEFT(AM$1433,1)/24,5),'[1]ОАО "АТС"'!$A$30:$F$773,4,FALSE),2))</f>
        <v>157.11000000000001</v>
      </c>
      <c r="AN1447" s="73"/>
      <c r="AO1447" s="73"/>
      <c r="AP1447" s="73"/>
      <c r="AQ1447" s="73"/>
      <c r="AR1447" s="74"/>
      <c r="AS1447" s="72">
        <f>IF($A1447="-","-",ROUND(VLOOKUP($A1447+ROUND(LEFT(AS$1433,1)/24,5),'[1]ОАО "АТС"'!$A$30:$F$773,4,FALSE),2))</f>
        <v>48.66</v>
      </c>
      <c r="AT1447" s="73"/>
      <c r="AU1447" s="73"/>
      <c r="AV1447" s="73"/>
      <c r="AW1447" s="73"/>
      <c r="AX1447" s="74"/>
      <c r="AY1447" s="72">
        <f>IF($A1447="-","-",ROUND(VLOOKUP($A1447+ROUND(LEFT(AY$1433,1)/24,5),'[1]ОАО "АТС"'!$A$30:$F$773,4,FALSE),2))</f>
        <v>13.34</v>
      </c>
      <c r="AZ1447" s="73"/>
      <c r="BA1447" s="73"/>
      <c r="BB1447" s="73"/>
      <c r="BC1447" s="73"/>
      <c r="BD1447" s="74"/>
      <c r="BE1447" s="72">
        <f>IF($A1447="-","-",ROUND(VLOOKUP($A1447+ROUND(LEFT(BE$1433,1)/24,5),'[1]ОАО "АТС"'!$A$30:$F$773,4,FALSE),2))</f>
        <v>14.98</v>
      </c>
      <c r="BF1447" s="73"/>
      <c r="BG1447" s="73"/>
      <c r="BH1447" s="73"/>
      <c r="BI1447" s="73"/>
      <c r="BJ1447" s="74"/>
      <c r="BK1447" s="72">
        <f>IF($A1447="-","-",ROUND(VLOOKUP($A1447+ROUND(LEFT(BK$1433,1)/24,5),'[1]ОАО "АТС"'!$A$30:$F$773,4,FALSE),2))</f>
        <v>0</v>
      </c>
      <c r="BL1447" s="73"/>
      <c r="BM1447" s="73"/>
      <c r="BN1447" s="73"/>
      <c r="BO1447" s="73"/>
      <c r="BP1447" s="74"/>
      <c r="BQ1447" s="72">
        <f>IF($A1447="-","-",ROUND(VLOOKUP($A1447+ROUND(LEFT(BQ$1433,2)/24,5),'[1]ОАО "АТС"'!$A$30:$F$773,4,FALSE),2))</f>
        <v>0</v>
      </c>
      <c r="BR1447" s="73"/>
      <c r="BS1447" s="73"/>
      <c r="BT1447" s="73"/>
      <c r="BU1447" s="73"/>
      <c r="BV1447" s="74"/>
      <c r="BW1447" s="72">
        <f>IF($A1447="-","-",ROUND(VLOOKUP($A1447+ROUND(LEFT(BW$1433,2)/24,5),'[1]ОАО "АТС"'!$A$30:$F$773,4,FALSE),2))</f>
        <v>0</v>
      </c>
      <c r="BX1447" s="73"/>
      <c r="BY1447" s="73"/>
      <c r="BZ1447" s="73"/>
      <c r="CA1447" s="73"/>
      <c r="CB1447" s="74"/>
      <c r="CC1447" s="72">
        <f>IF($A1447="-","-",ROUND(VLOOKUP($A1447+ROUND(LEFT(CC$1433,2)/24,5),'[1]ОАО "АТС"'!$A$30:$F$773,4,FALSE),2))</f>
        <v>0</v>
      </c>
      <c r="CD1447" s="73"/>
      <c r="CE1447" s="73"/>
      <c r="CF1447" s="73"/>
      <c r="CG1447" s="73"/>
      <c r="CH1447" s="74"/>
      <c r="CI1447" s="72">
        <f>IF($A1447="-","-",ROUND(VLOOKUP($A1447+ROUND(LEFT(CI$1433,2)/24,5),'[1]ОАО "АТС"'!$A$30:$F$773,4,FALSE),2))</f>
        <v>0</v>
      </c>
      <c r="CJ1447" s="73"/>
      <c r="CK1447" s="73"/>
      <c r="CL1447" s="73"/>
      <c r="CM1447" s="73"/>
      <c r="CN1447" s="74"/>
      <c r="CO1447" s="72">
        <f>IF($A1447="-","-",ROUND(VLOOKUP($A1447+ROUND(LEFT(CO$1433,2)/24,5),'[1]ОАО "АТС"'!$A$30:$F$773,4,FALSE),2))</f>
        <v>0</v>
      </c>
      <c r="CP1447" s="73"/>
      <c r="CQ1447" s="73"/>
      <c r="CR1447" s="73"/>
      <c r="CS1447" s="73"/>
      <c r="CT1447" s="74"/>
      <c r="CU1447" s="72">
        <f>IF($A1447="-","-",ROUND(VLOOKUP($A1447+ROUND(LEFT(CU$1433,2)/24,5),'[1]ОАО "АТС"'!$A$30:$F$773,4,FALSE),2))</f>
        <v>0</v>
      </c>
      <c r="CV1447" s="73"/>
      <c r="CW1447" s="73"/>
      <c r="CX1447" s="73"/>
      <c r="CY1447" s="73"/>
      <c r="CZ1447" s="74"/>
      <c r="DA1447" s="72">
        <f>IF($A1447="-","-",ROUND(VLOOKUP($A1447+ROUND(LEFT(DA$1433,2)/24,5),'[1]ОАО "АТС"'!$A$30:$F$773,4,FALSE),2))</f>
        <v>1.31</v>
      </c>
      <c r="DB1447" s="73"/>
      <c r="DC1447" s="73"/>
      <c r="DD1447" s="73"/>
      <c r="DE1447" s="73"/>
      <c r="DF1447" s="74"/>
      <c r="DG1447" s="72">
        <f>IF($A1447="-","-",ROUND(VLOOKUP($A1447+ROUND(LEFT(DG$1433,2)/24,5),'[1]ОАО "АТС"'!$A$30:$F$773,4,FALSE),2))</f>
        <v>0</v>
      </c>
      <c r="DH1447" s="73"/>
      <c r="DI1447" s="73"/>
      <c r="DJ1447" s="73"/>
      <c r="DK1447" s="73"/>
      <c r="DL1447" s="74"/>
      <c r="DM1447" s="72">
        <f>IF($A1447="-","-",ROUND(VLOOKUP($A1447+ROUND(LEFT(DM$1433,2)/24,5),'[1]ОАО "АТС"'!$A$30:$F$773,4,FALSE),2))</f>
        <v>88.26</v>
      </c>
      <c r="DN1447" s="73"/>
      <c r="DO1447" s="73"/>
      <c r="DP1447" s="73"/>
      <c r="DQ1447" s="73"/>
      <c r="DR1447" s="74"/>
      <c r="DS1447" s="72">
        <f>IF($A1447="-","-",ROUND(VLOOKUP($A1447+ROUND(LEFT(DS$1433,2)/24,5),'[1]ОАО "АТС"'!$A$30:$F$773,4,FALSE),2))</f>
        <v>37.83</v>
      </c>
      <c r="DT1447" s="73"/>
      <c r="DU1447" s="73"/>
      <c r="DV1447" s="73"/>
      <c r="DW1447" s="73"/>
      <c r="DX1447" s="74"/>
      <c r="DY1447" s="72">
        <f>IF($A1447="-","-",ROUND(VLOOKUP($A1447+ROUND(LEFT(DY$1433,2)/24,5),'[1]ОАО "АТС"'!$A$30:$F$773,4,FALSE),2))</f>
        <v>0</v>
      </c>
      <c r="DZ1447" s="73"/>
      <c r="EA1447" s="73"/>
      <c r="EB1447" s="73"/>
      <c r="EC1447" s="73"/>
      <c r="ED1447" s="74"/>
      <c r="EE1447" s="72">
        <f>IF($A1447="-","-",ROUND(VLOOKUP($A1447+ROUND(LEFT(EE$1433,2)/24,5),'[1]ОАО "АТС"'!$A$30:$F$773,4,FALSE),2))</f>
        <v>0</v>
      </c>
      <c r="EF1447" s="73"/>
      <c r="EG1447" s="73"/>
      <c r="EH1447" s="73"/>
      <c r="EI1447" s="73"/>
      <c r="EJ1447" s="74"/>
      <c r="EK1447" s="72">
        <f>IF($A1447="-","-",ROUND(VLOOKUP($A1447+ROUND(LEFT(EK$1433,2)/24,5),'[1]ОАО "АТС"'!$A$30:$F$773,4,FALSE),2))</f>
        <v>0</v>
      </c>
      <c r="EL1447" s="73"/>
      <c r="EM1447" s="73"/>
      <c r="EN1447" s="73"/>
      <c r="EO1447" s="73"/>
      <c r="EP1447" s="74"/>
      <c r="EQ1447" s="72">
        <f>IF($A1447="-","-",ROUND(VLOOKUP($A1447+ROUND(LEFT(EQ$1433,2)/24,5),'[1]ОАО "АТС"'!$A$30:$F$773,4,FALSE),2))</f>
        <v>0</v>
      </c>
      <c r="ER1447" s="73"/>
      <c r="ES1447" s="73"/>
      <c r="ET1447" s="73"/>
      <c r="EU1447" s="73"/>
      <c r="EV1447" s="74"/>
    </row>
    <row r="1448" spans="1:152" s="38" customFormat="1" ht="15.75" customHeight="1" x14ac:dyDescent="0.2">
      <c r="A1448" s="69">
        <f>$A$129</f>
        <v>45000</v>
      </c>
      <c r="B1448" s="70"/>
      <c r="C1448" s="70"/>
      <c r="D1448" s="70"/>
      <c r="E1448" s="70"/>
      <c r="F1448" s="70"/>
      <c r="G1448" s="70"/>
      <c r="H1448" s="71"/>
      <c r="I1448" s="72">
        <f>IF($A1448="-","-",ROUND(VLOOKUP($A1448+ROUND(LEFT(I$1433,1)/24,5),'[1]ОАО "АТС"'!$A$30:$F$773,4,FALSE),2))</f>
        <v>0</v>
      </c>
      <c r="J1448" s="73"/>
      <c r="K1448" s="73"/>
      <c r="L1448" s="73"/>
      <c r="M1448" s="73"/>
      <c r="N1448" s="74"/>
      <c r="O1448" s="72">
        <f>IF($A1448="-","-",ROUND(VLOOKUP($A1448+ROUND(LEFT(O$1433,1)/24,5),'[1]ОАО "АТС"'!$A$30:$F$773,4,FALSE),2))</f>
        <v>0</v>
      </c>
      <c r="P1448" s="73"/>
      <c r="Q1448" s="73"/>
      <c r="R1448" s="73"/>
      <c r="S1448" s="73"/>
      <c r="T1448" s="74"/>
      <c r="U1448" s="72">
        <f>IF($A1448="-","-",ROUND(VLOOKUP($A1448+ROUND(LEFT(U$1433,1)/24,5),'[1]ОАО "АТС"'!$A$30:$F$773,4,FALSE),2))</f>
        <v>0</v>
      </c>
      <c r="V1448" s="73"/>
      <c r="W1448" s="73"/>
      <c r="X1448" s="73"/>
      <c r="Y1448" s="73"/>
      <c r="Z1448" s="74"/>
      <c r="AA1448" s="72">
        <f>IF($A1448="-","-",ROUND(VLOOKUP($A1448+ROUND(LEFT(AA$1433,1)/24,5),'[1]ОАО "АТС"'!$A$30:$F$773,4,FALSE),2))</f>
        <v>0</v>
      </c>
      <c r="AB1448" s="73"/>
      <c r="AC1448" s="73"/>
      <c r="AD1448" s="73"/>
      <c r="AE1448" s="73"/>
      <c r="AF1448" s="74"/>
      <c r="AG1448" s="72">
        <f>IF($A1448="-","-",ROUND(VLOOKUP($A1448+ROUND(LEFT(AG$1433,1)/24,5),'[1]ОАО "АТС"'!$A$30:$F$773,4,FALSE),2))</f>
        <v>19.329999999999998</v>
      </c>
      <c r="AH1448" s="73"/>
      <c r="AI1448" s="73"/>
      <c r="AJ1448" s="73"/>
      <c r="AK1448" s="73"/>
      <c r="AL1448" s="74"/>
      <c r="AM1448" s="72">
        <f>IF($A1448="-","-",ROUND(VLOOKUP($A1448+ROUND(LEFT(AM$1433,1)/24,5),'[1]ОАО "АТС"'!$A$30:$F$773,4,FALSE),2))</f>
        <v>119.17</v>
      </c>
      <c r="AN1448" s="73"/>
      <c r="AO1448" s="73"/>
      <c r="AP1448" s="73"/>
      <c r="AQ1448" s="73"/>
      <c r="AR1448" s="74"/>
      <c r="AS1448" s="72">
        <f>IF($A1448="-","-",ROUND(VLOOKUP($A1448+ROUND(LEFT(AS$1433,1)/24,5),'[1]ОАО "АТС"'!$A$30:$F$773,4,FALSE),2))</f>
        <v>357.77</v>
      </c>
      <c r="AT1448" s="73"/>
      <c r="AU1448" s="73"/>
      <c r="AV1448" s="73"/>
      <c r="AW1448" s="73"/>
      <c r="AX1448" s="74"/>
      <c r="AY1448" s="72">
        <f>IF($A1448="-","-",ROUND(VLOOKUP($A1448+ROUND(LEFT(AY$1433,1)/24,5),'[1]ОАО "АТС"'!$A$30:$F$773,4,FALSE),2))</f>
        <v>59.84</v>
      </c>
      <c r="AZ1448" s="73"/>
      <c r="BA1448" s="73"/>
      <c r="BB1448" s="73"/>
      <c r="BC1448" s="73"/>
      <c r="BD1448" s="74"/>
      <c r="BE1448" s="72">
        <f>IF($A1448="-","-",ROUND(VLOOKUP($A1448+ROUND(LEFT(BE$1433,1)/24,5),'[1]ОАО "АТС"'!$A$30:$F$773,4,FALSE),2))</f>
        <v>0</v>
      </c>
      <c r="BF1448" s="73"/>
      <c r="BG1448" s="73"/>
      <c r="BH1448" s="73"/>
      <c r="BI1448" s="73"/>
      <c r="BJ1448" s="74"/>
      <c r="BK1448" s="72">
        <f>IF($A1448="-","-",ROUND(VLOOKUP($A1448+ROUND(LEFT(BK$1433,1)/24,5),'[1]ОАО "АТС"'!$A$30:$F$773,4,FALSE),2))</f>
        <v>0</v>
      </c>
      <c r="BL1448" s="73"/>
      <c r="BM1448" s="73"/>
      <c r="BN1448" s="73"/>
      <c r="BO1448" s="73"/>
      <c r="BP1448" s="74"/>
      <c r="BQ1448" s="72">
        <f>IF($A1448="-","-",ROUND(VLOOKUP($A1448+ROUND(LEFT(BQ$1433,2)/24,5),'[1]ОАО "АТС"'!$A$30:$F$773,4,FALSE),2))</f>
        <v>0</v>
      </c>
      <c r="BR1448" s="73"/>
      <c r="BS1448" s="73"/>
      <c r="BT1448" s="73"/>
      <c r="BU1448" s="73"/>
      <c r="BV1448" s="74"/>
      <c r="BW1448" s="72">
        <f>IF($A1448="-","-",ROUND(VLOOKUP($A1448+ROUND(LEFT(BW$1433,2)/24,5),'[1]ОАО "АТС"'!$A$30:$F$773,4,FALSE),2))</f>
        <v>0</v>
      </c>
      <c r="BX1448" s="73"/>
      <c r="BY1448" s="73"/>
      <c r="BZ1448" s="73"/>
      <c r="CA1448" s="73"/>
      <c r="CB1448" s="74"/>
      <c r="CC1448" s="72">
        <f>IF($A1448="-","-",ROUND(VLOOKUP($A1448+ROUND(LEFT(CC$1433,2)/24,5),'[1]ОАО "АТС"'!$A$30:$F$773,4,FALSE),2))</f>
        <v>0</v>
      </c>
      <c r="CD1448" s="73"/>
      <c r="CE1448" s="73"/>
      <c r="CF1448" s="73"/>
      <c r="CG1448" s="73"/>
      <c r="CH1448" s="74"/>
      <c r="CI1448" s="72">
        <f>IF($A1448="-","-",ROUND(VLOOKUP($A1448+ROUND(LEFT(CI$1433,2)/24,5),'[1]ОАО "АТС"'!$A$30:$F$773,4,FALSE),2))</f>
        <v>0</v>
      </c>
      <c r="CJ1448" s="73"/>
      <c r="CK1448" s="73"/>
      <c r="CL1448" s="73"/>
      <c r="CM1448" s="73"/>
      <c r="CN1448" s="74"/>
      <c r="CO1448" s="72">
        <f>IF($A1448="-","-",ROUND(VLOOKUP($A1448+ROUND(LEFT(CO$1433,2)/24,5),'[1]ОАО "АТС"'!$A$30:$F$773,4,FALSE),2))</f>
        <v>0</v>
      </c>
      <c r="CP1448" s="73"/>
      <c r="CQ1448" s="73"/>
      <c r="CR1448" s="73"/>
      <c r="CS1448" s="73"/>
      <c r="CT1448" s="74"/>
      <c r="CU1448" s="72">
        <f>IF($A1448="-","-",ROUND(VLOOKUP($A1448+ROUND(LEFT(CU$1433,2)/24,5),'[1]ОАО "АТС"'!$A$30:$F$773,4,FALSE),2))</f>
        <v>0</v>
      </c>
      <c r="CV1448" s="73"/>
      <c r="CW1448" s="73"/>
      <c r="CX1448" s="73"/>
      <c r="CY1448" s="73"/>
      <c r="CZ1448" s="74"/>
      <c r="DA1448" s="72">
        <f>IF($A1448="-","-",ROUND(VLOOKUP($A1448+ROUND(LEFT(DA$1433,2)/24,5),'[1]ОАО "АТС"'!$A$30:$F$773,4,FALSE),2))</f>
        <v>0</v>
      </c>
      <c r="DB1448" s="73"/>
      <c r="DC1448" s="73"/>
      <c r="DD1448" s="73"/>
      <c r="DE1448" s="73"/>
      <c r="DF1448" s="74"/>
      <c r="DG1448" s="72">
        <f>IF($A1448="-","-",ROUND(VLOOKUP($A1448+ROUND(LEFT(DG$1433,2)/24,5),'[1]ОАО "АТС"'!$A$30:$F$773,4,FALSE),2))</f>
        <v>0</v>
      </c>
      <c r="DH1448" s="73"/>
      <c r="DI1448" s="73"/>
      <c r="DJ1448" s="73"/>
      <c r="DK1448" s="73"/>
      <c r="DL1448" s="74"/>
      <c r="DM1448" s="72">
        <f>IF($A1448="-","-",ROUND(VLOOKUP($A1448+ROUND(LEFT(DM$1433,2)/24,5),'[1]ОАО "АТС"'!$A$30:$F$773,4,FALSE),2))</f>
        <v>0</v>
      </c>
      <c r="DN1448" s="73"/>
      <c r="DO1448" s="73"/>
      <c r="DP1448" s="73"/>
      <c r="DQ1448" s="73"/>
      <c r="DR1448" s="74"/>
      <c r="DS1448" s="72">
        <f>IF($A1448="-","-",ROUND(VLOOKUP($A1448+ROUND(LEFT(DS$1433,2)/24,5),'[1]ОАО "АТС"'!$A$30:$F$773,4,FALSE),2))</f>
        <v>0</v>
      </c>
      <c r="DT1448" s="73"/>
      <c r="DU1448" s="73"/>
      <c r="DV1448" s="73"/>
      <c r="DW1448" s="73"/>
      <c r="DX1448" s="74"/>
      <c r="DY1448" s="72">
        <f>IF($A1448="-","-",ROUND(VLOOKUP($A1448+ROUND(LEFT(DY$1433,2)/24,5),'[1]ОАО "АТС"'!$A$30:$F$773,4,FALSE),2))</f>
        <v>0</v>
      </c>
      <c r="DZ1448" s="73"/>
      <c r="EA1448" s="73"/>
      <c r="EB1448" s="73"/>
      <c r="EC1448" s="73"/>
      <c r="ED1448" s="74"/>
      <c r="EE1448" s="72">
        <f>IF($A1448="-","-",ROUND(VLOOKUP($A1448+ROUND(LEFT(EE$1433,2)/24,5),'[1]ОАО "АТС"'!$A$30:$F$773,4,FALSE),2))</f>
        <v>0</v>
      </c>
      <c r="EF1448" s="73"/>
      <c r="EG1448" s="73"/>
      <c r="EH1448" s="73"/>
      <c r="EI1448" s="73"/>
      <c r="EJ1448" s="74"/>
      <c r="EK1448" s="72">
        <f>IF($A1448="-","-",ROUND(VLOOKUP($A1448+ROUND(LEFT(EK$1433,2)/24,5),'[1]ОАО "АТС"'!$A$30:$F$773,4,FALSE),2))</f>
        <v>0</v>
      </c>
      <c r="EL1448" s="73"/>
      <c r="EM1448" s="73"/>
      <c r="EN1448" s="73"/>
      <c r="EO1448" s="73"/>
      <c r="EP1448" s="74"/>
      <c r="EQ1448" s="72">
        <f>IF($A1448="-","-",ROUND(VLOOKUP($A1448+ROUND(LEFT(EQ$1433,2)/24,5),'[1]ОАО "АТС"'!$A$30:$F$773,4,FALSE),2))</f>
        <v>0</v>
      </c>
      <c r="ER1448" s="73"/>
      <c r="ES1448" s="73"/>
      <c r="ET1448" s="73"/>
      <c r="EU1448" s="73"/>
      <c r="EV1448" s="74"/>
    </row>
    <row r="1449" spans="1:152" s="38" customFormat="1" ht="15.75" customHeight="1" x14ac:dyDescent="0.2">
      <c r="A1449" s="69">
        <f>$A$130</f>
        <v>45001</v>
      </c>
      <c r="B1449" s="70"/>
      <c r="C1449" s="70"/>
      <c r="D1449" s="70"/>
      <c r="E1449" s="70"/>
      <c r="F1449" s="70"/>
      <c r="G1449" s="70"/>
      <c r="H1449" s="71"/>
      <c r="I1449" s="72">
        <f>IF($A1449="-","-",ROUND(VLOOKUP($A1449+ROUND(LEFT(I$1433,1)/24,5),'[1]ОАО "АТС"'!$A$30:$F$773,4,FALSE),2))</f>
        <v>0</v>
      </c>
      <c r="J1449" s="73"/>
      <c r="K1449" s="73"/>
      <c r="L1449" s="73"/>
      <c r="M1449" s="73"/>
      <c r="N1449" s="74"/>
      <c r="O1449" s="72">
        <f>IF($A1449="-","-",ROUND(VLOOKUP($A1449+ROUND(LEFT(O$1433,1)/24,5),'[1]ОАО "АТС"'!$A$30:$F$773,4,FALSE),2))</f>
        <v>0</v>
      </c>
      <c r="P1449" s="73"/>
      <c r="Q1449" s="73"/>
      <c r="R1449" s="73"/>
      <c r="S1449" s="73"/>
      <c r="T1449" s="74"/>
      <c r="U1449" s="72">
        <f>IF($A1449="-","-",ROUND(VLOOKUP($A1449+ROUND(LEFT(U$1433,1)/24,5),'[1]ОАО "АТС"'!$A$30:$F$773,4,FALSE),2))</f>
        <v>0</v>
      </c>
      <c r="V1449" s="73"/>
      <c r="W1449" s="73"/>
      <c r="X1449" s="73"/>
      <c r="Y1449" s="73"/>
      <c r="Z1449" s="74"/>
      <c r="AA1449" s="72">
        <f>IF($A1449="-","-",ROUND(VLOOKUP($A1449+ROUND(LEFT(AA$1433,1)/24,5),'[1]ОАО "АТС"'!$A$30:$F$773,4,FALSE),2))</f>
        <v>0</v>
      </c>
      <c r="AB1449" s="73"/>
      <c r="AC1449" s="73"/>
      <c r="AD1449" s="73"/>
      <c r="AE1449" s="73"/>
      <c r="AF1449" s="74"/>
      <c r="AG1449" s="72">
        <f>IF($A1449="-","-",ROUND(VLOOKUP($A1449+ROUND(LEFT(AG$1433,1)/24,5),'[1]ОАО "АТС"'!$A$30:$F$773,4,FALSE),2))</f>
        <v>0</v>
      </c>
      <c r="AH1449" s="73"/>
      <c r="AI1449" s="73"/>
      <c r="AJ1449" s="73"/>
      <c r="AK1449" s="73"/>
      <c r="AL1449" s="74"/>
      <c r="AM1449" s="72">
        <f>IF($A1449="-","-",ROUND(VLOOKUP($A1449+ROUND(LEFT(AM$1433,1)/24,5),'[1]ОАО "АТС"'!$A$30:$F$773,4,FALSE),2))</f>
        <v>0</v>
      </c>
      <c r="AN1449" s="73"/>
      <c r="AO1449" s="73"/>
      <c r="AP1449" s="73"/>
      <c r="AQ1449" s="73"/>
      <c r="AR1449" s="74"/>
      <c r="AS1449" s="72">
        <f>IF($A1449="-","-",ROUND(VLOOKUP($A1449+ROUND(LEFT(AS$1433,1)/24,5),'[1]ОАО "АТС"'!$A$30:$F$773,4,FALSE),2))</f>
        <v>9.25</v>
      </c>
      <c r="AT1449" s="73"/>
      <c r="AU1449" s="73"/>
      <c r="AV1449" s="73"/>
      <c r="AW1449" s="73"/>
      <c r="AX1449" s="74"/>
      <c r="AY1449" s="72">
        <f>IF($A1449="-","-",ROUND(VLOOKUP($A1449+ROUND(LEFT(AY$1433,1)/24,5),'[1]ОАО "АТС"'!$A$30:$F$773,4,FALSE),2))</f>
        <v>0</v>
      </c>
      <c r="AZ1449" s="73"/>
      <c r="BA1449" s="73"/>
      <c r="BB1449" s="73"/>
      <c r="BC1449" s="73"/>
      <c r="BD1449" s="74"/>
      <c r="BE1449" s="72">
        <f>IF($A1449="-","-",ROUND(VLOOKUP($A1449+ROUND(LEFT(BE$1433,1)/24,5),'[1]ОАО "АТС"'!$A$30:$F$773,4,FALSE),2))</f>
        <v>0</v>
      </c>
      <c r="BF1449" s="73"/>
      <c r="BG1449" s="73"/>
      <c r="BH1449" s="73"/>
      <c r="BI1449" s="73"/>
      <c r="BJ1449" s="74"/>
      <c r="BK1449" s="72">
        <f>IF($A1449="-","-",ROUND(VLOOKUP($A1449+ROUND(LEFT(BK$1433,1)/24,5),'[1]ОАО "АТС"'!$A$30:$F$773,4,FALSE),2))</f>
        <v>0</v>
      </c>
      <c r="BL1449" s="73"/>
      <c r="BM1449" s="73"/>
      <c r="BN1449" s="73"/>
      <c r="BO1449" s="73"/>
      <c r="BP1449" s="74"/>
      <c r="BQ1449" s="72">
        <f>IF($A1449="-","-",ROUND(VLOOKUP($A1449+ROUND(LEFT(BQ$1433,2)/24,5),'[1]ОАО "АТС"'!$A$30:$F$773,4,FALSE),2))</f>
        <v>0</v>
      </c>
      <c r="BR1449" s="73"/>
      <c r="BS1449" s="73"/>
      <c r="BT1449" s="73"/>
      <c r="BU1449" s="73"/>
      <c r="BV1449" s="74"/>
      <c r="BW1449" s="72">
        <f>IF($A1449="-","-",ROUND(VLOOKUP($A1449+ROUND(LEFT(BW$1433,2)/24,5),'[1]ОАО "АТС"'!$A$30:$F$773,4,FALSE),2))</f>
        <v>0</v>
      </c>
      <c r="BX1449" s="73"/>
      <c r="BY1449" s="73"/>
      <c r="BZ1449" s="73"/>
      <c r="CA1449" s="73"/>
      <c r="CB1449" s="74"/>
      <c r="CC1449" s="72">
        <f>IF($A1449="-","-",ROUND(VLOOKUP($A1449+ROUND(LEFT(CC$1433,2)/24,5),'[1]ОАО "АТС"'!$A$30:$F$773,4,FALSE),2))</f>
        <v>0</v>
      </c>
      <c r="CD1449" s="73"/>
      <c r="CE1449" s="73"/>
      <c r="CF1449" s="73"/>
      <c r="CG1449" s="73"/>
      <c r="CH1449" s="74"/>
      <c r="CI1449" s="72">
        <f>IF($A1449="-","-",ROUND(VLOOKUP($A1449+ROUND(LEFT(CI$1433,2)/24,5),'[1]ОАО "АТС"'!$A$30:$F$773,4,FALSE),2))</f>
        <v>0</v>
      </c>
      <c r="CJ1449" s="73"/>
      <c r="CK1449" s="73"/>
      <c r="CL1449" s="73"/>
      <c r="CM1449" s="73"/>
      <c r="CN1449" s="74"/>
      <c r="CO1449" s="72">
        <f>IF($A1449="-","-",ROUND(VLOOKUP($A1449+ROUND(LEFT(CO$1433,2)/24,5),'[1]ОАО "АТС"'!$A$30:$F$773,4,FALSE),2))</f>
        <v>0</v>
      </c>
      <c r="CP1449" s="73"/>
      <c r="CQ1449" s="73"/>
      <c r="CR1449" s="73"/>
      <c r="CS1449" s="73"/>
      <c r="CT1449" s="74"/>
      <c r="CU1449" s="72">
        <f>IF($A1449="-","-",ROUND(VLOOKUP($A1449+ROUND(LEFT(CU$1433,2)/24,5),'[1]ОАО "АТС"'!$A$30:$F$773,4,FALSE),2))</f>
        <v>0</v>
      </c>
      <c r="CV1449" s="73"/>
      <c r="CW1449" s="73"/>
      <c r="CX1449" s="73"/>
      <c r="CY1449" s="73"/>
      <c r="CZ1449" s="74"/>
      <c r="DA1449" s="72">
        <f>IF($A1449="-","-",ROUND(VLOOKUP($A1449+ROUND(LEFT(DA$1433,2)/24,5),'[1]ОАО "АТС"'!$A$30:$F$773,4,FALSE),2))</f>
        <v>0</v>
      </c>
      <c r="DB1449" s="73"/>
      <c r="DC1449" s="73"/>
      <c r="DD1449" s="73"/>
      <c r="DE1449" s="73"/>
      <c r="DF1449" s="74"/>
      <c r="DG1449" s="72">
        <f>IF($A1449="-","-",ROUND(VLOOKUP($A1449+ROUND(LEFT(DG$1433,2)/24,5),'[1]ОАО "АТС"'!$A$30:$F$773,4,FALSE),2))</f>
        <v>0</v>
      </c>
      <c r="DH1449" s="73"/>
      <c r="DI1449" s="73"/>
      <c r="DJ1449" s="73"/>
      <c r="DK1449" s="73"/>
      <c r="DL1449" s="74"/>
      <c r="DM1449" s="72">
        <f>IF($A1449="-","-",ROUND(VLOOKUP($A1449+ROUND(LEFT(DM$1433,2)/24,5),'[1]ОАО "АТС"'!$A$30:$F$773,4,FALSE),2))</f>
        <v>0</v>
      </c>
      <c r="DN1449" s="73"/>
      <c r="DO1449" s="73"/>
      <c r="DP1449" s="73"/>
      <c r="DQ1449" s="73"/>
      <c r="DR1449" s="74"/>
      <c r="DS1449" s="72">
        <f>IF($A1449="-","-",ROUND(VLOOKUP($A1449+ROUND(LEFT(DS$1433,2)/24,5),'[1]ОАО "АТС"'!$A$30:$F$773,4,FALSE),2))</f>
        <v>0</v>
      </c>
      <c r="DT1449" s="73"/>
      <c r="DU1449" s="73"/>
      <c r="DV1449" s="73"/>
      <c r="DW1449" s="73"/>
      <c r="DX1449" s="74"/>
      <c r="DY1449" s="72">
        <f>IF($A1449="-","-",ROUND(VLOOKUP($A1449+ROUND(LEFT(DY$1433,2)/24,5),'[1]ОАО "АТС"'!$A$30:$F$773,4,FALSE),2))</f>
        <v>0</v>
      </c>
      <c r="DZ1449" s="73"/>
      <c r="EA1449" s="73"/>
      <c r="EB1449" s="73"/>
      <c r="EC1449" s="73"/>
      <c r="ED1449" s="74"/>
      <c r="EE1449" s="72">
        <f>IF($A1449="-","-",ROUND(VLOOKUP($A1449+ROUND(LEFT(EE$1433,2)/24,5),'[1]ОАО "АТС"'!$A$30:$F$773,4,FALSE),2))</f>
        <v>0</v>
      </c>
      <c r="EF1449" s="73"/>
      <c r="EG1449" s="73"/>
      <c r="EH1449" s="73"/>
      <c r="EI1449" s="73"/>
      <c r="EJ1449" s="74"/>
      <c r="EK1449" s="72">
        <f>IF($A1449="-","-",ROUND(VLOOKUP($A1449+ROUND(LEFT(EK$1433,2)/24,5),'[1]ОАО "АТС"'!$A$30:$F$773,4,FALSE),2))</f>
        <v>0</v>
      </c>
      <c r="EL1449" s="73"/>
      <c r="EM1449" s="73"/>
      <c r="EN1449" s="73"/>
      <c r="EO1449" s="73"/>
      <c r="EP1449" s="74"/>
      <c r="EQ1449" s="72">
        <f>IF($A1449="-","-",ROUND(VLOOKUP($A1449+ROUND(LEFT(EQ$1433,2)/24,5),'[1]ОАО "АТС"'!$A$30:$F$773,4,FALSE),2))</f>
        <v>0</v>
      </c>
      <c r="ER1449" s="73"/>
      <c r="ES1449" s="73"/>
      <c r="ET1449" s="73"/>
      <c r="EU1449" s="73"/>
      <c r="EV1449" s="74"/>
    </row>
    <row r="1450" spans="1:152" s="38" customFormat="1" ht="15.75" customHeight="1" x14ac:dyDescent="0.2">
      <c r="A1450" s="69">
        <f>$A$131</f>
        <v>45002</v>
      </c>
      <c r="B1450" s="70"/>
      <c r="C1450" s="70"/>
      <c r="D1450" s="70"/>
      <c r="E1450" s="70"/>
      <c r="F1450" s="70"/>
      <c r="G1450" s="70"/>
      <c r="H1450" s="71"/>
      <c r="I1450" s="72">
        <f>IF($A1450="-","-",ROUND(VLOOKUP($A1450+ROUND(LEFT(I$1433,1)/24,5),'[1]ОАО "АТС"'!$A$30:$F$773,4,FALSE),2))</f>
        <v>0</v>
      </c>
      <c r="J1450" s="73"/>
      <c r="K1450" s="73"/>
      <c r="L1450" s="73"/>
      <c r="M1450" s="73"/>
      <c r="N1450" s="74"/>
      <c r="O1450" s="72">
        <f>IF($A1450="-","-",ROUND(VLOOKUP($A1450+ROUND(LEFT(O$1433,1)/24,5),'[1]ОАО "АТС"'!$A$30:$F$773,4,FALSE),2))</f>
        <v>0</v>
      </c>
      <c r="P1450" s="73"/>
      <c r="Q1450" s="73"/>
      <c r="R1450" s="73"/>
      <c r="S1450" s="73"/>
      <c r="T1450" s="74"/>
      <c r="U1450" s="72">
        <f>IF($A1450="-","-",ROUND(VLOOKUP($A1450+ROUND(LEFT(U$1433,1)/24,5),'[1]ОАО "АТС"'!$A$30:$F$773,4,FALSE),2))</f>
        <v>0</v>
      </c>
      <c r="V1450" s="73"/>
      <c r="W1450" s="73"/>
      <c r="X1450" s="73"/>
      <c r="Y1450" s="73"/>
      <c r="Z1450" s="74"/>
      <c r="AA1450" s="72">
        <f>IF($A1450="-","-",ROUND(VLOOKUP($A1450+ROUND(LEFT(AA$1433,1)/24,5),'[1]ОАО "АТС"'!$A$30:$F$773,4,FALSE),2))</f>
        <v>0</v>
      </c>
      <c r="AB1450" s="73"/>
      <c r="AC1450" s="73"/>
      <c r="AD1450" s="73"/>
      <c r="AE1450" s="73"/>
      <c r="AF1450" s="74"/>
      <c r="AG1450" s="72">
        <f>IF($A1450="-","-",ROUND(VLOOKUP($A1450+ROUND(LEFT(AG$1433,1)/24,5),'[1]ОАО "АТС"'!$A$30:$F$773,4,FALSE),2))</f>
        <v>0</v>
      </c>
      <c r="AH1450" s="73"/>
      <c r="AI1450" s="73"/>
      <c r="AJ1450" s="73"/>
      <c r="AK1450" s="73"/>
      <c r="AL1450" s="74"/>
      <c r="AM1450" s="72">
        <f>IF($A1450="-","-",ROUND(VLOOKUP($A1450+ROUND(LEFT(AM$1433,1)/24,5),'[1]ОАО "АТС"'!$A$30:$F$773,4,FALSE),2))</f>
        <v>84.31</v>
      </c>
      <c r="AN1450" s="73"/>
      <c r="AO1450" s="73"/>
      <c r="AP1450" s="73"/>
      <c r="AQ1450" s="73"/>
      <c r="AR1450" s="74"/>
      <c r="AS1450" s="72">
        <f>IF($A1450="-","-",ROUND(VLOOKUP($A1450+ROUND(LEFT(AS$1433,1)/24,5),'[1]ОАО "АТС"'!$A$30:$F$773,4,FALSE),2))</f>
        <v>291.39</v>
      </c>
      <c r="AT1450" s="73"/>
      <c r="AU1450" s="73"/>
      <c r="AV1450" s="73"/>
      <c r="AW1450" s="73"/>
      <c r="AX1450" s="74"/>
      <c r="AY1450" s="72">
        <f>IF($A1450="-","-",ROUND(VLOOKUP($A1450+ROUND(LEFT(AY$1433,1)/24,5),'[1]ОАО "АТС"'!$A$30:$F$773,4,FALSE),2))</f>
        <v>109.15</v>
      </c>
      <c r="AZ1450" s="73"/>
      <c r="BA1450" s="73"/>
      <c r="BB1450" s="73"/>
      <c r="BC1450" s="73"/>
      <c r="BD1450" s="74"/>
      <c r="BE1450" s="72">
        <f>IF($A1450="-","-",ROUND(VLOOKUP($A1450+ROUND(LEFT(BE$1433,1)/24,5),'[1]ОАО "АТС"'!$A$30:$F$773,4,FALSE),2))</f>
        <v>0</v>
      </c>
      <c r="BF1450" s="73"/>
      <c r="BG1450" s="73"/>
      <c r="BH1450" s="73"/>
      <c r="BI1450" s="73"/>
      <c r="BJ1450" s="74"/>
      <c r="BK1450" s="72">
        <f>IF($A1450="-","-",ROUND(VLOOKUP($A1450+ROUND(LEFT(BK$1433,1)/24,5),'[1]ОАО "АТС"'!$A$30:$F$773,4,FALSE),2))</f>
        <v>0</v>
      </c>
      <c r="BL1450" s="73"/>
      <c r="BM1450" s="73"/>
      <c r="BN1450" s="73"/>
      <c r="BO1450" s="73"/>
      <c r="BP1450" s="74"/>
      <c r="BQ1450" s="72">
        <f>IF($A1450="-","-",ROUND(VLOOKUP($A1450+ROUND(LEFT(BQ$1433,2)/24,5),'[1]ОАО "АТС"'!$A$30:$F$773,4,FALSE),2))</f>
        <v>0</v>
      </c>
      <c r="BR1450" s="73"/>
      <c r="BS1450" s="73"/>
      <c r="BT1450" s="73"/>
      <c r="BU1450" s="73"/>
      <c r="BV1450" s="74"/>
      <c r="BW1450" s="72">
        <f>IF($A1450="-","-",ROUND(VLOOKUP($A1450+ROUND(LEFT(BW$1433,2)/24,5),'[1]ОАО "АТС"'!$A$30:$F$773,4,FALSE),2))</f>
        <v>0</v>
      </c>
      <c r="BX1450" s="73"/>
      <c r="BY1450" s="73"/>
      <c r="BZ1450" s="73"/>
      <c r="CA1450" s="73"/>
      <c r="CB1450" s="74"/>
      <c r="CC1450" s="72">
        <f>IF($A1450="-","-",ROUND(VLOOKUP($A1450+ROUND(LEFT(CC$1433,2)/24,5),'[1]ОАО "АТС"'!$A$30:$F$773,4,FALSE),2))</f>
        <v>0</v>
      </c>
      <c r="CD1450" s="73"/>
      <c r="CE1450" s="73"/>
      <c r="CF1450" s="73"/>
      <c r="CG1450" s="73"/>
      <c r="CH1450" s="74"/>
      <c r="CI1450" s="72">
        <f>IF($A1450="-","-",ROUND(VLOOKUP($A1450+ROUND(LEFT(CI$1433,2)/24,5),'[1]ОАО "АТС"'!$A$30:$F$773,4,FALSE),2))</f>
        <v>0</v>
      </c>
      <c r="CJ1450" s="73"/>
      <c r="CK1450" s="73"/>
      <c r="CL1450" s="73"/>
      <c r="CM1450" s="73"/>
      <c r="CN1450" s="74"/>
      <c r="CO1450" s="72">
        <f>IF($A1450="-","-",ROUND(VLOOKUP($A1450+ROUND(LEFT(CO$1433,2)/24,5),'[1]ОАО "АТС"'!$A$30:$F$773,4,FALSE),2))</f>
        <v>0</v>
      </c>
      <c r="CP1450" s="73"/>
      <c r="CQ1450" s="73"/>
      <c r="CR1450" s="73"/>
      <c r="CS1450" s="73"/>
      <c r="CT1450" s="74"/>
      <c r="CU1450" s="72">
        <f>IF($A1450="-","-",ROUND(VLOOKUP($A1450+ROUND(LEFT(CU$1433,2)/24,5),'[1]ОАО "АТС"'!$A$30:$F$773,4,FALSE),2))</f>
        <v>0</v>
      </c>
      <c r="CV1450" s="73"/>
      <c r="CW1450" s="73"/>
      <c r="CX1450" s="73"/>
      <c r="CY1450" s="73"/>
      <c r="CZ1450" s="74"/>
      <c r="DA1450" s="72">
        <f>IF($A1450="-","-",ROUND(VLOOKUP($A1450+ROUND(LEFT(DA$1433,2)/24,5),'[1]ОАО "АТС"'!$A$30:$F$773,4,FALSE),2))</f>
        <v>0</v>
      </c>
      <c r="DB1450" s="73"/>
      <c r="DC1450" s="73"/>
      <c r="DD1450" s="73"/>
      <c r="DE1450" s="73"/>
      <c r="DF1450" s="74"/>
      <c r="DG1450" s="72">
        <f>IF($A1450="-","-",ROUND(VLOOKUP($A1450+ROUND(LEFT(DG$1433,2)/24,5),'[1]ОАО "АТС"'!$A$30:$F$773,4,FALSE),2))</f>
        <v>0</v>
      </c>
      <c r="DH1450" s="73"/>
      <c r="DI1450" s="73"/>
      <c r="DJ1450" s="73"/>
      <c r="DK1450" s="73"/>
      <c r="DL1450" s="74"/>
      <c r="DM1450" s="72">
        <f>IF($A1450="-","-",ROUND(VLOOKUP($A1450+ROUND(LEFT(DM$1433,2)/24,5),'[1]ОАО "АТС"'!$A$30:$F$773,4,FALSE),2))</f>
        <v>0</v>
      </c>
      <c r="DN1450" s="73"/>
      <c r="DO1450" s="73"/>
      <c r="DP1450" s="73"/>
      <c r="DQ1450" s="73"/>
      <c r="DR1450" s="74"/>
      <c r="DS1450" s="72">
        <f>IF($A1450="-","-",ROUND(VLOOKUP($A1450+ROUND(LEFT(DS$1433,2)/24,5),'[1]ОАО "АТС"'!$A$30:$F$773,4,FALSE),2))</f>
        <v>0</v>
      </c>
      <c r="DT1450" s="73"/>
      <c r="DU1450" s="73"/>
      <c r="DV1450" s="73"/>
      <c r="DW1450" s="73"/>
      <c r="DX1450" s="74"/>
      <c r="DY1450" s="72">
        <f>IF($A1450="-","-",ROUND(VLOOKUP($A1450+ROUND(LEFT(DY$1433,2)/24,5),'[1]ОАО "АТС"'!$A$30:$F$773,4,FALSE),2))</f>
        <v>0</v>
      </c>
      <c r="DZ1450" s="73"/>
      <c r="EA1450" s="73"/>
      <c r="EB1450" s="73"/>
      <c r="EC1450" s="73"/>
      <c r="ED1450" s="74"/>
      <c r="EE1450" s="72">
        <f>IF($A1450="-","-",ROUND(VLOOKUP($A1450+ROUND(LEFT(EE$1433,2)/24,5),'[1]ОАО "АТС"'!$A$30:$F$773,4,FALSE),2))</f>
        <v>22.99</v>
      </c>
      <c r="EF1450" s="73"/>
      <c r="EG1450" s="73"/>
      <c r="EH1450" s="73"/>
      <c r="EI1450" s="73"/>
      <c r="EJ1450" s="74"/>
      <c r="EK1450" s="72">
        <f>IF($A1450="-","-",ROUND(VLOOKUP($A1450+ROUND(LEFT(EK$1433,2)/24,5),'[1]ОАО "АТС"'!$A$30:$F$773,4,FALSE),2))</f>
        <v>0</v>
      </c>
      <c r="EL1450" s="73"/>
      <c r="EM1450" s="73"/>
      <c r="EN1450" s="73"/>
      <c r="EO1450" s="73"/>
      <c r="EP1450" s="74"/>
      <c r="EQ1450" s="72">
        <f>IF($A1450="-","-",ROUND(VLOOKUP($A1450+ROUND(LEFT(EQ$1433,2)/24,5),'[1]ОАО "АТС"'!$A$30:$F$773,4,FALSE),2))</f>
        <v>0</v>
      </c>
      <c r="ER1450" s="73"/>
      <c r="ES1450" s="73"/>
      <c r="ET1450" s="73"/>
      <c r="EU1450" s="73"/>
      <c r="EV1450" s="74"/>
    </row>
    <row r="1451" spans="1:152" s="38" customFormat="1" ht="15.75" customHeight="1" x14ac:dyDescent="0.2">
      <c r="A1451" s="69">
        <f>$A$132</f>
        <v>45003</v>
      </c>
      <c r="B1451" s="70"/>
      <c r="C1451" s="70"/>
      <c r="D1451" s="70"/>
      <c r="E1451" s="70"/>
      <c r="F1451" s="70"/>
      <c r="G1451" s="70"/>
      <c r="H1451" s="71"/>
      <c r="I1451" s="72">
        <f>IF($A1451="-","-",ROUND(VLOOKUP($A1451+ROUND(LEFT(I$1433,1)/24,5),'[1]ОАО "АТС"'!$A$30:$F$773,4,FALSE),2))</f>
        <v>0</v>
      </c>
      <c r="J1451" s="73"/>
      <c r="K1451" s="73"/>
      <c r="L1451" s="73"/>
      <c r="M1451" s="73"/>
      <c r="N1451" s="74"/>
      <c r="O1451" s="72">
        <f>IF($A1451="-","-",ROUND(VLOOKUP($A1451+ROUND(LEFT(O$1433,1)/24,5),'[1]ОАО "АТС"'!$A$30:$F$773,4,FALSE),2))</f>
        <v>0</v>
      </c>
      <c r="P1451" s="73"/>
      <c r="Q1451" s="73"/>
      <c r="R1451" s="73"/>
      <c r="S1451" s="73"/>
      <c r="T1451" s="74"/>
      <c r="U1451" s="72">
        <f>IF($A1451="-","-",ROUND(VLOOKUP($A1451+ROUND(LEFT(U$1433,1)/24,5),'[1]ОАО "АТС"'!$A$30:$F$773,4,FALSE),2))</f>
        <v>37.479999999999997</v>
      </c>
      <c r="V1451" s="73"/>
      <c r="W1451" s="73"/>
      <c r="X1451" s="73"/>
      <c r="Y1451" s="73"/>
      <c r="Z1451" s="74"/>
      <c r="AA1451" s="72">
        <f>IF($A1451="-","-",ROUND(VLOOKUP($A1451+ROUND(LEFT(AA$1433,1)/24,5),'[1]ОАО "АТС"'!$A$30:$F$773,4,FALSE),2))</f>
        <v>39.03</v>
      </c>
      <c r="AB1451" s="73"/>
      <c r="AC1451" s="73"/>
      <c r="AD1451" s="73"/>
      <c r="AE1451" s="73"/>
      <c r="AF1451" s="74"/>
      <c r="AG1451" s="72">
        <f>IF($A1451="-","-",ROUND(VLOOKUP($A1451+ROUND(LEFT(AG$1433,1)/24,5),'[1]ОАО "АТС"'!$A$30:$F$773,4,FALSE),2))</f>
        <v>92.82</v>
      </c>
      <c r="AH1451" s="73"/>
      <c r="AI1451" s="73"/>
      <c r="AJ1451" s="73"/>
      <c r="AK1451" s="73"/>
      <c r="AL1451" s="74"/>
      <c r="AM1451" s="72">
        <f>IF($A1451="-","-",ROUND(VLOOKUP($A1451+ROUND(LEFT(AM$1433,1)/24,5),'[1]ОАО "АТС"'!$A$30:$F$773,4,FALSE),2))</f>
        <v>146.34</v>
      </c>
      <c r="AN1451" s="73"/>
      <c r="AO1451" s="73"/>
      <c r="AP1451" s="73"/>
      <c r="AQ1451" s="73"/>
      <c r="AR1451" s="74"/>
      <c r="AS1451" s="72">
        <f>IF($A1451="-","-",ROUND(VLOOKUP($A1451+ROUND(LEFT(AS$1433,1)/24,5),'[1]ОАО "АТС"'!$A$30:$F$773,4,FALSE),2))</f>
        <v>152.84</v>
      </c>
      <c r="AT1451" s="73"/>
      <c r="AU1451" s="73"/>
      <c r="AV1451" s="73"/>
      <c r="AW1451" s="73"/>
      <c r="AX1451" s="74"/>
      <c r="AY1451" s="72">
        <f>IF($A1451="-","-",ROUND(VLOOKUP($A1451+ROUND(LEFT(AY$1433,1)/24,5),'[1]ОАО "АТС"'!$A$30:$F$773,4,FALSE),2))</f>
        <v>136.96</v>
      </c>
      <c r="AZ1451" s="73"/>
      <c r="BA1451" s="73"/>
      <c r="BB1451" s="73"/>
      <c r="BC1451" s="73"/>
      <c r="BD1451" s="74"/>
      <c r="BE1451" s="72">
        <f>IF($A1451="-","-",ROUND(VLOOKUP($A1451+ROUND(LEFT(BE$1433,1)/24,5),'[1]ОАО "АТС"'!$A$30:$F$773,4,FALSE),2))</f>
        <v>0</v>
      </c>
      <c r="BF1451" s="73"/>
      <c r="BG1451" s="73"/>
      <c r="BH1451" s="73"/>
      <c r="BI1451" s="73"/>
      <c r="BJ1451" s="74"/>
      <c r="BK1451" s="72">
        <f>IF($A1451="-","-",ROUND(VLOOKUP($A1451+ROUND(LEFT(BK$1433,1)/24,5),'[1]ОАО "АТС"'!$A$30:$F$773,4,FALSE),2))</f>
        <v>0</v>
      </c>
      <c r="BL1451" s="73"/>
      <c r="BM1451" s="73"/>
      <c r="BN1451" s="73"/>
      <c r="BO1451" s="73"/>
      <c r="BP1451" s="74"/>
      <c r="BQ1451" s="72">
        <f>IF($A1451="-","-",ROUND(VLOOKUP($A1451+ROUND(LEFT(BQ$1433,2)/24,5),'[1]ОАО "АТС"'!$A$30:$F$773,4,FALSE),2))</f>
        <v>0</v>
      </c>
      <c r="BR1451" s="73"/>
      <c r="BS1451" s="73"/>
      <c r="BT1451" s="73"/>
      <c r="BU1451" s="73"/>
      <c r="BV1451" s="74"/>
      <c r="BW1451" s="72">
        <f>IF($A1451="-","-",ROUND(VLOOKUP($A1451+ROUND(LEFT(BW$1433,2)/24,5),'[1]ОАО "АТС"'!$A$30:$F$773,4,FALSE),2))</f>
        <v>5.09</v>
      </c>
      <c r="BX1451" s="73"/>
      <c r="BY1451" s="73"/>
      <c r="BZ1451" s="73"/>
      <c r="CA1451" s="73"/>
      <c r="CB1451" s="74"/>
      <c r="CC1451" s="72">
        <f>IF($A1451="-","-",ROUND(VLOOKUP($A1451+ROUND(LEFT(CC$1433,2)/24,5),'[1]ОАО "АТС"'!$A$30:$F$773,4,FALSE),2))</f>
        <v>1.96</v>
      </c>
      <c r="CD1451" s="73"/>
      <c r="CE1451" s="73"/>
      <c r="CF1451" s="73"/>
      <c r="CG1451" s="73"/>
      <c r="CH1451" s="74"/>
      <c r="CI1451" s="72">
        <f>IF($A1451="-","-",ROUND(VLOOKUP($A1451+ROUND(LEFT(CI$1433,2)/24,5),'[1]ОАО "АТС"'!$A$30:$F$773,4,FALSE),2))</f>
        <v>0</v>
      </c>
      <c r="CJ1451" s="73"/>
      <c r="CK1451" s="73"/>
      <c r="CL1451" s="73"/>
      <c r="CM1451" s="73"/>
      <c r="CN1451" s="74"/>
      <c r="CO1451" s="72">
        <f>IF($A1451="-","-",ROUND(VLOOKUP($A1451+ROUND(LEFT(CO$1433,2)/24,5),'[1]ОАО "АТС"'!$A$30:$F$773,4,FALSE),2))</f>
        <v>0</v>
      </c>
      <c r="CP1451" s="73"/>
      <c r="CQ1451" s="73"/>
      <c r="CR1451" s="73"/>
      <c r="CS1451" s="73"/>
      <c r="CT1451" s="74"/>
      <c r="CU1451" s="72">
        <f>IF($A1451="-","-",ROUND(VLOOKUP($A1451+ROUND(LEFT(CU$1433,2)/24,5),'[1]ОАО "АТС"'!$A$30:$F$773,4,FALSE),2))</f>
        <v>0</v>
      </c>
      <c r="CV1451" s="73"/>
      <c r="CW1451" s="73"/>
      <c r="CX1451" s="73"/>
      <c r="CY1451" s="73"/>
      <c r="CZ1451" s="74"/>
      <c r="DA1451" s="72">
        <f>IF($A1451="-","-",ROUND(VLOOKUP($A1451+ROUND(LEFT(DA$1433,2)/24,5),'[1]ОАО "АТС"'!$A$30:$F$773,4,FALSE),2))</f>
        <v>0</v>
      </c>
      <c r="DB1451" s="73"/>
      <c r="DC1451" s="73"/>
      <c r="DD1451" s="73"/>
      <c r="DE1451" s="73"/>
      <c r="DF1451" s="74"/>
      <c r="DG1451" s="72">
        <f>IF($A1451="-","-",ROUND(VLOOKUP($A1451+ROUND(LEFT(DG$1433,2)/24,5),'[1]ОАО "АТС"'!$A$30:$F$773,4,FALSE),2))</f>
        <v>0</v>
      </c>
      <c r="DH1451" s="73"/>
      <c r="DI1451" s="73"/>
      <c r="DJ1451" s="73"/>
      <c r="DK1451" s="73"/>
      <c r="DL1451" s="74"/>
      <c r="DM1451" s="72">
        <f>IF($A1451="-","-",ROUND(VLOOKUP($A1451+ROUND(LEFT(DM$1433,2)/24,5),'[1]ОАО "АТС"'!$A$30:$F$773,4,FALSE),2))</f>
        <v>44.75</v>
      </c>
      <c r="DN1451" s="73"/>
      <c r="DO1451" s="73"/>
      <c r="DP1451" s="73"/>
      <c r="DQ1451" s="73"/>
      <c r="DR1451" s="74"/>
      <c r="DS1451" s="72">
        <f>IF($A1451="-","-",ROUND(VLOOKUP($A1451+ROUND(LEFT(DS$1433,2)/24,5),'[1]ОАО "АТС"'!$A$30:$F$773,4,FALSE),2))</f>
        <v>0</v>
      </c>
      <c r="DT1451" s="73"/>
      <c r="DU1451" s="73"/>
      <c r="DV1451" s="73"/>
      <c r="DW1451" s="73"/>
      <c r="DX1451" s="74"/>
      <c r="DY1451" s="72">
        <f>IF($A1451="-","-",ROUND(VLOOKUP($A1451+ROUND(LEFT(DY$1433,2)/24,5),'[1]ОАО "АТС"'!$A$30:$F$773,4,FALSE),2))</f>
        <v>0</v>
      </c>
      <c r="DZ1451" s="73"/>
      <c r="EA1451" s="73"/>
      <c r="EB1451" s="73"/>
      <c r="EC1451" s="73"/>
      <c r="ED1451" s="74"/>
      <c r="EE1451" s="72">
        <f>IF($A1451="-","-",ROUND(VLOOKUP($A1451+ROUND(LEFT(EE$1433,2)/24,5),'[1]ОАО "АТС"'!$A$30:$F$773,4,FALSE),2))</f>
        <v>0</v>
      </c>
      <c r="EF1451" s="73"/>
      <c r="EG1451" s="73"/>
      <c r="EH1451" s="73"/>
      <c r="EI1451" s="73"/>
      <c r="EJ1451" s="74"/>
      <c r="EK1451" s="72">
        <f>IF($A1451="-","-",ROUND(VLOOKUP($A1451+ROUND(LEFT(EK$1433,2)/24,5),'[1]ОАО "АТС"'!$A$30:$F$773,4,FALSE),2))</f>
        <v>0</v>
      </c>
      <c r="EL1451" s="73"/>
      <c r="EM1451" s="73"/>
      <c r="EN1451" s="73"/>
      <c r="EO1451" s="73"/>
      <c r="EP1451" s="74"/>
      <c r="EQ1451" s="72">
        <f>IF($A1451="-","-",ROUND(VLOOKUP($A1451+ROUND(LEFT(EQ$1433,2)/24,5),'[1]ОАО "АТС"'!$A$30:$F$773,4,FALSE),2))</f>
        <v>0</v>
      </c>
      <c r="ER1451" s="73"/>
      <c r="ES1451" s="73"/>
      <c r="ET1451" s="73"/>
      <c r="EU1451" s="73"/>
      <c r="EV1451" s="74"/>
    </row>
    <row r="1452" spans="1:152" s="38" customFormat="1" ht="15.75" customHeight="1" x14ac:dyDescent="0.2">
      <c r="A1452" s="69">
        <f>$A$133</f>
        <v>45004</v>
      </c>
      <c r="B1452" s="70"/>
      <c r="C1452" s="70"/>
      <c r="D1452" s="70"/>
      <c r="E1452" s="70"/>
      <c r="F1452" s="70"/>
      <c r="G1452" s="70"/>
      <c r="H1452" s="71"/>
      <c r="I1452" s="72">
        <f>IF($A1452="-","-",ROUND(VLOOKUP($A1452+ROUND(LEFT(I$1433,1)/24,5),'[1]ОАО "АТС"'!$A$30:$F$773,4,FALSE),2))</f>
        <v>0</v>
      </c>
      <c r="J1452" s="73"/>
      <c r="K1452" s="73"/>
      <c r="L1452" s="73"/>
      <c r="M1452" s="73"/>
      <c r="N1452" s="74"/>
      <c r="O1452" s="72">
        <f>IF($A1452="-","-",ROUND(VLOOKUP($A1452+ROUND(LEFT(O$1433,1)/24,5),'[1]ОАО "АТС"'!$A$30:$F$773,4,FALSE),2))</f>
        <v>0</v>
      </c>
      <c r="P1452" s="73"/>
      <c r="Q1452" s="73"/>
      <c r="R1452" s="73"/>
      <c r="S1452" s="73"/>
      <c r="T1452" s="74"/>
      <c r="U1452" s="72">
        <f>IF($A1452="-","-",ROUND(VLOOKUP($A1452+ROUND(LEFT(U$1433,1)/24,5),'[1]ОАО "АТС"'!$A$30:$F$773,4,FALSE),2))</f>
        <v>0</v>
      </c>
      <c r="V1452" s="73"/>
      <c r="W1452" s="73"/>
      <c r="X1452" s="73"/>
      <c r="Y1452" s="73"/>
      <c r="Z1452" s="74"/>
      <c r="AA1452" s="72">
        <f>IF($A1452="-","-",ROUND(VLOOKUP($A1452+ROUND(LEFT(AA$1433,1)/24,5),'[1]ОАО "АТС"'!$A$30:$F$773,4,FALSE),2))</f>
        <v>0</v>
      </c>
      <c r="AB1452" s="73"/>
      <c r="AC1452" s="73"/>
      <c r="AD1452" s="73"/>
      <c r="AE1452" s="73"/>
      <c r="AF1452" s="74"/>
      <c r="AG1452" s="72">
        <f>IF($A1452="-","-",ROUND(VLOOKUP($A1452+ROUND(LEFT(AG$1433,1)/24,5),'[1]ОАО "АТС"'!$A$30:$F$773,4,FALSE),2))</f>
        <v>0</v>
      </c>
      <c r="AH1452" s="73"/>
      <c r="AI1452" s="73"/>
      <c r="AJ1452" s="73"/>
      <c r="AK1452" s="73"/>
      <c r="AL1452" s="74"/>
      <c r="AM1452" s="72">
        <f>IF($A1452="-","-",ROUND(VLOOKUP($A1452+ROUND(LEFT(AM$1433,1)/24,5),'[1]ОАО "АТС"'!$A$30:$F$773,4,FALSE),2))</f>
        <v>0</v>
      </c>
      <c r="AN1452" s="73"/>
      <c r="AO1452" s="73"/>
      <c r="AP1452" s="73"/>
      <c r="AQ1452" s="73"/>
      <c r="AR1452" s="74"/>
      <c r="AS1452" s="72">
        <f>IF($A1452="-","-",ROUND(VLOOKUP($A1452+ROUND(LEFT(AS$1433,1)/24,5),'[1]ОАО "АТС"'!$A$30:$F$773,4,FALSE),2))</f>
        <v>0</v>
      </c>
      <c r="AT1452" s="73"/>
      <c r="AU1452" s="73"/>
      <c r="AV1452" s="73"/>
      <c r="AW1452" s="73"/>
      <c r="AX1452" s="74"/>
      <c r="AY1452" s="72">
        <f>IF($A1452="-","-",ROUND(VLOOKUP($A1452+ROUND(LEFT(AY$1433,1)/24,5),'[1]ОАО "АТС"'!$A$30:$F$773,4,FALSE),2))</f>
        <v>0</v>
      </c>
      <c r="AZ1452" s="73"/>
      <c r="BA1452" s="73"/>
      <c r="BB1452" s="73"/>
      <c r="BC1452" s="73"/>
      <c r="BD1452" s="74"/>
      <c r="BE1452" s="72">
        <f>IF($A1452="-","-",ROUND(VLOOKUP($A1452+ROUND(LEFT(BE$1433,1)/24,5),'[1]ОАО "АТС"'!$A$30:$F$773,4,FALSE),2))</f>
        <v>0</v>
      </c>
      <c r="BF1452" s="73"/>
      <c r="BG1452" s="73"/>
      <c r="BH1452" s="73"/>
      <c r="BI1452" s="73"/>
      <c r="BJ1452" s="74"/>
      <c r="BK1452" s="72">
        <f>IF($A1452="-","-",ROUND(VLOOKUP($A1452+ROUND(LEFT(BK$1433,1)/24,5),'[1]ОАО "АТС"'!$A$30:$F$773,4,FALSE),2))</f>
        <v>127.99</v>
      </c>
      <c r="BL1452" s="73"/>
      <c r="BM1452" s="73"/>
      <c r="BN1452" s="73"/>
      <c r="BO1452" s="73"/>
      <c r="BP1452" s="74"/>
      <c r="BQ1452" s="72">
        <f>IF($A1452="-","-",ROUND(VLOOKUP($A1452+ROUND(LEFT(BQ$1433,2)/24,5),'[1]ОАО "АТС"'!$A$30:$F$773,4,FALSE),2))</f>
        <v>0</v>
      </c>
      <c r="BR1452" s="73"/>
      <c r="BS1452" s="73"/>
      <c r="BT1452" s="73"/>
      <c r="BU1452" s="73"/>
      <c r="BV1452" s="74"/>
      <c r="BW1452" s="72">
        <f>IF($A1452="-","-",ROUND(VLOOKUP($A1452+ROUND(LEFT(BW$1433,2)/24,5),'[1]ОАО "АТС"'!$A$30:$F$773,4,FALSE),2))</f>
        <v>0</v>
      </c>
      <c r="BX1452" s="73"/>
      <c r="BY1452" s="73"/>
      <c r="BZ1452" s="73"/>
      <c r="CA1452" s="73"/>
      <c r="CB1452" s="74"/>
      <c r="CC1452" s="72">
        <f>IF($A1452="-","-",ROUND(VLOOKUP($A1452+ROUND(LEFT(CC$1433,2)/24,5),'[1]ОАО "АТС"'!$A$30:$F$773,4,FALSE),2))</f>
        <v>129.82</v>
      </c>
      <c r="CD1452" s="73"/>
      <c r="CE1452" s="73"/>
      <c r="CF1452" s="73"/>
      <c r="CG1452" s="73"/>
      <c r="CH1452" s="74"/>
      <c r="CI1452" s="72">
        <f>IF($A1452="-","-",ROUND(VLOOKUP($A1452+ROUND(LEFT(CI$1433,2)/24,5),'[1]ОАО "АТС"'!$A$30:$F$773,4,FALSE),2))</f>
        <v>131.63</v>
      </c>
      <c r="CJ1452" s="73"/>
      <c r="CK1452" s="73"/>
      <c r="CL1452" s="73"/>
      <c r="CM1452" s="73"/>
      <c r="CN1452" s="74"/>
      <c r="CO1452" s="72">
        <f>IF($A1452="-","-",ROUND(VLOOKUP($A1452+ROUND(LEFT(CO$1433,2)/24,5),'[1]ОАО "АТС"'!$A$30:$F$773,4,FALSE),2))</f>
        <v>115.11</v>
      </c>
      <c r="CP1452" s="73"/>
      <c r="CQ1452" s="73"/>
      <c r="CR1452" s="73"/>
      <c r="CS1452" s="73"/>
      <c r="CT1452" s="74"/>
      <c r="CU1452" s="72">
        <f>IF($A1452="-","-",ROUND(VLOOKUP($A1452+ROUND(LEFT(CU$1433,2)/24,5),'[1]ОАО "АТС"'!$A$30:$F$773,4,FALSE),2))</f>
        <v>136.06</v>
      </c>
      <c r="CV1452" s="73"/>
      <c r="CW1452" s="73"/>
      <c r="CX1452" s="73"/>
      <c r="CY1452" s="73"/>
      <c r="CZ1452" s="74"/>
      <c r="DA1452" s="72">
        <f>IF($A1452="-","-",ROUND(VLOOKUP($A1452+ROUND(LEFT(DA$1433,2)/24,5),'[1]ОАО "АТС"'!$A$30:$F$773,4,FALSE),2))</f>
        <v>85.2</v>
      </c>
      <c r="DB1452" s="73"/>
      <c r="DC1452" s="73"/>
      <c r="DD1452" s="73"/>
      <c r="DE1452" s="73"/>
      <c r="DF1452" s="74"/>
      <c r="DG1452" s="72">
        <f>IF($A1452="-","-",ROUND(VLOOKUP($A1452+ROUND(LEFT(DG$1433,2)/24,5),'[1]ОАО "АТС"'!$A$30:$F$773,4,FALSE),2))</f>
        <v>173.96</v>
      </c>
      <c r="DH1452" s="73"/>
      <c r="DI1452" s="73"/>
      <c r="DJ1452" s="73"/>
      <c r="DK1452" s="73"/>
      <c r="DL1452" s="74"/>
      <c r="DM1452" s="72">
        <f>IF($A1452="-","-",ROUND(VLOOKUP($A1452+ROUND(LEFT(DM$1433,2)/24,5),'[1]ОАО "АТС"'!$A$30:$F$773,4,FALSE),2))</f>
        <v>53.92</v>
      </c>
      <c r="DN1452" s="73"/>
      <c r="DO1452" s="73"/>
      <c r="DP1452" s="73"/>
      <c r="DQ1452" s="73"/>
      <c r="DR1452" s="74"/>
      <c r="DS1452" s="72">
        <f>IF($A1452="-","-",ROUND(VLOOKUP($A1452+ROUND(LEFT(DS$1433,2)/24,5),'[1]ОАО "АТС"'!$A$30:$F$773,4,FALSE),2))</f>
        <v>0</v>
      </c>
      <c r="DT1452" s="73"/>
      <c r="DU1452" s="73"/>
      <c r="DV1452" s="73"/>
      <c r="DW1452" s="73"/>
      <c r="DX1452" s="74"/>
      <c r="DY1452" s="72">
        <f>IF($A1452="-","-",ROUND(VLOOKUP($A1452+ROUND(LEFT(DY$1433,2)/24,5),'[1]ОАО "АТС"'!$A$30:$F$773,4,FALSE),2))</f>
        <v>0</v>
      </c>
      <c r="DZ1452" s="73"/>
      <c r="EA1452" s="73"/>
      <c r="EB1452" s="73"/>
      <c r="EC1452" s="73"/>
      <c r="ED1452" s="74"/>
      <c r="EE1452" s="72">
        <f>IF($A1452="-","-",ROUND(VLOOKUP($A1452+ROUND(LEFT(EE$1433,2)/24,5),'[1]ОАО "АТС"'!$A$30:$F$773,4,FALSE),2))</f>
        <v>0</v>
      </c>
      <c r="EF1452" s="73"/>
      <c r="EG1452" s="73"/>
      <c r="EH1452" s="73"/>
      <c r="EI1452" s="73"/>
      <c r="EJ1452" s="74"/>
      <c r="EK1452" s="72">
        <f>IF($A1452="-","-",ROUND(VLOOKUP($A1452+ROUND(LEFT(EK$1433,2)/24,5),'[1]ОАО "АТС"'!$A$30:$F$773,4,FALSE),2))</f>
        <v>0</v>
      </c>
      <c r="EL1452" s="73"/>
      <c r="EM1452" s="73"/>
      <c r="EN1452" s="73"/>
      <c r="EO1452" s="73"/>
      <c r="EP1452" s="74"/>
      <c r="EQ1452" s="72">
        <f>IF($A1452="-","-",ROUND(VLOOKUP($A1452+ROUND(LEFT(EQ$1433,2)/24,5),'[1]ОАО "АТС"'!$A$30:$F$773,4,FALSE),2))</f>
        <v>0</v>
      </c>
      <c r="ER1452" s="73"/>
      <c r="ES1452" s="73"/>
      <c r="ET1452" s="73"/>
      <c r="EU1452" s="73"/>
      <c r="EV1452" s="74"/>
    </row>
    <row r="1453" spans="1:152" s="38" customFormat="1" ht="15.75" customHeight="1" x14ac:dyDescent="0.2">
      <c r="A1453" s="69">
        <f>$A$134</f>
        <v>45005</v>
      </c>
      <c r="B1453" s="70"/>
      <c r="C1453" s="70"/>
      <c r="D1453" s="70"/>
      <c r="E1453" s="70"/>
      <c r="F1453" s="70"/>
      <c r="G1453" s="70"/>
      <c r="H1453" s="71"/>
      <c r="I1453" s="72">
        <f>IF($A1453="-","-",ROUND(VLOOKUP($A1453+ROUND(LEFT(I$1433,1)/24,5),'[1]ОАО "АТС"'!$A$30:$F$773,4,FALSE),2))</f>
        <v>0</v>
      </c>
      <c r="J1453" s="73"/>
      <c r="K1453" s="73"/>
      <c r="L1453" s="73"/>
      <c r="M1453" s="73"/>
      <c r="N1453" s="74"/>
      <c r="O1453" s="72">
        <f>IF($A1453="-","-",ROUND(VLOOKUP($A1453+ROUND(LEFT(O$1433,1)/24,5),'[1]ОАО "АТС"'!$A$30:$F$773,4,FALSE),2))</f>
        <v>0</v>
      </c>
      <c r="P1453" s="73"/>
      <c r="Q1453" s="73"/>
      <c r="R1453" s="73"/>
      <c r="S1453" s="73"/>
      <c r="T1453" s="74"/>
      <c r="U1453" s="72">
        <f>IF($A1453="-","-",ROUND(VLOOKUP($A1453+ROUND(LEFT(U$1433,1)/24,5),'[1]ОАО "АТС"'!$A$30:$F$773,4,FALSE),2))</f>
        <v>0</v>
      </c>
      <c r="V1453" s="73"/>
      <c r="W1453" s="73"/>
      <c r="X1453" s="73"/>
      <c r="Y1453" s="73"/>
      <c r="Z1453" s="74"/>
      <c r="AA1453" s="72">
        <f>IF($A1453="-","-",ROUND(VLOOKUP($A1453+ROUND(LEFT(AA$1433,1)/24,5),'[1]ОАО "АТС"'!$A$30:$F$773,4,FALSE),2))</f>
        <v>0</v>
      </c>
      <c r="AB1453" s="73"/>
      <c r="AC1453" s="73"/>
      <c r="AD1453" s="73"/>
      <c r="AE1453" s="73"/>
      <c r="AF1453" s="74"/>
      <c r="AG1453" s="72">
        <f>IF($A1453="-","-",ROUND(VLOOKUP($A1453+ROUND(LEFT(AG$1433,1)/24,5),'[1]ОАО "АТС"'!$A$30:$F$773,4,FALSE),2))</f>
        <v>0</v>
      </c>
      <c r="AH1453" s="73"/>
      <c r="AI1453" s="73"/>
      <c r="AJ1453" s="73"/>
      <c r="AK1453" s="73"/>
      <c r="AL1453" s="74"/>
      <c r="AM1453" s="72">
        <f>IF($A1453="-","-",ROUND(VLOOKUP($A1453+ROUND(LEFT(AM$1433,1)/24,5),'[1]ОАО "АТС"'!$A$30:$F$773,4,FALSE),2))</f>
        <v>34.200000000000003</v>
      </c>
      <c r="AN1453" s="73"/>
      <c r="AO1453" s="73"/>
      <c r="AP1453" s="73"/>
      <c r="AQ1453" s="73"/>
      <c r="AR1453" s="74"/>
      <c r="AS1453" s="72">
        <f>IF($A1453="-","-",ROUND(VLOOKUP($A1453+ROUND(LEFT(AS$1433,1)/24,5),'[1]ОАО "АТС"'!$A$30:$F$773,4,FALSE),2))</f>
        <v>0</v>
      </c>
      <c r="AT1453" s="73"/>
      <c r="AU1453" s="73"/>
      <c r="AV1453" s="73"/>
      <c r="AW1453" s="73"/>
      <c r="AX1453" s="74"/>
      <c r="AY1453" s="72">
        <f>IF($A1453="-","-",ROUND(VLOOKUP($A1453+ROUND(LEFT(AY$1433,1)/24,5),'[1]ОАО "АТС"'!$A$30:$F$773,4,FALSE),2))</f>
        <v>69.58</v>
      </c>
      <c r="AZ1453" s="73"/>
      <c r="BA1453" s="73"/>
      <c r="BB1453" s="73"/>
      <c r="BC1453" s="73"/>
      <c r="BD1453" s="74"/>
      <c r="BE1453" s="72">
        <f>IF($A1453="-","-",ROUND(VLOOKUP($A1453+ROUND(LEFT(BE$1433,1)/24,5),'[1]ОАО "АТС"'!$A$30:$F$773,4,FALSE),2))</f>
        <v>107.92</v>
      </c>
      <c r="BF1453" s="73"/>
      <c r="BG1453" s="73"/>
      <c r="BH1453" s="73"/>
      <c r="BI1453" s="73"/>
      <c r="BJ1453" s="74"/>
      <c r="BK1453" s="72">
        <f>IF($A1453="-","-",ROUND(VLOOKUP($A1453+ROUND(LEFT(BK$1433,1)/24,5),'[1]ОАО "АТС"'!$A$30:$F$773,4,FALSE),2))</f>
        <v>72.849999999999994</v>
      </c>
      <c r="BL1453" s="73"/>
      <c r="BM1453" s="73"/>
      <c r="BN1453" s="73"/>
      <c r="BO1453" s="73"/>
      <c r="BP1453" s="74"/>
      <c r="BQ1453" s="72">
        <f>IF($A1453="-","-",ROUND(VLOOKUP($A1453+ROUND(LEFT(BQ$1433,2)/24,5),'[1]ОАО "АТС"'!$A$30:$F$773,4,FALSE),2))</f>
        <v>54.47</v>
      </c>
      <c r="BR1453" s="73"/>
      <c r="BS1453" s="73"/>
      <c r="BT1453" s="73"/>
      <c r="BU1453" s="73"/>
      <c r="BV1453" s="74"/>
      <c r="BW1453" s="72">
        <f>IF($A1453="-","-",ROUND(VLOOKUP($A1453+ROUND(LEFT(BW$1433,2)/24,5),'[1]ОАО "АТС"'!$A$30:$F$773,4,FALSE),2))</f>
        <v>0</v>
      </c>
      <c r="BX1453" s="73"/>
      <c r="BY1453" s="73"/>
      <c r="BZ1453" s="73"/>
      <c r="CA1453" s="73"/>
      <c r="CB1453" s="74"/>
      <c r="CC1453" s="72">
        <f>IF($A1453="-","-",ROUND(VLOOKUP($A1453+ROUND(LEFT(CC$1433,2)/24,5),'[1]ОАО "АТС"'!$A$30:$F$773,4,FALSE),2))</f>
        <v>21.01</v>
      </c>
      <c r="CD1453" s="73"/>
      <c r="CE1453" s="73"/>
      <c r="CF1453" s="73"/>
      <c r="CG1453" s="73"/>
      <c r="CH1453" s="74"/>
      <c r="CI1453" s="72">
        <f>IF($A1453="-","-",ROUND(VLOOKUP($A1453+ROUND(LEFT(CI$1433,2)/24,5),'[1]ОАО "АТС"'!$A$30:$F$773,4,FALSE),2))</f>
        <v>0</v>
      </c>
      <c r="CJ1453" s="73"/>
      <c r="CK1453" s="73"/>
      <c r="CL1453" s="73"/>
      <c r="CM1453" s="73"/>
      <c r="CN1453" s="74"/>
      <c r="CO1453" s="72">
        <f>IF($A1453="-","-",ROUND(VLOOKUP($A1453+ROUND(LEFT(CO$1433,2)/24,5),'[1]ОАО "АТС"'!$A$30:$F$773,4,FALSE),2))</f>
        <v>0</v>
      </c>
      <c r="CP1453" s="73"/>
      <c r="CQ1453" s="73"/>
      <c r="CR1453" s="73"/>
      <c r="CS1453" s="73"/>
      <c r="CT1453" s="74"/>
      <c r="CU1453" s="72">
        <f>IF($A1453="-","-",ROUND(VLOOKUP($A1453+ROUND(LEFT(CU$1433,2)/24,5),'[1]ОАО "АТС"'!$A$30:$F$773,4,FALSE),2))</f>
        <v>21.94</v>
      </c>
      <c r="CV1453" s="73"/>
      <c r="CW1453" s="73"/>
      <c r="CX1453" s="73"/>
      <c r="CY1453" s="73"/>
      <c r="CZ1453" s="74"/>
      <c r="DA1453" s="72">
        <f>IF($A1453="-","-",ROUND(VLOOKUP($A1453+ROUND(LEFT(DA$1433,2)/24,5),'[1]ОАО "АТС"'!$A$30:$F$773,4,FALSE),2))</f>
        <v>37.799999999999997</v>
      </c>
      <c r="DB1453" s="73"/>
      <c r="DC1453" s="73"/>
      <c r="DD1453" s="73"/>
      <c r="DE1453" s="73"/>
      <c r="DF1453" s="74"/>
      <c r="DG1453" s="72">
        <f>IF($A1453="-","-",ROUND(VLOOKUP($A1453+ROUND(LEFT(DG$1433,2)/24,5),'[1]ОАО "АТС"'!$A$30:$F$773,4,FALSE),2))</f>
        <v>15.05</v>
      </c>
      <c r="DH1453" s="73"/>
      <c r="DI1453" s="73"/>
      <c r="DJ1453" s="73"/>
      <c r="DK1453" s="73"/>
      <c r="DL1453" s="74"/>
      <c r="DM1453" s="72">
        <f>IF($A1453="-","-",ROUND(VLOOKUP($A1453+ROUND(LEFT(DM$1433,2)/24,5),'[1]ОАО "АТС"'!$A$30:$F$773,4,FALSE),2))</f>
        <v>59.57</v>
      </c>
      <c r="DN1453" s="73"/>
      <c r="DO1453" s="73"/>
      <c r="DP1453" s="73"/>
      <c r="DQ1453" s="73"/>
      <c r="DR1453" s="74"/>
      <c r="DS1453" s="72">
        <f>IF($A1453="-","-",ROUND(VLOOKUP($A1453+ROUND(LEFT(DS$1433,2)/24,5),'[1]ОАО "АТС"'!$A$30:$F$773,4,FALSE),2))</f>
        <v>5.83</v>
      </c>
      <c r="DT1453" s="73"/>
      <c r="DU1453" s="73"/>
      <c r="DV1453" s="73"/>
      <c r="DW1453" s="73"/>
      <c r="DX1453" s="74"/>
      <c r="DY1453" s="72">
        <f>IF($A1453="-","-",ROUND(VLOOKUP($A1453+ROUND(LEFT(DY$1433,2)/24,5),'[1]ОАО "АТС"'!$A$30:$F$773,4,FALSE),2))</f>
        <v>0</v>
      </c>
      <c r="DZ1453" s="73"/>
      <c r="EA1453" s="73"/>
      <c r="EB1453" s="73"/>
      <c r="EC1453" s="73"/>
      <c r="ED1453" s="74"/>
      <c r="EE1453" s="72">
        <f>IF($A1453="-","-",ROUND(VLOOKUP($A1453+ROUND(LEFT(EE$1433,2)/24,5),'[1]ОАО "АТС"'!$A$30:$F$773,4,FALSE),2))</f>
        <v>0</v>
      </c>
      <c r="EF1453" s="73"/>
      <c r="EG1453" s="73"/>
      <c r="EH1453" s="73"/>
      <c r="EI1453" s="73"/>
      <c r="EJ1453" s="74"/>
      <c r="EK1453" s="72">
        <f>IF($A1453="-","-",ROUND(VLOOKUP($A1453+ROUND(LEFT(EK$1433,2)/24,5),'[1]ОАО "АТС"'!$A$30:$F$773,4,FALSE),2))</f>
        <v>0</v>
      </c>
      <c r="EL1453" s="73"/>
      <c r="EM1453" s="73"/>
      <c r="EN1453" s="73"/>
      <c r="EO1453" s="73"/>
      <c r="EP1453" s="74"/>
      <c r="EQ1453" s="72">
        <f>IF($A1453="-","-",ROUND(VLOOKUP($A1453+ROUND(LEFT(EQ$1433,2)/24,5),'[1]ОАО "АТС"'!$A$30:$F$773,4,FALSE),2))</f>
        <v>0</v>
      </c>
      <c r="ER1453" s="73"/>
      <c r="ES1453" s="73"/>
      <c r="ET1453" s="73"/>
      <c r="EU1453" s="73"/>
      <c r="EV1453" s="74"/>
    </row>
    <row r="1454" spans="1:152" s="38" customFormat="1" ht="15.75" customHeight="1" x14ac:dyDescent="0.2">
      <c r="A1454" s="69">
        <f>$A$135</f>
        <v>45006</v>
      </c>
      <c r="B1454" s="70"/>
      <c r="C1454" s="70"/>
      <c r="D1454" s="70"/>
      <c r="E1454" s="70"/>
      <c r="F1454" s="70"/>
      <c r="G1454" s="70"/>
      <c r="H1454" s="71"/>
      <c r="I1454" s="72">
        <f>IF($A1454="-","-",ROUND(VLOOKUP($A1454+ROUND(LEFT(I$1433,1)/24,5),'[1]ОАО "АТС"'!$A$30:$F$773,4,FALSE),2))</f>
        <v>0</v>
      </c>
      <c r="J1454" s="73"/>
      <c r="K1454" s="73"/>
      <c r="L1454" s="73"/>
      <c r="M1454" s="73"/>
      <c r="N1454" s="74"/>
      <c r="O1454" s="72">
        <f>IF($A1454="-","-",ROUND(VLOOKUP($A1454+ROUND(LEFT(O$1433,1)/24,5),'[1]ОАО "АТС"'!$A$30:$F$773,4,FALSE),2))</f>
        <v>0</v>
      </c>
      <c r="P1454" s="73"/>
      <c r="Q1454" s="73"/>
      <c r="R1454" s="73"/>
      <c r="S1454" s="73"/>
      <c r="T1454" s="74"/>
      <c r="U1454" s="72">
        <f>IF($A1454="-","-",ROUND(VLOOKUP($A1454+ROUND(LEFT(U$1433,1)/24,5),'[1]ОАО "АТС"'!$A$30:$F$773,4,FALSE),2))</f>
        <v>0</v>
      </c>
      <c r="V1454" s="73"/>
      <c r="W1454" s="73"/>
      <c r="X1454" s="73"/>
      <c r="Y1454" s="73"/>
      <c r="Z1454" s="74"/>
      <c r="AA1454" s="72">
        <f>IF($A1454="-","-",ROUND(VLOOKUP($A1454+ROUND(LEFT(AA$1433,1)/24,5),'[1]ОАО "АТС"'!$A$30:$F$773,4,FALSE),2))</f>
        <v>0</v>
      </c>
      <c r="AB1454" s="73"/>
      <c r="AC1454" s="73"/>
      <c r="AD1454" s="73"/>
      <c r="AE1454" s="73"/>
      <c r="AF1454" s="74"/>
      <c r="AG1454" s="72">
        <f>IF($A1454="-","-",ROUND(VLOOKUP($A1454+ROUND(LEFT(AG$1433,1)/24,5),'[1]ОАО "АТС"'!$A$30:$F$773,4,FALSE),2))</f>
        <v>5.56</v>
      </c>
      <c r="AH1454" s="73"/>
      <c r="AI1454" s="73"/>
      <c r="AJ1454" s="73"/>
      <c r="AK1454" s="73"/>
      <c r="AL1454" s="74"/>
      <c r="AM1454" s="72">
        <f>IF($A1454="-","-",ROUND(VLOOKUP($A1454+ROUND(LEFT(AM$1433,1)/24,5),'[1]ОАО "АТС"'!$A$30:$F$773,4,FALSE),2))</f>
        <v>170.19</v>
      </c>
      <c r="AN1454" s="73"/>
      <c r="AO1454" s="73"/>
      <c r="AP1454" s="73"/>
      <c r="AQ1454" s="73"/>
      <c r="AR1454" s="74"/>
      <c r="AS1454" s="72">
        <f>IF($A1454="-","-",ROUND(VLOOKUP($A1454+ROUND(LEFT(AS$1433,1)/24,5),'[1]ОАО "АТС"'!$A$30:$F$773,4,FALSE),2))</f>
        <v>75.959999999999994</v>
      </c>
      <c r="AT1454" s="73"/>
      <c r="AU1454" s="73"/>
      <c r="AV1454" s="73"/>
      <c r="AW1454" s="73"/>
      <c r="AX1454" s="74"/>
      <c r="AY1454" s="72">
        <f>IF($A1454="-","-",ROUND(VLOOKUP($A1454+ROUND(LEFT(AY$1433,1)/24,5),'[1]ОАО "АТС"'!$A$30:$F$773,4,FALSE),2))</f>
        <v>193.32</v>
      </c>
      <c r="AZ1454" s="73"/>
      <c r="BA1454" s="73"/>
      <c r="BB1454" s="73"/>
      <c r="BC1454" s="73"/>
      <c r="BD1454" s="74"/>
      <c r="BE1454" s="72">
        <f>IF($A1454="-","-",ROUND(VLOOKUP($A1454+ROUND(LEFT(BE$1433,1)/24,5),'[1]ОАО "АТС"'!$A$30:$F$773,4,FALSE),2))</f>
        <v>25.77</v>
      </c>
      <c r="BF1454" s="73"/>
      <c r="BG1454" s="73"/>
      <c r="BH1454" s="73"/>
      <c r="BI1454" s="73"/>
      <c r="BJ1454" s="74"/>
      <c r="BK1454" s="72">
        <f>IF($A1454="-","-",ROUND(VLOOKUP($A1454+ROUND(LEFT(BK$1433,1)/24,5),'[1]ОАО "АТС"'!$A$30:$F$773,4,FALSE),2))</f>
        <v>8.94</v>
      </c>
      <c r="BL1454" s="73"/>
      <c r="BM1454" s="73"/>
      <c r="BN1454" s="73"/>
      <c r="BO1454" s="73"/>
      <c r="BP1454" s="74"/>
      <c r="BQ1454" s="72">
        <f>IF($A1454="-","-",ROUND(VLOOKUP($A1454+ROUND(LEFT(BQ$1433,2)/24,5),'[1]ОАО "АТС"'!$A$30:$F$773,4,FALSE),2))</f>
        <v>47.32</v>
      </c>
      <c r="BR1454" s="73"/>
      <c r="BS1454" s="73"/>
      <c r="BT1454" s="73"/>
      <c r="BU1454" s="73"/>
      <c r="BV1454" s="74"/>
      <c r="BW1454" s="72">
        <f>IF($A1454="-","-",ROUND(VLOOKUP($A1454+ROUND(LEFT(BW$1433,2)/24,5),'[1]ОАО "АТС"'!$A$30:$F$773,4,FALSE),2))</f>
        <v>71.66</v>
      </c>
      <c r="BX1454" s="73"/>
      <c r="BY1454" s="73"/>
      <c r="BZ1454" s="73"/>
      <c r="CA1454" s="73"/>
      <c r="CB1454" s="74"/>
      <c r="CC1454" s="72">
        <f>IF($A1454="-","-",ROUND(VLOOKUP($A1454+ROUND(LEFT(CC$1433,2)/24,5),'[1]ОАО "АТС"'!$A$30:$F$773,4,FALSE),2))</f>
        <v>92.37</v>
      </c>
      <c r="CD1454" s="73"/>
      <c r="CE1454" s="73"/>
      <c r="CF1454" s="73"/>
      <c r="CG1454" s="73"/>
      <c r="CH1454" s="74"/>
      <c r="CI1454" s="72">
        <f>IF($A1454="-","-",ROUND(VLOOKUP($A1454+ROUND(LEFT(CI$1433,2)/24,5),'[1]ОАО "АТС"'!$A$30:$F$773,4,FALSE),2))</f>
        <v>84.37</v>
      </c>
      <c r="CJ1454" s="73"/>
      <c r="CK1454" s="73"/>
      <c r="CL1454" s="73"/>
      <c r="CM1454" s="73"/>
      <c r="CN1454" s="74"/>
      <c r="CO1454" s="72">
        <f>IF($A1454="-","-",ROUND(VLOOKUP($A1454+ROUND(LEFT(CO$1433,2)/24,5),'[1]ОАО "АТС"'!$A$30:$F$773,4,FALSE),2))</f>
        <v>86.77</v>
      </c>
      <c r="CP1454" s="73"/>
      <c r="CQ1454" s="73"/>
      <c r="CR1454" s="73"/>
      <c r="CS1454" s="73"/>
      <c r="CT1454" s="74"/>
      <c r="CU1454" s="72">
        <f>IF($A1454="-","-",ROUND(VLOOKUP($A1454+ROUND(LEFT(CU$1433,2)/24,5),'[1]ОАО "АТС"'!$A$30:$F$773,4,FALSE),2))</f>
        <v>84.13</v>
      </c>
      <c r="CV1454" s="73"/>
      <c r="CW1454" s="73"/>
      <c r="CX1454" s="73"/>
      <c r="CY1454" s="73"/>
      <c r="CZ1454" s="74"/>
      <c r="DA1454" s="72">
        <f>IF($A1454="-","-",ROUND(VLOOKUP($A1454+ROUND(LEFT(DA$1433,2)/24,5),'[1]ОАО "АТС"'!$A$30:$F$773,4,FALSE),2))</f>
        <v>81.180000000000007</v>
      </c>
      <c r="DB1454" s="73"/>
      <c r="DC1454" s="73"/>
      <c r="DD1454" s="73"/>
      <c r="DE1454" s="73"/>
      <c r="DF1454" s="74"/>
      <c r="DG1454" s="72">
        <f>IF($A1454="-","-",ROUND(VLOOKUP($A1454+ROUND(LEFT(DG$1433,2)/24,5),'[1]ОАО "АТС"'!$A$30:$F$773,4,FALSE),2))</f>
        <v>100.17</v>
      </c>
      <c r="DH1454" s="73"/>
      <c r="DI1454" s="73"/>
      <c r="DJ1454" s="73"/>
      <c r="DK1454" s="73"/>
      <c r="DL1454" s="74"/>
      <c r="DM1454" s="72">
        <f>IF($A1454="-","-",ROUND(VLOOKUP($A1454+ROUND(LEFT(DM$1433,2)/24,5),'[1]ОАО "АТС"'!$A$30:$F$773,4,FALSE),2))</f>
        <v>82.98</v>
      </c>
      <c r="DN1454" s="73"/>
      <c r="DO1454" s="73"/>
      <c r="DP1454" s="73"/>
      <c r="DQ1454" s="73"/>
      <c r="DR1454" s="74"/>
      <c r="DS1454" s="72">
        <f>IF($A1454="-","-",ROUND(VLOOKUP($A1454+ROUND(LEFT(DS$1433,2)/24,5),'[1]ОАО "АТС"'!$A$30:$F$773,4,FALSE),2))</f>
        <v>8.56</v>
      </c>
      <c r="DT1454" s="73"/>
      <c r="DU1454" s="73"/>
      <c r="DV1454" s="73"/>
      <c r="DW1454" s="73"/>
      <c r="DX1454" s="74"/>
      <c r="DY1454" s="72">
        <f>IF($A1454="-","-",ROUND(VLOOKUP($A1454+ROUND(LEFT(DY$1433,2)/24,5),'[1]ОАО "АТС"'!$A$30:$F$773,4,FALSE),2))</f>
        <v>0</v>
      </c>
      <c r="DZ1454" s="73"/>
      <c r="EA1454" s="73"/>
      <c r="EB1454" s="73"/>
      <c r="EC1454" s="73"/>
      <c r="ED1454" s="74"/>
      <c r="EE1454" s="72">
        <f>IF($A1454="-","-",ROUND(VLOOKUP($A1454+ROUND(LEFT(EE$1433,2)/24,5),'[1]ОАО "АТС"'!$A$30:$F$773,4,FALSE),2))</f>
        <v>0</v>
      </c>
      <c r="EF1454" s="73"/>
      <c r="EG1454" s="73"/>
      <c r="EH1454" s="73"/>
      <c r="EI1454" s="73"/>
      <c r="EJ1454" s="74"/>
      <c r="EK1454" s="72">
        <f>IF($A1454="-","-",ROUND(VLOOKUP($A1454+ROUND(LEFT(EK$1433,2)/24,5),'[1]ОАО "АТС"'!$A$30:$F$773,4,FALSE),2))</f>
        <v>0</v>
      </c>
      <c r="EL1454" s="73"/>
      <c r="EM1454" s="73"/>
      <c r="EN1454" s="73"/>
      <c r="EO1454" s="73"/>
      <c r="EP1454" s="74"/>
      <c r="EQ1454" s="72">
        <f>IF($A1454="-","-",ROUND(VLOOKUP($A1454+ROUND(LEFT(EQ$1433,2)/24,5),'[1]ОАО "АТС"'!$A$30:$F$773,4,FALSE),2))</f>
        <v>0</v>
      </c>
      <c r="ER1454" s="73"/>
      <c r="ES1454" s="73"/>
      <c r="ET1454" s="73"/>
      <c r="EU1454" s="73"/>
      <c r="EV1454" s="74"/>
    </row>
    <row r="1455" spans="1:152" s="38" customFormat="1" ht="15.75" customHeight="1" x14ac:dyDescent="0.2">
      <c r="A1455" s="69">
        <f>$A$136</f>
        <v>45007</v>
      </c>
      <c r="B1455" s="70"/>
      <c r="C1455" s="70"/>
      <c r="D1455" s="70"/>
      <c r="E1455" s="70"/>
      <c r="F1455" s="70"/>
      <c r="G1455" s="70"/>
      <c r="H1455" s="71"/>
      <c r="I1455" s="72">
        <f>IF($A1455="-","-",ROUND(VLOOKUP($A1455+ROUND(LEFT(I$1433,1)/24,5),'[1]ОАО "АТС"'!$A$30:$F$773,4,FALSE),2))</f>
        <v>0</v>
      </c>
      <c r="J1455" s="73"/>
      <c r="K1455" s="73"/>
      <c r="L1455" s="73"/>
      <c r="M1455" s="73"/>
      <c r="N1455" s="74"/>
      <c r="O1455" s="72">
        <f>IF($A1455="-","-",ROUND(VLOOKUP($A1455+ROUND(LEFT(O$1433,1)/24,5),'[1]ОАО "АТС"'!$A$30:$F$773,4,FALSE),2))</f>
        <v>0</v>
      </c>
      <c r="P1455" s="73"/>
      <c r="Q1455" s="73"/>
      <c r="R1455" s="73"/>
      <c r="S1455" s="73"/>
      <c r="T1455" s="74"/>
      <c r="U1455" s="72">
        <f>IF($A1455="-","-",ROUND(VLOOKUP($A1455+ROUND(LEFT(U$1433,1)/24,5),'[1]ОАО "АТС"'!$A$30:$F$773,4,FALSE),2))</f>
        <v>52.51</v>
      </c>
      <c r="V1455" s="73"/>
      <c r="W1455" s="73"/>
      <c r="X1455" s="73"/>
      <c r="Y1455" s="73"/>
      <c r="Z1455" s="74"/>
      <c r="AA1455" s="72">
        <f>IF($A1455="-","-",ROUND(VLOOKUP($A1455+ROUND(LEFT(AA$1433,1)/24,5),'[1]ОАО "АТС"'!$A$30:$F$773,4,FALSE),2))</f>
        <v>145.15</v>
      </c>
      <c r="AB1455" s="73"/>
      <c r="AC1455" s="73"/>
      <c r="AD1455" s="73"/>
      <c r="AE1455" s="73"/>
      <c r="AF1455" s="74"/>
      <c r="AG1455" s="72">
        <f>IF($A1455="-","-",ROUND(VLOOKUP($A1455+ROUND(LEFT(AG$1433,1)/24,5),'[1]ОАО "АТС"'!$A$30:$F$773,4,FALSE),2))</f>
        <v>0</v>
      </c>
      <c r="AH1455" s="73"/>
      <c r="AI1455" s="73"/>
      <c r="AJ1455" s="73"/>
      <c r="AK1455" s="73"/>
      <c r="AL1455" s="74"/>
      <c r="AM1455" s="72">
        <f>IF($A1455="-","-",ROUND(VLOOKUP($A1455+ROUND(LEFT(AM$1433,1)/24,5),'[1]ОАО "АТС"'!$A$30:$F$773,4,FALSE),2))</f>
        <v>85.48</v>
      </c>
      <c r="AN1455" s="73"/>
      <c r="AO1455" s="73"/>
      <c r="AP1455" s="73"/>
      <c r="AQ1455" s="73"/>
      <c r="AR1455" s="74"/>
      <c r="AS1455" s="72">
        <f>IF($A1455="-","-",ROUND(VLOOKUP($A1455+ROUND(LEFT(AS$1433,1)/24,5),'[1]ОАО "АТС"'!$A$30:$F$773,4,FALSE),2))</f>
        <v>108.74</v>
      </c>
      <c r="AT1455" s="73"/>
      <c r="AU1455" s="73"/>
      <c r="AV1455" s="73"/>
      <c r="AW1455" s="73"/>
      <c r="AX1455" s="74"/>
      <c r="AY1455" s="72">
        <f>IF($A1455="-","-",ROUND(VLOOKUP($A1455+ROUND(LEFT(AY$1433,1)/24,5),'[1]ОАО "АТС"'!$A$30:$F$773,4,FALSE),2))</f>
        <v>0</v>
      </c>
      <c r="AZ1455" s="73"/>
      <c r="BA1455" s="73"/>
      <c r="BB1455" s="73"/>
      <c r="BC1455" s="73"/>
      <c r="BD1455" s="74"/>
      <c r="BE1455" s="72">
        <f>IF($A1455="-","-",ROUND(VLOOKUP($A1455+ROUND(LEFT(BE$1433,1)/24,5),'[1]ОАО "АТС"'!$A$30:$F$773,4,FALSE),2))</f>
        <v>0</v>
      </c>
      <c r="BF1455" s="73"/>
      <c r="BG1455" s="73"/>
      <c r="BH1455" s="73"/>
      <c r="BI1455" s="73"/>
      <c r="BJ1455" s="74"/>
      <c r="BK1455" s="72">
        <f>IF($A1455="-","-",ROUND(VLOOKUP($A1455+ROUND(LEFT(BK$1433,1)/24,5),'[1]ОАО "АТС"'!$A$30:$F$773,4,FALSE),2))</f>
        <v>0</v>
      </c>
      <c r="BL1455" s="73"/>
      <c r="BM1455" s="73"/>
      <c r="BN1455" s="73"/>
      <c r="BO1455" s="73"/>
      <c r="BP1455" s="74"/>
      <c r="BQ1455" s="72">
        <f>IF($A1455="-","-",ROUND(VLOOKUP($A1455+ROUND(LEFT(BQ$1433,2)/24,5),'[1]ОАО "АТС"'!$A$30:$F$773,4,FALSE),2))</f>
        <v>0</v>
      </c>
      <c r="BR1455" s="73"/>
      <c r="BS1455" s="73"/>
      <c r="BT1455" s="73"/>
      <c r="BU1455" s="73"/>
      <c r="BV1455" s="74"/>
      <c r="BW1455" s="72">
        <f>IF($A1455="-","-",ROUND(VLOOKUP($A1455+ROUND(LEFT(BW$1433,2)/24,5),'[1]ОАО "АТС"'!$A$30:$F$773,4,FALSE),2))</f>
        <v>0</v>
      </c>
      <c r="BX1455" s="73"/>
      <c r="BY1455" s="73"/>
      <c r="BZ1455" s="73"/>
      <c r="CA1455" s="73"/>
      <c r="CB1455" s="74"/>
      <c r="CC1455" s="72">
        <f>IF($A1455="-","-",ROUND(VLOOKUP($A1455+ROUND(LEFT(CC$1433,2)/24,5),'[1]ОАО "АТС"'!$A$30:$F$773,4,FALSE),2))</f>
        <v>0</v>
      </c>
      <c r="CD1455" s="73"/>
      <c r="CE1455" s="73"/>
      <c r="CF1455" s="73"/>
      <c r="CG1455" s="73"/>
      <c r="CH1455" s="74"/>
      <c r="CI1455" s="72">
        <f>IF($A1455="-","-",ROUND(VLOOKUP($A1455+ROUND(LEFT(CI$1433,2)/24,5),'[1]ОАО "АТС"'!$A$30:$F$773,4,FALSE),2))</f>
        <v>0</v>
      </c>
      <c r="CJ1455" s="73"/>
      <c r="CK1455" s="73"/>
      <c r="CL1455" s="73"/>
      <c r="CM1455" s="73"/>
      <c r="CN1455" s="74"/>
      <c r="CO1455" s="72">
        <f>IF($A1455="-","-",ROUND(VLOOKUP($A1455+ROUND(LEFT(CO$1433,2)/24,5),'[1]ОАО "АТС"'!$A$30:$F$773,4,FALSE),2))</f>
        <v>0</v>
      </c>
      <c r="CP1455" s="73"/>
      <c r="CQ1455" s="73"/>
      <c r="CR1455" s="73"/>
      <c r="CS1455" s="73"/>
      <c r="CT1455" s="74"/>
      <c r="CU1455" s="72">
        <f>IF($A1455="-","-",ROUND(VLOOKUP($A1455+ROUND(LEFT(CU$1433,2)/24,5),'[1]ОАО "АТС"'!$A$30:$F$773,4,FALSE),2))</f>
        <v>0</v>
      </c>
      <c r="CV1455" s="73"/>
      <c r="CW1455" s="73"/>
      <c r="CX1455" s="73"/>
      <c r="CY1455" s="73"/>
      <c r="CZ1455" s="74"/>
      <c r="DA1455" s="72">
        <f>IF($A1455="-","-",ROUND(VLOOKUP($A1455+ROUND(LEFT(DA$1433,2)/24,5),'[1]ОАО "АТС"'!$A$30:$F$773,4,FALSE),2))</f>
        <v>0</v>
      </c>
      <c r="DB1455" s="73"/>
      <c r="DC1455" s="73"/>
      <c r="DD1455" s="73"/>
      <c r="DE1455" s="73"/>
      <c r="DF1455" s="74"/>
      <c r="DG1455" s="72">
        <f>IF($A1455="-","-",ROUND(VLOOKUP($A1455+ROUND(LEFT(DG$1433,2)/24,5),'[1]ОАО "АТС"'!$A$30:$F$773,4,FALSE),2))</f>
        <v>0</v>
      </c>
      <c r="DH1455" s="73"/>
      <c r="DI1455" s="73"/>
      <c r="DJ1455" s="73"/>
      <c r="DK1455" s="73"/>
      <c r="DL1455" s="74"/>
      <c r="DM1455" s="72">
        <f>IF($A1455="-","-",ROUND(VLOOKUP($A1455+ROUND(LEFT(DM$1433,2)/24,5),'[1]ОАО "АТС"'!$A$30:$F$773,4,FALSE),2))</f>
        <v>0</v>
      </c>
      <c r="DN1455" s="73"/>
      <c r="DO1455" s="73"/>
      <c r="DP1455" s="73"/>
      <c r="DQ1455" s="73"/>
      <c r="DR1455" s="74"/>
      <c r="DS1455" s="72">
        <f>IF($A1455="-","-",ROUND(VLOOKUP($A1455+ROUND(LEFT(DS$1433,2)/24,5),'[1]ОАО "АТС"'!$A$30:$F$773,4,FALSE),2))</f>
        <v>0</v>
      </c>
      <c r="DT1455" s="73"/>
      <c r="DU1455" s="73"/>
      <c r="DV1455" s="73"/>
      <c r="DW1455" s="73"/>
      <c r="DX1455" s="74"/>
      <c r="DY1455" s="72">
        <f>IF($A1455="-","-",ROUND(VLOOKUP($A1455+ROUND(LEFT(DY$1433,2)/24,5),'[1]ОАО "АТС"'!$A$30:$F$773,4,FALSE),2))</f>
        <v>0</v>
      </c>
      <c r="DZ1455" s="73"/>
      <c r="EA1455" s="73"/>
      <c r="EB1455" s="73"/>
      <c r="EC1455" s="73"/>
      <c r="ED1455" s="74"/>
      <c r="EE1455" s="72">
        <f>IF($A1455="-","-",ROUND(VLOOKUP($A1455+ROUND(LEFT(EE$1433,2)/24,5),'[1]ОАО "АТС"'!$A$30:$F$773,4,FALSE),2))</f>
        <v>0</v>
      </c>
      <c r="EF1455" s="73"/>
      <c r="EG1455" s="73"/>
      <c r="EH1455" s="73"/>
      <c r="EI1455" s="73"/>
      <c r="EJ1455" s="74"/>
      <c r="EK1455" s="72">
        <f>IF($A1455="-","-",ROUND(VLOOKUP($A1455+ROUND(LEFT(EK$1433,2)/24,5),'[1]ОАО "АТС"'!$A$30:$F$773,4,FALSE),2))</f>
        <v>0</v>
      </c>
      <c r="EL1455" s="73"/>
      <c r="EM1455" s="73"/>
      <c r="EN1455" s="73"/>
      <c r="EO1455" s="73"/>
      <c r="EP1455" s="74"/>
      <c r="EQ1455" s="72">
        <f>IF($A1455="-","-",ROUND(VLOOKUP($A1455+ROUND(LEFT(EQ$1433,2)/24,5),'[1]ОАО "АТС"'!$A$30:$F$773,4,FALSE),2))</f>
        <v>0</v>
      </c>
      <c r="ER1455" s="73"/>
      <c r="ES1455" s="73"/>
      <c r="ET1455" s="73"/>
      <c r="EU1455" s="73"/>
      <c r="EV1455" s="74"/>
    </row>
    <row r="1456" spans="1:152" s="38" customFormat="1" ht="15.75" customHeight="1" x14ac:dyDescent="0.2">
      <c r="A1456" s="69">
        <f>$A$137</f>
        <v>45008</v>
      </c>
      <c r="B1456" s="70"/>
      <c r="C1456" s="70"/>
      <c r="D1456" s="70"/>
      <c r="E1456" s="70"/>
      <c r="F1456" s="70"/>
      <c r="G1456" s="70"/>
      <c r="H1456" s="71"/>
      <c r="I1456" s="72">
        <f>IF($A1456="-","-",ROUND(VLOOKUP($A1456+ROUND(LEFT(I$1433,1)/24,5),'[1]ОАО "АТС"'!$A$30:$F$773,4,FALSE),2))</f>
        <v>0</v>
      </c>
      <c r="J1456" s="73"/>
      <c r="K1456" s="73"/>
      <c r="L1456" s="73"/>
      <c r="M1456" s="73"/>
      <c r="N1456" s="74"/>
      <c r="O1456" s="72">
        <f>IF($A1456="-","-",ROUND(VLOOKUP($A1456+ROUND(LEFT(O$1433,1)/24,5),'[1]ОАО "АТС"'!$A$30:$F$773,4,FALSE),2))</f>
        <v>0</v>
      </c>
      <c r="P1456" s="73"/>
      <c r="Q1456" s="73"/>
      <c r="R1456" s="73"/>
      <c r="S1456" s="73"/>
      <c r="T1456" s="74"/>
      <c r="U1456" s="72">
        <f>IF($A1456="-","-",ROUND(VLOOKUP($A1456+ROUND(LEFT(U$1433,1)/24,5),'[1]ОАО "АТС"'!$A$30:$F$773,4,FALSE),2))</f>
        <v>0</v>
      </c>
      <c r="V1456" s="73"/>
      <c r="W1456" s="73"/>
      <c r="X1456" s="73"/>
      <c r="Y1456" s="73"/>
      <c r="Z1456" s="74"/>
      <c r="AA1456" s="72">
        <f>IF($A1456="-","-",ROUND(VLOOKUP($A1456+ROUND(LEFT(AA$1433,1)/24,5),'[1]ОАО "АТС"'!$A$30:$F$773,4,FALSE),2))</f>
        <v>48.42</v>
      </c>
      <c r="AB1456" s="73"/>
      <c r="AC1456" s="73"/>
      <c r="AD1456" s="73"/>
      <c r="AE1456" s="73"/>
      <c r="AF1456" s="74"/>
      <c r="AG1456" s="72">
        <f>IF($A1456="-","-",ROUND(VLOOKUP($A1456+ROUND(LEFT(AG$1433,1)/24,5),'[1]ОАО "АТС"'!$A$30:$F$773,4,FALSE),2))</f>
        <v>125.71</v>
      </c>
      <c r="AH1456" s="73"/>
      <c r="AI1456" s="73"/>
      <c r="AJ1456" s="73"/>
      <c r="AK1456" s="73"/>
      <c r="AL1456" s="74"/>
      <c r="AM1456" s="72">
        <f>IF($A1456="-","-",ROUND(VLOOKUP($A1456+ROUND(LEFT(AM$1433,1)/24,5),'[1]ОАО "АТС"'!$A$30:$F$773,4,FALSE),2))</f>
        <v>135.63999999999999</v>
      </c>
      <c r="AN1456" s="73"/>
      <c r="AO1456" s="73"/>
      <c r="AP1456" s="73"/>
      <c r="AQ1456" s="73"/>
      <c r="AR1456" s="74"/>
      <c r="AS1456" s="72">
        <f>IF($A1456="-","-",ROUND(VLOOKUP($A1456+ROUND(LEFT(AS$1433,1)/24,5),'[1]ОАО "АТС"'!$A$30:$F$773,4,FALSE),2))</f>
        <v>177.67</v>
      </c>
      <c r="AT1456" s="73"/>
      <c r="AU1456" s="73"/>
      <c r="AV1456" s="73"/>
      <c r="AW1456" s="73"/>
      <c r="AX1456" s="74"/>
      <c r="AY1456" s="72">
        <f>IF($A1456="-","-",ROUND(VLOOKUP($A1456+ROUND(LEFT(AY$1433,1)/24,5),'[1]ОАО "АТС"'!$A$30:$F$773,4,FALSE),2))</f>
        <v>0</v>
      </c>
      <c r="AZ1456" s="73"/>
      <c r="BA1456" s="73"/>
      <c r="BB1456" s="73"/>
      <c r="BC1456" s="73"/>
      <c r="BD1456" s="74"/>
      <c r="BE1456" s="72">
        <f>IF($A1456="-","-",ROUND(VLOOKUP($A1456+ROUND(LEFT(BE$1433,1)/24,5),'[1]ОАО "АТС"'!$A$30:$F$773,4,FALSE),2))</f>
        <v>0.04</v>
      </c>
      <c r="BF1456" s="73"/>
      <c r="BG1456" s="73"/>
      <c r="BH1456" s="73"/>
      <c r="BI1456" s="73"/>
      <c r="BJ1456" s="74"/>
      <c r="BK1456" s="72">
        <f>IF($A1456="-","-",ROUND(VLOOKUP($A1456+ROUND(LEFT(BK$1433,1)/24,5),'[1]ОАО "АТС"'!$A$30:$F$773,4,FALSE),2))</f>
        <v>0</v>
      </c>
      <c r="BL1456" s="73"/>
      <c r="BM1456" s="73"/>
      <c r="BN1456" s="73"/>
      <c r="BO1456" s="73"/>
      <c r="BP1456" s="74"/>
      <c r="BQ1456" s="72">
        <f>IF($A1456="-","-",ROUND(VLOOKUP($A1456+ROUND(LEFT(BQ$1433,2)/24,5),'[1]ОАО "АТС"'!$A$30:$F$773,4,FALSE),2))</f>
        <v>0</v>
      </c>
      <c r="BR1456" s="73"/>
      <c r="BS1456" s="73"/>
      <c r="BT1456" s="73"/>
      <c r="BU1456" s="73"/>
      <c r="BV1456" s="74"/>
      <c r="BW1456" s="72">
        <f>IF($A1456="-","-",ROUND(VLOOKUP($A1456+ROUND(LEFT(BW$1433,2)/24,5),'[1]ОАО "АТС"'!$A$30:$F$773,4,FALSE),2))</f>
        <v>0</v>
      </c>
      <c r="BX1456" s="73"/>
      <c r="BY1456" s="73"/>
      <c r="BZ1456" s="73"/>
      <c r="CA1456" s="73"/>
      <c r="CB1456" s="74"/>
      <c r="CC1456" s="72">
        <f>IF($A1456="-","-",ROUND(VLOOKUP($A1456+ROUND(LEFT(CC$1433,2)/24,5),'[1]ОАО "АТС"'!$A$30:$F$773,4,FALSE),2))</f>
        <v>0</v>
      </c>
      <c r="CD1456" s="73"/>
      <c r="CE1456" s="73"/>
      <c r="CF1456" s="73"/>
      <c r="CG1456" s="73"/>
      <c r="CH1456" s="74"/>
      <c r="CI1456" s="72">
        <f>IF($A1456="-","-",ROUND(VLOOKUP($A1456+ROUND(LEFT(CI$1433,2)/24,5),'[1]ОАО "АТС"'!$A$30:$F$773,4,FALSE),2))</f>
        <v>0</v>
      </c>
      <c r="CJ1456" s="73"/>
      <c r="CK1456" s="73"/>
      <c r="CL1456" s="73"/>
      <c r="CM1456" s="73"/>
      <c r="CN1456" s="74"/>
      <c r="CO1456" s="72">
        <f>IF($A1456="-","-",ROUND(VLOOKUP($A1456+ROUND(LEFT(CO$1433,2)/24,5),'[1]ОАО "АТС"'!$A$30:$F$773,4,FALSE),2))</f>
        <v>0</v>
      </c>
      <c r="CP1456" s="73"/>
      <c r="CQ1456" s="73"/>
      <c r="CR1456" s="73"/>
      <c r="CS1456" s="73"/>
      <c r="CT1456" s="74"/>
      <c r="CU1456" s="72">
        <f>IF($A1456="-","-",ROUND(VLOOKUP($A1456+ROUND(LEFT(CU$1433,2)/24,5),'[1]ОАО "АТС"'!$A$30:$F$773,4,FALSE),2))</f>
        <v>0</v>
      </c>
      <c r="CV1456" s="73"/>
      <c r="CW1456" s="73"/>
      <c r="CX1456" s="73"/>
      <c r="CY1456" s="73"/>
      <c r="CZ1456" s="74"/>
      <c r="DA1456" s="72">
        <f>IF($A1456="-","-",ROUND(VLOOKUP($A1456+ROUND(LEFT(DA$1433,2)/24,5),'[1]ОАО "АТС"'!$A$30:$F$773,4,FALSE),2))</f>
        <v>0</v>
      </c>
      <c r="DB1456" s="73"/>
      <c r="DC1456" s="73"/>
      <c r="DD1456" s="73"/>
      <c r="DE1456" s="73"/>
      <c r="DF1456" s="74"/>
      <c r="DG1456" s="72">
        <f>IF($A1456="-","-",ROUND(VLOOKUP($A1456+ROUND(LEFT(DG$1433,2)/24,5),'[1]ОАО "АТС"'!$A$30:$F$773,4,FALSE),2))</f>
        <v>0</v>
      </c>
      <c r="DH1456" s="73"/>
      <c r="DI1456" s="73"/>
      <c r="DJ1456" s="73"/>
      <c r="DK1456" s="73"/>
      <c r="DL1456" s="74"/>
      <c r="DM1456" s="72">
        <f>IF($A1456="-","-",ROUND(VLOOKUP($A1456+ROUND(LEFT(DM$1433,2)/24,5),'[1]ОАО "АТС"'!$A$30:$F$773,4,FALSE),2))</f>
        <v>0</v>
      </c>
      <c r="DN1456" s="73"/>
      <c r="DO1456" s="73"/>
      <c r="DP1456" s="73"/>
      <c r="DQ1456" s="73"/>
      <c r="DR1456" s="74"/>
      <c r="DS1456" s="72">
        <f>IF($A1456="-","-",ROUND(VLOOKUP($A1456+ROUND(LEFT(DS$1433,2)/24,5),'[1]ОАО "АТС"'!$A$30:$F$773,4,FALSE),2))</f>
        <v>0</v>
      </c>
      <c r="DT1456" s="73"/>
      <c r="DU1456" s="73"/>
      <c r="DV1456" s="73"/>
      <c r="DW1456" s="73"/>
      <c r="DX1456" s="74"/>
      <c r="DY1456" s="72">
        <f>IF($A1456="-","-",ROUND(VLOOKUP($A1456+ROUND(LEFT(DY$1433,2)/24,5),'[1]ОАО "АТС"'!$A$30:$F$773,4,FALSE),2))</f>
        <v>0</v>
      </c>
      <c r="DZ1456" s="73"/>
      <c r="EA1456" s="73"/>
      <c r="EB1456" s="73"/>
      <c r="EC1456" s="73"/>
      <c r="ED1456" s="74"/>
      <c r="EE1456" s="72">
        <f>IF($A1456="-","-",ROUND(VLOOKUP($A1456+ROUND(LEFT(EE$1433,2)/24,5),'[1]ОАО "АТС"'!$A$30:$F$773,4,FALSE),2))</f>
        <v>0</v>
      </c>
      <c r="EF1456" s="73"/>
      <c r="EG1456" s="73"/>
      <c r="EH1456" s="73"/>
      <c r="EI1456" s="73"/>
      <c r="EJ1456" s="74"/>
      <c r="EK1456" s="72">
        <f>IF($A1456="-","-",ROUND(VLOOKUP($A1456+ROUND(LEFT(EK$1433,2)/24,5),'[1]ОАО "АТС"'!$A$30:$F$773,4,FALSE),2))</f>
        <v>0</v>
      </c>
      <c r="EL1456" s="73"/>
      <c r="EM1456" s="73"/>
      <c r="EN1456" s="73"/>
      <c r="EO1456" s="73"/>
      <c r="EP1456" s="74"/>
      <c r="EQ1456" s="72">
        <f>IF($A1456="-","-",ROUND(VLOOKUP($A1456+ROUND(LEFT(EQ$1433,2)/24,5),'[1]ОАО "АТС"'!$A$30:$F$773,4,FALSE),2))</f>
        <v>0</v>
      </c>
      <c r="ER1456" s="73"/>
      <c r="ES1456" s="73"/>
      <c r="ET1456" s="73"/>
      <c r="EU1456" s="73"/>
      <c r="EV1456" s="74"/>
    </row>
    <row r="1457" spans="1:152" s="38" customFormat="1" ht="15.75" customHeight="1" x14ac:dyDescent="0.2">
      <c r="A1457" s="69">
        <f>$A$138</f>
        <v>45009</v>
      </c>
      <c r="B1457" s="70"/>
      <c r="C1457" s="70"/>
      <c r="D1457" s="70"/>
      <c r="E1457" s="70"/>
      <c r="F1457" s="70"/>
      <c r="G1457" s="70"/>
      <c r="H1457" s="71"/>
      <c r="I1457" s="72">
        <f>IF($A1457="-","-",ROUND(VLOOKUP($A1457+ROUND(LEFT(I$1433,1)/24,5),'[1]ОАО "АТС"'!$A$30:$F$773,4,FALSE),2))</f>
        <v>0</v>
      </c>
      <c r="J1457" s="73"/>
      <c r="K1457" s="73"/>
      <c r="L1457" s="73"/>
      <c r="M1457" s="73"/>
      <c r="N1457" s="74"/>
      <c r="O1457" s="72">
        <f>IF($A1457="-","-",ROUND(VLOOKUP($A1457+ROUND(LEFT(O$1433,1)/24,5),'[1]ОАО "АТС"'!$A$30:$F$773,4,FALSE),2))</f>
        <v>0</v>
      </c>
      <c r="P1457" s="73"/>
      <c r="Q1457" s="73"/>
      <c r="R1457" s="73"/>
      <c r="S1457" s="73"/>
      <c r="T1457" s="74"/>
      <c r="U1457" s="72">
        <f>IF($A1457="-","-",ROUND(VLOOKUP($A1457+ROUND(LEFT(U$1433,1)/24,5),'[1]ОАО "АТС"'!$A$30:$F$773,4,FALSE),2))</f>
        <v>0</v>
      </c>
      <c r="V1457" s="73"/>
      <c r="W1457" s="73"/>
      <c r="X1457" s="73"/>
      <c r="Y1457" s="73"/>
      <c r="Z1457" s="74"/>
      <c r="AA1457" s="72">
        <f>IF($A1457="-","-",ROUND(VLOOKUP($A1457+ROUND(LEFT(AA$1433,1)/24,5),'[1]ОАО "АТС"'!$A$30:$F$773,4,FALSE),2))</f>
        <v>0</v>
      </c>
      <c r="AB1457" s="73"/>
      <c r="AC1457" s="73"/>
      <c r="AD1457" s="73"/>
      <c r="AE1457" s="73"/>
      <c r="AF1457" s="74"/>
      <c r="AG1457" s="72">
        <f>IF($A1457="-","-",ROUND(VLOOKUP($A1457+ROUND(LEFT(AG$1433,1)/24,5),'[1]ОАО "АТС"'!$A$30:$F$773,4,FALSE),2))</f>
        <v>0</v>
      </c>
      <c r="AH1457" s="73"/>
      <c r="AI1457" s="73"/>
      <c r="AJ1457" s="73"/>
      <c r="AK1457" s="73"/>
      <c r="AL1457" s="74"/>
      <c r="AM1457" s="72">
        <f>IF($A1457="-","-",ROUND(VLOOKUP($A1457+ROUND(LEFT(AM$1433,1)/24,5),'[1]ОАО "АТС"'!$A$30:$F$773,4,FALSE),2))</f>
        <v>40.58</v>
      </c>
      <c r="AN1457" s="73"/>
      <c r="AO1457" s="73"/>
      <c r="AP1457" s="73"/>
      <c r="AQ1457" s="73"/>
      <c r="AR1457" s="74"/>
      <c r="AS1457" s="72">
        <f>IF($A1457="-","-",ROUND(VLOOKUP($A1457+ROUND(LEFT(AS$1433,1)/24,5),'[1]ОАО "АТС"'!$A$30:$F$773,4,FALSE),2))</f>
        <v>0</v>
      </c>
      <c r="AT1457" s="73"/>
      <c r="AU1457" s="73"/>
      <c r="AV1457" s="73"/>
      <c r="AW1457" s="73"/>
      <c r="AX1457" s="74"/>
      <c r="AY1457" s="72">
        <f>IF($A1457="-","-",ROUND(VLOOKUP($A1457+ROUND(LEFT(AY$1433,1)/24,5),'[1]ОАО "АТС"'!$A$30:$F$773,4,FALSE),2))</f>
        <v>0</v>
      </c>
      <c r="AZ1457" s="73"/>
      <c r="BA1457" s="73"/>
      <c r="BB1457" s="73"/>
      <c r="BC1457" s="73"/>
      <c r="BD1457" s="74"/>
      <c r="BE1457" s="72">
        <f>IF($A1457="-","-",ROUND(VLOOKUP($A1457+ROUND(LEFT(BE$1433,1)/24,5),'[1]ОАО "АТС"'!$A$30:$F$773,4,FALSE),2))</f>
        <v>0</v>
      </c>
      <c r="BF1457" s="73"/>
      <c r="BG1457" s="73"/>
      <c r="BH1457" s="73"/>
      <c r="BI1457" s="73"/>
      <c r="BJ1457" s="74"/>
      <c r="BK1457" s="72">
        <f>IF($A1457="-","-",ROUND(VLOOKUP($A1457+ROUND(LEFT(BK$1433,1)/24,5),'[1]ОАО "АТС"'!$A$30:$F$773,4,FALSE),2))</f>
        <v>0</v>
      </c>
      <c r="BL1457" s="73"/>
      <c r="BM1457" s="73"/>
      <c r="BN1457" s="73"/>
      <c r="BO1457" s="73"/>
      <c r="BP1457" s="74"/>
      <c r="BQ1457" s="72">
        <f>IF($A1457="-","-",ROUND(VLOOKUP($A1457+ROUND(LEFT(BQ$1433,2)/24,5),'[1]ОАО "АТС"'!$A$30:$F$773,4,FALSE),2))</f>
        <v>0</v>
      </c>
      <c r="BR1457" s="73"/>
      <c r="BS1457" s="73"/>
      <c r="BT1457" s="73"/>
      <c r="BU1457" s="73"/>
      <c r="BV1457" s="74"/>
      <c r="BW1457" s="72">
        <f>IF($A1457="-","-",ROUND(VLOOKUP($A1457+ROUND(LEFT(BW$1433,2)/24,5),'[1]ОАО "АТС"'!$A$30:$F$773,4,FALSE),2))</f>
        <v>0</v>
      </c>
      <c r="BX1457" s="73"/>
      <c r="BY1457" s="73"/>
      <c r="BZ1457" s="73"/>
      <c r="CA1457" s="73"/>
      <c r="CB1457" s="74"/>
      <c r="CC1457" s="72">
        <f>IF($A1457="-","-",ROUND(VLOOKUP($A1457+ROUND(LEFT(CC$1433,2)/24,5),'[1]ОАО "АТС"'!$A$30:$F$773,4,FALSE),2))</f>
        <v>0</v>
      </c>
      <c r="CD1457" s="73"/>
      <c r="CE1457" s="73"/>
      <c r="CF1457" s="73"/>
      <c r="CG1457" s="73"/>
      <c r="CH1457" s="74"/>
      <c r="CI1457" s="72">
        <f>IF($A1457="-","-",ROUND(VLOOKUP($A1457+ROUND(LEFT(CI$1433,2)/24,5),'[1]ОАО "АТС"'!$A$30:$F$773,4,FALSE),2))</f>
        <v>0</v>
      </c>
      <c r="CJ1457" s="73"/>
      <c r="CK1457" s="73"/>
      <c r="CL1457" s="73"/>
      <c r="CM1457" s="73"/>
      <c r="CN1457" s="74"/>
      <c r="CO1457" s="72">
        <f>IF($A1457="-","-",ROUND(VLOOKUP($A1457+ROUND(LEFT(CO$1433,2)/24,5),'[1]ОАО "АТС"'!$A$30:$F$773,4,FALSE),2))</f>
        <v>0</v>
      </c>
      <c r="CP1457" s="73"/>
      <c r="CQ1457" s="73"/>
      <c r="CR1457" s="73"/>
      <c r="CS1457" s="73"/>
      <c r="CT1457" s="74"/>
      <c r="CU1457" s="72">
        <f>IF($A1457="-","-",ROUND(VLOOKUP($A1457+ROUND(LEFT(CU$1433,2)/24,5),'[1]ОАО "АТС"'!$A$30:$F$773,4,FALSE),2))</f>
        <v>0</v>
      </c>
      <c r="CV1457" s="73"/>
      <c r="CW1457" s="73"/>
      <c r="CX1457" s="73"/>
      <c r="CY1457" s="73"/>
      <c r="CZ1457" s="74"/>
      <c r="DA1457" s="72">
        <f>IF($A1457="-","-",ROUND(VLOOKUP($A1457+ROUND(LEFT(DA$1433,2)/24,5),'[1]ОАО "АТС"'!$A$30:$F$773,4,FALSE),2))</f>
        <v>0</v>
      </c>
      <c r="DB1457" s="73"/>
      <c r="DC1457" s="73"/>
      <c r="DD1457" s="73"/>
      <c r="DE1457" s="73"/>
      <c r="DF1457" s="74"/>
      <c r="DG1457" s="72">
        <f>IF($A1457="-","-",ROUND(VLOOKUP($A1457+ROUND(LEFT(DG$1433,2)/24,5),'[1]ОАО "АТС"'!$A$30:$F$773,4,FALSE),2))</f>
        <v>0</v>
      </c>
      <c r="DH1457" s="73"/>
      <c r="DI1457" s="73"/>
      <c r="DJ1457" s="73"/>
      <c r="DK1457" s="73"/>
      <c r="DL1457" s="74"/>
      <c r="DM1457" s="72">
        <f>IF($A1457="-","-",ROUND(VLOOKUP($A1457+ROUND(LEFT(DM$1433,2)/24,5),'[1]ОАО "АТС"'!$A$30:$F$773,4,FALSE),2))</f>
        <v>20.57</v>
      </c>
      <c r="DN1457" s="73"/>
      <c r="DO1457" s="73"/>
      <c r="DP1457" s="73"/>
      <c r="DQ1457" s="73"/>
      <c r="DR1457" s="74"/>
      <c r="DS1457" s="72">
        <f>IF($A1457="-","-",ROUND(VLOOKUP($A1457+ROUND(LEFT(DS$1433,2)/24,5),'[1]ОАО "АТС"'!$A$30:$F$773,4,FALSE),2))</f>
        <v>0</v>
      </c>
      <c r="DT1457" s="73"/>
      <c r="DU1457" s="73"/>
      <c r="DV1457" s="73"/>
      <c r="DW1457" s="73"/>
      <c r="DX1457" s="74"/>
      <c r="DY1457" s="72">
        <f>IF($A1457="-","-",ROUND(VLOOKUP($A1457+ROUND(LEFT(DY$1433,2)/24,5),'[1]ОАО "АТС"'!$A$30:$F$773,4,FALSE),2))</f>
        <v>0</v>
      </c>
      <c r="DZ1457" s="73"/>
      <c r="EA1457" s="73"/>
      <c r="EB1457" s="73"/>
      <c r="EC1457" s="73"/>
      <c r="ED1457" s="74"/>
      <c r="EE1457" s="72">
        <f>IF($A1457="-","-",ROUND(VLOOKUP($A1457+ROUND(LEFT(EE$1433,2)/24,5),'[1]ОАО "АТС"'!$A$30:$F$773,4,FALSE),2))</f>
        <v>0</v>
      </c>
      <c r="EF1457" s="73"/>
      <c r="EG1457" s="73"/>
      <c r="EH1457" s="73"/>
      <c r="EI1457" s="73"/>
      <c r="EJ1457" s="74"/>
      <c r="EK1457" s="72">
        <f>IF($A1457="-","-",ROUND(VLOOKUP($A1457+ROUND(LEFT(EK$1433,2)/24,5),'[1]ОАО "АТС"'!$A$30:$F$773,4,FALSE),2))</f>
        <v>0</v>
      </c>
      <c r="EL1457" s="73"/>
      <c r="EM1457" s="73"/>
      <c r="EN1457" s="73"/>
      <c r="EO1457" s="73"/>
      <c r="EP1457" s="74"/>
      <c r="EQ1457" s="72">
        <f>IF($A1457="-","-",ROUND(VLOOKUP($A1457+ROUND(LEFT(EQ$1433,2)/24,5),'[1]ОАО "АТС"'!$A$30:$F$773,4,FALSE),2))</f>
        <v>0</v>
      </c>
      <c r="ER1457" s="73"/>
      <c r="ES1457" s="73"/>
      <c r="ET1457" s="73"/>
      <c r="EU1457" s="73"/>
      <c r="EV1457" s="74"/>
    </row>
    <row r="1458" spans="1:152" s="38" customFormat="1" ht="15.75" customHeight="1" x14ac:dyDescent="0.2">
      <c r="A1458" s="69">
        <f>$A$139</f>
        <v>45010</v>
      </c>
      <c r="B1458" s="70"/>
      <c r="C1458" s="70"/>
      <c r="D1458" s="70"/>
      <c r="E1458" s="70"/>
      <c r="F1458" s="70"/>
      <c r="G1458" s="70"/>
      <c r="H1458" s="71"/>
      <c r="I1458" s="72">
        <f>IF($A1458="-","-",ROUND(VLOOKUP($A1458+ROUND(LEFT(I$1433,1)/24,5),'[1]ОАО "АТС"'!$A$30:$F$773,4,FALSE),2))</f>
        <v>0</v>
      </c>
      <c r="J1458" s="73"/>
      <c r="K1458" s="73"/>
      <c r="L1458" s="73"/>
      <c r="M1458" s="73"/>
      <c r="N1458" s="74"/>
      <c r="O1458" s="72">
        <f>IF($A1458="-","-",ROUND(VLOOKUP($A1458+ROUND(LEFT(O$1433,1)/24,5),'[1]ОАО "АТС"'!$A$30:$F$773,4,FALSE),2))</f>
        <v>0</v>
      </c>
      <c r="P1458" s="73"/>
      <c r="Q1458" s="73"/>
      <c r="R1458" s="73"/>
      <c r="S1458" s="73"/>
      <c r="T1458" s="74"/>
      <c r="U1458" s="72">
        <f>IF($A1458="-","-",ROUND(VLOOKUP($A1458+ROUND(LEFT(U$1433,1)/24,5),'[1]ОАО "АТС"'!$A$30:$F$773,4,FALSE),2))</f>
        <v>0</v>
      </c>
      <c r="V1458" s="73"/>
      <c r="W1458" s="73"/>
      <c r="X1458" s="73"/>
      <c r="Y1458" s="73"/>
      <c r="Z1458" s="74"/>
      <c r="AA1458" s="72">
        <f>IF($A1458="-","-",ROUND(VLOOKUP($A1458+ROUND(LEFT(AA$1433,1)/24,5),'[1]ОАО "АТС"'!$A$30:$F$773,4,FALSE),2))</f>
        <v>0</v>
      </c>
      <c r="AB1458" s="73"/>
      <c r="AC1458" s="73"/>
      <c r="AD1458" s="73"/>
      <c r="AE1458" s="73"/>
      <c r="AF1458" s="74"/>
      <c r="AG1458" s="72">
        <f>IF($A1458="-","-",ROUND(VLOOKUP($A1458+ROUND(LEFT(AG$1433,1)/24,5),'[1]ОАО "АТС"'!$A$30:$F$773,4,FALSE),2))</f>
        <v>0</v>
      </c>
      <c r="AH1458" s="73"/>
      <c r="AI1458" s="73"/>
      <c r="AJ1458" s="73"/>
      <c r="AK1458" s="73"/>
      <c r="AL1458" s="74"/>
      <c r="AM1458" s="72">
        <f>IF($A1458="-","-",ROUND(VLOOKUP($A1458+ROUND(LEFT(AM$1433,1)/24,5),'[1]ОАО "АТС"'!$A$30:$F$773,4,FALSE),2))</f>
        <v>0</v>
      </c>
      <c r="AN1458" s="73"/>
      <c r="AO1458" s="73"/>
      <c r="AP1458" s="73"/>
      <c r="AQ1458" s="73"/>
      <c r="AR1458" s="74"/>
      <c r="AS1458" s="72">
        <f>IF($A1458="-","-",ROUND(VLOOKUP($A1458+ROUND(LEFT(AS$1433,1)/24,5),'[1]ОАО "АТС"'!$A$30:$F$773,4,FALSE),2))</f>
        <v>101.98</v>
      </c>
      <c r="AT1458" s="73"/>
      <c r="AU1458" s="73"/>
      <c r="AV1458" s="73"/>
      <c r="AW1458" s="73"/>
      <c r="AX1458" s="74"/>
      <c r="AY1458" s="72">
        <f>IF($A1458="-","-",ROUND(VLOOKUP($A1458+ROUND(LEFT(AY$1433,1)/24,5),'[1]ОАО "АТС"'!$A$30:$F$773,4,FALSE),2))</f>
        <v>176.15</v>
      </c>
      <c r="AZ1458" s="73"/>
      <c r="BA1458" s="73"/>
      <c r="BB1458" s="73"/>
      <c r="BC1458" s="73"/>
      <c r="BD1458" s="74"/>
      <c r="BE1458" s="72">
        <f>IF($A1458="-","-",ROUND(VLOOKUP($A1458+ROUND(LEFT(BE$1433,1)/24,5),'[1]ОАО "АТС"'!$A$30:$F$773,4,FALSE),2))</f>
        <v>0</v>
      </c>
      <c r="BF1458" s="73"/>
      <c r="BG1458" s="73"/>
      <c r="BH1458" s="73"/>
      <c r="BI1458" s="73"/>
      <c r="BJ1458" s="74"/>
      <c r="BK1458" s="72">
        <f>IF($A1458="-","-",ROUND(VLOOKUP($A1458+ROUND(LEFT(BK$1433,1)/24,5),'[1]ОАО "АТС"'!$A$30:$F$773,4,FALSE),2))</f>
        <v>0</v>
      </c>
      <c r="BL1458" s="73"/>
      <c r="BM1458" s="73"/>
      <c r="BN1458" s="73"/>
      <c r="BO1458" s="73"/>
      <c r="BP1458" s="74"/>
      <c r="BQ1458" s="72">
        <f>IF($A1458="-","-",ROUND(VLOOKUP($A1458+ROUND(LEFT(BQ$1433,2)/24,5),'[1]ОАО "АТС"'!$A$30:$F$773,4,FALSE),2))</f>
        <v>0</v>
      </c>
      <c r="BR1458" s="73"/>
      <c r="BS1458" s="73"/>
      <c r="BT1458" s="73"/>
      <c r="BU1458" s="73"/>
      <c r="BV1458" s="74"/>
      <c r="BW1458" s="72">
        <f>IF($A1458="-","-",ROUND(VLOOKUP($A1458+ROUND(LEFT(BW$1433,2)/24,5),'[1]ОАО "АТС"'!$A$30:$F$773,4,FALSE),2))</f>
        <v>0</v>
      </c>
      <c r="BX1458" s="73"/>
      <c r="BY1458" s="73"/>
      <c r="BZ1458" s="73"/>
      <c r="CA1458" s="73"/>
      <c r="CB1458" s="74"/>
      <c r="CC1458" s="72">
        <f>IF($A1458="-","-",ROUND(VLOOKUP($A1458+ROUND(LEFT(CC$1433,2)/24,5),'[1]ОАО "АТС"'!$A$30:$F$773,4,FALSE),2))</f>
        <v>0</v>
      </c>
      <c r="CD1458" s="73"/>
      <c r="CE1458" s="73"/>
      <c r="CF1458" s="73"/>
      <c r="CG1458" s="73"/>
      <c r="CH1458" s="74"/>
      <c r="CI1458" s="72">
        <f>IF($A1458="-","-",ROUND(VLOOKUP($A1458+ROUND(LEFT(CI$1433,2)/24,5),'[1]ОАО "АТС"'!$A$30:$F$773,4,FALSE),2))</f>
        <v>0</v>
      </c>
      <c r="CJ1458" s="73"/>
      <c r="CK1458" s="73"/>
      <c r="CL1458" s="73"/>
      <c r="CM1458" s="73"/>
      <c r="CN1458" s="74"/>
      <c r="CO1458" s="72">
        <f>IF($A1458="-","-",ROUND(VLOOKUP($A1458+ROUND(LEFT(CO$1433,2)/24,5),'[1]ОАО "АТС"'!$A$30:$F$773,4,FALSE),2))</f>
        <v>0</v>
      </c>
      <c r="CP1458" s="73"/>
      <c r="CQ1458" s="73"/>
      <c r="CR1458" s="73"/>
      <c r="CS1458" s="73"/>
      <c r="CT1458" s="74"/>
      <c r="CU1458" s="72">
        <f>IF($A1458="-","-",ROUND(VLOOKUP($A1458+ROUND(LEFT(CU$1433,2)/24,5),'[1]ОАО "АТС"'!$A$30:$F$773,4,FALSE),2))</f>
        <v>0</v>
      </c>
      <c r="CV1458" s="73"/>
      <c r="CW1458" s="73"/>
      <c r="CX1458" s="73"/>
      <c r="CY1458" s="73"/>
      <c r="CZ1458" s="74"/>
      <c r="DA1458" s="72">
        <f>IF($A1458="-","-",ROUND(VLOOKUP($A1458+ROUND(LEFT(DA$1433,2)/24,5),'[1]ОАО "АТС"'!$A$30:$F$773,4,FALSE),2))</f>
        <v>2.27</v>
      </c>
      <c r="DB1458" s="73"/>
      <c r="DC1458" s="73"/>
      <c r="DD1458" s="73"/>
      <c r="DE1458" s="73"/>
      <c r="DF1458" s="74"/>
      <c r="DG1458" s="72">
        <f>IF($A1458="-","-",ROUND(VLOOKUP($A1458+ROUND(LEFT(DG$1433,2)/24,5),'[1]ОАО "АТС"'!$A$30:$F$773,4,FALSE),2))</f>
        <v>23.41</v>
      </c>
      <c r="DH1458" s="73"/>
      <c r="DI1458" s="73"/>
      <c r="DJ1458" s="73"/>
      <c r="DK1458" s="73"/>
      <c r="DL1458" s="74"/>
      <c r="DM1458" s="72">
        <f>IF($A1458="-","-",ROUND(VLOOKUP($A1458+ROUND(LEFT(DM$1433,2)/24,5),'[1]ОАО "АТС"'!$A$30:$F$773,4,FALSE),2))</f>
        <v>73.3</v>
      </c>
      <c r="DN1458" s="73"/>
      <c r="DO1458" s="73"/>
      <c r="DP1458" s="73"/>
      <c r="DQ1458" s="73"/>
      <c r="DR1458" s="74"/>
      <c r="DS1458" s="72">
        <f>IF($A1458="-","-",ROUND(VLOOKUP($A1458+ROUND(LEFT(DS$1433,2)/24,5),'[1]ОАО "АТС"'!$A$30:$F$773,4,FALSE),2))</f>
        <v>41.64</v>
      </c>
      <c r="DT1458" s="73"/>
      <c r="DU1458" s="73"/>
      <c r="DV1458" s="73"/>
      <c r="DW1458" s="73"/>
      <c r="DX1458" s="74"/>
      <c r="DY1458" s="72">
        <f>IF($A1458="-","-",ROUND(VLOOKUP($A1458+ROUND(LEFT(DY$1433,2)/24,5),'[1]ОАО "АТС"'!$A$30:$F$773,4,FALSE),2))</f>
        <v>0</v>
      </c>
      <c r="DZ1458" s="73"/>
      <c r="EA1458" s="73"/>
      <c r="EB1458" s="73"/>
      <c r="EC1458" s="73"/>
      <c r="ED1458" s="74"/>
      <c r="EE1458" s="72">
        <f>IF($A1458="-","-",ROUND(VLOOKUP($A1458+ROUND(LEFT(EE$1433,2)/24,5),'[1]ОАО "АТС"'!$A$30:$F$773,4,FALSE),2))</f>
        <v>0</v>
      </c>
      <c r="EF1458" s="73"/>
      <c r="EG1458" s="73"/>
      <c r="EH1458" s="73"/>
      <c r="EI1458" s="73"/>
      <c r="EJ1458" s="74"/>
      <c r="EK1458" s="72">
        <f>IF($A1458="-","-",ROUND(VLOOKUP($A1458+ROUND(LEFT(EK$1433,2)/24,5),'[1]ОАО "АТС"'!$A$30:$F$773,4,FALSE),2))</f>
        <v>0</v>
      </c>
      <c r="EL1458" s="73"/>
      <c r="EM1458" s="73"/>
      <c r="EN1458" s="73"/>
      <c r="EO1458" s="73"/>
      <c r="EP1458" s="74"/>
      <c r="EQ1458" s="72">
        <f>IF($A1458="-","-",ROUND(VLOOKUP($A1458+ROUND(LEFT(EQ$1433,2)/24,5),'[1]ОАО "АТС"'!$A$30:$F$773,4,FALSE),2))</f>
        <v>0</v>
      </c>
      <c r="ER1458" s="73"/>
      <c r="ES1458" s="73"/>
      <c r="ET1458" s="73"/>
      <c r="EU1458" s="73"/>
      <c r="EV1458" s="74"/>
    </row>
    <row r="1459" spans="1:152" s="38" customFormat="1" ht="15.75" customHeight="1" x14ac:dyDescent="0.2">
      <c r="A1459" s="69">
        <f>$A$140</f>
        <v>45011</v>
      </c>
      <c r="B1459" s="70"/>
      <c r="C1459" s="70"/>
      <c r="D1459" s="70"/>
      <c r="E1459" s="70"/>
      <c r="F1459" s="70"/>
      <c r="G1459" s="70"/>
      <c r="H1459" s="71"/>
      <c r="I1459" s="72">
        <f>IF($A1459="-","-",ROUND(VLOOKUP($A1459+ROUND(LEFT(I$1433,1)/24,5),'[1]ОАО "АТС"'!$A$30:$F$773,4,FALSE),2))</f>
        <v>0</v>
      </c>
      <c r="J1459" s="73"/>
      <c r="K1459" s="73"/>
      <c r="L1459" s="73"/>
      <c r="M1459" s="73"/>
      <c r="N1459" s="74"/>
      <c r="O1459" s="72">
        <f>IF($A1459="-","-",ROUND(VLOOKUP($A1459+ROUND(LEFT(O$1433,1)/24,5),'[1]ОАО "АТС"'!$A$30:$F$773,4,FALSE),2))</f>
        <v>0</v>
      </c>
      <c r="P1459" s="73"/>
      <c r="Q1459" s="73"/>
      <c r="R1459" s="73"/>
      <c r="S1459" s="73"/>
      <c r="T1459" s="74"/>
      <c r="U1459" s="72">
        <f>IF($A1459="-","-",ROUND(VLOOKUP($A1459+ROUND(LEFT(U$1433,1)/24,5),'[1]ОАО "АТС"'!$A$30:$F$773,4,FALSE),2))</f>
        <v>0</v>
      </c>
      <c r="V1459" s="73"/>
      <c r="W1459" s="73"/>
      <c r="X1459" s="73"/>
      <c r="Y1459" s="73"/>
      <c r="Z1459" s="74"/>
      <c r="AA1459" s="72">
        <f>IF($A1459="-","-",ROUND(VLOOKUP($A1459+ROUND(LEFT(AA$1433,1)/24,5),'[1]ОАО "АТС"'!$A$30:$F$773,4,FALSE),2))</f>
        <v>0</v>
      </c>
      <c r="AB1459" s="73"/>
      <c r="AC1459" s="73"/>
      <c r="AD1459" s="73"/>
      <c r="AE1459" s="73"/>
      <c r="AF1459" s="74"/>
      <c r="AG1459" s="72">
        <f>IF($A1459="-","-",ROUND(VLOOKUP($A1459+ROUND(LEFT(AG$1433,1)/24,5),'[1]ОАО "АТС"'!$A$30:$F$773,4,FALSE),2))</f>
        <v>0</v>
      </c>
      <c r="AH1459" s="73"/>
      <c r="AI1459" s="73"/>
      <c r="AJ1459" s="73"/>
      <c r="AK1459" s="73"/>
      <c r="AL1459" s="74"/>
      <c r="AM1459" s="72">
        <f>IF($A1459="-","-",ROUND(VLOOKUP($A1459+ROUND(LEFT(AM$1433,1)/24,5),'[1]ОАО "АТС"'!$A$30:$F$773,4,FALSE),2))</f>
        <v>16.12</v>
      </c>
      <c r="AN1459" s="73"/>
      <c r="AO1459" s="73"/>
      <c r="AP1459" s="73"/>
      <c r="AQ1459" s="73"/>
      <c r="AR1459" s="74"/>
      <c r="AS1459" s="72">
        <f>IF($A1459="-","-",ROUND(VLOOKUP($A1459+ROUND(LEFT(AS$1433,1)/24,5),'[1]ОАО "АТС"'!$A$30:$F$773,4,FALSE),2))</f>
        <v>0</v>
      </c>
      <c r="AT1459" s="73"/>
      <c r="AU1459" s="73"/>
      <c r="AV1459" s="73"/>
      <c r="AW1459" s="73"/>
      <c r="AX1459" s="74"/>
      <c r="AY1459" s="72">
        <f>IF($A1459="-","-",ROUND(VLOOKUP($A1459+ROUND(LEFT(AY$1433,1)/24,5),'[1]ОАО "АТС"'!$A$30:$F$773,4,FALSE),2))</f>
        <v>24.58</v>
      </c>
      <c r="AZ1459" s="73"/>
      <c r="BA1459" s="73"/>
      <c r="BB1459" s="73"/>
      <c r="BC1459" s="73"/>
      <c r="BD1459" s="74"/>
      <c r="BE1459" s="72">
        <f>IF($A1459="-","-",ROUND(VLOOKUP($A1459+ROUND(LEFT(BE$1433,1)/24,5),'[1]ОАО "АТС"'!$A$30:$F$773,4,FALSE),2))</f>
        <v>0</v>
      </c>
      <c r="BF1459" s="73"/>
      <c r="BG1459" s="73"/>
      <c r="BH1459" s="73"/>
      <c r="BI1459" s="73"/>
      <c r="BJ1459" s="74"/>
      <c r="BK1459" s="72">
        <f>IF($A1459="-","-",ROUND(VLOOKUP($A1459+ROUND(LEFT(BK$1433,1)/24,5),'[1]ОАО "АТС"'!$A$30:$F$773,4,FALSE),2))</f>
        <v>0</v>
      </c>
      <c r="BL1459" s="73"/>
      <c r="BM1459" s="73"/>
      <c r="BN1459" s="73"/>
      <c r="BO1459" s="73"/>
      <c r="BP1459" s="74"/>
      <c r="BQ1459" s="72">
        <f>IF($A1459="-","-",ROUND(VLOOKUP($A1459+ROUND(LEFT(BQ$1433,2)/24,5),'[1]ОАО "АТС"'!$A$30:$F$773,4,FALSE),2))</f>
        <v>0</v>
      </c>
      <c r="BR1459" s="73"/>
      <c r="BS1459" s="73"/>
      <c r="BT1459" s="73"/>
      <c r="BU1459" s="73"/>
      <c r="BV1459" s="74"/>
      <c r="BW1459" s="72">
        <f>IF($A1459="-","-",ROUND(VLOOKUP($A1459+ROUND(LEFT(BW$1433,2)/24,5),'[1]ОАО "АТС"'!$A$30:$F$773,4,FALSE),2))</f>
        <v>0</v>
      </c>
      <c r="BX1459" s="73"/>
      <c r="BY1459" s="73"/>
      <c r="BZ1459" s="73"/>
      <c r="CA1459" s="73"/>
      <c r="CB1459" s="74"/>
      <c r="CC1459" s="72">
        <f>IF($A1459="-","-",ROUND(VLOOKUP($A1459+ROUND(LEFT(CC$1433,2)/24,5),'[1]ОАО "АТС"'!$A$30:$F$773,4,FALSE),2))</f>
        <v>0</v>
      </c>
      <c r="CD1459" s="73"/>
      <c r="CE1459" s="73"/>
      <c r="CF1459" s="73"/>
      <c r="CG1459" s="73"/>
      <c r="CH1459" s="74"/>
      <c r="CI1459" s="72">
        <f>IF($A1459="-","-",ROUND(VLOOKUP($A1459+ROUND(LEFT(CI$1433,2)/24,5),'[1]ОАО "АТС"'!$A$30:$F$773,4,FALSE),2))</f>
        <v>0</v>
      </c>
      <c r="CJ1459" s="73"/>
      <c r="CK1459" s="73"/>
      <c r="CL1459" s="73"/>
      <c r="CM1459" s="73"/>
      <c r="CN1459" s="74"/>
      <c r="CO1459" s="72">
        <f>IF($A1459="-","-",ROUND(VLOOKUP($A1459+ROUND(LEFT(CO$1433,2)/24,5),'[1]ОАО "АТС"'!$A$30:$F$773,4,FALSE),2))</f>
        <v>0</v>
      </c>
      <c r="CP1459" s="73"/>
      <c r="CQ1459" s="73"/>
      <c r="CR1459" s="73"/>
      <c r="CS1459" s="73"/>
      <c r="CT1459" s="74"/>
      <c r="CU1459" s="72">
        <f>IF($A1459="-","-",ROUND(VLOOKUP($A1459+ROUND(LEFT(CU$1433,2)/24,5),'[1]ОАО "АТС"'!$A$30:$F$773,4,FALSE),2))</f>
        <v>0</v>
      </c>
      <c r="CV1459" s="73"/>
      <c r="CW1459" s="73"/>
      <c r="CX1459" s="73"/>
      <c r="CY1459" s="73"/>
      <c r="CZ1459" s="74"/>
      <c r="DA1459" s="72">
        <f>IF($A1459="-","-",ROUND(VLOOKUP($A1459+ROUND(LEFT(DA$1433,2)/24,5),'[1]ОАО "АТС"'!$A$30:$F$773,4,FALSE),2))</f>
        <v>0</v>
      </c>
      <c r="DB1459" s="73"/>
      <c r="DC1459" s="73"/>
      <c r="DD1459" s="73"/>
      <c r="DE1459" s="73"/>
      <c r="DF1459" s="74"/>
      <c r="DG1459" s="72">
        <f>IF($A1459="-","-",ROUND(VLOOKUP($A1459+ROUND(LEFT(DG$1433,2)/24,5),'[1]ОАО "АТС"'!$A$30:$F$773,4,FALSE),2))</f>
        <v>0</v>
      </c>
      <c r="DH1459" s="73"/>
      <c r="DI1459" s="73"/>
      <c r="DJ1459" s="73"/>
      <c r="DK1459" s="73"/>
      <c r="DL1459" s="74"/>
      <c r="DM1459" s="72">
        <f>IF($A1459="-","-",ROUND(VLOOKUP($A1459+ROUND(LEFT(DM$1433,2)/24,5),'[1]ОАО "АТС"'!$A$30:$F$773,4,FALSE),2))</f>
        <v>7.37</v>
      </c>
      <c r="DN1459" s="73"/>
      <c r="DO1459" s="73"/>
      <c r="DP1459" s="73"/>
      <c r="DQ1459" s="73"/>
      <c r="DR1459" s="74"/>
      <c r="DS1459" s="72">
        <f>IF($A1459="-","-",ROUND(VLOOKUP($A1459+ROUND(LEFT(DS$1433,2)/24,5),'[1]ОАО "АТС"'!$A$30:$F$773,4,FALSE),2))</f>
        <v>0</v>
      </c>
      <c r="DT1459" s="73"/>
      <c r="DU1459" s="73"/>
      <c r="DV1459" s="73"/>
      <c r="DW1459" s="73"/>
      <c r="DX1459" s="74"/>
      <c r="DY1459" s="72">
        <f>IF($A1459="-","-",ROUND(VLOOKUP($A1459+ROUND(LEFT(DY$1433,2)/24,5),'[1]ОАО "АТС"'!$A$30:$F$773,4,FALSE),2))</f>
        <v>0</v>
      </c>
      <c r="DZ1459" s="73"/>
      <c r="EA1459" s="73"/>
      <c r="EB1459" s="73"/>
      <c r="EC1459" s="73"/>
      <c r="ED1459" s="74"/>
      <c r="EE1459" s="72">
        <f>IF($A1459="-","-",ROUND(VLOOKUP($A1459+ROUND(LEFT(EE$1433,2)/24,5),'[1]ОАО "АТС"'!$A$30:$F$773,4,FALSE),2))</f>
        <v>0</v>
      </c>
      <c r="EF1459" s="73"/>
      <c r="EG1459" s="73"/>
      <c r="EH1459" s="73"/>
      <c r="EI1459" s="73"/>
      <c r="EJ1459" s="74"/>
      <c r="EK1459" s="72">
        <f>IF($A1459="-","-",ROUND(VLOOKUP($A1459+ROUND(LEFT(EK$1433,2)/24,5),'[1]ОАО "АТС"'!$A$30:$F$773,4,FALSE),2))</f>
        <v>0</v>
      </c>
      <c r="EL1459" s="73"/>
      <c r="EM1459" s="73"/>
      <c r="EN1459" s="73"/>
      <c r="EO1459" s="73"/>
      <c r="EP1459" s="74"/>
      <c r="EQ1459" s="72">
        <f>IF($A1459="-","-",ROUND(VLOOKUP($A1459+ROUND(LEFT(EQ$1433,2)/24,5),'[1]ОАО "АТС"'!$A$30:$F$773,4,FALSE),2))</f>
        <v>0</v>
      </c>
      <c r="ER1459" s="73"/>
      <c r="ES1459" s="73"/>
      <c r="ET1459" s="73"/>
      <c r="EU1459" s="73"/>
      <c r="EV1459" s="74"/>
    </row>
    <row r="1460" spans="1:152" s="38" customFormat="1" ht="15.75" customHeight="1" x14ac:dyDescent="0.2">
      <c r="A1460" s="69">
        <f>$A$141</f>
        <v>45012</v>
      </c>
      <c r="B1460" s="70"/>
      <c r="C1460" s="70"/>
      <c r="D1460" s="70"/>
      <c r="E1460" s="70"/>
      <c r="F1460" s="70"/>
      <c r="G1460" s="70"/>
      <c r="H1460" s="71"/>
      <c r="I1460" s="72">
        <f>IF($A1460="-","-",ROUND(VLOOKUP($A1460+ROUND(LEFT(I$1433,1)/24,5),'[1]ОАО "АТС"'!$A$30:$F$773,4,FALSE),2))</f>
        <v>0</v>
      </c>
      <c r="J1460" s="73"/>
      <c r="K1460" s="73"/>
      <c r="L1460" s="73"/>
      <c r="M1460" s="73"/>
      <c r="N1460" s="74"/>
      <c r="O1460" s="72">
        <f>IF($A1460="-","-",ROUND(VLOOKUP($A1460+ROUND(LEFT(O$1433,1)/24,5),'[1]ОАО "АТС"'!$A$30:$F$773,4,FALSE),2))</f>
        <v>0</v>
      </c>
      <c r="P1460" s="73"/>
      <c r="Q1460" s="73"/>
      <c r="R1460" s="73"/>
      <c r="S1460" s="73"/>
      <c r="T1460" s="74"/>
      <c r="U1460" s="72">
        <f>IF($A1460="-","-",ROUND(VLOOKUP($A1460+ROUND(LEFT(U$1433,1)/24,5),'[1]ОАО "АТС"'!$A$30:$F$773,4,FALSE),2))</f>
        <v>0</v>
      </c>
      <c r="V1460" s="73"/>
      <c r="W1460" s="73"/>
      <c r="X1460" s="73"/>
      <c r="Y1460" s="73"/>
      <c r="Z1460" s="74"/>
      <c r="AA1460" s="72">
        <f>IF($A1460="-","-",ROUND(VLOOKUP($A1460+ROUND(LEFT(AA$1433,1)/24,5),'[1]ОАО "АТС"'!$A$30:$F$773,4,FALSE),2))</f>
        <v>0</v>
      </c>
      <c r="AB1460" s="73"/>
      <c r="AC1460" s="73"/>
      <c r="AD1460" s="73"/>
      <c r="AE1460" s="73"/>
      <c r="AF1460" s="74"/>
      <c r="AG1460" s="72">
        <f>IF($A1460="-","-",ROUND(VLOOKUP($A1460+ROUND(LEFT(AG$1433,1)/24,5),'[1]ОАО "АТС"'!$A$30:$F$773,4,FALSE),2))</f>
        <v>129.58000000000001</v>
      </c>
      <c r="AH1460" s="73"/>
      <c r="AI1460" s="73"/>
      <c r="AJ1460" s="73"/>
      <c r="AK1460" s="73"/>
      <c r="AL1460" s="74"/>
      <c r="AM1460" s="72">
        <f>IF($A1460="-","-",ROUND(VLOOKUP($A1460+ROUND(LEFT(AM$1433,1)/24,5),'[1]ОАО "АТС"'!$A$30:$F$773,4,FALSE),2))</f>
        <v>0</v>
      </c>
      <c r="AN1460" s="73"/>
      <c r="AO1460" s="73"/>
      <c r="AP1460" s="73"/>
      <c r="AQ1460" s="73"/>
      <c r="AR1460" s="74"/>
      <c r="AS1460" s="72">
        <f>IF($A1460="-","-",ROUND(VLOOKUP($A1460+ROUND(LEFT(AS$1433,1)/24,5),'[1]ОАО "АТС"'!$A$30:$F$773,4,FALSE),2))</f>
        <v>96.02</v>
      </c>
      <c r="AT1460" s="73"/>
      <c r="AU1460" s="73"/>
      <c r="AV1460" s="73"/>
      <c r="AW1460" s="73"/>
      <c r="AX1460" s="74"/>
      <c r="AY1460" s="72">
        <f>IF($A1460="-","-",ROUND(VLOOKUP($A1460+ROUND(LEFT(AY$1433,1)/24,5),'[1]ОАО "АТС"'!$A$30:$F$773,4,FALSE),2))</f>
        <v>0</v>
      </c>
      <c r="AZ1460" s="73"/>
      <c r="BA1460" s="73"/>
      <c r="BB1460" s="73"/>
      <c r="BC1460" s="73"/>
      <c r="BD1460" s="74"/>
      <c r="BE1460" s="72">
        <f>IF($A1460="-","-",ROUND(VLOOKUP($A1460+ROUND(LEFT(BE$1433,1)/24,5),'[1]ОАО "АТС"'!$A$30:$F$773,4,FALSE),2))</f>
        <v>0</v>
      </c>
      <c r="BF1460" s="73"/>
      <c r="BG1460" s="73"/>
      <c r="BH1460" s="73"/>
      <c r="BI1460" s="73"/>
      <c r="BJ1460" s="74"/>
      <c r="BK1460" s="72">
        <f>IF($A1460="-","-",ROUND(VLOOKUP($A1460+ROUND(LEFT(BK$1433,1)/24,5),'[1]ОАО "АТС"'!$A$30:$F$773,4,FALSE),2))</f>
        <v>0</v>
      </c>
      <c r="BL1460" s="73"/>
      <c r="BM1460" s="73"/>
      <c r="BN1460" s="73"/>
      <c r="BO1460" s="73"/>
      <c r="BP1460" s="74"/>
      <c r="BQ1460" s="72">
        <f>IF($A1460="-","-",ROUND(VLOOKUP($A1460+ROUND(LEFT(BQ$1433,2)/24,5),'[1]ОАО "АТС"'!$A$30:$F$773,4,FALSE),2))</f>
        <v>0</v>
      </c>
      <c r="BR1460" s="73"/>
      <c r="BS1460" s="73"/>
      <c r="BT1460" s="73"/>
      <c r="BU1460" s="73"/>
      <c r="BV1460" s="74"/>
      <c r="BW1460" s="72">
        <f>IF($A1460="-","-",ROUND(VLOOKUP($A1460+ROUND(LEFT(BW$1433,2)/24,5),'[1]ОАО "АТС"'!$A$30:$F$773,4,FALSE),2))</f>
        <v>0</v>
      </c>
      <c r="BX1460" s="73"/>
      <c r="BY1460" s="73"/>
      <c r="BZ1460" s="73"/>
      <c r="CA1460" s="73"/>
      <c r="CB1460" s="74"/>
      <c r="CC1460" s="72">
        <f>IF($A1460="-","-",ROUND(VLOOKUP($A1460+ROUND(LEFT(CC$1433,2)/24,5),'[1]ОАО "АТС"'!$A$30:$F$773,4,FALSE),2))</f>
        <v>0</v>
      </c>
      <c r="CD1460" s="73"/>
      <c r="CE1460" s="73"/>
      <c r="CF1460" s="73"/>
      <c r="CG1460" s="73"/>
      <c r="CH1460" s="74"/>
      <c r="CI1460" s="72">
        <f>IF($A1460="-","-",ROUND(VLOOKUP($A1460+ROUND(LEFT(CI$1433,2)/24,5),'[1]ОАО "АТС"'!$A$30:$F$773,4,FALSE),2))</f>
        <v>0</v>
      </c>
      <c r="CJ1460" s="73"/>
      <c r="CK1460" s="73"/>
      <c r="CL1460" s="73"/>
      <c r="CM1460" s="73"/>
      <c r="CN1460" s="74"/>
      <c r="CO1460" s="72">
        <f>IF($A1460="-","-",ROUND(VLOOKUP($A1460+ROUND(LEFT(CO$1433,2)/24,5),'[1]ОАО "АТС"'!$A$30:$F$773,4,FALSE),2))</f>
        <v>0</v>
      </c>
      <c r="CP1460" s="73"/>
      <c r="CQ1460" s="73"/>
      <c r="CR1460" s="73"/>
      <c r="CS1460" s="73"/>
      <c r="CT1460" s="74"/>
      <c r="CU1460" s="72">
        <f>IF($A1460="-","-",ROUND(VLOOKUP($A1460+ROUND(LEFT(CU$1433,2)/24,5),'[1]ОАО "АТС"'!$A$30:$F$773,4,FALSE),2))</f>
        <v>0</v>
      </c>
      <c r="CV1460" s="73"/>
      <c r="CW1460" s="73"/>
      <c r="CX1460" s="73"/>
      <c r="CY1460" s="73"/>
      <c r="CZ1460" s="74"/>
      <c r="DA1460" s="72">
        <f>IF($A1460="-","-",ROUND(VLOOKUP($A1460+ROUND(LEFT(DA$1433,2)/24,5),'[1]ОАО "АТС"'!$A$30:$F$773,4,FALSE),2))</f>
        <v>0</v>
      </c>
      <c r="DB1460" s="73"/>
      <c r="DC1460" s="73"/>
      <c r="DD1460" s="73"/>
      <c r="DE1460" s="73"/>
      <c r="DF1460" s="74"/>
      <c r="DG1460" s="72">
        <f>IF($A1460="-","-",ROUND(VLOOKUP($A1460+ROUND(LEFT(DG$1433,2)/24,5),'[1]ОАО "АТС"'!$A$30:$F$773,4,FALSE),2))</f>
        <v>0</v>
      </c>
      <c r="DH1460" s="73"/>
      <c r="DI1460" s="73"/>
      <c r="DJ1460" s="73"/>
      <c r="DK1460" s="73"/>
      <c r="DL1460" s="74"/>
      <c r="DM1460" s="72">
        <f>IF($A1460="-","-",ROUND(VLOOKUP($A1460+ROUND(LEFT(DM$1433,2)/24,5),'[1]ОАО "АТС"'!$A$30:$F$773,4,FALSE),2))</f>
        <v>8.49</v>
      </c>
      <c r="DN1460" s="73"/>
      <c r="DO1460" s="73"/>
      <c r="DP1460" s="73"/>
      <c r="DQ1460" s="73"/>
      <c r="DR1460" s="74"/>
      <c r="DS1460" s="72">
        <f>IF($A1460="-","-",ROUND(VLOOKUP($A1460+ROUND(LEFT(DS$1433,2)/24,5),'[1]ОАО "АТС"'!$A$30:$F$773,4,FALSE),2))</f>
        <v>0</v>
      </c>
      <c r="DT1460" s="73"/>
      <c r="DU1460" s="73"/>
      <c r="DV1460" s="73"/>
      <c r="DW1460" s="73"/>
      <c r="DX1460" s="74"/>
      <c r="DY1460" s="72">
        <f>IF($A1460="-","-",ROUND(VLOOKUP($A1460+ROUND(LEFT(DY$1433,2)/24,5),'[1]ОАО "АТС"'!$A$30:$F$773,4,FALSE),2))</f>
        <v>0</v>
      </c>
      <c r="DZ1460" s="73"/>
      <c r="EA1460" s="73"/>
      <c r="EB1460" s="73"/>
      <c r="EC1460" s="73"/>
      <c r="ED1460" s="74"/>
      <c r="EE1460" s="72">
        <f>IF($A1460="-","-",ROUND(VLOOKUP($A1460+ROUND(LEFT(EE$1433,2)/24,5),'[1]ОАО "АТС"'!$A$30:$F$773,4,FALSE),2))</f>
        <v>0</v>
      </c>
      <c r="EF1460" s="73"/>
      <c r="EG1460" s="73"/>
      <c r="EH1460" s="73"/>
      <c r="EI1460" s="73"/>
      <c r="EJ1460" s="74"/>
      <c r="EK1460" s="72">
        <f>IF($A1460="-","-",ROUND(VLOOKUP($A1460+ROUND(LEFT(EK$1433,2)/24,5),'[1]ОАО "АТС"'!$A$30:$F$773,4,FALSE),2))</f>
        <v>0</v>
      </c>
      <c r="EL1460" s="73"/>
      <c r="EM1460" s="73"/>
      <c r="EN1460" s="73"/>
      <c r="EO1460" s="73"/>
      <c r="EP1460" s="74"/>
      <c r="EQ1460" s="72">
        <f>IF($A1460="-","-",ROUND(VLOOKUP($A1460+ROUND(LEFT(EQ$1433,2)/24,5),'[1]ОАО "АТС"'!$A$30:$F$773,4,FALSE),2))</f>
        <v>0</v>
      </c>
      <c r="ER1460" s="73"/>
      <c r="ES1460" s="73"/>
      <c r="ET1460" s="73"/>
      <c r="EU1460" s="73"/>
      <c r="EV1460" s="74"/>
    </row>
    <row r="1461" spans="1:152" s="38" customFormat="1" ht="15.75" customHeight="1" x14ac:dyDescent="0.2">
      <c r="A1461" s="69">
        <f>$A$142</f>
        <v>45013</v>
      </c>
      <c r="B1461" s="70"/>
      <c r="C1461" s="70"/>
      <c r="D1461" s="70"/>
      <c r="E1461" s="70"/>
      <c r="F1461" s="70"/>
      <c r="G1461" s="70"/>
      <c r="H1461" s="71"/>
      <c r="I1461" s="72">
        <f>IF($A1461="-","-",ROUND(VLOOKUP($A1461+ROUND(LEFT(I$1433,1)/24,5),'[1]ОАО "АТС"'!$A$30:$F$773,4,FALSE),2))</f>
        <v>0</v>
      </c>
      <c r="J1461" s="73"/>
      <c r="K1461" s="73"/>
      <c r="L1461" s="73"/>
      <c r="M1461" s="73"/>
      <c r="N1461" s="74"/>
      <c r="O1461" s="72">
        <f>IF($A1461="-","-",ROUND(VLOOKUP($A1461+ROUND(LEFT(O$1433,1)/24,5),'[1]ОАО "АТС"'!$A$30:$F$773,4,FALSE),2))</f>
        <v>0</v>
      </c>
      <c r="P1461" s="73"/>
      <c r="Q1461" s="73"/>
      <c r="R1461" s="73"/>
      <c r="S1461" s="73"/>
      <c r="T1461" s="74"/>
      <c r="U1461" s="72">
        <f>IF($A1461="-","-",ROUND(VLOOKUP($A1461+ROUND(LEFT(U$1433,1)/24,5),'[1]ОАО "АТС"'!$A$30:$F$773,4,FALSE),2))</f>
        <v>0</v>
      </c>
      <c r="V1461" s="73"/>
      <c r="W1461" s="73"/>
      <c r="X1461" s="73"/>
      <c r="Y1461" s="73"/>
      <c r="Z1461" s="74"/>
      <c r="AA1461" s="72">
        <f>IF($A1461="-","-",ROUND(VLOOKUP($A1461+ROUND(LEFT(AA$1433,1)/24,5),'[1]ОАО "АТС"'!$A$30:$F$773,4,FALSE),2))</f>
        <v>0</v>
      </c>
      <c r="AB1461" s="73"/>
      <c r="AC1461" s="73"/>
      <c r="AD1461" s="73"/>
      <c r="AE1461" s="73"/>
      <c r="AF1461" s="74"/>
      <c r="AG1461" s="72">
        <f>IF($A1461="-","-",ROUND(VLOOKUP($A1461+ROUND(LEFT(AG$1433,1)/24,5),'[1]ОАО "АТС"'!$A$30:$F$773,4,FALSE),2))</f>
        <v>0</v>
      </c>
      <c r="AH1461" s="73"/>
      <c r="AI1461" s="73"/>
      <c r="AJ1461" s="73"/>
      <c r="AK1461" s="73"/>
      <c r="AL1461" s="74"/>
      <c r="AM1461" s="72">
        <f>IF($A1461="-","-",ROUND(VLOOKUP($A1461+ROUND(LEFT(AM$1433,1)/24,5),'[1]ОАО "АТС"'!$A$30:$F$773,4,FALSE),2))</f>
        <v>0</v>
      </c>
      <c r="AN1461" s="73"/>
      <c r="AO1461" s="73"/>
      <c r="AP1461" s="73"/>
      <c r="AQ1461" s="73"/>
      <c r="AR1461" s="74"/>
      <c r="AS1461" s="72">
        <f>IF($A1461="-","-",ROUND(VLOOKUP($A1461+ROUND(LEFT(AS$1433,1)/24,5),'[1]ОАО "АТС"'!$A$30:$F$773,4,FALSE),2))</f>
        <v>0</v>
      </c>
      <c r="AT1461" s="73"/>
      <c r="AU1461" s="73"/>
      <c r="AV1461" s="73"/>
      <c r="AW1461" s="73"/>
      <c r="AX1461" s="74"/>
      <c r="AY1461" s="72">
        <f>IF($A1461="-","-",ROUND(VLOOKUP($A1461+ROUND(LEFT(AY$1433,1)/24,5),'[1]ОАО "АТС"'!$A$30:$F$773,4,FALSE),2))</f>
        <v>0</v>
      </c>
      <c r="AZ1461" s="73"/>
      <c r="BA1461" s="73"/>
      <c r="BB1461" s="73"/>
      <c r="BC1461" s="73"/>
      <c r="BD1461" s="74"/>
      <c r="BE1461" s="72">
        <f>IF($A1461="-","-",ROUND(VLOOKUP($A1461+ROUND(LEFT(BE$1433,1)/24,5),'[1]ОАО "АТС"'!$A$30:$F$773,4,FALSE),2))</f>
        <v>0</v>
      </c>
      <c r="BF1461" s="73"/>
      <c r="BG1461" s="73"/>
      <c r="BH1461" s="73"/>
      <c r="BI1461" s="73"/>
      <c r="BJ1461" s="74"/>
      <c r="BK1461" s="72">
        <f>IF($A1461="-","-",ROUND(VLOOKUP($A1461+ROUND(LEFT(BK$1433,1)/24,5),'[1]ОАО "АТС"'!$A$30:$F$773,4,FALSE),2))</f>
        <v>0</v>
      </c>
      <c r="BL1461" s="73"/>
      <c r="BM1461" s="73"/>
      <c r="BN1461" s="73"/>
      <c r="BO1461" s="73"/>
      <c r="BP1461" s="74"/>
      <c r="BQ1461" s="72">
        <f>IF($A1461="-","-",ROUND(VLOOKUP($A1461+ROUND(LEFT(BQ$1433,2)/24,5),'[1]ОАО "АТС"'!$A$30:$F$773,4,FALSE),2))</f>
        <v>0</v>
      </c>
      <c r="BR1461" s="73"/>
      <c r="BS1461" s="73"/>
      <c r="BT1461" s="73"/>
      <c r="BU1461" s="73"/>
      <c r="BV1461" s="74"/>
      <c r="BW1461" s="72">
        <f>IF($A1461="-","-",ROUND(VLOOKUP($A1461+ROUND(LEFT(BW$1433,2)/24,5),'[1]ОАО "АТС"'!$A$30:$F$773,4,FALSE),2))</f>
        <v>0</v>
      </c>
      <c r="BX1461" s="73"/>
      <c r="BY1461" s="73"/>
      <c r="BZ1461" s="73"/>
      <c r="CA1461" s="73"/>
      <c r="CB1461" s="74"/>
      <c r="CC1461" s="72">
        <f>IF($A1461="-","-",ROUND(VLOOKUP($A1461+ROUND(LEFT(CC$1433,2)/24,5),'[1]ОАО "АТС"'!$A$30:$F$773,4,FALSE),2))</f>
        <v>0</v>
      </c>
      <c r="CD1461" s="73"/>
      <c r="CE1461" s="73"/>
      <c r="CF1461" s="73"/>
      <c r="CG1461" s="73"/>
      <c r="CH1461" s="74"/>
      <c r="CI1461" s="72">
        <f>IF($A1461="-","-",ROUND(VLOOKUP($A1461+ROUND(LEFT(CI$1433,2)/24,5),'[1]ОАО "АТС"'!$A$30:$F$773,4,FALSE),2))</f>
        <v>0</v>
      </c>
      <c r="CJ1461" s="73"/>
      <c r="CK1461" s="73"/>
      <c r="CL1461" s="73"/>
      <c r="CM1461" s="73"/>
      <c r="CN1461" s="74"/>
      <c r="CO1461" s="72">
        <f>IF($A1461="-","-",ROUND(VLOOKUP($A1461+ROUND(LEFT(CO$1433,2)/24,5),'[1]ОАО "АТС"'!$A$30:$F$773,4,FALSE),2))</f>
        <v>0</v>
      </c>
      <c r="CP1461" s="73"/>
      <c r="CQ1461" s="73"/>
      <c r="CR1461" s="73"/>
      <c r="CS1461" s="73"/>
      <c r="CT1461" s="74"/>
      <c r="CU1461" s="72">
        <f>IF($A1461="-","-",ROUND(VLOOKUP($A1461+ROUND(LEFT(CU$1433,2)/24,5),'[1]ОАО "АТС"'!$A$30:$F$773,4,FALSE),2))</f>
        <v>0</v>
      </c>
      <c r="CV1461" s="73"/>
      <c r="CW1461" s="73"/>
      <c r="CX1461" s="73"/>
      <c r="CY1461" s="73"/>
      <c r="CZ1461" s="74"/>
      <c r="DA1461" s="72">
        <f>IF($A1461="-","-",ROUND(VLOOKUP($A1461+ROUND(LEFT(DA$1433,2)/24,5),'[1]ОАО "АТС"'!$A$30:$F$773,4,FALSE),2))</f>
        <v>0</v>
      </c>
      <c r="DB1461" s="73"/>
      <c r="DC1461" s="73"/>
      <c r="DD1461" s="73"/>
      <c r="DE1461" s="73"/>
      <c r="DF1461" s="74"/>
      <c r="DG1461" s="72">
        <f>IF($A1461="-","-",ROUND(VLOOKUP($A1461+ROUND(LEFT(DG$1433,2)/24,5),'[1]ОАО "АТС"'!$A$30:$F$773,4,FALSE),2))</f>
        <v>0</v>
      </c>
      <c r="DH1461" s="73"/>
      <c r="DI1461" s="73"/>
      <c r="DJ1461" s="73"/>
      <c r="DK1461" s="73"/>
      <c r="DL1461" s="74"/>
      <c r="DM1461" s="72">
        <f>IF($A1461="-","-",ROUND(VLOOKUP($A1461+ROUND(LEFT(DM$1433,2)/24,5),'[1]ОАО "АТС"'!$A$30:$F$773,4,FALSE),2))</f>
        <v>0</v>
      </c>
      <c r="DN1461" s="73"/>
      <c r="DO1461" s="73"/>
      <c r="DP1461" s="73"/>
      <c r="DQ1461" s="73"/>
      <c r="DR1461" s="74"/>
      <c r="DS1461" s="72">
        <f>IF($A1461="-","-",ROUND(VLOOKUP($A1461+ROUND(LEFT(DS$1433,2)/24,5),'[1]ОАО "АТС"'!$A$30:$F$773,4,FALSE),2))</f>
        <v>0</v>
      </c>
      <c r="DT1461" s="73"/>
      <c r="DU1461" s="73"/>
      <c r="DV1461" s="73"/>
      <c r="DW1461" s="73"/>
      <c r="DX1461" s="74"/>
      <c r="DY1461" s="72">
        <f>IF($A1461="-","-",ROUND(VLOOKUP($A1461+ROUND(LEFT(DY$1433,2)/24,5),'[1]ОАО "АТС"'!$A$30:$F$773,4,FALSE),2))</f>
        <v>0</v>
      </c>
      <c r="DZ1461" s="73"/>
      <c r="EA1461" s="73"/>
      <c r="EB1461" s="73"/>
      <c r="EC1461" s="73"/>
      <c r="ED1461" s="74"/>
      <c r="EE1461" s="72">
        <f>IF($A1461="-","-",ROUND(VLOOKUP($A1461+ROUND(LEFT(EE$1433,2)/24,5),'[1]ОАО "АТС"'!$A$30:$F$773,4,FALSE),2))</f>
        <v>0</v>
      </c>
      <c r="EF1461" s="73"/>
      <c r="EG1461" s="73"/>
      <c r="EH1461" s="73"/>
      <c r="EI1461" s="73"/>
      <c r="EJ1461" s="74"/>
      <c r="EK1461" s="72">
        <f>IF($A1461="-","-",ROUND(VLOOKUP($A1461+ROUND(LEFT(EK$1433,2)/24,5),'[1]ОАО "АТС"'!$A$30:$F$773,4,FALSE),2))</f>
        <v>0</v>
      </c>
      <c r="EL1461" s="73"/>
      <c r="EM1461" s="73"/>
      <c r="EN1461" s="73"/>
      <c r="EO1461" s="73"/>
      <c r="EP1461" s="74"/>
      <c r="EQ1461" s="72">
        <f>IF($A1461="-","-",ROUND(VLOOKUP($A1461+ROUND(LEFT(EQ$1433,2)/24,5),'[1]ОАО "АТС"'!$A$30:$F$773,4,FALSE),2))</f>
        <v>0</v>
      </c>
      <c r="ER1461" s="73"/>
      <c r="ES1461" s="73"/>
      <c r="ET1461" s="73"/>
      <c r="EU1461" s="73"/>
      <c r="EV1461" s="74"/>
    </row>
    <row r="1462" spans="1:152" s="38" customFormat="1" ht="15.75" customHeight="1" x14ac:dyDescent="0.2">
      <c r="A1462" s="69">
        <f>$A$143</f>
        <v>45014</v>
      </c>
      <c r="B1462" s="70"/>
      <c r="C1462" s="70"/>
      <c r="D1462" s="70"/>
      <c r="E1462" s="70"/>
      <c r="F1462" s="70"/>
      <c r="G1462" s="70"/>
      <c r="H1462" s="71"/>
      <c r="I1462" s="72">
        <f>IF($A1462="-","-",ROUND(VLOOKUP($A1462+ROUND(LEFT(I$1433,1)/24,5),'[1]ОАО "АТС"'!$A$30:$F$773,4,FALSE),2))</f>
        <v>0</v>
      </c>
      <c r="J1462" s="73"/>
      <c r="K1462" s="73"/>
      <c r="L1462" s="73"/>
      <c r="M1462" s="73"/>
      <c r="N1462" s="74"/>
      <c r="O1462" s="72">
        <f>IF($A1462="-","-",ROUND(VLOOKUP($A1462+ROUND(LEFT(O$1433,1)/24,5),'[1]ОАО "АТС"'!$A$30:$F$773,4,FALSE),2))</f>
        <v>0</v>
      </c>
      <c r="P1462" s="73"/>
      <c r="Q1462" s="73"/>
      <c r="R1462" s="73"/>
      <c r="S1462" s="73"/>
      <c r="T1462" s="74"/>
      <c r="U1462" s="72">
        <f>IF($A1462="-","-",ROUND(VLOOKUP($A1462+ROUND(LEFT(U$1433,1)/24,5),'[1]ОАО "АТС"'!$A$30:$F$773,4,FALSE),2))</f>
        <v>0</v>
      </c>
      <c r="V1462" s="73"/>
      <c r="W1462" s="73"/>
      <c r="X1462" s="73"/>
      <c r="Y1462" s="73"/>
      <c r="Z1462" s="74"/>
      <c r="AA1462" s="72">
        <f>IF($A1462="-","-",ROUND(VLOOKUP($A1462+ROUND(LEFT(AA$1433,1)/24,5),'[1]ОАО "АТС"'!$A$30:$F$773,4,FALSE),2))</f>
        <v>0</v>
      </c>
      <c r="AB1462" s="73"/>
      <c r="AC1462" s="73"/>
      <c r="AD1462" s="73"/>
      <c r="AE1462" s="73"/>
      <c r="AF1462" s="74"/>
      <c r="AG1462" s="72">
        <f>IF($A1462="-","-",ROUND(VLOOKUP($A1462+ROUND(LEFT(AG$1433,1)/24,5),'[1]ОАО "АТС"'!$A$30:$F$773,4,FALSE),2))</f>
        <v>43.97</v>
      </c>
      <c r="AH1462" s="73"/>
      <c r="AI1462" s="73"/>
      <c r="AJ1462" s="73"/>
      <c r="AK1462" s="73"/>
      <c r="AL1462" s="74"/>
      <c r="AM1462" s="72">
        <f>IF($A1462="-","-",ROUND(VLOOKUP($A1462+ROUND(LEFT(AM$1433,1)/24,5),'[1]ОАО "АТС"'!$A$30:$F$773,4,FALSE),2))</f>
        <v>239.55</v>
      </c>
      <c r="AN1462" s="73"/>
      <c r="AO1462" s="73"/>
      <c r="AP1462" s="73"/>
      <c r="AQ1462" s="73"/>
      <c r="AR1462" s="74"/>
      <c r="AS1462" s="72">
        <f>IF($A1462="-","-",ROUND(VLOOKUP($A1462+ROUND(LEFT(AS$1433,1)/24,5),'[1]ОАО "АТС"'!$A$30:$F$773,4,FALSE),2))</f>
        <v>87.96</v>
      </c>
      <c r="AT1462" s="73"/>
      <c r="AU1462" s="73"/>
      <c r="AV1462" s="73"/>
      <c r="AW1462" s="73"/>
      <c r="AX1462" s="74"/>
      <c r="AY1462" s="72">
        <f>IF($A1462="-","-",ROUND(VLOOKUP($A1462+ROUND(LEFT(AY$1433,1)/24,5),'[1]ОАО "АТС"'!$A$30:$F$773,4,FALSE),2))</f>
        <v>143.91999999999999</v>
      </c>
      <c r="AZ1462" s="73"/>
      <c r="BA1462" s="73"/>
      <c r="BB1462" s="73"/>
      <c r="BC1462" s="73"/>
      <c r="BD1462" s="74"/>
      <c r="BE1462" s="72">
        <f>IF($A1462="-","-",ROUND(VLOOKUP($A1462+ROUND(LEFT(BE$1433,1)/24,5),'[1]ОАО "АТС"'!$A$30:$F$773,4,FALSE),2))</f>
        <v>134.55000000000001</v>
      </c>
      <c r="BF1462" s="73"/>
      <c r="BG1462" s="73"/>
      <c r="BH1462" s="73"/>
      <c r="BI1462" s="73"/>
      <c r="BJ1462" s="74"/>
      <c r="BK1462" s="72">
        <f>IF($A1462="-","-",ROUND(VLOOKUP($A1462+ROUND(LEFT(BK$1433,1)/24,5),'[1]ОАО "АТС"'!$A$30:$F$773,4,FALSE),2))</f>
        <v>27.51</v>
      </c>
      <c r="BL1462" s="73"/>
      <c r="BM1462" s="73"/>
      <c r="BN1462" s="73"/>
      <c r="BO1462" s="73"/>
      <c r="BP1462" s="74"/>
      <c r="BQ1462" s="72">
        <f>IF($A1462="-","-",ROUND(VLOOKUP($A1462+ROUND(LEFT(BQ$1433,2)/24,5),'[1]ОАО "АТС"'!$A$30:$F$773,4,FALSE),2))</f>
        <v>6.93</v>
      </c>
      <c r="BR1462" s="73"/>
      <c r="BS1462" s="73"/>
      <c r="BT1462" s="73"/>
      <c r="BU1462" s="73"/>
      <c r="BV1462" s="74"/>
      <c r="BW1462" s="72">
        <f>IF($A1462="-","-",ROUND(VLOOKUP($A1462+ROUND(LEFT(BW$1433,2)/24,5),'[1]ОАО "АТС"'!$A$30:$F$773,4,FALSE),2))</f>
        <v>0</v>
      </c>
      <c r="BX1462" s="73"/>
      <c r="BY1462" s="73"/>
      <c r="BZ1462" s="73"/>
      <c r="CA1462" s="73"/>
      <c r="CB1462" s="74"/>
      <c r="CC1462" s="72">
        <f>IF($A1462="-","-",ROUND(VLOOKUP($A1462+ROUND(LEFT(CC$1433,2)/24,5),'[1]ОАО "АТС"'!$A$30:$F$773,4,FALSE),2))</f>
        <v>60.05</v>
      </c>
      <c r="CD1462" s="73"/>
      <c r="CE1462" s="73"/>
      <c r="CF1462" s="73"/>
      <c r="CG1462" s="73"/>
      <c r="CH1462" s="74"/>
      <c r="CI1462" s="72">
        <f>IF($A1462="-","-",ROUND(VLOOKUP($A1462+ROUND(LEFT(CI$1433,2)/24,5),'[1]ОАО "АТС"'!$A$30:$F$773,4,FALSE),2))</f>
        <v>55.73</v>
      </c>
      <c r="CJ1462" s="73"/>
      <c r="CK1462" s="73"/>
      <c r="CL1462" s="73"/>
      <c r="CM1462" s="73"/>
      <c r="CN1462" s="74"/>
      <c r="CO1462" s="72">
        <f>IF($A1462="-","-",ROUND(VLOOKUP($A1462+ROUND(LEFT(CO$1433,2)/24,5),'[1]ОАО "АТС"'!$A$30:$F$773,4,FALSE),2))</f>
        <v>54.87</v>
      </c>
      <c r="CP1462" s="73"/>
      <c r="CQ1462" s="73"/>
      <c r="CR1462" s="73"/>
      <c r="CS1462" s="73"/>
      <c r="CT1462" s="74"/>
      <c r="CU1462" s="72">
        <f>IF($A1462="-","-",ROUND(VLOOKUP($A1462+ROUND(LEFT(CU$1433,2)/24,5),'[1]ОАО "АТС"'!$A$30:$F$773,4,FALSE),2))</f>
        <v>75.430000000000007</v>
      </c>
      <c r="CV1462" s="73"/>
      <c r="CW1462" s="73"/>
      <c r="CX1462" s="73"/>
      <c r="CY1462" s="73"/>
      <c r="CZ1462" s="74"/>
      <c r="DA1462" s="72">
        <f>IF($A1462="-","-",ROUND(VLOOKUP($A1462+ROUND(LEFT(DA$1433,2)/24,5),'[1]ОАО "АТС"'!$A$30:$F$773,4,FALSE),2))</f>
        <v>184.99</v>
      </c>
      <c r="DB1462" s="73"/>
      <c r="DC1462" s="73"/>
      <c r="DD1462" s="73"/>
      <c r="DE1462" s="73"/>
      <c r="DF1462" s="74"/>
      <c r="DG1462" s="72">
        <f>IF($A1462="-","-",ROUND(VLOOKUP($A1462+ROUND(LEFT(DG$1433,2)/24,5),'[1]ОАО "АТС"'!$A$30:$F$773,4,FALSE),2))</f>
        <v>217.03</v>
      </c>
      <c r="DH1462" s="73"/>
      <c r="DI1462" s="73"/>
      <c r="DJ1462" s="73"/>
      <c r="DK1462" s="73"/>
      <c r="DL1462" s="74"/>
      <c r="DM1462" s="72">
        <f>IF($A1462="-","-",ROUND(VLOOKUP($A1462+ROUND(LEFT(DM$1433,2)/24,5),'[1]ОАО "АТС"'!$A$30:$F$773,4,FALSE),2))</f>
        <v>206.11</v>
      </c>
      <c r="DN1462" s="73"/>
      <c r="DO1462" s="73"/>
      <c r="DP1462" s="73"/>
      <c r="DQ1462" s="73"/>
      <c r="DR1462" s="74"/>
      <c r="DS1462" s="72">
        <f>IF($A1462="-","-",ROUND(VLOOKUP($A1462+ROUND(LEFT(DS$1433,2)/24,5),'[1]ОАО "АТС"'!$A$30:$F$773,4,FALSE),2))</f>
        <v>104.86</v>
      </c>
      <c r="DT1462" s="73"/>
      <c r="DU1462" s="73"/>
      <c r="DV1462" s="73"/>
      <c r="DW1462" s="73"/>
      <c r="DX1462" s="74"/>
      <c r="DY1462" s="72">
        <f>IF($A1462="-","-",ROUND(VLOOKUP($A1462+ROUND(LEFT(DY$1433,2)/24,5),'[1]ОАО "АТС"'!$A$30:$F$773,4,FALSE),2))</f>
        <v>61.69</v>
      </c>
      <c r="DZ1462" s="73"/>
      <c r="EA1462" s="73"/>
      <c r="EB1462" s="73"/>
      <c r="EC1462" s="73"/>
      <c r="ED1462" s="74"/>
      <c r="EE1462" s="72">
        <f>IF($A1462="-","-",ROUND(VLOOKUP($A1462+ROUND(LEFT(EE$1433,2)/24,5),'[1]ОАО "АТС"'!$A$30:$F$773,4,FALSE),2))</f>
        <v>23.25</v>
      </c>
      <c r="EF1462" s="73"/>
      <c r="EG1462" s="73"/>
      <c r="EH1462" s="73"/>
      <c r="EI1462" s="73"/>
      <c r="EJ1462" s="74"/>
      <c r="EK1462" s="72">
        <f>IF($A1462="-","-",ROUND(VLOOKUP($A1462+ROUND(LEFT(EK$1433,2)/24,5),'[1]ОАО "АТС"'!$A$30:$F$773,4,FALSE),2))</f>
        <v>0</v>
      </c>
      <c r="EL1462" s="73"/>
      <c r="EM1462" s="73"/>
      <c r="EN1462" s="73"/>
      <c r="EO1462" s="73"/>
      <c r="EP1462" s="74"/>
      <c r="EQ1462" s="72">
        <f>IF($A1462="-","-",ROUND(VLOOKUP($A1462+ROUND(LEFT(EQ$1433,2)/24,5),'[1]ОАО "АТС"'!$A$30:$F$773,4,FALSE),2))</f>
        <v>0</v>
      </c>
      <c r="ER1462" s="73"/>
      <c r="ES1462" s="73"/>
      <c r="ET1462" s="73"/>
      <c r="EU1462" s="73"/>
      <c r="EV1462" s="74"/>
    </row>
    <row r="1463" spans="1:152" s="38" customFormat="1" ht="15.75" customHeight="1" x14ac:dyDescent="0.2">
      <c r="A1463" s="69">
        <f>$A$144</f>
        <v>45015</v>
      </c>
      <c r="B1463" s="70"/>
      <c r="C1463" s="70"/>
      <c r="D1463" s="70"/>
      <c r="E1463" s="70"/>
      <c r="F1463" s="70"/>
      <c r="G1463" s="70"/>
      <c r="H1463" s="71"/>
      <c r="I1463" s="72">
        <f>IF($A1463="-","-",ROUND(VLOOKUP($A1463+ROUND(LEFT(I$1433,1)/24,5),'[1]ОАО "АТС"'!$A$30:$F$773,4,FALSE),2))</f>
        <v>0</v>
      </c>
      <c r="J1463" s="73"/>
      <c r="K1463" s="73"/>
      <c r="L1463" s="73"/>
      <c r="M1463" s="73"/>
      <c r="N1463" s="74"/>
      <c r="O1463" s="72">
        <f>IF($A1463="-","-",ROUND(VLOOKUP($A1463+ROUND(LEFT(O$1433,1)/24,5),'[1]ОАО "АТС"'!$A$30:$F$773,4,FALSE),2))</f>
        <v>0</v>
      </c>
      <c r="P1463" s="73"/>
      <c r="Q1463" s="73"/>
      <c r="R1463" s="73"/>
      <c r="S1463" s="73"/>
      <c r="T1463" s="74"/>
      <c r="U1463" s="72">
        <f>IF($A1463="-","-",ROUND(VLOOKUP($A1463+ROUND(LEFT(U$1433,1)/24,5),'[1]ОАО "АТС"'!$A$30:$F$773,4,FALSE),2))</f>
        <v>7.6</v>
      </c>
      <c r="V1463" s="73"/>
      <c r="W1463" s="73"/>
      <c r="X1463" s="73"/>
      <c r="Y1463" s="73"/>
      <c r="Z1463" s="74"/>
      <c r="AA1463" s="72">
        <f>IF($A1463="-","-",ROUND(VLOOKUP($A1463+ROUND(LEFT(AA$1433,1)/24,5),'[1]ОАО "АТС"'!$A$30:$F$773,4,FALSE),2))</f>
        <v>46.08</v>
      </c>
      <c r="AB1463" s="73"/>
      <c r="AC1463" s="73"/>
      <c r="AD1463" s="73"/>
      <c r="AE1463" s="73"/>
      <c r="AF1463" s="74"/>
      <c r="AG1463" s="72">
        <f>IF($A1463="-","-",ROUND(VLOOKUP($A1463+ROUND(LEFT(AG$1433,1)/24,5),'[1]ОАО "АТС"'!$A$30:$F$773,4,FALSE),2))</f>
        <v>85.7</v>
      </c>
      <c r="AH1463" s="73"/>
      <c r="AI1463" s="73"/>
      <c r="AJ1463" s="73"/>
      <c r="AK1463" s="73"/>
      <c r="AL1463" s="74"/>
      <c r="AM1463" s="72">
        <f>IF($A1463="-","-",ROUND(VLOOKUP($A1463+ROUND(LEFT(AM$1433,1)/24,5),'[1]ОАО "АТС"'!$A$30:$F$773,4,FALSE),2))</f>
        <v>129.43</v>
      </c>
      <c r="AN1463" s="73"/>
      <c r="AO1463" s="73"/>
      <c r="AP1463" s="73"/>
      <c r="AQ1463" s="73"/>
      <c r="AR1463" s="74"/>
      <c r="AS1463" s="72">
        <f>IF($A1463="-","-",ROUND(VLOOKUP($A1463+ROUND(LEFT(AS$1433,1)/24,5),'[1]ОАО "АТС"'!$A$30:$F$773,4,FALSE),2))</f>
        <v>250.99</v>
      </c>
      <c r="AT1463" s="73"/>
      <c r="AU1463" s="73"/>
      <c r="AV1463" s="73"/>
      <c r="AW1463" s="73"/>
      <c r="AX1463" s="74"/>
      <c r="AY1463" s="72">
        <f>IF($A1463="-","-",ROUND(VLOOKUP($A1463+ROUND(LEFT(AY$1433,1)/24,5),'[1]ОАО "АТС"'!$A$30:$F$773,4,FALSE),2))</f>
        <v>193.97</v>
      </c>
      <c r="AZ1463" s="73"/>
      <c r="BA1463" s="73"/>
      <c r="BB1463" s="73"/>
      <c r="BC1463" s="73"/>
      <c r="BD1463" s="74"/>
      <c r="BE1463" s="72">
        <f>IF($A1463="-","-",ROUND(VLOOKUP($A1463+ROUND(LEFT(BE$1433,1)/24,5),'[1]ОАО "АТС"'!$A$30:$F$773,4,FALSE),2))</f>
        <v>317.42</v>
      </c>
      <c r="BF1463" s="73"/>
      <c r="BG1463" s="73"/>
      <c r="BH1463" s="73"/>
      <c r="BI1463" s="73"/>
      <c r="BJ1463" s="74"/>
      <c r="BK1463" s="72">
        <f>IF($A1463="-","-",ROUND(VLOOKUP($A1463+ROUND(LEFT(BK$1433,1)/24,5),'[1]ОАО "АТС"'!$A$30:$F$773,4,FALSE),2))</f>
        <v>124.47</v>
      </c>
      <c r="BL1463" s="73"/>
      <c r="BM1463" s="73"/>
      <c r="BN1463" s="73"/>
      <c r="BO1463" s="73"/>
      <c r="BP1463" s="74"/>
      <c r="BQ1463" s="72">
        <f>IF($A1463="-","-",ROUND(VLOOKUP($A1463+ROUND(LEFT(BQ$1433,2)/24,5),'[1]ОАО "АТС"'!$A$30:$F$773,4,FALSE),2))</f>
        <v>111.54</v>
      </c>
      <c r="BR1463" s="73"/>
      <c r="BS1463" s="73"/>
      <c r="BT1463" s="73"/>
      <c r="BU1463" s="73"/>
      <c r="BV1463" s="74"/>
      <c r="BW1463" s="72">
        <f>IF($A1463="-","-",ROUND(VLOOKUP($A1463+ROUND(LEFT(BW$1433,2)/24,5),'[1]ОАО "АТС"'!$A$30:$F$773,4,FALSE),2))</f>
        <v>78.13</v>
      </c>
      <c r="BX1463" s="73"/>
      <c r="BY1463" s="73"/>
      <c r="BZ1463" s="73"/>
      <c r="CA1463" s="73"/>
      <c r="CB1463" s="74"/>
      <c r="CC1463" s="72">
        <f>IF($A1463="-","-",ROUND(VLOOKUP($A1463+ROUND(LEFT(CC$1433,2)/24,5),'[1]ОАО "АТС"'!$A$30:$F$773,4,FALSE),2))</f>
        <v>190.93</v>
      </c>
      <c r="CD1463" s="73"/>
      <c r="CE1463" s="73"/>
      <c r="CF1463" s="73"/>
      <c r="CG1463" s="73"/>
      <c r="CH1463" s="74"/>
      <c r="CI1463" s="72">
        <f>IF($A1463="-","-",ROUND(VLOOKUP($A1463+ROUND(LEFT(CI$1433,2)/24,5),'[1]ОАО "АТС"'!$A$30:$F$773,4,FALSE),2))</f>
        <v>69.16</v>
      </c>
      <c r="CJ1463" s="73"/>
      <c r="CK1463" s="73"/>
      <c r="CL1463" s="73"/>
      <c r="CM1463" s="73"/>
      <c r="CN1463" s="74"/>
      <c r="CO1463" s="72">
        <f>IF($A1463="-","-",ROUND(VLOOKUP($A1463+ROUND(LEFT(CO$1433,2)/24,5),'[1]ОАО "АТС"'!$A$30:$F$773,4,FALSE),2))</f>
        <v>109.79</v>
      </c>
      <c r="CP1463" s="73"/>
      <c r="CQ1463" s="73"/>
      <c r="CR1463" s="73"/>
      <c r="CS1463" s="73"/>
      <c r="CT1463" s="74"/>
      <c r="CU1463" s="72">
        <f>IF($A1463="-","-",ROUND(VLOOKUP($A1463+ROUND(LEFT(CU$1433,2)/24,5),'[1]ОАО "АТС"'!$A$30:$F$773,4,FALSE),2))</f>
        <v>307.20999999999998</v>
      </c>
      <c r="CV1463" s="73"/>
      <c r="CW1463" s="73"/>
      <c r="CX1463" s="73"/>
      <c r="CY1463" s="73"/>
      <c r="CZ1463" s="74"/>
      <c r="DA1463" s="72">
        <f>IF($A1463="-","-",ROUND(VLOOKUP($A1463+ROUND(LEFT(DA$1433,2)/24,5),'[1]ОАО "АТС"'!$A$30:$F$773,4,FALSE),2))</f>
        <v>206.18</v>
      </c>
      <c r="DB1463" s="73"/>
      <c r="DC1463" s="73"/>
      <c r="DD1463" s="73"/>
      <c r="DE1463" s="73"/>
      <c r="DF1463" s="74"/>
      <c r="DG1463" s="72">
        <f>IF($A1463="-","-",ROUND(VLOOKUP($A1463+ROUND(LEFT(DG$1433,2)/24,5),'[1]ОАО "АТС"'!$A$30:$F$773,4,FALSE),2))</f>
        <v>280.36</v>
      </c>
      <c r="DH1463" s="73"/>
      <c r="DI1463" s="73"/>
      <c r="DJ1463" s="73"/>
      <c r="DK1463" s="73"/>
      <c r="DL1463" s="74"/>
      <c r="DM1463" s="72">
        <f>IF($A1463="-","-",ROUND(VLOOKUP($A1463+ROUND(LEFT(DM$1433,2)/24,5),'[1]ОАО "АТС"'!$A$30:$F$773,4,FALSE),2))</f>
        <v>281.67</v>
      </c>
      <c r="DN1463" s="73"/>
      <c r="DO1463" s="73"/>
      <c r="DP1463" s="73"/>
      <c r="DQ1463" s="73"/>
      <c r="DR1463" s="74"/>
      <c r="DS1463" s="72">
        <f>IF($A1463="-","-",ROUND(VLOOKUP($A1463+ROUND(LEFT(DS$1433,2)/24,5),'[1]ОАО "АТС"'!$A$30:$F$773,4,FALSE),2))</f>
        <v>170.08</v>
      </c>
      <c r="DT1463" s="73"/>
      <c r="DU1463" s="73"/>
      <c r="DV1463" s="73"/>
      <c r="DW1463" s="73"/>
      <c r="DX1463" s="74"/>
      <c r="DY1463" s="72">
        <f>IF($A1463="-","-",ROUND(VLOOKUP($A1463+ROUND(LEFT(DY$1433,2)/24,5),'[1]ОАО "АТС"'!$A$30:$F$773,4,FALSE),2))</f>
        <v>112.27</v>
      </c>
      <c r="DZ1463" s="73"/>
      <c r="EA1463" s="73"/>
      <c r="EB1463" s="73"/>
      <c r="EC1463" s="73"/>
      <c r="ED1463" s="74"/>
      <c r="EE1463" s="72">
        <f>IF($A1463="-","-",ROUND(VLOOKUP($A1463+ROUND(LEFT(EE$1433,2)/24,5),'[1]ОАО "АТС"'!$A$30:$F$773,4,FALSE),2))</f>
        <v>141.47999999999999</v>
      </c>
      <c r="EF1463" s="73"/>
      <c r="EG1463" s="73"/>
      <c r="EH1463" s="73"/>
      <c r="EI1463" s="73"/>
      <c r="EJ1463" s="74"/>
      <c r="EK1463" s="72">
        <f>IF($A1463="-","-",ROUND(VLOOKUP($A1463+ROUND(LEFT(EK$1433,2)/24,5),'[1]ОАО "АТС"'!$A$30:$F$773,4,FALSE),2))</f>
        <v>0</v>
      </c>
      <c r="EL1463" s="73"/>
      <c r="EM1463" s="73"/>
      <c r="EN1463" s="73"/>
      <c r="EO1463" s="73"/>
      <c r="EP1463" s="74"/>
      <c r="EQ1463" s="72">
        <f>IF($A1463="-","-",ROUND(VLOOKUP($A1463+ROUND(LEFT(EQ$1433,2)/24,5),'[1]ОАО "АТС"'!$A$30:$F$773,4,FALSE),2))</f>
        <v>0</v>
      </c>
      <c r="ER1463" s="73"/>
      <c r="ES1463" s="73"/>
      <c r="ET1463" s="73"/>
      <c r="EU1463" s="73"/>
      <c r="EV1463" s="74"/>
    </row>
    <row r="1464" spans="1:152" s="38" customFormat="1" ht="15.75" customHeight="1" x14ac:dyDescent="0.2">
      <c r="A1464" s="69">
        <f>$A$145</f>
        <v>45016</v>
      </c>
      <c r="B1464" s="70"/>
      <c r="C1464" s="70"/>
      <c r="D1464" s="70"/>
      <c r="E1464" s="70"/>
      <c r="F1464" s="70"/>
      <c r="G1464" s="70"/>
      <c r="H1464" s="71"/>
      <c r="I1464" s="72">
        <f>IF($A1464="-","-",ROUND(VLOOKUP($A1464+ROUND(LEFT(I$1433,1)/24,5),'[1]ОАО "АТС"'!$A$30:$F$773,4,FALSE),2))</f>
        <v>0</v>
      </c>
      <c r="J1464" s="73"/>
      <c r="K1464" s="73"/>
      <c r="L1464" s="73"/>
      <c r="M1464" s="73"/>
      <c r="N1464" s="74"/>
      <c r="O1464" s="72">
        <f>IF($A1464="-","-",ROUND(VLOOKUP($A1464+ROUND(LEFT(O$1433,1)/24,5),'[1]ОАО "АТС"'!$A$30:$F$773,4,FALSE),2))</f>
        <v>0</v>
      </c>
      <c r="P1464" s="73"/>
      <c r="Q1464" s="73"/>
      <c r="R1464" s="73"/>
      <c r="S1464" s="73"/>
      <c r="T1464" s="74"/>
      <c r="U1464" s="72">
        <f>IF($A1464="-","-",ROUND(VLOOKUP($A1464+ROUND(LEFT(U$1433,1)/24,5),'[1]ОАО "АТС"'!$A$30:$F$773,4,FALSE),2))</f>
        <v>0</v>
      </c>
      <c r="V1464" s="73"/>
      <c r="W1464" s="73"/>
      <c r="X1464" s="73"/>
      <c r="Y1464" s="73"/>
      <c r="Z1464" s="74"/>
      <c r="AA1464" s="72">
        <f>IF($A1464="-","-",ROUND(VLOOKUP($A1464+ROUND(LEFT(AA$1433,1)/24,5),'[1]ОАО "АТС"'!$A$30:$F$773,4,FALSE),2))</f>
        <v>0</v>
      </c>
      <c r="AB1464" s="73"/>
      <c r="AC1464" s="73"/>
      <c r="AD1464" s="73"/>
      <c r="AE1464" s="73"/>
      <c r="AF1464" s="74"/>
      <c r="AG1464" s="72">
        <f>IF($A1464="-","-",ROUND(VLOOKUP($A1464+ROUND(LEFT(AG$1433,1)/24,5),'[1]ОАО "АТС"'!$A$30:$F$773,4,FALSE),2))</f>
        <v>47.03</v>
      </c>
      <c r="AH1464" s="73"/>
      <c r="AI1464" s="73"/>
      <c r="AJ1464" s="73"/>
      <c r="AK1464" s="73"/>
      <c r="AL1464" s="74"/>
      <c r="AM1464" s="72">
        <f>IF($A1464="-","-",ROUND(VLOOKUP($A1464+ROUND(LEFT(AM$1433,1)/24,5),'[1]ОАО "АТС"'!$A$30:$F$773,4,FALSE),2))</f>
        <v>137.54</v>
      </c>
      <c r="AN1464" s="73"/>
      <c r="AO1464" s="73"/>
      <c r="AP1464" s="73"/>
      <c r="AQ1464" s="73"/>
      <c r="AR1464" s="74"/>
      <c r="AS1464" s="72">
        <f>IF($A1464="-","-",ROUND(VLOOKUP($A1464+ROUND(LEFT(AS$1433,1)/24,5),'[1]ОАО "АТС"'!$A$30:$F$773,4,FALSE),2))</f>
        <v>176.13</v>
      </c>
      <c r="AT1464" s="73"/>
      <c r="AU1464" s="73"/>
      <c r="AV1464" s="73"/>
      <c r="AW1464" s="73"/>
      <c r="AX1464" s="74"/>
      <c r="AY1464" s="72">
        <f>IF($A1464="-","-",ROUND(VLOOKUP($A1464+ROUND(LEFT(AY$1433,1)/24,5),'[1]ОАО "АТС"'!$A$30:$F$773,4,FALSE),2))</f>
        <v>159.26</v>
      </c>
      <c r="AZ1464" s="73"/>
      <c r="BA1464" s="73"/>
      <c r="BB1464" s="73"/>
      <c r="BC1464" s="73"/>
      <c r="BD1464" s="74"/>
      <c r="BE1464" s="72">
        <f>IF($A1464="-","-",ROUND(VLOOKUP($A1464+ROUND(LEFT(BE$1433,1)/24,5),'[1]ОАО "АТС"'!$A$30:$F$773,4,FALSE),2))</f>
        <v>179.5</v>
      </c>
      <c r="BF1464" s="73"/>
      <c r="BG1464" s="73"/>
      <c r="BH1464" s="73"/>
      <c r="BI1464" s="73"/>
      <c r="BJ1464" s="74"/>
      <c r="BK1464" s="72">
        <f>IF($A1464="-","-",ROUND(VLOOKUP($A1464+ROUND(LEFT(BK$1433,1)/24,5),'[1]ОАО "АТС"'!$A$30:$F$773,4,FALSE),2))</f>
        <v>17.23</v>
      </c>
      <c r="BL1464" s="73"/>
      <c r="BM1464" s="73"/>
      <c r="BN1464" s="73"/>
      <c r="BO1464" s="73"/>
      <c r="BP1464" s="74"/>
      <c r="BQ1464" s="72">
        <f>IF($A1464="-","-",ROUND(VLOOKUP($A1464+ROUND(LEFT(BQ$1433,2)/24,5),'[1]ОАО "АТС"'!$A$30:$F$773,4,FALSE),2))</f>
        <v>12.66</v>
      </c>
      <c r="BR1464" s="73"/>
      <c r="BS1464" s="73"/>
      <c r="BT1464" s="73"/>
      <c r="BU1464" s="73"/>
      <c r="BV1464" s="74"/>
      <c r="BW1464" s="72">
        <f>IF($A1464="-","-",ROUND(VLOOKUP($A1464+ROUND(LEFT(BW$1433,2)/24,5),'[1]ОАО "АТС"'!$A$30:$F$773,4,FALSE),2))</f>
        <v>0</v>
      </c>
      <c r="BX1464" s="73"/>
      <c r="BY1464" s="73"/>
      <c r="BZ1464" s="73"/>
      <c r="CA1464" s="73"/>
      <c r="CB1464" s="74"/>
      <c r="CC1464" s="72">
        <f>IF($A1464="-","-",ROUND(VLOOKUP($A1464+ROUND(LEFT(CC$1433,2)/24,5),'[1]ОАО "АТС"'!$A$30:$F$773,4,FALSE),2))</f>
        <v>0</v>
      </c>
      <c r="CD1464" s="73"/>
      <c r="CE1464" s="73"/>
      <c r="CF1464" s="73"/>
      <c r="CG1464" s="73"/>
      <c r="CH1464" s="74"/>
      <c r="CI1464" s="72">
        <f>IF($A1464="-","-",ROUND(VLOOKUP($A1464+ROUND(LEFT(CI$1433,2)/24,5),'[1]ОАО "АТС"'!$A$30:$F$773,4,FALSE),2))</f>
        <v>0</v>
      </c>
      <c r="CJ1464" s="73"/>
      <c r="CK1464" s="73"/>
      <c r="CL1464" s="73"/>
      <c r="CM1464" s="73"/>
      <c r="CN1464" s="74"/>
      <c r="CO1464" s="72">
        <f>IF($A1464="-","-",ROUND(VLOOKUP($A1464+ROUND(LEFT(CO$1433,2)/24,5),'[1]ОАО "АТС"'!$A$30:$F$773,4,FALSE),2))</f>
        <v>0</v>
      </c>
      <c r="CP1464" s="73"/>
      <c r="CQ1464" s="73"/>
      <c r="CR1464" s="73"/>
      <c r="CS1464" s="73"/>
      <c r="CT1464" s="74"/>
      <c r="CU1464" s="72">
        <f>IF($A1464="-","-",ROUND(VLOOKUP($A1464+ROUND(LEFT(CU$1433,2)/24,5),'[1]ОАО "АТС"'!$A$30:$F$773,4,FALSE),2))</f>
        <v>149.41</v>
      </c>
      <c r="CV1464" s="73"/>
      <c r="CW1464" s="73"/>
      <c r="CX1464" s="73"/>
      <c r="CY1464" s="73"/>
      <c r="CZ1464" s="74"/>
      <c r="DA1464" s="72">
        <f>IF($A1464="-","-",ROUND(VLOOKUP($A1464+ROUND(LEFT(DA$1433,2)/24,5),'[1]ОАО "АТС"'!$A$30:$F$773,4,FALSE),2))</f>
        <v>132.88</v>
      </c>
      <c r="DB1464" s="73"/>
      <c r="DC1464" s="73"/>
      <c r="DD1464" s="73"/>
      <c r="DE1464" s="73"/>
      <c r="DF1464" s="74"/>
      <c r="DG1464" s="72">
        <f>IF($A1464="-","-",ROUND(VLOOKUP($A1464+ROUND(LEFT(DG$1433,2)/24,5),'[1]ОАО "АТС"'!$A$30:$F$773,4,FALSE),2))</f>
        <v>45.83</v>
      </c>
      <c r="DH1464" s="73"/>
      <c r="DI1464" s="73"/>
      <c r="DJ1464" s="73"/>
      <c r="DK1464" s="73"/>
      <c r="DL1464" s="74"/>
      <c r="DM1464" s="72">
        <f>IF($A1464="-","-",ROUND(VLOOKUP($A1464+ROUND(LEFT(DM$1433,2)/24,5),'[1]ОАО "АТС"'!$A$30:$F$773,4,FALSE),2))</f>
        <v>116.09</v>
      </c>
      <c r="DN1464" s="73"/>
      <c r="DO1464" s="73"/>
      <c r="DP1464" s="73"/>
      <c r="DQ1464" s="73"/>
      <c r="DR1464" s="74"/>
      <c r="DS1464" s="72">
        <f>IF($A1464="-","-",ROUND(VLOOKUP($A1464+ROUND(LEFT(DS$1433,2)/24,5),'[1]ОАО "АТС"'!$A$30:$F$773,4,FALSE),2))</f>
        <v>14.5</v>
      </c>
      <c r="DT1464" s="73"/>
      <c r="DU1464" s="73"/>
      <c r="DV1464" s="73"/>
      <c r="DW1464" s="73"/>
      <c r="DX1464" s="74"/>
      <c r="DY1464" s="72">
        <f>IF($A1464="-","-",ROUND(VLOOKUP($A1464+ROUND(LEFT(DY$1433,2)/24,5),'[1]ОАО "АТС"'!$A$30:$F$773,4,FALSE),2))</f>
        <v>0</v>
      </c>
      <c r="DZ1464" s="73"/>
      <c r="EA1464" s="73"/>
      <c r="EB1464" s="73"/>
      <c r="EC1464" s="73"/>
      <c r="ED1464" s="74"/>
      <c r="EE1464" s="72">
        <f>IF($A1464="-","-",ROUND(VLOOKUP($A1464+ROUND(LEFT(EE$1433,2)/24,5),'[1]ОАО "АТС"'!$A$30:$F$773,4,FALSE),2))</f>
        <v>0</v>
      </c>
      <c r="EF1464" s="73"/>
      <c r="EG1464" s="73"/>
      <c r="EH1464" s="73"/>
      <c r="EI1464" s="73"/>
      <c r="EJ1464" s="74"/>
      <c r="EK1464" s="72">
        <f>IF($A1464="-","-",ROUND(VLOOKUP($A1464+ROUND(LEFT(EK$1433,2)/24,5),'[1]ОАО "АТС"'!$A$30:$F$773,4,FALSE),2))</f>
        <v>0</v>
      </c>
      <c r="EL1464" s="73"/>
      <c r="EM1464" s="73"/>
      <c r="EN1464" s="73"/>
      <c r="EO1464" s="73"/>
      <c r="EP1464" s="74"/>
      <c r="EQ1464" s="72">
        <f>IF($A1464="-","-",ROUND(VLOOKUP($A1464+ROUND(LEFT(EQ$1433,2)/24,5),'[1]ОАО "АТС"'!$A$30:$F$773,4,FALSE),2))</f>
        <v>0</v>
      </c>
      <c r="ER1464" s="73"/>
      <c r="ES1464" s="73"/>
      <c r="ET1464" s="73"/>
      <c r="EU1464" s="73"/>
      <c r="EV1464" s="74"/>
    </row>
    <row r="1465" spans="1:152" s="38" customFormat="1" ht="15.75" customHeight="1" x14ac:dyDescent="0.2">
      <c r="A1465" s="75"/>
      <c r="B1465" s="75"/>
      <c r="C1465" s="75"/>
      <c r="D1465" s="75"/>
      <c r="E1465" s="75"/>
      <c r="F1465" s="75"/>
      <c r="G1465" s="75"/>
      <c r="H1465" s="75"/>
      <c r="I1465" s="100"/>
      <c r="J1465" s="100"/>
      <c r="K1465" s="100"/>
      <c r="L1465" s="100"/>
      <c r="M1465" s="100"/>
      <c r="N1465" s="100"/>
      <c r="O1465" s="100"/>
      <c r="P1465" s="100"/>
      <c r="Q1465" s="100"/>
      <c r="R1465" s="100"/>
      <c r="S1465" s="100"/>
      <c r="T1465" s="100"/>
      <c r="U1465" s="100"/>
      <c r="V1465" s="100"/>
      <c r="W1465" s="100"/>
      <c r="X1465" s="100"/>
      <c r="Y1465" s="100"/>
      <c r="Z1465" s="100"/>
      <c r="AA1465" s="100"/>
      <c r="AB1465" s="100"/>
      <c r="AC1465" s="100"/>
      <c r="AD1465" s="100"/>
      <c r="AE1465" s="100"/>
      <c r="AF1465" s="100"/>
      <c r="AG1465" s="100"/>
      <c r="AH1465" s="100"/>
      <c r="AI1465" s="100"/>
      <c r="AJ1465" s="100"/>
      <c r="AK1465" s="100"/>
      <c r="AL1465" s="100"/>
      <c r="AM1465" s="100"/>
      <c r="AN1465" s="100"/>
      <c r="AO1465" s="100"/>
      <c r="AP1465" s="100"/>
      <c r="AQ1465" s="100"/>
      <c r="AR1465" s="100"/>
      <c r="AS1465" s="100"/>
      <c r="AT1465" s="100"/>
      <c r="AU1465" s="100"/>
      <c r="AV1465" s="100"/>
      <c r="AW1465" s="100"/>
      <c r="AX1465" s="100"/>
      <c r="AY1465" s="100"/>
      <c r="AZ1465" s="100"/>
      <c r="BA1465" s="100"/>
      <c r="BB1465" s="100"/>
      <c r="BC1465" s="100"/>
      <c r="BD1465" s="100"/>
      <c r="BE1465" s="100"/>
      <c r="BF1465" s="100"/>
      <c r="BG1465" s="100"/>
      <c r="BH1465" s="100"/>
      <c r="BI1465" s="100"/>
      <c r="BJ1465" s="100"/>
      <c r="BK1465" s="100"/>
      <c r="BL1465" s="100"/>
      <c r="BM1465" s="100"/>
      <c r="BN1465" s="100"/>
      <c r="BO1465" s="100"/>
      <c r="BP1465" s="100"/>
      <c r="BQ1465" s="100"/>
      <c r="BR1465" s="100"/>
      <c r="BS1465" s="100"/>
      <c r="BT1465" s="100"/>
      <c r="BU1465" s="100"/>
      <c r="BV1465" s="100"/>
      <c r="BW1465" s="100"/>
      <c r="BX1465" s="100"/>
      <c r="BY1465" s="100"/>
      <c r="BZ1465" s="100"/>
      <c r="CA1465" s="100"/>
      <c r="CB1465" s="100"/>
      <c r="CC1465" s="100"/>
      <c r="CD1465" s="100"/>
      <c r="CE1465" s="100"/>
      <c r="CF1465" s="100"/>
      <c r="CG1465" s="100"/>
      <c r="CH1465" s="100"/>
      <c r="CI1465" s="100"/>
      <c r="CJ1465" s="100"/>
      <c r="CK1465" s="100"/>
      <c r="CL1465" s="100"/>
      <c r="CM1465" s="100"/>
      <c r="CN1465" s="100"/>
      <c r="CO1465" s="100"/>
      <c r="CP1465" s="100"/>
      <c r="CQ1465" s="100"/>
      <c r="CR1465" s="100"/>
      <c r="CS1465" s="100"/>
      <c r="CT1465" s="100"/>
      <c r="CU1465" s="100"/>
      <c r="CV1465" s="100"/>
      <c r="CW1465" s="100"/>
      <c r="CX1465" s="100"/>
      <c r="CY1465" s="100"/>
      <c r="CZ1465" s="100"/>
      <c r="DA1465" s="100"/>
      <c r="DB1465" s="100"/>
      <c r="DC1465" s="100"/>
      <c r="DD1465" s="100"/>
      <c r="DE1465" s="100"/>
      <c r="DF1465" s="100"/>
      <c r="DG1465" s="100"/>
      <c r="DH1465" s="100"/>
      <c r="DI1465" s="100"/>
      <c r="DJ1465" s="100"/>
      <c r="DK1465" s="100"/>
      <c r="DL1465" s="100"/>
      <c r="DM1465" s="100"/>
      <c r="DN1465" s="100"/>
      <c r="DO1465" s="100"/>
      <c r="DP1465" s="100"/>
      <c r="DQ1465" s="100"/>
      <c r="DR1465" s="100"/>
      <c r="DS1465" s="100"/>
      <c r="DT1465" s="100"/>
      <c r="DU1465" s="100"/>
      <c r="DV1465" s="100"/>
      <c r="DW1465" s="100"/>
      <c r="DX1465" s="100"/>
      <c r="DY1465" s="100"/>
      <c r="DZ1465" s="100"/>
      <c r="EA1465" s="100"/>
      <c r="EB1465" s="100"/>
      <c r="EC1465" s="100"/>
      <c r="ED1465" s="100"/>
      <c r="EE1465" s="100"/>
      <c r="EF1465" s="100"/>
      <c r="EG1465" s="100"/>
      <c r="EH1465" s="100"/>
      <c r="EI1465" s="100"/>
      <c r="EJ1465" s="100"/>
      <c r="EK1465" s="100"/>
      <c r="EL1465" s="100"/>
      <c r="EM1465" s="100"/>
      <c r="EN1465" s="100"/>
      <c r="EO1465" s="100"/>
      <c r="EP1465" s="100"/>
      <c r="EQ1465" s="100"/>
      <c r="ER1465" s="100"/>
      <c r="ES1465" s="100"/>
      <c r="ET1465" s="100"/>
      <c r="EU1465" s="100"/>
      <c r="EV1465" s="100"/>
    </row>
    <row r="1466" spans="1:152" s="38" customFormat="1" ht="15.75" customHeight="1" x14ac:dyDescent="0.2">
      <c r="A1466" s="75"/>
      <c r="B1466" s="75"/>
      <c r="C1466" s="75"/>
      <c r="D1466" s="75"/>
      <c r="E1466" s="75"/>
      <c r="F1466" s="75"/>
      <c r="G1466" s="75"/>
      <c r="H1466" s="75"/>
      <c r="I1466" s="100"/>
      <c r="J1466" s="100"/>
      <c r="K1466" s="100"/>
      <c r="L1466" s="100"/>
      <c r="M1466" s="100"/>
      <c r="N1466" s="100"/>
      <c r="O1466" s="100"/>
      <c r="P1466" s="100"/>
      <c r="Q1466" s="100"/>
      <c r="R1466" s="100"/>
      <c r="S1466" s="100"/>
      <c r="T1466" s="100"/>
      <c r="U1466" s="100"/>
      <c r="V1466" s="100"/>
      <c r="W1466" s="100"/>
      <c r="X1466" s="100"/>
      <c r="Y1466" s="100"/>
      <c r="Z1466" s="100"/>
      <c r="AA1466" s="100"/>
      <c r="AB1466" s="100"/>
      <c r="AC1466" s="100"/>
      <c r="AD1466" s="100"/>
      <c r="AE1466" s="100"/>
      <c r="AF1466" s="100"/>
      <c r="AG1466" s="100"/>
      <c r="AH1466" s="100"/>
      <c r="AI1466" s="100"/>
      <c r="AJ1466" s="100"/>
      <c r="AK1466" s="100"/>
      <c r="AL1466" s="100"/>
      <c r="AM1466" s="100"/>
      <c r="AN1466" s="100"/>
      <c r="AO1466" s="100"/>
      <c r="AP1466" s="100"/>
      <c r="AQ1466" s="100"/>
      <c r="AR1466" s="100"/>
      <c r="AS1466" s="100"/>
      <c r="AT1466" s="100"/>
      <c r="AU1466" s="100"/>
      <c r="AV1466" s="100"/>
      <c r="AW1466" s="100"/>
      <c r="AX1466" s="100"/>
      <c r="AY1466" s="100"/>
      <c r="AZ1466" s="100"/>
      <c r="BA1466" s="100"/>
      <c r="BB1466" s="100"/>
      <c r="BC1466" s="100"/>
      <c r="BD1466" s="100"/>
      <c r="BE1466" s="100"/>
      <c r="BF1466" s="100"/>
      <c r="BG1466" s="100"/>
      <c r="BH1466" s="100"/>
      <c r="BI1466" s="100"/>
      <c r="BJ1466" s="100"/>
      <c r="BK1466" s="100"/>
      <c r="BL1466" s="100"/>
      <c r="BM1466" s="100"/>
      <c r="BN1466" s="100"/>
      <c r="BO1466" s="100"/>
      <c r="BP1466" s="100"/>
      <c r="BQ1466" s="100"/>
      <c r="BR1466" s="100"/>
      <c r="BS1466" s="100"/>
      <c r="BT1466" s="100"/>
      <c r="BU1466" s="100"/>
      <c r="BV1466" s="100"/>
      <c r="BW1466" s="100"/>
      <c r="BX1466" s="100"/>
      <c r="BY1466" s="100"/>
      <c r="BZ1466" s="100"/>
      <c r="CA1466" s="100"/>
      <c r="CB1466" s="100"/>
      <c r="CC1466" s="100"/>
      <c r="CD1466" s="100"/>
      <c r="CE1466" s="100"/>
      <c r="CF1466" s="100"/>
      <c r="CG1466" s="100"/>
      <c r="CH1466" s="100"/>
      <c r="CI1466" s="100"/>
      <c r="CJ1466" s="100"/>
      <c r="CK1466" s="100"/>
      <c r="CL1466" s="100"/>
      <c r="CM1466" s="100"/>
      <c r="CN1466" s="100"/>
      <c r="CO1466" s="100"/>
      <c r="CP1466" s="100"/>
      <c r="CQ1466" s="100"/>
      <c r="CR1466" s="100"/>
      <c r="CS1466" s="100"/>
      <c r="CT1466" s="100"/>
      <c r="CU1466" s="100"/>
      <c r="CV1466" s="100"/>
      <c r="CW1466" s="100"/>
      <c r="CX1466" s="100"/>
      <c r="CY1466" s="100"/>
      <c r="CZ1466" s="100"/>
      <c r="DA1466" s="100"/>
      <c r="DB1466" s="100"/>
      <c r="DC1466" s="100"/>
      <c r="DD1466" s="100"/>
      <c r="DE1466" s="100"/>
      <c r="DF1466" s="100"/>
      <c r="DG1466" s="100"/>
      <c r="DH1466" s="100"/>
      <c r="DI1466" s="100"/>
      <c r="DJ1466" s="100"/>
      <c r="DK1466" s="100"/>
      <c r="DL1466" s="100"/>
      <c r="DM1466" s="100"/>
      <c r="DN1466" s="100"/>
      <c r="DO1466" s="100"/>
      <c r="DP1466" s="100"/>
      <c r="DQ1466" s="100"/>
      <c r="DR1466" s="100"/>
      <c r="DS1466" s="100"/>
      <c r="DT1466" s="100"/>
      <c r="DU1466" s="100"/>
      <c r="DV1466" s="100"/>
      <c r="DW1466" s="100"/>
      <c r="DX1466" s="100"/>
      <c r="DY1466" s="100"/>
      <c r="DZ1466" s="100"/>
      <c r="EA1466" s="100"/>
      <c r="EB1466" s="100"/>
      <c r="EC1466" s="100"/>
      <c r="ED1466" s="100"/>
      <c r="EE1466" s="100"/>
      <c r="EF1466" s="100"/>
      <c r="EG1466" s="100"/>
      <c r="EH1466" s="100"/>
      <c r="EI1466" s="100"/>
      <c r="EJ1466" s="100"/>
      <c r="EK1466" s="100"/>
      <c r="EL1466" s="100"/>
      <c r="EM1466" s="100"/>
      <c r="EN1466" s="100"/>
      <c r="EO1466" s="100"/>
      <c r="EP1466" s="100"/>
      <c r="EQ1466" s="100"/>
      <c r="ER1466" s="100"/>
      <c r="ES1466" s="100"/>
      <c r="ET1466" s="100"/>
      <c r="EU1466" s="100"/>
      <c r="EV1466" s="100"/>
    </row>
    <row r="1467" spans="1:152" s="38" customFormat="1" ht="16.5" customHeight="1" x14ac:dyDescent="0.25">
      <c r="A1467" s="47" t="s">
        <v>67</v>
      </c>
      <c r="B1467" s="47"/>
      <c r="C1467" s="47"/>
      <c r="D1467" s="47"/>
      <c r="E1467" s="47"/>
      <c r="F1467" s="47"/>
      <c r="G1467" s="47"/>
      <c r="H1467" s="48"/>
      <c r="I1467" s="101" t="s">
        <v>109</v>
      </c>
      <c r="J1467" s="102"/>
      <c r="K1467" s="102"/>
      <c r="L1467" s="102"/>
      <c r="M1467" s="102"/>
      <c r="N1467" s="102"/>
      <c r="O1467" s="102"/>
      <c r="P1467" s="102"/>
      <c r="Q1467" s="102"/>
      <c r="R1467" s="102"/>
      <c r="S1467" s="102"/>
      <c r="T1467" s="102"/>
      <c r="U1467" s="102"/>
      <c r="V1467" s="102"/>
      <c r="W1467" s="102"/>
      <c r="X1467" s="102"/>
      <c r="Y1467" s="102"/>
      <c r="Z1467" s="102"/>
      <c r="AA1467" s="102"/>
      <c r="AB1467" s="102"/>
      <c r="AC1467" s="102"/>
      <c r="AD1467" s="102"/>
      <c r="AE1467" s="102"/>
      <c r="AF1467" s="102"/>
      <c r="AG1467" s="102"/>
      <c r="AH1467" s="102"/>
      <c r="AI1467" s="102"/>
      <c r="AJ1467" s="102"/>
      <c r="AK1467" s="102"/>
      <c r="AL1467" s="102"/>
      <c r="AM1467" s="102"/>
      <c r="AN1467" s="102"/>
      <c r="AO1467" s="102"/>
      <c r="AP1467" s="102"/>
      <c r="AQ1467" s="102"/>
      <c r="AR1467" s="102"/>
      <c r="AS1467" s="102"/>
      <c r="AT1467" s="102"/>
      <c r="AU1467" s="102"/>
      <c r="AV1467" s="102"/>
      <c r="AW1467" s="102"/>
      <c r="AX1467" s="102"/>
      <c r="AY1467" s="102"/>
      <c r="AZ1467" s="102"/>
      <c r="BA1467" s="102"/>
      <c r="BB1467" s="102"/>
      <c r="BC1467" s="102"/>
      <c r="BD1467" s="102"/>
      <c r="BE1467" s="102"/>
      <c r="BF1467" s="102"/>
      <c r="BG1467" s="102"/>
      <c r="BH1467" s="102"/>
      <c r="BI1467" s="102"/>
      <c r="BJ1467" s="102"/>
      <c r="BK1467" s="102"/>
      <c r="BL1467" s="102"/>
      <c r="BM1467" s="102"/>
      <c r="BN1467" s="102"/>
      <c r="BO1467" s="102"/>
      <c r="BP1467" s="102"/>
      <c r="BQ1467" s="102"/>
      <c r="BR1467" s="102"/>
      <c r="BS1467" s="102"/>
      <c r="BT1467" s="102"/>
      <c r="BU1467" s="102"/>
      <c r="BV1467" s="102"/>
      <c r="BW1467" s="102"/>
      <c r="BX1467" s="102"/>
      <c r="BY1467" s="102"/>
      <c r="BZ1467" s="102"/>
      <c r="CA1467" s="102"/>
      <c r="CB1467" s="102"/>
      <c r="CC1467" s="102"/>
      <c r="CD1467" s="102"/>
      <c r="CE1467" s="102"/>
      <c r="CF1467" s="102"/>
      <c r="CG1467" s="102"/>
      <c r="CH1467" s="102"/>
      <c r="CI1467" s="102"/>
      <c r="CJ1467" s="102"/>
      <c r="CK1467" s="102"/>
      <c r="CL1467" s="102"/>
      <c r="CM1467" s="102"/>
      <c r="CN1467" s="102"/>
      <c r="CO1467" s="102"/>
      <c r="CP1467" s="102"/>
      <c r="CQ1467" s="102"/>
      <c r="CR1467" s="102"/>
      <c r="CS1467" s="102"/>
      <c r="CT1467" s="102"/>
      <c r="CU1467" s="102"/>
      <c r="CV1467" s="102"/>
      <c r="CW1467" s="102"/>
      <c r="CX1467" s="102"/>
      <c r="CY1467" s="102"/>
      <c r="CZ1467" s="102"/>
      <c r="DA1467" s="102"/>
      <c r="DB1467" s="102"/>
      <c r="DC1467" s="102"/>
      <c r="DD1467" s="102"/>
      <c r="DE1467" s="102"/>
      <c r="DF1467" s="102"/>
      <c r="DG1467" s="102"/>
      <c r="DH1467" s="102"/>
      <c r="DI1467" s="102"/>
      <c r="DJ1467" s="102"/>
      <c r="DK1467" s="102"/>
      <c r="DL1467" s="53"/>
      <c r="DM1467" s="53"/>
      <c r="DN1467" s="53"/>
      <c r="DO1467" s="53"/>
      <c r="DP1467" s="53"/>
      <c r="DQ1467" s="53"/>
      <c r="DR1467" s="53"/>
      <c r="DS1467" s="53"/>
      <c r="DT1467" s="53"/>
      <c r="DU1467" s="53"/>
      <c r="DV1467" s="53"/>
      <c r="DW1467" s="53"/>
      <c r="DX1467" s="53"/>
      <c r="DY1467" s="53"/>
      <c r="DZ1467" s="53"/>
      <c r="EA1467" s="53"/>
      <c r="EB1467" s="53"/>
      <c r="EC1467" s="53"/>
      <c r="ED1467" s="98"/>
      <c r="EE1467" s="98"/>
      <c r="EF1467" s="98"/>
      <c r="EG1467" s="98"/>
      <c r="EH1467" s="98"/>
      <c r="EI1467" s="98"/>
      <c r="EJ1467" s="98"/>
      <c r="EK1467" s="98"/>
      <c r="EL1467" s="98"/>
      <c r="EM1467" s="98"/>
      <c r="EN1467" s="98"/>
      <c r="EO1467" s="98"/>
      <c r="EP1467" s="98"/>
      <c r="EQ1467" s="98"/>
      <c r="ER1467" s="98"/>
      <c r="ES1467" s="98"/>
      <c r="ET1467" s="98"/>
      <c r="EU1467" s="98"/>
      <c r="EV1467" s="98"/>
    </row>
    <row r="1468" spans="1:152" s="38" customFormat="1" ht="27" customHeight="1" x14ac:dyDescent="0.2">
      <c r="A1468" s="64"/>
      <c r="B1468" s="64"/>
      <c r="C1468" s="64"/>
      <c r="D1468" s="64"/>
      <c r="E1468" s="64"/>
      <c r="F1468" s="64"/>
      <c r="G1468" s="64"/>
      <c r="H1468" s="65"/>
      <c r="I1468" s="66" t="s">
        <v>71</v>
      </c>
      <c r="J1468" s="67"/>
      <c r="K1468" s="67"/>
      <c r="L1468" s="67"/>
      <c r="M1468" s="67"/>
      <c r="N1468" s="68"/>
      <c r="O1468" s="66" t="s">
        <v>72</v>
      </c>
      <c r="P1468" s="67"/>
      <c r="Q1468" s="67"/>
      <c r="R1468" s="67"/>
      <c r="S1468" s="67"/>
      <c r="T1468" s="68"/>
      <c r="U1468" s="66" t="s">
        <v>73</v>
      </c>
      <c r="V1468" s="67"/>
      <c r="W1468" s="67"/>
      <c r="X1468" s="67"/>
      <c r="Y1468" s="67"/>
      <c r="Z1468" s="68"/>
      <c r="AA1468" s="66" t="s">
        <v>74</v>
      </c>
      <c r="AB1468" s="67"/>
      <c r="AC1468" s="67"/>
      <c r="AD1468" s="67"/>
      <c r="AE1468" s="67"/>
      <c r="AF1468" s="68"/>
      <c r="AG1468" s="66" t="s">
        <v>75</v>
      </c>
      <c r="AH1468" s="67"/>
      <c r="AI1468" s="67"/>
      <c r="AJ1468" s="67"/>
      <c r="AK1468" s="67"/>
      <c r="AL1468" s="68"/>
      <c r="AM1468" s="66" t="s">
        <v>76</v>
      </c>
      <c r="AN1468" s="67"/>
      <c r="AO1468" s="67"/>
      <c r="AP1468" s="67"/>
      <c r="AQ1468" s="67"/>
      <c r="AR1468" s="68"/>
      <c r="AS1468" s="66" t="s">
        <v>77</v>
      </c>
      <c r="AT1468" s="67"/>
      <c r="AU1468" s="67"/>
      <c r="AV1468" s="67"/>
      <c r="AW1468" s="67"/>
      <c r="AX1468" s="68"/>
      <c r="AY1468" s="66" t="s">
        <v>78</v>
      </c>
      <c r="AZ1468" s="67"/>
      <c r="BA1468" s="67"/>
      <c r="BB1468" s="67"/>
      <c r="BC1468" s="67"/>
      <c r="BD1468" s="67"/>
      <c r="BE1468" s="66" t="s">
        <v>79</v>
      </c>
      <c r="BF1468" s="67"/>
      <c r="BG1468" s="67"/>
      <c r="BH1468" s="67"/>
      <c r="BI1468" s="67"/>
      <c r="BJ1468" s="68"/>
      <c r="BK1468" s="66" t="s">
        <v>80</v>
      </c>
      <c r="BL1468" s="67"/>
      <c r="BM1468" s="67"/>
      <c r="BN1468" s="67"/>
      <c r="BO1468" s="67"/>
      <c r="BP1468" s="67"/>
      <c r="BQ1468" s="66" t="s">
        <v>81</v>
      </c>
      <c r="BR1468" s="67"/>
      <c r="BS1468" s="67"/>
      <c r="BT1468" s="67"/>
      <c r="BU1468" s="67"/>
      <c r="BV1468" s="68"/>
      <c r="BW1468" s="66" t="s">
        <v>82</v>
      </c>
      <c r="BX1468" s="67"/>
      <c r="BY1468" s="67"/>
      <c r="BZ1468" s="67"/>
      <c r="CA1468" s="67"/>
      <c r="CB1468" s="67"/>
      <c r="CC1468" s="66" t="s">
        <v>83</v>
      </c>
      <c r="CD1468" s="67"/>
      <c r="CE1468" s="67"/>
      <c r="CF1468" s="67"/>
      <c r="CG1468" s="67"/>
      <c r="CH1468" s="67"/>
      <c r="CI1468" s="66" t="s">
        <v>84</v>
      </c>
      <c r="CJ1468" s="67"/>
      <c r="CK1468" s="67"/>
      <c r="CL1468" s="67"/>
      <c r="CM1468" s="67"/>
      <c r="CN1468" s="67"/>
      <c r="CO1468" s="66" t="s">
        <v>85</v>
      </c>
      <c r="CP1468" s="67"/>
      <c r="CQ1468" s="67"/>
      <c r="CR1468" s="67"/>
      <c r="CS1468" s="67"/>
      <c r="CT1468" s="67"/>
      <c r="CU1468" s="66" t="s">
        <v>86</v>
      </c>
      <c r="CV1468" s="67"/>
      <c r="CW1468" s="67"/>
      <c r="CX1468" s="67"/>
      <c r="CY1468" s="67"/>
      <c r="CZ1468" s="67"/>
      <c r="DA1468" s="66" t="s">
        <v>87</v>
      </c>
      <c r="DB1468" s="67"/>
      <c r="DC1468" s="67"/>
      <c r="DD1468" s="67"/>
      <c r="DE1468" s="67"/>
      <c r="DF1468" s="67"/>
      <c r="DG1468" s="66" t="s">
        <v>88</v>
      </c>
      <c r="DH1468" s="67"/>
      <c r="DI1468" s="67"/>
      <c r="DJ1468" s="67"/>
      <c r="DK1468" s="67"/>
      <c r="DL1468" s="67"/>
      <c r="DM1468" s="66" t="s">
        <v>89</v>
      </c>
      <c r="DN1468" s="67"/>
      <c r="DO1468" s="67"/>
      <c r="DP1468" s="67"/>
      <c r="DQ1468" s="67"/>
      <c r="DR1468" s="67"/>
      <c r="DS1468" s="66" t="s">
        <v>90</v>
      </c>
      <c r="DT1468" s="67"/>
      <c r="DU1468" s="67"/>
      <c r="DV1468" s="67"/>
      <c r="DW1468" s="67"/>
      <c r="DX1468" s="67"/>
      <c r="DY1468" s="66" t="s">
        <v>91</v>
      </c>
      <c r="DZ1468" s="67"/>
      <c r="EA1468" s="67"/>
      <c r="EB1468" s="67"/>
      <c r="EC1468" s="67"/>
      <c r="ED1468" s="68"/>
      <c r="EE1468" s="66" t="s">
        <v>92</v>
      </c>
      <c r="EF1468" s="67"/>
      <c r="EG1468" s="67"/>
      <c r="EH1468" s="67"/>
      <c r="EI1468" s="67"/>
      <c r="EJ1468" s="67"/>
      <c r="EK1468" s="66" t="s">
        <v>93</v>
      </c>
      <c r="EL1468" s="67"/>
      <c r="EM1468" s="67"/>
      <c r="EN1468" s="67"/>
      <c r="EO1468" s="67"/>
      <c r="EP1468" s="67"/>
      <c r="EQ1468" s="66" t="s">
        <v>94</v>
      </c>
      <c r="ER1468" s="67"/>
      <c r="ES1468" s="67"/>
      <c r="ET1468" s="67"/>
      <c r="EU1468" s="67"/>
      <c r="EV1468" s="67"/>
    </row>
    <row r="1469" spans="1:152" s="38" customFormat="1" ht="15.75" customHeight="1" x14ac:dyDescent="0.2">
      <c r="A1469" s="69">
        <f>$A$115</f>
        <v>44986</v>
      </c>
      <c r="B1469" s="70"/>
      <c r="C1469" s="70"/>
      <c r="D1469" s="70"/>
      <c r="E1469" s="70"/>
      <c r="F1469" s="70"/>
      <c r="G1469" s="70"/>
      <c r="H1469" s="71"/>
      <c r="I1469" s="72">
        <f>IF($A1469="-","-",ROUND(VLOOKUP($A1469+ROUND(LEFT(I$1468,1)/24,5),'[1]ОАО "АТС"'!$A$30:$F$773,5,FALSE),2))</f>
        <v>322.47000000000003</v>
      </c>
      <c r="J1469" s="73"/>
      <c r="K1469" s="73"/>
      <c r="L1469" s="73"/>
      <c r="M1469" s="73"/>
      <c r="N1469" s="74"/>
      <c r="O1469" s="72">
        <f>IF($A1469="-","-",ROUND(VLOOKUP($A1469+ROUND(LEFT(O$1468,1)/24,5),'[1]ОАО "АТС"'!$A$30:$F$773,5,FALSE),2))</f>
        <v>248.62</v>
      </c>
      <c r="P1469" s="73"/>
      <c r="Q1469" s="73"/>
      <c r="R1469" s="73"/>
      <c r="S1469" s="73"/>
      <c r="T1469" s="74"/>
      <c r="U1469" s="72">
        <f>IF($A1469="-","-",ROUND(VLOOKUP($A1469+ROUND(LEFT(U$1468,1)/24,5),'[1]ОАО "АТС"'!$A$30:$F$773,5,FALSE),2))</f>
        <v>175.24</v>
      </c>
      <c r="V1469" s="73"/>
      <c r="W1469" s="73"/>
      <c r="X1469" s="73"/>
      <c r="Y1469" s="73"/>
      <c r="Z1469" s="74"/>
      <c r="AA1469" s="72">
        <f>IF($A1469="-","-",ROUND(VLOOKUP($A1469+ROUND(LEFT(AA$1468,1)/24,5),'[1]ОАО "АТС"'!$A$30:$F$773,5,FALSE),2))</f>
        <v>221.1</v>
      </c>
      <c r="AB1469" s="73"/>
      <c r="AC1469" s="73"/>
      <c r="AD1469" s="73"/>
      <c r="AE1469" s="73"/>
      <c r="AF1469" s="74"/>
      <c r="AG1469" s="72">
        <f>IF($A1469="-","-",ROUND(VLOOKUP($A1469+ROUND(LEFT(AG$1468,1)/24,5),'[1]ОАО "АТС"'!$A$30:$F$773,5,FALSE),2))</f>
        <v>0</v>
      </c>
      <c r="AH1469" s="73"/>
      <c r="AI1469" s="73"/>
      <c r="AJ1469" s="73"/>
      <c r="AK1469" s="73"/>
      <c r="AL1469" s="74"/>
      <c r="AM1469" s="72">
        <f>IF($A1469="-","-",ROUND(VLOOKUP($A1469+ROUND(LEFT(AM$1468,1)/24,5),'[1]ОАО "АТС"'!$A$30:$F$773,5,FALSE),2))</f>
        <v>0</v>
      </c>
      <c r="AN1469" s="73"/>
      <c r="AO1469" s="73"/>
      <c r="AP1469" s="73"/>
      <c r="AQ1469" s="73"/>
      <c r="AR1469" s="74"/>
      <c r="AS1469" s="72">
        <f>IF($A1469="-","-",ROUND(VLOOKUP($A1469+ROUND(LEFT(AS$1468,1)/24,5),'[1]ОАО "АТС"'!$A$30:$F$773,5,FALSE),2))</f>
        <v>0</v>
      </c>
      <c r="AT1469" s="73"/>
      <c r="AU1469" s="73"/>
      <c r="AV1469" s="73"/>
      <c r="AW1469" s="73"/>
      <c r="AX1469" s="74"/>
      <c r="AY1469" s="72">
        <f>IF($A1469="-","-",ROUND(VLOOKUP($A1469+ROUND(LEFT(AY$1468,1)/24,5),'[1]ОАО "АТС"'!$A$30:$F$773,5,FALSE),2))</f>
        <v>12.04</v>
      </c>
      <c r="AZ1469" s="73"/>
      <c r="BA1469" s="73"/>
      <c r="BB1469" s="73"/>
      <c r="BC1469" s="73"/>
      <c r="BD1469" s="74"/>
      <c r="BE1469" s="72">
        <f>IF($A1469="-","-",ROUND(VLOOKUP($A1469+ROUND(LEFT(BE$1468,1)/24,5),'[1]ОАО "АТС"'!$A$30:$F$773,5,FALSE),2))</f>
        <v>0</v>
      </c>
      <c r="BF1469" s="73"/>
      <c r="BG1469" s="73"/>
      <c r="BH1469" s="73"/>
      <c r="BI1469" s="73"/>
      <c r="BJ1469" s="74"/>
      <c r="BK1469" s="72">
        <f>IF($A1469="-","-",ROUND(VLOOKUP($A1469+ROUND(LEFT(BK$1468,1)/24,5),'[1]ОАО "АТС"'!$A$30:$F$773,5,FALSE),2))</f>
        <v>39.85</v>
      </c>
      <c r="BL1469" s="73"/>
      <c r="BM1469" s="73"/>
      <c r="BN1469" s="73"/>
      <c r="BO1469" s="73"/>
      <c r="BP1469" s="74"/>
      <c r="BQ1469" s="72">
        <f>IF($A1469="-","-",ROUND(VLOOKUP($A1469+ROUND(LEFT(BQ$1468,2)/24,5),'[1]ОАО "АТС"'!$A$30:$F$773,5,FALSE),2))</f>
        <v>106.49</v>
      </c>
      <c r="BR1469" s="73"/>
      <c r="BS1469" s="73"/>
      <c r="BT1469" s="73"/>
      <c r="BU1469" s="73"/>
      <c r="BV1469" s="74"/>
      <c r="BW1469" s="72">
        <f>IF($A1469="-","-",ROUND(VLOOKUP($A1469+ROUND(LEFT(BW$1468,2)/24,5),'[1]ОАО "АТС"'!$A$30:$F$773,5,FALSE),2))</f>
        <v>97.25</v>
      </c>
      <c r="BX1469" s="73"/>
      <c r="BY1469" s="73"/>
      <c r="BZ1469" s="73"/>
      <c r="CA1469" s="73"/>
      <c r="CB1469" s="74"/>
      <c r="CC1469" s="72">
        <f>IF($A1469="-","-",ROUND(VLOOKUP($A1469+ROUND(LEFT(CC$1468,2)/24,5),'[1]ОАО "АТС"'!$A$30:$F$773,5,FALSE),2))</f>
        <v>72.489999999999995</v>
      </c>
      <c r="CD1469" s="73"/>
      <c r="CE1469" s="73"/>
      <c r="CF1469" s="73"/>
      <c r="CG1469" s="73"/>
      <c r="CH1469" s="74"/>
      <c r="CI1469" s="72">
        <f>IF($A1469="-","-",ROUND(VLOOKUP($A1469+ROUND(LEFT(CI$1468,2)/24,5),'[1]ОАО "АТС"'!$A$30:$F$773,5,FALSE),2))</f>
        <v>76.83</v>
      </c>
      <c r="CJ1469" s="73"/>
      <c r="CK1469" s="73"/>
      <c r="CL1469" s="73"/>
      <c r="CM1469" s="73"/>
      <c r="CN1469" s="74"/>
      <c r="CO1469" s="72">
        <f>IF($A1469="-","-",ROUND(VLOOKUP($A1469+ROUND(LEFT(CO$1468,2)/24,5),'[1]ОАО "АТС"'!$A$30:$F$773,5,FALSE),2))</f>
        <v>116.98</v>
      </c>
      <c r="CP1469" s="73"/>
      <c r="CQ1469" s="73"/>
      <c r="CR1469" s="73"/>
      <c r="CS1469" s="73"/>
      <c r="CT1469" s="74"/>
      <c r="CU1469" s="72">
        <f>IF($A1469="-","-",ROUND(VLOOKUP($A1469+ROUND(LEFT(CU$1468,2)/24,5),'[1]ОАО "АТС"'!$A$30:$F$773,5,FALSE),2))</f>
        <v>123.31</v>
      </c>
      <c r="CV1469" s="73"/>
      <c r="CW1469" s="73"/>
      <c r="CX1469" s="73"/>
      <c r="CY1469" s="73"/>
      <c r="CZ1469" s="74"/>
      <c r="DA1469" s="72">
        <f>IF($A1469="-","-",ROUND(VLOOKUP($A1469+ROUND(LEFT(DA$1468,2)/24,5),'[1]ОАО "АТС"'!$A$30:$F$773,5,FALSE),2))</f>
        <v>110.29</v>
      </c>
      <c r="DB1469" s="73"/>
      <c r="DC1469" s="73"/>
      <c r="DD1469" s="73"/>
      <c r="DE1469" s="73"/>
      <c r="DF1469" s="74"/>
      <c r="DG1469" s="72">
        <f>IF($A1469="-","-",ROUND(VLOOKUP($A1469+ROUND(LEFT(DG$1468,2)/24,5),'[1]ОАО "АТС"'!$A$30:$F$773,5,FALSE),2))</f>
        <v>82.58</v>
      </c>
      <c r="DH1469" s="73"/>
      <c r="DI1469" s="73"/>
      <c r="DJ1469" s="73"/>
      <c r="DK1469" s="73"/>
      <c r="DL1469" s="74"/>
      <c r="DM1469" s="72">
        <f>IF($A1469="-","-",ROUND(VLOOKUP($A1469+ROUND(LEFT(DM$1468,2)/24,5),'[1]ОАО "АТС"'!$A$30:$F$773,5,FALSE),2))</f>
        <v>83.34</v>
      </c>
      <c r="DN1469" s="73"/>
      <c r="DO1469" s="73"/>
      <c r="DP1469" s="73"/>
      <c r="DQ1469" s="73"/>
      <c r="DR1469" s="74"/>
      <c r="DS1469" s="72">
        <f>IF($A1469="-","-",ROUND(VLOOKUP($A1469+ROUND(LEFT(DS$1468,2)/24,5),'[1]ОАО "АТС"'!$A$30:$F$773,5,FALSE),2))</f>
        <v>149.06</v>
      </c>
      <c r="DT1469" s="73"/>
      <c r="DU1469" s="73"/>
      <c r="DV1469" s="73"/>
      <c r="DW1469" s="73"/>
      <c r="DX1469" s="74"/>
      <c r="DY1469" s="72">
        <f>IF($A1469="-","-",ROUND(VLOOKUP($A1469+ROUND(LEFT(DY$1468,2)/24,5),'[1]ОАО "АТС"'!$A$30:$F$773,5,FALSE),2))</f>
        <v>188.1</v>
      </c>
      <c r="DZ1469" s="73"/>
      <c r="EA1469" s="73"/>
      <c r="EB1469" s="73"/>
      <c r="EC1469" s="73"/>
      <c r="ED1469" s="74"/>
      <c r="EE1469" s="72">
        <f>IF($A1469="-","-",ROUND(VLOOKUP($A1469+ROUND(LEFT(EE$1468,2)/24,5),'[1]ОАО "АТС"'!$A$30:$F$773,5,FALSE),2))</f>
        <v>757.91</v>
      </c>
      <c r="EF1469" s="73"/>
      <c r="EG1469" s="73"/>
      <c r="EH1469" s="73"/>
      <c r="EI1469" s="73"/>
      <c r="EJ1469" s="74"/>
      <c r="EK1469" s="72">
        <f>IF($A1469="-","-",ROUND(VLOOKUP($A1469+ROUND(LEFT(EK$1468,2)/24,5),'[1]ОАО "АТС"'!$A$30:$F$773,5,FALSE),2))</f>
        <v>819.37</v>
      </c>
      <c r="EL1469" s="73"/>
      <c r="EM1469" s="73"/>
      <c r="EN1469" s="73"/>
      <c r="EO1469" s="73"/>
      <c r="EP1469" s="74"/>
      <c r="EQ1469" s="72">
        <f>IF($A1469="-","-",ROUND(VLOOKUP($A1469+ROUND(LEFT(EQ$1468,2)/24,5),'[1]ОАО "АТС"'!$A$30:$F$773,5,FALSE),2))</f>
        <v>564.24</v>
      </c>
      <c r="ER1469" s="73"/>
      <c r="ES1469" s="73"/>
      <c r="ET1469" s="73"/>
      <c r="EU1469" s="73"/>
      <c r="EV1469" s="74"/>
    </row>
    <row r="1470" spans="1:152" s="38" customFormat="1" ht="15.75" customHeight="1" x14ac:dyDescent="0.2">
      <c r="A1470" s="69">
        <f>$A$116</f>
        <v>44987</v>
      </c>
      <c r="B1470" s="70"/>
      <c r="C1470" s="70"/>
      <c r="D1470" s="70"/>
      <c r="E1470" s="70"/>
      <c r="F1470" s="70"/>
      <c r="G1470" s="70"/>
      <c r="H1470" s="71"/>
      <c r="I1470" s="72">
        <f>IF($A1470="-","-",ROUND(VLOOKUP($A1470+ROUND(LEFT(I$1468,1)/24,5),'[1]ОАО "АТС"'!$A$30:$F$773,5,FALSE),2))</f>
        <v>175.13</v>
      </c>
      <c r="J1470" s="73"/>
      <c r="K1470" s="73"/>
      <c r="L1470" s="73"/>
      <c r="M1470" s="73"/>
      <c r="N1470" s="74"/>
      <c r="O1470" s="72">
        <f>IF($A1470="-","-",ROUND(VLOOKUP($A1470+ROUND(LEFT(O$1468,1)/24,5),'[1]ОАО "АТС"'!$A$30:$F$773,5,FALSE),2))</f>
        <v>121.59</v>
      </c>
      <c r="P1470" s="73"/>
      <c r="Q1470" s="73"/>
      <c r="R1470" s="73"/>
      <c r="S1470" s="73"/>
      <c r="T1470" s="74"/>
      <c r="U1470" s="72">
        <f>IF($A1470="-","-",ROUND(VLOOKUP($A1470+ROUND(LEFT(U$1468,1)/24,5),'[1]ОАО "АТС"'!$A$30:$F$773,5,FALSE),2))</f>
        <v>135.81</v>
      </c>
      <c r="V1470" s="73"/>
      <c r="W1470" s="73"/>
      <c r="X1470" s="73"/>
      <c r="Y1470" s="73"/>
      <c r="Z1470" s="74"/>
      <c r="AA1470" s="72">
        <f>IF($A1470="-","-",ROUND(VLOOKUP($A1470+ROUND(LEFT(AA$1468,1)/24,5),'[1]ОАО "АТС"'!$A$30:$F$773,5,FALSE),2))</f>
        <v>27.61</v>
      </c>
      <c r="AB1470" s="73"/>
      <c r="AC1470" s="73"/>
      <c r="AD1470" s="73"/>
      <c r="AE1470" s="73"/>
      <c r="AF1470" s="74"/>
      <c r="AG1470" s="72">
        <f>IF($A1470="-","-",ROUND(VLOOKUP($A1470+ROUND(LEFT(AG$1468,1)/24,5),'[1]ОАО "АТС"'!$A$30:$F$773,5,FALSE),2))</f>
        <v>0</v>
      </c>
      <c r="AH1470" s="73"/>
      <c r="AI1470" s="73"/>
      <c r="AJ1470" s="73"/>
      <c r="AK1470" s="73"/>
      <c r="AL1470" s="74"/>
      <c r="AM1470" s="72">
        <f>IF($A1470="-","-",ROUND(VLOOKUP($A1470+ROUND(LEFT(AM$1468,1)/24,5),'[1]ОАО "АТС"'!$A$30:$F$773,5,FALSE),2))</f>
        <v>0</v>
      </c>
      <c r="AN1470" s="73"/>
      <c r="AO1470" s="73"/>
      <c r="AP1470" s="73"/>
      <c r="AQ1470" s="73"/>
      <c r="AR1470" s="74"/>
      <c r="AS1470" s="72">
        <f>IF($A1470="-","-",ROUND(VLOOKUP($A1470+ROUND(LEFT(AS$1468,1)/24,5),'[1]ОАО "АТС"'!$A$30:$F$773,5,FALSE),2))</f>
        <v>0</v>
      </c>
      <c r="AT1470" s="73"/>
      <c r="AU1470" s="73"/>
      <c r="AV1470" s="73"/>
      <c r="AW1470" s="73"/>
      <c r="AX1470" s="74"/>
      <c r="AY1470" s="72">
        <f>IF($A1470="-","-",ROUND(VLOOKUP($A1470+ROUND(LEFT(AY$1468,1)/24,5),'[1]ОАО "АТС"'!$A$30:$F$773,5,FALSE),2))</f>
        <v>0</v>
      </c>
      <c r="AZ1470" s="73"/>
      <c r="BA1470" s="73"/>
      <c r="BB1470" s="73"/>
      <c r="BC1470" s="73"/>
      <c r="BD1470" s="74"/>
      <c r="BE1470" s="72">
        <f>IF($A1470="-","-",ROUND(VLOOKUP($A1470+ROUND(LEFT(BE$1468,1)/24,5),'[1]ОАО "АТС"'!$A$30:$F$773,5,FALSE),2))</f>
        <v>0</v>
      </c>
      <c r="BF1470" s="73"/>
      <c r="BG1470" s="73"/>
      <c r="BH1470" s="73"/>
      <c r="BI1470" s="73"/>
      <c r="BJ1470" s="74"/>
      <c r="BK1470" s="72">
        <f>IF($A1470="-","-",ROUND(VLOOKUP($A1470+ROUND(LEFT(BK$1468,1)/24,5),'[1]ОАО "АТС"'!$A$30:$F$773,5,FALSE),2))</f>
        <v>4.6399999999999997</v>
      </c>
      <c r="BL1470" s="73"/>
      <c r="BM1470" s="73"/>
      <c r="BN1470" s="73"/>
      <c r="BO1470" s="73"/>
      <c r="BP1470" s="74"/>
      <c r="BQ1470" s="72">
        <f>IF($A1470="-","-",ROUND(VLOOKUP($A1470+ROUND(LEFT(BQ$1468,2)/24,5),'[1]ОАО "АТС"'!$A$30:$F$773,5,FALSE),2))</f>
        <v>25.81</v>
      </c>
      <c r="BR1470" s="73"/>
      <c r="BS1470" s="73"/>
      <c r="BT1470" s="73"/>
      <c r="BU1470" s="73"/>
      <c r="BV1470" s="74"/>
      <c r="BW1470" s="72">
        <f>IF($A1470="-","-",ROUND(VLOOKUP($A1470+ROUND(LEFT(BW$1468,2)/24,5),'[1]ОАО "АТС"'!$A$30:$F$773,5,FALSE),2))</f>
        <v>26.72</v>
      </c>
      <c r="BX1470" s="73"/>
      <c r="BY1470" s="73"/>
      <c r="BZ1470" s="73"/>
      <c r="CA1470" s="73"/>
      <c r="CB1470" s="74"/>
      <c r="CC1470" s="72">
        <f>IF($A1470="-","-",ROUND(VLOOKUP($A1470+ROUND(LEFT(CC$1468,2)/24,5),'[1]ОАО "АТС"'!$A$30:$F$773,5,FALSE),2))</f>
        <v>31.03</v>
      </c>
      <c r="CD1470" s="73"/>
      <c r="CE1470" s="73"/>
      <c r="CF1470" s="73"/>
      <c r="CG1470" s="73"/>
      <c r="CH1470" s="74"/>
      <c r="CI1470" s="72">
        <f>IF($A1470="-","-",ROUND(VLOOKUP($A1470+ROUND(LEFT(CI$1468,2)/24,5),'[1]ОАО "АТС"'!$A$30:$F$773,5,FALSE),2))</f>
        <v>32.18</v>
      </c>
      <c r="CJ1470" s="73"/>
      <c r="CK1470" s="73"/>
      <c r="CL1470" s="73"/>
      <c r="CM1470" s="73"/>
      <c r="CN1470" s="74"/>
      <c r="CO1470" s="72">
        <f>IF($A1470="-","-",ROUND(VLOOKUP($A1470+ROUND(LEFT(CO$1468,2)/24,5),'[1]ОАО "АТС"'!$A$30:$F$773,5,FALSE),2))</f>
        <v>49.23</v>
      </c>
      <c r="CP1470" s="73"/>
      <c r="CQ1470" s="73"/>
      <c r="CR1470" s="73"/>
      <c r="CS1470" s="73"/>
      <c r="CT1470" s="74"/>
      <c r="CU1470" s="72">
        <f>IF($A1470="-","-",ROUND(VLOOKUP($A1470+ROUND(LEFT(CU$1468,2)/24,5),'[1]ОАО "АТС"'!$A$30:$F$773,5,FALSE),2))</f>
        <v>14.52</v>
      </c>
      <c r="CV1470" s="73"/>
      <c r="CW1470" s="73"/>
      <c r="CX1470" s="73"/>
      <c r="CY1470" s="73"/>
      <c r="CZ1470" s="74"/>
      <c r="DA1470" s="72">
        <f>IF($A1470="-","-",ROUND(VLOOKUP($A1470+ROUND(LEFT(DA$1468,2)/24,5),'[1]ОАО "АТС"'!$A$30:$F$773,5,FALSE),2))</f>
        <v>45.88</v>
      </c>
      <c r="DB1470" s="73"/>
      <c r="DC1470" s="73"/>
      <c r="DD1470" s="73"/>
      <c r="DE1470" s="73"/>
      <c r="DF1470" s="74"/>
      <c r="DG1470" s="72">
        <f>IF($A1470="-","-",ROUND(VLOOKUP($A1470+ROUND(LEFT(DG$1468,2)/24,5),'[1]ОАО "АТС"'!$A$30:$F$773,5,FALSE),2))</f>
        <v>16.79</v>
      </c>
      <c r="DH1470" s="73"/>
      <c r="DI1470" s="73"/>
      <c r="DJ1470" s="73"/>
      <c r="DK1470" s="73"/>
      <c r="DL1470" s="74"/>
      <c r="DM1470" s="72">
        <f>IF($A1470="-","-",ROUND(VLOOKUP($A1470+ROUND(LEFT(DM$1468,2)/24,5),'[1]ОАО "АТС"'!$A$30:$F$773,5,FALSE),2))</f>
        <v>33.54</v>
      </c>
      <c r="DN1470" s="73"/>
      <c r="DO1470" s="73"/>
      <c r="DP1470" s="73"/>
      <c r="DQ1470" s="73"/>
      <c r="DR1470" s="74"/>
      <c r="DS1470" s="72">
        <f>IF($A1470="-","-",ROUND(VLOOKUP($A1470+ROUND(LEFT(DS$1468,2)/24,5),'[1]ОАО "АТС"'!$A$30:$F$773,5,FALSE),2))</f>
        <v>46.41</v>
      </c>
      <c r="DT1470" s="73"/>
      <c r="DU1470" s="73"/>
      <c r="DV1470" s="73"/>
      <c r="DW1470" s="73"/>
      <c r="DX1470" s="74"/>
      <c r="DY1470" s="72">
        <f>IF($A1470="-","-",ROUND(VLOOKUP($A1470+ROUND(LEFT(DY$1468,2)/24,5),'[1]ОАО "АТС"'!$A$30:$F$773,5,FALSE),2))</f>
        <v>66.97</v>
      </c>
      <c r="DZ1470" s="73"/>
      <c r="EA1470" s="73"/>
      <c r="EB1470" s="73"/>
      <c r="EC1470" s="73"/>
      <c r="ED1470" s="74"/>
      <c r="EE1470" s="72">
        <f>IF($A1470="-","-",ROUND(VLOOKUP($A1470+ROUND(LEFT(EE$1468,2)/24,5),'[1]ОАО "АТС"'!$A$30:$F$773,5,FALSE),2))</f>
        <v>60.46</v>
      </c>
      <c r="EF1470" s="73"/>
      <c r="EG1470" s="73"/>
      <c r="EH1470" s="73"/>
      <c r="EI1470" s="73"/>
      <c r="EJ1470" s="74"/>
      <c r="EK1470" s="72">
        <f>IF($A1470="-","-",ROUND(VLOOKUP($A1470+ROUND(LEFT(EK$1468,2)/24,5),'[1]ОАО "АТС"'!$A$30:$F$773,5,FALSE),2))</f>
        <v>987.04</v>
      </c>
      <c r="EL1470" s="73"/>
      <c r="EM1470" s="73"/>
      <c r="EN1470" s="73"/>
      <c r="EO1470" s="73"/>
      <c r="EP1470" s="74"/>
      <c r="EQ1470" s="72">
        <f>IF($A1470="-","-",ROUND(VLOOKUP($A1470+ROUND(LEFT(EQ$1468,2)/24,5),'[1]ОАО "АТС"'!$A$30:$F$773,5,FALSE),2))</f>
        <v>1026.17</v>
      </c>
      <c r="ER1470" s="73"/>
      <c r="ES1470" s="73"/>
      <c r="ET1470" s="73"/>
      <c r="EU1470" s="73"/>
      <c r="EV1470" s="74"/>
    </row>
    <row r="1471" spans="1:152" s="38" customFormat="1" ht="15.75" customHeight="1" x14ac:dyDescent="0.2">
      <c r="A1471" s="69">
        <f>$A$117</f>
        <v>44988</v>
      </c>
      <c r="B1471" s="70"/>
      <c r="C1471" s="70"/>
      <c r="D1471" s="70"/>
      <c r="E1471" s="70"/>
      <c r="F1471" s="70"/>
      <c r="G1471" s="70"/>
      <c r="H1471" s="71"/>
      <c r="I1471" s="72">
        <f>IF($A1471="-","-",ROUND(VLOOKUP($A1471+ROUND(LEFT(I$1468,1)/24,5),'[1]ОАО "АТС"'!$A$30:$F$773,5,FALSE),2))</f>
        <v>449.51</v>
      </c>
      <c r="J1471" s="73"/>
      <c r="K1471" s="73"/>
      <c r="L1471" s="73"/>
      <c r="M1471" s="73"/>
      <c r="N1471" s="74"/>
      <c r="O1471" s="72">
        <f>IF($A1471="-","-",ROUND(VLOOKUP($A1471+ROUND(LEFT(O$1468,1)/24,5),'[1]ОАО "АТС"'!$A$30:$F$773,5,FALSE),2))</f>
        <v>322.51</v>
      </c>
      <c r="P1471" s="73"/>
      <c r="Q1471" s="73"/>
      <c r="R1471" s="73"/>
      <c r="S1471" s="73"/>
      <c r="T1471" s="74"/>
      <c r="U1471" s="72">
        <f>IF($A1471="-","-",ROUND(VLOOKUP($A1471+ROUND(LEFT(U$1468,1)/24,5),'[1]ОАО "АТС"'!$A$30:$F$773,5,FALSE),2))</f>
        <v>148.84</v>
      </c>
      <c r="V1471" s="73"/>
      <c r="W1471" s="73"/>
      <c r="X1471" s="73"/>
      <c r="Y1471" s="73"/>
      <c r="Z1471" s="74"/>
      <c r="AA1471" s="72">
        <f>IF($A1471="-","-",ROUND(VLOOKUP($A1471+ROUND(LEFT(AA$1468,1)/24,5),'[1]ОАО "АТС"'!$A$30:$F$773,5,FALSE),2))</f>
        <v>92.14</v>
      </c>
      <c r="AB1471" s="73"/>
      <c r="AC1471" s="73"/>
      <c r="AD1471" s="73"/>
      <c r="AE1471" s="73"/>
      <c r="AF1471" s="74"/>
      <c r="AG1471" s="72">
        <f>IF($A1471="-","-",ROUND(VLOOKUP($A1471+ROUND(LEFT(AG$1468,1)/24,5),'[1]ОАО "АТС"'!$A$30:$F$773,5,FALSE),2))</f>
        <v>8.6</v>
      </c>
      <c r="AH1471" s="73"/>
      <c r="AI1471" s="73"/>
      <c r="AJ1471" s="73"/>
      <c r="AK1471" s="73"/>
      <c r="AL1471" s="74"/>
      <c r="AM1471" s="72">
        <f>IF($A1471="-","-",ROUND(VLOOKUP($A1471+ROUND(LEFT(AM$1468,1)/24,5),'[1]ОАО "АТС"'!$A$30:$F$773,5,FALSE),2))</f>
        <v>0</v>
      </c>
      <c r="AN1471" s="73"/>
      <c r="AO1471" s="73"/>
      <c r="AP1471" s="73"/>
      <c r="AQ1471" s="73"/>
      <c r="AR1471" s="74"/>
      <c r="AS1471" s="72">
        <f>IF($A1471="-","-",ROUND(VLOOKUP($A1471+ROUND(LEFT(AS$1468,1)/24,5),'[1]ОАО "АТС"'!$A$30:$F$773,5,FALSE),2))</f>
        <v>0</v>
      </c>
      <c r="AT1471" s="73"/>
      <c r="AU1471" s="73"/>
      <c r="AV1471" s="73"/>
      <c r="AW1471" s="73"/>
      <c r="AX1471" s="74"/>
      <c r="AY1471" s="72">
        <f>IF($A1471="-","-",ROUND(VLOOKUP($A1471+ROUND(LEFT(AY$1468,1)/24,5),'[1]ОАО "АТС"'!$A$30:$F$773,5,FALSE),2))</f>
        <v>6.76</v>
      </c>
      <c r="AZ1471" s="73"/>
      <c r="BA1471" s="73"/>
      <c r="BB1471" s="73"/>
      <c r="BC1471" s="73"/>
      <c r="BD1471" s="74"/>
      <c r="BE1471" s="72">
        <f>IF($A1471="-","-",ROUND(VLOOKUP($A1471+ROUND(LEFT(BE$1468,1)/24,5),'[1]ОАО "АТС"'!$A$30:$F$773,5,FALSE),2))</f>
        <v>21.06</v>
      </c>
      <c r="BF1471" s="73"/>
      <c r="BG1471" s="73"/>
      <c r="BH1471" s="73"/>
      <c r="BI1471" s="73"/>
      <c r="BJ1471" s="74"/>
      <c r="BK1471" s="72">
        <f>IF($A1471="-","-",ROUND(VLOOKUP($A1471+ROUND(LEFT(BK$1468,1)/24,5),'[1]ОАО "АТС"'!$A$30:$F$773,5,FALSE),2))</f>
        <v>37.229999999999997</v>
      </c>
      <c r="BL1471" s="73"/>
      <c r="BM1471" s="73"/>
      <c r="BN1471" s="73"/>
      <c r="BO1471" s="73"/>
      <c r="BP1471" s="74"/>
      <c r="BQ1471" s="72">
        <f>IF($A1471="-","-",ROUND(VLOOKUP($A1471+ROUND(LEFT(BQ$1468,2)/24,5),'[1]ОАО "АТС"'!$A$30:$F$773,5,FALSE),2))</f>
        <v>46.79</v>
      </c>
      <c r="BR1471" s="73"/>
      <c r="BS1471" s="73"/>
      <c r="BT1471" s="73"/>
      <c r="BU1471" s="73"/>
      <c r="BV1471" s="74"/>
      <c r="BW1471" s="72">
        <f>IF($A1471="-","-",ROUND(VLOOKUP($A1471+ROUND(LEFT(BW$1468,2)/24,5),'[1]ОАО "АТС"'!$A$30:$F$773,5,FALSE),2))</f>
        <v>40.83</v>
      </c>
      <c r="BX1471" s="73"/>
      <c r="BY1471" s="73"/>
      <c r="BZ1471" s="73"/>
      <c r="CA1471" s="73"/>
      <c r="CB1471" s="74"/>
      <c r="CC1471" s="72">
        <f>IF($A1471="-","-",ROUND(VLOOKUP($A1471+ROUND(LEFT(CC$1468,2)/24,5),'[1]ОАО "АТС"'!$A$30:$F$773,5,FALSE),2))</f>
        <v>47.37</v>
      </c>
      <c r="CD1471" s="73"/>
      <c r="CE1471" s="73"/>
      <c r="CF1471" s="73"/>
      <c r="CG1471" s="73"/>
      <c r="CH1471" s="74"/>
      <c r="CI1471" s="72">
        <f>IF($A1471="-","-",ROUND(VLOOKUP($A1471+ROUND(LEFT(CI$1468,2)/24,5),'[1]ОАО "АТС"'!$A$30:$F$773,5,FALSE),2))</f>
        <v>18.309999999999999</v>
      </c>
      <c r="CJ1471" s="73"/>
      <c r="CK1471" s="73"/>
      <c r="CL1471" s="73"/>
      <c r="CM1471" s="73"/>
      <c r="CN1471" s="74"/>
      <c r="CO1471" s="72">
        <f>IF($A1471="-","-",ROUND(VLOOKUP($A1471+ROUND(LEFT(CO$1468,2)/24,5),'[1]ОАО "АТС"'!$A$30:$F$773,5,FALSE),2))</f>
        <v>51.37</v>
      </c>
      <c r="CP1471" s="73"/>
      <c r="CQ1471" s="73"/>
      <c r="CR1471" s="73"/>
      <c r="CS1471" s="73"/>
      <c r="CT1471" s="74"/>
      <c r="CU1471" s="72">
        <f>IF($A1471="-","-",ROUND(VLOOKUP($A1471+ROUND(LEFT(CU$1468,2)/24,5),'[1]ОАО "АТС"'!$A$30:$F$773,5,FALSE),2))</f>
        <v>37.53</v>
      </c>
      <c r="CV1471" s="73"/>
      <c r="CW1471" s="73"/>
      <c r="CX1471" s="73"/>
      <c r="CY1471" s="73"/>
      <c r="CZ1471" s="74"/>
      <c r="DA1471" s="72">
        <f>IF($A1471="-","-",ROUND(VLOOKUP($A1471+ROUND(LEFT(DA$1468,2)/24,5),'[1]ОАО "АТС"'!$A$30:$F$773,5,FALSE),2))</f>
        <v>26.8</v>
      </c>
      <c r="DB1471" s="73"/>
      <c r="DC1471" s="73"/>
      <c r="DD1471" s="73"/>
      <c r="DE1471" s="73"/>
      <c r="DF1471" s="74"/>
      <c r="DG1471" s="72">
        <f>IF($A1471="-","-",ROUND(VLOOKUP($A1471+ROUND(LEFT(DG$1468,2)/24,5),'[1]ОАО "АТС"'!$A$30:$F$773,5,FALSE),2))</f>
        <v>38.64</v>
      </c>
      <c r="DH1471" s="73"/>
      <c r="DI1471" s="73"/>
      <c r="DJ1471" s="73"/>
      <c r="DK1471" s="73"/>
      <c r="DL1471" s="74"/>
      <c r="DM1471" s="72">
        <f>IF($A1471="-","-",ROUND(VLOOKUP($A1471+ROUND(LEFT(DM$1468,2)/24,5),'[1]ОАО "АТС"'!$A$30:$F$773,5,FALSE),2))</f>
        <v>61.85</v>
      </c>
      <c r="DN1471" s="73"/>
      <c r="DO1471" s="73"/>
      <c r="DP1471" s="73"/>
      <c r="DQ1471" s="73"/>
      <c r="DR1471" s="74"/>
      <c r="DS1471" s="72">
        <f>IF($A1471="-","-",ROUND(VLOOKUP($A1471+ROUND(LEFT(DS$1468,2)/24,5),'[1]ОАО "АТС"'!$A$30:$F$773,5,FALSE),2))</f>
        <v>76.290000000000006</v>
      </c>
      <c r="DT1471" s="73"/>
      <c r="DU1471" s="73"/>
      <c r="DV1471" s="73"/>
      <c r="DW1471" s="73"/>
      <c r="DX1471" s="74"/>
      <c r="DY1471" s="72">
        <f>IF($A1471="-","-",ROUND(VLOOKUP($A1471+ROUND(LEFT(DY$1468,2)/24,5),'[1]ОАО "АТС"'!$A$30:$F$773,5,FALSE),2))</f>
        <v>73.14</v>
      </c>
      <c r="DZ1471" s="73"/>
      <c r="EA1471" s="73"/>
      <c r="EB1471" s="73"/>
      <c r="EC1471" s="73"/>
      <c r="ED1471" s="74"/>
      <c r="EE1471" s="72">
        <f>IF($A1471="-","-",ROUND(VLOOKUP($A1471+ROUND(LEFT(EE$1468,2)/24,5),'[1]ОАО "АТС"'!$A$30:$F$773,5,FALSE),2))</f>
        <v>118.52</v>
      </c>
      <c r="EF1471" s="73"/>
      <c r="EG1471" s="73"/>
      <c r="EH1471" s="73"/>
      <c r="EI1471" s="73"/>
      <c r="EJ1471" s="74"/>
      <c r="EK1471" s="72">
        <f>IF($A1471="-","-",ROUND(VLOOKUP($A1471+ROUND(LEFT(EK$1468,2)/24,5),'[1]ОАО "АТС"'!$A$30:$F$773,5,FALSE),2))</f>
        <v>842.12</v>
      </c>
      <c r="EL1471" s="73"/>
      <c r="EM1471" s="73"/>
      <c r="EN1471" s="73"/>
      <c r="EO1471" s="73"/>
      <c r="EP1471" s="74"/>
      <c r="EQ1471" s="72">
        <f>IF($A1471="-","-",ROUND(VLOOKUP($A1471+ROUND(LEFT(EQ$1468,2)/24,5),'[1]ОАО "АТС"'!$A$30:$F$773,5,FALSE),2))</f>
        <v>810.01</v>
      </c>
      <c r="ER1471" s="73"/>
      <c r="ES1471" s="73"/>
      <c r="ET1471" s="73"/>
      <c r="EU1471" s="73"/>
      <c r="EV1471" s="74"/>
    </row>
    <row r="1472" spans="1:152" s="38" customFormat="1" ht="15.75" customHeight="1" x14ac:dyDescent="0.2">
      <c r="A1472" s="69">
        <f>$A$118</f>
        <v>44989</v>
      </c>
      <c r="B1472" s="70"/>
      <c r="C1472" s="70"/>
      <c r="D1472" s="70"/>
      <c r="E1472" s="70"/>
      <c r="F1472" s="70"/>
      <c r="G1472" s="70"/>
      <c r="H1472" s="71"/>
      <c r="I1472" s="72">
        <f>IF($A1472="-","-",ROUND(VLOOKUP($A1472+ROUND(LEFT(I$1468,1)/24,5),'[1]ОАО "АТС"'!$A$30:$F$773,5,FALSE),2))</f>
        <v>33.76</v>
      </c>
      <c r="J1472" s="73"/>
      <c r="K1472" s="73"/>
      <c r="L1472" s="73"/>
      <c r="M1472" s="73"/>
      <c r="N1472" s="74"/>
      <c r="O1472" s="72">
        <f>IF($A1472="-","-",ROUND(VLOOKUP($A1472+ROUND(LEFT(O$1468,1)/24,5),'[1]ОАО "АТС"'!$A$30:$F$773,5,FALSE),2))</f>
        <v>357.24</v>
      </c>
      <c r="P1472" s="73"/>
      <c r="Q1472" s="73"/>
      <c r="R1472" s="73"/>
      <c r="S1472" s="73"/>
      <c r="T1472" s="74"/>
      <c r="U1472" s="72">
        <f>IF($A1472="-","-",ROUND(VLOOKUP($A1472+ROUND(LEFT(U$1468,1)/24,5),'[1]ОАО "АТС"'!$A$30:$F$773,5,FALSE),2))</f>
        <v>120.67</v>
      </c>
      <c r="V1472" s="73"/>
      <c r="W1472" s="73"/>
      <c r="X1472" s="73"/>
      <c r="Y1472" s="73"/>
      <c r="Z1472" s="74"/>
      <c r="AA1472" s="72">
        <f>IF($A1472="-","-",ROUND(VLOOKUP($A1472+ROUND(LEFT(AA$1468,1)/24,5),'[1]ОАО "АТС"'!$A$30:$F$773,5,FALSE),2))</f>
        <v>34.53</v>
      </c>
      <c r="AB1472" s="73"/>
      <c r="AC1472" s="73"/>
      <c r="AD1472" s="73"/>
      <c r="AE1472" s="73"/>
      <c r="AF1472" s="74"/>
      <c r="AG1472" s="72">
        <f>IF($A1472="-","-",ROUND(VLOOKUP($A1472+ROUND(LEFT(AG$1468,1)/24,5),'[1]ОАО "АТС"'!$A$30:$F$773,5,FALSE),2))</f>
        <v>0</v>
      </c>
      <c r="AH1472" s="73"/>
      <c r="AI1472" s="73"/>
      <c r="AJ1472" s="73"/>
      <c r="AK1472" s="73"/>
      <c r="AL1472" s="74"/>
      <c r="AM1472" s="72">
        <f>IF($A1472="-","-",ROUND(VLOOKUP($A1472+ROUND(LEFT(AM$1468,1)/24,5),'[1]ОАО "АТС"'!$A$30:$F$773,5,FALSE),2))</f>
        <v>0</v>
      </c>
      <c r="AN1472" s="73"/>
      <c r="AO1472" s="73"/>
      <c r="AP1472" s="73"/>
      <c r="AQ1472" s="73"/>
      <c r="AR1472" s="74"/>
      <c r="AS1472" s="72">
        <f>IF($A1472="-","-",ROUND(VLOOKUP($A1472+ROUND(LEFT(AS$1468,1)/24,5),'[1]ОАО "АТС"'!$A$30:$F$773,5,FALSE),2))</f>
        <v>0</v>
      </c>
      <c r="AT1472" s="73"/>
      <c r="AU1472" s="73"/>
      <c r="AV1472" s="73"/>
      <c r="AW1472" s="73"/>
      <c r="AX1472" s="74"/>
      <c r="AY1472" s="72">
        <f>IF($A1472="-","-",ROUND(VLOOKUP($A1472+ROUND(LEFT(AY$1468,1)/24,5),'[1]ОАО "АТС"'!$A$30:$F$773,5,FALSE),2))</f>
        <v>0</v>
      </c>
      <c r="AZ1472" s="73"/>
      <c r="BA1472" s="73"/>
      <c r="BB1472" s="73"/>
      <c r="BC1472" s="73"/>
      <c r="BD1472" s="74"/>
      <c r="BE1472" s="72">
        <f>IF($A1472="-","-",ROUND(VLOOKUP($A1472+ROUND(LEFT(BE$1468,1)/24,5),'[1]ОАО "АТС"'!$A$30:$F$773,5,FALSE),2))</f>
        <v>0</v>
      </c>
      <c r="BF1472" s="73"/>
      <c r="BG1472" s="73"/>
      <c r="BH1472" s="73"/>
      <c r="BI1472" s="73"/>
      <c r="BJ1472" s="74"/>
      <c r="BK1472" s="72">
        <f>IF($A1472="-","-",ROUND(VLOOKUP($A1472+ROUND(LEFT(BK$1468,1)/24,5),'[1]ОАО "АТС"'!$A$30:$F$773,5,FALSE),2))</f>
        <v>0</v>
      </c>
      <c r="BL1472" s="73"/>
      <c r="BM1472" s="73"/>
      <c r="BN1472" s="73"/>
      <c r="BO1472" s="73"/>
      <c r="BP1472" s="74"/>
      <c r="BQ1472" s="72">
        <f>IF($A1472="-","-",ROUND(VLOOKUP($A1472+ROUND(LEFT(BQ$1468,2)/24,5),'[1]ОАО "АТС"'!$A$30:$F$773,5,FALSE),2))</f>
        <v>0</v>
      </c>
      <c r="BR1472" s="73"/>
      <c r="BS1472" s="73"/>
      <c r="BT1472" s="73"/>
      <c r="BU1472" s="73"/>
      <c r="BV1472" s="74"/>
      <c r="BW1472" s="72">
        <f>IF($A1472="-","-",ROUND(VLOOKUP($A1472+ROUND(LEFT(BW$1468,2)/24,5),'[1]ОАО "АТС"'!$A$30:$F$773,5,FALSE),2))</f>
        <v>0</v>
      </c>
      <c r="BX1472" s="73"/>
      <c r="BY1472" s="73"/>
      <c r="BZ1472" s="73"/>
      <c r="CA1472" s="73"/>
      <c r="CB1472" s="74"/>
      <c r="CC1472" s="72">
        <f>IF($A1472="-","-",ROUND(VLOOKUP($A1472+ROUND(LEFT(CC$1468,2)/24,5),'[1]ОАО "АТС"'!$A$30:$F$773,5,FALSE),2))</f>
        <v>133.88</v>
      </c>
      <c r="CD1472" s="73"/>
      <c r="CE1472" s="73"/>
      <c r="CF1472" s="73"/>
      <c r="CG1472" s="73"/>
      <c r="CH1472" s="74"/>
      <c r="CI1472" s="72">
        <f>IF($A1472="-","-",ROUND(VLOOKUP($A1472+ROUND(LEFT(CI$1468,2)/24,5),'[1]ОАО "АТС"'!$A$30:$F$773,5,FALSE),2))</f>
        <v>102.91</v>
      </c>
      <c r="CJ1472" s="73"/>
      <c r="CK1472" s="73"/>
      <c r="CL1472" s="73"/>
      <c r="CM1472" s="73"/>
      <c r="CN1472" s="74"/>
      <c r="CO1472" s="72">
        <f>IF($A1472="-","-",ROUND(VLOOKUP($A1472+ROUND(LEFT(CO$1468,2)/24,5),'[1]ОАО "АТС"'!$A$30:$F$773,5,FALSE),2))</f>
        <v>123.09</v>
      </c>
      <c r="CP1472" s="73"/>
      <c r="CQ1472" s="73"/>
      <c r="CR1472" s="73"/>
      <c r="CS1472" s="73"/>
      <c r="CT1472" s="74"/>
      <c r="CU1472" s="72">
        <f>IF($A1472="-","-",ROUND(VLOOKUP($A1472+ROUND(LEFT(CU$1468,2)/24,5),'[1]ОАО "АТС"'!$A$30:$F$773,5,FALSE),2))</f>
        <v>118.65</v>
      </c>
      <c r="CV1472" s="73"/>
      <c r="CW1472" s="73"/>
      <c r="CX1472" s="73"/>
      <c r="CY1472" s="73"/>
      <c r="CZ1472" s="74"/>
      <c r="DA1472" s="72">
        <f>IF($A1472="-","-",ROUND(VLOOKUP($A1472+ROUND(LEFT(DA$1468,2)/24,5),'[1]ОАО "АТС"'!$A$30:$F$773,5,FALSE),2))</f>
        <v>0</v>
      </c>
      <c r="DB1472" s="73"/>
      <c r="DC1472" s="73"/>
      <c r="DD1472" s="73"/>
      <c r="DE1472" s="73"/>
      <c r="DF1472" s="74"/>
      <c r="DG1472" s="72">
        <f>IF($A1472="-","-",ROUND(VLOOKUP($A1472+ROUND(LEFT(DG$1468,2)/24,5),'[1]ОАО "АТС"'!$A$30:$F$773,5,FALSE),2))</f>
        <v>0</v>
      </c>
      <c r="DH1472" s="73"/>
      <c r="DI1472" s="73"/>
      <c r="DJ1472" s="73"/>
      <c r="DK1472" s="73"/>
      <c r="DL1472" s="74"/>
      <c r="DM1472" s="72">
        <f>IF($A1472="-","-",ROUND(VLOOKUP($A1472+ROUND(LEFT(DM$1468,2)/24,5),'[1]ОАО "АТС"'!$A$30:$F$773,5,FALSE),2))</f>
        <v>0</v>
      </c>
      <c r="DN1472" s="73"/>
      <c r="DO1472" s="73"/>
      <c r="DP1472" s="73"/>
      <c r="DQ1472" s="73"/>
      <c r="DR1472" s="74"/>
      <c r="DS1472" s="72">
        <f>IF($A1472="-","-",ROUND(VLOOKUP($A1472+ROUND(LEFT(DS$1468,2)/24,5),'[1]ОАО "АТС"'!$A$30:$F$773,5,FALSE),2))</f>
        <v>0</v>
      </c>
      <c r="DT1472" s="73"/>
      <c r="DU1472" s="73"/>
      <c r="DV1472" s="73"/>
      <c r="DW1472" s="73"/>
      <c r="DX1472" s="74"/>
      <c r="DY1472" s="72">
        <f>IF($A1472="-","-",ROUND(VLOOKUP($A1472+ROUND(LEFT(DY$1468,2)/24,5),'[1]ОАО "АТС"'!$A$30:$F$773,5,FALSE),2))</f>
        <v>8.8699999999999992</v>
      </c>
      <c r="DZ1472" s="73"/>
      <c r="EA1472" s="73"/>
      <c r="EB1472" s="73"/>
      <c r="EC1472" s="73"/>
      <c r="ED1472" s="74"/>
      <c r="EE1472" s="72">
        <f>IF($A1472="-","-",ROUND(VLOOKUP($A1472+ROUND(LEFT(EE$1468,2)/24,5),'[1]ОАО "АТС"'!$A$30:$F$773,5,FALSE),2))</f>
        <v>30.15</v>
      </c>
      <c r="EF1472" s="73"/>
      <c r="EG1472" s="73"/>
      <c r="EH1472" s="73"/>
      <c r="EI1472" s="73"/>
      <c r="EJ1472" s="74"/>
      <c r="EK1472" s="72">
        <f>IF($A1472="-","-",ROUND(VLOOKUP($A1472+ROUND(LEFT(EK$1468,2)/24,5),'[1]ОАО "АТС"'!$A$30:$F$773,5,FALSE),2))</f>
        <v>0</v>
      </c>
      <c r="EL1472" s="73"/>
      <c r="EM1472" s="73"/>
      <c r="EN1472" s="73"/>
      <c r="EO1472" s="73"/>
      <c r="EP1472" s="74"/>
      <c r="EQ1472" s="72">
        <f>IF($A1472="-","-",ROUND(VLOOKUP($A1472+ROUND(LEFT(EQ$1468,2)/24,5),'[1]ОАО "АТС"'!$A$30:$F$773,5,FALSE),2))</f>
        <v>37.21</v>
      </c>
      <c r="ER1472" s="73"/>
      <c r="ES1472" s="73"/>
      <c r="ET1472" s="73"/>
      <c r="EU1472" s="73"/>
      <c r="EV1472" s="74"/>
    </row>
    <row r="1473" spans="1:152" s="38" customFormat="1" ht="15.75" customHeight="1" x14ac:dyDescent="0.2">
      <c r="A1473" s="69">
        <f>$A$119</f>
        <v>44990</v>
      </c>
      <c r="B1473" s="70"/>
      <c r="C1473" s="70"/>
      <c r="D1473" s="70"/>
      <c r="E1473" s="70"/>
      <c r="F1473" s="70"/>
      <c r="G1473" s="70"/>
      <c r="H1473" s="71"/>
      <c r="I1473" s="72">
        <f>IF($A1473="-","-",ROUND(VLOOKUP($A1473+ROUND(LEFT(I$1468,1)/24,5),'[1]ОАО "АТС"'!$A$30:$F$773,5,FALSE),2))</f>
        <v>392.27</v>
      </c>
      <c r="J1473" s="73"/>
      <c r="K1473" s="73"/>
      <c r="L1473" s="73"/>
      <c r="M1473" s="73"/>
      <c r="N1473" s="74"/>
      <c r="O1473" s="72">
        <f>IF($A1473="-","-",ROUND(VLOOKUP($A1473+ROUND(LEFT(O$1468,1)/24,5),'[1]ОАО "АТС"'!$A$30:$F$773,5,FALSE),2))</f>
        <v>743.79</v>
      </c>
      <c r="P1473" s="73"/>
      <c r="Q1473" s="73"/>
      <c r="R1473" s="73"/>
      <c r="S1473" s="73"/>
      <c r="T1473" s="74"/>
      <c r="U1473" s="72">
        <f>IF($A1473="-","-",ROUND(VLOOKUP($A1473+ROUND(LEFT(U$1468,1)/24,5),'[1]ОАО "АТС"'!$A$30:$F$773,5,FALSE),2))</f>
        <v>259.2</v>
      </c>
      <c r="V1473" s="73"/>
      <c r="W1473" s="73"/>
      <c r="X1473" s="73"/>
      <c r="Y1473" s="73"/>
      <c r="Z1473" s="74"/>
      <c r="AA1473" s="72">
        <f>IF($A1473="-","-",ROUND(VLOOKUP($A1473+ROUND(LEFT(AA$1468,1)/24,5),'[1]ОАО "АТС"'!$A$30:$F$773,5,FALSE),2))</f>
        <v>138.93</v>
      </c>
      <c r="AB1473" s="73"/>
      <c r="AC1473" s="73"/>
      <c r="AD1473" s="73"/>
      <c r="AE1473" s="73"/>
      <c r="AF1473" s="74"/>
      <c r="AG1473" s="72">
        <f>IF($A1473="-","-",ROUND(VLOOKUP($A1473+ROUND(LEFT(AG$1468,1)/24,5),'[1]ОАО "АТС"'!$A$30:$F$773,5,FALSE),2))</f>
        <v>26.46</v>
      </c>
      <c r="AH1473" s="73"/>
      <c r="AI1473" s="73"/>
      <c r="AJ1473" s="73"/>
      <c r="AK1473" s="73"/>
      <c r="AL1473" s="74"/>
      <c r="AM1473" s="72">
        <f>IF($A1473="-","-",ROUND(VLOOKUP($A1473+ROUND(LEFT(AM$1468,1)/24,5),'[1]ОАО "АТС"'!$A$30:$F$773,5,FALSE),2))</f>
        <v>374.95</v>
      </c>
      <c r="AN1473" s="73"/>
      <c r="AO1473" s="73"/>
      <c r="AP1473" s="73"/>
      <c r="AQ1473" s="73"/>
      <c r="AR1473" s="74"/>
      <c r="AS1473" s="72">
        <f>IF($A1473="-","-",ROUND(VLOOKUP($A1473+ROUND(LEFT(AS$1468,1)/24,5),'[1]ОАО "АТС"'!$A$30:$F$773,5,FALSE),2))</f>
        <v>339.09</v>
      </c>
      <c r="AT1473" s="73"/>
      <c r="AU1473" s="73"/>
      <c r="AV1473" s="73"/>
      <c r="AW1473" s="73"/>
      <c r="AX1473" s="74"/>
      <c r="AY1473" s="72">
        <f>IF($A1473="-","-",ROUND(VLOOKUP($A1473+ROUND(LEFT(AY$1468,1)/24,5),'[1]ОАО "АТС"'!$A$30:$F$773,5,FALSE),2))</f>
        <v>13.32</v>
      </c>
      <c r="AZ1473" s="73"/>
      <c r="BA1473" s="73"/>
      <c r="BB1473" s="73"/>
      <c r="BC1473" s="73"/>
      <c r="BD1473" s="74"/>
      <c r="BE1473" s="72">
        <f>IF($A1473="-","-",ROUND(VLOOKUP($A1473+ROUND(LEFT(BE$1468,1)/24,5),'[1]ОАО "АТС"'!$A$30:$F$773,5,FALSE),2))</f>
        <v>4.0599999999999996</v>
      </c>
      <c r="BF1473" s="73"/>
      <c r="BG1473" s="73"/>
      <c r="BH1473" s="73"/>
      <c r="BI1473" s="73"/>
      <c r="BJ1473" s="74"/>
      <c r="BK1473" s="72">
        <f>IF($A1473="-","-",ROUND(VLOOKUP($A1473+ROUND(LEFT(BK$1468,1)/24,5),'[1]ОАО "АТС"'!$A$30:$F$773,5,FALSE),2))</f>
        <v>35.46</v>
      </c>
      <c r="BL1473" s="73"/>
      <c r="BM1473" s="73"/>
      <c r="BN1473" s="73"/>
      <c r="BO1473" s="73"/>
      <c r="BP1473" s="74"/>
      <c r="BQ1473" s="72">
        <f>IF($A1473="-","-",ROUND(VLOOKUP($A1473+ROUND(LEFT(BQ$1468,2)/24,5),'[1]ОАО "АТС"'!$A$30:$F$773,5,FALSE),2))</f>
        <v>40.58</v>
      </c>
      <c r="BR1473" s="73"/>
      <c r="BS1473" s="73"/>
      <c r="BT1473" s="73"/>
      <c r="BU1473" s="73"/>
      <c r="BV1473" s="74"/>
      <c r="BW1473" s="72">
        <f>IF($A1473="-","-",ROUND(VLOOKUP($A1473+ROUND(LEFT(BW$1468,2)/24,5),'[1]ОАО "АТС"'!$A$30:$F$773,5,FALSE),2))</f>
        <v>39.57</v>
      </c>
      <c r="BX1473" s="73"/>
      <c r="BY1473" s="73"/>
      <c r="BZ1473" s="73"/>
      <c r="CA1473" s="73"/>
      <c r="CB1473" s="74"/>
      <c r="CC1473" s="72">
        <f>IF($A1473="-","-",ROUND(VLOOKUP($A1473+ROUND(LEFT(CC$1468,2)/24,5),'[1]ОАО "АТС"'!$A$30:$F$773,5,FALSE),2))</f>
        <v>86.19</v>
      </c>
      <c r="CD1473" s="73"/>
      <c r="CE1473" s="73"/>
      <c r="CF1473" s="73"/>
      <c r="CG1473" s="73"/>
      <c r="CH1473" s="74"/>
      <c r="CI1473" s="72">
        <f>IF($A1473="-","-",ROUND(VLOOKUP($A1473+ROUND(LEFT(CI$1468,2)/24,5),'[1]ОАО "АТС"'!$A$30:$F$773,5,FALSE),2))</f>
        <v>28.06</v>
      </c>
      <c r="CJ1473" s="73"/>
      <c r="CK1473" s="73"/>
      <c r="CL1473" s="73"/>
      <c r="CM1473" s="73"/>
      <c r="CN1473" s="74"/>
      <c r="CO1473" s="72">
        <f>IF($A1473="-","-",ROUND(VLOOKUP($A1473+ROUND(LEFT(CO$1468,2)/24,5),'[1]ОАО "АТС"'!$A$30:$F$773,5,FALSE),2))</f>
        <v>53.22</v>
      </c>
      <c r="CP1473" s="73"/>
      <c r="CQ1473" s="73"/>
      <c r="CR1473" s="73"/>
      <c r="CS1473" s="73"/>
      <c r="CT1473" s="74"/>
      <c r="CU1473" s="72">
        <f>IF($A1473="-","-",ROUND(VLOOKUP($A1473+ROUND(LEFT(CU$1468,2)/24,5),'[1]ОАО "АТС"'!$A$30:$F$773,5,FALSE),2))</f>
        <v>42.24</v>
      </c>
      <c r="CV1473" s="73"/>
      <c r="CW1473" s="73"/>
      <c r="CX1473" s="73"/>
      <c r="CY1473" s="73"/>
      <c r="CZ1473" s="74"/>
      <c r="DA1473" s="72">
        <f>IF($A1473="-","-",ROUND(VLOOKUP($A1473+ROUND(LEFT(DA$1468,2)/24,5),'[1]ОАО "АТС"'!$A$30:$F$773,5,FALSE),2))</f>
        <v>31.99</v>
      </c>
      <c r="DB1473" s="73"/>
      <c r="DC1473" s="73"/>
      <c r="DD1473" s="73"/>
      <c r="DE1473" s="73"/>
      <c r="DF1473" s="74"/>
      <c r="DG1473" s="72">
        <f>IF($A1473="-","-",ROUND(VLOOKUP($A1473+ROUND(LEFT(DG$1468,2)/24,5),'[1]ОАО "АТС"'!$A$30:$F$773,5,FALSE),2))</f>
        <v>51.17</v>
      </c>
      <c r="DH1473" s="73"/>
      <c r="DI1473" s="73"/>
      <c r="DJ1473" s="73"/>
      <c r="DK1473" s="73"/>
      <c r="DL1473" s="74"/>
      <c r="DM1473" s="72">
        <f>IF($A1473="-","-",ROUND(VLOOKUP($A1473+ROUND(LEFT(DM$1468,2)/24,5),'[1]ОАО "АТС"'!$A$30:$F$773,5,FALSE),2))</f>
        <v>35.5</v>
      </c>
      <c r="DN1473" s="73"/>
      <c r="DO1473" s="73"/>
      <c r="DP1473" s="73"/>
      <c r="DQ1473" s="73"/>
      <c r="DR1473" s="74"/>
      <c r="DS1473" s="72">
        <f>IF($A1473="-","-",ROUND(VLOOKUP($A1473+ROUND(LEFT(DS$1468,2)/24,5),'[1]ОАО "АТС"'!$A$30:$F$773,5,FALSE),2))</f>
        <v>44.19</v>
      </c>
      <c r="DT1473" s="73"/>
      <c r="DU1473" s="73"/>
      <c r="DV1473" s="73"/>
      <c r="DW1473" s="73"/>
      <c r="DX1473" s="74"/>
      <c r="DY1473" s="72">
        <f>IF($A1473="-","-",ROUND(VLOOKUP($A1473+ROUND(LEFT(DY$1468,2)/24,5),'[1]ОАО "АТС"'!$A$30:$F$773,5,FALSE),2))</f>
        <v>52.58</v>
      </c>
      <c r="DZ1473" s="73"/>
      <c r="EA1473" s="73"/>
      <c r="EB1473" s="73"/>
      <c r="EC1473" s="73"/>
      <c r="ED1473" s="74"/>
      <c r="EE1473" s="72">
        <f>IF($A1473="-","-",ROUND(VLOOKUP($A1473+ROUND(LEFT(EE$1468,2)/24,5),'[1]ОАО "АТС"'!$A$30:$F$773,5,FALSE),2))</f>
        <v>85.33</v>
      </c>
      <c r="EF1473" s="73"/>
      <c r="EG1473" s="73"/>
      <c r="EH1473" s="73"/>
      <c r="EI1473" s="73"/>
      <c r="EJ1473" s="74"/>
      <c r="EK1473" s="72">
        <f>IF($A1473="-","-",ROUND(VLOOKUP($A1473+ROUND(LEFT(EK$1468,2)/24,5),'[1]ОАО "АТС"'!$A$30:$F$773,5,FALSE),2))</f>
        <v>59.67</v>
      </c>
      <c r="EL1473" s="73"/>
      <c r="EM1473" s="73"/>
      <c r="EN1473" s="73"/>
      <c r="EO1473" s="73"/>
      <c r="EP1473" s="74"/>
      <c r="EQ1473" s="72">
        <f>IF($A1473="-","-",ROUND(VLOOKUP($A1473+ROUND(LEFT(EQ$1468,2)/24,5),'[1]ОАО "АТС"'!$A$30:$F$773,5,FALSE),2))</f>
        <v>168.03</v>
      </c>
      <c r="ER1473" s="73"/>
      <c r="ES1473" s="73"/>
      <c r="ET1473" s="73"/>
      <c r="EU1473" s="73"/>
      <c r="EV1473" s="74"/>
    </row>
    <row r="1474" spans="1:152" s="38" customFormat="1" ht="15.75" customHeight="1" x14ac:dyDescent="0.2">
      <c r="A1474" s="69">
        <f>$A$120</f>
        <v>44991</v>
      </c>
      <c r="B1474" s="70"/>
      <c r="C1474" s="70"/>
      <c r="D1474" s="70"/>
      <c r="E1474" s="70"/>
      <c r="F1474" s="70"/>
      <c r="G1474" s="70"/>
      <c r="H1474" s="71"/>
      <c r="I1474" s="72">
        <f>IF($A1474="-","-",ROUND(VLOOKUP($A1474+ROUND(LEFT(I$1468,1)/24,5),'[1]ОАО "АТС"'!$A$30:$F$773,5,FALSE),2))</f>
        <v>106.05</v>
      </c>
      <c r="J1474" s="73"/>
      <c r="K1474" s="73"/>
      <c r="L1474" s="73"/>
      <c r="M1474" s="73"/>
      <c r="N1474" s="74"/>
      <c r="O1474" s="72">
        <f>IF($A1474="-","-",ROUND(VLOOKUP($A1474+ROUND(LEFT(O$1468,1)/24,5),'[1]ОАО "АТС"'!$A$30:$F$773,5,FALSE),2))</f>
        <v>210.99</v>
      </c>
      <c r="P1474" s="73"/>
      <c r="Q1474" s="73"/>
      <c r="R1474" s="73"/>
      <c r="S1474" s="73"/>
      <c r="T1474" s="74"/>
      <c r="U1474" s="72">
        <f>IF($A1474="-","-",ROUND(VLOOKUP($A1474+ROUND(LEFT(U$1468,1)/24,5),'[1]ОАО "АТС"'!$A$30:$F$773,5,FALSE),2))</f>
        <v>238.5</v>
      </c>
      <c r="V1474" s="73"/>
      <c r="W1474" s="73"/>
      <c r="X1474" s="73"/>
      <c r="Y1474" s="73"/>
      <c r="Z1474" s="74"/>
      <c r="AA1474" s="72">
        <f>IF($A1474="-","-",ROUND(VLOOKUP($A1474+ROUND(LEFT(AA$1468,1)/24,5),'[1]ОАО "АТС"'!$A$30:$F$773,5,FALSE),2))</f>
        <v>0</v>
      </c>
      <c r="AB1474" s="73"/>
      <c r="AC1474" s="73"/>
      <c r="AD1474" s="73"/>
      <c r="AE1474" s="73"/>
      <c r="AF1474" s="74"/>
      <c r="AG1474" s="72">
        <f>IF($A1474="-","-",ROUND(VLOOKUP($A1474+ROUND(LEFT(AG$1468,1)/24,5),'[1]ОАО "АТС"'!$A$30:$F$773,5,FALSE),2))</f>
        <v>0</v>
      </c>
      <c r="AH1474" s="73"/>
      <c r="AI1474" s="73"/>
      <c r="AJ1474" s="73"/>
      <c r="AK1474" s="73"/>
      <c r="AL1474" s="74"/>
      <c r="AM1474" s="72">
        <f>IF($A1474="-","-",ROUND(VLOOKUP($A1474+ROUND(LEFT(AM$1468,1)/24,5),'[1]ОАО "АТС"'!$A$30:$F$773,5,FALSE),2))</f>
        <v>0.26</v>
      </c>
      <c r="AN1474" s="73"/>
      <c r="AO1474" s="73"/>
      <c r="AP1474" s="73"/>
      <c r="AQ1474" s="73"/>
      <c r="AR1474" s="74"/>
      <c r="AS1474" s="72">
        <f>IF($A1474="-","-",ROUND(VLOOKUP($A1474+ROUND(LEFT(AS$1468,1)/24,5),'[1]ОАО "АТС"'!$A$30:$F$773,5,FALSE),2))</f>
        <v>0</v>
      </c>
      <c r="AT1474" s="73"/>
      <c r="AU1474" s="73"/>
      <c r="AV1474" s="73"/>
      <c r="AW1474" s="73"/>
      <c r="AX1474" s="74"/>
      <c r="AY1474" s="72">
        <f>IF($A1474="-","-",ROUND(VLOOKUP($A1474+ROUND(LEFT(AY$1468,1)/24,5),'[1]ОАО "АТС"'!$A$30:$F$773,5,FALSE),2))</f>
        <v>0</v>
      </c>
      <c r="AZ1474" s="73"/>
      <c r="BA1474" s="73"/>
      <c r="BB1474" s="73"/>
      <c r="BC1474" s="73"/>
      <c r="BD1474" s="74"/>
      <c r="BE1474" s="72">
        <f>IF($A1474="-","-",ROUND(VLOOKUP($A1474+ROUND(LEFT(BE$1468,1)/24,5),'[1]ОАО "АТС"'!$A$30:$F$773,5,FALSE),2))</f>
        <v>9.41</v>
      </c>
      <c r="BF1474" s="73"/>
      <c r="BG1474" s="73"/>
      <c r="BH1474" s="73"/>
      <c r="BI1474" s="73"/>
      <c r="BJ1474" s="74"/>
      <c r="BK1474" s="72">
        <f>IF($A1474="-","-",ROUND(VLOOKUP($A1474+ROUND(LEFT(BK$1468,1)/24,5),'[1]ОАО "АТС"'!$A$30:$F$773,5,FALSE),2))</f>
        <v>0</v>
      </c>
      <c r="BL1474" s="73"/>
      <c r="BM1474" s="73"/>
      <c r="BN1474" s="73"/>
      <c r="BO1474" s="73"/>
      <c r="BP1474" s="74"/>
      <c r="BQ1474" s="72">
        <f>IF($A1474="-","-",ROUND(VLOOKUP($A1474+ROUND(LEFT(BQ$1468,2)/24,5),'[1]ОАО "АТС"'!$A$30:$F$773,5,FALSE),2))</f>
        <v>19.13</v>
      </c>
      <c r="BR1474" s="73"/>
      <c r="BS1474" s="73"/>
      <c r="BT1474" s="73"/>
      <c r="BU1474" s="73"/>
      <c r="BV1474" s="74"/>
      <c r="BW1474" s="72">
        <f>IF($A1474="-","-",ROUND(VLOOKUP($A1474+ROUND(LEFT(BW$1468,2)/24,5),'[1]ОАО "АТС"'!$A$30:$F$773,5,FALSE),2))</f>
        <v>35.03</v>
      </c>
      <c r="BX1474" s="73"/>
      <c r="BY1474" s="73"/>
      <c r="BZ1474" s="73"/>
      <c r="CA1474" s="73"/>
      <c r="CB1474" s="74"/>
      <c r="CC1474" s="72">
        <f>IF($A1474="-","-",ROUND(VLOOKUP($A1474+ROUND(LEFT(CC$1468,2)/24,5),'[1]ОАО "АТС"'!$A$30:$F$773,5,FALSE),2))</f>
        <v>26.11</v>
      </c>
      <c r="CD1474" s="73"/>
      <c r="CE1474" s="73"/>
      <c r="CF1474" s="73"/>
      <c r="CG1474" s="73"/>
      <c r="CH1474" s="74"/>
      <c r="CI1474" s="72">
        <f>IF($A1474="-","-",ROUND(VLOOKUP($A1474+ROUND(LEFT(CI$1468,2)/24,5),'[1]ОАО "АТС"'!$A$30:$F$773,5,FALSE),2))</f>
        <v>41.92</v>
      </c>
      <c r="CJ1474" s="73"/>
      <c r="CK1474" s="73"/>
      <c r="CL1474" s="73"/>
      <c r="CM1474" s="73"/>
      <c r="CN1474" s="74"/>
      <c r="CO1474" s="72">
        <f>IF($A1474="-","-",ROUND(VLOOKUP($A1474+ROUND(LEFT(CO$1468,2)/24,5),'[1]ОАО "АТС"'!$A$30:$F$773,5,FALSE),2))</f>
        <v>50.94</v>
      </c>
      <c r="CP1474" s="73"/>
      <c r="CQ1474" s="73"/>
      <c r="CR1474" s="73"/>
      <c r="CS1474" s="73"/>
      <c r="CT1474" s="74"/>
      <c r="CU1474" s="72">
        <f>IF($A1474="-","-",ROUND(VLOOKUP($A1474+ROUND(LEFT(CU$1468,2)/24,5),'[1]ОАО "АТС"'!$A$30:$F$773,5,FALSE),2))</f>
        <v>47.95</v>
      </c>
      <c r="CV1474" s="73"/>
      <c r="CW1474" s="73"/>
      <c r="CX1474" s="73"/>
      <c r="CY1474" s="73"/>
      <c r="CZ1474" s="74"/>
      <c r="DA1474" s="72">
        <f>IF($A1474="-","-",ROUND(VLOOKUP($A1474+ROUND(LEFT(DA$1468,2)/24,5),'[1]ОАО "АТС"'!$A$30:$F$773,5,FALSE),2))</f>
        <v>26.3</v>
      </c>
      <c r="DB1474" s="73"/>
      <c r="DC1474" s="73"/>
      <c r="DD1474" s="73"/>
      <c r="DE1474" s="73"/>
      <c r="DF1474" s="74"/>
      <c r="DG1474" s="72">
        <f>IF($A1474="-","-",ROUND(VLOOKUP($A1474+ROUND(LEFT(DG$1468,2)/24,5),'[1]ОАО "АТС"'!$A$30:$F$773,5,FALSE),2))</f>
        <v>30.76</v>
      </c>
      <c r="DH1474" s="73"/>
      <c r="DI1474" s="73"/>
      <c r="DJ1474" s="73"/>
      <c r="DK1474" s="73"/>
      <c r="DL1474" s="74"/>
      <c r="DM1474" s="72">
        <f>IF($A1474="-","-",ROUND(VLOOKUP($A1474+ROUND(LEFT(DM$1468,2)/24,5),'[1]ОАО "АТС"'!$A$30:$F$773,5,FALSE),2))</f>
        <v>15.19</v>
      </c>
      <c r="DN1474" s="73"/>
      <c r="DO1474" s="73"/>
      <c r="DP1474" s="73"/>
      <c r="DQ1474" s="73"/>
      <c r="DR1474" s="74"/>
      <c r="DS1474" s="72">
        <f>IF($A1474="-","-",ROUND(VLOOKUP($A1474+ROUND(LEFT(DS$1468,2)/24,5),'[1]ОАО "АТС"'!$A$30:$F$773,5,FALSE),2))</f>
        <v>35.25</v>
      </c>
      <c r="DT1474" s="73"/>
      <c r="DU1474" s="73"/>
      <c r="DV1474" s="73"/>
      <c r="DW1474" s="73"/>
      <c r="DX1474" s="74"/>
      <c r="DY1474" s="72">
        <f>IF($A1474="-","-",ROUND(VLOOKUP($A1474+ROUND(LEFT(DY$1468,2)/24,5),'[1]ОАО "АТС"'!$A$30:$F$773,5,FALSE),2))</f>
        <v>110.77</v>
      </c>
      <c r="DZ1474" s="73"/>
      <c r="EA1474" s="73"/>
      <c r="EB1474" s="73"/>
      <c r="EC1474" s="73"/>
      <c r="ED1474" s="74"/>
      <c r="EE1474" s="72">
        <f>IF($A1474="-","-",ROUND(VLOOKUP($A1474+ROUND(LEFT(EE$1468,2)/24,5),'[1]ОАО "АТС"'!$A$30:$F$773,5,FALSE),2))</f>
        <v>112.76</v>
      </c>
      <c r="EF1474" s="73"/>
      <c r="EG1474" s="73"/>
      <c r="EH1474" s="73"/>
      <c r="EI1474" s="73"/>
      <c r="EJ1474" s="74"/>
      <c r="EK1474" s="72">
        <f>IF($A1474="-","-",ROUND(VLOOKUP($A1474+ROUND(LEFT(EK$1468,2)/24,5),'[1]ОАО "АТС"'!$A$30:$F$773,5,FALSE),2))</f>
        <v>192.42</v>
      </c>
      <c r="EL1474" s="73"/>
      <c r="EM1474" s="73"/>
      <c r="EN1474" s="73"/>
      <c r="EO1474" s="73"/>
      <c r="EP1474" s="74"/>
      <c r="EQ1474" s="72">
        <f>IF($A1474="-","-",ROUND(VLOOKUP($A1474+ROUND(LEFT(EQ$1468,2)/24,5),'[1]ОАО "АТС"'!$A$30:$F$773,5,FALSE),2))</f>
        <v>81.510000000000005</v>
      </c>
      <c r="ER1474" s="73"/>
      <c r="ES1474" s="73"/>
      <c r="ET1474" s="73"/>
      <c r="EU1474" s="73"/>
      <c r="EV1474" s="74"/>
    </row>
    <row r="1475" spans="1:152" s="38" customFormat="1" ht="15.75" customHeight="1" x14ac:dyDescent="0.2">
      <c r="A1475" s="69">
        <f>$A$121</f>
        <v>44992</v>
      </c>
      <c r="B1475" s="70"/>
      <c r="C1475" s="70"/>
      <c r="D1475" s="70"/>
      <c r="E1475" s="70"/>
      <c r="F1475" s="70"/>
      <c r="G1475" s="70"/>
      <c r="H1475" s="71"/>
      <c r="I1475" s="72">
        <f>IF($A1475="-","-",ROUND(VLOOKUP($A1475+ROUND(LEFT(I$1468,1)/24,5),'[1]ОАО "АТС"'!$A$30:$F$773,5,FALSE),2))</f>
        <v>776.46</v>
      </c>
      <c r="J1475" s="73"/>
      <c r="K1475" s="73"/>
      <c r="L1475" s="73"/>
      <c r="M1475" s="73"/>
      <c r="N1475" s="74"/>
      <c r="O1475" s="72">
        <f>IF($A1475="-","-",ROUND(VLOOKUP($A1475+ROUND(LEFT(O$1468,1)/24,5),'[1]ОАО "АТС"'!$A$30:$F$773,5,FALSE),2))</f>
        <v>875.33</v>
      </c>
      <c r="P1475" s="73"/>
      <c r="Q1475" s="73"/>
      <c r="R1475" s="73"/>
      <c r="S1475" s="73"/>
      <c r="T1475" s="74"/>
      <c r="U1475" s="72">
        <f>IF($A1475="-","-",ROUND(VLOOKUP($A1475+ROUND(LEFT(U$1468,1)/24,5),'[1]ОАО "АТС"'!$A$30:$F$773,5,FALSE),2))</f>
        <v>180.02</v>
      </c>
      <c r="V1475" s="73"/>
      <c r="W1475" s="73"/>
      <c r="X1475" s="73"/>
      <c r="Y1475" s="73"/>
      <c r="Z1475" s="74"/>
      <c r="AA1475" s="72">
        <f>IF($A1475="-","-",ROUND(VLOOKUP($A1475+ROUND(LEFT(AA$1468,1)/24,5),'[1]ОАО "АТС"'!$A$30:$F$773,5,FALSE),2))</f>
        <v>138.97999999999999</v>
      </c>
      <c r="AB1475" s="73"/>
      <c r="AC1475" s="73"/>
      <c r="AD1475" s="73"/>
      <c r="AE1475" s="73"/>
      <c r="AF1475" s="74"/>
      <c r="AG1475" s="72">
        <f>IF($A1475="-","-",ROUND(VLOOKUP($A1475+ROUND(LEFT(AG$1468,1)/24,5),'[1]ОАО "АТС"'!$A$30:$F$773,5,FALSE),2))</f>
        <v>1.49</v>
      </c>
      <c r="AH1475" s="73"/>
      <c r="AI1475" s="73"/>
      <c r="AJ1475" s="73"/>
      <c r="AK1475" s="73"/>
      <c r="AL1475" s="74"/>
      <c r="AM1475" s="72">
        <f>IF($A1475="-","-",ROUND(VLOOKUP($A1475+ROUND(LEFT(AM$1468,1)/24,5),'[1]ОАО "АТС"'!$A$30:$F$773,5,FALSE),2))</f>
        <v>274.11</v>
      </c>
      <c r="AN1475" s="73"/>
      <c r="AO1475" s="73"/>
      <c r="AP1475" s="73"/>
      <c r="AQ1475" s="73"/>
      <c r="AR1475" s="74"/>
      <c r="AS1475" s="72">
        <f>IF($A1475="-","-",ROUND(VLOOKUP($A1475+ROUND(LEFT(AS$1468,1)/24,5),'[1]ОАО "АТС"'!$A$30:$F$773,5,FALSE),2))</f>
        <v>66.33</v>
      </c>
      <c r="AT1475" s="73"/>
      <c r="AU1475" s="73"/>
      <c r="AV1475" s="73"/>
      <c r="AW1475" s="73"/>
      <c r="AX1475" s="74"/>
      <c r="AY1475" s="72">
        <f>IF($A1475="-","-",ROUND(VLOOKUP($A1475+ROUND(LEFT(AY$1468,1)/24,5),'[1]ОАО "АТС"'!$A$30:$F$773,5,FALSE),2))</f>
        <v>0</v>
      </c>
      <c r="AZ1475" s="73"/>
      <c r="BA1475" s="73"/>
      <c r="BB1475" s="73"/>
      <c r="BC1475" s="73"/>
      <c r="BD1475" s="74"/>
      <c r="BE1475" s="72">
        <f>IF($A1475="-","-",ROUND(VLOOKUP($A1475+ROUND(LEFT(BE$1468,1)/24,5),'[1]ОАО "АТС"'!$A$30:$F$773,5,FALSE),2))</f>
        <v>0</v>
      </c>
      <c r="BF1475" s="73"/>
      <c r="BG1475" s="73"/>
      <c r="BH1475" s="73"/>
      <c r="BI1475" s="73"/>
      <c r="BJ1475" s="74"/>
      <c r="BK1475" s="72">
        <f>IF($A1475="-","-",ROUND(VLOOKUP($A1475+ROUND(LEFT(BK$1468,1)/24,5),'[1]ОАО "АТС"'!$A$30:$F$773,5,FALSE),2))</f>
        <v>0</v>
      </c>
      <c r="BL1475" s="73"/>
      <c r="BM1475" s="73"/>
      <c r="BN1475" s="73"/>
      <c r="BO1475" s="73"/>
      <c r="BP1475" s="74"/>
      <c r="BQ1475" s="72">
        <f>IF($A1475="-","-",ROUND(VLOOKUP($A1475+ROUND(LEFT(BQ$1468,2)/24,5),'[1]ОАО "АТС"'!$A$30:$F$773,5,FALSE),2))</f>
        <v>0</v>
      </c>
      <c r="BR1475" s="73"/>
      <c r="BS1475" s="73"/>
      <c r="BT1475" s="73"/>
      <c r="BU1475" s="73"/>
      <c r="BV1475" s="74"/>
      <c r="BW1475" s="72">
        <f>IF($A1475="-","-",ROUND(VLOOKUP($A1475+ROUND(LEFT(BW$1468,2)/24,5),'[1]ОАО "АТС"'!$A$30:$F$773,5,FALSE),2))</f>
        <v>61.85</v>
      </c>
      <c r="BX1475" s="73"/>
      <c r="BY1475" s="73"/>
      <c r="BZ1475" s="73"/>
      <c r="CA1475" s="73"/>
      <c r="CB1475" s="74"/>
      <c r="CC1475" s="72">
        <f>IF($A1475="-","-",ROUND(VLOOKUP($A1475+ROUND(LEFT(CC$1468,2)/24,5),'[1]ОАО "АТС"'!$A$30:$F$773,5,FALSE),2))</f>
        <v>179.58</v>
      </c>
      <c r="CD1475" s="73"/>
      <c r="CE1475" s="73"/>
      <c r="CF1475" s="73"/>
      <c r="CG1475" s="73"/>
      <c r="CH1475" s="74"/>
      <c r="CI1475" s="72">
        <f>IF($A1475="-","-",ROUND(VLOOKUP($A1475+ROUND(LEFT(CI$1468,2)/24,5),'[1]ОАО "АТС"'!$A$30:$F$773,5,FALSE),2))</f>
        <v>251.09</v>
      </c>
      <c r="CJ1475" s="73"/>
      <c r="CK1475" s="73"/>
      <c r="CL1475" s="73"/>
      <c r="CM1475" s="73"/>
      <c r="CN1475" s="74"/>
      <c r="CO1475" s="72">
        <f>IF($A1475="-","-",ROUND(VLOOKUP($A1475+ROUND(LEFT(CO$1468,2)/24,5),'[1]ОАО "АТС"'!$A$30:$F$773,5,FALSE),2))</f>
        <v>162.53</v>
      </c>
      <c r="CP1475" s="73"/>
      <c r="CQ1475" s="73"/>
      <c r="CR1475" s="73"/>
      <c r="CS1475" s="73"/>
      <c r="CT1475" s="74"/>
      <c r="CU1475" s="72">
        <f>IF($A1475="-","-",ROUND(VLOOKUP($A1475+ROUND(LEFT(CU$1468,2)/24,5),'[1]ОАО "АТС"'!$A$30:$F$773,5,FALSE),2))</f>
        <v>686.19</v>
      </c>
      <c r="CV1475" s="73"/>
      <c r="CW1475" s="73"/>
      <c r="CX1475" s="73"/>
      <c r="CY1475" s="73"/>
      <c r="CZ1475" s="74"/>
      <c r="DA1475" s="72">
        <f>IF($A1475="-","-",ROUND(VLOOKUP($A1475+ROUND(LEFT(DA$1468,2)/24,5),'[1]ОАО "АТС"'!$A$30:$F$773,5,FALSE),2))</f>
        <v>180.39</v>
      </c>
      <c r="DB1475" s="73"/>
      <c r="DC1475" s="73"/>
      <c r="DD1475" s="73"/>
      <c r="DE1475" s="73"/>
      <c r="DF1475" s="74"/>
      <c r="DG1475" s="72">
        <f>IF($A1475="-","-",ROUND(VLOOKUP($A1475+ROUND(LEFT(DG$1468,2)/24,5),'[1]ОАО "АТС"'!$A$30:$F$773,5,FALSE),2))</f>
        <v>0</v>
      </c>
      <c r="DH1475" s="73"/>
      <c r="DI1475" s="73"/>
      <c r="DJ1475" s="73"/>
      <c r="DK1475" s="73"/>
      <c r="DL1475" s="74"/>
      <c r="DM1475" s="72">
        <f>IF($A1475="-","-",ROUND(VLOOKUP($A1475+ROUND(LEFT(DM$1468,2)/24,5),'[1]ОАО "АТС"'!$A$30:$F$773,5,FALSE),2))</f>
        <v>0</v>
      </c>
      <c r="DN1475" s="73"/>
      <c r="DO1475" s="73"/>
      <c r="DP1475" s="73"/>
      <c r="DQ1475" s="73"/>
      <c r="DR1475" s="74"/>
      <c r="DS1475" s="72">
        <f>IF($A1475="-","-",ROUND(VLOOKUP($A1475+ROUND(LEFT(DS$1468,2)/24,5),'[1]ОАО "АТС"'!$A$30:$F$773,5,FALSE),2))</f>
        <v>3.59</v>
      </c>
      <c r="DT1475" s="73"/>
      <c r="DU1475" s="73"/>
      <c r="DV1475" s="73"/>
      <c r="DW1475" s="73"/>
      <c r="DX1475" s="74"/>
      <c r="DY1475" s="72">
        <f>IF($A1475="-","-",ROUND(VLOOKUP($A1475+ROUND(LEFT(DY$1468,2)/24,5),'[1]ОАО "АТС"'!$A$30:$F$773,5,FALSE),2))</f>
        <v>787.78</v>
      </c>
      <c r="DZ1475" s="73"/>
      <c r="EA1475" s="73"/>
      <c r="EB1475" s="73"/>
      <c r="EC1475" s="73"/>
      <c r="ED1475" s="74"/>
      <c r="EE1475" s="72">
        <f>IF($A1475="-","-",ROUND(VLOOKUP($A1475+ROUND(LEFT(EE$1468,2)/24,5),'[1]ОАО "АТС"'!$A$30:$F$773,5,FALSE),2))</f>
        <v>727.44</v>
      </c>
      <c r="EF1475" s="73"/>
      <c r="EG1475" s="73"/>
      <c r="EH1475" s="73"/>
      <c r="EI1475" s="73"/>
      <c r="EJ1475" s="74"/>
      <c r="EK1475" s="72">
        <f>IF($A1475="-","-",ROUND(VLOOKUP($A1475+ROUND(LEFT(EK$1468,2)/24,5),'[1]ОАО "АТС"'!$A$30:$F$773,5,FALSE),2))</f>
        <v>209.65</v>
      </c>
      <c r="EL1475" s="73"/>
      <c r="EM1475" s="73"/>
      <c r="EN1475" s="73"/>
      <c r="EO1475" s="73"/>
      <c r="EP1475" s="74"/>
      <c r="EQ1475" s="72">
        <f>IF($A1475="-","-",ROUND(VLOOKUP($A1475+ROUND(LEFT(EQ$1468,2)/24,5),'[1]ОАО "АТС"'!$A$30:$F$773,5,FALSE),2))</f>
        <v>52.75</v>
      </c>
      <c r="ER1475" s="73"/>
      <c r="ES1475" s="73"/>
      <c r="ET1475" s="73"/>
      <c r="EU1475" s="73"/>
      <c r="EV1475" s="74"/>
    </row>
    <row r="1476" spans="1:152" s="38" customFormat="1" ht="15.75" customHeight="1" x14ac:dyDescent="0.2">
      <c r="A1476" s="69">
        <f>$A$122</f>
        <v>44993</v>
      </c>
      <c r="B1476" s="70"/>
      <c r="C1476" s="70"/>
      <c r="D1476" s="70"/>
      <c r="E1476" s="70"/>
      <c r="F1476" s="70"/>
      <c r="G1476" s="70"/>
      <c r="H1476" s="71"/>
      <c r="I1476" s="72">
        <f>IF($A1476="-","-",ROUND(VLOOKUP($A1476+ROUND(LEFT(I$1468,1)/24,5),'[1]ОАО "АТС"'!$A$30:$F$773,5,FALSE),2))</f>
        <v>788.74</v>
      </c>
      <c r="J1476" s="73"/>
      <c r="K1476" s="73"/>
      <c r="L1476" s="73"/>
      <c r="M1476" s="73"/>
      <c r="N1476" s="74"/>
      <c r="O1476" s="72">
        <f>IF($A1476="-","-",ROUND(VLOOKUP($A1476+ROUND(LEFT(O$1468,1)/24,5),'[1]ОАО "АТС"'!$A$30:$F$773,5,FALSE),2))</f>
        <v>859.18</v>
      </c>
      <c r="P1476" s="73"/>
      <c r="Q1476" s="73"/>
      <c r="R1476" s="73"/>
      <c r="S1476" s="73"/>
      <c r="T1476" s="74"/>
      <c r="U1476" s="72">
        <f>IF($A1476="-","-",ROUND(VLOOKUP($A1476+ROUND(LEFT(U$1468,1)/24,5),'[1]ОАО "АТС"'!$A$30:$F$773,5,FALSE),2))</f>
        <v>114.24</v>
      </c>
      <c r="V1476" s="73"/>
      <c r="W1476" s="73"/>
      <c r="X1476" s="73"/>
      <c r="Y1476" s="73"/>
      <c r="Z1476" s="74"/>
      <c r="AA1476" s="72">
        <f>IF($A1476="-","-",ROUND(VLOOKUP($A1476+ROUND(LEFT(AA$1468,1)/24,5),'[1]ОАО "АТС"'!$A$30:$F$773,5,FALSE),2))</f>
        <v>151.96</v>
      </c>
      <c r="AB1476" s="73"/>
      <c r="AC1476" s="73"/>
      <c r="AD1476" s="73"/>
      <c r="AE1476" s="73"/>
      <c r="AF1476" s="74"/>
      <c r="AG1476" s="72">
        <f>IF($A1476="-","-",ROUND(VLOOKUP($A1476+ROUND(LEFT(AG$1468,1)/24,5),'[1]ОАО "АТС"'!$A$30:$F$773,5,FALSE),2))</f>
        <v>75.56</v>
      </c>
      <c r="AH1476" s="73"/>
      <c r="AI1476" s="73"/>
      <c r="AJ1476" s="73"/>
      <c r="AK1476" s="73"/>
      <c r="AL1476" s="74"/>
      <c r="AM1476" s="72">
        <f>IF($A1476="-","-",ROUND(VLOOKUP($A1476+ROUND(LEFT(AM$1468,1)/24,5),'[1]ОАО "АТС"'!$A$30:$F$773,5,FALSE),2))</f>
        <v>214.68</v>
      </c>
      <c r="AN1476" s="73"/>
      <c r="AO1476" s="73"/>
      <c r="AP1476" s="73"/>
      <c r="AQ1476" s="73"/>
      <c r="AR1476" s="74"/>
      <c r="AS1476" s="72">
        <f>IF($A1476="-","-",ROUND(VLOOKUP($A1476+ROUND(LEFT(AS$1468,1)/24,5),'[1]ОАО "АТС"'!$A$30:$F$773,5,FALSE),2))</f>
        <v>268.06</v>
      </c>
      <c r="AT1476" s="73"/>
      <c r="AU1476" s="73"/>
      <c r="AV1476" s="73"/>
      <c r="AW1476" s="73"/>
      <c r="AX1476" s="74"/>
      <c r="AY1476" s="72">
        <f>IF($A1476="-","-",ROUND(VLOOKUP($A1476+ROUND(LEFT(AY$1468,1)/24,5),'[1]ОАО "АТС"'!$A$30:$F$773,5,FALSE),2))</f>
        <v>241.82</v>
      </c>
      <c r="AZ1476" s="73"/>
      <c r="BA1476" s="73"/>
      <c r="BB1476" s="73"/>
      <c r="BC1476" s="73"/>
      <c r="BD1476" s="74"/>
      <c r="BE1476" s="72">
        <f>IF($A1476="-","-",ROUND(VLOOKUP($A1476+ROUND(LEFT(BE$1468,1)/24,5),'[1]ОАО "АТС"'!$A$30:$F$773,5,FALSE),2))</f>
        <v>187.86</v>
      </c>
      <c r="BF1476" s="73"/>
      <c r="BG1476" s="73"/>
      <c r="BH1476" s="73"/>
      <c r="BI1476" s="73"/>
      <c r="BJ1476" s="74"/>
      <c r="BK1476" s="72">
        <f>IF($A1476="-","-",ROUND(VLOOKUP($A1476+ROUND(LEFT(BK$1468,1)/24,5),'[1]ОАО "АТС"'!$A$30:$F$773,5,FALSE),2))</f>
        <v>179.71</v>
      </c>
      <c r="BL1476" s="73"/>
      <c r="BM1476" s="73"/>
      <c r="BN1476" s="73"/>
      <c r="BO1476" s="73"/>
      <c r="BP1476" s="74"/>
      <c r="BQ1476" s="72">
        <f>IF($A1476="-","-",ROUND(VLOOKUP($A1476+ROUND(LEFT(BQ$1468,2)/24,5),'[1]ОАО "АТС"'!$A$30:$F$773,5,FALSE),2))</f>
        <v>224.76</v>
      </c>
      <c r="BR1476" s="73"/>
      <c r="BS1476" s="73"/>
      <c r="BT1476" s="73"/>
      <c r="BU1476" s="73"/>
      <c r="BV1476" s="74"/>
      <c r="BW1476" s="72">
        <f>IF($A1476="-","-",ROUND(VLOOKUP($A1476+ROUND(LEFT(BW$1468,2)/24,5),'[1]ОАО "АТС"'!$A$30:$F$773,5,FALSE),2))</f>
        <v>224.72</v>
      </c>
      <c r="BX1476" s="73"/>
      <c r="BY1476" s="73"/>
      <c r="BZ1476" s="73"/>
      <c r="CA1476" s="73"/>
      <c r="CB1476" s="74"/>
      <c r="CC1476" s="72">
        <f>IF($A1476="-","-",ROUND(VLOOKUP($A1476+ROUND(LEFT(CC$1468,2)/24,5),'[1]ОАО "АТС"'!$A$30:$F$773,5,FALSE),2))</f>
        <v>307.16000000000003</v>
      </c>
      <c r="CD1476" s="73"/>
      <c r="CE1476" s="73"/>
      <c r="CF1476" s="73"/>
      <c r="CG1476" s="73"/>
      <c r="CH1476" s="74"/>
      <c r="CI1476" s="72">
        <f>IF($A1476="-","-",ROUND(VLOOKUP($A1476+ROUND(LEFT(CI$1468,2)/24,5),'[1]ОАО "АТС"'!$A$30:$F$773,5,FALSE),2))</f>
        <v>156.88999999999999</v>
      </c>
      <c r="CJ1476" s="73"/>
      <c r="CK1476" s="73"/>
      <c r="CL1476" s="73"/>
      <c r="CM1476" s="73"/>
      <c r="CN1476" s="74"/>
      <c r="CO1476" s="72">
        <f>IF($A1476="-","-",ROUND(VLOOKUP($A1476+ROUND(LEFT(CO$1468,2)/24,5),'[1]ОАО "АТС"'!$A$30:$F$773,5,FALSE),2))</f>
        <v>430.25</v>
      </c>
      <c r="CP1476" s="73"/>
      <c r="CQ1476" s="73"/>
      <c r="CR1476" s="73"/>
      <c r="CS1476" s="73"/>
      <c r="CT1476" s="74"/>
      <c r="CU1476" s="72">
        <f>IF($A1476="-","-",ROUND(VLOOKUP($A1476+ROUND(LEFT(CU$1468,2)/24,5),'[1]ОАО "АТС"'!$A$30:$F$773,5,FALSE),2))</f>
        <v>500.09</v>
      </c>
      <c r="CV1476" s="73"/>
      <c r="CW1476" s="73"/>
      <c r="CX1476" s="73"/>
      <c r="CY1476" s="73"/>
      <c r="CZ1476" s="74"/>
      <c r="DA1476" s="72">
        <f>IF($A1476="-","-",ROUND(VLOOKUP($A1476+ROUND(LEFT(DA$1468,2)/24,5),'[1]ОАО "АТС"'!$A$30:$F$773,5,FALSE),2))</f>
        <v>448.54</v>
      </c>
      <c r="DB1476" s="73"/>
      <c r="DC1476" s="73"/>
      <c r="DD1476" s="73"/>
      <c r="DE1476" s="73"/>
      <c r="DF1476" s="74"/>
      <c r="DG1476" s="72">
        <f>IF($A1476="-","-",ROUND(VLOOKUP($A1476+ROUND(LEFT(DG$1468,2)/24,5),'[1]ОАО "АТС"'!$A$30:$F$773,5,FALSE),2))</f>
        <v>556.69000000000005</v>
      </c>
      <c r="DH1476" s="73"/>
      <c r="DI1476" s="73"/>
      <c r="DJ1476" s="73"/>
      <c r="DK1476" s="73"/>
      <c r="DL1476" s="74"/>
      <c r="DM1476" s="72">
        <f>IF($A1476="-","-",ROUND(VLOOKUP($A1476+ROUND(LEFT(DM$1468,2)/24,5),'[1]ОАО "АТС"'!$A$30:$F$773,5,FALSE),2))</f>
        <v>866.6</v>
      </c>
      <c r="DN1476" s="73"/>
      <c r="DO1476" s="73"/>
      <c r="DP1476" s="73"/>
      <c r="DQ1476" s="73"/>
      <c r="DR1476" s="74"/>
      <c r="DS1476" s="72">
        <f>IF($A1476="-","-",ROUND(VLOOKUP($A1476+ROUND(LEFT(DS$1468,2)/24,5),'[1]ОАО "АТС"'!$A$30:$F$773,5,FALSE),2))</f>
        <v>888.87</v>
      </c>
      <c r="DT1476" s="73"/>
      <c r="DU1476" s="73"/>
      <c r="DV1476" s="73"/>
      <c r="DW1476" s="73"/>
      <c r="DX1476" s="74"/>
      <c r="DY1476" s="72">
        <f>IF($A1476="-","-",ROUND(VLOOKUP($A1476+ROUND(LEFT(DY$1468,2)/24,5),'[1]ОАО "АТС"'!$A$30:$F$773,5,FALSE),2))</f>
        <v>917.15</v>
      </c>
      <c r="DZ1476" s="73"/>
      <c r="EA1476" s="73"/>
      <c r="EB1476" s="73"/>
      <c r="EC1476" s="73"/>
      <c r="ED1476" s="74"/>
      <c r="EE1476" s="72">
        <f>IF($A1476="-","-",ROUND(VLOOKUP($A1476+ROUND(LEFT(EE$1468,2)/24,5),'[1]ОАО "АТС"'!$A$30:$F$773,5,FALSE),2))</f>
        <v>651.39</v>
      </c>
      <c r="EF1476" s="73"/>
      <c r="EG1476" s="73"/>
      <c r="EH1476" s="73"/>
      <c r="EI1476" s="73"/>
      <c r="EJ1476" s="74"/>
      <c r="EK1476" s="72">
        <f>IF($A1476="-","-",ROUND(VLOOKUP($A1476+ROUND(LEFT(EK$1468,2)/24,5),'[1]ОАО "АТС"'!$A$30:$F$773,5,FALSE),2))</f>
        <v>925.04</v>
      </c>
      <c r="EL1476" s="73"/>
      <c r="EM1476" s="73"/>
      <c r="EN1476" s="73"/>
      <c r="EO1476" s="73"/>
      <c r="EP1476" s="74"/>
      <c r="EQ1476" s="72">
        <f>IF($A1476="-","-",ROUND(VLOOKUP($A1476+ROUND(LEFT(EQ$1468,2)/24,5),'[1]ОАО "АТС"'!$A$30:$F$773,5,FALSE),2))</f>
        <v>867.41</v>
      </c>
      <c r="ER1476" s="73"/>
      <c r="ES1476" s="73"/>
      <c r="ET1476" s="73"/>
      <c r="EU1476" s="73"/>
      <c r="EV1476" s="74"/>
    </row>
    <row r="1477" spans="1:152" s="38" customFormat="1" ht="15.75" customHeight="1" x14ac:dyDescent="0.2">
      <c r="A1477" s="69">
        <f>$A$123</f>
        <v>44994</v>
      </c>
      <c r="B1477" s="70"/>
      <c r="C1477" s="70"/>
      <c r="D1477" s="70"/>
      <c r="E1477" s="70"/>
      <c r="F1477" s="70"/>
      <c r="G1477" s="70"/>
      <c r="H1477" s="71"/>
      <c r="I1477" s="72">
        <f>IF($A1477="-","-",ROUND(VLOOKUP($A1477+ROUND(LEFT(I$1468,1)/24,5),'[1]ОАО "АТС"'!$A$30:$F$773,5,FALSE),2))</f>
        <v>957.55</v>
      </c>
      <c r="J1477" s="73"/>
      <c r="K1477" s="73"/>
      <c r="L1477" s="73"/>
      <c r="M1477" s="73"/>
      <c r="N1477" s="74"/>
      <c r="O1477" s="72">
        <f>IF($A1477="-","-",ROUND(VLOOKUP($A1477+ROUND(LEFT(O$1468,1)/24,5),'[1]ОАО "АТС"'!$A$30:$F$773,5,FALSE),2))</f>
        <v>1010.03</v>
      </c>
      <c r="P1477" s="73"/>
      <c r="Q1477" s="73"/>
      <c r="R1477" s="73"/>
      <c r="S1477" s="73"/>
      <c r="T1477" s="74"/>
      <c r="U1477" s="72">
        <f>IF($A1477="-","-",ROUND(VLOOKUP($A1477+ROUND(LEFT(U$1468,1)/24,5),'[1]ОАО "АТС"'!$A$30:$F$773,5,FALSE),2))</f>
        <v>365.88</v>
      </c>
      <c r="V1477" s="73"/>
      <c r="W1477" s="73"/>
      <c r="X1477" s="73"/>
      <c r="Y1477" s="73"/>
      <c r="Z1477" s="74"/>
      <c r="AA1477" s="72">
        <f>IF($A1477="-","-",ROUND(VLOOKUP($A1477+ROUND(LEFT(AA$1468,1)/24,5),'[1]ОАО "АТС"'!$A$30:$F$773,5,FALSE),2))</f>
        <v>234.46</v>
      </c>
      <c r="AB1477" s="73"/>
      <c r="AC1477" s="73"/>
      <c r="AD1477" s="73"/>
      <c r="AE1477" s="73"/>
      <c r="AF1477" s="74"/>
      <c r="AG1477" s="72">
        <f>IF($A1477="-","-",ROUND(VLOOKUP($A1477+ROUND(LEFT(AG$1468,1)/24,5),'[1]ОАО "АТС"'!$A$30:$F$773,5,FALSE),2))</f>
        <v>214.44</v>
      </c>
      <c r="AH1477" s="73"/>
      <c r="AI1477" s="73"/>
      <c r="AJ1477" s="73"/>
      <c r="AK1477" s="73"/>
      <c r="AL1477" s="74"/>
      <c r="AM1477" s="72">
        <f>IF($A1477="-","-",ROUND(VLOOKUP($A1477+ROUND(LEFT(AM$1468,1)/24,5),'[1]ОАО "АТС"'!$A$30:$F$773,5,FALSE),2))</f>
        <v>0</v>
      </c>
      <c r="AN1477" s="73"/>
      <c r="AO1477" s="73"/>
      <c r="AP1477" s="73"/>
      <c r="AQ1477" s="73"/>
      <c r="AR1477" s="74"/>
      <c r="AS1477" s="72">
        <f>IF($A1477="-","-",ROUND(VLOOKUP($A1477+ROUND(LEFT(AS$1468,1)/24,5),'[1]ОАО "АТС"'!$A$30:$F$773,5,FALSE),2))</f>
        <v>0</v>
      </c>
      <c r="AT1477" s="73"/>
      <c r="AU1477" s="73"/>
      <c r="AV1477" s="73"/>
      <c r="AW1477" s="73"/>
      <c r="AX1477" s="74"/>
      <c r="AY1477" s="72">
        <f>IF($A1477="-","-",ROUND(VLOOKUP($A1477+ROUND(LEFT(AY$1468,1)/24,5),'[1]ОАО "АТС"'!$A$30:$F$773,5,FALSE),2))</f>
        <v>0.6</v>
      </c>
      <c r="AZ1477" s="73"/>
      <c r="BA1477" s="73"/>
      <c r="BB1477" s="73"/>
      <c r="BC1477" s="73"/>
      <c r="BD1477" s="74"/>
      <c r="BE1477" s="72">
        <f>IF($A1477="-","-",ROUND(VLOOKUP($A1477+ROUND(LEFT(BE$1468,1)/24,5),'[1]ОАО "АТС"'!$A$30:$F$773,5,FALSE),2))</f>
        <v>1.92</v>
      </c>
      <c r="BF1477" s="73"/>
      <c r="BG1477" s="73"/>
      <c r="BH1477" s="73"/>
      <c r="BI1477" s="73"/>
      <c r="BJ1477" s="74"/>
      <c r="BK1477" s="72">
        <f>IF($A1477="-","-",ROUND(VLOOKUP($A1477+ROUND(LEFT(BK$1468,1)/24,5),'[1]ОАО "АТС"'!$A$30:$F$773,5,FALSE),2))</f>
        <v>0</v>
      </c>
      <c r="BL1477" s="73"/>
      <c r="BM1477" s="73"/>
      <c r="BN1477" s="73"/>
      <c r="BO1477" s="73"/>
      <c r="BP1477" s="74"/>
      <c r="BQ1477" s="72">
        <f>IF($A1477="-","-",ROUND(VLOOKUP($A1477+ROUND(LEFT(BQ$1468,2)/24,5),'[1]ОАО "АТС"'!$A$30:$F$773,5,FALSE),2))</f>
        <v>0</v>
      </c>
      <c r="BR1477" s="73"/>
      <c r="BS1477" s="73"/>
      <c r="BT1477" s="73"/>
      <c r="BU1477" s="73"/>
      <c r="BV1477" s="74"/>
      <c r="BW1477" s="72">
        <f>IF($A1477="-","-",ROUND(VLOOKUP($A1477+ROUND(LEFT(BW$1468,2)/24,5),'[1]ОАО "АТС"'!$A$30:$F$773,5,FALSE),2))</f>
        <v>74.290000000000006</v>
      </c>
      <c r="BX1477" s="73"/>
      <c r="BY1477" s="73"/>
      <c r="BZ1477" s="73"/>
      <c r="CA1477" s="73"/>
      <c r="CB1477" s="74"/>
      <c r="CC1477" s="72">
        <f>IF($A1477="-","-",ROUND(VLOOKUP($A1477+ROUND(LEFT(CC$1468,2)/24,5),'[1]ОАО "АТС"'!$A$30:$F$773,5,FALSE),2))</f>
        <v>52.28</v>
      </c>
      <c r="CD1477" s="73"/>
      <c r="CE1477" s="73"/>
      <c r="CF1477" s="73"/>
      <c r="CG1477" s="73"/>
      <c r="CH1477" s="74"/>
      <c r="CI1477" s="72">
        <f>IF($A1477="-","-",ROUND(VLOOKUP($A1477+ROUND(LEFT(CI$1468,2)/24,5),'[1]ОАО "АТС"'!$A$30:$F$773,5,FALSE),2))</f>
        <v>187.93</v>
      </c>
      <c r="CJ1477" s="73"/>
      <c r="CK1477" s="73"/>
      <c r="CL1477" s="73"/>
      <c r="CM1477" s="73"/>
      <c r="CN1477" s="74"/>
      <c r="CO1477" s="72">
        <f>IF($A1477="-","-",ROUND(VLOOKUP($A1477+ROUND(LEFT(CO$1468,2)/24,5),'[1]ОАО "АТС"'!$A$30:$F$773,5,FALSE),2))</f>
        <v>193.35</v>
      </c>
      <c r="CP1477" s="73"/>
      <c r="CQ1477" s="73"/>
      <c r="CR1477" s="73"/>
      <c r="CS1477" s="73"/>
      <c r="CT1477" s="74"/>
      <c r="CU1477" s="72">
        <f>IF($A1477="-","-",ROUND(VLOOKUP($A1477+ROUND(LEFT(CU$1468,2)/24,5),'[1]ОАО "АТС"'!$A$30:$F$773,5,FALSE),2))</f>
        <v>70.17</v>
      </c>
      <c r="CV1477" s="73"/>
      <c r="CW1477" s="73"/>
      <c r="CX1477" s="73"/>
      <c r="CY1477" s="73"/>
      <c r="CZ1477" s="74"/>
      <c r="DA1477" s="72">
        <f>IF($A1477="-","-",ROUND(VLOOKUP($A1477+ROUND(LEFT(DA$1468,2)/24,5),'[1]ОАО "АТС"'!$A$30:$F$773,5,FALSE),2))</f>
        <v>85</v>
      </c>
      <c r="DB1477" s="73"/>
      <c r="DC1477" s="73"/>
      <c r="DD1477" s="73"/>
      <c r="DE1477" s="73"/>
      <c r="DF1477" s="74"/>
      <c r="DG1477" s="72">
        <f>IF($A1477="-","-",ROUND(VLOOKUP($A1477+ROUND(LEFT(DG$1468,2)/24,5),'[1]ОАО "АТС"'!$A$30:$F$773,5,FALSE),2))</f>
        <v>0.23</v>
      </c>
      <c r="DH1477" s="73"/>
      <c r="DI1477" s="73"/>
      <c r="DJ1477" s="73"/>
      <c r="DK1477" s="73"/>
      <c r="DL1477" s="74"/>
      <c r="DM1477" s="72">
        <f>IF($A1477="-","-",ROUND(VLOOKUP($A1477+ROUND(LEFT(DM$1468,2)/24,5),'[1]ОАО "АТС"'!$A$30:$F$773,5,FALSE),2))</f>
        <v>0</v>
      </c>
      <c r="DN1477" s="73"/>
      <c r="DO1477" s="73"/>
      <c r="DP1477" s="73"/>
      <c r="DQ1477" s="73"/>
      <c r="DR1477" s="74"/>
      <c r="DS1477" s="72">
        <f>IF($A1477="-","-",ROUND(VLOOKUP($A1477+ROUND(LEFT(DS$1468,2)/24,5),'[1]ОАО "АТС"'!$A$30:$F$773,5,FALSE),2))</f>
        <v>72.040000000000006</v>
      </c>
      <c r="DT1477" s="73"/>
      <c r="DU1477" s="73"/>
      <c r="DV1477" s="73"/>
      <c r="DW1477" s="73"/>
      <c r="DX1477" s="74"/>
      <c r="DY1477" s="72">
        <f>IF($A1477="-","-",ROUND(VLOOKUP($A1477+ROUND(LEFT(DY$1468,2)/24,5),'[1]ОАО "АТС"'!$A$30:$F$773,5,FALSE),2))</f>
        <v>162.65</v>
      </c>
      <c r="DZ1477" s="73"/>
      <c r="EA1477" s="73"/>
      <c r="EB1477" s="73"/>
      <c r="EC1477" s="73"/>
      <c r="ED1477" s="74"/>
      <c r="EE1477" s="72">
        <f>IF($A1477="-","-",ROUND(VLOOKUP($A1477+ROUND(LEFT(EE$1468,2)/24,5),'[1]ОАО "АТС"'!$A$30:$F$773,5,FALSE),2))</f>
        <v>153.26</v>
      </c>
      <c r="EF1477" s="73"/>
      <c r="EG1477" s="73"/>
      <c r="EH1477" s="73"/>
      <c r="EI1477" s="73"/>
      <c r="EJ1477" s="74"/>
      <c r="EK1477" s="72">
        <f>IF($A1477="-","-",ROUND(VLOOKUP($A1477+ROUND(LEFT(EK$1468,2)/24,5),'[1]ОАО "АТС"'!$A$30:$F$773,5,FALSE),2))</f>
        <v>727.64</v>
      </c>
      <c r="EL1477" s="73"/>
      <c r="EM1477" s="73"/>
      <c r="EN1477" s="73"/>
      <c r="EO1477" s="73"/>
      <c r="EP1477" s="74"/>
      <c r="EQ1477" s="72">
        <f>IF($A1477="-","-",ROUND(VLOOKUP($A1477+ROUND(LEFT(EQ$1468,2)/24,5),'[1]ОАО "АТС"'!$A$30:$F$773,5,FALSE),2))</f>
        <v>0</v>
      </c>
      <c r="ER1477" s="73"/>
      <c r="ES1477" s="73"/>
      <c r="ET1477" s="73"/>
      <c r="EU1477" s="73"/>
      <c r="EV1477" s="74"/>
    </row>
    <row r="1478" spans="1:152" s="38" customFormat="1" ht="15.75" customHeight="1" x14ac:dyDescent="0.2">
      <c r="A1478" s="69">
        <f>$A$124</f>
        <v>44995</v>
      </c>
      <c r="B1478" s="70"/>
      <c r="C1478" s="70"/>
      <c r="D1478" s="70"/>
      <c r="E1478" s="70"/>
      <c r="F1478" s="70"/>
      <c r="G1478" s="70"/>
      <c r="H1478" s="71"/>
      <c r="I1478" s="72">
        <f>IF($A1478="-","-",ROUND(VLOOKUP($A1478+ROUND(LEFT(I$1468,1)/24,5),'[1]ОАО "АТС"'!$A$30:$F$773,5,FALSE),2))</f>
        <v>851.94</v>
      </c>
      <c r="J1478" s="73"/>
      <c r="K1478" s="73"/>
      <c r="L1478" s="73"/>
      <c r="M1478" s="73"/>
      <c r="N1478" s="74"/>
      <c r="O1478" s="72">
        <f>IF($A1478="-","-",ROUND(VLOOKUP($A1478+ROUND(LEFT(O$1468,1)/24,5),'[1]ОАО "АТС"'!$A$30:$F$773,5,FALSE),2))</f>
        <v>883</v>
      </c>
      <c r="P1478" s="73"/>
      <c r="Q1478" s="73"/>
      <c r="R1478" s="73"/>
      <c r="S1478" s="73"/>
      <c r="T1478" s="74"/>
      <c r="U1478" s="72">
        <f>IF($A1478="-","-",ROUND(VLOOKUP($A1478+ROUND(LEFT(U$1468,1)/24,5),'[1]ОАО "АТС"'!$A$30:$F$773,5,FALSE),2))</f>
        <v>270.83999999999997</v>
      </c>
      <c r="V1478" s="73"/>
      <c r="W1478" s="73"/>
      <c r="X1478" s="73"/>
      <c r="Y1478" s="73"/>
      <c r="Z1478" s="74"/>
      <c r="AA1478" s="72">
        <f>IF($A1478="-","-",ROUND(VLOOKUP($A1478+ROUND(LEFT(AA$1468,1)/24,5),'[1]ОАО "АТС"'!$A$30:$F$773,5,FALSE),2))</f>
        <v>42.31</v>
      </c>
      <c r="AB1478" s="73"/>
      <c r="AC1478" s="73"/>
      <c r="AD1478" s="73"/>
      <c r="AE1478" s="73"/>
      <c r="AF1478" s="74"/>
      <c r="AG1478" s="72">
        <f>IF($A1478="-","-",ROUND(VLOOKUP($A1478+ROUND(LEFT(AG$1468,1)/24,5),'[1]ОАО "АТС"'!$A$30:$F$773,5,FALSE),2))</f>
        <v>29.61</v>
      </c>
      <c r="AH1478" s="73"/>
      <c r="AI1478" s="73"/>
      <c r="AJ1478" s="73"/>
      <c r="AK1478" s="73"/>
      <c r="AL1478" s="74"/>
      <c r="AM1478" s="72">
        <f>IF($A1478="-","-",ROUND(VLOOKUP($A1478+ROUND(LEFT(AM$1468,1)/24,5),'[1]ОАО "АТС"'!$A$30:$F$773,5,FALSE),2))</f>
        <v>158.19999999999999</v>
      </c>
      <c r="AN1478" s="73"/>
      <c r="AO1478" s="73"/>
      <c r="AP1478" s="73"/>
      <c r="AQ1478" s="73"/>
      <c r="AR1478" s="74"/>
      <c r="AS1478" s="72">
        <f>IF($A1478="-","-",ROUND(VLOOKUP($A1478+ROUND(LEFT(AS$1468,1)/24,5),'[1]ОАО "АТС"'!$A$30:$F$773,5,FALSE),2))</f>
        <v>0</v>
      </c>
      <c r="AT1478" s="73"/>
      <c r="AU1478" s="73"/>
      <c r="AV1478" s="73"/>
      <c r="AW1478" s="73"/>
      <c r="AX1478" s="74"/>
      <c r="AY1478" s="72">
        <f>IF($A1478="-","-",ROUND(VLOOKUP($A1478+ROUND(LEFT(AY$1468,1)/24,5),'[1]ОАО "АТС"'!$A$30:$F$773,5,FALSE),2))</f>
        <v>0</v>
      </c>
      <c r="AZ1478" s="73"/>
      <c r="BA1478" s="73"/>
      <c r="BB1478" s="73"/>
      <c r="BC1478" s="73"/>
      <c r="BD1478" s="74"/>
      <c r="BE1478" s="72">
        <f>IF($A1478="-","-",ROUND(VLOOKUP($A1478+ROUND(LEFT(BE$1468,1)/24,5),'[1]ОАО "АТС"'!$A$30:$F$773,5,FALSE),2))</f>
        <v>97.95</v>
      </c>
      <c r="BF1478" s="73"/>
      <c r="BG1478" s="73"/>
      <c r="BH1478" s="73"/>
      <c r="BI1478" s="73"/>
      <c r="BJ1478" s="74"/>
      <c r="BK1478" s="72">
        <f>IF($A1478="-","-",ROUND(VLOOKUP($A1478+ROUND(LEFT(BK$1468,1)/24,5),'[1]ОАО "АТС"'!$A$30:$F$773,5,FALSE),2))</f>
        <v>128.1</v>
      </c>
      <c r="BL1478" s="73"/>
      <c r="BM1478" s="73"/>
      <c r="BN1478" s="73"/>
      <c r="BO1478" s="73"/>
      <c r="BP1478" s="74"/>
      <c r="BQ1478" s="72">
        <f>IF($A1478="-","-",ROUND(VLOOKUP($A1478+ROUND(LEFT(BQ$1468,2)/24,5),'[1]ОАО "АТС"'!$A$30:$F$773,5,FALSE),2))</f>
        <v>269.24</v>
      </c>
      <c r="BR1478" s="73"/>
      <c r="BS1478" s="73"/>
      <c r="BT1478" s="73"/>
      <c r="BU1478" s="73"/>
      <c r="BV1478" s="74"/>
      <c r="BW1478" s="72">
        <f>IF($A1478="-","-",ROUND(VLOOKUP($A1478+ROUND(LEFT(BW$1468,2)/24,5),'[1]ОАО "АТС"'!$A$30:$F$773,5,FALSE),2))</f>
        <v>1.9</v>
      </c>
      <c r="BX1478" s="73"/>
      <c r="BY1478" s="73"/>
      <c r="BZ1478" s="73"/>
      <c r="CA1478" s="73"/>
      <c r="CB1478" s="74"/>
      <c r="CC1478" s="72">
        <f>IF($A1478="-","-",ROUND(VLOOKUP($A1478+ROUND(LEFT(CC$1468,2)/24,5),'[1]ОАО "АТС"'!$A$30:$F$773,5,FALSE),2))</f>
        <v>12.17</v>
      </c>
      <c r="CD1478" s="73"/>
      <c r="CE1478" s="73"/>
      <c r="CF1478" s="73"/>
      <c r="CG1478" s="73"/>
      <c r="CH1478" s="74"/>
      <c r="CI1478" s="72">
        <f>IF($A1478="-","-",ROUND(VLOOKUP($A1478+ROUND(LEFT(CI$1468,2)/24,5),'[1]ОАО "АТС"'!$A$30:$F$773,5,FALSE),2))</f>
        <v>14.66</v>
      </c>
      <c r="CJ1478" s="73"/>
      <c r="CK1478" s="73"/>
      <c r="CL1478" s="73"/>
      <c r="CM1478" s="73"/>
      <c r="CN1478" s="74"/>
      <c r="CO1478" s="72">
        <f>IF($A1478="-","-",ROUND(VLOOKUP($A1478+ROUND(LEFT(CO$1468,2)/24,5),'[1]ОАО "АТС"'!$A$30:$F$773,5,FALSE),2))</f>
        <v>14.44</v>
      </c>
      <c r="CP1478" s="73"/>
      <c r="CQ1478" s="73"/>
      <c r="CR1478" s="73"/>
      <c r="CS1478" s="73"/>
      <c r="CT1478" s="74"/>
      <c r="CU1478" s="72">
        <f>IF($A1478="-","-",ROUND(VLOOKUP($A1478+ROUND(LEFT(CU$1468,2)/24,5),'[1]ОАО "АТС"'!$A$30:$F$773,5,FALSE),2))</f>
        <v>19.399999999999999</v>
      </c>
      <c r="CV1478" s="73"/>
      <c r="CW1478" s="73"/>
      <c r="CX1478" s="73"/>
      <c r="CY1478" s="73"/>
      <c r="CZ1478" s="74"/>
      <c r="DA1478" s="72">
        <f>IF($A1478="-","-",ROUND(VLOOKUP($A1478+ROUND(LEFT(DA$1468,2)/24,5),'[1]ОАО "АТС"'!$A$30:$F$773,5,FALSE),2))</f>
        <v>117.59</v>
      </c>
      <c r="DB1478" s="73"/>
      <c r="DC1478" s="73"/>
      <c r="DD1478" s="73"/>
      <c r="DE1478" s="73"/>
      <c r="DF1478" s="74"/>
      <c r="DG1478" s="72">
        <f>IF($A1478="-","-",ROUND(VLOOKUP($A1478+ROUND(LEFT(DG$1468,2)/24,5),'[1]ОАО "АТС"'!$A$30:$F$773,5,FALSE),2))</f>
        <v>9.99</v>
      </c>
      <c r="DH1478" s="73"/>
      <c r="DI1478" s="73"/>
      <c r="DJ1478" s="73"/>
      <c r="DK1478" s="73"/>
      <c r="DL1478" s="74"/>
      <c r="DM1478" s="72">
        <f>IF($A1478="-","-",ROUND(VLOOKUP($A1478+ROUND(LEFT(DM$1468,2)/24,5),'[1]ОАО "АТС"'!$A$30:$F$773,5,FALSE),2))</f>
        <v>0</v>
      </c>
      <c r="DN1478" s="73"/>
      <c r="DO1478" s="73"/>
      <c r="DP1478" s="73"/>
      <c r="DQ1478" s="73"/>
      <c r="DR1478" s="74"/>
      <c r="DS1478" s="72">
        <f>IF($A1478="-","-",ROUND(VLOOKUP($A1478+ROUND(LEFT(DS$1468,2)/24,5),'[1]ОАО "АТС"'!$A$30:$F$773,5,FALSE),2))</f>
        <v>0</v>
      </c>
      <c r="DT1478" s="73"/>
      <c r="DU1478" s="73"/>
      <c r="DV1478" s="73"/>
      <c r="DW1478" s="73"/>
      <c r="DX1478" s="74"/>
      <c r="DY1478" s="72">
        <f>IF($A1478="-","-",ROUND(VLOOKUP($A1478+ROUND(LEFT(DY$1468,2)/24,5),'[1]ОАО "АТС"'!$A$30:$F$773,5,FALSE),2))</f>
        <v>3.04</v>
      </c>
      <c r="DZ1478" s="73"/>
      <c r="EA1478" s="73"/>
      <c r="EB1478" s="73"/>
      <c r="EC1478" s="73"/>
      <c r="ED1478" s="74"/>
      <c r="EE1478" s="72">
        <f>IF($A1478="-","-",ROUND(VLOOKUP($A1478+ROUND(LEFT(EE$1468,2)/24,5),'[1]ОАО "АТС"'!$A$30:$F$773,5,FALSE),2))</f>
        <v>16.2</v>
      </c>
      <c r="EF1478" s="73"/>
      <c r="EG1478" s="73"/>
      <c r="EH1478" s="73"/>
      <c r="EI1478" s="73"/>
      <c r="EJ1478" s="74"/>
      <c r="EK1478" s="72">
        <f>IF($A1478="-","-",ROUND(VLOOKUP($A1478+ROUND(LEFT(EK$1468,2)/24,5),'[1]ОАО "АТС"'!$A$30:$F$773,5,FALSE),2))</f>
        <v>328</v>
      </c>
      <c r="EL1478" s="73"/>
      <c r="EM1478" s="73"/>
      <c r="EN1478" s="73"/>
      <c r="EO1478" s="73"/>
      <c r="EP1478" s="74"/>
      <c r="EQ1478" s="72">
        <f>IF($A1478="-","-",ROUND(VLOOKUP($A1478+ROUND(LEFT(EQ$1468,2)/24,5),'[1]ОАО "АТС"'!$A$30:$F$773,5,FALSE),2))</f>
        <v>603.13</v>
      </c>
      <c r="ER1478" s="73"/>
      <c r="ES1478" s="73"/>
      <c r="ET1478" s="73"/>
      <c r="EU1478" s="73"/>
      <c r="EV1478" s="74"/>
    </row>
    <row r="1479" spans="1:152" s="38" customFormat="1" ht="15.75" customHeight="1" x14ac:dyDescent="0.2">
      <c r="A1479" s="69">
        <f>$A$125</f>
        <v>44996</v>
      </c>
      <c r="B1479" s="70"/>
      <c r="C1479" s="70"/>
      <c r="D1479" s="70"/>
      <c r="E1479" s="70"/>
      <c r="F1479" s="70"/>
      <c r="G1479" s="70"/>
      <c r="H1479" s="71"/>
      <c r="I1479" s="72">
        <f>IF($A1479="-","-",ROUND(VLOOKUP($A1479+ROUND(LEFT(I$1468,1)/24,5),'[1]ОАО "АТС"'!$A$30:$F$773,5,FALSE),2))</f>
        <v>560.61</v>
      </c>
      <c r="J1479" s="73"/>
      <c r="K1479" s="73"/>
      <c r="L1479" s="73"/>
      <c r="M1479" s="73"/>
      <c r="N1479" s="74"/>
      <c r="O1479" s="72">
        <f>IF($A1479="-","-",ROUND(VLOOKUP($A1479+ROUND(LEFT(O$1468,1)/24,5),'[1]ОАО "АТС"'!$A$30:$F$773,5,FALSE),2))</f>
        <v>502.43</v>
      </c>
      <c r="P1479" s="73"/>
      <c r="Q1479" s="73"/>
      <c r="R1479" s="73"/>
      <c r="S1479" s="73"/>
      <c r="T1479" s="74"/>
      <c r="U1479" s="72">
        <f>IF($A1479="-","-",ROUND(VLOOKUP($A1479+ROUND(LEFT(U$1468,1)/24,5),'[1]ОАО "АТС"'!$A$30:$F$773,5,FALSE),2))</f>
        <v>339.5</v>
      </c>
      <c r="V1479" s="73"/>
      <c r="W1479" s="73"/>
      <c r="X1479" s="73"/>
      <c r="Y1479" s="73"/>
      <c r="Z1479" s="74"/>
      <c r="AA1479" s="72">
        <f>IF($A1479="-","-",ROUND(VLOOKUP($A1479+ROUND(LEFT(AA$1468,1)/24,5),'[1]ОАО "АТС"'!$A$30:$F$773,5,FALSE),2))</f>
        <v>247.66</v>
      </c>
      <c r="AB1479" s="73"/>
      <c r="AC1479" s="73"/>
      <c r="AD1479" s="73"/>
      <c r="AE1479" s="73"/>
      <c r="AF1479" s="74"/>
      <c r="AG1479" s="72">
        <f>IF($A1479="-","-",ROUND(VLOOKUP($A1479+ROUND(LEFT(AG$1468,1)/24,5),'[1]ОАО "АТС"'!$A$30:$F$773,5,FALSE),2))</f>
        <v>267.94</v>
      </c>
      <c r="AH1479" s="73"/>
      <c r="AI1479" s="73"/>
      <c r="AJ1479" s="73"/>
      <c r="AK1479" s="73"/>
      <c r="AL1479" s="74"/>
      <c r="AM1479" s="72">
        <f>IF($A1479="-","-",ROUND(VLOOKUP($A1479+ROUND(LEFT(AM$1468,1)/24,5),'[1]ОАО "АТС"'!$A$30:$F$773,5,FALSE),2))</f>
        <v>86.24</v>
      </c>
      <c r="AN1479" s="73"/>
      <c r="AO1479" s="73"/>
      <c r="AP1479" s="73"/>
      <c r="AQ1479" s="73"/>
      <c r="AR1479" s="74"/>
      <c r="AS1479" s="72">
        <f>IF($A1479="-","-",ROUND(VLOOKUP($A1479+ROUND(LEFT(AS$1468,1)/24,5),'[1]ОАО "АТС"'!$A$30:$F$773,5,FALSE),2))</f>
        <v>94.02</v>
      </c>
      <c r="AT1479" s="73"/>
      <c r="AU1479" s="73"/>
      <c r="AV1479" s="73"/>
      <c r="AW1479" s="73"/>
      <c r="AX1479" s="74"/>
      <c r="AY1479" s="72">
        <f>IF($A1479="-","-",ROUND(VLOOKUP($A1479+ROUND(LEFT(AY$1468,1)/24,5),'[1]ОАО "АТС"'!$A$30:$F$773,5,FALSE),2))</f>
        <v>0</v>
      </c>
      <c r="AZ1479" s="73"/>
      <c r="BA1479" s="73"/>
      <c r="BB1479" s="73"/>
      <c r="BC1479" s="73"/>
      <c r="BD1479" s="74"/>
      <c r="BE1479" s="72">
        <f>IF($A1479="-","-",ROUND(VLOOKUP($A1479+ROUND(LEFT(BE$1468,1)/24,5),'[1]ОАО "АТС"'!$A$30:$F$773,5,FALSE),2))</f>
        <v>0</v>
      </c>
      <c r="BF1479" s="73"/>
      <c r="BG1479" s="73"/>
      <c r="BH1479" s="73"/>
      <c r="BI1479" s="73"/>
      <c r="BJ1479" s="74"/>
      <c r="BK1479" s="72">
        <f>IF($A1479="-","-",ROUND(VLOOKUP($A1479+ROUND(LEFT(BK$1468,1)/24,5),'[1]ОАО "АТС"'!$A$30:$F$773,5,FALSE),2))</f>
        <v>27.06</v>
      </c>
      <c r="BL1479" s="73"/>
      <c r="BM1479" s="73"/>
      <c r="BN1479" s="73"/>
      <c r="BO1479" s="73"/>
      <c r="BP1479" s="74"/>
      <c r="BQ1479" s="72">
        <f>IF($A1479="-","-",ROUND(VLOOKUP($A1479+ROUND(LEFT(BQ$1468,2)/24,5),'[1]ОАО "АТС"'!$A$30:$F$773,5,FALSE),2))</f>
        <v>3.67</v>
      </c>
      <c r="BR1479" s="73"/>
      <c r="BS1479" s="73"/>
      <c r="BT1479" s="73"/>
      <c r="BU1479" s="73"/>
      <c r="BV1479" s="74"/>
      <c r="BW1479" s="72">
        <f>IF($A1479="-","-",ROUND(VLOOKUP($A1479+ROUND(LEFT(BW$1468,2)/24,5),'[1]ОАО "АТС"'!$A$30:$F$773,5,FALSE),2))</f>
        <v>32.32</v>
      </c>
      <c r="BX1479" s="73"/>
      <c r="BY1479" s="73"/>
      <c r="BZ1479" s="73"/>
      <c r="CA1479" s="73"/>
      <c r="CB1479" s="74"/>
      <c r="CC1479" s="72">
        <f>IF($A1479="-","-",ROUND(VLOOKUP($A1479+ROUND(LEFT(CC$1468,2)/24,5),'[1]ОАО "АТС"'!$A$30:$F$773,5,FALSE),2))</f>
        <v>0</v>
      </c>
      <c r="CD1479" s="73"/>
      <c r="CE1479" s="73"/>
      <c r="CF1479" s="73"/>
      <c r="CG1479" s="73"/>
      <c r="CH1479" s="74"/>
      <c r="CI1479" s="72">
        <f>IF($A1479="-","-",ROUND(VLOOKUP($A1479+ROUND(LEFT(CI$1468,2)/24,5),'[1]ОАО "АТС"'!$A$30:$F$773,5,FALSE),2))</f>
        <v>0</v>
      </c>
      <c r="CJ1479" s="73"/>
      <c r="CK1479" s="73"/>
      <c r="CL1479" s="73"/>
      <c r="CM1479" s="73"/>
      <c r="CN1479" s="74"/>
      <c r="CO1479" s="72">
        <f>IF($A1479="-","-",ROUND(VLOOKUP($A1479+ROUND(LEFT(CO$1468,2)/24,5),'[1]ОАО "АТС"'!$A$30:$F$773,5,FALSE),2))</f>
        <v>0</v>
      </c>
      <c r="CP1479" s="73"/>
      <c r="CQ1479" s="73"/>
      <c r="CR1479" s="73"/>
      <c r="CS1479" s="73"/>
      <c r="CT1479" s="74"/>
      <c r="CU1479" s="72">
        <f>IF($A1479="-","-",ROUND(VLOOKUP($A1479+ROUND(LEFT(CU$1468,2)/24,5),'[1]ОАО "АТС"'!$A$30:$F$773,5,FALSE),2))</f>
        <v>0</v>
      </c>
      <c r="CV1479" s="73"/>
      <c r="CW1479" s="73"/>
      <c r="CX1479" s="73"/>
      <c r="CY1479" s="73"/>
      <c r="CZ1479" s="74"/>
      <c r="DA1479" s="72">
        <f>IF($A1479="-","-",ROUND(VLOOKUP($A1479+ROUND(LEFT(DA$1468,2)/24,5),'[1]ОАО "АТС"'!$A$30:$F$773,5,FALSE),2))</f>
        <v>0</v>
      </c>
      <c r="DB1479" s="73"/>
      <c r="DC1479" s="73"/>
      <c r="DD1479" s="73"/>
      <c r="DE1479" s="73"/>
      <c r="DF1479" s="74"/>
      <c r="DG1479" s="72">
        <f>IF($A1479="-","-",ROUND(VLOOKUP($A1479+ROUND(LEFT(DG$1468,2)/24,5),'[1]ОАО "АТС"'!$A$30:$F$773,5,FALSE),2))</f>
        <v>0</v>
      </c>
      <c r="DH1479" s="73"/>
      <c r="DI1479" s="73"/>
      <c r="DJ1479" s="73"/>
      <c r="DK1479" s="73"/>
      <c r="DL1479" s="74"/>
      <c r="DM1479" s="72">
        <f>IF($A1479="-","-",ROUND(VLOOKUP($A1479+ROUND(LEFT(DM$1468,2)/24,5),'[1]ОАО "АТС"'!$A$30:$F$773,5,FALSE),2))</f>
        <v>0</v>
      </c>
      <c r="DN1479" s="73"/>
      <c r="DO1479" s="73"/>
      <c r="DP1479" s="73"/>
      <c r="DQ1479" s="73"/>
      <c r="DR1479" s="74"/>
      <c r="DS1479" s="72">
        <f>IF($A1479="-","-",ROUND(VLOOKUP($A1479+ROUND(LEFT(DS$1468,2)/24,5),'[1]ОАО "АТС"'!$A$30:$F$773,5,FALSE),2))</f>
        <v>0</v>
      </c>
      <c r="DT1479" s="73"/>
      <c r="DU1479" s="73"/>
      <c r="DV1479" s="73"/>
      <c r="DW1479" s="73"/>
      <c r="DX1479" s="74"/>
      <c r="DY1479" s="72">
        <f>IF($A1479="-","-",ROUND(VLOOKUP($A1479+ROUND(LEFT(DY$1468,2)/24,5),'[1]ОАО "АТС"'!$A$30:$F$773,5,FALSE),2))</f>
        <v>22.61</v>
      </c>
      <c r="DZ1479" s="73"/>
      <c r="EA1479" s="73"/>
      <c r="EB1479" s="73"/>
      <c r="EC1479" s="73"/>
      <c r="ED1479" s="74"/>
      <c r="EE1479" s="72">
        <f>IF($A1479="-","-",ROUND(VLOOKUP($A1479+ROUND(LEFT(EE$1468,2)/24,5),'[1]ОАО "АТС"'!$A$30:$F$773,5,FALSE),2))</f>
        <v>72.650000000000006</v>
      </c>
      <c r="EF1479" s="73"/>
      <c r="EG1479" s="73"/>
      <c r="EH1479" s="73"/>
      <c r="EI1479" s="73"/>
      <c r="EJ1479" s="74"/>
      <c r="EK1479" s="72">
        <f>IF($A1479="-","-",ROUND(VLOOKUP($A1479+ROUND(LEFT(EK$1468,2)/24,5),'[1]ОАО "АТС"'!$A$30:$F$773,5,FALSE),2))</f>
        <v>164.76</v>
      </c>
      <c r="EL1479" s="73"/>
      <c r="EM1479" s="73"/>
      <c r="EN1479" s="73"/>
      <c r="EO1479" s="73"/>
      <c r="EP1479" s="74"/>
      <c r="EQ1479" s="72">
        <f>IF($A1479="-","-",ROUND(VLOOKUP($A1479+ROUND(LEFT(EQ$1468,2)/24,5),'[1]ОАО "АТС"'!$A$30:$F$773,5,FALSE),2))</f>
        <v>249.12</v>
      </c>
      <c r="ER1479" s="73"/>
      <c r="ES1479" s="73"/>
      <c r="ET1479" s="73"/>
      <c r="EU1479" s="73"/>
      <c r="EV1479" s="74"/>
    </row>
    <row r="1480" spans="1:152" s="38" customFormat="1" ht="15.75" customHeight="1" x14ac:dyDescent="0.2">
      <c r="A1480" s="69">
        <f>$A$126</f>
        <v>44997</v>
      </c>
      <c r="B1480" s="70"/>
      <c r="C1480" s="70"/>
      <c r="D1480" s="70"/>
      <c r="E1480" s="70"/>
      <c r="F1480" s="70"/>
      <c r="G1480" s="70"/>
      <c r="H1480" s="71"/>
      <c r="I1480" s="72">
        <f>IF($A1480="-","-",ROUND(VLOOKUP($A1480+ROUND(LEFT(I$1468,1)/24,5),'[1]ОАО "АТС"'!$A$30:$F$773,5,FALSE),2))</f>
        <v>322.64999999999998</v>
      </c>
      <c r="J1480" s="73"/>
      <c r="K1480" s="73"/>
      <c r="L1480" s="73"/>
      <c r="M1480" s="73"/>
      <c r="N1480" s="74"/>
      <c r="O1480" s="72">
        <f>IF($A1480="-","-",ROUND(VLOOKUP($A1480+ROUND(LEFT(O$1468,1)/24,5),'[1]ОАО "АТС"'!$A$30:$F$773,5,FALSE),2))</f>
        <v>233.61</v>
      </c>
      <c r="P1480" s="73"/>
      <c r="Q1480" s="73"/>
      <c r="R1480" s="73"/>
      <c r="S1480" s="73"/>
      <c r="T1480" s="74"/>
      <c r="U1480" s="72">
        <f>IF($A1480="-","-",ROUND(VLOOKUP($A1480+ROUND(LEFT(U$1468,1)/24,5),'[1]ОАО "АТС"'!$A$30:$F$773,5,FALSE),2))</f>
        <v>104.12</v>
      </c>
      <c r="V1480" s="73"/>
      <c r="W1480" s="73"/>
      <c r="X1480" s="73"/>
      <c r="Y1480" s="73"/>
      <c r="Z1480" s="74"/>
      <c r="AA1480" s="72">
        <f>IF($A1480="-","-",ROUND(VLOOKUP($A1480+ROUND(LEFT(AA$1468,1)/24,5),'[1]ОАО "АТС"'!$A$30:$F$773,5,FALSE),2))</f>
        <v>114.27</v>
      </c>
      <c r="AB1480" s="73"/>
      <c r="AC1480" s="73"/>
      <c r="AD1480" s="73"/>
      <c r="AE1480" s="73"/>
      <c r="AF1480" s="74"/>
      <c r="AG1480" s="72">
        <f>IF($A1480="-","-",ROUND(VLOOKUP($A1480+ROUND(LEFT(AG$1468,1)/24,5),'[1]ОАО "АТС"'!$A$30:$F$773,5,FALSE),2))</f>
        <v>107.47</v>
      </c>
      <c r="AH1480" s="73"/>
      <c r="AI1480" s="73"/>
      <c r="AJ1480" s="73"/>
      <c r="AK1480" s="73"/>
      <c r="AL1480" s="74"/>
      <c r="AM1480" s="72">
        <f>IF($A1480="-","-",ROUND(VLOOKUP($A1480+ROUND(LEFT(AM$1468,1)/24,5),'[1]ОАО "АТС"'!$A$30:$F$773,5,FALSE),2))</f>
        <v>90.62</v>
      </c>
      <c r="AN1480" s="73"/>
      <c r="AO1480" s="73"/>
      <c r="AP1480" s="73"/>
      <c r="AQ1480" s="73"/>
      <c r="AR1480" s="74"/>
      <c r="AS1480" s="72">
        <f>IF($A1480="-","-",ROUND(VLOOKUP($A1480+ROUND(LEFT(AS$1468,1)/24,5),'[1]ОАО "АТС"'!$A$30:$F$773,5,FALSE),2))</f>
        <v>28.89</v>
      </c>
      <c r="AT1480" s="73"/>
      <c r="AU1480" s="73"/>
      <c r="AV1480" s="73"/>
      <c r="AW1480" s="73"/>
      <c r="AX1480" s="74"/>
      <c r="AY1480" s="72">
        <f>IF($A1480="-","-",ROUND(VLOOKUP($A1480+ROUND(LEFT(AY$1468,1)/24,5),'[1]ОАО "АТС"'!$A$30:$F$773,5,FALSE),2))</f>
        <v>0</v>
      </c>
      <c r="AZ1480" s="73"/>
      <c r="BA1480" s="73"/>
      <c r="BB1480" s="73"/>
      <c r="BC1480" s="73"/>
      <c r="BD1480" s="74"/>
      <c r="BE1480" s="72">
        <f>IF($A1480="-","-",ROUND(VLOOKUP($A1480+ROUND(LEFT(BE$1468,1)/24,5),'[1]ОАО "АТС"'!$A$30:$F$773,5,FALSE),2))</f>
        <v>0</v>
      </c>
      <c r="BF1480" s="73"/>
      <c r="BG1480" s="73"/>
      <c r="BH1480" s="73"/>
      <c r="BI1480" s="73"/>
      <c r="BJ1480" s="74"/>
      <c r="BK1480" s="72">
        <f>IF($A1480="-","-",ROUND(VLOOKUP($A1480+ROUND(LEFT(BK$1468,1)/24,5),'[1]ОАО "АТС"'!$A$30:$F$773,5,FALSE),2))</f>
        <v>125.13</v>
      </c>
      <c r="BL1480" s="73"/>
      <c r="BM1480" s="73"/>
      <c r="BN1480" s="73"/>
      <c r="BO1480" s="73"/>
      <c r="BP1480" s="74"/>
      <c r="BQ1480" s="72">
        <f>IF($A1480="-","-",ROUND(VLOOKUP($A1480+ROUND(LEFT(BQ$1468,2)/24,5),'[1]ОАО "АТС"'!$A$30:$F$773,5,FALSE),2))</f>
        <v>117.71</v>
      </c>
      <c r="BR1480" s="73"/>
      <c r="BS1480" s="73"/>
      <c r="BT1480" s="73"/>
      <c r="BU1480" s="73"/>
      <c r="BV1480" s="74"/>
      <c r="BW1480" s="72">
        <f>IF($A1480="-","-",ROUND(VLOOKUP($A1480+ROUND(LEFT(BW$1468,2)/24,5),'[1]ОАО "АТС"'!$A$30:$F$773,5,FALSE),2))</f>
        <v>106.64</v>
      </c>
      <c r="BX1480" s="73"/>
      <c r="BY1480" s="73"/>
      <c r="BZ1480" s="73"/>
      <c r="CA1480" s="73"/>
      <c r="CB1480" s="74"/>
      <c r="CC1480" s="72">
        <f>IF($A1480="-","-",ROUND(VLOOKUP($A1480+ROUND(LEFT(CC$1468,2)/24,5),'[1]ОАО "АТС"'!$A$30:$F$773,5,FALSE),2))</f>
        <v>107.24</v>
      </c>
      <c r="CD1480" s="73"/>
      <c r="CE1480" s="73"/>
      <c r="CF1480" s="73"/>
      <c r="CG1480" s="73"/>
      <c r="CH1480" s="74"/>
      <c r="CI1480" s="72">
        <f>IF($A1480="-","-",ROUND(VLOOKUP($A1480+ROUND(LEFT(CI$1468,2)/24,5),'[1]ОАО "АТС"'!$A$30:$F$773,5,FALSE),2))</f>
        <v>69.040000000000006</v>
      </c>
      <c r="CJ1480" s="73"/>
      <c r="CK1480" s="73"/>
      <c r="CL1480" s="73"/>
      <c r="CM1480" s="73"/>
      <c r="CN1480" s="74"/>
      <c r="CO1480" s="72">
        <f>IF($A1480="-","-",ROUND(VLOOKUP($A1480+ROUND(LEFT(CO$1468,2)/24,5),'[1]ОАО "АТС"'!$A$30:$F$773,5,FALSE),2))</f>
        <v>53.69</v>
      </c>
      <c r="CP1480" s="73"/>
      <c r="CQ1480" s="73"/>
      <c r="CR1480" s="73"/>
      <c r="CS1480" s="73"/>
      <c r="CT1480" s="74"/>
      <c r="CU1480" s="72">
        <f>IF($A1480="-","-",ROUND(VLOOKUP($A1480+ROUND(LEFT(CU$1468,2)/24,5),'[1]ОАО "АТС"'!$A$30:$F$773,5,FALSE),2))</f>
        <v>39.46</v>
      </c>
      <c r="CV1480" s="73"/>
      <c r="CW1480" s="73"/>
      <c r="CX1480" s="73"/>
      <c r="CY1480" s="73"/>
      <c r="CZ1480" s="74"/>
      <c r="DA1480" s="72">
        <f>IF($A1480="-","-",ROUND(VLOOKUP($A1480+ROUND(LEFT(DA$1468,2)/24,5),'[1]ОАО "АТС"'!$A$30:$F$773,5,FALSE),2))</f>
        <v>0</v>
      </c>
      <c r="DB1480" s="73"/>
      <c r="DC1480" s="73"/>
      <c r="DD1480" s="73"/>
      <c r="DE1480" s="73"/>
      <c r="DF1480" s="74"/>
      <c r="DG1480" s="72">
        <f>IF($A1480="-","-",ROUND(VLOOKUP($A1480+ROUND(LEFT(DG$1468,2)/24,5),'[1]ОАО "АТС"'!$A$30:$F$773,5,FALSE),2))</f>
        <v>85.8</v>
      </c>
      <c r="DH1480" s="73"/>
      <c r="DI1480" s="73"/>
      <c r="DJ1480" s="73"/>
      <c r="DK1480" s="73"/>
      <c r="DL1480" s="74"/>
      <c r="DM1480" s="72">
        <f>IF($A1480="-","-",ROUND(VLOOKUP($A1480+ROUND(LEFT(DM$1468,2)/24,5),'[1]ОАО "АТС"'!$A$30:$F$773,5,FALSE),2))</f>
        <v>24.07</v>
      </c>
      <c r="DN1480" s="73"/>
      <c r="DO1480" s="73"/>
      <c r="DP1480" s="73"/>
      <c r="DQ1480" s="73"/>
      <c r="DR1480" s="74"/>
      <c r="DS1480" s="72">
        <f>IF($A1480="-","-",ROUND(VLOOKUP($A1480+ROUND(LEFT(DS$1468,2)/24,5),'[1]ОАО "АТС"'!$A$30:$F$773,5,FALSE),2))</f>
        <v>18.350000000000001</v>
      </c>
      <c r="DT1480" s="73"/>
      <c r="DU1480" s="73"/>
      <c r="DV1480" s="73"/>
      <c r="DW1480" s="73"/>
      <c r="DX1480" s="74"/>
      <c r="DY1480" s="72">
        <f>IF($A1480="-","-",ROUND(VLOOKUP($A1480+ROUND(LEFT(DY$1468,2)/24,5),'[1]ОАО "АТС"'!$A$30:$F$773,5,FALSE),2))</f>
        <v>51.62</v>
      </c>
      <c r="DZ1480" s="73"/>
      <c r="EA1480" s="73"/>
      <c r="EB1480" s="73"/>
      <c r="EC1480" s="73"/>
      <c r="ED1480" s="74"/>
      <c r="EE1480" s="72">
        <f>IF($A1480="-","-",ROUND(VLOOKUP($A1480+ROUND(LEFT(EE$1468,2)/24,5),'[1]ОАО "АТС"'!$A$30:$F$773,5,FALSE),2))</f>
        <v>101.41</v>
      </c>
      <c r="EF1480" s="73"/>
      <c r="EG1480" s="73"/>
      <c r="EH1480" s="73"/>
      <c r="EI1480" s="73"/>
      <c r="EJ1480" s="74"/>
      <c r="EK1480" s="72">
        <f>IF($A1480="-","-",ROUND(VLOOKUP($A1480+ROUND(LEFT(EK$1468,2)/24,5),'[1]ОАО "АТС"'!$A$30:$F$773,5,FALSE),2))</f>
        <v>301.18</v>
      </c>
      <c r="EL1480" s="73"/>
      <c r="EM1480" s="73"/>
      <c r="EN1480" s="73"/>
      <c r="EO1480" s="73"/>
      <c r="EP1480" s="74"/>
      <c r="EQ1480" s="72">
        <f>IF($A1480="-","-",ROUND(VLOOKUP($A1480+ROUND(LEFT(EQ$1468,2)/24,5),'[1]ОАО "АТС"'!$A$30:$F$773,5,FALSE),2))</f>
        <v>249.53</v>
      </c>
      <c r="ER1480" s="73"/>
      <c r="ES1480" s="73"/>
      <c r="ET1480" s="73"/>
      <c r="EU1480" s="73"/>
      <c r="EV1480" s="74"/>
    </row>
    <row r="1481" spans="1:152" s="38" customFormat="1" ht="15.75" customHeight="1" x14ac:dyDescent="0.2">
      <c r="A1481" s="69">
        <f>$A$127</f>
        <v>44998</v>
      </c>
      <c r="B1481" s="70"/>
      <c r="C1481" s="70"/>
      <c r="D1481" s="70"/>
      <c r="E1481" s="70"/>
      <c r="F1481" s="70"/>
      <c r="G1481" s="70"/>
      <c r="H1481" s="71"/>
      <c r="I1481" s="72">
        <f>IF($A1481="-","-",ROUND(VLOOKUP($A1481+ROUND(LEFT(I$1468,1)/24,5),'[1]ОАО "АТС"'!$A$30:$F$773,5,FALSE),2))</f>
        <v>94.32</v>
      </c>
      <c r="J1481" s="73"/>
      <c r="K1481" s="73"/>
      <c r="L1481" s="73"/>
      <c r="M1481" s="73"/>
      <c r="N1481" s="74"/>
      <c r="O1481" s="72">
        <f>IF($A1481="-","-",ROUND(VLOOKUP($A1481+ROUND(LEFT(O$1468,1)/24,5),'[1]ОАО "АТС"'!$A$30:$F$773,5,FALSE),2))</f>
        <v>210.77</v>
      </c>
      <c r="P1481" s="73"/>
      <c r="Q1481" s="73"/>
      <c r="R1481" s="73"/>
      <c r="S1481" s="73"/>
      <c r="T1481" s="74"/>
      <c r="U1481" s="72">
        <f>IF($A1481="-","-",ROUND(VLOOKUP($A1481+ROUND(LEFT(U$1468,1)/24,5),'[1]ОАО "АТС"'!$A$30:$F$773,5,FALSE),2))</f>
        <v>191.47</v>
      </c>
      <c r="V1481" s="73"/>
      <c r="W1481" s="73"/>
      <c r="X1481" s="73"/>
      <c r="Y1481" s="73"/>
      <c r="Z1481" s="74"/>
      <c r="AA1481" s="72">
        <f>IF($A1481="-","-",ROUND(VLOOKUP($A1481+ROUND(LEFT(AA$1468,1)/24,5),'[1]ОАО "АТС"'!$A$30:$F$773,5,FALSE),2))</f>
        <v>83.09</v>
      </c>
      <c r="AB1481" s="73"/>
      <c r="AC1481" s="73"/>
      <c r="AD1481" s="73"/>
      <c r="AE1481" s="73"/>
      <c r="AF1481" s="74"/>
      <c r="AG1481" s="72">
        <f>IF($A1481="-","-",ROUND(VLOOKUP($A1481+ROUND(LEFT(AG$1468,1)/24,5),'[1]ОАО "АТС"'!$A$30:$F$773,5,FALSE),2))</f>
        <v>56.18</v>
      </c>
      <c r="AH1481" s="73"/>
      <c r="AI1481" s="73"/>
      <c r="AJ1481" s="73"/>
      <c r="AK1481" s="73"/>
      <c r="AL1481" s="74"/>
      <c r="AM1481" s="72">
        <f>IF($A1481="-","-",ROUND(VLOOKUP($A1481+ROUND(LEFT(AM$1468,1)/24,5),'[1]ОАО "АТС"'!$A$30:$F$773,5,FALSE),2))</f>
        <v>0</v>
      </c>
      <c r="AN1481" s="73"/>
      <c r="AO1481" s="73"/>
      <c r="AP1481" s="73"/>
      <c r="AQ1481" s="73"/>
      <c r="AR1481" s="74"/>
      <c r="AS1481" s="72">
        <f>IF($A1481="-","-",ROUND(VLOOKUP($A1481+ROUND(LEFT(AS$1468,1)/24,5),'[1]ОАО "АТС"'!$A$30:$F$773,5,FALSE),2))</f>
        <v>51.94</v>
      </c>
      <c r="AT1481" s="73"/>
      <c r="AU1481" s="73"/>
      <c r="AV1481" s="73"/>
      <c r="AW1481" s="73"/>
      <c r="AX1481" s="74"/>
      <c r="AY1481" s="72">
        <f>IF($A1481="-","-",ROUND(VLOOKUP($A1481+ROUND(LEFT(AY$1468,1)/24,5),'[1]ОАО "АТС"'!$A$30:$F$773,5,FALSE),2))</f>
        <v>40.799999999999997</v>
      </c>
      <c r="AZ1481" s="73"/>
      <c r="BA1481" s="73"/>
      <c r="BB1481" s="73"/>
      <c r="BC1481" s="73"/>
      <c r="BD1481" s="74"/>
      <c r="BE1481" s="72">
        <f>IF($A1481="-","-",ROUND(VLOOKUP($A1481+ROUND(LEFT(BE$1468,1)/24,5),'[1]ОАО "АТС"'!$A$30:$F$773,5,FALSE),2))</f>
        <v>41.59</v>
      </c>
      <c r="BF1481" s="73"/>
      <c r="BG1481" s="73"/>
      <c r="BH1481" s="73"/>
      <c r="BI1481" s="73"/>
      <c r="BJ1481" s="74"/>
      <c r="BK1481" s="72">
        <f>IF($A1481="-","-",ROUND(VLOOKUP($A1481+ROUND(LEFT(BK$1468,1)/24,5),'[1]ОАО "АТС"'!$A$30:$F$773,5,FALSE),2))</f>
        <v>98.98</v>
      </c>
      <c r="BL1481" s="73"/>
      <c r="BM1481" s="73"/>
      <c r="BN1481" s="73"/>
      <c r="BO1481" s="73"/>
      <c r="BP1481" s="74"/>
      <c r="BQ1481" s="72">
        <f>IF($A1481="-","-",ROUND(VLOOKUP($A1481+ROUND(LEFT(BQ$1468,2)/24,5),'[1]ОАО "АТС"'!$A$30:$F$773,5,FALSE),2))</f>
        <v>115.77</v>
      </c>
      <c r="BR1481" s="73"/>
      <c r="BS1481" s="73"/>
      <c r="BT1481" s="73"/>
      <c r="BU1481" s="73"/>
      <c r="BV1481" s="74"/>
      <c r="BW1481" s="72">
        <f>IF($A1481="-","-",ROUND(VLOOKUP($A1481+ROUND(LEFT(BW$1468,2)/24,5),'[1]ОАО "АТС"'!$A$30:$F$773,5,FALSE),2))</f>
        <v>98.28</v>
      </c>
      <c r="BX1481" s="73"/>
      <c r="BY1481" s="73"/>
      <c r="BZ1481" s="73"/>
      <c r="CA1481" s="73"/>
      <c r="CB1481" s="74"/>
      <c r="CC1481" s="72">
        <f>IF($A1481="-","-",ROUND(VLOOKUP($A1481+ROUND(LEFT(CC$1468,2)/24,5),'[1]ОАО "АТС"'!$A$30:$F$773,5,FALSE),2))</f>
        <v>102.2</v>
      </c>
      <c r="CD1481" s="73"/>
      <c r="CE1481" s="73"/>
      <c r="CF1481" s="73"/>
      <c r="CG1481" s="73"/>
      <c r="CH1481" s="74"/>
      <c r="CI1481" s="72">
        <f>IF($A1481="-","-",ROUND(VLOOKUP($A1481+ROUND(LEFT(CI$1468,2)/24,5),'[1]ОАО "АТС"'!$A$30:$F$773,5,FALSE),2))</f>
        <v>93.47</v>
      </c>
      <c r="CJ1481" s="73"/>
      <c r="CK1481" s="73"/>
      <c r="CL1481" s="73"/>
      <c r="CM1481" s="73"/>
      <c r="CN1481" s="74"/>
      <c r="CO1481" s="72">
        <f>IF($A1481="-","-",ROUND(VLOOKUP($A1481+ROUND(LEFT(CO$1468,2)/24,5),'[1]ОАО "АТС"'!$A$30:$F$773,5,FALSE),2))</f>
        <v>76.7</v>
      </c>
      <c r="CP1481" s="73"/>
      <c r="CQ1481" s="73"/>
      <c r="CR1481" s="73"/>
      <c r="CS1481" s="73"/>
      <c r="CT1481" s="74"/>
      <c r="CU1481" s="72">
        <f>IF($A1481="-","-",ROUND(VLOOKUP($A1481+ROUND(LEFT(CU$1468,2)/24,5),'[1]ОАО "АТС"'!$A$30:$F$773,5,FALSE),2))</f>
        <v>47.3</v>
      </c>
      <c r="CV1481" s="73"/>
      <c r="CW1481" s="73"/>
      <c r="CX1481" s="73"/>
      <c r="CY1481" s="73"/>
      <c r="CZ1481" s="74"/>
      <c r="DA1481" s="72">
        <f>IF($A1481="-","-",ROUND(VLOOKUP($A1481+ROUND(LEFT(DA$1468,2)/24,5),'[1]ОАО "АТС"'!$A$30:$F$773,5,FALSE),2))</f>
        <v>37.6</v>
      </c>
      <c r="DB1481" s="73"/>
      <c r="DC1481" s="73"/>
      <c r="DD1481" s="73"/>
      <c r="DE1481" s="73"/>
      <c r="DF1481" s="74"/>
      <c r="DG1481" s="72">
        <f>IF($A1481="-","-",ROUND(VLOOKUP($A1481+ROUND(LEFT(DG$1468,2)/24,5),'[1]ОАО "АТС"'!$A$30:$F$773,5,FALSE),2))</f>
        <v>14.43</v>
      </c>
      <c r="DH1481" s="73"/>
      <c r="DI1481" s="73"/>
      <c r="DJ1481" s="73"/>
      <c r="DK1481" s="73"/>
      <c r="DL1481" s="74"/>
      <c r="DM1481" s="72">
        <f>IF($A1481="-","-",ROUND(VLOOKUP($A1481+ROUND(LEFT(DM$1468,2)/24,5),'[1]ОАО "АТС"'!$A$30:$F$773,5,FALSE),2))</f>
        <v>0</v>
      </c>
      <c r="DN1481" s="73"/>
      <c r="DO1481" s="73"/>
      <c r="DP1481" s="73"/>
      <c r="DQ1481" s="73"/>
      <c r="DR1481" s="74"/>
      <c r="DS1481" s="72">
        <f>IF($A1481="-","-",ROUND(VLOOKUP($A1481+ROUND(LEFT(DS$1468,2)/24,5),'[1]ОАО "АТС"'!$A$30:$F$773,5,FALSE),2))</f>
        <v>32.26</v>
      </c>
      <c r="DT1481" s="73"/>
      <c r="DU1481" s="73"/>
      <c r="DV1481" s="73"/>
      <c r="DW1481" s="73"/>
      <c r="DX1481" s="74"/>
      <c r="DY1481" s="72">
        <f>IF($A1481="-","-",ROUND(VLOOKUP($A1481+ROUND(LEFT(DY$1468,2)/24,5),'[1]ОАО "АТС"'!$A$30:$F$773,5,FALSE),2))</f>
        <v>62.61</v>
      </c>
      <c r="DZ1481" s="73"/>
      <c r="EA1481" s="73"/>
      <c r="EB1481" s="73"/>
      <c r="EC1481" s="73"/>
      <c r="ED1481" s="74"/>
      <c r="EE1481" s="72">
        <f>IF($A1481="-","-",ROUND(VLOOKUP($A1481+ROUND(LEFT(EE$1468,2)/24,5),'[1]ОАО "АТС"'!$A$30:$F$773,5,FALSE),2))</f>
        <v>39.729999999999997</v>
      </c>
      <c r="EF1481" s="73"/>
      <c r="EG1481" s="73"/>
      <c r="EH1481" s="73"/>
      <c r="EI1481" s="73"/>
      <c r="EJ1481" s="74"/>
      <c r="EK1481" s="72">
        <f>IF($A1481="-","-",ROUND(VLOOKUP($A1481+ROUND(LEFT(EK$1468,2)/24,5),'[1]ОАО "АТС"'!$A$30:$F$773,5,FALSE),2))</f>
        <v>79.599999999999994</v>
      </c>
      <c r="EL1481" s="73"/>
      <c r="EM1481" s="73"/>
      <c r="EN1481" s="73"/>
      <c r="EO1481" s="73"/>
      <c r="EP1481" s="74"/>
      <c r="EQ1481" s="72">
        <f>IF($A1481="-","-",ROUND(VLOOKUP($A1481+ROUND(LEFT(EQ$1468,2)/24,5),'[1]ОАО "АТС"'!$A$30:$F$773,5,FALSE),2))</f>
        <v>867.09</v>
      </c>
      <c r="ER1481" s="73"/>
      <c r="ES1481" s="73"/>
      <c r="ET1481" s="73"/>
      <c r="EU1481" s="73"/>
      <c r="EV1481" s="74"/>
    </row>
    <row r="1482" spans="1:152" s="38" customFormat="1" ht="15.75" customHeight="1" x14ac:dyDescent="0.2">
      <c r="A1482" s="69">
        <f>$A$128</f>
        <v>44999</v>
      </c>
      <c r="B1482" s="70"/>
      <c r="C1482" s="70"/>
      <c r="D1482" s="70"/>
      <c r="E1482" s="70"/>
      <c r="F1482" s="70"/>
      <c r="G1482" s="70"/>
      <c r="H1482" s="71"/>
      <c r="I1482" s="72">
        <f>IF($A1482="-","-",ROUND(VLOOKUP($A1482+ROUND(LEFT(I$1468,1)/24,5),'[1]ОАО "АТС"'!$A$30:$F$773,5,FALSE),2))</f>
        <v>239.67</v>
      </c>
      <c r="J1482" s="73"/>
      <c r="K1482" s="73"/>
      <c r="L1482" s="73"/>
      <c r="M1482" s="73"/>
      <c r="N1482" s="74"/>
      <c r="O1482" s="72">
        <f>IF($A1482="-","-",ROUND(VLOOKUP($A1482+ROUND(LEFT(O$1468,1)/24,5),'[1]ОАО "АТС"'!$A$30:$F$773,5,FALSE),2))</f>
        <v>235.9</v>
      </c>
      <c r="P1482" s="73"/>
      <c r="Q1482" s="73"/>
      <c r="R1482" s="73"/>
      <c r="S1482" s="73"/>
      <c r="T1482" s="74"/>
      <c r="U1482" s="72">
        <f>IF($A1482="-","-",ROUND(VLOOKUP($A1482+ROUND(LEFT(U$1468,1)/24,5),'[1]ОАО "АТС"'!$A$30:$F$773,5,FALSE),2))</f>
        <v>247.65</v>
      </c>
      <c r="V1482" s="73"/>
      <c r="W1482" s="73"/>
      <c r="X1482" s="73"/>
      <c r="Y1482" s="73"/>
      <c r="Z1482" s="74"/>
      <c r="AA1482" s="72">
        <f>IF($A1482="-","-",ROUND(VLOOKUP($A1482+ROUND(LEFT(AA$1468,1)/24,5),'[1]ОАО "АТС"'!$A$30:$F$773,5,FALSE),2))</f>
        <v>191.24</v>
      </c>
      <c r="AB1482" s="73"/>
      <c r="AC1482" s="73"/>
      <c r="AD1482" s="73"/>
      <c r="AE1482" s="73"/>
      <c r="AF1482" s="74"/>
      <c r="AG1482" s="72">
        <f>IF($A1482="-","-",ROUND(VLOOKUP($A1482+ROUND(LEFT(AG$1468,1)/24,5),'[1]ОАО "АТС"'!$A$30:$F$773,5,FALSE),2))</f>
        <v>0</v>
      </c>
      <c r="AH1482" s="73"/>
      <c r="AI1482" s="73"/>
      <c r="AJ1482" s="73"/>
      <c r="AK1482" s="73"/>
      <c r="AL1482" s="74"/>
      <c r="AM1482" s="72">
        <f>IF($A1482="-","-",ROUND(VLOOKUP($A1482+ROUND(LEFT(AM$1468,1)/24,5),'[1]ОАО "АТС"'!$A$30:$F$773,5,FALSE),2))</f>
        <v>0</v>
      </c>
      <c r="AN1482" s="73"/>
      <c r="AO1482" s="73"/>
      <c r="AP1482" s="73"/>
      <c r="AQ1482" s="73"/>
      <c r="AR1482" s="74"/>
      <c r="AS1482" s="72">
        <f>IF($A1482="-","-",ROUND(VLOOKUP($A1482+ROUND(LEFT(AS$1468,1)/24,5),'[1]ОАО "АТС"'!$A$30:$F$773,5,FALSE),2))</f>
        <v>0</v>
      </c>
      <c r="AT1482" s="73"/>
      <c r="AU1482" s="73"/>
      <c r="AV1482" s="73"/>
      <c r="AW1482" s="73"/>
      <c r="AX1482" s="74"/>
      <c r="AY1482" s="72">
        <f>IF($A1482="-","-",ROUND(VLOOKUP($A1482+ROUND(LEFT(AY$1468,1)/24,5),'[1]ОАО "АТС"'!$A$30:$F$773,5,FALSE),2))</f>
        <v>0</v>
      </c>
      <c r="AZ1482" s="73"/>
      <c r="BA1482" s="73"/>
      <c r="BB1482" s="73"/>
      <c r="BC1482" s="73"/>
      <c r="BD1482" s="74"/>
      <c r="BE1482" s="72">
        <f>IF($A1482="-","-",ROUND(VLOOKUP($A1482+ROUND(LEFT(BE$1468,1)/24,5),'[1]ОАО "АТС"'!$A$30:$F$773,5,FALSE),2))</f>
        <v>0</v>
      </c>
      <c r="BF1482" s="73"/>
      <c r="BG1482" s="73"/>
      <c r="BH1482" s="73"/>
      <c r="BI1482" s="73"/>
      <c r="BJ1482" s="74"/>
      <c r="BK1482" s="72">
        <f>IF($A1482="-","-",ROUND(VLOOKUP($A1482+ROUND(LEFT(BK$1468,1)/24,5),'[1]ОАО "АТС"'!$A$30:$F$773,5,FALSE),2))</f>
        <v>22.23</v>
      </c>
      <c r="BL1482" s="73"/>
      <c r="BM1482" s="73"/>
      <c r="BN1482" s="73"/>
      <c r="BO1482" s="73"/>
      <c r="BP1482" s="74"/>
      <c r="BQ1482" s="72">
        <f>IF($A1482="-","-",ROUND(VLOOKUP($A1482+ROUND(LEFT(BQ$1468,2)/24,5),'[1]ОАО "АТС"'!$A$30:$F$773,5,FALSE),2))</f>
        <v>81.86</v>
      </c>
      <c r="BR1482" s="73"/>
      <c r="BS1482" s="73"/>
      <c r="BT1482" s="73"/>
      <c r="BU1482" s="73"/>
      <c r="BV1482" s="74"/>
      <c r="BW1482" s="72">
        <f>IF($A1482="-","-",ROUND(VLOOKUP($A1482+ROUND(LEFT(BW$1468,2)/24,5),'[1]ОАО "АТС"'!$A$30:$F$773,5,FALSE),2))</f>
        <v>48.45</v>
      </c>
      <c r="BX1482" s="73"/>
      <c r="BY1482" s="73"/>
      <c r="BZ1482" s="73"/>
      <c r="CA1482" s="73"/>
      <c r="CB1482" s="74"/>
      <c r="CC1482" s="72">
        <f>IF($A1482="-","-",ROUND(VLOOKUP($A1482+ROUND(LEFT(CC$1468,2)/24,5),'[1]ОАО "АТС"'!$A$30:$F$773,5,FALSE),2))</f>
        <v>43.63</v>
      </c>
      <c r="CD1482" s="73"/>
      <c r="CE1482" s="73"/>
      <c r="CF1482" s="73"/>
      <c r="CG1482" s="73"/>
      <c r="CH1482" s="74"/>
      <c r="CI1482" s="72">
        <f>IF($A1482="-","-",ROUND(VLOOKUP($A1482+ROUND(LEFT(CI$1468,2)/24,5),'[1]ОАО "АТС"'!$A$30:$F$773,5,FALSE),2))</f>
        <v>44.65</v>
      </c>
      <c r="CJ1482" s="73"/>
      <c r="CK1482" s="73"/>
      <c r="CL1482" s="73"/>
      <c r="CM1482" s="73"/>
      <c r="CN1482" s="74"/>
      <c r="CO1482" s="72">
        <f>IF($A1482="-","-",ROUND(VLOOKUP($A1482+ROUND(LEFT(CO$1468,2)/24,5),'[1]ОАО "АТС"'!$A$30:$F$773,5,FALSE),2))</f>
        <v>18.72</v>
      </c>
      <c r="CP1482" s="73"/>
      <c r="CQ1482" s="73"/>
      <c r="CR1482" s="73"/>
      <c r="CS1482" s="73"/>
      <c r="CT1482" s="74"/>
      <c r="CU1482" s="72">
        <f>IF($A1482="-","-",ROUND(VLOOKUP($A1482+ROUND(LEFT(CU$1468,2)/24,5),'[1]ОАО "АТС"'!$A$30:$F$773,5,FALSE),2))</f>
        <v>8.9499999999999993</v>
      </c>
      <c r="CV1482" s="73"/>
      <c r="CW1482" s="73"/>
      <c r="CX1482" s="73"/>
      <c r="CY1482" s="73"/>
      <c r="CZ1482" s="74"/>
      <c r="DA1482" s="72">
        <f>IF($A1482="-","-",ROUND(VLOOKUP($A1482+ROUND(LEFT(DA$1468,2)/24,5),'[1]ОАО "АТС"'!$A$30:$F$773,5,FALSE),2))</f>
        <v>0.03</v>
      </c>
      <c r="DB1482" s="73"/>
      <c r="DC1482" s="73"/>
      <c r="DD1482" s="73"/>
      <c r="DE1482" s="73"/>
      <c r="DF1482" s="74"/>
      <c r="DG1482" s="72">
        <f>IF($A1482="-","-",ROUND(VLOOKUP($A1482+ROUND(LEFT(DG$1468,2)/24,5),'[1]ОАО "АТС"'!$A$30:$F$773,5,FALSE),2))</f>
        <v>20.84</v>
      </c>
      <c r="DH1482" s="73"/>
      <c r="DI1482" s="73"/>
      <c r="DJ1482" s="73"/>
      <c r="DK1482" s="73"/>
      <c r="DL1482" s="74"/>
      <c r="DM1482" s="72">
        <f>IF($A1482="-","-",ROUND(VLOOKUP($A1482+ROUND(LEFT(DM$1468,2)/24,5),'[1]ОАО "АТС"'!$A$30:$F$773,5,FALSE),2))</f>
        <v>0</v>
      </c>
      <c r="DN1482" s="73"/>
      <c r="DO1482" s="73"/>
      <c r="DP1482" s="73"/>
      <c r="DQ1482" s="73"/>
      <c r="DR1482" s="74"/>
      <c r="DS1482" s="72">
        <f>IF($A1482="-","-",ROUND(VLOOKUP($A1482+ROUND(LEFT(DS$1468,2)/24,5),'[1]ОАО "АТС"'!$A$30:$F$773,5,FALSE),2))</f>
        <v>0</v>
      </c>
      <c r="DT1482" s="73"/>
      <c r="DU1482" s="73"/>
      <c r="DV1482" s="73"/>
      <c r="DW1482" s="73"/>
      <c r="DX1482" s="74"/>
      <c r="DY1482" s="72">
        <f>IF($A1482="-","-",ROUND(VLOOKUP($A1482+ROUND(LEFT(DY$1468,2)/24,5),'[1]ОАО "АТС"'!$A$30:$F$773,5,FALSE),2))</f>
        <v>20.309999999999999</v>
      </c>
      <c r="DZ1482" s="73"/>
      <c r="EA1482" s="73"/>
      <c r="EB1482" s="73"/>
      <c r="EC1482" s="73"/>
      <c r="ED1482" s="74"/>
      <c r="EE1482" s="72">
        <f>IF($A1482="-","-",ROUND(VLOOKUP($A1482+ROUND(LEFT(EE$1468,2)/24,5),'[1]ОАО "АТС"'!$A$30:$F$773,5,FALSE),2))</f>
        <v>91.31</v>
      </c>
      <c r="EF1482" s="73"/>
      <c r="EG1482" s="73"/>
      <c r="EH1482" s="73"/>
      <c r="EI1482" s="73"/>
      <c r="EJ1482" s="74"/>
      <c r="EK1482" s="72">
        <f>IF($A1482="-","-",ROUND(VLOOKUP($A1482+ROUND(LEFT(EK$1468,2)/24,5),'[1]ОАО "АТС"'!$A$30:$F$773,5,FALSE),2))</f>
        <v>794.35</v>
      </c>
      <c r="EL1482" s="73"/>
      <c r="EM1482" s="73"/>
      <c r="EN1482" s="73"/>
      <c r="EO1482" s="73"/>
      <c r="EP1482" s="74"/>
      <c r="EQ1482" s="72">
        <f>IF($A1482="-","-",ROUND(VLOOKUP($A1482+ROUND(LEFT(EQ$1468,2)/24,5),'[1]ОАО "АТС"'!$A$30:$F$773,5,FALSE),2))</f>
        <v>439.91</v>
      </c>
      <c r="ER1482" s="73"/>
      <c r="ES1482" s="73"/>
      <c r="ET1482" s="73"/>
      <c r="EU1482" s="73"/>
      <c r="EV1482" s="74"/>
    </row>
    <row r="1483" spans="1:152" s="38" customFormat="1" ht="15.75" customHeight="1" x14ac:dyDescent="0.2">
      <c r="A1483" s="69">
        <f>$A$129</f>
        <v>45000</v>
      </c>
      <c r="B1483" s="70"/>
      <c r="C1483" s="70"/>
      <c r="D1483" s="70"/>
      <c r="E1483" s="70"/>
      <c r="F1483" s="70"/>
      <c r="G1483" s="70"/>
      <c r="H1483" s="71"/>
      <c r="I1483" s="72">
        <f>IF($A1483="-","-",ROUND(VLOOKUP($A1483+ROUND(LEFT(I$1468,1)/24,5),'[1]ОАО "АТС"'!$A$30:$F$773,5,FALSE),2))</f>
        <v>204.09</v>
      </c>
      <c r="J1483" s="73"/>
      <c r="K1483" s="73"/>
      <c r="L1483" s="73"/>
      <c r="M1483" s="73"/>
      <c r="N1483" s="74"/>
      <c r="O1483" s="72">
        <f>IF($A1483="-","-",ROUND(VLOOKUP($A1483+ROUND(LEFT(O$1468,1)/24,5),'[1]ОАО "АТС"'!$A$30:$F$773,5,FALSE),2))</f>
        <v>95.84</v>
      </c>
      <c r="P1483" s="73"/>
      <c r="Q1483" s="73"/>
      <c r="R1483" s="73"/>
      <c r="S1483" s="73"/>
      <c r="T1483" s="74"/>
      <c r="U1483" s="72">
        <f>IF($A1483="-","-",ROUND(VLOOKUP($A1483+ROUND(LEFT(U$1468,1)/24,5),'[1]ОАО "АТС"'!$A$30:$F$773,5,FALSE),2))</f>
        <v>129</v>
      </c>
      <c r="V1483" s="73"/>
      <c r="W1483" s="73"/>
      <c r="X1483" s="73"/>
      <c r="Y1483" s="73"/>
      <c r="Z1483" s="74"/>
      <c r="AA1483" s="72">
        <f>IF($A1483="-","-",ROUND(VLOOKUP($A1483+ROUND(LEFT(AA$1468,1)/24,5),'[1]ОАО "АТС"'!$A$30:$F$773,5,FALSE),2))</f>
        <v>9.81</v>
      </c>
      <c r="AB1483" s="73"/>
      <c r="AC1483" s="73"/>
      <c r="AD1483" s="73"/>
      <c r="AE1483" s="73"/>
      <c r="AF1483" s="74"/>
      <c r="AG1483" s="72">
        <f>IF($A1483="-","-",ROUND(VLOOKUP($A1483+ROUND(LEFT(AG$1468,1)/24,5),'[1]ОАО "АТС"'!$A$30:$F$773,5,FALSE),2))</f>
        <v>0</v>
      </c>
      <c r="AH1483" s="73"/>
      <c r="AI1483" s="73"/>
      <c r="AJ1483" s="73"/>
      <c r="AK1483" s="73"/>
      <c r="AL1483" s="74"/>
      <c r="AM1483" s="72">
        <f>IF($A1483="-","-",ROUND(VLOOKUP($A1483+ROUND(LEFT(AM$1468,1)/24,5),'[1]ОАО "АТС"'!$A$30:$F$773,5,FALSE),2))</f>
        <v>0</v>
      </c>
      <c r="AN1483" s="73"/>
      <c r="AO1483" s="73"/>
      <c r="AP1483" s="73"/>
      <c r="AQ1483" s="73"/>
      <c r="AR1483" s="74"/>
      <c r="AS1483" s="72">
        <f>IF($A1483="-","-",ROUND(VLOOKUP($A1483+ROUND(LEFT(AS$1468,1)/24,5),'[1]ОАО "АТС"'!$A$30:$F$773,5,FALSE),2))</f>
        <v>0</v>
      </c>
      <c r="AT1483" s="73"/>
      <c r="AU1483" s="73"/>
      <c r="AV1483" s="73"/>
      <c r="AW1483" s="73"/>
      <c r="AX1483" s="74"/>
      <c r="AY1483" s="72">
        <f>IF($A1483="-","-",ROUND(VLOOKUP($A1483+ROUND(LEFT(AY$1468,1)/24,5),'[1]ОАО "АТС"'!$A$30:$F$773,5,FALSE),2))</f>
        <v>0</v>
      </c>
      <c r="AZ1483" s="73"/>
      <c r="BA1483" s="73"/>
      <c r="BB1483" s="73"/>
      <c r="BC1483" s="73"/>
      <c r="BD1483" s="74"/>
      <c r="BE1483" s="72">
        <f>IF($A1483="-","-",ROUND(VLOOKUP($A1483+ROUND(LEFT(BE$1468,1)/24,5),'[1]ОАО "АТС"'!$A$30:$F$773,5,FALSE),2))</f>
        <v>94.62</v>
      </c>
      <c r="BF1483" s="73"/>
      <c r="BG1483" s="73"/>
      <c r="BH1483" s="73"/>
      <c r="BI1483" s="73"/>
      <c r="BJ1483" s="74"/>
      <c r="BK1483" s="72">
        <f>IF($A1483="-","-",ROUND(VLOOKUP($A1483+ROUND(LEFT(BK$1468,1)/24,5),'[1]ОАО "АТС"'!$A$30:$F$773,5,FALSE),2))</f>
        <v>14.39</v>
      </c>
      <c r="BL1483" s="73"/>
      <c r="BM1483" s="73"/>
      <c r="BN1483" s="73"/>
      <c r="BO1483" s="73"/>
      <c r="BP1483" s="74"/>
      <c r="BQ1483" s="72">
        <f>IF($A1483="-","-",ROUND(VLOOKUP($A1483+ROUND(LEFT(BQ$1468,2)/24,5),'[1]ОАО "АТС"'!$A$30:$F$773,5,FALSE),2))</f>
        <v>110.4</v>
      </c>
      <c r="BR1483" s="73"/>
      <c r="BS1483" s="73"/>
      <c r="BT1483" s="73"/>
      <c r="BU1483" s="73"/>
      <c r="BV1483" s="74"/>
      <c r="BW1483" s="72">
        <f>IF($A1483="-","-",ROUND(VLOOKUP($A1483+ROUND(LEFT(BW$1468,2)/24,5),'[1]ОАО "АТС"'!$A$30:$F$773,5,FALSE),2))</f>
        <v>118.45</v>
      </c>
      <c r="BX1483" s="73"/>
      <c r="BY1483" s="73"/>
      <c r="BZ1483" s="73"/>
      <c r="CA1483" s="73"/>
      <c r="CB1483" s="74"/>
      <c r="CC1483" s="72">
        <f>IF($A1483="-","-",ROUND(VLOOKUP($A1483+ROUND(LEFT(CC$1468,2)/24,5),'[1]ОАО "АТС"'!$A$30:$F$773,5,FALSE),2))</f>
        <v>157.24</v>
      </c>
      <c r="CD1483" s="73"/>
      <c r="CE1483" s="73"/>
      <c r="CF1483" s="73"/>
      <c r="CG1483" s="73"/>
      <c r="CH1483" s="74"/>
      <c r="CI1483" s="72">
        <f>IF($A1483="-","-",ROUND(VLOOKUP($A1483+ROUND(LEFT(CI$1468,2)/24,5),'[1]ОАО "АТС"'!$A$30:$F$773,5,FALSE),2))</f>
        <v>361.99</v>
      </c>
      <c r="CJ1483" s="73"/>
      <c r="CK1483" s="73"/>
      <c r="CL1483" s="73"/>
      <c r="CM1483" s="73"/>
      <c r="CN1483" s="74"/>
      <c r="CO1483" s="72">
        <f>IF($A1483="-","-",ROUND(VLOOKUP($A1483+ROUND(LEFT(CO$1468,2)/24,5),'[1]ОАО "АТС"'!$A$30:$F$773,5,FALSE),2))</f>
        <v>723.5</v>
      </c>
      <c r="CP1483" s="73"/>
      <c r="CQ1483" s="73"/>
      <c r="CR1483" s="73"/>
      <c r="CS1483" s="73"/>
      <c r="CT1483" s="74"/>
      <c r="CU1483" s="72">
        <f>IF($A1483="-","-",ROUND(VLOOKUP($A1483+ROUND(LEFT(CU$1468,2)/24,5),'[1]ОАО "АТС"'!$A$30:$F$773,5,FALSE),2))</f>
        <v>736.96</v>
      </c>
      <c r="CV1483" s="73"/>
      <c r="CW1483" s="73"/>
      <c r="CX1483" s="73"/>
      <c r="CY1483" s="73"/>
      <c r="CZ1483" s="74"/>
      <c r="DA1483" s="72">
        <f>IF($A1483="-","-",ROUND(VLOOKUP($A1483+ROUND(LEFT(DA$1468,2)/24,5),'[1]ОАО "АТС"'!$A$30:$F$773,5,FALSE),2))</f>
        <v>847.72</v>
      </c>
      <c r="DB1483" s="73"/>
      <c r="DC1483" s="73"/>
      <c r="DD1483" s="73"/>
      <c r="DE1483" s="73"/>
      <c r="DF1483" s="74"/>
      <c r="DG1483" s="72">
        <f>IF($A1483="-","-",ROUND(VLOOKUP($A1483+ROUND(LEFT(DG$1468,2)/24,5),'[1]ОАО "АТС"'!$A$30:$F$773,5,FALSE),2))</f>
        <v>762.22</v>
      </c>
      <c r="DH1483" s="73"/>
      <c r="DI1483" s="73"/>
      <c r="DJ1483" s="73"/>
      <c r="DK1483" s="73"/>
      <c r="DL1483" s="74"/>
      <c r="DM1483" s="72">
        <f>IF($A1483="-","-",ROUND(VLOOKUP($A1483+ROUND(LEFT(DM$1468,2)/24,5),'[1]ОАО "АТС"'!$A$30:$F$773,5,FALSE),2))</f>
        <v>54.32</v>
      </c>
      <c r="DN1483" s="73"/>
      <c r="DO1483" s="73"/>
      <c r="DP1483" s="73"/>
      <c r="DQ1483" s="73"/>
      <c r="DR1483" s="74"/>
      <c r="DS1483" s="72">
        <f>IF($A1483="-","-",ROUND(VLOOKUP($A1483+ROUND(LEFT(DS$1468,2)/24,5),'[1]ОАО "АТС"'!$A$30:$F$773,5,FALSE),2))</f>
        <v>548.14</v>
      </c>
      <c r="DT1483" s="73"/>
      <c r="DU1483" s="73"/>
      <c r="DV1483" s="73"/>
      <c r="DW1483" s="73"/>
      <c r="DX1483" s="74"/>
      <c r="DY1483" s="72">
        <f>IF($A1483="-","-",ROUND(VLOOKUP($A1483+ROUND(LEFT(DY$1468,2)/24,5),'[1]ОАО "АТС"'!$A$30:$F$773,5,FALSE),2))</f>
        <v>964.82</v>
      </c>
      <c r="DZ1483" s="73"/>
      <c r="EA1483" s="73"/>
      <c r="EB1483" s="73"/>
      <c r="EC1483" s="73"/>
      <c r="ED1483" s="74"/>
      <c r="EE1483" s="72">
        <f>IF($A1483="-","-",ROUND(VLOOKUP($A1483+ROUND(LEFT(EE$1468,2)/24,5),'[1]ОАО "АТС"'!$A$30:$F$773,5,FALSE),2))</f>
        <v>73.22</v>
      </c>
      <c r="EF1483" s="73"/>
      <c r="EG1483" s="73"/>
      <c r="EH1483" s="73"/>
      <c r="EI1483" s="73"/>
      <c r="EJ1483" s="74"/>
      <c r="EK1483" s="72">
        <f>IF($A1483="-","-",ROUND(VLOOKUP($A1483+ROUND(LEFT(EK$1468,2)/24,5),'[1]ОАО "АТС"'!$A$30:$F$773,5,FALSE),2))</f>
        <v>972.93</v>
      </c>
      <c r="EL1483" s="73"/>
      <c r="EM1483" s="73"/>
      <c r="EN1483" s="73"/>
      <c r="EO1483" s="73"/>
      <c r="EP1483" s="74"/>
      <c r="EQ1483" s="72">
        <f>IF($A1483="-","-",ROUND(VLOOKUP($A1483+ROUND(LEFT(EQ$1468,2)/24,5),'[1]ОАО "АТС"'!$A$30:$F$773,5,FALSE),2))</f>
        <v>1611.47</v>
      </c>
      <c r="ER1483" s="73"/>
      <c r="ES1483" s="73"/>
      <c r="ET1483" s="73"/>
      <c r="EU1483" s="73"/>
      <c r="EV1483" s="74"/>
    </row>
    <row r="1484" spans="1:152" s="38" customFormat="1" ht="15.75" customHeight="1" x14ac:dyDescent="0.2">
      <c r="A1484" s="69">
        <f>$A$130</f>
        <v>45001</v>
      </c>
      <c r="B1484" s="70"/>
      <c r="C1484" s="70"/>
      <c r="D1484" s="70"/>
      <c r="E1484" s="70"/>
      <c r="F1484" s="70"/>
      <c r="G1484" s="70"/>
      <c r="H1484" s="71"/>
      <c r="I1484" s="72">
        <f>IF($A1484="-","-",ROUND(VLOOKUP($A1484+ROUND(LEFT(I$1468,1)/24,5),'[1]ОАО "АТС"'!$A$30:$F$773,5,FALSE),2))</f>
        <v>529.32000000000005</v>
      </c>
      <c r="J1484" s="73"/>
      <c r="K1484" s="73"/>
      <c r="L1484" s="73"/>
      <c r="M1484" s="73"/>
      <c r="N1484" s="74"/>
      <c r="O1484" s="72">
        <f>IF($A1484="-","-",ROUND(VLOOKUP($A1484+ROUND(LEFT(O$1468,1)/24,5),'[1]ОАО "АТС"'!$A$30:$F$773,5,FALSE),2))</f>
        <v>247.74</v>
      </c>
      <c r="P1484" s="73"/>
      <c r="Q1484" s="73"/>
      <c r="R1484" s="73"/>
      <c r="S1484" s="73"/>
      <c r="T1484" s="74"/>
      <c r="U1484" s="72">
        <f>IF($A1484="-","-",ROUND(VLOOKUP($A1484+ROUND(LEFT(U$1468,1)/24,5),'[1]ОАО "АТС"'!$A$30:$F$773,5,FALSE),2))</f>
        <v>260.83999999999997</v>
      </c>
      <c r="V1484" s="73"/>
      <c r="W1484" s="73"/>
      <c r="X1484" s="73"/>
      <c r="Y1484" s="73"/>
      <c r="Z1484" s="74"/>
      <c r="AA1484" s="72">
        <f>IF($A1484="-","-",ROUND(VLOOKUP($A1484+ROUND(LEFT(AA$1468,1)/24,5),'[1]ОАО "АТС"'!$A$30:$F$773,5,FALSE),2))</f>
        <v>209.34</v>
      </c>
      <c r="AB1484" s="73"/>
      <c r="AC1484" s="73"/>
      <c r="AD1484" s="73"/>
      <c r="AE1484" s="73"/>
      <c r="AF1484" s="74"/>
      <c r="AG1484" s="72">
        <f>IF($A1484="-","-",ROUND(VLOOKUP($A1484+ROUND(LEFT(AG$1468,1)/24,5),'[1]ОАО "АТС"'!$A$30:$F$773,5,FALSE),2))</f>
        <v>116.65</v>
      </c>
      <c r="AH1484" s="73"/>
      <c r="AI1484" s="73"/>
      <c r="AJ1484" s="73"/>
      <c r="AK1484" s="73"/>
      <c r="AL1484" s="74"/>
      <c r="AM1484" s="72">
        <f>IF($A1484="-","-",ROUND(VLOOKUP($A1484+ROUND(LEFT(AM$1468,1)/24,5),'[1]ОАО "АТС"'!$A$30:$F$773,5,FALSE),2))</f>
        <v>93.67</v>
      </c>
      <c r="AN1484" s="73"/>
      <c r="AO1484" s="73"/>
      <c r="AP1484" s="73"/>
      <c r="AQ1484" s="73"/>
      <c r="AR1484" s="74"/>
      <c r="AS1484" s="72">
        <f>IF($A1484="-","-",ROUND(VLOOKUP($A1484+ROUND(LEFT(AS$1468,1)/24,5),'[1]ОАО "АТС"'!$A$30:$F$773,5,FALSE),2))</f>
        <v>0</v>
      </c>
      <c r="AT1484" s="73"/>
      <c r="AU1484" s="73"/>
      <c r="AV1484" s="73"/>
      <c r="AW1484" s="73"/>
      <c r="AX1484" s="74"/>
      <c r="AY1484" s="72">
        <f>IF($A1484="-","-",ROUND(VLOOKUP($A1484+ROUND(LEFT(AY$1468,1)/24,5),'[1]ОАО "АТС"'!$A$30:$F$773,5,FALSE),2))</f>
        <v>7.83</v>
      </c>
      <c r="AZ1484" s="73"/>
      <c r="BA1484" s="73"/>
      <c r="BB1484" s="73"/>
      <c r="BC1484" s="73"/>
      <c r="BD1484" s="74"/>
      <c r="BE1484" s="72">
        <f>IF($A1484="-","-",ROUND(VLOOKUP($A1484+ROUND(LEFT(BE$1468,1)/24,5),'[1]ОАО "АТС"'!$A$30:$F$773,5,FALSE),2))</f>
        <v>86.01</v>
      </c>
      <c r="BF1484" s="73"/>
      <c r="BG1484" s="73"/>
      <c r="BH1484" s="73"/>
      <c r="BI1484" s="73"/>
      <c r="BJ1484" s="74"/>
      <c r="BK1484" s="72">
        <f>IF($A1484="-","-",ROUND(VLOOKUP($A1484+ROUND(LEFT(BK$1468,1)/24,5),'[1]ОАО "АТС"'!$A$30:$F$773,5,FALSE),2))</f>
        <v>188.84</v>
      </c>
      <c r="BL1484" s="73"/>
      <c r="BM1484" s="73"/>
      <c r="BN1484" s="73"/>
      <c r="BO1484" s="73"/>
      <c r="BP1484" s="74"/>
      <c r="BQ1484" s="72">
        <f>IF($A1484="-","-",ROUND(VLOOKUP($A1484+ROUND(LEFT(BQ$1468,2)/24,5),'[1]ОАО "АТС"'!$A$30:$F$773,5,FALSE),2))</f>
        <v>295.86</v>
      </c>
      <c r="BR1484" s="73"/>
      <c r="BS1484" s="73"/>
      <c r="BT1484" s="73"/>
      <c r="BU1484" s="73"/>
      <c r="BV1484" s="74"/>
      <c r="BW1484" s="72">
        <f>IF($A1484="-","-",ROUND(VLOOKUP($A1484+ROUND(LEFT(BW$1468,2)/24,5),'[1]ОАО "АТС"'!$A$30:$F$773,5,FALSE),2))</f>
        <v>281.52</v>
      </c>
      <c r="BX1484" s="73"/>
      <c r="BY1484" s="73"/>
      <c r="BZ1484" s="73"/>
      <c r="CA1484" s="73"/>
      <c r="CB1484" s="74"/>
      <c r="CC1484" s="72">
        <f>IF($A1484="-","-",ROUND(VLOOKUP($A1484+ROUND(LEFT(CC$1468,2)/24,5),'[1]ОАО "АТС"'!$A$30:$F$773,5,FALSE),2))</f>
        <v>339.23</v>
      </c>
      <c r="CD1484" s="73"/>
      <c r="CE1484" s="73"/>
      <c r="CF1484" s="73"/>
      <c r="CG1484" s="73"/>
      <c r="CH1484" s="74"/>
      <c r="CI1484" s="72">
        <f>IF($A1484="-","-",ROUND(VLOOKUP($A1484+ROUND(LEFT(CI$1468,2)/24,5),'[1]ОАО "АТС"'!$A$30:$F$773,5,FALSE),2))</f>
        <v>327.39</v>
      </c>
      <c r="CJ1484" s="73"/>
      <c r="CK1484" s="73"/>
      <c r="CL1484" s="73"/>
      <c r="CM1484" s="73"/>
      <c r="CN1484" s="74"/>
      <c r="CO1484" s="72">
        <f>IF($A1484="-","-",ROUND(VLOOKUP($A1484+ROUND(LEFT(CO$1468,2)/24,5),'[1]ОАО "АТС"'!$A$30:$F$773,5,FALSE),2))</f>
        <v>295.08</v>
      </c>
      <c r="CP1484" s="73"/>
      <c r="CQ1484" s="73"/>
      <c r="CR1484" s="73"/>
      <c r="CS1484" s="73"/>
      <c r="CT1484" s="74"/>
      <c r="CU1484" s="72">
        <f>IF($A1484="-","-",ROUND(VLOOKUP($A1484+ROUND(LEFT(CU$1468,2)/24,5),'[1]ОАО "АТС"'!$A$30:$F$773,5,FALSE),2))</f>
        <v>296.49</v>
      </c>
      <c r="CV1484" s="73"/>
      <c r="CW1484" s="73"/>
      <c r="CX1484" s="73"/>
      <c r="CY1484" s="73"/>
      <c r="CZ1484" s="74"/>
      <c r="DA1484" s="72">
        <f>IF($A1484="-","-",ROUND(VLOOKUP($A1484+ROUND(LEFT(DA$1468,2)/24,5),'[1]ОАО "АТС"'!$A$30:$F$773,5,FALSE),2))</f>
        <v>421.81</v>
      </c>
      <c r="DB1484" s="73"/>
      <c r="DC1484" s="73"/>
      <c r="DD1484" s="73"/>
      <c r="DE1484" s="73"/>
      <c r="DF1484" s="74"/>
      <c r="DG1484" s="72">
        <f>IF($A1484="-","-",ROUND(VLOOKUP($A1484+ROUND(LEFT(DG$1468,2)/24,5),'[1]ОАО "АТС"'!$A$30:$F$773,5,FALSE),2))</f>
        <v>353.28</v>
      </c>
      <c r="DH1484" s="73"/>
      <c r="DI1484" s="73"/>
      <c r="DJ1484" s="73"/>
      <c r="DK1484" s="73"/>
      <c r="DL1484" s="74"/>
      <c r="DM1484" s="72">
        <f>IF($A1484="-","-",ROUND(VLOOKUP($A1484+ROUND(LEFT(DM$1468,2)/24,5),'[1]ОАО "АТС"'!$A$30:$F$773,5,FALSE),2))</f>
        <v>97.53</v>
      </c>
      <c r="DN1484" s="73"/>
      <c r="DO1484" s="73"/>
      <c r="DP1484" s="73"/>
      <c r="DQ1484" s="73"/>
      <c r="DR1484" s="74"/>
      <c r="DS1484" s="72">
        <f>IF($A1484="-","-",ROUND(VLOOKUP($A1484+ROUND(LEFT(DS$1468,2)/24,5),'[1]ОАО "АТС"'!$A$30:$F$773,5,FALSE),2))</f>
        <v>763.57</v>
      </c>
      <c r="DT1484" s="73"/>
      <c r="DU1484" s="73"/>
      <c r="DV1484" s="73"/>
      <c r="DW1484" s="73"/>
      <c r="DX1484" s="74"/>
      <c r="DY1484" s="72">
        <f>IF($A1484="-","-",ROUND(VLOOKUP($A1484+ROUND(LEFT(DY$1468,2)/24,5),'[1]ОАО "АТС"'!$A$30:$F$773,5,FALSE),2))</f>
        <v>129.28</v>
      </c>
      <c r="DZ1484" s="73"/>
      <c r="EA1484" s="73"/>
      <c r="EB1484" s="73"/>
      <c r="EC1484" s="73"/>
      <c r="ED1484" s="74"/>
      <c r="EE1484" s="72">
        <f>IF($A1484="-","-",ROUND(VLOOKUP($A1484+ROUND(LEFT(EE$1468,2)/24,5),'[1]ОАО "АТС"'!$A$30:$F$773,5,FALSE),2))</f>
        <v>95.29</v>
      </c>
      <c r="EF1484" s="73"/>
      <c r="EG1484" s="73"/>
      <c r="EH1484" s="73"/>
      <c r="EI1484" s="73"/>
      <c r="EJ1484" s="74"/>
      <c r="EK1484" s="72">
        <f>IF($A1484="-","-",ROUND(VLOOKUP($A1484+ROUND(LEFT(EK$1468,2)/24,5),'[1]ОАО "АТС"'!$A$30:$F$773,5,FALSE),2))</f>
        <v>995.42</v>
      </c>
      <c r="EL1484" s="73"/>
      <c r="EM1484" s="73"/>
      <c r="EN1484" s="73"/>
      <c r="EO1484" s="73"/>
      <c r="EP1484" s="74"/>
      <c r="EQ1484" s="72">
        <f>IF($A1484="-","-",ROUND(VLOOKUP($A1484+ROUND(LEFT(EQ$1468,2)/24,5),'[1]ОАО "АТС"'!$A$30:$F$773,5,FALSE),2))</f>
        <v>912.71</v>
      </c>
      <c r="ER1484" s="73"/>
      <c r="ES1484" s="73"/>
      <c r="ET1484" s="73"/>
      <c r="EU1484" s="73"/>
      <c r="EV1484" s="74"/>
    </row>
    <row r="1485" spans="1:152" s="38" customFormat="1" ht="15.75" customHeight="1" x14ac:dyDescent="0.2">
      <c r="A1485" s="69">
        <f>$A$131</f>
        <v>45002</v>
      </c>
      <c r="B1485" s="70"/>
      <c r="C1485" s="70"/>
      <c r="D1485" s="70"/>
      <c r="E1485" s="70"/>
      <c r="F1485" s="70"/>
      <c r="G1485" s="70"/>
      <c r="H1485" s="71"/>
      <c r="I1485" s="72">
        <f>IF($A1485="-","-",ROUND(VLOOKUP($A1485+ROUND(LEFT(I$1468,1)/24,5),'[1]ОАО "АТС"'!$A$30:$F$773,5,FALSE),2))</f>
        <v>294.99</v>
      </c>
      <c r="J1485" s="73"/>
      <c r="K1485" s="73"/>
      <c r="L1485" s="73"/>
      <c r="M1485" s="73"/>
      <c r="N1485" s="74"/>
      <c r="O1485" s="72">
        <f>IF($A1485="-","-",ROUND(VLOOKUP($A1485+ROUND(LEFT(O$1468,1)/24,5),'[1]ОАО "АТС"'!$A$30:$F$773,5,FALSE),2))</f>
        <v>207.35</v>
      </c>
      <c r="P1485" s="73"/>
      <c r="Q1485" s="73"/>
      <c r="R1485" s="73"/>
      <c r="S1485" s="73"/>
      <c r="T1485" s="74"/>
      <c r="U1485" s="72">
        <f>IF($A1485="-","-",ROUND(VLOOKUP($A1485+ROUND(LEFT(U$1468,1)/24,5),'[1]ОАО "АТС"'!$A$30:$F$773,5,FALSE),2))</f>
        <v>63.51</v>
      </c>
      <c r="V1485" s="73"/>
      <c r="W1485" s="73"/>
      <c r="X1485" s="73"/>
      <c r="Y1485" s="73"/>
      <c r="Z1485" s="74"/>
      <c r="AA1485" s="72">
        <f>IF($A1485="-","-",ROUND(VLOOKUP($A1485+ROUND(LEFT(AA$1468,1)/24,5),'[1]ОАО "АТС"'!$A$30:$F$773,5,FALSE),2))</f>
        <v>60.91</v>
      </c>
      <c r="AB1485" s="73"/>
      <c r="AC1485" s="73"/>
      <c r="AD1485" s="73"/>
      <c r="AE1485" s="73"/>
      <c r="AF1485" s="74"/>
      <c r="AG1485" s="72">
        <f>IF($A1485="-","-",ROUND(VLOOKUP($A1485+ROUND(LEFT(AG$1468,1)/24,5),'[1]ОАО "АТС"'!$A$30:$F$773,5,FALSE),2))</f>
        <v>2.06</v>
      </c>
      <c r="AH1485" s="73"/>
      <c r="AI1485" s="73"/>
      <c r="AJ1485" s="73"/>
      <c r="AK1485" s="73"/>
      <c r="AL1485" s="74"/>
      <c r="AM1485" s="72">
        <f>IF($A1485="-","-",ROUND(VLOOKUP($A1485+ROUND(LEFT(AM$1468,1)/24,5),'[1]ОАО "АТС"'!$A$30:$F$773,5,FALSE),2))</f>
        <v>0</v>
      </c>
      <c r="AN1485" s="73"/>
      <c r="AO1485" s="73"/>
      <c r="AP1485" s="73"/>
      <c r="AQ1485" s="73"/>
      <c r="AR1485" s="74"/>
      <c r="AS1485" s="72">
        <f>IF($A1485="-","-",ROUND(VLOOKUP($A1485+ROUND(LEFT(AS$1468,1)/24,5),'[1]ОАО "АТС"'!$A$30:$F$773,5,FALSE),2))</f>
        <v>0</v>
      </c>
      <c r="AT1485" s="73"/>
      <c r="AU1485" s="73"/>
      <c r="AV1485" s="73"/>
      <c r="AW1485" s="73"/>
      <c r="AX1485" s="74"/>
      <c r="AY1485" s="72">
        <f>IF($A1485="-","-",ROUND(VLOOKUP($A1485+ROUND(LEFT(AY$1468,1)/24,5),'[1]ОАО "АТС"'!$A$30:$F$773,5,FALSE),2))</f>
        <v>0</v>
      </c>
      <c r="AZ1485" s="73"/>
      <c r="BA1485" s="73"/>
      <c r="BB1485" s="73"/>
      <c r="BC1485" s="73"/>
      <c r="BD1485" s="74"/>
      <c r="BE1485" s="72">
        <f>IF($A1485="-","-",ROUND(VLOOKUP($A1485+ROUND(LEFT(BE$1468,1)/24,5),'[1]ОАО "АТС"'!$A$30:$F$773,5,FALSE),2))</f>
        <v>3.87</v>
      </c>
      <c r="BF1485" s="73"/>
      <c r="BG1485" s="73"/>
      <c r="BH1485" s="73"/>
      <c r="BI1485" s="73"/>
      <c r="BJ1485" s="74"/>
      <c r="BK1485" s="72">
        <f>IF($A1485="-","-",ROUND(VLOOKUP($A1485+ROUND(LEFT(BK$1468,1)/24,5),'[1]ОАО "АТС"'!$A$30:$F$773,5,FALSE),2))</f>
        <v>118.41</v>
      </c>
      <c r="BL1485" s="73"/>
      <c r="BM1485" s="73"/>
      <c r="BN1485" s="73"/>
      <c r="BO1485" s="73"/>
      <c r="BP1485" s="74"/>
      <c r="BQ1485" s="72">
        <f>IF($A1485="-","-",ROUND(VLOOKUP($A1485+ROUND(LEFT(BQ$1468,2)/24,5),'[1]ОАО "АТС"'!$A$30:$F$773,5,FALSE),2))</f>
        <v>242.55</v>
      </c>
      <c r="BR1485" s="73"/>
      <c r="BS1485" s="73"/>
      <c r="BT1485" s="73"/>
      <c r="BU1485" s="73"/>
      <c r="BV1485" s="74"/>
      <c r="BW1485" s="72">
        <f>IF($A1485="-","-",ROUND(VLOOKUP($A1485+ROUND(LEFT(BW$1468,2)/24,5),'[1]ОАО "АТС"'!$A$30:$F$773,5,FALSE),2))</f>
        <v>219.12</v>
      </c>
      <c r="BX1485" s="73"/>
      <c r="BY1485" s="73"/>
      <c r="BZ1485" s="73"/>
      <c r="CA1485" s="73"/>
      <c r="CB1485" s="74"/>
      <c r="CC1485" s="72">
        <f>IF($A1485="-","-",ROUND(VLOOKUP($A1485+ROUND(LEFT(CC$1468,2)/24,5),'[1]ОАО "АТС"'!$A$30:$F$773,5,FALSE),2))</f>
        <v>207.73</v>
      </c>
      <c r="CD1485" s="73"/>
      <c r="CE1485" s="73"/>
      <c r="CF1485" s="73"/>
      <c r="CG1485" s="73"/>
      <c r="CH1485" s="74"/>
      <c r="CI1485" s="72">
        <f>IF($A1485="-","-",ROUND(VLOOKUP($A1485+ROUND(LEFT(CI$1468,2)/24,5),'[1]ОАО "АТС"'!$A$30:$F$773,5,FALSE),2))</f>
        <v>115.56</v>
      </c>
      <c r="CJ1485" s="73"/>
      <c r="CK1485" s="73"/>
      <c r="CL1485" s="73"/>
      <c r="CM1485" s="73"/>
      <c r="CN1485" s="74"/>
      <c r="CO1485" s="72">
        <f>IF($A1485="-","-",ROUND(VLOOKUP($A1485+ROUND(LEFT(CO$1468,2)/24,5),'[1]ОАО "АТС"'!$A$30:$F$773,5,FALSE),2))</f>
        <v>153.16</v>
      </c>
      <c r="CP1485" s="73"/>
      <c r="CQ1485" s="73"/>
      <c r="CR1485" s="73"/>
      <c r="CS1485" s="73"/>
      <c r="CT1485" s="74"/>
      <c r="CU1485" s="72">
        <f>IF($A1485="-","-",ROUND(VLOOKUP($A1485+ROUND(LEFT(CU$1468,2)/24,5),'[1]ОАО "АТС"'!$A$30:$F$773,5,FALSE),2))</f>
        <v>168.38</v>
      </c>
      <c r="CV1485" s="73"/>
      <c r="CW1485" s="73"/>
      <c r="CX1485" s="73"/>
      <c r="CY1485" s="73"/>
      <c r="CZ1485" s="74"/>
      <c r="DA1485" s="72">
        <f>IF($A1485="-","-",ROUND(VLOOKUP($A1485+ROUND(LEFT(DA$1468,2)/24,5),'[1]ОАО "АТС"'!$A$30:$F$773,5,FALSE),2))</f>
        <v>217.92</v>
      </c>
      <c r="DB1485" s="73"/>
      <c r="DC1485" s="73"/>
      <c r="DD1485" s="73"/>
      <c r="DE1485" s="73"/>
      <c r="DF1485" s="74"/>
      <c r="DG1485" s="72">
        <f>IF($A1485="-","-",ROUND(VLOOKUP($A1485+ROUND(LEFT(DG$1468,2)/24,5),'[1]ОАО "АТС"'!$A$30:$F$773,5,FALSE),2))</f>
        <v>164.01</v>
      </c>
      <c r="DH1485" s="73"/>
      <c r="DI1485" s="73"/>
      <c r="DJ1485" s="73"/>
      <c r="DK1485" s="73"/>
      <c r="DL1485" s="74"/>
      <c r="DM1485" s="72">
        <f>IF($A1485="-","-",ROUND(VLOOKUP($A1485+ROUND(LEFT(DM$1468,2)/24,5),'[1]ОАО "АТС"'!$A$30:$F$773,5,FALSE),2))</f>
        <v>88.18</v>
      </c>
      <c r="DN1485" s="73"/>
      <c r="DO1485" s="73"/>
      <c r="DP1485" s="73"/>
      <c r="DQ1485" s="73"/>
      <c r="DR1485" s="74"/>
      <c r="DS1485" s="72">
        <f>IF($A1485="-","-",ROUND(VLOOKUP($A1485+ROUND(LEFT(DS$1468,2)/24,5),'[1]ОАО "АТС"'!$A$30:$F$773,5,FALSE),2))</f>
        <v>243.39</v>
      </c>
      <c r="DT1485" s="73"/>
      <c r="DU1485" s="73"/>
      <c r="DV1485" s="73"/>
      <c r="DW1485" s="73"/>
      <c r="DX1485" s="74"/>
      <c r="DY1485" s="72">
        <f>IF($A1485="-","-",ROUND(VLOOKUP($A1485+ROUND(LEFT(DY$1468,2)/24,5),'[1]ОАО "АТС"'!$A$30:$F$773,5,FALSE),2))</f>
        <v>193.7</v>
      </c>
      <c r="DZ1485" s="73"/>
      <c r="EA1485" s="73"/>
      <c r="EB1485" s="73"/>
      <c r="EC1485" s="73"/>
      <c r="ED1485" s="74"/>
      <c r="EE1485" s="72">
        <f>IF($A1485="-","-",ROUND(VLOOKUP($A1485+ROUND(LEFT(EE$1468,2)/24,5),'[1]ОАО "АТС"'!$A$30:$F$773,5,FALSE),2))</f>
        <v>0.04</v>
      </c>
      <c r="EF1485" s="73"/>
      <c r="EG1485" s="73"/>
      <c r="EH1485" s="73"/>
      <c r="EI1485" s="73"/>
      <c r="EJ1485" s="74"/>
      <c r="EK1485" s="72">
        <f>IF($A1485="-","-",ROUND(VLOOKUP($A1485+ROUND(LEFT(EK$1468,2)/24,5),'[1]ОАО "АТС"'!$A$30:$F$773,5,FALSE),2))</f>
        <v>44.91</v>
      </c>
      <c r="EL1485" s="73"/>
      <c r="EM1485" s="73"/>
      <c r="EN1485" s="73"/>
      <c r="EO1485" s="73"/>
      <c r="EP1485" s="74"/>
      <c r="EQ1485" s="72">
        <f>IF($A1485="-","-",ROUND(VLOOKUP($A1485+ROUND(LEFT(EQ$1468,2)/24,5),'[1]ОАО "АТС"'!$A$30:$F$773,5,FALSE),2))</f>
        <v>269.83999999999997</v>
      </c>
      <c r="ER1485" s="73"/>
      <c r="ES1485" s="73"/>
      <c r="ET1485" s="73"/>
      <c r="EU1485" s="73"/>
      <c r="EV1485" s="74"/>
    </row>
    <row r="1486" spans="1:152" s="38" customFormat="1" ht="15.75" customHeight="1" x14ac:dyDescent="0.2">
      <c r="A1486" s="69">
        <f>$A$132</f>
        <v>45003</v>
      </c>
      <c r="B1486" s="70"/>
      <c r="C1486" s="70"/>
      <c r="D1486" s="70"/>
      <c r="E1486" s="70"/>
      <c r="F1486" s="70"/>
      <c r="G1486" s="70"/>
      <c r="H1486" s="71"/>
      <c r="I1486" s="72">
        <f>IF($A1486="-","-",ROUND(VLOOKUP($A1486+ROUND(LEFT(I$1468,1)/24,5),'[1]ОАО "АТС"'!$A$30:$F$773,5,FALSE),2))</f>
        <v>137.81</v>
      </c>
      <c r="J1486" s="73"/>
      <c r="K1486" s="73"/>
      <c r="L1486" s="73"/>
      <c r="M1486" s="73"/>
      <c r="N1486" s="74"/>
      <c r="O1486" s="72">
        <f>IF($A1486="-","-",ROUND(VLOOKUP($A1486+ROUND(LEFT(O$1468,1)/24,5),'[1]ОАО "АТС"'!$A$30:$F$773,5,FALSE),2))</f>
        <v>99.03</v>
      </c>
      <c r="P1486" s="73"/>
      <c r="Q1486" s="73"/>
      <c r="R1486" s="73"/>
      <c r="S1486" s="73"/>
      <c r="T1486" s="74"/>
      <c r="U1486" s="72">
        <f>IF($A1486="-","-",ROUND(VLOOKUP($A1486+ROUND(LEFT(U$1468,1)/24,5),'[1]ОАО "АТС"'!$A$30:$F$773,5,FALSE),2))</f>
        <v>0</v>
      </c>
      <c r="V1486" s="73"/>
      <c r="W1486" s="73"/>
      <c r="X1486" s="73"/>
      <c r="Y1486" s="73"/>
      <c r="Z1486" s="74"/>
      <c r="AA1486" s="72">
        <f>IF($A1486="-","-",ROUND(VLOOKUP($A1486+ROUND(LEFT(AA$1468,1)/24,5),'[1]ОАО "АТС"'!$A$30:$F$773,5,FALSE),2))</f>
        <v>0</v>
      </c>
      <c r="AB1486" s="73"/>
      <c r="AC1486" s="73"/>
      <c r="AD1486" s="73"/>
      <c r="AE1486" s="73"/>
      <c r="AF1486" s="74"/>
      <c r="AG1486" s="72">
        <f>IF($A1486="-","-",ROUND(VLOOKUP($A1486+ROUND(LEFT(AG$1468,1)/24,5),'[1]ОАО "АТС"'!$A$30:$F$773,5,FALSE),2))</f>
        <v>0</v>
      </c>
      <c r="AH1486" s="73"/>
      <c r="AI1486" s="73"/>
      <c r="AJ1486" s="73"/>
      <c r="AK1486" s="73"/>
      <c r="AL1486" s="74"/>
      <c r="AM1486" s="72">
        <f>IF($A1486="-","-",ROUND(VLOOKUP($A1486+ROUND(LEFT(AM$1468,1)/24,5),'[1]ОАО "АТС"'!$A$30:$F$773,5,FALSE),2))</f>
        <v>0</v>
      </c>
      <c r="AN1486" s="73"/>
      <c r="AO1486" s="73"/>
      <c r="AP1486" s="73"/>
      <c r="AQ1486" s="73"/>
      <c r="AR1486" s="74"/>
      <c r="AS1486" s="72">
        <f>IF($A1486="-","-",ROUND(VLOOKUP($A1486+ROUND(LEFT(AS$1468,1)/24,5),'[1]ОАО "АТС"'!$A$30:$F$773,5,FALSE),2))</f>
        <v>0</v>
      </c>
      <c r="AT1486" s="73"/>
      <c r="AU1486" s="73"/>
      <c r="AV1486" s="73"/>
      <c r="AW1486" s="73"/>
      <c r="AX1486" s="74"/>
      <c r="AY1486" s="72">
        <f>IF($A1486="-","-",ROUND(VLOOKUP($A1486+ROUND(LEFT(AY$1468,1)/24,5),'[1]ОАО "АТС"'!$A$30:$F$773,5,FALSE),2))</f>
        <v>0</v>
      </c>
      <c r="AZ1486" s="73"/>
      <c r="BA1486" s="73"/>
      <c r="BB1486" s="73"/>
      <c r="BC1486" s="73"/>
      <c r="BD1486" s="74"/>
      <c r="BE1486" s="72">
        <f>IF($A1486="-","-",ROUND(VLOOKUP($A1486+ROUND(LEFT(BE$1468,1)/24,5),'[1]ОАО "АТС"'!$A$30:$F$773,5,FALSE),2))</f>
        <v>8.61</v>
      </c>
      <c r="BF1486" s="73"/>
      <c r="BG1486" s="73"/>
      <c r="BH1486" s="73"/>
      <c r="BI1486" s="73"/>
      <c r="BJ1486" s="74"/>
      <c r="BK1486" s="72">
        <f>IF($A1486="-","-",ROUND(VLOOKUP($A1486+ROUND(LEFT(BK$1468,1)/24,5),'[1]ОАО "АТС"'!$A$30:$F$773,5,FALSE),2))</f>
        <v>66.77</v>
      </c>
      <c r="BL1486" s="73"/>
      <c r="BM1486" s="73"/>
      <c r="BN1486" s="73"/>
      <c r="BO1486" s="73"/>
      <c r="BP1486" s="74"/>
      <c r="BQ1486" s="72">
        <f>IF($A1486="-","-",ROUND(VLOOKUP($A1486+ROUND(LEFT(BQ$1468,2)/24,5),'[1]ОАО "АТС"'!$A$30:$F$773,5,FALSE),2))</f>
        <v>128.86000000000001</v>
      </c>
      <c r="BR1486" s="73"/>
      <c r="BS1486" s="73"/>
      <c r="BT1486" s="73"/>
      <c r="BU1486" s="73"/>
      <c r="BV1486" s="74"/>
      <c r="BW1486" s="72">
        <f>IF($A1486="-","-",ROUND(VLOOKUP($A1486+ROUND(LEFT(BW$1468,2)/24,5),'[1]ОАО "АТС"'!$A$30:$F$773,5,FALSE),2))</f>
        <v>0</v>
      </c>
      <c r="BX1486" s="73"/>
      <c r="BY1486" s="73"/>
      <c r="BZ1486" s="73"/>
      <c r="CA1486" s="73"/>
      <c r="CB1486" s="74"/>
      <c r="CC1486" s="72">
        <f>IF($A1486="-","-",ROUND(VLOOKUP($A1486+ROUND(LEFT(CC$1468,2)/24,5),'[1]ОАО "АТС"'!$A$30:$F$773,5,FALSE),2))</f>
        <v>0.13</v>
      </c>
      <c r="CD1486" s="73"/>
      <c r="CE1486" s="73"/>
      <c r="CF1486" s="73"/>
      <c r="CG1486" s="73"/>
      <c r="CH1486" s="74"/>
      <c r="CI1486" s="72">
        <f>IF($A1486="-","-",ROUND(VLOOKUP($A1486+ROUND(LEFT(CI$1468,2)/24,5),'[1]ОАО "АТС"'!$A$30:$F$773,5,FALSE),2))</f>
        <v>7.87</v>
      </c>
      <c r="CJ1486" s="73"/>
      <c r="CK1486" s="73"/>
      <c r="CL1486" s="73"/>
      <c r="CM1486" s="73"/>
      <c r="CN1486" s="74"/>
      <c r="CO1486" s="72">
        <f>IF($A1486="-","-",ROUND(VLOOKUP($A1486+ROUND(LEFT(CO$1468,2)/24,5),'[1]ОАО "АТС"'!$A$30:$F$773,5,FALSE),2))</f>
        <v>22.61</v>
      </c>
      <c r="CP1486" s="73"/>
      <c r="CQ1486" s="73"/>
      <c r="CR1486" s="73"/>
      <c r="CS1486" s="73"/>
      <c r="CT1486" s="74"/>
      <c r="CU1486" s="72">
        <f>IF($A1486="-","-",ROUND(VLOOKUP($A1486+ROUND(LEFT(CU$1468,2)/24,5),'[1]ОАО "АТС"'!$A$30:$F$773,5,FALSE),2))</f>
        <v>56.84</v>
      </c>
      <c r="CV1486" s="73"/>
      <c r="CW1486" s="73"/>
      <c r="CX1486" s="73"/>
      <c r="CY1486" s="73"/>
      <c r="CZ1486" s="74"/>
      <c r="DA1486" s="72">
        <f>IF($A1486="-","-",ROUND(VLOOKUP($A1486+ROUND(LEFT(DA$1468,2)/24,5),'[1]ОАО "АТС"'!$A$30:$F$773,5,FALSE),2))</f>
        <v>49.71</v>
      </c>
      <c r="DB1486" s="73"/>
      <c r="DC1486" s="73"/>
      <c r="DD1486" s="73"/>
      <c r="DE1486" s="73"/>
      <c r="DF1486" s="74"/>
      <c r="DG1486" s="72">
        <f>IF($A1486="-","-",ROUND(VLOOKUP($A1486+ROUND(LEFT(DG$1468,2)/24,5),'[1]ОАО "АТС"'!$A$30:$F$773,5,FALSE),2))</f>
        <v>11.01</v>
      </c>
      <c r="DH1486" s="73"/>
      <c r="DI1486" s="73"/>
      <c r="DJ1486" s="73"/>
      <c r="DK1486" s="73"/>
      <c r="DL1486" s="74"/>
      <c r="DM1486" s="72">
        <f>IF($A1486="-","-",ROUND(VLOOKUP($A1486+ROUND(LEFT(DM$1468,2)/24,5),'[1]ОАО "АТС"'!$A$30:$F$773,5,FALSE),2))</f>
        <v>0</v>
      </c>
      <c r="DN1486" s="73"/>
      <c r="DO1486" s="73"/>
      <c r="DP1486" s="73"/>
      <c r="DQ1486" s="73"/>
      <c r="DR1486" s="74"/>
      <c r="DS1486" s="72">
        <f>IF($A1486="-","-",ROUND(VLOOKUP($A1486+ROUND(LEFT(DS$1468,2)/24,5),'[1]ОАО "АТС"'!$A$30:$F$773,5,FALSE),2))</f>
        <v>25.55</v>
      </c>
      <c r="DT1486" s="73"/>
      <c r="DU1486" s="73"/>
      <c r="DV1486" s="73"/>
      <c r="DW1486" s="73"/>
      <c r="DX1486" s="74"/>
      <c r="DY1486" s="72">
        <f>IF($A1486="-","-",ROUND(VLOOKUP($A1486+ROUND(LEFT(DY$1468,2)/24,5),'[1]ОАО "АТС"'!$A$30:$F$773,5,FALSE),2))</f>
        <v>238.22</v>
      </c>
      <c r="DZ1486" s="73"/>
      <c r="EA1486" s="73"/>
      <c r="EB1486" s="73"/>
      <c r="EC1486" s="73"/>
      <c r="ED1486" s="74"/>
      <c r="EE1486" s="72">
        <f>IF($A1486="-","-",ROUND(VLOOKUP($A1486+ROUND(LEFT(EE$1468,2)/24,5),'[1]ОАО "АТС"'!$A$30:$F$773,5,FALSE),2))</f>
        <v>514.39</v>
      </c>
      <c r="EF1486" s="73"/>
      <c r="EG1486" s="73"/>
      <c r="EH1486" s="73"/>
      <c r="EI1486" s="73"/>
      <c r="EJ1486" s="74"/>
      <c r="EK1486" s="72">
        <f>IF($A1486="-","-",ROUND(VLOOKUP($A1486+ROUND(LEFT(EK$1468,2)/24,5),'[1]ОАО "АТС"'!$A$30:$F$773,5,FALSE),2))</f>
        <v>110.91</v>
      </c>
      <c r="EL1486" s="73"/>
      <c r="EM1486" s="73"/>
      <c r="EN1486" s="73"/>
      <c r="EO1486" s="73"/>
      <c r="EP1486" s="74"/>
      <c r="EQ1486" s="72">
        <f>IF($A1486="-","-",ROUND(VLOOKUP($A1486+ROUND(LEFT(EQ$1468,2)/24,5),'[1]ОАО "АТС"'!$A$30:$F$773,5,FALSE),2))</f>
        <v>547.78</v>
      </c>
      <c r="ER1486" s="73"/>
      <c r="ES1486" s="73"/>
      <c r="ET1486" s="73"/>
      <c r="EU1486" s="73"/>
      <c r="EV1486" s="74"/>
    </row>
    <row r="1487" spans="1:152" s="38" customFormat="1" ht="15.75" customHeight="1" x14ac:dyDescent="0.2">
      <c r="A1487" s="69">
        <f>$A$133</f>
        <v>45004</v>
      </c>
      <c r="B1487" s="70"/>
      <c r="C1487" s="70"/>
      <c r="D1487" s="70"/>
      <c r="E1487" s="70"/>
      <c r="F1487" s="70"/>
      <c r="G1487" s="70"/>
      <c r="H1487" s="71"/>
      <c r="I1487" s="72">
        <f>IF($A1487="-","-",ROUND(VLOOKUP($A1487+ROUND(LEFT(I$1468,1)/24,5),'[1]ОАО "АТС"'!$A$30:$F$773,5,FALSE),2))</f>
        <v>421.19</v>
      </c>
      <c r="J1487" s="73"/>
      <c r="K1487" s="73"/>
      <c r="L1487" s="73"/>
      <c r="M1487" s="73"/>
      <c r="N1487" s="74"/>
      <c r="O1487" s="72">
        <f>IF($A1487="-","-",ROUND(VLOOKUP($A1487+ROUND(LEFT(O$1468,1)/24,5),'[1]ОАО "АТС"'!$A$30:$F$773,5,FALSE),2))</f>
        <v>315.5</v>
      </c>
      <c r="P1487" s="73"/>
      <c r="Q1487" s="73"/>
      <c r="R1487" s="73"/>
      <c r="S1487" s="73"/>
      <c r="T1487" s="74"/>
      <c r="U1487" s="72">
        <f>IF($A1487="-","-",ROUND(VLOOKUP($A1487+ROUND(LEFT(U$1468,1)/24,5),'[1]ОАО "АТС"'!$A$30:$F$773,5,FALSE),2))</f>
        <v>184.4</v>
      </c>
      <c r="V1487" s="73"/>
      <c r="W1487" s="73"/>
      <c r="X1487" s="73"/>
      <c r="Y1487" s="73"/>
      <c r="Z1487" s="74"/>
      <c r="AA1487" s="72">
        <f>IF($A1487="-","-",ROUND(VLOOKUP($A1487+ROUND(LEFT(AA$1468,1)/24,5),'[1]ОАО "АТС"'!$A$30:$F$773,5,FALSE),2))</f>
        <v>120.4</v>
      </c>
      <c r="AB1487" s="73"/>
      <c r="AC1487" s="73"/>
      <c r="AD1487" s="73"/>
      <c r="AE1487" s="73"/>
      <c r="AF1487" s="74"/>
      <c r="AG1487" s="72">
        <f>IF($A1487="-","-",ROUND(VLOOKUP($A1487+ROUND(LEFT(AG$1468,1)/24,5),'[1]ОАО "АТС"'!$A$30:$F$773,5,FALSE),2))</f>
        <v>118.67</v>
      </c>
      <c r="AH1487" s="73"/>
      <c r="AI1487" s="73"/>
      <c r="AJ1487" s="73"/>
      <c r="AK1487" s="73"/>
      <c r="AL1487" s="74"/>
      <c r="AM1487" s="72">
        <f>IF($A1487="-","-",ROUND(VLOOKUP($A1487+ROUND(LEFT(AM$1468,1)/24,5),'[1]ОАО "АТС"'!$A$30:$F$773,5,FALSE),2))</f>
        <v>246.86</v>
      </c>
      <c r="AN1487" s="73"/>
      <c r="AO1487" s="73"/>
      <c r="AP1487" s="73"/>
      <c r="AQ1487" s="73"/>
      <c r="AR1487" s="74"/>
      <c r="AS1487" s="72">
        <f>IF($A1487="-","-",ROUND(VLOOKUP($A1487+ROUND(LEFT(AS$1468,1)/24,5),'[1]ОАО "АТС"'!$A$30:$F$773,5,FALSE),2))</f>
        <v>167.86</v>
      </c>
      <c r="AT1487" s="73"/>
      <c r="AU1487" s="73"/>
      <c r="AV1487" s="73"/>
      <c r="AW1487" s="73"/>
      <c r="AX1487" s="74"/>
      <c r="AY1487" s="72">
        <f>IF($A1487="-","-",ROUND(VLOOKUP($A1487+ROUND(LEFT(AY$1468,1)/24,5),'[1]ОАО "АТС"'!$A$30:$F$773,5,FALSE),2))</f>
        <v>66.599999999999994</v>
      </c>
      <c r="AZ1487" s="73"/>
      <c r="BA1487" s="73"/>
      <c r="BB1487" s="73"/>
      <c r="BC1487" s="73"/>
      <c r="BD1487" s="74"/>
      <c r="BE1487" s="72">
        <f>IF($A1487="-","-",ROUND(VLOOKUP($A1487+ROUND(LEFT(BE$1468,1)/24,5),'[1]ОАО "АТС"'!$A$30:$F$773,5,FALSE),2))</f>
        <v>14.31</v>
      </c>
      <c r="BF1487" s="73"/>
      <c r="BG1487" s="73"/>
      <c r="BH1487" s="73"/>
      <c r="BI1487" s="73"/>
      <c r="BJ1487" s="74"/>
      <c r="BK1487" s="72">
        <f>IF($A1487="-","-",ROUND(VLOOKUP($A1487+ROUND(LEFT(BK$1468,1)/24,5),'[1]ОАО "АТС"'!$A$30:$F$773,5,FALSE),2))</f>
        <v>0</v>
      </c>
      <c r="BL1487" s="73"/>
      <c r="BM1487" s="73"/>
      <c r="BN1487" s="73"/>
      <c r="BO1487" s="73"/>
      <c r="BP1487" s="74"/>
      <c r="BQ1487" s="72">
        <f>IF($A1487="-","-",ROUND(VLOOKUP($A1487+ROUND(LEFT(BQ$1468,2)/24,5),'[1]ОАО "АТС"'!$A$30:$F$773,5,FALSE),2))</f>
        <v>104.03</v>
      </c>
      <c r="BR1487" s="73"/>
      <c r="BS1487" s="73"/>
      <c r="BT1487" s="73"/>
      <c r="BU1487" s="73"/>
      <c r="BV1487" s="74"/>
      <c r="BW1487" s="72">
        <f>IF($A1487="-","-",ROUND(VLOOKUP($A1487+ROUND(LEFT(BW$1468,2)/24,5),'[1]ОАО "АТС"'!$A$30:$F$773,5,FALSE),2))</f>
        <v>154.56</v>
      </c>
      <c r="BX1487" s="73"/>
      <c r="BY1487" s="73"/>
      <c r="BZ1487" s="73"/>
      <c r="CA1487" s="73"/>
      <c r="CB1487" s="74"/>
      <c r="CC1487" s="72">
        <f>IF($A1487="-","-",ROUND(VLOOKUP($A1487+ROUND(LEFT(CC$1468,2)/24,5),'[1]ОАО "АТС"'!$A$30:$F$773,5,FALSE),2))</f>
        <v>0</v>
      </c>
      <c r="CD1487" s="73"/>
      <c r="CE1487" s="73"/>
      <c r="CF1487" s="73"/>
      <c r="CG1487" s="73"/>
      <c r="CH1487" s="74"/>
      <c r="CI1487" s="72">
        <f>IF($A1487="-","-",ROUND(VLOOKUP($A1487+ROUND(LEFT(CI$1468,2)/24,5),'[1]ОАО "АТС"'!$A$30:$F$773,5,FALSE),2))</f>
        <v>0</v>
      </c>
      <c r="CJ1487" s="73"/>
      <c r="CK1487" s="73"/>
      <c r="CL1487" s="73"/>
      <c r="CM1487" s="73"/>
      <c r="CN1487" s="74"/>
      <c r="CO1487" s="72">
        <f>IF($A1487="-","-",ROUND(VLOOKUP($A1487+ROUND(LEFT(CO$1468,2)/24,5),'[1]ОАО "АТС"'!$A$30:$F$773,5,FALSE),2))</f>
        <v>0</v>
      </c>
      <c r="CP1487" s="73"/>
      <c r="CQ1487" s="73"/>
      <c r="CR1487" s="73"/>
      <c r="CS1487" s="73"/>
      <c r="CT1487" s="74"/>
      <c r="CU1487" s="72">
        <f>IF($A1487="-","-",ROUND(VLOOKUP($A1487+ROUND(LEFT(CU$1468,2)/24,5),'[1]ОАО "АТС"'!$A$30:$F$773,5,FALSE),2))</f>
        <v>0</v>
      </c>
      <c r="CV1487" s="73"/>
      <c r="CW1487" s="73"/>
      <c r="CX1487" s="73"/>
      <c r="CY1487" s="73"/>
      <c r="CZ1487" s="74"/>
      <c r="DA1487" s="72">
        <f>IF($A1487="-","-",ROUND(VLOOKUP($A1487+ROUND(LEFT(DA$1468,2)/24,5),'[1]ОАО "АТС"'!$A$30:$F$773,5,FALSE),2))</f>
        <v>0</v>
      </c>
      <c r="DB1487" s="73"/>
      <c r="DC1487" s="73"/>
      <c r="DD1487" s="73"/>
      <c r="DE1487" s="73"/>
      <c r="DF1487" s="74"/>
      <c r="DG1487" s="72">
        <f>IF($A1487="-","-",ROUND(VLOOKUP($A1487+ROUND(LEFT(DG$1468,2)/24,5),'[1]ОАО "АТС"'!$A$30:$F$773,5,FALSE),2))</f>
        <v>0</v>
      </c>
      <c r="DH1487" s="73"/>
      <c r="DI1487" s="73"/>
      <c r="DJ1487" s="73"/>
      <c r="DK1487" s="73"/>
      <c r="DL1487" s="74"/>
      <c r="DM1487" s="72">
        <f>IF($A1487="-","-",ROUND(VLOOKUP($A1487+ROUND(LEFT(DM$1468,2)/24,5),'[1]ОАО "АТС"'!$A$30:$F$773,5,FALSE),2))</f>
        <v>0</v>
      </c>
      <c r="DN1487" s="73"/>
      <c r="DO1487" s="73"/>
      <c r="DP1487" s="73"/>
      <c r="DQ1487" s="73"/>
      <c r="DR1487" s="74"/>
      <c r="DS1487" s="72">
        <f>IF($A1487="-","-",ROUND(VLOOKUP($A1487+ROUND(LEFT(DS$1468,2)/24,5),'[1]ОАО "АТС"'!$A$30:$F$773,5,FALSE),2))</f>
        <v>145.34</v>
      </c>
      <c r="DT1487" s="73"/>
      <c r="DU1487" s="73"/>
      <c r="DV1487" s="73"/>
      <c r="DW1487" s="73"/>
      <c r="DX1487" s="74"/>
      <c r="DY1487" s="72">
        <f>IF($A1487="-","-",ROUND(VLOOKUP($A1487+ROUND(LEFT(DY$1468,2)/24,5),'[1]ОАО "АТС"'!$A$30:$F$773,5,FALSE),2))</f>
        <v>278.31</v>
      </c>
      <c r="DZ1487" s="73"/>
      <c r="EA1487" s="73"/>
      <c r="EB1487" s="73"/>
      <c r="EC1487" s="73"/>
      <c r="ED1487" s="74"/>
      <c r="EE1487" s="72">
        <f>IF($A1487="-","-",ROUND(VLOOKUP($A1487+ROUND(LEFT(EE$1468,2)/24,5),'[1]ОАО "АТС"'!$A$30:$F$773,5,FALSE),2))</f>
        <v>19.63</v>
      </c>
      <c r="EF1487" s="73"/>
      <c r="EG1487" s="73"/>
      <c r="EH1487" s="73"/>
      <c r="EI1487" s="73"/>
      <c r="EJ1487" s="74"/>
      <c r="EK1487" s="72">
        <f>IF($A1487="-","-",ROUND(VLOOKUP($A1487+ROUND(LEFT(EK$1468,2)/24,5),'[1]ОАО "АТС"'!$A$30:$F$773,5,FALSE),2))</f>
        <v>449.26</v>
      </c>
      <c r="EL1487" s="73"/>
      <c r="EM1487" s="73"/>
      <c r="EN1487" s="73"/>
      <c r="EO1487" s="73"/>
      <c r="EP1487" s="74"/>
      <c r="EQ1487" s="72">
        <f>IF($A1487="-","-",ROUND(VLOOKUP($A1487+ROUND(LEFT(EQ$1468,2)/24,5),'[1]ОАО "АТС"'!$A$30:$F$773,5,FALSE),2))</f>
        <v>545.45000000000005</v>
      </c>
      <c r="ER1487" s="73"/>
      <c r="ES1487" s="73"/>
      <c r="ET1487" s="73"/>
      <c r="EU1487" s="73"/>
      <c r="EV1487" s="74"/>
    </row>
    <row r="1488" spans="1:152" s="38" customFormat="1" ht="15.75" customHeight="1" x14ac:dyDescent="0.2">
      <c r="A1488" s="69">
        <f>$A$134</f>
        <v>45005</v>
      </c>
      <c r="B1488" s="70"/>
      <c r="C1488" s="70"/>
      <c r="D1488" s="70"/>
      <c r="E1488" s="70"/>
      <c r="F1488" s="70"/>
      <c r="G1488" s="70"/>
      <c r="H1488" s="71"/>
      <c r="I1488" s="72">
        <f>IF($A1488="-","-",ROUND(VLOOKUP($A1488+ROUND(LEFT(I$1468,1)/24,5),'[1]ОАО "АТС"'!$A$30:$F$773,5,FALSE),2))</f>
        <v>329.43</v>
      </c>
      <c r="J1488" s="73"/>
      <c r="K1488" s="73"/>
      <c r="L1488" s="73"/>
      <c r="M1488" s="73"/>
      <c r="N1488" s="74"/>
      <c r="O1488" s="72">
        <f>IF($A1488="-","-",ROUND(VLOOKUP($A1488+ROUND(LEFT(O$1468,1)/24,5),'[1]ОАО "АТС"'!$A$30:$F$773,5,FALSE),2))</f>
        <v>288.42</v>
      </c>
      <c r="P1488" s="73"/>
      <c r="Q1488" s="73"/>
      <c r="R1488" s="73"/>
      <c r="S1488" s="73"/>
      <c r="T1488" s="74"/>
      <c r="U1488" s="72">
        <f>IF($A1488="-","-",ROUND(VLOOKUP($A1488+ROUND(LEFT(U$1468,1)/24,5),'[1]ОАО "АТС"'!$A$30:$F$773,5,FALSE),2))</f>
        <v>140.77000000000001</v>
      </c>
      <c r="V1488" s="73"/>
      <c r="W1488" s="73"/>
      <c r="X1488" s="73"/>
      <c r="Y1488" s="73"/>
      <c r="Z1488" s="74"/>
      <c r="AA1488" s="72">
        <f>IF($A1488="-","-",ROUND(VLOOKUP($A1488+ROUND(LEFT(AA$1468,1)/24,5),'[1]ОАО "АТС"'!$A$30:$F$773,5,FALSE),2))</f>
        <v>127.8</v>
      </c>
      <c r="AB1488" s="73"/>
      <c r="AC1488" s="73"/>
      <c r="AD1488" s="73"/>
      <c r="AE1488" s="73"/>
      <c r="AF1488" s="74"/>
      <c r="AG1488" s="72">
        <f>IF($A1488="-","-",ROUND(VLOOKUP($A1488+ROUND(LEFT(AG$1468,1)/24,5),'[1]ОАО "АТС"'!$A$30:$F$773,5,FALSE),2))</f>
        <v>63.44</v>
      </c>
      <c r="AH1488" s="73"/>
      <c r="AI1488" s="73"/>
      <c r="AJ1488" s="73"/>
      <c r="AK1488" s="73"/>
      <c r="AL1488" s="74"/>
      <c r="AM1488" s="72">
        <f>IF($A1488="-","-",ROUND(VLOOKUP($A1488+ROUND(LEFT(AM$1468,1)/24,5),'[1]ОАО "АТС"'!$A$30:$F$773,5,FALSE),2))</f>
        <v>0</v>
      </c>
      <c r="AN1488" s="73"/>
      <c r="AO1488" s="73"/>
      <c r="AP1488" s="73"/>
      <c r="AQ1488" s="73"/>
      <c r="AR1488" s="74"/>
      <c r="AS1488" s="72">
        <f>IF($A1488="-","-",ROUND(VLOOKUP($A1488+ROUND(LEFT(AS$1468,1)/24,5),'[1]ОАО "АТС"'!$A$30:$F$773,5,FALSE),2))</f>
        <v>0.88</v>
      </c>
      <c r="AT1488" s="73"/>
      <c r="AU1488" s="73"/>
      <c r="AV1488" s="73"/>
      <c r="AW1488" s="73"/>
      <c r="AX1488" s="74"/>
      <c r="AY1488" s="72">
        <f>IF($A1488="-","-",ROUND(VLOOKUP($A1488+ROUND(LEFT(AY$1468,1)/24,5),'[1]ОАО "АТС"'!$A$30:$F$773,5,FALSE),2))</f>
        <v>0</v>
      </c>
      <c r="AZ1488" s="73"/>
      <c r="BA1488" s="73"/>
      <c r="BB1488" s="73"/>
      <c r="BC1488" s="73"/>
      <c r="BD1488" s="74"/>
      <c r="BE1488" s="72">
        <f>IF($A1488="-","-",ROUND(VLOOKUP($A1488+ROUND(LEFT(BE$1468,1)/24,5),'[1]ОАО "АТС"'!$A$30:$F$773,5,FALSE),2))</f>
        <v>0</v>
      </c>
      <c r="BF1488" s="73"/>
      <c r="BG1488" s="73"/>
      <c r="BH1488" s="73"/>
      <c r="BI1488" s="73"/>
      <c r="BJ1488" s="74"/>
      <c r="BK1488" s="72">
        <f>IF($A1488="-","-",ROUND(VLOOKUP($A1488+ROUND(LEFT(BK$1468,1)/24,5),'[1]ОАО "АТС"'!$A$30:$F$773,5,FALSE),2))</f>
        <v>0</v>
      </c>
      <c r="BL1488" s="73"/>
      <c r="BM1488" s="73"/>
      <c r="BN1488" s="73"/>
      <c r="BO1488" s="73"/>
      <c r="BP1488" s="74"/>
      <c r="BQ1488" s="72">
        <f>IF($A1488="-","-",ROUND(VLOOKUP($A1488+ROUND(LEFT(BQ$1468,2)/24,5),'[1]ОАО "АТС"'!$A$30:$F$773,5,FALSE),2))</f>
        <v>0</v>
      </c>
      <c r="BR1488" s="73"/>
      <c r="BS1488" s="73"/>
      <c r="BT1488" s="73"/>
      <c r="BU1488" s="73"/>
      <c r="BV1488" s="74"/>
      <c r="BW1488" s="72">
        <f>IF($A1488="-","-",ROUND(VLOOKUP($A1488+ROUND(LEFT(BW$1468,2)/24,5),'[1]ОАО "АТС"'!$A$30:$F$773,5,FALSE),2))</f>
        <v>18.440000000000001</v>
      </c>
      <c r="BX1488" s="73"/>
      <c r="BY1488" s="73"/>
      <c r="BZ1488" s="73"/>
      <c r="CA1488" s="73"/>
      <c r="CB1488" s="74"/>
      <c r="CC1488" s="72">
        <f>IF($A1488="-","-",ROUND(VLOOKUP($A1488+ROUND(LEFT(CC$1468,2)/24,5),'[1]ОАО "АТС"'!$A$30:$F$773,5,FALSE),2))</f>
        <v>0</v>
      </c>
      <c r="CD1488" s="73"/>
      <c r="CE1488" s="73"/>
      <c r="CF1488" s="73"/>
      <c r="CG1488" s="73"/>
      <c r="CH1488" s="74"/>
      <c r="CI1488" s="72">
        <f>IF($A1488="-","-",ROUND(VLOOKUP($A1488+ROUND(LEFT(CI$1468,2)/24,5),'[1]ОАО "АТС"'!$A$30:$F$773,5,FALSE),2))</f>
        <v>14.46</v>
      </c>
      <c r="CJ1488" s="73"/>
      <c r="CK1488" s="73"/>
      <c r="CL1488" s="73"/>
      <c r="CM1488" s="73"/>
      <c r="CN1488" s="74"/>
      <c r="CO1488" s="72">
        <f>IF($A1488="-","-",ROUND(VLOOKUP($A1488+ROUND(LEFT(CO$1468,2)/24,5),'[1]ОАО "АТС"'!$A$30:$F$773,5,FALSE),2))</f>
        <v>28.54</v>
      </c>
      <c r="CP1488" s="73"/>
      <c r="CQ1488" s="73"/>
      <c r="CR1488" s="73"/>
      <c r="CS1488" s="73"/>
      <c r="CT1488" s="74"/>
      <c r="CU1488" s="72">
        <f>IF($A1488="-","-",ROUND(VLOOKUP($A1488+ROUND(LEFT(CU$1468,2)/24,5),'[1]ОАО "АТС"'!$A$30:$F$773,5,FALSE),2))</f>
        <v>0.01</v>
      </c>
      <c r="CV1488" s="73"/>
      <c r="CW1488" s="73"/>
      <c r="CX1488" s="73"/>
      <c r="CY1488" s="73"/>
      <c r="CZ1488" s="74"/>
      <c r="DA1488" s="72">
        <f>IF($A1488="-","-",ROUND(VLOOKUP($A1488+ROUND(LEFT(DA$1468,2)/24,5),'[1]ОАО "АТС"'!$A$30:$F$773,5,FALSE),2))</f>
        <v>0</v>
      </c>
      <c r="DB1488" s="73"/>
      <c r="DC1488" s="73"/>
      <c r="DD1488" s="73"/>
      <c r="DE1488" s="73"/>
      <c r="DF1488" s="74"/>
      <c r="DG1488" s="72">
        <f>IF($A1488="-","-",ROUND(VLOOKUP($A1488+ROUND(LEFT(DG$1468,2)/24,5),'[1]ОАО "АТС"'!$A$30:$F$773,5,FALSE),2))</f>
        <v>0</v>
      </c>
      <c r="DH1488" s="73"/>
      <c r="DI1488" s="73"/>
      <c r="DJ1488" s="73"/>
      <c r="DK1488" s="73"/>
      <c r="DL1488" s="74"/>
      <c r="DM1488" s="72">
        <f>IF($A1488="-","-",ROUND(VLOOKUP($A1488+ROUND(LEFT(DM$1468,2)/24,5),'[1]ОАО "АТС"'!$A$30:$F$773,5,FALSE),2))</f>
        <v>0</v>
      </c>
      <c r="DN1488" s="73"/>
      <c r="DO1488" s="73"/>
      <c r="DP1488" s="73"/>
      <c r="DQ1488" s="73"/>
      <c r="DR1488" s="74"/>
      <c r="DS1488" s="72">
        <f>IF($A1488="-","-",ROUND(VLOOKUP($A1488+ROUND(LEFT(DS$1468,2)/24,5),'[1]ОАО "АТС"'!$A$30:$F$773,5,FALSE),2))</f>
        <v>0</v>
      </c>
      <c r="DT1488" s="73"/>
      <c r="DU1488" s="73"/>
      <c r="DV1488" s="73"/>
      <c r="DW1488" s="73"/>
      <c r="DX1488" s="74"/>
      <c r="DY1488" s="72">
        <f>IF($A1488="-","-",ROUND(VLOOKUP($A1488+ROUND(LEFT(DY$1468,2)/24,5),'[1]ОАО "АТС"'!$A$30:$F$773,5,FALSE),2))</f>
        <v>149.43</v>
      </c>
      <c r="DZ1488" s="73"/>
      <c r="EA1488" s="73"/>
      <c r="EB1488" s="73"/>
      <c r="EC1488" s="73"/>
      <c r="ED1488" s="74"/>
      <c r="EE1488" s="72">
        <f>IF($A1488="-","-",ROUND(VLOOKUP($A1488+ROUND(LEFT(EE$1468,2)/24,5),'[1]ОАО "АТС"'!$A$30:$F$773,5,FALSE),2))</f>
        <v>271.33999999999997</v>
      </c>
      <c r="EF1488" s="73"/>
      <c r="EG1488" s="73"/>
      <c r="EH1488" s="73"/>
      <c r="EI1488" s="73"/>
      <c r="EJ1488" s="74"/>
      <c r="EK1488" s="72">
        <f>IF($A1488="-","-",ROUND(VLOOKUP($A1488+ROUND(LEFT(EK$1468,2)/24,5),'[1]ОАО "АТС"'!$A$30:$F$773,5,FALSE),2))</f>
        <v>387.18</v>
      </c>
      <c r="EL1488" s="73"/>
      <c r="EM1488" s="73"/>
      <c r="EN1488" s="73"/>
      <c r="EO1488" s="73"/>
      <c r="EP1488" s="74"/>
      <c r="EQ1488" s="72">
        <f>IF($A1488="-","-",ROUND(VLOOKUP($A1488+ROUND(LEFT(EQ$1468,2)/24,5),'[1]ОАО "АТС"'!$A$30:$F$773,5,FALSE),2))</f>
        <v>90.27</v>
      </c>
      <c r="ER1488" s="73"/>
      <c r="ES1488" s="73"/>
      <c r="ET1488" s="73"/>
      <c r="EU1488" s="73"/>
      <c r="EV1488" s="74"/>
    </row>
    <row r="1489" spans="1:152" s="38" customFormat="1" ht="15.75" customHeight="1" x14ac:dyDescent="0.2">
      <c r="A1489" s="69">
        <f>$A$135</f>
        <v>45006</v>
      </c>
      <c r="B1489" s="70"/>
      <c r="C1489" s="70"/>
      <c r="D1489" s="70"/>
      <c r="E1489" s="70"/>
      <c r="F1489" s="70"/>
      <c r="G1489" s="70"/>
      <c r="H1489" s="71"/>
      <c r="I1489" s="72">
        <f>IF($A1489="-","-",ROUND(VLOOKUP($A1489+ROUND(LEFT(I$1468,1)/24,5),'[1]ОАО "АТС"'!$A$30:$F$773,5,FALSE),2))</f>
        <v>343.09</v>
      </c>
      <c r="J1489" s="73"/>
      <c r="K1489" s="73"/>
      <c r="L1489" s="73"/>
      <c r="M1489" s="73"/>
      <c r="N1489" s="74"/>
      <c r="O1489" s="72">
        <f>IF($A1489="-","-",ROUND(VLOOKUP($A1489+ROUND(LEFT(O$1468,1)/24,5),'[1]ОАО "АТС"'!$A$30:$F$773,5,FALSE),2))</f>
        <v>860.99</v>
      </c>
      <c r="P1489" s="73"/>
      <c r="Q1489" s="73"/>
      <c r="R1489" s="73"/>
      <c r="S1489" s="73"/>
      <c r="T1489" s="74"/>
      <c r="U1489" s="72">
        <f>IF($A1489="-","-",ROUND(VLOOKUP($A1489+ROUND(LEFT(U$1468,1)/24,5),'[1]ОАО "АТС"'!$A$30:$F$773,5,FALSE),2))</f>
        <v>181.22</v>
      </c>
      <c r="V1489" s="73"/>
      <c r="W1489" s="73"/>
      <c r="X1489" s="73"/>
      <c r="Y1489" s="73"/>
      <c r="Z1489" s="74"/>
      <c r="AA1489" s="72">
        <f>IF($A1489="-","-",ROUND(VLOOKUP($A1489+ROUND(LEFT(AA$1468,1)/24,5),'[1]ОАО "АТС"'!$A$30:$F$773,5,FALSE),2))</f>
        <v>66.069999999999993</v>
      </c>
      <c r="AB1489" s="73"/>
      <c r="AC1489" s="73"/>
      <c r="AD1489" s="73"/>
      <c r="AE1489" s="73"/>
      <c r="AF1489" s="74"/>
      <c r="AG1489" s="72">
        <f>IF($A1489="-","-",ROUND(VLOOKUP($A1489+ROUND(LEFT(AG$1468,1)/24,5),'[1]ОАО "АТС"'!$A$30:$F$773,5,FALSE),2))</f>
        <v>0</v>
      </c>
      <c r="AH1489" s="73"/>
      <c r="AI1489" s="73"/>
      <c r="AJ1489" s="73"/>
      <c r="AK1489" s="73"/>
      <c r="AL1489" s="74"/>
      <c r="AM1489" s="72">
        <f>IF($A1489="-","-",ROUND(VLOOKUP($A1489+ROUND(LEFT(AM$1468,1)/24,5),'[1]ОАО "АТС"'!$A$30:$F$773,5,FALSE),2))</f>
        <v>0</v>
      </c>
      <c r="AN1489" s="73"/>
      <c r="AO1489" s="73"/>
      <c r="AP1489" s="73"/>
      <c r="AQ1489" s="73"/>
      <c r="AR1489" s="74"/>
      <c r="AS1489" s="72">
        <f>IF($A1489="-","-",ROUND(VLOOKUP($A1489+ROUND(LEFT(AS$1468,1)/24,5),'[1]ОАО "АТС"'!$A$30:$F$773,5,FALSE),2))</f>
        <v>0</v>
      </c>
      <c r="AT1489" s="73"/>
      <c r="AU1489" s="73"/>
      <c r="AV1489" s="73"/>
      <c r="AW1489" s="73"/>
      <c r="AX1489" s="74"/>
      <c r="AY1489" s="72">
        <f>IF($A1489="-","-",ROUND(VLOOKUP($A1489+ROUND(LEFT(AY$1468,1)/24,5),'[1]ОАО "АТС"'!$A$30:$F$773,5,FALSE),2))</f>
        <v>0</v>
      </c>
      <c r="AZ1489" s="73"/>
      <c r="BA1489" s="73"/>
      <c r="BB1489" s="73"/>
      <c r="BC1489" s="73"/>
      <c r="BD1489" s="74"/>
      <c r="BE1489" s="72">
        <f>IF($A1489="-","-",ROUND(VLOOKUP($A1489+ROUND(LEFT(BE$1468,1)/24,5),'[1]ОАО "АТС"'!$A$30:$F$773,5,FALSE),2))</f>
        <v>0</v>
      </c>
      <c r="BF1489" s="73"/>
      <c r="BG1489" s="73"/>
      <c r="BH1489" s="73"/>
      <c r="BI1489" s="73"/>
      <c r="BJ1489" s="74"/>
      <c r="BK1489" s="72">
        <f>IF($A1489="-","-",ROUND(VLOOKUP($A1489+ROUND(LEFT(BK$1468,1)/24,5),'[1]ОАО "АТС"'!$A$30:$F$773,5,FALSE),2))</f>
        <v>0</v>
      </c>
      <c r="BL1489" s="73"/>
      <c r="BM1489" s="73"/>
      <c r="BN1489" s="73"/>
      <c r="BO1489" s="73"/>
      <c r="BP1489" s="74"/>
      <c r="BQ1489" s="72">
        <f>IF($A1489="-","-",ROUND(VLOOKUP($A1489+ROUND(LEFT(BQ$1468,2)/24,5),'[1]ОАО "АТС"'!$A$30:$F$773,5,FALSE),2))</f>
        <v>0</v>
      </c>
      <c r="BR1489" s="73"/>
      <c r="BS1489" s="73"/>
      <c r="BT1489" s="73"/>
      <c r="BU1489" s="73"/>
      <c r="BV1489" s="74"/>
      <c r="BW1489" s="72">
        <f>IF($A1489="-","-",ROUND(VLOOKUP($A1489+ROUND(LEFT(BW$1468,2)/24,5),'[1]ОАО "АТС"'!$A$30:$F$773,5,FALSE),2))</f>
        <v>0</v>
      </c>
      <c r="BX1489" s="73"/>
      <c r="BY1489" s="73"/>
      <c r="BZ1489" s="73"/>
      <c r="CA1489" s="73"/>
      <c r="CB1489" s="74"/>
      <c r="CC1489" s="72">
        <f>IF($A1489="-","-",ROUND(VLOOKUP($A1489+ROUND(LEFT(CC$1468,2)/24,5),'[1]ОАО "АТС"'!$A$30:$F$773,5,FALSE),2))</f>
        <v>0</v>
      </c>
      <c r="CD1489" s="73"/>
      <c r="CE1489" s="73"/>
      <c r="CF1489" s="73"/>
      <c r="CG1489" s="73"/>
      <c r="CH1489" s="74"/>
      <c r="CI1489" s="72">
        <f>IF($A1489="-","-",ROUND(VLOOKUP($A1489+ROUND(LEFT(CI$1468,2)/24,5),'[1]ОАО "АТС"'!$A$30:$F$773,5,FALSE),2))</f>
        <v>0</v>
      </c>
      <c r="CJ1489" s="73"/>
      <c r="CK1489" s="73"/>
      <c r="CL1489" s="73"/>
      <c r="CM1489" s="73"/>
      <c r="CN1489" s="74"/>
      <c r="CO1489" s="72">
        <f>IF($A1489="-","-",ROUND(VLOOKUP($A1489+ROUND(LEFT(CO$1468,2)/24,5),'[1]ОАО "АТС"'!$A$30:$F$773,5,FALSE),2))</f>
        <v>0</v>
      </c>
      <c r="CP1489" s="73"/>
      <c r="CQ1489" s="73"/>
      <c r="CR1489" s="73"/>
      <c r="CS1489" s="73"/>
      <c r="CT1489" s="74"/>
      <c r="CU1489" s="72">
        <f>IF($A1489="-","-",ROUND(VLOOKUP($A1489+ROUND(LEFT(CU$1468,2)/24,5),'[1]ОАО "АТС"'!$A$30:$F$773,5,FALSE),2))</f>
        <v>0</v>
      </c>
      <c r="CV1489" s="73"/>
      <c r="CW1489" s="73"/>
      <c r="CX1489" s="73"/>
      <c r="CY1489" s="73"/>
      <c r="CZ1489" s="74"/>
      <c r="DA1489" s="72">
        <f>IF($A1489="-","-",ROUND(VLOOKUP($A1489+ROUND(LEFT(DA$1468,2)/24,5),'[1]ОАО "АТС"'!$A$30:$F$773,5,FALSE),2))</f>
        <v>0</v>
      </c>
      <c r="DB1489" s="73"/>
      <c r="DC1489" s="73"/>
      <c r="DD1489" s="73"/>
      <c r="DE1489" s="73"/>
      <c r="DF1489" s="74"/>
      <c r="DG1489" s="72">
        <f>IF($A1489="-","-",ROUND(VLOOKUP($A1489+ROUND(LEFT(DG$1468,2)/24,5),'[1]ОАО "АТС"'!$A$30:$F$773,5,FALSE),2))</f>
        <v>0</v>
      </c>
      <c r="DH1489" s="73"/>
      <c r="DI1489" s="73"/>
      <c r="DJ1489" s="73"/>
      <c r="DK1489" s="73"/>
      <c r="DL1489" s="74"/>
      <c r="DM1489" s="72">
        <f>IF($A1489="-","-",ROUND(VLOOKUP($A1489+ROUND(LEFT(DM$1468,2)/24,5),'[1]ОАО "АТС"'!$A$30:$F$773,5,FALSE),2))</f>
        <v>0</v>
      </c>
      <c r="DN1489" s="73"/>
      <c r="DO1489" s="73"/>
      <c r="DP1489" s="73"/>
      <c r="DQ1489" s="73"/>
      <c r="DR1489" s="74"/>
      <c r="DS1489" s="72">
        <f>IF($A1489="-","-",ROUND(VLOOKUP($A1489+ROUND(LEFT(DS$1468,2)/24,5),'[1]ОАО "АТС"'!$A$30:$F$773,5,FALSE),2))</f>
        <v>0</v>
      </c>
      <c r="DT1489" s="73"/>
      <c r="DU1489" s="73"/>
      <c r="DV1489" s="73"/>
      <c r="DW1489" s="73"/>
      <c r="DX1489" s="74"/>
      <c r="DY1489" s="72">
        <f>IF($A1489="-","-",ROUND(VLOOKUP($A1489+ROUND(LEFT(DY$1468,2)/24,5),'[1]ОАО "АТС"'!$A$30:$F$773,5,FALSE),2))</f>
        <v>6.39</v>
      </c>
      <c r="DZ1489" s="73"/>
      <c r="EA1489" s="73"/>
      <c r="EB1489" s="73"/>
      <c r="EC1489" s="73"/>
      <c r="ED1489" s="74"/>
      <c r="EE1489" s="72">
        <f>IF($A1489="-","-",ROUND(VLOOKUP($A1489+ROUND(LEFT(EE$1468,2)/24,5),'[1]ОАО "АТС"'!$A$30:$F$773,5,FALSE),2))</f>
        <v>25.03</v>
      </c>
      <c r="EF1489" s="73"/>
      <c r="EG1489" s="73"/>
      <c r="EH1489" s="73"/>
      <c r="EI1489" s="73"/>
      <c r="EJ1489" s="74"/>
      <c r="EK1489" s="72">
        <f>IF($A1489="-","-",ROUND(VLOOKUP($A1489+ROUND(LEFT(EK$1468,2)/24,5),'[1]ОАО "АТС"'!$A$30:$F$773,5,FALSE),2))</f>
        <v>151.61000000000001</v>
      </c>
      <c r="EL1489" s="73"/>
      <c r="EM1489" s="73"/>
      <c r="EN1489" s="73"/>
      <c r="EO1489" s="73"/>
      <c r="EP1489" s="74"/>
      <c r="EQ1489" s="72">
        <f>IF($A1489="-","-",ROUND(VLOOKUP($A1489+ROUND(LEFT(EQ$1468,2)/24,5),'[1]ОАО "АТС"'!$A$30:$F$773,5,FALSE),2))</f>
        <v>9.44</v>
      </c>
      <c r="ER1489" s="73"/>
      <c r="ES1489" s="73"/>
      <c r="ET1489" s="73"/>
      <c r="EU1489" s="73"/>
      <c r="EV1489" s="74"/>
    </row>
    <row r="1490" spans="1:152" s="38" customFormat="1" ht="15.75" customHeight="1" x14ac:dyDescent="0.2">
      <c r="A1490" s="69">
        <f>$A$136</f>
        <v>45007</v>
      </c>
      <c r="B1490" s="70"/>
      <c r="C1490" s="70"/>
      <c r="D1490" s="70"/>
      <c r="E1490" s="70"/>
      <c r="F1490" s="70"/>
      <c r="G1490" s="70"/>
      <c r="H1490" s="71"/>
      <c r="I1490" s="72">
        <f>IF($A1490="-","-",ROUND(VLOOKUP($A1490+ROUND(LEFT(I$1468,1)/24,5),'[1]ОАО "АТС"'!$A$30:$F$773,5,FALSE),2))</f>
        <v>148.77000000000001</v>
      </c>
      <c r="J1490" s="73"/>
      <c r="K1490" s="73"/>
      <c r="L1490" s="73"/>
      <c r="M1490" s="73"/>
      <c r="N1490" s="74"/>
      <c r="O1490" s="72">
        <f>IF($A1490="-","-",ROUND(VLOOKUP($A1490+ROUND(LEFT(O$1468,1)/24,5),'[1]ОАО "АТС"'!$A$30:$F$773,5,FALSE),2))</f>
        <v>150.72</v>
      </c>
      <c r="P1490" s="73"/>
      <c r="Q1490" s="73"/>
      <c r="R1490" s="73"/>
      <c r="S1490" s="73"/>
      <c r="T1490" s="74"/>
      <c r="U1490" s="72">
        <f>IF($A1490="-","-",ROUND(VLOOKUP($A1490+ROUND(LEFT(U$1468,1)/24,5),'[1]ОАО "АТС"'!$A$30:$F$773,5,FALSE),2))</f>
        <v>0</v>
      </c>
      <c r="V1490" s="73"/>
      <c r="W1490" s="73"/>
      <c r="X1490" s="73"/>
      <c r="Y1490" s="73"/>
      <c r="Z1490" s="74"/>
      <c r="AA1490" s="72">
        <f>IF($A1490="-","-",ROUND(VLOOKUP($A1490+ROUND(LEFT(AA$1468,1)/24,5),'[1]ОАО "АТС"'!$A$30:$F$773,5,FALSE),2))</f>
        <v>0</v>
      </c>
      <c r="AB1490" s="73"/>
      <c r="AC1490" s="73"/>
      <c r="AD1490" s="73"/>
      <c r="AE1490" s="73"/>
      <c r="AF1490" s="74"/>
      <c r="AG1490" s="72">
        <f>IF($A1490="-","-",ROUND(VLOOKUP($A1490+ROUND(LEFT(AG$1468,1)/24,5),'[1]ОАО "АТС"'!$A$30:$F$773,5,FALSE),2))</f>
        <v>36.299999999999997</v>
      </c>
      <c r="AH1490" s="73"/>
      <c r="AI1490" s="73"/>
      <c r="AJ1490" s="73"/>
      <c r="AK1490" s="73"/>
      <c r="AL1490" s="74"/>
      <c r="AM1490" s="72">
        <f>IF($A1490="-","-",ROUND(VLOOKUP($A1490+ROUND(LEFT(AM$1468,1)/24,5),'[1]ОАО "АТС"'!$A$30:$F$773,5,FALSE),2))</f>
        <v>0</v>
      </c>
      <c r="AN1490" s="73"/>
      <c r="AO1490" s="73"/>
      <c r="AP1490" s="73"/>
      <c r="AQ1490" s="73"/>
      <c r="AR1490" s="74"/>
      <c r="AS1490" s="72">
        <f>IF($A1490="-","-",ROUND(VLOOKUP($A1490+ROUND(LEFT(AS$1468,1)/24,5),'[1]ОАО "АТС"'!$A$30:$F$773,5,FALSE),2))</f>
        <v>0</v>
      </c>
      <c r="AT1490" s="73"/>
      <c r="AU1490" s="73"/>
      <c r="AV1490" s="73"/>
      <c r="AW1490" s="73"/>
      <c r="AX1490" s="74"/>
      <c r="AY1490" s="72">
        <f>IF($A1490="-","-",ROUND(VLOOKUP($A1490+ROUND(LEFT(AY$1468,1)/24,5),'[1]ОАО "АТС"'!$A$30:$F$773,5,FALSE),2))</f>
        <v>60.21</v>
      </c>
      <c r="AZ1490" s="73"/>
      <c r="BA1490" s="73"/>
      <c r="BB1490" s="73"/>
      <c r="BC1490" s="73"/>
      <c r="BD1490" s="74"/>
      <c r="BE1490" s="72">
        <f>IF($A1490="-","-",ROUND(VLOOKUP($A1490+ROUND(LEFT(BE$1468,1)/24,5),'[1]ОАО "АТС"'!$A$30:$F$773,5,FALSE),2))</f>
        <v>50.05</v>
      </c>
      <c r="BF1490" s="73"/>
      <c r="BG1490" s="73"/>
      <c r="BH1490" s="73"/>
      <c r="BI1490" s="73"/>
      <c r="BJ1490" s="74"/>
      <c r="BK1490" s="72">
        <f>IF($A1490="-","-",ROUND(VLOOKUP($A1490+ROUND(LEFT(BK$1468,1)/24,5),'[1]ОАО "АТС"'!$A$30:$F$773,5,FALSE),2))</f>
        <v>61.57</v>
      </c>
      <c r="BL1490" s="73"/>
      <c r="BM1490" s="73"/>
      <c r="BN1490" s="73"/>
      <c r="BO1490" s="73"/>
      <c r="BP1490" s="74"/>
      <c r="BQ1490" s="72">
        <f>IF($A1490="-","-",ROUND(VLOOKUP($A1490+ROUND(LEFT(BQ$1468,2)/24,5),'[1]ОАО "АТС"'!$A$30:$F$773,5,FALSE),2))</f>
        <v>66.61</v>
      </c>
      <c r="BR1490" s="73"/>
      <c r="BS1490" s="73"/>
      <c r="BT1490" s="73"/>
      <c r="BU1490" s="73"/>
      <c r="BV1490" s="74"/>
      <c r="BW1490" s="72">
        <f>IF($A1490="-","-",ROUND(VLOOKUP($A1490+ROUND(LEFT(BW$1468,2)/24,5),'[1]ОАО "АТС"'!$A$30:$F$773,5,FALSE),2))</f>
        <v>101.27</v>
      </c>
      <c r="BX1490" s="73"/>
      <c r="BY1490" s="73"/>
      <c r="BZ1490" s="73"/>
      <c r="CA1490" s="73"/>
      <c r="CB1490" s="74"/>
      <c r="CC1490" s="72">
        <f>IF($A1490="-","-",ROUND(VLOOKUP($A1490+ROUND(LEFT(CC$1468,2)/24,5),'[1]ОАО "АТС"'!$A$30:$F$773,5,FALSE),2))</f>
        <v>124.95</v>
      </c>
      <c r="CD1490" s="73"/>
      <c r="CE1490" s="73"/>
      <c r="CF1490" s="73"/>
      <c r="CG1490" s="73"/>
      <c r="CH1490" s="74"/>
      <c r="CI1490" s="72">
        <f>IF($A1490="-","-",ROUND(VLOOKUP($A1490+ROUND(LEFT(CI$1468,2)/24,5),'[1]ОАО "АТС"'!$A$30:$F$773,5,FALSE),2))</f>
        <v>146.04</v>
      </c>
      <c r="CJ1490" s="73"/>
      <c r="CK1490" s="73"/>
      <c r="CL1490" s="73"/>
      <c r="CM1490" s="73"/>
      <c r="CN1490" s="74"/>
      <c r="CO1490" s="72">
        <f>IF($A1490="-","-",ROUND(VLOOKUP($A1490+ROUND(LEFT(CO$1468,2)/24,5),'[1]ОАО "АТС"'!$A$30:$F$773,5,FALSE),2))</f>
        <v>154.94999999999999</v>
      </c>
      <c r="CP1490" s="73"/>
      <c r="CQ1490" s="73"/>
      <c r="CR1490" s="73"/>
      <c r="CS1490" s="73"/>
      <c r="CT1490" s="74"/>
      <c r="CU1490" s="72">
        <f>IF($A1490="-","-",ROUND(VLOOKUP($A1490+ROUND(LEFT(CU$1468,2)/24,5),'[1]ОАО "АТС"'!$A$30:$F$773,5,FALSE),2))</f>
        <v>178.78</v>
      </c>
      <c r="CV1490" s="73"/>
      <c r="CW1490" s="73"/>
      <c r="CX1490" s="73"/>
      <c r="CY1490" s="73"/>
      <c r="CZ1490" s="74"/>
      <c r="DA1490" s="72">
        <f>IF($A1490="-","-",ROUND(VLOOKUP($A1490+ROUND(LEFT(DA$1468,2)/24,5),'[1]ОАО "АТС"'!$A$30:$F$773,5,FALSE),2))</f>
        <v>123.34</v>
      </c>
      <c r="DB1490" s="73"/>
      <c r="DC1490" s="73"/>
      <c r="DD1490" s="73"/>
      <c r="DE1490" s="73"/>
      <c r="DF1490" s="74"/>
      <c r="DG1490" s="72">
        <f>IF($A1490="-","-",ROUND(VLOOKUP($A1490+ROUND(LEFT(DG$1468,2)/24,5),'[1]ОАО "АТС"'!$A$30:$F$773,5,FALSE),2))</f>
        <v>130.83000000000001</v>
      </c>
      <c r="DH1490" s="73"/>
      <c r="DI1490" s="73"/>
      <c r="DJ1490" s="73"/>
      <c r="DK1490" s="73"/>
      <c r="DL1490" s="74"/>
      <c r="DM1490" s="72">
        <f>IF($A1490="-","-",ROUND(VLOOKUP($A1490+ROUND(LEFT(DM$1468,2)/24,5),'[1]ОАО "АТС"'!$A$30:$F$773,5,FALSE),2))</f>
        <v>36.81</v>
      </c>
      <c r="DN1490" s="73"/>
      <c r="DO1490" s="73"/>
      <c r="DP1490" s="73"/>
      <c r="DQ1490" s="73"/>
      <c r="DR1490" s="74"/>
      <c r="DS1490" s="72">
        <f>IF($A1490="-","-",ROUND(VLOOKUP($A1490+ROUND(LEFT(DS$1468,2)/24,5),'[1]ОАО "АТС"'!$A$30:$F$773,5,FALSE),2))</f>
        <v>75.14</v>
      </c>
      <c r="DT1490" s="73"/>
      <c r="DU1490" s="73"/>
      <c r="DV1490" s="73"/>
      <c r="DW1490" s="73"/>
      <c r="DX1490" s="74"/>
      <c r="DY1490" s="72">
        <f>IF($A1490="-","-",ROUND(VLOOKUP($A1490+ROUND(LEFT(DY$1468,2)/24,5),'[1]ОАО "АТС"'!$A$30:$F$773,5,FALSE),2))</f>
        <v>181.04</v>
      </c>
      <c r="DZ1490" s="73"/>
      <c r="EA1490" s="73"/>
      <c r="EB1490" s="73"/>
      <c r="EC1490" s="73"/>
      <c r="ED1490" s="74"/>
      <c r="EE1490" s="72">
        <f>IF($A1490="-","-",ROUND(VLOOKUP($A1490+ROUND(LEFT(EE$1468,2)/24,5),'[1]ОАО "АТС"'!$A$30:$F$773,5,FALSE),2))</f>
        <v>222.54</v>
      </c>
      <c r="EF1490" s="73"/>
      <c r="EG1490" s="73"/>
      <c r="EH1490" s="73"/>
      <c r="EI1490" s="73"/>
      <c r="EJ1490" s="74"/>
      <c r="EK1490" s="72">
        <f>IF($A1490="-","-",ROUND(VLOOKUP($A1490+ROUND(LEFT(EK$1468,2)/24,5),'[1]ОАО "АТС"'!$A$30:$F$773,5,FALSE),2))</f>
        <v>428.03</v>
      </c>
      <c r="EL1490" s="73"/>
      <c r="EM1490" s="73"/>
      <c r="EN1490" s="73"/>
      <c r="EO1490" s="73"/>
      <c r="EP1490" s="74"/>
      <c r="EQ1490" s="72">
        <f>IF($A1490="-","-",ROUND(VLOOKUP($A1490+ROUND(LEFT(EQ$1468,2)/24,5),'[1]ОАО "АТС"'!$A$30:$F$773,5,FALSE),2))</f>
        <v>329.07</v>
      </c>
      <c r="ER1490" s="73"/>
      <c r="ES1490" s="73"/>
      <c r="ET1490" s="73"/>
      <c r="EU1490" s="73"/>
      <c r="EV1490" s="74"/>
    </row>
    <row r="1491" spans="1:152" s="38" customFormat="1" ht="15.75" customHeight="1" x14ac:dyDescent="0.2">
      <c r="A1491" s="69">
        <f>$A$137</f>
        <v>45008</v>
      </c>
      <c r="B1491" s="70"/>
      <c r="C1491" s="70"/>
      <c r="D1491" s="70"/>
      <c r="E1491" s="70"/>
      <c r="F1491" s="70"/>
      <c r="G1491" s="70"/>
      <c r="H1491" s="71"/>
      <c r="I1491" s="72">
        <f>IF($A1491="-","-",ROUND(VLOOKUP($A1491+ROUND(LEFT(I$1468,1)/24,5),'[1]ОАО "АТС"'!$A$30:$F$773,5,FALSE),2))</f>
        <v>163.12</v>
      </c>
      <c r="J1491" s="73"/>
      <c r="K1491" s="73"/>
      <c r="L1491" s="73"/>
      <c r="M1491" s="73"/>
      <c r="N1491" s="74"/>
      <c r="O1491" s="72">
        <f>IF($A1491="-","-",ROUND(VLOOKUP($A1491+ROUND(LEFT(O$1468,1)/24,5),'[1]ОАО "АТС"'!$A$30:$F$773,5,FALSE),2))</f>
        <v>131.44999999999999</v>
      </c>
      <c r="P1491" s="73"/>
      <c r="Q1491" s="73"/>
      <c r="R1491" s="73"/>
      <c r="S1491" s="73"/>
      <c r="T1491" s="74"/>
      <c r="U1491" s="72">
        <f>IF($A1491="-","-",ROUND(VLOOKUP($A1491+ROUND(LEFT(U$1468,1)/24,5),'[1]ОАО "АТС"'!$A$30:$F$773,5,FALSE),2))</f>
        <v>71.7</v>
      </c>
      <c r="V1491" s="73"/>
      <c r="W1491" s="73"/>
      <c r="X1491" s="73"/>
      <c r="Y1491" s="73"/>
      <c r="Z1491" s="74"/>
      <c r="AA1491" s="72">
        <f>IF($A1491="-","-",ROUND(VLOOKUP($A1491+ROUND(LEFT(AA$1468,1)/24,5),'[1]ОАО "АТС"'!$A$30:$F$773,5,FALSE),2))</f>
        <v>0</v>
      </c>
      <c r="AB1491" s="73"/>
      <c r="AC1491" s="73"/>
      <c r="AD1491" s="73"/>
      <c r="AE1491" s="73"/>
      <c r="AF1491" s="74"/>
      <c r="AG1491" s="72">
        <f>IF($A1491="-","-",ROUND(VLOOKUP($A1491+ROUND(LEFT(AG$1468,1)/24,5),'[1]ОАО "АТС"'!$A$30:$F$773,5,FALSE),2))</f>
        <v>0</v>
      </c>
      <c r="AH1491" s="73"/>
      <c r="AI1491" s="73"/>
      <c r="AJ1491" s="73"/>
      <c r="AK1491" s="73"/>
      <c r="AL1491" s="74"/>
      <c r="AM1491" s="72">
        <f>IF($A1491="-","-",ROUND(VLOOKUP($A1491+ROUND(LEFT(AM$1468,1)/24,5),'[1]ОАО "АТС"'!$A$30:$F$773,5,FALSE),2))</f>
        <v>0</v>
      </c>
      <c r="AN1491" s="73"/>
      <c r="AO1491" s="73"/>
      <c r="AP1491" s="73"/>
      <c r="AQ1491" s="73"/>
      <c r="AR1491" s="74"/>
      <c r="AS1491" s="72">
        <f>IF($A1491="-","-",ROUND(VLOOKUP($A1491+ROUND(LEFT(AS$1468,1)/24,5),'[1]ОАО "АТС"'!$A$30:$F$773,5,FALSE),2))</f>
        <v>0</v>
      </c>
      <c r="AT1491" s="73"/>
      <c r="AU1491" s="73"/>
      <c r="AV1491" s="73"/>
      <c r="AW1491" s="73"/>
      <c r="AX1491" s="74"/>
      <c r="AY1491" s="72">
        <f>IF($A1491="-","-",ROUND(VLOOKUP($A1491+ROUND(LEFT(AY$1468,1)/24,5),'[1]ОАО "АТС"'!$A$30:$F$773,5,FALSE),2))</f>
        <v>22.11</v>
      </c>
      <c r="AZ1491" s="73"/>
      <c r="BA1491" s="73"/>
      <c r="BB1491" s="73"/>
      <c r="BC1491" s="73"/>
      <c r="BD1491" s="74"/>
      <c r="BE1491" s="72">
        <f>IF($A1491="-","-",ROUND(VLOOKUP($A1491+ROUND(LEFT(BE$1468,1)/24,5),'[1]ОАО "АТС"'!$A$30:$F$773,5,FALSE),2))</f>
        <v>0.96</v>
      </c>
      <c r="BF1491" s="73"/>
      <c r="BG1491" s="73"/>
      <c r="BH1491" s="73"/>
      <c r="BI1491" s="73"/>
      <c r="BJ1491" s="74"/>
      <c r="BK1491" s="72">
        <f>IF($A1491="-","-",ROUND(VLOOKUP($A1491+ROUND(LEFT(BK$1468,1)/24,5),'[1]ОАО "АТС"'!$A$30:$F$773,5,FALSE),2))</f>
        <v>39.32</v>
      </c>
      <c r="BL1491" s="73"/>
      <c r="BM1491" s="73"/>
      <c r="BN1491" s="73"/>
      <c r="BO1491" s="73"/>
      <c r="BP1491" s="74"/>
      <c r="BQ1491" s="72">
        <f>IF($A1491="-","-",ROUND(VLOOKUP($A1491+ROUND(LEFT(BQ$1468,2)/24,5),'[1]ОАО "АТС"'!$A$30:$F$773,5,FALSE),2))</f>
        <v>90.92</v>
      </c>
      <c r="BR1491" s="73"/>
      <c r="BS1491" s="73"/>
      <c r="BT1491" s="73"/>
      <c r="BU1491" s="73"/>
      <c r="BV1491" s="74"/>
      <c r="BW1491" s="72">
        <f>IF($A1491="-","-",ROUND(VLOOKUP($A1491+ROUND(LEFT(BW$1468,2)/24,5),'[1]ОАО "АТС"'!$A$30:$F$773,5,FALSE),2))</f>
        <v>121.93</v>
      </c>
      <c r="BX1491" s="73"/>
      <c r="BY1491" s="73"/>
      <c r="BZ1491" s="73"/>
      <c r="CA1491" s="73"/>
      <c r="CB1491" s="74"/>
      <c r="CC1491" s="72">
        <f>IF($A1491="-","-",ROUND(VLOOKUP($A1491+ROUND(LEFT(CC$1468,2)/24,5),'[1]ОАО "АТС"'!$A$30:$F$773,5,FALSE),2))</f>
        <v>189.95</v>
      </c>
      <c r="CD1491" s="73"/>
      <c r="CE1491" s="73"/>
      <c r="CF1491" s="73"/>
      <c r="CG1491" s="73"/>
      <c r="CH1491" s="74"/>
      <c r="CI1491" s="72">
        <f>IF($A1491="-","-",ROUND(VLOOKUP($A1491+ROUND(LEFT(CI$1468,2)/24,5),'[1]ОАО "АТС"'!$A$30:$F$773,5,FALSE),2))</f>
        <v>234.73</v>
      </c>
      <c r="CJ1491" s="73"/>
      <c r="CK1491" s="73"/>
      <c r="CL1491" s="73"/>
      <c r="CM1491" s="73"/>
      <c r="CN1491" s="74"/>
      <c r="CO1491" s="72">
        <f>IF($A1491="-","-",ROUND(VLOOKUP($A1491+ROUND(LEFT(CO$1468,2)/24,5),'[1]ОАО "АТС"'!$A$30:$F$773,5,FALSE),2))</f>
        <v>388.68</v>
      </c>
      <c r="CP1491" s="73"/>
      <c r="CQ1491" s="73"/>
      <c r="CR1491" s="73"/>
      <c r="CS1491" s="73"/>
      <c r="CT1491" s="74"/>
      <c r="CU1491" s="72">
        <f>IF($A1491="-","-",ROUND(VLOOKUP($A1491+ROUND(LEFT(CU$1468,2)/24,5),'[1]ОАО "АТС"'!$A$30:$F$773,5,FALSE),2))</f>
        <v>333.5</v>
      </c>
      <c r="CV1491" s="73"/>
      <c r="CW1491" s="73"/>
      <c r="CX1491" s="73"/>
      <c r="CY1491" s="73"/>
      <c r="CZ1491" s="74"/>
      <c r="DA1491" s="72">
        <f>IF($A1491="-","-",ROUND(VLOOKUP($A1491+ROUND(LEFT(DA$1468,2)/24,5),'[1]ОАО "АТС"'!$A$30:$F$773,5,FALSE),2))</f>
        <v>373.12</v>
      </c>
      <c r="DB1491" s="73"/>
      <c r="DC1491" s="73"/>
      <c r="DD1491" s="73"/>
      <c r="DE1491" s="73"/>
      <c r="DF1491" s="74"/>
      <c r="DG1491" s="72">
        <f>IF($A1491="-","-",ROUND(VLOOKUP($A1491+ROUND(LEFT(DG$1468,2)/24,5),'[1]ОАО "АТС"'!$A$30:$F$773,5,FALSE),2))</f>
        <v>285.58999999999997</v>
      </c>
      <c r="DH1491" s="73"/>
      <c r="DI1491" s="73"/>
      <c r="DJ1491" s="73"/>
      <c r="DK1491" s="73"/>
      <c r="DL1491" s="74"/>
      <c r="DM1491" s="72">
        <f>IF($A1491="-","-",ROUND(VLOOKUP($A1491+ROUND(LEFT(DM$1468,2)/24,5),'[1]ОАО "АТС"'!$A$30:$F$773,5,FALSE),2))</f>
        <v>95.37</v>
      </c>
      <c r="DN1491" s="73"/>
      <c r="DO1491" s="73"/>
      <c r="DP1491" s="73"/>
      <c r="DQ1491" s="73"/>
      <c r="DR1491" s="74"/>
      <c r="DS1491" s="72">
        <f>IF($A1491="-","-",ROUND(VLOOKUP($A1491+ROUND(LEFT(DS$1468,2)/24,5),'[1]ОАО "АТС"'!$A$30:$F$773,5,FALSE),2))</f>
        <v>39.590000000000003</v>
      </c>
      <c r="DT1491" s="73"/>
      <c r="DU1491" s="73"/>
      <c r="DV1491" s="73"/>
      <c r="DW1491" s="73"/>
      <c r="DX1491" s="74"/>
      <c r="DY1491" s="72">
        <f>IF($A1491="-","-",ROUND(VLOOKUP($A1491+ROUND(LEFT(DY$1468,2)/24,5),'[1]ОАО "АТС"'!$A$30:$F$773,5,FALSE),2))</f>
        <v>190.04</v>
      </c>
      <c r="DZ1491" s="73"/>
      <c r="EA1491" s="73"/>
      <c r="EB1491" s="73"/>
      <c r="EC1491" s="73"/>
      <c r="ED1491" s="74"/>
      <c r="EE1491" s="72">
        <f>IF($A1491="-","-",ROUND(VLOOKUP($A1491+ROUND(LEFT(EE$1468,2)/24,5),'[1]ОАО "АТС"'!$A$30:$F$773,5,FALSE),2))</f>
        <v>525.34</v>
      </c>
      <c r="EF1491" s="73"/>
      <c r="EG1491" s="73"/>
      <c r="EH1491" s="73"/>
      <c r="EI1491" s="73"/>
      <c r="EJ1491" s="74"/>
      <c r="EK1491" s="72">
        <f>IF($A1491="-","-",ROUND(VLOOKUP($A1491+ROUND(LEFT(EK$1468,2)/24,5),'[1]ОАО "АТС"'!$A$30:$F$773,5,FALSE),2))</f>
        <v>967.31</v>
      </c>
      <c r="EL1491" s="73"/>
      <c r="EM1491" s="73"/>
      <c r="EN1491" s="73"/>
      <c r="EO1491" s="73"/>
      <c r="EP1491" s="74"/>
      <c r="EQ1491" s="72">
        <f>IF($A1491="-","-",ROUND(VLOOKUP($A1491+ROUND(LEFT(EQ$1468,2)/24,5),'[1]ОАО "АТС"'!$A$30:$F$773,5,FALSE),2))</f>
        <v>603.38</v>
      </c>
      <c r="ER1491" s="73"/>
      <c r="ES1491" s="73"/>
      <c r="ET1491" s="73"/>
      <c r="EU1491" s="73"/>
      <c r="EV1491" s="74"/>
    </row>
    <row r="1492" spans="1:152" s="38" customFormat="1" ht="15.75" customHeight="1" x14ac:dyDescent="0.2">
      <c r="A1492" s="69">
        <f>$A$138</f>
        <v>45009</v>
      </c>
      <c r="B1492" s="70"/>
      <c r="C1492" s="70"/>
      <c r="D1492" s="70"/>
      <c r="E1492" s="70"/>
      <c r="F1492" s="70"/>
      <c r="G1492" s="70"/>
      <c r="H1492" s="71"/>
      <c r="I1492" s="72">
        <f>IF($A1492="-","-",ROUND(VLOOKUP($A1492+ROUND(LEFT(I$1468,1)/24,5),'[1]ОАО "АТС"'!$A$30:$F$773,5,FALSE),2))</f>
        <v>457.3</v>
      </c>
      <c r="J1492" s="73"/>
      <c r="K1492" s="73"/>
      <c r="L1492" s="73"/>
      <c r="M1492" s="73"/>
      <c r="N1492" s="74"/>
      <c r="O1492" s="72">
        <f>IF($A1492="-","-",ROUND(VLOOKUP($A1492+ROUND(LEFT(O$1468,1)/24,5),'[1]ОАО "АТС"'!$A$30:$F$773,5,FALSE),2))</f>
        <v>286.60000000000002</v>
      </c>
      <c r="P1492" s="73"/>
      <c r="Q1492" s="73"/>
      <c r="R1492" s="73"/>
      <c r="S1492" s="73"/>
      <c r="T1492" s="74"/>
      <c r="U1492" s="72">
        <f>IF($A1492="-","-",ROUND(VLOOKUP($A1492+ROUND(LEFT(U$1468,1)/24,5),'[1]ОАО "АТС"'!$A$30:$F$773,5,FALSE),2))</f>
        <v>124.72</v>
      </c>
      <c r="V1492" s="73"/>
      <c r="W1492" s="73"/>
      <c r="X1492" s="73"/>
      <c r="Y1492" s="73"/>
      <c r="Z1492" s="74"/>
      <c r="AA1492" s="72">
        <f>IF($A1492="-","-",ROUND(VLOOKUP($A1492+ROUND(LEFT(AA$1468,1)/24,5),'[1]ОАО "АТС"'!$A$30:$F$773,5,FALSE),2))</f>
        <v>86.8</v>
      </c>
      <c r="AB1492" s="73"/>
      <c r="AC1492" s="73"/>
      <c r="AD1492" s="73"/>
      <c r="AE1492" s="73"/>
      <c r="AF1492" s="74"/>
      <c r="AG1492" s="72">
        <f>IF($A1492="-","-",ROUND(VLOOKUP($A1492+ROUND(LEFT(AG$1468,1)/24,5),'[1]ОАО "АТС"'!$A$30:$F$773,5,FALSE),2))</f>
        <v>11.22</v>
      </c>
      <c r="AH1492" s="73"/>
      <c r="AI1492" s="73"/>
      <c r="AJ1492" s="73"/>
      <c r="AK1492" s="73"/>
      <c r="AL1492" s="74"/>
      <c r="AM1492" s="72">
        <f>IF($A1492="-","-",ROUND(VLOOKUP($A1492+ROUND(LEFT(AM$1468,1)/24,5),'[1]ОАО "АТС"'!$A$30:$F$773,5,FALSE),2))</f>
        <v>0</v>
      </c>
      <c r="AN1492" s="73"/>
      <c r="AO1492" s="73"/>
      <c r="AP1492" s="73"/>
      <c r="AQ1492" s="73"/>
      <c r="AR1492" s="74"/>
      <c r="AS1492" s="72">
        <f>IF($A1492="-","-",ROUND(VLOOKUP($A1492+ROUND(LEFT(AS$1468,1)/24,5),'[1]ОАО "АТС"'!$A$30:$F$773,5,FALSE),2))</f>
        <v>3.46</v>
      </c>
      <c r="AT1492" s="73"/>
      <c r="AU1492" s="73"/>
      <c r="AV1492" s="73"/>
      <c r="AW1492" s="73"/>
      <c r="AX1492" s="74"/>
      <c r="AY1492" s="72">
        <f>IF($A1492="-","-",ROUND(VLOOKUP($A1492+ROUND(LEFT(AY$1468,1)/24,5),'[1]ОАО "АТС"'!$A$30:$F$773,5,FALSE),2))</f>
        <v>239.29</v>
      </c>
      <c r="AZ1492" s="73"/>
      <c r="BA1492" s="73"/>
      <c r="BB1492" s="73"/>
      <c r="BC1492" s="73"/>
      <c r="BD1492" s="74"/>
      <c r="BE1492" s="72">
        <f>IF($A1492="-","-",ROUND(VLOOKUP($A1492+ROUND(LEFT(BE$1468,1)/24,5),'[1]ОАО "АТС"'!$A$30:$F$773,5,FALSE),2))</f>
        <v>174.65</v>
      </c>
      <c r="BF1492" s="73"/>
      <c r="BG1492" s="73"/>
      <c r="BH1492" s="73"/>
      <c r="BI1492" s="73"/>
      <c r="BJ1492" s="74"/>
      <c r="BK1492" s="72">
        <f>IF($A1492="-","-",ROUND(VLOOKUP($A1492+ROUND(LEFT(BK$1468,1)/24,5),'[1]ОАО "АТС"'!$A$30:$F$773,5,FALSE),2))</f>
        <v>256.91000000000003</v>
      </c>
      <c r="BL1492" s="73"/>
      <c r="BM1492" s="73"/>
      <c r="BN1492" s="73"/>
      <c r="BO1492" s="73"/>
      <c r="BP1492" s="74"/>
      <c r="BQ1492" s="72">
        <f>IF($A1492="-","-",ROUND(VLOOKUP($A1492+ROUND(LEFT(BQ$1468,2)/24,5),'[1]ОАО "АТС"'!$A$30:$F$773,5,FALSE),2))</f>
        <v>266.83999999999997</v>
      </c>
      <c r="BR1492" s="73"/>
      <c r="BS1492" s="73"/>
      <c r="BT1492" s="73"/>
      <c r="BU1492" s="73"/>
      <c r="BV1492" s="74"/>
      <c r="BW1492" s="72">
        <f>IF($A1492="-","-",ROUND(VLOOKUP($A1492+ROUND(LEFT(BW$1468,2)/24,5),'[1]ОАО "АТС"'!$A$30:$F$773,5,FALSE),2))</f>
        <v>288.58999999999997</v>
      </c>
      <c r="BX1492" s="73"/>
      <c r="BY1492" s="73"/>
      <c r="BZ1492" s="73"/>
      <c r="CA1492" s="73"/>
      <c r="CB1492" s="74"/>
      <c r="CC1492" s="72">
        <f>IF($A1492="-","-",ROUND(VLOOKUP($A1492+ROUND(LEFT(CC$1468,2)/24,5),'[1]ОАО "АТС"'!$A$30:$F$773,5,FALSE),2))</f>
        <v>252.87</v>
      </c>
      <c r="CD1492" s="73"/>
      <c r="CE1492" s="73"/>
      <c r="CF1492" s="73"/>
      <c r="CG1492" s="73"/>
      <c r="CH1492" s="74"/>
      <c r="CI1492" s="72">
        <f>IF($A1492="-","-",ROUND(VLOOKUP($A1492+ROUND(LEFT(CI$1468,2)/24,5),'[1]ОАО "АТС"'!$A$30:$F$773,5,FALSE),2))</f>
        <v>228.92</v>
      </c>
      <c r="CJ1492" s="73"/>
      <c r="CK1492" s="73"/>
      <c r="CL1492" s="73"/>
      <c r="CM1492" s="73"/>
      <c r="CN1492" s="74"/>
      <c r="CO1492" s="72">
        <f>IF($A1492="-","-",ROUND(VLOOKUP($A1492+ROUND(LEFT(CO$1468,2)/24,5),'[1]ОАО "АТС"'!$A$30:$F$773,5,FALSE),2))</f>
        <v>265.32</v>
      </c>
      <c r="CP1492" s="73"/>
      <c r="CQ1492" s="73"/>
      <c r="CR1492" s="73"/>
      <c r="CS1492" s="73"/>
      <c r="CT1492" s="74"/>
      <c r="CU1492" s="72">
        <f>IF($A1492="-","-",ROUND(VLOOKUP($A1492+ROUND(LEFT(CU$1468,2)/24,5),'[1]ОАО "АТС"'!$A$30:$F$773,5,FALSE),2))</f>
        <v>233.27</v>
      </c>
      <c r="CV1492" s="73"/>
      <c r="CW1492" s="73"/>
      <c r="CX1492" s="73"/>
      <c r="CY1492" s="73"/>
      <c r="CZ1492" s="74"/>
      <c r="DA1492" s="72">
        <f>IF($A1492="-","-",ROUND(VLOOKUP($A1492+ROUND(LEFT(DA$1468,2)/24,5),'[1]ОАО "АТС"'!$A$30:$F$773,5,FALSE),2))</f>
        <v>206.93</v>
      </c>
      <c r="DB1492" s="73"/>
      <c r="DC1492" s="73"/>
      <c r="DD1492" s="73"/>
      <c r="DE1492" s="73"/>
      <c r="DF1492" s="74"/>
      <c r="DG1492" s="72">
        <f>IF($A1492="-","-",ROUND(VLOOKUP($A1492+ROUND(LEFT(DG$1468,2)/24,5),'[1]ОАО "АТС"'!$A$30:$F$773,5,FALSE),2))</f>
        <v>165.28</v>
      </c>
      <c r="DH1492" s="73"/>
      <c r="DI1492" s="73"/>
      <c r="DJ1492" s="73"/>
      <c r="DK1492" s="73"/>
      <c r="DL1492" s="74"/>
      <c r="DM1492" s="72">
        <f>IF($A1492="-","-",ROUND(VLOOKUP($A1492+ROUND(LEFT(DM$1468,2)/24,5),'[1]ОАО "АТС"'!$A$30:$F$773,5,FALSE),2))</f>
        <v>0</v>
      </c>
      <c r="DN1492" s="73"/>
      <c r="DO1492" s="73"/>
      <c r="DP1492" s="73"/>
      <c r="DQ1492" s="73"/>
      <c r="DR1492" s="74"/>
      <c r="DS1492" s="72">
        <f>IF($A1492="-","-",ROUND(VLOOKUP($A1492+ROUND(LEFT(DS$1468,2)/24,5),'[1]ОАО "АТС"'!$A$30:$F$773,5,FALSE),2))</f>
        <v>14.74</v>
      </c>
      <c r="DT1492" s="73"/>
      <c r="DU1492" s="73"/>
      <c r="DV1492" s="73"/>
      <c r="DW1492" s="73"/>
      <c r="DX1492" s="74"/>
      <c r="DY1492" s="72">
        <f>IF($A1492="-","-",ROUND(VLOOKUP($A1492+ROUND(LEFT(DY$1468,2)/24,5),'[1]ОАО "АТС"'!$A$30:$F$773,5,FALSE),2))</f>
        <v>20.63</v>
      </c>
      <c r="DZ1492" s="73"/>
      <c r="EA1492" s="73"/>
      <c r="EB1492" s="73"/>
      <c r="EC1492" s="73"/>
      <c r="ED1492" s="74"/>
      <c r="EE1492" s="72">
        <f>IF($A1492="-","-",ROUND(VLOOKUP($A1492+ROUND(LEFT(EE$1468,2)/24,5),'[1]ОАО "АТС"'!$A$30:$F$773,5,FALSE),2))</f>
        <v>544.03</v>
      </c>
      <c r="EF1492" s="73"/>
      <c r="EG1492" s="73"/>
      <c r="EH1492" s="73"/>
      <c r="EI1492" s="73"/>
      <c r="EJ1492" s="74"/>
      <c r="EK1492" s="72">
        <f>IF($A1492="-","-",ROUND(VLOOKUP($A1492+ROUND(LEFT(EK$1468,2)/24,5),'[1]ОАО "АТС"'!$A$30:$F$773,5,FALSE),2))</f>
        <v>265.22000000000003</v>
      </c>
      <c r="EL1492" s="73"/>
      <c r="EM1492" s="73"/>
      <c r="EN1492" s="73"/>
      <c r="EO1492" s="73"/>
      <c r="EP1492" s="74"/>
      <c r="EQ1492" s="72">
        <f>IF($A1492="-","-",ROUND(VLOOKUP($A1492+ROUND(LEFT(EQ$1468,2)/24,5),'[1]ОАО "АТС"'!$A$30:$F$773,5,FALSE),2))</f>
        <v>577.14</v>
      </c>
      <c r="ER1492" s="73"/>
      <c r="ES1492" s="73"/>
      <c r="ET1492" s="73"/>
      <c r="EU1492" s="73"/>
      <c r="EV1492" s="74"/>
    </row>
    <row r="1493" spans="1:152" s="38" customFormat="1" ht="15.75" customHeight="1" x14ac:dyDescent="0.2">
      <c r="A1493" s="69">
        <f>$A$139</f>
        <v>45010</v>
      </c>
      <c r="B1493" s="70"/>
      <c r="C1493" s="70"/>
      <c r="D1493" s="70"/>
      <c r="E1493" s="70"/>
      <c r="F1493" s="70"/>
      <c r="G1493" s="70"/>
      <c r="H1493" s="71"/>
      <c r="I1493" s="72">
        <f>IF($A1493="-","-",ROUND(VLOOKUP($A1493+ROUND(LEFT(I$1468,1)/24,5),'[1]ОАО "АТС"'!$A$30:$F$773,5,FALSE),2))</f>
        <v>352.81</v>
      </c>
      <c r="J1493" s="73"/>
      <c r="K1493" s="73"/>
      <c r="L1493" s="73"/>
      <c r="M1493" s="73"/>
      <c r="N1493" s="74"/>
      <c r="O1493" s="72">
        <f>IF($A1493="-","-",ROUND(VLOOKUP($A1493+ROUND(LEFT(O$1468,1)/24,5),'[1]ОАО "АТС"'!$A$30:$F$773,5,FALSE),2))</f>
        <v>377.51</v>
      </c>
      <c r="P1493" s="73"/>
      <c r="Q1493" s="73"/>
      <c r="R1493" s="73"/>
      <c r="S1493" s="73"/>
      <c r="T1493" s="74"/>
      <c r="U1493" s="72">
        <f>IF($A1493="-","-",ROUND(VLOOKUP($A1493+ROUND(LEFT(U$1468,1)/24,5),'[1]ОАО "АТС"'!$A$30:$F$773,5,FALSE),2))</f>
        <v>121.39</v>
      </c>
      <c r="V1493" s="73"/>
      <c r="W1493" s="73"/>
      <c r="X1493" s="73"/>
      <c r="Y1493" s="73"/>
      <c r="Z1493" s="74"/>
      <c r="AA1493" s="72">
        <f>IF($A1493="-","-",ROUND(VLOOKUP($A1493+ROUND(LEFT(AA$1468,1)/24,5),'[1]ОАО "АТС"'!$A$30:$F$773,5,FALSE),2))</f>
        <v>164.71</v>
      </c>
      <c r="AB1493" s="73"/>
      <c r="AC1493" s="73"/>
      <c r="AD1493" s="73"/>
      <c r="AE1493" s="73"/>
      <c r="AF1493" s="74"/>
      <c r="AG1493" s="72">
        <f>IF($A1493="-","-",ROUND(VLOOKUP($A1493+ROUND(LEFT(AG$1468,1)/24,5),'[1]ОАО "АТС"'!$A$30:$F$773,5,FALSE),2))</f>
        <v>212.97</v>
      </c>
      <c r="AH1493" s="73"/>
      <c r="AI1493" s="73"/>
      <c r="AJ1493" s="73"/>
      <c r="AK1493" s="73"/>
      <c r="AL1493" s="74"/>
      <c r="AM1493" s="72">
        <f>IF($A1493="-","-",ROUND(VLOOKUP($A1493+ROUND(LEFT(AM$1468,1)/24,5),'[1]ОАО "АТС"'!$A$30:$F$773,5,FALSE),2))</f>
        <v>13.62</v>
      </c>
      <c r="AN1493" s="73"/>
      <c r="AO1493" s="73"/>
      <c r="AP1493" s="73"/>
      <c r="AQ1493" s="73"/>
      <c r="AR1493" s="74"/>
      <c r="AS1493" s="72">
        <f>IF($A1493="-","-",ROUND(VLOOKUP($A1493+ROUND(LEFT(AS$1468,1)/24,5),'[1]ОАО "АТС"'!$A$30:$F$773,5,FALSE),2))</f>
        <v>0</v>
      </c>
      <c r="AT1493" s="73"/>
      <c r="AU1493" s="73"/>
      <c r="AV1493" s="73"/>
      <c r="AW1493" s="73"/>
      <c r="AX1493" s="74"/>
      <c r="AY1493" s="72">
        <f>IF($A1493="-","-",ROUND(VLOOKUP($A1493+ROUND(LEFT(AY$1468,1)/24,5),'[1]ОАО "АТС"'!$A$30:$F$773,5,FALSE),2))</f>
        <v>0</v>
      </c>
      <c r="AZ1493" s="73"/>
      <c r="BA1493" s="73"/>
      <c r="BB1493" s="73"/>
      <c r="BC1493" s="73"/>
      <c r="BD1493" s="74"/>
      <c r="BE1493" s="72">
        <f>IF($A1493="-","-",ROUND(VLOOKUP($A1493+ROUND(LEFT(BE$1468,1)/24,5),'[1]ОАО "АТС"'!$A$30:$F$773,5,FALSE),2))</f>
        <v>102.81</v>
      </c>
      <c r="BF1493" s="73"/>
      <c r="BG1493" s="73"/>
      <c r="BH1493" s="73"/>
      <c r="BI1493" s="73"/>
      <c r="BJ1493" s="74"/>
      <c r="BK1493" s="72">
        <f>IF($A1493="-","-",ROUND(VLOOKUP($A1493+ROUND(LEFT(BK$1468,1)/24,5),'[1]ОАО "АТС"'!$A$30:$F$773,5,FALSE),2))</f>
        <v>162.81</v>
      </c>
      <c r="BL1493" s="73"/>
      <c r="BM1493" s="73"/>
      <c r="BN1493" s="73"/>
      <c r="BO1493" s="73"/>
      <c r="BP1493" s="74"/>
      <c r="BQ1493" s="72">
        <f>IF($A1493="-","-",ROUND(VLOOKUP($A1493+ROUND(LEFT(BQ$1468,2)/24,5),'[1]ОАО "АТС"'!$A$30:$F$773,5,FALSE),2))</f>
        <v>155.41</v>
      </c>
      <c r="BR1493" s="73"/>
      <c r="BS1493" s="73"/>
      <c r="BT1493" s="73"/>
      <c r="BU1493" s="73"/>
      <c r="BV1493" s="74"/>
      <c r="BW1493" s="72">
        <f>IF($A1493="-","-",ROUND(VLOOKUP($A1493+ROUND(LEFT(BW$1468,2)/24,5),'[1]ОАО "АТС"'!$A$30:$F$773,5,FALSE),2))</f>
        <v>124.82</v>
      </c>
      <c r="BX1493" s="73"/>
      <c r="BY1493" s="73"/>
      <c r="BZ1493" s="73"/>
      <c r="CA1493" s="73"/>
      <c r="CB1493" s="74"/>
      <c r="CC1493" s="72">
        <f>IF($A1493="-","-",ROUND(VLOOKUP($A1493+ROUND(LEFT(CC$1468,2)/24,5),'[1]ОАО "АТС"'!$A$30:$F$773,5,FALSE),2))</f>
        <v>12.48</v>
      </c>
      <c r="CD1493" s="73"/>
      <c r="CE1493" s="73"/>
      <c r="CF1493" s="73"/>
      <c r="CG1493" s="73"/>
      <c r="CH1493" s="74"/>
      <c r="CI1493" s="72">
        <f>IF($A1493="-","-",ROUND(VLOOKUP($A1493+ROUND(LEFT(CI$1468,2)/24,5),'[1]ОАО "АТС"'!$A$30:$F$773,5,FALSE),2))</f>
        <v>11.14</v>
      </c>
      <c r="CJ1493" s="73"/>
      <c r="CK1493" s="73"/>
      <c r="CL1493" s="73"/>
      <c r="CM1493" s="73"/>
      <c r="CN1493" s="74"/>
      <c r="CO1493" s="72">
        <f>IF($A1493="-","-",ROUND(VLOOKUP($A1493+ROUND(LEFT(CO$1468,2)/24,5),'[1]ОАО "АТС"'!$A$30:$F$773,5,FALSE),2))</f>
        <v>12.93</v>
      </c>
      <c r="CP1493" s="73"/>
      <c r="CQ1493" s="73"/>
      <c r="CR1493" s="73"/>
      <c r="CS1493" s="73"/>
      <c r="CT1493" s="74"/>
      <c r="CU1493" s="72">
        <f>IF($A1493="-","-",ROUND(VLOOKUP($A1493+ROUND(LEFT(CU$1468,2)/24,5),'[1]ОАО "АТС"'!$A$30:$F$773,5,FALSE),2))</f>
        <v>30.24</v>
      </c>
      <c r="CV1493" s="73"/>
      <c r="CW1493" s="73"/>
      <c r="CX1493" s="73"/>
      <c r="CY1493" s="73"/>
      <c r="CZ1493" s="74"/>
      <c r="DA1493" s="72">
        <f>IF($A1493="-","-",ROUND(VLOOKUP($A1493+ROUND(LEFT(DA$1468,2)/24,5),'[1]ОАО "АТС"'!$A$30:$F$773,5,FALSE),2))</f>
        <v>0.17</v>
      </c>
      <c r="DB1493" s="73"/>
      <c r="DC1493" s="73"/>
      <c r="DD1493" s="73"/>
      <c r="DE1493" s="73"/>
      <c r="DF1493" s="74"/>
      <c r="DG1493" s="72">
        <f>IF($A1493="-","-",ROUND(VLOOKUP($A1493+ROUND(LEFT(DG$1468,2)/24,5),'[1]ОАО "АТС"'!$A$30:$F$773,5,FALSE),2))</f>
        <v>0</v>
      </c>
      <c r="DH1493" s="73"/>
      <c r="DI1493" s="73"/>
      <c r="DJ1493" s="73"/>
      <c r="DK1493" s="73"/>
      <c r="DL1493" s="74"/>
      <c r="DM1493" s="72">
        <f>IF($A1493="-","-",ROUND(VLOOKUP($A1493+ROUND(LEFT(DM$1468,2)/24,5),'[1]ОАО "АТС"'!$A$30:$F$773,5,FALSE),2))</f>
        <v>0</v>
      </c>
      <c r="DN1493" s="73"/>
      <c r="DO1493" s="73"/>
      <c r="DP1493" s="73"/>
      <c r="DQ1493" s="73"/>
      <c r="DR1493" s="74"/>
      <c r="DS1493" s="72">
        <f>IF($A1493="-","-",ROUND(VLOOKUP($A1493+ROUND(LEFT(DS$1468,2)/24,5),'[1]ОАО "АТС"'!$A$30:$F$773,5,FALSE),2))</f>
        <v>0</v>
      </c>
      <c r="DT1493" s="73"/>
      <c r="DU1493" s="73"/>
      <c r="DV1493" s="73"/>
      <c r="DW1493" s="73"/>
      <c r="DX1493" s="74"/>
      <c r="DY1493" s="72">
        <f>IF($A1493="-","-",ROUND(VLOOKUP($A1493+ROUND(LEFT(DY$1468,2)/24,5),'[1]ОАО "АТС"'!$A$30:$F$773,5,FALSE),2))</f>
        <v>50.2</v>
      </c>
      <c r="DZ1493" s="73"/>
      <c r="EA1493" s="73"/>
      <c r="EB1493" s="73"/>
      <c r="EC1493" s="73"/>
      <c r="ED1493" s="74"/>
      <c r="EE1493" s="72">
        <f>IF($A1493="-","-",ROUND(VLOOKUP($A1493+ROUND(LEFT(EE$1468,2)/24,5),'[1]ОАО "АТС"'!$A$30:$F$773,5,FALSE),2))</f>
        <v>279.97000000000003</v>
      </c>
      <c r="EF1493" s="73"/>
      <c r="EG1493" s="73"/>
      <c r="EH1493" s="73"/>
      <c r="EI1493" s="73"/>
      <c r="EJ1493" s="74"/>
      <c r="EK1493" s="72">
        <f>IF($A1493="-","-",ROUND(VLOOKUP($A1493+ROUND(LEFT(EK$1468,2)/24,5),'[1]ОАО "АТС"'!$A$30:$F$773,5,FALSE),2))</f>
        <v>616.95000000000005</v>
      </c>
      <c r="EL1493" s="73"/>
      <c r="EM1493" s="73"/>
      <c r="EN1493" s="73"/>
      <c r="EO1493" s="73"/>
      <c r="EP1493" s="74"/>
      <c r="EQ1493" s="72">
        <f>IF($A1493="-","-",ROUND(VLOOKUP($A1493+ROUND(LEFT(EQ$1468,2)/24,5),'[1]ОАО "АТС"'!$A$30:$F$773,5,FALSE),2))</f>
        <v>491.41</v>
      </c>
      <c r="ER1493" s="73"/>
      <c r="ES1493" s="73"/>
      <c r="ET1493" s="73"/>
      <c r="EU1493" s="73"/>
      <c r="EV1493" s="74"/>
    </row>
    <row r="1494" spans="1:152" s="38" customFormat="1" ht="15.75" customHeight="1" x14ac:dyDescent="0.2">
      <c r="A1494" s="69">
        <f>$A$140</f>
        <v>45011</v>
      </c>
      <c r="B1494" s="70"/>
      <c r="C1494" s="70"/>
      <c r="D1494" s="70"/>
      <c r="E1494" s="70"/>
      <c r="F1494" s="70"/>
      <c r="G1494" s="70"/>
      <c r="H1494" s="71"/>
      <c r="I1494" s="72">
        <f>IF($A1494="-","-",ROUND(VLOOKUP($A1494+ROUND(LEFT(I$1468,1)/24,5),'[1]ОАО "АТС"'!$A$30:$F$773,5,FALSE),2))</f>
        <v>381.21</v>
      </c>
      <c r="J1494" s="73"/>
      <c r="K1494" s="73"/>
      <c r="L1494" s="73"/>
      <c r="M1494" s="73"/>
      <c r="N1494" s="74"/>
      <c r="O1494" s="72">
        <f>IF($A1494="-","-",ROUND(VLOOKUP($A1494+ROUND(LEFT(O$1468,1)/24,5),'[1]ОАО "АТС"'!$A$30:$F$773,5,FALSE),2))</f>
        <v>377.51</v>
      </c>
      <c r="P1494" s="73"/>
      <c r="Q1494" s="73"/>
      <c r="R1494" s="73"/>
      <c r="S1494" s="73"/>
      <c r="T1494" s="74"/>
      <c r="U1494" s="72">
        <f>IF($A1494="-","-",ROUND(VLOOKUP($A1494+ROUND(LEFT(U$1468,1)/24,5),'[1]ОАО "АТС"'!$A$30:$F$773,5,FALSE),2))</f>
        <v>198.71</v>
      </c>
      <c r="V1494" s="73"/>
      <c r="W1494" s="73"/>
      <c r="X1494" s="73"/>
      <c r="Y1494" s="73"/>
      <c r="Z1494" s="74"/>
      <c r="AA1494" s="72">
        <f>IF($A1494="-","-",ROUND(VLOOKUP($A1494+ROUND(LEFT(AA$1468,1)/24,5),'[1]ОАО "АТС"'!$A$30:$F$773,5,FALSE),2))</f>
        <v>148.21</v>
      </c>
      <c r="AB1494" s="73"/>
      <c r="AC1494" s="73"/>
      <c r="AD1494" s="73"/>
      <c r="AE1494" s="73"/>
      <c r="AF1494" s="74"/>
      <c r="AG1494" s="72">
        <f>IF($A1494="-","-",ROUND(VLOOKUP($A1494+ROUND(LEFT(AG$1468,1)/24,5),'[1]ОАО "АТС"'!$A$30:$F$773,5,FALSE),2))</f>
        <v>208.86</v>
      </c>
      <c r="AH1494" s="73"/>
      <c r="AI1494" s="73"/>
      <c r="AJ1494" s="73"/>
      <c r="AK1494" s="73"/>
      <c r="AL1494" s="74"/>
      <c r="AM1494" s="72">
        <f>IF($A1494="-","-",ROUND(VLOOKUP($A1494+ROUND(LEFT(AM$1468,1)/24,5),'[1]ОАО "АТС"'!$A$30:$F$773,5,FALSE),2))</f>
        <v>0</v>
      </c>
      <c r="AN1494" s="73"/>
      <c r="AO1494" s="73"/>
      <c r="AP1494" s="73"/>
      <c r="AQ1494" s="73"/>
      <c r="AR1494" s="74"/>
      <c r="AS1494" s="72">
        <f>IF($A1494="-","-",ROUND(VLOOKUP($A1494+ROUND(LEFT(AS$1468,1)/24,5),'[1]ОАО "АТС"'!$A$30:$F$773,5,FALSE),2))</f>
        <v>58.71</v>
      </c>
      <c r="AT1494" s="73"/>
      <c r="AU1494" s="73"/>
      <c r="AV1494" s="73"/>
      <c r="AW1494" s="73"/>
      <c r="AX1494" s="74"/>
      <c r="AY1494" s="72">
        <f>IF($A1494="-","-",ROUND(VLOOKUP($A1494+ROUND(LEFT(AY$1468,1)/24,5),'[1]ОАО "АТС"'!$A$30:$F$773,5,FALSE),2))</f>
        <v>0</v>
      </c>
      <c r="AZ1494" s="73"/>
      <c r="BA1494" s="73"/>
      <c r="BB1494" s="73"/>
      <c r="BC1494" s="73"/>
      <c r="BD1494" s="74"/>
      <c r="BE1494" s="72">
        <f>IF($A1494="-","-",ROUND(VLOOKUP($A1494+ROUND(LEFT(BE$1468,1)/24,5),'[1]ОАО "АТС"'!$A$30:$F$773,5,FALSE),2))</f>
        <v>127.26</v>
      </c>
      <c r="BF1494" s="73"/>
      <c r="BG1494" s="73"/>
      <c r="BH1494" s="73"/>
      <c r="BI1494" s="73"/>
      <c r="BJ1494" s="74"/>
      <c r="BK1494" s="72">
        <f>IF($A1494="-","-",ROUND(VLOOKUP($A1494+ROUND(LEFT(BK$1468,1)/24,5),'[1]ОАО "АТС"'!$A$30:$F$773,5,FALSE),2))</f>
        <v>233.79</v>
      </c>
      <c r="BL1494" s="73"/>
      <c r="BM1494" s="73"/>
      <c r="BN1494" s="73"/>
      <c r="BO1494" s="73"/>
      <c r="BP1494" s="74"/>
      <c r="BQ1494" s="72">
        <f>IF($A1494="-","-",ROUND(VLOOKUP($A1494+ROUND(LEFT(BQ$1468,2)/24,5),'[1]ОАО "АТС"'!$A$30:$F$773,5,FALSE),2))</f>
        <v>105.71</v>
      </c>
      <c r="BR1494" s="73"/>
      <c r="BS1494" s="73"/>
      <c r="BT1494" s="73"/>
      <c r="BU1494" s="73"/>
      <c r="BV1494" s="74"/>
      <c r="BW1494" s="72">
        <f>IF($A1494="-","-",ROUND(VLOOKUP($A1494+ROUND(LEFT(BW$1468,2)/24,5),'[1]ОАО "АТС"'!$A$30:$F$773,5,FALSE),2))</f>
        <v>44.39</v>
      </c>
      <c r="BX1494" s="73"/>
      <c r="BY1494" s="73"/>
      <c r="BZ1494" s="73"/>
      <c r="CA1494" s="73"/>
      <c r="CB1494" s="74"/>
      <c r="CC1494" s="72">
        <f>IF($A1494="-","-",ROUND(VLOOKUP($A1494+ROUND(LEFT(CC$1468,2)/24,5),'[1]ОАО "АТС"'!$A$30:$F$773,5,FALSE),2))</f>
        <v>72.52</v>
      </c>
      <c r="CD1494" s="73"/>
      <c r="CE1494" s="73"/>
      <c r="CF1494" s="73"/>
      <c r="CG1494" s="73"/>
      <c r="CH1494" s="74"/>
      <c r="CI1494" s="72">
        <f>IF($A1494="-","-",ROUND(VLOOKUP($A1494+ROUND(LEFT(CI$1468,2)/24,5),'[1]ОАО "АТС"'!$A$30:$F$773,5,FALSE),2))</f>
        <v>29.89</v>
      </c>
      <c r="CJ1494" s="73"/>
      <c r="CK1494" s="73"/>
      <c r="CL1494" s="73"/>
      <c r="CM1494" s="73"/>
      <c r="CN1494" s="74"/>
      <c r="CO1494" s="72">
        <f>IF($A1494="-","-",ROUND(VLOOKUP($A1494+ROUND(LEFT(CO$1468,2)/24,5),'[1]ОАО "АТС"'!$A$30:$F$773,5,FALSE),2))</f>
        <v>13.39</v>
      </c>
      <c r="CP1494" s="73"/>
      <c r="CQ1494" s="73"/>
      <c r="CR1494" s="73"/>
      <c r="CS1494" s="73"/>
      <c r="CT1494" s="74"/>
      <c r="CU1494" s="72">
        <f>IF($A1494="-","-",ROUND(VLOOKUP($A1494+ROUND(LEFT(CU$1468,2)/24,5),'[1]ОАО "АТС"'!$A$30:$F$773,5,FALSE),2))</f>
        <v>36.96</v>
      </c>
      <c r="CV1494" s="73"/>
      <c r="CW1494" s="73"/>
      <c r="CX1494" s="73"/>
      <c r="CY1494" s="73"/>
      <c r="CZ1494" s="74"/>
      <c r="DA1494" s="72">
        <f>IF($A1494="-","-",ROUND(VLOOKUP($A1494+ROUND(LEFT(DA$1468,2)/24,5),'[1]ОАО "АТС"'!$A$30:$F$773,5,FALSE),2))</f>
        <v>3.26</v>
      </c>
      <c r="DB1494" s="73"/>
      <c r="DC1494" s="73"/>
      <c r="DD1494" s="73"/>
      <c r="DE1494" s="73"/>
      <c r="DF1494" s="74"/>
      <c r="DG1494" s="72">
        <f>IF($A1494="-","-",ROUND(VLOOKUP($A1494+ROUND(LEFT(DG$1468,2)/24,5),'[1]ОАО "АТС"'!$A$30:$F$773,5,FALSE),2))</f>
        <v>1.64</v>
      </c>
      <c r="DH1494" s="73"/>
      <c r="DI1494" s="73"/>
      <c r="DJ1494" s="73"/>
      <c r="DK1494" s="73"/>
      <c r="DL1494" s="74"/>
      <c r="DM1494" s="72">
        <f>IF($A1494="-","-",ROUND(VLOOKUP($A1494+ROUND(LEFT(DM$1468,2)/24,5),'[1]ОАО "АТС"'!$A$30:$F$773,5,FALSE),2))</f>
        <v>0</v>
      </c>
      <c r="DN1494" s="73"/>
      <c r="DO1494" s="73"/>
      <c r="DP1494" s="73"/>
      <c r="DQ1494" s="73"/>
      <c r="DR1494" s="74"/>
      <c r="DS1494" s="72">
        <f>IF($A1494="-","-",ROUND(VLOOKUP($A1494+ROUND(LEFT(DS$1468,2)/24,5),'[1]ОАО "АТС"'!$A$30:$F$773,5,FALSE),2))</f>
        <v>114.16</v>
      </c>
      <c r="DT1494" s="73"/>
      <c r="DU1494" s="73"/>
      <c r="DV1494" s="73"/>
      <c r="DW1494" s="73"/>
      <c r="DX1494" s="74"/>
      <c r="DY1494" s="72">
        <f>IF($A1494="-","-",ROUND(VLOOKUP($A1494+ROUND(LEFT(DY$1468,2)/24,5),'[1]ОАО "АТС"'!$A$30:$F$773,5,FALSE),2))</f>
        <v>259.69</v>
      </c>
      <c r="DZ1494" s="73"/>
      <c r="EA1494" s="73"/>
      <c r="EB1494" s="73"/>
      <c r="EC1494" s="73"/>
      <c r="ED1494" s="74"/>
      <c r="EE1494" s="72">
        <f>IF($A1494="-","-",ROUND(VLOOKUP($A1494+ROUND(LEFT(EE$1468,2)/24,5),'[1]ОАО "АТС"'!$A$30:$F$773,5,FALSE),2))</f>
        <v>331.5</v>
      </c>
      <c r="EF1494" s="73"/>
      <c r="EG1494" s="73"/>
      <c r="EH1494" s="73"/>
      <c r="EI1494" s="73"/>
      <c r="EJ1494" s="74"/>
      <c r="EK1494" s="72">
        <f>IF($A1494="-","-",ROUND(VLOOKUP($A1494+ROUND(LEFT(EK$1468,2)/24,5),'[1]ОАО "АТС"'!$A$30:$F$773,5,FALSE),2))</f>
        <v>247.02</v>
      </c>
      <c r="EL1494" s="73"/>
      <c r="EM1494" s="73"/>
      <c r="EN1494" s="73"/>
      <c r="EO1494" s="73"/>
      <c r="EP1494" s="74"/>
      <c r="EQ1494" s="72">
        <f>IF($A1494="-","-",ROUND(VLOOKUP($A1494+ROUND(LEFT(EQ$1468,2)/24,5),'[1]ОАО "АТС"'!$A$30:$F$773,5,FALSE),2))</f>
        <v>879.75</v>
      </c>
      <c r="ER1494" s="73"/>
      <c r="ES1494" s="73"/>
      <c r="ET1494" s="73"/>
      <c r="EU1494" s="73"/>
      <c r="EV1494" s="74"/>
    </row>
    <row r="1495" spans="1:152" s="38" customFormat="1" ht="15.75" customHeight="1" x14ac:dyDescent="0.2">
      <c r="A1495" s="69">
        <f>$A$141</f>
        <v>45012</v>
      </c>
      <c r="B1495" s="70"/>
      <c r="C1495" s="70"/>
      <c r="D1495" s="70"/>
      <c r="E1495" s="70"/>
      <c r="F1495" s="70"/>
      <c r="G1495" s="70"/>
      <c r="H1495" s="71"/>
      <c r="I1495" s="72">
        <f>IF($A1495="-","-",ROUND(VLOOKUP($A1495+ROUND(LEFT(I$1468,1)/24,5),'[1]ОАО "АТС"'!$A$30:$F$773,5,FALSE),2))</f>
        <v>277.57</v>
      </c>
      <c r="J1495" s="73"/>
      <c r="K1495" s="73"/>
      <c r="L1495" s="73"/>
      <c r="M1495" s="73"/>
      <c r="N1495" s="74"/>
      <c r="O1495" s="72">
        <f>IF($A1495="-","-",ROUND(VLOOKUP($A1495+ROUND(LEFT(O$1468,1)/24,5),'[1]ОАО "АТС"'!$A$30:$F$773,5,FALSE),2))</f>
        <v>88.06</v>
      </c>
      <c r="P1495" s="73"/>
      <c r="Q1495" s="73"/>
      <c r="R1495" s="73"/>
      <c r="S1495" s="73"/>
      <c r="T1495" s="74"/>
      <c r="U1495" s="72">
        <f>IF($A1495="-","-",ROUND(VLOOKUP($A1495+ROUND(LEFT(U$1468,1)/24,5),'[1]ОАО "АТС"'!$A$30:$F$773,5,FALSE),2))</f>
        <v>25.22</v>
      </c>
      <c r="V1495" s="73"/>
      <c r="W1495" s="73"/>
      <c r="X1495" s="73"/>
      <c r="Y1495" s="73"/>
      <c r="Z1495" s="74"/>
      <c r="AA1495" s="72">
        <f>IF($A1495="-","-",ROUND(VLOOKUP($A1495+ROUND(LEFT(AA$1468,1)/24,5),'[1]ОАО "АТС"'!$A$30:$F$773,5,FALSE),2))</f>
        <v>11.54</v>
      </c>
      <c r="AB1495" s="73"/>
      <c r="AC1495" s="73"/>
      <c r="AD1495" s="73"/>
      <c r="AE1495" s="73"/>
      <c r="AF1495" s="74"/>
      <c r="AG1495" s="72">
        <f>IF($A1495="-","-",ROUND(VLOOKUP($A1495+ROUND(LEFT(AG$1468,1)/24,5),'[1]ОАО "АТС"'!$A$30:$F$773,5,FALSE),2))</f>
        <v>0</v>
      </c>
      <c r="AH1495" s="73"/>
      <c r="AI1495" s="73"/>
      <c r="AJ1495" s="73"/>
      <c r="AK1495" s="73"/>
      <c r="AL1495" s="74"/>
      <c r="AM1495" s="72">
        <f>IF($A1495="-","-",ROUND(VLOOKUP($A1495+ROUND(LEFT(AM$1468,1)/24,5),'[1]ОАО "АТС"'!$A$30:$F$773,5,FALSE),2))</f>
        <v>5.45</v>
      </c>
      <c r="AN1495" s="73"/>
      <c r="AO1495" s="73"/>
      <c r="AP1495" s="73"/>
      <c r="AQ1495" s="73"/>
      <c r="AR1495" s="74"/>
      <c r="AS1495" s="72">
        <f>IF($A1495="-","-",ROUND(VLOOKUP($A1495+ROUND(LEFT(AS$1468,1)/24,5),'[1]ОАО "АТС"'!$A$30:$F$773,5,FALSE),2))</f>
        <v>0</v>
      </c>
      <c r="AT1495" s="73"/>
      <c r="AU1495" s="73"/>
      <c r="AV1495" s="73"/>
      <c r="AW1495" s="73"/>
      <c r="AX1495" s="74"/>
      <c r="AY1495" s="72">
        <f>IF($A1495="-","-",ROUND(VLOOKUP($A1495+ROUND(LEFT(AY$1468,1)/24,5),'[1]ОАО "АТС"'!$A$30:$F$773,5,FALSE),2))</f>
        <v>71.010000000000005</v>
      </c>
      <c r="AZ1495" s="73"/>
      <c r="BA1495" s="73"/>
      <c r="BB1495" s="73"/>
      <c r="BC1495" s="73"/>
      <c r="BD1495" s="74"/>
      <c r="BE1495" s="72">
        <f>IF($A1495="-","-",ROUND(VLOOKUP($A1495+ROUND(LEFT(BE$1468,1)/24,5),'[1]ОАО "АТС"'!$A$30:$F$773,5,FALSE),2))</f>
        <v>25.19</v>
      </c>
      <c r="BF1495" s="73"/>
      <c r="BG1495" s="73"/>
      <c r="BH1495" s="73"/>
      <c r="BI1495" s="73"/>
      <c r="BJ1495" s="74"/>
      <c r="BK1495" s="72">
        <f>IF($A1495="-","-",ROUND(VLOOKUP($A1495+ROUND(LEFT(BK$1468,1)/24,5),'[1]ОАО "АТС"'!$A$30:$F$773,5,FALSE),2))</f>
        <v>13</v>
      </c>
      <c r="BL1495" s="73"/>
      <c r="BM1495" s="73"/>
      <c r="BN1495" s="73"/>
      <c r="BO1495" s="73"/>
      <c r="BP1495" s="74"/>
      <c r="BQ1495" s="72">
        <f>IF($A1495="-","-",ROUND(VLOOKUP($A1495+ROUND(LEFT(BQ$1468,2)/24,5),'[1]ОАО "АТС"'!$A$30:$F$773,5,FALSE),2))</f>
        <v>11.26</v>
      </c>
      <c r="BR1495" s="73"/>
      <c r="BS1495" s="73"/>
      <c r="BT1495" s="73"/>
      <c r="BU1495" s="73"/>
      <c r="BV1495" s="74"/>
      <c r="BW1495" s="72">
        <f>IF($A1495="-","-",ROUND(VLOOKUP($A1495+ROUND(LEFT(BW$1468,2)/24,5),'[1]ОАО "АТС"'!$A$30:$F$773,5,FALSE),2))</f>
        <v>42.07</v>
      </c>
      <c r="BX1495" s="73"/>
      <c r="BY1495" s="73"/>
      <c r="BZ1495" s="73"/>
      <c r="CA1495" s="73"/>
      <c r="CB1495" s="74"/>
      <c r="CC1495" s="72">
        <f>IF($A1495="-","-",ROUND(VLOOKUP($A1495+ROUND(LEFT(CC$1468,2)/24,5),'[1]ОАО "АТС"'!$A$30:$F$773,5,FALSE),2))</f>
        <v>53.05</v>
      </c>
      <c r="CD1495" s="73"/>
      <c r="CE1495" s="73"/>
      <c r="CF1495" s="73"/>
      <c r="CG1495" s="73"/>
      <c r="CH1495" s="74"/>
      <c r="CI1495" s="72">
        <f>IF($A1495="-","-",ROUND(VLOOKUP($A1495+ROUND(LEFT(CI$1468,2)/24,5),'[1]ОАО "АТС"'!$A$30:$F$773,5,FALSE),2))</f>
        <v>87.46</v>
      </c>
      <c r="CJ1495" s="73"/>
      <c r="CK1495" s="73"/>
      <c r="CL1495" s="73"/>
      <c r="CM1495" s="73"/>
      <c r="CN1495" s="74"/>
      <c r="CO1495" s="72">
        <f>IF($A1495="-","-",ROUND(VLOOKUP($A1495+ROUND(LEFT(CO$1468,2)/24,5),'[1]ОАО "АТС"'!$A$30:$F$773,5,FALSE),2))</f>
        <v>84.34</v>
      </c>
      <c r="CP1495" s="73"/>
      <c r="CQ1495" s="73"/>
      <c r="CR1495" s="73"/>
      <c r="CS1495" s="73"/>
      <c r="CT1495" s="74"/>
      <c r="CU1495" s="72">
        <f>IF($A1495="-","-",ROUND(VLOOKUP($A1495+ROUND(LEFT(CU$1468,2)/24,5),'[1]ОАО "АТС"'!$A$30:$F$773,5,FALSE),2))</f>
        <v>82.15</v>
      </c>
      <c r="CV1495" s="73"/>
      <c r="CW1495" s="73"/>
      <c r="CX1495" s="73"/>
      <c r="CY1495" s="73"/>
      <c r="CZ1495" s="74"/>
      <c r="DA1495" s="72">
        <f>IF($A1495="-","-",ROUND(VLOOKUP($A1495+ROUND(LEFT(DA$1468,2)/24,5),'[1]ОАО "АТС"'!$A$30:$F$773,5,FALSE),2))</f>
        <v>32.659999999999997</v>
      </c>
      <c r="DB1495" s="73"/>
      <c r="DC1495" s="73"/>
      <c r="DD1495" s="73"/>
      <c r="DE1495" s="73"/>
      <c r="DF1495" s="74"/>
      <c r="DG1495" s="72">
        <f>IF($A1495="-","-",ROUND(VLOOKUP($A1495+ROUND(LEFT(DG$1468,2)/24,5),'[1]ОАО "АТС"'!$A$30:$F$773,5,FALSE),2))</f>
        <v>3.38</v>
      </c>
      <c r="DH1495" s="73"/>
      <c r="DI1495" s="73"/>
      <c r="DJ1495" s="73"/>
      <c r="DK1495" s="73"/>
      <c r="DL1495" s="74"/>
      <c r="DM1495" s="72">
        <f>IF($A1495="-","-",ROUND(VLOOKUP($A1495+ROUND(LEFT(DM$1468,2)/24,5),'[1]ОАО "АТС"'!$A$30:$F$773,5,FALSE),2))</f>
        <v>0</v>
      </c>
      <c r="DN1495" s="73"/>
      <c r="DO1495" s="73"/>
      <c r="DP1495" s="73"/>
      <c r="DQ1495" s="73"/>
      <c r="DR1495" s="74"/>
      <c r="DS1495" s="72">
        <f>IF($A1495="-","-",ROUND(VLOOKUP($A1495+ROUND(LEFT(DS$1468,2)/24,5),'[1]ОАО "АТС"'!$A$30:$F$773,5,FALSE),2))</f>
        <v>27.69</v>
      </c>
      <c r="DT1495" s="73"/>
      <c r="DU1495" s="73"/>
      <c r="DV1495" s="73"/>
      <c r="DW1495" s="73"/>
      <c r="DX1495" s="74"/>
      <c r="DY1495" s="72">
        <f>IF($A1495="-","-",ROUND(VLOOKUP($A1495+ROUND(LEFT(DY$1468,2)/24,5),'[1]ОАО "АТС"'!$A$30:$F$773,5,FALSE),2))</f>
        <v>125.9</v>
      </c>
      <c r="DZ1495" s="73"/>
      <c r="EA1495" s="73"/>
      <c r="EB1495" s="73"/>
      <c r="EC1495" s="73"/>
      <c r="ED1495" s="74"/>
      <c r="EE1495" s="72">
        <f>IF($A1495="-","-",ROUND(VLOOKUP($A1495+ROUND(LEFT(EE$1468,2)/24,5),'[1]ОАО "АТС"'!$A$30:$F$773,5,FALSE),2))</f>
        <v>471.95</v>
      </c>
      <c r="EF1495" s="73"/>
      <c r="EG1495" s="73"/>
      <c r="EH1495" s="73"/>
      <c r="EI1495" s="73"/>
      <c r="EJ1495" s="74"/>
      <c r="EK1495" s="72">
        <f>IF($A1495="-","-",ROUND(VLOOKUP($A1495+ROUND(LEFT(EK$1468,2)/24,5),'[1]ОАО "АТС"'!$A$30:$F$773,5,FALSE),2))</f>
        <v>435.45</v>
      </c>
      <c r="EL1495" s="73"/>
      <c r="EM1495" s="73"/>
      <c r="EN1495" s="73"/>
      <c r="EO1495" s="73"/>
      <c r="EP1495" s="74"/>
      <c r="EQ1495" s="72">
        <f>IF($A1495="-","-",ROUND(VLOOKUP($A1495+ROUND(LEFT(EQ$1468,2)/24,5),'[1]ОАО "АТС"'!$A$30:$F$773,5,FALSE),2))</f>
        <v>411.81</v>
      </c>
      <c r="ER1495" s="73"/>
      <c r="ES1495" s="73"/>
      <c r="ET1495" s="73"/>
      <c r="EU1495" s="73"/>
      <c r="EV1495" s="74"/>
    </row>
    <row r="1496" spans="1:152" s="38" customFormat="1" ht="15.75" customHeight="1" x14ac:dyDescent="0.2">
      <c r="A1496" s="69">
        <f>$A$142</f>
        <v>45013</v>
      </c>
      <c r="B1496" s="70"/>
      <c r="C1496" s="70"/>
      <c r="D1496" s="70"/>
      <c r="E1496" s="70"/>
      <c r="F1496" s="70"/>
      <c r="G1496" s="70"/>
      <c r="H1496" s="71"/>
      <c r="I1496" s="72">
        <f>IF($A1496="-","-",ROUND(VLOOKUP($A1496+ROUND(LEFT(I$1468,1)/24,5),'[1]ОАО "АТС"'!$A$30:$F$773,5,FALSE),2))</f>
        <v>372.73</v>
      </c>
      <c r="J1496" s="73"/>
      <c r="K1496" s="73"/>
      <c r="L1496" s="73"/>
      <c r="M1496" s="73"/>
      <c r="N1496" s="74"/>
      <c r="O1496" s="72">
        <f>IF($A1496="-","-",ROUND(VLOOKUP($A1496+ROUND(LEFT(O$1468,1)/24,5),'[1]ОАО "АТС"'!$A$30:$F$773,5,FALSE),2))</f>
        <v>335.41</v>
      </c>
      <c r="P1496" s="73"/>
      <c r="Q1496" s="73"/>
      <c r="R1496" s="73"/>
      <c r="S1496" s="73"/>
      <c r="T1496" s="74"/>
      <c r="U1496" s="72">
        <f>IF($A1496="-","-",ROUND(VLOOKUP($A1496+ROUND(LEFT(U$1468,1)/24,5),'[1]ОАО "АТС"'!$A$30:$F$773,5,FALSE),2))</f>
        <v>245.43</v>
      </c>
      <c r="V1496" s="73"/>
      <c r="W1496" s="73"/>
      <c r="X1496" s="73"/>
      <c r="Y1496" s="73"/>
      <c r="Z1496" s="74"/>
      <c r="AA1496" s="72">
        <f>IF($A1496="-","-",ROUND(VLOOKUP($A1496+ROUND(LEFT(AA$1468,1)/24,5),'[1]ОАО "АТС"'!$A$30:$F$773,5,FALSE),2))</f>
        <v>218.8</v>
      </c>
      <c r="AB1496" s="73"/>
      <c r="AC1496" s="73"/>
      <c r="AD1496" s="73"/>
      <c r="AE1496" s="73"/>
      <c r="AF1496" s="74"/>
      <c r="AG1496" s="72">
        <f>IF($A1496="-","-",ROUND(VLOOKUP($A1496+ROUND(LEFT(AG$1468,1)/24,5),'[1]ОАО "АТС"'!$A$30:$F$773,5,FALSE),2))</f>
        <v>162.52000000000001</v>
      </c>
      <c r="AH1496" s="73"/>
      <c r="AI1496" s="73"/>
      <c r="AJ1496" s="73"/>
      <c r="AK1496" s="73"/>
      <c r="AL1496" s="74"/>
      <c r="AM1496" s="72">
        <f>IF($A1496="-","-",ROUND(VLOOKUP($A1496+ROUND(LEFT(AM$1468,1)/24,5),'[1]ОАО "АТС"'!$A$30:$F$773,5,FALSE),2))</f>
        <v>43.81</v>
      </c>
      <c r="AN1496" s="73"/>
      <c r="AO1496" s="73"/>
      <c r="AP1496" s="73"/>
      <c r="AQ1496" s="73"/>
      <c r="AR1496" s="74"/>
      <c r="AS1496" s="72">
        <f>IF($A1496="-","-",ROUND(VLOOKUP($A1496+ROUND(LEFT(AS$1468,1)/24,5),'[1]ОАО "АТС"'!$A$30:$F$773,5,FALSE),2))</f>
        <v>99.19</v>
      </c>
      <c r="AT1496" s="73"/>
      <c r="AU1496" s="73"/>
      <c r="AV1496" s="73"/>
      <c r="AW1496" s="73"/>
      <c r="AX1496" s="74"/>
      <c r="AY1496" s="72">
        <f>IF($A1496="-","-",ROUND(VLOOKUP($A1496+ROUND(LEFT(AY$1468,1)/24,5),'[1]ОАО "АТС"'!$A$30:$F$773,5,FALSE),2))</f>
        <v>31.73</v>
      </c>
      <c r="AZ1496" s="73"/>
      <c r="BA1496" s="73"/>
      <c r="BB1496" s="73"/>
      <c r="BC1496" s="73"/>
      <c r="BD1496" s="74"/>
      <c r="BE1496" s="72">
        <f>IF($A1496="-","-",ROUND(VLOOKUP($A1496+ROUND(LEFT(BE$1468,1)/24,5),'[1]ОАО "АТС"'!$A$30:$F$773,5,FALSE),2))</f>
        <v>81.97</v>
      </c>
      <c r="BF1496" s="73"/>
      <c r="BG1496" s="73"/>
      <c r="BH1496" s="73"/>
      <c r="BI1496" s="73"/>
      <c r="BJ1496" s="74"/>
      <c r="BK1496" s="72">
        <f>IF($A1496="-","-",ROUND(VLOOKUP($A1496+ROUND(LEFT(BK$1468,1)/24,5),'[1]ОАО "АТС"'!$A$30:$F$773,5,FALSE),2))</f>
        <v>117.69</v>
      </c>
      <c r="BL1496" s="73"/>
      <c r="BM1496" s="73"/>
      <c r="BN1496" s="73"/>
      <c r="BO1496" s="73"/>
      <c r="BP1496" s="74"/>
      <c r="BQ1496" s="72">
        <f>IF($A1496="-","-",ROUND(VLOOKUP($A1496+ROUND(LEFT(BQ$1468,2)/24,5),'[1]ОАО "АТС"'!$A$30:$F$773,5,FALSE),2))</f>
        <v>180.75</v>
      </c>
      <c r="BR1496" s="73"/>
      <c r="BS1496" s="73"/>
      <c r="BT1496" s="73"/>
      <c r="BU1496" s="73"/>
      <c r="BV1496" s="74"/>
      <c r="BW1496" s="72">
        <f>IF($A1496="-","-",ROUND(VLOOKUP($A1496+ROUND(LEFT(BW$1468,2)/24,5),'[1]ОАО "АТС"'!$A$30:$F$773,5,FALSE),2))</f>
        <v>144.62</v>
      </c>
      <c r="BX1496" s="73"/>
      <c r="BY1496" s="73"/>
      <c r="BZ1496" s="73"/>
      <c r="CA1496" s="73"/>
      <c r="CB1496" s="74"/>
      <c r="CC1496" s="72">
        <f>IF($A1496="-","-",ROUND(VLOOKUP($A1496+ROUND(LEFT(CC$1468,2)/24,5),'[1]ОАО "АТС"'!$A$30:$F$773,5,FALSE),2))</f>
        <v>136.76</v>
      </c>
      <c r="CD1496" s="73"/>
      <c r="CE1496" s="73"/>
      <c r="CF1496" s="73"/>
      <c r="CG1496" s="73"/>
      <c r="CH1496" s="74"/>
      <c r="CI1496" s="72">
        <f>IF($A1496="-","-",ROUND(VLOOKUP($A1496+ROUND(LEFT(CI$1468,2)/24,5),'[1]ОАО "АТС"'!$A$30:$F$773,5,FALSE),2))</f>
        <v>181.81</v>
      </c>
      <c r="CJ1496" s="73"/>
      <c r="CK1496" s="73"/>
      <c r="CL1496" s="73"/>
      <c r="CM1496" s="73"/>
      <c r="CN1496" s="74"/>
      <c r="CO1496" s="72">
        <f>IF($A1496="-","-",ROUND(VLOOKUP($A1496+ROUND(LEFT(CO$1468,2)/24,5),'[1]ОАО "АТС"'!$A$30:$F$773,5,FALSE),2))</f>
        <v>146.36000000000001</v>
      </c>
      <c r="CP1496" s="73"/>
      <c r="CQ1496" s="73"/>
      <c r="CR1496" s="73"/>
      <c r="CS1496" s="73"/>
      <c r="CT1496" s="74"/>
      <c r="CU1496" s="72">
        <f>IF($A1496="-","-",ROUND(VLOOKUP($A1496+ROUND(LEFT(CU$1468,2)/24,5),'[1]ОАО "АТС"'!$A$30:$F$773,5,FALSE),2))</f>
        <v>226.77</v>
      </c>
      <c r="CV1496" s="73"/>
      <c r="CW1496" s="73"/>
      <c r="CX1496" s="73"/>
      <c r="CY1496" s="73"/>
      <c r="CZ1496" s="74"/>
      <c r="DA1496" s="72">
        <f>IF($A1496="-","-",ROUND(VLOOKUP($A1496+ROUND(LEFT(DA$1468,2)/24,5),'[1]ОАО "АТС"'!$A$30:$F$773,5,FALSE),2))</f>
        <v>239.55</v>
      </c>
      <c r="DB1496" s="73"/>
      <c r="DC1496" s="73"/>
      <c r="DD1496" s="73"/>
      <c r="DE1496" s="73"/>
      <c r="DF1496" s="74"/>
      <c r="DG1496" s="72">
        <f>IF($A1496="-","-",ROUND(VLOOKUP($A1496+ROUND(LEFT(DG$1468,2)/24,5),'[1]ОАО "АТС"'!$A$30:$F$773,5,FALSE),2))</f>
        <v>261.91000000000003</v>
      </c>
      <c r="DH1496" s="73"/>
      <c r="DI1496" s="73"/>
      <c r="DJ1496" s="73"/>
      <c r="DK1496" s="73"/>
      <c r="DL1496" s="74"/>
      <c r="DM1496" s="72">
        <f>IF($A1496="-","-",ROUND(VLOOKUP($A1496+ROUND(LEFT(DM$1468,2)/24,5),'[1]ОАО "АТС"'!$A$30:$F$773,5,FALSE),2))</f>
        <v>184.82</v>
      </c>
      <c r="DN1496" s="73"/>
      <c r="DO1496" s="73"/>
      <c r="DP1496" s="73"/>
      <c r="DQ1496" s="73"/>
      <c r="DR1496" s="74"/>
      <c r="DS1496" s="72">
        <f>IF($A1496="-","-",ROUND(VLOOKUP($A1496+ROUND(LEFT(DS$1468,2)/24,5),'[1]ОАО "АТС"'!$A$30:$F$773,5,FALSE),2))</f>
        <v>284.48</v>
      </c>
      <c r="DT1496" s="73"/>
      <c r="DU1496" s="73"/>
      <c r="DV1496" s="73"/>
      <c r="DW1496" s="73"/>
      <c r="DX1496" s="74"/>
      <c r="DY1496" s="72">
        <f>IF($A1496="-","-",ROUND(VLOOKUP($A1496+ROUND(LEFT(DY$1468,2)/24,5),'[1]ОАО "АТС"'!$A$30:$F$773,5,FALSE),2))</f>
        <v>373.48</v>
      </c>
      <c r="DZ1496" s="73"/>
      <c r="EA1496" s="73"/>
      <c r="EB1496" s="73"/>
      <c r="EC1496" s="73"/>
      <c r="ED1496" s="74"/>
      <c r="EE1496" s="72">
        <f>IF($A1496="-","-",ROUND(VLOOKUP($A1496+ROUND(LEFT(EE$1468,2)/24,5),'[1]ОАО "АТС"'!$A$30:$F$773,5,FALSE),2))</f>
        <v>660.24</v>
      </c>
      <c r="EF1496" s="73"/>
      <c r="EG1496" s="73"/>
      <c r="EH1496" s="73"/>
      <c r="EI1496" s="73"/>
      <c r="EJ1496" s="74"/>
      <c r="EK1496" s="72">
        <f>IF($A1496="-","-",ROUND(VLOOKUP($A1496+ROUND(LEFT(EK$1468,2)/24,5),'[1]ОАО "АТС"'!$A$30:$F$773,5,FALSE),2))</f>
        <v>1027.0999999999999</v>
      </c>
      <c r="EL1496" s="73"/>
      <c r="EM1496" s="73"/>
      <c r="EN1496" s="73"/>
      <c r="EO1496" s="73"/>
      <c r="EP1496" s="74"/>
      <c r="EQ1496" s="72">
        <f>IF($A1496="-","-",ROUND(VLOOKUP($A1496+ROUND(LEFT(EQ$1468,2)/24,5),'[1]ОАО "АТС"'!$A$30:$F$773,5,FALSE),2))</f>
        <v>768.4</v>
      </c>
      <c r="ER1496" s="73"/>
      <c r="ES1496" s="73"/>
      <c r="ET1496" s="73"/>
      <c r="EU1496" s="73"/>
      <c r="EV1496" s="74"/>
    </row>
    <row r="1497" spans="1:152" s="38" customFormat="1" ht="15.75" customHeight="1" x14ac:dyDescent="0.2">
      <c r="A1497" s="69">
        <f>$A$143</f>
        <v>45014</v>
      </c>
      <c r="B1497" s="70"/>
      <c r="C1497" s="70"/>
      <c r="D1497" s="70"/>
      <c r="E1497" s="70"/>
      <c r="F1497" s="70"/>
      <c r="G1497" s="70"/>
      <c r="H1497" s="71"/>
      <c r="I1497" s="72">
        <f>IF($A1497="-","-",ROUND(VLOOKUP($A1497+ROUND(LEFT(I$1468,1)/24,5),'[1]ОАО "АТС"'!$A$30:$F$773,5,FALSE),2))</f>
        <v>221.31</v>
      </c>
      <c r="J1497" s="73"/>
      <c r="K1497" s="73"/>
      <c r="L1497" s="73"/>
      <c r="M1497" s="73"/>
      <c r="N1497" s="74"/>
      <c r="O1497" s="72">
        <f>IF($A1497="-","-",ROUND(VLOOKUP($A1497+ROUND(LEFT(O$1468,1)/24,5),'[1]ОАО "АТС"'!$A$30:$F$773,5,FALSE),2))</f>
        <v>149.69999999999999</v>
      </c>
      <c r="P1497" s="73"/>
      <c r="Q1497" s="73"/>
      <c r="R1497" s="73"/>
      <c r="S1497" s="73"/>
      <c r="T1497" s="74"/>
      <c r="U1497" s="72">
        <f>IF($A1497="-","-",ROUND(VLOOKUP($A1497+ROUND(LEFT(U$1468,1)/24,5),'[1]ОАО "АТС"'!$A$30:$F$773,5,FALSE),2))</f>
        <v>151.88</v>
      </c>
      <c r="V1497" s="73"/>
      <c r="W1497" s="73"/>
      <c r="X1497" s="73"/>
      <c r="Y1497" s="73"/>
      <c r="Z1497" s="74"/>
      <c r="AA1497" s="72">
        <f>IF($A1497="-","-",ROUND(VLOOKUP($A1497+ROUND(LEFT(AA$1468,1)/24,5),'[1]ОАО "АТС"'!$A$30:$F$773,5,FALSE),2))</f>
        <v>63.51</v>
      </c>
      <c r="AB1497" s="73"/>
      <c r="AC1497" s="73"/>
      <c r="AD1497" s="73"/>
      <c r="AE1497" s="73"/>
      <c r="AF1497" s="74"/>
      <c r="AG1497" s="72">
        <f>IF($A1497="-","-",ROUND(VLOOKUP($A1497+ROUND(LEFT(AG$1468,1)/24,5),'[1]ОАО "АТС"'!$A$30:$F$773,5,FALSE),2))</f>
        <v>0</v>
      </c>
      <c r="AH1497" s="73"/>
      <c r="AI1497" s="73"/>
      <c r="AJ1497" s="73"/>
      <c r="AK1497" s="73"/>
      <c r="AL1497" s="74"/>
      <c r="AM1497" s="72">
        <f>IF($A1497="-","-",ROUND(VLOOKUP($A1497+ROUND(LEFT(AM$1468,1)/24,5),'[1]ОАО "АТС"'!$A$30:$F$773,5,FALSE),2))</f>
        <v>0</v>
      </c>
      <c r="AN1497" s="73"/>
      <c r="AO1497" s="73"/>
      <c r="AP1497" s="73"/>
      <c r="AQ1497" s="73"/>
      <c r="AR1497" s="74"/>
      <c r="AS1497" s="72">
        <f>IF($A1497="-","-",ROUND(VLOOKUP($A1497+ROUND(LEFT(AS$1468,1)/24,5),'[1]ОАО "АТС"'!$A$30:$F$773,5,FALSE),2))</f>
        <v>0</v>
      </c>
      <c r="AT1497" s="73"/>
      <c r="AU1497" s="73"/>
      <c r="AV1497" s="73"/>
      <c r="AW1497" s="73"/>
      <c r="AX1497" s="74"/>
      <c r="AY1497" s="72">
        <f>IF($A1497="-","-",ROUND(VLOOKUP($A1497+ROUND(LEFT(AY$1468,1)/24,5),'[1]ОАО "АТС"'!$A$30:$F$773,5,FALSE),2))</f>
        <v>0</v>
      </c>
      <c r="AZ1497" s="73"/>
      <c r="BA1497" s="73"/>
      <c r="BB1497" s="73"/>
      <c r="BC1497" s="73"/>
      <c r="BD1497" s="74"/>
      <c r="BE1497" s="72">
        <f>IF($A1497="-","-",ROUND(VLOOKUP($A1497+ROUND(LEFT(BE$1468,1)/24,5),'[1]ОАО "АТС"'!$A$30:$F$773,5,FALSE),2))</f>
        <v>0</v>
      </c>
      <c r="BF1497" s="73"/>
      <c r="BG1497" s="73"/>
      <c r="BH1497" s="73"/>
      <c r="BI1497" s="73"/>
      <c r="BJ1497" s="74"/>
      <c r="BK1497" s="72">
        <f>IF($A1497="-","-",ROUND(VLOOKUP($A1497+ROUND(LEFT(BK$1468,1)/24,5),'[1]ОАО "АТС"'!$A$30:$F$773,5,FALSE),2))</f>
        <v>0</v>
      </c>
      <c r="BL1497" s="73"/>
      <c r="BM1497" s="73"/>
      <c r="BN1497" s="73"/>
      <c r="BO1497" s="73"/>
      <c r="BP1497" s="74"/>
      <c r="BQ1497" s="72">
        <f>IF($A1497="-","-",ROUND(VLOOKUP($A1497+ROUND(LEFT(BQ$1468,2)/24,5),'[1]ОАО "АТС"'!$A$30:$F$773,5,FALSE),2))</f>
        <v>0</v>
      </c>
      <c r="BR1497" s="73"/>
      <c r="BS1497" s="73"/>
      <c r="BT1497" s="73"/>
      <c r="BU1497" s="73"/>
      <c r="BV1497" s="74"/>
      <c r="BW1497" s="72">
        <f>IF($A1497="-","-",ROUND(VLOOKUP($A1497+ROUND(LEFT(BW$1468,2)/24,5),'[1]ОАО "АТС"'!$A$30:$F$773,5,FALSE),2))</f>
        <v>28.51</v>
      </c>
      <c r="BX1497" s="73"/>
      <c r="BY1497" s="73"/>
      <c r="BZ1497" s="73"/>
      <c r="CA1497" s="73"/>
      <c r="CB1497" s="74"/>
      <c r="CC1497" s="72">
        <f>IF($A1497="-","-",ROUND(VLOOKUP($A1497+ROUND(LEFT(CC$1468,2)/24,5),'[1]ОАО "АТС"'!$A$30:$F$773,5,FALSE),2))</f>
        <v>0</v>
      </c>
      <c r="CD1497" s="73"/>
      <c r="CE1497" s="73"/>
      <c r="CF1497" s="73"/>
      <c r="CG1497" s="73"/>
      <c r="CH1497" s="74"/>
      <c r="CI1497" s="72">
        <f>IF($A1497="-","-",ROUND(VLOOKUP($A1497+ROUND(LEFT(CI$1468,2)/24,5),'[1]ОАО "АТС"'!$A$30:$F$773,5,FALSE),2))</f>
        <v>0</v>
      </c>
      <c r="CJ1497" s="73"/>
      <c r="CK1497" s="73"/>
      <c r="CL1497" s="73"/>
      <c r="CM1497" s="73"/>
      <c r="CN1497" s="74"/>
      <c r="CO1497" s="72">
        <f>IF($A1497="-","-",ROUND(VLOOKUP($A1497+ROUND(LEFT(CO$1468,2)/24,5),'[1]ОАО "АТС"'!$A$30:$F$773,5,FALSE),2))</f>
        <v>0</v>
      </c>
      <c r="CP1497" s="73"/>
      <c r="CQ1497" s="73"/>
      <c r="CR1497" s="73"/>
      <c r="CS1497" s="73"/>
      <c r="CT1497" s="74"/>
      <c r="CU1497" s="72">
        <f>IF($A1497="-","-",ROUND(VLOOKUP($A1497+ROUND(LEFT(CU$1468,2)/24,5),'[1]ОАО "АТС"'!$A$30:$F$773,5,FALSE),2))</f>
        <v>0</v>
      </c>
      <c r="CV1497" s="73"/>
      <c r="CW1497" s="73"/>
      <c r="CX1497" s="73"/>
      <c r="CY1497" s="73"/>
      <c r="CZ1497" s="74"/>
      <c r="DA1497" s="72">
        <f>IF($A1497="-","-",ROUND(VLOOKUP($A1497+ROUND(LEFT(DA$1468,2)/24,5),'[1]ОАО "АТС"'!$A$30:$F$773,5,FALSE),2))</f>
        <v>0</v>
      </c>
      <c r="DB1497" s="73"/>
      <c r="DC1497" s="73"/>
      <c r="DD1497" s="73"/>
      <c r="DE1497" s="73"/>
      <c r="DF1497" s="74"/>
      <c r="DG1497" s="72">
        <f>IF($A1497="-","-",ROUND(VLOOKUP($A1497+ROUND(LEFT(DG$1468,2)/24,5),'[1]ОАО "АТС"'!$A$30:$F$773,5,FALSE),2))</f>
        <v>0</v>
      </c>
      <c r="DH1497" s="73"/>
      <c r="DI1497" s="73"/>
      <c r="DJ1497" s="73"/>
      <c r="DK1497" s="73"/>
      <c r="DL1497" s="74"/>
      <c r="DM1497" s="72">
        <f>IF($A1497="-","-",ROUND(VLOOKUP($A1497+ROUND(LEFT(DM$1468,2)/24,5),'[1]ОАО "АТС"'!$A$30:$F$773,5,FALSE),2))</f>
        <v>0</v>
      </c>
      <c r="DN1497" s="73"/>
      <c r="DO1497" s="73"/>
      <c r="DP1497" s="73"/>
      <c r="DQ1497" s="73"/>
      <c r="DR1497" s="74"/>
      <c r="DS1497" s="72">
        <f>IF($A1497="-","-",ROUND(VLOOKUP($A1497+ROUND(LEFT(DS$1468,2)/24,5),'[1]ОАО "АТС"'!$A$30:$F$773,5,FALSE),2))</f>
        <v>0</v>
      </c>
      <c r="DT1497" s="73"/>
      <c r="DU1497" s="73"/>
      <c r="DV1497" s="73"/>
      <c r="DW1497" s="73"/>
      <c r="DX1497" s="74"/>
      <c r="DY1497" s="72">
        <f>IF($A1497="-","-",ROUND(VLOOKUP($A1497+ROUND(LEFT(DY$1468,2)/24,5),'[1]ОАО "АТС"'!$A$30:$F$773,5,FALSE),2))</f>
        <v>0</v>
      </c>
      <c r="DZ1497" s="73"/>
      <c r="EA1497" s="73"/>
      <c r="EB1497" s="73"/>
      <c r="EC1497" s="73"/>
      <c r="ED1497" s="74"/>
      <c r="EE1497" s="72">
        <f>IF($A1497="-","-",ROUND(VLOOKUP($A1497+ROUND(LEFT(EE$1468,2)/24,5),'[1]ОАО "АТС"'!$A$30:$F$773,5,FALSE),2))</f>
        <v>0</v>
      </c>
      <c r="EF1497" s="73"/>
      <c r="EG1497" s="73"/>
      <c r="EH1497" s="73"/>
      <c r="EI1497" s="73"/>
      <c r="EJ1497" s="74"/>
      <c r="EK1497" s="72">
        <f>IF($A1497="-","-",ROUND(VLOOKUP($A1497+ROUND(LEFT(EK$1468,2)/24,5),'[1]ОАО "АТС"'!$A$30:$F$773,5,FALSE),2))</f>
        <v>225.89</v>
      </c>
      <c r="EL1497" s="73"/>
      <c r="EM1497" s="73"/>
      <c r="EN1497" s="73"/>
      <c r="EO1497" s="73"/>
      <c r="EP1497" s="74"/>
      <c r="EQ1497" s="72">
        <f>IF($A1497="-","-",ROUND(VLOOKUP($A1497+ROUND(LEFT(EQ$1468,2)/24,5),'[1]ОАО "АТС"'!$A$30:$F$773,5,FALSE),2))</f>
        <v>240.19</v>
      </c>
      <c r="ER1497" s="73"/>
      <c r="ES1497" s="73"/>
      <c r="ET1497" s="73"/>
      <c r="EU1497" s="73"/>
      <c r="EV1497" s="74"/>
    </row>
    <row r="1498" spans="1:152" s="38" customFormat="1" ht="15.75" customHeight="1" x14ac:dyDescent="0.2">
      <c r="A1498" s="69">
        <f>$A$144</f>
        <v>45015</v>
      </c>
      <c r="B1498" s="70"/>
      <c r="C1498" s="70"/>
      <c r="D1498" s="70"/>
      <c r="E1498" s="70"/>
      <c r="F1498" s="70"/>
      <c r="G1498" s="70"/>
      <c r="H1498" s="71"/>
      <c r="I1498" s="72">
        <f>IF($A1498="-","-",ROUND(VLOOKUP($A1498+ROUND(LEFT(I$1468,1)/24,5),'[1]ОАО "АТС"'!$A$30:$F$773,5,FALSE),2))</f>
        <v>95.58</v>
      </c>
      <c r="J1498" s="73"/>
      <c r="K1498" s="73"/>
      <c r="L1498" s="73"/>
      <c r="M1498" s="73"/>
      <c r="N1498" s="74"/>
      <c r="O1498" s="72">
        <f>IF($A1498="-","-",ROUND(VLOOKUP($A1498+ROUND(LEFT(O$1468,1)/24,5),'[1]ОАО "АТС"'!$A$30:$F$773,5,FALSE),2))</f>
        <v>65.75</v>
      </c>
      <c r="P1498" s="73"/>
      <c r="Q1498" s="73"/>
      <c r="R1498" s="73"/>
      <c r="S1498" s="73"/>
      <c r="T1498" s="74"/>
      <c r="U1498" s="72">
        <f>IF($A1498="-","-",ROUND(VLOOKUP($A1498+ROUND(LEFT(U$1468,1)/24,5),'[1]ОАО "АТС"'!$A$30:$F$773,5,FALSE),2))</f>
        <v>0</v>
      </c>
      <c r="V1498" s="73"/>
      <c r="W1498" s="73"/>
      <c r="X1498" s="73"/>
      <c r="Y1498" s="73"/>
      <c r="Z1498" s="74"/>
      <c r="AA1498" s="72">
        <f>IF($A1498="-","-",ROUND(VLOOKUP($A1498+ROUND(LEFT(AA$1468,1)/24,5),'[1]ОАО "АТС"'!$A$30:$F$773,5,FALSE),2))</f>
        <v>0</v>
      </c>
      <c r="AB1498" s="73"/>
      <c r="AC1498" s="73"/>
      <c r="AD1498" s="73"/>
      <c r="AE1498" s="73"/>
      <c r="AF1498" s="74"/>
      <c r="AG1498" s="72">
        <f>IF($A1498="-","-",ROUND(VLOOKUP($A1498+ROUND(LEFT(AG$1468,1)/24,5),'[1]ОАО "АТС"'!$A$30:$F$773,5,FALSE),2))</f>
        <v>0</v>
      </c>
      <c r="AH1498" s="73"/>
      <c r="AI1498" s="73"/>
      <c r="AJ1498" s="73"/>
      <c r="AK1498" s="73"/>
      <c r="AL1498" s="74"/>
      <c r="AM1498" s="72">
        <f>IF($A1498="-","-",ROUND(VLOOKUP($A1498+ROUND(LEFT(AM$1468,1)/24,5),'[1]ОАО "АТС"'!$A$30:$F$773,5,FALSE),2))</f>
        <v>0</v>
      </c>
      <c r="AN1498" s="73"/>
      <c r="AO1498" s="73"/>
      <c r="AP1498" s="73"/>
      <c r="AQ1498" s="73"/>
      <c r="AR1498" s="74"/>
      <c r="AS1498" s="72">
        <f>IF($A1498="-","-",ROUND(VLOOKUP($A1498+ROUND(LEFT(AS$1468,1)/24,5),'[1]ОАО "АТС"'!$A$30:$F$773,5,FALSE),2))</f>
        <v>0</v>
      </c>
      <c r="AT1498" s="73"/>
      <c r="AU1498" s="73"/>
      <c r="AV1498" s="73"/>
      <c r="AW1498" s="73"/>
      <c r="AX1498" s="74"/>
      <c r="AY1498" s="72">
        <f>IF($A1498="-","-",ROUND(VLOOKUP($A1498+ROUND(LEFT(AY$1468,1)/24,5),'[1]ОАО "АТС"'!$A$30:$F$773,5,FALSE),2))</f>
        <v>0</v>
      </c>
      <c r="AZ1498" s="73"/>
      <c r="BA1498" s="73"/>
      <c r="BB1498" s="73"/>
      <c r="BC1498" s="73"/>
      <c r="BD1498" s="74"/>
      <c r="BE1498" s="72">
        <f>IF($A1498="-","-",ROUND(VLOOKUP($A1498+ROUND(LEFT(BE$1468,1)/24,5),'[1]ОАО "АТС"'!$A$30:$F$773,5,FALSE),2))</f>
        <v>0</v>
      </c>
      <c r="BF1498" s="73"/>
      <c r="BG1498" s="73"/>
      <c r="BH1498" s="73"/>
      <c r="BI1498" s="73"/>
      <c r="BJ1498" s="74"/>
      <c r="BK1498" s="72">
        <f>IF($A1498="-","-",ROUND(VLOOKUP($A1498+ROUND(LEFT(BK$1468,1)/24,5),'[1]ОАО "АТС"'!$A$30:$F$773,5,FALSE),2))</f>
        <v>0</v>
      </c>
      <c r="BL1498" s="73"/>
      <c r="BM1498" s="73"/>
      <c r="BN1498" s="73"/>
      <c r="BO1498" s="73"/>
      <c r="BP1498" s="74"/>
      <c r="BQ1498" s="72">
        <f>IF($A1498="-","-",ROUND(VLOOKUP($A1498+ROUND(LEFT(BQ$1468,2)/24,5),'[1]ОАО "АТС"'!$A$30:$F$773,5,FALSE),2))</f>
        <v>0</v>
      </c>
      <c r="BR1498" s="73"/>
      <c r="BS1498" s="73"/>
      <c r="BT1498" s="73"/>
      <c r="BU1498" s="73"/>
      <c r="BV1498" s="74"/>
      <c r="BW1498" s="72">
        <f>IF($A1498="-","-",ROUND(VLOOKUP($A1498+ROUND(LEFT(BW$1468,2)/24,5),'[1]ОАО "АТС"'!$A$30:$F$773,5,FALSE),2))</f>
        <v>0</v>
      </c>
      <c r="BX1498" s="73"/>
      <c r="BY1498" s="73"/>
      <c r="BZ1498" s="73"/>
      <c r="CA1498" s="73"/>
      <c r="CB1498" s="74"/>
      <c r="CC1498" s="72">
        <f>IF($A1498="-","-",ROUND(VLOOKUP($A1498+ROUND(LEFT(CC$1468,2)/24,5),'[1]ОАО "АТС"'!$A$30:$F$773,5,FALSE),2))</f>
        <v>0</v>
      </c>
      <c r="CD1498" s="73"/>
      <c r="CE1498" s="73"/>
      <c r="CF1498" s="73"/>
      <c r="CG1498" s="73"/>
      <c r="CH1498" s="74"/>
      <c r="CI1498" s="72">
        <f>IF($A1498="-","-",ROUND(VLOOKUP($A1498+ROUND(LEFT(CI$1468,2)/24,5),'[1]ОАО "АТС"'!$A$30:$F$773,5,FALSE),2))</f>
        <v>0</v>
      </c>
      <c r="CJ1498" s="73"/>
      <c r="CK1498" s="73"/>
      <c r="CL1498" s="73"/>
      <c r="CM1498" s="73"/>
      <c r="CN1498" s="74"/>
      <c r="CO1498" s="72">
        <f>IF($A1498="-","-",ROUND(VLOOKUP($A1498+ROUND(LEFT(CO$1468,2)/24,5),'[1]ОАО "АТС"'!$A$30:$F$773,5,FALSE),2))</f>
        <v>0</v>
      </c>
      <c r="CP1498" s="73"/>
      <c r="CQ1498" s="73"/>
      <c r="CR1498" s="73"/>
      <c r="CS1498" s="73"/>
      <c r="CT1498" s="74"/>
      <c r="CU1498" s="72">
        <f>IF($A1498="-","-",ROUND(VLOOKUP($A1498+ROUND(LEFT(CU$1468,2)/24,5),'[1]ОАО "АТС"'!$A$30:$F$773,5,FALSE),2))</f>
        <v>0</v>
      </c>
      <c r="CV1498" s="73"/>
      <c r="CW1498" s="73"/>
      <c r="CX1498" s="73"/>
      <c r="CY1498" s="73"/>
      <c r="CZ1498" s="74"/>
      <c r="DA1498" s="72">
        <f>IF($A1498="-","-",ROUND(VLOOKUP($A1498+ROUND(LEFT(DA$1468,2)/24,5),'[1]ОАО "АТС"'!$A$30:$F$773,5,FALSE),2))</f>
        <v>0</v>
      </c>
      <c r="DB1498" s="73"/>
      <c r="DC1498" s="73"/>
      <c r="DD1498" s="73"/>
      <c r="DE1498" s="73"/>
      <c r="DF1498" s="74"/>
      <c r="DG1498" s="72">
        <f>IF($A1498="-","-",ROUND(VLOOKUP($A1498+ROUND(LEFT(DG$1468,2)/24,5),'[1]ОАО "АТС"'!$A$30:$F$773,5,FALSE),2))</f>
        <v>0</v>
      </c>
      <c r="DH1498" s="73"/>
      <c r="DI1498" s="73"/>
      <c r="DJ1498" s="73"/>
      <c r="DK1498" s="73"/>
      <c r="DL1498" s="74"/>
      <c r="DM1498" s="72">
        <f>IF($A1498="-","-",ROUND(VLOOKUP($A1498+ROUND(LEFT(DM$1468,2)/24,5),'[1]ОАО "АТС"'!$A$30:$F$773,5,FALSE),2))</f>
        <v>0</v>
      </c>
      <c r="DN1498" s="73"/>
      <c r="DO1498" s="73"/>
      <c r="DP1498" s="73"/>
      <c r="DQ1498" s="73"/>
      <c r="DR1498" s="74"/>
      <c r="DS1498" s="72">
        <f>IF($A1498="-","-",ROUND(VLOOKUP($A1498+ROUND(LEFT(DS$1468,2)/24,5),'[1]ОАО "АТС"'!$A$30:$F$773,5,FALSE),2))</f>
        <v>0</v>
      </c>
      <c r="DT1498" s="73"/>
      <c r="DU1498" s="73"/>
      <c r="DV1498" s="73"/>
      <c r="DW1498" s="73"/>
      <c r="DX1498" s="74"/>
      <c r="DY1498" s="72">
        <f>IF($A1498="-","-",ROUND(VLOOKUP($A1498+ROUND(LEFT(DY$1468,2)/24,5),'[1]ОАО "АТС"'!$A$30:$F$773,5,FALSE),2))</f>
        <v>0</v>
      </c>
      <c r="DZ1498" s="73"/>
      <c r="EA1498" s="73"/>
      <c r="EB1498" s="73"/>
      <c r="EC1498" s="73"/>
      <c r="ED1498" s="74"/>
      <c r="EE1498" s="72">
        <f>IF($A1498="-","-",ROUND(VLOOKUP($A1498+ROUND(LEFT(EE$1468,2)/24,5),'[1]ОАО "АТС"'!$A$30:$F$773,5,FALSE),2))</f>
        <v>0</v>
      </c>
      <c r="EF1498" s="73"/>
      <c r="EG1498" s="73"/>
      <c r="EH1498" s="73"/>
      <c r="EI1498" s="73"/>
      <c r="EJ1498" s="74"/>
      <c r="EK1498" s="72">
        <f>IF($A1498="-","-",ROUND(VLOOKUP($A1498+ROUND(LEFT(EK$1468,2)/24,5),'[1]ОАО "АТС"'!$A$30:$F$773,5,FALSE),2))</f>
        <v>543</v>
      </c>
      <c r="EL1498" s="73"/>
      <c r="EM1498" s="73"/>
      <c r="EN1498" s="73"/>
      <c r="EO1498" s="73"/>
      <c r="EP1498" s="74"/>
      <c r="EQ1498" s="72">
        <f>IF($A1498="-","-",ROUND(VLOOKUP($A1498+ROUND(LEFT(EQ$1468,2)/24,5),'[1]ОАО "АТС"'!$A$30:$F$773,5,FALSE),2))</f>
        <v>219.28</v>
      </c>
      <c r="ER1498" s="73"/>
      <c r="ES1498" s="73"/>
      <c r="ET1498" s="73"/>
      <c r="EU1498" s="73"/>
      <c r="EV1498" s="74"/>
    </row>
    <row r="1499" spans="1:152" s="38" customFormat="1" ht="15.75" customHeight="1" x14ac:dyDescent="0.2">
      <c r="A1499" s="69">
        <f>$A$145</f>
        <v>45016</v>
      </c>
      <c r="B1499" s="70"/>
      <c r="C1499" s="70"/>
      <c r="D1499" s="70"/>
      <c r="E1499" s="70"/>
      <c r="F1499" s="70"/>
      <c r="G1499" s="70"/>
      <c r="H1499" s="71"/>
      <c r="I1499" s="72">
        <f>IF($A1499="-","-",ROUND(VLOOKUP($A1499+ROUND(LEFT(I$1468,1)/24,5),'[1]ОАО "АТС"'!$A$30:$F$773,5,FALSE),2))</f>
        <v>201.78</v>
      </c>
      <c r="J1499" s="73"/>
      <c r="K1499" s="73"/>
      <c r="L1499" s="73"/>
      <c r="M1499" s="73"/>
      <c r="N1499" s="74"/>
      <c r="O1499" s="72">
        <f>IF($A1499="-","-",ROUND(VLOOKUP($A1499+ROUND(LEFT(O$1468,1)/24,5),'[1]ОАО "АТС"'!$A$30:$F$773,5,FALSE),2))</f>
        <v>170.54</v>
      </c>
      <c r="P1499" s="73"/>
      <c r="Q1499" s="73"/>
      <c r="R1499" s="73"/>
      <c r="S1499" s="73"/>
      <c r="T1499" s="74"/>
      <c r="U1499" s="72">
        <f>IF($A1499="-","-",ROUND(VLOOKUP($A1499+ROUND(LEFT(U$1468,1)/24,5),'[1]ОАО "АТС"'!$A$30:$F$773,5,FALSE),2))</f>
        <v>118.91</v>
      </c>
      <c r="V1499" s="73"/>
      <c r="W1499" s="73"/>
      <c r="X1499" s="73"/>
      <c r="Y1499" s="73"/>
      <c r="Z1499" s="74"/>
      <c r="AA1499" s="72">
        <f>IF($A1499="-","-",ROUND(VLOOKUP($A1499+ROUND(LEFT(AA$1468,1)/24,5),'[1]ОАО "АТС"'!$A$30:$F$773,5,FALSE),2))</f>
        <v>24.76</v>
      </c>
      <c r="AB1499" s="73"/>
      <c r="AC1499" s="73"/>
      <c r="AD1499" s="73"/>
      <c r="AE1499" s="73"/>
      <c r="AF1499" s="74"/>
      <c r="AG1499" s="72">
        <f>IF($A1499="-","-",ROUND(VLOOKUP($A1499+ROUND(LEFT(AG$1468,1)/24,5),'[1]ОАО "АТС"'!$A$30:$F$773,5,FALSE),2))</f>
        <v>0</v>
      </c>
      <c r="AH1499" s="73"/>
      <c r="AI1499" s="73"/>
      <c r="AJ1499" s="73"/>
      <c r="AK1499" s="73"/>
      <c r="AL1499" s="74"/>
      <c r="AM1499" s="72">
        <f>IF($A1499="-","-",ROUND(VLOOKUP($A1499+ROUND(LEFT(AM$1468,1)/24,5),'[1]ОАО "АТС"'!$A$30:$F$773,5,FALSE),2))</f>
        <v>0</v>
      </c>
      <c r="AN1499" s="73"/>
      <c r="AO1499" s="73"/>
      <c r="AP1499" s="73"/>
      <c r="AQ1499" s="73"/>
      <c r="AR1499" s="74"/>
      <c r="AS1499" s="72">
        <f>IF($A1499="-","-",ROUND(VLOOKUP($A1499+ROUND(LEFT(AS$1468,1)/24,5),'[1]ОАО "АТС"'!$A$30:$F$773,5,FALSE),2))</f>
        <v>0</v>
      </c>
      <c r="AT1499" s="73"/>
      <c r="AU1499" s="73"/>
      <c r="AV1499" s="73"/>
      <c r="AW1499" s="73"/>
      <c r="AX1499" s="74"/>
      <c r="AY1499" s="72">
        <f>IF($A1499="-","-",ROUND(VLOOKUP($A1499+ROUND(LEFT(AY$1468,1)/24,5),'[1]ОАО "АТС"'!$A$30:$F$773,5,FALSE),2))</f>
        <v>0</v>
      </c>
      <c r="AZ1499" s="73"/>
      <c r="BA1499" s="73"/>
      <c r="BB1499" s="73"/>
      <c r="BC1499" s="73"/>
      <c r="BD1499" s="74"/>
      <c r="BE1499" s="72">
        <f>IF($A1499="-","-",ROUND(VLOOKUP($A1499+ROUND(LEFT(BE$1468,1)/24,5),'[1]ОАО "АТС"'!$A$30:$F$773,5,FALSE),2))</f>
        <v>0</v>
      </c>
      <c r="BF1499" s="73"/>
      <c r="BG1499" s="73"/>
      <c r="BH1499" s="73"/>
      <c r="BI1499" s="73"/>
      <c r="BJ1499" s="74"/>
      <c r="BK1499" s="72">
        <f>IF($A1499="-","-",ROUND(VLOOKUP($A1499+ROUND(LEFT(BK$1468,1)/24,5),'[1]ОАО "АТС"'!$A$30:$F$773,5,FALSE),2))</f>
        <v>0</v>
      </c>
      <c r="BL1499" s="73"/>
      <c r="BM1499" s="73"/>
      <c r="BN1499" s="73"/>
      <c r="BO1499" s="73"/>
      <c r="BP1499" s="74"/>
      <c r="BQ1499" s="72">
        <f>IF($A1499="-","-",ROUND(VLOOKUP($A1499+ROUND(LEFT(BQ$1468,2)/24,5),'[1]ОАО "АТС"'!$A$30:$F$773,5,FALSE),2))</f>
        <v>0</v>
      </c>
      <c r="BR1499" s="73"/>
      <c r="BS1499" s="73"/>
      <c r="BT1499" s="73"/>
      <c r="BU1499" s="73"/>
      <c r="BV1499" s="74"/>
      <c r="BW1499" s="72">
        <f>IF($A1499="-","-",ROUND(VLOOKUP($A1499+ROUND(LEFT(BW$1468,2)/24,5),'[1]ОАО "АТС"'!$A$30:$F$773,5,FALSE),2))</f>
        <v>54.91</v>
      </c>
      <c r="BX1499" s="73"/>
      <c r="BY1499" s="73"/>
      <c r="BZ1499" s="73"/>
      <c r="CA1499" s="73"/>
      <c r="CB1499" s="74"/>
      <c r="CC1499" s="72">
        <f>IF($A1499="-","-",ROUND(VLOOKUP($A1499+ROUND(LEFT(CC$1468,2)/24,5),'[1]ОАО "АТС"'!$A$30:$F$773,5,FALSE),2))</f>
        <v>84.75</v>
      </c>
      <c r="CD1499" s="73"/>
      <c r="CE1499" s="73"/>
      <c r="CF1499" s="73"/>
      <c r="CG1499" s="73"/>
      <c r="CH1499" s="74"/>
      <c r="CI1499" s="72">
        <f>IF($A1499="-","-",ROUND(VLOOKUP($A1499+ROUND(LEFT(CI$1468,2)/24,5),'[1]ОАО "АТС"'!$A$30:$F$773,5,FALSE),2))</f>
        <v>65.959999999999994</v>
      </c>
      <c r="CJ1499" s="73"/>
      <c r="CK1499" s="73"/>
      <c r="CL1499" s="73"/>
      <c r="CM1499" s="73"/>
      <c r="CN1499" s="74"/>
      <c r="CO1499" s="72">
        <f>IF($A1499="-","-",ROUND(VLOOKUP($A1499+ROUND(LEFT(CO$1468,2)/24,5),'[1]ОАО "АТС"'!$A$30:$F$773,5,FALSE),2))</f>
        <v>40.299999999999997</v>
      </c>
      <c r="CP1499" s="73"/>
      <c r="CQ1499" s="73"/>
      <c r="CR1499" s="73"/>
      <c r="CS1499" s="73"/>
      <c r="CT1499" s="74"/>
      <c r="CU1499" s="72">
        <f>IF($A1499="-","-",ROUND(VLOOKUP($A1499+ROUND(LEFT(CU$1468,2)/24,5),'[1]ОАО "АТС"'!$A$30:$F$773,5,FALSE),2))</f>
        <v>0</v>
      </c>
      <c r="CV1499" s="73"/>
      <c r="CW1499" s="73"/>
      <c r="CX1499" s="73"/>
      <c r="CY1499" s="73"/>
      <c r="CZ1499" s="74"/>
      <c r="DA1499" s="72">
        <f>IF($A1499="-","-",ROUND(VLOOKUP($A1499+ROUND(LEFT(DA$1468,2)/24,5),'[1]ОАО "АТС"'!$A$30:$F$773,5,FALSE),2))</f>
        <v>0</v>
      </c>
      <c r="DB1499" s="73"/>
      <c r="DC1499" s="73"/>
      <c r="DD1499" s="73"/>
      <c r="DE1499" s="73"/>
      <c r="DF1499" s="74"/>
      <c r="DG1499" s="72">
        <f>IF($A1499="-","-",ROUND(VLOOKUP($A1499+ROUND(LEFT(DG$1468,2)/24,5),'[1]ОАО "АТС"'!$A$30:$F$773,5,FALSE),2))</f>
        <v>0</v>
      </c>
      <c r="DH1499" s="73"/>
      <c r="DI1499" s="73"/>
      <c r="DJ1499" s="73"/>
      <c r="DK1499" s="73"/>
      <c r="DL1499" s="74"/>
      <c r="DM1499" s="72">
        <f>IF($A1499="-","-",ROUND(VLOOKUP($A1499+ROUND(LEFT(DM$1468,2)/24,5),'[1]ОАО "АТС"'!$A$30:$F$773,5,FALSE),2))</f>
        <v>0</v>
      </c>
      <c r="DN1499" s="73"/>
      <c r="DO1499" s="73"/>
      <c r="DP1499" s="73"/>
      <c r="DQ1499" s="73"/>
      <c r="DR1499" s="74"/>
      <c r="DS1499" s="72">
        <f>IF($A1499="-","-",ROUND(VLOOKUP($A1499+ROUND(LEFT(DS$1468,2)/24,5),'[1]ОАО "АТС"'!$A$30:$F$773,5,FALSE),2))</f>
        <v>0</v>
      </c>
      <c r="DT1499" s="73"/>
      <c r="DU1499" s="73"/>
      <c r="DV1499" s="73"/>
      <c r="DW1499" s="73"/>
      <c r="DX1499" s="74"/>
      <c r="DY1499" s="72">
        <f>IF($A1499="-","-",ROUND(VLOOKUP($A1499+ROUND(LEFT(DY$1468,2)/24,5),'[1]ОАО "АТС"'!$A$30:$F$773,5,FALSE),2))</f>
        <v>100.13</v>
      </c>
      <c r="DZ1499" s="73"/>
      <c r="EA1499" s="73"/>
      <c r="EB1499" s="73"/>
      <c r="EC1499" s="73"/>
      <c r="ED1499" s="74"/>
      <c r="EE1499" s="72">
        <f>IF($A1499="-","-",ROUND(VLOOKUP($A1499+ROUND(LEFT(EE$1468,2)/24,5),'[1]ОАО "АТС"'!$A$30:$F$773,5,FALSE),2))</f>
        <v>204.35</v>
      </c>
      <c r="EF1499" s="73"/>
      <c r="EG1499" s="73"/>
      <c r="EH1499" s="73"/>
      <c r="EI1499" s="73"/>
      <c r="EJ1499" s="74"/>
      <c r="EK1499" s="72">
        <f>IF($A1499="-","-",ROUND(VLOOKUP($A1499+ROUND(LEFT(EK$1468,2)/24,5),'[1]ОАО "АТС"'!$A$30:$F$773,5,FALSE),2))</f>
        <v>590.09</v>
      </c>
      <c r="EL1499" s="73"/>
      <c r="EM1499" s="73"/>
      <c r="EN1499" s="73"/>
      <c r="EO1499" s="73"/>
      <c r="EP1499" s="74"/>
      <c r="EQ1499" s="72">
        <f>IF($A1499="-","-",ROUND(VLOOKUP($A1499+ROUND(LEFT(EQ$1468,2)/24,5),'[1]ОАО "АТС"'!$A$30:$F$773,5,FALSE),2))</f>
        <v>425.98</v>
      </c>
      <c r="ER1499" s="73"/>
      <c r="ES1499" s="73"/>
      <c r="ET1499" s="73"/>
      <c r="EU1499" s="73"/>
      <c r="EV1499" s="74"/>
    </row>
    <row r="1500" spans="1:152" s="38" customFormat="1" ht="15.75" customHeight="1" x14ac:dyDescent="0.2">
      <c r="A1500" s="75"/>
      <c r="B1500" s="75"/>
      <c r="C1500" s="75"/>
      <c r="D1500" s="75"/>
      <c r="E1500" s="75"/>
      <c r="F1500" s="75"/>
      <c r="G1500" s="75"/>
      <c r="H1500" s="75"/>
      <c r="I1500" s="100"/>
      <c r="J1500" s="100"/>
      <c r="K1500" s="100"/>
      <c r="L1500" s="100"/>
      <c r="M1500" s="100"/>
      <c r="N1500" s="100"/>
      <c r="O1500" s="100"/>
      <c r="P1500" s="100"/>
      <c r="Q1500" s="100"/>
      <c r="R1500" s="100"/>
      <c r="S1500" s="100"/>
      <c r="T1500" s="100"/>
      <c r="U1500" s="100"/>
      <c r="V1500" s="100"/>
      <c r="W1500" s="100"/>
      <c r="X1500" s="100"/>
      <c r="Y1500" s="100"/>
      <c r="Z1500" s="100"/>
      <c r="AA1500" s="100"/>
      <c r="AB1500" s="100"/>
      <c r="AC1500" s="100"/>
      <c r="AD1500" s="100"/>
      <c r="AE1500" s="100"/>
      <c r="AF1500" s="100"/>
      <c r="AG1500" s="100"/>
      <c r="AH1500" s="100"/>
      <c r="AI1500" s="100"/>
      <c r="AJ1500" s="100"/>
      <c r="AK1500" s="100"/>
      <c r="AL1500" s="100"/>
      <c r="AM1500" s="100"/>
      <c r="AN1500" s="100"/>
      <c r="AO1500" s="100"/>
      <c r="AP1500" s="100"/>
      <c r="AQ1500" s="100"/>
      <c r="AR1500" s="100"/>
      <c r="AS1500" s="100"/>
      <c r="AT1500" s="100"/>
      <c r="AU1500" s="100"/>
      <c r="AV1500" s="100"/>
      <c r="AW1500" s="100"/>
      <c r="AX1500" s="100"/>
      <c r="AY1500" s="100"/>
      <c r="AZ1500" s="100"/>
      <c r="BA1500" s="100"/>
      <c r="BB1500" s="100"/>
      <c r="BC1500" s="100"/>
      <c r="BD1500" s="100"/>
      <c r="BE1500" s="100"/>
      <c r="BF1500" s="100"/>
      <c r="BG1500" s="100"/>
      <c r="BH1500" s="100"/>
      <c r="BI1500" s="100"/>
      <c r="BJ1500" s="100"/>
      <c r="BK1500" s="100"/>
      <c r="BL1500" s="100"/>
      <c r="BM1500" s="100"/>
      <c r="BN1500" s="100"/>
      <c r="BO1500" s="100"/>
      <c r="BP1500" s="100"/>
      <c r="BQ1500" s="100"/>
      <c r="BR1500" s="100"/>
      <c r="BS1500" s="100"/>
      <c r="BT1500" s="100"/>
      <c r="BU1500" s="100"/>
      <c r="BV1500" s="100"/>
      <c r="BW1500" s="100"/>
      <c r="BX1500" s="100"/>
      <c r="BY1500" s="100"/>
      <c r="BZ1500" s="100"/>
      <c r="CA1500" s="100"/>
      <c r="CB1500" s="100"/>
      <c r="CC1500" s="100"/>
      <c r="CD1500" s="100"/>
      <c r="CE1500" s="100"/>
      <c r="CF1500" s="100"/>
      <c r="CG1500" s="100"/>
      <c r="CH1500" s="100"/>
      <c r="CI1500" s="100"/>
      <c r="CJ1500" s="100"/>
      <c r="CK1500" s="100"/>
      <c r="CL1500" s="100"/>
      <c r="CM1500" s="100"/>
      <c r="CN1500" s="100"/>
      <c r="CO1500" s="100"/>
      <c r="CP1500" s="100"/>
      <c r="CQ1500" s="100"/>
      <c r="CR1500" s="100"/>
      <c r="CS1500" s="100"/>
      <c r="CT1500" s="100"/>
      <c r="CU1500" s="100"/>
      <c r="CV1500" s="100"/>
      <c r="CW1500" s="100"/>
      <c r="CX1500" s="100"/>
      <c r="CY1500" s="100"/>
      <c r="CZ1500" s="100"/>
      <c r="DA1500" s="100"/>
      <c r="DB1500" s="100"/>
      <c r="DC1500" s="100"/>
      <c r="DD1500" s="100"/>
      <c r="DE1500" s="100"/>
      <c r="DF1500" s="100"/>
      <c r="DG1500" s="100"/>
      <c r="DH1500" s="100"/>
      <c r="DI1500" s="100"/>
      <c r="DJ1500" s="100"/>
      <c r="DK1500" s="100"/>
      <c r="DL1500" s="100"/>
      <c r="DM1500" s="100"/>
      <c r="DN1500" s="100"/>
      <c r="DO1500" s="100"/>
      <c r="DP1500" s="100"/>
      <c r="DQ1500" s="100"/>
      <c r="DR1500" s="100"/>
      <c r="DS1500" s="100"/>
      <c r="DT1500" s="100"/>
      <c r="DU1500" s="100"/>
      <c r="DV1500" s="100"/>
      <c r="DW1500" s="100"/>
      <c r="DX1500" s="100"/>
      <c r="DY1500" s="100"/>
      <c r="DZ1500" s="100"/>
      <c r="EA1500" s="100"/>
      <c r="EB1500" s="100"/>
      <c r="EC1500" s="100"/>
      <c r="ED1500" s="100"/>
      <c r="EE1500" s="100"/>
      <c r="EF1500" s="100"/>
      <c r="EG1500" s="100"/>
      <c r="EH1500" s="100"/>
      <c r="EI1500" s="100"/>
      <c r="EJ1500" s="100"/>
      <c r="EK1500" s="100"/>
      <c r="EL1500" s="100"/>
      <c r="EM1500" s="100"/>
      <c r="EN1500" s="100"/>
      <c r="EO1500" s="100"/>
      <c r="EP1500" s="100"/>
      <c r="EQ1500" s="100"/>
      <c r="ER1500" s="100"/>
      <c r="ES1500" s="100"/>
      <c r="ET1500" s="100"/>
      <c r="EU1500" s="100"/>
      <c r="EV1500" s="100"/>
    </row>
    <row r="1501" spans="1:152" ht="12" customHeight="1" x14ac:dyDescent="0.25"/>
    <row r="1502" spans="1:152" ht="18.75" customHeight="1" x14ac:dyDescent="0.25">
      <c r="A1502" s="103" t="s">
        <v>110</v>
      </c>
      <c r="B1502" s="103"/>
      <c r="C1502" s="103"/>
      <c r="D1502" s="103"/>
      <c r="E1502" s="103"/>
      <c r="F1502" s="103"/>
      <c r="G1502" s="103"/>
      <c r="H1502" s="103"/>
      <c r="I1502" s="103"/>
      <c r="J1502" s="103"/>
      <c r="K1502" s="103"/>
      <c r="L1502" s="103"/>
      <c r="M1502" s="103"/>
      <c r="N1502" s="103"/>
      <c r="O1502" s="103"/>
      <c r="P1502" s="103"/>
      <c r="Q1502" s="103"/>
      <c r="R1502" s="103"/>
      <c r="S1502" s="103"/>
      <c r="T1502" s="103"/>
      <c r="U1502" s="103"/>
      <c r="V1502" s="103"/>
      <c r="W1502" s="103"/>
      <c r="X1502" s="103"/>
      <c r="Y1502" s="103"/>
      <c r="Z1502" s="103"/>
      <c r="AA1502" s="103"/>
      <c r="AB1502" s="103"/>
      <c r="AC1502" s="103"/>
      <c r="AD1502" s="103"/>
      <c r="AE1502" s="103"/>
      <c r="AF1502" s="103"/>
      <c r="AG1502" s="103"/>
      <c r="AH1502" s="103"/>
      <c r="AI1502" s="103"/>
      <c r="AJ1502" s="103"/>
      <c r="AK1502" s="103"/>
      <c r="AL1502" s="103"/>
      <c r="AM1502" s="103"/>
      <c r="AN1502" s="103"/>
      <c r="AO1502" s="103"/>
      <c r="AP1502" s="103"/>
      <c r="AQ1502" s="103"/>
      <c r="AR1502" s="103"/>
      <c r="AS1502" s="103"/>
      <c r="AT1502" s="103"/>
      <c r="AU1502" s="103"/>
      <c r="AV1502" s="103"/>
      <c r="AW1502" s="103"/>
      <c r="AX1502" s="103"/>
      <c r="AY1502" s="103"/>
      <c r="AZ1502" s="103"/>
      <c r="BA1502" s="103"/>
      <c r="BB1502" s="103"/>
      <c r="BC1502" s="103"/>
      <c r="BD1502" s="103"/>
      <c r="BE1502" s="103"/>
      <c r="BF1502" s="103"/>
      <c r="BG1502" s="103"/>
      <c r="BH1502" s="103"/>
      <c r="BI1502" s="103"/>
      <c r="BJ1502" s="103"/>
      <c r="BK1502" s="103"/>
      <c r="BL1502" s="103"/>
      <c r="BM1502" s="103"/>
      <c r="BN1502" s="103"/>
      <c r="BO1502" s="103"/>
      <c r="BP1502" s="103"/>
      <c r="BQ1502" s="103"/>
      <c r="BR1502" s="103"/>
      <c r="BS1502" s="103"/>
      <c r="BT1502" s="103"/>
      <c r="BU1502" s="103"/>
      <c r="BV1502" s="103"/>
      <c r="BW1502" s="103"/>
      <c r="BX1502" s="103"/>
      <c r="BY1502" s="103"/>
      <c r="BZ1502" s="103"/>
      <c r="CA1502" s="103"/>
      <c r="CB1502" s="103"/>
      <c r="CC1502" s="103"/>
      <c r="CD1502" s="103"/>
      <c r="CE1502" s="103"/>
      <c r="CF1502" s="103"/>
      <c r="CG1502" s="103"/>
      <c r="CH1502" s="103"/>
      <c r="CI1502" s="103"/>
      <c r="CJ1502" s="103"/>
      <c r="CK1502" s="103"/>
      <c r="CL1502" s="103"/>
      <c r="CM1502" s="103"/>
      <c r="CN1502" s="103"/>
      <c r="CO1502" s="103"/>
      <c r="CP1502" s="103"/>
      <c r="CQ1502" s="103"/>
      <c r="CR1502" s="103"/>
      <c r="CS1502" s="103"/>
      <c r="CT1502" s="103"/>
      <c r="CU1502" s="103"/>
      <c r="CV1502" s="103"/>
      <c r="CW1502" s="103"/>
      <c r="CX1502" s="103"/>
      <c r="CY1502" s="103"/>
      <c r="CZ1502" s="103"/>
      <c r="DA1502" s="103"/>
      <c r="DB1502" s="103"/>
      <c r="DC1502" s="103"/>
      <c r="DD1502" s="103"/>
      <c r="DE1502" s="103"/>
      <c r="DF1502" s="103"/>
      <c r="DG1502" s="103"/>
      <c r="DH1502" s="103"/>
      <c r="DI1502" s="103"/>
      <c r="DJ1502" s="103"/>
      <c r="DK1502" s="103"/>
      <c r="DL1502" s="103"/>
      <c r="DM1502" s="103"/>
      <c r="DN1502" s="103"/>
      <c r="DO1502" s="103"/>
      <c r="DP1502" s="80">
        <f>'[1]ОАО "АТС"'!$D$26</f>
        <v>4.42</v>
      </c>
      <c r="DQ1502" s="81"/>
      <c r="DR1502" s="81"/>
      <c r="DS1502" s="81"/>
      <c r="DT1502" s="81"/>
      <c r="DU1502" s="81"/>
      <c r="DV1502" s="81"/>
      <c r="DW1502" s="81"/>
      <c r="DX1502" s="81"/>
      <c r="DY1502" s="81"/>
      <c r="DZ1502" s="81"/>
      <c r="EA1502" s="81"/>
      <c r="EB1502" s="81"/>
      <c r="EC1502" s="81"/>
      <c r="ED1502" s="81"/>
      <c r="EE1502" s="81"/>
      <c r="EF1502" s="81"/>
      <c r="EG1502" s="81"/>
      <c r="EH1502" s="81"/>
      <c r="EI1502" s="81"/>
      <c r="EJ1502" s="81"/>
      <c r="EK1502" s="81"/>
      <c r="EL1502" s="81"/>
      <c r="EM1502" s="81"/>
      <c r="EN1502" s="81"/>
      <c r="EO1502" s="81"/>
      <c r="EP1502" s="81"/>
      <c r="EQ1502" s="81"/>
      <c r="ER1502" s="81"/>
      <c r="ES1502" s="81"/>
      <c r="ET1502" s="81"/>
      <c r="EU1502" s="81"/>
      <c r="EV1502" s="81"/>
    </row>
    <row r="1503" spans="1:152" ht="45.75" customHeight="1" x14ac:dyDescent="0.25">
      <c r="A1503" s="103" t="s">
        <v>111</v>
      </c>
      <c r="B1503" s="103"/>
      <c r="C1503" s="103"/>
      <c r="D1503" s="103"/>
      <c r="E1503" s="103"/>
      <c r="F1503" s="103"/>
      <c r="G1503" s="103"/>
      <c r="H1503" s="103"/>
      <c r="I1503" s="103"/>
      <c r="J1503" s="103"/>
      <c r="K1503" s="103"/>
      <c r="L1503" s="103"/>
      <c r="M1503" s="103"/>
      <c r="N1503" s="103"/>
      <c r="O1503" s="103"/>
      <c r="P1503" s="103"/>
      <c r="Q1503" s="103"/>
      <c r="R1503" s="103"/>
      <c r="S1503" s="103"/>
      <c r="T1503" s="103"/>
      <c r="U1503" s="103"/>
      <c r="V1503" s="103"/>
      <c r="W1503" s="103"/>
      <c r="X1503" s="103"/>
      <c r="Y1503" s="103"/>
      <c r="Z1503" s="103"/>
      <c r="AA1503" s="103"/>
      <c r="AB1503" s="103"/>
      <c r="AC1503" s="103"/>
      <c r="AD1503" s="103"/>
      <c r="AE1503" s="103"/>
      <c r="AF1503" s="103"/>
      <c r="AG1503" s="103"/>
      <c r="AH1503" s="103"/>
      <c r="AI1503" s="103"/>
      <c r="AJ1503" s="103"/>
      <c r="AK1503" s="103"/>
      <c r="AL1503" s="103"/>
      <c r="AM1503" s="103"/>
      <c r="AN1503" s="103"/>
      <c r="AO1503" s="103"/>
      <c r="AP1503" s="103"/>
      <c r="AQ1503" s="103"/>
      <c r="AR1503" s="103"/>
      <c r="AS1503" s="103"/>
      <c r="AT1503" s="103"/>
      <c r="AU1503" s="103"/>
      <c r="AV1503" s="103"/>
      <c r="AW1503" s="103"/>
      <c r="AX1503" s="103"/>
      <c r="AY1503" s="103"/>
      <c r="AZ1503" s="103"/>
      <c r="BA1503" s="103"/>
      <c r="BB1503" s="103"/>
      <c r="BC1503" s="103"/>
      <c r="BD1503" s="103"/>
      <c r="BE1503" s="103"/>
      <c r="BF1503" s="103"/>
      <c r="BG1503" s="103"/>
      <c r="BH1503" s="103"/>
      <c r="BI1503" s="103"/>
      <c r="BJ1503" s="103"/>
      <c r="BK1503" s="103"/>
      <c r="BL1503" s="103"/>
      <c r="BM1503" s="103"/>
      <c r="BN1503" s="103"/>
      <c r="BO1503" s="103"/>
      <c r="BP1503" s="103"/>
      <c r="BQ1503" s="103"/>
      <c r="BR1503" s="103"/>
      <c r="BS1503" s="103"/>
      <c r="BT1503" s="103"/>
      <c r="BU1503" s="103"/>
      <c r="BV1503" s="103"/>
      <c r="BW1503" s="103"/>
      <c r="BX1503" s="103"/>
      <c r="BY1503" s="103"/>
      <c r="BZ1503" s="103"/>
      <c r="CA1503" s="103"/>
      <c r="CB1503" s="103"/>
      <c r="CC1503" s="103"/>
      <c r="CD1503" s="103"/>
      <c r="CE1503" s="103"/>
      <c r="CF1503" s="103"/>
      <c r="CG1503" s="103"/>
      <c r="CH1503" s="103"/>
      <c r="CI1503" s="103"/>
      <c r="CJ1503" s="103"/>
      <c r="CK1503" s="103"/>
      <c r="CL1503" s="103"/>
      <c r="CM1503" s="103"/>
      <c r="CN1503" s="103"/>
      <c r="CO1503" s="103"/>
      <c r="CP1503" s="103"/>
      <c r="CQ1503" s="103"/>
      <c r="CR1503" s="103"/>
      <c r="CS1503" s="103"/>
      <c r="CT1503" s="103"/>
      <c r="CU1503" s="103"/>
      <c r="CV1503" s="103"/>
      <c r="CW1503" s="103"/>
      <c r="CX1503" s="103"/>
      <c r="CY1503" s="103"/>
      <c r="CZ1503" s="103"/>
      <c r="DA1503" s="103"/>
      <c r="DB1503" s="103"/>
      <c r="DC1503" s="103"/>
      <c r="DD1503" s="103"/>
      <c r="DE1503" s="103"/>
      <c r="DF1503" s="103"/>
      <c r="DG1503" s="103"/>
      <c r="DH1503" s="103"/>
      <c r="DI1503" s="103"/>
      <c r="DJ1503" s="103"/>
      <c r="DK1503" s="103"/>
      <c r="DL1503" s="103"/>
      <c r="DM1503" s="103"/>
      <c r="DN1503" s="103"/>
      <c r="DO1503" s="103"/>
      <c r="DP1503" s="80">
        <f>'[1]ОАО "АТС"'!$D$27</f>
        <v>218.43</v>
      </c>
      <c r="DQ1503" s="81"/>
      <c r="DR1503" s="81"/>
      <c r="DS1503" s="81"/>
      <c r="DT1503" s="81"/>
      <c r="DU1503" s="81"/>
      <c r="DV1503" s="81"/>
      <c r="DW1503" s="81"/>
      <c r="DX1503" s="81"/>
      <c r="DY1503" s="81"/>
      <c r="DZ1503" s="81"/>
      <c r="EA1503" s="81"/>
      <c r="EB1503" s="81"/>
      <c r="EC1503" s="81"/>
      <c r="ED1503" s="81"/>
      <c r="EE1503" s="81"/>
      <c r="EF1503" s="81"/>
      <c r="EG1503" s="81"/>
      <c r="EH1503" s="81"/>
      <c r="EI1503" s="81"/>
      <c r="EJ1503" s="81"/>
      <c r="EK1503" s="81"/>
      <c r="EL1503" s="81"/>
      <c r="EM1503" s="81"/>
      <c r="EN1503" s="81"/>
      <c r="EO1503" s="81"/>
      <c r="EP1503" s="81"/>
      <c r="EQ1503" s="81"/>
      <c r="ER1503" s="81"/>
      <c r="ES1503" s="81"/>
      <c r="ET1503" s="81"/>
      <c r="EU1503" s="81"/>
      <c r="EV1503" s="81"/>
    </row>
    <row r="1504" spans="1:152" ht="15.75" customHeight="1" x14ac:dyDescent="0.25"/>
    <row r="1505" spans="1:152" ht="15.75" customHeight="1" x14ac:dyDescent="0.25">
      <c r="G1505" s="2" t="s">
        <v>100</v>
      </c>
    </row>
    <row r="1506" spans="1:152" ht="15.75" customHeight="1" x14ac:dyDescent="0.25">
      <c r="A1506" s="32" t="s">
        <v>101</v>
      </c>
    </row>
    <row r="1507" spans="1:152" ht="15.75" customHeight="1" x14ac:dyDescent="0.25">
      <c r="A1507" s="32"/>
    </row>
    <row r="1508" spans="1:152" ht="15.75" customHeight="1" x14ac:dyDescent="0.25">
      <c r="A1508" s="104" t="s">
        <v>102</v>
      </c>
      <c r="B1508" s="104"/>
      <c r="C1508" s="104"/>
      <c r="D1508" s="104"/>
      <c r="E1508" s="104"/>
      <c r="F1508" s="104"/>
      <c r="G1508" s="104"/>
      <c r="H1508" s="104"/>
      <c r="I1508" s="104"/>
      <c r="J1508" s="104"/>
      <c r="K1508" s="104"/>
      <c r="L1508" s="104"/>
      <c r="M1508" s="104"/>
      <c r="N1508" s="104"/>
      <c r="O1508" s="104"/>
      <c r="P1508" s="104"/>
      <c r="Q1508" s="104"/>
      <c r="R1508" s="104"/>
      <c r="S1508" s="104"/>
      <c r="T1508" s="104"/>
      <c r="U1508" s="104"/>
      <c r="V1508" s="104"/>
      <c r="W1508" s="104"/>
      <c r="X1508" s="104"/>
      <c r="Y1508" s="104"/>
      <c r="Z1508" s="104"/>
      <c r="AA1508" s="104"/>
      <c r="AB1508" s="104"/>
      <c r="AC1508" s="104"/>
      <c r="AD1508" s="104"/>
      <c r="AE1508" s="104"/>
      <c r="AF1508" s="104"/>
      <c r="AG1508" s="104"/>
      <c r="AH1508" s="104"/>
      <c r="AI1508" s="104"/>
      <c r="AJ1508" s="104"/>
      <c r="AK1508" s="104"/>
      <c r="AL1508" s="104"/>
      <c r="AM1508" s="104"/>
      <c r="AN1508" s="104"/>
      <c r="AO1508" s="104"/>
      <c r="AP1508" s="104"/>
      <c r="AQ1508" s="104"/>
      <c r="AR1508" s="104"/>
      <c r="AS1508" s="104"/>
      <c r="AT1508" s="104"/>
      <c r="AU1508" s="104"/>
      <c r="AV1508" s="104"/>
      <c r="AW1508" s="104"/>
      <c r="AX1508" s="104"/>
      <c r="AY1508" s="104"/>
      <c r="AZ1508" s="104"/>
      <c r="BA1508" s="104"/>
      <c r="BB1508" s="104"/>
      <c r="BC1508" s="104"/>
      <c r="BD1508" s="104"/>
      <c r="BE1508" s="104"/>
      <c r="BF1508" s="104"/>
      <c r="BG1508" s="104"/>
      <c r="BH1508" s="104"/>
      <c r="BI1508" s="104"/>
      <c r="BJ1508" s="104"/>
      <c r="BK1508" s="104"/>
      <c r="BL1508" s="104"/>
      <c r="BM1508" s="104"/>
      <c r="BN1508" s="104"/>
      <c r="BO1508" s="104"/>
      <c r="BP1508" s="104"/>
      <c r="BQ1508" s="104"/>
      <c r="BR1508" s="104"/>
      <c r="BS1508" s="104"/>
      <c r="BT1508" s="104"/>
      <c r="BU1508" s="104"/>
      <c r="BV1508" s="104"/>
      <c r="BW1508" s="104"/>
      <c r="BX1508" s="104"/>
      <c r="BY1508" s="104"/>
      <c r="BZ1508" s="104"/>
      <c r="CA1508" s="104"/>
      <c r="CB1508" s="104"/>
      <c r="CC1508" s="104"/>
      <c r="CD1508" s="104"/>
      <c r="CE1508" s="104"/>
      <c r="CF1508" s="104"/>
      <c r="CG1508" s="104"/>
      <c r="CH1508" s="104"/>
      <c r="CI1508" s="104"/>
      <c r="CJ1508" s="104"/>
      <c r="CK1508" s="104"/>
      <c r="CL1508" s="104"/>
      <c r="CM1508" s="80">
        <f>'[1]ОАО "АТС"'!$D$22</f>
        <v>546551.81999999995</v>
      </c>
      <c r="CN1508" s="81"/>
      <c r="CO1508" s="81"/>
      <c r="CP1508" s="81"/>
      <c r="CQ1508" s="81"/>
      <c r="CR1508" s="81"/>
      <c r="CS1508" s="81"/>
      <c r="CT1508" s="81"/>
      <c r="CU1508" s="81"/>
      <c r="CV1508" s="81"/>
      <c r="CW1508" s="81"/>
      <c r="CX1508" s="81"/>
      <c r="CY1508" s="81"/>
      <c r="CZ1508" s="81"/>
    </row>
    <row r="1509" spans="1:152" ht="15.75" customHeight="1" x14ac:dyDescent="0.25"/>
    <row r="1510" spans="1:152" ht="63" customHeight="1" x14ac:dyDescent="0.25">
      <c r="A1510" s="1" t="s">
        <v>112</v>
      </c>
      <c r="B1510" s="1"/>
      <c r="C1510" s="1"/>
      <c r="D1510" s="1"/>
      <c r="E1510" s="1"/>
      <c r="F1510" s="1"/>
      <c r="G1510" s="1"/>
      <c r="H1510" s="1"/>
      <c r="I1510" s="1"/>
      <c r="J1510" s="1"/>
      <c r="K1510" s="1"/>
      <c r="L1510" s="1"/>
      <c r="M1510" s="1"/>
      <c r="N1510" s="1"/>
      <c r="O1510" s="1"/>
      <c r="P1510" s="1"/>
      <c r="Q1510" s="1"/>
      <c r="R1510" s="1"/>
      <c r="S1510" s="1"/>
      <c r="T1510" s="1"/>
      <c r="U1510" s="1"/>
      <c r="V1510" s="1"/>
      <c r="W1510" s="1"/>
      <c r="X1510" s="1"/>
      <c r="Y1510" s="1"/>
      <c r="Z1510" s="1"/>
      <c r="AA1510" s="1"/>
      <c r="AB1510" s="1"/>
      <c r="AC1510" s="1"/>
      <c r="AD1510" s="1"/>
      <c r="AE1510" s="1"/>
      <c r="AF1510" s="1"/>
      <c r="AG1510" s="1"/>
      <c r="AH1510" s="1"/>
      <c r="AI1510" s="1"/>
      <c r="AJ1510" s="1"/>
      <c r="AK1510" s="1"/>
      <c r="AL1510" s="1"/>
      <c r="AM1510" s="1"/>
      <c r="AN1510" s="1"/>
      <c r="AO1510" s="1"/>
      <c r="AP1510" s="1"/>
      <c r="AQ1510" s="1"/>
      <c r="AR1510" s="1"/>
      <c r="AS1510" s="1"/>
      <c r="AT1510" s="1"/>
      <c r="AU1510" s="1"/>
      <c r="AV1510" s="1"/>
      <c r="AW1510" s="1"/>
      <c r="AX1510" s="1"/>
      <c r="AY1510" s="1"/>
      <c r="AZ1510" s="1"/>
      <c r="BA1510" s="1"/>
      <c r="BB1510" s="1"/>
      <c r="BC1510" s="1"/>
      <c r="BD1510" s="1"/>
      <c r="BE1510" s="1"/>
      <c r="BF1510" s="1"/>
      <c r="BG1510" s="1"/>
      <c r="BH1510" s="1"/>
      <c r="BI1510" s="1"/>
      <c r="BJ1510" s="1"/>
      <c r="BK1510" s="1"/>
      <c r="BL1510" s="1"/>
      <c r="BM1510" s="1"/>
      <c r="BN1510" s="1"/>
      <c r="BO1510" s="1"/>
      <c r="BP1510" s="1"/>
      <c r="BQ1510" s="1"/>
      <c r="BR1510" s="1"/>
      <c r="BS1510" s="1"/>
      <c r="BT1510" s="1"/>
      <c r="BU1510" s="1"/>
      <c r="BV1510" s="1"/>
      <c r="BW1510" s="1"/>
      <c r="BX1510" s="1"/>
      <c r="BY1510" s="1"/>
      <c r="BZ1510" s="1"/>
      <c r="CA1510" s="1"/>
      <c r="CB1510" s="1"/>
      <c r="CC1510" s="1"/>
      <c r="CD1510" s="1"/>
      <c r="CE1510" s="1"/>
      <c r="CF1510" s="1"/>
      <c r="CG1510" s="1"/>
      <c r="CH1510" s="1"/>
      <c r="CI1510" s="1"/>
      <c r="CJ1510" s="1"/>
      <c r="CK1510" s="1"/>
      <c r="CL1510" s="1"/>
      <c r="CM1510" s="1"/>
      <c r="CN1510" s="1"/>
      <c r="CO1510" s="1"/>
      <c r="CP1510" s="1"/>
      <c r="CQ1510" s="1"/>
      <c r="CR1510" s="1"/>
      <c r="CS1510" s="1"/>
      <c r="CT1510" s="1"/>
      <c r="CU1510" s="1"/>
      <c r="CV1510" s="1"/>
      <c r="CW1510" s="1"/>
      <c r="CX1510" s="1"/>
      <c r="CY1510" s="1"/>
      <c r="CZ1510" s="1"/>
      <c r="DA1510" s="1"/>
      <c r="DB1510" s="1"/>
      <c r="DC1510" s="1"/>
      <c r="DD1510" s="1"/>
      <c r="DE1510" s="1"/>
      <c r="DF1510" s="1"/>
      <c r="DG1510" s="1"/>
      <c r="DH1510" s="1"/>
      <c r="DI1510" s="1"/>
      <c r="DJ1510" s="1"/>
      <c r="DK1510" s="1"/>
      <c r="DL1510" s="1"/>
      <c r="DM1510" s="1"/>
      <c r="DN1510" s="1"/>
      <c r="DO1510" s="1"/>
      <c r="DP1510" s="1"/>
      <c r="DQ1510" s="1"/>
      <c r="DR1510" s="1"/>
      <c r="DS1510" s="1"/>
      <c r="DT1510" s="1"/>
      <c r="DU1510" s="1"/>
      <c r="DV1510" s="1"/>
      <c r="DW1510" s="1"/>
      <c r="DX1510" s="1"/>
      <c r="DY1510" s="1"/>
      <c r="DZ1510" s="1"/>
      <c r="EA1510" s="1"/>
      <c r="EB1510" s="1"/>
      <c r="EC1510" s="1"/>
      <c r="ED1510" s="1"/>
      <c r="EE1510" s="1"/>
      <c r="EF1510" s="1"/>
      <c r="EG1510" s="1"/>
      <c r="EH1510" s="1"/>
      <c r="EI1510" s="1"/>
      <c r="EJ1510" s="1"/>
      <c r="EK1510" s="1"/>
      <c r="EL1510" s="1"/>
      <c r="EM1510" s="1"/>
      <c r="EN1510" s="1"/>
      <c r="EO1510" s="1"/>
      <c r="EP1510" s="1"/>
      <c r="EQ1510" s="1"/>
      <c r="ER1510" s="1"/>
      <c r="ES1510" s="1"/>
      <c r="ET1510" s="1"/>
      <c r="EU1510" s="1"/>
      <c r="EV1510" s="1"/>
    </row>
    <row r="1511" spans="1:152" ht="15.75" customHeight="1" x14ac:dyDescent="0.25"/>
    <row r="1512" spans="1:152" x14ac:dyDescent="0.25">
      <c r="G1512" s="2" t="s">
        <v>66</v>
      </c>
    </row>
    <row r="1513" spans="1:152" ht="12" customHeight="1" x14ac:dyDescent="0.25"/>
    <row r="1514" spans="1:152" s="38" customFormat="1" ht="14.25" customHeight="1" x14ac:dyDescent="0.25">
      <c r="A1514" s="46" t="s">
        <v>67</v>
      </c>
      <c r="B1514" s="47"/>
      <c r="C1514" s="47"/>
      <c r="D1514" s="47"/>
      <c r="E1514" s="47"/>
      <c r="F1514" s="47"/>
      <c r="G1514" s="47"/>
      <c r="H1514" s="48"/>
      <c r="I1514" s="49"/>
      <c r="J1514" s="50"/>
      <c r="K1514" s="50"/>
      <c r="L1514" s="50"/>
      <c r="M1514" s="51"/>
      <c r="N1514" s="50"/>
      <c r="O1514" s="50"/>
      <c r="P1514" s="50"/>
      <c r="Q1514" s="50"/>
      <c r="R1514" s="50"/>
      <c r="S1514" s="50"/>
      <c r="T1514" s="50"/>
      <c r="U1514" s="50"/>
      <c r="V1514" s="50"/>
      <c r="W1514" s="50"/>
      <c r="X1514" s="50"/>
      <c r="Y1514" s="50"/>
      <c r="Z1514" s="50"/>
      <c r="AA1514" s="50"/>
      <c r="AB1514" s="50"/>
      <c r="AC1514" s="51"/>
      <c r="AD1514" s="50"/>
      <c r="AE1514" s="50"/>
      <c r="AF1514" s="50"/>
      <c r="AG1514" s="50"/>
      <c r="AH1514" s="50"/>
      <c r="AI1514" s="50"/>
      <c r="AJ1514" s="50"/>
      <c r="AK1514" s="50"/>
      <c r="AL1514" s="50"/>
      <c r="AM1514" s="50"/>
      <c r="AN1514" s="50"/>
      <c r="AO1514" s="50"/>
      <c r="AP1514" s="50"/>
      <c r="AQ1514" s="50"/>
      <c r="AR1514" s="50"/>
      <c r="AS1514" s="50"/>
      <c r="AT1514" s="50"/>
      <c r="AU1514" s="50"/>
      <c r="AV1514" s="50"/>
      <c r="AW1514" s="50"/>
      <c r="AX1514" s="50"/>
      <c r="AY1514" s="50"/>
      <c r="AZ1514" s="50"/>
      <c r="BA1514" s="50"/>
      <c r="BB1514" s="50"/>
      <c r="BC1514" s="50"/>
      <c r="BD1514" s="50"/>
      <c r="BE1514" s="50"/>
      <c r="BF1514" s="50"/>
      <c r="BG1514" s="50"/>
      <c r="BH1514" s="50"/>
      <c r="BI1514" s="50"/>
      <c r="BJ1514" s="50"/>
      <c r="BK1514" s="50"/>
      <c r="BL1514" s="50"/>
      <c r="BM1514" s="50"/>
      <c r="BN1514" s="50"/>
      <c r="BO1514" s="50"/>
      <c r="BP1514" s="50"/>
      <c r="BQ1514" s="50"/>
      <c r="BR1514" s="50"/>
      <c r="BS1514" s="50"/>
      <c r="BT1514" s="50"/>
      <c r="BU1514" s="50"/>
      <c r="BV1514" s="50"/>
      <c r="BW1514" s="50"/>
      <c r="BX1514" s="50"/>
      <c r="BY1514" s="50"/>
      <c r="BZ1514" s="50"/>
      <c r="CA1514" s="50"/>
      <c r="CB1514" s="50"/>
      <c r="CC1514" s="50"/>
      <c r="CD1514" s="50"/>
      <c r="CE1514" s="50"/>
      <c r="CF1514" s="50"/>
      <c r="CG1514" s="50"/>
      <c r="CH1514" s="50"/>
      <c r="CI1514" s="50"/>
      <c r="CJ1514" s="50"/>
      <c r="CK1514" s="50"/>
      <c r="CL1514" s="50"/>
      <c r="CM1514" s="50"/>
      <c r="CN1514" s="50"/>
      <c r="CO1514" s="50"/>
      <c r="CP1514" s="50"/>
      <c r="CQ1514" s="50"/>
      <c r="CR1514" s="50"/>
      <c r="CS1514" s="50"/>
      <c r="CT1514" s="50"/>
      <c r="CU1514" s="50"/>
      <c r="CV1514" s="50"/>
      <c r="CW1514" s="50"/>
      <c r="CX1514" s="50"/>
      <c r="CY1514" s="50"/>
      <c r="CZ1514" s="50"/>
      <c r="DA1514" s="50"/>
      <c r="DB1514" s="50"/>
      <c r="DC1514" s="50"/>
      <c r="DD1514" s="50"/>
      <c r="DE1514" s="50"/>
      <c r="DF1514" s="50"/>
      <c r="DG1514" s="50"/>
      <c r="DH1514" s="50"/>
      <c r="DI1514" s="50"/>
      <c r="DJ1514" s="50"/>
      <c r="DK1514" s="50"/>
      <c r="DL1514" s="50"/>
      <c r="DM1514" s="51"/>
      <c r="DN1514" s="51"/>
      <c r="DO1514" s="51"/>
      <c r="DP1514" s="51"/>
      <c r="DQ1514" s="52" t="s">
        <v>68</v>
      </c>
      <c r="DR1514" s="53" t="s">
        <v>69</v>
      </c>
      <c r="DS1514" s="53"/>
      <c r="DT1514" s="53"/>
      <c r="DU1514" s="53"/>
      <c r="DV1514" s="53"/>
      <c r="DW1514" s="53"/>
      <c r="DX1514" s="53"/>
      <c r="DY1514" s="53"/>
      <c r="DZ1514" s="53"/>
      <c r="EA1514" s="50"/>
      <c r="EB1514" s="50"/>
      <c r="EC1514" s="50"/>
      <c r="ED1514" s="50"/>
      <c r="EE1514" s="50"/>
      <c r="EF1514" s="50"/>
      <c r="EG1514" s="50"/>
      <c r="EH1514" s="50"/>
      <c r="EI1514" s="50"/>
      <c r="EJ1514" s="50"/>
      <c r="EK1514" s="50"/>
      <c r="EL1514" s="50"/>
      <c r="EM1514" s="50"/>
      <c r="EN1514" s="50"/>
      <c r="EO1514" s="50"/>
      <c r="EP1514" s="50"/>
      <c r="EQ1514" s="50"/>
      <c r="ER1514" s="50"/>
      <c r="ES1514" s="50"/>
      <c r="ET1514" s="50"/>
      <c r="EU1514" s="50"/>
      <c r="EV1514" s="50"/>
    </row>
    <row r="1515" spans="1:152" s="38" customFormat="1" ht="14.25" customHeight="1" x14ac:dyDescent="0.25">
      <c r="A1515" s="54"/>
      <c r="B1515" s="55"/>
      <c r="C1515" s="55"/>
      <c r="D1515" s="55"/>
      <c r="E1515" s="55"/>
      <c r="F1515" s="55"/>
      <c r="G1515" s="55"/>
      <c r="H1515" s="56"/>
      <c r="I1515" s="57"/>
      <c r="J1515" s="58"/>
      <c r="K1515" s="58"/>
      <c r="L1515" s="58"/>
      <c r="M1515" s="59"/>
      <c r="N1515" s="58"/>
      <c r="O1515" s="58"/>
      <c r="P1515" s="58"/>
      <c r="Q1515" s="58"/>
      <c r="R1515" s="58"/>
      <c r="S1515" s="58"/>
      <c r="T1515" s="58"/>
      <c r="U1515" s="58"/>
      <c r="V1515" s="58"/>
      <c r="W1515" s="58"/>
      <c r="X1515" s="58"/>
      <c r="Y1515" s="58"/>
      <c r="Z1515" s="58"/>
      <c r="AA1515" s="58"/>
      <c r="AB1515" s="58"/>
      <c r="AC1515" s="59"/>
      <c r="AD1515" s="58"/>
      <c r="AE1515" s="58"/>
      <c r="AF1515" s="58"/>
      <c r="AG1515" s="58"/>
      <c r="AH1515" s="58"/>
      <c r="AI1515" s="58"/>
      <c r="AJ1515" s="58"/>
      <c r="AK1515" s="58"/>
      <c r="AL1515" s="58"/>
      <c r="AM1515" s="58"/>
      <c r="AN1515" s="58"/>
      <c r="AO1515" s="58"/>
      <c r="AP1515" s="58"/>
      <c r="AQ1515" s="58"/>
      <c r="AR1515" s="58"/>
      <c r="AS1515" s="58"/>
      <c r="AT1515" s="58"/>
      <c r="AU1515" s="58"/>
      <c r="AV1515" s="58"/>
      <c r="AW1515" s="58"/>
      <c r="AX1515" s="58"/>
      <c r="AY1515" s="58"/>
      <c r="AZ1515" s="58"/>
      <c r="BA1515" s="58"/>
      <c r="BB1515" s="58"/>
      <c r="BC1515" s="58"/>
      <c r="BD1515" s="58"/>
      <c r="BE1515" s="58"/>
      <c r="BF1515" s="58"/>
      <c r="BG1515" s="58"/>
      <c r="BH1515" s="58"/>
      <c r="BI1515" s="58"/>
      <c r="BJ1515" s="58"/>
      <c r="BK1515" s="58"/>
      <c r="BL1515" s="58"/>
      <c r="BM1515" s="58"/>
      <c r="BN1515" s="58"/>
      <c r="BO1515" s="58"/>
      <c r="BP1515" s="58"/>
      <c r="BQ1515" s="58"/>
      <c r="BR1515" s="58"/>
      <c r="BS1515" s="58"/>
      <c r="BT1515" s="58"/>
      <c r="BU1515" s="58"/>
      <c r="BV1515" s="58"/>
      <c r="BW1515" s="58"/>
      <c r="BX1515" s="58"/>
      <c r="BY1515" s="58"/>
      <c r="BZ1515" s="58"/>
      <c r="CA1515" s="58"/>
      <c r="CB1515" s="58"/>
      <c r="CC1515" s="58"/>
      <c r="CD1515" s="58"/>
      <c r="CE1515" s="58"/>
      <c r="CF1515" s="58"/>
      <c r="CG1515" s="58"/>
      <c r="CH1515" s="58"/>
      <c r="CI1515" s="58"/>
      <c r="CJ1515" s="58"/>
      <c r="CK1515" s="58"/>
      <c r="CL1515" s="58"/>
      <c r="CM1515" s="58"/>
      <c r="CN1515" s="58"/>
      <c r="CO1515" s="58"/>
      <c r="CP1515" s="58"/>
      <c r="CQ1515" s="58"/>
      <c r="CR1515" s="58"/>
      <c r="CS1515" s="58"/>
      <c r="CT1515" s="58"/>
      <c r="CU1515" s="58"/>
      <c r="CV1515" s="58"/>
      <c r="CW1515" s="58"/>
      <c r="CX1515" s="58"/>
      <c r="CY1515" s="58"/>
      <c r="CZ1515" s="58"/>
      <c r="DA1515" s="58"/>
      <c r="DB1515" s="58"/>
      <c r="DC1515" s="58"/>
      <c r="DD1515" s="58"/>
      <c r="DE1515" s="58"/>
      <c r="DF1515" s="58"/>
      <c r="DG1515" s="58"/>
      <c r="DH1515" s="58"/>
      <c r="DI1515" s="58"/>
      <c r="DJ1515" s="58"/>
      <c r="DK1515" s="60" t="s">
        <v>70</v>
      </c>
      <c r="DL1515" s="33" t="s">
        <v>9</v>
      </c>
      <c r="DM1515" s="33"/>
      <c r="DN1515" s="33"/>
      <c r="DO1515" s="33"/>
      <c r="DP1515" s="33"/>
      <c r="DQ1515" s="33"/>
      <c r="DR1515" s="33"/>
      <c r="DS1515" s="33"/>
      <c r="DT1515" s="33"/>
      <c r="DU1515" s="33"/>
      <c r="DV1515" s="33"/>
      <c r="DW1515" s="33"/>
      <c r="DX1515" s="33"/>
      <c r="DY1515" s="33"/>
      <c r="DZ1515" s="33"/>
      <c r="EA1515" s="33"/>
      <c r="EB1515" s="33"/>
      <c r="EC1515" s="33"/>
      <c r="ED1515" s="58"/>
      <c r="EE1515" s="58"/>
      <c r="EF1515" s="58"/>
      <c r="EG1515" s="58"/>
      <c r="EH1515" s="58"/>
      <c r="EI1515" s="58"/>
      <c r="EJ1515" s="58"/>
      <c r="EK1515" s="58"/>
      <c r="EL1515" s="58"/>
      <c r="EM1515" s="58"/>
      <c r="EN1515" s="58"/>
      <c r="EO1515" s="58"/>
      <c r="EP1515" s="58"/>
      <c r="EQ1515" s="58"/>
      <c r="ER1515" s="58"/>
      <c r="ES1515" s="58"/>
      <c r="ET1515" s="58"/>
      <c r="EU1515" s="58"/>
      <c r="EV1515" s="58"/>
    </row>
    <row r="1516" spans="1:152" s="38" customFormat="1" ht="3" customHeight="1" x14ac:dyDescent="0.2">
      <c r="A1516" s="54"/>
      <c r="B1516" s="55"/>
      <c r="C1516" s="55"/>
      <c r="D1516" s="55"/>
      <c r="E1516" s="55"/>
      <c r="F1516" s="55"/>
      <c r="G1516" s="55"/>
      <c r="H1516" s="56"/>
      <c r="I1516" s="61"/>
      <c r="J1516" s="62"/>
      <c r="K1516" s="62"/>
      <c r="L1516" s="62"/>
      <c r="M1516" s="62"/>
      <c r="N1516" s="62"/>
      <c r="O1516" s="62"/>
      <c r="P1516" s="62"/>
      <c r="Q1516" s="62"/>
      <c r="R1516" s="62"/>
      <c r="S1516" s="62"/>
      <c r="T1516" s="62"/>
      <c r="U1516" s="62"/>
      <c r="V1516" s="62"/>
      <c r="W1516" s="62"/>
      <c r="X1516" s="62"/>
      <c r="Y1516" s="62"/>
      <c r="Z1516" s="62"/>
      <c r="AA1516" s="62"/>
      <c r="AB1516" s="62"/>
      <c r="AC1516" s="62"/>
      <c r="AD1516" s="62"/>
      <c r="AE1516" s="62"/>
      <c r="AF1516" s="62"/>
      <c r="AG1516" s="62"/>
      <c r="AH1516" s="62"/>
      <c r="AI1516" s="62"/>
      <c r="AJ1516" s="62"/>
      <c r="AK1516" s="62"/>
      <c r="AL1516" s="62"/>
      <c r="AM1516" s="62"/>
      <c r="AN1516" s="62"/>
      <c r="AO1516" s="62"/>
      <c r="AP1516" s="62"/>
      <c r="AQ1516" s="62"/>
      <c r="AR1516" s="62"/>
      <c r="AS1516" s="62"/>
      <c r="AT1516" s="62"/>
      <c r="AU1516" s="62"/>
      <c r="AV1516" s="62"/>
      <c r="AW1516" s="62"/>
      <c r="AX1516" s="62"/>
      <c r="AY1516" s="62"/>
      <c r="AZ1516" s="62"/>
      <c r="BA1516" s="62"/>
      <c r="BB1516" s="62"/>
      <c r="BC1516" s="62"/>
      <c r="BD1516" s="62"/>
      <c r="BE1516" s="62"/>
      <c r="BF1516" s="62"/>
      <c r="BG1516" s="62"/>
      <c r="BH1516" s="62"/>
      <c r="BI1516" s="62"/>
      <c r="BJ1516" s="62"/>
      <c r="BK1516" s="62"/>
      <c r="BL1516" s="62"/>
      <c r="BM1516" s="62"/>
      <c r="BN1516" s="62"/>
      <c r="BO1516" s="62"/>
      <c r="BP1516" s="62"/>
      <c r="BQ1516" s="62"/>
      <c r="BR1516" s="62"/>
      <c r="BS1516" s="62"/>
      <c r="BT1516" s="62"/>
      <c r="BU1516" s="62"/>
      <c r="BV1516" s="62"/>
      <c r="BW1516" s="62"/>
      <c r="BX1516" s="62"/>
      <c r="BY1516" s="62"/>
      <c r="BZ1516" s="62"/>
      <c r="CA1516" s="62"/>
      <c r="CB1516" s="62"/>
      <c r="CC1516" s="62"/>
      <c r="CD1516" s="62"/>
      <c r="CE1516" s="62"/>
      <c r="CF1516" s="62"/>
      <c r="CG1516" s="62"/>
      <c r="CH1516" s="62"/>
      <c r="CI1516" s="62"/>
      <c r="CJ1516" s="62"/>
      <c r="CK1516" s="62"/>
      <c r="CL1516" s="62"/>
      <c r="CM1516" s="62"/>
      <c r="CN1516" s="62"/>
      <c r="CO1516" s="62"/>
      <c r="CP1516" s="62"/>
      <c r="CQ1516" s="62"/>
      <c r="CR1516" s="62"/>
      <c r="CS1516" s="62"/>
      <c r="CT1516" s="62"/>
      <c r="CU1516" s="62"/>
      <c r="CV1516" s="62"/>
      <c r="CW1516" s="62"/>
      <c r="CX1516" s="62"/>
      <c r="CY1516" s="62"/>
      <c r="CZ1516" s="62"/>
      <c r="DA1516" s="62"/>
      <c r="DB1516" s="62"/>
      <c r="DC1516" s="62"/>
      <c r="DD1516" s="62"/>
      <c r="DE1516" s="62"/>
      <c r="DF1516" s="62"/>
      <c r="DG1516" s="62"/>
      <c r="DH1516" s="62"/>
      <c r="DI1516" s="62"/>
      <c r="DJ1516" s="62"/>
      <c r="DK1516" s="62"/>
      <c r="DL1516" s="62"/>
      <c r="DM1516" s="62"/>
      <c r="DN1516" s="62"/>
      <c r="DO1516" s="62"/>
      <c r="DP1516" s="62"/>
      <c r="DQ1516" s="62"/>
      <c r="DR1516" s="62"/>
      <c r="DS1516" s="62"/>
      <c r="DT1516" s="62"/>
      <c r="DU1516" s="62"/>
      <c r="DV1516" s="62"/>
      <c r="DW1516" s="62"/>
      <c r="DX1516" s="62"/>
      <c r="DY1516" s="62"/>
      <c r="DZ1516" s="62"/>
      <c r="EA1516" s="62"/>
      <c r="EB1516" s="62"/>
      <c r="EC1516" s="62"/>
      <c r="ED1516" s="62"/>
      <c r="EE1516" s="62"/>
      <c r="EF1516" s="62"/>
      <c r="EG1516" s="62"/>
      <c r="EH1516" s="62"/>
      <c r="EI1516" s="62"/>
      <c r="EJ1516" s="62"/>
      <c r="EK1516" s="62"/>
      <c r="EL1516" s="62"/>
      <c r="EM1516" s="62"/>
      <c r="EN1516" s="62"/>
      <c r="EO1516" s="62"/>
      <c r="EP1516" s="62"/>
      <c r="EQ1516" s="62"/>
      <c r="ER1516" s="62"/>
      <c r="ES1516" s="62"/>
      <c r="ET1516" s="62"/>
      <c r="EU1516" s="62"/>
      <c r="EV1516" s="62"/>
    </row>
    <row r="1517" spans="1:152" s="38" customFormat="1" ht="27" customHeight="1" x14ac:dyDescent="0.2">
      <c r="A1517" s="63"/>
      <c r="B1517" s="64"/>
      <c r="C1517" s="64"/>
      <c r="D1517" s="64"/>
      <c r="E1517" s="64"/>
      <c r="F1517" s="64"/>
      <c r="G1517" s="64"/>
      <c r="H1517" s="65"/>
      <c r="I1517" s="66" t="s">
        <v>71</v>
      </c>
      <c r="J1517" s="67"/>
      <c r="K1517" s="67"/>
      <c r="L1517" s="67"/>
      <c r="M1517" s="67"/>
      <c r="N1517" s="68"/>
      <c r="O1517" s="66" t="s">
        <v>72</v>
      </c>
      <c r="P1517" s="67"/>
      <c r="Q1517" s="67"/>
      <c r="R1517" s="67"/>
      <c r="S1517" s="67"/>
      <c r="T1517" s="68"/>
      <c r="U1517" s="66" t="s">
        <v>73</v>
      </c>
      <c r="V1517" s="67"/>
      <c r="W1517" s="67"/>
      <c r="X1517" s="67"/>
      <c r="Y1517" s="67"/>
      <c r="Z1517" s="68"/>
      <c r="AA1517" s="66" t="s">
        <v>74</v>
      </c>
      <c r="AB1517" s="67"/>
      <c r="AC1517" s="67"/>
      <c r="AD1517" s="67"/>
      <c r="AE1517" s="67"/>
      <c r="AF1517" s="68"/>
      <c r="AG1517" s="66" t="s">
        <v>75</v>
      </c>
      <c r="AH1517" s="67"/>
      <c r="AI1517" s="67"/>
      <c r="AJ1517" s="67"/>
      <c r="AK1517" s="67"/>
      <c r="AL1517" s="68"/>
      <c r="AM1517" s="66" t="s">
        <v>76</v>
      </c>
      <c r="AN1517" s="67"/>
      <c r="AO1517" s="67"/>
      <c r="AP1517" s="67"/>
      <c r="AQ1517" s="67"/>
      <c r="AR1517" s="68"/>
      <c r="AS1517" s="66" t="s">
        <v>77</v>
      </c>
      <c r="AT1517" s="67"/>
      <c r="AU1517" s="67"/>
      <c r="AV1517" s="67"/>
      <c r="AW1517" s="67"/>
      <c r="AX1517" s="68"/>
      <c r="AY1517" s="66" t="s">
        <v>78</v>
      </c>
      <c r="AZ1517" s="67"/>
      <c r="BA1517" s="67"/>
      <c r="BB1517" s="67"/>
      <c r="BC1517" s="67"/>
      <c r="BD1517" s="67"/>
      <c r="BE1517" s="66" t="s">
        <v>79</v>
      </c>
      <c r="BF1517" s="67"/>
      <c r="BG1517" s="67"/>
      <c r="BH1517" s="67"/>
      <c r="BI1517" s="67"/>
      <c r="BJ1517" s="68"/>
      <c r="BK1517" s="66" t="s">
        <v>80</v>
      </c>
      <c r="BL1517" s="67"/>
      <c r="BM1517" s="67"/>
      <c r="BN1517" s="67"/>
      <c r="BO1517" s="67"/>
      <c r="BP1517" s="67"/>
      <c r="BQ1517" s="66" t="s">
        <v>81</v>
      </c>
      <c r="BR1517" s="67"/>
      <c r="BS1517" s="67"/>
      <c r="BT1517" s="67"/>
      <c r="BU1517" s="67"/>
      <c r="BV1517" s="68"/>
      <c r="BW1517" s="66" t="s">
        <v>82</v>
      </c>
      <c r="BX1517" s="67"/>
      <c r="BY1517" s="67"/>
      <c r="BZ1517" s="67"/>
      <c r="CA1517" s="67"/>
      <c r="CB1517" s="67"/>
      <c r="CC1517" s="66" t="s">
        <v>83</v>
      </c>
      <c r="CD1517" s="67"/>
      <c r="CE1517" s="67"/>
      <c r="CF1517" s="67"/>
      <c r="CG1517" s="67"/>
      <c r="CH1517" s="67"/>
      <c r="CI1517" s="66" t="s">
        <v>84</v>
      </c>
      <c r="CJ1517" s="67"/>
      <c r="CK1517" s="67"/>
      <c r="CL1517" s="67"/>
      <c r="CM1517" s="67"/>
      <c r="CN1517" s="67"/>
      <c r="CO1517" s="66" t="s">
        <v>85</v>
      </c>
      <c r="CP1517" s="67"/>
      <c r="CQ1517" s="67"/>
      <c r="CR1517" s="67"/>
      <c r="CS1517" s="67"/>
      <c r="CT1517" s="67"/>
      <c r="CU1517" s="66" t="s">
        <v>86</v>
      </c>
      <c r="CV1517" s="67"/>
      <c r="CW1517" s="67"/>
      <c r="CX1517" s="67"/>
      <c r="CY1517" s="67"/>
      <c r="CZ1517" s="67"/>
      <c r="DA1517" s="66" t="s">
        <v>87</v>
      </c>
      <c r="DB1517" s="67"/>
      <c r="DC1517" s="67"/>
      <c r="DD1517" s="67"/>
      <c r="DE1517" s="67"/>
      <c r="DF1517" s="67"/>
      <c r="DG1517" s="66" t="s">
        <v>88</v>
      </c>
      <c r="DH1517" s="67"/>
      <c r="DI1517" s="67"/>
      <c r="DJ1517" s="67"/>
      <c r="DK1517" s="67"/>
      <c r="DL1517" s="67"/>
      <c r="DM1517" s="66" t="s">
        <v>89</v>
      </c>
      <c r="DN1517" s="67"/>
      <c r="DO1517" s="67"/>
      <c r="DP1517" s="67"/>
      <c r="DQ1517" s="67"/>
      <c r="DR1517" s="67"/>
      <c r="DS1517" s="66" t="s">
        <v>90</v>
      </c>
      <c r="DT1517" s="67"/>
      <c r="DU1517" s="67"/>
      <c r="DV1517" s="67"/>
      <c r="DW1517" s="67"/>
      <c r="DX1517" s="67"/>
      <c r="DY1517" s="66" t="s">
        <v>91</v>
      </c>
      <c r="DZ1517" s="67"/>
      <c r="EA1517" s="67"/>
      <c r="EB1517" s="67"/>
      <c r="EC1517" s="67"/>
      <c r="ED1517" s="68"/>
      <c r="EE1517" s="66" t="s">
        <v>92</v>
      </c>
      <c r="EF1517" s="67"/>
      <c r="EG1517" s="67"/>
      <c r="EH1517" s="67"/>
      <c r="EI1517" s="67"/>
      <c r="EJ1517" s="67"/>
      <c r="EK1517" s="66" t="s">
        <v>93</v>
      </c>
      <c r="EL1517" s="67"/>
      <c r="EM1517" s="67"/>
      <c r="EN1517" s="67"/>
      <c r="EO1517" s="67"/>
      <c r="EP1517" s="67"/>
      <c r="EQ1517" s="66" t="s">
        <v>94</v>
      </c>
      <c r="ER1517" s="67"/>
      <c r="ES1517" s="67"/>
      <c r="ET1517" s="67"/>
      <c r="EU1517" s="67"/>
      <c r="EV1517" s="67"/>
    </row>
    <row r="1518" spans="1:152" s="38" customFormat="1" ht="15.75" customHeight="1" x14ac:dyDescent="0.2">
      <c r="A1518" s="69">
        <f>$A$115</f>
        <v>44986</v>
      </c>
      <c r="B1518" s="70"/>
      <c r="C1518" s="70"/>
      <c r="D1518" s="70"/>
      <c r="E1518" s="70"/>
      <c r="F1518" s="70"/>
      <c r="G1518" s="70"/>
      <c r="H1518" s="71"/>
      <c r="I1518" s="72">
        <f>IF($A1518="-","-",ROUND(VLOOKUP($A1518+ROUND(LEFT(I$1517,1)/24,5),'[1]ОАО "АТС"'!$A$30:$F$773,3,FALSE)+HLOOKUP($DL$1515,'[1]Сбытовая надбавка'!$F$5:$H$6,2,FALSE),2)+'[1]Иные услуги'!$C$6+HLOOKUP($DR$1514,'[1]Услуги по передаче'!$G$5:$J$7,3,FALSE))</f>
        <v>2011.84</v>
      </c>
      <c r="J1518" s="73"/>
      <c r="K1518" s="73"/>
      <c r="L1518" s="73"/>
      <c r="M1518" s="73"/>
      <c r="N1518" s="74"/>
      <c r="O1518" s="72">
        <f>IF($A1518="-","-",ROUND(VLOOKUP($A1518+ROUND(LEFT(O$1517,1)/24,5),'[1]ОАО "АТС"'!$A$30:$F$773,3,FALSE)+HLOOKUP($DL$1515,'[1]Сбытовая надбавка'!$F$5:$H$6,2,FALSE),2)+'[1]Иные услуги'!$C$6+HLOOKUP($DR$1514,'[1]Услуги по передаче'!$G$5:$J$7,3,FALSE))</f>
        <v>2001.02</v>
      </c>
      <c r="P1518" s="73"/>
      <c r="Q1518" s="73"/>
      <c r="R1518" s="73"/>
      <c r="S1518" s="73"/>
      <c r="T1518" s="74"/>
      <c r="U1518" s="72">
        <f>IF($A1518="-","-",ROUND(VLOOKUP($A1518+ROUND(LEFT(U$1517,1)/24,5),'[1]ОАО "АТС"'!$A$30:$F$773,3,FALSE)+HLOOKUP($DL$1515,'[1]Сбытовая надбавка'!$F$5:$H$6,2,FALSE),2)+'[1]Иные услуги'!$C$6+HLOOKUP($DR$1514,'[1]Услуги по передаче'!$G$5:$J$7,3,FALSE))</f>
        <v>2001.02</v>
      </c>
      <c r="V1518" s="73"/>
      <c r="W1518" s="73"/>
      <c r="X1518" s="73"/>
      <c r="Y1518" s="73"/>
      <c r="Z1518" s="74"/>
      <c r="AA1518" s="72">
        <f>IF($A1518="-","-",ROUND(VLOOKUP($A1518+ROUND(LEFT(AA$1517,1)/24,5),'[1]ОАО "АТС"'!$A$30:$F$773,3,FALSE)+HLOOKUP($DL$1515,'[1]Сбытовая надбавка'!$F$5:$H$6,2,FALSE),2)+'[1]Иные услуги'!$C$6+HLOOKUP($DR$1514,'[1]Услуги по передаче'!$G$5:$J$7,3,FALSE))</f>
        <v>2001</v>
      </c>
      <c r="AB1518" s="73"/>
      <c r="AC1518" s="73"/>
      <c r="AD1518" s="73"/>
      <c r="AE1518" s="73"/>
      <c r="AF1518" s="74"/>
      <c r="AG1518" s="72">
        <f>IF($A1518="-","-",ROUND(VLOOKUP($A1518+ROUND(LEFT(AG$1517,1)/24,5),'[1]ОАО "АТС"'!$A$30:$F$773,3,FALSE)+HLOOKUP($DL$1515,'[1]Сбытовая надбавка'!$F$5:$H$6,2,FALSE),2)+'[1]Иные услуги'!$C$6+HLOOKUP($DR$1514,'[1]Услуги по передаче'!$G$5:$J$7,3,FALSE))</f>
        <v>2000.99</v>
      </c>
      <c r="AH1518" s="73"/>
      <c r="AI1518" s="73"/>
      <c r="AJ1518" s="73"/>
      <c r="AK1518" s="73"/>
      <c r="AL1518" s="74"/>
      <c r="AM1518" s="72">
        <f>IF($A1518="-","-",ROUND(VLOOKUP($A1518+ROUND(LEFT(AM$1517,1)/24,5),'[1]ОАО "АТС"'!$A$30:$F$773,3,FALSE)+HLOOKUP($DL$1515,'[1]Сбытовая надбавка'!$F$5:$H$6,2,FALSE),2)+'[1]Иные услуги'!$C$6+HLOOKUP($DR$1514,'[1]Услуги по передаче'!$G$5:$J$7,3,FALSE))</f>
        <v>2000.83</v>
      </c>
      <c r="AN1518" s="73"/>
      <c r="AO1518" s="73"/>
      <c r="AP1518" s="73"/>
      <c r="AQ1518" s="73"/>
      <c r="AR1518" s="74"/>
      <c r="AS1518" s="72">
        <f>IF($A1518="-","-",ROUND(VLOOKUP($A1518+ROUND(LEFT(AS$1517,1)/24,5),'[1]ОАО "АТС"'!$A$30:$F$773,3,FALSE)+HLOOKUP($DL$1515,'[1]Сбытовая надбавка'!$F$5:$H$6,2,FALSE),2)+'[1]Иные услуги'!$C$6+HLOOKUP($DR$1514,'[1]Услуги по передаче'!$G$5:$J$7,3,FALSE))</f>
        <v>2046.49</v>
      </c>
      <c r="AT1518" s="73"/>
      <c r="AU1518" s="73"/>
      <c r="AV1518" s="73"/>
      <c r="AW1518" s="73"/>
      <c r="AX1518" s="74"/>
      <c r="AY1518" s="72">
        <f>IF($A1518="-","-",ROUND(VLOOKUP($A1518+ROUND(LEFT(AY$1517,1)/24,5),'[1]ОАО "АТС"'!$A$30:$F$773,3,FALSE)+HLOOKUP($DL$1515,'[1]Сбытовая надбавка'!$F$5:$H$6,2,FALSE),2)+'[1]Иные услуги'!$C$6+HLOOKUP($DR$1514,'[1]Услуги по передаче'!$G$5:$J$7,3,FALSE))</f>
        <v>2174.42</v>
      </c>
      <c r="AZ1518" s="73"/>
      <c r="BA1518" s="73"/>
      <c r="BB1518" s="73"/>
      <c r="BC1518" s="73"/>
      <c r="BD1518" s="74"/>
      <c r="BE1518" s="72">
        <f>IF($A1518="-","-",ROUND(VLOOKUP($A1518+ROUND(LEFT(BE$1517,1)/24,5),'[1]ОАО "АТС"'!$A$30:$F$773,3,FALSE)+HLOOKUP($DL$1515,'[1]Сбытовая надбавка'!$F$5:$H$6,2,FALSE),2)+'[1]Иные услуги'!$C$6+HLOOKUP($DR$1514,'[1]Услуги по передаче'!$G$5:$J$7,3,FALSE))</f>
        <v>2016.05</v>
      </c>
      <c r="BF1518" s="73"/>
      <c r="BG1518" s="73"/>
      <c r="BH1518" s="73"/>
      <c r="BI1518" s="73"/>
      <c r="BJ1518" s="74"/>
      <c r="BK1518" s="72">
        <f>IF($A1518="-","-",ROUND(VLOOKUP($A1518+ROUND(LEFT(BK$1517,1)/24,5),'[1]ОАО "АТС"'!$A$30:$F$773,3,FALSE)+HLOOKUP($DL$1515,'[1]Сбытовая надбавка'!$F$5:$H$6,2,FALSE),2)+'[1]Иные услуги'!$C$6+HLOOKUP($DR$1514,'[1]Услуги по передаче'!$G$5:$J$7,3,FALSE))</f>
        <v>2121.02</v>
      </c>
      <c r="BL1518" s="73"/>
      <c r="BM1518" s="73"/>
      <c r="BN1518" s="73"/>
      <c r="BO1518" s="73"/>
      <c r="BP1518" s="74"/>
      <c r="BQ1518" s="72">
        <f>IF($A1518="-","-",ROUND(VLOOKUP($A1518+ROUND(LEFT(BQ$1517,2)/24,5),'[1]ОАО "АТС"'!$A$30:$F$773,3,FALSE)+HLOOKUP($DL$1515,'[1]Сбытовая надбавка'!$F$5:$H$6,2,FALSE),2)+'[1]Иные услуги'!$C$6+HLOOKUP($DR$1514,'[1]Услуги по передаче'!$G$5:$J$7,3,FALSE))</f>
        <v>2154.2999999999997</v>
      </c>
      <c r="BR1518" s="73"/>
      <c r="BS1518" s="73"/>
      <c r="BT1518" s="73"/>
      <c r="BU1518" s="73"/>
      <c r="BV1518" s="74"/>
      <c r="BW1518" s="72">
        <f>IF($A1518="-","-",ROUND(VLOOKUP($A1518+ROUND(LEFT(BW$1517,2)/24,5),'[1]ОАО "АТС"'!$A$30:$F$773,3,FALSE)+HLOOKUP($DL$1515,'[1]Сбытовая надбавка'!$F$5:$H$6,2,FALSE),2)+'[1]Иные услуги'!$C$6+HLOOKUP($DR$1514,'[1]Услуги по передаче'!$G$5:$J$7,3,FALSE))</f>
        <v>2140.77</v>
      </c>
      <c r="BX1518" s="73"/>
      <c r="BY1518" s="73"/>
      <c r="BZ1518" s="73"/>
      <c r="CA1518" s="73"/>
      <c r="CB1518" s="74"/>
      <c r="CC1518" s="72">
        <f>IF($A1518="-","-",ROUND(VLOOKUP($A1518+ROUND(LEFT(CC$1517,2)/24,5),'[1]ОАО "АТС"'!$A$30:$F$773,3,FALSE)+HLOOKUP($DL$1515,'[1]Сбытовая надбавка'!$F$5:$H$6,2,FALSE),2)+'[1]Иные услуги'!$C$6+HLOOKUP($DR$1514,'[1]Услуги по передаче'!$G$5:$J$7,3,FALSE))</f>
        <v>2089.94</v>
      </c>
      <c r="CD1518" s="73"/>
      <c r="CE1518" s="73"/>
      <c r="CF1518" s="73"/>
      <c r="CG1518" s="73"/>
      <c r="CH1518" s="74"/>
      <c r="CI1518" s="72">
        <f>IF($A1518="-","-",ROUND(VLOOKUP($A1518+ROUND(LEFT(CI$1517,2)/24,5),'[1]ОАО "АТС"'!$A$30:$F$773,3,FALSE)+HLOOKUP($DL$1515,'[1]Сбытовая надбавка'!$F$5:$H$6,2,FALSE),2)+'[1]Иные услуги'!$C$6+HLOOKUP($DR$1514,'[1]Услуги по передаче'!$G$5:$J$7,3,FALSE))</f>
        <v>2078.4299999999998</v>
      </c>
      <c r="CJ1518" s="73"/>
      <c r="CK1518" s="73"/>
      <c r="CL1518" s="73"/>
      <c r="CM1518" s="73"/>
      <c r="CN1518" s="74"/>
      <c r="CO1518" s="72">
        <f>IF($A1518="-","-",ROUND(VLOOKUP($A1518+ROUND(LEFT(CO$1517,2)/24,5),'[1]ОАО "АТС"'!$A$30:$F$773,3,FALSE)+HLOOKUP($DL$1515,'[1]Сбытовая надбавка'!$F$5:$H$6,2,FALSE),2)+'[1]Иные услуги'!$C$6+HLOOKUP($DR$1514,'[1]Услуги по передаче'!$G$5:$J$7,3,FALSE))</f>
        <v>2061.35</v>
      </c>
      <c r="CP1518" s="73"/>
      <c r="CQ1518" s="73"/>
      <c r="CR1518" s="73"/>
      <c r="CS1518" s="73"/>
      <c r="CT1518" s="74"/>
      <c r="CU1518" s="72">
        <f>IF($A1518="-","-",ROUND(VLOOKUP($A1518+ROUND(LEFT(CU$1517,2)/24,5),'[1]ОАО "АТС"'!$A$30:$F$773,3,FALSE)+HLOOKUP($DL$1515,'[1]Сбытовая надбавка'!$F$5:$H$6,2,FALSE),2)+'[1]Иные услуги'!$C$6+HLOOKUP($DR$1514,'[1]Услуги по передаче'!$G$5:$J$7,3,FALSE))</f>
        <v>2055.44</v>
      </c>
      <c r="CV1518" s="73"/>
      <c r="CW1518" s="73"/>
      <c r="CX1518" s="73"/>
      <c r="CY1518" s="73"/>
      <c r="CZ1518" s="74"/>
      <c r="DA1518" s="72">
        <f>IF($A1518="-","-",ROUND(VLOOKUP($A1518+ROUND(LEFT(DA$1517,2)/24,5),'[1]ОАО "АТС"'!$A$30:$F$773,3,FALSE)+HLOOKUP($DL$1515,'[1]Сбытовая надбавка'!$F$5:$H$6,2,FALSE),2)+'[1]Иные услуги'!$C$6+HLOOKUP($DR$1514,'[1]Услуги по передаче'!$G$5:$J$7,3,FALSE))</f>
        <v>2060.58</v>
      </c>
      <c r="DB1518" s="73"/>
      <c r="DC1518" s="73"/>
      <c r="DD1518" s="73"/>
      <c r="DE1518" s="73"/>
      <c r="DF1518" s="74"/>
      <c r="DG1518" s="72">
        <f>IF($A1518="-","-",ROUND(VLOOKUP($A1518+ROUND(LEFT(DG$1517,2)/24,5),'[1]ОАО "АТС"'!$A$30:$F$773,3,FALSE)+HLOOKUP($DL$1515,'[1]Сбытовая надбавка'!$F$5:$H$6,2,FALSE),2)+'[1]Иные услуги'!$C$6+HLOOKUP($DR$1514,'[1]Услуги по передаче'!$G$5:$J$7,3,FALSE))</f>
        <v>2087.5099999999998</v>
      </c>
      <c r="DH1518" s="73"/>
      <c r="DI1518" s="73"/>
      <c r="DJ1518" s="73"/>
      <c r="DK1518" s="73"/>
      <c r="DL1518" s="74"/>
      <c r="DM1518" s="72">
        <f>IF($A1518="-","-",ROUND(VLOOKUP($A1518+ROUND(LEFT(DM$1517,2)/24,5),'[1]ОАО "АТС"'!$A$30:$F$773,3,FALSE)+HLOOKUP($DL$1515,'[1]Сбытовая надбавка'!$F$5:$H$6,2,FALSE),2)+'[1]Иные услуги'!$C$6+HLOOKUP($DR$1514,'[1]Услуги по передаче'!$G$5:$J$7,3,FALSE))</f>
        <v>2151.81</v>
      </c>
      <c r="DN1518" s="73"/>
      <c r="DO1518" s="73"/>
      <c r="DP1518" s="73"/>
      <c r="DQ1518" s="73"/>
      <c r="DR1518" s="74"/>
      <c r="DS1518" s="72">
        <f>IF($A1518="-","-",ROUND(VLOOKUP($A1518+ROUND(LEFT(DS$1517,2)/24,5),'[1]ОАО "АТС"'!$A$30:$F$773,3,FALSE)+HLOOKUP($DL$1515,'[1]Сбытовая надбавка'!$F$5:$H$6,2,FALSE),2)+'[1]Иные услуги'!$C$6+HLOOKUP($DR$1514,'[1]Услуги по передаче'!$G$5:$J$7,3,FALSE))</f>
        <v>2119.4699999999998</v>
      </c>
      <c r="DT1518" s="73"/>
      <c r="DU1518" s="73"/>
      <c r="DV1518" s="73"/>
      <c r="DW1518" s="73"/>
      <c r="DX1518" s="74"/>
      <c r="DY1518" s="72">
        <f>IF($A1518="-","-",ROUND(VLOOKUP($A1518+ROUND(LEFT(DY$1517,2)/24,5),'[1]ОАО "АТС"'!$A$30:$F$773,3,FALSE)+HLOOKUP($DL$1515,'[1]Сбытовая надбавка'!$F$5:$H$6,2,FALSE),2)+'[1]Иные услуги'!$C$6+HLOOKUP($DR$1514,'[1]Услуги по передаче'!$G$5:$J$7,3,FALSE))</f>
        <v>2065.86</v>
      </c>
      <c r="DZ1518" s="73"/>
      <c r="EA1518" s="73"/>
      <c r="EB1518" s="73"/>
      <c r="EC1518" s="73"/>
      <c r="ED1518" s="74"/>
      <c r="EE1518" s="72">
        <f>IF($A1518="-","-",ROUND(VLOOKUP($A1518+ROUND(LEFT(EE$1517,2)/24,5),'[1]ОАО "АТС"'!$A$30:$F$773,3,FALSE)+HLOOKUP($DL$1515,'[1]Сбытовая надбавка'!$F$5:$H$6,2,FALSE),2)+'[1]Иные услуги'!$C$6+HLOOKUP($DR$1514,'[1]Услуги по передаче'!$G$5:$J$7,3,FALSE))</f>
        <v>1999.02</v>
      </c>
      <c r="EF1518" s="73"/>
      <c r="EG1518" s="73"/>
      <c r="EH1518" s="73"/>
      <c r="EI1518" s="73"/>
      <c r="EJ1518" s="74"/>
      <c r="EK1518" s="72">
        <f>IF($A1518="-","-",ROUND(VLOOKUP($A1518+ROUND(LEFT(EK$1517,2)/24,5),'[1]ОАО "АТС"'!$A$30:$F$773,3,FALSE)+HLOOKUP($DL$1515,'[1]Сбытовая надбавка'!$F$5:$H$6,2,FALSE),2)+'[1]Иные услуги'!$C$6+HLOOKUP($DR$1514,'[1]Услуги по передаче'!$G$5:$J$7,3,FALSE))</f>
        <v>2184.4299999999998</v>
      </c>
      <c r="EL1518" s="73"/>
      <c r="EM1518" s="73"/>
      <c r="EN1518" s="73"/>
      <c r="EO1518" s="73"/>
      <c r="EP1518" s="74"/>
      <c r="EQ1518" s="72">
        <f>IF($A1518="-","-",ROUND(VLOOKUP($A1518+ROUND(LEFT(EQ$1517,2)/24,5),'[1]ОАО "АТС"'!$A$30:$F$773,3,FALSE)+HLOOKUP($DL$1515,'[1]Сбытовая надбавка'!$F$5:$H$6,2,FALSE),2)+'[1]Иные услуги'!$C$6+HLOOKUP($DR$1514,'[1]Услуги по передаче'!$G$5:$J$7,3,FALSE))</f>
        <v>2065.06</v>
      </c>
      <c r="ER1518" s="73"/>
      <c r="ES1518" s="73"/>
      <c r="ET1518" s="73"/>
      <c r="EU1518" s="73"/>
      <c r="EV1518" s="74"/>
    </row>
    <row r="1519" spans="1:152" s="38" customFormat="1" ht="15.75" customHeight="1" x14ac:dyDescent="0.2">
      <c r="A1519" s="69">
        <f>$A$116</f>
        <v>44987</v>
      </c>
      <c r="B1519" s="70"/>
      <c r="C1519" s="70"/>
      <c r="D1519" s="70"/>
      <c r="E1519" s="70"/>
      <c r="F1519" s="70"/>
      <c r="G1519" s="70"/>
      <c r="H1519" s="71"/>
      <c r="I1519" s="72">
        <f>IF($A1519="-","-",ROUND(VLOOKUP($A1519+ROUND(LEFT(I$1517,1)/24,5),'[1]ОАО "АТС"'!$A$30:$F$773,3,FALSE)+HLOOKUP($DL$1515,'[1]Сбытовая надбавка'!$F$5:$H$6,2,FALSE),2)+'[1]Иные услуги'!$C$6+HLOOKUP($DR$1514,'[1]Услуги по передаче'!$G$5:$J$7,3,FALSE))</f>
        <v>2037.9</v>
      </c>
      <c r="J1519" s="73"/>
      <c r="K1519" s="73"/>
      <c r="L1519" s="73"/>
      <c r="M1519" s="73"/>
      <c r="N1519" s="74"/>
      <c r="O1519" s="72">
        <f>IF($A1519="-","-",ROUND(VLOOKUP($A1519+ROUND(LEFT(O$1517,1)/24,5),'[1]ОАО "АТС"'!$A$30:$F$773,3,FALSE)+HLOOKUP($DL$1515,'[1]Сбытовая надбавка'!$F$5:$H$6,2,FALSE),2)+'[1]Иные услуги'!$C$6+HLOOKUP($DR$1514,'[1]Услуги по передаче'!$G$5:$J$7,3,FALSE))</f>
        <v>2022.05</v>
      </c>
      <c r="P1519" s="73"/>
      <c r="Q1519" s="73"/>
      <c r="R1519" s="73"/>
      <c r="S1519" s="73"/>
      <c r="T1519" s="74"/>
      <c r="U1519" s="72">
        <f>IF($A1519="-","-",ROUND(VLOOKUP($A1519+ROUND(LEFT(U$1517,1)/24,5),'[1]ОАО "АТС"'!$A$30:$F$773,3,FALSE)+HLOOKUP($DL$1515,'[1]Сбытовая надбавка'!$F$5:$H$6,2,FALSE),2)+'[1]Иные услуги'!$C$6+HLOOKUP($DR$1514,'[1]Услуги по передаче'!$G$5:$J$7,3,FALSE))</f>
        <v>2014.64</v>
      </c>
      <c r="V1519" s="73"/>
      <c r="W1519" s="73"/>
      <c r="X1519" s="73"/>
      <c r="Y1519" s="73"/>
      <c r="Z1519" s="74"/>
      <c r="AA1519" s="72">
        <f>IF($A1519="-","-",ROUND(VLOOKUP($A1519+ROUND(LEFT(AA$1517,1)/24,5),'[1]ОАО "АТС"'!$A$30:$F$773,3,FALSE)+HLOOKUP($DL$1515,'[1]Сбытовая надбавка'!$F$5:$H$6,2,FALSE),2)+'[1]Иные услуги'!$C$6+HLOOKUP($DR$1514,'[1]Услуги по передаче'!$G$5:$J$7,3,FALSE))</f>
        <v>2014.24</v>
      </c>
      <c r="AB1519" s="73"/>
      <c r="AC1519" s="73"/>
      <c r="AD1519" s="73"/>
      <c r="AE1519" s="73"/>
      <c r="AF1519" s="74"/>
      <c r="AG1519" s="72">
        <f>IF($A1519="-","-",ROUND(VLOOKUP($A1519+ROUND(LEFT(AG$1517,1)/24,5),'[1]ОАО "АТС"'!$A$30:$F$773,3,FALSE)+HLOOKUP($DL$1515,'[1]Сбытовая надбавка'!$F$5:$H$6,2,FALSE),2)+'[1]Иные услуги'!$C$6+HLOOKUP($DR$1514,'[1]Услуги по передаче'!$G$5:$J$7,3,FALSE))</f>
        <v>2015.89</v>
      </c>
      <c r="AH1519" s="73"/>
      <c r="AI1519" s="73"/>
      <c r="AJ1519" s="73"/>
      <c r="AK1519" s="73"/>
      <c r="AL1519" s="74"/>
      <c r="AM1519" s="72">
        <f>IF($A1519="-","-",ROUND(VLOOKUP($A1519+ROUND(LEFT(AM$1517,1)/24,5),'[1]ОАО "АТС"'!$A$30:$F$773,3,FALSE)+HLOOKUP($DL$1515,'[1]Сбытовая надбавка'!$F$5:$H$6,2,FALSE),2)+'[1]Иные услуги'!$C$6+HLOOKUP($DR$1514,'[1]Услуги по передаче'!$G$5:$J$7,3,FALSE))</f>
        <v>2041.19</v>
      </c>
      <c r="AN1519" s="73"/>
      <c r="AO1519" s="73"/>
      <c r="AP1519" s="73"/>
      <c r="AQ1519" s="73"/>
      <c r="AR1519" s="74"/>
      <c r="AS1519" s="72">
        <f>IF($A1519="-","-",ROUND(VLOOKUP($A1519+ROUND(LEFT(AS$1517,1)/24,5),'[1]ОАО "АТС"'!$A$30:$F$773,3,FALSE)+HLOOKUP($DL$1515,'[1]Сбытовая надбавка'!$F$5:$H$6,2,FALSE),2)+'[1]Иные услуги'!$C$6+HLOOKUP($DR$1514,'[1]Услуги по передаче'!$G$5:$J$7,3,FALSE))</f>
        <v>2043.16</v>
      </c>
      <c r="AT1519" s="73"/>
      <c r="AU1519" s="73"/>
      <c r="AV1519" s="73"/>
      <c r="AW1519" s="73"/>
      <c r="AX1519" s="74"/>
      <c r="AY1519" s="72">
        <f>IF($A1519="-","-",ROUND(VLOOKUP($A1519+ROUND(LEFT(AY$1517,1)/24,5),'[1]ОАО "АТС"'!$A$30:$F$773,3,FALSE)+HLOOKUP($DL$1515,'[1]Сбытовая надбавка'!$F$5:$H$6,2,FALSE),2)+'[1]Иные услуги'!$C$6+HLOOKUP($DR$1514,'[1]Услуги по передаче'!$G$5:$J$7,3,FALSE))</f>
        <v>2061.0099999999998</v>
      </c>
      <c r="AZ1519" s="73"/>
      <c r="BA1519" s="73"/>
      <c r="BB1519" s="73"/>
      <c r="BC1519" s="73"/>
      <c r="BD1519" s="74"/>
      <c r="BE1519" s="72">
        <f>IF($A1519="-","-",ROUND(VLOOKUP($A1519+ROUND(LEFT(BE$1517,1)/24,5),'[1]ОАО "АТС"'!$A$30:$F$773,3,FALSE)+HLOOKUP($DL$1515,'[1]Сбытовая надбавка'!$F$5:$H$6,2,FALSE),2)+'[1]Иные услуги'!$C$6+HLOOKUP($DR$1514,'[1]Услуги по передаче'!$G$5:$J$7,3,FALSE))</f>
        <v>2000.05</v>
      </c>
      <c r="BF1519" s="73"/>
      <c r="BG1519" s="73"/>
      <c r="BH1519" s="73"/>
      <c r="BI1519" s="73"/>
      <c r="BJ1519" s="74"/>
      <c r="BK1519" s="72">
        <f>IF($A1519="-","-",ROUND(VLOOKUP($A1519+ROUND(LEFT(BK$1517,1)/24,5),'[1]ОАО "АТС"'!$A$30:$F$773,3,FALSE)+HLOOKUP($DL$1515,'[1]Сбытовая надбавка'!$F$5:$H$6,2,FALSE),2)+'[1]Иные услуги'!$C$6+HLOOKUP($DR$1514,'[1]Услуги по передаче'!$G$5:$J$7,3,FALSE))</f>
        <v>2000.1</v>
      </c>
      <c r="BL1519" s="73"/>
      <c r="BM1519" s="73"/>
      <c r="BN1519" s="73"/>
      <c r="BO1519" s="73"/>
      <c r="BP1519" s="74"/>
      <c r="BQ1519" s="72">
        <f>IF($A1519="-","-",ROUND(VLOOKUP($A1519+ROUND(LEFT(BQ$1517,2)/24,5),'[1]ОАО "АТС"'!$A$30:$F$773,3,FALSE)+HLOOKUP($DL$1515,'[1]Сбытовая надбавка'!$F$5:$H$6,2,FALSE),2)+'[1]Иные услуги'!$C$6+HLOOKUP($DR$1514,'[1]Услуги по передаче'!$G$5:$J$7,3,FALSE))</f>
        <v>2043.31</v>
      </c>
      <c r="BR1519" s="73"/>
      <c r="BS1519" s="73"/>
      <c r="BT1519" s="73"/>
      <c r="BU1519" s="73"/>
      <c r="BV1519" s="74"/>
      <c r="BW1519" s="72">
        <f>IF($A1519="-","-",ROUND(VLOOKUP($A1519+ROUND(LEFT(BW$1517,2)/24,5),'[1]ОАО "АТС"'!$A$30:$F$773,3,FALSE)+HLOOKUP($DL$1515,'[1]Сбытовая надбавка'!$F$5:$H$6,2,FALSE),2)+'[1]Иные услуги'!$C$6+HLOOKUP($DR$1514,'[1]Услуги по передаче'!$G$5:$J$7,3,FALSE))</f>
        <v>2042.94</v>
      </c>
      <c r="BX1519" s="73"/>
      <c r="BY1519" s="73"/>
      <c r="BZ1519" s="73"/>
      <c r="CA1519" s="73"/>
      <c r="CB1519" s="74"/>
      <c r="CC1519" s="72">
        <f>IF($A1519="-","-",ROUND(VLOOKUP($A1519+ROUND(LEFT(CC$1517,2)/24,5),'[1]ОАО "АТС"'!$A$30:$F$773,3,FALSE)+HLOOKUP($DL$1515,'[1]Сбытовая надбавка'!$F$5:$H$6,2,FALSE),2)+'[1]Иные услуги'!$C$6+HLOOKUP($DR$1514,'[1]Услуги по передаче'!$G$5:$J$7,3,FALSE))</f>
        <v>2016.03</v>
      </c>
      <c r="CD1519" s="73"/>
      <c r="CE1519" s="73"/>
      <c r="CF1519" s="73"/>
      <c r="CG1519" s="73"/>
      <c r="CH1519" s="74"/>
      <c r="CI1519" s="72">
        <f>IF($A1519="-","-",ROUND(VLOOKUP($A1519+ROUND(LEFT(CI$1517,2)/24,5),'[1]ОАО "АТС"'!$A$30:$F$773,3,FALSE)+HLOOKUP($DL$1515,'[1]Сбытовая надбавка'!$F$5:$H$6,2,FALSE),2)+'[1]Иные услуги'!$C$6+HLOOKUP($DR$1514,'[1]Услуги по передаче'!$G$5:$J$7,3,FALSE))</f>
        <v>2008.91</v>
      </c>
      <c r="CJ1519" s="73"/>
      <c r="CK1519" s="73"/>
      <c r="CL1519" s="73"/>
      <c r="CM1519" s="73"/>
      <c r="CN1519" s="74"/>
      <c r="CO1519" s="72">
        <f>IF($A1519="-","-",ROUND(VLOOKUP($A1519+ROUND(LEFT(CO$1517,2)/24,5),'[1]ОАО "АТС"'!$A$30:$F$773,3,FALSE)+HLOOKUP($DL$1515,'[1]Сбытовая надбавка'!$F$5:$H$6,2,FALSE),2)+'[1]Иные услуги'!$C$6+HLOOKUP($DR$1514,'[1]Услуги по передаче'!$G$5:$J$7,3,FALSE))</f>
        <v>2000.07</v>
      </c>
      <c r="CP1519" s="73"/>
      <c r="CQ1519" s="73"/>
      <c r="CR1519" s="73"/>
      <c r="CS1519" s="73"/>
      <c r="CT1519" s="74"/>
      <c r="CU1519" s="72">
        <f>IF($A1519="-","-",ROUND(VLOOKUP($A1519+ROUND(LEFT(CU$1517,2)/24,5),'[1]ОАО "АТС"'!$A$30:$F$773,3,FALSE)+HLOOKUP($DL$1515,'[1]Сбытовая надбавка'!$F$5:$H$6,2,FALSE),2)+'[1]Иные услуги'!$C$6+HLOOKUP($DR$1514,'[1]Услуги по передаче'!$G$5:$J$7,3,FALSE))</f>
        <v>2000.05</v>
      </c>
      <c r="CV1519" s="73"/>
      <c r="CW1519" s="73"/>
      <c r="CX1519" s="73"/>
      <c r="CY1519" s="73"/>
      <c r="CZ1519" s="74"/>
      <c r="DA1519" s="72">
        <f>IF($A1519="-","-",ROUND(VLOOKUP($A1519+ROUND(LEFT(DA$1517,2)/24,5),'[1]ОАО "АТС"'!$A$30:$F$773,3,FALSE)+HLOOKUP($DL$1515,'[1]Сбытовая надбавка'!$F$5:$H$6,2,FALSE),2)+'[1]Иные услуги'!$C$6+HLOOKUP($DR$1514,'[1]Услуги по передаче'!$G$5:$J$7,3,FALSE))</f>
        <v>2000.56</v>
      </c>
      <c r="DB1519" s="73"/>
      <c r="DC1519" s="73"/>
      <c r="DD1519" s="73"/>
      <c r="DE1519" s="73"/>
      <c r="DF1519" s="74"/>
      <c r="DG1519" s="72">
        <f>IF($A1519="-","-",ROUND(VLOOKUP($A1519+ROUND(LEFT(DG$1517,2)/24,5),'[1]ОАО "АТС"'!$A$30:$F$773,3,FALSE)+HLOOKUP($DL$1515,'[1]Сбытовая надбавка'!$F$5:$H$6,2,FALSE),2)+'[1]Иные услуги'!$C$6+HLOOKUP($DR$1514,'[1]Услуги по передаче'!$G$5:$J$7,3,FALSE))</f>
        <v>2041.24</v>
      </c>
      <c r="DH1519" s="73"/>
      <c r="DI1519" s="73"/>
      <c r="DJ1519" s="73"/>
      <c r="DK1519" s="73"/>
      <c r="DL1519" s="74"/>
      <c r="DM1519" s="72">
        <f>IF($A1519="-","-",ROUND(VLOOKUP($A1519+ROUND(LEFT(DM$1517,2)/24,5),'[1]ОАО "АТС"'!$A$30:$F$773,3,FALSE)+HLOOKUP($DL$1515,'[1]Сбытовая надбавка'!$F$5:$H$6,2,FALSE),2)+'[1]Иные услуги'!$C$6+HLOOKUP($DR$1514,'[1]Услуги по передаче'!$G$5:$J$7,3,FALSE))</f>
        <v>2171.5099999999998</v>
      </c>
      <c r="DN1519" s="73"/>
      <c r="DO1519" s="73"/>
      <c r="DP1519" s="73"/>
      <c r="DQ1519" s="73"/>
      <c r="DR1519" s="74"/>
      <c r="DS1519" s="72">
        <f>IF($A1519="-","-",ROUND(VLOOKUP($A1519+ROUND(LEFT(DS$1517,2)/24,5),'[1]ОАО "АТС"'!$A$30:$F$773,3,FALSE)+HLOOKUP($DL$1515,'[1]Сбытовая надбавка'!$F$5:$H$6,2,FALSE),2)+'[1]Иные услуги'!$C$6+HLOOKUP($DR$1514,'[1]Услуги по передаче'!$G$5:$J$7,3,FALSE))</f>
        <v>2197.71</v>
      </c>
      <c r="DT1519" s="73"/>
      <c r="DU1519" s="73"/>
      <c r="DV1519" s="73"/>
      <c r="DW1519" s="73"/>
      <c r="DX1519" s="74"/>
      <c r="DY1519" s="72">
        <f>IF($A1519="-","-",ROUND(VLOOKUP($A1519+ROUND(LEFT(DY$1517,2)/24,5),'[1]ОАО "АТС"'!$A$30:$F$773,3,FALSE)+HLOOKUP($DL$1515,'[1]Сбытовая надбавка'!$F$5:$H$6,2,FALSE),2)+'[1]Иные услуги'!$C$6+HLOOKUP($DR$1514,'[1]Услуги по передаче'!$G$5:$J$7,3,FALSE))</f>
        <v>2152.83</v>
      </c>
      <c r="DZ1519" s="73"/>
      <c r="EA1519" s="73"/>
      <c r="EB1519" s="73"/>
      <c r="EC1519" s="73"/>
      <c r="ED1519" s="74"/>
      <c r="EE1519" s="72">
        <f>IF($A1519="-","-",ROUND(VLOOKUP($A1519+ROUND(LEFT(EE$1517,2)/24,5),'[1]ОАО "АТС"'!$A$30:$F$773,3,FALSE)+HLOOKUP($DL$1515,'[1]Сбытовая надбавка'!$F$5:$H$6,2,FALSE),2)+'[1]Иные услуги'!$C$6+HLOOKUP($DR$1514,'[1]Услуги по передаче'!$G$5:$J$7,3,FALSE))</f>
        <v>2087.1</v>
      </c>
      <c r="EF1519" s="73"/>
      <c r="EG1519" s="73"/>
      <c r="EH1519" s="73"/>
      <c r="EI1519" s="73"/>
      <c r="EJ1519" s="74"/>
      <c r="EK1519" s="72">
        <f>IF($A1519="-","-",ROUND(VLOOKUP($A1519+ROUND(LEFT(EK$1517,2)/24,5),'[1]ОАО "АТС"'!$A$30:$F$773,3,FALSE)+HLOOKUP($DL$1515,'[1]Сбытовая надбавка'!$F$5:$H$6,2,FALSE),2)+'[1]Иные услуги'!$C$6+HLOOKUP($DR$1514,'[1]Услуги по передаче'!$G$5:$J$7,3,FALSE))</f>
        <v>2255.5300000000002</v>
      </c>
      <c r="EL1519" s="73"/>
      <c r="EM1519" s="73"/>
      <c r="EN1519" s="73"/>
      <c r="EO1519" s="73"/>
      <c r="EP1519" s="74"/>
      <c r="EQ1519" s="72">
        <f>IF($A1519="-","-",ROUND(VLOOKUP($A1519+ROUND(LEFT(EQ$1517,2)/24,5),'[1]ОАО "АТС"'!$A$30:$F$773,3,FALSE)+HLOOKUP($DL$1515,'[1]Сбытовая надбавка'!$F$5:$H$6,2,FALSE),2)+'[1]Иные услуги'!$C$6+HLOOKUP($DR$1514,'[1]Услуги по передаче'!$G$5:$J$7,3,FALSE))</f>
        <v>2139.67</v>
      </c>
      <c r="ER1519" s="73"/>
      <c r="ES1519" s="73"/>
      <c r="ET1519" s="73"/>
      <c r="EU1519" s="73"/>
      <c r="EV1519" s="74"/>
    </row>
    <row r="1520" spans="1:152" s="38" customFormat="1" ht="15.75" customHeight="1" x14ac:dyDescent="0.2">
      <c r="A1520" s="69">
        <f>$A$117</f>
        <v>44988</v>
      </c>
      <c r="B1520" s="70"/>
      <c r="C1520" s="70"/>
      <c r="D1520" s="70"/>
      <c r="E1520" s="70"/>
      <c r="F1520" s="70"/>
      <c r="G1520" s="70"/>
      <c r="H1520" s="71"/>
      <c r="I1520" s="72">
        <f>IF($A1520="-","-",ROUND(VLOOKUP($A1520+ROUND(LEFT(I$1517,1)/24,5),'[1]ОАО "АТС"'!$A$30:$F$773,3,FALSE)+HLOOKUP($DL$1515,'[1]Сбытовая надбавка'!$F$5:$H$6,2,FALSE),2)+'[1]Иные услуги'!$C$6+HLOOKUP($DR$1514,'[1]Услуги по передаче'!$G$5:$J$7,3,FALSE))</f>
        <v>2055.63</v>
      </c>
      <c r="J1520" s="73"/>
      <c r="K1520" s="73"/>
      <c r="L1520" s="73"/>
      <c r="M1520" s="73"/>
      <c r="N1520" s="74"/>
      <c r="O1520" s="72">
        <f>IF($A1520="-","-",ROUND(VLOOKUP($A1520+ROUND(LEFT(O$1517,1)/24,5),'[1]ОАО "АТС"'!$A$30:$F$773,3,FALSE)+HLOOKUP($DL$1515,'[1]Сбытовая надбавка'!$F$5:$H$6,2,FALSE),2)+'[1]Иные услуги'!$C$6+HLOOKUP($DR$1514,'[1]Услуги по передаче'!$G$5:$J$7,3,FALSE))</f>
        <v>2019.73</v>
      </c>
      <c r="P1520" s="73"/>
      <c r="Q1520" s="73"/>
      <c r="R1520" s="73"/>
      <c r="S1520" s="73"/>
      <c r="T1520" s="74"/>
      <c r="U1520" s="72">
        <f>IF($A1520="-","-",ROUND(VLOOKUP($A1520+ROUND(LEFT(U$1517,1)/24,5),'[1]ОАО "АТС"'!$A$30:$F$773,3,FALSE)+HLOOKUP($DL$1515,'[1]Сбытовая надбавка'!$F$5:$H$6,2,FALSE),2)+'[1]Иные услуги'!$C$6+HLOOKUP($DR$1514,'[1]Услуги по передаче'!$G$5:$J$7,3,FALSE))</f>
        <v>2010.76</v>
      </c>
      <c r="V1520" s="73"/>
      <c r="W1520" s="73"/>
      <c r="X1520" s="73"/>
      <c r="Y1520" s="73"/>
      <c r="Z1520" s="74"/>
      <c r="AA1520" s="72">
        <f>IF($A1520="-","-",ROUND(VLOOKUP($A1520+ROUND(LEFT(AA$1517,1)/24,5),'[1]ОАО "АТС"'!$A$30:$F$773,3,FALSE)+HLOOKUP($DL$1515,'[1]Сбытовая надбавка'!$F$5:$H$6,2,FALSE),2)+'[1]Иные услуги'!$C$6+HLOOKUP($DR$1514,'[1]Услуги по передаче'!$G$5:$J$7,3,FALSE))</f>
        <v>2009.18</v>
      </c>
      <c r="AB1520" s="73"/>
      <c r="AC1520" s="73"/>
      <c r="AD1520" s="73"/>
      <c r="AE1520" s="73"/>
      <c r="AF1520" s="74"/>
      <c r="AG1520" s="72">
        <f>IF($A1520="-","-",ROUND(VLOOKUP($A1520+ROUND(LEFT(AG$1517,1)/24,5),'[1]ОАО "АТС"'!$A$30:$F$773,3,FALSE)+HLOOKUP($DL$1515,'[1]Сбытовая надбавка'!$F$5:$H$6,2,FALSE),2)+'[1]Иные услуги'!$C$6+HLOOKUP($DR$1514,'[1]Услуги по передаче'!$G$5:$J$7,3,FALSE))</f>
        <v>2008.38</v>
      </c>
      <c r="AH1520" s="73"/>
      <c r="AI1520" s="73"/>
      <c r="AJ1520" s="73"/>
      <c r="AK1520" s="73"/>
      <c r="AL1520" s="74"/>
      <c r="AM1520" s="72">
        <f>IF($A1520="-","-",ROUND(VLOOKUP($A1520+ROUND(LEFT(AM$1517,1)/24,5),'[1]ОАО "АТС"'!$A$30:$F$773,3,FALSE)+HLOOKUP($DL$1515,'[1]Сбытовая надбавка'!$F$5:$H$6,2,FALSE),2)+'[1]Иные услуги'!$C$6+HLOOKUP($DR$1514,'[1]Услуги по передаче'!$G$5:$J$7,3,FALSE))</f>
        <v>2033.32</v>
      </c>
      <c r="AN1520" s="73"/>
      <c r="AO1520" s="73"/>
      <c r="AP1520" s="73"/>
      <c r="AQ1520" s="73"/>
      <c r="AR1520" s="74"/>
      <c r="AS1520" s="72">
        <f>IF($A1520="-","-",ROUND(VLOOKUP($A1520+ROUND(LEFT(AS$1517,1)/24,5),'[1]ОАО "АТС"'!$A$30:$F$773,3,FALSE)+HLOOKUP($DL$1515,'[1]Сбытовая надбавка'!$F$5:$H$6,2,FALSE),2)+'[1]Иные услуги'!$C$6+HLOOKUP($DR$1514,'[1]Услуги по передаче'!$G$5:$J$7,3,FALSE))</f>
        <v>2004.8</v>
      </c>
      <c r="AT1520" s="73"/>
      <c r="AU1520" s="73"/>
      <c r="AV1520" s="73"/>
      <c r="AW1520" s="73"/>
      <c r="AX1520" s="74"/>
      <c r="AY1520" s="72">
        <f>IF($A1520="-","-",ROUND(VLOOKUP($A1520+ROUND(LEFT(AY$1517,1)/24,5),'[1]ОАО "АТС"'!$A$30:$F$773,3,FALSE)+HLOOKUP($DL$1515,'[1]Сбытовая надбавка'!$F$5:$H$6,2,FALSE),2)+'[1]Иные услуги'!$C$6+HLOOKUP($DR$1514,'[1]Услуги по передаче'!$G$5:$J$7,3,FALSE))</f>
        <v>2026.53</v>
      </c>
      <c r="AZ1520" s="73"/>
      <c r="BA1520" s="73"/>
      <c r="BB1520" s="73"/>
      <c r="BC1520" s="73"/>
      <c r="BD1520" s="74"/>
      <c r="BE1520" s="72">
        <f>IF($A1520="-","-",ROUND(VLOOKUP($A1520+ROUND(LEFT(BE$1517,1)/24,5),'[1]ОАО "АТС"'!$A$30:$F$773,3,FALSE)+HLOOKUP($DL$1515,'[1]Сбытовая надбавка'!$F$5:$H$6,2,FALSE),2)+'[1]Иные услуги'!$C$6+HLOOKUP($DR$1514,'[1]Услуги по передаче'!$G$5:$J$7,3,FALSE))</f>
        <v>1999.38</v>
      </c>
      <c r="BF1520" s="73"/>
      <c r="BG1520" s="73"/>
      <c r="BH1520" s="73"/>
      <c r="BI1520" s="73"/>
      <c r="BJ1520" s="74"/>
      <c r="BK1520" s="72">
        <f>IF($A1520="-","-",ROUND(VLOOKUP($A1520+ROUND(LEFT(BK$1517,1)/24,5),'[1]ОАО "АТС"'!$A$30:$F$773,3,FALSE)+HLOOKUP($DL$1515,'[1]Сбытовая надбавка'!$F$5:$H$6,2,FALSE),2)+'[1]Иные услуги'!$C$6+HLOOKUP($DR$1514,'[1]Услуги по передаче'!$G$5:$J$7,3,FALSE))</f>
        <v>1999.51</v>
      </c>
      <c r="BL1520" s="73"/>
      <c r="BM1520" s="73"/>
      <c r="BN1520" s="73"/>
      <c r="BO1520" s="73"/>
      <c r="BP1520" s="74"/>
      <c r="BQ1520" s="72">
        <f>IF($A1520="-","-",ROUND(VLOOKUP($A1520+ROUND(LEFT(BQ$1517,2)/24,5),'[1]ОАО "АТС"'!$A$30:$F$773,3,FALSE)+HLOOKUP($DL$1515,'[1]Сбытовая надбавка'!$F$5:$H$6,2,FALSE),2)+'[1]Иные услуги'!$C$6+HLOOKUP($DR$1514,'[1]Услуги по передаче'!$G$5:$J$7,3,FALSE))</f>
        <v>2017.27</v>
      </c>
      <c r="BR1520" s="73"/>
      <c r="BS1520" s="73"/>
      <c r="BT1520" s="73"/>
      <c r="BU1520" s="73"/>
      <c r="BV1520" s="74"/>
      <c r="BW1520" s="72">
        <f>IF($A1520="-","-",ROUND(VLOOKUP($A1520+ROUND(LEFT(BW$1517,2)/24,5),'[1]ОАО "АТС"'!$A$30:$F$773,3,FALSE)+HLOOKUP($DL$1515,'[1]Сбытовая надбавка'!$F$5:$H$6,2,FALSE),2)+'[1]Иные услуги'!$C$6+HLOOKUP($DR$1514,'[1]Услуги по передаче'!$G$5:$J$7,3,FALSE))</f>
        <v>2018.16</v>
      </c>
      <c r="BX1520" s="73"/>
      <c r="BY1520" s="73"/>
      <c r="BZ1520" s="73"/>
      <c r="CA1520" s="73"/>
      <c r="CB1520" s="74"/>
      <c r="CC1520" s="72">
        <f>IF($A1520="-","-",ROUND(VLOOKUP($A1520+ROUND(LEFT(CC$1517,2)/24,5),'[1]ОАО "АТС"'!$A$30:$F$773,3,FALSE)+HLOOKUP($DL$1515,'[1]Сбытовая надбавка'!$F$5:$H$6,2,FALSE),2)+'[1]Иные услуги'!$C$6+HLOOKUP($DR$1514,'[1]Услуги по передаче'!$G$5:$J$7,3,FALSE))</f>
        <v>1999.4</v>
      </c>
      <c r="CD1520" s="73"/>
      <c r="CE1520" s="73"/>
      <c r="CF1520" s="73"/>
      <c r="CG1520" s="73"/>
      <c r="CH1520" s="74"/>
      <c r="CI1520" s="72">
        <f>IF($A1520="-","-",ROUND(VLOOKUP($A1520+ROUND(LEFT(CI$1517,2)/24,5),'[1]ОАО "АТС"'!$A$30:$F$773,3,FALSE)+HLOOKUP($DL$1515,'[1]Сбытовая надбавка'!$F$5:$H$6,2,FALSE),2)+'[1]Иные услуги'!$C$6+HLOOKUP($DR$1514,'[1]Услуги по передаче'!$G$5:$J$7,3,FALSE))</f>
        <v>1999.81</v>
      </c>
      <c r="CJ1520" s="73"/>
      <c r="CK1520" s="73"/>
      <c r="CL1520" s="73"/>
      <c r="CM1520" s="73"/>
      <c r="CN1520" s="74"/>
      <c r="CO1520" s="72">
        <f>IF($A1520="-","-",ROUND(VLOOKUP($A1520+ROUND(LEFT(CO$1517,2)/24,5),'[1]ОАО "АТС"'!$A$30:$F$773,3,FALSE)+HLOOKUP($DL$1515,'[1]Сбытовая надбавка'!$F$5:$H$6,2,FALSE),2)+'[1]Иные услуги'!$C$6+HLOOKUP($DR$1514,'[1]Услуги по передаче'!$G$5:$J$7,3,FALSE))</f>
        <v>1999.57</v>
      </c>
      <c r="CP1520" s="73"/>
      <c r="CQ1520" s="73"/>
      <c r="CR1520" s="73"/>
      <c r="CS1520" s="73"/>
      <c r="CT1520" s="74"/>
      <c r="CU1520" s="72">
        <f>IF($A1520="-","-",ROUND(VLOOKUP($A1520+ROUND(LEFT(CU$1517,2)/24,5),'[1]ОАО "АТС"'!$A$30:$F$773,3,FALSE)+HLOOKUP($DL$1515,'[1]Сбытовая надбавка'!$F$5:$H$6,2,FALSE),2)+'[1]Иные услуги'!$C$6+HLOOKUP($DR$1514,'[1]Услуги по передаче'!$G$5:$J$7,3,FALSE))</f>
        <v>1999.69</v>
      </c>
      <c r="CV1520" s="73"/>
      <c r="CW1520" s="73"/>
      <c r="CX1520" s="73"/>
      <c r="CY1520" s="73"/>
      <c r="CZ1520" s="74"/>
      <c r="DA1520" s="72">
        <f>IF($A1520="-","-",ROUND(VLOOKUP($A1520+ROUND(LEFT(DA$1517,2)/24,5),'[1]ОАО "АТС"'!$A$30:$F$773,3,FALSE)+HLOOKUP($DL$1515,'[1]Сбытовая надбавка'!$F$5:$H$6,2,FALSE),2)+'[1]Иные услуги'!$C$6+HLOOKUP($DR$1514,'[1]Услуги по передаче'!$G$5:$J$7,3,FALSE))</f>
        <v>2000.35</v>
      </c>
      <c r="DB1520" s="73"/>
      <c r="DC1520" s="73"/>
      <c r="DD1520" s="73"/>
      <c r="DE1520" s="73"/>
      <c r="DF1520" s="74"/>
      <c r="DG1520" s="72">
        <f>IF($A1520="-","-",ROUND(VLOOKUP($A1520+ROUND(LEFT(DG$1517,2)/24,5),'[1]ОАО "АТС"'!$A$30:$F$773,3,FALSE)+HLOOKUP($DL$1515,'[1]Сбытовая надбавка'!$F$5:$H$6,2,FALSE),2)+'[1]Иные услуги'!$C$6+HLOOKUP($DR$1514,'[1]Услуги по передаче'!$G$5:$J$7,3,FALSE))</f>
        <v>2016.83</v>
      </c>
      <c r="DH1520" s="73"/>
      <c r="DI1520" s="73"/>
      <c r="DJ1520" s="73"/>
      <c r="DK1520" s="73"/>
      <c r="DL1520" s="74"/>
      <c r="DM1520" s="72">
        <f>IF($A1520="-","-",ROUND(VLOOKUP($A1520+ROUND(LEFT(DM$1517,2)/24,5),'[1]ОАО "АТС"'!$A$30:$F$773,3,FALSE)+HLOOKUP($DL$1515,'[1]Сбытовая надбавка'!$F$5:$H$6,2,FALSE),2)+'[1]Иные услуги'!$C$6+HLOOKUP($DR$1514,'[1]Услуги по передаче'!$G$5:$J$7,3,FALSE))</f>
        <v>2138.67</v>
      </c>
      <c r="DN1520" s="73"/>
      <c r="DO1520" s="73"/>
      <c r="DP1520" s="73"/>
      <c r="DQ1520" s="73"/>
      <c r="DR1520" s="74"/>
      <c r="DS1520" s="72">
        <f>IF($A1520="-","-",ROUND(VLOOKUP($A1520+ROUND(LEFT(DS$1517,2)/24,5),'[1]ОАО "АТС"'!$A$30:$F$773,3,FALSE)+HLOOKUP($DL$1515,'[1]Сбытовая надбавка'!$F$5:$H$6,2,FALSE),2)+'[1]Иные услуги'!$C$6+HLOOKUP($DR$1514,'[1]Услуги по передаче'!$G$5:$J$7,3,FALSE))</f>
        <v>2169.41</v>
      </c>
      <c r="DT1520" s="73"/>
      <c r="DU1520" s="73"/>
      <c r="DV1520" s="73"/>
      <c r="DW1520" s="73"/>
      <c r="DX1520" s="74"/>
      <c r="DY1520" s="72">
        <f>IF($A1520="-","-",ROUND(VLOOKUP($A1520+ROUND(LEFT(DY$1517,2)/24,5),'[1]ОАО "АТС"'!$A$30:$F$773,3,FALSE)+HLOOKUP($DL$1515,'[1]Сбытовая надбавка'!$F$5:$H$6,2,FALSE),2)+'[1]Иные услуги'!$C$6+HLOOKUP($DR$1514,'[1]Услуги по передаче'!$G$5:$J$7,3,FALSE))</f>
        <v>2116.38</v>
      </c>
      <c r="DZ1520" s="73"/>
      <c r="EA1520" s="73"/>
      <c r="EB1520" s="73"/>
      <c r="EC1520" s="73"/>
      <c r="ED1520" s="74"/>
      <c r="EE1520" s="72">
        <f>IF($A1520="-","-",ROUND(VLOOKUP($A1520+ROUND(LEFT(EE$1517,2)/24,5),'[1]ОАО "АТС"'!$A$30:$F$773,3,FALSE)+HLOOKUP($DL$1515,'[1]Сбытовая надбавка'!$F$5:$H$6,2,FALSE),2)+'[1]Иные услуги'!$C$6+HLOOKUP($DR$1514,'[1]Услуги по передаче'!$G$5:$J$7,3,FALSE))</f>
        <v>2056.4699999999998</v>
      </c>
      <c r="EF1520" s="73"/>
      <c r="EG1520" s="73"/>
      <c r="EH1520" s="73"/>
      <c r="EI1520" s="73"/>
      <c r="EJ1520" s="74"/>
      <c r="EK1520" s="72">
        <f>IF($A1520="-","-",ROUND(VLOOKUP($A1520+ROUND(LEFT(EK$1517,2)/24,5),'[1]ОАО "АТС"'!$A$30:$F$773,3,FALSE)+HLOOKUP($DL$1515,'[1]Сбытовая надбавка'!$F$5:$H$6,2,FALSE),2)+'[1]Иные услуги'!$C$6+HLOOKUP($DR$1514,'[1]Услуги по передаче'!$G$5:$J$7,3,FALSE))</f>
        <v>2402.14</v>
      </c>
      <c r="EL1520" s="73"/>
      <c r="EM1520" s="73"/>
      <c r="EN1520" s="73"/>
      <c r="EO1520" s="73"/>
      <c r="EP1520" s="74"/>
      <c r="EQ1520" s="72">
        <f>IF($A1520="-","-",ROUND(VLOOKUP($A1520+ROUND(LEFT(EQ$1517,2)/24,5),'[1]ОАО "АТС"'!$A$30:$F$773,3,FALSE)+HLOOKUP($DL$1515,'[1]Сбытовая надбавка'!$F$5:$H$6,2,FALSE),2)+'[1]Иные услуги'!$C$6+HLOOKUP($DR$1514,'[1]Услуги по передаче'!$G$5:$J$7,3,FALSE))</f>
        <v>2124.21</v>
      </c>
      <c r="ER1520" s="73"/>
      <c r="ES1520" s="73"/>
      <c r="ET1520" s="73"/>
      <c r="EU1520" s="73"/>
      <c r="EV1520" s="74"/>
    </row>
    <row r="1521" spans="1:152" s="38" customFormat="1" ht="15.75" customHeight="1" x14ac:dyDescent="0.2">
      <c r="A1521" s="69">
        <f>$A$118</f>
        <v>44989</v>
      </c>
      <c r="B1521" s="70"/>
      <c r="C1521" s="70"/>
      <c r="D1521" s="70"/>
      <c r="E1521" s="70"/>
      <c r="F1521" s="70"/>
      <c r="G1521" s="70"/>
      <c r="H1521" s="71"/>
      <c r="I1521" s="72">
        <f>IF($A1521="-","-",ROUND(VLOOKUP($A1521+ROUND(LEFT(I$1517,1)/24,5),'[1]ОАО "АТС"'!$A$30:$F$773,3,FALSE)+HLOOKUP($DL$1515,'[1]Сбытовая надбавка'!$F$5:$H$6,2,FALSE),2)+'[1]Иные услуги'!$C$6+HLOOKUP($DR$1514,'[1]Услуги по передаче'!$G$5:$J$7,3,FALSE))</f>
        <v>2018.47</v>
      </c>
      <c r="J1521" s="73"/>
      <c r="K1521" s="73"/>
      <c r="L1521" s="73"/>
      <c r="M1521" s="73"/>
      <c r="N1521" s="74"/>
      <c r="O1521" s="72">
        <f>IF($A1521="-","-",ROUND(VLOOKUP($A1521+ROUND(LEFT(O$1517,1)/24,5),'[1]ОАО "АТС"'!$A$30:$F$773,3,FALSE)+HLOOKUP($DL$1515,'[1]Сбытовая надбавка'!$F$5:$H$6,2,FALSE),2)+'[1]Иные услуги'!$C$6+HLOOKUP($DR$1514,'[1]Услуги по передаче'!$G$5:$J$7,3,FALSE))</f>
        <v>2000.04</v>
      </c>
      <c r="P1521" s="73"/>
      <c r="Q1521" s="73"/>
      <c r="R1521" s="73"/>
      <c r="S1521" s="73"/>
      <c r="T1521" s="74"/>
      <c r="U1521" s="72">
        <f>IF($A1521="-","-",ROUND(VLOOKUP($A1521+ROUND(LEFT(U$1517,1)/24,5),'[1]ОАО "АТС"'!$A$30:$F$773,3,FALSE)+HLOOKUP($DL$1515,'[1]Сбытовая надбавка'!$F$5:$H$6,2,FALSE),2)+'[1]Иные услуги'!$C$6+HLOOKUP($DR$1514,'[1]Услуги по передаче'!$G$5:$J$7,3,FALSE))</f>
        <v>2000.48</v>
      </c>
      <c r="V1521" s="73"/>
      <c r="W1521" s="73"/>
      <c r="X1521" s="73"/>
      <c r="Y1521" s="73"/>
      <c r="Z1521" s="74"/>
      <c r="AA1521" s="72">
        <f>IF($A1521="-","-",ROUND(VLOOKUP($A1521+ROUND(LEFT(AA$1517,1)/24,5),'[1]ОАО "АТС"'!$A$30:$F$773,3,FALSE)+HLOOKUP($DL$1515,'[1]Сбытовая надбавка'!$F$5:$H$6,2,FALSE),2)+'[1]Иные услуги'!$C$6+HLOOKUP($DR$1514,'[1]Услуги по передаче'!$G$5:$J$7,3,FALSE))</f>
        <v>2000.47</v>
      </c>
      <c r="AB1521" s="73"/>
      <c r="AC1521" s="73"/>
      <c r="AD1521" s="73"/>
      <c r="AE1521" s="73"/>
      <c r="AF1521" s="74"/>
      <c r="AG1521" s="72">
        <f>IF($A1521="-","-",ROUND(VLOOKUP($A1521+ROUND(LEFT(AG$1517,1)/24,5),'[1]ОАО "АТС"'!$A$30:$F$773,3,FALSE)+HLOOKUP($DL$1515,'[1]Сбытовая надбавка'!$F$5:$H$6,2,FALSE),2)+'[1]Иные услуги'!$C$6+HLOOKUP($DR$1514,'[1]Услуги по передаче'!$G$5:$J$7,3,FALSE))</f>
        <v>2000.39</v>
      </c>
      <c r="AH1521" s="73"/>
      <c r="AI1521" s="73"/>
      <c r="AJ1521" s="73"/>
      <c r="AK1521" s="73"/>
      <c r="AL1521" s="74"/>
      <c r="AM1521" s="72">
        <f>IF($A1521="-","-",ROUND(VLOOKUP($A1521+ROUND(LEFT(AM$1517,1)/24,5),'[1]ОАО "АТС"'!$A$30:$F$773,3,FALSE)+HLOOKUP($DL$1515,'[1]Сбытовая надбавка'!$F$5:$H$6,2,FALSE),2)+'[1]Иные услуги'!$C$6+HLOOKUP($DR$1514,'[1]Услуги по передаче'!$G$5:$J$7,3,FALSE))</f>
        <v>2000.19</v>
      </c>
      <c r="AN1521" s="73"/>
      <c r="AO1521" s="73"/>
      <c r="AP1521" s="73"/>
      <c r="AQ1521" s="73"/>
      <c r="AR1521" s="74"/>
      <c r="AS1521" s="72">
        <f>IF($A1521="-","-",ROUND(VLOOKUP($A1521+ROUND(LEFT(AS$1517,1)/24,5),'[1]ОАО "АТС"'!$A$30:$F$773,3,FALSE)+HLOOKUP($DL$1515,'[1]Сбытовая надбавка'!$F$5:$H$6,2,FALSE),2)+'[1]Иные услуги'!$C$6+HLOOKUP($DR$1514,'[1]Услуги по передаче'!$G$5:$J$7,3,FALSE))</f>
        <v>1998.98</v>
      </c>
      <c r="AT1521" s="73"/>
      <c r="AU1521" s="73"/>
      <c r="AV1521" s="73"/>
      <c r="AW1521" s="73"/>
      <c r="AX1521" s="74"/>
      <c r="AY1521" s="72">
        <f>IF($A1521="-","-",ROUND(VLOOKUP($A1521+ROUND(LEFT(AY$1517,1)/24,5),'[1]ОАО "АТС"'!$A$30:$F$773,3,FALSE)+HLOOKUP($DL$1515,'[1]Сбытовая надбавка'!$F$5:$H$6,2,FALSE),2)+'[1]Иные услуги'!$C$6+HLOOKUP($DR$1514,'[1]Услуги по передаче'!$G$5:$J$7,3,FALSE))</f>
        <v>1998.96</v>
      </c>
      <c r="AZ1521" s="73"/>
      <c r="BA1521" s="73"/>
      <c r="BB1521" s="73"/>
      <c r="BC1521" s="73"/>
      <c r="BD1521" s="74"/>
      <c r="BE1521" s="72">
        <f>IF($A1521="-","-",ROUND(VLOOKUP($A1521+ROUND(LEFT(BE$1517,1)/24,5),'[1]ОАО "АТС"'!$A$30:$F$773,3,FALSE)+HLOOKUP($DL$1515,'[1]Сбытовая надбавка'!$F$5:$H$6,2,FALSE),2)+'[1]Иные услуги'!$C$6+HLOOKUP($DR$1514,'[1]Услуги по передаче'!$G$5:$J$7,3,FALSE))</f>
        <v>1999.59</v>
      </c>
      <c r="BF1521" s="73"/>
      <c r="BG1521" s="73"/>
      <c r="BH1521" s="73"/>
      <c r="BI1521" s="73"/>
      <c r="BJ1521" s="74"/>
      <c r="BK1521" s="72">
        <f>IF($A1521="-","-",ROUND(VLOOKUP($A1521+ROUND(LEFT(BK$1517,1)/24,5),'[1]ОАО "АТС"'!$A$30:$F$773,3,FALSE)+HLOOKUP($DL$1515,'[1]Сбытовая надбавка'!$F$5:$H$6,2,FALSE),2)+'[1]Иные услуги'!$C$6+HLOOKUP($DR$1514,'[1]Услуги по передаче'!$G$5:$J$7,3,FALSE))</f>
        <v>2000.03</v>
      </c>
      <c r="BL1521" s="73"/>
      <c r="BM1521" s="73"/>
      <c r="BN1521" s="73"/>
      <c r="BO1521" s="73"/>
      <c r="BP1521" s="74"/>
      <c r="BQ1521" s="72">
        <f>IF($A1521="-","-",ROUND(VLOOKUP($A1521+ROUND(LEFT(BQ$1517,2)/24,5),'[1]ОАО "АТС"'!$A$30:$F$773,3,FALSE)+HLOOKUP($DL$1515,'[1]Сбытовая надбавка'!$F$5:$H$6,2,FALSE),2)+'[1]Иные услуги'!$C$6+HLOOKUP($DR$1514,'[1]Услуги по передаче'!$G$5:$J$7,3,FALSE))</f>
        <v>2050.0899999999997</v>
      </c>
      <c r="BR1521" s="73"/>
      <c r="BS1521" s="73"/>
      <c r="BT1521" s="73"/>
      <c r="BU1521" s="73"/>
      <c r="BV1521" s="74"/>
      <c r="BW1521" s="72">
        <f>IF($A1521="-","-",ROUND(VLOOKUP($A1521+ROUND(LEFT(BW$1517,2)/24,5),'[1]ОАО "АТС"'!$A$30:$F$773,3,FALSE)+HLOOKUP($DL$1515,'[1]Сбытовая надбавка'!$F$5:$H$6,2,FALSE),2)+'[1]Иные услуги'!$C$6+HLOOKUP($DR$1514,'[1]Услуги по передаче'!$G$5:$J$7,3,FALSE))</f>
        <v>2083.31</v>
      </c>
      <c r="BX1521" s="73"/>
      <c r="BY1521" s="73"/>
      <c r="BZ1521" s="73"/>
      <c r="CA1521" s="73"/>
      <c r="CB1521" s="74"/>
      <c r="CC1521" s="72">
        <f>IF($A1521="-","-",ROUND(VLOOKUP($A1521+ROUND(LEFT(CC$1517,2)/24,5),'[1]ОАО "АТС"'!$A$30:$F$773,3,FALSE)+HLOOKUP($DL$1515,'[1]Сбытовая надбавка'!$F$5:$H$6,2,FALSE),2)+'[1]Иные услуги'!$C$6+HLOOKUP($DR$1514,'[1]Услуги по передаче'!$G$5:$J$7,3,FALSE))</f>
        <v>2070.29</v>
      </c>
      <c r="CD1521" s="73"/>
      <c r="CE1521" s="73"/>
      <c r="CF1521" s="73"/>
      <c r="CG1521" s="73"/>
      <c r="CH1521" s="74"/>
      <c r="CI1521" s="72">
        <f>IF($A1521="-","-",ROUND(VLOOKUP($A1521+ROUND(LEFT(CI$1517,2)/24,5),'[1]ОАО "АТС"'!$A$30:$F$773,3,FALSE)+HLOOKUP($DL$1515,'[1]Сбытовая надбавка'!$F$5:$H$6,2,FALSE),2)+'[1]Иные услуги'!$C$6+HLOOKUP($DR$1514,'[1]Услуги по передаче'!$G$5:$J$7,3,FALSE))</f>
        <v>2043.2</v>
      </c>
      <c r="CJ1521" s="73"/>
      <c r="CK1521" s="73"/>
      <c r="CL1521" s="73"/>
      <c r="CM1521" s="73"/>
      <c r="CN1521" s="74"/>
      <c r="CO1521" s="72">
        <f>IF($A1521="-","-",ROUND(VLOOKUP($A1521+ROUND(LEFT(CO$1517,2)/24,5),'[1]ОАО "АТС"'!$A$30:$F$773,3,FALSE)+HLOOKUP($DL$1515,'[1]Сбытовая надбавка'!$F$5:$H$6,2,FALSE),2)+'[1]Иные услуги'!$C$6+HLOOKUP($DR$1514,'[1]Услуги по передаче'!$G$5:$J$7,3,FALSE))</f>
        <v>2029.94</v>
      </c>
      <c r="CP1521" s="73"/>
      <c r="CQ1521" s="73"/>
      <c r="CR1521" s="73"/>
      <c r="CS1521" s="73"/>
      <c r="CT1521" s="74"/>
      <c r="CU1521" s="72">
        <f>IF($A1521="-","-",ROUND(VLOOKUP($A1521+ROUND(LEFT(CU$1517,2)/24,5),'[1]ОАО "АТС"'!$A$30:$F$773,3,FALSE)+HLOOKUP($DL$1515,'[1]Сбытовая надбавка'!$F$5:$H$6,2,FALSE),2)+'[1]Иные услуги'!$C$6+HLOOKUP($DR$1514,'[1]Услуги по передаче'!$G$5:$J$7,3,FALSE))</f>
        <v>2007.6</v>
      </c>
      <c r="CV1521" s="73"/>
      <c r="CW1521" s="73"/>
      <c r="CX1521" s="73"/>
      <c r="CY1521" s="73"/>
      <c r="CZ1521" s="74"/>
      <c r="DA1521" s="72">
        <f>IF($A1521="-","-",ROUND(VLOOKUP($A1521+ROUND(LEFT(DA$1517,2)/24,5),'[1]ОАО "АТС"'!$A$30:$F$773,3,FALSE)+HLOOKUP($DL$1515,'[1]Сбытовая надбавка'!$F$5:$H$6,2,FALSE),2)+'[1]Иные услуги'!$C$6+HLOOKUP($DR$1514,'[1]Услуги по передаче'!$G$5:$J$7,3,FALSE))</f>
        <v>2000.3600000000001</v>
      </c>
      <c r="DB1521" s="73"/>
      <c r="DC1521" s="73"/>
      <c r="DD1521" s="73"/>
      <c r="DE1521" s="73"/>
      <c r="DF1521" s="74"/>
      <c r="DG1521" s="72">
        <f>IF($A1521="-","-",ROUND(VLOOKUP($A1521+ROUND(LEFT(DG$1517,2)/24,5),'[1]ОАО "АТС"'!$A$30:$F$773,3,FALSE)+HLOOKUP($DL$1515,'[1]Сбытовая надбавка'!$F$5:$H$6,2,FALSE),2)+'[1]Иные услуги'!$C$6+HLOOKUP($DR$1514,'[1]Услуги по передаче'!$G$5:$J$7,3,FALSE))</f>
        <v>2000.55</v>
      </c>
      <c r="DH1521" s="73"/>
      <c r="DI1521" s="73"/>
      <c r="DJ1521" s="73"/>
      <c r="DK1521" s="73"/>
      <c r="DL1521" s="74"/>
      <c r="DM1521" s="72">
        <f>IF($A1521="-","-",ROUND(VLOOKUP($A1521+ROUND(LEFT(DM$1517,2)/24,5),'[1]ОАО "АТС"'!$A$30:$F$773,3,FALSE)+HLOOKUP($DL$1515,'[1]Сбытовая надбавка'!$F$5:$H$6,2,FALSE),2)+'[1]Иные услуги'!$C$6+HLOOKUP($DR$1514,'[1]Услуги по передаче'!$G$5:$J$7,3,FALSE))</f>
        <v>2064.61</v>
      </c>
      <c r="DN1521" s="73"/>
      <c r="DO1521" s="73"/>
      <c r="DP1521" s="73"/>
      <c r="DQ1521" s="73"/>
      <c r="DR1521" s="74"/>
      <c r="DS1521" s="72">
        <f>IF($A1521="-","-",ROUND(VLOOKUP($A1521+ROUND(LEFT(DS$1517,2)/24,5),'[1]ОАО "АТС"'!$A$30:$F$773,3,FALSE)+HLOOKUP($DL$1515,'[1]Сбытовая надбавка'!$F$5:$H$6,2,FALSE),2)+'[1]Иные услуги'!$C$6+HLOOKUP($DR$1514,'[1]Услуги по передаче'!$G$5:$J$7,3,FALSE))</f>
        <v>2057.27</v>
      </c>
      <c r="DT1521" s="73"/>
      <c r="DU1521" s="73"/>
      <c r="DV1521" s="73"/>
      <c r="DW1521" s="73"/>
      <c r="DX1521" s="74"/>
      <c r="DY1521" s="72">
        <f>IF($A1521="-","-",ROUND(VLOOKUP($A1521+ROUND(LEFT(DY$1517,2)/24,5),'[1]ОАО "АТС"'!$A$30:$F$773,3,FALSE)+HLOOKUP($DL$1515,'[1]Сбытовая надбавка'!$F$5:$H$6,2,FALSE),2)+'[1]Иные услуги'!$C$6+HLOOKUP($DR$1514,'[1]Услуги по передаче'!$G$5:$J$7,3,FALSE))</f>
        <v>1999.29</v>
      </c>
      <c r="DZ1521" s="73"/>
      <c r="EA1521" s="73"/>
      <c r="EB1521" s="73"/>
      <c r="EC1521" s="73"/>
      <c r="ED1521" s="74"/>
      <c r="EE1521" s="72">
        <f>IF($A1521="-","-",ROUND(VLOOKUP($A1521+ROUND(LEFT(EE$1517,2)/24,5),'[1]ОАО "АТС"'!$A$30:$F$773,3,FALSE)+HLOOKUP($DL$1515,'[1]Сбытовая надбавка'!$F$5:$H$6,2,FALSE),2)+'[1]Иные услуги'!$C$6+HLOOKUP($DR$1514,'[1]Услуги по передаче'!$G$5:$J$7,3,FALSE))</f>
        <v>1998.09</v>
      </c>
      <c r="EF1521" s="73"/>
      <c r="EG1521" s="73"/>
      <c r="EH1521" s="73"/>
      <c r="EI1521" s="73"/>
      <c r="EJ1521" s="74"/>
      <c r="EK1521" s="72">
        <f>IF($A1521="-","-",ROUND(VLOOKUP($A1521+ROUND(LEFT(EK$1517,2)/24,5),'[1]ОАО "АТС"'!$A$30:$F$773,3,FALSE)+HLOOKUP($DL$1515,'[1]Сбытовая надбавка'!$F$5:$H$6,2,FALSE),2)+'[1]Иные услуги'!$C$6+HLOOKUP($DR$1514,'[1]Услуги по передаче'!$G$5:$J$7,3,FALSE))</f>
        <v>2177.54</v>
      </c>
      <c r="EL1521" s="73"/>
      <c r="EM1521" s="73"/>
      <c r="EN1521" s="73"/>
      <c r="EO1521" s="73"/>
      <c r="EP1521" s="74"/>
      <c r="EQ1521" s="72">
        <f>IF($A1521="-","-",ROUND(VLOOKUP($A1521+ROUND(LEFT(EQ$1517,2)/24,5),'[1]ОАО "АТС"'!$A$30:$F$773,3,FALSE)+HLOOKUP($DL$1515,'[1]Сбытовая надбавка'!$F$5:$H$6,2,FALSE),2)+'[1]Иные услуги'!$C$6+HLOOKUP($DR$1514,'[1]Услуги по передаче'!$G$5:$J$7,3,FALSE))</f>
        <v>2071.02</v>
      </c>
      <c r="ER1521" s="73"/>
      <c r="ES1521" s="73"/>
      <c r="ET1521" s="73"/>
      <c r="EU1521" s="73"/>
      <c r="EV1521" s="74"/>
    </row>
    <row r="1522" spans="1:152" s="38" customFormat="1" ht="15.75" customHeight="1" x14ac:dyDescent="0.2">
      <c r="A1522" s="69">
        <f>$A$119</f>
        <v>44990</v>
      </c>
      <c r="B1522" s="70"/>
      <c r="C1522" s="70"/>
      <c r="D1522" s="70"/>
      <c r="E1522" s="70"/>
      <c r="F1522" s="70"/>
      <c r="G1522" s="70"/>
      <c r="H1522" s="71"/>
      <c r="I1522" s="72">
        <f>IF($A1522="-","-",ROUND(VLOOKUP($A1522+ROUND(LEFT(I$1517,1)/24,5),'[1]ОАО "АТС"'!$A$30:$F$773,3,FALSE)+HLOOKUP($DL$1515,'[1]Сбытовая надбавка'!$F$5:$H$6,2,FALSE),2)+'[1]Иные услуги'!$C$6+HLOOKUP($DR$1514,'[1]Услуги по передаче'!$G$5:$J$7,3,FALSE))</f>
        <v>2055.58</v>
      </c>
      <c r="J1522" s="73"/>
      <c r="K1522" s="73"/>
      <c r="L1522" s="73"/>
      <c r="M1522" s="73"/>
      <c r="N1522" s="74"/>
      <c r="O1522" s="72">
        <f>IF($A1522="-","-",ROUND(VLOOKUP($A1522+ROUND(LEFT(O$1517,1)/24,5),'[1]ОАО "АТС"'!$A$30:$F$773,3,FALSE)+HLOOKUP($DL$1515,'[1]Сбытовая надбавка'!$F$5:$H$6,2,FALSE),2)+'[1]Иные услуги'!$C$6+HLOOKUP($DR$1514,'[1]Услуги по передаче'!$G$5:$J$7,3,FALSE))</f>
        <v>2004.7</v>
      </c>
      <c r="P1522" s="73"/>
      <c r="Q1522" s="73"/>
      <c r="R1522" s="73"/>
      <c r="S1522" s="73"/>
      <c r="T1522" s="74"/>
      <c r="U1522" s="72">
        <f>IF($A1522="-","-",ROUND(VLOOKUP($A1522+ROUND(LEFT(U$1517,1)/24,5),'[1]ОАО "АТС"'!$A$30:$F$773,3,FALSE)+HLOOKUP($DL$1515,'[1]Сбытовая надбавка'!$F$5:$H$6,2,FALSE),2)+'[1]Иные услуги'!$C$6+HLOOKUP($DR$1514,'[1]Услуги по передаче'!$G$5:$J$7,3,FALSE))</f>
        <v>2000.71</v>
      </c>
      <c r="V1522" s="73"/>
      <c r="W1522" s="73"/>
      <c r="X1522" s="73"/>
      <c r="Y1522" s="73"/>
      <c r="Z1522" s="74"/>
      <c r="AA1522" s="72">
        <f>IF($A1522="-","-",ROUND(VLOOKUP($A1522+ROUND(LEFT(AA$1517,1)/24,5),'[1]ОАО "АТС"'!$A$30:$F$773,3,FALSE)+HLOOKUP($DL$1515,'[1]Сбытовая надбавка'!$F$5:$H$6,2,FALSE),2)+'[1]Иные услуги'!$C$6+HLOOKUP($DR$1514,'[1]Услуги по передаче'!$G$5:$J$7,3,FALSE))</f>
        <v>2000.68</v>
      </c>
      <c r="AB1522" s="73"/>
      <c r="AC1522" s="73"/>
      <c r="AD1522" s="73"/>
      <c r="AE1522" s="73"/>
      <c r="AF1522" s="74"/>
      <c r="AG1522" s="72">
        <f>IF($A1522="-","-",ROUND(VLOOKUP($A1522+ROUND(LEFT(AG$1517,1)/24,5),'[1]ОАО "АТС"'!$A$30:$F$773,3,FALSE)+HLOOKUP($DL$1515,'[1]Сбытовая надбавка'!$F$5:$H$6,2,FALSE),2)+'[1]Иные услуги'!$C$6+HLOOKUP($DR$1514,'[1]Услуги по передаче'!$G$5:$J$7,3,FALSE))</f>
        <v>2000.67</v>
      </c>
      <c r="AH1522" s="73"/>
      <c r="AI1522" s="73"/>
      <c r="AJ1522" s="73"/>
      <c r="AK1522" s="73"/>
      <c r="AL1522" s="74"/>
      <c r="AM1522" s="72">
        <f>IF($A1522="-","-",ROUND(VLOOKUP($A1522+ROUND(LEFT(AM$1517,1)/24,5),'[1]ОАО "АТС"'!$A$30:$F$773,3,FALSE)+HLOOKUP($DL$1515,'[1]Сбытовая надбавка'!$F$5:$H$6,2,FALSE),2)+'[1]Иные услуги'!$C$6+HLOOKUP($DR$1514,'[1]Услуги по передаче'!$G$5:$J$7,3,FALSE))</f>
        <v>2000.17</v>
      </c>
      <c r="AN1522" s="73"/>
      <c r="AO1522" s="73"/>
      <c r="AP1522" s="73"/>
      <c r="AQ1522" s="73"/>
      <c r="AR1522" s="74"/>
      <c r="AS1522" s="72">
        <f>IF($A1522="-","-",ROUND(VLOOKUP($A1522+ROUND(LEFT(AS$1517,1)/24,5),'[1]ОАО "АТС"'!$A$30:$F$773,3,FALSE)+HLOOKUP($DL$1515,'[1]Сбытовая надбавка'!$F$5:$H$6,2,FALSE),2)+'[1]Иные услуги'!$C$6+HLOOKUP($DR$1514,'[1]Услуги по передаче'!$G$5:$J$7,3,FALSE))</f>
        <v>1999.16</v>
      </c>
      <c r="AT1522" s="73"/>
      <c r="AU1522" s="73"/>
      <c r="AV1522" s="73"/>
      <c r="AW1522" s="73"/>
      <c r="AX1522" s="74"/>
      <c r="AY1522" s="72">
        <f>IF($A1522="-","-",ROUND(VLOOKUP($A1522+ROUND(LEFT(AY$1517,1)/24,5),'[1]ОАО "АТС"'!$A$30:$F$773,3,FALSE)+HLOOKUP($DL$1515,'[1]Сбытовая надбавка'!$F$5:$H$6,2,FALSE),2)+'[1]Иные услуги'!$C$6+HLOOKUP($DR$1514,'[1]Услуги по передаче'!$G$5:$J$7,3,FALSE))</f>
        <v>1999.17</v>
      </c>
      <c r="AZ1522" s="73"/>
      <c r="BA1522" s="73"/>
      <c r="BB1522" s="73"/>
      <c r="BC1522" s="73"/>
      <c r="BD1522" s="74"/>
      <c r="BE1522" s="72">
        <f>IF($A1522="-","-",ROUND(VLOOKUP($A1522+ROUND(LEFT(BE$1517,1)/24,5),'[1]ОАО "АТС"'!$A$30:$F$773,3,FALSE)+HLOOKUP($DL$1515,'[1]Сбытовая надбавка'!$F$5:$H$6,2,FALSE),2)+'[1]Иные услуги'!$C$6+HLOOKUP($DR$1514,'[1]Услуги по передаче'!$G$5:$J$7,3,FALSE))</f>
        <v>1999.52</v>
      </c>
      <c r="BF1522" s="73"/>
      <c r="BG1522" s="73"/>
      <c r="BH1522" s="73"/>
      <c r="BI1522" s="73"/>
      <c r="BJ1522" s="74"/>
      <c r="BK1522" s="72">
        <f>IF($A1522="-","-",ROUND(VLOOKUP($A1522+ROUND(LEFT(BK$1517,1)/24,5),'[1]ОАО "АТС"'!$A$30:$F$773,3,FALSE)+HLOOKUP($DL$1515,'[1]Сбытовая надбавка'!$F$5:$H$6,2,FALSE),2)+'[1]Иные услуги'!$C$6+HLOOKUP($DR$1514,'[1]Услуги по передаче'!$G$5:$J$7,3,FALSE))</f>
        <v>1999.63</v>
      </c>
      <c r="BL1522" s="73"/>
      <c r="BM1522" s="73"/>
      <c r="BN1522" s="73"/>
      <c r="BO1522" s="73"/>
      <c r="BP1522" s="74"/>
      <c r="BQ1522" s="72">
        <f>IF($A1522="-","-",ROUND(VLOOKUP($A1522+ROUND(LEFT(BQ$1517,2)/24,5),'[1]ОАО "АТС"'!$A$30:$F$773,3,FALSE)+HLOOKUP($DL$1515,'[1]Сбытовая надбавка'!$F$5:$H$6,2,FALSE),2)+'[1]Иные услуги'!$C$6+HLOOKUP($DR$1514,'[1]Услуги по передаче'!$G$5:$J$7,3,FALSE))</f>
        <v>2017.5</v>
      </c>
      <c r="BR1522" s="73"/>
      <c r="BS1522" s="73"/>
      <c r="BT1522" s="73"/>
      <c r="BU1522" s="73"/>
      <c r="BV1522" s="74"/>
      <c r="BW1522" s="72">
        <f>IF($A1522="-","-",ROUND(VLOOKUP($A1522+ROUND(LEFT(BW$1517,2)/24,5),'[1]ОАО "АТС"'!$A$30:$F$773,3,FALSE)+HLOOKUP($DL$1515,'[1]Сбытовая надбавка'!$F$5:$H$6,2,FALSE),2)+'[1]Иные услуги'!$C$6+HLOOKUP($DR$1514,'[1]Услуги по передаче'!$G$5:$J$7,3,FALSE))</f>
        <v>2024.81</v>
      </c>
      <c r="BX1522" s="73"/>
      <c r="BY1522" s="73"/>
      <c r="BZ1522" s="73"/>
      <c r="CA1522" s="73"/>
      <c r="CB1522" s="74"/>
      <c r="CC1522" s="72">
        <f>IF($A1522="-","-",ROUND(VLOOKUP($A1522+ROUND(LEFT(CC$1517,2)/24,5),'[1]ОАО "АТС"'!$A$30:$F$773,3,FALSE)+HLOOKUP($DL$1515,'[1]Сбытовая надбавка'!$F$5:$H$6,2,FALSE),2)+'[1]Иные услуги'!$C$6+HLOOKUP($DR$1514,'[1]Услуги по передаче'!$G$5:$J$7,3,FALSE))</f>
        <v>1999.75</v>
      </c>
      <c r="CD1522" s="73"/>
      <c r="CE1522" s="73"/>
      <c r="CF1522" s="73"/>
      <c r="CG1522" s="73"/>
      <c r="CH1522" s="74"/>
      <c r="CI1522" s="72">
        <f>IF($A1522="-","-",ROUND(VLOOKUP($A1522+ROUND(LEFT(CI$1517,2)/24,5),'[1]ОАО "АТС"'!$A$30:$F$773,3,FALSE)+HLOOKUP($DL$1515,'[1]Сбытовая надбавка'!$F$5:$H$6,2,FALSE),2)+'[1]Иные услуги'!$C$6+HLOOKUP($DR$1514,'[1]Услуги по передаче'!$G$5:$J$7,3,FALSE))</f>
        <v>1999.96</v>
      </c>
      <c r="CJ1522" s="73"/>
      <c r="CK1522" s="73"/>
      <c r="CL1522" s="73"/>
      <c r="CM1522" s="73"/>
      <c r="CN1522" s="74"/>
      <c r="CO1522" s="72">
        <f>IF($A1522="-","-",ROUND(VLOOKUP($A1522+ROUND(LEFT(CO$1517,2)/24,5),'[1]ОАО "АТС"'!$A$30:$F$773,3,FALSE)+HLOOKUP($DL$1515,'[1]Сбытовая надбавка'!$F$5:$H$6,2,FALSE),2)+'[1]Иные услуги'!$C$6+HLOOKUP($DR$1514,'[1]Услуги по передаче'!$G$5:$J$7,3,FALSE))</f>
        <v>1999.71</v>
      </c>
      <c r="CP1522" s="73"/>
      <c r="CQ1522" s="73"/>
      <c r="CR1522" s="73"/>
      <c r="CS1522" s="73"/>
      <c r="CT1522" s="74"/>
      <c r="CU1522" s="72">
        <f>IF($A1522="-","-",ROUND(VLOOKUP($A1522+ROUND(LEFT(CU$1517,2)/24,5),'[1]ОАО "АТС"'!$A$30:$F$773,3,FALSE)+HLOOKUP($DL$1515,'[1]Сбытовая надбавка'!$F$5:$H$6,2,FALSE),2)+'[1]Иные услуги'!$C$6+HLOOKUP($DR$1514,'[1]Услуги по передаче'!$G$5:$J$7,3,FALSE))</f>
        <v>1999.78</v>
      </c>
      <c r="CV1522" s="73"/>
      <c r="CW1522" s="73"/>
      <c r="CX1522" s="73"/>
      <c r="CY1522" s="73"/>
      <c r="CZ1522" s="74"/>
      <c r="DA1522" s="72">
        <f>IF($A1522="-","-",ROUND(VLOOKUP($A1522+ROUND(LEFT(DA$1517,2)/24,5),'[1]ОАО "АТС"'!$A$30:$F$773,3,FALSE)+HLOOKUP($DL$1515,'[1]Сбытовая надбавка'!$F$5:$H$6,2,FALSE),2)+'[1]Иные услуги'!$C$6+HLOOKUP($DR$1514,'[1]Услуги по передаче'!$G$5:$J$7,3,FALSE))</f>
        <v>2000.21</v>
      </c>
      <c r="DB1522" s="73"/>
      <c r="DC1522" s="73"/>
      <c r="DD1522" s="73"/>
      <c r="DE1522" s="73"/>
      <c r="DF1522" s="74"/>
      <c r="DG1522" s="72">
        <f>IF($A1522="-","-",ROUND(VLOOKUP($A1522+ROUND(LEFT(DG$1517,2)/24,5),'[1]ОАО "АТС"'!$A$30:$F$773,3,FALSE)+HLOOKUP($DL$1515,'[1]Сбытовая надбавка'!$F$5:$H$6,2,FALSE),2)+'[1]Иные услуги'!$C$6+HLOOKUP($DR$1514,'[1]Услуги по передаче'!$G$5:$J$7,3,FALSE))</f>
        <v>2023.77</v>
      </c>
      <c r="DH1522" s="73"/>
      <c r="DI1522" s="73"/>
      <c r="DJ1522" s="73"/>
      <c r="DK1522" s="73"/>
      <c r="DL1522" s="74"/>
      <c r="DM1522" s="72">
        <f>IF($A1522="-","-",ROUND(VLOOKUP($A1522+ROUND(LEFT(DM$1517,2)/24,5),'[1]ОАО "АТС"'!$A$30:$F$773,3,FALSE)+HLOOKUP($DL$1515,'[1]Сбытовая надбавка'!$F$5:$H$6,2,FALSE),2)+'[1]Иные услуги'!$C$6+HLOOKUP($DR$1514,'[1]Услуги по передаче'!$G$5:$J$7,3,FALSE))</f>
        <v>2145.96</v>
      </c>
      <c r="DN1522" s="73"/>
      <c r="DO1522" s="73"/>
      <c r="DP1522" s="73"/>
      <c r="DQ1522" s="73"/>
      <c r="DR1522" s="74"/>
      <c r="DS1522" s="72">
        <f>IF($A1522="-","-",ROUND(VLOOKUP($A1522+ROUND(LEFT(DS$1517,2)/24,5),'[1]ОАО "АТС"'!$A$30:$F$773,3,FALSE)+HLOOKUP($DL$1515,'[1]Сбытовая надбавка'!$F$5:$H$6,2,FALSE),2)+'[1]Иные услуги'!$C$6+HLOOKUP($DR$1514,'[1]Услуги по передаче'!$G$5:$J$7,3,FALSE))</f>
        <v>2158.3399999999997</v>
      </c>
      <c r="DT1522" s="73"/>
      <c r="DU1522" s="73"/>
      <c r="DV1522" s="73"/>
      <c r="DW1522" s="73"/>
      <c r="DX1522" s="74"/>
      <c r="DY1522" s="72">
        <f>IF($A1522="-","-",ROUND(VLOOKUP($A1522+ROUND(LEFT(DY$1517,2)/24,5),'[1]ОАО "АТС"'!$A$30:$F$773,3,FALSE)+HLOOKUP($DL$1515,'[1]Сбытовая надбавка'!$F$5:$H$6,2,FALSE),2)+'[1]Иные услуги'!$C$6+HLOOKUP($DR$1514,'[1]Услуги по передаче'!$G$5:$J$7,3,FALSE))</f>
        <v>2093.37</v>
      </c>
      <c r="DZ1522" s="73"/>
      <c r="EA1522" s="73"/>
      <c r="EB1522" s="73"/>
      <c r="EC1522" s="73"/>
      <c r="ED1522" s="74"/>
      <c r="EE1522" s="72">
        <f>IF($A1522="-","-",ROUND(VLOOKUP($A1522+ROUND(LEFT(EE$1517,2)/24,5),'[1]ОАО "АТС"'!$A$30:$F$773,3,FALSE)+HLOOKUP($DL$1515,'[1]Сбытовая надбавка'!$F$5:$H$6,2,FALSE),2)+'[1]Иные услуги'!$C$6+HLOOKUP($DR$1514,'[1]Услуги по передаче'!$G$5:$J$7,3,FALSE))</f>
        <v>1998.5</v>
      </c>
      <c r="EF1522" s="73"/>
      <c r="EG1522" s="73"/>
      <c r="EH1522" s="73"/>
      <c r="EI1522" s="73"/>
      <c r="EJ1522" s="74"/>
      <c r="EK1522" s="72">
        <f>IF($A1522="-","-",ROUND(VLOOKUP($A1522+ROUND(LEFT(EK$1517,2)/24,5),'[1]ОАО "АТС"'!$A$30:$F$773,3,FALSE)+HLOOKUP($DL$1515,'[1]Сбытовая надбавка'!$F$5:$H$6,2,FALSE),2)+'[1]Иные услуги'!$C$6+HLOOKUP($DR$1514,'[1]Услуги по передаче'!$G$5:$J$7,3,FALSE))</f>
        <v>2210.7799999999997</v>
      </c>
      <c r="EL1522" s="73"/>
      <c r="EM1522" s="73"/>
      <c r="EN1522" s="73"/>
      <c r="EO1522" s="73"/>
      <c r="EP1522" s="74"/>
      <c r="EQ1522" s="72">
        <f>IF($A1522="-","-",ROUND(VLOOKUP($A1522+ROUND(LEFT(EQ$1517,2)/24,5),'[1]ОАО "АТС"'!$A$30:$F$773,3,FALSE)+HLOOKUP($DL$1515,'[1]Сбытовая надбавка'!$F$5:$H$6,2,FALSE),2)+'[1]Иные услуги'!$C$6+HLOOKUP($DR$1514,'[1]Услуги по передаче'!$G$5:$J$7,3,FALSE))</f>
        <v>2097.52</v>
      </c>
      <c r="ER1522" s="73"/>
      <c r="ES1522" s="73"/>
      <c r="ET1522" s="73"/>
      <c r="EU1522" s="73"/>
      <c r="EV1522" s="74"/>
    </row>
    <row r="1523" spans="1:152" s="38" customFormat="1" ht="15.75" customHeight="1" x14ac:dyDescent="0.2">
      <c r="A1523" s="69">
        <f>$A$120</f>
        <v>44991</v>
      </c>
      <c r="B1523" s="70"/>
      <c r="C1523" s="70"/>
      <c r="D1523" s="70"/>
      <c r="E1523" s="70"/>
      <c r="F1523" s="70"/>
      <c r="G1523" s="70"/>
      <c r="H1523" s="71"/>
      <c r="I1523" s="72">
        <f>IF($A1523="-","-",ROUND(VLOOKUP($A1523+ROUND(LEFT(I$1517,1)/24,5),'[1]ОАО "АТС"'!$A$30:$F$773,3,FALSE)+HLOOKUP($DL$1515,'[1]Сбытовая надбавка'!$F$5:$H$6,2,FALSE),2)+'[1]Иные услуги'!$C$6+HLOOKUP($DR$1514,'[1]Услуги по передаче'!$G$5:$J$7,3,FALSE))</f>
        <v>1999.98</v>
      </c>
      <c r="J1523" s="73"/>
      <c r="K1523" s="73"/>
      <c r="L1523" s="73"/>
      <c r="M1523" s="73"/>
      <c r="N1523" s="74"/>
      <c r="O1523" s="72">
        <f>IF($A1523="-","-",ROUND(VLOOKUP($A1523+ROUND(LEFT(O$1517,1)/24,5),'[1]ОАО "АТС"'!$A$30:$F$773,3,FALSE)+HLOOKUP($DL$1515,'[1]Сбытовая надбавка'!$F$5:$H$6,2,FALSE),2)+'[1]Иные услуги'!$C$6+HLOOKUP($DR$1514,'[1]Услуги по передаче'!$G$5:$J$7,3,FALSE))</f>
        <v>2000.3700000000001</v>
      </c>
      <c r="P1523" s="73"/>
      <c r="Q1523" s="73"/>
      <c r="R1523" s="73"/>
      <c r="S1523" s="73"/>
      <c r="T1523" s="74"/>
      <c r="U1523" s="72">
        <f>IF($A1523="-","-",ROUND(VLOOKUP($A1523+ROUND(LEFT(U$1517,1)/24,5),'[1]ОАО "АТС"'!$A$30:$F$773,3,FALSE)+HLOOKUP($DL$1515,'[1]Сбытовая надбавка'!$F$5:$H$6,2,FALSE),2)+'[1]Иные услуги'!$C$6+HLOOKUP($DR$1514,'[1]Услуги по передаче'!$G$5:$J$7,3,FALSE))</f>
        <v>2000.53</v>
      </c>
      <c r="V1523" s="73"/>
      <c r="W1523" s="73"/>
      <c r="X1523" s="73"/>
      <c r="Y1523" s="73"/>
      <c r="Z1523" s="74"/>
      <c r="AA1523" s="72">
        <f>IF($A1523="-","-",ROUND(VLOOKUP($A1523+ROUND(LEFT(AA$1517,1)/24,5),'[1]ОАО "АТС"'!$A$30:$F$773,3,FALSE)+HLOOKUP($DL$1515,'[1]Сбытовая надбавка'!$F$5:$H$6,2,FALSE),2)+'[1]Иные услуги'!$C$6+HLOOKUP($DR$1514,'[1]Услуги по передаче'!$G$5:$J$7,3,FALSE))</f>
        <v>2000.52</v>
      </c>
      <c r="AB1523" s="73"/>
      <c r="AC1523" s="73"/>
      <c r="AD1523" s="73"/>
      <c r="AE1523" s="73"/>
      <c r="AF1523" s="74"/>
      <c r="AG1523" s="72">
        <f>IF($A1523="-","-",ROUND(VLOOKUP($A1523+ROUND(LEFT(AG$1517,1)/24,5),'[1]ОАО "АТС"'!$A$30:$F$773,3,FALSE)+HLOOKUP($DL$1515,'[1]Сбытовая надбавка'!$F$5:$H$6,2,FALSE),2)+'[1]Иные услуги'!$C$6+HLOOKUP($DR$1514,'[1]Услуги по передаче'!$G$5:$J$7,3,FALSE))</f>
        <v>2000.3600000000001</v>
      </c>
      <c r="AH1523" s="73"/>
      <c r="AI1523" s="73"/>
      <c r="AJ1523" s="73"/>
      <c r="AK1523" s="73"/>
      <c r="AL1523" s="74"/>
      <c r="AM1523" s="72">
        <f>IF($A1523="-","-",ROUND(VLOOKUP($A1523+ROUND(LEFT(AM$1517,1)/24,5),'[1]ОАО "АТС"'!$A$30:$F$773,3,FALSE)+HLOOKUP($DL$1515,'[1]Сбытовая надбавка'!$F$5:$H$6,2,FALSE),2)+'[1]Иные услуги'!$C$6+HLOOKUP($DR$1514,'[1]Услуги по передаче'!$G$5:$J$7,3,FALSE))</f>
        <v>2000.1200000000001</v>
      </c>
      <c r="AN1523" s="73"/>
      <c r="AO1523" s="73"/>
      <c r="AP1523" s="73"/>
      <c r="AQ1523" s="73"/>
      <c r="AR1523" s="74"/>
      <c r="AS1523" s="72">
        <f>IF($A1523="-","-",ROUND(VLOOKUP($A1523+ROUND(LEFT(AS$1517,1)/24,5),'[1]ОАО "АТС"'!$A$30:$F$773,3,FALSE)+HLOOKUP($DL$1515,'[1]Сбытовая надбавка'!$F$5:$H$6,2,FALSE),2)+'[1]Иные услуги'!$C$6+HLOOKUP($DR$1514,'[1]Услуги по передаче'!$G$5:$J$7,3,FALSE))</f>
        <v>2003.91</v>
      </c>
      <c r="AT1523" s="73"/>
      <c r="AU1523" s="73"/>
      <c r="AV1523" s="73"/>
      <c r="AW1523" s="73"/>
      <c r="AX1523" s="74"/>
      <c r="AY1523" s="72">
        <f>IF($A1523="-","-",ROUND(VLOOKUP($A1523+ROUND(LEFT(AY$1517,1)/24,5),'[1]ОАО "АТС"'!$A$30:$F$773,3,FALSE)+HLOOKUP($DL$1515,'[1]Сбытовая надбавка'!$F$5:$H$6,2,FALSE),2)+'[1]Иные услуги'!$C$6+HLOOKUP($DR$1514,'[1]Услуги по передаче'!$G$5:$J$7,3,FALSE))</f>
        <v>2136.39</v>
      </c>
      <c r="AZ1523" s="73"/>
      <c r="BA1523" s="73"/>
      <c r="BB1523" s="73"/>
      <c r="BC1523" s="73"/>
      <c r="BD1523" s="74"/>
      <c r="BE1523" s="72">
        <f>IF($A1523="-","-",ROUND(VLOOKUP($A1523+ROUND(LEFT(BE$1517,1)/24,5),'[1]ОАО "АТС"'!$A$30:$F$773,3,FALSE)+HLOOKUP($DL$1515,'[1]Сбытовая надбавка'!$F$5:$H$6,2,FALSE),2)+'[1]Иные услуги'!$C$6+HLOOKUP($DR$1514,'[1]Услуги по передаче'!$G$5:$J$7,3,FALSE))</f>
        <v>1999.96</v>
      </c>
      <c r="BF1523" s="73"/>
      <c r="BG1523" s="73"/>
      <c r="BH1523" s="73"/>
      <c r="BI1523" s="73"/>
      <c r="BJ1523" s="74"/>
      <c r="BK1523" s="72">
        <f>IF($A1523="-","-",ROUND(VLOOKUP($A1523+ROUND(LEFT(BK$1517,1)/24,5),'[1]ОАО "АТС"'!$A$30:$F$773,3,FALSE)+HLOOKUP($DL$1515,'[1]Сбытовая надбавка'!$F$5:$H$6,2,FALSE),2)+'[1]Иные услуги'!$C$6+HLOOKUP($DR$1514,'[1]Услуги по передаче'!$G$5:$J$7,3,FALSE))</f>
        <v>2083.92</v>
      </c>
      <c r="BL1523" s="73"/>
      <c r="BM1523" s="73"/>
      <c r="BN1523" s="73"/>
      <c r="BO1523" s="73"/>
      <c r="BP1523" s="74"/>
      <c r="BQ1523" s="72">
        <f>IF($A1523="-","-",ROUND(VLOOKUP($A1523+ROUND(LEFT(BQ$1517,2)/24,5),'[1]ОАО "АТС"'!$A$30:$F$773,3,FALSE)+HLOOKUP($DL$1515,'[1]Сбытовая надбавка'!$F$5:$H$6,2,FALSE),2)+'[1]Иные услуги'!$C$6+HLOOKUP($DR$1514,'[1]Услуги по передаче'!$G$5:$J$7,3,FALSE))</f>
        <v>2108.6</v>
      </c>
      <c r="BR1523" s="73"/>
      <c r="BS1523" s="73"/>
      <c r="BT1523" s="73"/>
      <c r="BU1523" s="73"/>
      <c r="BV1523" s="74"/>
      <c r="BW1523" s="72">
        <f>IF($A1523="-","-",ROUND(VLOOKUP($A1523+ROUND(LEFT(BW$1517,2)/24,5),'[1]ОАО "АТС"'!$A$30:$F$773,3,FALSE)+HLOOKUP($DL$1515,'[1]Сбытовая надбавка'!$F$5:$H$6,2,FALSE),2)+'[1]Иные услуги'!$C$6+HLOOKUP($DR$1514,'[1]Услуги по передаче'!$G$5:$J$7,3,FALSE))</f>
        <v>2096.5299999999997</v>
      </c>
      <c r="BX1523" s="73"/>
      <c r="BY1523" s="73"/>
      <c r="BZ1523" s="73"/>
      <c r="CA1523" s="73"/>
      <c r="CB1523" s="74"/>
      <c r="CC1523" s="72">
        <f>IF($A1523="-","-",ROUND(VLOOKUP($A1523+ROUND(LEFT(CC$1517,2)/24,5),'[1]ОАО "АТС"'!$A$30:$F$773,3,FALSE)+HLOOKUP($DL$1515,'[1]Сбытовая надбавка'!$F$5:$H$6,2,FALSE),2)+'[1]Иные услуги'!$C$6+HLOOKUP($DR$1514,'[1]Услуги по передаче'!$G$5:$J$7,3,FALSE))</f>
        <v>2055.7599999999998</v>
      </c>
      <c r="CD1523" s="73"/>
      <c r="CE1523" s="73"/>
      <c r="CF1523" s="73"/>
      <c r="CG1523" s="73"/>
      <c r="CH1523" s="74"/>
      <c r="CI1523" s="72">
        <f>IF($A1523="-","-",ROUND(VLOOKUP($A1523+ROUND(LEFT(CI$1517,2)/24,5),'[1]ОАО "АТС"'!$A$30:$F$773,3,FALSE)+HLOOKUP($DL$1515,'[1]Сбытовая надбавка'!$F$5:$H$6,2,FALSE),2)+'[1]Иные услуги'!$C$6+HLOOKUP($DR$1514,'[1]Услуги по передаче'!$G$5:$J$7,3,FALSE))</f>
        <v>2051.4</v>
      </c>
      <c r="CJ1523" s="73"/>
      <c r="CK1523" s="73"/>
      <c r="CL1523" s="73"/>
      <c r="CM1523" s="73"/>
      <c r="CN1523" s="74"/>
      <c r="CO1523" s="72">
        <f>IF($A1523="-","-",ROUND(VLOOKUP($A1523+ROUND(LEFT(CO$1517,2)/24,5),'[1]ОАО "АТС"'!$A$30:$F$773,3,FALSE)+HLOOKUP($DL$1515,'[1]Сбытовая надбавка'!$F$5:$H$6,2,FALSE),2)+'[1]Иные услуги'!$C$6+HLOOKUP($DR$1514,'[1]Услуги по передаче'!$G$5:$J$7,3,FALSE))</f>
        <v>2043.76</v>
      </c>
      <c r="CP1523" s="73"/>
      <c r="CQ1523" s="73"/>
      <c r="CR1523" s="73"/>
      <c r="CS1523" s="73"/>
      <c r="CT1523" s="74"/>
      <c r="CU1523" s="72">
        <f>IF($A1523="-","-",ROUND(VLOOKUP($A1523+ROUND(LEFT(CU$1517,2)/24,5),'[1]ОАО "АТС"'!$A$30:$F$773,3,FALSE)+HLOOKUP($DL$1515,'[1]Сбытовая надбавка'!$F$5:$H$6,2,FALSE),2)+'[1]Иные услуги'!$C$6+HLOOKUP($DR$1514,'[1]Услуги по передаче'!$G$5:$J$7,3,FALSE))</f>
        <v>2050.73</v>
      </c>
      <c r="CV1523" s="73"/>
      <c r="CW1523" s="73"/>
      <c r="CX1523" s="73"/>
      <c r="CY1523" s="73"/>
      <c r="CZ1523" s="74"/>
      <c r="DA1523" s="72">
        <f>IF($A1523="-","-",ROUND(VLOOKUP($A1523+ROUND(LEFT(DA$1517,2)/24,5),'[1]ОАО "АТС"'!$A$30:$F$773,3,FALSE)+HLOOKUP($DL$1515,'[1]Сбытовая надбавка'!$F$5:$H$6,2,FALSE),2)+'[1]Иные услуги'!$C$6+HLOOKUP($DR$1514,'[1]Услуги по передаче'!$G$5:$J$7,3,FALSE))</f>
        <v>2030.56</v>
      </c>
      <c r="DB1523" s="73"/>
      <c r="DC1523" s="73"/>
      <c r="DD1523" s="73"/>
      <c r="DE1523" s="73"/>
      <c r="DF1523" s="74"/>
      <c r="DG1523" s="72">
        <f>IF($A1523="-","-",ROUND(VLOOKUP($A1523+ROUND(LEFT(DG$1517,2)/24,5),'[1]ОАО "АТС"'!$A$30:$F$773,3,FALSE)+HLOOKUP($DL$1515,'[1]Сбытовая надбавка'!$F$5:$H$6,2,FALSE),2)+'[1]Иные услуги'!$C$6+HLOOKUP($DR$1514,'[1]Услуги по передаче'!$G$5:$J$7,3,FALSE))</f>
        <v>2043.76</v>
      </c>
      <c r="DH1523" s="73"/>
      <c r="DI1523" s="73"/>
      <c r="DJ1523" s="73"/>
      <c r="DK1523" s="73"/>
      <c r="DL1523" s="74"/>
      <c r="DM1523" s="72">
        <f>IF($A1523="-","-",ROUND(VLOOKUP($A1523+ROUND(LEFT(DM$1517,2)/24,5),'[1]ОАО "АТС"'!$A$30:$F$773,3,FALSE)+HLOOKUP($DL$1515,'[1]Сбытовая надбавка'!$F$5:$H$6,2,FALSE),2)+'[1]Иные услуги'!$C$6+HLOOKUP($DR$1514,'[1]Услуги по передаче'!$G$5:$J$7,3,FALSE))</f>
        <v>2108.7199999999998</v>
      </c>
      <c r="DN1523" s="73"/>
      <c r="DO1523" s="73"/>
      <c r="DP1523" s="73"/>
      <c r="DQ1523" s="73"/>
      <c r="DR1523" s="74"/>
      <c r="DS1523" s="72">
        <f>IF($A1523="-","-",ROUND(VLOOKUP($A1523+ROUND(LEFT(DS$1517,2)/24,5),'[1]ОАО "АТС"'!$A$30:$F$773,3,FALSE)+HLOOKUP($DL$1515,'[1]Сбытовая надбавка'!$F$5:$H$6,2,FALSE),2)+'[1]Иные услуги'!$C$6+HLOOKUP($DR$1514,'[1]Услуги по передаче'!$G$5:$J$7,3,FALSE))</f>
        <v>2103.14</v>
      </c>
      <c r="DT1523" s="73"/>
      <c r="DU1523" s="73"/>
      <c r="DV1523" s="73"/>
      <c r="DW1523" s="73"/>
      <c r="DX1523" s="74"/>
      <c r="DY1523" s="72">
        <f>IF($A1523="-","-",ROUND(VLOOKUP($A1523+ROUND(LEFT(DY$1517,2)/24,5),'[1]ОАО "АТС"'!$A$30:$F$773,3,FALSE)+HLOOKUP($DL$1515,'[1]Сбытовая надбавка'!$F$5:$H$6,2,FALSE),2)+'[1]Иные услуги'!$C$6+HLOOKUP($DR$1514,'[1]Услуги по передаче'!$G$5:$J$7,3,FALSE))</f>
        <v>2041.03</v>
      </c>
      <c r="DZ1523" s="73"/>
      <c r="EA1523" s="73"/>
      <c r="EB1523" s="73"/>
      <c r="EC1523" s="73"/>
      <c r="ED1523" s="74"/>
      <c r="EE1523" s="72">
        <f>IF($A1523="-","-",ROUND(VLOOKUP($A1523+ROUND(LEFT(EE$1517,2)/24,5),'[1]ОАО "АТС"'!$A$30:$F$773,3,FALSE)+HLOOKUP($DL$1515,'[1]Сбытовая надбавка'!$F$5:$H$6,2,FALSE),2)+'[1]Иные услуги'!$C$6+HLOOKUP($DR$1514,'[1]Услуги по передаче'!$G$5:$J$7,3,FALSE))</f>
        <v>1998.34</v>
      </c>
      <c r="EF1523" s="73"/>
      <c r="EG1523" s="73"/>
      <c r="EH1523" s="73"/>
      <c r="EI1523" s="73"/>
      <c r="EJ1523" s="74"/>
      <c r="EK1523" s="72">
        <f>IF($A1523="-","-",ROUND(VLOOKUP($A1523+ROUND(LEFT(EK$1517,2)/24,5),'[1]ОАО "АТС"'!$A$30:$F$773,3,FALSE)+HLOOKUP($DL$1515,'[1]Сбытовая надбавка'!$F$5:$H$6,2,FALSE),2)+'[1]Иные услуги'!$C$6+HLOOKUP($DR$1514,'[1]Услуги по передаче'!$G$5:$J$7,3,FALSE))</f>
        <v>2200.0899999999997</v>
      </c>
      <c r="EL1523" s="73"/>
      <c r="EM1523" s="73"/>
      <c r="EN1523" s="73"/>
      <c r="EO1523" s="73"/>
      <c r="EP1523" s="74"/>
      <c r="EQ1523" s="72">
        <f>IF($A1523="-","-",ROUND(VLOOKUP($A1523+ROUND(LEFT(EQ$1517,2)/24,5),'[1]ОАО "АТС"'!$A$30:$F$773,3,FALSE)+HLOOKUP($DL$1515,'[1]Сбытовая надбавка'!$F$5:$H$6,2,FALSE),2)+'[1]Иные услуги'!$C$6+HLOOKUP($DR$1514,'[1]Услуги по передаче'!$G$5:$J$7,3,FALSE))</f>
        <v>2082.0299999999997</v>
      </c>
      <c r="ER1523" s="73"/>
      <c r="ES1523" s="73"/>
      <c r="ET1523" s="73"/>
      <c r="EU1523" s="73"/>
      <c r="EV1523" s="74"/>
    </row>
    <row r="1524" spans="1:152" s="38" customFormat="1" ht="15.75" customHeight="1" x14ac:dyDescent="0.2">
      <c r="A1524" s="69">
        <f>$A$121</f>
        <v>44992</v>
      </c>
      <c r="B1524" s="70"/>
      <c r="C1524" s="70"/>
      <c r="D1524" s="70"/>
      <c r="E1524" s="70"/>
      <c r="F1524" s="70"/>
      <c r="G1524" s="70"/>
      <c r="H1524" s="71"/>
      <c r="I1524" s="72">
        <f>IF($A1524="-","-",ROUND(VLOOKUP($A1524+ROUND(LEFT(I$1517,1)/24,5),'[1]ОАО "АТС"'!$A$30:$F$773,3,FALSE)+HLOOKUP($DL$1515,'[1]Сбытовая надбавка'!$F$5:$H$6,2,FALSE),2)+'[1]Иные услуги'!$C$6+HLOOKUP($DR$1514,'[1]Услуги по передаче'!$G$5:$J$7,3,FALSE))</f>
        <v>2000.02</v>
      </c>
      <c r="J1524" s="73"/>
      <c r="K1524" s="73"/>
      <c r="L1524" s="73"/>
      <c r="M1524" s="73"/>
      <c r="N1524" s="74"/>
      <c r="O1524" s="72">
        <f>IF($A1524="-","-",ROUND(VLOOKUP($A1524+ROUND(LEFT(O$1517,1)/24,5),'[1]ОАО "АТС"'!$A$30:$F$773,3,FALSE)+HLOOKUP($DL$1515,'[1]Сбытовая надбавка'!$F$5:$H$6,2,FALSE),2)+'[1]Иные услуги'!$C$6+HLOOKUP($DR$1514,'[1]Услуги по передаче'!$G$5:$J$7,3,FALSE))</f>
        <v>2000.05</v>
      </c>
      <c r="P1524" s="73"/>
      <c r="Q1524" s="73"/>
      <c r="R1524" s="73"/>
      <c r="S1524" s="73"/>
      <c r="T1524" s="74"/>
      <c r="U1524" s="72">
        <f>IF($A1524="-","-",ROUND(VLOOKUP($A1524+ROUND(LEFT(U$1517,1)/24,5),'[1]ОАО "АТС"'!$A$30:$F$773,3,FALSE)+HLOOKUP($DL$1515,'[1]Сбытовая надбавка'!$F$5:$H$6,2,FALSE),2)+'[1]Иные услуги'!$C$6+HLOOKUP($DR$1514,'[1]Услуги по передаче'!$G$5:$J$7,3,FALSE))</f>
        <v>2000.73</v>
      </c>
      <c r="V1524" s="73"/>
      <c r="W1524" s="73"/>
      <c r="X1524" s="73"/>
      <c r="Y1524" s="73"/>
      <c r="Z1524" s="74"/>
      <c r="AA1524" s="72">
        <f>IF($A1524="-","-",ROUND(VLOOKUP($A1524+ROUND(LEFT(AA$1517,1)/24,5),'[1]ОАО "АТС"'!$A$30:$F$773,3,FALSE)+HLOOKUP($DL$1515,'[1]Сбытовая надбавка'!$F$5:$H$6,2,FALSE),2)+'[1]Иные услуги'!$C$6+HLOOKUP($DR$1514,'[1]Услуги по передаче'!$G$5:$J$7,3,FALSE))</f>
        <v>2000.66</v>
      </c>
      <c r="AB1524" s="73"/>
      <c r="AC1524" s="73"/>
      <c r="AD1524" s="73"/>
      <c r="AE1524" s="73"/>
      <c r="AF1524" s="74"/>
      <c r="AG1524" s="72">
        <f>IF($A1524="-","-",ROUND(VLOOKUP($A1524+ROUND(LEFT(AG$1517,1)/24,5),'[1]ОАО "АТС"'!$A$30:$F$773,3,FALSE)+HLOOKUP($DL$1515,'[1]Сбытовая надбавка'!$F$5:$H$6,2,FALSE),2)+'[1]Иные услуги'!$C$6+HLOOKUP($DR$1514,'[1]Услуги по передаче'!$G$5:$J$7,3,FALSE))</f>
        <v>2000.6100000000001</v>
      </c>
      <c r="AH1524" s="73"/>
      <c r="AI1524" s="73"/>
      <c r="AJ1524" s="73"/>
      <c r="AK1524" s="73"/>
      <c r="AL1524" s="74"/>
      <c r="AM1524" s="72">
        <f>IF($A1524="-","-",ROUND(VLOOKUP($A1524+ROUND(LEFT(AM$1517,1)/24,5),'[1]ОАО "АТС"'!$A$30:$F$773,3,FALSE)+HLOOKUP($DL$1515,'[1]Сбытовая надбавка'!$F$5:$H$6,2,FALSE),2)+'[1]Иные услуги'!$C$6+HLOOKUP($DR$1514,'[1]Услуги по передаче'!$G$5:$J$7,3,FALSE))</f>
        <v>1999.89</v>
      </c>
      <c r="AN1524" s="73"/>
      <c r="AO1524" s="73"/>
      <c r="AP1524" s="73"/>
      <c r="AQ1524" s="73"/>
      <c r="AR1524" s="74"/>
      <c r="AS1524" s="72">
        <f>IF($A1524="-","-",ROUND(VLOOKUP($A1524+ROUND(LEFT(AS$1517,1)/24,5),'[1]ОАО "АТС"'!$A$30:$F$773,3,FALSE)+HLOOKUP($DL$1515,'[1]Сбытовая надбавка'!$F$5:$H$6,2,FALSE),2)+'[1]Иные услуги'!$C$6+HLOOKUP($DR$1514,'[1]Услуги по передаче'!$G$5:$J$7,3,FALSE))</f>
        <v>1998.9</v>
      </c>
      <c r="AT1524" s="73"/>
      <c r="AU1524" s="73"/>
      <c r="AV1524" s="73"/>
      <c r="AW1524" s="73"/>
      <c r="AX1524" s="74"/>
      <c r="AY1524" s="72">
        <f>IF($A1524="-","-",ROUND(VLOOKUP($A1524+ROUND(LEFT(AY$1517,1)/24,5),'[1]ОАО "АТС"'!$A$30:$F$773,3,FALSE)+HLOOKUP($DL$1515,'[1]Сбытовая надбавка'!$F$5:$H$6,2,FALSE),2)+'[1]Иные услуги'!$C$6+HLOOKUP($DR$1514,'[1]Услуги по передаче'!$G$5:$J$7,3,FALSE))</f>
        <v>2127.52</v>
      </c>
      <c r="AZ1524" s="73"/>
      <c r="BA1524" s="73"/>
      <c r="BB1524" s="73"/>
      <c r="BC1524" s="73"/>
      <c r="BD1524" s="74"/>
      <c r="BE1524" s="72">
        <f>IF($A1524="-","-",ROUND(VLOOKUP($A1524+ROUND(LEFT(BE$1517,1)/24,5),'[1]ОАО "АТС"'!$A$30:$F$773,3,FALSE)+HLOOKUP($DL$1515,'[1]Сбытовая надбавка'!$F$5:$H$6,2,FALSE),2)+'[1]Иные услуги'!$C$6+HLOOKUP($DR$1514,'[1]Услуги по передаче'!$G$5:$J$7,3,FALSE))</f>
        <v>1999.23</v>
      </c>
      <c r="BF1524" s="73"/>
      <c r="BG1524" s="73"/>
      <c r="BH1524" s="73"/>
      <c r="BI1524" s="73"/>
      <c r="BJ1524" s="74"/>
      <c r="BK1524" s="72">
        <f>IF($A1524="-","-",ROUND(VLOOKUP($A1524+ROUND(LEFT(BK$1517,1)/24,5),'[1]ОАО "АТС"'!$A$30:$F$773,3,FALSE)+HLOOKUP($DL$1515,'[1]Сбытовая надбавка'!$F$5:$H$6,2,FALSE),2)+'[1]Иные услуги'!$C$6+HLOOKUP($DR$1514,'[1]Услуги по передаче'!$G$5:$J$7,3,FALSE))</f>
        <v>2073.94</v>
      </c>
      <c r="BL1524" s="73"/>
      <c r="BM1524" s="73"/>
      <c r="BN1524" s="73"/>
      <c r="BO1524" s="73"/>
      <c r="BP1524" s="74"/>
      <c r="BQ1524" s="72">
        <f>IF($A1524="-","-",ROUND(VLOOKUP($A1524+ROUND(LEFT(BQ$1517,2)/24,5),'[1]ОАО "АТС"'!$A$30:$F$773,3,FALSE)+HLOOKUP($DL$1515,'[1]Сбытовая надбавка'!$F$5:$H$6,2,FALSE),2)+'[1]Иные услуги'!$C$6+HLOOKUP($DR$1514,'[1]Услуги по передаче'!$G$5:$J$7,3,FALSE))</f>
        <v>2097.38</v>
      </c>
      <c r="BR1524" s="73"/>
      <c r="BS1524" s="73"/>
      <c r="BT1524" s="73"/>
      <c r="BU1524" s="73"/>
      <c r="BV1524" s="74"/>
      <c r="BW1524" s="72">
        <f>IF($A1524="-","-",ROUND(VLOOKUP($A1524+ROUND(LEFT(BW$1517,2)/24,5),'[1]ОАО "АТС"'!$A$30:$F$773,3,FALSE)+HLOOKUP($DL$1515,'[1]Сбытовая надбавка'!$F$5:$H$6,2,FALSE),2)+'[1]Иные услуги'!$C$6+HLOOKUP($DR$1514,'[1]Услуги по передаче'!$G$5:$J$7,3,FALSE))</f>
        <v>2091.81</v>
      </c>
      <c r="BX1524" s="73"/>
      <c r="BY1524" s="73"/>
      <c r="BZ1524" s="73"/>
      <c r="CA1524" s="73"/>
      <c r="CB1524" s="74"/>
      <c r="CC1524" s="72">
        <f>IF($A1524="-","-",ROUND(VLOOKUP($A1524+ROUND(LEFT(CC$1517,2)/24,5),'[1]ОАО "АТС"'!$A$30:$F$773,3,FALSE)+HLOOKUP($DL$1515,'[1]Сбытовая надбавка'!$F$5:$H$6,2,FALSE),2)+'[1]Иные услуги'!$C$6+HLOOKUP($DR$1514,'[1]Услуги по передаче'!$G$5:$J$7,3,FALSE))</f>
        <v>2052.56</v>
      </c>
      <c r="CD1524" s="73"/>
      <c r="CE1524" s="73"/>
      <c r="CF1524" s="73"/>
      <c r="CG1524" s="73"/>
      <c r="CH1524" s="74"/>
      <c r="CI1524" s="72">
        <f>IF($A1524="-","-",ROUND(VLOOKUP($A1524+ROUND(LEFT(CI$1517,2)/24,5),'[1]ОАО "АТС"'!$A$30:$F$773,3,FALSE)+HLOOKUP($DL$1515,'[1]Сбытовая надбавка'!$F$5:$H$6,2,FALSE),2)+'[1]Иные услуги'!$C$6+HLOOKUP($DR$1514,'[1]Услуги по передаче'!$G$5:$J$7,3,FALSE))</f>
        <v>2046.89</v>
      </c>
      <c r="CJ1524" s="73"/>
      <c r="CK1524" s="73"/>
      <c r="CL1524" s="73"/>
      <c r="CM1524" s="73"/>
      <c r="CN1524" s="74"/>
      <c r="CO1524" s="72">
        <f>IF($A1524="-","-",ROUND(VLOOKUP($A1524+ROUND(LEFT(CO$1517,2)/24,5),'[1]ОАО "АТС"'!$A$30:$F$773,3,FALSE)+HLOOKUP($DL$1515,'[1]Сбытовая надбавка'!$F$5:$H$6,2,FALSE),2)+'[1]Иные услуги'!$C$6+HLOOKUP($DR$1514,'[1]Услуги по передаче'!$G$5:$J$7,3,FALSE))</f>
        <v>2037.18</v>
      </c>
      <c r="CP1524" s="73"/>
      <c r="CQ1524" s="73"/>
      <c r="CR1524" s="73"/>
      <c r="CS1524" s="73"/>
      <c r="CT1524" s="74"/>
      <c r="CU1524" s="72">
        <f>IF($A1524="-","-",ROUND(VLOOKUP($A1524+ROUND(LEFT(CU$1517,2)/24,5),'[1]ОАО "АТС"'!$A$30:$F$773,3,FALSE)+HLOOKUP($DL$1515,'[1]Сбытовая надбавка'!$F$5:$H$6,2,FALSE),2)+'[1]Иные услуги'!$C$6+HLOOKUP($DR$1514,'[1]Услуги по передаче'!$G$5:$J$7,3,FALSE))</f>
        <v>2061.29</v>
      </c>
      <c r="CV1524" s="73"/>
      <c r="CW1524" s="73"/>
      <c r="CX1524" s="73"/>
      <c r="CY1524" s="73"/>
      <c r="CZ1524" s="74"/>
      <c r="DA1524" s="72">
        <f>IF($A1524="-","-",ROUND(VLOOKUP($A1524+ROUND(LEFT(DA$1517,2)/24,5),'[1]ОАО "АТС"'!$A$30:$F$773,3,FALSE)+HLOOKUP($DL$1515,'[1]Сбытовая надбавка'!$F$5:$H$6,2,FALSE),2)+'[1]Иные услуги'!$C$6+HLOOKUP($DR$1514,'[1]Услуги по передаче'!$G$5:$J$7,3,FALSE))</f>
        <v>2024.58</v>
      </c>
      <c r="DB1524" s="73"/>
      <c r="DC1524" s="73"/>
      <c r="DD1524" s="73"/>
      <c r="DE1524" s="73"/>
      <c r="DF1524" s="74"/>
      <c r="DG1524" s="72">
        <f>IF($A1524="-","-",ROUND(VLOOKUP($A1524+ROUND(LEFT(DG$1517,2)/24,5),'[1]ОАО "АТС"'!$A$30:$F$773,3,FALSE)+HLOOKUP($DL$1515,'[1]Сбытовая надбавка'!$F$5:$H$6,2,FALSE),2)+'[1]Иные услуги'!$C$6+HLOOKUP($DR$1514,'[1]Услуги по передаче'!$G$5:$J$7,3,FALSE))</f>
        <v>2035.76</v>
      </c>
      <c r="DH1524" s="73"/>
      <c r="DI1524" s="73"/>
      <c r="DJ1524" s="73"/>
      <c r="DK1524" s="73"/>
      <c r="DL1524" s="74"/>
      <c r="DM1524" s="72">
        <f>IF($A1524="-","-",ROUND(VLOOKUP($A1524+ROUND(LEFT(DM$1517,2)/24,5),'[1]ОАО "АТС"'!$A$30:$F$773,3,FALSE)+HLOOKUP($DL$1515,'[1]Сбытовая надбавка'!$F$5:$H$6,2,FALSE),2)+'[1]Иные услуги'!$C$6+HLOOKUP($DR$1514,'[1]Услуги по передаче'!$G$5:$J$7,3,FALSE))</f>
        <v>2097.13</v>
      </c>
      <c r="DN1524" s="73"/>
      <c r="DO1524" s="73"/>
      <c r="DP1524" s="73"/>
      <c r="DQ1524" s="73"/>
      <c r="DR1524" s="74"/>
      <c r="DS1524" s="72">
        <f>IF($A1524="-","-",ROUND(VLOOKUP($A1524+ROUND(LEFT(DS$1517,2)/24,5),'[1]ОАО "АТС"'!$A$30:$F$773,3,FALSE)+HLOOKUP($DL$1515,'[1]Сбытовая надбавка'!$F$5:$H$6,2,FALSE),2)+'[1]Иные услуги'!$C$6+HLOOKUP($DR$1514,'[1]Услуги по передаче'!$G$5:$J$7,3,FALSE))</f>
        <v>2097.02</v>
      </c>
      <c r="DT1524" s="73"/>
      <c r="DU1524" s="73"/>
      <c r="DV1524" s="73"/>
      <c r="DW1524" s="73"/>
      <c r="DX1524" s="74"/>
      <c r="DY1524" s="72">
        <f>IF($A1524="-","-",ROUND(VLOOKUP($A1524+ROUND(LEFT(DY$1517,2)/24,5),'[1]ОАО "АТС"'!$A$30:$F$773,3,FALSE)+HLOOKUP($DL$1515,'[1]Сбытовая надбавка'!$F$5:$H$6,2,FALSE),2)+'[1]Иные услуги'!$C$6+HLOOKUP($DR$1514,'[1]Услуги по передаче'!$G$5:$J$7,3,FALSE))</f>
        <v>2050.4499999999998</v>
      </c>
      <c r="DZ1524" s="73"/>
      <c r="EA1524" s="73"/>
      <c r="EB1524" s="73"/>
      <c r="EC1524" s="73"/>
      <c r="ED1524" s="74"/>
      <c r="EE1524" s="72">
        <f>IF($A1524="-","-",ROUND(VLOOKUP($A1524+ROUND(LEFT(EE$1517,2)/24,5),'[1]ОАО "АТС"'!$A$30:$F$773,3,FALSE)+HLOOKUP($DL$1515,'[1]Сбытовая надбавка'!$F$5:$H$6,2,FALSE),2)+'[1]Иные услуги'!$C$6+HLOOKUP($DR$1514,'[1]Услуги по передаче'!$G$5:$J$7,3,FALSE))</f>
        <v>1996.06</v>
      </c>
      <c r="EF1524" s="73"/>
      <c r="EG1524" s="73"/>
      <c r="EH1524" s="73"/>
      <c r="EI1524" s="73"/>
      <c r="EJ1524" s="74"/>
      <c r="EK1524" s="72">
        <f>IF($A1524="-","-",ROUND(VLOOKUP($A1524+ROUND(LEFT(EK$1517,2)/24,5),'[1]ОАО "АТС"'!$A$30:$F$773,3,FALSE)+HLOOKUP($DL$1515,'[1]Сбытовая надбавка'!$F$5:$H$6,2,FALSE),2)+'[1]Иные услуги'!$C$6+HLOOKUP($DR$1514,'[1]Услуги по передаче'!$G$5:$J$7,3,FALSE))</f>
        <v>2198.2599999999998</v>
      </c>
      <c r="EL1524" s="73"/>
      <c r="EM1524" s="73"/>
      <c r="EN1524" s="73"/>
      <c r="EO1524" s="73"/>
      <c r="EP1524" s="74"/>
      <c r="EQ1524" s="72">
        <f>IF($A1524="-","-",ROUND(VLOOKUP($A1524+ROUND(LEFT(EQ$1517,2)/24,5),'[1]ОАО "АТС"'!$A$30:$F$773,3,FALSE)+HLOOKUP($DL$1515,'[1]Сбытовая надбавка'!$F$5:$H$6,2,FALSE),2)+'[1]Иные услуги'!$C$6+HLOOKUP($DR$1514,'[1]Услуги по передаче'!$G$5:$J$7,3,FALSE))</f>
        <v>2075.85</v>
      </c>
      <c r="ER1524" s="73"/>
      <c r="ES1524" s="73"/>
      <c r="ET1524" s="73"/>
      <c r="EU1524" s="73"/>
      <c r="EV1524" s="74"/>
    </row>
    <row r="1525" spans="1:152" s="38" customFormat="1" ht="15.75" customHeight="1" x14ac:dyDescent="0.2">
      <c r="A1525" s="69">
        <f>$A$122</f>
        <v>44993</v>
      </c>
      <c r="B1525" s="70"/>
      <c r="C1525" s="70"/>
      <c r="D1525" s="70"/>
      <c r="E1525" s="70"/>
      <c r="F1525" s="70"/>
      <c r="G1525" s="70"/>
      <c r="H1525" s="71"/>
      <c r="I1525" s="72">
        <f>IF($A1525="-","-",ROUND(VLOOKUP($A1525+ROUND(LEFT(I$1517,1)/24,5),'[1]ОАО "АТС"'!$A$30:$F$773,3,FALSE)+HLOOKUP($DL$1515,'[1]Сбытовая надбавка'!$F$5:$H$6,2,FALSE),2)+'[1]Иные услуги'!$C$6+HLOOKUP($DR$1514,'[1]Услуги по передаче'!$G$5:$J$7,3,FALSE))</f>
        <v>2031.2</v>
      </c>
      <c r="J1525" s="73"/>
      <c r="K1525" s="73"/>
      <c r="L1525" s="73"/>
      <c r="M1525" s="73"/>
      <c r="N1525" s="74"/>
      <c r="O1525" s="72">
        <f>IF($A1525="-","-",ROUND(VLOOKUP($A1525+ROUND(LEFT(O$1517,1)/24,5),'[1]ОАО "АТС"'!$A$30:$F$773,3,FALSE)+HLOOKUP($DL$1515,'[1]Сбытовая надбавка'!$F$5:$H$6,2,FALSE),2)+'[1]Иные услуги'!$C$6+HLOOKUP($DR$1514,'[1]Услуги по передаче'!$G$5:$J$7,3,FALSE))</f>
        <v>2000.26</v>
      </c>
      <c r="P1525" s="73"/>
      <c r="Q1525" s="73"/>
      <c r="R1525" s="73"/>
      <c r="S1525" s="73"/>
      <c r="T1525" s="74"/>
      <c r="U1525" s="72">
        <f>IF($A1525="-","-",ROUND(VLOOKUP($A1525+ROUND(LEFT(U$1517,1)/24,5),'[1]ОАО "АТС"'!$A$30:$F$773,3,FALSE)+HLOOKUP($DL$1515,'[1]Сбытовая надбавка'!$F$5:$H$6,2,FALSE),2)+'[1]Иные услуги'!$C$6+HLOOKUP($DR$1514,'[1]Услуги по передаче'!$G$5:$J$7,3,FALSE))</f>
        <v>2000.94</v>
      </c>
      <c r="V1525" s="73"/>
      <c r="W1525" s="73"/>
      <c r="X1525" s="73"/>
      <c r="Y1525" s="73"/>
      <c r="Z1525" s="74"/>
      <c r="AA1525" s="72">
        <f>IF($A1525="-","-",ROUND(VLOOKUP($A1525+ROUND(LEFT(AA$1517,1)/24,5),'[1]ОАО "АТС"'!$A$30:$F$773,3,FALSE)+HLOOKUP($DL$1515,'[1]Сбытовая надбавка'!$F$5:$H$6,2,FALSE),2)+'[1]Иные услуги'!$C$6+HLOOKUP($DR$1514,'[1]Услуги по передаче'!$G$5:$J$7,3,FALSE))</f>
        <v>2000.8700000000001</v>
      </c>
      <c r="AB1525" s="73"/>
      <c r="AC1525" s="73"/>
      <c r="AD1525" s="73"/>
      <c r="AE1525" s="73"/>
      <c r="AF1525" s="74"/>
      <c r="AG1525" s="72">
        <f>IF($A1525="-","-",ROUND(VLOOKUP($A1525+ROUND(LEFT(AG$1517,1)/24,5),'[1]ОАО "АТС"'!$A$30:$F$773,3,FALSE)+HLOOKUP($DL$1515,'[1]Сбытовая надбавка'!$F$5:$H$6,2,FALSE),2)+'[1]Иные услуги'!$C$6+HLOOKUP($DR$1514,'[1]Услуги по передаче'!$G$5:$J$7,3,FALSE))</f>
        <v>2000.85</v>
      </c>
      <c r="AH1525" s="73"/>
      <c r="AI1525" s="73"/>
      <c r="AJ1525" s="73"/>
      <c r="AK1525" s="73"/>
      <c r="AL1525" s="74"/>
      <c r="AM1525" s="72">
        <f>IF($A1525="-","-",ROUND(VLOOKUP($A1525+ROUND(LEFT(AM$1517,1)/24,5),'[1]ОАО "АТС"'!$A$30:$F$773,3,FALSE)+HLOOKUP($DL$1515,'[1]Сбытовая надбавка'!$F$5:$H$6,2,FALSE),2)+'[1]Иные услуги'!$C$6+HLOOKUP($DR$1514,'[1]Услуги по передаче'!$G$5:$J$7,3,FALSE))</f>
        <v>2000.55</v>
      </c>
      <c r="AN1525" s="73"/>
      <c r="AO1525" s="73"/>
      <c r="AP1525" s="73"/>
      <c r="AQ1525" s="73"/>
      <c r="AR1525" s="74"/>
      <c r="AS1525" s="72">
        <f>IF($A1525="-","-",ROUND(VLOOKUP($A1525+ROUND(LEFT(AS$1517,1)/24,5),'[1]ОАО "АТС"'!$A$30:$F$773,3,FALSE)+HLOOKUP($DL$1515,'[1]Сбытовая надбавка'!$F$5:$H$6,2,FALSE),2)+'[1]Иные услуги'!$C$6+HLOOKUP($DR$1514,'[1]Услуги по передаче'!$G$5:$J$7,3,FALSE))</f>
        <v>1999.76</v>
      </c>
      <c r="AT1525" s="73"/>
      <c r="AU1525" s="73"/>
      <c r="AV1525" s="73"/>
      <c r="AW1525" s="73"/>
      <c r="AX1525" s="74"/>
      <c r="AY1525" s="72">
        <f>IF($A1525="-","-",ROUND(VLOOKUP($A1525+ROUND(LEFT(AY$1517,1)/24,5),'[1]ОАО "АТС"'!$A$30:$F$773,3,FALSE)+HLOOKUP($DL$1515,'[1]Сбытовая надбавка'!$F$5:$H$6,2,FALSE),2)+'[1]Иные услуги'!$C$6+HLOOKUP($DR$1514,'[1]Услуги по передаче'!$G$5:$J$7,3,FALSE))</f>
        <v>2009.4</v>
      </c>
      <c r="AZ1525" s="73"/>
      <c r="BA1525" s="73"/>
      <c r="BB1525" s="73"/>
      <c r="BC1525" s="73"/>
      <c r="BD1525" s="74"/>
      <c r="BE1525" s="72">
        <f>IF($A1525="-","-",ROUND(VLOOKUP($A1525+ROUND(LEFT(BE$1517,1)/24,5),'[1]ОАО "АТС"'!$A$30:$F$773,3,FALSE)+HLOOKUP($DL$1515,'[1]Сбытовая надбавка'!$F$5:$H$6,2,FALSE),2)+'[1]Иные услуги'!$C$6+HLOOKUP($DR$1514,'[1]Услуги по передаче'!$G$5:$J$7,3,FALSE))</f>
        <v>1999.67</v>
      </c>
      <c r="BF1525" s="73"/>
      <c r="BG1525" s="73"/>
      <c r="BH1525" s="73"/>
      <c r="BI1525" s="73"/>
      <c r="BJ1525" s="74"/>
      <c r="BK1525" s="72">
        <f>IF($A1525="-","-",ROUND(VLOOKUP($A1525+ROUND(LEFT(BK$1517,1)/24,5),'[1]ОАО "АТС"'!$A$30:$F$773,3,FALSE)+HLOOKUP($DL$1515,'[1]Сбытовая надбавка'!$F$5:$H$6,2,FALSE),2)+'[1]Иные услуги'!$C$6+HLOOKUP($DR$1514,'[1]Услуги по передаче'!$G$5:$J$7,3,FALSE))</f>
        <v>2001.52</v>
      </c>
      <c r="BL1525" s="73"/>
      <c r="BM1525" s="73"/>
      <c r="BN1525" s="73"/>
      <c r="BO1525" s="73"/>
      <c r="BP1525" s="74"/>
      <c r="BQ1525" s="72">
        <f>IF($A1525="-","-",ROUND(VLOOKUP($A1525+ROUND(LEFT(BQ$1517,2)/24,5),'[1]ОАО "АТС"'!$A$30:$F$773,3,FALSE)+HLOOKUP($DL$1515,'[1]Сбытовая надбавка'!$F$5:$H$6,2,FALSE),2)+'[1]Иные услуги'!$C$6+HLOOKUP($DR$1514,'[1]Услуги по передаче'!$G$5:$J$7,3,FALSE))</f>
        <v>2022.54</v>
      </c>
      <c r="BR1525" s="73"/>
      <c r="BS1525" s="73"/>
      <c r="BT1525" s="73"/>
      <c r="BU1525" s="73"/>
      <c r="BV1525" s="74"/>
      <c r="BW1525" s="72">
        <f>IF($A1525="-","-",ROUND(VLOOKUP($A1525+ROUND(LEFT(BW$1517,2)/24,5),'[1]ОАО "АТС"'!$A$30:$F$773,3,FALSE)+HLOOKUP($DL$1515,'[1]Сбытовая надбавка'!$F$5:$H$6,2,FALSE),2)+'[1]Иные услуги'!$C$6+HLOOKUP($DR$1514,'[1]Услуги по передаче'!$G$5:$J$7,3,FALSE))</f>
        <v>2028.68</v>
      </c>
      <c r="BX1525" s="73"/>
      <c r="BY1525" s="73"/>
      <c r="BZ1525" s="73"/>
      <c r="CA1525" s="73"/>
      <c r="CB1525" s="74"/>
      <c r="CC1525" s="72">
        <f>IF($A1525="-","-",ROUND(VLOOKUP($A1525+ROUND(LEFT(CC$1517,2)/24,5),'[1]ОАО "АТС"'!$A$30:$F$773,3,FALSE)+HLOOKUP($DL$1515,'[1]Сбытовая надбавка'!$F$5:$H$6,2,FALSE),2)+'[1]Иные услуги'!$C$6+HLOOKUP($DR$1514,'[1]Услуги по передаче'!$G$5:$J$7,3,FALSE))</f>
        <v>2001.77</v>
      </c>
      <c r="CD1525" s="73"/>
      <c r="CE1525" s="73"/>
      <c r="CF1525" s="73"/>
      <c r="CG1525" s="73"/>
      <c r="CH1525" s="74"/>
      <c r="CI1525" s="72">
        <f>IF($A1525="-","-",ROUND(VLOOKUP($A1525+ROUND(LEFT(CI$1517,2)/24,5),'[1]ОАО "АТС"'!$A$30:$F$773,3,FALSE)+HLOOKUP($DL$1515,'[1]Сбытовая надбавка'!$F$5:$H$6,2,FALSE),2)+'[1]Иные услуги'!$C$6+HLOOKUP($DR$1514,'[1]Услуги по передаче'!$G$5:$J$7,3,FALSE))</f>
        <v>2002.1200000000001</v>
      </c>
      <c r="CJ1525" s="73"/>
      <c r="CK1525" s="73"/>
      <c r="CL1525" s="73"/>
      <c r="CM1525" s="73"/>
      <c r="CN1525" s="74"/>
      <c r="CO1525" s="72">
        <f>IF($A1525="-","-",ROUND(VLOOKUP($A1525+ROUND(LEFT(CO$1517,2)/24,5),'[1]ОАО "АТС"'!$A$30:$F$773,3,FALSE)+HLOOKUP($DL$1515,'[1]Сбытовая надбавка'!$F$5:$H$6,2,FALSE),2)+'[1]Иные услуги'!$C$6+HLOOKUP($DR$1514,'[1]Услуги по передаче'!$G$5:$J$7,3,FALSE))</f>
        <v>2002.04</v>
      </c>
      <c r="CP1525" s="73"/>
      <c r="CQ1525" s="73"/>
      <c r="CR1525" s="73"/>
      <c r="CS1525" s="73"/>
      <c r="CT1525" s="74"/>
      <c r="CU1525" s="72">
        <f>IF($A1525="-","-",ROUND(VLOOKUP($A1525+ROUND(LEFT(CU$1517,2)/24,5),'[1]ОАО "АТС"'!$A$30:$F$773,3,FALSE)+HLOOKUP($DL$1515,'[1]Сбытовая надбавка'!$F$5:$H$6,2,FALSE),2)+'[1]Иные услуги'!$C$6+HLOOKUP($DR$1514,'[1]Услуги по передаче'!$G$5:$J$7,3,FALSE))</f>
        <v>2018.6</v>
      </c>
      <c r="CV1525" s="73"/>
      <c r="CW1525" s="73"/>
      <c r="CX1525" s="73"/>
      <c r="CY1525" s="73"/>
      <c r="CZ1525" s="74"/>
      <c r="DA1525" s="72">
        <f>IF($A1525="-","-",ROUND(VLOOKUP($A1525+ROUND(LEFT(DA$1517,2)/24,5),'[1]ОАО "АТС"'!$A$30:$F$773,3,FALSE)+HLOOKUP($DL$1515,'[1]Сбытовая надбавка'!$F$5:$H$6,2,FALSE),2)+'[1]Иные услуги'!$C$6+HLOOKUP($DR$1514,'[1]Услуги по передаче'!$G$5:$J$7,3,FALSE))</f>
        <v>2026.55</v>
      </c>
      <c r="DB1525" s="73"/>
      <c r="DC1525" s="73"/>
      <c r="DD1525" s="73"/>
      <c r="DE1525" s="73"/>
      <c r="DF1525" s="74"/>
      <c r="DG1525" s="72">
        <f>IF($A1525="-","-",ROUND(VLOOKUP($A1525+ROUND(LEFT(DG$1517,2)/24,5),'[1]ОАО "АТС"'!$A$30:$F$773,3,FALSE)+HLOOKUP($DL$1515,'[1]Сбытовая надбавка'!$F$5:$H$6,2,FALSE),2)+'[1]Иные услуги'!$C$6+HLOOKUP($DR$1514,'[1]Услуги по передаче'!$G$5:$J$7,3,FALSE))</f>
        <v>2033.13</v>
      </c>
      <c r="DH1525" s="73"/>
      <c r="DI1525" s="73"/>
      <c r="DJ1525" s="73"/>
      <c r="DK1525" s="73"/>
      <c r="DL1525" s="74"/>
      <c r="DM1525" s="72">
        <f>IF($A1525="-","-",ROUND(VLOOKUP($A1525+ROUND(LEFT(DM$1517,2)/24,5),'[1]ОАО "АТС"'!$A$30:$F$773,3,FALSE)+HLOOKUP($DL$1515,'[1]Сбытовая надбавка'!$F$5:$H$6,2,FALSE),2)+'[1]Иные услуги'!$C$6+HLOOKUP($DR$1514,'[1]Услуги по передаче'!$G$5:$J$7,3,FALSE))</f>
        <v>2111.27</v>
      </c>
      <c r="DN1525" s="73"/>
      <c r="DO1525" s="73"/>
      <c r="DP1525" s="73"/>
      <c r="DQ1525" s="73"/>
      <c r="DR1525" s="74"/>
      <c r="DS1525" s="72">
        <f>IF($A1525="-","-",ROUND(VLOOKUP($A1525+ROUND(LEFT(DS$1517,2)/24,5),'[1]ОАО "АТС"'!$A$30:$F$773,3,FALSE)+HLOOKUP($DL$1515,'[1]Сбытовая надбавка'!$F$5:$H$6,2,FALSE),2)+'[1]Иные услуги'!$C$6+HLOOKUP($DR$1514,'[1]Услуги по передаче'!$G$5:$J$7,3,FALSE))</f>
        <v>2139.2799999999997</v>
      </c>
      <c r="DT1525" s="73"/>
      <c r="DU1525" s="73"/>
      <c r="DV1525" s="73"/>
      <c r="DW1525" s="73"/>
      <c r="DX1525" s="74"/>
      <c r="DY1525" s="72">
        <f>IF($A1525="-","-",ROUND(VLOOKUP($A1525+ROUND(LEFT(DY$1517,2)/24,5),'[1]ОАО "АТС"'!$A$30:$F$773,3,FALSE)+HLOOKUP($DL$1515,'[1]Сбытовая надбавка'!$F$5:$H$6,2,FALSE),2)+'[1]Иные услуги'!$C$6+HLOOKUP($DR$1514,'[1]Услуги по передаче'!$G$5:$J$7,3,FALSE))</f>
        <v>2029.1100000000001</v>
      </c>
      <c r="DZ1525" s="73"/>
      <c r="EA1525" s="73"/>
      <c r="EB1525" s="73"/>
      <c r="EC1525" s="73"/>
      <c r="ED1525" s="74"/>
      <c r="EE1525" s="72">
        <f>IF($A1525="-","-",ROUND(VLOOKUP($A1525+ROUND(LEFT(EE$1517,2)/24,5),'[1]ОАО "АТС"'!$A$30:$F$773,3,FALSE)+HLOOKUP($DL$1515,'[1]Сбытовая надбавка'!$F$5:$H$6,2,FALSE),2)+'[1]Иные услуги'!$C$6+HLOOKUP($DR$1514,'[1]Услуги по передаче'!$G$5:$J$7,3,FALSE))</f>
        <v>1997.6200000000001</v>
      </c>
      <c r="EF1525" s="73"/>
      <c r="EG1525" s="73"/>
      <c r="EH1525" s="73"/>
      <c r="EI1525" s="73"/>
      <c r="EJ1525" s="74"/>
      <c r="EK1525" s="72">
        <f>IF($A1525="-","-",ROUND(VLOOKUP($A1525+ROUND(LEFT(EK$1517,2)/24,5),'[1]ОАО "АТС"'!$A$30:$F$773,3,FALSE)+HLOOKUP($DL$1515,'[1]Сбытовая надбавка'!$F$5:$H$6,2,FALSE),2)+'[1]Иные услуги'!$C$6+HLOOKUP($DR$1514,'[1]Услуги по передаче'!$G$5:$J$7,3,FALSE))</f>
        <v>2181.4899999999998</v>
      </c>
      <c r="EL1525" s="73"/>
      <c r="EM1525" s="73"/>
      <c r="EN1525" s="73"/>
      <c r="EO1525" s="73"/>
      <c r="EP1525" s="74"/>
      <c r="EQ1525" s="72">
        <f>IF($A1525="-","-",ROUND(VLOOKUP($A1525+ROUND(LEFT(EQ$1517,2)/24,5),'[1]ОАО "АТС"'!$A$30:$F$773,3,FALSE)+HLOOKUP($DL$1515,'[1]Сбытовая надбавка'!$F$5:$H$6,2,FALSE),2)+'[1]Иные услуги'!$C$6+HLOOKUP($DR$1514,'[1]Услуги по передаче'!$G$5:$J$7,3,FALSE))</f>
        <v>2072.14</v>
      </c>
      <c r="ER1525" s="73"/>
      <c r="ES1525" s="73"/>
      <c r="ET1525" s="73"/>
      <c r="EU1525" s="73"/>
      <c r="EV1525" s="74"/>
    </row>
    <row r="1526" spans="1:152" s="38" customFormat="1" ht="15.75" customHeight="1" x14ac:dyDescent="0.2">
      <c r="A1526" s="69">
        <f>$A$123</f>
        <v>44994</v>
      </c>
      <c r="B1526" s="70"/>
      <c r="C1526" s="70"/>
      <c r="D1526" s="70"/>
      <c r="E1526" s="70"/>
      <c r="F1526" s="70"/>
      <c r="G1526" s="70"/>
      <c r="H1526" s="71"/>
      <c r="I1526" s="72">
        <f>IF($A1526="-","-",ROUND(VLOOKUP($A1526+ROUND(LEFT(I$1517,1)/24,5),'[1]ОАО "АТС"'!$A$30:$F$773,3,FALSE)+HLOOKUP($DL$1515,'[1]Сбытовая надбавка'!$F$5:$H$6,2,FALSE),2)+'[1]Иные услуги'!$C$6+HLOOKUP($DR$1514,'[1]Услуги по передаче'!$G$5:$J$7,3,FALSE))</f>
        <v>2004.71</v>
      </c>
      <c r="J1526" s="73"/>
      <c r="K1526" s="73"/>
      <c r="L1526" s="73"/>
      <c r="M1526" s="73"/>
      <c r="N1526" s="74"/>
      <c r="O1526" s="72">
        <f>IF($A1526="-","-",ROUND(VLOOKUP($A1526+ROUND(LEFT(O$1517,1)/24,5),'[1]ОАО "АТС"'!$A$30:$F$773,3,FALSE)+HLOOKUP($DL$1515,'[1]Сбытовая надбавка'!$F$5:$H$6,2,FALSE),2)+'[1]Иные услуги'!$C$6+HLOOKUP($DR$1514,'[1]Услуги по передаче'!$G$5:$J$7,3,FALSE))</f>
        <v>2000.28</v>
      </c>
      <c r="P1526" s="73"/>
      <c r="Q1526" s="73"/>
      <c r="R1526" s="73"/>
      <c r="S1526" s="73"/>
      <c r="T1526" s="74"/>
      <c r="U1526" s="72">
        <f>IF($A1526="-","-",ROUND(VLOOKUP($A1526+ROUND(LEFT(U$1517,1)/24,5),'[1]ОАО "АТС"'!$A$30:$F$773,3,FALSE)+HLOOKUP($DL$1515,'[1]Сбытовая надбавка'!$F$5:$H$6,2,FALSE),2)+'[1]Иные услуги'!$C$6+HLOOKUP($DR$1514,'[1]Услуги по передаче'!$G$5:$J$7,3,FALSE))</f>
        <v>2000.92</v>
      </c>
      <c r="V1526" s="73"/>
      <c r="W1526" s="73"/>
      <c r="X1526" s="73"/>
      <c r="Y1526" s="73"/>
      <c r="Z1526" s="74"/>
      <c r="AA1526" s="72">
        <f>IF($A1526="-","-",ROUND(VLOOKUP($A1526+ROUND(LEFT(AA$1517,1)/24,5),'[1]ОАО "АТС"'!$A$30:$F$773,3,FALSE)+HLOOKUP($DL$1515,'[1]Сбытовая надбавка'!$F$5:$H$6,2,FALSE),2)+'[1]Иные услуги'!$C$6+HLOOKUP($DR$1514,'[1]Услуги по передаче'!$G$5:$J$7,3,FALSE))</f>
        <v>2000.83</v>
      </c>
      <c r="AB1526" s="73"/>
      <c r="AC1526" s="73"/>
      <c r="AD1526" s="73"/>
      <c r="AE1526" s="73"/>
      <c r="AF1526" s="74"/>
      <c r="AG1526" s="72">
        <f>IF($A1526="-","-",ROUND(VLOOKUP($A1526+ROUND(LEFT(AG$1517,1)/24,5),'[1]ОАО "АТС"'!$A$30:$F$773,3,FALSE)+HLOOKUP($DL$1515,'[1]Сбытовая надбавка'!$F$5:$H$6,2,FALSE),2)+'[1]Иные услуги'!$C$6+HLOOKUP($DR$1514,'[1]Услуги по передаче'!$G$5:$J$7,3,FALSE))</f>
        <v>2000.76</v>
      </c>
      <c r="AH1526" s="73"/>
      <c r="AI1526" s="73"/>
      <c r="AJ1526" s="73"/>
      <c r="AK1526" s="73"/>
      <c r="AL1526" s="74"/>
      <c r="AM1526" s="72">
        <f>IF($A1526="-","-",ROUND(VLOOKUP($A1526+ROUND(LEFT(AM$1517,1)/24,5),'[1]ОАО "АТС"'!$A$30:$F$773,3,FALSE)+HLOOKUP($DL$1515,'[1]Сбытовая надбавка'!$F$5:$H$6,2,FALSE),2)+'[1]Иные услуги'!$C$6+HLOOKUP($DR$1514,'[1]Услуги по передаче'!$G$5:$J$7,3,FALSE))</f>
        <v>2000.6</v>
      </c>
      <c r="AN1526" s="73"/>
      <c r="AO1526" s="73"/>
      <c r="AP1526" s="73"/>
      <c r="AQ1526" s="73"/>
      <c r="AR1526" s="74"/>
      <c r="AS1526" s="72">
        <f>IF($A1526="-","-",ROUND(VLOOKUP($A1526+ROUND(LEFT(AS$1517,1)/24,5),'[1]ОАО "АТС"'!$A$30:$F$773,3,FALSE)+HLOOKUP($DL$1515,'[1]Сбытовая надбавка'!$F$5:$H$6,2,FALSE),2)+'[1]Иные услуги'!$C$6+HLOOKUP($DR$1514,'[1]Услуги по передаче'!$G$5:$J$7,3,FALSE))</f>
        <v>2018.96</v>
      </c>
      <c r="AT1526" s="73"/>
      <c r="AU1526" s="73"/>
      <c r="AV1526" s="73"/>
      <c r="AW1526" s="73"/>
      <c r="AX1526" s="74"/>
      <c r="AY1526" s="72">
        <f>IF($A1526="-","-",ROUND(VLOOKUP($A1526+ROUND(LEFT(AY$1517,1)/24,5),'[1]ОАО "АТС"'!$A$30:$F$773,3,FALSE)+HLOOKUP($DL$1515,'[1]Сбытовая надбавка'!$F$5:$H$6,2,FALSE),2)+'[1]Иные услуги'!$C$6+HLOOKUP($DR$1514,'[1]Услуги по передаче'!$G$5:$J$7,3,FALSE))</f>
        <v>2079.17</v>
      </c>
      <c r="AZ1526" s="73"/>
      <c r="BA1526" s="73"/>
      <c r="BB1526" s="73"/>
      <c r="BC1526" s="73"/>
      <c r="BD1526" s="74"/>
      <c r="BE1526" s="72">
        <f>IF($A1526="-","-",ROUND(VLOOKUP($A1526+ROUND(LEFT(BE$1517,1)/24,5),'[1]ОАО "АТС"'!$A$30:$F$773,3,FALSE)+HLOOKUP($DL$1515,'[1]Сбытовая надбавка'!$F$5:$H$6,2,FALSE),2)+'[1]Иные услуги'!$C$6+HLOOKUP($DR$1514,'[1]Услуги по передаче'!$G$5:$J$7,3,FALSE))</f>
        <v>2000.63</v>
      </c>
      <c r="BF1526" s="73"/>
      <c r="BG1526" s="73"/>
      <c r="BH1526" s="73"/>
      <c r="BI1526" s="73"/>
      <c r="BJ1526" s="74"/>
      <c r="BK1526" s="72">
        <f>IF($A1526="-","-",ROUND(VLOOKUP($A1526+ROUND(LEFT(BK$1517,1)/24,5),'[1]ОАО "АТС"'!$A$30:$F$773,3,FALSE)+HLOOKUP($DL$1515,'[1]Сбытовая надбавка'!$F$5:$H$6,2,FALSE),2)+'[1]Иные услуги'!$C$6+HLOOKUP($DR$1514,'[1]Услуги по передаче'!$G$5:$J$7,3,FALSE))</f>
        <v>2038.05</v>
      </c>
      <c r="BL1526" s="73"/>
      <c r="BM1526" s="73"/>
      <c r="BN1526" s="73"/>
      <c r="BO1526" s="73"/>
      <c r="BP1526" s="74"/>
      <c r="BQ1526" s="72">
        <f>IF($A1526="-","-",ROUND(VLOOKUP($A1526+ROUND(LEFT(BQ$1517,2)/24,5),'[1]ОАО "АТС"'!$A$30:$F$773,3,FALSE)+HLOOKUP($DL$1515,'[1]Сбытовая надбавка'!$F$5:$H$6,2,FALSE),2)+'[1]Иные услуги'!$C$6+HLOOKUP($DR$1514,'[1]Услуги по передаче'!$G$5:$J$7,3,FALSE))</f>
        <v>2066.42</v>
      </c>
      <c r="BR1526" s="73"/>
      <c r="BS1526" s="73"/>
      <c r="BT1526" s="73"/>
      <c r="BU1526" s="73"/>
      <c r="BV1526" s="74"/>
      <c r="BW1526" s="72">
        <f>IF($A1526="-","-",ROUND(VLOOKUP($A1526+ROUND(LEFT(BW$1517,2)/24,5),'[1]ОАО "АТС"'!$A$30:$F$773,3,FALSE)+HLOOKUP($DL$1515,'[1]Сбытовая надбавка'!$F$5:$H$6,2,FALSE),2)+'[1]Иные услуги'!$C$6+HLOOKUP($DR$1514,'[1]Услуги по передаче'!$G$5:$J$7,3,FALSE))</f>
        <v>2059.65</v>
      </c>
      <c r="BX1526" s="73"/>
      <c r="BY1526" s="73"/>
      <c r="BZ1526" s="73"/>
      <c r="CA1526" s="73"/>
      <c r="CB1526" s="74"/>
      <c r="CC1526" s="72">
        <f>IF($A1526="-","-",ROUND(VLOOKUP($A1526+ROUND(LEFT(CC$1517,2)/24,5),'[1]ОАО "АТС"'!$A$30:$F$773,3,FALSE)+HLOOKUP($DL$1515,'[1]Сбытовая надбавка'!$F$5:$H$6,2,FALSE),2)+'[1]Иные услуги'!$C$6+HLOOKUP($DR$1514,'[1]Услуги по передаче'!$G$5:$J$7,3,FALSE))</f>
        <v>2016.27</v>
      </c>
      <c r="CD1526" s="73"/>
      <c r="CE1526" s="73"/>
      <c r="CF1526" s="73"/>
      <c r="CG1526" s="73"/>
      <c r="CH1526" s="74"/>
      <c r="CI1526" s="72">
        <f>IF($A1526="-","-",ROUND(VLOOKUP($A1526+ROUND(LEFT(CI$1517,2)/24,5),'[1]ОАО "АТС"'!$A$30:$F$773,3,FALSE)+HLOOKUP($DL$1515,'[1]Сбытовая надбавка'!$F$5:$H$6,2,FALSE),2)+'[1]Иные услуги'!$C$6+HLOOKUP($DR$1514,'[1]Услуги по передаче'!$G$5:$J$7,3,FALSE))</f>
        <v>2008.56</v>
      </c>
      <c r="CJ1526" s="73"/>
      <c r="CK1526" s="73"/>
      <c r="CL1526" s="73"/>
      <c r="CM1526" s="73"/>
      <c r="CN1526" s="74"/>
      <c r="CO1526" s="72">
        <f>IF($A1526="-","-",ROUND(VLOOKUP($A1526+ROUND(LEFT(CO$1517,2)/24,5),'[1]ОАО "АТС"'!$A$30:$F$773,3,FALSE)+HLOOKUP($DL$1515,'[1]Сбытовая надбавка'!$F$5:$H$6,2,FALSE),2)+'[1]Иные услуги'!$C$6+HLOOKUP($DR$1514,'[1]Услуги по передаче'!$G$5:$J$7,3,FALSE))</f>
        <v>2016.75</v>
      </c>
      <c r="CP1526" s="73"/>
      <c r="CQ1526" s="73"/>
      <c r="CR1526" s="73"/>
      <c r="CS1526" s="73"/>
      <c r="CT1526" s="74"/>
      <c r="CU1526" s="72">
        <f>IF($A1526="-","-",ROUND(VLOOKUP($A1526+ROUND(LEFT(CU$1517,2)/24,5),'[1]ОАО "АТС"'!$A$30:$F$773,3,FALSE)+HLOOKUP($DL$1515,'[1]Сбытовая надбавка'!$F$5:$H$6,2,FALSE),2)+'[1]Иные услуги'!$C$6+HLOOKUP($DR$1514,'[1]Услуги по передаче'!$G$5:$J$7,3,FALSE))</f>
        <v>2008.67</v>
      </c>
      <c r="CV1526" s="73"/>
      <c r="CW1526" s="73"/>
      <c r="CX1526" s="73"/>
      <c r="CY1526" s="73"/>
      <c r="CZ1526" s="74"/>
      <c r="DA1526" s="72">
        <f>IF($A1526="-","-",ROUND(VLOOKUP($A1526+ROUND(LEFT(DA$1517,2)/24,5),'[1]ОАО "АТС"'!$A$30:$F$773,3,FALSE)+HLOOKUP($DL$1515,'[1]Сбытовая надбавка'!$F$5:$H$6,2,FALSE),2)+'[1]Иные услуги'!$C$6+HLOOKUP($DR$1514,'[1]Услуги по передаче'!$G$5:$J$7,3,FALSE))</f>
        <v>2001.1200000000001</v>
      </c>
      <c r="DB1526" s="73"/>
      <c r="DC1526" s="73"/>
      <c r="DD1526" s="73"/>
      <c r="DE1526" s="73"/>
      <c r="DF1526" s="74"/>
      <c r="DG1526" s="72">
        <f>IF($A1526="-","-",ROUND(VLOOKUP($A1526+ROUND(LEFT(DG$1517,2)/24,5),'[1]ОАО "АТС"'!$A$30:$F$773,3,FALSE)+HLOOKUP($DL$1515,'[1]Сбытовая надбавка'!$F$5:$H$6,2,FALSE),2)+'[1]Иные услуги'!$C$6+HLOOKUP($DR$1514,'[1]Услуги по передаче'!$G$5:$J$7,3,FALSE))</f>
        <v>2028.8600000000001</v>
      </c>
      <c r="DH1526" s="73"/>
      <c r="DI1526" s="73"/>
      <c r="DJ1526" s="73"/>
      <c r="DK1526" s="73"/>
      <c r="DL1526" s="74"/>
      <c r="DM1526" s="72">
        <f>IF($A1526="-","-",ROUND(VLOOKUP($A1526+ROUND(LEFT(DM$1517,2)/24,5),'[1]ОАО "АТС"'!$A$30:$F$773,3,FALSE)+HLOOKUP($DL$1515,'[1]Сбытовая надбавка'!$F$5:$H$6,2,FALSE),2)+'[1]Иные услуги'!$C$6+HLOOKUP($DR$1514,'[1]Услуги по передаче'!$G$5:$J$7,3,FALSE))</f>
        <v>2082.38</v>
      </c>
      <c r="DN1526" s="73"/>
      <c r="DO1526" s="73"/>
      <c r="DP1526" s="73"/>
      <c r="DQ1526" s="73"/>
      <c r="DR1526" s="74"/>
      <c r="DS1526" s="72">
        <f>IF($A1526="-","-",ROUND(VLOOKUP($A1526+ROUND(LEFT(DS$1517,2)/24,5),'[1]ОАО "АТС"'!$A$30:$F$773,3,FALSE)+HLOOKUP($DL$1515,'[1]Сбытовая надбавка'!$F$5:$H$6,2,FALSE),2)+'[1]Иные услуги'!$C$6+HLOOKUP($DR$1514,'[1]Услуги по передаче'!$G$5:$J$7,3,FALSE))</f>
        <v>2082.19</v>
      </c>
      <c r="DT1526" s="73"/>
      <c r="DU1526" s="73"/>
      <c r="DV1526" s="73"/>
      <c r="DW1526" s="73"/>
      <c r="DX1526" s="74"/>
      <c r="DY1526" s="72">
        <f>IF($A1526="-","-",ROUND(VLOOKUP($A1526+ROUND(LEFT(DY$1517,2)/24,5),'[1]ОАО "АТС"'!$A$30:$F$773,3,FALSE)+HLOOKUP($DL$1515,'[1]Сбытовая надбавка'!$F$5:$H$6,2,FALSE),2)+'[1]Иные услуги'!$C$6+HLOOKUP($DR$1514,'[1]Услуги по передаче'!$G$5:$J$7,3,FALSE))</f>
        <v>2031.8700000000001</v>
      </c>
      <c r="DZ1526" s="73"/>
      <c r="EA1526" s="73"/>
      <c r="EB1526" s="73"/>
      <c r="EC1526" s="73"/>
      <c r="ED1526" s="74"/>
      <c r="EE1526" s="72">
        <f>IF($A1526="-","-",ROUND(VLOOKUP($A1526+ROUND(LEFT(EE$1517,2)/24,5),'[1]ОАО "АТС"'!$A$30:$F$773,3,FALSE)+HLOOKUP($DL$1515,'[1]Сбытовая надбавка'!$F$5:$H$6,2,FALSE),2)+'[1]Иные услуги'!$C$6+HLOOKUP($DR$1514,'[1]Услуги по передаче'!$G$5:$J$7,3,FALSE))</f>
        <v>1998.1</v>
      </c>
      <c r="EF1526" s="73"/>
      <c r="EG1526" s="73"/>
      <c r="EH1526" s="73"/>
      <c r="EI1526" s="73"/>
      <c r="EJ1526" s="74"/>
      <c r="EK1526" s="72">
        <f>IF($A1526="-","-",ROUND(VLOOKUP($A1526+ROUND(LEFT(EK$1517,2)/24,5),'[1]ОАО "АТС"'!$A$30:$F$773,3,FALSE)+HLOOKUP($DL$1515,'[1]Сбытовая надбавка'!$F$5:$H$6,2,FALSE),2)+'[1]Иные услуги'!$C$6+HLOOKUP($DR$1514,'[1]Услуги по передаче'!$G$5:$J$7,3,FALSE))</f>
        <v>2199.83</v>
      </c>
      <c r="EL1526" s="73"/>
      <c r="EM1526" s="73"/>
      <c r="EN1526" s="73"/>
      <c r="EO1526" s="73"/>
      <c r="EP1526" s="74"/>
      <c r="EQ1526" s="72">
        <f>IF($A1526="-","-",ROUND(VLOOKUP($A1526+ROUND(LEFT(EQ$1517,2)/24,5),'[1]ОАО "АТС"'!$A$30:$F$773,3,FALSE)+HLOOKUP($DL$1515,'[1]Сбытовая надбавка'!$F$5:$H$6,2,FALSE),2)+'[1]Иные услуги'!$C$6+HLOOKUP($DR$1514,'[1]Услуги по передаче'!$G$5:$J$7,3,FALSE))</f>
        <v>2070.36</v>
      </c>
      <c r="ER1526" s="73"/>
      <c r="ES1526" s="73"/>
      <c r="ET1526" s="73"/>
      <c r="EU1526" s="73"/>
      <c r="EV1526" s="74"/>
    </row>
    <row r="1527" spans="1:152" s="38" customFormat="1" ht="15.75" customHeight="1" x14ac:dyDescent="0.2">
      <c r="A1527" s="69">
        <f>$A$124</f>
        <v>44995</v>
      </c>
      <c r="B1527" s="70"/>
      <c r="C1527" s="70"/>
      <c r="D1527" s="70"/>
      <c r="E1527" s="70"/>
      <c r="F1527" s="70"/>
      <c r="G1527" s="70"/>
      <c r="H1527" s="71"/>
      <c r="I1527" s="72">
        <f>IF($A1527="-","-",ROUND(VLOOKUP($A1527+ROUND(LEFT(I$1517,1)/24,5),'[1]ОАО "АТС"'!$A$30:$F$773,3,FALSE)+HLOOKUP($DL$1515,'[1]Сбытовая надбавка'!$F$5:$H$6,2,FALSE),2)+'[1]Иные услуги'!$C$6+HLOOKUP($DR$1514,'[1]Услуги по передаче'!$G$5:$J$7,3,FALSE))</f>
        <v>2000.25</v>
      </c>
      <c r="J1527" s="73"/>
      <c r="K1527" s="73"/>
      <c r="L1527" s="73"/>
      <c r="M1527" s="73"/>
      <c r="N1527" s="74"/>
      <c r="O1527" s="72">
        <f>IF($A1527="-","-",ROUND(VLOOKUP($A1527+ROUND(LEFT(O$1517,1)/24,5),'[1]ОАО "АТС"'!$A$30:$F$773,3,FALSE)+HLOOKUP($DL$1515,'[1]Сбытовая надбавка'!$F$5:$H$6,2,FALSE),2)+'[1]Иные услуги'!$C$6+HLOOKUP($DR$1514,'[1]Услуги по передаче'!$G$5:$J$7,3,FALSE))</f>
        <v>2000.28</v>
      </c>
      <c r="P1527" s="73"/>
      <c r="Q1527" s="73"/>
      <c r="R1527" s="73"/>
      <c r="S1527" s="73"/>
      <c r="T1527" s="74"/>
      <c r="U1527" s="72">
        <f>IF($A1527="-","-",ROUND(VLOOKUP($A1527+ROUND(LEFT(U$1517,1)/24,5),'[1]ОАО "АТС"'!$A$30:$F$773,3,FALSE)+HLOOKUP($DL$1515,'[1]Сбытовая надбавка'!$F$5:$H$6,2,FALSE),2)+'[1]Иные услуги'!$C$6+HLOOKUP($DR$1514,'[1]Услуги по передаче'!$G$5:$J$7,3,FALSE))</f>
        <v>2000.88</v>
      </c>
      <c r="V1527" s="73"/>
      <c r="W1527" s="73"/>
      <c r="X1527" s="73"/>
      <c r="Y1527" s="73"/>
      <c r="Z1527" s="74"/>
      <c r="AA1527" s="72">
        <f>IF($A1527="-","-",ROUND(VLOOKUP($A1527+ROUND(LEFT(AA$1517,1)/24,5),'[1]ОАО "АТС"'!$A$30:$F$773,3,FALSE)+HLOOKUP($DL$1515,'[1]Сбытовая надбавка'!$F$5:$H$6,2,FALSE),2)+'[1]Иные услуги'!$C$6+HLOOKUP($DR$1514,'[1]Услуги по передаче'!$G$5:$J$7,3,FALSE))</f>
        <v>2000.79</v>
      </c>
      <c r="AB1527" s="73"/>
      <c r="AC1527" s="73"/>
      <c r="AD1527" s="73"/>
      <c r="AE1527" s="73"/>
      <c r="AF1527" s="74"/>
      <c r="AG1527" s="72">
        <f>IF($A1527="-","-",ROUND(VLOOKUP($A1527+ROUND(LEFT(AG$1517,1)/24,5),'[1]ОАО "АТС"'!$A$30:$F$773,3,FALSE)+HLOOKUP($DL$1515,'[1]Сбытовая надбавка'!$F$5:$H$6,2,FALSE),2)+'[1]Иные услуги'!$C$6+HLOOKUP($DR$1514,'[1]Услуги по передаче'!$G$5:$J$7,3,FALSE))</f>
        <v>2000.72</v>
      </c>
      <c r="AH1527" s="73"/>
      <c r="AI1527" s="73"/>
      <c r="AJ1527" s="73"/>
      <c r="AK1527" s="73"/>
      <c r="AL1527" s="74"/>
      <c r="AM1527" s="72">
        <f>IF($A1527="-","-",ROUND(VLOOKUP($A1527+ROUND(LEFT(AM$1517,1)/24,5),'[1]ОАО "АТС"'!$A$30:$F$773,3,FALSE)+HLOOKUP($DL$1515,'[1]Сбытовая надбавка'!$F$5:$H$6,2,FALSE),2)+'[1]Иные услуги'!$C$6+HLOOKUP($DR$1514,'[1]Услуги по передаче'!$G$5:$J$7,3,FALSE))</f>
        <v>2000.27</v>
      </c>
      <c r="AN1527" s="73"/>
      <c r="AO1527" s="73"/>
      <c r="AP1527" s="73"/>
      <c r="AQ1527" s="73"/>
      <c r="AR1527" s="74"/>
      <c r="AS1527" s="72">
        <f>IF($A1527="-","-",ROUND(VLOOKUP($A1527+ROUND(LEFT(AS$1517,1)/24,5),'[1]ОАО "АТС"'!$A$30:$F$773,3,FALSE)+HLOOKUP($DL$1515,'[1]Сбытовая надбавка'!$F$5:$H$6,2,FALSE),2)+'[1]Иные услуги'!$C$6+HLOOKUP($DR$1514,'[1]Услуги по передаче'!$G$5:$J$7,3,FALSE))</f>
        <v>2003.4</v>
      </c>
      <c r="AT1527" s="73"/>
      <c r="AU1527" s="73"/>
      <c r="AV1527" s="73"/>
      <c r="AW1527" s="73"/>
      <c r="AX1527" s="74"/>
      <c r="AY1527" s="72">
        <f>IF($A1527="-","-",ROUND(VLOOKUP($A1527+ROUND(LEFT(AY$1517,1)/24,5),'[1]ОАО "АТС"'!$A$30:$F$773,3,FALSE)+HLOOKUP($DL$1515,'[1]Сбытовая надбавка'!$F$5:$H$6,2,FALSE),2)+'[1]Иные услуги'!$C$6+HLOOKUP($DR$1514,'[1]Услуги по передаче'!$G$5:$J$7,3,FALSE))</f>
        <v>2089.36</v>
      </c>
      <c r="AZ1527" s="73"/>
      <c r="BA1527" s="73"/>
      <c r="BB1527" s="73"/>
      <c r="BC1527" s="73"/>
      <c r="BD1527" s="74"/>
      <c r="BE1527" s="72">
        <f>IF($A1527="-","-",ROUND(VLOOKUP($A1527+ROUND(LEFT(BE$1517,1)/24,5),'[1]ОАО "АТС"'!$A$30:$F$773,3,FALSE)+HLOOKUP($DL$1515,'[1]Сбытовая надбавка'!$F$5:$H$6,2,FALSE),2)+'[1]Иные услуги'!$C$6+HLOOKUP($DR$1514,'[1]Услуги по передаче'!$G$5:$J$7,3,FALSE))</f>
        <v>2000.75</v>
      </c>
      <c r="BF1527" s="73"/>
      <c r="BG1527" s="73"/>
      <c r="BH1527" s="73"/>
      <c r="BI1527" s="73"/>
      <c r="BJ1527" s="74"/>
      <c r="BK1527" s="72">
        <f>IF($A1527="-","-",ROUND(VLOOKUP($A1527+ROUND(LEFT(BK$1517,1)/24,5),'[1]ОАО "АТС"'!$A$30:$F$773,3,FALSE)+HLOOKUP($DL$1515,'[1]Сбытовая надбавка'!$F$5:$H$6,2,FALSE),2)+'[1]Иные услуги'!$C$6+HLOOKUP($DR$1514,'[1]Услуги по передаче'!$G$5:$J$7,3,FALSE))</f>
        <v>2048.2599999999998</v>
      </c>
      <c r="BL1527" s="73"/>
      <c r="BM1527" s="73"/>
      <c r="BN1527" s="73"/>
      <c r="BO1527" s="73"/>
      <c r="BP1527" s="74"/>
      <c r="BQ1527" s="72">
        <f>IF($A1527="-","-",ROUND(VLOOKUP($A1527+ROUND(LEFT(BQ$1517,2)/24,5),'[1]ОАО "АТС"'!$A$30:$F$773,3,FALSE)+HLOOKUP($DL$1515,'[1]Сбытовая надбавка'!$F$5:$H$6,2,FALSE),2)+'[1]Иные услуги'!$C$6+HLOOKUP($DR$1514,'[1]Услуги по передаче'!$G$5:$J$7,3,FALSE))</f>
        <v>2077.5699999999997</v>
      </c>
      <c r="BR1527" s="73"/>
      <c r="BS1527" s="73"/>
      <c r="BT1527" s="73"/>
      <c r="BU1527" s="73"/>
      <c r="BV1527" s="74"/>
      <c r="BW1527" s="72">
        <f>IF($A1527="-","-",ROUND(VLOOKUP($A1527+ROUND(LEFT(BW$1517,2)/24,5),'[1]ОАО "АТС"'!$A$30:$F$773,3,FALSE)+HLOOKUP($DL$1515,'[1]Сбытовая надбавка'!$F$5:$H$6,2,FALSE),2)+'[1]Иные услуги'!$C$6+HLOOKUP($DR$1514,'[1]Услуги по передаче'!$G$5:$J$7,3,FALSE))</f>
        <v>2063.4899999999998</v>
      </c>
      <c r="BX1527" s="73"/>
      <c r="BY1527" s="73"/>
      <c r="BZ1527" s="73"/>
      <c r="CA1527" s="73"/>
      <c r="CB1527" s="74"/>
      <c r="CC1527" s="72">
        <f>IF($A1527="-","-",ROUND(VLOOKUP($A1527+ROUND(LEFT(CC$1517,2)/24,5),'[1]ОАО "АТС"'!$A$30:$F$773,3,FALSE)+HLOOKUP($DL$1515,'[1]Сбытовая надбавка'!$F$5:$H$6,2,FALSE),2)+'[1]Иные услуги'!$C$6+HLOOKUP($DR$1514,'[1]Услуги по передаче'!$G$5:$J$7,3,FALSE))</f>
        <v>2023.13</v>
      </c>
      <c r="CD1527" s="73"/>
      <c r="CE1527" s="73"/>
      <c r="CF1527" s="73"/>
      <c r="CG1527" s="73"/>
      <c r="CH1527" s="74"/>
      <c r="CI1527" s="72">
        <f>IF($A1527="-","-",ROUND(VLOOKUP($A1527+ROUND(LEFT(CI$1517,2)/24,5),'[1]ОАО "АТС"'!$A$30:$F$773,3,FALSE)+HLOOKUP($DL$1515,'[1]Сбытовая надбавка'!$F$5:$H$6,2,FALSE),2)+'[1]Иные услуги'!$C$6+HLOOKUP($DR$1514,'[1]Услуги по передаче'!$G$5:$J$7,3,FALSE))</f>
        <v>2016.27</v>
      </c>
      <c r="CJ1527" s="73"/>
      <c r="CK1527" s="73"/>
      <c r="CL1527" s="73"/>
      <c r="CM1527" s="73"/>
      <c r="CN1527" s="74"/>
      <c r="CO1527" s="72">
        <f>IF($A1527="-","-",ROUND(VLOOKUP($A1527+ROUND(LEFT(CO$1517,2)/24,5),'[1]ОАО "АТС"'!$A$30:$F$773,3,FALSE)+HLOOKUP($DL$1515,'[1]Сбытовая надбавка'!$F$5:$H$6,2,FALSE),2)+'[1]Иные услуги'!$C$6+HLOOKUP($DR$1514,'[1]Услуги по передаче'!$G$5:$J$7,3,FALSE))</f>
        <v>2023.44</v>
      </c>
      <c r="CP1527" s="73"/>
      <c r="CQ1527" s="73"/>
      <c r="CR1527" s="73"/>
      <c r="CS1527" s="73"/>
      <c r="CT1527" s="74"/>
      <c r="CU1527" s="72">
        <f>IF($A1527="-","-",ROUND(VLOOKUP($A1527+ROUND(LEFT(CU$1517,2)/24,5),'[1]ОАО "АТС"'!$A$30:$F$773,3,FALSE)+HLOOKUP($DL$1515,'[1]Сбытовая надбавка'!$F$5:$H$6,2,FALSE),2)+'[1]Иные услуги'!$C$6+HLOOKUP($DR$1514,'[1]Услуги по передаче'!$G$5:$J$7,3,FALSE))</f>
        <v>2016.21</v>
      </c>
      <c r="CV1527" s="73"/>
      <c r="CW1527" s="73"/>
      <c r="CX1527" s="73"/>
      <c r="CY1527" s="73"/>
      <c r="CZ1527" s="74"/>
      <c r="DA1527" s="72">
        <f>IF($A1527="-","-",ROUND(VLOOKUP($A1527+ROUND(LEFT(DA$1517,2)/24,5),'[1]ОАО "АТС"'!$A$30:$F$773,3,FALSE)+HLOOKUP($DL$1515,'[1]Сбытовая надбавка'!$F$5:$H$6,2,FALSE),2)+'[1]Иные услуги'!$C$6+HLOOKUP($DR$1514,'[1]Услуги по передаче'!$G$5:$J$7,3,FALSE))</f>
        <v>2001.31</v>
      </c>
      <c r="DB1527" s="73"/>
      <c r="DC1527" s="73"/>
      <c r="DD1527" s="73"/>
      <c r="DE1527" s="73"/>
      <c r="DF1527" s="74"/>
      <c r="DG1527" s="72">
        <f>IF($A1527="-","-",ROUND(VLOOKUP($A1527+ROUND(LEFT(DG$1517,2)/24,5),'[1]ОАО "АТС"'!$A$30:$F$773,3,FALSE)+HLOOKUP($DL$1515,'[1]Сбытовая надбавка'!$F$5:$H$6,2,FALSE),2)+'[1]Иные услуги'!$C$6+HLOOKUP($DR$1514,'[1]Услуги по передаче'!$G$5:$J$7,3,FALSE))</f>
        <v>2035.35</v>
      </c>
      <c r="DH1527" s="73"/>
      <c r="DI1527" s="73"/>
      <c r="DJ1527" s="73"/>
      <c r="DK1527" s="73"/>
      <c r="DL1527" s="74"/>
      <c r="DM1527" s="72">
        <f>IF($A1527="-","-",ROUND(VLOOKUP($A1527+ROUND(LEFT(DM$1517,2)/24,5),'[1]ОАО "АТС"'!$A$30:$F$773,3,FALSE)+HLOOKUP($DL$1515,'[1]Сбытовая надбавка'!$F$5:$H$6,2,FALSE),2)+'[1]Иные услуги'!$C$6+HLOOKUP($DR$1514,'[1]Услуги по передаче'!$G$5:$J$7,3,FALSE))</f>
        <v>2086.36</v>
      </c>
      <c r="DN1527" s="73"/>
      <c r="DO1527" s="73"/>
      <c r="DP1527" s="73"/>
      <c r="DQ1527" s="73"/>
      <c r="DR1527" s="74"/>
      <c r="DS1527" s="72">
        <f>IF($A1527="-","-",ROUND(VLOOKUP($A1527+ROUND(LEFT(DS$1517,2)/24,5),'[1]ОАО "АТС"'!$A$30:$F$773,3,FALSE)+HLOOKUP($DL$1515,'[1]Сбытовая надбавка'!$F$5:$H$6,2,FALSE),2)+'[1]Иные услуги'!$C$6+HLOOKUP($DR$1514,'[1]Услуги по передаче'!$G$5:$J$7,3,FALSE))</f>
        <v>2081.7399999999998</v>
      </c>
      <c r="DT1527" s="73"/>
      <c r="DU1527" s="73"/>
      <c r="DV1527" s="73"/>
      <c r="DW1527" s="73"/>
      <c r="DX1527" s="74"/>
      <c r="DY1527" s="72">
        <f>IF($A1527="-","-",ROUND(VLOOKUP($A1527+ROUND(LEFT(DY$1517,2)/24,5),'[1]ОАО "АТС"'!$A$30:$F$773,3,FALSE)+HLOOKUP($DL$1515,'[1]Сбытовая надбавка'!$F$5:$H$6,2,FALSE),2)+'[1]Иные услуги'!$C$6+HLOOKUP($DR$1514,'[1]Услуги по передаче'!$G$5:$J$7,3,FALSE))</f>
        <v>2037.5</v>
      </c>
      <c r="DZ1527" s="73"/>
      <c r="EA1527" s="73"/>
      <c r="EB1527" s="73"/>
      <c r="EC1527" s="73"/>
      <c r="ED1527" s="74"/>
      <c r="EE1527" s="72">
        <f>IF($A1527="-","-",ROUND(VLOOKUP($A1527+ROUND(LEFT(EE$1517,2)/24,5),'[1]ОАО "АТС"'!$A$30:$F$773,3,FALSE)+HLOOKUP($DL$1515,'[1]Сбытовая надбавка'!$F$5:$H$6,2,FALSE),2)+'[1]Иные услуги'!$C$6+HLOOKUP($DR$1514,'[1]Услуги по передаче'!$G$5:$J$7,3,FALSE))</f>
        <v>1999.03</v>
      </c>
      <c r="EF1527" s="73"/>
      <c r="EG1527" s="73"/>
      <c r="EH1527" s="73"/>
      <c r="EI1527" s="73"/>
      <c r="EJ1527" s="74"/>
      <c r="EK1527" s="72">
        <f>IF($A1527="-","-",ROUND(VLOOKUP($A1527+ROUND(LEFT(EK$1517,2)/24,5),'[1]ОАО "АТС"'!$A$30:$F$773,3,FALSE)+HLOOKUP($DL$1515,'[1]Сбытовая надбавка'!$F$5:$H$6,2,FALSE),2)+'[1]Иные услуги'!$C$6+HLOOKUP($DR$1514,'[1]Услуги по передаче'!$G$5:$J$7,3,FALSE))</f>
        <v>2177.89</v>
      </c>
      <c r="EL1527" s="73"/>
      <c r="EM1527" s="73"/>
      <c r="EN1527" s="73"/>
      <c r="EO1527" s="73"/>
      <c r="EP1527" s="74"/>
      <c r="EQ1527" s="72">
        <f>IF($A1527="-","-",ROUND(VLOOKUP($A1527+ROUND(LEFT(EQ$1517,2)/24,5),'[1]ОАО "АТС"'!$A$30:$F$773,3,FALSE)+HLOOKUP($DL$1515,'[1]Сбытовая надбавка'!$F$5:$H$6,2,FALSE),2)+'[1]Иные услуги'!$C$6+HLOOKUP($DR$1514,'[1]Услуги по передаче'!$G$5:$J$7,3,FALSE))</f>
        <v>2073.7599999999998</v>
      </c>
      <c r="ER1527" s="73"/>
      <c r="ES1527" s="73"/>
      <c r="ET1527" s="73"/>
      <c r="EU1527" s="73"/>
      <c r="EV1527" s="74"/>
    </row>
    <row r="1528" spans="1:152" s="38" customFormat="1" ht="15.75" customHeight="1" x14ac:dyDescent="0.2">
      <c r="A1528" s="69">
        <f>$A$125</f>
        <v>44996</v>
      </c>
      <c r="B1528" s="70"/>
      <c r="C1528" s="70"/>
      <c r="D1528" s="70"/>
      <c r="E1528" s="70"/>
      <c r="F1528" s="70"/>
      <c r="G1528" s="70"/>
      <c r="H1528" s="71"/>
      <c r="I1528" s="72">
        <f>IF($A1528="-","-",ROUND(VLOOKUP($A1528+ROUND(LEFT(I$1517,1)/24,5),'[1]ОАО "АТС"'!$A$30:$F$773,3,FALSE)+HLOOKUP($DL$1515,'[1]Сбытовая надбавка'!$F$5:$H$6,2,FALSE),2)+'[1]Иные услуги'!$C$6+HLOOKUP($DR$1514,'[1]Услуги по передаче'!$G$5:$J$7,3,FALSE))</f>
        <v>2000.39</v>
      </c>
      <c r="J1528" s="73"/>
      <c r="K1528" s="73"/>
      <c r="L1528" s="73"/>
      <c r="M1528" s="73"/>
      <c r="N1528" s="74"/>
      <c r="O1528" s="72">
        <f>IF($A1528="-","-",ROUND(VLOOKUP($A1528+ROUND(LEFT(O$1517,1)/24,5),'[1]ОАО "АТС"'!$A$30:$F$773,3,FALSE)+HLOOKUP($DL$1515,'[1]Сбытовая надбавка'!$F$5:$H$6,2,FALSE),2)+'[1]Иные услуги'!$C$6+HLOOKUP($DR$1514,'[1]Услуги по передаче'!$G$5:$J$7,3,FALSE))</f>
        <v>2000.52</v>
      </c>
      <c r="P1528" s="73"/>
      <c r="Q1528" s="73"/>
      <c r="R1528" s="73"/>
      <c r="S1528" s="73"/>
      <c r="T1528" s="74"/>
      <c r="U1528" s="72">
        <f>IF($A1528="-","-",ROUND(VLOOKUP($A1528+ROUND(LEFT(U$1517,1)/24,5),'[1]ОАО "АТС"'!$A$30:$F$773,3,FALSE)+HLOOKUP($DL$1515,'[1]Сбытовая надбавка'!$F$5:$H$6,2,FALSE),2)+'[1]Иные услуги'!$C$6+HLOOKUP($DR$1514,'[1]Услуги по передаче'!$G$5:$J$7,3,FALSE))</f>
        <v>2000.75</v>
      </c>
      <c r="V1528" s="73"/>
      <c r="W1528" s="73"/>
      <c r="X1528" s="73"/>
      <c r="Y1528" s="73"/>
      <c r="Z1528" s="74"/>
      <c r="AA1528" s="72">
        <f>IF($A1528="-","-",ROUND(VLOOKUP($A1528+ROUND(LEFT(AA$1517,1)/24,5),'[1]ОАО "АТС"'!$A$30:$F$773,3,FALSE)+HLOOKUP($DL$1515,'[1]Сбытовая надбавка'!$F$5:$H$6,2,FALSE),2)+'[1]Иные услуги'!$C$6+HLOOKUP($DR$1514,'[1]Услуги по передаче'!$G$5:$J$7,3,FALSE))</f>
        <v>2000.78</v>
      </c>
      <c r="AB1528" s="73"/>
      <c r="AC1528" s="73"/>
      <c r="AD1528" s="73"/>
      <c r="AE1528" s="73"/>
      <c r="AF1528" s="74"/>
      <c r="AG1528" s="72">
        <f>IF($A1528="-","-",ROUND(VLOOKUP($A1528+ROUND(LEFT(AG$1517,1)/24,5),'[1]ОАО "АТС"'!$A$30:$F$773,3,FALSE)+HLOOKUP($DL$1515,'[1]Сбытовая надбавка'!$F$5:$H$6,2,FALSE),2)+'[1]Иные услуги'!$C$6+HLOOKUP($DR$1514,'[1]Услуги по передаче'!$G$5:$J$7,3,FALSE))</f>
        <v>2000.66</v>
      </c>
      <c r="AH1528" s="73"/>
      <c r="AI1528" s="73"/>
      <c r="AJ1528" s="73"/>
      <c r="AK1528" s="73"/>
      <c r="AL1528" s="74"/>
      <c r="AM1528" s="72">
        <f>IF($A1528="-","-",ROUND(VLOOKUP($A1528+ROUND(LEFT(AM$1517,1)/24,5),'[1]ОАО "АТС"'!$A$30:$F$773,3,FALSE)+HLOOKUP($DL$1515,'[1]Сбытовая надбавка'!$F$5:$H$6,2,FALSE),2)+'[1]Иные услуги'!$C$6+HLOOKUP($DR$1514,'[1]Услуги по передаче'!$G$5:$J$7,3,FALSE))</f>
        <v>2000.48</v>
      </c>
      <c r="AN1528" s="73"/>
      <c r="AO1528" s="73"/>
      <c r="AP1528" s="73"/>
      <c r="AQ1528" s="73"/>
      <c r="AR1528" s="74"/>
      <c r="AS1528" s="72">
        <f>IF($A1528="-","-",ROUND(VLOOKUP($A1528+ROUND(LEFT(AS$1517,1)/24,5),'[1]ОАО "АТС"'!$A$30:$F$773,3,FALSE)+HLOOKUP($DL$1515,'[1]Сбытовая надбавка'!$F$5:$H$6,2,FALSE),2)+'[1]Иные услуги'!$C$6+HLOOKUP($DR$1514,'[1]Услуги по передаче'!$G$5:$J$7,3,FALSE))</f>
        <v>1999.78</v>
      </c>
      <c r="AT1528" s="73"/>
      <c r="AU1528" s="73"/>
      <c r="AV1528" s="73"/>
      <c r="AW1528" s="73"/>
      <c r="AX1528" s="74"/>
      <c r="AY1528" s="72">
        <f>IF($A1528="-","-",ROUND(VLOOKUP($A1528+ROUND(LEFT(AY$1517,1)/24,5),'[1]ОАО "АТС"'!$A$30:$F$773,3,FALSE)+HLOOKUP($DL$1515,'[1]Сбытовая надбавка'!$F$5:$H$6,2,FALSE),2)+'[1]Иные услуги'!$C$6+HLOOKUP($DR$1514,'[1]Услуги по передаче'!$G$5:$J$7,3,FALSE))</f>
        <v>1999.77</v>
      </c>
      <c r="AZ1528" s="73"/>
      <c r="BA1528" s="73"/>
      <c r="BB1528" s="73"/>
      <c r="BC1528" s="73"/>
      <c r="BD1528" s="74"/>
      <c r="BE1528" s="72">
        <f>IF($A1528="-","-",ROUND(VLOOKUP($A1528+ROUND(LEFT(BE$1517,1)/24,5),'[1]ОАО "АТС"'!$A$30:$F$773,3,FALSE)+HLOOKUP($DL$1515,'[1]Сбытовая надбавка'!$F$5:$H$6,2,FALSE),2)+'[1]Иные услуги'!$C$6+HLOOKUP($DR$1514,'[1]Услуги по передаче'!$G$5:$J$7,3,FALSE))</f>
        <v>2001.04</v>
      </c>
      <c r="BF1528" s="73"/>
      <c r="BG1528" s="73"/>
      <c r="BH1528" s="73"/>
      <c r="BI1528" s="73"/>
      <c r="BJ1528" s="74"/>
      <c r="BK1528" s="72">
        <f>IF($A1528="-","-",ROUND(VLOOKUP($A1528+ROUND(LEFT(BK$1517,1)/24,5),'[1]ОАО "АТС"'!$A$30:$F$773,3,FALSE)+HLOOKUP($DL$1515,'[1]Сбытовая надбавка'!$F$5:$H$6,2,FALSE),2)+'[1]Иные услуги'!$C$6+HLOOKUP($DR$1514,'[1]Услуги по передаче'!$G$5:$J$7,3,FALSE))</f>
        <v>2001.1100000000001</v>
      </c>
      <c r="BL1528" s="73"/>
      <c r="BM1528" s="73"/>
      <c r="BN1528" s="73"/>
      <c r="BO1528" s="73"/>
      <c r="BP1528" s="74"/>
      <c r="BQ1528" s="72">
        <f>IF($A1528="-","-",ROUND(VLOOKUP($A1528+ROUND(LEFT(BQ$1517,2)/24,5),'[1]ОАО "АТС"'!$A$30:$F$773,3,FALSE)+HLOOKUP($DL$1515,'[1]Сбытовая надбавка'!$F$5:$H$6,2,FALSE),2)+'[1]Иные услуги'!$C$6+HLOOKUP($DR$1514,'[1]Услуги по передаче'!$G$5:$J$7,3,FALSE))</f>
        <v>2001.1200000000001</v>
      </c>
      <c r="BR1528" s="73"/>
      <c r="BS1528" s="73"/>
      <c r="BT1528" s="73"/>
      <c r="BU1528" s="73"/>
      <c r="BV1528" s="74"/>
      <c r="BW1528" s="72">
        <f>IF($A1528="-","-",ROUND(VLOOKUP($A1528+ROUND(LEFT(BW$1517,2)/24,5),'[1]ОАО "АТС"'!$A$30:$F$773,3,FALSE)+HLOOKUP($DL$1515,'[1]Сбытовая надбавка'!$F$5:$H$6,2,FALSE),2)+'[1]Иные услуги'!$C$6+HLOOKUP($DR$1514,'[1]Услуги по передаче'!$G$5:$J$7,3,FALSE))</f>
        <v>2001.1200000000001</v>
      </c>
      <c r="BX1528" s="73"/>
      <c r="BY1528" s="73"/>
      <c r="BZ1528" s="73"/>
      <c r="CA1528" s="73"/>
      <c r="CB1528" s="74"/>
      <c r="CC1528" s="72">
        <f>IF($A1528="-","-",ROUND(VLOOKUP($A1528+ROUND(LEFT(CC$1517,2)/24,5),'[1]ОАО "АТС"'!$A$30:$F$773,3,FALSE)+HLOOKUP($DL$1515,'[1]Сбытовая надбавка'!$F$5:$H$6,2,FALSE),2)+'[1]Иные услуги'!$C$6+HLOOKUP($DR$1514,'[1]Услуги по передаче'!$G$5:$J$7,3,FALSE))</f>
        <v>2001.15</v>
      </c>
      <c r="CD1528" s="73"/>
      <c r="CE1528" s="73"/>
      <c r="CF1528" s="73"/>
      <c r="CG1528" s="73"/>
      <c r="CH1528" s="74"/>
      <c r="CI1528" s="72">
        <f>IF($A1528="-","-",ROUND(VLOOKUP($A1528+ROUND(LEFT(CI$1517,2)/24,5),'[1]ОАО "АТС"'!$A$30:$F$773,3,FALSE)+HLOOKUP($DL$1515,'[1]Сбытовая надбавка'!$F$5:$H$6,2,FALSE),2)+'[1]Иные услуги'!$C$6+HLOOKUP($DR$1514,'[1]Услуги по передаче'!$G$5:$J$7,3,FALSE))</f>
        <v>2001.16</v>
      </c>
      <c r="CJ1528" s="73"/>
      <c r="CK1528" s="73"/>
      <c r="CL1528" s="73"/>
      <c r="CM1528" s="73"/>
      <c r="CN1528" s="74"/>
      <c r="CO1528" s="72">
        <f>IF($A1528="-","-",ROUND(VLOOKUP($A1528+ROUND(LEFT(CO$1517,2)/24,5),'[1]ОАО "АТС"'!$A$30:$F$773,3,FALSE)+HLOOKUP($DL$1515,'[1]Сбытовая надбавка'!$F$5:$H$6,2,FALSE),2)+'[1]Иные услуги'!$C$6+HLOOKUP($DR$1514,'[1]Услуги по передаче'!$G$5:$J$7,3,FALSE))</f>
        <v>2001.19</v>
      </c>
      <c r="CP1528" s="73"/>
      <c r="CQ1528" s="73"/>
      <c r="CR1528" s="73"/>
      <c r="CS1528" s="73"/>
      <c r="CT1528" s="74"/>
      <c r="CU1528" s="72">
        <f>IF($A1528="-","-",ROUND(VLOOKUP($A1528+ROUND(LEFT(CU$1517,2)/24,5),'[1]ОАО "АТС"'!$A$30:$F$773,3,FALSE)+HLOOKUP($DL$1515,'[1]Сбытовая надбавка'!$F$5:$H$6,2,FALSE),2)+'[1]Иные услуги'!$C$6+HLOOKUP($DR$1514,'[1]Услуги по передаче'!$G$5:$J$7,3,FALSE))</f>
        <v>2001.18</v>
      </c>
      <c r="CV1528" s="73"/>
      <c r="CW1528" s="73"/>
      <c r="CX1528" s="73"/>
      <c r="CY1528" s="73"/>
      <c r="CZ1528" s="74"/>
      <c r="DA1528" s="72">
        <f>IF($A1528="-","-",ROUND(VLOOKUP($A1528+ROUND(LEFT(DA$1517,2)/24,5),'[1]ОАО "АТС"'!$A$30:$F$773,3,FALSE)+HLOOKUP($DL$1515,'[1]Сбытовая надбавка'!$F$5:$H$6,2,FALSE),2)+'[1]Иные услуги'!$C$6+HLOOKUP($DR$1514,'[1]Услуги по передаче'!$G$5:$J$7,3,FALSE))</f>
        <v>2001.34</v>
      </c>
      <c r="DB1528" s="73"/>
      <c r="DC1528" s="73"/>
      <c r="DD1528" s="73"/>
      <c r="DE1528" s="73"/>
      <c r="DF1528" s="74"/>
      <c r="DG1528" s="72">
        <f>IF($A1528="-","-",ROUND(VLOOKUP($A1528+ROUND(LEFT(DG$1517,2)/24,5),'[1]ОАО "АТС"'!$A$30:$F$773,3,FALSE)+HLOOKUP($DL$1515,'[1]Сбытовая надбавка'!$F$5:$H$6,2,FALSE),2)+'[1]Иные услуги'!$C$6+HLOOKUP($DR$1514,'[1]Услуги по передаче'!$G$5:$J$7,3,FALSE))</f>
        <v>2000.82</v>
      </c>
      <c r="DH1528" s="73"/>
      <c r="DI1528" s="73"/>
      <c r="DJ1528" s="73"/>
      <c r="DK1528" s="73"/>
      <c r="DL1528" s="74"/>
      <c r="DM1528" s="72">
        <f>IF($A1528="-","-",ROUND(VLOOKUP($A1528+ROUND(LEFT(DM$1517,2)/24,5),'[1]ОАО "АТС"'!$A$30:$F$773,3,FALSE)+HLOOKUP($DL$1515,'[1]Сбытовая надбавка'!$F$5:$H$6,2,FALSE),2)+'[1]Иные услуги'!$C$6+HLOOKUP($DR$1514,'[1]Услуги по передаче'!$G$5:$J$7,3,FALSE))</f>
        <v>2016.3600000000001</v>
      </c>
      <c r="DN1528" s="73"/>
      <c r="DO1528" s="73"/>
      <c r="DP1528" s="73"/>
      <c r="DQ1528" s="73"/>
      <c r="DR1528" s="74"/>
      <c r="DS1528" s="72">
        <f>IF($A1528="-","-",ROUND(VLOOKUP($A1528+ROUND(LEFT(DS$1517,2)/24,5),'[1]ОАО "АТС"'!$A$30:$F$773,3,FALSE)+HLOOKUP($DL$1515,'[1]Сбытовая надбавка'!$F$5:$H$6,2,FALSE),2)+'[1]Иные услуги'!$C$6+HLOOKUP($DR$1514,'[1]Услуги по передаче'!$G$5:$J$7,3,FALSE))</f>
        <v>2007.01</v>
      </c>
      <c r="DT1528" s="73"/>
      <c r="DU1528" s="73"/>
      <c r="DV1528" s="73"/>
      <c r="DW1528" s="73"/>
      <c r="DX1528" s="74"/>
      <c r="DY1528" s="72">
        <f>IF($A1528="-","-",ROUND(VLOOKUP($A1528+ROUND(LEFT(DY$1517,2)/24,5),'[1]ОАО "АТС"'!$A$30:$F$773,3,FALSE)+HLOOKUP($DL$1515,'[1]Сбытовая надбавка'!$F$5:$H$6,2,FALSE),2)+'[1]Иные услуги'!$C$6+HLOOKUP($DR$1514,'[1]Услуги по передаче'!$G$5:$J$7,3,FALSE))</f>
        <v>1999.81</v>
      </c>
      <c r="DZ1528" s="73"/>
      <c r="EA1528" s="73"/>
      <c r="EB1528" s="73"/>
      <c r="EC1528" s="73"/>
      <c r="ED1528" s="74"/>
      <c r="EE1528" s="72">
        <f>IF($A1528="-","-",ROUND(VLOOKUP($A1528+ROUND(LEFT(EE$1517,2)/24,5),'[1]ОАО "АТС"'!$A$30:$F$773,3,FALSE)+HLOOKUP($DL$1515,'[1]Сбытовая надбавка'!$F$5:$H$6,2,FALSE),2)+'[1]Иные услуги'!$C$6+HLOOKUP($DR$1514,'[1]Услуги по передаче'!$G$5:$J$7,3,FALSE))</f>
        <v>1998.8600000000001</v>
      </c>
      <c r="EF1528" s="73"/>
      <c r="EG1528" s="73"/>
      <c r="EH1528" s="73"/>
      <c r="EI1528" s="73"/>
      <c r="EJ1528" s="74"/>
      <c r="EK1528" s="72">
        <f>IF($A1528="-","-",ROUND(VLOOKUP($A1528+ROUND(LEFT(EK$1517,2)/24,5),'[1]ОАО "АТС"'!$A$30:$F$773,3,FALSE)+HLOOKUP($DL$1515,'[1]Сбытовая надбавка'!$F$5:$H$6,2,FALSE),2)+'[1]Иные услуги'!$C$6+HLOOKUP($DR$1514,'[1]Услуги по передаче'!$G$5:$J$7,3,FALSE))</f>
        <v>2129.7999999999997</v>
      </c>
      <c r="EL1528" s="73"/>
      <c r="EM1528" s="73"/>
      <c r="EN1528" s="73"/>
      <c r="EO1528" s="73"/>
      <c r="EP1528" s="74"/>
      <c r="EQ1528" s="72">
        <f>IF($A1528="-","-",ROUND(VLOOKUP($A1528+ROUND(LEFT(EQ$1517,2)/24,5),'[1]ОАО "АТС"'!$A$30:$F$773,3,FALSE)+HLOOKUP($DL$1515,'[1]Сбытовая надбавка'!$F$5:$H$6,2,FALSE),2)+'[1]Иные услуги'!$C$6+HLOOKUP($DR$1514,'[1]Услуги по передаче'!$G$5:$J$7,3,FALSE))</f>
        <v>2063.8399999999997</v>
      </c>
      <c r="ER1528" s="73"/>
      <c r="ES1528" s="73"/>
      <c r="ET1528" s="73"/>
      <c r="EU1528" s="73"/>
      <c r="EV1528" s="74"/>
    </row>
    <row r="1529" spans="1:152" s="38" customFormat="1" ht="15.75" customHeight="1" x14ac:dyDescent="0.2">
      <c r="A1529" s="69">
        <f>$A$126</f>
        <v>44997</v>
      </c>
      <c r="B1529" s="70"/>
      <c r="C1529" s="70"/>
      <c r="D1529" s="70"/>
      <c r="E1529" s="70"/>
      <c r="F1529" s="70"/>
      <c r="G1529" s="70"/>
      <c r="H1529" s="71"/>
      <c r="I1529" s="72">
        <f>IF($A1529="-","-",ROUND(VLOOKUP($A1529+ROUND(LEFT(I$1517,1)/24,5),'[1]ОАО "АТС"'!$A$30:$F$773,3,FALSE)+HLOOKUP($DL$1515,'[1]Сбытовая надбавка'!$F$5:$H$6,2,FALSE),2)+'[1]Иные услуги'!$C$6+HLOOKUP($DR$1514,'[1]Услуги по передаче'!$G$5:$J$7,3,FALSE))</f>
        <v>2000.8</v>
      </c>
      <c r="J1529" s="73"/>
      <c r="K1529" s="73"/>
      <c r="L1529" s="73"/>
      <c r="M1529" s="73"/>
      <c r="N1529" s="74"/>
      <c r="O1529" s="72">
        <f>IF($A1529="-","-",ROUND(VLOOKUP($A1529+ROUND(LEFT(O$1517,1)/24,5),'[1]ОАО "АТС"'!$A$30:$F$773,3,FALSE)+HLOOKUP($DL$1515,'[1]Сбытовая надбавка'!$F$5:$H$6,2,FALSE),2)+'[1]Иные услуги'!$C$6+HLOOKUP($DR$1514,'[1]Услуги по передаче'!$G$5:$J$7,3,FALSE))</f>
        <v>2000.9</v>
      </c>
      <c r="P1529" s="73"/>
      <c r="Q1529" s="73"/>
      <c r="R1529" s="73"/>
      <c r="S1529" s="73"/>
      <c r="T1529" s="74"/>
      <c r="U1529" s="72">
        <f>IF($A1529="-","-",ROUND(VLOOKUP($A1529+ROUND(LEFT(U$1517,1)/24,5),'[1]ОАО "АТС"'!$A$30:$F$773,3,FALSE)+HLOOKUP($DL$1515,'[1]Сбытовая надбавка'!$F$5:$H$6,2,FALSE),2)+'[1]Иные услуги'!$C$6+HLOOKUP($DR$1514,'[1]Услуги по передаче'!$G$5:$J$7,3,FALSE))</f>
        <v>2001.02</v>
      </c>
      <c r="V1529" s="73"/>
      <c r="W1529" s="73"/>
      <c r="X1529" s="73"/>
      <c r="Y1529" s="73"/>
      <c r="Z1529" s="74"/>
      <c r="AA1529" s="72">
        <f>IF($A1529="-","-",ROUND(VLOOKUP($A1529+ROUND(LEFT(AA$1517,1)/24,5),'[1]ОАО "АТС"'!$A$30:$F$773,3,FALSE)+HLOOKUP($DL$1515,'[1]Сбытовая надбавка'!$F$5:$H$6,2,FALSE),2)+'[1]Иные услуги'!$C$6+HLOOKUP($DR$1514,'[1]Услуги по передаче'!$G$5:$J$7,3,FALSE))</f>
        <v>2001.06</v>
      </c>
      <c r="AB1529" s="73"/>
      <c r="AC1529" s="73"/>
      <c r="AD1529" s="73"/>
      <c r="AE1529" s="73"/>
      <c r="AF1529" s="74"/>
      <c r="AG1529" s="72">
        <f>IF($A1529="-","-",ROUND(VLOOKUP($A1529+ROUND(LEFT(AG$1517,1)/24,5),'[1]ОАО "АТС"'!$A$30:$F$773,3,FALSE)+HLOOKUP($DL$1515,'[1]Сбытовая надбавка'!$F$5:$H$6,2,FALSE),2)+'[1]Иные услуги'!$C$6+HLOOKUP($DR$1514,'[1]Услуги по передаче'!$G$5:$J$7,3,FALSE))</f>
        <v>2001.01</v>
      </c>
      <c r="AH1529" s="73"/>
      <c r="AI1529" s="73"/>
      <c r="AJ1529" s="73"/>
      <c r="AK1529" s="73"/>
      <c r="AL1529" s="74"/>
      <c r="AM1529" s="72">
        <f>IF($A1529="-","-",ROUND(VLOOKUP($A1529+ROUND(LEFT(AM$1517,1)/24,5),'[1]ОАО "АТС"'!$A$30:$F$773,3,FALSE)+HLOOKUP($DL$1515,'[1]Сбытовая надбавка'!$F$5:$H$6,2,FALSE),2)+'[1]Иные услуги'!$C$6+HLOOKUP($DR$1514,'[1]Услуги по передаче'!$G$5:$J$7,3,FALSE))</f>
        <v>2000.92</v>
      </c>
      <c r="AN1529" s="73"/>
      <c r="AO1529" s="73"/>
      <c r="AP1529" s="73"/>
      <c r="AQ1529" s="73"/>
      <c r="AR1529" s="74"/>
      <c r="AS1529" s="72">
        <f>IF($A1529="-","-",ROUND(VLOOKUP($A1529+ROUND(LEFT(AS$1517,1)/24,5),'[1]ОАО "АТС"'!$A$30:$F$773,3,FALSE)+HLOOKUP($DL$1515,'[1]Сбытовая надбавка'!$F$5:$H$6,2,FALSE),2)+'[1]Иные услуги'!$C$6+HLOOKUP($DR$1514,'[1]Услуги по передаче'!$G$5:$J$7,3,FALSE))</f>
        <v>2000.27</v>
      </c>
      <c r="AT1529" s="73"/>
      <c r="AU1529" s="73"/>
      <c r="AV1529" s="73"/>
      <c r="AW1529" s="73"/>
      <c r="AX1529" s="74"/>
      <c r="AY1529" s="72">
        <f>IF($A1529="-","-",ROUND(VLOOKUP($A1529+ROUND(LEFT(AY$1517,1)/24,5),'[1]ОАО "АТС"'!$A$30:$F$773,3,FALSE)+HLOOKUP($DL$1515,'[1]Сбытовая надбавка'!$F$5:$H$6,2,FALSE),2)+'[1]Иные услуги'!$C$6+HLOOKUP($DR$1514,'[1]Услуги по передаче'!$G$5:$J$7,3,FALSE))</f>
        <v>1999.91</v>
      </c>
      <c r="AZ1529" s="73"/>
      <c r="BA1529" s="73"/>
      <c r="BB1529" s="73"/>
      <c r="BC1529" s="73"/>
      <c r="BD1529" s="74"/>
      <c r="BE1529" s="72">
        <f>IF($A1529="-","-",ROUND(VLOOKUP($A1529+ROUND(LEFT(BE$1517,1)/24,5),'[1]ОАО "АТС"'!$A$30:$F$773,3,FALSE)+HLOOKUP($DL$1515,'[1]Сбытовая надбавка'!$F$5:$H$6,2,FALSE),2)+'[1]Иные услуги'!$C$6+HLOOKUP($DR$1514,'[1]Услуги по передаче'!$G$5:$J$7,3,FALSE))</f>
        <v>2001.08</v>
      </c>
      <c r="BF1529" s="73"/>
      <c r="BG1529" s="73"/>
      <c r="BH1529" s="73"/>
      <c r="BI1529" s="73"/>
      <c r="BJ1529" s="74"/>
      <c r="BK1529" s="72">
        <f>IF($A1529="-","-",ROUND(VLOOKUP($A1529+ROUND(LEFT(BK$1517,1)/24,5),'[1]ОАО "АТС"'!$A$30:$F$773,3,FALSE)+HLOOKUP($DL$1515,'[1]Сбытовая надбавка'!$F$5:$H$6,2,FALSE),2)+'[1]Иные услуги'!$C$6+HLOOKUP($DR$1514,'[1]Услуги по передаче'!$G$5:$J$7,3,FALSE))</f>
        <v>2001.14</v>
      </c>
      <c r="BL1529" s="73"/>
      <c r="BM1529" s="73"/>
      <c r="BN1529" s="73"/>
      <c r="BO1529" s="73"/>
      <c r="BP1529" s="74"/>
      <c r="BQ1529" s="72">
        <f>IF($A1529="-","-",ROUND(VLOOKUP($A1529+ROUND(LEFT(BQ$1517,2)/24,5),'[1]ОАО "АТС"'!$A$30:$F$773,3,FALSE)+HLOOKUP($DL$1515,'[1]Сбытовая надбавка'!$F$5:$H$6,2,FALSE),2)+'[1]Иные услуги'!$C$6+HLOOKUP($DR$1514,'[1]Услуги по передаче'!$G$5:$J$7,3,FALSE))</f>
        <v>2001.15</v>
      </c>
      <c r="BR1529" s="73"/>
      <c r="BS1529" s="73"/>
      <c r="BT1529" s="73"/>
      <c r="BU1529" s="73"/>
      <c r="BV1529" s="74"/>
      <c r="BW1529" s="72">
        <f>IF($A1529="-","-",ROUND(VLOOKUP($A1529+ROUND(LEFT(BW$1517,2)/24,5),'[1]ОАО "АТС"'!$A$30:$F$773,3,FALSE)+HLOOKUP($DL$1515,'[1]Сбытовая надбавка'!$F$5:$H$6,2,FALSE),2)+'[1]Иные услуги'!$C$6+HLOOKUP($DR$1514,'[1]Услуги по передаче'!$G$5:$J$7,3,FALSE))</f>
        <v>2001.18</v>
      </c>
      <c r="BX1529" s="73"/>
      <c r="BY1529" s="73"/>
      <c r="BZ1529" s="73"/>
      <c r="CA1529" s="73"/>
      <c r="CB1529" s="74"/>
      <c r="CC1529" s="72">
        <f>IF($A1529="-","-",ROUND(VLOOKUP($A1529+ROUND(LEFT(CC$1517,2)/24,5),'[1]ОАО "АТС"'!$A$30:$F$773,3,FALSE)+HLOOKUP($DL$1515,'[1]Сбытовая надбавка'!$F$5:$H$6,2,FALSE),2)+'[1]Иные услуги'!$C$6+HLOOKUP($DR$1514,'[1]Услуги по передаче'!$G$5:$J$7,3,FALSE))</f>
        <v>2001.18</v>
      </c>
      <c r="CD1529" s="73"/>
      <c r="CE1529" s="73"/>
      <c r="CF1529" s="73"/>
      <c r="CG1529" s="73"/>
      <c r="CH1529" s="74"/>
      <c r="CI1529" s="72">
        <f>IF($A1529="-","-",ROUND(VLOOKUP($A1529+ROUND(LEFT(CI$1517,2)/24,5),'[1]ОАО "АТС"'!$A$30:$F$773,3,FALSE)+HLOOKUP($DL$1515,'[1]Сбытовая надбавка'!$F$5:$H$6,2,FALSE),2)+'[1]Иные услуги'!$C$6+HLOOKUP($DR$1514,'[1]Услуги по передаче'!$G$5:$J$7,3,FALSE))</f>
        <v>2001.18</v>
      </c>
      <c r="CJ1529" s="73"/>
      <c r="CK1529" s="73"/>
      <c r="CL1529" s="73"/>
      <c r="CM1529" s="73"/>
      <c r="CN1529" s="74"/>
      <c r="CO1529" s="72">
        <f>IF($A1529="-","-",ROUND(VLOOKUP($A1529+ROUND(LEFT(CO$1517,2)/24,5),'[1]ОАО "АТС"'!$A$30:$F$773,3,FALSE)+HLOOKUP($DL$1515,'[1]Сбытовая надбавка'!$F$5:$H$6,2,FALSE),2)+'[1]Иные услуги'!$C$6+HLOOKUP($DR$1514,'[1]Услуги по передаче'!$G$5:$J$7,3,FALSE))</f>
        <v>2001.19</v>
      </c>
      <c r="CP1529" s="73"/>
      <c r="CQ1529" s="73"/>
      <c r="CR1529" s="73"/>
      <c r="CS1529" s="73"/>
      <c r="CT1529" s="74"/>
      <c r="CU1529" s="72">
        <f>IF($A1529="-","-",ROUND(VLOOKUP($A1529+ROUND(LEFT(CU$1517,2)/24,5),'[1]ОАО "АТС"'!$A$30:$F$773,3,FALSE)+HLOOKUP($DL$1515,'[1]Сбытовая надбавка'!$F$5:$H$6,2,FALSE),2)+'[1]Иные услуги'!$C$6+HLOOKUP($DR$1514,'[1]Услуги по передаче'!$G$5:$J$7,3,FALSE))</f>
        <v>2001.19</v>
      </c>
      <c r="CV1529" s="73"/>
      <c r="CW1529" s="73"/>
      <c r="CX1529" s="73"/>
      <c r="CY1529" s="73"/>
      <c r="CZ1529" s="74"/>
      <c r="DA1529" s="72">
        <f>IF($A1529="-","-",ROUND(VLOOKUP($A1529+ROUND(LEFT(DA$1517,2)/24,5),'[1]ОАО "АТС"'!$A$30:$F$773,3,FALSE)+HLOOKUP($DL$1515,'[1]Сбытовая надбавка'!$F$5:$H$6,2,FALSE),2)+'[1]Иные услуги'!$C$6+HLOOKUP($DR$1514,'[1]Услуги по передаче'!$G$5:$J$7,3,FALSE))</f>
        <v>2001.3</v>
      </c>
      <c r="DB1529" s="73"/>
      <c r="DC1529" s="73"/>
      <c r="DD1529" s="73"/>
      <c r="DE1529" s="73"/>
      <c r="DF1529" s="74"/>
      <c r="DG1529" s="72">
        <f>IF($A1529="-","-",ROUND(VLOOKUP($A1529+ROUND(LEFT(DG$1517,2)/24,5),'[1]ОАО "АТС"'!$A$30:$F$773,3,FALSE)+HLOOKUP($DL$1515,'[1]Сбытовая надбавка'!$F$5:$H$6,2,FALSE),2)+'[1]Иные услуги'!$C$6+HLOOKUP($DR$1514,'[1]Услуги по передаче'!$G$5:$J$7,3,FALSE))</f>
        <v>2000.8600000000001</v>
      </c>
      <c r="DH1529" s="73"/>
      <c r="DI1529" s="73"/>
      <c r="DJ1529" s="73"/>
      <c r="DK1529" s="73"/>
      <c r="DL1529" s="74"/>
      <c r="DM1529" s="72">
        <f>IF($A1529="-","-",ROUND(VLOOKUP($A1529+ROUND(LEFT(DM$1517,2)/24,5),'[1]ОАО "АТС"'!$A$30:$F$773,3,FALSE)+HLOOKUP($DL$1515,'[1]Сбытовая надбавка'!$F$5:$H$6,2,FALSE),2)+'[1]Иные услуги'!$C$6+HLOOKUP($DR$1514,'[1]Услуги по передаче'!$G$5:$J$7,3,FALSE))</f>
        <v>2032.81</v>
      </c>
      <c r="DN1529" s="73"/>
      <c r="DO1529" s="73"/>
      <c r="DP1529" s="73"/>
      <c r="DQ1529" s="73"/>
      <c r="DR1529" s="74"/>
      <c r="DS1529" s="72">
        <f>IF($A1529="-","-",ROUND(VLOOKUP($A1529+ROUND(LEFT(DS$1517,2)/24,5),'[1]ОАО "АТС"'!$A$30:$F$773,3,FALSE)+HLOOKUP($DL$1515,'[1]Сбытовая надбавка'!$F$5:$H$6,2,FALSE),2)+'[1]Иные услуги'!$C$6+HLOOKUP($DR$1514,'[1]Услуги по передаче'!$G$5:$J$7,3,FALSE))</f>
        <v>2067.8399999999997</v>
      </c>
      <c r="DT1529" s="73"/>
      <c r="DU1529" s="73"/>
      <c r="DV1529" s="73"/>
      <c r="DW1529" s="73"/>
      <c r="DX1529" s="74"/>
      <c r="DY1529" s="72">
        <f>IF($A1529="-","-",ROUND(VLOOKUP($A1529+ROUND(LEFT(DY$1517,2)/24,5),'[1]ОАО "АТС"'!$A$30:$F$773,3,FALSE)+HLOOKUP($DL$1515,'[1]Сбытовая надбавка'!$F$5:$H$6,2,FALSE),2)+'[1]Иные услуги'!$C$6+HLOOKUP($DR$1514,'[1]Услуги по передаче'!$G$5:$J$7,3,FALSE))</f>
        <v>2016.91</v>
      </c>
      <c r="DZ1529" s="73"/>
      <c r="EA1529" s="73"/>
      <c r="EB1529" s="73"/>
      <c r="EC1529" s="73"/>
      <c r="ED1529" s="74"/>
      <c r="EE1529" s="72">
        <f>IF($A1529="-","-",ROUND(VLOOKUP($A1529+ROUND(LEFT(EE$1517,2)/24,5),'[1]ОАО "АТС"'!$A$30:$F$773,3,FALSE)+HLOOKUP($DL$1515,'[1]Сбытовая надбавка'!$F$5:$H$6,2,FALSE),2)+'[1]Иные услуги'!$C$6+HLOOKUP($DR$1514,'[1]Услуги по передаче'!$G$5:$J$7,3,FALSE))</f>
        <v>1999.41</v>
      </c>
      <c r="EF1529" s="73"/>
      <c r="EG1529" s="73"/>
      <c r="EH1529" s="73"/>
      <c r="EI1529" s="73"/>
      <c r="EJ1529" s="74"/>
      <c r="EK1529" s="72">
        <f>IF($A1529="-","-",ROUND(VLOOKUP($A1529+ROUND(LEFT(EK$1517,2)/24,5),'[1]ОАО "АТС"'!$A$30:$F$773,3,FALSE)+HLOOKUP($DL$1515,'[1]Сбытовая надбавка'!$F$5:$H$6,2,FALSE),2)+'[1]Иные услуги'!$C$6+HLOOKUP($DR$1514,'[1]Услуги по передаче'!$G$5:$J$7,3,FALSE))</f>
        <v>2164.69</v>
      </c>
      <c r="EL1529" s="73"/>
      <c r="EM1529" s="73"/>
      <c r="EN1529" s="73"/>
      <c r="EO1529" s="73"/>
      <c r="EP1529" s="74"/>
      <c r="EQ1529" s="72">
        <f>IF($A1529="-","-",ROUND(VLOOKUP($A1529+ROUND(LEFT(EQ$1517,2)/24,5),'[1]ОАО "АТС"'!$A$30:$F$773,3,FALSE)+HLOOKUP($DL$1515,'[1]Сбытовая надбавка'!$F$5:$H$6,2,FALSE),2)+'[1]Иные услуги'!$C$6+HLOOKUP($DR$1514,'[1]Услуги по передаче'!$G$5:$J$7,3,FALSE))</f>
        <v>2061.4899999999998</v>
      </c>
      <c r="ER1529" s="73"/>
      <c r="ES1529" s="73"/>
      <c r="ET1529" s="73"/>
      <c r="EU1529" s="73"/>
      <c r="EV1529" s="74"/>
    </row>
    <row r="1530" spans="1:152" s="38" customFormat="1" ht="15.75" customHeight="1" x14ac:dyDescent="0.2">
      <c r="A1530" s="69">
        <f>$A$127</f>
        <v>44998</v>
      </c>
      <c r="B1530" s="70"/>
      <c r="C1530" s="70"/>
      <c r="D1530" s="70"/>
      <c r="E1530" s="70"/>
      <c r="F1530" s="70"/>
      <c r="G1530" s="70"/>
      <c r="H1530" s="71"/>
      <c r="I1530" s="72">
        <f>IF($A1530="-","-",ROUND(VLOOKUP($A1530+ROUND(LEFT(I$1517,1)/24,5),'[1]ОАО "АТС"'!$A$30:$F$773,3,FALSE)+HLOOKUP($DL$1515,'[1]Сбытовая надбавка'!$F$5:$H$6,2,FALSE),2)+'[1]Иные услуги'!$C$6+HLOOKUP($DR$1514,'[1]Услуги по передаче'!$G$5:$J$7,3,FALSE))</f>
        <v>2000.72</v>
      </c>
      <c r="J1530" s="73"/>
      <c r="K1530" s="73"/>
      <c r="L1530" s="73"/>
      <c r="M1530" s="73"/>
      <c r="N1530" s="74"/>
      <c r="O1530" s="72">
        <f>IF($A1530="-","-",ROUND(VLOOKUP($A1530+ROUND(LEFT(O$1517,1)/24,5),'[1]ОАО "АТС"'!$A$30:$F$773,3,FALSE)+HLOOKUP($DL$1515,'[1]Сбытовая надбавка'!$F$5:$H$6,2,FALSE),2)+'[1]Иные услуги'!$C$6+HLOOKUP($DR$1514,'[1]Услуги по передаче'!$G$5:$J$7,3,FALSE))</f>
        <v>2000.78</v>
      </c>
      <c r="P1530" s="73"/>
      <c r="Q1530" s="73"/>
      <c r="R1530" s="73"/>
      <c r="S1530" s="73"/>
      <c r="T1530" s="74"/>
      <c r="U1530" s="72">
        <f>IF($A1530="-","-",ROUND(VLOOKUP($A1530+ROUND(LEFT(U$1517,1)/24,5),'[1]ОАО "АТС"'!$A$30:$F$773,3,FALSE)+HLOOKUP($DL$1515,'[1]Сбытовая надбавка'!$F$5:$H$6,2,FALSE),2)+'[1]Иные услуги'!$C$6+HLOOKUP($DR$1514,'[1]Услуги по передаче'!$G$5:$J$7,3,FALSE))</f>
        <v>2000.85</v>
      </c>
      <c r="V1530" s="73"/>
      <c r="W1530" s="73"/>
      <c r="X1530" s="73"/>
      <c r="Y1530" s="73"/>
      <c r="Z1530" s="74"/>
      <c r="AA1530" s="72">
        <f>IF($A1530="-","-",ROUND(VLOOKUP($A1530+ROUND(LEFT(AA$1517,1)/24,5),'[1]ОАО "АТС"'!$A$30:$F$773,3,FALSE)+HLOOKUP($DL$1515,'[1]Сбытовая надбавка'!$F$5:$H$6,2,FALSE),2)+'[1]Иные услуги'!$C$6+HLOOKUP($DR$1514,'[1]Услуги по передаче'!$G$5:$J$7,3,FALSE))</f>
        <v>2000.84</v>
      </c>
      <c r="AB1530" s="73"/>
      <c r="AC1530" s="73"/>
      <c r="AD1530" s="73"/>
      <c r="AE1530" s="73"/>
      <c r="AF1530" s="74"/>
      <c r="AG1530" s="72">
        <f>IF($A1530="-","-",ROUND(VLOOKUP($A1530+ROUND(LEFT(AG$1517,1)/24,5),'[1]ОАО "АТС"'!$A$30:$F$773,3,FALSE)+HLOOKUP($DL$1515,'[1]Сбытовая надбавка'!$F$5:$H$6,2,FALSE),2)+'[1]Иные услуги'!$C$6+HLOOKUP($DR$1514,'[1]Услуги по передаче'!$G$5:$J$7,3,FALSE))</f>
        <v>2000.82</v>
      </c>
      <c r="AH1530" s="73"/>
      <c r="AI1530" s="73"/>
      <c r="AJ1530" s="73"/>
      <c r="AK1530" s="73"/>
      <c r="AL1530" s="74"/>
      <c r="AM1530" s="72">
        <f>IF($A1530="-","-",ROUND(VLOOKUP($A1530+ROUND(LEFT(AM$1517,1)/24,5),'[1]ОАО "АТС"'!$A$30:$F$773,3,FALSE)+HLOOKUP($DL$1515,'[1]Сбытовая надбавка'!$F$5:$H$6,2,FALSE),2)+'[1]Иные услуги'!$C$6+HLOOKUP($DR$1514,'[1]Услуги по передаче'!$G$5:$J$7,3,FALSE))</f>
        <v>2000.82</v>
      </c>
      <c r="AN1530" s="73"/>
      <c r="AO1530" s="73"/>
      <c r="AP1530" s="73"/>
      <c r="AQ1530" s="73"/>
      <c r="AR1530" s="74"/>
      <c r="AS1530" s="72">
        <f>IF($A1530="-","-",ROUND(VLOOKUP($A1530+ROUND(LEFT(AS$1517,1)/24,5),'[1]ОАО "АТС"'!$A$30:$F$773,3,FALSE)+HLOOKUP($DL$1515,'[1]Сбытовая надбавка'!$F$5:$H$6,2,FALSE),2)+'[1]Иные услуги'!$C$6+HLOOKUP($DR$1514,'[1]Услуги по передаче'!$G$5:$J$7,3,FALSE))</f>
        <v>2000.18</v>
      </c>
      <c r="AT1530" s="73"/>
      <c r="AU1530" s="73"/>
      <c r="AV1530" s="73"/>
      <c r="AW1530" s="73"/>
      <c r="AX1530" s="74"/>
      <c r="AY1530" s="72">
        <f>IF($A1530="-","-",ROUND(VLOOKUP($A1530+ROUND(LEFT(AY$1517,1)/24,5),'[1]ОАО "АТС"'!$A$30:$F$773,3,FALSE)+HLOOKUP($DL$1515,'[1]Сбытовая надбавка'!$F$5:$H$6,2,FALSE),2)+'[1]Иные услуги'!$C$6+HLOOKUP($DR$1514,'[1]Услуги по передаче'!$G$5:$J$7,3,FALSE))</f>
        <v>2069.0699999999997</v>
      </c>
      <c r="AZ1530" s="73"/>
      <c r="BA1530" s="73"/>
      <c r="BB1530" s="73"/>
      <c r="BC1530" s="73"/>
      <c r="BD1530" s="74"/>
      <c r="BE1530" s="72">
        <f>IF($A1530="-","-",ROUND(VLOOKUP($A1530+ROUND(LEFT(BE$1517,1)/24,5),'[1]ОАО "АТС"'!$A$30:$F$773,3,FALSE)+HLOOKUP($DL$1515,'[1]Сбытовая надбавка'!$F$5:$H$6,2,FALSE),2)+'[1]Иные услуги'!$C$6+HLOOKUP($DR$1514,'[1]Услуги по передаче'!$G$5:$J$7,3,FALSE))</f>
        <v>2000.3700000000001</v>
      </c>
      <c r="BF1530" s="73"/>
      <c r="BG1530" s="73"/>
      <c r="BH1530" s="73"/>
      <c r="BI1530" s="73"/>
      <c r="BJ1530" s="74"/>
      <c r="BK1530" s="72">
        <f>IF($A1530="-","-",ROUND(VLOOKUP($A1530+ROUND(LEFT(BK$1517,1)/24,5),'[1]ОАО "АТС"'!$A$30:$F$773,3,FALSE)+HLOOKUP($DL$1515,'[1]Сбытовая надбавка'!$F$5:$H$6,2,FALSE),2)+'[1]Иные услуги'!$C$6+HLOOKUP($DR$1514,'[1]Услуги по передаче'!$G$5:$J$7,3,FALSE))</f>
        <v>2063.25</v>
      </c>
      <c r="BL1530" s="73"/>
      <c r="BM1530" s="73"/>
      <c r="BN1530" s="73"/>
      <c r="BO1530" s="73"/>
      <c r="BP1530" s="74"/>
      <c r="BQ1530" s="72">
        <f>IF($A1530="-","-",ROUND(VLOOKUP($A1530+ROUND(LEFT(BQ$1517,2)/24,5),'[1]ОАО "АТС"'!$A$30:$F$773,3,FALSE)+HLOOKUP($DL$1515,'[1]Сбытовая надбавка'!$F$5:$H$6,2,FALSE),2)+'[1]Иные услуги'!$C$6+HLOOKUP($DR$1514,'[1]Услуги по передаче'!$G$5:$J$7,3,FALSE))</f>
        <v>2101.92</v>
      </c>
      <c r="BR1530" s="73"/>
      <c r="BS1530" s="73"/>
      <c r="BT1530" s="73"/>
      <c r="BU1530" s="73"/>
      <c r="BV1530" s="74"/>
      <c r="BW1530" s="72">
        <f>IF($A1530="-","-",ROUND(VLOOKUP($A1530+ROUND(LEFT(BW$1517,2)/24,5),'[1]ОАО "АТС"'!$A$30:$F$773,3,FALSE)+HLOOKUP($DL$1515,'[1]Сбытовая надбавка'!$F$5:$H$6,2,FALSE),2)+'[1]Иные услуги'!$C$6+HLOOKUP($DR$1514,'[1]Услуги по передаче'!$G$5:$J$7,3,FALSE))</f>
        <v>2110.9899999999998</v>
      </c>
      <c r="BX1530" s="73"/>
      <c r="BY1530" s="73"/>
      <c r="BZ1530" s="73"/>
      <c r="CA1530" s="73"/>
      <c r="CB1530" s="74"/>
      <c r="CC1530" s="72">
        <f>IF($A1530="-","-",ROUND(VLOOKUP($A1530+ROUND(LEFT(CC$1517,2)/24,5),'[1]ОАО "АТС"'!$A$30:$F$773,3,FALSE)+HLOOKUP($DL$1515,'[1]Сбытовая надбавка'!$F$5:$H$6,2,FALSE),2)+'[1]Иные услуги'!$C$6+HLOOKUP($DR$1514,'[1]Услуги по передаче'!$G$5:$J$7,3,FALSE))</f>
        <v>2077.98</v>
      </c>
      <c r="CD1530" s="73"/>
      <c r="CE1530" s="73"/>
      <c r="CF1530" s="73"/>
      <c r="CG1530" s="73"/>
      <c r="CH1530" s="74"/>
      <c r="CI1530" s="72">
        <f>IF($A1530="-","-",ROUND(VLOOKUP($A1530+ROUND(LEFT(CI$1517,2)/24,5),'[1]ОАО "АТС"'!$A$30:$F$773,3,FALSE)+HLOOKUP($DL$1515,'[1]Сбытовая надбавка'!$F$5:$H$6,2,FALSE),2)+'[1]Иные услуги'!$C$6+HLOOKUP($DR$1514,'[1]Услуги по передаче'!$G$5:$J$7,3,FALSE))</f>
        <v>2068.71</v>
      </c>
      <c r="CJ1530" s="73"/>
      <c r="CK1530" s="73"/>
      <c r="CL1530" s="73"/>
      <c r="CM1530" s="73"/>
      <c r="CN1530" s="74"/>
      <c r="CO1530" s="72">
        <f>IF($A1530="-","-",ROUND(VLOOKUP($A1530+ROUND(LEFT(CO$1517,2)/24,5),'[1]ОАО "АТС"'!$A$30:$F$773,3,FALSE)+HLOOKUP($DL$1515,'[1]Сбытовая надбавка'!$F$5:$H$6,2,FALSE),2)+'[1]Иные услуги'!$C$6+HLOOKUP($DR$1514,'[1]Услуги по передаче'!$G$5:$J$7,3,FALSE))</f>
        <v>2057</v>
      </c>
      <c r="CP1530" s="73"/>
      <c r="CQ1530" s="73"/>
      <c r="CR1530" s="73"/>
      <c r="CS1530" s="73"/>
      <c r="CT1530" s="74"/>
      <c r="CU1530" s="72">
        <f>IF($A1530="-","-",ROUND(VLOOKUP($A1530+ROUND(LEFT(CU$1517,2)/24,5),'[1]ОАО "АТС"'!$A$30:$F$773,3,FALSE)+HLOOKUP($DL$1515,'[1]Сбытовая надбавка'!$F$5:$H$6,2,FALSE),2)+'[1]Иные услуги'!$C$6+HLOOKUP($DR$1514,'[1]Услуги по передаче'!$G$5:$J$7,3,FALSE))</f>
        <v>2045.01</v>
      </c>
      <c r="CV1530" s="73"/>
      <c r="CW1530" s="73"/>
      <c r="CX1530" s="73"/>
      <c r="CY1530" s="73"/>
      <c r="CZ1530" s="74"/>
      <c r="DA1530" s="72">
        <f>IF($A1530="-","-",ROUND(VLOOKUP($A1530+ROUND(LEFT(DA$1517,2)/24,5),'[1]ОАО "АТС"'!$A$30:$F$773,3,FALSE)+HLOOKUP($DL$1515,'[1]Сбытовая надбавка'!$F$5:$H$6,2,FALSE),2)+'[1]Иные услуги'!$C$6+HLOOKUP($DR$1514,'[1]Услуги по передаче'!$G$5:$J$7,3,FALSE))</f>
        <v>2056.2199999999998</v>
      </c>
      <c r="DB1530" s="73"/>
      <c r="DC1530" s="73"/>
      <c r="DD1530" s="73"/>
      <c r="DE1530" s="73"/>
      <c r="DF1530" s="74"/>
      <c r="DG1530" s="72">
        <f>IF($A1530="-","-",ROUND(VLOOKUP($A1530+ROUND(LEFT(DG$1517,2)/24,5),'[1]ОАО "АТС"'!$A$30:$F$773,3,FALSE)+HLOOKUP($DL$1515,'[1]Сбытовая надбавка'!$F$5:$H$6,2,FALSE),2)+'[1]Иные услуги'!$C$6+HLOOKUP($DR$1514,'[1]Услуги по передаче'!$G$5:$J$7,3,FALSE))</f>
        <v>2077.71</v>
      </c>
      <c r="DH1530" s="73"/>
      <c r="DI1530" s="73"/>
      <c r="DJ1530" s="73"/>
      <c r="DK1530" s="73"/>
      <c r="DL1530" s="74"/>
      <c r="DM1530" s="72">
        <f>IF($A1530="-","-",ROUND(VLOOKUP($A1530+ROUND(LEFT(DM$1517,2)/24,5),'[1]ОАО "АТС"'!$A$30:$F$773,3,FALSE)+HLOOKUP($DL$1515,'[1]Сбытовая надбавка'!$F$5:$H$6,2,FALSE),2)+'[1]Иные услуги'!$C$6+HLOOKUP($DR$1514,'[1]Услуги по передаче'!$G$5:$J$7,3,FALSE))</f>
        <v>2103.39</v>
      </c>
      <c r="DN1530" s="73"/>
      <c r="DO1530" s="73"/>
      <c r="DP1530" s="73"/>
      <c r="DQ1530" s="73"/>
      <c r="DR1530" s="74"/>
      <c r="DS1530" s="72">
        <f>IF($A1530="-","-",ROUND(VLOOKUP($A1530+ROUND(LEFT(DS$1517,2)/24,5),'[1]ОАО "АТС"'!$A$30:$F$773,3,FALSE)+HLOOKUP($DL$1515,'[1]Сбытовая надбавка'!$F$5:$H$6,2,FALSE),2)+'[1]Иные услуги'!$C$6+HLOOKUP($DR$1514,'[1]Услуги по передаче'!$G$5:$J$7,3,FALSE))</f>
        <v>2084.8199999999997</v>
      </c>
      <c r="DT1530" s="73"/>
      <c r="DU1530" s="73"/>
      <c r="DV1530" s="73"/>
      <c r="DW1530" s="73"/>
      <c r="DX1530" s="74"/>
      <c r="DY1530" s="72">
        <f>IF($A1530="-","-",ROUND(VLOOKUP($A1530+ROUND(LEFT(DY$1517,2)/24,5),'[1]ОАО "АТС"'!$A$30:$F$773,3,FALSE)+HLOOKUP($DL$1515,'[1]Сбытовая надбавка'!$F$5:$H$6,2,FALSE),2)+'[1]Иные услуги'!$C$6+HLOOKUP($DR$1514,'[1]Услуги по передаче'!$G$5:$J$7,3,FALSE))</f>
        <v>2026.49</v>
      </c>
      <c r="DZ1530" s="73"/>
      <c r="EA1530" s="73"/>
      <c r="EB1530" s="73"/>
      <c r="EC1530" s="73"/>
      <c r="ED1530" s="74"/>
      <c r="EE1530" s="72">
        <f>IF($A1530="-","-",ROUND(VLOOKUP($A1530+ROUND(LEFT(EE$1517,2)/24,5),'[1]ОАО "АТС"'!$A$30:$F$773,3,FALSE)+HLOOKUP($DL$1515,'[1]Сбытовая надбавка'!$F$5:$H$6,2,FALSE),2)+'[1]Иные услуги'!$C$6+HLOOKUP($DR$1514,'[1]Услуги по передаче'!$G$5:$J$7,3,FALSE))</f>
        <v>1999.18</v>
      </c>
      <c r="EF1530" s="73"/>
      <c r="EG1530" s="73"/>
      <c r="EH1530" s="73"/>
      <c r="EI1530" s="73"/>
      <c r="EJ1530" s="74"/>
      <c r="EK1530" s="72">
        <f>IF($A1530="-","-",ROUND(VLOOKUP($A1530+ROUND(LEFT(EK$1517,2)/24,5),'[1]ОАО "АТС"'!$A$30:$F$773,3,FALSE)+HLOOKUP($DL$1515,'[1]Сбытовая надбавка'!$F$5:$H$6,2,FALSE),2)+'[1]Иные услуги'!$C$6+HLOOKUP($DR$1514,'[1]Услуги по передаче'!$G$5:$J$7,3,FALSE))</f>
        <v>2171.1999999999998</v>
      </c>
      <c r="EL1530" s="73"/>
      <c r="EM1530" s="73"/>
      <c r="EN1530" s="73"/>
      <c r="EO1530" s="73"/>
      <c r="EP1530" s="74"/>
      <c r="EQ1530" s="72">
        <f>IF($A1530="-","-",ROUND(VLOOKUP($A1530+ROUND(LEFT(EQ$1517,2)/24,5),'[1]ОАО "АТС"'!$A$30:$F$773,3,FALSE)+HLOOKUP($DL$1515,'[1]Сбытовая надбавка'!$F$5:$H$6,2,FALSE),2)+'[1]Иные услуги'!$C$6+HLOOKUP($DR$1514,'[1]Услуги по передаче'!$G$5:$J$7,3,FALSE))</f>
        <v>2085.06</v>
      </c>
      <c r="ER1530" s="73"/>
      <c r="ES1530" s="73"/>
      <c r="ET1530" s="73"/>
      <c r="EU1530" s="73"/>
      <c r="EV1530" s="74"/>
    </row>
    <row r="1531" spans="1:152" s="38" customFormat="1" ht="15.75" customHeight="1" x14ac:dyDescent="0.2">
      <c r="A1531" s="69">
        <f>$A$128</f>
        <v>44999</v>
      </c>
      <c r="B1531" s="70"/>
      <c r="C1531" s="70"/>
      <c r="D1531" s="70"/>
      <c r="E1531" s="70"/>
      <c r="F1531" s="70"/>
      <c r="G1531" s="70"/>
      <c r="H1531" s="71"/>
      <c r="I1531" s="72">
        <f>IF($A1531="-","-",ROUND(VLOOKUP($A1531+ROUND(LEFT(I$1517,1)/24,5),'[1]ОАО "АТС"'!$A$30:$F$773,3,FALSE)+HLOOKUP($DL$1515,'[1]Сбытовая надбавка'!$F$5:$H$6,2,FALSE),2)+'[1]Иные услуги'!$C$6+HLOOKUP($DR$1514,'[1]Услуги по передаче'!$G$5:$J$7,3,FALSE))</f>
        <v>2000.78</v>
      </c>
      <c r="J1531" s="73"/>
      <c r="K1531" s="73"/>
      <c r="L1531" s="73"/>
      <c r="M1531" s="73"/>
      <c r="N1531" s="74"/>
      <c r="O1531" s="72">
        <f>IF($A1531="-","-",ROUND(VLOOKUP($A1531+ROUND(LEFT(O$1517,1)/24,5),'[1]ОАО "АТС"'!$A$30:$F$773,3,FALSE)+HLOOKUP($DL$1515,'[1]Сбытовая надбавка'!$F$5:$H$6,2,FALSE),2)+'[1]Иные услуги'!$C$6+HLOOKUP($DR$1514,'[1]Услуги по передаче'!$G$5:$J$7,3,FALSE))</f>
        <v>2000.74</v>
      </c>
      <c r="P1531" s="73"/>
      <c r="Q1531" s="73"/>
      <c r="R1531" s="73"/>
      <c r="S1531" s="73"/>
      <c r="T1531" s="74"/>
      <c r="U1531" s="72">
        <f>IF($A1531="-","-",ROUND(VLOOKUP($A1531+ROUND(LEFT(U$1517,1)/24,5),'[1]ОАО "АТС"'!$A$30:$F$773,3,FALSE)+HLOOKUP($DL$1515,'[1]Сбытовая надбавка'!$F$5:$H$6,2,FALSE),2)+'[1]Иные услуги'!$C$6+HLOOKUP($DR$1514,'[1]Услуги по передаче'!$G$5:$J$7,3,FALSE))</f>
        <v>2000.84</v>
      </c>
      <c r="V1531" s="73"/>
      <c r="W1531" s="73"/>
      <c r="X1531" s="73"/>
      <c r="Y1531" s="73"/>
      <c r="Z1531" s="74"/>
      <c r="AA1531" s="72">
        <f>IF($A1531="-","-",ROUND(VLOOKUP($A1531+ROUND(LEFT(AA$1517,1)/24,5),'[1]ОАО "АТС"'!$A$30:$F$773,3,FALSE)+HLOOKUP($DL$1515,'[1]Сбытовая надбавка'!$F$5:$H$6,2,FALSE),2)+'[1]Иные услуги'!$C$6+HLOOKUP($DR$1514,'[1]Услуги по передаче'!$G$5:$J$7,3,FALSE))</f>
        <v>2000.81</v>
      </c>
      <c r="AB1531" s="73"/>
      <c r="AC1531" s="73"/>
      <c r="AD1531" s="73"/>
      <c r="AE1531" s="73"/>
      <c r="AF1531" s="74"/>
      <c r="AG1531" s="72">
        <f>IF($A1531="-","-",ROUND(VLOOKUP($A1531+ROUND(LEFT(AG$1517,1)/24,5),'[1]ОАО "АТС"'!$A$30:$F$773,3,FALSE)+HLOOKUP($DL$1515,'[1]Сбытовая надбавка'!$F$5:$H$6,2,FALSE),2)+'[1]Иные услуги'!$C$6+HLOOKUP($DR$1514,'[1]Услуги по передаче'!$G$5:$J$7,3,FALSE))</f>
        <v>2000.83</v>
      </c>
      <c r="AH1531" s="73"/>
      <c r="AI1531" s="73"/>
      <c r="AJ1531" s="73"/>
      <c r="AK1531" s="73"/>
      <c r="AL1531" s="74"/>
      <c r="AM1531" s="72">
        <f>IF($A1531="-","-",ROUND(VLOOKUP($A1531+ROUND(LEFT(AM$1517,1)/24,5),'[1]ОАО "АТС"'!$A$30:$F$773,3,FALSE)+HLOOKUP($DL$1515,'[1]Сбытовая надбавка'!$F$5:$H$6,2,FALSE),2)+'[1]Иные услуги'!$C$6+HLOOKUP($DR$1514,'[1]Услуги по передаче'!$G$5:$J$7,3,FALSE))</f>
        <v>2000.77</v>
      </c>
      <c r="AN1531" s="73"/>
      <c r="AO1531" s="73"/>
      <c r="AP1531" s="73"/>
      <c r="AQ1531" s="73"/>
      <c r="AR1531" s="74"/>
      <c r="AS1531" s="72">
        <f>IF($A1531="-","-",ROUND(VLOOKUP($A1531+ROUND(LEFT(AS$1517,1)/24,5),'[1]ОАО "АТС"'!$A$30:$F$773,3,FALSE)+HLOOKUP($DL$1515,'[1]Сбытовая надбавка'!$F$5:$H$6,2,FALSE),2)+'[1]Иные услуги'!$C$6+HLOOKUP($DR$1514,'[1]Услуги по передаче'!$G$5:$J$7,3,FALSE))</f>
        <v>2000</v>
      </c>
      <c r="AT1531" s="73"/>
      <c r="AU1531" s="73"/>
      <c r="AV1531" s="73"/>
      <c r="AW1531" s="73"/>
      <c r="AX1531" s="74"/>
      <c r="AY1531" s="72">
        <f>IF($A1531="-","-",ROUND(VLOOKUP($A1531+ROUND(LEFT(AY$1517,1)/24,5),'[1]ОАО "АТС"'!$A$30:$F$773,3,FALSE)+HLOOKUP($DL$1515,'[1]Сбытовая надбавка'!$F$5:$H$6,2,FALSE),2)+'[1]Иные услуги'!$C$6+HLOOKUP($DR$1514,'[1]Услуги по передаче'!$G$5:$J$7,3,FALSE))</f>
        <v>2099.5099999999998</v>
      </c>
      <c r="AZ1531" s="73"/>
      <c r="BA1531" s="73"/>
      <c r="BB1531" s="73"/>
      <c r="BC1531" s="73"/>
      <c r="BD1531" s="74"/>
      <c r="BE1531" s="72">
        <f>IF($A1531="-","-",ROUND(VLOOKUP($A1531+ROUND(LEFT(BE$1517,1)/24,5),'[1]ОАО "АТС"'!$A$30:$F$773,3,FALSE)+HLOOKUP($DL$1515,'[1]Сбытовая надбавка'!$F$5:$H$6,2,FALSE),2)+'[1]Иные услуги'!$C$6+HLOOKUP($DR$1514,'[1]Услуги по передаче'!$G$5:$J$7,3,FALSE))</f>
        <v>2000.79</v>
      </c>
      <c r="BF1531" s="73"/>
      <c r="BG1531" s="73"/>
      <c r="BH1531" s="73"/>
      <c r="BI1531" s="73"/>
      <c r="BJ1531" s="74"/>
      <c r="BK1531" s="72">
        <f>IF($A1531="-","-",ROUND(VLOOKUP($A1531+ROUND(LEFT(BK$1517,1)/24,5),'[1]ОАО "АТС"'!$A$30:$F$773,3,FALSE)+HLOOKUP($DL$1515,'[1]Сбытовая надбавка'!$F$5:$H$6,2,FALSE),2)+'[1]Иные услуги'!$C$6+HLOOKUP($DR$1514,'[1]Услуги по передаче'!$G$5:$J$7,3,FALSE))</f>
        <v>2051.85</v>
      </c>
      <c r="BL1531" s="73"/>
      <c r="BM1531" s="73"/>
      <c r="BN1531" s="73"/>
      <c r="BO1531" s="73"/>
      <c r="BP1531" s="74"/>
      <c r="BQ1531" s="72">
        <f>IF($A1531="-","-",ROUND(VLOOKUP($A1531+ROUND(LEFT(BQ$1517,2)/24,5),'[1]ОАО "АТС"'!$A$30:$F$773,3,FALSE)+HLOOKUP($DL$1515,'[1]Сбытовая надбавка'!$F$5:$H$6,2,FALSE),2)+'[1]Иные услуги'!$C$6+HLOOKUP($DR$1514,'[1]Услуги по передаче'!$G$5:$J$7,3,FALSE))</f>
        <v>2067.62</v>
      </c>
      <c r="BR1531" s="73"/>
      <c r="BS1531" s="73"/>
      <c r="BT1531" s="73"/>
      <c r="BU1531" s="73"/>
      <c r="BV1531" s="74"/>
      <c r="BW1531" s="72">
        <f>IF($A1531="-","-",ROUND(VLOOKUP($A1531+ROUND(LEFT(BW$1517,2)/24,5),'[1]ОАО "АТС"'!$A$30:$F$773,3,FALSE)+HLOOKUP($DL$1515,'[1]Сбытовая надбавка'!$F$5:$H$6,2,FALSE),2)+'[1]Иные услуги'!$C$6+HLOOKUP($DR$1514,'[1]Услуги по передаче'!$G$5:$J$7,3,FALSE))</f>
        <v>2056.7399999999998</v>
      </c>
      <c r="BX1531" s="73"/>
      <c r="BY1531" s="73"/>
      <c r="BZ1531" s="73"/>
      <c r="CA1531" s="73"/>
      <c r="CB1531" s="74"/>
      <c r="CC1531" s="72">
        <f>IF($A1531="-","-",ROUND(VLOOKUP($A1531+ROUND(LEFT(CC$1517,2)/24,5),'[1]ОАО "АТС"'!$A$30:$F$773,3,FALSE)+HLOOKUP($DL$1515,'[1]Сбытовая надбавка'!$F$5:$H$6,2,FALSE),2)+'[1]Иные услуги'!$C$6+HLOOKUP($DR$1514,'[1]Услуги по передаче'!$G$5:$J$7,3,FALSE))</f>
        <v>2035.19</v>
      </c>
      <c r="CD1531" s="73"/>
      <c r="CE1531" s="73"/>
      <c r="CF1531" s="73"/>
      <c r="CG1531" s="73"/>
      <c r="CH1531" s="74"/>
      <c r="CI1531" s="72">
        <f>IF($A1531="-","-",ROUND(VLOOKUP($A1531+ROUND(LEFT(CI$1517,2)/24,5),'[1]ОАО "АТС"'!$A$30:$F$773,3,FALSE)+HLOOKUP($DL$1515,'[1]Сбытовая надбавка'!$F$5:$H$6,2,FALSE),2)+'[1]Иные услуги'!$C$6+HLOOKUP($DR$1514,'[1]Услуги по передаче'!$G$5:$J$7,3,FALSE))</f>
        <v>2018.82</v>
      </c>
      <c r="CJ1531" s="73"/>
      <c r="CK1531" s="73"/>
      <c r="CL1531" s="73"/>
      <c r="CM1531" s="73"/>
      <c r="CN1531" s="74"/>
      <c r="CO1531" s="72">
        <f>IF($A1531="-","-",ROUND(VLOOKUP($A1531+ROUND(LEFT(CO$1517,2)/24,5),'[1]ОАО "АТС"'!$A$30:$F$773,3,FALSE)+HLOOKUP($DL$1515,'[1]Сбытовая надбавка'!$F$5:$H$6,2,FALSE),2)+'[1]Иные услуги'!$C$6+HLOOKUP($DR$1514,'[1]Услуги по передаче'!$G$5:$J$7,3,FALSE))</f>
        <v>2012.68</v>
      </c>
      <c r="CP1531" s="73"/>
      <c r="CQ1531" s="73"/>
      <c r="CR1531" s="73"/>
      <c r="CS1531" s="73"/>
      <c r="CT1531" s="74"/>
      <c r="CU1531" s="72">
        <f>IF($A1531="-","-",ROUND(VLOOKUP($A1531+ROUND(LEFT(CU$1517,2)/24,5),'[1]ОАО "АТС"'!$A$30:$F$773,3,FALSE)+HLOOKUP($DL$1515,'[1]Сбытовая надбавка'!$F$5:$H$6,2,FALSE),2)+'[1]Иные услуги'!$C$6+HLOOKUP($DR$1514,'[1]Услуги по передаче'!$G$5:$J$7,3,FALSE))</f>
        <v>2006.35</v>
      </c>
      <c r="CV1531" s="73"/>
      <c r="CW1531" s="73"/>
      <c r="CX1531" s="73"/>
      <c r="CY1531" s="73"/>
      <c r="CZ1531" s="74"/>
      <c r="DA1531" s="72">
        <f>IF($A1531="-","-",ROUND(VLOOKUP($A1531+ROUND(LEFT(DA$1517,2)/24,5),'[1]ОАО "АТС"'!$A$30:$F$773,3,FALSE)+HLOOKUP($DL$1515,'[1]Сбытовая надбавка'!$F$5:$H$6,2,FALSE),2)+'[1]Иные услуги'!$C$6+HLOOKUP($DR$1514,'[1]Услуги по передаче'!$G$5:$J$7,3,FALSE))</f>
        <v>2000.88</v>
      </c>
      <c r="DB1531" s="73"/>
      <c r="DC1531" s="73"/>
      <c r="DD1531" s="73"/>
      <c r="DE1531" s="73"/>
      <c r="DF1531" s="74"/>
      <c r="DG1531" s="72">
        <f>IF($A1531="-","-",ROUND(VLOOKUP($A1531+ROUND(LEFT(DG$1517,2)/24,5),'[1]ОАО "АТС"'!$A$30:$F$773,3,FALSE)+HLOOKUP($DL$1515,'[1]Сбытовая надбавка'!$F$5:$H$6,2,FALSE),2)+'[1]Иные услуги'!$C$6+HLOOKUP($DR$1514,'[1]Услуги по передаче'!$G$5:$J$7,3,FALSE))</f>
        <v>2000.93</v>
      </c>
      <c r="DH1531" s="73"/>
      <c r="DI1531" s="73"/>
      <c r="DJ1531" s="73"/>
      <c r="DK1531" s="73"/>
      <c r="DL1531" s="74"/>
      <c r="DM1531" s="72">
        <f>IF($A1531="-","-",ROUND(VLOOKUP($A1531+ROUND(LEFT(DM$1517,2)/24,5),'[1]ОАО "АТС"'!$A$30:$F$773,3,FALSE)+HLOOKUP($DL$1515,'[1]Сбытовая надбавка'!$F$5:$H$6,2,FALSE),2)+'[1]Иные услуги'!$C$6+HLOOKUP($DR$1514,'[1]Услуги по передаче'!$G$5:$J$7,3,FALSE))</f>
        <v>2046.02</v>
      </c>
      <c r="DN1531" s="73"/>
      <c r="DO1531" s="73"/>
      <c r="DP1531" s="73"/>
      <c r="DQ1531" s="73"/>
      <c r="DR1531" s="74"/>
      <c r="DS1531" s="72">
        <f>IF($A1531="-","-",ROUND(VLOOKUP($A1531+ROUND(LEFT(DS$1517,2)/24,5),'[1]ОАО "АТС"'!$A$30:$F$773,3,FALSE)+HLOOKUP($DL$1515,'[1]Сбытовая надбавка'!$F$5:$H$6,2,FALSE),2)+'[1]Иные услуги'!$C$6+HLOOKUP($DR$1514,'[1]Услуги по передаче'!$G$5:$J$7,3,FALSE))</f>
        <v>2055.9299999999998</v>
      </c>
      <c r="DT1531" s="73"/>
      <c r="DU1531" s="73"/>
      <c r="DV1531" s="73"/>
      <c r="DW1531" s="73"/>
      <c r="DX1531" s="74"/>
      <c r="DY1531" s="72">
        <f>IF($A1531="-","-",ROUND(VLOOKUP($A1531+ROUND(LEFT(DY$1517,2)/24,5),'[1]ОАО "АТС"'!$A$30:$F$773,3,FALSE)+HLOOKUP($DL$1515,'[1]Сбытовая надбавка'!$F$5:$H$6,2,FALSE),2)+'[1]Иные услуги'!$C$6+HLOOKUP($DR$1514,'[1]Услуги по передаче'!$G$5:$J$7,3,FALSE))</f>
        <v>2000.01</v>
      </c>
      <c r="DZ1531" s="73"/>
      <c r="EA1531" s="73"/>
      <c r="EB1531" s="73"/>
      <c r="EC1531" s="73"/>
      <c r="ED1531" s="74"/>
      <c r="EE1531" s="72">
        <f>IF($A1531="-","-",ROUND(VLOOKUP($A1531+ROUND(LEFT(EE$1517,2)/24,5),'[1]ОАО "АТС"'!$A$30:$F$773,3,FALSE)+HLOOKUP($DL$1515,'[1]Сбытовая надбавка'!$F$5:$H$6,2,FALSE),2)+'[1]Иные услуги'!$C$6+HLOOKUP($DR$1514,'[1]Услуги по передаче'!$G$5:$J$7,3,FALSE))</f>
        <v>1999.26</v>
      </c>
      <c r="EF1531" s="73"/>
      <c r="EG1531" s="73"/>
      <c r="EH1531" s="73"/>
      <c r="EI1531" s="73"/>
      <c r="EJ1531" s="74"/>
      <c r="EK1531" s="72">
        <f>IF($A1531="-","-",ROUND(VLOOKUP($A1531+ROUND(LEFT(EK$1517,2)/24,5),'[1]ОАО "АТС"'!$A$30:$F$773,3,FALSE)+HLOOKUP($DL$1515,'[1]Сбытовая надбавка'!$F$5:$H$6,2,FALSE),2)+'[1]Иные услуги'!$C$6+HLOOKUP($DR$1514,'[1]Услуги по передаче'!$G$5:$J$7,3,FALSE))</f>
        <v>2146.27</v>
      </c>
      <c r="EL1531" s="73"/>
      <c r="EM1531" s="73"/>
      <c r="EN1531" s="73"/>
      <c r="EO1531" s="73"/>
      <c r="EP1531" s="74"/>
      <c r="EQ1531" s="72">
        <f>IF($A1531="-","-",ROUND(VLOOKUP($A1531+ROUND(LEFT(EQ$1517,2)/24,5),'[1]ОАО "АТС"'!$A$30:$F$773,3,FALSE)+HLOOKUP($DL$1515,'[1]Сбытовая надбавка'!$F$5:$H$6,2,FALSE),2)+'[1]Иные услуги'!$C$6+HLOOKUP($DR$1514,'[1]Услуги по передаче'!$G$5:$J$7,3,FALSE))</f>
        <v>2027.8700000000001</v>
      </c>
      <c r="ER1531" s="73"/>
      <c r="ES1531" s="73"/>
      <c r="ET1531" s="73"/>
      <c r="EU1531" s="73"/>
      <c r="EV1531" s="74"/>
    </row>
    <row r="1532" spans="1:152" s="38" customFormat="1" ht="15.75" customHeight="1" x14ac:dyDescent="0.2">
      <c r="A1532" s="69">
        <f>$A$129</f>
        <v>45000</v>
      </c>
      <c r="B1532" s="70"/>
      <c r="C1532" s="70"/>
      <c r="D1532" s="70"/>
      <c r="E1532" s="70"/>
      <c r="F1532" s="70"/>
      <c r="G1532" s="70"/>
      <c r="H1532" s="71"/>
      <c r="I1532" s="72">
        <f>IF($A1532="-","-",ROUND(VLOOKUP($A1532+ROUND(LEFT(I$1517,1)/24,5),'[1]ОАО "АТС"'!$A$30:$F$773,3,FALSE)+HLOOKUP($DL$1515,'[1]Сбытовая надбавка'!$F$5:$H$6,2,FALSE),2)+'[1]Иные услуги'!$C$6+HLOOKUP($DR$1514,'[1]Услуги по передаче'!$G$5:$J$7,3,FALSE))</f>
        <v>2001.1100000000001</v>
      </c>
      <c r="J1532" s="73"/>
      <c r="K1532" s="73"/>
      <c r="L1532" s="73"/>
      <c r="M1532" s="73"/>
      <c r="N1532" s="74"/>
      <c r="O1532" s="72">
        <f>IF($A1532="-","-",ROUND(VLOOKUP($A1532+ROUND(LEFT(O$1517,1)/24,5),'[1]ОАО "АТС"'!$A$30:$F$773,3,FALSE)+HLOOKUP($DL$1515,'[1]Сбытовая надбавка'!$F$5:$H$6,2,FALSE),2)+'[1]Иные услуги'!$C$6+HLOOKUP($DR$1514,'[1]Услуги по передаче'!$G$5:$J$7,3,FALSE))</f>
        <v>2001.21</v>
      </c>
      <c r="P1532" s="73"/>
      <c r="Q1532" s="73"/>
      <c r="R1532" s="73"/>
      <c r="S1532" s="73"/>
      <c r="T1532" s="74"/>
      <c r="U1532" s="72">
        <f>IF($A1532="-","-",ROUND(VLOOKUP($A1532+ROUND(LEFT(U$1517,1)/24,5),'[1]ОАО "АТС"'!$A$30:$F$773,3,FALSE)+HLOOKUP($DL$1515,'[1]Сбытовая надбавка'!$F$5:$H$6,2,FALSE),2)+'[1]Иные услуги'!$C$6+HLOOKUP($DR$1514,'[1]Услуги по передаче'!$G$5:$J$7,3,FALSE))</f>
        <v>2001.23</v>
      </c>
      <c r="V1532" s="73"/>
      <c r="W1532" s="73"/>
      <c r="X1532" s="73"/>
      <c r="Y1532" s="73"/>
      <c r="Z1532" s="74"/>
      <c r="AA1532" s="72">
        <f>IF($A1532="-","-",ROUND(VLOOKUP($A1532+ROUND(LEFT(AA$1517,1)/24,5),'[1]ОАО "АТС"'!$A$30:$F$773,3,FALSE)+HLOOKUP($DL$1515,'[1]Сбытовая надбавка'!$F$5:$H$6,2,FALSE),2)+'[1]Иные услуги'!$C$6+HLOOKUP($DR$1514,'[1]Услуги по передаче'!$G$5:$J$7,3,FALSE))</f>
        <v>2001.23</v>
      </c>
      <c r="AB1532" s="73"/>
      <c r="AC1532" s="73"/>
      <c r="AD1532" s="73"/>
      <c r="AE1532" s="73"/>
      <c r="AF1532" s="74"/>
      <c r="AG1532" s="72">
        <f>IF($A1532="-","-",ROUND(VLOOKUP($A1532+ROUND(LEFT(AG$1517,1)/24,5),'[1]ОАО "АТС"'!$A$30:$F$773,3,FALSE)+HLOOKUP($DL$1515,'[1]Сбытовая надбавка'!$F$5:$H$6,2,FALSE),2)+'[1]Иные услуги'!$C$6+HLOOKUP($DR$1514,'[1]Услуги по передаче'!$G$5:$J$7,3,FALSE))</f>
        <v>2001.24</v>
      </c>
      <c r="AH1532" s="73"/>
      <c r="AI1532" s="73"/>
      <c r="AJ1532" s="73"/>
      <c r="AK1532" s="73"/>
      <c r="AL1532" s="74"/>
      <c r="AM1532" s="72">
        <f>IF($A1532="-","-",ROUND(VLOOKUP($A1532+ROUND(LEFT(AM$1517,1)/24,5),'[1]ОАО "АТС"'!$A$30:$F$773,3,FALSE)+HLOOKUP($DL$1515,'[1]Сбытовая надбавка'!$F$5:$H$6,2,FALSE),2)+'[1]Иные услуги'!$C$6+HLOOKUP($DR$1514,'[1]Услуги по передаче'!$G$5:$J$7,3,FALSE))</f>
        <v>2001.17</v>
      </c>
      <c r="AN1532" s="73"/>
      <c r="AO1532" s="73"/>
      <c r="AP1532" s="73"/>
      <c r="AQ1532" s="73"/>
      <c r="AR1532" s="74"/>
      <c r="AS1532" s="72">
        <f>IF($A1532="-","-",ROUND(VLOOKUP($A1532+ROUND(LEFT(AS$1517,1)/24,5),'[1]ОАО "АТС"'!$A$30:$F$773,3,FALSE)+HLOOKUP($DL$1515,'[1]Сбытовая надбавка'!$F$5:$H$6,2,FALSE),2)+'[1]Иные услуги'!$C$6+HLOOKUP($DR$1514,'[1]Услуги по передаче'!$G$5:$J$7,3,FALSE))</f>
        <v>2000.72</v>
      </c>
      <c r="AT1532" s="73"/>
      <c r="AU1532" s="73"/>
      <c r="AV1532" s="73"/>
      <c r="AW1532" s="73"/>
      <c r="AX1532" s="74"/>
      <c r="AY1532" s="72">
        <f>IF($A1532="-","-",ROUND(VLOOKUP($A1532+ROUND(LEFT(AY$1517,1)/24,5),'[1]ОАО "АТС"'!$A$30:$F$773,3,FALSE)+HLOOKUP($DL$1515,'[1]Сбытовая надбавка'!$F$5:$H$6,2,FALSE),2)+'[1]Иные услуги'!$C$6+HLOOKUP($DR$1514,'[1]Услуги по передаче'!$G$5:$J$7,3,FALSE))</f>
        <v>2078.89</v>
      </c>
      <c r="AZ1532" s="73"/>
      <c r="BA1532" s="73"/>
      <c r="BB1532" s="73"/>
      <c r="BC1532" s="73"/>
      <c r="BD1532" s="74"/>
      <c r="BE1532" s="72">
        <f>IF($A1532="-","-",ROUND(VLOOKUP($A1532+ROUND(LEFT(BE$1517,1)/24,5),'[1]ОАО "АТС"'!$A$30:$F$773,3,FALSE)+HLOOKUP($DL$1515,'[1]Сбытовая надбавка'!$F$5:$H$6,2,FALSE),2)+'[1]Иные услуги'!$C$6+HLOOKUP($DR$1514,'[1]Услуги по передаче'!$G$5:$J$7,3,FALSE))</f>
        <v>2001.2</v>
      </c>
      <c r="BF1532" s="73"/>
      <c r="BG1532" s="73"/>
      <c r="BH1532" s="73"/>
      <c r="BI1532" s="73"/>
      <c r="BJ1532" s="74"/>
      <c r="BK1532" s="72">
        <f>IF($A1532="-","-",ROUND(VLOOKUP($A1532+ROUND(LEFT(BK$1517,1)/24,5),'[1]ОАО "АТС"'!$A$30:$F$773,3,FALSE)+HLOOKUP($DL$1515,'[1]Сбытовая надбавка'!$F$5:$H$6,2,FALSE),2)+'[1]Иные услуги'!$C$6+HLOOKUP($DR$1514,'[1]Услуги по передаче'!$G$5:$J$7,3,FALSE))</f>
        <v>2071.58</v>
      </c>
      <c r="BL1532" s="73"/>
      <c r="BM1532" s="73"/>
      <c r="BN1532" s="73"/>
      <c r="BO1532" s="73"/>
      <c r="BP1532" s="74"/>
      <c r="BQ1532" s="72">
        <f>IF($A1532="-","-",ROUND(VLOOKUP($A1532+ROUND(LEFT(BQ$1517,2)/24,5),'[1]ОАО "АТС"'!$A$30:$F$773,3,FALSE)+HLOOKUP($DL$1515,'[1]Сбытовая надбавка'!$F$5:$H$6,2,FALSE),2)+'[1]Иные услуги'!$C$6+HLOOKUP($DR$1514,'[1]Услуги по передаче'!$G$5:$J$7,3,FALSE))</f>
        <v>2096.2199999999998</v>
      </c>
      <c r="BR1532" s="73"/>
      <c r="BS1532" s="73"/>
      <c r="BT1532" s="73"/>
      <c r="BU1532" s="73"/>
      <c r="BV1532" s="74"/>
      <c r="BW1532" s="72">
        <f>IF($A1532="-","-",ROUND(VLOOKUP($A1532+ROUND(LEFT(BW$1517,2)/24,5),'[1]ОАО "АТС"'!$A$30:$F$773,3,FALSE)+HLOOKUP($DL$1515,'[1]Сбытовая надбавка'!$F$5:$H$6,2,FALSE),2)+'[1]Иные услуги'!$C$6+HLOOKUP($DR$1514,'[1]Услуги по передаче'!$G$5:$J$7,3,FALSE))</f>
        <v>2105.63</v>
      </c>
      <c r="BX1532" s="73"/>
      <c r="BY1532" s="73"/>
      <c r="BZ1532" s="73"/>
      <c r="CA1532" s="73"/>
      <c r="CB1532" s="74"/>
      <c r="CC1532" s="72">
        <f>IF($A1532="-","-",ROUND(VLOOKUP($A1532+ROUND(LEFT(CC$1517,2)/24,5),'[1]ОАО "АТС"'!$A$30:$F$773,3,FALSE)+HLOOKUP($DL$1515,'[1]Сбытовая надбавка'!$F$5:$H$6,2,FALSE),2)+'[1]Иные услуги'!$C$6+HLOOKUP($DR$1514,'[1]Услуги по передаче'!$G$5:$J$7,3,FALSE))</f>
        <v>2076.6</v>
      </c>
      <c r="CD1532" s="73"/>
      <c r="CE1532" s="73"/>
      <c r="CF1532" s="73"/>
      <c r="CG1532" s="73"/>
      <c r="CH1532" s="74"/>
      <c r="CI1532" s="72">
        <f>IF($A1532="-","-",ROUND(VLOOKUP($A1532+ROUND(LEFT(CI$1517,2)/24,5),'[1]ОАО "АТС"'!$A$30:$F$773,3,FALSE)+HLOOKUP($DL$1515,'[1]Сбытовая надбавка'!$F$5:$H$6,2,FALSE),2)+'[1]Иные услуги'!$C$6+HLOOKUP($DR$1514,'[1]Услуги по передаче'!$G$5:$J$7,3,FALSE))</f>
        <v>2056.4299999999998</v>
      </c>
      <c r="CJ1532" s="73"/>
      <c r="CK1532" s="73"/>
      <c r="CL1532" s="73"/>
      <c r="CM1532" s="73"/>
      <c r="CN1532" s="74"/>
      <c r="CO1532" s="72">
        <f>IF($A1532="-","-",ROUND(VLOOKUP($A1532+ROUND(LEFT(CO$1517,2)/24,5),'[1]ОАО "АТС"'!$A$30:$F$773,3,FALSE)+HLOOKUP($DL$1515,'[1]Сбытовая надбавка'!$F$5:$H$6,2,FALSE),2)+'[1]Иные услуги'!$C$6+HLOOKUP($DR$1514,'[1]Услуги по передаче'!$G$5:$J$7,3,FALSE))</f>
        <v>2045.8</v>
      </c>
      <c r="CP1532" s="73"/>
      <c r="CQ1532" s="73"/>
      <c r="CR1532" s="73"/>
      <c r="CS1532" s="73"/>
      <c r="CT1532" s="74"/>
      <c r="CU1532" s="72">
        <f>IF($A1532="-","-",ROUND(VLOOKUP($A1532+ROUND(LEFT(CU$1517,2)/24,5),'[1]ОАО "АТС"'!$A$30:$F$773,3,FALSE)+HLOOKUP($DL$1515,'[1]Сбытовая надбавка'!$F$5:$H$6,2,FALSE),2)+'[1]Иные услуги'!$C$6+HLOOKUP($DR$1514,'[1]Услуги по передаче'!$G$5:$J$7,3,FALSE))</f>
        <v>2040.59</v>
      </c>
      <c r="CV1532" s="73"/>
      <c r="CW1532" s="73"/>
      <c r="CX1532" s="73"/>
      <c r="CY1532" s="73"/>
      <c r="CZ1532" s="74"/>
      <c r="DA1532" s="72">
        <f>IF($A1532="-","-",ROUND(VLOOKUP($A1532+ROUND(LEFT(DA$1517,2)/24,5),'[1]ОАО "АТС"'!$A$30:$F$773,3,FALSE)+HLOOKUP($DL$1515,'[1]Сбытовая надбавка'!$F$5:$H$6,2,FALSE),2)+'[1]Иные услуги'!$C$6+HLOOKUP($DR$1514,'[1]Услуги по передаче'!$G$5:$J$7,3,FALSE))</f>
        <v>2045.9</v>
      </c>
      <c r="DB1532" s="73"/>
      <c r="DC1532" s="73"/>
      <c r="DD1532" s="73"/>
      <c r="DE1532" s="73"/>
      <c r="DF1532" s="74"/>
      <c r="DG1532" s="72">
        <f>IF($A1532="-","-",ROUND(VLOOKUP($A1532+ROUND(LEFT(DG$1517,2)/24,5),'[1]ОАО "АТС"'!$A$30:$F$773,3,FALSE)+HLOOKUP($DL$1515,'[1]Сбытовая надбавка'!$F$5:$H$6,2,FALSE),2)+'[1]Иные услуги'!$C$6+HLOOKUP($DR$1514,'[1]Услуги по передаче'!$G$5:$J$7,3,FALSE))</f>
        <v>2059.79</v>
      </c>
      <c r="DH1532" s="73"/>
      <c r="DI1532" s="73"/>
      <c r="DJ1532" s="73"/>
      <c r="DK1532" s="73"/>
      <c r="DL1532" s="74"/>
      <c r="DM1532" s="72">
        <f>IF($A1532="-","-",ROUND(VLOOKUP($A1532+ROUND(LEFT(DM$1517,2)/24,5),'[1]ОАО "АТС"'!$A$30:$F$773,3,FALSE)+HLOOKUP($DL$1515,'[1]Сбытовая надбавка'!$F$5:$H$6,2,FALSE),2)+'[1]Иные услуги'!$C$6+HLOOKUP($DR$1514,'[1]Услуги по передаче'!$G$5:$J$7,3,FALSE))</f>
        <v>2092.71</v>
      </c>
      <c r="DN1532" s="73"/>
      <c r="DO1532" s="73"/>
      <c r="DP1532" s="73"/>
      <c r="DQ1532" s="73"/>
      <c r="DR1532" s="74"/>
      <c r="DS1532" s="72">
        <f>IF($A1532="-","-",ROUND(VLOOKUP($A1532+ROUND(LEFT(DS$1517,2)/24,5),'[1]ОАО "АТС"'!$A$30:$F$773,3,FALSE)+HLOOKUP($DL$1515,'[1]Сбытовая надбавка'!$F$5:$H$6,2,FALSE),2)+'[1]Иные услуги'!$C$6+HLOOKUP($DR$1514,'[1]Услуги по передаче'!$G$5:$J$7,3,FALSE))</f>
        <v>2082.31</v>
      </c>
      <c r="DT1532" s="73"/>
      <c r="DU1532" s="73"/>
      <c r="DV1532" s="73"/>
      <c r="DW1532" s="73"/>
      <c r="DX1532" s="74"/>
      <c r="DY1532" s="72">
        <f>IF($A1532="-","-",ROUND(VLOOKUP($A1532+ROUND(LEFT(DY$1517,2)/24,5),'[1]ОАО "АТС"'!$A$30:$F$773,3,FALSE)+HLOOKUP($DL$1515,'[1]Сбытовая надбавка'!$F$5:$H$6,2,FALSE),2)+'[1]Иные услуги'!$C$6+HLOOKUP($DR$1514,'[1]Услуги по передаче'!$G$5:$J$7,3,FALSE))</f>
        <v>2032.79</v>
      </c>
      <c r="DZ1532" s="73"/>
      <c r="EA1532" s="73"/>
      <c r="EB1532" s="73"/>
      <c r="EC1532" s="73"/>
      <c r="ED1532" s="74"/>
      <c r="EE1532" s="72">
        <f>IF($A1532="-","-",ROUND(VLOOKUP($A1532+ROUND(LEFT(EE$1517,2)/24,5),'[1]ОАО "АТС"'!$A$30:$F$773,3,FALSE)+HLOOKUP($DL$1515,'[1]Сбытовая надбавка'!$F$5:$H$6,2,FALSE),2)+'[1]Иные услуги'!$C$6+HLOOKUP($DR$1514,'[1]Услуги по передаче'!$G$5:$J$7,3,FALSE))</f>
        <v>1999.6</v>
      </c>
      <c r="EF1532" s="73"/>
      <c r="EG1532" s="73"/>
      <c r="EH1532" s="73"/>
      <c r="EI1532" s="73"/>
      <c r="EJ1532" s="74"/>
      <c r="EK1532" s="72">
        <f>IF($A1532="-","-",ROUND(VLOOKUP($A1532+ROUND(LEFT(EK$1517,2)/24,5),'[1]ОАО "АТС"'!$A$30:$F$773,3,FALSE)+HLOOKUP($DL$1515,'[1]Сбытовая надбавка'!$F$5:$H$6,2,FALSE),2)+'[1]Иные услуги'!$C$6+HLOOKUP($DR$1514,'[1]Услуги по передаче'!$G$5:$J$7,3,FALSE))</f>
        <v>2152.2999999999997</v>
      </c>
      <c r="EL1532" s="73"/>
      <c r="EM1532" s="73"/>
      <c r="EN1532" s="73"/>
      <c r="EO1532" s="73"/>
      <c r="EP1532" s="74"/>
      <c r="EQ1532" s="72">
        <f>IF($A1532="-","-",ROUND(VLOOKUP($A1532+ROUND(LEFT(EQ$1517,2)/24,5),'[1]ОАО "АТС"'!$A$30:$F$773,3,FALSE)+HLOOKUP($DL$1515,'[1]Сбытовая надбавка'!$F$5:$H$6,2,FALSE),2)+'[1]Иные услуги'!$C$6+HLOOKUP($DR$1514,'[1]Услуги по передаче'!$G$5:$J$7,3,FALSE))</f>
        <v>2038.01</v>
      </c>
      <c r="ER1532" s="73"/>
      <c r="ES1532" s="73"/>
      <c r="ET1532" s="73"/>
      <c r="EU1532" s="73"/>
      <c r="EV1532" s="74"/>
    </row>
    <row r="1533" spans="1:152" s="38" customFormat="1" ht="15.75" customHeight="1" x14ac:dyDescent="0.2">
      <c r="A1533" s="69">
        <f>$A$130</f>
        <v>45001</v>
      </c>
      <c r="B1533" s="70"/>
      <c r="C1533" s="70"/>
      <c r="D1533" s="70"/>
      <c r="E1533" s="70"/>
      <c r="F1533" s="70"/>
      <c r="G1533" s="70"/>
      <c r="H1533" s="71"/>
      <c r="I1533" s="72">
        <f>IF($A1533="-","-",ROUND(VLOOKUP($A1533+ROUND(LEFT(I$1517,1)/24,5),'[1]ОАО "АТС"'!$A$30:$F$773,3,FALSE)+HLOOKUP($DL$1515,'[1]Сбытовая надбавка'!$F$5:$H$6,2,FALSE),2)+'[1]Иные услуги'!$C$6+HLOOKUP($DR$1514,'[1]Услуги по передаче'!$G$5:$J$7,3,FALSE))</f>
        <v>2006.99</v>
      </c>
      <c r="J1533" s="73"/>
      <c r="K1533" s="73"/>
      <c r="L1533" s="73"/>
      <c r="M1533" s="73"/>
      <c r="N1533" s="74"/>
      <c r="O1533" s="72">
        <f>IF($A1533="-","-",ROUND(VLOOKUP($A1533+ROUND(LEFT(O$1517,1)/24,5),'[1]ОАО "АТС"'!$A$30:$F$773,3,FALSE)+HLOOKUP($DL$1515,'[1]Сбытовая надбавка'!$F$5:$H$6,2,FALSE),2)+'[1]Иные услуги'!$C$6+HLOOKUP($DR$1514,'[1]Услуги по передаче'!$G$5:$J$7,3,FALSE))</f>
        <v>2001.21</v>
      </c>
      <c r="P1533" s="73"/>
      <c r="Q1533" s="73"/>
      <c r="R1533" s="73"/>
      <c r="S1533" s="73"/>
      <c r="T1533" s="74"/>
      <c r="U1533" s="72">
        <f>IF($A1533="-","-",ROUND(VLOOKUP($A1533+ROUND(LEFT(U$1517,1)/24,5),'[1]ОАО "АТС"'!$A$30:$F$773,3,FALSE)+HLOOKUP($DL$1515,'[1]Сбытовая надбавка'!$F$5:$H$6,2,FALSE),2)+'[1]Иные услуги'!$C$6+HLOOKUP($DR$1514,'[1]Услуги по передаче'!$G$5:$J$7,3,FALSE))</f>
        <v>2001.25</v>
      </c>
      <c r="V1533" s="73"/>
      <c r="W1533" s="73"/>
      <c r="X1533" s="73"/>
      <c r="Y1533" s="73"/>
      <c r="Z1533" s="74"/>
      <c r="AA1533" s="72">
        <f>IF($A1533="-","-",ROUND(VLOOKUP($A1533+ROUND(LEFT(AA$1517,1)/24,5),'[1]ОАО "АТС"'!$A$30:$F$773,3,FALSE)+HLOOKUP($DL$1515,'[1]Сбытовая надбавка'!$F$5:$H$6,2,FALSE),2)+'[1]Иные услуги'!$C$6+HLOOKUP($DR$1514,'[1]Услуги по передаче'!$G$5:$J$7,3,FALSE))</f>
        <v>2001.23</v>
      </c>
      <c r="AB1533" s="73"/>
      <c r="AC1533" s="73"/>
      <c r="AD1533" s="73"/>
      <c r="AE1533" s="73"/>
      <c r="AF1533" s="74"/>
      <c r="AG1533" s="72">
        <f>IF($A1533="-","-",ROUND(VLOOKUP($A1533+ROUND(LEFT(AG$1517,1)/24,5),'[1]ОАО "АТС"'!$A$30:$F$773,3,FALSE)+HLOOKUP($DL$1515,'[1]Сбытовая надбавка'!$F$5:$H$6,2,FALSE),2)+'[1]Иные услуги'!$C$6+HLOOKUP($DR$1514,'[1]Услуги по передаче'!$G$5:$J$7,3,FALSE))</f>
        <v>2001.14</v>
      </c>
      <c r="AH1533" s="73"/>
      <c r="AI1533" s="73"/>
      <c r="AJ1533" s="73"/>
      <c r="AK1533" s="73"/>
      <c r="AL1533" s="74"/>
      <c r="AM1533" s="72">
        <f>IF($A1533="-","-",ROUND(VLOOKUP($A1533+ROUND(LEFT(AM$1517,1)/24,5),'[1]ОАО "АТС"'!$A$30:$F$773,3,FALSE)+HLOOKUP($DL$1515,'[1]Сбытовая надбавка'!$F$5:$H$6,2,FALSE),2)+'[1]Иные услуги'!$C$6+HLOOKUP($DR$1514,'[1]Услуги по передаче'!$G$5:$J$7,3,FALSE))</f>
        <v>2001.1100000000001</v>
      </c>
      <c r="AN1533" s="73"/>
      <c r="AO1533" s="73"/>
      <c r="AP1533" s="73"/>
      <c r="AQ1533" s="73"/>
      <c r="AR1533" s="74"/>
      <c r="AS1533" s="72">
        <f>IF($A1533="-","-",ROUND(VLOOKUP($A1533+ROUND(LEFT(AS$1517,1)/24,5),'[1]ОАО "АТС"'!$A$30:$F$773,3,FALSE)+HLOOKUP($DL$1515,'[1]Сбытовая надбавка'!$F$5:$H$6,2,FALSE),2)+'[1]Иные услуги'!$C$6+HLOOKUP($DR$1514,'[1]Услуги по передаче'!$G$5:$J$7,3,FALSE))</f>
        <v>2008.47</v>
      </c>
      <c r="AT1533" s="73"/>
      <c r="AU1533" s="73"/>
      <c r="AV1533" s="73"/>
      <c r="AW1533" s="73"/>
      <c r="AX1533" s="74"/>
      <c r="AY1533" s="72">
        <f>IF($A1533="-","-",ROUND(VLOOKUP($A1533+ROUND(LEFT(AY$1517,1)/24,5),'[1]ОАО "АТС"'!$A$30:$F$773,3,FALSE)+HLOOKUP($DL$1515,'[1]Сбытовая надбавка'!$F$5:$H$6,2,FALSE),2)+'[1]Иные услуги'!$C$6+HLOOKUP($DR$1514,'[1]Услуги по передаче'!$G$5:$J$7,3,FALSE))</f>
        <v>2109.2399999999998</v>
      </c>
      <c r="AZ1533" s="73"/>
      <c r="BA1533" s="73"/>
      <c r="BB1533" s="73"/>
      <c r="BC1533" s="73"/>
      <c r="BD1533" s="74"/>
      <c r="BE1533" s="72">
        <f>IF($A1533="-","-",ROUND(VLOOKUP($A1533+ROUND(LEFT(BE$1517,1)/24,5),'[1]ОАО "АТС"'!$A$30:$F$773,3,FALSE)+HLOOKUP($DL$1515,'[1]Сбытовая надбавка'!$F$5:$H$6,2,FALSE),2)+'[1]Иные услуги'!$C$6+HLOOKUP($DR$1514,'[1]Услуги по передаче'!$G$5:$J$7,3,FALSE))</f>
        <v>2000.6200000000001</v>
      </c>
      <c r="BF1533" s="73"/>
      <c r="BG1533" s="73"/>
      <c r="BH1533" s="73"/>
      <c r="BI1533" s="73"/>
      <c r="BJ1533" s="74"/>
      <c r="BK1533" s="72">
        <f>IF($A1533="-","-",ROUND(VLOOKUP($A1533+ROUND(LEFT(BK$1517,1)/24,5),'[1]ОАО "АТС"'!$A$30:$F$773,3,FALSE)+HLOOKUP($DL$1515,'[1]Сбытовая надбавка'!$F$5:$H$6,2,FALSE),2)+'[1]Иные услуги'!$C$6+HLOOKUP($DR$1514,'[1]Услуги по передаче'!$G$5:$J$7,3,FALSE))</f>
        <v>2070.35</v>
      </c>
      <c r="BL1533" s="73"/>
      <c r="BM1533" s="73"/>
      <c r="BN1533" s="73"/>
      <c r="BO1533" s="73"/>
      <c r="BP1533" s="74"/>
      <c r="BQ1533" s="72">
        <f>IF($A1533="-","-",ROUND(VLOOKUP($A1533+ROUND(LEFT(BQ$1517,2)/24,5),'[1]ОАО "АТС"'!$A$30:$F$773,3,FALSE)+HLOOKUP($DL$1515,'[1]Сбытовая надбавка'!$F$5:$H$6,2,FALSE),2)+'[1]Иные услуги'!$C$6+HLOOKUP($DR$1514,'[1]Услуги по передаче'!$G$5:$J$7,3,FALSE))</f>
        <v>2075.94</v>
      </c>
      <c r="BR1533" s="73"/>
      <c r="BS1533" s="73"/>
      <c r="BT1533" s="73"/>
      <c r="BU1533" s="73"/>
      <c r="BV1533" s="74"/>
      <c r="BW1533" s="72">
        <f>IF($A1533="-","-",ROUND(VLOOKUP($A1533+ROUND(LEFT(BW$1517,2)/24,5),'[1]ОАО "АТС"'!$A$30:$F$773,3,FALSE)+HLOOKUP($DL$1515,'[1]Сбытовая надбавка'!$F$5:$H$6,2,FALSE),2)+'[1]Иные услуги'!$C$6+HLOOKUP($DR$1514,'[1]Услуги по передаче'!$G$5:$J$7,3,FALSE))</f>
        <v>2064</v>
      </c>
      <c r="BX1533" s="73"/>
      <c r="BY1533" s="73"/>
      <c r="BZ1533" s="73"/>
      <c r="CA1533" s="73"/>
      <c r="CB1533" s="74"/>
      <c r="CC1533" s="72">
        <f>IF($A1533="-","-",ROUND(VLOOKUP($A1533+ROUND(LEFT(CC$1517,2)/24,5),'[1]ОАО "АТС"'!$A$30:$F$773,3,FALSE)+HLOOKUP($DL$1515,'[1]Сбытовая надбавка'!$F$5:$H$6,2,FALSE),2)+'[1]Иные услуги'!$C$6+HLOOKUP($DR$1514,'[1]Услуги по передаче'!$G$5:$J$7,3,FALSE))</f>
        <v>2025.26</v>
      </c>
      <c r="CD1533" s="73"/>
      <c r="CE1533" s="73"/>
      <c r="CF1533" s="73"/>
      <c r="CG1533" s="73"/>
      <c r="CH1533" s="74"/>
      <c r="CI1533" s="72">
        <f>IF($A1533="-","-",ROUND(VLOOKUP($A1533+ROUND(LEFT(CI$1517,2)/24,5),'[1]ОАО "АТС"'!$A$30:$F$773,3,FALSE)+HLOOKUP($DL$1515,'[1]Сбытовая надбавка'!$F$5:$H$6,2,FALSE),2)+'[1]Иные услуги'!$C$6+HLOOKUP($DR$1514,'[1]Услуги по передаче'!$G$5:$J$7,3,FALSE))</f>
        <v>2013.56</v>
      </c>
      <c r="CJ1533" s="73"/>
      <c r="CK1533" s="73"/>
      <c r="CL1533" s="73"/>
      <c r="CM1533" s="73"/>
      <c r="CN1533" s="74"/>
      <c r="CO1533" s="72">
        <f>IF($A1533="-","-",ROUND(VLOOKUP($A1533+ROUND(LEFT(CO$1517,2)/24,5),'[1]ОАО "АТС"'!$A$30:$F$773,3,FALSE)+HLOOKUP($DL$1515,'[1]Сбытовая надбавка'!$F$5:$H$6,2,FALSE),2)+'[1]Иные услуги'!$C$6+HLOOKUP($DR$1514,'[1]Услуги по передаче'!$G$5:$J$7,3,FALSE))</f>
        <v>2000.68</v>
      </c>
      <c r="CP1533" s="73"/>
      <c r="CQ1533" s="73"/>
      <c r="CR1533" s="73"/>
      <c r="CS1533" s="73"/>
      <c r="CT1533" s="74"/>
      <c r="CU1533" s="72">
        <f>IF($A1533="-","-",ROUND(VLOOKUP($A1533+ROUND(LEFT(CU$1517,2)/24,5),'[1]ОАО "АТС"'!$A$30:$F$773,3,FALSE)+HLOOKUP($DL$1515,'[1]Сбытовая надбавка'!$F$5:$H$6,2,FALSE),2)+'[1]Иные услуги'!$C$6+HLOOKUP($DR$1514,'[1]Услуги по передаче'!$G$5:$J$7,3,FALSE))</f>
        <v>2000.7</v>
      </c>
      <c r="CV1533" s="73"/>
      <c r="CW1533" s="73"/>
      <c r="CX1533" s="73"/>
      <c r="CY1533" s="73"/>
      <c r="CZ1533" s="74"/>
      <c r="DA1533" s="72">
        <f>IF($A1533="-","-",ROUND(VLOOKUP($A1533+ROUND(LEFT(DA$1517,2)/24,5),'[1]ОАО "АТС"'!$A$30:$F$773,3,FALSE)+HLOOKUP($DL$1515,'[1]Сбытовая надбавка'!$F$5:$H$6,2,FALSE),2)+'[1]Иные услуги'!$C$6+HLOOKUP($DR$1514,'[1]Услуги по передаче'!$G$5:$J$7,3,FALSE))</f>
        <v>2000.68</v>
      </c>
      <c r="DB1533" s="73"/>
      <c r="DC1533" s="73"/>
      <c r="DD1533" s="73"/>
      <c r="DE1533" s="73"/>
      <c r="DF1533" s="74"/>
      <c r="DG1533" s="72">
        <f>IF($A1533="-","-",ROUND(VLOOKUP($A1533+ROUND(LEFT(DG$1517,2)/24,5),'[1]ОАО "АТС"'!$A$30:$F$773,3,FALSE)+HLOOKUP($DL$1515,'[1]Сбытовая надбавка'!$F$5:$H$6,2,FALSE),2)+'[1]Иные услуги'!$C$6+HLOOKUP($DR$1514,'[1]Услуги по передаче'!$G$5:$J$7,3,FALSE))</f>
        <v>2000.81</v>
      </c>
      <c r="DH1533" s="73"/>
      <c r="DI1533" s="73"/>
      <c r="DJ1533" s="73"/>
      <c r="DK1533" s="73"/>
      <c r="DL1533" s="74"/>
      <c r="DM1533" s="72">
        <f>IF($A1533="-","-",ROUND(VLOOKUP($A1533+ROUND(LEFT(DM$1517,2)/24,5),'[1]ОАО "АТС"'!$A$30:$F$773,3,FALSE)+HLOOKUP($DL$1515,'[1]Сбытовая надбавка'!$F$5:$H$6,2,FALSE),2)+'[1]Иные услуги'!$C$6+HLOOKUP($DR$1514,'[1]Услуги по передаче'!$G$5:$J$7,3,FALSE))</f>
        <v>2070.19</v>
      </c>
      <c r="DN1533" s="73"/>
      <c r="DO1533" s="73"/>
      <c r="DP1533" s="73"/>
      <c r="DQ1533" s="73"/>
      <c r="DR1533" s="74"/>
      <c r="DS1533" s="72">
        <f>IF($A1533="-","-",ROUND(VLOOKUP($A1533+ROUND(LEFT(DS$1517,2)/24,5),'[1]ОАО "АТС"'!$A$30:$F$773,3,FALSE)+HLOOKUP($DL$1515,'[1]Сбытовая надбавка'!$F$5:$H$6,2,FALSE),2)+'[1]Иные услуги'!$C$6+HLOOKUP($DR$1514,'[1]Услуги по передаче'!$G$5:$J$7,3,FALSE))</f>
        <v>2115.86</v>
      </c>
      <c r="DT1533" s="73"/>
      <c r="DU1533" s="73"/>
      <c r="DV1533" s="73"/>
      <c r="DW1533" s="73"/>
      <c r="DX1533" s="74"/>
      <c r="DY1533" s="72">
        <f>IF($A1533="-","-",ROUND(VLOOKUP($A1533+ROUND(LEFT(DY$1517,2)/24,5),'[1]ОАО "АТС"'!$A$30:$F$773,3,FALSE)+HLOOKUP($DL$1515,'[1]Сбытовая надбавка'!$F$5:$H$6,2,FALSE),2)+'[1]Иные услуги'!$C$6+HLOOKUP($DR$1514,'[1]Услуги по передаче'!$G$5:$J$7,3,FALSE))</f>
        <v>2061.7999999999997</v>
      </c>
      <c r="DZ1533" s="73"/>
      <c r="EA1533" s="73"/>
      <c r="EB1533" s="73"/>
      <c r="EC1533" s="73"/>
      <c r="ED1533" s="74"/>
      <c r="EE1533" s="72">
        <f>IF($A1533="-","-",ROUND(VLOOKUP($A1533+ROUND(LEFT(EE$1517,2)/24,5),'[1]ОАО "АТС"'!$A$30:$F$773,3,FALSE)+HLOOKUP($DL$1515,'[1]Сбытовая надбавка'!$F$5:$H$6,2,FALSE),2)+'[1]Иные услуги'!$C$6+HLOOKUP($DR$1514,'[1]Услуги по передаче'!$G$5:$J$7,3,FALSE))</f>
        <v>2000.04</v>
      </c>
      <c r="EF1533" s="73"/>
      <c r="EG1533" s="73"/>
      <c r="EH1533" s="73"/>
      <c r="EI1533" s="73"/>
      <c r="EJ1533" s="74"/>
      <c r="EK1533" s="72">
        <f>IF($A1533="-","-",ROUND(VLOOKUP($A1533+ROUND(LEFT(EK$1517,2)/24,5),'[1]ОАО "АТС"'!$A$30:$F$773,3,FALSE)+HLOOKUP($DL$1515,'[1]Сбытовая надбавка'!$F$5:$H$6,2,FALSE),2)+'[1]Иные услуги'!$C$6+HLOOKUP($DR$1514,'[1]Услуги по передаче'!$G$5:$J$7,3,FALSE))</f>
        <v>2165.29</v>
      </c>
      <c r="EL1533" s="73"/>
      <c r="EM1533" s="73"/>
      <c r="EN1533" s="73"/>
      <c r="EO1533" s="73"/>
      <c r="EP1533" s="74"/>
      <c r="EQ1533" s="72">
        <f>IF($A1533="-","-",ROUND(VLOOKUP($A1533+ROUND(LEFT(EQ$1517,2)/24,5),'[1]ОАО "АТС"'!$A$30:$F$773,3,FALSE)+HLOOKUP($DL$1515,'[1]Сбытовая надбавка'!$F$5:$H$6,2,FALSE),2)+'[1]Иные услуги'!$C$6+HLOOKUP($DR$1514,'[1]Услуги по передаче'!$G$5:$J$7,3,FALSE))</f>
        <v>2071.7599999999998</v>
      </c>
      <c r="ER1533" s="73"/>
      <c r="ES1533" s="73"/>
      <c r="ET1533" s="73"/>
      <c r="EU1533" s="73"/>
      <c r="EV1533" s="74"/>
    </row>
    <row r="1534" spans="1:152" s="38" customFormat="1" ht="15.75" customHeight="1" x14ac:dyDescent="0.2">
      <c r="A1534" s="69">
        <f>$A$131</f>
        <v>45002</v>
      </c>
      <c r="B1534" s="70"/>
      <c r="C1534" s="70"/>
      <c r="D1534" s="70"/>
      <c r="E1534" s="70"/>
      <c r="F1534" s="70"/>
      <c r="G1534" s="70"/>
      <c r="H1534" s="71"/>
      <c r="I1534" s="72">
        <f>IF($A1534="-","-",ROUND(VLOOKUP($A1534+ROUND(LEFT(I$1517,1)/24,5),'[1]ОАО "АТС"'!$A$30:$F$773,3,FALSE)+HLOOKUP($DL$1515,'[1]Сбытовая надбавка'!$F$5:$H$6,2,FALSE),2)+'[1]Иные услуги'!$C$6+HLOOKUP($DR$1514,'[1]Услуги по передаче'!$G$5:$J$7,3,FALSE))</f>
        <v>2005.6200000000001</v>
      </c>
      <c r="J1534" s="73"/>
      <c r="K1534" s="73"/>
      <c r="L1534" s="73"/>
      <c r="M1534" s="73"/>
      <c r="N1534" s="74"/>
      <c r="O1534" s="72">
        <f>IF($A1534="-","-",ROUND(VLOOKUP($A1534+ROUND(LEFT(O$1517,1)/24,5),'[1]ОАО "АТС"'!$A$30:$F$773,3,FALSE)+HLOOKUP($DL$1515,'[1]Сбытовая надбавка'!$F$5:$H$6,2,FALSE),2)+'[1]Иные услуги'!$C$6+HLOOKUP($DR$1514,'[1]Услуги по передаче'!$G$5:$J$7,3,FALSE))</f>
        <v>2001.09</v>
      </c>
      <c r="P1534" s="73"/>
      <c r="Q1534" s="73"/>
      <c r="R1534" s="73"/>
      <c r="S1534" s="73"/>
      <c r="T1534" s="74"/>
      <c r="U1534" s="72">
        <f>IF($A1534="-","-",ROUND(VLOOKUP($A1534+ROUND(LEFT(U$1517,1)/24,5),'[1]ОАО "АТС"'!$A$30:$F$773,3,FALSE)+HLOOKUP($DL$1515,'[1]Сбытовая надбавка'!$F$5:$H$6,2,FALSE),2)+'[1]Иные услуги'!$C$6+HLOOKUP($DR$1514,'[1]Услуги по передаче'!$G$5:$J$7,3,FALSE))</f>
        <v>2001.18</v>
      </c>
      <c r="V1534" s="73"/>
      <c r="W1534" s="73"/>
      <c r="X1534" s="73"/>
      <c r="Y1534" s="73"/>
      <c r="Z1534" s="74"/>
      <c r="AA1534" s="72">
        <f>IF($A1534="-","-",ROUND(VLOOKUP($A1534+ROUND(LEFT(AA$1517,1)/24,5),'[1]ОАО "АТС"'!$A$30:$F$773,3,FALSE)+HLOOKUP($DL$1515,'[1]Сбытовая надбавка'!$F$5:$H$6,2,FALSE),2)+'[1]Иные услуги'!$C$6+HLOOKUP($DR$1514,'[1]Услуги по передаче'!$G$5:$J$7,3,FALSE))</f>
        <v>2001.16</v>
      </c>
      <c r="AB1534" s="73"/>
      <c r="AC1534" s="73"/>
      <c r="AD1534" s="73"/>
      <c r="AE1534" s="73"/>
      <c r="AF1534" s="74"/>
      <c r="AG1534" s="72">
        <f>IF($A1534="-","-",ROUND(VLOOKUP($A1534+ROUND(LEFT(AG$1517,1)/24,5),'[1]ОАО "АТС"'!$A$30:$F$773,3,FALSE)+HLOOKUP($DL$1515,'[1]Сбытовая надбавка'!$F$5:$H$6,2,FALSE),2)+'[1]Иные услуги'!$C$6+HLOOKUP($DR$1514,'[1]Услуги по передаче'!$G$5:$J$7,3,FALSE))</f>
        <v>2001.1</v>
      </c>
      <c r="AH1534" s="73"/>
      <c r="AI1534" s="73"/>
      <c r="AJ1534" s="73"/>
      <c r="AK1534" s="73"/>
      <c r="AL1534" s="74"/>
      <c r="AM1534" s="72">
        <f>IF($A1534="-","-",ROUND(VLOOKUP($A1534+ROUND(LEFT(AM$1517,1)/24,5),'[1]ОАО "АТС"'!$A$30:$F$773,3,FALSE)+HLOOKUP($DL$1515,'[1]Сбытовая надбавка'!$F$5:$H$6,2,FALSE),2)+'[1]Иные услуги'!$C$6+HLOOKUP($DR$1514,'[1]Услуги по передаче'!$G$5:$J$7,3,FALSE))</f>
        <v>2001.09</v>
      </c>
      <c r="AN1534" s="73"/>
      <c r="AO1534" s="73"/>
      <c r="AP1534" s="73"/>
      <c r="AQ1534" s="73"/>
      <c r="AR1534" s="74"/>
      <c r="AS1534" s="72">
        <f>IF($A1534="-","-",ROUND(VLOOKUP($A1534+ROUND(LEFT(AS$1517,1)/24,5),'[1]ОАО "АТС"'!$A$30:$F$773,3,FALSE)+HLOOKUP($DL$1515,'[1]Сбытовая надбавка'!$F$5:$H$6,2,FALSE),2)+'[1]Иные услуги'!$C$6+HLOOKUP($DR$1514,'[1]Услуги по передаче'!$G$5:$J$7,3,FALSE))</f>
        <v>2000.46</v>
      </c>
      <c r="AT1534" s="73"/>
      <c r="AU1534" s="73"/>
      <c r="AV1534" s="73"/>
      <c r="AW1534" s="73"/>
      <c r="AX1534" s="74"/>
      <c r="AY1534" s="72">
        <f>IF($A1534="-","-",ROUND(VLOOKUP($A1534+ROUND(LEFT(AY$1517,1)/24,5),'[1]ОАО "АТС"'!$A$30:$F$773,3,FALSE)+HLOOKUP($DL$1515,'[1]Сбытовая надбавка'!$F$5:$H$6,2,FALSE),2)+'[1]Иные услуги'!$C$6+HLOOKUP($DR$1514,'[1]Услуги по передаче'!$G$5:$J$7,3,FALSE))</f>
        <v>2088.06</v>
      </c>
      <c r="AZ1534" s="73"/>
      <c r="BA1534" s="73"/>
      <c r="BB1534" s="73"/>
      <c r="BC1534" s="73"/>
      <c r="BD1534" s="74"/>
      <c r="BE1534" s="72">
        <f>IF($A1534="-","-",ROUND(VLOOKUP($A1534+ROUND(LEFT(BE$1517,1)/24,5),'[1]ОАО "АТС"'!$A$30:$F$773,3,FALSE)+HLOOKUP($DL$1515,'[1]Сбытовая надбавка'!$F$5:$H$6,2,FALSE),2)+'[1]Иные услуги'!$C$6+HLOOKUP($DR$1514,'[1]Услуги по передаче'!$G$5:$J$7,3,FALSE))</f>
        <v>2000.6100000000001</v>
      </c>
      <c r="BF1534" s="73"/>
      <c r="BG1534" s="73"/>
      <c r="BH1534" s="73"/>
      <c r="BI1534" s="73"/>
      <c r="BJ1534" s="74"/>
      <c r="BK1534" s="72">
        <f>IF($A1534="-","-",ROUND(VLOOKUP($A1534+ROUND(LEFT(BK$1517,1)/24,5),'[1]ОАО "АТС"'!$A$30:$F$773,3,FALSE)+HLOOKUP($DL$1515,'[1]Сбытовая надбавка'!$F$5:$H$6,2,FALSE),2)+'[1]Иные услуги'!$C$6+HLOOKUP($DR$1514,'[1]Услуги по передаче'!$G$5:$J$7,3,FALSE))</f>
        <v>2086.66</v>
      </c>
      <c r="BL1534" s="73"/>
      <c r="BM1534" s="73"/>
      <c r="BN1534" s="73"/>
      <c r="BO1534" s="73"/>
      <c r="BP1534" s="74"/>
      <c r="BQ1534" s="72">
        <f>IF($A1534="-","-",ROUND(VLOOKUP($A1534+ROUND(LEFT(BQ$1517,2)/24,5),'[1]ОАО "АТС"'!$A$30:$F$773,3,FALSE)+HLOOKUP($DL$1515,'[1]Сбытовая надбавка'!$F$5:$H$6,2,FALSE),2)+'[1]Иные услуги'!$C$6+HLOOKUP($DR$1514,'[1]Услуги по передаче'!$G$5:$J$7,3,FALSE))</f>
        <v>2114.11</v>
      </c>
      <c r="BR1534" s="73"/>
      <c r="BS1534" s="73"/>
      <c r="BT1534" s="73"/>
      <c r="BU1534" s="73"/>
      <c r="BV1534" s="74"/>
      <c r="BW1534" s="72">
        <f>IF($A1534="-","-",ROUND(VLOOKUP($A1534+ROUND(LEFT(BW$1517,2)/24,5),'[1]ОАО "АТС"'!$A$30:$F$773,3,FALSE)+HLOOKUP($DL$1515,'[1]Сбытовая надбавка'!$F$5:$H$6,2,FALSE),2)+'[1]Иные услуги'!$C$6+HLOOKUP($DR$1514,'[1]Услуги по передаче'!$G$5:$J$7,3,FALSE))</f>
        <v>2121.42</v>
      </c>
      <c r="BX1534" s="73"/>
      <c r="BY1534" s="73"/>
      <c r="BZ1534" s="73"/>
      <c r="CA1534" s="73"/>
      <c r="CB1534" s="74"/>
      <c r="CC1534" s="72">
        <f>IF($A1534="-","-",ROUND(VLOOKUP($A1534+ROUND(LEFT(CC$1517,2)/24,5),'[1]ОАО "АТС"'!$A$30:$F$773,3,FALSE)+HLOOKUP($DL$1515,'[1]Сбытовая надбавка'!$F$5:$H$6,2,FALSE),2)+'[1]Иные услуги'!$C$6+HLOOKUP($DR$1514,'[1]Услуги по передаче'!$G$5:$J$7,3,FALSE))</f>
        <v>2095.63</v>
      </c>
      <c r="CD1534" s="73"/>
      <c r="CE1534" s="73"/>
      <c r="CF1534" s="73"/>
      <c r="CG1534" s="73"/>
      <c r="CH1534" s="74"/>
      <c r="CI1534" s="72">
        <f>IF($A1534="-","-",ROUND(VLOOKUP($A1534+ROUND(LEFT(CI$1517,2)/24,5),'[1]ОАО "АТС"'!$A$30:$F$773,3,FALSE)+HLOOKUP($DL$1515,'[1]Сбытовая надбавка'!$F$5:$H$6,2,FALSE),2)+'[1]Иные услуги'!$C$6+HLOOKUP($DR$1514,'[1]Услуги по передаче'!$G$5:$J$7,3,FALSE))</f>
        <v>2086.11</v>
      </c>
      <c r="CJ1534" s="73"/>
      <c r="CK1534" s="73"/>
      <c r="CL1534" s="73"/>
      <c r="CM1534" s="73"/>
      <c r="CN1534" s="74"/>
      <c r="CO1534" s="72">
        <f>IF($A1534="-","-",ROUND(VLOOKUP($A1534+ROUND(LEFT(CO$1517,2)/24,5),'[1]ОАО "АТС"'!$A$30:$F$773,3,FALSE)+HLOOKUP($DL$1515,'[1]Сбытовая надбавка'!$F$5:$H$6,2,FALSE),2)+'[1]Иные услуги'!$C$6+HLOOKUP($DR$1514,'[1]Услуги по передаче'!$G$5:$J$7,3,FALSE))</f>
        <v>2090.77</v>
      </c>
      <c r="CP1534" s="73"/>
      <c r="CQ1534" s="73"/>
      <c r="CR1534" s="73"/>
      <c r="CS1534" s="73"/>
      <c r="CT1534" s="74"/>
      <c r="CU1534" s="72">
        <f>IF($A1534="-","-",ROUND(VLOOKUP($A1534+ROUND(LEFT(CU$1517,2)/24,5),'[1]ОАО "АТС"'!$A$30:$F$773,3,FALSE)+HLOOKUP($DL$1515,'[1]Сбытовая надбавка'!$F$5:$H$6,2,FALSE),2)+'[1]Иные услуги'!$C$6+HLOOKUP($DR$1514,'[1]Услуги по передаче'!$G$5:$J$7,3,FALSE))</f>
        <v>2080.08</v>
      </c>
      <c r="CV1534" s="73"/>
      <c r="CW1534" s="73"/>
      <c r="CX1534" s="73"/>
      <c r="CY1534" s="73"/>
      <c r="CZ1534" s="74"/>
      <c r="DA1534" s="72">
        <f>IF($A1534="-","-",ROUND(VLOOKUP($A1534+ROUND(LEFT(DA$1517,2)/24,5),'[1]ОАО "АТС"'!$A$30:$F$773,3,FALSE)+HLOOKUP($DL$1515,'[1]Сбытовая надбавка'!$F$5:$H$6,2,FALSE),2)+'[1]Иные услуги'!$C$6+HLOOKUP($DR$1514,'[1]Услуги по передаче'!$G$5:$J$7,3,FALSE))</f>
        <v>2058.5</v>
      </c>
      <c r="DB1534" s="73"/>
      <c r="DC1534" s="73"/>
      <c r="DD1534" s="73"/>
      <c r="DE1534" s="73"/>
      <c r="DF1534" s="74"/>
      <c r="DG1534" s="72">
        <f>IF($A1534="-","-",ROUND(VLOOKUP($A1534+ROUND(LEFT(DG$1517,2)/24,5),'[1]ОАО "АТС"'!$A$30:$F$773,3,FALSE)+HLOOKUP($DL$1515,'[1]Сбытовая надбавка'!$F$5:$H$6,2,FALSE),2)+'[1]Иные услуги'!$C$6+HLOOKUP($DR$1514,'[1]Услуги по передаче'!$G$5:$J$7,3,FALSE))</f>
        <v>2072.38</v>
      </c>
      <c r="DH1534" s="73"/>
      <c r="DI1534" s="73"/>
      <c r="DJ1534" s="73"/>
      <c r="DK1534" s="73"/>
      <c r="DL1534" s="74"/>
      <c r="DM1534" s="72">
        <f>IF($A1534="-","-",ROUND(VLOOKUP($A1534+ROUND(LEFT(DM$1517,2)/24,5),'[1]ОАО "АТС"'!$A$30:$F$773,3,FALSE)+HLOOKUP($DL$1515,'[1]Сбытовая надбавка'!$F$5:$H$6,2,FALSE),2)+'[1]Иные услуги'!$C$6+HLOOKUP($DR$1514,'[1]Услуги по передаче'!$G$5:$J$7,3,FALSE))</f>
        <v>2117.8199999999997</v>
      </c>
      <c r="DN1534" s="73"/>
      <c r="DO1534" s="73"/>
      <c r="DP1534" s="73"/>
      <c r="DQ1534" s="73"/>
      <c r="DR1534" s="74"/>
      <c r="DS1534" s="72">
        <f>IF($A1534="-","-",ROUND(VLOOKUP($A1534+ROUND(LEFT(DS$1517,2)/24,5),'[1]ОАО "АТС"'!$A$30:$F$773,3,FALSE)+HLOOKUP($DL$1515,'[1]Сбытовая надбавка'!$F$5:$H$6,2,FALSE),2)+'[1]Иные услуги'!$C$6+HLOOKUP($DR$1514,'[1]Услуги по передаче'!$G$5:$J$7,3,FALSE))</f>
        <v>2118.4299999999998</v>
      </c>
      <c r="DT1534" s="73"/>
      <c r="DU1534" s="73"/>
      <c r="DV1534" s="73"/>
      <c r="DW1534" s="73"/>
      <c r="DX1534" s="74"/>
      <c r="DY1534" s="72">
        <f>IF($A1534="-","-",ROUND(VLOOKUP($A1534+ROUND(LEFT(DY$1517,2)/24,5),'[1]ОАО "АТС"'!$A$30:$F$773,3,FALSE)+HLOOKUP($DL$1515,'[1]Сбытовая надбавка'!$F$5:$H$6,2,FALSE),2)+'[1]Иные услуги'!$C$6+HLOOKUP($DR$1514,'[1]Услуги по передаче'!$G$5:$J$7,3,FALSE))</f>
        <v>2054.02</v>
      </c>
      <c r="DZ1534" s="73"/>
      <c r="EA1534" s="73"/>
      <c r="EB1534" s="73"/>
      <c r="EC1534" s="73"/>
      <c r="ED1534" s="74"/>
      <c r="EE1534" s="72">
        <f>IF($A1534="-","-",ROUND(VLOOKUP($A1534+ROUND(LEFT(EE$1517,2)/24,5),'[1]ОАО "АТС"'!$A$30:$F$773,3,FALSE)+HLOOKUP($DL$1515,'[1]Сбытовая надбавка'!$F$5:$H$6,2,FALSE),2)+'[1]Иные услуги'!$C$6+HLOOKUP($DR$1514,'[1]Услуги по передаче'!$G$5:$J$7,3,FALSE))</f>
        <v>1999.69</v>
      </c>
      <c r="EF1534" s="73"/>
      <c r="EG1534" s="73"/>
      <c r="EH1534" s="73"/>
      <c r="EI1534" s="73"/>
      <c r="EJ1534" s="74"/>
      <c r="EK1534" s="72">
        <f>IF($A1534="-","-",ROUND(VLOOKUP($A1534+ROUND(LEFT(EK$1517,2)/24,5),'[1]ОАО "АТС"'!$A$30:$F$773,3,FALSE)+HLOOKUP($DL$1515,'[1]Сбытовая надбавка'!$F$5:$H$6,2,FALSE),2)+'[1]Иные услуги'!$C$6+HLOOKUP($DR$1514,'[1]Услуги по передаче'!$G$5:$J$7,3,FALSE))</f>
        <v>2157.0499999999997</v>
      </c>
      <c r="EL1534" s="73"/>
      <c r="EM1534" s="73"/>
      <c r="EN1534" s="73"/>
      <c r="EO1534" s="73"/>
      <c r="EP1534" s="74"/>
      <c r="EQ1534" s="72">
        <f>IF($A1534="-","-",ROUND(VLOOKUP($A1534+ROUND(LEFT(EQ$1517,2)/24,5),'[1]ОАО "АТС"'!$A$30:$F$773,3,FALSE)+HLOOKUP($DL$1515,'[1]Сбытовая надбавка'!$F$5:$H$6,2,FALSE),2)+'[1]Иные услуги'!$C$6+HLOOKUP($DR$1514,'[1]Услуги по передаче'!$G$5:$J$7,3,FALSE))</f>
        <v>2049.1999999999998</v>
      </c>
      <c r="ER1534" s="73"/>
      <c r="ES1534" s="73"/>
      <c r="ET1534" s="73"/>
      <c r="EU1534" s="73"/>
      <c r="EV1534" s="74"/>
    </row>
    <row r="1535" spans="1:152" s="38" customFormat="1" ht="15.75" customHeight="1" x14ac:dyDescent="0.2">
      <c r="A1535" s="69">
        <f>$A$132</f>
        <v>45003</v>
      </c>
      <c r="B1535" s="70"/>
      <c r="C1535" s="70"/>
      <c r="D1535" s="70"/>
      <c r="E1535" s="70"/>
      <c r="F1535" s="70"/>
      <c r="G1535" s="70"/>
      <c r="H1535" s="71"/>
      <c r="I1535" s="72">
        <f>IF($A1535="-","-",ROUND(VLOOKUP($A1535+ROUND(LEFT(I$1517,1)/24,5),'[1]ОАО "АТС"'!$A$30:$F$773,3,FALSE)+HLOOKUP($DL$1515,'[1]Сбытовая надбавка'!$F$5:$H$6,2,FALSE),2)+'[1]Иные услуги'!$C$6+HLOOKUP($DR$1514,'[1]Услуги по передаче'!$G$5:$J$7,3,FALSE))</f>
        <v>2000.77</v>
      </c>
      <c r="J1535" s="73"/>
      <c r="K1535" s="73"/>
      <c r="L1535" s="73"/>
      <c r="M1535" s="73"/>
      <c r="N1535" s="74"/>
      <c r="O1535" s="72">
        <f>IF($A1535="-","-",ROUND(VLOOKUP($A1535+ROUND(LEFT(O$1517,1)/24,5),'[1]ОАО "АТС"'!$A$30:$F$773,3,FALSE)+HLOOKUP($DL$1515,'[1]Сбытовая надбавка'!$F$5:$H$6,2,FALSE),2)+'[1]Иные услуги'!$C$6+HLOOKUP($DR$1514,'[1]Услуги по передаче'!$G$5:$J$7,3,FALSE))</f>
        <v>2000.95</v>
      </c>
      <c r="P1535" s="73"/>
      <c r="Q1535" s="73"/>
      <c r="R1535" s="73"/>
      <c r="S1535" s="73"/>
      <c r="T1535" s="74"/>
      <c r="U1535" s="72">
        <f>IF($A1535="-","-",ROUND(VLOOKUP($A1535+ROUND(LEFT(U$1517,1)/24,5),'[1]ОАО "АТС"'!$A$30:$F$773,3,FALSE)+HLOOKUP($DL$1515,'[1]Сбытовая надбавка'!$F$5:$H$6,2,FALSE),2)+'[1]Иные услуги'!$C$6+HLOOKUP($DR$1514,'[1]Услуги по передаче'!$G$5:$J$7,3,FALSE))</f>
        <v>2001.06</v>
      </c>
      <c r="V1535" s="73"/>
      <c r="W1535" s="73"/>
      <c r="X1535" s="73"/>
      <c r="Y1535" s="73"/>
      <c r="Z1535" s="74"/>
      <c r="AA1535" s="72">
        <f>IF($A1535="-","-",ROUND(VLOOKUP($A1535+ROUND(LEFT(AA$1517,1)/24,5),'[1]ОАО "АТС"'!$A$30:$F$773,3,FALSE)+HLOOKUP($DL$1515,'[1]Сбытовая надбавка'!$F$5:$H$6,2,FALSE),2)+'[1]Иные услуги'!$C$6+HLOOKUP($DR$1514,'[1]Услуги по передаче'!$G$5:$J$7,3,FALSE))</f>
        <v>2001.09</v>
      </c>
      <c r="AB1535" s="73"/>
      <c r="AC1535" s="73"/>
      <c r="AD1535" s="73"/>
      <c r="AE1535" s="73"/>
      <c r="AF1535" s="74"/>
      <c r="AG1535" s="72">
        <f>IF($A1535="-","-",ROUND(VLOOKUP($A1535+ROUND(LEFT(AG$1517,1)/24,5),'[1]ОАО "АТС"'!$A$30:$F$773,3,FALSE)+HLOOKUP($DL$1515,'[1]Сбытовая надбавка'!$F$5:$H$6,2,FALSE),2)+'[1]Иные услуги'!$C$6+HLOOKUP($DR$1514,'[1]Услуги по передаче'!$G$5:$J$7,3,FALSE))</f>
        <v>2001.04</v>
      </c>
      <c r="AH1535" s="73"/>
      <c r="AI1535" s="73"/>
      <c r="AJ1535" s="73"/>
      <c r="AK1535" s="73"/>
      <c r="AL1535" s="74"/>
      <c r="AM1535" s="72">
        <f>IF($A1535="-","-",ROUND(VLOOKUP($A1535+ROUND(LEFT(AM$1517,1)/24,5),'[1]ОАО "АТС"'!$A$30:$F$773,3,FALSE)+HLOOKUP($DL$1515,'[1]Сбытовая надбавка'!$F$5:$H$6,2,FALSE),2)+'[1]Иные услуги'!$C$6+HLOOKUP($DR$1514,'[1]Услуги по передаче'!$G$5:$J$7,3,FALSE))</f>
        <v>2001.03</v>
      </c>
      <c r="AN1535" s="73"/>
      <c r="AO1535" s="73"/>
      <c r="AP1535" s="73"/>
      <c r="AQ1535" s="73"/>
      <c r="AR1535" s="74"/>
      <c r="AS1535" s="72">
        <f>IF($A1535="-","-",ROUND(VLOOKUP($A1535+ROUND(LEFT(AS$1517,1)/24,5),'[1]ОАО "АТС"'!$A$30:$F$773,3,FALSE)+HLOOKUP($DL$1515,'[1]Сбытовая надбавка'!$F$5:$H$6,2,FALSE),2)+'[1]Иные услуги'!$C$6+HLOOKUP($DR$1514,'[1]Услуги по передаче'!$G$5:$J$7,3,FALSE))</f>
        <v>2000.48</v>
      </c>
      <c r="AT1535" s="73"/>
      <c r="AU1535" s="73"/>
      <c r="AV1535" s="73"/>
      <c r="AW1535" s="73"/>
      <c r="AX1535" s="74"/>
      <c r="AY1535" s="72">
        <f>IF($A1535="-","-",ROUND(VLOOKUP($A1535+ROUND(LEFT(AY$1517,1)/24,5),'[1]ОАО "АТС"'!$A$30:$F$773,3,FALSE)+HLOOKUP($DL$1515,'[1]Сбытовая надбавка'!$F$5:$H$6,2,FALSE),2)+'[1]Иные услуги'!$C$6+HLOOKUP($DR$1514,'[1]Услуги по передаче'!$G$5:$J$7,3,FALSE))</f>
        <v>2000.51</v>
      </c>
      <c r="AZ1535" s="73"/>
      <c r="BA1535" s="73"/>
      <c r="BB1535" s="73"/>
      <c r="BC1535" s="73"/>
      <c r="BD1535" s="74"/>
      <c r="BE1535" s="72">
        <f>IF($A1535="-","-",ROUND(VLOOKUP($A1535+ROUND(LEFT(BE$1517,1)/24,5),'[1]ОАО "АТС"'!$A$30:$F$773,3,FALSE)+HLOOKUP($DL$1515,'[1]Сбытовая надбавка'!$F$5:$H$6,2,FALSE),2)+'[1]Иные услуги'!$C$6+HLOOKUP($DR$1514,'[1]Услуги по передаче'!$G$5:$J$7,3,FALSE))</f>
        <v>2000.74</v>
      </c>
      <c r="BF1535" s="73"/>
      <c r="BG1535" s="73"/>
      <c r="BH1535" s="73"/>
      <c r="BI1535" s="73"/>
      <c r="BJ1535" s="74"/>
      <c r="BK1535" s="72">
        <f>IF($A1535="-","-",ROUND(VLOOKUP($A1535+ROUND(LEFT(BK$1517,1)/24,5),'[1]ОАО "АТС"'!$A$30:$F$773,3,FALSE)+HLOOKUP($DL$1515,'[1]Сбытовая надбавка'!$F$5:$H$6,2,FALSE),2)+'[1]Иные услуги'!$C$6+HLOOKUP($DR$1514,'[1]Услуги по передаче'!$G$5:$J$7,3,FALSE))</f>
        <v>2000.82</v>
      </c>
      <c r="BL1535" s="73"/>
      <c r="BM1535" s="73"/>
      <c r="BN1535" s="73"/>
      <c r="BO1535" s="73"/>
      <c r="BP1535" s="74"/>
      <c r="BQ1535" s="72">
        <f>IF($A1535="-","-",ROUND(VLOOKUP($A1535+ROUND(LEFT(BQ$1517,2)/24,5),'[1]ОАО "АТС"'!$A$30:$F$773,3,FALSE)+HLOOKUP($DL$1515,'[1]Сбытовая надбавка'!$F$5:$H$6,2,FALSE),2)+'[1]Иные услуги'!$C$6+HLOOKUP($DR$1514,'[1]Услуги по передаче'!$G$5:$J$7,3,FALSE))</f>
        <v>2000.84</v>
      </c>
      <c r="BR1535" s="73"/>
      <c r="BS1535" s="73"/>
      <c r="BT1535" s="73"/>
      <c r="BU1535" s="73"/>
      <c r="BV1535" s="74"/>
      <c r="BW1535" s="72">
        <f>IF($A1535="-","-",ROUND(VLOOKUP($A1535+ROUND(LEFT(BW$1517,2)/24,5),'[1]ОАО "АТС"'!$A$30:$F$773,3,FALSE)+HLOOKUP($DL$1515,'[1]Сбытовая надбавка'!$F$5:$H$6,2,FALSE),2)+'[1]Иные услуги'!$C$6+HLOOKUP($DR$1514,'[1]Услуги по передаче'!$G$5:$J$7,3,FALSE))</f>
        <v>2000.88</v>
      </c>
      <c r="BX1535" s="73"/>
      <c r="BY1535" s="73"/>
      <c r="BZ1535" s="73"/>
      <c r="CA1535" s="73"/>
      <c r="CB1535" s="74"/>
      <c r="CC1535" s="72">
        <f>IF($A1535="-","-",ROUND(VLOOKUP($A1535+ROUND(LEFT(CC$1517,2)/24,5),'[1]ОАО "АТС"'!$A$30:$F$773,3,FALSE)+HLOOKUP($DL$1515,'[1]Сбытовая надбавка'!$F$5:$H$6,2,FALSE),2)+'[1]Иные услуги'!$C$6+HLOOKUP($DR$1514,'[1]Услуги по передаче'!$G$5:$J$7,3,FALSE))</f>
        <v>2000.85</v>
      </c>
      <c r="CD1535" s="73"/>
      <c r="CE1535" s="73"/>
      <c r="CF1535" s="73"/>
      <c r="CG1535" s="73"/>
      <c r="CH1535" s="74"/>
      <c r="CI1535" s="72">
        <f>IF($A1535="-","-",ROUND(VLOOKUP($A1535+ROUND(LEFT(CI$1517,2)/24,5),'[1]ОАО "АТС"'!$A$30:$F$773,3,FALSE)+HLOOKUP($DL$1515,'[1]Сбытовая надбавка'!$F$5:$H$6,2,FALSE),2)+'[1]Иные услуги'!$C$6+HLOOKUP($DR$1514,'[1]Услуги по передаче'!$G$5:$J$7,3,FALSE))</f>
        <v>2000.91</v>
      </c>
      <c r="CJ1535" s="73"/>
      <c r="CK1535" s="73"/>
      <c r="CL1535" s="73"/>
      <c r="CM1535" s="73"/>
      <c r="CN1535" s="74"/>
      <c r="CO1535" s="72">
        <f>IF($A1535="-","-",ROUND(VLOOKUP($A1535+ROUND(LEFT(CO$1517,2)/24,5),'[1]ОАО "АТС"'!$A$30:$F$773,3,FALSE)+HLOOKUP($DL$1515,'[1]Сбытовая надбавка'!$F$5:$H$6,2,FALSE),2)+'[1]Иные услуги'!$C$6+HLOOKUP($DR$1514,'[1]Услуги по передаче'!$G$5:$J$7,3,FALSE))</f>
        <v>2000.95</v>
      </c>
      <c r="CP1535" s="73"/>
      <c r="CQ1535" s="73"/>
      <c r="CR1535" s="73"/>
      <c r="CS1535" s="73"/>
      <c r="CT1535" s="74"/>
      <c r="CU1535" s="72">
        <f>IF($A1535="-","-",ROUND(VLOOKUP($A1535+ROUND(LEFT(CU$1517,2)/24,5),'[1]ОАО "АТС"'!$A$30:$F$773,3,FALSE)+HLOOKUP($DL$1515,'[1]Сбытовая надбавка'!$F$5:$H$6,2,FALSE),2)+'[1]Иные услуги'!$C$6+HLOOKUP($DR$1514,'[1]Услуги по передаче'!$G$5:$J$7,3,FALSE))</f>
        <v>2001.1100000000001</v>
      </c>
      <c r="CV1535" s="73"/>
      <c r="CW1535" s="73"/>
      <c r="CX1535" s="73"/>
      <c r="CY1535" s="73"/>
      <c r="CZ1535" s="74"/>
      <c r="DA1535" s="72">
        <f>IF($A1535="-","-",ROUND(VLOOKUP($A1535+ROUND(LEFT(DA$1517,2)/24,5),'[1]ОАО "АТС"'!$A$30:$F$773,3,FALSE)+HLOOKUP($DL$1515,'[1]Сбытовая надбавка'!$F$5:$H$6,2,FALSE),2)+'[1]Иные услуги'!$C$6+HLOOKUP($DR$1514,'[1]Услуги по передаче'!$G$5:$J$7,3,FALSE))</f>
        <v>2001.1200000000001</v>
      </c>
      <c r="DB1535" s="73"/>
      <c r="DC1535" s="73"/>
      <c r="DD1535" s="73"/>
      <c r="DE1535" s="73"/>
      <c r="DF1535" s="74"/>
      <c r="DG1535" s="72">
        <f>IF($A1535="-","-",ROUND(VLOOKUP($A1535+ROUND(LEFT(DG$1517,2)/24,5),'[1]ОАО "АТС"'!$A$30:$F$773,3,FALSE)+HLOOKUP($DL$1515,'[1]Сбытовая надбавка'!$F$5:$H$6,2,FALSE),2)+'[1]Иные услуги'!$C$6+HLOOKUP($DR$1514,'[1]Услуги по передаче'!$G$5:$J$7,3,FALSE))</f>
        <v>2001.18</v>
      </c>
      <c r="DH1535" s="73"/>
      <c r="DI1535" s="73"/>
      <c r="DJ1535" s="73"/>
      <c r="DK1535" s="73"/>
      <c r="DL1535" s="74"/>
      <c r="DM1535" s="72">
        <f>IF($A1535="-","-",ROUND(VLOOKUP($A1535+ROUND(LEFT(DM$1517,2)/24,5),'[1]ОАО "АТС"'!$A$30:$F$773,3,FALSE)+HLOOKUP($DL$1515,'[1]Сбытовая надбавка'!$F$5:$H$6,2,FALSE),2)+'[1]Иные услуги'!$C$6+HLOOKUP($DR$1514,'[1]Услуги по передаче'!$G$5:$J$7,3,FALSE))</f>
        <v>2030.49</v>
      </c>
      <c r="DN1535" s="73"/>
      <c r="DO1535" s="73"/>
      <c r="DP1535" s="73"/>
      <c r="DQ1535" s="73"/>
      <c r="DR1535" s="74"/>
      <c r="DS1535" s="72">
        <f>IF($A1535="-","-",ROUND(VLOOKUP($A1535+ROUND(LEFT(DS$1517,2)/24,5),'[1]ОАО "АТС"'!$A$30:$F$773,3,FALSE)+HLOOKUP($DL$1515,'[1]Сбытовая надбавка'!$F$5:$H$6,2,FALSE),2)+'[1]Иные услуги'!$C$6+HLOOKUP($DR$1514,'[1]Услуги по передаче'!$G$5:$J$7,3,FALSE))</f>
        <v>2025.71</v>
      </c>
      <c r="DT1535" s="73"/>
      <c r="DU1535" s="73"/>
      <c r="DV1535" s="73"/>
      <c r="DW1535" s="73"/>
      <c r="DX1535" s="74"/>
      <c r="DY1535" s="72">
        <f>IF($A1535="-","-",ROUND(VLOOKUP($A1535+ROUND(LEFT(DY$1517,2)/24,5),'[1]ОАО "АТС"'!$A$30:$F$773,3,FALSE)+HLOOKUP($DL$1515,'[1]Сбытовая надбавка'!$F$5:$H$6,2,FALSE),2)+'[1]Иные услуги'!$C$6+HLOOKUP($DR$1514,'[1]Услуги по передаче'!$G$5:$J$7,3,FALSE))</f>
        <v>2000.33</v>
      </c>
      <c r="DZ1535" s="73"/>
      <c r="EA1535" s="73"/>
      <c r="EB1535" s="73"/>
      <c r="EC1535" s="73"/>
      <c r="ED1535" s="74"/>
      <c r="EE1535" s="72">
        <f>IF($A1535="-","-",ROUND(VLOOKUP($A1535+ROUND(LEFT(EE$1517,2)/24,5),'[1]ОАО "АТС"'!$A$30:$F$773,3,FALSE)+HLOOKUP($DL$1515,'[1]Сбытовая надбавка'!$F$5:$H$6,2,FALSE),2)+'[1]Иные услуги'!$C$6+HLOOKUP($DR$1514,'[1]Услуги по передаче'!$G$5:$J$7,3,FALSE))</f>
        <v>2000.13</v>
      </c>
      <c r="EF1535" s="73"/>
      <c r="EG1535" s="73"/>
      <c r="EH1535" s="73"/>
      <c r="EI1535" s="73"/>
      <c r="EJ1535" s="74"/>
      <c r="EK1535" s="72">
        <f>IF($A1535="-","-",ROUND(VLOOKUP($A1535+ROUND(LEFT(EK$1517,2)/24,5),'[1]ОАО "АТС"'!$A$30:$F$773,3,FALSE)+HLOOKUP($DL$1515,'[1]Сбытовая надбавка'!$F$5:$H$6,2,FALSE),2)+'[1]Иные услуги'!$C$6+HLOOKUP($DR$1514,'[1]Услуги по передаче'!$G$5:$J$7,3,FALSE))</f>
        <v>2093.46</v>
      </c>
      <c r="EL1535" s="73"/>
      <c r="EM1535" s="73"/>
      <c r="EN1535" s="73"/>
      <c r="EO1535" s="73"/>
      <c r="EP1535" s="74"/>
      <c r="EQ1535" s="72">
        <f>IF($A1535="-","-",ROUND(VLOOKUP($A1535+ROUND(LEFT(EQ$1517,2)/24,5),'[1]ОАО "АТС"'!$A$30:$F$773,3,FALSE)+HLOOKUP($DL$1515,'[1]Сбытовая надбавка'!$F$5:$H$6,2,FALSE),2)+'[1]Иные услуги'!$C$6+HLOOKUP($DR$1514,'[1]Услуги по передаче'!$G$5:$J$7,3,FALSE))</f>
        <v>2032.42</v>
      </c>
      <c r="ER1535" s="73"/>
      <c r="ES1535" s="73"/>
      <c r="ET1535" s="73"/>
      <c r="EU1535" s="73"/>
      <c r="EV1535" s="74"/>
    </row>
    <row r="1536" spans="1:152" s="38" customFormat="1" ht="15.75" customHeight="1" x14ac:dyDescent="0.2">
      <c r="A1536" s="69">
        <f>$A$133</f>
        <v>45004</v>
      </c>
      <c r="B1536" s="70"/>
      <c r="C1536" s="70"/>
      <c r="D1536" s="70"/>
      <c r="E1536" s="70"/>
      <c r="F1536" s="70"/>
      <c r="G1536" s="70"/>
      <c r="H1536" s="71"/>
      <c r="I1536" s="72">
        <f>IF($A1536="-","-",ROUND(VLOOKUP($A1536+ROUND(LEFT(I$1517,1)/24,5),'[1]ОАО "АТС"'!$A$30:$F$773,3,FALSE)+HLOOKUP($DL$1515,'[1]Сбытовая надбавка'!$F$5:$H$6,2,FALSE),2)+'[1]Иные услуги'!$C$6+HLOOKUP($DR$1514,'[1]Услуги по передаче'!$G$5:$J$7,3,FALSE))</f>
        <v>2000.9</v>
      </c>
      <c r="J1536" s="73"/>
      <c r="K1536" s="73"/>
      <c r="L1536" s="73"/>
      <c r="M1536" s="73"/>
      <c r="N1536" s="74"/>
      <c r="O1536" s="72">
        <f>IF($A1536="-","-",ROUND(VLOOKUP($A1536+ROUND(LEFT(O$1517,1)/24,5),'[1]ОАО "АТС"'!$A$30:$F$773,3,FALSE)+HLOOKUP($DL$1515,'[1]Сбытовая надбавка'!$F$5:$H$6,2,FALSE),2)+'[1]Иные услуги'!$C$6+HLOOKUP($DR$1514,'[1]Услуги по передаче'!$G$5:$J$7,3,FALSE))</f>
        <v>2000.96</v>
      </c>
      <c r="P1536" s="73"/>
      <c r="Q1536" s="73"/>
      <c r="R1536" s="73"/>
      <c r="S1536" s="73"/>
      <c r="T1536" s="74"/>
      <c r="U1536" s="72">
        <f>IF($A1536="-","-",ROUND(VLOOKUP($A1536+ROUND(LEFT(U$1517,1)/24,5),'[1]ОАО "АТС"'!$A$30:$F$773,3,FALSE)+HLOOKUP($DL$1515,'[1]Сбытовая надбавка'!$F$5:$H$6,2,FALSE),2)+'[1]Иные услуги'!$C$6+HLOOKUP($DR$1514,'[1]Услуги по передаче'!$G$5:$J$7,3,FALSE))</f>
        <v>2001.1200000000001</v>
      </c>
      <c r="V1536" s="73"/>
      <c r="W1536" s="73"/>
      <c r="X1536" s="73"/>
      <c r="Y1536" s="73"/>
      <c r="Z1536" s="74"/>
      <c r="AA1536" s="72">
        <f>IF($A1536="-","-",ROUND(VLOOKUP($A1536+ROUND(LEFT(AA$1517,1)/24,5),'[1]ОАО "АТС"'!$A$30:$F$773,3,FALSE)+HLOOKUP($DL$1515,'[1]Сбытовая надбавка'!$F$5:$H$6,2,FALSE),2)+'[1]Иные услуги'!$C$6+HLOOKUP($DR$1514,'[1]Услуги по передаче'!$G$5:$J$7,3,FALSE))</f>
        <v>2001.1200000000001</v>
      </c>
      <c r="AB1536" s="73"/>
      <c r="AC1536" s="73"/>
      <c r="AD1536" s="73"/>
      <c r="AE1536" s="73"/>
      <c r="AF1536" s="74"/>
      <c r="AG1536" s="72">
        <f>IF($A1536="-","-",ROUND(VLOOKUP($A1536+ROUND(LEFT(AG$1517,1)/24,5),'[1]ОАО "АТС"'!$A$30:$F$773,3,FALSE)+HLOOKUP($DL$1515,'[1]Сбытовая надбавка'!$F$5:$H$6,2,FALSE),2)+'[1]Иные услуги'!$C$6+HLOOKUP($DR$1514,'[1]Услуги по передаче'!$G$5:$J$7,3,FALSE))</f>
        <v>2001.08</v>
      </c>
      <c r="AH1536" s="73"/>
      <c r="AI1536" s="73"/>
      <c r="AJ1536" s="73"/>
      <c r="AK1536" s="73"/>
      <c r="AL1536" s="74"/>
      <c r="AM1536" s="72">
        <f>IF($A1536="-","-",ROUND(VLOOKUP($A1536+ROUND(LEFT(AM$1517,1)/24,5),'[1]ОАО "АТС"'!$A$30:$F$773,3,FALSE)+HLOOKUP($DL$1515,'[1]Сбытовая надбавка'!$F$5:$H$6,2,FALSE),2)+'[1]Иные услуги'!$C$6+HLOOKUP($DR$1514,'[1]Услуги по передаче'!$G$5:$J$7,3,FALSE))</f>
        <v>2001.01</v>
      </c>
      <c r="AN1536" s="73"/>
      <c r="AO1536" s="73"/>
      <c r="AP1536" s="73"/>
      <c r="AQ1536" s="73"/>
      <c r="AR1536" s="74"/>
      <c r="AS1536" s="72">
        <f>IF($A1536="-","-",ROUND(VLOOKUP($A1536+ROUND(LEFT(AS$1517,1)/24,5),'[1]ОАО "АТС"'!$A$30:$F$773,3,FALSE)+HLOOKUP($DL$1515,'[1]Сбытовая надбавка'!$F$5:$H$6,2,FALSE),2)+'[1]Иные услуги'!$C$6+HLOOKUP($DR$1514,'[1]Услуги по передаче'!$G$5:$J$7,3,FALSE))</f>
        <v>2000.48</v>
      </c>
      <c r="AT1536" s="73"/>
      <c r="AU1536" s="73"/>
      <c r="AV1536" s="73"/>
      <c r="AW1536" s="73"/>
      <c r="AX1536" s="74"/>
      <c r="AY1536" s="72">
        <f>IF($A1536="-","-",ROUND(VLOOKUP($A1536+ROUND(LEFT(AY$1517,1)/24,5),'[1]ОАО "АТС"'!$A$30:$F$773,3,FALSE)+HLOOKUP($DL$1515,'[1]Сбытовая надбавка'!$F$5:$H$6,2,FALSE),2)+'[1]Иные услуги'!$C$6+HLOOKUP($DR$1514,'[1]Услуги по передаче'!$G$5:$J$7,3,FALSE))</f>
        <v>2000.67</v>
      </c>
      <c r="AZ1536" s="73"/>
      <c r="BA1536" s="73"/>
      <c r="BB1536" s="73"/>
      <c r="BC1536" s="73"/>
      <c r="BD1536" s="74"/>
      <c r="BE1536" s="72">
        <f>IF($A1536="-","-",ROUND(VLOOKUP($A1536+ROUND(LEFT(BE$1517,1)/24,5),'[1]ОАО "АТС"'!$A$30:$F$773,3,FALSE)+HLOOKUP($DL$1515,'[1]Сбытовая надбавка'!$F$5:$H$6,2,FALSE),2)+'[1]Иные услуги'!$C$6+HLOOKUP($DR$1514,'[1]Услуги по передаче'!$G$5:$J$7,3,FALSE))</f>
        <v>2000.66</v>
      </c>
      <c r="BF1536" s="73"/>
      <c r="BG1536" s="73"/>
      <c r="BH1536" s="73"/>
      <c r="BI1536" s="73"/>
      <c r="BJ1536" s="74"/>
      <c r="BK1536" s="72">
        <f>IF($A1536="-","-",ROUND(VLOOKUP($A1536+ROUND(LEFT(BK$1517,1)/24,5),'[1]ОАО "АТС"'!$A$30:$F$773,3,FALSE)+HLOOKUP($DL$1515,'[1]Сбытовая надбавка'!$F$5:$H$6,2,FALSE),2)+'[1]Иные услуги'!$C$6+HLOOKUP($DR$1514,'[1]Услуги по передаче'!$G$5:$J$7,3,FALSE))</f>
        <v>2000.91</v>
      </c>
      <c r="BL1536" s="73"/>
      <c r="BM1536" s="73"/>
      <c r="BN1536" s="73"/>
      <c r="BO1536" s="73"/>
      <c r="BP1536" s="74"/>
      <c r="BQ1536" s="72">
        <f>IF($A1536="-","-",ROUND(VLOOKUP($A1536+ROUND(LEFT(BQ$1517,2)/24,5),'[1]ОАО "АТС"'!$A$30:$F$773,3,FALSE)+HLOOKUP($DL$1515,'[1]Сбытовая надбавка'!$F$5:$H$6,2,FALSE),2)+'[1]Иные услуги'!$C$6+HLOOKUP($DR$1514,'[1]Услуги по передаче'!$G$5:$J$7,3,FALSE))</f>
        <v>2000.81</v>
      </c>
      <c r="BR1536" s="73"/>
      <c r="BS1536" s="73"/>
      <c r="BT1536" s="73"/>
      <c r="BU1536" s="73"/>
      <c r="BV1536" s="74"/>
      <c r="BW1536" s="72">
        <f>IF($A1536="-","-",ROUND(VLOOKUP($A1536+ROUND(LEFT(BW$1517,2)/24,5),'[1]ОАО "АТС"'!$A$30:$F$773,3,FALSE)+HLOOKUP($DL$1515,'[1]Сбытовая надбавка'!$F$5:$H$6,2,FALSE),2)+'[1]Иные услуги'!$C$6+HLOOKUP($DR$1514,'[1]Услуги по передаче'!$G$5:$J$7,3,FALSE))</f>
        <v>2000.96</v>
      </c>
      <c r="BX1536" s="73"/>
      <c r="BY1536" s="73"/>
      <c r="BZ1536" s="73"/>
      <c r="CA1536" s="73"/>
      <c r="CB1536" s="74"/>
      <c r="CC1536" s="72">
        <f>IF($A1536="-","-",ROUND(VLOOKUP($A1536+ROUND(LEFT(CC$1517,2)/24,5),'[1]ОАО "АТС"'!$A$30:$F$773,3,FALSE)+HLOOKUP($DL$1515,'[1]Сбытовая надбавка'!$F$5:$H$6,2,FALSE),2)+'[1]Иные услуги'!$C$6+HLOOKUP($DR$1514,'[1]Услуги по передаче'!$G$5:$J$7,3,FALSE))</f>
        <v>2000.93</v>
      </c>
      <c r="CD1536" s="73"/>
      <c r="CE1536" s="73"/>
      <c r="CF1536" s="73"/>
      <c r="CG1536" s="73"/>
      <c r="CH1536" s="74"/>
      <c r="CI1536" s="72">
        <f>IF($A1536="-","-",ROUND(VLOOKUP($A1536+ROUND(LEFT(CI$1517,2)/24,5),'[1]ОАО "АТС"'!$A$30:$F$773,3,FALSE)+HLOOKUP($DL$1515,'[1]Сбытовая надбавка'!$F$5:$H$6,2,FALSE),2)+'[1]Иные услуги'!$C$6+HLOOKUP($DR$1514,'[1]Услуги по передаче'!$G$5:$J$7,3,FALSE))</f>
        <v>2000.95</v>
      </c>
      <c r="CJ1536" s="73"/>
      <c r="CK1536" s="73"/>
      <c r="CL1536" s="73"/>
      <c r="CM1536" s="73"/>
      <c r="CN1536" s="74"/>
      <c r="CO1536" s="72">
        <f>IF($A1536="-","-",ROUND(VLOOKUP($A1536+ROUND(LEFT(CO$1517,2)/24,5),'[1]ОАО "АТС"'!$A$30:$F$773,3,FALSE)+HLOOKUP($DL$1515,'[1]Сбытовая надбавка'!$F$5:$H$6,2,FALSE),2)+'[1]Иные услуги'!$C$6+HLOOKUP($DR$1514,'[1]Услуги по передаче'!$G$5:$J$7,3,FALSE))</f>
        <v>2000.99</v>
      </c>
      <c r="CP1536" s="73"/>
      <c r="CQ1536" s="73"/>
      <c r="CR1536" s="73"/>
      <c r="CS1536" s="73"/>
      <c r="CT1536" s="74"/>
      <c r="CU1536" s="72">
        <f>IF($A1536="-","-",ROUND(VLOOKUP($A1536+ROUND(LEFT(CU$1517,2)/24,5),'[1]ОАО "АТС"'!$A$30:$F$773,3,FALSE)+HLOOKUP($DL$1515,'[1]Сбытовая надбавка'!$F$5:$H$6,2,FALSE),2)+'[1]Иные услуги'!$C$6+HLOOKUP($DR$1514,'[1]Услуги по передаче'!$G$5:$J$7,3,FALSE))</f>
        <v>2001.1200000000001</v>
      </c>
      <c r="CV1536" s="73"/>
      <c r="CW1536" s="73"/>
      <c r="CX1536" s="73"/>
      <c r="CY1536" s="73"/>
      <c r="CZ1536" s="74"/>
      <c r="DA1536" s="72">
        <f>IF($A1536="-","-",ROUND(VLOOKUP($A1536+ROUND(LEFT(DA$1517,2)/24,5),'[1]ОАО "АТС"'!$A$30:$F$773,3,FALSE)+HLOOKUP($DL$1515,'[1]Сбытовая надбавка'!$F$5:$H$6,2,FALSE),2)+'[1]Иные услуги'!$C$6+HLOOKUP($DR$1514,'[1]Услуги по передаче'!$G$5:$J$7,3,FALSE))</f>
        <v>2001.1200000000001</v>
      </c>
      <c r="DB1536" s="73"/>
      <c r="DC1536" s="73"/>
      <c r="DD1536" s="73"/>
      <c r="DE1536" s="73"/>
      <c r="DF1536" s="74"/>
      <c r="DG1536" s="72">
        <f>IF($A1536="-","-",ROUND(VLOOKUP($A1536+ROUND(LEFT(DG$1517,2)/24,5),'[1]ОАО "АТС"'!$A$30:$F$773,3,FALSE)+HLOOKUP($DL$1515,'[1]Сбытовая надбавка'!$F$5:$H$6,2,FALSE),2)+'[1]Иные услуги'!$C$6+HLOOKUP($DR$1514,'[1]Услуги по передаче'!$G$5:$J$7,3,FALSE))</f>
        <v>2001.21</v>
      </c>
      <c r="DH1536" s="73"/>
      <c r="DI1536" s="73"/>
      <c r="DJ1536" s="73"/>
      <c r="DK1536" s="73"/>
      <c r="DL1536" s="74"/>
      <c r="DM1536" s="72">
        <f>IF($A1536="-","-",ROUND(VLOOKUP($A1536+ROUND(LEFT(DM$1517,2)/24,5),'[1]ОАО "АТС"'!$A$30:$F$773,3,FALSE)+HLOOKUP($DL$1515,'[1]Сбытовая надбавка'!$F$5:$H$6,2,FALSE),2)+'[1]Иные услуги'!$C$6+HLOOKUP($DR$1514,'[1]Услуги по передаче'!$G$5:$J$7,3,FALSE))</f>
        <v>1999.3700000000001</v>
      </c>
      <c r="DN1536" s="73"/>
      <c r="DO1536" s="73"/>
      <c r="DP1536" s="73"/>
      <c r="DQ1536" s="73"/>
      <c r="DR1536" s="74"/>
      <c r="DS1536" s="72">
        <f>IF($A1536="-","-",ROUND(VLOOKUP($A1536+ROUND(LEFT(DS$1517,2)/24,5),'[1]ОАО "АТС"'!$A$30:$F$773,3,FALSE)+HLOOKUP($DL$1515,'[1]Сбытовая надбавка'!$F$5:$H$6,2,FALSE),2)+'[1]Иные услуги'!$C$6+HLOOKUP($DR$1514,'[1]Услуги по передаче'!$G$5:$J$7,3,FALSE))</f>
        <v>2039.22</v>
      </c>
      <c r="DT1536" s="73"/>
      <c r="DU1536" s="73"/>
      <c r="DV1536" s="73"/>
      <c r="DW1536" s="73"/>
      <c r="DX1536" s="74"/>
      <c r="DY1536" s="72">
        <f>IF($A1536="-","-",ROUND(VLOOKUP($A1536+ROUND(LEFT(DY$1517,2)/24,5),'[1]ОАО "АТС"'!$A$30:$F$773,3,FALSE)+HLOOKUP($DL$1515,'[1]Сбытовая надбавка'!$F$5:$H$6,2,FALSE),2)+'[1]Иные услуги'!$C$6+HLOOKUP($DR$1514,'[1]Услуги по передаче'!$G$5:$J$7,3,FALSE))</f>
        <v>2007.09</v>
      </c>
      <c r="DZ1536" s="73"/>
      <c r="EA1536" s="73"/>
      <c r="EB1536" s="73"/>
      <c r="EC1536" s="73"/>
      <c r="ED1536" s="74"/>
      <c r="EE1536" s="72">
        <f>IF($A1536="-","-",ROUND(VLOOKUP($A1536+ROUND(LEFT(EE$1517,2)/24,5),'[1]ОАО "АТС"'!$A$30:$F$773,3,FALSE)+HLOOKUP($DL$1515,'[1]Сбытовая надбавка'!$F$5:$H$6,2,FALSE),2)+'[1]Иные услуги'!$C$6+HLOOKUP($DR$1514,'[1]Услуги по передаче'!$G$5:$J$7,3,FALSE))</f>
        <v>1999.8</v>
      </c>
      <c r="EF1536" s="73"/>
      <c r="EG1536" s="73"/>
      <c r="EH1536" s="73"/>
      <c r="EI1536" s="73"/>
      <c r="EJ1536" s="74"/>
      <c r="EK1536" s="72">
        <f>IF($A1536="-","-",ROUND(VLOOKUP($A1536+ROUND(LEFT(EK$1517,2)/24,5),'[1]ОАО "АТС"'!$A$30:$F$773,3,FALSE)+HLOOKUP($DL$1515,'[1]Сбытовая надбавка'!$F$5:$H$6,2,FALSE),2)+'[1]Иные услуги'!$C$6+HLOOKUP($DR$1514,'[1]Услуги по передаче'!$G$5:$J$7,3,FALSE))</f>
        <v>2094.44</v>
      </c>
      <c r="EL1536" s="73"/>
      <c r="EM1536" s="73"/>
      <c r="EN1536" s="73"/>
      <c r="EO1536" s="73"/>
      <c r="EP1536" s="74"/>
      <c r="EQ1536" s="72">
        <f>IF($A1536="-","-",ROUND(VLOOKUP($A1536+ROUND(LEFT(EQ$1517,2)/24,5),'[1]ОАО "АТС"'!$A$30:$F$773,3,FALSE)+HLOOKUP($DL$1515,'[1]Сбытовая надбавка'!$F$5:$H$6,2,FALSE),2)+'[1]Иные услуги'!$C$6+HLOOKUP($DR$1514,'[1]Услуги по передаче'!$G$5:$J$7,3,FALSE))</f>
        <v>2025.78</v>
      </c>
      <c r="ER1536" s="73"/>
      <c r="ES1536" s="73"/>
      <c r="ET1536" s="73"/>
      <c r="EU1536" s="73"/>
      <c r="EV1536" s="74"/>
    </row>
    <row r="1537" spans="1:152" s="38" customFormat="1" ht="15.75" customHeight="1" x14ac:dyDescent="0.2">
      <c r="A1537" s="69">
        <f>$A$134</f>
        <v>45005</v>
      </c>
      <c r="B1537" s="70"/>
      <c r="C1537" s="70"/>
      <c r="D1537" s="70"/>
      <c r="E1537" s="70"/>
      <c r="F1537" s="70"/>
      <c r="G1537" s="70"/>
      <c r="H1537" s="71"/>
      <c r="I1537" s="72">
        <f>IF($A1537="-","-",ROUND(VLOOKUP($A1537+ROUND(LEFT(I$1517,1)/24,5),'[1]ОАО "АТС"'!$A$30:$F$773,3,FALSE)+HLOOKUP($DL$1515,'[1]Сбытовая надбавка'!$F$5:$H$6,2,FALSE),2)+'[1]Иные услуги'!$C$6+HLOOKUP($DR$1514,'[1]Услуги по передаче'!$G$5:$J$7,3,FALSE))</f>
        <v>2000.85</v>
      </c>
      <c r="J1537" s="73"/>
      <c r="K1537" s="73"/>
      <c r="L1537" s="73"/>
      <c r="M1537" s="73"/>
      <c r="N1537" s="74"/>
      <c r="O1537" s="72">
        <f>IF($A1537="-","-",ROUND(VLOOKUP($A1537+ROUND(LEFT(O$1517,1)/24,5),'[1]ОАО "АТС"'!$A$30:$F$773,3,FALSE)+HLOOKUP($DL$1515,'[1]Сбытовая надбавка'!$F$5:$H$6,2,FALSE),2)+'[1]Иные услуги'!$C$6+HLOOKUP($DR$1514,'[1]Услуги по передаче'!$G$5:$J$7,3,FALSE))</f>
        <v>2001.04</v>
      </c>
      <c r="P1537" s="73"/>
      <c r="Q1537" s="73"/>
      <c r="R1537" s="73"/>
      <c r="S1537" s="73"/>
      <c r="T1537" s="74"/>
      <c r="U1537" s="72">
        <f>IF($A1537="-","-",ROUND(VLOOKUP($A1537+ROUND(LEFT(U$1517,1)/24,5),'[1]ОАО "АТС"'!$A$30:$F$773,3,FALSE)+HLOOKUP($DL$1515,'[1]Сбытовая надбавка'!$F$5:$H$6,2,FALSE),2)+'[1]Иные услуги'!$C$6+HLOOKUP($DR$1514,'[1]Услуги по передаче'!$G$5:$J$7,3,FALSE))</f>
        <v>2001</v>
      </c>
      <c r="V1537" s="73"/>
      <c r="W1537" s="73"/>
      <c r="X1537" s="73"/>
      <c r="Y1537" s="73"/>
      <c r="Z1537" s="74"/>
      <c r="AA1537" s="72">
        <f>IF($A1537="-","-",ROUND(VLOOKUP($A1537+ROUND(LEFT(AA$1517,1)/24,5),'[1]ОАО "АТС"'!$A$30:$F$773,3,FALSE)+HLOOKUP($DL$1515,'[1]Сбытовая надбавка'!$F$5:$H$6,2,FALSE),2)+'[1]Иные услуги'!$C$6+HLOOKUP($DR$1514,'[1]Услуги по передаче'!$G$5:$J$7,3,FALSE))</f>
        <v>2000.96</v>
      </c>
      <c r="AB1537" s="73"/>
      <c r="AC1537" s="73"/>
      <c r="AD1537" s="73"/>
      <c r="AE1537" s="73"/>
      <c r="AF1537" s="74"/>
      <c r="AG1537" s="72">
        <f>IF($A1537="-","-",ROUND(VLOOKUP($A1537+ROUND(LEFT(AG$1517,1)/24,5),'[1]ОАО "АТС"'!$A$30:$F$773,3,FALSE)+HLOOKUP($DL$1515,'[1]Сбытовая надбавка'!$F$5:$H$6,2,FALSE),2)+'[1]Иные услуги'!$C$6+HLOOKUP($DR$1514,'[1]Услуги по передаче'!$G$5:$J$7,3,FALSE))</f>
        <v>2000.8600000000001</v>
      </c>
      <c r="AH1537" s="73"/>
      <c r="AI1537" s="73"/>
      <c r="AJ1537" s="73"/>
      <c r="AK1537" s="73"/>
      <c r="AL1537" s="74"/>
      <c r="AM1537" s="72">
        <f>IF($A1537="-","-",ROUND(VLOOKUP($A1537+ROUND(LEFT(AM$1517,1)/24,5),'[1]ОАО "АТС"'!$A$30:$F$773,3,FALSE)+HLOOKUP($DL$1515,'[1]Сбытовая надбавка'!$F$5:$H$6,2,FALSE),2)+'[1]Иные услуги'!$C$6+HLOOKUP($DR$1514,'[1]Услуги по передаче'!$G$5:$J$7,3,FALSE))</f>
        <v>2000.8700000000001</v>
      </c>
      <c r="AN1537" s="73"/>
      <c r="AO1537" s="73"/>
      <c r="AP1537" s="73"/>
      <c r="AQ1537" s="73"/>
      <c r="AR1537" s="74"/>
      <c r="AS1537" s="72">
        <f>IF($A1537="-","-",ROUND(VLOOKUP($A1537+ROUND(LEFT(AS$1517,1)/24,5),'[1]ОАО "АТС"'!$A$30:$F$773,3,FALSE)+HLOOKUP($DL$1515,'[1]Сбытовая надбавка'!$F$5:$H$6,2,FALSE),2)+'[1]Иные услуги'!$C$6+HLOOKUP($DR$1514,'[1]Услуги по передаче'!$G$5:$J$7,3,FALSE))</f>
        <v>2000.1100000000001</v>
      </c>
      <c r="AT1537" s="73"/>
      <c r="AU1537" s="73"/>
      <c r="AV1537" s="73"/>
      <c r="AW1537" s="73"/>
      <c r="AX1537" s="74"/>
      <c r="AY1537" s="72">
        <f>IF($A1537="-","-",ROUND(VLOOKUP($A1537+ROUND(LEFT(AY$1517,1)/24,5),'[1]ОАО "АТС"'!$A$30:$F$773,3,FALSE)+HLOOKUP($DL$1515,'[1]Сбытовая надбавка'!$F$5:$H$6,2,FALSE),2)+'[1]Иные услуги'!$C$6+HLOOKUP($DR$1514,'[1]Услуги по передаче'!$G$5:$J$7,3,FALSE))</f>
        <v>2076.0499999999997</v>
      </c>
      <c r="AZ1537" s="73"/>
      <c r="BA1537" s="73"/>
      <c r="BB1537" s="73"/>
      <c r="BC1537" s="73"/>
      <c r="BD1537" s="74"/>
      <c r="BE1537" s="72">
        <f>IF($A1537="-","-",ROUND(VLOOKUP($A1537+ROUND(LEFT(BE$1517,1)/24,5),'[1]ОАО "АТС"'!$A$30:$F$773,3,FALSE)+HLOOKUP($DL$1515,'[1]Сбытовая надбавка'!$F$5:$H$6,2,FALSE),2)+'[1]Иные услуги'!$C$6+HLOOKUP($DR$1514,'[1]Услуги по передаче'!$G$5:$J$7,3,FALSE))</f>
        <v>2000.64</v>
      </c>
      <c r="BF1537" s="73"/>
      <c r="BG1537" s="73"/>
      <c r="BH1537" s="73"/>
      <c r="BI1537" s="73"/>
      <c r="BJ1537" s="74"/>
      <c r="BK1537" s="72">
        <f>IF($A1537="-","-",ROUND(VLOOKUP($A1537+ROUND(LEFT(BK$1517,1)/24,5),'[1]ОАО "АТС"'!$A$30:$F$773,3,FALSE)+HLOOKUP($DL$1515,'[1]Сбытовая надбавка'!$F$5:$H$6,2,FALSE),2)+'[1]Иные услуги'!$C$6+HLOOKUP($DR$1514,'[1]Услуги по передаче'!$G$5:$J$7,3,FALSE))</f>
        <v>2049.2199999999998</v>
      </c>
      <c r="BL1537" s="73"/>
      <c r="BM1537" s="73"/>
      <c r="BN1537" s="73"/>
      <c r="BO1537" s="73"/>
      <c r="BP1537" s="74"/>
      <c r="BQ1537" s="72">
        <f>IF($A1537="-","-",ROUND(VLOOKUP($A1537+ROUND(LEFT(BQ$1517,2)/24,5),'[1]ОАО "АТС"'!$A$30:$F$773,3,FALSE)+HLOOKUP($DL$1515,'[1]Сбытовая надбавка'!$F$5:$H$6,2,FALSE),2)+'[1]Иные услуги'!$C$6+HLOOKUP($DR$1514,'[1]Услуги по передаче'!$G$5:$J$7,3,FALSE))</f>
        <v>2058.9499999999998</v>
      </c>
      <c r="BR1537" s="73"/>
      <c r="BS1537" s="73"/>
      <c r="BT1537" s="73"/>
      <c r="BU1537" s="73"/>
      <c r="BV1537" s="74"/>
      <c r="BW1537" s="72">
        <f>IF($A1537="-","-",ROUND(VLOOKUP($A1537+ROUND(LEFT(BW$1517,2)/24,5),'[1]ОАО "АТС"'!$A$30:$F$773,3,FALSE)+HLOOKUP($DL$1515,'[1]Сбытовая надбавка'!$F$5:$H$6,2,FALSE),2)+'[1]Иные услуги'!$C$6+HLOOKUP($DR$1514,'[1]Услуги по передаче'!$G$5:$J$7,3,FALSE))</f>
        <v>2047.2</v>
      </c>
      <c r="BX1537" s="73"/>
      <c r="BY1537" s="73"/>
      <c r="BZ1537" s="73"/>
      <c r="CA1537" s="73"/>
      <c r="CB1537" s="74"/>
      <c r="CC1537" s="72">
        <f>IF($A1537="-","-",ROUND(VLOOKUP($A1537+ROUND(LEFT(CC$1517,2)/24,5),'[1]ОАО "АТС"'!$A$30:$F$773,3,FALSE)+HLOOKUP($DL$1515,'[1]Сбытовая надбавка'!$F$5:$H$6,2,FALSE),2)+'[1]Иные услуги'!$C$6+HLOOKUP($DR$1514,'[1]Услуги по передаче'!$G$5:$J$7,3,FALSE))</f>
        <v>2007.32</v>
      </c>
      <c r="CD1537" s="73"/>
      <c r="CE1537" s="73"/>
      <c r="CF1537" s="73"/>
      <c r="CG1537" s="73"/>
      <c r="CH1537" s="74"/>
      <c r="CI1537" s="72">
        <f>IF($A1537="-","-",ROUND(VLOOKUP($A1537+ROUND(LEFT(CI$1517,2)/24,5),'[1]ОАО "АТС"'!$A$30:$F$773,3,FALSE)+HLOOKUP($DL$1515,'[1]Сбытовая надбавка'!$F$5:$H$6,2,FALSE),2)+'[1]Иные услуги'!$C$6+HLOOKUP($DR$1514,'[1]Услуги по передаче'!$G$5:$J$7,3,FALSE))</f>
        <v>2000.69</v>
      </c>
      <c r="CJ1537" s="73"/>
      <c r="CK1537" s="73"/>
      <c r="CL1537" s="73"/>
      <c r="CM1537" s="73"/>
      <c r="CN1537" s="74"/>
      <c r="CO1537" s="72">
        <f>IF($A1537="-","-",ROUND(VLOOKUP($A1537+ROUND(LEFT(CO$1517,2)/24,5),'[1]ОАО "АТС"'!$A$30:$F$773,3,FALSE)+HLOOKUP($DL$1515,'[1]Сбытовая надбавка'!$F$5:$H$6,2,FALSE),2)+'[1]Иные услуги'!$C$6+HLOOKUP($DR$1514,'[1]Услуги по передаче'!$G$5:$J$7,3,FALSE))</f>
        <v>2000.72</v>
      </c>
      <c r="CP1537" s="73"/>
      <c r="CQ1537" s="73"/>
      <c r="CR1537" s="73"/>
      <c r="CS1537" s="73"/>
      <c r="CT1537" s="74"/>
      <c r="CU1537" s="72">
        <f>IF($A1537="-","-",ROUND(VLOOKUP($A1537+ROUND(LEFT(CU$1517,2)/24,5),'[1]ОАО "АТС"'!$A$30:$F$773,3,FALSE)+HLOOKUP($DL$1515,'[1]Сбытовая надбавка'!$F$5:$H$6,2,FALSE),2)+'[1]Иные услуги'!$C$6+HLOOKUP($DR$1514,'[1]Услуги по передаче'!$G$5:$J$7,3,FALSE))</f>
        <v>2000.95</v>
      </c>
      <c r="CV1537" s="73"/>
      <c r="CW1537" s="73"/>
      <c r="CX1537" s="73"/>
      <c r="CY1537" s="73"/>
      <c r="CZ1537" s="74"/>
      <c r="DA1537" s="72">
        <f>IF($A1537="-","-",ROUND(VLOOKUP($A1537+ROUND(LEFT(DA$1517,2)/24,5),'[1]ОАО "АТС"'!$A$30:$F$773,3,FALSE)+HLOOKUP($DL$1515,'[1]Сбытовая надбавка'!$F$5:$H$6,2,FALSE),2)+'[1]Иные услуги'!$C$6+HLOOKUP($DR$1514,'[1]Услуги по передаче'!$G$5:$J$7,3,FALSE))</f>
        <v>2001.08</v>
      </c>
      <c r="DB1537" s="73"/>
      <c r="DC1537" s="73"/>
      <c r="DD1537" s="73"/>
      <c r="DE1537" s="73"/>
      <c r="DF1537" s="74"/>
      <c r="DG1537" s="72">
        <f>IF($A1537="-","-",ROUND(VLOOKUP($A1537+ROUND(LEFT(DG$1517,2)/24,5),'[1]ОАО "АТС"'!$A$30:$F$773,3,FALSE)+HLOOKUP($DL$1515,'[1]Сбытовая надбавка'!$F$5:$H$6,2,FALSE),2)+'[1]Иные услуги'!$C$6+HLOOKUP($DR$1514,'[1]Услуги по передаче'!$G$5:$J$7,3,FALSE))</f>
        <v>2001.1100000000001</v>
      </c>
      <c r="DH1537" s="73"/>
      <c r="DI1537" s="73"/>
      <c r="DJ1537" s="73"/>
      <c r="DK1537" s="73"/>
      <c r="DL1537" s="74"/>
      <c r="DM1537" s="72">
        <f>IF($A1537="-","-",ROUND(VLOOKUP($A1537+ROUND(LEFT(DM$1517,2)/24,5),'[1]ОАО "АТС"'!$A$30:$F$773,3,FALSE)+HLOOKUP($DL$1515,'[1]Сбытовая надбавка'!$F$5:$H$6,2,FALSE),2)+'[1]Иные услуги'!$C$6+HLOOKUP($DR$1514,'[1]Услуги по передаче'!$G$5:$J$7,3,FALSE))</f>
        <v>2030.66</v>
      </c>
      <c r="DN1537" s="73"/>
      <c r="DO1537" s="73"/>
      <c r="DP1537" s="73"/>
      <c r="DQ1537" s="73"/>
      <c r="DR1537" s="74"/>
      <c r="DS1537" s="72">
        <f>IF($A1537="-","-",ROUND(VLOOKUP($A1537+ROUND(LEFT(DS$1517,2)/24,5),'[1]ОАО "АТС"'!$A$30:$F$773,3,FALSE)+HLOOKUP($DL$1515,'[1]Сбытовая надбавка'!$F$5:$H$6,2,FALSE),2)+'[1]Иные услуги'!$C$6+HLOOKUP($DR$1514,'[1]Услуги по передаче'!$G$5:$J$7,3,FALSE))</f>
        <v>2079.75</v>
      </c>
      <c r="DT1537" s="73"/>
      <c r="DU1537" s="73"/>
      <c r="DV1537" s="73"/>
      <c r="DW1537" s="73"/>
      <c r="DX1537" s="74"/>
      <c r="DY1537" s="72">
        <f>IF($A1537="-","-",ROUND(VLOOKUP($A1537+ROUND(LEFT(DY$1517,2)/24,5),'[1]ОАО "АТС"'!$A$30:$F$773,3,FALSE)+HLOOKUP($DL$1515,'[1]Сбытовая надбавка'!$F$5:$H$6,2,FALSE),2)+'[1]Иные услуги'!$C$6+HLOOKUP($DR$1514,'[1]Услуги по передаче'!$G$5:$J$7,3,FALSE))</f>
        <v>2026.78</v>
      </c>
      <c r="DZ1537" s="73"/>
      <c r="EA1537" s="73"/>
      <c r="EB1537" s="73"/>
      <c r="EC1537" s="73"/>
      <c r="ED1537" s="74"/>
      <c r="EE1537" s="72">
        <f>IF($A1537="-","-",ROUND(VLOOKUP($A1537+ROUND(LEFT(EE$1517,2)/24,5),'[1]ОАО "АТС"'!$A$30:$F$773,3,FALSE)+HLOOKUP($DL$1515,'[1]Сбытовая надбавка'!$F$5:$H$6,2,FALSE),2)+'[1]Иные услуги'!$C$6+HLOOKUP($DR$1514,'[1]Услуги по передаче'!$G$5:$J$7,3,FALSE))</f>
        <v>1999.58</v>
      </c>
      <c r="EF1537" s="73"/>
      <c r="EG1537" s="73"/>
      <c r="EH1537" s="73"/>
      <c r="EI1537" s="73"/>
      <c r="EJ1537" s="74"/>
      <c r="EK1537" s="72">
        <f>IF($A1537="-","-",ROUND(VLOOKUP($A1537+ROUND(LEFT(EK$1517,2)/24,5),'[1]ОАО "АТС"'!$A$30:$F$773,3,FALSE)+HLOOKUP($DL$1515,'[1]Сбытовая надбавка'!$F$5:$H$6,2,FALSE),2)+'[1]Иные услуги'!$C$6+HLOOKUP($DR$1514,'[1]Услуги по передаче'!$G$5:$J$7,3,FALSE))</f>
        <v>2132.13</v>
      </c>
      <c r="EL1537" s="73"/>
      <c r="EM1537" s="73"/>
      <c r="EN1537" s="73"/>
      <c r="EO1537" s="73"/>
      <c r="EP1537" s="74"/>
      <c r="EQ1537" s="72">
        <f>IF($A1537="-","-",ROUND(VLOOKUP($A1537+ROUND(LEFT(EQ$1517,2)/24,5),'[1]ОАО "АТС"'!$A$30:$F$773,3,FALSE)+HLOOKUP($DL$1515,'[1]Сбытовая надбавка'!$F$5:$H$6,2,FALSE),2)+'[1]Иные услуги'!$C$6+HLOOKUP($DR$1514,'[1]Услуги по передаче'!$G$5:$J$7,3,FALSE))</f>
        <v>2028.63</v>
      </c>
      <c r="ER1537" s="73"/>
      <c r="ES1537" s="73"/>
      <c r="ET1537" s="73"/>
      <c r="EU1537" s="73"/>
      <c r="EV1537" s="74"/>
    </row>
    <row r="1538" spans="1:152" s="38" customFormat="1" ht="15.75" customHeight="1" x14ac:dyDescent="0.2">
      <c r="A1538" s="69">
        <f>$A$135</f>
        <v>45006</v>
      </c>
      <c r="B1538" s="70"/>
      <c r="C1538" s="70"/>
      <c r="D1538" s="70"/>
      <c r="E1538" s="70"/>
      <c r="F1538" s="70"/>
      <c r="G1538" s="70"/>
      <c r="H1538" s="71"/>
      <c r="I1538" s="72">
        <f>IF($A1538="-","-",ROUND(VLOOKUP($A1538+ROUND(LEFT(I$1517,1)/24,5),'[1]ОАО "АТС"'!$A$30:$F$773,3,FALSE)+HLOOKUP($DL$1515,'[1]Сбытовая надбавка'!$F$5:$H$6,2,FALSE),2)+'[1]Иные услуги'!$C$6+HLOOKUP($DR$1514,'[1]Услуги по передаче'!$G$5:$J$7,3,FALSE))</f>
        <v>2000.8</v>
      </c>
      <c r="J1538" s="73"/>
      <c r="K1538" s="73"/>
      <c r="L1538" s="73"/>
      <c r="M1538" s="73"/>
      <c r="N1538" s="74"/>
      <c r="O1538" s="72">
        <f>IF($A1538="-","-",ROUND(VLOOKUP($A1538+ROUND(LEFT(O$1517,1)/24,5),'[1]ОАО "АТС"'!$A$30:$F$773,3,FALSE)+HLOOKUP($DL$1515,'[1]Сбытовая надбавка'!$F$5:$H$6,2,FALSE),2)+'[1]Иные услуги'!$C$6+HLOOKUP($DR$1514,'[1]Услуги по передаче'!$G$5:$J$7,3,FALSE))</f>
        <v>2000.51</v>
      </c>
      <c r="P1538" s="73"/>
      <c r="Q1538" s="73"/>
      <c r="R1538" s="73"/>
      <c r="S1538" s="73"/>
      <c r="T1538" s="74"/>
      <c r="U1538" s="72">
        <f>IF($A1538="-","-",ROUND(VLOOKUP($A1538+ROUND(LEFT(U$1517,1)/24,5),'[1]ОАО "АТС"'!$A$30:$F$773,3,FALSE)+HLOOKUP($DL$1515,'[1]Сбытовая надбавка'!$F$5:$H$6,2,FALSE),2)+'[1]Иные услуги'!$C$6+HLOOKUP($DR$1514,'[1]Услуги по передаче'!$G$5:$J$7,3,FALSE))</f>
        <v>2001.03</v>
      </c>
      <c r="V1538" s="73"/>
      <c r="W1538" s="73"/>
      <c r="X1538" s="73"/>
      <c r="Y1538" s="73"/>
      <c r="Z1538" s="74"/>
      <c r="AA1538" s="72">
        <f>IF($A1538="-","-",ROUND(VLOOKUP($A1538+ROUND(LEFT(AA$1517,1)/24,5),'[1]ОАО "АТС"'!$A$30:$F$773,3,FALSE)+HLOOKUP($DL$1515,'[1]Сбытовая надбавка'!$F$5:$H$6,2,FALSE),2)+'[1]Иные услуги'!$C$6+HLOOKUP($DR$1514,'[1]Услуги по передаче'!$G$5:$J$7,3,FALSE))</f>
        <v>2001.03</v>
      </c>
      <c r="AB1538" s="73"/>
      <c r="AC1538" s="73"/>
      <c r="AD1538" s="73"/>
      <c r="AE1538" s="73"/>
      <c r="AF1538" s="74"/>
      <c r="AG1538" s="72">
        <f>IF($A1538="-","-",ROUND(VLOOKUP($A1538+ROUND(LEFT(AG$1517,1)/24,5),'[1]ОАО "АТС"'!$A$30:$F$773,3,FALSE)+HLOOKUP($DL$1515,'[1]Сбытовая надбавка'!$F$5:$H$6,2,FALSE),2)+'[1]Иные услуги'!$C$6+HLOOKUP($DR$1514,'[1]Услуги по передаче'!$G$5:$J$7,3,FALSE))</f>
        <v>2000.95</v>
      </c>
      <c r="AH1538" s="73"/>
      <c r="AI1538" s="73"/>
      <c r="AJ1538" s="73"/>
      <c r="AK1538" s="73"/>
      <c r="AL1538" s="74"/>
      <c r="AM1538" s="72">
        <f>IF($A1538="-","-",ROUND(VLOOKUP($A1538+ROUND(LEFT(AM$1517,1)/24,5),'[1]ОАО "АТС"'!$A$30:$F$773,3,FALSE)+HLOOKUP($DL$1515,'[1]Сбытовая надбавка'!$F$5:$H$6,2,FALSE),2)+'[1]Иные услуги'!$C$6+HLOOKUP($DR$1514,'[1]Услуги по передаче'!$G$5:$J$7,3,FALSE))</f>
        <v>2000.93</v>
      </c>
      <c r="AN1538" s="73"/>
      <c r="AO1538" s="73"/>
      <c r="AP1538" s="73"/>
      <c r="AQ1538" s="73"/>
      <c r="AR1538" s="74"/>
      <c r="AS1538" s="72">
        <f>IF($A1538="-","-",ROUND(VLOOKUP($A1538+ROUND(LEFT(AS$1517,1)/24,5),'[1]ОАО "АТС"'!$A$30:$F$773,3,FALSE)+HLOOKUP($DL$1515,'[1]Сбытовая надбавка'!$F$5:$H$6,2,FALSE),2)+'[1]Иные услуги'!$C$6+HLOOKUP($DR$1514,'[1]Услуги по передаче'!$G$5:$J$7,3,FALSE))</f>
        <v>2000.32</v>
      </c>
      <c r="AT1538" s="73"/>
      <c r="AU1538" s="73"/>
      <c r="AV1538" s="73"/>
      <c r="AW1538" s="73"/>
      <c r="AX1538" s="74"/>
      <c r="AY1538" s="72">
        <f>IF($A1538="-","-",ROUND(VLOOKUP($A1538+ROUND(LEFT(AY$1517,1)/24,5),'[1]ОАО "АТС"'!$A$30:$F$773,3,FALSE)+HLOOKUP($DL$1515,'[1]Сбытовая надбавка'!$F$5:$H$6,2,FALSE),2)+'[1]Иные услуги'!$C$6+HLOOKUP($DR$1514,'[1]Услуги по передаче'!$G$5:$J$7,3,FALSE))</f>
        <v>2071.86</v>
      </c>
      <c r="AZ1538" s="73"/>
      <c r="BA1538" s="73"/>
      <c r="BB1538" s="73"/>
      <c r="BC1538" s="73"/>
      <c r="BD1538" s="74"/>
      <c r="BE1538" s="72">
        <f>IF($A1538="-","-",ROUND(VLOOKUP($A1538+ROUND(LEFT(BE$1517,1)/24,5),'[1]ОАО "АТС"'!$A$30:$F$773,3,FALSE)+HLOOKUP($DL$1515,'[1]Сбытовая надбавка'!$F$5:$H$6,2,FALSE),2)+'[1]Иные услуги'!$C$6+HLOOKUP($DR$1514,'[1]Услуги по передаче'!$G$5:$J$7,3,FALSE))</f>
        <v>2000.6</v>
      </c>
      <c r="BF1538" s="73"/>
      <c r="BG1538" s="73"/>
      <c r="BH1538" s="73"/>
      <c r="BI1538" s="73"/>
      <c r="BJ1538" s="74"/>
      <c r="BK1538" s="72">
        <f>IF($A1538="-","-",ROUND(VLOOKUP($A1538+ROUND(LEFT(BK$1517,1)/24,5),'[1]ОАО "АТС"'!$A$30:$F$773,3,FALSE)+HLOOKUP($DL$1515,'[1]Сбытовая надбавка'!$F$5:$H$6,2,FALSE),2)+'[1]Иные услуги'!$C$6+HLOOKUP($DR$1514,'[1]Услуги по передаче'!$G$5:$J$7,3,FALSE))</f>
        <v>2059.19</v>
      </c>
      <c r="BL1538" s="73"/>
      <c r="BM1538" s="73"/>
      <c r="BN1538" s="73"/>
      <c r="BO1538" s="73"/>
      <c r="BP1538" s="74"/>
      <c r="BQ1538" s="72">
        <f>IF($A1538="-","-",ROUND(VLOOKUP($A1538+ROUND(LEFT(BQ$1517,2)/24,5),'[1]ОАО "АТС"'!$A$30:$F$773,3,FALSE)+HLOOKUP($DL$1515,'[1]Сбытовая надбавка'!$F$5:$H$6,2,FALSE),2)+'[1]Иные услуги'!$C$6+HLOOKUP($DR$1514,'[1]Услуги по передаче'!$G$5:$J$7,3,FALSE))</f>
        <v>2068.9699999999998</v>
      </c>
      <c r="BR1538" s="73"/>
      <c r="BS1538" s="73"/>
      <c r="BT1538" s="73"/>
      <c r="BU1538" s="73"/>
      <c r="BV1538" s="74"/>
      <c r="BW1538" s="72">
        <f>IF($A1538="-","-",ROUND(VLOOKUP($A1538+ROUND(LEFT(BW$1517,2)/24,5),'[1]ОАО "АТС"'!$A$30:$F$773,3,FALSE)+HLOOKUP($DL$1515,'[1]Сбытовая надбавка'!$F$5:$H$6,2,FALSE),2)+'[1]Иные услуги'!$C$6+HLOOKUP($DR$1514,'[1]Услуги по передаче'!$G$5:$J$7,3,FALSE))</f>
        <v>2055.83</v>
      </c>
      <c r="BX1538" s="73"/>
      <c r="BY1538" s="73"/>
      <c r="BZ1538" s="73"/>
      <c r="CA1538" s="73"/>
      <c r="CB1538" s="74"/>
      <c r="CC1538" s="72">
        <f>IF($A1538="-","-",ROUND(VLOOKUP($A1538+ROUND(LEFT(CC$1517,2)/24,5),'[1]ОАО "АТС"'!$A$30:$F$773,3,FALSE)+HLOOKUP($DL$1515,'[1]Сбытовая надбавка'!$F$5:$H$6,2,FALSE),2)+'[1]Иные услуги'!$C$6+HLOOKUP($DR$1514,'[1]Услуги по передаче'!$G$5:$J$7,3,FALSE))</f>
        <v>2013.77</v>
      </c>
      <c r="CD1538" s="73"/>
      <c r="CE1538" s="73"/>
      <c r="CF1538" s="73"/>
      <c r="CG1538" s="73"/>
      <c r="CH1538" s="74"/>
      <c r="CI1538" s="72">
        <f>IF($A1538="-","-",ROUND(VLOOKUP($A1538+ROUND(LEFT(CI$1517,2)/24,5),'[1]ОАО "АТС"'!$A$30:$F$773,3,FALSE)+HLOOKUP($DL$1515,'[1]Сбытовая надбавка'!$F$5:$H$6,2,FALSE),2)+'[1]Иные услуги'!$C$6+HLOOKUP($DR$1514,'[1]Услуги по передаче'!$G$5:$J$7,3,FALSE))</f>
        <v>2000.79</v>
      </c>
      <c r="CJ1538" s="73"/>
      <c r="CK1538" s="73"/>
      <c r="CL1538" s="73"/>
      <c r="CM1538" s="73"/>
      <c r="CN1538" s="74"/>
      <c r="CO1538" s="72">
        <f>IF($A1538="-","-",ROUND(VLOOKUP($A1538+ROUND(LEFT(CO$1517,2)/24,5),'[1]ОАО "АТС"'!$A$30:$F$773,3,FALSE)+HLOOKUP($DL$1515,'[1]Сбытовая надбавка'!$F$5:$H$6,2,FALSE),2)+'[1]Иные услуги'!$C$6+HLOOKUP($DR$1514,'[1]Услуги по передаче'!$G$5:$J$7,3,FALSE))</f>
        <v>2000.8</v>
      </c>
      <c r="CP1538" s="73"/>
      <c r="CQ1538" s="73"/>
      <c r="CR1538" s="73"/>
      <c r="CS1538" s="73"/>
      <c r="CT1538" s="74"/>
      <c r="CU1538" s="72">
        <f>IF($A1538="-","-",ROUND(VLOOKUP($A1538+ROUND(LEFT(CU$1517,2)/24,5),'[1]ОАО "АТС"'!$A$30:$F$773,3,FALSE)+HLOOKUP($DL$1515,'[1]Сбытовая надбавка'!$F$5:$H$6,2,FALSE),2)+'[1]Иные услуги'!$C$6+HLOOKUP($DR$1514,'[1]Услуги по передаче'!$G$5:$J$7,3,FALSE))</f>
        <v>2000.99</v>
      </c>
      <c r="CV1538" s="73"/>
      <c r="CW1538" s="73"/>
      <c r="CX1538" s="73"/>
      <c r="CY1538" s="73"/>
      <c r="CZ1538" s="74"/>
      <c r="DA1538" s="72">
        <f>IF($A1538="-","-",ROUND(VLOOKUP($A1538+ROUND(LEFT(DA$1517,2)/24,5),'[1]ОАО "АТС"'!$A$30:$F$773,3,FALSE)+HLOOKUP($DL$1515,'[1]Сбытовая надбавка'!$F$5:$H$6,2,FALSE),2)+'[1]Иные услуги'!$C$6+HLOOKUP($DR$1514,'[1]Услуги по передаче'!$G$5:$J$7,3,FALSE))</f>
        <v>2001.07</v>
      </c>
      <c r="DB1538" s="73"/>
      <c r="DC1538" s="73"/>
      <c r="DD1538" s="73"/>
      <c r="DE1538" s="73"/>
      <c r="DF1538" s="74"/>
      <c r="DG1538" s="72">
        <f>IF($A1538="-","-",ROUND(VLOOKUP($A1538+ROUND(LEFT(DG$1517,2)/24,5),'[1]ОАО "АТС"'!$A$30:$F$773,3,FALSE)+HLOOKUP($DL$1515,'[1]Сбытовая надбавка'!$F$5:$H$6,2,FALSE),2)+'[1]Иные услуги'!$C$6+HLOOKUP($DR$1514,'[1]Услуги по передаче'!$G$5:$J$7,3,FALSE))</f>
        <v>2001.1</v>
      </c>
      <c r="DH1538" s="73"/>
      <c r="DI1538" s="73"/>
      <c r="DJ1538" s="73"/>
      <c r="DK1538" s="73"/>
      <c r="DL1538" s="74"/>
      <c r="DM1538" s="72">
        <f>IF($A1538="-","-",ROUND(VLOOKUP($A1538+ROUND(LEFT(DM$1517,2)/24,5),'[1]ОАО "АТС"'!$A$30:$F$773,3,FALSE)+HLOOKUP($DL$1515,'[1]Сбытовая надбавка'!$F$5:$H$6,2,FALSE),2)+'[1]Иные услуги'!$C$6+HLOOKUP($DR$1514,'[1]Услуги по передаче'!$G$5:$J$7,3,FALSE))</f>
        <v>2039.78</v>
      </c>
      <c r="DN1538" s="73"/>
      <c r="DO1538" s="73"/>
      <c r="DP1538" s="73"/>
      <c r="DQ1538" s="73"/>
      <c r="DR1538" s="74"/>
      <c r="DS1538" s="72">
        <f>IF($A1538="-","-",ROUND(VLOOKUP($A1538+ROUND(LEFT(DS$1517,2)/24,5),'[1]ОАО "АТС"'!$A$30:$F$773,3,FALSE)+HLOOKUP($DL$1515,'[1]Сбытовая надбавка'!$F$5:$H$6,2,FALSE),2)+'[1]Иные услуги'!$C$6+HLOOKUP($DR$1514,'[1]Услуги по передаче'!$G$5:$J$7,3,FALSE))</f>
        <v>2091.9299999999998</v>
      </c>
      <c r="DT1538" s="73"/>
      <c r="DU1538" s="73"/>
      <c r="DV1538" s="73"/>
      <c r="DW1538" s="73"/>
      <c r="DX1538" s="74"/>
      <c r="DY1538" s="72">
        <f>IF($A1538="-","-",ROUND(VLOOKUP($A1538+ROUND(LEFT(DY$1517,2)/24,5),'[1]ОАО "АТС"'!$A$30:$F$773,3,FALSE)+HLOOKUP($DL$1515,'[1]Сбытовая надбавка'!$F$5:$H$6,2,FALSE),2)+'[1]Иные услуги'!$C$6+HLOOKUP($DR$1514,'[1]Услуги по передаче'!$G$5:$J$7,3,FALSE))</f>
        <v>2035.88</v>
      </c>
      <c r="DZ1538" s="73"/>
      <c r="EA1538" s="73"/>
      <c r="EB1538" s="73"/>
      <c r="EC1538" s="73"/>
      <c r="ED1538" s="74"/>
      <c r="EE1538" s="72">
        <f>IF($A1538="-","-",ROUND(VLOOKUP($A1538+ROUND(LEFT(EE$1517,2)/24,5),'[1]ОАО "АТС"'!$A$30:$F$773,3,FALSE)+HLOOKUP($DL$1515,'[1]Сбытовая надбавка'!$F$5:$H$6,2,FALSE),2)+'[1]Иные услуги'!$C$6+HLOOKUP($DR$1514,'[1]Услуги по передаче'!$G$5:$J$7,3,FALSE))</f>
        <v>2000.07</v>
      </c>
      <c r="EF1538" s="73"/>
      <c r="EG1538" s="73"/>
      <c r="EH1538" s="73"/>
      <c r="EI1538" s="73"/>
      <c r="EJ1538" s="74"/>
      <c r="EK1538" s="72">
        <f>IF($A1538="-","-",ROUND(VLOOKUP($A1538+ROUND(LEFT(EK$1517,2)/24,5),'[1]ОАО "АТС"'!$A$30:$F$773,3,FALSE)+HLOOKUP($DL$1515,'[1]Сбытовая надбавка'!$F$5:$H$6,2,FALSE),2)+'[1]Иные услуги'!$C$6+HLOOKUP($DR$1514,'[1]Услуги по передаче'!$G$5:$J$7,3,FALSE))</f>
        <v>2126.86</v>
      </c>
      <c r="EL1538" s="73"/>
      <c r="EM1538" s="73"/>
      <c r="EN1538" s="73"/>
      <c r="EO1538" s="73"/>
      <c r="EP1538" s="74"/>
      <c r="EQ1538" s="72">
        <f>IF($A1538="-","-",ROUND(VLOOKUP($A1538+ROUND(LEFT(EQ$1517,2)/24,5),'[1]ОАО "АТС"'!$A$30:$F$773,3,FALSE)+HLOOKUP($DL$1515,'[1]Сбытовая надбавка'!$F$5:$H$6,2,FALSE),2)+'[1]Иные услуги'!$C$6+HLOOKUP($DR$1514,'[1]Услуги по передаче'!$G$5:$J$7,3,FALSE))</f>
        <v>2044.85</v>
      </c>
      <c r="ER1538" s="73"/>
      <c r="ES1538" s="73"/>
      <c r="ET1538" s="73"/>
      <c r="EU1538" s="73"/>
      <c r="EV1538" s="74"/>
    </row>
    <row r="1539" spans="1:152" s="38" customFormat="1" ht="15.75" customHeight="1" x14ac:dyDescent="0.2">
      <c r="A1539" s="69">
        <f>$A$136</f>
        <v>45007</v>
      </c>
      <c r="B1539" s="70"/>
      <c r="C1539" s="70"/>
      <c r="D1539" s="70"/>
      <c r="E1539" s="70"/>
      <c r="F1539" s="70"/>
      <c r="G1539" s="70"/>
      <c r="H1539" s="71"/>
      <c r="I1539" s="72">
        <f>IF($A1539="-","-",ROUND(VLOOKUP($A1539+ROUND(LEFT(I$1517,1)/24,5),'[1]ОАО "АТС"'!$A$30:$F$773,3,FALSE)+HLOOKUP($DL$1515,'[1]Сбытовая надбавка'!$F$5:$H$6,2,FALSE),2)+'[1]Иные услуги'!$C$6+HLOOKUP($DR$1514,'[1]Услуги по передаче'!$G$5:$J$7,3,FALSE))</f>
        <v>2000.71</v>
      </c>
      <c r="J1539" s="73"/>
      <c r="K1539" s="73"/>
      <c r="L1539" s="73"/>
      <c r="M1539" s="73"/>
      <c r="N1539" s="74"/>
      <c r="O1539" s="72">
        <f>IF($A1539="-","-",ROUND(VLOOKUP($A1539+ROUND(LEFT(O$1517,1)/24,5),'[1]ОАО "АТС"'!$A$30:$F$773,3,FALSE)+HLOOKUP($DL$1515,'[1]Сбытовая надбавка'!$F$5:$H$6,2,FALSE),2)+'[1]Иные услуги'!$C$6+HLOOKUP($DR$1514,'[1]Услуги по передаче'!$G$5:$J$7,3,FALSE))</f>
        <v>2000.72</v>
      </c>
      <c r="P1539" s="73"/>
      <c r="Q1539" s="73"/>
      <c r="R1539" s="73"/>
      <c r="S1539" s="73"/>
      <c r="T1539" s="74"/>
      <c r="U1539" s="72">
        <f>IF($A1539="-","-",ROUND(VLOOKUP($A1539+ROUND(LEFT(U$1517,1)/24,5),'[1]ОАО "АТС"'!$A$30:$F$773,3,FALSE)+HLOOKUP($DL$1515,'[1]Сбытовая надбавка'!$F$5:$H$6,2,FALSE),2)+'[1]Иные услуги'!$C$6+HLOOKUP($DR$1514,'[1]Услуги по передаче'!$G$5:$J$7,3,FALSE))</f>
        <v>2000.83</v>
      </c>
      <c r="V1539" s="73"/>
      <c r="W1539" s="73"/>
      <c r="X1539" s="73"/>
      <c r="Y1539" s="73"/>
      <c r="Z1539" s="74"/>
      <c r="AA1539" s="72">
        <f>IF($A1539="-","-",ROUND(VLOOKUP($A1539+ROUND(LEFT(AA$1517,1)/24,5),'[1]ОАО "АТС"'!$A$30:$F$773,3,FALSE)+HLOOKUP($DL$1515,'[1]Сбытовая надбавка'!$F$5:$H$6,2,FALSE),2)+'[1]Иные услуги'!$C$6+HLOOKUP($DR$1514,'[1]Услуги по передаче'!$G$5:$J$7,3,FALSE))</f>
        <v>2000.82</v>
      </c>
      <c r="AB1539" s="73"/>
      <c r="AC1539" s="73"/>
      <c r="AD1539" s="73"/>
      <c r="AE1539" s="73"/>
      <c r="AF1539" s="74"/>
      <c r="AG1539" s="72">
        <f>IF($A1539="-","-",ROUND(VLOOKUP($A1539+ROUND(LEFT(AG$1517,1)/24,5),'[1]ОАО "АТС"'!$A$30:$F$773,3,FALSE)+HLOOKUP($DL$1515,'[1]Сбытовая надбавка'!$F$5:$H$6,2,FALSE),2)+'[1]Иные услуги'!$C$6+HLOOKUP($DR$1514,'[1]Услуги по передаче'!$G$5:$J$7,3,FALSE))</f>
        <v>2000.71</v>
      </c>
      <c r="AH1539" s="73"/>
      <c r="AI1539" s="73"/>
      <c r="AJ1539" s="73"/>
      <c r="AK1539" s="73"/>
      <c r="AL1539" s="74"/>
      <c r="AM1539" s="72">
        <f>IF($A1539="-","-",ROUND(VLOOKUP($A1539+ROUND(LEFT(AM$1517,1)/24,5),'[1]ОАО "АТС"'!$A$30:$F$773,3,FALSE)+HLOOKUP($DL$1515,'[1]Сбытовая надбавка'!$F$5:$H$6,2,FALSE),2)+'[1]Иные услуги'!$C$6+HLOOKUP($DR$1514,'[1]Услуги по передаче'!$G$5:$J$7,3,FALSE))</f>
        <v>2000.77</v>
      </c>
      <c r="AN1539" s="73"/>
      <c r="AO1539" s="73"/>
      <c r="AP1539" s="73"/>
      <c r="AQ1539" s="73"/>
      <c r="AR1539" s="74"/>
      <c r="AS1539" s="72">
        <f>IF($A1539="-","-",ROUND(VLOOKUP($A1539+ROUND(LEFT(AS$1517,1)/24,5),'[1]ОАО "АТС"'!$A$30:$F$773,3,FALSE)+HLOOKUP($DL$1515,'[1]Сбытовая надбавка'!$F$5:$H$6,2,FALSE),2)+'[1]Иные услуги'!$C$6+HLOOKUP($DR$1514,'[1]Услуги по передаче'!$G$5:$J$7,3,FALSE))</f>
        <v>1999.99</v>
      </c>
      <c r="AT1539" s="73"/>
      <c r="AU1539" s="73"/>
      <c r="AV1539" s="73"/>
      <c r="AW1539" s="73"/>
      <c r="AX1539" s="74"/>
      <c r="AY1539" s="72">
        <f>IF($A1539="-","-",ROUND(VLOOKUP($A1539+ROUND(LEFT(AY$1517,1)/24,5),'[1]ОАО "АТС"'!$A$30:$F$773,3,FALSE)+HLOOKUP($DL$1515,'[1]Сбытовая надбавка'!$F$5:$H$6,2,FALSE),2)+'[1]Иные услуги'!$C$6+HLOOKUP($DR$1514,'[1]Услуги по передаче'!$G$5:$J$7,3,FALSE))</f>
        <v>2075.87</v>
      </c>
      <c r="AZ1539" s="73"/>
      <c r="BA1539" s="73"/>
      <c r="BB1539" s="73"/>
      <c r="BC1539" s="73"/>
      <c r="BD1539" s="74"/>
      <c r="BE1539" s="72">
        <f>IF($A1539="-","-",ROUND(VLOOKUP($A1539+ROUND(LEFT(BE$1517,1)/24,5),'[1]ОАО "АТС"'!$A$30:$F$773,3,FALSE)+HLOOKUP($DL$1515,'[1]Сбытовая надбавка'!$F$5:$H$6,2,FALSE),2)+'[1]Иные услуги'!$C$6+HLOOKUP($DR$1514,'[1]Услуги по передаче'!$G$5:$J$7,3,FALSE))</f>
        <v>2000.7</v>
      </c>
      <c r="BF1539" s="73"/>
      <c r="BG1539" s="73"/>
      <c r="BH1539" s="73"/>
      <c r="BI1539" s="73"/>
      <c r="BJ1539" s="74"/>
      <c r="BK1539" s="72">
        <f>IF($A1539="-","-",ROUND(VLOOKUP($A1539+ROUND(LEFT(BK$1517,1)/24,5),'[1]ОАО "АТС"'!$A$30:$F$773,3,FALSE)+HLOOKUP($DL$1515,'[1]Сбытовая надбавка'!$F$5:$H$6,2,FALSE),2)+'[1]Иные услуги'!$C$6+HLOOKUP($DR$1514,'[1]Услуги по передаче'!$G$5:$J$7,3,FALSE))</f>
        <v>2041.57</v>
      </c>
      <c r="BL1539" s="73"/>
      <c r="BM1539" s="73"/>
      <c r="BN1539" s="73"/>
      <c r="BO1539" s="73"/>
      <c r="BP1539" s="74"/>
      <c r="BQ1539" s="72">
        <f>IF($A1539="-","-",ROUND(VLOOKUP($A1539+ROUND(LEFT(BQ$1517,2)/24,5),'[1]ОАО "АТС"'!$A$30:$F$773,3,FALSE)+HLOOKUP($DL$1515,'[1]Сбытовая надбавка'!$F$5:$H$6,2,FALSE),2)+'[1]Иные услуги'!$C$6+HLOOKUP($DR$1514,'[1]Услуги по передаче'!$G$5:$J$7,3,FALSE))</f>
        <v>2054.23</v>
      </c>
      <c r="BR1539" s="73"/>
      <c r="BS1539" s="73"/>
      <c r="BT1539" s="73"/>
      <c r="BU1539" s="73"/>
      <c r="BV1539" s="74"/>
      <c r="BW1539" s="72">
        <f>IF($A1539="-","-",ROUND(VLOOKUP($A1539+ROUND(LEFT(BW$1517,2)/24,5),'[1]ОАО "АТС"'!$A$30:$F$773,3,FALSE)+HLOOKUP($DL$1515,'[1]Сбытовая надбавка'!$F$5:$H$6,2,FALSE),2)+'[1]Иные услуги'!$C$6+HLOOKUP($DR$1514,'[1]Услуги по передаче'!$G$5:$J$7,3,FALSE))</f>
        <v>2041.63</v>
      </c>
      <c r="BX1539" s="73"/>
      <c r="BY1539" s="73"/>
      <c r="BZ1539" s="73"/>
      <c r="CA1539" s="73"/>
      <c r="CB1539" s="74"/>
      <c r="CC1539" s="72">
        <f>IF($A1539="-","-",ROUND(VLOOKUP($A1539+ROUND(LEFT(CC$1517,2)/24,5),'[1]ОАО "АТС"'!$A$30:$F$773,3,FALSE)+HLOOKUP($DL$1515,'[1]Сбытовая надбавка'!$F$5:$H$6,2,FALSE),2)+'[1]Иные услуги'!$C$6+HLOOKUP($DR$1514,'[1]Услуги по передаче'!$G$5:$J$7,3,FALSE))</f>
        <v>2000.72</v>
      </c>
      <c r="CD1539" s="73"/>
      <c r="CE1539" s="73"/>
      <c r="CF1539" s="73"/>
      <c r="CG1539" s="73"/>
      <c r="CH1539" s="74"/>
      <c r="CI1539" s="72">
        <f>IF($A1539="-","-",ROUND(VLOOKUP($A1539+ROUND(LEFT(CI$1517,2)/24,5),'[1]ОАО "АТС"'!$A$30:$F$773,3,FALSE)+HLOOKUP($DL$1515,'[1]Сбытовая надбавка'!$F$5:$H$6,2,FALSE),2)+'[1]Иные услуги'!$C$6+HLOOKUP($DR$1514,'[1]Услуги по передаче'!$G$5:$J$7,3,FALSE))</f>
        <v>2000.73</v>
      </c>
      <c r="CJ1539" s="73"/>
      <c r="CK1539" s="73"/>
      <c r="CL1539" s="73"/>
      <c r="CM1539" s="73"/>
      <c r="CN1539" s="74"/>
      <c r="CO1539" s="72">
        <f>IF($A1539="-","-",ROUND(VLOOKUP($A1539+ROUND(LEFT(CO$1517,2)/24,5),'[1]ОАО "АТС"'!$A$30:$F$773,3,FALSE)+HLOOKUP($DL$1515,'[1]Сбытовая надбавка'!$F$5:$H$6,2,FALSE),2)+'[1]Иные услуги'!$C$6+HLOOKUP($DR$1514,'[1]Услуги по передаче'!$G$5:$J$7,3,FALSE))</f>
        <v>2000.72</v>
      </c>
      <c r="CP1539" s="73"/>
      <c r="CQ1539" s="73"/>
      <c r="CR1539" s="73"/>
      <c r="CS1539" s="73"/>
      <c r="CT1539" s="74"/>
      <c r="CU1539" s="72">
        <f>IF($A1539="-","-",ROUND(VLOOKUP($A1539+ROUND(LEFT(CU$1517,2)/24,5),'[1]ОАО "АТС"'!$A$30:$F$773,3,FALSE)+HLOOKUP($DL$1515,'[1]Сбытовая надбавка'!$F$5:$H$6,2,FALSE),2)+'[1]Иные услуги'!$C$6+HLOOKUP($DR$1514,'[1]Услуги по передаче'!$G$5:$J$7,3,FALSE))</f>
        <v>2000.9</v>
      </c>
      <c r="CV1539" s="73"/>
      <c r="CW1539" s="73"/>
      <c r="CX1539" s="73"/>
      <c r="CY1539" s="73"/>
      <c r="CZ1539" s="74"/>
      <c r="DA1539" s="72">
        <f>IF($A1539="-","-",ROUND(VLOOKUP($A1539+ROUND(LEFT(DA$1517,2)/24,5),'[1]ОАО "АТС"'!$A$30:$F$773,3,FALSE)+HLOOKUP($DL$1515,'[1]Сбытовая надбавка'!$F$5:$H$6,2,FALSE),2)+'[1]Иные услуги'!$C$6+HLOOKUP($DR$1514,'[1]Услуги по передаче'!$G$5:$J$7,3,FALSE))</f>
        <v>2000.95</v>
      </c>
      <c r="DB1539" s="73"/>
      <c r="DC1539" s="73"/>
      <c r="DD1539" s="73"/>
      <c r="DE1539" s="73"/>
      <c r="DF1539" s="74"/>
      <c r="DG1539" s="72">
        <f>IF($A1539="-","-",ROUND(VLOOKUP($A1539+ROUND(LEFT(DG$1517,2)/24,5),'[1]ОАО "АТС"'!$A$30:$F$773,3,FALSE)+HLOOKUP($DL$1515,'[1]Сбытовая надбавка'!$F$5:$H$6,2,FALSE),2)+'[1]Иные услуги'!$C$6+HLOOKUP($DR$1514,'[1]Услуги по передаче'!$G$5:$J$7,3,FALSE))</f>
        <v>2000.97</v>
      </c>
      <c r="DH1539" s="73"/>
      <c r="DI1539" s="73"/>
      <c r="DJ1539" s="73"/>
      <c r="DK1539" s="73"/>
      <c r="DL1539" s="74"/>
      <c r="DM1539" s="72">
        <f>IF($A1539="-","-",ROUND(VLOOKUP($A1539+ROUND(LEFT(DM$1517,2)/24,5),'[1]ОАО "АТС"'!$A$30:$F$773,3,FALSE)+HLOOKUP($DL$1515,'[1]Сбытовая надбавка'!$F$5:$H$6,2,FALSE),2)+'[1]Иные услуги'!$C$6+HLOOKUP($DR$1514,'[1]Услуги по передаче'!$G$5:$J$7,3,FALSE))</f>
        <v>2100.73</v>
      </c>
      <c r="DN1539" s="73"/>
      <c r="DO1539" s="73"/>
      <c r="DP1539" s="73"/>
      <c r="DQ1539" s="73"/>
      <c r="DR1539" s="74"/>
      <c r="DS1539" s="72">
        <f>IF($A1539="-","-",ROUND(VLOOKUP($A1539+ROUND(LEFT(DS$1517,2)/24,5),'[1]ОАО "АТС"'!$A$30:$F$773,3,FALSE)+HLOOKUP($DL$1515,'[1]Сбытовая надбавка'!$F$5:$H$6,2,FALSE),2)+'[1]Иные услуги'!$C$6+HLOOKUP($DR$1514,'[1]Услуги по передаче'!$G$5:$J$7,3,FALSE))</f>
        <v>2071.81</v>
      </c>
      <c r="DT1539" s="73"/>
      <c r="DU1539" s="73"/>
      <c r="DV1539" s="73"/>
      <c r="DW1539" s="73"/>
      <c r="DX1539" s="74"/>
      <c r="DY1539" s="72">
        <f>IF($A1539="-","-",ROUND(VLOOKUP($A1539+ROUND(LEFT(DY$1517,2)/24,5),'[1]ОАО "АТС"'!$A$30:$F$773,3,FALSE)+HLOOKUP($DL$1515,'[1]Сбытовая надбавка'!$F$5:$H$6,2,FALSE),2)+'[1]Иные услуги'!$C$6+HLOOKUP($DR$1514,'[1]Услуги по передаче'!$G$5:$J$7,3,FALSE))</f>
        <v>2007.26</v>
      </c>
      <c r="DZ1539" s="73"/>
      <c r="EA1539" s="73"/>
      <c r="EB1539" s="73"/>
      <c r="EC1539" s="73"/>
      <c r="ED1539" s="74"/>
      <c r="EE1539" s="72">
        <f>IF($A1539="-","-",ROUND(VLOOKUP($A1539+ROUND(LEFT(EE$1517,2)/24,5),'[1]ОАО "АТС"'!$A$30:$F$773,3,FALSE)+HLOOKUP($DL$1515,'[1]Сбытовая надбавка'!$F$5:$H$6,2,FALSE),2)+'[1]Иные услуги'!$C$6+HLOOKUP($DR$1514,'[1]Услуги по передаче'!$G$5:$J$7,3,FALSE))</f>
        <v>1999.98</v>
      </c>
      <c r="EF1539" s="73"/>
      <c r="EG1539" s="73"/>
      <c r="EH1539" s="73"/>
      <c r="EI1539" s="73"/>
      <c r="EJ1539" s="74"/>
      <c r="EK1539" s="72">
        <f>IF($A1539="-","-",ROUND(VLOOKUP($A1539+ROUND(LEFT(EK$1517,2)/24,5),'[1]ОАО "АТС"'!$A$30:$F$773,3,FALSE)+HLOOKUP($DL$1515,'[1]Сбытовая надбавка'!$F$5:$H$6,2,FALSE),2)+'[1]Иные услуги'!$C$6+HLOOKUP($DR$1514,'[1]Услуги по передаче'!$G$5:$J$7,3,FALSE))</f>
        <v>2150.9899999999998</v>
      </c>
      <c r="EL1539" s="73"/>
      <c r="EM1539" s="73"/>
      <c r="EN1539" s="73"/>
      <c r="EO1539" s="73"/>
      <c r="EP1539" s="74"/>
      <c r="EQ1539" s="72">
        <f>IF($A1539="-","-",ROUND(VLOOKUP($A1539+ROUND(LEFT(EQ$1517,2)/24,5),'[1]ОАО "АТС"'!$A$30:$F$773,3,FALSE)+HLOOKUP($DL$1515,'[1]Сбытовая надбавка'!$F$5:$H$6,2,FALSE),2)+'[1]Иные услуги'!$C$6+HLOOKUP($DR$1514,'[1]Услуги по передаче'!$G$5:$J$7,3,FALSE))</f>
        <v>2041.67</v>
      </c>
      <c r="ER1539" s="73"/>
      <c r="ES1539" s="73"/>
      <c r="ET1539" s="73"/>
      <c r="EU1539" s="73"/>
      <c r="EV1539" s="74"/>
    </row>
    <row r="1540" spans="1:152" s="38" customFormat="1" ht="15.75" customHeight="1" x14ac:dyDescent="0.2">
      <c r="A1540" s="69">
        <f>$A$137</f>
        <v>45008</v>
      </c>
      <c r="B1540" s="70"/>
      <c r="C1540" s="70"/>
      <c r="D1540" s="70"/>
      <c r="E1540" s="70"/>
      <c r="F1540" s="70"/>
      <c r="G1540" s="70"/>
      <c r="H1540" s="71"/>
      <c r="I1540" s="72">
        <f>IF($A1540="-","-",ROUND(VLOOKUP($A1540+ROUND(LEFT(I$1517,1)/24,5),'[1]ОАО "АТС"'!$A$30:$F$773,3,FALSE)+HLOOKUP($DL$1515,'[1]Сбытовая надбавка'!$F$5:$H$6,2,FALSE),2)+'[1]Иные услуги'!$C$6+HLOOKUP($DR$1514,'[1]Услуги по передаче'!$G$5:$J$7,3,FALSE))</f>
        <v>2001.07</v>
      </c>
      <c r="J1540" s="73"/>
      <c r="K1540" s="73"/>
      <c r="L1540" s="73"/>
      <c r="M1540" s="73"/>
      <c r="N1540" s="74"/>
      <c r="O1540" s="72">
        <f>IF($A1540="-","-",ROUND(VLOOKUP($A1540+ROUND(LEFT(O$1517,1)/24,5),'[1]ОАО "АТС"'!$A$30:$F$773,3,FALSE)+HLOOKUP($DL$1515,'[1]Сбытовая надбавка'!$F$5:$H$6,2,FALSE),2)+'[1]Иные услуги'!$C$6+HLOOKUP($DR$1514,'[1]Услуги по передаче'!$G$5:$J$7,3,FALSE))</f>
        <v>2001.07</v>
      </c>
      <c r="P1540" s="73"/>
      <c r="Q1540" s="73"/>
      <c r="R1540" s="73"/>
      <c r="S1540" s="73"/>
      <c r="T1540" s="74"/>
      <c r="U1540" s="72">
        <f>IF($A1540="-","-",ROUND(VLOOKUP($A1540+ROUND(LEFT(U$1517,1)/24,5),'[1]ОАО "АТС"'!$A$30:$F$773,3,FALSE)+HLOOKUP($DL$1515,'[1]Сбытовая надбавка'!$F$5:$H$6,2,FALSE),2)+'[1]Иные услуги'!$C$6+HLOOKUP($DR$1514,'[1]Услуги по передаче'!$G$5:$J$7,3,FALSE))</f>
        <v>2001.15</v>
      </c>
      <c r="V1540" s="73"/>
      <c r="W1540" s="73"/>
      <c r="X1540" s="73"/>
      <c r="Y1540" s="73"/>
      <c r="Z1540" s="74"/>
      <c r="AA1540" s="72">
        <f>IF($A1540="-","-",ROUND(VLOOKUP($A1540+ROUND(LEFT(AA$1517,1)/24,5),'[1]ОАО "АТС"'!$A$30:$F$773,3,FALSE)+HLOOKUP($DL$1515,'[1]Сбытовая надбавка'!$F$5:$H$6,2,FALSE),2)+'[1]Иные услуги'!$C$6+HLOOKUP($DR$1514,'[1]Услуги по передаче'!$G$5:$J$7,3,FALSE))</f>
        <v>2001.08</v>
      </c>
      <c r="AB1540" s="73"/>
      <c r="AC1540" s="73"/>
      <c r="AD1540" s="73"/>
      <c r="AE1540" s="73"/>
      <c r="AF1540" s="74"/>
      <c r="AG1540" s="72">
        <f>IF($A1540="-","-",ROUND(VLOOKUP($A1540+ROUND(LEFT(AG$1517,1)/24,5),'[1]ОАО "АТС"'!$A$30:$F$773,3,FALSE)+HLOOKUP($DL$1515,'[1]Сбытовая надбавка'!$F$5:$H$6,2,FALSE),2)+'[1]Иные услуги'!$C$6+HLOOKUP($DR$1514,'[1]Услуги по передаче'!$G$5:$J$7,3,FALSE))</f>
        <v>2000.94</v>
      </c>
      <c r="AH1540" s="73"/>
      <c r="AI1540" s="73"/>
      <c r="AJ1540" s="73"/>
      <c r="AK1540" s="73"/>
      <c r="AL1540" s="74"/>
      <c r="AM1540" s="72">
        <f>IF($A1540="-","-",ROUND(VLOOKUP($A1540+ROUND(LEFT(AM$1517,1)/24,5),'[1]ОАО "АТС"'!$A$30:$F$773,3,FALSE)+HLOOKUP($DL$1515,'[1]Сбытовая надбавка'!$F$5:$H$6,2,FALSE),2)+'[1]Иные услуги'!$C$6+HLOOKUP($DR$1514,'[1]Услуги по передаче'!$G$5:$J$7,3,FALSE))</f>
        <v>2000.95</v>
      </c>
      <c r="AN1540" s="73"/>
      <c r="AO1540" s="73"/>
      <c r="AP1540" s="73"/>
      <c r="AQ1540" s="73"/>
      <c r="AR1540" s="74"/>
      <c r="AS1540" s="72">
        <f>IF($A1540="-","-",ROUND(VLOOKUP($A1540+ROUND(LEFT(AS$1517,1)/24,5),'[1]ОАО "АТС"'!$A$30:$F$773,3,FALSE)+HLOOKUP($DL$1515,'[1]Сбытовая надбавка'!$F$5:$H$6,2,FALSE),2)+'[1]Иные услуги'!$C$6+HLOOKUP($DR$1514,'[1]Услуги по передаче'!$G$5:$J$7,3,FALSE))</f>
        <v>2000.4</v>
      </c>
      <c r="AT1540" s="73"/>
      <c r="AU1540" s="73"/>
      <c r="AV1540" s="73"/>
      <c r="AW1540" s="73"/>
      <c r="AX1540" s="74"/>
      <c r="AY1540" s="72">
        <f>IF($A1540="-","-",ROUND(VLOOKUP($A1540+ROUND(LEFT(AY$1517,1)/24,5),'[1]ОАО "АТС"'!$A$30:$F$773,3,FALSE)+HLOOKUP($DL$1515,'[1]Сбытовая надбавка'!$F$5:$H$6,2,FALSE),2)+'[1]Иные услуги'!$C$6+HLOOKUP($DR$1514,'[1]Услуги по передаче'!$G$5:$J$7,3,FALSE))</f>
        <v>2092.5499999999997</v>
      </c>
      <c r="AZ1540" s="73"/>
      <c r="BA1540" s="73"/>
      <c r="BB1540" s="73"/>
      <c r="BC1540" s="73"/>
      <c r="BD1540" s="74"/>
      <c r="BE1540" s="72">
        <f>IF($A1540="-","-",ROUND(VLOOKUP($A1540+ROUND(LEFT(BE$1517,1)/24,5),'[1]ОАО "АТС"'!$A$30:$F$773,3,FALSE)+HLOOKUP($DL$1515,'[1]Сбытовая надбавка'!$F$5:$H$6,2,FALSE),2)+'[1]Иные услуги'!$C$6+HLOOKUP($DR$1514,'[1]Услуги по передаче'!$G$5:$J$7,3,FALSE))</f>
        <v>2000.63</v>
      </c>
      <c r="BF1540" s="73"/>
      <c r="BG1540" s="73"/>
      <c r="BH1540" s="73"/>
      <c r="BI1540" s="73"/>
      <c r="BJ1540" s="74"/>
      <c r="BK1540" s="72">
        <f>IF($A1540="-","-",ROUND(VLOOKUP($A1540+ROUND(LEFT(BK$1517,1)/24,5),'[1]ОАО "АТС"'!$A$30:$F$773,3,FALSE)+HLOOKUP($DL$1515,'[1]Сбытовая надбавка'!$F$5:$H$6,2,FALSE),2)+'[1]Иные услуги'!$C$6+HLOOKUP($DR$1514,'[1]Услуги по передаче'!$G$5:$J$7,3,FALSE))</f>
        <v>2047.16</v>
      </c>
      <c r="BL1540" s="73"/>
      <c r="BM1540" s="73"/>
      <c r="BN1540" s="73"/>
      <c r="BO1540" s="73"/>
      <c r="BP1540" s="74"/>
      <c r="BQ1540" s="72">
        <f>IF($A1540="-","-",ROUND(VLOOKUP($A1540+ROUND(LEFT(BQ$1517,2)/24,5),'[1]ОАО "АТС"'!$A$30:$F$773,3,FALSE)+HLOOKUP($DL$1515,'[1]Сбытовая надбавка'!$F$5:$H$6,2,FALSE),2)+'[1]Иные услуги'!$C$6+HLOOKUP($DR$1514,'[1]Услуги по передаче'!$G$5:$J$7,3,FALSE))</f>
        <v>2059.3399999999997</v>
      </c>
      <c r="BR1540" s="73"/>
      <c r="BS1540" s="73"/>
      <c r="BT1540" s="73"/>
      <c r="BU1540" s="73"/>
      <c r="BV1540" s="74"/>
      <c r="BW1540" s="72">
        <f>IF($A1540="-","-",ROUND(VLOOKUP($A1540+ROUND(LEFT(BW$1517,2)/24,5),'[1]ОАО "АТС"'!$A$30:$F$773,3,FALSE)+HLOOKUP($DL$1515,'[1]Сбытовая надбавка'!$F$5:$H$6,2,FALSE),2)+'[1]Иные услуги'!$C$6+HLOOKUP($DR$1514,'[1]Услуги по передаче'!$G$5:$J$7,3,FALSE))</f>
        <v>2046.71</v>
      </c>
      <c r="BX1540" s="73"/>
      <c r="BY1540" s="73"/>
      <c r="BZ1540" s="73"/>
      <c r="CA1540" s="73"/>
      <c r="CB1540" s="74"/>
      <c r="CC1540" s="72">
        <f>IF($A1540="-","-",ROUND(VLOOKUP($A1540+ROUND(LEFT(CC$1517,2)/24,5),'[1]ОАО "АТС"'!$A$30:$F$773,3,FALSE)+HLOOKUP($DL$1515,'[1]Сбытовая надбавка'!$F$5:$H$6,2,FALSE),2)+'[1]Иные услуги'!$C$6+HLOOKUP($DR$1514,'[1]Услуги по передаче'!$G$5:$J$7,3,FALSE))</f>
        <v>2015.65</v>
      </c>
      <c r="CD1540" s="73"/>
      <c r="CE1540" s="73"/>
      <c r="CF1540" s="73"/>
      <c r="CG1540" s="73"/>
      <c r="CH1540" s="74"/>
      <c r="CI1540" s="72">
        <f>IF($A1540="-","-",ROUND(VLOOKUP($A1540+ROUND(LEFT(CI$1517,2)/24,5),'[1]ОАО "АТС"'!$A$30:$F$773,3,FALSE)+HLOOKUP($DL$1515,'[1]Сбытовая надбавка'!$F$5:$H$6,2,FALSE),2)+'[1]Иные услуги'!$C$6+HLOOKUP($DR$1514,'[1]Услуги по передаче'!$G$5:$J$7,3,FALSE))</f>
        <v>2015.88</v>
      </c>
      <c r="CJ1540" s="73"/>
      <c r="CK1540" s="73"/>
      <c r="CL1540" s="73"/>
      <c r="CM1540" s="73"/>
      <c r="CN1540" s="74"/>
      <c r="CO1540" s="72">
        <f>IF($A1540="-","-",ROUND(VLOOKUP($A1540+ROUND(LEFT(CO$1517,2)/24,5),'[1]ОАО "АТС"'!$A$30:$F$773,3,FALSE)+HLOOKUP($DL$1515,'[1]Сбытовая надбавка'!$F$5:$H$6,2,FALSE),2)+'[1]Иные услуги'!$C$6+HLOOKUP($DR$1514,'[1]Услуги по передаче'!$G$5:$J$7,3,FALSE))</f>
        <v>2000.66</v>
      </c>
      <c r="CP1540" s="73"/>
      <c r="CQ1540" s="73"/>
      <c r="CR1540" s="73"/>
      <c r="CS1540" s="73"/>
      <c r="CT1540" s="74"/>
      <c r="CU1540" s="72">
        <f>IF($A1540="-","-",ROUND(VLOOKUP($A1540+ROUND(LEFT(CU$1517,2)/24,5),'[1]ОАО "АТС"'!$A$30:$F$773,3,FALSE)+HLOOKUP($DL$1515,'[1]Сбытовая надбавка'!$F$5:$H$6,2,FALSE),2)+'[1]Иные услуги'!$C$6+HLOOKUP($DR$1514,'[1]Услуги по передаче'!$G$5:$J$7,3,FALSE))</f>
        <v>2000.65</v>
      </c>
      <c r="CV1540" s="73"/>
      <c r="CW1540" s="73"/>
      <c r="CX1540" s="73"/>
      <c r="CY1540" s="73"/>
      <c r="CZ1540" s="74"/>
      <c r="DA1540" s="72">
        <f>IF($A1540="-","-",ROUND(VLOOKUP($A1540+ROUND(LEFT(DA$1517,2)/24,5),'[1]ОАО "АТС"'!$A$30:$F$773,3,FALSE)+HLOOKUP($DL$1515,'[1]Сбытовая надбавка'!$F$5:$H$6,2,FALSE),2)+'[1]Иные услуги'!$C$6+HLOOKUP($DR$1514,'[1]Услуги по передаче'!$G$5:$J$7,3,FALSE))</f>
        <v>2000.92</v>
      </c>
      <c r="DB1540" s="73"/>
      <c r="DC1540" s="73"/>
      <c r="DD1540" s="73"/>
      <c r="DE1540" s="73"/>
      <c r="DF1540" s="74"/>
      <c r="DG1540" s="72">
        <f>IF($A1540="-","-",ROUND(VLOOKUP($A1540+ROUND(LEFT(DG$1517,2)/24,5),'[1]ОАО "АТС"'!$A$30:$F$773,3,FALSE)+HLOOKUP($DL$1515,'[1]Сбытовая надбавка'!$F$5:$H$6,2,FALSE),2)+'[1]Иные услуги'!$C$6+HLOOKUP($DR$1514,'[1]Услуги по передаче'!$G$5:$J$7,3,FALSE))</f>
        <v>2001.02</v>
      </c>
      <c r="DH1540" s="73"/>
      <c r="DI1540" s="73"/>
      <c r="DJ1540" s="73"/>
      <c r="DK1540" s="73"/>
      <c r="DL1540" s="74"/>
      <c r="DM1540" s="72">
        <f>IF($A1540="-","-",ROUND(VLOOKUP($A1540+ROUND(LEFT(DM$1517,2)/24,5),'[1]ОАО "АТС"'!$A$30:$F$773,3,FALSE)+HLOOKUP($DL$1515,'[1]Сбытовая надбавка'!$F$5:$H$6,2,FALSE),2)+'[1]Иные услуги'!$C$6+HLOOKUP($DR$1514,'[1]Услуги по передаче'!$G$5:$J$7,3,FALSE))</f>
        <v>2104.0299999999997</v>
      </c>
      <c r="DN1540" s="73"/>
      <c r="DO1540" s="73"/>
      <c r="DP1540" s="73"/>
      <c r="DQ1540" s="73"/>
      <c r="DR1540" s="74"/>
      <c r="DS1540" s="72">
        <f>IF($A1540="-","-",ROUND(VLOOKUP($A1540+ROUND(LEFT(DS$1517,2)/24,5),'[1]ОАО "АТС"'!$A$30:$F$773,3,FALSE)+HLOOKUP($DL$1515,'[1]Сбытовая надбавка'!$F$5:$H$6,2,FALSE),2)+'[1]Иные услуги'!$C$6+HLOOKUP($DR$1514,'[1]Услуги по передаче'!$G$5:$J$7,3,FALSE))</f>
        <v>2077.11</v>
      </c>
      <c r="DT1540" s="73"/>
      <c r="DU1540" s="73"/>
      <c r="DV1540" s="73"/>
      <c r="DW1540" s="73"/>
      <c r="DX1540" s="74"/>
      <c r="DY1540" s="72">
        <f>IF($A1540="-","-",ROUND(VLOOKUP($A1540+ROUND(LEFT(DY$1517,2)/24,5),'[1]ОАО "АТС"'!$A$30:$F$773,3,FALSE)+HLOOKUP($DL$1515,'[1]Сбытовая надбавка'!$F$5:$H$6,2,FALSE),2)+'[1]Иные услуги'!$C$6+HLOOKUP($DR$1514,'[1]Услуги по передаче'!$G$5:$J$7,3,FALSE))</f>
        <v>2017.73</v>
      </c>
      <c r="DZ1540" s="73"/>
      <c r="EA1540" s="73"/>
      <c r="EB1540" s="73"/>
      <c r="EC1540" s="73"/>
      <c r="ED1540" s="74"/>
      <c r="EE1540" s="72">
        <f>IF($A1540="-","-",ROUND(VLOOKUP($A1540+ROUND(LEFT(EE$1517,2)/24,5),'[1]ОАО "АТС"'!$A$30:$F$773,3,FALSE)+HLOOKUP($DL$1515,'[1]Сбытовая надбавка'!$F$5:$H$6,2,FALSE),2)+'[1]Иные услуги'!$C$6+HLOOKUP($DR$1514,'[1]Услуги по передаче'!$G$5:$J$7,3,FALSE))</f>
        <v>1999.91</v>
      </c>
      <c r="EF1540" s="73"/>
      <c r="EG1540" s="73"/>
      <c r="EH1540" s="73"/>
      <c r="EI1540" s="73"/>
      <c r="EJ1540" s="74"/>
      <c r="EK1540" s="72">
        <f>IF($A1540="-","-",ROUND(VLOOKUP($A1540+ROUND(LEFT(EK$1517,2)/24,5),'[1]ОАО "АТС"'!$A$30:$F$773,3,FALSE)+HLOOKUP($DL$1515,'[1]Сбытовая надбавка'!$F$5:$H$6,2,FALSE),2)+'[1]Иные услуги'!$C$6+HLOOKUP($DR$1514,'[1]Услуги по передаче'!$G$5:$J$7,3,FALSE))</f>
        <v>2160.6</v>
      </c>
      <c r="EL1540" s="73"/>
      <c r="EM1540" s="73"/>
      <c r="EN1540" s="73"/>
      <c r="EO1540" s="73"/>
      <c r="EP1540" s="74"/>
      <c r="EQ1540" s="72">
        <f>IF($A1540="-","-",ROUND(VLOOKUP($A1540+ROUND(LEFT(EQ$1517,2)/24,5),'[1]ОАО "АТС"'!$A$30:$F$773,3,FALSE)+HLOOKUP($DL$1515,'[1]Сбытовая надбавка'!$F$5:$H$6,2,FALSE),2)+'[1]Иные услуги'!$C$6+HLOOKUP($DR$1514,'[1]Услуги по передаче'!$G$5:$J$7,3,FALSE))</f>
        <v>2047.69</v>
      </c>
      <c r="ER1540" s="73"/>
      <c r="ES1540" s="73"/>
      <c r="ET1540" s="73"/>
      <c r="EU1540" s="73"/>
      <c r="EV1540" s="74"/>
    </row>
    <row r="1541" spans="1:152" s="38" customFormat="1" ht="15.75" customHeight="1" x14ac:dyDescent="0.2">
      <c r="A1541" s="69">
        <f>$A$138</f>
        <v>45009</v>
      </c>
      <c r="B1541" s="70"/>
      <c r="C1541" s="70"/>
      <c r="D1541" s="70"/>
      <c r="E1541" s="70"/>
      <c r="F1541" s="70"/>
      <c r="G1541" s="70"/>
      <c r="H1541" s="71"/>
      <c r="I1541" s="72">
        <f>IF($A1541="-","-",ROUND(VLOOKUP($A1541+ROUND(LEFT(I$1517,1)/24,5),'[1]ОАО "АТС"'!$A$30:$F$773,3,FALSE)+HLOOKUP($DL$1515,'[1]Сбытовая надбавка'!$F$5:$H$6,2,FALSE),2)+'[1]Иные услуги'!$C$6+HLOOKUP($DR$1514,'[1]Услуги по передаче'!$G$5:$J$7,3,FALSE))</f>
        <v>2001.02</v>
      </c>
      <c r="J1541" s="73"/>
      <c r="K1541" s="73"/>
      <c r="L1541" s="73"/>
      <c r="M1541" s="73"/>
      <c r="N1541" s="74"/>
      <c r="O1541" s="72">
        <f>IF($A1541="-","-",ROUND(VLOOKUP($A1541+ROUND(LEFT(O$1517,1)/24,5),'[1]ОАО "АТС"'!$A$30:$F$773,3,FALSE)+HLOOKUP($DL$1515,'[1]Сбытовая надбавка'!$F$5:$H$6,2,FALSE),2)+'[1]Иные услуги'!$C$6+HLOOKUP($DR$1514,'[1]Услуги по передаче'!$G$5:$J$7,3,FALSE))</f>
        <v>2001.1100000000001</v>
      </c>
      <c r="P1541" s="73"/>
      <c r="Q1541" s="73"/>
      <c r="R1541" s="73"/>
      <c r="S1541" s="73"/>
      <c r="T1541" s="74"/>
      <c r="U1541" s="72">
        <f>IF($A1541="-","-",ROUND(VLOOKUP($A1541+ROUND(LEFT(U$1517,1)/24,5),'[1]ОАО "АТС"'!$A$30:$F$773,3,FALSE)+HLOOKUP($DL$1515,'[1]Сбытовая надбавка'!$F$5:$H$6,2,FALSE),2)+'[1]Иные услуги'!$C$6+HLOOKUP($DR$1514,'[1]Услуги по передаче'!$G$5:$J$7,3,FALSE))</f>
        <v>2001.16</v>
      </c>
      <c r="V1541" s="73"/>
      <c r="W1541" s="73"/>
      <c r="X1541" s="73"/>
      <c r="Y1541" s="73"/>
      <c r="Z1541" s="74"/>
      <c r="AA1541" s="72">
        <f>IF($A1541="-","-",ROUND(VLOOKUP($A1541+ROUND(LEFT(AA$1517,1)/24,5),'[1]ОАО "АТС"'!$A$30:$F$773,3,FALSE)+HLOOKUP($DL$1515,'[1]Сбытовая надбавка'!$F$5:$H$6,2,FALSE),2)+'[1]Иные услуги'!$C$6+HLOOKUP($DR$1514,'[1]Услуги по передаче'!$G$5:$J$7,3,FALSE))</f>
        <v>2001.05</v>
      </c>
      <c r="AB1541" s="73"/>
      <c r="AC1541" s="73"/>
      <c r="AD1541" s="73"/>
      <c r="AE1541" s="73"/>
      <c r="AF1541" s="74"/>
      <c r="AG1541" s="72">
        <f>IF($A1541="-","-",ROUND(VLOOKUP($A1541+ROUND(LEFT(AG$1517,1)/24,5),'[1]ОАО "АТС"'!$A$30:$F$773,3,FALSE)+HLOOKUP($DL$1515,'[1]Сбытовая надбавка'!$F$5:$H$6,2,FALSE),2)+'[1]Иные услуги'!$C$6+HLOOKUP($DR$1514,'[1]Услуги по передаче'!$G$5:$J$7,3,FALSE))</f>
        <v>2000.97</v>
      </c>
      <c r="AH1541" s="73"/>
      <c r="AI1541" s="73"/>
      <c r="AJ1541" s="73"/>
      <c r="AK1541" s="73"/>
      <c r="AL1541" s="74"/>
      <c r="AM1541" s="72">
        <f>IF($A1541="-","-",ROUND(VLOOKUP($A1541+ROUND(LEFT(AM$1517,1)/24,5),'[1]ОАО "АТС"'!$A$30:$F$773,3,FALSE)+HLOOKUP($DL$1515,'[1]Сбытовая надбавка'!$F$5:$H$6,2,FALSE),2)+'[1]Иные услуги'!$C$6+HLOOKUP($DR$1514,'[1]Услуги по передаче'!$G$5:$J$7,3,FALSE))</f>
        <v>2001.02</v>
      </c>
      <c r="AN1541" s="73"/>
      <c r="AO1541" s="73"/>
      <c r="AP1541" s="73"/>
      <c r="AQ1541" s="73"/>
      <c r="AR1541" s="74"/>
      <c r="AS1541" s="72">
        <f>IF($A1541="-","-",ROUND(VLOOKUP($A1541+ROUND(LEFT(AS$1517,1)/24,5),'[1]ОАО "АТС"'!$A$30:$F$773,3,FALSE)+HLOOKUP($DL$1515,'[1]Сбытовая надбавка'!$F$5:$H$6,2,FALSE),2)+'[1]Иные услуги'!$C$6+HLOOKUP($DR$1514,'[1]Услуги по передаче'!$G$5:$J$7,3,FALSE))</f>
        <v>2000.55</v>
      </c>
      <c r="AT1541" s="73"/>
      <c r="AU1541" s="73"/>
      <c r="AV1541" s="73"/>
      <c r="AW1541" s="73"/>
      <c r="AX1541" s="74"/>
      <c r="AY1541" s="72">
        <f>IF($A1541="-","-",ROUND(VLOOKUP($A1541+ROUND(LEFT(AY$1517,1)/24,5),'[1]ОАО "АТС"'!$A$30:$F$773,3,FALSE)+HLOOKUP($DL$1515,'[1]Сбытовая надбавка'!$F$5:$H$6,2,FALSE),2)+'[1]Иные услуги'!$C$6+HLOOKUP($DR$1514,'[1]Услуги по передаче'!$G$5:$J$7,3,FALSE))</f>
        <v>2096.7199999999998</v>
      </c>
      <c r="AZ1541" s="73"/>
      <c r="BA1541" s="73"/>
      <c r="BB1541" s="73"/>
      <c r="BC1541" s="73"/>
      <c r="BD1541" s="74"/>
      <c r="BE1541" s="72">
        <f>IF($A1541="-","-",ROUND(VLOOKUP($A1541+ROUND(LEFT(BE$1517,1)/24,5),'[1]ОАО "АТС"'!$A$30:$F$773,3,FALSE)+HLOOKUP($DL$1515,'[1]Сбытовая надбавка'!$F$5:$H$6,2,FALSE),2)+'[1]Иные услуги'!$C$6+HLOOKUP($DR$1514,'[1]Услуги по передаче'!$G$5:$J$7,3,FALSE))</f>
        <v>2000.54</v>
      </c>
      <c r="BF1541" s="73"/>
      <c r="BG1541" s="73"/>
      <c r="BH1541" s="73"/>
      <c r="BI1541" s="73"/>
      <c r="BJ1541" s="74"/>
      <c r="BK1541" s="72">
        <f>IF($A1541="-","-",ROUND(VLOOKUP($A1541+ROUND(LEFT(BK$1517,1)/24,5),'[1]ОАО "АТС"'!$A$30:$F$773,3,FALSE)+HLOOKUP($DL$1515,'[1]Сбытовая надбавка'!$F$5:$H$6,2,FALSE),2)+'[1]Иные услуги'!$C$6+HLOOKUP($DR$1514,'[1]Услуги по передаче'!$G$5:$J$7,3,FALSE))</f>
        <v>2014.73</v>
      </c>
      <c r="BL1541" s="73"/>
      <c r="BM1541" s="73"/>
      <c r="BN1541" s="73"/>
      <c r="BO1541" s="73"/>
      <c r="BP1541" s="74"/>
      <c r="BQ1541" s="72">
        <f>IF($A1541="-","-",ROUND(VLOOKUP($A1541+ROUND(LEFT(BQ$1517,2)/24,5),'[1]ОАО "АТС"'!$A$30:$F$773,3,FALSE)+HLOOKUP($DL$1515,'[1]Сбытовая надбавка'!$F$5:$H$6,2,FALSE),2)+'[1]Иные услуги'!$C$6+HLOOKUP($DR$1514,'[1]Услуги по передаче'!$G$5:$J$7,3,FALSE))</f>
        <v>2028.01</v>
      </c>
      <c r="BR1541" s="73"/>
      <c r="BS1541" s="73"/>
      <c r="BT1541" s="73"/>
      <c r="BU1541" s="73"/>
      <c r="BV1541" s="74"/>
      <c r="BW1541" s="72">
        <f>IF($A1541="-","-",ROUND(VLOOKUP($A1541+ROUND(LEFT(BW$1517,2)/24,5),'[1]ОАО "АТС"'!$A$30:$F$773,3,FALSE)+HLOOKUP($DL$1515,'[1]Сбытовая надбавка'!$F$5:$H$6,2,FALSE),2)+'[1]Иные услуги'!$C$6+HLOOKUP($DR$1514,'[1]Услуги по передаче'!$G$5:$J$7,3,FALSE))</f>
        <v>2015.07</v>
      </c>
      <c r="BX1541" s="73"/>
      <c r="BY1541" s="73"/>
      <c r="BZ1541" s="73"/>
      <c r="CA1541" s="73"/>
      <c r="CB1541" s="74"/>
      <c r="CC1541" s="72">
        <f>IF($A1541="-","-",ROUND(VLOOKUP($A1541+ROUND(LEFT(CC$1517,2)/24,5),'[1]ОАО "АТС"'!$A$30:$F$773,3,FALSE)+HLOOKUP($DL$1515,'[1]Сбытовая надбавка'!$F$5:$H$6,2,FALSE),2)+'[1]Иные услуги'!$C$6+HLOOKUP($DR$1514,'[1]Услуги по передаче'!$G$5:$J$7,3,FALSE))</f>
        <v>2000.6</v>
      </c>
      <c r="CD1541" s="73"/>
      <c r="CE1541" s="73"/>
      <c r="CF1541" s="73"/>
      <c r="CG1541" s="73"/>
      <c r="CH1541" s="74"/>
      <c r="CI1541" s="72">
        <f>IF($A1541="-","-",ROUND(VLOOKUP($A1541+ROUND(LEFT(CI$1517,2)/24,5),'[1]ОАО "АТС"'!$A$30:$F$773,3,FALSE)+HLOOKUP($DL$1515,'[1]Сбытовая надбавка'!$F$5:$H$6,2,FALSE),2)+'[1]Иные услуги'!$C$6+HLOOKUP($DR$1514,'[1]Услуги по передаче'!$G$5:$J$7,3,FALSE))</f>
        <v>2000.57</v>
      </c>
      <c r="CJ1541" s="73"/>
      <c r="CK1541" s="73"/>
      <c r="CL1541" s="73"/>
      <c r="CM1541" s="73"/>
      <c r="CN1541" s="74"/>
      <c r="CO1541" s="72">
        <f>IF($A1541="-","-",ROUND(VLOOKUP($A1541+ROUND(LEFT(CO$1517,2)/24,5),'[1]ОАО "АТС"'!$A$30:$F$773,3,FALSE)+HLOOKUP($DL$1515,'[1]Сбытовая надбавка'!$F$5:$H$6,2,FALSE),2)+'[1]Иные услуги'!$C$6+HLOOKUP($DR$1514,'[1]Услуги по передаче'!$G$5:$J$7,3,FALSE))</f>
        <v>2001.46</v>
      </c>
      <c r="CP1541" s="73"/>
      <c r="CQ1541" s="73"/>
      <c r="CR1541" s="73"/>
      <c r="CS1541" s="73"/>
      <c r="CT1541" s="74"/>
      <c r="CU1541" s="72">
        <f>IF($A1541="-","-",ROUND(VLOOKUP($A1541+ROUND(LEFT(CU$1517,2)/24,5),'[1]ОАО "АТС"'!$A$30:$F$773,3,FALSE)+HLOOKUP($DL$1515,'[1]Сбытовая надбавка'!$F$5:$H$6,2,FALSE),2)+'[1]Иные услуги'!$C$6+HLOOKUP($DR$1514,'[1]Услуги по передаче'!$G$5:$J$7,3,FALSE))</f>
        <v>2000.9</v>
      </c>
      <c r="CV1541" s="73"/>
      <c r="CW1541" s="73"/>
      <c r="CX1541" s="73"/>
      <c r="CY1541" s="73"/>
      <c r="CZ1541" s="74"/>
      <c r="DA1541" s="72">
        <f>IF($A1541="-","-",ROUND(VLOOKUP($A1541+ROUND(LEFT(DA$1517,2)/24,5),'[1]ОАО "АТС"'!$A$30:$F$773,3,FALSE)+HLOOKUP($DL$1515,'[1]Сбытовая надбавка'!$F$5:$H$6,2,FALSE),2)+'[1]Иные услуги'!$C$6+HLOOKUP($DR$1514,'[1]Услуги по передаче'!$G$5:$J$7,3,FALSE))</f>
        <v>2000.97</v>
      </c>
      <c r="DB1541" s="73"/>
      <c r="DC1541" s="73"/>
      <c r="DD1541" s="73"/>
      <c r="DE1541" s="73"/>
      <c r="DF1541" s="74"/>
      <c r="DG1541" s="72">
        <f>IF($A1541="-","-",ROUND(VLOOKUP($A1541+ROUND(LEFT(DG$1517,2)/24,5),'[1]ОАО "АТС"'!$A$30:$F$773,3,FALSE)+HLOOKUP($DL$1515,'[1]Сбытовая надбавка'!$F$5:$H$6,2,FALSE),2)+'[1]Иные услуги'!$C$6+HLOOKUP($DR$1514,'[1]Услуги по передаче'!$G$5:$J$7,3,FALSE))</f>
        <v>2001.02</v>
      </c>
      <c r="DH1541" s="73"/>
      <c r="DI1541" s="73"/>
      <c r="DJ1541" s="73"/>
      <c r="DK1541" s="73"/>
      <c r="DL1541" s="74"/>
      <c r="DM1541" s="72">
        <f>IF($A1541="-","-",ROUND(VLOOKUP($A1541+ROUND(LEFT(DM$1517,2)/24,5),'[1]ОАО "АТС"'!$A$30:$F$773,3,FALSE)+HLOOKUP($DL$1515,'[1]Сбытовая надбавка'!$F$5:$H$6,2,FALSE),2)+'[1]Иные услуги'!$C$6+HLOOKUP($DR$1514,'[1]Услуги по передаче'!$G$5:$J$7,3,FALSE))</f>
        <v>2005.22</v>
      </c>
      <c r="DN1541" s="73"/>
      <c r="DO1541" s="73"/>
      <c r="DP1541" s="73"/>
      <c r="DQ1541" s="73"/>
      <c r="DR1541" s="74"/>
      <c r="DS1541" s="72">
        <f>IF($A1541="-","-",ROUND(VLOOKUP($A1541+ROUND(LEFT(DS$1517,2)/24,5),'[1]ОАО "АТС"'!$A$30:$F$773,3,FALSE)+HLOOKUP($DL$1515,'[1]Сбытовая надбавка'!$F$5:$H$6,2,FALSE),2)+'[1]Иные услуги'!$C$6+HLOOKUP($DR$1514,'[1]Услуги по передаче'!$G$5:$J$7,3,FALSE))</f>
        <v>2000.08</v>
      </c>
      <c r="DT1541" s="73"/>
      <c r="DU1541" s="73"/>
      <c r="DV1541" s="73"/>
      <c r="DW1541" s="73"/>
      <c r="DX1541" s="74"/>
      <c r="DY1541" s="72">
        <f>IF($A1541="-","-",ROUND(VLOOKUP($A1541+ROUND(LEFT(DY$1517,2)/24,5),'[1]ОАО "АТС"'!$A$30:$F$773,3,FALSE)+HLOOKUP($DL$1515,'[1]Сбытовая надбавка'!$F$5:$H$6,2,FALSE),2)+'[1]Иные услуги'!$C$6+HLOOKUP($DR$1514,'[1]Услуги по передаче'!$G$5:$J$7,3,FALSE))</f>
        <v>2000.33</v>
      </c>
      <c r="DZ1541" s="73"/>
      <c r="EA1541" s="73"/>
      <c r="EB1541" s="73"/>
      <c r="EC1541" s="73"/>
      <c r="ED1541" s="74"/>
      <c r="EE1541" s="72">
        <f>IF($A1541="-","-",ROUND(VLOOKUP($A1541+ROUND(LEFT(EE$1517,2)/24,5),'[1]ОАО "АТС"'!$A$30:$F$773,3,FALSE)+HLOOKUP($DL$1515,'[1]Сбытовая надбавка'!$F$5:$H$6,2,FALSE),2)+'[1]Иные услуги'!$C$6+HLOOKUP($DR$1514,'[1]Услуги по передаче'!$G$5:$J$7,3,FALSE))</f>
        <v>2000.27</v>
      </c>
      <c r="EF1541" s="73"/>
      <c r="EG1541" s="73"/>
      <c r="EH1541" s="73"/>
      <c r="EI1541" s="73"/>
      <c r="EJ1541" s="74"/>
      <c r="EK1541" s="72">
        <f>IF($A1541="-","-",ROUND(VLOOKUP($A1541+ROUND(LEFT(EK$1517,2)/24,5),'[1]ОАО "АТС"'!$A$30:$F$773,3,FALSE)+HLOOKUP($DL$1515,'[1]Сбытовая надбавка'!$F$5:$H$6,2,FALSE),2)+'[1]Иные услуги'!$C$6+HLOOKUP($DR$1514,'[1]Услуги по передаче'!$G$5:$J$7,3,FALSE))</f>
        <v>2172.48</v>
      </c>
      <c r="EL1541" s="73"/>
      <c r="EM1541" s="73"/>
      <c r="EN1541" s="73"/>
      <c r="EO1541" s="73"/>
      <c r="EP1541" s="74"/>
      <c r="EQ1541" s="72">
        <f>IF($A1541="-","-",ROUND(VLOOKUP($A1541+ROUND(LEFT(EQ$1517,2)/24,5),'[1]ОАО "АТС"'!$A$30:$F$773,3,FALSE)+HLOOKUP($DL$1515,'[1]Сбытовая надбавка'!$F$5:$H$6,2,FALSE),2)+'[1]Иные услуги'!$C$6+HLOOKUP($DR$1514,'[1]Услуги по передаче'!$G$5:$J$7,3,FALSE))</f>
        <v>2063.62</v>
      </c>
      <c r="ER1541" s="73"/>
      <c r="ES1541" s="73"/>
      <c r="ET1541" s="73"/>
      <c r="EU1541" s="73"/>
      <c r="EV1541" s="74"/>
    </row>
    <row r="1542" spans="1:152" s="38" customFormat="1" ht="15.75" customHeight="1" x14ac:dyDescent="0.2">
      <c r="A1542" s="69">
        <f>$A$139</f>
        <v>45010</v>
      </c>
      <c r="B1542" s="70"/>
      <c r="C1542" s="70"/>
      <c r="D1542" s="70"/>
      <c r="E1542" s="70"/>
      <c r="F1542" s="70"/>
      <c r="G1542" s="70"/>
      <c r="H1542" s="71"/>
      <c r="I1542" s="72">
        <f>IF($A1542="-","-",ROUND(VLOOKUP($A1542+ROUND(LEFT(I$1517,1)/24,5),'[1]ОАО "АТС"'!$A$30:$F$773,3,FALSE)+HLOOKUP($DL$1515,'[1]Сбытовая надбавка'!$F$5:$H$6,2,FALSE),2)+'[1]Иные услуги'!$C$6+HLOOKUP($DR$1514,'[1]Услуги по передаче'!$G$5:$J$7,3,FALSE))</f>
        <v>2000.78</v>
      </c>
      <c r="J1542" s="73"/>
      <c r="K1542" s="73"/>
      <c r="L1542" s="73"/>
      <c r="M1542" s="73"/>
      <c r="N1542" s="74"/>
      <c r="O1542" s="72">
        <f>IF($A1542="-","-",ROUND(VLOOKUP($A1542+ROUND(LEFT(O$1517,1)/24,5),'[1]ОАО "АТС"'!$A$30:$F$773,3,FALSE)+HLOOKUP($DL$1515,'[1]Сбытовая надбавка'!$F$5:$H$6,2,FALSE),2)+'[1]Иные услуги'!$C$6+HLOOKUP($DR$1514,'[1]Услуги по передаче'!$G$5:$J$7,3,FALSE))</f>
        <v>2000.84</v>
      </c>
      <c r="P1542" s="73"/>
      <c r="Q1542" s="73"/>
      <c r="R1542" s="73"/>
      <c r="S1542" s="73"/>
      <c r="T1542" s="74"/>
      <c r="U1542" s="72">
        <f>IF($A1542="-","-",ROUND(VLOOKUP($A1542+ROUND(LEFT(U$1517,1)/24,5),'[1]ОАО "АТС"'!$A$30:$F$773,3,FALSE)+HLOOKUP($DL$1515,'[1]Сбытовая надбавка'!$F$5:$H$6,2,FALSE),2)+'[1]Иные услуги'!$C$6+HLOOKUP($DR$1514,'[1]Услуги по передаче'!$G$5:$J$7,3,FALSE))</f>
        <v>2000.97</v>
      </c>
      <c r="V1542" s="73"/>
      <c r="W1542" s="73"/>
      <c r="X1542" s="73"/>
      <c r="Y1542" s="73"/>
      <c r="Z1542" s="74"/>
      <c r="AA1542" s="72">
        <f>IF($A1542="-","-",ROUND(VLOOKUP($A1542+ROUND(LEFT(AA$1517,1)/24,5),'[1]ОАО "АТС"'!$A$30:$F$773,3,FALSE)+HLOOKUP($DL$1515,'[1]Сбытовая надбавка'!$F$5:$H$6,2,FALSE),2)+'[1]Иные услуги'!$C$6+HLOOKUP($DR$1514,'[1]Услуги по передаче'!$G$5:$J$7,3,FALSE))</f>
        <v>2000.89</v>
      </c>
      <c r="AB1542" s="73"/>
      <c r="AC1542" s="73"/>
      <c r="AD1542" s="73"/>
      <c r="AE1542" s="73"/>
      <c r="AF1542" s="74"/>
      <c r="AG1542" s="72">
        <f>IF($A1542="-","-",ROUND(VLOOKUP($A1542+ROUND(LEFT(AG$1517,1)/24,5),'[1]ОАО "АТС"'!$A$30:$F$773,3,FALSE)+HLOOKUP($DL$1515,'[1]Сбытовая надбавка'!$F$5:$H$6,2,FALSE),2)+'[1]Иные услуги'!$C$6+HLOOKUP($DR$1514,'[1]Услуги по передаче'!$G$5:$J$7,3,FALSE))</f>
        <v>2000.81</v>
      </c>
      <c r="AH1542" s="73"/>
      <c r="AI1542" s="73"/>
      <c r="AJ1542" s="73"/>
      <c r="AK1542" s="73"/>
      <c r="AL1542" s="74"/>
      <c r="AM1542" s="72">
        <f>IF($A1542="-","-",ROUND(VLOOKUP($A1542+ROUND(LEFT(AM$1517,1)/24,5),'[1]ОАО "АТС"'!$A$30:$F$773,3,FALSE)+HLOOKUP($DL$1515,'[1]Сбытовая надбавка'!$F$5:$H$6,2,FALSE),2)+'[1]Иные услуги'!$C$6+HLOOKUP($DR$1514,'[1]Услуги по передаче'!$G$5:$J$7,3,FALSE))</f>
        <v>2000.99</v>
      </c>
      <c r="AN1542" s="73"/>
      <c r="AO1542" s="73"/>
      <c r="AP1542" s="73"/>
      <c r="AQ1542" s="73"/>
      <c r="AR1542" s="74"/>
      <c r="AS1542" s="72">
        <f>IF($A1542="-","-",ROUND(VLOOKUP($A1542+ROUND(LEFT(AS$1517,1)/24,5),'[1]ОАО "АТС"'!$A$30:$F$773,3,FALSE)+HLOOKUP($DL$1515,'[1]Сбытовая надбавка'!$F$5:$H$6,2,FALSE),2)+'[1]Иные услуги'!$C$6+HLOOKUP($DR$1514,'[1]Услуги по передаче'!$G$5:$J$7,3,FALSE))</f>
        <v>2000.7</v>
      </c>
      <c r="AT1542" s="73"/>
      <c r="AU1542" s="73"/>
      <c r="AV1542" s="73"/>
      <c r="AW1542" s="73"/>
      <c r="AX1542" s="74"/>
      <c r="AY1542" s="72">
        <f>IF($A1542="-","-",ROUND(VLOOKUP($A1542+ROUND(LEFT(AY$1517,1)/24,5),'[1]ОАО "АТС"'!$A$30:$F$773,3,FALSE)+HLOOKUP($DL$1515,'[1]Сбытовая надбавка'!$F$5:$H$6,2,FALSE),2)+'[1]Иные услуги'!$C$6+HLOOKUP($DR$1514,'[1]Услуги по передаче'!$G$5:$J$7,3,FALSE))</f>
        <v>2059.1799999999998</v>
      </c>
      <c r="AZ1542" s="73"/>
      <c r="BA1542" s="73"/>
      <c r="BB1542" s="73"/>
      <c r="BC1542" s="73"/>
      <c r="BD1542" s="74"/>
      <c r="BE1542" s="72">
        <f>IF($A1542="-","-",ROUND(VLOOKUP($A1542+ROUND(LEFT(BE$1517,1)/24,5),'[1]ОАО "АТС"'!$A$30:$F$773,3,FALSE)+HLOOKUP($DL$1515,'[1]Сбытовая надбавка'!$F$5:$H$6,2,FALSE),2)+'[1]Иные услуги'!$C$6+HLOOKUP($DR$1514,'[1]Услуги по передаче'!$G$5:$J$7,3,FALSE))</f>
        <v>2000.97</v>
      </c>
      <c r="BF1542" s="73"/>
      <c r="BG1542" s="73"/>
      <c r="BH1542" s="73"/>
      <c r="BI1542" s="73"/>
      <c r="BJ1542" s="74"/>
      <c r="BK1542" s="72">
        <f>IF($A1542="-","-",ROUND(VLOOKUP($A1542+ROUND(LEFT(BK$1517,1)/24,5),'[1]ОАО "АТС"'!$A$30:$F$773,3,FALSE)+HLOOKUP($DL$1515,'[1]Сбытовая надбавка'!$F$5:$H$6,2,FALSE),2)+'[1]Иные услуги'!$C$6+HLOOKUP($DR$1514,'[1]Услуги по передаче'!$G$5:$J$7,3,FALSE))</f>
        <v>2008.69</v>
      </c>
      <c r="BL1542" s="73"/>
      <c r="BM1542" s="73"/>
      <c r="BN1542" s="73"/>
      <c r="BO1542" s="73"/>
      <c r="BP1542" s="74"/>
      <c r="BQ1542" s="72">
        <f>IF($A1542="-","-",ROUND(VLOOKUP($A1542+ROUND(LEFT(BQ$1517,2)/24,5),'[1]ОАО "АТС"'!$A$30:$F$773,3,FALSE)+HLOOKUP($DL$1515,'[1]Сбытовая надбавка'!$F$5:$H$6,2,FALSE),2)+'[1]Иные услуги'!$C$6+HLOOKUP($DR$1514,'[1]Услуги по передаче'!$G$5:$J$7,3,FALSE))</f>
        <v>2026.42</v>
      </c>
      <c r="BR1542" s="73"/>
      <c r="BS1542" s="73"/>
      <c r="BT1542" s="73"/>
      <c r="BU1542" s="73"/>
      <c r="BV1542" s="74"/>
      <c r="BW1542" s="72">
        <f>IF($A1542="-","-",ROUND(VLOOKUP($A1542+ROUND(LEFT(BW$1517,2)/24,5),'[1]ОАО "АТС"'!$A$30:$F$773,3,FALSE)+HLOOKUP($DL$1515,'[1]Сбытовая надбавка'!$F$5:$H$6,2,FALSE),2)+'[1]Иные услуги'!$C$6+HLOOKUP($DR$1514,'[1]Услуги по передаче'!$G$5:$J$7,3,FALSE))</f>
        <v>2015</v>
      </c>
      <c r="BX1542" s="73"/>
      <c r="BY1542" s="73"/>
      <c r="BZ1542" s="73"/>
      <c r="CA1542" s="73"/>
      <c r="CB1542" s="74"/>
      <c r="CC1542" s="72">
        <f>IF($A1542="-","-",ROUND(VLOOKUP($A1542+ROUND(LEFT(CC$1517,2)/24,5),'[1]ОАО "АТС"'!$A$30:$F$773,3,FALSE)+HLOOKUP($DL$1515,'[1]Сбытовая надбавка'!$F$5:$H$6,2,FALSE),2)+'[1]Иные услуги'!$C$6+HLOOKUP($DR$1514,'[1]Услуги по передаче'!$G$5:$J$7,3,FALSE))</f>
        <v>2001</v>
      </c>
      <c r="CD1542" s="73"/>
      <c r="CE1542" s="73"/>
      <c r="CF1542" s="73"/>
      <c r="CG1542" s="73"/>
      <c r="CH1542" s="74"/>
      <c r="CI1542" s="72">
        <f>IF($A1542="-","-",ROUND(VLOOKUP($A1542+ROUND(LEFT(CI$1517,2)/24,5),'[1]ОАО "АТС"'!$A$30:$F$773,3,FALSE)+HLOOKUP($DL$1515,'[1]Сбытовая надбавка'!$F$5:$H$6,2,FALSE),2)+'[1]Иные услуги'!$C$6+HLOOKUP($DR$1514,'[1]Услуги по передаче'!$G$5:$J$7,3,FALSE))</f>
        <v>2000.99</v>
      </c>
      <c r="CJ1542" s="73"/>
      <c r="CK1542" s="73"/>
      <c r="CL1542" s="73"/>
      <c r="CM1542" s="73"/>
      <c r="CN1542" s="74"/>
      <c r="CO1542" s="72">
        <f>IF($A1542="-","-",ROUND(VLOOKUP($A1542+ROUND(LEFT(CO$1517,2)/24,5),'[1]ОАО "АТС"'!$A$30:$F$773,3,FALSE)+HLOOKUP($DL$1515,'[1]Сбытовая надбавка'!$F$5:$H$6,2,FALSE),2)+'[1]Иные услуги'!$C$6+HLOOKUP($DR$1514,'[1]Услуги по передаче'!$G$5:$J$7,3,FALSE))</f>
        <v>2002.19</v>
      </c>
      <c r="CP1542" s="73"/>
      <c r="CQ1542" s="73"/>
      <c r="CR1542" s="73"/>
      <c r="CS1542" s="73"/>
      <c r="CT1542" s="74"/>
      <c r="CU1542" s="72">
        <f>IF($A1542="-","-",ROUND(VLOOKUP($A1542+ROUND(LEFT(CU$1517,2)/24,5),'[1]ОАО "АТС"'!$A$30:$F$773,3,FALSE)+HLOOKUP($DL$1515,'[1]Сбытовая надбавка'!$F$5:$H$6,2,FALSE),2)+'[1]Иные услуги'!$C$6+HLOOKUP($DR$1514,'[1]Услуги по передаче'!$G$5:$J$7,3,FALSE))</f>
        <v>2001.17</v>
      </c>
      <c r="CV1542" s="73"/>
      <c r="CW1542" s="73"/>
      <c r="CX1542" s="73"/>
      <c r="CY1542" s="73"/>
      <c r="CZ1542" s="74"/>
      <c r="DA1542" s="72">
        <f>IF($A1542="-","-",ROUND(VLOOKUP($A1542+ROUND(LEFT(DA$1517,2)/24,5),'[1]ОАО "АТС"'!$A$30:$F$773,3,FALSE)+HLOOKUP($DL$1515,'[1]Сбытовая надбавка'!$F$5:$H$6,2,FALSE),2)+'[1]Иные услуги'!$C$6+HLOOKUP($DR$1514,'[1]Услуги по передаче'!$G$5:$J$7,3,FALSE))</f>
        <v>2001.05</v>
      </c>
      <c r="DB1542" s="73"/>
      <c r="DC1542" s="73"/>
      <c r="DD1542" s="73"/>
      <c r="DE1542" s="73"/>
      <c r="DF1542" s="74"/>
      <c r="DG1542" s="72">
        <f>IF($A1542="-","-",ROUND(VLOOKUP($A1542+ROUND(LEFT(DG$1517,2)/24,5),'[1]ОАО "АТС"'!$A$30:$F$773,3,FALSE)+HLOOKUP($DL$1515,'[1]Сбытовая надбавка'!$F$5:$H$6,2,FALSE),2)+'[1]Иные услуги'!$C$6+HLOOKUP($DR$1514,'[1]Услуги по передаче'!$G$5:$J$7,3,FALSE))</f>
        <v>2001.1</v>
      </c>
      <c r="DH1542" s="73"/>
      <c r="DI1542" s="73"/>
      <c r="DJ1542" s="73"/>
      <c r="DK1542" s="73"/>
      <c r="DL1542" s="74"/>
      <c r="DM1542" s="72">
        <f>IF($A1542="-","-",ROUND(VLOOKUP($A1542+ROUND(LEFT(DM$1517,2)/24,5),'[1]ОАО "АТС"'!$A$30:$F$773,3,FALSE)+HLOOKUP($DL$1515,'[1]Сбытовая надбавка'!$F$5:$H$6,2,FALSE),2)+'[1]Иные услуги'!$C$6+HLOOKUP($DR$1514,'[1]Услуги по передаче'!$G$5:$J$7,3,FALSE))</f>
        <v>1999.04</v>
      </c>
      <c r="DN1542" s="73"/>
      <c r="DO1542" s="73"/>
      <c r="DP1542" s="73"/>
      <c r="DQ1542" s="73"/>
      <c r="DR1542" s="74"/>
      <c r="DS1542" s="72">
        <f>IF($A1542="-","-",ROUND(VLOOKUP($A1542+ROUND(LEFT(DS$1517,2)/24,5),'[1]ОАО "АТС"'!$A$30:$F$773,3,FALSE)+HLOOKUP($DL$1515,'[1]Сбытовая надбавка'!$F$5:$H$6,2,FALSE),2)+'[1]Иные услуги'!$C$6+HLOOKUP($DR$1514,'[1]Услуги по передаче'!$G$5:$J$7,3,FALSE))</f>
        <v>2000.1100000000001</v>
      </c>
      <c r="DT1542" s="73"/>
      <c r="DU1542" s="73"/>
      <c r="DV1542" s="73"/>
      <c r="DW1542" s="73"/>
      <c r="DX1542" s="74"/>
      <c r="DY1542" s="72">
        <f>IF($A1542="-","-",ROUND(VLOOKUP($A1542+ROUND(LEFT(DY$1517,2)/24,5),'[1]ОАО "АТС"'!$A$30:$F$773,3,FALSE)+HLOOKUP($DL$1515,'[1]Сбытовая надбавка'!$F$5:$H$6,2,FALSE),2)+'[1]Иные услуги'!$C$6+HLOOKUP($DR$1514,'[1]Услуги по передаче'!$G$5:$J$7,3,FALSE))</f>
        <v>2000.3700000000001</v>
      </c>
      <c r="DZ1542" s="73"/>
      <c r="EA1542" s="73"/>
      <c r="EB1542" s="73"/>
      <c r="EC1542" s="73"/>
      <c r="ED1542" s="74"/>
      <c r="EE1542" s="72">
        <f>IF($A1542="-","-",ROUND(VLOOKUP($A1542+ROUND(LEFT(EE$1517,2)/24,5),'[1]ОАО "АТС"'!$A$30:$F$773,3,FALSE)+HLOOKUP($DL$1515,'[1]Сбытовая надбавка'!$F$5:$H$6,2,FALSE),2)+'[1]Иные услуги'!$C$6+HLOOKUP($DR$1514,'[1]Услуги по передаче'!$G$5:$J$7,3,FALSE))</f>
        <v>2000.2</v>
      </c>
      <c r="EF1542" s="73"/>
      <c r="EG1542" s="73"/>
      <c r="EH1542" s="73"/>
      <c r="EI1542" s="73"/>
      <c r="EJ1542" s="74"/>
      <c r="EK1542" s="72">
        <f>IF($A1542="-","-",ROUND(VLOOKUP($A1542+ROUND(LEFT(EK$1517,2)/24,5),'[1]ОАО "АТС"'!$A$30:$F$773,3,FALSE)+HLOOKUP($DL$1515,'[1]Сбытовая надбавка'!$F$5:$H$6,2,FALSE),2)+'[1]Иные услуги'!$C$6+HLOOKUP($DR$1514,'[1]Услуги по передаче'!$G$5:$J$7,3,FALSE))</f>
        <v>2163</v>
      </c>
      <c r="EL1542" s="73"/>
      <c r="EM1542" s="73"/>
      <c r="EN1542" s="73"/>
      <c r="EO1542" s="73"/>
      <c r="EP1542" s="74"/>
      <c r="EQ1542" s="72">
        <f>IF($A1542="-","-",ROUND(VLOOKUP($A1542+ROUND(LEFT(EQ$1517,2)/24,5),'[1]ОАО "АТС"'!$A$30:$F$773,3,FALSE)+HLOOKUP($DL$1515,'[1]Сбытовая надбавка'!$F$5:$H$6,2,FALSE),2)+'[1]Иные услуги'!$C$6+HLOOKUP($DR$1514,'[1]Услуги по передаче'!$G$5:$J$7,3,FALSE))</f>
        <v>2069.11</v>
      </c>
      <c r="ER1542" s="73"/>
      <c r="ES1542" s="73"/>
      <c r="ET1542" s="73"/>
      <c r="EU1542" s="73"/>
      <c r="EV1542" s="74"/>
    </row>
    <row r="1543" spans="1:152" s="38" customFormat="1" ht="15.75" customHeight="1" x14ac:dyDescent="0.2">
      <c r="A1543" s="69">
        <f>$A$140</f>
        <v>45011</v>
      </c>
      <c r="B1543" s="70"/>
      <c r="C1543" s="70"/>
      <c r="D1543" s="70"/>
      <c r="E1543" s="70"/>
      <c r="F1543" s="70"/>
      <c r="G1543" s="70"/>
      <c r="H1543" s="71"/>
      <c r="I1543" s="72">
        <f>IF($A1543="-","-",ROUND(VLOOKUP($A1543+ROUND(LEFT(I$1517,1)/24,5),'[1]ОАО "АТС"'!$A$30:$F$773,3,FALSE)+HLOOKUP($DL$1515,'[1]Сбытовая надбавка'!$F$5:$H$6,2,FALSE),2)+'[1]Иные услуги'!$C$6+HLOOKUP($DR$1514,'[1]Услуги по передаче'!$G$5:$J$7,3,FALSE))</f>
        <v>2000.76</v>
      </c>
      <c r="J1543" s="73"/>
      <c r="K1543" s="73"/>
      <c r="L1543" s="73"/>
      <c r="M1543" s="73"/>
      <c r="N1543" s="74"/>
      <c r="O1543" s="72">
        <f>IF($A1543="-","-",ROUND(VLOOKUP($A1543+ROUND(LEFT(O$1517,1)/24,5),'[1]ОАО "АТС"'!$A$30:$F$773,3,FALSE)+HLOOKUP($DL$1515,'[1]Сбытовая надбавка'!$F$5:$H$6,2,FALSE),2)+'[1]Иные услуги'!$C$6+HLOOKUP($DR$1514,'[1]Услуги по передаче'!$G$5:$J$7,3,FALSE))</f>
        <v>2000.82</v>
      </c>
      <c r="P1543" s="73"/>
      <c r="Q1543" s="73"/>
      <c r="R1543" s="73"/>
      <c r="S1543" s="73"/>
      <c r="T1543" s="74"/>
      <c r="U1543" s="72">
        <f>IF($A1543="-","-",ROUND(VLOOKUP($A1543+ROUND(LEFT(U$1517,1)/24,5),'[1]ОАО "АТС"'!$A$30:$F$773,3,FALSE)+HLOOKUP($DL$1515,'[1]Сбытовая надбавка'!$F$5:$H$6,2,FALSE),2)+'[1]Иные услуги'!$C$6+HLOOKUP($DR$1514,'[1]Услуги по передаче'!$G$5:$J$7,3,FALSE))</f>
        <v>2001</v>
      </c>
      <c r="V1543" s="73"/>
      <c r="W1543" s="73"/>
      <c r="X1543" s="73"/>
      <c r="Y1543" s="73"/>
      <c r="Z1543" s="74"/>
      <c r="AA1543" s="72">
        <f>IF($A1543="-","-",ROUND(VLOOKUP($A1543+ROUND(LEFT(AA$1517,1)/24,5),'[1]ОАО "АТС"'!$A$30:$F$773,3,FALSE)+HLOOKUP($DL$1515,'[1]Сбытовая надбавка'!$F$5:$H$6,2,FALSE),2)+'[1]Иные услуги'!$C$6+HLOOKUP($DR$1514,'[1]Услуги по передаче'!$G$5:$J$7,3,FALSE))</f>
        <v>2000.95</v>
      </c>
      <c r="AB1543" s="73"/>
      <c r="AC1543" s="73"/>
      <c r="AD1543" s="73"/>
      <c r="AE1543" s="73"/>
      <c r="AF1543" s="74"/>
      <c r="AG1543" s="72">
        <f>IF($A1543="-","-",ROUND(VLOOKUP($A1543+ROUND(LEFT(AG$1517,1)/24,5),'[1]ОАО "АТС"'!$A$30:$F$773,3,FALSE)+HLOOKUP($DL$1515,'[1]Сбытовая надбавка'!$F$5:$H$6,2,FALSE),2)+'[1]Иные услуги'!$C$6+HLOOKUP($DR$1514,'[1]Услуги по передаче'!$G$5:$J$7,3,FALSE))</f>
        <v>2000.65</v>
      </c>
      <c r="AH1543" s="73"/>
      <c r="AI1543" s="73"/>
      <c r="AJ1543" s="73"/>
      <c r="AK1543" s="73"/>
      <c r="AL1543" s="74"/>
      <c r="AM1543" s="72">
        <f>IF($A1543="-","-",ROUND(VLOOKUP($A1543+ROUND(LEFT(AM$1517,1)/24,5),'[1]ОАО "АТС"'!$A$30:$F$773,3,FALSE)+HLOOKUP($DL$1515,'[1]Сбытовая надбавка'!$F$5:$H$6,2,FALSE),2)+'[1]Иные услуги'!$C$6+HLOOKUP($DR$1514,'[1]Услуги по передаче'!$G$5:$J$7,3,FALSE))</f>
        <v>2000.8700000000001</v>
      </c>
      <c r="AN1543" s="73"/>
      <c r="AO1543" s="73"/>
      <c r="AP1543" s="73"/>
      <c r="AQ1543" s="73"/>
      <c r="AR1543" s="74"/>
      <c r="AS1543" s="72">
        <f>IF($A1543="-","-",ROUND(VLOOKUP($A1543+ROUND(LEFT(AS$1517,1)/24,5),'[1]ОАО "АТС"'!$A$30:$F$773,3,FALSE)+HLOOKUP($DL$1515,'[1]Сбытовая надбавка'!$F$5:$H$6,2,FALSE),2)+'[1]Иные услуги'!$C$6+HLOOKUP($DR$1514,'[1]Услуги по передаче'!$G$5:$J$7,3,FALSE))</f>
        <v>2000.42</v>
      </c>
      <c r="AT1543" s="73"/>
      <c r="AU1543" s="73"/>
      <c r="AV1543" s="73"/>
      <c r="AW1543" s="73"/>
      <c r="AX1543" s="74"/>
      <c r="AY1543" s="72">
        <f>IF($A1543="-","-",ROUND(VLOOKUP($A1543+ROUND(LEFT(AY$1517,1)/24,5),'[1]ОАО "АТС"'!$A$30:$F$773,3,FALSE)+HLOOKUP($DL$1515,'[1]Сбытовая надбавка'!$F$5:$H$6,2,FALSE),2)+'[1]Иные услуги'!$C$6+HLOOKUP($DR$1514,'[1]Услуги по передаче'!$G$5:$J$7,3,FALSE))</f>
        <v>2000.6</v>
      </c>
      <c r="AZ1543" s="73"/>
      <c r="BA1543" s="73"/>
      <c r="BB1543" s="73"/>
      <c r="BC1543" s="73"/>
      <c r="BD1543" s="74"/>
      <c r="BE1543" s="72">
        <f>IF($A1543="-","-",ROUND(VLOOKUP($A1543+ROUND(LEFT(BE$1517,1)/24,5),'[1]ОАО "АТС"'!$A$30:$F$773,3,FALSE)+HLOOKUP($DL$1515,'[1]Сбытовая надбавка'!$F$5:$H$6,2,FALSE),2)+'[1]Иные услуги'!$C$6+HLOOKUP($DR$1514,'[1]Услуги по передаче'!$G$5:$J$7,3,FALSE))</f>
        <v>2000.79</v>
      </c>
      <c r="BF1543" s="73"/>
      <c r="BG1543" s="73"/>
      <c r="BH1543" s="73"/>
      <c r="BI1543" s="73"/>
      <c r="BJ1543" s="74"/>
      <c r="BK1543" s="72">
        <f>IF($A1543="-","-",ROUND(VLOOKUP($A1543+ROUND(LEFT(BK$1517,1)/24,5),'[1]ОАО "АТС"'!$A$30:$F$773,3,FALSE)+HLOOKUP($DL$1515,'[1]Сбытовая надбавка'!$F$5:$H$6,2,FALSE),2)+'[1]Иные услуги'!$C$6+HLOOKUP($DR$1514,'[1]Услуги по передаче'!$G$5:$J$7,3,FALSE))</f>
        <v>2000.93</v>
      </c>
      <c r="BL1543" s="73"/>
      <c r="BM1543" s="73"/>
      <c r="BN1543" s="73"/>
      <c r="BO1543" s="73"/>
      <c r="BP1543" s="74"/>
      <c r="BQ1543" s="72">
        <f>IF($A1543="-","-",ROUND(VLOOKUP($A1543+ROUND(LEFT(BQ$1517,2)/24,5),'[1]ОАО "АТС"'!$A$30:$F$773,3,FALSE)+HLOOKUP($DL$1515,'[1]Сбытовая надбавка'!$F$5:$H$6,2,FALSE),2)+'[1]Иные услуги'!$C$6+HLOOKUP($DR$1514,'[1]Услуги по передаче'!$G$5:$J$7,3,FALSE))</f>
        <v>2000.97</v>
      </c>
      <c r="BR1543" s="73"/>
      <c r="BS1543" s="73"/>
      <c r="BT1543" s="73"/>
      <c r="BU1543" s="73"/>
      <c r="BV1543" s="74"/>
      <c r="BW1543" s="72">
        <f>IF($A1543="-","-",ROUND(VLOOKUP($A1543+ROUND(LEFT(BW$1517,2)/24,5),'[1]ОАО "АТС"'!$A$30:$F$773,3,FALSE)+HLOOKUP($DL$1515,'[1]Сбытовая надбавка'!$F$5:$H$6,2,FALSE),2)+'[1]Иные услуги'!$C$6+HLOOKUP($DR$1514,'[1]Услуги по передаче'!$G$5:$J$7,3,FALSE))</f>
        <v>2000.99</v>
      </c>
      <c r="BX1543" s="73"/>
      <c r="BY1543" s="73"/>
      <c r="BZ1543" s="73"/>
      <c r="CA1543" s="73"/>
      <c r="CB1543" s="74"/>
      <c r="CC1543" s="72">
        <f>IF($A1543="-","-",ROUND(VLOOKUP($A1543+ROUND(LEFT(CC$1517,2)/24,5),'[1]ОАО "АТС"'!$A$30:$F$773,3,FALSE)+HLOOKUP($DL$1515,'[1]Сбытовая надбавка'!$F$5:$H$6,2,FALSE),2)+'[1]Иные услуги'!$C$6+HLOOKUP($DR$1514,'[1]Услуги по передаче'!$G$5:$J$7,3,FALSE))</f>
        <v>2000.94</v>
      </c>
      <c r="CD1543" s="73"/>
      <c r="CE1543" s="73"/>
      <c r="CF1543" s="73"/>
      <c r="CG1543" s="73"/>
      <c r="CH1543" s="74"/>
      <c r="CI1543" s="72">
        <f>IF($A1543="-","-",ROUND(VLOOKUP($A1543+ROUND(LEFT(CI$1517,2)/24,5),'[1]ОАО "АТС"'!$A$30:$F$773,3,FALSE)+HLOOKUP($DL$1515,'[1]Сбытовая надбавка'!$F$5:$H$6,2,FALSE),2)+'[1]Иные услуги'!$C$6+HLOOKUP($DR$1514,'[1]Услуги по передаче'!$G$5:$J$7,3,FALSE))</f>
        <v>2000.93</v>
      </c>
      <c r="CJ1543" s="73"/>
      <c r="CK1543" s="73"/>
      <c r="CL1543" s="73"/>
      <c r="CM1543" s="73"/>
      <c r="CN1543" s="74"/>
      <c r="CO1543" s="72">
        <f>IF($A1543="-","-",ROUND(VLOOKUP($A1543+ROUND(LEFT(CO$1517,2)/24,5),'[1]ОАО "АТС"'!$A$30:$F$773,3,FALSE)+HLOOKUP($DL$1515,'[1]Сбытовая надбавка'!$F$5:$H$6,2,FALSE),2)+'[1]Иные услуги'!$C$6+HLOOKUP($DR$1514,'[1]Услуги по передаче'!$G$5:$J$7,3,FALSE))</f>
        <v>2000.93</v>
      </c>
      <c r="CP1543" s="73"/>
      <c r="CQ1543" s="73"/>
      <c r="CR1543" s="73"/>
      <c r="CS1543" s="73"/>
      <c r="CT1543" s="74"/>
      <c r="CU1543" s="72">
        <f>IF($A1543="-","-",ROUND(VLOOKUP($A1543+ROUND(LEFT(CU$1517,2)/24,5),'[1]ОАО "АТС"'!$A$30:$F$773,3,FALSE)+HLOOKUP($DL$1515,'[1]Сбытовая надбавка'!$F$5:$H$6,2,FALSE),2)+'[1]Иные услуги'!$C$6+HLOOKUP($DR$1514,'[1]Услуги по передаче'!$G$5:$J$7,3,FALSE))</f>
        <v>2001.04</v>
      </c>
      <c r="CV1543" s="73"/>
      <c r="CW1543" s="73"/>
      <c r="CX1543" s="73"/>
      <c r="CY1543" s="73"/>
      <c r="CZ1543" s="74"/>
      <c r="DA1543" s="72">
        <f>IF($A1543="-","-",ROUND(VLOOKUP($A1543+ROUND(LEFT(DA$1517,2)/24,5),'[1]ОАО "АТС"'!$A$30:$F$773,3,FALSE)+HLOOKUP($DL$1515,'[1]Сбытовая надбавка'!$F$5:$H$6,2,FALSE),2)+'[1]Иные услуги'!$C$6+HLOOKUP($DR$1514,'[1]Услуги по передаче'!$G$5:$J$7,3,FALSE))</f>
        <v>2000.94</v>
      </c>
      <c r="DB1543" s="73"/>
      <c r="DC1543" s="73"/>
      <c r="DD1543" s="73"/>
      <c r="DE1543" s="73"/>
      <c r="DF1543" s="74"/>
      <c r="DG1543" s="72">
        <f>IF($A1543="-","-",ROUND(VLOOKUP($A1543+ROUND(LEFT(DG$1517,2)/24,5),'[1]ОАО "АТС"'!$A$30:$F$773,3,FALSE)+HLOOKUP($DL$1515,'[1]Сбытовая надбавка'!$F$5:$H$6,2,FALSE),2)+'[1]Иные услуги'!$C$6+HLOOKUP($DR$1514,'[1]Услуги по передаче'!$G$5:$J$7,3,FALSE))</f>
        <v>2001.02</v>
      </c>
      <c r="DH1543" s="73"/>
      <c r="DI1543" s="73"/>
      <c r="DJ1543" s="73"/>
      <c r="DK1543" s="73"/>
      <c r="DL1543" s="74"/>
      <c r="DM1543" s="72">
        <f>IF($A1543="-","-",ROUND(VLOOKUP($A1543+ROUND(LEFT(DM$1517,2)/24,5),'[1]ОАО "АТС"'!$A$30:$F$773,3,FALSE)+HLOOKUP($DL$1515,'[1]Сбытовая надбавка'!$F$5:$H$6,2,FALSE),2)+'[1]Иные услуги'!$C$6+HLOOKUP($DR$1514,'[1]Услуги по передаче'!$G$5:$J$7,3,FALSE))</f>
        <v>1998.97</v>
      </c>
      <c r="DN1543" s="73"/>
      <c r="DO1543" s="73"/>
      <c r="DP1543" s="73"/>
      <c r="DQ1543" s="73"/>
      <c r="DR1543" s="74"/>
      <c r="DS1543" s="72">
        <f>IF($A1543="-","-",ROUND(VLOOKUP($A1543+ROUND(LEFT(DS$1517,2)/24,5),'[1]ОАО "АТС"'!$A$30:$F$773,3,FALSE)+HLOOKUP($DL$1515,'[1]Сбытовая надбавка'!$F$5:$H$6,2,FALSE),2)+'[1]Иные услуги'!$C$6+HLOOKUP($DR$1514,'[1]Услуги по передаче'!$G$5:$J$7,3,FALSE))</f>
        <v>2034.23</v>
      </c>
      <c r="DT1543" s="73"/>
      <c r="DU1543" s="73"/>
      <c r="DV1543" s="73"/>
      <c r="DW1543" s="73"/>
      <c r="DX1543" s="74"/>
      <c r="DY1543" s="72">
        <f>IF($A1543="-","-",ROUND(VLOOKUP($A1543+ROUND(LEFT(DY$1517,2)/24,5),'[1]ОАО "АТС"'!$A$30:$F$773,3,FALSE)+HLOOKUP($DL$1515,'[1]Сбытовая надбавка'!$F$5:$H$6,2,FALSE),2)+'[1]Иные услуги'!$C$6+HLOOKUP($DR$1514,'[1]Услуги по передаче'!$G$5:$J$7,3,FALSE))</f>
        <v>2000.34</v>
      </c>
      <c r="DZ1543" s="73"/>
      <c r="EA1543" s="73"/>
      <c r="EB1543" s="73"/>
      <c r="EC1543" s="73"/>
      <c r="ED1543" s="74"/>
      <c r="EE1543" s="72">
        <f>IF($A1543="-","-",ROUND(VLOOKUP($A1543+ROUND(LEFT(EE$1517,2)/24,5),'[1]ОАО "АТС"'!$A$30:$F$773,3,FALSE)+HLOOKUP($DL$1515,'[1]Сбытовая надбавка'!$F$5:$H$6,2,FALSE),2)+'[1]Иные услуги'!$C$6+HLOOKUP($DR$1514,'[1]Услуги по передаче'!$G$5:$J$7,3,FALSE))</f>
        <v>2000.15</v>
      </c>
      <c r="EF1543" s="73"/>
      <c r="EG1543" s="73"/>
      <c r="EH1543" s="73"/>
      <c r="EI1543" s="73"/>
      <c r="EJ1543" s="74"/>
      <c r="EK1543" s="72">
        <f>IF($A1543="-","-",ROUND(VLOOKUP($A1543+ROUND(LEFT(EK$1517,2)/24,5),'[1]ОАО "АТС"'!$A$30:$F$773,3,FALSE)+HLOOKUP($DL$1515,'[1]Сбытовая надбавка'!$F$5:$H$6,2,FALSE),2)+'[1]Иные услуги'!$C$6+HLOOKUP($DR$1514,'[1]Услуги по передаче'!$G$5:$J$7,3,FALSE))</f>
        <v>2140.0699999999997</v>
      </c>
      <c r="EL1543" s="73"/>
      <c r="EM1543" s="73"/>
      <c r="EN1543" s="73"/>
      <c r="EO1543" s="73"/>
      <c r="EP1543" s="74"/>
      <c r="EQ1543" s="72">
        <f>IF($A1543="-","-",ROUND(VLOOKUP($A1543+ROUND(LEFT(EQ$1517,2)/24,5),'[1]ОАО "АТС"'!$A$30:$F$773,3,FALSE)+HLOOKUP($DL$1515,'[1]Сбытовая надбавка'!$F$5:$H$6,2,FALSE),2)+'[1]Иные услуги'!$C$6+HLOOKUP($DR$1514,'[1]Услуги по передаче'!$G$5:$J$7,3,FALSE))</f>
        <v>2050.12</v>
      </c>
      <c r="ER1543" s="73"/>
      <c r="ES1543" s="73"/>
      <c r="ET1543" s="73"/>
      <c r="EU1543" s="73"/>
      <c r="EV1543" s="74"/>
    </row>
    <row r="1544" spans="1:152" s="38" customFormat="1" ht="15.75" customHeight="1" x14ac:dyDescent="0.2">
      <c r="A1544" s="69">
        <f>$A$141</f>
        <v>45012</v>
      </c>
      <c r="B1544" s="70"/>
      <c r="C1544" s="70"/>
      <c r="D1544" s="70"/>
      <c r="E1544" s="70"/>
      <c r="F1544" s="70"/>
      <c r="G1544" s="70"/>
      <c r="H1544" s="71"/>
      <c r="I1544" s="72">
        <f>IF($A1544="-","-",ROUND(VLOOKUP($A1544+ROUND(LEFT(I$1517,1)/24,5),'[1]ОАО "АТС"'!$A$30:$F$773,3,FALSE)+HLOOKUP($DL$1515,'[1]Сбытовая надбавка'!$F$5:$H$6,2,FALSE),2)+'[1]Иные услуги'!$C$6+HLOOKUP($DR$1514,'[1]Услуги по передаче'!$G$5:$J$7,3,FALSE))</f>
        <v>2000.89</v>
      </c>
      <c r="J1544" s="73"/>
      <c r="K1544" s="73"/>
      <c r="L1544" s="73"/>
      <c r="M1544" s="73"/>
      <c r="N1544" s="74"/>
      <c r="O1544" s="72">
        <f>IF($A1544="-","-",ROUND(VLOOKUP($A1544+ROUND(LEFT(O$1517,1)/24,5),'[1]ОАО "АТС"'!$A$30:$F$773,3,FALSE)+HLOOKUP($DL$1515,'[1]Сбытовая надбавка'!$F$5:$H$6,2,FALSE),2)+'[1]Иные услуги'!$C$6+HLOOKUP($DR$1514,'[1]Услуги по передаче'!$G$5:$J$7,3,FALSE))</f>
        <v>2001.05</v>
      </c>
      <c r="P1544" s="73"/>
      <c r="Q1544" s="73"/>
      <c r="R1544" s="73"/>
      <c r="S1544" s="73"/>
      <c r="T1544" s="74"/>
      <c r="U1544" s="72">
        <f>IF($A1544="-","-",ROUND(VLOOKUP($A1544+ROUND(LEFT(U$1517,1)/24,5),'[1]ОАО "АТС"'!$A$30:$F$773,3,FALSE)+HLOOKUP($DL$1515,'[1]Сбытовая надбавка'!$F$5:$H$6,2,FALSE),2)+'[1]Иные услуги'!$C$6+HLOOKUP($DR$1514,'[1]Услуги по передаче'!$G$5:$J$7,3,FALSE))</f>
        <v>2001.1100000000001</v>
      </c>
      <c r="V1544" s="73"/>
      <c r="W1544" s="73"/>
      <c r="X1544" s="73"/>
      <c r="Y1544" s="73"/>
      <c r="Z1544" s="74"/>
      <c r="AA1544" s="72">
        <f>IF($A1544="-","-",ROUND(VLOOKUP($A1544+ROUND(LEFT(AA$1517,1)/24,5),'[1]ОАО "АТС"'!$A$30:$F$773,3,FALSE)+HLOOKUP($DL$1515,'[1]Сбытовая надбавка'!$F$5:$H$6,2,FALSE),2)+'[1]Иные услуги'!$C$6+HLOOKUP($DR$1514,'[1]Услуги по передаче'!$G$5:$J$7,3,FALSE))</f>
        <v>2001.05</v>
      </c>
      <c r="AB1544" s="73"/>
      <c r="AC1544" s="73"/>
      <c r="AD1544" s="73"/>
      <c r="AE1544" s="73"/>
      <c r="AF1544" s="74"/>
      <c r="AG1544" s="72">
        <f>IF($A1544="-","-",ROUND(VLOOKUP($A1544+ROUND(LEFT(AG$1517,1)/24,5),'[1]ОАО "АТС"'!$A$30:$F$773,3,FALSE)+HLOOKUP($DL$1515,'[1]Сбытовая надбавка'!$F$5:$H$6,2,FALSE),2)+'[1]Иные услуги'!$C$6+HLOOKUP($DR$1514,'[1]Услуги по передаче'!$G$5:$J$7,3,FALSE))</f>
        <v>2000.89</v>
      </c>
      <c r="AH1544" s="73"/>
      <c r="AI1544" s="73"/>
      <c r="AJ1544" s="73"/>
      <c r="AK1544" s="73"/>
      <c r="AL1544" s="74"/>
      <c r="AM1544" s="72">
        <f>IF($A1544="-","-",ROUND(VLOOKUP($A1544+ROUND(LEFT(AM$1517,1)/24,5),'[1]ОАО "АТС"'!$A$30:$F$773,3,FALSE)+HLOOKUP($DL$1515,'[1]Сбытовая надбавка'!$F$5:$H$6,2,FALSE),2)+'[1]Иные услуги'!$C$6+HLOOKUP($DR$1514,'[1]Услуги по передаче'!$G$5:$J$7,3,FALSE))</f>
        <v>2000.98</v>
      </c>
      <c r="AN1544" s="73"/>
      <c r="AO1544" s="73"/>
      <c r="AP1544" s="73"/>
      <c r="AQ1544" s="73"/>
      <c r="AR1544" s="74"/>
      <c r="AS1544" s="72">
        <f>IF($A1544="-","-",ROUND(VLOOKUP($A1544+ROUND(LEFT(AS$1517,1)/24,5),'[1]ОАО "АТС"'!$A$30:$F$773,3,FALSE)+HLOOKUP($DL$1515,'[1]Сбытовая надбавка'!$F$5:$H$6,2,FALSE),2)+'[1]Иные услуги'!$C$6+HLOOKUP($DR$1514,'[1]Услуги по передаче'!$G$5:$J$7,3,FALSE))</f>
        <v>2004.38</v>
      </c>
      <c r="AT1544" s="73"/>
      <c r="AU1544" s="73"/>
      <c r="AV1544" s="73"/>
      <c r="AW1544" s="73"/>
      <c r="AX1544" s="74"/>
      <c r="AY1544" s="72">
        <f>IF($A1544="-","-",ROUND(VLOOKUP($A1544+ROUND(LEFT(AY$1517,1)/24,5),'[1]ОАО "АТС"'!$A$30:$F$773,3,FALSE)+HLOOKUP($DL$1515,'[1]Сбытовая надбавка'!$F$5:$H$6,2,FALSE),2)+'[1]Иные услуги'!$C$6+HLOOKUP($DR$1514,'[1]Услуги по передаче'!$G$5:$J$7,3,FALSE))</f>
        <v>2105.31</v>
      </c>
      <c r="AZ1544" s="73"/>
      <c r="BA1544" s="73"/>
      <c r="BB1544" s="73"/>
      <c r="BC1544" s="73"/>
      <c r="BD1544" s="74"/>
      <c r="BE1544" s="72">
        <f>IF($A1544="-","-",ROUND(VLOOKUP($A1544+ROUND(LEFT(BE$1517,1)/24,5),'[1]ОАО "АТС"'!$A$30:$F$773,3,FALSE)+HLOOKUP($DL$1515,'[1]Сбытовая надбавка'!$F$5:$H$6,2,FALSE),2)+'[1]Иные услуги'!$C$6+HLOOKUP($DR$1514,'[1]Услуги по передаче'!$G$5:$J$7,3,FALSE))</f>
        <v>2000.8700000000001</v>
      </c>
      <c r="BF1544" s="73"/>
      <c r="BG1544" s="73"/>
      <c r="BH1544" s="73"/>
      <c r="BI1544" s="73"/>
      <c r="BJ1544" s="74"/>
      <c r="BK1544" s="72">
        <f>IF($A1544="-","-",ROUND(VLOOKUP($A1544+ROUND(LEFT(BK$1517,1)/24,5),'[1]ОАО "АТС"'!$A$30:$F$773,3,FALSE)+HLOOKUP($DL$1515,'[1]Сбытовая надбавка'!$F$5:$H$6,2,FALSE),2)+'[1]Иные услуги'!$C$6+HLOOKUP($DR$1514,'[1]Услуги по передаче'!$G$5:$J$7,3,FALSE))</f>
        <v>2021.45</v>
      </c>
      <c r="BL1544" s="73"/>
      <c r="BM1544" s="73"/>
      <c r="BN1544" s="73"/>
      <c r="BO1544" s="73"/>
      <c r="BP1544" s="74"/>
      <c r="BQ1544" s="72">
        <f>IF($A1544="-","-",ROUND(VLOOKUP($A1544+ROUND(LEFT(BQ$1517,2)/24,5),'[1]ОАО "АТС"'!$A$30:$F$773,3,FALSE)+HLOOKUP($DL$1515,'[1]Сбытовая надбавка'!$F$5:$H$6,2,FALSE),2)+'[1]Иные услуги'!$C$6+HLOOKUP($DR$1514,'[1]Услуги по передаче'!$G$5:$J$7,3,FALSE))</f>
        <v>2033.46</v>
      </c>
      <c r="BR1544" s="73"/>
      <c r="BS1544" s="73"/>
      <c r="BT1544" s="73"/>
      <c r="BU1544" s="73"/>
      <c r="BV1544" s="74"/>
      <c r="BW1544" s="72">
        <f>IF($A1544="-","-",ROUND(VLOOKUP($A1544+ROUND(LEFT(BW$1517,2)/24,5),'[1]ОАО "АТС"'!$A$30:$F$773,3,FALSE)+HLOOKUP($DL$1515,'[1]Сбытовая надбавка'!$F$5:$H$6,2,FALSE),2)+'[1]Иные услуги'!$C$6+HLOOKUP($DR$1514,'[1]Услуги по передаче'!$G$5:$J$7,3,FALSE))</f>
        <v>2021.54</v>
      </c>
      <c r="BX1544" s="73"/>
      <c r="BY1544" s="73"/>
      <c r="BZ1544" s="73"/>
      <c r="CA1544" s="73"/>
      <c r="CB1544" s="74"/>
      <c r="CC1544" s="72">
        <f>IF($A1544="-","-",ROUND(VLOOKUP($A1544+ROUND(LEFT(CC$1517,2)/24,5),'[1]ОАО "АТС"'!$A$30:$F$773,3,FALSE)+HLOOKUP($DL$1515,'[1]Сбытовая надбавка'!$F$5:$H$6,2,FALSE),2)+'[1]Иные услуги'!$C$6+HLOOKUP($DR$1514,'[1]Услуги по передаче'!$G$5:$J$7,3,FALSE))</f>
        <v>2000.93</v>
      </c>
      <c r="CD1544" s="73"/>
      <c r="CE1544" s="73"/>
      <c r="CF1544" s="73"/>
      <c r="CG1544" s="73"/>
      <c r="CH1544" s="74"/>
      <c r="CI1544" s="72">
        <f>IF($A1544="-","-",ROUND(VLOOKUP($A1544+ROUND(LEFT(CI$1517,2)/24,5),'[1]ОАО "АТС"'!$A$30:$F$773,3,FALSE)+HLOOKUP($DL$1515,'[1]Сбытовая надбавка'!$F$5:$H$6,2,FALSE),2)+'[1]Иные услуги'!$C$6+HLOOKUP($DR$1514,'[1]Услуги по передаче'!$G$5:$J$7,3,FALSE))</f>
        <v>2000.91</v>
      </c>
      <c r="CJ1544" s="73"/>
      <c r="CK1544" s="73"/>
      <c r="CL1544" s="73"/>
      <c r="CM1544" s="73"/>
      <c r="CN1544" s="74"/>
      <c r="CO1544" s="72">
        <f>IF($A1544="-","-",ROUND(VLOOKUP($A1544+ROUND(LEFT(CO$1517,2)/24,5),'[1]ОАО "АТС"'!$A$30:$F$773,3,FALSE)+HLOOKUP($DL$1515,'[1]Сбытовая надбавка'!$F$5:$H$6,2,FALSE),2)+'[1]Иные услуги'!$C$6+HLOOKUP($DR$1514,'[1]Услуги по передаче'!$G$5:$J$7,3,FALSE))</f>
        <v>2008.45</v>
      </c>
      <c r="CP1544" s="73"/>
      <c r="CQ1544" s="73"/>
      <c r="CR1544" s="73"/>
      <c r="CS1544" s="73"/>
      <c r="CT1544" s="74"/>
      <c r="CU1544" s="72">
        <f>IF($A1544="-","-",ROUND(VLOOKUP($A1544+ROUND(LEFT(CU$1517,2)/24,5),'[1]ОАО "АТС"'!$A$30:$F$773,3,FALSE)+HLOOKUP($DL$1515,'[1]Сбытовая надбавка'!$F$5:$H$6,2,FALSE),2)+'[1]Иные услуги'!$C$6+HLOOKUP($DR$1514,'[1]Услуги по передаче'!$G$5:$J$7,3,FALSE))</f>
        <v>2001.03</v>
      </c>
      <c r="CV1544" s="73"/>
      <c r="CW1544" s="73"/>
      <c r="CX1544" s="73"/>
      <c r="CY1544" s="73"/>
      <c r="CZ1544" s="74"/>
      <c r="DA1544" s="72">
        <f>IF($A1544="-","-",ROUND(VLOOKUP($A1544+ROUND(LEFT(DA$1517,2)/24,5),'[1]ОАО "АТС"'!$A$30:$F$773,3,FALSE)+HLOOKUP($DL$1515,'[1]Сбытовая надбавка'!$F$5:$H$6,2,FALSE),2)+'[1]Иные услуги'!$C$6+HLOOKUP($DR$1514,'[1]Услуги по передаче'!$G$5:$J$7,3,FALSE))</f>
        <v>2000.9</v>
      </c>
      <c r="DB1544" s="73"/>
      <c r="DC1544" s="73"/>
      <c r="DD1544" s="73"/>
      <c r="DE1544" s="73"/>
      <c r="DF1544" s="74"/>
      <c r="DG1544" s="72">
        <f>IF($A1544="-","-",ROUND(VLOOKUP($A1544+ROUND(LEFT(DG$1517,2)/24,5),'[1]ОАО "АТС"'!$A$30:$F$773,3,FALSE)+HLOOKUP($DL$1515,'[1]Сбытовая надбавка'!$F$5:$H$6,2,FALSE),2)+'[1]Иные услуги'!$C$6+HLOOKUP($DR$1514,'[1]Услуги по передаче'!$G$5:$J$7,3,FALSE))</f>
        <v>2000.95</v>
      </c>
      <c r="DH1544" s="73"/>
      <c r="DI1544" s="73"/>
      <c r="DJ1544" s="73"/>
      <c r="DK1544" s="73"/>
      <c r="DL1544" s="74"/>
      <c r="DM1544" s="72">
        <f>IF($A1544="-","-",ROUND(VLOOKUP($A1544+ROUND(LEFT(DM$1517,2)/24,5),'[1]ОАО "АТС"'!$A$30:$F$773,3,FALSE)+HLOOKUP($DL$1515,'[1]Сбытовая надбавка'!$F$5:$H$6,2,FALSE),2)+'[1]Иные услуги'!$C$6+HLOOKUP($DR$1514,'[1]Услуги по передаче'!$G$5:$J$7,3,FALSE))</f>
        <v>2014.16</v>
      </c>
      <c r="DN1544" s="73"/>
      <c r="DO1544" s="73"/>
      <c r="DP1544" s="73"/>
      <c r="DQ1544" s="73"/>
      <c r="DR1544" s="74"/>
      <c r="DS1544" s="72">
        <f>IF($A1544="-","-",ROUND(VLOOKUP($A1544+ROUND(LEFT(DS$1517,2)/24,5),'[1]ОАО "АТС"'!$A$30:$F$773,3,FALSE)+HLOOKUP($DL$1515,'[1]Сбытовая надбавка'!$F$5:$H$6,2,FALSE),2)+'[1]Иные услуги'!$C$6+HLOOKUP($DR$1514,'[1]Услуги по передаче'!$G$5:$J$7,3,FALSE))</f>
        <v>2005.76</v>
      </c>
      <c r="DT1544" s="73"/>
      <c r="DU1544" s="73"/>
      <c r="DV1544" s="73"/>
      <c r="DW1544" s="73"/>
      <c r="DX1544" s="74"/>
      <c r="DY1544" s="72">
        <f>IF($A1544="-","-",ROUND(VLOOKUP($A1544+ROUND(LEFT(DY$1517,2)/24,5),'[1]ОАО "АТС"'!$A$30:$F$773,3,FALSE)+HLOOKUP($DL$1515,'[1]Сбытовая надбавка'!$F$5:$H$6,2,FALSE),2)+'[1]Иные услуги'!$C$6+HLOOKUP($DR$1514,'[1]Услуги по передаче'!$G$5:$J$7,3,FALSE))</f>
        <v>2000.15</v>
      </c>
      <c r="DZ1544" s="73"/>
      <c r="EA1544" s="73"/>
      <c r="EB1544" s="73"/>
      <c r="EC1544" s="73"/>
      <c r="ED1544" s="74"/>
      <c r="EE1544" s="72">
        <f>IF($A1544="-","-",ROUND(VLOOKUP($A1544+ROUND(LEFT(EE$1517,2)/24,5),'[1]ОАО "АТС"'!$A$30:$F$773,3,FALSE)+HLOOKUP($DL$1515,'[1]Сбытовая надбавка'!$F$5:$H$6,2,FALSE),2)+'[1]Иные услуги'!$C$6+HLOOKUP($DR$1514,'[1]Услуги по передаче'!$G$5:$J$7,3,FALSE))</f>
        <v>1999.98</v>
      </c>
      <c r="EF1544" s="73"/>
      <c r="EG1544" s="73"/>
      <c r="EH1544" s="73"/>
      <c r="EI1544" s="73"/>
      <c r="EJ1544" s="74"/>
      <c r="EK1544" s="72">
        <f>IF($A1544="-","-",ROUND(VLOOKUP($A1544+ROUND(LEFT(EK$1517,2)/24,5),'[1]ОАО "АТС"'!$A$30:$F$773,3,FALSE)+HLOOKUP($DL$1515,'[1]Сбытовая надбавка'!$F$5:$H$6,2,FALSE),2)+'[1]Иные услуги'!$C$6+HLOOKUP($DR$1514,'[1]Услуги по передаче'!$G$5:$J$7,3,FALSE))</f>
        <v>2170.65</v>
      </c>
      <c r="EL1544" s="73"/>
      <c r="EM1544" s="73"/>
      <c r="EN1544" s="73"/>
      <c r="EO1544" s="73"/>
      <c r="EP1544" s="74"/>
      <c r="EQ1544" s="72">
        <f>IF($A1544="-","-",ROUND(VLOOKUP($A1544+ROUND(LEFT(EQ$1517,2)/24,5),'[1]ОАО "АТС"'!$A$30:$F$773,3,FALSE)+HLOOKUP($DL$1515,'[1]Сбытовая надбавка'!$F$5:$H$6,2,FALSE),2)+'[1]Иные услуги'!$C$6+HLOOKUP($DR$1514,'[1]Услуги по передаче'!$G$5:$J$7,3,FALSE))</f>
        <v>2075.29</v>
      </c>
      <c r="ER1544" s="73"/>
      <c r="ES1544" s="73"/>
      <c r="ET1544" s="73"/>
      <c r="EU1544" s="73"/>
      <c r="EV1544" s="74"/>
    </row>
    <row r="1545" spans="1:152" s="38" customFormat="1" ht="15.75" customHeight="1" x14ac:dyDescent="0.2">
      <c r="A1545" s="69">
        <f>$A$142</f>
        <v>45013</v>
      </c>
      <c r="B1545" s="70"/>
      <c r="C1545" s="70"/>
      <c r="D1545" s="70"/>
      <c r="E1545" s="70"/>
      <c r="F1545" s="70"/>
      <c r="G1545" s="70"/>
      <c r="H1545" s="71"/>
      <c r="I1545" s="72">
        <f>IF($A1545="-","-",ROUND(VLOOKUP($A1545+ROUND(LEFT(I$1517,1)/24,5),'[1]ОАО "АТС"'!$A$30:$F$773,3,FALSE)+HLOOKUP($DL$1515,'[1]Сбытовая надбавка'!$F$5:$H$6,2,FALSE),2)+'[1]Иные услуги'!$C$6+HLOOKUP($DR$1514,'[1]Услуги по передаче'!$G$5:$J$7,3,FALSE))</f>
        <v>2000.82</v>
      </c>
      <c r="J1545" s="73"/>
      <c r="K1545" s="73"/>
      <c r="L1545" s="73"/>
      <c r="M1545" s="73"/>
      <c r="N1545" s="74"/>
      <c r="O1545" s="72">
        <f>IF($A1545="-","-",ROUND(VLOOKUP($A1545+ROUND(LEFT(O$1517,1)/24,5),'[1]ОАО "АТС"'!$A$30:$F$773,3,FALSE)+HLOOKUP($DL$1515,'[1]Сбытовая надбавка'!$F$5:$H$6,2,FALSE),2)+'[1]Иные услуги'!$C$6+HLOOKUP($DR$1514,'[1]Услуги по передаче'!$G$5:$J$7,3,FALSE))</f>
        <v>2000.92</v>
      </c>
      <c r="P1545" s="73"/>
      <c r="Q1545" s="73"/>
      <c r="R1545" s="73"/>
      <c r="S1545" s="73"/>
      <c r="T1545" s="74"/>
      <c r="U1545" s="72">
        <f>IF($A1545="-","-",ROUND(VLOOKUP($A1545+ROUND(LEFT(U$1517,1)/24,5),'[1]ОАО "АТС"'!$A$30:$F$773,3,FALSE)+HLOOKUP($DL$1515,'[1]Сбытовая надбавка'!$F$5:$H$6,2,FALSE),2)+'[1]Иные услуги'!$C$6+HLOOKUP($DR$1514,'[1]Услуги по передаче'!$G$5:$J$7,3,FALSE))</f>
        <v>2000.99</v>
      </c>
      <c r="V1545" s="73"/>
      <c r="W1545" s="73"/>
      <c r="X1545" s="73"/>
      <c r="Y1545" s="73"/>
      <c r="Z1545" s="74"/>
      <c r="AA1545" s="72">
        <f>IF($A1545="-","-",ROUND(VLOOKUP($A1545+ROUND(LEFT(AA$1517,1)/24,5),'[1]ОАО "АТС"'!$A$30:$F$773,3,FALSE)+HLOOKUP($DL$1515,'[1]Сбытовая надбавка'!$F$5:$H$6,2,FALSE),2)+'[1]Иные услуги'!$C$6+HLOOKUP($DR$1514,'[1]Услуги по передаче'!$G$5:$J$7,3,FALSE))</f>
        <v>2000.93</v>
      </c>
      <c r="AB1545" s="73"/>
      <c r="AC1545" s="73"/>
      <c r="AD1545" s="73"/>
      <c r="AE1545" s="73"/>
      <c r="AF1545" s="74"/>
      <c r="AG1545" s="72">
        <f>IF($A1545="-","-",ROUND(VLOOKUP($A1545+ROUND(LEFT(AG$1517,1)/24,5),'[1]ОАО "АТС"'!$A$30:$F$773,3,FALSE)+HLOOKUP($DL$1515,'[1]Сбытовая надбавка'!$F$5:$H$6,2,FALSE),2)+'[1]Иные услуги'!$C$6+HLOOKUP($DR$1514,'[1]Услуги по передаче'!$G$5:$J$7,3,FALSE))</f>
        <v>2000.75</v>
      </c>
      <c r="AH1545" s="73"/>
      <c r="AI1545" s="73"/>
      <c r="AJ1545" s="73"/>
      <c r="AK1545" s="73"/>
      <c r="AL1545" s="74"/>
      <c r="AM1545" s="72">
        <f>IF($A1545="-","-",ROUND(VLOOKUP($A1545+ROUND(LEFT(AM$1517,1)/24,5),'[1]ОАО "АТС"'!$A$30:$F$773,3,FALSE)+HLOOKUP($DL$1515,'[1]Сбытовая надбавка'!$F$5:$H$6,2,FALSE),2)+'[1]Иные услуги'!$C$6+HLOOKUP($DR$1514,'[1]Услуги по передаче'!$G$5:$J$7,3,FALSE))</f>
        <v>2001.02</v>
      </c>
      <c r="AN1545" s="73"/>
      <c r="AO1545" s="73"/>
      <c r="AP1545" s="73"/>
      <c r="AQ1545" s="73"/>
      <c r="AR1545" s="74"/>
      <c r="AS1545" s="72">
        <f>IF($A1545="-","-",ROUND(VLOOKUP($A1545+ROUND(LEFT(AS$1517,1)/24,5),'[1]ОАО "АТС"'!$A$30:$F$773,3,FALSE)+HLOOKUP($DL$1515,'[1]Сбытовая надбавка'!$F$5:$H$6,2,FALSE),2)+'[1]Иные услуги'!$C$6+HLOOKUP($DR$1514,'[1]Услуги по передаче'!$G$5:$J$7,3,FALSE))</f>
        <v>2000.54</v>
      </c>
      <c r="AT1545" s="73"/>
      <c r="AU1545" s="73"/>
      <c r="AV1545" s="73"/>
      <c r="AW1545" s="73"/>
      <c r="AX1545" s="74"/>
      <c r="AY1545" s="72">
        <f>IF($A1545="-","-",ROUND(VLOOKUP($A1545+ROUND(LEFT(AY$1517,1)/24,5),'[1]ОАО "АТС"'!$A$30:$F$773,3,FALSE)+HLOOKUP($DL$1515,'[1]Сбытовая надбавка'!$F$5:$H$6,2,FALSE),2)+'[1]Иные услуги'!$C$6+HLOOKUP($DR$1514,'[1]Услуги по передаче'!$G$5:$J$7,3,FALSE))</f>
        <v>2067.0499999999997</v>
      </c>
      <c r="AZ1545" s="73"/>
      <c r="BA1545" s="73"/>
      <c r="BB1545" s="73"/>
      <c r="BC1545" s="73"/>
      <c r="BD1545" s="74"/>
      <c r="BE1545" s="72">
        <f>IF($A1545="-","-",ROUND(VLOOKUP($A1545+ROUND(LEFT(BE$1517,1)/24,5),'[1]ОАО "АТС"'!$A$30:$F$773,3,FALSE)+HLOOKUP($DL$1515,'[1]Сбытовая надбавка'!$F$5:$H$6,2,FALSE),2)+'[1]Иные услуги'!$C$6+HLOOKUP($DR$1514,'[1]Услуги по передаче'!$G$5:$J$7,3,FALSE))</f>
        <v>2000.77</v>
      </c>
      <c r="BF1545" s="73"/>
      <c r="BG1545" s="73"/>
      <c r="BH1545" s="73"/>
      <c r="BI1545" s="73"/>
      <c r="BJ1545" s="74"/>
      <c r="BK1545" s="72">
        <f>IF($A1545="-","-",ROUND(VLOOKUP($A1545+ROUND(LEFT(BK$1517,1)/24,5),'[1]ОАО "АТС"'!$A$30:$F$773,3,FALSE)+HLOOKUP($DL$1515,'[1]Сбытовая надбавка'!$F$5:$H$6,2,FALSE),2)+'[1]Иные услуги'!$C$6+HLOOKUP($DR$1514,'[1]Услуги по передаче'!$G$5:$J$7,3,FALSE))</f>
        <v>2000.85</v>
      </c>
      <c r="BL1545" s="73"/>
      <c r="BM1545" s="73"/>
      <c r="BN1545" s="73"/>
      <c r="BO1545" s="73"/>
      <c r="BP1545" s="74"/>
      <c r="BQ1545" s="72">
        <f>IF($A1545="-","-",ROUND(VLOOKUP($A1545+ROUND(LEFT(BQ$1517,2)/24,5),'[1]ОАО "АТС"'!$A$30:$F$773,3,FALSE)+HLOOKUP($DL$1515,'[1]Сбытовая надбавка'!$F$5:$H$6,2,FALSE),2)+'[1]Иные услуги'!$C$6+HLOOKUP($DR$1514,'[1]Услуги по передаче'!$G$5:$J$7,3,FALSE))</f>
        <v>2000.8600000000001</v>
      </c>
      <c r="BR1545" s="73"/>
      <c r="BS1545" s="73"/>
      <c r="BT1545" s="73"/>
      <c r="BU1545" s="73"/>
      <c r="BV1545" s="74"/>
      <c r="BW1545" s="72">
        <f>IF($A1545="-","-",ROUND(VLOOKUP($A1545+ROUND(LEFT(BW$1517,2)/24,5),'[1]ОАО "АТС"'!$A$30:$F$773,3,FALSE)+HLOOKUP($DL$1515,'[1]Сбытовая надбавка'!$F$5:$H$6,2,FALSE),2)+'[1]Иные услуги'!$C$6+HLOOKUP($DR$1514,'[1]Услуги по передаче'!$G$5:$J$7,3,FALSE))</f>
        <v>2000.96</v>
      </c>
      <c r="BX1545" s="73"/>
      <c r="BY1545" s="73"/>
      <c r="BZ1545" s="73"/>
      <c r="CA1545" s="73"/>
      <c r="CB1545" s="74"/>
      <c r="CC1545" s="72">
        <f>IF($A1545="-","-",ROUND(VLOOKUP($A1545+ROUND(LEFT(CC$1517,2)/24,5),'[1]ОАО "АТС"'!$A$30:$F$773,3,FALSE)+HLOOKUP($DL$1515,'[1]Сбытовая надбавка'!$F$5:$H$6,2,FALSE),2)+'[1]Иные услуги'!$C$6+HLOOKUP($DR$1514,'[1]Услуги по передаче'!$G$5:$J$7,3,FALSE))</f>
        <v>2000.93</v>
      </c>
      <c r="CD1545" s="73"/>
      <c r="CE1545" s="73"/>
      <c r="CF1545" s="73"/>
      <c r="CG1545" s="73"/>
      <c r="CH1545" s="74"/>
      <c r="CI1545" s="72">
        <f>IF($A1545="-","-",ROUND(VLOOKUP($A1545+ROUND(LEFT(CI$1517,2)/24,5),'[1]ОАО "АТС"'!$A$30:$F$773,3,FALSE)+HLOOKUP($DL$1515,'[1]Сбытовая надбавка'!$F$5:$H$6,2,FALSE),2)+'[1]Иные услуги'!$C$6+HLOOKUP($DR$1514,'[1]Услуги по передаче'!$G$5:$J$7,3,FALSE))</f>
        <v>2000.9</v>
      </c>
      <c r="CJ1545" s="73"/>
      <c r="CK1545" s="73"/>
      <c r="CL1545" s="73"/>
      <c r="CM1545" s="73"/>
      <c r="CN1545" s="74"/>
      <c r="CO1545" s="72">
        <f>IF($A1545="-","-",ROUND(VLOOKUP($A1545+ROUND(LEFT(CO$1517,2)/24,5),'[1]ОАО "АТС"'!$A$30:$F$773,3,FALSE)+HLOOKUP($DL$1515,'[1]Сбытовая надбавка'!$F$5:$H$6,2,FALSE),2)+'[1]Иные услуги'!$C$6+HLOOKUP($DR$1514,'[1]Услуги по передаче'!$G$5:$J$7,3,FALSE))</f>
        <v>2000.97</v>
      </c>
      <c r="CP1545" s="73"/>
      <c r="CQ1545" s="73"/>
      <c r="CR1545" s="73"/>
      <c r="CS1545" s="73"/>
      <c r="CT1545" s="74"/>
      <c r="CU1545" s="72">
        <f>IF($A1545="-","-",ROUND(VLOOKUP($A1545+ROUND(LEFT(CU$1517,2)/24,5),'[1]ОАО "АТС"'!$A$30:$F$773,3,FALSE)+HLOOKUP($DL$1515,'[1]Сбытовая надбавка'!$F$5:$H$6,2,FALSE),2)+'[1]Иные услуги'!$C$6+HLOOKUP($DR$1514,'[1]Услуги по передаче'!$G$5:$J$7,3,FALSE))</f>
        <v>2001.13</v>
      </c>
      <c r="CV1545" s="73"/>
      <c r="CW1545" s="73"/>
      <c r="CX1545" s="73"/>
      <c r="CY1545" s="73"/>
      <c r="CZ1545" s="74"/>
      <c r="DA1545" s="72">
        <f>IF($A1545="-","-",ROUND(VLOOKUP($A1545+ROUND(LEFT(DA$1517,2)/24,5),'[1]ОАО "АТС"'!$A$30:$F$773,3,FALSE)+HLOOKUP($DL$1515,'[1]Сбытовая надбавка'!$F$5:$H$6,2,FALSE),2)+'[1]Иные услуги'!$C$6+HLOOKUP($DR$1514,'[1]Услуги по передаче'!$G$5:$J$7,3,FALSE))</f>
        <v>2000.93</v>
      </c>
      <c r="DB1545" s="73"/>
      <c r="DC1545" s="73"/>
      <c r="DD1545" s="73"/>
      <c r="DE1545" s="73"/>
      <c r="DF1545" s="74"/>
      <c r="DG1545" s="72">
        <f>IF($A1545="-","-",ROUND(VLOOKUP($A1545+ROUND(LEFT(DG$1517,2)/24,5),'[1]ОАО "АТС"'!$A$30:$F$773,3,FALSE)+HLOOKUP($DL$1515,'[1]Сбытовая надбавка'!$F$5:$H$6,2,FALSE),2)+'[1]Иные услуги'!$C$6+HLOOKUP($DR$1514,'[1]Услуги по передаче'!$G$5:$J$7,3,FALSE))</f>
        <v>2001.03</v>
      </c>
      <c r="DH1545" s="73"/>
      <c r="DI1545" s="73"/>
      <c r="DJ1545" s="73"/>
      <c r="DK1545" s="73"/>
      <c r="DL1545" s="74"/>
      <c r="DM1545" s="72">
        <f>IF($A1545="-","-",ROUND(VLOOKUP($A1545+ROUND(LEFT(DM$1517,2)/24,5),'[1]ОАО "АТС"'!$A$30:$F$773,3,FALSE)+HLOOKUP($DL$1515,'[1]Сбытовая надбавка'!$F$5:$H$6,2,FALSE),2)+'[1]Иные услуги'!$C$6+HLOOKUP($DR$1514,'[1]Услуги по передаче'!$G$5:$J$7,3,FALSE))</f>
        <v>1998.75</v>
      </c>
      <c r="DN1545" s="73"/>
      <c r="DO1545" s="73"/>
      <c r="DP1545" s="73"/>
      <c r="DQ1545" s="73"/>
      <c r="DR1545" s="74"/>
      <c r="DS1545" s="72">
        <f>IF($A1545="-","-",ROUND(VLOOKUP($A1545+ROUND(LEFT(DS$1517,2)/24,5),'[1]ОАО "АТС"'!$A$30:$F$773,3,FALSE)+HLOOKUP($DL$1515,'[1]Сбытовая надбавка'!$F$5:$H$6,2,FALSE),2)+'[1]Иные услуги'!$C$6+HLOOKUP($DR$1514,'[1]Услуги по передаче'!$G$5:$J$7,3,FALSE))</f>
        <v>1999.79</v>
      </c>
      <c r="DT1545" s="73"/>
      <c r="DU1545" s="73"/>
      <c r="DV1545" s="73"/>
      <c r="DW1545" s="73"/>
      <c r="DX1545" s="74"/>
      <c r="DY1545" s="72">
        <f>IF($A1545="-","-",ROUND(VLOOKUP($A1545+ROUND(LEFT(DY$1517,2)/24,5),'[1]ОАО "АТС"'!$A$30:$F$773,3,FALSE)+HLOOKUP($DL$1515,'[1]Сбытовая надбавка'!$F$5:$H$6,2,FALSE),2)+'[1]Иные услуги'!$C$6+HLOOKUP($DR$1514,'[1]Услуги по передаче'!$G$5:$J$7,3,FALSE))</f>
        <v>2000.09</v>
      </c>
      <c r="DZ1545" s="73"/>
      <c r="EA1545" s="73"/>
      <c r="EB1545" s="73"/>
      <c r="EC1545" s="73"/>
      <c r="ED1545" s="74"/>
      <c r="EE1545" s="72">
        <f>IF($A1545="-","-",ROUND(VLOOKUP($A1545+ROUND(LEFT(EE$1517,2)/24,5),'[1]ОАО "АТС"'!$A$30:$F$773,3,FALSE)+HLOOKUP($DL$1515,'[1]Сбытовая надбавка'!$F$5:$H$6,2,FALSE),2)+'[1]Иные услуги'!$C$6+HLOOKUP($DR$1514,'[1]Услуги по передаче'!$G$5:$J$7,3,FALSE))</f>
        <v>2000.16</v>
      </c>
      <c r="EF1545" s="73"/>
      <c r="EG1545" s="73"/>
      <c r="EH1545" s="73"/>
      <c r="EI1545" s="73"/>
      <c r="EJ1545" s="74"/>
      <c r="EK1545" s="72">
        <f>IF($A1545="-","-",ROUND(VLOOKUP($A1545+ROUND(LEFT(EK$1517,2)/24,5),'[1]ОАО "АТС"'!$A$30:$F$773,3,FALSE)+HLOOKUP($DL$1515,'[1]Сбытовая надбавка'!$F$5:$H$6,2,FALSE),2)+'[1]Иные услуги'!$C$6+HLOOKUP($DR$1514,'[1]Услуги по передаче'!$G$5:$J$7,3,FALSE))</f>
        <v>2141.62</v>
      </c>
      <c r="EL1545" s="73"/>
      <c r="EM1545" s="73"/>
      <c r="EN1545" s="73"/>
      <c r="EO1545" s="73"/>
      <c r="EP1545" s="74"/>
      <c r="EQ1545" s="72">
        <f>IF($A1545="-","-",ROUND(VLOOKUP($A1545+ROUND(LEFT(EQ$1517,2)/24,5),'[1]ОАО "АТС"'!$A$30:$F$773,3,FALSE)+HLOOKUP($DL$1515,'[1]Сбытовая надбавка'!$F$5:$H$6,2,FALSE),2)+'[1]Иные услуги'!$C$6+HLOOKUP($DR$1514,'[1]Услуги по передаче'!$G$5:$J$7,3,FALSE))</f>
        <v>2043.01</v>
      </c>
      <c r="ER1545" s="73"/>
      <c r="ES1545" s="73"/>
      <c r="ET1545" s="73"/>
      <c r="EU1545" s="73"/>
      <c r="EV1545" s="74"/>
    </row>
    <row r="1546" spans="1:152" s="38" customFormat="1" ht="15.75" customHeight="1" x14ac:dyDescent="0.2">
      <c r="A1546" s="69">
        <f>$A$143</f>
        <v>45014</v>
      </c>
      <c r="B1546" s="70"/>
      <c r="C1546" s="70"/>
      <c r="D1546" s="70"/>
      <c r="E1546" s="70"/>
      <c r="F1546" s="70"/>
      <c r="G1546" s="70"/>
      <c r="H1546" s="71"/>
      <c r="I1546" s="72">
        <f>IF($A1546="-","-",ROUND(VLOOKUP($A1546+ROUND(LEFT(I$1517,1)/24,5),'[1]ОАО "АТС"'!$A$30:$F$773,3,FALSE)+HLOOKUP($DL$1515,'[1]Сбытовая надбавка'!$F$5:$H$6,2,FALSE),2)+'[1]Иные услуги'!$C$6+HLOOKUP($DR$1514,'[1]Услуги по передаче'!$G$5:$J$7,3,FALSE))</f>
        <v>2001.1</v>
      </c>
      <c r="J1546" s="73"/>
      <c r="K1546" s="73"/>
      <c r="L1546" s="73"/>
      <c r="M1546" s="73"/>
      <c r="N1546" s="74"/>
      <c r="O1546" s="72">
        <f>IF($A1546="-","-",ROUND(VLOOKUP($A1546+ROUND(LEFT(O$1517,1)/24,5),'[1]ОАО "АТС"'!$A$30:$F$773,3,FALSE)+HLOOKUP($DL$1515,'[1]Сбытовая надбавка'!$F$5:$H$6,2,FALSE),2)+'[1]Иные услуги'!$C$6+HLOOKUP($DR$1514,'[1]Услуги по передаче'!$G$5:$J$7,3,FALSE))</f>
        <v>2001.14</v>
      </c>
      <c r="P1546" s="73"/>
      <c r="Q1546" s="73"/>
      <c r="R1546" s="73"/>
      <c r="S1546" s="73"/>
      <c r="T1546" s="74"/>
      <c r="U1546" s="72">
        <f>IF($A1546="-","-",ROUND(VLOOKUP($A1546+ROUND(LEFT(U$1517,1)/24,5),'[1]ОАО "АТС"'!$A$30:$F$773,3,FALSE)+HLOOKUP($DL$1515,'[1]Сбытовая надбавка'!$F$5:$H$6,2,FALSE),2)+'[1]Иные услуги'!$C$6+HLOOKUP($DR$1514,'[1]Услуги по передаче'!$G$5:$J$7,3,FALSE))</f>
        <v>2001.17</v>
      </c>
      <c r="V1546" s="73"/>
      <c r="W1546" s="73"/>
      <c r="X1546" s="73"/>
      <c r="Y1546" s="73"/>
      <c r="Z1546" s="74"/>
      <c r="AA1546" s="72">
        <f>IF($A1546="-","-",ROUND(VLOOKUP($A1546+ROUND(LEFT(AA$1517,1)/24,5),'[1]ОАО "АТС"'!$A$30:$F$773,3,FALSE)+HLOOKUP($DL$1515,'[1]Сбытовая надбавка'!$F$5:$H$6,2,FALSE),2)+'[1]Иные услуги'!$C$6+HLOOKUP($DR$1514,'[1]Услуги по передаче'!$G$5:$J$7,3,FALSE))</f>
        <v>2001.09</v>
      </c>
      <c r="AB1546" s="73"/>
      <c r="AC1546" s="73"/>
      <c r="AD1546" s="73"/>
      <c r="AE1546" s="73"/>
      <c r="AF1546" s="74"/>
      <c r="AG1546" s="72">
        <f>IF($A1546="-","-",ROUND(VLOOKUP($A1546+ROUND(LEFT(AG$1517,1)/24,5),'[1]ОАО "АТС"'!$A$30:$F$773,3,FALSE)+HLOOKUP($DL$1515,'[1]Сбытовая надбавка'!$F$5:$H$6,2,FALSE),2)+'[1]Иные услуги'!$C$6+HLOOKUP($DR$1514,'[1]Услуги по передаче'!$G$5:$J$7,3,FALSE))</f>
        <v>2001.34</v>
      </c>
      <c r="AH1546" s="73"/>
      <c r="AI1546" s="73"/>
      <c r="AJ1546" s="73"/>
      <c r="AK1546" s="73"/>
      <c r="AL1546" s="74"/>
      <c r="AM1546" s="72">
        <f>IF($A1546="-","-",ROUND(VLOOKUP($A1546+ROUND(LEFT(AM$1517,1)/24,5),'[1]ОАО "АТС"'!$A$30:$F$773,3,FALSE)+HLOOKUP($DL$1515,'[1]Сбытовая надбавка'!$F$5:$H$6,2,FALSE),2)+'[1]Иные услуги'!$C$6+HLOOKUP($DR$1514,'[1]Услуги по передаче'!$G$5:$J$7,3,FALSE))</f>
        <v>2001.34</v>
      </c>
      <c r="AN1546" s="73"/>
      <c r="AO1546" s="73"/>
      <c r="AP1546" s="73"/>
      <c r="AQ1546" s="73"/>
      <c r="AR1546" s="74"/>
      <c r="AS1546" s="72">
        <f>IF($A1546="-","-",ROUND(VLOOKUP($A1546+ROUND(LEFT(AS$1517,1)/24,5),'[1]ОАО "АТС"'!$A$30:$F$773,3,FALSE)+HLOOKUP($DL$1515,'[1]Сбытовая надбавка'!$F$5:$H$6,2,FALSE),2)+'[1]Иные услуги'!$C$6+HLOOKUP($DR$1514,'[1]Услуги по передаче'!$G$5:$J$7,3,FALSE))</f>
        <v>2000.8</v>
      </c>
      <c r="AT1546" s="73"/>
      <c r="AU1546" s="73"/>
      <c r="AV1546" s="73"/>
      <c r="AW1546" s="73"/>
      <c r="AX1546" s="74"/>
      <c r="AY1546" s="72">
        <f>IF($A1546="-","-",ROUND(VLOOKUP($A1546+ROUND(LEFT(AY$1517,1)/24,5),'[1]ОАО "АТС"'!$A$30:$F$773,3,FALSE)+HLOOKUP($DL$1515,'[1]Сбытовая надбавка'!$F$5:$H$6,2,FALSE),2)+'[1]Иные услуги'!$C$6+HLOOKUP($DR$1514,'[1]Услуги по передаче'!$G$5:$J$7,3,FALSE))</f>
        <v>2060.71</v>
      </c>
      <c r="AZ1546" s="73"/>
      <c r="BA1546" s="73"/>
      <c r="BB1546" s="73"/>
      <c r="BC1546" s="73"/>
      <c r="BD1546" s="74"/>
      <c r="BE1546" s="72">
        <f>IF($A1546="-","-",ROUND(VLOOKUP($A1546+ROUND(LEFT(BE$1517,1)/24,5),'[1]ОАО "АТС"'!$A$30:$F$773,3,FALSE)+HLOOKUP($DL$1515,'[1]Сбытовая надбавка'!$F$5:$H$6,2,FALSE),2)+'[1]Иные услуги'!$C$6+HLOOKUP($DR$1514,'[1]Услуги по передаче'!$G$5:$J$7,3,FALSE))</f>
        <v>2001.05</v>
      </c>
      <c r="BF1546" s="73"/>
      <c r="BG1546" s="73"/>
      <c r="BH1546" s="73"/>
      <c r="BI1546" s="73"/>
      <c r="BJ1546" s="74"/>
      <c r="BK1546" s="72">
        <f>IF($A1546="-","-",ROUND(VLOOKUP($A1546+ROUND(LEFT(BK$1517,1)/24,5),'[1]ОАО "АТС"'!$A$30:$F$773,3,FALSE)+HLOOKUP($DL$1515,'[1]Сбытовая надбавка'!$F$5:$H$6,2,FALSE),2)+'[1]Иные услуги'!$C$6+HLOOKUP($DR$1514,'[1]Услуги по передаче'!$G$5:$J$7,3,FALSE))</f>
        <v>2001.04</v>
      </c>
      <c r="BL1546" s="73"/>
      <c r="BM1546" s="73"/>
      <c r="BN1546" s="73"/>
      <c r="BO1546" s="73"/>
      <c r="BP1546" s="74"/>
      <c r="BQ1546" s="72">
        <f>IF($A1546="-","-",ROUND(VLOOKUP($A1546+ROUND(LEFT(BQ$1517,2)/24,5),'[1]ОАО "АТС"'!$A$30:$F$773,3,FALSE)+HLOOKUP($DL$1515,'[1]Сбытовая надбавка'!$F$5:$H$6,2,FALSE),2)+'[1]Иные услуги'!$C$6+HLOOKUP($DR$1514,'[1]Услуги по передаче'!$G$5:$J$7,3,FALSE))</f>
        <v>2001.03</v>
      </c>
      <c r="BR1546" s="73"/>
      <c r="BS1546" s="73"/>
      <c r="BT1546" s="73"/>
      <c r="BU1546" s="73"/>
      <c r="BV1546" s="74"/>
      <c r="BW1546" s="72">
        <f>IF($A1546="-","-",ROUND(VLOOKUP($A1546+ROUND(LEFT(BW$1517,2)/24,5),'[1]ОАО "АТС"'!$A$30:$F$773,3,FALSE)+HLOOKUP($DL$1515,'[1]Сбытовая надбавка'!$F$5:$H$6,2,FALSE),2)+'[1]Иные услуги'!$C$6+HLOOKUP($DR$1514,'[1]Услуги по передаче'!$G$5:$J$7,3,FALSE))</f>
        <v>2001.04</v>
      </c>
      <c r="BX1546" s="73"/>
      <c r="BY1546" s="73"/>
      <c r="BZ1546" s="73"/>
      <c r="CA1546" s="73"/>
      <c r="CB1546" s="74"/>
      <c r="CC1546" s="72">
        <f>IF($A1546="-","-",ROUND(VLOOKUP($A1546+ROUND(LEFT(CC$1517,2)/24,5),'[1]ОАО "АТС"'!$A$30:$F$773,3,FALSE)+HLOOKUP($DL$1515,'[1]Сбытовая надбавка'!$F$5:$H$6,2,FALSE),2)+'[1]Иные услуги'!$C$6+HLOOKUP($DR$1514,'[1]Услуги по передаче'!$G$5:$J$7,3,FALSE))</f>
        <v>2001.02</v>
      </c>
      <c r="CD1546" s="73"/>
      <c r="CE1546" s="73"/>
      <c r="CF1546" s="73"/>
      <c r="CG1546" s="73"/>
      <c r="CH1546" s="74"/>
      <c r="CI1546" s="72">
        <f>IF($A1546="-","-",ROUND(VLOOKUP($A1546+ROUND(LEFT(CI$1517,2)/24,5),'[1]ОАО "АТС"'!$A$30:$F$773,3,FALSE)+HLOOKUP($DL$1515,'[1]Сбытовая надбавка'!$F$5:$H$6,2,FALSE),2)+'[1]Иные услуги'!$C$6+HLOOKUP($DR$1514,'[1]Услуги по передаче'!$G$5:$J$7,3,FALSE))</f>
        <v>2000.99</v>
      </c>
      <c r="CJ1546" s="73"/>
      <c r="CK1546" s="73"/>
      <c r="CL1546" s="73"/>
      <c r="CM1546" s="73"/>
      <c r="CN1546" s="74"/>
      <c r="CO1546" s="72">
        <f>IF($A1546="-","-",ROUND(VLOOKUP($A1546+ROUND(LEFT(CO$1517,2)/24,5),'[1]ОАО "АТС"'!$A$30:$F$773,3,FALSE)+HLOOKUP($DL$1515,'[1]Сбытовая надбавка'!$F$5:$H$6,2,FALSE),2)+'[1]Иные услуги'!$C$6+HLOOKUP($DR$1514,'[1]Услуги по передаче'!$G$5:$J$7,3,FALSE))</f>
        <v>2001.06</v>
      </c>
      <c r="CP1546" s="73"/>
      <c r="CQ1546" s="73"/>
      <c r="CR1546" s="73"/>
      <c r="CS1546" s="73"/>
      <c r="CT1546" s="74"/>
      <c r="CU1546" s="72">
        <f>IF($A1546="-","-",ROUND(VLOOKUP($A1546+ROUND(LEFT(CU$1517,2)/24,5),'[1]ОАО "АТС"'!$A$30:$F$773,3,FALSE)+HLOOKUP($DL$1515,'[1]Сбытовая надбавка'!$F$5:$H$6,2,FALSE),2)+'[1]Иные услуги'!$C$6+HLOOKUP($DR$1514,'[1]Услуги по передаче'!$G$5:$J$7,3,FALSE))</f>
        <v>2001.21</v>
      </c>
      <c r="CV1546" s="73"/>
      <c r="CW1546" s="73"/>
      <c r="CX1546" s="73"/>
      <c r="CY1546" s="73"/>
      <c r="CZ1546" s="74"/>
      <c r="DA1546" s="72">
        <f>IF($A1546="-","-",ROUND(VLOOKUP($A1546+ROUND(LEFT(DA$1517,2)/24,5),'[1]ОАО "АТС"'!$A$30:$F$773,3,FALSE)+HLOOKUP($DL$1515,'[1]Сбытовая надбавка'!$F$5:$H$6,2,FALSE),2)+'[1]Иные услуги'!$C$6+HLOOKUP($DR$1514,'[1]Услуги по передаче'!$G$5:$J$7,3,FALSE))</f>
        <v>2001.15</v>
      </c>
      <c r="DB1546" s="73"/>
      <c r="DC1546" s="73"/>
      <c r="DD1546" s="73"/>
      <c r="DE1546" s="73"/>
      <c r="DF1546" s="74"/>
      <c r="DG1546" s="72">
        <f>IF($A1546="-","-",ROUND(VLOOKUP($A1546+ROUND(LEFT(DG$1517,2)/24,5),'[1]ОАО "АТС"'!$A$30:$F$773,3,FALSE)+HLOOKUP($DL$1515,'[1]Сбытовая надбавка'!$F$5:$H$6,2,FALSE),2)+'[1]Иные услуги'!$C$6+HLOOKUP($DR$1514,'[1]Услуги по передаче'!$G$5:$J$7,3,FALSE))</f>
        <v>2001.1200000000001</v>
      </c>
      <c r="DH1546" s="73"/>
      <c r="DI1546" s="73"/>
      <c r="DJ1546" s="73"/>
      <c r="DK1546" s="73"/>
      <c r="DL1546" s="74"/>
      <c r="DM1546" s="72">
        <f>IF($A1546="-","-",ROUND(VLOOKUP($A1546+ROUND(LEFT(DM$1517,2)/24,5),'[1]ОАО "АТС"'!$A$30:$F$773,3,FALSE)+HLOOKUP($DL$1515,'[1]Сбытовая надбавка'!$F$5:$H$6,2,FALSE),2)+'[1]Иные услуги'!$C$6+HLOOKUP($DR$1514,'[1]Услуги по передаче'!$G$5:$J$7,3,FALSE))</f>
        <v>1999</v>
      </c>
      <c r="DN1546" s="73"/>
      <c r="DO1546" s="73"/>
      <c r="DP1546" s="73"/>
      <c r="DQ1546" s="73"/>
      <c r="DR1546" s="74"/>
      <c r="DS1546" s="72">
        <f>IF($A1546="-","-",ROUND(VLOOKUP($A1546+ROUND(LEFT(DS$1517,2)/24,5),'[1]ОАО "АТС"'!$A$30:$F$773,3,FALSE)+HLOOKUP($DL$1515,'[1]Сбытовая надбавка'!$F$5:$H$6,2,FALSE),2)+'[1]Иные услуги'!$C$6+HLOOKUP($DR$1514,'[1]Услуги по передаче'!$G$5:$J$7,3,FALSE))</f>
        <v>1999.93</v>
      </c>
      <c r="DT1546" s="73"/>
      <c r="DU1546" s="73"/>
      <c r="DV1546" s="73"/>
      <c r="DW1546" s="73"/>
      <c r="DX1546" s="74"/>
      <c r="DY1546" s="72">
        <f>IF($A1546="-","-",ROUND(VLOOKUP($A1546+ROUND(LEFT(DY$1517,2)/24,5),'[1]ОАО "АТС"'!$A$30:$F$773,3,FALSE)+HLOOKUP($DL$1515,'[1]Сбытовая надбавка'!$F$5:$H$6,2,FALSE),2)+'[1]Иные услуги'!$C$6+HLOOKUP($DR$1514,'[1]Услуги по передаче'!$G$5:$J$7,3,FALSE))</f>
        <v>2000.22</v>
      </c>
      <c r="DZ1546" s="73"/>
      <c r="EA1546" s="73"/>
      <c r="EB1546" s="73"/>
      <c r="EC1546" s="73"/>
      <c r="ED1546" s="74"/>
      <c r="EE1546" s="72">
        <f>IF($A1546="-","-",ROUND(VLOOKUP($A1546+ROUND(LEFT(EE$1517,2)/24,5),'[1]ОАО "АТС"'!$A$30:$F$773,3,FALSE)+HLOOKUP($DL$1515,'[1]Сбытовая надбавка'!$F$5:$H$6,2,FALSE),2)+'[1]Иные услуги'!$C$6+HLOOKUP($DR$1514,'[1]Услуги по передаче'!$G$5:$J$7,3,FALSE))</f>
        <v>2000.29</v>
      </c>
      <c r="EF1546" s="73"/>
      <c r="EG1546" s="73"/>
      <c r="EH1546" s="73"/>
      <c r="EI1546" s="73"/>
      <c r="EJ1546" s="74"/>
      <c r="EK1546" s="72">
        <f>IF($A1546="-","-",ROUND(VLOOKUP($A1546+ROUND(LEFT(EK$1517,2)/24,5),'[1]ОАО "АТС"'!$A$30:$F$773,3,FALSE)+HLOOKUP($DL$1515,'[1]Сбытовая надбавка'!$F$5:$H$6,2,FALSE),2)+'[1]Иные услуги'!$C$6+HLOOKUP($DR$1514,'[1]Услуги по передаче'!$G$5:$J$7,3,FALSE))</f>
        <v>2083.6999999999998</v>
      </c>
      <c r="EL1546" s="73"/>
      <c r="EM1546" s="73"/>
      <c r="EN1546" s="73"/>
      <c r="EO1546" s="73"/>
      <c r="EP1546" s="74"/>
      <c r="EQ1546" s="72">
        <f>IF($A1546="-","-",ROUND(VLOOKUP($A1546+ROUND(LEFT(EQ$1517,2)/24,5),'[1]ОАО "АТС"'!$A$30:$F$773,3,FALSE)+HLOOKUP($DL$1515,'[1]Сбытовая надбавка'!$F$5:$H$6,2,FALSE),2)+'[1]Иные услуги'!$C$6+HLOOKUP($DR$1514,'[1]Услуги по передаче'!$G$5:$J$7,3,FALSE))</f>
        <v>2014.51</v>
      </c>
      <c r="ER1546" s="73"/>
      <c r="ES1546" s="73"/>
      <c r="ET1546" s="73"/>
      <c r="EU1546" s="73"/>
      <c r="EV1546" s="74"/>
    </row>
    <row r="1547" spans="1:152" s="38" customFormat="1" ht="15.75" customHeight="1" x14ac:dyDescent="0.2">
      <c r="A1547" s="69">
        <f>$A$144</f>
        <v>45015</v>
      </c>
      <c r="B1547" s="70"/>
      <c r="C1547" s="70"/>
      <c r="D1547" s="70"/>
      <c r="E1547" s="70"/>
      <c r="F1547" s="70"/>
      <c r="G1547" s="70"/>
      <c r="H1547" s="71"/>
      <c r="I1547" s="72">
        <f>IF($A1547="-","-",ROUND(VLOOKUP($A1547+ROUND(LEFT(I$1517,1)/24,5),'[1]ОАО "АТС"'!$A$30:$F$773,3,FALSE)+HLOOKUP($DL$1515,'[1]Сбытовая надбавка'!$F$5:$H$6,2,FALSE),2)+'[1]Иные услуги'!$C$6+HLOOKUP($DR$1514,'[1]Услуги по передаче'!$G$5:$J$7,3,FALSE))</f>
        <v>2001.15</v>
      </c>
      <c r="J1547" s="73"/>
      <c r="K1547" s="73"/>
      <c r="L1547" s="73"/>
      <c r="M1547" s="73"/>
      <c r="N1547" s="74"/>
      <c r="O1547" s="72">
        <f>IF($A1547="-","-",ROUND(VLOOKUP($A1547+ROUND(LEFT(O$1517,1)/24,5),'[1]ОАО "АТС"'!$A$30:$F$773,3,FALSE)+HLOOKUP($DL$1515,'[1]Сбытовая надбавка'!$F$5:$H$6,2,FALSE),2)+'[1]Иные услуги'!$C$6+HLOOKUP($DR$1514,'[1]Услуги по передаче'!$G$5:$J$7,3,FALSE))</f>
        <v>2001.23</v>
      </c>
      <c r="P1547" s="73"/>
      <c r="Q1547" s="73"/>
      <c r="R1547" s="73"/>
      <c r="S1547" s="73"/>
      <c r="T1547" s="74"/>
      <c r="U1547" s="72">
        <f>IF($A1547="-","-",ROUND(VLOOKUP($A1547+ROUND(LEFT(U$1517,1)/24,5),'[1]ОАО "АТС"'!$A$30:$F$773,3,FALSE)+HLOOKUP($DL$1515,'[1]Сбытовая надбавка'!$F$5:$H$6,2,FALSE),2)+'[1]Иные услуги'!$C$6+HLOOKUP($DR$1514,'[1]Услуги по передаче'!$G$5:$J$7,3,FALSE))</f>
        <v>2001.31</v>
      </c>
      <c r="V1547" s="73"/>
      <c r="W1547" s="73"/>
      <c r="X1547" s="73"/>
      <c r="Y1547" s="73"/>
      <c r="Z1547" s="74"/>
      <c r="AA1547" s="72">
        <f>IF($A1547="-","-",ROUND(VLOOKUP($A1547+ROUND(LEFT(AA$1517,1)/24,5),'[1]ОАО "АТС"'!$A$30:$F$773,3,FALSE)+HLOOKUP($DL$1515,'[1]Сбытовая надбавка'!$F$5:$H$6,2,FALSE),2)+'[1]Иные услуги'!$C$6+HLOOKUP($DR$1514,'[1]Услуги по передаче'!$G$5:$J$7,3,FALSE))</f>
        <v>2001.25</v>
      </c>
      <c r="AB1547" s="73"/>
      <c r="AC1547" s="73"/>
      <c r="AD1547" s="73"/>
      <c r="AE1547" s="73"/>
      <c r="AF1547" s="74"/>
      <c r="AG1547" s="72">
        <f>IF($A1547="-","-",ROUND(VLOOKUP($A1547+ROUND(LEFT(AG$1517,1)/24,5),'[1]ОАО "АТС"'!$A$30:$F$773,3,FALSE)+HLOOKUP($DL$1515,'[1]Сбытовая надбавка'!$F$5:$H$6,2,FALSE),2)+'[1]Иные услуги'!$C$6+HLOOKUP($DR$1514,'[1]Услуги по передаче'!$G$5:$J$7,3,FALSE))</f>
        <v>2001.3700000000001</v>
      </c>
      <c r="AH1547" s="73"/>
      <c r="AI1547" s="73"/>
      <c r="AJ1547" s="73"/>
      <c r="AK1547" s="73"/>
      <c r="AL1547" s="74"/>
      <c r="AM1547" s="72">
        <f>IF($A1547="-","-",ROUND(VLOOKUP($A1547+ROUND(LEFT(AM$1517,1)/24,5),'[1]ОАО "АТС"'!$A$30:$F$773,3,FALSE)+HLOOKUP($DL$1515,'[1]Сбытовая надбавка'!$F$5:$H$6,2,FALSE),2)+'[1]Иные услуги'!$C$6+HLOOKUP($DR$1514,'[1]Услуги по передаче'!$G$5:$J$7,3,FALSE))</f>
        <v>2001.41</v>
      </c>
      <c r="AN1547" s="73"/>
      <c r="AO1547" s="73"/>
      <c r="AP1547" s="73"/>
      <c r="AQ1547" s="73"/>
      <c r="AR1547" s="74"/>
      <c r="AS1547" s="72">
        <f>IF($A1547="-","-",ROUND(VLOOKUP($A1547+ROUND(LEFT(AS$1517,1)/24,5),'[1]ОАО "АТС"'!$A$30:$F$773,3,FALSE)+HLOOKUP($DL$1515,'[1]Сбытовая надбавка'!$F$5:$H$6,2,FALSE),2)+'[1]Иные услуги'!$C$6+HLOOKUP($DR$1514,'[1]Услуги по передаче'!$G$5:$J$7,3,FALSE))</f>
        <v>2000.99</v>
      </c>
      <c r="AT1547" s="73"/>
      <c r="AU1547" s="73"/>
      <c r="AV1547" s="73"/>
      <c r="AW1547" s="73"/>
      <c r="AX1547" s="74"/>
      <c r="AY1547" s="72">
        <f>IF($A1547="-","-",ROUND(VLOOKUP($A1547+ROUND(LEFT(AY$1517,1)/24,5),'[1]ОАО "АТС"'!$A$30:$F$773,3,FALSE)+HLOOKUP($DL$1515,'[1]Сбытовая надбавка'!$F$5:$H$6,2,FALSE),2)+'[1]Иные услуги'!$C$6+HLOOKUP($DR$1514,'[1]Услуги по передаче'!$G$5:$J$7,3,FALSE))</f>
        <v>2048.62</v>
      </c>
      <c r="AZ1547" s="73"/>
      <c r="BA1547" s="73"/>
      <c r="BB1547" s="73"/>
      <c r="BC1547" s="73"/>
      <c r="BD1547" s="74"/>
      <c r="BE1547" s="72">
        <f>IF($A1547="-","-",ROUND(VLOOKUP($A1547+ROUND(LEFT(BE$1517,1)/24,5),'[1]ОАО "АТС"'!$A$30:$F$773,3,FALSE)+HLOOKUP($DL$1515,'[1]Сбытовая надбавка'!$F$5:$H$6,2,FALSE),2)+'[1]Иные услуги'!$C$6+HLOOKUP($DR$1514,'[1]Услуги по передаче'!$G$5:$J$7,3,FALSE))</f>
        <v>2001.22</v>
      </c>
      <c r="BF1547" s="73"/>
      <c r="BG1547" s="73"/>
      <c r="BH1547" s="73"/>
      <c r="BI1547" s="73"/>
      <c r="BJ1547" s="74"/>
      <c r="BK1547" s="72">
        <f>IF($A1547="-","-",ROUND(VLOOKUP($A1547+ROUND(LEFT(BK$1517,1)/24,5),'[1]ОАО "АТС"'!$A$30:$F$773,3,FALSE)+HLOOKUP($DL$1515,'[1]Сбытовая надбавка'!$F$5:$H$6,2,FALSE),2)+'[1]Иные услуги'!$C$6+HLOOKUP($DR$1514,'[1]Услуги по передаче'!$G$5:$J$7,3,FALSE))</f>
        <v>2040.77</v>
      </c>
      <c r="BL1547" s="73"/>
      <c r="BM1547" s="73"/>
      <c r="BN1547" s="73"/>
      <c r="BO1547" s="73"/>
      <c r="BP1547" s="74"/>
      <c r="BQ1547" s="72">
        <f>IF($A1547="-","-",ROUND(VLOOKUP($A1547+ROUND(LEFT(BQ$1517,2)/24,5),'[1]ОАО "АТС"'!$A$30:$F$773,3,FALSE)+HLOOKUP($DL$1515,'[1]Сбытовая надбавка'!$F$5:$H$6,2,FALSE),2)+'[1]Иные услуги'!$C$6+HLOOKUP($DR$1514,'[1]Услуги по передаче'!$G$5:$J$7,3,FALSE))</f>
        <v>2057.9899999999998</v>
      </c>
      <c r="BR1547" s="73"/>
      <c r="BS1547" s="73"/>
      <c r="BT1547" s="73"/>
      <c r="BU1547" s="73"/>
      <c r="BV1547" s="74"/>
      <c r="BW1547" s="72">
        <f>IF($A1547="-","-",ROUND(VLOOKUP($A1547+ROUND(LEFT(BW$1517,2)/24,5),'[1]ОАО "АТС"'!$A$30:$F$773,3,FALSE)+HLOOKUP($DL$1515,'[1]Сбытовая надбавка'!$F$5:$H$6,2,FALSE),2)+'[1]Иные услуги'!$C$6+HLOOKUP($DR$1514,'[1]Услуги по передаче'!$G$5:$J$7,3,FALSE))</f>
        <v>2047.45</v>
      </c>
      <c r="BX1547" s="73"/>
      <c r="BY1547" s="73"/>
      <c r="BZ1547" s="73"/>
      <c r="CA1547" s="73"/>
      <c r="CB1547" s="74"/>
      <c r="CC1547" s="72">
        <f>IF($A1547="-","-",ROUND(VLOOKUP($A1547+ROUND(LEFT(CC$1517,2)/24,5),'[1]ОАО "АТС"'!$A$30:$F$773,3,FALSE)+HLOOKUP($DL$1515,'[1]Сбытовая надбавка'!$F$5:$H$6,2,FALSE),2)+'[1]Иные услуги'!$C$6+HLOOKUP($DR$1514,'[1]Услуги по передаче'!$G$5:$J$7,3,FALSE))</f>
        <v>2020.3</v>
      </c>
      <c r="CD1547" s="73"/>
      <c r="CE1547" s="73"/>
      <c r="CF1547" s="73"/>
      <c r="CG1547" s="73"/>
      <c r="CH1547" s="74"/>
      <c r="CI1547" s="72">
        <f>IF($A1547="-","-",ROUND(VLOOKUP($A1547+ROUND(LEFT(CI$1517,2)/24,5),'[1]ОАО "АТС"'!$A$30:$F$773,3,FALSE)+HLOOKUP($DL$1515,'[1]Сбытовая надбавка'!$F$5:$H$6,2,FALSE),2)+'[1]Иные услуги'!$C$6+HLOOKUP($DR$1514,'[1]Услуги по передаче'!$G$5:$J$7,3,FALSE))</f>
        <v>2025.27</v>
      </c>
      <c r="CJ1547" s="73"/>
      <c r="CK1547" s="73"/>
      <c r="CL1547" s="73"/>
      <c r="CM1547" s="73"/>
      <c r="CN1547" s="74"/>
      <c r="CO1547" s="72">
        <f>IF($A1547="-","-",ROUND(VLOOKUP($A1547+ROUND(LEFT(CO$1517,2)/24,5),'[1]ОАО "АТС"'!$A$30:$F$773,3,FALSE)+HLOOKUP($DL$1515,'[1]Сбытовая надбавка'!$F$5:$H$6,2,FALSE),2)+'[1]Иные услуги'!$C$6+HLOOKUP($DR$1514,'[1]Услуги по передаче'!$G$5:$J$7,3,FALSE))</f>
        <v>2027.1100000000001</v>
      </c>
      <c r="CP1547" s="73"/>
      <c r="CQ1547" s="73"/>
      <c r="CR1547" s="73"/>
      <c r="CS1547" s="73"/>
      <c r="CT1547" s="74"/>
      <c r="CU1547" s="72">
        <f>IF($A1547="-","-",ROUND(VLOOKUP($A1547+ROUND(LEFT(CU$1517,2)/24,5),'[1]ОАО "АТС"'!$A$30:$F$773,3,FALSE)+HLOOKUP($DL$1515,'[1]Сбытовая надбавка'!$F$5:$H$6,2,FALSE),2)+'[1]Иные услуги'!$C$6+HLOOKUP($DR$1514,'[1]Услуги по передаче'!$G$5:$J$7,3,FALSE))</f>
        <v>2024.03</v>
      </c>
      <c r="CV1547" s="73"/>
      <c r="CW1547" s="73"/>
      <c r="CX1547" s="73"/>
      <c r="CY1547" s="73"/>
      <c r="CZ1547" s="74"/>
      <c r="DA1547" s="72">
        <f>IF($A1547="-","-",ROUND(VLOOKUP($A1547+ROUND(LEFT(DA$1517,2)/24,5),'[1]ОАО "АТС"'!$A$30:$F$773,3,FALSE)+HLOOKUP($DL$1515,'[1]Сбытовая надбавка'!$F$5:$H$6,2,FALSE),2)+'[1]Иные услуги'!$C$6+HLOOKUP($DR$1514,'[1]Услуги по передаче'!$G$5:$J$7,3,FALSE))</f>
        <v>2009.45</v>
      </c>
      <c r="DB1547" s="73"/>
      <c r="DC1547" s="73"/>
      <c r="DD1547" s="73"/>
      <c r="DE1547" s="73"/>
      <c r="DF1547" s="74"/>
      <c r="DG1547" s="72">
        <f>IF($A1547="-","-",ROUND(VLOOKUP($A1547+ROUND(LEFT(DG$1517,2)/24,5),'[1]ОАО "АТС"'!$A$30:$F$773,3,FALSE)+HLOOKUP($DL$1515,'[1]Сбытовая надбавка'!$F$5:$H$6,2,FALSE),2)+'[1]Иные услуги'!$C$6+HLOOKUP($DR$1514,'[1]Услуги по передаче'!$G$5:$J$7,3,FALSE))</f>
        <v>2016.13</v>
      </c>
      <c r="DH1547" s="73"/>
      <c r="DI1547" s="73"/>
      <c r="DJ1547" s="73"/>
      <c r="DK1547" s="73"/>
      <c r="DL1547" s="74"/>
      <c r="DM1547" s="72">
        <f>IF($A1547="-","-",ROUND(VLOOKUP($A1547+ROUND(LEFT(DM$1517,2)/24,5),'[1]ОАО "АТС"'!$A$30:$F$773,3,FALSE)+HLOOKUP($DL$1515,'[1]Сбытовая надбавка'!$F$5:$H$6,2,FALSE),2)+'[1]Иные услуги'!$C$6+HLOOKUP($DR$1514,'[1]Услуги по передаче'!$G$5:$J$7,3,FALSE))</f>
        <v>2046.66</v>
      </c>
      <c r="DN1547" s="73"/>
      <c r="DO1547" s="73"/>
      <c r="DP1547" s="73"/>
      <c r="DQ1547" s="73"/>
      <c r="DR1547" s="74"/>
      <c r="DS1547" s="72">
        <f>IF($A1547="-","-",ROUND(VLOOKUP($A1547+ROUND(LEFT(DS$1517,2)/24,5),'[1]ОАО "АТС"'!$A$30:$F$773,3,FALSE)+HLOOKUP($DL$1515,'[1]Сбытовая надбавка'!$F$5:$H$6,2,FALSE),2)+'[1]Иные услуги'!$C$6+HLOOKUP($DR$1514,'[1]Услуги по передаче'!$G$5:$J$7,3,FALSE))</f>
        <v>2051.66</v>
      </c>
      <c r="DT1547" s="73"/>
      <c r="DU1547" s="73"/>
      <c r="DV1547" s="73"/>
      <c r="DW1547" s="73"/>
      <c r="DX1547" s="74"/>
      <c r="DY1547" s="72">
        <f>IF($A1547="-","-",ROUND(VLOOKUP($A1547+ROUND(LEFT(DY$1517,2)/24,5),'[1]ОАО "АТС"'!$A$30:$F$773,3,FALSE)+HLOOKUP($DL$1515,'[1]Сбытовая надбавка'!$F$5:$H$6,2,FALSE),2)+'[1]Иные услуги'!$C$6+HLOOKUP($DR$1514,'[1]Услуги по передаче'!$G$5:$J$7,3,FALSE))</f>
        <v>2005.46</v>
      </c>
      <c r="DZ1547" s="73"/>
      <c r="EA1547" s="73"/>
      <c r="EB1547" s="73"/>
      <c r="EC1547" s="73"/>
      <c r="ED1547" s="74"/>
      <c r="EE1547" s="72">
        <f>IF($A1547="-","-",ROUND(VLOOKUP($A1547+ROUND(LEFT(EE$1517,2)/24,5),'[1]ОАО "АТС"'!$A$30:$F$773,3,FALSE)+HLOOKUP($DL$1515,'[1]Сбытовая надбавка'!$F$5:$H$6,2,FALSE),2)+'[1]Иные услуги'!$C$6+HLOOKUP($DR$1514,'[1]Услуги по передаче'!$G$5:$J$7,3,FALSE))</f>
        <v>2000.38</v>
      </c>
      <c r="EF1547" s="73"/>
      <c r="EG1547" s="73"/>
      <c r="EH1547" s="73"/>
      <c r="EI1547" s="73"/>
      <c r="EJ1547" s="74"/>
      <c r="EK1547" s="72">
        <f>IF($A1547="-","-",ROUND(VLOOKUP($A1547+ROUND(LEFT(EK$1517,2)/24,5),'[1]ОАО "АТС"'!$A$30:$F$773,3,FALSE)+HLOOKUP($DL$1515,'[1]Сбытовая надбавка'!$F$5:$H$6,2,FALSE),2)+'[1]Иные услуги'!$C$6+HLOOKUP($DR$1514,'[1]Услуги по передаче'!$G$5:$J$7,3,FALSE))</f>
        <v>2087.36</v>
      </c>
      <c r="EL1547" s="73"/>
      <c r="EM1547" s="73"/>
      <c r="EN1547" s="73"/>
      <c r="EO1547" s="73"/>
      <c r="EP1547" s="74"/>
      <c r="EQ1547" s="72">
        <f>IF($A1547="-","-",ROUND(VLOOKUP($A1547+ROUND(LEFT(EQ$1517,2)/24,5),'[1]ОАО "АТС"'!$A$30:$F$773,3,FALSE)+HLOOKUP($DL$1515,'[1]Сбытовая надбавка'!$F$5:$H$6,2,FALSE),2)+'[1]Иные услуги'!$C$6+HLOOKUP($DR$1514,'[1]Услуги по передаче'!$G$5:$J$7,3,FALSE))</f>
        <v>2012.04</v>
      </c>
      <c r="ER1547" s="73"/>
      <c r="ES1547" s="73"/>
      <c r="ET1547" s="73"/>
      <c r="EU1547" s="73"/>
      <c r="EV1547" s="74"/>
    </row>
    <row r="1548" spans="1:152" s="38" customFormat="1" ht="15.75" customHeight="1" x14ac:dyDescent="0.2">
      <c r="A1548" s="69">
        <f>$A$145</f>
        <v>45016</v>
      </c>
      <c r="B1548" s="70"/>
      <c r="C1548" s="70"/>
      <c r="D1548" s="70"/>
      <c r="E1548" s="70"/>
      <c r="F1548" s="70"/>
      <c r="G1548" s="70"/>
      <c r="H1548" s="71"/>
      <c r="I1548" s="72">
        <f>IF($A1548="-","-",ROUND(VLOOKUP($A1548+ROUND(LEFT(I$1517,1)/24,5),'[1]ОАО "АТС"'!$A$30:$F$773,3,FALSE)+HLOOKUP($DL$1515,'[1]Сбытовая надбавка'!$F$5:$H$6,2,FALSE),2)+'[1]Иные услуги'!$C$6+HLOOKUP($DR$1514,'[1]Услуги по передаче'!$G$5:$J$7,3,FALSE))</f>
        <v>2001.13</v>
      </c>
      <c r="J1548" s="73"/>
      <c r="K1548" s="73"/>
      <c r="L1548" s="73"/>
      <c r="M1548" s="73"/>
      <c r="N1548" s="74"/>
      <c r="O1548" s="72">
        <f>IF($A1548="-","-",ROUND(VLOOKUP($A1548+ROUND(LEFT(O$1517,1)/24,5),'[1]ОАО "АТС"'!$A$30:$F$773,3,FALSE)+HLOOKUP($DL$1515,'[1]Сбытовая надбавка'!$F$5:$H$6,2,FALSE),2)+'[1]Иные услуги'!$C$6+HLOOKUP($DR$1514,'[1]Услуги по передаче'!$G$5:$J$7,3,FALSE))</f>
        <v>2001.16</v>
      </c>
      <c r="P1548" s="73"/>
      <c r="Q1548" s="73"/>
      <c r="R1548" s="73"/>
      <c r="S1548" s="73"/>
      <c r="T1548" s="74"/>
      <c r="U1548" s="72">
        <f>IF($A1548="-","-",ROUND(VLOOKUP($A1548+ROUND(LEFT(U$1517,1)/24,5),'[1]ОАО "АТС"'!$A$30:$F$773,3,FALSE)+HLOOKUP($DL$1515,'[1]Сбытовая надбавка'!$F$5:$H$6,2,FALSE),2)+'[1]Иные услуги'!$C$6+HLOOKUP($DR$1514,'[1]Услуги по передаче'!$G$5:$J$7,3,FALSE))</f>
        <v>2001.21</v>
      </c>
      <c r="V1548" s="73"/>
      <c r="W1548" s="73"/>
      <c r="X1548" s="73"/>
      <c r="Y1548" s="73"/>
      <c r="Z1548" s="74"/>
      <c r="AA1548" s="72">
        <f>IF($A1548="-","-",ROUND(VLOOKUP($A1548+ROUND(LEFT(AA$1517,1)/24,5),'[1]ОАО "АТС"'!$A$30:$F$773,3,FALSE)+HLOOKUP($DL$1515,'[1]Сбытовая надбавка'!$F$5:$H$6,2,FALSE),2)+'[1]Иные услуги'!$C$6+HLOOKUP($DR$1514,'[1]Услуги по передаче'!$G$5:$J$7,3,FALSE))</f>
        <v>2001.15</v>
      </c>
      <c r="AB1548" s="73"/>
      <c r="AC1548" s="73"/>
      <c r="AD1548" s="73"/>
      <c r="AE1548" s="73"/>
      <c r="AF1548" s="74"/>
      <c r="AG1548" s="72">
        <f>IF($A1548="-","-",ROUND(VLOOKUP($A1548+ROUND(LEFT(AG$1517,1)/24,5),'[1]ОАО "АТС"'!$A$30:$F$773,3,FALSE)+HLOOKUP($DL$1515,'[1]Сбытовая надбавка'!$F$5:$H$6,2,FALSE),2)+'[1]Иные услуги'!$C$6+HLOOKUP($DR$1514,'[1]Услуги по передаче'!$G$5:$J$7,3,FALSE))</f>
        <v>2001.23</v>
      </c>
      <c r="AH1548" s="73"/>
      <c r="AI1548" s="73"/>
      <c r="AJ1548" s="73"/>
      <c r="AK1548" s="73"/>
      <c r="AL1548" s="74"/>
      <c r="AM1548" s="72">
        <f>IF($A1548="-","-",ROUND(VLOOKUP($A1548+ROUND(LEFT(AM$1517,1)/24,5),'[1]ОАО "АТС"'!$A$30:$F$773,3,FALSE)+HLOOKUP($DL$1515,'[1]Сбытовая надбавка'!$F$5:$H$6,2,FALSE),2)+'[1]Иные услуги'!$C$6+HLOOKUP($DR$1514,'[1]Услуги по передаче'!$G$5:$J$7,3,FALSE))</f>
        <v>2001.29</v>
      </c>
      <c r="AN1548" s="73"/>
      <c r="AO1548" s="73"/>
      <c r="AP1548" s="73"/>
      <c r="AQ1548" s="73"/>
      <c r="AR1548" s="74"/>
      <c r="AS1548" s="72">
        <f>IF($A1548="-","-",ROUND(VLOOKUP($A1548+ROUND(LEFT(AS$1517,1)/24,5),'[1]ОАО "АТС"'!$A$30:$F$773,3,FALSE)+HLOOKUP($DL$1515,'[1]Сбытовая надбавка'!$F$5:$H$6,2,FALSE),2)+'[1]Иные услуги'!$C$6+HLOOKUP($DR$1514,'[1]Услуги по передаче'!$G$5:$J$7,3,FALSE))</f>
        <v>2000.76</v>
      </c>
      <c r="AT1548" s="73"/>
      <c r="AU1548" s="73"/>
      <c r="AV1548" s="73"/>
      <c r="AW1548" s="73"/>
      <c r="AX1548" s="74"/>
      <c r="AY1548" s="72">
        <f>IF($A1548="-","-",ROUND(VLOOKUP($A1548+ROUND(LEFT(AY$1517,1)/24,5),'[1]ОАО "АТС"'!$A$30:$F$773,3,FALSE)+HLOOKUP($DL$1515,'[1]Сбытовая надбавка'!$F$5:$H$6,2,FALSE),2)+'[1]Иные услуги'!$C$6+HLOOKUP($DR$1514,'[1]Услуги по передаче'!$G$5:$J$7,3,FALSE))</f>
        <v>2045.18</v>
      </c>
      <c r="AZ1548" s="73"/>
      <c r="BA1548" s="73"/>
      <c r="BB1548" s="73"/>
      <c r="BC1548" s="73"/>
      <c r="BD1548" s="74"/>
      <c r="BE1548" s="72">
        <f>IF($A1548="-","-",ROUND(VLOOKUP($A1548+ROUND(LEFT(BE$1517,1)/24,5),'[1]ОАО "АТС"'!$A$30:$F$773,3,FALSE)+HLOOKUP($DL$1515,'[1]Сбытовая надбавка'!$F$5:$H$6,2,FALSE),2)+'[1]Иные услуги'!$C$6+HLOOKUP($DR$1514,'[1]Услуги по передаче'!$G$5:$J$7,3,FALSE))</f>
        <v>2001.08</v>
      </c>
      <c r="BF1548" s="73"/>
      <c r="BG1548" s="73"/>
      <c r="BH1548" s="73"/>
      <c r="BI1548" s="73"/>
      <c r="BJ1548" s="74"/>
      <c r="BK1548" s="72">
        <f>IF($A1548="-","-",ROUND(VLOOKUP($A1548+ROUND(LEFT(BK$1517,1)/24,5),'[1]ОАО "АТС"'!$A$30:$F$773,3,FALSE)+HLOOKUP($DL$1515,'[1]Сбытовая надбавка'!$F$5:$H$6,2,FALSE),2)+'[1]Иные услуги'!$C$6+HLOOKUP($DR$1514,'[1]Услуги по передаче'!$G$5:$J$7,3,FALSE))</f>
        <v>2058.9</v>
      </c>
      <c r="BL1548" s="73"/>
      <c r="BM1548" s="73"/>
      <c r="BN1548" s="73"/>
      <c r="BO1548" s="73"/>
      <c r="BP1548" s="74"/>
      <c r="BQ1548" s="72">
        <f>IF($A1548="-","-",ROUND(VLOOKUP($A1548+ROUND(LEFT(BQ$1517,2)/24,5),'[1]ОАО "АТС"'!$A$30:$F$773,3,FALSE)+HLOOKUP($DL$1515,'[1]Сбытовая надбавка'!$F$5:$H$6,2,FALSE),2)+'[1]Иные услуги'!$C$6+HLOOKUP($DR$1514,'[1]Услуги по передаче'!$G$5:$J$7,3,FALSE))</f>
        <v>2075.25</v>
      </c>
      <c r="BR1548" s="73"/>
      <c r="BS1548" s="73"/>
      <c r="BT1548" s="73"/>
      <c r="BU1548" s="73"/>
      <c r="BV1548" s="74"/>
      <c r="BW1548" s="72">
        <f>IF($A1548="-","-",ROUND(VLOOKUP($A1548+ROUND(LEFT(BW$1517,2)/24,5),'[1]ОАО "АТС"'!$A$30:$F$773,3,FALSE)+HLOOKUP($DL$1515,'[1]Сбытовая надбавка'!$F$5:$H$6,2,FALSE),2)+'[1]Иные услуги'!$C$6+HLOOKUP($DR$1514,'[1]Услуги по передаче'!$G$5:$J$7,3,FALSE))</f>
        <v>2080.46</v>
      </c>
      <c r="BX1548" s="73"/>
      <c r="BY1548" s="73"/>
      <c r="BZ1548" s="73"/>
      <c r="CA1548" s="73"/>
      <c r="CB1548" s="74"/>
      <c r="CC1548" s="72">
        <f>IF($A1548="-","-",ROUND(VLOOKUP($A1548+ROUND(LEFT(CC$1517,2)/24,5),'[1]ОАО "АТС"'!$A$30:$F$773,3,FALSE)+HLOOKUP($DL$1515,'[1]Сбытовая надбавка'!$F$5:$H$6,2,FALSE),2)+'[1]Иные услуги'!$C$6+HLOOKUP($DR$1514,'[1]Услуги по передаче'!$G$5:$J$7,3,FALSE))</f>
        <v>2058.2399999999998</v>
      </c>
      <c r="CD1548" s="73"/>
      <c r="CE1548" s="73"/>
      <c r="CF1548" s="73"/>
      <c r="CG1548" s="73"/>
      <c r="CH1548" s="74"/>
      <c r="CI1548" s="72">
        <f>IF($A1548="-","-",ROUND(VLOOKUP($A1548+ROUND(LEFT(CI$1517,2)/24,5),'[1]ОАО "АТС"'!$A$30:$F$773,3,FALSE)+HLOOKUP($DL$1515,'[1]Сбытовая надбавка'!$F$5:$H$6,2,FALSE),2)+'[1]Иные услуги'!$C$6+HLOOKUP($DR$1514,'[1]Услуги по передаче'!$G$5:$J$7,3,FALSE))</f>
        <v>2052.8399999999997</v>
      </c>
      <c r="CJ1548" s="73"/>
      <c r="CK1548" s="73"/>
      <c r="CL1548" s="73"/>
      <c r="CM1548" s="73"/>
      <c r="CN1548" s="74"/>
      <c r="CO1548" s="72">
        <f>IF($A1548="-","-",ROUND(VLOOKUP($A1548+ROUND(LEFT(CO$1517,2)/24,5),'[1]ОАО "АТС"'!$A$30:$F$773,3,FALSE)+HLOOKUP($DL$1515,'[1]Сбытовая надбавка'!$F$5:$H$6,2,FALSE),2)+'[1]Иные услуги'!$C$6+HLOOKUP($DR$1514,'[1]Услуги по передаче'!$G$5:$J$7,3,FALSE))</f>
        <v>2052.85</v>
      </c>
      <c r="CP1548" s="73"/>
      <c r="CQ1548" s="73"/>
      <c r="CR1548" s="73"/>
      <c r="CS1548" s="73"/>
      <c r="CT1548" s="74"/>
      <c r="CU1548" s="72">
        <f>IF($A1548="-","-",ROUND(VLOOKUP($A1548+ROUND(LEFT(CU$1517,2)/24,5),'[1]ОАО "АТС"'!$A$30:$F$773,3,FALSE)+HLOOKUP($DL$1515,'[1]Сбытовая надбавка'!$F$5:$H$6,2,FALSE),2)+'[1]Иные услуги'!$C$6+HLOOKUP($DR$1514,'[1]Услуги по передаче'!$G$5:$J$7,3,FALSE))</f>
        <v>2045.44</v>
      </c>
      <c r="CV1548" s="73"/>
      <c r="CW1548" s="73"/>
      <c r="CX1548" s="73"/>
      <c r="CY1548" s="73"/>
      <c r="CZ1548" s="74"/>
      <c r="DA1548" s="72">
        <f>IF($A1548="-","-",ROUND(VLOOKUP($A1548+ROUND(LEFT(DA$1517,2)/24,5),'[1]ОАО "АТС"'!$A$30:$F$773,3,FALSE)+HLOOKUP($DL$1515,'[1]Сбытовая надбавка'!$F$5:$H$6,2,FALSE),2)+'[1]Иные услуги'!$C$6+HLOOKUP($DR$1514,'[1]Услуги по передаче'!$G$5:$J$7,3,FALSE))</f>
        <v>2031.06</v>
      </c>
      <c r="DB1548" s="73"/>
      <c r="DC1548" s="73"/>
      <c r="DD1548" s="73"/>
      <c r="DE1548" s="73"/>
      <c r="DF1548" s="74"/>
      <c r="DG1548" s="72">
        <f>IF($A1548="-","-",ROUND(VLOOKUP($A1548+ROUND(LEFT(DG$1517,2)/24,5),'[1]ОАО "АТС"'!$A$30:$F$773,3,FALSE)+HLOOKUP($DL$1515,'[1]Сбытовая надбавка'!$F$5:$H$6,2,FALSE),2)+'[1]Иные услуги'!$C$6+HLOOKUP($DR$1514,'[1]Услуги по передаче'!$G$5:$J$7,3,FALSE))</f>
        <v>2033.63</v>
      </c>
      <c r="DH1548" s="73"/>
      <c r="DI1548" s="73"/>
      <c r="DJ1548" s="73"/>
      <c r="DK1548" s="73"/>
      <c r="DL1548" s="74"/>
      <c r="DM1548" s="72">
        <f>IF($A1548="-","-",ROUND(VLOOKUP($A1548+ROUND(LEFT(DM$1517,2)/24,5),'[1]ОАО "АТС"'!$A$30:$F$773,3,FALSE)+HLOOKUP($DL$1515,'[1]Сбытовая надбавка'!$F$5:$H$6,2,FALSE),2)+'[1]Иные услуги'!$C$6+HLOOKUP($DR$1514,'[1]Услуги по передаче'!$G$5:$J$7,3,FALSE))</f>
        <v>2062.6999999999998</v>
      </c>
      <c r="DN1548" s="73"/>
      <c r="DO1548" s="73"/>
      <c r="DP1548" s="73"/>
      <c r="DQ1548" s="73"/>
      <c r="DR1548" s="74"/>
      <c r="DS1548" s="72">
        <f>IF($A1548="-","-",ROUND(VLOOKUP($A1548+ROUND(LEFT(DS$1517,2)/24,5),'[1]ОАО "АТС"'!$A$30:$F$773,3,FALSE)+HLOOKUP($DL$1515,'[1]Сбытовая надбавка'!$F$5:$H$6,2,FALSE),2)+'[1]Иные услуги'!$C$6+HLOOKUP($DR$1514,'[1]Услуги по передаче'!$G$5:$J$7,3,FALSE))</f>
        <v>2069.8199999999997</v>
      </c>
      <c r="DT1548" s="73"/>
      <c r="DU1548" s="73"/>
      <c r="DV1548" s="73"/>
      <c r="DW1548" s="73"/>
      <c r="DX1548" s="74"/>
      <c r="DY1548" s="72">
        <f>IF($A1548="-","-",ROUND(VLOOKUP($A1548+ROUND(LEFT(DY$1517,2)/24,5),'[1]ОАО "АТС"'!$A$30:$F$773,3,FALSE)+HLOOKUP($DL$1515,'[1]Сбытовая надбавка'!$F$5:$H$6,2,FALSE),2)+'[1]Иные услуги'!$C$6+HLOOKUP($DR$1514,'[1]Услуги по передаче'!$G$5:$J$7,3,FALSE))</f>
        <v>2005.73</v>
      </c>
      <c r="DZ1548" s="73"/>
      <c r="EA1548" s="73"/>
      <c r="EB1548" s="73"/>
      <c r="EC1548" s="73"/>
      <c r="ED1548" s="74"/>
      <c r="EE1548" s="72">
        <f>IF($A1548="-","-",ROUND(VLOOKUP($A1548+ROUND(LEFT(EE$1517,2)/24,5),'[1]ОАО "АТС"'!$A$30:$F$773,3,FALSE)+HLOOKUP($DL$1515,'[1]Сбытовая надбавка'!$F$5:$H$6,2,FALSE),2)+'[1]Иные услуги'!$C$6+HLOOKUP($DR$1514,'[1]Услуги по передаче'!$G$5:$J$7,3,FALSE))</f>
        <v>2000.17</v>
      </c>
      <c r="EF1548" s="73"/>
      <c r="EG1548" s="73"/>
      <c r="EH1548" s="73"/>
      <c r="EI1548" s="73"/>
      <c r="EJ1548" s="74"/>
      <c r="EK1548" s="72">
        <f>IF($A1548="-","-",ROUND(VLOOKUP($A1548+ROUND(LEFT(EK$1517,2)/24,5),'[1]ОАО "АТС"'!$A$30:$F$773,3,FALSE)+HLOOKUP($DL$1515,'[1]Сбытовая надбавка'!$F$5:$H$6,2,FALSE),2)+'[1]Иные услуги'!$C$6+HLOOKUP($DR$1514,'[1]Услуги по передаче'!$G$5:$J$7,3,FALSE))</f>
        <v>2131.14</v>
      </c>
      <c r="EL1548" s="73"/>
      <c r="EM1548" s="73"/>
      <c r="EN1548" s="73"/>
      <c r="EO1548" s="73"/>
      <c r="EP1548" s="74"/>
      <c r="EQ1548" s="72">
        <f>IF($A1548="-","-",ROUND(VLOOKUP($A1548+ROUND(LEFT(EQ$1517,2)/24,5),'[1]ОАО "АТС"'!$A$30:$F$773,3,FALSE)+HLOOKUP($DL$1515,'[1]Сбытовая надбавка'!$F$5:$H$6,2,FALSE),2)+'[1]Иные услуги'!$C$6+HLOOKUP($DR$1514,'[1]Услуги по передаче'!$G$5:$J$7,3,FALSE))</f>
        <v>2038.7</v>
      </c>
      <c r="ER1548" s="73"/>
      <c r="ES1548" s="73"/>
      <c r="ET1548" s="73"/>
      <c r="EU1548" s="73"/>
      <c r="EV1548" s="74"/>
    </row>
    <row r="1549" spans="1:152" s="38" customFormat="1" ht="15.75" customHeight="1" x14ac:dyDescent="0.2">
      <c r="A1549" s="75"/>
      <c r="B1549" s="75"/>
      <c r="C1549" s="75"/>
      <c r="D1549" s="75"/>
      <c r="E1549" s="75"/>
      <c r="F1549" s="75"/>
      <c r="G1549" s="75"/>
      <c r="H1549" s="75"/>
      <c r="I1549" s="76"/>
      <c r="J1549" s="76"/>
      <c r="K1549" s="76"/>
      <c r="L1549" s="76"/>
      <c r="M1549" s="76"/>
      <c r="N1549" s="76"/>
      <c r="O1549" s="76"/>
      <c r="P1549" s="76"/>
      <c r="Q1549" s="76"/>
      <c r="R1549" s="76"/>
      <c r="S1549" s="76"/>
      <c r="T1549" s="76"/>
      <c r="U1549" s="76"/>
      <c r="V1549" s="76"/>
      <c r="W1549" s="76"/>
      <c r="X1549" s="76"/>
      <c r="Y1549" s="76"/>
      <c r="Z1549" s="76"/>
      <c r="AA1549" s="76"/>
      <c r="AB1549" s="76"/>
      <c r="AC1549" s="76"/>
      <c r="AD1549" s="76"/>
      <c r="AE1549" s="76"/>
      <c r="AF1549" s="76"/>
      <c r="AG1549" s="76"/>
      <c r="AH1549" s="76"/>
      <c r="AI1549" s="76"/>
      <c r="AJ1549" s="76"/>
      <c r="AK1549" s="76"/>
      <c r="AL1549" s="76"/>
      <c r="AM1549" s="76"/>
      <c r="AN1549" s="76"/>
      <c r="AO1549" s="76"/>
      <c r="AP1549" s="76"/>
      <c r="AQ1549" s="76"/>
      <c r="AR1549" s="76"/>
      <c r="AS1549" s="76"/>
      <c r="AT1549" s="76"/>
      <c r="AU1549" s="76"/>
      <c r="AV1549" s="76"/>
      <c r="AW1549" s="76"/>
      <c r="AX1549" s="76"/>
      <c r="AY1549" s="76"/>
      <c r="AZ1549" s="76"/>
      <c r="BA1549" s="76"/>
      <c r="BB1549" s="76"/>
      <c r="BC1549" s="76"/>
      <c r="BD1549" s="76"/>
      <c r="BE1549" s="76"/>
      <c r="BF1549" s="76"/>
      <c r="BG1549" s="76"/>
      <c r="BH1549" s="76"/>
      <c r="BI1549" s="76"/>
      <c r="BJ1549" s="76"/>
      <c r="BK1549" s="76"/>
      <c r="BL1549" s="76"/>
      <c r="BM1549" s="76"/>
      <c r="BN1549" s="76"/>
      <c r="BO1549" s="76"/>
      <c r="BP1549" s="76"/>
      <c r="BQ1549" s="76"/>
      <c r="BR1549" s="76"/>
      <c r="BS1549" s="76"/>
      <c r="BT1549" s="76"/>
      <c r="BU1549" s="76"/>
      <c r="BV1549" s="76"/>
      <c r="BW1549" s="76"/>
      <c r="BX1549" s="76"/>
      <c r="BY1549" s="76"/>
      <c r="BZ1549" s="76"/>
      <c r="CA1549" s="76"/>
      <c r="CB1549" s="76"/>
      <c r="CC1549" s="76"/>
      <c r="CD1549" s="76"/>
      <c r="CE1549" s="76"/>
      <c r="CF1549" s="76"/>
      <c r="CG1549" s="76"/>
      <c r="CH1549" s="76"/>
      <c r="CI1549" s="76"/>
      <c r="CJ1549" s="76"/>
      <c r="CK1549" s="76"/>
      <c r="CL1549" s="76"/>
      <c r="CM1549" s="76"/>
      <c r="CN1549" s="76"/>
      <c r="CO1549" s="76"/>
      <c r="CP1549" s="76"/>
      <c r="CQ1549" s="76"/>
      <c r="CR1549" s="76"/>
      <c r="CS1549" s="76"/>
      <c r="CT1549" s="76"/>
      <c r="CU1549" s="76"/>
      <c r="CV1549" s="76"/>
      <c r="CW1549" s="76"/>
      <c r="CX1549" s="76"/>
      <c r="CY1549" s="76"/>
      <c r="CZ1549" s="76"/>
      <c r="DA1549" s="76"/>
      <c r="DB1549" s="76"/>
      <c r="DC1549" s="76"/>
      <c r="DD1549" s="76"/>
      <c r="DE1549" s="76"/>
      <c r="DF1549" s="76"/>
      <c r="DG1549" s="76"/>
      <c r="DH1549" s="76"/>
      <c r="DI1549" s="76"/>
      <c r="DJ1549" s="76"/>
      <c r="DK1549" s="76"/>
      <c r="DL1549" s="76"/>
      <c r="DM1549" s="76"/>
      <c r="DN1549" s="76"/>
      <c r="DO1549" s="76"/>
      <c r="DP1549" s="76"/>
      <c r="DQ1549" s="76"/>
      <c r="DR1549" s="76"/>
      <c r="DS1549" s="76"/>
      <c r="DT1549" s="76"/>
      <c r="DU1549" s="76"/>
      <c r="DV1549" s="76"/>
      <c r="DW1549" s="76"/>
      <c r="DX1549" s="76"/>
      <c r="DY1549" s="76"/>
      <c r="DZ1549" s="76"/>
      <c r="EA1549" s="76"/>
      <c r="EB1549" s="76"/>
      <c r="EC1549" s="76"/>
      <c r="ED1549" s="76"/>
      <c r="EE1549" s="76"/>
      <c r="EF1549" s="76"/>
      <c r="EG1549" s="76"/>
      <c r="EH1549" s="76"/>
      <c r="EI1549" s="76"/>
      <c r="EJ1549" s="76"/>
      <c r="EK1549" s="76"/>
      <c r="EL1549" s="76"/>
      <c r="EM1549" s="76"/>
      <c r="EN1549" s="76"/>
      <c r="EO1549" s="76"/>
      <c r="EP1549" s="76"/>
      <c r="EQ1549" s="76"/>
      <c r="ER1549" s="76"/>
      <c r="ES1549" s="76"/>
      <c r="ET1549" s="76"/>
      <c r="EU1549" s="76"/>
      <c r="EV1549" s="76"/>
    </row>
    <row r="1550" spans="1:152" s="38" customFormat="1" ht="14.25" customHeight="1" x14ac:dyDescent="0.25">
      <c r="A1550" s="46" t="s">
        <v>67</v>
      </c>
      <c r="B1550" s="47"/>
      <c r="C1550" s="47"/>
      <c r="D1550" s="47"/>
      <c r="E1550" s="47"/>
      <c r="F1550" s="47"/>
      <c r="G1550" s="47"/>
      <c r="H1550" s="48"/>
      <c r="I1550" s="49"/>
      <c r="J1550" s="50"/>
      <c r="K1550" s="50"/>
      <c r="L1550" s="50"/>
      <c r="M1550" s="51"/>
      <c r="N1550" s="50"/>
      <c r="O1550" s="50"/>
      <c r="P1550" s="50"/>
      <c r="Q1550" s="50"/>
      <c r="R1550" s="50"/>
      <c r="S1550" s="50"/>
      <c r="T1550" s="50"/>
      <c r="U1550" s="50"/>
      <c r="V1550" s="50"/>
      <c r="W1550" s="50"/>
      <c r="X1550" s="50"/>
      <c r="Y1550" s="50"/>
      <c r="Z1550" s="50"/>
      <c r="AA1550" s="50"/>
      <c r="AB1550" s="50"/>
      <c r="AC1550" s="51"/>
      <c r="AD1550" s="50"/>
      <c r="AE1550" s="50"/>
      <c r="AF1550" s="50"/>
      <c r="AG1550" s="50"/>
      <c r="AH1550" s="50"/>
      <c r="AI1550" s="50"/>
      <c r="AJ1550" s="50"/>
      <c r="AK1550" s="50"/>
      <c r="AL1550" s="50"/>
      <c r="AM1550" s="50"/>
      <c r="AN1550" s="50"/>
      <c r="AO1550" s="50"/>
      <c r="AP1550" s="50"/>
      <c r="AQ1550" s="50"/>
      <c r="AR1550" s="50"/>
      <c r="AS1550" s="50"/>
      <c r="AT1550" s="50"/>
      <c r="AU1550" s="50"/>
      <c r="AV1550" s="50"/>
      <c r="AW1550" s="50"/>
      <c r="AX1550" s="50"/>
      <c r="AY1550" s="50"/>
      <c r="AZ1550" s="50"/>
      <c r="BA1550" s="50"/>
      <c r="BB1550" s="50"/>
      <c r="BC1550" s="50"/>
      <c r="BD1550" s="50"/>
      <c r="BE1550" s="50"/>
      <c r="BF1550" s="50"/>
      <c r="BG1550" s="50"/>
      <c r="BH1550" s="50"/>
      <c r="BI1550" s="50"/>
      <c r="BJ1550" s="50"/>
      <c r="BK1550" s="50"/>
      <c r="BL1550" s="50"/>
      <c r="BM1550" s="50"/>
      <c r="BN1550" s="50"/>
      <c r="BO1550" s="50"/>
      <c r="BP1550" s="50"/>
      <c r="BQ1550" s="50"/>
      <c r="BR1550" s="50"/>
      <c r="BS1550" s="50"/>
      <c r="BT1550" s="50"/>
      <c r="BU1550" s="50"/>
      <c r="BV1550" s="50"/>
      <c r="BW1550" s="50"/>
      <c r="BX1550" s="50"/>
      <c r="BY1550" s="50"/>
      <c r="BZ1550" s="50"/>
      <c r="CA1550" s="50"/>
      <c r="CB1550" s="50"/>
      <c r="CC1550" s="50"/>
      <c r="CD1550" s="50"/>
      <c r="CE1550" s="50"/>
      <c r="CF1550" s="50"/>
      <c r="CG1550" s="50"/>
      <c r="CH1550" s="50"/>
      <c r="CI1550" s="50"/>
      <c r="CJ1550" s="50"/>
      <c r="CK1550" s="50"/>
      <c r="CL1550" s="50"/>
      <c r="CM1550" s="50"/>
      <c r="CN1550" s="50"/>
      <c r="CO1550" s="50"/>
      <c r="CP1550" s="50"/>
      <c r="CQ1550" s="50"/>
      <c r="CR1550" s="50"/>
      <c r="CS1550" s="50"/>
      <c r="CT1550" s="50"/>
      <c r="CU1550" s="50"/>
      <c r="CV1550" s="50"/>
      <c r="CW1550" s="50"/>
      <c r="CX1550" s="50"/>
      <c r="CY1550" s="50"/>
      <c r="CZ1550" s="50"/>
      <c r="DA1550" s="50"/>
      <c r="DB1550" s="50"/>
      <c r="DC1550" s="50"/>
      <c r="DD1550" s="50"/>
      <c r="DE1550" s="50"/>
      <c r="DF1550" s="50"/>
      <c r="DG1550" s="50"/>
      <c r="DH1550" s="50"/>
      <c r="DI1550" s="50"/>
      <c r="DJ1550" s="50"/>
      <c r="DK1550" s="50"/>
      <c r="DL1550" s="50"/>
      <c r="DM1550" s="51"/>
      <c r="DN1550" s="51"/>
      <c r="DO1550" s="51"/>
      <c r="DP1550" s="51"/>
      <c r="DQ1550" s="52" t="s">
        <v>68</v>
      </c>
      <c r="DR1550" s="53" t="s">
        <v>69</v>
      </c>
      <c r="DS1550" s="53"/>
      <c r="DT1550" s="53"/>
      <c r="DU1550" s="53"/>
      <c r="DV1550" s="53"/>
      <c r="DW1550" s="53"/>
      <c r="DX1550" s="53"/>
      <c r="DY1550" s="53"/>
      <c r="DZ1550" s="53"/>
      <c r="EA1550" s="50"/>
      <c r="EB1550" s="50"/>
      <c r="EC1550" s="50"/>
      <c r="ED1550" s="50"/>
      <c r="EE1550" s="50"/>
      <c r="EF1550" s="50"/>
      <c r="EG1550" s="50"/>
      <c r="EH1550" s="50"/>
      <c r="EI1550" s="50"/>
      <c r="EJ1550" s="50"/>
      <c r="EK1550" s="50"/>
      <c r="EL1550" s="50"/>
      <c r="EM1550" s="50"/>
      <c r="EN1550" s="50"/>
      <c r="EO1550" s="50"/>
      <c r="EP1550" s="50"/>
      <c r="EQ1550" s="50"/>
      <c r="ER1550" s="50"/>
      <c r="ES1550" s="50"/>
      <c r="ET1550" s="50"/>
      <c r="EU1550" s="50"/>
      <c r="EV1550" s="50"/>
    </row>
    <row r="1551" spans="1:152" s="38" customFormat="1" ht="14.25" customHeight="1" x14ac:dyDescent="0.25">
      <c r="A1551" s="54"/>
      <c r="B1551" s="55"/>
      <c r="C1551" s="55"/>
      <c r="D1551" s="55"/>
      <c r="E1551" s="55"/>
      <c r="F1551" s="55"/>
      <c r="G1551" s="55"/>
      <c r="H1551" s="56"/>
      <c r="I1551" s="57"/>
      <c r="J1551" s="58"/>
      <c r="K1551" s="58"/>
      <c r="L1551" s="58"/>
      <c r="M1551" s="59"/>
      <c r="N1551" s="58"/>
      <c r="O1551" s="58"/>
      <c r="P1551" s="58"/>
      <c r="Q1551" s="58"/>
      <c r="R1551" s="58"/>
      <c r="S1551" s="58"/>
      <c r="T1551" s="58"/>
      <c r="U1551" s="58"/>
      <c r="V1551" s="58"/>
      <c r="W1551" s="58"/>
      <c r="X1551" s="58"/>
      <c r="Y1551" s="58"/>
      <c r="Z1551" s="58"/>
      <c r="AA1551" s="58"/>
      <c r="AB1551" s="58"/>
      <c r="AC1551" s="59"/>
      <c r="AD1551" s="58"/>
      <c r="AE1551" s="58"/>
      <c r="AF1551" s="58"/>
      <c r="AG1551" s="58"/>
      <c r="AH1551" s="58"/>
      <c r="AI1551" s="58"/>
      <c r="AJ1551" s="58"/>
      <c r="AK1551" s="58"/>
      <c r="AL1551" s="58"/>
      <c r="AM1551" s="58"/>
      <c r="AN1551" s="58"/>
      <c r="AO1551" s="58"/>
      <c r="AP1551" s="58"/>
      <c r="AQ1551" s="58"/>
      <c r="AR1551" s="58"/>
      <c r="AS1551" s="58"/>
      <c r="AT1551" s="58"/>
      <c r="AU1551" s="58"/>
      <c r="AV1551" s="58"/>
      <c r="AW1551" s="58"/>
      <c r="AX1551" s="58"/>
      <c r="AY1551" s="58"/>
      <c r="AZ1551" s="58"/>
      <c r="BA1551" s="58"/>
      <c r="BB1551" s="58"/>
      <c r="BC1551" s="58"/>
      <c r="BD1551" s="58"/>
      <c r="BE1551" s="58"/>
      <c r="BF1551" s="58"/>
      <c r="BG1551" s="58"/>
      <c r="BH1551" s="58"/>
      <c r="BI1551" s="58"/>
      <c r="BJ1551" s="58"/>
      <c r="BK1551" s="58"/>
      <c r="BL1551" s="58"/>
      <c r="BM1551" s="58"/>
      <c r="BN1551" s="58"/>
      <c r="BO1551" s="58"/>
      <c r="BP1551" s="58"/>
      <c r="BQ1551" s="58"/>
      <c r="BR1551" s="58"/>
      <c r="BS1551" s="58"/>
      <c r="BT1551" s="58"/>
      <c r="BU1551" s="58"/>
      <c r="BV1551" s="58"/>
      <c r="BW1551" s="58"/>
      <c r="BX1551" s="58"/>
      <c r="BY1551" s="58"/>
      <c r="BZ1551" s="58"/>
      <c r="CA1551" s="58"/>
      <c r="CB1551" s="58"/>
      <c r="CC1551" s="58"/>
      <c r="CD1551" s="58"/>
      <c r="CE1551" s="58"/>
      <c r="CF1551" s="58"/>
      <c r="CG1551" s="58"/>
      <c r="CH1551" s="58"/>
      <c r="CI1551" s="58"/>
      <c r="CJ1551" s="58"/>
      <c r="CK1551" s="58"/>
      <c r="CL1551" s="58"/>
      <c r="CM1551" s="58"/>
      <c r="CN1551" s="58"/>
      <c r="CO1551" s="58"/>
      <c r="CP1551" s="58"/>
      <c r="CQ1551" s="58"/>
      <c r="CR1551" s="58"/>
      <c r="CS1551" s="58"/>
      <c r="CT1551" s="58"/>
      <c r="CU1551" s="58"/>
      <c r="CV1551" s="58"/>
      <c r="CW1551" s="58"/>
      <c r="CX1551" s="58"/>
      <c r="CY1551" s="58"/>
      <c r="CZ1551" s="58"/>
      <c r="DA1551" s="58"/>
      <c r="DB1551" s="58"/>
      <c r="DC1551" s="58"/>
      <c r="DD1551" s="58"/>
      <c r="DE1551" s="58"/>
      <c r="DF1551" s="58"/>
      <c r="DG1551" s="58"/>
      <c r="DH1551" s="58"/>
      <c r="DI1551" s="58"/>
      <c r="DJ1551" s="58"/>
      <c r="DK1551" s="60" t="s">
        <v>70</v>
      </c>
      <c r="DL1551" s="33" t="s">
        <v>95</v>
      </c>
      <c r="DM1551" s="33"/>
      <c r="DN1551" s="33"/>
      <c r="DO1551" s="33"/>
      <c r="DP1551" s="33"/>
      <c r="DQ1551" s="33"/>
      <c r="DR1551" s="33"/>
      <c r="DS1551" s="33"/>
      <c r="DT1551" s="33"/>
      <c r="DU1551" s="33"/>
      <c r="DV1551" s="33"/>
      <c r="DW1551" s="33"/>
      <c r="DX1551" s="33"/>
      <c r="DY1551" s="33"/>
      <c r="DZ1551" s="33"/>
      <c r="EA1551" s="33"/>
      <c r="EB1551" s="33"/>
      <c r="EC1551" s="33"/>
      <c r="ED1551" s="58"/>
      <c r="EE1551" s="58"/>
      <c r="EF1551" s="58"/>
      <c r="EG1551" s="58"/>
      <c r="EH1551" s="58"/>
      <c r="EI1551" s="58"/>
      <c r="EJ1551" s="58"/>
      <c r="EK1551" s="58"/>
      <c r="EL1551" s="58"/>
      <c r="EM1551" s="58"/>
      <c r="EN1551" s="58"/>
      <c r="EO1551" s="58"/>
      <c r="EP1551" s="58"/>
      <c r="EQ1551" s="58"/>
      <c r="ER1551" s="58"/>
      <c r="ES1551" s="58"/>
      <c r="ET1551" s="58"/>
      <c r="EU1551" s="58"/>
      <c r="EV1551" s="58"/>
    </row>
    <row r="1552" spans="1:152" s="38" customFormat="1" ht="3" customHeight="1" x14ac:dyDescent="0.2">
      <c r="A1552" s="54"/>
      <c r="B1552" s="55"/>
      <c r="C1552" s="55"/>
      <c r="D1552" s="55"/>
      <c r="E1552" s="55"/>
      <c r="F1552" s="55"/>
      <c r="G1552" s="55"/>
      <c r="H1552" s="56"/>
      <c r="I1552" s="61"/>
      <c r="J1552" s="62"/>
      <c r="K1552" s="62"/>
      <c r="L1552" s="62"/>
      <c r="M1552" s="62"/>
      <c r="N1552" s="62"/>
      <c r="O1552" s="62"/>
      <c r="P1552" s="62"/>
      <c r="Q1552" s="62"/>
      <c r="R1552" s="62"/>
      <c r="S1552" s="62"/>
      <c r="T1552" s="62"/>
      <c r="U1552" s="62"/>
      <c r="V1552" s="62"/>
      <c r="W1552" s="62"/>
      <c r="X1552" s="62"/>
      <c r="Y1552" s="62"/>
      <c r="Z1552" s="62"/>
      <c r="AA1552" s="62"/>
      <c r="AB1552" s="62"/>
      <c r="AC1552" s="62"/>
      <c r="AD1552" s="62"/>
      <c r="AE1552" s="62"/>
      <c r="AF1552" s="62"/>
      <c r="AG1552" s="62"/>
      <c r="AH1552" s="62"/>
      <c r="AI1552" s="62"/>
      <c r="AJ1552" s="62"/>
      <c r="AK1552" s="62"/>
      <c r="AL1552" s="62"/>
      <c r="AM1552" s="62"/>
      <c r="AN1552" s="62"/>
      <c r="AO1552" s="62"/>
      <c r="AP1552" s="62"/>
      <c r="AQ1552" s="62"/>
      <c r="AR1552" s="62"/>
      <c r="AS1552" s="62"/>
      <c r="AT1552" s="62"/>
      <c r="AU1552" s="62"/>
      <c r="AV1552" s="62"/>
      <c r="AW1552" s="62"/>
      <c r="AX1552" s="62"/>
      <c r="AY1552" s="62"/>
      <c r="AZ1552" s="62"/>
      <c r="BA1552" s="62"/>
      <c r="BB1552" s="62"/>
      <c r="BC1552" s="62"/>
      <c r="BD1552" s="62"/>
      <c r="BE1552" s="62"/>
      <c r="BF1552" s="62"/>
      <c r="BG1552" s="62"/>
      <c r="BH1552" s="62"/>
      <c r="BI1552" s="62"/>
      <c r="BJ1552" s="62"/>
      <c r="BK1552" s="62"/>
      <c r="BL1552" s="62"/>
      <c r="BM1552" s="62"/>
      <c r="BN1552" s="62"/>
      <c r="BO1552" s="62"/>
      <c r="BP1552" s="62"/>
      <c r="BQ1552" s="62"/>
      <c r="BR1552" s="62"/>
      <c r="BS1552" s="62"/>
      <c r="BT1552" s="62"/>
      <c r="BU1552" s="62"/>
      <c r="BV1552" s="62"/>
      <c r="BW1552" s="62"/>
      <c r="BX1552" s="62"/>
      <c r="BY1552" s="62"/>
      <c r="BZ1552" s="62"/>
      <c r="CA1552" s="62"/>
      <c r="CB1552" s="62"/>
      <c r="CC1552" s="62"/>
      <c r="CD1552" s="62"/>
      <c r="CE1552" s="62"/>
      <c r="CF1552" s="62"/>
      <c r="CG1552" s="62"/>
      <c r="CH1552" s="62"/>
      <c r="CI1552" s="62"/>
      <c r="CJ1552" s="62"/>
      <c r="CK1552" s="62"/>
      <c r="CL1552" s="62"/>
      <c r="CM1552" s="62"/>
      <c r="CN1552" s="62"/>
      <c r="CO1552" s="62"/>
      <c r="CP1552" s="62"/>
      <c r="CQ1552" s="62"/>
      <c r="CR1552" s="62"/>
      <c r="CS1552" s="62"/>
      <c r="CT1552" s="62"/>
      <c r="CU1552" s="62"/>
      <c r="CV1552" s="62"/>
      <c r="CW1552" s="62"/>
      <c r="CX1552" s="62"/>
      <c r="CY1552" s="62"/>
      <c r="CZ1552" s="62"/>
      <c r="DA1552" s="62"/>
      <c r="DB1552" s="62"/>
      <c r="DC1552" s="62"/>
      <c r="DD1552" s="62"/>
      <c r="DE1552" s="62"/>
      <c r="DF1552" s="62"/>
      <c r="DG1552" s="62"/>
      <c r="DH1552" s="62"/>
      <c r="DI1552" s="62"/>
      <c r="DJ1552" s="62"/>
      <c r="DK1552" s="62"/>
      <c r="DL1552" s="62"/>
      <c r="DM1552" s="62"/>
      <c r="DN1552" s="62"/>
      <c r="DO1552" s="62"/>
      <c r="DP1552" s="62"/>
      <c r="DQ1552" s="62"/>
      <c r="DR1552" s="62"/>
      <c r="DS1552" s="62"/>
      <c r="DT1552" s="62"/>
      <c r="DU1552" s="62"/>
      <c r="DV1552" s="62"/>
      <c r="DW1552" s="62"/>
      <c r="DX1552" s="62"/>
      <c r="DY1552" s="62"/>
      <c r="DZ1552" s="62"/>
      <c r="EA1552" s="62"/>
      <c r="EB1552" s="62"/>
      <c r="EC1552" s="62"/>
      <c r="ED1552" s="62"/>
      <c r="EE1552" s="62"/>
      <c r="EF1552" s="62"/>
      <c r="EG1552" s="62"/>
      <c r="EH1552" s="62"/>
      <c r="EI1552" s="62"/>
      <c r="EJ1552" s="62"/>
      <c r="EK1552" s="62"/>
      <c r="EL1552" s="62"/>
      <c r="EM1552" s="62"/>
      <c r="EN1552" s="62"/>
      <c r="EO1552" s="62"/>
      <c r="EP1552" s="62"/>
      <c r="EQ1552" s="62"/>
      <c r="ER1552" s="62"/>
      <c r="ES1552" s="62"/>
      <c r="ET1552" s="62"/>
      <c r="EU1552" s="62"/>
      <c r="EV1552" s="62"/>
    </row>
    <row r="1553" spans="1:152" s="38" customFormat="1" ht="27" customHeight="1" x14ac:dyDescent="0.2">
      <c r="A1553" s="63"/>
      <c r="B1553" s="64"/>
      <c r="C1553" s="64"/>
      <c r="D1553" s="64"/>
      <c r="E1553" s="64"/>
      <c r="F1553" s="64"/>
      <c r="G1553" s="64"/>
      <c r="H1553" s="65"/>
      <c r="I1553" s="66" t="s">
        <v>71</v>
      </c>
      <c r="J1553" s="67"/>
      <c r="K1553" s="67"/>
      <c r="L1553" s="67"/>
      <c r="M1553" s="67"/>
      <c r="N1553" s="68"/>
      <c r="O1553" s="66" t="s">
        <v>72</v>
      </c>
      <c r="P1553" s="67"/>
      <c r="Q1553" s="67"/>
      <c r="R1553" s="67"/>
      <c r="S1553" s="67"/>
      <c r="T1553" s="68"/>
      <c r="U1553" s="66" t="s">
        <v>73</v>
      </c>
      <c r="V1553" s="67"/>
      <c r="W1553" s="67"/>
      <c r="X1553" s="67"/>
      <c r="Y1553" s="67"/>
      <c r="Z1553" s="68"/>
      <c r="AA1553" s="66" t="s">
        <v>74</v>
      </c>
      <c r="AB1553" s="67"/>
      <c r="AC1553" s="67"/>
      <c r="AD1553" s="67"/>
      <c r="AE1553" s="67"/>
      <c r="AF1553" s="68"/>
      <c r="AG1553" s="66" t="s">
        <v>75</v>
      </c>
      <c r="AH1553" s="67"/>
      <c r="AI1553" s="67"/>
      <c r="AJ1553" s="67"/>
      <c r="AK1553" s="67"/>
      <c r="AL1553" s="68"/>
      <c r="AM1553" s="66" t="s">
        <v>76</v>
      </c>
      <c r="AN1553" s="67"/>
      <c r="AO1553" s="67"/>
      <c r="AP1553" s="67"/>
      <c r="AQ1553" s="67"/>
      <c r="AR1553" s="68"/>
      <c r="AS1553" s="66" t="s">
        <v>77</v>
      </c>
      <c r="AT1553" s="67"/>
      <c r="AU1553" s="67"/>
      <c r="AV1553" s="67"/>
      <c r="AW1553" s="67"/>
      <c r="AX1553" s="68"/>
      <c r="AY1553" s="66" t="s">
        <v>78</v>
      </c>
      <c r="AZ1553" s="67"/>
      <c r="BA1553" s="67"/>
      <c r="BB1553" s="67"/>
      <c r="BC1553" s="67"/>
      <c r="BD1553" s="67"/>
      <c r="BE1553" s="66" t="s">
        <v>79</v>
      </c>
      <c r="BF1553" s="67"/>
      <c r="BG1553" s="67"/>
      <c r="BH1553" s="67"/>
      <c r="BI1553" s="67"/>
      <c r="BJ1553" s="68"/>
      <c r="BK1553" s="66" t="s">
        <v>80</v>
      </c>
      <c r="BL1553" s="67"/>
      <c r="BM1553" s="67"/>
      <c r="BN1553" s="67"/>
      <c r="BO1553" s="67"/>
      <c r="BP1553" s="67"/>
      <c r="BQ1553" s="66" t="s">
        <v>81</v>
      </c>
      <c r="BR1553" s="67"/>
      <c r="BS1553" s="67"/>
      <c r="BT1553" s="67"/>
      <c r="BU1553" s="67"/>
      <c r="BV1553" s="68"/>
      <c r="BW1553" s="66" t="s">
        <v>82</v>
      </c>
      <c r="BX1553" s="67"/>
      <c r="BY1553" s="67"/>
      <c r="BZ1553" s="67"/>
      <c r="CA1553" s="67"/>
      <c r="CB1553" s="67"/>
      <c r="CC1553" s="66" t="s">
        <v>83</v>
      </c>
      <c r="CD1553" s="67"/>
      <c r="CE1553" s="67"/>
      <c r="CF1553" s="67"/>
      <c r="CG1553" s="67"/>
      <c r="CH1553" s="67"/>
      <c r="CI1553" s="66" t="s">
        <v>84</v>
      </c>
      <c r="CJ1553" s="67"/>
      <c r="CK1553" s="67"/>
      <c r="CL1553" s="67"/>
      <c r="CM1553" s="67"/>
      <c r="CN1553" s="67"/>
      <c r="CO1553" s="66" t="s">
        <v>85</v>
      </c>
      <c r="CP1553" s="67"/>
      <c r="CQ1553" s="67"/>
      <c r="CR1553" s="67"/>
      <c r="CS1553" s="67"/>
      <c r="CT1553" s="67"/>
      <c r="CU1553" s="66" t="s">
        <v>86</v>
      </c>
      <c r="CV1553" s="67"/>
      <c r="CW1553" s="67"/>
      <c r="CX1553" s="67"/>
      <c r="CY1553" s="67"/>
      <c r="CZ1553" s="67"/>
      <c r="DA1553" s="66" t="s">
        <v>87</v>
      </c>
      <c r="DB1553" s="67"/>
      <c r="DC1553" s="67"/>
      <c r="DD1553" s="67"/>
      <c r="DE1553" s="67"/>
      <c r="DF1553" s="67"/>
      <c r="DG1553" s="66" t="s">
        <v>88</v>
      </c>
      <c r="DH1553" s="67"/>
      <c r="DI1553" s="67"/>
      <c r="DJ1553" s="67"/>
      <c r="DK1553" s="67"/>
      <c r="DL1553" s="67"/>
      <c r="DM1553" s="66" t="s">
        <v>89</v>
      </c>
      <c r="DN1553" s="67"/>
      <c r="DO1553" s="67"/>
      <c r="DP1553" s="67"/>
      <c r="DQ1553" s="67"/>
      <c r="DR1553" s="67"/>
      <c r="DS1553" s="66" t="s">
        <v>90</v>
      </c>
      <c r="DT1553" s="67"/>
      <c r="DU1553" s="67"/>
      <c r="DV1553" s="67"/>
      <c r="DW1553" s="67"/>
      <c r="DX1553" s="67"/>
      <c r="DY1553" s="66" t="s">
        <v>91</v>
      </c>
      <c r="DZ1553" s="67"/>
      <c r="EA1553" s="67"/>
      <c r="EB1553" s="67"/>
      <c r="EC1553" s="67"/>
      <c r="ED1553" s="68"/>
      <c r="EE1553" s="66" t="s">
        <v>92</v>
      </c>
      <c r="EF1553" s="67"/>
      <c r="EG1553" s="67"/>
      <c r="EH1553" s="67"/>
      <c r="EI1553" s="67"/>
      <c r="EJ1553" s="67"/>
      <c r="EK1553" s="66" t="s">
        <v>93</v>
      </c>
      <c r="EL1553" s="67"/>
      <c r="EM1553" s="67"/>
      <c r="EN1553" s="67"/>
      <c r="EO1553" s="67"/>
      <c r="EP1553" s="67"/>
      <c r="EQ1553" s="66" t="s">
        <v>94</v>
      </c>
      <c r="ER1553" s="67"/>
      <c r="ES1553" s="67"/>
      <c r="ET1553" s="67"/>
      <c r="EU1553" s="67"/>
      <c r="EV1553" s="67"/>
    </row>
    <row r="1554" spans="1:152" s="38" customFormat="1" ht="15.75" customHeight="1" x14ac:dyDescent="0.2">
      <c r="A1554" s="69">
        <f>$A$115</f>
        <v>44986</v>
      </c>
      <c r="B1554" s="70"/>
      <c r="C1554" s="70"/>
      <c r="D1554" s="70"/>
      <c r="E1554" s="70"/>
      <c r="F1554" s="70"/>
      <c r="G1554" s="70"/>
      <c r="H1554" s="71"/>
      <c r="I1554" s="72">
        <f>IF($A1554="-","-",ROUND(VLOOKUP($A1554+ROUND(LEFT(I$1553,1)/24,5),'[1]ОАО "АТС"'!$A$30:$F$773,3,FALSE)+HLOOKUP($DL$1551,'[1]Сбытовая надбавка'!$F$5:$H$6,2,FALSE),2)+'[1]Иные услуги'!$C$6+HLOOKUP($DR$1550,'[1]Услуги по передаче'!$G$5:$J$7,3,FALSE))</f>
        <v>1537.6</v>
      </c>
      <c r="J1554" s="73"/>
      <c r="K1554" s="73"/>
      <c r="L1554" s="73"/>
      <c r="M1554" s="73"/>
      <c r="N1554" s="74"/>
      <c r="O1554" s="72">
        <f>IF($A1554="-","-",ROUND(VLOOKUP($A1554+ROUND(LEFT(O$1553,1)/24,5),'[1]ОАО "АТС"'!$A$30:$F$773,3,FALSE)+HLOOKUP($DL$1551,'[1]Сбытовая надбавка'!$F$5:$H$6,2,FALSE),2)+'[1]Иные услуги'!$C$6+HLOOKUP($DR$1550,'[1]Услуги по передаче'!$G$5:$J$7,3,FALSE))</f>
        <v>1526.78</v>
      </c>
      <c r="P1554" s="73"/>
      <c r="Q1554" s="73"/>
      <c r="R1554" s="73"/>
      <c r="S1554" s="73"/>
      <c r="T1554" s="74"/>
      <c r="U1554" s="72">
        <f>IF($A1554="-","-",ROUND(VLOOKUP($A1554+ROUND(LEFT(U$1553,1)/24,5),'[1]ОАО "АТС"'!$A$30:$F$773,3,FALSE)+HLOOKUP($DL$1551,'[1]Сбытовая надбавка'!$F$5:$H$6,2,FALSE),2)+'[1]Иные услуги'!$C$6+HLOOKUP($DR$1550,'[1]Услуги по передаче'!$G$5:$J$7,3,FALSE))</f>
        <v>1526.78</v>
      </c>
      <c r="V1554" s="73"/>
      <c r="W1554" s="73"/>
      <c r="X1554" s="73"/>
      <c r="Y1554" s="73"/>
      <c r="Z1554" s="74"/>
      <c r="AA1554" s="72">
        <f>IF($A1554="-","-",ROUND(VLOOKUP($A1554+ROUND(LEFT(AA$1553,1)/24,5),'[1]ОАО "АТС"'!$A$30:$F$773,3,FALSE)+HLOOKUP($DL$1551,'[1]Сбытовая надбавка'!$F$5:$H$6,2,FALSE),2)+'[1]Иные услуги'!$C$6+HLOOKUP($DR$1550,'[1]Услуги по передаче'!$G$5:$J$7,3,FALSE))</f>
        <v>1526.76</v>
      </c>
      <c r="AB1554" s="73"/>
      <c r="AC1554" s="73"/>
      <c r="AD1554" s="73"/>
      <c r="AE1554" s="73"/>
      <c r="AF1554" s="74"/>
      <c r="AG1554" s="72">
        <f>IF($A1554="-","-",ROUND(VLOOKUP($A1554+ROUND(LEFT(AG$1553,1)/24,5),'[1]ОАО "АТС"'!$A$30:$F$773,3,FALSE)+HLOOKUP($DL$1551,'[1]Сбытовая надбавка'!$F$5:$H$6,2,FALSE),2)+'[1]Иные услуги'!$C$6+HLOOKUP($DR$1550,'[1]Услуги по передаче'!$G$5:$J$7,3,FALSE))</f>
        <v>1526.75</v>
      </c>
      <c r="AH1554" s="73"/>
      <c r="AI1554" s="73"/>
      <c r="AJ1554" s="73"/>
      <c r="AK1554" s="73"/>
      <c r="AL1554" s="74"/>
      <c r="AM1554" s="72">
        <f>IF($A1554="-","-",ROUND(VLOOKUP($A1554+ROUND(LEFT(AM$1553,1)/24,5),'[1]ОАО "АТС"'!$A$30:$F$773,3,FALSE)+HLOOKUP($DL$1551,'[1]Сбытовая надбавка'!$F$5:$H$6,2,FALSE),2)+'[1]Иные услуги'!$C$6+HLOOKUP($DR$1550,'[1]Услуги по передаче'!$G$5:$J$7,3,FALSE))</f>
        <v>1526.59</v>
      </c>
      <c r="AN1554" s="73"/>
      <c r="AO1554" s="73"/>
      <c r="AP1554" s="73"/>
      <c r="AQ1554" s="73"/>
      <c r="AR1554" s="74"/>
      <c r="AS1554" s="72">
        <f>IF($A1554="-","-",ROUND(VLOOKUP($A1554+ROUND(LEFT(AS$1553,1)/24,5),'[1]ОАО "АТС"'!$A$30:$F$773,3,FALSE)+HLOOKUP($DL$1551,'[1]Сбытовая надбавка'!$F$5:$H$6,2,FALSE),2)+'[1]Иные услуги'!$C$6+HLOOKUP($DR$1550,'[1]Услуги по передаче'!$G$5:$J$7,3,FALSE))</f>
        <v>1572.25</v>
      </c>
      <c r="AT1554" s="73"/>
      <c r="AU1554" s="73"/>
      <c r="AV1554" s="73"/>
      <c r="AW1554" s="73"/>
      <c r="AX1554" s="74"/>
      <c r="AY1554" s="72">
        <f>IF($A1554="-","-",ROUND(VLOOKUP($A1554+ROUND(LEFT(AY$1553,1)/24,5),'[1]ОАО "АТС"'!$A$30:$F$773,3,FALSE)+HLOOKUP($DL$1551,'[1]Сбытовая надбавка'!$F$5:$H$6,2,FALSE),2)+'[1]Иные услуги'!$C$6+HLOOKUP($DR$1550,'[1]Услуги по передаче'!$G$5:$J$7,3,FALSE))</f>
        <v>1700.18</v>
      </c>
      <c r="AZ1554" s="73"/>
      <c r="BA1554" s="73"/>
      <c r="BB1554" s="73"/>
      <c r="BC1554" s="73"/>
      <c r="BD1554" s="74"/>
      <c r="BE1554" s="72">
        <f>IF($A1554="-","-",ROUND(VLOOKUP($A1554+ROUND(LEFT(BE$1553,1)/24,5),'[1]ОАО "АТС"'!$A$30:$F$773,3,FALSE)+HLOOKUP($DL$1551,'[1]Сбытовая надбавка'!$F$5:$H$6,2,FALSE),2)+'[1]Иные услуги'!$C$6+HLOOKUP($DR$1550,'[1]Услуги по передаче'!$G$5:$J$7,3,FALSE))</f>
        <v>1541.81</v>
      </c>
      <c r="BF1554" s="73"/>
      <c r="BG1554" s="73"/>
      <c r="BH1554" s="73"/>
      <c r="BI1554" s="73"/>
      <c r="BJ1554" s="74"/>
      <c r="BK1554" s="72">
        <f>IF($A1554="-","-",ROUND(VLOOKUP($A1554+ROUND(LEFT(BK$1553,1)/24,5),'[1]ОАО "АТС"'!$A$30:$F$773,3,FALSE)+HLOOKUP($DL$1551,'[1]Сбытовая надбавка'!$F$5:$H$6,2,FALSE),2)+'[1]Иные услуги'!$C$6+HLOOKUP($DR$1550,'[1]Услуги по передаче'!$G$5:$J$7,3,FALSE))</f>
        <v>1646.78</v>
      </c>
      <c r="BL1554" s="73"/>
      <c r="BM1554" s="73"/>
      <c r="BN1554" s="73"/>
      <c r="BO1554" s="73"/>
      <c r="BP1554" s="74"/>
      <c r="BQ1554" s="72">
        <f>IF($A1554="-","-",ROUND(VLOOKUP($A1554+ROUND(LEFT(BQ$1553,2)/24,5),'[1]ОАО "АТС"'!$A$30:$F$773,3,FALSE)+HLOOKUP($DL$1551,'[1]Сбытовая надбавка'!$F$5:$H$6,2,FALSE),2)+'[1]Иные услуги'!$C$6+HLOOKUP($DR$1550,'[1]Услуги по передаче'!$G$5:$J$7,3,FALSE))</f>
        <v>1680.06</v>
      </c>
      <c r="BR1554" s="73"/>
      <c r="BS1554" s="73"/>
      <c r="BT1554" s="73"/>
      <c r="BU1554" s="73"/>
      <c r="BV1554" s="74"/>
      <c r="BW1554" s="72">
        <f>IF($A1554="-","-",ROUND(VLOOKUP($A1554+ROUND(LEFT(BW$1553,2)/24,5),'[1]ОАО "АТС"'!$A$30:$F$773,3,FALSE)+HLOOKUP($DL$1551,'[1]Сбытовая надбавка'!$F$5:$H$6,2,FALSE),2)+'[1]Иные услуги'!$C$6+HLOOKUP($DR$1550,'[1]Услуги по передаче'!$G$5:$J$7,3,FALSE))</f>
        <v>1666.53</v>
      </c>
      <c r="BX1554" s="73"/>
      <c r="BY1554" s="73"/>
      <c r="BZ1554" s="73"/>
      <c r="CA1554" s="73"/>
      <c r="CB1554" s="74"/>
      <c r="CC1554" s="72">
        <f>IF($A1554="-","-",ROUND(VLOOKUP($A1554+ROUND(LEFT(CC$1553,2)/24,5),'[1]ОАО "АТС"'!$A$30:$F$773,3,FALSE)+HLOOKUP($DL$1551,'[1]Сбытовая надбавка'!$F$5:$H$6,2,FALSE),2)+'[1]Иные услуги'!$C$6+HLOOKUP($DR$1550,'[1]Услуги по передаче'!$G$5:$J$7,3,FALSE))</f>
        <v>1615.7</v>
      </c>
      <c r="CD1554" s="73"/>
      <c r="CE1554" s="73"/>
      <c r="CF1554" s="73"/>
      <c r="CG1554" s="73"/>
      <c r="CH1554" s="74"/>
      <c r="CI1554" s="72">
        <f>IF($A1554="-","-",ROUND(VLOOKUP($A1554+ROUND(LEFT(CI$1553,2)/24,5),'[1]ОАО "АТС"'!$A$30:$F$773,3,FALSE)+HLOOKUP($DL$1551,'[1]Сбытовая надбавка'!$F$5:$H$6,2,FALSE),2)+'[1]Иные услуги'!$C$6+HLOOKUP($DR$1550,'[1]Услуги по передаче'!$G$5:$J$7,3,FALSE))</f>
        <v>1604.19</v>
      </c>
      <c r="CJ1554" s="73"/>
      <c r="CK1554" s="73"/>
      <c r="CL1554" s="73"/>
      <c r="CM1554" s="73"/>
      <c r="CN1554" s="74"/>
      <c r="CO1554" s="72">
        <f>IF($A1554="-","-",ROUND(VLOOKUP($A1554+ROUND(LEFT(CO$1553,2)/24,5),'[1]ОАО "АТС"'!$A$30:$F$773,3,FALSE)+HLOOKUP($DL$1551,'[1]Сбытовая надбавка'!$F$5:$H$6,2,FALSE),2)+'[1]Иные услуги'!$C$6+HLOOKUP($DR$1550,'[1]Услуги по передаче'!$G$5:$J$7,3,FALSE))</f>
        <v>1587.1100000000001</v>
      </c>
      <c r="CP1554" s="73"/>
      <c r="CQ1554" s="73"/>
      <c r="CR1554" s="73"/>
      <c r="CS1554" s="73"/>
      <c r="CT1554" s="74"/>
      <c r="CU1554" s="72">
        <f>IF($A1554="-","-",ROUND(VLOOKUP($A1554+ROUND(LEFT(CU$1553,2)/24,5),'[1]ОАО "АТС"'!$A$30:$F$773,3,FALSE)+HLOOKUP($DL$1551,'[1]Сбытовая надбавка'!$F$5:$H$6,2,FALSE),2)+'[1]Иные услуги'!$C$6+HLOOKUP($DR$1550,'[1]Услуги по передаче'!$G$5:$J$7,3,FALSE))</f>
        <v>1581.2</v>
      </c>
      <c r="CV1554" s="73"/>
      <c r="CW1554" s="73"/>
      <c r="CX1554" s="73"/>
      <c r="CY1554" s="73"/>
      <c r="CZ1554" s="74"/>
      <c r="DA1554" s="72">
        <f>IF($A1554="-","-",ROUND(VLOOKUP($A1554+ROUND(LEFT(DA$1553,2)/24,5),'[1]ОАО "АТС"'!$A$30:$F$773,3,FALSE)+HLOOKUP($DL$1551,'[1]Сбытовая надбавка'!$F$5:$H$6,2,FALSE),2)+'[1]Иные услуги'!$C$6+HLOOKUP($DR$1550,'[1]Услуги по передаче'!$G$5:$J$7,3,FALSE))</f>
        <v>1586.34</v>
      </c>
      <c r="DB1554" s="73"/>
      <c r="DC1554" s="73"/>
      <c r="DD1554" s="73"/>
      <c r="DE1554" s="73"/>
      <c r="DF1554" s="74"/>
      <c r="DG1554" s="72">
        <f>IF($A1554="-","-",ROUND(VLOOKUP($A1554+ROUND(LEFT(DG$1553,2)/24,5),'[1]ОАО "АТС"'!$A$30:$F$773,3,FALSE)+HLOOKUP($DL$1551,'[1]Сбытовая надбавка'!$F$5:$H$6,2,FALSE),2)+'[1]Иные услуги'!$C$6+HLOOKUP($DR$1550,'[1]Услуги по передаче'!$G$5:$J$7,3,FALSE))</f>
        <v>1613.27</v>
      </c>
      <c r="DH1554" s="73"/>
      <c r="DI1554" s="73"/>
      <c r="DJ1554" s="73"/>
      <c r="DK1554" s="73"/>
      <c r="DL1554" s="74"/>
      <c r="DM1554" s="72">
        <f>IF($A1554="-","-",ROUND(VLOOKUP($A1554+ROUND(LEFT(DM$1553,2)/24,5),'[1]ОАО "АТС"'!$A$30:$F$773,3,FALSE)+HLOOKUP($DL$1551,'[1]Сбытовая надбавка'!$F$5:$H$6,2,FALSE),2)+'[1]Иные услуги'!$C$6+HLOOKUP($DR$1550,'[1]Услуги по передаче'!$G$5:$J$7,3,FALSE))</f>
        <v>1677.57</v>
      </c>
      <c r="DN1554" s="73"/>
      <c r="DO1554" s="73"/>
      <c r="DP1554" s="73"/>
      <c r="DQ1554" s="73"/>
      <c r="DR1554" s="74"/>
      <c r="DS1554" s="72">
        <f>IF($A1554="-","-",ROUND(VLOOKUP($A1554+ROUND(LEFT(DS$1553,2)/24,5),'[1]ОАО "АТС"'!$A$30:$F$773,3,FALSE)+HLOOKUP($DL$1551,'[1]Сбытовая надбавка'!$F$5:$H$6,2,FALSE),2)+'[1]Иные услуги'!$C$6+HLOOKUP($DR$1550,'[1]Услуги по передаче'!$G$5:$J$7,3,FALSE))</f>
        <v>1645.23</v>
      </c>
      <c r="DT1554" s="73"/>
      <c r="DU1554" s="73"/>
      <c r="DV1554" s="73"/>
      <c r="DW1554" s="73"/>
      <c r="DX1554" s="74"/>
      <c r="DY1554" s="72">
        <f>IF($A1554="-","-",ROUND(VLOOKUP($A1554+ROUND(LEFT(DY$1553,2)/24,5),'[1]ОАО "АТС"'!$A$30:$F$773,3,FALSE)+HLOOKUP($DL$1551,'[1]Сбытовая надбавка'!$F$5:$H$6,2,FALSE),2)+'[1]Иные услуги'!$C$6+HLOOKUP($DR$1550,'[1]Услуги по передаче'!$G$5:$J$7,3,FALSE))</f>
        <v>1591.6200000000001</v>
      </c>
      <c r="DZ1554" s="73"/>
      <c r="EA1554" s="73"/>
      <c r="EB1554" s="73"/>
      <c r="EC1554" s="73"/>
      <c r="ED1554" s="74"/>
      <c r="EE1554" s="72">
        <f>IF($A1554="-","-",ROUND(VLOOKUP($A1554+ROUND(LEFT(EE$1553,2)/24,5),'[1]ОАО "АТС"'!$A$30:$F$773,3,FALSE)+HLOOKUP($DL$1551,'[1]Сбытовая надбавка'!$F$5:$H$6,2,FALSE),2)+'[1]Иные услуги'!$C$6+HLOOKUP($DR$1550,'[1]Услуги по передаче'!$G$5:$J$7,3,FALSE))</f>
        <v>1524.78</v>
      </c>
      <c r="EF1554" s="73"/>
      <c r="EG1554" s="73"/>
      <c r="EH1554" s="73"/>
      <c r="EI1554" s="73"/>
      <c r="EJ1554" s="74"/>
      <c r="EK1554" s="72">
        <f>IF($A1554="-","-",ROUND(VLOOKUP($A1554+ROUND(LEFT(EK$1553,2)/24,5),'[1]ОАО "АТС"'!$A$30:$F$773,3,FALSE)+HLOOKUP($DL$1551,'[1]Сбытовая надбавка'!$F$5:$H$6,2,FALSE),2)+'[1]Иные услуги'!$C$6+HLOOKUP($DR$1550,'[1]Услуги по передаче'!$G$5:$J$7,3,FALSE))</f>
        <v>1710.19</v>
      </c>
      <c r="EL1554" s="73"/>
      <c r="EM1554" s="73"/>
      <c r="EN1554" s="73"/>
      <c r="EO1554" s="73"/>
      <c r="EP1554" s="74"/>
      <c r="EQ1554" s="72">
        <f>IF($A1554="-","-",ROUND(VLOOKUP($A1554+ROUND(LEFT(EQ$1553,2)/24,5),'[1]ОАО "АТС"'!$A$30:$F$773,3,FALSE)+HLOOKUP($DL$1551,'[1]Сбытовая надбавка'!$F$5:$H$6,2,FALSE),2)+'[1]Иные услуги'!$C$6+HLOOKUP($DR$1550,'[1]Услуги по передаче'!$G$5:$J$7,3,FALSE))</f>
        <v>1590.82</v>
      </c>
      <c r="ER1554" s="73"/>
      <c r="ES1554" s="73"/>
      <c r="ET1554" s="73"/>
      <c r="EU1554" s="73"/>
      <c r="EV1554" s="74"/>
    </row>
    <row r="1555" spans="1:152" s="38" customFormat="1" ht="15.75" customHeight="1" x14ac:dyDescent="0.2">
      <c r="A1555" s="69">
        <f>$A$116</f>
        <v>44987</v>
      </c>
      <c r="B1555" s="70"/>
      <c r="C1555" s="70"/>
      <c r="D1555" s="70"/>
      <c r="E1555" s="70"/>
      <c r="F1555" s="70"/>
      <c r="G1555" s="70"/>
      <c r="H1555" s="71"/>
      <c r="I1555" s="72">
        <f>IF($A1555="-","-",ROUND(VLOOKUP($A1555+ROUND(LEFT(I$1553,1)/24,5),'[1]ОАО "АТС"'!$A$30:$F$773,3,FALSE)+HLOOKUP($DL$1551,'[1]Сбытовая надбавка'!$F$5:$H$6,2,FALSE),2)+'[1]Иные услуги'!$C$6+HLOOKUP($DR$1550,'[1]Услуги по передаче'!$G$5:$J$7,3,FALSE))</f>
        <v>1563.66</v>
      </c>
      <c r="J1555" s="73"/>
      <c r="K1555" s="73"/>
      <c r="L1555" s="73"/>
      <c r="M1555" s="73"/>
      <c r="N1555" s="74"/>
      <c r="O1555" s="72">
        <f>IF($A1555="-","-",ROUND(VLOOKUP($A1555+ROUND(LEFT(O$1553,1)/24,5),'[1]ОАО "АТС"'!$A$30:$F$773,3,FALSE)+HLOOKUP($DL$1551,'[1]Сбытовая надбавка'!$F$5:$H$6,2,FALSE),2)+'[1]Иные услуги'!$C$6+HLOOKUP($DR$1550,'[1]Услуги по передаче'!$G$5:$J$7,3,FALSE))</f>
        <v>1547.81</v>
      </c>
      <c r="P1555" s="73"/>
      <c r="Q1555" s="73"/>
      <c r="R1555" s="73"/>
      <c r="S1555" s="73"/>
      <c r="T1555" s="74"/>
      <c r="U1555" s="72">
        <f>IF($A1555="-","-",ROUND(VLOOKUP($A1555+ROUND(LEFT(U$1553,1)/24,5),'[1]ОАО "АТС"'!$A$30:$F$773,3,FALSE)+HLOOKUP($DL$1551,'[1]Сбытовая надбавка'!$F$5:$H$6,2,FALSE),2)+'[1]Иные услуги'!$C$6+HLOOKUP($DR$1550,'[1]Услуги по передаче'!$G$5:$J$7,3,FALSE))</f>
        <v>1540.4</v>
      </c>
      <c r="V1555" s="73"/>
      <c r="W1555" s="73"/>
      <c r="X1555" s="73"/>
      <c r="Y1555" s="73"/>
      <c r="Z1555" s="74"/>
      <c r="AA1555" s="72">
        <f>IF($A1555="-","-",ROUND(VLOOKUP($A1555+ROUND(LEFT(AA$1553,1)/24,5),'[1]ОАО "АТС"'!$A$30:$F$773,3,FALSE)+HLOOKUP($DL$1551,'[1]Сбытовая надбавка'!$F$5:$H$6,2,FALSE),2)+'[1]Иные услуги'!$C$6+HLOOKUP($DR$1550,'[1]Услуги по передаче'!$G$5:$J$7,3,FALSE))</f>
        <v>1540</v>
      </c>
      <c r="AB1555" s="73"/>
      <c r="AC1555" s="73"/>
      <c r="AD1555" s="73"/>
      <c r="AE1555" s="73"/>
      <c r="AF1555" s="74"/>
      <c r="AG1555" s="72">
        <f>IF($A1555="-","-",ROUND(VLOOKUP($A1555+ROUND(LEFT(AG$1553,1)/24,5),'[1]ОАО "АТС"'!$A$30:$F$773,3,FALSE)+HLOOKUP($DL$1551,'[1]Сбытовая надбавка'!$F$5:$H$6,2,FALSE),2)+'[1]Иные услуги'!$C$6+HLOOKUP($DR$1550,'[1]Услуги по передаче'!$G$5:$J$7,3,FALSE))</f>
        <v>1541.65</v>
      </c>
      <c r="AH1555" s="73"/>
      <c r="AI1555" s="73"/>
      <c r="AJ1555" s="73"/>
      <c r="AK1555" s="73"/>
      <c r="AL1555" s="74"/>
      <c r="AM1555" s="72">
        <f>IF($A1555="-","-",ROUND(VLOOKUP($A1555+ROUND(LEFT(AM$1553,1)/24,5),'[1]ОАО "АТС"'!$A$30:$F$773,3,FALSE)+HLOOKUP($DL$1551,'[1]Сбытовая надбавка'!$F$5:$H$6,2,FALSE),2)+'[1]Иные услуги'!$C$6+HLOOKUP($DR$1550,'[1]Услуги по передаче'!$G$5:$J$7,3,FALSE))</f>
        <v>1566.95</v>
      </c>
      <c r="AN1555" s="73"/>
      <c r="AO1555" s="73"/>
      <c r="AP1555" s="73"/>
      <c r="AQ1555" s="73"/>
      <c r="AR1555" s="74"/>
      <c r="AS1555" s="72">
        <f>IF($A1555="-","-",ROUND(VLOOKUP($A1555+ROUND(LEFT(AS$1553,1)/24,5),'[1]ОАО "АТС"'!$A$30:$F$773,3,FALSE)+HLOOKUP($DL$1551,'[1]Сбытовая надбавка'!$F$5:$H$6,2,FALSE),2)+'[1]Иные услуги'!$C$6+HLOOKUP($DR$1550,'[1]Услуги по передаче'!$G$5:$J$7,3,FALSE))</f>
        <v>1568.92</v>
      </c>
      <c r="AT1555" s="73"/>
      <c r="AU1555" s="73"/>
      <c r="AV1555" s="73"/>
      <c r="AW1555" s="73"/>
      <c r="AX1555" s="74"/>
      <c r="AY1555" s="72">
        <f>IF($A1555="-","-",ROUND(VLOOKUP($A1555+ROUND(LEFT(AY$1553,1)/24,5),'[1]ОАО "АТС"'!$A$30:$F$773,3,FALSE)+HLOOKUP($DL$1551,'[1]Сбытовая надбавка'!$F$5:$H$6,2,FALSE),2)+'[1]Иные услуги'!$C$6+HLOOKUP($DR$1550,'[1]Услуги по передаче'!$G$5:$J$7,3,FALSE))</f>
        <v>1586.77</v>
      </c>
      <c r="AZ1555" s="73"/>
      <c r="BA1555" s="73"/>
      <c r="BB1555" s="73"/>
      <c r="BC1555" s="73"/>
      <c r="BD1555" s="74"/>
      <c r="BE1555" s="72">
        <f>IF($A1555="-","-",ROUND(VLOOKUP($A1555+ROUND(LEFT(BE$1553,1)/24,5),'[1]ОАО "АТС"'!$A$30:$F$773,3,FALSE)+HLOOKUP($DL$1551,'[1]Сбытовая надбавка'!$F$5:$H$6,2,FALSE),2)+'[1]Иные услуги'!$C$6+HLOOKUP($DR$1550,'[1]Услуги по передаче'!$G$5:$J$7,3,FALSE))</f>
        <v>1525.81</v>
      </c>
      <c r="BF1555" s="73"/>
      <c r="BG1555" s="73"/>
      <c r="BH1555" s="73"/>
      <c r="BI1555" s="73"/>
      <c r="BJ1555" s="74"/>
      <c r="BK1555" s="72">
        <f>IF($A1555="-","-",ROUND(VLOOKUP($A1555+ROUND(LEFT(BK$1553,1)/24,5),'[1]ОАО "АТС"'!$A$30:$F$773,3,FALSE)+HLOOKUP($DL$1551,'[1]Сбытовая надбавка'!$F$5:$H$6,2,FALSE),2)+'[1]Иные услуги'!$C$6+HLOOKUP($DR$1550,'[1]Услуги по передаче'!$G$5:$J$7,3,FALSE))</f>
        <v>1525.8600000000001</v>
      </c>
      <c r="BL1555" s="73"/>
      <c r="BM1555" s="73"/>
      <c r="BN1555" s="73"/>
      <c r="BO1555" s="73"/>
      <c r="BP1555" s="74"/>
      <c r="BQ1555" s="72">
        <f>IF($A1555="-","-",ROUND(VLOOKUP($A1555+ROUND(LEFT(BQ$1553,2)/24,5),'[1]ОАО "АТС"'!$A$30:$F$773,3,FALSE)+HLOOKUP($DL$1551,'[1]Сбытовая надбавка'!$F$5:$H$6,2,FALSE),2)+'[1]Иные услуги'!$C$6+HLOOKUP($DR$1550,'[1]Услуги по передаче'!$G$5:$J$7,3,FALSE))</f>
        <v>1569.07</v>
      </c>
      <c r="BR1555" s="73"/>
      <c r="BS1555" s="73"/>
      <c r="BT1555" s="73"/>
      <c r="BU1555" s="73"/>
      <c r="BV1555" s="74"/>
      <c r="BW1555" s="72">
        <f>IF($A1555="-","-",ROUND(VLOOKUP($A1555+ROUND(LEFT(BW$1553,2)/24,5),'[1]ОАО "АТС"'!$A$30:$F$773,3,FALSE)+HLOOKUP($DL$1551,'[1]Сбытовая надбавка'!$F$5:$H$6,2,FALSE),2)+'[1]Иные услуги'!$C$6+HLOOKUP($DR$1550,'[1]Услуги по передаче'!$G$5:$J$7,3,FALSE))</f>
        <v>1568.7</v>
      </c>
      <c r="BX1555" s="73"/>
      <c r="BY1555" s="73"/>
      <c r="BZ1555" s="73"/>
      <c r="CA1555" s="73"/>
      <c r="CB1555" s="74"/>
      <c r="CC1555" s="72">
        <f>IF($A1555="-","-",ROUND(VLOOKUP($A1555+ROUND(LEFT(CC$1553,2)/24,5),'[1]ОАО "АТС"'!$A$30:$F$773,3,FALSE)+HLOOKUP($DL$1551,'[1]Сбытовая надбавка'!$F$5:$H$6,2,FALSE),2)+'[1]Иные услуги'!$C$6+HLOOKUP($DR$1550,'[1]Услуги по передаче'!$G$5:$J$7,3,FALSE))</f>
        <v>1541.79</v>
      </c>
      <c r="CD1555" s="73"/>
      <c r="CE1555" s="73"/>
      <c r="CF1555" s="73"/>
      <c r="CG1555" s="73"/>
      <c r="CH1555" s="74"/>
      <c r="CI1555" s="72">
        <f>IF($A1555="-","-",ROUND(VLOOKUP($A1555+ROUND(LEFT(CI$1553,2)/24,5),'[1]ОАО "АТС"'!$A$30:$F$773,3,FALSE)+HLOOKUP($DL$1551,'[1]Сбытовая надбавка'!$F$5:$H$6,2,FALSE),2)+'[1]Иные услуги'!$C$6+HLOOKUP($DR$1550,'[1]Услуги по передаче'!$G$5:$J$7,3,FALSE))</f>
        <v>1534.67</v>
      </c>
      <c r="CJ1555" s="73"/>
      <c r="CK1555" s="73"/>
      <c r="CL1555" s="73"/>
      <c r="CM1555" s="73"/>
      <c r="CN1555" s="74"/>
      <c r="CO1555" s="72">
        <f>IF($A1555="-","-",ROUND(VLOOKUP($A1555+ROUND(LEFT(CO$1553,2)/24,5),'[1]ОАО "АТС"'!$A$30:$F$773,3,FALSE)+HLOOKUP($DL$1551,'[1]Сбытовая надбавка'!$F$5:$H$6,2,FALSE),2)+'[1]Иные услуги'!$C$6+HLOOKUP($DR$1550,'[1]Услуги по передаче'!$G$5:$J$7,3,FALSE))</f>
        <v>1525.83</v>
      </c>
      <c r="CP1555" s="73"/>
      <c r="CQ1555" s="73"/>
      <c r="CR1555" s="73"/>
      <c r="CS1555" s="73"/>
      <c r="CT1555" s="74"/>
      <c r="CU1555" s="72">
        <f>IF($A1555="-","-",ROUND(VLOOKUP($A1555+ROUND(LEFT(CU$1553,2)/24,5),'[1]ОАО "АТС"'!$A$30:$F$773,3,FALSE)+HLOOKUP($DL$1551,'[1]Сбытовая надбавка'!$F$5:$H$6,2,FALSE),2)+'[1]Иные услуги'!$C$6+HLOOKUP($DR$1550,'[1]Услуги по передаче'!$G$5:$J$7,3,FALSE))</f>
        <v>1525.81</v>
      </c>
      <c r="CV1555" s="73"/>
      <c r="CW1555" s="73"/>
      <c r="CX1555" s="73"/>
      <c r="CY1555" s="73"/>
      <c r="CZ1555" s="74"/>
      <c r="DA1555" s="72">
        <f>IF($A1555="-","-",ROUND(VLOOKUP($A1555+ROUND(LEFT(DA$1553,2)/24,5),'[1]ОАО "АТС"'!$A$30:$F$773,3,FALSE)+HLOOKUP($DL$1551,'[1]Сбытовая надбавка'!$F$5:$H$6,2,FALSE),2)+'[1]Иные услуги'!$C$6+HLOOKUP($DR$1550,'[1]Услуги по передаче'!$G$5:$J$7,3,FALSE))</f>
        <v>1526.32</v>
      </c>
      <c r="DB1555" s="73"/>
      <c r="DC1555" s="73"/>
      <c r="DD1555" s="73"/>
      <c r="DE1555" s="73"/>
      <c r="DF1555" s="74"/>
      <c r="DG1555" s="72">
        <f>IF($A1555="-","-",ROUND(VLOOKUP($A1555+ROUND(LEFT(DG$1553,2)/24,5),'[1]ОАО "АТС"'!$A$30:$F$773,3,FALSE)+HLOOKUP($DL$1551,'[1]Сбытовая надбавка'!$F$5:$H$6,2,FALSE),2)+'[1]Иные услуги'!$C$6+HLOOKUP($DR$1550,'[1]Услуги по передаче'!$G$5:$J$7,3,FALSE))</f>
        <v>1567</v>
      </c>
      <c r="DH1555" s="73"/>
      <c r="DI1555" s="73"/>
      <c r="DJ1555" s="73"/>
      <c r="DK1555" s="73"/>
      <c r="DL1555" s="74"/>
      <c r="DM1555" s="72">
        <f>IF($A1555="-","-",ROUND(VLOOKUP($A1555+ROUND(LEFT(DM$1553,2)/24,5),'[1]ОАО "АТС"'!$A$30:$F$773,3,FALSE)+HLOOKUP($DL$1551,'[1]Сбытовая надбавка'!$F$5:$H$6,2,FALSE),2)+'[1]Иные услуги'!$C$6+HLOOKUP($DR$1550,'[1]Услуги по передаче'!$G$5:$J$7,3,FALSE))</f>
        <v>1697.27</v>
      </c>
      <c r="DN1555" s="73"/>
      <c r="DO1555" s="73"/>
      <c r="DP1555" s="73"/>
      <c r="DQ1555" s="73"/>
      <c r="DR1555" s="74"/>
      <c r="DS1555" s="72">
        <f>IF($A1555="-","-",ROUND(VLOOKUP($A1555+ROUND(LEFT(DS$1553,2)/24,5),'[1]ОАО "АТС"'!$A$30:$F$773,3,FALSE)+HLOOKUP($DL$1551,'[1]Сбытовая надбавка'!$F$5:$H$6,2,FALSE),2)+'[1]Иные услуги'!$C$6+HLOOKUP($DR$1550,'[1]Услуги по передаче'!$G$5:$J$7,3,FALSE))</f>
        <v>1723.47</v>
      </c>
      <c r="DT1555" s="73"/>
      <c r="DU1555" s="73"/>
      <c r="DV1555" s="73"/>
      <c r="DW1555" s="73"/>
      <c r="DX1555" s="74"/>
      <c r="DY1555" s="72">
        <f>IF($A1555="-","-",ROUND(VLOOKUP($A1555+ROUND(LEFT(DY$1553,2)/24,5),'[1]ОАО "АТС"'!$A$30:$F$773,3,FALSE)+HLOOKUP($DL$1551,'[1]Сбытовая надбавка'!$F$5:$H$6,2,FALSE),2)+'[1]Иные услуги'!$C$6+HLOOKUP($DR$1550,'[1]Услуги по передаче'!$G$5:$J$7,3,FALSE))</f>
        <v>1678.59</v>
      </c>
      <c r="DZ1555" s="73"/>
      <c r="EA1555" s="73"/>
      <c r="EB1555" s="73"/>
      <c r="EC1555" s="73"/>
      <c r="ED1555" s="74"/>
      <c r="EE1555" s="72">
        <f>IF($A1555="-","-",ROUND(VLOOKUP($A1555+ROUND(LEFT(EE$1553,2)/24,5),'[1]ОАО "АТС"'!$A$30:$F$773,3,FALSE)+HLOOKUP($DL$1551,'[1]Сбытовая надбавка'!$F$5:$H$6,2,FALSE),2)+'[1]Иные услуги'!$C$6+HLOOKUP($DR$1550,'[1]Услуги по передаче'!$G$5:$J$7,3,FALSE))</f>
        <v>1612.8600000000001</v>
      </c>
      <c r="EF1555" s="73"/>
      <c r="EG1555" s="73"/>
      <c r="EH1555" s="73"/>
      <c r="EI1555" s="73"/>
      <c r="EJ1555" s="74"/>
      <c r="EK1555" s="72">
        <f>IF($A1555="-","-",ROUND(VLOOKUP($A1555+ROUND(LEFT(EK$1553,2)/24,5),'[1]ОАО "АТС"'!$A$30:$F$773,3,FALSE)+HLOOKUP($DL$1551,'[1]Сбытовая надбавка'!$F$5:$H$6,2,FALSE),2)+'[1]Иные услуги'!$C$6+HLOOKUP($DR$1550,'[1]Услуги по передаче'!$G$5:$J$7,3,FALSE))</f>
        <v>1781.29</v>
      </c>
      <c r="EL1555" s="73"/>
      <c r="EM1555" s="73"/>
      <c r="EN1555" s="73"/>
      <c r="EO1555" s="73"/>
      <c r="EP1555" s="74"/>
      <c r="EQ1555" s="72">
        <f>IF($A1555="-","-",ROUND(VLOOKUP($A1555+ROUND(LEFT(EQ$1553,2)/24,5),'[1]ОАО "АТС"'!$A$30:$F$773,3,FALSE)+HLOOKUP($DL$1551,'[1]Сбытовая надбавка'!$F$5:$H$6,2,FALSE),2)+'[1]Иные услуги'!$C$6+HLOOKUP($DR$1550,'[1]Услуги по передаче'!$G$5:$J$7,3,FALSE))</f>
        <v>1665.43</v>
      </c>
      <c r="ER1555" s="73"/>
      <c r="ES1555" s="73"/>
      <c r="ET1555" s="73"/>
      <c r="EU1555" s="73"/>
      <c r="EV1555" s="74"/>
    </row>
    <row r="1556" spans="1:152" s="38" customFormat="1" ht="15.75" customHeight="1" x14ac:dyDescent="0.2">
      <c r="A1556" s="69">
        <f>$A$117</f>
        <v>44988</v>
      </c>
      <c r="B1556" s="70"/>
      <c r="C1556" s="70"/>
      <c r="D1556" s="70"/>
      <c r="E1556" s="70"/>
      <c r="F1556" s="70"/>
      <c r="G1556" s="70"/>
      <c r="H1556" s="71"/>
      <c r="I1556" s="72">
        <f>IF($A1556="-","-",ROUND(VLOOKUP($A1556+ROUND(LEFT(I$1553,1)/24,5),'[1]ОАО "АТС"'!$A$30:$F$773,3,FALSE)+HLOOKUP($DL$1551,'[1]Сбытовая надбавка'!$F$5:$H$6,2,FALSE),2)+'[1]Иные услуги'!$C$6+HLOOKUP($DR$1550,'[1]Услуги по передаче'!$G$5:$J$7,3,FALSE))</f>
        <v>1581.39</v>
      </c>
      <c r="J1556" s="73"/>
      <c r="K1556" s="73"/>
      <c r="L1556" s="73"/>
      <c r="M1556" s="73"/>
      <c r="N1556" s="74"/>
      <c r="O1556" s="72">
        <f>IF($A1556="-","-",ROUND(VLOOKUP($A1556+ROUND(LEFT(O$1553,1)/24,5),'[1]ОАО "АТС"'!$A$30:$F$773,3,FALSE)+HLOOKUP($DL$1551,'[1]Сбытовая надбавка'!$F$5:$H$6,2,FALSE),2)+'[1]Иные услуги'!$C$6+HLOOKUP($DR$1550,'[1]Услуги по передаче'!$G$5:$J$7,3,FALSE))</f>
        <v>1545.49</v>
      </c>
      <c r="P1556" s="73"/>
      <c r="Q1556" s="73"/>
      <c r="R1556" s="73"/>
      <c r="S1556" s="73"/>
      <c r="T1556" s="74"/>
      <c r="U1556" s="72">
        <f>IF($A1556="-","-",ROUND(VLOOKUP($A1556+ROUND(LEFT(U$1553,1)/24,5),'[1]ОАО "АТС"'!$A$30:$F$773,3,FALSE)+HLOOKUP($DL$1551,'[1]Сбытовая надбавка'!$F$5:$H$6,2,FALSE),2)+'[1]Иные услуги'!$C$6+HLOOKUP($DR$1550,'[1]Услуги по передаче'!$G$5:$J$7,3,FALSE))</f>
        <v>1536.52</v>
      </c>
      <c r="V1556" s="73"/>
      <c r="W1556" s="73"/>
      <c r="X1556" s="73"/>
      <c r="Y1556" s="73"/>
      <c r="Z1556" s="74"/>
      <c r="AA1556" s="72">
        <f>IF($A1556="-","-",ROUND(VLOOKUP($A1556+ROUND(LEFT(AA$1553,1)/24,5),'[1]ОАО "АТС"'!$A$30:$F$773,3,FALSE)+HLOOKUP($DL$1551,'[1]Сбытовая надбавка'!$F$5:$H$6,2,FALSE),2)+'[1]Иные услуги'!$C$6+HLOOKUP($DR$1550,'[1]Услуги по передаче'!$G$5:$J$7,3,FALSE))</f>
        <v>1534.94</v>
      </c>
      <c r="AB1556" s="73"/>
      <c r="AC1556" s="73"/>
      <c r="AD1556" s="73"/>
      <c r="AE1556" s="73"/>
      <c r="AF1556" s="74"/>
      <c r="AG1556" s="72">
        <f>IF($A1556="-","-",ROUND(VLOOKUP($A1556+ROUND(LEFT(AG$1553,1)/24,5),'[1]ОАО "АТС"'!$A$30:$F$773,3,FALSE)+HLOOKUP($DL$1551,'[1]Сбытовая надбавка'!$F$5:$H$6,2,FALSE),2)+'[1]Иные услуги'!$C$6+HLOOKUP($DR$1550,'[1]Услуги по передаче'!$G$5:$J$7,3,FALSE))</f>
        <v>1534.14</v>
      </c>
      <c r="AH1556" s="73"/>
      <c r="AI1556" s="73"/>
      <c r="AJ1556" s="73"/>
      <c r="AK1556" s="73"/>
      <c r="AL1556" s="74"/>
      <c r="AM1556" s="72">
        <f>IF($A1556="-","-",ROUND(VLOOKUP($A1556+ROUND(LEFT(AM$1553,1)/24,5),'[1]ОАО "АТС"'!$A$30:$F$773,3,FALSE)+HLOOKUP($DL$1551,'[1]Сбытовая надбавка'!$F$5:$H$6,2,FALSE),2)+'[1]Иные услуги'!$C$6+HLOOKUP($DR$1550,'[1]Услуги по передаче'!$G$5:$J$7,3,FALSE))</f>
        <v>1559.08</v>
      </c>
      <c r="AN1556" s="73"/>
      <c r="AO1556" s="73"/>
      <c r="AP1556" s="73"/>
      <c r="AQ1556" s="73"/>
      <c r="AR1556" s="74"/>
      <c r="AS1556" s="72">
        <f>IF($A1556="-","-",ROUND(VLOOKUP($A1556+ROUND(LEFT(AS$1553,1)/24,5),'[1]ОАО "АТС"'!$A$30:$F$773,3,FALSE)+HLOOKUP($DL$1551,'[1]Сбытовая надбавка'!$F$5:$H$6,2,FALSE),2)+'[1]Иные услуги'!$C$6+HLOOKUP($DR$1550,'[1]Услуги по передаче'!$G$5:$J$7,3,FALSE))</f>
        <v>1530.56</v>
      </c>
      <c r="AT1556" s="73"/>
      <c r="AU1556" s="73"/>
      <c r="AV1556" s="73"/>
      <c r="AW1556" s="73"/>
      <c r="AX1556" s="74"/>
      <c r="AY1556" s="72">
        <f>IF($A1556="-","-",ROUND(VLOOKUP($A1556+ROUND(LEFT(AY$1553,1)/24,5),'[1]ОАО "АТС"'!$A$30:$F$773,3,FALSE)+HLOOKUP($DL$1551,'[1]Сбытовая надбавка'!$F$5:$H$6,2,FALSE),2)+'[1]Иные услуги'!$C$6+HLOOKUP($DR$1550,'[1]Услуги по передаче'!$G$5:$J$7,3,FALSE))</f>
        <v>1552.29</v>
      </c>
      <c r="AZ1556" s="73"/>
      <c r="BA1556" s="73"/>
      <c r="BB1556" s="73"/>
      <c r="BC1556" s="73"/>
      <c r="BD1556" s="74"/>
      <c r="BE1556" s="72">
        <f>IF($A1556="-","-",ROUND(VLOOKUP($A1556+ROUND(LEFT(BE$1553,1)/24,5),'[1]ОАО "АТС"'!$A$30:$F$773,3,FALSE)+HLOOKUP($DL$1551,'[1]Сбытовая надбавка'!$F$5:$H$6,2,FALSE),2)+'[1]Иные услуги'!$C$6+HLOOKUP($DR$1550,'[1]Услуги по передаче'!$G$5:$J$7,3,FALSE))</f>
        <v>1525.14</v>
      </c>
      <c r="BF1556" s="73"/>
      <c r="BG1556" s="73"/>
      <c r="BH1556" s="73"/>
      <c r="BI1556" s="73"/>
      <c r="BJ1556" s="74"/>
      <c r="BK1556" s="72">
        <f>IF($A1556="-","-",ROUND(VLOOKUP($A1556+ROUND(LEFT(BK$1553,1)/24,5),'[1]ОАО "АТС"'!$A$30:$F$773,3,FALSE)+HLOOKUP($DL$1551,'[1]Сбытовая надбавка'!$F$5:$H$6,2,FALSE),2)+'[1]Иные услуги'!$C$6+HLOOKUP($DR$1550,'[1]Услуги по передаче'!$G$5:$J$7,3,FALSE))</f>
        <v>1525.27</v>
      </c>
      <c r="BL1556" s="73"/>
      <c r="BM1556" s="73"/>
      <c r="BN1556" s="73"/>
      <c r="BO1556" s="73"/>
      <c r="BP1556" s="74"/>
      <c r="BQ1556" s="72">
        <f>IF($A1556="-","-",ROUND(VLOOKUP($A1556+ROUND(LEFT(BQ$1553,2)/24,5),'[1]ОАО "АТС"'!$A$30:$F$773,3,FALSE)+HLOOKUP($DL$1551,'[1]Сбытовая надбавка'!$F$5:$H$6,2,FALSE),2)+'[1]Иные услуги'!$C$6+HLOOKUP($DR$1550,'[1]Услуги по передаче'!$G$5:$J$7,3,FALSE))</f>
        <v>1543.03</v>
      </c>
      <c r="BR1556" s="73"/>
      <c r="BS1556" s="73"/>
      <c r="BT1556" s="73"/>
      <c r="BU1556" s="73"/>
      <c r="BV1556" s="74"/>
      <c r="BW1556" s="72">
        <f>IF($A1556="-","-",ROUND(VLOOKUP($A1556+ROUND(LEFT(BW$1553,2)/24,5),'[1]ОАО "АТС"'!$A$30:$F$773,3,FALSE)+HLOOKUP($DL$1551,'[1]Сбытовая надбавка'!$F$5:$H$6,2,FALSE),2)+'[1]Иные услуги'!$C$6+HLOOKUP($DR$1550,'[1]Услуги по передаче'!$G$5:$J$7,3,FALSE))</f>
        <v>1543.92</v>
      </c>
      <c r="BX1556" s="73"/>
      <c r="BY1556" s="73"/>
      <c r="BZ1556" s="73"/>
      <c r="CA1556" s="73"/>
      <c r="CB1556" s="74"/>
      <c r="CC1556" s="72">
        <f>IF($A1556="-","-",ROUND(VLOOKUP($A1556+ROUND(LEFT(CC$1553,2)/24,5),'[1]ОАО "АТС"'!$A$30:$F$773,3,FALSE)+HLOOKUP($DL$1551,'[1]Сбытовая надбавка'!$F$5:$H$6,2,FALSE),2)+'[1]Иные услуги'!$C$6+HLOOKUP($DR$1550,'[1]Услуги по передаче'!$G$5:$J$7,3,FALSE))</f>
        <v>1525.16</v>
      </c>
      <c r="CD1556" s="73"/>
      <c r="CE1556" s="73"/>
      <c r="CF1556" s="73"/>
      <c r="CG1556" s="73"/>
      <c r="CH1556" s="74"/>
      <c r="CI1556" s="72">
        <f>IF($A1556="-","-",ROUND(VLOOKUP($A1556+ROUND(LEFT(CI$1553,2)/24,5),'[1]ОАО "АТС"'!$A$30:$F$773,3,FALSE)+HLOOKUP($DL$1551,'[1]Сбытовая надбавка'!$F$5:$H$6,2,FALSE),2)+'[1]Иные услуги'!$C$6+HLOOKUP($DR$1550,'[1]Услуги по передаче'!$G$5:$J$7,3,FALSE))</f>
        <v>1525.57</v>
      </c>
      <c r="CJ1556" s="73"/>
      <c r="CK1556" s="73"/>
      <c r="CL1556" s="73"/>
      <c r="CM1556" s="73"/>
      <c r="CN1556" s="74"/>
      <c r="CO1556" s="72">
        <f>IF($A1556="-","-",ROUND(VLOOKUP($A1556+ROUND(LEFT(CO$1553,2)/24,5),'[1]ОАО "АТС"'!$A$30:$F$773,3,FALSE)+HLOOKUP($DL$1551,'[1]Сбытовая надбавка'!$F$5:$H$6,2,FALSE),2)+'[1]Иные услуги'!$C$6+HLOOKUP($DR$1550,'[1]Услуги по передаче'!$G$5:$J$7,3,FALSE))</f>
        <v>1525.33</v>
      </c>
      <c r="CP1556" s="73"/>
      <c r="CQ1556" s="73"/>
      <c r="CR1556" s="73"/>
      <c r="CS1556" s="73"/>
      <c r="CT1556" s="74"/>
      <c r="CU1556" s="72">
        <f>IF($A1556="-","-",ROUND(VLOOKUP($A1556+ROUND(LEFT(CU$1553,2)/24,5),'[1]ОАО "АТС"'!$A$30:$F$773,3,FALSE)+HLOOKUP($DL$1551,'[1]Сбытовая надбавка'!$F$5:$H$6,2,FALSE),2)+'[1]Иные услуги'!$C$6+HLOOKUP($DR$1550,'[1]Услуги по передаче'!$G$5:$J$7,3,FALSE))</f>
        <v>1525.45</v>
      </c>
      <c r="CV1556" s="73"/>
      <c r="CW1556" s="73"/>
      <c r="CX1556" s="73"/>
      <c r="CY1556" s="73"/>
      <c r="CZ1556" s="74"/>
      <c r="DA1556" s="72">
        <f>IF($A1556="-","-",ROUND(VLOOKUP($A1556+ROUND(LEFT(DA$1553,2)/24,5),'[1]ОАО "АТС"'!$A$30:$F$773,3,FALSE)+HLOOKUP($DL$1551,'[1]Сбытовая надбавка'!$F$5:$H$6,2,FALSE),2)+'[1]Иные услуги'!$C$6+HLOOKUP($DR$1550,'[1]Услуги по передаче'!$G$5:$J$7,3,FALSE))</f>
        <v>1526.1100000000001</v>
      </c>
      <c r="DB1556" s="73"/>
      <c r="DC1556" s="73"/>
      <c r="DD1556" s="73"/>
      <c r="DE1556" s="73"/>
      <c r="DF1556" s="74"/>
      <c r="DG1556" s="72">
        <f>IF($A1556="-","-",ROUND(VLOOKUP($A1556+ROUND(LEFT(DG$1553,2)/24,5),'[1]ОАО "АТС"'!$A$30:$F$773,3,FALSE)+HLOOKUP($DL$1551,'[1]Сбытовая надбавка'!$F$5:$H$6,2,FALSE),2)+'[1]Иные услуги'!$C$6+HLOOKUP($DR$1550,'[1]Услуги по передаче'!$G$5:$J$7,3,FALSE))</f>
        <v>1542.59</v>
      </c>
      <c r="DH1556" s="73"/>
      <c r="DI1556" s="73"/>
      <c r="DJ1556" s="73"/>
      <c r="DK1556" s="73"/>
      <c r="DL1556" s="74"/>
      <c r="DM1556" s="72">
        <f>IF($A1556="-","-",ROUND(VLOOKUP($A1556+ROUND(LEFT(DM$1553,2)/24,5),'[1]ОАО "АТС"'!$A$30:$F$773,3,FALSE)+HLOOKUP($DL$1551,'[1]Сбытовая надбавка'!$F$5:$H$6,2,FALSE),2)+'[1]Иные услуги'!$C$6+HLOOKUP($DR$1550,'[1]Услуги по передаче'!$G$5:$J$7,3,FALSE))</f>
        <v>1664.43</v>
      </c>
      <c r="DN1556" s="73"/>
      <c r="DO1556" s="73"/>
      <c r="DP1556" s="73"/>
      <c r="DQ1556" s="73"/>
      <c r="DR1556" s="74"/>
      <c r="DS1556" s="72">
        <f>IF($A1556="-","-",ROUND(VLOOKUP($A1556+ROUND(LEFT(DS$1553,2)/24,5),'[1]ОАО "АТС"'!$A$30:$F$773,3,FALSE)+HLOOKUP($DL$1551,'[1]Сбытовая надбавка'!$F$5:$H$6,2,FALSE),2)+'[1]Иные услуги'!$C$6+HLOOKUP($DR$1550,'[1]Услуги по передаче'!$G$5:$J$7,3,FALSE))</f>
        <v>1695.17</v>
      </c>
      <c r="DT1556" s="73"/>
      <c r="DU1556" s="73"/>
      <c r="DV1556" s="73"/>
      <c r="DW1556" s="73"/>
      <c r="DX1556" s="74"/>
      <c r="DY1556" s="72">
        <f>IF($A1556="-","-",ROUND(VLOOKUP($A1556+ROUND(LEFT(DY$1553,2)/24,5),'[1]ОАО "АТС"'!$A$30:$F$773,3,FALSE)+HLOOKUP($DL$1551,'[1]Сбытовая надбавка'!$F$5:$H$6,2,FALSE),2)+'[1]Иные услуги'!$C$6+HLOOKUP($DR$1550,'[1]Услуги по передаче'!$G$5:$J$7,3,FALSE))</f>
        <v>1642.14</v>
      </c>
      <c r="DZ1556" s="73"/>
      <c r="EA1556" s="73"/>
      <c r="EB1556" s="73"/>
      <c r="EC1556" s="73"/>
      <c r="ED1556" s="74"/>
      <c r="EE1556" s="72">
        <f>IF($A1556="-","-",ROUND(VLOOKUP($A1556+ROUND(LEFT(EE$1553,2)/24,5),'[1]ОАО "АТС"'!$A$30:$F$773,3,FALSE)+HLOOKUP($DL$1551,'[1]Сбытовая надбавка'!$F$5:$H$6,2,FALSE),2)+'[1]Иные услуги'!$C$6+HLOOKUP($DR$1550,'[1]Услуги по передаче'!$G$5:$J$7,3,FALSE))</f>
        <v>1582.23</v>
      </c>
      <c r="EF1556" s="73"/>
      <c r="EG1556" s="73"/>
      <c r="EH1556" s="73"/>
      <c r="EI1556" s="73"/>
      <c r="EJ1556" s="74"/>
      <c r="EK1556" s="72">
        <f>IF($A1556="-","-",ROUND(VLOOKUP($A1556+ROUND(LEFT(EK$1553,2)/24,5),'[1]ОАО "АТС"'!$A$30:$F$773,3,FALSE)+HLOOKUP($DL$1551,'[1]Сбытовая надбавка'!$F$5:$H$6,2,FALSE),2)+'[1]Иные услуги'!$C$6+HLOOKUP($DR$1550,'[1]Услуги по передаче'!$G$5:$J$7,3,FALSE))</f>
        <v>1927.9</v>
      </c>
      <c r="EL1556" s="73"/>
      <c r="EM1556" s="73"/>
      <c r="EN1556" s="73"/>
      <c r="EO1556" s="73"/>
      <c r="EP1556" s="74"/>
      <c r="EQ1556" s="72">
        <f>IF($A1556="-","-",ROUND(VLOOKUP($A1556+ROUND(LEFT(EQ$1553,2)/24,5),'[1]ОАО "АТС"'!$A$30:$F$773,3,FALSE)+HLOOKUP($DL$1551,'[1]Сбытовая надбавка'!$F$5:$H$6,2,FALSE),2)+'[1]Иные услуги'!$C$6+HLOOKUP($DR$1550,'[1]Услуги по передаче'!$G$5:$J$7,3,FALSE))</f>
        <v>1649.97</v>
      </c>
      <c r="ER1556" s="73"/>
      <c r="ES1556" s="73"/>
      <c r="ET1556" s="73"/>
      <c r="EU1556" s="73"/>
      <c r="EV1556" s="74"/>
    </row>
    <row r="1557" spans="1:152" s="38" customFormat="1" ht="15.75" customHeight="1" x14ac:dyDescent="0.2">
      <c r="A1557" s="69">
        <f>$A$118</f>
        <v>44989</v>
      </c>
      <c r="B1557" s="70"/>
      <c r="C1557" s="70"/>
      <c r="D1557" s="70"/>
      <c r="E1557" s="70"/>
      <c r="F1557" s="70"/>
      <c r="G1557" s="70"/>
      <c r="H1557" s="71"/>
      <c r="I1557" s="72">
        <f>IF($A1557="-","-",ROUND(VLOOKUP($A1557+ROUND(LEFT(I$1553,1)/24,5),'[1]ОАО "АТС"'!$A$30:$F$773,3,FALSE)+HLOOKUP($DL$1551,'[1]Сбытовая надбавка'!$F$5:$H$6,2,FALSE),2)+'[1]Иные услуги'!$C$6+HLOOKUP($DR$1550,'[1]Услуги по передаче'!$G$5:$J$7,3,FALSE))</f>
        <v>1544.23</v>
      </c>
      <c r="J1557" s="73"/>
      <c r="K1557" s="73"/>
      <c r="L1557" s="73"/>
      <c r="M1557" s="73"/>
      <c r="N1557" s="74"/>
      <c r="O1557" s="72">
        <f>IF($A1557="-","-",ROUND(VLOOKUP($A1557+ROUND(LEFT(O$1553,1)/24,5),'[1]ОАО "АТС"'!$A$30:$F$773,3,FALSE)+HLOOKUP($DL$1551,'[1]Сбытовая надбавка'!$F$5:$H$6,2,FALSE),2)+'[1]Иные услуги'!$C$6+HLOOKUP($DR$1550,'[1]Услуги по передаче'!$G$5:$J$7,3,FALSE))</f>
        <v>1525.8</v>
      </c>
      <c r="P1557" s="73"/>
      <c r="Q1557" s="73"/>
      <c r="R1557" s="73"/>
      <c r="S1557" s="73"/>
      <c r="T1557" s="74"/>
      <c r="U1557" s="72">
        <f>IF($A1557="-","-",ROUND(VLOOKUP($A1557+ROUND(LEFT(U$1553,1)/24,5),'[1]ОАО "АТС"'!$A$30:$F$773,3,FALSE)+HLOOKUP($DL$1551,'[1]Сбытовая надбавка'!$F$5:$H$6,2,FALSE),2)+'[1]Иные услуги'!$C$6+HLOOKUP($DR$1550,'[1]Услуги по передаче'!$G$5:$J$7,3,FALSE))</f>
        <v>1526.24</v>
      </c>
      <c r="V1557" s="73"/>
      <c r="W1557" s="73"/>
      <c r="X1557" s="73"/>
      <c r="Y1557" s="73"/>
      <c r="Z1557" s="74"/>
      <c r="AA1557" s="72">
        <f>IF($A1557="-","-",ROUND(VLOOKUP($A1557+ROUND(LEFT(AA$1553,1)/24,5),'[1]ОАО "АТС"'!$A$30:$F$773,3,FALSE)+HLOOKUP($DL$1551,'[1]Сбытовая надбавка'!$F$5:$H$6,2,FALSE),2)+'[1]Иные услуги'!$C$6+HLOOKUP($DR$1550,'[1]Услуги по передаче'!$G$5:$J$7,3,FALSE))</f>
        <v>1526.23</v>
      </c>
      <c r="AB1557" s="73"/>
      <c r="AC1557" s="73"/>
      <c r="AD1557" s="73"/>
      <c r="AE1557" s="73"/>
      <c r="AF1557" s="74"/>
      <c r="AG1557" s="72">
        <f>IF($A1557="-","-",ROUND(VLOOKUP($A1557+ROUND(LEFT(AG$1553,1)/24,5),'[1]ОАО "АТС"'!$A$30:$F$773,3,FALSE)+HLOOKUP($DL$1551,'[1]Сбытовая надбавка'!$F$5:$H$6,2,FALSE),2)+'[1]Иные услуги'!$C$6+HLOOKUP($DR$1550,'[1]Услуги по передаче'!$G$5:$J$7,3,FALSE))</f>
        <v>1526.15</v>
      </c>
      <c r="AH1557" s="73"/>
      <c r="AI1557" s="73"/>
      <c r="AJ1557" s="73"/>
      <c r="AK1557" s="73"/>
      <c r="AL1557" s="74"/>
      <c r="AM1557" s="72">
        <f>IF($A1557="-","-",ROUND(VLOOKUP($A1557+ROUND(LEFT(AM$1553,1)/24,5),'[1]ОАО "АТС"'!$A$30:$F$773,3,FALSE)+HLOOKUP($DL$1551,'[1]Сбытовая надбавка'!$F$5:$H$6,2,FALSE),2)+'[1]Иные услуги'!$C$6+HLOOKUP($DR$1550,'[1]Услуги по передаче'!$G$5:$J$7,3,FALSE))</f>
        <v>1525.95</v>
      </c>
      <c r="AN1557" s="73"/>
      <c r="AO1557" s="73"/>
      <c r="AP1557" s="73"/>
      <c r="AQ1557" s="73"/>
      <c r="AR1557" s="74"/>
      <c r="AS1557" s="72">
        <f>IF($A1557="-","-",ROUND(VLOOKUP($A1557+ROUND(LEFT(AS$1553,1)/24,5),'[1]ОАО "АТС"'!$A$30:$F$773,3,FALSE)+HLOOKUP($DL$1551,'[1]Сбытовая надбавка'!$F$5:$H$6,2,FALSE),2)+'[1]Иные услуги'!$C$6+HLOOKUP($DR$1550,'[1]Услуги по передаче'!$G$5:$J$7,3,FALSE))</f>
        <v>1524.74</v>
      </c>
      <c r="AT1557" s="73"/>
      <c r="AU1557" s="73"/>
      <c r="AV1557" s="73"/>
      <c r="AW1557" s="73"/>
      <c r="AX1557" s="74"/>
      <c r="AY1557" s="72">
        <f>IF($A1557="-","-",ROUND(VLOOKUP($A1557+ROUND(LEFT(AY$1553,1)/24,5),'[1]ОАО "АТС"'!$A$30:$F$773,3,FALSE)+HLOOKUP($DL$1551,'[1]Сбытовая надбавка'!$F$5:$H$6,2,FALSE),2)+'[1]Иные услуги'!$C$6+HLOOKUP($DR$1550,'[1]Услуги по передаче'!$G$5:$J$7,3,FALSE))</f>
        <v>1524.72</v>
      </c>
      <c r="AZ1557" s="73"/>
      <c r="BA1557" s="73"/>
      <c r="BB1557" s="73"/>
      <c r="BC1557" s="73"/>
      <c r="BD1557" s="74"/>
      <c r="BE1557" s="72">
        <f>IF($A1557="-","-",ROUND(VLOOKUP($A1557+ROUND(LEFT(BE$1553,1)/24,5),'[1]ОАО "АТС"'!$A$30:$F$773,3,FALSE)+HLOOKUP($DL$1551,'[1]Сбытовая надбавка'!$F$5:$H$6,2,FALSE),2)+'[1]Иные услуги'!$C$6+HLOOKUP($DR$1550,'[1]Услуги по передаче'!$G$5:$J$7,3,FALSE))</f>
        <v>1525.35</v>
      </c>
      <c r="BF1557" s="73"/>
      <c r="BG1557" s="73"/>
      <c r="BH1557" s="73"/>
      <c r="BI1557" s="73"/>
      <c r="BJ1557" s="74"/>
      <c r="BK1557" s="72">
        <f>IF($A1557="-","-",ROUND(VLOOKUP($A1557+ROUND(LEFT(BK$1553,1)/24,5),'[1]ОАО "АТС"'!$A$30:$F$773,3,FALSE)+HLOOKUP($DL$1551,'[1]Сбытовая надбавка'!$F$5:$H$6,2,FALSE),2)+'[1]Иные услуги'!$C$6+HLOOKUP($DR$1550,'[1]Услуги по передаче'!$G$5:$J$7,3,FALSE))</f>
        <v>1525.79</v>
      </c>
      <c r="BL1557" s="73"/>
      <c r="BM1557" s="73"/>
      <c r="BN1557" s="73"/>
      <c r="BO1557" s="73"/>
      <c r="BP1557" s="74"/>
      <c r="BQ1557" s="72">
        <f>IF($A1557="-","-",ROUND(VLOOKUP($A1557+ROUND(LEFT(BQ$1553,2)/24,5),'[1]ОАО "АТС"'!$A$30:$F$773,3,FALSE)+HLOOKUP($DL$1551,'[1]Сбытовая надбавка'!$F$5:$H$6,2,FALSE),2)+'[1]Иные услуги'!$C$6+HLOOKUP($DR$1550,'[1]Услуги по передаче'!$G$5:$J$7,3,FALSE))</f>
        <v>1575.85</v>
      </c>
      <c r="BR1557" s="73"/>
      <c r="BS1557" s="73"/>
      <c r="BT1557" s="73"/>
      <c r="BU1557" s="73"/>
      <c r="BV1557" s="74"/>
      <c r="BW1557" s="72">
        <f>IF($A1557="-","-",ROUND(VLOOKUP($A1557+ROUND(LEFT(BW$1553,2)/24,5),'[1]ОАО "АТС"'!$A$30:$F$773,3,FALSE)+HLOOKUP($DL$1551,'[1]Сбытовая надбавка'!$F$5:$H$6,2,FALSE),2)+'[1]Иные услуги'!$C$6+HLOOKUP($DR$1550,'[1]Услуги по передаче'!$G$5:$J$7,3,FALSE))</f>
        <v>1609.07</v>
      </c>
      <c r="BX1557" s="73"/>
      <c r="BY1557" s="73"/>
      <c r="BZ1557" s="73"/>
      <c r="CA1557" s="73"/>
      <c r="CB1557" s="74"/>
      <c r="CC1557" s="72">
        <f>IF($A1557="-","-",ROUND(VLOOKUP($A1557+ROUND(LEFT(CC$1553,2)/24,5),'[1]ОАО "АТС"'!$A$30:$F$773,3,FALSE)+HLOOKUP($DL$1551,'[1]Сбытовая надбавка'!$F$5:$H$6,2,FALSE),2)+'[1]Иные услуги'!$C$6+HLOOKUP($DR$1550,'[1]Услуги по передаче'!$G$5:$J$7,3,FALSE))</f>
        <v>1596.05</v>
      </c>
      <c r="CD1557" s="73"/>
      <c r="CE1557" s="73"/>
      <c r="CF1557" s="73"/>
      <c r="CG1557" s="73"/>
      <c r="CH1557" s="74"/>
      <c r="CI1557" s="72">
        <f>IF($A1557="-","-",ROUND(VLOOKUP($A1557+ROUND(LEFT(CI$1553,2)/24,5),'[1]ОАО "АТС"'!$A$30:$F$773,3,FALSE)+HLOOKUP($DL$1551,'[1]Сбытовая надбавка'!$F$5:$H$6,2,FALSE),2)+'[1]Иные услуги'!$C$6+HLOOKUP($DR$1550,'[1]Услуги по передаче'!$G$5:$J$7,3,FALSE))</f>
        <v>1568.96</v>
      </c>
      <c r="CJ1557" s="73"/>
      <c r="CK1557" s="73"/>
      <c r="CL1557" s="73"/>
      <c r="CM1557" s="73"/>
      <c r="CN1557" s="74"/>
      <c r="CO1557" s="72">
        <f>IF($A1557="-","-",ROUND(VLOOKUP($A1557+ROUND(LEFT(CO$1553,2)/24,5),'[1]ОАО "АТС"'!$A$30:$F$773,3,FALSE)+HLOOKUP($DL$1551,'[1]Сбытовая надбавка'!$F$5:$H$6,2,FALSE),2)+'[1]Иные услуги'!$C$6+HLOOKUP($DR$1550,'[1]Услуги по передаче'!$G$5:$J$7,3,FALSE))</f>
        <v>1555.7</v>
      </c>
      <c r="CP1557" s="73"/>
      <c r="CQ1557" s="73"/>
      <c r="CR1557" s="73"/>
      <c r="CS1557" s="73"/>
      <c r="CT1557" s="74"/>
      <c r="CU1557" s="72">
        <f>IF($A1557="-","-",ROUND(VLOOKUP($A1557+ROUND(LEFT(CU$1553,2)/24,5),'[1]ОАО "АТС"'!$A$30:$F$773,3,FALSE)+HLOOKUP($DL$1551,'[1]Сбытовая надбавка'!$F$5:$H$6,2,FALSE),2)+'[1]Иные услуги'!$C$6+HLOOKUP($DR$1550,'[1]Услуги по передаче'!$G$5:$J$7,3,FALSE))</f>
        <v>1533.3600000000001</v>
      </c>
      <c r="CV1557" s="73"/>
      <c r="CW1557" s="73"/>
      <c r="CX1557" s="73"/>
      <c r="CY1557" s="73"/>
      <c r="CZ1557" s="74"/>
      <c r="DA1557" s="72">
        <f>IF($A1557="-","-",ROUND(VLOOKUP($A1557+ROUND(LEFT(DA$1553,2)/24,5),'[1]ОАО "АТС"'!$A$30:$F$773,3,FALSE)+HLOOKUP($DL$1551,'[1]Сбытовая надбавка'!$F$5:$H$6,2,FALSE),2)+'[1]Иные услуги'!$C$6+HLOOKUP($DR$1550,'[1]Услуги по передаче'!$G$5:$J$7,3,FALSE))</f>
        <v>1526.1200000000001</v>
      </c>
      <c r="DB1557" s="73"/>
      <c r="DC1557" s="73"/>
      <c r="DD1557" s="73"/>
      <c r="DE1557" s="73"/>
      <c r="DF1557" s="74"/>
      <c r="DG1557" s="72">
        <f>IF($A1557="-","-",ROUND(VLOOKUP($A1557+ROUND(LEFT(DG$1553,2)/24,5),'[1]ОАО "АТС"'!$A$30:$F$773,3,FALSE)+HLOOKUP($DL$1551,'[1]Сбытовая надбавка'!$F$5:$H$6,2,FALSE),2)+'[1]Иные услуги'!$C$6+HLOOKUP($DR$1550,'[1]Услуги по передаче'!$G$5:$J$7,3,FALSE))</f>
        <v>1526.31</v>
      </c>
      <c r="DH1557" s="73"/>
      <c r="DI1557" s="73"/>
      <c r="DJ1557" s="73"/>
      <c r="DK1557" s="73"/>
      <c r="DL1557" s="74"/>
      <c r="DM1557" s="72">
        <f>IF($A1557="-","-",ROUND(VLOOKUP($A1557+ROUND(LEFT(DM$1553,2)/24,5),'[1]ОАО "АТС"'!$A$30:$F$773,3,FALSE)+HLOOKUP($DL$1551,'[1]Сбытовая надбавка'!$F$5:$H$6,2,FALSE),2)+'[1]Иные услуги'!$C$6+HLOOKUP($DR$1550,'[1]Услуги по передаче'!$G$5:$J$7,3,FALSE))</f>
        <v>1590.3700000000001</v>
      </c>
      <c r="DN1557" s="73"/>
      <c r="DO1557" s="73"/>
      <c r="DP1557" s="73"/>
      <c r="DQ1557" s="73"/>
      <c r="DR1557" s="74"/>
      <c r="DS1557" s="72">
        <f>IF($A1557="-","-",ROUND(VLOOKUP($A1557+ROUND(LEFT(DS$1553,2)/24,5),'[1]ОАО "АТС"'!$A$30:$F$773,3,FALSE)+HLOOKUP($DL$1551,'[1]Сбытовая надбавка'!$F$5:$H$6,2,FALSE),2)+'[1]Иные услуги'!$C$6+HLOOKUP($DR$1550,'[1]Услуги по передаче'!$G$5:$J$7,3,FALSE))</f>
        <v>1583.03</v>
      </c>
      <c r="DT1557" s="73"/>
      <c r="DU1557" s="73"/>
      <c r="DV1557" s="73"/>
      <c r="DW1557" s="73"/>
      <c r="DX1557" s="74"/>
      <c r="DY1557" s="72">
        <f>IF($A1557="-","-",ROUND(VLOOKUP($A1557+ROUND(LEFT(DY$1553,2)/24,5),'[1]ОАО "АТС"'!$A$30:$F$773,3,FALSE)+HLOOKUP($DL$1551,'[1]Сбытовая надбавка'!$F$5:$H$6,2,FALSE),2)+'[1]Иные услуги'!$C$6+HLOOKUP($DR$1550,'[1]Услуги по передаче'!$G$5:$J$7,3,FALSE))</f>
        <v>1525.05</v>
      </c>
      <c r="DZ1557" s="73"/>
      <c r="EA1557" s="73"/>
      <c r="EB1557" s="73"/>
      <c r="EC1557" s="73"/>
      <c r="ED1557" s="74"/>
      <c r="EE1557" s="72">
        <f>IF($A1557="-","-",ROUND(VLOOKUP($A1557+ROUND(LEFT(EE$1553,2)/24,5),'[1]ОАО "АТС"'!$A$30:$F$773,3,FALSE)+HLOOKUP($DL$1551,'[1]Сбытовая надбавка'!$F$5:$H$6,2,FALSE),2)+'[1]Иные услуги'!$C$6+HLOOKUP($DR$1550,'[1]Услуги по передаче'!$G$5:$J$7,3,FALSE))</f>
        <v>1523.85</v>
      </c>
      <c r="EF1557" s="73"/>
      <c r="EG1557" s="73"/>
      <c r="EH1557" s="73"/>
      <c r="EI1557" s="73"/>
      <c r="EJ1557" s="74"/>
      <c r="EK1557" s="72">
        <f>IF($A1557="-","-",ROUND(VLOOKUP($A1557+ROUND(LEFT(EK$1553,2)/24,5),'[1]ОАО "АТС"'!$A$30:$F$773,3,FALSE)+HLOOKUP($DL$1551,'[1]Сбытовая надбавка'!$F$5:$H$6,2,FALSE),2)+'[1]Иные услуги'!$C$6+HLOOKUP($DR$1550,'[1]Услуги по передаче'!$G$5:$J$7,3,FALSE))</f>
        <v>1703.3</v>
      </c>
      <c r="EL1557" s="73"/>
      <c r="EM1557" s="73"/>
      <c r="EN1557" s="73"/>
      <c r="EO1557" s="73"/>
      <c r="EP1557" s="74"/>
      <c r="EQ1557" s="72">
        <f>IF($A1557="-","-",ROUND(VLOOKUP($A1557+ROUND(LEFT(EQ$1553,2)/24,5),'[1]ОАО "АТС"'!$A$30:$F$773,3,FALSE)+HLOOKUP($DL$1551,'[1]Сбытовая надбавка'!$F$5:$H$6,2,FALSE),2)+'[1]Иные услуги'!$C$6+HLOOKUP($DR$1550,'[1]Услуги по передаче'!$G$5:$J$7,3,FALSE))</f>
        <v>1596.78</v>
      </c>
      <c r="ER1557" s="73"/>
      <c r="ES1557" s="73"/>
      <c r="ET1557" s="73"/>
      <c r="EU1557" s="73"/>
      <c r="EV1557" s="74"/>
    </row>
    <row r="1558" spans="1:152" s="38" customFormat="1" ht="15.75" customHeight="1" x14ac:dyDescent="0.2">
      <c r="A1558" s="69">
        <f>$A$119</f>
        <v>44990</v>
      </c>
      <c r="B1558" s="70"/>
      <c r="C1558" s="70"/>
      <c r="D1558" s="70"/>
      <c r="E1558" s="70"/>
      <c r="F1558" s="70"/>
      <c r="G1558" s="70"/>
      <c r="H1558" s="71"/>
      <c r="I1558" s="72">
        <f>IF($A1558="-","-",ROUND(VLOOKUP($A1558+ROUND(LEFT(I$1553,1)/24,5),'[1]ОАО "АТС"'!$A$30:$F$773,3,FALSE)+HLOOKUP($DL$1551,'[1]Сбытовая надбавка'!$F$5:$H$6,2,FALSE),2)+'[1]Иные услуги'!$C$6+HLOOKUP($DR$1550,'[1]Услуги по передаче'!$G$5:$J$7,3,FALSE))</f>
        <v>1581.34</v>
      </c>
      <c r="J1558" s="73"/>
      <c r="K1558" s="73"/>
      <c r="L1558" s="73"/>
      <c r="M1558" s="73"/>
      <c r="N1558" s="74"/>
      <c r="O1558" s="72">
        <f>IF($A1558="-","-",ROUND(VLOOKUP($A1558+ROUND(LEFT(O$1553,1)/24,5),'[1]ОАО "АТС"'!$A$30:$F$773,3,FALSE)+HLOOKUP($DL$1551,'[1]Сбытовая надбавка'!$F$5:$H$6,2,FALSE),2)+'[1]Иные услуги'!$C$6+HLOOKUP($DR$1550,'[1]Услуги по передаче'!$G$5:$J$7,3,FALSE))</f>
        <v>1530.46</v>
      </c>
      <c r="P1558" s="73"/>
      <c r="Q1558" s="73"/>
      <c r="R1558" s="73"/>
      <c r="S1558" s="73"/>
      <c r="T1558" s="74"/>
      <c r="U1558" s="72">
        <f>IF($A1558="-","-",ROUND(VLOOKUP($A1558+ROUND(LEFT(U$1553,1)/24,5),'[1]ОАО "АТС"'!$A$30:$F$773,3,FALSE)+HLOOKUP($DL$1551,'[1]Сбытовая надбавка'!$F$5:$H$6,2,FALSE),2)+'[1]Иные услуги'!$C$6+HLOOKUP($DR$1550,'[1]Услуги по передаче'!$G$5:$J$7,3,FALSE))</f>
        <v>1526.47</v>
      </c>
      <c r="V1558" s="73"/>
      <c r="W1558" s="73"/>
      <c r="X1558" s="73"/>
      <c r="Y1558" s="73"/>
      <c r="Z1558" s="74"/>
      <c r="AA1558" s="72">
        <f>IF($A1558="-","-",ROUND(VLOOKUP($A1558+ROUND(LEFT(AA$1553,1)/24,5),'[1]ОАО "АТС"'!$A$30:$F$773,3,FALSE)+HLOOKUP($DL$1551,'[1]Сбытовая надбавка'!$F$5:$H$6,2,FALSE),2)+'[1]Иные услуги'!$C$6+HLOOKUP($DR$1550,'[1]Услуги по передаче'!$G$5:$J$7,3,FALSE))</f>
        <v>1526.44</v>
      </c>
      <c r="AB1558" s="73"/>
      <c r="AC1558" s="73"/>
      <c r="AD1558" s="73"/>
      <c r="AE1558" s="73"/>
      <c r="AF1558" s="74"/>
      <c r="AG1558" s="72">
        <f>IF($A1558="-","-",ROUND(VLOOKUP($A1558+ROUND(LEFT(AG$1553,1)/24,5),'[1]ОАО "АТС"'!$A$30:$F$773,3,FALSE)+HLOOKUP($DL$1551,'[1]Сбытовая надбавка'!$F$5:$H$6,2,FALSE),2)+'[1]Иные услуги'!$C$6+HLOOKUP($DR$1550,'[1]Услуги по передаче'!$G$5:$J$7,3,FALSE))</f>
        <v>1526.43</v>
      </c>
      <c r="AH1558" s="73"/>
      <c r="AI1558" s="73"/>
      <c r="AJ1558" s="73"/>
      <c r="AK1558" s="73"/>
      <c r="AL1558" s="74"/>
      <c r="AM1558" s="72">
        <f>IF($A1558="-","-",ROUND(VLOOKUP($A1558+ROUND(LEFT(AM$1553,1)/24,5),'[1]ОАО "АТС"'!$A$30:$F$773,3,FALSE)+HLOOKUP($DL$1551,'[1]Сбытовая надбавка'!$F$5:$H$6,2,FALSE),2)+'[1]Иные услуги'!$C$6+HLOOKUP($DR$1550,'[1]Услуги по передаче'!$G$5:$J$7,3,FALSE))</f>
        <v>1525.93</v>
      </c>
      <c r="AN1558" s="73"/>
      <c r="AO1558" s="73"/>
      <c r="AP1558" s="73"/>
      <c r="AQ1558" s="73"/>
      <c r="AR1558" s="74"/>
      <c r="AS1558" s="72">
        <f>IF($A1558="-","-",ROUND(VLOOKUP($A1558+ROUND(LEFT(AS$1553,1)/24,5),'[1]ОАО "АТС"'!$A$30:$F$773,3,FALSE)+HLOOKUP($DL$1551,'[1]Сбытовая надбавка'!$F$5:$H$6,2,FALSE),2)+'[1]Иные услуги'!$C$6+HLOOKUP($DR$1550,'[1]Услуги по передаче'!$G$5:$J$7,3,FALSE))</f>
        <v>1524.92</v>
      </c>
      <c r="AT1558" s="73"/>
      <c r="AU1558" s="73"/>
      <c r="AV1558" s="73"/>
      <c r="AW1558" s="73"/>
      <c r="AX1558" s="74"/>
      <c r="AY1558" s="72">
        <f>IF($A1558="-","-",ROUND(VLOOKUP($A1558+ROUND(LEFT(AY$1553,1)/24,5),'[1]ОАО "АТС"'!$A$30:$F$773,3,FALSE)+HLOOKUP($DL$1551,'[1]Сбытовая надбавка'!$F$5:$H$6,2,FALSE),2)+'[1]Иные услуги'!$C$6+HLOOKUP($DR$1550,'[1]Услуги по передаче'!$G$5:$J$7,3,FALSE))</f>
        <v>1524.93</v>
      </c>
      <c r="AZ1558" s="73"/>
      <c r="BA1558" s="73"/>
      <c r="BB1558" s="73"/>
      <c r="BC1558" s="73"/>
      <c r="BD1558" s="74"/>
      <c r="BE1558" s="72">
        <f>IF($A1558="-","-",ROUND(VLOOKUP($A1558+ROUND(LEFT(BE$1553,1)/24,5),'[1]ОАО "АТС"'!$A$30:$F$773,3,FALSE)+HLOOKUP($DL$1551,'[1]Сбытовая надбавка'!$F$5:$H$6,2,FALSE),2)+'[1]Иные услуги'!$C$6+HLOOKUP($DR$1550,'[1]Услуги по передаче'!$G$5:$J$7,3,FALSE))</f>
        <v>1525.28</v>
      </c>
      <c r="BF1558" s="73"/>
      <c r="BG1558" s="73"/>
      <c r="BH1558" s="73"/>
      <c r="BI1558" s="73"/>
      <c r="BJ1558" s="74"/>
      <c r="BK1558" s="72">
        <f>IF($A1558="-","-",ROUND(VLOOKUP($A1558+ROUND(LEFT(BK$1553,1)/24,5),'[1]ОАО "АТС"'!$A$30:$F$773,3,FALSE)+HLOOKUP($DL$1551,'[1]Сбытовая надбавка'!$F$5:$H$6,2,FALSE),2)+'[1]Иные услуги'!$C$6+HLOOKUP($DR$1550,'[1]Услуги по передаче'!$G$5:$J$7,3,FALSE))</f>
        <v>1525.39</v>
      </c>
      <c r="BL1558" s="73"/>
      <c r="BM1558" s="73"/>
      <c r="BN1558" s="73"/>
      <c r="BO1558" s="73"/>
      <c r="BP1558" s="74"/>
      <c r="BQ1558" s="72">
        <f>IF($A1558="-","-",ROUND(VLOOKUP($A1558+ROUND(LEFT(BQ$1553,2)/24,5),'[1]ОАО "АТС"'!$A$30:$F$773,3,FALSE)+HLOOKUP($DL$1551,'[1]Сбытовая надбавка'!$F$5:$H$6,2,FALSE),2)+'[1]Иные услуги'!$C$6+HLOOKUP($DR$1550,'[1]Услуги по передаче'!$G$5:$J$7,3,FALSE))</f>
        <v>1543.26</v>
      </c>
      <c r="BR1558" s="73"/>
      <c r="BS1558" s="73"/>
      <c r="BT1558" s="73"/>
      <c r="BU1558" s="73"/>
      <c r="BV1558" s="74"/>
      <c r="BW1558" s="72">
        <f>IF($A1558="-","-",ROUND(VLOOKUP($A1558+ROUND(LEFT(BW$1553,2)/24,5),'[1]ОАО "АТС"'!$A$30:$F$773,3,FALSE)+HLOOKUP($DL$1551,'[1]Сбытовая надбавка'!$F$5:$H$6,2,FALSE),2)+'[1]Иные услуги'!$C$6+HLOOKUP($DR$1550,'[1]Услуги по передаче'!$G$5:$J$7,3,FALSE))</f>
        <v>1550.57</v>
      </c>
      <c r="BX1558" s="73"/>
      <c r="BY1558" s="73"/>
      <c r="BZ1558" s="73"/>
      <c r="CA1558" s="73"/>
      <c r="CB1558" s="74"/>
      <c r="CC1558" s="72">
        <f>IF($A1558="-","-",ROUND(VLOOKUP($A1558+ROUND(LEFT(CC$1553,2)/24,5),'[1]ОАО "АТС"'!$A$30:$F$773,3,FALSE)+HLOOKUP($DL$1551,'[1]Сбытовая надбавка'!$F$5:$H$6,2,FALSE),2)+'[1]Иные услуги'!$C$6+HLOOKUP($DR$1550,'[1]Услуги по передаче'!$G$5:$J$7,3,FALSE))</f>
        <v>1525.51</v>
      </c>
      <c r="CD1558" s="73"/>
      <c r="CE1558" s="73"/>
      <c r="CF1558" s="73"/>
      <c r="CG1558" s="73"/>
      <c r="CH1558" s="74"/>
      <c r="CI1558" s="72">
        <f>IF($A1558="-","-",ROUND(VLOOKUP($A1558+ROUND(LEFT(CI$1553,2)/24,5),'[1]ОАО "АТС"'!$A$30:$F$773,3,FALSE)+HLOOKUP($DL$1551,'[1]Сбытовая надбавка'!$F$5:$H$6,2,FALSE),2)+'[1]Иные услуги'!$C$6+HLOOKUP($DR$1550,'[1]Услуги по передаче'!$G$5:$J$7,3,FALSE))</f>
        <v>1525.72</v>
      </c>
      <c r="CJ1558" s="73"/>
      <c r="CK1558" s="73"/>
      <c r="CL1558" s="73"/>
      <c r="CM1558" s="73"/>
      <c r="CN1558" s="74"/>
      <c r="CO1558" s="72">
        <f>IF($A1558="-","-",ROUND(VLOOKUP($A1558+ROUND(LEFT(CO$1553,2)/24,5),'[1]ОАО "АТС"'!$A$30:$F$773,3,FALSE)+HLOOKUP($DL$1551,'[1]Сбытовая надбавка'!$F$5:$H$6,2,FALSE),2)+'[1]Иные услуги'!$C$6+HLOOKUP($DR$1550,'[1]Услуги по передаче'!$G$5:$J$7,3,FALSE))</f>
        <v>1525.47</v>
      </c>
      <c r="CP1558" s="73"/>
      <c r="CQ1558" s="73"/>
      <c r="CR1558" s="73"/>
      <c r="CS1558" s="73"/>
      <c r="CT1558" s="74"/>
      <c r="CU1558" s="72">
        <f>IF($A1558="-","-",ROUND(VLOOKUP($A1558+ROUND(LEFT(CU$1553,2)/24,5),'[1]ОАО "АТС"'!$A$30:$F$773,3,FALSE)+HLOOKUP($DL$1551,'[1]Сбытовая надбавка'!$F$5:$H$6,2,FALSE),2)+'[1]Иные услуги'!$C$6+HLOOKUP($DR$1550,'[1]Услуги по передаче'!$G$5:$J$7,3,FALSE))</f>
        <v>1525.54</v>
      </c>
      <c r="CV1558" s="73"/>
      <c r="CW1558" s="73"/>
      <c r="CX1558" s="73"/>
      <c r="CY1558" s="73"/>
      <c r="CZ1558" s="74"/>
      <c r="DA1558" s="72">
        <f>IF($A1558="-","-",ROUND(VLOOKUP($A1558+ROUND(LEFT(DA$1553,2)/24,5),'[1]ОАО "АТС"'!$A$30:$F$773,3,FALSE)+HLOOKUP($DL$1551,'[1]Сбытовая надбавка'!$F$5:$H$6,2,FALSE),2)+'[1]Иные услуги'!$C$6+HLOOKUP($DR$1550,'[1]Услуги по передаче'!$G$5:$J$7,3,FALSE))</f>
        <v>1525.97</v>
      </c>
      <c r="DB1558" s="73"/>
      <c r="DC1558" s="73"/>
      <c r="DD1558" s="73"/>
      <c r="DE1558" s="73"/>
      <c r="DF1558" s="74"/>
      <c r="DG1558" s="72">
        <f>IF($A1558="-","-",ROUND(VLOOKUP($A1558+ROUND(LEFT(DG$1553,2)/24,5),'[1]ОАО "АТС"'!$A$30:$F$773,3,FALSE)+HLOOKUP($DL$1551,'[1]Сбытовая надбавка'!$F$5:$H$6,2,FALSE),2)+'[1]Иные услуги'!$C$6+HLOOKUP($DR$1550,'[1]Услуги по передаче'!$G$5:$J$7,3,FALSE))</f>
        <v>1549.53</v>
      </c>
      <c r="DH1558" s="73"/>
      <c r="DI1558" s="73"/>
      <c r="DJ1558" s="73"/>
      <c r="DK1558" s="73"/>
      <c r="DL1558" s="74"/>
      <c r="DM1558" s="72">
        <f>IF($A1558="-","-",ROUND(VLOOKUP($A1558+ROUND(LEFT(DM$1553,2)/24,5),'[1]ОАО "АТС"'!$A$30:$F$773,3,FALSE)+HLOOKUP($DL$1551,'[1]Сбытовая надбавка'!$F$5:$H$6,2,FALSE),2)+'[1]Иные услуги'!$C$6+HLOOKUP($DR$1550,'[1]Услуги по передаче'!$G$5:$J$7,3,FALSE))</f>
        <v>1671.72</v>
      </c>
      <c r="DN1558" s="73"/>
      <c r="DO1558" s="73"/>
      <c r="DP1558" s="73"/>
      <c r="DQ1558" s="73"/>
      <c r="DR1558" s="74"/>
      <c r="DS1558" s="72">
        <f>IF($A1558="-","-",ROUND(VLOOKUP($A1558+ROUND(LEFT(DS$1553,2)/24,5),'[1]ОАО "АТС"'!$A$30:$F$773,3,FALSE)+HLOOKUP($DL$1551,'[1]Сбытовая надбавка'!$F$5:$H$6,2,FALSE),2)+'[1]Иные услуги'!$C$6+HLOOKUP($DR$1550,'[1]Услуги по передаче'!$G$5:$J$7,3,FALSE))</f>
        <v>1684.1</v>
      </c>
      <c r="DT1558" s="73"/>
      <c r="DU1558" s="73"/>
      <c r="DV1558" s="73"/>
      <c r="DW1558" s="73"/>
      <c r="DX1558" s="74"/>
      <c r="DY1558" s="72">
        <f>IF($A1558="-","-",ROUND(VLOOKUP($A1558+ROUND(LEFT(DY$1553,2)/24,5),'[1]ОАО "АТС"'!$A$30:$F$773,3,FALSE)+HLOOKUP($DL$1551,'[1]Сбытовая надбавка'!$F$5:$H$6,2,FALSE),2)+'[1]Иные услуги'!$C$6+HLOOKUP($DR$1550,'[1]Услуги по передаче'!$G$5:$J$7,3,FALSE))</f>
        <v>1619.13</v>
      </c>
      <c r="DZ1558" s="73"/>
      <c r="EA1558" s="73"/>
      <c r="EB1558" s="73"/>
      <c r="EC1558" s="73"/>
      <c r="ED1558" s="74"/>
      <c r="EE1558" s="72">
        <f>IF($A1558="-","-",ROUND(VLOOKUP($A1558+ROUND(LEFT(EE$1553,2)/24,5),'[1]ОАО "АТС"'!$A$30:$F$773,3,FALSE)+HLOOKUP($DL$1551,'[1]Сбытовая надбавка'!$F$5:$H$6,2,FALSE),2)+'[1]Иные услуги'!$C$6+HLOOKUP($DR$1550,'[1]Услуги по передаче'!$G$5:$J$7,3,FALSE))</f>
        <v>1524.26</v>
      </c>
      <c r="EF1558" s="73"/>
      <c r="EG1558" s="73"/>
      <c r="EH1558" s="73"/>
      <c r="EI1558" s="73"/>
      <c r="EJ1558" s="74"/>
      <c r="EK1558" s="72">
        <f>IF($A1558="-","-",ROUND(VLOOKUP($A1558+ROUND(LEFT(EK$1553,2)/24,5),'[1]ОАО "АТС"'!$A$30:$F$773,3,FALSE)+HLOOKUP($DL$1551,'[1]Сбытовая надбавка'!$F$5:$H$6,2,FALSE),2)+'[1]Иные услуги'!$C$6+HLOOKUP($DR$1550,'[1]Услуги по передаче'!$G$5:$J$7,3,FALSE))</f>
        <v>1736.54</v>
      </c>
      <c r="EL1558" s="73"/>
      <c r="EM1558" s="73"/>
      <c r="EN1558" s="73"/>
      <c r="EO1558" s="73"/>
      <c r="EP1558" s="74"/>
      <c r="EQ1558" s="72">
        <f>IF($A1558="-","-",ROUND(VLOOKUP($A1558+ROUND(LEFT(EQ$1553,2)/24,5),'[1]ОАО "АТС"'!$A$30:$F$773,3,FALSE)+HLOOKUP($DL$1551,'[1]Сбытовая надбавка'!$F$5:$H$6,2,FALSE),2)+'[1]Иные услуги'!$C$6+HLOOKUP($DR$1550,'[1]Услуги по передаче'!$G$5:$J$7,3,FALSE))</f>
        <v>1623.28</v>
      </c>
      <c r="ER1558" s="73"/>
      <c r="ES1558" s="73"/>
      <c r="ET1558" s="73"/>
      <c r="EU1558" s="73"/>
      <c r="EV1558" s="74"/>
    </row>
    <row r="1559" spans="1:152" s="38" customFormat="1" ht="15.75" customHeight="1" x14ac:dyDescent="0.2">
      <c r="A1559" s="69">
        <f>$A$120</f>
        <v>44991</v>
      </c>
      <c r="B1559" s="70"/>
      <c r="C1559" s="70"/>
      <c r="D1559" s="70"/>
      <c r="E1559" s="70"/>
      <c r="F1559" s="70"/>
      <c r="G1559" s="70"/>
      <c r="H1559" s="71"/>
      <c r="I1559" s="72">
        <f>IF($A1559="-","-",ROUND(VLOOKUP($A1559+ROUND(LEFT(I$1553,1)/24,5),'[1]ОАО "АТС"'!$A$30:$F$773,3,FALSE)+HLOOKUP($DL$1551,'[1]Сбытовая надбавка'!$F$5:$H$6,2,FALSE),2)+'[1]Иные услуги'!$C$6+HLOOKUP($DR$1550,'[1]Услуги по передаче'!$G$5:$J$7,3,FALSE))</f>
        <v>1525.74</v>
      </c>
      <c r="J1559" s="73"/>
      <c r="K1559" s="73"/>
      <c r="L1559" s="73"/>
      <c r="M1559" s="73"/>
      <c r="N1559" s="74"/>
      <c r="O1559" s="72">
        <f>IF($A1559="-","-",ROUND(VLOOKUP($A1559+ROUND(LEFT(O$1553,1)/24,5),'[1]ОАО "АТС"'!$A$30:$F$773,3,FALSE)+HLOOKUP($DL$1551,'[1]Сбытовая надбавка'!$F$5:$H$6,2,FALSE),2)+'[1]Иные услуги'!$C$6+HLOOKUP($DR$1550,'[1]Услуги по передаче'!$G$5:$J$7,3,FALSE))</f>
        <v>1526.13</v>
      </c>
      <c r="P1559" s="73"/>
      <c r="Q1559" s="73"/>
      <c r="R1559" s="73"/>
      <c r="S1559" s="73"/>
      <c r="T1559" s="74"/>
      <c r="U1559" s="72">
        <f>IF($A1559="-","-",ROUND(VLOOKUP($A1559+ROUND(LEFT(U$1553,1)/24,5),'[1]ОАО "АТС"'!$A$30:$F$773,3,FALSE)+HLOOKUP($DL$1551,'[1]Сбытовая надбавка'!$F$5:$H$6,2,FALSE),2)+'[1]Иные услуги'!$C$6+HLOOKUP($DR$1550,'[1]Услуги по передаче'!$G$5:$J$7,3,FALSE))</f>
        <v>1526.29</v>
      </c>
      <c r="V1559" s="73"/>
      <c r="W1559" s="73"/>
      <c r="X1559" s="73"/>
      <c r="Y1559" s="73"/>
      <c r="Z1559" s="74"/>
      <c r="AA1559" s="72">
        <f>IF($A1559="-","-",ROUND(VLOOKUP($A1559+ROUND(LEFT(AA$1553,1)/24,5),'[1]ОАО "АТС"'!$A$30:$F$773,3,FALSE)+HLOOKUP($DL$1551,'[1]Сбытовая надбавка'!$F$5:$H$6,2,FALSE),2)+'[1]Иные услуги'!$C$6+HLOOKUP($DR$1550,'[1]Услуги по передаче'!$G$5:$J$7,3,FALSE))</f>
        <v>1526.28</v>
      </c>
      <c r="AB1559" s="73"/>
      <c r="AC1559" s="73"/>
      <c r="AD1559" s="73"/>
      <c r="AE1559" s="73"/>
      <c r="AF1559" s="74"/>
      <c r="AG1559" s="72">
        <f>IF($A1559="-","-",ROUND(VLOOKUP($A1559+ROUND(LEFT(AG$1553,1)/24,5),'[1]ОАО "АТС"'!$A$30:$F$773,3,FALSE)+HLOOKUP($DL$1551,'[1]Сбытовая надбавка'!$F$5:$H$6,2,FALSE),2)+'[1]Иные услуги'!$C$6+HLOOKUP($DR$1550,'[1]Услуги по передаче'!$G$5:$J$7,3,FALSE))</f>
        <v>1526.1200000000001</v>
      </c>
      <c r="AH1559" s="73"/>
      <c r="AI1559" s="73"/>
      <c r="AJ1559" s="73"/>
      <c r="AK1559" s="73"/>
      <c r="AL1559" s="74"/>
      <c r="AM1559" s="72">
        <f>IF($A1559="-","-",ROUND(VLOOKUP($A1559+ROUND(LEFT(AM$1553,1)/24,5),'[1]ОАО "АТС"'!$A$30:$F$773,3,FALSE)+HLOOKUP($DL$1551,'[1]Сбытовая надбавка'!$F$5:$H$6,2,FALSE),2)+'[1]Иные услуги'!$C$6+HLOOKUP($DR$1550,'[1]Услуги по передаче'!$G$5:$J$7,3,FALSE))</f>
        <v>1525.88</v>
      </c>
      <c r="AN1559" s="73"/>
      <c r="AO1559" s="73"/>
      <c r="AP1559" s="73"/>
      <c r="AQ1559" s="73"/>
      <c r="AR1559" s="74"/>
      <c r="AS1559" s="72">
        <f>IF($A1559="-","-",ROUND(VLOOKUP($A1559+ROUND(LEFT(AS$1553,1)/24,5),'[1]ОАО "АТС"'!$A$30:$F$773,3,FALSE)+HLOOKUP($DL$1551,'[1]Сбытовая надбавка'!$F$5:$H$6,2,FALSE),2)+'[1]Иные услуги'!$C$6+HLOOKUP($DR$1550,'[1]Услуги по передаче'!$G$5:$J$7,3,FALSE))</f>
        <v>1529.67</v>
      </c>
      <c r="AT1559" s="73"/>
      <c r="AU1559" s="73"/>
      <c r="AV1559" s="73"/>
      <c r="AW1559" s="73"/>
      <c r="AX1559" s="74"/>
      <c r="AY1559" s="72">
        <f>IF($A1559="-","-",ROUND(VLOOKUP($A1559+ROUND(LEFT(AY$1553,1)/24,5),'[1]ОАО "АТС"'!$A$30:$F$773,3,FALSE)+HLOOKUP($DL$1551,'[1]Сбытовая надбавка'!$F$5:$H$6,2,FALSE),2)+'[1]Иные услуги'!$C$6+HLOOKUP($DR$1550,'[1]Услуги по передаче'!$G$5:$J$7,3,FALSE))</f>
        <v>1662.15</v>
      </c>
      <c r="AZ1559" s="73"/>
      <c r="BA1559" s="73"/>
      <c r="BB1559" s="73"/>
      <c r="BC1559" s="73"/>
      <c r="BD1559" s="74"/>
      <c r="BE1559" s="72">
        <f>IF($A1559="-","-",ROUND(VLOOKUP($A1559+ROUND(LEFT(BE$1553,1)/24,5),'[1]ОАО "АТС"'!$A$30:$F$773,3,FALSE)+HLOOKUP($DL$1551,'[1]Сбытовая надбавка'!$F$5:$H$6,2,FALSE),2)+'[1]Иные услуги'!$C$6+HLOOKUP($DR$1550,'[1]Услуги по передаче'!$G$5:$J$7,3,FALSE))</f>
        <v>1525.72</v>
      </c>
      <c r="BF1559" s="73"/>
      <c r="BG1559" s="73"/>
      <c r="BH1559" s="73"/>
      <c r="BI1559" s="73"/>
      <c r="BJ1559" s="74"/>
      <c r="BK1559" s="72">
        <f>IF($A1559="-","-",ROUND(VLOOKUP($A1559+ROUND(LEFT(BK$1553,1)/24,5),'[1]ОАО "АТС"'!$A$30:$F$773,3,FALSE)+HLOOKUP($DL$1551,'[1]Сбытовая надбавка'!$F$5:$H$6,2,FALSE),2)+'[1]Иные услуги'!$C$6+HLOOKUP($DR$1550,'[1]Услуги по передаче'!$G$5:$J$7,3,FALSE))</f>
        <v>1609.68</v>
      </c>
      <c r="BL1559" s="73"/>
      <c r="BM1559" s="73"/>
      <c r="BN1559" s="73"/>
      <c r="BO1559" s="73"/>
      <c r="BP1559" s="74"/>
      <c r="BQ1559" s="72">
        <f>IF($A1559="-","-",ROUND(VLOOKUP($A1559+ROUND(LEFT(BQ$1553,2)/24,5),'[1]ОАО "АТС"'!$A$30:$F$773,3,FALSE)+HLOOKUP($DL$1551,'[1]Сбытовая надбавка'!$F$5:$H$6,2,FALSE),2)+'[1]Иные услуги'!$C$6+HLOOKUP($DR$1550,'[1]Услуги по передаче'!$G$5:$J$7,3,FALSE))</f>
        <v>1634.3600000000001</v>
      </c>
      <c r="BR1559" s="73"/>
      <c r="BS1559" s="73"/>
      <c r="BT1559" s="73"/>
      <c r="BU1559" s="73"/>
      <c r="BV1559" s="74"/>
      <c r="BW1559" s="72">
        <f>IF($A1559="-","-",ROUND(VLOOKUP($A1559+ROUND(LEFT(BW$1553,2)/24,5),'[1]ОАО "АТС"'!$A$30:$F$773,3,FALSE)+HLOOKUP($DL$1551,'[1]Сбытовая надбавка'!$F$5:$H$6,2,FALSE),2)+'[1]Иные услуги'!$C$6+HLOOKUP($DR$1550,'[1]Услуги по передаче'!$G$5:$J$7,3,FALSE))</f>
        <v>1622.29</v>
      </c>
      <c r="BX1559" s="73"/>
      <c r="BY1559" s="73"/>
      <c r="BZ1559" s="73"/>
      <c r="CA1559" s="73"/>
      <c r="CB1559" s="74"/>
      <c r="CC1559" s="72">
        <f>IF($A1559="-","-",ROUND(VLOOKUP($A1559+ROUND(LEFT(CC$1553,2)/24,5),'[1]ОАО "АТС"'!$A$30:$F$773,3,FALSE)+HLOOKUP($DL$1551,'[1]Сбытовая надбавка'!$F$5:$H$6,2,FALSE),2)+'[1]Иные услуги'!$C$6+HLOOKUP($DR$1550,'[1]Услуги по передаче'!$G$5:$J$7,3,FALSE))</f>
        <v>1581.52</v>
      </c>
      <c r="CD1559" s="73"/>
      <c r="CE1559" s="73"/>
      <c r="CF1559" s="73"/>
      <c r="CG1559" s="73"/>
      <c r="CH1559" s="74"/>
      <c r="CI1559" s="72">
        <f>IF($A1559="-","-",ROUND(VLOOKUP($A1559+ROUND(LEFT(CI$1553,2)/24,5),'[1]ОАО "АТС"'!$A$30:$F$773,3,FALSE)+HLOOKUP($DL$1551,'[1]Сбытовая надбавка'!$F$5:$H$6,2,FALSE),2)+'[1]Иные услуги'!$C$6+HLOOKUP($DR$1550,'[1]Услуги по передаче'!$G$5:$J$7,3,FALSE))</f>
        <v>1577.16</v>
      </c>
      <c r="CJ1559" s="73"/>
      <c r="CK1559" s="73"/>
      <c r="CL1559" s="73"/>
      <c r="CM1559" s="73"/>
      <c r="CN1559" s="74"/>
      <c r="CO1559" s="72">
        <f>IF($A1559="-","-",ROUND(VLOOKUP($A1559+ROUND(LEFT(CO$1553,2)/24,5),'[1]ОАО "АТС"'!$A$30:$F$773,3,FALSE)+HLOOKUP($DL$1551,'[1]Сбытовая надбавка'!$F$5:$H$6,2,FALSE),2)+'[1]Иные услуги'!$C$6+HLOOKUP($DR$1550,'[1]Услуги по передаче'!$G$5:$J$7,3,FALSE))</f>
        <v>1569.52</v>
      </c>
      <c r="CP1559" s="73"/>
      <c r="CQ1559" s="73"/>
      <c r="CR1559" s="73"/>
      <c r="CS1559" s="73"/>
      <c r="CT1559" s="74"/>
      <c r="CU1559" s="72">
        <f>IF($A1559="-","-",ROUND(VLOOKUP($A1559+ROUND(LEFT(CU$1553,2)/24,5),'[1]ОАО "АТС"'!$A$30:$F$773,3,FALSE)+HLOOKUP($DL$1551,'[1]Сбытовая надбавка'!$F$5:$H$6,2,FALSE),2)+'[1]Иные услуги'!$C$6+HLOOKUP($DR$1550,'[1]Услуги по передаче'!$G$5:$J$7,3,FALSE))</f>
        <v>1576.49</v>
      </c>
      <c r="CV1559" s="73"/>
      <c r="CW1559" s="73"/>
      <c r="CX1559" s="73"/>
      <c r="CY1559" s="73"/>
      <c r="CZ1559" s="74"/>
      <c r="DA1559" s="72">
        <f>IF($A1559="-","-",ROUND(VLOOKUP($A1559+ROUND(LEFT(DA$1553,2)/24,5),'[1]ОАО "АТС"'!$A$30:$F$773,3,FALSE)+HLOOKUP($DL$1551,'[1]Сбытовая надбавка'!$F$5:$H$6,2,FALSE),2)+'[1]Иные услуги'!$C$6+HLOOKUP($DR$1550,'[1]Услуги по передаче'!$G$5:$J$7,3,FALSE))</f>
        <v>1556.32</v>
      </c>
      <c r="DB1559" s="73"/>
      <c r="DC1559" s="73"/>
      <c r="DD1559" s="73"/>
      <c r="DE1559" s="73"/>
      <c r="DF1559" s="74"/>
      <c r="DG1559" s="72">
        <f>IF($A1559="-","-",ROUND(VLOOKUP($A1559+ROUND(LEFT(DG$1553,2)/24,5),'[1]ОАО "АТС"'!$A$30:$F$773,3,FALSE)+HLOOKUP($DL$1551,'[1]Сбытовая надбавка'!$F$5:$H$6,2,FALSE),2)+'[1]Иные услуги'!$C$6+HLOOKUP($DR$1550,'[1]Услуги по передаче'!$G$5:$J$7,3,FALSE))</f>
        <v>1569.52</v>
      </c>
      <c r="DH1559" s="73"/>
      <c r="DI1559" s="73"/>
      <c r="DJ1559" s="73"/>
      <c r="DK1559" s="73"/>
      <c r="DL1559" s="74"/>
      <c r="DM1559" s="72">
        <f>IF($A1559="-","-",ROUND(VLOOKUP($A1559+ROUND(LEFT(DM$1553,2)/24,5),'[1]ОАО "АТС"'!$A$30:$F$773,3,FALSE)+HLOOKUP($DL$1551,'[1]Сбытовая надбавка'!$F$5:$H$6,2,FALSE),2)+'[1]Иные услуги'!$C$6+HLOOKUP($DR$1550,'[1]Услуги по передаче'!$G$5:$J$7,3,FALSE))</f>
        <v>1634.48</v>
      </c>
      <c r="DN1559" s="73"/>
      <c r="DO1559" s="73"/>
      <c r="DP1559" s="73"/>
      <c r="DQ1559" s="73"/>
      <c r="DR1559" s="74"/>
      <c r="DS1559" s="72">
        <f>IF($A1559="-","-",ROUND(VLOOKUP($A1559+ROUND(LEFT(DS$1553,2)/24,5),'[1]ОАО "АТС"'!$A$30:$F$773,3,FALSE)+HLOOKUP($DL$1551,'[1]Сбытовая надбавка'!$F$5:$H$6,2,FALSE),2)+'[1]Иные услуги'!$C$6+HLOOKUP($DR$1550,'[1]Услуги по передаче'!$G$5:$J$7,3,FALSE))</f>
        <v>1628.9</v>
      </c>
      <c r="DT1559" s="73"/>
      <c r="DU1559" s="73"/>
      <c r="DV1559" s="73"/>
      <c r="DW1559" s="73"/>
      <c r="DX1559" s="74"/>
      <c r="DY1559" s="72">
        <f>IF($A1559="-","-",ROUND(VLOOKUP($A1559+ROUND(LEFT(DY$1553,2)/24,5),'[1]ОАО "АТС"'!$A$30:$F$773,3,FALSE)+HLOOKUP($DL$1551,'[1]Сбытовая надбавка'!$F$5:$H$6,2,FALSE),2)+'[1]Иные услуги'!$C$6+HLOOKUP($DR$1550,'[1]Услуги по передаче'!$G$5:$J$7,3,FALSE))</f>
        <v>1566.79</v>
      </c>
      <c r="DZ1559" s="73"/>
      <c r="EA1559" s="73"/>
      <c r="EB1559" s="73"/>
      <c r="EC1559" s="73"/>
      <c r="ED1559" s="74"/>
      <c r="EE1559" s="72">
        <f>IF($A1559="-","-",ROUND(VLOOKUP($A1559+ROUND(LEFT(EE$1553,2)/24,5),'[1]ОАО "АТС"'!$A$30:$F$773,3,FALSE)+HLOOKUP($DL$1551,'[1]Сбытовая надбавка'!$F$5:$H$6,2,FALSE),2)+'[1]Иные услуги'!$C$6+HLOOKUP($DR$1550,'[1]Услуги по передаче'!$G$5:$J$7,3,FALSE))</f>
        <v>1524.1</v>
      </c>
      <c r="EF1559" s="73"/>
      <c r="EG1559" s="73"/>
      <c r="EH1559" s="73"/>
      <c r="EI1559" s="73"/>
      <c r="EJ1559" s="74"/>
      <c r="EK1559" s="72">
        <f>IF($A1559="-","-",ROUND(VLOOKUP($A1559+ROUND(LEFT(EK$1553,2)/24,5),'[1]ОАО "АТС"'!$A$30:$F$773,3,FALSE)+HLOOKUP($DL$1551,'[1]Сбытовая надбавка'!$F$5:$H$6,2,FALSE),2)+'[1]Иные услуги'!$C$6+HLOOKUP($DR$1550,'[1]Услуги по передаче'!$G$5:$J$7,3,FALSE))</f>
        <v>1725.85</v>
      </c>
      <c r="EL1559" s="73"/>
      <c r="EM1559" s="73"/>
      <c r="EN1559" s="73"/>
      <c r="EO1559" s="73"/>
      <c r="EP1559" s="74"/>
      <c r="EQ1559" s="72">
        <f>IF($A1559="-","-",ROUND(VLOOKUP($A1559+ROUND(LEFT(EQ$1553,2)/24,5),'[1]ОАО "АТС"'!$A$30:$F$773,3,FALSE)+HLOOKUP($DL$1551,'[1]Сбытовая надбавка'!$F$5:$H$6,2,FALSE),2)+'[1]Иные услуги'!$C$6+HLOOKUP($DR$1550,'[1]Услуги по передаче'!$G$5:$J$7,3,FALSE))</f>
        <v>1607.79</v>
      </c>
      <c r="ER1559" s="73"/>
      <c r="ES1559" s="73"/>
      <c r="ET1559" s="73"/>
      <c r="EU1559" s="73"/>
      <c r="EV1559" s="74"/>
    </row>
    <row r="1560" spans="1:152" s="38" customFormat="1" ht="15.75" customHeight="1" x14ac:dyDescent="0.2">
      <c r="A1560" s="69">
        <f>$A$121</f>
        <v>44992</v>
      </c>
      <c r="B1560" s="70"/>
      <c r="C1560" s="70"/>
      <c r="D1560" s="70"/>
      <c r="E1560" s="70"/>
      <c r="F1560" s="70"/>
      <c r="G1560" s="70"/>
      <c r="H1560" s="71"/>
      <c r="I1560" s="72">
        <f>IF($A1560="-","-",ROUND(VLOOKUP($A1560+ROUND(LEFT(I$1553,1)/24,5),'[1]ОАО "АТС"'!$A$30:$F$773,3,FALSE)+HLOOKUP($DL$1551,'[1]Сбытовая надбавка'!$F$5:$H$6,2,FALSE),2)+'[1]Иные услуги'!$C$6+HLOOKUP($DR$1550,'[1]Услуги по передаче'!$G$5:$J$7,3,FALSE))</f>
        <v>1525.78</v>
      </c>
      <c r="J1560" s="73"/>
      <c r="K1560" s="73"/>
      <c r="L1560" s="73"/>
      <c r="M1560" s="73"/>
      <c r="N1560" s="74"/>
      <c r="O1560" s="72">
        <f>IF($A1560="-","-",ROUND(VLOOKUP($A1560+ROUND(LEFT(O$1553,1)/24,5),'[1]ОАО "АТС"'!$A$30:$F$773,3,FALSE)+HLOOKUP($DL$1551,'[1]Сбытовая надбавка'!$F$5:$H$6,2,FALSE),2)+'[1]Иные услуги'!$C$6+HLOOKUP($DR$1550,'[1]Услуги по передаче'!$G$5:$J$7,3,FALSE))</f>
        <v>1525.81</v>
      </c>
      <c r="P1560" s="73"/>
      <c r="Q1560" s="73"/>
      <c r="R1560" s="73"/>
      <c r="S1560" s="73"/>
      <c r="T1560" s="74"/>
      <c r="U1560" s="72">
        <f>IF($A1560="-","-",ROUND(VLOOKUP($A1560+ROUND(LEFT(U$1553,1)/24,5),'[1]ОАО "АТС"'!$A$30:$F$773,3,FALSE)+HLOOKUP($DL$1551,'[1]Сбытовая надбавка'!$F$5:$H$6,2,FALSE),2)+'[1]Иные услуги'!$C$6+HLOOKUP($DR$1550,'[1]Услуги по передаче'!$G$5:$J$7,3,FALSE))</f>
        <v>1526.49</v>
      </c>
      <c r="V1560" s="73"/>
      <c r="W1560" s="73"/>
      <c r="X1560" s="73"/>
      <c r="Y1560" s="73"/>
      <c r="Z1560" s="74"/>
      <c r="AA1560" s="72">
        <f>IF($A1560="-","-",ROUND(VLOOKUP($A1560+ROUND(LEFT(AA$1553,1)/24,5),'[1]ОАО "АТС"'!$A$30:$F$773,3,FALSE)+HLOOKUP($DL$1551,'[1]Сбытовая надбавка'!$F$5:$H$6,2,FALSE),2)+'[1]Иные услуги'!$C$6+HLOOKUP($DR$1550,'[1]Услуги по передаче'!$G$5:$J$7,3,FALSE))</f>
        <v>1526.42</v>
      </c>
      <c r="AB1560" s="73"/>
      <c r="AC1560" s="73"/>
      <c r="AD1560" s="73"/>
      <c r="AE1560" s="73"/>
      <c r="AF1560" s="74"/>
      <c r="AG1560" s="72">
        <f>IF($A1560="-","-",ROUND(VLOOKUP($A1560+ROUND(LEFT(AG$1553,1)/24,5),'[1]ОАО "АТС"'!$A$30:$F$773,3,FALSE)+HLOOKUP($DL$1551,'[1]Сбытовая надбавка'!$F$5:$H$6,2,FALSE),2)+'[1]Иные услуги'!$C$6+HLOOKUP($DR$1550,'[1]Услуги по передаче'!$G$5:$J$7,3,FALSE))</f>
        <v>1526.3700000000001</v>
      </c>
      <c r="AH1560" s="73"/>
      <c r="AI1560" s="73"/>
      <c r="AJ1560" s="73"/>
      <c r="AK1560" s="73"/>
      <c r="AL1560" s="74"/>
      <c r="AM1560" s="72">
        <f>IF($A1560="-","-",ROUND(VLOOKUP($A1560+ROUND(LEFT(AM$1553,1)/24,5),'[1]ОАО "АТС"'!$A$30:$F$773,3,FALSE)+HLOOKUP($DL$1551,'[1]Сбытовая надбавка'!$F$5:$H$6,2,FALSE),2)+'[1]Иные услуги'!$C$6+HLOOKUP($DR$1550,'[1]Услуги по передаче'!$G$5:$J$7,3,FALSE))</f>
        <v>1525.65</v>
      </c>
      <c r="AN1560" s="73"/>
      <c r="AO1560" s="73"/>
      <c r="AP1560" s="73"/>
      <c r="AQ1560" s="73"/>
      <c r="AR1560" s="74"/>
      <c r="AS1560" s="72">
        <f>IF($A1560="-","-",ROUND(VLOOKUP($A1560+ROUND(LEFT(AS$1553,1)/24,5),'[1]ОАО "АТС"'!$A$30:$F$773,3,FALSE)+HLOOKUP($DL$1551,'[1]Сбытовая надбавка'!$F$5:$H$6,2,FALSE),2)+'[1]Иные услуги'!$C$6+HLOOKUP($DR$1550,'[1]Услуги по передаче'!$G$5:$J$7,3,FALSE))</f>
        <v>1524.66</v>
      </c>
      <c r="AT1560" s="73"/>
      <c r="AU1560" s="73"/>
      <c r="AV1560" s="73"/>
      <c r="AW1560" s="73"/>
      <c r="AX1560" s="74"/>
      <c r="AY1560" s="72">
        <f>IF($A1560="-","-",ROUND(VLOOKUP($A1560+ROUND(LEFT(AY$1553,1)/24,5),'[1]ОАО "АТС"'!$A$30:$F$773,3,FALSE)+HLOOKUP($DL$1551,'[1]Сбытовая надбавка'!$F$5:$H$6,2,FALSE),2)+'[1]Иные услуги'!$C$6+HLOOKUP($DR$1550,'[1]Услуги по передаче'!$G$5:$J$7,3,FALSE))</f>
        <v>1653.28</v>
      </c>
      <c r="AZ1560" s="73"/>
      <c r="BA1560" s="73"/>
      <c r="BB1560" s="73"/>
      <c r="BC1560" s="73"/>
      <c r="BD1560" s="74"/>
      <c r="BE1560" s="72">
        <f>IF($A1560="-","-",ROUND(VLOOKUP($A1560+ROUND(LEFT(BE$1553,1)/24,5),'[1]ОАО "АТС"'!$A$30:$F$773,3,FALSE)+HLOOKUP($DL$1551,'[1]Сбытовая надбавка'!$F$5:$H$6,2,FALSE),2)+'[1]Иные услуги'!$C$6+HLOOKUP($DR$1550,'[1]Услуги по передаче'!$G$5:$J$7,3,FALSE))</f>
        <v>1524.99</v>
      </c>
      <c r="BF1560" s="73"/>
      <c r="BG1560" s="73"/>
      <c r="BH1560" s="73"/>
      <c r="BI1560" s="73"/>
      <c r="BJ1560" s="74"/>
      <c r="BK1560" s="72">
        <f>IF($A1560="-","-",ROUND(VLOOKUP($A1560+ROUND(LEFT(BK$1553,1)/24,5),'[1]ОАО "АТС"'!$A$30:$F$773,3,FALSE)+HLOOKUP($DL$1551,'[1]Сбытовая надбавка'!$F$5:$H$6,2,FALSE),2)+'[1]Иные услуги'!$C$6+HLOOKUP($DR$1550,'[1]Услуги по передаче'!$G$5:$J$7,3,FALSE))</f>
        <v>1599.7</v>
      </c>
      <c r="BL1560" s="73"/>
      <c r="BM1560" s="73"/>
      <c r="BN1560" s="73"/>
      <c r="BO1560" s="73"/>
      <c r="BP1560" s="74"/>
      <c r="BQ1560" s="72">
        <f>IF($A1560="-","-",ROUND(VLOOKUP($A1560+ROUND(LEFT(BQ$1553,2)/24,5),'[1]ОАО "АТС"'!$A$30:$F$773,3,FALSE)+HLOOKUP($DL$1551,'[1]Сбытовая надбавка'!$F$5:$H$6,2,FALSE),2)+'[1]Иные услуги'!$C$6+HLOOKUP($DR$1550,'[1]Услуги по передаче'!$G$5:$J$7,3,FALSE))</f>
        <v>1623.14</v>
      </c>
      <c r="BR1560" s="73"/>
      <c r="BS1560" s="73"/>
      <c r="BT1560" s="73"/>
      <c r="BU1560" s="73"/>
      <c r="BV1560" s="74"/>
      <c r="BW1560" s="72">
        <f>IF($A1560="-","-",ROUND(VLOOKUP($A1560+ROUND(LEFT(BW$1553,2)/24,5),'[1]ОАО "АТС"'!$A$30:$F$773,3,FALSE)+HLOOKUP($DL$1551,'[1]Сбытовая надбавка'!$F$5:$H$6,2,FALSE),2)+'[1]Иные услуги'!$C$6+HLOOKUP($DR$1550,'[1]Услуги по передаче'!$G$5:$J$7,3,FALSE))</f>
        <v>1617.57</v>
      </c>
      <c r="BX1560" s="73"/>
      <c r="BY1560" s="73"/>
      <c r="BZ1560" s="73"/>
      <c r="CA1560" s="73"/>
      <c r="CB1560" s="74"/>
      <c r="CC1560" s="72">
        <f>IF($A1560="-","-",ROUND(VLOOKUP($A1560+ROUND(LEFT(CC$1553,2)/24,5),'[1]ОАО "АТС"'!$A$30:$F$773,3,FALSE)+HLOOKUP($DL$1551,'[1]Сбытовая надбавка'!$F$5:$H$6,2,FALSE),2)+'[1]Иные услуги'!$C$6+HLOOKUP($DR$1550,'[1]Услуги по передаче'!$G$5:$J$7,3,FALSE))</f>
        <v>1578.32</v>
      </c>
      <c r="CD1560" s="73"/>
      <c r="CE1560" s="73"/>
      <c r="CF1560" s="73"/>
      <c r="CG1560" s="73"/>
      <c r="CH1560" s="74"/>
      <c r="CI1560" s="72">
        <f>IF($A1560="-","-",ROUND(VLOOKUP($A1560+ROUND(LEFT(CI$1553,2)/24,5),'[1]ОАО "АТС"'!$A$30:$F$773,3,FALSE)+HLOOKUP($DL$1551,'[1]Сбытовая надбавка'!$F$5:$H$6,2,FALSE),2)+'[1]Иные услуги'!$C$6+HLOOKUP($DR$1550,'[1]Услуги по передаче'!$G$5:$J$7,3,FALSE))</f>
        <v>1572.65</v>
      </c>
      <c r="CJ1560" s="73"/>
      <c r="CK1560" s="73"/>
      <c r="CL1560" s="73"/>
      <c r="CM1560" s="73"/>
      <c r="CN1560" s="74"/>
      <c r="CO1560" s="72">
        <f>IF($A1560="-","-",ROUND(VLOOKUP($A1560+ROUND(LEFT(CO$1553,2)/24,5),'[1]ОАО "АТС"'!$A$30:$F$773,3,FALSE)+HLOOKUP($DL$1551,'[1]Сбытовая надбавка'!$F$5:$H$6,2,FALSE),2)+'[1]Иные услуги'!$C$6+HLOOKUP($DR$1550,'[1]Услуги по передаче'!$G$5:$J$7,3,FALSE))</f>
        <v>1562.94</v>
      </c>
      <c r="CP1560" s="73"/>
      <c r="CQ1560" s="73"/>
      <c r="CR1560" s="73"/>
      <c r="CS1560" s="73"/>
      <c r="CT1560" s="74"/>
      <c r="CU1560" s="72">
        <f>IF($A1560="-","-",ROUND(VLOOKUP($A1560+ROUND(LEFT(CU$1553,2)/24,5),'[1]ОАО "АТС"'!$A$30:$F$773,3,FALSE)+HLOOKUP($DL$1551,'[1]Сбытовая надбавка'!$F$5:$H$6,2,FALSE),2)+'[1]Иные услуги'!$C$6+HLOOKUP($DR$1550,'[1]Услуги по передаче'!$G$5:$J$7,3,FALSE))</f>
        <v>1587.05</v>
      </c>
      <c r="CV1560" s="73"/>
      <c r="CW1560" s="73"/>
      <c r="CX1560" s="73"/>
      <c r="CY1560" s="73"/>
      <c r="CZ1560" s="74"/>
      <c r="DA1560" s="72">
        <f>IF($A1560="-","-",ROUND(VLOOKUP($A1560+ROUND(LEFT(DA$1553,2)/24,5),'[1]ОАО "АТС"'!$A$30:$F$773,3,FALSE)+HLOOKUP($DL$1551,'[1]Сбытовая надбавка'!$F$5:$H$6,2,FALSE),2)+'[1]Иные услуги'!$C$6+HLOOKUP($DR$1550,'[1]Услуги по передаче'!$G$5:$J$7,3,FALSE))</f>
        <v>1550.34</v>
      </c>
      <c r="DB1560" s="73"/>
      <c r="DC1560" s="73"/>
      <c r="DD1560" s="73"/>
      <c r="DE1560" s="73"/>
      <c r="DF1560" s="74"/>
      <c r="DG1560" s="72">
        <f>IF($A1560="-","-",ROUND(VLOOKUP($A1560+ROUND(LEFT(DG$1553,2)/24,5),'[1]ОАО "АТС"'!$A$30:$F$773,3,FALSE)+HLOOKUP($DL$1551,'[1]Сбытовая надбавка'!$F$5:$H$6,2,FALSE),2)+'[1]Иные услуги'!$C$6+HLOOKUP($DR$1550,'[1]Услуги по передаче'!$G$5:$J$7,3,FALSE))</f>
        <v>1561.52</v>
      </c>
      <c r="DH1560" s="73"/>
      <c r="DI1560" s="73"/>
      <c r="DJ1560" s="73"/>
      <c r="DK1560" s="73"/>
      <c r="DL1560" s="74"/>
      <c r="DM1560" s="72">
        <f>IF($A1560="-","-",ROUND(VLOOKUP($A1560+ROUND(LEFT(DM$1553,2)/24,5),'[1]ОАО "АТС"'!$A$30:$F$773,3,FALSE)+HLOOKUP($DL$1551,'[1]Сбытовая надбавка'!$F$5:$H$6,2,FALSE),2)+'[1]Иные услуги'!$C$6+HLOOKUP($DR$1550,'[1]Услуги по передаче'!$G$5:$J$7,3,FALSE))</f>
        <v>1622.89</v>
      </c>
      <c r="DN1560" s="73"/>
      <c r="DO1560" s="73"/>
      <c r="DP1560" s="73"/>
      <c r="DQ1560" s="73"/>
      <c r="DR1560" s="74"/>
      <c r="DS1560" s="72">
        <f>IF($A1560="-","-",ROUND(VLOOKUP($A1560+ROUND(LEFT(DS$1553,2)/24,5),'[1]ОАО "АТС"'!$A$30:$F$773,3,FALSE)+HLOOKUP($DL$1551,'[1]Сбытовая надбавка'!$F$5:$H$6,2,FALSE),2)+'[1]Иные услуги'!$C$6+HLOOKUP($DR$1550,'[1]Услуги по передаче'!$G$5:$J$7,3,FALSE))</f>
        <v>1622.78</v>
      </c>
      <c r="DT1560" s="73"/>
      <c r="DU1560" s="73"/>
      <c r="DV1560" s="73"/>
      <c r="DW1560" s="73"/>
      <c r="DX1560" s="74"/>
      <c r="DY1560" s="72">
        <f>IF($A1560="-","-",ROUND(VLOOKUP($A1560+ROUND(LEFT(DY$1553,2)/24,5),'[1]ОАО "АТС"'!$A$30:$F$773,3,FALSE)+HLOOKUP($DL$1551,'[1]Сбытовая надбавка'!$F$5:$H$6,2,FALSE),2)+'[1]Иные услуги'!$C$6+HLOOKUP($DR$1550,'[1]Услуги по передаче'!$G$5:$J$7,3,FALSE))</f>
        <v>1576.21</v>
      </c>
      <c r="DZ1560" s="73"/>
      <c r="EA1560" s="73"/>
      <c r="EB1560" s="73"/>
      <c r="EC1560" s="73"/>
      <c r="ED1560" s="74"/>
      <c r="EE1560" s="72">
        <f>IF($A1560="-","-",ROUND(VLOOKUP($A1560+ROUND(LEFT(EE$1553,2)/24,5),'[1]ОАО "АТС"'!$A$30:$F$773,3,FALSE)+HLOOKUP($DL$1551,'[1]Сбытовая надбавка'!$F$5:$H$6,2,FALSE),2)+'[1]Иные услуги'!$C$6+HLOOKUP($DR$1550,'[1]Услуги по передаче'!$G$5:$J$7,3,FALSE))</f>
        <v>1521.82</v>
      </c>
      <c r="EF1560" s="73"/>
      <c r="EG1560" s="73"/>
      <c r="EH1560" s="73"/>
      <c r="EI1560" s="73"/>
      <c r="EJ1560" s="74"/>
      <c r="EK1560" s="72">
        <f>IF($A1560="-","-",ROUND(VLOOKUP($A1560+ROUND(LEFT(EK$1553,2)/24,5),'[1]ОАО "АТС"'!$A$30:$F$773,3,FALSE)+HLOOKUP($DL$1551,'[1]Сбытовая надбавка'!$F$5:$H$6,2,FALSE),2)+'[1]Иные услуги'!$C$6+HLOOKUP($DR$1550,'[1]Услуги по передаче'!$G$5:$J$7,3,FALSE))</f>
        <v>1724.02</v>
      </c>
      <c r="EL1560" s="73"/>
      <c r="EM1560" s="73"/>
      <c r="EN1560" s="73"/>
      <c r="EO1560" s="73"/>
      <c r="EP1560" s="74"/>
      <c r="EQ1560" s="72">
        <f>IF($A1560="-","-",ROUND(VLOOKUP($A1560+ROUND(LEFT(EQ$1553,2)/24,5),'[1]ОАО "АТС"'!$A$30:$F$773,3,FALSE)+HLOOKUP($DL$1551,'[1]Сбытовая надбавка'!$F$5:$H$6,2,FALSE),2)+'[1]Иные услуги'!$C$6+HLOOKUP($DR$1550,'[1]Услуги по передаче'!$G$5:$J$7,3,FALSE))</f>
        <v>1601.6100000000001</v>
      </c>
      <c r="ER1560" s="73"/>
      <c r="ES1560" s="73"/>
      <c r="ET1560" s="73"/>
      <c r="EU1560" s="73"/>
      <c r="EV1560" s="74"/>
    </row>
    <row r="1561" spans="1:152" s="38" customFormat="1" ht="15.75" customHeight="1" x14ac:dyDescent="0.2">
      <c r="A1561" s="69">
        <f>$A$122</f>
        <v>44993</v>
      </c>
      <c r="B1561" s="70"/>
      <c r="C1561" s="70"/>
      <c r="D1561" s="70"/>
      <c r="E1561" s="70"/>
      <c r="F1561" s="70"/>
      <c r="G1561" s="70"/>
      <c r="H1561" s="71"/>
      <c r="I1561" s="72">
        <f>IF($A1561="-","-",ROUND(VLOOKUP($A1561+ROUND(LEFT(I$1553,1)/24,5),'[1]ОАО "АТС"'!$A$30:$F$773,3,FALSE)+HLOOKUP($DL$1551,'[1]Сбытовая надбавка'!$F$5:$H$6,2,FALSE),2)+'[1]Иные услуги'!$C$6+HLOOKUP($DR$1550,'[1]Услуги по передаче'!$G$5:$J$7,3,FALSE))</f>
        <v>1556.96</v>
      </c>
      <c r="J1561" s="73"/>
      <c r="K1561" s="73"/>
      <c r="L1561" s="73"/>
      <c r="M1561" s="73"/>
      <c r="N1561" s="74"/>
      <c r="O1561" s="72">
        <f>IF($A1561="-","-",ROUND(VLOOKUP($A1561+ROUND(LEFT(O$1553,1)/24,5),'[1]ОАО "АТС"'!$A$30:$F$773,3,FALSE)+HLOOKUP($DL$1551,'[1]Сбытовая надбавка'!$F$5:$H$6,2,FALSE),2)+'[1]Иные услуги'!$C$6+HLOOKUP($DR$1550,'[1]Услуги по передаче'!$G$5:$J$7,3,FALSE))</f>
        <v>1526.02</v>
      </c>
      <c r="P1561" s="73"/>
      <c r="Q1561" s="73"/>
      <c r="R1561" s="73"/>
      <c r="S1561" s="73"/>
      <c r="T1561" s="74"/>
      <c r="U1561" s="72">
        <f>IF($A1561="-","-",ROUND(VLOOKUP($A1561+ROUND(LEFT(U$1553,1)/24,5),'[1]ОАО "АТС"'!$A$30:$F$773,3,FALSE)+HLOOKUP($DL$1551,'[1]Сбытовая надбавка'!$F$5:$H$6,2,FALSE),2)+'[1]Иные услуги'!$C$6+HLOOKUP($DR$1550,'[1]Услуги по передаче'!$G$5:$J$7,3,FALSE))</f>
        <v>1526.7</v>
      </c>
      <c r="V1561" s="73"/>
      <c r="W1561" s="73"/>
      <c r="X1561" s="73"/>
      <c r="Y1561" s="73"/>
      <c r="Z1561" s="74"/>
      <c r="AA1561" s="72">
        <f>IF($A1561="-","-",ROUND(VLOOKUP($A1561+ROUND(LEFT(AA$1553,1)/24,5),'[1]ОАО "АТС"'!$A$30:$F$773,3,FALSE)+HLOOKUP($DL$1551,'[1]Сбытовая надбавка'!$F$5:$H$6,2,FALSE),2)+'[1]Иные услуги'!$C$6+HLOOKUP($DR$1550,'[1]Услуги по передаче'!$G$5:$J$7,3,FALSE))</f>
        <v>1526.63</v>
      </c>
      <c r="AB1561" s="73"/>
      <c r="AC1561" s="73"/>
      <c r="AD1561" s="73"/>
      <c r="AE1561" s="73"/>
      <c r="AF1561" s="74"/>
      <c r="AG1561" s="72">
        <f>IF($A1561="-","-",ROUND(VLOOKUP($A1561+ROUND(LEFT(AG$1553,1)/24,5),'[1]ОАО "АТС"'!$A$30:$F$773,3,FALSE)+HLOOKUP($DL$1551,'[1]Сбытовая надбавка'!$F$5:$H$6,2,FALSE),2)+'[1]Иные услуги'!$C$6+HLOOKUP($DR$1550,'[1]Услуги по передаче'!$G$5:$J$7,3,FALSE))</f>
        <v>1526.6100000000001</v>
      </c>
      <c r="AH1561" s="73"/>
      <c r="AI1561" s="73"/>
      <c r="AJ1561" s="73"/>
      <c r="AK1561" s="73"/>
      <c r="AL1561" s="74"/>
      <c r="AM1561" s="72">
        <f>IF($A1561="-","-",ROUND(VLOOKUP($A1561+ROUND(LEFT(AM$1553,1)/24,5),'[1]ОАО "АТС"'!$A$30:$F$773,3,FALSE)+HLOOKUP($DL$1551,'[1]Сбытовая надбавка'!$F$5:$H$6,2,FALSE),2)+'[1]Иные услуги'!$C$6+HLOOKUP($DR$1550,'[1]Услуги по передаче'!$G$5:$J$7,3,FALSE))</f>
        <v>1526.31</v>
      </c>
      <c r="AN1561" s="73"/>
      <c r="AO1561" s="73"/>
      <c r="AP1561" s="73"/>
      <c r="AQ1561" s="73"/>
      <c r="AR1561" s="74"/>
      <c r="AS1561" s="72">
        <f>IF($A1561="-","-",ROUND(VLOOKUP($A1561+ROUND(LEFT(AS$1553,1)/24,5),'[1]ОАО "АТС"'!$A$30:$F$773,3,FALSE)+HLOOKUP($DL$1551,'[1]Сбытовая надбавка'!$F$5:$H$6,2,FALSE),2)+'[1]Иные услуги'!$C$6+HLOOKUP($DR$1550,'[1]Услуги по передаче'!$G$5:$J$7,3,FALSE))</f>
        <v>1525.52</v>
      </c>
      <c r="AT1561" s="73"/>
      <c r="AU1561" s="73"/>
      <c r="AV1561" s="73"/>
      <c r="AW1561" s="73"/>
      <c r="AX1561" s="74"/>
      <c r="AY1561" s="72">
        <f>IF($A1561="-","-",ROUND(VLOOKUP($A1561+ROUND(LEFT(AY$1553,1)/24,5),'[1]ОАО "АТС"'!$A$30:$F$773,3,FALSE)+HLOOKUP($DL$1551,'[1]Сбытовая надбавка'!$F$5:$H$6,2,FALSE),2)+'[1]Иные услуги'!$C$6+HLOOKUP($DR$1550,'[1]Услуги по передаче'!$G$5:$J$7,3,FALSE))</f>
        <v>1535.16</v>
      </c>
      <c r="AZ1561" s="73"/>
      <c r="BA1561" s="73"/>
      <c r="BB1561" s="73"/>
      <c r="BC1561" s="73"/>
      <c r="BD1561" s="74"/>
      <c r="BE1561" s="72">
        <f>IF($A1561="-","-",ROUND(VLOOKUP($A1561+ROUND(LEFT(BE$1553,1)/24,5),'[1]ОАО "АТС"'!$A$30:$F$773,3,FALSE)+HLOOKUP($DL$1551,'[1]Сбытовая надбавка'!$F$5:$H$6,2,FALSE),2)+'[1]Иные услуги'!$C$6+HLOOKUP($DR$1550,'[1]Услуги по передаче'!$G$5:$J$7,3,FALSE))</f>
        <v>1525.43</v>
      </c>
      <c r="BF1561" s="73"/>
      <c r="BG1561" s="73"/>
      <c r="BH1561" s="73"/>
      <c r="BI1561" s="73"/>
      <c r="BJ1561" s="74"/>
      <c r="BK1561" s="72">
        <f>IF($A1561="-","-",ROUND(VLOOKUP($A1561+ROUND(LEFT(BK$1553,1)/24,5),'[1]ОАО "АТС"'!$A$30:$F$773,3,FALSE)+HLOOKUP($DL$1551,'[1]Сбытовая надбавка'!$F$5:$H$6,2,FALSE),2)+'[1]Иные услуги'!$C$6+HLOOKUP($DR$1550,'[1]Услуги по передаче'!$G$5:$J$7,3,FALSE))</f>
        <v>1527.28</v>
      </c>
      <c r="BL1561" s="73"/>
      <c r="BM1561" s="73"/>
      <c r="BN1561" s="73"/>
      <c r="BO1561" s="73"/>
      <c r="BP1561" s="74"/>
      <c r="BQ1561" s="72">
        <f>IF($A1561="-","-",ROUND(VLOOKUP($A1561+ROUND(LEFT(BQ$1553,2)/24,5),'[1]ОАО "АТС"'!$A$30:$F$773,3,FALSE)+HLOOKUP($DL$1551,'[1]Сбытовая надбавка'!$F$5:$H$6,2,FALSE),2)+'[1]Иные услуги'!$C$6+HLOOKUP($DR$1550,'[1]Услуги по передаче'!$G$5:$J$7,3,FALSE))</f>
        <v>1548.3</v>
      </c>
      <c r="BR1561" s="73"/>
      <c r="BS1561" s="73"/>
      <c r="BT1561" s="73"/>
      <c r="BU1561" s="73"/>
      <c r="BV1561" s="74"/>
      <c r="BW1561" s="72">
        <f>IF($A1561="-","-",ROUND(VLOOKUP($A1561+ROUND(LEFT(BW$1553,2)/24,5),'[1]ОАО "АТС"'!$A$30:$F$773,3,FALSE)+HLOOKUP($DL$1551,'[1]Сбытовая надбавка'!$F$5:$H$6,2,FALSE),2)+'[1]Иные услуги'!$C$6+HLOOKUP($DR$1550,'[1]Услуги по передаче'!$G$5:$J$7,3,FALSE))</f>
        <v>1554.44</v>
      </c>
      <c r="BX1561" s="73"/>
      <c r="BY1561" s="73"/>
      <c r="BZ1561" s="73"/>
      <c r="CA1561" s="73"/>
      <c r="CB1561" s="74"/>
      <c r="CC1561" s="72">
        <f>IF($A1561="-","-",ROUND(VLOOKUP($A1561+ROUND(LEFT(CC$1553,2)/24,5),'[1]ОАО "АТС"'!$A$30:$F$773,3,FALSE)+HLOOKUP($DL$1551,'[1]Сбытовая надбавка'!$F$5:$H$6,2,FALSE),2)+'[1]Иные услуги'!$C$6+HLOOKUP($DR$1550,'[1]Услуги по передаче'!$G$5:$J$7,3,FALSE))</f>
        <v>1527.53</v>
      </c>
      <c r="CD1561" s="73"/>
      <c r="CE1561" s="73"/>
      <c r="CF1561" s="73"/>
      <c r="CG1561" s="73"/>
      <c r="CH1561" s="74"/>
      <c r="CI1561" s="72">
        <f>IF($A1561="-","-",ROUND(VLOOKUP($A1561+ROUND(LEFT(CI$1553,2)/24,5),'[1]ОАО "АТС"'!$A$30:$F$773,3,FALSE)+HLOOKUP($DL$1551,'[1]Сбытовая надбавка'!$F$5:$H$6,2,FALSE),2)+'[1]Иные услуги'!$C$6+HLOOKUP($DR$1550,'[1]Услуги по передаче'!$G$5:$J$7,3,FALSE))</f>
        <v>1527.88</v>
      </c>
      <c r="CJ1561" s="73"/>
      <c r="CK1561" s="73"/>
      <c r="CL1561" s="73"/>
      <c r="CM1561" s="73"/>
      <c r="CN1561" s="74"/>
      <c r="CO1561" s="72">
        <f>IF($A1561="-","-",ROUND(VLOOKUP($A1561+ROUND(LEFT(CO$1553,2)/24,5),'[1]ОАО "АТС"'!$A$30:$F$773,3,FALSE)+HLOOKUP($DL$1551,'[1]Сбытовая надбавка'!$F$5:$H$6,2,FALSE),2)+'[1]Иные услуги'!$C$6+HLOOKUP($DR$1550,'[1]Услуги по передаче'!$G$5:$J$7,3,FALSE))</f>
        <v>1527.8</v>
      </c>
      <c r="CP1561" s="73"/>
      <c r="CQ1561" s="73"/>
      <c r="CR1561" s="73"/>
      <c r="CS1561" s="73"/>
      <c r="CT1561" s="74"/>
      <c r="CU1561" s="72">
        <f>IF($A1561="-","-",ROUND(VLOOKUP($A1561+ROUND(LEFT(CU$1553,2)/24,5),'[1]ОАО "АТС"'!$A$30:$F$773,3,FALSE)+HLOOKUP($DL$1551,'[1]Сбытовая надбавка'!$F$5:$H$6,2,FALSE),2)+'[1]Иные услуги'!$C$6+HLOOKUP($DR$1550,'[1]Услуги по передаче'!$G$5:$J$7,3,FALSE))</f>
        <v>1544.3600000000001</v>
      </c>
      <c r="CV1561" s="73"/>
      <c r="CW1561" s="73"/>
      <c r="CX1561" s="73"/>
      <c r="CY1561" s="73"/>
      <c r="CZ1561" s="74"/>
      <c r="DA1561" s="72">
        <f>IF($A1561="-","-",ROUND(VLOOKUP($A1561+ROUND(LEFT(DA$1553,2)/24,5),'[1]ОАО "АТС"'!$A$30:$F$773,3,FALSE)+HLOOKUP($DL$1551,'[1]Сбытовая надбавка'!$F$5:$H$6,2,FALSE),2)+'[1]Иные услуги'!$C$6+HLOOKUP($DR$1550,'[1]Услуги по передаче'!$G$5:$J$7,3,FALSE))</f>
        <v>1552.31</v>
      </c>
      <c r="DB1561" s="73"/>
      <c r="DC1561" s="73"/>
      <c r="DD1561" s="73"/>
      <c r="DE1561" s="73"/>
      <c r="DF1561" s="74"/>
      <c r="DG1561" s="72">
        <f>IF($A1561="-","-",ROUND(VLOOKUP($A1561+ROUND(LEFT(DG$1553,2)/24,5),'[1]ОАО "АТС"'!$A$30:$F$773,3,FALSE)+HLOOKUP($DL$1551,'[1]Сбытовая надбавка'!$F$5:$H$6,2,FALSE),2)+'[1]Иные услуги'!$C$6+HLOOKUP($DR$1550,'[1]Услуги по передаче'!$G$5:$J$7,3,FALSE))</f>
        <v>1558.89</v>
      </c>
      <c r="DH1561" s="73"/>
      <c r="DI1561" s="73"/>
      <c r="DJ1561" s="73"/>
      <c r="DK1561" s="73"/>
      <c r="DL1561" s="74"/>
      <c r="DM1561" s="72">
        <f>IF($A1561="-","-",ROUND(VLOOKUP($A1561+ROUND(LEFT(DM$1553,2)/24,5),'[1]ОАО "АТС"'!$A$30:$F$773,3,FALSE)+HLOOKUP($DL$1551,'[1]Сбытовая надбавка'!$F$5:$H$6,2,FALSE),2)+'[1]Иные услуги'!$C$6+HLOOKUP($DR$1550,'[1]Услуги по передаче'!$G$5:$J$7,3,FALSE))</f>
        <v>1637.03</v>
      </c>
      <c r="DN1561" s="73"/>
      <c r="DO1561" s="73"/>
      <c r="DP1561" s="73"/>
      <c r="DQ1561" s="73"/>
      <c r="DR1561" s="74"/>
      <c r="DS1561" s="72">
        <f>IF($A1561="-","-",ROUND(VLOOKUP($A1561+ROUND(LEFT(DS$1553,2)/24,5),'[1]ОАО "АТС"'!$A$30:$F$773,3,FALSE)+HLOOKUP($DL$1551,'[1]Сбытовая надбавка'!$F$5:$H$6,2,FALSE),2)+'[1]Иные услуги'!$C$6+HLOOKUP($DR$1550,'[1]Услуги по передаче'!$G$5:$J$7,3,FALSE))</f>
        <v>1665.04</v>
      </c>
      <c r="DT1561" s="73"/>
      <c r="DU1561" s="73"/>
      <c r="DV1561" s="73"/>
      <c r="DW1561" s="73"/>
      <c r="DX1561" s="74"/>
      <c r="DY1561" s="72">
        <f>IF($A1561="-","-",ROUND(VLOOKUP($A1561+ROUND(LEFT(DY$1553,2)/24,5),'[1]ОАО "АТС"'!$A$30:$F$773,3,FALSE)+HLOOKUP($DL$1551,'[1]Сбытовая надбавка'!$F$5:$H$6,2,FALSE),2)+'[1]Иные услуги'!$C$6+HLOOKUP($DR$1550,'[1]Услуги по передаче'!$G$5:$J$7,3,FALSE))</f>
        <v>1554.8700000000001</v>
      </c>
      <c r="DZ1561" s="73"/>
      <c r="EA1561" s="73"/>
      <c r="EB1561" s="73"/>
      <c r="EC1561" s="73"/>
      <c r="ED1561" s="74"/>
      <c r="EE1561" s="72">
        <f>IF($A1561="-","-",ROUND(VLOOKUP($A1561+ROUND(LEFT(EE$1553,2)/24,5),'[1]ОАО "АТС"'!$A$30:$F$773,3,FALSE)+HLOOKUP($DL$1551,'[1]Сбытовая надбавка'!$F$5:$H$6,2,FALSE),2)+'[1]Иные услуги'!$C$6+HLOOKUP($DR$1550,'[1]Услуги по передаче'!$G$5:$J$7,3,FALSE))</f>
        <v>1523.38</v>
      </c>
      <c r="EF1561" s="73"/>
      <c r="EG1561" s="73"/>
      <c r="EH1561" s="73"/>
      <c r="EI1561" s="73"/>
      <c r="EJ1561" s="74"/>
      <c r="EK1561" s="72">
        <f>IF($A1561="-","-",ROUND(VLOOKUP($A1561+ROUND(LEFT(EK$1553,2)/24,5),'[1]ОАО "АТС"'!$A$30:$F$773,3,FALSE)+HLOOKUP($DL$1551,'[1]Сбытовая надбавка'!$F$5:$H$6,2,FALSE),2)+'[1]Иные услуги'!$C$6+HLOOKUP($DR$1550,'[1]Услуги по передаче'!$G$5:$J$7,3,FALSE))</f>
        <v>1707.25</v>
      </c>
      <c r="EL1561" s="73"/>
      <c r="EM1561" s="73"/>
      <c r="EN1561" s="73"/>
      <c r="EO1561" s="73"/>
      <c r="EP1561" s="74"/>
      <c r="EQ1561" s="72">
        <f>IF($A1561="-","-",ROUND(VLOOKUP($A1561+ROUND(LEFT(EQ$1553,2)/24,5),'[1]ОАО "АТС"'!$A$30:$F$773,3,FALSE)+HLOOKUP($DL$1551,'[1]Сбытовая надбавка'!$F$5:$H$6,2,FALSE),2)+'[1]Иные услуги'!$C$6+HLOOKUP($DR$1550,'[1]Услуги по передаче'!$G$5:$J$7,3,FALSE))</f>
        <v>1597.9</v>
      </c>
      <c r="ER1561" s="73"/>
      <c r="ES1561" s="73"/>
      <c r="ET1561" s="73"/>
      <c r="EU1561" s="73"/>
      <c r="EV1561" s="74"/>
    </row>
    <row r="1562" spans="1:152" s="38" customFormat="1" ht="15.75" customHeight="1" x14ac:dyDescent="0.2">
      <c r="A1562" s="69">
        <f>$A$123</f>
        <v>44994</v>
      </c>
      <c r="B1562" s="70"/>
      <c r="C1562" s="70"/>
      <c r="D1562" s="70"/>
      <c r="E1562" s="70"/>
      <c r="F1562" s="70"/>
      <c r="G1562" s="70"/>
      <c r="H1562" s="71"/>
      <c r="I1562" s="72">
        <f>IF($A1562="-","-",ROUND(VLOOKUP($A1562+ROUND(LEFT(I$1553,1)/24,5),'[1]ОАО "АТС"'!$A$30:$F$773,3,FALSE)+HLOOKUP($DL$1551,'[1]Сбытовая надбавка'!$F$5:$H$6,2,FALSE),2)+'[1]Иные услуги'!$C$6+HLOOKUP($DR$1550,'[1]Услуги по передаче'!$G$5:$J$7,3,FALSE))</f>
        <v>1530.47</v>
      </c>
      <c r="J1562" s="73"/>
      <c r="K1562" s="73"/>
      <c r="L1562" s="73"/>
      <c r="M1562" s="73"/>
      <c r="N1562" s="74"/>
      <c r="O1562" s="72">
        <f>IF($A1562="-","-",ROUND(VLOOKUP($A1562+ROUND(LEFT(O$1553,1)/24,5),'[1]ОАО "АТС"'!$A$30:$F$773,3,FALSE)+HLOOKUP($DL$1551,'[1]Сбытовая надбавка'!$F$5:$H$6,2,FALSE),2)+'[1]Иные услуги'!$C$6+HLOOKUP($DR$1550,'[1]Услуги по передаче'!$G$5:$J$7,3,FALSE))</f>
        <v>1526.04</v>
      </c>
      <c r="P1562" s="73"/>
      <c r="Q1562" s="73"/>
      <c r="R1562" s="73"/>
      <c r="S1562" s="73"/>
      <c r="T1562" s="74"/>
      <c r="U1562" s="72">
        <f>IF($A1562="-","-",ROUND(VLOOKUP($A1562+ROUND(LEFT(U$1553,1)/24,5),'[1]ОАО "АТС"'!$A$30:$F$773,3,FALSE)+HLOOKUP($DL$1551,'[1]Сбытовая надбавка'!$F$5:$H$6,2,FALSE),2)+'[1]Иные услуги'!$C$6+HLOOKUP($DR$1550,'[1]Услуги по передаче'!$G$5:$J$7,3,FALSE))</f>
        <v>1526.68</v>
      </c>
      <c r="V1562" s="73"/>
      <c r="W1562" s="73"/>
      <c r="X1562" s="73"/>
      <c r="Y1562" s="73"/>
      <c r="Z1562" s="74"/>
      <c r="AA1562" s="72">
        <f>IF($A1562="-","-",ROUND(VLOOKUP($A1562+ROUND(LEFT(AA$1553,1)/24,5),'[1]ОАО "АТС"'!$A$30:$F$773,3,FALSE)+HLOOKUP($DL$1551,'[1]Сбытовая надбавка'!$F$5:$H$6,2,FALSE),2)+'[1]Иные услуги'!$C$6+HLOOKUP($DR$1550,'[1]Услуги по передаче'!$G$5:$J$7,3,FALSE))</f>
        <v>1526.59</v>
      </c>
      <c r="AB1562" s="73"/>
      <c r="AC1562" s="73"/>
      <c r="AD1562" s="73"/>
      <c r="AE1562" s="73"/>
      <c r="AF1562" s="74"/>
      <c r="AG1562" s="72">
        <f>IF($A1562="-","-",ROUND(VLOOKUP($A1562+ROUND(LEFT(AG$1553,1)/24,5),'[1]ОАО "АТС"'!$A$30:$F$773,3,FALSE)+HLOOKUP($DL$1551,'[1]Сбытовая надбавка'!$F$5:$H$6,2,FALSE),2)+'[1]Иные услуги'!$C$6+HLOOKUP($DR$1550,'[1]Услуги по передаче'!$G$5:$J$7,3,FALSE))</f>
        <v>1526.52</v>
      </c>
      <c r="AH1562" s="73"/>
      <c r="AI1562" s="73"/>
      <c r="AJ1562" s="73"/>
      <c r="AK1562" s="73"/>
      <c r="AL1562" s="74"/>
      <c r="AM1562" s="72">
        <f>IF($A1562="-","-",ROUND(VLOOKUP($A1562+ROUND(LEFT(AM$1553,1)/24,5),'[1]ОАО "АТС"'!$A$30:$F$773,3,FALSE)+HLOOKUP($DL$1551,'[1]Сбытовая надбавка'!$F$5:$H$6,2,FALSE),2)+'[1]Иные услуги'!$C$6+HLOOKUP($DR$1550,'[1]Услуги по передаче'!$G$5:$J$7,3,FALSE))</f>
        <v>1526.3600000000001</v>
      </c>
      <c r="AN1562" s="73"/>
      <c r="AO1562" s="73"/>
      <c r="AP1562" s="73"/>
      <c r="AQ1562" s="73"/>
      <c r="AR1562" s="74"/>
      <c r="AS1562" s="72">
        <f>IF($A1562="-","-",ROUND(VLOOKUP($A1562+ROUND(LEFT(AS$1553,1)/24,5),'[1]ОАО "АТС"'!$A$30:$F$773,3,FALSE)+HLOOKUP($DL$1551,'[1]Сбытовая надбавка'!$F$5:$H$6,2,FALSE),2)+'[1]Иные услуги'!$C$6+HLOOKUP($DR$1550,'[1]Услуги по передаче'!$G$5:$J$7,3,FALSE))</f>
        <v>1544.72</v>
      </c>
      <c r="AT1562" s="73"/>
      <c r="AU1562" s="73"/>
      <c r="AV1562" s="73"/>
      <c r="AW1562" s="73"/>
      <c r="AX1562" s="74"/>
      <c r="AY1562" s="72">
        <f>IF($A1562="-","-",ROUND(VLOOKUP($A1562+ROUND(LEFT(AY$1553,1)/24,5),'[1]ОАО "АТС"'!$A$30:$F$773,3,FALSE)+HLOOKUP($DL$1551,'[1]Сбытовая надбавка'!$F$5:$H$6,2,FALSE),2)+'[1]Иные услуги'!$C$6+HLOOKUP($DR$1550,'[1]Услуги по передаче'!$G$5:$J$7,3,FALSE))</f>
        <v>1604.93</v>
      </c>
      <c r="AZ1562" s="73"/>
      <c r="BA1562" s="73"/>
      <c r="BB1562" s="73"/>
      <c r="BC1562" s="73"/>
      <c r="BD1562" s="74"/>
      <c r="BE1562" s="72">
        <f>IF($A1562="-","-",ROUND(VLOOKUP($A1562+ROUND(LEFT(BE$1553,1)/24,5),'[1]ОАО "АТС"'!$A$30:$F$773,3,FALSE)+HLOOKUP($DL$1551,'[1]Сбытовая надбавка'!$F$5:$H$6,2,FALSE),2)+'[1]Иные услуги'!$C$6+HLOOKUP($DR$1550,'[1]Услуги по передаче'!$G$5:$J$7,3,FALSE))</f>
        <v>1526.39</v>
      </c>
      <c r="BF1562" s="73"/>
      <c r="BG1562" s="73"/>
      <c r="BH1562" s="73"/>
      <c r="BI1562" s="73"/>
      <c r="BJ1562" s="74"/>
      <c r="BK1562" s="72">
        <f>IF($A1562="-","-",ROUND(VLOOKUP($A1562+ROUND(LEFT(BK$1553,1)/24,5),'[1]ОАО "АТС"'!$A$30:$F$773,3,FALSE)+HLOOKUP($DL$1551,'[1]Сбытовая надбавка'!$F$5:$H$6,2,FALSE),2)+'[1]Иные услуги'!$C$6+HLOOKUP($DR$1550,'[1]Услуги по передаче'!$G$5:$J$7,3,FALSE))</f>
        <v>1563.81</v>
      </c>
      <c r="BL1562" s="73"/>
      <c r="BM1562" s="73"/>
      <c r="BN1562" s="73"/>
      <c r="BO1562" s="73"/>
      <c r="BP1562" s="74"/>
      <c r="BQ1562" s="72">
        <f>IF($A1562="-","-",ROUND(VLOOKUP($A1562+ROUND(LEFT(BQ$1553,2)/24,5),'[1]ОАО "АТС"'!$A$30:$F$773,3,FALSE)+HLOOKUP($DL$1551,'[1]Сбытовая надбавка'!$F$5:$H$6,2,FALSE),2)+'[1]Иные услуги'!$C$6+HLOOKUP($DR$1550,'[1]Услуги по передаче'!$G$5:$J$7,3,FALSE))</f>
        <v>1592.18</v>
      </c>
      <c r="BR1562" s="73"/>
      <c r="BS1562" s="73"/>
      <c r="BT1562" s="73"/>
      <c r="BU1562" s="73"/>
      <c r="BV1562" s="74"/>
      <c r="BW1562" s="72">
        <f>IF($A1562="-","-",ROUND(VLOOKUP($A1562+ROUND(LEFT(BW$1553,2)/24,5),'[1]ОАО "АТС"'!$A$30:$F$773,3,FALSE)+HLOOKUP($DL$1551,'[1]Сбытовая надбавка'!$F$5:$H$6,2,FALSE),2)+'[1]Иные услуги'!$C$6+HLOOKUP($DR$1550,'[1]Услуги по передаче'!$G$5:$J$7,3,FALSE))</f>
        <v>1585.41</v>
      </c>
      <c r="BX1562" s="73"/>
      <c r="BY1562" s="73"/>
      <c r="BZ1562" s="73"/>
      <c r="CA1562" s="73"/>
      <c r="CB1562" s="74"/>
      <c r="CC1562" s="72">
        <f>IF($A1562="-","-",ROUND(VLOOKUP($A1562+ROUND(LEFT(CC$1553,2)/24,5),'[1]ОАО "АТС"'!$A$30:$F$773,3,FALSE)+HLOOKUP($DL$1551,'[1]Сбытовая надбавка'!$F$5:$H$6,2,FALSE),2)+'[1]Иные услуги'!$C$6+HLOOKUP($DR$1550,'[1]Услуги по передаче'!$G$5:$J$7,3,FALSE))</f>
        <v>1542.03</v>
      </c>
      <c r="CD1562" s="73"/>
      <c r="CE1562" s="73"/>
      <c r="CF1562" s="73"/>
      <c r="CG1562" s="73"/>
      <c r="CH1562" s="74"/>
      <c r="CI1562" s="72">
        <f>IF($A1562="-","-",ROUND(VLOOKUP($A1562+ROUND(LEFT(CI$1553,2)/24,5),'[1]ОАО "АТС"'!$A$30:$F$773,3,FALSE)+HLOOKUP($DL$1551,'[1]Сбытовая надбавка'!$F$5:$H$6,2,FALSE),2)+'[1]Иные услуги'!$C$6+HLOOKUP($DR$1550,'[1]Услуги по передаче'!$G$5:$J$7,3,FALSE))</f>
        <v>1534.32</v>
      </c>
      <c r="CJ1562" s="73"/>
      <c r="CK1562" s="73"/>
      <c r="CL1562" s="73"/>
      <c r="CM1562" s="73"/>
      <c r="CN1562" s="74"/>
      <c r="CO1562" s="72">
        <f>IF($A1562="-","-",ROUND(VLOOKUP($A1562+ROUND(LEFT(CO$1553,2)/24,5),'[1]ОАО "АТС"'!$A$30:$F$773,3,FALSE)+HLOOKUP($DL$1551,'[1]Сбытовая надбавка'!$F$5:$H$6,2,FALSE),2)+'[1]Иные услуги'!$C$6+HLOOKUP($DR$1550,'[1]Услуги по передаче'!$G$5:$J$7,3,FALSE))</f>
        <v>1542.51</v>
      </c>
      <c r="CP1562" s="73"/>
      <c r="CQ1562" s="73"/>
      <c r="CR1562" s="73"/>
      <c r="CS1562" s="73"/>
      <c r="CT1562" s="74"/>
      <c r="CU1562" s="72">
        <f>IF($A1562="-","-",ROUND(VLOOKUP($A1562+ROUND(LEFT(CU$1553,2)/24,5),'[1]ОАО "АТС"'!$A$30:$F$773,3,FALSE)+HLOOKUP($DL$1551,'[1]Сбытовая надбавка'!$F$5:$H$6,2,FALSE),2)+'[1]Иные услуги'!$C$6+HLOOKUP($DR$1550,'[1]Услуги по передаче'!$G$5:$J$7,3,FALSE))</f>
        <v>1534.43</v>
      </c>
      <c r="CV1562" s="73"/>
      <c r="CW1562" s="73"/>
      <c r="CX1562" s="73"/>
      <c r="CY1562" s="73"/>
      <c r="CZ1562" s="74"/>
      <c r="DA1562" s="72">
        <f>IF($A1562="-","-",ROUND(VLOOKUP($A1562+ROUND(LEFT(DA$1553,2)/24,5),'[1]ОАО "АТС"'!$A$30:$F$773,3,FALSE)+HLOOKUP($DL$1551,'[1]Сбытовая надбавка'!$F$5:$H$6,2,FALSE),2)+'[1]Иные услуги'!$C$6+HLOOKUP($DR$1550,'[1]Услуги по передаче'!$G$5:$J$7,3,FALSE))</f>
        <v>1526.88</v>
      </c>
      <c r="DB1562" s="73"/>
      <c r="DC1562" s="73"/>
      <c r="DD1562" s="73"/>
      <c r="DE1562" s="73"/>
      <c r="DF1562" s="74"/>
      <c r="DG1562" s="72">
        <f>IF($A1562="-","-",ROUND(VLOOKUP($A1562+ROUND(LEFT(DG$1553,2)/24,5),'[1]ОАО "АТС"'!$A$30:$F$773,3,FALSE)+HLOOKUP($DL$1551,'[1]Сбытовая надбавка'!$F$5:$H$6,2,FALSE),2)+'[1]Иные услуги'!$C$6+HLOOKUP($DR$1550,'[1]Услуги по передаче'!$G$5:$J$7,3,FALSE))</f>
        <v>1554.6200000000001</v>
      </c>
      <c r="DH1562" s="73"/>
      <c r="DI1562" s="73"/>
      <c r="DJ1562" s="73"/>
      <c r="DK1562" s="73"/>
      <c r="DL1562" s="74"/>
      <c r="DM1562" s="72">
        <f>IF($A1562="-","-",ROUND(VLOOKUP($A1562+ROUND(LEFT(DM$1553,2)/24,5),'[1]ОАО "АТС"'!$A$30:$F$773,3,FALSE)+HLOOKUP($DL$1551,'[1]Сбытовая надбавка'!$F$5:$H$6,2,FALSE),2)+'[1]Иные услуги'!$C$6+HLOOKUP($DR$1550,'[1]Услуги по передаче'!$G$5:$J$7,3,FALSE))</f>
        <v>1608.14</v>
      </c>
      <c r="DN1562" s="73"/>
      <c r="DO1562" s="73"/>
      <c r="DP1562" s="73"/>
      <c r="DQ1562" s="73"/>
      <c r="DR1562" s="74"/>
      <c r="DS1562" s="72">
        <f>IF($A1562="-","-",ROUND(VLOOKUP($A1562+ROUND(LEFT(DS$1553,2)/24,5),'[1]ОАО "АТС"'!$A$30:$F$773,3,FALSE)+HLOOKUP($DL$1551,'[1]Сбытовая надбавка'!$F$5:$H$6,2,FALSE),2)+'[1]Иные услуги'!$C$6+HLOOKUP($DR$1550,'[1]Услуги по передаче'!$G$5:$J$7,3,FALSE))</f>
        <v>1607.95</v>
      </c>
      <c r="DT1562" s="73"/>
      <c r="DU1562" s="73"/>
      <c r="DV1562" s="73"/>
      <c r="DW1562" s="73"/>
      <c r="DX1562" s="74"/>
      <c r="DY1562" s="72">
        <f>IF($A1562="-","-",ROUND(VLOOKUP($A1562+ROUND(LEFT(DY$1553,2)/24,5),'[1]ОАО "АТС"'!$A$30:$F$773,3,FALSE)+HLOOKUP($DL$1551,'[1]Сбытовая надбавка'!$F$5:$H$6,2,FALSE),2)+'[1]Иные услуги'!$C$6+HLOOKUP($DR$1550,'[1]Услуги по передаче'!$G$5:$J$7,3,FALSE))</f>
        <v>1557.63</v>
      </c>
      <c r="DZ1562" s="73"/>
      <c r="EA1562" s="73"/>
      <c r="EB1562" s="73"/>
      <c r="EC1562" s="73"/>
      <c r="ED1562" s="74"/>
      <c r="EE1562" s="72">
        <f>IF($A1562="-","-",ROUND(VLOOKUP($A1562+ROUND(LEFT(EE$1553,2)/24,5),'[1]ОАО "АТС"'!$A$30:$F$773,3,FALSE)+HLOOKUP($DL$1551,'[1]Сбытовая надбавка'!$F$5:$H$6,2,FALSE),2)+'[1]Иные услуги'!$C$6+HLOOKUP($DR$1550,'[1]Услуги по передаче'!$G$5:$J$7,3,FALSE))</f>
        <v>1523.8600000000001</v>
      </c>
      <c r="EF1562" s="73"/>
      <c r="EG1562" s="73"/>
      <c r="EH1562" s="73"/>
      <c r="EI1562" s="73"/>
      <c r="EJ1562" s="74"/>
      <c r="EK1562" s="72">
        <f>IF($A1562="-","-",ROUND(VLOOKUP($A1562+ROUND(LEFT(EK$1553,2)/24,5),'[1]ОАО "АТС"'!$A$30:$F$773,3,FALSE)+HLOOKUP($DL$1551,'[1]Сбытовая надбавка'!$F$5:$H$6,2,FALSE),2)+'[1]Иные услуги'!$C$6+HLOOKUP($DR$1550,'[1]Услуги по передаче'!$G$5:$J$7,3,FALSE))</f>
        <v>1725.59</v>
      </c>
      <c r="EL1562" s="73"/>
      <c r="EM1562" s="73"/>
      <c r="EN1562" s="73"/>
      <c r="EO1562" s="73"/>
      <c r="EP1562" s="74"/>
      <c r="EQ1562" s="72">
        <f>IF($A1562="-","-",ROUND(VLOOKUP($A1562+ROUND(LEFT(EQ$1553,2)/24,5),'[1]ОАО "АТС"'!$A$30:$F$773,3,FALSE)+HLOOKUP($DL$1551,'[1]Сбытовая надбавка'!$F$5:$H$6,2,FALSE),2)+'[1]Иные услуги'!$C$6+HLOOKUP($DR$1550,'[1]Услуги по передаче'!$G$5:$J$7,3,FALSE))</f>
        <v>1596.1200000000001</v>
      </c>
      <c r="ER1562" s="73"/>
      <c r="ES1562" s="73"/>
      <c r="ET1562" s="73"/>
      <c r="EU1562" s="73"/>
      <c r="EV1562" s="74"/>
    </row>
    <row r="1563" spans="1:152" s="38" customFormat="1" ht="15.75" customHeight="1" x14ac:dyDescent="0.2">
      <c r="A1563" s="69">
        <f>$A$124</f>
        <v>44995</v>
      </c>
      <c r="B1563" s="70"/>
      <c r="C1563" s="70"/>
      <c r="D1563" s="70"/>
      <c r="E1563" s="70"/>
      <c r="F1563" s="70"/>
      <c r="G1563" s="70"/>
      <c r="H1563" s="71"/>
      <c r="I1563" s="72">
        <f>IF($A1563="-","-",ROUND(VLOOKUP($A1563+ROUND(LEFT(I$1553,1)/24,5),'[1]ОАО "АТС"'!$A$30:$F$773,3,FALSE)+HLOOKUP($DL$1551,'[1]Сбытовая надбавка'!$F$5:$H$6,2,FALSE),2)+'[1]Иные услуги'!$C$6+HLOOKUP($DR$1550,'[1]Услуги по передаче'!$G$5:$J$7,3,FALSE))</f>
        <v>1526.01</v>
      </c>
      <c r="J1563" s="73"/>
      <c r="K1563" s="73"/>
      <c r="L1563" s="73"/>
      <c r="M1563" s="73"/>
      <c r="N1563" s="74"/>
      <c r="O1563" s="72">
        <f>IF($A1563="-","-",ROUND(VLOOKUP($A1563+ROUND(LEFT(O$1553,1)/24,5),'[1]ОАО "АТС"'!$A$30:$F$773,3,FALSE)+HLOOKUP($DL$1551,'[1]Сбытовая надбавка'!$F$5:$H$6,2,FALSE),2)+'[1]Иные услуги'!$C$6+HLOOKUP($DR$1550,'[1]Услуги по передаче'!$G$5:$J$7,3,FALSE))</f>
        <v>1526.04</v>
      </c>
      <c r="P1563" s="73"/>
      <c r="Q1563" s="73"/>
      <c r="R1563" s="73"/>
      <c r="S1563" s="73"/>
      <c r="T1563" s="74"/>
      <c r="U1563" s="72">
        <f>IF($A1563="-","-",ROUND(VLOOKUP($A1563+ROUND(LEFT(U$1553,1)/24,5),'[1]ОАО "АТС"'!$A$30:$F$773,3,FALSE)+HLOOKUP($DL$1551,'[1]Сбытовая надбавка'!$F$5:$H$6,2,FALSE),2)+'[1]Иные услуги'!$C$6+HLOOKUP($DR$1550,'[1]Услуги по передаче'!$G$5:$J$7,3,FALSE))</f>
        <v>1526.64</v>
      </c>
      <c r="V1563" s="73"/>
      <c r="W1563" s="73"/>
      <c r="X1563" s="73"/>
      <c r="Y1563" s="73"/>
      <c r="Z1563" s="74"/>
      <c r="AA1563" s="72">
        <f>IF($A1563="-","-",ROUND(VLOOKUP($A1563+ROUND(LEFT(AA$1553,1)/24,5),'[1]ОАО "АТС"'!$A$30:$F$773,3,FALSE)+HLOOKUP($DL$1551,'[1]Сбытовая надбавка'!$F$5:$H$6,2,FALSE),2)+'[1]Иные услуги'!$C$6+HLOOKUP($DR$1550,'[1]Услуги по передаче'!$G$5:$J$7,3,FALSE))</f>
        <v>1526.55</v>
      </c>
      <c r="AB1563" s="73"/>
      <c r="AC1563" s="73"/>
      <c r="AD1563" s="73"/>
      <c r="AE1563" s="73"/>
      <c r="AF1563" s="74"/>
      <c r="AG1563" s="72">
        <f>IF($A1563="-","-",ROUND(VLOOKUP($A1563+ROUND(LEFT(AG$1553,1)/24,5),'[1]ОАО "АТС"'!$A$30:$F$773,3,FALSE)+HLOOKUP($DL$1551,'[1]Сбытовая надбавка'!$F$5:$H$6,2,FALSE),2)+'[1]Иные услуги'!$C$6+HLOOKUP($DR$1550,'[1]Услуги по передаче'!$G$5:$J$7,3,FALSE))</f>
        <v>1526.48</v>
      </c>
      <c r="AH1563" s="73"/>
      <c r="AI1563" s="73"/>
      <c r="AJ1563" s="73"/>
      <c r="AK1563" s="73"/>
      <c r="AL1563" s="74"/>
      <c r="AM1563" s="72">
        <f>IF($A1563="-","-",ROUND(VLOOKUP($A1563+ROUND(LEFT(AM$1553,1)/24,5),'[1]ОАО "АТС"'!$A$30:$F$773,3,FALSE)+HLOOKUP($DL$1551,'[1]Сбытовая надбавка'!$F$5:$H$6,2,FALSE),2)+'[1]Иные услуги'!$C$6+HLOOKUP($DR$1550,'[1]Услуги по передаче'!$G$5:$J$7,3,FALSE))</f>
        <v>1526.03</v>
      </c>
      <c r="AN1563" s="73"/>
      <c r="AO1563" s="73"/>
      <c r="AP1563" s="73"/>
      <c r="AQ1563" s="73"/>
      <c r="AR1563" s="74"/>
      <c r="AS1563" s="72">
        <f>IF($A1563="-","-",ROUND(VLOOKUP($A1563+ROUND(LEFT(AS$1553,1)/24,5),'[1]ОАО "АТС"'!$A$30:$F$773,3,FALSE)+HLOOKUP($DL$1551,'[1]Сбытовая надбавка'!$F$5:$H$6,2,FALSE),2)+'[1]Иные услуги'!$C$6+HLOOKUP($DR$1550,'[1]Услуги по передаче'!$G$5:$J$7,3,FALSE))</f>
        <v>1529.16</v>
      </c>
      <c r="AT1563" s="73"/>
      <c r="AU1563" s="73"/>
      <c r="AV1563" s="73"/>
      <c r="AW1563" s="73"/>
      <c r="AX1563" s="74"/>
      <c r="AY1563" s="72">
        <f>IF($A1563="-","-",ROUND(VLOOKUP($A1563+ROUND(LEFT(AY$1553,1)/24,5),'[1]ОАО "АТС"'!$A$30:$F$773,3,FALSE)+HLOOKUP($DL$1551,'[1]Сбытовая надбавка'!$F$5:$H$6,2,FALSE),2)+'[1]Иные услуги'!$C$6+HLOOKUP($DR$1550,'[1]Услуги по передаче'!$G$5:$J$7,3,FALSE))</f>
        <v>1615.1200000000001</v>
      </c>
      <c r="AZ1563" s="73"/>
      <c r="BA1563" s="73"/>
      <c r="BB1563" s="73"/>
      <c r="BC1563" s="73"/>
      <c r="BD1563" s="74"/>
      <c r="BE1563" s="72">
        <f>IF($A1563="-","-",ROUND(VLOOKUP($A1563+ROUND(LEFT(BE$1553,1)/24,5),'[1]ОАО "АТС"'!$A$30:$F$773,3,FALSE)+HLOOKUP($DL$1551,'[1]Сбытовая надбавка'!$F$5:$H$6,2,FALSE),2)+'[1]Иные услуги'!$C$6+HLOOKUP($DR$1550,'[1]Услуги по передаче'!$G$5:$J$7,3,FALSE))</f>
        <v>1526.51</v>
      </c>
      <c r="BF1563" s="73"/>
      <c r="BG1563" s="73"/>
      <c r="BH1563" s="73"/>
      <c r="BI1563" s="73"/>
      <c r="BJ1563" s="74"/>
      <c r="BK1563" s="72">
        <f>IF($A1563="-","-",ROUND(VLOOKUP($A1563+ROUND(LEFT(BK$1553,1)/24,5),'[1]ОАО "АТС"'!$A$30:$F$773,3,FALSE)+HLOOKUP($DL$1551,'[1]Сбытовая надбавка'!$F$5:$H$6,2,FALSE),2)+'[1]Иные услуги'!$C$6+HLOOKUP($DR$1550,'[1]Услуги по передаче'!$G$5:$J$7,3,FALSE))</f>
        <v>1574.02</v>
      </c>
      <c r="BL1563" s="73"/>
      <c r="BM1563" s="73"/>
      <c r="BN1563" s="73"/>
      <c r="BO1563" s="73"/>
      <c r="BP1563" s="74"/>
      <c r="BQ1563" s="72">
        <f>IF($A1563="-","-",ROUND(VLOOKUP($A1563+ROUND(LEFT(BQ$1553,2)/24,5),'[1]ОАО "АТС"'!$A$30:$F$773,3,FALSE)+HLOOKUP($DL$1551,'[1]Сбытовая надбавка'!$F$5:$H$6,2,FALSE),2)+'[1]Иные услуги'!$C$6+HLOOKUP($DR$1550,'[1]Услуги по передаче'!$G$5:$J$7,3,FALSE))</f>
        <v>1603.33</v>
      </c>
      <c r="BR1563" s="73"/>
      <c r="BS1563" s="73"/>
      <c r="BT1563" s="73"/>
      <c r="BU1563" s="73"/>
      <c r="BV1563" s="74"/>
      <c r="BW1563" s="72">
        <f>IF($A1563="-","-",ROUND(VLOOKUP($A1563+ROUND(LEFT(BW$1553,2)/24,5),'[1]ОАО "АТС"'!$A$30:$F$773,3,FALSE)+HLOOKUP($DL$1551,'[1]Сбытовая надбавка'!$F$5:$H$6,2,FALSE),2)+'[1]Иные услуги'!$C$6+HLOOKUP($DR$1550,'[1]Услуги по передаче'!$G$5:$J$7,3,FALSE))</f>
        <v>1589.25</v>
      </c>
      <c r="BX1563" s="73"/>
      <c r="BY1563" s="73"/>
      <c r="BZ1563" s="73"/>
      <c r="CA1563" s="73"/>
      <c r="CB1563" s="74"/>
      <c r="CC1563" s="72">
        <f>IF($A1563="-","-",ROUND(VLOOKUP($A1563+ROUND(LEFT(CC$1553,2)/24,5),'[1]ОАО "АТС"'!$A$30:$F$773,3,FALSE)+HLOOKUP($DL$1551,'[1]Сбытовая надбавка'!$F$5:$H$6,2,FALSE),2)+'[1]Иные услуги'!$C$6+HLOOKUP($DR$1550,'[1]Услуги по передаче'!$G$5:$J$7,3,FALSE))</f>
        <v>1548.89</v>
      </c>
      <c r="CD1563" s="73"/>
      <c r="CE1563" s="73"/>
      <c r="CF1563" s="73"/>
      <c r="CG1563" s="73"/>
      <c r="CH1563" s="74"/>
      <c r="CI1563" s="72">
        <f>IF($A1563="-","-",ROUND(VLOOKUP($A1563+ROUND(LEFT(CI$1553,2)/24,5),'[1]ОАО "АТС"'!$A$30:$F$773,3,FALSE)+HLOOKUP($DL$1551,'[1]Сбытовая надбавка'!$F$5:$H$6,2,FALSE),2)+'[1]Иные услуги'!$C$6+HLOOKUP($DR$1550,'[1]Услуги по передаче'!$G$5:$J$7,3,FALSE))</f>
        <v>1542.03</v>
      </c>
      <c r="CJ1563" s="73"/>
      <c r="CK1563" s="73"/>
      <c r="CL1563" s="73"/>
      <c r="CM1563" s="73"/>
      <c r="CN1563" s="74"/>
      <c r="CO1563" s="72">
        <f>IF($A1563="-","-",ROUND(VLOOKUP($A1563+ROUND(LEFT(CO$1553,2)/24,5),'[1]ОАО "АТС"'!$A$30:$F$773,3,FALSE)+HLOOKUP($DL$1551,'[1]Сбытовая надбавка'!$F$5:$H$6,2,FALSE),2)+'[1]Иные услуги'!$C$6+HLOOKUP($DR$1550,'[1]Услуги по передаче'!$G$5:$J$7,3,FALSE))</f>
        <v>1549.2</v>
      </c>
      <c r="CP1563" s="73"/>
      <c r="CQ1563" s="73"/>
      <c r="CR1563" s="73"/>
      <c r="CS1563" s="73"/>
      <c r="CT1563" s="74"/>
      <c r="CU1563" s="72">
        <f>IF($A1563="-","-",ROUND(VLOOKUP($A1563+ROUND(LEFT(CU$1553,2)/24,5),'[1]ОАО "АТС"'!$A$30:$F$773,3,FALSE)+HLOOKUP($DL$1551,'[1]Сбытовая надбавка'!$F$5:$H$6,2,FALSE),2)+'[1]Иные услуги'!$C$6+HLOOKUP($DR$1550,'[1]Услуги по передаче'!$G$5:$J$7,3,FALSE))</f>
        <v>1541.97</v>
      </c>
      <c r="CV1563" s="73"/>
      <c r="CW1563" s="73"/>
      <c r="CX1563" s="73"/>
      <c r="CY1563" s="73"/>
      <c r="CZ1563" s="74"/>
      <c r="DA1563" s="72">
        <f>IF($A1563="-","-",ROUND(VLOOKUP($A1563+ROUND(LEFT(DA$1553,2)/24,5),'[1]ОАО "АТС"'!$A$30:$F$773,3,FALSE)+HLOOKUP($DL$1551,'[1]Сбытовая надбавка'!$F$5:$H$6,2,FALSE),2)+'[1]Иные услуги'!$C$6+HLOOKUP($DR$1550,'[1]Услуги по передаче'!$G$5:$J$7,3,FALSE))</f>
        <v>1527.07</v>
      </c>
      <c r="DB1563" s="73"/>
      <c r="DC1563" s="73"/>
      <c r="DD1563" s="73"/>
      <c r="DE1563" s="73"/>
      <c r="DF1563" s="74"/>
      <c r="DG1563" s="72">
        <f>IF($A1563="-","-",ROUND(VLOOKUP($A1563+ROUND(LEFT(DG$1553,2)/24,5),'[1]ОАО "АТС"'!$A$30:$F$773,3,FALSE)+HLOOKUP($DL$1551,'[1]Сбытовая надбавка'!$F$5:$H$6,2,FALSE),2)+'[1]Иные услуги'!$C$6+HLOOKUP($DR$1550,'[1]Услуги по передаче'!$G$5:$J$7,3,FALSE))</f>
        <v>1561.1100000000001</v>
      </c>
      <c r="DH1563" s="73"/>
      <c r="DI1563" s="73"/>
      <c r="DJ1563" s="73"/>
      <c r="DK1563" s="73"/>
      <c r="DL1563" s="74"/>
      <c r="DM1563" s="72">
        <f>IF($A1563="-","-",ROUND(VLOOKUP($A1563+ROUND(LEFT(DM$1553,2)/24,5),'[1]ОАО "АТС"'!$A$30:$F$773,3,FALSE)+HLOOKUP($DL$1551,'[1]Сбытовая надбавка'!$F$5:$H$6,2,FALSE),2)+'[1]Иные услуги'!$C$6+HLOOKUP($DR$1550,'[1]Услуги по передаче'!$G$5:$J$7,3,FALSE))</f>
        <v>1612.1200000000001</v>
      </c>
      <c r="DN1563" s="73"/>
      <c r="DO1563" s="73"/>
      <c r="DP1563" s="73"/>
      <c r="DQ1563" s="73"/>
      <c r="DR1563" s="74"/>
      <c r="DS1563" s="72">
        <f>IF($A1563="-","-",ROUND(VLOOKUP($A1563+ROUND(LEFT(DS$1553,2)/24,5),'[1]ОАО "АТС"'!$A$30:$F$773,3,FALSE)+HLOOKUP($DL$1551,'[1]Сбытовая надбавка'!$F$5:$H$6,2,FALSE),2)+'[1]Иные услуги'!$C$6+HLOOKUP($DR$1550,'[1]Услуги по передаче'!$G$5:$J$7,3,FALSE))</f>
        <v>1607.5</v>
      </c>
      <c r="DT1563" s="73"/>
      <c r="DU1563" s="73"/>
      <c r="DV1563" s="73"/>
      <c r="DW1563" s="73"/>
      <c r="DX1563" s="74"/>
      <c r="DY1563" s="72">
        <f>IF($A1563="-","-",ROUND(VLOOKUP($A1563+ROUND(LEFT(DY$1553,2)/24,5),'[1]ОАО "АТС"'!$A$30:$F$773,3,FALSE)+HLOOKUP($DL$1551,'[1]Сбытовая надбавка'!$F$5:$H$6,2,FALSE),2)+'[1]Иные услуги'!$C$6+HLOOKUP($DR$1550,'[1]Услуги по передаче'!$G$5:$J$7,3,FALSE))</f>
        <v>1563.26</v>
      </c>
      <c r="DZ1563" s="73"/>
      <c r="EA1563" s="73"/>
      <c r="EB1563" s="73"/>
      <c r="EC1563" s="73"/>
      <c r="ED1563" s="74"/>
      <c r="EE1563" s="72">
        <f>IF($A1563="-","-",ROUND(VLOOKUP($A1563+ROUND(LEFT(EE$1553,2)/24,5),'[1]ОАО "АТС"'!$A$30:$F$773,3,FALSE)+HLOOKUP($DL$1551,'[1]Сбытовая надбавка'!$F$5:$H$6,2,FALSE),2)+'[1]Иные услуги'!$C$6+HLOOKUP($DR$1550,'[1]Услуги по передаче'!$G$5:$J$7,3,FALSE))</f>
        <v>1524.79</v>
      </c>
      <c r="EF1563" s="73"/>
      <c r="EG1563" s="73"/>
      <c r="EH1563" s="73"/>
      <c r="EI1563" s="73"/>
      <c r="EJ1563" s="74"/>
      <c r="EK1563" s="72">
        <f>IF($A1563="-","-",ROUND(VLOOKUP($A1563+ROUND(LEFT(EK$1553,2)/24,5),'[1]ОАО "АТС"'!$A$30:$F$773,3,FALSE)+HLOOKUP($DL$1551,'[1]Сбытовая надбавка'!$F$5:$H$6,2,FALSE),2)+'[1]Иные услуги'!$C$6+HLOOKUP($DR$1550,'[1]Услуги по передаче'!$G$5:$J$7,3,FALSE))</f>
        <v>1703.65</v>
      </c>
      <c r="EL1563" s="73"/>
      <c r="EM1563" s="73"/>
      <c r="EN1563" s="73"/>
      <c r="EO1563" s="73"/>
      <c r="EP1563" s="74"/>
      <c r="EQ1563" s="72">
        <f>IF($A1563="-","-",ROUND(VLOOKUP($A1563+ROUND(LEFT(EQ$1553,2)/24,5),'[1]ОАО "АТС"'!$A$30:$F$773,3,FALSE)+HLOOKUP($DL$1551,'[1]Сбытовая надбавка'!$F$5:$H$6,2,FALSE),2)+'[1]Иные услуги'!$C$6+HLOOKUP($DR$1550,'[1]Услуги по передаче'!$G$5:$J$7,3,FALSE))</f>
        <v>1599.52</v>
      </c>
      <c r="ER1563" s="73"/>
      <c r="ES1563" s="73"/>
      <c r="ET1563" s="73"/>
      <c r="EU1563" s="73"/>
      <c r="EV1563" s="74"/>
    </row>
    <row r="1564" spans="1:152" s="38" customFormat="1" ht="15.75" customHeight="1" x14ac:dyDescent="0.2">
      <c r="A1564" s="69">
        <f>$A$125</f>
        <v>44996</v>
      </c>
      <c r="B1564" s="70"/>
      <c r="C1564" s="70"/>
      <c r="D1564" s="70"/>
      <c r="E1564" s="70"/>
      <c r="F1564" s="70"/>
      <c r="G1564" s="70"/>
      <c r="H1564" s="71"/>
      <c r="I1564" s="72">
        <f>IF($A1564="-","-",ROUND(VLOOKUP($A1564+ROUND(LEFT(I$1553,1)/24,5),'[1]ОАО "АТС"'!$A$30:$F$773,3,FALSE)+HLOOKUP($DL$1551,'[1]Сбытовая надбавка'!$F$5:$H$6,2,FALSE),2)+'[1]Иные услуги'!$C$6+HLOOKUP($DR$1550,'[1]Услуги по передаче'!$G$5:$J$7,3,FALSE))</f>
        <v>1526.15</v>
      </c>
      <c r="J1564" s="73"/>
      <c r="K1564" s="73"/>
      <c r="L1564" s="73"/>
      <c r="M1564" s="73"/>
      <c r="N1564" s="74"/>
      <c r="O1564" s="72">
        <f>IF($A1564="-","-",ROUND(VLOOKUP($A1564+ROUND(LEFT(O$1553,1)/24,5),'[1]ОАО "АТС"'!$A$30:$F$773,3,FALSE)+HLOOKUP($DL$1551,'[1]Сбытовая надбавка'!$F$5:$H$6,2,FALSE),2)+'[1]Иные услуги'!$C$6+HLOOKUP($DR$1550,'[1]Услуги по передаче'!$G$5:$J$7,3,FALSE))</f>
        <v>1526.28</v>
      </c>
      <c r="P1564" s="73"/>
      <c r="Q1564" s="73"/>
      <c r="R1564" s="73"/>
      <c r="S1564" s="73"/>
      <c r="T1564" s="74"/>
      <c r="U1564" s="72">
        <f>IF($A1564="-","-",ROUND(VLOOKUP($A1564+ROUND(LEFT(U$1553,1)/24,5),'[1]ОАО "АТС"'!$A$30:$F$773,3,FALSE)+HLOOKUP($DL$1551,'[1]Сбытовая надбавка'!$F$5:$H$6,2,FALSE),2)+'[1]Иные услуги'!$C$6+HLOOKUP($DR$1550,'[1]Услуги по передаче'!$G$5:$J$7,3,FALSE))</f>
        <v>1526.51</v>
      </c>
      <c r="V1564" s="73"/>
      <c r="W1564" s="73"/>
      <c r="X1564" s="73"/>
      <c r="Y1564" s="73"/>
      <c r="Z1564" s="74"/>
      <c r="AA1564" s="72">
        <f>IF($A1564="-","-",ROUND(VLOOKUP($A1564+ROUND(LEFT(AA$1553,1)/24,5),'[1]ОАО "АТС"'!$A$30:$F$773,3,FALSE)+HLOOKUP($DL$1551,'[1]Сбытовая надбавка'!$F$5:$H$6,2,FALSE),2)+'[1]Иные услуги'!$C$6+HLOOKUP($DR$1550,'[1]Услуги по передаче'!$G$5:$J$7,3,FALSE))</f>
        <v>1526.54</v>
      </c>
      <c r="AB1564" s="73"/>
      <c r="AC1564" s="73"/>
      <c r="AD1564" s="73"/>
      <c r="AE1564" s="73"/>
      <c r="AF1564" s="74"/>
      <c r="AG1564" s="72">
        <f>IF($A1564="-","-",ROUND(VLOOKUP($A1564+ROUND(LEFT(AG$1553,1)/24,5),'[1]ОАО "АТС"'!$A$30:$F$773,3,FALSE)+HLOOKUP($DL$1551,'[1]Сбытовая надбавка'!$F$5:$H$6,2,FALSE),2)+'[1]Иные услуги'!$C$6+HLOOKUP($DR$1550,'[1]Услуги по передаче'!$G$5:$J$7,3,FALSE))</f>
        <v>1526.42</v>
      </c>
      <c r="AH1564" s="73"/>
      <c r="AI1564" s="73"/>
      <c r="AJ1564" s="73"/>
      <c r="AK1564" s="73"/>
      <c r="AL1564" s="74"/>
      <c r="AM1564" s="72">
        <f>IF($A1564="-","-",ROUND(VLOOKUP($A1564+ROUND(LEFT(AM$1553,1)/24,5),'[1]ОАО "АТС"'!$A$30:$F$773,3,FALSE)+HLOOKUP($DL$1551,'[1]Сбытовая надбавка'!$F$5:$H$6,2,FALSE),2)+'[1]Иные услуги'!$C$6+HLOOKUP($DR$1550,'[1]Услуги по передаче'!$G$5:$J$7,3,FALSE))</f>
        <v>1526.24</v>
      </c>
      <c r="AN1564" s="73"/>
      <c r="AO1564" s="73"/>
      <c r="AP1564" s="73"/>
      <c r="AQ1564" s="73"/>
      <c r="AR1564" s="74"/>
      <c r="AS1564" s="72">
        <f>IF($A1564="-","-",ROUND(VLOOKUP($A1564+ROUND(LEFT(AS$1553,1)/24,5),'[1]ОАО "АТС"'!$A$30:$F$773,3,FALSE)+HLOOKUP($DL$1551,'[1]Сбытовая надбавка'!$F$5:$H$6,2,FALSE),2)+'[1]Иные услуги'!$C$6+HLOOKUP($DR$1550,'[1]Услуги по передаче'!$G$5:$J$7,3,FALSE))</f>
        <v>1525.54</v>
      </c>
      <c r="AT1564" s="73"/>
      <c r="AU1564" s="73"/>
      <c r="AV1564" s="73"/>
      <c r="AW1564" s="73"/>
      <c r="AX1564" s="74"/>
      <c r="AY1564" s="72">
        <f>IF($A1564="-","-",ROUND(VLOOKUP($A1564+ROUND(LEFT(AY$1553,1)/24,5),'[1]ОАО "АТС"'!$A$30:$F$773,3,FALSE)+HLOOKUP($DL$1551,'[1]Сбытовая надбавка'!$F$5:$H$6,2,FALSE),2)+'[1]Иные услуги'!$C$6+HLOOKUP($DR$1550,'[1]Услуги по передаче'!$G$5:$J$7,3,FALSE))</f>
        <v>1525.53</v>
      </c>
      <c r="AZ1564" s="73"/>
      <c r="BA1564" s="73"/>
      <c r="BB1564" s="73"/>
      <c r="BC1564" s="73"/>
      <c r="BD1564" s="74"/>
      <c r="BE1564" s="72">
        <f>IF($A1564="-","-",ROUND(VLOOKUP($A1564+ROUND(LEFT(BE$1553,1)/24,5),'[1]ОАО "АТС"'!$A$30:$F$773,3,FALSE)+HLOOKUP($DL$1551,'[1]Сбытовая надбавка'!$F$5:$H$6,2,FALSE),2)+'[1]Иные услуги'!$C$6+HLOOKUP($DR$1550,'[1]Услуги по передаче'!$G$5:$J$7,3,FALSE))</f>
        <v>1526.8</v>
      </c>
      <c r="BF1564" s="73"/>
      <c r="BG1564" s="73"/>
      <c r="BH1564" s="73"/>
      <c r="BI1564" s="73"/>
      <c r="BJ1564" s="74"/>
      <c r="BK1564" s="72">
        <f>IF($A1564="-","-",ROUND(VLOOKUP($A1564+ROUND(LEFT(BK$1553,1)/24,5),'[1]ОАО "АТС"'!$A$30:$F$773,3,FALSE)+HLOOKUP($DL$1551,'[1]Сбытовая надбавка'!$F$5:$H$6,2,FALSE),2)+'[1]Иные услуги'!$C$6+HLOOKUP($DR$1550,'[1]Услуги по передаче'!$G$5:$J$7,3,FALSE))</f>
        <v>1526.8700000000001</v>
      </c>
      <c r="BL1564" s="73"/>
      <c r="BM1564" s="73"/>
      <c r="BN1564" s="73"/>
      <c r="BO1564" s="73"/>
      <c r="BP1564" s="74"/>
      <c r="BQ1564" s="72">
        <f>IF($A1564="-","-",ROUND(VLOOKUP($A1564+ROUND(LEFT(BQ$1553,2)/24,5),'[1]ОАО "АТС"'!$A$30:$F$773,3,FALSE)+HLOOKUP($DL$1551,'[1]Сбытовая надбавка'!$F$5:$H$6,2,FALSE),2)+'[1]Иные услуги'!$C$6+HLOOKUP($DR$1550,'[1]Услуги по передаче'!$G$5:$J$7,3,FALSE))</f>
        <v>1526.88</v>
      </c>
      <c r="BR1564" s="73"/>
      <c r="BS1564" s="73"/>
      <c r="BT1564" s="73"/>
      <c r="BU1564" s="73"/>
      <c r="BV1564" s="74"/>
      <c r="BW1564" s="72">
        <f>IF($A1564="-","-",ROUND(VLOOKUP($A1564+ROUND(LEFT(BW$1553,2)/24,5),'[1]ОАО "АТС"'!$A$30:$F$773,3,FALSE)+HLOOKUP($DL$1551,'[1]Сбытовая надбавка'!$F$5:$H$6,2,FALSE),2)+'[1]Иные услуги'!$C$6+HLOOKUP($DR$1550,'[1]Услуги по передаче'!$G$5:$J$7,3,FALSE))</f>
        <v>1526.88</v>
      </c>
      <c r="BX1564" s="73"/>
      <c r="BY1564" s="73"/>
      <c r="BZ1564" s="73"/>
      <c r="CA1564" s="73"/>
      <c r="CB1564" s="74"/>
      <c r="CC1564" s="72">
        <f>IF($A1564="-","-",ROUND(VLOOKUP($A1564+ROUND(LEFT(CC$1553,2)/24,5),'[1]ОАО "АТС"'!$A$30:$F$773,3,FALSE)+HLOOKUP($DL$1551,'[1]Сбытовая надбавка'!$F$5:$H$6,2,FALSE),2)+'[1]Иные услуги'!$C$6+HLOOKUP($DR$1550,'[1]Услуги по передаче'!$G$5:$J$7,3,FALSE))</f>
        <v>1526.91</v>
      </c>
      <c r="CD1564" s="73"/>
      <c r="CE1564" s="73"/>
      <c r="CF1564" s="73"/>
      <c r="CG1564" s="73"/>
      <c r="CH1564" s="74"/>
      <c r="CI1564" s="72">
        <f>IF($A1564="-","-",ROUND(VLOOKUP($A1564+ROUND(LEFT(CI$1553,2)/24,5),'[1]ОАО "АТС"'!$A$30:$F$773,3,FALSE)+HLOOKUP($DL$1551,'[1]Сбытовая надбавка'!$F$5:$H$6,2,FALSE),2)+'[1]Иные услуги'!$C$6+HLOOKUP($DR$1550,'[1]Услуги по передаче'!$G$5:$J$7,3,FALSE))</f>
        <v>1526.92</v>
      </c>
      <c r="CJ1564" s="73"/>
      <c r="CK1564" s="73"/>
      <c r="CL1564" s="73"/>
      <c r="CM1564" s="73"/>
      <c r="CN1564" s="74"/>
      <c r="CO1564" s="72">
        <f>IF($A1564="-","-",ROUND(VLOOKUP($A1564+ROUND(LEFT(CO$1553,2)/24,5),'[1]ОАО "АТС"'!$A$30:$F$773,3,FALSE)+HLOOKUP($DL$1551,'[1]Сбытовая надбавка'!$F$5:$H$6,2,FALSE),2)+'[1]Иные услуги'!$C$6+HLOOKUP($DR$1550,'[1]Услуги по передаче'!$G$5:$J$7,3,FALSE))</f>
        <v>1526.95</v>
      </c>
      <c r="CP1564" s="73"/>
      <c r="CQ1564" s="73"/>
      <c r="CR1564" s="73"/>
      <c r="CS1564" s="73"/>
      <c r="CT1564" s="74"/>
      <c r="CU1564" s="72">
        <f>IF($A1564="-","-",ROUND(VLOOKUP($A1564+ROUND(LEFT(CU$1553,2)/24,5),'[1]ОАО "АТС"'!$A$30:$F$773,3,FALSE)+HLOOKUP($DL$1551,'[1]Сбытовая надбавка'!$F$5:$H$6,2,FALSE),2)+'[1]Иные услуги'!$C$6+HLOOKUP($DR$1550,'[1]Услуги по передаче'!$G$5:$J$7,3,FALSE))</f>
        <v>1526.94</v>
      </c>
      <c r="CV1564" s="73"/>
      <c r="CW1564" s="73"/>
      <c r="CX1564" s="73"/>
      <c r="CY1564" s="73"/>
      <c r="CZ1564" s="74"/>
      <c r="DA1564" s="72">
        <f>IF($A1564="-","-",ROUND(VLOOKUP($A1564+ROUND(LEFT(DA$1553,2)/24,5),'[1]ОАО "АТС"'!$A$30:$F$773,3,FALSE)+HLOOKUP($DL$1551,'[1]Сбытовая надбавка'!$F$5:$H$6,2,FALSE),2)+'[1]Иные услуги'!$C$6+HLOOKUP($DR$1550,'[1]Услуги по передаче'!$G$5:$J$7,3,FALSE))</f>
        <v>1527.1</v>
      </c>
      <c r="DB1564" s="73"/>
      <c r="DC1564" s="73"/>
      <c r="DD1564" s="73"/>
      <c r="DE1564" s="73"/>
      <c r="DF1564" s="74"/>
      <c r="DG1564" s="72">
        <f>IF($A1564="-","-",ROUND(VLOOKUP($A1564+ROUND(LEFT(DG$1553,2)/24,5),'[1]ОАО "АТС"'!$A$30:$F$773,3,FALSE)+HLOOKUP($DL$1551,'[1]Сбытовая надбавка'!$F$5:$H$6,2,FALSE),2)+'[1]Иные услуги'!$C$6+HLOOKUP($DR$1550,'[1]Услуги по передаче'!$G$5:$J$7,3,FALSE))</f>
        <v>1526.58</v>
      </c>
      <c r="DH1564" s="73"/>
      <c r="DI1564" s="73"/>
      <c r="DJ1564" s="73"/>
      <c r="DK1564" s="73"/>
      <c r="DL1564" s="74"/>
      <c r="DM1564" s="72">
        <f>IF($A1564="-","-",ROUND(VLOOKUP($A1564+ROUND(LEFT(DM$1553,2)/24,5),'[1]ОАО "АТС"'!$A$30:$F$773,3,FALSE)+HLOOKUP($DL$1551,'[1]Сбытовая надбавка'!$F$5:$H$6,2,FALSE),2)+'[1]Иные услуги'!$C$6+HLOOKUP($DR$1550,'[1]Услуги по передаче'!$G$5:$J$7,3,FALSE))</f>
        <v>1542.1200000000001</v>
      </c>
      <c r="DN1564" s="73"/>
      <c r="DO1564" s="73"/>
      <c r="DP1564" s="73"/>
      <c r="DQ1564" s="73"/>
      <c r="DR1564" s="74"/>
      <c r="DS1564" s="72">
        <f>IF($A1564="-","-",ROUND(VLOOKUP($A1564+ROUND(LEFT(DS$1553,2)/24,5),'[1]ОАО "АТС"'!$A$30:$F$773,3,FALSE)+HLOOKUP($DL$1551,'[1]Сбытовая надбавка'!$F$5:$H$6,2,FALSE),2)+'[1]Иные услуги'!$C$6+HLOOKUP($DR$1550,'[1]Услуги по передаче'!$G$5:$J$7,3,FALSE))</f>
        <v>1532.77</v>
      </c>
      <c r="DT1564" s="73"/>
      <c r="DU1564" s="73"/>
      <c r="DV1564" s="73"/>
      <c r="DW1564" s="73"/>
      <c r="DX1564" s="74"/>
      <c r="DY1564" s="72">
        <f>IF($A1564="-","-",ROUND(VLOOKUP($A1564+ROUND(LEFT(DY$1553,2)/24,5),'[1]ОАО "АТС"'!$A$30:$F$773,3,FALSE)+HLOOKUP($DL$1551,'[1]Сбытовая надбавка'!$F$5:$H$6,2,FALSE),2)+'[1]Иные услуги'!$C$6+HLOOKUP($DR$1550,'[1]Услуги по передаче'!$G$5:$J$7,3,FALSE))</f>
        <v>1525.57</v>
      </c>
      <c r="DZ1564" s="73"/>
      <c r="EA1564" s="73"/>
      <c r="EB1564" s="73"/>
      <c r="EC1564" s="73"/>
      <c r="ED1564" s="74"/>
      <c r="EE1564" s="72">
        <f>IF($A1564="-","-",ROUND(VLOOKUP($A1564+ROUND(LEFT(EE$1553,2)/24,5),'[1]ОАО "АТС"'!$A$30:$F$773,3,FALSE)+HLOOKUP($DL$1551,'[1]Сбытовая надбавка'!$F$5:$H$6,2,FALSE),2)+'[1]Иные услуги'!$C$6+HLOOKUP($DR$1550,'[1]Услуги по передаче'!$G$5:$J$7,3,FALSE))</f>
        <v>1524.6200000000001</v>
      </c>
      <c r="EF1564" s="73"/>
      <c r="EG1564" s="73"/>
      <c r="EH1564" s="73"/>
      <c r="EI1564" s="73"/>
      <c r="EJ1564" s="74"/>
      <c r="EK1564" s="72">
        <f>IF($A1564="-","-",ROUND(VLOOKUP($A1564+ROUND(LEFT(EK$1553,2)/24,5),'[1]ОАО "АТС"'!$A$30:$F$773,3,FALSE)+HLOOKUP($DL$1551,'[1]Сбытовая надбавка'!$F$5:$H$6,2,FALSE),2)+'[1]Иные услуги'!$C$6+HLOOKUP($DR$1550,'[1]Услуги по передаче'!$G$5:$J$7,3,FALSE))</f>
        <v>1655.56</v>
      </c>
      <c r="EL1564" s="73"/>
      <c r="EM1564" s="73"/>
      <c r="EN1564" s="73"/>
      <c r="EO1564" s="73"/>
      <c r="EP1564" s="74"/>
      <c r="EQ1564" s="72">
        <f>IF($A1564="-","-",ROUND(VLOOKUP($A1564+ROUND(LEFT(EQ$1553,2)/24,5),'[1]ОАО "АТС"'!$A$30:$F$773,3,FALSE)+HLOOKUP($DL$1551,'[1]Сбытовая надбавка'!$F$5:$H$6,2,FALSE),2)+'[1]Иные услуги'!$C$6+HLOOKUP($DR$1550,'[1]Услуги по передаче'!$G$5:$J$7,3,FALSE))</f>
        <v>1589.6</v>
      </c>
      <c r="ER1564" s="73"/>
      <c r="ES1564" s="73"/>
      <c r="ET1564" s="73"/>
      <c r="EU1564" s="73"/>
      <c r="EV1564" s="74"/>
    </row>
    <row r="1565" spans="1:152" s="38" customFormat="1" ht="15.75" customHeight="1" x14ac:dyDescent="0.2">
      <c r="A1565" s="69">
        <f>$A$126</f>
        <v>44997</v>
      </c>
      <c r="B1565" s="70"/>
      <c r="C1565" s="70"/>
      <c r="D1565" s="70"/>
      <c r="E1565" s="70"/>
      <c r="F1565" s="70"/>
      <c r="G1565" s="70"/>
      <c r="H1565" s="71"/>
      <c r="I1565" s="72">
        <f>IF($A1565="-","-",ROUND(VLOOKUP($A1565+ROUND(LEFT(I$1553,1)/24,5),'[1]ОАО "АТС"'!$A$30:$F$773,3,FALSE)+HLOOKUP($DL$1551,'[1]Сбытовая надбавка'!$F$5:$H$6,2,FALSE),2)+'[1]Иные услуги'!$C$6+HLOOKUP($DR$1550,'[1]Услуги по передаче'!$G$5:$J$7,3,FALSE))</f>
        <v>1526.56</v>
      </c>
      <c r="J1565" s="73"/>
      <c r="K1565" s="73"/>
      <c r="L1565" s="73"/>
      <c r="M1565" s="73"/>
      <c r="N1565" s="74"/>
      <c r="O1565" s="72">
        <f>IF($A1565="-","-",ROUND(VLOOKUP($A1565+ROUND(LEFT(O$1553,1)/24,5),'[1]ОАО "АТС"'!$A$30:$F$773,3,FALSE)+HLOOKUP($DL$1551,'[1]Сбытовая надбавка'!$F$5:$H$6,2,FALSE),2)+'[1]Иные услуги'!$C$6+HLOOKUP($DR$1550,'[1]Услуги по передаче'!$G$5:$J$7,3,FALSE))</f>
        <v>1526.66</v>
      </c>
      <c r="P1565" s="73"/>
      <c r="Q1565" s="73"/>
      <c r="R1565" s="73"/>
      <c r="S1565" s="73"/>
      <c r="T1565" s="74"/>
      <c r="U1565" s="72">
        <f>IF($A1565="-","-",ROUND(VLOOKUP($A1565+ROUND(LEFT(U$1553,1)/24,5),'[1]ОАО "АТС"'!$A$30:$F$773,3,FALSE)+HLOOKUP($DL$1551,'[1]Сбытовая надбавка'!$F$5:$H$6,2,FALSE),2)+'[1]Иные услуги'!$C$6+HLOOKUP($DR$1550,'[1]Услуги по передаче'!$G$5:$J$7,3,FALSE))</f>
        <v>1526.78</v>
      </c>
      <c r="V1565" s="73"/>
      <c r="W1565" s="73"/>
      <c r="X1565" s="73"/>
      <c r="Y1565" s="73"/>
      <c r="Z1565" s="74"/>
      <c r="AA1565" s="72">
        <f>IF($A1565="-","-",ROUND(VLOOKUP($A1565+ROUND(LEFT(AA$1553,1)/24,5),'[1]ОАО "АТС"'!$A$30:$F$773,3,FALSE)+HLOOKUP($DL$1551,'[1]Сбытовая надбавка'!$F$5:$H$6,2,FALSE),2)+'[1]Иные услуги'!$C$6+HLOOKUP($DR$1550,'[1]Услуги по передаче'!$G$5:$J$7,3,FALSE))</f>
        <v>1526.82</v>
      </c>
      <c r="AB1565" s="73"/>
      <c r="AC1565" s="73"/>
      <c r="AD1565" s="73"/>
      <c r="AE1565" s="73"/>
      <c r="AF1565" s="74"/>
      <c r="AG1565" s="72">
        <f>IF($A1565="-","-",ROUND(VLOOKUP($A1565+ROUND(LEFT(AG$1553,1)/24,5),'[1]ОАО "АТС"'!$A$30:$F$773,3,FALSE)+HLOOKUP($DL$1551,'[1]Сбытовая надбавка'!$F$5:$H$6,2,FALSE),2)+'[1]Иные услуги'!$C$6+HLOOKUP($DR$1550,'[1]Услуги по передаче'!$G$5:$J$7,3,FALSE))</f>
        <v>1526.77</v>
      </c>
      <c r="AH1565" s="73"/>
      <c r="AI1565" s="73"/>
      <c r="AJ1565" s="73"/>
      <c r="AK1565" s="73"/>
      <c r="AL1565" s="74"/>
      <c r="AM1565" s="72">
        <f>IF($A1565="-","-",ROUND(VLOOKUP($A1565+ROUND(LEFT(AM$1553,1)/24,5),'[1]ОАО "АТС"'!$A$30:$F$773,3,FALSE)+HLOOKUP($DL$1551,'[1]Сбытовая надбавка'!$F$5:$H$6,2,FALSE),2)+'[1]Иные услуги'!$C$6+HLOOKUP($DR$1550,'[1]Услуги по передаче'!$G$5:$J$7,3,FALSE))</f>
        <v>1526.68</v>
      </c>
      <c r="AN1565" s="73"/>
      <c r="AO1565" s="73"/>
      <c r="AP1565" s="73"/>
      <c r="AQ1565" s="73"/>
      <c r="AR1565" s="74"/>
      <c r="AS1565" s="72">
        <f>IF($A1565="-","-",ROUND(VLOOKUP($A1565+ROUND(LEFT(AS$1553,1)/24,5),'[1]ОАО "АТС"'!$A$30:$F$773,3,FALSE)+HLOOKUP($DL$1551,'[1]Сбытовая надбавка'!$F$5:$H$6,2,FALSE),2)+'[1]Иные услуги'!$C$6+HLOOKUP($DR$1550,'[1]Услуги по передаче'!$G$5:$J$7,3,FALSE))</f>
        <v>1526.03</v>
      </c>
      <c r="AT1565" s="73"/>
      <c r="AU1565" s="73"/>
      <c r="AV1565" s="73"/>
      <c r="AW1565" s="73"/>
      <c r="AX1565" s="74"/>
      <c r="AY1565" s="72">
        <f>IF($A1565="-","-",ROUND(VLOOKUP($A1565+ROUND(LEFT(AY$1553,1)/24,5),'[1]ОАО "АТС"'!$A$30:$F$773,3,FALSE)+HLOOKUP($DL$1551,'[1]Сбытовая надбавка'!$F$5:$H$6,2,FALSE),2)+'[1]Иные услуги'!$C$6+HLOOKUP($DR$1550,'[1]Услуги по передаче'!$G$5:$J$7,3,FALSE))</f>
        <v>1525.67</v>
      </c>
      <c r="AZ1565" s="73"/>
      <c r="BA1565" s="73"/>
      <c r="BB1565" s="73"/>
      <c r="BC1565" s="73"/>
      <c r="BD1565" s="74"/>
      <c r="BE1565" s="72">
        <f>IF($A1565="-","-",ROUND(VLOOKUP($A1565+ROUND(LEFT(BE$1553,1)/24,5),'[1]ОАО "АТС"'!$A$30:$F$773,3,FALSE)+HLOOKUP($DL$1551,'[1]Сбытовая надбавка'!$F$5:$H$6,2,FALSE),2)+'[1]Иные услуги'!$C$6+HLOOKUP($DR$1550,'[1]Услуги по передаче'!$G$5:$J$7,3,FALSE))</f>
        <v>1526.84</v>
      </c>
      <c r="BF1565" s="73"/>
      <c r="BG1565" s="73"/>
      <c r="BH1565" s="73"/>
      <c r="BI1565" s="73"/>
      <c r="BJ1565" s="74"/>
      <c r="BK1565" s="72">
        <f>IF($A1565="-","-",ROUND(VLOOKUP($A1565+ROUND(LEFT(BK$1553,1)/24,5),'[1]ОАО "АТС"'!$A$30:$F$773,3,FALSE)+HLOOKUP($DL$1551,'[1]Сбытовая надбавка'!$F$5:$H$6,2,FALSE),2)+'[1]Иные услуги'!$C$6+HLOOKUP($DR$1550,'[1]Услуги по передаче'!$G$5:$J$7,3,FALSE))</f>
        <v>1526.9</v>
      </c>
      <c r="BL1565" s="73"/>
      <c r="BM1565" s="73"/>
      <c r="BN1565" s="73"/>
      <c r="BO1565" s="73"/>
      <c r="BP1565" s="74"/>
      <c r="BQ1565" s="72">
        <f>IF($A1565="-","-",ROUND(VLOOKUP($A1565+ROUND(LEFT(BQ$1553,2)/24,5),'[1]ОАО "АТС"'!$A$30:$F$773,3,FALSE)+HLOOKUP($DL$1551,'[1]Сбытовая надбавка'!$F$5:$H$6,2,FALSE),2)+'[1]Иные услуги'!$C$6+HLOOKUP($DR$1550,'[1]Услуги по передаче'!$G$5:$J$7,3,FALSE))</f>
        <v>1526.91</v>
      </c>
      <c r="BR1565" s="73"/>
      <c r="BS1565" s="73"/>
      <c r="BT1565" s="73"/>
      <c r="BU1565" s="73"/>
      <c r="BV1565" s="74"/>
      <c r="BW1565" s="72">
        <f>IF($A1565="-","-",ROUND(VLOOKUP($A1565+ROUND(LEFT(BW$1553,2)/24,5),'[1]ОАО "АТС"'!$A$30:$F$773,3,FALSE)+HLOOKUP($DL$1551,'[1]Сбытовая надбавка'!$F$5:$H$6,2,FALSE),2)+'[1]Иные услуги'!$C$6+HLOOKUP($DR$1550,'[1]Услуги по передаче'!$G$5:$J$7,3,FALSE))</f>
        <v>1526.94</v>
      </c>
      <c r="BX1565" s="73"/>
      <c r="BY1565" s="73"/>
      <c r="BZ1565" s="73"/>
      <c r="CA1565" s="73"/>
      <c r="CB1565" s="74"/>
      <c r="CC1565" s="72">
        <f>IF($A1565="-","-",ROUND(VLOOKUP($A1565+ROUND(LEFT(CC$1553,2)/24,5),'[1]ОАО "АТС"'!$A$30:$F$773,3,FALSE)+HLOOKUP($DL$1551,'[1]Сбытовая надбавка'!$F$5:$H$6,2,FALSE),2)+'[1]Иные услуги'!$C$6+HLOOKUP($DR$1550,'[1]Услуги по передаче'!$G$5:$J$7,3,FALSE))</f>
        <v>1526.94</v>
      </c>
      <c r="CD1565" s="73"/>
      <c r="CE1565" s="73"/>
      <c r="CF1565" s="73"/>
      <c r="CG1565" s="73"/>
      <c r="CH1565" s="74"/>
      <c r="CI1565" s="72">
        <f>IF($A1565="-","-",ROUND(VLOOKUP($A1565+ROUND(LEFT(CI$1553,2)/24,5),'[1]ОАО "АТС"'!$A$30:$F$773,3,FALSE)+HLOOKUP($DL$1551,'[1]Сбытовая надбавка'!$F$5:$H$6,2,FALSE),2)+'[1]Иные услуги'!$C$6+HLOOKUP($DR$1550,'[1]Услуги по передаче'!$G$5:$J$7,3,FALSE))</f>
        <v>1526.94</v>
      </c>
      <c r="CJ1565" s="73"/>
      <c r="CK1565" s="73"/>
      <c r="CL1565" s="73"/>
      <c r="CM1565" s="73"/>
      <c r="CN1565" s="74"/>
      <c r="CO1565" s="72">
        <f>IF($A1565="-","-",ROUND(VLOOKUP($A1565+ROUND(LEFT(CO$1553,2)/24,5),'[1]ОАО "АТС"'!$A$30:$F$773,3,FALSE)+HLOOKUP($DL$1551,'[1]Сбытовая надбавка'!$F$5:$H$6,2,FALSE),2)+'[1]Иные услуги'!$C$6+HLOOKUP($DR$1550,'[1]Услуги по передаче'!$G$5:$J$7,3,FALSE))</f>
        <v>1526.95</v>
      </c>
      <c r="CP1565" s="73"/>
      <c r="CQ1565" s="73"/>
      <c r="CR1565" s="73"/>
      <c r="CS1565" s="73"/>
      <c r="CT1565" s="74"/>
      <c r="CU1565" s="72">
        <f>IF($A1565="-","-",ROUND(VLOOKUP($A1565+ROUND(LEFT(CU$1553,2)/24,5),'[1]ОАО "АТС"'!$A$30:$F$773,3,FALSE)+HLOOKUP($DL$1551,'[1]Сбытовая надбавка'!$F$5:$H$6,2,FALSE),2)+'[1]Иные услуги'!$C$6+HLOOKUP($DR$1550,'[1]Услуги по передаче'!$G$5:$J$7,3,FALSE))</f>
        <v>1526.95</v>
      </c>
      <c r="CV1565" s="73"/>
      <c r="CW1565" s="73"/>
      <c r="CX1565" s="73"/>
      <c r="CY1565" s="73"/>
      <c r="CZ1565" s="74"/>
      <c r="DA1565" s="72">
        <f>IF($A1565="-","-",ROUND(VLOOKUP($A1565+ROUND(LEFT(DA$1553,2)/24,5),'[1]ОАО "АТС"'!$A$30:$F$773,3,FALSE)+HLOOKUP($DL$1551,'[1]Сбытовая надбавка'!$F$5:$H$6,2,FALSE),2)+'[1]Иные услуги'!$C$6+HLOOKUP($DR$1550,'[1]Услуги по передаче'!$G$5:$J$7,3,FALSE))</f>
        <v>1527.06</v>
      </c>
      <c r="DB1565" s="73"/>
      <c r="DC1565" s="73"/>
      <c r="DD1565" s="73"/>
      <c r="DE1565" s="73"/>
      <c r="DF1565" s="74"/>
      <c r="DG1565" s="72">
        <f>IF($A1565="-","-",ROUND(VLOOKUP($A1565+ROUND(LEFT(DG$1553,2)/24,5),'[1]ОАО "АТС"'!$A$30:$F$773,3,FALSE)+HLOOKUP($DL$1551,'[1]Сбытовая надбавка'!$F$5:$H$6,2,FALSE),2)+'[1]Иные услуги'!$C$6+HLOOKUP($DR$1550,'[1]Услуги по передаче'!$G$5:$J$7,3,FALSE))</f>
        <v>1526.6200000000001</v>
      </c>
      <c r="DH1565" s="73"/>
      <c r="DI1565" s="73"/>
      <c r="DJ1565" s="73"/>
      <c r="DK1565" s="73"/>
      <c r="DL1565" s="74"/>
      <c r="DM1565" s="72">
        <f>IF($A1565="-","-",ROUND(VLOOKUP($A1565+ROUND(LEFT(DM$1553,2)/24,5),'[1]ОАО "АТС"'!$A$30:$F$773,3,FALSE)+HLOOKUP($DL$1551,'[1]Сбытовая надбавка'!$F$5:$H$6,2,FALSE),2)+'[1]Иные услуги'!$C$6+HLOOKUP($DR$1550,'[1]Услуги по передаче'!$G$5:$J$7,3,FALSE))</f>
        <v>1558.57</v>
      </c>
      <c r="DN1565" s="73"/>
      <c r="DO1565" s="73"/>
      <c r="DP1565" s="73"/>
      <c r="DQ1565" s="73"/>
      <c r="DR1565" s="74"/>
      <c r="DS1565" s="72">
        <f>IF($A1565="-","-",ROUND(VLOOKUP($A1565+ROUND(LEFT(DS$1553,2)/24,5),'[1]ОАО "АТС"'!$A$30:$F$773,3,FALSE)+HLOOKUP($DL$1551,'[1]Сбытовая надбавка'!$F$5:$H$6,2,FALSE),2)+'[1]Иные услуги'!$C$6+HLOOKUP($DR$1550,'[1]Услуги по передаче'!$G$5:$J$7,3,FALSE))</f>
        <v>1593.6</v>
      </c>
      <c r="DT1565" s="73"/>
      <c r="DU1565" s="73"/>
      <c r="DV1565" s="73"/>
      <c r="DW1565" s="73"/>
      <c r="DX1565" s="74"/>
      <c r="DY1565" s="72">
        <f>IF($A1565="-","-",ROUND(VLOOKUP($A1565+ROUND(LEFT(DY$1553,2)/24,5),'[1]ОАО "АТС"'!$A$30:$F$773,3,FALSE)+HLOOKUP($DL$1551,'[1]Сбытовая надбавка'!$F$5:$H$6,2,FALSE),2)+'[1]Иные услуги'!$C$6+HLOOKUP($DR$1550,'[1]Услуги по передаче'!$G$5:$J$7,3,FALSE))</f>
        <v>1542.67</v>
      </c>
      <c r="DZ1565" s="73"/>
      <c r="EA1565" s="73"/>
      <c r="EB1565" s="73"/>
      <c r="EC1565" s="73"/>
      <c r="ED1565" s="74"/>
      <c r="EE1565" s="72">
        <f>IF($A1565="-","-",ROUND(VLOOKUP($A1565+ROUND(LEFT(EE$1553,2)/24,5),'[1]ОАО "АТС"'!$A$30:$F$773,3,FALSE)+HLOOKUP($DL$1551,'[1]Сбытовая надбавка'!$F$5:$H$6,2,FALSE),2)+'[1]Иные услуги'!$C$6+HLOOKUP($DR$1550,'[1]Услуги по передаче'!$G$5:$J$7,3,FALSE))</f>
        <v>1525.17</v>
      </c>
      <c r="EF1565" s="73"/>
      <c r="EG1565" s="73"/>
      <c r="EH1565" s="73"/>
      <c r="EI1565" s="73"/>
      <c r="EJ1565" s="74"/>
      <c r="EK1565" s="72">
        <f>IF($A1565="-","-",ROUND(VLOOKUP($A1565+ROUND(LEFT(EK$1553,2)/24,5),'[1]ОАО "АТС"'!$A$30:$F$773,3,FALSE)+HLOOKUP($DL$1551,'[1]Сбытовая надбавка'!$F$5:$H$6,2,FALSE),2)+'[1]Иные услуги'!$C$6+HLOOKUP($DR$1550,'[1]Услуги по передаче'!$G$5:$J$7,3,FALSE))</f>
        <v>1690.45</v>
      </c>
      <c r="EL1565" s="73"/>
      <c r="EM1565" s="73"/>
      <c r="EN1565" s="73"/>
      <c r="EO1565" s="73"/>
      <c r="EP1565" s="74"/>
      <c r="EQ1565" s="72">
        <f>IF($A1565="-","-",ROUND(VLOOKUP($A1565+ROUND(LEFT(EQ$1553,2)/24,5),'[1]ОАО "АТС"'!$A$30:$F$773,3,FALSE)+HLOOKUP($DL$1551,'[1]Сбытовая надбавка'!$F$5:$H$6,2,FALSE),2)+'[1]Иные услуги'!$C$6+HLOOKUP($DR$1550,'[1]Услуги по передаче'!$G$5:$J$7,3,FALSE))</f>
        <v>1587.25</v>
      </c>
      <c r="ER1565" s="73"/>
      <c r="ES1565" s="73"/>
      <c r="ET1565" s="73"/>
      <c r="EU1565" s="73"/>
      <c r="EV1565" s="74"/>
    </row>
    <row r="1566" spans="1:152" s="38" customFormat="1" ht="15.75" customHeight="1" x14ac:dyDescent="0.2">
      <c r="A1566" s="69">
        <f>$A$127</f>
        <v>44998</v>
      </c>
      <c r="B1566" s="70"/>
      <c r="C1566" s="70"/>
      <c r="D1566" s="70"/>
      <c r="E1566" s="70"/>
      <c r="F1566" s="70"/>
      <c r="G1566" s="70"/>
      <c r="H1566" s="71"/>
      <c r="I1566" s="72">
        <f>IF($A1566="-","-",ROUND(VLOOKUP($A1566+ROUND(LEFT(I$1553,1)/24,5),'[1]ОАО "АТС"'!$A$30:$F$773,3,FALSE)+HLOOKUP($DL$1551,'[1]Сбытовая надбавка'!$F$5:$H$6,2,FALSE),2)+'[1]Иные услуги'!$C$6+HLOOKUP($DR$1550,'[1]Услуги по передаче'!$G$5:$J$7,3,FALSE))</f>
        <v>1526.48</v>
      </c>
      <c r="J1566" s="73"/>
      <c r="K1566" s="73"/>
      <c r="L1566" s="73"/>
      <c r="M1566" s="73"/>
      <c r="N1566" s="74"/>
      <c r="O1566" s="72">
        <f>IF($A1566="-","-",ROUND(VLOOKUP($A1566+ROUND(LEFT(O$1553,1)/24,5),'[1]ОАО "АТС"'!$A$30:$F$773,3,FALSE)+HLOOKUP($DL$1551,'[1]Сбытовая надбавка'!$F$5:$H$6,2,FALSE),2)+'[1]Иные услуги'!$C$6+HLOOKUP($DR$1550,'[1]Услуги по передаче'!$G$5:$J$7,3,FALSE))</f>
        <v>1526.54</v>
      </c>
      <c r="P1566" s="73"/>
      <c r="Q1566" s="73"/>
      <c r="R1566" s="73"/>
      <c r="S1566" s="73"/>
      <c r="T1566" s="74"/>
      <c r="U1566" s="72">
        <f>IF($A1566="-","-",ROUND(VLOOKUP($A1566+ROUND(LEFT(U$1553,1)/24,5),'[1]ОАО "АТС"'!$A$30:$F$773,3,FALSE)+HLOOKUP($DL$1551,'[1]Сбытовая надбавка'!$F$5:$H$6,2,FALSE),2)+'[1]Иные услуги'!$C$6+HLOOKUP($DR$1550,'[1]Услуги по передаче'!$G$5:$J$7,3,FALSE))</f>
        <v>1526.6100000000001</v>
      </c>
      <c r="V1566" s="73"/>
      <c r="W1566" s="73"/>
      <c r="X1566" s="73"/>
      <c r="Y1566" s="73"/>
      <c r="Z1566" s="74"/>
      <c r="AA1566" s="72">
        <f>IF($A1566="-","-",ROUND(VLOOKUP($A1566+ROUND(LEFT(AA$1553,1)/24,5),'[1]ОАО "АТС"'!$A$30:$F$773,3,FALSE)+HLOOKUP($DL$1551,'[1]Сбытовая надбавка'!$F$5:$H$6,2,FALSE),2)+'[1]Иные услуги'!$C$6+HLOOKUP($DR$1550,'[1]Услуги по передаче'!$G$5:$J$7,3,FALSE))</f>
        <v>1526.6</v>
      </c>
      <c r="AB1566" s="73"/>
      <c r="AC1566" s="73"/>
      <c r="AD1566" s="73"/>
      <c r="AE1566" s="73"/>
      <c r="AF1566" s="74"/>
      <c r="AG1566" s="72">
        <f>IF($A1566="-","-",ROUND(VLOOKUP($A1566+ROUND(LEFT(AG$1553,1)/24,5),'[1]ОАО "АТС"'!$A$30:$F$773,3,FALSE)+HLOOKUP($DL$1551,'[1]Сбытовая надбавка'!$F$5:$H$6,2,FALSE),2)+'[1]Иные услуги'!$C$6+HLOOKUP($DR$1550,'[1]Услуги по передаче'!$G$5:$J$7,3,FALSE))</f>
        <v>1526.58</v>
      </c>
      <c r="AH1566" s="73"/>
      <c r="AI1566" s="73"/>
      <c r="AJ1566" s="73"/>
      <c r="AK1566" s="73"/>
      <c r="AL1566" s="74"/>
      <c r="AM1566" s="72">
        <f>IF($A1566="-","-",ROUND(VLOOKUP($A1566+ROUND(LEFT(AM$1553,1)/24,5),'[1]ОАО "АТС"'!$A$30:$F$773,3,FALSE)+HLOOKUP($DL$1551,'[1]Сбытовая надбавка'!$F$5:$H$6,2,FALSE),2)+'[1]Иные услуги'!$C$6+HLOOKUP($DR$1550,'[1]Услуги по передаче'!$G$5:$J$7,3,FALSE))</f>
        <v>1526.58</v>
      </c>
      <c r="AN1566" s="73"/>
      <c r="AO1566" s="73"/>
      <c r="AP1566" s="73"/>
      <c r="AQ1566" s="73"/>
      <c r="AR1566" s="74"/>
      <c r="AS1566" s="72">
        <f>IF($A1566="-","-",ROUND(VLOOKUP($A1566+ROUND(LEFT(AS$1553,1)/24,5),'[1]ОАО "АТС"'!$A$30:$F$773,3,FALSE)+HLOOKUP($DL$1551,'[1]Сбытовая надбавка'!$F$5:$H$6,2,FALSE),2)+'[1]Иные услуги'!$C$6+HLOOKUP($DR$1550,'[1]Услуги по передаче'!$G$5:$J$7,3,FALSE))</f>
        <v>1525.94</v>
      </c>
      <c r="AT1566" s="73"/>
      <c r="AU1566" s="73"/>
      <c r="AV1566" s="73"/>
      <c r="AW1566" s="73"/>
      <c r="AX1566" s="74"/>
      <c r="AY1566" s="72">
        <f>IF($A1566="-","-",ROUND(VLOOKUP($A1566+ROUND(LEFT(AY$1553,1)/24,5),'[1]ОАО "АТС"'!$A$30:$F$773,3,FALSE)+HLOOKUP($DL$1551,'[1]Сбытовая надбавка'!$F$5:$H$6,2,FALSE),2)+'[1]Иные услуги'!$C$6+HLOOKUP($DR$1550,'[1]Услуги по передаче'!$G$5:$J$7,3,FALSE))</f>
        <v>1594.83</v>
      </c>
      <c r="AZ1566" s="73"/>
      <c r="BA1566" s="73"/>
      <c r="BB1566" s="73"/>
      <c r="BC1566" s="73"/>
      <c r="BD1566" s="74"/>
      <c r="BE1566" s="72">
        <f>IF($A1566="-","-",ROUND(VLOOKUP($A1566+ROUND(LEFT(BE$1553,1)/24,5),'[1]ОАО "АТС"'!$A$30:$F$773,3,FALSE)+HLOOKUP($DL$1551,'[1]Сбытовая надбавка'!$F$5:$H$6,2,FALSE),2)+'[1]Иные услуги'!$C$6+HLOOKUP($DR$1550,'[1]Услуги по передаче'!$G$5:$J$7,3,FALSE))</f>
        <v>1526.13</v>
      </c>
      <c r="BF1566" s="73"/>
      <c r="BG1566" s="73"/>
      <c r="BH1566" s="73"/>
      <c r="BI1566" s="73"/>
      <c r="BJ1566" s="74"/>
      <c r="BK1566" s="72">
        <f>IF($A1566="-","-",ROUND(VLOOKUP($A1566+ROUND(LEFT(BK$1553,1)/24,5),'[1]ОАО "АТС"'!$A$30:$F$773,3,FALSE)+HLOOKUP($DL$1551,'[1]Сбытовая надбавка'!$F$5:$H$6,2,FALSE),2)+'[1]Иные услуги'!$C$6+HLOOKUP($DR$1550,'[1]Услуги по передаче'!$G$5:$J$7,3,FALSE))</f>
        <v>1589.01</v>
      </c>
      <c r="BL1566" s="73"/>
      <c r="BM1566" s="73"/>
      <c r="BN1566" s="73"/>
      <c r="BO1566" s="73"/>
      <c r="BP1566" s="74"/>
      <c r="BQ1566" s="72">
        <f>IF($A1566="-","-",ROUND(VLOOKUP($A1566+ROUND(LEFT(BQ$1553,2)/24,5),'[1]ОАО "АТС"'!$A$30:$F$773,3,FALSE)+HLOOKUP($DL$1551,'[1]Сбытовая надбавка'!$F$5:$H$6,2,FALSE),2)+'[1]Иные услуги'!$C$6+HLOOKUP($DR$1550,'[1]Услуги по передаче'!$G$5:$J$7,3,FALSE))</f>
        <v>1627.68</v>
      </c>
      <c r="BR1566" s="73"/>
      <c r="BS1566" s="73"/>
      <c r="BT1566" s="73"/>
      <c r="BU1566" s="73"/>
      <c r="BV1566" s="74"/>
      <c r="BW1566" s="72">
        <f>IF($A1566="-","-",ROUND(VLOOKUP($A1566+ROUND(LEFT(BW$1553,2)/24,5),'[1]ОАО "АТС"'!$A$30:$F$773,3,FALSE)+HLOOKUP($DL$1551,'[1]Сбытовая надбавка'!$F$5:$H$6,2,FALSE),2)+'[1]Иные услуги'!$C$6+HLOOKUP($DR$1550,'[1]Услуги по передаче'!$G$5:$J$7,3,FALSE))</f>
        <v>1636.75</v>
      </c>
      <c r="BX1566" s="73"/>
      <c r="BY1566" s="73"/>
      <c r="BZ1566" s="73"/>
      <c r="CA1566" s="73"/>
      <c r="CB1566" s="74"/>
      <c r="CC1566" s="72">
        <f>IF($A1566="-","-",ROUND(VLOOKUP($A1566+ROUND(LEFT(CC$1553,2)/24,5),'[1]ОАО "АТС"'!$A$30:$F$773,3,FALSE)+HLOOKUP($DL$1551,'[1]Сбытовая надбавка'!$F$5:$H$6,2,FALSE),2)+'[1]Иные услуги'!$C$6+HLOOKUP($DR$1550,'[1]Услуги по передаче'!$G$5:$J$7,3,FALSE))</f>
        <v>1603.74</v>
      </c>
      <c r="CD1566" s="73"/>
      <c r="CE1566" s="73"/>
      <c r="CF1566" s="73"/>
      <c r="CG1566" s="73"/>
      <c r="CH1566" s="74"/>
      <c r="CI1566" s="72">
        <f>IF($A1566="-","-",ROUND(VLOOKUP($A1566+ROUND(LEFT(CI$1553,2)/24,5),'[1]ОАО "АТС"'!$A$30:$F$773,3,FALSE)+HLOOKUP($DL$1551,'[1]Сбытовая надбавка'!$F$5:$H$6,2,FALSE),2)+'[1]Иные услуги'!$C$6+HLOOKUP($DR$1550,'[1]Услуги по передаче'!$G$5:$J$7,3,FALSE))</f>
        <v>1594.47</v>
      </c>
      <c r="CJ1566" s="73"/>
      <c r="CK1566" s="73"/>
      <c r="CL1566" s="73"/>
      <c r="CM1566" s="73"/>
      <c r="CN1566" s="74"/>
      <c r="CO1566" s="72">
        <f>IF($A1566="-","-",ROUND(VLOOKUP($A1566+ROUND(LEFT(CO$1553,2)/24,5),'[1]ОАО "АТС"'!$A$30:$F$773,3,FALSE)+HLOOKUP($DL$1551,'[1]Сбытовая надбавка'!$F$5:$H$6,2,FALSE),2)+'[1]Иные услуги'!$C$6+HLOOKUP($DR$1550,'[1]Услуги по передаче'!$G$5:$J$7,3,FALSE))</f>
        <v>1582.76</v>
      </c>
      <c r="CP1566" s="73"/>
      <c r="CQ1566" s="73"/>
      <c r="CR1566" s="73"/>
      <c r="CS1566" s="73"/>
      <c r="CT1566" s="74"/>
      <c r="CU1566" s="72">
        <f>IF($A1566="-","-",ROUND(VLOOKUP($A1566+ROUND(LEFT(CU$1553,2)/24,5),'[1]ОАО "АТС"'!$A$30:$F$773,3,FALSE)+HLOOKUP($DL$1551,'[1]Сбытовая надбавка'!$F$5:$H$6,2,FALSE),2)+'[1]Иные услуги'!$C$6+HLOOKUP($DR$1550,'[1]Услуги по передаче'!$G$5:$J$7,3,FALSE))</f>
        <v>1570.77</v>
      </c>
      <c r="CV1566" s="73"/>
      <c r="CW1566" s="73"/>
      <c r="CX1566" s="73"/>
      <c r="CY1566" s="73"/>
      <c r="CZ1566" s="74"/>
      <c r="DA1566" s="72">
        <f>IF($A1566="-","-",ROUND(VLOOKUP($A1566+ROUND(LEFT(DA$1553,2)/24,5),'[1]ОАО "АТС"'!$A$30:$F$773,3,FALSE)+HLOOKUP($DL$1551,'[1]Сбытовая надбавка'!$F$5:$H$6,2,FALSE),2)+'[1]Иные услуги'!$C$6+HLOOKUP($DR$1550,'[1]Услуги по передаче'!$G$5:$J$7,3,FALSE))</f>
        <v>1581.98</v>
      </c>
      <c r="DB1566" s="73"/>
      <c r="DC1566" s="73"/>
      <c r="DD1566" s="73"/>
      <c r="DE1566" s="73"/>
      <c r="DF1566" s="74"/>
      <c r="DG1566" s="72">
        <f>IF($A1566="-","-",ROUND(VLOOKUP($A1566+ROUND(LEFT(DG$1553,2)/24,5),'[1]ОАО "АТС"'!$A$30:$F$773,3,FALSE)+HLOOKUP($DL$1551,'[1]Сбытовая надбавка'!$F$5:$H$6,2,FALSE),2)+'[1]Иные услуги'!$C$6+HLOOKUP($DR$1550,'[1]Услуги по передаче'!$G$5:$J$7,3,FALSE))</f>
        <v>1603.47</v>
      </c>
      <c r="DH1566" s="73"/>
      <c r="DI1566" s="73"/>
      <c r="DJ1566" s="73"/>
      <c r="DK1566" s="73"/>
      <c r="DL1566" s="74"/>
      <c r="DM1566" s="72">
        <f>IF($A1566="-","-",ROUND(VLOOKUP($A1566+ROUND(LEFT(DM$1553,2)/24,5),'[1]ОАО "АТС"'!$A$30:$F$773,3,FALSE)+HLOOKUP($DL$1551,'[1]Сбытовая надбавка'!$F$5:$H$6,2,FALSE),2)+'[1]Иные услуги'!$C$6+HLOOKUP($DR$1550,'[1]Услуги по передаче'!$G$5:$J$7,3,FALSE))</f>
        <v>1629.15</v>
      </c>
      <c r="DN1566" s="73"/>
      <c r="DO1566" s="73"/>
      <c r="DP1566" s="73"/>
      <c r="DQ1566" s="73"/>
      <c r="DR1566" s="74"/>
      <c r="DS1566" s="72">
        <f>IF($A1566="-","-",ROUND(VLOOKUP($A1566+ROUND(LEFT(DS$1553,2)/24,5),'[1]ОАО "АТС"'!$A$30:$F$773,3,FALSE)+HLOOKUP($DL$1551,'[1]Сбытовая надбавка'!$F$5:$H$6,2,FALSE),2)+'[1]Иные услуги'!$C$6+HLOOKUP($DR$1550,'[1]Услуги по передаче'!$G$5:$J$7,3,FALSE))</f>
        <v>1610.58</v>
      </c>
      <c r="DT1566" s="73"/>
      <c r="DU1566" s="73"/>
      <c r="DV1566" s="73"/>
      <c r="DW1566" s="73"/>
      <c r="DX1566" s="74"/>
      <c r="DY1566" s="72">
        <f>IF($A1566="-","-",ROUND(VLOOKUP($A1566+ROUND(LEFT(DY$1553,2)/24,5),'[1]ОАО "АТС"'!$A$30:$F$773,3,FALSE)+HLOOKUP($DL$1551,'[1]Сбытовая надбавка'!$F$5:$H$6,2,FALSE),2)+'[1]Иные услуги'!$C$6+HLOOKUP($DR$1550,'[1]Услуги по передаче'!$G$5:$J$7,3,FALSE))</f>
        <v>1552.25</v>
      </c>
      <c r="DZ1566" s="73"/>
      <c r="EA1566" s="73"/>
      <c r="EB1566" s="73"/>
      <c r="EC1566" s="73"/>
      <c r="ED1566" s="74"/>
      <c r="EE1566" s="72">
        <f>IF($A1566="-","-",ROUND(VLOOKUP($A1566+ROUND(LEFT(EE$1553,2)/24,5),'[1]ОАО "АТС"'!$A$30:$F$773,3,FALSE)+HLOOKUP($DL$1551,'[1]Сбытовая надбавка'!$F$5:$H$6,2,FALSE),2)+'[1]Иные услуги'!$C$6+HLOOKUP($DR$1550,'[1]Услуги по передаче'!$G$5:$J$7,3,FALSE))</f>
        <v>1524.94</v>
      </c>
      <c r="EF1566" s="73"/>
      <c r="EG1566" s="73"/>
      <c r="EH1566" s="73"/>
      <c r="EI1566" s="73"/>
      <c r="EJ1566" s="74"/>
      <c r="EK1566" s="72">
        <f>IF($A1566="-","-",ROUND(VLOOKUP($A1566+ROUND(LEFT(EK$1553,2)/24,5),'[1]ОАО "АТС"'!$A$30:$F$773,3,FALSE)+HLOOKUP($DL$1551,'[1]Сбытовая надбавка'!$F$5:$H$6,2,FALSE),2)+'[1]Иные услуги'!$C$6+HLOOKUP($DR$1550,'[1]Услуги по передаче'!$G$5:$J$7,3,FALSE))</f>
        <v>1696.96</v>
      </c>
      <c r="EL1566" s="73"/>
      <c r="EM1566" s="73"/>
      <c r="EN1566" s="73"/>
      <c r="EO1566" s="73"/>
      <c r="EP1566" s="74"/>
      <c r="EQ1566" s="72">
        <f>IF($A1566="-","-",ROUND(VLOOKUP($A1566+ROUND(LEFT(EQ$1553,2)/24,5),'[1]ОАО "АТС"'!$A$30:$F$773,3,FALSE)+HLOOKUP($DL$1551,'[1]Сбытовая надбавка'!$F$5:$H$6,2,FALSE),2)+'[1]Иные услуги'!$C$6+HLOOKUP($DR$1550,'[1]Услуги по передаче'!$G$5:$J$7,3,FALSE))</f>
        <v>1610.82</v>
      </c>
      <c r="ER1566" s="73"/>
      <c r="ES1566" s="73"/>
      <c r="ET1566" s="73"/>
      <c r="EU1566" s="73"/>
      <c r="EV1566" s="74"/>
    </row>
    <row r="1567" spans="1:152" s="38" customFormat="1" ht="15.75" customHeight="1" x14ac:dyDescent="0.2">
      <c r="A1567" s="69">
        <f>$A$128</f>
        <v>44999</v>
      </c>
      <c r="B1567" s="70"/>
      <c r="C1567" s="70"/>
      <c r="D1567" s="70"/>
      <c r="E1567" s="70"/>
      <c r="F1567" s="70"/>
      <c r="G1567" s="70"/>
      <c r="H1567" s="71"/>
      <c r="I1567" s="72">
        <f>IF($A1567="-","-",ROUND(VLOOKUP($A1567+ROUND(LEFT(I$1553,1)/24,5),'[1]ОАО "АТС"'!$A$30:$F$773,3,FALSE)+HLOOKUP($DL$1551,'[1]Сбытовая надбавка'!$F$5:$H$6,2,FALSE),2)+'[1]Иные услуги'!$C$6+HLOOKUP($DR$1550,'[1]Услуги по передаче'!$G$5:$J$7,3,FALSE))</f>
        <v>1526.54</v>
      </c>
      <c r="J1567" s="73"/>
      <c r="K1567" s="73"/>
      <c r="L1567" s="73"/>
      <c r="M1567" s="73"/>
      <c r="N1567" s="74"/>
      <c r="O1567" s="72">
        <f>IF($A1567="-","-",ROUND(VLOOKUP($A1567+ROUND(LEFT(O$1553,1)/24,5),'[1]ОАО "АТС"'!$A$30:$F$773,3,FALSE)+HLOOKUP($DL$1551,'[1]Сбытовая надбавка'!$F$5:$H$6,2,FALSE),2)+'[1]Иные услуги'!$C$6+HLOOKUP($DR$1550,'[1]Услуги по передаче'!$G$5:$J$7,3,FALSE))</f>
        <v>1526.5</v>
      </c>
      <c r="P1567" s="73"/>
      <c r="Q1567" s="73"/>
      <c r="R1567" s="73"/>
      <c r="S1567" s="73"/>
      <c r="T1567" s="74"/>
      <c r="U1567" s="72">
        <f>IF($A1567="-","-",ROUND(VLOOKUP($A1567+ROUND(LEFT(U$1553,1)/24,5),'[1]ОАО "АТС"'!$A$30:$F$773,3,FALSE)+HLOOKUP($DL$1551,'[1]Сбытовая надбавка'!$F$5:$H$6,2,FALSE),2)+'[1]Иные услуги'!$C$6+HLOOKUP($DR$1550,'[1]Услуги по передаче'!$G$5:$J$7,3,FALSE))</f>
        <v>1526.6</v>
      </c>
      <c r="V1567" s="73"/>
      <c r="W1567" s="73"/>
      <c r="X1567" s="73"/>
      <c r="Y1567" s="73"/>
      <c r="Z1567" s="74"/>
      <c r="AA1567" s="72">
        <f>IF($A1567="-","-",ROUND(VLOOKUP($A1567+ROUND(LEFT(AA$1553,1)/24,5),'[1]ОАО "АТС"'!$A$30:$F$773,3,FALSE)+HLOOKUP($DL$1551,'[1]Сбытовая надбавка'!$F$5:$H$6,2,FALSE),2)+'[1]Иные услуги'!$C$6+HLOOKUP($DR$1550,'[1]Услуги по передаче'!$G$5:$J$7,3,FALSE))</f>
        <v>1526.57</v>
      </c>
      <c r="AB1567" s="73"/>
      <c r="AC1567" s="73"/>
      <c r="AD1567" s="73"/>
      <c r="AE1567" s="73"/>
      <c r="AF1567" s="74"/>
      <c r="AG1567" s="72">
        <f>IF($A1567="-","-",ROUND(VLOOKUP($A1567+ROUND(LEFT(AG$1553,1)/24,5),'[1]ОАО "АТС"'!$A$30:$F$773,3,FALSE)+HLOOKUP($DL$1551,'[1]Сбытовая надбавка'!$F$5:$H$6,2,FALSE),2)+'[1]Иные услуги'!$C$6+HLOOKUP($DR$1550,'[1]Услуги по передаче'!$G$5:$J$7,3,FALSE))</f>
        <v>1526.59</v>
      </c>
      <c r="AH1567" s="73"/>
      <c r="AI1567" s="73"/>
      <c r="AJ1567" s="73"/>
      <c r="AK1567" s="73"/>
      <c r="AL1567" s="74"/>
      <c r="AM1567" s="72">
        <f>IF($A1567="-","-",ROUND(VLOOKUP($A1567+ROUND(LEFT(AM$1553,1)/24,5),'[1]ОАО "АТС"'!$A$30:$F$773,3,FALSE)+HLOOKUP($DL$1551,'[1]Сбытовая надбавка'!$F$5:$H$6,2,FALSE),2)+'[1]Иные услуги'!$C$6+HLOOKUP($DR$1550,'[1]Услуги по передаче'!$G$5:$J$7,3,FALSE))</f>
        <v>1526.53</v>
      </c>
      <c r="AN1567" s="73"/>
      <c r="AO1567" s="73"/>
      <c r="AP1567" s="73"/>
      <c r="AQ1567" s="73"/>
      <c r="AR1567" s="74"/>
      <c r="AS1567" s="72">
        <f>IF($A1567="-","-",ROUND(VLOOKUP($A1567+ROUND(LEFT(AS$1553,1)/24,5),'[1]ОАО "АТС"'!$A$30:$F$773,3,FALSE)+HLOOKUP($DL$1551,'[1]Сбытовая надбавка'!$F$5:$H$6,2,FALSE),2)+'[1]Иные услуги'!$C$6+HLOOKUP($DR$1550,'[1]Услуги по передаче'!$G$5:$J$7,3,FALSE))</f>
        <v>1525.76</v>
      </c>
      <c r="AT1567" s="73"/>
      <c r="AU1567" s="73"/>
      <c r="AV1567" s="73"/>
      <c r="AW1567" s="73"/>
      <c r="AX1567" s="74"/>
      <c r="AY1567" s="72">
        <f>IF($A1567="-","-",ROUND(VLOOKUP($A1567+ROUND(LEFT(AY$1553,1)/24,5),'[1]ОАО "АТС"'!$A$30:$F$773,3,FALSE)+HLOOKUP($DL$1551,'[1]Сбытовая надбавка'!$F$5:$H$6,2,FALSE),2)+'[1]Иные услуги'!$C$6+HLOOKUP($DR$1550,'[1]Услуги по передаче'!$G$5:$J$7,3,FALSE))</f>
        <v>1625.27</v>
      </c>
      <c r="AZ1567" s="73"/>
      <c r="BA1567" s="73"/>
      <c r="BB1567" s="73"/>
      <c r="BC1567" s="73"/>
      <c r="BD1567" s="74"/>
      <c r="BE1567" s="72">
        <f>IF($A1567="-","-",ROUND(VLOOKUP($A1567+ROUND(LEFT(BE$1553,1)/24,5),'[1]ОАО "АТС"'!$A$30:$F$773,3,FALSE)+HLOOKUP($DL$1551,'[1]Сбытовая надбавка'!$F$5:$H$6,2,FALSE),2)+'[1]Иные услуги'!$C$6+HLOOKUP($DR$1550,'[1]Услуги по передаче'!$G$5:$J$7,3,FALSE))</f>
        <v>1526.55</v>
      </c>
      <c r="BF1567" s="73"/>
      <c r="BG1567" s="73"/>
      <c r="BH1567" s="73"/>
      <c r="BI1567" s="73"/>
      <c r="BJ1567" s="74"/>
      <c r="BK1567" s="72">
        <f>IF($A1567="-","-",ROUND(VLOOKUP($A1567+ROUND(LEFT(BK$1553,1)/24,5),'[1]ОАО "АТС"'!$A$30:$F$773,3,FALSE)+HLOOKUP($DL$1551,'[1]Сбытовая надбавка'!$F$5:$H$6,2,FALSE),2)+'[1]Иные услуги'!$C$6+HLOOKUP($DR$1550,'[1]Услуги по передаче'!$G$5:$J$7,3,FALSE))</f>
        <v>1577.6100000000001</v>
      </c>
      <c r="BL1567" s="73"/>
      <c r="BM1567" s="73"/>
      <c r="BN1567" s="73"/>
      <c r="BO1567" s="73"/>
      <c r="BP1567" s="74"/>
      <c r="BQ1567" s="72">
        <f>IF($A1567="-","-",ROUND(VLOOKUP($A1567+ROUND(LEFT(BQ$1553,2)/24,5),'[1]ОАО "АТС"'!$A$30:$F$773,3,FALSE)+HLOOKUP($DL$1551,'[1]Сбытовая надбавка'!$F$5:$H$6,2,FALSE),2)+'[1]Иные услуги'!$C$6+HLOOKUP($DR$1550,'[1]Услуги по передаче'!$G$5:$J$7,3,FALSE))</f>
        <v>1593.38</v>
      </c>
      <c r="BR1567" s="73"/>
      <c r="BS1567" s="73"/>
      <c r="BT1567" s="73"/>
      <c r="BU1567" s="73"/>
      <c r="BV1567" s="74"/>
      <c r="BW1567" s="72">
        <f>IF($A1567="-","-",ROUND(VLOOKUP($A1567+ROUND(LEFT(BW$1553,2)/24,5),'[1]ОАО "АТС"'!$A$30:$F$773,3,FALSE)+HLOOKUP($DL$1551,'[1]Сбытовая надбавка'!$F$5:$H$6,2,FALSE),2)+'[1]Иные услуги'!$C$6+HLOOKUP($DR$1550,'[1]Услуги по передаче'!$G$5:$J$7,3,FALSE))</f>
        <v>1582.5</v>
      </c>
      <c r="BX1567" s="73"/>
      <c r="BY1567" s="73"/>
      <c r="BZ1567" s="73"/>
      <c r="CA1567" s="73"/>
      <c r="CB1567" s="74"/>
      <c r="CC1567" s="72">
        <f>IF($A1567="-","-",ROUND(VLOOKUP($A1567+ROUND(LEFT(CC$1553,2)/24,5),'[1]ОАО "АТС"'!$A$30:$F$773,3,FALSE)+HLOOKUP($DL$1551,'[1]Сбытовая надбавка'!$F$5:$H$6,2,FALSE),2)+'[1]Иные услуги'!$C$6+HLOOKUP($DR$1550,'[1]Услуги по передаче'!$G$5:$J$7,3,FALSE))</f>
        <v>1560.95</v>
      </c>
      <c r="CD1567" s="73"/>
      <c r="CE1567" s="73"/>
      <c r="CF1567" s="73"/>
      <c r="CG1567" s="73"/>
      <c r="CH1567" s="74"/>
      <c r="CI1567" s="72">
        <f>IF($A1567="-","-",ROUND(VLOOKUP($A1567+ROUND(LEFT(CI$1553,2)/24,5),'[1]ОАО "АТС"'!$A$30:$F$773,3,FALSE)+HLOOKUP($DL$1551,'[1]Сбытовая надбавка'!$F$5:$H$6,2,FALSE),2)+'[1]Иные услуги'!$C$6+HLOOKUP($DR$1550,'[1]Услуги по передаче'!$G$5:$J$7,3,FALSE))</f>
        <v>1544.58</v>
      </c>
      <c r="CJ1567" s="73"/>
      <c r="CK1567" s="73"/>
      <c r="CL1567" s="73"/>
      <c r="CM1567" s="73"/>
      <c r="CN1567" s="74"/>
      <c r="CO1567" s="72">
        <f>IF($A1567="-","-",ROUND(VLOOKUP($A1567+ROUND(LEFT(CO$1553,2)/24,5),'[1]ОАО "АТС"'!$A$30:$F$773,3,FALSE)+HLOOKUP($DL$1551,'[1]Сбытовая надбавка'!$F$5:$H$6,2,FALSE),2)+'[1]Иные услуги'!$C$6+HLOOKUP($DR$1550,'[1]Услуги по передаче'!$G$5:$J$7,3,FALSE))</f>
        <v>1538.44</v>
      </c>
      <c r="CP1567" s="73"/>
      <c r="CQ1567" s="73"/>
      <c r="CR1567" s="73"/>
      <c r="CS1567" s="73"/>
      <c r="CT1567" s="74"/>
      <c r="CU1567" s="72">
        <f>IF($A1567="-","-",ROUND(VLOOKUP($A1567+ROUND(LEFT(CU$1553,2)/24,5),'[1]ОАО "АТС"'!$A$30:$F$773,3,FALSE)+HLOOKUP($DL$1551,'[1]Сбытовая надбавка'!$F$5:$H$6,2,FALSE),2)+'[1]Иные услуги'!$C$6+HLOOKUP($DR$1550,'[1]Услуги по передаче'!$G$5:$J$7,3,FALSE))</f>
        <v>1532.1100000000001</v>
      </c>
      <c r="CV1567" s="73"/>
      <c r="CW1567" s="73"/>
      <c r="CX1567" s="73"/>
      <c r="CY1567" s="73"/>
      <c r="CZ1567" s="74"/>
      <c r="DA1567" s="72">
        <f>IF($A1567="-","-",ROUND(VLOOKUP($A1567+ROUND(LEFT(DA$1553,2)/24,5),'[1]ОАО "АТС"'!$A$30:$F$773,3,FALSE)+HLOOKUP($DL$1551,'[1]Сбытовая надбавка'!$F$5:$H$6,2,FALSE),2)+'[1]Иные услуги'!$C$6+HLOOKUP($DR$1550,'[1]Услуги по передаче'!$G$5:$J$7,3,FALSE))</f>
        <v>1526.64</v>
      </c>
      <c r="DB1567" s="73"/>
      <c r="DC1567" s="73"/>
      <c r="DD1567" s="73"/>
      <c r="DE1567" s="73"/>
      <c r="DF1567" s="74"/>
      <c r="DG1567" s="72">
        <f>IF($A1567="-","-",ROUND(VLOOKUP($A1567+ROUND(LEFT(DG$1553,2)/24,5),'[1]ОАО "АТС"'!$A$30:$F$773,3,FALSE)+HLOOKUP($DL$1551,'[1]Сбытовая надбавка'!$F$5:$H$6,2,FALSE),2)+'[1]Иные услуги'!$C$6+HLOOKUP($DR$1550,'[1]Услуги по передаче'!$G$5:$J$7,3,FALSE))</f>
        <v>1526.69</v>
      </c>
      <c r="DH1567" s="73"/>
      <c r="DI1567" s="73"/>
      <c r="DJ1567" s="73"/>
      <c r="DK1567" s="73"/>
      <c r="DL1567" s="74"/>
      <c r="DM1567" s="72">
        <f>IF($A1567="-","-",ROUND(VLOOKUP($A1567+ROUND(LEFT(DM$1553,2)/24,5),'[1]ОАО "АТС"'!$A$30:$F$773,3,FALSE)+HLOOKUP($DL$1551,'[1]Сбытовая надбавка'!$F$5:$H$6,2,FALSE),2)+'[1]Иные услуги'!$C$6+HLOOKUP($DR$1550,'[1]Услуги по передаче'!$G$5:$J$7,3,FALSE))</f>
        <v>1571.78</v>
      </c>
      <c r="DN1567" s="73"/>
      <c r="DO1567" s="73"/>
      <c r="DP1567" s="73"/>
      <c r="DQ1567" s="73"/>
      <c r="DR1567" s="74"/>
      <c r="DS1567" s="72">
        <f>IF($A1567="-","-",ROUND(VLOOKUP($A1567+ROUND(LEFT(DS$1553,2)/24,5),'[1]ОАО "АТС"'!$A$30:$F$773,3,FALSE)+HLOOKUP($DL$1551,'[1]Сбытовая надбавка'!$F$5:$H$6,2,FALSE),2)+'[1]Иные услуги'!$C$6+HLOOKUP($DR$1550,'[1]Услуги по передаче'!$G$5:$J$7,3,FALSE))</f>
        <v>1581.69</v>
      </c>
      <c r="DT1567" s="73"/>
      <c r="DU1567" s="73"/>
      <c r="DV1567" s="73"/>
      <c r="DW1567" s="73"/>
      <c r="DX1567" s="74"/>
      <c r="DY1567" s="72">
        <f>IF($A1567="-","-",ROUND(VLOOKUP($A1567+ROUND(LEFT(DY$1553,2)/24,5),'[1]ОАО "АТС"'!$A$30:$F$773,3,FALSE)+HLOOKUP($DL$1551,'[1]Сбытовая надбавка'!$F$5:$H$6,2,FALSE),2)+'[1]Иные услуги'!$C$6+HLOOKUP($DR$1550,'[1]Услуги по передаче'!$G$5:$J$7,3,FALSE))</f>
        <v>1525.77</v>
      </c>
      <c r="DZ1567" s="73"/>
      <c r="EA1567" s="73"/>
      <c r="EB1567" s="73"/>
      <c r="EC1567" s="73"/>
      <c r="ED1567" s="74"/>
      <c r="EE1567" s="72">
        <f>IF($A1567="-","-",ROUND(VLOOKUP($A1567+ROUND(LEFT(EE$1553,2)/24,5),'[1]ОАО "АТС"'!$A$30:$F$773,3,FALSE)+HLOOKUP($DL$1551,'[1]Сбытовая надбавка'!$F$5:$H$6,2,FALSE),2)+'[1]Иные услуги'!$C$6+HLOOKUP($DR$1550,'[1]Услуги по передаче'!$G$5:$J$7,3,FALSE))</f>
        <v>1525.02</v>
      </c>
      <c r="EF1567" s="73"/>
      <c r="EG1567" s="73"/>
      <c r="EH1567" s="73"/>
      <c r="EI1567" s="73"/>
      <c r="EJ1567" s="74"/>
      <c r="EK1567" s="72">
        <f>IF($A1567="-","-",ROUND(VLOOKUP($A1567+ROUND(LEFT(EK$1553,2)/24,5),'[1]ОАО "АТС"'!$A$30:$F$773,3,FALSE)+HLOOKUP($DL$1551,'[1]Сбытовая надбавка'!$F$5:$H$6,2,FALSE),2)+'[1]Иные услуги'!$C$6+HLOOKUP($DR$1550,'[1]Услуги по передаче'!$G$5:$J$7,3,FALSE))</f>
        <v>1672.03</v>
      </c>
      <c r="EL1567" s="73"/>
      <c r="EM1567" s="73"/>
      <c r="EN1567" s="73"/>
      <c r="EO1567" s="73"/>
      <c r="EP1567" s="74"/>
      <c r="EQ1567" s="72">
        <f>IF($A1567="-","-",ROUND(VLOOKUP($A1567+ROUND(LEFT(EQ$1553,2)/24,5),'[1]ОАО "АТС"'!$A$30:$F$773,3,FALSE)+HLOOKUP($DL$1551,'[1]Сбытовая надбавка'!$F$5:$H$6,2,FALSE),2)+'[1]Иные услуги'!$C$6+HLOOKUP($DR$1550,'[1]Услуги по передаче'!$G$5:$J$7,3,FALSE))</f>
        <v>1553.63</v>
      </c>
      <c r="ER1567" s="73"/>
      <c r="ES1567" s="73"/>
      <c r="ET1567" s="73"/>
      <c r="EU1567" s="73"/>
      <c r="EV1567" s="74"/>
    </row>
    <row r="1568" spans="1:152" s="38" customFormat="1" ht="15.75" customHeight="1" x14ac:dyDescent="0.2">
      <c r="A1568" s="69">
        <f>$A$129</f>
        <v>45000</v>
      </c>
      <c r="B1568" s="70"/>
      <c r="C1568" s="70"/>
      <c r="D1568" s="70"/>
      <c r="E1568" s="70"/>
      <c r="F1568" s="70"/>
      <c r="G1568" s="70"/>
      <c r="H1568" s="71"/>
      <c r="I1568" s="72">
        <f>IF($A1568="-","-",ROUND(VLOOKUP($A1568+ROUND(LEFT(I$1553,1)/24,5),'[1]ОАО "АТС"'!$A$30:$F$773,3,FALSE)+HLOOKUP($DL$1551,'[1]Сбытовая надбавка'!$F$5:$H$6,2,FALSE),2)+'[1]Иные услуги'!$C$6+HLOOKUP($DR$1550,'[1]Услуги по передаче'!$G$5:$J$7,3,FALSE))</f>
        <v>1526.8700000000001</v>
      </c>
      <c r="J1568" s="73"/>
      <c r="K1568" s="73"/>
      <c r="L1568" s="73"/>
      <c r="M1568" s="73"/>
      <c r="N1568" s="74"/>
      <c r="O1568" s="72">
        <f>IF($A1568="-","-",ROUND(VLOOKUP($A1568+ROUND(LEFT(O$1553,1)/24,5),'[1]ОАО "АТС"'!$A$30:$F$773,3,FALSE)+HLOOKUP($DL$1551,'[1]Сбытовая надбавка'!$F$5:$H$6,2,FALSE),2)+'[1]Иные услуги'!$C$6+HLOOKUP($DR$1550,'[1]Услуги по передаче'!$G$5:$J$7,3,FALSE))</f>
        <v>1526.97</v>
      </c>
      <c r="P1568" s="73"/>
      <c r="Q1568" s="73"/>
      <c r="R1568" s="73"/>
      <c r="S1568" s="73"/>
      <c r="T1568" s="74"/>
      <c r="U1568" s="72">
        <f>IF($A1568="-","-",ROUND(VLOOKUP($A1568+ROUND(LEFT(U$1553,1)/24,5),'[1]ОАО "АТС"'!$A$30:$F$773,3,FALSE)+HLOOKUP($DL$1551,'[1]Сбытовая надбавка'!$F$5:$H$6,2,FALSE),2)+'[1]Иные услуги'!$C$6+HLOOKUP($DR$1550,'[1]Услуги по передаче'!$G$5:$J$7,3,FALSE))</f>
        <v>1526.99</v>
      </c>
      <c r="V1568" s="73"/>
      <c r="W1568" s="73"/>
      <c r="X1568" s="73"/>
      <c r="Y1568" s="73"/>
      <c r="Z1568" s="74"/>
      <c r="AA1568" s="72">
        <f>IF($A1568="-","-",ROUND(VLOOKUP($A1568+ROUND(LEFT(AA$1553,1)/24,5),'[1]ОАО "АТС"'!$A$30:$F$773,3,FALSE)+HLOOKUP($DL$1551,'[1]Сбытовая надбавка'!$F$5:$H$6,2,FALSE),2)+'[1]Иные услуги'!$C$6+HLOOKUP($DR$1550,'[1]Услуги по передаче'!$G$5:$J$7,3,FALSE))</f>
        <v>1526.99</v>
      </c>
      <c r="AB1568" s="73"/>
      <c r="AC1568" s="73"/>
      <c r="AD1568" s="73"/>
      <c r="AE1568" s="73"/>
      <c r="AF1568" s="74"/>
      <c r="AG1568" s="72">
        <f>IF($A1568="-","-",ROUND(VLOOKUP($A1568+ROUND(LEFT(AG$1553,1)/24,5),'[1]ОАО "АТС"'!$A$30:$F$773,3,FALSE)+HLOOKUP($DL$1551,'[1]Сбытовая надбавка'!$F$5:$H$6,2,FALSE),2)+'[1]Иные услуги'!$C$6+HLOOKUP($DR$1550,'[1]Услуги по передаче'!$G$5:$J$7,3,FALSE))</f>
        <v>1527</v>
      </c>
      <c r="AH1568" s="73"/>
      <c r="AI1568" s="73"/>
      <c r="AJ1568" s="73"/>
      <c r="AK1568" s="73"/>
      <c r="AL1568" s="74"/>
      <c r="AM1568" s="72">
        <f>IF($A1568="-","-",ROUND(VLOOKUP($A1568+ROUND(LEFT(AM$1553,1)/24,5),'[1]ОАО "АТС"'!$A$30:$F$773,3,FALSE)+HLOOKUP($DL$1551,'[1]Сбытовая надбавка'!$F$5:$H$6,2,FALSE),2)+'[1]Иные услуги'!$C$6+HLOOKUP($DR$1550,'[1]Услуги по передаче'!$G$5:$J$7,3,FALSE))</f>
        <v>1526.93</v>
      </c>
      <c r="AN1568" s="73"/>
      <c r="AO1568" s="73"/>
      <c r="AP1568" s="73"/>
      <c r="AQ1568" s="73"/>
      <c r="AR1568" s="74"/>
      <c r="AS1568" s="72">
        <f>IF($A1568="-","-",ROUND(VLOOKUP($A1568+ROUND(LEFT(AS$1553,1)/24,5),'[1]ОАО "АТС"'!$A$30:$F$773,3,FALSE)+HLOOKUP($DL$1551,'[1]Сбытовая надбавка'!$F$5:$H$6,2,FALSE),2)+'[1]Иные услуги'!$C$6+HLOOKUP($DR$1550,'[1]Услуги по передаче'!$G$5:$J$7,3,FALSE))</f>
        <v>1526.48</v>
      </c>
      <c r="AT1568" s="73"/>
      <c r="AU1568" s="73"/>
      <c r="AV1568" s="73"/>
      <c r="AW1568" s="73"/>
      <c r="AX1568" s="74"/>
      <c r="AY1568" s="72">
        <f>IF($A1568="-","-",ROUND(VLOOKUP($A1568+ROUND(LEFT(AY$1553,1)/24,5),'[1]ОАО "АТС"'!$A$30:$F$773,3,FALSE)+HLOOKUP($DL$1551,'[1]Сбытовая надбавка'!$F$5:$H$6,2,FALSE),2)+'[1]Иные услуги'!$C$6+HLOOKUP($DR$1550,'[1]Услуги по передаче'!$G$5:$J$7,3,FALSE))</f>
        <v>1604.65</v>
      </c>
      <c r="AZ1568" s="73"/>
      <c r="BA1568" s="73"/>
      <c r="BB1568" s="73"/>
      <c r="BC1568" s="73"/>
      <c r="BD1568" s="74"/>
      <c r="BE1568" s="72">
        <f>IF($A1568="-","-",ROUND(VLOOKUP($A1568+ROUND(LEFT(BE$1553,1)/24,5),'[1]ОАО "АТС"'!$A$30:$F$773,3,FALSE)+HLOOKUP($DL$1551,'[1]Сбытовая надбавка'!$F$5:$H$6,2,FALSE),2)+'[1]Иные услуги'!$C$6+HLOOKUP($DR$1550,'[1]Услуги по передаче'!$G$5:$J$7,3,FALSE))</f>
        <v>1526.96</v>
      </c>
      <c r="BF1568" s="73"/>
      <c r="BG1568" s="73"/>
      <c r="BH1568" s="73"/>
      <c r="BI1568" s="73"/>
      <c r="BJ1568" s="74"/>
      <c r="BK1568" s="72">
        <f>IF($A1568="-","-",ROUND(VLOOKUP($A1568+ROUND(LEFT(BK$1553,1)/24,5),'[1]ОАО "АТС"'!$A$30:$F$773,3,FALSE)+HLOOKUP($DL$1551,'[1]Сбытовая надбавка'!$F$5:$H$6,2,FALSE),2)+'[1]Иные услуги'!$C$6+HLOOKUP($DR$1550,'[1]Услуги по передаче'!$G$5:$J$7,3,FALSE))</f>
        <v>1597.34</v>
      </c>
      <c r="BL1568" s="73"/>
      <c r="BM1568" s="73"/>
      <c r="BN1568" s="73"/>
      <c r="BO1568" s="73"/>
      <c r="BP1568" s="74"/>
      <c r="BQ1568" s="72">
        <f>IF($A1568="-","-",ROUND(VLOOKUP($A1568+ROUND(LEFT(BQ$1553,2)/24,5),'[1]ОАО "АТС"'!$A$30:$F$773,3,FALSE)+HLOOKUP($DL$1551,'[1]Сбытовая надбавка'!$F$5:$H$6,2,FALSE),2)+'[1]Иные услуги'!$C$6+HLOOKUP($DR$1550,'[1]Услуги по передаче'!$G$5:$J$7,3,FALSE))</f>
        <v>1621.98</v>
      </c>
      <c r="BR1568" s="73"/>
      <c r="BS1568" s="73"/>
      <c r="BT1568" s="73"/>
      <c r="BU1568" s="73"/>
      <c r="BV1568" s="74"/>
      <c r="BW1568" s="72">
        <f>IF($A1568="-","-",ROUND(VLOOKUP($A1568+ROUND(LEFT(BW$1553,2)/24,5),'[1]ОАО "АТС"'!$A$30:$F$773,3,FALSE)+HLOOKUP($DL$1551,'[1]Сбытовая надбавка'!$F$5:$H$6,2,FALSE),2)+'[1]Иные услуги'!$C$6+HLOOKUP($DR$1550,'[1]Услуги по передаче'!$G$5:$J$7,3,FALSE))</f>
        <v>1631.39</v>
      </c>
      <c r="BX1568" s="73"/>
      <c r="BY1568" s="73"/>
      <c r="BZ1568" s="73"/>
      <c r="CA1568" s="73"/>
      <c r="CB1568" s="74"/>
      <c r="CC1568" s="72">
        <f>IF($A1568="-","-",ROUND(VLOOKUP($A1568+ROUND(LEFT(CC$1553,2)/24,5),'[1]ОАО "АТС"'!$A$30:$F$773,3,FALSE)+HLOOKUP($DL$1551,'[1]Сбытовая надбавка'!$F$5:$H$6,2,FALSE),2)+'[1]Иные услуги'!$C$6+HLOOKUP($DR$1550,'[1]Услуги по передаче'!$G$5:$J$7,3,FALSE))</f>
        <v>1602.3600000000001</v>
      </c>
      <c r="CD1568" s="73"/>
      <c r="CE1568" s="73"/>
      <c r="CF1568" s="73"/>
      <c r="CG1568" s="73"/>
      <c r="CH1568" s="74"/>
      <c r="CI1568" s="72">
        <f>IF($A1568="-","-",ROUND(VLOOKUP($A1568+ROUND(LEFT(CI$1553,2)/24,5),'[1]ОАО "АТС"'!$A$30:$F$773,3,FALSE)+HLOOKUP($DL$1551,'[1]Сбытовая надбавка'!$F$5:$H$6,2,FALSE),2)+'[1]Иные услуги'!$C$6+HLOOKUP($DR$1550,'[1]Услуги по передаче'!$G$5:$J$7,3,FALSE))</f>
        <v>1582.19</v>
      </c>
      <c r="CJ1568" s="73"/>
      <c r="CK1568" s="73"/>
      <c r="CL1568" s="73"/>
      <c r="CM1568" s="73"/>
      <c r="CN1568" s="74"/>
      <c r="CO1568" s="72">
        <f>IF($A1568="-","-",ROUND(VLOOKUP($A1568+ROUND(LEFT(CO$1553,2)/24,5),'[1]ОАО "АТС"'!$A$30:$F$773,3,FALSE)+HLOOKUP($DL$1551,'[1]Сбытовая надбавка'!$F$5:$H$6,2,FALSE),2)+'[1]Иные услуги'!$C$6+HLOOKUP($DR$1550,'[1]Услуги по передаче'!$G$5:$J$7,3,FALSE))</f>
        <v>1571.56</v>
      </c>
      <c r="CP1568" s="73"/>
      <c r="CQ1568" s="73"/>
      <c r="CR1568" s="73"/>
      <c r="CS1568" s="73"/>
      <c r="CT1568" s="74"/>
      <c r="CU1568" s="72">
        <f>IF($A1568="-","-",ROUND(VLOOKUP($A1568+ROUND(LEFT(CU$1553,2)/24,5),'[1]ОАО "АТС"'!$A$30:$F$773,3,FALSE)+HLOOKUP($DL$1551,'[1]Сбытовая надбавка'!$F$5:$H$6,2,FALSE),2)+'[1]Иные услуги'!$C$6+HLOOKUP($DR$1550,'[1]Услуги по передаче'!$G$5:$J$7,3,FALSE))</f>
        <v>1566.35</v>
      </c>
      <c r="CV1568" s="73"/>
      <c r="CW1568" s="73"/>
      <c r="CX1568" s="73"/>
      <c r="CY1568" s="73"/>
      <c r="CZ1568" s="74"/>
      <c r="DA1568" s="72">
        <f>IF($A1568="-","-",ROUND(VLOOKUP($A1568+ROUND(LEFT(DA$1553,2)/24,5),'[1]ОАО "АТС"'!$A$30:$F$773,3,FALSE)+HLOOKUP($DL$1551,'[1]Сбытовая надбавка'!$F$5:$H$6,2,FALSE),2)+'[1]Иные услуги'!$C$6+HLOOKUP($DR$1550,'[1]Услуги по передаче'!$G$5:$J$7,3,FALSE))</f>
        <v>1571.66</v>
      </c>
      <c r="DB1568" s="73"/>
      <c r="DC1568" s="73"/>
      <c r="DD1568" s="73"/>
      <c r="DE1568" s="73"/>
      <c r="DF1568" s="74"/>
      <c r="DG1568" s="72">
        <f>IF($A1568="-","-",ROUND(VLOOKUP($A1568+ROUND(LEFT(DG$1553,2)/24,5),'[1]ОАО "АТС"'!$A$30:$F$773,3,FALSE)+HLOOKUP($DL$1551,'[1]Сбытовая надбавка'!$F$5:$H$6,2,FALSE),2)+'[1]Иные услуги'!$C$6+HLOOKUP($DR$1550,'[1]Услуги по передаче'!$G$5:$J$7,3,FALSE))</f>
        <v>1585.55</v>
      </c>
      <c r="DH1568" s="73"/>
      <c r="DI1568" s="73"/>
      <c r="DJ1568" s="73"/>
      <c r="DK1568" s="73"/>
      <c r="DL1568" s="74"/>
      <c r="DM1568" s="72">
        <f>IF($A1568="-","-",ROUND(VLOOKUP($A1568+ROUND(LEFT(DM$1553,2)/24,5),'[1]ОАО "АТС"'!$A$30:$F$773,3,FALSE)+HLOOKUP($DL$1551,'[1]Сбытовая надбавка'!$F$5:$H$6,2,FALSE),2)+'[1]Иные услуги'!$C$6+HLOOKUP($DR$1550,'[1]Услуги по передаче'!$G$5:$J$7,3,FALSE))</f>
        <v>1618.47</v>
      </c>
      <c r="DN1568" s="73"/>
      <c r="DO1568" s="73"/>
      <c r="DP1568" s="73"/>
      <c r="DQ1568" s="73"/>
      <c r="DR1568" s="74"/>
      <c r="DS1568" s="72">
        <f>IF($A1568="-","-",ROUND(VLOOKUP($A1568+ROUND(LEFT(DS$1553,2)/24,5),'[1]ОАО "АТС"'!$A$30:$F$773,3,FALSE)+HLOOKUP($DL$1551,'[1]Сбытовая надбавка'!$F$5:$H$6,2,FALSE),2)+'[1]Иные услуги'!$C$6+HLOOKUP($DR$1550,'[1]Услуги по передаче'!$G$5:$J$7,3,FALSE))</f>
        <v>1608.07</v>
      </c>
      <c r="DT1568" s="73"/>
      <c r="DU1568" s="73"/>
      <c r="DV1568" s="73"/>
      <c r="DW1568" s="73"/>
      <c r="DX1568" s="74"/>
      <c r="DY1568" s="72">
        <f>IF($A1568="-","-",ROUND(VLOOKUP($A1568+ROUND(LEFT(DY$1553,2)/24,5),'[1]ОАО "АТС"'!$A$30:$F$773,3,FALSE)+HLOOKUP($DL$1551,'[1]Сбытовая надбавка'!$F$5:$H$6,2,FALSE),2)+'[1]Иные услуги'!$C$6+HLOOKUP($DR$1550,'[1]Услуги по передаче'!$G$5:$J$7,3,FALSE))</f>
        <v>1558.55</v>
      </c>
      <c r="DZ1568" s="73"/>
      <c r="EA1568" s="73"/>
      <c r="EB1568" s="73"/>
      <c r="EC1568" s="73"/>
      <c r="ED1568" s="74"/>
      <c r="EE1568" s="72">
        <f>IF($A1568="-","-",ROUND(VLOOKUP($A1568+ROUND(LEFT(EE$1553,2)/24,5),'[1]ОАО "АТС"'!$A$30:$F$773,3,FALSE)+HLOOKUP($DL$1551,'[1]Сбытовая надбавка'!$F$5:$H$6,2,FALSE),2)+'[1]Иные услуги'!$C$6+HLOOKUP($DR$1550,'[1]Услуги по передаче'!$G$5:$J$7,3,FALSE))</f>
        <v>1525.3600000000001</v>
      </c>
      <c r="EF1568" s="73"/>
      <c r="EG1568" s="73"/>
      <c r="EH1568" s="73"/>
      <c r="EI1568" s="73"/>
      <c r="EJ1568" s="74"/>
      <c r="EK1568" s="72">
        <f>IF($A1568="-","-",ROUND(VLOOKUP($A1568+ROUND(LEFT(EK$1553,2)/24,5),'[1]ОАО "АТС"'!$A$30:$F$773,3,FALSE)+HLOOKUP($DL$1551,'[1]Сбытовая надбавка'!$F$5:$H$6,2,FALSE),2)+'[1]Иные услуги'!$C$6+HLOOKUP($DR$1550,'[1]Услуги по передаче'!$G$5:$J$7,3,FALSE))</f>
        <v>1678.06</v>
      </c>
      <c r="EL1568" s="73"/>
      <c r="EM1568" s="73"/>
      <c r="EN1568" s="73"/>
      <c r="EO1568" s="73"/>
      <c r="EP1568" s="74"/>
      <c r="EQ1568" s="72">
        <f>IF($A1568="-","-",ROUND(VLOOKUP($A1568+ROUND(LEFT(EQ$1553,2)/24,5),'[1]ОАО "АТС"'!$A$30:$F$773,3,FALSE)+HLOOKUP($DL$1551,'[1]Сбытовая надбавка'!$F$5:$H$6,2,FALSE),2)+'[1]Иные услуги'!$C$6+HLOOKUP($DR$1550,'[1]Услуги по передаче'!$G$5:$J$7,3,FALSE))</f>
        <v>1563.77</v>
      </c>
      <c r="ER1568" s="73"/>
      <c r="ES1568" s="73"/>
      <c r="ET1568" s="73"/>
      <c r="EU1568" s="73"/>
      <c r="EV1568" s="74"/>
    </row>
    <row r="1569" spans="1:152" s="38" customFormat="1" ht="15.75" customHeight="1" x14ac:dyDescent="0.2">
      <c r="A1569" s="69">
        <f>$A$130</f>
        <v>45001</v>
      </c>
      <c r="B1569" s="70"/>
      <c r="C1569" s="70"/>
      <c r="D1569" s="70"/>
      <c r="E1569" s="70"/>
      <c r="F1569" s="70"/>
      <c r="G1569" s="70"/>
      <c r="H1569" s="71"/>
      <c r="I1569" s="72">
        <f>IF($A1569="-","-",ROUND(VLOOKUP($A1569+ROUND(LEFT(I$1553,1)/24,5),'[1]ОАО "АТС"'!$A$30:$F$773,3,FALSE)+HLOOKUP($DL$1551,'[1]Сбытовая надбавка'!$F$5:$H$6,2,FALSE),2)+'[1]Иные услуги'!$C$6+HLOOKUP($DR$1550,'[1]Услуги по передаче'!$G$5:$J$7,3,FALSE))</f>
        <v>1532.75</v>
      </c>
      <c r="J1569" s="73"/>
      <c r="K1569" s="73"/>
      <c r="L1569" s="73"/>
      <c r="M1569" s="73"/>
      <c r="N1569" s="74"/>
      <c r="O1569" s="72">
        <f>IF($A1569="-","-",ROUND(VLOOKUP($A1569+ROUND(LEFT(O$1553,1)/24,5),'[1]ОАО "АТС"'!$A$30:$F$773,3,FALSE)+HLOOKUP($DL$1551,'[1]Сбытовая надбавка'!$F$5:$H$6,2,FALSE),2)+'[1]Иные услуги'!$C$6+HLOOKUP($DR$1550,'[1]Услуги по передаче'!$G$5:$J$7,3,FALSE))</f>
        <v>1526.97</v>
      </c>
      <c r="P1569" s="73"/>
      <c r="Q1569" s="73"/>
      <c r="R1569" s="73"/>
      <c r="S1569" s="73"/>
      <c r="T1569" s="74"/>
      <c r="U1569" s="72">
        <f>IF($A1569="-","-",ROUND(VLOOKUP($A1569+ROUND(LEFT(U$1553,1)/24,5),'[1]ОАО "АТС"'!$A$30:$F$773,3,FALSE)+HLOOKUP($DL$1551,'[1]Сбытовая надбавка'!$F$5:$H$6,2,FALSE),2)+'[1]Иные услуги'!$C$6+HLOOKUP($DR$1550,'[1]Услуги по передаче'!$G$5:$J$7,3,FALSE))</f>
        <v>1527.01</v>
      </c>
      <c r="V1569" s="73"/>
      <c r="W1569" s="73"/>
      <c r="X1569" s="73"/>
      <c r="Y1569" s="73"/>
      <c r="Z1569" s="74"/>
      <c r="AA1569" s="72">
        <f>IF($A1569="-","-",ROUND(VLOOKUP($A1569+ROUND(LEFT(AA$1553,1)/24,5),'[1]ОАО "АТС"'!$A$30:$F$773,3,FALSE)+HLOOKUP($DL$1551,'[1]Сбытовая надбавка'!$F$5:$H$6,2,FALSE),2)+'[1]Иные услуги'!$C$6+HLOOKUP($DR$1550,'[1]Услуги по передаче'!$G$5:$J$7,3,FALSE))</f>
        <v>1526.99</v>
      </c>
      <c r="AB1569" s="73"/>
      <c r="AC1569" s="73"/>
      <c r="AD1569" s="73"/>
      <c r="AE1569" s="73"/>
      <c r="AF1569" s="74"/>
      <c r="AG1569" s="72">
        <f>IF($A1569="-","-",ROUND(VLOOKUP($A1569+ROUND(LEFT(AG$1553,1)/24,5),'[1]ОАО "АТС"'!$A$30:$F$773,3,FALSE)+HLOOKUP($DL$1551,'[1]Сбытовая надбавка'!$F$5:$H$6,2,FALSE),2)+'[1]Иные услуги'!$C$6+HLOOKUP($DR$1550,'[1]Услуги по передаче'!$G$5:$J$7,3,FALSE))</f>
        <v>1526.9</v>
      </c>
      <c r="AH1569" s="73"/>
      <c r="AI1569" s="73"/>
      <c r="AJ1569" s="73"/>
      <c r="AK1569" s="73"/>
      <c r="AL1569" s="74"/>
      <c r="AM1569" s="72">
        <f>IF($A1569="-","-",ROUND(VLOOKUP($A1569+ROUND(LEFT(AM$1553,1)/24,5),'[1]ОАО "АТС"'!$A$30:$F$773,3,FALSE)+HLOOKUP($DL$1551,'[1]Сбытовая надбавка'!$F$5:$H$6,2,FALSE),2)+'[1]Иные услуги'!$C$6+HLOOKUP($DR$1550,'[1]Услуги по передаче'!$G$5:$J$7,3,FALSE))</f>
        <v>1526.8700000000001</v>
      </c>
      <c r="AN1569" s="73"/>
      <c r="AO1569" s="73"/>
      <c r="AP1569" s="73"/>
      <c r="AQ1569" s="73"/>
      <c r="AR1569" s="74"/>
      <c r="AS1569" s="72">
        <f>IF($A1569="-","-",ROUND(VLOOKUP($A1569+ROUND(LEFT(AS$1553,1)/24,5),'[1]ОАО "АТС"'!$A$30:$F$773,3,FALSE)+HLOOKUP($DL$1551,'[1]Сбытовая надбавка'!$F$5:$H$6,2,FALSE),2)+'[1]Иные услуги'!$C$6+HLOOKUP($DR$1550,'[1]Услуги по передаче'!$G$5:$J$7,3,FALSE))</f>
        <v>1534.23</v>
      </c>
      <c r="AT1569" s="73"/>
      <c r="AU1569" s="73"/>
      <c r="AV1569" s="73"/>
      <c r="AW1569" s="73"/>
      <c r="AX1569" s="74"/>
      <c r="AY1569" s="72">
        <f>IF($A1569="-","-",ROUND(VLOOKUP($A1569+ROUND(LEFT(AY$1553,1)/24,5),'[1]ОАО "АТС"'!$A$30:$F$773,3,FALSE)+HLOOKUP($DL$1551,'[1]Сбытовая надбавка'!$F$5:$H$6,2,FALSE),2)+'[1]Иные услуги'!$C$6+HLOOKUP($DR$1550,'[1]Услуги по передаче'!$G$5:$J$7,3,FALSE))</f>
        <v>1635</v>
      </c>
      <c r="AZ1569" s="73"/>
      <c r="BA1569" s="73"/>
      <c r="BB1569" s="73"/>
      <c r="BC1569" s="73"/>
      <c r="BD1569" s="74"/>
      <c r="BE1569" s="72">
        <f>IF($A1569="-","-",ROUND(VLOOKUP($A1569+ROUND(LEFT(BE$1553,1)/24,5),'[1]ОАО "АТС"'!$A$30:$F$773,3,FALSE)+HLOOKUP($DL$1551,'[1]Сбытовая надбавка'!$F$5:$H$6,2,FALSE),2)+'[1]Иные услуги'!$C$6+HLOOKUP($DR$1550,'[1]Услуги по передаче'!$G$5:$J$7,3,FALSE))</f>
        <v>1526.38</v>
      </c>
      <c r="BF1569" s="73"/>
      <c r="BG1569" s="73"/>
      <c r="BH1569" s="73"/>
      <c r="BI1569" s="73"/>
      <c r="BJ1569" s="74"/>
      <c r="BK1569" s="72">
        <f>IF($A1569="-","-",ROUND(VLOOKUP($A1569+ROUND(LEFT(BK$1553,1)/24,5),'[1]ОАО "АТС"'!$A$30:$F$773,3,FALSE)+HLOOKUP($DL$1551,'[1]Сбытовая надбавка'!$F$5:$H$6,2,FALSE),2)+'[1]Иные услуги'!$C$6+HLOOKUP($DR$1550,'[1]Услуги по передаче'!$G$5:$J$7,3,FALSE))</f>
        <v>1596.1100000000001</v>
      </c>
      <c r="BL1569" s="73"/>
      <c r="BM1569" s="73"/>
      <c r="BN1569" s="73"/>
      <c r="BO1569" s="73"/>
      <c r="BP1569" s="74"/>
      <c r="BQ1569" s="72">
        <f>IF($A1569="-","-",ROUND(VLOOKUP($A1569+ROUND(LEFT(BQ$1553,2)/24,5),'[1]ОАО "АТС"'!$A$30:$F$773,3,FALSE)+HLOOKUP($DL$1551,'[1]Сбытовая надбавка'!$F$5:$H$6,2,FALSE),2)+'[1]Иные услуги'!$C$6+HLOOKUP($DR$1550,'[1]Услуги по передаче'!$G$5:$J$7,3,FALSE))</f>
        <v>1601.7</v>
      </c>
      <c r="BR1569" s="73"/>
      <c r="BS1569" s="73"/>
      <c r="BT1569" s="73"/>
      <c r="BU1569" s="73"/>
      <c r="BV1569" s="74"/>
      <c r="BW1569" s="72">
        <f>IF($A1569="-","-",ROUND(VLOOKUP($A1569+ROUND(LEFT(BW$1553,2)/24,5),'[1]ОАО "АТС"'!$A$30:$F$773,3,FALSE)+HLOOKUP($DL$1551,'[1]Сбытовая надбавка'!$F$5:$H$6,2,FALSE),2)+'[1]Иные услуги'!$C$6+HLOOKUP($DR$1550,'[1]Услуги по передаче'!$G$5:$J$7,3,FALSE))</f>
        <v>1589.76</v>
      </c>
      <c r="BX1569" s="73"/>
      <c r="BY1569" s="73"/>
      <c r="BZ1569" s="73"/>
      <c r="CA1569" s="73"/>
      <c r="CB1569" s="74"/>
      <c r="CC1569" s="72">
        <f>IF($A1569="-","-",ROUND(VLOOKUP($A1569+ROUND(LEFT(CC$1553,2)/24,5),'[1]ОАО "АТС"'!$A$30:$F$773,3,FALSE)+HLOOKUP($DL$1551,'[1]Сбытовая надбавка'!$F$5:$H$6,2,FALSE),2)+'[1]Иные услуги'!$C$6+HLOOKUP($DR$1550,'[1]Услуги по передаче'!$G$5:$J$7,3,FALSE))</f>
        <v>1551.02</v>
      </c>
      <c r="CD1569" s="73"/>
      <c r="CE1569" s="73"/>
      <c r="CF1569" s="73"/>
      <c r="CG1569" s="73"/>
      <c r="CH1569" s="74"/>
      <c r="CI1569" s="72">
        <f>IF($A1569="-","-",ROUND(VLOOKUP($A1569+ROUND(LEFT(CI$1553,2)/24,5),'[1]ОАО "АТС"'!$A$30:$F$773,3,FALSE)+HLOOKUP($DL$1551,'[1]Сбытовая надбавка'!$F$5:$H$6,2,FALSE),2)+'[1]Иные услуги'!$C$6+HLOOKUP($DR$1550,'[1]Услуги по передаче'!$G$5:$J$7,3,FALSE))</f>
        <v>1539.32</v>
      </c>
      <c r="CJ1569" s="73"/>
      <c r="CK1569" s="73"/>
      <c r="CL1569" s="73"/>
      <c r="CM1569" s="73"/>
      <c r="CN1569" s="74"/>
      <c r="CO1569" s="72">
        <f>IF($A1569="-","-",ROUND(VLOOKUP($A1569+ROUND(LEFT(CO$1553,2)/24,5),'[1]ОАО "АТС"'!$A$30:$F$773,3,FALSE)+HLOOKUP($DL$1551,'[1]Сбытовая надбавка'!$F$5:$H$6,2,FALSE),2)+'[1]Иные услуги'!$C$6+HLOOKUP($DR$1550,'[1]Услуги по передаче'!$G$5:$J$7,3,FALSE))</f>
        <v>1526.44</v>
      </c>
      <c r="CP1569" s="73"/>
      <c r="CQ1569" s="73"/>
      <c r="CR1569" s="73"/>
      <c r="CS1569" s="73"/>
      <c r="CT1569" s="74"/>
      <c r="CU1569" s="72">
        <f>IF($A1569="-","-",ROUND(VLOOKUP($A1569+ROUND(LEFT(CU$1553,2)/24,5),'[1]ОАО "АТС"'!$A$30:$F$773,3,FALSE)+HLOOKUP($DL$1551,'[1]Сбытовая надбавка'!$F$5:$H$6,2,FALSE),2)+'[1]Иные услуги'!$C$6+HLOOKUP($DR$1550,'[1]Услуги по передаче'!$G$5:$J$7,3,FALSE))</f>
        <v>1526.46</v>
      </c>
      <c r="CV1569" s="73"/>
      <c r="CW1569" s="73"/>
      <c r="CX1569" s="73"/>
      <c r="CY1569" s="73"/>
      <c r="CZ1569" s="74"/>
      <c r="DA1569" s="72">
        <f>IF($A1569="-","-",ROUND(VLOOKUP($A1569+ROUND(LEFT(DA$1553,2)/24,5),'[1]ОАО "АТС"'!$A$30:$F$773,3,FALSE)+HLOOKUP($DL$1551,'[1]Сбытовая надбавка'!$F$5:$H$6,2,FALSE),2)+'[1]Иные услуги'!$C$6+HLOOKUP($DR$1550,'[1]Услуги по передаче'!$G$5:$J$7,3,FALSE))</f>
        <v>1526.44</v>
      </c>
      <c r="DB1569" s="73"/>
      <c r="DC1569" s="73"/>
      <c r="DD1569" s="73"/>
      <c r="DE1569" s="73"/>
      <c r="DF1569" s="74"/>
      <c r="DG1569" s="72">
        <f>IF($A1569="-","-",ROUND(VLOOKUP($A1569+ROUND(LEFT(DG$1553,2)/24,5),'[1]ОАО "АТС"'!$A$30:$F$773,3,FALSE)+HLOOKUP($DL$1551,'[1]Сбытовая надбавка'!$F$5:$H$6,2,FALSE),2)+'[1]Иные услуги'!$C$6+HLOOKUP($DR$1550,'[1]Услуги по передаче'!$G$5:$J$7,3,FALSE))</f>
        <v>1526.57</v>
      </c>
      <c r="DH1569" s="73"/>
      <c r="DI1569" s="73"/>
      <c r="DJ1569" s="73"/>
      <c r="DK1569" s="73"/>
      <c r="DL1569" s="74"/>
      <c r="DM1569" s="72">
        <f>IF($A1569="-","-",ROUND(VLOOKUP($A1569+ROUND(LEFT(DM$1553,2)/24,5),'[1]ОАО "АТС"'!$A$30:$F$773,3,FALSE)+HLOOKUP($DL$1551,'[1]Сбытовая надбавка'!$F$5:$H$6,2,FALSE),2)+'[1]Иные услуги'!$C$6+HLOOKUP($DR$1550,'[1]Услуги по передаче'!$G$5:$J$7,3,FALSE))</f>
        <v>1595.95</v>
      </c>
      <c r="DN1569" s="73"/>
      <c r="DO1569" s="73"/>
      <c r="DP1569" s="73"/>
      <c r="DQ1569" s="73"/>
      <c r="DR1569" s="74"/>
      <c r="DS1569" s="72">
        <f>IF($A1569="-","-",ROUND(VLOOKUP($A1569+ROUND(LEFT(DS$1553,2)/24,5),'[1]ОАО "АТС"'!$A$30:$F$773,3,FALSE)+HLOOKUP($DL$1551,'[1]Сбытовая надбавка'!$F$5:$H$6,2,FALSE),2)+'[1]Иные услуги'!$C$6+HLOOKUP($DR$1550,'[1]Услуги по передаче'!$G$5:$J$7,3,FALSE))</f>
        <v>1641.6200000000001</v>
      </c>
      <c r="DT1569" s="73"/>
      <c r="DU1569" s="73"/>
      <c r="DV1569" s="73"/>
      <c r="DW1569" s="73"/>
      <c r="DX1569" s="74"/>
      <c r="DY1569" s="72">
        <f>IF($A1569="-","-",ROUND(VLOOKUP($A1569+ROUND(LEFT(DY$1553,2)/24,5),'[1]ОАО "АТС"'!$A$30:$F$773,3,FALSE)+HLOOKUP($DL$1551,'[1]Сбытовая надбавка'!$F$5:$H$6,2,FALSE),2)+'[1]Иные услуги'!$C$6+HLOOKUP($DR$1550,'[1]Услуги по передаче'!$G$5:$J$7,3,FALSE))</f>
        <v>1587.56</v>
      </c>
      <c r="DZ1569" s="73"/>
      <c r="EA1569" s="73"/>
      <c r="EB1569" s="73"/>
      <c r="EC1569" s="73"/>
      <c r="ED1569" s="74"/>
      <c r="EE1569" s="72">
        <f>IF($A1569="-","-",ROUND(VLOOKUP($A1569+ROUND(LEFT(EE$1553,2)/24,5),'[1]ОАО "АТС"'!$A$30:$F$773,3,FALSE)+HLOOKUP($DL$1551,'[1]Сбытовая надбавка'!$F$5:$H$6,2,FALSE),2)+'[1]Иные услуги'!$C$6+HLOOKUP($DR$1550,'[1]Услуги по передаче'!$G$5:$J$7,3,FALSE))</f>
        <v>1525.8</v>
      </c>
      <c r="EF1569" s="73"/>
      <c r="EG1569" s="73"/>
      <c r="EH1569" s="73"/>
      <c r="EI1569" s="73"/>
      <c r="EJ1569" s="74"/>
      <c r="EK1569" s="72">
        <f>IF($A1569="-","-",ROUND(VLOOKUP($A1569+ROUND(LEFT(EK$1553,2)/24,5),'[1]ОАО "АТС"'!$A$30:$F$773,3,FALSE)+HLOOKUP($DL$1551,'[1]Сбытовая надбавка'!$F$5:$H$6,2,FALSE),2)+'[1]Иные услуги'!$C$6+HLOOKUP($DR$1550,'[1]Услуги по передаче'!$G$5:$J$7,3,FALSE))</f>
        <v>1691.05</v>
      </c>
      <c r="EL1569" s="73"/>
      <c r="EM1569" s="73"/>
      <c r="EN1569" s="73"/>
      <c r="EO1569" s="73"/>
      <c r="EP1569" s="74"/>
      <c r="EQ1569" s="72">
        <f>IF($A1569="-","-",ROUND(VLOOKUP($A1569+ROUND(LEFT(EQ$1553,2)/24,5),'[1]ОАО "АТС"'!$A$30:$F$773,3,FALSE)+HLOOKUP($DL$1551,'[1]Сбытовая надбавка'!$F$5:$H$6,2,FALSE),2)+'[1]Иные услуги'!$C$6+HLOOKUP($DR$1550,'[1]Услуги по передаче'!$G$5:$J$7,3,FALSE))</f>
        <v>1597.52</v>
      </c>
      <c r="ER1569" s="73"/>
      <c r="ES1569" s="73"/>
      <c r="ET1569" s="73"/>
      <c r="EU1569" s="73"/>
      <c r="EV1569" s="74"/>
    </row>
    <row r="1570" spans="1:152" s="38" customFormat="1" ht="15.75" customHeight="1" x14ac:dyDescent="0.2">
      <c r="A1570" s="69">
        <f>$A$131</f>
        <v>45002</v>
      </c>
      <c r="B1570" s="70"/>
      <c r="C1570" s="70"/>
      <c r="D1570" s="70"/>
      <c r="E1570" s="70"/>
      <c r="F1570" s="70"/>
      <c r="G1570" s="70"/>
      <c r="H1570" s="71"/>
      <c r="I1570" s="72">
        <f>IF($A1570="-","-",ROUND(VLOOKUP($A1570+ROUND(LEFT(I$1553,1)/24,5),'[1]ОАО "АТС"'!$A$30:$F$773,3,FALSE)+HLOOKUP($DL$1551,'[1]Сбытовая надбавка'!$F$5:$H$6,2,FALSE),2)+'[1]Иные услуги'!$C$6+HLOOKUP($DR$1550,'[1]Услуги по передаче'!$G$5:$J$7,3,FALSE))</f>
        <v>1531.38</v>
      </c>
      <c r="J1570" s="73"/>
      <c r="K1570" s="73"/>
      <c r="L1570" s="73"/>
      <c r="M1570" s="73"/>
      <c r="N1570" s="74"/>
      <c r="O1570" s="72">
        <f>IF($A1570="-","-",ROUND(VLOOKUP($A1570+ROUND(LEFT(O$1553,1)/24,5),'[1]ОАО "АТС"'!$A$30:$F$773,3,FALSE)+HLOOKUP($DL$1551,'[1]Сбытовая надбавка'!$F$5:$H$6,2,FALSE),2)+'[1]Иные услуги'!$C$6+HLOOKUP($DR$1550,'[1]Услуги по передаче'!$G$5:$J$7,3,FALSE))</f>
        <v>1526.85</v>
      </c>
      <c r="P1570" s="73"/>
      <c r="Q1570" s="73"/>
      <c r="R1570" s="73"/>
      <c r="S1570" s="73"/>
      <c r="T1570" s="74"/>
      <c r="U1570" s="72">
        <f>IF($A1570="-","-",ROUND(VLOOKUP($A1570+ROUND(LEFT(U$1553,1)/24,5),'[1]ОАО "АТС"'!$A$30:$F$773,3,FALSE)+HLOOKUP($DL$1551,'[1]Сбытовая надбавка'!$F$5:$H$6,2,FALSE),2)+'[1]Иные услуги'!$C$6+HLOOKUP($DR$1550,'[1]Услуги по передаче'!$G$5:$J$7,3,FALSE))</f>
        <v>1526.94</v>
      </c>
      <c r="V1570" s="73"/>
      <c r="W1570" s="73"/>
      <c r="X1570" s="73"/>
      <c r="Y1570" s="73"/>
      <c r="Z1570" s="74"/>
      <c r="AA1570" s="72">
        <f>IF($A1570="-","-",ROUND(VLOOKUP($A1570+ROUND(LEFT(AA$1553,1)/24,5),'[1]ОАО "АТС"'!$A$30:$F$773,3,FALSE)+HLOOKUP($DL$1551,'[1]Сбытовая надбавка'!$F$5:$H$6,2,FALSE),2)+'[1]Иные услуги'!$C$6+HLOOKUP($DR$1550,'[1]Услуги по передаче'!$G$5:$J$7,3,FALSE))</f>
        <v>1526.92</v>
      </c>
      <c r="AB1570" s="73"/>
      <c r="AC1570" s="73"/>
      <c r="AD1570" s="73"/>
      <c r="AE1570" s="73"/>
      <c r="AF1570" s="74"/>
      <c r="AG1570" s="72">
        <f>IF($A1570="-","-",ROUND(VLOOKUP($A1570+ROUND(LEFT(AG$1553,1)/24,5),'[1]ОАО "АТС"'!$A$30:$F$773,3,FALSE)+HLOOKUP($DL$1551,'[1]Сбытовая надбавка'!$F$5:$H$6,2,FALSE),2)+'[1]Иные услуги'!$C$6+HLOOKUP($DR$1550,'[1]Услуги по передаче'!$G$5:$J$7,3,FALSE))</f>
        <v>1526.8600000000001</v>
      </c>
      <c r="AH1570" s="73"/>
      <c r="AI1570" s="73"/>
      <c r="AJ1570" s="73"/>
      <c r="AK1570" s="73"/>
      <c r="AL1570" s="74"/>
      <c r="AM1570" s="72">
        <f>IF($A1570="-","-",ROUND(VLOOKUP($A1570+ROUND(LEFT(AM$1553,1)/24,5),'[1]ОАО "АТС"'!$A$30:$F$773,3,FALSE)+HLOOKUP($DL$1551,'[1]Сбытовая надбавка'!$F$5:$H$6,2,FALSE),2)+'[1]Иные услуги'!$C$6+HLOOKUP($DR$1550,'[1]Услуги по передаче'!$G$5:$J$7,3,FALSE))</f>
        <v>1526.85</v>
      </c>
      <c r="AN1570" s="73"/>
      <c r="AO1570" s="73"/>
      <c r="AP1570" s="73"/>
      <c r="AQ1570" s="73"/>
      <c r="AR1570" s="74"/>
      <c r="AS1570" s="72">
        <f>IF($A1570="-","-",ROUND(VLOOKUP($A1570+ROUND(LEFT(AS$1553,1)/24,5),'[1]ОАО "АТС"'!$A$30:$F$773,3,FALSE)+HLOOKUP($DL$1551,'[1]Сбытовая надбавка'!$F$5:$H$6,2,FALSE),2)+'[1]Иные услуги'!$C$6+HLOOKUP($DR$1550,'[1]Услуги по передаче'!$G$5:$J$7,3,FALSE))</f>
        <v>1526.22</v>
      </c>
      <c r="AT1570" s="73"/>
      <c r="AU1570" s="73"/>
      <c r="AV1570" s="73"/>
      <c r="AW1570" s="73"/>
      <c r="AX1570" s="74"/>
      <c r="AY1570" s="72">
        <f>IF($A1570="-","-",ROUND(VLOOKUP($A1570+ROUND(LEFT(AY$1553,1)/24,5),'[1]ОАО "АТС"'!$A$30:$F$773,3,FALSE)+HLOOKUP($DL$1551,'[1]Сбытовая надбавка'!$F$5:$H$6,2,FALSE),2)+'[1]Иные услуги'!$C$6+HLOOKUP($DR$1550,'[1]Услуги по передаче'!$G$5:$J$7,3,FALSE))</f>
        <v>1613.82</v>
      </c>
      <c r="AZ1570" s="73"/>
      <c r="BA1570" s="73"/>
      <c r="BB1570" s="73"/>
      <c r="BC1570" s="73"/>
      <c r="BD1570" s="74"/>
      <c r="BE1570" s="72">
        <f>IF($A1570="-","-",ROUND(VLOOKUP($A1570+ROUND(LEFT(BE$1553,1)/24,5),'[1]ОАО "АТС"'!$A$30:$F$773,3,FALSE)+HLOOKUP($DL$1551,'[1]Сбытовая надбавка'!$F$5:$H$6,2,FALSE),2)+'[1]Иные услуги'!$C$6+HLOOKUP($DR$1550,'[1]Услуги по передаче'!$G$5:$J$7,3,FALSE))</f>
        <v>1526.3700000000001</v>
      </c>
      <c r="BF1570" s="73"/>
      <c r="BG1570" s="73"/>
      <c r="BH1570" s="73"/>
      <c r="BI1570" s="73"/>
      <c r="BJ1570" s="74"/>
      <c r="BK1570" s="72">
        <f>IF($A1570="-","-",ROUND(VLOOKUP($A1570+ROUND(LEFT(BK$1553,1)/24,5),'[1]ОАО "АТС"'!$A$30:$F$773,3,FALSE)+HLOOKUP($DL$1551,'[1]Сбытовая надбавка'!$F$5:$H$6,2,FALSE),2)+'[1]Иные услуги'!$C$6+HLOOKUP($DR$1550,'[1]Услуги по передаче'!$G$5:$J$7,3,FALSE))</f>
        <v>1612.42</v>
      </c>
      <c r="BL1570" s="73"/>
      <c r="BM1570" s="73"/>
      <c r="BN1570" s="73"/>
      <c r="BO1570" s="73"/>
      <c r="BP1570" s="74"/>
      <c r="BQ1570" s="72">
        <f>IF($A1570="-","-",ROUND(VLOOKUP($A1570+ROUND(LEFT(BQ$1553,2)/24,5),'[1]ОАО "АТС"'!$A$30:$F$773,3,FALSE)+HLOOKUP($DL$1551,'[1]Сбытовая надбавка'!$F$5:$H$6,2,FALSE),2)+'[1]Иные услуги'!$C$6+HLOOKUP($DR$1550,'[1]Услуги по передаче'!$G$5:$J$7,3,FALSE))</f>
        <v>1639.8700000000001</v>
      </c>
      <c r="BR1570" s="73"/>
      <c r="BS1570" s="73"/>
      <c r="BT1570" s="73"/>
      <c r="BU1570" s="73"/>
      <c r="BV1570" s="74"/>
      <c r="BW1570" s="72">
        <f>IF($A1570="-","-",ROUND(VLOOKUP($A1570+ROUND(LEFT(BW$1553,2)/24,5),'[1]ОАО "АТС"'!$A$30:$F$773,3,FALSE)+HLOOKUP($DL$1551,'[1]Сбытовая надбавка'!$F$5:$H$6,2,FALSE),2)+'[1]Иные услуги'!$C$6+HLOOKUP($DR$1550,'[1]Услуги по передаче'!$G$5:$J$7,3,FALSE))</f>
        <v>1647.18</v>
      </c>
      <c r="BX1570" s="73"/>
      <c r="BY1570" s="73"/>
      <c r="BZ1570" s="73"/>
      <c r="CA1570" s="73"/>
      <c r="CB1570" s="74"/>
      <c r="CC1570" s="72">
        <f>IF($A1570="-","-",ROUND(VLOOKUP($A1570+ROUND(LEFT(CC$1553,2)/24,5),'[1]ОАО "АТС"'!$A$30:$F$773,3,FALSE)+HLOOKUP($DL$1551,'[1]Сбытовая надбавка'!$F$5:$H$6,2,FALSE),2)+'[1]Иные услуги'!$C$6+HLOOKUP($DR$1550,'[1]Услуги по передаче'!$G$5:$J$7,3,FALSE))</f>
        <v>1621.39</v>
      </c>
      <c r="CD1570" s="73"/>
      <c r="CE1570" s="73"/>
      <c r="CF1570" s="73"/>
      <c r="CG1570" s="73"/>
      <c r="CH1570" s="74"/>
      <c r="CI1570" s="72">
        <f>IF($A1570="-","-",ROUND(VLOOKUP($A1570+ROUND(LEFT(CI$1553,2)/24,5),'[1]ОАО "АТС"'!$A$30:$F$773,3,FALSE)+HLOOKUP($DL$1551,'[1]Сбытовая надбавка'!$F$5:$H$6,2,FALSE),2)+'[1]Иные услуги'!$C$6+HLOOKUP($DR$1550,'[1]Услуги по передаче'!$G$5:$J$7,3,FALSE))</f>
        <v>1611.8700000000001</v>
      </c>
      <c r="CJ1570" s="73"/>
      <c r="CK1570" s="73"/>
      <c r="CL1570" s="73"/>
      <c r="CM1570" s="73"/>
      <c r="CN1570" s="74"/>
      <c r="CO1570" s="72">
        <f>IF($A1570="-","-",ROUND(VLOOKUP($A1570+ROUND(LEFT(CO$1553,2)/24,5),'[1]ОАО "АТС"'!$A$30:$F$773,3,FALSE)+HLOOKUP($DL$1551,'[1]Сбытовая надбавка'!$F$5:$H$6,2,FALSE),2)+'[1]Иные услуги'!$C$6+HLOOKUP($DR$1550,'[1]Услуги по передаче'!$G$5:$J$7,3,FALSE))</f>
        <v>1616.53</v>
      </c>
      <c r="CP1570" s="73"/>
      <c r="CQ1570" s="73"/>
      <c r="CR1570" s="73"/>
      <c r="CS1570" s="73"/>
      <c r="CT1570" s="74"/>
      <c r="CU1570" s="72">
        <f>IF($A1570="-","-",ROUND(VLOOKUP($A1570+ROUND(LEFT(CU$1553,2)/24,5),'[1]ОАО "АТС"'!$A$30:$F$773,3,FALSE)+HLOOKUP($DL$1551,'[1]Сбытовая надбавка'!$F$5:$H$6,2,FALSE),2)+'[1]Иные услуги'!$C$6+HLOOKUP($DR$1550,'[1]Услуги по передаче'!$G$5:$J$7,3,FALSE))</f>
        <v>1605.84</v>
      </c>
      <c r="CV1570" s="73"/>
      <c r="CW1570" s="73"/>
      <c r="CX1570" s="73"/>
      <c r="CY1570" s="73"/>
      <c r="CZ1570" s="74"/>
      <c r="DA1570" s="72">
        <f>IF($A1570="-","-",ROUND(VLOOKUP($A1570+ROUND(LEFT(DA$1553,2)/24,5),'[1]ОАО "АТС"'!$A$30:$F$773,3,FALSE)+HLOOKUP($DL$1551,'[1]Сбытовая надбавка'!$F$5:$H$6,2,FALSE),2)+'[1]Иные услуги'!$C$6+HLOOKUP($DR$1550,'[1]Услуги по передаче'!$G$5:$J$7,3,FALSE))</f>
        <v>1584.26</v>
      </c>
      <c r="DB1570" s="73"/>
      <c r="DC1570" s="73"/>
      <c r="DD1570" s="73"/>
      <c r="DE1570" s="73"/>
      <c r="DF1570" s="74"/>
      <c r="DG1570" s="72">
        <f>IF($A1570="-","-",ROUND(VLOOKUP($A1570+ROUND(LEFT(DG$1553,2)/24,5),'[1]ОАО "АТС"'!$A$30:$F$773,3,FALSE)+HLOOKUP($DL$1551,'[1]Сбытовая надбавка'!$F$5:$H$6,2,FALSE),2)+'[1]Иные услуги'!$C$6+HLOOKUP($DR$1550,'[1]Услуги по передаче'!$G$5:$J$7,3,FALSE))</f>
        <v>1598.14</v>
      </c>
      <c r="DH1570" s="73"/>
      <c r="DI1570" s="73"/>
      <c r="DJ1570" s="73"/>
      <c r="DK1570" s="73"/>
      <c r="DL1570" s="74"/>
      <c r="DM1570" s="72">
        <f>IF($A1570="-","-",ROUND(VLOOKUP($A1570+ROUND(LEFT(DM$1553,2)/24,5),'[1]ОАО "АТС"'!$A$30:$F$773,3,FALSE)+HLOOKUP($DL$1551,'[1]Сбытовая надбавка'!$F$5:$H$6,2,FALSE),2)+'[1]Иные услуги'!$C$6+HLOOKUP($DR$1550,'[1]Услуги по передаче'!$G$5:$J$7,3,FALSE))</f>
        <v>1643.58</v>
      </c>
      <c r="DN1570" s="73"/>
      <c r="DO1570" s="73"/>
      <c r="DP1570" s="73"/>
      <c r="DQ1570" s="73"/>
      <c r="DR1570" s="74"/>
      <c r="DS1570" s="72">
        <f>IF($A1570="-","-",ROUND(VLOOKUP($A1570+ROUND(LEFT(DS$1553,2)/24,5),'[1]ОАО "АТС"'!$A$30:$F$773,3,FALSE)+HLOOKUP($DL$1551,'[1]Сбытовая надбавка'!$F$5:$H$6,2,FALSE),2)+'[1]Иные услуги'!$C$6+HLOOKUP($DR$1550,'[1]Услуги по передаче'!$G$5:$J$7,3,FALSE))</f>
        <v>1644.19</v>
      </c>
      <c r="DT1570" s="73"/>
      <c r="DU1570" s="73"/>
      <c r="DV1570" s="73"/>
      <c r="DW1570" s="73"/>
      <c r="DX1570" s="74"/>
      <c r="DY1570" s="72">
        <f>IF($A1570="-","-",ROUND(VLOOKUP($A1570+ROUND(LEFT(DY$1553,2)/24,5),'[1]ОАО "АТС"'!$A$30:$F$773,3,FALSE)+HLOOKUP($DL$1551,'[1]Сбытовая надбавка'!$F$5:$H$6,2,FALSE),2)+'[1]Иные услуги'!$C$6+HLOOKUP($DR$1550,'[1]Услуги по передаче'!$G$5:$J$7,3,FALSE))</f>
        <v>1579.78</v>
      </c>
      <c r="DZ1570" s="73"/>
      <c r="EA1570" s="73"/>
      <c r="EB1570" s="73"/>
      <c r="EC1570" s="73"/>
      <c r="ED1570" s="74"/>
      <c r="EE1570" s="72">
        <f>IF($A1570="-","-",ROUND(VLOOKUP($A1570+ROUND(LEFT(EE$1553,2)/24,5),'[1]ОАО "АТС"'!$A$30:$F$773,3,FALSE)+HLOOKUP($DL$1551,'[1]Сбытовая надбавка'!$F$5:$H$6,2,FALSE),2)+'[1]Иные услуги'!$C$6+HLOOKUP($DR$1550,'[1]Услуги по передаче'!$G$5:$J$7,3,FALSE))</f>
        <v>1525.45</v>
      </c>
      <c r="EF1570" s="73"/>
      <c r="EG1570" s="73"/>
      <c r="EH1570" s="73"/>
      <c r="EI1570" s="73"/>
      <c r="EJ1570" s="74"/>
      <c r="EK1570" s="72">
        <f>IF($A1570="-","-",ROUND(VLOOKUP($A1570+ROUND(LEFT(EK$1553,2)/24,5),'[1]ОАО "АТС"'!$A$30:$F$773,3,FALSE)+HLOOKUP($DL$1551,'[1]Сбытовая надбавка'!$F$5:$H$6,2,FALSE),2)+'[1]Иные услуги'!$C$6+HLOOKUP($DR$1550,'[1]Услуги по передаче'!$G$5:$J$7,3,FALSE))</f>
        <v>1682.81</v>
      </c>
      <c r="EL1570" s="73"/>
      <c r="EM1570" s="73"/>
      <c r="EN1570" s="73"/>
      <c r="EO1570" s="73"/>
      <c r="EP1570" s="74"/>
      <c r="EQ1570" s="72">
        <f>IF($A1570="-","-",ROUND(VLOOKUP($A1570+ROUND(LEFT(EQ$1553,2)/24,5),'[1]ОАО "АТС"'!$A$30:$F$773,3,FALSE)+HLOOKUP($DL$1551,'[1]Сбытовая надбавка'!$F$5:$H$6,2,FALSE),2)+'[1]Иные услуги'!$C$6+HLOOKUP($DR$1550,'[1]Услуги по передаче'!$G$5:$J$7,3,FALSE))</f>
        <v>1574.96</v>
      </c>
      <c r="ER1570" s="73"/>
      <c r="ES1570" s="73"/>
      <c r="ET1570" s="73"/>
      <c r="EU1570" s="73"/>
      <c r="EV1570" s="74"/>
    </row>
    <row r="1571" spans="1:152" s="38" customFormat="1" ht="15.75" customHeight="1" x14ac:dyDescent="0.2">
      <c r="A1571" s="69">
        <f>$A$132</f>
        <v>45003</v>
      </c>
      <c r="B1571" s="70"/>
      <c r="C1571" s="70"/>
      <c r="D1571" s="70"/>
      <c r="E1571" s="70"/>
      <c r="F1571" s="70"/>
      <c r="G1571" s="70"/>
      <c r="H1571" s="71"/>
      <c r="I1571" s="72">
        <f>IF($A1571="-","-",ROUND(VLOOKUP($A1571+ROUND(LEFT(I$1553,1)/24,5),'[1]ОАО "АТС"'!$A$30:$F$773,3,FALSE)+HLOOKUP($DL$1551,'[1]Сбытовая надбавка'!$F$5:$H$6,2,FALSE),2)+'[1]Иные услуги'!$C$6+HLOOKUP($DR$1550,'[1]Услуги по передаче'!$G$5:$J$7,3,FALSE))</f>
        <v>1526.53</v>
      </c>
      <c r="J1571" s="73"/>
      <c r="K1571" s="73"/>
      <c r="L1571" s="73"/>
      <c r="M1571" s="73"/>
      <c r="N1571" s="74"/>
      <c r="O1571" s="72">
        <f>IF($A1571="-","-",ROUND(VLOOKUP($A1571+ROUND(LEFT(O$1553,1)/24,5),'[1]ОАО "АТС"'!$A$30:$F$773,3,FALSE)+HLOOKUP($DL$1551,'[1]Сбытовая надбавка'!$F$5:$H$6,2,FALSE),2)+'[1]Иные услуги'!$C$6+HLOOKUP($DR$1550,'[1]Услуги по передаче'!$G$5:$J$7,3,FALSE))</f>
        <v>1526.71</v>
      </c>
      <c r="P1571" s="73"/>
      <c r="Q1571" s="73"/>
      <c r="R1571" s="73"/>
      <c r="S1571" s="73"/>
      <c r="T1571" s="74"/>
      <c r="U1571" s="72">
        <f>IF($A1571="-","-",ROUND(VLOOKUP($A1571+ROUND(LEFT(U$1553,1)/24,5),'[1]ОАО "АТС"'!$A$30:$F$773,3,FALSE)+HLOOKUP($DL$1551,'[1]Сбытовая надбавка'!$F$5:$H$6,2,FALSE),2)+'[1]Иные услуги'!$C$6+HLOOKUP($DR$1550,'[1]Услуги по передаче'!$G$5:$J$7,3,FALSE))</f>
        <v>1526.82</v>
      </c>
      <c r="V1571" s="73"/>
      <c r="W1571" s="73"/>
      <c r="X1571" s="73"/>
      <c r="Y1571" s="73"/>
      <c r="Z1571" s="74"/>
      <c r="AA1571" s="72">
        <f>IF($A1571="-","-",ROUND(VLOOKUP($A1571+ROUND(LEFT(AA$1553,1)/24,5),'[1]ОАО "АТС"'!$A$30:$F$773,3,FALSE)+HLOOKUP($DL$1551,'[1]Сбытовая надбавка'!$F$5:$H$6,2,FALSE),2)+'[1]Иные услуги'!$C$6+HLOOKUP($DR$1550,'[1]Услуги по передаче'!$G$5:$J$7,3,FALSE))</f>
        <v>1526.85</v>
      </c>
      <c r="AB1571" s="73"/>
      <c r="AC1571" s="73"/>
      <c r="AD1571" s="73"/>
      <c r="AE1571" s="73"/>
      <c r="AF1571" s="74"/>
      <c r="AG1571" s="72">
        <f>IF($A1571="-","-",ROUND(VLOOKUP($A1571+ROUND(LEFT(AG$1553,1)/24,5),'[1]ОАО "АТС"'!$A$30:$F$773,3,FALSE)+HLOOKUP($DL$1551,'[1]Сбытовая надбавка'!$F$5:$H$6,2,FALSE),2)+'[1]Иные услуги'!$C$6+HLOOKUP($DR$1550,'[1]Услуги по передаче'!$G$5:$J$7,3,FALSE))</f>
        <v>1526.8</v>
      </c>
      <c r="AH1571" s="73"/>
      <c r="AI1571" s="73"/>
      <c r="AJ1571" s="73"/>
      <c r="AK1571" s="73"/>
      <c r="AL1571" s="74"/>
      <c r="AM1571" s="72">
        <f>IF($A1571="-","-",ROUND(VLOOKUP($A1571+ROUND(LEFT(AM$1553,1)/24,5),'[1]ОАО "АТС"'!$A$30:$F$773,3,FALSE)+HLOOKUP($DL$1551,'[1]Сбытовая надбавка'!$F$5:$H$6,2,FALSE),2)+'[1]Иные услуги'!$C$6+HLOOKUP($DR$1550,'[1]Услуги по передаче'!$G$5:$J$7,3,FALSE))</f>
        <v>1526.79</v>
      </c>
      <c r="AN1571" s="73"/>
      <c r="AO1571" s="73"/>
      <c r="AP1571" s="73"/>
      <c r="AQ1571" s="73"/>
      <c r="AR1571" s="74"/>
      <c r="AS1571" s="72">
        <f>IF($A1571="-","-",ROUND(VLOOKUP($A1571+ROUND(LEFT(AS$1553,1)/24,5),'[1]ОАО "АТС"'!$A$30:$F$773,3,FALSE)+HLOOKUP($DL$1551,'[1]Сбытовая надбавка'!$F$5:$H$6,2,FALSE),2)+'[1]Иные услуги'!$C$6+HLOOKUP($DR$1550,'[1]Услуги по передаче'!$G$5:$J$7,3,FALSE))</f>
        <v>1526.24</v>
      </c>
      <c r="AT1571" s="73"/>
      <c r="AU1571" s="73"/>
      <c r="AV1571" s="73"/>
      <c r="AW1571" s="73"/>
      <c r="AX1571" s="74"/>
      <c r="AY1571" s="72">
        <f>IF($A1571="-","-",ROUND(VLOOKUP($A1571+ROUND(LEFT(AY$1553,1)/24,5),'[1]ОАО "АТС"'!$A$30:$F$773,3,FALSE)+HLOOKUP($DL$1551,'[1]Сбытовая надбавка'!$F$5:$H$6,2,FALSE),2)+'[1]Иные услуги'!$C$6+HLOOKUP($DR$1550,'[1]Услуги по передаче'!$G$5:$J$7,3,FALSE))</f>
        <v>1526.27</v>
      </c>
      <c r="AZ1571" s="73"/>
      <c r="BA1571" s="73"/>
      <c r="BB1571" s="73"/>
      <c r="BC1571" s="73"/>
      <c r="BD1571" s="74"/>
      <c r="BE1571" s="72">
        <f>IF($A1571="-","-",ROUND(VLOOKUP($A1571+ROUND(LEFT(BE$1553,1)/24,5),'[1]ОАО "АТС"'!$A$30:$F$773,3,FALSE)+HLOOKUP($DL$1551,'[1]Сбытовая надбавка'!$F$5:$H$6,2,FALSE),2)+'[1]Иные услуги'!$C$6+HLOOKUP($DR$1550,'[1]Услуги по передаче'!$G$5:$J$7,3,FALSE))</f>
        <v>1526.5</v>
      </c>
      <c r="BF1571" s="73"/>
      <c r="BG1571" s="73"/>
      <c r="BH1571" s="73"/>
      <c r="BI1571" s="73"/>
      <c r="BJ1571" s="74"/>
      <c r="BK1571" s="72">
        <f>IF($A1571="-","-",ROUND(VLOOKUP($A1571+ROUND(LEFT(BK$1553,1)/24,5),'[1]ОАО "АТС"'!$A$30:$F$773,3,FALSE)+HLOOKUP($DL$1551,'[1]Сбытовая надбавка'!$F$5:$H$6,2,FALSE),2)+'[1]Иные услуги'!$C$6+HLOOKUP($DR$1550,'[1]Услуги по передаче'!$G$5:$J$7,3,FALSE))</f>
        <v>1526.58</v>
      </c>
      <c r="BL1571" s="73"/>
      <c r="BM1571" s="73"/>
      <c r="BN1571" s="73"/>
      <c r="BO1571" s="73"/>
      <c r="BP1571" s="74"/>
      <c r="BQ1571" s="72">
        <f>IF($A1571="-","-",ROUND(VLOOKUP($A1571+ROUND(LEFT(BQ$1553,2)/24,5),'[1]ОАО "АТС"'!$A$30:$F$773,3,FALSE)+HLOOKUP($DL$1551,'[1]Сбытовая надбавка'!$F$5:$H$6,2,FALSE),2)+'[1]Иные услуги'!$C$6+HLOOKUP($DR$1550,'[1]Услуги по передаче'!$G$5:$J$7,3,FALSE))</f>
        <v>1526.6</v>
      </c>
      <c r="BR1571" s="73"/>
      <c r="BS1571" s="73"/>
      <c r="BT1571" s="73"/>
      <c r="BU1571" s="73"/>
      <c r="BV1571" s="74"/>
      <c r="BW1571" s="72">
        <f>IF($A1571="-","-",ROUND(VLOOKUP($A1571+ROUND(LEFT(BW$1553,2)/24,5),'[1]ОАО "АТС"'!$A$30:$F$773,3,FALSE)+HLOOKUP($DL$1551,'[1]Сбытовая надбавка'!$F$5:$H$6,2,FALSE),2)+'[1]Иные услуги'!$C$6+HLOOKUP($DR$1550,'[1]Услуги по передаче'!$G$5:$J$7,3,FALSE))</f>
        <v>1526.64</v>
      </c>
      <c r="BX1571" s="73"/>
      <c r="BY1571" s="73"/>
      <c r="BZ1571" s="73"/>
      <c r="CA1571" s="73"/>
      <c r="CB1571" s="74"/>
      <c r="CC1571" s="72">
        <f>IF($A1571="-","-",ROUND(VLOOKUP($A1571+ROUND(LEFT(CC$1553,2)/24,5),'[1]ОАО "АТС"'!$A$30:$F$773,3,FALSE)+HLOOKUP($DL$1551,'[1]Сбытовая надбавка'!$F$5:$H$6,2,FALSE),2)+'[1]Иные услуги'!$C$6+HLOOKUP($DR$1550,'[1]Услуги по передаче'!$G$5:$J$7,3,FALSE))</f>
        <v>1526.6100000000001</v>
      </c>
      <c r="CD1571" s="73"/>
      <c r="CE1571" s="73"/>
      <c r="CF1571" s="73"/>
      <c r="CG1571" s="73"/>
      <c r="CH1571" s="74"/>
      <c r="CI1571" s="72">
        <f>IF($A1571="-","-",ROUND(VLOOKUP($A1571+ROUND(LEFT(CI$1553,2)/24,5),'[1]ОАО "АТС"'!$A$30:$F$773,3,FALSE)+HLOOKUP($DL$1551,'[1]Сбытовая надбавка'!$F$5:$H$6,2,FALSE),2)+'[1]Иные услуги'!$C$6+HLOOKUP($DR$1550,'[1]Услуги по передаче'!$G$5:$J$7,3,FALSE))</f>
        <v>1526.67</v>
      </c>
      <c r="CJ1571" s="73"/>
      <c r="CK1571" s="73"/>
      <c r="CL1571" s="73"/>
      <c r="CM1571" s="73"/>
      <c r="CN1571" s="74"/>
      <c r="CO1571" s="72">
        <f>IF($A1571="-","-",ROUND(VLOOKUP($A1571+ROUND(LEFT(CO$1553,2)/24,5),'[1]ОАО "АТС"'!$A$30:$F$773,3,FALSE)+HLOOKUP($DL$1551,'[1]Сбытовая надбавка'!$F$5:$H$6,2,FALSE),2)+'[1]Иные услуги'!$C$6+HLOOKUP($DR$1550,'[1]Услуги по передаче'!$G$5:$J$7,3,FALSE))</f>
        <v>1526.71</v>
      </c>
      <c r="CP1571" s="73"/>
      <c r="CQ1571" s="73"/>
      <c r="CR1571" s="73"/>
      <c r="CS1571" s="73"/>
      <c r="CT1571" s="74"/>
      <c r="CU1571" s="72">
        <f>IF($A1571="-","-",ROUND(VLOOKUP($A1571+ROUND(LEFT(CU$1553,2)/24,5),'[1]ОАО "АТС"'!$A$30:$F$773,3,FALSE)+HLOOKUP($DL$1551,'[1]Сбытовая надбавка'!$F$5:$H$6,2,FALSE),2)+'[1]Иные услуги'!$C$6+HLOOKUP($DR$1550,'[1]Услуги по передаче'!$G$5:$J$7,3,FALSE))</f>
        <v>1526.8700000000001</v>
      </c>
      <c r="CV1571" s="73"/>
      <c r="CW1571" s="73"/>
      <c r="CX1571" s="73"/>
      <c r="CY1571" s="73"/>
      <c r="CZ1571" s="74"/>
      <c r="DA1571" s="72">
        <f>IF($A1571="-","-",ROUND(VLOOKUP($A1571+ROUND(LEFT(DA$1553,2)/24,5),'[1]ОАО "АТС"'!$A$30:$F$773,3,FALSE)+HLOOKUP($DL$1551,'[1]Сбытовая надбавка'!$F$5:$H$6,2,FALSE),2)+'[1]Иные услуги'!$C$6+HLOOKUP($DR$1550,'[1]Услуги по передаче'!$G$5:$J$7,3,FALSE))</f>
        <v>1526.88</v>
      </c>
      <c r="DB1571" s="73"/>
      <c r="DC1571" s="73"/>
      <c r="DD1571" s="73"/>
      <c r="DE1571" s="73"/>
      <c r="DF1571" s="74"/>
      <c r="DG1571" s="72">
        <f>IF($A1571="-","-",ROUND(VLOOKUP($A1571+ROUND(LEFT(DG$1553,2)/24,5),'[1]ОАО "АТС"'!$A$30:$F$773,3,FALSE)+HLOOKUP($DL$1551,'[1]Сбытовая надбавка'!$F$5:$H$6,2,FALSE),2)+'[1]Иные услуги'!$C$6+HLOOKUP($DR$1550,'[1]Услуги по передаче'!$G$5:$J$7,3,FALSE))</f>
        <v>1526.94</v>
      </c>
      <c r="DH1571" s="73"/>
      <c r="DI1571" s="73"/>
      <c r="DJ1571" s="73"/>
      <c r="DK1571" s="73"/>
      <c r="DL1571" s="74"/>
      <c r="DM1571" s="72">
        <f>IF($A1571="-","-",ROUND(VLOOKUP($A1571+ROUND(LEFT(DM$1553,2)/24,5),'[1]ОАО "АТС"'!$A$30:$F$773,3,FALSE)+HLOOKUP($DL$1551,'[1]Сбытовая надбавка'!$F$5:$H$6,2,FALSE),2)+'[1]Иные услуги'!$C$6+HLOOKUP($DR$1550,'[1]Услуги по передаче'!$G$5:$J$7,3,FALSE))</f>
        <v>1556.25</v>
      </c>
      <c r="DN1571" s="73"/>
      <c r="DO1571" s="73"/>
      <c r="DP1571" s="73"/>
      <c r="DQ1571" s="73"/>
      <c r="DR1571" s="74"/>
      <c r="DS1571" s="72">
        <f>IF($A1571="-","-",ROUND(VLOOKUP($A1571+ROUND(LEFT(DS$1553,2)/24,5),'[1]ОАО "АТС"'!$A$30:$F$773,3,FALSE)+HLOOKUP($DL$1551,'[1]Сбытовая надбавка'!$F$5:$H$6,2,FALSE),2)+'[1]Иные услуги'!$C$6+HLOOKUP($DR$1550,'[1]Услуги по передаче'!$G$5:$J$7,3,FALSE))</f>
        <v>1551.47</v>
      </c>
      <c r="DT1571" s="73"/>
      <c r="DU1571" s="73"/>
      <c r="DV1571" s="73"/>
      <c r="DW1571" s="73"/>
      <c r="DX1571" s="74"/>
      <c r="DY1571" s="72">
        <f>IF($A1571="-","-",ROUND(VLOOKUP($A1571+ROUND(LEFT(DY$1553,2)/24,5),'[1]ОАО "АТС"'!$A$30:$F$773,3,FALSE)+HLOOKUP($DL$1551,'[1]Сбытовая надбавка'!$F$5:$H$6,2,FALSE),2)+'[1]Иные услуги'!$C$6+HLOOKUP($DR$1550,'[1]Услуги по передаче'!$G$5:$J$7,3,FALSE))</f>
        <v>1526.09</v>
      </c>
      <c r="DZ1571" s="73"/>
      <c r="EA1571" s="73"/>
      <c r="EB1571" s="73"/>
      <c r="EC1571" s="73"/>
      <c r="ED1571" s="74"/>
      <c r="EE1571" s="72">
        <f>IF($A1571="-","-",ROUND(VLOOKUP($A1571+ROUND(LEFT(EE$1553,2)/24,5),'[1]ОАО "АТС"'!$A$30:$F$773,3,FALSE)+HLOOKUP($DL$1551,'[1]Сбытовая надбавка'!$F$5:$H$6,2,FALSE),2)+'[1]Иные услуги'!$C$6+HLOOKUP($DR$1550,'[1]Услуги по передаче'!$G$5:$J$7,3,FALSE))</f>
        <v>1525.89</v>
      </c>
      <c r="EF1571" s="73"/>
      <c r="EG1571" s="73"/>
      <c r="EH1571" s="73"/>
      <c r="EI1571" s="73"/>
      <c r="EJ1571" s="74"/>
      <c r="EK1571" s="72">
        <f>IF($A1571="-","-",ROUND(VLOOKUP($A1571+ROUND(LEFT(EK$1553,2)/24,5),'[1]ОАО "АТС"'!$A$30:$F$773,3,FALSE)+HLOOKUP($DL$1551,'[1]Сбытовая надбавка'!$F$5:$H$6,2,FALSE),2)+'[1]Иные услуги'!$C$6+HLOOKUP($DR$1550,'[1]Услуги по передаче'!$G$5:$J$7,3,FALSE))</f>
        <v>1619.22</v>
      </c>
      <c r="EL1571" s="73"/>
      <c r="EM1571" s="73"/>
      <c r="EN1571" s="73"/>
      <c r="EO1571" s="73"/>
      <c r="EP1571" s="74"/>
      <c r="EQ1571" s="72">
        <f>IF($A1571="-","-",ROUND(VLOOKUP($A1571+ROUND(LEFT(EQ$1553,2)/24,5),'[1]ОАО "АТС"'!$A$30:$F$773,3,FALSE)+HLOOKUP($DL$1551,'[1]Сбытовая надбавка'!$F$5:$H$6,2,FALSE),2)+'[1]Иные услуги'!$C$6+HLOOKUP($DR$1550,'[1]Услуги по передаче'!$G$5:$J$7,3,FALSE))</f>
        <v>1558.18</v>
      </c>
      <c r="ER1571" s="73"/>
      <c r="ES1571" s="73"/>
      <c r="ET1571" s="73"/>
      <c r="EU1571" s="73"/>
      <c r="EV1571" s="74"/>
    </row>
    <row r="1572" spans="1:152" s="38" customFormat="1" ht="15.75" customHeight="1" x14ac:dyDescent="0.2">
      <c r="A1572" s="69">
        <f>$A$133</f>
        <v>45004</v>
      </c>
      <c r="B1572" s="70"/>
      <c r="C1572" s="70"/>
      <c r="D1572" s="70"/>
      <c r="E1572" s="70"/>
      <c r="F1572" s="70"/>
      <c r="G1572" s="70"/>
      <c r="H1572" s="71"/>
      <c r="I1572" s="72">
        <f>IF($A1572="-","-",ROUND(VLOOKUP($A1572+ROUND(LEFT(I$1553,1)/24,5),'[1]ОАО "АТС"'!$A$30:$F$773,3,FALSE)+HLOOKUP($DL$1551,'[1]Сбытовая надбавка'!$F$5:$H$6,2,FALSE),2)+'[1]Иные услуги'!$C$6+HLOOKUP($DR$1550,'[1]Услуги по передаче'!$G$5:$J$7,3,FALSE))</f>
        <v>1526.66</v>
      </c>
      <c r="J1572" s="73"/>
      <c r="K1572" s="73"/>
      <c r="L1572" s="73"/>
      <c r="M1572" s="73"/>
      <c r="N1572" s="74"/>
      <c r="O1572" s="72">
        <f>IF($A1572="-","-",ROUND(VLOOKUP($A1572+ROUND(LEFT(O$1553,1)/24,5),'[1]ОАО "АТС"'!$A$30:$F$773,3,FALSE)+HLOOKUP($DL$1551,'[1]Сбытовая надбавка'!$F$5:$H$6,2,FALSE),2)+'[1]Иные услуги'!$C$6+HLOOKUP($DR$1550,'[1]Услуги по передаче'!$G$5:$J$7,3,FALSE))</f>
        <v>1526.72</v>
      </c>
      <c r="P1572" s="73"/>
      <c r="Q1572" s="73"/>
      <c r="R1572" s="73"/>
      <c r="S1572" s="73"/>
      <c r="T1572" s="74"/>
      <c r="U1572" s="72">
        <f>IF($A1572="-","-",ROUND(VLOOKUP($A1572+ROUND(LEFT(U$1553,1)/24,5),'[1]ОАО "АТС"'!$A$30:$F$773,3,FALSE)+HLOOKUP($DL$1551,'[1]Сбытовая надбавка'!$F$5:$H$6,2,FALSE),2)+'[1]Иные услуги'!$C$6+HLOOKUP($DR$1550,'[1]Услуги по передаче'!$G$5:$J$7,3,FALSE))</f>
        <v>1526.88</v>
      </c>
      <c r="V1572" s="73"/>
      <c r="W1572" s="73"/>
      <c r="X1572" s="73"/>
      <c r="Y1572" s="73"/>
      <c r="Z1572" s="74"/>
      <c r="AA1572" s="72">
        <f>IF($A1572="-","-",ROUND(VLOOKUP($A1572+ROUND(LEFT(AA$1553,1)/24,5),'[1]ОАО "АТС"'!$A$30:$F$773,3,FALSE)+HLOOKUP($DL$1551,'[1]Сбытовая надбавка'!$F$5:$H$6,2,FALSE),2)+'[1]Иные услуги'!$C$6+HLOOKUP($DR$1550,'[1]Услуги по передаче'!$G$5:$J$7,3,FALSE))</f>
        <v>1526.88</v>
      </c>
      <c r="AB1572" s="73"/>
      <c r="AC1572" s="73"/>
      <c r="AD1572" s="73"/>
      <c r="AE1572" s="73"/>
      <c r="AF1572" s="74"/>
      <c r="AG1572" s="72">
        <f>IF($A1572="-","-",ROUND(VLOOKUP($A1572+ROUND(LEFT(AG$1553,1)/24,5),'[1]ОАО "АТС"'!$A$30:$F$773,3,FALSE)+HLOOKUP($DL$1551,'[1]Сбытовая надбавка'!$F$5:$H$6,2,FALSE),2)+'[1]Иные услуги'!$C$6+HLOOKUP($DR$1550,'[1]Услуги по передаче'!$G$5:$J$7,3,FALSE))</f>
        <v>1526.84</v>
      </c>
      <c r="AH1572" s="73"/>
      <c r="AI1572" s="73"/>
      <c r="AJ1572" s="73"/>
      <c r="AK1572" s="73"/>
      <c r="AL1572" s="74"/>
      <c r="AM1572" s="72">
        <f>IF($A1572="-","-",ROUND(VLOOKUP($A1572+ROUND(LEFT(AM$1553,1)/24,5),'[1]ОАО "АТС"'!$A$30:$F$773,3,FALSE)+HLOOKUP($DL$1551,'[1]Сбытовая надбавка'!$F$5:$H$6,2,FALSE),2)+'[1]Иные услуги'!$C$6+HLOOKUP($DR$1550,'[1]Услуги по передаче'!$G$5:$J$7,3,FALSE))</f>
        <v>1526.77</v>
      </c>
      <c r="AN1572" s="73"/>
      <c r="AO1572" s="73"/>
      <c r="AP1572" s="73"/>
      <c r="AQ1572" s="73"/>
      <c r="AR1572" s="74"/>
      <c r="AS1572" s="72">
        <f>IF($A1572="-","-",ROUND(VLOOKUP($A1572+ROUND(LEFT(AS$1553,1)/24,5),'[1]ОАО "АТС"'!$A$30:$F$773,3,FALSE)+HLOOKUP($DL$1551,'[1]Сбытовая надбавка'!$F$5:$H$6,2,FALSE),2)+'[1]Иные услуги'!$C$6+HLOOKUP($DR$1550,'[1]Услуги по передаче'!$G$5:$J$7,3,FALSE))</f>
        <v>1526.24</v>
      </c>
      <c r="AT1572" s="73"/>
      <c r="AU1572" s="73"/>
      <c r="AV1572" s="73"/>
      <c r="AW1572" s="73"/>
      <c r="AX1572" s="74"/>
      <c r="AY1572" s="72">
        <f>IF($A1572="-","-",ROUND(VLOOKUP($A1572+ROUND(LEFT(AY$1553,1)/24,5),'[1]ОАО "АТС"'!$A$30:$F$773,3,FALSE)+HLOOKUP($DL$1551,'[1]Сбытовая надбавка'!$F$5:$H$6,2,FALSE),2)+'[1]Иные услуги'!$C$6+HLOOKUP($DR$1550,'[1]Услуги по передаче'!$G$5:$J$7,3,FALSE))</f>
        <v>1526.43</v>
      </c>
      <c r="AZ1572" s="73"/>
      <c r="BA1572" s="73"/>
      <c r="BB1572" s="73"/>
      <c r="BC1572" s="73"/>
      <c r="BD1572" s="74"/>
      <c r="BE1572" s="72">
        <f>IF($A1572="-","-",ROUND(VLOOKUP($A1572+ROUND(LEFT(BE$1553,1)/24,5),'[1]ОАО "АТС"'!$A$30:$F$773,3,FALSE)+HLOOKUP($DL$1551,'[1]Сбытовая надбавка'!$F$5:$H$6,2,FALSE),2)+'[1]Иные услуги'!$C$6+HLOOKUP($DR$1550,'[1]Услуги по передаче'!$G$5:$J$7,3,FALSE))</f>
        <v>1526.42</v>
      </c>
      <c r="BF1572" s="73"/>
      <c r="BG1572" s="73"/>
      <c r="BH1572" s="73"/>
      <c r="BI1572" s="73"/>
      <c r="BJ1572" s="74"/>
      <c r="BK1572" s="72">
        <f>IF($A1572="-","-",ROUND(VLOOKUP($A1572+ROUND(LEFT(BK$1553,1)/24,5),'[1]ОАО "АТС"'!$A$30:$F$773,3,FALSE)+HLOOKUP($DL$1551,'[1]Сбытовая надбавка'!$F$5:$H$6,2,FALSE),2)+'[1]Иные услуги'!$C$6+HLOOKUP($DR$1550,'[1]Услуги по передаче'!$G$5:$J$7,3,FALSE))</f>
        <v>1526.67</v>
      </c>
      <c r="BL1572" s="73"/>
      <c r="BM1572" s="73"/>
      <c r="BN1572" s="73"/>
      <c r="BO1572" s="73"/>
      <c r="BP1572" s="74"/>
      <c r="BQ1572" s="72">
        <f>IF($A1572="-","-",ROUND(VLOOKUP($A1572+ROUND(LEFT(BQ$1553,2)/24,5),'[1]ОАО "АТС"'!$A$30:$F$773,3,FALSE)+HLOOKUP($DL$1551,'[1]Сбытовая надбавка'!$F$5:$H$6,2,FALSE),2)+'[1]Иные услуги'!$C$6+HLOOKUP($DR$1550,'[1]Услуги по передаче'!$G$5:$J$7,3,FALSE))</f>
        <v>1526.57</v>
      </c>
      <c r="BR1572" s="73"/>
      <c r="BS1572" s="73"/>
      <c r="BT1572" s="73"/>
      <c r="BU1572" s="73"/>
      <c r="BV1572" s="74"/>
      <c r="BW1572" s="72">
        <f>IF($A1572="-","-",ROUND(VLOOKUP($A1572+ROUND(LEFT(BW$1553,2)/24,5),'[1]ОАО "АТС"'!$A$30:$F$773,3,FALSE)+HLOOKUP($DL$1551,'[1]Сбытовая надбавка'!$F$5:$H$6,2,FALSE),2)+'[1]Иные услуги'!$C$6+HLOOKUP($DR$1550,'[1]Услуги по передаче'!$G$5:$J$7,3,FALSE))</f>
        <v>1526.72</v>
      </c>
      <c r="BX1572" s="73"/>
      <c r="BY1572" s="73"/>
      <c r="BZ1572" s="73"/>
      <c r="CA1572" s="73"/>
      <c r="CB1572" s="74"/>
      <c r="CC1572" s="72">
        <f>IF($A1572="-","-",ROUND(VLOOKUP($A1572+ROUND(LEFT(CC$1553,2)/24,5),'[1]ОАО "АТС"'!$A$30:$F$773,3,FALSE)+HLOOKUP($DL$1551,'[1]Сбытовая надбавка'!$F$5:$H$6,2,FALSE),2)+'[1]Иные услуги'!$C$6+HLOOKUP($DR$1550,'[1]Услуги по передаче'!$G$5:$J$7,3,FALSE))</f>
        <v>1526.69</v>
      </c>
      <c r="CD1572" s="73"/>
      <c r="CE1572" s="73"/>
      <c r="CF1572" s="73"/>
      <c r="CG1572" s="73"/>
      <c r="CH1572" s="74"/>
      <c r="CI1572" s="72">
        <f>IF($A1572="-","-",ROUND(VLOOKUP($A1572+ROUND(LEFT(CI$1553,2)/24,5),'[1]ОАО "АТС"'!$A$30:$F$773,3,FALSE)+HLOOKUP($DL$1551,'[1]Сбытовая надбавка'!$F$5:$H$6,2,FALSE),2)+'[1]Иные услуги'!$C$6+HLOOKUP($DR$1550,'[1]Услуги по передаче'!$G$5:$J$7,3,FALSE))</f>
        <v>1526.71</v>
      </c>
      <c r="CJ1572" s="73"/>
      <c r="CK1572" s="73"/>
      <c r="CL1572" s="73"/>
      <c r="CM1572" s="73"/>
      <c r="CN1572" s="74"/>
      <c r="CO1572" s="72">
        <f>IF($A1572="-","-",ROUND(VLOOKUP($A1572+ROUND(LEFT(CO$1553,2)/24,5),'[1]ОАО "АТС"'!$A$30:$F$773,3,FALSE)+HLOOKUP($DL$1551,'[1]Сбытовая надбавка'!$F$5:$H$6,2,FALSE),2)+'[1]Иные услуги'!$C$6+HLOOKUP($DR$1550,'[1]Услуги по передаче'!$G$5:$J$7,3,FALSE))</f>
        <v>1526.75</v>
      </c>
      <c r="CP1572" s="73"/>
      <c r="CQ1572" s="73"/>
      <c r="CR1572" s="73"/>
      <c r="CS1572" s="73"/>
      <c r="CT1572" s="74"/>
      <c r="CU1572" s="72">
        <f>IF($A1572="-","-",ROUND(VLOOKUP($A1572+ROUND(LEFT(CU$1553,2)/24,5),'[1]ОАО "АТС"'!$A$30:$F$773,3,FALSE)+HLOOKUP($DL$1551,'[1]Сбытовая надбавка'!$F$5:$H$6,2,FALSE),2)+'[1]Иные услуги'!$C$6+HLOOKUP($DR$1550,'[1]Услуги по передаче'!$G$5:$J$7,3,FALSE))</f>
        <v>1526.88</v>
      </c>
      <c r="CV1572" s="73"/>
      <c r="CW1572" s="73"/>
      <c r="CX1572" s="73"/>
      <c r="CY1572" s="73"/>
      <c r="CZ1572" s="74"/>
      <c r="DA1572" s="72">
        <f>IF($A1572="-","-",ROUND(VLOOKUP($A1572+ROUND(LEFT(DA$1553,2)/24,5),'[1]ОАО "АТС"'!$A$30:$F$773,3,FALSE)+HLOOKUP($DL$1551,'[1]Сбытовая надбавка'!$F$5:$H$6,2,FALSE),2)+'[1]Иные услуги'!$C$6+HLOOKUP($DR$1550,'[1]Услуги по передаче'!$G$5:$J$7,3,FALSE))</f>
        <v>1526.88</v>
      </c>
      <c r="DB1572" s="73"/>
      <c r="DC1572" s="73"/>
      <c r="DD1572" s="73"/>
      <c r="DE1572" s="73"/>
      <c r="DF1572" s="74"/>
      <c r="DG1572" s="72">
        <f>IF($A1572="-","-",ROUND(VLOOKUP($A1572+ROUND(LEFT(DG$1553,2)/24,5),'[1]ОАО "АТС"'!$A$30:$F$773,3,FALSE)+HLOOKUP($DL$1551,'[1]Сбытовая надбавка'!$F$5:$H$6,2,FALSE),2)+'[1]Иные услуги'!$C$6+HLOOKUP($DR$1550,'[1]Услуги по передаче'!$G$5:$J$7,3,FALSE))</f>
        <v>1526.97</v>
      </c>
      <c r="DH1572" s="73"/>
      <c r="DI1572" s="73"/>
      <c r="DJ1572" s="73"/>
      <c r="DK1572" s="73"/>
      <c r="DL1572" s="74"/>
      <c r="DM1572" s="72">
        <f>IF($A1572="-","-",ROUND(VLOOKUP($A1572+ROUND(LEFT(DM$1553,2)/24,5),'[1]ОАО "АТС"'!$A$30:$F$773,3,FALSE)+HLOOKUP($DL$1551,'[1]Сбытовая надбавка'!$F$5:$H$6,2,FALSE),2)+'[1]Иные услуги'!$C$6+HLOOKUP($DR$1550,'[1]Услуги по передаче'!$G$5:$J$7,3,FALSE))</f>
        <v>1525.13</v>
      </c>
      <c r="DN1572" s="73"/>
      <c r="DO1572" s="73"/>
      <c r="DP1572" s="73"/>
      <c r="DQ1572" s="73"/>
      <c r="DR1572" s="74"/>
      <c r="DS1572" s="72">
        <f>IF($A1572="-","-",ROUND(VLOOKUP($A1572+ROUND(LEFT(DS$1553,2)/24,5),'[1]ОАО "АТС"'!$A$30:$F$773,3,FALSE)+HLOOKUP($DL$1551,'[1]Сбытовая надбавка'!$F$5:$H$6,2,FALSE),2)+'[1]Иные услуги'!$C$6+HLOOKUP($DR$1550,'[1]Услуги по передаче'!$G$5:$J$7,3,FALSE))</f>
        <v>1564.98</v>
      </c>
      <c r="DT1572" s="73"/>
      <c r="DU1572" s="73"/>
      <c r="DV1572" s="73"/>
      <c r="DW1572" s="73"/>
      <c r="DX1572" s="74"/>
      <c r="DY1572" s="72">
        <f>IF($A1572="-","-",ROUND(VLOOKUP($A1572+ROUND(LEFT(DY$1553,2)/24,5),'[1]ОАО "АТС"'!$A$30:$F$773,3,FALSE)+HLOOKUP($DL$1551,'[1]Сбытовая надбавка'!$F$5:$H$6,2,FALSE),2)+'[1]Иные услуги'!$C$6+HLOOKUP($DR$1550,'[1]Услуги по передаче'!$G$5:$J$7,3,FALSE))</f>
        <v>1532.85</v>
      </c>
      <c r="DZ1572" s="73"/>
      <c r="EA1572" s="73"/>
      <c r="EB1572" s="73"/>
      <c r="EC1572" s="73"/>
      <c r="ED1572" s="74"/>
      <c r="EE1572" s="72">
        <f>IF($A1572="-","-",ROUND(VLOOKUP($A1572+ROUND(LEFT(EE$1553,2)/24,5),'[1]ОАО "АТС"'!$A$30:$F$773,3,FALSE)+HLOOKUP($DL$1551,'[1]Сбытовая надбавка'!$F$5:$H$6,2,FALSE),2)+'[1]Иные услуги'!$C$6+HLOOKUP($DR$1550,'[1]Услуги по передаче'!$G$5:$J$7,3,FALSE))</f>
        <v>1525.56</v>
      </c>
      <c r="EF1572" s="73"/>
      <c r="EG1572" s="73"/>
      <c r="EH1572" s="73"/>
      <c r="EI1572" s="73"/>
      <c r="EJ1572" s="74"/>
      <c r="EK1572" s="72">
        <f>IF($A1572="-","-",ROUND(VLOOKUP($A1572+ROUND(LEFT(EK$1553,2)/24,5),'[1]ОАО "АТС"'!$A$30:$F$773,3,FALSE)+HLOOKUP($DL$1551,'[1]Сбытовая надбавка'!$F$5:$H$6,2,FALSE),2)+'[1]Иные услуги'!$C$6+HLOOKUP($DR$1550,'[1]Услуги по передаче'!$G$5:$J$7,3,FALSE))</f>
        <v>1620.2</v>
      </c>
      <c r="EL1572" s="73"/>
      <c r="EM1572" s="73"/>
      <c r="EN1572" s="73"/>
      <c r="EO1572" s="73"/>
      <c r="EP1572" s="74"/>
      <c r="EQ1572" s="72">
        <f>IF($A1572="-","-",ROUND(VLOOKUP($A1572+ROUND(LEFT(EQ$1553,2)/24,5),'[1]ОАО "АТС"'!$A$30:$F$773,3,FALSE)+HLOOKUP($DL$1551,'[1]Сбытовая надбавка'!$F$5:$H$6,2,FALSE),2)+'[1]Иные услуги'!$C$6+HLOOKUP($DR$1550,'[1]Услуги по передаче'!$G$5:$J$7,3,FALSE))</f>
        <v>1551.54</v>
      </c>
      <c r="ER1572" s="73"/>
      <c r="ES1572" s="73"/>
      <c r="ET1572" s="73"/>
      <c r="EU1572" s="73"/>
      <c r="EV1572" s="74"/>
    </row>
    <row r="1573" spans="1:152" s="38" customFormat="1" ht="15.75" customHeight="1" x14ac:dyDescent="0.2">
      <c r="A1573" s="69">
        <f>$A$134</f>
        <v>45005</v>
      </c>
      <c r="B1573" s="70"/>
      <c r="C1573" s="70"/>
      <c r="D1573" s="70"/>
      <c r="E1573" s="70"/>
      <c r="F1573" s="70"/>
      <c r="G1573" s="70"/>
      <c r="H1573" s="71"/>
      <c r="I1573" s="72">
        <f>IF($A1573="-","-",ROUND(VLOOKUP($A1573+ROUND(LEFT(I$1553,1)/24,5),'[1]ОАО "АТС"'!$A$30:$F$773,3,FALSE)+HLOOKUP($DL$1551,'[1]Сбытовая надбавка'!$F$5:$H$6,2,FALSE),2)+'[1]Иные услуги'!$C$6+HLOOKUP($DR$1550,'[1]Услуги по передаче'!$G$5:$J$7,3,FALSE))</f>
        <v>1526.6100000000001</v>
      </c>
      <c r="J1573" s="73"/>
      <c r="K1573" s="73"/>
      <c r="L1573" s="73"/>
      <c r="M1573" s="73"/>
      <c r="N1573" s="74"/>
      <c r="O1573" s="72">
        <f>IF($A1573="-","-",ROUND(VLOOKUP($A1573+ROUND(LEFT(O$1553,1)/24,5),'[1]ОАО "АТС"'!$A$30:$F$773,3,FALSE)+HLOOKUP($DL$1551,'[1]Сбытовая надбавка'!$F$5:$H$6,2,FALSE),2)+'[1]Иные услуги'!$C$6+HLOOKUP($DR$1550,'[1]Услуги по передаче'!$G$5:$J$7,3,FALSE))</f>
        <v>1526.8</v>
      </c>
      <c r="P1573" s="73"/>
      <c r="Q1573" s="73"/>
      <c r="R1573" s="73"/>
      <c r="S1573" s="73"/>
      <c r="T1573" s="74"/>
      <c r="U1573" s="72">
        <f>IF($A1573="-","-",ROUND(VLOOKUP($A1573+ROUND(LEFT(U$1553,1)/24,5),'[1]ОАО "АТС"'!$A$30:$F$773,3,FALSE)+HLOOKUP($DL$1551,'[1]Сбытовая надбавка'!$F$5:$H$6,2,FALSE),2)+'[1]Иные услуги'!$C$6+HLOOKUP($DR$1550,'[1]Услуги по передаче'!$G$5:$J$7,3,FALSE))</f>
        <v>1526.76</v>
      </c>
      <c r="V1573" s="73"/>
      <c r="W1573" s="73"/>
      <c r="X1573" s="73"/>
      <c r="Y1573" s="73"/>
      <c r="Z1573" s="74"/>
      <c r="AA1573" s="72">
        <f>IF($A1573="-","-",ROUND(VLOOKUP($A1573+ROUND(LEFT(AA$1553,1)/24,5),'[1]ОАО "АТС"'!$A$30:$F$773,3,FALSE)+HLOOKUP($DL$1551,'[1]Сбытовая надбавка'!$F$5:$H$6,2,FALSE),2)+'[1]Иные услуги'!$C$6+HLOOKUP($DR$1550,'[1]Услуги по передаче'!$G$5:$J$7,3,FALSE))</f>
        <v>1526.72</v>
      </c>
      <c r="AB1573" s="73"/>
      <c r="AC1573" s="73"/>
      <c r="AD1573" s="73"/>
      <c r="AE1573" s="73"/>
      <c r="AF1573" s="74"/>
      <c r="AG1573" s="72">
        <f>IF($A1573="-","-",ROUND(VLOOKUP($A1573+ROUND(LEFT(AG$1553,1)/24,5),'[1]ОАО "АТС"'!$A$30:$F$773,3,FALSE)+HLOOKUP($DL$1551,'[1]Сбытовая надбавка'!$F$5:$H$6,2,FALSE),2)+'[1]Иные услуги'!$C$6+HLOOKUP($DR$1550,'[1]Услуги по передаче'!$G$5:$J$7,3,FALSE))</f>
        <v>1526.6200000000001</v>
      </c>
      <c r="AH1573" s="73"/>
      <c r="AI1573" s="73"/>
      <c r="AJ1573" s="73"/>
      <c r="AK1573" s="73"/>
      <c r="AL1573" s="74"/>
      <c r="AM1573" s="72">
        <f>IF($A1573="-","-",ROUND(VLOOKUP($A1573+ROUND(LEFT(AM$1553,1)/24,5),'[1]ОАО "АТС"'!$A$30:$F$773,3,FALSE)+HLOOKUP($DL$1551,'[1]Сбытовая надбавка'!$F$5:$H$6,2,FALSE),2)+'[1]Иные услуги'!$C$6+HLOOKUP($DR$1550,'[1]Услуги по передаче'!$G$5:$J$7,3,FALSE))</f>
        <v>1526.63</v>
      </c>
      <c r="AN1573" s="73"/>
      <c r="AO1573" s="73"/>
      <c r="AP1573" s="73"/>
      <c r="AQ1573" s="73"/>
      <c r="AR1573" s="74"/>
      <c r="AS1573" s="72">
        <f>IF($A1573="-","-",ROUND(VLOOKUP($A1573+ROUND(LEFT(AS$1553,1)/24,5),'[1]ОАО "АТС"'!$A$30:$F$773,3,FALSE)+HLOOKUP($DL$1551,'[1]Сбытовая надбавка'!$F$5:$H$6,2,FALSE),2)+'[1]Иные услуги'!$C$6+HLOOKUP($DR$1550,'[1]Услуги по передаче'!$G$5:$J$7,3,FALSE))</f>
        <v>1525.8700000000001</v>
      </c>
      <c r="AT1573" s="73"/>
      <c r="AU1573" s="73"/>
      <c r="AV1573" s="73"/>
      <c r="AW1573" s="73"/>
      <c r="AX1573" s="74"/>
      <c r="AY1573" s="72">
        <f>IF($A1573="-","-",ROUND(VLOOKUP($A1573+ROUND(LEFT(AY$1553,1)/24,5),'[1]ОАО "АТС"'!$A$30:$F$773,3,FALSE)+HLOOKUP($DL$1551,'[1]Сбытовая надбавка'!$F$5:$H$6,2,FALSE),2)+'[1]Иные услуги'!$C$6+HLOOKUP($DR$1550,'[1]Услуги по передаче'!$G$5:$J$7,3,FALSE))</f>
        <v>1601.81</v>
      </c>
      <c r="AZ1573" s="73"/>
      <c r="BA1573" s="73"/>
      <c r="BB1573" s="73"/>
      <c r="BC1573" s="73"/>
      <c r="BD1573" s="74"/>
      <c r="BE1573" s="72">
        <f>IF($A1573="-","-",ROUND(VLOOKUP($A1573+ROUND(LEFT(BE$1553,1)/24,5),'[1]ОАО "АТС"'!$A$30:$F$773,3,FALSE)+HLOOKUP($DL$1551,'[1]Сбытовая надбавка'!$F$5:$H$6,2,FALSE),2)+'[1]Иные услуги'!$C$6+HLOOKUP($DR$1550,'[1]Услуги по передаче'!$G$5:$J$7,3,FALSE))</f>
        <v>1526.4</v>
      </c>
      <c r="BF1573" s="73"/>
      <c r="BG1573" s="73"/>
      <c r="BH1573" s="73"/>
      <c r="BI1573" s="73"/>
      <c r="BJ1573" s="74"/>
      <c r="BK1573" s="72">
        <f>IF($A1573="-","-",ROUND(VLOOKUP($A1573+ROUND(LEFT(BK$1553,1)/24,5),'[1]ОАО "АТС"'!$A$30:$F$773,3,FALSE)+HLOOKUP($DL$1551,'[1]Сбытовая надбавка'!$F$5:$H$6,2,FALSE),2)+'[1]Иные услуги'!$C$6+HLOOKUP($DR$1550,'[1]Услуги по передаче'!$G$5:$J$7,3,FALSE))</f>
        <v>1574.98</v>
      </c>
      <c r="BL1573" s="73"/>
      <c r="BM1573" s="73"/>
      <c r="BN1573" s="73"/>
      <c r="BO1573" s="73"/>
      <c r="BP1573" s="74"/>
      <c r="BQ1573" s="72">
        <f>IF($A1573="-","-",ROUND(VLOOKUP($A1573+ROUND(LEFT(BQ$1553,2)/24,5),'[1]ОАО "АТС"'!$A$30:$F$773,3,FALSE)+HLOOKUP($DL$1551,'[1]Сбытовая надбавка'!$F$5:$H$6,2,FALSE),2)+'[1]Иные услуги'!$C$6+HLOOKUP($DR$1550,'[1]Услуги по передаче'!$G$5:$J$7,3,FALSE))</f>
        <v>1584.71</v>
      </c>
      <c r="BR1573" s="73"/>
      <c r="BS1573" s="73"/>
      <c r="BT1573" s="73"/>
      <c r="BU1573" s="73"/>
      <c r="BV1573" s="74"/>
      <c r="BW1573" s="72">
        <f>IF($A1573="-","-",ROUND(VLOOKUP($A1573+ROUND(LEFT(BW$1553,2)/24,5),'[1]ОАО "АТС"'!$A$30:$F$773,3,FALSE)+HLOOKUP($DL$1551,'[1]Сбытовая надбавка'!$F$5:$H$6,2,FALSE),2)+'[1]Иные услуги'!$C$6+HLOOKUP($DR$1550,'[1]Услуги по передаче'!$G$5:$J$7,3,FALSE))</f>
        <v>1572.96</v>
      </c>
      <c r="BX1573" s="73"/>
      <c r="BY1573" s="73"/>
      <c r="BZ1573" s="73"/>
      <c r="CA1573" s="73"/>
      <c r="CB1573" s="74"/>
      <c r="CC1573" s="72">
        <f>IF($A1573="-","-",ROUND(VLOOKUP($A1573+ROUND(LEFT(CC$1553,2)/24,5),'[1]ОАО "АТС"'!$A$30:$F$773,3,FALSE)+HLOOKUP($DL$1551,'[1]Сбытовая надбавка'!$F$5:$H$6,2,FALSE),2)+'[1]Иные услуги'!$C$6+HLOOKUP($DR$1550,'[1]Услуги по передаче'!$G$5:$J$7,3,FALSE))</f>
        <v>1533.08</v>
      </c>
      <c r="CD1573" s="73"/>
      <c r="CE1573" s="73"/>
      <c r="CF1573" s="73"/>
      <c r="CG1573" s="73"/>
      <c r="CH1573" s="74"/>
      <c r="CI1573" s="72">
        <f>IF($A1573="-","-",ROUND(VLOOKUP($A1573+ROUND(LEFT(CI$1553,2)/24,5),'[1]ОАО "АТС"'!$A$30:$F$773,3,FALSE)+HLOOKUP($DL$1551,'[1]Сбытовая надбавка'!$F$5:$H$6,2,FALSE),2)+'[1]Иные услуги'!$C$6+HLOOKUP($DR$1550,'[1]Услуги по передаче'!$G$5:$J$7,3,FALSE))</f>
        <v>1526.45</v>
      </c>
      <c r="CJ1573" s="73"/>
      <c r="CK1573" s="73"/>
      <c r="CL1573" s="73"/>
      <c r="CM1573" s="73"/>
      <c r="CN1573" s="74"/>
      <c r="CO1573" s="72">
        <f>IF($A1573="-","-",ROUND(VLOOKUP($A1573+ROUND(LEFT(CO$1553,2)/24,5),'[1]ОАО "АТС"'!$A$30:$F$773,3,FALSE)+HLOOKUP($DL$1551,'[1]Сбытовая надбавка'!$F$5:$H$6,2,FALSE),2)+'[1]Иные услуги'!$C$6+HLOOKUP($DR$1550,'[1]Услуги по передаче'!$G$5:$J$7,3,FALSE))</f>
        <v>1526.48</v>
      </c>
      <c r="CP1573" s="73"/>
      <c r="CQ1573" s="73"/>
      <c r="CR1573" s="73"/>
      <c r="CS1573" s="73"/>
      <c r="CT1573" s="74"/>
      <c r="CU1573" s="72">
        <f>IF($A1573="-","-",ROUND(VLOOKUP($A1573+ROUND(LEFT(CU$1553,2)/24,5),'[1]ОАО "АТС"'!$A$30:$F$773,3,FALSE)+HLOOKUP($DL$1551,'[1]Сбытовая надбавка'!$F$5:$H$6,2,FALSE),2)+'[1]Иные услуги'!$C$6+HLOOKUP($DR$1550,'[1]Услуги по передаче'!$G$5:$J$7,3,FALSE))</f>
        <v>1526.71</v>
      </c>
      <c r="CV1573" s="73"/>
      <c r="CW1573" s="73"/>
      <c r="CX1573" s="73"/>
      <c r="CY1573" s="73"/>
      <c r="CZ1573" s="74"/>
      <c r="DA1573" s="72">
        <f>IF($A1573="-","-",ROUND(VLOOKUP($A1573+ROUND(LEFT(DA$1553,2)/24,5),'[1]ОАО "АТС"'!$A$30:$F$773,3,FALSE)+HLOOKUP($DL$1551,'[1]Сбытовая надбавка'!$F$5:$H$6,2,FALSE),2)+'[1]Иные услуги'!$C$6+HLOOKUP($DR$1550,'[1]Услуги по передаче'!$G$5:$J$7,3,FALSE))</f>
        <v>1526.84</v>
      </c>
      <c r="DB1573" s="73"/>
      <c r="DC1573" s="73"/>
      <c r="DD1573" s="73"/>
      <c r="DE1573" s="73"/>
      <c r="DF1573" s="74"/>
      <c r="DG1573" s="72">
        <f>IF($A1573="-","-",ROUND(VLOOKUP($A1573+ROUND(LEFT(DG$1553,2)/24,5),'[1]ОАО "АТС"'!$A$30:$F$773,3,FALSE)+HLOOKUP($DL$1551,'[1]Сбытовая надбавка'!$F$5:$H$6,2,FALSE),2)+'[1]Иные услуги'!$C$6+HLOOKUP($DR$1550,'[1]Услуги по передаче'!$G$5:$J$7,3,FALSE))</f>
        <v>1526.8700000000001</v>
      </c>
      <c r="DH1573" s="73"/>
      <c r="DI1573" s="73"/>
      <c r="DJ1573" s="73"/>
      <c r="DK1573" s="73"/>
      <c r="DL1573" s="74"/>
      <c r="DM1573" s="72">
        <f>IF($A1573="-","-",ROUND(VLOOKUP($A1573+ROUND(LEFT(DM$1553,2)/24,5),'[1]ОАО "АТС"'!$A$30:$F$773,3,FALSE)+HLOOKUP($DL$1551,'[1]Сбытовая надбавка'!$F$5:$H$6,2,FALSE),2)+'[1]Иные услуги'!$C$6+HLOOKUP($DR$1550,'[1]Услуги по передаче'!$G$5:$J$7,3,FALSE))</f>
        <v>1556.42</v>
      </c>
      <c r="DN1573" s="73"/>
      <c r="DO1573" s="73"/>
      <c r="DP1573" s="73"/>
      <c r="DQ1573" s="73"/>
      <c r="DR1573" s="74"/>
      <c r="DS1573" s="72">
        <f>IF($A1573="-","-",ROUND(VLOOKUP($A1573+ROUND(LEFT(DS$1553,2)/24,5),'[1]ОАО "АТС"'!$A$30:$F$773,3,FALSE)+HLOOKUP($DL$1551,'[1]Сбытовая надбавка'!$F$5:$H$6,2,FALSE),2)+'[1]Иные услуги'!$C$6+HLOOKUP($DR$1550,'[1]Услуги по передаче'!$G$5:$J$7,3,FALSE))</f>
        <v>1605.51</v>
      </c>
      <c r="DT1573" s="73"/>
      <c r="DU1573" s="73"/>
      <c r="DV1573" s="73"/>
      <c r="DW1573" s="73"/>
      <c r="DX1573" s="74"/>
      <c r="DY1573" s="72">
        <f>IF($A1573="-","-",ROUND(VLOOKUP($A1573+ROUND(LEFT(DY$1553,2)/24,5),'[1]ОАО "АТС"'!$A$30:$F$773,3,FALSE)+HLOOKUP($DL$1551,'[1]Сбытовая надбавка'!$F$5:$H$6,2,FALSE),2)+'[1]Иные услуги'!$C$6+HLOOKUP($DR$1550,'[1]Услуги по передаче'!$G$5:$J$7,3,FALSE))</f>
        <v>1552.54</v>
      </c>
      <c r="DZ1573" s="73"/>
      <c r="EA1573" s="73"/>
      <c r="EB1573" s="73"/>
      <c r="EC1573" s="73"/>
      <c r="ED1573" s="74"/>
      <c r="EE1573" s="72">
        <f>IF($A1573="-","-",ROUND(VLOOKUP($A1573+ROUND(LEFT(EE$1553,2)/24,5),'[1]ОАО "АТС"'!$A$30:$F$773,3,FALSE)+HLOOKUP($DL$1551,'[1]Сбытовая надбавка'!$F$5:$H$6,2,FALSE),2)+'[1]Иные услуги'!$C$6+HLOOKUP($DR$1550,'[1]Услуги по передаче'!$G$5:$J$7,3,FALSE))</f>
        <v>1525.34</v>
      </c>
      <c r="EF1573" s="73"/>
      <c r="EG1573" s="73"/>
      <c r="EH1573" s="73"/>
      <c r="EI1573" s="73"/>
      <c r="EJ1573" s="74"/>
      <c r="EK1573" s="72">
        <f>IF($A1573="-","-",ROUND(VLOOKUP($A1573+ROUND(LEFT(EK$1553,2)/24,5),'[1]ОАО "АТС"'!$A$30:$F$773,3,FALSE)+HLOOKUP($DL$1551,'[1]Сбытовая надбавка'!$F$5:$H$6,2,FALSE),2)+'[1]Иные услуги'!$C$6+HLOOKUP($DR$1550,'[1]Услуги по передаче'!$G$5:$J$7,3,FALSE))</f>
        <v>1657.89</v>
      </c>
      <c r="EL1573" s="73"/>
      <c r="EM1573" s="73"/>
      <c r="EN1573" s="73"/>
      <c r="EO1573" s="73"/>
      <c r="EP1573" s="74"/>
      <c r="EQ1573" s="72">
        <f>IF($A1573="-","-",ROUND(VLOOKUP($A1573+ROUND(LEFT(EQ$1553,2)/24,5),'[1]ОАО "АТС"'!$A$30:$F$773,3,FALSE)+HLOOKUP($DL$1551,'[1]Сбытовая надбавка'!$F$5:$H$6,2,FALSE),2)+'[1]Иные услуги'!$C$6+HLOOKUP($DR$1550,'[1]Услуги по передаче'!$G$5:$J$7,3,FALSE))</f>
        <v>1554.39</v>
      </c>
      <c r="ER1573" s="73"/>
      <c r="ES1573" s="73"/>
      <c r="ET1573" s="73"/>
      <c r="EU1573" s="73"/>
      <c r="EV1573" s="74"/>
    </row>
    <row r="1574" spans="1:152" s="38" customFormat="1" ht="15.75" customHeight="1" x14ac:dyDescent="0.2">
      <c r="A1574" s="69">
        <f>$A$135</f>
        <v>45006</v>
      </c>
      <c r="B1574" s="70"/>
      <c r="C1574" s="70"/>
      <c r="D1574" s="70"/>
      <c r="E1574" s="70"/>
      <c r="F1574" s="70"/>
      <c r="G1574" s="70"/>
      <c r="H1574" s="71"/>
      <c r="I1574" s="72">
        <f>IF($A1574="-","-",ROUND(VLOOKUP($A1574+ROUND(LEFT(I$1553,1)/24,5),'[1]ОАО "АТС"'!$A$30:$F$773,3,FALSE)+HLOOKUP($DL$1551,'[1]Сбытовая надбавка'!$F$5:$H$6,2,FALSE),2)+'[1]Иные услуги'!$C$6+HLOOKUP($DR$1550,'[1]Услуги по передаче'!$G$5:$J$7,3,FALSE))</f>
        <v>1526.56</v>
      </c>
      <c r="J1574" s="73"/>
      <c r="K1574" s="73"/>
      <c r="L1574" s="73"/>
      <c r="M1574" s="73"/>
      <c r="N1574" s="74"/>
      <c r="O1574" s="72">
        <f>IF($A1574="-","-",ROUND(VLOOKUP($A1574+ROUND(LEFT(O$1553,1)/24,5),'[1]ОАО "АТС"'!$A$30:$F$773,3,FALSE)+HLOOKUP($DL$1551,'[1]Сбытовая надбавка'!$F$5:$H$6,2,FALSE),2)+'[1]Иные услуги'!$C$6+HLOOKUP($DR$1550,'[1]Услуги по передаче'!$G$5:$J$7,3,FALSE))</f>
        <v>1526.27</v>
      </c>
      <c r="P1574" s="73"/>
      <c r="Q1574" s="73"/>
      <c r="R1574" s="73"/>
      <c r="S1574" s="73"/>
      <c r="T1574" s="74"/>
      <c r="U1574" s="72">
        <f>IF($A1574="-","-",ROUND(VLOOKUP($A1574+ROUND(LEFT(U$1553,1)/24,5),'[1]ОАО "АТС"'!$A$30:$F$773,3,FALSE)+HLOOKUP($DL$1551,'[1]Сбытовая надбавка'!$F$5:$H$6,2,FALSE),2)+'[1]Иные услуги'!$C$6+HLOOKUP($DR$1550,'[1]Услуги по передаче'!$G$5:$J$7,3,FALSE))</f>
        <v>1526.79</v>
      </c>
      <c r="V1574" s="73"/>
      <c r="W1574" s="73"/>
      <c r="X1574" s="73"/>
      <c r="Y1574" s="73"/>
      <c r="Z1574" s="74"/>
      <c r="AA1574" s="72">
        <f>IF($A1574="-","-",ROUND(VLOOKUP($A1574+ROUND(LEFT(AA$1553,1)/24,5),'[1]ОАО "АТС"'!$A$30:$F$773,3,FALSE)+HLOOKUP($DL$1551,'[1]Сбытовая надбавка'!$F$5:$H$6,2,FALSE),2)+'[1]Иные услуги'!$C$6+HLOOKUP($DR$1550,'[1]Услуги по передаче'!$G$5:$J$7,3,FALSE))</f>
        <v>1526.79</v>
      </c>
      <c r="AB1574" s="73"/>
      <c r="AC1574" s="73"/>
      <c r="AD1574" s="73"/>
      <c r="AE1574" s="73"/>
      <c r="AF1574" s="74"/>
      <c r="AG1574" s="72">
        <f>IF($A1574="-","-",ROUND(VLOOKUP($A1574+ROUND(LEFT(AG$1553,1)/24,5),'[1]ОАО "АТС"'!$A$30:$F$773,3,FALSE)+HLOOKUP($DL$1551,'[1]Сбытовая надбавка'!$F$5:$H$6,2,FALSE),2)+'[1]Иные услуги'!$C$6+HLOOKUP($DR$1550,'[1]Услуги по передаче'!$G$5:$J$7,3,FALSE))</f>
        <v>1526.71</v>
      </c>
      <c r="AH1574" s="73"/>
      <c r="AI1574" s="73"/>
      <c r="AJ1574" s="73"/>
      <c r="AK1574" s="73"/>
      <c r="AL1574" s="74"/>
      <c r="AM1574" s="72">
        <f>IF($A1574="-","-",ROUND(VLOOKUP($A1574+ROUND(LEFT(AM$1553,1)/24,5),'[1]ОАО "АТС"'!$A$30:$F$773,3,FALSE)+HLOOKUP($DL$1551,'[1]Сбытовая надбавка'!$F$5:$H$6,2,FALSE),2)+'[1]Иные услуги'!$C$6+HLOOKUP($DR$1550,'[1]Услуги по передаче'!$G$5:$J$7,3,FALSE))</f>
        <v>1526.69</v>
      </c>
      <c r="AN1574" s="73"/>
      <c r="AO1574" s="73"/>
      <c r="AP1574" s="73"/>
      <c r="AQ1574" s="73"/>
      <c r="AR1574" s="74"/>
      <c r="AS1574" s="72">
        <f>IF($A1574="-","-",ROUND(VLOOKUP($A1574+ROUND(LEFT(AS$1553,1)/24,5),'[1]ОАО "АТС"'!$A$30:$F$773,3,FALSE)+HLOOKUP($DL$1551,'[1]Сбытовая надбавка'!$F$5:$H$6,2,FALSE),2)+'[1]Иные услуги'!$C$6+HLOOKUP($DR$1550,'[1]Услуги по передаче'!$G$5:$J$7,3,FALSE))</f>
        <v>1526.08</v>
      </c>
      <c r="AT1574" s="73"/>
      <c r="AU1574" s="73"/>
      <c r="AV1574" s="73"/>
      <c r="AW1574" s="73"/>
      <c r="AX1574" s="74"/>
      <c r="AY1574" s="72">
        <f>IF($A1574="-","-",ROUND(VLOOKUP($A1574+ROUND(LEFT(AY$1553,1)/24,5),'[1]ОАО "АТС"'!$A$30:$F$773,3,FALSE)+HLOOKUP($DL$1551,'[1]Сбытовая надбавка'!$F$5:$H$6,2,FALSE),2)+'[1]Иные услуги'!$C$6+HLOOKUP($DR$1550,'[1]Услуги по передаче'!$G$5:$J$7,3,FALSE))</f>
        <v>1597.6200000000001</v>
      </c>
      <c r="AZ1574" s="73"/>
      <c r="BA1574" s="73"/>
      <c r="BB1574" s="73"/>
      <c r="BC1574" s="73"/>
      <c r="BD1574" s="74"/>
      <c r="BE1574" s="72">
        <f>IF($A1574="-","-",ROUND(VLOOKUP($A1574+ROUND(LEFT(BE$1553,1)/24,5),'[1]ОАО "АТС"'!$A$30:$F$773,3,FALSE)+HLOOKUP($DL$1551,'[1]Сбытовая надбавка'!$F$5:$H$6,2,FALSE),2)+'[1]Иные услуги'!$C$6+HLOOKUP($DR$1550,'[1]Услуги по передаче'!$G$5:$J$7,3,FALSE))</f>
        <v>1526.3600000000001</v>
      </c>
      <c r="BF1574" s="73"/>
      <c r="BG1574" s="73"/>
      <c r="BH1574" s="73"/>
      <c r="BI1574" s="73"/>
      <c r="BJ1574" s="74"/>
      <c r="BK1574" s="72">
        <f>IF($A1574="-","-",ROUND(VLOOKUP($A1574+ROUND(LEFT(BK$1553,1)/24,5),'[1]ОАО "АТС"'!$A$30:$F$773,3,FALSE)+HLOOKUP($DL$1551,'[1]Сбытовая надбавка'!$F$5:$H$6,2,FALSE),2)+'[1]Иные услуги'!$C$6+HLOOKUP($DR$1550,'[1]Услуги по передаче'!$G$5:$J$7,3,FALSE))</f>
        <v>1584.95</v>
      </c>
      <c r="BL1574" s="73"/>
      <c r="BM1574" s="73"/>
      <c r="BN1574" s="73"/>
      <c r="BO1574" s="73"/>
      <c r="BP1574" s="74"/>
      <c r="BQ1574" s="72">
        <f>IF($A1574="-","-",ROUND(VLOOKUP($A1574+ROUND(LEFT(BQ$1553,2)/24,5),'[1]ОАО "АТС"'!$A$30:$F$773,3,FALSE)+HLOOKUP($DL$1551,'[1]Сбытовая надбавка'!$F$5:$H$6,2,FALSE),2)+'[1]Иные услуги'!$C$6+HLOOKUP($DR$1550,'[1]Услуги по передаче'!$G$5:$J$7,3,FALSE))</f>
        <v>1594.73</v>
      </c>
      <c r="BR1574" s="73"/>
      <c r="BS1574" s="73"/>
      <c r="BT1574" s="73"/>
      <c r="BU1574" s="73"/>
      <c r="BV1574" s="74"/>
      <c r="BW1574" s="72">
        <f>IF($A1574="-","-",ROUND(VLOOKUP($A1574+ROUND(LEFT(BW$1553,2)/24,5),'[1]ОАО "АТС"'!$A$30:$F$773,3,FALSE)+HLOOKUP($DL$1551,'[1]Сбытовая надбавка'!$F$5:$H$6,2,FALSE),2)+'[1]Иные услуги'!$C$6+HLOOKUP($DR$1550,'[1]Услуги по передаче'!$G$5:$J$7,3,FALSE))</f>
        <v>1581.59</v>
      </c>
      <c r="BX1574" s="73"/>
      <c r="BY1574" s="73"/>
      <c r="BZ1574" s="73"/>
      <c r="CA1574" s="73"/>
      <c r="CB1574" s="74"/>
      <c r="CC1574" s="72">
        <f>IF($A1574="-","-",ROUND(VLOOKUP($A1574+ROUND(LEFT(CC$1553,2)/24,5),'[1]ОАО "АТС"'!$A$30:$F$773,3,FALSE)+HLOOKUP($DL$1551,'[1]Сбытовая надбавка'!$F$5:$H$6,2,FALSE),2)+'[1]Иные услуги'!$C$6+HLOOKUP($DR$1550,'[1]Услуги по передаче'!$G$5:$J$7,3,FALSE))</f>
        <v>1539.53</v>
      </c>
      <c r="CD1574" s="73"/>
      <c r="CE1574" s="73"/>
      <c r="CF1574" s="73"/>
      <c r="CG1574" s="73"/>
      <c r="CH1574" s="74"/>
      <c r="CI1574" s="72">
        <f>IF($A1574="-","-",ROUND(VLOOKUP($A1574+ROUND(LEFT(CI$1553,2)/24,5),'[1]ОАО "АТС"'!$A$30:$F$773,3,FALSE)+HLOOKUP($DL$1551,'[1]Сбытовая надбавка'!$F$5:$H$6,2,FALSE),2)+'[1]Иные услуги'!$C$6+HLOOKUP($DR$1550,'[1]Услуги по передаче'!$G$5:$J$7,3,FALSE))</f>
        <v>1526.55</v>
      </c>
      <c r="CJ1574" s="73"/>
      <c r="CK1574" s="73"/>
      <c r="CL1574" s="73"/>
      <c r="CM1574" s="73"/>
      <c r="CN1574" s="74"/>
      <c r="CO1574" s="72">
        <f>IF($A1574="-","-",ROUND(VLOOKUP($A1574+ROUND(LEFT(CO$1553,2)/24,5),'[1]ОАО "АТС"'!$A$30:$F$773,3,FALSE)+HLOOKUP($DL$1551,'[1]Сбытовая надбавка'!$F$5:$H$6,2,FALSE),2)+'[1]Иные услуги'!$C$6+HLOOKUP($DR$1550,'[1]Услуги по передаче'!$G$5:$J$7,3,FALSE))</f>
        <v>1526.56</v>
      </c>
      <c r="CP1574" s="73"/>
      <c r="CQ1574" s="73"/>
      <c r="CR1574" s="73"/>
      <c r="CS1574" s="73"/>
      <c r="CT1574" s="74"/>
      <c r="CU1574" s="72">
        <f>IF($A1574="-","-",ROUND(VLOOKUP($A1574+ROUND(LEFT(CU$1553,2)/24,5),'[1]ОАО "АТС"'!$A$30:$F$773,3,FALSE)+HLOOKUP($DL$1551,'[1]Сбытовая надбавка'!$F$5:$H$6,2,FALSE),2)+'[1]Иные услуги'!$C$6+HLOOKUP($DR$1550,'[1]Услуги по передаче'!$G$5:$J$7,3,FALSE))</f>
        <v>1526.75</v>
      </c>
      <c r="CV1574" s="73"/>
      <c r="CW1574" s="73"/>
      <c r="CX1574" s="73"/>
      <c r="CY1574" s="73"/>
      <c r="CZ1574" s="74"/>
      <c r="DA1574" s="72">
        <f>IF($A1574="-","-",ROUND(VLOOKUP($A1574+ROUND(LEFT(DA$1553,2)/24,5),'[1]ОАО "АТС"'!$A$30:$F$773,3,FALSE)+HLOOKUP($DL$1551,'[1]Сбытовая надбавка'!$F$5:$H$6,2,FALSE),2)+'[1]Иные услуги'!$C$6+HLOOKUP($DR$1550,'[1]Услуги по передаче'!$G$5:$J$7,3,FALSE))</f>
        <v>1526.83</v>
      </c>
      <c r="DB1574" s="73"/>
      <c r="DC1574" s="73"/>
      <c r="DD1574" s="73"/>
      <c r="DE1574" s="73"/>
      <c r="DF1574" s="74"/>
      <c r="DG1574" s="72">
        <f>IF($A1574="-","-",ROUND(VLOOKUP($A1574+ROUND(LEFT(DG$1553,2)/24,5),'[1]ОАО "АТС"'!$A$30:$F$773,3,FALSE)+HLOOKUP($DL$1551,'[1]Сбытовая надбавка'!$F$5:$H$6,2,FALSE),2)+'[1]Иные услуги'!$C$6+HLOOKUP($DR$1550,'[1]Услуги по передаче'!$G$5:$J$7,3,FALSE))</f>
        <v>1526.8600000000001</v>
      </c>
      <c r="DH1574" s="73"/>
      <c r="DI1574" s="73"/>
      <c r="DJ1574" s="73"/>
      <c r="DK1574" s="73"/>
      <c r="DL1574" s="74"/>
      <c r="DM1574" s="72">
        <f>IF($A1574="-","-",ROUND(VLOOKUP($A1574+ROUND(LEFT(DM$1553,2)/24,5),'[1]ОАО "АТС"'!$A$30:$F$773,3,FALSE)+HLOOKUP($DL$1551,'[1]Сбытовая надбавка'!$F$5:$H$6,2,FALSE),2)+'[1]Иные услуги'!$C$6+HLOOKUP($DR$1550,'[1]Услуги по передаче'!$G$5:$J$7,3,FALSE))</f>
        <v>1565.54</v>
      </c>
      <c r="DN1574" s="73"/>
      <c r="DO1574" s="73"/>
      <c r="DP1574" s="73"/>
      <c r="DQ1574" s="73"/>
      <c r="DR1574" s="74"/>
      <c r="DS1574" s="72">
        <f>IF($A1574="-","-",ROUND(VLOOKUP($A1574+ROUND(LEFT(DS$1553,2)/24,5),'[1]ОАО "АТС"'!$A$30:$F$773,3,FALSE)+HLOOKUP($DL$1551,'[1]Сбытовая надбавка'!$F$5:$H$6,2,FALSE),2)+'[1]Иные услуги'!$C$6+HLOOKUP($DR$1550,'[1]Услуги по передаче'!$G$5:$J$7,3,FALSE))</f>
        <v>1617.69</v>
      </c>
      <c r="DT1574" s="73"/>
      <c r="DU1574" s="73"/>
      <c r="DV1574" s="73"/>
      <c r="DW1574" s="73"/>
      <c r="DX1574" s="74"/>
      <c r="DY1574" s="72">
        <f>IF($A1574="-","-",ROUND(VLOOKUP($A1574+ROUND(LEFT(DY$1553,2)/24,5),'[1]ОАО "АТС"'!$A$30:$F$773,3,FALSE)+HLOOKUP($DL$1551,'[1]Сбытовая надбавка'!$F$5:$H$6,2,FALSE),2)+'[1]Иные услуги'!$C$6+HLOOKUP($DR$1550,'[1]Услуги по передаче'!$G$5:$J$7,3,FALSE))</f>
        <v>1561.64</v>
      </c>
      <c r="DZ1574" s="73"/>
      <c r="EA1574" s="73"/>
      <c r="EB1574" s="73"/>
      <c r="EC1574" s="73"/>
      <c r="ED1574" s="74"/>
      <c r="EE1574" s="72">
        <f>IF($A1574="-","-",ROUND(VLOOKUP($A1574+ROUND(LEFT(EE$1553,2)/24,5),'[1]ОАО "АТС"'!$A$30:$F$773,3,FALSE)+HLOOKUP($DL$1551,'[1]Сбытовая надбавка'!$F$5:$H$6,2,FALSE),2)+'[1]Иные услуги'!$C$6+HLOOKUP($DR$1550,'[1]Услуги по передаче'!$G$5:$J$7,3,FALSE))</f>
        <v>1525.83</v>
      </c>
      <c r="EF1574" s="73"/>
      <c r="EG1574" s="73"/>
      <c r="EH1574" s="73"/>
      <c r="EI1574" s="73"/>
      <c r="EJ1574" s="74"/>
      <c r="EK1574" s="72">
        <f>IF($A1574="-","-",ROUND(VLOOKUP($A1574+ROUND(LEFT(EK$1553,2)/24,5),'[1]ОАО "АТС"'!$A$30:$F$773,3,FALSE)+HLOOKUP($DL$1551,'[1]Сбытовая надбавка'!$F$5:$H$6,2,FALSE),2)+'[1]Иные услуги'!$C$6+HLOOKUP($DR$1550,'[1]Услуги по передаче'!$G$5:$J$7,3,FALSE))</f>
        <v>1652.6200000000001</v>
      </c>
      <c r="EL1574" s="73"/>
      <c r="EM1574" s="73"/>
      <c r="EN1574" s="73"/>
      <c r="EO1574" s="73"/>
      <c r="EP1574" s="74"/>
      <c r="EQ1574" s="72">
        <f>IF($A1574="-","-",ROUND(VLOOKUP($A1574+ROUND(LEFT(EQ$1553,2)/24,5),'[1]ОАО "АТС"'!$A$30:$F$773,3,FALSE)+HLOOKUP($DL$1551,'[1]Сбытовая надбавка'!$F$5:$H$6,2,FALSE),2)+'[1]Иные услуги'!$C$6+HLOOKUP($DR$1550,'[1]Услуги по передаче'!$G$5:$J$7,3,FALSE))</f>
        <v>1570.6100000000001</v>
      </c>
      <c r="ER1574" s="73"/>
      <c r="ES1574" s="73"/>
      <c r="ET1574" s="73"/>
      <c r="EU1574" s="73"/>
      <c r="EV1574" s="74"/>
    </row>
    <row r="1575" spans="1:152" s="38" customFormat="1" ht="15.75" customHeight="1" x14ac:dyDescent="0.2">
      <c r="A1575" s="69">
        <f>$A$136</f>
        <v>45007</v>
      </c>
      <c r="B1575" s="70"/>
      <c r="C1575" s="70"/>
      <c r="D1575" s="70"/>
      <c r="E1575" s="70"/>
      <c r="F1575" s="70"/>
      <c r="G1575" s="70"/>
      <c r="H1575" s="71"/>
      <c r="I1575" s="72">
        <f>IF($A1575="-","-",ROUND(VLOOKUP($A1575+ROUND(LEFT(I$1553,1)/24,5),'[1]ОАО "АТС"'!$A$30:$F$773,3,FALSE)+HLOOKUP($DL$1551,'[1]Сбытовая надбавка'!$F$5:$H$6,2,FALSE),2)+'[1]Иные услуги'!$C$6+HLOOKUP($DR$1550,'[1]Услуги по передаче'!$G$5:$J$7,3,FALSE))</f>
        <v>1526.47</v>
      </c>
      <c r="J1575" s="73"/>
      <c r="K1575" s="73"/>
      <c r="L1575" s="73"/>
      <c r="M1575" s="73"/>
      <c r="N1575" s="74"/>
      <c r="O1575" s="72">
        <f>IF($A1575="-","-",ROUND(VLOOKUP($A1575+ROUND(LEFT(O$1553,1)/24,5),'[1]ОАО "АТС"'!$A$30:$F$773,3,FALSE)+HLOOKUP($DL$1551,'[1]Сбытовая надбавка'!$F$5:$H$6,2,FALSE),2)+'[1]Иные услуги'!$C$6+HLOOKUP($DR$1550,'[1]Услуги по передаче'!$G$5:$J$7,3,FALSE))</f>
        <v>1526.48</v>
      </c>
      <c r="P1575" s="73"/>
      <c r="Q1575" s="73"/>
      <c r="R1575" s="73"/>
      <c r="S1575" s="73"/>
      <c r="T1575" s="74"/>
      <c r="U1575" s="72">
        <f>IF($A1575="-","-",ROUND(VLOOKUP($A1575+ROUND(LEFT(U$1553,1)/24,5),'[1]ОАО "АТС"'!$A$30:$F$773,3,FALSE)+HLOOKUP($DL$1551,'[1]Сбытовая надбавка'!$F$5:$H$6,2,FALSE),2)+'[1]Иные услуги'!$C$6+HLOOKUP($DR$1550,'[1]Услуги по передаче'!$G$5:$J$7,3,FALSE))</f>
        <v>1526.59</v>
      </c>
      <c r="V1575" s="73"/>
      <c r="W1575" s="73"/>
      <c r="X1575" s="73"/>
      <c r="Y1575" s="73"/>
      <c r="Z1575" s="74"/>
      <c r="AA1575" s="72">
        <f>IF($A1575="-","-",ROUND(VLOOKUP($A1575+ROUND(LEFT(AA$1553,1)/24,5),'[1]ОАО "АТС"'!$A$30:$F$773,3,FALSE)+HLOOKUP($DL$1551,'[1]Сбытовая надбавка'!$F$5:$H$6,2,FALSE),2)+'[1]Иные услуги'!$C$6+HLOOKUP($DR$1550,'[1]Услуги по передаче'!$G$5:$J$7,3,FALSE))</f>
        <v>1526.58</v>
      </c>
      <c r="AB1575" s="73"/>
      <c r="AC1575" s="73"/>
      <c r="AD1575" s="73"/>
      <c r="AE1575" s="73"/>
      <c r="AF1575" s="74"/>
      <c r="AG1575" s="72">
        <f>IF($A1575="-","-",ROUND(VLOOKUP($A1575+ROUND(LEFT(AG$1553,1)/24,5),'[1]ОАО "АТС"'!$A$30:$F$773,3,FALSE)+HLOOKUP($DL$1551,'[1]Сбытовая надбавка'!$F$5:$H$6,2,FALSE),2)+'[1]Иные услуги'!$C$6+HLOOKUP($DR$1550,'[1]Услуги по передаче'!$G$5:$J$7,3,FALSE))</f>
        <v>1526.47</v>
      </c>
      <c r="AH1575" s="73"/>
      <c r="AI1575" s="73"/>
      <c r="AJ1575" s="73"/>
      <c r="AK1575" s="73"/>
      <c r="AL1575" s="74"/>
      <c r="AM1575" s="72">
        <f>IF($A1575="-","-",ROUND(VLOOKUP($A1575+ROUND(LEFT(AM$1553,1)/24,5),'[1]ОАО "АТС"'!$A$30:$F$773,3,FALSE)+HLOOKUP($DL$1551,'[1]Сбытовая надбавка'!$F$5:$H$6,2,FALSE),2)+'[1]Иные услуги'!$C$6+HLOOKUP($DR$1550,'[1]Услуги по передаче'!$G$5:$J$7,3,FALSE))</f>
        <v>1526.53</v>
      </c>
      <c r="AN1575" s="73"/>
      <c r="AO1575" s="73"/>
      <c r="AP1575" s="73"/>
      <c r="AQ1575" s="73"/>
      <c r="AR1575" s="74"/>
      <c r="AS1575" s="72">
        <f>IF($A1575="-","-",ROUND(VLOOKUP($A1575+ROUND(LEFT(AS$1553,1)/24,5),'[1]ОАО "АТС"'!$A$30:$F$773,3,FALSE)+HLOOKUP($DL$1551,'[1]Сбытовая надбавка'!$F$5:$H$6,2,FALSE),2)+'[1]Иные услуги'!$C$6+HLOOKUP($DR$1550,'[1]Услуги по передаче'!$G$5:$J$7,3,FALSE))</f>
        <v>1525.75</v>
      </c>
      <c r="AT1575" s="73"/>
      <c r="AU1575" s="73"/>
      <c r="AV1575" s="73"/>
      <c r="AW1575" s="73"/>
      <c r="AX1575" s="74"/>
      <c r="AY1575" s="72">
        <f>IF($A1575="-","-",ROUND(VLOOKUP($A1575+ROUND(LEFT(AY$1553,1)/24,5),'[1]ОАО "АТС"'!$A$30:$F$773,3,FALSE)+HLOOKUP($DL$1551,'[1]Сбытовая надбавка'!$F$5:$H$6,2,FALSE),2)+'[1]Иные услуги'!$C$6+HLOOKUP($DR$1550,'[1]Услуги по передаче'!$G$5:$J$7,3,FALSE))</f>
        <v>1601.63</v>
      </c>
      <c r="AZ1575" s="73"/>
      <c r="BA1575" s="73"/>
      <c r="BB1575" s="73"/>
      <c r="BC1575" s="73"/>
      <c r="BD1575" s="74"/>
      <c r="BE1575" s="72">
        <f>IF($A1575="-","-",ROUND(VLOOKUP($A1575+ROUND(LEFT(BE$1553,1)/24,5),'[1]ОАО "АТС"'!$A$30:$F$773,3,FALSE)+HLOOKUP($DL$1551,'[1]Сбытовая надбавка'!$F$5:$H$6,2,FALSE),2)+'[1]Иные услуги'!$C$6+HLOOKUP($DR$1550,'[1]Услуги по передаче'!$G$5:$J$7,3,FALSE))</f>
        <v>1526.46</v>
      </c>
      <c r="BF1575" s="73"/>
      <c r="BG1575" s="73"/>
      <c r="BH1575" s="73"/>
      <c r="BI1575" s="73"/>
      <c r="BJ1575" s="74"/>
      <c r="BK1575" s="72">
        <f>IF($A1575="-","-",ROUND(VLOOKUP($A1575+ROUND(LEFT(BK$1553,1)/24,5),'[1]ОАО "АТС"'!$A$30:$F$773,3,FALSE)+HLOOKUP($DL$1551,'[1]Сбытовая надбавка'!$F$5:$H$6,2,FALSE),2)+'[1]Иные услуги'!$C$6+HLOOKUP($DR$1550,'[1]Услуги по передаче'!$G$5:$J$7,3,FALSE))</f>
        <v>1567.33</v>
      </c>
      <c r="BL1575" s="73"/>
      <c r="BM1575" s="73"/>
      <c r="BN1575" s="73"/>
      <c r="BO1575" s="73"/>
      <c r="BP1575" s="74"/>
      <c r="BQ1575" s="72">
        <f>IF($A1575="-","-",ROUND(VLOOKUP($A1575+ROUND(LEFT(BQ$1553,2)/24,5),'[1]ОАО "АТС"'!$A$30:$F$773,3,FALSE)+HLOOKUP($DL$1551,'[1]Сбытовая надбавка'!$F$5:$H$6,2,FALSE),2)+'[1]Иные услуги'!$C$6+HLOOKUP($DR$1550,'[1]Услуги по передаче'!$G$5:$J$7,3,FALSE))</f>
        <v>1579.99</v>
      </c>
      <c r="BR1575" s="73"/>
      <c r="BS1575" s="73"/>
      <c r="BT1575" s="73"/>
      <c r="BU1575" s="73"/>
      <c r="BV1575" s="74"/>
      <c r="BW1575" s="72">
        <f>IF($A1575="-","-",ROUND(VLOOKUP($A1575+ROUND(LEFT(BW$1553,2)/24,5),'[1]ОАО "АТС"'!$A$30:$F$773,3,FALSE)+HLOOKUP($DL$1551,'[1]Сбытовая надбавка'!$F$5:$H$6,2,FALSE),2)+'[1]Иные услуги'!$C$6+HLOOKUP($DR$1550,'[1]Услуги по передаче'!$G$5:$J$7,3,FALSE))</f>
        <v>1567.39</v>
      </c>
      <c r="BX1575" s="73"/>
      <c r="BY1575" s="73"/>
      <c r="BZ1575" s="73"/>
      <c r="CA1575" s="73"/>
      <c r="CB1575" s="74"/>
      <c r="CC1575" s="72">
        <f>IF($A1575="-","-",ROUND(VLOOKUP($A1575+ROUND(LEFT(CC$1553,2)/24,5),'[1]ОАО "АТС"'!$A$30:$F$773,3,FALSE)+HLOOKUP($DL$1551,'[1]Сбытовая надбавка'!$F$5:$H$6,2,FALSE),2)+'[1]Иные услуги'!$C$6+HLOOKUP($DR$1550,'[1]Услуги по передаче'!$G$5:$J$7,3,FALSE))</f>
        <v>1526.48</v>
      </c>
      <c r="CD1575" s="73"/>
      <c r="CE1575" s="73"/>
      <c r="CF1575" s="73"/>
      <c r="CG1575" s="73"/>
      <c r="CH1575" s="74"/>
      <c r="CI1575" s="72">
        <f>IF($A1575="-","-",ROUND(VLOOKUP($A1575+ROUND(LEFT(CI$1553,2)/24,5),'[1]ОАО "АТС"'!$A$30:$F$773,3,FALSE)+HLOOKUP($DL$1551,'[1]Сбытовая надбавка'!$F$5:$H$6,2,FALSE),2)+'[1]Иные услуги'!$C$6+HLOOKUP($DR$1550,'[1]Услуги по передаче'!$G$5:$J$7,3,FALSE))</f>
        <v>1526.49</v>
      </c>
      <c r="CJ1575" s="73"/>
      <c r="CK1575" s="73"/>
      <c r="CL1575" s="73"/>
      <c r="CM1575" s="73"/>
      <c r="CN1575" s="74"/>
      <c r="CO1575" s="72">
        <f>IF($A1575="-","-",ROUND(VLOOKUP($A1575+ROUND(LEFT(CO$1553,2)/24,5),'[1]ОАО "АТС"'!$A$30:$F$773,3,FALSE)+HLOOKUP($DL$1551,'[1]Сбытовая надбавка'!$F$5:$H$6,2,FALSE),2)+'[1]Иные услуги'!$C$6+HLOOKUP($DR$1550,'[1]Услуги по передаче'!$G$5:$J$7,3,FALSE))</f>
        <v>1526.48</v>
      </c>
      <c r="CP1575" s="73"/>
      <c r="CQ1575" s="73"/>
      <c r="CR1575" s="73"/>
      <c r="CS1575" s="73"/>
      <c r="CT1575" s="74"/>
      <c r="CU1575" s="72">
        <f>IF($A1575="-","-",ROUND(VLOOKUP($A1575+ROUND(LEFT(CU$1553,2)/24,5),'[1]ОАО "АТС"'!$A$30:$F$773,3,FALSE)+HLOOKUP($DL$1551,'[1]Сбытовая надбавка'!$F$5:$H$6,2,FALSE),2)+'[1]Иные услуги'!$C$6+HLOOKUP($DR$1550,'[1]Услуги по передаче'!$G$5:$J$7,3,FALSE))</f>
        <v>1526.66</v>
      </c>
      <c r="CV1575" s="73"/>
      <c r="CW1575" s="73"/>
      <c r="CX1575" s="73"/>
      <c r="CY1575" s="73"/>
      <c r="CZ1575" s="74"/>
      <c r="DA1575" s="72">
        <f>IF($A1575="-","-",ROUND(VLOOKUP($A1575+ROUND(LEFT(DA$1553,2)/24,5),'[1]ОАО "АТС"'!$A$30:$F$773,3,FALSE)+HLOOKUP($DL$1551,'[1]Сбытовая надбавка'!$F$5:$H$6,2,FALSE),2)+'[1]Иные услуги'!$C$6+HLOOKUP($DR$1550,'[1]Услуги по передаче'!$G$5:$J$7,3,FALSE))</f>
        <v>1526.71</v>
      </c>
      <c r="DB1575" s="73"/>
      <c r="DC1575" s="73"/>
      <c r="DD1575" s="73"/>
      <c r="DE1575" s="73"/>
      <c r="DF1575" s="74"/>
      <c r="DG1575" s="72">
        <f>IF($A1575="-","-",ROUND(VLOOKUP($A1575+ROUND(LEFT(DG$1553,2)/24,5),'[1]ОАО "АТС"'!$A$30:$F$773,3,FALSE)+HLOOKUP($DL$1551,'[1]Сбытовая надбавка'!$F$5:$H$6,2,FALSE),2)+'[1]Иные услуги'!$C$6+HLOOKUP($DR$1550,'[1]Услуги по передаче'!$G$5:$J$7,3,FALSE))</f>
        <v>1526.73</v>
      </c>
      <c r="DH1575" s="73"/>
      <c r="DI1575" s="73"/>
      <c r="DJ1575" s="73"/>
      <c r="DK1575" s="73"/>
      <c r="DL1575" s="74"/>
      <c r="DM1575" s="72">
        <f>IF($A1575="-","-",ROUND(VLOOKUP($A1575+ROUND(LEFT(DM$1553,2)/24,5),'[1]ОАО "АТС"'!$A$30:$F$773,3,FALSE)+HLOOKUP($DL$1551,'[1]Сбытовая надбавка'!$F$5:$H$6,2,FALSE),2)+'[1]Иные услуги'!$C$6+HLOOKUP($DR$1550,'[1]Услуги по передаче'!$G$5:$J$7,3,FALSE))</f>
        <v>1626.49</v>
      </c>
      <c r="DN1575" s="73"/>
      <c r="DO1575" s="73"/>
      <c r="DP1575" s="73"/>
      <c r="DQ1575" s="73"/>
      <c r="DR1575" s="74"/>
      <c r="DS1575" s="72">
        <f>IF($A1575="-","-",ROUND(VLOOKUP($A1575+ROUND(LEFT(DS$1553,2)/24,5),'[1]ОАО "АТС"'!$A$30:$F$773,3,FALSE)+HLOOKUP($DL$1551,'[1]Сбытовая надбавка'!$F$5:$H$6,2,FALSE),2)+'[1]Иные услуги'!$C$6+HLOOKUP($DR$1550,'[1]Услуги по передаче'!$G$5:$J$7,3,FALSE))</f>
        <v>1597.57</v>
      </c>
      <c r="DT1575" s="73"/>
      <c r="DU1575" s="73"/>
      <c r="DV1575" s="73"/>
      <c r="DW1575" s="73"/>
      <c r="DX1575" s="74"/>
      <c r="DY1575" s="72">
        <f>IF($A1575="-","-",ROUND(VLOOKUP($A1575+ROUND(LEFT(DY$1553,2)/24,5),'[1]ОАО "АТС"'!$A$30:$F$773,3,FALSE)+HLOOKUP($DL$1551,'[1]Сбытовая надбавка'!$F$5:$H$6,2,FALSE),2)+'[1]Иные услуги'!$C$6+HLOOKUP($DR$1550,'[1]Услуги по передаче'!$G$5:$J$7,3,FALSE))</f>
        <v>1533.02</v>
      </c>
      <c r="DZ1575" s="73"/>
      <c r="EA1575" s="73"/>
      <c r="EB1575" s="73"/>
      <c r="EC1575" s="73"/>
      <c r="ED1575" s="74"/>
      <c r="EE1575" s="72">
        <f>IF($A1575="-","-",ROUND(VLOOKUP($A1575+ROUND(LEFT(EE$1553,2)/24,5),'[1]ОАО "АТС"'!$A$30:$F$773,3,FALSE)+HLOOKUP($DL$1551,'[1]Сбытовая надбавка'!$F$5:$H$6,2,FALSE),2)+'[1]Иные услуги'!$C$6+HLOOKUP($DR$1550,'[1]Услуги по передаче'!$G$5:$J$7,3,FALSE))</f>
        <v>1525.74</v>
      </c>
      <c r="EF1575" s="73"/>
      <c r="EG1575" s="73"/>
      <c r="EH1575" s="73"/>
      <c r="EI1575" s="73"/>
      <c r="EJ1575" s="74"/>
      <c r="EK1575" s="72">
        <f>IF($A1575="-","-",ROUND(VLOOKUP($A1575+ROUND(LEFT(EK$1553,2)/24,5),'[1]ОАО "АТС"'!$A$30:$F$773,3,FALSE)+HLOOKUP($DL$1551,'[1]Сбытовая надбавка'!$F$5:$H$6,2,FALSE),2)+'[1]Иные услуги'!$C$6+HLOOKUP($DR$1550,'[1]Услуги по передаче'!$G$5:$J$7,3,FALSE))</f>
        <v>1676.75</v>
      </c>
      <c r="EL1575" s="73"/>
      <c r="EM1575" s="73"/>
      <c r="EN1575" s="73"/>
      <c r="EO1575" s="73"/>
      <c r="EP1575" s="74"/>
      <c r="EQ1575" s="72">
        <f>IF($A1575="-","-",ROUND(VLOOKUP($A1575+ROUND(LEFT(EQ$1553,2)/24,5),'[1]ОАО "АТС"'!$A$30:$F$773,3,FALSE)+HLOOKUP($DL$1551,'[1]Сбытовая надбавка'!$F$5:$H$6,2,FALSE),2)+'[1]Иные услуги'!$C$6+HLOOKUP($DR$1550,'[1]Услуги по передаче'!$G$5:$J$7,3,FALSE))</f>
        <v>1567.43</v>
      </c>
      <c r="ER1575" s="73"/>
      <c r="ES1575" s="73"/>
      <c r="ET1575" s="73"/>
      <c r="EU1575" s="73"/>
      <c r="EV1575" s="74"/>
    </row>
    <row r="1576" spans="1:152" s="38" customFormat="1" ht="15.75" customHeight="1" x14ac:dyDescent="0.2">
      <c r="A1576" s="69">
        <f>$A$137</f>
        <v>45008</v>
      </c>
      <c r="B1576" s="70"/>
      <c r="C1576" s="70"/>
      <c r="D1576" s="70"/>
      <c r="E1576" s="70"/>
      <c r="F1576" s="70"/>
      <c r="G1576" s="70"/>
      <c r="H1576" s="71"/>
      <c r="I1576" s="72">
        <f>IF($A1576="-","-",ROUND(VLOOKUP($A1576+ROUND(LEFT(I$1553,1)/24,5),'[1]ОАО "АТС"'!$A$30:$F$773,3,FALSE)+HLOOKUP($DL$1551,'[1]Сбытовая надбавка'!$F$5:$H$6,2,FALSE),2)+'[1]Иные услуги'!$C$6+HLOOKUP($DR$1550,'[1]Услуги по передаче'!$G$5:$J$7,3,FALSE))</f>
        <v>1526.83</v>
      </c>
      <c r="J1576" s="73"/>
      <c r="K1576" s="73"/>
      <c r="L1576" s="73"/>
      <c r="M1576" s="73"/>
      <c r="N1576" s="74"/>
      <c r="O1576" s="72">
        <f>IF($A1576="-","-",ROUND(VLOOKUP($A1576+ROUND(LEFT(O$1553,1)/24,5),'[1]ОАО "АТС"'!$A$30:$F$773,3,FALSE)+HLOOKUP($DL$1551,'[1]Сбытовая надбавка'!$F$5:$H$6,2,FALSE),2)+'[1]Иные услуги'!$C$6+HLOOKUP($DR$1550,'[1]Услуги по передаче'!$G$5:$J$7,3,FALSE))</f>
        <v>1526.83</v>
      </c>
      <c r="P1576" s="73"/>
      <c r="Q1576" s="73"/>
      <c r="R1576" s="73"/>
      <c r="S1576" s="73"/>
      <c r="T1576" s="74"/>
      <c r="U1576" s="72">
        <f>IF($A1576="-","-",ROUND(VLOOKUP($A1576+ROUND(LEFT(U$1553,1)/24,5),'[1]ОАО "АТС"'!$A$30:$F$773,3,FALSE)+HLOOKUP($DL$1551,'[1]Сбытовая надбавка'!$F$5:$H$6,2,FALSE),2)+'[1]Иные услуги'!$C$6+HLOOKUP($DR$1550,'[1]Услуги по передаче'!$G$5:$J$7,3,FALSE))</f>
        <v>1526.91</v>
      </c>
      <c r="V1576" s="73"/>
      <c r="W1576" s="73"/>
      <c r="X1576" s="73"/>
      <c r="Y1576" s="73"/>
      <c r="Z1576" s="74"/>
      <c r="AA1576" s="72">
        <f>IF($A1576="-","-",ROUND(VLOOKUP($A1576+ROUND(LEFT(AA$1553,1)/24,5),'[1]ОАО "АТС"'!$A$30:$F$773,3,FALSE)+HLOOKUP($DL$1551,'[1]Сбытовая надбавка'!$F$5:$H$6,2,FALSE),2)+'[1]Иные услуги'!$C$6+HLOOKUP($DR$1550,'[1]Услуги по передаче'!$G$5:$J$7,3,FALSE))</f>
        <v>1526.84</v>
      </c>
      <c r="AB1576" s="73"/>
      <c r="AC1576" s="73"/>
      <c r="AD1576" s="73"/>
      <c r="AE1576" s="73"/>
      <c r="AF1576" s="74"/>
      <c r="AG1576" s="72">
        <f>IF($A1576="-","-",ROUND(VLOOKUP($A1576+ROUND(LEFT(AG$1553,1)/24,5),'[1]ОАО "АТС"'!$A$30:$F$773,3,FALSE)+HLOOKUP($DL$1551,'[1]Сбытовая надбавка'!$F$5:$H$6,2,FALSE),2)+'[1]Иные услуги'!$C$6+HLOOKUP($DR$1550,'[1]Услуги по передаче'!$G$5:$J$7,3,FALSE))</f>
        <v>1526.7</v>
      </c>
      <c r="AH1576" s="73"/>
      <c r="AI1576" s="73"/>
      <c r="AJ1576" s="73"/>
      <c r="AK1576" s="73"/>
      <c r="AL1576" s="74"/>
      <c r="AM1576" s="72">
        <f>IF($A1576="-","-",ROUND(VLOOKUP($A1576+ROUND(LEFT(AM$1553,1)/24,5),'[1]ОАО "АТС"'!$A$30:$F$773,3,FALSE)+HLOOKUP($DL$1551,'[1]Сбытовая надбавка'!$F$5:$H$6,2,FALSE),2)+'[1]Иные услуги'!$C$6+HLOOKUP($DR$1550,'[1]Услуги по передаче'!$G$5:$J$7,3,FALSE))</f>
        <v>1526.71</v>
      </c>
      <c r="AN1576" s="73"/>
      <c r="AO1576" s="73"/>
      <c r="AP1576" s="73"/>
      <c r="AQ1576" s="73"/>
      <c r="AR1576" s="74"/>
      <c r="AS1576" s="72">
        <f>IF($A1576="-","-",ROUND(VLOOKUP($A1576+ROUND(LEFT(AS$1553,1)/24,5),'[1]ОАО "АТС"'!$A$30:$F$773,3,FALSE)+HLOOKUP($DL$1551,'[1]Сбытовая надбавка'!$F$5:$H$6,2,FALSE),2)+'[1]Иные услуги'!$C$6+HLOOKUP($DR$1550,'[1]Услуги по передаче'!$G$5:$J$7,3,FALSE))</f>
        <v>1526.16</v>
      </c>
      <c r="AT1576" s="73"/>
      <c r="AU1576" s="73"/>
      <c r="AV1576" s="73"/>
      <c r="AW1576" s="73"/>
      <c r="AX1576" s="74"/>
      <c r="AY1576" s="72">
        <f>IF($A1576="-","-",ROUND(VLOOKUP($A1576+ROUND(LEFT(AY$1553,1)/24,5),'[1]ОАО "АТС"'!$A$30:$F$773,3,FALSE)+HLOOKUP($DL$1551,'[1]Сбытовая надбавка'!$F$5:$H$6,2,FALSE),2)+'[1]Иные услуги'!$C$6+HLOOKUP($DR$1550,'[1]Услуги по передаче'!$G$5:$J$7,3,FALSE))</f>
        <v>1618.31</v>
      </c>
      <c r="AZ1576" s="73"/>
      <c r="BA1576" s="73"/>
      <c r="BB1576" s="73"/>
      <c r="BC1576" s="73"/>
      <c r="BD1576" s="74"/>
      <c r="BE1576" s="72">
        <f>IF($A1576="-","-",ROUND(VLOOKUP($A1576+ROUND(LEFT(BE$1553,1)/24,5),'[1]ОАО "АТС"'!$A$30:$F$773,3,FALSE)+HLOOKUP($DL$1551,'[1]Сбытовая надбавка'!$F$5:$H$6,2,FALSE),2)+'[1]Иные услуги'!$C$6+HLOOKUP($DR$1550,'[1]Услуги по передаче'!$G$5:$J$7,3,FALSE))</f>
        <v>1526.39</v>
      </c>
      <c r="BF1576" s="73"/>
      <c r="BG1576" s="73"/>
      <c r="BH1576" s="73"/>
      <c r="BI1576" s="73"/>
      <c r="BJ1576" s="74"/>
      <c r="BK1576" s="72">
        <f>IF($A1576="-","-",ROUND(VLOOKUP($A1576+ROUND(LEFT(BK$1553,1)/24,5),'[1]ОАО "АТС"'!$A$30:$F$773,3,FALSE)+HLOOKUP($DL$1551,'[1]Сбытовая надбавка'!$F$5:$H$6,2,FALSE),2)+'[1]Иные услуги'!$C$6+HLOOKUP($DR$1550,'[1]Услуги по передаче'!$G$5:$J$7,3,FALSE))</f>
        <v>1572.92</v>
      </c>
      <c r="BL1576" s="73"/>
      <c r="BM1576" s="73"/>
      <c r="BN1576" s="73"/>
      <c r="BO1576" s="73"/>
      <c r="BP1576" s="74"/>
      <c r="BQ1576" s="72">
        <f>IF($A1576="-","-",ROUND(VLOOKUP($A1576+ROUND(LEFT(BQ$1553,2)/24,5),'[1]ОАО "АТС"'!$A$30:$F$773,3,FALSE)+HLOOKUP($DL$1551,'[1]Сбытовая надбавка'!$F$5:$H$6,2,FALSE),2)+'[1]Иные услуги'!$C$6+HLOOKUP($DR$1550,'[1]Услуги по передаче'!$G$5:$J$7,3,FALSE))</f>
        <v>1585.1</v>
      </c>
      <c r="BR1576" s="73"/>
      <c r="BS1576" s="73"/>
      <c r="BT1576" s="73"/>
      <c r="BU1576" s="73"/>
      <c r="BV1576" s="74"/>
      <c r="BW1576" s="72">
        <f>IF($A1576="-","-",ROUND(VLOOKUP($A1576+ROUND(LEFT(BW$1553,2)/24,5),'[1]ОАО "АТС"'!$A$30:$F$773,3,FALSE)+HLOOKUP($DL$1551,'[1]Сбытовая надбавка'!$F$5:$H$6,2,FALSE),2)+'[1]Иные услуги'!$C$6+HLOOKUP($DR$1550,'[1]Услуги по передаче'!$G$5:$J$7,3,FALSE))</f>
        <v>1572.47</v>
      </c>
      <c r="BX1576" s="73"/>
      <c r="BY1576" s="73"/>
      <c r="BZ1576" s="73"/>
      <c r="CA1576" s="73"/>
      <c r="CB1576" s="74"/>
      <c r="CC1576" s="72">
        <f>IF($A1576="-","-",ROUND(VLOOKUP($A1576+ROUND(LEFT(CC$1553,2)/24,5),'[1]ОАО "АТС"'!$A$30:$F$773,3,FALSE)+HLOOKUP($DL$1551,'[1]Сбытовая надбавка'!$F$5:$H$6,2,FALSE),2)+'[1]Иные услуги'!$C$6+HLOOKUP($DR$1550,'[1]Услуги по передаче'!$G$5:$J$7,3,FALSE))</f>
        <v>1541.41</v>
      </c>
      <c r="CD1576" s="73"/>
      <c r="CE1576" s="73"/>
      <c r="CF1576" s="73"/>
      <c r="CG1576" s="73"/>
      <c r="CH1576" s="74"/>
      <c r="CI1576" s="72">
        <f>IF($A1576="-","-",ROUND(VLOOKUP($A1576+ROUND(LEFT(CI$1553,2)/24,5),'[1]ОАО "АТС"'!$A$30:$F$773,3,FALSE)+HLOOKUP($DL$1551,'[1]Сбытовая надбавка'!$F$5:$H$6,2,FALSE),2)+'[1]Иные услуги'!$C$6+HLOOKUP($DR$1550,'[1]Услуги по передаче'!$G$5:$J$7,3,FALSE))</f>
        <v>1541.64</v>
      </c>
      <c r="CJ1576" s="73"/>
      <c r="CK1576" s="73"/>
      <c r="CL1576" s="73"/>
      <c r="CM1576" s="73"/>
      <c r="CN1576" s="74"/>
      <c r="CO1576" s="72">
        <f>IF($A1576="-","-",ROUND(VLOOKUP($A1576+ROUND(LEFT(CO$1553,2)/24,5),'[1]ОАО "АТС"'!$A$30:$F$773,3,FALSE)+HLOOKUP($DL$1551,'[1]Сбытовая надбавка'!$F$5:$H$6,2,FALSE),2)+'[1]Иные услуги'!$C$6+HLOOKUP($DR$1550,'[1]Услуги по передаче'!$G$5:$J$7,3,FALSE))</f>
        <v>1526.42</v>
      </c>
      <c r="CP1576" s="73"/>
      <c r="CQ1576" s="73"/>
      <c r="CR1576" s="73"/>
      <c r="CS1576" s="73"/>
      <c r="CT1576" s="74"/>
      <c r="CU1576" s="72">
        <f>IF($A1576="-","-",ROUND(VLOOKUP($A1576+ROUND(LEFT(CU$1553,2)/24,5),'[1]ОАО "АТС"'!$A$30:$F$773,3,FALSE)+HLOOKUP($DL$1551,'[1]Сбытовая надбавка'!$F$5:$H$6,2,FALSE),2)+'[1]Иные услуги'!$C$6+HLOOKUP($DR$1550,'[1]Услуги по передаче'!$G$5:$J$7,3,FALSE))</f>
        <v>1526.41</v>
      </c>
      <c r="CV1576" s="73"/>
      <c r="CW1576" s="73"/>
      <c r="CX1576" s="73"/>
      <c r="CY1576" s="73"/>
      <c r="CZ1576" s="74"/>
      <c r="DA1576" s="72">
        <f>IF($A1576="-","-",ROUND(VLOOKUP($A1576+ROUND(LEFT(DA$1553,2)/24,5),'[1]ОАО "АТС"'!$A$30:$F$773,3,FALSE)+HLOOKUP($DL$1551,'[1]Сбытовая надбавка'!$F$5:$H$6,2,FALSE),2)+'[1]Иные услуги'!$C$6+HLOOKUP($DR$1550,'[1]Услуги по передаче'!$G$5:$J$7,3,FALSE))</f>
        <v>1526.68</v>
      </c>
      <c r="DB1576" s="73"/>
      <c r="DC1576" s="73"/>
      <c r="DD1576" s="73"/>
      <c r="DE1576" s="73"/>
      <c r="DF1576" s="74"/>
      <c r="DG1576" s="72">
        <f>IF($A1576="-","-",ROUND(VLOOKUP($A1576+ROUND(LEFT(DG$1553,2)/24,5),'[1]ОАО "АТС"'!$A$30:$F$773,3,FALSE)+HLOOKUP($DL$1551,'[1]Сбытовая надбавка'!$F$5:$H$6,2,FALSE),2)+'[1]Иные услуги'!$C$6+HLOOKUP($DR$1550,'[1]Услуги по передаче'!$G$5:$J$7,3,FALSE))</f>
        <v>1526.78</v>
      </c>
      <c r="DH1576" s="73"/>
      <c r="DI1576" s="73"/>
      <c r="DJ1576" s="73"/>
      <c r="DK1576" s="73"/>
      <c r="DL1576" s="74"/>
      <c r="DM1576" s="72">
        <f>IF($A1576="-","-",ROUND(VLOOKUP($A1576+ROUND(LEFT(DM$1553,2)/24,5),'[1]ОАО "АТС"'!$A$30:$F$773,3,FALSE)+HLOOKUP($DL$1551,'[1]Сбытовая надбавка'!$F$5:$H$6,2,FALSE),2)+'[1]Иные услуги'!$C$6+HLOOKUP($DR$1550,'[1]Услуги по передаче'!$G$5:$J$7,3,FALSE))</f>
        <v>1629.79</v>
      </c>
      <c r="DN1576" s="73"/>
      <c r="DO1576" s="73"/>
      <c r="DP1576" s="73"/>
      <c r="DQ1576" s="73"/>
      <c r="DR1576" s="74"/>
      <c r="DS1576" s="72">
        <f>IF($A1576="-","-",ROUND(VLOOKUP($A1576+ROUND(LEFT(DS$1553,2)/24,5),'[1]ОАО "АТС"'!$A$30:$F$773,3,FALSE)+HLOOKUP($DL$1551,'[1]Сбытовая надбавка'!$F$5:$H$6,2,FALSE),2)+'[1]Иные услуги'!$C$6+HLOOKUP($DR$1550,'[1]Услуги по передаче'!$G$5:$J$7,3,FALSE))</f>
        <v>1602.8700000000001</v>
      </c>
      <c r="DT1576" s="73"/>
      <c r="DU1576" s="73"/>
      <c r="DV1576" s="73"/>
      <c r="DW1576" s="73"/>
      <c r="DX1576" s="74"/>
      <c r="DY1576" s="72">
        <f>IF($A1576="-","-",ROUND(VLOOKUP($A1576+ROUND(LEFT(DY$1553,2)/24,5),'[1]ОАО "АТС"'!$A$30:$F$773,3,FALSE)+HLOOKUP($DL$1551,'[1]Сбытовая надбавка'!$F$5:$H$6,2,FALSE),2)+'[1]Иные услуги'!$C$6+HLOOKUP($DR$1550,'[1]Услуги по передаче'!$G$5:$J$7,3,FALSE))</f>
        <v>1543.49</v>
      </c>
      <c r="DZ1576" s="73"/>
      <c r="EA1576" s="73"/>
      <c r="EB1576" s="73"/>
      <c r="EC1576" s="73"/>
      <c r="ED1576" s="74"/>
      <c r="EE1576" s="72">
        <f>IF($A1576="-","-",ROUND(VLOOKUP($A1576+ROUND(LEFT(EE$1553,2)/24,5),'[1]ОАО "АТС"'!$A$30:$F$773,3,FALSE)+HLOOKUP($DL$1551,'[1]Сбытовая надбавка'!$F$5:$H$6,2,FALSE),2)+'[1]Иные услуги'!$C$6+HLOOKUP($DR$1550,'[1]Услуги по передаче'!$G$5:$J$7,3,FALSE))</f>
        <v>1525.67</v>
      </c>
      <c r="EF1576" s="73"/>
      <c r="EG1576" s="73"/>
      <c r="EH1576" s="73"/>
      <c r="EI1576" s="73"/>
      <c r="EJ1576" s="74"/>
      <c r="EK1576" s="72">
        <f>IF($A1576="-","-",ROUND(VLOOKUP($A1576+ROUND(LEFT(EK$1553,2)/24,5),'[1]ОАО "АТС"'!$A$30:$F$773,3,FALSE)+HLOOKUP($DL$1551,'[1]Сбытовая надбавка'!$F$5:$H$6,2,FALSE),2)+'[1]Иные услуги'!$C$6+HLOOKUP($DR$1550,'[1]Услуги по передаче'!$G$5:$J$7,3,FALSE))</f>
        <v>1686.3600000000001</v>
      </c>
      <c r="EL1576" s="73"/>
      <c r="EM1576" s="73"/>
      <c r="EN1576" s="73"/>
      <c r="EO1576" s="73"/>
      <c r="EP1576" s="74"/>
      <c r="EQ1576" s="72">
        <f>IF($A1576="-","-",ROUND(VLOOKUP($A1576+ROUND(LEFT(EQ$1553,2)/24,5),'[1]ОАО "АТС"'!$A$30:$F$773,3,FALSE)+HLOOKUP($DL$1551,'[1]Сбытовая надбавка'!$F$5:$H$6,2,FALSE),2)+'[1]Иные услуги'!$C$6+HLOOKUP($DR$1550,'[1]Услуги по передаче'!$G$5:$J$7,3,FALSE))</f>
        <v>1573.45</v>
      </c>
      <c r="ER1576" s="73"/>
      <c r="ES1576" s="73"/>
      <c r="ET1576" s="73"/>
      <c r="EU1576" s="73"/>
      <c r="EV1576" s="74"/>
    </row>
    <row r="1577" spans="1:152" s="38" customFormat="1" ht="15.75" customHeight="1" x14ac:dyDescent="0.2">
      <c r="A1577" s="69">
        <f>$A$138</f>
        <v>45009</v>
      </c>
      <c r="B1577" s="70"/>
      <c r="C1577" s="70"/>
      <c r="D1577" s="70"/>
      <c r="E1577" s="70"/>
      <c r="F1577" s="70"/>
      <c r="G1577" s="70"/>
      <c r="H1577" s="71"/>
      <c r="I1577" s="72">
        <f>IF($A1577="-","-",ROUND(VLOOKUP($A1577+ROUND(LEFT(I$1553,1)/24,5),'[1]ОАО "АТС"'!$A$30:$F$773,3,FALSE)+HLOOKUP($DL$1551,'[1]Сбытовая надбавка'!$F$5:$H$6,2,FALSE),2)+'[1]Иные услуги'!$C$6+HLOOKUP($DR$1550,'[1]Услуги по передаче'!$G$5:$J$7,3,FALSE))</f>
        <v>1526.78</v>
      </c>
      <c r="J1577" s="73"/>
      <c r="K1577" s="73"/>
      <c r="L1577" s="73"/>
      <c r="M1577" s="73"/>
      <c r="N1577" s="74"/>
      <c r="O1577" s="72">
        <f>IF($A1577="-","-",ROUND(VLOOKUP($A1577+ROUND(LEFT(O$1553,1)/24,5),'[1]ОАО "АТС"'!$A$30:$F$773,3,FALSE)+HLOOKUP($DL$1551,'[1]Сбытовая надбавка'!$F$5:$H$6,2,FALSE),2)+'[1]Иные услуги'!$C$6+HLOOKUP($DR$1550,'[1]Услуги по передаче'!$G$5:$J$7,3,FALSE))</f>
        <v>1526.8700000000001</v>
      </c>
      <c r="P1577" s="73"/>
      <c r="Q1577" s="73"/>
      <c r="R1577" s="73"/>
      <c r="S1577" s="73"/>
      <c r="T1577" s="74"/>
      <c r="U1577" s="72">
        <f>IF($A1577="-","-",ROUND(VLOOKUP($A1577+ROUND(LEFT(U$1553,1)/24,5),'[1]ОАО "АТС"'!$A$30:$F$773,3,FALSE)+HLOOKUP($DL$1551,'[1]Сбытовая надбавка'!$F$5:$H$6,2,FALSE),2)+'[1]Иные услуги'!$C$6+HLOOKUP($DR$1550,'[1]Услуги по передаче'!$G$5:$J$7,3,FALSE))</f>
        <v>1526.92</v>
      </c>
      <c r="V1577" s="73"/>
      <c r="W1577" s="73"/>
      <c r="X1577" s="73"/>
      <c r="Y1577" s="73"/>
      <c r="Z1577" s="74"/>
      <c r="AA1577" s="72">
        <f>IF($A1577="-","-",ROUND(VLOOKUP($A1577+ROUND(LEFT(AA$1553,1)/24,5),'[1]ОАО "АТС"'!$A$30:$F$773,3,FALSE)+HLOOKUP($DL$1551,'[1]Сбытовая надбавка'!$F$5:$H$6,2,FALSE),2)+'[1]Иные услуги'!$C$6+HLOOKUP($DR$1550,'[1]Услуги по передаче'!$G$5:$J$7,3,FALSE))</f>
        <v>1526.81</v>
      </c>
      <c r="AB1577" s="73"/>
      <c r="AC1577" s="73"/>
      <c r="AD1577" s="73"/>
      <c r="AE1577" s="73"/>
      <c r="AF1577" s="74"/>
      <c r="AG1577" s="72">
        <f>IF($A1577="-","-",ROUND(VLOOKUP($A1577+ROUND(LEFT(AG$1553,1)/24,5),'[1]ОАО "АТС"'!$A$30:$F$773,3,FALSE)+HLOOKUP($DL$1551,'[1]Сбытовая надбавка'!$F$5:$H$6,2,FALSE),2)+'[1]Иные услуги'!$C$6+HLOOKUP($DR$1550,'[1]Услуги по передаче'!$G$5:$J$7,3,FALSE))</f>
        <v>1526.73</v>
      </c>
      <c r="AH1577" s="73"/>
      <c r="AI1577" s="73"/>
      <c r="AJ1577" s="73"/>
      <c r="AK1577" s="73"/>
      <c r="AL1577" s="74"/>
      <c r="AM1577" s="72">
        <f>IF($A1577="-","-",ROUND(VLOOKUP($A1577+ROUND(LEFT(AM$1553,1)/24,5),'[1]ОАО "АТС"'!$A$30:$F$773,3,FALSE)+HLOOKUP($DL$1551,'[1]Сбытовая надбавка'!$F$5:$H$6,2,FALSE),2)+'[1]Иные услуги'!$C$6+HLOOKUP($DR$1550,'[1]Услуги по передаче'!$G$5:$J$7,3,FALSE))</f>
        <v>1526.78</v>
      </c>
      <c r="AN1577" s="73"/>
      <c r="AO1577" s="73"/>
      <c r="AP1577" s="73"/>
      <c r="AQ1577" s="73"/>
      <c r="AR1577" s="74"/>
      <c r="AS1577" s="72">
        <f>IF($A1577="-","-",ROUND(VLOOKUP($A1577+ROUND(LEFT(AS$1553,1)/24,5),'[1]ОАО "АТС"'!$A$30:$F$773,3,FALSE)+HLOOKUP($DL$1551,'[1]Сбытовая надбавка'!$F$5:$H$6,2,FALSE),2)+'[1]Иные услуги'!$C$6+HLOOKUP($DR$1550,'[1]Услуги по передаче'!$G$5:$J$7,3,FALSE))</f>
        <v>1526.31</v>
      </c>
      <c r="AT1577" s="73"/>
      <c r="AU1577" s="73"/>
      <c r="AV1577" s="73"/>
      <c r="AW1577" s="73"/>
      <c r="AX1577" s="74"/>
      <c r="AY1577" s="72">
        <f>IF($A1577="-","-",ROUND(VLOOKUP($A1577+ROUND(LEFT(AY$1553,1)/24,5),'[1]ОАО "АТС"'!$A$30:$F$773,3,FALSE)+HLOOKUP($DL$1551,'[1]Сбытовая надбавка'!$F$5:$H$6,2,FALSE),2)+'[1]Иные услуги'!$C$6+HLOOKUP($DR$1550,'[1]Услуги по передаче'!$G$5:$J$7,3,FALSE))</f>
        <v>1622.48</v>
      </c>
      <c r="AZ1577" s="73"/>
      <c r="BA1577" s="73"/>
      <c r="BB1577" s="73"/>
      <c r="BC1577" s="73"/>
      <c r="BD1577" s="74"/>
      <c r="BE1577" s="72">
        <f>IF($A1577="-","-",ROUND(VLOOKUP($A1577+ROUND(LEFT(BE$1553,1)/24,5),'[1]ОАО "АТС"'!$A$30:$F$773,3,FALSE)+HLOOKUP($DL$1551,'[1]Сбытовая надбавка'!$F$5:$H$6,2,FALSE),2)+'[1]Иные услуги'!$C$6+HLOOKUP($DR$1550,'[1]Услуги по передаче'!$G$5:$J$7,3,FALSE))</f>
        <v>1526.3</v>
      </c>
      <c r="BF1577" s="73"/>
      <c r="BG1577" s="73"/>
      <c r="BH1577" s="73"/>
      <c r="BI1577" s="73"/>
      <c r="BJ1577" s="74"/>
      <c r="BK1577" s="72">
        <f>IF($A1577="-","-",ROUND(VLOOKUP($A1577+ROUND(LEFT(BK$1553,1)/24,5),'[1]ОАО "АТС"'!$A$30:$F$773,3,FALSE)+HLOOKUP($DL$1551,'[1]Сбытовая надбавка'!$F$5:$H$6,2,FALSE),2)+'[1]Иные услуги'!$C$6+HLOOKUP($DR$1550,'[1]Услуги по передаче'!$G$5:$J$7,3,FALSE))</f>
        <v>1540.49</v>
      </c>
      <c r="BL1577" s="73"/>
      <c r="BM1577" s="73"/>
      <c r="BN1577" s="73"/>
      <c r="BO1577" s="73"/>
      <c r="BP1577" s="74"/>
      <c r="BQ1577" s="72">
        <f>IF($A1577="-","-",ROUND(VLOOKUP($A1577+ROUND(LEFT(BQ$1553,2)/24,5),'[1]ОАО "АТС"'!$A$30:$F$773,3,FALSE)+HLOOKUP($DL$1551,'[1]Сбытовая надбавка'!$F$5:$H$6,2,FALSE),2)+'[1]Иные услуги'!$C$6+HLOOKUP($DR$1550,'[1]Услуги по передаче'!$G$5:$J$7,3,FALSE))</f>
        <v>1553.77</v>
      </c>
      <c r="BR1577" s="73"/>
      <c r="BS1577" s="73"/>
      <c r="BT1577" s="73"/>
      <c r="BU1577" s="73"/>
      <c r="BV1577" s="74"/>
      <c r="BW1577" s="72">
        <f>IF($A1577="-","-",ROUND(VLOOKUP($A1577+ROUND(LEFT(BW$1553,2)/24,5),'[1]ОАО "АТС"'!$A$30:$F$773,3,FALSE)+HLOOKUP($DL$1551,'[1]Сбытовая надбавка'!$F$5:$H$6,2,FALSE),2)+'[1]Иные услуги'!$C$6+HLOOKUP($DR$1550,'[1]Услуги по передаче'!$G$5:$J$7,3,FALSE))</f>
        <v>1540.83</v>
      </c>
      <c r="BX1577" s="73"/>
      <c r="BY1577" s="73"/>
      <c r="BZ1577" s="73"/>
      <c r="CA1577" s="73"/>
      <c r="CB1577" s="74"/>
      <c r="CC1577" s="72">
        <f>IF($A1577="-","-",ROUND(VLOOKUP($A1577+ROUND(LEFT(CC$1553,2)/24,5),'[1]ОАО "АТС"'!$A$30:$F$773,3,FALSE)+HLOOKUP($DL$1551,'[1]Сбытовая надбавка'!$F$5:$H$6,2,FALSE),2)+'[1]Иные услуги'!$C$6+HLOOKUP($DR$1550,'[1]Услуги по передаче'!$G$5:$J$7,3,FALSE))</f>
        <v>1526.3600000000001</v>
      </c>
      <c r="CD1577" s="73"/>
      <c r="CE1577" s="73"/>
      <c r="CF1577" s="73"/>
      <c r="CG1577" s="73"/>
      <c r="CH1577" s="74"/>
      <c r="CI1577" s="72">
        <f>IF($A1577="-","-",ROUND(VLOOKUP($A1577+ROUND(LEFT(CI$1553,2)/24,5),'[1]ОАО "АТС"'!$A$30:$F$773,3,FALSE)+HLOOKUP($DL$1551,'[1]Сбытовая надбавка'!$F$5:$H$6,2,FALSE),2)+'[1]Иные услуги'!$C$6+HLOOKUP($DR$1550,'[1]Услуги по передаче'!$G$5:$J$7,3,FALSE))</f>
        <v>1526.33</v>
      </c>
      <c r="CJ1577" s="73"/>
      <c r="CK1577" s="73"/>
      <c r="CL1577" s="73"/>
      <c r="CM1577" s="73"/>
      <c r="CN1577" s="74"/>
      <c r="CO1577" s="72">
        <f>IF($A1577="-","-",ROUND(VLOOKUP($A1577+ROUND(LEFT(CO$1553,2)/24,5),'[1]ОАО "АТС"'!$A$30:$F$773,3,FALSE)+HLOOKUP($DL$1551,'[1]Сбытовая надбавка'!$F$5:$H$6,2,FALSE),2)+'[1]Иные услуги'!$C$6+HLOOKUP($DR$1550,'[1]Услуги по передаче'!$G$5:$J$7,3,FALSE))</f>
        <v>1527.22</v>
      </c>
      <c r="CP1577" s="73"/>
      <c r="CQ1577" s="73"/>
      <c r="CR1577" s="73"/>
      <c r="CS1577" s="73"/>
      <c r="CT1577" s="74"/>
      <c r="CU1577" s="72">
        <f>IF($A1577="-","-",ROUND(VLOOKUP($A1577+ROUND(LEFT(CU$1553,2)/24,5),'[1]ОАО "АТС"'!$A$30:$F$773,3,FALSE)+HLOOKUP($DL$1551,'[1]Сбытовая надбавка'!$F$5:$H$6,2,FALSE),2)+'[1]Иные услуги'!$C$6+HLOOKUP($DR$1550,'[1]Услуги по передаче'!$G$5:$J$7,3,FALSE))</f>
        <v>1526.66</v>
      </c>
      <c r="CV1577" s="73"/>
      <c r="CW1577" s="73"/>
      <c r="CX1577" s="73"/>
      <c r="CY1577" s="73"/>
      <c r="CZ1577" s="74"/>
      <c r="DA1577" s="72">
        <f>IF($A1577="-","-",ROUND(VLOOKUP($A1577+ROUND(LEFT(DA$1553,2)/24,5),'[1]ОАО "АТС"'!$A$30:$F$773,3,FALSE)+HLOOKUP($DL$1551,'[1]Сбытовая надбавка'!$F$5:$H$6,2,FALSE),2)+'[1]Иные услуги'!$C$6+HLOOKUP($DR$1550,'[1]Услуги по передаче'!$G$5:$J$7,3,FALSE))</f>
        <v>1526.73</v>
      </c>
      <c r="DB1577" s="73"/>
      <c r="DC1577" s="73"/>
      <c r="DD1577" s="73"/>
      <c r="DE1577" s="73"/>
      <c r="DF1577" s="74"/>
      <c r="DG1577" s="72">
        <f>IF($A1577="-","-",ROUND(VLOOKUP($A1577+ROUND(LEFT(DG$1553,2)/24,5),'[1]ОАО "АТС"'!$A$30:$F$773,3,FALSE)+HLOOKUP($DL$1551,'[1]Сбытовая надбавка'!$F$5:$H$6,2,FALSE),2)+'[1]Иные услуги'!$C$6+HLOOKUP($DR$1550,'[1]Услуги по передаче'!$G$5:$J$7,3,FALSE))</f>
        <v>1526.78</v>
      </c>
      <c r="DH1577" s="73"/>
      <c r="DI1577" s="73"/>
      <c r="DJ1577" s="73"/>
      <c r="DK1577" s="73"/>
      <c r="DL1577" s="74"/>
      <c r="DM1577" s="72">
        <f>IF($A1577="-","-",ROUND(VLOOKUP($A1577+ROUND(LEFT(DM$1553,2)/24,5),'[1]ОАО "АТС"'!$A$30:$F$773,3,FALSE)+HLOOKUP($DL$1551,'[1]Сбытовая надбавка'!$F$5:$H$6,2,FALSE),2)+'[1]Иные услуги'!$C$6+HLOOKUP($DR$1550,'[1]Услуги по передаче'!$G$5:$J$7,3,FALSE))</f>
        <v>1530.98</v>
      </c>
      <c r="DN1577" s="73"/>
      <c r="DO1577" s="73"/>
      <c r="DP1577" s="73"/>
      <c r="DQ1577" s="73"/>
      <c r="DR1577" s="74"/>
      <c r="DS1577" s="72">
        <f>IF($A1577="-","-",ROUND(VLOOKUP($A1577+ROUND(LEFT(DS$1553,2)/24,5),'[1]ОАО "АТС"'!$A$30:$F$773,3,FALSE)+HLOOKUP($DL$1551,'[1]Сбытовая надбавка'!$F$5:$H$6,2,FALSE),2)+'[1]Иные услуги'!$C$6+HLOOKUP($DR$1550,'[1]Услуги по передаче'!$G$5:$J$7,3,FALSE))</f>
        <v>1525.84</v>
      </c>
      <c r="DT1577" s="73"/>
      <c r="DU1577" s="73"/>
      <c r="DV1577" s="73"/>
      <c r="DW1577" s="73"/>
      <c r="DX1577" s="74"/>
      <c r="DY1577" s="72">
        <f>IF($A1577="-","-",ROUND(VLOOKUP($A1577+ROUND(LEFT(DY$1553,2)/24,5),'[1]ОАО "АТС"'!$A$30:$F$773,3,FALSE)+HLOOKUP($DL$1551,'[1]Сбытовая надбавка'!$F$5:$H$6,2,FALSE),2)+'[1]Иные услуги'!$C$6+HLOOKUP($DR$1550,'[1]Услуги по передаче'!$G$5:$J$7,3,FALSE))</f>
        <v>1526.09</v>
      </c>
      <c r="DZ1577" s="73"/>
      <c r="EA1577" s="73"/>
      <c r="EB1577" s="73"/>
      <c r="EC1577" s="73"/>
      <c r="ED1577" s="74"/>
      <c r="EE1577" s="72">
        <f>IF($A1577="-","-",ROUND(VLOOKUP($A1577+ROUND(LEFT(EE$1553,2)/24,5),'[1]ОАО "АТС"'!$A$30:$F$773,3,FALSE)+HLOOKUP($DL$1551,'[1]Сбытовая надбавка'!$F$5:$H$6,2,FALSE),2)+'[1]Иные услуги'!$C$6+HLOOKUP($DR$1550,'[1]Услуги по передаче'!$G$5:$J$7,3,FALSE))</f>
        <v>1526.03</v>
      </c>
      <c r="EF1577" s="73"/>
      <c r="EG1577" s="73"/>
      <c r="EH1577" s="73"/>
      <c r="EI1577" s="73"/>
      <c r="EJ1577" s="74"/>
      <c r="EK1577" s="72">
        <f>IF($A1577="-","-",ROUND(VLOOKUP($A1577+ROUND(LEFT(EK$1553,2)/24,5),'[1]ОАО "АТС"'!$A$30:$F$773,3,FALSE)+HLOOKUP($DL$1551,'[1]Сбытовая надбавка'!$F$5:$H$6,2,FALSE),2)+'[1]Иные услуги'!$C$6+HLOOKUP($DR$1550,'[1]Услуги по передаче'!$G$5:$J$7,3,FALSE))</f>
        <v>1698.24</v>
      </c>
      <c r="EL1577" s="73"/>
      <c r="EM1577" s="73"/>
      <c r="EN1577" s="73"/>
      <c r="EO1577" s="73"/>
      <c r="EP1577" s="74"/>
      <c r="EQ1577" s="72">
        <f>IF($A1577="-","-",ROUND(VLOOKUP($A1577+ROUND(LEFT(EQ$1553,2)/24,5),'[1]ОАО "АТС"'!$A$30:$F$773,3,FALSE)+HLOOKUP($DL$1551,'[1]Сбытовая надбавка'!$F$5:$H$6,2,FALSE),2)+'[1]Иные услуги'!$C$6+HLOOKUP($DR$1550,'[1]Услуги по передаче'!$G$5:$J$7,3,FALSE))</f>
        <v>1589.38</v>
      </c>
      <c r="ER1577" s="73"/>
      <c r="ES1577" s="73"/>
      <c r="ET1577" s="73"/>
      <c r="EU1577" s="73"/>
      <c r="EV1577" s="74"/>
    </row>
    <row r="1578" spans="1:152" s="38" customFormat="1" ht="15.75" customHeight="1" x14ac:dyDescent="0.2">
      <c r="A1578" s="69">
        <f>$A$139</f>
        <v>45010</v>
      </c>
      <c r="B1578" s="70"/>
      <c r="C1578" s="70"/>
      <c r="D1578" s="70"/>
      <c r="E1578" s="70"/>
      <c r="F1578" s="70"/>
      <c r="G1578" s="70"/>
      <c r="H1578" s="71"/>
      <c r="I1578" s="72">
        <f>IF($A1578="-","-",ROUND(VLOOKUP($A1578+ROUND(LEFT(I$1553,1)/24,5),'[1]ОАО "АТС"'!$A$30:$F$773,3,FALSE)+HLOOKUP($DL$1551,'[1]Сбытовая надбавка'!$F$5:$H$6,2,FALSE),2)+'[1]Иные услуги'!$C$6+HLOOKUP($DR$1550,'[1]Услуги по передаче'!$G$5:$J$7,3,FALSE))</f>
        <v>1526.54</v>
      </c>
      <c r="J1578" s="73"/>
      <c r="K1578" s="73"/>
      <c r="L1578" s="73"/>
      <c r="M1578" s="73"/>
      <c r="N1578" s="74"/>
      <c r="O1578" s="72">
        <f>IF($A1578="-","-",ROUND(VLOOKUP($A1578+ROUND(LEFT(O$1553,1)/24,5),'[1]ОАО "АТС"'!$A$30:$F$773,3,FALSE)+HLOOKUP($DL$1551,'[1]Сбытовая надбавка'!$F$5:$H$6,2,FALSE),2)+'[1]Иные услуги'!$C$6+HLOOKUP($DR$1550,'[1]Услуги по передаче'!$G$5:$J$7,3,FALSE))</f>
        <v>1526.6</v>
      </c>
      <c r="P1578" s="73"/>
      <c r="Q1578" s="73"/>
      <c r="R1578" s="73"/>
      <c r="S1578" s="73"/>
      <c r="T1578" s="74"/>
      <c r="U1578" s="72">
        <f>IF($A1578="-","-",ROUND(VLOOKUP($A1578+ROUND(LEFT(U$1553,1)/24,5),'[1]ОАО "АТС"'!$A$30:$F$773,3,FALSE)+HLOOKUP($DL$1551,'[1]Сбытовая надбавка'!$F$5:$H$6,2,FALSE),2)+'[1]Иные услуги'!$C$6+HLOOKUP($DR$1550,'[1]Услуги по передаче'!$G$5:$J$7,3,FALSE))</f>
        <v>1526.73</v>
      </c>
      <c r="V1578" s="73"/>
      <c r="W1578" s="73"/>
      <c r="X1578" s="73"/>
      <c r="Y1578" s="73"/>
      <c r="Z1578" s="74"/>
      <c r="AA1578" s="72">
        <f>IF($A1578="-","-",ROUND(VLOOKUP($A1578+ROUND(LEFT(AA$1553,1)/24,5),'[1]ОАО "АТС"'!$A$30:$F$773,3,FALSE)+HLOOKUP($DL$1551,'[1]Сбытовая надбавка'!$F$5:$H$6,2,FALSE),2)+'[1]Иные услуги'!$C$6+HLOOKUP($DR$1550,'[1]Услуги по передаче'!$G$5:$J$7,3,FALSE))</f>
        <v>1526.65</v>
      </c>
      <c r="AB1578" s="73"/>
      <c r="AC1578" s="73"/>
      <c r="AD1578" s="73"/>
      <c r="AE1578" s="73"/>
      <c r="AF1578" s="74"/>
      <c r="AG1578" s="72">
        <f>IF($A1578="-","-",ROUND(VLOOKUP($A1578+ROUND(LEFT(AG$1553,1)/24,5),'[1]ОАО "АТС"'!$A$30:$F$773,3,FALSE)+HLOOKUP($DL$1551,'[1]Сбытовая надбавка'!$F$5:$H$6,2,FALSE),2)+'[1]Иные услуги'!$C$6+HLOOKUP($DR$1550,'[1]Услуги по передаче'!$G$5:$J$7,3,FALSE))</f>
        <v>1526.57</v>
      </c>
      <c r="AH1578" s="73"/>
      <c r="AI1578" s="73"/>
      <c r="AJ1578" s="73"/>
      <c r="AK1578" s="73"/>
      <c r="AL1578" s="74"/>
      <c r="AM1578" s="72">
        <f>IF($A1578="-","-",ROUND(VLOOKUP($A1578+ROUND(LEFT(AM$1553,1)/24,5),'[1]ОАО "АТС"'!$A$30:$F$773,3,FALSE)+HLOOKUP($DL$1551,'[1]Сбытовая надбавка'!$F$5:$H$6,2,FALSE),2)+'[1]Иные услуги'!$C$6+HLOOKUP($DR$1550,'[1]Услуги по передаче'!$G$5:$J$7,3,FALSE))</f>
        <v>1526.75</v>
      </c>
      <c r="AN1578" s="73"/>
      <c r="AO1578" s="73"/>
      <c r="AP1578" s="73"/>
      <c r="AQ1578" s="73"/>
      <c r="AR1578" s="74"/>
      <c r="AS1578" s="72">
        <f>IF($A1578="-","-",ROUND(VLOOKUP($A1578+ROUND(LEFT(AS$1553,1)/24,5),'[1]ОАО "АТС"'!$A$30:$F$773,3,FALSE)+HLOOKUP($DL$1551,'[1]Сбытовая надбавка'!$F$5:$H$6,2,FALSE),2)+'[1]Иные услуги'!$C$6+HLOOKUP($DR$1550,'[1]Услуги по передаче'!$G$5:$J$7,3,FALSE))</f>
        <v>1526.46</v>
      </c>
      <c r="AT1578" s="73"/>
      <c r="AU1578" s="73"/>
      <c r="AV1578" s="73"/>
      <c r="AW1578" s="73"/>
      <c r="AX1578" s="74"/>
      <c r="AY1578" s="72">
        <f>IF($A1578="-","-",ROUND(VLOOKUP($A1578+ROUND(LEFT(AY$1553,1)/24,5),'[1]ОАО "АТС"'!$A$30:$F$773,3,FALSE)+HLOOKUP($DL$1551,'[1]Сбытовая надбавка'!$F$5:$H$6,2,FALSE),2)+'[1]Иные услуги'!$C$6+HLOOKUP($DR$1550,'[1]Услуги по передаче'!$G$5:$J$7,3,FALSE))</f>
        <v>1584.94</v>
      </c>
      <c r="AZ1578" s="73"/>
      <c r="BA1578" s="73"/>
      <c r="BB1578" s="73"/>
      <c r="BC1578" s="73"/>
      <c r="BD1578" s="74"/>
      <c r="BE1578" s="72">
        <f>IF($A1578="-","-",ROUND(VLOOKUP($A1578+ROUND(LEFT(BE$1553,1)/24,5),'[1]ОАО "АТС"'!$A$30:$F$773,3,FALSE)+HLOOKUP($DL$1551,'[1]Сбытовая надбавка'!$F$5:$H$6,2,FALSE),2)+'[1]Иные услуги'!$C$6+HLOOKUP($DR$1550,'[1]Услуги по передаче'!$G$5:$J$7,3,FALSE))</f>
        <v>1526.73</v>
      </c>
      <c r="BF1578" s="73"/>
      <c r="BG1578" s="73"/>
      <c r="BH1578" s="73"/>
      <c r="BI1578" s="73"/>
      <c r="BJ1578" s="74"/>
      <c r="BK1578" s="72">
        <f>IF($A1578="-","-",ROUND(VLOOKUP($A1578+ROUND(LEFT(BK$1553,1)/24,5),'[1]ОАО "АТС"'!$A$30:$F$773,3,FALSE)+HLOOKUP($DL$1551,'[1]Сбытовая надбавка'!$F$5:$H$6,2,FALSE),2)+'[1]Иные услуги'!$C$6+HLOOKUP($DR$1550,'[1]Услуги по передаче'!$G$5:$J$7,3,FALSE))</f>
        <v>1534.45</v>
      </c>
      <c r="BL1578" s="73"/>
      <c r="BM1578" s="73"/>
      <c r="BN1578" s="73"/>
      <c r="BO1578" s="73"/>
      <c r="BP1578" s="74"/>
      <c r="BQ1578" s="72">
        <f>IF($A1578="-","-",ROUND(VLOOKUP($A1578+ROUND(LEFT(BQ$1553,2)/24,5),'[1]ОАО "АТС"'!$A$30:$F$773,3,FALSE)+HLOOKUP($DL$1551,'[1]Сбытовая надбавка'!$F$5:$H$6,2,FALSE),2)+'[1]Иные услуги'!$C$6+HLOOKUP($DR$1550,'[1]Услуги по передаче'!$G$5:$J$7,3,FALSE))</f>
        <v>1552.18</v>
      </c>
      <c r="BR1578" s="73"/>
      <c r="BS1578" s="73"/>
      <c r="BT1578" s="73"/>
      <c r="BU1578" s="73"/>
      <c r="BV1578" s="74"/>
      <c r="BW1578" s="72">
        <f>IF($A1578="-","-",ROUND(VLOOKUP($A1578+ROUND(LEFT(BW$1553,2)/24,5),'[1]ОАО "АТС"'!$A$30:$F$773,3,FALSE)+HLOOKUP($DL$1551,'[1]Сбытовая надбавка'!$F$5:$H$6,2,FALSE),2)+'[1]Иные услуги'!$C$6+HLOOKUP($DR$1550,'[1]Услуги по передаче'!$G$5:$J$7,3,FALSE))</f>
        <v>1540.76</v>
      </c>
      <c r="BX1578" s="73"/>
      <c r="BY1578" s="73"/>
      <c r="BZ1578" s="73"/>
      <c r="CA1578" s="73"/>
      <c r="CB1578" s="74"/>
      <c r="CC1578" s="72">
        <f>IF($A1578="-","-",ROUND(VLOOKUP($A1578+ROUND(LEFT(CC$1553,2)/24,5),'[1]ОАО "АТС"'!$A$30:$F$773,3,FALSE)+HLOOKUP($DL$1551,'[1]Сбытовая надбавка'!$F$5:$H$6,2,FALSE),2)+'[1]Иные услуги'!$C$6+HLOOKUP($DR$1550,'[1]Услуги по передаче'!$G$5:$J$7,3,FALSE))</f>
        <v>1526.76</v>
      </c>
      <c r="CD1578" s="73"/>
      <c r="CE1578" s="73"/>
      <c r="CF1578" s="73"/>
      <c r="CG1578" s="73"/>
      <c r="CH1578" s="74"/>
      <c r="CI1578" s="72">
        <f>IF($A1578="-","-",ROUND(VLOOKUP($A1578+ROUND(LEFT(CI$1553,2)/24,5),'[1]ОАО "АТС"'!$A$30:$F$773,3,FALSE)+HLOOKUP($DL$1551,'[1]Сбытовая надбавка'!$F$5:$H$6,2,FALSE),2)+'[1]Иные услуги'!$C$6+HLOOKUP($DR$1550,'[1]Услуги по передаче'!$G$5:$J$7,3,FALSE))</f>
        <v>1526.75</v>
      </c>
      <c r="CJ1578" s="73"/>
      <c r="CK1578" s="73"/>
      <c r="CL1578" s="73"/>
      <c r="CM1578" s="73"/>
      <c r="CN1578" s="74"/>
      <c r="CO1578" s="72">
        <f>IF($A1578="-","-",ROUND(VLOOKUP($A1578+ROUND(LEFT(CO$1553,2)/24,5),'[1]ОАО "АТС"'!$A$30:$F$773,3,FALSE)+HLOOKUP($DL$1551,'[1]Сбытовая надбавка'!$F$5:$H$6,2,FALSE),2)+'[1]Иные услуги'!$C$6+HLOOKUP($DR$1550,'[1]Услуги по передаче'!$G$5:$J$7,3,FALSE))</f>
        <v>1527.95</v>
      </c>
      <c r="CP1578" s="73"/>
      <c r="CQ1578" s="73"/>
      <c r="CR1578" s="73"/>
      <c r="CS1578" s="73"/>
      <c r="CT1578" s="74"/>
      <c r="CU1578" s="72">
        <f>IF($A1578="-","-",ROUND(VLOOKUP($A1578+ROUND(LEFT(CU$1553,2)/24,5),'[1]ОАО "АТС"'!$A$30:$F$773,3,FALSE)+HLOOKUP($DL$1551,'[1]Сбытовая надбавка'!$F$5:$H$6,2,FALSE),2)+'[1]Иные услуги'!$C$6+HLOOKUP($DR$1550,'[1]Услуги по передаче'!$G$5:$J$7,3,FALSE))</f>
        <v>1526.93</v>
      </c>
      <c r="CV1578" s="73"/>
      <c r="CW1578" s="73"/>
      <c r="CX1578" s="73"/>
      <c r="CY1578" s="73"/>
      <c r="CZ1578" s="74"/>
      <c r="DA1578" s="72">
        <f>IF($A1578="-","-",ROUND(VLOOKUP($A1578+ROUND(LEFT(DA$1553,2)/24,5),'[1]ОАО "АТС"'!$A$30:$F$773,3,FALSE)+HLOOKUP($DL$1551,'[1]Сбытовая надбавка'!$F$5:$H$6,2,FALSE),2)+'[1]Иные услуги'!$C$6+HLOOKUP($DR$1550,'[1]Услуги по передаче'!$G$5:$J$7,3,FALSE))</f>
        <v>1526.81</v>
      </c>
      <c r="DB1578" s="73"/>
      <c r="DC1578" s="73"/>
      <c r="DD1578" s="73"/>
      <c r="DE1578" s="73"/>
      <c r="DF1578" s="74"/>
      <c r="DG1578" s="72">
        <f>IF($A1578="-","-",ROUND(VLOOKUP($A1578+ROUND(LEFT(DG$1553,2)/24,5),'[1]ОАО "АТС"'!$A$30:$F$773,3,FALSE)+HLOOKUP($DL$1551,'[1]Сбытовая надбавка'!$F$5:$H$6,2,FALSE),2)+'[1]Иные услуги'!$C$6+HLOOKUP($DR$1550,'[1]Услуги по передаче'!$G$5:$J$7,3,FALSE))</f>
        <v>1526.8600000000001</v>
      </c>
      <c r="DH1578" s="73"/>
      <c r="DI1578" s="73"/>
      <c r="DJ1578" s="73"/>
      <c r="DK1578" s="73"/>
      <c r="DL1578" s="74"/>
      <c r="DM1578" s="72">
        <f>IF($A1578="-","-",ROUND(VLOOKUP($A1578+ROUND(LEFT(DM$1553,2)/24,5),'[1]ОАО "АТС"'!$A$30:$F$773,3,FALSE)+HLOOKUP($DL$1551,'[1]Сбытовая надбавка'!$F$5:$H$6,2,FALSE),2)+'[1]Иные услуги'!$C$6+HLOOKUP($DR$1550,'[1]Услуги по передаче'!$G$5:$J$7,3,FALSE))</f>
        <v>1524.8</v>
      </c>
      <c r="DN1578" s="73"/>
      <c r="DO1578" s="73"/>
      <c r="DP1578" s="73"/>
      <c r="DQ1578" s="73"/>
      <c r="DR1578" s="74"/>
      <c r="DS1578" s="72">
        <f>IF($A1578="-","-",ROUND(VLOOKUP($A1578+ROUND(LEFT(DS$1553,2)/24,5),'[1]ОАО "АТС"'!$A$30:$F$773,3,FALSE)+HLOOKUP($DL$1551,'[1]Сбытовая надбавка'!$F$5:$H$6,2,FALSE),2)+'[1]Иные услуги'!$C$6+HLOOKUP($DR$1550,'[1]Услуги по передаче'!$G$5:$J$7,3,FALSE))</f>
        <v>1525.8700000000001</v>
      </c>
      <c r="DT1578" s="73"/>
      <c r="DU1578" s="73"/>
      <c r="DV1578" s="73"/>
      <c r="DW1578" s="73"/>
      <c r="DX1578" s="74"/>
      <c r="DY1578" s="72">
        <f>IF($A1578="-","-",ROUND(VLOOKUP($A1578+ROUND(LEFT(DY$1553,2)/24,5),'[1]ОАО "АТС"'!$A$30:$F$773,3,FALSE)+HLOOKUP($DL$1551,'[1]Сбытовая надбавка'!$F$5:$H$6,2,FALSE),2)+'[1]Иные услуги'!$C$6+HLOOKUP($DR$1550,'[1]Услуги по передаче'!$G$5:$J$7,3,FALSE))</f>
        <v>1526.13</v>
      </c>
      <c r="DZ1578" s="73"/>
      <c r="EA1578" s="73"/>
      <c r="EB1578" s="73"/>
      <c r="EC1578" s="73"/>
      <c r="ED1578" s="74"/>
      <c r="EE1578" s="72">
        <f>IF($A1578="-","-",ROUND(VLOOKUP($A1578+ROUND(LEFT(EE$1553,2)/24,5),'[1]ОАО "АТС"'!$A$30:$F$773,3,FALSE)+HLOOKUP($DL$1551,'[1]Сбытовая надбавка'!$F$5:$H$6,2,FALSE),2)+'[1]Иные услуги'!$C$6+HLOOKUP($DR$1550,'[1]Услуги по передаче'!$G$5:$J$7,3,FALSE))</f>
        <v>1525.96</v>
      </c>
      <c r="EF1578" s="73"/>
      <c r="EG1578" s="73"/>
      <c r="EH1578" s="73"/>
      <c r="EI1578" s="73"/>
      <c r="EJ1578" s="74"/>
      <c r="EK1578" s="72">
        <f>IF($A1578="-","-",ROUND(VLOOKUP($A1578+ROUND(LEFT(EK$1553,2)/24,5),'[1]ОАО "АТС"'!$A$30:$F$773,3,FALSE)+HLOOKUP($DL$1551,'[1]Сбытовая надбавка'!$F$5:$H$6,2,FALSE),2)+'[1]Иные услуги'!$C$6+HLOOKUP($DR$1550,'[1]Услуги по передаче'!$G$5:$J$7,3,FALSE))</f>
        <v>1688.76</v>
      </c>
      <c r="EL1578" s="73"/>
      <c r="EM1578" s="73"/>
      <c r="EN1578" s="73"/>
      <c r="EO1578" s="73"/>
      <c r="EP1578" s="74"/>
      <c r="EQ1578" s="72">
        <f>IF($A1578="-","-",ROUND(VLOOKUP($A1578+ROUND(LEFT(EQ$1553,2)/24,5),'[1]ОАО "АТС"'!$A$30:$F$773,3,FALSE)+HLOOKUP($DL$1551,'[1]Сбытовая надбавка'!$F$5:$H$6,2,FALSE),2)+'[1]Иные услуги'!$C$6+HLOOKUP($DR$1550,'[1]Услуги по передаче'!$G$5:$J$7,3,FALSE))</f>
        <v>1594.8700000000001</v>
      </c>
      <c r="ER1578" s="73"/>
      <c r="ES1578" s="73"/>
      <c r="ET1578" s="73"/>
      <c r="EU1578" s="73"/>
      <c r="EV1578" s="74"/>
    </row>
    <row r="1579" spans="1:152" s="38" customFormat="1" ht="15.75" customHeight="1" x14ac:dyDescent="0.2">
      <c r="A1579" s="69">
        <f>$A$140</f>
        <v>45011</v>
      </c>
      <c r="B1579" s="70"/>
      <c r="C1579" s="70"/>
      <c r="D1579" s="70"/>
      <c r="E1579" s="70"/>
      <c r="F1579" s="70"/>
      <c r="G1579" s="70"/>
      <c r="H1579" s="71"/>
      <c r="I1579" s="72">
        <f>IF($A1579="-","-",ROUND(VLOOKUP($A1579+ROUND(LEFT(I$1553,1)/24,5),'[1]ОАО "АТС"'!$A$30:$F$773,3,FALSE)+HLOOKUP($DL$1551,'[1]Сбытовая надбавка'!$F$5:$H$6,2,FALSE),2)+'[1]Иные услуги'!$C$6+HLOOKUP($DR$1550,'[1]Услуги по передаче'!$G$5:$J$7,3,FALSE))</f>
        <v>1526.52</v>
      </c>
      <c r="J1579" s="73"/>
      <c r="K1579" s="73"/>
      <c r="L1579" s="73"/>
      <c r="M1579" s="73"/>
      <c r="N1579" s="74"/>
      <c r="O1579" s="72">
        <f>IF($A1579="-","-",ROUND(VLOOKUP($A1579+ROUND(LEFT(O$1553,1)/24,5),'[1]ОАО "АТС"'!$A$30:$F$773,3,FALSE)+HLOOKUP($DL$1551,'[1]Сбытовая надбавка'!$F$5:$H$6,2,FALSE),2)+'[1]Иные услуги'!$C$6+HLOOKUP($DR$1550,'[1]Услуги по передаче'!$G$5:$J$7,3,FALSE))</f>
        <v>1526.58</v>
      </c>
      <c r="P1579" s="73"/>
      <c r="Q1579" s="73"/>
      <c r="R1579" s="73"/>
      <c r="S1579" s="73"/>
      <c r="T1579" s="74"/>
      <c r="U1579" s="72">
        <f>IF($A1579="-","-",ROUND(VLOOKUP($A1579+ROUND(LEFT(U$1553,1)/24,5),'[1]ОАО "АТС"'!$A$30:$F$773,3,FALSE)+HLOOKUP($DL$1551,'[1]Сбытовая надбавка'!$F$5:$H$6,2,FALSE),2)+'[1]Иные услуги'!$C$6+HLOOKUP($DR$1550,'[1]Услуги по передаче'!$G$5:$J$7,3,FALSE))</f>
        <v>1526.76</v>
      </c>
      <c r="V1579" s="73"/>
      <c r="W1579" s="73"/>
      <c r="X1579" s="73"/>
      <c r="Y1579" s="73"/>
      <c r="Z1579" s="74"/>
      <c r="AA1579" s="72">
        <f>IF($A1579="-","-",ROUND(VLOOKUP($A1579+ROUND(LEFT(AA$1553,1)/24,5),'[1]ОАО "АТС"'!$A$30:$F$773,3,FALSE)+HLOOKUP($DL$1551,'[1]Сбытовая надбавка'!$F$5:$H$6,2,FALSE),2)+'[1]Иные услуги'!$C$6+HLOOKUP($DR$1550,'[1]Услуги по передаче'!$G$5:$J$7,3,FALSE))</f>
        <v>1526.71</v>
      </c>
      <c r="AB1579" s="73"/>
      <c r="AC1579" s="73"/>
      <c r="AD1579" s="73"/>
      <c r="AE1579" s="73"/>
      <c r="AF1579" s="74"/>
      <c r="AG1579" s="72">
        <f>IF($A1579="-","-",ROUND(VLOOKUP($A1579+ROUND(LEFT(AG$1553,1)/24,5),'[1]ОАО "АТС"'!$A$30:$F$773,3,FALSE)+HLOOKUP($DL$1551,'[1]Сбытовая надбавка'!$F$5:$H$6,2,FALSE),2)+'[1]Иные услуги'!$C$6+HLOOKUP($DR$1550,'[1]Услуги по передаче'!$G$5:$J$7,3,FALSE))</f>
        <v>1526.41</v>
      </c>
      <c r="AH1579" s="73"/>
      <c r="AI1579" s="73"/>
      <c r="AJ1579" s="73"/>
      <c r="AK1579" s="73"/>
      <c r="AL1579" s="74"/>
      <c r="AM1579" s="72">
        <f>IF($A1579="-","-",ROUND(VLOOKUP($A1579+ROUND(LEFT(AM$1553,1)/24,5),'[1]ОАО "АТС"'!$A$30:$F$773,3,FALSE)+HLOOKUP($DL$1551,'[1]Сбытовая надбавка'!$F$5:$H$6,2,FALSE),2)+'[1]Иные услуги'!$C$6+HLOOKUP($DR$1550,'[1]Услуги по передаче'!$G$5:$J$7,3,FALSE))</f>
        <v>1526.63</v>
      </c>
      <c r="AN1579" s="73"/>
      <c r="AO1579" s="73"/>
      <c r="AP1579" s="73"/>
      <c r="AQ1579" s="73"/>
      <c r="AR1579" s="74"/>
      <c r="AS1579" s="72">
        <f>IF($A1579="-","-",ROUND(VLOOKUP($A1579+ROUND(LEFT(AS$1553,1)/24,5),'[1]ОАО "АТС"'!$A$30:$F$773,3,FALSE)+HLOOKUP($DL$1551,'[1]Сбытовая надбавка'!$F$5:$H$6,2,FALSE),2)+'[1]Иные услуги'!$C$6+HLOOKUP($DR$1550,'[1]Услуги по передаче'!$G$5:$J$7,3,FALSE))</f>
        <v>1526.18</v>
      </c>
      <c r="AT1579" s="73"/>
      <c r="AU1579" s="73"/>
      <c r="AV1579" s="73"/>
      <c r="AW1579" s="73"/>
      <c r="AX1579" s="74"/>
      <c r="AY1579" s="72">
        <f>IF($A1579="-","-",ROUND(VLOOKUP($A1579+ROUND(LEFT(AY$1553,1)/24,5),'[1]ОАО "АТС"'!$A$30:$F$773,3,FALSE)+HLOOKUP($DL$1551,'[1]Сбытовая надбавка'!$F$5:$H$6,2,FALSE),2)+'[1]Иные услуги'!$C$6+HLOOKUP($DR$1550,'[1]Услуги по передаче'!$G$5:$J$7,3,FALSE))</f>
        <v>1526.3600000000001</v>
      </c>
      <c r="AZ1579" s="73"/>
      <c r="BA1579" s="73"/>
      <c r="BB1579" s="73"/>
      <c r="BC1579" s="73"/>
      <c r="BD1579" s="74"/>
      <c r="BE1579" s="72">
        <f>IF($A1579="-","-",ROUND(VLOOKUP($A1579+ROUND(LEFT(BE$1553,1)/24,5),'[1]ОАО "АТС"'!$A$30:$F$773,3,FALSE)+HLOOKUP($DL$1551,'[1]Сбытовая надбавка'!$F$5:$H$6,2,FALSE),2)+'[1]Иные услуги'!$C$6+HLOOKUP($DR$1550,'[1]Услуги по передаче'!$G$5:$J$7,3,FALSE))</f>
        <v>1526.55</v>
      </c>
      <c r="BF1579" s="73"/>
      <c r="BG1579" s="73"/>
      <c r="BH1579" s="73"/>
      <c r="BI1579" s="73"/>
      <c r="BJ1579" s="74"/>
      <c r="BK1579" s="72">
        <f>IF($A1579="-","-",ROUND(VLOOKUP($A1579+ROUND(LEFT(BK$1553,1)/24,5),'[1]ОАО "АТС"'!$A$30:$F$773,3,FALSE)+HLOOKUP($DL$1551,'[1]Сбытовая надбавка'!$F$5:$H$6,2,FALSE),2)+'[1]Иные услуги'!$C$6+HLOOKUP($DR$1550,'[1]Услуги по передаче'!$G$5:$J$7,3,FALSE))</f>
        <v>1526.69</v>
      </c>
      <c r="BL1579" s="73"/>
      <c r="BM1579" s="73"/>
      <c r="BN1579" s="73"/>
      <c r="BO1579" s="73"/>
      <c r="BP1579" s="74"/>
      <c r="BQ1579" s="72">
        <f>IF($A1579="-","-",ROUND(VLOOKUP($A1579+ROUND(LEFT(BQ$1553,2)/24,5),'[1]ОАО "АТС"'!$A$30:$F$773,3,FALSE)+HLOOKUP($DL$1551,'[1]Сбытовая надбавка'!$F$5:$H$6,2,FALSE),2)+'[1]Иные услуги'!$C$6+HLOOKUP($DR$1550,'[1]Услуги по передаче'!$G$5:$J$7,3,FALSE))</f>
        <v>1526.73</v>
      </c>
      <c r="BR1579" s="73"/>
      <c r="BS1579" s="73"/>
      <c r="BT1579" s="73"/>
      <c r="BU1579" s="73"/>
      <c r="BV1579" s="74"/>
      <c r="BW1579" s="72">
        <f>IF($A1579="-","-",ROUND(VLOOKUP($A1579+ROUND(LEFT(BW$1553,2)/24,5),'[1]ОАО "АТС"'!$A$30:$F$773,3,FALSE)+HLOOKUP($DL$1551,'[1]Сбытовая надбавка'!$F$5:$H$6,2,FALSE),2)+'[1]Иные услуги'!$C$6+HLOOKUP($DR$1550,'[1]Услуги по передаче'!$G$5:$J$7,3,FALSE))</f>
        <v>1526.75</v>
      </c>
      <c r="BX1579" s="73"/>
      <c r="BY1579" s="73"/>
      <c r="BZ1579" s="73"/>
      <c r="CA1579" s="73"/>
      <c r="CB1579" s="74"/>
      <c r="CC1579" s="72">
        <f>IF($A1579="-","-",ROUND(VLOOKUP($A1579+ROUND(LEFT(CC$1553,2)/24,5),'[1]ОАО "АТС"'!$A$30:$F$773,3,FALSE)+HLOOKUP($DL$1551,'[1]Сбытовая надбавка'!$F$5:$H$6,2,FALSE),2)+'[1]Иные услуги'!$C$6+HLOOKUP($DR$1550,'[1]Услуги по передаче'!$G$5:$J$7,3,FALSE))</f>
        <v>1526.7</v>
      </c>
      <c r="CD1579" s="73"/>
      <c r="CE1579" s="73"/>
      <c r="CF1579" s="73"/>
      <c r="CG1579" s="73"/>
      <c r="CH1579" s="74"/>
      <c r="CI1579" s="72">
        <f>IF($A1579="-","-",ROUND(VLOOKUP($A1579+ROUND(LEFT(CI$1553,2)/24,5),'[1]ОАО "АТС"'!$A$30:$F$773,3,FALSE)+HLOOKUP($DL$1551,'[1]Сбытовая надбавка'!$F$5:$H$6,2,FALSE),2)+'[1]Иные услуги'!$C$6+HLOOKUP($DR$1550,'[1]Услуги по передаче'!$G$5:$J$7,3,FALSE))</f>
        <v>1526.69</v>
      </c>
      <c r="CJ1579" s="73"/>
      <c r="CK1579" s="73"/>
      <c r="CL1579" s="73"/>
      <c r="CM1579" s="73"/>
      <c r="CN1579" s="74"/>
      <c r="CO1579" s="72">
        <f>IF($A1579="-","-",ROUND(VLOOKUP($A1579+ROUND(LEFT(CO$1553,2)/24,5),'[1]ОАО "АТС"'!$A$30:$F$773,3,FALSE)+HLOOKUP($DL$1551,'[1]Сбытовая надбавка'!$F$5:$H$6,2,FALSE),2)+'[1]Иные услуги'!$C$6+HLOOKUP($DR$1550,'[1]Услуги по передаче'!$G$5:$J$7,3,FALSE))</f>
        <v>1526.69</v>
      </c>
      <c r="CP1579" s="73"/>
      <c r="CQ1579" s="73"/>
      <c r="CR1579" s="73"/>
      <c r="CS1579" s="73"/>
      <c r="CT1579" s="74"/>
      <c r="CU1579" s="72">
        <f>IF($A1579="-","-",ROUND(VLOOKUP($A1579+ROUND(LEFT(CU$1553,2)/24,5),'[1]ОАО "АТС"'!$A$30:$F$773,3,FALSE)+HLOOKUP($DL$1551,'[1]Сбытовая надбавка'!$F$5:$H$6,2,FALSE),2)+'[1]Иные услуги'!$C$6+HLOOKUP($DR$1550,'[1]Услуги по передаче'!$G$5:$J$7,3,FALSE))</f>
        <v>1526.8</v>
      </c>
      <c r="CV1579" s="73"/>
      <c r="CW1579" s="73"/>
      <c r="CX1579" s="73"/>
      <c r="CY1579" s="73"/>
      <c r="CZ1579" s="74"/>
      <c r="DA1579" s="72">
        <f>IF($A1579="-","-",ROUND(VLOOKUP($A1579+ROUND(LEFT(DA$1553,2)/24,5),'[1]ОАО "АТС"'!$A$30:$F$773,3,FALSE)+HLOOKUP($DL$1551,'[1]Сбытовая надбавка'!$F$5:$H$6,2,FALSE),2)+'[1]Иные услуги'!$C$6+HLOOKUP($DR$1550,'[1]Услуги по передаче'!$G$5:$J$7,3,FALSE))</f>
        <v>1526.7</v>
      </c>
      <c r="DB1579" s="73"/>
      <c r="DC1579" s="73"/>
      <c r="DD1579" s="73"/>
      <c r="DE1579" s="73"/>
      <c r="DF1579" s="74"/>
      <c r="DG1579" s="72">
        <f>IF($A1579="-","-",ROUND(VLOOKUP($A1579+ROUND(LEFT(DG$1553,2)/24,5),'[1]ОАО "АТС"'!$A$30:$F$773,3,FALSE)+HLOOKUP($DL$1551,'[1]Сбытовая надбавка'!$F$5:$H$6,2,FALSE),2)+'[1]Иные услуги'!$C$6+HLOOKUP($DR$1550,'[1]Услуги по передаче'!$G$5:$J$7,3,FALSE))</f>
        <v>1526.78</v>
      </c>
      <c r="DH1579" s="73"/>
      <c r="DI1579" s="73"/>
      <c r="DJ1579" s="73"/>
      <c r="DK1579" s="73"/>
      <c r="DL1579" s="74"/>
      <c r="DM1579" s="72">
        <f>IF($A1579="-","-",ROUND(VLOOKUP($A1579+ROUND(LEFT(DM$1553,2)/24,5),'[1]ОАО "АТС"'!$A$30:$F$773,3,FALSE)+HLOOKUP($DL$1551,'[1]Сбытовая надбавка'!$F$5:$H$6,2,FALSE),2)+'[1]Иные услуги'!$C$6+HLOOKUP($DR$1550,'[1]Услуги по передаче'!$G$5:$J$7,3,FALSE))</f>
        <v>1524.73</v>
      </c>
      <c r="DN1579" s="73"/>
      <c r="DO1579" s="73"/>
      <c r="DP1579" s="73"/>
      <c r="DQ1579" s="73"/>
      <c r="DR1579" s="74"/>
      <c r="DS1579" s="72">
        <f>IF($A1579="-","-",ROUND(VLOOKUP($A1579+ROUND(LEFT(DS$1553,2)/24,5),'[1]ОАО "АТС"'!$A$30:$F$773,3,FALSE)+HLOOKUP($DL$1551,'[1]Сбытовая надбавка'!$F$5:$H$6,2,FALSE),2)+'[1]Иные услуги'!$C$6+HLOOKUP($DR$1550,'[1]Услуги по передаче'!$G$5:$J$7,3,FALSE))</f>
        <v>1559.99</v>
      </c>
      <c r="DT1579" s="73"/>
      <c r="DU1579" s="73"/>
      <c r="DV1579" s="73"/>
      <c r="DW1579" s="73"/>
      <c r="DX1579" s="74"/>
      <c r="DY1579" s="72">
        <f>IF($A1579="-","-",ROUND(VLOOKUP($A1579+ROUND(LEFT(DY$1553,2)/24,5),'[1]ОАО "АТС"'!$A$30:$F$773,3,FALSE)+HLOOKUP($DL$1551,'[1]Сбытовая надбавка'!$F$5:$H$6,2,FALSE),2)+'[1]Иные услуги'!$C$6+HLOOKUP($DR$1550,'[1]Услуги по передаче'!$G$5:$J$7,3,FALSE))</f>
        <v>1526.1</v>
      </c>
      <c r="DZ1579" s="73"/>
      <c r="EA1579" s="73"/>
      <c r="EB1579" s="73"/>
      <c r="EC1579" s="73"/>
      <c r="ED1579" s="74"/>
      <c r="EE1579" s="72">
        <f>IF($A1579="-","-",ROUND(VLOOKUP($A1579+ROUND(LEFT(EE$1553,2)/24,5),'[1]ОАО "АТС"'!$A$30:$F$773,3,FALSE)+HLOOKUP($DL$1551,'[1]Сбытовая надбавка'!$F$5:$H$6,2,FALSE),2)+'[1]Иные услуги'!$C$6+HLOOKUP($DR$1550,'[1]Услуги по передаче'!$G$5:$J$7,3,FALSE))</f>
        <v>1525.91</v>
      </c>
      <c r="EF1579" s="73"/>
      <c r="EG1579" s="73"/>
      <c r="EH1579" s="73"/>
      <c r="EI1579" s="73"/>
      <c r="EJ1579" s="74"/>
      <c r="EK1579" s="72">
        <f>IF($A1579="-","-",ROUND(VLOOKUP($A1579+ROUND(LEFT(EK$1553,2)/24,5),'[1]ОАО "АТС"'!$A$30:$F$773,3,FALSE)+HLOOKUP($DL$1551,'[1]Сбытовая надбавка'!$F$5:$H$6,2,FALSE),2)+'[1]Иные услуги'!$C$6+HLOOKUP($DR$1550,'[1]Услуги по передаче'!$G$5:$J$7,3,FALSE))</f>
        <v>1665.83</v>
      </c>
      <c r="EL1579" s="73"/>
      <c r="EM1579" s="73"/>
      <c r="EN1579" s="73"/>
      <c r="EO1579" s="73"/>
      <c r="EP1579" s="74"/>
      <c r="EQ1579" s="72">
        <f>IF($A1579="-","-",ROUND(VLOOKUP($A1579+ROUND(LEFT(EQ$1553,2)/24,5),'[1]ОАО "АТС"'!$A$30:$F$773,3,FALSE)+HLOOKUP($DL$1551,'[1]Сбытовая надбавка'!$F$5:$H$6,2,FALSE),2)+'[1]Иные услуги'!$C$6+HLOOKUP($DR$1550,'[1]Услуги по передаче'!$G$5:$J$7,3,FALSE))</f>
        <v>1575.88</v>
      </c>
      <c r="ER1579" s="73"/>
      <c r="ES1579" s="73"/>
      <c r="ET1579" s="73"/>
      <c r="EU1579" s="73"/>
      <c r="EV1579" s="74"/>
    </row>
    <row r="1580" spans="1:152" s="38" customFormat="1" ht="15.75" customHeight="1" x14ac:dyDescent="0.2">
      <c r="A1580" s="69">
        <f>$A$141</f>
        <v>45012</v>
      </c>
      <c r="B1580" s="70"/>
      <c r="C1580" s="70"/>
      <c r="D1580" s="70"/>
      <c r="E1580" s="70"/>
      <c r="F1580" s="70"/>
      <c r="G1580" s="70"/>
      <c r="H1580" s="71"/>
      <c r="I1580" s="72">
        <f>IF($A1580="-","-",ROUND(VLOOKUP($A1580+ROUND(LEFT(I$1553,1)/24,5),'[1]ОАО "АТС"'!$A$30:$F$773,3,FALSE)+HLOOKUP($DL$1551,'[1]Сбытовая надбавка'!$F$5:$H$6,2,FALSE),2)+'[1]Иные услуги'!$C$6+HLOOKUP($DR$1550,'[1]Услуги по передаче'!$G$5:$J$7,3,FALSE))</f>
        <v>1526.65</v>
      </c>
      <c r="J1580" s="73"/>
      <c r="K1580" s="73"/>
      <c r="L1580" s="73"/>
      <c r="M1580" s="73"/>
      <c r="N1580" s="74"/>
      <c r="O1580" s="72">
        <f>IF($A1580="-","-",ROUND(VLOOKUP($A1580+ROUND(LEFT(O$1553,1)/24,5),'[1]ОАО "АТС"'!$A$30:$F$773,3,FALSE)+HLOOKUP($DL$1551,'[1]Сбытовая надбавка'!$F$5:$H$6,2,FALSE),2)+'[1]Иные услуги'!$C$6+HLOOKUP($DR$1550,'[1]Услуги по передаче'!$G$5:$J$7,3,FALSE))</f>
        <v>1526.81</v>
      </c>
      <c r="P1580" s="73"/>
      <c r="Q1580" s="73"/>
      <c r="R1580" s="73"/>
      <c r="S1580" s="73"/>
      <c r="T1580" s="74"/>
      <c r="U1580" s="72">
        <f>IF($A1580="-","-",ROUND(VLOOKUP($A1580+ROUND(LEFT(U$1553,1)/24,5),'[1]ОАО "АТС"'!$A$30:$F$773,3,FALSE)+HLOOKUP($DL$1551,'[1]Сбытовая надбавка'!$F$5:$H$6,2,FALSE),2)+'[1]Иные услуги'!$C$6+HLOOKUP($DR$1550,'[1]Услуги по передаче'!$G$5:$J$7,3,FALSE))</f>
        <v>1526.8700000000001</v>
      </c>
      <c r="V1580" s="73"/>
      <c r="W1580" s="73"/>
      <c r="X1580" s="73"/>
      <c r="Y1580" s="73"/>
      <c r="Z1580" s="74"/>
      <c r="AA1580" s="72">
        <f>IF($A1580="-","-",ROUND(VLOOKUP($A1580+ROUND(LEFT(AA$1553,1)/24,5),'[1]ОАО "АТС"'!$A$30:$F$773,3,FALSE)+HLOOKUP($DL$1551,'[1]Сбытовая надбавка'!$F$5:$H$6,2,FALSE),2)+'[1]Иные услуги'!$C$6+HLOOKUP($DR$1550,'[1]Услуги по передаче'!$G$5:$J$7,3,FALSE))</f>
        <v>1526.81</v>
      </c>
      <c r="AB1580" s="73"/>
      <c r="AC1580" s="73"/>
      <c r="AD1580" s="73"/>
      <c r="AE1580" s="73"/>
      <c r="AF1580" s="74"/>
      <c r="AG1580" s="72">
        <f>IF($A1580="-","-",ROUND(VLOOKUP($A1580+ROUND(LEFT(AG$1553,1)/24,5),'[1]ОАО "АТС"'!$A$30:$F$773,3,FALSE)+HLOOKUP($DL$1551,'[1]Сбытовая надбавка'!$F$5:$H$6,2,FALSE),2)+'[1]Иные услуги'!$C$6+HLOOKUP($DR$1550,'[1]Услуги по передаче'!$G$5:$J$7,3,FALSE))</f>
        <v>1526.65</v>
      </c>
      <c r="AH1580" s="73"/>
      <c r="AI1580" s="73"/>
      <c r="AJ1580" s="73"/>
      <c r="AK1580" s="73"/>
      <c r="AL1580" s="74"/>
      <c r="AM1580" s="72">
        <f>IF($A1580="-","-",ROUND(VLOOKUP($A1580+ROUND(LEFT(AM$1553,1)/24,5),'[1]ОАО "АТС"'!$A$30:$F$773,3,FALSE)+HLOOKUP($DL$1551,'[1]Сбытовая надбавка'!$F$5:$H$6,2,FALSE),2)+'[1]Иные услуги'!$C$6+HLOOKUP($DR$1550,'[1]Услуги по передаче'!$G$5:$J$7,3,FALSE))</f>
        <v>1526.74</v>
      </c>
      <c r="AN1580" s="73"/>
      <c r="AO1580" s="73"/>
      <c r="AP1580" s="73"/>
      <c r="AQ1580" s="73"/>
      <c r="AR1580" s="74"/>
      <c r="AS1580" s="72">
        <f>IF($A1580="-","-",ROUND(VLOOKUP($A1580+ROUND(LEFT(AS$1553,1)/24,5),'[1]ОАО "АТС"'!$A$30:$F$773,3,FALSE)+HLOOKUP($DL$1551,'[1]Сбытовая надбавка'!$F$5:$H$6,2,FALSE),2)+'[1]Иные услуги'!$C$6+HLOOKUP($DR$1550,'[1]Услуги по передаче'!$G$5:$J$7,3,FALSE))</f>
        <v>1530.14</v>
      </c>
      <c r="AT1580" s="73"/>
      <c r="AU1580" s="73"/>
      <c r="AV1580" s="73"/>
      <c r="AW1580" s="73"/>
      <c r="AX1580" s="74"/>
      <c r="AY1580" s="72">
        <f>IF($A1580="-","-",ROUND(VLOOKUP($A1580+ROUND(LEFT(AY$1553,1)/24,5),'[1]ОАО "АТС"'!$A$30:$F$773,3,FALSE)+HLOOKUP($DL$1551,'[1]Сбытовая надбавка'!$F$5:$H$6,2,FALSE),2)+'[1]Иные услуги'!$C$6+HLOOKUP($DR$1550,'[1]Услуги по передаче'!$G$5:$J$7,3,FALSE))</f>
        <v>1631.07</v>
      </c>
      <c r="AZ1580" s="73"/>
      <c r="BA1580" s="73"/>
      <c r="BB1580" s="73"/>
      <c r="BC1580" s="73"/>
      <c r="BD1580" s="74"/>
      <c r="BE1580" s="72">
        <f>IF($A1580="-","-",ROUND(VLOOKUP($A1580+ROUND(LEFT(BE$1553,1)/24,5),'[1]ОАО "АТС"'!$A$30:$F$773,3,FALSE)+HLOOKUP($DL$1551,'[1]Сбытовая надбавка'!$F$5:$H$6,2,FALSE),2)+'[1]Иные услуги'!$C$6+HLOOKUP($DR$1550,'[1]Услуги по передаче'!$G$5:$J$7,3,FALSE))</f>
        <v>1526.63</v>
      </c>
      <c r="BF1580" s="73"/>
      <c r="BG1580" s="73"/>
      <c r="BH1580" s="73"/>
      <c r="BI1580" s="73"/>
      <c r="BJ1580" s="74"/>
      <c r="BK1580" s="72">
        <f>IF($A1580="-","-",ROUND(VLOOKUP($A1580+ROUND(LEFT(BK$1553,1)/24,5),'[1]ОАО "АТС"'!$A$30:$F$773,3,FALSE)+HLOOKUP($DL$1551,'[1]Сбытовая надбавка'!$F$5:$H$6,2,FALSE),2)+'[1]Иные услуги'!$C$6+HLOOKUP($DR$1550,'[1]Услуги по передаче'!$G$5:$J$7,3,FALSE))</f>
        <v>1547.21</v>
      </c>
      <c r="BL1580" s="73"/>
      <c r="BM1580" s="73"/>
      <c r="BN1580" s="73"/>
      <c r="BO1580" s="73"/>
      <c r="BP1580" s="74"/>
      <c r="BQ1580" s="72">
        <f>IF($A1580="-","-",ROUND(VLOOKUP($A1580+ROUND(LEFT(BQ$1553,2)/24,5),'[1]ОАО "АТС"'!$A$30:$F$773,3,FALSE)+HLOOKUP($DL$1551,'[1]Сбытовая надбавка'!$F$5:$H$6,2,FALSE),2)+'[1]Иные услуги'!$C$6+HLOOKUP($DR$1550,'[1]Услуги по передаче'!$G$5:$J$7,3,FALSE))</f>
        <v>1559.22</v>
      </c>
      <c r="BR1580" s="73"/>
      <c r="BS1580" s="73"/>
      <c r="BT1580" s="73"/>
      <c r="BU1580" s="73"/>
      <c r="BV1580" s="74"/>
      <c r="BW1580" s="72">
        <f>IF($A1580="-","-",ROUND(VLOOKUP($A1580+ROUND(LEFT(BW$1553,2)/24,5),'[1]ОАО "АТС"'!$A$30:$F$773,3,FALSE)+HLOOKUP($DL$1551,'[1]Сбытовая надбавка'!$F$5:$H$6,2,FALSE),2)+'[1]Иные услуги'!$C$6+HLOOKUP($DR$1550,'[1]Услуги по передаче'!$G$5:$J$7,3,FALSE))</f>
        <v>1547.3</v>
      </c>
      <c r="BX1580" s="73"/>
      <c r="BY1580" s="73"/>
      <c r="BZ1580" s="73"/>
      <c r="CA1580" s="73"/>
      <c r="CB1580" s="74"/>
      <c r="CC1580" s="72">
        <f>IF($A1580="-","-",ROUND(VLOOKUP($A1580+ROUND(LEFT(CC$1553,2)/24,5),'[1]ОАО "АТС"'!$A$30:$F$773,3,FALSE)+HLOOKUP($DL$1551,'[1]Сбытовая надбавка'!$F$5:$H$6,2,FALSE),2)+'[1]Иные услуги'!$C$6+HLOOKUP($DR$1550,'[1]Услуги по передаче'!$G$5:$J$7,3,FALSE))</f>
        <v>1526.69</v>
      </c>
      <c r="CD1580" s="73"/>
      <c r="CE1580" s="73"/>
      <c r="CF1580" s="73"/>
      <c r="CG1580" s="73"/>
      <c r="CH1580" s="74"/>
      <c r="CI1580" s="72">
        <f>IF($A1580="-","-",ROUND(VLOOKUP($A1580+ROUND(LEFT(CI$1553,2)/24,5),'[1]ОАО "АТС"'!$A$30:$F$773,3,FALSE)+HLOOKUP($DL$1551,'[1]Сбытовая надбавка'!$F$5:$H$6,2,FALSE),2)+'[1]Иные услуги'!$C$6+HLOOKUP($DR$1550,'[1]Услуги по передаче'!$G$5:$J$7,3,FALSE))</f>
        <v>1526.67</v>
      </c>
      <c r="CJ1580" s="73"/>
      <c r="CK1580" s="73"/>
      <c r="CL1580" s="73"/>
      <c r="CM1580" s="73"/>
      <c r="CN1580" s="74"/>
      <c r="CO1580" s="72">
        <f>IF($A1580="-","-",ROUND(VLOOKUP($A1580+ROUND(LEFT(CO$1553,2)/24,5),'[1]ОАО "АТС"'!$A$30:$F$773,3,FALSE)+HLOOKUP($DL$1551,'[1]Сбытовая надбавка'!$F$5:$H$6,2,FALSE),2)+'[1]Иные услуги'!$C$6+HLOOKUP($DR$1550,'[1]Услуги по передаче'!$G$5:$J$7,3,FALSE))</f>
        <v>1534.21</v>
      </c>
      <c r="CP1580" s="73"/>
      <c r="CQ1580" s="73"/>
      <c r="CR1580" s="73"/>
      <c r="CS1580" s="73"/>
      <c r="CT1580" s="74"/>
      <c r="CU1580" s="72">
        <f>IF($A1580="-","-",ROUND(VLOOKUP($A1580+ROUND(LEFT(CU$1553,2)/24,5),'[1]ОАО "АТС"'!$A$30:$F$773,3,FALSE)+HLOOKUP($DL$1551,'[1]Сбытовая надбавка'!$F$5:$H$6,2,FALSE),2)+'[1]Иные услуги'!$C$6+HLOOKUP($DR$1550,'[1]Услуги по передаче'!$G$5:$J$7,3,FALSE))</f>
        <v>1526.79</v>
      </c>
      <c r="CV1580" s="73"/>
      <c r="CW1580" s="73"/>
      <c r="CX1580" s="73"/>
      <c r="CY1580" s="73"/>
      <c r="CZ1580" s="74"/>
      <c r="DA1580" s="72">
        <f>IF($A1580="-","-",ROUND(VLOOKUP($A1580+ROUND(LEFT(DA$1553,2)/24,5),'[1]ОАО "АТС"'!$A$30:$F$773,3,FALSE)+HLOOKUP($DL$1551,'[1]Сбытовая надбавка'!$F$5:$H$6,2,FALSE),2)+'[1]Иные услуги'!$C$6+HLOOKUP($DR$1550,'[1]Услуги по передаче'!$G$5:$J$7,3,FALSE))</f>
        <v>1526.66</v>
      </c>
      <c r="DB1580" s="73"/>
      <c r="DC1580" s="73"/>
      <c r="DD1580" s="73"/>
      <c r="DE1580" s="73"/>
      <c r="DF1580" s="74"/>
      <c r="DG1580" s="72">
        <f>IF($A1580="-","-",ROUND(VLOOKUP($A1580+ROUND(LEFT(DG$1553,2)/24,5),'[1]ОАО "АТС"'!$A$30:$F$773,3,FALSE)+HLOOKUP($DL$1551,'[1]Сбытовая надбавка'!$F$5:$H$6,2,FALSE),2)+'[1]Иные услуги'!$C$6+HLOOKUP($DR$1550,'[1]Услуги по передаче'!$G$5:$J$7,3,FALSE))</f>
        <v>1526.71</v>
      </c>
      <c r="DH1580" s="73"/>
      <c r="DI1580" s="73"/>
      <c r="DJ1580" s="73"/>
      <c r="DK1580" s="73"/>
      <c r="DL1580" s="74"/>
      <c r="DM1580" s="72">
        <f>IF($A1580="-","-",ROUND(VLOOKUP($A1580+ROUND(LEFT(DM$1553,2)/24,5),'[1]ОАО "АТС"'!$A$30:$F$773,3,FALSE)+HLOOKUP($DL$1551,'[1]Сбытовая надбавка'!$F$5:$H$6,2,FALSE),2)+'[1]Иные услуги'!$C$6+HLOOKUP($DR$1550,'[1]Услуги по передаче'!$G$5:$J$7,3,FALSE))</f>
        <v>1539.92</v>
      </c>
      <c r="DN1580" s="73"/>
      <c r="DO1580" s="73"/>
      <c r="DP1580" s="73"/>
      <c r="DQ1580" s="73"/>
      <c r="DR1580" s="74"/>
      <c r="DS1580" s="72">
        <f>IF($A1580="-","-",ROUND(VLOOKUP($A1580+ROUND(LEFT(DS$1553,2)/24,5),'[1]ОАО "АТС"'!$A$30:$F$773,3,FALSE)+HLOOKUP($DL$1551,'[1]Сбытовая надбавка'!$F$5:$H$6,2,FALSE),2)+'[1]Иные услуги'!$C$6+HLOOKUP($DR$1550,'[1]Услуги по передаче'!$G$5:$J$7,3,FALSE))</f>
        <v>1531.52</v>
      </c>
      <c r="DT1580" s="73"/>
      <c r="DU1580" s="73"/>
      <c r="DV1580" s="73"/>
      <c r="DW1580" s="73"/>
      <c r="DX1580" s="74"/>
      <c r="DY1580" s="72">
        <f>IF($A1580="-","-",ROUND(VLOOKUP($A1580+ROUND(LEFT(DY$1553,2)/24,5),'[1]ОАО "АТС"'!$A$30:$F$773,3,FALSE)+HLOOKUP($DL$1551,'[1]Сбытовая надбавка'!$F$5:$H$6,2,FALSE),2)+'[1]Иные услуги'!$C$6+HLOOKUP($DR$1550,'[1]Услуги по передаче'!$G$5:$J$7,3,FALSE))</f>
        <v>1525.91</v>
      </c>
      <c r="DZ1580" s="73"/>
      <c r="EA1580" s="73"/>
      <c r="EB1580" s="73"/>
      <c r="EC1580" s="73"/>
      <c r="ED1580" s="74"/>
      <c r="EE1580" s="72">
        <f>IF($A1580="-","-",ROUND(VLOOKUP($A1580+ROUND(LEFT(EE$1553,2)/24,5),'[1]ОАО "АТС"'!$A$30:$F$773,3,FALSE)+HLOOKUP($DL$1551,'[1]Сбытовая надбавка'!$F$5:$H$6,2,FALSE),2)+'[1]Иные услуги'!$C$6+HLOOKUP($DR$1550,'[1]Услуги по передаче'!$G$5:$J$7,3,FALSE))</f>
        <v>1525.74</v>
      </c>
      <c r="EF1580" s="73"/>
      <c r="EG1580" s="73"/>
      <c r="EH1580" s="73"/>
      <c r="EI1580" s="73"/>
      <c r="EJ1580" s="74"/>
      <c r="EK1580" s="72">
        <f>IF($A1580="-","-",ROUND(VLOOKUP($A1580+ROUND(LEFT(EK$1553,2)/24,5),'[1]ОАО "АТС"'!$A$30:$F$773,3,FALSE)+HLOOKUP($DL$1551,'[1]Сбытовая надбавка'!$F$5:$H$6,2,FALSE),2)+'[1]Иные услуги'!$C$6+HLOOKUP($DR$1550,'[1]Услуги по передаче'!$G$5:$J$7,3,FALSE))</f>
        <v>1696.41</v>
      </c>
      <c r="EL1580" s="73"/>
      <c r="EM1580" s="73"/>
      <c r="EN1580" s="73"/>
      <c r="EO1580" s="73"/>
      <c r="EP1580" s="74"/>
      <c r="EQ1580" s="72">
        <f>IF($A1580="-","-",ROUND(VLOOKUP($A1580+ROUND(LEFT(EQ$1553,2)/24,5),'[1]ОАО "АТС"'!$A$30:$F$773,3,FALSE)+HLOOKUP($DL$1551,'[1]Сбытовая надбавка'!$F$5:$H$6,2,FALSE),2)+'[1]Иные услуги'!$C$6+HLOOKUP($DR$1550,'[1]Услуги по передаче'!$G$5:$J$7,3,FALSE))</f>
        <v>1601.05</v>
      </c>
      <c r="ER1580" s="73"/>
      <c r="ES1580" s="73"/>
      <c r="ET1580" s="73"/>
      <c r="EU1580" s="73"/>
      <c r="EV1580" s="74"/>
    </row>
    <row r="1581" spans="1:152" s="38" customFormat="1" ht="15.75" customHeight="1" x14ac:dyDescent="0.2">
      <c r="A1581" s="69">
        <f>$A$142</f>
        <v>45013</v>
      </c>
      <c r="B1581" s="70"/>
      <c r="C1581" s="70"/>
      <c r="D1581" s="70"/>
      <c r="E1581" s="70"/>
      <c r="F1581" s="70"/>
      <c r="G1581" s="70"/>
      <c r="H1581" s="71"/>
      <c r="I1581" s="72">
        <f>IF($A1581="-","-",ROUND(VLOOKUP($A1581+ROUND(LEFT(I$1553,1)/24,5),'[1]ОАО "АТС"'!$A$30:$F$773,3,FALSE)+HLOOKUP($DL$1551,'[1]Сбытовая надбавка'!$F$5:$H$6,2,FALSE),2)+'[1]Иные услуги'!$C$6+HLOOKUP($DR$1550,'[1]Услуги по передаче'!$G$5:$J$7,3,FALSE))</f>
        <v>1526.58</v>
      </c>
      <c r="J1581" s="73"/>
      <c r="K1581" s="73"/>
      <c r="L1581" s="73"/>
      <c r="M1581" s="73"/>
      <c r="N1581" s="74"/>
      <c r="O1581" s="72">
        <f>IF($A1581="-","-",ROUND(VLOOKUP($A1581+ROUND(LEFT(O$1553,1)/24,5),'[1]ОАО "АТС"'!$A$30:$F$773,3,FALSE)+HLOOKUP($DL$1551,'[1]Сбытовая надбавка'!$F$5:$H$6,2,FALSE),2)+'[1]Иные услуги'!$C$6+HLOOKUP($DR$1550,'[1]Услуги по передаче'!$G$5:$J$7,3,FALSE))</f>
        <v>1526.68</v>
      </c>
      <c r="P1581" s="73"/>
      <c r="Q1581" s="73"/>
      <c r="R1581" s="73"/>
      <c r="S1581" s="73"/>
      <c r="T1581" s="74"/>
      <c r="U1581" s="72">
        <f>IF($A1581="-","-",ROUND(VLOOKUP($A1581+ROUND(LEFT(U$1553,1)/24,5),'[1]ОАО "АТС"'!$A$30:$F$773,3,FALSE)+HLOOKUP($DL$1551,'[1]Сбытовая надбавка'!$F$5:$H$6,2,FALSE),2)+'[1]Иные услуги'!$C$6+HLOOKUP($DR$1550,'[1]Услуги по передаче'!$G$5:$J$7,3,FALSE))</f>
        <v>1526.75</v>
      </c>
      <c r="V1581" s="73"/>
      <c r="W1581" s="73"/>
      <c r="X1581" s="73"/>
      <c r="Y1581" s="73"/>
      <c r="Z1581" s="74"/>
      <c r="AA1581" s="72">
        <f>IF($A1581="-","-",ROUND(VLOOKUP($A1581+ROUND(LEFT(AA$1553,1)/24,5),'[1]ОАО "АТС"'!$A$30:$F$773,3,FALSE)+HLOOKUP($DL$1551,'[1]Сбытовая надбавка'!$F$5:$H$6,2,FALSE),2)+'[1]Иные услуги'!$C$6+HLOOKUP($DR$1550,'[1]Услуги по передаче'!$G$5:$J$7,3,FALSE))</f>
        <v>1526.69</v>
      </c>
      <c r="AB1581" s="73"/>
      <c r="AC1581" s="73"/>
      <c r="AD1581" s="73"/>
      <c r="AE1581" s="73"/>
      <c r="AF1581" s="74"/>
      <c r="AG1581" s="72">
        <f>IF($A1581="-","-",ROUND(VLOOKUP($A1581+ROUND(LEFT(AG$1553,1)/24,5),'[1]ОАО "АТС"'!$A$30:$F$773,3,FALSE)+HLOOKUP($DL$1551,'[1]Сбытовая надбавка'!$F$5:$H$6,2,FALSE),2)+'[1]Иные услуги'!$C$6+HLOOKUP($DR$1550,'[1]Услуги по передаче'!$G$5:$J$7,3,FALSE))</f>
        <v>1526.51</v>
      </c>
      <c r="AH1581" s="73"/>
      <c r="AI1581" s="73"/>
      <c r="AJ1581" s="73"/>
      <c r="AK1581" s="73"/>
      <c r="AL1581" s="74"/>
      <c r="AM1581" s="72">
        <f>IF($A1581="-","-",ROUND(VLOOKUP($A1581+ROUND(LEFT(AM$1553,1)/24,5),'[1]ОАО "АТС"'!$A$30:$F$773,3,FALSE)+HLOOKUP($DL$1551,'[1]Сбытовая надбавка'!$F$5:$H$6,2,FALSE),2)+'[1]Иные услуги'!$C$6+HLOOKUP($DR$1550,'[1]Услуги по передаче'!$G$5:$J$7,3,FALSE))</f>
        <v>1526.78</v>
      </c>
      <c r="AN1581" s="73"/>
      <c r="AO1581" s="73"/>
      <c r="AP1581" s="73"/>
      <c r="AQ1581" s="73"/>
      <c r="AR1581" s="74"/>
      <c r="AS1581" s="72">
        <f>IF($A1581="-","-",ROUND(VLOOKUP($A1581+ROUND(LEFT(AS$1553,1)/24,5),'[1]ОАО "АТС"'!$A$30:$F$773,3,FALSE)+HLOOKUP($DL$1551,'[1]Сбытовая надбавка'!$F$5:$H$6,2,FALSE),2)+'[1]Иные услуги'!$C$6+HLOOKUP($DR$1550,'[1]Услуги по передаче'!$G$5:$J$7,3,FALSE))</f>
        <v>1526.3</v>
      </c>
      <c r="AT1581" s="73"/>
      <c r="AU1581" s="73"/>
      <c r="AV1581" s="73"/>
      <c r="AW1581" s="73"/>
      <c r="AX1581" s="74"/>
      <c r="AY1581" s="72">
        <f>IF($A1581="-","-",ROUND(VLOOKUP($A1581+ROUND(LEFT(AY$1553,1)/24,5),'[1]ОАО "АТС"'!$A$30:$F$773,3,FALSE)+HLOOKUP($DL$1551,'[1]Сбытовая надбавка'!$F$5:$H$6,2,FALSE),2)+'[1]Иные услуги'!$C$6+HLOOKUP($DR$1550,'[1]Услуги по передаче'!$G$5:$J$7,3,FALSE))</f>
        <v>1592.81</v>
      </c>
      <c r="AZ1581" s="73"/>
      <c r="BA1581" s="73"/>
      <c r="BB1581" s="73"/>
      <c r="BC1581" s="73"/>
      <c r="BD1581" s="74"/>
      <c r="BE1581" s="72">
        <f>IF($A1581="-","-",ROUND(VLOOKUP($A1581+ROUND(LEFT(BE$1553,1)/24,5),'[1]ОАО "АТС"'!$A$30:$F$773,3,FALSE)+HLOOKUP($DL$1551,'[1]Сбытовая надбавка'!$F$5:$H$6,2,FALSE),2)+'[1]Иные услуги'!$C$6+HLOOKUP($DR$1550,'[1]Услуги по передаче'!$G$5:$J$7,3,FALSE))</f>
        <v>1526.53</v>
      </c>
      <c r="BF1581" s="73"/>
      <c r="BG1581" s="73"/>
      <c r="BH1581" s="73"/>
      <c r="BI1581" s="73"/>
      <c r="BJ1581" s="74"/>
      <c r="BK1581" s="72">
        <f>IF($A1581="-","-",ROUND(VLOOKUP($A1581+ROUND(LEFT(BK$1553,1)/24,5),'[1]ОАО "АТС"'!$A$30:$F$773,3,FALSE)+HLOOKUP($DL$1551,'[1]Сбытовая надбавка'!$F$5:$H$6,2,FALSE),2)+'[1]Иные услуги'!$C$6+HLOOKUP($DR$1550,'[1]Услуги по передаче'!$G$5:$J$7,3,FALSE))</f>
        <v>1526.6100000000001</v>
      </c>
      <c r="BL1581" s="73"/>
      <c r="BM1581" s="73"/>
      <c r="BN1581" s="73"/>
      <c r="BO1581" s="73"/>
      <c r="BP1581" s="74"/>
      <c r="BQ1581" s="72">
        <f>IF($A1581="-","-",ROUND(VLOOKUP($A1581+ROUND(LEFT(BQ$1553,2)/24,5),'[1]ОАО "АТС"'!$A$30:$F$773,3,FALSE)+HLOOKUP($DL$1551,'[1]Сбытовая надбавка'!$F$5:$H$6,2,FALSE),2)+'[1]Иные услуги'!$C$6+HLOOKUP($DR$1550,'[1]Услуги по передаче'!$G$5:$J$7,3,FALSE))</f>
        <v>1526.6200000000001</v>
      </c>
      <c r="BR1581" s="73"/>
      <c r="BS1581" s="73"/>
      <c r="BT1581" s="73"/>
      <c r="BU1581" s="73"/>
      <c r="BV1581" s="74"/>
      <c r="BW1581" s="72">
        <f>IF($A1581="-","-",ROUND(VLOOKUP($A1581+ROUND(LEFT(BW$1553,2)/24,5),'[1]ОАО "АТС"'!$A$30:$F$773,3,FALSE)+HLOOKUP($DL$1551,'[1]Сбытовая надбавка'!$F$5:$H$6,2,FALSE),2)+'[1]Иные услуги'!$C$6+HLOOKUP($DR$1550,'[1]Услуги по передаче'!$G$5:$J$7,3,FALSE))</f>
        <v>1526.72</v>
      </c>
      <c r="BX1581" s="73"/>
      <c r="BY1581" s="73"/>
      <c r="BZ1581" s="73"/>
      <c r="CA1581" s="73"/>
      <c r="CB1581" s="74"/>
      <c r="CC1581" s="72">
        <f>IF($A1581="-","-",ROUND(VLOOKUP($A1581+ROUND(LEFT(CC$1553,2)/24,5),'[1]ОАО "АТС"'!$A$30:$F$773,3,FALSE)+HLOOKUP($DL$1551,'[1]Сбытовая надбавка'!$F$5:$H$6,2,FALSE),2)+'[1]Иные услуги'!$C$6+HLOOKUP($DR$1550,'[1]Услуги по передаче'!$G$5:$J$7,3,FALSE))</f>
        <v>1526.69</v>
      </c>
      <c r="CD1581" s="73"/>
      <c r="CE1581" s="73"/>
      <c r="CF1581" s="73"/>
      <c r="CG1581" s="73"/>
      <c r="CH1581" s="74"/>
      <c r="CI1581" s="72">
        <f>IF($A1581="-","-",ROUND(VLOOKUP($A1581+ROUND(LEFT(CI$1553,2)/24,5),'[1]ОАО "АТС"'!$A$30:$F$773,3,FALSE)+HLOOKUP($DL$1551,'[1]Сбытовая надбавка'!$F$5:$H$6,2,FALSE),2)+'[1]Иные услуги'!$C$6+HLOOKUP($DR$1550,'[1]Услуги по передаче'!$G$5:$J$7,3,FALSE))</f>
        <v>1526.66</v>
      </c>
      <c r="CJ1581" s="73"/>
      <c r="CK1581" s="73"/>
      <c r="CL1581" s="73"/>
      <c r="CM1581" s="73"/>
      <c r="CN1581" s="74"/>
      <c r="CO1581" s="72">
        <f>IF($A1581="-","-",ROUND(VLOOKUP($A1581+ROUND(LEFT(CO$1553,2)/24,5),'[1]ОАО "АТС"'!$A$30:$F$773,3,FALSE)+HLOOKUP($DL$1551,'[1]Сбытовая надбавка'!$F$5:$H$6,2,FALSE),2)+'[1]Иные услуги'!$C$6+HLOOKUP($DR$1550,'[1]Услуги по передаче'!$G$5:$J$7,3,FALSE))</f>
        <v>1526.73</v>
      </c>
      <c r="CP1581" s="73"/>
      <c r="CQ1581" s="73"/>
      <c r="CR1581" s="73"/>
      <c r="CS1581" s="73"/>
      <c r="CT1581" s="74"/>
      <c r="CU1581" s="72">
        <f>IF($A1581="-","-",ROUND(VLOOKUP($A1581+ROUND(LEFT(CU$1553,2)/24,5),'[1]ОАО "АТС"'!$A$30:$F$773,3,FALSE)+HLOOKUP($DL$1551,'[1]Сбытовая надбавка'!$F$5:$H$6,2,FALSE),2)+'[1]Иные услуги'!$C$6+HLOOKUP($DR$1550,'[1]Услуги по передаче'!$G$5:$J$7,3,FALSE))</f>
        <v>1526.89</v>
      </c>
      <c r="CV1581" s="73"/>
      <c r="CW1581" s="73"/>
      <c r="CX1581" s="73"/>
      <c r="CY1581" s="73"/>
      <c r="CZ1581" s="74"/>
      <c r="DA1581" s="72">
        <f>IF($A1581="-","-",ROUND(VLOOKUP($A1581+ROUND(LEFT(DA$1553,2)/24,5),'[1]ОАО "АТС"'!$A$30:$F$773,3,FALSE)+HLOOKUP($DL$1551,'[1]Сбытовая надбавка'!$F$5:$H$6,2,FALSE),2)+'[1]Иные услуги'!$C$6+HLOOKUP($DR$1550,'[1]Услуги по передаче'!$G$5:$J$7,3,FALSE))</f>
        <v>1526.69</v>
      </c>
      <c r="DB1581" s="73"/>
      <c r="DC1581" s="73"/>
      <c r="DD1581" s="73"/>
      <c r="DE1581" s="73"/>
      <c r="DF1581" s="74"/>
      <c r="DG1581" s="72">
        <f>IF($A1581="-","-",ROUND(VLOOKUP($A1581+ROUND(LEFT(DG$1553,2)/24,5),'[1]ОАО "АТС"'!$A$30:$F$773,3,FALSE)+HLOOKUP($DL$1551,'[1]Сбытовая надбавка'!$F$5:$H$6,2,FALSE),2)+'[1]Иные услуги'!$C$6+HLOOKUP($DR$1550,'[1]Услуги по передаче'!$G$5:$J$7,3,FALSE))</f>
        <v>1526.79</v>
      </c>
      <c r="DH1581" s="73"/>
      <c r="DI1581" s="73"/>
      <c r="DJ1581" s="73"/>
      <c r="DK1581" s="73"/>
      <c r="DL1581" s="74"/>
      <c r="DM1581" s="72">
        <f>IF($A1581="-","-",ROUND(VLOOKUP($A1581+ROUND(LEFT(DM$1553,2)/24,5),'[1]ОАО "АТС"'!$A$30:$F$773,3,FALSE)+HLOOKUP($DL$1551,'[1]Сбытовая надбавка'!$F$5:$H$6,2,FALSE),2)+'[1]Иные услуги'!$C$6+HLOOKUP($DR$1550,'[1]Услуги по передаче'!$G$5:$J$7,3,FALSE))</f>
        <v>1524.51</v>
      </c>
      <c r="DN1581" s="73"/>
      <c r="DO1581" s="73"/>
      <c r="DP1581" s="73"/>
      <c r="DQ1581" s="73"/>
      <c r="DR1581" s="74"/>
      <c r="DS1581" s="72">
        <f>IF($A1581="-","-",ROUND(VLOOKUP($A1581+ROUND(LEFT(DS$1553,2)/24,5),'[1]ОАО "АТС"'!$A$30:$F$773,3,FALSE)+HLOOKUP($DL$1551,'[1]Сбытовая надбавка'!$F$5:$H$6,2,FALSE),2)+'[1]Иные услуги'!$C$6+HLOOKUP($DR$1550,'[1]Услуги по передаче'!$G$5:$J$7,3,FALSE))</f>
        <v>1525.55</v>
      </c>
      <c r="DT1581" s="73"/>
      <c r="DU1581" s="73"/>
      <c r="DV1581" s="73"/>
      <c r="DW1581" s="73"/>
      <c r="DX1581" s="74"/>
      <c r="DY1581" s="72">
        <f>IF($A1581="-","-",ROUND(VLOOKUP($A1581+ROUND(LEFT(DY$1553,2)/24,5),'[1]ОАО "АТС"'!$A$30:$F$773,3,FALSE)+HLOOKUP($DL$1551,'[1]Сбытовая надбавка'!$F$5:$H$6,2,FALSE),2)+'[1]Иные услуги'!$C$6+HLOOKUP($DR$1550,'[1]Услуги по передаче'!$G$5:$J$7,3,FALSE))</f>
        <v>1525.85</v>
      </c>
      <c r="DZ1581" s="73"/>
      <c r="EA1581" s="73"/>
      <c r="EB1581" s="73"/>
      <c r="EC1581" s="73"/>
      <c r="ED1581" s="74"/>
      <c r="EE1581" s="72">
        <f>IF($A1581="-","-",ROUND(VLOOKUP($A1581+ROUND(LEFT(EE$1553,2)/24,5),'[1]ОАО "АТС"'!$A$30:$F$773,3,FALSE)+HLOOKUP($DL$1551,'[1]Сбытовая надбавка'!$F$5:$H$6,2,FALSE),2)+'[1]Иные услуги'!$C$6+HLOOKUP($DR$1550,'[1]Услуги по передаче'!$G$5:$J$7,3,FALSE))</f>
        <v>1525.92</v>
      </c>
      <c r="EF1581" s="73"/>
      <c r="EG1581" s="73"/>
      <c r="EH1581" s="73"/>
      <c r="EI1581" s="73"/>
      <c r="EJ1581" s="74"/>
      <c r="EK1581" s="72">
        <f>IF($A1581="-","-",ROUND(VLOOKUP($A1581+ROUND(LEFT(EK$1553,2)/24,5),'[1]ОАО "АТС"'!$A$30:$F$773,3,FALSE)+HLOOKUP($DL$1551,'[1]Сбытовая надбавка'!$F$5:$H$6,2,FALSE),2)+'[1]Иные услуги'!$C$6+HLOOKUP($DR$1550,'[1]Услуги по передаче'!$G$5:$J$7,3,FALSE))</f>
        <v>1667.38</v>
      </c>
      <c r="EL1581" s="73"/>
      <c r="EM1581" s="73"/>
      <c r="EN1581" s="73"/>
      <c r="EO1581" s="73"/>
      <c r="EP1581" s="74"/>
      <c r="EQ1581" s="72">
        <f>IF($A1581="-","-",ROUND(VLOOKUP($A1581+ROUND(LEFT(EQ$1553,2)/24,5),'[1]ОАО "АТС"'!$A$30:$F$773,3,FALSE)+HLOOKUP($DL$1551,'[1]Сбытовая надбавка'!$F$5:$H$6,2,FALSE),2)+'[1]Иные услуги'!$C$6+HLOOKUP($DR$1550,'[1]Услуги по передаче'!$G$5:$J$7,3,FALSE))</f>
        <v>1568.77</v>
      </c>
      <c r="ER1581" s="73"/>
      <c r="ES1581" s="73"/>
      <c r="ET1581" s="73"/>
      <c r="EU1581" s="73"/>
      <c r="EV1581" s="74"/>
    </row>
    <row r="1582" spans="1:152" s="38" customFormat="1" ht="15.75" customHeight="1" x14ac:dyDescent="0.2">
      <c r="A1582" s="69">
        <f>$A$143</f>
        <v>45014</v>
      </c>
      <c r="B1582" s="70"/>
      <c r="C1582" s="70"/>
      <c r="D1582" s="70"/>
      <c r="E1582" s="70"/>
      <c r="F1582" s="70"/>
      <c r="G1582" s="70"/>
      <c r="H1582" s="71"/>
      <c r="I1582" s="72">
        <f>IF($A1582="-","-",ROUND(VLOOKUP($A1582+ROUND(LEFT(I$1553,1)/24,5),'[1]ОАО "АТС"'!$A$30:$F$773,3,FALSE)+HLOOKUP($DL$1551,'[1]Сбытовая надбавка'!$F$5:$H$6,2,FALSE),2)+'[1]Иные услуги'!$C$6+HLOOKUP($DR$1550,'[1]Услуги по передаче'!$G$5:$J$7,3,FALSE))</f>
        <v>1526.8600000000001</v>
      </c>
      <c r="J1582" s="73"/>
      <c r="K1582" s="73"/>
      <c r="L1582" s="73"/>
      <c r="M1582" s="73"/>
      <c r="N1582" s="74"/>
      <c r="O1582" s="72">
        <f>IF($A1582="-","-",ROUND(VLOOKUP($A1582+ROUND(LEFT(O$1553,1)/24,5),'[1]ОАО "АТС"'!$A$30:$F$773,3,FALSE)+HLOOKUP($DL$1551,'[1]Сбытовая надбавка'!$F$5:$H$6,2,FALSE),2)+'[1]Иные услуги'!$C$6+HLOOKUP($DR$1550,'[1]Услуги по передаче'!$G$5:$J$7,3,FALSE))</f>
        <v>1526.9</v>
      </c>
      <c r="P1582" s="73"/>
      <c r="Q1582" s="73"/>
      <c r="R1582" s="73"/>
      <c r="S1582" s="73"/>
      <c r="T1582" s="74"/>
      <c r="U1582" s="72">
        <f>IF($A1582="-","-",ROUND(VLOOKUP($A1582+ROUND(LEFT(U$1553,1)/24,5),'[1]ОАО "АТС"'!$A$30:$F$773,3,FALSE)+HLOOKUP($DL$1551,'[1]Сбытовая надбавка'!$F$5:$H$6,2,FALSE),2)+'[1]Иные услуги'!$C$6+HLOOKUP($DR$1550,'[1]Услуги по передаче'!$G$5:$J$7,3,FALSE))</f>
        <v>1526.93</v>
      </c>
      <c r="V1582" s="73"/>
      <c r="W1582" s="73"/>
      <c r="X1582" s="73"/>
      <c r="Y1582" s="73"/>
      <c r="Z1582" s="74"/>
      <c r="AA1582" s="72">
        <f>IF($A1582="-","-",ROUND(VLOOKUP($A1582+ROUND(LEFT(AA$1553,1)/24,5),'[1]ОАО "АТС"'!$A$30:$F$773,3,FALSE)+HLOOKUP($DL$1551,'[1]Сбытовая надбавка'!$F$5:$H$6,2,FALSE),2)+'[1]Иные услуги'!$C$6+HLOOKUP($DR$1550,'[1]Услуги по передаче'!$G$5:$J$7,3,FALSE))</f>
        <v>1526.85</v>
      </c>
      <c r="AB1582" s="73"/>
      <c r="AC1582" s="73"/>
      <c r="AD1582" s="73"/>
      <c r="AE1582" s="73"/>
      <c r="AF1582" s="74"/>
      <c r="AG1582" s="72">
        <f>IF($A1582="-","-",ROUND(VLOOKUP($A1582+ROUND(LEFT(AG$1553,1)/24,5),'[1]ОАО "АТС"'!$A$30:$F$773,3,FALSE)+HLOOKUP($DL$1551,'[1]Сбытовая надбавка'!$F$5:$H$6,2,FALSE),2)+'[1]Иные услуги'!$C$6+HLOOKUP($DR$1550,'[1]Услуги по передаче'!$G$5:$J$7,3,FALSE))</f>
        <v>1527.1</v>
      </c>
      <c r="AH1582" s="73"/>
      <c r="AI1582" s="73"/>
      <c r="AJ1582" s="73"/>
      <c r="AK1582" s="73"/>
      <c r="AL1582" s="74"/>
      <c r="AM1582" s="72">
        <f>IF($A1582="-","-",ROUND(VLOOKUP($A1582+ROUND(LEFT(AM$1553,1)/24,5),'[1]ОАО "АТС"'!$A$30:$F$773,3,FALSE)+HLOOKUP($DL$1551,'[1]Сбытовая надбавка'!$F$5:$H$6,2,FALSE),2)+'[1]Иные услуги'!$C$6+HLOOKUP($DR$1550,'[1]Услуги по передаче'!$G$5:$J$7,3,FALSE))</f>
        <v>1527.1</v>
      </c>
      <c r="AN1582" s="73"/>
      <c r="AO1582" s="73"/>
      <c r="AP1582" s="73"/>
      <c r="AQ1582" s="73"/>
      <c r="AR1582" s="74"/>
      <c r="AS1582" s="72">
        <f>IF($A1582="-","-",ROUND(VLOOKUP($A1582+ROUND(LEFT(AS$1553,1)/24,5),'[1]ОАО "АТС"'!$A$30:$F$773,3,FALSE)+HLOOKUP($DL$1551,'[1]Сбытовая надбавка'!$F$5:$H$6,2,FALSE),2)+'[1]Иные услуги'!$C$6+HLOOKUP($DR$1550,'[1]Услуги по передаче'!$G$5:$J$7,3,FALSE))</f>
        <v>1526.56</v>
      </c>
      <c r="AT1582" s="73"/>
      <c r="AU1582" s="73"/>
      <c r="AV1582" s="73"/>
      <c r="AW1582" s="73"/>
      <c r="AX1582" s="74"/>
      <c r="AY1582" s="72">
        <f>IF($A1582="-","-",ROUND(VLOOKUP($A1582+ROUND(LEFT(AY$1553,1)/24,5),'[1]ОАО "АТС"'!$A$30:$F$773,3,FALSE)+HLOOKUP($DL$1551,'[1]Сбытовая надбавка'!$F$5:$H$6,2,FALSE),2)+'[1]Иные услуги'!$C$6+HLOOKUP($DR$1550,'[1]Услуги по передаче'!$G$5:$J$7,3,FALSE))</f>
        <v>1586.47</v>
      </c>
      <c r="AZ1582" s="73"/>
      <c r="BA1582" s="73"/>
      <c r="BB1582" s="73"/>
      <c r="BC1582" s="73"/>
      <c r="BD1582" s="74"/>
      <c r="BE1582" s="72">
        <f>IF($A1582="-","-",ROUND(VLOOKUP($A1582+ROUND(LEFT(BE$1553,1)/24,5),'[1]ОАО "АТС"'!$A$30:$F$773,3,FALSE)+HLOOKUP($DL$1551,'[1]Сбытовая надбавка'!$F$5:$H$6,2,FALSE),2)+'[1]Иные услуги'!$C$6+HLOOKUP($DR$1550,'[1]Услуги по передаче'!$G$5:$J$7,3,FALSE))</f>
        <v>1526.81</v>
      </c>
      <c r="BF1582" s="73"/>
      <c r="BG1582" s="73"/>
      <c r="BH1582" s="73"/>
      <c r="BI1582" s="73"/>
      <c r="BJ1582" s="74"/>
      <c r="BK1582" s="72">
        <f>IF($A1582="-","-",ROUND(VLOOKUP($A1582+ROUND(LEFT(BK$1553,1)/24,5),'[1]ОАО "АТС"'!$A$30:$F$773,3,FALSE)+HLOOKUP($DL$1551,'[1]Сбытовая надбавка'!$F$5:$H$6,2,FALSE),2)+'[1]Иные услуги'!$C$6+HLOOKUP($DR$1550,'[1]Услуги по передаче'!$G$5:$J$7,3,FALSE))</f>
        <v>1526.8</v>
      </c>
      <c r="BL1582" s="73"/>
      <c r="BM1582" s="73"/>
      <c r="BN1582" s="73"/>
      <c r="BO1582" s="73"/>
      <c r="BP1582" s="74"/>
      <c r="BQ1582" s="72">
        <f>IF($A1582="-","-",ROUND(VLOOKUP($A1582+ROUND(LEFT(BQ$1553,2)/24,5),'[1]ОАО "АТС"'!$A$30:$F$773,3,FALSE)+HLOOKUP($DL$1551,'[1]Сбытовая надбавка'!$F$5:$H$6,2,FALSE),2)+'[1]Иные услуги'!$C$6+HLOOKUP($DR$1550,'[1]Услуги по передаче'!$G$5:$J$7,3,FALSE))</f>
        <v>1526.79</v>
      </c>
      <c r="BR1582" s="73"/>
      <c r="BS1582" s="73"/>
      <c r="BT1582" s="73"/>
      <c r="BU1582" s="73"/>
      <c r="BV1582" s="74"/>
      <c r="BW1582" s="72">
        <f>IF($A1582="-","-",ROUND(VLOOKUP($A1582+ROUND(LEFT(BW$1553,2)/24,5),'[1]ОАО "АТС"'!$A$30:$F$773,3,FALSE)+HLOOKUP($DL$1551,'[1]Сбытовая надбавка'!$F$5:$H$6,2,FALSE),2)+'[1]Иные услуги'!$C$6+HLOOKUP($DR$1550,'[1]Услуги по передаче'!$G$5:$J$7,3,FALSE))</f>
        <v>1526.8</v>
      </c>
      <c r="BX1582" s="73"/>
      <c r="BY1582" s="73"/>
      <c r="BZ1582" s="73"/>
      <c r="CA1582" s="73"/>
      <c r="CB1582" s="74"/>
      <c r="CC1582" s="72">
        <f>IF($A1582="-","-",ROUND(VLOOKUP($A1582+ROUND(LEFT(CC$1553,2)/24,5),'[1]ОАО "АТС"'!$A$30:$F$773,3,FALSE)+HLOOKUP($DL$1551,'[1]Сбытовая надбавка'!$F$5:$H$6,2,FALSE),2)+'[1]Иные услуги'!$C$6+HLOOKUP($DR$1550,'[1]Услуги по передаче'!$G$5:$J$7,3,FALSE))</f>
        <v>1526.78</v>
      </c>
      <c r="CD1582" s="73"/>
      <c r="CE1582" s="73"/>
      <c r="CF1582" s="73"/>
      <c r="CG1582" s="73"/>
      <c r="CH1582" s="74"/>
      <c r="CI1582" s="72">
        <f>IF($A1582="-","-",ROUND(VLOOKUP($A1582+ROUND(LEFT(CI$1553,2)/24,5),'[1]ОАО "АТС"'!$A$30:$F$773,3,FALSE)+HLOOKUP($DL$1551,'[1]Сбытовая надбавка'!$F$5:$H$6,2,FALSE),2)+'[1]Иные услуги'!$C$6+HLOOKUP($DR$1550,'[1]Услуги по передаче'!$G$5:$J$7,3,FALSE))</f>
        <v>1526.75</v>
      </c>
      <c r="CJ1582" s="73"/>
      <c r="CK1582" s="73"/>
      <c r="CL1582" s="73"/>
      <c r="CM1582" s="73"/>
      <c r="CN1582" s="74"/>
      <c r="CO1582" s="72">
        <f>IF($A1582="-","-",ROUND(VLOOKUP($A1582+ROUND(LEFT(CO$1553,2)/24,5),'[1]ОАО "АТС"'!$A$30:$F$773,3,FALSE)+HLOOKUP($DL$1551,'[1]Сбытовая надбавка'!$F$5:$H$6,2,FALSE),2)+'[1]Иные услуги'!$C$6+HLOOKUP($DR$1550,'[1]Услуги по передаче'!$G$5:$J$7,3,FALSE))</f>
        <v>1526.82</v>
      </c>
      <c r="CP1582" s="73"/>
      <c r="CQ1582" s="73"/>
      <c r="CR1582" s="73"/>
      <c r="CS1582" s="73"/>
      <c r="CT1582" s="74"/>
      <c r="CU1582" s="72">
        <f>IF($A1582="-","-",ROUND(VLOOKUP($A1582+ROUND(LEFT(CU$1553,2)/24,5),'[1]ОАО "АТС"'!$A$30:$F$773,3,FALSE)+HLOOKUP($DL$1551,'[1]Сбытовая надбавка'!$F$5:$H$6,2,FALSE),2)+'[1]Иные услуги'!$C$6+HLOOKUP($DR$1550,'[1]Услуги по передаче'!$G$5:$J$7,3,FALSE))</f>
        <v>1526.97</v>
      </c>
      <c r="CV1582" s="73"/>
      <c r="CW1582" s="73"/>
      <c r="CX1582" s="73"/>
      <c r="CY1582" s="73"/>
      <c r="CZ1582" s="74"/>
      <c r="DA1582" s="72">
        <f>IF($A1582="-","-",ROUND(VLOOKUP($A1582+ROUND(LEFT(DA$1553,2)/24,5),'[1]ОАО "АТС"'!$A$30:$F$773,3,FALSE)+HLOOKUP($DL$1551,'[1]Сбытовая надбавка'!$F$5:$H$6,2,FALSE),2)+'[1]Иные услуги'!$C$6+HLOOKUP($DR$1550,'[1]Услуги по передаче'!$G$5:$J$7,3,FALSE))</f>
        <v>1526.91</v>
      </c>
      <c r="DB1582" s="73"/>
      <c r="DC1582" s="73"/>
      <c r="DD1582" s="73"/>
      <c r="DE1582" s="73"/>
      <c r="DF1582" s="74"/>
      <c r="DG1582" s="72">
        <f>IF($A1582="-","-",ROUND(VLOOKUP($A1582+ROUND(LEFT(DG$1553,2)/24,5),'[1]ОАО "АТС"'!$A$30:$F$773,3,FALSE)+HLOOKUP($DL$1551,'[1]Сбытовая надбавка'!$F$5:$H$6,2,FALSE),2)+'[1]Иные услуги'!$C$6+HLOOKUP($DR$1550,'[1]Услуги по передаче'!$G$5:$J$7,3,FALSE))</f>
        <v>1526.88</v>
      </c>
      <c r="DH1582" s="73"/>
      <c r="DI1582" s="73"/>
      <c r="DJ1582" s="73"/>
      <c r="DK1582" s="73"/>
      <c r="DL1582" s="74"/>
      <c r="DM1582" s="72">
        <f>IF($A1582="-","-",ROUND(VLOOKUP($A1582+ROUND(LEFT(DM$1553,2)/24,5),'[1]ОАО "АТС"'!$A$30:$F$773,3,FALSE)+HLOOKUP($DL$1551,'[1]Сбытовая надбавка'!$F$5:$H$6,2,FALSE),2)+'[1]Иные услуги'!$C$6+HLOOKUP($DR$1550,'[1]Услуги по передаче'!$G$5:$J$7,3,FALSE))</f>
        <v>1524.76</v>
      </c>
      <c r="DN1582" s="73"/>
      <c r="DO1582" s="73"/>
      <c r="DP1582" s="73"/>
      <c r="DQ1582" s="73"/>
      <c r="DR1582" s="74"/>
      <c r="DS1582" s="72">
        <f>IF($A1582="-","-",ROUND(VLOOKUP($A1582+ROUND(LEFT(DS$1553,2)/24,5),'[1]ОАО "АТС"'!$A$30:$F$773,3,FALSE)+HLOOKUP($DL$1551,'[1]Сбытовая надбавка'!$F$5:$H$6,2,FALSE),2)+'[1]Иные услуги'!$C$6+HLOOKUP($DR$1550,'[1]Услуги по передаче'!$G$5:$J$7,3,FALSE))</f>
        <v>1525.69</v>
      </c>
      <c r="DT1582" s="73"/>
      <c r="DU1582" s="73"/>
      <c r="DV1582" s="73"/>
      <c r="DW1582" s="73"/>
      <c r="DX1582" s="74"/>
      <c r="DY1582" s="72">
        <f>IF($A1582="-","-",ROUND(VLOOKUP($A1582+ROUND(LEFT(DY$1553,2)/24,5),'[1]ОАО "АТС"'!$A$30:$F$773,3,FALSE)+HLOOKUP($DL$1551,'[1]Сбытовая надбавка'!$F$5:$H$6,2,FALSE),2)+'[1]Иные услуги'!$C$6+HLOOKUP($DR$1550,'[1]Услуги по передаче'!$G$5:$J$7,3,FALSE))</f>
        <v>1525.98</v>
      </c>
      <c r="DZ1582" s="73"/>
      <c r="EA1582" s="73"/>
      <c r="EB1582" s="73"/>
      <c r="EC1582" s="73"/>
      <c r="ED1582" s="74"/>
      <c r="EE1582" s="72">
        <f>IF($A1582="-","-",ROUND(VLOOKUP($A1582+ROUND(LEFT(EE$1553,2)/24,5),'[1]ОАО "АТС"'!$A$30:$F$773,3,FALSE)+HLOOKUP($DL$1551,'[1]Сбытовая надбавка'!$F$5:$H$6,2,FALSE),2)+'[1]Иные услуги'!$C$6+HLOOKUP($DR$1550,'[1]Услуги по передаче'!$G$5:$J$7,3,FALSE))</f>
        <v>1526.05</v>
      </c>
      <c r="EF1582" s="73"/>
      <c r="EG1582" s="73"/>
      <c r="EH1582" s="73"/>
      <c r="EI1582" s="73"/>
      <c r="EJ1582" s="74"/>
      <c r="EK1582" s="72">
        <f>IF($A1582="-","-",ROUND(VLOOKUP($A1582+ROUND(LEFT(EK$1553,2)/24,5),'[1]ОАО "АТС"'!$A$30:$F$773,3,FALSE)+HLOOKUP($DL$1551,'[1]Сбытовая надбавка'!$F$5:$H$6,2,FALSE),2)+'[1]Иные услуги'!$C$6+HLOOKUP($DR$1550,'[1]Услуги по передаче'!$G$5:$J$7,3,FALSE))</f>
        <v>1609.46</v>
      </c>
      <c r="EL1582" s="73"/>
      <c r="EM1582" s="73"/>
      <c r="EN1582" s="73"/>
      <c r="EO1582" s="73"/>
      <c r="EP1582" s="74"/>
      <c r="EQ1582" s="72">
        <f>IF($A1582="-","-",ROUND(VLOOKUP($A1582+ROUND(LEFT(EQ$1553,2)/24,5),'[1]ОАО "АТС"'!$A$30:$F$773,3,FALSE)+HLOOKUP($DL$1551,'[1]Сбытовая надбавка'!$F$5:$H$6,2,FALSE),2)+'[1]Иные услуги'!$C$6+HLOOKUP($DR$1550,'[1]Услуги по передаче'!$G$5:$J$7,3,FALSE))</f>
        <v>1540.27</v>
      </c>
      <c r="ER1582" s="73"/>
      <c r="ES1582" s="73"/>
      <c r="ET1582" s="73"/>
      <c r="EU1582" s="73"/>
      <c r="EV1582" s="74"/>
    </row>
    <row r="1583" spans="1:152" s="38" customFormat="1" ht="15.75" customHeight="1" x14ac:dyDescent="0.2">
      <c r="A1583" s="69">
        <f>$A$144</f>
        <v>45015</v>
      </c>
      <c r="B1583" s="70"/>
      <c r="C1583" s="70"/>
      <c r="D1583" s="70"/>
      <c r="E1583" s="70"/>
      <c r="F1583" s="70"/>
      <c r="G1583" s="70"/>
      <c r="H1583" s="71"/>
      <c r="I1583" s="72">
        <f>IF($A1583="-","-",ROUND(VLOOKUP($A1583+ROUND(LEFT(I$1553,1)/24,5),'[1]ОАО "АТС"'!$A$30:$F$773,3,FALSE)+HLOOKUP($DL$1551,'[1]Сбытовая надбавка'!$F$5:$H$6,2,FALSE),2)+'[1]Иные услуги'!$C$6+HLOOKUP($DR$1550,'[1]Услуги по передаче'!$G$5:$J$7,3,FALSE))</f>
        <v>1526.91</v>
      </c>
      <c r="J1583" s="73"/>
      <c r="K1583" s="73"/>
      <c r="L1583" s="73"/>
      <c r="M1583" s="73"/>
      <c r="N1583" s="74"/>
      <c r="O1583" s="72">
        <f>IF($A1583="-","-",ROUND(VLOOKUP($A1583+ROUND(LEFT(O$1553,1)/24,5),'[1]ОАО "АТС"'!$A$30:$F$773,3,FALSE)+HLOOKUP($DL$1551,'[1]Сбытовая надбавка'!$F$5:$H$6,2,FALSE),2)+'[1]Иные услуги'!$C$6+HLOOKUP($DR$1550,'[1]Услуги по передаче'!$G$5:$J$7,3,FALSE))</f>
        <v>1526.99</v>
      </c>
      <c r="P1583" s="73"/>
      <c r="Q1583" s="73"/>
      <c r="R1583" s="73"/>
      <c r="S1583" s="73"/>
      <c r="T1583" s="74"/>
      <c r="U1583" s="72">
        <f>IF($A1583="-","-",ROUND(VLOOKUP($A1583+ROUND(LEFT(U$1553,1)/24,5),'[1]ОАО "АТС"'!$A$30:$F$773,3,FALSE)+HLOOKUP($DL$1551,'[1]Сбытовая надбавка'!$F$5:$H$6,2,FALSE),2)+'[1]Иные услуги'!$C$6+HLOOKUP($DR$1550,'[1]Услуги по передаче'!$G$5:$J$7,3,FALSE))</f>
        <v>1527.07</v>
      </c>
      <c r="V1583" s="73"/>
      <c r="W1583" s="73"/>
      <c r="X1583" s="73"/>
      <c r="Y1583" s="73"/>
      <c r="Z1583" s="74"/>
      <c r="AA1583" s="72">
        <f>IF($A1583="-","-",ROUND(VLOOKUP($A1583+ROUND(LEFT(AA$1553,1)/24,5),'[1]ОАО "АТС"'!$A$30:$F$773,3,FALSE)+HLOOKUP($DL$1551,'[1]Сбытовая надбавка'!$F$5:$H$6,2,FALSE),2)+'[1]Иные услуги'!$C$6+HLOOKUP($DR$1550,'[1]Услуги по передаче'!$G$5:$J$7,3,FALSE))</f>
        <v>1527.01</v>
      </c>
      <c r="AB1583" s="73"/>
      <c r="AC1583" s="73"/>
      <c r="AD1583" s="73"/>
      <c r="AE1583" s="73"/>
      <c r="AF1583" s="74"/>
      <c r="AG1583" s="72">
        <f>IF($A1583="-","-",ROUND(VLOOKUP($A1583+ROUND(LEFT(AG$1553,1)/24,5),'[1]ОАО "АТС"'!$A$30:$F$773,3,FALSE)+HLOOKUP($DL$1551,'[1]Сбытовая надбавка'!$F$5:$H$6,2,FALSE),2)+'[1]Иные услуги'!$C$6+HLOOKUP($DR$1550,'[1]Услуги по передаче'!$G$5:$J$7,3,FALSE))</f>
        <v>1527.13</v>
      </c>
      <c r="AH1583" s="73"/>
      <c r="AI1583" s="73"/>
      <c r="AJ1583" s="73"/>
      <c r="AK1583" s="73"/>
      <c r="AL1583" s="74"/>
      <c r="AM1583" s="72">
        <f>IF($A1583="-","-",ROUND(VLOOKUP($A1583+ROUND(LEFT(AM$1553,1)/24,5),'[1]ОАО "АТС"'!$A$30:$F$773,3,FALSE)+HLOOKUP($DL$1551,'[1]Сбытовая надбавка'!$F$5:$H$6,2,FALSE),2)+'[1]Иные услуги'!$C$6+HLOOKUP($DR$1550,'[1]Услуги по передаче'!$G$5:$J$7,3,FALSE))</f>
        <v>1527.17</v>
      </c>
      <c r="AN1583" s="73"/>
      <c r="AO1583" s="73"/>
      <c r="AP1583" s="73"/>
      <c r="AQ1583" s="73"/>
      <c r="AR1583" s="74"/>
      <c r="AS1583" s="72">
        <f>IF($A1583="-","-",ROUND(VLOOKUP($A1583+ROUND(LEFT(AS$1553,1)/24,5),'[1]ОАО "АТС"'!$A$30:$F$773,3,FALSE)+HLOOKUP($DL$1551,'[1]Сбытовая надбавка'!$F$5:$H$6,2,FALSE),2)+'[1]Иные услуги'!$C$6+HLOOKUP($DR$1550,'[1]Услуги по передаче'!$G$5:$J$7,3,FALSE))</f>
        <v>1526.75</v>
      </c>
      <c r="AT1583" s="73"/>
      <c r="AU1583" s="73"/>
      <c r="AV1583" s="73"/>
      <c r="AW1583" s="73"/>
      <c r="AX1583" s="74"/>
      <c r="AY1583" s="72">
        <f>IF($A1583="-","-",ROUND(VLOOKUP($A1583+ROUND(LEFT(AY$1553,1)/24,5),'[1]ОАО "АТС"'!$A$30:$F$773,3,FALSE)+HLOOKUP($DL$1551,'[1]Сбытовая надбавка'!$F$5:$H$6,2,FALSE),2)+'[1]Иные услуги'!$C$6+HLOOKUP($DR$1550,'[1]Услуги по передаче'!$G$5:$J$7,3,FALSE))</f>
        <v>1574.38</v>
      </c>
      <c r="AZ1583" s="73"/>
      <c r="BA1583" s="73"/>
      <c r="BB1583" s="73"/>
      <c r="BC1583" s="73"/>
      <c r="BD1583" s="74"/>
      <c r="BE1583" s="72">
        <f>IF($A1583="-","-",ROUND(VLOOKUP($A1583+ROUND(LEFT(BE$1553,1)/24,5),'[1]ОАО "АТС"'!$A$30:$F$773,3,FALSE)+HLOOKUP($DL$1551,'[1]Сбытовая надбавка'!$F$5:$H$6,2,FALSE),2)+'[1]Иные услуги'!$C$6+HLOOKUP($DR$1550,'[1]Услуги по передаче'!$G$5:$J$7,3,FALSE))</f>
        <v>1526.98</v>
      </c>
      <c r="BF1583" s="73"/>
      <c r="BG1583" s="73"/>
      <c r="BH1583" s="73"/>
      <c r="BI1583" s="73"/>
      <c r="BJ1583" s="74"/>
      <c r="BK1583" s="72">
        <f>IF($A1583="-","-",ROUND(VLOOKUP($A1583+ROUND(LEFT(BK$1553,1)/24,5),'[1]ОАО "АТС"'!$A$30:$F$773,3,FALSE)+HLOOKUP($DL$1551,'[1]Сбытовая надбавка'!$F$5:$H$6,2,FALSE),2)+'[1]Иные услуги'!$C$6+HLOOKUP($DR$1550,'[1]Услуги по передаче'!$G$5:$J$7,3,FALSE))</f>
        <v>1566.53</v>
      </c>
      <c r="BL1583" s="73"/>
      <c r="BM1583" s="73"/>
      <c r="BN1583" s="73"/>
      <c r="BO1583" s="73"/>
      <c r="BP1583" s="74"/>
      <c r="BQ1583" s="72">
        <f>IF($A1583="-","-",ROUND(VLOOKUP($A1583+ROUND(LEFT(BQ$1553,2)/24,5),'[1]ОАО "АТС"'!$A$30:$F$773,3,FALSE)+HLOOKUP($DL$1551,'[1]Сбытовая надбавка'!$F$5:$H$6,2,FALSE),2)+'[1]Иные услуги'!$C$6+HLOOKUP($DR$1550,'[1]Услуги по передаче'!$G$5:$J$7,3,FALSE))</f>
        <v>1583.75</v>
      </c>
      <c r="BR1583" s="73"/>
      <c r="BS1583" s="73"/>
      <c r="BT1583" s="73"/>
      <c r="BU1583" s="73"/>
      <c r="BV1583" s="74"/>
      <c r="BW1583" s="72">
        <f>IF($A1583="-","-",ROUND(VLOOKUP($A1583+ROUND(LEFT(BW$1553,2)/24,5),'[1]ОАО "АТС"'!$A$30:$F$773,3,FALSE)+HLOOKUP($DL$1551,'[1]Сбытовая надбавка'!$F$5:$H$6,2,FALSE),2)+'[1]Иные услуги'!$C$6+HLOOKUP($DR$1550,'[1]Услуги по передаче'!$G$5:$J$7,3,FALSE))</f>
        <v>1573.21</v>
      </c>
      <c r="BX1583" s="73"/>
      <c r="BY1583" s="73"/>
      <c r="BZ1583" s="73"/>
      <c r="CA1583" s="73"/>
      <c r="CB1583" s="74"/>
      <c r="CC1583" s="72">
        <f>IF($A1583="-","-",ROUND(VLOOKUP($A1583+ROUND(LEFT(CC$1553,2)/24,5),'[1]ОАО "АТС"'!$A$30:$F$773,3,FALSE)+HLOOKUP($DL$1551,'[1]Сбытовая надбавка'!$F$5:$H$6,2,FALSE),2)+'[1]Иные услуги'!$C$6+HLOOKUP($DR$1550,'[1]Услуги по передаче'!$G$5:$J$7,3,FALSE))</f>
        <v>1546.06</v>
      </c>
      <c r="CD1583" s="73"/>
      <c r="CE1583" s="73"/>
      <c r="CF1583" s="73"/>
      <c r="CG1583" s="73"/>
      <c r="CH1583" s="74"/>
      <c r="CI1583" s="72">
        <f>IF($A1583="-","-",ROUND(VLOOKUP($A1583+ROUND(LEFT(CI$1553,2)/24,5),'[1]ОАО "АТС"'!$A$30:$F$773,3,FALSE)+HLOOKUP($DL$1551,'[1]Сбытовая надбавка'!$F$5:$H$6,2,FALSE),2)+'[1]Иные услуги'!$C$6+HLOOKUP($DR$1550,'[1]Услуги по передаче'!$G$5:$J$7,3,FALSE))</f>
        <v>1551.03</v>
      </c>
      <c r="CJ1583" s="73"/>
      <c r="CK1583" s="73"/>
      <c r="CL1583" s="73"/>
      <c r="CM1583" s="73"/>
      <c r="CN1583" s="74"/>
      <c r="CO1583" s="72">
        <f>IF($A1583="-","-",ROUND(VLOOKUP($A1583+ROUND(LEFT(CO$1553,2)/24,5),'[1]ОАО "АТС"'!$A$30:$F$773,3,FALSE)+HLOOKUP($DL$1551,'[1]Сбытовая надбавка'!$F$5:$H$6,2,FALSE),2)+'[1]Иные услуги'!$C$6+HLOOKUP($DR$1550,'[1]Услуги по передаче'!$G$5:$J$7,3,FALSE))</f>
        <v>1552.8700000000001</v>
      </c>
      <c r="CP1583" s="73"/>
      <c r="CQ1583" s="73"/>
      <c r="CR1583" s="73"/>
      <c r="CS1583" s="73"/>
      <c r="CT1583" s="74"/>
      <c r="CU1583" s="72">
        <f>IF($A1583="-","-",ROUND(VLOOKUP($A1583+ROUND(LEFT(CU$1553,2)/24,5),'[1]ОАО "АТС"'!$A$30:$F$773,3,FALSE)+HLOOKUP($DL$1551,'[1]Сбытовая надбавка'!$F$5:$H$6,2,FALSE),2)+'[1]Иные услуги'!$C$6+HLOOKUP($DR$1550,'[1]Услуги по передаче'!$G$5:$J$7,3,FALSE))</f>
        <v>1549.79</v>
      </c>
      <c r="CV1583" s="73"/>
      <c r="CW1583" s="73"/>
      <c r="CX1583" s="73"/>
      <c r="CY1583" s="73"/>
      <c r="CZ1583" s="74"/>
      <c r="DA1583" s="72">
        <f>IF($A1583="-","-",ROUND(VLOOKUP($A1583+ROUND(LEFT(DA$1553,2)/24,5),'[1]ОАО "АТС"'!$A$30:$F$773,3,FALSE)+HLOOKUP($DL$1551,'[1]Сбытовая надбавка'!$F$5:$H$6,2,FALSE),2)+'[1]Иные услуги'!$C$6+HLOOKUP($DR$1550,'[1]Услуги по передаче'!$G$5:$J$7,3,FALSE))</f>
        <v>1535.21</v>
      </c>
      <c r="DB1583" s="73"/>
      <c r="DC1583" s="73"/>
      <c r="DD1583" s="73"/>
      <c r="DE1583" s="73"/>
      <c r="DF1583" s="74"/>
      <c r="DG1583" s="72">
        <f>IF($A1583="-","-",ROUND(VLOOKUP($A1583+ROUND(LEFT(DG$1553,2)/24,5),'[1]ОАО "АТС"'!$A$30:$F$773,3,FALSE)+HLOOKUP($DL$1551,'[1]Сбытовая надбавка'!$F$5:$H$6,2,FALSE),2)+'[1]Иные услуги'!$C$6+HLOOKUP($DR$1550,'[1]Услуги по передаче'!$G$5:$J$7,3,FALSE))</f>
        <v>1541.89</v>
      </c>
      <c r="DH1583" s="73"/>
      <c r="DI1583" s="73"/>
      <c r="DJ1583" s="73"/>
      <c r="DK1583" s="73"/>
      <c r="DL1583" s="74"/>
      <c r="DM1583" s="72">
        <f>IF($A1583="-","-",ROUND(VLOOKUP($A1583+ROUND(LEFT(DM$1553,2)/24,5),'[1]ОАО "АТС"'!$A$30:$F$773,3,FALSE)+HLOOKUP($DL$1551,'[1]Сбытовая надбавка'!$F$5:$H$6,2,FALSE),2)+'[1]Иные услуги'!$C$6+HLOOKUP($DR$1550,'[1]Услуги по передаче'!$G$5:$J$7,3,FALSE))</f>
        <v>1572.42</v>
      </c>
      <c r="DN1583" s="73"/>
      <c r="DO1583" s="73"/>
      <c r="DP1583" s="73"/>
      <c r="DQ1583" s="73"/>
      <c r="DR1583" s="74"/>
      <c r="DS1583" s="72">
        <f>IF($A1583="-","-",ROUND(VLOOKUP($A1583+ROUND(LEFT(DS$1553,2)/24,5),'[1]ОАО "АТС"'!$A$30:$F$773,3,FALSE)+HLOOKUP($DL$1551,'[1]Сбытовая надбавка'!$F$5:$H$6,2,FALSE),2)+'[1]Иные услуги'!$C$6+HLOOKUP($DR$1550,'[1]Услуги по передаче'!$G$5:$J$7,3,FALSE))</f>
        <v>1577.42</v>
      </c>
      <c r="DT1583" s="73"/>
      <c r="DU1583" s="73"/>
      <c r="DV1583" s="73"/>
      <c r="DW1583" s="73"/>
      <c r="DX1583" s="74"/>
      <c r="DY1583" s="72">
        <f>IF($A1583="-","-",ROUND(VLOOKUP($A1583+ROUND(LEFT(DY$1553,2)/24,5),'[1]ОАО "АТС"'!$A$30:$F$773,3,FALSE)+HLOOKUP($DL$1551,'[1]Сбытовая надбавка'!$F$5:$H$6,2,FALSE),2)+'[1]Иные услуги'!$C$6+HLOOKUP($DR$1550,'[1]Услуги по передаче'!$G$5:$J$7,3,FALSE))</f>
        <v>1531.22</v>
      </c>
      <c r="DZ1583" s="73"/>
      <c r="EA1583" s="73"/>
      <c r="EB1583" s="73"/>
      <c r="EC1583" s="73"/>
      <c r="ED1583" s="74"/>
      <c r="EE1583" s="72">
        <f>IF($A1583="-","-",ROUND(VLOOKUP($A1583+ROUND(LEFT(EE$1553,2)/24,5),'[1]ОАО "АТС"'!$A$30:$F$773,3,FALSE)+HLOOKUP($DL$1551,'[1]Сбытовая надбавка'!$F$5:$H$6,2,FALSE),2)+'[1]Иные услуги'!$C$6+HLOOKUP($DR$1550,'[1]Услуги по передаче'!$G$5:$J$7,3,FALSE))</f>
        <v>1526.14</v>
      </c>
      <c r="EF1583" s="73"/>
      <c r="EG1583" s="73"/>
      <c r="EH1583" s="73"/>
      <c r="EI1583" s="73"/>
      <c r="EJ1583" s="74"/>
      <c r="EK1583" s="72">
        <f>IF($A1583="-","-",ROUND(VLOOKUP($A1583+ROUND(LEFT(EK$1553,2)/24,5),'[1]ОАО "АТС"'!$A$30:$F$773,3,FALSE)+HLOOKUP($DL$1551,'[1]Сбытовая надбавка'!$F$5:$H$6,2,FALSE),2)+'[1]Иные услуги'!$C$6+HLOOKUP($DR$1550,'[1]Услуги по передаче'!$G$5:$J$7,3,FALSE))</f>
        <v>1613.1200000000001</v>
      </c>
      <c r="EL1583" s="73"/>
      <c r="EM1583" s="73"/>
      <c r="EN1583" s="73"/>
      <c r="EO1583" s="73"/>
      <c r="EP1583" s="74"/>
      <c r="EQ1583" s="72">
        <f>IF($A1583="-","-",ROUND(VLOOKUP($A1583+ROUND(LEFT(EQ$1553,2)/24,5),'[1]ОАО "АТС"'!$A$30:$F$773,3,FALSE)+HLOOKUP($DL$1551,'[1]Сбытовая надбавка'!$F$5:$H$6,2,FALSE),2)+'[1]Иные услуги'!$C$6+HLOOKUP($DR$1550,'[1]Услуги по передаче'!$G$5:$J$7,3,FALSE))</f>
        <v>1537.8</v>
      </c>
      <c r="ER1583" s="73"/>
      <c r="ES1583" s="73"/>
      <c r="ET1583" s="73"/>
      <c r="EU1583" s="73"/>
      <c r="EV1583" s="74"/>
    </row>
    <row r="1584" spans="1:152" s="38" customFormat="1" ht="15.75" customHeight="1" x14ac:dyDescent="0.2">
      <c r="A1584" s="69">
        <f>$A$145</f>
        <v>45016</v>
      </c>
      <c r="B1584" s="70"/>
      <c r="C1584" s="70"/>
      <c r="D1584" s="70"/>
      <c r="E1584" s="70"/>
      <c r="F1584" s="70"/>
      <c r="G1584" s="70"/>
      <c r="H1584" s="71"/>
      <c r="I1584" s="72">
        <f>IF($A1584="-","-",ROUND(VLOOKUP($A1584+ROUND(LEFT(I$1553,1)/24,5),'[1]ОАО "АТС"'!$A$30:$F$773,3,FALSE)+HLOOKUP($DL$1551,'[1]Сбытовая надбавка'!$F$5:$H$6,2,FALSE),2)+'[1]Иные услуги'!$C$6+HLOOKUP($DR$1550,'[1]Услуги по передаче'!$G$5:$J$7,3,FALSE))</f>
        <v>1526.89</v>
      </c>
      <c r="J1584" s="73"/>
      <c r="K1584" s="73"/>
      <c r="L1584" s="73"/>
      <c r="M1584" s="73"/>
      <c r="N1584" s="74"/>
      <c r="O1584" s="72">
        <f>IF($A1584="-","-",ROUND(VLOOKUP($A1584+ROUND(LEFT(O$1553,1)/24,5),'[1]ОАО "АТС"'!$A$30:$F$773,3,FALSE)+HLOOKUP($DL$1551,'[1]Сбытовая надбавка'!$F$5:$H$6,2,FALSE),2)+'[1]Иные услуги'!$C$6+HLOOKUP($DR$1550,'[1]Услуги по передаче'!$G$5:$J$7,3,FALSE))</f>
        <v>1526.92</v>
      </c>
      <c r="P1584" s="73"/>
      <c r="Q1584" s="73"/>
      <c r="R1584" s="73"/>
      <c r="S1584" s="73"/>
      <c r="T1584" s="74"/>
      <c r="U1584" s="72">
        <f>IF($A1584="-","-",ROUND(VLOOKUP($A1584+ROUND(LEFT(U$1553,1)/24,5),'[1]ОАО "АТС"'!$A$30:$F$773,3,FALSE)+HLOOKUP($DL$1551,'[1]Сбытовая надбавка'!$F$5:$H$6,2,FALSE),2)+'[1]Иные услуги'!$C$6+HLOOKUP($DR$1550,'[1]Услуги по передаче'!$G$5:$J$7,3,FALSE))</f>
        <v>1526.97</v>
      </c>
      <c r="V1584" s="73"/>
      <c r="W1584" s="73"/>
      <c r="X1584" s="73"/>
      <c r="Y1584" s="73"/>
      <c r="Z1584" s="74"/>
      <c r="AA1584" s="72">
        <f>IF($A1584="-","-",ROUND(VLOOKUP($A1584+ROUND(LEFT(AA$1553,1)/24,5),'[1]ОАО "АТС"'!$A$30:$F$773,3,FALSE)+HLOOKUP($DL$1551,'[1]Сбытовая надбавка'!$F$5:$H$6,2,FALSE),2)+'[1]Иные услуги'!$C$6+HLOOKUP($DR$1550,'[1]Услуги по передаче'!$G$5:$J$7,3,FALSE))</f>
        <v>1526.91</v>
      </c>
      <c r="AB1584" s="73"/>
      <c r="AC1584" s="73"/>
      <c r="AD1584" s="73"/>
      <c r="AE1584" s="73"/>
      <c r="AF1584" s="74"/>
      <c r="AG1584" s="72">
        <f>IF($A1584="-","-",ROUND(VLOOKUP($A1584+ROUND(LEFT(AG$1553,1)/24,5),'[1]ОАО "АТС"'!$A$30:$F$773,3,FALSE)+HLOOKUP($DL$1551,'[1]Сбытовая надбавка'!$F$5:$H$6,2,FALSE),2)+'[1]Иные услуги'!$C$6+HLOOKUP($DR$1550,'[1]Услуги по передаче'!$G$5:$J$7,3,FALSE))</f>
        <v>1526.99</v>
      </c>
      <c r="AH1584" s="73"/>
      <c r="AI1584" s="73"/>
      <c r="AJ1584" s="73"/>
      <c r="AK1584" s="73"/>
      <c r="AL1584" s="74"/>
      <c r="AM1584" s="72">
        <f>IF($A1584="-","-",ROUND(VLOOKUP($A1584+ROUND(LEFT(AM$1553,1)/24,5),'[1]ОАО "АТС"'!$A$30:$F$773,3,FALSE)+HLOOKUP($DL$1551,'[1]Сбытовая надбавка'!$F$5:$H$6,2,FALSE),2)+'[1]Иные услуги'!$C$6+HLOOKUP($DR$1550,'[1]Услуги по передаче'!$G$5:$J$7,3,FALSE))</f>
        <v>1527.05</v>
      </c>
      <c r="AN1584" s="73"/>
      <c r="AO1584" s="73"/>
      <c r="AP1584" s="73"/>
      <c r="AQ1584" s="73"/>
      <c r="AR1584" s="74"/>
      <c r="AS1584" s="72">
        <f>IF($A1584="-","-",ROUND(VLOOKUP($A1584+ROUND(LEFT(AS$1553,1)/24,5),'[1]ОАО "АТС"'!$A$30:$F$773,3,FALSE)+HLOOKUP($DL$1551,'[1]Сбытовая надбавка'!$F$5:$H$6,2,FALSE),2)+'[1]Иные услуги'!$C$6+HLOOKUP($DR$1550,'[1]Услуги по передаче'!$G$5:$J$7,3,FALSE))</f>
        <v>1526.52</v>
      </c>
      <c r="AT1584" s="73"/>
      <c r="AU1584" s="73"/>
      <c r="AV1584" s="73"/>
      <c r="AW1584" s="73"/>
      <c r="AX1584" s="74"/>
      <c r="AY1584" s="72">
        <f>IF($A1584="-","-",ROUND(VLOOKUP($A1584+ROUND(LEFT(AY$1553,1)/24,5),'[1]ОАО "АТС"'!$A$30:$F$773,3,FALSE)+HLOOKUP($DL$1551,'[1]Сбытовая надбавка'!$F$5:$H$6,2,FALSE),2)+'[1]Иные услуги'!$C$6+HLOOKUP($DR$1550,'[1]Услуги по передаче'!$G$5:$J$7,3,FALSE))</f>
        <v>1570.94</v>
      </c>
      <c r="AZ1584" s="73"/>
      <c r="BA1584" s="73"/>
      <c r="BB1584" s="73"/>
      <c r="BC1584" s="73"/>
      <c r="BD1584" s="74"/>
      <c r="BE1584" s="72">
        <f>IF($A1584="-","-",ROUND(VLOOKUP($A1584+ROUND(LEFT(BE$1553,1)/24,5),'[1]ОАО "АТС"'!$A$30:$F$773,3,FALSE)+HLOOKUP($DL$1551,'[1]Сбытовая надбавка'!$F$5:$H$6,2,FALSE),2)+'[1]Иные услуги'!$C$6+HLOOKUP($DR$1550,'[1]Услуги по передаче'!$G$5:$J$7,3,FALSE))</f>
        <v>1526.84</v>
      </c>
      <c r="BF1584" s="73"/>
      <c r="BG1584" s="73"/>
      <c r="BH1584" s="73"/>
      <c r="BI1584" s="73"/>
      <c r="BJ1584" s="74"/>
      <c r="BK1584" s="72">
        <f>IF($A1584="-","-",ROUND(VLOOKUP($A1584+ROUND(LEFT(BK$1553,1)/24,5),'[1]ОАО "АТС"'!$A$30:$F$773,3,FALSE)+HLOOKUP($DL$1551,'[1]Сбытовая надбавка'!$F$5:$H$6,2,FALSE),2)+'[1]Иные услуги'!$C$6+HLOOKUP($DR$1550,'[1]Услуги по передаче'!$G$5:$J$7,3,FALSE))</f>
        <v>1584.66</v>
      </c>
      <c r="BL1584" s="73"/>
      <c r="BM1584" s="73"/>
      <c r="BN1584" s="73"/>
      <c r="BO1584" s="73"/>
      <c r="BP1584" s="74"/>
      <c r="BQ1584" s="72">
        <f>IF($A1584="-","-",ROUND(VLOOKUP($A1584+ROUND(LEFT(BQ$1553,2)/24,5),'[1]ОАО "АТС"'!$A$30:$F$773,3,FALSE)+HLOOKUP($DL$1551,'[1]Сбытовая надбавка'!$F$5:$H$6,2,FALSE),2)+'[1]Иные услуги'!$C$6+HLOOKUP($DR$1550,'[1]Услуги по передаче'!$G$5:$J$7,3,FALSE))</f>
        <v>1601.01</v>
      </c>
      <c r="BR1584" s="73"/>
      <c r="BS1584" s="73"/>
      <c r="BT1584" s="73"/>
      <c r="BU1584" s="73"/>
      <c r="BV1584" s="74"/>
      <c r="BW1584" s="72">
        <f>IF($A1584="-","-",ROUND(VLOOKUP($A1584+ROUND(LEFT(BW$1553,2)/24,5),'[1]ОАО "АТС"'!$A$30:$F$773,3,FALSE)+HLOOKUP($DL$1551,'[1]Сбытовая надбавка'!$F$5:$H$6,2,FALSE),2)+'[1]Иные услуги'!$C$6+HLOOKUP($DR$1550,'[1]Услуги по передаче'!$G$5:$J$7,3,FALSE))</f>
        <v>1606.22</v>
      </c>
      <c r="BX1584" s="73"/>
      <c r="BY1584" s="73"/>
      <c r="BZ1584" s="73"/>
      <c r="CA1584" s="73"/>
      <c r="CB1584" s="74"/>
      <c r="CC1584" s="72">
        <f>IF($A1584="-","-",ROUND(VLOOKUP($A1584+ROUND(LEFT(CC$1553,2)/24,5),'[1]ОАО "АТС"'!$A$30:$F$773,3,FALSE)+HLOOKUP($DL$1551,'[1]Сбытовая надбавка'!$F$5:$H$6,2,FALSE),2)+'[1]Иные услуги'!$C$6+HLOOKUP($DR$1550,'[1]Услуги по передаче'!$G$5:$J$7,3,FALSE))</f>
        <v>1584</v>
      </c>
      <c r="CD1584" s="73"/>
      <c r="CE1584" s="73"/>
      <c r="CF1584" s="73"/>
      <c r="CG1584" s="73"/>
      <c r="CH1584" s="74"/>
      <c r="CI1584" s="72">
        <f>IF($A1584="-","-",ROUND(VLOOKUP($A1584+ROUND(LEFT(CI$1553,2)/24,5),'[1]ОАО "АТС"'!$A$30:$F$773,3,FALSE)+HLOOKUP($DL$1551,'[1]Сбытовая надбавка'!$F$5:$H$6,2,FALSE),2)+'[1]Иные услуги'!$C$6+HLOOKUP($DR$1550,'[1]Услуги по передаче'!$G$5:$J$7,3,FALSE))</f>
        <v>1578.6</v>
      </c>
      <c r="CJ1584" s="73"/>
      <c r="CK1584" s="73"/>
      <c r="CL1584" s="73"/>
      <c r="CM1584" s="73"/>
      <c r="CN1584" s="74"/>
      <c r="CO1584" s="72">
        <f>IF($A1584="-","-",ROUND(VLOOKUP($A1584+ROUND(LEFT(CO$1553,2)/24,5),'[1]ОАО "АТС"'!$A$30:$F$773,3,FALSE)+HLOOKUP($DL$1551,'[1]Сбытовая надбавка'!$F$5:$H$6,2,FALSE),2)+'[1]Иные услуги'!$C$6+HLOOKUP($DR$1550,'[1]Услуги по передаче'!$G$5:$J$7,3,FALSE))</f>
        <v>1578.6100000000001</v>
      </c>
      <c r="CP1584" s="73"/>
      <c r="CQ1584" s="73"/>
      <c r="CR1584" s="73"/>
      <c r="CS1584" s="73"/>
      <c r="CT1584" s="74"/>
      <c r="CU1584" s="72">
        <f>IF($A1584="-","-",ROUND(VLOOKUP($A1584+ROUND(LEFT(CU$1553,2)/24,5),'[1]ОАО "АТС"'!$A$30:$F$773,3,FALSE)+HLOOKUP($DL$1551,'[1]Сбытовая надбавка'!$F$5:$H$6,2,FALSE),2)+'[1]Иные услуги'!$C$6+HLOOKUP($DR$1550,'[1]Услуги по передаче'!$G$5:$J$7,3,FALSE))</f>
        <v>1571.2</v>
      </c>
      <c r="CV1584" s="73"/>
      <c r="CW1584" s="73"/>
      <c r="CX1584" s="73"/>
      <c r="CY1584" s="73"/>
      <c r="CZ1584" s="74"/>
      <c r="DA1584" s="72">
        <f>IF($A1584="-","-",ROUND(VLOOKUP($A1584+ROUND(LEFT(DA$1553,2)/24,5),'[1]ОАО "АТС"'!$A$30:$F$773,3,FALSE)+HLOOKUP($DL$1551,'[1]Сбытовая надбавка'!$F$5:$H$6,2,FALSE),2)+'[1]Иные услуги'!$C$6+HLOOKUP($DR$1550,'[1]Услуги по передаче'!$G$5:$J$7,3,FALSE))</f>
        <v>1556.82</v>
      </c>
      <c r="DB1584" s="73"/>
      <c r="DC1584" s="73"/>
      <c r="DD1584" s="73"/>
      <c r="DE1584" s="73"/>
      <c r="DF1584" s="74"/>
      <c r="DG1584" s="72">
        <f>IF($A1584="-","-",ROUND(VLOOKUP($A1584+ROUND(LEFT(DG$1553,2)/24,5),'[1]ОАО "АТС"'!$A$30:$F$773,3,FALSE)+HLOOKUP($DL$1551,'[1]Сбытовая надбавка'!$F$5:$H$6,2,FALSE),2)+'[1]Иные услуги'!$C$6+HLOOKUP($DR$1550,'[1]Услуги по передаче'!$G$5:$J$7,3,FALSE))</f>
        <v>1559.39</v>
      </c>
      <c r="DH1584" s="73"/>
      <c r="DI1584" s="73"/>
      <c r="DJ1584" s="73"/>
      <c r="DK1584" s="73"/>
      <c r="DL1584" s="74"/>
      <c r="DM1584" s="72">
        <f>IF($A1584="-","-",ROUND(VLOOKUP($A1584+ROUND(LEFT(DM$1553,2)/24,5),'[1]ОАО "АТС"'!$A$30:$F$773,3,FALSE)+HLOOKUP($DL$1551,'[1]Сбытовая надбавка'!$F$5:$H$6,2,FALSE),2)+'[1]Иные услуги'!$C$6+HLOOKUP($DR$1550,'[1]Услуги по передаче'!$G$5:$J$7,3,FALSE))</f>
        <v>1588.46</v>
      </c>
      <c r="DN1584" s="73"/>
      <c r="DO1584" s="73"/>
      <c r="DP1584" s="73"/>
      <c r="DQ1584" s="73"/>
      <c r="DR1584" s="74"/>
      <c r="DS1584" s="72">
        <f>IF($A1584="-","-",ROUND(VLOOKUP($A1584+ROUND(LEFT(DS$1553,2)/24,5),'[1]ОАО "АТС"'!$A$30:$F$773,3,FALSE)+HLOOKUP($DL$1551,'[1]Сбытовая надбавка'!$F$5:$H$6,2,FALSE),2)+'[1]Иные услуги'!$C$6+HLOOKUP($DR$1550,'[1]Услуги по передаче'!$G$5:$J$7,3,FALSE))</f>
        <v>1595.58</v>
      </c>
      <c r="DT1584" s="73"/>
      <c r="DU1584" s="73"/>
      <c r="DV1584" s="73"/>
      <c r="DW1584" s="73"/>
      <c r="DX1584" s="74"/>
      <c r="DY1584" s="72">
        <f>IF($A1584="-","-",ROUND(VLOOKUP($A1584+ROUND(LEFT(DY$1553,2)/24,5),'[1]ОАО "АТС"'!$A$30:$F$773,3,FALSE)+HLOOKUP($DL$1551,'[1]Сбытовая надбавка'!$F$5:$H$6,2,FALSE),2)+'[1]Иные услуги'!$C$6+HLOOKUP($DR$1550,'[1]Услуги по передаче'!$G$5:$J$7,3,FALSE))</f>
        <v>1531.49</v>
      </c>
      <c r="DZ1584" s="73"/>
      <c r="EA1584" s="73"/>
      <c r="EB1584" s="73"/>
      <c r="EC1584" s="73"/>
      <c r="ED1584" s="74"/>
      <c r="EE1584" s="72">
        <f>IF($A1584="-","-",ROUND(VLOOKUP($A1584+ROUND(LEFT(EE$1553,2)/24,5),'[1]ОАО "АТС"'!$A$30:$F$773,3,FALSE)+HLOOKUP($DL$1551,'[1]Сбытовая надбавка'!$F$5:$H$6,2,FALSE),2)+'[1]Иные услуги'!$C$6+HLOOKUP($DR$1550,'[1]Услуги по передаче'!$G$5:$J$7,3,FALSE))</f>
        <v>1525.93</v>
      </c>
      <c r="EF1584" s="73"/>
      <c r="EG1584" s="73"/>
      <c r="EH1584" s="73"/>
      <c r="EI1584" s="73"/>
      <c r="EJ1584" s="74"/>
      <c r="EK1584" s="72">
        <f>IF($A1584="-","-",ROUND(VLOOKUP($A1584+ROUND(LEFT(EK$1553,2)/24,5),'[1]ОАО "АТС"'!$A$30:$F$773,3,FALSE)+HLOOKUP($DL$1551,'[1]Сбытовая надбавка'!$F$5:$H$6,2,FALSE),2)+'[1]Иные услуги'!$C$6+HLOOKUP($DR$1550,'[1]Услуги по передаче'!$G$5:$J$7,3,FALSE))</f>
        <v>1656.9</v>
      </c>
      <c r="EL1584" s="73"/>
      <c r="EM1584" s="73"/>
      <c r="EN1584" s="73"/>
      <c r="EO1584" s="73"/>
      <c r="EP1584" s="74"/>
      <c r="EQ1584" s="72">
        <f>IF($A1584="-","-",ROUND(VLOOKUP($A1584+ROUND(LEFT(EQ$1553,2)/24,5),'[1]ОАО "АТС"'!$A$30:$F$773,3,FALSE)+HLOOKUP($DL$1551,'[1]Сбытовая надбавка'!$F$5:$H$6,2,FALSE),2)+'[1]Иные услуги'!$C$6+HLOOKUP($DR$1550,'[1]Услуги по передаче'!$G$5:$J$7,3,FALSE))</f>
        <v>1564.46</v>
      </c>
      <c r="ER1584" s="73"/>
      <c r="ES1584" s="73"/>
      <c r="ET1584" s="73"/>
      <c r="EU1584" s="73"/>
      <c r="EV1584" s="74"/>
    </row>
    <row r="1585" spans="1:152" s="38" customFormat="1" ht="15.75" customHeight="1" x14ac:dyDescent="0.2">
      <c r="A1585" s="75"/>
      <c r="B1585" s="75"/>
      <c r="C1585" s="75"/>
      <c r="D1585" s="75"/>
      <c r="E1585" s="75"/>
      <c r="F1585" s="75"/>
      <c r="G1585" s="75"/>
      <c r="H1585" s="75"/>
      <c r="I1585" s="76"/>
      <c r="J1585" s="76"/>
      <c r="K1585" s="76"/>
      <c r="L1585" s="76"/>
      <c r="M1585" s="76"/>
      <c r="N1585" s="76"/>
      <c r="O1585" s="76"/>
      <c r="P1585" s="76"/>
      <c r="Q1585" s="76"/>
      <c r="R1585" s="76"/>
      <c r="S1585" s="76"/>
      <c r="T1585" s="76"/>
      <c r="U1585" s="76"/>
      <c r="V1585" s="76"/>
      <c r="W1585" s="76"/>
      <c r="X1585" s="76"/>
      <c r="Y1585" s="76"/>
      <c r="Z1585" s="76"/>
      <c r="AA1585" s="76"/>
      <c r="AB1585" s="76"/>
      <c r="AC1585" s="76"/>
      <c r="AD1585" s="76"/>
      <c r="AE1585" s="76"/>
      <c r="AF1585" s="76"/>
      <c r="AG1585" s="76"/>
      <c r="AH1585" s="76"/>
      <c r="AI1585" s="76"/>
      <c r="AJ1585" s="76"/>
      <c r="AK1585" s="76"/>
      <c r="AL1585" s="76"/>
      <c r="AM1585" s="76"/>
      <c r="AN1585" s="76"/>
      <c r="AO1585" s="76"/>
      <c r="AP1585" s="76"/>
      <c r="AQ1585" s="76"/>
      <c r="AR1585" s="76"/>
      <c r="AS1585" s="76"/>
      <c r="AT1585" s="76"/>
      <c r="AU1585" s="76"/>
      <c r="AV1585" s="76"/>
      <c r="AW1585" s="76"/>
      <c r="AX1585" s="76"/>
      <c r="AY1585" s="76"/>
      <c r="AZ1585" s="76"/>
      <c r="BA1585" s="76"/>
      <c r="BB1585" s="76"/>
      <c r="BC1585" s="76"/>
      <c r="BD1585" s="76"/>
      <c r="BE1585" s="76"/>
      <c r="BF1585" s="76"/>
      <c r="BG1585" s="76"/>
      <c r="BH1585" s="76"/>
      <c r="BI1585" s="76"/>
      <c r="BJ1585" s="76"/>
      <c r="BK1585" s="76"/>
      <c r="BL1585" s="76"/>
      <c r="BM1585" s="76"/>
      <c r="BN1585" s="76"/>
      <c r="BO1585" s="76"/>
      <c r="BP1585" s="76"/>
      <c r="BQ1585" s="76"/>
      <c r="BR1585" s="76"/>
      <c r="BS1585" s="76"/>
      <c r="BT1585" s="76"/>
      <c r="BU1585" s="76"/>
      <c r="BV1585" s="76"/>
      <c r="BW1585" s="76"/>
      <c r="BX1585" s="76"/>
      <c r="BY1585" s="76"/>
      <c r="BZ1585" s="76"/>
      <c r="CA1585" s="76"/>
      <c r="CB1585" s="76"/>
      <c r="CC1585" s="76"/>
      <c r="CD1585" s="76"/>
      <c r="CE1585" s="76"/>
      <c r="CF1585" s="76"/>
      <c r="CG1585" s="76"/>
      <c r="CH1585" s="76"/>
      <c r="CI1585" s="76"/>
      <c r="CJ1585" s="76"/>
      <c r="CK1585" s="76"/>
      <c r="CL1585" s="76"/>
      <c r="CM1585" s="76"/>
      <c r="CN1585" s="76"/>
      <c r="CO1585" s="76"/>
      <c r="CP1585" s="76"/>
      <c r="CQ1585" s="76"/>
      <c r="CR1585" s="76"/>
      <c r="CS1585" s="76"/>
      <c r="CT1585" s="76"/>
      <c r="CU1585" s="76"/>
      <c r="CV1585" s="76"/>
      <c r="CW1585" s="76"/>
      <c r="CX1585" s="76"/>
      <c r="CY1585" s="76"/>
      <c r="CZ1585" s="76"/>
      <c r="DA1585" s="76"/>
      <c r="DB1585" s="76"/>
      <c r="DC1585" s="76"/>
      <c r="DD1585" s="76"/>
      <c r="DE1585" s="76"/>
      <c r="DF1585" s="76"/>
      <c r="DG1585" s="76"/>
      <c r="DH1585" s="76"/>
      <c r="DI1585" s="76"/>
      <c r="DJ1585" s="76"/>
      <c r="DK1585" s="76"/>
      <c r="DL1585" s="76"/>
      <c r="DM1585" s="76"/>
      <c r="DN1585" s="76"/>
      <c r="DO1585" s="76"/>
      <c r="DP1585" s="76"/>
      <c r="DQ1585" s="76"/>
      <c r="DR1585" s="76"/>
      <c r="DS1585" s="76"/>
      <c r="DT1585" s="76"/>
      <c r="DU1585" s="76"/>
      <c r="DV1585" s="76"/>
      <c r="DW1585" s="76"/>
      <c r="DX1585" s="76"/>
      <c r="DY1585" s="76"/>
      <c r="DZ1585" s="76"/>
      <c r="EA1585" s="76"/>
      <c r="EB1585" s="76"/>
      <c r="EC1585" s="76"/>
      <c r="ED1585" s="76"/>
      <c r="EE1585" s="76"/>
      <c r="EF1585" s="76"/>
      <c r="EG1585" s="76"/>
      <c r="EH1585" s="76"/>
      <c r="EI1585" s="76"/>
      <c r="EJ1585" s="76"/>
      <c r="EK1585" s="76"/>
      <c r="EL1585" s="76"/>
      <c r="EM1585" s="76"/>
      <c r="EN1585" s="76"/>
      <c r="EO1585" s="76"/>
      <c r="EP1585" s="76"/>
      <c r="EQ1585" s="76"/>
      <c r="ER1585" s="76"/>
      <c r="ES1585" s="76"/>
      <c r="ET1585" s="76"/>
      <c r="EU1585" s="76"/>
      <c r="EV1585" s="76"/>
    </row>
    <row r="1586" spans="1:152" s="38" customFormat="1" ht="14.25" customHeight="1" x14ac:dyDescent="0.25">
      <c r="A1586" s="46" t="s">
        <v>67</v>
      </c>
      <c r="B1586" s="47"/>
      <c r="C1586" s="47"/>
      <c r="D1586" s="47"/>
      <c r="E1586" s="47"/>
      <c r="F1586" s="47"/>
      <c r="G1586" s="47"/>
      <c r="H1586" s="48"/>
      <c r="I1586" s="49"/>
      <c r="J1586" s="50"/>
      <c r="K1586" s="50"/>
      <c r="L1586" s="50"/>
      <c r="M1586" s="51"/>
      <c r="N1586" s="50"/>
      <c r="O1586" s="50"/>
      <c r="P1586" s="50"/>
      <c r="Q1586" s="50"/>
      <c r="R1586" s="50"/>
      <c r="S1586" s="50"/>
      <c r="T1586" s="50"/>
      <c r="U1586" s="50"/>
      <c r="V1586" s="50"/>
      <c r="W1586" s="50"/>
      <c r="X1586" s="50"/>
      <c r="Y1586" s="50"/>
      <c r="Z1586" s="50"/>
      <c r="AA1586" s="50"/>
      <c r="AB1586" s="50"/>
      <c r="AC1586" s="51"/>
      <c r="AD1586" s="50"/>
      <c r="AE1586" s="50"/>
      <c r="AF1586" s="50"/>
      <c r="AG1586" s="50"/>
      <c r="AH1586" s="50"/>
      <c r="AI1586" s="50"/>
      <c r="AJ1586" s="50"/>
      <c r="AK1586" s="50"/>
      <c r="AL1586" s="50"/>
      <c r="AM1586" s="50"/>
      <c r="AN1586" s="50"/>
      <c r="AO1586" s="50"/>
      <c r="AP1586" s="50"/>
      <c r="AQ1586" s="50"/>
      <c r="AR1586" s="50"/>
      <c r="AS1586" s="50"/>
      <c r="AT1586" s="50"/>
      <c r="AU1586" s="50"/>
      <c r="AV1586" s="50"/>
      <c r="AW1586" s="50"/>
      <c r="AX1586" s="50"/>
      <c r="AY1586" s="50"/>
      <c r="AZ1586" s="50"/>
      <c r="BA1586" s="50"/>
      <c r="BB1586" s="50"/>
      <c r="BC1586" s="50"/>
      <c r="BD1586" s="50"/>
      <c r="BE1586" s="50"/>
      <c r="BF1586" s="50"/>
      <c r="BG1586" s="50"/>
      <c r="BH1586" s="50"/>
      <c r="BI1586" s="50"/>
      <c r="BJ1586" s="50"/>
      <c r="BK1586" s="50"/>
      <c r="BL1586" s="50"/>
      <c r="BM1586" s="50"/>
      <c r="BN1586" s="50"/>
      <c r="BO1586" s="50"/>
      <c r="BP1586" s="50"/>
      <c r="BQ1586" s="50"/>
      <c r="BR1586" s="50"/>
      <c r="BS1586" s="50"/>
      <c r="BT1586" s="50"/>
      <c r="BU1586" s="50"/>
      <c r="BV1586" s="50"/>
      <c r="BW1586" s="50"/>
      <c r="BX1586" s="50"/>
      <c r="BY1586" s="50"/>
      <c r="BZ1586" s="50"/>
      <c r="CA1586" s="50"/>
      <c r="CB1586" s="50"/>
      <c r="CC1586" s="50"/>
      <c r="CD1586" s="50"/>
      <c r="CE1586" s="50"/>
      <c r="CF1586" s="50"/>
      <c r="CG1586" s="50"/>
      <c r="CH1586" s="50"/>
      <c r="CI1586" s="50"/>
      <c r="CJ1586" s="50"/>
      <c r="CK1586" s="50"/>
      <c r="CL1586" s="50"/>
      <c r="CM1586" s="50"/>
      <c r="CN1586" s="50"/>
      <c r="CO1586" s="50"/>
      <c r="CP1586" s="50"/>
      <c r="CQ1586" s="50"/>
      <c r="CR1586" s="50"/>
      <c r="CS1586" s="50"/>
      <c r="CT1586" s="50"/>
      <c r="CU1586" s="50"/>
      <c r="CV1586" s="50"/>
      <c r="CW1586" s="50"/>
      <c r="CX1586" s="50"/>
      <c r="CY1586" s="50"/>
      <c r="CZ1586" s="50"/>
      <c r="DA1586" s="50"/>
      <c r="DB1586" s="50"/>
      <c r="DC1586" s="50"/>
      <c r="DD1586" s="50"/>
      <c r="DE1586" s="50"/>
      <c r="DF1586" s="50"/>
      <c r="DG1586" s="50"/>
      <c r="DH1586" s="50"/>
      <c r="DI1586" s="50"/>
      <c r="DJ1586" s="50"/>
      <c r="DK1586" s="50"/>
      <c r="DL1586" s="50"/>
      <c r="DM1586" s="51"/>
      <c r="DN1586" s="51"/>
      <c r="DO1586" s="51"/>
      <c r="DP1586" s="51"/>
      <c r="DQ1586" s="52" t="s">
        <v>68</v>
      </c>
      <c r="DR1586" s="53" t="s">
        <v>69</v>
      </c>
      <c r="DS1586" s="53"/>
      <c r="DT1586" s="53"/>
      <c r="DU1586" s="53"/>
      <c r="DV1586" s="53"/>
      <c r="DW1586" s="53"/>
      <c r="DX1586" s="53"/>
      <c r="DY1586" s="53"/>
      <c r="DZ1586" s="53"/>
      <c r="EA1586" s="50"/>
      <c r="EB1586" s="50"/>
      <c r="EC1586" s="50"/>
      <c r="ED1586" s="50"/>
      <c r="EE1586" s="50"/>
      <c r="EF1586" s="50"/>
      <c r="EG1586" s="50"/>
      <c r="EH1586" s="50"/>
      <c r="EI1586" s="50"/>
      <c r="EJ1586" s="50"/>
      <c r="EK1586" s="50"/>
      <c r="EL1586" s="50"/>
      <c r="EM1586" s="50"/>
      <c r="EN1586" s="50"/>
      <c r="EO1586" s="50"/>
      <c r="EP1586" s="50"/>
      <c r="EQ1586" s="50"/>
      <c r="ER1586" s="50"/>
      <c r="ES1586" s="50"/>
      <c r="ET1586" s="50"/>
      <c r="EU1586" s="50"/>
      <c r="EV1586" s="50"/>
    </row>
    <row r="1587" spans="1:152" s="38" customFormat="1" ht="14.25" customHeight="1" x14ac:dyDescent="0.25">
      <c r="A1587" s="54"/>
      <c r="B1587" s="55"/>
      <c r="C1587" s="55"/>
      <c r="D1587" s="55"/>
      <c r="E1587" s="55"/>
      <c r="F1587" s="55"/>
      <c r="G1587" s="55"/>
      <c r="H1587" s="56"/>
      <c r="I1587" s="57"/>
      <c r="J1587" s="58"/>
      <c r="K1587" s="58"/>
      <c r="L1587" s="58"/>
      <c r="M1587" s="59"/>
      <c r="N1587" s="58"/>
      <c r="O1587" s="58"/>
      <c r="P1587" s="58"/>
      <c r="Q1587" s="58"/>
      <c r="R1587" s="58"/>
      <c r="S1587" s="58"/>
      <c r="T1587" s="58"/>
      <c r="U1587" s="58"/>
      <c r="V1587" s="58"/>
      <c r="W1587" s="58"/>
      <c r="X1587" s="58"/>
      <c r="Y1587" s="58"/>
      <c r="Z1587" s="58"/>
      <c r="AA1587" s="58"/>
      <c r="AB1587" s="58"/>
      <c r="AC1587" s="59"/>
      <c r="AD1587" s="58"/>
      <c r="AE1587" s="58"/>
      <c r="AF1587" s="58"/>
      <c r="AG1587" s="58"/>
      <c r="AH1587" s="58"/>
      <c r="AI1587" s="58"/>
      <c r="AJ1587" s="58"/>
      <c r="AK1587" s="58"/>
      <c r="AL1587" s="58"/>
      <c r="AM1587" s="58"/>
      <c r="AN1587" s="58"/>
      <c r="AO1587" s="58"/>
      <c r="AP1587" s="58"/>
      <c r="AQ1587" s="58"/>
      <c r="AR1587" s="58"/>
      <c r="AS1587" s="58"/>
      <c r="AT1587" s="58"/>
      <c r="AU1587" s="58"/>
      <c r="AV1587" s="58"/>
      <c r="AW1587" s="58"/>
      <c r="AX1587" s="58"/>
      <c r="AY1587" s="58"/>
      <c r="AZ1587" s="58"/>
      <c r="BA1587" s="58"/>
      <c r="BB1587" s="58"/>
      <c r="BC1587" s="58"/>
      <c r="BD1587" s="58"/>
      <c r="BE1587" s="58"/>
      <c r="BF1587" s="58"/>
      <c r="BG1587" s="58"/>
      <c r="BH1587" s="58"/>
      <c r="BI1587" s="58"/>
      <c r="BJ1587" s="58"/>
      <c r="BK1587" s="58"/>
      <c r="BL1587" s="58"/>
      <c r="BM1587" s="58"/>
      <c r="BN1587" s="58"/>
      <c r="BO1587" s="58"/>
      <c r="BP1587" s="58"/>
      <c r="BQ1587" s="58"/>
      <c r="BR1587" s="58"/>
      <c r="BS1587" s="58"/>
      <c r="BT1587" s="58"/>
      <c r="BU1587" s="58"/>
      <c r="BV1587" s="58"/>
      <c r="BW1587" s="58"/>
      <c r="BX1587" s="58"/>
      <c r="BY1587" s="58"/>
      <c r="BZ1587" s="58"/>
      <c r="CA1587" s="58"/>
      <c r="CB1587" s="58"/>
      <c r="CC1587" s="58"/>
      <c r="CD1587" s="58"/>
      <c r="CE1587" s="58"/>
      <c r="CF1587" s="58"/>
      <c r="CG1587" s="58"/>
      <c r="CH1587" s="58"/>
      <c r="CI1587" s="58"/>
      <c r="CJ1587" s="58"/>
      <c r="CK1587" s="58"/>
      <c r="CL1587" s="58"/>
      <c r="CM1587" s="58"/>
      <c r="CN1587" s="58"/>
      <c r="CO1587" s="58"/>
      <c r="CP1587" s="58"/>
      <c r="CQ1587" s="58"/>
      <c r="CR1587" s="58"/>
      <c r="CS1587" s="58"/>
      <c r="CT1587" s="58"/>
      <c r="CU1587" s="58"/>
      <c r="CV1587" s="58"/>
      <c r="CW1587" s="58"/>
      <c r="CX1587" s="58"/>
      <c r="CY1587" s="58"/>
      <c r="CZ1587" s="58"/>
      <c r="DA1587" s="58"/>
      <c r="DB1587" s="58"/>
      <c r="DC1587" s="58"/>
      <c r="DD1587" s="58"/>
      <c r="DE1587" s="58"/>
      <c r="DF1587" s="58"/>
      <c r="DG1587" s="58"/>
      <c r="DH1587" s="58"/>
      <c r="DI1587" s="58"/>
      <c r="DJ1587" s="58"/>
      <c r="DK1587" s="60" t="s">
        <v>70</v>
      </c>
      <c r="DL1587" s="33" t="s">
        <v>96</v>
      </c>
      <c r="DM1587" s="33"/>
      <c r="DN1587" s="33"/>
      <c r="DO1587" s="33"/>
      <c r="DP1587" s="33"/>
      <c r="DQ1587" s="33"/>
      <c r="DR1587" s="33"/>
      <c r="DS1587" s="33"/>
      <c r="DT1587" s="33"/>
      <c r="DU1587" s="33"/>
      <c r="DV1587" s="33"/>
      <c r="DW1587" s="33"/>
      <c r="DX1587" s="33"/>
      <c r="DY1587" s="33"/>
      <c r="DZ1587" s="33"/>
      <c r="EA1587" s="33"/>
      <c r="EB1587" s="33"/>
      <c r="EC1587" s="33"/>
      <c r="ED1587" s="58"/>
      <c r="EE1587" s="58"/>
      <c r="EF1587" s="58"/>
      <c r="EG1587" s="58"/>
      <c r="EH1587" s="58"/>
      <c r="EI1587" s="58"/>
      <c r="EJ1587" s="58"/>
      <c r="EK1587" s="58"/>
      <c r="EL1587" s="58"/>
      <c r="EM1587" s="58"/>
      <c r="EN1587" s="58"/>
      <c r="EO1587" s="58"/>
      <c r="EP1587" s="58"/>
      <c r="EQ1587" s="58"/>
      <c r="ER1587" s="58"/>
      <c r="ES1587" s="58"/>
      <c r="ET1587" s="58"/>
      <c r="EU1587" s="58"/>
      <c r="EV1587" s="58"/>
    </row>
    <row r="1588" spans="1:152" s="38" customFormat="1" ht="3" customHeight="1" x14ac:dyDescent="0.2">
      <c r="A1588" s="54"/>
      <c r="B1588" s="55"/>
      <c r="C1588" s="55"/>
      <c r="D1588" s="55"/>
      <c r="E1588" s="55"/>
      <c r="F1588" s="55"/>
      <c r="G1588" s="55"/>
      <c r="H1588" s="56"/>
      <c r="I1588" s="61"/>
      <c r="J1588" s="62"/>
      <c r="K1588" s="62"/>
      <c r="L1588" s="62"/>
      <c r="M1588" s="62"/>
      <c r="N1588" s="62"/>
      <c r="O1588" s="62"/>
      <c r="P1588" s="62"/>
      <c r="Q1588" s="62"/>
      <c r="R1588" s="62"/>
      <c r="S1588" s="62"/>
      <c r="T1588" s="62"/>
      <c r="U1588" s="62"/>
      <c r="V1588" s="62"/>
      <c r="W1588" s="62"/>
      <c r="X1588" s="62"/>
      <c r="Y1588" s="62"/>
      <c r="Z1588" s="62"/>
      <c r="AA1588" s="62"/>
      <c r="AB1588" s="62"/>
      <c r="AC1588" s="62"/>
      <c r="AD1588" s="62"/>
      <c r="AE1588" s="62"/>
      <c r="AF1588" s="62"/>
      <c r="AG1588" s="62"/>
      <c r="AH1588" s="62"/>
      <c r="AI1588" s="62"/>
      <c r="AJ1588" s="62"/>
      <c r="AK1588" s="62"/>
      <c r="AL1588" s="62"/>
      <c r="AM1588" s="62"/>
      <c r="AN1588" s="62"/>
      <c r="AO1588" s="62"/>
      <c r="AP1588" s="62"/>
      <c r="AQ1588" s="62"/>
      <c r="AR1588" s="62"/>
      <c r="AS1588" s="62"/>
      <c r="AT1588" s="62"/>
      <c r="AU1588" s="62"/>
      <c r="AV1588" s="62"/>
      <c r="AW1588" s="62"/>
      <c r="AX1588" s="62"/>
      <c r="AY1588" s="62"/>
      <c r="AZ1588" s="62"/>
      <c r="BA1588" s="62"/>
      <c r="BB1588" s="62"/>
      <c r="BC1588" s="62"/>
      <c r="BD1588" s="62"/>
      <c r="BE1588" s="62"/>
      <c r="BF1588" s="62"/>
      <c r="BG1588" s="62"/>
      <c r="BH1588" s="62"/>
      <c r="BI1588" s="62"/>
      <c r="BJ1588" s="62"/>
      <c r="BK1588" s="62"/>
      <c r="BL1588" s="62"/>
      <c r="BM1588" s="62"/>
      <c r="BN1588" s="62"/>
      <c r="BO1588" s="62"/>
      <c r="BP1588" s="62"/>
      <c r="BQ1588" s="62"/>
      <c r="BR1588" s="62"/>
      <c r="BS1588" s="62"/>
      <c r="BT1588" s="62"/>
      <c r="BU1588" s="62"/>
      <c r="BV1588" s="62"/>
      <c r="BW1588" s="62"/>
      <c r="BX1588" s="62"/>
      <c r="BY1588" s="62"/>
      <c r="BZ1588" s="62"/>
      <c r="CA1588" s="62"/>
      <c r="CB1588" s="62"/>
      <c r="CC1588" s="62"/>
      <c r="CD1588" s="62"/>
      <c r="CE1588" s="62"/>
      <c r="CF1588" s="62"/>
      <c r="CG1588" s="62"/>
      <c r="CH1588" s="62"/>
      <c r="CI1588" s="62"/>
      <c r="CJ1588" s="62"/>
      <c r="CK1588" s="62"/>
      <c r="CL1588" s="62"/>
      <c r="CM1588" s="62"/>
      <c r="CN1588" s="62"/>
      <c r="CO1588" s="62"/>
      <c r="CP1588" s="62"/>
      <c r="CQ1588" s="62"/>
      <c r="CR1588" s="62"/>
      <c r="CS1588" s="62"/>
      <c r="CT1588" s="62"/>
      <c r="CU1588" s="62"/>
      <c r="CV1588" s="62"/>
      <c r="CW1588" s="62"/>
      <c r="CX1588" s="62"/>
      <c r="CY1588" s="62"/>
      <c r="CZ1588" s="62"/>
      <c r="DA1588" s="62"/>
      <c r="DB1588" s="62"/>
      <c r="DC1588" s="62"/>
      <c r="DD1588" s="62"/>
      <c r="DE1588" s="62"/>
      <c r="DF1588" s="62"/>
      <c r="DG1588" s="62"/>
      <c r="DH1588" s="62"/>
      <c r="DI1588" s="62"/>
      <c r="DJ1588" s="62"/>
      <c r="DK1588" s="62"/>
      <c r="DL1588" s="62"/>
      <c r="DM1588" s="62"/>
      <c r="DN1588" s="62"/>
      <c r="DO1588" s="62"/>
      <c r="DP1588" s="62"/>
      <c r="DQ1588" s="62"/>
      <c r="DR1588" s="62"/>
      <c r="DS1588" s="62"/>
      <c r="DT1588" s="62"/>
      <c r="DU1588" s="62"/>
      <c r="DV1588" s="62"/>
      <c r="DW1588" s="62"/>
      <c r="DX1588" s="62"/>
      <c r="DY1588" s="62"/>
      <c r="DZ1588" s="62"/>
      <c r="EA1588" s="62"/>
      <c r="EB1588" s="62"/>
      <c r="EC1588" s="62"/>
      <c r="ED1588" s="62"/>
      <c r="EE1588" s="62"/>
      <c r="EF1588" s="62"/>
      <c r="EG1588" s="62"/>
      <c r="EH1588" s="62"/>
      <c r="EI1588" s="62"/>
      <c r="EJ1588" s="62"/>
      <c r="EK1588" s="62"/>
      <c r="EL1588" s="62"/>
      <c r="EM1588" s="62"/>
      <c r="EN1588" s="62"/>
      <c r="EO1588" s="62"/>
      <c r="EP1588" s="62"/>
      <c r="EQ1588" s="62"/>
      <c r="ER1588" s="62"/>
      <c r="ES1588" s="62"/>
      <c r="ET1588" s="62"/>
      <c r="EU1588" s="62"/>
      <c r="EV1588" s="62"/>
    </row>
    <row r="1589" spans="1:152" s="38" customFormat="1" ht="27" customHeight="1" x14ac:dyDescent="0.2">
      <c r="A1589" s="63"/>
      <c r="B1589" s="64"/>
      <c r="C1589" s="64"/>
      <c r="D1589" s="64"/>
      <c r="E1589" s="64"/>
      <c r="F1589" s="64"/>
      <c r="G1589" s="64"/>
      <c r="H1589" s="65"/>
      <c r="I1589" s="66" t="s">
        <v>71</v>
      </c>
      <c r="J1589" s="67"/>
      <c r="K1589" s="67"/>
      <c r="L1589" s="67"/>
      <c r="M1589" s="67"/>
      <c r="N1589" s="68"/>
      <c r="O1589" s="66" t="s">
        <v>72</v>
      </c>
      <c r="P1589" s="67"/>
      <c r="Q1589" s="67"/>
      <c r="R1589" s="67"/>
      <c r="S1589" s="67"/>
      <c r="T1589" s="68"/>
      <c r="U1589" s="66" t="s">
        <v>73</v>
      </c>
      <c r="V1589" s="67"/>
      <c r="W1589" s="67"/>
      <c r="X1589" s="67"/>
      <c r="Y1589" s="67"/>
      <c r="Z1589" s="68"/>
      <c r="AA1589" s="66" t="s">
        <v>74</v>
      </c>
      <c r="AB1589" s="67"/>
      <c r="AC1589" s="67"/>
      <c r="AD1589" s="67"/>
      <c r="AE1589" s="67"/>
      <c r="AF1589" s="68"/>
      <c r="AG1589" s="66" t="s">
        <v>75</v>
      </c>
      <c r="AH1589" s="67"/>
      <c r="AI1589" s="67"/>
      <c r="AJ1589" s="67"/>
      <c r="AK1589" s="67"/>
      <c r="AL1589" s="68"/>
      <c r="AM1589" s="66" t="s">
        <v>76</v>
      </c>
      <c r="AN1589" s="67"/>
      <c r="AO1589" s="67"/>
      <c r="AP1589" s="67"/>
      <c r="AQ1589" s="67"/>
      <c r="AR1589" s="68"/>
      <c r="AS1589" s="66" t="s">
        <v>77</v>
      </c>
      <c r="AT1589" s="67"/>
      <c r="AU1589" s="67"/>
      <c r="AV1589" s="67"/>
      <c r="AW1589" s="67"/>
      <c r="AX1589" s="68"/>
      <c r="AY1589" s="66" t="s">
        <v>78</v>
      </c>
      <c r="AZ1589" s="67"/>
      <c r="BA1589" s="67"/>
      <c r="BB1589" s="67"/>
      <c r="BC1589" s="67"/>
      <c r="BD1589" s="67"/>
      <c r="BE1589" s="66" t="s">
        <v>79</v>
      </c>
      <c r="BF1589" s="67"/>
      <c r="BG1589" s="67"/>
      <c r="BH1589" s="67"/>
      <c r="BI1589" s="67"/>
      <c r="BJ1589" s="68"/>
      <c r="BK1589" s="66" t="s">
        <v>80</v>
      </c>
      <c r="BL1589" s="67"/>
      <c r="BM1589" s="67"/>
      <c r="BN1589" s="67"/>
      <c r="BO1589" s="67"/>
      <c r="BP1589" s="67"/>
      <c r="BQ1589" s="66" t="s">
        <v>81</v>
      </c>
      <c r="BR1589" s="67"/>
      <c r="BS1589" s="67"/>
      <c r="BT1589" s="67"/>
      <c r="BU1589" s="67"/>
      <c r="BV1589" s="68"/>
      <c r="BW1589" s="66" t="s">
        <v>82</v>
      </c>
      <c r="BX1589" s="67"/>
      <c r="BY1589" s="67"/>
      <c r="BZ1589" s="67"/>
      <c r="CA1589" s="67"/>
      <c r="CB1589" s="67"/>
      <c r="CC1589" s="66" t="s">
        <v>83</v>
      </c>
      <c r="CD1589" s="67"/>
      <c r="CE1589" s="67"/>
      <c r="CF1589" s="67"/>
      <c r="CG1589" s="67"/>
      <c r="CH1589" s="67"/>
      <c r="CI1589" s="66" t="s">
        <v>84</v>
      </c>
      <c r="CJ1589" s="67"/>
      <c r="CK1589" s="67"/>
      <c r="CL1589" s="67"/>
      <c r="CM1589" s="67"/>
      <c r="CN1589" s="67"/>
      <c r="CO1589" s="66" t="s">
        <v>85</v>
      </c>
      <c r="CP1589" s="67"/>
      <c r="CQ1589" s="67"/>
      <c r="CR1589" s="67"/>
      <c r="CS1589" s="67"/>
      <c r="CT1589" s="67"/>
      <c r="CU1589" s="66" t="s">
        <v>86</v>
      </c>
      <c r="CV1589" s="67"/>
      <c r="CW1589" s="67"/>
      <c r="CX1589" s="67"/>
      <c r="CY1589" s="67"/>
      <c r="CZ1589" s="67"/>
      <c r="DA1589" s="66" t="s">
        <v>87</v>
      </c>
      <c r="DB1589" s="67"/>
      <c r="DC1589" s="67"/>
      <c r="DD1589" s="67"/>
      <c r="DE1589" s="67"/>
      <c r="DF1589" s="67"/>
      <c r="DG1589" s="66" t="s">
        <v>88</v>
      </c>
      <c r="DH1589" s="67"/>
      <c r="DI1589" s="67"/>
      <c r="DJ1589" s="67"/>
      <c r="DK1589" s="67"/>
      <c r="DL1589" s="67"/>
      <c r="DM1589" s="66" t="s">
        <v>89</v>
      </c>
      <c r="DN1589" s="67"/>
      <c r="DO1589" s="67"/>
      <c r="DP1589" s="67"/>
      <c r="DQ1589" s="67"/>
      <c r="DR1589" s="67"/>
      <c r="DS1589" s="66" t="s">
        <v>90</v>
      </c>
      <c r="DT1589" s="67"/>
      <c r="DU1589" s="67"/>
      <c r="DV1589" s="67"/>
      <c r="DW1589" s="67"/>
      <c r="DX1589" s="67"/>
      <c r="DY1589" s="66" t="s">
        <v>91</v>
      </c>
      <c r="DZ1589" s="67"/>
      <c r="EA1589" s="67"/>
      <c r="EB1589" s="67"/>
      <c r="EC1589" s="67"/>
      <c r="ED1589" s="68"/>
      <c r="EE1589" s="66" t="s">
        <v>92</v>
      </c>
      <c r="EF1589" s="67"/>
      <c r="EG1589" s="67"/>
      <c r="EH1589" s="67"/>
      <c r="EI1589" s="67"/>
      <c r="EJ1589" s="67"/>
      <c r="EK1589" s="66" t="s">
        <v>93</v>
      </c>
      <c r="EL1589" s="67"/>
      <c r="EM1589" s="67"/>
      <c r="EN1589" s="67"/>
      <c r="EO1589" s="67"/>
      <c r="EP1589" s="67"/>
      <c r="EQ1589" s="66" t="s">
        <v>94</v>
      </c>
      <c r="ER1589" s="67"/>
      <c r="ES1589" s="67"/>
      <c r="ET1589" s="67"/>
      <c r="EU1589" s="67"/>
      <c r="EV1589" s="67"/>
    </row>
    <row r="1590" spans="1:152" s="38" customFormat="1" ht="15.75" customHeight="1" x14ac:dyDescent="0.2">
      <c r="A1590" s="69">
        <f>$A$115</f>
        <v>44986</v>
      </c>
      <c r="B1590" s="70"/>
      <c r="C1590" s="70"/>
      <c r="D1590" s="70"/>
      <c r="E1590" s="70"/>
      <c r="F1590" s="70"/>
      <c r="G1590" s="70"/>
      <c r="H1590" s="71"/>
      <c r="I1590" s="72">
        <f>IF($A1590="-","-",ROUND(VLOOKUP($A1590+ROUND(LEFT(I$1589,1)/24,5),'[1]ОАО "АТС"'!$A$30:$F$773,3,FALSE)+HLOOKUP($DL$1587,'[1]Сбытовая надбавка'!$F$5:$H$6,2,FALSE),2)+'[1]Иные услуги'!$C$6+HLOOKUP($DR$1586,'[1]Услуги по передаче'!$G$5:$J$7,3,FALSE))</f>
        <v>1536.7</v>
      </c>
      <c r="J1590" s="73"/>
      <c r="K1590" s="73"/>
      <c r="L1590" s="73"/>
      <c r="M1590" s="73"/>
      <c r="N1590" s="74"/>
      <c r="O1590" s="72">
        <f>IF($A1590="-","-",ROUND(VLOOKUP($A1590+ROUND(LEFT(O$1589,1)/24,5),'[1]ОАО "АТС"'!$A$30:$F$773,3,FALSE)+HLOOKUP($DL$1587,'[1]Сбытовая надбавка'!$F$5:$H$6,2,FALSE),2)+'[1]Иные услуги'!$C$6+HLOOKUP($DR$1586,'[1]Услуги по передаче'!$G$5:$J$7,3,FALSE))</f>
        <v>1525.88</v>
      </c>
      <c r="P1590" s="73"/>
      <c r="Q1590" s="73"/>
      <c r="R1590" s="73"/>
      <c r="S1590" s="73"/>
      <c r="T1590" s="74"/>
      <c r="U1590" s="72">
        <f>IF($A1590="-","-",ROUND(VLOOKUP($A1590+ROUND(LEFT(U$1589,1)/24,5),'[1]ОАО "АТС"'!$A$30:$F$773,3,FALSE)+HLOOKUP($DL$1587,'[1]Сбытовая надбавка'!$F$5:$H$6,2,FALSE),2)+'[1]Иные услуги'!$C$6+HLOOKUP($DR$1586,'[1]Услуги по передаче'!$G$5:$J$7,3,FALSE))</f>
        <v>1525.88</v>
      </c>
      <c r="V1590" s="73"/>
      <c r="W1590" s="73"/>
      <c r="X1590" s="73"/>
      <c r="Y1590" s="73"/>
      <c r="Z1590" s="74"/>
      <c r="AA1590" s="72">
        <f>IF($A1590="-","-",ROUND(VLOOKUP($A1590+ROUND(LEFT(AA$1589,1)/24,5),'[1]ОАО "АТС"'!$A$30:$F$773,3,FALSE)+HLOOKUP($DL$1587,'[1]Сбытовая надбавка'!$F$5:$H$6,2,FALSE),2)+'[1]Иные услуги'!$C$6+HLOOKUP($DR$1586,'[1]Услуги по передаче'!$G$5:$J$7,3,FALSE))</f>
        <v>1525.8600000000001</v>
      </c>
      <c r="AB1590" s="73"/>
      <c r="AC1590" s="73"/>
      <c r="AD1590" s="73"/>
      <c r="AE1590" s="73"/>
      <c r="AF1590" s="74"/>
      <c r="AG1590" s="72">
        <f>IF($A1590="-","-",ROUND(VLOOKUP($A1590+ROUND(LEFT(AG$1589,1)/24,5),'[1]ОАО "АТС"'!$A$30:$F$773,3,FALSE)+HLOOKUP($DL$1587,'[1]Сбытовая надбавка'!$F$5:$H$6,2,FALSE),2)+'[1]Иные услуги'!$C$6+HLOOKUP($DR$1586,'[1]Услуги по передаче'!$G$5:$J$7,3,FALSE))</f>
        <v>1525.85</v>
      </c>
      <c r="AH1590" s="73"/>
      <c r="AI1590" s="73"/>
      <c r="AJ1590" s="73"/>
      <c r="AK1590" s="73"/>
      <c r="AL1590" s="74"/>
      <c r="AM1590" s="72">
        <f>IF($A1590="-","-",ROUND(VLOOKUP($A1590+ROUND(LEFT(AM$1589,1)/24,5),'[1]ОАО "АТС"'!$A$30:$F$773,3,FALSE)+HLOOKUP($DL$1587,'[1]Сбытовая надбавка'!$F$5:$H$6,2,FALSE),2)+'[1]Иные услуги'!$C$6+HLOOKUP($DR$1586,'[1]Услуги по передаче'!$G$5:$J$7,3,FALSE))</f>
        <v>1525.69</v>
      </c>
      <c r="AN1590" s="73"/>
      <c r="AO1590" s="73"/>
      <c r="AP1590" s="73"/>
      <c r="AQ1590" s="73"/>
      <c r="AR1590" s="74"/>
      <c r="AS1590" s="72">
        <f>IF($A1590="-","-",ROUND(VLOOKUP($A1590+ROUND(LEFT(AS$1589,1)/24,5),'[1]ОАО "АТС"'!$A$30:$F$773,3,FALSE)+HLOOKUP($DL$1587,'[1]Сбытовая надбавка'!$F$5:$H$6,2,FALSE),2)+'[1]Иные услуги'!$C$6+HLOOKUP($DR$1586,'[1]Услуги по передаче'!$G$5:$J$7,3,FALSE))</f>
        <v>1571.35</v>
      </c>
      <c r="AT1590" s="73"/>
      <c r="AU1590" s="73"/>
      <c r="AV1590" s="73"/>
      <c r="AW1590" s="73"/>
      <c r="AX1590" s="74"/>
      <c r="AY1590" s="72">
        <f>IF($A1590="-","-",ROUND(VLOOKUP($A1590+ROUND(LEFT(AY$1589,1)/24,5),'[1]ОАО "АТС"'!$A$30:$F$773,3,FALSE)+HLOOKUP($DL$1587,'[1]Сбытовая надбавка'!$F$5:$H$6,2,FALSE),2)+'[1]Иные услуги'!$C$6+HLOOKUP($DR$1586,'[1]Услуги по передаче'!$G$5:$J$7,3,FALSE))</f>
        <v>1699.28</v>
      </c>
      <c r="AZ1590" s="73"/>
      <c r="BA1590" s="73"/>
      <c r="BB1590" s="73"/>
      <c r="BC1590" s="73"/>
      <c r="BD1590" s="74"/>
      <c r="BE1590" s="72">
        <f>IF($A1590="-","-",ROUND(VLOOKUP($A1590+ROUND(LEFT(BE$1589,1)/24,5),'[1]ОАО "АТС"'!$A$30:$F$773,3,FALSE)+HLOOKUP($DL$1587,'[1]Сбытовая надбавка'!$F$5:$H$6,2,FALSE),2)+'[1]Иные услуги'!$C$6+HLOOKUP($DR$1586,'[1]Услуги по передаче'!$G$5:$J$7,3,FALSE))</f>
        <v>1540.91</v>
      </c>
      <c r="BF1590" s="73"/>
      <c r="BG1590" s="73"/>
      <c r="BH1590" s="73"/>
      <c r="BI1590" s="73"/>
      <c r="BJ1590" s="74"/>
      <c r="BK1590" s="72">
        <f>IF($A1590="-","-",ROUND(VLOOKUP($A1590+ROUND(LEFT(BK$1589,1)/24,5),'[1]ОАО "АТС"'!$A$30:$F$773,3,FALSE)+HLOOKUP($DL$1587,'[1]Сбытовая надбавка'!$F$5:$H$6,2,FALSE),2)+'[1]Иные услуги'!$C$6+HLOOKUP($DR$1586,'[1]Услуги по передаче'!$G$5:$J$7,3,FALSE))</f>
        <v>1645.88</v>
      </c>
      <c r="BL1590" s="73"/>
      <c r="BM1590" s="73"/>
      <c r="BN1590" s="73"/>
      <c r="BO1590" s="73"/>
      <c r="BP1590" s="74"/>
      <c r="BQ1590" s="72">
        <f>IF($A1590="-","-",ROUND(VLOOKUP($A1590+ROUND(LEFT(BQ$1589,2)/24,5),'[1]ОАО "АТС"'!$A$30:$F$773,3,FALSE)+HLOOKUP($DL$1587,'[1]Сбытовая надбавка'!$F$5:$H$6,2,FALSE),2)+'[1]Иные услуги'!$C$6+HLOOKUP($DR$1586,'[1]Услуги по передаче'!$G$5:$J$7,3,FALSE))</f>
        <v>1679.16</v>
      </c>
      <c r="BR1590" s="73"/>
      <c r="BS1590" s="73"/>
      <c r="BT1590" s="73"/>
      <c r="BU1590" s="73"/>
      <c r="BV1590" s="74"/>
      <c r="BW1590" s="72">
        <f>IF($A1590="-","-",ROUND(VLOOKUP($A1590+ROUND(LEFT(BW$1589,2)/24,5),'[1]ОАО "АТС"'!$A$30:$F$773,3,FALSE)+HLOOKUP($DL$1587,'[1]Сбытовая надбавка'!$F$5:$H$6,2,FALSE),2)+'[1]Иные услуги'!$C$6+HLOOKUP($DR$1586,'[1]Услуги по передаче'!$G$5:$J$7,3,FALSE))</f>
        <v>1665.63</v>
      </c>
      <c r="BX1590" s="73"/>
      <c r="BY1590" s="73"/>
      <c r="BZ1590" s="73"/>
      <c r="CA1590" s="73"/>
      <c r="CB1590" s="74"/>
      <c r="CC1590" s="72">
        <f>IF($A1590="-","-",ROUND(VLOOKUP($A1590+ROUND(LEFT(CC$1589,2)/24,5),'[1]ОАО "АТС"'!$A$30:$F$773,3,FALSE)+HLOOKUP($DL$1587,'[1]Сбытовая надбавка'!$F$5:$H$6,2,FALSE),2)+'[1]Иные услуги'!$C$6+HLOOKUP($DR$1586,'[1]Услуги по передаче'!$G$5:$J$7,3,FALSE))</f>
        <v>1614.8</v>
      </c>
      <c r="CD1590" s="73"/>
      <c r="CE1590" s="73"/>
      <c r="CF1590" s="73"/>
      <c r="CG1590" s="73"/>
      <c r="CH1590" s="74"/>
      <c r="CI1590" s="72">
        <f>IF($A1590="-","-",ROUND(VLOOKUP($A1590+ROUND(LEFT(CI$1589,2)/24,5),'[1]ОАО "АТС"'!$A$30:$F$773,3,FALSE)+HLOOKUP($DL$1587,'[1]Сбытовая надбавка'!$F$5:$H$6,2,FALSE),2)+'[1]Иные услуги'!$C$6+HLOOKUP($DR$1586,'[1]Услуги по передаче'!$G$5:$J$7,3,FALSE))</f>
        <v>1603.29</v>
      </c>
      <c r="CJ1590" s="73"/>
      <c r="CK1590" s="73"/>
      <c r="CL1590" s="73"/>
      <c r="CM1590" s="73"/>
      <c r="CN1590" s="74"/>
      <c r="CO1590" s="72">
        <f>IF($A1590="-","-",ROUND(VLOOKUP($A1590+ROUND(LEFT(CO$1589,2)/24,5),'[1]ОАО "АТС"'!$A$30:$F$773,3,FALSE)+HLOOKUP($DL$1587,'[1]Сбытовая надбавка'!$F$5:$H$6,2,FALSE),2)+'[1]Иные услуги'!$C$6+HLOOKUP($DR$1586,'[1]Услуги по передаче'!$G$5:$J$7,3,FALSE))</f>
        <v>1586.21</v>
      </c>
      <c r="CP1590" s="73"/>
      <c r="CQ1590" s="73"/>
      <c r="CR1590" s="73"/>
      <c r="CS1590" s="73"/>
      <c r="CT1590" s="74"/>
      <c r="CU1590" s="72">
        <f>IF($A1590="-","-",ROUND(VLOOKUP($A1590+ROUND(LEFT(CU$1589,2)/24,5),'[1]ОАО "АТС"'!$A$30:$F$773,3,FALSE)+HLOOKUP($DL$1587,'[1]Сбытовая надбавка'!$F$5:$H$6,2,FALSE),2)+'[1]Иные услуги'!$C$6+HLOOKUP($DR$1586,'[1]Услуги по передаче'!$G$5:$J$7,3,FALSE))</f>
        <v>1580.3</v>
      </c>
      <c r="CV1590" s="73"/>
      <c r="CW1590" s="73"/>
      <c r="CX1590" s="73"/>
      <c r="CY1590" s="73"/>
      <c r="CZ1590" s="74"/>
      <c r="DA1590" s="72">
        <f>IF($A1590="-","-",ROUND(VLOOKUP($A1590+ROUND(LEFT(DA$1589,2)/24,5),'[1]ОАО "АТС"'!$A$30:$F$773,3,FALSE)+HLOOKUP($DL$1587,'[1]Сбытовая надбавка'!$F$5:$H$6,2,FALSE),2)+'[1]Иные услуги'!$C$6+HLOOKUP($DR$1586,'[1]Услуги по передаче'!$G$5:$J$7,3,FALSE))</f>
        <v>1585.44</v>
      </c>
      <c r="DB1590" s="73"/>
      <c r="DC1590" s="73"/>
      <c r="DD1590" s="73"/>
      <c r="DE1590" s="73"/>
      <c r="DF1590" s="74"/>
      <c r="DG1590" s="72">
        <f>IF($A1590="-","-",ROUND(VLOOKUP($A1590+ROUND(LEFT(DG$1589,2)/24,5),'[1]ОАО "АТС"'!$A$30:$F$773,3,FALSE)+HLOOKUP($DL$1587,'[1]Сбытовая надбавка'!$F$5:$H$6,2,FALSE),2)+'[1]Иные услуги'!$C$6+HLOOKUP($DR$1586,'[1]Услуги по передаче'!$G$5:$J$7,3,FALSE))</f>
        <v>1612.3700000000001</v>
      </c>
      <c r="DH1590" s="73"/>
      <c r="DI1590" s="73"/>
      <c r="DJ1590" s="73"/>
      <c r="DK1590" s="73"/>
      <c r="DL1590" s="74"/>
      <c r="DM1590" s="72">
        <f>IF($A1590="-","-",ROUND(VLOOKUP($A1590+ROUND(LEFT(DM$1589,2)/24,5),'[1]ОАО "АТС"'!$A$30:$F$773,3,FALSE)+HLOOKUP($DL$1587,'[1]Сбытовая надбавка'!$F$5:$H$6,2,FALSE),2)+'[1]Иные услуги'!$C$6+HLOOKUP($DR$1586,'[1]Услуги по передаче'!$G$5:$J$7,3,FALSE))</f>
        <v>1676.67</v>
      </c>
      <c r="DN1590" s="73"/>
      <c r="DO1590" s="73"/>
      <c r="DP1590" s="73"/>
      <c r="DQ1590" s="73"/>
      <c r="DR1590" s="74"/>
      <c r="DS1590" s="72">
        <f>IF($A1590="-","-",ROUND(VLOOKUP($A1590+ROUND(LEFT(DS$1589,2)/24,5),'[1]ОАО "АТС"'!$A$30:$F$773,3,FALSE)+HLOOKUP($DL$1587,'[1]Сбытовая надбавка'!$F$5:$H$6,2,FALSE),2)+'[1]Иные услуги'!$C$6+HLOOKUP($DR$1586,'[1]Услуги по передаче'!$G$5:$J$7,3,FALSE))</f>
        <v>1644.33</v>
      </c>
      <c r="DT1590" s="73"/>
      <c r="DU1590" s="73"/>
      <c r="DV1590" s="73"/>
      <c r="DW1590" s="73"/>
      <c r="DX1590" s="74"/>
      <c r="DY1590" s="72">
        <f>IF($A1590="-","-",ROUND(VLOOKUP($A1590+ROUND(LEFT(DY$1589,2)/24,5),'[1]ОАО "АТС"'!$A$30:$F$773,3,FALSE)+HLOOKUP($DL$1587,'[1]Сбытовая надбавка'!$F$5:$H$6,2,FALSE),2)+'[1]Иные услуги'!$C$6+HLOOKUP($DR$1586,'[1]Услуги по передаче'!$G$5:$J$7,3,FALSE))</f>
        <v>1590.72</v>
      </c>
      <c r="DZ1590" s="73"/>
      <c r="EA1590" s="73"/>
      <c r="EB1590" s="73"/>
      <c r="EC1590" s="73"/>
      <c r="ED1590" s="74"/>
      <c r="EE1590" s="72">
        <f>IF($A1590="-","-",ROUND(VLOOKUP($A1590+ROUND(LEFT(EE$1589,2)/24,5),'[1]ОАО "АТС"'!$A$30:$F$773,3,FALSE)+HLOOKUP($DL$1587,'[1]Сбытовая надбавка'!$F$5:$H$6,2,FALSE),2)+'[1]Иные услуги'!$C$6+HLOOKUP($DR$1586,'[1]Услуги по передаче'!$G$5:$J$7,3,FALSE))</f>
        <v>1523.88</v>
      </c>
      <c r="EF1590" s="73"/>
      <c r="EG1590" s="73"/>
      <c r="EH1590" s="73"/>
      <c r="EI1590" s="73"/>
      <c r="EJ1590" s="74"/>
      <c r="EK1590" s="72">
        <f>IF($A1590="-","-",ROUND(VLOOKUP($A1590+ROUND(LEFT(EK$1589,2)/24,5),'[1]ОАО "АТС"'!$A$30:$F$773,3,FALSE)+HLOOKUP($DL$1587,'[1]Сбытовая надбавка'!$F$5:$H$6,2,FALSE),2)+'[1]Иные услуги'!$C$6+HLOOKUP($DR$1586,'[1]Услуги по передаче'!$G$5:$J$7,3,FALSE))</f>
        <v>1709.29</v>
      </c>
      <c r="EL1590" s="73"/>
      <c r="EM1590" s="73"/>
      <c r="EN1590" s="73"/>
      <c r="EO1590" s="73"/>
      <c r="EP1590" s="74"/>
      <c r="EQ1590" s="72">
        <f>IF($A1590="-","-",ROUND(VLOOKUP($A1590+ROUND(LEFT(EQ$1589,2)/24,5),'[1]ОАО "АТС"'!$A$30:$F$773,3,FALSE)+HLOOKUP($DL$1587,'[1]Сбытовая надбавка'!$F$5:$H$6,2,FALSE),2)+'[1]Иные услуги'!$C$6+HLOOKUP($DR$1586,'[1]Услуги по передаче'!$G$5:$J$7,3,FALSE))</f>
        <v>1589.92</v>
      </c>
      <c r="ER1590" s="73"/>
      <c r="ES1590" s="73"/>
      <c r="ET1590" s="73"/>
      <c r="EU1590" s="73"/>
      <c r="EV1590" s="74"/>
    </row>
    <row r="1591" spans="1:152" s="38" customFormat="1" ht="15.75" customHeight="1" x14ac:dyDescent="0.2">
      <c r="A1591" s="69">
        <f>$A$116</f>
        <v>44987</v>
      </c>
      <c r="B1591" s="70"/>
      <c r="C1591" s="70"/>
      <c r="D1591" s="70"/>
      <c r="E1591" s="70"/>
      <c r="F1591" s="70"/>
      <c r="G1591" s="70"/>
      <c r="H1591" s="71"/>
      <c r="I1591" s="72">
        <f>IF($A1591="-","-",ROUND(VLOOKUP($A1591+ROUND(LEFT(I$1589,1)/24,5),'[1]ОАО "АТС"'!$A$30:$F$773,3,FALSE)+HLOOKUP($DL$1587,'[1]Сбытовая надбавка'!$F$5:$H$6,2,FALSE),2)+'[1]Иные услуги'!$C$6+HLOOKUP($DR$1586,'[1]Услуги по передаче'!$G$5:$J$7,3,FALSE))</f>
        <v>1562.76</v>
      </c>
      <c r="J1591" s="73"/>
      <c r="K1591" s="73"/>
      <c r="L1591" s="73"/>
      <c r="M1591" s="73"/>
      <c r="N1591" s="74"/>
      <c r="O1591" s="72">
        <f>IF($A1591="-","-",ROUND(VLOOKUP($A1591+ROUND(LEFT(O$1589,1)/24,5),'[1]ОАО "АТС"'!$A$30:$F$773,3,FALSE)+HLOOKUP($DL$1587,'[1]Сбытовая надбавка'!$F$5:$H$6,2,FALSE),2)+'[1]Иные услуги'!$C$6+HLOOKUP($DR$1586,'[1]Услуги по передаче'!$G$5:$J$7,3,FALSE))</f>
        <v>1546.91</v>
      </c>
      <c r="P1591" s="73"/>
      <c r="Q1591" s="73"/>
      <c r="R1591" s="73"/>
      <c r="S1591" s="73"/>
      <c r="T1591" s="74"/>
      <c r="U1591" s="72">
        <f>IF($A1591="-","-",ROUND(VLOOKUP($A1591+ROUND(LEFT(U$1589,1)/24,5),'[1]ОАО "АТС"'!$A$30:$F$773,3,FALSE)+HLOOKUP($DL$1587,'[1]Сбытовая надбавка'!$F$5:$H$6,2,FALSE),2)+'[1]Иные услуги'!$C$6+HLOOKUP($DR$1586,'[1]Услуги по передаче'!$G$5:$J$7,3,FALSE))</f>
        <v>1539.5</v>
      </c>
      <c r="V1591" s="73"/>
      <c r="W1591" s="73"/>
      <c r="X1591" s="73"/>
      <c r="Y1591" s="73"/>
      <c r="Z1591" s="74"/>
      <c r="AA1591" s="72">
        <f>IF($A1591="-","-",ROUND(VLOOKUP($A1591+ROUND(LEFT(AA$1589,1)/24,5),'[1]ОАО "АТС"'!$A$30:$F$773,3,FALSE)+HLOOKUP($DL$1587,'[1]Сбытовая надбавка'!$F$5:$H$6,2,FALSE),2)+'[1]Иные услуги'!$C$6+HLOOKUP($DR$1586,'[1]Услуги по передаче'!$G$5:$J$7,3,FALSE))</f>
        <v>1539.1</v>
      </c>
      <c r="AB1591" s="73"/>
      <c r="AC1591" s="73"/>
      <c r="AD1591" s="73"/>
      <c r="AE1591" s="73"/>
      <c r="AF1591" s="74"/>
      <c r="AG1591" s="72">
        <f>IF($A1591="-","-",ROUND(VLOOKUP($A1591+ROUND(LEFT(AG$1589,1)/24,5),'[1]ОАО "АТС"'!$A$30:$F$773,3,FALSE)+HLOOKUP($DL$1587,'[1]Сбытовая надбавка'!$F$5:$H$6,2,FALSE),2)+'[1]Иные услуги'!$C$6+HLOOKUP($DR$1586,'[1]Услуги по передаче'!$G$5:$J$7,3,FALSE))</f>
        <v>1540.75</v>
      </c>
      <c r="AH1591" s="73"/>
      <c r="AI1591" s="73"/>
      <c r="AJ1591" s="73"/>
      <c r="AK1591" s="73"/>
      <c r="AL1591" s="74"/>
      <c r="AM1591" s="72">
        <f>IF($A1591="-","-",ROUND(VLOOKUP($A1591+ROUND(LEFT(AM$1589,1)/24,5),'[1]ОАО "АТС"'!$A$30:$F$773,3,FALSE)+HLOOKUP($DL$1587,'[1]Сбытовая надбавка'!$F$5:$H$6,2,FALSE),2)+'[1]Иные услуги'!$C$6+HLOOKUP($DR$1586,'[1]Услуги по передаче'!$G$5:$J$7,3,FALSE))</f>
        <v>1566.05</v>
      </c>
      <c r="AN1591" s="73"/>
      <c r="AO1591" s="73"/>
      <c r="AP1591" s="73"/>
      <c r="AQ1591" s="73"/>
      <c r="AR1591" s="74"/>
      <c r="AS1591" s="72">
        <f>IF($A1591="-","-",ROUND(VLOOKUP($A1591+ROUND(LEFT(AS$1589,1)/24,5),'[1]ОАО "АТС"'!$A$30:$F$773,3,FALSE)+HLOOKUP($DL$1587,'[1]Сбытовая надбавка'!$F$5:$H$6,2,FALSE),2)+'[1]Иные услуги'!$C$6+HLOOKUP($DR$1586,'[1]Услуги по передаче'!$G$5:$J$7,3,FALSE))</f>
        <v>1568.02</v>
      </c>
      <c r="AT1591" s="73"/>
      <c r="AU1591" s="73"/>
      <c r="AV1591" s="73"/>
      <c r="AW1591" s="73"/>
      <c r="AX1591" s="74"/>
      <c r="AY1591" s="72">
        <f>IF($A1591="-","-",ROUND(VLOOKUP($A1591+ROUND(LEFT(AY$1589,1)/24,5),'[1]ОАО "АТС"'!$A$30:$F$773,3,FALSE)+HLOOKUP($DL$1587,'[1]Сбытовая надбавка'!$F$5:$H$6,2,FALSE),2)+'[1]Иные услуги'!$C$6+HLOOKUP($DR$1586,'[1]Услуги по передаче'!$G$5:$J$7,3,FALSE))</f>
        <v>1585.8700000000001</v>
      </c>
      <c r="AZ1591" s="73"/>
      <c r="BA1591" s="73"/>
      <c r="BB1591" s="73"/>
      <c r="BC1591" s="73"/>
      <c r="BD1591" s="74"/>
      <c r="BE1591" s="72">
        <f>IF($A1591="-","-",ROUND(VLOOKUP($A1591+ROUND(LEFT(BE$1589,1)/24,5),'[1]ОАО "АТС"'!$A$30:$F$773,3,FALSE)+HLOOKUP($DL$1587,'[1]Сбытовая надбавка'!$F$5:$H$6,2,FALSE),2)+'[1]Иные услуги'!$C$6+HLOOKUP($DR$1586,'[1]Услуги по передаче'!$G$5:$J$7,3,FALSE))</f>
        <v>1524.91</v>
      </c>
      <c r="BF1591" s="73"/>
      <c r="BG1591" s="73"/>
      <c r="BH1591" s="73"/>
      <c r="BI1591" s="73"/>
      <c r="BJ1591" s="74"/>
      <c r="BK1591" s="72">
        <f>IF($A1591="-","-",ROUND(VLOOKUP($A1591+ROUND(LEFT(BK$1589,1)/24,5),'[1]ОАО "АТС"'!$A$30:$F$773,3,FALSE)+HLOOKUP($DL$1587,'[1]Сбытовая надбавка'!$F$5:$H$6,2,FALSE),2)+'[1]Иные услуги'!$C$6+HLOOKUP($DR$1586,'[1]Услуги по передаче'!$G$5:$J$7,3,FALSE))</f>
        <v>1524.96</v>
      </c>
      <c r="BL1591" s="73"/>
      <c r="BM1591" s="73"/>
      <c r="BN1591" s="73"/>
      <c r="BO1591" s="73"/>
      <c r="BP1591" s="74"/>
      <c r="BQ1591" s="72">
        <f>IF($A1591="-","-",ROUND(VLOOKUP($A1591+ROUND(LEFT(BQ$1589,2)/24,5),'[1]ОАО "АТС"'!$A$30:$F$773,3,FALSE)+HLOOKUP($DL$1587,'[1]Сбытовая надбавка'!$F$5:$H$6,2,FALSE),2)+'[1]Иные услуги'!$C$6+HLOOKUP($DR$1586,'[1]Услуги по передаче'!$G$5:$J$7,3,FALSE))</f>
        <v>1568.17</v>
      </c>
      <c r="BR1591" s="73"/>
      <c r="BS1591" s="73"/>
      <c r="BT1591" s="73"/>
      <c r="BU1591" s="73"/>
      <c r="BV1591" s="74"/>
      <c r="BW1591" s="72">
        <f>IF($A1591="-","-",ROUND(VLOOKUP($A1591+ROUND(LEFT(BW$1589,2)/24,5),'[1]ОАО "АТС"'!$A$30:$F$773,3,FALSE)+HLOOKUP($DL$1587,'[1]Сбытовая надбавка'!$F$5:$H$6,2,FALSE),2)+'[1]Иные услуги'!$C$6+HLOOKUP($DR$1586,'[1]Услуги по передаче'!$G$5:$J$7,3,FALSE))</f>
        <v>1567.8</v>
      </c>
      <c r="BX1591" s="73"/>
      <c r="BY1591" s="73"/>
      <c r="BZ1591" s="73"/>
      <c r="CA1591" s="73"/>
      <c r="CB1591" s="74"/>
      <c r="CC1591" s="72">
        <f>IF($A1591="-","-",ROUND(VLOOKUP($A1591+ROUND(LEFT(CC$1589,2)/24,5),'[1]ОАО "АТС"'!$A$30:$F$773,3,FALSE)+HLOOKUP($DL$1587,'[1]Сбытовая надбавка'!$F$5:$H$6,2,FALSE),2)+'[1]Иные услуги'!$C$6+HLOOKUP($DR$1586,'[1]Услуги по передаче'!$G$5:$J$7,3,FALSE))</f>
        <v>1540.89</v>
      </c>
      <c r="CD1591" s="73"/>
      <c r="CE1591" s="73"/>
      <c r="CF1591" s="73"/>
      <c r="CG1591" s="73"/>
      <c r="CH1591" s="74"/>
      <c r="CI1591" s="72">
        <f>IF($A1591="-","-",ROUND(VLOOKUP($A1591+ROUND(LEFT(CI$1589,2)/24,5),'[1]ОАО "АТС"'!$A$30:$F$773,3,FALSE)+HLOOKUP($DL$1587,'[1]Сбытовая надбавка'!$F$5:$H$6,2,FALSE),2)+'[1]Иные услуги'!$C$6+HLOOKUP($DR$1586,'[1]Услуги по передаче'!$G$5:$J$7,3,FALSE))</f>
        <v>1533.77</v>
      </c>
      <c r="CJ1591" s="73"/>
      <c r="CK1591" s="73"/>
      <c r="CL1591" s="73"/>
      <c r="CM1591" s="73"/>
      <c r="CN1591" s="74"/>
      <c r="CO1591" s="72">
        <f>IF($A1591="-","-",ROUND(VLOOKUP($A1591+ROUND(LEFT(CO$1589,2)/24,5),'[1]ОАО "АТС"'!$A$30:$F$773,3,FALSE)+HLOOKUP($DL$1587,'[1]Сбытовая надбавка'!$F$5:$H$6,2,FALSE),2)+'[1]Иные услуги'!$C$6+HLOOKUP($DR$1586,'[1]Услуги по передаче'!$G$5:$J$7,3,FALSE))</f>
        <v>1524.93</v>
      </c>
      <c r="CP1591" s="73"/>
      <c r="CQ1591" s="73"/>
      <c r="CR1591" s="73"/>
      <c r="CS1591" s="73"/>
      <c r="CT1591" s="74"/>
      <c r="CU1591" s="72">
        <f>IF($A1591="-","-",ROUND(VLOOKUP($A1591+ROUND(LEFT(CU$1589,2)/24,5),'[1]ОАО "АТС"'!$A$30:$F$773,3,FALSE)+HLOOKUP($DL$1587,'[1]Сбытовая надбавка'!$F$5:$H$6,2,FALSE),2)+'[1]Иные услуги'!$C$6+HLOOKUP($DR$1586,'[1]Услуги по передаче'!$G$5:$J$7,3,FALSE))</f>
        <v>1524.91</v>
      </c>
      <c r="CV1591" s="73"/>
      <c r="CW1591" s="73"/>
      <c r="CX1591" s="73"/>
      <c r="CY1591" s="73"/>
      <c r="CZ1591" s="74"/>
      <c r="DA1591" s="72">
        <f>IF($A1591="-","-",ROUND(VLOOKUP($A1591+ROUND(LEFT(DA$1589,2)/24,5),'[1]ОАО "АТС"'!$A$30:$F$773,3,FALSE)+HLOOKUP($DL$1587,'[1]Сбытовая надбавка'!$F$5:$H$6,2,FALSE),2)+'[1]Иные услуги'!$C$6+HLOOKUP($DR$1586,'[1]Услуги по передаче'!$G$5:$J$7,3,FALSE))</f>
        <v>1525.42</v>
      </c>
      <c r="DB1591" s="73"/>
      <c r="DC1591" s="73"/>
      <c r="DD1591" s="73"/>
      <c r="DE1591" s="73"/>
      <c r="DF1591" s="74"/>
      <c r="DG1591" s="72">
        <f>IF($A1591="-","-",ROUND(VLOOKUP($A1591+ROUND(LEFT(DG$1589,2)/24,5),'[1]ОАО "АТС"'!$A$30:$F$773,3,FALSE)+HLOOKUP($DL$1587,'[1]Сбытовая надбавка'!$F$5:$H$6,2,FALSE),2)+'[1]Иные услуги'!$C$6+HLOOKUP($DR$1586,'[1]Услуги по передаче'!$G$5:$J$7,3,FALSE))</f>
        <v>1566.1</v>
      </c>
      <c r="DH1591" s="73"/>
      <c r="DI1591" s="73"/>
      <c r="DJ1591" s="73"/>
      <c r="DK1591" s="73"/>
      <c r="DL1591" s="74"/>
      <c r="DM1591" s="72">
        <f>IF($A1591="-","-",ROUND(VLOOKUP($A1591+ROUND(LEFT(DM$1589,2)/24,5),'[1]ОАО "АТС"'!$A$30:$F$773,3,FALSE)+HLOOKUP($DL$1587,'[1]Сбытовая надбавка'!$F$5:$H$6,2,FALSE),2)+'[1]Иные услуги'!$C$6+HLOOKUP($DR$1586,'[1]Услуги по передаче'!$G$5:$J$7,3,FALSE))</f>
        <v>1696.3700000000001</v>
      </c>
      <c r="DN1591" s="73"/>
      <c r="DO1591" s="73"/>
      <c r="DP1591" s="73"/>
      <c r="DQ1591" s="73"/>
      <c r="DR1591" s="74"/>
      <c r="DS1591" s="72">
        <f>IF($A1591="-","-",ROUND(VLOOKUP($A1591+ROUND(LEFT(DS$1589,2)/24,5),'[1]ОАО "АТС"'!$A$30:$F$773,3,FALSE)+HLOOKUP($DL$1587,'[1]Сбытовая надбавка'!$F$5:$H$6,2,FALSE),2)+'[1]Иные услуги'!$C$6+HLOOKUP($DR$1586,'[1]Услуги по передаче'!$G$5:$J$7,3,FALSE))</f>
        <v>1722.57</v>
      </c>
      <c r="DT1591" s="73"/>
      <c r="DU1591" s="73"/>
      <c r="DV1591" s="73"/>
      <c r="DW1591" s="73"/>
      <c r="DX1591" s="74"/>
      <c r="DY1591" s="72">
        <f>IF($A1591="-","-",ROUND(VLOOKUP($A1591+ROUND(LEFT(DY$1589,2)/24,5),'[1]ОАО "АТС"'!$A$30:$F$773,3,FALSE)+HLOOKUP($DL$1587,'[1]Сбытовая надбавка'!$F$5:$H$6,2,FALSE),2)+'[1]Иные услуги'!$C$6+HLOOKUP($DR$1586,'[1]Услуги по передаче'!$G$5:$J$7,3,FALSE))</f>
        <v>1677.69</v>
      </c>
      <c r="DZ1591" s="73"/>
      <c r="EA1591" s="73"/>
      <c r="EB1591" s="73"/>
      <c r="EC1591" s="73"/>
      <c r="ED1591" s="74"/>
      <c r="EE1591" s="72">
        <f>IF($A1591="-","-",ROUND(VLOOKUP($A1591+ROUND(LEFT(EE$1589,2)/24,5),'[1]ОАО "АТС"'!$A$30:$F$773,3,FALSE)+HLOOKUP($DL$1587,'[1]Сбытовая надбавка'!$F$5:$H$6,2,FALSE),2)+'[1]Иные услуги'!$C$6+HLOOKUP($DR$1586,'[1]Услуги по передаче'!$G$5:$J$7,3,FALSE))</f>
        <v>1611.96</v>
      </c>
      <c r="EF1591" s="73"/>
      <c r="EG1591" s="73"/>
      <c r="EH1591" s="73"/>
      <c r="EI1591" s="73"/>
      <c r="EJ1591" s="74"/>
      <c r="EK1591" s="72">
        <f>IF($A1591="-","-",ROUND(VLOOKUP($A1591+ROUND(LEFT(EK$1589,2)/24,5),'[1]ОАО "АТС"'!$A$30:$F$773,3,FALSE)+HLOOKUP($DL$1587,'[1]Сбытовая надбавка'!$F$5:$H$6,2,FALSE),2)+'[1]Иные услуги'!$C$6+HLOOKUP($DR$1586,'[1]Услуги по передаче'!$G$5:$J$7,3,FALSE))</f>
        <v>1780.39</v>
      </c>
      <c r="EL1591" s="73"/>
      <c r="EM1591" s="73"/>
      <c r="EN1591" s="73"/>
      <c r="EO1591" s="73"/>
      <c r="EP1591" s="74"/>
      <c r="EQ1591" s="72">
        <f>IF($A1591="-","-",ROUND(VLOOKUP($A1591+ROUND(LEFT(EQ$1589,2)/24,5),'[1]ОАО "АТС"'!$A$30:$F$773,3,FALSE)+HLOOKUP($DL$1587,'[1]Сбытовая надбавка'!$F$5:$H$6,2,FALSE),2)+'[1]Иные услуги'!$C$6+HLOOKUP($DR$1586,'[1]Услуги по передаче'!$G$5:$J$7,3,FALSE))</f>
        <v>1664.53</v>
      </c>
      <c r="ER1591" s="73"/>
      <c r="ES1591" s="73"/>
      <c r="ET1591" s="73"/>
      <c r="EU1591" s="73"/>
      <c r="EV1591" s="74"/>
    </row>
    <row r="1592" spans="1:152" s="38" customFormat="1" ht="15.75" customHeight="1" x14ac:dyDescent="0.2">
      <c r="A1592" s="69">
        <f>$A$117</f>
        <v>44988</v>
      </c>
      <c r="B1592" s="70"/>
      <c r="C1592" s="70"/>
      <c r="D1592" s="70"/>
      <c r="E1592" s="70"/>
      <c r="F1592" s="70"/>
      <c r="G1592" s="70"/>
      <c r="H1592" s="71"/>
      <c r="I1592" s="72">
        <f>IF($A1592="-","-",ROUND(VLOOKUP($A1592+ROUND(LEFT(I$1589,1)/24,5),'[1]ОАО "АТС"'!$A$30:$F$773,3,FALSE)+HLOOKUP($DL$1587,'[1]Сбытовая надбавка'!$F$5:$H$6,2,FALSE),2)+'[1]Иные услуги'!$C$6+HLOOKUP($DR$1586,'[1]Услуги по передаче'!$G$5:$J$7,3,FALSE))</f>
        <v>1580.49</v>
      </c>
      <c r="J1592" s="73"/>
      <c r="K1592" s="73"/>
      <c r="L1592" s="73"/>
      <c r="M1592" s="73"/>
      <c r="N1592" s="74"/>
      <c r="O1592" s="72">
        <f>IF($A1592="-","-",ROUND(VLOOKUP($A1592+ROUND(LEFT(O$1589,1)/24,5),'[1]ОАО "АТС"'!$A$30:$F$773,3,FALSE)+HLOOKUP($DL$1587,'[1]Сбытовая надбавка'!$F$5:$H$6,2,FALSE),2)+'[1]Иные услуги'!$C$6+HLOOKUP($DR$1586,'[1]Услуги по передаче'!$G$5:$J$7,3,FALSE))</f>
        <v>1544.59</v>
      </c>
      <c r="P1592" s="73"/>
      <c r="Q1592" s="73"/>
      <c r="R1592" s="73"/>
      <c r="S1592" s="73"/>
      <c r="T1592" s="74"/>
      <c r="U1592" s="72">
        <f>IF($A1592="-","-",ROUND(VLOOKUP($A1592+ROUND(LEFT(U$1589,1)/24,5),'[1]ОАО "АТС"'!$A$30:$F$773,3,FALSE)+HLOOKUP($DL$1587,'[1]Сбытовая надбавка'!$F$5:$H$6,2,FALSE),2)+'[1]Иные услуги'!$C$6+HLOOKUP($DR$1586,'[1]Услуги по передаче'!$G$5:$J$7,3,FALSE))</f>
        <v>1535.6200000000001</v>
      </c>
      <c r="V1592" s="73"/>
      <c r="W1592" s="73"/>
      <c r="X1592" s="73"/>
      <c r="Y1592" s="73"/>
      <c r="Z1592" s="74"/>
      <c r="AA1592" s="72">
        <f>IF($A1592="-","-",ROUND(VLOOKUP($A1592+ROUND(LEFT(AA$1589,1)/24,5),'[1]ОАО "АТС"'!$A$30:$F$773,3,FALSE)+HLOOKUP($DL$1587,'[1]Сбытовая надбавка'!$F$5:$H$6,2,FALSE),2)+'[1]Иные услуги'!$C$6+HLOOKUP($DR$1586,'[1]Услуги по передаче'!$G$5:$J$7,3,FALSE))</f>
        <v>1534.04</v>
      </c>
      <c r="AB1592" s="73"/>
      <c r="AC1592" s="73"/>
      <c r="AD1592" s="73"/>
      <c r="AE1592" s="73"/>
      <c r="AF1592" s="74"/>
      <c r="AG1592" s="72">
        <f>IF($A1592="-","-",ROUND(VLOOKUP($A1592+ROUND(LEFT(AG$1589,1)/24,5),'[1]ОАО "АТС"'!$A$30:$F$773,3,FALSE)+HLOOKUP($DL$1587,'[1]Сбытовая надбавка'!$F$5:$H$6,2,FALSE),2)+'[1]Иные услуги'!$C$6+HLOOKUP($DR$1586,'[1]Услуги по передаче'!$G$5:$J$7,3,FALSE))</f>
        <v>1533.24</v>
      </c>
      <c r="AH1592" s="73"/>
      <c r="AI1592" s="73"/>
      <c r="AJ1592" s="73"/>
      <c r="AK1592" s="73"/>
      <c r="AL1592" s="74"/>
      <c r="AM1592" s="72">
        <f>IF($A1592="-","-",ROUND(VLOOKUP($A1592+ROUND(LEFT(AM$1589,1)/24,5),'[1]ОАО "АТС"'!$A$30:$F$773,3,FALSE)+HLOOKUP($DL$1587,'[1]Сбытовая надбавка'!$F$5:$H$6,2,FALSE),2)+'[1]Иные услуги'!$C$6+HLOOKUP($DR$1586,'[1]Услуги по передаче'!$G$5:$J$7,3,FALSE))</f>
        <v>1558.18</v>
      </c>
      <c r="AN1592" s="73"/>
      <c r="AO1592" s="73"/>
      <c r="AP1592" s="73"/>
      <c r="AQ1592" s="73"/>
      <c r="AR1592" s="74"/>
      <c r="AS1592" s="72">
        <f>IF($A1592="-","-",ROUND(VLOOKUP($A1592+ROUND(LEFT(AS$1589,1)/24,5),'[1]ОАО "АТС"'!$A$30:$F$773,3,FALSE)+HLOOKUP($DL$1587,'[1]Сбытовая надбавка'!$F$5:$H$6,2,FALSE),2)+'[1]Иные услуги'!$C$6+HLOOKUP($DR$1586,'[1]Услуги по передаче'!$G$5:$J$7,3,FALSE))</f>
        <v>1529.66</v>
      </c>
      <c r="AT1592" s="73"/>
      <c r="AU1592" s="73"/>
      <c r="AV1592" s="73"/>
      <c r="AW1592" s="73"/>
      <c r="AX1592" s="74"/>
      <c r="AY1592" s="72">
        <f>IF($A1592="-","-",ROUND(VLOOKUP($A1592+ROUND(LEFT(AY$1589,1)/24,5),'[1]ОАО "АТС"'!$A$30:$F$773,3,FALSE)+HLOOKUP($DL$1587,'[1]Сбытовая надбавка'!$F$5:$H$6,2,FALSE),2)+'[1]Иные услуги'!$C$6+HLOOKUP($DR$1586,'[1]Услуги по передаче'!$G$5:$J$7,3,FALSE))</f>
        <v>1551.39</v>
      </c>
      <c r="AZ1592" s="73"/>
      <c r="BA1592" s="73"/>
      <c r="BB1592" s="73"/>
      <c r="BC1592" s="73"/>
      <c r="BD1592" s="74"/>
      <c r="BE1592" s="72">
        <f>IF($A1592="-","-",ROUND(VLOOKUP($A1592+ROUND(LEFT(BE$1589,1)/24,5),'[1]ОАО "АТС"'!$A$30:$F$773,3,FALSE)+HLOOKUP($DL$1587,'[1]Сбытовая надбавка'!$F$5:$H$6,2,FALSE),2)+'[1]Иные услуги'!$C$6+HLOOKUP($DR$1586,'[1]Услуги по передаче'!$G$5:$J$7,3,FALSE))</f>
        <v>1524.24</v>
      </c>
      <c r="BF1592" s="73"/>
      <c r="BG1592" s="73"/>
      <c r="BH1592" s="73"/>
      <c r="BI1592" s="73"/>
      <c r="BJ1592" s="74"/>
      <c r="BK1592" s="72">
        <f>IF($A1592="-","-",ROUND(VLOOKUP($A1592+ROUND(LEFT(BK$1589,1)/24,5),'[1]ОАО "АТС"'!$A$30:$F$773,3,FALSE)+HLOOKUP($DL$1587,'[1]Сбытовая надбавка'!$F$5:$H$6,2,FALSE),2)+'[1]Иные услуги'!$C$6+HLOOKUP($DR$1586,'[1]Услуги по передаче'!$G$5:$J$7,3,FALSE))</f>
        <v>1524.3700000000001</v>
      </c>
      <c r="BL1592" s="73"/>
      <c r="BM1592" s="73"/>
      <c r="BN1592" s="73"/>
      <c r="BO1592" s="73"/>
      <c r="BP1592" s="74"/>
      <c r="BQ1592" s="72">
        <f>IF($A1592="-","-",ROUND(VLOOKUP($A1592+ROUND(LEFT(BQ$1589,2)/24,5),'[1]ОАО "АТС"'!$A$30:$F$773,3,FALSE)+HLOOKUP($DL$1587,'[1]Сбытовая надбавка'!$F$5:$H$6,2,FALSE),2)+'[1]Иные услуги'!$C$6+HLOOKUP($DR$1586,'[1]Услуги по передаче'!$G$5:$J$7,3,FALSE))</f>
        <v>1542.13</v>
      </c>
      <c r="BR1592" s="73"/>
      <c r="BS1592" s="73"/>
      <c r="BT1592" s="73"/>
      <c r="BU1592" s="73"/>
      <c r="BV1592" s="74"/>
      <c r="BW1592" s="72">
        <f>IF($A1592="-","-",ROUND(VLOOKUP($A1592+ROUND(LEFT(BW$1589,2)/24,5),'[1]ОАО "АТС"'!$A$30:$F$773,3,FALSE)+HLOOKUP($DL$1587,'[1]Сбытовая надбавка'!$F$5:$H$6,2,FALSE),2)+'[1]Иные услуги'!$C$6+HLOOKUP($DR$1586,'[1]Услуги по передаче'!$G$5:$J$7,3,FALSE))</f>
        <v>1543.02</v>
      </c>
      <c r="BX1592" s="73"/>
      <c r="BY1592" s="73"/>
      <c r="BZ1592" s="73"/>
      <c r="CA1592" s="73"/>
      <c r="CB1592" s="74"/>
      <c r="CC1592" s="72">
        <f>IF($A1592="-","-",ROUND(VLOOKUP($A1592+ROUND(LEFT(CC$1589,2)/24,5),'[1]ОАО "АТС"'!$A$30:$F$773,3,FALSE)+HLOOKUP($DL$1587,'[1]Сбытовая надбавка'!$F$5:$H$6,2,FALSE),2)+'[1]Иные услуги'!$C$6+HLOOKUP($DR$1586,'[1]Услуги по передаче'!$G$5:$J$7,3,FALSE))</f>
        <v>1524.26</v>
      </c>
      <c r="CD1592" s="73"/>
      <c r="CE1592" s="73"/>
      <c r="CF1592" s="73"/>
      <c r="CG1592" s="73"/>
      <c r="CH1592" s="74"/>
      <c r="CI1592" s="72">
        <f>IF($A1592="-","-",ROUND(VLOOKUP($A1592+ROUND(LEFT(CI$1589,2)/24,5),'[1]ОАО "АТС"'!$A$30:$F$773,3,FALSE)+HLOOKUP($DL$1587,'[1]Сбытовая надбавка'!$F$5:$H$6,2,FALSE),2)+'[1]Иные услуги'!$C$6+HLOOKUP($DR$1586,'[1]Услуги по передаче'!$G$5:$J$7,3,FALSE))</f>
        <v>1524.67</v>
      </c>
      <c r="CJ1592" s="73"/>
      <c r="CK1592" s="73"/>
      <c r="CL1592" s="73"/>
      <c r="CM1592" s="73"/>
      <c r="CN1592" s="74"/>
      <c r="CO1592" s="72">
        <f>IF($A1592="-","-",ROUND(VLOOKUP($A1592+ROUND(LEFT(CO$1589,2)/24,5),'[1]ОАО "АТС"'!$A$30:$F$773,3,FALSE)+HLOOKUP($DL$1587,'[1]Сбытовая надбавка'!$F$5:$H$6,2,FALSE),2)+'[1]Иные услуги'!$C$6+HLOOKUP($DR$1586,'[1]Услуги по передаче'!$G$5:$J$7,3,FALSE))</f>
        <v>1524.43</v>
      </c>
      <c r="CP1592" s="73"/>
      <c r="CQ1592" s="73"/>
      <c r="CR1592" s="73"/>
      <c r="CS1592" s="73"/>
      <c r="CT1592" s="74"/>
      <c r="CU1592" s="72">
        <f>IF($A1592="-","-",ROUND(VLOOKUP($A1592+ROUND(LEFT(CU$1589,2)/24,5),'[1]ОАО "АТС"'!$A$30:$F$773,3,FALSE)+HLOOKUP($DL$1587,'[1]Сбытовая надбавка'!$F$5:$H$6,2,FALSE),2)+'[1]Иные услуги'!$C$6+HLOOKUP($DR$1586,'[1]Услуги по передаче'!$G$5:$J$7,3,FALSE))</f>
        <v>1524.55</v>
      </c>
      <c r="CV1592" s="73"/>
      <c r="CW1592" s="73"/>
      <c r="CX1592" s="73"/>
      <c r="CY1592" s="73"/>
      <c r="CZ1592" s="74"/>
      <c r="DA1592" s="72">
        <f>IF($A1592="-","-",ROUND(VLOOKUP($A1592+ROUND(LEFT(DA$1589,2)/24,5),'[1]ОАО "АТС"'!$A$30:$F$773,3,FALSE)+HLOOKUP($DL$1587,'[1]Сбытовая надбавка'!$F$5:$H$6,2,FALSE),2)+'[1]Иные услуги'!$C$6+HLOOKUP($DR$1586,'[1]Услуги по передаче'!$G$5:$J$7,3,FALSE))</f>
        <v>1525.21</v>
      </c>
      <c r="DB1592" s="73"/>
      <c r="DC1592" s="73"/>
      <c r="DD1592" s="73"/>
      <c r="DE1592" s="73"/>
      <c r="DF1592" s="74"/>
      <c r="DG1592" s="72">
        <f>IF($A1592="-","-",ROUND(VLOOKUP($A1592+ROUND(LEFT(DG$1589,2)/24,5),'[1]ОАО "АТС"'!$A$30:$F$773,3,FALSE)+HLOOKUP($DL$1587,'[1]Сбытовая надбавка'!$F$5:$H$6,2,FALSE),2)+'[1]Иные услуги'!$C$6+HLOOKUP($DR$1586,'[1]Услуги по передаче'!$G$5:$J$7,3,FALSE))</f>
        <v>1541.69</v>
      </c>
      <c r="DH1592" s="73"/>
      <c r="DI1592" s="73"/>
      <c r="DJ1592" s="73"/>
      <c r="DK1592" s="73"/>
      <c r="DL1592" s="74"/>
      <c r="DM1592" s="72">
        <f>IF($A1592="-","-",ROUND(VLOOKUP($A1592+ROUND(LEFT(DM$1589,2)/24,5),'[1]ОАО "АТС"'!$A$30:$F$773,3,FALSE)+HLOOKUP($DL$1587,'[1]Сбытовая надбавка'!$F$5:$H$6,2,FALSE),2)+'[1]Иные услуги'!$C$6+HLOOKUP($DR$1586,'[1]Услуги по передаче'!$G$5:$J$7,3,FALSE))</f>
        <v>1663.53</v>
      </c>
      <c r="DN1592" s="73"/>
      <c r="DO1592" s="73"/>
      <c r="DP1592" s="73"/>
      <c r="DQ1592" s="73"/>
      <c r="DR1592" s="74"/>
      <c r="DS1592" s="72">
        <f>IF($A1592="-","-",ROUND(VLOOKUP($A1592+ROUND(LEFT(DS$1589,2)/24,5),'[1]ОАО "АТС"'!$A$30:$F$773,3,FALSE)+HLOOKUP($DL$1587,'[1]Сбытовая надбавка'!$F$5:$H$6,2,FALSE),2)+'[1]Иные услуги'!$C$6+HLOOKUP($DR$1586,'[1]Услуги по передаче'!$G$5:$J$7,3,FALSE))</f>
        <v>1694.27</v>
      </c>
      <c r="DT1592" s="73"/>
      <c r="DU1592" s="73"/>
      <c r="DV1592" s="73"/>
      <c r="DW1592" s="73"/>
      <c r="DX1592" s="74"/>
      <c r="DY1592" s="72">
        <f>IF($A1592="-","-",ROUND(VLOOKUP($A1592+ROUND(LEFT(DY$1589,2)/24,5),'[1]ОАО "АТС"'!$A$30:$F$773,3,FALSE)+HLOOKUP($DL$1587,'[1]Сбытовая надбавка'!$F$5:$H$6,2,FALSE),2)+'[1]Иные услуги'!$C$6+HLOOKUP($DR$1586,'[1]Услуги по передаче'!$G$5:$J$7,3,FALSE))</f>
        <v>1641.24</v>
      </c>
      <c r="DZ1592" s="73"/>
      <c r="EA1592" s="73"/>
      <c r="EB1592" s="73"/>
      <c r="EC1592" s="73"/>
      <c r="ED1592" s="74"/>
      <c r="EE1592" s="72">
        <f>IF($A1592="-","-",ROUND(VLOOKUP($A1592+ROUND(LEFT(EE$1589,2)/24,5),'[1]ОАО "АТС"'!$A$30:$F$773,3,FALSE)+HLOOKUP($DL$1587,'[1]Сбытовая надбавка'!$F$5:$H$6,2,FALSE),2)+'[1]Иные услуги'!$C$6+HLOOKUP($DR$1586,'[1]Услуги по передаче'!$G$5:$J$7,3,FALSE))</f>
        <v>1581.33</v>
      </c>
      <c r="EF1592" s="73"/>
      <c r="EG1592" s="73"/>
      <c r="EH1592" s="73"/>
      <c r="EI1592" s="73"/>
      <c r="EJ1592" s="74"/>
      <c r="EK1592" s="72">
        <f>IF($A1592="-","-",ROUND(VLOOKUP($A1592+ROUND(LEFT(EK$1589,2)/24,5),'[1]ОАО "АТС"'!$A$30:$F$773,3,FALSE)+HLOOKUP($DL$1587,'[1]Сбытовая надбавка'!$F$5:$H$6,2,FALSE),2)+'[1]Иные услуги'!$C$6+HLOOKUP($DR$1586,'[1]Услуги по передаче'!$G$5:$J$7,3,FALSE))</f>
        <v>1927</v>
      </c>
      <c r="EL1592" s="73"/>
      <c r="EM1592" s="73"/>
      <c r="EN1592" s="73"/>
      <c r="EO1592" s="73"/>
      <c r="EP1592" s="74"/>
      <c r="EQ1592" s="72">
        <f>IF($A1592="-","-",ROUND(VLOOKUP($A1592+ROUND(LEFT(EQ$1589,2)/24,5),'[1]ОАО "АТС"'!$A$30:$F$773,3,FALSE)+HLOOKUP($DL$1587,'[1]Сбытовая надбавка'!$F$5:$H$6,2,FALSE),2)+'[1]Иные услуги'!$C$6+HLOOKUP($DR$1586,'[1]Услуги по передаче'!$G$5:$J$7,3,FALSE))</f>
        <v>1649.07</v>
      </c>
      <c r="ER1592" s="73"/>
      <c r="ES1592" s="73"/>
      <c r="ET1592" s="73"/>
      <c r="EU1592" s="73"/>
      <c r="EV1592" s="74"/>
    </row>
    <row r="1593" spans="1:152" s="38" customFormat="1" ht="15.75" customHeight="1" x14ac:dyDescent="0.2">
      <c r="A1593" s="69">
        <f>$A$118</f>
        <v>44989</v>
      </c>
      <c r="B1593" s="70"/>
      <c r="C1593" s="70"/>
      <c r="D1593" s="70"/>
      <c r="E1593" s="70"/>
      <c r="F1593" s="70"/>
      <c r="G1593" s="70"/>
      <c r="H1593" s="71"/>
      <c r="I1593" s="72">
        <f>IF($A1593="-","-",ROUND(VLOOKUP($A1593+ROUND(LEFT(I$1589,1)/24,5),'[1]ОАО "АТС"'!$A$30:$F$773,3,FALSE)+HLOOKUP($DL$1587,'[1]Сбытовая надбавка'!$F$5:$H$6,2,FALSE),2)+'[1]Иные услуги'!$C$6+HLOOKUP($DR$1586,'[1]Услуги по передаче'!$G$5:$J$7,3,FALSE))</f>
        <v>1543.33</v>
      </c>
      <c r="J1593" s="73"/>
      <c r="K1593" s="73"/>
      <c r="L1593" s="73"/>
      <c r="M1593" s="73"/>
      <c r="N1593" s="74"/>
      <c r="O1593" s="72">
        <f>IF($A1593="-","-",ROUND(VLOOKUP($A1593+ROUND(LEFT(O$1589,1)/24,5),'[1]ОАО "АТС"'!$A$30:$F$773,3,FALSE)+HLOOKUP($DL$1587,'[1]Сбытовая надбавка'!$F$5:$H$6,2,FALSE),2)+'[1]Иные услуги'!$C$6+HLOOKUP($DR$1586,'[1]Услуги по передаче'!$G$5:$J$7,3,FALSE))</f>
        <v>1524.9</v>
      </c>
      <c r="P1593" s="73"/>
      <c r="Q1593" s="73"/>
      <c r="R1593" s="73"/>
      <c r="S1593" s="73"/>
      <c r="T1593" s="74"/>
      <c r="U1593" s="72">
        <f>IF($A1593="-","-",ROUND(VLOOKUP($A1593+ROUND(LEFT(U$1589,1)/24,5),'[1]ОАО "АТС"'!$A$30:$F$773,3,FALSE)+HLOOKUP($DL$1587,'[1]Сбытовая надбавка'!$F$5:$H$6,2,FALSE),2)+'[1]Иные услуги'!$C$6+HLOOKUP($DR$1586,'[1]Услуги по передаче'!$G$5:$J$7,3,FALSE))</f>
        <v>1525.34</v>
      </c>
      <c r="V1593" s="73"/>
      <c r="W1593" s="73"/>
      <c r="X1593" s="73"/>
      <c r="Y1593" s="73"/>
      <c r="Z1593" s="74"/>
      <c r="AA1593" s="72">
        <f>IF($A1593="-","-",ROUND(VLOOKUP($A1593+ROUND(LEFT(AA$1589,1)/24,5),'[1]ОАО "АТС"'!$A$30:$F$773,3,FALSE)+HLOOKUP($DL$1587,'[1]Сбытовая надбавка'!$F$5:$H$6,2,FALSE),2)+'[1]Иные услуги'!$C$6+HLOOKUP($DR$1586,'[1]Услуги по передаче'!$G$5:$J$7,3,FALSE))</f>
        <v>1525.33</v>
      </c>
      <c r="AB1593" s="73"/>
      <c r="AC1593" s="73"/>
      <c r="AD1593" s="73"/>
      <c r="AE1593" s="73"/>
      <c r="AF1593" s="74"/>
      <c r="AG1593" s="72">
        <f>IF($A1593="-","-",ROUND(VLOOKUP($A1593+ROUND(LEFT(AG$1589,1)/24,5),'[1]ОАО "АТС"'!$A$30:$F$773,3,FALSE)+HLOOKUP($DL$1587,'[1]Сбытовая надбавка'!$F$5:$H$6,2,FALSE),2)+'[1]Иные услуги'!$C$6+HLOOKUP($DR$1586,'[1]Услуги по передаче'!$G$5:$J$7,3,FALSE))</f>
        <v>1525.25</v>
      </c>
      <c r="AH1593" s="73"/>
      <c r="AI1593" s="73"/>
      <c r="AJ1593" s="73"/>
      <c r="AK1593" s="73"/>
      <c r="AL1593" s="74"/>
      <c r="AM1593" s="72">
        <f>IF($A1593="-","-",ROUND(VLOOKUP($A1593+ROUND(LEFT(AM$1589,1)/24,5),'[1]ОАО "АТС"'!$A$30:$F$773,3,FALSE)+HLOOKUP($DL$1587,'[1]Сбытовая надбавка'!$F$5:$H$6,2,FALSE),2)+'[1]Иные услуги'!$C$6+HLOOKUP($DR$1586,'[1]Услуги по передаче'!$G$5:$J$7,3,FALSE))</f>
        <v>1525.05</v>
      </c>
      <c r="AN1593" s="73"/>
      <c r="AO1593" s="73"/>
      <c r="AP1593" s="73"/>
      <c r="AQ1593" s="73"/>
      <c r="AR1593" s="74"/>
      <c r="AS1593" s="72">
        <f>IF($A1593="-","-",ROUND(VLOOKUP($A1593+ROUND(LEFT(AS$1589,1)/24,5),'[1]ОАО "АТС"'!$A$30:$F$773,3,FALSE)+HLOOKUP($DL$1587,'[1]Сбытовая надбавка'!$F$5:$H$6,2,FALSE),2)+'[1]Иные услуги'!$C$6+HLOOKUP($DR$1586,'[1]Услуги по передаче'!$G$5:$J$7,3,FALSE))</f>
        <v>1523.84</v>
      </c>
      <c r="AT1593" s="73"/>
      <c r="AU1593" s="73"/>
      <c r="AV1593" s="73"/>
      <c r="AW1593" s="73"/>
      <c r="AX1593" s="74"/>
      <c r="AY1593" s="72">
        <f>IF($A1593="-","-",ROUND(VLOOKUP($A1593+ROUND(LEFT(AY$1589,1)/24,5),'[1]ОАО "АТС"'!$A$30:$F$773,3,FALSE)+HLOOKUP($DL$1587,'[1]Сбытовая надбавка'!$F$5:$H$6,2,FALSE),2)+'[1]Иные услуги'!$C$6+HLOOKUP($DR$1586,'[1]Услуги по передаче'!$G$5:$J$7,3,FALSE))</f>
        <v>1523.82</v>
      </c>
      <c r="AZ1593" s="73"/>
      <c r="BA1593" s="73"/>
      <c r="BB1593" s="73"/>
      <c r="BC1593" s="73"/>
      <c r="BD1593" s="74"/>
      <c r="BE1593" s="72">
        <f>IF($A1593="-","-",ROUND(VLOOKUP($A1593+ROUND(LEFT(BE$1589,1)/24,5),'[1]ОАО "АТС"'!$A$30:$F$773,3,FALSE)+HLOOKUP($DL$1587,'[1]Сбытовая надбавка'!$F$5:$H$6,2,FALSE),2)+'[1]Иные услуги'!$C$6+HLOOKUP($DR$1586,'[1]Услуги по передаче'!$G$5:$J$7,3,FALSE))</f>
        <v>1524.45</v>
      </c>
      <c r="BF1593" s="73"/>
      <c r="BG1593" s="73"/>
      <c r="BH1593" s="73"/>
      <c r="BI1593" s="73"/>
      <c r="BJ1593" s="74"/>
      <c r="BK1593" s="72">
        <f>IF($A1593="-","-",ROUND(VLOOKUP($A1593+ROUND(LEFT(BK$1589,1)/24,5),'[1]ОАО "АТС"'!$A$30:$F$773,3,FALSE)+HLOOKUP($DL$1587,'[1]Сбытовая надбавка'!$F$5:$H$6,2,FALSE),2)+'[1]Иные услуги'!$C$6+HLOOKUP($DR$1586,'[1]Услуги по передаче'!$G$5:$J$7,3,FALSE))</f>
        <v>1524.89</v>
      </c>
      <c r="BL1593" s="73"/>
      <c r="BM1593" s="73"/>
      <c r="BN1593" s="73"/>
      <c r="BO1593" s="73"/>
      <c r="BP1593" s="74"/>
      <c r="BQ1593" s="72">
        <f>IF($A1593="-","-",ROUND(VLOOKUP($A1593+ROUND(LEFT(BQ$1589,2)/24,5),'[1]ОАО "АТС"'!$A$30:$F$773,3,FALSE)+HLOOKUP($DL$1587,'[1]Сбытовая надбавка'!$F$5:$H$6,2,FALSE),2)+'[1]Иные услуги'!$C$6+HLOOKUP($DR$1586,'[1]Услуги по передаче'!$G$5:$J$7,3,FALSE))</f>
        <v>1574.95</v>
      </c>
      <c r="BR1593" s="73"/>
      <c r="BS1593" s="73"/>
      <c r="BT1593" s="73"/>
      <c r="BU1593" s="73"/>
      <c r="BV1593" s="74"/>
      <c r="BW1593" s="72">
        <f>IF($A1593="-","-",ROUND(VLOOKUP($A1593+ROUND(LEFT(BW$1589,2)/24,5),'[1]ОАО "АТС"'!$A$30:$F$773,3,FALSE)+HLOOKUP($DL$1587,'[1]Сбытовая надбавка'!$F$5:$H$6,2,FALSE),2)+'[1]Иные услуги'!$C$6+HLOOKUP($DR$1586,'[1]Услуги по передаче'!$G$5:$J$7,3,FALSE))</f>
        <v>1608.17</v>
      </c>
      <c r="BX1593" s="73"/>
      <c r="BY1593" s="73"/>
      <c r="BZ1593" s="73"/>
      <c r="CA1593" s="73"/>
      <c r="CB1593" s="74"/>
      <c r="CC1593" s="72">
        <f>IF($A1593="-","-",ROUND(VLOOKUP($A1593+ROUND(LEFT(CC$1589,2)/24,5),'[1]ОАО "АТС"'!$A$30:$F$773,3,FALSE)+HLOOKUP($DL$1587,'[1]Сбытовая надбавка'!$F$5:$H$6,2,FALSE),2)+'[1]Иные услуги'!$C$6+HLOOKUP($DR$1586,'[1]Услуги по передаче'!$G$5:$J$7,3,FALSE))</f>
        <v>1595.15</v>
      </c>
      <c r="CD1593" s="73"/>
      <c r="CE1593" s="73"/>
      <c r="CF1593" s="73"/>
      <c r="CG1593" s="73"/>
      <c r="CH1593" s="74"/>
      <c r="CI1593" s="72">
        <f>IF($A1593="-","-",ROUND(VLOOKUP($A1593+ROUND(LEFT(CI$1589,2)/24,5),'[1]ОАО "АТС"'!$A$30:$F$773,3,FALSE)+HLOOKUP($DL$1587,'[1]Сбытовая надбавка'!$F$5:$H$6,2,FALSE),2)+'[1]Иные услуги'!$C$6+HLOOKUP($DR$1586,'[1]Услуги по передаче'!$G$5:$J$7,3,FALSE))</f>
        <v>1568.06</v>
      </c>
      <c r="CJ1593" s="73"/>
      <c r="CK1593" s="73"/>
      <c r="CL1593" s="73"/>
      <c r="CM1593" s="73"/>
      <c r="CN1593" s="74"/>
      <c r="CO1593" s="72">
        <f>IF($A1593="-","-",ROUND(VLOOKUP($A1593+ROUND(LEFT(CO$1589,2)/24,5),'[1]ОАО "АТС"'!$A$30:$F$773,3,FALSE)+HLOOKUP($DL$1587,'[1]Сбытовая надбавка'!$F$5:$H$6,2,FALSE),2)+'[1]Иные услуги'!$C$6+HLOOKUP($DR$1586,'[1]Услуги по передаче'!$G$5:$J$7,3,FALSE))</f>
        <v>1554.8</v>
      </c>
      <c r="CP1593" s="73"/>
      <c r="CQ1593" s="73"/>
      <c r="CR1593" s="73"/>
      <c r="CS1593" s="73"/>
      <c r="CT1593" s="74"/>
      <c r="CU1593" s="72">
        <f>IF($A1593="-","-",ROUND(VLOOKUP($A1593+ROUND(LEFT(CU$1589,2)/24,5),'[1]ОАО "АТС"'!$A$30:$F$773,3,FALSE)+HLOOKUP($DL$1587,'[1]Сбытовая надбавка'!$F$5:$H$6,2,FALSE),2)+'[1]Иные услуги'!$C$6+HLOOKUP($DR$1586,'[1]Услуги по передаче'!$G$5:$J$7,3,FALSE))</f>
        <v>1532.46</v>
      </c>
      <c r="CV1593" s="73"/>
      <c r="CW1593" s="73"/>
      <c r="CX1593" s="73"/>
      <c r="CY1593" s="73"/>
      <c r="CZ1593" s="74"/>
      <c r="DA1593" s="72">
        <f>IF($A1593="-","-",ROUND(VLOOKUP($A1593+ROUND(LEFT(DA$1589,2)/24,5),'[1]ОАО "АТС"'!$A$30:$F$773,3,FALSE)+HLOOKUP($DL$1587,'[1]Сбытовая надбавка'!$F$5:$H$6,2,FALSE),2)+'[1]Иные услуги'!$C$6+HLOOKUP($DR$1586,'[1]Услуги по передаче'!$G$5:$J$7,3,FALSE))</f>
        <v>1525.22</v>
      </c>
      <c r="DB1593" s="73"/>
      <c r="DC1593" s="73"/>
      <c r="DD1593" s="73"/>
      <c r="DE1593" s="73"/>
      <c r="DF1593" s="74"/>
      <c r="DG1593" s="72">
        <f>IF($A1593="-","-",ROUND(VLOOKUP($A1593+ROUND(LEFT(DG$1589,2)/24,5),'[1]ОАО "АТС"'!$A$30:$F$773,3,FALSE)+HLOOKUP($DL$1587,'[1]Сбытовая надбавка'!$F$5:$H$6,2,FALSE),2)+'[1]Иные услуги'!$C$6+HLOOKUP($DR$1586,'[1]Услуги по передаче'!$G$5:$J$7,3,FALSE))</f>
        <v>1525.41</v>
      </c>
      <c r="DH1593" s="73"/>
      <c r="DI1593" s="73"/>
      <c r="DJ1593" s="73"/>
      <c r="DK1593" s="73"/>
      <c r="DL1593" s="74"/>
      <c r="DM1593" s="72">
        <f>IF($A1593="-","-",ROUND(VLOOKUP($A1593+ROUND(LEFT(DM$1589,2)/24,5),'[1]ОАО "АТС"'!$A$30:$F$773,3,FALSE)+HLOOKUP($DL$1587,'[1]Сбытовая надбавка'!$F$5:$H$6,2,FALSE),2)+'[1]Иные услуги'!$C$6+HLOOKUP($DR$1586,'[1]Услуги по передаче'!$G$5:$J$7,3,FALSE))</f>
        <v>1589.47</v>
      </c>
      <c r="DN1593" s="73"/>
      <c r="DO1593" s="73"/>
      <c r="DP1593" s="73"/>
      <c r="DQ1593" s="73"/>
      <c r="DR1593" s="74"/>
      <c r="DS1593" s="72">
        <f>IF($A1593="-","-",ROUND(VLOOKUP($A1593+ROUND(LEFT(DS$1589,2)/24,5),'[1]ОАО "АТС"'!$A$30:$F$773,3,FALSE)+HLOOKUP($DL$1587,'[1]Сбытовая надбавка'!$F$5:$H$6,2,FALSE),2)+'[1]Иные услуги'!$C$6+HLOOKUP($DR$1586,'[1]Услуги по передаче'!$G$5:$J$7,3,FALSE))</f>
        <v>1582.13</v>
      </c>
      <c r="DT1593" s="73"/>
      <c r="DU1593" s="73"/>
      <c r="DV1593" s="73"/>
      <c r="DW1593" s="73"/>
      <c r="DX1593" s="74"/>
      <c r="DY1593" s="72">
        <f>IF($A1593="-","-",ROUND(VLOOKUP($A1593+ROUND(LEFT(DY$1589,2)/24,5),'[1]ОАО "АТС"'!$A$30:$F$773,3,FALSE)+HLOOKUP($DL$1587,'[1]Сбытовая надбавка'!$F$5:$H$6,2,FALSE),2)+'[1]Иные услуги'!$C$6+HLOOKUP($DR$1586,'[1]Услуги по передаче'!$G$5:$J$7,3,FALSE))</f>
        <v>1524.15</v>
      </c>
      <c r="DZ1593" s="73"/>
      <c r="EA1593" s="73"/>
      <c r="EB1593" s="73"/>
      <c r="EC1593" s="73"/>
      <c r="ED1593" s="74"/>
      <c r="EE1593" s="72">
        <f>IF($A1593="-","-",ROUND(VLOOKUP($A1593+ROUND(LEFT(EE$1589,2)/24,5),'[1]ОАО "АТС"'!$A$30:$F$773,3,FALSE)+HLOOKUP($DL$1587,'[1]Сбытовая надбавка'!$F$5:$H$6,2,FALSE),2)+'[1]Иные услуги'!$C$6+HLOOKUP($DR$1586,'[1]Услуги по передаче'!$G$5:$J$7,3,FALSE))</f>
        <v>1522.95</v>
      </c>
      <c r="EF1593" s="73"/>
      <c r="EG1593" s="73"/>
      <c r="EH1593" s="73"/>
      <c r="EI1593" s="73"/>
      <c r="EJ1593" s="74"/>
      <c r="EK1593" s="72">
        <f>IF($A1593="-","-",ROUND(VLOOKUP($A1593+ROUND(LEFT(EK$1589,2)/24,5),'[1]ОАО "АТС"'!$A$30:$F$773,3,FALSE)+HLOOKUP($DL$1587,'[1]Сбытовая надбавка'!$F$5:$H$6,2,FALSE),2)+'[1]Иные услуги'!$C$6+HLOOKUP($DR$1586,'[1]Услуги по передаче'!$G$5:$J$7,3,FALSE))</f>
        <v>1702.4</v>
      </c>
      <c r="EL1593" s="73"/>
      <c r="EM1593" s="73"/>
      <c r="EN1593" s="73"/>
      <c r="EO1593" s="73"/>
      <c r="EP1593" s="74"/>
      <c r="EQ1593" s="72">
        <f>IF($A1593="-","-",ROUND(VLOOKUP($A1593+ROUND(LEFT(EQ$1589,2)/24,5),'[1]ОАО "АТС"'!$A$30:$F$773,3,FALSE)+HLOOKUP($DL$1587,'[1]Сбытовая надбавка'!$F$5:$H$6,2,FALSE),2)+'[1]Иные услуги'!$C$6+HLOOKUP($DR$1586,'[1]Услуги по передаче'!$G$5:$J$7,3,FALSE))</f>
        <v>1595.88</v>
      </c>
      <c r="ER1593" s="73"/>
      <c r="ES1593" s="73"/>
      <c r="ET1593" s="73"/>
      <c r="EU1593" s="73"/>
      <c r="EV1593" s="74"/>
    </row>
    <row r="1594" spans="1:152" s="38" customFormat="1" ht="15.75" customHeight="1" x14ac:dyDescent="0.2">
      <c r="A1594" s="69">
        <f>$A$119</f>
        <v>44990</v>
      </c>
      <c r="B1594" s="70"/>
      <c r="C1594" s="70"/>
      <c r="D1594" s="70"/>
      <c r="E1594" s="70"/>
      <c r="F1594" s="70"/>
      <c r="G1594" s="70"/>
      <c r="H1594" s="71"/>
      <c r="I1594" s="72">
        <f>IF($A1594="-","-",ROUND(VLOOKUP($A1594+ROUND(LEFT(I$1589,1)/24,5),'[1]ОАО "АТС"'!$A$30:$F$773,3,FALSE)+HLOOKUP($DL$1587,'[1]Сбытовая надбавка'!$F$5:$H$6,2,FALSE),2)+'[1]Иные услуги'!$C$6+HLOOKUP($DR$1586,'[1]Услуги по передаче'!$G$5:$J$7,3,FALSE))</f>
        <v>1580.44</v>
      </c>
      <c r="J1594" s="73"/>
      <c r="K1594" s="73"/>
      <c r="L1594" s="73"/>
      <c r="M1594" s="73"/>
      <c r="N1594" s="74"/>
      <c r="O1594" s="72">
        <f>IF($A1594="-","-",ROUND(VLOOKUP($A1594+ROUND(LEFT(O$1589,1)/24,5),'[1]ОАО "АТС"'!$A$30:$F$773,3,FALSE)+HLOOKUP($DL$1587,'[1]Сбытовая надбавка'!$F$5:$H$6,2,FALSE),2)+'[1]Иные услуги'!$C$6+HLOOKUP($DR$1586,'[1]Услуги по передаче'!$G$5:$J$7,3,FALSE))</f>
        <v>1529.56</v>
      </c>
      <c r="P1594" s="73"/>
      <c r="Q1594" s="73"/>
      <c r="R1594" s="73"/>
      <c r="S1594" s="73"/>
      <c r="T1594" s="74"/>
      <c r="U1594" s="72">
        <f>IF($A1594="-","-",ROUND(VLOOKUP($A1594+ROUND(LEFT(U$1589,1)/24,5),'[1]ОАО "АТС"'!$A$30:$F$773,3,FALSE)+HLOOKUP($DL$1587,'[1]Сбытовая надбавка'!$F$5:$H$6,2,FALSE),2)+'[1]Иные услуги'!$C$6+HLOOKUP($DR$1586,'[1]Услуги по передаче'!$G$5:$J$7,3,FALSE))</f>
        <v>1525.57</v>
      </c>
      <c r="V1594" s="73"/>
      <c r="W1594" s="73"/>
      <c r="X1594" s="73"/>
      <c r="Y1594" s="73"/>
      <c r="Z1594" s="74"/>
      <c r="AA1594" s="72">
        <f>IF($A1594="-","-",ROUND(VLOOKUP($A1594+ROUND(LEFT(AA$1589,1)/24,5),'[1]ОАО "АТС"'!$A$30:$F$773,3,FALSE)+HLOOKUP($DL$1587,'[1]Сбытовая надбавка'!$F$5:$H$6,2,FALSE),2)+'[1]Иные услуги'!$C$6+HLOOKUP($DR$1586,'[1]Услуги по передаче'!$G$5:$J$7,3,FALSE))</f>
        <v>1525.54</v>
      </c>
      <c r="AB1594" s="73"/>
      <c r="AC1594" s="73"/>
      <c r="AD1594" s="73"/>
      <c r="AE1594" s="73"/>
      <c r="AF1594" s="74"/>
      <c r="AG1594" s="72">
        <f>IF($A1594="-","-",ROUND(VLOOKUP($A1594+ROUND(LEFT(AG$1589,1)/24,5),'[1]ОАО "АТС"'!$A$30:$F$773,3,FALSE)+HLOOKUP($DL$1587,'[1]Сбытовая надбавка'!$F$5:$H$6,2,FALSE),2)+'[1]Иные услуги'!$C$6+HLOOKUP($DR$1586,'[1]Услуги по передаче'!$G$5:$J$7,3,FALSE))</f>
        <v>1525.53</v>
      </c>
      <c r="AH1594" s="73"/>
      <c r="AI1594" s="73"/>
      <c r="AJ1594" s="73"/>
      <c r="AK1594" s="73"/>
      <c r="AL1594" s="74"/>
      <c r="AM1594" s="72">
        <f>IF($A1594="-","-",ROUND(VLOOKUP($A1594+ROUND(LEFT(AM$1589,1)/24,5),'[1]ОАО "АТС"'!$A$30:$F$773,3,FALSE)+HLOOKUP($DL$1587,'[1]Сбытовая надбавка'!$F$5:$H$6,2,FALSE),2)+'[1]Иные услуги'!$C$6+HLOOKUP($DR$1586,'[1]Услуги по передаче'!$G$5:$J$7,3,FALSE))</f>
        <v>1525.03</v>
      </c>
      <c r="AN1594" s="73"/>
      <c r="AO1594" s="73"/>
      <c r="AP1594" s="73"/>
      <c r="AQ1594" s="73"/>
      <c r="AR1594" s="74"/>
      <c r="AS1594" s="72">
        <f>IF($A1594="-","-",ROUND(VLOOKUP($A1594+ROUND(LEFT(AS$1589,1)/24,5),'[1]ОАО "АТС"'!$A$30:$F$773,3,FALSE)+HLOOKUP($DL$1587,'[1]Сбытовая надбавка'!$F$5:$H$6,2,FALSE),2)+'[1]Иные услуги'!$C$6+HLOOKUP($DR$1586,'[1]Услуги по передаче'!$G$5:$J$7,3,FALSE))</f>
        <v>1524.02</v>
      </c>
      <c r="AT1594" s="73"/>
      <c r="AU1594" s="73"/>
      <c r="AV1594" s="73"/>
      <c r="AW1594" s="73"/>
      <c r="AX1594" s="74"/>
      <c r="AY1594" s="72">
        <f>IF($A1594="-","-",ROUND(VLOOKUP($A1594+ROUND(LEFT(AY$1589,1)/24,5),'[1]ОАО "АТС"'!$A$30:$F$773,3,FALSE)+HLOOKUP($DL$1587,'[1]Сбытовая надбавка'!$F$5:$H$6,2,FALSE),2)+'[1]Иные услуги'!$C$6+HLOOKUP($DR$1586,'[1]Услуги по передаче'!$G$5:$J$7,3,FALSE))</f>
        <v>1524.03</v>
      </c>
      <c r="AZ1594" s="73"/>
      <c r="BA1594" s="73"/>
      <c r="BB1594" s="73"/>
      <c r="BC1594" s="73"/>
      <c r="BD1594" s="74"/>
      <c r="BE1594" s="72">
        <f>IF($A1594="-","-",ROUND(VLOOKUP($A1594+ROUND(LEFT(BE$1589,1)/24,5),'[1]ОАО "АТС"'!$A$30:$F$773,3,FALSE)+HLOOKUP($DL$1587,'[1]Сбытовая надбавка'!$F$5:$H$6,2,FALSE),2)+'[1]Иные услуги'!$C$6+HLOOKUP($DR$1586,'[1]Услуги по передаче'!$G$5:$J$7,3,FALSE))</f>
        <v>1524.38</v>
      </c>
      <c r="BF1594" s="73"/>
      <c r="BG1594" s="73"/>
      <c r="BH1594" s="73"/>
      <c r="BI1594" s="73"/>
      <c r="BJ1594" s="74"/>
      <c r="BK1594" s="72">
        <f>IF($A1594="-","-",ROUND(VLOOKUP($A1594+ROUND(LEFT(BK$1589,1)/24,5),'[1]ОАО "АТС"'!$A$30:$F$773,3,FALSE)+HLOOKUP($DL$1587,'[1]Сбытовая надбавка'!$F$5:$H$6,2,FALSE),2)+'[1]Иные услуги'!$C$6+HLOOKUP($DR$1586,'[1]Услуги по передаче'!$G$5:$J$7,3,FALSE))</f>
        <v>1524.49</v>
      </c>
      <c r="BL1594" s="73"/>
      <c r="BM1594" s="73"/>
      <c r="BN1594" s="73"/>
      <c r="BO1594" s="73"/>
      <c r="BP1594" s="74"/>
      <c r="BQ1594" s="72">
        <f>IF($A1594="-","-",ROUND(VLOOKUP($A1594+ROUND(LEFT(BQ$1589,2)/24,5),'[1]ОАО "АТС"'!$A$30:$F$773,3,FALSE)+HLOOKUP($DL$1587,'[1]Сбытовая надбавка'!$F$5:$H$6,2,FALSE),2)+'[1]Иные услуги'!$C$6+HLOOKUP($DR$1586,'[1]Услуги по передаче'!$G$5:$J$7,3,FALSE))</f>
        <v>1542.3600000000001</v>
      </c>
      <c r="BR1594" s="73"/>
      <c r="BS1594" s="73"/>
      <c r="BT1594" s="73"/>
      <c r="BU1594" s="73"/>
      <c r="BV1594" s="74"/>
      <c r="BW1594" s="72">
        <f>IF($A1594="-","-",ROUND(VLOOKUP($A1594+ROUND(LEFT(BW$1589,2)/24,5),'[1]ОАО "АТС"'!$A$30:$F$773,3,FALSE)+HLOOKUP($DL$1587,'[1]Сбытовая надбавка'!$F$5:$H$6,2,FALSE),2)+'[1]Иные услуги'!$C$6+HLOOKUP($DR$1586,'[1]Услуги по передаче'!$G$5:$J$7,3,FALSE))</f>
        <v>1549.67</v>
      </c>
      <c r="BX1594" s="73"/>
      <c r="BY1594" s="73"/>
      <c r="BZ1594" s="73"/>
      <c r="CA1594" s="73"/>
      <c r="CB1594" s="74"/>
      <c r="CC1594" s="72">
        <f>IF($A1594="-","-",ROUND(VLOOKUP($A1594+ROUND(LEFT(CC$1589,2)/24,5),'[1]ОАО "АТС"'!$A$30:$F$773,3,FALSE)+HLOOKUP($DL$1587,'[1]Сбытовая надбавка'!$F$5:$H$6,2,FALSE),2)+'[1]Иные услуги'!$C$6+HLOOKUP($DR$1586,'[1]Услуги по передаче'!$G$5:$J$7,3,FALSE))</f>
        <v>1524.6100000000001</v>
      </c>
      <c r="CD1594" s="73"/>
      <c r="CE1594" s="73"/>
      <c r="CF1594" s="73"/>
      <c r="CG1594" s="73"/>
      <c r="CH1594" s="74"/>
      <c r="CI1594" s="72">
        <f>IF($A1594="-","-",ROUND(VLOOKUP($A1594+ROUND(LEFT(CI$1589,2)/24,5),'[1]ОАО "АТС"'!$A$30:$F$773,3,FALSE)+HLOOKUP($DL$1587,'[1]Сбытовая надбавка'!$F$5:$H$6,2,FALSE),2)+'[1]Иные услуги'!$C$6+HLOOKUP($DR$1586,'[1]Услуги по передаче'!$G$5:$J$7,3,FALSE))</f>
        <v>1524.82</v>
      </c>
      <c r="CJ1594" s="73"/>
      <c r="CK1594" s="73"/>
      <c r="CL1594" s="73"/>
      <c r="CM1594" s="73"/>
      <c r="CN1594" s="74"/>
      <c r="CO1594" s="72">
        <f>IF($A1594="-","-",ROUND(VLOOKUP($A1594+ROUND(LEFT(CO$1589,2)/24,5),'[1]ОАО "АТС"'!$A$30:$F$773,3,FALSE)+HLOOKUP($DL$1587,'[1]Сбытовая надбавка'!$F$5:$H$6,2,FALSE),2)+'[1]Иные услуги'!$C$6+HLOOKUP($DR$1586,'[1]Услуги по передаче'!$G$5:$J$7,3,FALSE))</f>
        <v>1524.57</v>
      </c>
      <c r="CP1594" s="73"/>
      <c r="CQ1594" s="73"/>
      <c r="CR1594" s="73"/>
      <c r="CS1594" s="73"/>
      <c r="CT1594" s="74"/>
      <c r="CU1594" s="72">
        <f>IF($A1594="-","-",ROUND(VLOOKUP($A1594+ROUND(LEFT(CU$1589,2)/24,5),'[1]ОАО "АТС"'!$A$30:$F$773,3,FALSE)+HLOOKUP($DL$1587,'[1]Сбытовая надбавка'!$F$5:$H$6,2,FALSE),2)+'[1]Иные услуги'!$C$6+HLOOKUP($DR$1586,'[1]Услуги по передаче'!$G$5:$J$7,3,FALSE))</f>
        <v>1524.64</v>
      </c>
      <c r="CV1594" s="73"/>
      <c r="CW1594" s="73"/>
      <c r="CX1594" s="73"/>
      <c r="CY1594" s="73"/>
      <c r="CZ1594" s="74"/>
      <c r="DA1594" s="72">
        <f>IF($A1594="-","-",ROUND(VLOOKUP($A1594+ROUND(LEFT(DA$1589,2)/24,5),'[1]ОАО "АТС"'!$A$30:$F$773,3,FALSE)+HLOOKUP($DL$1587,'[1]Сбытовая надбавка'!$F$5:$H$6,2,FALSE),2)+'[1]Иные услуги'!$C$6+HLOOKUP($DR$1586,'[1]Услуги по передаче'!$G$5:$J$7,3,FALSE))</f>
        <v>1525.07</v>
      </c>
      <c r="DB1594" s="73"/>
      <c r="DC1594" s="73"/>
      <c r="DD1594" s="73"/>
      <c r="DE1594" s="73"/>
      <c r="DF1594" s="74"/>
      <c r="DG1594" s="72">
        <f>IF($A1594="-","-",ROUND(VLOOKUP($A1594+ROUND(LEFT(DG$1589,2)/24,5),'[1]ОАО "АТС"'!$A$30:$F$773,3,FALSE)+HLOOKUP($DL$1587,'[1]Сбытовая надбавка'!$F$5:$H$6,2,FALSE),2)+'[1]Иные услуги'!$C$6+HLOOKUP($DR$1586,'[1]Услуги по передаче'!$G$5:$J$7,3,FALSE))</f>
        <v>1548.63</v>
      </c>
      <c r="DH1594" s="73"/>
      <c r="DI1594" s="73"/>
      <c r="DJ1594" s="73"/>
      <c r="DK1594" s="73"/>
      <c r="DL1594" s="74"/>
      <c r="DM1594" s="72">
        <f>IF($A1594="-","-",ROUND(VLOOKUP($A1594+ROUND(LEFT(DM$1589,2)/24,5),'[1]ОАО "АТС"'!$A$30:$F$773,3,FALSE)+HLOOKUP($DL$1587,'[1]Сбытовая надбавка'!$F$5:$H$6,2,FALSE),2)+'[1]Иные услуги'!$C$6+HLOOKUP($DR$1586,'[1]Услуги по передаче'!$G$5:$J$7,3,FALSE))</f>
        <v>1670.82</v>
      </c>
      <c r="DN1594" s="73"/>
      <c r="DO1594" s="73"/>
      <c r="DP1594" s="73"/>
      <c r="DQ1594" s="73"/>
      <c r="DR1594" s="74"/>
      <c r="DS1594" s="72">
        <f>IF($A1594="-","-",ROUND(VLOOKUP($A1594+ROUND(LEFT(DS$1589,2)/24,5),'[1]ОАО "АТС"'!$A$30:$F$773,3,FALSE)+HLOOKUP($DL$1587,'[1]Сбытовая надбавка'!$F$5:$H$6,2,FALSE),2)+'[1]Иные услуги'!$C$6+HLOOKUP($DR$1586,'[1]Услуги по передаче'!$G$5:$J$7,3,FALSE))</f>
        <v>1683.2</v>
      </c>
      <c r="DT1594" s="73"/>
      <c r="DU1594" s="73"/>
      <c r="DV1594" s="73"/>
      <c r="DW1594" s="73"/>
      <c r="DX1594" s="74"/>
      <c r="DY1594" s="72">
        <f>IF($A1594="-","-",ROUND(VLOOKUP($A1594+ROUND(LEFT(DY$1589,2)/24,5),'[1]ОАО "АТС"'!$A$30:$F$773,3,FALSE)+HLOOKUP($DL$1587,'[1]Сбытовая надбавка'!$F$5:$H$6,2,FALSE),2)+'[1]Иные услуги'!$C$6+HLOOKUP($DR$1586,'[1]Услуги по передаче'!$G$5:$J$7,3,FALSE))</f>
        <v>1618.23</v>
      </c>
      <c r="DZ1594" s="73"/>
      <c r="EA1594" s="73"/>
      <c r="EB1594" s="73"/>
      <c r="EC1594" s="73"/>
      <c r="ED1594" s="74"/>
      <c r="EE1594" s="72">
        <f>IF($A1594="-","-",ROUND(VLOOKUP($A1594+ROUND(LEFT(EE$1589,2)/24,5),'[1]ОАО "АТС"'!$A$30:$F$773,3,FALSE)+HLOOKUP($DL$1587,'[1]Сбытовая надбавка'!$F$5:$H$6,2,FALSE),2)+'[1]Иные услуги'!$C$6+HLOOKUP($DR$1586,'[1]Услуги по передаче'!$G$5:$J$7,3,FALSE))</f>
        <v>1523.3600000000001</v>
      </c>
      <c r="EF1594" s="73"/>
      <c r="EG1594" s="73"/>
      <c r="EH1594" s="73"/>
      <c r="EI1594" s="73"/>
      <c r="EJ1594" s="74"/>
      <c r="EK1594" s="72">
        <f>IF($A1594="-","-",ROUND(VLOOKUP($A1594+ROUND(LEFT(EK$1589,2)/24,5),'[1]ОАО "АТС"'!$A$30:$F$773,3,FALSE)+HLOOKUP($DL$1587,'[1]Сбытовая надбавка'!$F$5:$H$6,2,FALSE),2)+'[1]Иные услуги'!$C$6+HLOOKUP($DR$1586,'[1]Услуги по передаче'!$G$5:$J$7,3,FALSE))</f>
        <v>1735.64</v>
      </c>
      <c r="EL1594" s="73"/>
      <c r="EM1594" s="73"/>
      <c r="EN1594" s="73"/>
      <c r="EO1594" s="73"/>
      <c r="EP1594" s="74"/>
      <c r="EQ1594" s="72">
        <f>IF($A1594="-","-",ROUND(VLOOKUP($A1594+ROUND(LEFT(EQ$1589,2)/24,5),'[1]ОАО "АТС"'!$A$30:$F$773,3,FALSE)+HLOOKUP($DL$1587,'[1]Сбытовая надбавка'!$F$5:$H$6,2,FALSE),2)+'[1]Иные услуги'!$C$6+HLOOKUP($DR$1586,'[1]Услуги по передаче'!$G$5:$J$7,3,FALSE))</f>
        <v>1622.38</v>
      </c>
      <c r="ER1594" s="73"/>
      <c r="ES1594" s="73"/>
      <c r="ET1594" s="73"/>
      <c r="EU1594" s="73"/>
      <c r="EV1594" s="74"/>
    </row>
    <row r="1595" spans="1:152" s="38" customFormat="1" ht="15.75" customHeight="1" x14ac:dyDescent="0.2">
      <c r="A1595" s="69">
        <f>$A$120</f>
        <v>44991</v>
      </c>
      <c r="B1595" s="70"/>
      <c r="C1595" s="70"/>
      <c r="D1595" s="70"/>
      <c r="E1595" s="70"/>
      <c r="F1595" s="70"/>
      <c r="G1595" s="70"/>
      <c r="H1595" s="71"/>
      <c r="I1595" s="72">
        <f>IF($A1595="-","-",ROUND(VLOOKUP($A1595+ROUND(LEFT(I$1589,1)/24,5),'[1]ОАО "АТС"'!$A$30:$F$773,3,FALSE)+HLOOKUP($DL$1587,'[1]Сбытовая надбавка'!$F$5:$H$6,2,FALSE),2)+'[1]Иные услуги'!$C$6+HLOOKUP($DR$1586,'[1]Услуги по передаче'!$G$5:$J$7,3,FALSE))</f>
        <v>1524.84</v>
      </c>
      <c r="J1595" s="73"/>
      <c r="K1595" s="73"/>
      <c r="L1595" s="73"/>
      <c r="M1595" s="73"/>
      <c r="N1595" s="74"/>
      <c r="O1595" s="72">
        <f>IF($A1595="-","-",ROUND(VLOOKUP($A1595+ROUND(LEFT(O$1589,1)/24,5),'[1]ОАО "АТС"'!$A$30:$F$773,3,FALSE)+HLOOKUP($DL$1587,'[1]Сбытовая надбавка'!$F$5:$H$6,2,FALSE),2)+'[1]Иные услуги'!$C$6+HLOOKUP($DR$1586,'[1]Услуги по передаче'!$G$5:$J$7,3,FALSE))</f>
        <v>1525.23</v>
      </c>
      <c r="P1595" s="73"/>
      <c r="Q1595" s="73"/>
      <c r="R1595" s="73"/>
      <c r="S1595" s="73"/>
      <c r="T1595" s="74"/>
      <c r="U1595" s="72">
        <f>IF($A1595="-","-",ROUND(VLOOKUP($A1595+ROUND(LEFT(U$1589,1)/24,5),'[1]ОАО "АТС"'!$A$30:$F$773,3,FALSE)+HLOOKUP($DL$1587,'[1]Сбытовая надбавка'!$F$5:$H$6,2,FALSE),2)+'[1]Иные услуги'!$C$6+HLOOKUP($DR$1586,'[1]Услуги по передаче'!$G$5:$J$7,3,FALSE))</f>
        <v>1525.39</v>
      </c>
      <c r="V1595" s="73"/>
      <c r="W1595" s="73"/>
      <c r="X1595" s="73"/>
      <c r="Y1595" s="73"/>
      <c r="Z1595" s="74"/>
      <c r="AA1595" s="72">
        <f>IF($A1595="-","-",ROUND(VLOOKUP($A1595+ROUND(LEFT(AA$1589,1)/24,5),'[1]ОАО "АТС"'!$A$30:$F$773,3,FALSE)+HLOOKUP($DL$1587,'[1]Сбытовая надбавка'!$F$5:$H$6,2,FALSE),2)+'[1]Иные услуги'!$C$6+HLOOKUP($DR$1586,'[1]Услуги по передаче'!$G$5:$J$7,3,FALSE))</f>
        <v>1525.38</v>
      </c>
      <c r="AB1595" s="73"/>
      <c r="AC1595" s="73"/>
      <c r="AD1595" s="73"/>
      <c r="AE1595" s="73"/>
      <c r="AF1595" s="74"/>
      <c r="AG1595" s="72">
        <f>IF($A1595="-","-",ROUND(VLOOKUP($A1595+ROUND(LEFT(AG$1589,1)/24,5),'[1]ОАО "АТС"'!$A$30:$F$773,3,FALSE)+HLOOKUP($DL$1587,'[1]Сбытовая надбавка'!$F$5:$H$6,2,FALSE),2)+'[1]Иные услуги'!$C$6+HLOOKUP($DR$1586,'[1]Услуги по передаче'!$G$5:$J$7,3,FALSE))</f>
        <v>1525.22</v>
      </c>
      <c r="AH1595" s="73"/>
      <c r="AI1595" s="73"/>
      <c r="AJ1595" s="73"/>
      <c r="AK1595" s="73"/>
      <c r="AL1595" s="74"/>
      <c r="AM1595" s="72">
        <f>IF($A1595="-","-",ROUND(VLOOKUP($A1595+ROUND(LEFT(AM$1589,1)/24,5),'[1]ОАО "АТС"'!$A$30:$F$773,3,FALSE)+HLOOKUP($DL$1587,'[1]Сбытовая надбавка'!$F$5:$H$6,2,FALSE),2)+'[1]Иные услуги'!$C$6+HLOOKUP($DR$1586,'[1]Услуги по передаче'!$G$5:$J$7,3,FALSE))</f>
        <v>1524.98</v>
      </c>
      <c r="AN1595" s="73"/>
      <c r="AO1595" s="73"/>
      <c r="AP1595" s="73"/>
      <c r="AQ1595" s="73"/>
      <c r="AR1595" s="74"/>
      <c r="AS1595" s="72">
        <f>IF($A1595="-","-",ROUND(VLOOKUP($A1595+ROUND(LEFT(AS$1589,1)/24,5),'[1]ОАО "АТС"'!$A$30:$F$773,3,FALSE)+HLOOKUP($DL$1587,'[1]Сбытовая надбавка'!$F$5:$H$6,2,FALSE),2)+'[1]Иные услуги'!$C$6+HLOOKUP($DR$1586,'[1]Услуги по передаче'!$G$5:$J$7,3,FALSE))</f>
        <v>1528.77</v>
      </c>
      <c r="AT1595" s="73"/>
      <c r="AU1595" s="73"/>
      <c r="AV1595" s="73"/>
      <c r="AW1595" s="73"/>
      <c r="AX1595" s="74"/>
      <c r="AY1595" s="72">
        <f>IF($A1595="-","-",ROUND(VLOOKUP($A1595+ROUND(LEFT(AY$1589,1)/24,5),'[1]ОАО "АТС"'!$A$30:$F$773,3,FALSE)+HLOOKUP($DL$1587,'[1]Сбытовая надбавка'!$F$5:$H$6,2,FALSE),2)+'[1]Иные услуги'!$C$6+HLOOKUP($DR$1586,'[1]Услуги по передаче'!$G$5:$J$7,3,FALSE))</f>
        <v>1661.25</v>
      </c>
      <c r="AZ1595" s="73"/>
      <c r="BA1595" s="73"/>
      <c r="BB1595" s="73"/>
      <c r="BC1595" s="73"/>
      <c r="BD1595" s="74"/>
      <c r="BE1595" s="72">
        <f>IF($A1595="-","-",ROUND(VLOOKUP($A1595+ROUND(LEFT(BE$1589,1)/24,5),'[1]ОАО "АТС"'!$A$30:$F$773,3,FALSE)+HLOOKUP($DL$1587,'[1]Сбытовая надбавка'!$F$5:$H$6,2,FALSE),2)+'[1]Иные услуги'!$C$6+HLOOKUP($DR$1586,'[1]Услуги по передаче'!$G$5:$J$7,3,FALSE))</f>
        <v>1524.82</v>
      </c>
      <c r="BF1595" s="73"/>
      <c r="BG1595" s="73"/>
      <c r="BH1595" s="73"/>
      <c r="BI1595" s="73"/>
      <c r="BJ1595" s="74"/>
      <c r="BK1595" s="72">
        <f>IF($A1595="-","-",ROUND(VLOOKUP($A1595+ROUND(LEFT(BK$1589,1)/24,5),'[1]ОАО "АТС"'!$A$30:$F$773,3,FALSE)+HLOOKUP($DL$1587,'[1]Сбытовая надбавка'!$F$5:$H$6,2,FALSE),2)+'[1]Иные услуги'!$C$6+HLOOKUP($DR$1586,'[1]Услуги по передаче'!$G$5:$J$7,3,FALSE))</f>
        <v>1608.78</v>
      </c>
      <c r="BL1595" s="73"/>
      <c r="BM1595" s="73"/>
      <c r="BN1595" s="73"/>
      <c r="BO1595" s="73"/>
      <c r="BP1595" s="74"/>
      <c r="BQ1595" s="72">
        <f>IF($A1595="-","-",ROUND(VLOOKUP($A1595+ROUND(LEFT(BQ$1589,2)/24,5),'[1]ОАО "АТС"'!$A$30:$F$773,3,FALSE)+HLOOKUP($DL$1587,'[1]Сбытовая надбавка'!$F$5:$H$6,2,FALSE),2)+'[1]Иные услуги'!$C$6+HLOOKUP($DR$1586,'[1]Услуги по передаче'!$G$5:$J$7,3,FALSE))</f>
        <v>1633.46</v>
      </c>
      <c r="BR1595" s="73"/>
      <c r="BS1595" s="73"/>
      <c r="BT1595" s="73"/>
      <c r="BU1595" s="73"/>
      <c r="BV1595" s="74"/>
      <c r="BW1595" s="72">
        <f>IF($A1595="-","-",ROUND(VLOOKUP($A1595+ROUND(LEFT(BW$1589,2)/24,5),'[1]ОАО "АТС"'!$A$30:$F$773,3,FALSE)+HLOOKUP($DL$1587,'[1]Сбытовая надбавка'!$F$5:$H$6,2,FALSE),2)+'[1]Иные услуги'!$C$6+HLOOKUP($DR$1586,'[1]Услуги по передаче'!$G$5:$J$7,3,FALSE))</f>
        <v>1621.39</v>
      </c>
      <c r="BX1595" s="73"/>
      <c r="BY1595" s="73"/>
      <c r="BZ1595" s="73"/>
      <c r="CA1595" s="73"/>
      <c r="CB1595" s="74"/>
      <c r="CC1595" s="72">
        <f>IF($A1595="-","-",ROUND(VLOOKUP($A1595+ROUND(LEFT(CC$1589,2)/24,5),'[1]ОАО "АТС"'!$A$30:$F$773,3,FALSE)+HLOOKUP($DL$1587,'[1]Сбытовая надбавка'!$F$5:$H$6,2,FALSE),2)+'[1]Иные услуги'!$C$6+HLOOKUP($DR$1586,'[1]Услуги по передаче'!$G$5:$J$7,3,FALSE))</f>
        <v>1580.6200000000001</v>
      </c>
      <c r="CD1595" s="73"/>
      <c r="CE1595" s="73"/>
      <c r="CF1595" s="73"/>
      <c r="CG1595" s="73"/>
      <c r="CH1595" s="74"/>
      <c r="CI1595" s="72">
        <f>IF($A1595="-","-",ROUND(VLOOKUP($A1595+ROUND(LEFT(CI$1589,2)/24,5),'[1]ОАО "АТС"'!$A$30:$F$773,3,FALSE)+HLOOKUP($DL$1587,'[1]Сбытовая надбавка'!$F$5:$H$6,2,FALSE),2)+'[1]Иные услуги'!$C$6+HLOOKUP($DR$1586,'[1]Услуги по передаче'!$G$5:$J$7,3,FALSE))</f>
        <v>1576.26</v>
      </c>
      <c r="CJ1595" s="73"/>
      <c r="CK1595" s="73"/>
      <c r="CL1595" s="73"/>
      <c r="CM1595" s="73"/>
      <c r="CN1595" s="74"/>
      <c r="CO1595" s="72">
        <f>IF($A1595="-","-",ROUND(VLOOKUP($A1595+ROUND(LEFT(CO$1589,2)/24,5),'[1]ОАО "АТС"'!$A$30:$F$773,3,FALSE)+HLOOKUP($DL$1587,'[1]Сбытовая надбавка'!$F$5:$H$6,2,FALSE),2)+'[1]Иные услуги'!$C$6+HLOOKUP($DR$1586,'[1]Услуги по передаче'!$G$5:$J$7,3,FALSE))</f>
        <v>1568.6200000000001</v>
      </c>
      <c r="CP1595" s="73"/>
      <c r="CQ1595" s="73"/>
      <c r="CR1595" s="73"/>
      <c r="CS1595" s="73"/>
      <c r="CT1595" s="74"/>
      <c r="CU1595" s="72">
        <f>IF($A1595="-","-",ROUND(VLOOKUP($A1595+ROUND(LEFT(CU$1589,2)/24,5),'[1]ОАО "АТС"'!$A$30:$F$773,3,FALSE)+HLOOKUP($DL$1587,'[1]Сбытовая надбавка'!$F$5:$H$6,2,FALSE),2)+'[1]Иные услуги'!$C$6+HLOOKUP($DR$1586,'[1]Услуги по передаче'!$G$5:$J$7,3,FALSE))</f>
        <v>1575.59</v>
      </c>
      <c r="CV1595" s="73"/>
      <c r="CW1595" s="73"/>
      <c r="CX1595" s="73"/>
      <c r="CY1595" s="73"/>
      <c r="CZ1595" s="74"/>
      <c r="DA1595" s="72">
        <f>IF($A1595="-","-",ROUND(VLOOKUP($A1595+ROUND(LEFT(DA$1589,2)/24,5),'[1]ОАО "АТС"'!$A$30:$F$773,3,FALSE)+HLOOKUP($DL$1587,'[1]Сбытовая надбавка'!$F$5:$H$6,2,FALSE),2)+'[1]Иные услуги'!$C$6+HLOOKUP($DR$1586,'[1]Услуги по передаче'!$G$5:$J$7,3,FALSE))</f>
        <v>1555.42</v>
      </c>
      <c r="DB1595" s="73"/>
      <c r="DC1595" s="73"/>
      <c r="DD1595" s="73"/>
      <c r="DE1595" s="73"/>
      <c r="DF1595" s="74"/>
      <c r="DG1595" s="72">
        <f>IF($A1595="-","-",ROUND(VLOOKUP($A1595+ROUND(LEFT(DG$1589,2)/24,5),'[1]ОАО "АТС"'!$A$30:$F$773,3,FALSE)+HLOOKUP($DL$1587,'[1]Сбытовая надбавка'!$F$5:$H$6,2,FALSE),2)+'[1]Иные услуги'!$C$6+HLOOKUP($DR$1586,'[1]Услуги по передаче'!$G$5:$J$7,3,FALSE))</f>
        <v>1568.6200000000001</v>
      </c>
      <c r="DH1595" s="73"/>
      <c r="DI1595" s="73"/>
      <c r="DJ1595" s="73"/>
      <c r="DK1595" s="73"/>
      <c r="DL1595" s="74"/>
      <c r="DM1595" s="72">
        <f>IF($A1595="-","-",ROUND(VLOOKUP($A1595+ROUND(LEFT(DM$1589,2)/24,5),'[1]ОАО "АТС"'!$A$30:$F$773,3,FALSE)+HLOOKUP($DL$1587,'[1]Сбытовая надбавка'!$F$5:$H$6,2,FALSE),2)+'[1]Иные услуги'!$C$6+HLOOKUP($DR$1586,'[1]Услуги по передаче'!$G$5:$J$7,3,FALSE))</f>
        <v>1633.58</v>
      </c>
      <c r="DN1595" s="73"/>
      <c r="DO1595" s="73"/>
      <c r="DP1595" s="73"/>
      <c r="DQ1595" s="73"/>
      <c r="DR1595" s="74"/>
      <c r="DS1595" s="72">
        <f>IF($A1595="-","-",ROUND(VLOOKUP($A1595+ROUND(LEFT(DS$1589,2)/24,5),'[1]ОАО "АТС"'!$A$30:$F$773,3,FALSE)+HLOOKUP($DL$1587,'[1]Сбытовая надбавка'!$F$5:$H$6,2,FALSE),2)+'[1]Иные услуги'!$C$6+HLOOKUP($DR$1586,'[1]Услуги по передаче'!$G$5:$J$7,3,FALSE))</f>
        <v>1628</v>
      </c>
      <c r="DT1595" s="73"/>
      <c r="DU1595" s="73"/>
      <c r="DV1595" s="73"/>
      <c r="DW1595" s="73"/>
      <c r="DX1595" s="74"/>
      <c r="DY1595" s="72">
        <f>IF($A1595="-","-",ROUND(VLOOKUP($A1595+ROUND(LEFT(DY$1589,2)/24,5),'[1]ОАО "АТС"'!$A$30:$F$773,3,FALSE)+HLOOKUP($DL$1587,'[1]Сбытовая надбавка'!$F$5:$H$6,2,FALSE),2)+'[1]Иные услуги'!$C$6+HLOOKUP($DR$1586,'[1]Услуги по передаче'!$G$5:$J$7,3,FALSE))</f>
        <v>1565.89</v>
      </c>
      <c r="DZ1595" s="73"/>
      <c r="EA1595" s="73"/>
      <c r="EB1595" s="73"/>
      <c r="EC1595" s="73"/>
      <c r="ED1595" s="74"/>
      <c r="EE1595" s="72">
        <f>IF($A1595="-","-",ROUND(VLOOKUP($A1595+ROUND(LEFT(EE$1589,2)/24,5),'[1]ОАО "АТС"'!$A$30:$F$773,3,FALSE)+HLOOKUP($DL$1587,'[1]Сбытовая надбавка'!$F$5:$H$6,2,FALSE),2)+'[1]Иные услуги'!$C$6+HLOOKUP($DR$1586,'[1]Услуги по передаче'!$G$5:$J$7,3,FALSE))</f>
        <v>1523.2</v>
      </c>
      <c r="EF1595" s="73"/>
      <c r="EG1595" s="73"/>
      <c r="EH1595" s="73"/>
      <c r="EI1595" s="73"/>
      <c r="EJ1595" s="74"/>
      <c r="EK1595" s="72">
        <f>IF($A1595="-","-",ROUND(VLOOKUP($A1595+ROUND(LEFT(EK$1589,2)/24,5),'[1]ОАО "АТС"'!$A$30:$F$773,3,FALSE)+HLOOKUP($DL$1587,'[1]Сбытовая надбавка'!$F$5:$H$6,2,FALSE),2)+'[1]Иные услуги'!$C$6+HLOOKUP($DR$1586,'[1]Услуги по передаче'!$G$5:$J$7,3,FALSE))</f>
        <v>1724.95</v>
      </c>
      <c r="EL1595" s="73"/>
      <c r="EM1595" s="73"/>
      <c r="EN1595" s="73"/>
      <c r="EO1595" s="73"/>
      <c r="EP1595" s="74"/>
      <c r="EQ1595" s="72">
        <f>IF($A1595="-","-",ROUND(VLOOKUP($A1595+ROUND(LEFT(EQ$1589,2)/24,5),'[1]ОАО "АТС"'!$A$30:$F$773,3,FALSE)+HLOOKUP($DL$1587,'[1]Сбытовая надбавка'!$F$5:$H$6,2,FALSE),2)+'[1]Иные услуги'!$C$6+HLOOKUP($DR$1586,'[1]Услуги по передаче'!$G$5:$J$7,3,FALSE))</f>
        <v>1606.89</v>
      </c>
      <c r="ER1595" s="73"/>
      <c r="ES1595" s="73"/>
      <c r="ET1595" s="73"/>
      <c r="EU1595" s="73"/>
      <c r="EV1595" s="74"/>
    </row>
    <row r="1596" spans="1:152" s="38" customFormat="1" ht="15.75" customHeight="1" x14ac:dyDescent="0.2">
      <c r="A1596" s="69">
        <f>$A$121</f>
        <v>44992</v>
      </c>
      <c r="B1596" s="70"/>
      <c r="C1596" s="70"/>
      <c r="D1596" s="70"/>
      <c r="E1596" s="70"/>
      <c r="F1596" s="70"/>
      <c r="G1596" s="70"/>
      <c r="H1596" s="71"/>
      <c r="I1596" s="72">
        <f>IF($A1596="-","-",ROUND(VLOOKUP($A1596+ROUND(LEFT(I$1589,1)/24,5),'[1]ОАО "АТС"'!$A$30:$F$773,3,FALSE)+HLOOKUP($DL$1587,'[1]Сбытовая надбавка'!$F$5:$H$6,2,FALSE),2)+'[1]Иные услуги'!$C$6+HLOOKUP($DR$1586,'[1]Услуги по передаче'!$G$5:$J$7,3,FALSE))</f>
        <v>1524.88</v>
      </c>
      <c r="J1596" s="73"/>
      <c r="K1596" s="73"/>
      <c r="L1596" s="73"/>
      <c r="M1596" s="73"/>
      <c r="N1596" s="74"/>
      <c r="O1596" s="72">
        <f>IF($A1596="-","-",ROUND(VLOOKUP($A1596+ROUND(LEFT(O$1589,1)/24,5),'[1]ОАО "АТС"'!$A$30:$F$773,3,FALSE)+HLOOKUP($DL$1587,'[1]Сбытовая надбавка'!$F$5:$H$6,2,FALSE),2)+'[1]Иные услуги'!$C$6+HLOOKUP($DR$1586,'[1]Услуги по передаче'!$G$5:$J$7,3,FALSE))</f>
        <v>1524.91</v>
      </c>
      <c r="P1596" s="73"/>
      <c r="Q1596" s="73"/>
      <c r="R1596" s="73"/>
      <c r="S1596" s="73"/>
      <c r="T1596" s="74"/>
      <c r="U1596" s="72">
        <f>IF($A1596="-","-",ROUND(VLOOKUP($A1596+ROUND(LEFT(U$1589,1)/24,5),'[1]ОАО "АТС"'!$A$30:$F$773,3,FALSE)+HLOOKUP($DL$1587,'[1]Сбытовая надбавка'!$F$5:$H$6,2,FALSE),2)+'[1]Иные услуги'!$C$6+HLOOKUP($DR$1586,'[1]Услуги по передаче'!$G$5:$J$7,3,FALSE))</f>
        <v>1525.59</v>
      </c>
      <c r="V1596" s="73"/>
      <c r="W1596" s="73"/>
      <c r="X1596" s="73"/>
      <c r="Y1596" s="73"/>
      <c r="Z1596" s="74"/>
      <c r="AA1596" s="72">
        <f>IF($A1596="-","-",ROUND(VLOOKUP($A1596+ROUND(LEFT(AA$1589,1)/24,5),'[1]ОАО "АТС"'!$A$30:$F$773,3,FALSE)+HLOOKUP($DL$1587,'[1]Сбытовая надбавка'!$F$5:$H$6,2,FALSE),2)+'[1]Иные услуги'!$C$6+HLOOKUP($DR$1586,'[1]Услуги по передаче'!$G$5:$J$7,3,FALSE))</f>
        <v>1525.52</v>
      </c>
      <c r="AB1596" s="73"/>
      <c r="AC1596" s="73"/>
      <c r="AD1596" s="73"/>
      <c r="AE1596" s="73"/>
      <c r="AF1596" s="74"/>
      <c r="AG1596" s="72">
        <f>IF($A1596="-","-",ROUND(VLOOKUP($A1596+ROUND(LEFT(AG$1589,1)/24,5),'[1]ОАО "АТС"'!$A$30:$F$773,3,FALSE)+HLOOKUP($DL$1587,'[1]Сбытовая надбавка'!$F$5:$H$6,2,FALSE),2)+'[1]Иные услуги'!$C$6+HLOOKUP($DR$1586,'[1]Услуги по передаче'!$G$5:$J$7,3,FALSE))</f>
        <v>1525.47</v>
      </c>
      <c r="AH1596" s="73"/>
      <c r="AI1596" s="73"/>
      <c r="AJ1596" s="73"/>
      <c r="AK1596" s="73"/>
      <c r="AL1596" s="74"/>
      <c r="AM1596" s="72">
        <f>IF($A1596="-","-",ROUND(VLOOKUP($A1596+ROUND(LEFT(AM$1589,1)/24,5),'[1]ОАО "АТС"'!$A$30:$F$773,3,FALSE)+HLOOKUP($DL$1587,'[1]Сбытовая надбавка'!$F$5:$H$6,2,FALSE),2)+'[1]Иные услуги'!$C$6+HLOOKUP($DR$1586,'[1]Услуги по передаче'!$G$5:$J$7,3,FALSE))</f>
        <v>1524.75</v>
      </c>
      <c r="AN1596" s="73"/>
      <c r="AO1596" s="73"/>
      <c r="AP1596" s="73"/>
      <c r="AQ1596" s="73"/>
      <c r="AR1596" s="74"/>
      <c r="AS1596" s="72">
        <f>IF($A1596="-","-",ROUND(VLOOKUP($A1596+ROUND(LEFT(AS$1589,1)/24,5),'[1]ОАО "АТС"'!$A$30:$F$773,3,FALSE)+HLOOKUP($DL$1587,'[1]Сбытовая надбавка'!$F$5:$H$6,2,FALSE),2)+'[1]Иные услуги'!$C$6+HLOOKUP($DR$1586,'[1]Услуги по передаче'!$G$5:$J$7,3,FALSE))</f>
        <v>1523.76</v>
      </c>
      <c r="AT1596" s="73"/>
      <c r="AU1596" s="73"/>
      <c r="AV1596" s="73"/>
      <c r="AW1596" s="73"/>
      <c r="AX1596" s="74"/>
      <c r="AY1596" s="72">
        <f>IF($A1596="-","-",ROUND(VLOOKUP($A1596+ROUND(LEFT(AY$1589,1)/24,5),'[1]ОАО "АТС"'!$A$30:$F$773,3,FALSE)+HLOOKUP($DL$1587,'[1]Сбытовая надбавка'!$F$5:$H$6,2,FALSE),2)+'[1]Иные услуги'!$C$6+HLOOKUP($DR$1586,'[1]Услуги по передаче'!$G$5:$J$7,3,FALSE))</f>
        <v>1652.38</v>
      </c>
      <c r="AZ1596" s="73"/>
      <c r="BA1596" s="73"/>
      <c r="BB1596" s="73"/>
      <c r="BC1596" s="73"/>
      <c r="BD1596" s="74"/>
      <c r="BE1596" s="72">
        <f>IF($A1596="-","-",ROUND(VLOOKUP($A1596+ROUND(LEFT(BE$1589,1)/24,5),'[1]ОАО "АТС"'!$A$30:$F$773,3,FALSE)+HLOOKUP($DL$1587,'[1]Сбытовая надбавка'!$F$5:$H$6,2,FALSE),2)+'[1]Иные услуги'!$C$6+HLOOKUP($DR$1586,'[1]Услуги по передаче'!$G$5:$J$7,3,FALSE))</f>
        <v>1524.09</v>
      </c>
      <c r="BF1596" s="73"/>
      <c r="BG1596" s="73"/>
      <c r="BH1596" s="73"/>
      <c r="BI1596" s="73"/>
      <c r="BJ1596" s="74"/>
      <c r="BK1596" s="72">
        <f>IF($A1596="-","-",ROUND(VLOOKUP($A1596+ROUND(LEFT(BK$1589,1)/24,5),'[1]ОАО "АТС"'!$A$30:$F$773,3,FALSE)+HLOOKUP($DL$1587,'[1]Сбытовая надбавка'!$F$5:$H$6,2,FALSE),2)+'[1]Иные услуги'!$C$6+HLOOKUP($DR$1586,'[1]Услуги по передаче'!$G$5:$J$7,3,FALSE))</f>
        <v>1598.8</v>
      </c>
      <c r="BL1596" s="73"/>
      <c r="BM1596" s="73"/>
      <c r="BN1596" s="73"/>
      <c r="BO1596" s="73"/>
      <c r="BP1596" s="74"/>
      <c r="BQ1596" s="72">
        <f>IF($A1596="-","-",ROUND(VLOOKUP($A1596+ROUND(LEFT(BQ$1589,2)/24,5),'[1]ОАО "АТС"'!$A$30:$F$773,3,FALSE)+HLOOKUP($DL$1587,'[1]Сбытовая надбавка'!$F$5:$H$6,2,FALSE),2)+'[1]Иные услуги'!$C$6+HLOOKUP($DR$1586,'[1]Услуги по передаче'!$G$5:$J$7,3,FALSE))</f>
        <v>1622.24</v>
      </c>
      <c r="BR1596" s="73"/>
      <c r="BS1596" s="73"/>
      <c r="BT1596" s="73"/>
      <c r="BU1596" s="73"/>
      <c r="BV1596" s="74"/>
      <c r="BW1596" s="72">
        <f>IF($A1596="-","-",ROUND(VLOOKUP($A1596+ROUND(LEFT(BW$1589,2)/24,5),'[1]ОАО "АТС"'!$A$30:$F$773,3,FALSE)+HLOOKUP($DL$1587,'[1]Сбытовая надбавка'!$F$5:$H$6,2,FALSE),2)+'[1]Иные услуги'!$C$6+HLOOKUP($DR$1586,'[1]Услуги по передаче'!$G$5:$J$7,3,FALSE))</f>
        <v>1616.67</v>
      </c>
      <c r="BX1596" s="73"/>
      <c r="BY1596" s="73"/>
      <c r="BZ1596" s="73"/>
      <c r="CA1596" s="73"/>
      <c r="CB1596" s="74"/>
      <c r="CC1596" s="72">
        <f>IF($A1596="-","-",ROUND(VLOOKUP($A1596+ROUND(LEFT(CC$1589,2)/24,5),'[1]ОАО "АТС"'!$A$30:$F$773,3,FALSE)+HLOOKUP($DL$1587,'[1]Сбытовая надбавка'!$F$5:$H$6,2,FALSE),2)+'[1]Иные услуги'!$C$6+HLOOKUP($DR$1586,'[1]Услуги по передаче'!$G$5:$J$7,3,FALSE))</f>
        <v>1577.42</v>
      </c>
      <c r="CD1596" s="73"/>
      <c r="CE1596" s="73"/>
      <c r="CF1596" s="73"/>
      <c r="CG1596" s="73"/>
      <c r="CH1596" s="74"/>
      <c r="CI1596" s="72">
        <f>IF($A1596="-","-",ROUND(VLOOKUP($A1596+ROUND(LEFT(CI$1589,2)/24,5),'[1]ОАО "АТС"'!$A$30:$F$773,3,FALSE)+HLOOKUP($DL$1587,'[1]Сбытовая надбавка'!$F$5:$H$6,2,FALSE),2)+'[1]Иные услуги'!$C$6+HLOOKUP($DR$1586,'[1]Услуги по передаче'!$G$5:$J$7,3,FALSE))</f>
        <v>1571.75</v>
      </c>
      <c r="CJ1596" s="73"/>
      <c r="CK1596" s="73"/>
      <c r="CL1596" s="73"/>
      <c r="CM1596" s="73"/>
      <c r="CN1596" s="74"/>
      <c r="CO1596" s="72">
        <f>IF($A1596="-","-",ROUND(VLOOKUP($A1596+ROUND(LEFT(CO$1589,2)/24,5),'[1]ОАО "АТС"'!$A$30:$F$773,3,FALSE)+HLOOKUP($DL$1587,'[1]Сбытовая надбавка'!$F$5:$H$6,2,FALSE),2)+'[1]Иные услуги'!$C$6+HLOOKUP($DR$1586,'[1]Услуги по передаче'!$G$5:$J$7,3,FALSE))</f>
        <v>1562.04</v>
      </c>
      <c r="CP1596" s="73"/>
      <c r="CQ1596" s="73"/>
      <c r="CR1596" s="73"/>
      <c r="CS1596" s="73"/>
      <c r="CT1596" s="74"/>
      <c r="CU1596" s="72">
        <f>IF($A1596="-","-",ROUND(VLOOKUP($A1596+ROUND(LEFT(CU$1589,2)/24,5),'[1]ОАО "АТС"'!$A$30:$F$773,3,FALSE)+HLOOKUP($DL$1587,'[1]Сбытовая надбавка'!$F$5:$H$6,2,FALSE),2)+'[1]Иные услуги'!$C$6+HLOOKUP($DR$1586,'[1]Услуги по передаче'!$G$5:$J$7,3,FALSE))</f>
        <v>1586.15</v>
      </c>
      <c r="CV1596" s="73"/>
      <c r="CW1596" s="73"/>
      <c r="CX1596" s="73"/>
      <c r="CY1596" s="73"/>
      <c r="CZ1596" s="74"/>
      <c r="DA1596" s="72">
        <f>IF($A1596="-","-",ROUND(VLOOKUP($A1596+ROUND(LEFT(DA$1589,2)/24,5),'[1]ОАО "АТС"'!$A$30:$F$773,3,FALSE)+HLOOKUP($DL$1587,'[1]Сбытовая надбавка'!$F$5:$H$6,2,FALSE),2)+'[1]Иные услуги'!$C$6+HLOOKUP($DR$1586,'[1]Услуги по передаче'!$G$5:$J$7,3,FALSE))</f>
        <v>1549.44</v>
      </c>
      <c r="DB1596" s="73"/>
      <c r="DC1596" s="73"/>
      <c r="DD1596" s="73"/>
      <c r="DE1596" s="73"/>
      <c r="DF1596" s="74"/>
      <c r="DG1596" s="72">
        <f>IF($A1596="-","-",ROUND(VLOOKUP($A1596+ROUND(LEFT(DG$1589,2)/24,5),'[1]ОАО "АТС"'!$A$30:$F$773,3,FALSE)+HLOOKUP($DL$1587,'[1]Сбытовая надбавка'!$F$5:$H$6,2,FALSE),2)+'[1]Иные услуги'!$C$6+HLOOKUP($DR$1586,'[1]Услуги по передаче'!$G$5:$J$7,3,FALSE))</f>
        <v>1560.6200000000001</v>
      </c>
      <c r="DH1596" s="73"/>
      <c r="DI1596" s="73"/>
      <c r="DJ1596" s="73"/>
      <c r="DK1596" s="73"/>
      <c r="DL1596" s="74"/>
      <c r="DM1596" s="72">
        <f>IF($A1596="-","-",ROUND(VLOOKUP($A1596+ROUND(LEFT(DM$1589,2)/24,5),'[1]ОАО "АТС"'!$A$30:$F$773,3,FALSE)+HLOOKUP($DL$1587,'[1]Сбытовая надбавка'!$F$5:$H$6,2,FALSE),2)+'[1]Иные услуги'!$C$6+HLOOKUP($DR$1586,'[1]Услуги по передаче'!$G$5:$J$7,3,FALSE))</f>
        <v>1621.99</v>
      </c>
      <c r="DN1596" s="73"/>
      <c r="DO1596" s="73"/>
      <c r="DP1596" s="73"/>
      <c r="DQ1596" s="73"/>
      <c r="DR1596" s="74"/>
      <c r="DS1596" s="72">
        <f>IF($A1596="-","-",ROUND(VLOOKUP($A1596+ROUND(LEFT(DS$1589,2)/24,5),'[1]ОАО "АТС"'!$A$30:$F$773,3,FALSE)+HLOOKUP($DL$1587,'[1]Сбытовая надбавка'!$F$5:$H$6,2,FALSE),2)+'[1]Иные услуги'!$C$6+HLOOKUP($DR$1586,'[1]Услуги по передаче'!$G$5:$J$7,3,FALSE))</f>
        <v>1621.88</v>
      </c>
      <c r="DT1596" s="73"/>
      <c r="DU1596" s="73"/>
      <c r="DV1596" s="73"/>
      <c r="DW1596" s="73"/>
      <c r="DX1596" s="74"/>
      <c r="DY1596" s="72">
        <f>IF($A1596="-","-",ROUND(VLOOKUP($A1596+ROUND(LEFT(DY$1589,2)/24,5),'[1]ОАО "АТС"'!$A$30:$F$773,3,FALSE)+HLOOKUP($DL$1587,'[1]Сбытовая надбавка'!$F$5:$H$6,2,FALSE),2)+'[1]Иные услуги'!$C$6+HLOOKUP($DR$1586,'[1]Услуги по передаче'!$G$5:$J$7,3,FALSE))</f>
        <v>1575.31</v>
      </c>
      <c r="DZ1596" s="73"/>
      <c r="EA1596" s="73"/>
      <c r="EB1596" s="73"/>
      <c r="EC1596" s="73"/>
      <c r="ED1596" s="74"/>
      <c r="EE1596" s="72">
        <f>IF($A1596="-","-",ROUND(VLOOKUP($A1596+ROUND(LEFT(EE$1589,2)/24,5),'[1]ОАО "АТС"'!$A$30:$F$773,3,FALSE)+HLOOKUP($DL$1587,'[1]Сбытовая надбавка'!$F$5:$H$6,2,FALSE),2)+'[1]Иные услуги'!$C$6+HLOOKUP($DR$1586,'[1]Услуги по передаче'!$G$5:$J$7,3,FALSE))</f>
        <v>1520.92</v>
      </c>
      <c r="EF1596" s="73"/>
      <c r="EG1596" s="73"/>
      <c r="EH1596" s="73"/>
      <c r="EI1596" s="73"/>
      <c r="EJ1596" s="74"/>
      <c r="EK1596" s="72">
        <f>IF($A1596="-","-",ROUND(VLOOKUP($A1596+ROUND(LEFT(EK$1589,2)/24,5),'[1]ОАО "АТС"'!$A$30:$F$773,3,FALSE)+HLOOKUP($DL$1587,'[1]Сбытовая надбавка'!$F$5:$H$6,2,FALSE),2)+'[1]Иные услуги'!$C$6+HLOOKUP($DR$1586,'[1]Услуги по передаче'!$G$5:$J$7,3,FALSE))</f>
        <v>1723.1200000000001</v>
      </c>
      <c r="EL1596" s="73"/>
      <c r="EM1596" s="73"/>
      <c r="EN1596" s="73"/>
      <c r="EO1596" s="73"/>
      <c r="EP1596" s="74"/>
      <c r="EQ1596" s="72">
        <f>IF($A1596="-","-",ROUND(VLOOKUP($A1596+ROUND(LEFT(EQ$1589,2)/24,5),'[1]ОАО "АТС"'!$A$30:$F$773,3,FALSE)+HLOOKUP($DL$1587,'[1]Сбытовая надбавка'!$F$5:$H$6,2,FALSE),2)+'[1]Иные услуги'!$C$6+HLOOKUP($DR$1586,'[1]Услуги по передаче'!$G$5:$J$7,3,FALSE))</f>
        <v>1600.71</v>
      </c>
      <c r="ER1596" s="73"/>
      <c r="ES1596" s="73"/>
      <c r="ET1596" s="73"/>
      <c r="EU1596" s="73"/>
      <c r="EV1596" s="74"/>
    </row>
    <row r="1597" spans="1:152" s="38" customFormat="1" ht="15.75" customHeight="1" x14ac:dyDescent="0.2">
      <c r="A1597" s="69">
        <f>$A$122</f>
        <v>44993</v>
      </c>
      <c r="B1597" s="70"/>
      <c r="C1597" s="70"/>
      <c r="D1597" s="70"/>
      <c r="E1597" s="70"/>
      <c r="F1597" s="70"/>
      <c r="G1597" s="70"/>
      <c r="H1597" s="71"/>
      <c r="I1597" s="72">
        <f>IF($A1597="-","-",ROUND(VLOOKUP($A1597+ROUND(LEFT(I$1589,1)/24,5),'[1]ОАО "АТС"'!$A$30:$F$773,3,FALSE)+HLOOKUP($DL$1587,'[1]Сбытовая надбавка'!$F$5:$H$6,2,FALSE),2)+'[1]Иные услуги'!$C$6+HLOOKUP($DR$1586,'[1]Услуги по передаче'!$G$5:$J$7,3,FALSE))</f>
        <v>1556.06</v>
      </c>
      <c r="J1597" s="73"/>
      <c r="K1597" s="73"/>
      <c r="L1597" s="73"/>
      <c r="M1597" s="73"/>
      <c r="N1597" s="74"/>
      <c r="O1597" s="72">
        <f>IF($A1597="-","-",ROUND(VLOOKUP($A1597+ROUND(LEFT(O$1589,1)/24,5),'[1]ОАО "АТС"'!$A$30:$F$773,3,FALSE)+HLOOKUP($DL$1587,'[1]Сбытовая надбавка'!$F$5:$H$6,2,FALSE),2)+'[1]Иные услуги'!$C$6+HLOOKUP($DR$1586,'[1]Услуги по передаче'!$G$5:$J$7,3,FALSE))</f>
        <v>1525.1200000000001</v>
      </c>
      <c r="P1597" s="73"/>
      <c r="Q1597" s="73"/>
      <c r="R1597" s="73"/>
      <c r="S1597" s="73"/>
      <c r="T1597" s="74"/>
      <c r="U1597" s="72">
        <f>IF($A1597="-","-",ROUND(VLOOKUP($A1597+ROUND(LEFT(U$1589,1)/24,5),'[1]ОАО "АТС"'!$A$30:$F$773,3,FALSE)+HLOOKUP($DL$1587,'[1]Сбытовая надбавка'!$F$5:$H$6,2,FALSE),2)+'[1]Иные услуги'!$C$6+HLOOKUP($DR$1586,'[1]Услуги по передаче'!$G$5:$J$7,3,FALSE))</f>
        <v>1525.8</v>
      </c>
      <c r="V1597" s="73"/>
      <c r="W1597" s="73"/>
      <c r="X1597" s="73"/>
      <c r="Y1597" s="73"/>
      <c r="Z1597" s="74"/>
      <c r="AA1597" s="72">
        <f>IF($A1597="-","-",ROUND(VLOOKUP($A1597+ROUND(LEFT(AA$1589,1)/24,5),'[1]ОАО "АТС"'!$A$30:$F$773,3,FALSE)+HLOOKUP($DL$1587,'[1]Сбытовая надбавка'!$F$5:$H$6,2,FALSE),2)+'[1]Иные услуги'!$C$6+HLOOKUP($DR$1586,'[1]Услуги по передаче'!$G$5:$J$7,3,FALSE))</f>
        <v>1525.73</v>
      </c>
      <c r="AB1597" s="73"/>
      <c r="AC1597" s="73"/>
      <c r="AD1597" s="73"/>
      <c r="AE1597" s="73"/>
      <c r="AF1597" s="74"/>
      <c r="AG1597" s="72">
        <f>IF($A1597="-","-",ROUND(VLOOKUP($A1597+ROUND(LEFT(AG$1589,1)/24,5),'[1]ОАО "АТС"'!$A$30:$F$773,3,FALSE)+HLOOKUP($DL$1587,'[1]Сбытовая надбавка'!$F$5:$H$6,2,FALSE),2)+'[1]Иные услуги'!$C$6+HLOOKUP($DR$1586,'[1]Услуги по передаче'!$G$5:$J$7,3,FALSE))</f>
        <v>1525.71</v>
      </c>
      <c r="AH1597" s="73"/>
      <c r="AI1597" s="73"/>
      <c r="AJ1597" s="73"/>
      <c r="AK1597" s="73"/>
      <c r="AL1597" s="74"/>
      <c r="AM1597" s="72">
        <f>IF($A1597="-","-",ROUND(VLOOKUP($A1597+ROUND(LEFT(AM$1589,1)/24,5),'[1]ОАО "АТС"'!$A$30:$F$773,3,FALSE)+HLOOKUP($DL$1587,'[1]Сбытовая надбавка'!$F$5:$H$6,2,FALSE),2)+'[1]Иные услуги'!$C$6+HLOOKUP($DR$1586,'[1]Услуги по передаче'!$G$5:$J$7,3,FALSE))</f>
        <v>1525.41</v>
      </c>
      <c r="AN1597" s="73"/>
      <c r="AO1597" s="73"/>
      <c r="AP1597" s="73"/>
      <c r="AQ1597" s="73"/>
      <c r="AR1597" s="74"/>
      <c r="AS1597" s="72">
        <f>IF($A1597="-","-",ROUND(VLOOKUP($A1597+ROUND(LEFT(AS$1589,1)/24,5),'[1]ОАО "АТС"'!$A$30:$F$773,3,FALSE)+HLOOKUP($DL$1587,'[1]Сбытовая надбавка'!$F$5:$H$6,2,FALSE),2)+'[1]Иные услуги'!$C$6+HLOOKUP($DR$1586,'[1]Услуги по передаче'!$G$5:$J$7,3,FALSE))</f>
        <v>1524.6200000000001</v>
      </c>
      <c r="AT1597" s="73"/>
      <c r="AU1597" s="73"/>
      <c r="AV1597" s="73"/>
      <c r="AW1597" s="73"/>
      <c r="AX1597" s="74"/>
      <c r="AY1597" s="72">
        <f>IF($A1597="-","-",ROUND(VLOOKUP($A1597+ROUND(LEFT(AY$1589,1)/24,5),'[1]ОАО "АТС"'!$A$30:$F$773,3,FALSE)+HLOOKUP($DL$1587,'[1]Сбытовая надбавка'!$F$5:$H$6,2,FALSE),2)+'[1]Иные услуги'!$C$6+HLOOKUP($DR$1586,'[1]Услуги по передаче'!$G$5:$J$7,3,FALSE))</f>
        <v>1534.26</v>
      </c>
      <c r="AZ1597" s="73"/>
      <c r="BA1597" s="73"/>
      <c r="BB1597" s="73"/>
      <c r="BC1597" s="73"/>
      <c r="BD1597" s="74"/>
      <c r="BE1597" s="72">
        <f>IF($A1597="-","-",ROUND(VLOOKUP($A1597+ROUND(LEFT(BE$1589,1)/24,5),'[1]ОАО "АТС"'!$A$30:$F$773,3,FALSE)+HLOOKUP($DL$1587,'[1]Сбытовая надбавка'!$F$5:$H$6,2,FALSE),2)+'[1]Иные услуги'!$C$6+HLOOKUP($DR$1586,'[1]Услуги по передаче'!$G$5:$J$7,3,FALSE))</f>
        <v>1524.53</v>
      </c>
      <c r="BF1597" s="73"/>
      <c r="BG1597" s="73"/>
      <c r="BH1597" s="73"/>
      <c r="BI1597" s="73"/>
      <c r="BJ1597" s="74"/>
      <c r="BK1597" s="72">
        <f>IF($A1597="-","-",ROUND(VLOOKUP($A1597+ROUND(LEFT(BK$1589,1)/24,5),'[1]ОАО "АТС"'!$A$30:$F$773,3,FALSE)+HLOOKUP($DL$1587,'[1]Сбытовая надбавка'!$F$5:$H$6,2,FALSE),2)+'[1]Иные услуги'!$C$6+HLOOKUP($DR$1586,'[1]Услуги по передаче'!$G$5:$J$7,3,FALSE))</f>
        <v>1526.38</v>
      </c>
      <c r="BL1597" s="73"/>
      <c r="BM1597" s="73"/>
      <c r="BN1597" s="73"/>
      <c r="BO1597" s="73"/>
      <c r="BP1597" s="74"/>
      <c r="BQ1597" s="72">
        <f>IF($A1597="-","-",ROUND(VLOOKUP($A1597+ROUND(LEFT(BQ$1589,2)/24,5),'[1]ОАО "АТС"'!$A$30:$F$773,3,FALSE)+HLOOKUP($DL$1587,'[1]Сбытовая надбавка'!$F$5:$H$6,2,FALSE),2)+'[1]Иные услуги'!$C$6+HLOOKUP($DR$1586,'[1]Услуги по передаче'!$G$5:$J$7,3,FALSE))</f>
        <v>1547.4</v>
      </c>
      <c r="BR1597" s="73"/>
      <c r="BS1597" s="73"/>
      <c r="BT1597" s="73"/>
      <c r="BU1597" s="73"/>
      <c r="BV1597" s="74"/>
      <c r="BW1597" s="72">
        <f>IF($A1597="-","-",ROUND(VLOOKUP($A1597+ROUND(LEFT(BW$1589,2)/24,5),'[1]ОАО "АТС"'!$A$30:$F$773,3,FALSE)+HLOOKUP($DL$1587,'[1]Сбытовая надбавка'!$F$5:$H$6,2,FALSE),2)+'[1]Иные услуги'!$C$6+HLOOKUP($DR$1586,'[1]Услуги по передаче'!$G$5:$J$7,3,FALSE))</f>
        <v>1553.54</v>
      </c>
      <c r="BX1597" s="73"/>
      <c r="BY1597" s="73"/>
      <c r="BZ1597" s="73"/>
      <c r="CA1597" s="73"/>
      <c r="CB1597" s="74"/>
      <c r="CC1597" s="72">
        <f>IF($A1597="-","-",ROUND(VLOOKUP($A1597+ROUND(LEFT(CC$1589,2)/24,5),'[1]ОАО "АТС"'!$A$30:$F$773,3,FALSE)+HLOOKUP($DL$1587,'[1]Сбытовая надбавка'!$F$5:$H$6,2,FALSE),2)+'[1]Иные услуги'!$C$6+HLOOKUP($DR$1586,'[1]Услуги по передаче'!$G$5:$J$7,3,FALSE))</f>
        <v>1526.63</v>
      </c>
      <c r="CD1597" s="73"/>
      <c r="CE1597" s="73"/>
      <c r="CF1597" s="73"/>
      <c r="CG1597" s="73"/>
      <c r="CH1597" s="74"/>
      <c r="CI1597" s="72">
        <f>IF($A1597="-","-",ROUND(VLOOKUP($A1597+ROUND(LEFT(CI$1589,2)/24,5),'[1]ОАО "АТС"'!$A$30:$F$773,3,FALSE)+HLOOKUP($DL$1587,'[1]Сбытовая надбавка'!$F$5:$H$6,2,FALSE),2)+'[1]Иные услуги'!$C$6+HLOOKUP($DR$1586,'[1]Услуги по передаче'!$G$5:$J$7,3,FALSE))</f>
        <v>1526.98</v>
      </c>
      <c r="CJ1597" s="73"/>
      <c r="CK1597" s="73"/>
      <c r="CL1597" s="73"/>
      <c r="CM1597" s="73"/>
      <c r="CN1597" s="74"/>
      <c r="CO1597" s="72">
        <f>IF($A1597="-","-",ROUND(VLOOKUP($A1597+ROUND(LEFT(CO$1589,2)/24,5),'[1]ОАО "АТС"'!$A$30:$F$773,3,FALSE)+HLOOKUP($DL$1587,'[1]Сбытовая надбавка'!$F$5:$H$6,2,FALSE),2)+'[1]Иные услуги'!$C$6+HLOOKUP($DR$1586,'[1]Услуги по передаче'!$G$5:$J$7,3,FALSE))</f>
        <v>1526.9</v>
      </c>
      <c r="CP1597" s="73"/>
      <c r="CQ1597" s="73"/>
      <c r="CR1597" s="73"/>
      <c r="CS1597" s="73"/>
      <c r="CT1597" s="74"/>
      <c r="CU1597" s="72">
        <f>IF($A1597="-","-",ROUND(VLOOKUP($A1597+ROUND(LEFT(CU$1589,2)/24,5),'[1]ОАО "АТС"'!$A$30:$F$773,3,FALSE)+HLOOKUP($DL$1587,'[1]Сбытовая надбавка'!$F$5:$H$6,2,FALSE),2)+'[1]Иные услуги'!$C$6+HLOOKUP($DR$1586,'[1]Услуги по передаче'!$G$5:$J$7,3,FALSE))</f>
        <v>1543.46</v>
      </c>
      <c r="CV1597" s="73"/>
      <c r="CW1597" s="73"/>
      <c r="CX1597" s="73"/>
      <c r="CY1597" s="73"/>
      <c r="CZ1597" s="74"/>
      <c r="DA1597" s="72">
        <f>IF($A1597="-","-",ROUND(VLOOKUP($A1597+ROUND(LEFT(DA$1589,2)/24,5),'[1]ОАО "АТС"'!$A$30:$F$773,3,FALSE)+HLOOKUP($DL$1587,'[1]Сбытовая надбавка'!$F$5:$H$6,2,FALSE),2)+'[1]Иные услуги'!$C$6+HLOOKUP($DR$1586,'[1]Услуги по передаче'!$G$5:$J$7,3,FALSE))</f>
        <v>1551.41</v>
      </c>
      <c r="DB1597" s="73"/>
      <c r="DC1597" s="73"/>
      <c r="DD1597" s="73"/>
      <c r="DE1597" s="73"/>
      <c r="DF1597" s="74"/>
      <c r="DG1597" s="72">
        <f>IF($A1597="-","-",ROUND(VLOOKUP($A1597+ROUND(LEFT(DG$1589,2)/24,5),'[1]ОАО "АТС"'!$A$30:$F$773,3,FALSE)+HLOOKUP($DL$1587,'[1]Сбытовая надбавка'!$F$5:$H$6,2,FALSE),2)+'[1]Иные услуги'!$C$6+HLOOKUP($DR$1586,'[1]Услуги по передаче'!$G$5:$J$7,3,FALSE))</f>
        <v>1557.99</v>
      </c>
      <c r="DH1597" s="73"/>
      <c r="DI1597" s="73"/>
      <c r="DJ1597" s="73"/>
      <c r="DK1597" s="73"/>
      <c r="DL1597" s="74"/>
      <c r="DM1597" s="72">
        <f>IF($A1597="-","-",ROUND(VLOOKUP($A1597+ROUND(LEFT(DM$1589,2)/24,5),'[1]ОАО "АТС"'!$A$30:$F$773,3,FALSE)+HLOOKUP($DL$1587,'[1]Сбытовая надбавка'!$F$5:$H$6,2,FALSE),2)+'[1]Иные услуги'!$C$6+HLOOKUP($DR$1586,'[1]Услуги по передаче'!$G$5:$J$7,3,FALSE))</f>
        <v>1636.13</v>
      </c>
      <c r="DN1597" s="73"/>
      <c r="DO1597" s="73"/>
      <c r="DP1597" s="73"/>
      <c r="DQ1597" s="73"/>
      <c r="DR1597" s="74"/>
      <c r="DS1597" s="72">
        <f>IF($A1597="-","-",ROUND(VLOOKUP($A1597+ROUND(LEFT(DS$1589,2)/24,5),'[1]ОАО "АТС"'!$A$30:$F$773,3,FALSE)+HLOOKUP($DL$1587,'[1]Сбытовая надбавка'!$F$5:$H$6,2,FALSE),2)+'[1]Иные услуги'!$C$6+HLOOKUP($DR$1586,'[1]Услуги по передаче'!$G$5:$J$7,3,FALSE))</f>
        <v>1664.14</v>
      </c>
      <c r="DT1597" s="73"/>
      <c r="DU1597" s="73"/>
      <c r="DV1597" s="73"/>
      <c r="DW1597" s="73"/>
      <c r="DX1597" s="74"/>
      <c r="DY1597" s="72">
        <f>IF($A1597="-","-",ROUND(VLOOKUP($A1597+ROUND(LEFT(DY$1589,2)/24,5),'[1]ОАО "АТС"'!$A$30:$F$773,3,FALSE)+HLOOKUP($DL$1587,'[1]Сбытовая надбавка'!$F$5:$H$6,2,FALSE),2)+'[1]Иные услуги'!$C$6+HLOOKUP($DR$1586,'[1]Услуги по передаче'!$G$5:$J$7,3,FALSE))</f>
        <v>1553.97</v>
      </c>
      <c r="DZ1597" s="73"/>
      <c r="EA1597" s="73"/>
      <c r="EB1597" s="73"/>
      <c r="EC1597" s="73"/>
      <c r="ED1597" s="74"/>
      <c r="EE1597" s="72">
        <f>IF($A1597="-","-",ROUND(VLOOKUP($A1597+ROUND(LEFT(EE$1589,2)/24,5),'[1]ОАО "АТС"'!$A$30:$F$773,3,FALSE)+HLOOKUP($DL$1587,'[1]Сбытовая надбавка'!$F$5:$H$6,2,FALSE),2)+'[1]Иные услуги'!$C$6+HLOOKUP($DR$1586,'[1]Услуги по передаче'!$G$5:$J$7,3,FALSE))</f>
        <v>1522.48</v>
      </c>
      <c r="EF1597" s="73"/>
      <c r="EG1597" s="73"/>
      <c r="EH1597" s="73"/>
      <c r="EI1597" s="73"/>
      <c r="EJ1597" s="74"/>
      <c r="EK1597" s="72">
        <f>IF($A1597="-","-",ROUND(VLOOKUP($A1597+ROUND(LEFT(EK$1589,2)/24,5),'[1]ОАО "АТС"'!$A$30:$F$773,3,FALSE)+HLOOKUP($DL$1587,'[1]Сбытовая надбавка'!$F$5:$H$6,2,FALSE),2)+'[1]Иные услуги'!$C$6+HLOOKUP($DR$1586,'[1]Услуги по передаче'!$G$5:$J$7,3,FALSE))</f>
        <v>1706.35</v>
      </c>
      <c r="EL1597" s="73"/>
      <c r="EM1597" s="73"/>
      <c r="EN1597" s="73"/>
      <c r="EO1597" s="73"/>
      <c r="EP1597" s="74"/>
      <c r="EQ1597" s="72">
        <f>IF($A1597="-","-",ROUND(VLOOKUP($A1597+ROUND(LEFT(EQ$1589,2)/24,5),'[1]ОАО "АТС"'!$A$30:$F$773,3,FALSE)+HLOOKUP($DL$1587,'[1]Сбытовая надбавка'!$F$5:$H$6,2,FALSE),2)+'[1]Иные услуги'!$C$6+HLOOKUP($DR$1586,'[1]Услуги по передаче'!$G$5:$J$7,3,FALSE))</f>
        <v>1597</v>
      </c>
      <c r="ER1597" s="73"/>
      <c r="ES1597" s="73"/>
      <c r="ET1597" s="73"/>
      <c r="EU1597" s="73"/>
      <c r="EV1597" s="74"/>
    </row>
    <row r="1598" spans="1:152" s="38" customFormat="1" ht="15.75" customHeight="1" x14ac:dyDescent="0.2">
      <c r="A1598" s="69">
        <f>$A$123</f>
        <v>44994</v>
      </c>
      <c r="B1598" s="70"/>
      <c r="C1598" s="70"/>
      <c r="D1598" s="70"/>
      <c r="E1598" s="70"/>
      <c r="F1598" s="70"/>
      <c r="G1598" s="70"/>
      <c r="H1598" s="71"/>
      <c r="I1598" s="72">
        <f>IF($A1598="-","-",ROUND(VLOOKUP($A1598+ROUND(LEFT(I$1589,1)/24,5),'[1]ОАО "АТС"'!$A$30:$F$773,3,FALSE)+HLOOKUP($DL$1587,'[1]Сбытовая надбавка'!$F$5:$H$6,2,FALSE),2)+'[1]Иные услуги'!$C$6+HLOOKUP($DR$1586,'[1]Услуги по передаче'!$G$5:$J$7,3,FALSE))</f>
        <v>1529.57</v>
      </c>
      <c r="J1598" s="73"/>
      <c r="K1598" s="73"/>
      <c r="L1598" s="73"/>
      <c r="M1598" s="73"/>
      <c r="N1598" s="74"/>
      <c r="O1598" s="72">
        <f>IF($A1598="-","-",ROUND(VLOOKUP($A1598+ROUND(LEFT(O$1589,1)/24,5),'[1]ОАО "АТС"'!$A$30:$F$773,3,FALSE)+HLOOKUP($DL$1587,'[1]Сбытовая надбавка'!$F$5:$H$6,2,FALSE),2)+'[1]Иные услуги'!$C$6+HLOOKUP($DR$1586,'[1]Услуги по передаче'!$G$5:$J$7,3,FALSE))</f>
        <v>1525.14</v>
      </c>
      <c r="P1598" s="73"/>
      <c r="Q1598" s="73"/>
      <c r="R1598" s="73"/>
      <c r="S1598" s="73"/>
      <c r="T1598" s="74"/>
      <c r="U1598" s="72">
        <f>IF($A1598="-","-",ROUND(VLOOKUP($A1598+ROUND(LEFT(U$1589,1)/24,5),'[1]ОАО "АТС"'!$A$30:$F$773,3,FALSE)+HLOOKUP($DL$1587,'[1]Сбытовая надбавка'!$F$5:$H$6,2,FALSE),2)+'[1]Иные услуги'!$C$6+HLOOKUP($DR$1586,'[1]Услуги по передаче'!$G$5:$J$7,3,FALSE))</f>
        <v>1525.78</v>
      </c>
      <c r="V1598" s="73"/>
      <c r="W1598" s="73"/>
      <c r="X1598" s="73"/>
      <c r="Y1598" s="73"/>
      <c r="Z1598" s="74"/>
      <c r="AA1598" s="72">
        <f>IF($A1598="-","-",ROUND(VLOOKUP($A1598+ROUND(LEFT(AA$1589,1)/24,5),'[1]ОАО "АТС"'!$A$30:$F$773,3,FALSE)+HLOOKUP($DL$1587,'[1]Сбытовая надбавка'!$F$5:$H$6,2,FALSE),2)+'[1]Иные услуги'!$C$6+HLOOKUP($DR$1586,'[1]Услуги по передаче'!$G$5:$J$7,3,FALSE))</f>
        <v>1525.69</v>
      </c>
      <c r="AB1598" s="73"/>
      <c r="AC1598" s="73"/>
      <c r="AD1598" s="73"/>
      <c r="AE1598" s="73"/>
      <c r="AF1598" s="74"/>
      <c r="AG1598" s="72">
        <f>IF($A1598="-","-",ROUND(VLOOKUP($A1598+ROUND(LEFT(AG$1589,1)/24,5),'[1]ОАО "АТС"'!$A$30:$F$773,3,FALSE)+HLOOKUP($DL$1587,'[1]Сбытовая надбавка'!$F$5:$H$6,2,FALSE),2)+'[1]Иные услуги'!$C$6+HLOOKUP($DR$1586,'[1]Услуги по передаче'!$G$5:$J$7,3,FALSE))</f>
        <v>1525.6200000000001</v>
      </c>
      <c r="AH1598" s="73"/>
      <c r="AI1598" s="73"/>
      <c r="AJ1598" s="73"/>
      <c r="AK1598" s="73"/>
      <c r="AL1598" s="74"/>
      <c r="AM1598" s="72">
        <f>IF($A1598="-","-",ROUND(VLOOKUP($A1598+ROUND(LEFT(AM$1589,1)/24,5),'[1]ОАО "АТС"'!$A$30:$F$773,3,FALSE)+HLOOKUP($DL$1587,'[1]Сбытовая надбавка'!$F$5:$H$6,2,FALSE),2)+'[1]Иные услуги'!$C$6+HLOOKUP($DR$1586,'[1]Услуги по передаче'!$G$5:$J$7,3,FALSE))</f>
        <v>1525.46</v>
      </c>
      <c r="AN1598" s="73"/>
      <c r="AO1598" s="73"/>
      <c r="AP1598" s="73"/>
      <c r="AQ1598" s="73"/>
      <c r="AR1598" s="74"/>
      <c r="AS1598" s="72">
        <f>IF($A1598="-","-",ROUND(VLOOKUP($A1598+ROUND(LEFT(AS$1589,1)/24,5),'[1]ОАО "АТС"'!$A$30:$F$773,3,FALSE)+HLOOKUP($DL$1587,'[1]Сбытовая надбавка'!$F$5:$H$6,2,FALSE),2)+'[1]Иные услуги'!$C$6+HLOOKUP($DR$1586,'[1]Услуги по передаче'!$G$5:$J$7,3,FALSE))</f>
        <v>1543.82</v>
      </c>
      <c r="AT1598" s="73"/>
      <c r="AU1598" s="73"/>
      <c r="AV1598" s="73"/>
      <c r="AW1598" s="73"/>
      <c r="AX1598" s="74"/>
      <c r="AY1598" s="72">
        <f>IF($A1598="-","-",ROUND(VLOOKUP($A1598+ROUND(LEFT(AY$1589,1)/24,5),'[1]ОАО "АТС"'!$A$30:$F$773,3,FALSE)+HLOOKUP($DL$1587,'[1]Сбытовая надбавка'!$F$5:$H$6,2,FALSE),2)+'[1]Иные услуги'!$C$6+HLOOKUP($DR$1586,'[1]Услуги по передаче'!$G$5:$J$7,3,FALSE))</f>
        <v>1604.03</v>
      </c>
      <c r="AZ1598" s="73"/>
      <c r="BA1598" s="73"/>
      <c r="BB1598" s="73"/>
      <c r="BC1598" s="73"/>
      <c r="BD1598" s="74"/>
      <c r="BE1598" s="72">
        <f>IF($A1598="-","-",ROUND(VLOOKUP($A1598+ROUND(LEFT(BE$1589,1)/24,5),'[1]ОАО "АТС"'!$A$30:$F$773,3,FALSE)+HLOOKUP($DL$1587,'[1]Сбытовая надбавка'!$F$5:$H$6,2,FALSE),2)+'[1]Иные услуги'!$C$6+HLOOKUP($DR$1586,'[1]Услуги по передаче'!$G$5:$J$7,3,FALSE))</f>
        <v>1525.49</v>
      </c>
      <c r="BF1598" s="73"/>
      <c r="BG1598" s="73"/>
      <c r="BH1598" s="73"/>
      <c r="BI1598" s="73"/>
      <c r="BJ1598" s="74"/>
      <c r="BK1598" s="72">
        <f>IF($A1598="-","-",ROUND(VLOOKUP($A1598+ROUND(LEFT(BK$1589,1)/24,5),'[1]ОАО "АТС"'!$A$30:$F$773,3,FALSE)+HLOOKUP($DL$1587,'[1]Сбытовая надбавка'!$F$5:$H$6,2,FALSE),2)+'[1]Иные услуги'!$C$6+HLOOKUP($DR$1586,'[1]Услуги по передаче'!$G$5:$J$7,3,FALSE))</f>
        <v>1562.91</v>
      </c>
      <c r="BL1598" s="73"/>
      <c r="BM1598" s="73"/>
      <c r="BN1598" s="73"/>
      <c r="BO1598" s="73"/>
      <c r="BP1598" s="74"/>
      <c r="BQ1598" s="72">
        <f>IF($A1598="-","-",ROUND(VLOOKUP($A1598+ROUND(LEFT(BQ$1589,2)/24,5),'[1]ОАО "АТС"'!$A$30:$F$773,3,FALSE)+HLOOKUP($DL$1587,'[1]Сбытовая надбавка'!$F$5:$H$6,2,FALSE),2)+'[1]Иные услуги'!$C$6+HLOOKUP($DR$1586,'[1]Услуги по передаче'!$G$5:$J$7,3,FALSE))</f>
        <v>1591.28</v>
      </c>
      <c r="BR1598" s="73"/>
      <c r="BS1598" s="73"/>
      <c r="BT1598" s="73"/>
      <c r="BU1598" s="73"/>
      <c r="BV1598" s="74"/>
      <c r="BW1598" s="72">
        <f>IF($A1598="-","-",ROUND(VLOOKUP($A1598+ROUND(LEFT(BW$1589,2)/24,5),'[1]ОАО "АТС"'!$A$30:$F$773,3,FALSE)+HLOOKUP($DL$1587,'[1]Сбытовая надбавка'!$F$5:$H$6,2,FALSE),2)+'[1]Иные услуги'!$C$6+HLOOKUP($DR$1586,'[1]Услуги по передаче'!$G$5:$J$7,3,FALSE))</f>
        <v>1584.51</v>
      </c>
      <c r="BX1598" s="73"/>
      <c r="BY1598" s="73"/>
      <c r="BZ1598" s="73"/>
      <c r="CA1598" s="73"/>
      <c r="CB1598" s="74"/>
      <c r="CC1598" s="72">
        <f>IF($A1598="-","-",ROUND(VLOOKUP($A1598+ROUND(LEFT(CC$1589,2)/24,5),'[1]ОАО "АТС"'!$A$30:$F$773,3,FALSE)+HLOOKUP($DL$1587,'[1]Сбытовая надбавка'!$F$5:$H$6,2,FALSE),2)+'[1]Иные услуги'!$C$6+HLOOKUP($DR$1586,'[1]Услуги по передаче'!$G$5:$J$7,3,FALSE))</f>
        <v>1541.13</v>
      </c>
      <c r="CD1598" s="73"/>
      <c r="CE1598" s="73"/>
      <c r="CF1598" s="73"/>
      <c r="CG1598" s="73"/>
      <c r="CH1598" s="74"/>
      <c r="CI1598" s="72">
        <f>IF($A1598="-","-",ROUND(VLOOKUP($A1598+ROUND(LEFT(CI$1589,2)/24,5),'[1]ОАО "АТС"'!$A$30:$F$773,3,FALSE)+HLOOKUP($DL$1587,'[1]Сбытовая надбавка'!$F$5:$H$6,2,FALSE),2)+'[1]Иные услуги'!$C$6+HLOOKUP($DR$1586,'[1]Услуги по передаче'!$G$5:$J$7,3,FALSE))</f>
        <v>1533.42</v>
      </c>
      <c r="CJ1598" s="73"/>
      <c r="CK1598" s="73"/>
      <c r="CL1598" s="73"/>
      <c r="CM1598" s="73"/>
      <c r="CN1598" s="74"/>
      <c r="CO1598" s="72">
        <f>IF($A1598="-","-",ROUND(VLOOKUP($A1598+ROUND(LEFT(CO$1589,2)/24,5),'[1]ОАО "АТС"'!$A$30:$F$773,3,FALSE)+HLOOKUP($DL$1587,'[1]Сбытовая надбавка'!$F$5:$H$6,2,FALSE),2)+'[1]Иные услуги'!$C$6+HLOOKUP($DR$1586,'[1]Услуги по передаче'!$G$5:$J$7,3,FALSE))</f>
        <v>1541.6100000000001</v>
      </c>
      <c r="CP1598" s="73"/>
      <c r="CQ1598" s="73"/>
      <c r="CR1598" s="73"/>
      <c r="CS1598" s="73"/>
      <c r="CT1598" s="74"/>
      <c r="CU1598" s="72">
        <f>IF($A1598="-","-",ROUND(VLOOKUP($A1598+ROUND(LEFT(CU$1589,2)/24,5),'[1]ОАО "АТС"'!$A$30:$F$773,3,FALSE)+HLOOKUP($DL$1587,'[1]Сбытовая надбавка'!$F$5:$H$6,2,FALSE),2)+'[1]Иные услуги'!$C$6+HLOOKUP($DR$1586,'[1]Услуги по передаче'!$G$5:$J$7,3,FALSE))</f>
        <v>1533.53</v>
      </c>
      <c r="CV1598" s="73"/>
      <c r="CW1598" s="73"/>
      <c r="CX1598" s="73"/>
      <c r="CY1598" s="73"/>
      <c r="CZ1598" s="74"/>
      <c r="DA1598" s="72">
        <f>IF($A1598="-","-",ROUND(VLOOKUP($A1598+ROUND(LEFT(DA$1589,2)/24,5),'[1]ОАО "АТС"'!$A$30:$F$773,3,FALSE)+HLOOKUP($DL$1587,'[1]Сбытовая надбавка'!$F$5:$H$6,2,FALSE),2)+'[1]Иные услуги'!$C$6+HLOOKUP($DR$1586,'[1]Услуги по передаче'!$G$5:$J$7,3,FALSE))</f>
        <v>1525.98</v>
      </c>
      <c r="DB1598" s="73"/>
      <c r="DC1598" s="73"/>
      <c r="DD1598" s="73"/>
      <c r="DE1598" s="73"/>
      <c r="DF1598" s="74"/>
      <c r="DG1598" s="72">
        <f>IF($A1598="-","-",ROUND(VLOOKUP($A1598+ROUND(LEFT(DG$1589,2)/24,5),'[1]ОАО "АТС"'!$A$30:$F$773,3,FALSE)+HLOOKUP($DL$1587,'[1]Сбытовая надбавка'!$F$5:$H$6,2,FALSE),2)+'[1]Иные услуги'!$C$6+HLOOKUP($DR$1586,'[1]Услуги по передаче'!$G$5:$J$7,3,FALSE))</f>
        <v>1553.72</v>
      </c>
      <c r="DH1598" s="73"/>
      <c r="DI1598" s="73"/>
      <c r="DJ1598" s="73"/>
      <c r="DK1598" s="73"/>
      <c r="DL1598" s="74"/>
      <c r="DM1598" s="72">
        <f>IF($A1598="-","-",ROUND(VLOOKUP($A1598+ROUND(LEFT(DM$1589,2)/24,5),'[1]ОАО "АТС"'!$A$30:$F$773,3,FALSE)+HLOOKUP($DL$1587,'[1]Сбытовая надбавка'!$F$5:$H$6,2,FALSE),2)+'[1]Иные услуги'!$C$6+HLOOKUP($DR$1586,'[1]Услуги по передаче'!$G$5:$J$7,3,FALSE))</f>
        <v>1607.24</v>
      </c>
      <c r="DN1598" s="73"/>
      <c r="DO1598" s="73"/>
      <c r="DP1598" s="73"/>
      <c r="DQ1598" s="73"/>
      <c r="DR1598" s="74"/>
      <c r="DS1598" s="72">
        <f>IF($A1598="-","-",ROUND(VLOOKUP($A1598+ROUND(LEFT(DS$1589,2)/24,5),'[1]ОАО "АТС"'!$A$30:$F$773,3,FALSE)+HLOOKUP($DL$1587,'[1]Сбытовая надбавка'!$F$5:$H$6,2,FALSE),2)+'[1]Иные услуги'!$C$6+HLOOKUP($DR$1586,'[1]Услуги по передаче'!$G$5:$J$7,3,FALSE))</f>
        <v>1607.05</v>
      </c>
      <c r="DT1598" s="73"/>
      <c r="DU1598" s="73"/>
      <c r="DV1598" s="73"/>
      <c r="DW1598" s="73"/>
      <c r="DX1598" s="74"/>
      <c r="DY1598" s="72">
        <f>IF($A1598="-","-",ROUND(VLOOKUP($A1598+ROUND(LEFT(DY$1589,2)/24,5),'[1]ОАО "АТС"'!$A$30:$F$773,3,FALSE)+HLOOKUP($DL$1587,'[1]Сбытовая надбавка'!$F$5:$H$6,2,FALSE),2)+'[1]Иные услуги'!$C$6+HLOOKUP($DR$1586,'[1]Услуги по передаче'!$G$5:$J$7,3,FALSE))</f>
        <v>1556.73</v>
      </c>
      <c r="DZ1598" s="73"/>
      <c r="EA1598" s="73"/>
      <c r="EB1598" s="73"/>
      <c r="EC1598" s="73"/>
      <c r="ED1598" s="74"/>
      <c r="EE1598" s="72">
        <f>IF($A1598="-","-",ROUND(VLOOKUP($A1598+ROUND(LEFT(EE$1589,2)/24,5),'[1]ОАО "АТС"'!$A$30:$F$773,3,FALSE)+HLOOKUP($DL$1587,'[1]Сбытовая надбавка'!$F$5:$H$6,2,FALSE),2)+'[1]Иные услуги'!$C$6+HLOOKUP($DR$1586,'[1]Услуги по передаче'!$G$5:$J$7,3,FALSE))</f>
        <v>1522.96</v>
      </c>
      <c r="EF1598" s="73"/>
      <c r="EG1598" s="73"/>
      <c r="EH1598" s="73"/>
      <c r="EI1598" s="73"/>
      <c r="EJ1598" s="74"/>
      <c r="EK1598" s="72">
        <f>IF($A1598="-","-",ROUND(VLOOKUP($A1598+ROUND(LEFT(EK$1589,2)/24,5),'[1]ОАО "АТС"'!$A$30:$F$773,3,FALSE)+HLOOKUP($DL$1587,'[1]Сбытовая надбавка'!$F$5:$H$6,2,FALSE),2)+'[1]Иные услуги'!$C$6+HLOOKUP($DR$1586,'[1]Услуги по передаче'!$G$5:$J$7,3,FALSE))</f>
        <v>1724.69</v>
      </c>
      <c r="EL1598" s="73"/>
      <c r="EM1598" s="73"/>
      <c r="EN1598" s="73"/>
      <c r="EO1598" s="73"/>
      <c r="EP1598" s="74"/>
      <c r="EQ1598" s="72">
        <f>IF($A1598="-","-",ROUND(VLOOKUP($A1598+ROUND(LEFT(EQ$1589,2)/24,5),'[1]ОАО "АТС"'!$A$30:$F$773,3,FALSE)+HLOOKUP($DL$1587,'[1]Сбытовая надбавка'!$F$5:$H$6,2,FALSE),2)+'[1]Иные услуги'!$C$6+HLOOKUP($DR$1586,'[1]Услуги по передаче'!$G$5:$J$7,3,FALSE))</f>
        <v>1595.22</v>
      </c>
      <c r="ER1598" s="73"/>
      <c r="ES1598" s="73"/>
      <c r="ET1598" s="73"/>
      <c r="EU1598" s="73"/>
      <c r="EV1598" s="74"/>
    </row>
    <row r="1599" spans="1:152" s="38" customFormat="1" ht="15.75" customHeight="1" x14ac:dyDescent="0.2">
      <c r="A1599" s="69">
        <f>$A$124</f>
        <v>44995</v>
      </c>
      <c r="B1599" s="70"/>
      <c r="C1599" s="70"/>
      <c r="D1599" s="70"/>
      <c r="E1599" s="70"/>
      <c r="F1599" s="70"/>
      <c r="G1599" s="70"/>
      <c r="H1599" s="71"/>
      <c r="I1599" s="72">
        <f>IF($A1599="-","-",ROUND(VLOOKUP($A1599+ROUND(LEFT(I$1589,1)/24,5),'[1]ОАО "АТС"'!$A$30:$F$773,3,FALSE)+HLOOKUP($DL$1587,'[1]Сбытовая надбавка'!$F$5:$H$6,2,FALSE),2)+'[1]Иные услуги'!$C$6+HLOOKUP($DR$1586,'[1]Услуги по передаче'!$G$5:$J$7,3,FALSE))</f>
        <v>1525.1100000000001</v>
      </c>
      <c r="J1599" s="73"/>
      <c r="K1599" s="73"/>
      <c r="L1599" s="73"/>
      <c r="M1599" s="73"/>
      <c r="N1599" s="74"/>
      <c r="O1599" s="72">
        <f>IF($A1599="-","-",ROUND(VLOOKUP($A1599+ROUND(LEFT(O$1589,1)/24,5),'[1]ОАО "АТС"'!$A$30:$F$773,3,FALSE)+HLOOKUP($DL$1587,'[1]Сбытовая надбавка'!$F$5:$H$6,2,FALSE),2)+'[1]Иные услуги'!$C$6+HLOOKUP($DR$1586,'[1]Услуги по передаче'!$G$5:$J$7,3,FALSE))</f>
        <v>1525.14</v>
      </c>
      <c r="P1599" s="73"/>
      <c r="Q1599" s="73"/>
      <c r="R1599" s="73"/>
      <c r="S1599" s="73"/>
      <c r="T1599" s="74"/>
      <c r="U1599" s="72">
        <f>IF($A1599="-","-",ROUND(VLOOKUP($A1599+ROUND(LEFT(U$1589,1)/24,5),'[1]ОАО "АТС"'!$A$30:$F$773,3,FALSE)+HLOOKUP($DL$1587,'[1]Сбытовая надбавка'!$F$5:$H$6,2,FALSE),2)+'[1]Иные услуги'!$C$6+HLOOKUP($DR$1586,'[1]Услуги по передаче'!$G$5:$J$7,3,FALSE))</f>
        <v>1525.74</v>
      </c>
      <c r="V1599" s="73"/>
      <c r="W1599" s="73"/>
      <c r="X1599" s="73"/>
      <c r="Y1599" s="73"/>
      <c r="Z1599" s="74"/>
      <c r="AA1599" s="72">
        <f>IF($A1599="-","-",ROUND(VLOOKUP($A1599+ROUND(LEFT(AA$1589,1)/24,5),'[1]ОАО "АТС"'!$A$30:$F$773,3,FALSE)+HLOOKUP($DL$1587,'[1]Сбытовая надбавка'!$F$5:$H$6,2,FALSE),2)+'[1]Иные услуги'!$C$6+HLOOKUP($DR$1586,'[1]Услуги по передаче'!$G$5:$J$7,3,FALSE))</f>
        <v>1525.65</v>
      </c>
      <c r="AB1599" s="73"/>
      <c r="AC1599" s="73"/>
      <c r="AD1599" s="73"/>
      <c r="AE1599" s="73"/>
      <c r="AF1599" s="74"/>
      <c r="AG1599" s="72">
        <f>IF($A1599="-","-",ROUND(VLOOKUP($A1599+ROUND(LEFT(AG$1589,1)/24,5),'[1]ОАО "АТС"'!$A$30:$F$773,3,FALSE)+HLOOKUP($DL$1587,'[1]Сбытовая надбавка'!$F$5:$H$6,2,FALSE),2)+'[1]Иные услуги'!$C$6+HLOOKUP($DR$1586,'[1]Услуги по передаче'!$G$5:$J$7,3,FALSE))</f>
        <v>1525.58</v>
      </c>
      <c r="AH1599" s="73"/>
      <c r="AI1599" s="73"/>
      <c r="AJ1599" s="73"/>
      <c r="AK1599" s="73"/>
      <c r="AL1599" s="74"/>
      <c r="AM1599" s="72">
        <f>IF($A1599="-","-",ROUND(VLOOKUP($A1599+ROUND(LEFT(AM$1589,1)/24,5),'[1]ОАО "АТС"'!$A$30:$F$773,3,FALSE)+HLOOKUP($DL$1587,'[1]Сбытовая надбавка'!$F$5:$H$6,2,FALSE),2)+'[1]Иные услуги'!$C$6+HLOOKUP($DR$1586,'[1]Услуги по передаче'!$G$5:$J$7,3,FALSE))</f>
        <v>1525.13</v>
      </c>
      <c r="AN1599" s="73"/>
      <c r="AO1599" s="73"/>
      <c r="AP1599" s="73"/>
      <c r="AQ1599" s="73"/>
      <c r="AR1599" s="74"/>
      <c r="AS1599" s="72">
        <f>IF($A1599="-","-",ROUND(VLOOKUP($A1599+ROUND(LEFT(AS$1589,1)/24,5),'[1]ОАО "АТС"'!$A$30:$F$773,3,FALSE)+HLOOKUP($DL$1587,'[1]Сбытовая надбавка'!$F$5:$H$6,2,FALSE),2)+'[1]Иные услуги'!$C$6+HLOOKUP($DR$1586,'[1]Услуги по передаче'!$G$5:$J$7,3,FALSE))</f>
        <v>1528.26</v>
      </c>
      <c r="AT1599" s="73"/>
      <c r="AU1599" s="73"/>
      <c r="AV1599" s="73"/>
      <c r="AW1599" s="73"/>
      <c r="AX1599" s="74"/>
      <c r="AY1599" s="72">
        <f>IF($A1599="-","-",ROUND(VLOOKUP($A1599+ROUND(LEFT(AY$1589,1)/24,5),'[1]ОАО "АТС"'!$A$30:$F$773,3,FALSE)+HLOOKUP($DL$1587,'[1]Сбытовая надбавка'!$F$5:$H$6,2,FALSE),2)+'[1]Иные услуги'!$C$6+HLOOKUP($DR$1586,'[1]Услуги по передаче'!$G$5:$J$7,3,FALSE))</f>
        <v>1614.22</v>
      </c>
      <c r="AZ1599" s="73"/>
      <c r="BA1599" s="73"/>
      <c r="BB1599" s="73"/>
      <c r="BC1599" s="73"/>
      <c r="BD1599" s="74"/>
      <c r="BE1599" s="72">
        <f>IF($A1599="-","-",ROUND(VLOOKUP($A1599+ROUND(LEFT(BE$1589,1)/24,5),'[1]ОАО "АТС"'!$A$30:$F$773,3,FALSE)+HLOOKUP($DL$1587,'[1]Сбытовая надбавка'!$F$5:$H$6,2,FALSE),2)+'[1]Иные услуги'!$C$6+HLOOKUP($DR$1586,'[1]Услуги по передаче'!$G$5:$J$7,3,FALSE))</f>
        <v>1525.6100000000001</v>
      </c>
      <c r="BF1599" s="73"/>
      <c r="BG1599" s="73"/>
      <c r="BH1599" s="73"/>
      <c r="BI1599" s="73"/>
      <c r="BJ1599" s="74"/>
      <c r="BK1599" s="72">
        <f>IF($A1599="-","-",ROUND(VLOOKUP($A1599+ROUND(LEFT(BK$1589,1)/24,5),'[1]ОАО "АТС"'!$A$30:$F$773,3,FALSE)+HLOOKUP($DL$1587,'[1]Сбытовая надбавка'!$F$5:$H$6,2,FALSE),2)+'[1]Иные услуги'!$C$6+HLOOKUP($DR$1586,'[1]Услуги по передаче'!$G$5:$J$7,3,FALSE))</f>
        <v>1573.1200000000001</v>
      </c>
      <c r="BL1599" s="73"/>
      <c r="BM1599" s="73"/>
      <c r="BN1599" s="73"/>
      <c r="BO1599" s="73"/>
      <c r="BP1599" s="74"/>
      <c r="BQ1599" s="72">
        <f>IF($A1599="-","-",ROUND(VLOOKUP($A1599+ROUND(LEFT(BQ$1589,2)/24,5),'[1]ОАО "АТС"'!$A$30:$F$773,3,FALSE)+HLOOKUP($DL$1587,'[1]Сбытовая надбавка'!$F$5:$H$6,2,FALSE),2)+'[1]Иные услуги'!$C$6+HLOOKUP($DR$1586,'[1]Услуги по передаче'!$G$5:$J$7,3,FALSE))</f>
        <v>1602.43</v>
      </c>
      <c r="BR1599" s="73"/>
      <c r="BS1599" s="73"/>
      <c r="BT1599" s="73"/>
      <c r="BU1599" s="73"/>
      <c r="BV1599" s="74"/>
      <c r="BW1599" s="72">
        <f>IF($A1599="-","-",ROUND(VLOOKUP($A1599+ROUND(LEFT(BW$1589,2)/24,5),'[1]ОАО "АТС"'!$A$30:$F$773,3,FALSE)+HLOOKUP($DL$1587,'[1]Сбытовая надбавка'!$F$5:$H$6,2,FALSE),2)+'[1]Иные услуги'!$C$6+HLOOKUP($DR$1586,'[1]Услуги по передаче'!$G$5:$J$7,3,FALSE))</f>
        <v>1588.35</v>
      </c>
      <c r="BX1599" s="73"/>
      <c r="BY1599" s="73"/>
      <c r="BZ1599" s="73"/>
      <c r="CA1599" s="73"/>
      <c r="CB1599" s="74"/>
      <c r="CC1599" s="72">
        <f>IF($A1599="-","-",ROUND(VLOOKUP($A1599+ROUND(LEFT(CC$1589,2)/24,5),'[1]ОАО "АТС"'!$A$30:$F$773,3,FALSE)+HLOOKUP($DL$1587,'[1]Сбытовая надбавка'!$F$5:$H$6,2,FALSE),2)+'[1]Иные услуги'!$C$6+HLOOKUP($DR$1586,'[1]Услуги по передаче'!$G$5:$J$7,3,FALSE))</f>
        <v>1547.99</v>
      </c>
      <c r="CD1599" s="73"/>
      <c r="CE1599" s="73"/>
      <c r="CF1599" s="73"/>
      <c r="CG1599" s="73"/>
      <c r="CH1599" s="74"/>
      <c r="CI1599" s="72">
        <f>IF($A1599="-","-",ROUND(VLOOKUP($A1599+ROUND(LEFT(CI$1589,2)/24,5),'[1]ОАО "АТС"'!$A$30:$F$773,3,FALSE)+HLOOKUP($DL$1587,'[1]Сбытовая надбавка'!$F$5:$H$6,2,FALSE),2)+'[1]Иные услуги'!$C$6+HLOOKUP($DR$1586,'[1]Услуги по передаче'!$G$5:$J$7,3,FALSE))</f>
        <v>1541.13</v>
      </c>
      <c r="CJ1599" s="73"/>
      <c r="CK1599" s="73"/>
      <c r="CL1599" s="73"/>
      <c r="CM1599" s="73"/>
      <c r="CN1599" s="74"/>
      <c r="CO1599" s="72">
        <f>IF($A1599="-","-",ROUND(VLOOKUP($A1599+ROUND(LEFT(CO$1589,2)/24,5),'[1]ОАО "АТС"'!$A$30:$F$773,3,FALSE)+HLOOKUP($DL$1587,'[1]Сбытовая надбавка'!$F$5:$H$6,2,FALSE),2)+'[1]Иные услуги'!$C$6+HLOOKUP($DR$1586,'[1]Услуги по передаче'!$G$5:$J$7,3,FALSE))</f>
        <v>1548.3</v>
      </c>
      <c r="CP1599" s="73"/>
      <c r="CQ1599" s="73"/>
      <c r="CR1599" s="73"/>
      <c r="CS1599" s="73"/>
      <c r="CT1599" s="74"/>
      <c r="CU1599" s="72">
        <f>IF($A1599="-","-",ROUND(VLOOKUP($A1599+ROUND(LEFT(CU$1589,2)/24,5),'[1]ОАО "АТС"'!$A$30:$F$773,3,FALSE)+HLOOKUP($DL$1587,'[1]Сбытовая надбавка'!$F$5:$H$6,2,FALSE),2)+'[1]Иные услуги'!$C$6+HLOOKUP($DR$1586,'[1]Услуги по передаче'!$G$5:$J$7,3,FALSE))</f>
        <v>1541.07</v>
      </c>
      <c r="CV1599" s="73"/>
      <c r="CW1599" s="73"/>
      <c r="CX1599" s="73"/>
      <c r="CY1599" s="73"/>
      <c r="CZ1599" s="74"/>
      <c r="DA1599" s="72">
        <f>IF($A1599="-","-",ROUND(VLOOKUP($A1599+ROUND(LEFT(DA$1589,2)/24,5),'[1]ОАО "АТС"'!$A$30:$F$773,3,FALSE)+HLOOKUP($DL$1587,'[1]Сбытовая надбавка'!$F$5:$H$6,2,FALSE),2)+'[1]Иные услуги'!$C$6+HLOOKUP($DR$1586,'[1]Услуги по передаче'!$G$5:$J$7,3,FALSE))</f>
        <v>1526.17</v>
      </c>
      <c r="DB1599" s="73"/>
      <c r="DC1599" s="73"/>
      <c r="DD1599" s="73"/>
      <c r="DE1599" s="73"/>
      <c r="DF1599" s="74"/>
      <c r="DG1599" s="72">
        <f>IF($A1599="-","-",ROUND(VLOOKUP($A1599+ROUND(LEFT(DG$1589,2)/24,5),'[1]ОАО "АТС"'!$A$30:$F$773,3,FALSE)+HLOOKUP($DL$1587,'[1]Сбытовая надбавка'!$F$5:$H$6,2,FALSE),2)+'[1]Иные услуги'!$C$6+HLOOKUP($DR$1586,'[1]Услуги по передаче'!$G$5:$J$7,3,FALSE))</f>
        <v>1560.21</v>
      </c>
      <c r="DH1599" s="73"/>
      <c r="DI1599" s="73"/>
      <c r="DJ1599" s="73"/>
      <c r="DK1599" s="73"/>
      <c r="DL1599" s="74"/>
      <c r="DM1599" s="72">
        <f>IF($A1599="-","-",ROUND(VLOOKUP($A1599+ROUND(LEFT(DM$1589,2)/24,5),'[1]ОАО "АТС"'!$A$30:$F$773,3,FALSE)+HLOOKUP($DL$1587,'[1]Сбытовая надбавка'!$F$5:$H$6,2,FALSE),2)+'[1]Иные услуги'!$C$6+HLOOKUP($DR$1586,'[1]Услуги по передаче'!$G$5:$J$7,3,FALSE))</f>
        <v>1611.22</v>
      </c>
      <c r="DN1599" s="73"/>
      <c r="DO1599" s="73"/>
      <c r="DP1599" s="73"/>
      <c r="DQ1599" s="73"/>
      <c r="DR1599" s="74"/>
      <c r="DS1599" s="72">
        <f>IF($A1599="-","-",ROUND(VLOOKUP($A1599+ROUND(LEFT(DS$1589,2)/24,5),'[1]ОАО "АТС"'!$A$30:$F$773,3,FALSE)+HLOOKUP($DL$1587,'[1]Сбытовая надбавка'!$F$5:$H$6,2,FALSE),2)+'[1]Иные услуги'!$C$6+HLOOKUP($DR$1586,'[1]Услуги по передаче'!$G$5:$J$7,3,FALSE))</f>
        <v>1606.6</v>
      </c>
      <c r="DT1599" s="73"/>
      <c r="DU1599" s="73"/>
      <c r="DV1599" s="73"/>
      <c r="DW1599" s="73"/>
      <c r="DX1599" s="74"/>
      <c r="DY1599" s="72">
        <f>IF($A1599="-","-",ROUND(VLOOKUP($A1599+ROUND(LEFT(DY$1589,2)/24,5),'[1]ОАО "АТС"'!$A$30:$F$773,3,FALSE)+HLOOKUP($DL$1587,'[1]Сбытовая надбавка'!$F$5:$H$6,2,FALSE),2)+'[1]Иные услуги'!$C$6+HLOOKUP($DR$1586,'[1]Услуги по передаче'!$G$5:$J$7,3,FALSE))</f>
        <v>1562.3600000000001</v>
      </c>
      <c r="DZ1599" s="73"/>
      <c r="EA1599" s="73"/>
      <c r="EB1599" s="73"/>
      <c r="EC1599" s="73"/>
      <c r="ED1599" s="74"/>
      <c r="EE1599" s="72">
        <f>IF($A1599="-","-",ROUND(VLOOKUP($A1599+ROUND(LEFT(EE$1589,2)/24,5),'[1]ОАО "АТС"'!$A$30:$F$773,3,FALSE)+HLOOKUP($DL$1587,'[1]Сбытовая надбавка'!$F$5:$H$6,2,FALSE),2)+'[1]Иные услуги'!$C$6+HLOOKUP($DR$1586,'[1]Услуги по передаче'!$G$5:$J$7,3,FALSE))</f>
        <v>1523.89</v>
      </c>
      <c r="EF1599" s="73"/>
      <c r="EG1599" s="73"/>
      <c r="EH1599" s="73"/>
      <c r="EI1599" s="73"/>
      <c r="EJ1599" s="74"/>
      <c r="EK1599" s="72">
        <f>IF($A1599="-","-",ROUND(VLOOKUP($A1599+ROUND(LEFT(EK$1589,2)/24,5),'[1]ОАО "АТС"'!$A$30:$F$773,3,FALSE)+HLOOKUP($DL$1587,'[1]Сбытовая надбавка'!$F$5:$H$6,2,FALSE),2)+'[1]Иные услуги'!$C$6+HLOOKUP($DR$1586,'[1]Услуги по передаче'!$G$5:$J$7,3,FALSE))</f>
        <v>1702.75</v>
      </c>
      <c r="EL1599" s="73"/>
      <c r="EM1599" s="73"/>
      <c r="EN1599" s="73"/>
      <c r="EO1599" s="73"/>
      <c r="EP1599" s="74"/>
      <c r="EQ1599" s="72">
        <f>IF($A1599="-","-",ROUND(VLOOKUP($A1599+ROUND(LEFT(EQ$1589,2)/24,5),'[1]ОАО "АТС"'!$A$30:$F$773,3,FALSE)+HLOOKUP($DL$1587,'[1]Сбытовая надбавка'!$F$5:$H$6,2,FALSE),2)+'[1]Иные услуги'!$C$6+HLOOKUP($DR$1586,'[1]Услуги по передаче'!$G$5:$J$7,3,FALSE))</f>
        <v>1598.6200000000001</v>
      </c>
      <c r="ER1599" s="73"/>
      <c r="ES1599" s="73"/>
      <c r="ET1599" s="73"/>
      <c r="EU1599" s="73"/>
      <c r="EV1599" s="74"/>
    </row>
    <row r="1600" spans="1:152" s="38" customFormat="1" ht="15.75" customHeight="1" x14ac:dyDescent="0.2">
      <c r="A1600" s="69">
        <f>$A$125</f>
        <v>44996</v>
      </c>
      <c r="B1600" s="70"/>
      <c r="C1600" s="70"/>
      <c r="D1600" s="70"/>
      <c r="E1600" s="70"/>
      <c r="F1600" s="70"/>
      <c r="G1600" s="70"/>
      <c r="H1600" s="71"/>
      <c r="I1600" s="72">
        <f>IF($A1600="-","-",ROUND(VLOOKUP($A1600+ROUND(LEFT(I$1589,1)/24,5),'[1]ОАО "АТС"'!$A$30:$F$773,3,FALSE)+HLOOKUP($DL$1587,'[1]Сбытовая надбавка'!$F$5:$H$6,2,FALSE),2)+'[1]Иные услуги'!$C$6+HLOOKUP($DR$1586,'[1]Услуги по передаче'!$G$5:$J$7,3,FALSE))</f>
        <v>1525.25</v>
      </c>
      <c r="J1600" s="73"/>
      <c r="K1600" s="73"/>
      <c r="L1600" s="73"/>
      <c r="M1600" s="73"/>
      <c r="N1600" s="74"/>
      <c r="O1600" s="72">
        <f>IF($A1600="-","-",ROUND(VLOOKUP($A1600+ROUND(LEFT(O$1589,1)/24,5),'[1]ОАО "АТС"'!$A$30:$F$773,3,FALSE)+HLOOKUP($DL$1587,'[1]Сбытовая надбавка'!$F$5:$H$6,2,FALSE),2)+'[1]Иные услуги'!$C$6+HLOOKUP($DR$1586,'[1]Услуги по передаче'!$G$5:$J$7,3,FALSE))</f>
        <v>1525.38</v>
      </c>
      <c r="P1600" s="73"/>
      <c r="Q1600" s="73"/>
      <c r="R1600" s="73"/>
      <c r="S1600" s="73"/>
      <c r="T1600" s="74"/>
      <c r="U1600" s="72">
        <f>IF($A1600="-","-",ROUND(VLOOKUP($A1600+ROUND(LEFT(U$1589,1)/24,5),'[1]ОАО "АТС"'!$A$30:$F$773,3,FALSE)+HLOOKUP($DL$1587,'[1]Сбытовая надбавка'!$F$5:$H$6,2,FALSE),2)+'[1]Иные услуги'!$C$6+HLOOKUP($DR$1586,'[1]Услуги по передаче'!$G$5:$J$7,3,FALSE))</f>
        <v>1525.6100000000001</v>
      </c>
      <c r="V1600" s="73"/>
      <c r="W1600" s="73"/>
      <c r="X1600" s="73"/>
      <c r="Y1600" s="73"/>
      <c r="Z1600" s="74"/>
      <c r="AA1600" s="72">
        <f>IF($A1600="-","-",ROUND(VLOOKUP($A1600+ROUND(LEFT(AA$1589,1)/24,5),'[1]ОАО "АТС"'!$A$30:$F$773,3,FALSE)+HLOOKUP($DL$1587,'[1]Сбытовая надбавка'!$F$5:$H$6,2,FALSE),2)+'[1]Иные услуги'!$C$6+HLOOKUP($DR$1586,'[1]Услуги по передаче'!$G$5:$J$7,3,FALSE))</f>
        <v>1525.64</v>
      </c>
      <c r="AB1600" s="73"/>
      <c r="AC1600" s="73"/>
      <c r="AD1600" s="73"/>
      <c r="AE1600" s="73"/>
      <c r="AF1600" s="74"/>
      <c r="AG1600" s="72">
        <f>IF($A1600="-","-",ROUND(VLOOKUP($A1600+ROUND(LEFT(AG$1589,1)/24,5),'[1]ОАО "АТС"'!$A$30:$F$773,3,FALSE)+HLOOKUP($DL$1587,'[1]Сбытовая надбавка'!$F$5:$H$6,2,FALSE),2)+'[1]Иные услуги'!$C$6+HLOOKUP($DR$1586,'[1]Услуги по передаче'!$G$5:$J$7,3,FALSE))</f>
        <v>1525.52</v>
      </c>
      <c r="AH1600" s="73"/>
      <c r="AI1600" s="73"/>
      <c r="AJ1600" s="73"/>
      <c r="AK1600" s="73"/>
      <c r="AL1600" s="74"/>
      <c r="AM1600" s="72">
        <f>IF($A1600="-","-",ROUND(VLOOKUP($A1600+ROUND(LEFT(AM$1589,1)/24,5),'[1]ОАО "АТС"'!$A$30:$F$773,3,FALSE)+HLOOKUP($DL$1587,'[1]Сбытовая надбавка'!$F$5:$H$6,2,FALSE),2)+'[1]Иные услуги'!$C$6+HLOOKUP($DR$1586,'[1]Услуги по передаче'!$G$5:$J$7,3,FALSE))</f>
        <v>1525.34</v>
      </c>
      <c r="AN1600" s="73"/>
      <c r="AO1600" s="73"/>
      <c r="AP1600" s="73"/>
      <c r="AQ1600" s="73"/>
      <c r="AR1600" s="74"/>
      <c r="AS1600" s="72">
        <f>IF($A1600="-","-",ROUND(VLOOKUP($A1600+ROUND(LEFT(AS$1589,1)/24,5),'[1]ОАО "АТС"'!$A$30:$F$773,3,FALSE)+HLOOKUP($DL$1587,'[1]Сбытовая надбавка'!$F$5:$H$6,2,FALSE),2)+'[1]Иные услуги'!$C$6+HLOOKUP($DR$1586,'[1]Услуги по передаче'!$G$5:$J$7,3,FALSE))</f>
        <v>1524.64</v>
      </c>
      <c r="AT1600" s="73"/>
      <c r="AU1600" s="73"/>
      <c r="AV1600" s="73"/>
      <c r="AW1600" s="73"/>
      <c r="AX1600" s="74"/>
      <c r="AY1600" s="72">
        <f>IF($A1600="-","-",ROUND(VLOOKUP($A1600+ROUND(LEFT(AY$1589,1)/24,5),'[1]ОАО "АТС"'!$A$30:$F$773,3,FALSE)+HLOOKUP($DL$1587,'[1]Сбытовая надбавка'!$F$5:$H$6,2,FALSE),2)+'[1]Иные услуги'!$C$6+HLOOKUP($DR$1586,'[1]Услуги по передаче'!$G$5:$J$7,3,FALSE))</f>
        <v>1524.63</v>
      </c>
      <c r="AZ1600" s="73"/>
      <c r="BA1600" s="73"/>
      <c r="BB1600" s="73"/>
      <c r="BC1600" s="73"/>
      <c r="BD1600" s="74"/>
      <c r="BE1600" s="72">
        <f>IF($A1600="-","-",ROUND(VLOOKUP($A1600+ROUND(LEFT(BE$1589,1)/24,5),'[1]ОАО "АТС"'!$A$30:$F$773,3,FALSE)+HLOOKUP($DL$1587,'[1]Сбытовая надбавка'!$F$5:$H$6,2,FALSE),2)+'[1]Иные услуги'!$C$6+HLOOKUP($DR$1586,'[1]Услуги по передаче'!$G$5:$J$7,3,FALSE))</f>
        <v>1525.9</v>
      </c>
      <c r="BF1600" s="73"/>
      <c r="BG1600" s="73"/>
      <c r="BH1600" s="73"/>
      <c r="BI1600" s="73"/>
      <c r="BJ1600" s="74"/>
      <c r="BK1600" s="72">
        <f>IF($A1600="-","-",ROUND(VLOOKUP($A1600+ROUND(LEFT(BK$1589,1)/24,5),'[1]ОАО "АТС"'!$A$30:$F$773,3,FALSE)+HLOOKUP($DL$1587,'[1]Сбытовая надбавка'!$F$5:$H$6,2,FALSE),2)+'[1]Иные услуги'!$C$6+HLOOKUP($DR$1586,'[1]Услуги по передаче'!$G$5:$J$7,3,FALSE))</f>
        <v>1525.97</v>
      </c>
      <c r="BL1600" s="73"/>
      <c r="BM1600" s="73"/>
      <c r="BN1600" s="73"/>
      <c r="BO1600" s="73"/>
      <c r="BP1600" s="74"/>
      <c r="BQ1600" s="72">
        <f>IF($A1600="-","-",ROUND(VLOOKUP($A1600+ROUND(LEFT(BQ$1589,2)/24,5),'[1]ОАО "АТС"'!$A$30:$F$773,3,FALSE)+HLOOKUP($DL$1587,'[1]Сбытовая надбавка'!$F$5:$H$6,2,FALSE),2)+'[1]Иные услуги'!$C$6+HLOOKUP($DR$1586,'[1]Услуги по передаче'!$G$5:$J$7,3,FALSE))</f>
        <v>1525.98</v>
      </c>
      <c r="BR1600" s="73"/>
      <c r="BS1600" s="73"/>
      <c r="BT1600" s="73"/>
      <c r="BU1600" s="73"/>
      <c r="BV1600" s="74"/>
      <c r="BW1600" s="72">
        <f>IF($A1600="-","-",ROUND(VLOOKUP($A1600+ROUND(LEFT(BW$1589,2)/24,5),'[1]ОАО "АТС"'!$A$30:$F$773,3,FALSE)+HLOOKUP($DL$1587,'[1]Сбытовая надбавка'!$F$5:$H$6,2,FALSE),2)+'[1]Иные услуги'!$C$6+HLOOKUP($DR$1586,'[1]Услуги по передаче'!$G$5:$J$7,3,FALSE))</f>
        <v>1525.98</v>
      </c>
      <c r="BX1600" s="73"/>
      <c r="BY1600" s="73"/>
      <c r="BZ1600" s="73"/>
      <c r="CA1600" s="73"/>
      <c r="CB1600" s="74"/>
      <c r="CC1600" s="72">
        <f>IF($A1600="-","-",ROUND(VLOOKUP($A1600+ROUND(LEFT(CC$1589,2)/24,5),'[1]ОАО "АТС"'!$A$30:$F$773,3,FALSE)+HLOOKUP($DL$1587,'[1]Сбытовая надбавка'!$F$5:$H$6,2,FALSE),2)+'[1]Иные услуги'!$C$6+HLOOKUP($DR$1586,'[1]Услуги по передаче'!$G$5:$J$7,3,FALSE))</f>
        <v>1526.01</v>
      </c>
      <c r="CD1600" s="73"/>
      <c r="CE1600" s="73"/>
      <c r="CF1600" s="73"/>
      <c r="CG1600" s="73"/>
      <c r="CH1600" s="74"/>
      <c r="CI1600" s="72">
        <f>IF($A1600="-","-",ROUND(VLOOKUP($A1600+ROUND(LEFT(CI$1589,2)/24,5),'[1]ОАО "АТС"'!$A$30:$F$773,3,FALSE)+HLOOKUP($DL$1587,'[1]Сбытовая надбавка'!$F$5:$H$6,2,FALSE),2)+'[1]Иные услуги'!$C$6+HLOOKUP($DR$1586,'[1]Услуги по передаче'!$G$5:$J$7,3,FALSE))</f>
        <v>1526.02</v>
      </c>
      <c r="CJ1600" s="73"/>
      <c r="CK1600" s="73"/>
      <c r="CL1600" s="73"/>
      <c r="CM1600" s="73"/>
      <c r="CN1600" s="74"/>
      <c r="CO1600" s="72">
        <f>IF($A1600="-","-",ROUND(VLOOKUP($A1600+ROUND(LEFT(CO$1589,2)/24,5),'[1]ОАО "АТС"'!$A$30:$F$773,3,FALSE)+HLOOKUP($DL$1587,'[1]Сбытовая надбавка'!$F$5:$H$6,2,FALSE),2)+'[1]Иные услуги'!$C$6+HLOOKUP($DR$1586,'[1]Услуги по передаче'!$G$5:$J$7,3,FALSE))</f>
        <v>1526.05</v>
      </c>
      <c r="CP1600" s="73"/>
      <c r="CQ1600" s="73"/>
      <c r="CR1600" s="73"/>
      <c r="CS1600" s="73"/>
      <c r="CT1600" s="74"/>
      <c r="CU1600" s="72">
        <f>IF($A1600="-","-",ROUND(VLOOKUP($A1600+ROUND(LEFT(CU$1589,2)/24,5),'[1]ОАО "АТС"'!$A$30:$F$773,3,FALSE)+HLOOKUP($DL$1587,'[1]Сбытовая надбавка'!$F$5:$H$6,2,FALSE),2)+'[1]Иные услуги'!$C$6+HLOOKUP($DR$1586,'[1]Услуги по передаче'!$G$5:$J$7,3,FALSE))</f>
        <v>1526.04</v>
      </c>
      <c r="CV1600" s="73"/>
      <c r="CW1600" s="73"/>
      <c r="CX1600" s="73"/>
      <c r="CY1600" s="73"/>
      <c r="CZ1600" s="74"/>
      <c r="DA1600" s="72">
        <f>IF($A1600="-","-",ROUND(VLOOKUP($A1600+ROUND(LEFT(DA$1589,2)/24,5),'[1]ОАО "АТС"'!$A$30:$F$773,3,FALSE)+HLOOKUP($DL$1587,'[1]Сбытовая надбавка'!$F$5:$H$6,2,FALSE),2)+'[1]Иные услуги'!$C$6+HLOOKUP($DR$1586,'[1]Услуги по передаче'!$G$5:$J$7,3,FALSE))</f>
        <v>1526.2</v>
      </c>
      <c r="DB1600" s="73"/>
      <c r="DC1600" s="73"/>
      <c r="DD1600" s="73"/>
      <c r="DE1600" s="73"/>
      <c r="DF1600" s="74"/>
      <c r="DG1600" s="72">
        <f>IF($A1600="-","-",ROUND(VLOOKUP($A1600+ROUND(LEFT(DG$1589,2)/24,5),'[1]ОАО "АТС"'!$A$30:$F$773,3,FALSE)+HLOOKUP($DL$1587,'[1]Сбытовая надбавка'!$F$5:$H$6,2,FALSE),2)+'[1]Иные услуги'!$C$6+HLOOKUP($DR$1586,'[1]Услуги по передаче'!$G$5:$J$7,3,FALSE))</f>
        <v>1525.68</v>
      </c>
      <c r="DH1600" s="73"/>
      <c r="DI1600" s="73"/>
      <c r="DJ1600" s="73"/>
      <c r="DK1600" s="73"/>
      <c r="DL1600" s="74"/>
      <c r="DM1600" s="72">
        <f>IF($A1600="-","-",ROUND(VLOOKUP($A1600+ROUND(LEFT(DM$1589,2)/24,5),'[1]ОАО "АТС"'!$A$30:$F$773,3,FALSE)+HLOOKUP($DL$1587,'[1]Сбытовая надбавка'!$F$5:$H$6,2,FALSE),2)+'[1]Иные услуги'!$C$6+HLOOKUP($DR$1586,'[1]Услуги по передаче'!$G$5:$J$7,3,FALSE))</f>
        <v>1541.22</v>
      </c>
      <c r="DN1600" s="73"/>
      <c r="DO1600" s="73"/>
      <c r="DP1600" s="73"/>
      <c r="DQ1600" s="73"/>
      <c r="DR1600" s="74"/>
      <c r="DS1600" s="72">
        <f>IF($A1600="-","-",ROUND(VLOOKUP($A1600+ROUND(LEFT(DS$1589,2)/24,5),'[1]ОАО "АТС"'!$A$30:$F$773,3,FALSE)+HLOOKUP($DL$1587,'[1]Сбытовая надбавка'!$F$5:$H$6,2,FALSE),2)+'[1]Иные услуги'!$C$6+HLOOKUP($DR$1586,'[1]Услуги по передаче'!$G$5:$J$7,3,FALSE))</f>
        <v>1531.8700000000001</v>
      </c>
      <c r="DT1600" s="73"/>
      <c r="DU1600" s="73"/>
      <c r="DV1600" s="73"/>
      <c r="DW1600" s="73"/>
      <c r="DX1600" s="74"/>
      <c r="DY1600" s="72">
        <f>IF($A1600="-","-",ROUND(VLOOKUP($A1600+ROUND(LEFT(DY$1589,2)/24,5),'[1]ОАО "АТС"'!$A$30:$F$773,3,FALSE)+HLOOKUP($DL$1587,'[1]Сбытовая надбавка'!$F$5:$H$6,2,FALSE),2)+'[1]Иные услуги'!$C$6+HLOOKUP($DR$1586,'[1]Услуги по передаче'!$G$5:$J$7,3,FALSE))</f>
        <v>1524.67</v>
      </c>
      <c r="DZ1600" s="73"/>
      <c r="EA1600" s="73"/>
      <c r="EB1600" s="73"/>
      <c r="EC1600" s="73"/>
      <c r="ED1600" s="74"/>
      <c r="EE1600" s="72">
        <f>IF($A1600="-","-",ROUND(VLOOKUP($A1600+ROUND(LEFT(EE$1589,2)/24,5),'[1]ОАО "АТС"'!$A$30:$F$773,3,FALSE)+HLOOKUP($DL$1587,'[1]Сбытовая надбавка'!$F$5:$H$6,2,FALSE),2)+'[1]Иные услуги'!$C$6+HLOOKUP($DR$1586,'[1]Услуги по передаче'!$G$5:$J$7,3,FALSE))</f>
        <v>1523.72</v>
      </c>
      <c r="EF1600" s="73"/>
      <c r="EG1600" s="73"/>
      <c r="EH1600" s="73"/>
      <c r="EI1600" s="73"/>
      <c r="EJ1600" s="74"/>
      <c r="EK1600" s="72">
        <f>IF($A1600="-","-",ROUND(VLOOKUP($A1600+ROUND(LEFT(EK$1589,2)/24,5),'[1]ОАО "АТС"'!$A$30:$F$773,3,FALSE)+HLOOKUP($DL$1587,'[1]Сбытовая надбавка'!$F$5:$H$6,2,FALSE),2)+'[1]Иные услуги'!$C$6+HLOOKUP($DR$1586,'[1]Услуги по передаче'!$G$5:$J$7,3,FALSE))</f>
        <v>1654.66</v>
      </c>
      <c r="EL1600" s="73"/>
      <c r="EM1600" s="73"/>
      <c r="EN1600" s="73"/>
      <c r="EO1600" s="73"/>
      <c r="EP1600" s="74"/>
      <c r="EQ1600" s="72">
        <f>IF($A1600="-","-",ROUND(VLOOKUP($A1600+ROUND(LEFT(EQ$1589,2)/24,5),'[1]ОАО "АТС"'!$A$30:$F$773,3,FALSE)+HLOOKUP($DL$1587,'[1]Сбытовая надбавка'!$F$5:$H$6,2,FALSE),2)+'[1]Иные услуги'!$C$6+HLOOKUP($DR$1586,'[1]Услуги по передаче'!$G$5:$J$7,3,FALSE))</f>
        <v>1588.7</v>
      </c>
      <c r="ER1600" s="73"/>
      <c r="ES1600" s="73"/>
      <c r="ET1600" s="73"/>
      <c r="EU1600" s="73"/>
      <c r="EV1600" s="74"/>
    </row>
    <row r="1601" spans="1:152" s="38" customFormat="1" ht="15.75" customHeight="1" x14ac:dyDescent="0.2">
      <c r="A1601" s="69">
        <f>$A$126</f>
        <v>44997</v>
      </c>
      <c r="B1601" s="70"/>
      <c r="C1601" s="70"/>
      <c r="D1601" s="70"/>
      <c r="E1601" s="70"/>
      <c r="F1601" s="70"/>
      <c r="G1601" s="70"/>
      <c r="H1601" s="71"/>
      <c r="I1601" s="72">
        <f>IF($A1601="-","-",ROUND(VLOOKUP($A1601+ROUND(LEFT(I$1589,1)/24,5),'[1]ОАО "АТС"'!$A$30:$F$773,3,FALSE)+HLOOKUP($DL$1587,'[1]Сбытовая надбавка'!$F$5:$H$6,2,FALSE),2)+'[1]Иные услуги'!$C$6+HLOOKUP($DR$1586,'[1]Услуги по передаче'!$G$5:$J$7,3,FALSE))</f>
        <v>1525.66</v>
      </c>
      <c r="J1601" s="73"/>
      <c r="K1601" s="73"/>
      <c r="L1601" s="73"/>
      <c r="M1601" s="73"/>
      <c r="N1601" s="74"/>
      <c r="O1601" s="72">
        <f>IF($A1601="-","-",ROUND(VLOOKUP($A1601+ROUND(LEFT(O$1589,1)/24,5),'[1]ОАО "АТС"'!$A$30:$F$773,3,FALSE)+HLOOKUP($DL$1587,'[1]Сбытовая надбавка'!$F$5:$H$6,2,FALSE),2)+'[1]Иные услуги'!$C$6+HLOOKUP($DR$1586,'[1]Услуги по передаче'!$G$5:$J$7,3,FALSE))</f>
        <v>1525.76</v>
      </c>
      <c r="P1601" s="73"/>
      <c r="Q1601" s="73"/>
      <c r="R1601" s="73"/>
      <c r="S1601" s="73"/>
      <c r="T1601" s="74"/>
      <c r="U1601" s="72">
        <f>IF($A1601="-","-",ROUND(VLOOKUP($A1601+ROUND(LEFT(U$1589,1)/24,5),'[1]ОАО "АТС"'!$A$30:$F$773,3,FALSE)+HLOOKUP($DL$1587,'[1]Сбытовая надбавка'!$F$5:$H$6,2,FALSE),2)+'[1]Иные услуги'!$C$6+HLOOKUP($DR$1586,'[1]Услуги по передаче'!$G$5:$J$7,3,FALSE))</f>
        <v>1525.88</v>
      </c>
      <c r="V1601" s="73"/>
      <c r="W1601" s="73"/>
      <c r="X1601" s="73"/>
      <c r="Y1601" s="73"/>
      <c r="Z1601" s="74"/>
      <c r="AA1601" s="72">
        <f>IF($A1601="-","-",ROUND(VLOOKUP($A1601+ROUND(LEFT(AA$1589,1)/24,5),'[1]ОАО "АТС"'!$A$30:$F$773,3,FALSE)+HLOOKUP($DL$1587,'[1]Сбытовая надбавка'!$F$5:$H$6,2,FALSE),2)+'[1]Иные услуги'!$C$6+HLOOKUP($DR$1586,'[1]Услуги по передаче'!$G$5:$J$7,3,FALSE))</f>
        <v>1525.92</v>
      </c>
      <c r="AB1601" s="73"/>
      <c r="AC1601" s="73"/>
      <c r="AD1601" s="73"/>
      <c r="AE1601" s="73"/>
      <c r="AF1601" s="74"/>
      <c r="AG1601" s="72">
        <f>IF($A1601="-","-",ROUND(VLOOKUP($A1601+ROUND(LEFT(AG$1589,1)/24,5),'[1]ОАО "АТС"'!$A$30:$F$773,3,FALSE)+HLOOKUP($DL$1587,'[1]Сбытовая надбавка'!$F$5:$H$6,2,FALSE),2)+'[1]Иные услуги'!$C$6+HLOOKUP($DR$1586,'[1]Услуги по передаче'!$G$5:$J$7,3,FALSE))</f>
        <v>1525.8700000000001</v>
      </c>
      <c r="AH1601" s="73"/>
      <c r="AI1601" s="73"/>
      <c r="AJ1601" s="73"/>
      <c r="AK1601" s="73"/>
      <c r="AL1601" s="74"/>
      <c r="AM1601" s="72">
        <f>IF($A1601="-","-",ROUND(VLOOKUP($A1601+ROUND(LEFT(AM$1589,1)/24,5),'[1]ОАО "АТС"'!$A$30:$F$773,3,FALSE)+HLOOKUP($DL$1587,'[1]Сбытовая надбавка'!$F$5:$H$6,2,FALSE),2)+'[1]Иные услуги'!$C$6+HLOOKUP($DR$1586,'[1]Услуги по передаче'!$G$5:$J$7,3,FALSE))</f>
        <v>1525.78</v>
      </c>
      <c r="AN1601" s="73"/>
      <c r="AO1601" s="73"/>
      <c r="AP1601" s="73"/>
      <c r="AQ1601" s="73"/>
      <c r="AR1601" s="74"/>
      <c r="AS1601" s="72">
        <f>IF($A1601="-","-",ROUND(VLOOKUP($A1601+ROUND(LEFT(AS$1589,1)/24,5),'[1]ОАО "АТС"'!$A$30:$F$773,3,FALSE)+HLOOKUP($DL$1587,'[1]Сбытовая надбавка'!$F$5:$H$6,2,FALSE),2)+'[1]Иные услуги'!$C$6+HLOOKUP($DR$1586,'[1]Услуги по передаче'!$G$5:$J$7,3,FALSE))</f>
        <v>1525.13</v>
      </c>
      <c r="AT1601" s="73"/>
      <c r="AU1601" s="73"/>
      <c r="AV1601" s="73"/>
      <c r="AW1601" s="73"/>
      <c r="AX1601" s="74"/>
      <c r="AY1601" s="72">
        <f>IF($A1601="-","-",ROUND(VLOOKUP($A1601+ROUND(LEFT(AY$1589,1)/24,5),'[1]ОАО "АТС"'!$A$30:$F$773,3,FALSE)+HLOOKUP($DL$1587,'[1]Сбытовая надбавка'!$F$5:$H$6,2,FALSE),2)+'[1]Иные услуги'!$C$6+HLOOKUP($DR$1586,'[1]Услуги по передаче'!$G$5:$J$7,3,FALSE))</f>
        <v>1524.77</v>
      </c>
      <c r="AZ1601" s="73"/>
      <c r="BA1601" s="73"/>
      <c r="BB1601" s="73"/>
      <c r="BC1601" s="73"/>
      <c r="BD1601" s="74"/>
      <c r="BE1601" s="72">
        <f>IF($A1601="-","-",ROUND(VLOOKUP($A1601+ROUND(LEFT(BE$1589,1)/24,5),'[1]ОАО "АТС"'!$A$30:$F$773,3,FALSE)+HLOOKUP($DL$1587,'[1]Сбытовая надбавка'!$F$5:$H$6,2,FALSE),2)+'[1]Иные услуги'!$C$6+HLOOKUP($DR$1586,'[1]Услуги по передаче'!$G$5:$J$7,3,FALSE))</f>
        <v>1525.94</v>
      </c>
      <c r="BF1601" s="73"/>
      <c r="BG1601" s="73"/>
      <c r="BH1601" s="73"/>
      <c r="BI1601" s="73"/>
      <c r="BJ1601" s="74"/>
      <c r="BK1601" s="72">
        <f>IF($A1601="-","-",ROUND(VLOOKUP($A1601+ROUND(LEFT(BK$1589,1)/24,5),'[1]ОАО "АТС"'!$A$30:$F$773,3,FALSE)+HLOOKUP($DL$1587,'[1]Сбытовая надбавка'!$F$5:$H$6,2,FALSE),2)+'[1]Иные услуги'!$C$6+HLOOKUP($DR$1586,'[1]Услуги по передаче'!$G$5:$J$7,3,FALSE))</f>
        <v>1526</v>
      </c>
      <c r="BL1601" s="73"/>
      <c r="BM1601" s="73"/>
      <c r="BN1601" s="73"/>
      <c r="BO1601" s="73"/>
      <c r="BP1601" s="74"/>
      <c r="BQ1601" s="72">
        <f>IF($A1601="-","-",ROUND(VLOOKUP($A1601+ROUND(LEFT(BQ$1589,2)/24,5),'[1]ОАО "АТС"'!$A$30:$F$773,3,FALSE)+HLOOKUP($DL$1587,'[1]Сбытовая надбавка'!$F$5:$H$6,2,FALSE),2)+'[1]Иные услуги'!$C$6+HLOOKUP($DR$1586,'[1]Услуги по передаче'!$G$5:$J$7,3,FALSE))</f>
        <v>1526.01</v>
      </c>
      <c r="BR1601" s="73"/>
      <c r="BS1601" s="73"/>
      <c r="BT1601" s="73"/>
      <c r="BU1601" s="73"/>
      <c r="BV1601" s="74"/>
      <c r="BW1601" s="72">
        <f>IF($A1601="-","-",ROUND(VLOOKUP($A1601+ROUND(LEFT(BW$1589,2)/24,5),'[1]ОАО "АТС"'!$A$30:$F$773,3,FALSE)+HLOOKUP($DL$1587,'[1]Сбытовая надбавка'!$F$5:$H$6,2,FALSE),2)+'[1]Иные услуги'!$C$6+HLOOKUP($DR$1586,'[1]Услуги по передаче'!$G$5:$J$7,3,FALSE))</f>
        <v>1526.04</v>
      </c>
      <c r="BX1601" s="73"/>
      <c r="BY1601" s="73"/>
      <c r="BZ1601" s="73"/>
      <c r="CA1601" s="73"/>
      <c r="CB1601" s="74"/>
      <c r="CC1601" s="72">
        <f>IF($A1601="-","-",ROUND(VLOOKUP($A1601+ROUND(LEFT(CC$1589,2)/24,5),'[1]ОАО "АТС"'!$A$30:$F$773,3,FALSE)+HLOOKUP($DL$1587,'[1]Сбытовая надбавка'!$F$5:$H$6,2,FALSE),2)+'[1]Иные услуги'!$C$6+HLOOKUP($DR$1586,'[1]Услуги по передаче'!$G$5:$J$7,3,FALSE))</f>
        <v>1526.04</v>
      </c>
      <c r="CD1601" s="73"/>
      <c r="CE1601" s="73"/>
      <c r="CF1601" s="73"/>
      <c r="CG1601" s="73"/>
      <c r="CH1601" s="74"/>
      <c r="CI1601" s="72">
        <f>IF($A1601="-","-",ROUND(VLOOKUP($A1601+ROUND(LEFT(CI$1589,2)/24,5),'[1]ОАО "АТС"'!$A$30:$F$773,3,FALSE)+HLOOKUP($DL$1587,'[1]Сбытовая надбавка'!$F$5:$H$6,2,FALSE),2)+'[1]Иные услуги'!$C$6+HLOOKUP($DR$1586,'[1]Услуги по передаче'!$G$5:$J$7,3,FALSE))</f>
        <v>1526.04</v>
      </c>
      <c r="CJ1601" s="73"/>
      <c r="CK1601" s="73"/>
      <c r="CL1601" s="73"/>
      <c r="CM1601" s="73"/>
      <c r="CN1601" s="74"/>
      <c r="CO1601" s="72">
        <f>IF($A1601="-","-",ROUND(VLOOKUP($A1601+ROUND(LEFT(CO$1589,2)/24,5),'[1]ОАО "АТС"'!$A$30:$F$773,3,FALSE)+HLOOKUP($DL$1587,'[1]Сбытовая надбавка'!$F$5:$H$6,2,FALSE),2)+'[1]Иные услуги'!$C$6+HLOOKUP($DR$1586,'[1]Услуги по передаче'!$G$5:$J$7,3,FALSE))</f>
        <v>1526.05</v>
      </c>
      <c r="CP1601" s="73"/>
      <c r="CQ1601" s="73"/>
      <c r="CR1601" s="73"/>
      <c r="CS1601" s="73"/>
      <c r="CT1601" s="74"/>
      <c r="CU1601" s="72">
        <f>IF($A1601="-","-",ROUND(VLOOKUP($A1601+ROUND(LEFT(CU$1589,2)/24,5),'[1]ОАО "АТС"'!$A$30:$F$773,3,FALSE)+HLOOKUP($DL$1587,'[1]Сбытовая надбавка'!$F$5:$H$6,2,FALSE),2)+'[1]Иные услуги'!$C$6+HLOOKUP($DR$1586,'[1]Услуги по передаче'!$G$5:$J$7,3,FALSE))</f>
        <v>1526.05</v>
      </c>
      <c r="CV1601" s="73"/>
      <c r="CW1601" s="73"/>
      <c r="CX1601" s="73"/>
      <c r="CY1601" s="73"/>
      <c r="CZ1601" s="74"/>
      <c r="DA1601" s="72">
        <f>IF($A1601="-","-",ROUND(VLOOKUP($A1601+ROUND(LEFT(DA$1589,2)/24,5),'[1]ОАО "АТС"'!$A$30:$F$773,3,FALSE)+HLOOKUP($DL$1587,'[1]Сбытовая надбавка'!$F$5:$H$6,2,FALSE),2)+'[1]Иные услуги'!$C$6+HLOOKUP($DR$1586,'[1]Услуги по передаче'!$G$5:$J$7,3,FALSE))</f>
        <v>1526.16</v>
      </c>
      <c r="DB1601" s="73"/>
      <c r="DC1601" s="73"/>
      <c r="DD1601" s="73"/>
      <c r="DE1601" s="73"/>
      <c r="DF1601" s="74"/>
      <c r="DG1601" s="72">
        <f>IF($A1601="-","-",ROUND(VLOOKUP($A1601+ROUND(LEFT(DG$1589,2)/24,5),'[1]ОАО "АТС"'!$A$30:$F$773,3,FALSE)+HLOOKUP($DL$1587,'[1]Сбытовая надбавка'!$F$5:$H$6,2,FALSE),2)+'[1]Иные услуги'!$C$6+HLOOKUP($DR$1586,'[1]Услуги по передаче'!$G$5:$J$7,3,FALSE))</f>
        <v>1525.72</v>
      </c>
      <c r="DH1601" s="73"/>
      <c r="DI1601" s="73"/>
      <c r="DJ1601" s="73"/>
      <c r="DK1601" s="73"/>
      <c r="DL1601" s="74"/>
      <c r="DM1601" s="72">
        <f>IF($A1601="-","-",ROUND(VLOOKUP($A1601+ROUND(LEFT(DM$1589,2)/24,5),'[1]ОАО "АТС"'!$A$30:$F$773,3,FALSE)+HLOOKUP($DL$1587,'[1]Сбытовая надбавка'!$F$5:$H$6,2,FALSE),2)+'[1]Иные услуги'!$C$6+HLOOKUP($DR$1586,'[1]Услуги по передаче'!$G$5:$J$7,3,FALSE))</f>
        <v>1557.67</v>
      </c>
      <c r="DN1601" s="73"/>
      <c r="DO1601" s="73"/>
      <c r="DP1601" s="73"/>
      <c r="DQ1601" s="73"/>
      <c r="DR1601" s="74"/>
      <c r="DS1601" s="72">
        <f>IF($A1601="-","-",ROUND(VLOOKUP($A1601+ROUND(LEFT(DS$1589,2)/24,5),'[1]ОАО "АТС"'!$A$30:$F$773,3,FALSE)+HLOOKUP($DL$1587,'[1]Сбытовая надбавка'!$F$5:$H$6,2,FALSE),2)+'[1]Иные услуги'!$C$6+HLOOKUP($DR$1586,'[1]Услуги по передаче'!$G$5:$J$7,3,FALSE))</f>
        <v>1592.7</v>
      </c>
      <c r="DT1601" s="73"/>
      <c r="DU1601" s="73"/>
      <c r="DV1601" s="73"/>
      <c r="DW1601" s="73"/>
      <c r="DX1601" s="74"/>
      <c r="DY1601" s="72">
        <f>IF($A1601="-","-",ROUND(VLOOKUP($A1601+ROUND(LEFT(DY$1589,2)/24,5),'[1]ОАО "АТС"'!$A$30:$F$773,3,FALSE)+HLOOKUP($DL$1587,'[1]Сбытовая надбавка'!$F$5:$H$6,2,FALSE),2)+'[1]Иные услуги'!$C$6+HLOOKUP($DR$1586,'[1]Услуги по передаче'!$G$5:$J$7,3,FALSE))</f>
        <v>1541.77</v>
      </c>
      <c r="DZ1601" s="73"/>
      <c r="EA1601" s="73"/>
      <c r="EB1601" s="73"/>
      <c r="EC1601" s="73"/>
      <c r="ED1601" s="74"/>
      <c r="EE1601" s="72">
        <f>IF($A1601="-","-",ROUND(VLOOKUP($A1601+ROUND(LEFT(EE$1589,2)/24,5),'[1]ОАО "АТС"'!$A$30:$F$773,3,FALSE)+HLOOKUP($DL$1587,'[1]Сбытовая надбавка'!$F$5:$H$6,2,FALSE),2)+'[1]Иные услуги'!$C$6+HLOOKUP($DR$1586,'[1]Услуги по передаче'!$G$5:$J$7,3,FALSE))</f>
        <v>1524.27</v>
      </c>
      <c r="EF1601" s="73"/>
      <c r="EG1601" s="73"/>
      <c r="EH1601" s="73"/>
      <c r="EI1601" s="73"/>
      <c r="EJ1601" s="74"/>
      <c r="EK1601" s="72">
        <f>IF($A1601="-","-",ROUND(VLOOKUP($A1601+ROUND(LEFT(EK$1589,2)/24,5),'[1]ОАО "АТС"'!$A$30:$F$773,3,FALSE)+HLOOKUP($DL$1587,'[1]Сбытовая надбавка'!$F$5:$H$6,2,FALSE),2)+'[1]Иные услуги'!$C$6+HLOOKUP($DR$1586,'[1]Услуги по передаче'!$G$5:$J$7,3,FALSE))</f>
        <v>1689.55</v>
      </c>
      <c r="EL1601" s="73"/>
      <c r="EM1601" s="73"/>
      <c r="EN1601" s="73"/>
      <c r="EO1601" s="73"/>
      <c r="EP1601" s="74"/>
      <c r="EQ1601" s="72">
        <f>IF($A1601="-","-",ROUND(VLOOKUP($A1601+ROUND(LEFT(EQ$1589,2)/24,5),'[1]ОАО "АТС"'!$A$30:$F$773,3,FALSE)+HLOOKUP($DL$1587,'[1]Сбытовая надбавка'!$F$5:$H$6,2,FALSE),2)+'[1]Иные услуги'!$C$6+HLOOKUP($DR$1586,'[1]Услуги по передаче'!$G$5:$J$7,3,FALSE))</f>
        <v>1586.35</v>
      </c>
      <c r="ER1601" s="73"/>
      <c r="ES1601" s="73"/>
      <c r="ET1601" s="73"/>
      <c r="EU1601" s="73"/>
      <c r="EV1601" s="74"/>
    </row>
    <row r="1602" spans="1:152" s="38" customFormat="1" ht="15.75" customHeight="1" x14ac:dyDescent="0.2">
      <c r="A1602" s="69">
        <f>$A$127</f>
        <v>44998</v>
      </c>
      <c r="B1602" s="70"/>
      <c r="C1602" s="70"/>
      <c r="D1602" s="70"/>
      <c r="E1602" s="70"/>
      <c r="F1602" s="70"/>
      <c r="G1602" s="70"/>
      <c r="H1602" s="71"/>
      <c r="I1602" s="72">
        <f>IF($A1602="-","-",ROUND(VLOOKUP($A1602+ROUND(LEFT(I$1589,1)/24,5),'[1]ОАО "АТС"'!$A$30:$F$773,3,FALSE)+HLOOKUP($DL$1587,'[1]Сбытовая надбавка'!$F$5:$H$6,2,FALSE),2)+'[1]Иные услуги'!$C$6+HLOOKUP($DR$1586,'[1]Услуги по передаче'!$G$5:$J$7,3,FALSE))</f>
        <v>1525.58</v>
      </c>
      <c r="J1602" s="73"/>
      <c r="K1602" s="73"/>
      <c r="L1602" s="73"/>
      <c r="M1602" s="73"/>
      <c r="N1602" s="74"/>
      <c r="O1602" s="72">
        <f>IF($A1602="-","-",ROUND(VLOOKUP($A1602+ROUND(LEFT(O$1589,1)/24,5),'[1]ОАО "АТС"'!$A$30:$F$773,3,FALSE)+HLOOKUP($DL$1587,'[1]Сбытовая надбавка'!$F$5:$H$6,2,FALSE),2)+'[1]Иные услуги'!$C$6+HLOOKUP($DR$1586,'[1]Услуги по передаче'!$G$5:$J$7,3,FALSE))</f>
        <v>1525.64</v>
      </c>
      <c r="P1602" s="73"/>
      <c r="Q1602" s="73"/>
      <c r="R1602" s="73"/>
      <c r="S1602" s="73"/>
      <c r="T1602" s="74"/>
      <c r="U1602" s="72">
        <f>IF($A1602="-","-",ROUND(VLOOKUP($A1602+ROUND(LEFT(U$1589,1)/24,5),'[1]ОАО "АТС"'!$A$30:$F$773,3,FALSE)+HLOOKUP($DL$1587,'[1]Сбытовая надбавка'!$F$5:$H$6,2,FALSE),2)+'[1]Иные услуги'!$C$6+HLOOKUP($DR$1586,'[1]Услуги по передаче'!$G$5:$J$7,3,FALSE))</f>
        <v>1525.71</v>
      </c>
      <c r="V1602" s="73"/>
      <c r="W1602" s="73"/>
      <c r="X1602" s="73"/>
      <c r="Y1602" s="73"/>
      <c r="Z1602" s="74"/>
      <c r="AA1602" s="72">
        <f>IF($A1602="-","-",ROUND(VLOOKUP($A1602+ROUND(LEFT(AA$1589,1)/24,5),'[1]ОАО "АТС"'!$A$30:$F$773,3,FALSE)+HLOOKUP($DL$1587,'[1]Сбытовая надбавка'!$F$5:$H$6,2,FALSE),2)+'[1]Иные услуги'!$C$6+HLOOKUP($DR$1586,'[1]Услуги по передаче'!$G$5:$J$7,3,FALSE))</f>
        <v>1525.7</v>
      </c>
      <c r="AB1602" s="73"/>
      <c r="AC1602" s="73"/>
      <c r="AD1602" s="73"/>
      <c r="AE1602" s="73"/>
      <c r="AF1602" s="74"/>
      <c r="AG1602" s="72">
        <f>IF($A1602="-","-",ROUND(VLOOKUP($A1602+ROUND(LEFT(AG$1589,1)/24,5),'[1]ОАО "АТС"'!$A$30:$F$773,3,FALSE)+HLOOKUP($DL$1587,'[1]Сбытовая надбавка'!$F$5:$H$6,2,FALSE),2)+'[1]Иные услуги'!$C$6+HLOOKUP($DR$1586,'[1]Услуги по передаче'!$G$5:$J$7,3,FALSE))</f>
        <v>1525.68</v>
      </c>
      <c r="AH1602" s="73"/>
      <c r="AI1602" s="73"/>
      <c r="AJ1602" s="73"/>
      <c r="AK1602" s="73"/>
      <c r="AL1602" s="74"/>
      <c r="AM1602" s="72">
        <f>IF($A1602="-","-",ROUND(VLOOKUP($A1602+ROUND(LEFT(AM$1589,1)/24,5),'[1]ОАО "АТС"'!$A$30:$F$773,3,FALSE)+HLOOKUP($DL$1587,'[1]Сбытовая надбавка'!$F$5:$H$6,2,FALSE),2)+'[1]Иные услуги'!$C$6+HLOOKUP($DR$1586,'[1]Услуги по передаче'!$G$5:$J$7,3,FALSE))</f>
        <v>1525.68</v>
      </c>
      <c r="AN1602" s="73"/>
      <c r="AO1602" s="73"/>
      <c r="AP1602" s="73"/>
      <c r="AQ1602" s="73"/>
      <c r="AR1602" s="74"/>
      <c r="AS1602" s="72">
        <f>IF($A1602="-","-",ROUND(VLOOKUP($A1602+ROUND(LEFT(AS$1589,1)/24,5),'[1]ОАО "АТС"'!$A$30:$F$773,3,FALSE)+HLOOKUP($DL$1587,'[1]Сбытовая надбавка'!$F$5:$H$6,2,FALSE),2)+'[1]Иные услуги'!$C$6+HLOOKUP($DR$1586,'[1]Услуги по передаче'!$G$5:$J$7,3,FALSE))</f>
        <v>1525.04</v>
      </c>
      <c r="AT1602" s="73"/>
      <c r="AU1602" s="73"/>
      <c r="AV1602" s="73"/>
      <c r="AW1602" s="73"/>
      <c r="AX1602" s="74"/>
      <c r="AY1602" s="72">
        <f>IF($A1602="-","-",ROUND(VLOOKUP($A1602+ROUND(LEFT(AY$1589,1)/24,5),'[1]ОАО "АТС"'!$A$30:$F$773,3,FALSE)+HLOOKUP($DL$1587,'[1]Сбытовая надбавка'!$F$5:$H$6,2,FALSE),2)+'[1]Иные услуги'!$C$6+HLOOKUP($DR$1586,'[1]Услуги по передаче'!$G$5:$J$7,3,FALSE))</f>
        <v>1593.93</v>
      </c>
      <c r="AZ1602" s="73"/>
      <c r="BA1602" s="73"/>
      <c r="BB1602" s="73"/>
      <c r="BC1602" s="73"/>
      <c r="BD1602" s="74"/>
      <c r="BE1602" s="72">
        <f>IF($A1602="-","-",ROUND(VLOOKUP($A1602+ROUND(LEFT(BE$1589,1)/24,5),'[1]ОАО "АТС"'!$A$30:$F$773,3,FALSE)+HLOOKUP($DL$1587,'[1]Сбытовая надбавка'!$F$5:$H$6,2,FALSE),2)+'[1]Иные услуги'!$C$6+HLOOKUP($DR$1586,'[1]Услуги по передаче'!$G$5:$J$7,3,FALSE))</f>
        <v>1525.23</v>
      </c>
      <c r="BF1602" s="73"/>
      <c r="BG1602" s="73"/>
      <c r="BH1602" s="73"/>
      <c r="BI1602" s="73"/>
      <c r="BJ1602" s="74"/>
      <c r="BK1602" s="72">
        <f>IF($A1602="-","-",ROUND(VLOOKUP($A1602+ROUND(LEFT(BK$1589,1)/24,5),'[1]ОАО "АТС"'!$A$30:$F$773,3,FALSE)+HLOOKUP($DL$1587,'[1]Сбытовая надбавка'!$F$5:$H$6,2,FALSE),2)+'[1]Иные услуги'!$C$6+HLOOKUP($DR$1586,'[1]Услуги по передаче'!$G$5:$J$7,3,FALSE))</f>
        <v>1588.1100000000001</v>
      </c>
      <c r="BL1602" s="73"/>
      <c r="BM1602" s="73"/>
      <c r="BN1602" s="73"/>
      <c r="BO1602" s="73"/>
      <c r="BP1602" s="74"/>
      <c r="BQ1602" s="72">
        <f>IF($A1602="-","-",ROUND(VLOOKUP($A1602+ROUND(LEFT(BQ$1589,2)/24,5),'[1]ОАО "АТС"'!$A$30:$F$773,3,FALSE)+HLOOKUP($DL$1587,'[1]Сбытовая надбавка'!$F$5:$H$6,2,FALSE),2)+'[1]Иные услуги'!$C$6+HLOOKUP($DR$1586,'[1]Услуги по передаче'!$G$5:$J$7,3,FALSE))</f>
        <v>1626.78</v>
      </c>
      <c r="BR1602" s="73"/>
      <c r="BS1602" s="73"/>
      <c r="BT1602" s="73"/>
      <c r="BU1602" s="73"/>
      <c r="BV1602" s="74"/>
      <c r="BW1602" s="72">
        <f>IF($A1602="-","-",ROUND(VLOOKUP($A1602+ROUND(LEFT(BW$1589,2)/24,5),'[1]ОАО "АТС"'!$A$30:$F$773,3,FALSE)+HLOOKUP($DL$1587,'[1]Сбытовая надбавка'!$F$5:$H$6,2,FALSE),2)+'[1]Иные услуги'!$C$6+HLOOKUP($DR$1586,'[1]Услуги по передаче'!$G$5:$J$7,3,FALSE))</f>
        <v>1635.85</v>
      </c>
      <c r="BX1602" s="73"/>
      <c r="BY1602" s="73"/>
      <c r="BZ1602" s="73"/>
      <c r="CA1602" s="73"/>
      <c r="CB1602" s="74"/>
      <c r="CC1602" s="72">
        <f>IF($A1602="-","-",ROUND(VLOOKUP($A1602+ROUND(LEFT(CC$1589,2)/24,5),'[1]ОАО "АТС"'!$A$30:$F$773,3,FALSE)+HLOOKUP($DL$1587,'[1]Сбытовая надбавка'!$F$5:$H$6,2,FALSE),2)+'[1]Иные услуги'!$C$6+HLOOKUP($DR$1586,'[1]Услуги по передаче'!$G$5:$J$7,3,FALSE))</f>
        <v>1602.84</v>
      </c>
      <c r="CD1602" s="73"/>
      <c r="CE1602" s="73"/>
      <c r="CF1602" s="73"/>
      <c r="CG1602" s="73"/>
      <c r="CH1602" s="74"/>
      <c r="CI1602" s="72">
        <f>IF($A1602="-","-",ROUND(VLOOKUP($A1602+ROUND(LEFT(CI$1589,2)/24,5),'[1]ОАО "АТС"'!$A$30:$F$773,3,FALSE)+HLOOKUP($DL$1587,'[1]Сбытовая надбавка'!$F$5:$H$6,2,FALSE),2)+'[1]Иные услуги'!$C$6+HLOOKUP($DR$1586,'[1]Услуги по передаче'!$G$5:$J$7,3,FALSE))</f>
        <v>1593.57</v>
      </c>
      <c r="CJ1602" s="73"/>
      <c r="CK1602" s="73"/>
      <c r="CL1602" s="73"/>
      <c r="CM1602" s="73"/>
      <c r="CN1602" s="74"/>
      <c r="CO1602" s="72">
        <f>IF($A1602="-","-",ROUND(VLOOKUP($A1602+ROUND(LEFT(CO$1589,2)/24,5),'[1]ОАО "АТС"'!$A$30:$F$773,3,FALSE)+HLOOKUP($DL$1587,'[1]Сбытовая надбавка'!$F$5:$H$6,2,FALSE),2)+'[1]Иные услуги'!$C$6+HLOOKUP($DR$1586,'[1]Услуги по передаче'!$G$5:$J$7,3,FALSE))</f>
        <v>1581.8600000000001</v>
      </c>
      <c r="CP1602" s="73"/>
      <c r="CQ1602" s="73"/>
      <c r="CR1602" s="73"/>
      <c r="CS1602" s="73"/>
      <c r="CT1602" s="74"/>
      <c r="CU1602" s="72">
        <f>IF($A1602="-","-",ROUND(VLOOKUP($A1602+ROUND(LEFT(CU$1589,2)/24,5),'[1]ОАО "АТС"'!$A$30:$F$773,3,FALSE)+HLOOKUP($DL$1587,'[1]Сбытовая надбавка'!$F$5:$H$6,2,FALSE),2)+'[1]Иные услуги'!$C$6+HLOOKUP($DR$1586,'[1]Услуги по передаче'!$G$5:$J$7,3,FALSE))</f>
        <v>1569.8700000000001</v>
      </c>
      <c r="CV1602" s="73"/>
      <c r="CW1602" s="73"/>
      <c r="CX1602" s="73"/>
      <c r="CY1602" s="73"/>
      <c r="CZ1602" s="74"/>
      <c r="DA1602" s="72">
        <f>IF($A1602="-","-",ROUND(VLOOKUP($A1602+ROUND(LEFT(DA$1589,2)/24,5),'[1]ОАО "АТС"'!$A$30:$F$773,3,FALSE)+HLOOKUP($DL$1587,'[1]Сбытовая надбавка'!$F$5:$H$6,2,FALSE),2)+'[1]Иные услуги'!$C$6+HLOOKUP($DR$1586,'[1]Услуги по передаче'!$G$5:$J$7,3,FALSE))</f>
        <v>1581.08</v>
      </c>
      <c r="DB1602" s="73"/>
      <c r="DC1602" s="73"/>
      <c r="DD1602" s="73"/>
      <c r="DE1602" s="73"/>
      <c r="DF1602" s="74"/>
      <c r="DG1602" s="72">
        <f>IF($A1602="-","-",ROUND(VLOOKUP($A1602+ROUND(LEFT(DG$1589,2)/24,5),'[1]ОАО "АТС"'!$A$30:$F$773,3,FALSE)+HLOOKUP($DL$1587,'[1]Сбытовая надбавка'!$F$5:$H$6,2,FALSE),2)+'[1]Иные услуги'!$C$6+HLOOKUP($DR$1586,'[1]Услуги по передаче'!$G$5:$J$7,3,FALSE))</f>
        <v>1602.57</v>
      </c>
      <c r="DH1602" s="73"/>
      <c r="DI1602" s="73"/>
      <c r="DJ1602" s="73"/>
      <c r="DK1602" s="73"/>
      <c r="DL1602" s="74"/>
      <c r="DM1602" s="72">
        <f>IF($A1602="-","-",ROUND(VLOOKUP($A1602+ROUND(LEFT(DM$1589,2)/24,5),'[1]ОАО "АТС"'!$A$30:$F$773,3,FALSE)+HLOOKUP($DL$1587,'[1]Сбытовая надбавка'!$F$5:$H$6,2,FALSE),2)+'[1]Иные услуги'!$C$6+HLOOKUP($DR$1586,'[1]Услуги по передаче'!$G$5:$J$7,3,FALSE))</f>
        <v>1628.25</v>
      </c>
      <c r="DN1602" s="73"/>
      <c r="DO1602" s="73"/>
      <c r="DP1602" s="73"/>
      <c r="DQ1602" s="73"/>
      <c r="DR1602" s="74"/>
      <c r="DS1602" s="72">
        <f>IF($A1602="-","-",ROUND(VLOOKUP($A1602+ROUND(LEFT(DS$1589,2)/24,5),'[1]ОАО "АТС"'!$A$30:$F$773,3,FALSE)+HLOOKUP($DL$1587,'[1]Сбытовая надбавка'!$F$5:$H$6,2,FALSE),2)+'[1]Иные услуги'!$C$6+HLOOKUP($DR$1586,'[1]Услуги по передаче'!$G$5:$J$7,3,FALSE))</f>
        <v>1609.68</v>
      </c>
      <c r="DT1602" s="73"/>
      <c r="DU1602" s="73"/>
      <c r="DV1602" s="73"/>
      <c r="DW1602" s="73"/>
      <c r="DX1602" s="74"/>
      <c r="DY1602" s="72">
        <f>IF($A1602="-","-",ROUND(VLOOKUP($A1602+ROUND(LEFT(DY$1589,2)/24,5),'[1]ОАО "АТС"'!$A$30:$F$773,3,FALSE)+HLOOKUP($DL$1587,'[1]Сбытовая надбавка'!$F$5:$H$6,2,FALSE),2)+'[1]Иные услуги'!$C$6+HLOOKUP($DR$1586,'[1]Услуги по передаче'!$G$5:$J$7,3,FALSE))</f>
        <v>1551.35</v>
      </c>
      <c r="DZ1602" s="73"/>
      <c r="EA1602" s="73"/>
      <c r="EB1602" s="73"/>
      <c r="EC1602" s="73"/>
      <c r="ED1602" s="74"/>
      <c r="EE1602" s="72">
        <f>IF($A1602="-","-",ROUND(VLOOKUP($A1602+ROUND(LEFT(EE$1589,2)/24,5),'[1]ОАО "АТС"'!$A$30:$F$773,3,FALSE)+HLOOKUP($DL$1587,'[1]Сбытовая надбавка'!$F$5:$H$6,2,FALSE),2)+'[1]Иные услуги'!$C$6+HLOOKUP($DR$1586,'[1]Услуги по передаче'!$G$5:$J$7,3,FALSE))</f>
        <v>1524.04</v>
      </c>
      <c r="EF1602" s="73"/>
      <c r="EG1602" s="73"/>
      <c r="EH1602" s="73"/>
      <c r="EI1602" s="73"/>
      <c r="EJ1602" s="74"/>
      <c r="EK1602" s="72">
        <f>IF($A1602="-","-",ROUND(VLOOKUP($A1602+ROUND(LEFT(EK$1589,2)/24,5),'[1]ОАО "АТС"'!$A$30:$F$773,3,FALSE)+HLOOKUP($DL$1587,'[1]Сбытовая надбавка'!$F$5:$H$6,2,FALSE),2)+'[1]Иные услуги'!$C$6+HLOOKUP($DR$1586,'[1]Услуги по передаче'!$G$5:$J$7,3,FALSE))</f>
        <v>1696.06</v>
      </c>
      <c r="EL1602" s="73"/>
      <c r="EM1602" s="73"/>
      <c r="EN1602" s="73"/>
      <c r="EO1602" s="73"/>
      <c r="EP1602" s="74"/>
      <c r="EQ1602" s="72">
        <f>IF($A1602="-","-",ROUND(VLOOKUP($A1602+ROUND(LEFT(EQ$1589,2)/24,5),'[1]ОАО "АТС"'!$A$30:$F$773,3,FALSE)+HLOOKUP($DL$1587,'[1]Сбытовая надбавка'!$F$5:$H$6,2,FALSE),2)+'[1]Иные услуги'!$C$6+HLOOKUP($DR$1586,'[1]Услуги по передаче'!$G$5:$J$7,3,FALSE))</f>
        <v>1609.92</v>
      </c>
      <c r="ER1602" s="73"/>
      <c r="ES1602" s="73"/>
      <c r="ET1602" s="73"/>
      <c r="EU1602" s="73"/>
      <c r="EV1602" s="74"/>
    </row>
    <row r="1603" spans="1:152" s="38" customFormat="1" ht="15.75" customHeight="1" x14ac:dyDescent="0.2">
      <c r="A1603" s="69">
        <f>$A$128</f>
        <v>44999</v>
      </c>
      <c r="B1603" s="70"/>
      <c r="C1603" s="70"/>
      <c r="D1603" s="70"/>
      <c r="E1603" s="70"/>
      <c r="F1603" s="70"/>
      <c r="G1603" s="70"/>
      <c r="H1603" s="71"/>
      <c r="I1603" s="72">
        <f>IF($A1603="-","-",ROUND(VLOOKUP($A1603+ROUND(LEFT(I$1589,1)/24,5),'[1]ОАО "АТС"'!$A$30:$F$773,3,FALSE)+HLOOKUP($DL$1587,'[1]Сбытовая надбавка'!$F$5:$H$6,2,FALSE),2)+'[1]Иные услуги'!$C$6+HLOOKUP($DR$1586,'[1]Услуги по передаче'!$G$5:$J$7,3,FALSE))</f>
        <v>1525.64</v>
      </c>
      <c r="J1603" s="73"/>
      <c r="K1603" s="73"/>
      <c r="L1603" s="73"/>
      <c r="M1603" s="73"/>
      <c r="N1603" s="74"/>
      <c r="O1603" s="72">
        <f>IF($A1603="-","-",ROUND(VLOOKUP($A1603+ROUND(LEFT(O$1589,1)/24,5),'[1]ОАО "АТС"'!$A$30:$F$773,3,FALSE)+HLOOKUP($DL$1587,'[1]Сбытовая надбавка'!$F$5:$H$6,2,FALSE),2)+'[1]Иные услуги'!$C$6+HLOOKUP($DR$1586,'[1]Услуги по передаче'!$G$5:$J$7,3,FALSE))</f>
        <v>1525.6</v>
      </c>
      <c r="P1603" s="73"/>
      <c r="Q1603" s="73"/>
      <c r="R1603" s="73"/>
      <c r="S1603" s="73"/>
      <c r="T1603" s="74"/>
      <c r="U1603" s="72">
        <f>IF($A1603="-","-",ROUND(VLOOKUP($A1603+ROUND(LEFT(U$1589,1)/24,5),'[1]ОАО "АТС"'!$A$30:$F$773,3,FALSE)+HLOOKUP($DL$1587,'[1]Сбытовая надбавка'!$F$5:$H$6,2,FALSE),2)+'[1]Иные услуги'!$C$6+HLOOKUP($DR$1586,'[1]Услуги по передаче'!$G$5:$J$7,3,FALSE))</f>
        <v>1525.7</v>
      </c>
      <c r="V1603" s="73"/>
      <c r="W1603" s="73"/>
      <c r="X1603" s="73"/>
      <c r="Y1603" s="73"/>
      <c r="Z1603" s="74"/>
      <c r="AA1603" s="72">
        <f>IF($A1603="-","-",ROUND(VLOOKUP($A1603+ROUND(LEFT(AA$1589,1)/24,5),'[1]ОАО "АТС"'!$A$30:$F$773,3,FALSE)+HLOOKUP($DL$1587,'[1]Сбытовая надбавка'!$F$5:$H$6,2,FALSE),2)+'[1]Иные услуги'!$C$6+HLOOKUP($DR$1586,'[1]Услуги по передаче'!$G$5:$J$7,3,FALSE))</f>
        <v>1525.67</v>
      </c>
      <c r="AB1603" s="73"/>
      <c r="AC1603" s="73"/>
      <c r="AD1603" s="73"/>
      <c r="AE1603" s="73"/>
      <c r="AF1603" s="74"/>
      <c r="AG1603" s="72">
        <f>IF($A1603="-","-",ROUND(VLOOKUP($A1603+ROUND(LEFT(AG$1589,1)/24,5),'[1]ОАО "АТС"'!$A$30:$F$773,3,FALSE)+HLOOKUP($DL$1587,'[1]Сбытовая надбавка'!$F$5:$H$6,2,FALSE),2)+'[1]Иные услуги'!$C$6+HLOOKUP($DR$1586,'[1]Услуги по передаче'!$G$5:$J$7,3,FALSE))</f>
        <v>1525.69</v>
      </c>
      <c r="AH1603" s="73"/>
      <c r="AI1603" s="73"/>
      <c r="AJ1603" s="73"/>
      <c r="AK1603" s="73"/>
      <c r="AL1603" s="74"/>
      <c r="AM1603" s="72">
        <f>IF($A1603="-","-",ROUND(VLOOKUP($A1603+ROUND(LEFT(AM$1589,1)/24,5),'[1]ОАО "АТС"'!$A$30:$F$773,3,FALSE)+HLOOKUP($DL$1587,'[1]Сбытовая надбавка'!$F$5:$H$6,2,FALSE),2)+'[1]Иные услуги'!$C$6+HLOOKUP($DR$1586,'[1]Услуги по передаче'!$G$5:$J$7,3,FALSE))</f>
        <v>1525.63</v>
      </c>
      <c r="AN1603" s="73"/>
      <c r="AO1603" s="73"/>
      <c r="AP1603" s="73"/>
      <c r="AQ1603" s="73"/>
      <c r="AR1603" s="74"/>
      <c r="AS1603" s="72">
        <f>IF($A1603="-","-",ROUND(VLOOKUP($A1603+ROUND(LEFT(AS$1589,1)/24,5),'[1]ОАО "АТС"'!$A$30:$F$773,3,FALSE)+HLOOKUP($DL$1587,'[1]Сбытовая надбавка'!$F$5:$H$6,2,FALSE),2)+'[1]Иные услуги'!$C$6+HLOOKUP($DR$1586,'[1]Услуги по передаче'!$G$5:$J$7,3,FALSE))</f>
        <v>1524.8600000000001</v>
      </c>
      <c r="AT1603" s="73"/>
      <c r="AU1603" s="73"/>
      <c r="AV1603" s="73"/>
      <c r="AW1603" s="73"/>
      <c r="AX1603" s="74"/>
      <c r="AY1603" s="72">
        <f>IF($A1603="-","-",ROUND(VLOOKUP($A1603+ROUND(LEFT(AY$1589,1)/24,5),'[1]ОАО "АТС"'!$A$30:$F$773,3,FALSE)+HLOOKUP($DL$1587,'[1]Сбытовая надбавка'!$F$5:$H$6,2,FALSE),2)+'[1]Иные услуги'!$C$6+HLOOKUP($DR$1586,'[1]Услуги по передаче'!$G$5:$J$7,3,FALSE))</f>
        <v>1624.3700000000001</v>
      </c>
      <c r="AZ1603" s="73"/>
      <c r="BA1603" s="73"/>
      <c r="BB1603" s="73"/>
      <c r="BC1603" s="73"/>
      <c r="BD1603" s="74"/>
      <c r="BE1603" s="72">
        <f>IF($A1603="-","-",ROUND(VLOOKUP($A1603+ROUND(LEFT(BE$1589,1)/24,5),'[1]ОАО "АТС"'!$A$30:$F$773,3,FALSE)+HLOOKUP($DL$1587,'[1]Сбытовая надбавка'!$F$5:$H$6,2,FALSE),2)+'[1]Иные услуги'!$C$6+HLOOKUP($DR$1586,'[1]Услуги по передаче'!$G$5:$J$7,3,FALSE))</f>
        <v>1525.65</v>
      </c>
      <c r="BF1603" s="73"/>
      <c r="BG1603" s="73"/>
      <c r="BH1603" s="73"/>
      <c r="BI1603" s="73"/>
      <c r="BJ1603" s="74"/>
      <c r="BK1603" s="72">
        <f>IF($A1603="-","-",ROUND(VLOOKUP($A1603+ROUND(LEFT(BK$1589,1)/24,5),'[1]ОАО "АТС"'!$A$30:$F$773,3,FALSE)+HLOOKUP($DL$1587,'[1]Сбытовая надбавка'!$F$5:$H$6,2,FALSE),2)+'[1]Иные услуги'!$C$6+HLOOKUP($DR$1586,'[1]Услуги по передаче'!$G$5:$J$7,3,FALSE))</f>
        <v>1576.71</v>
      </c>
      <c r="BL1603" s="73"/>
      <c r="BM1603" s="73"/>
      <c r="BN1603" s="73"/>
      <c r="BO1603" s="73"/>
      <c r="BP1603" s="74"/>
      <c r="BQ1603" s="72">
        <f>IF($A1603="-","-",ROUND(VLOOKUP($A1603+ROUND(LEFT(BQ$1589,2)/24,5),'[1]ОАО "АТС"'!$A$30:$F$773,3,FALSE)+HLOOKUP($DL$1587,'[1]Сбытовая надбавка'!$F$5:$H$6,2,FALSE),2)+'[1]Иные услуги'!$C$6+HLOOKUP($DR$1586,'[1]Услуги по передаче'!$G$5:$J$7,3,FALSE))</f>
        <v>1592.48</v>
      </c>
      <c r="BR1603" s="73"/>
      <c r="BS1603" s="73"/>
      <c r="BT1603" s="73"/>
      <c r="BU1603" s="73"/>
      <c r="BV1603" s="74"/>
      <c r="BW1603" s="72">
        <f>IF($A1603="-","-",ROUND(VLOOKUP($A1603+ROUND(LEFT(BW$1589,2)/24,5),'[1]ОАО "АТС"'!$A$30:$F$773,3,FALSE)+HLOOKUP($DL$1587,'[1]Сбытовая надбавка'!$F$5:$H$6,2,FALSE),2)+'[1]Иные услуги'!$C$6+HLOOKUP($DR$1586,'[1]Услуги по передаче'!$G$5:$J$7,3,FALSE))</f>
        <v>1581.6</v>
      </c>
      <c r="BX1603" s="73"/>
      <c r="BY1603" s="73"/>
      <c r="BZ1603" s="73"/>
      <c r="CA1603" s="73"/>
      <c r="CB1603" s="74"/>
      <c r="CC1603" s="72">
        <f>IF($A1603="-","-",ROUND(VLOOKUP($A1603+ROUND(LEFT(CC$1589,2)/24,5),'[1]ОАО "АТС"'!$A$30:$F$773,3,FALSE)+HLOOKUP($DL$1587,'[1]Сбытовая надбавка'!$F$5:$H$6,2,FALSE),2)+'[1]Иные услуги'!$C$6+HLOOKUP($DR$1586,'[1]Услуги по передаче'!$G$5:$J$7,3,FALSE))</f>
        <v>1560.05</v>
      </c>
      <c r="CD1603" s="73"/>
      <c r="CE1603" s="73"/>
      <c r="CF1603" s="73"/>
      <c r="CG1603" s="73"/>
      <c r="CH1603" s="74"/>
      <c r="CI1603" s="72">
        <f>IF($A1603="-","-",ROUND(VLOOKUP($A1603+ROUND(LEFT(CI$1589,2)/24,5),'[1]ОАО "АТС"'!$A$30:$F$773,3,FALSE)+HLOOKUP($DL$1587,'[1]Сбытовая надбавка'!$F$5:$H$6,2,FALSE),2)+'[1]Иные услуги'!$C$6+HLOOKUP($DR$1586,'[1]Услуги по передаче'!$G$5:$J$7,3,FALSE))</f>
        <v>1543.68</v>
      </c>
      <c r="CJ1603" s="73"/>
      <c r="CK1603" s="73"/>
      <c r="CL1603" s="73"/>
      <c r="CM1603" s="73"/>
      <c r="CN1603" s="74"/>
      <c r="CO1603" s="72">
        <f>IF($A1603="-","-",ROUND(VLOOKUP($A1603+ROUND(LEFT(CO$1589,2)/24,5),'[1]ОАО "АТС"'!$A$30:$F$773,3,FALSE)+HLOOKUP($DL$1587,'[1]Сбытовая надбавка'!$F$5:$H$6,2,FALSE),2)+'[1]Иные услуги'!$C$6+HLOOKUP($DR$1586,'[1]Услуги по передаче'!$G$5:$J$7,3,FALSE))</f>
        <v>1537.54</v>
      </c>
      <c r="CP1603" s="73"/>
      <c r="CQ1603" s="73"/>
      <c r="CR1603" s="73"/>
      <c r="CS1603" s="73"/>
      <c r="CT1603" s="74"/>
      <c r="CU1603" s="72">
        <f>IF($A1603="-","-",ROUND(VLOOKUP($A1603+ROUND(LEFT(CU$1589,2)/24,5),'[1]ОАО "АТС"'!$A$30:$F$773,3,FALSE)+HLOOKUP($DL$1587,'[1]Сбытовая надбавка'!$F$5:$H$6,2,FALSE),2)+'[1]Иные услуги'!$C$6+HLOOKUP($DR$1586,'[1]Услуги по передаче'!$G$5:$J$7,3,FALSE))</f>
        <v>1531.21</v>
      </c>
      <c r="CV1603" s="73"/>
      <c r="CW1603" s="73"/>
      <c r="CX1603" s="73"/>
      <c r="CY1603" s="73"/>
      <c r="CZ1603" s="74"/>
      <c r="DA1603" s="72">
        <f>IF($A1603="-","-",ROUND(VLOOKUP($A1603+ROUND(LEFT(DA$1589,2)/24,5),'[1]ОАО "АТС"'!$A$30:$F$773,3,FALSE)+HLOOKUP($DL$1587,'[1]Сбытовая надбавка'!$F$5:$H$6,2,FALSE),2)+'[1]Иные услуги'!$C$6+HLOOKUP($DR$1586,'[1]Услуги по передаче'!$G$5:$J$7,3,FALSE))</f>
        <v>1525.74</v>
      </c>
      <c r="DB1603" s="73"/>
      <c r="DC1603" s="73"/>
      <c r="DD1603" s="73"/>
      <c r="DE1603" s="73"/>
      <c r="DF1603" s="74"/>
      <c r="DG1603" s="72">
        <f>IF($A1603="-","-",ROUND(VLOOKUP($A1603+ROUND(LEFT(DG$1589,2)/24,5),'[1]ОАО "АТС"'!$A$30:$F$773,3,FALSE)+HLOOKUP($DL$1587,'[1]Сбытовая надбавка'!$F$5:$H$6,2,FALSE),2)+'[1]Иные услуги'!$C$6+HLOOKUP($DR$1586,'[1]Услуги по передаче'!$G$5:$J$7,3,FALSE))</f>
        <v>1525.79</v>
      </c>
      <c r="DH1603" s="73"/>
      <c r="DI1603" s="73"/>
      <c r="DJ1603" s="73"/>
      <c r="DK1603" s="73"/>
      <c r="DL1603" s="74"/>
      <c r="DM1603" s="72">
        <f>IF($A1603="-","-",ROUND(VLOOKUP($A1603+ROUND(LEFT(DM$1589,2)/24,5),'[1]ОАО "АТС"'!$A$30:$F$773,3,FALSE)+HLOOKUP($DL$1587,'[1]Сбытовая надбавка'!$F$5:$H$6,2,FALSE),2)+'[1]Иные услуги'!$C$6+HLOOKUP($DR$1586,'[1]Услуги по передаче'!$G$5:$J$7,3,FALSE))</f>
        <v>1570.88</v>
      </c>
      <c r="DN1603" s="73"/>
      <c r="DO1603" s="73"/>
      <c r="DP1603" s="73"/>
      <c r="DQ1603" s="73"/>
      <c r="DR1603" s="74"/>
      <c r="DS1603" s="72">
        <f>IF($A1603="-","-",ROUND(VLOOKUP($A1603+ROUND(LEFT(DS$1589,2)/24,5),'[1]ОАО "АТС"'!$A$30:$F$773,3,FALSE)+HLOOKUP($DL$1587,'[1]Сбытовая надбавка'!$F$5:$H$6,2,FALSE),2)+'[1]Иные услуги'!$C$6+HLOOKUP($DR$1586,'[1]Услуги по передаче'!$G$5:$J$7,3,FALSE))</f>
        <v>1580.79</v>
      </c>
      <c r="DT1603" s="73"/>
      <c r="DU1603" s="73"/>
      <c r="DV1603" s="73"/>
      <c r="DW1603" s="73"/>
      <c r="DX1603" s="74"/>
      <c r="DY1603" s="72">
        <f>IF($A1603="-","-",ROUND(VLOOKUP($A1603+ROUND(LEFT(DY$1589,2)/24,5),'[1]ОАО "АТС"'!$A$30:$F$773,3,FALSE)+HLOOKUP($DL$1587,'[1]Сбытовая надбавка'!$F$5:$H$6,2,FALSE),2)+'[1]Иные услуги'!$C$6+HLOOKUP($DR$1586,'[1]Услуги по передаче'!$G$5:$J$7,3,FALSE))</f>
        <v>1524.8700000000001</v>
      </c>
      <c r="DZ1603" s="73"/>
      <c r="EA1603" s="73"/>
      <c r="EB1603" s="73"/>
      <c r="EC1603" s="73"/>
      <c r="ED1603" s="74"/>
      <c r="EE1603" s="72">
        <f>IF($A1603="-","-",ROUND(VLOOKUP($A1603+ROUND(LEFT(EE$1589,2)/24,5),'[1]ОАО "АТС"'!$A$30:$F$773,3,FALSE)+HLOOKUP($DL$1587,'[1]Сбытовая надбавка'!$F$5:$H$6,2,FALSE),2)+'[1]Иные услуги'!$C$6+HLOOKUP($DR$1586,'[1]Услуги по передаче'!$G$5:$J$7,3,FALSE))</f>
        <v>1524.1200000000001</v>
      </c>
      <c r="EF1603" s="73"/>
      <c r="EG1603" s="73"/>
      <c r="EH1603" s="73"/>
      <c r="EI1603" s="73"/>
      <c r="EJ1603" s="74"/>
      <c r="EK1603" s="72">
        <f>IF($A1603="-","-",ROUND(VLOOKUP($A1603+ROUND(LEFT(EK$1589,2)/24,5),'[1]ОАО "АТС"'!$A$30:$F$773,3,FALSE)+HLOOKUP($DL$1587,'[1]Сбытовая надбавка'!$F$5:$H$6,2,FALSE),2)+'[1]Иные услуги'!$C$6+HLOOKUP($DR$1586,'[1]Услуги по передаче'!$G$5:$J$7,3,FALSE))</f>
        <v>1671.13</v>
      </c>
      <c r="EL1603" s="73"/>
      <c r="EM1603" s="73"/>
      <c r="EN1603" s="73"/>
      <c r="EO1603" s="73"/>
      <c r="EP1603" s="74"/>
      <c r="EQ1603" s="72">
        <f>IF($A1603="-","-",ROUND(VLOOKUP($A1603+ROUND(LEFT(EQ$1589,2)/24,5),'[1]ОАО "АТС"'!$A$30:$F$773,3,FALSE)+HLOOKUP($DL$1587,'[1]Сбытовая надбавка'!$F$5:$H$6,2,FALSE),2)+'[1]Иные услуги'!$C$6+HLOOKUP($DR$1586,'[1]Услуги по передаче'!$G$5:$J$7,3,FALSE))</f>
        <v>1552.73</v>
      </c>
      <c r="ER1603" s="73"/>
      <c r="ES1603" s="73"/>
      <c r="ET1603" s="73"/>
      <c r="EU1603" s="73"/>
      <c r="EV1603" s="74"/>
    </row>
    <row r="1604" spans="1:152" s="38" customFormat="1" ht="15.75" customHeight="1" x14ac:dyDescent="0.2">
      <c r="A1604" s="69">
        <f>$A$129</f>
        <v>45000</v>
      </c>
      <c r="B1604" s="70"/>
      <c r="C1604" s="70"/>
      <c r="D1604" s="70"/>
      <c r="E1604" s="70"/>
      <c r="F1604" s="70"/>
      <c r="G1604" s="70"/>
      <c r="H1604" s="71"/>
      <c r="I1604" s="72">
        <f>IF($A1604="-","-",ROUND(VLOOKUP($A1604+ROUND(LEFT(I$1589,1)/24,5),'[1]ОАО "АТС"'!$A$30:$F$773,3,FALSE)+HLOOKUP($DL$1587,'[1]Сбытовая надбавка'!$F$5:$H$6,2,FALSE),2)+'[1]Иные услуги'!$C$6+HLOOKUP($DR$1586,'[1]Услуги по передаче'!$G$5:$J$7,3,FALSE))</f>
        <v>1525.97</v>
      </c>
      <c r="J1604" s="73"/>
      <c r="K1604" s="73"/>
      <c r="L1604" s="73"/>
      <c r="M1604" s="73"/>
      <c r="N1604" s="74"/>
      <c r="O1604" s="72">
        <f>IF($A1604="-","-",ROUND(VLOOKUP($A1604+ROUND(LEFT(O$1589,1)/24,5),'[1]ОАО "АТС"'!$A$30:$F$773,3,FALSE)+HLOOKUP($DL$1587,'[1]Сбытовая надбавка'!$F$5:$H$6,2,FALSE),2)+'[1]Иные услуги'!$C$6+HLOOKUP($DR$1586,'[1]Услуги по передаче'!$G$5:$J$7,3,FALSE))</f>
        <v>1526.07</v>
      </c>
      <c r="P1604" s="73"/>
      <c r="Q1604" s="73"/>
      <c r="R1604" s="73"/>
      <c r="S1604" s="73"/>
      <c r="T1604" s="74"/>
      <c r="U1604" s="72">
        <f>IF($A1604="-","-",ROUND(VLOOKUP($A1604+ROUND(LEFT(U$1589,1)/24,5),'[1]ОАО "АТС"'!$A$30:$F$773,3,FALSE)+HLOOKUP($DL$1587,'[1]Сбытовая надбавка'!$F$5:$H$6,2,FALSE),2)+'[1]Иные услуги'!$C$6+HLOOKUP($DR$1586,'[1]Услуги по передаче'!$G$5:$J$7,3,FALSE))</f>
        <v>1526.09</v>
      </c>
      <c r="V1604" s="73"/>
      <c r="W1604" s="73"/>
      <c r="X1604" s="73"/>
      <c r="Y1604" s="73"/>
      <c r="Z1604" s="74"/>
      <c r="AA1604" s="72">
        <f>IF($A1604="-","-",ROUND(VLOOKUP($A1604+ROUND(LEFT(AA$1589,1)/24,5),'[1]ОАО "АТС"'!$A$30:$F$773,3,FALSE)+HLOOKUP($DL$1587,'[1]Сбытовая надбавка'!$F$5:$H$6,2,FALSE),2)+'[1]Иные услуги'!$C$6+HLOOKUP($DR$1586,'[1]Услуги по передаче'!$G$5:$J$7,3,FALSE))</f>
        <v>1526.09</v>
      </c>
      <c r="AB1604" s="73"/>
      <c r="AC1604" s="73"/>
      <c r="AD1604" s="73"/>
      <c r="AE1604" s="73"/>
      <c r="AF1604" s="74"/>
      <c r="AG1604" s="72">
        <f>IF($A1604="-","-",ROUND(VLOOKUP($A1604+ROUND(LEFT(AG$1589,1)/24,5),'[1]ОАО "АТС"'!$A$30:$F$773,3,FALSE)+HLOOKUP($DL$1587,'[1]Сбытовая надбавка'!$F$5:$H$6,2,FALSE),2)+'[1]Иные услуги'!$C$6+HLOOKUP($DR$1586,'[1]Услуги по передаче'!$G$5:$J$7,3,FALSE))</f>
        <v>1526.1</v>
      </c>
      <c r="AH1604" s="73"/>
      <c r="AI1604" s="73"/>
      <c r="AJ1604" s="73"/>
      <c r="AK1604" s="73"/>
      <c r="AL1604" s="74"/>
      <c r="AM1604" s="72">
        <f>IF($A1604="-","-",ROUND(VLOOKUP($A1604+ROUND(LEFT(AM$1589,1)/24,5),'[1]ОАО "АТС"'!$A$30:$F$773,3,FALSE)+HLOOKUP($DL$1587,'[1]Сбытовая надбавка'!$F$5:$H$6,2,FALSE),2)+'[1]Иные услуги'!$C$6+HLOOKUP($DR$1586,'[1]Услуги по передаче'!$G$5:$J$7,3,FALSE))</f>
        <v>1526.03</v>
      </c>
      <c r="AN1604" s="73"/>
      <c r="AO1604" s="73"/>
      <c r="AP1604" s="73"/>
      <c r="AQ1604" s="73"/>
      <c r="AR1604" s="74"/>
      <c r="AS1604" s="72">
        <f>IF($A1604="-","-",ROUND(VLOOKUP($A1604+ROUND(LEFT(AS$1589,1)/24,5),'[1]ОАО "АТС"'!$A$30:$F$773,3,FALSE)+HLOOKUP($DL$1587,'[1]Сбытовая надбавка'!$F$5:$H$6,2,FALSE),2)+'[1]Иные услуги'!$C$6+HLOOKUP($DR$1586,'[1]Услуги по передаче'!$G$5:$J$7,3,FALSE))</f>
        <v>1525.58</v>
      </c>
      <c r="AT1604" s="73"/>
      <c r="AU1604" s="73"/>
      <c r="AV1604" s="73"/>
      <c r="AW1604" s="73"/>
      <c r="AX1604" s="74"/>
      <c r="AY1604" s="72">
        <f>IF($A1604="-","-",ROUND(VLOOKUP($A1604+ROUND(LEFT(AY$1589,1)/24,5),'[1]ОАО "АТС"'!$A$30:$F$773,3,FALSE)+HLOOKUP($DL$1587,'[1]Сбытовая надбавка'!$F$5:$H$6,2,FALSE),2)+'[1]Иные услуги'!$C$6+HLOOKUP($DR$1586,'[1]Услуги по передаче'!$G$5:$J$7,3,FALSE))</f>
        <v>1603.75</v>
      </c>
      <c r="AZ1604" s="73"/>
      <c r="BA1604" s="73"/>
      <c r="BB1604" s="73"/>
      <c r="BC1604" s="73"/>
      <c r="BD1604" s="74"/>
      <c r="BE1604" s="72">
        <f>IF($A1604="-","-",ROUND(VLOOKUP($A1604+ROUND(LEFT(BE$1589,1)/24,5),'[1]ОАО "АТС"'!$A$30:$F$773,3,FALSE)+HLOOKUP($DL$1587,'[1]Сбытовая надбавка'!$F$5:$H$6,2,FALSE),2)+'[1]Иные услуги'!$C$6+HLOOKUP($DR$1586,'[1]Услуги по передаче'!$G$5:$J$7,3,FALSE))</f>
        <v>1526.06</v>
      </c>
      <c r="BF1604" s="73"/>
      <c r="BG1604" s="73"/>
      <c r="BH1604" s="73"/>
      <c r="BI1604" s="73"/>
      <c r="BJ1604" s="74"/>
      <c r="BK1604" s="72">
        <f>IF($A1604="-","-",ROUND(VLOOKUP($A1604+ROUND(LEFT(BK$1589,1)/24,5),'[1]ОАО "АТС"'!$A$30:$F$773,3,FALSE)+HLOOKUP($DL$1587,'[1]Сбытовая надбавка'!$F$5:$H$6,2,FALSE),2)+'[1]Иные услуги'!$C$6+HLOOKUP($DR$1586,'[1]Услуги по передаче'!$G$5:$J$7,3,FALSE))</f>
        <v>1596.44</v>
      </c>
      <c r="BL1604" s="73"/>
      <c r="BM1604" s="73"/>
      <c r="BN1604" s="73"/>
      <c r="BO1604" s="73"/>
      <c r="BP1604" s="74"/>
      <c r="BQ1604" s="72">
        <f>IF($A1604="-","-",ROUND(VLOOKUP($A1604+ROUND(LEFT(BQ$1589,2)/24,5),'[1]ОАО "АТС"'!$A$30:$F$773,3,FALSE)+HLOOKUP($DL$1587,'[1]Сбытовая надбавка'!$F$5:$H$6,2,FALSE),2)+'[1]Иные услуги'!$C$6+HLOOKUP($DR$1586,'[1]Услуги по передаче'!$G$5:$J$7,3,FALSE))</f>
        <v>1621.08</v>
      </c>
      <c r="BR1604" s="73"/>
      <c r="BS1604" s="73"/>
      <c r="BT1604" s="73"/>
      <c r="BU1604" s="73"/>
      <c r="BV1604" s="74"/>
      <c r="BW1604" s="72">
        <f>IF($A1604="-","-",ROUND(VLOOKUP($A1604+ROUND(LEFT(BW$1589,2)/24,5),'[1]ОАО "АТС"'!$A$30:$F$773,3,FALSE)+HLOOKUP($DL$1587,'[1]Сбытовая надбавка'!$F$5:$H$6,2,FALSE),2)+'[1]Иные услуги'!$C$6+HLOOKUP($DR$1586,'[1]Услуги по передаче'!$G$5:$J$7,3,FALSE))</f>
        <v>1630.49</v>
      </c>
      <c r="BX1604" s="73"/>
      <c r="BY1604" s="73"/>
      <c r="BZ1604" s="73"/>
      <c r="CA1604" s="73"/>
      <c r="CB1604" s="74"/>
      <c r="CC1604" s="72">
        <f>IF($A1604="-","-",ROUND(VLOOKUP($A1604+ROUND(LEFT(CC$1589,2)/24,5),'[1]ОАО "АТС"'!$A$30:$F$773,3,FALSE)+HLOOKUP($DL$1587,'[1]Сбытовая надбавка'!$F$5:$H$6,2,FALSE),2)+'[1]Иные услуги'!$C$6+HLOOKUP($DR$1586,'[1]Услуги по передаче'!$G$5:$J$7,3,FALSE))</f>
        <v>1601.46</v>
      </c>
      <c r="CD1604" s="73"/>
      <c r="CE1604" s="73"/>
      <c r="CF1604" s="73"/>
      <c r="CG1604" s="73"/>
      <c r="CH1604" s="74"/>
      <c r="CI1604" s="72">
        <f>IF($A1604="-","-",ROUND(VLOOKUP($A1604+ROUND(LEFT(CI$1589,2)/24,5),'[1]ОАО "АТС"'!$A$30:$F$773,3,FALSE)+HLOOKUP($DL$1587,'[1]Сбытовая надбавка'!$F$5:$H$6,2,FALSE),2)+'[1]Иные услуги'!$C$6+HLOOKUP($DR$1586,'[1]Услуги по передаче'!$G$5:$J$7,3,FALSE))</f>
        <v>1581.29</v>
      </c>
      <c r="CJ1604" s="73"/>
      <c r="CK1604" s="73"/>
      <c r="CL1604" s="73"/>
      <c r="CM1604" s="73"/>
      <c r="CN1604" s="74"/>
      <c r="CO1604" s="72">
        <f>IF($A1604="-","-",ROUND(VLOOKUP($A1604+ROUND(LEFT(CO$1589,2)/24,5),'[1]ОАО "АТС"'!$A$30:$F$773,3,FALSE)+HLOOKUP($DL$1587,'[1]Сбытовая надбавка'!$F$5:$H$6,2,FALSE),2)+'[1]Иные услуги'!$C$6+HLOOKUP($DR$1586,'[1]Услуги по передаче'!$G$5:$J$7,3,FALSE))</f>
        <v>1570.66</v>
      </c>
      <c r="CP1604" s="73"/>
      <c r="CQ1604" s="73"/>
      <c r="CR1604" s="73"/>
      <c r="CS1604" s="73"/>
      <c r="CT1604" s="74"/>
      <c r="CU1604" s="72">
        <f>IF($A1604="-","-",ROUND(VLOOKUP($A1604+ROUND(LEFT(CU$1589,2)/24,5),'[1]ОАО "АТС"'!$A$30:$F$773,3,FALSE)+HLOOKUP($DL$1587,'[1]Сбытовая надбавка'!$F$5:$H$6,2,FALSE),2)+'[1]Иные услуги'!$C$6+HLOOKUP($DR$1586,'[1]Услуги по передаче'!$G$5:$J$7,3,FALSE))</f>
        <v>1565.45</v>
      </c>
      <c r="CV1604" s="73"/>
      <c r="CW1604" s="73"/>
      <c r="CX1604" s="73"/>
      <c r="CY1604" s="73"/>
      <c r="CZ1604" s="74"/>
      <c r="DA1604" s="72">
        <f>IF($A1604="-","-",ROUND(VLOOKUP($A1604+ROUND(LEFT(DA$1589,2)/24,5),'[1]ОАО "АТС"'!$A$30:$F$773,3,FALSE)+HLOOKUP($DL$1587,'[1]Сбытовая надбавка'!$F$5:$H$6,2,FALSE),2)+'[1]Иные услуги'!$C$6+HLOOKUP($DR$1586,'[1]Услуги по передаче'!$G$5:$J$7,3,FALSE))</f>
        <v>1570.76</v>
      </c>
      <c r="DB1604" s="73"/>
      <c r="DC1604" s="73"/>
      <c r="DD1604" s="73"/>
      <c r="DE1604" s="73"/>
      <c r="DF1604" s="74"/>
      <c r="DG1604" s="72">
        <f>IF($A1604="-","-",ROUND(VLOOKUP($A1604+ROUND(LEFT(DG$1589,2)/24,5),'[1]ОАО "АТС"'!$A$30:$F$773,3,FALSE)+HLOOKUP($DL$1587,'[1]Сбытовая надбавка'!$F$5:$H$6,2,FALSE),2)+'[1]Иные услуги'!$C$6+HLOOKUP($DR$1586,'[1]Услуги по передаче'!$G$5:$J$7,3,FALSE))</f>
        <v>1584.65</v>
      </c>
      <c r="DH1604" s="73"/>
      <c r="DI1604" s="73"/>
      <c r="DJ1604" s="73"/>
      <c r="DK1604" s="73"/>
      <c r="DL1604" s="74"/>
      <c r="DM1604" s="72">
        <f>IF($A1604="-","-",ROUND(VLOOKUP($A1604+ROUND(LEFT(DM$1589,2)/24,5),'[1]ОАО "АТС"'!$A$30:$F$773,3,FALSE)+HLOOKUP($DL$1587,'[1]Сбытовая надбавка'!$F$5:$H$6,2,FALSE),2)+'[1]Иные услуги'!$C$6+HLOOKUP($DR$1586,'[1]Услуги по передаче'!$G$5:$J$7,3,FALSE))</f>
        <v>1617.57</v>
      </c>
      <c r="DN1604" s="73"/>
      <c r="DO1604" s="73"/>
      <c r="DP1604" s="73"/>
      <c r="DQ1604" s="73"/>
      <c r="DR1604" s="74"/>
      <c r="DS1604" s="72">
        <f>IF($A1604="-","-",ROUND(VLOOKUP($A1604+ROUND(LEFT(DS$1589,2)/24,5),'[1]ОАО "АТС"'!$A$30:$F$773,3,FALSE)+HLOOKUP($DL$1587,'[1]Сбытовая надбавка'!$F$5:$H$6,2,FALSE),2)+'[1]Иные услуги'!$C$6+HLOOKUP($DR$1586,'[1]Услуги по передаче'!$G$5:$J$7,3,FALSE))</f>
        <v>1607.17</v>
      </c>
      <c r="DT1604" s="73"/>
      <c r="DU1604" s="73"/>
      <c r="DV1604" s="73"/>
      <c r="DW1604" s="73"/>
      <c r="DX1604" s="74"/>
      <c r="DY1604" s="72">
        <f>IF($A1604="-","-",ROUND(VLOOKUP($A1604+ROUND(LEFT(DY$1589,2)/24,5),'[1]ОАО "АТС"'!$A$30:$F$773,3,FALSE)+HLOOKUP($DL$1587,'[1]Сбытовая надбавка'!$F$5:$H$6,2,FALSE),2)+'[1]Иные услуги'!$C$6+HLOOKUP($DR$1586,'[1]Услуги по передаче'!$G$5:$J$7,3,FALSE))</f>
        <v>1557.65</v>
      </c>
      <c r="DZ1604" s="73"/>
      <c r="EA1604" s="73"/>
      <c r="EB1604" s="73"/>
      <c r="EC1604" s="73"/>
      <c r="ED1604" s="74"/>
      <c r="EE1604" s="72">
        <f>IF($A1604="-","-",ROUND(VLOOKUP($A1604+ROUND(LEFT(EE$1589,2)/24,5),'[1]ОАО "АТС"'!$A$30:$F$773,3,FALSE)+HLOOKUP($DL$1587,'[1]Сбытовая надбавка'!$F$5:$H$6,2,FALSE),2)+'[1]Иные услуги'!$C$6+HLOOKUP($DR$1586,'[1]Услуги по передаче'!$G$5:$J$7,3,FALSE))</f>
        <v>1524.46</v>
      </c>
      <c r="EF1604" s="73"/>
      <c r="EG1604" s="73"/>
      <c r="EH1604" s="73"/>
      <c r="EI1604" s="73"/>
      <c r="EJ1604" s="74"/>
      <c r="EK1604" s="72">
        <f>IF($A1604="-","-",ROUND(VLOOKUP($A1604+ROUND(LEFT(EK$1589,2)/24,5),'[1]ОАО "АТС"'!$A$30:$F$773,3,FALSE)+HLOOKUP($DL$1587,'[1]Сбытовая надбавка'!$F$5:$H$6,2,FALSE),2)+'[1]Иные услуги'!$C$6+HLOOKUP($DR$1586,'[1]Услуги по передаче'!$G$5:$J$7,3,FALSE))</f>
        <v>1677.16</v>
      </c>
      <c r="EL1604" s="73"/>
      <c r="EM1604" s="73"/>
      <c r="EN1604" s="73"/>
      <c r="EO1604" s="73"/>
      <c r="EP1604" s="74"/>
      <c r="EQ1604" s="72">
        <f>IF($A1604="-","-",ROUND(VLOOKUP($A1604+ROUND(LEFT(EQ$1589,2)/24,5),'[1]ОАО "АТС"'!$A$30:$F$773,3,FALSE)+HLOOKUP($DL$1587,'[1]Сбытовая надбавка'!$F$5:$H$6,2,FALSE),2)+'[1]Иные услуги'!$C$6+HLOOKUP($DR$1586,'[1]Услуги по передаче'!$G$5:$J$7,3,FALSE))</f>
        <v>1562.8700000000001</v>
      </c>
      <c r="ER1604" s="73"/>
      <c r="ES1604" s="73"/>
      <c r="ET1604" s="73"/>
      <c r="EU1604" s="73"/>
      <c r="EV1604" s="74"/>
    </row>
    <row r="1605" spans="1:152" s="38" customFormat="1" ht="15.75" customHeight="1" x14ac:dyDescent="0.2">
      <c r="A1605" s="69">
        <f>$A$130</f>
        <v>45001</v>
      </c>
      <c r="B1605" s="70"/>
      <c r="C1605" s="70"/>
      <c r="D1605" s="70"/>
      <c r="E1605" s="70"/>
      <c r="F1605" s="70"/>
      <c r="G1605" s="70"/>
      <c r="H1605" s="71"/>
      <c r="I1605" s="72">
        <f>IF($A1605="-","-",ROUND(VLOOKUP($A1605+ROUND(LEFT(I$1589,1)/24,5),'[1]ОАО "АТС"'!$A$30:$F$773,3,FALSE)+HLOOKUP($DL$1587,'[1]Сбытовая надбавка'!$F$5:$H$6,2,FALSE),2)+'[1]Иные услуги'!$C$6+HLOOKUP($DR$1586,'[1]Услуги по передаче'!$G$5:$J$7,3,FALSE))</f>
        <v>1531.85</v>
      </c>
      <c r="J1605" s="73"/>
      <c r="K1605" s="73"/>
      <c r="L1605" s="73"/>
      <c r="M1605" s="73"/>
      <c r="N1605" s="74"/>
      <c r="O1605" s="72">
        <f>IF($A1605="-","-",ROUND(VLOOKUP($A1605+ROUND(LEFT(O$1589,1)/24,5),'[1]ОАО "АТС"'!$A$30:$F$773,3,FALSE)+HLOOKUP($DL$1587,'[1]Сбытовая надбавка'!$F$5:$H$6,2,FALSE),2)+'[1]Иные услуги'!$C$6+HLOOKUP($DR$1586,'[1]Услуги по передаче'!$G$5:$J$7,3,FALSE))</f>
        <v>1526.07</v>
      </c>
      <c r="P1605" s="73"/>
      <c r="Q1605" s="73"/>
      <c r="R1605" s="73"/>
      <c r="S1605" s="73"/>
      <c r="T1605" s="74"/>
      <c r="U1605" s="72">
        <f>IF($A1605="-","-",ROUND(VLOOKUP($A1605+ROUND(LEFT(U$1589,1)/24,5),'[1]ОАО "АТС"'!$A$30:$F$773,3,FALSE)+HLOOKUP($DL$1587,'[1]Сбытовая надбавка'!$F$5:$H$6,2,FALSE),2)+'[1]Иные услуги'!$C$6+HLOOKUP($DR$1586,'[1]Услуги по передаче'!$G$5:$J$7,3,FALSE))</f>
        <v>1526.1100000000001</v>
      </c>
      <c r="V1605" s="73"/>
      <c r="W1605" s="73"/>
      <c r="X1605" s="73"/>
      <c r="Y1605" s="73"/>
      <c r="Z1605" s="74"/>
      <c r="AA1605" s="72">
        <f>IF($A1605="-","-",ROUND(VLOOKUP($A1605+ROUND(LEFT(AA$1589,1)/24,5),'[1]ОАО "АТС"'!$A$30:$F$773,3,FALSE)+HLOOKUP($DL$1587,'[1]Сбытовая надбавка'!$F$5:$H$6,2,FALSE),2)+'[1]Иные услуги'!$C$6+HLOOKUP($DR$1586,'[1]Услуги по передаче'!$G$5:$J$7,3,FALSE))</f>
        <v>1526.09</v>
      </c>
      <c r="AB1605" s="73"/>
      <c r="AC1605" s="73"/>
      <c r="AD1605" s="73"/>
      <c r="AE1605" s="73"/>
      <c r="AF1605" s="74"/>
      <c r="AG1605" s="72">
        <f>IF($A1605="-","-",ROUND(VLOOKUP($A1605+ROUND(LEFT(AG$1589,1)/24,5),'[1]ОАО "АТС"'!$A$30:$F$773,3,FALSE)+HLOOKUP($DL$1587,'[1]Сбытовая надбавка'!$F$5:$H$6,2,FALSE),2)+'[1]Иные услуги'!$C$6+HLOOKUP($DR$1586,'[1]Услуги по передаче'!$G$5:$J$7,3,FALSE))</f>
        <v>1526</v>
      </c>
      <c r="AH1605" s="73"/>
      <c r="AI1605" s="73"/>
      <c r="AJ1605" s="73"/>
      <c r="AK1605" s="73"/>
      <c r="AL1605" s="74"/>
      <c r="AM1605" s="72">
        <f>IF($A1605="-","-",ROUND(VLOOKUP($A1605+ROUND(LEFT(AM$1589,1)/24,5),'[1]ОАО "АТС"'!$A$30:$F$773,3,FALSE)+HLOOKUP($DL$1587,'[1]Сбытовая надбавка'!$F$5:$H$6,2,FALSE),2)+'[1]Иные услуги'!$C$6+HLOOKUP($DR$1586,'[1]Услуги по передаче'!$G$5:$J$7,3,FALSE))</f>
        <v>1525.97</v>
      </c>
      <c r="AN1605" s="73"/>
      <c r="AO1605" s="73"/>
      <c r="AP1605" s="73"/>
      <c r="AQ1605" s="73"/>
      <c r="AR1605" s="74"/>
      <c r="AS1605" s="72">
        <f>IF($A1605="-","-",ROUND(VLOOKUP($A1605+ROUND(LEFT(AS$1589,1)/24,5),'[1]ОАО "АТС"'!$A$30:$F$773,3,FALSE)+HLOOKUP($DL$1587,'[1]Сбытовая надбавка'!$F$5:$H$6,2,FALSE),2)+'[1]Иные услуги'!$C$6+HLOOKUP($DR$1586,'[1]Услуги по передаче'!$G$5:$J$7,3,FALSE))</f>
        <v>1533.33</v>
      </c>
      <c r="AT1605" s="73"/>
      <c r="AU1605" s="73"/>
      <c r="AV1605" s="73"/>
      <c r="AW1605" s="73"/>
      <c r="AX1605" s="74"/>
      <c r="AY1605" s="72">
        <f>IF($A1605="-","-",ROUND(VLOOKUP($A1605+ROUND(LEFT(AY$1589,1)/24,5),'[1]ОАО "АТС"'!$A$30:$F$773,3,FALSE)+HLOOKUP($DL$1587,'[1]Сбытовая надбавка'!$F$5:$H$6,2,FALSE),2)+'[1]Иные услуги'!$C$6+HLOOKUP($DR$1586,'[1]Услуги по передаче'!$G$5:$J$7,3,FALSE))</f>
        <v>1634.1</v>
      </c>
      <c r="AZ1605" s="73"/>
      <c r="BA1605" s="73"/>
      <c r="BB1605" s="73"/>
      <c r="BC1605" s="73"/>
      <c r="BD1605" s="74"/>
      <c r="BE1605" s="72">
        <f>IF($A1605="-","-",ROUND(VLOOKUP($A1605+ROUND(LEFT(BE$1589,1)/24,5),'[1]ОАО "АТС"'!$A$30:$F$773,3,FALSE)+HLOOKUP($DL$1587,'[1]Сбытовая надбавка'!$F$5:$H$6,2,FALSE),2)+'[1]Иные услуги'!$C$6+HLOOKUP($DR$1586,'[1]Услуги по передаче'!$G$5:$J$7,3,FALSE))</f>
        <v>1525.48</v>
      </c>
      <c r="BF1605" s="73"/>
      <c r="BG1605" s="73"/>
      <c r="BH1605" s="73"/>
      <c r="BI1605" s="73"/>
      <c r="BJ1605" s="74"/>
      <c r="BK1605" s="72">
        <f>IF($A1605="-","-",ROUND(VLOOKUP($A1605+ROUND(LEFT(BK$1589,1)/24,5),'[1]ОАО "АТС"'!$A$30:$F$773,3,FALSE)+HLOOKUP($DL$1587,'[1]Сбытовая надбавка'!$F$5:$H$6,2,FALSE),2)+'[1]Иные услуги'!$C$6+HLOOKUP($DR$1586,'[1]Услуги по передаче'!$G$5:$J$7,3,FALSE))</f>
        <v>1595.21</v>
      </c>
      <c r="BL1605" s="73"/>
      <c r="BM1605" s="73"/>
      <c r="BN1605" s="73"/>
      <c r="BO1605" s="73"/>
      <c r="BP1605" s="74"/>
      <c r="BQ1605" s="72">
        <f>IF($A1605="-","-",ROUND(VLOOKUP($A1605+ROUND(LEFT(BQ$1589,2)/24,5),'[1]ОАО "АТС"'!$A$30:$F$773,3,FALSE)+HLOOKUP($DL$1587,'[1]Сбытовая надбавка'!$F$5:$H$6,2,FALSE),2)+'[1]Иные услуги'!$C$6+HLOOKUP($DR$1586,'[1]Услуги по передаче'!$G$5:$J$7,3,FALSE))</f>
        <v>1600.8</v>
      </c>
      <c r="BR1605" s="73"/>
      <c r="BS1605" s="73"/>
      <c r="BT1605" s="73"/>
      <c r="BU1605" s="73"/>
      <c r="BV1605" s="74"/>
      <c r="BW1605" s="72">
        <f>IF($A1605="-","-",ROUND(VLOOKUP($A1605+ROUND(LEFT(BW$1589,2)/24,5),'[1]ОАО "АТС"'!$A$30:$F$773,3,FALSE)+HLOOKUP($DL$1587,'[1]Сбытовая надбавка'!$F$5:$H$6,2,FALSE),2)+'[1]Иные услуги'!$C$6+HLOOKUP($DR$1586,'[1]Услуги по передаче'!$G$5:$J$7,3,FALSE))</f>
        <v>1588.8600000000001</v>
      </c>
      <c r="BX1605" s="73"/>
      <c r="BY1605" s="73"/>
      <c r="BZ1605" s="73"/>
      <c r="CA1605" s="73"/>
      <c r="CB1605" s="74"/>
      <c r="CC1605" s="72">
        <f>IF($A1605="-","-",ROUND(VLOOKUP($A1605+ROUND(LEFT(CC$1589,2)/24,5),'[1]ОАО "АТС"'!$A$30:$F$773,3,FALSE)+HLOOKUP($DL$1587,'[1]Сбытовая надбавка'!$F$5:$H$6,2,FALSE),2)+'[1]Иные услуги'!$C$6+HLOOKUP($DR$1586,'[1]Услуги по передаче'!$G$5:$J$7,3,FALSE))</f>
        <v>1550.1200000000001</v>
      </c>
      <c r="CD1605" s="73"/>
      <c r="CE1605" s="73"/>
      <c r="CF1605" s="73"/>
      <c r="CG1605" s="73"/>
      <c r="CH1605" s="74"/>
      <c r="CI1605" s="72">
        <f>IF($A1605="-","-",ROUND(VLOOKUP($A1605+ROUND(LEFT(CI$1589,2)/24,5),'[1]ОАО "АТС"'!$A$30:$F$773,3,FALSE)+HLOOKUP($DL$1587,'[1]Сбытовая надбавка'!$F$5:$H$6,2,FALSE),2)+'[1]Иные услуги'!$C$6+HLOOKUP($DR$1586,'[1]Услуги по передаче'!$G$5:$J$7,3,FALSE))</f>
        <v>1538.42</v>
      </c>
      <c r="CJ1605" s="73"/>
      <c r="CK1605" s="73"/>
      <c r="CL1605" s="73"/>
      <c r="CM1605" s="73"/>
      <c r="CN1605" s="74"/>
      <c r="CO1605" s="72">
        <f>IF($A1605="-","-",ROUND(VLOOKUP($A1605+ROUND(LEFT(CO$1589,2)/24,5),'[1]ОАО "АТС"'!$A$30:$F$773,3,FALSE)+HLOOKUP($DL$1587,'[1]Сбытовая надбавка'!$F$5:$H$6,2,FALSE),2)+'[1]Иные услуги'!$C$6+HLOOKUP($DR$1586,'[1]Услуги по передаче'!$G$5:$J$7,3,FALSE))</f>
        <v>1525.54</v>
      </c>
      <c r="CP1605" s="73"/>
      <c r="CQ1605" s="73"/>
      <c r="CR1605" s="73"/>
      <c r="CS1605" s="73"/>
      <c r="CT1605" s="74"/>
      <c r="CU1605" s="72">
        <f>IF($A1605="-","-",ROUND(VLOOKUP($A1605+ROUND(LEFT(CU$1589,2)/24,5),'[1]ОАО "АТС"'!$A$30:$F$773,3,FALSE)+HLOOKUP($DL$1587,'[1]Сбытовая надбавка'!$F$5:$H$6,2,FALSE),2)+'[1]Иные услуги'!$C$6+HLOOKUP($DR$1586,'[1]Услуги по передаче'!$G$5:$J$7,3,FALSE))</f>
        <v>1525.56</v>
      </c>
      <c r="CV1605" s="73"/>
      <c r="CW1605" s="73"/>
      <c r="CX1605" s="73"/>
      <c r="CY1605" s="73"/>
      <c r="CZ1605" s="74"/>
      <c r="DA1605" s="72">
        <f>IF($A1605="-","-",ROUND(VLOOKUP($A1605+ROUND(LEFT(DA$1589,2)/24,5),'[1]ОАО "АТС"'!$A$30:$F$773,3,FALSE)+HLOOKUP($DL$1587,'[1]Сбытовая надбавка'!$F$5:$H$6,2,FALSE),2)+'[1]Иные услуги'!$C$6+HLOOKUP($DR$1586,'[1]Услуги по передаче'!$G$5:$J$7,3,FALSE))</f>
        <v>1525.54</v>
      </c>
      <c r="DB1605" s="73"/>
      <c r="DC1605" s="73"/>
      <c r="DD1605" s="73"/>
      <c r="DE1605" s="73"/>
      <c r="DF1605" s="74"/>
      <c r="DG1605" s="72">
        <f>IF($A1605="-","-",ROUND(VLOOKUP($A1605+ROUND(LEFT(DG$1589,2)/24,5),'[1]ОАО "АТС"'!$A$30:$F$773,3,FALSE)+HLOOKUP($DL$1587,'[1]Сбытовая надбавка'!$F$5:$H$6,2,FALSE),2)+'[1]Иные услуги'!$C$6+HLOOKUP($DR$1586,'[1]Услуги по передаче'!$G$5:$J$7,3,FALSE))</f>
        <v>1525.67</v>
      </c>
      <c r="DH1605" s="73"/>
      <c r="DI1605" s="73"/>
      <c r="DJ1605" s="73"/>
      <c r="DK1605" s="73"/>
      <c r="DL1605" s="74"/>
      <c r="DM1605" s="72">
        <f>IF($A1605="-","-",ROUND(VLOOKUP($A1605+ROUND(LEFT(DM$1589,2)/24,5),'[1]ОАО "АТС"'!$A$30:$F$773,3,FALSE)+HLOOKUP($DL$1587,'[1]Сбытовая надбавка'!$F$5:$H$6,2,FALSE),2)+'[1]Иные услуги'!$C$6+HLOOKUP($DR$1586,'[1]Услуги по передаче'!$G$5:$J$7,3,FALSE))</f>
        <v>1595.05</v>
      </c>
      <c r="DN1605" s="73"/>
      <c r="DO1605" s="73"/>
      <c r="DP1605" s="73"/>
      <c r="DQ1605" s="73"/>
      <c r="DR1605" s="74"/>
      <c r="DS1605" s="72">
        <f>IF($A1605="-","-",ROUND(VLOOKUP($A1605+ROUND(LEFT(DS$1589,2)/24,5),'[1]ОАО "АТС"'!$A$30:$F$773,3,FALSE)+HLOOKUP($DL$1587,'[1]Сбытовая надбавка'!$F$5:$H$6,2,FALSE),2)+'[1]Иные услуги'!$C$6+HLOOKUP($DR$1586,'[1]Услуги по передаче'!$G$5:$J$7,3,FALSE))</f>
        <v>1640.72</v>
      </c>
      <c r="DT1605" s="73"/>
      <c r="DU1605" s="73"/>
      <c r="DV1605" s="73"/>
      <c r="DW1605" s="73"/>
      <c r="DX1605" s="74"/>
      <c r="DY1605" s="72">
        <f>IF($A1605="-","-",ROUND(VLOOKUP($A1605+ROUND(LEFT(DY$1589,2)/24,5),'[1]ОАО "АТС"'!$A$30:$F$773,3,FALSE)+HLOOKUP($DL$1587,'[1]Сбытовая надбавка'!$F$5:$H$6,2,FALSE),2)+'[1]Иные услуги'!$C$6+HLOOKUP($DR$1586,'[1]Услуги по передаче'!$G$5:$J$7,3,FALSE))</f>
        <v>1586.66</v>
      </c>
      <c r="DZ1605" s="73"/>
      <c r="EA1605" s="73"/>
      <c r="EB1605" s="73"/>
      <c r="EC1605" s="73"/>
      <c r="ED1605" s="74"/>
      <c r="EE1605" s="72">
        <f>IF($A1605="-","-",ROUND(VLOOKUP($A1605+ROUND(LEFT(EE$1589,2)/24,5),'[1]ОАО "АТС"'!$A$30:$F$773,3,FALSE)+HLOOKUP($DL$1587,'[1]Сбытовая надбавка'!$F$5:$H$6,2,FALSE),2)+'[1]Иные услуги'!$C$6+HLOOKUP($DR$1586,'[1]Услуги по передаче'!$G$5:$J$7,3,FALSE))</f>
        <v>1524.9</v>
      </c>
      <c r="EF1605" s="73"/>
      <c r="EG1605" s="73"/>
      <c r="EH1605" s="73"/>
      <c r="EI1605" s="73"/>
      <c r="EJ1605" s="74"/>
      <c r="EK1605" s="72">
        <f>IF($A1605="-","-",ROUND(VLOOKUP($A1605+ROUND(LEFT(EK$1589,2)/24,5),'[1]ОАО "АТС"'!$A$30:$F$773,3,FALSE)+HLOOKUP($DL$1587,'[1]Сбытовая надбавка'!$F$5:$H$6,2,FALSE),2)+'[1]Иные услуги'!$C$6+HLOOKUP($DR$1586,'[1]Услуги по передаче'!$G$5:$J$7,3,FALSE))</f>
        <v>1690.15</v>
      </c>
      <c r="EL1605" s="73"/>
      <c r="EM1605" s="73"/>
      <c r="EN1605" s="73"/>
      <c r="EO1605" s="73"/>
      <c r="EP1605" s="74"/>
      <c r="EQ1605" s="72">
        <f>IF($A1605="-","-",ROUND(VLOOKUP($A1605+ROUND(LEFT(EQ$1589,2)/24,5),'[1]ОАО "АТС"'!$A$30:$F$773,3,FALSE)+HLOOKUP($DL$1587,'[1]Сбытовая надбавка'!$F$5:$H$6,2,FALSE),2)+'[1]Иные услуги'!$C$6+HLOOKUP($DR$1586,'[1]Услуги по передаче'!$G$5:$J$7,3,FALSE))</f>
        <v>1596.6200000000001</v>
      </c>
      <c r="ER1605" s="73"/>
      <c r="ES1605" s="73"/>
      <c r="ET1605" s="73"/>
      <c r="EU1605" s="73"/>
      <c r="EV1605" s="74"/>
    </row>
    <row r="1606" spans="1:152" s="38" customFormat="1" ht="15.75" customHeight="1" x14ac:dyDescent="0.2">
      <c r="A1606" s="69">
        <f>$A$131</f>
        <v>45002</v>
      </c>
      <c r="B1606" s="70"/>
      <c r="C1606" s="70"/>
      <c r="D1606" s="70"/>
      <c r="E1606" s="70"/>
      <c r="F1606" s="70"/>
      <c r="G1606" s="70"/>
      <c r="H1606" s="71"/>
      <c r="I1606" s="72">
        <f>IF($A1606="-","-",ROUND(VLOOKUP($A1606+ROUND(LEFT(I$1589,1)/24,5),'[1]ОАО "АТС"'!$A$30:$F$773,3,FALSE)+HLOOKUP($DL$1587,'[1]Сбытовая надбавка'!$F$5:$H$6,2,FALSE),2)+'[1]Иные услуги'!$C$6+HLOOKUP($DR$1586,'[1]Услуги по передаче'!$G$5:$J$7,3,FALSE))</f>
        <v>1530.48</v>
      </c>
      <c r="J1606" s="73"/>
      <c r="K1606" s="73"/>
      <c r="L1606" s="73"/>
      <c r="M1606" s="73"/>
      <c r="N1606" s="74"/>
      <c r="O1606" s="72">
        <f>IF($A1606="-","-",ROUND(VLOOKUP($A1606+ROUND(LEFT(O$1589,1)/24,5),'[1]ОАО "АТС"'!$A$30:$F$773,3,FALSE)+HLOOKUP($DL$1587,'[1]Сбытовая надбавка'!$F$5:$H$6,2,FALSE),2)+'[1]Иные услуги'!$C$6+HLOOKUP($DR$1586,'[1]Услуги по передаче'!$G$5:$J$7,3,FALSE))</f>
        <v>1525.95</v>
      </c>
      <c r="P1606" s="73"/>
      <c r="Q1606" s="73"/>
      <c r="R1606" s="73"/>
      <c r="S1606" s="73"/>
      <c r="T1606" s="74"/>
      <c r="U1606" s="72">
        <f>IF($A1606="-","-",ROUND(VLOOKUP($A1606+ROUND(LEFT(U$1589,1)/24,5),'[1]ОАО "АТС"'!$A$30:$F$773,3,FALSE)+HLOOKUP($DL$1587,'[1]Сбытовая надбавка'!$F$5:$H$6,2,FALSE),2)+'[1]Иные услуги'!$C$6+HLOOKUP($DR$1586,'[1]Услуги по передаче'!$G$5:$J$7,3,FALSE))</f>
        <v>1526.04</v>
      </c>
      <c r="V1606" s="73"/>
      <c r="W1606" s="73"/>
      <c r="X1606" s="73"/>
      <c r="Y1606" s="73"/>
      <c r="Z1606" s="74"/>
      <c r="AA1606" s="72">
        <f>IF($A1606="-","-",ROUND(VLOOKUP($A1606+ROUND(LEFT(AA$1589,1)/24,5),'[1]ОАО "АТС"'!$A$30:$F$773,3,FALSE)+HLOOKUP($DL$1587,'[1]Сбытовая надбавка'!$F$5:$H$6,2,FALSE),2)+'[1]Иные услуги'!$C$6+HLOOKUP($DR$1586,'[1]Услуги по передаче'!$G$5:$J$7,3,FALSE))</f>
        <v>1526.02</v>
      </c>
      <c r="AB1606" s="73"/>
      <c r="AC1606" s="73"/>
      <c r="AD1606" s="73"/>
      <c r="AE1606" s="73"/>
      <c r="AF1606" s="74"/>
      <c r="AG1606" s="72">
        <f>IF($A1606="-","-",ROUND(VLOOKUP($A1606+ROUND(LEFT(AG$1589,1)/24,5),'[1]ОАО "АТС"'!$A$30:$F$773,3,FALSE)+HLOOKUP($DL$1587,'[1]Сбытовая надбавка'!$F$5:$H$6,2,FALSE),2)+'[1]Иные услуги'!$C$6+HLOOKUP($DR$1586,'[1]Услуги по передаче'!$G$5:$J$7,3,FALSE))</f>
        <v>1525.96</v>
      </c>
      <c r="AH1606" s="73"/>
      <c r="AI1606" s="73"/>
      <c r="AJ1606" s="73"/>
      <c r="AK1606" s="73"/>
      <c r="AL1606" s="74"/>
      <c r="AM1606" s="72">
        <f>IF($A1606="-","-",ROUND(VLOOKUP($A1606+ROUND(LEFT(AM$1589,1)/24,5),'[1]ОАО "АТС"'!$A$30:$F$773,3,FALSE)+HLOOKUP($DL$1587,'[1]Сбытовая надбавка'!$F$5:$H$6,2,FALSE),2)+'[1]Иные услуги'!$C$6+HLOOKUP($DR$1586,'[1]Услуги по передаче'!$G$5:$J$7,3,FALSE))</f>
        <v>1525.95</v>
      </c>
      <c r="AN1606" s="73"/>
      <c r="AO1606" s="73"/>
      <c r="AP1606" s="73"/>
      <c r="AQ1606" s="73"/>
      <c r="AR1606" s="74"/>
      <c r="AS1606" s="72">
        <f>IF($A1606="-","-",ROUND(VLOOKUP($A1606+ROUND(LEFT(AS$1589,1)/24,5),'[1]ОАО "АТС"'!$A$30:$F$773,3,FALSE)+HLOOKUP($DL$1587,'[1]Сбытовая надбавка'!$F$5:$H$6,2,FALSE),2)+'[1]Иные услуги'!$C$6+HLOOKUP($DR$1586,'[1]Услуги по передаче'!$G$5:$J$7,3,FALSE))</f>
        <v>1525.32</v>
      </c>
      <c r="AT1606" s="73"/>
      <c r="AU1606" s="73"/>
      <c r="AV1606" s="73"/>
      <c r="AW1606" s="73"/>
      <c r="AX1606" s="74"/>
      <c r="AY1606" s="72">
        <f>IF($A1606="-","-",ROUND(VLOOKUP($A1606+ROUND(LEFT(AY$1589,1)/24,5),'[1]ОАО "АТС"'!$A$30:$F$773,3,FALSE)+HLOOKUP($DL$1587,'[1]Сбытовая надбавка'!$F$5:$H$6,2,FALSE),2)+'[1]Иные услуги'!$C$6+HLOOKUP($DR$1586,'[1]Услуги по передаче'!$G$5:$J$7,3,FALSE))</f>
        <v>1612.92</v>
      </c>
      <c r="AZ1606" s="73"/>
      <c r="BA1606" s="73"/>
      <c r="BB1606" s="73"/>
      <c r="BC1606" s="73"/>
      <c r="BD1606" s="74"/>
      <c r="BE1606" s="72">
        <f>IF($A1606="-","-",ROUND(VLOOKUP($A1606+ROUND(LEFT(BE$1589,1)/24,5),'[1]ОАО "АТС"'!$A$30:$F$773,3,FALSE)+HLOOKUP($DL$1587,'[1]Сбытовая надбавка'!$F$5:$H$6,2,FALSE),2)+'[1]Иные услуги'!$C$6+HLOOKUP($DR$1586,'[1]Услуги по передаче'!$G$5:$J$7,3,FALSE))</f>
        <v>1525.47</v>
      </c>
      <c r="BF1606" s="73"/>
      <c r="BG1606" s="73"/>
      <c r="BH1606" s="73"/>
      <c r="BI1606" s="73"/>
      <c r="BJ1606" s="74"/>
      <c r="BK1606" s="72">
        <f>IF($A1606="-","-",ROUND(VLOOKUP($A1606+ROUND(LEFT(BK$1589,1)/24,5),'[1]ОАО "АТС"'!$A$30:$F$773,3,FALSE)+HLOOKUP($DL$1587,'[1]Сбытовая надбавка'!$F$5:$H$6,2,FALSE),2)+'[1]Иные услуги'!$C$6+HLOOKUP($DR$1586,'[1]Услуги по передаче'!$G$5:$J$7,3,FALSE))</f>
        <v>1611.52</v>
      </c>
      <c r="BL1606" s="73"/>
      <c r="BM1606" s="73"/>
      <c r="BN1606" s="73"/>
      <c r="BO1606" s="73"/>
      <c r="BP1606" s="74"/>
      <c r="BQ1606" s="72">
        <f>IF($A1606="-","-",ROUND(VLOOKUP($A1606+ROUND(LEFT(BQ$1589,2)/24,5),'[1]ОАО "АТС"'!$A$30:$F$773,3,FALSE)+HLOOKUP($DL$1587,'[1]Сбытовая надбавка'!$F$5:$H$6,2,FALSE),2)+'[1]Иные услуги'!$C$6+HLOOKUP($DR$1586,'[1]Услуги по передаче'!$G$5:$J$7,3,FALSE))</f>
        <v>1638.97</v>
      </c>
      <c r="BR1606" s="73"/>
      <c r="BS1606" s="73"/>
      <c r="BT1606" s="73"/>
      <c r="BU1606" s="73"/>
      <c r="BV1606" s="74"/>
      <c r="BW1606" s="72">
        <f>IF($A1606="-","-",ROUND(VLOOKUP($A1606+ROUND(LEFT(BW$1589,2)/24,5),'[1]ОАО "АТС"'!$A$30:$F$773,3,FALSE)+HLOOKUP($DL$1587,'[1]Сбытовая надбавка'!$F$5:$H$6,2,FALSE),2)+'[1]Иные услуги'!$C$6+HLOOKUP($DR$1586,'[1]Услуги по передаче'!$G$5:$J$7,3,FALSE))</f>
        <v>1646.28</v>
      </c>
      <c r="BX1606" s="73"/>
      <c r="BY1606" s="73"/>
      <c r="BZ1606" s="73"/>
      <c r="CA1606" s="73"/>
      <c r="CB1606" s="74"/>
      <c r="CC1606" s="72">
        <f>IF($A1606="-","-",ROUND(VLOOKUP($A1606+ROUND(LEFT(CC$1589,2)/24,5),'[1]ОАО "АТС"'!$A$30:$F$773,3,FALSE)+HLOOKUP($DL$1587,'[1]Сбытовая надбавка'!$F$5:$H$6,2,FALSE),2)+'[1]Иные услуги'!$C$6+HLOOKUP($DR$1586,'[1]Услуги по передаче'!$G$5:$J$7,3,FALSE))</f>
        <v>1620.49</v>
      </c>
      <c r="CD1606" s="73"/>
      <c r="CE1606" s="73"/>
      <c r="CF1606" s="73"/>
      <c r="CG1606" s="73"/>
      <c r="CH1606" s="74"/>
      <c r="CI1606" s="72">
        <f>IF($A1606="-","-",ROUND(VLOOKUP($A1606+ROUND(LEFT(CI$1589,2)/24,5),'[1]ОАО "АТС"'!$A$30:$F$773,3,FALSE)+HLOOKUP($DL$1587,'[1]Сбытовая надбавка'!$F$5:$H$6,2,FALSE),2)+'[1]Иные услуги'!$C$6+HLOOKUP($DR$1586,'[1]Услуги по передаче'!$G$5:$J$7,3,FALSE))</f>
        <v>1610.97</v>
      </c>
      <c r="CJ1606" s="73"/>
      <c r="CK1606" s="73"/>
      <c r="CL1606" s="73"/>
      <c r="CM1606" s="73"/>
      <c r="CN1606" s="74"/>
      <c r="CO1606" s="72">
        <f>IF($A1606="-","-",ROUND(VLOOKUP($A1606+ROUND(LEFT(CO$1589,2)/24,5),'[1]ОАО "АТС"'!$A$30:$F$773,3,FALSE)+HLOOKUP($DL$1587,'[1]Сбытовая надбавка'!$F$5:$H$6,2,FALSE),2)+'[1]Иные услуги'!$C$6+HLOOKUP($DR$1586,'[1]Услуги по передаче'!$G$5:$J$7,3,FALSE))</f>
        <v>1615.63</v>
      </c>
      <c r="CP1606" s="73"/>
      <c r="CQ1606" s="73"/>
      <c r="CR1606" s="73"/>
      <c r="CS1606" s="73"/>
      <c r="CT1606" s="74"/>
      <c r="CU1606" s="72">
        <f>IF($A1606="-","-",ROUND(VLOOKUP($A1606+ROUND(LEFT(CU$1589,2)/24,5),'[1]ОАО "АТС"'!$A$30:$F$773,3,FALSE)+HLOOKUP($DL$1587,'[1]Сбытовая надбавка'!$F$5:$H$6,2,FALSE),2)+'[1]Иные услуги'!$C$6+HLOOKUP($DR$1586,'[1]Услуги по передаче'!$G$5:$J$7,3,FALSE))</f>
        <v>1604.94</v>
      </c>
      <c r="CV1606" s="73"/>
      <c r="CW1606" s="73"/>
      <c r="CX1606" s="73"/>
      <c r="CY1606" s="73"/>
      <c r="CZ1606" s="74"/>
      <c r="DA1606" s="72">
        <f>IF($A1606="-","-",ROUND(VLOOKUP($A1606+ROUND(LEFT(DA$1589,2)/24,5),'[1]ОАО "АТС"'!$A$30:$F$773,3,FALSE)+HLOOKUP($DL$1587,'[1]Сбытовая надбавка'!$F$5:$H$6,2,FALSE),2)+'[1]Иные услуги'!$C$6+HLOOKUP($DR$1586,'[1]Услуги по передаче'!$G$5:$J$7,3,FALSE))</f>
        <v>1583.3600000000001</v>
      </c>
      <c r="DB1606" s="73"/>
      <c r="DC1606" s="73"/>
      <c r="DD1606" s="73"/>
      <c r="DE1606" s="73"/>
      <c r="DF1606" s="74"/>
      <c r="DG1606" s="72">
        <f>IF($A1606="-","-",ROUND(VLOOKUP($A1606+ROUND(LEFT(DG$1589,2)/24,5),'[1]ОАО "АТС"'!$A$30:$F$773,3,FALSE)+HLOOKUP($DL$1587,'[1]Сбытовая надбавка'!$F$5:$H$6,2,FALSE),2)+'[1]Иные услуги'!$C$6+HLOOKUP($DR$1586,'[1]Услуги по передаче'!$G$5:$J$7,3,FALSE))</f>
        <v>1597.24</v>
      </c>
      <c r="DH1606" s="73"/>
      <c r="DI1606" s="73"/>
      <c r="DJ1606" s="73"/>
      <c r="DK1606" s="73"/>
      <c r="DL1606" s="74"/>
      <c r="DM1606" s="72">
        <f>IF($A1606="-","-",ROUND(VLOOKUP($A1606+ROUND(LEFT(DM$1589,2)/24,5),'[1]ОАО "АТС"'!$A$30:$F$773,3,FALSE)+HLOOKUP($DL$1587,'[1]Сбытовая надбавка'!$F$5:$H$6,2,FALSE),2)+'[1]Иные услуги'!$C$6+HLOOKUP($DR$1586,'[1]Услуги по передаче'!$G$5:$J$7,3,FALSE))</f>
        <v>1642.68</v>
      </c>
      <c r="DN1606" s="73"/>
      <c r="DO1606" s="73"/>
      <c r="DP1606" s="73"/>
      <c r="DQ1606" s="73"/>
      <c r="DR1606" s="74"/>
      <c r="DS1606" s="72">
        <f>IF($A1606="-","-",ROUND(VLOOKUP($A1606+ROUND(LEFT(DS$1589,2)/24,5),'[1]ОАО "АТС"'!$A$30:$F$773,3,FALSE)+HLOOKUP($DL$1587,'[1]Сбытовая надбавка'!$F$5:$H$6,2,FALSE),2)+'[1]Иные услуги'!$C$6+HLOOKUP($DR$1586,'[1]Услуги по передаче'!$G$5:$J$7,3,FALSE))</f>
        <v>1643.29</v>
      </c>
      <c r="DT1606" s="73"/>
      <c r="DU1606" s="73"/>
      <c r="DV1606" s="73"/>
      <c r="DW1606" s="73"/>
      <c r="DX1606" s="74"/>
      <c r="DY1606" s="72">
        <f>IF($A1606="-","-",ROUND(VLOOKUP($A1606+ROUND(LEFT(DY$1589,2)/24,5),'[1]ОАО "АТС"'!$A$30:$F$773,3,FALSE)+HLOOKUP($DL$1587,'[1]Сбытовая надбавка'!$F$5:$H$6,2,FALSE),2)+'[1]Иные услуги'!$C$6+HLOOKUP($DR$1586,'[1]Услуги по передаче'!$G$5:$J$7,3,FALSE))</f>
        <v>1578.88</v>
      </c>
      <c r="DZ1606" s="73"/>
      <c r="EA1606" s="73"/>
      <c r="EB1606" s="73"/>
      <c r="EC1606" s="73"/>
      <c r="ED1606" s="74"/>
      <c r="EE1606" s="72">
        <f>IF($A1606="-","-",ROUND(VLOOKUP($A1606+ROUND(LEFT(EE$1589,2)/24,5),'[1]ОАО "АТС"'!$A$30:$F$773,3,FALSE)+HLOOKUP($DL$1587,'[1]Сбытовая надбавка'!$F$5:$H$6,2,FALSE),2)+'[1]Иные услуги'!$C$6+HLOOKUP($DR$1586,'[1]Услуги по передаче'!$G$5:$J$7,3,FALSE))</f>
        <v>1524.55</v>
      </c>
      <c r="EF1606" s="73"/>
      <c r="EG1606" s="73"/>
      <c r="EH1606" s="73"/>
      <c r="EI1606" s="73"/>
      <c r="EJ1606" s="74"/>
      <c r="EK1606" s="72">
        <f>IF($A1606="-","-",ROUND(VLOOKUP($A1606+ROUND(LEFT(EK$1589,2)/24,5),'[1]ОАО "АТС"'!$A$30:$F$773,3,FALSE)+HLOOKUP($DL$1587,'[1]Сбытовая надбавка'!$F$5:$H$6,2,FALSE),2)+'[1]Иные услуги'!$C$6+HLOOKUP($DR$1586,'[1]Услуги по передаче'!$G$5:$J$7,3,FALSE))</f>
        <v>1681.91</v>
      </c>
      <c r="EL1606" s="73"/>
      <c r="EM1606" s="73"/>
      <c r="EN1606" s="73"/>
      <c r="EO1606" s="73"/>
      <c r="EP1606" s="74"/>
      <c r="EQ1606" s="72">
        <f>IF($A1606="-","-",ROUND(VLOOKUP($A1606+ROUND(LEFT(EQ$1589,2)/24,5),'[1]ОАО "АТС"'!$A$30:$F$773,3,FALSE)+HLOOKUP($DL$1587,'[1]Сбытовая надбавка'!$F$5:$H$6,2,FALSE),2)+'[1]Иные услуги'!$C$6+HLOOKUP($DR$1586,'[1]Услуги по передаче'!$G$5:$J$7,3,FALSE))</f>
        <v>1574.06</v>
      </c>
      <c r="ER1606" s="73"/>
      <c r="ES1606" s="73"/>
      <c r="ET1606" s="73"/>
      <c r="EU1606" s="73"/>
      <c r="EV1606" s="74"/>
    </row>
    <row r="1607" spans="1:152" s="38" customFormat="1" ht="15.75" customHeight="1" x14ac:dyDescent="0.2">
      <c r="A1607" s="69">
        <f>$A$132</f>
        <v>45003</v>
      </c>
      <c r="B1607" s="70"/>
      <c r="C1607" s="70"/>
      <c r="D1607" s="70"/>
      <c r="E1607" s="70"/>
      <c r="F1607" s="70"/>
      <c r="G1607" s="70"/>
      <c r="H1607" s="71"/>
      <c r="I1607" s="72">
        <f>IF($A1607="-","-",ROUND(VLOOKUP($A1607+ROUND(LEFT(I$1589,1)/24,5),'[1]ОАО "АТС"'!$A$30:$F$773,3,FALSE)+HLOOKUP($DL$1587,'[1]Сбытовая надбавка'!$F$5:$H$6,2,FALSE),2)+'[1]Иные услуги'!$C$6+HLOOKUP($DR$1586,'[1]Услуги по передаче'!$G$5:$J$7,3,FALSE))</f>
        <v>1525.63</v>
      </c>
      <c r="J1607" s="73"/>
      <c r="K1607" s="73"/>
      <c r="L1607" s="73"/>
      <c r="M1607" s="73"/>
      <c r="N1607" s="74"/>
      <c r="O1607" s="72">
        <f>IF($A1607="-","-",ROUND(VLOOKUP($A1607+ROUND(LEFT(O$1589,1)/24,5),'[1]ОАО "АТС"'!$A$30:$F$773,3,FALSE)+HLOOKUP($DL$1587,'[1]Сбытовая надбавка'!$F$5:$H$6,2,FALSE),2)+'[1]Иные услуги'!$C$6+HLOOKUP($DR$1586,'[1]Услуги по передаче'!$G$5:$J$7,3,FALSE))</f>
        <v>1525.81</v>
      </c>
      <c r="P1607" s="73"/>
      <c r="Q1607" s="73"/>
      <c r="R1607" s="73"/>
      <c r="S1607" s="73"/>
      <c r="T1607" s="74"/>
      <c r="U1607" s="72">
        <f>IF($A1607="-","-",ROUND(VLOOKUP($A1607+ROUND(LEFT(U$1589,1)/24,5),'[1]ОАО "АТС"'!$A$30:$F$773,3,FALSE)+HLOOKUP($DL$1587,'[1]Сбытовая надбавка'!$F$5:$H$6,2,FALSE),2)+'[1]Иные услуги'!$C$6+HLOOKUP($DR$1586,'[1]Услуги по передаче'!$G$5:$J$7,3,FALSE))</f>
        <v>1525.92</v>
      </c>
      <c r="V1607" s="73"/>
      <c r="W1607" s="73"/>
      <c r="X1607" s="73"/>
      <c r="Y1607" s="73"/>
      <c r="Z1607" s="74"/>
      <c r="AA1607" s="72">
        <f>IF($A1607="-","-",ROUND(VLOOKUP($A1607+ROUND(LEFT(AA$1589,1)/24,5),'[1]ОАО "АТС"'!$A$30:$F$773,3,FALSE)+HLOOKUP($DL$1587,'[1]Сбытовая надбавка'!$F$5:$H$6,2,FALSE),2)+'[1]Иные услуги'!$C$6+HLOOKUP($DR$1586,'[1]Услуги по передаче'!$G$5:$J$7,3,FALSE))</f>
        <v>1525.95</v>
      </c>
      <c r="AB1607" s="73"/>
      <c r="AC1607" s="73"/>
      <c r="AD1607" s="73"/>
      <c r="AE1607" s="73"/>
      <c r="AF1607" s="74"/>
      <c r="AG1607" s="72">
        <f>IF($A1607="-","-",ROUND(VLOOKUP($A1607+ROUND(LEFT(AG$1589,1)/24,5),'[1]ОАО "АТС"'!$A$30:$F$773,3,FALSE)+HLOOKUP($DL$1587,'[1]Сбытовая надбавка'!$F$5:$H$6,2,FALSE),2)+'[1]Иные услуги'!$C$6+HLOOKUP($DR$1586,'[1]Услуги по передаче'!$G$5:$J$7,3,FALSE))</f>
        <v>1525.9</v>
      </c>
      <c r="AH1607" s="73"/>
      <c r="AI1607" s="73"/>
      <c r="AJ1607" s="73"/>
      <c r="AK1607" s="73"/>
      <c r="AL1607" s="74"/>
      <c r="AM1607" s="72">
        <f>IF($A1607="-","-",ROUND(VLOOKUP($A1607+ROUND(LEFT(AM$1589,1)/24,5),'[1]ОАО "АТС"'!$A$30:$F$773,3,FALSE)+HLOOKUP($DL$1587,'[1]Сбытовая надбавка'!$F$5:$H$6,2,FALSE),2)+'[1]Иные услуги'!$C$6+HLOOKUP($DR$1586,'[1]Услуги по передаче'!$G$5:$J$7,3,FALSE))</f>
        <v>1525.89</v>
      </c>
      <c r="AN1607" s="73"/>
      <c r="AO1607" s="73"/>
      <c r="AP1607" s="73"/>
      <c r="AQ1607" s="73"/>
      <c r="AR1607" s="74"/>
      <c r="AS1607" s="72">
        <f>IF($A1607="-","-",ROUND(VLOOKUP($A1607+ROUND(LEFT(AS$1589,1)/24,5),'[1]ОАО "АТС"'!$A$30:$F$773,3,FALSE)+HLOOKUP($DL$1587,'[1]Сбытовая надбавка'!$F$5:$H$6,2,FALSE),2)+'[1]Иные услуги'!$C$6+HLOOKUP($DR$1586,'[1]Услуги по передаче'!$G$5:$J$7,3,FALSE))</f>
        <v>1525.34</v>
      </c>
      <c r="AT1607" s="73"/>
      <c r="AU1607" s="73"/>
      <c r="AV1607" s="73"/>
      <c r="AW1607" s="73"/>
      <c r="AX1607" s="74"/>
      <c r="AY1607" s="72">
        <f>IF($A1607="-","-",ROUND(VLOOKUP($A1607+ROUND(LEFT(AY$1589,1)/24,5),'[1]ОАО "АТС"'!$A$30:$F$773,3,FALSE)+HLOOKUP($DL$1587,'[1]Сбытовая надбавка'!$F$5:$H$6,2,FALSE),2)+'[1]Иные услуги'!$C$6+HLOOKUP($DR$1586,'[1]Услуги по передаче'!$G$5:$J$7,3,FALSE))</f>
        <v>1525.3700000000001</v>
      </c>
      <c r="AZ1607" s="73"/>
      <c r="BA1607" s="73"/>
      <c r="BB1607" s="73"/>
      <c r="BC1607" s="73"/>
      <c r="BD1607" s="74"/>
      <c r="BE1607" s="72">
        <f>IF($A1607="-","-",ROUND(VLOOKUP($A1607+ROUND(LEFT(BE$1589,1)/24,5),'[1]ОАО "АТС"'!$A$30:$F$773,3,FALSE)+HLOOKUP($DL$1587,'[1]Сбытовая надбавка'!$F$5:$H$6,2,FALSE),2)+'[1]Иные услуги'!$C$6+HLOOKUP($DR$1586,'[1]Услуги по передаче'!$G$5:$J$7,3,FALSE))</f>
        <v>1525.6</v>
      </c>
      <c r="BF1607" s="73"/>
      <c r="BG1607" s="73"/>
      <c r="BH1607" s="73"/>
      <c r="BI1607" s="73"/>
      <c r="BJ1607" s="74"/>
      <c r="BK1607" s="72">
        <f>IF($A1607="-","-",ROUND(VLOOKUP($A1607+ROUND(LEFT(BK$1589,1)/24,5),'[1]ОАО "АТС"'!$A$30:$F$773,3,FALSE)+HLOOKUP($DL$1587,'[1]Сбытовая надбавка'!$F$5:$H$6,2,FALSE),2)+'[1]Иные услуги'!$C$6+HLOOKUP($DR$1586,'[1]Услуги по передаче'!$G$5:$J$7,3,FALSE))</f>
        <v>1525.68</v>
      </c>
      <c r="BL1607" s="73"/>
      <c r="BM1607" s="73"/>
      <c r="BN1607" s="73"/>
      <c r="BO1607" s="73"/>
      <c r="BP1607" s="74"/>
      <c r="BQ1607" s="72">
        <f>IF($A1607="-","-",ROUND(VLOOKUP($A1607+ROUND(LEFT(BQ$1589,2)/24,5),'[1]ОАО "АТС"'!$A$30:$F$773,3,FALSE)+HLOOKUP($DL$1587,'[1]Сбытовая надбавка'!$F$5:$H$6,2,FALSE),2)+'[1]Иные услуги'!$C$6+HLOOKUP($DR$1586,'[1]Услуги по передаче'!$G$5:$J$7,3,FALSE))</f>
        <v>1525.7</v>
      </c>
      <c r="BR1607" s="73"/>
      <c r="BS1607" s="73"/>
      <c r="BT1607" s="73"/>
      <c r="BU1607" s="73"/>
      <c r="BV1607" s="74"/>
      <c r="BW1607" s="72">
        <f>IF($A1607="-","-",ROUND(VLOOKUP($A1607+ROUND(LEFT(BW$1589,2)/24,5),'[1]ОАО "АТС"'!$A$30:$F$773,3,FALSE)+HLOOKUP($DL$1587,'[1]Сбытовая надбавка'!$F$5:$H$6,2,FALSE),2)+'[1]Иные услуги'!$C$6+HLOOKUP($DR$1586,'[1]Услуги по передаче'!$G$5:$J$7,3,FALSE))</f>
        <v>1525.74</v>
      </c>
      <c r="BX1607" s="73"/>
      <c r="BY1607" s="73"/>
      <c r="BZ1607" s="73"/>
      <c r="CA1607" s="73"/>
      <c r="CB1607" s="74"/>
      <c r="CC1607" s="72">
        <f>IF($A1607="-","-",ROUND(VLOOKUP($A1607+ROUND(LEFT(CC$1589,2)/24,5),'[1]ОАО "АТС"'!$A$30:$F$773,3,FALSE)+HLOOKUP($DL$1587,'[1]Сбытовая надбавка'!$F$5:$H$6,2,FALSE),2)+'[1]Иные услуги'!$C$6+HLOOKUP($DR$1586,'[1]Услуги по передаче'!$G$5:$J$7,3,FALSE))</f>
        <v>1525.71</v>
      </c>
      <c r="CD1607" s="73"/>
      <c r="CE1607" s="73"/>
      <c r="CF1607" s="73"/>
      <c r="CG1607" s="73"/>
      <c r="CH1607" s="74"/>
      <c r="CI1607" s="72">
        <f>IF($A1607="-","-",ROUND(VLOOKUP($A1607+ROUND(LEFT(CI$1589,2)/24,5),'[1]ОАО "АТС"'!$A$30:$F$773,3,FALSE)+HLOOKUP($DL$1587,'[1]Сбытовая надбавка'!$F$5:$H$6,2,FALSE),2)+'[1]Иные услуги'!$C$6+HLOOKUP($DR$1586,'[1]Услуги по передаче'!$G$5:$J$7,3,FALSE))</f>
        <v>1525.77</v>
      </c>
      <c r="CJ1607" s="73"/>
      <c r="CK1607" s="73"/>
      <c r="CL1607" s="73"/>
      <c r="CM1607" s="73"/>
      <c r="CN1607" s="74"/>
      <c r="CO1607" s="72">
        <f>IF($A1607="-","-",ROUND(VLOOKUP($A1607+ROUND(LEFT(CO$1589,2)/24,5),'[1]ОАО "АТС"'!$A$30:$F$773,3,FALSE)+HLOOKUP($DL$1587,'[1]Сбытовая надбавка'!$F$5:$H$6,2,FALSE),2)+'[1]Иные услуги'!$C$6+HLOOKUP($DR$1586,'[1]Услуги по передаче'!$G$5:$J$7,3,FALSE))</f>
        <v>1525.81</v>
      </c>
      <c r="CP1607" s="73"/>
      <c r="CQ1607" s="73"/>
      <c r="CR1607" s="73"/>
      <c r="CS1607" s="73"/>
      <c r="CT1607" s="74"/>
      <c r="CU1607" s="72">
        <f>IF($A1607="-","-",ROUND(VLOOKUP($A1607+ROUND(LEFT(CU$1589,2)/24,5),'[1]ОАО "АТС"'!$A$30:$F$773,3,FALSE)+HLOOKUP($DL$1587,'[1]Сбытовая надбавка'!$F$5:$H$6,2,FALSE),2)+'[1]Иные услуги'!$C$6+HLOOKUP($DR$1586,'[1]Услуги по передаче'!$G$5:$J$7,3,FALSE))</f>
        <v>1525.97</v>
      </c>
      <c r="CV1607" s="73"/>
      <c r="CW1607" s="73"/>
      <c r="CX1607" s="73"/>
      <c r="CY1607" s="73"/>
      <c r="CZ1607" s="74"/>
      <c r="DA1607" s="72">
        <f>IF($A1607="-","-",ROUND(VLOOKUP($A1607+ROUND(LEFT(DA$1589,2)/24,5),'[1]ОАО "АТС"'!$A$30:$F$773,3,FALSE)+HLOOKUP($DL$1587,'[1]Сбытовая надбавка'!$F$5:$H$6,2,FALSE),2)+'[1]Иные услуги'!$C$6+HLOOKUP($DR$1586,'[1]Услуги по передаче'!$G$5:$J$7,3,FALSE))</f>
        <v>1525.98</v>
      </c>
      <c r="DB1607" s="73"/>
      <c r="DC1607" s="73"/>
      <c r="DD1607" s="73"/>
      <c r="DE1607" s="73"/>
      <c r="DF1607" s="74"/>
      <c r="DG1607" s="72">
        <f>IF($A1607="-","-",ROUND(VLOOKUP($A1607+ROUND(LEFT(DG$1589,2)/24,5),'[1]ОАО "АТС"'!$A$30:$F$773,3,FALSE)+HLOOKUP($DL$1587,'[1]Сбытовая надбавка'!$F$5:$H$6,2,FALSE),2)+'[1]Иные услуги'!$C$6+HLOOKUP($DR$1586,'[1]Услуги по передаче'!$G$5:$J$7,3,FALSE))</f>
        <v>1526.04</v>
      </c>
      <c r="DH1607" s="73"/>
      <c r="DI1607" s="73"/>
      <c r="DJ1607" s="73"/>
      <c r="DK1607" s="73"/>
      <c r="DL1607" s="74"/>
      <c r="DM1607" s="72">
        <f>IF($A1607="-","-",ROUND(VLOOKUP($A1607+ROUND(LEFT(DM$1589,2)/24,5),'[1]ОАО "АТС"'!$A$30:$F$773,3,FALSE)+HLOOKUP($DL$1587,'[1]Сбытовая надбавка'!$F$5:$H$6,2,FALSE),2)+'[1]Иные услуги'!$C$6+HLOOKUP($DR$1586,'[1]Услуги по передаче'!$G$5:$J$7,3,FALSE))</f>
        <v>1555.35</v>
      </c>
      <c r="DN1607" s="73"/>
      <c r="DO1607" s="73"/>
      <c r="DP1607" s="73"/>
      <c r="DQ1607" s="73"/>
      <c r="DR1607" s="74"/>
      <c r="DS1607" s="72">
        <f>IF($A1607="-","-",ROUND(VLOOKUP($A1607+ROUND(LEFT(DS$1589,2)/24,5),'[1]ОАО "АТС"'!$A$30:$F$773,3,FALSE)+HLOOKUP($DL$1587,'[1]Сбытовая надбавка'!$F$5:$H$6,2,FALSE),2)+'[1]Иные услуги'!$C$6+HLOOKUP($DR$1586,'[1]Услуги по передаче'!$G$5:$J$7,3,FALSE))</f>
        <v>1550.57</v>
      </c>
      <c r="DT1607" s="73"/>
      <c r="DU1607" s="73"/>
      <c r="DV1607" s="73"/>
      <c r="DW1607" s="73"/>
      <c r="DX1607" s="74"/>
      <c r="DY1607" s="72">
        <f>IF($A1607="-","-",ROUND(VLOOKUP($A1607+ROUND(LEFT(DY$1589,2)/24,5),'[1]ОАО "АТС"'!$A$30:$F$773,3,FALSE)+HLOOKUP($DL$1587,'[1]Сбытовая надбавка'!$F$5:$H$6,2,FALSE),2)+'[1]Иные услуги'!$C$6+HLOOKUP($DR$1586,'[1]Услуги по передаче'!$G$5:$J$7,3,FALSE))</f>
        <v>1525.19</v>
      </c>
      <c r="DZ1607" s="73"/>
      <c r="EA1607" s="73"/>
      <c r="EB1607" s="73"/>
      <c r="EC1607" s="73"/>
      <c r="ED1607" s="74"/>
      <c r="EE1607" s="72">
        <f>IF($A1607="-","-",ROUND(VLOOKUP($A1607+ROUND(LEFT(EE$1589,2)/24,5),'[1]ОАО "АТС"'!$A$30:$F$773,3,FALSE)+HLOOKUP($DL$1587,'[1]Сбытовая надбавка'!$F$5:$H$6,2,FALSE),2)+'[1]Иные услуги'!$C$6+HLOOKUP($DR$1586,'[1]Услуги по передаче'!$G$5:$J$7,3,FALSE))</f>
        <v>1524.99</v>
      </c>
      <c r="EF1607" s="73"/>
      <c r="EG1607" s="73"/>
      <c r="EH1607" s="73"/>
      <c r="EI1607" s="73"/>
      <c r="EJ1607" s="74"/>
      <c r="EK1607" s="72">
        <f>IF($A1607="-","-",ROUND(VLOOKUP($A1607+ROUND(LEFT(EK$1589,2)/24,5),'[1]ОАО "АТС"'!$A$30:$F$773,3,FALSE)+HLOOKUP($DL$1587,'[1]Сбытовая надбавка'!$F$5:$H$6,2,FALSE),2)+'[1]Иные услуги'!$C$6+HLOOKUP($DR$1586,'[1]Услуги по передаче'!$G$5:$J$7,3,FALSE))</f>
        <v>1618.32</v>
      </c>
      <c r="EL1607" s="73"/>
      <c r="EM1607" s="73"/>
      <c r="EN1607" s="73"/>
      <c r="EO1607" s="73"/>
      <c r="EP1607" s="74"/>
      <c r="EQ1607" s="72">
        <f>IF($A1607="-","-",ROUND(VLOOKUP($A1607+ROUND(LEFT(EQ$1589,2)/24,5),'[1]ОАО "АТС"'!$A$30:$F$773,3,FALSE)+HLOOKUP($DL$1587,'[1]Сбытовая надбавка'!$F$5:$H$6,2,FALSE),2)+'[1]Иные услуги'!$C$6+HLOOKUP($DR$1586,'[1]Услуги по передаче'!$G$5:$J$7,3,FALSE))</f>
        <v>1557.28</v>
      </c>
      <c r="ER1607" s="73"/>
      <c r="ES1607" s="73"/>
      <c r="ET1607" s="73"/>
      <c r="EU1607" s="73"/>
      <c r="EV1607" s="74"/>
    </row>
    <row r="1608" spans="1:152" s="38" customFormat="1" ht="15.75" customHeight="1" x14ac:dyDescent="0.2">
      <c r="A1608" s="69">
        <f>$A$133</f>
        <v>45004</v>
      </c>
      <c r="B1608" s="70"/>
      <c r="C1608" s="70"/>
      <c r="D1608" s="70"/>
      <c r="E1608" s="70"/>
      <c r="F1608" s="70"/>
      <c r="G1608" s="70"/>
      <c r="H1608" s="71"/>
      <c r="I1608" s="72">
        <f>IF($A1608="-","-",ROUND(VLOOKUP($A1608+ROUND(LEFT(I$1589,1)/24,5),'[1]ОАО "АТС"'!$A$30:$F$773,3,FALSE)+HLOOKUP($DL$1587,'[1]Сбытовая надбавка'!$F$5:$H$6,2,FALSE),2)+'[1]Иные услуги'!$C$6+HLOOKUP($DR$1586,'[1]Услуги по передаче'!$G$5:$J$7,3,FALSE))</f>
        <v>1525.76</v>
      </c>
      <c r="J1608" s="73"/>
      <c r="K1608" s="73"/>
      <c r="L1608" s="73"/>
      <c r="M1608" s="73"/>
      <c r="N1608" s="74"/>
      <c r="O1608" s="72">
        <f>IF($A1608="-","-",ROUND(VLOOKUP($A1608+ROUND(LEFT(O$1589,1)/24,5),'[1]ОАО "АТС"'!$A$30:$F$773,3,FALSE)+HLOOKUP($DL$1587,'[1]Сбытовая надбавка'!$F$5:$H$6,2,FALSE),2)+'[1]Иные услуги'!$C$6+HLOOKUP($DR$1586,'[1]Услуги по передаче'!$G$5:$J$7,3,FALSE))</f>
        <v>1525.82</v>
      </c>
      <c r="P1608" s="73"/>
      <c r="Q1608" s="73"/>
      <c r="R1608" s="73"/>
      <c r="S1608" s="73"/>
      <c r="T1608" s="74"/>
      <c r="U1608" s="72">
        <f>IF($A1608="-","-",ROUND(VLOOKUP($A1608+ROUND(LEFT(U$1589,1)/24,5),'[1]ОАО "АТС"'!$A$30:$F$773,3,FALSE)+HLOOKUP($DL$1587,'[1]Сбытовая надбавка'!$F$5:$H$6,2,FALSE),2)+'[1]Иные услуги'!$C$6+HLOOKUP($DR$1586,'[1]Услуги по передаче'!$G$5:$J$7,3,FALSE))</f>
        <v>1525.98</v>
      </c>
      <c r="V1608" s="73"/>
      <c r="W1608" s="73"/>
      <c r="X1608" s="73"/>
      <c r="Y1608" s="73"/>
      <c r="Z1608" s="74"/>
      <c r="AA1608" s="72">
        <f>IF($A1608="-","-",ROUND(VLOOKUP($A1608+ROUND(LEFT(AA$1589,1)/24,5),'[1]ОАО "АТС"'!$A$30:$F$773,3,FALSE)+HLOOKUP($DL$1587,'[1]Сбытовая надбавка'!$F$5:$H$6,2,FALSE),2)+'[1]Иные услуги'!$C$6+HLOOKUP($DR$1586,'[1]Услуги по передаче'!$G$5:$J$7,3,FALSE))</f>
        <v>1525.98</v>
      </c>
      <c r="AB1608" s="73"/>
      <c r="AC1608" s="73"/>
      <c r="AD1608" s="73"/>
      <c r="AE1608" s="73"/>
      <c r="AF1608" s="74"/>
      <c r="AG1608" s="72">
        <f>IF($A1608="-","-",ROUND(VLOOKUP($A1608+ROUND(LEFT(AG$1589,1)/24,5),'[1]ОАО "АТС"'!$A$30:$F$773,3,FALSE)+HLOOKUP($DL$1587,'[1]Сбытовая надбавка'!$F$5:$H$6,2,FALSE),2)+'[1]Иные услуги'!$C$6+HLOOKUP($DR$1586,'[1]Услуги по передаче'!$G$5:$J$7,3,FALSE))</f>
        <v>1525.94</v>
      </c>
      <c r="AH1608" s="73"/>
      <c r="AI1608" s="73"/>
      <c r="AJ1608" s="73"/>
      <c r="AK1608" s="73"/>
      <c r="AL1608" s="74"/>
      <c r="AM1608" s="72">
        <f>IF($A1608="-","-",ROUND(VLOOKUP($A1608+ROUND(LEFT(AM$1589,1)/24,5),'[1]ОАО "АТС"'!$A$30:$F$773,3,FALSE)+HLOOKUP($DL$1587,'[1]Сбытовая надбавка'!$F$5:$H$6,2,FALSE),2)+'[1]Иные услуги'!$C$6+HLOOKUP($DR$1586,'[1]Услуги по передаче'!$G$5:$J$7,3,FALSE))</f>
        <v>1525.8700000000001</v>
      </c>
      <c r="AN1608" s="73"/>
      <c r="AO1608" s="73"/>
      <c r="AP1608" s="73"/>
      <c r="AQ1608" s="73"/>
      <c r="AR1608" s="74"/>
      <c r="AS1608" s="72">
        <f>IF($A1608="-","-",ROUND(VLOOKUP($A1608+ROUND(LEFT(AS$1589,1)/24,5),'[1]ОАО "АТС"'!$A$30:$F$773,3,FALSE)+HLOOKUP($DL$1587,'[1]Сбытовая надбавка'!$F$5:$H$6,2,FALSE),2)+'[1]Иные услуги'!$C$6+HLOOKUP($DR$1586,'[1]Услуги по передаче'!$G$5:$J$7,3,FALSE))</f>
        <v>1525.34</v>
      </c>
      <c r="AT1608" s="73"/>
      <c r="AU1608" s="73"/>
      <c r="AV1608" s="73"/>
      <c r="AW1608" s="73"/>
      <c r="AX1608" s="74"/>
      <c r="AY1608" s="72">
        <f>IF($A1608="-","-",ROUND(VLOOKUP($A1608+ROUND(LEFT(AY$1589,1)/24,5),'[1]ОАО "АТС"'!$A$30:$F$773,3,FALSE)+HLOOKUP($DL$1587,'[1]Сбытовая надбавка'!$F$5:$H$6,2,FALSE),2)+'[1]Иные услуги'!$C$6+HLOOKUP($DR$1586,'[1]Услуги по передаче'!$G$5:$J$7,3,FALSE))</f>
        <v>1525.53</v>
      </c>
      <c r="AZ1608" s="73"/>
      <c r="BA1608" s="73"/>
      <c r="BB1608" s="73"/>
      <c r="BC1608" s="73"/>
      <c r="BD1608" s="74"/>
      <c r="BE1608" s="72">
        <f>IF($A1608="-","-",ROUND(VLOOKUP($A1608+ROUND(LEFT(BE$1589,1)/24,5),'[1]ОАО "АТС"'!$A$30:$F$773,3,FALSE)+HLOOKUP($DL$1587,'[1]Сбытовая надбавка'!$F$5:$H$6,2,FALSE),2)+'[1]Иные услуги'!$C$6+HLOOKUP($DR$1586,'[1]Услуги по передаче'!$G$5:$J$7,3,FALSE))</f>
        <v>1525.52</v>
      </c>
      <c r="BF1608" s="73"/>
      <c r="BG1608" s="73"/>
      <c r="BH1608" s="73"/>
      <c r="BI1608" s="73"/>
      <c r="BJ1608" s="74"/>
      <c r="BK1608" s="72">
        <f>IF($A1608="-","-",ROUND(VLOOKUP($A1608+ROUND(LEFT(BK$1589,1)/24,5),'[1]ОАО "АТС"'!$A$30:$F$773,3,FALSE)+HLOOKUP($DL$1587,'[1]Сбытовая надбавка'!$F$5:$H$6,2,FALSE),2)+'[1]Иные услуги'!$C$6+HLOOKUP($DR$1586,'[1]Услуги по передаче'!$G$5:$J$7,3,FALSE))</f>
        <v>1525.77</v>
      </c>
      <c r="BL1608" s="73"/>
      <c r="BM1608" s="73"/>
      <c r="BN1608" s="73"/>
      <c r="BO1608" s="73"/>
      <c r="BP1608" s="74"/>
      <c r="BQ1608" s="72">
        <f>IF($A1608="-","-",ROUND(VLOOKUP($A1608+ROUND(LEFT(BQ$1589,2)/24,5),'[1]ОАО "АТС"'!$A$30:$F$773,3,FALSE)+HLOOKUP($DL$1587,'[1]Сбытовая надбавка'!$F$5:$H$6,2,FALSE),2)+'[1]Иные услуги'!$C$6+HLOOKUP($DR$1586,'[1]Услуги по передаче'!$G$5:$J$7,3,FALSE))</f>
        <v>1525.67</v>
      </c>
      <c r="BR1608" s="73"/>
      <c r="BS1608" s="73"/>
      <c r="BT1608" s="73"/>
      <c r="BU1608" s="73"/>
      <c r="BV1608" s="74"/>
      <c r="BW1608" s="72">
        <f>IF($A1608="-","-",ROUND(VLOOKUP($A1608+ROUND(LEFT(BW$1589,2)/24,5),'[1]ОАО "АТС"'!$A$30:$F$773,3,FALSE)+HLOOKUP($DL$1587,'[1]Сбытовая надбавка'!$F$5:$H$6,2,FALSE),2)+'[1]Иные услуги'!$C$6+HLOOKUP($DR$1586,'[1]Услуги по передаче'!$G$5:$J$7,3,FALSE))</f>
        <v>1525.82</v>
      </c>
      <c r="BX1608" s="73"/>
      <c r="BY1608" s="73"/>
      <c r="BZ1608" s="73"/>
      <c r="CA1608" s="73"/>
      <c r="CB1608" s="74"/>
      <c r="CC1608" s="72">
        <f>IF($A1608="-","-",ROUND(VLOOKUP($A1608+ROUND(LEFT(CC$1589,2)/24,5),'[1]ОАО "АТС"'!$A$30:$F$773,3,FALSE)+HLOOKUP($DL$1587,'[1]Сбытовая надбавка'!$F$5:$H$6,2,FALSE),2)+'[1]Иные услуги'!$C$6+HLOOKUP($DR$1586,'[1]Услуги по передаче'!$G$5:$J$7,3,FALSE))</f>
        <v>1525.79</v>
      </c>
      <c r="CD1608" s="73"/>
      <c r="CE1608" s="73"/>
      <c r="CF1608" s="73"/>
      <c r="CG1608" s="73"/>
      <c r="CH1608" s="74"/>
      <c r="CI1608" s="72">
        <f>IF($A1608="-","-",ROUND(VLOOKUP($A1608+ROUND(LEFT(CI$1589,2)/24,5),'[1]ОАО "АТС"'!$A$30:$F$773,3,FALSE)+HLOOKUP($DL$1587,'[1]Сбытовая надбавка'!$F$5:$H$6,2,FALSE),2)+'[1]Иные услуги'!$C$6+HLOOKUP($DR$1586,'[1]Услуги по передаче'!$G$5:$J$7,3,FALSE))</f>
        <v>1525.81</v>
      </c>
      <c r="CJ1608" s="73"/>
      <c r="CK1608" s="73"/>
      <c r="CL1608" s="73"/>
      <c r="CM1608" s="73"/>
      <c r="CN1608" s="74"/>
      <c r="CO1608" s="72">
        <f>IF($A1608="-","-",ROUND(VLOOKUP($A1608+ROUND(LEFT(CO$1589,2)/24,5),'[1]ОАО "АТС"'!$A$30:$F$773,3,FALSE)+HLOOKUP($DL$1587,'[1]Сбытовая надбавка'!$F$5:$H$6,2,FALSE),2)+'[1]Иные услуги'!$C$6+HLOOKUP($DR$1586,'[1]Услуги по передаче'!$G$5:$J$7,3,FALSE))</f>
        <v>1525.85</v>
      </c>
      <c r="CP1608" s="73"/>
      <c r="CQ1608" s="73"/>
      <c r="CR1608" s="73"/>
      <c r="CS1608" s="73"/>
      <c r="CT1608" s="74"/>
      <c r="CU1608" s="72">
        <f>IF($A1608="-","-",ROUND(VLOOKUP($A1608+ROUND(LEFT(CU$1589,2)/24,5),'[1]ОАО "АТС"'!$A$30:$F$773,3,FALSE)+HLOOKUP($DL$1587,'[1]Сбытовая надбавка'!$F$5:$H$6,2,FALSE),2)+'[1]Иные услуги'!$C$6+HLOOKUP($DR$1586,'[1]Услуги по передаче'!$G$5:$J$7,3,FALSE))</f>
        <v>1525.98</v>
      </c>
      <c r="CV1608" s="73"/>
      <c r="CW1608" s="73"/>
      <c r="CX1608" s="73"/>
      <c r="CY1608" s="73"/>
      <c r="CZ1608" s="74"/>
      <c r="DA1608" s="72">
        <f>IF($A1608="-","-",ROUND(VLOOKUP($A1608+ROUND(LEFT(DA$1589,2)/24,5),'[1]ОАО "АТС"'!$A$30:$F$773,3,FALSE)+HLOOKUP($DL$1587,'[1]Сбытовая надбавка'!$F$5:$H$6,2,FALSE),2)+'[1]Иные услуги'!$C$6+HLOOKUP($DR$1586,'[1]Услуги по передаче'!$G$5:$J$7,3,FALSE))</f>
        <v>1525.98</v>
      </c>
      <c r="DB1608" s="73"/>
      <c r="DC1608" s="73"/>
      <c r="DD1608" s="73"/>
      <c r="DE1608" s="73"/>
      <c r="DF1608" s="74"/>
      <c r="DG1608" s="72">
        <f>IF($A1608="-","-",ROUND(VLOOKUP($A1608+ROUND(LEFT(DG$1589,2)/24,5),'[1]ОАО "АТС"'!$A$30:$F$773,3,FALSE)+HLOOKUP($DL$1587,'[1]Сбытовая надбавка'!$F$5:$H$6,2,FALSE),2)+'[1]Иные услуги'!$C$6+HLOOKUP($DR$1586,'[1]Услуги по передаче'!$G$5:$J$7,3,FALSE))</f>
        <v>1526.07</v>
      </c>
      <c r="DH1608" s="73"/>
      <c r="DI1608" s="73"/>
      <c r="DJ1608" s="73"/>
      <c r="DK1608" s="73"/>
      <c r="DL1608" s="74"/>
      <c r="DM1608" s="72">
        <f>IF($A1608="-","-",ROUND(VLOOKUP($A1608+ROUND(LEFT(DM$1589,2)/24,5),'[1]ОАО "АТС"'!$A$30:$F$773,3,FALSE)+HLOOKUP($DL$1587,'[1]Сбытовая надбавка'!$F$5:$H$6,2,FALSE),2)+'[1]Иные услуги'!$C$6+HLOOKUP($DR$1586,'[1]Услуги по передаче'!$G$5:$J$7,3,FALSE))</f>
        <v>1524.23</v>
      </c>
      <c r="DN1608" s="73"/>
      <c r="DO1608" s="73"/>
      <c r="DP1608" s="73"/>
      <c r="DQ1608" s="73"/>
      <c r="DR1608" s="74"/>
      <c r="DS1608" s="72">
        <f>IF($A1608="-","-",ROUND(VLOOKUP($A1608+ROUND(LEFT(DS$1589,2)/24,5),'[1]ОАО "АТС"'!$A$30:$F$773,3,FALSE)+HLOOKUP($DL$1587,'[1]Сбытовая надбавка'!$F$5:$H$6,2,FALSE),2)+'[1]Иные услуги'!$C$6+HLOOKUP($DR$1586,'[1]Услуги по передаче'!$G$5:$J$7,3,FALSE))</f>
        <v>1564.08</v>
      </c>
      <c r="DT1608" s="73"/>
      <c r="DU1608" s="73"/>
      <c r="DV1608" s="73"/>
      <c r="DW1608" s="73"/>
      <c r="DX1608" s="74"/>
      <c r="DY1608" s="72">
        <f>IF($A1608="-","-",ROUND(VLOOKUP($A1608+ROUND(LEFT(DY$1589,2)/24,5),'[1]ОАО "АТС"'!$A$30:$F$773,3,FALSE)+HLOOKUP($DL$1587,'[1]Сбытовая надбавка'!$F$5:$H$6,2,FALSE),2)+'[1]Иные услуги'!$C$6+HLOOKUP($DR$1586,'[1]Услуги по передаче'!$G$5:$J$7,3,FALSE))</f>
        <v>1531.95</v>
      </c>
      <c r="DZ1608" s="73"/>
      <c r="EA1608" s="73"/>
      <c r="EB1608" s="73"/>
      <c r="EC1608" s="73"/>
      <c r="ED1608" s="74"/>
      <c r="EE1608" s="72">
        <f>IF($A1608="-","-",ROUND(VLOOKUP($A1608+ROUND(LEFT(EE$1589,2)/24,5),'[1]ОАО "АТС"'!$A$30:$F$773,3,FALSE)+HLOOKUP($DL$1587,'[1]Сбытовая надбавка'!$F$5:$H$6,2,FALSE),2)+'[1]Иные услуги'!$C$6+HLOOKUP($DR$1586,'[1]Услуги по передаче'!$G$5:$J$7,3,FALSE))</f>
        <v>1524.66</v>
      </c>
      <c r="EF1608" s="73"/>
      <c r="EG1608" s="73"/>
      <c r="EH1608" s="73"/>
      <c r="EI1608" s="73"/>
      <c r="EJ1608" s="74"/>
      <c r="EK1608" s="72">
        <f>IF($A1608="-","-",ROUND(VLOOKUP($A1608+ROUND(LEFT(EK$1589,2)/24,5),'[1]ОАО "АТС"'!$A$30:$F$773,3,FALSE)+HLOOKUP($DL$1587,'[1]Сбытовая надбавка'!$F$5:$H$6,2,FALSE),2)+'[1]Иные услуги'!$C$6+HLOOKUP($DR$1586,'[1]Услуги по передаче'!$G$5:$J$7,3,FALSE))</f>
        <v>1619.3</v>
      </c>
      <c r="EL1608" s="73"/>
      <c r="EM1608" s="73"/>
      <c r="EN1608" s="73"/>
      <c r="EO1608" s="73"/>
      <c r="EP1608" s="74"/>
      <c r="EQ1608" s="72">
        <f>IF($A1608="-","-",ROUND(VLOOKUP($A1608+ROUND(LEFT(EQ$1589,2)/24,5),'[1]ОАО "АТС"'!$A$30:$F$773,3,FALSE)+HLOOKUP($DL$1587,'[1]Сбытовая надбавка'!$F$5:$H$6,2,FALSE),2)+'[1]Иные услуги'!$C$6+HLOOKUP($DR$1586,'[1]Услуги по передаче'!$G$5:$J$7,3,FALSE))</f>
        <v>1550.64</v>
      </c>
      <c r="ER1608" s="73"/>
      <c r="ES1608" s="73"/>
      <c r="ET1608" s="73"/>
      <c r="EU1608" s="73"/>
      <c r="EV1608" s="74"/>
    </row>
    <row r="1609" spans="1:152" s="38" customFormat="1" ht="15.75" customHeight="1" x14ac:dyDescent="0.2">
      <c r="A1609" s="69">
        <f>$A$134</f>
        <v>45005</v>
      </c>
      <c r="B1609" s="70"/>
      <c r="C1609" s="70"/>
      <c r="D1609" s="70"/>
      <c r="E1609" s="70"/>
      <c r="F1609" s="70"/>
      <c r="G1609" s="70"/>
      <c r="H1609" s="71"/>
      <c r="I1609" s="72">
        <f>IF($A1609="-","-",ROUND(VLOOKUP($A1609+ROUND(LEFT(I$1589,1)/24,5),'[1]ОАО "АТС"'!$A$30:$F$773,3,FALSE)+HLOOKUP($DL$1587,'[1]Сбытовая надбавка'!$F$5:$H$6,2,FALSE),2)+'[1]Иные услуги'!$C$6+HLOOKUP($DR$1586,'[1]Услуги по передаче'!$G$5:$J$7,3,FALSE))</f>
        <v>1525.71</v>
      </c>
      <c r="J1609" s="73"/>
      <c r="K1609" s="73"/>
      <c r="L1609" s="73"/>
      <c r="M1609" s="73"/>
      <c r="N1609" s="74"/>
      <c r="O1609" s="72">
        <f>IF($A1609="-","-",ROUND(VLOOKUP($A1609+ROUND(LEFT(O$1589,1)/24,5),'[1]ОАО "АТС"'!$A$30:$F$773,3,FALSE)+HLOOKUP($DL$1587,'[1]Сбытовая надбавка'!$F$5:$H$6,2,FALSE),2)+'[1]Иные услуги'!$C$6+HLOOKUP($DR$1586,'[1]Услуги по передаче'!$G$5:$J$7,3,FALSE))</f>
        <v>1525.9</v>
      </c>
      <c r="P1609" s="73"/>
      <c r="Q1609" s="73"/>
      <c r="R1609" s="73"/>
      <c r="S1609" s="73"/>
      <c r="T1609" s="74"/>
      <c r="U1609" s="72">
        <f>IF($A1609="-","-",ROUND(VLOOKUP($A1609+ROUND(LEFT(U$1589,1)/24,5),'[1]ОАО "АТС"'!$A$30:$F$773,3,FALSE)+HLOOKUP($DL$1587,'[1]Сбытовая надбавка'!$F$5:$H$6,2,FALSE),2)+'[1]Иные услуги'!$C$6+HLOOKUP($DR$1586,'[1]Услуги по передаче'!$G$5:$J$7,3,FALSE))</f>
        <v>1525.8600000000001</v>
      </c>
      <c r="V1609" s="73"/>
      <c r="W1609" s="73"/>
      <c r="X1609" s="73"/>
      <c r="Y1609" s="73"/>
      <c r="Z1609" s="74"/>
      <c r="AA1609" s="72">
        <f>IF($A1609="-","-",ROUND(VLOOKUP($A1609+ROUND(LEFT(AA$1589,1)/24,5),'[1]ОАО "АТС"'!$A$30:$F$773,3,FALSE)+HLOOKUP($DL$1587,'[1]Сбытовая надбавка'!$F$5:$H$6,2,FALSE),2)+'[1]Иные услуги'!$C$6+HLOOKUP($DR$1586,'[1]Услуги по передаче'!$G$5:$J$7,3,FALSE))</f>
        <v>1525.82</v>
      </c>
      <c r="AB1609" s="73"/>
      <c r="AC1609" s="73"/>
      <c r="AD1609" s="73"/>
      <c r="AE1609" s="73"/>
      <c r="AF1609" s="74"/>
      <c r="AG1609" s="72">
        <f>IF($A1609="-","-",ROUND(VLOOKUP($A1609+ROUND(LEFT(AG$1589,1)/24,5),'[1]ОАО "АТС"'!$A$30:$F$773,3,FALSE)+HLOOKUP($DL$1587,'[1]Сбытовая надбавка'!$F$5:$H$6,2,FALSE),2)+'[1]Иные услуги'!$C$6+HLOOKUP($DR$1586,'[1]Услуги по передаче'!$G$5:$J$7,3,FALSE))</f>
        <v>1525.72</v>
      </c>
      <c r="AH1609" s="73"/>
      <c r="AI1609" s="73"/>
      <c r="AJ1609" s="73"/>
      <c r="AK1609" s="73"/>
      <c r="AL1609" s="74"/>
      <c r="AM1609" s="72">
        <f>IF($A1609="-","-",ROUND(VLOOKUP($A1609+ROUND(LEFT(AM$1589,1)/24,5),'[1]ОАО "АТС"'!$A$30:$F$773,3,FALSE)+HLOOKUP($DL$1587,'[1]Сбытовая надбавка'!$F$5:$H$6,2,FALSE),2)+'[1]Иные услуги'!$C$6+HLOOKUP($DR$1586,'[1]Услуги по передаче'!$G$5:$J$7,3,FALSE))</f>
        <v>1525.73</v>
      </c>
      <c r="AN1609" s="73"/>
      <c r="AO1609" s="73"/>
      <c r="AP1609" s="73"/>
      <c r="AQ1609" s="73"/>
      <c r="AR1609" s="74"/>
      <c r="AS1609" s="72">
        <f>IF($A1609="-","-",ROUND(VLOOKUP($A1609+ROUND(LEFT(AS$1589,1)/24,5),'[1]ОАО "АТС"'!$A$30:$F$773,3,FALSE)+HLOOKUP($DL$1587,'[1]Сбытовая надбавка'!$F$5:$H$6,2,FALSE),2)+'[1]Иные услуги'!$C$6+HLOOKUP($DR$1586,'[1]Услуги по передаче'!$G$5:$J$7,3,FALSE))</f>
        <v>1524.97</v>
      </c>
      <c r="AT1609" s="73"/>
      <c r="AU1609" s="73"/>
      <c r="AV1609" s="73"/>
      <c r="AW1609" s="73"/>
      <c r="AX1609" s="74"/>
      <c r="AY1609" s="72">
        <f>IF($A1609="-","-",ROUND(VLOOKUP($A1609+ROUND(LEFT(AY$1589,1)/24,5),'[1]ОАО "АТС"'!$A$30:$F$773,3,FALSE)+HLOOKUP($DL$1587,'[1]Сбытовая надбавка'!$F$5:$H$6,2,FALSE),2)+'[1]Иные услуги'!$C$6+HLOOKUP($DR$1586,'[1]Услуги по передаче'!$G$5:$J$7,3,FALSE))</f>
        <v>1600.91</v>
      </c>
      <c r="AZ1609" s="73"/>
      <c r="BA1609" s="73"/>
      <c r="BB1609" s="73"/>
      <c r="BC1609" s="73"/>
      <c r="BD1609" s="74"/>
      <c r="BE1609" s="72">
        <f>IF($A1609="-","-",ROUND(VLOOKUP($A1609+ROUND(LEFT(BE$1589,1)/24,5),'[1]ОАО "АТС"'!$A$30:$F$773,3,FALSE)+HLOOKUP($DL$1587,'[1]Сбытовая надбавка'!$F$5:$H$6,2,FALSE),2)+'[1]Иные услуги'!$C$6+HLOOKUP($DR$1586,'[1]Услуги по передаче'!$G$5:$J$7,3,FALSE))</f>
        <v>1525.5</v>
      </c>
      <c r="BF1609" s="73"/>
      <c r="BG1609" s="73"/>
      <c r="BH1609" s="73"/>
      <c r="BI1609" s="73"/>
      <c r="BJ1609" s="74"/>
      <c r="BK1609" s="72">
        <f>IF($A1609="-","-",ROUND(VLOOKUP($A1609+ROUND(LEFT(BK$1589,1)/24,5),'[1]ОАО "АТС"'!$A$30:$F$773,3,FALSE)+HLOOKUP($DL$1587,'[1]Сбытовая надбавка'!$F$5:$H$6,2,FALSE),2)+'[1]Иные услуги'!$C$6+HLOOKUP($DR$1586,'[1]Услуги по передаче'!$G$5:$J$7,3,FALSE))</f>
        <v>1574.08</v>
      </c>
      <c r="BL1609" s="73"/>
      <c r="BM1609" s="73"/>
      <c r="BN1609" s="73"/>
      <c r="BO1609" s="73"/>
      <c r="BP1609" s="74"/>
      <c r="BQ1609" s="72">
        <f>IF($A1609="-","-",ROUND(VLOOKUP($A1609+ROUND(LEFT(BQ$1589,2)/24,5),'[1]ОАО "АТС"'!$A$30:$F$773,3,FALSE)+HLOOKUP($DL$1587,'[1]Сбытовая надбавка'!$F$5:$H$6,2,FALSE),2)+'[1]Иные услуги'!$C$6+HLOOKUP($DR$1586,'[1]Услуги по передаче'!$G$5:$J$7,3,FALSE))</f>
        <v>1583.81</v>
      </c>
      <c r="BR1609" s="73"/>
      <c r="BS1609" s="73"/>
      <c r="BT1609" s="73"/>
      <c r="BU1609" s="73"/>
      <c r="BV1609" s="74"/>
      <c r="BW1609" s="72">
        <f>IF($A1609="-","-",ROUND(VLOOKUP($A1609+ROUND(LEFT(BW$1589,2)/24,5),'[1]ОАО "АТС"'!$A$30:$F$773,3,FALSE)+HLOOKUP($DL$1587,'[1]Сбытовая надбавка'!$F$5:$H$6,2,FALSE),2)+'[1]Иные услуги'!$C$6+HLOOKUP($DR$1586,'[1]Услуги по передаче'!$G$5:$J$7,3,FALSE))</f>
        <v>1572.06</v>
      </c>
      <c r="BX1609" s="73"/>
      <c r="BY1609" s="73"/>
      <c r="BZ1609" s="73"/>
      <c r="CA1609" s="73"/>
      <c r="CB1609" s="74"/>
      <c r="CC1609" s="72">
        <f>IF($A1609="-","-",ROUND(VLOOKUP($A1609+ROUND(LEFT(CC$1589,2)/24,5),'[1]ОАО "АТС"'!$A$30:$F$773,3,FALSE)+HLOOKUP($DL$1587,'[1]Сбытовая надбавка'!$F$5:$H$6,2,FALSE),2)+'[1]Иные услуги'!$C$6+HLOOKUP($DR$1586,'[1]Услуги по передаче'!$G$5:$J$7,3,FALSE))</f>
        <v>1532.18</v>
      </c>
      <c r="CD1609" s="73"/>
      <c r="CE1609" s="73"/>
      <c r="CF1609" s="73"/>
      <c r="CG1609" s="73"/>
      <c r="CH1609" s="74"/>
      <c r="CI1609" s="72">
        <f>IF($A1609="-","-",ROUND(VLOOKUP($A1609+ROUND(LEFT(CI$1589,2)/24,5),'[1]ОАО "АТС"'!$A$30:$F$773,3,FALSE)+HLOOKUP($DL$1587,'[1]Сбытовая надбавка'!$F$5:$H$6,2,FALSE),2)+'[1]Иные услуги'!$C$6+HLOOKUP($DR$1586,'[1]Услуги по передаче'!$G$5:$J$7,3,FALSE))</f>
        <v>1525.55</v>
      </c>
      <c r="CJ1609" s="73"/>
      <c r="CK1609" s="73"/>
      <c r="CL1609" s="73"/>
      <c r="CM1609" s="73"/>
      <c r="CN1609" s="74"/>
      <c r="CO1609" s="72">
        <f>IF($A1609="-","-",ROUND(VLOOKUP($A1609+ROUND(LEFT(CO$1589,2)/24,5),'[1]ОАО "АТС"'!$A$30:$F$773,3,FALSE)+HLOOKUP($DL$1587,'[1]Сбытовая надбавка'!$F$5:$H$6,2,FALSE),2)+'[1]Иные услуги'!$C$6+HLOOKUP($DR$1586,'[1]Услуги по передаче'!$G$5:$J$7,3,FALSE))</f>
        <v>1525.58</v>
      </c>
      <c r="CP1609" s="73"/>
      <c r="CQ1609" s="73"/>
      <c r="CR1609" s="73"/>
      <c r="CS1609" s="73"/>
      <c r="CT1609" s="74"/>
      <c r="CU1609" s="72">
        <f>IF($A1609="-","-",ROUND(VLOOKUP($A1609+ROUND(LEFT(CU$1589,2)/24,5),'[1]ОАО "АТС"'!$A$30:$F$773,3,FALSE)+HLOOKUP($DL$1587,'[1]Сбытовая надбавка'!$F$5:$H$6,2,FALSE),2)+'[1]Иные услуги'!$C$6+HLOOKUP($DR$1586,'[1]Услуги по передаче'!$G$5:$J$7,3,FALSE))</f>
        <v>1525.81</v>
      </c>
      <c r="CV1609" s="73"/>
      <c r="CW1609" s="73"/>
      <c r="CX1609" s="73"/>
      <c r="CY1609" s="73"/>
      <c r="CZ1609" s="74"/>
      <c r="DA1609" s="72">
        <f>IF($A1609="-","-",ROUND(VLOOKUP($A1609+ROUND(LEFT(DA$1589,2)/24,5),'[1]ОАО "АТС"'!$A$30:$F$773,3,FALSE)+HLOOKUP($DL$1587,'[1]Сбытовая надбавка'!$F$5:$H$6,2,FALSE),2)+'[1]Иные услуги'!$C$6+HLOOKUP($DR$1586,'[1]Услуги по передаче'!$G$5:$J$7,3,FALSE))</f>
        <v>1525.94</v>
      </c>
      <c r="DB1609" s="73"/>
      <c r="DC1609" s="73"/>
      <c r="DD1609" s="73"/>
      <c r="DE1609" s="73"/>
      <c r="DF1609" s="74"/>
      <c r="DG1609" s="72">
        <f>IF($A1609="-","-",ROUND(VLOOKUP($A1609+ROUND(LEFT(DG$1589,2)/24,5),'[1]ОАО "АТС"'!$A$30:$F$773,3,FALSE)+HLOOKUP($DL$1587,'[1]Сбытовая надбавка'!$F$5:$H$6,2,FALSE),2)+'[1]Иные услуги'!$C$6+HLOOKUP($DR$1586,'[1]Услуги по передаче'!$G$5:$J$7,3,FALSE))</f>
        <v>1525.97</v>
      </c>
      <c r="DH1609" s="73"/>
      <c r="DI1609" s="73"/>
      <c r="DJ1609" s="73"/>
      <c r="DK1609" s="73"/>
      <c r="DL1609" s="74"/>
      <c r="DM1609" s="72">
        <f>IF($A1609="-","-",ROUND(VLOOKUP($A1609+ROUND(LEFT(DM$1589,2)/24,5),'[1]ОАО "АТС"'!$A$30:$F$773,3,FALSE)+HLOOKUP($DL$1587,'[1]Сбытовая надбавка'!$F$5:$H$6,2,FALSE),2)+'[1]Иные услуги'!$C$6+HLOOKUP($DR$1586,'[1]Услуги по передаче'!$G$5:$J$7,3,FALSE))</f>
        <v>1555.52</v>
      </c>
      <c r="DN1609" s="73"/>
      <c r="DO1609" s="73"/>
      <c r="DP1609" s="73"/>
      <c r="DQ1609" s="73"/>
      <c r="DR1609" s="74"/>
      <c r="DS1609" s="72">
        <f>IF($A1609="-","-",ROUND(VLOOKUP($A1609+ROUND(LEFT(DS$1589,2)/24,5),'[1]ОАО "АТС"'!$A$30:$F$773,3,FALSE)+HLOOKUP($DL$1587,'[1]Сбытовая надбавка'!$F$5:$H$6,2,FALSE),2)+'[1]Иные услуги'!$C$6+HLOOKUP($DR$1586,'[1]Услуги по передаче'!$G$5:$J$7,3,FALSE))</f>
        <v>1604.6100000000001</v>
      </c>
      <c r="DT1609" s="73"/>
      <c r="DU1609" s="73"/>
      <c r="DV1609" s="73"/>
      <c r="DW1609" s="73"/>
      <c r="DX1609" s="74"/>
      <c r="DY1609" s="72">
        <f>IF($A1609="-","-",ROUND(VLOOKUP($A1609+ROUND(LEFT(DY$1589,2)/24,5),'[1]ОАО "АТС"'!$A$30:$F$773,3,FALSE)+HLOOKUP($DL$1587,'[1]Сбытовая надбавка'!$F$5:$H$6,2,FALSE),2)+'[1]Иные услуги'!$C$6+HLOOKUP($DR$1586,'[1]Услуги по передаче'!$G$5:$J$7,3,FALSE))</f>
        <v>1551.64</v>
      </c>
      <c r="DZ1609" s="73"/>
      <c r="EA1609" s="73"/>
      <c r="EB1609" s="73"/>
      <c r="EC1609" s="73"/>
      <c r="ED1609" s="74"/>
      <c r="EE1609" s="72">
        <f>IF($A1609="-","-",ROUND(VLOOKUP($A1609+ROUND(LEFT(EE$1589,2)/24,5),'[1]ОАО "АТС"'!$A$30:$F$773,3,FALSE)+HLOOKUP($DL$1587,'[1]Сбытовая надбавка'!$F$5:$H$6,2,FALSE),2)+'[1]Иные услуги'!$C$6+HLOOKUP($DR$1586,'[1]Услуги по передаче'!$G$5:$J$7,3,FALSE))</f>
        <v>1524.44</v>
      </c>
      <c r="EF1609" s="73"/>
      <c r="EG1609" s="73"/>
      <c r="EH1609" s="73"/>
      <c r="EI1609" s="73"/>
      <c r="EJ1609" s="74"/>
      <c r="EK1609" s="72">
        <f>IF($A1609="-","-",ROUND(VLOOKUP($A1609+ROUND(LEFT(EK$1589,2)/24,5),'[1]ОАО "АТС"'!$A$30:$F$773,3,FALSE)+HLOOKUP($DL$1587,'[1]Сбытовая надбавка'!$F$5:$H$6,2,FALSE),2)+'[1]Иные услуги'!$C$6+HLOOKUP($DR$1586,'[1]Услуги по передаче'!$G$5:$J$7,3,FALSE))</f>
        <v>1656.99</v>
      </c>
      <c r="EL1609" s="73"/>
      <c r="EM1609" s="73"/>
      <c r="EN1609" s="73"/>
      <c r="EO1609" s="73"/>
      <c r="EP1609" s="74"/>
      <c r="EQ1609" s="72">
        <f>IF($A1609="-","-",ROUND(VLOOKUP($A1609+ROUND(LEFT(EQ$1589,2)/24,5),'[1]ОАО "АТС"'!$A$30:$F$773,3,FALSE)+HLOOKUP($DL$1587,'[1]Сбытовая надбавка'!$F$5:$H$6,2,FALSE),2)+'[1]Иные услуги'!$C$6+HLOOKUP($DR$1586,'[1]Услуги по передаче'!$G$5:$J$7,3,FALSE))</f>
        <v>1553.49</v>
      </c>
      <c r="ER1609" s="73"/>
      <c r="ES1609" s="73"/>
      <c r="ET1609" s="73"/>
      <c r="EU1609" s="73"/>
      <c r="EV1609" s="74"/>
    </row>
    <row r="1610" spans="1:152" s="38" customFormat="1" ht="15.75" customHeight="1" x14ac:dyDescent="0.2">
      <c r="A1610" s="69">
        <f>$A$135</f>
        <v>45006</v>
      </c>
      <c r="B1610" s="70"/>
      <c r="C1610" s="70"/>
      <c r="D1610" s="70"/>
      <c r="E1610" s="70"/>
      <c r="F1610" s="70"/>
      <c r="G1610" s="70"/>
      <c r="H1610" s="71"/>
      <c r="I1610" s="72">
        <f>IF($A1610="-","-",ROUND(VLOOKUP($A1610+ROUND(LEFT(I$1589,1)/24,5),'[1]ОАО "АТС"'!$A$30:$F$773,3,FALSE)+HLOOKUP($DL$1587,'[1]Сбытовая надбавка'!$F$5:$H$6,2,FALSE),2)+'[1]Иные услуги'!$C$6+HLOOKUP($DR$1586,'[1]Услуги по передаче'!$G$5:$J$7,3,FALSE))</f>
        <v>1525.66</v>
      </c>
      <c r="J1610" s="73"/>
      <c r="K1610" s="73"/>
      <c r="L1610" s="73"/>
      <c r="M1610" s="73"/>
      <c r="N1610" s="74"/>
      <c r="O1610" s="72">
        <f>IF($A1610="-","-",ROUND(VLOOKUP($A1610+ROUND(LEFT(O$1589,1)/24,5),'[1]ОАО "АТС"'!$A$30:$F$773,3,FALSE)+HLOOKUP($DL$1587,'[1]Сбытовая надбавка'!$F$5:$H$6,2,FALSE),2)+'[1]Иные услуги'!$C$6+HLOOKUP($DR$1586,'[1]Услуги по передаче'!$G$5:$J$7,3,FALSE))</f>
        <v>1525.3700000000001</v>
      </c>
      <c r="P1610" s="73"/>
      <c r="Q1610" s="73"/>
      <c r="R1610" s="73"/>
      <c r="S1610" s="73"/>
      <c r="T1610" s="74"/>
      <c r="U1610" s="72">
        <f>IF($A1610="-","-",ROUND(VLOOKUP($A1610+ROUND(LEFT(U$1589,1)/24,5),'[1]ОАО "АТС"'!$A$30:$F$773,3,FALSE)+HLOOKUP($DL$1587,'[1]Сбытовая надбавка'!$F$5:$H$6,2,FALSE),2)+'[1]Иные услуги'!$C$6+HLOOKUP($DR$1586,'[1]Услуги по передаче'!$G$5:$J$7,3,FALSE))</f>
        <v>1525.89</v>
      </c>
      <c r="V1610" s="73"/>
      <c r="W1610" s="73"/>
      <c r="X1610" s="73"/>
      <c r="Y1610" s="73"/>
      <c r="Z1610" s="74"/>
      <c r="AA1610" s="72">
        <f>IF($A1610="-","-",ROUND(VLOOKUP($A1610+ROUND(LEFT(AA$1589,1)/24,5),'[1]ОАО "АТС"'!$A$30:$F$773,3,FALSE)+HLOOKUP($DL$1587,'[1]Сбытовая надбавка'!$F$5:$H$6,2,FALSE),2)+'[1]Иные услуги'!$C$6+HLOOKUP($DR$1586,'[1]Услуги по передаче'!$G$5:$J$7,3,FALSE))</f>
        <v>1525.89</v>
      </c>
      <c r="AB1610" s="73"/>
      <c r="AC1610" s="73"/>
      <c r="AD1610" s="73"/>
      <c r="AE1610" s="73"/>
      <c r="AF1610" s="74"/>
      <c r="AG1610" s="72">
        <f>IF($A1610="-","-",ROUND(VLOOKUP($A1610+ROUND(LEFT(AG$1589,1)/24,5),'[1]ОАО "АТС"'!$A$30:$F$773,3,FALSE)+HLOOKUP($DL$1587,'[1]Сбытовая надбавка'!$F$5:$H$6,2,FALSE),2)+'[1]Иные услуги'!$C$6+HLOOKUP($DR$1586,'[1]Услуги по передаче'!$G$5:$J$7,3,FALSE))</f>
        <v>1525.81</v>
      </c>
      <c r="AH1610" s="73"/>
      <c r="AI1610" s="73"/>
      <c r="AJ1610" s="73"/>
      <c r="AK1610" s="73"/>
      <c r="AL1610" s="74"/>
      <c r="AM1610" s="72">
        <f>IF($A1610="-","-",ROUND(VLOOKUP($A1610+ROUND(LEFT(AM$1589,1)/24,5),'[1]ОАО "АТС"'!$A$30:$F$773,3,FALSE)+HLOOKUP($DL$1587,'[1]Сбытовая надбавка'!$F$5:$H$6,2,FALSE),2)+'[1]Иные услуги'!$C$6+HLOOKUP($DR$1586,'[1]Услуги по передаче'!$G$5:$J$7,3,FALSE))</f>
        <v>1525.79</v>
      </c>
      <c r="AN1610" s="73"/>
      <c r="AO1610" s="73"/>
      <c r="AP1610" s="73"/>
      <c r="AQ1610" s="73"/>
      <c r="AR1610" s="74"/>
      <c r="AS1610" s="72">
        <f>IF($A1610="-","-",ROUND(VLOOKUP($A1610+ROUND(LEFT(AS$1589,1)/24,5),'[1]ОАО "АТС"'!$A$30:$F$773,3,FALSE)+HLOOKUP($DL$1587,'[1]Сбытовая надбавка'!$F$5:$H$6,2,FALSE),2)+'[1]Иные услуги'!$C$6+HLOOKUP($DR$1586,'[1]Услуги по передаче'!$G$5:$J$7,3,FALSE))</f>
        <v>1525.18</v>
      </c>
      <c r="AT1610" s="73"/>
      <c r="AU1610" s="73"/>
      <c r="AV1610" s="73"/>
      <c r="AW1610" s="73"/>
      <c r="AX1610" s="74"/>
      <c r="AY1610" s="72">
        <f>IF($A1610="-","-",ROUND(VLOOKUP($A1610+ROUND(LEFT(AY$1589,1)/24,5),'[1]ОАО "АТС"'!$A$30:$F$773,3,FALSE)+HLOOKUP($DL$1587,'[1]Сбытовая надбавка'!$F$5:$H$6,2,FALSE),2)+'[1]Иные услуги'!$C$6+HLOOKUP($DR$1586,'[1]Услуги по передаче'!$G$5:$J$7,3,FALSE))</f>
        <v>1596.72</v>
      </c>
      <c r="AZ1610" s="73"/>
      <c r="BA1610" s="73"/>
      <c r="BB1610" s="73"/>
      <c r="BC1610" s="73"/>
      <c r="BD1610" s="74"/>
      <c r="BE1610" s="72">
        <f>IF($A1610="-","-",ROUND(VLOOKUP($A1610+ROUND(LEFT(BE$1589,1)/24,5),'[1]ОАО "АТС"'!$A$30:$F$773,3,FALSE)+HLOOKUP($DL$1587,'[1]Сбытовая надбавка'!$F$5:$H$6,2,FALSE),2)+'[1]Иные услуги'!$C$6+HLOOKUP($DR$1586,'[1]Услуги по передаче'!$G$5:$J$7,3,FALSE))</f>
        <v>1525.46</v>
      </c>
      <c r="BF1610" s="73"/>
      <c r="BG1610" s="73"/>
      <c r="BH1610" s="73"/>
      <c r="BI1610" s="73"/>
      <c r="BJ1610" s="74"/>
      <c r="BK1610" s="72">
        <f>IF($A1610="-","-",ROUND(VLOOKUP($A1610+ROUND(LEFT(BK$1589,1)/24,5),'[1]ОАО "АТС"'!$A$30:$F$773,3,FALSE)+HLOOKUP($DL$1587,'[1]Сбытовая надбавка'!$F$5:$H$6,2,FALSE),2)+'[1]Иные услуги'!$C$6+HLOOKUP($DR$1586,'[1]Услуги по передаче'!$G$5:$J$7,3,FALSE))</f>
        <v>1584.05</v>
      </c>
      <c r="BL1610" s="73"/>
      <c r="BM1610" s="73"/>
      <c r="BN1610" s="73"/>
      <c r="BO1610" s="73"/>
      <c r="BP1610" s="74"/>
      <c r="BQ1610" s="72">
        <f>IF($A1610="-","-",ROUND(VLOOKUP($A1610+ROUND(LEFT(BQ$1589,2)/24,5),'[1]ОАО "АТС"'!$A$30:$F$773,3,FALSE)+HLOOKUP($DL$1587,'[1]Сбытовая надбавка'!$F$5:$H$6,2,FALSE),2)+'[1]Иные услуги'!$C$6+HLOOKUP($DR$1586,'[1]Услуги по передаче'!$G$5:$J$7,3,FALSE))</f>
        <v>1593.83</v>
      </c>
      <c r="BR1610" s="73"/>
      <c r="BS1610" s="73"/>
      <c r="BT1610" s="73"/>
      <c r="BU1610" s="73"/>
      <c r="BV1610" s="74"/>
      <c r="BW1610" s="72">
        <f>IF($A1610="-","-",ROUND(VLOOKUP($A1610+ROUND(LEFT(BW$1589,2)/24,5),'[1]ОАО "АТС"'!$A$30:$F$773,3,FALSE)+HLOOKUP($DL$1587,'[1]Сбытовая надбавка'!$F$5:$H$6,2,FALSE),2)+'[1]Иные услуги'!$C$6+HLOOKUP($DR$1586,'[1]Услуги по передаче'!$G$5:$J$7,3,FALSE))</f>
        <v>1580.69</v>
      </c>
      <c r="BX1610" s="73"/>
      <c r="BY1610" s="73"/>
      <c r="BZ1610" s="73"/>
      <c r="CA1610" s="73"/>
      <c r="CB1610" s="74"/>
      <c r="CC1610" s="72">
        <f>IF($A1610="-","-",ROUND(VLOOKUP($A1610+ROUND(LEFT(CC$1589,2)/24,5),'[1]ОАО "АТС"'!$A$30:$F$773,3,FALSE)+HLOOKUP($DL$1587,'[1]Сбытовая надбавка'!$F$5:$H$6,2,FALSE),2)+'[1]Иные услуги'!$C$6+HLOOKUP($DR$1586,'[1]Услуги по передаче'!$G$5:$J$7,3,FALSE))</f>
        <v>1538.63</v>
      </c>
      <c r="CD1610" s="73"/>
      <c r="CE1610" s="73"/>
      <c r="CF1610" s="73"/>
      <c r="CG1610" s="73"/>
      <c r="CH1610" s="74"/>
      <c r="CI1610" s="72">
        <f>IF($A1610="-","-",ROUND(VLOOKUP($A1610+ROUND(LEFT(CI$1589,2)/24,5),'[1]ОАО "АТС"'!$A$30:$F$773,3,FALSE)+HLOOKUP($DL$1587,'[1]Сбытовая надбавка'!$F$5:$H$6,2,FALSE),2)+'[1]Иные услуги'!$C$6+HLOOKUP($DR$1586,'[1]Услуги по передаче'!$G$5:$J$7,3,FALSE))</f>
        <v>1525.65</v>
      </c>
      <c r="CJ1610" s="73"/>
      <c r="CK1610" s="73"/>
      <c r="CL1610" s="73"/>
      <c r="CM1610" s="73"/>
      <c r="CN1610" s="74"/>
      <c r="CO1610" s="72">
        <f>IF($A1610="-","-",ROUND(VLOOKUP($A1610+ROUND(LEFT(CO$1589,2)/24,5),'[1]ОАО "АТС"'!$A$30:$F$773,3,FALSE)+HLOOKUP($DL$1587,'[1]Сбытовая надбавка'!$F$5:$H$6,2,FALSE),2)+'[1]Иные услуги'!$C$6+HLOOKUP($DR$1586,'[1]Услуги по передаче'!$G$5:$J$7,3,FALSE))</f>
        <v>1525.66</v>
      </c>
      <c r="CP1610" s="73"/>
      <c r="CQ1610" s="73"/>
      <c r="CR1610" s="73"/>
      <c r="CS1610" s="73"/>
      <c r="CT1610" s="74"/>
      <c r="CU1610" s="72">
        <f>IF($A1610="-","-",ROUND(VLOOKUP($A1610+ROUND(LEFT(CU$1589,2)/24,5),'[1]ОАО "АТС"'!$A$30:$F$773,3,FALSE)+HLOOKUP($DL$1587,'[1]Сбытовая надбавка'!$F$5:$H$6,2,FALSE),2)+'[1]Иные услуги'!$C$6+HLOOKUP($DR$1586,'[1]Услуги по передаче'!$G$5:$J$7,3,FALSE))</f>
        <v>1525.85</v>
      </c>
      <c r="CV1610" s="73"/>
      <c r="CW1610" s="73"/>
      <c r="CX1610" s="73"/>
      <c r="CY1610" s="73"/>
      <c r="CZ1610" s="74"/>
      <c r="DA1610" s="72">
        <f>IF($A1610="-","-",ROUND(VLOOKUP($A1610+ROUND(LEFT(DA$1589,2)/24,5),'[1]ОАО "АТС"'!$A$30:$F$773,3,FALSE)+HLOOKUP($DL$1587,'[1]Сбытовая надбавка'!$F$5:$H$6,2,FALSE),2)+'[1]Иные услуги'!$C$6+HLOOKUP($DR$1586,'[1]Услуги по передаче'!$G$5:$J$7,3,FALSE))</f>
        <v>1525.93</v>
      </c>
      <c r="DB1610" s="73"/>
      <c r="DC1610" s="73"/>
      <c r="DD1610" s="73"/>
      <c r="DE1610" s="73"/>
      <c r="DF1610" s="74"/>
      <c r="DG1610" s="72">
        <f>IF($A1610="-","-",ROUND(VLOOKUP($A1610+ROUND(LEFT(DG$1589,2)/24,5),'[1]ОАО "АТС"'!$A$30:$F$773,3,FALSE)+HLOOKUP($DL$1587,'[1]Сбытовая надбавка'!$F$5:$H$6,2,FALSE),2)+'[1]Иные услуги'!$C$6+HLOOKUP($DR$1586,'[1]Услуги по передаче'!$G$5:$J$7,3,FALSE))</f>
        <v>1525.96</v>
      </c>
      <c r="DH1610" s="73"/>
      <c r="DI1610" s="73"/>
      <c r="DJ1610" s="73"/>
      <c r="DK1610" s="73"/>
      <c r="DL1610" s="74"/>
      <c r="DM1610" s="72">
        <f>IF($A1610="-","-",ROUND(VLOOKUP($A1610+ROUND(LEFT(DM$1589,2)/24,5),'[1]ОАО "АТС"'!$A$30:$F$773,3,FALSE)+HLOOKUP($DL$1587,'[1]Сбытовая надбавка'!$F$5:$H$6,2,FALSE),2)+'[1]Иные услуги'!$C$6+HLOOKUP($DR$1586,'[1]Услуги по передаче'!$G$5:$J$7,3,FALSE))</f>
        <v>1564.64</v>
      </c>
      <c r="DN1610" s="73"/>
      <c r="DO1610" s="73"/>
      <c r="DP1610" s="73"/>
      <c r="DQ1610" s="73"/>
      <c r="DR1610" s="74"/>
      <c r="DS1610" s="72">
        <f>IF($A1610="-","-",ROUND(VLOOKUP($A1610+ROUND(LEFT(DS$1589,2)/24,5),'[1]ОАО "АТС"'!$A$30:$F$773,3,FALSE)+HLOOKUP($DL$1587,'[1]Сбытовая надбавка'!$F$5:$H$6,2,FALSE),2)+'[1]Иные услуги'!$C$6+HLOOKUP($DR$1586,'[1]Услуги по передаче'!$G$5:$J$7,3,FALSE))</f>
        <v>1616.79</v>
      </c>
      <c r="DT1610" s="73"/>
      <c r="DU1610" s="73"/>
      <c r="DV1610" s="73"/>
      <c r="DW1610" s="73"/>
      <c r="DX1610" s="74"/>
      <c r="DY1610" s="72">
        <f>IF($A1610="-","-",ROUND(VLOOKUP($A1610+ROUND(LEFT(DY$1589,2)/24,5),'[1]ОАО "АТС"'!$A$30:$F$773,3,FALSE)+HLOOKUP($DL$1587,'[1]Сбытовая надбавка'!$F$5:$H$6,2,FALSE),2)+'[1]Иные услуги'!$C$6+HLOOKUP($DR$1586,'[1]Услуги по передаче'!$G$5:$J$7,3,FALSE))</f>
        <v>1560.74</v>
      </c>
      <c r="DZ1610" s="73"/>
      <c r="EA1610" s="73"/>
      <c r="EB1610" s="73"/>
      <c r="EC1610" s="73"/>
      <c r="ED1610" s="74"/>
      <c r="EE1610" s="72">
        <f>IF($A1610="-","-",ROUND(VLOOKUP($A1610+ROUND(LEFT(EE$1589,2)/24,5),'[1]ОАО "АТС"'!$A$30:$F$773,3,FALSE)+HLOOKUP($DL$1587,'[1]Сбытовая надбавка'!$F$5:$H$6,2,FALSE),2)+'[1]Иные услуги'!$C$6+HLOOKUP($DR$1586,'[1]Услуги по передаче'!$G$5:$J$7,3,FALSE))</f>
        <v>1524.93</v>
      </c>
      <c r="EF1610" s="73"/>
      <c r="EG1610" s="73"/>
      <c r="EH1610" s="73"/>
      <c r="EI1610" s="73"/>
      <c r="EJ1610" s="74"/>
      <c r="EK1610" s="72">
        <f>IF($A1610="-","-",ROUND(VLOOKUP($A1610+ROUND(LEFT(EK$1589,2)/24,5),'[1]ОАО "АТС"'!$A$30:$F$773,3,FALSE)+HLOOKUP($DL$1587,'[1]Сбытовая надбавка'!$F$5:$H$6,2,FALSE),2)+'[1]Иные услуги'!$C$6+HLOOKUP($DR$1586,'[1]Услуги по передаче'!$G$5:$J$7,3,FALSE))</f>
        <v>1651.72</v>
      </c>
      <c r="EL1610" s="73"/>
      <c r="EM1610" s="73"/>
      <c r="EN1610" s="73"/>
      <c r="EO1610" s="73"/>
      <c r="EP1610" s="74"/>
      <c r="EQ1610" s="72">
        <f>IF($A1610="-","-",ROUND(VLOOKUP($A1610+ROUND(LEFT(EQ$1589,2)/24,5),'[1]ОАО "АТС"'!$A$30:$F$773,3,FALSE)+HLOOKUP($DL$1587,'[1]Сбытовая надбавка'!$F$5:$H$6,2,FALSE),2)+'[1]Иные услуги'!$C$6+HLOOKUP($DR$1586,'[1]Услуги по передаче'!$G$5:$J$7,3,FALSE))</f>
        <v>1569.71</v>
      </c>
      <c r="ER1610" s="73"/>
      <c r="ES1610" s="73"/>
      <c r="ET1610" s="73"/>
      <c r="EU1610" s="73"/>
      <c r="EV1610" s="74"/>
    </row>
    <row r="1611" spans="1:152" s="38" customFormat="1" ht="15.75" customHeight="1" x14ac:dyDescent="0.2">
      <c r="A1611" s="69">
        <f>$A$136</f>
        <v>45007</v>
      </c>
      <c r="B1611" s="70"/>
      <c r="C1611" s="70"/>
      <c r="D1611" s="70"/>
      <c r="E1611" s="70"/>
      <c r="F1611" s="70"/>
      <c r="G1611" s="70"/>
      <c r="H1611" s="71"/>
      <c r="I1611" s="72">
        <f>IF($A1611="-","-",ROUND(VLOOKUP($A1611+ROUND(LEFT(I$1589,1)/24,5),'[1]ОАО "АТС"'!$A$30:$F$773,3,FALSE)+HLOOKUP($DL$1587,'[1]Сбытовая надбавка'!$F$5:$H$6,2,FALSE),2)+'[1]Иные услуги'!$C$6+HLOOKUP($DR$1586,'[1]Услуги по передаче'!$G$5:$J$7,3,FALSE))</f>
        <v>1525.57</v>
      </c>
      <c r="J1611" s="73"/>
      <c r="K1611" s="73"/>
      <c r="L1611" s="73"/>
      <c r="M1611" s="73"/>
      <c r="N1611" s="74"/>
      <c r="O1611" s="72">
        <f>IF($A1611="-","-",ROUND(VLOOKUP($A1611+ROUND(LEFT(O$1589,1)/24,5),'[1]ОАО "АТС"'!$A$30:$F$773,3,FALSE)+HLOOKUP($DL$1587,'[1]Сбытовая надбавка'!$F$5:$H$6,2,FALSE),2)+'[1]Иные услуги'!$C$6+HLOOKUP($DR$1586,'[1]Услуги по передаче'!$G$5:$J$7,3,FALSE))</f>
        <v>1525.58</v>
      </c>
      <c r="P1611" s="73"/>
      <c r="Q1611" s="73"/>
      <c r="R1611" s="73"/>
      <c r="S1611" s="73"/>
      <c r="T1611" s="74"/>
      <c r="U1611" s="72">
        <f>IF($A1611="-","-",ROUND(VLOOKUP($A1611+ROUND(LEFT(U$1589,1)/24,5),'[1]ОАО "АТС"'!$A$30:$F$773,3,FALSE)+HLOOKUP($DL$1587,'[1]Сбытовая надбавка'!$F$5:$H$6,2,FALSE),2)+'[1]Иные услуги'!$C$6+HLOOKUP($DR$1586,'[1]Услуги по передаче'!$G$5:$J$7,3,FALSE))</f>
        <v>1525.69</v>
      </c>
      <c r="V1611" s="73"/>
      <c r="W1611" s="73"/>
      <c r="X1611" s="73"/>
      <c r="Y1611" s="73"/>
      <c r="Z1611" s="74"/>
      <c r="AA1611" s="72">
        <f>IF($A1611="-","-",ROUND(VLOOKUP($A1611+ROUND(LEFT(AA$1589,1)/24,5),'[1]ОАО "АТС"'!$A$30:$F$773,3,FALSE)+HLOOKUP($DL$1587,'[1]Сбытовая надбавка'!$F$5:$H$6,2,FALSE),2)+'[1]Иные услуги'!$C$6+HLOOKUP($DR$1586,'[1]Услуги по передаче'!$G$5:$J$7,3,FALSE))</f>
        <v>1525.68</v>
      </c>
      <c r="AB1611" s="73"/>
      <c r="AC1611" s="73"/>
      <c r="AD1611" s="73"/>
      <c r="AE1611" s="73"/>
      <c r="AF1611" s="74"/>
      <c r="AG1611" s="72">
        <f>IF($A1611="-","-",ROUND(VLOOKUP($A1611+ROUND(LEFT(AG$1589,1)/24,5),'[1]ОАО "АТС"'!$A$30:$F$773,3,FALSE)+HLOOKUP($DL$1587,'[1]Сбытовая надбавка'!$F$5:$H$6,2,FALSE),2)+'[1]Иные услуги'!$C$6+HLOOKUP($DR$1586,'[1]Услуги по передаче'!$G$5:$J$7,3,FALSE))</f>
        <v>1525.57</v>
      </c>
      <c r="AH1611" s="73"/>
      <c r="AI1611" s="73"/>
      <c r="AJ1611" s="73"/>
      <c r="AK1611" s="73"/>
      <c r="AL1611" s="74"/>
      <c r="AM1611" s="72">
        <f>IF($A1611="-","-",ROUND(VLOOKUP($A1611+ROUND(LEFT(AM$1589,1)/24,5),'[1]ОАО "АТС"'!$A$30:$F$773,3,FALSE)+HLOOKUP($DL$1587,'[1]Сбытовая надбавка'!$F$5:$H$6,2,FALSE),2)+'[1]Иные услуги'!$C$6+HLOOKUP($DR$1586,'[1]Услуги по передаче'!$G$5:$J$7,3,FALSE))</f>
        <v>1525.63</v>
      </c>
      <c r="AN1611" s="73"/>
      <c r="AO1611" s="73"/>
      <c r="AP1611" s="73"/>
      <c r="AQ1611" s="73"/>
      <c r="AR1611" s="74"/>
      <c r="AS1611" s="72">
        <f>IF($A1611="-","-",ROUND(VLOOKUP($A1611+ROUND(LEFT(AS$1589,1)/24,5),'[1]ОАО "АТС"'!$A$30:$F$773,3,FALSE)+HLOOKUP($DL$1587,'[1]Сбытовая надбавка'!$F$5:$H$6,2,FALSE),2)+'[1]Иные услуги'!$C$6+HLOOKUP($DR$1586,'[1]Услуги по передаче'!$G$5:$J$7,3,FALSE))</f>
        <v>1524.85</v>
      </c>
      <c r="AT1611" s="73"/>
      <c r="AU1611" s="73"/>
      <c r="AV1611" s="73"/>
      <c r="AW1611" s="73"/>
      <c r="AX1611" s="74"/>
      <c r="AY1611" s="72">
        <f>IF($A1611="-","-",ROUND(VLOOKUP($A1611+ROUND(LEFT(AY$1589,1)/24,5),'[1]ОАО "АТС"'!$A$30:$F$773,3,FALSE)+HLOOKUP($DL$1587,'[1]Сбытовая надбавка'!$F$5:$H$6,2,FALSE),2)+'[1]Иные услуги'!$C$6+HLOOKUP($DR$1586,'[1]Услуги по передаче'!$G$5:$J$7,3,FALSE))</f>
        <v>1600.73</v>
      </c>
      <c r="AZ1611" s="73"/>
      <c r="BA1611" s="73"/>
      <c r="BB1611" s="73"/>
      <c r="BC1611" s="73"/>
      <c r="BD1611" s="74"/>
      <c r="BE1611" s="72">
        <f>IF($A1611="-","-",ROUND(VLOOKUP($A1611+ROUND(LEFT(BE$1589,1)/24,5),'[1]ОАО "АТС"'!$A$30:$F$773,3,FALSE)+HLOOKUP($DL$1587,'[1]Сбытовая надбавка'!$F$5:$H$6,2,FALSE),2)+'[1]Иные услуги'!$C$6+HLOOKUP($DR$1586,'[1]Услуги по передаче'!$G$5:$J$7,3,FALSE))</f>
        <v>1525.56</v>
      </c>
      <c r="BF1611" s="73"/>
      <c r="BG1611" s="73"/>
      <c r="BH1611" s="73"/>
      <c r="BI1611" s="73"/>
      <c r="BJ1611" s="74"/>
      <c r="BK1611" s="72">
        <f>IF($A1611="-","-",ROUND(VLOOKUP($A1611+ROUND(LEFT(BK$1589,1)/24,5),'[1]ОАО "АТС"'!$A$30:$F$773,3,FALSE)+HLOOKUP($DL$1587,'[1]Сбытовая надбавка'!$F$5:$H$6,2,FALSE),2)+'[1]Иные услуги'!$C$6+HLOOKUP($DR$1586,'[1]Услуги по передаче'!$G$5:$J$7,3,FALSE))</f>
        <v>1566.43</v>
      </c>
      <c r="BL1611" s="73"/>
      <c r="BM1611" s="73"/>
      <c r="BN1611" s="73"/>
      <c r="BO1611" s="73"/>
      <c r="BP1611" s="74"/>
      <c r="BQ1611" s="72">
        <f>IF($A1611="-","-",ROUND(VLOOKUP($A1611+ROUND(LEFT(BQ$1589,2)/24,5),'[1]ОАО "АТС"'!$A$30:$F$773,3,FALSE)+HLOOKUP($DL$1587,'[1]Сбытовая надбавка'!$F$5:$H$6,2,FALSE),2)+'[1]Иные услуги'!$C$6+HLOOKUP($DR$1586,'[1]Услуги по передаче'!$G$5:$J$7,3,FALSE))</f>
        <v>1579.09</v>
      </c>
      <c r="BR1611" s="73"/>
      <c r="BS1611" s="73"/>
      <c r="BT1611" s="73"/>
      <c r="BU1611" s="73"/>
      <c r="BV1611" s="74"/>
      <c r="BW1611" s="72">
        <f>IF($A1611="-","-",ROUND(VLOOKUP($A1611+ROUND(LEFT(BW$1589,2)/24,5),'[1]ОАО "АТС"'!$A$30:$F$773,3,FALSE)+HLOOKUP($DL$1587,'[1]Сбытовая надбавка'!$F$5:$H$6,2,FALSE),2)+'[1]Иные услуги'!$C$6+HLOOKUP($DR$1586,'[1]Услуги по передаче'!$G$5:$J$7,3,FALSE))</f>
        <v>1566.49</v>
      </c>
      <c r="BX1611" s="73"/>
      <c r="BY1611" s="73"/>
      <c r="BZ1611" s="73"/>
      <c r="CA1611" s="73"/>
      <c r="CB1611" s="74"/>
      <c r="CC1611" s="72">
        <f>IF($A1611="-","-",ROUND(VLOOKUP($A1611+ROUND(LEFT(CC$1589,2)/24,5),'[1]ОАО "АТС"'!$A$30:$F$773,3,FALSE)+HLOOKUP($DL$1587,'[1]Сбытовая надбавка'!$F$5:$H$6,2,FALSE),2)+'[1]Иные услуги'!$C$6+HLOOKUP($DR$1586,'[1]Услуги по передаче'!$G$5:$J$7,3,FALSE))</f>
        <v>1525.58</v>
      </c>
      <c r="CD1611" s="73"/>
      <c r="CE1611" s="73"/>
      <c r="CF1611" s="73"/>
      <c r="CG1611" s="73"/>
      <c r="CH1611" s="74"/>
      <c r="CI1611" s="72">
        <f>IF($A1611="-","-",ROUND(VLOOKUP($A1611+ROUND(LEFT(CI$1589,2)/24,5),'[1]ОАО "АТС"'!$A$30:$F$773,3,FALSE)+HLOOKUP($DL$1587,'[1]Сбытовая надбавка'!$F$5:$H$6,2,FALSE),2)+'[1]Иные услуги'!$C$6+HLOOKUP($DR$1586,'[1]Услуги по передаче'!$G$5:$J$7,3,FALSE))</f>
        <v>1525.59</v>
      </c>
      <c r="CJ1611" s="73"/>
      <c r="CK1611" s="73"/>
      <c r="CL1611" s="73"/>
      <c r="CM1611" s="73"/>
      <c r="CN1611" s="74"/>
      <c r="CO1611" s="72">
        <f>IF($A1611="-","-",ROUND(VLOOKUP($A1611+ROUND(LEFT(CO$1589,2)/24,5),'[1]ОАО "АТС"'!$A$30:$F$773,3,FALSE)+HLOOKUP($DL$1587,'[1]Сбытовая надбавка'!$F$5:$H$6,2,FALSE),2)+'[1]Иные услуги'!$C$6+HLOOKUP($DR$1586,'[1]Услуги по передаче'!$G$5:$J$7,3,FALSE))</f>
        <v>1525.58</v>
      </c>
      <c r="CP1611" s="73"/>
      <c r="CQ1611" s="73"/>
      <c r="CR1611" s="73"/>
      <c r="CS1611" s="73"/>
      <c r="CT1611" s="74"/>
      <c r="CU1611" s="72">
        <f>IF($A1611="-","-",ROUND(VLOOKUP($A1611+ROUND(LEFT(CU$1589,2)/24,5),'[1]ОАО "АТС"'!$A$30:$F$773,3,FALSE)+HLOOKUP($DL$1587,'[1]Сбытовая надбавка'!$F$5:$H$6,2,FALSE),2)+'[1]Иные услуги'!$C$6+HLOOKUP($DR$1586,'[1]Услуги по передаче'!$G$5:$J$7,3,FALSE))</f>
        <v>1525.76</v>
      </c>
      <c r="CV1611" s="73"/>
      <c r="CW1611" s="73"/>
      <c r="CX1611" s="73"/>
      <c r="CY1611" s="73"/>
      <c r="CZ1611" s="74"/>
      <c r="DA1611" s="72">
        <f>IF($A1611="-","-",ROUND(VLOOKUP($A1611+ROUND(LEFT(DA$1589,2)/24,5),'[1]ОАО "АТС"'!$A$30:$F$773,3,FALSE)+HLOOKUP($DL$1587,'[1]Сбытовая надбавка'!$F$5:$H$6,2,FALSE),2)+'[1]Иные услуги'!$C$6+HLOOKUP($DR$1586,'[1]Услуги по передаче'!$G$5:$J$7,3,FALSE))</f>
        <v>1525.81</v>
      </c>
      <c r="DB1611" s="73"/>
      <c r="DC1611" s="73"/>
      <c r="DD1611" s="73"/>
      <c r="DE1611" s="73"/>
      <c r="DF1611" s="74"/>
      <c r="DG1611" s="72">
        <f>IF($A1611="-","-",ROUND(VLOOKUP($A1611+ROUND(LEFT(DG$1589,2)/24,5),'[1]ОАО "АТС"'!$A$30:$F$773,3,FALSE)+HLOOKUP($DL$1587,'[1]Сбытовая надбавка'!$F$5:$H$6,2,FALSE),2)+'[1]Иные услуги'!$C$6+HLOOKUP($DR$1586,'[1]Услуги по передаче'!$G$5:$J$7,3,FALSE))</f>
        <v>1525.83</v>
      </c>
      <c r="DH1611" s="73"/>
      <c r="DI1611" s="73"/>
      <c r="DJ1611" s="73"/>
      <c r="DK1611" s="73"/>
      <c r="DL1611" s="74"/>
      <c r="DM1611" s="72">
        <f>IF($A1611="-","-",ROUND(VLOOKUP($A1611+ROUND(LEFT(DM$1589,2)/24,5),'[1]ОАО "АТС"'!$A$30:$F$773,3,FALSE)+HLOOKUP($DL$1587,'[1]Сбытовая надбавка'!$F$5:$H$6,2,FALSE),2)+'[1]Иные услуги'!$C$6+HLOOKUP($DR$1586,'[1]Услуги по передаче'!$G$5:$J$7,3,FALSE))</f>
        <v>1625.59</v>
      </c>
      <c r="DN1611" s="73"/>
      <c r="DO1611" s="73"/>
      <c r="DP1611" s="73"/>
      <c r="DQ1611" s="73"/>
      <c r="DR1611" s="74"/>
      <c r="DS1611" s="72">
        <f>IF($A1611="-","-",ROUND(VLOOKUP($A1611+ROUND(LEFT(DS$1589,2)/24,5),'[1]ОАО "АТС"'!$A$30:$F$773,3,FALSE)+HLOOKUP($DL$1587,'[1]Сбытовая надбавка'!$F$5:$H$6,2,FALSE),2)+'[1]Иные услуги'!$C$6+HLOOKUP($DR$1586,'[1]Услуги по передаче'!$G$5:$J$7,3,FALSE))</f>
        <v>1596.67</v>
      </c>
      <c r="DT1611" s="73"/>
      <c r="DU1611" s="73"/>
      <c r="DV1611" s="73"/>
      <c r="DW1611" s="73"/>
      <c r="DX1611" s="74"/>
      <c r="DY1611" s="72">
        <f>IF($A1611="-","-",ROUND(VLOOKUP($A1611+ROUND(LEFT(DY$1589,2)/24,5),'[1]ОАО "АТС"'!$A$30:$F$773,3,FALSE)+HLOOKUP($DL$1587,'[1]Сбытовая надбавка'!$F$5:$H$6,2,FALSE),2)+'[1]Иные услуги'!$C$6+HLOOKUP($DR$1586,'[1]Услуги по передаче'!$G$5:$J$7,3,FALSE))</f>
        <v>1532.1200000000001</v>
      </c>
      <c r="DZ1611" s="73"/>
      <c r="EA1611" s="73"/>
      <c r="EB1611" s="73"/>
      <c r="EC1611" s="73"/>
      <c r="ED1611" s="74"/>
      <c r="EE1611" s="72">
        <f>IF($A1611="-","-",ROUND(VLOOKUP($A1611+ROUND(LEFT(EE$1589,2)/24,5),'[1]ОАО "АТС"'!$A$30:$F$773,3,FALSE)+HLOOKUP($DL$1587,'[1]Сбытовая надбавка'!$F$5:$H$6,2,FALSE),2)+'[1]Иные услуги'!$C$6+HLOOKUP($DR$1586,'[1]Услуги по передаче'!$G$5:$J$7,3,FALSE))</f>
        <v>1524.84</v>
      </c>
      <c r="EF1611" s="73"/>
      <c r="EG1611" s="73"/>
      <c r="EH1611" s="73"/>
      <c r="EI1611" s="73"/>
      <c r="EJ1611" s="74"/>
      <c r="EK1611" s="72">
        <f>IF($A1611="-","-",ROUND(VLOOKUP($A1611+ROUND(LEFT(EK$1589,2)/24,5),'[1]ОАО "АТС"'!$A$30:$F$773,3,FALSE)+HLOOKUP($DL$1587,'[1]Сбытовая надбавка'!$F$5:$H$6,2,FALSE),2)+'[1]Иные услуги'!$C$6+HLOOKUP($DR$1586,'[1]Услуги по передаче'!$G$5:$J$7,3,FALSE))</f>
        <v>1675.85</v>
      </c>
      <c r="EL1611" s="73"/>
      <c r="EM1611" s="73"/>
      <c r="EN1611" s="73"/>
      <c r="EO1611" s="73"/>
      <c r="EP1611" s="74"/>
      <c r="EQ1611" s="72">
        <f>IF($A1611="-","-",ROUND(VLOOKUP($A1611+ROUND(LEFT(EQ$1589,2)/24,5),'[1]ОАО "АТС"'!$A$30:$F$773,3,FALSE)+HLOOKUP($DL$1587,'[1]Сбытовая надбавка'!$F$5:$H$6,2,FALSE),2)+'[1]Иные услуги'!$C$6+HLOOKUP($DR$1586,'[1]Услуги по передаче'!$G$5:$J$7,3,FALSE))</f>
        <v>1566.53</v>
      </c>
      <c r="ER1611" s="73"/>
      <c r="ES1611" s="73"/>
      <c r="ET1611" s="73"/>
      <c r="EU1611" s="73"/>
      <c r="EV1611" s="74"/>
    </row>
    <row r="1612" spans="1:152" s="38" customFormat="1" ht="15.75" customHeight="1" x14ac:dyDescent="0.2">
      <c r="A1612" s="69">
        <f>$A$137</f>
        <v>45008</v>
      </c>
      <c r="B1612" s="70"/>
      <c r="C1612" s="70"/>
      <c r="D1612" s="70"/>
      <c r="E1612" s="70"/>
      <c r="F1612" s="70"/>
      <c r="G1612" s="70"/>
      <c r="H1612" s="71"/>
      <c r="I1612" s="72">
        <f>IF($A1612="-","-",ROUND(VLOOKUP($A1612+ROUND(LEFT(I$1589,1)/24,5),'[1]ОАО "АТС"'!$A$30:$F$773,3,FALSE)+HLOOKUP($DL$1587,'[1]Сбытовая надбавка'!$F$5:$H$6,2,FALSE),2)+'[1]Иные услуги'!$C$6+HLOOKUP($DR$1586,'[1]Услуги по передаче'!$G$5:$J$7,3,FALSE))</f>
        <v>1525.93</v>
      </c>
      <c r="J1612" s="73"/>
      <c r="K1612" s="73"/>
      <c r="L1612" s="73"/>
      <c r="M1612" s="73"/>
      <c r="N1612" s="74"/>
      <c r="O1612" s="72">
        <f>IF($A1612="-","-",ROUND(VLOOKUP($A1612+ROUND(LEFT(O$1589,1)/24,5),'[1]ОАО "АТС"'!$A$30:$F$773,3,FALSE)+HLOOKUP($DL$1587,'[1]Сбытовая надбавка'!$F$5:$H$6,2,FALSE),2)+'[1]Иные услуги'!$C$6+HLOOKUP($DR$1586,'[1]Услуги по передаче'!$G$5:$J$7,3,FALSE))</f>
        <v>1525.93</v>
      </c>
      <c r="P1612" s="73"/>
      <c r="Q1612" s="73"/>
      <c r="R1612" s="73"/>
      <c r="S1612" s="73"/>
      <c r="T1612" s="74"/>
      <c r="U1612" s="72">
        <f>IF($A1612="-","-",ROUND(VLOOKUP($A1612+ROUND(LEFT(U$1589,1)/24,5),'[1]ОАО "АТС"'!$A$30:$F$773,3,FALSE)+HLOOKUP($DL$1587,'[1]Сбытовая надбавка'!$F$5:$H$6,2,FALSE),2)+'[1]Иные услуги'!$C$6+HLOOKUP($DR$1586,'[1]Услуги по передаче'!$G$5:$J$7,3,FALSE))</f>
        <v>1526.01</v>
      </c>
      <c r="V1612" s="73"/>
      <c r="W1612" s="73"/>
      <c r="X1612" s="73"/>
      <c r="Y1612" s="73"/>
      <c r="Z1612" s="74"/>
      <c r="AA1612" s="72">
        <f>IF($A1612="-","-",ROUND(VLOOKUP($A1612+ROUND(LEFT(AA$1589,1)/24,5),'[1]ОАО "АТС"'!$A$30:$F$773,3,FALSE)+HLOOKUP($DL$1587,'[1]Сбытовая надбавка'!$F$5:$H$6,2,FALSE),2)+'[1]Иные услуги'!$C$6+HLOOKUP($DR$1586,'[1]Услуги по передаче'!$G$5:$J$7,3,FALSE))</f>
        <v>1525.94</v>
      </c>
      <c r="AB1612" s="73"/>
      <c r="AC1612" s="73"/>
      <c r="AD1612" s="73"/>
      <c r="AE1612" s="73"/>
      <c r="AF1612" s="74"/>
      <c r="AG1612" s="72">
        <f>IF($A1612="-","-",ROUND(VLOOKUP($A1612+ROUND(LEFT(AG$1589,1)/24,5),'[1]ОАО "АТС"'!$A$30:$F$773,3,FALSE)+HLOOKUP($DL$1587,'[1]Сбытовая надбавка'!$F$5:$H$6,2,FALSE),2)+'[1]Иные услуги'!$C$6+HLOOKUP($DR$1586,'[1]Услуги по передаче'!$G$5:$J$7,3,FALSE))</f>
        <v>1525.8</v>
      </c>
      <c r="AH1612" s="73"/>
      <c r="AI1612" s="73"/>
      <c r="AJ1612" s="73"/>
      <c r="AK1612" s="73"/>
      <c r="AL1612" s="74"/>
      <c r="AM1612" s="72">
        <f>IF($A1612="-","-",ROUND(VLOOKUP($A1612+ROUND(LEFT(AM$1589,1)/24,5),'[1]ОАО "АТС"'!$A$30:$F$773,3,FALSE)+HLOOKUP($DL$1587,'[1]Сбытовая надбавка'!$F$5:$H$6,2,FALSE),2)+'[1]Иные услуги'!$C$6+HLOOKUP($DR$1586,'[1]Услуги по передаче'!$G$5:$J$7,3,FALSE))</f>
        <v>1525.81</v>
      </c>
      <c r="AN1612" s="73"/>
      <c r="AO1612" s="73"/>
      <c r="AP1612" s="73"/>
      <c r="AQ1612" s="73"/>
      <c r="AR1612" s="74"/>
      <c r="AS1612" s="72">
        <f>IF($A1612="-","-",ROUND(VLOOKUP($A1612+ROUND(LEFT(AS$1589,1)/24,5),'[1]ОАО "АТС"'!$A$30:$F$773,3,FALSE)+HLOOKUP($DL$1587,'[1]Сбытовая надбавка'!$F$5:$H$6,2,FALSE),2)+'[1]Иные услуги'!$C$6+HLOOKUP($DR$1586,'[1]Услуги по передаче'!$G$5:$J$7,3,FALSE))</f>
        <v>1525.26</v>
      </c>
      <c r="AT1612" s="73"/>
      <c r="AU1612" s="73"/>
      <c r="AV1612" s="73"/>
      <c r="AW1612" s="73"/>
      <c r="AX1612" s="74"/>
      <c r="AY1612" s="72">
        <f>IF($A1612="-","-",ROUND(VLOOKUP($A1612+ROUND(LEFT(AY$1589,1)/24,5),'[1]ОАО "АТС"'!$A$30:$F$773,3,FALSE)+HLOOKUP($DL$1587,'[1]Сбытовая надбавка'!$F$5:$H$6,2,FALSE),2)+'[1]Иные услуги'!$C$6+HLOOKUP($DR$1586,'[1]Услуги по передаче'!$G$5:$J$7,3,FALSE))</f>
        <v>1617.41</v>
      </c>
      <c r="AZ1612" s="73"/>
      <c r="BA1612" s="73"/>
      <c r="BB1612" s="73"/>
      <c r="BC1612" s="73"/>
      <c r="BD1612" s="74"/>
      <c r="BE1612" s="72">
        <f>IF($A1612="-","-",ROUND(VLOOKUP($A1612+ROUND(LEFT(BE$1589,1)/24,5),'[1]ОАО "АТС"'!$A$30:$F$773,3,FALSE)+HLOOKUP($DL$1587,'[1]Сбытовая надбавка'!$F$5:$H$6,2,FALSE),2)+'[1]Иные услуги'!$C$6+HLOOKUP($DR$1586,'[1]Услуги по передаче'!$G$5:$J$7,3,FALSE))</f>
        <v>1525.49</v>
      </c>
      <c r="BF1612" s="73"/>
      <c r="BG1612" s="73"/>
      <c r="BH1612" s="73"/>
      <c r="BI1612" s="73"/>
      <c r="BJ1612" s="74"/>
      <c r="BK1612" s="72">
        <f>IF($A1612="-","-",ROUND(VLOOKUP($A1612+ROUND(LEFT(BK$1589,1)/24,5),'[1]ОАО "АТС"'!$A$30:$F$773,3,FALSE)+HLOOKUP($DL$1587,'[1]Сбытовая надбавка'!$F$5:$H$6,2,FALSE),2)+'[1]Иные услуги'!$C$6+HLOOKUP($DR$1586,'[1]Услуги по передаче'!$G$5:$J$7,3,FALSE))</f>
        <v>1572.02</v>
      </c>
      <c r="BL1612" s="73"/>
      <c r="BM1612" s="73"/>
      <c r="BN1612" s="73"/>
      <c r="BO1612" s="73"/>
      <c r="BP1612" s="74"/>
      <c r="BQ1612" s="72">
        <f>IF($A1612="-","-",ROUND(VLOOKUP($A1612+ROUND(LEFT(BQ$1589,2)/24,5),'[1]ОАО "АТС"'!$A$30:$F$773,3,FALSE)+HLOOKUP($DL$1587,'[1]Сбытовая надбавка'!$F$5:$H$6,2,FALSE),2)+'[1]Иные услуги'!$C$6+HLOOKUP($DR$1586,'[1]Услуги по передаче'!$G$5:$J$7,3,FALSE))</f>
        <v>1584.2</v>
      </c>
      <c r="BR1612" s="73"/>
      <c r="BS1612" s="73"/>
      <c r="BT1612" s="73"/>
      <c r="BU1612" s="73"/>
      <c r="BV1612" s="74"/>
      <c r="BW1612" s="72">
        <f>IF($A1612="-","-",ROUND(VLOOKUP($A1612+ROUND(LEFT(BW$1589,2)/24,5),'[1]ОАО "АТС"'!$A$30:$F$773,3,FALSE)+HLOOKUP($DL$1587,'[1]Сбытовая надбавка'!$F$5:$H$6,2,FALSE),2)+'[1]Иные услуги'!$C$6+HLOOKUP($DR$1586,'[1]Услуги по передаче'!$G$5:$J$7,3,FALSE))</f>
        <v>1571.57</v>
      </c>
      <c r="BX1612" s="73"/>
      <c r="BY1612" s="73"/>
      <c r="BZ1612" s="73"/>
      <c r="CA1612" s="73"/>
      <c r="CB1612" s="74"/>
      <c r="CC1612" s="72">
        <f>IF($A1612="-","-",ROUND(VLOOKUP($A1612+ROUND(LEFT(CC$1589,2)/24,5),'[1]ОАО "АТС"'!$A$30:$F$773,3,FALSE)+HLOOKUP($DL$1587,'[1]Сбытовая надбавка'!$F$5:$H$6,2,FALSE),2)+'[1]Иные услуги'!$C$6+HLOOKUP($DR$1586,'[1]Услуги по передаче'!$G$5:$J$7,3,FALSE))</f>
        <v>1540.51</v>
      </c>
      <c r="CD1612" s="73"/>
      <c r="CE1612" s="73"/>
      <c r="CF1612" s="73"/>
      <c r="CG1612" s="73"/>
      <c r="CH1612" s="74"/>
      <c r="CI1612" s="72">
        <f>IF($A1612="-","-",ROUND(VLOOKUP($A1612+ROUND(LEFT(CI$1589,2)/24,5),'[1]ОАО "АТС"'!$A$30:$F$773,3,FALSE)+HLOOKUP($DL$1587,'[1]Сбытовая надбавка'!$F$5:$H$6,2,FALSE),2)+'[1]Иные услуги'!$C$6+HLOOKUP($DR$1586,'[1]Услуги по передаче'!$G$5:$J$7,3,FALSE))</f>
        <v>1540.74</v>
      </c>
      <c r="CJ1612" s="73"/>
      <c r="CK1612" s="73"/>
      <c r="CL1612" s="73"/>
      <c r="CM1612" s="73"/>
      <c r="CN1612" s="74"/>
      <c r="CO1612" s="72">
        <f>IF($A1612="-","-",ROUND(VLOOKUP($A1612+ROUND(LEFT(CO$1589,2)/24,5),'[1]ОАО "АТС"'!$A$30:$F$773,3,FALSE)+HLOOKUP($DL$1587,'[1]Сбытовая надбавка'!$F$5:$H$6,2,FALSE),2)+'[1]Иные услуги'!$C$6+HLOOKUP($DR$1586,'[1]Услуги по передаче'!$G$5:$J$7,3,FALSE))</f>
        <v>1525.52</v>
      </c>
      <c r="CP1612" s="73"/>
      <c r="CQ1612" s="73"/>
      <c r="CR1612" s="73"/>
      <c r="CS1612" s="73"/>
      <c r="CT1612" s="74"/>
      <c r="CU1612" s="72">
        <f>IF($A1612="-","-",ROUND(VLOOKUP($A1612+ROUND(LEFT(CU$1589,2)/24,5),'[1]ОАО "АТС"'!$A$30:$F$773,3,FALSE)+HLOOKUP($DL$1587,'[1]Сбытовая надбавка'!$F$5:$H$6,2,FALSE),2)+'[1]Иные услуги'!$C$6+HLOOKUP($DR$1586,'[1]Услуги по передаче'!$G$5:$J$7,3,FALSE))</f>
        <v>1525.51</v>
      </c>
      <c r="CV1612" s="73"/>
      <c r="CW1612" s="73"/>
      <c r="CX1612" s="73"/>
      <c r="CY1612" s="73"/>
      <c r="CZ1612" s="74"/>
      <c r="DA1612" s="72">
        <f>IF($A1612="-","-",ROUND(VLOOKUP($A1612+ROUND(LEFT(DA$1589,2)/24,5),'[1]ОАО "АТС"'!$A$30:$F$773,3,FALSE)+HLOOKUP($DL$1587,'[1]Сбытовая надбавка'!$F$5:$H$6,2,FALSE),2)+'[1]Иные услуги'!$C$6+HLOOKUP($DR$1586,'[1]Услуги по передаче'!$G$5:$J$7,3,FALSE))</f>
        <v>1525.78</v>
      </c>
      <c r="DB1612" s="73"/>
      <c r="DC1612" s="73"/>
      <c r="DD1612" s="73"/>
      <c r="DE1612" s="73"/>
      <c r="DF1612" s="74"/>
      <c r="DG1612" s="72">
        <f>IF($A1612="-","-",ROUND(VLOOKUP($A1612+ROUND(LEFT(DG$1589,2)/24,5),'[1]ОАО "АТС"'!$A$30:$F$773,3,FALSE)+HLOOKUP($DL$1587,'[1]Сбытовая надбавка'!$F$5:$H$6,2,FALSE),2)+'[1]Иные услуги'!$C$6+HLOOKUP($DR$1586,'[1]Услуги по передаче'!$G$5:$J$7,3,FALSE))</f>
        <v>1525.88</v>
      </c>
      <c r="DH1612" s="73"/>
      <c r="DI1612" s="73"/>
      <c r="DJ1612" s="73"/>
      <c r="DK1612" s="73"/>
      <c r="DL1612" s="74"/>
      <c r="DM1612" s="72">
        <f>IF($A1612="-","-",ROUND(VLOOKUP($A1612+ROUND(LEFT(DM$1589,2)/24,5),'[1]ОАО "АТС"'!$A$30:$F$773,3,FALSE)+HLOOKUP($DL$1587,'[1]Сбытовая надбавка'!$F$5:$H$6,2,FALSE),2)+'[1]Иные услуги'!$C$6+HLOOKUP($DR$1586,'[1]Услуги по передаче'!$G$5:$J$7,3,FALSE))</f>
        <v>1628.89</v>
      </c>
      <c r="DN1612" s="73"/>
      <c r="DO1612" s="73"/>
      <c r="DP1612" s="73"/>
      <c r="DQ1612" s="73"/>
      <c r="DR1612" s="74"/>
      <c r="DS1612" s="72">
        <f>IF($A1612="-","-",ROUND(VLOOKUP($A1612+ROUND(LEFT(DS$1589,2)/24,5),'[1]ОАО "АТС"'!$A$30:$F$773,3,FALSE)+HLOOKUP($DL$1587,'[1]Сбытовая надбавка'!$F$5:$H$6,2,FALSE),2)+'[1]Иные услуги'!$C$6+HLOOKUP($DR$1586,'[1]Услуги по передаче'!$G$5:$J$7,3,FALSE))</f>
        <v>1601.97</v>
      </c>
      <c r="DT1612" s="73"/>
      <c r="DU1612" s="73"/>
      <c r="DV1612" s="73"/>
      <c r="DW1612" s="73"/>
      <c r="DX1612" s="74"/>
      <c r="DY1612" s="72">
        <f>IF($A1612="-","-",ROUND(VLOOKUP($A1612+ROUND(LEFT(DY$1589,2)/24,5),'[1]ОАО "АТС"'!$A$30:$F$773,3,FALSE)+HLOOKUP($DL$1587,'[1]Сбытовая надбавка'!$F$5:$H$6,2,FALSE),2)+'[1]Иные услуги'!$C$6+HLOOKUP($DR$1586,'[1]Услуги по передаче'!$G$5:$J$7,3,FALSE))</f>
        <v>1542.59</v>
      </c>
      <c r="DZ1612" s="73"/>
      <c r="EA1612" s="73"/>
      <c r="EB1612" s="73"/>
      <c r="EC1612" s="73"/>
      <c r="ED1612" s="74"/>
      <c r="EE1612" s="72">
        <f>IF($A1612="-","-",ROUND(VLOOKUP($A1612+ROUND(LEFT(EE$1589,2)/24,5),'[1]ОАО "АТС"'!$A$30:$F$773,3,FALSE)+HLOOKUP($DL$1587,'[1]Сбытовая надбавка'!$F$5:$H$6,2,FALSE),2)+'[1]Иные услуги'!$C$6+HLOOKUP($DR$1586,'[1]Услуги по передаче'!$G$5:$J$7,3,FALSE))</f>
        <v>1524.77</v>
      </c>
      <c r="EF1612" s="73"/>
      <c r="EG1612" s="73"/>
      <c r="EH1612" s="73"/>
      <c r="EI1612" s="73"/>
      <c r="EJ1612" s="74"/>
      <c r="EK1612" s="72">
        <f>IF($A1612="-","-",ROUND(VLOOKUP($A1612+ROUND(LEFT(EK$1589,2)/24,5),'[1]ОАО "АТС"'!$A$30:$F$773,3,FALSE)+HLOOKUP($DL$1587,'[1]Сбытовая надбавка'!$F$5:$H$6,2,FALSE),2)+'[1]Иные услуги'!$C$6+HLOOKUP($DR$1586,'[1]Услуги по передаче'!$G$5:$J$7,3,FALSE))</f>
        <v>1685.46</v>
      </c>
      <c r="EL1612" s="73"/>
      <c r="EM1612" s="73"/>
      <c r="EN1612" s="73"/>
      <c r="EO1612" s="73"/>
      <c r="EP1612" s="74"/>
      <c r="EQ1612" s="72">
        <f>IF($A1612="-","-",ROUND(VLOOKUP($A1612+ROUND(LEFT(EQ$1589,2)/24,5),'[1]ОАО "АТС"'!$A$30:$F$773,3,FALSE)+HLOOKUP($DL$1587,'[1]Сбытовая надбавка'!$F$5:$H$6,2,FALSE),2)+'[1]Иные услуги'!$C$6+HLOOKUP($DR$1586,'[1]Услуги по передаче'!$G$5:$J$7,3,FALSE))</f>
        <v>1572.55</v>
      </c>
      <c r="ER1612" s="73"/>
      <c r="ES1612" s="73"/>
      <c r="ET1612" s="73"/>
      <c r="EU1612" s="73"/>
      <c r="EV1612" s="74"/>
    </row>
    <row r="1613" spans="1:152" s="38" customFormat="1" ht="15.75" customHeight="1" x14ac:dyDescent="0.2">
      <c r="A1613" s="69">
        <f>$A$138</f>
        <v>45009</v>
      </c>
      <c r="B1613" s="70"/>
      <c r="C1613" s="70"/>
      <c r="D1613" s="70"/>
      <c r="E1613" s="70"/>
      <c r="F1613" s="70"/>
      <c r="G1613" s="70"/>
      <c r="H1613" s="71"/>
      <c r="I1613" s="72">
        <f>IF($A1613="-","-",ROUND(VLOOKUP($A1613+ROUND(LEFT(I$1589,1)/24,5),'[1]ОАО "АТС"'!$A$30:$F$773,3,FALSE)+HLOOKUP($DL$1587,'[1]Сбытовая надбавка'!$F$5:$H$6,2,FALSE),2)+'[1]Иные услуги'!$C$6+HLOOKUP($DR$1586,'[1]Услуги по передаче'!$G$5:$J$7,3,FALSE))</f>
        <v>1525.88</v>
      </c>
      <c r="J1613" s="73"/>
      <c r="K1613" s="73"/>
      <c r="L1613" s="73"/>
      <c r="M1613" s="73"/>
      <c r="N1613" s="74"/>
      <c r="O1613" s="72">
        <f>IF($A1613="-","-",ROUND(VLOOKUP($A1613+ROUND(LEFT(O$1589,1)/24,5),'[1]ОАО "АТС"'!$A$30:$F$773,3,FALSE)+HLOOKUP($DL$1587,'[1]Сбытовая надбавка'!$F$5:$H$6,2,FALSE),2)+'[1]Иные услуги'!$C$6+HLOOKUP($DR$1586,'[1]Услуги по передаче'!$G$5:$J$7,3,FALSE))</f>
        <v>1525.97</v>
      </c>
      <c r="P1613" s="73"/>
      <c r="Q1613" s="73"/>
      <c r="R1613" s="73"/>
      <c r="S1613" s="73"/>
      <c r="T1613" s="74"/>
      <c r="U1613" s="72">
        <f>IF($A1613="-","-",ROUND(VLOOKUP($A1613+ROUND(LEFT(U$1589,1)/24,5),'[1]ОАО "АТС"'!$A$30:$F$773,3,FALSE)+HLOOKUP($DL$1587,'[1]Сбытовая надбавка'!$F$5:$H$6,2,FALSE),2)+'[1]Иные услуги'!$C$6+HLOOKUP($DR$1586,'[1]Услуги по передаче'!$G$5:$J$7,3,FALSE))</f>
        <v>1526.02</v>
      </c>
      <c r="V1613" s="73"/>
      <c r="W1613" s="73"/>
      <c r="X1613" s="73"/>
      <c r="Y1613" s="73"/>
      <c r="Z1613" s="74"/>
      <c r="AA1613" s="72">
        <f>IF($A1613="-","-",ROUND(VLOOKUP($A1613+ROUND(LEFT(AA$1589,1)/24,5),'[1]ОАО "АТС"'!$A$30:$F$773,3,FALSE)+HLOOKUP($DL$1587,'[1]Сбытовая надбавка'!$F$5:$H$6,2,FALSE),2)+'[1]Иные услуги'!$C$6+HLOOKUP($DR$1586,'[1]Услуги по передаче'!$G$5:$J$7,3,FALSE))</f>
        <v>1525.91</v>
      </c>
      <c r="AB1613" s="73"/>
      <c r="AC1613" s="73"/>
      <c r="AD1613" s="73"/>
      <c r="AE1613" s="73"/>
      <c r="AF1613" s="74"/>
      <c r="AG1613" s="72">
        <f>IF($A1613="-","-",ROUND(VLOOKUP($A1613+ROUND(LEFT(AG$1589,1)/24,5),'[1]ОАО "АТС"'!$A$30:$F$773,3,FALSE)+HLOOKUP($DL$1587,'[1]Сбытовая надбавка'!$F$5:$H$6,2,FALSE),2)+'[1]Иные услуги'!$C$6+HLOOKUP($DR$1586,'[1]Услуги по передаче'!$G$5:$J$7,3,FALSE))</f>
        <v>1525.83</v>
      </c>
      <c r="AH1613" s="73"/>
      <c r="AI1613" s="73"/>
      <c r="AJ1613" s="73"/>
      <c r="AK1613" s="73"/>
      <c r="AL1613" s="74"/>
      <c r="AM1613" s="72">
        <f>IF($A1613="-","-",ROUND(VLOOKUP($A1613+ROUND(LEFT(AM$1589,1)/24,5),'[1]ОАО "АТС"'!$A$30:$F$773,3,FALSE)+HLOOKUP($DL$1587,'[1]Сбытовая надбавка'!$F$5:$H$6,2,FALSE),2)+'[1]Иные услуги'!$C$6+HLOOKUP($DR$1586,'[1]Услуги по передаче'!$G$5:$J$7,3,FALSE))</f>
        <v>1525.88</v>
      </c>
      <c r="AN1613" s="73"/>
      <c r="AO1613" s="73"/>
      <c r="AP1613" s="73"/>
      <c r="AQ1613" s="73"/>
      <c r="AR1613" s="74"/>
      <c r="AS1613" s="72">
        <f>IF($A1613="-","-",ROUND(VLOOKUP($A1613+ROUND(LEFT(AS$1589,1)/24,5),'[1]ОАО "АТС"'!$A$30:$F$773,3,FALSE)+HLOOKUP($DL$1587,'[1]Сбытовая надбавка'!$F$5:$H$6,2,FALSE),2)+'[1]Иные услуги'!$C$6+HLOOKUP($DR$1586,'[1]Услуги по передаче'!$G$5:$J$7,3,FALSE))</f>
        <v>1525.41</v>
      </c>
      <c r="AT1613" s="73"/>
      <c r="AU1613" s="73"/>
      <c r="AV1613" s="73"/>
      <c r="AW1613" s="73"/>
      <c r="AX1613" s="74"/>
      <c r="AY1613" s="72">
        <f>IF($A1613="-","-",ROUND(VLOOKUP($A1613+ROUND(LEFT(AY$1589,1)/24,5),'[1]ОАО "АТС"'!$A$30:$F$773,3,FALSE)+HLOOKUP($DL$1587,'[1]Сбытовая надбавка'!$F$5:$H$6,2,FALSE),2)+'[1]Иные услуги'!$C$6+HLOOKUP($DR$1586,'[1]Услуги по передаче'!$G$5:$J$7,3,FALSE))</f>
        <v>1621.58</v>
      </c>
      <c r="AZ1613" s="73"/>
      <c r="BA1613" s="73"/>
      <c r="BB1613" s="73"/>
      <c r="BC1613" s="73"/>
      <c r="BD1613" s="74"/>
      <c r="BE1613" s="72">
        <f>IF($A1613="-","-",ROUND(VLOOKUP($A1613+ROUND(LEFT(BE$1589,1)/24,5),'[1]ОАО "АТС"'!$A$30:$F$773,3,FALSE)+HLOOKUP($DL$1587,'[1]Сбытовая надбавка'!$F$5:$H$6,2,FALSE),2)+'[1]Иные услуги'!$C$6+HLOOKUP($DR$1586,'[1]Услуги по передаче'!$G$5:$J$7,3,FALSE))</f>
        <v>1525.4</v>
      </c>
      <c r="BF1613" s="73"/>
      <c r="BG1613" s="73"/>
      <c r="BH1613" s="73"/>
      <c r="BI1613" s="73"/>
      <c r="BJ1613" s="74"/>
      <c r="BK1613" s="72">
        <f>IF($A1613="-","-",ROUND(VLOOKUP($A1613+ROUND(LEFT(BK$1589,1)/24,5),'[1]ОАО "АТС"'!$A$30:$F$773,3,FALSE)+HLOOKUP($DL$1587,'[1]Сбытовая надбавка'!$F$5:$H$6,2,FALSE),2)+'[1]Иные услуги'!$C$6+HLOOKUP($DR$1586,'[1]Услуги по передаче'!$G$5:$J$7,3,FALSE))</f>
        <v>1539.59</v>
      </c>
      <c r="BL1613" s="73"/>
      <c r="BM1613" s="73"/>
      <c r="BN1613" s="73"/>
      <c r="BO1613" s="73"/>
      <c r="BP1613" s="74"/>
      <c r="BQ1613" s="72">
        <f>IF($A1613="-","-",ROUND(VLOOKUP($A1613+ROUND(LEFT(BQ$1589,2)/24,5),'[1]ОАО "АТС"'!$A$30:$F$773,3,FALSE)+HLOOKUP($DL$1587,'[1]Сбытовая надбавка'!$F$5:$H$6,2,FALSE),2)+'[1]Иные услуги'!$C$6+HLOOKUP($DR$1586,'[1]Услуги по передаче'!$G$5:$J$7,3,FALSE))</f>
        <v>1552.8700000000001</v>
      </c>
      <c r="BR1613" s="73"/>
      <c r="BS1613" s="73"/>
      <c r="BT1613" s="73"/>
      <c r="BU1613" s="73"/>
      <c r="BV1613" s="74"/>
      <c r="BW1613" s="72">
        <f>IF($A1613="-","-",ROUND(VLOOKUP($A1613+ROUND(LEFT(BW$1589,2)/24,5),'[1]ОАО "АТС"'!$A$30:$F$773,3,FALSE)+HLOOKUP($DL$1587,'[1]Сбытовая надбавка'!$F$5:$H$6,2,FALSE),2)+'[1]Иные услуги'!$C$6+HLOOKUP($DR$1586,'[1]Услуги по передаче'!$G$5:$J$7,3,FALSE))</f>
        <v>1539.93</v>
      </c>
      <c r="BX1613" s="73"/>
      <c r="BY1613" s="73"/>
      <c r="BZ1613" s="73"/>
      <c r="CA1613" s="73"/>
      <c r="CB1613" s="74"/>
      <c r="CC1613" s="72">
        <f>IF($A1613="-","-",ROUND(VLOOKUP($A1613+ROUND(LEFT(CC$1589,2)/24,5),'[1]ОАО "АТС"'!$A$30:$F$773,3,FALSE)+HLOOKUP($DL$1587,'[1]Сбытовая надбавка'!$F$5:$H$6,2,FALSE),2)+'[1]Иные услуги'!$C$6+HLOOKUP($DR$1586,'[1]Услуги по передаче'!$G$5:$J$7,3,FALSE))</f>
        <v>1525.46</v>
      </c>
      <c r="CD1613" s="73"/>
      <c r="CE1613" s="73"/>
      <c r="CF1613" s="73"/>
      <c r="CG1613" s="73"/>
      <c r="CH1613" s="74"/>
      <c r="CI1613" s="72">
        <f>IF($A1613="-","-",ROUND(VLOOKUP($A1613+ROUND(LEFT(CI$1589,2)/24,5),'[1]ОАО "АТС"'!$A$30:$F$773,3,FALSE)+HLOOKUP($DL$1587,'[1]Сбытовая надбавка'!$F$5:$H$6,2,FALSE),2)+'[1]Иные услуги'!$C$6+HLOOKUP($DR$1586,'[1]Услуги по передаче'!$G$5:$J$7,3,FALSE))</f>
        <v>1525.43</v>
      </c>
      <c r="CJ1613" s="73"/>
      <c r="CK1613" s="73"/>
      <c r="CL1613" s="73"/>
      <c r="CM1613" s="73"/>
      <c r="CN1613" s="74"/>
      <c r="CO1613" s="72">
        <f>IF($A1613="-","-",ROUND(VLOOKUP($A1613+ROUND(LEFT(CO$1589,2)/24,5),'[1]ОАО "АТС"'!$A$30:$F$773,3,FALSE)+HLOOKUP($DL$1587,'[1]Сбытовая надбавка'!$F$5:$H$6,2,FALSE),2)+'[1]Иные услуги'!$C$6+HLOOKUP($DR$1586,'[1]Услуги по передаче'!$G$5:$J$7,3,FALSE))</f>
        <v>1526.32</v>
      </c>
      <c r="CP1613" s="73"/>
      <c r="CQ1613" s="73"/>
      <c r="CR1613" s="73"/>
      <c r="CS1613" s="73"/>
      <c r="CT1613" s="74"/>
      <c r="CU1613" s="72">
        <f>IF($A1613="-","-",ROUND(VLOOKUP($A1613+ROUND(LEFT(CU$1589,2)/24,5),'[1]ОАО "АТС"'!$A$30:$F$773,3,FALSE)+HLOOKUP($DL$1587,'[1]Сбытовая надбавка'!$F$5:$H$6,2,FALSE),2)+'[1]Иные услуги'!$C$6+HLOOKUP($DR$1586,'[1]Услуги по передаче'!$G$5:$J$7,3,FALSE))</f>
        <v>1525.76</v>
      </c>
      <c r="CV1613" s="73"/>
      <c r="CW1613" s="73"/>
      <c r="CX1613" s="73"/>
      <c r="CY1613" s="73"/>
      <c r="CZ1613" s="74"/>
      <c r="DA1613" s="72">
        <f>IF($A1613="-","-",ROUND(VLOOKUP($A1613+ROUND(LEFT(DA$1589,2)/24,5),'[1]ОАО "АТС"'!$A$30:$F$773,3,FALSE)+HLOOKUP($DL$1587,'[1]Сбытовая надбавка'!$F$5:$H$6,2,FALSE),2)+'[1]Иные услуги'!$C$6+HLOOKUP($DR$1586,'[1]Услуги по передаче'!$G$5:$J$7,3,FALSE))</f>
        <v>1525.83</v>
      </c>
      <c r="DB1613" s="73"/>
      <c r="DC1613" s="73"/>
      <c r="DD1613" s="73"/>
      <c r="DE1613" s="73"/>
      <c r="DF1613" s="74"/>
      <c r="DG1613" s="72">
        <f>IF($A1613="-","-",ROUND(VLOOKUP($A1613+ROUND(LEFT(DG$1589,2)/24,5),'[1]ОАО "АТС"'!$A$30:$F$773,3,FALSE)+HLOOKUP($DL$1587,'[1]Сбытовая надбавка'!$F$5:$H$6,2,FALSE),2)+'[1]Иные услуги'!$C$6+HLOOKUP($DR$1586,'[1]Услуги по передаче'!$G$5:$J$7,3,FALSE))</f>
        <v>1525.88</v>
      </c>
      <c r="DH1613" s="73"/>
      <c r="DI1613" s="73"/>
      <c r="DJ1613" s="73"/>
      <c r="DK1613" s="73"/>
      <c r="DL1613" s="74"/>
      <c r="DM1613" s="72">
        <f>IF($A1613="-","-",ROUND(VLOOKUP($A1613+ROUND(LEFT(DM$1589,2)/24,5),'[1]ОАО "АТС"'!$A$30:$F$773,3,FALSE)+HLOOKUP($DL$1587,'[1]Сбытовая надбавка'!$F$5:$H$6,2,FALSE),2)+'[1]Иные услуги'!$C$6+HLOOKUP($DR$1586,'[1]Услуги по передаче'!$G$5:$J$7,3,FALSE))</f>
        <v>1530.08</v>
      </c>
      <c r="DN1613" s="73"/>
      <c r="DO1613" s="73"/>
      <c r="DP1613" s="73"/>
      <c r="DQ1613" s="73"/>
      <c r="DR1613" s="74"/>
      <c r="DS1613" s="72">
        <f>IF($A1613="-","-",ROUND(VLOOKUP($A1613+ROUND(LEFT(DS$1589,2)/24,5),'[1]ОАО "АТС"'!$A$30:$F$773,3,FALSE)+HLOOKUP($DL$1587,'[1]Сбытовая надбавка'!$F$5:$H$6,2,FALSE),2)+'[1]Иные услуги'!$C$6+HLOOKUP($DR$1586,'[1]Услуги по передаче'!$G$5:$J$7,3,FALSE))</f>
        <v>1524.94</v>
      </c>
      <c r="DT1613" s="73"/>
      <c r="DU1613" s="73"/>
      <c r="DV1613" s="73"/>
      <c r="DW1613" s="73"/>
      <c r="DX1613" s="74"/>
      <c r="DY1613" s="72">
        <f>IF($A1613="-","-",ROUND(VLOOKUP($A1613+ROUND(LEFT(DY$1589,2)/24,5),'[1]ОАО "АТС"'!$A$30:$F$773,3,FALSE)+HLOOKUP($DL$1587,'[1]Сбытовая надбавка'!$F$5:$H$6,2,FALSE),2)+'[1]Иные услуги'!$C$6+HLOOKUP($DR$1586,'[1]Услуги по передаче'!$G$5:$J$7,3,FALSE))</f>
        <v>1525.19</v>
      </c>
      <c r="DZ1613" s="73"/>
      <c r="EA1613" s="73"/>
      <c r="EB1613" s="73"/>
      <c r="EC1613" s="73"/>
      <c r="ED1613" s="74"/>
      <c r="EE1613" s="72">
        <f>IF($A1613="-","-",ROUND(VLOOKUP($A1613+ROUND(LEFT(EE$1589,2)/24,5),'[1]ОАО "АТС"'!$A$30:$F$773,3,FALSE)+HLOOKUP($DL$1587,'[1]Сбытовая надбавка'!$F$5:$H$6,2,FALSE),2)+'[1]Иные услуги'!$C$6+HLOOKUP($DR$1586,'[1]Услуги по передаче'!$G$5:$J$7,3,FALSE))</f>
        <v>1525.13</v>
      </c>
      <c r="EF1613" s="73"/>
      <c r="EG1613" s="73"/>
      <c r="EH1613" s="73"/>
      <c r="EI1613" s="73"/>
      <c r="EJ1613" s="74"/>
      <c r="EK1613" s="72">
        <f>IF($A1613="-","-",ROUND(VLOOKUP($A1613+ROUND(LEFT(EK$1589,2)/24,5),'[1]ОАО "АТС"'!$A$30:$F$773,3,FALSE)+HLOOKUP($DL$1587,'[1]Сбытовая надбавка'!$F$5:$H$6,2,FALSE),2)+'[1]Иные услуги'!$C$6+HLOOKUP($DR$1586,'[1]Услуги по передаче'!$G$5:$J$7,3,FALSE))</f>
        <v>1697.34</v>
      </c>
      <c r="EL1613" s="73"/>
      <c r="EM1613" s="73"/>
      <c r="EN1613" s="73"/>
      <c r="EO1613" s="73"/>
      <c r="EP1613" s="74"/>
      <c r="EQ1613" s="72">
        <f>IF($A1613="-","-",ROUND(VLOOKUP($A1613+ROUND(LEFT(EQ$1589,2)/24,5),'[1]ОАО "АТС"'!$A$30:$F$773,3,FALSE)+HLOOKUP($DL$1587,'[1]Сбытовая надбавка'!$F$5:$H$6,2,FALSE),2)+'[1]Иные услуги'!$C$6+HLOOKUP($DR$1586,'[1]Услуги по передаче'!$G$5:$J$7,3,FALSE))</f>
        <v>1588.48</v>
      </c>
      <c r="ER1613" s="73"/>
      <c r="ES1613" s="73"/>
      <c r="ET1613" s="73"/>
      <c r="EU1613" s="73"/>
      <c r="EV1613" s="74"/>
    </row>
    <row r="1614" spans="1:152" s="38" customFormat="1" ht="15.75" customHeight="1" x14ac:dyDescent="0.2">
      <c r="A1614" s="69">
        <f>$A$139</f>
        <v>45010</v>
      </c>
      <c r="B1614" s="70"/>
      <c r="C1614" s="70"/>
      <c r="D1614" s="70"/>
      <c r="E1614" s="70"/>
      <c r="F1614" s="70"/>
      <c r="G1614" s="70"/>
      <c r="H1614" s="71"/>
      <c r="I1614" s="72">
        <f>IF($A1614="-","-",ROUND(VLOOKUP($A1614+ROUND(LEFT(I$1589,1)/24,5),'[1]ОАО "АТС"'!$A$30:$F$773,3,FALSE)+HLOOKUP($DL$1587,'[1]Сбытовая надбавка'!$F$5:$H$6,2,FALSE),2)+'[1]Иные услуги'!$C$6+HLOOKUP($DR$1586,'[1]Услуги по передаче'!$G$5:$J$7,3,FALSE))</f>
        <v>1525.64</v>
      </c>
      <c r="J1614" s="73"/>
      <c r="K1614" s="73"/>
      <c r="L1614" s="73"/>
      <c r="M1614" s="73"/>
      <c r="N1614" s="74"/>
      <c r="O1614" s="72">
        <f>IF($A1614="-","-",ROUND(VLOOKUP($A1614+ROUND(LEFT(O$1589,1)/24,5),'[1]ОАО "АТС"'!$A$30:$F$773,3,FALSE)+HLOOKUP($DL$1587,'[1]Сбытовая надбавка'!$F$5:$H$6,2,FALSE),2)+'[1]Иные услуги'!$C$6+HLOOKUP($DR$1586,'[1]Услуги по передаче'!$G$5:$J$7,3,FALSE))</f>
        <v>1525.7</v>
      </c>
      <c r="P1614" s="73"/>
      <c r="Q1614" s="73"/>
      <c r="R1614" s="73"/>
      <c r="S1614" s="73"/>
      <c r="T1614" s="74"/>
      <c r="U1614" s="72">
        <f>IF($A1614="-","-",ROUND(VLOOKUP($A1614+ROUND(LEFT(U$1589,1)/24,5),'[1]ОАО "АТС"'!$A$30:$F$773,3,FALSE)+HLOOKUP($DL$1587,'[1]Сбытовая надбавка'!$F$5:$H$6,2,FALSE),2)+'[1]Иные услуги'!$C$6+HLOOKUP($DR$1586,'[1]Услуги по передаче'!$G$5:$J$7,3,FALSE))</f>
        <v>1525.83</v>
      </c>
      <c r="V1614" s="73"/>
      <c r="W1614" s="73"/>
      <c r="X1614" s="73"/>
      <c r="Y1614" s="73"/>
      <c r="Z1614" s="74"/>
      <c r="AA1614" s="72">
        <f>IF($A1614="-","-",ROUND(VLOOKUP($A1614+ROUND(LEFT(AA$1589,1)/24,5),'[1]ОАО "АТС"'!$A$30:$F$773,3,FALSE)+HLOOKUP($DL$1587,'[1]Сбытовая надбавка'!$F$5:$H$6,2,FALSE),2)+'[1]Иные услуги'!$C$6+HLOOKUP($DR$1586,'[1]Услуги по передаче'!$G$5:$J$7,3,FALSE))</f>
        <v>1525.75</v>
      </c>
      <c r="AB1614" s="73"/>
      <c r="AC1614" s="73"/>
      <c r="AD1614" s="73"/>
      <c r="AE1614" s="73"/>
      <c r="AF1614" s="74"/>
      <c r="AG1614" s="72">
        <f>IF($A1614="-","-",ROUND(VLOOKUP($A1614+ROUND(LEFT(AG$1589,1)/24,5),'[1]ОАО "АТС"'!$A$30:$F$773,3,FALSE)+HLOOKUP($DL$1587,'[1]Сбытовая надбавка'!$F$5:$H$6,2,FALSE),2)+'[1]Иные услуги'!$C$6+HLOOKUP($DR$1586,'[1]Услуги по передаче'!$G$5:$J$7,3,FALSE))</f>
        <v>1525.67</v>
      </c>
      <c r="AH1614" s="73"/>
      <c r="AI1614" s="73"/>
      <c r="AJ1614" s="73"/>
      <c r="AK1614" s="73"/>
      <c r="AL1614" s="74"/>
      <c r="AM1614" s="72">
        <f>IF($A1614="-","-",ROUND(VLOOKUP($A1614+ROUND(LEFT(AM$1589,1)/24,5),'[1]ОАО "АТС"'!$A$30:$F$773,3,FALSE)+HLOOKUP($DL$1587,'[1]Сбытовая надбавка'!$F$5:$H$6,2,FALSE),2)+'[1]Иные услуги'!$C$6+HLOOKUP($DR$1586,'[1]Услуги по передаче'!$G$5:$J$7,3,FALSE))</f>
        <v>1525.85</v>
      </c>
      <c r="AN1614" s="73"/>
      <c r="AO1614" s="73"/>
      <c r="AP1614" s="73"/>
      <c r="AQ1614" s="73"/>
      <c r="AR1614" s="74"/>
      <c r="AS1614" s="72">
        <f>IF($A1614="-","-",ROUND(VLOOKUP($A1614+ROUND(LEFT(AS$1589,1)/24,5),'[1]ОАО "АТС"'!$A$30:$F$773,3,FALSE)+HLOOKUP($DL$1587,'[1]Сбытовая надбавка'!$F$5:$H$6,2,FALSE),2)+'[1]Иные услуги'!$C$6+HLOOKUP($DR$1586,'[1]Услуги по передаче'!$G$5:$J$7,3,FALSE))</f>
        <v>1525.56</v>
      </c>
      <c r="AT1614" s="73"/>
      <c r="AU1614" s="73"/>
      <c r="AV1614" s="73"/>
      <c r="AW1614" s="73"/>
      <c r="AX1614" s="74"/>
      <c r="AY1614" s="72">
        <f>IF($A1614="-","-",ROUND(VLOOKUP($A1614+ROUND(LEFT(AY$1589,1)/24,5),'[1]ОАО "АТС"'!$A$30:$F$773,3,FALSE)+HLOOKUP($DL$1587,'[1]Сбытовая надбавка'!$F$5:$H$6,2,FALSE),2)+'[1]Иные услуги'!$C$6+HLOOKUP($DR$1586,'[1]Услуги по передаче'!$G$5:$J$7,3,FALSE))</f>
        <v>1584.04</v>
      </c>
      <c r="AZ1614" s="73"/>
      <c r="BA1614" s="73"/>
      <c r="BB1614" s="73"/>
      <c r="BC1614" s="73"/>
      <c r="BD1614" s="74"/>
      <c r="BE1614" s="72">
        <f>IF($A1614="-","-",ROUND(VLOOKUP($A1614+ROUND(LEFT(BE$1589,1)/24,5),'[1]ОАО "АТС"'!$A$30:$F$773,3,FALSE)+HLOOKUP($DL$1587,'[1]Сбытовая надбавка'!$F$5:$H$6,2,FALSE),2)+'[1]Иные услуги'!$C$6+HLOOKUP($DR$1586,'[1]Услуги по передаче'!$G$5:$J$7,3,FALSE))</f>
        <v>1525.83</v>
      </c>
      <c r="BF1614" s="73"/>
      <c r="BG1614" s="73"/>
      <c r="BH1614" s="73"/>
      <c r="BI1614" s="73"/>
      <c r="BJ1614" s="74"/>
      <c r="BK1614" s="72">
        <f>IF($A1614="-","-",ROUND(VLOOKUP($A1614+ROUND(LEFT(BK$1589,1)/24,5),'[1]ОАО "АТС"'!$A$30:$F$773,3,FALSE)+HLOOKUP($DL$1587,'[1]Сбытовая надбавка'!$F$5:$H$6,2,FALSE),2)+'[1]Иные услуги'!$C$6+HLOOKUP($DR$1586,'[1]Услуги по передаче'!$G$5:$J$7,3,FALSE))</f>
        <v>1533.55</v>
      </c>
      <c r="BL1614" s="73"/>
      <c r="BM1614" s="73"/>
      <c r="BN1614" s="73"/>
      <c r="BO1614" s="73"/>
      <c r="BP1614" s="74"/>
      <c r="BQ1614" s="72">
        <f>IF($A1614="-","-",ROUND(VLOOKUP($A1614+ROUND(LEFT(BQ$1589,2)/24,5),'[1]ОАО "АТС"'!$A$30:$F$773,3,FALSE)+HLOOKUP($DL$1587,'[1]Сбытовая надбавка'!$F$5:$H$6,2,FALSE),2)+'[1]Иные услуги'!$C$6+HLOOKUP($DR$1586,'[1]Услуги по передаче'!$G$5:$J$7,3,FALSE))</f>
        <v>1551.28</v>
      </c>
      <c r="BR1614" s="73"/>
      <c r="BS1614" s="73"/>
      <c r="BT1614" s="73"/>
      <c r="BU1614" s="73"/>
      <c r="BV1614" s="74"/>
      <c r="BW1614" s="72">
        <f>IF($A1614="-","-",ROUND(VLOOKUP($A1614+ROUND(LEFT(BW$1589,2)/24,5),'[1]ОАО "АТС"'!$A$30:$F$773,3,FALSE)+HLOOKUP($DL$1587,'[1]Сбытовая надбавка'!$F$5:$H$6,2,FALSE),2)+'[1]Иные услуги'!$C$6+HLOOKUP($DR$1586,'[1]Услуги по передаче'!$G$5:$J$7,3,FALSE))</f>
        <v>1539.8600000000001</v>
      </c>
      <c r="BX1614" s="73"/>
      <c r="BY1614" s="73"/>
      <c r="BZ1614" s="73"/>
      <c r="CA1614" s="73"/>
      <c r="CB1614" s="74"/>
      <c r="CC1614" s="72">
        <f>IF($A1614="-","-",ROUND(VLOOKUP($A1614+ROUND(LEFT(CC$1589,2)/24,5),'[1]ОАО "АТС"'!$A$30:$F$773,3,FALSE)+HLOOKUP($DL$1587,'[1]Сбытовая надбавка'!$F$5:$H$6,2,FALSE),2)+'[1]Иные услуги'!$C$6+HLOOKUP($DR$1586,'[1]Услуги по передаче'!$G$5:$J$7,3,FALSE))</f>
        <v>1525.8600000000001</v>
      </c>
      <c r="CD1614" s="73"/>
      <c r="CE1614" s="73"/>
      <c r="CF1614" s="73"/>
      <c r="CG1614" s="73"/>
      <c r="CH1614" s="74"/>
      <c r="CI1614" s="72">
        <f>IF($A1614="-","-",ROUND(VLOOKUP($A1614+ROUND(LEFT(CI$1589,2)/24,5),'[1]ОАО "АТС"'!$A$30:$F$773,3,FALSE)+HLOOKUP($DL$1587,'[1]Сбытовая надбавка'!$F$5:$H$6,2,FALSE),2)+'[1]Иные услуги'!$C$6+HLOOKUP($DR$1586,'[1]Услуги по передаче'!$G$5:$J$7,3,FALSE))</f>
        <v>1525.85</v>
      </c>
      <c r="CJ1614" s="73"/>
      <c r="CK1614" s="73"/>
      <c r="CL1614" s="73"/>
      <c r="CM1614" s="73"/>
      <c r="CN1614" s="74"/>
      <c r="CO1614" s="72">
        <f>IF($A1614="-","-",ROUND(VLOOKUP($A1614+ROUND(LEFT(CO$1589,2)/24,5),'[1]ОАО "АТС"'!$A$30:$F$773,3,FALSE)+HLOOKUP($DL$1587,'[1]Сбытовая надбавка'!$F$5:$H$6,2,FALSE),2)+'[1]Иные услуги'!$C$6+HLOOKUP($DR$1586,'[1]Услуги по передаче'!$G$5:$J$7,3,FALSE))</f>
        <v>1527.05</v>
      </c>
      <c r="CP1614" s="73"/>
      <c r="CQ1614" s="73"/>
      <c r="CR1614" s="73"/>
      <c r="CS1614" s="73"/>
      <c r="CT1614" s="74"/>
      <c r="CU1614" s="72">
        <f>IF($A1614="-","-",ROUND(VLOOKUP($A1614+ROUND(LEFT(CU$1589,2)/24,5),'[1]ОАО "АТС"'!$A$30:$F$773,3,FALSE)+HLOOKUP($DL$1587,'[1]Сбытовая надбавка'!$F$5:$H$6,2,FALSE),2)+'[1]Иные услуги'!$C$6+HLOOKUP($DR$1586,'[1]Услуги по передаче'!$G$5:$J$7,3,FALSE))</f>
        <v>1526.03</v>
      </c>
      <c r="CV1614" s="73"/>
      <c r="CW1614" s="73"/>
      <c r="CX1614" s="73"/>
      <c r="CY1614" s="73"/>
      <c r="CZ1614" s="74"/>
      <c r="DA1614" s="72">
        <f>IF($A1614="-","-",ROUND(VLOOKUP($A1614+ROUND(LEFT(DA$1589,2)/24,5),'[1]ОАО "АТС"'!$A$30:$F$773,3,FALSE)+HLOOKUP($DL$1587,'[1]Сбытовая надбавка'!$F$5:$H$6,2,FALSE),2)+'[1]Иные услуги'!$C$6+HLOOKUP($DR$1586,'[1]Услуги по передаче'!$G$5:$J$7,3,FALSE))</f>
        <v>1525.91</v>
      </c>
      <c r="DB1614" s="73"/>
      <c r="DC1614" s="73"/>
      <c r="DD1614" s="73"/>
      <c r="DE1614" s="73"/>
      <c r="DF1614" s="74"/>
      <c r="DG1614" s="72">
        <f>IF($A1614="-","-",ROUND(VLOOKUP($A1614+ROUND(LEFT(DG$1589,2)/24,5),'[1]ОАО "АТС"'!$A$30:$F$773,3,FALSE)+HLOOKUP($DL$1587,'[1]Сбытовая надбавка'!$F$5:$H$6,2,FALSE),2)+'[1]Иные услуги'!$C$6+HLOOKUP($DR$1586,'[1]Услуги по передаче'!$G$5:$J$7,3,FALSE))</f>
        <v>1525.96</v>
      </c>
      <c r="DH1614" s="73"/>
      <c r="DI1614" s="73"/>
      <c r="DJ1614" s="73"/>
      <c r="DK1614" s="73"/>
      <c r="DL1614" s="74"/>
      <c r="DM1614" s="72">
        <f>IF($A1614="-","-",ROUND(VLOOKUP($A1614+ROUND(LEFT(DM$1589,2)/24,5),'[1]ОАО "АТС"'!$A$30:$F$773,3,FALSE)+HLOOKUP($DL$1587,'[1]Сбытовая надбавка'!$F$5:$H$6,2,FALSE),2)+'[1]Иные услуги'!$C$6+HLOOKUP($DR$1586,'[1]Услуги по передаче'!$G$5:$J$7,3,FALSE))</f>
        <v>1523.9</v>
      </c>
      <c r="DN1614" s="73"/>
      <c r="DO1614" s="73"/>
      <c r="DP1614" s="73"/>
      <c r="DQ1614" s="73"/>
      <c r="DR1614" s="74"/>
      <c r="DS1614" s="72">
        <f>IF($A1614="-","-",ROUND(VLOOKUP($A1614+ROUND(LEFT(DS$1589,2)/24,5),'[1]ОАО "АТС"'!$A$30:$F$773,3,FALSE)+HLOOKUP($DL$1587,'[1]Сбытовая надбавка'!$F$5:$H$6,2,FALSE),2)+'[1]Иные услуги'!$C$6+HLOOKUP($DR$1586,'[1]Услуги по передаче'!$G$5:$J$7,3,FALSE))</f>
        <v>1524.97</v>
      </c>
      <c r="DT1614" s="73"/>
      <c r="DU1614" s="73"/>
      <c r="DV1614" s="73"/>
      <c r="DW1614" s="73"/>
      <c r="DX1614" s="74"/>
      <c r="DY1614" s="72">
        <f>IF($A1614="-","-",ROUND(VLOOKUP($A1614+ROUND(LEFT(DY$1589,2)/24,5),'[1]ОАО "АТС"'!$A$30:$F$773,3,FALSE)+HLOOKUP($DL$1587,'[1]Сбытовая надбавка'!$F$5:$H$6,2,FALSE),2)+'[1]Иные услуги'!$C$6+HLOOKUP($DR$1586,'[1]Услуги по передаче'!$G$5:$J$7,3,FALSE))</f>
        <v>1525.23</v>
      </c>
      <c r="DZ1614" s="73"/>
      <c r="EA1614" s="73"/>
      <c r="EB1614" s="73"/>
      <c r="EC1614" s="73"/>
      <c r="ED1614" s="74"/>
      <c r="EE1614" s="72">
        <f>IF($A1614="-","-",ROUND(VLOOKUP($A1614+ROUND(LEFT(EE$1589,2)/24,5),'[1]ОАО "АТС"'!$A$30:$F$773,3,FALSE)+HLOOKUP($DL$1587,'[1]Сбытовая надбавка'!$F$5:$H$6,2,FALSE),2)+'[1]Иные услуги'!$C$6+HLOOKUP($DR$1586,'[1]Услуги по передаче'!$G$5:$J$7,3,FALSE))</f>
        <v>1525.06</v>
      </c>
      <c r="EF1614" s="73"/>
      <c r="EG1614" s="73"/>
      <c r="EH1614" s="73"/>
      <c r="EI1614" s="73"/>
      <c r="EJ1614" s="74"/>
      <c r="EK1614" s="72">
        <f>IF($A1614="-","-",ROUND(VLOOKUP($A1614+ROUND(LEFT(EK$1589,2)/24,5),'[1]ОАО "АТС"'!$A$30:$F$773,3,FALSE)+HLOOKUP($DL$1587,'[1]Сбытовая надбавка'!$F$5:$H$6,2,FALSE),2)+'[1]Иные услуги'!$C$6+HLOOKUP($DR$1586,'[1]Услуги по передаче'!$G$5:$J$7,3,FALSE))</f>
        <v>1687.8600000000001</v>
      </c>
      <c r="EL1614" s="73"/>
      <c r="EM1614" s="73"/>
      <c r="EN1614" s="73"/>
      <c r="EO1614" s="73"/>
      <c r="EP1614" s="74"/>
      <c r="EQ1614" s="72">
        <f>IF($A1614="-","-",ROUND(VLOOKUP($A1614+ROUND(LEFT(EQ$1589,2)/24,5),'[1]ОАО "АТС"'!$A$30:$F$773,3,FALSE)+HLOOKUP($DL$1587,'[1]Сбытовая надбавка'!$F$5:$H$6,2,FALSE),2)+'[1]Иные услуги'!$C$6+HLOOKUP($DR$1586,'[1]Услуги по передаче'!$G$5:$J$7,3,FALSE))</f>
        <v>1593.97</v>
      </c>
      <c r="ER1614" s="73"/>
      <c r="ES1614" s="73"/>
      <c r="ET1614" s="73"/>
      <c r="EU1614" s="73"/>
      <c r="EV1614" s="74"/>
    </row>
    <row r="1615" spans="1:152" s="38" customFormat="1" ht="15.75" customHeight="1" x14ac:dyDescent="0.2">
      <c r="A1615" s="69">
        <f>$A$140</f>
        <v>45011</v>
      </c>
      <c r="B1615" s="70"/>
      <c r="C1615" s="70"/>
      <c r="D1615" s="70"/>
      <c r="E1615" s="70"/>
      <c r="F1615" s="70"/>
      <c r="G1615" s="70"/>
      <c r="H1615" s="71"/>
      <c r="I1615" s="72">
        <f>IF($A1615="-","-",ROUND(VLOOKUP($A1615+ROUND(LEFT(I$1589,1)/24,5),'[1]ОАО "АТС"'!$A$30:$F$773,3,FALSE)+HLOOKUP($DL$1587,'[1]Сбытовая надбавка'!$F$5:$H$6,2,FALSE),2)+'[1]Иные услуги'!$C$6+HLOOKUP($DR$1586,'[1]Услуги по передаче'!$G$5:$J$7,3,FALSE))</f>
        <v>1525.6200000000001</v>
      </c>
      <c r="J1615" s="73"/>
      <c r="K1615" s="73"/>
      <c r="L1615" s="73"/>
      <c r="M1615" s="73"/>
      <c r="N1615" s="74"/>
      <c r="O1615" s="72">
        <f>IF($A1615="-","-",ROUND(VLOOKUP($A1615+ROUND(LEFT(O$1589,1)/24,5),'[1]ОАО "АТС"'!$A$30:$F$773,3,FALSE)+HLOOKUP($DL$1587,'[1]Сбытовая надбавка'!$F$5:$H$6,2,FALSE),2)+'[1]Иные услуги'!$C$6+HLOOKUP($DR$1586,'[1]Услуги по передаче'!$G$5:$J$7,3,FALSE))</f>
        <v>1525.68</v>
      </c>
      <c r="P1615" s="73"/>
      <c r="Q1615" s="73"/>
      <c r="R1615" s="73"/>
      <c r="S1615" s="73"/>
      <c r="T1615" s="74"/>
      <c r="U1615" s="72">
        <f>IF($A1615="-","-",ROUND(VLOOKUP($A1615+ROUND(LEFT(U$1589,1)/24,5),'[1]ОАО "АТС"'!$A$30:$F$773,3,FALSE)+HLOOKUP($DL$1587,'[1]Сбытовая надбавка'!$F$5:$H$6,2,FALSE),2)+'[1]Иные услуги'!$C$6+HLOOKUP($DR$1586,'[1]Услуги по передаче'!$G$5:$J$7,3,FALSE))</f>
        <v>1525.8600000000001</v>
      </c>
      <c r="V1615" s="73"/>
      <c r="W1615" s="73"/>
      <c r="X1615" s="73"/>
      <c r="Y1615" s="73"/>
      <c r="Z1615" s="74"/>
      <c r="AA1615" s="72">
        <f>IF($A1615="-","-",ROUND(VLOOKUP($A1615+ROUND(LEFT(AA$1589,1)/24,5),'[1]ОАО "АТС"'!$A$30:$F$773,3,FALSE)+HLOOKUP($DL$1587,'[1]Сбытовая надбавка'!$F$5:$H$6,2,FALSE),2)+'[1]Иные услуги'!$C$6+HLOOKUP($DR$1586,'[1]Услуги по передаче'!$G$5:$J$7,3,FALSE))</f>
        <v>1525.81</v>
      </c>
      <c r="AB1615" s="73"/>
      <c r="AC1615" s="73"/>
      <c r="AD1615" s="73"/>
      <c r="AE1615" s="73"/>
      <c r="AF1615" s="74"/>
      <c r="AG1615" s="72">
        <f>IF($A1615="-","-",ROUND(VLOOKUP($A1615+ROUND(LEFT(AG$1589,1)/24,5),'[1]ОАО "АТС"'!$A$30:$F$773,3,FALSE)+HLOOKUP($DL$1587,'[1]Сбытовая надбавка'!$F$5:$H$6,2,FALSE),2)+'[1]Иные услуги'!$C$6+HLOOKUP($DR$1586,'[1]Услуги по передаче'!$G$5:$J$7,3,FALSE))</f>
        <v>1525.51</v>
      </c>
      <c r="AH1615" s="73"/>
      <c r="AI1615" s="73"/>
      <c r="AJ1615" s="73"/>
      <c r="AK1615" s="73"/>
      <c r="AL1615" s="74"/>
      <c r="AM1615" s="72">
        <f>IF($A1615="-","-",ROUND(VLOOKUP($A1615+ROUND(LEFT(AM$1589,1)/24,5),'[1]ОАО "АТС"'!$A$30:$F$773,3,FALSE)+HLOOKUP($DL$1587,'[1]Сбытовая надбавка'!$F$5:$H$6,2,FALSE),2)+'[1]Иные услуги'!$C$6+HLOOKUP($DR$1586,'[1]Услуги по передаче'!$G$5:$J$7,3,FALSE))</f>
        <v>1525.73</v>
      </c>
      <c r="AN1615" s="73"/>
      <c r="AO1615" s="73"/>
      <c r="AP1615" s="73"/>
      <c r="AQ1615" s="73"/>
      <c r="AR1615" s="74"/>
      <c r="AS1615" s="72">
        <f>IF($A1615="-","-",ROUND(VLOOKUP($A1615+ROUND(LEFT(AS$1589,1)/24,5),'[1]ОАО "АТС"'!$A$30:$F$773,3,FALSE)+HLOOKUP($DL$1587,'[1]Сбытовая надбавка'!$F$5:$H$6,2,FALSE),2)+'[1]Иные услуги'!$C$6+HLOOKUP($DR$1586,'[1]Услуги по передаче'!$G$5:$J$7,3,FALSE))</f>
        <v>1525.28</v>
      </c>
      <c r="AT1615" s="73"/>
      <c r="AU1615" s="73"/>
      <c r="AV1615" s="73"/>
      <c r="AW1615" s="73"/>
      <c r="AX1615" s="74"/>
      <c r="AY1615" s="72">
        <f>IF($A1615="-","-",ROUND(VLOOKUP($A1615+ROUND(LEFT(AY$1589,1)/24,5),'[1]ОАО "АТС"'!$A$30:$F$773,3,FALSE)+HLOOKUP($DL$1587,'[1]Сбытовая надбавка'!$F$5:$H$6,2,FALSE),2)+'[1]Иные услуги'!$C$6+HLOOKUP($DR$1586,'[1]Услуги по передаче'!$G$5:$J$7,3,FALSE))</f>
        <v>1525.46</v>
      </c>
      <c r="AZ1615" s="73"/>
      <c r="BA1615" s="73"/>
      <c r="BB1615" s="73"/>
      <c r="BC1615" s="73"/>
      <c r="BD1615" s="74"/>
      <c r="BE1615" s="72">
        <f>IF($A1615="-","-",ROUND(VLOOKUP($A1615+ROUND(LEFT(BE$1589,1)/24,5),'[1]ОАО "АТС"'!$A$30:$F$773,3,FALSE)+HLOOKUP($DL$1587,'[1]Сбытовая надбавка'!$F$5:$H$6,2,FALSE),2)+'[1]Иные услуги'!$C$6+HLOOKUP($DR$1586,'[1]Услуги по передаче'!$G$5:$J$7,3,FALSE))</f>
        <v>1525.65</v>
      </c>
      <c r="BF1615" s="73"/>
      <c r="BG1615" s="73"/>
      <c r="BH1615" s="73"/>
      <c r="BI1615" s="73"/>
      <c r="BJ1615" s="74"/>
      <c r="BK1615" s="72">
        <f>IF($A1615="-","-",ROUND(VLOOKUP($A1615+ROUND(LEFT(BK$1589,1)/24,5),'[1]ОАО "АТС"'!$A$30:$F$773,3,FALSE)+HLOOKUP($DL$1587,'[1]Сбытовая надбавка'!$F$5:$H$6,2,FALSE),2)+'[1]Иные услуги'!$C$6+HLOOKUP($DR$1586,'[1]Услуги по передаче'!$G$5:$J$7,3,FALSE))</f>
        <v>1525.79</v>
      </c>
      <c r="BL1615" s="73"/>
      <c r="BM1615" s="73"/>
      <c r="BN1615" s="73"/>
      <c r="BO1615" s="73"/>
      <c r="BP1615" s="74"/>
      <c r="BQ1615" s="72">
        <f>IF($A1615="-","-",ROUND(VLOOKUP($A1615+ROUND(LEFT(BQ$1589,2)/24,5),'[1]ОАО "АТС"'!$A$30:$F$773,3,FALSE)+HLOOKUP($DL$1587,'[1]Сбытовая надбавка'!$F$5:$H$6,2,FALSE),2)+'[1]Иные услуги'!$C$6+HLOOKUP($DR$1586,'[1]Услуги по передаче'!$G$5:$J$7,3,FALSE))</f>
        <v>1525.83</v>
      </c>
      <c r="BR1615" s="73"/>
      <c r="BS1615" s="73"/>
      <c r="BT1615" s="73"/>
      <c r="BU1615" s="73"/>
      <c r="BV1615" s="74"/>
      <c r="BW1615" s="72">
        <f>IF($A1615="-","-",ROUND(VLOOKUP($A1615+ROUND(LEFT(BW$1589,2)/24,5),'[1]ОАО "АТС"'!$A$30:$F$773,3,FALSE)+HLOOKUP($DL$1587,'[1]Сбытовая надбавка'!$F$5:$H$6,2,FALSE),2)+'[1]Иные услуги'!$C$6+HLOOKUP($DR$1586,'[1]Услуги по передаче'!$G$5:$J$7,3,FALSE))</f>
        <v>1525.85</v>
      </c>
      <c r="BX1615" s="73"/>
      <c r="BY1615" s="73"/>
      <c r="BZ1615" s="73"/>
      <c r="CA1615" s="73"/>
      <c r="CB1615" s="74"/>
      <c r="CC1615" s="72">
        <f>IF($A1615="-","-",ROUND(VLOOKUP($A1615+ROUND(LEFT(CC$1589,2)/24,5),'[1]ОАО "АТС"'!$A$30:$F$773,3,FALSE)+HLOOKUP($DL$1587,'[1]Сбытовая надбавка'!$F$5:$H$6,2,FALSE),2)+'[1]Иные услуги'!$C$6+HLOOKUP($DR$1586,'[1]Услуги по передаче'!$G$5:$J$7,3,FALSE))</f>
        <v>1525.8</v>
      </c>
      <c r="CD1615" s="73"/>
      <c r="CE1615" s="73"/>
      <c r="CF1615" s="73"/>
      <c r="CG1615" s="73"/>
      <c r="CH1615" s="74"/>
      <c r="CI1615" s="72">
        <f>IF($A1615="-","-",ROUND(VLOOKUP($A1615+ROUND(LEFT(CI$1589,2)/24,5),'[1]ОАО "АТС"'!$A$30:$F$773,3,FALSE)+HLOOKUP($DL$1587,'[1]Сбытовая надбавка'!$F$5:$H$6,2,FALSE),2)+'[1]Иные услуги'!$C$6+HLOOKUP($DR$1586,'[1]Услуги по передаче'!$G$5:$J$7,3,FALSE))</f>
        <v>1525.79</v>
      </c>
      <c r="CJ1615" s="73"/>
      <c r="CK1615" s="73"/>
      <c r="CL1615" s="73"/>
      <c r="CM1615" s="73"/>
      <c r="CN1615" s="74"/>
      <c r="CO1615" s="72">
        <f>IF($A1615="-","-",ROUND(VLOOKUP($A1615+ROUND(LEFT(CO$1589,2)/24,5),'[1]ОАО "АТС"'!$A$30:$F$773,3,FALSE)+HLOOKUP($DL$1587,'[1]Сбытовая надбавка'!$F$5:$H$6,2,FALSE),2)+'[1]Иные услуги'!$C$6+HLOOKUP($DR$1586,'[1]Услуги по передаче'!$G$5:$J$7,3,FALSE))</f>
        <v>1525.79</v>
      </c>
      <c r="CP1615" s="73"/>
      <c r="CQ1615" s="73"/>
      <c r="CR1615" s="73"/>
      <c r="CS1615" s="73"/>
      <c r="CT1615" s="74"/>
      <c r="CU1615" s="72">
        <f>IF($A1615="-","-",ROUND(VLOOKUP($A1615+ROUND(LEFT(CU$1589,2)/24,5),'[1]ОАО "АТС"'!$A$30:$F$773,3,FALSE)+HLOOKUP($DL$1587,'[1]Сбытовая надбавка'!$F$5:$H$6,2,FALSE),2)+'[1]Иные услуги'!$C$6+HLOOKUP($DR$1586,'[1]Услуги по передаче'!$G$5:$J$7,3,FALSE))</f>
        <v>1525.9</v>
      </c>
      <c r="CV1615" s="73"/>
      <c r="CW1615" s="73"/>
      <c r="CX1615" s="73"/>
      <c r="CY1615" s="73"/>
      <c r="CZ1615" s="74"/>
      <c r="DA1615" s="72">
        <f>IF($A1615="-","-",ROUND(VLOOKUP($A1615+ROUND(LEFT(DA$1589,2)/24,5),'[1]ОАО "АТС"'!$A$30:$F$773,3,FALSE)+HLOOKUP($DL$1587,'[1]Сбытовая надбавка'!$F$5:$H$6,2,FALSE),2)+'[1]Иные услуги'!$C$6+HLOOKUP($DR$1586,'[1]Услуги по передаче'!$G$5:$J$7,3,FALSE))</f>
        <v>1525.8</v>
      </c>
      <c r="DB1615" s="73"/>
      <c r="DC1615" s="73"/>
      <c r="DD1615" s="73"/>
      <c r="DE1615" s="73"/>
      <c r="DF1615" s="74"/>
      <c r="DG1615" s="72">
        <f>IF($A1615="-","-",ROUND(VLOOKUP($A1615+ROUND(LEFT(DG$1589,2)/24,5),'[1]ОАО "АТС"'!$A$30:$F$773,3,FALSE)+HLOOKUP($DL$1587,'[1]Сбытовая надбавка'!$F$5:$H$6,2,FALSE),2)+'[1]Иные услуги'!$C$6+HLOOKUP($DR$1586,'[1]Услуги по передаче'!$G$5:$J$7,3,FALSE))</f>
        <v>1525.88</v>
      </c>
      <c r="DH1615" s="73"/>
      <c r="DI1615" s="73"/>
      <c r="DJ1615" s="73"/>
      <c r="DK1615" s="73"/>
      <c r="DL1615" s="74"/>
      <c r="DM1615" s="72">
        <f>IF($A1615="-","-",ROUND(VLOOKUP($A1615+ROUND(LEFT(DM$1589,2)/24,5),'[1]ОАО "АТС"'!$A$30:$F$773,3,FALSE)+HLOOKUP($DL$1587,'[1]Сбытовая надбавка'!$F$5:$H$6,2,FALSE),2)+'[1]Иные услуги'!$C$6+HLOOKUP($DR$1586,'[1]Услуги по передаче'!$G$5:$J$7,3,FALSE))</f>
        <v>1523.83</v>
      </c>
      <c r="DN1615" s="73"/>
      <c r="DO1615" s="73"/>
      <c r="DP1615" s="73"/>
      <c r="DQ1615" s="73"/>
      <c r="DR1615" s="74"/>
      <c r="DS1615" s="72">
        <f>IF($A1615="-","-",ROUND(VLOOKUP($A1615+ROUND(LEFT(DS$1589,2)/24,5),'[1]ОАО "АТС"'!$A$30:$F$773,3,FALSE)+HLOOKUP($DL$1587,'[1]Сбытовая надбавка'!$F$5:$H$6,2,FALSE),2)+'[1]Иные услуги'!$C$6+HLOOKUP($DR$1586,'[1]Услуги по передаче'!$G$5:$J$7,3,FALSE))</f>
        <v>1559.09</v>
      </c>
      <c r="DT1615" s="73"/>
      <c r="DU1615" s="73"/>
      <c r="DV1615" s="73"/>
      <c r="DW1615" s="73"/>
      <c r="DX1615" s="74"/>
      <c r="DY1615" s="72">
        <f>IF($A1615="-","-",ROUND(VLOOKUP($A1615+ROUND(LEFT(DY$1589,2)/24,5),'[1]ОАО "АТС"'!$A$30:$F$773,3,FALSE)+HLOOKUP($DL$1587,'[1]Сбытовая надбавка'!$F$5:$H$6,2,FALSE),2)+'[1]Иные услуги'!$C$6+HLOOKUP($DR$1586,'[1]Услуги по передаче'!$G$5:$J$7,3,FALSE))</f>
        <v>1525.2</v>
      </c>
      <c r="DZ1615" s="73"/>
      <c r="EA1615" s="73"/>
      <c r="EB1615" s="73"/>
      <c r="EC1615" s="73"/>
      <c r="ED1615" s="74"/>
      <c r="EE1615" s="72">
        <f>IF($A1615="-","-",ROUND(VLOOKUP($A1615+ROUND(LEFT(EE$1589,2)/24,5),'[1]ОАО "АТС"'!$A$30:$F$773,3,FALSE)+HLOOKUP($DL$1587,'[1]Сбытовая надбавка'!$F$5:$H$6,2,FALSE),2)+'[1]Иные услуги'!$C$6+HLOOKUP($DR$1586,'[1]Услуги по передаче'!$G$5:$J$7,3,FALSE))</f>
        <v>1525.01</v>
      </c>
      <c r="EF1615" s="73"/>
      <c r="EG1615" s="73"/>
      <c r="EH1615" s="73"/>
      <c r="EI1615" s="73"/>
      <c r="EJ1615" s="74"/>
      <c r="EK1615" s="72">
        <f>IF($A1615="-","-",ROUND(VLOOKUP($A1615+ROUND(LEFT(EK$1589,2)/24,5),'[1]ОАО "АТС"'!$A$30:$F$773,3,FALSE)+HLOOKUP($DL$1587,'[1]Сбытовая надбавка'!$F$5:$H$6,2,FALSE),2)+'[1]Иные услуги'!$C$6+HLOOKUP($DR$1586,'[1]Услуги по передаче'!$G$5:$J$7,3,FALSE))</f>
        <v>1664.93</v>
      </c>
      <c r="EL1615" s="73"/>
      <c r="EM1615" s="73"/>
      <c r="EN1615" s="73"/>
      <c r="EO1615" s="73"/>
      <c r="EP1615" s="74"/>
      <c r="EQ1615" s="72">
        <f>IF($A1615="-","-",ROUND(VLOOKUP($A1615+ROUND(LEFT(EQ$1589,2)/24,5),'[1]ОАО "АТС"'!$A$30:$F$773,3,FALSE)+HLOOKUP($DL$1587,'[1]Сбытовая надбавка'!$F$5:$H$6,2,FALSE),2)+'[1]Иные услуги'!$C$6+HLOOKUP($DR$1586,'[1]Услуги по передаче'!$G$5:$J$7,3,FALSE))</f>
        <v>1574.98</v>
      </c>
      <c r="ER1615" s="73"/>
      <c r="ES1615" s="73"/>
      <c r="ET1615" s="73"/>
      <c r="EU1615" s="73"/>
      <c r="EV1615" s="74"/>
    </row>
    <row r="1616" spans="1:152" s="38" customFormat="1" ht="15.75" customHeight="1" x14ac:dyDescent="0.2">
      <c r="A1616" s="69">
        <f>$A$141</f>
        <v>45012</v>
      </c>
      <c r="B1616" s="70"/>
      <c r="C1616" s="70"/>
      <c r="D1616" s="70"/>
      <c r="E1616" s="70"/>
      <c r="F1616" s="70"/>
      <c r="G1616" s="70"/>
      <c r="H1616" s="71"/>
      <c r="I1616" s="72">
        <f>IF($A1616="-","-",ROUND(VLOOKUP($A1616+ROUND(LEFT(I$1589,1)/24,5),'[1]ОАО "АТС"'!$A$30:$F$773,3,FALSE)+HLOOKUP($DL$1587,'[1]Сбытовая надбавка'!$F$5:$H$6,2,FALSE),2)+'[1]Иные услуги'!$C$6+HLOOKUP($DR$1586,'[1]Услуги по передаче'!$G$5:$J$7,3,FALSE))</f>
        <v>1525.75</v>
      </c>
      <c r="J1616" s="73"/>
      <c r="K1616" s="73"/>
      <c r="L1616" s="73"/>
      <c r="M1616" s="73"/>
      <c r="N1616" s="74"/>
      <c r="O1616" s="72">
        <f>IF($A1616="-","-",ROUND(VLOOKUP($A1616+ROUND(LEFT(O$1589,1)/24,5),'[1]ОАО "АТС"'!$A$30:$F$773,3,FALSE)+HLOOKUP($DL$1587,'[1]Сбытовая надбавка'!$F$5:$H$6,2,FALSE),2)+'[1]Иные услуги'!$C$6+HLOOKUP($DR$1586,'[1]Услуги по передаче'!$G$5:$J$7,3,FALSE))</f>
        <v>1525.91</v>
      </c>
      <c r="P1616" s="73"/>
      <c r="Q1616" s="73"/>
      <c r="R1616" s="73"/>
      <c r="S1616" s="73"/>
      <c r="T1616" s="74"/>
      <c r="U1616" s="72">
        <f>IF($A1616="-","-",ROUND(VLOOKUP($A1616+ROUND(LEFT(U$1589,1)/24,5),'[1]ОАО "АТС"'!$A$30:$F$773,3,FALSE)+HLOOKUP($DL$1587,'[1]Сбытовая надбавка'!$F$5:$H$6,2,FALSE),2)+'[1]Иные услуги'!$C$6+HLOOKUP($DR$1586,'[1]Услуги по передаче'!$G$5:$J$7,3,FALSE))</f>
        <v>1525.97</v>
      </c>
      <c r="V1616" s="73"/>
      <c r="W1616" s="73"/>
      <c r="X1616" s="73"/>
      <c r="Y1616" s="73"/>
      <c r="Z1616" s="74"/>
      <c r="AA1616" s="72">
        <f>IF($A1616="-","-",ROUND(VLOOKUP($A1616+ROUND(LEFT(AA$1589,1)/24,5),'[1]ОАО "АТС"'!$A$30:$F$773,3,FALSE)+HLOOKUP($DL$1587,'[1]Сбытовая надбавка'!$F$5:$H$6,2,FALSE),2)+'[1]Иные услуги'!$C$6+HLOOKUP($DR$1586,'[1]Услуги по передаче'!$G$5:$J$7,3,FALSE))</f>
        <v>1525.91</v>
      </c>
      <c r="AB1616" s="73"/>
      <c r="AC1616" s="73"/>
      <c r="AD1616" s="73"/>
      <c r="AE1616" s="73"/>
      <c r="AF1616" s="74"/>
      <c r="AG1616" s="72">
        <f>IF($A1616="-","-",ROUND(VLOOKUP($A1616+ROUND(LEFT(AG$1589,1)/24,5),'[1]ОАО "АТС"'!$A$30:$F$773,3,FALSE)+HLOOKUP($DL$1587,'[1]Сбытовая надбавка'!$F$5:$H$6,2,FALSE),2)+'[1]Иные услуги'!$C$6+HLOOKUP($DR$1586,'[1]Услуги по передаче'!$G$5:$J$7,3,FALSE))</f>
        <v>1525.75</v>
      </c>
      <c r="AH1616" s="73"/>
      <c r="AI1616" s="73"/>
      <c r="AJ1616" s="73"/>
      <c r="AK1616" s="73"/>
      <c r="AL1616" s="74"/>
      <c r="AM1616" s="72">
        <f>IF($A1616="-","-",ROUND(VLOOKUP($A1616+ROUND(LEFT(AM$1589,1)/24,5),'[1]ОАО "АТС"'!$A$30:$F$773,3,FALSE)+HLOOKUP($DL$1587,'[1]Сбытовая надбавка'!$F$5:$H$6,2,FALSE),2)+'[1]Иные услуги'!$C$6+HLOOKUP($DR$1586,'[1]Услуги по передаче'!$G$5:$J$7,3,FALSE))</f>
        <v>1525.84</v>
      </c>
      <c r="AN1616" s="73"/>
      <c r="AO1616" s="73"/>
      <c r="AP1616" s="73"/>
      <c r="AQ1616" s="73"/>
      <c r="AR1616" s="74"/>
      <c r="AS1616" s="72">
        <f>IF($A1616="-","-",ROUND(VLOOKUP($A1616+ROUND(LEFT(AS$1589,1)/24,5),'[1]ОАО "АТС"'!$A$30:$F$773,3,FALSE)+HLOOKUP($DL$1587,'[1]Сбытовая надбавка'!$F$5:$H$6,2,FALSE),2)+'[1]Иные услуги'!$C$6+HLOOKUP($DR$1586,'[1]Услуги по передаче'!$G$5:$J$7,3,FALSE))</f>
        <v>1529.24</v>
      </c>
      <c r="AT1616" s="73"/>
      <c r="AU1616" s="73"/>
      <c r="AV1616" s="73"/>
      <c r="AW1616" s="73"/>
      <c r="AX1616" s="74"/>
      <c r="AY1616" s="72">
        <f>IF($A1616="-","-",ROUND(VLOOKUP($A1616+ROUND(LEFT(AY$1589,1)/24,5),'[1]ОАО "АТС"'!$A$30:$F$773,3,FALSE)+HLOOKUP($DL$1587,'[1]Сбытовая надбавка'!$F$5:$H$6,2,FALSE),2)+'[1]Иные услуги'!$C$6+HLOOKUP($DR$1586,'[1]Услуги по передаче'!$G$5:$J$7,3,FALSE))</f>
        <v>1630.17</v>
      </c>
      <c r="AZ1616" s="73"/>
      <c r="BA1616" s="73"/>
      <c r="BB1616" s="73"/>
      <c r="BC1616" s="73"/>
      <c r="BD1616" s="74"/>
      <c r="BE1616" s="72">
        <f>IF($A1616="-","-",ROUND(VLOOKUP($A1616+ROUND(LEFT(BE$1589,1)/24,5),'[1]ОАО "АТС"'!$A$30:$F$773,3,FALSE)+HLOOKUP($DL$1587,'[1]Сбытовая надбавка'!$F$5:$H$6,2,FALSE),2)+'[1]Иные услуги'!$C$6+HLOOKUP($DR$1586,'[1]Услуги по передаче'!$G$5:$J$7,3,FALSE))</f>
        <v>1525.73</v>
      </c>
      <c r="BF1616" s="73"/>
      <c r="BG1616" s="73"/>
      <c r="BH1616" s="73"/>
      <c r="BI1616" s="73"/>
      <c r="BJ1616" s="74"/>
      <c r="BK1616" s="72">
        <f>IF($A1616="-","-",ROUND(VLOOKUP($A1616+ROUND(LEFT(BK$1589,1)/24,5),'[1]ОАО "АТС"'!$A$30:$F$773,3,FALSE)+HLOOKUP($DL$1587,'[1]Сбытовая надбавка'!$F$5:$H$6,2,FALSE),2)+'[1]Иные услуги'!$C$6+HLOOKUP($DR$1586,'[1]Услуги по передаче'!$G$5:$J$7,3,FALSE))</f>
        <v>1546.31</v>
      </c>
      <c r="BL1616" s="73"/>
      <c r="BM1616" s="73"/>
      <c r="BN1616" s="73"/>
      <c r="BO1616" s="73"/>
      <c r="BP1616" s="74"/>
      <c r="BQ1616" s="72">
        <f>IF($A1616="-","-",ROUND(VLOOKUP($A1616+ROUND(LEFT(BQ$1589,2)/24,5),'[1]ОАО "АТС"'!$A$30:$F$773,3,FALSE)+HLOOKUP($DL$1587,'[1]Сбытовая надбавка'!$F$5:$H$6,2,FALSE),2)+'[1]Иные услуги'!$C$6+HLOOKUP($DR$1586,'[1]Услуги по передаче'!$G$5:$J$7,3,FALSE))</f>
        <v>1558.32</v>
      </c>
      <c r="BR1616" s="73"/>
      <c r="BS1616" s="73"/>
      <c r="BT1616" s="73"/>
      <c r="BU1616" s="73"/>
      <c r="BV1616" s="74"/>
      <c r="BW1616" s="72">
        <f>IF($A1616="-","-",ROUND(VLOOKUP($A1616+ROUND(LEFT(BW$1589,2)/24,5),'[1]ОАО "АТС"'!$A$30:$F$773,3,FALSE)+HLOOKUP($DL$1587,'[1]Сбытовая надбавка'!$F$5:$H$6,2,FALSE),2)+'[1]Иные услуги'!$C$6+HLOOKUP($DR$1586,'[1]Услуги по передаче'!$G$5:$J$7,3,FALSE))</f>
        <v>1546.4</v>
      </c>
      <c r="BX1616" s="73"/>
      <c r="BY1616" s="73"/>
      <c r="BZ1616" s="73"/>
      <c r="CA1616" s="73"/>
      <c r="CB1616" s="74"/>
      <c r="CC1616" s="72">
        <f>IF($A1616="-","-",ROUND(VLOOKUP($A1616+ROUND(LEFT(CC$1589,2)/24,5),'[1]ОАО "АТС"'!$A$30:$F$773,3,FALSE)+HLOOKUP($DL$1587,'[1]Сбытовая надбавка'!$F$5:$H$6,2,FALSE),2)+'[1]Иные услуги'!$C$6+HLOOKUP($DR$1586,'[1]Услуги по передаче'!$G$5:$J$7,3,FALSE))</f>
        <v>1525.79</v>
      </c>
      <c r="CD1616" s="73"/>
      <c r="CE1616" s="73"/>
      <c r="CF1616" s="73"/>
      <c r="CG1616" s="73"/>
      <c r="CH1616" s="74"/>
      <c r="CI1616" s="72">
        <f>IF($A1616="-","-",ROUND(VLOOKUP($A1616+ROUND(LEFT(CI$1589,2)/24,5),'[1]ОАО "АТС"'!$A$30:$F$773,3,FALSE)+HLOOKUP($DL$1587,'[1]Сбытовая надбавка'!$F$5:$H$6,2,FALSE),2)+'[1]Иные услуги'!$C$6+HLOOKUP($DR$1586,'[1]Услуги по передаче'!$G$5:$J$7,3,FALSE))</f>
        <v>1525.77</v>
      </c>
      <c r="CJ1616" s="73"/>
      <c r="CK1616" s="73"/>
      <c r="CL1616" s="73"/>
      <c r="CM1616" s="73"/>
      <c r="CN1616" s="74"/>
      <c r="CO1616" s="72">
        <f>IF($A1616="-","-",ROUND(VLOOKUP($A1616+ROUND(LEFT(CO$1589,2)/24,5),'[1]ОАО "АТС"'!$A$30:$F$773,3,FALSE)+HLOOKUP($DL$1587,'[1]Сбытовая надбавка'!$F$5:$H$6,2,FALSE),2)+'[1]Иные услуги'!$C$6+HLOOKUP($DR$1586,'[1]Услуги по передаче'!$G$5:$J$7,3,FALSE))</f>
        <v>1533.31</v>
      </c>
      <c r="CP1616" s="73"/>
      <c r="CQ1616" s="73"/>
      <c r="CR1616" s="73"/>
      <c r="CS1616" s="73"/>
      <c r="CT1616" s="74"/>
      <c r="CU1616" s="72">
        <f>IF($A1616="-","-",ROUND(VLOOKUP($A1616+ROUND(LEFT(CU$1589,2)/24,5),'[1]ОАО "АТС"'!$A$30:$F$773,3,FALSE)+HLOOKUP($DL$1587,'[1]Сбытовая надбавка'!$F$5:$H$6,2,FALSE),2)+'[1]Иные услуги'!$C$6+HLOOKUP($DR$1586,'[1]Услуги по передаче'!$G$5:$J$7,3,FALSE))</f>
        <v>1525.89</v>
      </c>
      <c r="CV1616" s="73"/>
      <c r="CW1616" s="73"/>
      <c r="CX1616" s="73"/>
      <c r="CY1616" s="73"/>
      <c r="CZ1616" s="74"/>
      <c r="DA1616" s="72">
        <f>IF($A1616="-","-",ROUND(VLOOKUP($A1616+ROUND(LEFT(DA$1589,2)/24,5),'[1]ОАО "АТС"'!$A$30:$F$773,3,FALSE)+HLOOKUP($DL$1587,'[1]Сбытовая надбавка'!$F$5:$H$6,2,FALSE),2)+'[1]Иные услуги'!$C$6+HLOOKUP($DR$1586,'[1]Услуги по передаче'!$G$5:$J$7,3,FALSE))</f>
        <v>1525.76</v>
      </c>
      <c r="DB1616" s="73"/>
      <c r="DC1616" s="73"/>
      <c r="DD1616" s="73"/>
      <c r="DE1616" s="73"/>
      <c r="DF1616" s="74"/>
      <c r="DG1616" s="72">
        <f>IF($A1616="-","-",ROUND(VLOOKUP($A1616+ROUND(LEFT(DG$1589,2)/24,5),'[1]ОАО "АТС"'!$A$30:$F$773,3,FALSE)+HLOOKUP($DL$1587,'[1]Сбытовая надбавка'!$F$5:$H$6,2,FALSE),2)+'[1]Иные услуги'!$C$6+HLOOKUP($DR$1586,'[1]Услуги по передаче'!$G$5:$J$7,3,FALSE))</f>
        <v>1525.81</v>
      </c>
      <c r="DH1616" s="73"/>
      <c r="DI1616" s="73"/>
      <c r="DJ1616" s="73"/>
      <c r="DK1616" s="73"/>
      <c r="DL1616" s="74"/>
      <c r="DM1616" s="72">
        <f>IF($A1616="-","-",ROUND(VLOOKUP($A1616+ROUND(LEFT(DM$1589,2)/24,5),'[1]ОАО "АТС"'!$A$30:$F$773,3,FALSE)+HLOOKUP($DL$1587,'[1]Сбытовая надбавка'!$F$5:$H$6,2,FALSE),2)+'[1]Иные услуги'!$C$6+HLOOKUP($DR$1586,'[1]Услуги по передаче'!$G$5:$J$7,3,FALSE))</f>
        <v>1539.02</v>
      </c>
      <c r="DN1616" s="73"/>
      <c r="DO1616" s="73"/>
      <c r="DP1616" s="73"/>
      <c r="DQ1616" s="73"/>
      <c r="DR1616" s="74"/>
      <c r="DS1616" s="72">
        <f>IF($A1616="-","-",ROUND(VLOOKUP($A1616+ROUND(LEFT(DS$1589,2)/24,5),'[1]ОАО "АТС"'!$A$30:$F$773,3,FALSE)+HLOOKUP($DL$1587,'[1]Сбытовая надбавка'!$F$5:$H$6,2,FALSE),2)+'[1]Иные услуги'!$C$6+HLOOKUP($DR$1586,'[1]Услуги по передаче'!$G$5:$J$7,3,FALSE))</f>
        <v>1530.6200000000001</v>
      </c>
      <c r="DT1616" s="73"/>
      <c r="DU1616" s="73"/>
      <c r="DV1616" s="73"/>
      <c r="DW1616" s="73"/>
      <c r="DX1616" s="74"/>
      <c r="DY1616" s="72">
        <f>IF($A1616="-","-",ROUND(VLOOKUP($A1616+ROUND(LEFT(DY$1589,2)/24,5),'[1]ОАО "АТС"'!$A$30:$F$773,3,FALSE)+HLOOKUP($DL$1587,'[1]Сбытовая надбавка'!$F$5:$H$6,2,FALSE),2)+'[1]Иные услуги'!$C$6+HLOOKUP($DR$1586,'[1]Услуги по передаче'!$G$5:$J$7,3,FALSE))</f>
        <v>1525.01</v>
      </c>
      <c r="DZ1616" s="73"/>
      <c r="EA1616" s="73"/>
      <c r="EB1616" s="73"/>
      <c r="EC1616" s="73"/>
      <c r="ED1616" s="74"/>
      <c r="EE1616" s="72">
        <f>IF($A1616="-","-",ROUND(VLOOKUP($A1616+ROUND(LEFT(EE$1589,2)/24,5),'[1]ОАО "АТС"'!$A$30:$F$773,3,FALSE)+HLOOKUP($DL$1587,'[1]Сбытовая надбавка'!$F$5:$H$6,2,FALSE),2)+'[1]Иные услуги'!$C$6+HLOOKUP($DR$1586,'[1]Услуги по передаче'!$G$5:$J$7,3,FALSE))</f>
        <v>1524.84</v>
      </c>
      <c r="EF1616" s="73"/>
      <c r="EG1616" s="73"/>
      <c r="EH1616" s="73"/>
      <c r="EI1616" s="73"/>
      <c r="EJ1616" s="74"/>
      <c r="EK1616" s="72">
        <f>IF($A1616="-","-",ROUND(VLOOKUP($A1616+ROUND(LEFT(EK$1589,2)/24,5),'[1]ОАО "АТС"'!$A$30:$F$773,3,FALSE)+HLOOKUP($DL$1587,'[1]Сбытовая надбавка'!$F$5:$H$6,2,FALSE),2)+'[1]Иные услуги'!$C$6+HLOOKUP($DR$1586,'[1]Услуги по передаче'!$G$5:$J$7,3,FALSE))</f>
        <v>1695.51</v>
      </c>
      <c r="EL1616" s="73"/>
      <c r="EM1616" s="73"/>
      <c r="EN1616" s="73"/>
      <c r="EO1616" s="73"/>
      <c r="EP1616" s="74"/>
      <c r="EQ1616" s="72">
        <f>IF($A1616="-","-",ROUND(VLOOKUP($A1616+ROUND(LEFT(EQ$1589,2)/24,5),'[1]ОАО "АТС"'!$A$30:$F$773,3,FALSE)+HLOOKUP($DL$1587,'[1]Сбытовая надбавка'!$F$5:$H$6,2,FALSE),2)+'[1]Иные услуги'!$C$6+HLOOKUP($DR$1586,'[1]Услуги по передаче'!$G$5:$J$7,3,FALSE))</f>
        <v>1600.15</v>
      </c>
      <c r="ER1616" s="73"/>
      <c r="ES1616" s="73"/>
      <c r="ET1616" s="73"/>
      <c r="EU1616" s="73"/>
      <c r="EV1616" s="74"/>
    </row>
    <row r="1617" spans="1:152" s="38" customFormat="1" ht="15.75" customHeight="1" x14ac:dyDescent="0.2">
      <c r="A1617" s="69">
        <f>$A$142</f>
        <v>45013</v>
      </c>
      <c r="B1617" s="70"/>
      <c r="C1617" s="70"/>
      <c r="D1617" s="70"/>
      <c r="E1617" s="70"/>
      <c r="F1617" s="70"/>
      <c r="G1617" s="70"/>
      <c r="H1617" s="71"/>
      <c r="I1617" s="72">
        <f>IF($A1617="-","-",ROUND(VLOOKUP($A1617+ROUND(LEFT(I$1589,1)/24,5),'[1]ОАО "АТС"'!$A$30:$F$773,3,FALSE)+HLOOKUP($DL$1587,'[1]Сбытовая надбавка'!$F$5:$H$6,2,FALSE),2)+'[1]Иные услуги'!$C$6+HLOOKUP($DR$1586,'[1]Услуги по передаче'!$G$5:$J$7,3,FALSE))</f>
        <v>1525.68</v>
      </c>
      <c r="J1617" s="73"/>
      <c r="K1617" s="73"/>
      <c r="L1617" s="73"/>
      <c r="M1617" s="73"/>
      <c r="N1617" s="74"/>
      <c r="O1617" s="72">
        <f>IF($A1617="-","-",ROUND(VLOOKUP($A1617+ROUND(LEFT(O$1589,1)/24,5),'[1]ОАО "АТС"'!$A$30:$F$773,3,FALSE)+HLOOKUP($DL$1587,'[1]Сбытовая надбавка'!$F$5:$H$6,2,FALSE),2)+'[1]Иные услуги'!$C$6+HLOOKUP($DR$1586,'[1]Услуги по передаче'!$G$5:$J$7,3,FALSE))</f>
        <v>1525.78</v>
      </c>
      <c r="P1617" s="73"/>
      <c r="Q1617" s="73"/>
      <c r="R1617" s="73"/>
      <c r="S1617" s="73"/>
      <c r="T1617" s="74"/>
      <c r="U1617" s="72">
        <f>IF($A1617="-","-",ROUND(VLOOKUP($A1617+ROUND(LEFT(U$1589,1)/24,5),'[1]ОАО "АТС"'!$A$30:$F$773,3,FALSE)+HLOOKUP($DL$1587,'[1]Сбытовая надбавка'!$F$5:$H$6,2,FALSE),2)+'[1]Иные услуги'!$C$6+HLOOKUP($DR$1586,'[1]Услуги по передаче'!$G$5:$J$7,3,FALSE))</f>
        <v>1525.85</v>
      </c>
      <c r="V1617" s="73"/>
      <c r="W1617" s="73"/>
      <c r="X1617" s="73"/>
      <c r="Y1617" s="73"/>
      <c r="Z1617" s="74"/>
      <c r="AA1617" s="72">
        <f>IF($A1617="-","-",ROUND(VLOOKUP($A1617+ROUND(LEFT(AA$1589,1)/24,5),'[1]ОАО "АТС"'!$A$30:$F$773,3,FALSE)+HLOOKUP($DL$1587,'[1]Сбытовая надбавка'!$F$5:$H$6,2,FALSE),2)+'[1]Иные услуги'!$C$6+HLOOKUP($DR$1586,'[1]Услуги по передаче'!$G$5:$J$7,3,FALSE))</f>
        <v>1525.79</v>
      </c>
      <c r="AB1617" s="73"/>
      <c r="AC1617" s="73"/>
      <c r="AD1617" s="73"/>
      <c r="AE1617" s="73"/>
      <c r="AF1617" s="74"/>
      <c r="AG1617" s="72">
        <f>IF($A1617="-","-",ROUND(VLOOKUP($A1617+ROUND(LEFT(AG$1589,1)/24,5),'[1]ОАО "АТС"'!$A$30:$F$773,3,FALSE)+HLOOKUP($DL$1587,'[1]Сбытовая надбавка'!$F$5:$H$6,2,FALSE),2)+'[1]Иные услуги'!$C$6+HLOOKUP($DR$1586,'[1]Услуги по передаче'!$G$5:$J$7,3,FALSE))</f>
        <v>1525.6100000000001</v>
      </c>
      <c r="AH1617" s="73"/>
      <c r="AI1617" s="73"/>
      <c r="AJ1617" s="73"/>
      <c r="AK1617" s="73"/>
      <c r="AL1617" s="74"/>
      <c r="AM1617" s="72">
        <f>IF($A1617="-","-",ROUND(VLOOKUP($A1617+ROUND(LEFT(AM$1589,1)/24,5),'[1]ОАО "АТС"'!$A$30:$F$773,3,FALSE)+HLOOKUP($DL$1587,'[1]Сбытовая надбавка'!$F$5:$H$6,2,FALSE),2)+'[1]Иные услуги'!$C$6+HLOOKUP($DR$1586,'[1]Услуги по передаче'!$G$5:$J$7,3,FALSE))</f>
        <v>1525.88</v>
      </c>
      <c r="AN1617" s="73"/>
      <c r="AO1617" s="73"/>
      <c r="AP1617" s="73"/>
      <c r="AQ1617" s="73"/>
      <c r="AR1617" s="74"/>
      <c r="AS1617" s="72">
        <f>IF($A1617="-","-",ROUND(VLOOKUP($A1617+ROUND(LEFT(AS$1589,1)/24,5),'[1]ОАО "АТС"'!$A$30:$F$773,3,FALSE)+HLOOKUP($DL$1587,'[1]Сбытовая надбавка'!$F$5:$H$6,2,FALSE),2)+'[1]Иные услуги'!$C$6+HLOOKUP($DR$1586,'[1]Услуги по передаче'!$G$5:$J$7,3,FALSE))</f>
        <v>1525.4</v>
      </c>
      <c r="AT1617" s="73"/>
      <c r="AU1617" s="73"/>
      <c r="AV1617" s="73"/>
      <c r="AW1617" s="73"/>
      <c r="AX1617" s="74"/>
      <c r="AY1617" s="72">
        <f>IF($A1617="-","-",ROUND(VLOOKUP($A1617+ROUND(LEFT(AY$1589,1)/24,5),'[1]ОАО "АТС"'!$A$30:$F$773,3,FALSE)+HLOOKUP($DL$1587,'[1]Сбытовая надбавка'!$F$5:$H$6,2,FALSE),2)+'[1]Иные услуги'!$C$6+HLOOKUP($DR$1586,'[1]Услуги по передаче'!$G$5:$J$7,3,FALSE))</f>
        <v>1591.91</v>
      </c>
      <c r="AZ1617" s="73"/>
      <c r="BA1617" s="73"/>
      <c r="BB1617" s="73"/>
      <c r="BC1617" s="73"/>
      <c r="BD1617" s="74"/>
      <c r="BE1617" s="72">
        <f>IF($A1617="-","-",ROUND(VLOOKUP($A1617+ROUND(LEFT(BE$1589,1)/24,5),'[1]ОАО "АТС"'!$A$30:$F$773,3,FALSE)+HLOOKUP($DL$1587,'[1]Сбытовая надбавка'!$F$5:$H$6,2,FALSE),2)+'[1]Иные услуги'!$C$6+HLOOKUP($DR$1586,'[1]Услуги по передаче'!$G$5:$J$7,3,FALSE))</f>
        <v>1525.63</v>
      </c>
      <c r="BF1617" s="73"/>
      <c r="BG1617" s="73"/>
      <c r="BH1617" s="73"/>
      <c r="BI1617" s="73"/>
      <c r="BJ1617" s="74"/>
      <c r="BK1617" s="72">
        <f>IF($A1617="-","-",ROUND(VLOOKUP($A1617+ROUND(LEFT(BK$1589,1)/24,5),'[1]ОАО "АТС"'!$A$30:$F$773,3,FALSE)+HLOOKUP($DL$1587,'[1]Сбытовая надбавка'!$F$5:$H$6,2,FALSE),2)+'[1]Иные услуги'!$C$6+HLOOKUP($DR$1586,'[1]Услуги по передаче'!$G$5:$J$7,3,FALSE))</f>
        <v>1525.71</v>
      </c>
      <c r="BL1617" s="73"/>
      <c r="BM1617" s="73"/>
      <c r="BN1617" s="73"/>
      <c r="BO1617" s="73"/>
      <c r="BP1617" s="74"/>
      <c r="BQ1617" s="72">
        <f>IF($A1617="-","-",ROUND(VLOOKUP($A1617+ROUND(LEFT(BQ$1589,2)/24,5),'[1]ОАО "АТС"'!$A$30:$F$773,3,FALSE)+HLOOKUP($DL$1587,'[1]Сбытовая надбавка'!$F$5:$H$6,2,FALSE),2)+'[1]Иные услуги'!$C$6+HLOOKUP($DR$1586,'[1]Услуги по передаче'!$G$5:$J$7,3,FALSE))</f>
        <v>1525.72</v>
      </c>
      <c r="BR1617" s="73"/>
      <c r="BS1617" s="73"/>
      <c r="BT1617" s="73"/>
      <c r="BU1617" s="73"/>
      <c r="BV1617" s="74"/>
      <c r="BW1617" s="72">
        <f>IF($A1617="-","-",ROUND(VLOOKUP($A1617+ROUND(LEFT(BW$1589,2)/24,5),'[1]ОАО "АТС"'!$A$30:$F$773,3,FALSE)+HLOOKUP($DL$1587,'[1]Сбытовая надбавка'!$F$5:$H$6,2,FALSE),2)+'[1]Иные услуги'!$C$6+HLOOKUP($DR$1586,'[1]Услуги по передаче'!$G$5:$J$7,3,FALSE))</f>
        <v>1525.82</v>
      </c>
      <c r="BX1617" s="73"/>
      <c r="BY1617" s="73"/>
      <c r="BZ1617" s="73"/>
      <c r="CA1617" s="73"/>
      <c r="CB1617" s="74"/>
      <c r="CC1617" s="72">
        <f>IF($A1617="-","-",ROUND(VLOOKUP($A1617+ROUND(LEFT(CC$1589,2)/24,5),'[1]ОАО "АТС"'!$A$30:$F$773,3,FALSE)+HLOOKUP($DL$1587,'[1]Сбытовая надбавка'!$F$5:$H$6,2,FALSE),2)+'[1]Иные услуги'!$C$6+HLOOKUP($DR$1586,'[1]Услуги по передаче'!$G$5:$J$7,3,FALSE))</f>
        <v>1525.79</v>
      </c>
      <c r="CD1617" s="73"/>
      <c r="CE1617" s="73"/>
      <c r="CF1617" s="73"/>
      <c r="CG1617" s="73"/>
      <c r="CH1617" s="74"/>
      <c r="CI1617" s="72">
        <f>IF($A1617="-","-",ROUND(VLOOKUP($A1617+ROUND(LEFT(CI$1589,2)/24,5),'[1]ОАО "АТС"'!$A$30:$F$773,3,FALSE)+HLOOKUP($DL$1587,'[1]Сбытовая надбавка'!$F$5:$H$6,2,FALSE),2)+'[1]Иные услуги'!$C$6+HLOOKUP($DR$1586,'[1]Услуги по передаче'!$G$5:$J$7,3,FALSE))</f>
        <v>1525.76</v>
      </c>
      <c r="CJ1617" s="73"/>
      <c r="CK1617" s="73"/>
      <c r="CL1617" s="73"/>
      <c r="CM1617" s="73"/>
      <c r="CN1617" s="74"/>
      <c r="CO1617" s="72">
        <f>IF($A1617="-","-",ROUND(VLOOKUP($A1617+ROUND(LEFT(CO$1589,2)/24,5),'[1]ОАО "АТС"'!$A$30:$F$773,3,FALSE)+HLOOKUP($DL$1587,'[1]Сбытовая надбавка'!$F$5:$H$6,2,FALSE),2)+'[1]Иные услуги'!$C$6+HLOOKUP($DR$1586,'[1]Услуги по передаче'!$G$5:$J$7,3,FALSE))</f>
        <v>1525.83</v>
      </c>
      <c r="CP1617" s="73"/>
      <c r="CQ1617" s="73"/>
      <c r="CR1617" s="73"/>
      <c r="CS1617" s="73"/>
      <c r="CT1617" s="74"/>
      <c r="CU1617" s="72">
        <f>IF($A1617="-","-",ROUND(VLOOKUP($A1617+ROUND(LEFT(CU$1589,2)/24,5),'[1]ОАО "АТС"'!$A$30:$F$773,3,FALSE)+HLOOKUP($DL$1587,'[1]Сбытовая надбавка'!$F$5:$H$6,2,FALSE),2)+'[1]Иные услуги'!$C$6+HLOOKUP($DR$1586,'[1]Услуги по передаче'!$G$5:$J$7,3,FALSE))</f>
        <v>1525.99</v>
      </c>
      <c r="CV1617" s="73"/>
      <c r="CW1617" s="73"/>
      <c r="CX1617" s="73"/>
      <c r="CY1617" s="73"/>
      <c r="CZ1617" s="74"/>
      <c r="DA1617" s="72">
        <f>IF($A1617="-","-",ROUND(VLOOKUP($A1617+ROUND(LEFT(DA$1589,2)/24,5),'[1]ОАО "АТС"'!$A$30:$F$773,3,FALSE)+HLOOKUP($DL$1587,'[1]Сбытовая надбавка'!$F$5:$H$6,2,FALSE),2)+'[1]Иные услуги'!$C$6+HLOOKUP($DR$1586,'[1]Услуги по передаче'!$G$5:$J$7,3,FALSE))</f>
        <v>1525.79</v>
      </c>
      <c r="DB1617" s="73"/>
      <c r="DC1617" s="73"/>
      <c r="DD1617" s="73"/>
      <c r="DE1617" s="73"/>
      <c r="DF1617" s="74"/>
      <c r="DG1617" s="72">
        <f>IF($A1617="-","-",ROUND(VLOOKUP($A1617+ROUND(LEFT(DG$1589,2)/24,5),'[1]ОАО "АТС"'!$A$30:$F$773,3,FALSE)+HLOOKUP($DL$1587,'[1]Сбытовая надбавка'!$F$5:$H$6,2,FALSE),2)+'[1]Иные услуги'!$C$6+HLOOKUP($DR$1586,'[1]Услуги по передаче'!$G$5:$J$7,3,FALSE))</f>
        <v>1525.89</v>
      </c>
      <c r="DH1617" s="73"/>
      <c r="DI1617" s="73"/>
      <c r="DJ1617" s="73"/>
      <c r="DK1617" s="73"/>
      <c r="DL1617" s="74"/>
      <c r="DM1617" s="72">
        <f>IF($A1617="-","-",ROUND(VLOOKUP($A1617+ROUND(LEFT(DM$1589,2)/24,5),'[1]ОАО "АТС"'!$A$30:$F$773,3,FALSE)+HLOOKUP($DL$1587,'[1]Сбытовая надбавка'!$F$5:$H$6,2,FALSE),2)+'[1]Иные услуги'!$C$6+HLOOKUP($DR$1586,'[1]Услуги по передаче'!$G$5:$J$7,3,FALSE))</f>
        <v>1523.6100000000001</v>
      </c>
      <c r="DN1617" s="73"/>
      <c r="DO1617" s="73"/>
      <c r="DP1617" s="73"/>
      <c r="DQ1617" s="73"/>
      <c r="DR1617" s="74"/>
      <c r="DS1617" s="72">
        <f>IF($A1617="-","-",ROUND(VLOOKUP($A1617+ROUND(LEFT(DS$1589,2)/24,5),'[1]ОАО "АТС"'!$A$30:$F$773,3,FALSE)+HLOOKUP($DL$1587,'[1]Сбытовая надбавка'!$F$5:$H$6,2,FALSE),2)+'[1]Иные услуги'!$C$6+HLOOKUP($DR$1586,'[1]Услуги по передаче'!$G$5:$J$7,3,FALSE))</f>
        <v>1524.65</v>
      </c>
      <c r="DT1617" s="73"/>
      <c r="DU1617" s="73"/>
      <c r="DV1617" s="73"/>
      <c r="DW1617" s="73"/>
      <c r="DX1617" s="74"/>
      <c r="DY1617" s="72">
        <f>IF($A1617="-","-",ROUND(VLOOKUP($A1617+ROUND(LEFT(DY$1589,2)/24,5),'[1]ОАО "АТС"'!$A$30:$F$773,3,FALSE)+HLOOKUP($DL$1587,'[1]Сбытовая надбавка'!$F$5:$H$6,2,FALSE),2)+'[1]Иные услуги'!$C$6+HLOOKUP($DR$1586,'[1]Услуги по передаче'!$G$5:$J$7,3,FALSE))</f>
        <v>1524.95</v>
      </c>
      <c r="DZ1617" s="73"/>
      <c r="EA1617" s="73"/>
      <c r="EB1617" s="73"/>
      <c r="EC1617" s="73"/>
      <c r="ED1617" s="74"/>
      <c r="EE1617" s="72">
        <f>IF($A1617="-","-",ROUND(VLOOKUP($A1617+ROUND(LEFT(EE$1589,2)/24,5),'[1]ОАО "АТС"'!$A$30:$F$773,3,FALSE)+HLOOKUP($DL$1587,'[1]Сбытовая надбавка'!$F$5:$H$6,2,FALSE),2)+'[1]Иные услуги'!$C$6+HLOOKUP($DR$1586,'[1]Услуги по передаче'!$G$5:$J$7,3,FALSE))</f>
        <v>1525.02</v>
      </c>
      <c r="EF1617" s="73"/>
      <c r="EG1617" s="73"/>
      <c r="EH1617" s="73"/>
      <c r="EI1617" s="73"/>
      <c r="EJ1617" s="74"/>
      <c r="EK1617" s="72">
        <f>IF($A1617="-","-",ROUND(VLOOKUP($A1617+ROUND(LEFT(EK$1589,2)/24,5),'[1]ОАО "АТС"'!$A$30:$F$773,3,FALSE)+HLOOKUP($DL$1587,'[1]Сбытовая надбавка'!$F$5:$H$6,2,FALSE),2)+'[1]Иные услуги'!$C$6+HLOOKUP($DR$1586,'[1]Услуги по передаче'!$G$5:$J$7,3,FALSE))</f>
        <v>1666.48</v>
      </c>
      <c r="EL1617" s="73"/>
      <c r="EM1617" s="73"/>
      <c r="EN1617" s="73"/>
      <c r="EO1617" s="73"/>
      <c r="EP1617" s="74"/>
      <c r="EQ1617" s="72">
        <f>IF($A1617="-","-",ROUND(VLOOKUP($A1617+ROUND(LEFT(EQ$1589,2)/24,5),'[1]ОАО "АТС"'!$A$30:$F$773,3,FALSE)+HLOOKUP($DL$1587,'[1]Сбытовая надбавка'!$F$5:$H$6,2,FALSE),2)+'[1]Иные услуги'!$C$6+HLOOKUP($DR$1586,'[1]Услуги по передаче'!$G$5:$J$7,3,FALSE))</f>
        <v>1567.8700000000001</v>
      </c>
      <c r="ER1617" s="73"/>
      <c r="ES1617" s="73"/>
      <c r="ET1617" s="73"/>
      <c r="EU1617" s="73"/>
      <c r="EV1617" s="74"/>
    </row>
    <row r="1618" spans="1:152" s="38" customFormat="1" ht="15.75" customHeight="1" x14ac:dyDescent="0.2">
      <c r="A1618" s="69">
        <f>$A$143</f>
        <v>45014</v>
      </c>
      <c r="B1618" s="70"/>
      <c r="C1618" s="70"/>
      <c r="D1618" s="70"/>
      <c r="E1618" s="70"/>
      <c r="F1618" s="70"/>
      <c r="G1618" s="70"/>
      <c r="H1618" s="71"/>
      <c r="I1618" s="72">
        <f>IF($A1618="-","-",ROUND(VLOOKUP($A1618+ROUND(LEFT(I$1589,1)/24,5),'[1]ОАО "АТС"'!$A$30:$F$773,3,FALSE)+HLOOKUP($DL$1587,'[1]Сбытовая надбавка'!$F$5:$H$6,2,FALSE),2)+'[1]Иные услуги'!$C$6+HLOOKUP($DR$1586,'[1]Услуги по передаче'!$G$5:$J$7,3,FALSE))</f>
        <v>1525.96</v>
      </c>
      <c r="J1618" s="73"/>
      <c r="K1618" s="73"/>
      <c r="L1618" s="73"/>
      <c r="M1618" s="73"/>
      <c r="N1618" s="74"/>
      <c r="O1618" s="72">
        <f>IF($A1618="-","-",ROUND(VLOOKUP($A1618+ROUND(LEFT(O$1589,1)/24,5),'[1]ОАО "АТС"'!$A$30:$F$773,3,FALSE)+HLOOKUP($DL$1587,'[1]Сбытовая надбавка'!$F$5:$H$6,2,FALSE),2)+'[1]Иные услуги'!$C$6+HLOOKUP($DR$1586,'[1]Услуги по передаче'!$G$5:$J$7,3,FALSE))</f>
        <v>1526</v>
      </c>
      <c r="P1618" s="73"/>
      <c r="Q1618" s="73"/>
      <c r="R1618" s="73"/>
      <c r="S1618" s="73"/>
      <c r="T1618" s="74"/>
      <c r="U1618" s="72">
        <f>IF($A1618="-","-",ROUND(VLOOKUP($A1618+ROUND(LEFT(U$1589,1)/24,5),'[1]ОАО "АТС"'!$A$30:$F$773,3,FALSE)+HLOOKUP($DL$1587,'[1]Сбытовая надбавка'!$F$5:$H$6,2,FALSE),2)+'[1]Иные услуги'!$C$6+HLOOKUP($DR$1586,'[1]Услуги по передаче'!$G$5:$J$7,3,FALSE))</f>
        <v>1526.03</v>
      </c>
      <c r="V1618" s="73"/>
      <c r="W1618" s="73"/>
      <c r="X1618" s="73"/>
      <c r="Y1618" s="73"/>
      <c r="Z1618" s="74"/>
      <c r="AA1618" s="72">
        <f>IF($A1618="-","-",ROUND(VLOOKUP($A1618+ROUND(LEFT(AA$1589,1)/24,5),'[1]ОАО "АТС"'!$A$30:$F$773,3,FALSE)+HLOOKUP($DL$1587,'[1]Сбытовая надбавка'!$F$5:$H$6,2,FALSE),2)+'[1]Иные услуги'!$C$6+HLOOKUP($DR$1586,'[1]Услуги по передаче'!$G$5:$J$7,3,FALSE))</f>
        <v>1525.95</v>
      </c>
      <c r="AB1618" s="73"/>
      <c r="AC1618" s="73"/>
      <c r="AD1618" s="73"/>
      <c r="AE1618" s="73"/>
      <c r="AF1618" s="74"/>
      <c r="AG1618" s="72">
        <f>IF($A1618="-","-",ROUND(VLOOKUP($A1618+ROUND(LEFT(AG$1589,1)/24,5),'[1]ОАО "АТС"'!$A$30:$F$773,3,FALSE)+HLOOKUP($DL$1587,'[1]Сбытовая надбавка'!$F$5:$H$6,2,FALSE),2)+'[1]Иные услуги'!$C$6+HLOOKUP($DR$1586,'[1]Услуги по передаче'!$G$5:$J$7,3,FALSE))</f>
        <v>1526.2</v>
      </c>
      <c r="AH1618" s="73"/>
      <c r="AI1618" s="73"/>
      <c r="AJ1618" s="73"/>
      <c r="AK1618" s="73"/>
      <c r="AL1618" s="74"/>
      <c r="AM1618" s="72">
        <f>IF($A1618="-","-",ROUND(VLOOKUP($A1618+ROUND(LEFT(AM$1589,1)/24,5),'[1]ОАО "АТС"'!$A$30:$F$773,3,FALSE)+HLOOKUP($DL$1587,'[1]Сбытовая надбавка'!$F$5:$H$6,2,FALSE),2)+'[1]Иные услуги'!$C$6+HLOOKUP($DR$1586,'[1]Услуги по передаче'!$G$5:$J$7,3,FALSE))</f>
        <v>1526.2</v>
      </c>
      <c r="AN1618" s="73"/>
      <c r="AO1618" s="73"/>
      <c r="AP1618" s="73"/>
      <c r="AQ1618" s="73"/>
      <c r="AR1618" s="74"/>
      <c r="AS1618" s="72">
        <f>IF($A1618="-","-",ROUND(VLOOKUP($A1618+ROUND(LEFT(AS$1589,1)/24,5),'[1]ОАО "АТС"'!$A$30:$F$773,3,FALSE)+HLOOKUP($DL$1587,'[1]Сбытовая надбавка'!$F$5:$H$6,2,FALSE),2)+'[1]Иные услуги'!$C$6+HLOOKUP($DR$1586,'[1]Услуги по передаче'!$G$5:$J$7,3,FALSE))</f>
        <v>1525.66</v>
      </c>
      <c r="AT1618" s="73"/>
      <c r="AU1618" s="73"/>
      <c r="AV1618" s="73"/>
      <c r="AW1618" s="73"/>
      <c r="AX1618" s="74"/>
      <c r="AY1618" s="72">
        <f>IF($A1618="-","-",ROUND(VLOOKUP($A1618+ROUND(LEFT(AY$1589,1)/24,5),'[1]ОАО "АТС"'!$A$30:$F$773,3,FALSE)+HLOOKUP($DL$1587,'[1]Сбытовая надбавка'!$F$5:$H$6,2,FALSE),2)+'[1]Иные услуги'!$C$6+HLOOKUP($DR$1586,'[1]Услуги по передаче'!$G$5:$J$7,3,FALSE))</f>
        <v>1585.57</v>
      </c>
      <c r="AZ1618" s="73"/>
      <c r="BA1618" s="73"/>
      <c r="BB1618" s="73"/>
      <c r="BC1618" s="73"/>
      <c r="BD1618" s="74"/>
      <c r="BE1618" s="72">
        <f>IF($A1618="-","-",ROUND(VLOOKUP($A1618+ROUND(LEFT(BE$1589,1)/24,5),'[1]ОАО "АТС"'!$A$30:$F$773,3,FALSE)+HLOOKUP($DL$1587,'[1]Сбытовая надбавка'!$F$5:$H$6,2,FALSE),2)+'[1]Иные услуги'!$C$6+HLOOKUP($DR$1586,'[1]Услуги по передаче'!$G$5:$J$7,3,FALSE))</f>
        <v>1525.91</v>
      </c>
      <c r="BF1618" s="73"/>
      <c r="BG1618" s="73"/>
      <c r="BH1618" s="73"/>
      <c r="BI1618" s="73"/>
      <c r="BJ1618" s="74"/>
      <c r="BK1618" s="72">
        <f>IF($A1618="-","-",ROUND(VLOOKUP($A1618+ROUND(LEFT(BK$1589,1)/24,5),'[1]ОАО "АТС"'!$A$30:$F$773,3,FALSE)+HLOOKUP($DL$1587,'[1]Сбытовая надбавка'!$F$5:$H$6,2,FALSE),2)+'[1]Иные услуги'!$C$6+HLOOKUP($DR$1586,'[1]Услуги по передаче'!$G$5:$J$7,3,FALSE))</f>
        <v>1525.9</v>
      </c>
      <c r="BL1618" s="73"/>
      <c r="BM1618" s="73"/>
      <c r="BN1618" s="73"/>
      <c r="BO1618" s="73"/>
      <c r="BP1618" s="74"/>
      <c r="BQ1618" s="72">
        <f>IF($A1618="-","-",ROUND(VLOOKUP($A1618+ROUND(LEFT(BQ$1589,2)/24,5),'[1]ОАО "АТС"'!$A$30:$F$773,3,FALSE)+HLOOKUP($DL$1587,'[1]Сбытовая надбавка'!$F$5:$H$6,2,FALSE),2)+'[1]Иные услуги'!$C$6+HLOOKUP($DR$1586,'[1]Услуги по передаче'!$G$5:$J$7,3,FALSE))</f>
        <v>1525.89</v>
      </c>
      <c r="BR1618" s="73"/>
      <c r="BS1618" s="73"/>
      <c r="BT1618" s="73"/>
      <c r="BU1618" s="73"/>
      <c r="BV1618" s="74"/>
      <c r="BW1618" s="72">
        <f>IF($A1618="-","-",ROUND(VLOOKUP($A1618+ROUND(LEFT(BW$1589,2)/24,5),'[1]ОАО "АТС"'!$A$30:$F$773,3,FALSE)+HLOOKUP($DL$1587,'[1]Сбытовая надбавка'!$F$5:$H$6,2,FALSE),2)+'[1]Иные услуги'!$C$6+HLOOKUP($DR$1586,'[1]Услуги по передаче'!$G$5:$J$7,3,FALSE))</f>
        <v>1525.9</v>
      </c>
      <c r="BX1618" s="73"/>
      <c r="BY1618" s="73"/>
      <c r="BZ1618" s="73"/>
      <c r="CA1618" s="73"/>
      <c r="CB1618" s="74"/>
      <c r="CC1618" s="72">
        <f>IF($A1618="-","-",ROUND(VLOOKUP($A1618+ROUND(LEFT(CC$1589,2)/24,5),'[1]ОАО "АТС"'!$A$30:$F$773,3,FALSE)+HLOOKUP($DL$1587,'[1]Сбытовая надбавка'!$F$5:$H$6,2,FALSE),2)+'[1]Иные услуги'!$C$6+HLOOKUP($DR$1586,'[1]Услуги по передаче'!$G$5:$J$7,3,FALSE))</f>
        <v>1525.88</v>
      </c>
      <c r="CD1618" s="73"/>
      <c r="CE1618" s="73"/>
      <c r="CF1618" s="73"/>
      <c r="CG1618" s="73"/>
      <c r="CH1618" s="74"/>
      <c r="CI1618" s="72">
        <f>IF($A1618="-","-",ROUND(VLOOKUP($A1618+ROUND(LEFT(CI$1589,2)/24,5),'[1]ОАО "АТС"'!$A$30:$F$773,3,FALSE)+HLOOKUP($DL$1587,'[1]Сбытовая надбавка'!$F$5:$H$6,2,FALSE),2)+'[1]Иные услуги'!$C$6+HLOOKUP($DR$1586,'[1]Услуги по передаче'!$G$5:$J$7,3,FALSE))</f>
        <v>1525.85</v>
      </c>
      <c r="CJ1618" s="73"/>
      <c r="CK1618" s="73"/>
      <c r="CL1618" s="73"/>
      <c r="CM1618" s="73"/>
      <c r="CN1618" s="74"/>
      <c r="CO1618" s="72">
        <f>IF($A1618="-","-",ROUND(VLOOKUP($A1618+ROUND(LEFT(CO$1589,2)/24,5),'[1]ОАО "АТС"'!$A$30:$F$773,3,FALSE)+HLOOKUP($DL$1587,'[1]Сбытовая надбавка'!$F$5:$H$6,2,FALSE),2)+'[1]Иные услуги'!$C$6+HLOOKUP($DR$1586,'[1]Услуги по передаче'!$G$5:$J$7,3,FALSE))</f>
        <v>1525.92</v>
      </c>
      <c r="CP1618" s="73"/>
      <c r="CQ1618" s="73"/>
      <c r="CR1618" s="73"/>
      <c r="CS1618" s="73"/>
      <c r="CT1618" s="74"/>
      <c r="CU1618" s="72">
        <f>IF($A1618="-","-",ROUND(VLOOKUP($A1618+ROUND(LEFT(CU$1589,2)/24,5),'[1]ОАО "АТС"'!$A$30:$F$773,3,FALSE)+HLOOKUP($DL$1587,'[1]Сбытовая надбавка'!$F$5:$H$6,2,FALSE),2)+'[1]Иные услуги'!$C$6+HLOOKUP($DR$1586,'[1]Услуги по передаче'!$G$5:$J$7,3,FALSE))</f>
        <v>1526.07</v>
      </c>
      <c r="CV1618" s="73"/>
      <c r="CW1618" s="73"/>
      <c r="CX1618" s="73"/>
      <c r="CY1618" s="73"/>
      <c r="CZ1618" s="74"/>
      <c r="DA1618" s="72">
        <f>IF($A1618="-","-",ROUND(VLOOKUP($A1618+ROUND(LEFT(DA$1589,2)/24,5),'[1]ОАО "АТС"'!$A$30:$F$773,3,FALSE)+HLOOKUP($DL$1587,'[1]Сбытовая надбавка'!$F$5:$H$6,2,FALSE),2)+'[1]Иные услуги'!$C$6+HLOOKUP($DR$1586,'[1]Услуги по передаче'!$G$5:$J$7,3,FALSE))</f>
        <v>1526.01</v>
      </c>
      <c r="DB1618" s="73"/>
      <c r="DC1618" s="73"/>
      <c r="DD1618" s="73"/>
      <c r="DE1618" s="73"/>
      <c r="DF1618" s="74"/>
      <c r="DG1618" s="72">
        <f>IF($A1618="-","-",ROUND(VLOOKUP($A1618+ROUND(LEFT(DG$1589,2)/24,5),'[1]ОАО "АТС"'!$A$30:$F$773,3,FALSE)+HLOOKUP($DL$1587,'[1]Сбытовая надбавка'!$F$5:$H$6,2,FALSE),2)+'[1]Иные услуги'!$C$6+HLOOKUP($DR$1586,'[1]Услуги по передаче'!$G$5:$J$7,3,FALSE))</f>
        <v>1525.98</v>
      </c>
      <c r="DH1618" s="73"/>
      <c r="DI1618" s="73"/>
      <c r="DJ1618" s="73"/>
      <c r="DK1618" s="73"/>
      <c r="DL1618" s="74"/>
      <c r="DM1618" s="72">
        <f>IF($A1618="-","-",ROUND(VLOOKUP($A1618+ROUND(LEFT(DM$1589,2)/24,5),'[1]ОАО "АТС"'!$A$30:$F$773,3,FALSE)+HLOOKUP($DL$1587,'[1]Сбытовая надбавка'!$F$5:$H$6,2,FALSE),2)+'[1]Иные услуги'!$C$6+HLOOKUP($DR$1586,'[1]Услуги по передаче'!$G$5:$J$7,3,FALSE))</f>
        <v>1523.8600000000001</v>
      </c>
      <c r="DN1618" s="73"/>
      <c r="DO1618" s="73"/>
      <c r="DP1618" s="73"/>
      <c r="DQ1618" s="73"/>
      <c r="DR1618" s="74"/>
      <c r="DS1618" s="72">
        <f>IF($A1618="-","-",ROUND(VLOOKUP($A1618+ROUND(LEFT(DS$1589,2)/24,5),'[1]ОАО "АТС"'!$A$30:$F$773,3,FALSE)+HLOOKUP($DL$1587,'[1]Сбытовая надбавка'!$F$5:$H$6,2,FALSE),2)+'[1]Иные услуги'!$C$6+HLOOKUP($DR$1586,'[1]Услуги по передаче'!$G$5:$J$7,3,FALSE))</f>
        <v>1524.79</v>
      </c>
      <c r="DT1618" s="73"/>
      <c r="DU1618" s="73"/>
      <c r="DV1618" s="73"/>
      <c r="DW1618" s="73"/>
      <c r="DX1618" s="74"/>
      <c r="DY1618" s="72">
        <f>IF($A1618="-","-",ROUND(VLOOKUP($A1618+ROUND(LEFT(DY$1589,2)/24,5),'[1]ОАО "АТС"'!$A$30:$F$773,3,FALSE)+HLOOKUP($DL$1587,'[1]Сбытовая надбавка'!$F$5:$H$6,2,FALSE),2)+'[1]Иные услуги'!$C$6+HLOOKUP($DR$1586,'[1]Услуги по передаче'!$G$5:$J$7,3,FALSE))</f>
        <v>1525.08</v>
      </c>
      <c r="DZ1618" s="73"/>
      <c r="EA1618" s="73"/>
      <c r="EB1618" s="73"/>
      <c r="EC1618" s="73"/>
      <c r="ED1618" s="74"/>
      <c r="EE1618" s="72">
        <f>IF($A1618="-","-",ROUND(VLOOKUP($A1618+ROUND(LEFT(EE$1589,2)/24,5),'[1]ОАО "АТС"'!$A$30:$F$773,3,FALSE)+HLOOKUP($DL$1587,'[1]Сбытовая надбавка'!$F$5:$H$6,2,FALSE),2)+'[1]Иные услуги'!$C$6+HLOOKUP($DR$1586,'[1]Услуги по передаче'!$G$5:$J$7,3,FALSE))</f>
        <v>1525.15</v>
      </c>
      <c r="EF1618" s="73"/>
      <c r="EG1618" s="73"/>
      <c r="EH1618" s="73"/>
      <c r="EI1618" s="73"/>
      <c r="EJ1618" s="74"/>
      <c r="EK1618" s="72">
        <f>IF($A1618="-","-",ROUND(VLOOKUP($A1618+ROUND(LEFT(EK$1589,2)/24,5),'[1]ОАО "АТС"'!$A$30:$F$773,3,FALSE)+HLOOKUP($DL$1587,'[1]Сбытовая надбавка'!$F$5:$H$6,2,FALSE),2)+'[1]Иные услуги'!$C$6+HLOOKUP($DR$1586,'[1]Услуги по передаче'!$G$5:$J$7,3,FALSE))</f>
        <v>1608.56</v>
      </c>
      <c r="EL1618" s="73"/>
      <c r="EM1618" s="73"/>
      <c r="EN1618" s="73"/>
      <c r="EO1618" s="73"/>
      <c r="EP1618" s="74"/>
      <c r="EQ1618" s="72">
        <f>IF($A1618="-","-",ROUND(VLOOKUP($A1618+ROUND(LEFT(EQ$1589,2)/24,5),'[1]ОАО "АТС"'!$A$30:$F$773,3,FALSE)+HLOOKUP($DL$1587,'[1]Сбытовая надбавка'!$F$5:$H$6,2,FALSE),2)+'[1]Иные услуги'!$C$6+HLOOKUP($DR$1586,'[1]Услуги по передаче'!$G$5:$J$7,3,FALSE))</f>
        <v>1539.3700000000001</v>
      </c>
      <c r="ER1618" s="73"/>
      <c r="ES1618" s="73"/>
      <c r="ET1618" s="73"/>
      <c r="EU1618" s="73"/>
      <c r="EV1618" s="74"/>
    </row>
    <row r="1619" spans="1:152" s="38" customFormat="1" ht="15.75" customHeight="1" x14ac:dyDescent="0.2">
      <c r="A1619" s="69">
        <f>$A$144</f>
        <v>45015</v>
      </c>
      <c r="B1619" s="70"/>
      <c r="C1619" s="70"/>
      <c r="D1619" s="70"/>
      <c r="E1619" s="70"/>
      <c r="F1619" s="70"/>
      <c r="G1619" s="70"/>
      <c r="H1619" s="71"/>
      <c r="I1619" s="72">
        <f>IF($A1619="-","-",ROUND(VLOOKUP($A1619+ROUND(LEFT(I$1589,1)/24,5),'[1]ОАО "АТС"'!$A$30:$F$773,3,FALSE)+HLOOKUP($DL$1587,'[1]Сбытовая надбавка'!$F$5:$H$6,2,FALSE),2)+'[1]Иные услуги'!$C$6+HLOOKUP($DR$1586,'[1]Услуги по передаче'!$G$5:$J$7,3,FALSE))</f>
        <v>1526.01</v>
      </c>
      <c r="J1619" s="73"/>
      <c r="K1619" s="73"/>
      <c r="L1619" s="73"/>
      <c r="M1619" s="73"/>
      <c r="N1619" s="74"/>
      <c r="O1619" s="72">
        <f>IF($A1619="-","-",ROUND(VLOOKUP($A1619+ROUND(LEFT(O$1589,1)/24,5),'[1]ОАО "АТС"'!$A$30:$F$773,3,FALSE)+HLOOKUP($DL$1587,'[1]Сбытовая надбавка'!$F$5:$H$6,2,FALSE),2)+'[1]Иные услуги'!$C$6+HLOOKUP($DR$1586,'[1]Услуги по передаче'!$G$5:$J$7,3,FALSE))</f>
        <v>1526.09</v>
      </c>
      <c r="P1619" s="73"/>
      <c r="Q1619" s="73"/>
      <c r="R1619" s="73"/>
      <c r="S1619" s="73"/>
      <c r="T1619" s="74"/>
      <c r="U1619" s="72">
        <f>IF($A1619="-","-",ROUND(VLOOKUP($A1619+ROUND(LEFT(U$1589,1)/24,5),'[1]ОАО "АТС"'!$A$30:$F$773,3,FALSE)+HLOOKUP($DL$1587,'[1]Сбытовая надбавка'!$F$5:$H$6,2,FALSE),2)+'[1]Иные услуги'!$C$6+HLOOKUP($DR$1586,'[1]Услуги по передаче'!$G$5:$J$7,3,FALSE))</f>
        <v>1526.17</v>
      </c>
      <c r="V1619" s="73"/>
      <c r="W1619" s="73"/>
      <c r="X1619" s="73"/>
      <c r="Y1619" s="73"/>
      <c r="Z1619" s="74"/>
      <c r="AA1619" s="72">
        <f>IF($A1619="-","-",ROUND(VLOOKUP($A1619+ROUND(LEFT(AA$1589,1)/24,5),'[1]ОАО "АТС"'!$A$30:$F$773,3,FALSE)+HLOOKUP($DL$1587,'[1]Сбытовая надбавка'!$F$5:$H$6,2,FALSE),2)+'[1]Иные услуги'!$C$6+HLOOKUP($DR$1586,'[1]Услуги по передаче'!$G$5:$J$7,3,FALSE))</f>
        <v>1526.1100000000001</v>
      </c>
      <c r="AB1619" s="73"/>
      <c r="AC1619" s="73"/>
      <c r="AD1619" s="73"/>
      <c r="AE1619" s="73"/>
      <c r="AF1619" s="74"/>
      <c r="AG1619" s="72">
        <f>IF($A1619="-","-",ROUND(VLOOKUP($A1619+ROUND(LEFT(AG$1589,1)/24,5),'[1]ОАО "АТС"'!$A$30:$F$773,3,FALSE)+HLOOKUP($DL$1587,'[1]Сбытовая надбавка'!$F$5:$H$6,2,FALSE),2)+'[1]Иные услуги'!$C$6+HLOOKUP($DR$1586,'[1]Услуги по передаче'!$G$5:$J$7,3,FALSE))</f>
        <v>1526.23</v>
      </c>
      <c r="AH1619" s="73"/>
      <c r="AI1619" s="73"/>
      <c r="AJ1619" s="73"/>
      <c r="AK1619" s="73"/>
      <c r="AL1619" s="74"/>
      <c r="AM1619" s="72">
        <f>IF($A1619="-","-",ROUND(VLOOKUP($A1619+ROUND(LEFT(AM$1589,1)/24,5),'[1]ОАО "АТС"'!$A$30:$F$773,3,FALSE)+HLOOKUP($DL$1587,'[1]Сбытовая надбавка'!$F$5:$H$6,2,FALSE),2)+'[1]Иные услуги'!$C$6+HLOOKUP($DR$1586,'[1]Услуги по передаче'!$G$5:$J$7,3,FALSE))</f>
        <v>1526.27</v>
      </c>
      <c r="AN1619" s="73"/>
      <c r="AO1619" s="73"/>
      <c r="AP1619" s="73"/>
      <c r="AQ1619" s="73"/>
      <c r="AR1619" s="74"/>
      <c r="AS1619" s="72">
        <f>IF($A1619="-","-",ROUND(VLOOKUP($A1619+ROUND(LEFT(AS$1589,1)/24,5),'[1]ОАО "АТС"'!$A$30:$F$773,3,FALSE)+HLOOKUP($DL$1587,'[1]Сбытовая надбавка'!$F$5:$H$6,2,FALSE),2)+'[1]Иные услуги'!$C$6+HLOOKUP($DR$1586,'[1]Услуги по передаче'!$G$5:$J$7,3,FALSE))</f>
        <v>1525.85</v>
      </c>
      <c r="AT1619" s="73"/>
      <c r="AU1619" s="73"/>
      <c r="AV1619" s="73"/>
      <c r="AW1619" s="73"/>
      <c r="AX1619" s="74"/>
      <c r="AY1619" s="72">
        <f>IF($A1619="-","-",ROUND(VLOOKUP($A1619+ROUND(LEFT(AY$1589,1)/24,5),'[1]ОАО "АТС"'!$A$30:$F$773,3,FALSE)+HLOOKUP($DL$1587,'[1]Сбытовая надбавка'!$F$5:$H$6,2,FALSE),2)+'[1]Иные услуги'!$C$6+HLOOKUP($DR$1586,'[1]Услуги по передаче'!$G$5:$J$7,3,FALSE))</f>
        <v>1573.48</v>
      </c>
      <c r="AZ1619" s="73"/>
      <c r="BA1619" s="73"/>
      <c r="BB1619" s="73"/>
      <c r="BC1619" s="73"/>
      <c r="BD1619" s="74"/>
      <c r="BE1619" s="72">
        <f>IF($A1619="-","-",ROUND(VLOOKUP($A1619+ROUND(LEFT(BE$1589,1)/24,5),'[1]ОАО "АТС"'!$A$30:$F$773,3,FALSE)+HLOOKUP($DL$1587,'[1]Сбытовая надбавка'!$F$5:$H$6,2,FALSE),2)+'[1]Иные услуги'!$C$6+HLOOKUP($DR$1586,'[1]Услуги по передаче'!$G$5:$J$7,3,FALSE))</f>
        <v>1526.08</v>
      </c>
      <c r="BF1619" s="73"/>
      <c r="BG1619" s="73"/>
      <c r="BH1619" s="73"/>
      <c r="BI1619" s="73"/>
      <c r="BJ1619" s="74"/>
      <c r="BK1619" s="72">
        <f>IF($A1619="-","-",ROUND(VLOOKUP($A1619+ROUND(LEFT(BK$1589,1)/24,5),'[1]ОАО "АТС"'!$A$30:$F$773,3,FALSE)+HLOOKUP($DL$1587,'[1]Сбытовая надбавка'!$F$5:$H$6,2,FALSE),2)+'[1]Иные услуги'!$C$6+HLOOKUP($DR$1586,'[1]Услуги по передаче'!$G$5:$J$7,3,FALSE))</f>
        <v>1565.63</v>
      </c>
      <c r="BL1619" s="73"/>
      <c r="BM1619" s="73"/>
      <c r="BN1619" s="73"/>
      <c r="BO1619" s="73"/>
      <c r="BP1619" s="74"/>
      <c r="BQ1619" s="72">
        <f>IF($A1619="-","-",ROUND(VLOOKUP($A1619+ROUND(LEFT(BQ$1589,2)/24,5),'[1]ОАО "АТС"'!$A$30:$F$773,3,FALSE)+HLOOKUP($DL$1587,'[1]Сбытовая надбавка'!$F$5:$H$6,2,FALSE),2)+'[1]Иные услуги'!$C$6+HLOOKUP($DR$1586,'[1]Услуги по передаче'!$G$5:$J$7,3,FALSE))</f>
        <v>1582.85</v>
      </c>
      <c r="BR1619" s="73"/>
      <c r="BS1619" s="73"/>
      <c r="BT1619" s="73"/>
      <c r="BU1619" s="73"/>
      <c r="BV1619" s="74"/>
      <c r="BW1619" s="72">
        <f>IF($A1619="-","-",ROUND(VLOOKUP($A1619+ROUND(LEFT(BW$1589,2)/24,5),'[1]ОАО "АТС"'!$A$30:$F$773,3,FALSE)+HLOOKUP($DL$1587,'[1]Сбытовая надбавка'!$F$5:$H$6,2,FALSE),2)+'[1]Иные услуги'!$C$6+HLOOKUP($DR$1586,'[1]Услуги по передаче'!$G$5:$J$7,3,FALSE))</f>
        <v>1572.31</v>
      </c>
      <c r="BX1619" s="73"/>
      <c r="BY1619" s="73"/>
      <c r="BZ1619" s="73"/>
      <c r="CA1619" s="73"/>
      <c r="CB1619" s="74"/>
      <c r="CC1619" s="72">
        <f>IF($A1619="-","-",ROUND(VLOOKUP($A1619+ROUND(LEFT(CC$1589,2)/24,5),'[1]ОАО "АТС"'!$A$30:$F$773,3,FALSE)+HLOOKUP($DL$1587,'[1]Сбытовая надбавка'!$F$5:$H$6,2,FALSE),2)+'[1]Иные услуги'!$C$6+HLOOKUP($DR$1586,'[1]Услуги по передаче'!$G$5:$J$7,3,FALSE))</f>
        <v>1545.16</v>
      </c>
      <c r="CD1619" s="73"/>
      <c r="CE1619" s="73"/>
      <c r="CF1619" s="73"/>
      <c r="CG1619" s="73"/>
      <c r="CH1619" s="74"/>
      <c r="CI1619" s="72">
        <f>IF($A1619="-","-",ROUND(VLOOKUP($A1619+ROUND(LEFT(CI$1589,2)/24,5),'[1]ОАО "АТС"'!$A$30:$F$773,3,FALSE)+HLOOKUP($DL$1587,'[1]Сбытовая надбавка'!$F$5:$H$6,2,FALSE),2)+'[1]Иные услуги'!$C$6+HLOOKUP($DR$1586,'[1]Услуги по передаче'!$G$5:$J$7,3,FALSE))</f>
        <v>1550.13</v>
      </c>
      <c r="CJ1619" s="73"/>
      <c r="CK1619" s="73"/>
      <c r="CL1619" s="73"/>
      <c r="CM1619" s="73"/>
      <c r="CN1619" s="74"/>
      <c r="CO1619" s="72">
        <f>IF($A1619="-","-",ROUND(VLOOKUP($A1619+ROUND(LEFT(CO$1589,2)/24,5),'[1]ОАО "АТС"'!$A$30:$F$773,3,FALSE)+HLOOKUP($DL$1587,'[1]Сбытовая надбавка'!$F$5:$H$6,2,FALSE),2)+'[1]Иные услуги'!$C$6+HLOOKUP($DR$1586,'[1]Услуги по передаче'!$G$5:$J$7,3,FALSE))</f>
        <v>1551.97</v>
      </c>
      <c r="CP1619" s="73"/>
      <c r="CQ1619" s="73"/>
      <c r="CR1619" s="73"/>
      <c r="CS1619" s="73"/>
      <c r="CT1619" s="74"/>
      <c r="CU1619" s="72">
        <f>IF($A1619="-","-",ROUND(VLOOKUP($A1619+ROUND(LEFT(CU$1589,2)/24,5),'[1]ОАО "АТС"'!$A$30:$F$773,3,FALSE)+HLOOKUP($DL$1587,'[1]Сбытовая надбавка'!$F$5:$H$6,2,FALSE),2)+'[1]Иные услуги'!$C$6+HLOOKUP($DR$1586,'[1]Услуги по передаче'!$G$5:$J$7,3,FALSE))</f>
        <v>1548.89</v>
      </c>
      <c r="CV1619" s="73"/>
      <c r="CW1619" s="73"/>
      <c r="CX1619" s="73"/>
      <c r="CY1619" s="73"/>
      <c r="CZ1619" s="74"/>
      <c r="DA1619" s="72">
        <f>IF($A1619="-","-",ROUND(VLOOKUP($A1619+ROUND(LEFT(DA$1589,2)/24,5),'[1]ОАО "АТС"'!$A$30:$F$773,3,FALSE)+HLOOKUP($DL$1587,'[1]Сбытовая надбавка'!$F$5:$H$6,2,FALSE),2)+'[1]Иные услуги'!$C$6+HLOOKUP($DR$1586,'[1]Услуги по передаче'!$G$5:$J$7,3,FALSE))</f>
        <v>1534.31</v>
      </c>
      <c r="DB1619" s="73"/>
      <c r="DC1619" s="73"/>
      <c r="DD1619" s="73"/>
      <c r="DE1619" s="73"/>
      <c r="DF1619" s="74"/>
      <c r="DG1619" s="72">
        <f>IF($A1619="-","-",ROUND(VLOOKUP($A1619+ROUND(LEFT(DG$1589,2)/24,5),'[1]ОАО "АТС"'!$A$30:$F$773,3,FALSE)+HLOOKUP($DL$1587,'[1]Сбытовая надбавка'!$F$5:$H$6,2,FALSE),2)+'[1]Иные услуги'!$C$6+HLOOKUP($DR$1586,'[1]Услуги по передаче'!$G$5:$J$7,3,FALSE))</f>
        <v>1540.99</v>
      </c>
      <c r="DH1619" s="73"/>
      <c r="DI1619" s="73"/>
      <c r="DJ1619" s="73"/>
      <c r="DK1619" s="73"/>
      <c r="DL1619" s="74"/>
      <c r="DM1619" s="72">
        <f>IF($A1619="-","-",ROUND(VLOOKUP($A1619+ROUND(LEFT(DM$1589,2)/24,5),'[1]ОАО "АТС"'!$A$30:$F$773,3,FALSE)+HLOOKUP($DL$1587,'[1]Сбытовая надбавка'!$F$5:$H$6,2,FALSE),2)+'[1]Иные услуги'!$C$6+HLOOKUP($DR$1586,'[1]Услуги по передаче'!$G$5:$J$7,3,FALSE))</f>
        <v>1571.52</v>
      </c>
      <c r="DN1619" s="73"/>
      <c r="DO1619" s="73"/>
      <c r="DP1619" s="73"/>
      <c r="DQ1619" s="73"/>
      <c r="DR1619" s="74"/>
      <c r="DS1619" s="72">
        <f>IF($A1619="-","-",ROUND(VLOOKUP($A1619+ROUND(LEFT(DS$1589,2)/24,5),'[1]ОАО "АТС"'!$A$30:$F$773,3,FALSE)+HLOOKUP($DL$1587,'[1]Сбытовая надбавка'!$F$5:$H$6,2,FALSE),2)+'[1]Иные услуги'!$C$6+HLOOKUP($DR$1586,'[1]Услуги по передаче'!$G$5:$J$7,3,FALSE))</f>
        <v>1576.52</v>
      </c>
      <c r="DT1619" s="73"/>
      <c r="DU1619" s="73"/>
      <c r="DV1619" s="73"/>
      <c r="DW1619" s="73"/>
      <c r="DX1619" s="74"/>
      <c r="DY1619" s="72">
        <f>IF($A1619="-","-",ROUND(VLOOKUP($A1619+ROUND(LEFT(DY$1589,2)/24,5),'[1]ОАО "АТС"'!$A$30:$F$773,3,FALSE)+HLOOKUP($DL$1587,'[1]Сбытовая надбавка'!$F$5:$H$6,2,FALSE),2)+'[1]Иные услуги'!$C$6+HLOOKUP($DR$1586,'[1]Услуги по передаче'!$G$5:$J$7,3,FALSE))</f>
        <v>1530.32</v>
      </c>
      <c r="DZ1619" s="73"/>
      <c r="EA1619" s="73"/>
      <c r="EB1619" s="73"/>
      <c r="EC1619" s="73"/>
      <c r="ED1619" s="74"/>
      <c r="EE1619" s="72">
        <f>IF($A1619="-","-",ROUND(VLOOKUP($A1619+ROUND(LEFT(EE$1589,2)/24,5),'[1]ОАО "АТС"'!$A$30:$F$773,3,FALSE)+HLOOKUP($DL$1587,'[1]Сбытовая надбавка'!$F$5:$H$6,2,FALSE),2)+'[1]Иные услуги'!$C$6+HLOOKUP($DR$1586,'[1]Услуги по передаче'!$G$5:$J$7,3,FALSE))</f>
        <v>1525.24</v>
      </c>
      <c r="EF1619" s="73"/>
      <c r="EG1619" s="73"/>
      <c r="EH1619" s="73"/>
      <c r="EI1619" s="73"/>
      <c r="EJ1619" s="74"/>
      <c r="EK1619" s="72">
        <f>IF($A1619="-","-",ROUND(VLOOKUP($A1619+ROUND(LEFT(EK$1589,2)/24,5),'[1]ОАО "АТС"'!$A$30:$F$773,3,FALSE)+HLOOKUP($DL$1587,'[1]Сбытовая надбавка'!$F$5:$H$6,2,FALSE),2)+'[1]Иные услуги'!$C$6+HLOOKUP($DR$1586,'[1]Услуги по передаче'!$G$5:$J$7,3,FALSE))</f>
        <v>1612.22</v>
      </c>
      <c r="EL1619" s="73"/>
      <c r="EM1619" s="73"/>
      <c r="EN1619" s="73"/>
      <c r="EO1619" s="73"/>
      <c r="EP1619" s="74"/>
      <c r="EQ1619" s="72">
        <f>IF($A1619="-","-",ROUND(VLOOKUP($A1619+ROUND(LEFT(EQ$1589,2)/24,5),'[1]ОАО "АТС"'!$A$30:$F$773,3,FALSE)+HLOOKUP($DL$1587,'[1]Сбытовая надбавка'!$F$5:$H$6,2,FALSE),2)+'[1]Иные услуги'!$C$6+HLOOKUP($DR$1586,'[1]Услуги по передаче'!$G$5:$J$7,3,FALSE))</f>
        <v>1536.9</v>
      </c>
      <c r="ER1619" s="73"/>
      <c r="ES1619" s="73"/>
      <c r="ET1619" s="73"/>
      <c r="EU1619" s="73"/>
      <c r="EV1619" s="74"/>
    </row>
    <row r="1620" spans="1:152" s="38" customFormat="1" ht="15.75" customHeight="1" x14ac:dyDescent="0.2">
      <c r="A1620" s="69">
        <f>$A$145</f>
        <v>45016</v>
      </c>
      <c r="B1620" s="70"/>
      <c r="C1620" s="70"/>
      <c r="D1620" s="70"/>
      <c r="E1620" s="70"/>
      <c r="F1620" s="70"/>
      <c r="G1620" s="70"/>
      <c r="H1620" s="71"/>
      <c r="I1620" s="72">
        <f>IF($A1620="-","-",ROUND(VLOOKUP($A1620+ROUND(LEFT(I$1589,1)/24,5),'[1]ОАО "АТС"'!$A$30:$F$773,3,FALSE)+HLOOKUP($DL$1587,'[1]Сбытовая надбавка'!$F$5:$H$6,2,FALSE),2)+'[1]Иные услуги'!$C$6+HLOOKUP($DR$1586,'[1]Услуги по передаче'!$G$5:$J$7,3,FALSE))</f>
        <v>1525.99</v>
      </c>
      <c r="J1620" s="73"/>
      <c r="K1620" s="73"/>
      <c r="L1620" s="73"/>
      <c r="M1620" s="73"/>
      <c r="N1620" s="74"/>
      <c r="O1620" s="72">
        <f>IF($A1620="-","-",ROUND(VLOOKUP($A1620+ROUND(LEFT(O$1589,1)/24,5),'[1]ОАО "АТС"'!$A$30:$F$773,3,FALSE)+HLOOKUP($DL$1587,'[1]Сбытовая надбавка'!$F$5:$H$6,2,FALSE),2)+'[1]Иные услуги'!$C$6+HLOOKUP($DR$1586,'[1]Услуги по передаче'!$G$5:$J$7,3,FALSE))</f>
        <v>1526.02</v>
      </c>
      <c r="P1620" s="73"/>
      <c r="Q1620" s="73"/>
      <c r="R1620" s="73"/>
      <c r="S1620" s="73"/>
      <c r="T1620" s="74"/>
      <c r="U1620" s="72">
        <f>IF($A1620="-","-",ROUND(VLOOKUP($A1620+ROUND(LEFT(U$1589,1)/24,5),'[1]ОАО "АТС"'!$A$30:$F$773,3,FALSE)+HLOOKUP($DL$1587,'[1]Сбытовая надбавка'!$F$5:$H$6,2,FALSE),2)+'[1]Иные услуги'!$C$6+HLOOKUP($DR$1586,'[1]Услуги по передаче'!$G$5:$J$7,3,FALSE))</f>
        <v>1526.07</v>
      </c>
      <c r="V1620" s="73"/>
      <c r="W1620" s="73"/>
      <c r="X1620" s="73"/>
      <c r="Y1620" s="73"/>
      <c r="Z1620" s="74"/>
      <c r="AA1620" s="72">
        <f>IF($A1620="-","-",ROUND(VLOOKUP($A1620+ROUND(LEFT(AA$1589,1)/24,5),'[1]ОАО "АТС"'!$A$30:$F$773,3,FALSE)+HLOOKUP($DL$1587,'[1]Сбытовая надбавка'!$F$5:$H$6,2,FALSE),2)+'[1]Иные услуги'!$C$6+HLOOKUP($DR$1586,'[1]Услуги по передаче'!$G$5:$J$7,3,FALSE))</f>
        <v>1526.01</v>
      </c>
      <c r="AB1620" s="73"/>
      <c r="AC1620" s="73"/>
      <c r="AD1620" s="73"/>
      <c r="AE1620" s="73"/>
      <c r="AF1620" s="74"/>
      <c r="AG1620" s="72">
        <f>IF($A1620="-","-",ROUND(VLOOKUP($A1620+ROUND(LEFT(AG$1589,1)/24,5),'[1]ОАО "АТС"'!$A$30:$F$773,3,FALSE)+HLOOKUP($DL$1587,'[1]Сбытовая надбавка'!$F$5:$H$6,2,FALSE),2)+'[1]Иные услуги'!$C$6+HLOOKUP($DR$1586,'[1]Услуги по передаче'!$G$5:$J$7,3,FALSE))</f>
        <v>1526.09</v>
      </c>
      <c r="AH1620" s="73"/>
      <c r="AI1620" s="73"/>
      <c r="AJ1620" s="73"/>
      <c r="AK1620" s="73"/>
      <c r="AL1620" s="74"/>
      <c r="AM1620" s="72">
        <f>IF($A1620="-","-",ROUND(VLOOKUP($A1620+ROUND(LEFT(AM$1589,1)/24,5),'[1]ОАО "АТС"'!$A$30:$F$773,3,FALSE)+HLOOKUP($DL$1587,'[1]Сбытовая надбавка'!$F$5:$H$6,2,FALSE),2)+'[1]Иные услуги'!$C$6+HLOOKUP($DR$1586,'[1]Услуги по передаче'!$G$5:$J$7,3,FALSE))</f>
        <v>1526.15</v>
      </c>
      <c r="AN1620" s="73"/>
      <c r="AO1620" s="73"/>
      <c r="AP1620" s="73"/>
      <c r="AQ1620" s="73"/>
      <c r="AR1620" s="74"/>
      <c r="AS1620" s="72">
        <f>IF($A1620="-","-",ROUND(VLOOKUP($A1620+ROUND(LEFT(AS$1589,1)/24,5),'[1]ОАО "АТС"'!$A$30:$F$773,3,FALSE)+HLOOKUP($DL$1587,'[1]Сбытовая надбавка'!$F$5:$H$6,2,FALSE),2)+'[1]Иные услуги'!$C$6+HLOOKUP($DR$1586,'[1]Услуги по передаче'!$G$5:$J$7,3,FALSE))</f>
        <v>1525.6200000000001</v>
      </c>
      <c r="AT1620" s="73"/>
      <c r="AU1620" s="73"/>
      <c r="AV1620" s="73"/>
      <c r="AW1620" s="73"/>
      <c r="AX1620" s="74"/>
      <c r="AY1620" s="72">
        <f>IF($A1620="-","-",ROUND(VLOOKUP($A1620+ROUND(LEFT(AY$1589,1)/24,5),'[1]ОАО "АТС"'!$A$30:$F$773,3,FALSE)+HLOOKUP($DL$1587,'[1]Сбытовая надбавка'!$F$5:$H$6,2,FALSE),2)+'[1]Иные услуги'!$C$6+HLOOKUP($DR$1586,'[1]Услуги по передаче'!$G$5:$J$7,3,FALSE))</f>
        <v>1570.04</v>
      </c>
      <c r="AZ1620" s="73"/>
      <c r="BA1620" s="73"/>
      <c r="BB1620" s="73"/>
      <c r="BC1620" s="73"/>
      <c r="BD1620" s="74"/>
      <c r="BE1620" s="72">
        <f>IF($A1620="-","-",ROUND(VLOOKUP($A1620+ROUND(LEFT(BE$1589,1)/24,5),'[1]ОАО "АТС"'!$A$30:$F$773,3,FALSE)+HLOOKUP($DL$1587,'[1]Сбытовая надбавка'!$F$5:$H$6,2,FALSE),2)+'[1]Иные услуги'!$C$6+HLOOKUP($DR$1586,'[1]Услуги по передаче'!$G$5:$J$7,3,FALSE))</f>
        <v>1525.94</v>
      </c>
      <c r="BF1620" s="73"/>
      <c r="BG1620" s="73"/>
      <c r="BH1620" s="73"/>
      <c r="BI1620" s="73"/>
      <c r="BJ1620" s="74"/>
      <c r="BK1620" s="72">
        <f>IF($A1620="-","-",ROUND(VLOOKUP($A1620+ROUND(LEFT(BK$1589,1)/24,5),'[1]ОАО "АТС"'!$A$30:$F$773,3,FALSE)+HLOOKUP($DL$1587,'[1]Сбытовая надбавка'!$F$5:$H$6,2,FALSE),2)+'[1]Иные услуги'!$C$6+HLOOKUP($DR$1586,'[1]Услуги по передаче'!$G$5:$J$7,3,FALSE))</f>
        <v>1583.76</v>
      </c>
      <c r="BL1620" s="73"/>
      <c r="BM1620" s="73"/>
      <c r="BN1620" s="73"/>
      <c r="BO1620" s="73"/>
      <c r="BP1620" s="74"/>
      <c r="BQ1620" s="72">
        <f>IF($A1620="-","-",ROUND(VLOOKUP($A1620+ROUND(LEFT(BQ$1589,2)/24,5),'[1]ОАО "АТС"'!$A$30:$F$773,3,FALSE)+HLOOKUP($DL$1587,'[1]Сбытовая надбавка'!$F$5:$H$6,2,FALSE),2)+'[1]Иные услуги'!$C$6+HLOOKUP($DR$1586,'[1]Услуги по передаче'!$G$5:$J$7,3,FALSE))</f>
        <v>1600.1100000000001</v>
      </c>
      <c r="BR1620" s="73"/>
      <c r="BS1620" s="73"/>
      <c r="BT1620" s="73"/>
      <c r="BU1620" s="73"/>
      <c r="BV1620" s="74"/>
      <c r="BW1620" s="72">
        <f>IF($A1620="-","-",ROUND(VLOOKUP($A1620+ROUND(LEFT(BW$1589,2)/24,5),'[1]ОАО "АТС"'!$A$30:$F$773,3,FALSE)+HLOOKUP($DL$1587,'[1]Сбытовая надбавка'!$F$5:$H$6,2,FALSE),2)+'[1]Иные услуги'!$C$6+HLOOKUP($DR$1586,'[1]Услуги по передаче'!$G$5:$J$7,3,FALSE))</f>
        <v>1605.32</v>
      </c>
      <c r="BX1620" s="73"/>
      <c r="BY1620" s="73"/>
      <c r="BZ1620" s="73"/>
      <c r="CA1620" s="73"/>
      <c r="CB1620" s="74"/>
      <c r="CC1620" s="72">
        <f>IF($A1620="-","-",ROUND(VLOOKUP($A1620+ROUND(LEFT(CC$1589,2)/24,5),'[1]ОАО "АТС"'!$A$30:$F$773,3,FALSE)+HLOOKUP($DL$1587,'[1]Сбытовая надбавка'!$F$5:$H$6,2,FALSE),2)+'[1]Иные услуги'!$C$6+HLOOKUP($DR$1586,'[1]Услуги по передаче'!$G$5:$J$7,3,FALSE))</f>
        <v>1583.1</v>
      </c>
      <c r="CD1620" s="73"/>
      <c r="CE1620" s="73"/>
      <c r="CF1620" s="73"/>
      <c r="CG1620" s="73"/>
      <c r="CH1620" s="74"/>
      <c r="CI1620" s="72">
        <f>IF($A1620="-","-",ROUND(VLOOKUP($A1620+ROUND(LEFT(CI$1589,2)/24,5),'[1]ОАО "АТС"'!$A$30:$F$773,3,FALSE)+HLOOKUP($DL$1587,'[1]Сбытовая надбавка'!$F$5:$H$6,2,FALSE),2)+'[1]Иные услуги'!$C$6+HLOOKUP($DR$1586,'[1]Услуги по передаче'!$G$5:$J$7,3,FALSE))</f>
        <v>1577.7</v>
      </c>
      <c r="CJ1620" s="73"/>
      <c r="CK1620" s="73"/>
      <c r="CL1620" s="73"/>
      <c r="CM1620" s="73"/>
      <c r="CN1620" s="74"/>
      <c r="CO1620" s="72">
        <f>IF($A1620="-","-",ROUND(VLOOKUP($A1620+ROUND(LEFT(CO$1589,2)/24,5),'[1]ОАО "АТС"'!$A$30:$F$773,3,FALSE)+HLOOKUP($DL$1587,'[1]Сбытовая надбавка'!$F$5:$H$6,2,FALSE),2)+'[1]Иные услуги'!$C$6+HLOOKUP($DR$1586,'[1]Услуги по передаче'!$G$5:$J$7,3,FALSE))</f>
        <v>1577.71</v>
      </c>
      <c r="CP1620" s="73"/>
      <c r="CQ1620" s="73"/>
      <c r="CR1620" s="73"/>
      <c r="CS1620" s="73"/>
      <c r="CT1620" s="74"/>
      <c r="CU1620" s="72">
        <f>IF($A1620="-","-",ROUND(VLOOKUP($A1620+ROUND(LEFT(CU$1589,2)/24,5),'[1]ОАО "АТС"'!$A$30:$F$773,3,FALSE)+HLOOKUP($DL$1587,'[1]Сбытовая надбавка'!$F$5:$H$6,2,FALSE),2)+'[1]Иные услуги'!$C$6+HLOOKUP($DR$1586,'[1]Услуги по передаче'!$G$5:$J$7,3,FALSE))</f>
        <v>1570.3</v>
      </c>
      <c r="CV1620" s="73"/>
      <c r="CW1620" s="73"/>
      <c r="CX1620" s="73"/>
      <c r="CY1620" s="73"/>
      <c r="CZ1620" s="74"/>
      <c r="DA1620" s="72">
        <f>IF($A1620="-","-",ROUND(VLOOKUP($A1620+ROUND(LEFT(DA$1589,2)/24,5),'[1]ОАО "АТС"'!$A$30:$F$773,3,FALSE)+HLOOKUP($DL$1587,'[1]Сбытовая надбавка'!$F$5:$H$6,2,FALSE),2)+'[1]Иные услуги'!$C$6+HLOOKUP($DR$1586,'[1]Услуги по передаче'!$G$5:$J$7,3,FALSE))</f>
        <v>1555.92</v>
      </c>
      <c r="DB1620" s="73"/>
      <c r="DC1620" s="73"/>
      <c r="DD1620" s="73"/>
      <c r="DE1620" s="73"/>
      <c r="DF1620" s="74"/>
      <c r="DG1620" s="72">
        <f>IF($A1620="-","-",ROUND(VLOOKUP($A1620+ROUND(LEFT(DG$1589,2)/24,5),'[1]ОАО "АТС"'!$A$30:$F$773,3,FALSE)+HLOOKUP($DL$1587,'[1]Сбытовая надбавка'!$F$5:$H$6,2,FALSE),2)+'[1]Иные услуги'!$C$6+HLOOKUP($DR$1586,'[1]Услуги по передаче'!$G$5:$J$7,3,FALSE))</f>
        <v>1558.49</v>
      </c>
      <c r="DH1620" s="73"/>
      <c r="DI1620" s="73"/>
      <c r="DJ1620" s="73"/>
      <c r="DK1620" s="73"/>
      <c r="DL1620" s="74"/>
      <c r="DM1620" s="72">
        <f>IF($A1620="-","-",ROUND(VLOOKUP($A1620+ROUND(LEFT(DM$1589,2)/24,5),'[1]ОАО "АТС"'!$A$30:$F$773,3,FALSE)+HLOOKUP($DL$1587,'[1]Сбытовая надбавка'!$F$5:$H$6,2,FALSE),2)+'[1]Иные услуги'!$C$6+HLOOKUP($DR$1586,'[1]Услуги по передаче'!$G$5:$J$7,3,FALSE))</f>
        <v>1587.56</v>
      </c>
      <c r="DN1620" s="73"/>
      <c r="DO1620" s="73"/>
      <c r="DP1620" s="73"/>
      <c r="DQ1620" s="73"/>
      <c r="DR1620" s="74"/>
      <c r="DS1620" s="72">
        <f>IF($A1620="-","-",ROUND(VLOOKUP($A1620+ROUND(LEFT(DS$1589,2)/24,5),'[1]ОАО "АТС"'!$A$30:$F$773,3,FALSE)+HLOOKUP($DL$1587,'[1]Сбытовая надбавка'!$F$5:$H$6,2,FALSE),2)+'[1]Иные услуги'!$C$6+HLOOKUP($DR$1586,'[1]Услуги по передаче'!$G$5:$J$7,3,FALSE))</f>
        <v>1594.68</v>
      </c>
      <c r="DT1620" s="73"/>
      <c r="DU1620" s="73"/>
      <c r="DV1620" s="73"/>
      <c r="DW1620" s="73"/>
      <c r="DX1620" s="74"/>
      <c r="DY1620" s="72">
        <f>IF($A1620="-","-",ROUND(VLOOKUP($A1620+ROUND(LEFT(DY$1589,2)/24,5),'[1]ОАО "АТС"'!$A$30:$F$773,3,FALSE)+HLOOKUP($DL$1587,'[1]Сбытовая надбавка'!$F$5:$H$6,2,FALSE),2)+'[1]Иные услуги'!$C$6+HLOOKUP($DR$1586,'[1]Услуги по передаче'!$G$5:$J$7,3,FALSE))</f>
        <v>1530.59</v>
      </c>
      <c r="DZ1620" s="73"/>
      <c r="EA1620" s="73"/>
      <c r="EB1620" s="73"/>
      <c r="EC1620" s="73"/>
      <c r="ED1620" s="74"/>
      <c r="EE1620" s="72">
        <f>IF($A1620="-","-",ROUND(VLOOKUP($A1620+ROUND(LEFT(EE$1589,2)/24,5),'[1]ОАО "АТС"'!$A$30:$F$773,3,FALSE)+HLOOKUP($DL$1587,'[1]Сбытовая надбавка'!$F$5:$H$6,2,FALSE),2)+'[1]Иные услуги'!$C$6+HLOOKUP($DR$1586,'[1]Услуги по передаче'!$G$5:$J$7,3,FALSE))</f>
        <v>1525.03</v>
      </c>
      <c r="EF1620" s="73"/>
      <c r="EG1620" s="73"/>
      <c r="EH1620" s="73"/>
      <c r="EI1620" s="73"/>
      <c r="EJ1620" s="74"/>
      <c r="EK1620" s="72">
        <f>IF($A1620="-","-",ROUND(VLOOKUP($A1620+ROUND(LEFT(EK$1589,2)/24,5),'[1]ОАО "АТС"'!$A$30:$F$773,3,FALSE)+HLOOKUP($DL$1587,'[1]Сбытовая надбавка'!$F$5:$H$6,2,FALSE),2)+'[1]Иные услуги'!$C$6+HLOOKUP($DR$1586,'[1]Услуги по передаче'!$G$5:$J$7,3,FALSE))</f>
        <v>1656</v>
      </c>
      <c r="EL1620" s="73"/>
      <c r="EM1620" s="73"/>
      <c r="EN1620" s="73"/>
      <c r="EO1620" s="73"/>
      <c r="EP1620" s="74"/>
      <c r="EQ1620" s="72">
        <f>IF($A1620="-","-",ROUND(VLOOKUP($A1620+ROUND(LEFT(EQ$1589,2)/24,5),'[1]ОАО "АТС"'!$A$30:$F$773,3,FALSE)+HLOOKUP($DL$1587,'[1]Сбытовая надбавка'!$F$5:$H$6,2,FALSE),2)+'[1]Иные услуги'!$C$6+HLOOKUP($DR$1586,'[1]Услуги по передаче'!$G$5:$J$7,3,FALSE))</f>
        <v>1563.56</v>
      </c>
      <c r="ER1620" s="73"/>
      <c r="ES1620" s="73"/>
      <c r="ET1620" s="73"/>
      <c r="EU1620" s="73"/>
      <c r="EV1620" s="74"/>
    </row>
    <row r="1621" spans="1:152" s="38" customFormat="1" ht="15.75" customHeight="1" x14ac:dyDescent="0.2">
      <c r="A1621" s="75"/>
      <c r="B1621" s="75"/>
      <c r="C1621" s="75"/>
      <c r="D1621" s="75"/>
      <c r="E1621" s="75"/>
      <c r="F1621" s="75"/>
      <c r="G1621" s="75"/>
      <c r="H1621" s="75"/>
      <c r="I1621" s="76"/>
      <c r="J1621" s="76"/>
      <c r="K1621" s="76"/>
      <c r="L1621" s="76"/>
      <c r="M1621" s="76"/>
      <c r="N1621" s="76"/>
      <c r="O1621" s="76"/>
      <c r="P1621" s="76"/>
      <c r="Q1621" s="76"/>
      <c r="R1621" s="76"/>
      <c r="S1621" s="76"/>
      <c r="T1621" s="76"/>
      <c r="U1621" s="76"/>
      <c r="V1621" s="76"/>
      <c r="W1621" s="76"/>
      <c r="X1621" s="76"/>
      <c r="Y1621" s="76"/>
      <c r="Z1621" s="76"/>
      <c r="AA1621" s="76"/>
      <c r="AB1621" s="76"/>
      <c r="AC1621" s="76"/>
      <c r="AD1621" s="76"/>
      <c r="AE1621" s="76"/>
      <c r="AF1621" s="76"/>
      <c r="AG1621" s="76"/>
      <c r="AH1621" s="76"/>
      <c r="AI1621" s="76"/>
      <c r="AJ1621" s="76"/>
      <c r="AK1621" s="76"/>
      <c r="AL1621" s="76"/>
      <c r="AM1621" s="76"/>
      <c r="AN1621" s="76"/>
      <c r="AO1621" s="76"/>
      <c r="AP1621" s="76"/>
      <c r="AQ1621" s="76"/>
      <c r="AR1621" s="76"/>
      <c r="AS1621" s="76"/>
      <c r="AT1621" s="76"/>
      <c r="AU1621" s="76"/>
      <c r="AV1621" s="76"/>
      <c r="AW1621" s="76"/>
      <c r="AX1621" s="76"/>
      <c r="AY1621" s="76"/>
      <c r="AZ1621" s="76"/>
      <c r="BA1621" s="76"/>
      <c r="BB1621" s="76"/>
      <c r="BC1621" s="76"/>
      <c r="BD1621" s="76"/>
      <c r="BE1621" s="76"/>
      <c r="BF1621" s="76"/>
      <c r="BG1621" s="76"/>
      <c r="BH1621" s="76"/>
      <c r="BI1621" s="76"/>
      <c r="BJ1621" s="76"/>
      <c r="BK1621" s="76"/>
      <c r="BL1621" s="76"/>
      <c r="BM1621" s="76"/>
      <c r="BN1621" s="76"/>
      <c r="BO1621" s="76"/>
      <c r="BP1621" s="76"/>
      <c r="BQ1621" s="76"/>
      <c r="BR1621" s="76"/>
      <c r="BS1621" s="76"/>
      <c r="BT1621" s="76"/>
      <c r="BU1621" s="76"/>
      <c r="BV1621" s="76"/>
      <c r="BW1621" s="76"/>
      <c r="BX1621" s="76"/>
      <c r="BY1621" s="76"/>
      <c r="BZ1621" s="76"/>
      <c r="CA1621" s="76"/>
      <c r="CB1621" s="76"/>
      <c r="CC1621" s="76"/>
      <c r="CD1621" s="76"/>
      <c r="CE1621" s="76"/>
      <c r="CF1621" s="76"/>
      <c r="CG1621" s="76"/>
      <c r="CH1621" s="76"/>
      <c r="CI1621" s="76"/>
      <c r="CJ1621" s="76"/>
      <c r="CK1621" s="76"/>
      <c r="CL1621" s="76"/>
      <c r="CM1621" s="76"/>
      <c r="CN1621" s="76"/>
      <c r="CO1621" s="76"/>
      <c r="CP1621" s="76"/>
      <c r="CQ1621" s="76"/>
      <c r="CR1621" s="76"/>
      <c r="CS1621" s="76"/>
      <c r="CT1621" s="76"/>
      <c r="CU1621" s="76"/>
      <c r="CV1621" s="76"/>
      <c r="CW1621" s="76"/>
      <c r="CX1621" s="76"/>
      <c r="CY1621" s="76"/>
      <c r="CZ1621" s="76"/>
      <c r="DA1621" s="76"/>
      <c r="DB1621" s="76"/>
      <c r="DC1621" s="76"/>
      <c r="DD1621" s="76"/>
      <c r="DE1621" s="76"/>
      <c r="DF1621" s="76"/>
      <c r="DG1621" s="76"/>
      <c r="DH1621" s="76"/>
      <c r="DI1621" s="76"/>
      <c r="DJ1621" s="76"/>
      <c r="DK1621" s="76"/>
      <c r="DL1621" s="76"/>
      <c r="DM1621" s="76"/>
      <c r="DN1621" s="76"/>
      <c r="DO1621" s="76"/>
      <c r="DP1621" s="76"/>
      <c r="DQ1621" s="76"/>
      <c r="DR1621" s="76"/>
      <c r="DS1621" s="76"/>
      <c r="DT1621" s="76"/>
      <c r="DU1621" s="76"/>
      <c r="DV1621" s="76"/>
      <c r="DW1621" s="76"/>
      <c r="DX1621" s="76"/>
      <c r="DY1621" s="76"/>
      <c r="DZ1621" s="76"/>
      <c r="EA1621" s="76"/>
      <c r="EB1621" s="76"/>
      <c r="EC1621" s="76"/>
      <c r="ED1621" s="76"/>
      <c r="EE1621" s="76"/>
      <c r="EF1621" s="76"/>
      <c r="EG1621" s="76"/>
      <c r="EH1621" s="76"/>
      <c r="EI1621" s="76"/>
      <c r="EJ1621" s="76"/>
      <c r="EK1621" s="76"/>
      <c r="EL1621" s="76"/>
      <c r="EM1621" s="76"/>
      <c r="EN1621" s="76"/>
      <c r="EO1621" s="76"/>
      <c r="EP1621" s="76"/>
      <c r="EQ1621" s="76"/>
      <c r="ER1621" s="76"/>
      <c r="ES1621" s="76"/>
      <c r="ET1621" s="76"/>
      <c r="EU1621" s="76"/>
      <c r="EV1621" s="76"/>
    </row>
    <row r="1622" spans="1:152" s="38" customFormat="1" ht="14.25" customHeight="1" x14ac:dyDescent="0.25">
      <c r="A1622" s="46" t="s">
        <v>67</v>
      </c>
      <c r="B1622" s="47"/>
      <c r="C1622" s="47"/>
      <c r="D1622" s="47"/>
      <c r="E1622" s="47"/>
      <c r="F1622" s="47"/>
      <c r="G1622" s="47"/>
      <c r="H1622" s="48"/>
      <c r="I1622" s="49"/>
      <c r="J1622" s="50"/>
      <c r="K1622" s="50"/>
      <c r="L1622" s="50"/>
      <c r="M1622" s="51"/>
      <c r="N1622" s="50"/>
      <c r="O1622" s="50"/>
      <c r="P1622" s="50"/>
      <c r="Q1622" s="50"/>
      <c r="R1622" s="50"/>
      <c r="S1622" s="50"/>
      <c r="T1622" s="50"/>
      <c r="U1622" s="50"/>
      <c r="V1622" s="50"/>
      <c r="W1622" s="50"/>
      <c r="X1622" s="50"/>
      <c r="Y1622" s="50"/>
      <c r="Z1622" s="50"/>
      <c r="AA1622" s="50"/>
      <c r="AB1622" s="50"/>
      <c r="AC1622" s="51"/>
      <c r="AD1622" s="50"/>
      <c r="AE1622" s="50"/>
      <c r="AF1622" s="50"/>
      <c r="AG1622" s="50"/>
      <c r="AH1622" s="50"/>
      <c r="AI1622" s="50"/>
      <c r="AJ1622" s="50"/>
      <c r="AK1622" s="50"/>
      <c r="AL1622" s="50"/>
      <c r="AM1622" s="50"/>
      <c r="AN1622" s="50"/>
      <c r="AO1622" s="50"/>
      <c r="AP1622" s="50"/>
      <c r="AQ1622" s="50"/>
      <c r="AR1622" s="50"/>
      <c r="AS1622" s="50"/>
      <c r="AT1622" s="50"/>
      <c r="AU1622" s="50"/>
      <c r="AV1622" s="50"/>
      <c r="AW1622" s="50"/>
      <c r="AX1622" s="50"/>
      <c r="AY1622" s="50"/>
      <c r="AZ1622" s="50"/>
      <c r="BA1622" s="50"/>
      <c r="BB1622" s="50"/>
      <c r="BC1622" s="50"/>
      <c r="BD1622" s="50"/>
      <c r="BE1622" s="50"/>
      <c r="BF1622" s="50"/>
      <c r="BG1622" s="50"/>
      <c r="BH1622" s="50"/>
      <c r="BI1622" s="50"/>
      <c r="BJ1622" s="50"/>
      <c r="BK1622" s="50"/>
      <c r="BL1622" s="50"/>
      <c r="BM1622" s="50"/>
      <c r="BN1622" s="50"/>
      <c r="BO1622" s="50"/>
      <c r="BP1622" s="50"/>
      <c r="BQ1622" s="50"/>
      <c r="BR1622" s="50"/>
      <c r="BS1622" s="50"/>
      <c r="BT1622" s="50"/>
      <c r="BU1622" s="50"/>
      <c r="BV1622" s="50"/>
      <c r="BW1622" s="50"/>
      <c r="BX1622" s="50"/>
      <c r="BY1622" s="50"/>
      <c r="BZ1622" s="50"/>
      <c r="CA1622" s="50"/>
      <c r="CB1622" s="50"/>
      <c r="CC1622" s="50"/>
      <c r="CD1622" s="50"/>
      <c r="CE1622" s="50"/>
      <c r="CF1622" s="50"/>
      <c r="CG1622" s="50"/>
      <c r="CH1622" s="50"/>
      <c r="CI1622" s="50"/>
      <c r="CJ1622" s="50"/>
      <c r="CK1622" s="50"/>
      <c r="CL1622" s="50"/>
      <c r="CM1622" s="50"/>
      <c r="CN1622" s="50"/>
      <c r="CO1622" s="50"/>
      <c r="CP1622" s="50"/>
      <c r="CQ1622" s="50"/>
      <c r="CR1622" s="50"/>
      <c r="CS1622" s="50"/>
      <c r="CT1622" s="50"/>
      <c r="CU1622" s="50"/>
      <c r="CV1622" s="50"/>
      <c r="CW1622" s="50"/>
      <c r="CX1622" s="50"/>
      <c r="CY1622" s="50"/>
      <c r="CZ1622" s="50"/>
      <c r="DA1622" s="50"/>
      <c r="DB1622" s="50"/>
      <c r="DC1622" s="50"/>
      <c r="DD1622" s="50"/>
      <c r="DE1622" s="50"/>
      <c r="DF1622" s="50"/>
      <c r="DG1622" s="50"/>
      <c r="DH1622" s="50"/>
      <c r="DI1622" s="50"/>
      <c r="DJ1622" s="50"/>
      <c r="DK1622" s="50"/>
      <c r="DL1622" s="50"/>
      <c r="DM1622" s="51"/>
      <c r="DN1622" s="51"/>
      <c r="DO1622" s="51"/>
      <c r="DP1622" s="51"/>
      <c r="DQ1622" s="52" t="s">
        <v>68</v>
      </c>
      <c r="DR1622" s="53" t="s">
        <v>97</v>
      </c>
      <c r="DS1622" s="53"/>
      <c r="DT1622" s="53"/>
      <c r="DU1622" s="53"/>
      <c r="DV1622" s="53"/>
      <c r="DW1622" s="53"/>
      <c r="DX1622" s="53"/>
      <c r="DY1622" s="53"/>
      <c r="DZ1622" s="53"/>
      <c r="EA1622" s="50"/>
      <c r="EB1622" s="50"/>
      <c r="EC1622" s="50"/>
      <c r="ED1622" s="50"/>
      <c r="EE1622" s="50"/>
      <c r="EF1622" s="50"/>
      <c r="EG1622" s="50"/>
      <c r="EH1622" s="50"/>
      <c r="EI1622" s="50"/>
      <c r="EJ1622" s="50"/>
      <c r="EK1622" s="50"/>
      <c r="EL1622" s="50"/>
      <c r="EM1622" s="50"/>
      <c r="EN1622" s="50"/>
      <c r="EO1622" s="50"/>
      <c r="EP1622" s="50"/>
      <c r="EQ1622" s="50"/>
      <c r="ER1622" s="50"/>
      <c r="ES1622" s="50"/>
      <c r="ET1622" s="50"/>
      <c r="EU1622" s="50"/>
      <c r="EV1622" s="50"/>
    </row>
    <row r="1623" spans="1:152" s="38" customFormat="1" ht="14.25" customHeight="1" x14ac:dyDescent="0.25">
      <c r="A1623" s="54"/>
      <c r="B1623" s="55"/>
      <c r="C1623" s="55"/>
      <c r="D1623" s="55"/>
      <c r="E1623" s="55"/>
      <c r="F1623" s="55"/>
      <c r="G1623" s="55"/>
      <c r="H1623" s="56"/>
      <c r="I1623" s="57"/>
      <c r="J1623" s="58"/>
      <c r="K1623" s="58"/>
      <c r="L1623" s="58"/>
      <c r="M1623" s="59"/>
      <c r="N1623" s="58"/>
      <c r="O1623" s="58"/>
      <c r="P1623" s="58"/>
      <c r="Q1623" s="58"/>
      <c r="R1623" s="58"/>
      <c r="S1623" s="58"/>
      <c r="T1623" s="58"/>
      <c r="U1623" s="58"/>
      <c r="V1623" s="58"/>
      <c r="W1623" s="58"/>
      <c r="X1623" s="58"/>
      <c r="Y1623" s="58"/>
      <c r="Z1623" s="58"/>
      <c r="AA1623" s="58"/>
      <c r="AB1623" s="58"/>
      <c r="AC1623" s="59"/>
      <c r="AD1623" s="58"/>
      <c r="AE1623" s="58"/>
      <c r="AF1623" s="58"/>
      <c r="AG1623" s="58"/>
      <c r="AH1623" s="58"/>
      <c r="AI1623" s="58"/>
      <c r="AJ1623" s="58"/>
      <c r="AK1623" s="58"/>
      <c r="AL1623" s="58"/>
      <c r="AM1623" s="58"/>
      <c r="AN1623" s="58"/>
      <c r="AO1623" s="58"/>
      <c r="AP1623" s="58"/>
      <c r="AQ1623" s="58"/>
      <c r="AR1623" s="58"/>
      <c r="AS1623" s="58"/>
      <c r="AT1623" s="58"/>
      <c r="AU1623" s="58"/>
      <c r="AV1623" s="58"/>
      <c r="AW1623" s="58"/>
      <c r="AX1623" s="58"/>
      <c r="AY1623" s="58"/>
      <c r="AZ1623" s="58"/>
      <c r="BA1623" s="58"/>
      <c r="BB1623" s="58"/>
      <c r="BC1623" s="58"/>
      <c r="BD1623" s="58"/>
      <c r="BE1623" s="58"/>
      <c r="BF1623" s="58"/>
      <c r="BG1623" s="58"/>
      <c r="BH1623" s="58"/>
      <c r="BI1623" s="58"/>
      <c r="BJ1623" s="58"/>
      <c r="BK1623" s="58"/>
      <c r="BL1623" s="58"/>
      <c r="BM1623" s="58"/>
      <c r="BN1623" s="58"/>
      <c r="BO1623" s="58"/>
      <c r="BP1623" s="58"/>
      <c r="BQ1623" s="58"/>
      <c r="BR1623" s="58"/>
      <c r="BS1623" s="58"/>
      <c r="BT1623" s="58"/>
      <c r="BU1623" s="58"/>
      <c r="BV1623" s="58"/>
      <c r="BW1623" s="58"/>
      <c r="BX1623" s="58"/>
      <c r="BY1623" s="58"/>
      <c r="BZ1623" s="58"/>
      <c r="CA1623" s="58"/>
      <c r="CB1623" s="58"/>
      <c r="CC1623" s="58"/>
      <c r="CD1623" s="58"/>
      <c r="CE1623" s="58"/>
      <c r="CF1623" s="58"/>
      <c r="CG1623" s="58"/>
      <c r="CH1623" s="58"/>
      <c r="CI1623" s="58"/>
      <c r="CJ1623" s="58"/>
      <c r="CK1623" s="58"/>
      <c r="CL1623" s="58"/>
      <c r="CM1623" s="58"/>
      <c r="CN1623" s="58"/>
      <c r="CO1623" s="58"/>
      <c r="CP1623" s="58"/>
      <c r="CQ1623" s="58"/>
      <c r="CR1623" s="58"/>
      <c r="CS1623" s="58"/>
      <c r="CT1623" s="58"/>
      <c r="CU1623" s="58"/>
      <c r="CV1623" s="58"/>
      <c r="CW1623" s="58"/>
      <c r="CX1623" s="58"/>
      <c r="CY1623" s="58"/>
      <c r="CZ1623" s="58"/>
      <c r="DA1623" s="58"/>
      <c r="DB1623" s="58"/>
      <c r="DC1623" s="58"/>
      <c r="DD1623" s="58"/>
      <c r="DE1623" s="58"/>
      <c r="DF1623" s="58"/>
      <c r="DG1623" s="58"/>
      <c r="DH1623" s="58"/>
      <c r="DI1623" s="58"/>
      <c r="DJ1623" s="58"/>
      <c r="DK1623" s="60" t="s">
        <v>70</v>
      </c>
      <c r="DL1623" s="33" t="s">
        <v>9</v>
      </c>
      <c r="DM1623" s="33"/>
      <c r="DN1623" s="33"/>
      <c r="DO1623" s="33"/>
      <c r="DP1623" s="33"/>
      <c r="DQ1623" s="33"/>
      <c r="DR1623" s="33"/>
      <c r="DS1623" s="33"/>
      <c r="DT1623" s="33"/>
      <c r="DU1623" s="33"/>
      <c r="DV1623" s="33"/>
      <c r="DW1623" s="33"/>
      <c r="DX1623" s="33"/>
      <c r="DY1623" s="33"/>
      <c r="DZ1623" s="33"/>
      <c r="EA1623" s="33"/>
      <c r="EB1623" s="33"/>
      <c r="EC1623" s="33"/>
      <c r="ED1623" s="58"/>
      <c r="EE1623" s="58"/>
      <c r="EF1623" s="58"/>
      <c r="EG1623" s="58"/>
      <c r="EH1623" s="58"/>
      <c r="EI1623" s="58"/>
      <c r="EJ1623" s="58"/>
      <c r="EK1623" s="58"/>
      <c r="EL1623" s="58"/>
      <c r="EM1623" s="58"/>
      <c r="EN1623" s="58"/>
      <c r="EO1623" s="58"/>
      <c r="EP1623" s="58"/>
      <c r="EQ1623" s="58"/>
      <c r="ER1623" s="58"/>
      <c r="ES1623" s="58"/>
      <c r="ET1623" s="58"/>
      <c r="EU1623" s="58"/>
      <c r="EV1623" s="58"/>
    </row>
    <row r="1624" spans="1:152" s="38" customFormat="1" ht="3" customHeight="1" x14ac:dyDescent="0.2">
      <c r="A1624" s="54"/>
      <c r="B1624" s="55"/>
      <c r="C1624" s="55"/>
      <c r="D1624" s="55"/>
      <c r="E1624" s="55"/>
      <c r="F1624" s="55"/>
      <c r="G1624" s="55"/>
      <c r="H1624" s="56"/>
      <c r="I1624" s="61"/>
      <c r="J1624" s="62"/>
      <c r="K1624" s="62"/>
      <c r="L1624" s="62"/>
      <c r="M1624" s="62"/>
      <c r="N1624" s="62"/>
      <c r="O1624" s="62"/>
      <c r="P1624" s="62"/>
      <c r="Q1624" s="62"/>
      <c r="R1624" s="62"/>
      <c r="S1624" s="62"/>
      <c r="T1624" s="62"/>
      <c r="U1624" s="62"/>
      <c r="V1624" s="62"/>
      <c r="W1624" s="62"/>
      <c r="X1624" s="62"/>
      <c r="Y1624" s="62"/>
      <c r="Z1624" s="62"/>
      <c r="AA1624" s="62"/>
      <c r="AB1624" s="62"/>
      <c r="AC1624" s="62"/>
      <c r="AD1624" s="62"/>
      <c r="AE1624" s="62"/>
      <c r="AF1624" s="62"/>
      <c r="AG1624" s="62"/>
      <c r="AH1624" s="62"/>
      <c r="AI1624" s="62"/>
      <c r="AJ1624" s="62"/>
      <c r="AK1624" s="62"/>
      <c r="AL1624" s="62"/>
      <c r="AM1624" s="62"/>
      <c r="AN1624" s="62"/>
      <c r="AO1624" s="62"/>
      <c r="AP1624" s="62"/>
      <c r="AQ1624" s="62"/>
      <c r="AR1624" s="62"/>
      <c r="AS1624" s="62"/>
      <c r="AT1624" s="62"/>
      <c r="AU1624" s="62"/>
      <c r="AV1624" s="62"/>
      <c r="AW1624" s="62"/>
      <c r="AX1624" s="62"/>
      <c r="AY1624" s="62"/>
      <c r="AZ1624" s="62"/>
      <c r="BA1624" s="62"/>
      <c r="BB1624" s="62"/>
      <c r="BC1624" s="62"/>
      <c r="BD1624" s="62"/>
      <c r="BE1624" s="62"/>
      <c r="BF1624" s="62"/>
      <c r="BG1624" s="62"/>
      <c r="BH1624" s="62"/>
      <c r="BI1624" s="62"/>
      <c r="BJ1624" s="62"/>
      <c r="BK1624" s="62"/>
      <c r="BL1624" s="62"/>
      <c r="BM1624" s="62"/>
      <c r="BN1624" s="62"/>
      <c r="BO1624" s="62"/>
      <c r="BP1624" s="62"/>
      <c r="BQ1624" s="62"/>
      <c r="BR1624" s="62"/>
      <c r="BS1624" s="62"/>
      <c r="BT1624" s="62"/>
      <c r="BU1624" s="62"/>
      <c r="BV1624" s="62"/>
      <c r="BW1624" s="62"/>
      <c r="BX1624" s="62"/>
      <c r="BY1624" s="62"/>
      <c r="BZ1624" s="62"/>
      <c r="CA1624" s="62"/>
      <c r="CB1624" s="62"/>
      <c r="CC1624" s="62"/>
      <c r="CD1624" s="62"/>
      <c r="CE1624" s="62"/>
      <c r="CF1624" s="62"/>
      <c r="CG1624" s="62"/>
      <c r="CH1624" s="62"/>
      <c r="CI1624" s="62"/>
      <c r="CJ1624" s="62"/>
      <c r="CK1624" s="62"/>
      <c r="CL1624" s="62"/>
      <c r="CM1624" s="62"/>
      <c r="CN1624" s="62"/>
      <c r="CO1624" s="62"/>
      <c r="CP1624" s="62"/>
      <c r="CQ1624" s="62"/>
      <c r="CR1624" s="62"/>
      <c r="CS1624" s="62"/>
      <c r="CT1624" s="62"/>
      <c r="CU1624" s="62"/>
      <c r="CV1624" s="62"/>
      <c r="CW1624" s="62"/>
      <c r="CX1624" s="62"/>
      <c r="CY1624" s="62"/>
      <c r="CZ1624" s="62"/>
      <c r="DA1624" s="62"/>
      <c r="DB1624" s="62"/>
      <c r="DC1624" s="62"/>
      <c r="DD1624" s="62"/>
      <c r="DE1624" s="62"/>
      <c r="DF1624" s="62"/>
      <c r="DG1624" s="62"/>
      <c r="DH1624" s="62"/>
      <c r="DI1624" s="62"/>
      <c r="DJ1624" s="62"/>
      <c r="DK1624" s="62"/>
      <c r="DL1624" s="62"/>
      <c r="DM1624" s="62"/>
      <c r="DN1624" s="62"/>
      <c r="DO1624" s="62"/>
      <c r="DP1624" s="62"/>
      <c r="DQ1624" s="62"/>
      <c r="DR1624" s="62"/>
      <c r="DS1624" s="62"/>
      <c r="DT1624" s="62"/>
      <c r="DU1624" s="62"/>
      <c r="DV1624" s="62"/>
      <c r="DW1624" s="62"/>
      <c r="DX1624" s="62"/>
      <c r="DY1624" s="62"/>
      <c r="DZ1624" s="62"/>
      <c r="EA1624" s="62"/>
      <c r="EB1624" s="62"/>
      <c r="EC1624" s="62"/>
      <c r="ED1624" s="62"/>
      <c r="EE1624" s="62"/>
      <c r="EF1624" s="62"/>
      <c r="EG1624" s="62"/>
      <c r="EH1624" s="62"/>
      <c r="EI1624" s="62"/>
      <c r="EJ1624" s="62"/>
      <c r="EK1624" s="62"/>
      <c r="EL1624" s="62"/>
      <c r="EM1624" s="62"/>
      <c r="EN1624" s="62"/>
      <c r="EO1624" s="62"/>
      <c r="EP1624" s="62"/>
      <c r="EQ1624" s="62"/>
      <c r="ER1624" s="62"/>
      <c r="ES1624" s="62"/>
      <c r="ET1624" s="62"/>
      <c r="EU1624" s="62"/>
      <c r="EV1624" s="62"/>
    </row>
    <row r="1625" spans="1:152" s="38" customFormat="1" ht="27" customHeight="1" x14ac:dyDescent="0.2">
      <c r="A1625" s="63"/>
      <c r="B1625" s="64"/>
      <c r="C1625" s="64"/>
      <c r="D1625" s="64"/>
      <c r="E1625" s="64"/>
      <c r="F1625" s="64"/>
      <c r="G1625" s="64"/>
      <c r="H1625" s="65"/>
      <c r="I1625" s="66" t="s">
        <v>71</v>
      </c>
      <c r="J1625" s="67"/>
      <c r="K1625" s="67"/>
      <c r="L1625" s="67"/>
      <c r="M1625" s="67"/>
      <c r="N1625" s="68"/>
      <c r="O1625" s="66" t="s">
        <v>72</v>
      </c>
      <c r="P1625" s="67"/>
      <c r="Q1625" s="67"/>
      <c r="R1625" s="67"/>
      <c r="S1625" s="67"/>
      <c r="T1625" s="68"/>
      <c r="U1625" s="66" t="s">
        <v>73</v>
      </c>
      <c r="V1625" s="67"/>
      <c r="W1625" s="67"/>
      <c r="X1625" s="67"/>
      <c r="Y1625" s="67"/>
      <c r="Z1625" s="68"/>
      <c r="AA1625" s="66" t="s">
        <v>74</v>
      </c>
      <c r="AB1625" s="67"/>
      <c r="AC1625" s="67"/>
      <c r="AD1625" s="67"/>
      <c r="AE1625" s="67"/>
      <c r="AF1625" s="68"/>
      <c r="AG1625" s="66" t="s">
        <v>75</v>
      </c>
      <c r="AH1625" s="67"/>
      <c r="AI1625" s="67"/>
      <c r="AJ1625" s="67"/>
      <c r="AK1625" s="67"/>
      <c r="AL1625" s="68"/>
      <c r="AM1625" s="66" t="s">
        <v>76</v>
      </c>
      <c r="AN1625" s="67"/>
      <c r="AO1625" s="67"/>
      <c r="AP1625" s="67"/>
      <c r="AQ1625" s="67"/>
      <c r="AR1625" s="68"/>
      <c r="AS1625" s="66" t="s">
        <v>77</v>
      </c>
      <c r="AT1625" s="67"/>
      <c r="AU1625" s="67"/>
      <c r="AV1625" s="67"/>
      <c r="AW1625" s="67"/>
      <c r="AX1625" s="68"/>
      <c r="AY1625" s="66" t="s">
        <v>78</v>
      </c>
      <c r="AZ1625" s="67"/>
      <c r="BA1625" s="67"/>
      <c r="BB1625" s="67"/>
      <c r="BC1625" s="67"/>
      <c r="BD1625" s="67"/>
      <c r="BE1625" s="66" t="s">
        <v>79</v>
      </c>
      <c r="BF1625" s="67"/>
      <c r="BG1625" s="67"/>
      <c r="BH1625" s="67"/>
      <c r="BI1625" s="67"/>
      <c r="BJ1625" s="68"/>
      <c r="BK1625" s="66" t="s">
        <v>80</v>
      </c>
      <c r="BL1625" s="67"/>
      <c r="BM1625" s="67"/>
      <c r="BN1625" s="67"/>
      <c r="BO1625" s="67"/>
      <c r="BP1625" s="67"/>
      <c r="BQ1625" s="66" t="s">
        <v>81</v>
      </c>
      <c r="BR1625" s="67"/>
      <c r="BS1625" s="67"/>
      <c r="BT1625" s="67"/>
      <c r="BU1625" s="67"/>
      <c r="BV1625" s="68"/>
      <c r="BW1625" s="66" t="s">
        <v>82</v>
      </c>
      <c r="BX1625" s="67"/>
      <c r="BY1625" s="67"/>
      <c r="BZ1625" s="67"/>
      <c r="CA1625" s="67"/>
      <c r="CB1625" s="67"/>
      <c r="CC1625" s="66" t="s">
        <v>83</v>
      </c>
      <c r="CD1625" s="67"/>
      <c r="CE1625" s="67"/>
      <c r="CF1625" s="67"/>
      <c r="CG1625" s="67"/>
      <c r="CH1625" s="67"/>
      <c r="CI1625" s="66" t="s">
        <v>84</v>
      </c>
      <c r="CJ1625" s="67"/>
      <c r="CK1625" s="67"/>
      <c r="CL1625" s="67"/>
      <c r="CM1625" s="67"/>
      <c r="CN1625" s="67"/>
      <c r="CO1625" s="66" t="s">
        <v>85</v>
      </c>
      <c r="CP1625" s="67"/>
      <c r="CQ1625" s="67"/>
      <c r="CR1625" s="67"/>
      <c r="CS1625" s="67"/>
      <c r="CT1625" s="67"/>
      <c r="CU1625" s="66" t="s">
        <v>86</v>
      </c>
      <c r="CV1625" s="67"/>
      <c r="CW1625" s="67"/>
      <c r="CX1625" s="67"/>
      <c r="CY1625" s="67"/>
      <c r="CZ1625" s="67"/>
      <c r="DA1625" s="66" t="s">
        <v>87</v>
      </c>
      <c r="DB1625" s="67"/>
      <c r="DC1625" s="67"/>
      <c r="DD1625" s="67"/>
      <c r="DE1625" s="67"/>
      <c r="DF1625" s="67"/>
      <c r="DG1625" s="66" t="s">
        <v>88</v>
      </c>
      <c r="DH1625" s="67"/>
      <c r="DI1625" s="67"/>
      <c r="DJ1625" s="67"/>
      <c r="DK1625" s="67"/>
      <c r="DL1625" s="67"/>
      <c r="DM1625" s="66" t="s">
        <v>89</v>
      </c>
      <c r="DN1625" s="67"/>
      <c r="DO1625" s="67"/>
      <c r="DP1625" s="67"/>
      <c r="DQ1625" s="67"/>
      <c r="DR1625" s="67"/>
      <c r="DS1625" s="66" t="s">
        <v>90</v>
      </c>
      <c r="DT1625" s="67"/>
      <c r="DU1625" s="67"/>
      <c r="DV1625" s="67"/>
      <c r="DW1625" s="67"/>
      <c r="DX1625" s="67"/>
      <c r="DY1625" s="66" t="s">
        <v>91</v>
      </c>
      <c r="DZ1625" s="67"/>
      <c r="EA1625" s="67"/>
      <c r="EB1625" s="67"/>
      <c r="EC1625" s="67"/>
      <c r="ED1625" s="68"/>
      <c r="EE1625" s="66" t="s">
        <v>92</v>
      </c>
      <c r="EF1625" s="67"/>
      <c r="EG1625" s="67"/>
      <c r="EH1625" s="67"/>
      <c r="EI1625" s="67"/>
      <c r="EJ1625" s="67"/>
      <c r="EK1625" s="66" t="s">
        <v>93</v>
      </c>
      <c r="EL1625" s="67"/>
      <c r="EM1625" s="67"/>
      <c r="EN1625" s="67"/>
      <c r="EO1625" s="67"/>
      <c r="EP1625" s="67"/>
      <c r="EQ1625" s="66" t="s">
        <v>94</v>
      </c>
      <c r="ER1625" s="67"/>
      <c r="ES1625" s="67"/>
      <c r="ET1625" s="67"/>
      <c r="EU1625" s="67"/>
      <c r="EV1625" s="67"/>
    </row>
    <row r="1626" spans="1:152" s="38" customFormat="1" ht="15.75" customHeight="1" x14ac:dyDescent="0.2">
      <c r="A1626" s="69">
        <f>$A$115</f>
        <v>44986</v>
      </c>
      <c r="B1626" s="70"/>
      <c r="C1626" s="70"/>
      <c r="D1626" s="70"/>
      <c r="E1626" s="70"/>
      <c r="F1626" s="70"/>
      <c r="G1626" s="70"/>
      <c r="H1626" s="71"/>
      <c r="I1626" s="72">
        <f>IF($A1626="-","-",ROUND(VLOOKUP($A1626+ROUND(LEFT(I$1625,1)/24,5),'[1]ОАО "АТС"'!$A$30:$F$773,3,FALSE)+HLOOKUP($DL$1623,'[1]Сбытовая надбавка'!$F$5:$H$6,2,FALSE),2)+'[1]Иные услуги'!$C$6+HLOOKUP($DR$1622,'[1]Услуги по передаче'!$G$5:$J$7,3,FALSE))</f>
        <v>2061.8199999999997</v>
      </c>
      <c r="J1626" s="73"/>
      <c r="K1626" s="73"/>
      <c r="L1626" s="73"/>
      <c r="M1626" s="73"/>
      <c r="N1626" s="74"/>
      <c r="O1626" s="72">
        <f>IF($A1626="-","-",ROUND(VLOOKUP($A1626+ROUND(LEFT(O$1625,1)/24,5),'[1]ОАО "АТС"'!$A$30:$F$773,3,FALSE)+HLOOKUP($DL$1623,'[1]Сбытовая надбавка'!$F$5:$H$6,2,FALSE),2)+'[1]Иные услуги'!$C$6+HLOOKUP($DR$1622,'[1]Услуги по передаче'!$G$5:$J$7,3,FALSE))</f>
        <v>2051</v>
      </c>
      <c r="P1626" s="73"/>
      <c r="Q1626" s="73"/>
      <c r="R1626" s="73"/>
      <c r="S1626" s="73"/>
      <c r="T1626" s="74"/>
      <c r="U1626" s="72">
        <f>IF($A1626="-","-",ROUND(VLOOKUP($A1626+ROUND(LEFT(U$1625,1)/24,5),'[1]ОАО "АТС"'!$A$30:$F$773,3,FALSE)+HLOOKUP($DL$1623,'[1]Сбытовая надбавка'!$F$5:$H$6,2,FALSE),2)+'[1]Иные услуги'!$C$6+HLOOKUP($DR$1622,'[1]Услуги по передаче'!$G$5:$J$7,3,FALSE))</f>
        <v>2051</v>
      </c>
      <c r="V1626" s="73"/>
      <c r="W1626" s="73"/>
      <c r="X1626" s="73"/>
      <c r="Y1626" s="73"/>
      <c r="Z1626" s="74"/>
      <c r="AA1626" s="72">
        <f>IF($A1626="-","-",ROUND(VLOOKUP($A1626+ROUND(LEFT(AA$1625,1)/24,5),'[1]ОАО "АТС"'!$A$30:$F$773,3,FALSE)+HLOOKUP($DL$1623,'[1]Сбытовая надбавка'!$F$5:$H$6,2,FALSE),2)+'[1]Иные услуги'!$C$6+HLOOKUP($DR$1622,'[1]Услуги по передаче'!$G$5:$J$7,3,FALSE))</f>
        <v>2050.98</v>
      </c>
      <c r="AB1626" s="73"/>
      <c r="AC1626" s="73"/>
      <c r="AD1626" s="73"/>
      <c r="AE1626" s="73"/>
      <c r="AF1626" s="74"/>
      <c r="AG1626" s="72">
        <f>IF($A1626="-","-",ROUND(VLOOKUP($A1626+ROUND(LEFT(AG$1625,1)/24,5),'[1]ОАО "АТС"'!$A$30:$F$773,3,FALSE)+HLOOKUP($DL$1623,'[1]Сбытовая надбавка'!$F$5:$H$6,2,FALSE),2)+'[1]Иные услуги'!$C$6+HLOOKUP($DR$1622,'[1]Услуги по передаче'!$G$5:$J$7,3,FALSE))</f>
        <v>2050.9699999999998</v>
      </c>
      <c r="AH1626" s="73"/>
      <c r="AI1626" s="73"/>
      <c r="AJ1626" s="73"/>
      <c r="AK1626" s="73"/>
      <c r="AL1626" s="74"/>
      <c r="AM1626" s="72">
        <f>IF($A1626="-","-",ROUND(VLOOKUP($A1626+ROUND(LEFT(AM$1625,1)/24,5),'[1]ОАО "АТС"'!$A$30:$F$773,3,FALSE)+HLOOKUP($DL$1623,'[1]Сбытовая надбавка'!$F$5:$H$6,2,FALSE),2)+'[1]Иные услуги'!$C$6+HLOOKUP($DR$1622,'[1]Услуги по передаче'!$G$5:$J$7,3,FALSE))</f>
        <v>2050.81</v>
      </c>
      <c r="AN1626" s="73"/>
      <c r="AO1626" s="73"/>
      <c r="AP1626" s="73"/>
      <c r="AQ1626" s="73"/>
      <c r="AR1626" s="74"/>
      <c r="AS1626" s="72">
        <f>IF($A1626="-","-",ROUND(VLOOKUP($A1626+ROUND(LEFT(AS$1625,1)/24,5),'[1]ОАО "АТС"'!$A$30:$F$773,3,FALSE)+HLOOKUP($DL$1623,'[1]Сбытовая надбавка'!$F$5:$H$6,2,FALSE),2)+'[1]Иные услуги'!$C$6+HLOOKUP($DR$1622,'[1]Услуги по передаче'!$G$5:$J$7,3,FALSE))</f>
        <v>2096.4699999999998</v>
      </c>
      <c r="AT1626" s="73"/>
      <c r="AU1626" s="73"/>
      <c r="AV1626" s="73"/>
      <c r="AW1626" s="73"/>
      <c r="AX1626" s="74"/>
      <c r="AY1626" s="72">
        <f>IF($A1626="-","-",ROUND(VLOOKUP($A1626+ROUND(LEFT(AY$1625,1)/24,5),'[1]ОАО "АТС"'!$A$30:$F$773,3,FALSE)+HLOOKUP($DL$1623,'[1]Сбытовая надбавка'!$F$5:$H$6,2,FALSE),2)+'[1]Иные услуги'!$C$6+HLOOKUP($DR$1622,'[1]Услуги по передаче'!$G$5:$J$7,3,FALSE))</f>
        <v>2224.4</v>
      </c>
      <c r="AZ1626" s="73"/>
      <c r="BA1626" s="73"/>
      <c r="BB1626" s="73"/>
      <c r="BC1626" s="73"/>
      <c r="BD1626" s="74"/>
      <c r="BE1626" s="72">
        <f>IF($A1626="-","-",ROUND(VLOOKUP($A1626+ROUND(LEFT(BE$1625,1)/24,5),'[1]ОАО "АТС"'!$A$30:$F$773,3,FALSE)+HLOOKUP($DL$1623,'[1]Сбытовая надбавка'!$F$5:$H$6,2,FALSE),2)+'[1]Иные услуги'!$C$6+HLOOKUP($DR$1622,'[1]Услуги по передаче'!$G$5:$J$7,3,FALSE))</f>
        <v>2066.0299999999997</v>
      </c>
      <c r="BF1626" s="73"/>
      <c r="BG1626" s="73"/>
      <c r="BH1626" s="73"/>
      <c r="BI1626" s="73"/>
      <c r="BJ1626" s="74"/>
      <c r="BK1626" s="72">
        <f>IF($A1626="-","-",ROUND(VLOOKUP($A1626+ROUND(LEFT(BK$1625,1)/24,5),'[1]ОАО "АТС"'!$A$30:$F$773,3,FALSE)+HLOOKUP($DL$1623,'[1]Сбытовая надбавка'!$F$5:$H$6,2,FALSE),2)+'[1]Иные услуги'!$C$6+HLOOKUP($DR$1622,'[1]Услуги по передаче'!$G$5:$J$7,3,FALSE))</f>
        <v>2171</v>
      </c>
      <c r="BL1626" s="73"/>
      <c r="BM1626" s="73"/>
      <c r="BN1626" s="73"/>
      <c r="BO1626" s="73"/>
      <c r="BP1626" s="74"/>
      <c r="BQ1626" s="72">
        <f>IF($A1626="-","-",ROUND(VLOOKUP($A1626+ROUND(LEFT(BQ$1625,2)/24,5),'[1]ОАО "АТС"'!$A$30:$F$773,3,FALSE)+HLOOKUP($DL$1623,'[1]Сбытовая надбавка'!$F$5:$H$6,2,FALSE),2)+'[1]Иные услуги'!$C$6+HLOOKUP($DR$1622,'[1]Услуги по передаче'!$G$5:$J$7,3,FALSE))</f>
        <v>2204.2799999999997</v>
      </c>
      <c r="BR1626" s="73"/>
      <c r="BS1626" s="73"/>
      <c r="BT1626" s="73"/>
      <c r="BU1626" s="73"/>
      <c r="BV1626" s="74"/>
      <c r="BW1626" s="72">
        <f>IF($A1626="-","-",ROUND(VLOOKUP($A1626+ROUND(LEFT(BW$1625,2)/24,5),'[1]ОАО "АТС"'!$A$30:$F$773,3,FALSE)+HLOOKUP($DL$1623,'[1]Сбытовая надбавка'!$F$5:$H$6,2,FALSE),2)+'[1]Иные услуги'!$C$6+HLOOKUP($DR$1622,'[1]Услуги по передаче'!$G$5:$J$7,3,FALSE))</f>
        <v>2190.75</v>
      </c>
      <c r="BX1626" s="73"/>
      <c r="BY1626" s="73"/>
      <c r="BZ1626" s="73"/>
      <c r="CA1626" s="73"/>
      <c r="CB1626" s="74"/>
      <c r="CC1626" s="72">
        <f>IF($A1626="-","-",ROUND(VLOOKUP($A1626+ROUND(LEFT(CC$1625,2)/24,5),'[1]ОАО "АТС"'!$A$30:$F$773,3,FALSE)+HLOOKUP($DL$1623,'[1]Сбытовая надбавка'!$F$5:$H$6,2,FALSE),2)+'[1]Иные услуги'!$C$6+HLOOKUP($DR$1622,'[1]Услуги по передаче'!$G$5:$J$7,3,FALSE))</f>
        <v>2139.92</v>
      </c>
      <c r="CD1626" s="73"/>
      <c r="CE1626" s="73"/>
      <c r="CF1626" s="73"/>
      <c r="CG1626" s="73"/>
      <c r="CH1626" s="74"/>
      <c r="CI1626" s="72">
        <f>IF($A1626="-","-",ROUND(VLOOKUP($A1626+ROUND(LEFT(CI$1625,2)/24,5),'[1]ОАО "АТС"'!$A$30:$F$773,3,FALSE)+HLOOKUP($DL$1623,'[1]Сбытовая надбавка'!$F$5:$H$6,2,FALSE),2)+'[1]Иные услуги'!$C$6+HLOOKUP($DR$1622,'[1]Услуги по передаче'!$G$5:$J$7,3,FALSE))</f>
        <v>2128.41</v>
      </c>
      <c r="CJ1626" s="73"/>
      <c r="CK1626" s="73"/>
      <c r="CL1626" s="73"/>
      <c r="CM1626" s="73"/>
      <c r="CN1626" s="74"/>
      <c r="CO1626" s="72">
        <f>IF($A1626="-","-",ROUND(VLOOKUP($A1626+ROUND(LEFT(CO$1625,2)/24,5),'[1]ОАО "АТС"'!$A$30:$F$773,3,FALSE)+HLOOKUP($DL$1623,'[1]Сбытовая надбавка'!$F$5:$H$6,2,FALSE),2)+'[1]Иные услуги'!$C$6+HLOOKUP($DR$1622,'[1]Услуги по передаче'!$G$5:$J$7,3,FALSE))</f>
        <v>2111.33</v>
      </c>
      <c r="CP1626" s="73"/>
      <c r="CQ1626" s="73"/>
      <c r="CR1626" s="73"/>
      <c r="CS1626" s="73"/>
      <c r="CT1626" s="74"/>
      <c r="CU1626" s="72">
        <f>IF($A1626="-","-",ROUND(VLOOKUP($A1626+ROUND(LEFT(CU$1625,2)/24,5),'[1]ОАО "АТС"'!$A$30:$F$773,3,FALSE)+HLOOKUP($DL$1623,'[1]Сбытовая надбавка'!$F$5:$H$6,2,FALSE),2)+'[1]Иные услуги'!$C$6+HLOOKUP($DR$1622,'[1]Услуги по передаче'!$G$5:$J$7,3,FALSE))</f>
        <v>2105.42</v>
      </c>
      <c r="CV1626" s="73"/>
      <c r="CW1626" s="73"/>
      <c r="CX1626" s="73"/>
      <c r="CY1626" s="73"/>
      <c r="CZ1626" s="74"/>
      <c r="DA1626" s="72">
        <f>IF($A1626="-","-",ROUND(VLOOKUP($A1626+ROUND(LEFT(DA$1625,2)/24,5),'[1]ОАО "АТС"'!$A$30:$F$773,3,FALSE)+HLOOKUP($DL$1623,'[1]Сбытовая надбавка'!$F$5:$H$6,2,FALSE),2)+'[1]Иные услуги'!$C$6+HLOOKUP($DR$1622,'[1]Услуги по передаче'!$G$5:$J$7,3,FALSE))</f>
        <v>2110.56</v>
      </c>
      <c r="DB1626" s="73"/>
      <c r="DC1626" s="73"/>
      <c r="DD1626" s="73"/>
      <c r="DE1626" s="73"/>
      <c r="DF1626" s="74"/>
      <c r="DG1626" s="72">
        <f>IF($A1626="-","-",ROUND(VLOOKUP($A1626+ROUND(LEFT(DG$1625,2)/24,5),'[1]ОАО "АТС"'!$A$30:$F$773,3,FALSE)+HLOOKUP($DL$1623,'[1]Сбытовая надбавка'!$F$5:$H$6,2,FALSE),2)+'[1]Иные услуги'!$C$6+HLOOKUP($DR$1622,'[1]Услуги по передаче'!$G$5:$J$7,3,FALSE))</f>
        <v>2137.4899999999998</v>
      </c>
      <c r="DH1626" s="73"/>
      <c r="DI1626" s="73"/>
      <c r="DJ1626" s="73"/>
      <c r="DK1626" s="73"/>
      <c r="DL1626" s="74"/>
      <c r="DM1626" s="72">
        <f>IF($A1626="-","-",ROUND(VLOOKUP($A1626+ROUND(LEFT(DM$1625,2)/24,5),'[1]ОАО "АТС"'!$A$30:$F$773,3,FALSE)+HLOOKUP($DL$1623,'[1]Сбытовая надбавка'!$F$5:$H$6,2,FALSE),2)+'[1]Иные услуги'!$C$6+HLOOKUP($DR$1622,'[1]Услуги по передаче'!$G$5:$J$7,3,FALSE))</f>
        <v>2201.79</v>
      </c>
      <c r="DN1626" s="73"/>
      <c r="DO1626" s="73"/>
      <c r="DP1626" s="73"/>
      <c r="DQ1626" s="73"/>
      <c r="DR1626" s="74"/>
      <c r="DS1626" s="72">
        <f>IF($A1626="-","-",ROUND(VLOOKUP($A1626+ROUND(LEFT(DS$1625,2)/24,5),'[1]ОАО "АТС"'!$A$30:$F$773,3,FALSE)+HLOOKUP($DL$1623,'[1]Сбытовая надбавка'!$F$5:$H$6,2,FALSE),2)+'[1]Иные услуги'!$C$6+HLOOKUP($DR$1622,'[1]Услуги по передаче'!$G$5:$J$7,3,FALSE))</f>
        <v>2169.4499999999998</v>
      </c>
      <c r="DT1626" s="73"/>
      <c r="DU1626" s="73"/>
      <c r="DV1626" s="73"/>
      <c r="DW1626" s="73"/>
      <c r="DX1626" s="74"/>
      <c r="DY1626" s="72">
        <f>IF($A1626="-","-",ROUND(VLOOKUP($A1626+ROUND(LEFT(DY$1625,2)/24,5),'[1]ОАО "АТС"'!$A$30:$F$773,3,FALSE)+HLOOKUP($DL$1623,'[1]Сбытовая надбавка'!$F$5:$H$6,2,FALSE),2)+'[1]Иные услуги'!$C$6+HLOOKUP($DR$1622,'[1]Услуги по передаче'!$G$5:$J$7,3,FALSE))</f>
        <v>2115.84</v>
      </c>
      <c r="DZ1626" s="73"/>
      <c r="EA1626" s="73"/>
      <c r="EB1626" s="73"/>
      <c r="EC1626" s="73"/>
      <c r="ED1626" s="74"/>
      <c r="EE1626" s="72">
        <f>IF($A1626="-","-",ROUND(VLOOKUP($A1626+ROUND(LEFT(EE$1625,2)/24,5),'[1]ОАО "АТС"'!$A$30:$F$773,3,FALSE)+HLOOKUP($DL$1623,'[1]Сбытовая надбавка'!$F$5:$H$6,2,FALSE),2)+'[1]Иные услуги'!$C$6+HLOOKUP($DR$1622,'[1]Услуги по передаче'!$G$5:$J$7,3,FALSE))</f>
        <v>2049</v>
      </c>
      <c r="EF1626" s="73"/>
      <c r="EG1626" s="73"/>
      <c r="EH1626" s="73"/>
      <c r="EI1626" s="73"/>
      <c r="EJ1626" s="74"/>
      <c r="EK1626" s="72">
        <f>IF($A1626="-","-",ROUND(VLOOKUP($A1626+ROUND(LEFT(EK$1625,2)/24,5),'[1]ОАО "АТС"'!$A$30:$F$773,3,FALSE)+HLOOKUP($DL$1623,'[1]Сбытовая надбавка'!$F$5:$H$6,2,FALSE),2)+'[1]Иные услуги'!$C$6+HLOOKUP($DR$1622,'[1]Услуги по передаче'!$G$5:$J$7,3,FALSE))</f>
        <v>2234.41</v>
      </c>
      <c r="EL1626" s="73"/>
      <c r="EM1626" s="73"/>
      <c r="EN1626" s="73"/>
      <c r="EO1626" s="73"/>
      <c r="EP1626" s="74"/>
      <c r="EQ1626" s="72">
        <f>IF($A1626="-","-",ROUND(VLOOKUP($A1626+ROUND(LEFT(EQ$1625,2)/24,5),'[1]ОАО "АТС"'!$A$30:$F$773,3,FALSE)+HLOOKUP($DL$1623,'[1]Сбытовая надбавка'!$F$5:$H$6,2,FALSE),2)+'[1]Иные услуги'!$C$6+HLOOKUP($DR$1622,'[1]Услуги по передаче'!$G$5:$J$7,3,FALSE))</f>
        <v>2115.04</v>
      </c>
      <c r="ER1626" s="73"/>
      <c r="ES1626" s="73"/>
      <c r="ET1626" s="73"/>
      <c r="EU1626" s="73"/>
      <c r="EV1626" s="74"/>
    </row>
    <row r="1627" spans="1:152" s="38" customFormat="1" ht="15.75" customHeight="1" x14ac:dyDescent="0.2">
      <c r="A1627" s="69">
        <f>$A$116</f>
        <v>44987</v>
      </c>
      <c r="B1627" s="70"/>
      <c r="C1627" s="70"/>
      <c r="D1627" s="70"/>
      <c r="E1627" s="70"/>
      <c r="F1627" s="70"/>
      <c r="G1627" s="70"/>
      <c r="H1627" s="71"/>
      <c r="I1627" s="72">
        <f>IF($A1627="-","-",ROUND(VLOOKUP($A1627+ROUND(LEFT(I$1625,1)/24,5),'[1]ОАО "АТС"'!$A$30:$F$773,3,FALSE)+HLOOKUP($DL$1623,'[1]Сбытовая надбавка'!$F$5:$H$6,2,FALSE),2)+'[1]Иные услуги'!$C$6+HLOOKUP($DR$1622,'[1]Услуги по передаче'!$G$5:$J$7,3,FALSE))</f>
        <v>2087.88</v>
      </c>
      <c r="J1627" s="73"/>
      <c r="K1627" s="73"/>
      <c r="L1627" s="73"/>
      <c r="M1627" s="73"/>
      <c r="N1627" s="74"/>
      <c r="O1627" s="72">
        <f>IF($A1627="-","-",ROUND(VLOOKUP($A1627+ROUND(LEFT(O$1625,1)/24,5),'[1]ОАО "АТС"'!$A$30:$F$773,3,FALSE)+HLOOKUP($DL$1623,'[1]Сбытовая надбавка'!$F$5:$H$6,2,FALSE),2)+'[1]Иные услуги'!$C$6+HLOOKUP($DR$1622,'[1]Услуги по передаче'!$G$5:$J$7,3,FALSE))</f>
        <v>2072.0299999999997</v>
      </c>
      <c r="P1627" s="73"/>
      <c r="Q1627" s="73"/>
      <c r="R1627" s="73"/>
      <c r="S1627" s="73"/>
      <c r="T1627" s="74"/>
      <c r="U1627" s="72">
        <f>IF($A1627="-","-",ROUND(VLOOKUP($A1627+ROUND(LEFT(U$1625,1)/24,5),'[1]ОАО "АТС"'!$A$30:$F$773,3,FALSE)+HLOOKUP($DL$1623,'[1]Сбытовая надбавка'!$F$5:$H$6,2,FALSE),2)+'[1]Иные услуги'!$C$6+HLOOKUP($DR$1622,'[1]Услуги по передаче'!$G$5:$J$7,3,FALSE))</f>
        <v>2064.62</v>
      </c>
      <c r="V1627" s="73"/>
      <c r="W1627" s="73"/>
      <c r="X1627" s="73"/>
      <c r="Y1627" s="73"/>
      <c r="Z1627" s="74"/>
      <c r="AA1627" s="72">
        <f>IF($A1627="-","-",ROUND(VLOOKUP($A1627+ROUND(LEFT(AA$1625,1)/24,5),'[1]ОАО "АТС"'!$A$30:$F$773,3,FALSE)+HLOOKUP($DL$1623,'[1]Сбытовая надбавка'!$F$5:$H$6,2,FALSE),2)+'[1]Иные услуги'!$C$6+HLOOKUP($DR$1622,'[1]Услуги по передаче'!$G$5:$J$7,3,FALSE))</f>
        <v>2064.2199999999998</v>
      </c>
      <c r="AB1627" s="73"/>
      <c r="AC1627" s="73"/>
      <c r="AD1627" s="73"/>
      <c r="AE1627" s="73"/>
      <c r="AF1627" s="74"/>
      <c r="AG1627" s="72">
        <f>IF($A1627="-","-",ROUND(VLOOKUP($A1627+ROUND(LEFT(AG$1625,1)/24,5),'[1]ОАО "АТС"'!$A$30:$F$773,3,FALSE)+HLOOKUP($DL$1623,'[1]Сбытовая надбавка'!$F$5:$H$6,2,FALSE),2)+'[1]Иные услуги'!$C$6+HLOOKUP($DR$1622,'[1]Услуги по передаче'!$G$5:$J$7,3,FALSE))</f>
        <v>2065.87</v>
      </c>
      <c r="AH1627" s="73"/>
      <c r="AI1627" s="73"/>
      <c r="AJ1627" s="73"/>
      <c r="AK1627" s="73"/>
      <c r="AL1627" s="74"/>
      <c r="AM1627" s="72">
        <f>IF($A1627="-","-",ROUND(VLOOKUP($A1627+ROUND(LEFT(AM$1625,1)/24,5),'[1]ОАО "АТС"'!$A$30:$F$773,3,FALSE)+HLOOKUP($DL$1623,'[1]Сбытовая надбавка'!$F$5:$H$6,2,FALSE),2)+'[1]Иные услуги'!$C$6+HLOOKUP($DR$1622,'[1]Услуги по передаче'!$G$5:$J$7,3,FALSE))</f>
        <v>2091.17</v>
      </c>
      <c r="AN1627" s="73"/>
      <c r="AO1627" s="73"/>
      <c r="AP1627" s="73"/>
      <c r="AQ1627" s="73"/>
      <c r="AR1627" s="74"/>
      <c r="AS1627" s="72">
        <f>IF($A1627="-","-",ROUND(VLOOKUP($A1627+ROUND(LEFT(AS$1625,1)/24,5),'[1]ОАО "АТС"'!$A$30:$F$773,3,FALSE)+HLOOKUP($DL$1623,'[1]Сбытовая надбавка'!$F$5:$H$6,2,FALSE),2)+'[1]Иные услуги'!$C$6+HLOOKUP($DR$1622,'[1]Услуги по передаче'!$G$5:$J$7,3,FALSE))</f>
        <v>2093.14</v>
      </c>
      <c r="AT1627" s="73"/>
      <c r="AU1627" s="73"/>
      <c r="AV1627" s="73"/>
      <c r="AW1627" s="73"/>
      <c r="AX1627" s="74"/>
      <c r="AY1627" s="72">
        <f>IF($A1627="-","-",ROUND(VLOOKUP($A1627+ROUND(LEFT(AY$1625,1)/24,5),'[1]ОАО "АТС"'!$A$30:$F$773,3,FALSE)+HLOOKUP($DL$1623,'[1]Сбытовая надбавка'!$F$5:$H$6,2,FALSE),2)+'[1]Иные услуги'!$C$6+HLOOKUP($DR$1622,'[1]Услуги по передаче'!$G$5:$J$7,3,FALSE))</f>
        <v>2110.9899999999998</v>
      </c>
      <c r="AZ1627" s="73"/>
      <c r="BA1627" s="73"/>
      <c r="BB1627" s="73"/>
      <c r="BC1627" s="73"/>
      <c r="BD1627" s="74"/>
      <c r="BE1627" s="72">
        <f>IF($A1627="-","-",ROUND(VLOOKUP($A1627+ROUND(LEFT(BE$1625,1)/24,5),'[1]ОАО "АТС"'!$A$30:$F$773,3,FALSE)+HLOOKUP($DL$1623,'[1]Сбытовая надбавка'!$F$5:$H$6,2,FALSE),2)+'[1]Иные услуги'!$C$6+HLOOKUP($DR$1622,'[1]Услуги по передаче'!$G$5:$J$7,3,FALSE))</f>
        <v>2050.0299999999997</v>
      </c>
      <c r="BF1627" s="73"/>
      <c r="BG1627" s="73"/>
      <c r="BH1627" s="73"/>
      <c r="BI1627" s="73"/>
      <c r="BJ1627" s="74"/>
      <c r="BK1627" s="72">
        <f>IF($A1627="-","-",ROUND(VLOOKUP($A1627+ROUND(LEFT(BK$1625,1)/24,5),'[1]ОАО "АТС"'!$A$30:$F$773,3,FALSE)+HLOOKUP($DL$1623,'[1]Сбытовая надбавка'!$F$5:$H$6,2,FALSE),2)+'[1]Иные услуги'!$C$6+HLOOKUP($DR$1622,'[1]Услуги по передаче'!$G$5:$J$7,3,FALSE))</f>
        <v>2050.08</v>
      </c>
      <c r="BL1627" s="73"/>
      <c r="BM1627" s="73"/>
      <c r="BN1627" s="73"/>
      <c r="BO1627" s="73"/>
      <c r="BP1627" s="74"/>
      <c r="BQ1627" s="72">
        <f>IF($A1627="-","-",ROUND(VLOOKUP($A1627+ROUND(LEFT(BQ$1625,2)/24,5),'[1]ОАО "АТС"'!$A$30:$F$773,3,FALSE)+HLOOKUP($DL$1623,'[1]Сбытовая надбавка'!$F$5:$H$6,2,FALSE),2)+'[1]Иные услуги'!$C$6+HLOOKUP($DR$1622,'[1]Услуги по передаче'!$G$5:$J$7,3,FALSE))</f>
        <v>2093.29</v>
      </c>
      <c r="BR1627" s="73"/>
      <c r="BS1627" s="73"/>
      <c r="BT1627" s="73"/>
      <c r="BU1627" s="73"/>
      <c r="BV1627" s="74"/>
      <c r="BW1627" s="72">
        <f>IF($A1627="-","-",ROUND(VLOOKUP($A1627+ROUND(LEFT(BW$1625,2)/24,5),'[1]ОАО "АТС"'!$A$30:$F$773,3,FALSE)+HLOOKUP($DL$1623,'[1]Сбытовая надбавка'!$F$5:$H$6,2,FALSE),2)+'[1]Иные услуги'!$C$6+HLOOKUP($DR$1622,'[1]Услуги по передаче'!$G$5:$J$7,3,FALSE))</f>
        <v>2092.92</v>
      </c>
      <c r="BX1627" s="73"/>
      <c r="BY1627" s="73"/>
      <c r="BZ1627" s="73"/>
      <c r="CA1627" s="73"/>
      <c r="CB1627" s="74"/>
      <c r="CC1627" s="72">
        <f>IF($A1627="-","-",ROUND(VLOOKUP($A1627+ROUND(LEFT(CC$1625,2)/24,5),'[1]ОАО "АТС"'!$A$30:$F$773,3,FALSE)+HLOOKUP($DL$1623,'[1]Сбытовая надбавка'!$F$5:$H$6,2,FALSE),2)+'[1]Иные услуги'!$C$6+HLOOKUP($DR$1622,'[1]Услуги по передаче'!$G$5:$J$7,3,FALSE))</f>
        <v>2066.0099999999998</v>
      </c>
      <c r="CD1627" s="73"/>
      <c r="CE1627" s="73"/>
      <c r="CF1627" s="73"/>
      <c r="CG1627" s="73"/>
      <c r="CH1627" s="74"/>
      <c r="CI1627" s="72">
        <f>IF($A1627="-","-",ROUND(VLOOKUP($A1627+ROUND(LEFT(CI$1625,2)/24,5),'[1]ОАО "АТС"'!$A$30:$F$773,3,FALSE)+HLOOKUP($DL$1623,'[1]Сбытовая надбавка'!$F$5:$H$6,2,FALSE),2)+'[1]Иные услуги'!$C$6+HLOOKUP($DR$1622,'[1]Услуги по передаче'!$G$5:$J$7,3,FALSE))</f>
        <v>2058.89</v>
      </c>
      <c r="CJ1627" s="73"/>
      <c r="CK1627" s="73"/>
      <c r="CL1627" s="73"/>
      <c r="CM1627" s="73"/>
      <c r="CN1627" s="74"/>
      <c r="CO1627" s="72">
        <f>IF($A1627="-","-",ROUND(VLOOKUP($A1627+ROUND(LEFT(CO$1625,2)/24,5),'[1]ОАО "АТС"'!$A$30:$F$773,3,FALSE)+HLOOKUP($DL$1623,'[1]Сбытовая надбавка'!$F$5:$H$6,2,FALSE),2)+'[1]Иные услуги'!$C$6+HLOOKUP($DR$1622,'[1]Услуги по передаче'!$G$5:$J$7,3,FALSE))</f>
        <v>2050.0499999999997</v>
      </c>
      <c r="CP1627" s="73"/>
      <c r="CQ1627" s="73"/>
      <c r="CR1627" s="73"/>
      <c r="CS1627" s="73"/>
      <c r="CT1627" s="74"/>
      <c r="CU1627" s="72">
        <f>IF($A1627="-","-",ROUND(VLOOKUP($A1627+ROUND(LEFT(CU$1625,2)/24,5),'[1]ОАО "АТС"'!$A$30:$F$773,3,FALSE)+HLOOKUP($DL$1623,'[1]Сбытовая надбавка'!$F$5:$H$6,2,FALSE),2)+'[1]Иные услуги'!$C$6+HLOOKUP($DR$1622,'[1]Услуги по передаче'!$G$5:$J$7,3,FALSE))</f>
        <v>2050.0299999999997</v>
      </c>
      <c r="CV1627" s="73"/>
      <c r="CW1627" s="73"/>
      <c r="CX1627" s="73"/>
      <c r="CY1627" s="73"/>
      <c r="CZ1627" s="74"/>
      <c r="DA1627" s="72">
        <f>IF($A1627="-","-",ROUND(VLOOKUP($A1627+ROUND(LEFT(DA$1625,2)/24,5),'[1]ОАО "АТС"'!$A$30:$F$773,3,FALSE)+HLOOKUP($DL$1623,'[1]Сбытовая надбавка'!$F$5:$H$6,2,FALSE),2)+'[1]Иные услуги'!$C$6+HLOOKUP($DR$1622,'[1]Услуги по передаче'!$G$5:$J$7,3,FALSE))</f>
        <v>2050.54</v>
      </c>
      <c r="DB1627" s="73"/>
      <c r="DC1627" s="73"/>
      <c r="DD1627" s="73"/>
      <c r="DE1627" s="73"/>
      <c r="DF1627" s="74"/>
      <c r="DG1627" s="72">
        <f>IF($A1627="-","-",ROUND(VLOOKUP($A1627+ROUND(LEFT(DG$1625,2)/24,5),'[1]ОАО "АТС"'!$A$30:$F$773,3,FALSE)+HLOOKUP($DL$1623,'[1]Сбытовая надбавка'!$F$5:$H$6,2,FALSE),2)+'[1]Иные услуги'!$C$6+HLOOKUP($DR$1622,'[1]Услуги по передаче'!$G$5:$J$7,3,FALSE))</f>
        <v>2091.2199999999998</v>
      </c>
      <c r="DH1627" s="73"/>
      <c r="DI1627" s="73"/>
      <c r="DJ1627" s="73"/>
      <c r="DK1627" s="73"/>
      <c r="DL1627" s="74"/>
      <c r="DM1627" s="72">
        <f>IF($A1627="-","-",ROUND(VLOOKUP($A1627+ROUND(LEFT(DM$1625,2)/24,5),'[1]ОАО "АТС"'!$A$30:$F$773,3,FALSE)+HLOOKUP($DL$1623,'[1]Сбытовая надбавка'!$F$5:$H$6,2,FALSE),2)+'[1]Иные услуги'!$C$6+HLOOKUP($DR$1622,'[1]Услуги по передаче'!$G$5:$J$7,3,FALSE))</f>
        <v>2221.4899999999998</v>
      </c>
      <c r="DN1627" s="73"/>
      <c r="DO1627" s="73"/>
      <c r="DP1627" s="73"/>
      <c r="DQ1627" s="73"/>
      <c r="DR1627" s="74"/>
      <c r="DS1627" s="72">
        <f>IF($A1627="-","-",ROUND(VLOOKUP($A1627+ROUND(LEFT(DS$1625,2)/24,5),'[1]ОАО "АТС"'!$A$30:$F$773,3,FALSE)+HLOOKUP($DL$1623,'[1]Сбытовая надбавка'!$F$5:$H$6,2,FALSE),2)+'[1]Иные услуги'!$C$6+HLOOKUP($DR$1622,'[1]Услуги по передаче'!$G$5:$J$7,3,FALSE))</f>
        <v>2247.69</v>
      </c>
      <c r="DT1627" s="73"/>
      <c r="DU1627" s="73"/>
      <c r="DV1627" s="73"/>
      <c r="DW1627" s="73"/>
      <c r="DX1627" s="74"/>
      <c r="DY1627" s="72">
        <f>IF($A1627="-","-",ROUND(VLOOKUP($A1627+ROUND(LEFT(DY$1625,2)/24,5),'[1]ОАО "АТС"'!$A$30:$F$773,3,FALSE)+HLOOKUP($DL$1623,'[1]Сбытовая надбавка'!$F$5:$H$6,2,FALSE),2)+'[1]Иные услуги'!$C$6+HLOOKUP($DR$1622,'[1]Услуги по передаче'!$G$5:$J$7,3,FALSE))</f>
        <v>2202.81</v>
      </c>
      <c r="DZ1627" s="73"/>
      <c r="EA1627" s="73"/>
      <c r="EB1627" s="73"/>
      <c r="EC1627" s="73"/>
      <c r="ED1627" s="74"/>
      <c r="EE1627" s="72">
        <f>IF($A1627="-","-",ROUND(VLOOKUP($A1627+ROUND(LEFT(EE$1625,2)/24,5),'[1]ОАО "АТС"'!$A$30:$F$773,3,FALSE)+HLOOKUP($DL$1623,'[1]Сбытовая надбавка'!$F$5:$H$6,2,FALSE),2)+'[1]Иные услуги'!$C$6+HLOOKUP($DR$1622,'[1]Услуги по передаче'!$G$5:$J$7,3,FALSE))</f>
        <v>2137.08</v>
      </c>
      <c r="EF1627" s="73"/>
      <c r="EG1627" s="73"/>
      <c r="EH1627" s="73"/>
      <c r="EI1627" s="73"/>
      <c r="EJ1627" s="74"/>
      <c r="EK1627" s="72">
        <f>IF($A1627="-","-",ROUND(VLOOKUP($A1627+ROUND(LEFT(EK$1625,2)/24,5),'[1]ОАО "АТС"'!$A$30:$F$773,3,FALSE)+HLOOKUP($DL$1623,'[1]Сбытовая надбавка'!$F$5:$H$6,2,FALSE),2)+'[1]Иные услуги'!$C$6+HLOOKUP($DR$1622,'[1]Услуги по передаче'!$G$5:$J$7,3,FALSE))</f>
        <v>2305.5100000000002</v>
      </c>
      <c r="EL1627" s="73"/>
      <c r="EM1627" s="73"/>
      <c r="EN1627" s="73"/>
      <c r="EO1627" s="73"/>
      <c r="EP1627" s="74"/>
      <c r="EQ1627" s="72">
        <f>IF($A1627="-","-",ROUND(VLOOKUP($A1627+ROUND(LEFT(EQ$1625,2)/24,5),'[1]ОАО "АТС"'!$A$30:$F$773,3,FALSE)+HLOOKUP($DL$1623,'[1]Сбытовая надбавка'!$F$5:$H$6,2,FALSE),2)+'[1]Иные услуги'!$C$6+HLOOKUP($DR$1622,'[1]Услуги по передаче'!$G$5:$J$7,3,FALSE))</f>
        <v>2189.65</v>
      </c>
      <c r="ER1627" s="73"/>
      <c r="ES1627" s="73"/>
      <c r="ET1627" s="73"/>
      <c r="EU1627" s="73"/>
      <c r="EV1627" s="74"/>
    </row>
    <row r="1628" spans="1:152" s="38" customFormat="1" ht="15.75" customHeight="1" x14ac:dyDescent="0.2">
      <c r="A1628" s="69">
        <f>$A$117</f>
        <v>44988</v>
      </c>
      <c r="B1628" s="70"/>
      <c r="C1628" s="70"/>
      <c r="D1628" s="70"/>
      <c r="E1628" s="70"/>
      <c r="F1628" s="70"/>
      <c r="G1628" s="70"/>
      <c r="H1628" s="71"/>
      <c r="I1628" s="72">
        <f>IF($A1628="-","-",ROUND(VLOOKUP($A1628+ROUND(LEFT(I$1625,1)/24,5),'[1]ОАО "АТС"'!$A$30:$F$773,3,FALSE)+HLOOKUP($DL$1623,'[1]Сбытовая надбавка'!$F$5:$H$6,2,FALSE),2)+'[1]Иные услуги'!$C$6+HLOOKUP($DR$1622,'[1]Услуги по передаче'!$G$5:$J$7,3,FALSE))</f>
        <v>2105.61</v>
      </c>
      <c r="J1628" s="73"/>
      <c r="K1628" s="73"/>
      <c r="L1628" s="73"/>
      <c r="M1628" s="73"/>
      <c r="N1628" s="74"/>
      <c r="O1628" s="72">
        <f>IF($A1628="-","-",ROUND(VLOOKUP($A1628+ROUND(LEFT(O$1625,1)/24,5),'[1]ОАО "АТС"'!$A$30:$F$773,3,FALSE)+HLOOKUP($DL$1623,'[1]Сбытовая надбавка'!$F$5:$H$6,2,FALSE),2)+'[1]Иные услуги'!$C$6+HLOOKUP($DR$1622,'[1]Услуги по передаче'!$G$5:$J$7,3,FALSE))</f>
        <v>2069.71</v>
      </c>
      <c r="P1628" s="73"/>
      <c r="Q1628" s="73"/>
      <c r="R1628" s="73"/>
      <c r="S1628" s="73"/>
      <c r="T1628" s="74"/>
      <c r="U1628" s="72">
        <f>IF($A1628="-","-",ROUND(VLOOKUP($A1628+ROUND(LEFT(U$1625,1)/24,5),'[1]ОАО "АТС"'!$A$30:$F$773,3,FALSE)+HLOOKUP($DL$1623,'[1]Сбытовая надбавка'!$F$5:$H$6,2,FALSE),2)+'[1]Иные услуги'!$C$6+HLOOKUP($DR$1622,'[1]Услуги по передаче'!$G$5:$J$7,3,FALSE))</f>
        <v>2060.7399999999998</v>
      </c>
      <c r="V1628" s="73"/>
      <c r="W1628" s="73"/>
      <c r="X1628" s="73"/>
      <c r="Y1628" s="73"/>
      <c r="Z1628" s="74"/>
      <c r="AA1628" s="72">
        <f>IF($A1628="-","-",ROUND(VLOOKUP($A1628+ROUND(LEFT(AA$1625,1)/24,5),'[1]ОАО "АТС"'!$A$30:$F$773,3,FALSE)+HLOOKUP($DL$1623,'[1]Сбытовая надбавка'!$F$5:$H$6,2,FALSE),2)+'[1]Иные услуги'!$C$6+HLOOKUP($DR$1622,'[1]Услуги по передаче'!$G$5:$J$7,3,FALSE))</f>
        <v>2059.16</v>
      </c>
      <c r="AB1628" s="73"/>
      <c r="AC1628" s="73"/>
      <c r="AD1628" s="73"/>
      <c r="AE1628" s="73"/>
      <c r="AF1628" s="74"/>
      <c r="AG1628" s="72">
        <f>IF($A1628="-","-",ROUND(VLOOKUP($A1628+ROUND(LEFT(AG$1625,1)/24,5),'[1]ОАО "АТС"'!$A$30:$F$773,3,FALSE)+HLOOKUP($DL$1623,'[1]Сбытовая надбавка'!$F$5:$H$6,2,FALSE),2)+'[1]Иные услуги'!$C$6+HLOOKUP($DR$1622,'[1]Услуги по передаче'!$G$5:$J$7,3,FALSE))</f>
        <v>2058.36</v>
      </c>
      <c r="AH1628" s="73"/>
      <c r="AI1628" s="73"/>
      <c r="AJ1628" s="73"/>
      <c r="AK1628" s="73"/>
      <c r="AL1628" s="74"/>
      <c r="AM1628" s="72">
        <f>IF($A1628="-","-",ROUND(VLOOKUP($A1628+ROUND(LEFT(AM$1625,1)/24,5),'[1]ОАО "АТС"'!$A$30:$F$773,3,FALSE)+HLOOKUP($DL$1623,'[1]Сбытовая надбавка'!$F$5:$H$6,2,FALSE),2)+'[1]Иные услуги'!$C$6+HLOOKUP($DR$1622,'[1]Услуги по передаче'!$G$5:$J$7,3,FALSE))</f>
        <v>2083.2999999999997</v>
      </c>
      <c r="AN1628" s="73"/>
      <c r="AO1628" s="73"/>
      <c r="AP1628" s="73"/>
      <c r="AQ1628" s="73"/>
      <c r="AR1628" s="74"/>
      <c r="AS1628" s="72">
        <f>IF($A1628="-","-",ROUND(VLOOKUP($A1628+ROUND(LEFT(AS$1625,1)/24,5),'[1]ОАО "АТС"'!$A$30:$F$773,3,FALSE)+HLOOKUP($DL$1623,'[1]Сбытовая надбавка'!$F$5:$H$6,2,FALSE),2)+'[1]Иные услуги'!$C$6+HLOOKUP($DR$1622,'[1]Услуги по передаче'!$G$5:$J$7,3,FALSE))</f>
        <v>2054.7799999999997</v>
      </c>
      <c r="AT1628" s="73"/>
      <c r="AU1628" s="73"/>
      <c r="AV1628" s="73"/>
      <c r="AW1628" s="73"/>
      <c r="AX1628" s="74"/>
      <c r="AY1628" s="72">
        <f>IF($A1628="-","-",ROUND(VLOOKUP($A1628+ROUND(LEFT(AY$1625,1)/24,5),'[1]ОАО "АТС"'!$A$30:$F$773,3,FALSE)+HLOOKUP($DL$1623,'[1]Сбытовая надбавка'!$F$5:$H$6,2,FALSE),2)+'[1]Иные услуги'!$C$6+HLOOKUP($DR$1622,'[1]Услуги по передаче'!$G$5:$J$7,3,FALSE))</f>
        <v>2076.5099999999998</v>
      </c>
      <c r="AZ1628" s="73"/>
      <c r="BA1628" s="73"/>
      <c r="BB1628" s="73"/>
      <c r="BC1628" s="73"/>
      <c r="BD1628" s="74"/>
      <c r="BE1628" s="72">
        <f>IF($A1628="-","-",ROUND(VLOOKUP($A1628+ROUND(LEFT(BE$1625,1)/24,5),'[1]ОАО "АТС"'!$A$30:$F$773,3,FALSE)+HLOOKUP($DL$1623,'[1]Сбытовая надбавка'!$F$5:$H$6,2,FALSE),2)+'[1]Иные услуги'!$C$6+HLOOKUP($DR$1622,'[1]Услуги по передаче'!$G$5:$J$7,3,FALSE))</f>
        <v>2049.36</v>
      </c>
      <c r="BF1628" s="73"/>
      <c r="BG1628" s="73"/>
      <c r="BH1628" s="73"/>
      <c r="BI1628" s="73"/>
      <c r="BJ1628" s="74"/>
      <c r="BK1628" s="72">
        <f>IF($A1628="-","-",ROUND(VLOOKUP($A1628+ROUND(LEFT(BK$1625,1)/24,5),'[1]ОАО "АТС"'!$A$30:$F$773,3,FALSE)+HLOOKUP($DL$1623,'[1]Сбытовая надбавка'!$F$5:$H$6,2,FALSE),2)+'[1]Иные услуги'!$C$6+HLOOKUP($DR$1622,'[1]Услуги по передаче'!$G$5:$J$7,3,FALSE))</f>
        <v>2049.4899999999998</v>
      </c>
      <c r="BL1628" s="73"/>
      <c r="BM1628" s="73"/>
      <c r="BN1628" s="73"/>
      <c r="BO1628" s="73"/>
      <c r="BP1628" s="74"/>
      <c r="BQ1628" s="72">
        <f>IF($A1628="-","-",ROUND(VLOOKUP($A1628+ROUND(LEFT(BQ$1625,2)/24,5),'[1]ОАО "АТС"'!$A$30:$F$773,3,FALSE)+HLOOKUP($DL$1623,'[1]Сбытовая надбавка'!$F$5:$H$6,2,FALSE),2)+'[1]Иные услуги'!$C$6+HLOOKUP($DR$1622,'[1]Услуги по передаче'!$G$5:$J$7,3,FALSE))</f>
        <v>2067.25</v>
      </c>
      <c r="BR1628" s="73"/>
      <c r="BS1628" s="73"/>
      <c r="BT1628" s="73"/>
      <c r="BU1628" s="73"/>
      <c r="BV1628" s="74"/>
      <c r="BW1628" s="72">
        <f>IF($A1628="-","-",ROUND(VLOOKUP($A1628+ROUND(LEFT(BW$1625,2)/24,5),'[1]ОАО "АТС"'!$A$30:$F$773,3,FALSE)+HLOOKUP($DL$1623,'[1]Сбытовая надбавка'!$F$5:$H$6,2,FALSE),2)+'[1]Иные услуги'!$C$6+HLOOKUP($DR$1622,'[1]Услуги по передаче'!$G$5:$J$7,3,FALSE))</f>
        <v>2068.14</v>
      </c>
      <c r="BX1628" s="73"/>
      <c r="BY1628" s="73"/>
      <c r="BZ1628" s="73"/>
      <c r="CA1628" s="73"/>
      <c r="CB1628" s="74"/>
      <c r="CC1628" s="72">
        <f>IF($A1628="-","-",ROUND(VLOOKUP($A1628+ROUND(LEFT(CC$1625,2)/24,5),'[1]ОАО "АТС"'!$A$30:$F$773,3,FALSE)+HLOOKUP($DL$1623,'[1]Сбытовая надбавка'!$F$5:$H$6,2,FALSE),2)+'[1]Иные услуги'!$C$6+HLOOKUP($DR$1622,'[1]Услуги по передаче'!$G$5:$J$7,3,FALSE))</f>
        <v>2049.38</v>
      </c>
      <c r="CD1628" s="73"/>
      <c r="CE1628" s="73"/>
      <c r="CF1628" s="73"/>
      <c r="CG1628" s="73"/>
      <c r="CH1628" s="74"/>
      <c r="CI1628" s="72">
        <f>IF($A1628="-","-",ROUND(VLOOKUP($A1628+ROUND(LEFT(CI$1625,2)/24,5),'[1]ОАО "АТС"'!$A$30:$F$773,3,FALSE)+HLOOKUP($DL$1623,'[1]Сбытовая надбавка'!$F$5:$H$6,2,FALSE),2)+'[1]Иные услуги'!$C$6+HLOOKUP($DR$1622,'[1]Услуги по передаче'!$G$5:$J$7,3,FALSE))</f>
        <v>2049.79</v>
      </c>
      <c r="CJ1628" s="73"/>
      <c r="CK1628" s="73"/>
      <c r="CL1628" s="73"/>
      <c r="CM1628" s="73"/>
      <c r="CN1628" s="74"/>
      <c r="CO1628" s="72">
        <f>IF($A1628="-","-",ROUND(VLOOKUP($A1628+ROUND(LEFT(CO$1625,2)/24,5),'[1]ОАО "АТС"'!$A$30:$F$773,3,FALSE)+HLOOKUP($DL$1623,'[1]Сбытовая надбавка'!$F$5:$H$6,2,FALSE),2)+'[1]Иные услуги'!$C$6+HLOOKUP($DR$1622,'[1]Услуги по передаче'!$G$5:$J$7,3,FALSE))</f>
        <v>2049.5499999999997</v>
      </c>
      <c r="CP1628" s="73"/>
      <c r="CQ1628" s="73"/>
      <c r="CR1628" s="73"/>
      <c r="CS1628" s="73"/>
      <c r="CT1628" s="74"/>
      <c r="CU1628" s="72">
        <f>IF($A1628="-","-",ROUND(VLOOKUP($A1628+ROUND(LEFT(CU$1625,2)/24,5),'[1]ОАО "АТС"'!$A$30:$F$773,3,FALSE)+HLOOKUP($DL$1623,'[1]Сбытовая надбавка'!$F$5:$H$6,2,FALSE),2)+'[1]Иные услуги'!$C$6+HLOOKUP($DR$1622,'[1]Услуги по передаче'!$G$5:$J$7,3,FALSE))</f>
        <v>2049.67</v>
      </c>
      <c r="CV1628" s="73"/>
      <c r="CW1628" s="73"/>
      <c r="CX1628" s="73"/>
      <c r="CY1628" s="73"/>
      <c r="CZ1628" s="74"/>
      <c r="DA1628" s="72">
        <f>IF($A1628="-","-",ROUND(VLOOKUP($A1628+ROUND(LEFT(DA$1625,2)/24,5),'[1]ОАО "АТС"'!$A$30:$F$773,3,FALSE)+HLOOKUP($DL$1623,'[1]Сбытовая надбавка'!$F$5:$H$6,2,FALSE),2)+'[1]Иные услуги'!$C$6+HLOOKUP($DR$1622,'[1]Услуги по передаче'!$G$5:$J$7,3,FALSE))</f>
        <v>2050.33</v>
      </c>
      <c r="DB1628" s="73"/>
      <c r="DC1628" s="73"/>
      <c r="DD1628" s="73"/>
      <c r="DE1628" s="73"/>
      <c r="DF1628" s="74"/>
      <c r="DG1628" s="72">
        <f>IF($A1628="-","-",ROUND(VLOOKUP($A1628+ROUND(LEFT(DG$1625,2)/24,5),'[1]ОАО "АТС"'!$A$30:$F$773,3,FALSE)+HLOOKUP($DL$1623,'[1]Сбытовая надбавка'!$F$5:$H$6,2,FALSE),2)+'[1]Иные услуги'!$C$6+HLOOKUP($DR$1622,'[1]Услуги по передаче'!$G$5:$J$7,3,FALSE))</f>
        <v>2066.81</v>
      </c>
      <c r="DH1628" s="73"/>
      <c r="DI1628" s="73"/>
      <c r="DJ1628" s="73"/>
      <c r="DK1628" s="73"/>
      <c r="DL1628" s="74"/>
      <c r="DM1628" s="72">
        <f>IF($A1628="-","-",ROUND(VLOOKUP($A1628+ROUND(LEFT(DM$1625,2)/24,5),'[1]ОАО "АТС"'!$A$30:$F$773,3,FALSE)+HLOOKUP($DL$1623,'[1]Сбытовая надбавка'!$F$5:$H$6,2,FALSE),2)+'[1]Иные услуги'!$C$6+HLOOKUP($DR$1622,'[1]Услуги по передаче'!$G$5:$J$7,3,FALSE))</f>
        <v>2188.65</v>
      </c>
      <c r="DN1628" s="73"/>
      <c r="DO1628" s="73"/>
      <c r="DP1628" s="73"/>
      <c r="DQ1628" s="73"/>
      <c r="DR1628" s="74"/>
      <c r="DS1628" s="72">
        <f>IF($A1628="-","-",ROUND(VLOOKUP($A1628+ROUND(LEFT(DS$1625,2)/24,5),'[1]ОАО "АТС"'!$A$30:$F$773,3,FALSE)+HLOOKUP($DL$1623,'[1]Сбытовая надбавка'!$F$5:$H$6,2,FALSE),2)+'[1]Иные услуги'!$C$6+HLOOKUP($DR$1622,'[1]Услуги по передаче'!$G$5:$J$7,3,FALSE))</f>
        <v>2219.39</v>
      </c>
      <c r="DT1628" s="73"/>
      <c r="DU1628" s="73"/>
      <c r="DV1628" s="73"/>
      <c r="DW1628" s="73"/>
      <c r="DX1628" s="74"/>
      <c r="DY1628" s="72">
        <f>IF($A1628="-","-",ROUND(VLOOKUP($A1628+ROUND(LEFT(DY$1625,2)/24,5),'[1]ОАО "АТС"'!$A$30:$F$773,3,FALSE)+HLOOKUP($DL$1623,'[1]Сбытовая надбавка'!$F$5:$H$6,2,FALSE),2)+'[1]Иные услуги'!$C$6+HLOOKUP($DR$1622,'[1]Услуги по передаче'!$G$5:$J$7,3,FALSE))</f>
        <v>2166.36</v>
      </c>
      <c r="DZ1628" s="73"/>
      <c r="EA1628" s="73"/>
      <c r="EB1628" s="73"/>
      <c r="EC1628" s="73"/>
      <c r="ED1628" s="74"/>
      <c r="EE1628" s="72">
        <f>IF($A1628="-","-",ROUND(VLOOKUP($A1628+ROUND(LEFT(EE$1625,2)/24,5),'[1]ОАО "АТС"'!$A$30:$F$773,3,FALSE)+HLOOKUP($DL$1623,'[1]Сбытовая надбавка'!$F$5:$H$6,2,FALSE),2)+'[1]Иные услуги'!$C$6+HLOOKUP($DR$1622,'[1]Услуги по передаче'!$G$5:$J$7,3,FALSE))</f>
        <v>2106.4499999999998</v>
      </c>
      <c r="EF1628" s="73"/>
      <c r="EG1628" s="73"/>
      <c r="EH1628" s="73"/>
      <c r="EI1628" s="73"/>
      <c r="EJ1628" s="74"/>
      <c r="EK1628" s="72">
        <f>IF($A1628="-","-",ROUND(VLOOKUP($A1628+ROUND(LEFT(EK$1625,2)/24,5),'[1]ОАО "АТС"'!$A$30:$F$773,3,FALSE)+HLOOKUP($DL$1623,'[1]Сбытовая надбавка'!$F$5:$H$6,2,FALSE),2)+'[1]Иные услуги'!$C$6+HLOOKUP($DR$1622,'[1]Услуги по передаче'!$G$5:$J$7,3,FALSE))</f>
        <v>2452.12</v>
      </c>
      <c r="EL1628" s="73"/>
      <c r="EM1628" s="73"/>
      <c r="EN1628" s="73"/>
      <c r="EO1628" s="73"/>
      <c r="EP1628" s="74"/>
      <c r="EQ1628" s="72">
        <f>IF($A1628="-","-",ROUND(VLOOKUP($A1628+ROUND(LEFT(EQ$1625,2)/24,5),'[1]ОАО "АТС"'!$A$30:$F$773,3,FALSE)+HLOOKUP($DL$1623,'[1]Сбытовая надбавка'!$F$5:$H$6,2,FALSE),2)+'[1]Иные услуги'!$C$6+HLOOKUP($DR$1622,'[1]Услуги по передаче'!$G$5:$J$7,3,FALSE))</f>
        <v>2174.19</v>
      </c>
      <c r="ER1628" s="73"/>
      <c r="ES1628" s="73"/>
      <c r="ET1628" s="73"/>
      <c r="EU1628" s="73"/>
      <c r="EV1628" s="74"/>
    </row>
    <row r="1629" spans="1:152" s="38" customFormat="1" ht="15.75" customHeight="1" x14ac:dyDescent="0.2">
      <c r="A1629" s="69">
        <f>$A$118</f>
        <v>44989</v>
      </c>
      <c r="B1629" s="70"/>
      <c r="C1629" s="70"/>
      <c r="D1629" s="70"/>
      <c r="E1629" s="70"/>
      <c r="F1629" s="70"/>
      <c r="G1629" s="70"/>
      <c r="H1629" s="71"/>
      <c r="I1629" s="72">
        <f>IF($A1629="-","-",ROUND(VLOOKUP($A1629+ROUND(LEFT(I$1625,1)/24,5),'[1]ОАО "АТС"'!$A$30:$F$773,3,FALSE)+HLOOKUP($DL$1623,'[1]Сбытовая надбавка'!$F$5:$H$6,2,FALSE),2)+'[1]Иные услуги'!$C$6+HLOOKUP($DR$1622,'[1]Услуги по передаче'!$G$5:$J$7,3,FALSE))</f>
        <v>2068.4499999999998</v>
      </c>
      <c r="J1629" s="73"/>
      <c r="K1629" s="73"/>
      <c r="L1629" s="73"/>
      <c r="M1629" s="73"/>
      <c r="N1629" s="74"/>
      <c r="O1629" s="72">
        <f>IF($A1629="-","-",ROUND(VLOOKUP($A1629+ROUND(LEFT(O$1625,1)/24,5),'[1]ОАО "АТС"'!$A$30:$F$773,3,FALSE)+HLOOKUP($DL$1623,'[1]Сбытовая надбавка'!$F$5:$H$6,2,FALSE),2)+'[1]Иные услуги'!$C$6+HLOOKUP($DR$1622,'[1]Услуги по передаче'!$G$5:$J$7,3,FALSE))</f>
        <v>2050.02</v>
      </c>
      <c r="P1629" s="73"/>
      <c r="Q1629" s="73"/>
      <c r="R1629" s="73"/>
      <c r="S1629" s="73"/>
      <c r="T1629" s="74"/>
      <c r="U1629" s="72">
        <f>IF($A1629="-","-",ROUND(VLOOKUP($A1629+ROUND(LEFT(U$1625,1)/24,5),'[1]ОАО "АТС"'!$A$30:$F$773,3,FALSE)+HLOOKUP($DL$1623,'[1]Сбытовая надбавка'!$F$5:$H$6,2,FALSE),2)+'[1]Иные услуги'!$C$6+HLOOKUP($DR$1622,'[1]Услуги по передаче'!$G$5:$J$7,3,FALSE))</f>
        <v>2050.46</v>
      </c>
      <c r="V1629" s="73"/>
      <c r="W1629" s="73"/>
      <c r="X1629" s="73"/>
      <c r="Y1629" s="73"/>
      <c r="Z1629" s="74"/>
      <c r="AA1629" s="72">
        <f>IF($A1629="-","-",ROUND(VLOOKUP($A1629+ROUND(LEFT(AA$1625,1)/24,5),'[1]ОАО "АТС"'!$A$30:$F$773,3,FALSE)+HLOOKUP($DL$1623,'[1]Сбытовая надбавка'!$F$5:$H$6,2,FALSE),2)+'[1]Иные услуги'!$C$6+HLOOKUP($DR$1622,'[1]Услуги по передаче'!$G$5:$J$7,3,FALSE))</f>
        <v>2050.4499999999998</v>
      </c>
      <c r="AB1629" s="73"/>
      <c r="AC1629" s="73"/>
      <c r="AD1629" s="73"/>
      <c r="AE1629" s="73"/>
      <c r="AF1629" s="74"/>
      <c r="AG1629" s="72">
        <f>IF($A1629="-","-",ROUND(VLOOKUP($A1629+ROUND(LEFT(AG$1625,1)/24,5),'[1]ОАО "АТС"'!$A$30:$F$773,3,FALSE)+HLOOKUP($DL$1623,'[1]Сбытовая надбавка'!$F$5:$H$6,2,FALSE),2)+'[1]Иные услуги'!$C$6+HLOOKUP($DR$1622,'[1]Услуги по передаче'!$G$5:$J$7,3,FALSE))</f>
        <v>2050.37</v>
      </c>
      <c r="AH1629" s="73"/>
      <c r="AI1629" s="73"/>
      <c r="AJ1629" s="73"/>
      <c r="AK1629" s="73"/>
      <c r="AL1629" s="74"/>
      <c r="AM1629" s="72">
        <f>IF($A1629="-","-",ROUND(VLOOKUP($A1629+ROUND(LEFT(AM$1625,1)/24,5),'[1]ОАО "АТС"'!$A$30:$F$773,3,FALSE)+HLOOKUP($DL$1623,'[1]Сбытовая надбавка'!$F$5:$H$6,2,FALSE),2)+'[1]Иные услуги'!$C$6+HLOOKUP($DR$1622,'[1]Услуги по передаче'!$G$5:$J$7,3,FALSE))</f>
        <v>2050.17</v>
      </c>
      <c r="AN1629" s="73"/>
      <c r="AO1629" s="73"/>
      <c r="AP1629" s="73"/>
      <c r="AQ1629" s="73"/>
      <c r="AR1629" s="74"/>
      <c r="AS1629" s="72">
        <f>IF($A1629="-","-",ROUND(VLOOKUP($A1629+ROUND(LEFT(AS$1625,1)/24,5),'[1]ОАО "АТС"'!$A$30:$F$773,3,FALSE)+HLOOKUP($DL$1623,'[1]Сбытовая надбавка'!$F$5:$H$6,2,FALSE),2)+'[1]Иные услуги'!$C$6+HLOOKUP($DR$1622,'[1]Услуги по передаче'!$G$5:$J$7,3,FALSE))</f>
        <v>2048.96</v>
      </c>
      <c r="AT1629" s="73"/>
      <c r="AU1629" s="73"/>
      <c r="AV1629" s="73"/>
      <c r="AW1629" s="73"/>
      <c r="AX1629" s="74"/>
      <c r="AY1629" s="72">
        <f>IF($A1629="-","-",ROUND(VLOOKUP($A1629+ROUND(LEFT(AY$1625,1)/24,5),'[1]ОАО "АТС"'!$A$30:$F$773,3,FALSE)+HLOOKUP($DL$1623,'[1]Сбытовая надбавка'!$F$5:$H$6,2,FALSE),2)+'[1]Иные услуги'!$C$6+HLOOKUP($DR$1622,'[1]Услуги по передаче'!$G$5:$J$7,3,FALSE))</f>
        <v>2048.94</v>
      </c>
      <c r="AZ1629" s="73"/>
      <c r="BA1629" s="73"/>
      <c r="BB1629" s="73"/>
      <c r="BC1629" s="73"/>
      <c r="BD1629" s="74"/>
      <c r="BE1629" s="72">
        <f>IF($A1629="-","-",ROUND(VLOOKUP($A1629+ROUND(LEFT(BE$1625,1)/24,5),'[1]ОАО "АТС"'!$A$30:$F$773,3,FALSE)+HLOOKUP($DL$1623,'[1]Сбытовая надбавка'!$F$5:$H$6,2,FALSE),2)+'[1]Иные услуги'!$C$6+HLOOKUP($DR$1622,'[1]Услуги по передаче'!$G$5:$J$7,3,FALSE))</f>
        <v>2049.5699999999997</v>
      </c>
      <c r="BF1629" s="73"/>
      <c r="BG1629" s="73"/>
      <c r="BH1629" s="73"/>
      <c r="BI1629" s="73"/>
      <c r="BJ1629" s="74"/>
      <c r="BK1629" s="72">
        <f>IF($A1629="-","-",ROUND(VLOOKUP($A1629+ROUND(LEFT(BK$1625,1)/24,5),'[1]ОАО "АТС"'!$A$30:$F$773,3,FALSE)+HLOOKUP($DL$1623,'[1]Сбытовая надбавка'!$F$5:$H$6,2,FALSE),2)+'[1]Иные услуги'!$C$6+HLOOKUP($DR$1622,'[1]Услуги по передаче'!$G$5:$J$7,3,FALSE))</f>
        <v>2050.0099999999998</v>
      </c>
      <c r="BL1629" s="73"/>
      <c r="BM1629" s="73"/>
      <c r="BN1629" s="73"/>
      <c r="BO1629" s="73"/>
      <c r="BP1629" s="74"/>
      <c r="BQ1629" s="72">
        <f>IF($A1629="-","-",ROUND(VLOOKUP($A1629+ROUND(LEFT(BQ$1625,2)/24,5),'[1]ОАО "АТС"'!$A$30:$F$773,3,FALSE)+HLOOKUP($DL$1623,'[1]Сбытовая надбавка'!$F$5:$H$6,2,FALSE),2)+'[1]Иные услуги'!$C$6+HLOOKUP($DR$1622,'[1]Услуги по передаче'!$G$5:$J$7,3,FALSE))</f>
        <v>2100.0699999999997</v>
      </c>
      <c r="BR1629" s="73"/>
      <c r="BS1629" s="73"/>
      <c r="BT1629" s="73"/>
      <c r="BU1629" s="73"/>
      <c r="BV1629" s="74"/>
      <c r="BW1629" s="72">
        <f>IF($A1629="-","-",ROUND(VLOOKUP($A1629+ROUND(LEFT(BW$1625,2)/24,5),'[1]ОАО "АТС"'!$A$30:$F$773,3,FALSE)+HLOOKUP($DL$1623,'[1]Сбытовая надбавка'!$F$5:$H$6,2,FALSE),2)+'[1]Иные услуги'!$C$6+HLOOKUP($DR$1622,'[1]Услуги по передаче'!$G$5:$J$7,3,FALSE))</f>
        <v>2133.29</v>
      </c>
      <c r="BX1629" s="73"/>
      <c r="BY1629" s="73"/>
      <c r="BZ1629" s="73"/>
      <c r="CA1629" s="73"/>
      <c r="CB1629" s="74"/>
      <c r="CC1629" s="72">
        <f>IF($A1629="-","-",ROUND(VLOOKUP($A1629+ROUND(LEFT(CC$1625,2)/24,5),'[1]ОАО "АТС"'!$A$30:$F$773,3,FALSE)+HLOOKUP($DL$1623,'[1]Сбытовая надбавка'!$F$5:$H$6,2,FALSE),2)+'[1]Иные услуги'!$C$6+HLOOKUP($DR$1622,'[1]Услуги по передаче'!$G$5:$J$7,3,FALSE))</f>
        <v>2120.27</v>
      </c>
      <c r="CD1629" s="73"/>
      <c r="CE1629" s="73"/>
      <c r="CF1629" s="73"/>
      <c r="CG1629" s="73"/>
      <c r="CH1629" s="74"/>
      <c r="CI1629" s="72">
        <f>IF($A1629="-","-",ROUND(VLOOKUP($A1629+ROUND(LEFT(CI$1625,2)/24,5),'[1]ОАО "АТС"'!$A$30:$F$773,3,FALSE)+HLOOKUP($DL$1623,'[1]Сбытовая надбавка'!$F$5:$H$6,2,FALSE),2)+'[1]Иные услуги'!$C$6+HLOOKUP($DR$1622,'[1]Услуги по передаче'!$G$5:$J$7,3,FALSE))</f>
        <v>2093.1799999999998</v>
      </c>
      <c r="CJ1629" s="73"/>
      <c r="CK1629" s="73"/>
      <c r="CL1629" s="73"/>
      <c r="CM1629" s="73"/>
      <c r="CN1629" s="74"/>
      <c r="CO1629" s="72">
        <f>IF($A1629="-","-",ROUND(VLOOKUP($A1629+ROUND(LEFT(CO$1625,2)/24,5),'[1]ОАО "АТС"'!$A$30:$F$773,3,FALSE)+HLOOKUP($DL$1623,'[1]Сбытовая надбавка'!$F$5:$H$6,2,FALSE),2)+'[1]Иные услуги'!$C$6+HLOOKUP($DR$1622,'[1]Услуги по передаче'!$G$5:$J$7,3,FALSE))</f>
        <v>2079.92</v>
      </c>
      <c r="CP1629" s="73"/>
      <c r="CQ1629" s="73"/>
      <c r="CR1629" s="73"/>
      <c r="CS1629" s="73"/>
      <c r="CT1629" s="74"/>
      <c r="CU1629" s="72">
        <f>IF($A1629="-","-",ROUND(VLOOKUP($A1629+ROUND(LEFT(CU$1625,2)/24,5),'[1]ОАО "АТС"'!$A$30:$F$773,3,FALSE)+HLOOKUP($DL$1623,'[1]Сбытовая надбавка'!$F$5:$H$6,2,FALSE),2)+'[1]Иные услуги'!$C$6+HLOOKUP($DR$1622,'[1]Услуги по передаче'!$G$5:$J$7,3,FALSE))</f>
        <v>2057.58</v>
      </c>
      <c r="CV1629" s="73"/>
      <c r="CW1629" s="73"/>
      <c r="CX1629" s="73"/>
      <c r="CY1629" s="73"/>
      <c r="CZ1629" s="74"/>
      <c r="DA1629" s="72">
        <f>IF($A1629="-","-",ROUND(VLOOKUP($A1629+ROUND(LEFT(DA$1625,2)/24,5),'[1]ОАО "АТС"'!$A$30:$F$773,3,FALSE)+HLOOKUP($DL$1623,'[1]Сбытовая надбавка'!$F$5:$H$6,2,FALSE),2)+'[1]Иные услуги'!$C$6+HLOOKUP($DR$1622,'[1]Услуги по передаче'!$G$5:$J$7,3,FALSE))</f>
        <v>2050.34</v>
      </c>
      <c r="DB1629" s="73"/>
      <c r="DC1629" s="73"/>
      <c r="DD1629" s="73"/>
      <c r="DE1629" s="73"/>
      <c r="DF1629" s="74"/>
      <c r="DG1629" s="72">
        <f>IF($A1629="-","-",ROUND(VLOOKUP($A1629+ROUND(LEFT(DG$1625,2)/24,5),'[1]ОАО "АТС"'!$A$30:$F$773,3,FALSE)+HLOOKUP($DL$1623,'[1]Сбытовая надбавка'!$F$5:$H$6,2,FALSE),2)+'[1]Иные услуги'!$C$6+HLOOKUP($DR$1622,'[1]Услуги по передаче'!$G$5:$J$7,3,FALSE))</f>
        <v>2050.5299999999997</v>
      </c>
      <c r="DH1629" s="73"/>
      <c r="DI1629" s="73"/>
      <c r="DJ1629" s="73"/>
      <c r="DK1629" s="73"/>
      <c r="DL1629" s="74"/>
      <c r="DM1629" s="72">
        <f>IF($A1629="-","-",ROUND(VLOOKUP($A1629+ROUND(LEFT(DM$1625,2)/24,5),'[1]ОАО "АТС"'!$A$30:$F$773,3,FALSE)+HLOOKUP($DL$1623,'[1]Сбытовая надбавка'!$F$5:$H$6,2,FALSE),2)+'[1]Иные услуги'!$C$6+HLOOKUP($DR$1622,'[1]Услуги по передаче'!$G$5:$J$7,3,FALSE))</f>
        <v>2114.59</v>
      </c>
      <c r="DN1629" s="73"/>
      <c r="DO1629" s="73"/>
      <c r="DP1629" s="73"/>
      <c r="DQ1629" s="73"/>
      <c r="DR1629" s="74"/>
      <c r="DS1629" s="72">
        <f>IF($A1629="-","-",ROUND(VLOOKUP($A1629+ROUND(LEFT(DS$1625,2)/24,5),'[1]ОАО "АТС"'!$A$30:$F$773,3,FALSE)+HLOOKUP($DL$1623,'[1]Сбытовая надбавка'!$F$5:$H$6,2,FALSE),2)+'[1]Иные услуги'!$C$6+HLOOKUP($DR$1622,'[1]Услуги по передаче'!$G$5:$J$7,3,FALSE))</f>
        <v>2107.25</v>
      </c>
      <c r="DT1629" s="73"/>
      <c r="DU1629" s="73"/>
      <c r="DV1629" s="73"/>
      <c r="DW1629" s="73"/>
      <c r="DX1629" s="74"/>
      <c r="DY1629" s="72">
        <f>IF($A1629="-","-",ROUND(VLOOKUP($A1629+ROUND(LEFT(DY$1625,2)/24,5),'[1]ОАО "АТС"'!$A$30:$F$773,3,FALSE)+HLOOKUP($DL$1623,'[1]Сбытовая надбавка'!$F$5:$H$6,2,FALSE),2)+'[1]Иные услуги'!$C$6+HLOOKUP($DR$1622,'[1]Услуги по передаче'!$G$5:$J$7,3,FALSE))</f>
        <v>2049.27</v>
      </c>
      <c r="DZ1629" s="73"/>
      <c r="EA1629" s="73"/>
      <c r="EB1629" s="73"/>
      <c r="EC1629" s="73"/>
      <c r="ED1629" s="74"/>
      <c r="EE1629" s="72">
        <f>IF($A1629="-","-",ROUND(VLOOKUP($A1629+ROUND(LEFT(EE$1625,2)/24,5),'[1]ОАО "АТС"'!$A$30:$F$773,3,FALSE)+HLOOKUP($DL$1623,'[1]Сбытовая надбавка'!$F$5:$H$6,2,FALSE),2)+'[1]Иные услуги'!$C$6+HLOOKUP($DR$1622,'[1]Услуги по передаче'!$G$5:$J$7,3,FALSE))</f>
        <v>2048.0699999999997</v>
      </c>
      <c r="EF1629" s="73"/>
      <c r="EG1629" s="73"/>
      <c r="EH1629" s="73"/>
      <c r="EI1629" s="73"/>
      <c r="EJ1629" s="74"/>
      <c r="EK1629" s="72">
        <f>IF($A1629="-","-",ROUND(VLOOKUP($A1629+ROUND(LEFT(EK$1625,2)/24,5),'[1]ОАО "АТС"'!$A$30:$F$773,3,FALSE)+HLOOKUP($DL$1623,'[1]Сбытовая надбавка'!$F$5:$H$6,2,FALSE),2)+'[1]Иные услуги'!$C$6+HLOOKUP($DR$1622,'[1]Услуги по передаче'!$G$5:$J$7,3,FALSE))</f>
        <v>2227.52</v>
      </c>
      <c r="EL1629" s="73"/>
      <c r="EM1629" s="73"/>
      <c r="EN1629" s="73"/>
      <c r="EO1629" s="73"/>
      <c r="EP1629" s="74"/>
      <c r="EQ1629" s="72">
        <f>IF($A1629="-","-",ROUND(VLOOKUP($A1629+ROUND(LEFT(EQ$1625,2)/24,5),'[1]ОАО "АТС"'!$A$30:$F$773,3,FALSE)+HLOOKUP($DL$1623,'[1]Сбытовая надбавка'!$F$5:$H$6,2,FALSE),2)+'[1]Иные услуги'!$C$6+HLOOKUP($DR$1622,'[1]Услуги по передаче'!$G$5:$J$7,3,FALSE))</f>
        <v>2121</v>
      </c>
      <c r="ER1629" s="73"/>
      <c r="ES1629" s="73"/>
      <c r="ET1629" s="73"/>
      <c r="EU1629" s="73"/>
      <c r="EV1629" s="74"/>
    </row>
    <row r="1630" spans="1:152" s="38" customFormat="1" ht="15.75" customHeight="1" x14ac:dyDescent="0.2">
      <c r="A1630" s="69">
        <f>$A$119</f>
        <v>44990</v>
      </c>
      <c r="B1630" s="70"/>
      <c r="C1630" s="70"/>
      <c r="D1630" s="70"/>
      <c r="E1630" s="70"/>
      <c r="F1630" s="70"/>
      <c r="G1630" s="70"/>
      <c r="H1630" s="71"/>
      <c r="I1630" s="72">
        <f>IF($A1630="-","-",ROUND(VLOOKUP($A1630+ROUND(LEFT(I$1625,1)/24,5),'[1]ОАО "АТС"'!$A$30:$F$773,3,FALSE)+HLOOKUP($DL$1623,'[1]Сбытовая надбавка'!$F$5:$H$6,2,FALSE),2)+'[1]Иные услуги'!$C$6+HLOOKUP($DR$1622,'[1]Услуги по передаче'!$G$5:$J$7,3,FALSE))</f>
        <v>2105.56</v>
      </c>
      <c r="J1630" s="73"/>
      <c r="K1630" s="73"/>
      <c r="L1630" s="73"/>
      <c r="M1630" s="73"/>
      <c r="N1630" s="74"/>
      <c r="O1630" s="72">
        <f>IF($A1630="-","-",ROUND(VLOOKUP($A1630+ROUND(LEFT(O$1625,1)/24,5),'[1]ОАО "АТС"'!$A$30:$F$773,3,FALSE)+HLOOKUP($DL$1623,'[1]Сбытовая надбавка'!$F$5:$H$6,2,FALSE),2)+'[1]Иные услуги'!$C$6+HLOOKUP($DR$1622,'[1]Услуги по передаче'!$G$5:$J$7,3,FALSE))</f>
        <v>2054.6799999999998</v>
      </c>
      <c r="P1630" s="73"/>
      <c r="Q1630" s="73"/>
      <c r="R1630" s="73"/>
      <c r="S1630" s="73"/>
      <c r="T1630" s="74"/>
      <c r="U1630" s="72">
        <f>IF($A1630="-","-",ROUND(VLOOKUP($A1630+ROUND(LEFT(U$1625,1)/24,5),'[1]ОАО "АТС"'!$A$30:$F$773,3,FALSE)+HLOOKUP($DL$1623,'[1]Сбытовая надбавка'!$F$5:$H$6,2,FALSE),2)+'[1]Иные услуги'!$C$6+HLOOKUP($DR$1622,'[1]Услуги по передаче'!$G$5:$J$7,3,FALSE))</f>
        <v>2050.69</v>
      </c>
      <c r="V1630" s="73"/>
      <c r="W1630" s="73"/>
      <c r="X1630" s="73"/>
      <c r="Y1630" s="73"/>
      <c r="Z1630" s="74"/>
      <c r="AA1630" s="72">
        <f>IF($A1630="-","-",ROUND(VLOOKUP($A1630+ROUND(LEFT(AA$1625,1)/24,5),'[1]ОАО "АТС"'!$A$30:$F$773,3,FALSE)+HLOOKUP($DL$1623,'[1]Сбытовая надбавка'!$F$5:$H$6,2,FALSE),2)+'[1]Иные услуги'!$C$6+HLOOKUP($DR$1622,'[1]Услуги по передаче'!$G$5:$J$7,3,FALSE))</f>
        <v>2050.66</v>
      </c>
      <c r="AB1630" s="73"/>
      <c r="AC1630" s="73"/>
      <c r="AD1630" s="73"/>
      <c r="AE1630" s="73"/>
      <c r="AF1630" s="74"/>
      <c r="AG1630" s="72">
        <f>IF($A1630="-","-",ROUND(VLOOKUP($A1630+ROUND(LEFT(AG$1625,1)/24,5),'[1]ОАО "АТС"'!$A$30:$F$773,3,FALSE)+HLOOKUP($DL$1623,'[1]Сбытовая надбавка'!$F$5:$H$6,2,FALSE),2)+'[1]Иные услуги'!$C$6+HLOOKUP($DR$1622,'[1]Услуги по передаче'!$G$5:$J$7,3,FALSE))</f>
        <v>2050.65</v>
      </c>
      <c r="AH1630" s="73"/>
      <c r="AI1630" s="73"/>
      <c r="AJ1630" s="73"/>
      <c r="AK1630" s="73"/>
      <c r="AL1630" s="74"/>
      <c r="AM1630" s="72">
        <f>IF($A1630="-","-",ROUND(VLOOKUP($A1630+ROUND(LEFT(AM$1625,1)/24,5),'[1]ОАО "АТС"'!$A$30:$F$773,3,FALSE)+HLOOKUP($DL$1623,'[1]Сбытовая надбавка'!$F$5:$H$6,2,FALSE),2)+'[1]Иные услуги'!$C$6+HLOOKUP($DR$1622,'[1]Услуги по передаче'!$G$5:$J$7,3,FALSE))</f>
        <v>2050.15</v>
      </c>
      <c r="AN1630" s="73"/>
      <c r="AO1630" s="73"/>
      <c r="AP1630" s="73"/>
      <c r="AQ1630" s="73"/>
      <c r="AR1630" s="74"/>
      <c r="AS1630" s="72">
        <f>IF($A1630="-","-",ROUND(VLOOKUP($A1630+ROUND(LEFT(AS$1625,1)/24,5),'[1]ОАО "АТС"'!$A$30:$F$773,3,FALSE)+HLOOKUP($DL$1623,'[1]Сбытовая надбавка'!$F$5:$H$6,2,FALSE),2)+'[1]Иные услуги'!$C$6+HLOOKUP($DR$1622,'[1]Услуги по передаче'!$G$5:$J$7,3,FALSE))</f>
        <v>2049.14</v>
      </c>
      <c r="AT1630" s="73"/>
      <c r="AU1630" s="73"/>
      <c r="AV1630" s="73"/>
      <c r="AW1630" s="73"/>
      <c r="AX1630" s="74"/>
      <c r="AY1630" s="72">
        <f>IF($A1630="-","-",ROUND(VLOOKUP($A1630+ROUND(LEFT(AY$1625,1)/24,5),'[1]ОАО "АТС"'!$A$30:$F$773,3,FALSE)+HLOOKUP($DL$1623,'[1]Сбытовая надбавка'!$F$5:$H$6,2,FALSE),2)+'[1]Иные услуги'!$C$6+HLOOKUP($DR$1622,'[1]Услуги по передаче'!$G$5:$J$7,3,FALSE))</f>
        <v>2049.15</v>
      </c>
      <c r="AZ1630" s="73"/>
      <c r="BA1630" s="73"/>
      <c r="BB1630" s="73"/>
      <c r="BC1630" s="73"/>
      <c r="BD1630" s="74"/>
      <c r="BE1630" s="72">
        <f>IF($A1630="-","-",ROUND(VLOOKUP($A1630+ROUND(LEFT(BE$1625,1)/24,5),'[1]ОАО "АТС"'!$A$30:$F$773,3,FALSE)+HLOOKUP($DL$1623,'[1]Сбытовая надбавка'!$F$5:$H$6,2,FALSE),2)+'[1]Иные услуги'!$C$6+HLOOKUP($DR$1622,'[1]Услуги по передаче'!$G$5:$J$7,3,FALSE))</f>
        <v>2049.5</v>
      </c>
      <c r="BF1630" s="73"/>
      <c r="BG1630" s="73"/>
      <c r="BH1630" s="73"/>
      <c r="BI1630" s="73"/>
      <c r="BJ1630" s="74"/>
      <c r="BK1630" s="72">
        <f>IF($A1630="-","-",ROUND(VLOOKUP($A1630+ROUND(LEFT(BK$1625,1)/24,5),'[1]ОАО "АТС"'!$A$30:$F$773,3,FALSE)+HLOOKUP($DL$1623,'[1]Сбытовая надбавка'!$F$5:$H$6,2,FALSE),2)+'[1]Иные услуги'!$C$6+HLOOKUP($DR$1622,'[1]Услуги по передаче'!$G$5:$J$7,3,FALSE))</f>
        <v>2049.61</v>
      </c>
      <c r="BL1630" s="73"/>
      <c r="BM1630" s="73"/>
      <c r="BN1630" s="73"/>
      <c r="BO1630" s="73"/>
      <c r="BP1630" s="74"/>
      <c r="BQ1630" s="72">
        <f>IF($A1630="-","-",ROUND(VLOOKUP($A1630+ROUND(LEFT(BQ$1625,2)/24,5),'[1]ОАО "АТС"'!$A$30:$F$773,3,FALSE)+HLOOKUP($DL$1623,'[1]Сбытовая надбавка'!$F$5:$H$6,2,FALSE),2)+'[1]Иные услуги'!$C$6+HLOOKUP($DR$1622,'[1]Услуги по передаче'!$G$5:$J$7,3,FALSE))</f>
        <v>2067.48</v>
      </c>
      <c r="BR1630" s="73"/>
      <c r="BS1630" s="73"/>
      <c r="BT1630" s="73"/>
      <c r="BU1630" s="73"/>
      <c r="BV1630" s="74"/>
      <c r="BW1630" s="72">
        <f>IF($A1630="-","-",ROUND(VLOOKUP($A1630+ROUND(LEFT(BW$1625,2)/24,5),'[1]ОАО "АТС"'!$A$30:$F$773,3,FALSE)+HLOOKUP($DL$1623,'[1]Сбытовая надбавка'!$F$5:$H$6,2,FALSE),2)+'[1]Иные услуги'!$C$6+HLOOKUP($DR$1622,'[1]Услуги по передаче'!$G$5:$J$7,3,FALSE))</f>
        <v>2074.79</v>
      </c>
      <c r="BX1630" s="73"/>
      <c r="BY1630" s="73"/>
      <c r="BZ1630" s="73"/>
      <c r="CA1630" s="73"/>
      <c r="CB1630" s="74"/>
      <c r="CC1630" s="72">
        <f>IF($A1630="-","-",ROUND(VLOOKUP($A1630+ROUND(LEFT(CC$1625,2)/24,5),'[1]ОАО "АТС"'!$A$30:$F$773,3,FALSE)+HLOOKUP($DL$1623,'[1]Сбытовая надбавка'!$F$5:$H$6,2,FALSE),2)+'[1]Иные услуги'!$C$6+HLOOKUP($DR$1622,'[1]Услуги по передаче'!$G$5:$J$7,3,FALSE))</f>
        <v>2049.73</v>
      </c>
      <c r="CD1630" s="73"/>
      <c r="CE1630" s="73"/>
      <c r="CF1630" s="73"/>
      <c r="CG1630" s="73"/>
      <c r="CH1630" s="74"/>
      <c r="CI1630" s="72">
        <f>IF($A1630="-","-",ROUND(VLOOKUP($A1630+ROUND(LEFT(CI$1625,2)/24,5),'[1]ОАО "АТС"'!$A$30:$F$773,3,FALSE)+HLOOKUP($DL$1623,'[1]Сбытовая надбавка'!$F$5:$H$6,2,FALSE),2)+'[1]Иные услуги'!$C$6+HLOOKUP($DR$1622,'[1]Услуги по передаче'!$G$5:$J$7,3,FALSE))</f>
        <v>2049.94</v>
      </c>
      <c r="CJ1630" s="73"/>
      <c r="CK1630" s="73"/>
      <c r="CL1630" s="73"/>
      <c r="CM1630" s="73"/>
      <c r="CN1630" s="74"/>
      <c r="CO1630" s="72">
        <f>IF($A1630="-","-",ROUND(VLOOKUP($A1630+ROUND(LEFT(CO$1625,2)/24,5),'[1]ОАО "АТС"'!$A$30:$F$773,3,FALSE)+HLOOKUP($DL$1623,'[1]Сбытовая надбавка'!$F$5:$H$6,2,FALSE),2)+'[1]Иные услуги'!$C$6+HLOOKUP($DR$1622,'[1]Услуги по передаче'!$G$5:$J$7,3,FALSE))</f>
        <v>2049.69</v>
      </c>
      <c r="CP1630" s="73"/>
      <c r="CQ1630" s="73"/>
      <c r="CR1630" s="73"/>
      <c r="CS1630" s="73"/>
      <c r="CT1630" s="74"/>
      <c r="CU1630" s="72">
        <f>IF($A1630="-","-",ROUND(VLOOKUP($A1630+ROUND(LEFT(CU$1625,2)/24,5),'[1]ОАО "АТС"'!$A$30:$F$773,3,FALSE)+HLOOKUP($DL$1623,'[1]Сбытовая надбавка'!$F$5:$H$6,2,FALSE),2)+'[1]Иные услуги'!$C$6+HLOOKUP($DR$1622,'[1]Услуги по передаче'!$G$5:$J$7,3,FALSE))</f>
        <v>2049.7599999999998</v>
      </c>
      <c r="CV1630" s="73"/>
      <c r="CW1630" s="73"/>
      <c r="CX1630" s="73"/>
      <c r="CY1630" s="73"/>
      <c r="CZ1630" s="74"/>
      <c r="DA1630" s="72">
        <f>IF($A1630="-","-",ROUND(VLOOKUP($A1630+ROUND(LEFT(DA$1625,2)/24,5),'[1]ОАО "АТС"'!$A$30:$F$773,3,FALSE)+HLOOKUP($DL$1623,'[1]Сбытовая надбавка'!$F$5:$H$6,2,FALSE),2)+'[1]Иные услуги'!$C$6+HLOOKUP($DR$1622,'[1]Услуги по передаче'!$G$5:$J$7,3,FALSE))</f>
        <v>2050.19</v>
      </c>
      <c r="DB1630" s="73"/>
      <c r="DC1630" s="73"/>
      <c r="DD1630" s="73"/>
      <c r="DE1630" s="73"/>
      <c r="DF1630" s="74"/>
      <c r="DG1630" s="72">
        <f>IF($A1630="-","-",ROUND(VLOOKUP($A1630+ROUND(LEFT(DG$1625,2)/24,5),'[1]ОАО "АТС"'!$A$30:$F$773,3,FALSE)+HLOOKUP($DL$1623,'[1]Сбытовая надбавка'!$F$5:$H$6,2,FALSE),2)+'[1]Иные услуги'!$C$6+HLOOKUP($DR$1622,'[1]Услуги по передаче'!$G$5:$J$7,3,FALSE))</f>
        <v>2073.75</v>
      </c>
      <c r="DH1630" s="73"/>
      <c r="DI1630" s="73"/>
      <c r="DJ1630" s="73"/>
      <c r="DK1630" s="73"/>
      <c r="DL1630" s="74"/>
      <c r="DM1630" s="72">
        <f>IF($A1630="-","-",ROUND(VLOOKUP($A1630+ROUND(LEFT(DM$1625,2)/24,5),'[1]ОАО "АТС"'!$A$30:$F$773,3,FALSE)+HLOOKUP($DL$1623,'[1]Сбытовая надбавка'!$F$5:$H$6,2,FALSE),2)+'[1]Иные услуги'!$C$6+HLOOKUP($DR$1622,'[1]Услуги по передаче'!$G$5:$J$7,3,FALSE))</f>
        <v>2195.94</v>
      </c>
      <c r="DN1630" s="73"/>
      <c r="DO1630" s="73"/>
      <c r="DP1630" s="73"/>
      <c r="DQ1630" s="73"/>
      <c r="DR1630" s="74"/>
      <c r="DS1630" s="72">
        <f>IF($A1630="-","-",ROUND(VLOOKUP($A1630+ROUND(LEFT(DS$1625,2)/24,5),'[1]ОАО "АТС"'!$A$30:$F$773,3,FALSE)+HLOOKUP($DL$1623,'[1]Сбытовая надбавка'!$F$5:$H$6,2,FALSE),2)+'[1]Иные услуги'!$C$6+HLOOKUP($DR$1622,'[1]Услуги по передаче'!$G$5:$J$7,3,FALSE))</f>
        <v>2208.3199999999997</v>
      </c>
      <c r="DT1630" s="73"/>
      <c r="DU1630" s="73"/>
      <c r="DV1630" s="73"/>
      <c r="DW1630" s="73"/>
      <c r="DX1630" s="74"/>
      <c r="DY1630" s="72">
        <f>IF($A1630="-","-",ROUND(VLOOKUP($A1630+ROUND(LEFT(DY$1625,2)/24,5),'[1]ОАО "АТС"'!$A$30:$F$773,3,FALSE)+HLOOKUP($DL$1623,'[1]Сбытовая надбавка'!$F$5:$H$6,2,FALSE),2)+'[1]Иные услуги'!$C$6+HLOOKUP($DR$1622,'[1]Услуги по передаче'!$G$5:$J$7,3,FALSE))</f>
        <v>2143.35</v>
      </c>
      <c r="DZ1630" s="73"/>
      <c r="EA1630" s="73"/>
      <c r="EB1630" s="73"/>
      <c r="EC1630" s="73"/>
      <c r="ED1630" s="74"/>
      <c r="EE1630" s="72">
        <f>IF($A1630="-","-",ROUND(VLOOKUP($A1630+ROUND(LEFT(EE$1625,2)/24,5),'[1]ОАО "АТС"'!$A$30:$F$773,3,FALSE)+HLOOKUP($DL$1623,'[1]Сбытовая надбавка'!$F$5:$H$6,2,FALSE),2)+'[1]Иные услуги'!$C$6+HLOOKUP($DR$1622,'[1]Услуги по передаче'!$G$5:$J$7,3,FALSE))</f>
        <v>2048.48</v>
      </c>
      <c r="EF1630" s="73"/>
      <c r="EG1630" s="73"/>
      <c r="EH1630" s="73"/>
      <c r="EI1630" s="73"/>
      <c r="EJ1630" s="74"/>
      <c r="EK1630" s="72">
        <f>IF($A1630="-","-",ROUND(VLOOKUP($A1630+ROUND(LEFT(EK$1625,2)/24,5),'[1]ОАО "АТС"'!$A$30:$F$773,3,FALSE)+HLOOKUP($DL$1623,'[1]Сбытовая надбавка'!$F$5:$H$6,2,FALSE),2)+'[1]Иные услуги'!$C$6+HLOOKUP($DR$1622,'[1]Услуги по передаче'!$G$5:$J$7,3,FALSE))</f>
        <v>2260.7599999999998</v>
      </c>
      <c r="EL1630" s="73"/>
      <c r="EM1630" s="73"/>
      <c r="EN1630" s="73"/>
      <c r="EO1630" s="73"/>
      <c r="EP1630" s="74"/>
      <c r="EQ1630" s="72">
        <f>IF($A1630="-","-",ROUND(VLOOKUP($A1630+ROUND(LEFT(EQ$1625,2)/24,5),'[1]ОАО "АТС"'!$A$30:$F$773,3,FALSE)+HLOOKUP($DL$1623,'[1]Сбытовая надбавка'!$F$5:$H$6,2,FALSE),2)+'[1]Иные услуги'!$C$6+HLOOKUP($DR$1622,'[1]Услуги по передаче'!$G$5:$J$7,3,FALSE))</f>
        <v>2147.5</v>
      </c>
      <c r="ER1630" s="73"/>
      <c r="ES1630" s="73"/>
      <c r="ET1630" s="73"/>
      <c r="EU1630" s="73"/>
      <c r="EV1630" s="74"/>
    </row>
    <row r="1631" spans="1:152" s="38" customFormat="1" ht="15.75" customHeight="1" x14ac:dyDescent="0.2">
      <c r="A1631" s="69">
        <f>$A$120</f>
        <v>44991</v>
      </c>
      <c r="B1631" s="70"/>
      <c r="C1631" s="70"/>
      <c r="D1631" s="70"/>
      <c r="E1631" s="70"/>
      <c r="F1631" s="70"/>
      <c r="G1631" s="70"/>
      <c r="H1631" s="71"/>
      <c r="I1631" s="72">
        <f>IF($A1631="-","-",ROUND(VLOOKUP($A1631+ROUND(LEFT(I$1625,1)/24,5),'[1]ОАО "АТС"'!$A$30:$F$773,3,FALSE)+HLOOKUP($DL$1623,'[1]Сбытовая надбавка'!$F$5:$H$6,2,FALSE),2)+'[1]Иные услуги'!$C$6+HLOOKUP($DR$1622,'[1]Услуги по передаче'!$G$5:$J$7,3,FALSE))</f>
        <v>2049.96</v>
      </c>
      <c r="J1631" s="73"/>
      <c r="K1631" s="73"/>
      <c r="L1631" s="73"/>
      <c r="M1631" s="73"/>
      <c r="N1631" s="74"/>
      <c r="O1631" s="72">
        <f>IF($A1631="-","-",ROUND(VLOOKUP($A1631+ROUND(LEFT(O$1625,1)/24,5),'[1]ОАО "АТС"'!$A$30:$F$773,3,FALSE)+HLOOKUP($DL$1623,'[1]Сбытовая надбавка'!$F$5:$H$6,2,FALSE),2)+'[1]Иные услуги'!$C$6+HLOOKUP($DR$1622,'[1]Услуги по передаче'!$G$5:$J$7,3,FALSE))</f>
        <v>2050.35</v>
      </c>
      <c r="P1631" s="73"/>
      <c r="Q1631" s="73"/>
      <c r="R1631" s="73"/>
      <c r="S1631" s="73"/>
      <c r="T1631" s="74"/>
      <c r="U1631" s="72">
        <f>IF($A1631="-","-",ROUND(VLOOKUP($A1631+ROUND(LEFT(U$1625,1)/24,5),'[1]ОАО "АТС"'!$A$30:$F$773,3,FALSE)+HLOOKUP($DL$1623,'[1]Сбытовая надбавка'!$F$5:$H$6,2,FALSE),2)+'[1]Иные услуги'!$C$6+HLOOKUP($DR$1622,'[1]Услуги по передаче'!$G$5:$J$7,3,FALSE))</f>
        <v>2050.5099999999998</v>
      </c>
      <c r="V1631" s="73"/>
      <c r="W1631" s="73"/>
      <c r="X1631" s="73"/>
      <c r="Y1631" s="73"/>
      <c r="Z1631" s="74"/>
      <c r="AA1631" s="72">
        <f>IF($A1631="-","-",ROUND(VLOOKUP($A1631+ROUND(LEFT(AA$1625,1)/24,5),'[1]ОАО "АТС"'!$A$30:$F$773,3,FALSE)+HLOOKUP($DL$1623,'[1]Сбытовая надбавка'!$F$5:$H$6,2,FALSE),2)+'[1]Иные услуги'!$C$6+HLOOKUP($DR$1622,'[1]Услуги по передаче'!$G$5:$J$7,3,FALSE))</f>
        <v>2050.5</v>
      </c>
      <c r="AB1631" s="73"/>
      <c r="AC1631" s="73"/>
      <c r="AD1631" s="73"/>
      <c r="AE1631" s="73"/>
      <c r="AF1631" s="74"/>
      <c r="AG1631" s="72">
        <f>IF($A1631="-","-",ROUND(VLOOKUP($A1631+ROUND(LEFT(AG$1625,1)/24,5),'[1]ОАО "АТС"'!$A$30:$F$773,3,FALSE)+HLOOKUP($DL$1623,'[1]Сбытовая надбавка'!$F$5:$H$6,2,FALSE),2)+'[1]Иные услуги'!$C$6+HLOOKUP($DR$1622,'[1]Услуги по передаче'!$G$5:$J$7,3,FALSE))</f>
        <v>2050.34</v>
      </c>
      <c r="AH1631" s="73"/>
      <c r="AI1631" s="73"/>
      <c r="AJ1631" s="73"/>
      <c r="AK1631" s="73"/>
      <c r="AL1631" s="74"/>
      <c r="AM1631" s="72">
        <f>IF($A1631="-","-",ROUND(VLOOKUP($A1631+ROUND(LEFT(AM$1625,1)/24,5),'[1]ОАО "АТС"'!$A$30:$F$773,3,FALSE)+HLOOKUP($DL$1623,'[1]Сбытовая надбавка'!$F$5:$H$6,2,FALSE),2)+'[1]Иные услуги'!$C$6+HLOOKUP($DR$1622,'[1]Услуги по передаче'!$G$5:$J$7,3,FALSE))</f>
        <v>2050.1</v>
      </c>
      <c r="AN1631" s="73"/>
      <c r="AO1631" s="73"/>
      <c r="AP1631" s="73"/>
      <c r="AQ1631" s="73"/>
      <c r="AR1631" s="74"/>
      <c r="AS1631" s="72">
        <f>IF($A1631="-","-",ROUND(VLOOKUP($A1631+ROUND(LEFT(AS$1625,1)/24,5),'[1]ОАО "АТС"'!$A$30:$F$773,3,FALSE)+HLOOKUP($DL$1623,'[1]Сбытовая надбавка'!$F$5:$H$6,2,FALSE),2)+'[1]Иные услуги'!$C$6+HLOOKUP($DR$1622,'[1]Услуги по передаче'!$G$5:$J$7,3,FALSE))</f>
        <v>2053.89</v>
      </c>
      <c r="AT1631" s="73"/>
      <c r="AU1631" s="73"/>
      <c r="AV1631" s="73"/>
      <c r="AW1631" s="73"/>
      <c r="AX1631" s="74"/>
      <c r="AY1631" s="72">
        <f>IF($A1631="-","-",ROUND(VLOOKUP($A1631+ROUND(LEFT(AY$1625,1)/24,5),'[1]ОАО "АТС"'!$A$30:$F$773,3,FALSE)+HLOOKUP($DL$1623,'[1]Сбытовая надбавка'!$F$5:$H$6,2,FALSE),2)+'[1]Иные услуги'!$C$6+HLOOKUP($DR$1622,'[1]Услуги по передаче'!$G$5:$J$7,3,FALSE))</f>
        <v>2186.37</v>
      </c>
      <c r="AZ1631" s="73"/>
      <c r="BA1631" s="73"/>
      <c r="BB1631" s="73"/>
      <c r="BC1631" s="73"/>
      <c r="BD1631" s="74"/>
      <c r="BE1631" s="72">
        <f>IF($A1631="-","-",ROUND(VLOOKUP($A1631+ROUND(LEFT(BE$1625,1)/24,5),'[1]ОАО "АТС"'!$A$30:$F$773,3,FALSE)+HLOOKUP($DL$1623,'[1]Сбытовая надбавка'!$F$5:$H$6,2,FALSE),2)+'[1]Иные услуги'!$C$6+HLOOKUP($DR$1622,'[1]Услуги по передаче'!$G$5:$J$7,3,FALSE))</f>
        <v>2049.94</v>
      </c>
      <c r="BF1631" s="73"/>
      <c r="BG1631" s="73"/>
      <c r="BH1631" s="73"/>
      <c r="BI1631" s="73"/>
      <c r="BJ1631" s="74"/>
      <c r="BK1631" s="72">
        <f>IF($A1631="-","-",ROUND(VLOOKUP($A1631+ROUND(LEFT(BK$1625,1)/24,5),'[1]ОАО "АТС"'!$A$30:$F$773,3,FALSE)+HLOOKUP($DL$1623,'[1]Сбытовая надбавка'!$F$5:$H$6,2,FALSE),2)+'[1]Иные услуги'!$C$6+HLOOKUP($DR$1622,'[1]Услуги по передаче'!$G$5:$J$7,3,FALSE))</f>
        <v>2133.9</v>
      </c>
      <c r="BL1631" s="73"/>
      <c r="BM1631" s="73"/>
      <c r="BN1631" s="73"/>
      <c r="BO1631" s="73"/>
      <c r="BP1631" s="74"/>
      <c r="BQ1631" s="72">
        <f>IF($A1631="-","-",ROUND(VLOOKUP($A1631+ROUND(LEFT(BQ$1625,2)/24,5),'[1]ОАО "АТС"'!$A$30:$F$773,3,FALSE)+HLOOKUP($DL$1623,'[1]Сбытовая надбавка'!$F$5:$H$6,2,FALSE),2)+'[1]Иные услуги'!$C$6+HLOOKUP($DR$1622,'[1]Услуги по передаче'!$G$5:$J$7,3,FALSE))</f>
        <v>2158.58</v>
      </c>
      <c r="BR1631" s="73"/>
      <c r="BS1631" s="73"/>
      <c r="BT1631" s="73"/>
      <c r="BU1631" s="73"/>
      <c r="BV1631" s="74"/>
      <c r="BW1631" s="72">
        <f>IF($A1631="-","-",ROUND(VLOOKUP($A1631+ROUND(LEFT(BW$1625,2)/24,5),'[1]ОАО "АТС"'!$A$30:$F$773,3,FALSE)+HLOOKUP($DL$1623,'[1]Сбытовая надбавка'!$F$5:$H$6,2,FALSE),2)+'[1]Иные услуги'!$C$6+HLOOKUP($DR$1622,'[1]Услуги по передаче'!$G$5:$J$7,3,FALSE))</f>
        <v>2146.5099999999998</v>
      </c>
      <c r="BX1631" s="73"/>
      <c r="BY1631" s="73"/>
      <c r="BZ1631" s="73"/>
      <c r="CA1631" s="73"/>
      <c r="CB1631" s="74"/>
      <c r="CC1631" s="72">
        <f>IF($A1631="-","-",ROUND(VLOOKUP($A1631+ROUND(LEFT(CC$1625,2)/24,5),'[1]ОАО "АТС"'!$A$30:$F$773,3,FALSE)+HLOOKUP($DL$1623,'[1]Сбытовая надбавка'!$F$5:$H$6,2,FALSE),2)+'[1]Иные услуги'!$C$6+HLOOKUP($DR$1622,'[1]Услуги по передаче'!$G$5:$J$7,3,FALSE))</f>
        <v>2105.7399999999998</v>
      </c>
      <c r="CD1631" s="73"/>
      <c r="CE1631" s="73"/>
      <c r="CF1631" s="73"/>
      <c r="CG1631" s="73"/>
      <c r="CH1631" s="74"/>
      <c r="CI1631" s="72">
        <f>IF($A1631="-","-",ROUND(VLOOKUP($A1631+ROUND(LEFT(CI$1625,2)/24,5),'[1]ОАО "АТС"'!$A$30:$F$773,3,FALSE)+HLOOKUP($DL$1623,'[1]Сбытовая надбавка'!$F$5:$H$6,2,FALSE),2)+'[1]Иные услуги'!$C$6+HLOOKUP($DR$1622,'[1]Услуги по передаче'!$G$5:$J$7,3,FALSE))</f>
        <v>2101.38</v>
      </c>
      <c r="CJ1631" s="73"/>
      <c r="CK1631" s="73"/>
      <c r="CL1631" s="73"/>
      <c r="CM1631" s="73"/>
      <c r="CN1631" s="74"/>
      <c r="CO1631" s="72">
        <f>IF($A1631="-","-",ROUND(VLOOKUP($A1631+ROUND(LEFT(CO$1625,2)/24,5),'[1]ОАО "АТС"'!$A$30:$F$773,3,FALSE)+HLOOKUP($DL$1623,'[1]Сбытовая надбавка'!$F$5:$H$6,2,FALSE),2)+'[1]Иные услуги'!$C$6+HLOOKUP($DR$1622,'[1]Услуги по передаче'!$G$5:$J$7,3,FALSE))</f>
        <v>2093.7399999999998</v>
      </c>
      <c r="CP1631" s="73"/>
      <c r="CQ1631" s="73"/>
      <c r="CR1631" s="73"/>
      <c r="CS1631" s="73"/>
      <c r="CT1631" s="74"/>
      <c r="CU1631" s="72">
        <f>IF($A1631="-","-",ROUND(VLOOKUP($A1631+ROUND(LEFT(CU$1625,2)/24,5),'[1]ОАО "АТС"'!$A$30:$F$773,3,FALSE)+HLOOKUP($DL$1623,'[1]Сбытовая надбавка'!$F$5:$H$6,2,FALSE),2)+'[1]Иные услуги'!$C$6+HLOOKUP($DR$1622,'[1]Услуги по передаче'!$G$5:$J$7,3,FALSE))</f>
        <v>2100.71</v>
      </c>
      <c r="CV1631" s="73"/>
      <c r="CW1631" s="73"/>
      <c r="CX1631" s="73"/>
      <c r="CY1631" s="73"/>
      <c r="CZ1631" s="74"/>
      <c r="DA1631" s="72">
        <f>IF($A1631="-","-",ROUND(VLOOKUP($A1631+ROUND(LEFT(DA$1625,2)/24,5),'[1]ОАО "АТС"'!$A$30:$F$773,3,FALSE)+HLOOKUP($DL$1623,'[1]Сбытовая надбавка'!$F$5:$H$6,2,FALSE),2)+'[1]Иные услуги'!$C$6+HLOOKUP($DR$1622,'[1]Услуги по передаче'!$G$5:$J$7,3,FALSE))</f>
        <v>2080.54</v>
      </c>
      <c r="DB1631" s="73"/>
      <c r="DC1631" s="73"/>
      <c r="DD1631" s="73"/>
      <c r="DE1631" s="73"/>
      <c r="DF1631" s="74"/>
      <c r="DG1631" s="72">
        <f>IF($A1631="-","-",ROUND(VLOOKUP($A1631+ROUND(LEFT(DG$1625,2)/24,5),'[1]ОАО "АТС"'!$A$30:$F$773,3,FALSE)+HLOOKUP($DL$1623,'[1]Сбытовая надбавка'!$F$5:$H$6,2,FALSE),2)+'[1]Иные услуги'!$C$6+HLOOKUP($DR$1622,'[1]Услуги по передаче'!$G$5:$J$7,3,FALSE))</f>
        <v>2093.7399999999998</v>
      </c>
      <c r="DH1631" s="73"/>
      <c r="DI1631" s="73"/>
      <c r="DJ1631" s="73"/>
      <c r="DK1631" s="73"/>
      <c r="DL1631" s="74"/>
      <c r="DM1631" s="72">
        <f>IF($A1631="-","-",ROUND(VLOOKUP($A1631+ROUND(LEFT(DM$1625,2)/24,5),'[1]ОАО "АТС"'!$A$30:$F$773,3,FALSE)+HLOOKUP($DL$1623,'[1]Сбытовая надбавка'!$F$5:$H$6,2,FALSE),2)+'[1]Иные услуги'!$C$6+HLOOKUP($DR$1622,'[1]Услуги по передаче'!$G$5:$J$7,3,FALSE))</f>
        <v>2158.6999999999998</v>
      </c>
      <c r="DN1631" s="73"/>
      <c r="DO1631" s="73"/>
      <c r="DP1631" s="73"/>
      <c r="DQ1631" s="73"/>
      <c r="DR1631" s="74"/>
      <c r="DS1631" s="72">
        <f>IF($A1631="-","-",ROUND(VLOOKUP($A1631+ROUND(LEFT(DS$1625,2)/24,5),'[1]ОАО "АТС"'!$A$30:$F$773,3,FALSE)+HLOOKUP($DL$1623,'[1]Сбытовая надбавка'!$F$5:$H$6,2,FALSE),2)+'[1]Иные услуги'!$C$6+HLOOKUP($DR$1622,'[1]Услуги по передаче'!$G$5:$J$7,3,FALSE))</f>
        <v>2153.12</v>
      </c>
      <c r="DT1631" s="73"/>
      <c r="DU1631" s="73"/>
      <c r="DV1631" s="73"/>
      <c r="DW1631" s="73"/>
      <c r="DX1631" s="74"/>
      <c r="DY1631" s="72">
        <f>IF($A1631="-","-",ROUND(VLOOKUP($A1631+ROUND(LEFT(DY$1625,2)/24,5),'[1]ОАО "АТС"'!$A$30:$F$773,3,FALSE)+HLOOKUP($DL$1623,'[1]Сбытовая надбавка'!$F$5:$H$6,2,FALSE),2)+'[1]Иные услуги'!$C$6+HLOOKUP($DR$1622,'[1]Услуги по передаче'!$G$5:$J$7,3,FALSE))</f>
        <v>2091.0099999999998</v>
      </c>
      <c r="DZ1631" s="73"/>
      <c r="EA1631" s="73"/>
      <c r="EB1631" s="73"/>
      <c r="EC1631" s="73"/>
      <c r="ED1631" s="74"/>
      <c r="EE1631" s="72">
        <f>IF($A1631="-","-",ROUND(VLOOKUP($A1631+ROUND(LEFT(EE$1625,2)/24,5),'[1]ОАО "АТС"'!$A$30:$F$773,3,FALSE)+HLOOKUP($DL$1623,'[1]Сбытовая надбавка'!$F$5:$H$6,2,FALSE),2)+'[1]Иные услуги'!$C$6+HLOOKUP($DR$1622,'[1]Услуги по передаче'!$G$5:$J$7,3,FALSE))</f>
        <v>2048.3199999999997</v>
      </c>
      <c r="EF1631" s="73"/>
      <c r="EG1631" s="73"/>
      <c r="EH1631" s="73"/>
      <c r="EI1631" s="73"/>
      <c r="EJ1631" s="74"/>
      <c r="EK1631" s="72">
        <f>IF($A1631="-","-",ROUND(VLOOKUP($A1631+ROUND(LEFT(EK$1625,2)/24,5),'[1]ОАО "АТС"'!$A$30:$F$773,3,FALSE)+HLOOKUP($DL$1623,'[1]Сбытовая надбавка'!$F$5:$H$6,2,FALSE),2)+'[1]Иные услуги'!$C$6+HLOOKUP($DR$1622,'[1]Услуги по передаче'!$G$5:$J$7,3,FALSE))</f>
        <v>2250.0699999999997</v>
      </c>
      <c r="EL1631" s="73"/>
      <c r="EM1631" s="73"/>
      <c r="EN1631" s="73"/>
      <c r="EO1631" s="73"/>
      <c r="EP1631" s="74"/>
      <c r="EQ1631" s="72">
        <f>IF($A1631="-","-",ROUND(VLOOKUP($A1631+ROUND(LEFT(EQ$1625,2)/24,5),'[1]ОАО "АТС"'!$A$30:$F$773,3,FALSE)+HLOOKUP($DL$1623,'[1]Сбытовая надбавка'!$F$5:$H$6,2,FALSE),2)+'[1]Иные услуги'!$C$6+HLOOKUP($DR$1622,'[1]Услуги по передаче'!$G$5:$J$7,3,FALSE))</f>
        <v>2132.0099999999998</v>
      </c>
      <c r="ER1631" s="73"/>
      <c r="ES1631" s="73"/>
      <c r="ET1631" s="73"/>
      <c r="EU1631" s="73"/>
      <c r="EV1631" s="74"/>
    </row>
    <row r="1632" spans="1:152" s="38" customFormat="1" ht="15.75" customHeight="1" x14ac:dyDescent="0.2">
      <c r="A1632" s="69">
        <f>$A$121</f>
        <v>44992</v>
      </c>
      <c r="B1632" s="70"/>
      <c r="C1632" s="70"/>
      <c r="D1632" s="70"/>
      <c r="E1632" s="70"/>
      <c r="F1632" s="70"/>
      <c r="G1632" s="70"/>
      <c r="H1632" s="71"/>
      <c r="I1632" s="72">
        <f>IF($A1632="-","-",ROUND(VLOOKUP($A1632+ROUND(LEFT(I$1625,1)/24,5),'[1]ОАО "АТС"'!$A$30:$F$773,3,FALSE)+HLOOKUP($DL$1623,'[1]Сбытовая надбавка'!$F$5:$H$6,2,FALSE),2)+'[1]Иные услуги'!$C$6+HLOOKUP($DR$1622,'[1]Услуги по передаче'!$G$5:$J$7,3,FALSE))</f>
        <v>2050</v>
      </c>
      <c r="J1632" s="73"/>
      <c r="K1632" s="73"/>
      <c r="L1632" s="73"/>
      <c r="M1632" s="73"/>
      <c r="N1632" s="74"/>
      <c r="O1632" s="72">
        <f>IF($A1632="-","-",ROUND(VLOOKUP($A1632+ROUND(LEFT(O$1625,1)/24,5),'[1]ОАО "АТС"'!$A$30:$F$773,3,FALSE)+HLOOKUP($DL$1623,'[1]Сбытовая надбавка'!$F$5:$H$6,2,FALSE),2)+'[1]Иные услуги'!$C$6+HLOOKUP($DR$1622,'[1]Услуги по передаче'!$G$5:$J$7,3,FALSE))</f>
        <v>2050.0299999999997</v>
      </c>
      <c r="P1632" s="73"/>
      <c r="Q1632" s="73"/>
      <c r="R1632" s="73"/>
      <c r="S1632" s="73"/>
      <c r="T1632" s="74"/>
      <c r="U1632" s="72">
        <f>IF($A1632="-","-",ROUND(VLOOKUP($A1632+ROUND(LEFT(U$1625,1)/24,5),'[1]ОАО "АТС"'!$A$30:$F$773,3,FALSE)+HLOOKUP($DL$1623,'[1]Сбытовая надбавка'!$F$5:$H$6,2,FALSE),2)+'[1]Иные услуги'!$C$6+HLOOKUP($DR$1622,'[1]Услуги по передаче'!$G$5:$J$7,3,FALSE))</f>
        <v>2050.71</v>
      </c>
      <c r="V1632" s="73"/>
      <c r="W1632" s="73"/>
      <c r="X1632" s="73"/>
      <c r="Y1632" s="73"/>
      <c r="Z1632" s="74"/>
      <c r="AA1632" s="72">
        <f>IF($A1632="-","-",ROUND(VLOOKUP($A1632+ROUND(LEFT(AA$1625,1)/24,5),'[1]ОАО "АТС"'!$A$30:$F$773,3,FALSE)+HLOOKUP($DL$1623,'[1]Сбытовая надбавка'!$F$5:$H$6,2,FALSE),2)+'[1]Иные услуги'!$C$6+HLOOKUP($DR$1622,'[1]Услуги по передаче'!$G$5:$J$7,3,FALSE))</f>
        <v>2050.64</v>
      </c>
      <c r="AB1632" s="73"/>
      <c r="AC1632" s="73"/>
      <c r="AD1632" s="73"/>
      <c r="AE1632" s="73"/>
      <c r="AF1632" s="74"/>
      <c r="AG1632" s="72">
        <f>IF($A1632="-","-",ROUND(VLOOKUP($A1632+ROUND(LEFT(AG$1625,1)/24,5),'[1]ОАО "АТС"'!$A$30:$F$773,3,FALSE)+HLOOKUP($DL$1623,'[1]Сбытовая надбавка'!$F$5:$H$6,2,FALSE),2)+'[1]Иные услуги'!$C$6+HLOOKUP($DR$1622,'[1]Услуги по передаче'!$G$5:$J$7,3,FALSE))</f>
        <v>2050.59</v>
      </c>
      <c r="AH1632" s="73"/>
      <c r="AI1632" s="73"/>
      <c r="AJ1632" s="73"/>
      <c r="AK1632" s="73"/>
      <c r="AL1632" s="74"/>
      <c r="AM1632" s="72">
        <f>IF($A1632="-","-",ROUND(VLOOKUP($A1632+ROUND(LEFT(AM$1625,1)/24,5),'[1]ОАО "АТС"'!$A$30:$F$773,3,FALSE)+HLOOKUP($DL$1623,'[1]Сбытовая надбавка'!$F$5:$H$6,2,FALSE),2)+'[1]Иные услуги'!$C$6+HLOOKUP($DR$1622,'[1]Услуги по передаче'!$G$5:$J$7,3,FALSE))</f>
        <v>2049.87</v>
      </c>
      <c r="AN1632" s="73"/>
      <c r="AO1632" s="73"/>
      <c r="AP1632" s="73"/>
      <c r="AQ1632" s="73"/>
      <c r="AR1632" s="74"/>
      <c r="AS1632" s="72">
        <f>IF($A1632="-","-",ROUND(VLOOKUP($A1632+ROUND(LEFT(AS$1625,1)/24,5),'[1]ОАО "АТС"'!$A$30:$F$773,3,FALSE)+HLOOKUP($DL$1623,'[1]Сбытовая надбавка'!$F$5:$H$6,2,FALSE),2)+'[1]Иные услуги'!$C$6+HLOOKUP($DR$1622,'[1]Услуги по передаче'!$G$5:$J$7,3,FALSE))</f>
        <v>2048.88</v>
      </c>
      <c r="AT1632" s="73"/>
      <c r="AU1632" s="73"/>
      <c r="AV1632" s="73"/>
      <c r="AW1632" s="73"/>
      <c r="AX1632" s="74"/>
      <c r="AY1632" s="72">
        <f>IF($A1632="-","-",ROUND(VLOOKUP($A1632+ROUND(LEFT(AY$1625,1)/24,5),'[1]ОАО "АТС"'!$A$30:$F$773,3,FALSE)+HLOOKUP($DL$1623,'[1]Сбытовая надбавка'!$F$5:$H$6,2,FALSE),2)+'[1]Иные услуги'!$C$6+HLOOKUP($DR$1622,'[1]Услуги по передаче'!$G$5:$J$7,3,FALSE))</f>
        <v>2177.5</v>
      </c>
      <c r="AZ1632" s="73"/>
      <c r="BA1632" s="73"/>
      <c r="BB1632" s="73"/>
      <c r="BC1632" s="73"/>
      <c r="BD1632" s="74"/>
      <c r="BE1632" s="72">
        <f>IF($A1632="-","-",ROUND(VLOOKUP($A1632+ROUND(LEFT(BE$1625,1)/24,5),'[1]ОАО "АТС"'!$A$30:$F$773,3,FALSE)+HLOOKUP($DL$1623,'[1]Сбытовая надбавка'!$F$5:$H$6,2,FALSE),2)+'[1]Иные услуги'!$C$6+HLOOKUP($DR$1622,'[1]Услуги по передаче'!$G$5:$J$7,3,FALSE))</f>
        <v>2049.21</v>
      </c>
      <c r="BF1632" s="73"/>
      <c r="BG1632" s="73"/>
      <c r="BH1632" s="73"/>
      <c r="BI1632" s="73"/>
      <c r="BJ1632" s="74"/>
      <c r="BK1632" s="72">
        <f>IF($A1632="-","-",ROUND(VLOOKUP($A1632+ROUND(LEFT(BK$1625,1)/24,5),'[1]ОАО "АТС"'!$A$30:$F$773,3,FALSE)+HLOOKUP($DL$1623,'[1]Сбытовая надбавка'!$F$5:$H$6,2,FALSE),2)+'[1]Иные услуги'!$C$6+HLOOKUP($DR$1622,'[1]Услуги по передаче'!$G$5:$J$7,3,FALSE))</f>
        <v>2123.92</v>
      </c>
      <c r="BL1632" s="73"/>
      <c r="BM1632" s="73"/>
      <c r="BN1632" s="73"/>
      <c r="BO1632" s="73"/>
      <c r="BP1632" s="74"/>
      <c r="BQ1632" s="72">
        <f>IF($A1632="-","-",ROUND(VLOOKUP($A1632+ROUND(LEFT(BQ$1625,2)/24,5),'[1]ОАО "АТС"'!$A$30:$F$773,3,FALSE)+HLOOKUP($DL$1623,'[1]Сбытовая надбавка'!$F$5:$H$6,2,FALSE),2)+'[1]Иные услуги'!$C$6+HLOOKUP($DR$1622,'[1]Услуги по передаче'!$G$5:$J$7,3,FALSE))</f>
        <v>2147.36</v>
      </c>
      <c r="BR1632" s="73"/>
      <c r="BS1632" s="73"/>
      <c r="BT1632" s="73"/>
      <c r="BU1632" s="73"/>
      <c r="BV1632" s="74"/>
      <c r="BW1632" s="72">
        <f>IF($A1632="-","-",ROUND(VLOOKUP($A1632+ROUND(LEFT(BW$1625,2)/24,5),'[1]ОАО "АТС"'!$A$30:$F$773,3,FALSE)+HLOOKUP($DL$1623,'[1]Сбытовая надбавка'!$F$5:$H$6,2,FALSE),2)+'[1]Иные услуги'!$C$6+HLOOKUP($DR$1622,'[1]Услуги по передаче'!$G$5:$J$7,3,FALSE))</f>
        <v>2141.79</v>
      </c>
      <c r="BX1632" s="73"/>
      <c r="BY1632" s="73"/>
      <c r="BZ1632" s="73"/>
      <c r="CA1632" s="73"/>
      <c r="CB1632" s="74"/>
      <c r="CC1632" s="72">
        <f>IF($A1632="-","-",ROUND(VLOOKUP($A1632+ROUND(LEFT(CC$1625,2)/24,5),'[1]ОАО "АТС"'!$A$30:$F$773,3,FALSE)+HLOOKUP($DL$1623,'[1]Сбытовая надбавка'!$F$5:$H$6,2,FALSE),2)+'[1]Иные услуги'!$C$6+HLOOKUP($DR$1622,'[1]Услуги по передаче'!$G$5:$J$7,3,FALSE))</f>
        <v>2102.54</v>
      </c>
      <c r="CD1632" s="73"/>
      <c r="CE1632" s="73"/>
      <c r="CF1632" s="73"/>
      <c r="CG1632" s="73"/>
      <c r="CH1632" s="74"/>
      <c r="CI1632" s="72">
        <f>IF($A1632="-","-",ROUND(VLOOKUP($A1632+ROUND(LEFT(CI$1625,2)/24,5),'[1]ОАО "АТС"'!$A$30:$F$773,3,FALSE)+HLOOKUP($DL$1623,'[1]Сбытовая надбавка'!$F$5:$H$6,2,FALSE),2)+'[1]Иные услуги'!$C$6+HLOOKUP($DR$1622,'[1]Услуги по передаче'!$G$5:$J$7,3,FALSE))</f>
        <v>2096.87</v>
      </c>
      <c r="CJ1632" s="73"/>
      <c r="CK1632" s="73"/>
      <c r="CL1632" s="73"/>
      <c r="CM1632" s="73"/>
      <c r="CN1632" s="74"/>
      <c r="CO1632" s="72">
        <f>IF($A1632="-","-",ROUND(VLOOKUP($A1632+ROUND(LEFT(CO$1625,2)/24,5),'[1]ОАО "АТС"'!$A$30:$F$773,3,FALSE)+HLOOKUP($DL$1623,'[1]Сбытовая надбавка'!$F$5:$H$6,2,FALSE),2)+'[1]Иные услуги'!$C$6+HLOOKUP($DR$1622,'[1]Услуги по передаче'!$G$5:$J$7,3,FALSE))</f>
        <v>2087.16</v>
      </c>
      <c r="CP1632" s="73"/>
      <c r="CQ1632" s="73"/>
      <c r="CR1632" s="73"/>
      <c r="CS1632" s="73"/>
      <c r="CT1632" s="74"/>
      <c r="CU1632" s="72">
        <f>IF($A1632="-","-",ROUND(VLOOKUP($A1632+ROUND(LEFT(CU$1625,2)/24,5),'[1]ОАО "АТС"'!$A$30:$F$773,3,FALSE)+HLOOKUP($DL$1623,'[1]Сбытовая надбавка'!$F$5:$H$6,2,FALSE),2)+'[1]Иные услуги'!$C$6+HLOOKUP($DR$1622,'[1]Услуги по передаче'!$G$5:$J$7,3,FALSE))</f>
        <v>2111.27</v>
      </c>
      <c r="CV1632" s="73"/>
      <c r="CW1632" s="73"/>
      <c r="CX1632" s="73"/>
      <c r="CY1632" s="73"/>
      <c r="CZ1632" s="74"/>
      <c r="DA1632" s="72">
        <f>IF($A1632="-","-",ROUND(VLOOKUP($A1632+ROUND(LEFT(DA$1625,2)/24,5),'[1]ОАО "АТС"'!$A$30:$F$773,3,FALSE)+HLOOKUP($DL$1623,'[1]Сбытовая надбавка'!$F$5:$H$6,2,FALSE),2)+'[1]Иные услуги'!$C$6+HLOOKUP($DR$1622,'[1]Услуги по передаче'!$G$5:$J$7,3,FALSE))</f>
        <v>2074.56</v>
      </c>
      <c r="DB1632" s="73"/>
      <c r="DC1632" s="73"/>
      <c r="DD1632" s="73"/>
      <c r="DE1632" s="73"/>
      <c r="DF1632" s="74"/>
      <c r="DG1632" s="72">
        <f>IF($A1632="-","-",ROUND(VLOOKUP($A1632+ROUND(LEFT(DG$1625,2)/24,5),'[1]ОАО "АТС"'!$A$30:$F$773,3,FALSE)+HLOOKUP($DL$1623,'[1]Сбытовая надбавка'!$F$5:$H$6,2,FALSE),2)+'[1]Иные услуги'!$C$6+HLOOKUP($DR$1622,'[1]Услуги по передаче'!$G$5:$J$7,3,FALSE))</f>
        <v>2085.7399999999998</v>
      </c>
      <c r="DH1632" s="73"/>
      <c r="DI1632" s="73"/>
      <c r="DJ1632" s="73"/>
      <c r="DK1632" s="73"/>
      <c r="DL1632" s="74"/>
      <c r="DM1632" s="72">
        <f>IF($A1632="-","-",ROUND(VLOOKUP($A1632+ROUND(LEFT(DM$1625,2)/24,5),'[1]ОАО "АТС"'!$A$30:$F$773,3,FALSE)+HLOOKUP($DL$1623,'[1]Сбытовая надбавка'!$F$5:$H$6,2,FALSE),2)+'[1]Иные услуги'!$C$6+HLOOKUP($DR$1622,'[1]Услуги по передаче'!$G$5:$J$7,3,FALSE))</f>
        <v>2147.11</v>
      </c>
      <c r="DN1632" s="73"/>
      <c r="DO1632" s="73"/>
      <c r="DP1632" s="73"/>
      <c r="DQ1632" s="73"/>
      <c r="DR1632" s="74"/>
      <c r="DS1632" s="72">
        <f>IF($A1632="-","-",ROUND(VLOOKUP($A1632+ROUND(LEFT(DS$1625,2)/24,5),'[1]ОАО "АТС"'!$A$30:$F$773,3,FALSE)+HLOOKUP($DL$1623,'[1]Сбытовая надбавка'!$F$5:$H$6,2,FALSE),2)+'[1]Иные услуги'!$C$6+HLOOKUP($DR$1622,'[1]Услуги по передаче'!$G$5:$J$7,3,FALSE))</f>
        <v>2147</v>
      </c>
      <c r="DT1632" s="73"/>
      <c r="DU1632" s="73"/>
      <c r="DV1632" s="73"/>
      <c r="DW1632" s="73"/>
      <c r="DX1632" s="74"/>
      <c r="DY1632" s="72">
        <f>IF($A1632="-","-",ROUND(VLOOKUP($A1632+ROUND(LEFT(DY$1625,2)/24,5),'[1]ОАО "АТС"'!$A$30:$F$773,3,FALSE)+HLOOKUP($DL$1623,'[1]Сбытовая надбавка'!$F$5:$H$6,2,FALSE),2)+'[1]Иные услуги'!$C$6+HLOOKUP($DR$1622,'[1]Услуги по передаче'!$G$5:$J$7,3,FALSE))</f>
        <v>2100.4299999999998</v>
      </c>
      <c r="DZ1632" s="73"/>
      <c r="EA1632" s="73"/>
      <c r="EB1632" s="73"/>
      <c r="EC1632" s="73"/>
      <c r="ED1632" s="74"/>
      <c r="EE1632" s="72">
        <f>IF($A1632="-","-",ROUND(VLOOKUP($A1632+ROUND(LEFT(EE$1625,2)/24,5),'[1]ОАО "АТС"'!$A$30:$F$773,3,FALSE)+HLOOKUP($DL$1623,'[1]Сбытовая надбавка'!$F$5:$H$6,2,FALSE),2)+'[1]Иные услуги'!$C$6+HLOOKUP($DR$1622,'[1]Услуги по передаче'!$G$5:$J$7,3,FALSE))</f>
        <v>2046.04</v>
      </c>
      <c r="EF1632" s="73"/>
      <c r="EG1632" s="73"/>
      <c r="EH1632" s="73"/>
      <c r="EI1632" s="73"/>
      <c r="EJ1632" s="74"/>
      <c r="EK1632" s="72">
        <f>IF($A1632="-","-",ROUND(VLOOKUP($A1632+ROUND(LEFT(EK$1625,2)/24,5),'[1]ОАО "АТС"'!$A$30:$F$773,3,FALSE)+HLOOKUP($DL$1623,'[1]Сбытовая надбавка'!$F$5:$H$6,2,FALSE),2)+'[1]Иные услуги'!$C$6+HLOOKUP($DR$1622,'[1]Услуги по передаче'!$G$5:$J$7,3,FALSE))</f>
        <v>2248.2399999999998</v>
      </c>
      <c r="EL1632" s="73"/>
      <c r="EM1632" s="73"/>
      <c r="EN1632" s="73"/>
      <c r="EO1632" s="73"/>
      <c r="EP1632" s="74"/>
      <c r="EQ1632" s="72">
        <f>IF($A1632="-","-",ROUND(VLOOKUP($A1632+ROUND(LEFT(EQ$1625,2)/24,5),'[1]ОАО "АТС"'!$A$30:$F$773,3,FALSE)+HLOOKUP($DL$1623,'[1]Сбытовая надбавка'!$F$5:$H$6,2,FALSE),2)+'[1]Иные услуги'!$C$6+HLOOKUP($DR$1622,'[1]Услуги по передаче'!$G$5:$J$7,3,FALSE))</f>
        <v>2125.83</v>
      </c>
      <c r="ER1632" s="73"/>
      <c r="ES1632" s="73"/>
      <c r="ET1632" s="73"/>
      <c r="EU1632" s="73"/>
      <c r="EV1632" s="74"/>
    </row>
    <row r="1633" spans="1:152" s="38" customFormat="1" ht="15.75" customHeight="1" x14ac:dyDescent="0.2">
      <c r="A1633" s="69">
        <f>$A$122</f>
        <v>44993</v>
      </c>
      <c r="B1633" s="70"/>
      <c r="C1633" s="70"/>
      <c r="D1633" s="70"/>
      <c r="E1633" s="70"/>
      <c r="F1633" s="70"/>
      <c r="G1633" s="70"/>
      <c r="H1633" s="71"/>
      <c r="I1633" s="72">
        <f>IF($A1633="-","-",ROUND(VLOOKUP($A1633+ROUND(LEFT(I$1625,1)/24,5),'[1]ОАО "АТС"'!$A$30:$F$773,3,FALSE)+HLOOKUP($DL$1623,'[1]Сбытовая надбавка'!$F$5:$H$6,2,FALSE),2)+'[1]Иные услуги'!$C$6+HLOOKUP($DR$1622,'[1]Услуги по передаче'!$G$5:$J$7,3,FALSE))</f>
        <v>2081.1799999999998</v>
      </c>
      <c r="J1633" s="73"/>
      <c r="K1633" s="73"/>
      <c r="L1633" s="73"/>
      <c r="M1633" s="73"/>
      <c r="N1633" s="74"/>
      <c r="O1633" s="72">
        <f>IF($A1633="-","-",ROUND(VLOOKUP($A1633+ROUND(LEFT(O$1625,1)/24,5),'[1]ОАО "АТС"'!$A$30:$F$773,3,FALSE)+HLOOKUP($DL$1623,'[1]Сбытовая надбавка'!$F$5:$H$6,2,FALSE),2)+'[1]Иные услуги'!$C$6+HLOOKUP($DR$1622,'[1]Услуги по передаче'!$G$5:$J$7,3,FALSE))</f>
        <v>2050.2399999999998</v>
      </c>
      <c r="P1633" s="73"/>
      <c r="Q1633" s="73"/>
      <c r="R1633" s="73"/>
      <c r="S1633" s="73"/>
      <c r="T1633" s="74"/>
      <c r="U1633" s="72">
        <f>IF($A1633="-","-",ROUND(VLOOKUP($A1633+ROUND(LEFT(U$1625,1)/24,5),'[1]ОАО "АТС"'!$A$30:$F$773,3,FALSE)+HLOOKUP($DL$1623,'[1]Сбытовая надбавка'!$F$5:$H$6,2,FALSE),2)+'[1]Иные услуги'!$C$6+HLOOKUP($DR$1622,'[1]Услуги по передаче'!$G$5:$J$7,3,FALSE))</f>
        <v>2050.92</v>
      </c>
      <c r="V1633" s="73"/>
      <c r="W1633" s="73"/>
      <c r="X1633" s="73"/>
      <c r="Y1633" s="73"/>
      <c r="Z1633" s="74"/>
      <c r="AA1633" s="72">
        <f>IF($A1633="-","-",ROUND(VLOOKUP($A1633+ROUND(LEFT(AA$1625,1)/24,5),'[1]ОАО "АТС"'!$A$30:$F$773,3,FALSE)+HLOOKUP($DL$1623,'[1]Сбытовая надбавка'!$F$5:$H$6,2,FALSE),2)+'[1]Иные услуги'!$C$6+HLOOKUP($DR$1622,'[1]Услуги по передаче'!$G$5:$J$7,3,FALSE))</f>
        <v>2050.85</v>
      </c>
      <c r="AB1633" s="73"/>
      <c r="AC1633" s="73"/>
      <c r="AD1633" s="73"/>
      <c r="AE1633" s="73"/>
      <c r="AF1633" s="74"/>
      <c r="AG1633" s="72">
        <f>IF($A1633="-","-",ROUND(VLOOKUP($A1633+ROUND(LEFT(AG$1625,1)/24,5),'[1]ОАО "АТС"'!$A$30:$F$773,3,FALSE)+HLOOKUP($DL$1623,'[1]Сбытовая надбавка'!$F$5:$H$6,2,FALSE),2)+'[1]Иные услуги'!$C$6+HLOOKUP($DR$1622,'[1]Услуги по передаче'!$G$5:$J$7,3,FALSE))</f>
        <v>2050.83</v>
      </c>
      <c r="AH1633" s="73"/>
      <c r="AI1633" s="73"/>
      <c r="AJ1633" s="73"/>
      <c r="AK1633" s="73"/>
      <c r="AL1633" s="74"/>
      <c r="AM1633" s="72">
        <f>IF($A1633="-","-",ROUND(VLOOKUP($A1633+ROUND(LEFT(AM$1625,1)/24,5),'[1]ОАО "АТС"'!$A$30:$F$773,3,FALSE)+HLOOKUP($DL$1623,'[1]Сбытовая надбавка'!$F$5:$H$6,2,FALSE),2)+'[1]Иные услуги'!$C$6+HLOOKUP($DR$1622,'[1]Услуги по передаче'!$G$5:$J$7,3,FALSE))</f>
        <v>2050.5299999999997</v>
      </c>
      <c r="AN1633" s="73"/>
      <c r="AO1633" s="73"/>
      <c r="AP1633" s="73"/>
      <c r="AQ1633" s="73"/>
      <c r="AR1633" s="74"/>
      <c r="AS1633" s="72">
        <f>IF($A1633="-","-",ROUND(VLOOKUP($A1633+ROUND(LEFT(AS$1625,1)/24,5),'[1]ОАО "АТС"'!$A$30:$F$773,3,FALSE)+HLOOKUP($DL$1623,'[1]Сбытовая надбавка'!$F$5:$H$6,2,FALSE),2)+'[1]Иные услуги'!$C$6+HLOOKUP($DR$1622,'[1]Услуги по передаче'!$G$5:$J$7,3,FALSE))</f>
        <v>2049.7399999999998</v>
      </c>
      <c r="AT1633" s="73"/>
      <c r="AU1633" s="73"/>
      <c r="AV1633" s="73"/>
      <c r="AW1633" s="73"/>
      <c r="AX1633" s="74"/>
      <c r="AY1633" s="72">
        <f>IF($A1633="-","-",ROUND(VLOOKUP($A1633+ROUND(LEFT(AY$1625,1)/24,5),'[1]ОАО "АТС"'!$A$30:$F$773,3,FALSE)+HLOOKUP($DL$1623,'[1]Сбытовая надбавка'!$F$5:$H$6,2,FALSE),2)+'[1]Иные услуги'!$C$6+HLOOKUP($DR$1622,'[1]Услуги по передаче'!$G$5:$J$7,3,FALSE))</f>
        <v>2059.38</v>
      </c>
      <c r="AZ1633" s="73"/>
      <c r="BA1633" s="73"/>
      <c r="BB1633" s="73"/>
      <c r="BC1633" s="73"/>
      <c r="BD1633" s="74"/>
      <c r="BE1633" s="72">
        <f>IF($A1633="-","-",ROUND(VLOOKUP($A1633+ROUND(LEFT(BE$1625,1)/24,5),'[1]ОАО "АТС"'!$A$30:$F$773,3,FALSE)+HLOOKUP($DL$1623,'[1]Сбытовая надбавка'!$F$5:$H$6,2,FALSE),2)+'[1]Иные услуги'!$C$6+HLOOKUP($DR$1622,'[1]Услуги по передаче'!$G$5:$J$7,3,FALSE))</f>
        <v>2049.65</v>
      </c>
      <c r="BF1633" s="73"/>
      <c r="BG1633" s="73"/>
      <c r="BH1633" s="73"/>
      <c r="BI1633" s="73"/>
      <c r="BJ1633" s="74"/>
      <c r="BK1633" s="72">
        <f>IF($A1633="-","-",ROUND(VLOOKUP($A1633+ROUND(LEFT(BK$1625,1)/24,5),'[1]ОАО "АТС"'!$A$30:$F$773,3,FALSE)+HLOOKUP($DL$1623,'[1]Сбытовая надбавка'!$F$5:$H$6,2,FALSE),2)+'[1]Иные услуги'!$C$6+HLOOKUP($DR$1622,'[1]Услуги по передаче'!$G$5:$J$7,3,FALSE))</f>
        <v>2051.5</v>
      </c>
      <c r="BL1633" s="73"/>
      <c r="BM1633" s="73"/>
      <c r="BN1633" s="73"/>
      <c r="BO1633" s="73"/>
      <c r="BP1633" s="74"/>
      <c r="BQ1633" s="72">
        <f>IF($A1633="-","-",ROUND(VLOOKUP($A1633+ROUND(LEFT(BQ$1625,2)/24,5),'[1]ОАО "АТС"'!$A$30:$F$773,3,FALSE)+HLOOKUP($DL$1623,'[1]Сбытовая надбавка'!$F$5:$H$6,2,FALSE),2)+'[1]Иные услуги'!$C$6+HLOOKUP($DR$1622,'[1]Услуги по передаче'!$G$5:$J$7,3,FALSE))</f>
        <v>2072.52</v>
      </c>
      <c r="BR1633" s="73"/>
      <c r="BS1633" s="73"/>
      <c r="BT1633" s="73"/>
      <c r="BU1633" s="73"/>
      <c r="BV1633" s="74"/>
      <c r="BW1633" s="72">
        <f>IF($A1633="-","-",ROUND(VLOOKUP($A1633+ROUND(LEFT(BW$1625,2)/24,5),'[1]ОАО "АТС"'!$A$30:$F$773,3,FALSE)+HLOOKUP($DL$1623,'[1]Сбытовая надбавка'!$F$5:$H$6,2,FALSE),2)+'[1]Иные услуги'!$C$6+HLOOKUP($DR$1622,'[1]Услуги по передаче'!$G$5:$J$7,3,FALSE))</f>
        <v>2078.66</v>
      </c>
      <c r="BX1633" s="73"/>
      <c r="BY1633" s="73"/>
      <c r="BZ1633" s="73"/>
      <c r="CA1633" s="73"/>
      <c r="CB1633" s="74"/>
      <c r="CC1633" s="72">
        <f>IF($A1633="-","-",ROUND(VLOOKUP($A1633+ROUND(LEFT(CC$1625,2)/24,5),'[1]ОАО "АТС"'!$A$30:$F$773,3,FALSE)+HLOOKUP($DL$1623,'[1]Сбытовая надбавка'!$F$5:$H$6,2,FALSE),2)+'[1]Иные услуги'!$C$6+HLOOKUP($DR$1622,'[1]Услуги по передаче'!$G$5:$J$7,3,FALSE))</f>
        <v>2051.75</v>
      </c>
      <c r="CD1633" s="73"/>
      <c r="CE1633" s="73"/>
      <c r="CF1633" s="73"/>
      <c r="CG1633" s="73"/>
      <c r="CH1633" s="74"/>
      <c r="CI1633" s="72">
        <f>IF($A1633="-","-",ROUND(VLOOKUP($A1633+ROUND(LEFT(CI$1625,2)/24,5),'[1]ОАО "АТС"'!$A$30:$F$773,3,FALSE)+HLOOKUP($DL$1623,'[1]Сбытовая надбавка'!$F$5:$H$6,2,FALSE),2)+'[1]Иные услуги'!$C$6+HLOOKUP($DR$1622,'[1]Услуги по передаче'!$G$5:$J$7,3,FALSE))</f>
        <v>2052.1</v>
      </c>
      <c r="CJ1633" s="73"/>
      <c r="CK1633" s="73"/>
      <c r="CL1633" s="73"/>
      <c r="CM1633" s="73"/>
      <c r="CN1633" s="74"/>
      <c r="CO1633" s="72">
        <f>IF($A1633="-","-",ROUND(VLOOKUP($A1633+ROUND(LEFT(CO$1625,2)/24,5),'[1]ОАО "АТС"'!$A$30:$F$773,3,FALSE)+HLOOKUP($DL$1623,'[1]Сбытовая надбавка'!$F$5:$H$6,2,FALSE),2)+'[1]Иные услуги'!$C$6+HLOOKUP($DR$1622,'[1]Услуги по передаче'!$G$5:$J$7,3,FALSE))</f>
        <v>2052.02</v>
      </c>
      <c r="CP1633" s="73"/>
      <c r="CQ1633" s="73"/>
      <c r="CR1633" s="73"/>
      <c r="CS1633" s="73"/>
      <c r="CT1633" s="74"/>
      <c r="CU1633" s="72">
        <f>IF($A1633="-","-",ROUND(VLOOKUP($A1633+ROUND(LEFT(CU$1625,2)/24,5),'[1]ОАО "АТС"'!$A$30:$F$773,3,FALSE)+HLOOKUP($DL$1623,'[1]Сбытовая надбавка'!$F$5:$H$6,2,FALSE),2)+'[1]Иные услуги'!$C$6+HLOOKUP($DR$1622,'[1]Услуги по передаче'!$G$5:$J$7,3,FALSE))</f>
        <v>2068.58</v>
      </c>
      <c r="CV1633" s="73"/>
      <c r="CW1633" s="73"/>
      <c r="CX1633" s="73"/>
      <c r="CY1633" s="73"/>
      <c r="CZ1633" s="74"/>
      <c r="DA1633" s="72">
        <f>IF($A1633="-","-",ROUND(VLOOKUP($A1633+ROUND(LEFT(DA$1625,2)/24,5),'[1]ОАО "АТС"'!$A$30:$F$773,3,FALSE)+HLOOKUP($DL$1623,'[1]Сбытовая надбавка'!$F$5:$H$6,2,FALSE),2)+'[1]Иные услуги'!$C$6+HLOOKUP($DR$1622,'[1]Услуги по передаче'!$G$5:$J$7,3,FALSE))</f>
        <v>2076.5299999999997</v>
      </c>
      <c r="DB1633" s="73"/>
      <c r="DC1633" s="73"/>
      <c r="DD1633" s="73"/>
      <c r="DE1633" s="73"/>
      <c r="DF1633" s="74"/>
      <c r="DG1633" s="72">
        <f>IF($A1633="-","-",ROUND(VLOOKUP($A1633+ROUND(LEFT(DG$1625,2)/24,5),'[1]ОАО "АТС"'!$A$30:$F$773,3,FALSE)+HLOOKUP($DL$1623,'[1]Сбытовая надбавка'!$F$5:$H$6,2,FALSE),2)+'[1]Иные услуги'!$C$6+HLOOKUP($DR$1622,'[1]Услуги по передаче'!$G$5:$J$7,3,FALSE))</f>
        <v>2083.11</v>
      </c>
      <c r="DH1633" s="73"/>
      <c r="DI1633" s="73"/>
      <c r="DJ1633" s="73"/>
      <c r="DK1633" s="73"/>
      <c r="DL1633" s="74"/>
      <c r="DM1633" s="72">
        <f>IF($A1633="-","-",ROUND(VLOOKUP($A1633+ROUND(LEFT(DM$1625,2)/24,5),'[1]ОАО "АТС"'!$A$30:$F$773,3,FALSE)+HLOOKUP($DL$1623,'[1]Сбытовая надбавка'!$F$5:$H$6,2,FALSE),2)+'[1]Иные услуги'!$C$6+HLOOKUP($DR$1622,'[1]Услуги по передаче'!$G$5:$J$7,3,FALSE))</f>
        <v>2161.25</v>
      </c>
      <c r="DN1633" s="73"/>
      <c r="DO1633" s="73"/>
      <c r="DP1633" s="73"/>
      <c r="DQ1633" s="73"/>
      <c r="DR1633" s="74"/>
      <c r="DS1633" s="72">
        <f>IF($A1633="-","-",ROUND(VLOOKUP($A1633+ROUND(LEFT(DS$1625,2)/24,5),'[1]ОАО "АТС"'!$A$30:$F$773,3,FALSE)+HLOOKUP($DL$1623,'[1]Сбытовая надбавка'!$F$5:$H$6,2,FALSE),2)+'[1]Иные услуги'!$C$6+HLOOKUP($DR$1622,'[1]Услуги по передаче'!$G$5:$J$7,3,FALSE))</f>
        <v>2189.2599999999998</v>
      </c>
      <c r="DT1633" s="73"/>
      <c r="DU1633" s="73"/>
      <c r="DV1633" s="73"/>
      <c r="DW1633" s="73"/>
      <c r="DX1633" s="74"/>
      <c r="DY1633" s="72">
        <f>IF($A1633="-","-",ROUND(VLOOKUP($A1633+ROUND(LEFT(DY$1625,2)/24,5),'[1]ОАО "АТС"'!$A$30:$F$773,3,FALSE)+HLOOKUP($DL$1623,'[1]Сбытовая надбавка'!$F$5:$H$6,2,FALSE),2)+'[1]Иные услуги'!$C$6+HLOOKUP($DR$1622,'[1]Услуги по передаче'!$G$5:$J$7,3,FALSE))</f>
        <v>2079.09</v>
      </c>
      <c r="DZ1633" s="73"/>
      <c r="EA1633" s="73"/>
      <c r="EB1633" s="73"/>
      <c r="EC1633" s="73"/>
      <c r="ED1633" s="74"/>
      <c r="EE1633" s="72">
        <f>IF($A1633="-","-",ROUND(VLOOKUP($A1633+ROUND(LEFT(EE$1625,2)/24,5),'[1]ОАО "АТС"'!$A$30:$F$773,3,FALSE)+HLOOKUP($DL$1623,'[1]Сбытовая надбавка'!$F$5:$H$6,2,FALSE),2)+'[1]Иные услуги'!$C$6+HLOOKUP($DR$1622,'[1]Услуги по передаче'!$G$5:$J$7,3,FALSE))</f>
        <v>2047.6</v>
      </c>
      <c r="EF1633" s="73"/>
      <c r="EG1633" s="73"/>
      <c r="EH1633" s="73"/>
      <c r="EI1633" s="73"/>
      <c r="EJ1633" s="74"/>
      <c r="EK1633" s="72">
        <f>IF($A1633="-","-",ROUND(VLOOKUP($A1633+ROUND(LEFT(EK$1625,2)/24,5),'[1]ОАО "АТС"'!$A$30:$F$773,3,FALSE)+HLOOKUP($DL$1623,'[1]Сбытовая надбавка'!$F$5:$H$6,2,FALSE),2)+'[1]Иные услуги'!$C$6+HLOOKUP($DR$1622,'[1]Услуги по передаче'!$G$5:$J$7,3,FALSE))</f>
        <v>2231.4699999999998</v>
      </c>
      <c r="EL1633" s="73"/>
      <c r="EM1633" s="73"/>
      <c r="EN1633" s="73"/>
      <c r="EO1633" s="73"/>
      <c r="EP1633" s="74"/>
      <c r="EQ1633" s="72">
        <f>IF($A1633="-","-",ROUND(VLOOKUP($A1633+ROUND(LEFT(EQ$1625,2)/24,5),'[1]ОАО "АТС"'!$A$30:$F$773,3,FALSE)+HLOOKUP($DL$1623,'[1]Сбытовая надбавка'!$F$5:$H$6,2,FALSE),2)+'[1]Иные услуги'!$C$6+HLOOKUP($DR$1622,'[1]Услуги по передаче'!$G$5:$J$7,3,FALSE))</f>
        <v>2122.12</v>
      </c>
      <c r="ER1633" s="73"/>
      <c r="ES1633" s="73"/>
      <c r="ET1633" s="73"/>
      <c r="EU1633" s="73"/>
      <c r="EV1633" s="74"/>
    </row>
    <row r="1634" spans="1:152" s="38" customFormat="1" ht="15.75" customHeight="1" x14ac:dyDescent="0.2">
      <c r="A1634" s="69">
        <f>$A$123</f>
        <v>44994</v>
      </c>
      <c r="B1634" s="70"/>
      <c r="C1634" s="70"/>
      <c r="D1634" s="70"/>
      <c r="E1634" s="70"/>
      <c r="F1634" s="70"/>
      <c r="G1634" s="70"/>
      <c r="H1634" s="71"/>
      <c r="I1634" s="72">
        <f>IF($A1634="-","-",ROUND(VLOOKUP($A1634+ROUND(LEFT(I$1625,1)/24,5),'[1]ОАО "АТС"'!$A$30:$F$773,3,FALSE)+HLOOKUP($DL$1623,'[1]Сбытовая надбавка'!$F$5:$H$6,2,FALSE),2)+'[1]Иные услуги'!$C$6+HLOOKUP($DR$1622,'[1]Услуги по передаче'!$G$5:$J$7,3,FALSE))</f>
        <v>2054.69</v>
      </c>
      <c r="J1634" s="73"/>
      <c r="K1634" s="73"/>
      <c r="L1634" s="73"/>
      <c r="M1634" s="73"/>
      <c r="N1634" s="74"/>
      <c r="O1634" s="72">
        <f>IF($A1634="-","-",ROUND(VLOOKUP($A1634+ROUND(LEFT(O$1625,1)/24,5),'[1]ОАО "АТС"'!$A$30:$F$773,3,FALSE)+HLOOKUP($DL$1623,'[1]Сбытовая надбавка'!$F$5:$H$6,2,FALSE),2)+'[1]Иные услуги'!$C$6+HLOOKUP($DR$1622,'[1]Услуги по передаче'!$G$5:$J$7,3,FALSE))</f>
        <v>2050.2599999999998</v>
      </c>
      <c r="P1634" s="73"/>
      <c r="Q1634" s="73"/>
      <c r="R1634" s="73"/>
      <c r="S1634" s="73"/>
      <c r="T1634" s="74"/>
      <c r="U1634" s="72">
        <f>IF($A1634="-","-",ROUND(VLOOKUP($A1634+ROUND(LEFT(U$1625,1)/24,5),'[1]ОАО "АТС"'!$A$30:$F$773,3,FALSE)+HLOOKUP($DL$1623,'[1]Сбытовая надбавка'!$F$5:$H$6,2,FALSE),2)+'[1]Иные услуги'!$C$6+HLOOKUP($DR$1622,'[1]Услуги по передаче'!$G$5:$J$7,3,FALSE))</f>
        <v>2050.9</v>
      </c>
      <c r="V1634" s="73"/>
      <c r="W1634" s="73"/>
      <c r="X1634" s="73"/>
      <c r="Y1634" s="73"/>
      <c r="Z1634" s="74"/>
      <c r="AA1634" s="72">
        <f>IF($A1634="-","-",ROUND(VLOOKUP($A1634+ROUND(LEFT(AA$1625,1)/24,5),'[1]ОАО "АТС"'!$A$30:$F$773,3,FALSE)+HLOOKUP($DL$1623,'[1]Сбытовая надбавка'!$F$5:$H$6,2,FALSE),2)+'[1]Иные услуги'!$C$6+HLOOKUP($DR$1622,'[1]Услуги по передаче'!$G$5:$J$7,3,FALSE))</f>
        <v>2050.81</v>
      </c>
      <c r="AB1634" s="73"/>
      <c r="AC1634" s="73"/>
      <c r="AD1634" s="73"/>
      <c r="AE1634" s="73"/>
      <c r="AF1634" s="74"/>
      <c r="AG1634" s="72">
        <f>IF($A1634="-","-",ROUND(VLOOKUP($A1634+ROUND(LEFT(AG$1625,1)/24,5),'[1]ОАО "АТС"'!$A$30:$F$773,3,FALSE)+HLOOKUP($DL$1623,'[1]Сбытовая надбавка'!$F$5:$H$6,2,FALSE),2)+'[1]Иные услуги'!$C$6+HLOOKUP($DR$1622,'[1]Услуги по передаче'!$G$5:$J$7,3,FALSE))</f>
        <v>2050.7399999999998</v>
      </c>
      <c r="AH1634" s="73"/>
      <c r="AI1634" s="73"/>
      <c r="AJ1634" s="73"/>
      <c r="AK1634" s="73"/>
      <c r="AL1634" s="74"/>
      <c r="AM1634" s="72">
        <f>IF($A1634="-","-",ROUND(VLOOKUP($A1634+ROUND(LEFT(AM$1625,1)/24,5),'[1]ОАО "АТС"'!$A$30:$F$773,3,FALSE)+HLOOKUP($DL$1623,'[1]Сбытовая надбавка'!$F$5:$H$6,2,FALSE),2)+'[1]Иные услуги'!$C$6+HLOOKUP($DR$1622,'[1]Услуги по передаче'!$G$5:$J$7,3,FALSE))</f>
        <v>2050.58</v>
      </c>
      <c r="AN1634" s="73"/>
      <c r="AO1634" s="73"/>
      <c r="AP1634" s="73"/>
      <c r="AQ1634" s="73"/>
      <c r="AR1634" s="74"/>
      <c r="AS1634" s="72">
        <f>IF($A1634="-","-",ROUND(VLOOKUP($A1634+ROUND(LEFT(AS$1625,1)/24,5),'[1]ОАО "АТС"'!$A$30:$F$773,3,FALSE)+HLOOKUP($DL$1623,'[1]Сбытовая надбавка'!$F$5:$H$6,2,FALSE),2)+'[1]Иные услуги'!$C$6+HLOOKUP($DR$1622,'[1]Услуги по передаче'!$G$5:$J$7,3,FALSE))</f>
        <v>2068.94</v>
      </c>
      <c r="AT1634" s="73"/>
      <c r="AU1634" s="73"/>
      <c r="AV1634" s="73"/>
      <c r="AW1634" s="73"/>
      <c r="AX1634" s="74"/>
      <c r="AY1634" s="72">
        <f>IF($A1634="-","-",ROUND(VLOOKUP($A1634+ROUND(LEFT(AY$1625,1)/24,5),'[1]ОАО "АТС"'!$A$30:$F$773,3,FALSE)+HLOOKUP($DL$1623,'[1]Сбытовая надбавка'!$F$5:$H$6,2,FALSE),2)+'[1]Иные услуги'!$C$6+HLOOKUP($DR$1622,'[1]Услуги по передаче'!$G$5:$J$7,3,FALSE))</f>
        <v>2129.15</v>
      </c>
      <c r="AZ1634" s="73"/>
      <c r="BA1634" s="73"/>
      <c r="BB1634" s="73"/>
      <c r="BC1634" s="73"/>
      <c r="BD1634" s="74"/>
      <c r="BE1634" s="72">
        <f>IF($A1634="-","-",ROUND(VLOOKUP($A1634+ROUND(LEFT(BE$1625,1)/24,5),'[1]ОАО "АТС"'!$A$30:$F$773,3,FALSE)+HLOOKUP($DL$1623,'[1]Сбытовая надбавка'!$F$5:$H$6,2,FALSE),2)+'[1]Иные услуги'!$C$6+HLOOKUP($DR$1622,'[1]Услуги по передаче'!$G$5:$J$7,3,FALSE))</f>
        <v>2050.61</v>
      </c>
      <c r="BF1634" s="73"/>
      <c r="BG1634" s="73"/>
      <c r="BH1634" s="73"/>
      <c r="BI1634" s="73"/>
      <c r="BJ1634" s="74"/>
      <c r="BK1634" s="72">
        <f>IF($A1634="-","-",ROUND(VLOOKUP($A1634+ROUND(LEFT(BK$1625,1)/24,5),'[1]ОАО "АТС"'!$A$30:$F$773,3,FALSE)+HLOOKUP($DL$1623,'[1]Сбытовая надбавка'!$F$5:$H$6,2,FALSE),2)+'[1]Иные услуги'!$C$6+HLOOKUP($DR$1622,'[1]Услуги по передаче'!$G$5:$J$7,3,FALSE))</f>
        <v>2088.0299999999997</v>
      </c>
      <c r="BL1634" s="73"/>
      <c r="BM1634" s="73"/>
      <c r="BN1634" s="73"/>
      <c r="BO1634" s="73"/>
      <c r="BP1634" s="74"/>
      <c r="BQ1634" s="72">
        <f>IF($A1634="-","-",ROUND(VLOOKUP($A1634+ROUND(LEFT(BQ$1625,2)/24,5),'[1]ОАО "АТС"'!$A$30:$F$773,3,FALSE)+HLOOKUP($DL$1623,'[1]Сбытовая надбавка'!$F$5:$H$6,2,FALSE),2)+'[1]Иные услуги'!$C$6+HLOOKUP($DR$1622,'[1]Услуги по передаче'!$G$5:$J$7,3,FALSE))</f>
        <v>2116.4</v>
      </c>
      <c r="BR1634" s="73"/>
      <c r="BS1634" s="73"/>
      <c r="BT1634" s="73"/>
      <c r="BU1634" s="73"/>
      <c r="BV1634" s="74"/>
      <c r="BW1634" s="72">
        <f>IF($A1634="-","-",ROUND(VLOOKUP($A1634+ROUND(LEFT(BW$1625,2)/24,5),'[1]ОАО "АТС"'!$A$30:$F$773,3,FALSE)+HLOOKUP($DL$1623,'[1]Сбытовая надбавка'!$F$5:$H$6,2,FALSE),2)+'[1]Иные услуги'!$C$6+HLOOKUP($DR$1622,'[1]Услуги по передаче'!$G$5:$J$7,3,FALSE))</f>
        <v>2109.63</v>
      </c>
      <c r="BX1634" s="73"/>
      <c r="BY1634" s="73"/>
      <c r="BZ1634" s="73"/>
      <c r="CA1634" s="73"/>
      <c r="CB1634" s="74"/>
      <c r="CC1634" s="72">
        <f>IF($A1634="-","-",ROUND(VLOOKUP($A1634+ROUND(LEFT(CC$1625,2)/24,5),'[1]ОАО "АТС"'!$A$30:$F$773,3,FALSE)+HLOOKUP($DL$1623,'[1]Сбытовая надбавка'!$F$5:$H$6,2,FALSE),2)+'[1]Иные услуги'!$C$6+HLOOKUP($DR$1622,'[1]Услуги по передаче'!$G$5:$J$7,3,FALSE))</f>
        <v>2066.25</v>
      </c>
      <c r="CD1634" s="73"/>
      <c r="CE1634" s="73"/>
      <c r="CF1634" s="73"/>
      <c r="CG1634" s="73"/>
      <c r="CH1634" s="74"/>
      <c r="CI1634" s="72">
        <f>IF($A1634="-","-",ROUND(VLOOKUP($A1634+ROUND(LEFT(CI$1625,2)/24,5),'[1]ОАО "АТС"'!$A$30:$F$773,3,FALSE)+HLOOKUP($DL$1623,'[1]Сбытовая надбавка'!$F$5:$H$6,2,FALSE),2)+'[1]Иные услуги'!$C$6+HLOOKUP($DR$1622,'[1]Услуги по передаче'!$G$5:$J$7,3,FALSE))</f>
        <v>2058.54</v>
      </c>
      <c r="CJ1634" s="73"/>
      <c r="CK1634" s="73"/>
      <c r="CL1634" s="73"/>
      <c r="CM1634" s="73"/>
      <c r="CN1634" s="74"/>
      <c r="CO1634" s="72">
        <f>IF($A1634="-","-",ROUND(VLOOKUP($A1634+ROUND(LEFT(CO$1625,2)/24,5),'[1]ОАО "АТС"'!$A$30:$F$773,3,FALSE)+HLOOKUP($DL$1623,'[1]Сбытовая надбавка'!$F$5:$H$6,2,FALSE),2)+'[1]Иные услуги'!$C$6+HLOOKUP($DR$1622,'[1]Услуги по передаче'!$G$5:$J$7,3,FALSE))</f>
        <v>2066.73</v>
      </c>
      <c r="CP1634" s="73"/>
      <c r="CQ1634" s="73"/>
      <c r="CR1634" s="73"/>
      <c r="CS1634" s="73"/>
      <c r="CT1634" s="74"/>
      <c r="CU1634" s="72">
        <f>IF($A1634="-","-",ROUND(VLOOKUP($A1634+ROUND(LEFT(CU$1625,2)/24,5),'[1]ОАО "АТС"'!$A$30:$F$773,3,FALSE)+HLOOKUP($DL$1623,'[1]Сбытовая надбавка'!$F$5:$H$6,2,FALSE),2)+'[1]Иные услуги'!$C$6+HLOOKUP($DR$1622,'[1]Услуги по передаче'!$G$5:$J$7,3,FALSE))</f>
        <v>2058.65</v>
      </c>
      <c r="CV1634" s="73"/>
      <c r="CW1634" s="73"/>
      <c r="CX1634" s="73"/>
      <c r="CY1634" s="73"/>
      <c r="CZ1634" s="74"/>
      <c r="DA1634" s="72">
        <f>IF($A1634="-","-",ROUND(VLOOKUP($A1634+ROUND(LEFT(DA$1625,2)/24,5),'[1]ОАО "АТС"'!$A$30:$F$773,3,FALSE)+HLOOKUP($DL$1623,'[1]Сбытовая надбавка'!$F$5:$H$6,2,FALSE),2)+'[1]Иные услуги'!$C$6+HLOOKUP($DR$1622,'[1]Услуги по передаче'!$G$5:$J$7,3,FALSE))</f>
        <v>2051.1</v>
      </c>
      <c r="DB1634" s="73"/>
      <c r="DC1634" s="73"/>
      <c r="DD1634" s="73"/>
      <c r="DE1634" s="73"/>
      <c r="DF1634" s="74"/>
      <c r="DG1634" s="72">
        <f>IF($A1634="-","-",ROUND(VLOOKUP($A1634+ROUND(LEFT(DG$1625,2)/24,5),'[1]ОАО "АТС"'!$A$30:$F$773,3,FALSE)+HLOOKUP($DL$1623,'[1]Сбытовая надбавка'!$F$5:$H$6,2,FALSE),2)+'[1]Иные услуги'!$C$6+HLOOKUP($DR$1622,'[1]Услуги по передаче'!$G$5:$J$7,3,FALSE))</f>
        <v>2078.84</v>
      </c>
      <c r="DH1634" s="73"/>
      <c r="DI1634" s="73"/>
      <c r="DJ1634" s="73"/>
      <c r="DK1634" s="73"/>
      <c r="DL1634" s="74"/>
      <c r="DM1634" s="72">
        <f>IF($A1634="-","-",ROUND(VLOOKUP($A1634+ROUND(LEFT(DM$1625,2)/24,5),'[1]ОАО "АТС"'!$A$30:$F$773,3,FALSE)+HLOOKUP($DL$1623,'[1]Сбытовая надбавка'!$F$5:$H$6,2,FALSE),2)+'[1]Иные услуги'!$C$6+HLOOKUP($DR$1622,'[1]Услуги по передаче'!$G$5:$J$7,3,FALSE))</f>
        <v>2132.36</v>
      </c>
      <c r="DN1634" s="73"/>
      <c r="DO1634" s="73"/>
      <c r="DP1634" s="73"/>
      <c r="DQ1634" s="73"/>
      <c r="DR1634" s="74"/>
      <c r="DS1634" s="72">
        <f>IF($A1634="-","-",ROUND(VLOOKUP($A1634+ROUND(LEFT(DS$1625,2)/24,5),'[1]ОАО "АТС"'!$A$30:$F$773,3,FALSE)+HLOOKUP($DL$1623,'[1]Сбытовая надбавка'!$F$5:$H$6,2,FALSE),2)+'[1]Иные услуги'!$C$6+HLOOKUP($DR$1622,'[1]Услуги по передаче'!$G$5:$J$7,3,FALSE))</f>
        <v>2132.17</v>
      </c>
      <c r="DT1634" s="73"/>
      <c r="DU1634" s="73"/>
      <c r="DV1634" s="73"/>
      <c r="DW1634" s="73"/>
      <c r="DX1634" s="74"/>
      <c r="DY1634" s="72">
        <f>IF($A1634="-","-",ROUND(VLOOKUP($A1634+ROUND(LEFT(DY$1625,2)/24,5),'[1]ОАО "АТС"'!$A$30:$F$773,3,FALSE)+HLOOKUP($DL$1623,'[1]Сбытовая надбавка'!$F$5:$H$6,2,FALSE),2)+'[1]Иные услуги'!$C$6+HLOOKUP($DR$1622,'[1]Услуги по передаче'!$G$5:$J$7,3,FALSE))</f>
        <v>2081.85</v>
      </c>
      <c r="DZ1634" s="73"/>
      <c r="EA1634" s="73"/>
      <c r="EB1634" s="73"/>
      <c r="EC1634" s="73"/>
      <c r="ED1634" s="74"/>
      <c r="EE1634" s="72">
        <f>IF($A1634="-","-",ROUND(VLOOKUP($A1634+ROUND(LEFT(EE$1625,2)/24,5),'[1]ОАО "АТС"'!$A$30:$F$773,3,FALSE)+HLOOKUP($DL$1623,'[1]Сбытовая надбавка'!$F$5:$H$6,2,FALSE),2)+'[1]Иные услуги'!$C$6+HLOOKUP($DR$1622,'[1]Услуги по передаче'!$G$5:$J$7,3,FALSE))</f>
        <v>2048.08</v>
      </c>
      <c r="EF1634" s="73"/>
      <c r="EG1634" s="73"/>
      <c r="EH1634" s="73"/>
      <c r="EI1634" s="73"/>
      <c r="EJ1634" s="74"/>
      <c r="EK1634" s="72">
        <f>IF($A1634="-","-",ROUND(VLOOKUP($A1634+ROUND(LEFT(EK$1625,2)/24,5),'[1]ОАО "АТС"'!$A$30:$F$773,3,FALSE)+HLOOKUP($DL$1623,'[1]Сбытовая надбавка'!$F$5:$H$6,2,FALSE),2)+'[1]Иные услуги'!$C$6+HLOOKUP($DR$1622,'[1]Услуги по передаче'!$G$5:$J$7,3,FALSE))</f>
        <v>2249.81</v>
      </c>
      <c r="EL1634" s="73"/>
      <c r="EM1634" s="73"/>
      <c r="EN1634" s="73"/>
      <c r="EO1634" s="73"/>
      <c r="EP1634" s="74"/>
      <c r="EQ1634" s="72">
        <f>IF($A1634="-","-",ROUND(VLOOKUP($A1634+ROUND(LEFT(EQ$1625,2)/24,5),'[1]ОАО "АТС"'!$A$30:$F$773,3,FALSE)+HLOOKUP($DL$1623,'[1]Сбытовая надбавка'!$F$5:$H$6,2,FALSE),2)+'[1]Иные услуги'!$C$6+HLOOKUP($DR$1622,'[1]Услуги по передаче'!$G$5:$J$7,3,FALSE))</f>
        <v>2120.34</v>
      </c>
      <c r="ER1634" s="73"/>
      <c r="ES1634" s="73"/>
      <c r="ET1634" s="73"/>
      <c r="EU1634" s="73"/>
      <c r="EV1634" s="74"/>
    </row>
    <row r="1635" spans="1:152" s="38" customFormat="1" ht="15.75" customHeight="1" x14ac:dyDescent="0.2">
      <c r="A1635" s="69">
        <f>$A$124</f>
        <v>44995</v>
      </c>
      <c r="B1635" s="70"/>
      <c r="C1635" s="70"/>
      <c r="D1635" s="70"/>
      <c r="E1635" s="70"/>
      <c r="F1635" s="70"/>
      <c r="G1635" s="70"/>
      <c r="H1635" s="71"/>
      <c r="I1635" s="72">
        <f>IF($A1635="-","-",ROUND(VLOOKUP($A1635+ROUND(LEFT(I$1625,1)/24,5),'[1]ОАО "АТС"'!$A$30:$F$773,3,FALSE)+HLOOKUP($DL$1623,'[1]Сбытовая надбавка'!$F$5:$H$6,2,FALSE),2)+'[1]Иные услуги'!$C$6+HLOOKUP($DR$1622,'[1]Услуги по передаче'!$G$5:$J$7,3,FALSE))</f>
        <v>2050.23</v>
      </c>
      <c r="J1635" s="73"/>
      <c r="K1635" s="73"/>
      <c r="L1635" s="73"/>
      <c r="M1635" s="73"/>
      <c r="N1635" s="74"/>
      <c r="O1635" s="72">
        <f>IF($A1635="-","-",ROUND(VLOOKUP($A1635+ROUND(LEFT(O$1625,1)/24,5),'[1]ОАО "АТС"'!$A$30:$F$773,3,FALSE)+HLOOKUP($DL$1623,'[1]Сбытовая надбавка'!$F$5:$H$6,2,FALSE),2)+'[1]Иные услуги'!$C$6+HLOOKUP($DR$1622,'[1]Услуги по передаче'!$G$5:$J$7,3,FALSE))</f>
        <v>2050.2599999999998</v>
      </c>
      <c r="P1635" s="73"/>
      <c r="Q1635" s="73"/>
      <c r="R1635" s="73"/>
      <c r="S1635" s="73"/>
      <c r="T1635" s="74"/>
      <c r="U1635" s="72">
        <f>IF($A1635="-","-",ROUND(VLOOKUP($A1635+ROUND(LEFT(U$1625,1)/24,5),'[1]ОАО "АТС"'!$A$30:$F$773,3,FALSE)+HLOOKUP($DL$1623,'[1]Сбытовая надбавка'!$F$5:$H$6,2,FALSE),2)+'[1]Иные услуги'!$C$6+HLOOKUP($DR$1622,'[1]Услуги по передаче'!$G$5:$J$7,3,FALSE))</f>
        <v>2050.86</v>
      </c>
      <c r="V1635" s="73"/>
      <c r="W1635" s="73"/>
      <c r="X1635" s="73"/>
      <c r="Y1635" s="73"/>
      <c r="Z1635" s="74"/>
      <c r="AA1635" s="72">
        <f>IF($A1635="-","-",ROUND(VLOOKUP($A1635+ROUND(LEFT(AA$1625,1)/24,5),'[1]ОАО "АТС"'!$A$30:$F$773,3,FALSE)+HLOOKUP($DL$1623,'[1]Сбытовая надбавка'!$F$5:$H$6,2,FALSE),2)+'[1]Иные услуги'!$C$6+HLOOKUP($DR$1622,'[1]Услуги по передаче'!$G$5:$J$7,3,FALSE))</f>
        <v>2050.77</v>
      </c>
      <c r="AB1635" s="73"/>
      <c r="AC1635" s="73"/>
      <c r="AD1635" s="73"/>
      <c r="AE1635" s="73"/>
      <c r="AF1635" s="74"/>
      <c r="AG1635" s="72">
        <f>IF($A1635="-","-",ROUND(VLOOKUP($A1635+ROUND(LEFT(AG$1625,1)/24,5),'[1]ОАО "АТС"'!$A$30:$F$773,3,FALSE)+HLOOKUP($DL$1623,'[1]Сбытовая надбавка'!$F$5:$H$6,2,FALSE),2)+'[1]Иные услуги'!$C$6+HLOOKUP($DR$1622,'[1]Услуги по передаче'!$G$5:$J$7,3,FALSE))</f>
        <v>2050.6999999999998</v>
      </c>
      <c r="AH1635" s="73"/>
      <c r="AI1635" s="73"/>
      <c r="AJ1635" s="73"/>
      <c r="AK1635" s="73"/>
      <c r="AL1635" s="74"/>
      <c r="AM1635" s="72">
        <f>IF($A1635="-","-",ROUND(VLOOKUP($A1635+ROUND(LEFT(AM$1625,1)/24,5),'[1]ОАО "АТС"'!$A$30:$F$773,3,FALSE)+HLOOKUP($DL$1623,'[1]Сбытовая надбавка'!$F$5:$H$6,2,FALSE),2)+'[1]Иные услуги'!$C$6+HLOOKUP($DR$1622,'[1]Услуги по передаче'!$G$5:$J$7,3,FALSE))</f>
        <v>2050.25</v>
      </c>
      <c r="AN1635" s="73"/>
      <c r="AO1635" s="73"/>
      <c r="AP1635" s="73"/>
      <c r="AQ1635" s="73"/>
      <c r="AR1635" s="74"/>
      <c r="AS1635" s="72">
        <f>IF($A1635="-","-",ROUND(VLOOKUP($A1635+ROUND(LEFT(AS$1625,1)/24,5),'[1]ОАО "АТС"'!$A$30:$F$773,3,FALSE)+HLOOKUP($DL$1623,'[1]Сбытовая надбавка'!$F$5:$H$6,2,FALSE),2)+'[1]Иные услуги'!$C$6+HLOOKUP($DR$1622,'[1]Услуги по передаче'!$G$5:$J$7,3,FALSE))</f>
        <v>2053.38</v>
      </c>
      <c r="AT1635" s="73"/>
      <c r="AU1635" s="73"/>
      <c r="AV1635" s="73"/>
      <c r="AW1635" s="73"/>
      <c r="AX1635" s="74"/>
      <c r="AY1635" s="72">
        <f>IF($A1635="-","-",ROUND(VLOOKUP($A1635+ROUND(LEFT(AY$1625,1)/24,5),'[1]ОАО "АТС"'!$A$30:$F$773,3,FALSE)+HLOOKUP($DL$1623,'[1]Сбытовая надбавка'!$F$5:$H$6,2,FALSE),2)+'[1]Иные услуги'!$C$6+HLOOKUP($DR$1622,'[1]Услуги по передаче'!$G$5:$J$7,3,FALSE))</f>
        <v>2139.34</v>
      </c>
      <c r="AZ1635" s="73"/>
      <c r="BA1635" s="73"/>
      <c r="BB1635" s="73"/>
      <c r="BC1635" s="73"/>
      <c r="BD1635" s="74"/>
      <c r="BE1635" s="72">
        <f>IF($A1635="-","-",ROUND(VLOOKUP($A1635+ROUND(LEFT(BE$1625,1)/24,5),'[1]ОАО "АТС"'!$A$30:$F$773,3,FALSE)+HLOOKUP($DL$1623,'[1]Сбытовая надбавка'!$F$5:$H$6,2,FALSE),2)+'[1]Иные услуги'!$C$6+HLOOKUP($DR$1622,'[1]Услуги по передаче'!$G$5:$J$7,3,FALSE))</f>
        <v>2050.73</v>
      </c>
      <c r="BF1635" s="73"/>
      <c r="BG1635" s="73"/>
      <c r="BH1635" s="73"/>
      <c r="BI1635" s="73"/>
      <c r="BJ1635" s="74"/>
      <c r="BK1635" s="72">
        <f>IF($A1635="-","-",ROUND(VLOOKUP($A1635+ROUND(LEFT(BK$1625,1)/24,5),'[1]ОАО "АТС"'!$A$30:$F$773,3,FALSE)+HLOOKUP($DL$1623,'[1]Сбытовая надбавка'!$F$5:$H$6,2,FALSE),2)+'[1]Иные услуги'!$C$6+HLOOKUP($DR$1622,'[1]Услуги по передаче'!$G$5:$J$7,3,FALSE))</f>
        <v>2098.2399999999998</v>
      </c>
      <c r="BL1635" s="73"/>
      <c r="BM1635" s="73"/>
      <c r="BN1635" s="73"/>
      <c r="BO1635" s="73"/>
      <c r="BP1635" s="74"/>
      <c r="BQ1635" s="72">
        <f>IF($A1635="-","-",ROUND(VLOOKUP($A1635+ROUND(LEFT(BQ$1625,2)/24,5),'[1]ОАО "АТС"'!$A$30:$F$773,3,FALSE)+HLOOKUP($DL$1623,'[1]Сбытовая надбавка'!$F$5:$H$6,2,FALSE),2)+'[1]Иные услуги'!$C$6+HLOOKUP($DR$1622,'[1]Услуги по передаче'!$G$5:$J$7,3,FALSE))</f>
        <v>2127.5499999999997</v>
      </c>
      <c r="BR1635" s="73"/>
      <c r="BS1635" s="73"/>
      <c r="BT1635" s="73"/>
      <c r="BU1635" s="73"/>
      <c r="BV1635" s="74"/>
      <c r="BW1635" s="72">
        <f>IF($A1635="-","-",ROUND(VLOOKUP($A1635+ROUND(LEFT(BW$1625,2)/24,5),'[1]ОАО "АТС"'!$A$30:$F$773,3,FALSE)+HLOOKUP($DL$1623,'[1]Сбытовая надбавка'!$F$5:$H$6,2,FALSE),2)+'[1]Иные услуги'!$C$6+HLOOKUP($DR$1622,'[1]Услуги по передаче'!$G$5:$J$7,3,FALSE))</f>
        <v>2113.4699999999998</v>
      </c>
      <c r="BX1635" s="73"/>
      <c r="BY1635" s="73"/>
      <c r="BZ1635" s="73"/>
      <c r="CA1635" s="73"/>
      <c r="CB1635" s="74"/>
      <c r="CC1635" s="72">
        <f>IF($A1635="-","-",ROUND(VLOOKUP($A1635+ROUND(LEFT(CC$1625,2)/24,5),'[1]ОАО "АТС"'!$A$30:$F$773,3,FALSE)+HLOOKUP($DL$1623,'[1]Сбытовая надбавка'!$F$5:$H$6,2,FALSE),2)+'[1]Иные услуги'!$C$6+HLOOKUP($DR$1622,'[1]Услуги по передаче'!$G$5:$J$7,3,FALSE))</f>
        <v>2073.11</v>
      </c>
      <c r="CD1635" s="73"/>
      <c r="CE1635" s="73"/>
      <c r="CF1635" s="73"/>
      <c r="CG1635" s="73"/>
      <c r="CH1635" s="74"/>
      <c r="CI1635" s="72">
        <f>IF($A1635="-","-",ROUND(VLOOKUP($A1635+ROUND(LEFT(CI$1625,2)/24,5),'[1]ОАО "АТС"'!$A$30:$F$773,3,FALSE)+HLOOKUP($DL$1623,'[1]Сбытовая надбавка'!$F$5:$H$6,2,FALSE),2)+'[1]Иные услуги'!$C$6+HLOOKUP($DR$1622,'[1]Услуги по передаче'!$G$5:$J$7,3,FALSE))</f>
        <v>2066.25</v>
      </c>
      <c r="CJ1635" s="73"/>
      <c r="CK1635" s="73"/>
      <c r="CL1635" s="73"/>
      <c r="CM1635" s="73"/>
      <c r="CN1635" s="74"/>
      <c r="CO1635" s="72">
        <f>IF($A1635="-","-",ROUND(VLOOKUP($A1635+ROUND(LEFT(CO$1625,2)/24,5),'[1]ОАО "АТС"'!$A$30:$F$773,3,FALSE)+HLOOKUP($DL$1623,'[1]Сбытовая надбавка'!$F$5:$H$6,2,FALSE),2)+'[1]Иные услуги'!$C$6+HLOOKUP($DR$1622,'[1]Услуги по передаче'!$G$5:$J$7,3,FALSE))</f>
        <v>2073.42</v>
      </c>
      <c r="CP1635" s="73"/>
      <c r="CQ1635" s="73"/>
      <c r="CR1635" s="73"/>
      <c r="CS1635" s="73"/>
      <c r="CT1635" s="74"/>
      <c r="CU1635" s="72">
        <f>IF($A1635="-","-",ROUND(VLOOKUP($A1635+ROUND(LEFT(CU$1625,2)/24,5),'[1]ОАО "АТС"'!$A$30:$F$773,3,FALSE)+HLOOKUP($DL$1623,'[1]Сбытовая надбавка'!$F$5:$H$6,2,FALSE),2)+'[1]Иные услуги'!$C$6+HLOOKUP($DR$1622,'[1]Услуги по передаче'!$G$5:$J$7,3,FALSE))</f>
        <v>2066.19</v>
      </c>
      <c r="CV1635" s="73"/>
      <c r="CW1635" s="73"/>
      <c r="CX1635" s="73"/>
      <c r="CY1635" s="73"/>
      <c r="CZ1635" s="74"/>
      <c r="DA1635" s="72">
        <f>IF($A1635="-","-",ROUND(VLOOKUP($A1635+ROUND(LEFT(DA$1625,2)/24,5),'[1]ОАО "АТС"'!$A$30:$F$773,3,FALSE)+HLOOKUP($DL$1623,'[1]Сбытовая надбавка'!$F$5:$H$6,2,FALSE),2)+'[1]Иные услуги'!$C$6+HLOOKUP($DR$1622,'[1]Услуги по передаче'!$G$5:$J$7,3,FALSE))</f>
        <v>2051.29</v>
      </c>
      <c r="DB1635" s="73"/>
      <c r="DC1635" s="73"/>
      <c r="DD1635" s="73"/>
      <c r="DE1635" s="73"/>
      <c r="DF1635" s="74"/>
      <c r="DG1635" s="72">
        <f>IF($A1635="-","-",ROUND(VLOOKUP($A1635+ROUND(LEFT(DG$1625,2)/24,5),'[1]ОАО "АТС"'!$A$30:$F$773,3,FALSE)+HLOOKUP($DL$1623,'[1]Сбытовая надбавка'!$F$5:$H$6,2,FALSE),2)+'[1]Иные услуги'!$C$6+HLOOKUP($DR$1622,'[1]Услуги по передаче'!$G$5:$J$7,3,FALSE))</f>
        <v>2085.33</v>
      </c>
      <c r="DH1635" s="73"/>
      <c r="DI1635" s="73"/>
      <c r="DJ1635" s="73"/>
      <c r="DK1635" s="73"/>
      <c r="DL1635" s="74"/>
      <c r="DM1635" s="72">
        <f>IF($A1635="-","-",ROUND(VLOOKUP($A1635+ROUND(LEFT(DM$1625,2)/24,5),'[1]ОАО "АТС"'!$A$30:$F$773,3,FALSE)+HLOOKUP($DL$1623,'[1]Сбытовая надбавка'!$F$5:$H$6,2,FALSE),2)+'[1]Иные услуги'!$C$6+HLOOKUP($DR$1622,'[1]Услуги по передаче'!$G$5:$J$7,3,FALSE))</f>
        <v>2136.34</v>
      </c>
      <c r="DN1635" s="73"/>
      <c r="DO1635" s="73"/>
      <c r="DP1635" s="73"/>
      <c r="DQ1635" s="73"/>
      <c r="DR1635" s="74"/>
      <c r="DS1635" s="72">
        <f>IF($A1635="-","-",ROUND(VLOOKUP($A1635+ROUND(LEFT(DS$1625,2)/24,5),'[1]ОАО "АТС"'!$A$30:$F$773,3,FALSE)+HLOOKUP($DL$1623,'[1]Сбытовая надбавка'!$F$5:$H$6,2,FALSE),2)+'[1]Иные услуги'!$C$6+HLOOKUP($DR$1622,'[1]Услуги по передаче'!$G$5:$J$7,3,FALSE))</f>
        <v>2131.7199999999998</v>
      </c>
      <c r="DT1635" s="73"/>
      <c r="DU1635" s="73"/>
      <c r="DV1635" s="73"/>
      <c r="DW1635" s="73"/>
      <c r="DX1635" s="74"/>
      <c r="DY1635" s="72">
        <f>IF($A1635="-","-",ROUND(VLOOKUP($A1635+ROUND(LEFT(DY$1625,2)/24,5),'[1]ОАО "АТС"'!$A$30:$F$773,3,FALSE)+HLOOKUP($DL$1623,'[1]Сбытовая надбавка'!$F$5:$H$6,2,FALSE),2)+'[1]Иные услуги'!$C$6+HLOOKUP($DR$1622,'[1]Услуги по передаче'!$G$5:$J$7,3,FALSE))</f>
        <v>2087.48</v>
      </c>
      <c r="DZ1635" s="73"/>
      <c r="EA1635" s="73"/>
      <c r="EB1635" s="73"/>
      <c r="EC1635" s="73"/>
      <c r="ED1635" s="74"/>
      <c r="EE1635" s="72">
        <f>IF($A1635="-","-",ROUND(VLOOKUP($A1635+ROUND(LEFT(EE$1625,2)/24,5),'[1]ОАО "АТС"'!$A$30:$F$773,3,FALSE)+HLOOKUP($DL$1623,'[1]Сбытовая надбавка'!$F$5:$H$6,2,FALSE),2)+'[1]Иные услуги'!$C$6+HLOOKUP($DR$1622,'[1]Услуги по передаче'!$G$5:$J$7,3,FALSE))</f>
        <v>2049.0099999999998</v>
      </c>
      <c r="EF1635" s="73"/>
      <c r="EG1635" s="73"/>
      <c r="EH1635" s="73"/>
      <c r="EI1635" s="73"/>
      <c r="EJ1635" s="74"/>
      <c r="EK1635" s="72">
        <f>IF($A1635="-","-",ROUND(VLOOKUP($A1635+ROUND(LEFT(EK$1625,2)/24,5),'[1]ОАО "АТС"'!$A$30:$F$773,3,FALSE)+HLOOKUP($DL$1623,'[1]Сбытовая надбавка'!$F$5:$H$6,2,FALSE),2)+'[1]Иные услуги'!$C$6+HLOOKUP($DR$1622,'[1]Услуги по передаче'!$G$5:$J$7,3,FALSE))</f>
        <v>2227.87</v>
      </c>
      <c r="EL1635" s="73"/>
      <c r="EM1635" s="73"/>
      <c r="EN1635" s="73"/>
      <c r="EO1635" s="73"/>
      <c r="EP1635" s="74"/>
      <c r="EQ1635" s="72">
        <f>IF($A1635="-","-",ROUND(VLOOKUP($A1635+ROUND(LEFT(EQ$1625,2)/24,5),'[1]ОАО "АТС"'!$A$30:$F$773,3,FALSE)+HLOOKUP($DL$1623,'[1]Сбытовая надбавка'!$F$5:$H$6,2,FALSE),2)+'[1]Иные услуги'!$C$6+HLOOKUP($DR$1622,'[1]Услуги по передаче'!$G$5:$J$7,3,FALSE))</f>
        <v>2123.7399999999998</v>
      </c>
      <c r="ER1635" s="73"/>
      <c r="ES1635" s="73"/>
      <c r="ET1635" s="73"/>
      <c r="EU1635" s="73"/>
      <c r="EV1635" s="74"/>
    </row>
    <row r="1636" spans="1:152" s="38" customFormat="1" ht="15.75" customHeight="1" x14ac:dyDescent="0.2">
      <c r="A1636" s="69">
        <f>$A$125</f>
        <v>44996</v>
      </c>
      <c r="B1636" s="70"/>
      <c r="C1636" s="70"/>
      <c r="D1636" s="70"/>
      <c r="E1636" s="70"/>
      <c r="F1636" s="70"/>
      <c r="G1636" s="70"/>
      <c r="H1636" s="71"/>
      <c r="I1636" s="72">
        <f>IF($A1636="-","-",ROUND(VLOOKUP($A1636+ROUND(LEFT(I$1625,1)/24,5),'[1]ОАО "АТС"'!$A$30:$F$773,3,FALSE)+HLOOKUP($DL$1623,'[1]Сбытовая надбавка'!$F$5:$H$6,2,FALSE),2)+'[1]Иные услуги'!$C$6+HLOOKUP($DR$1622,'[1]Услуги по передаче'!$G$5:$J$7,3,FALSE))</f>
        <v>2050.37</v>
      </c>
      <c r="J1636" s="73"/>
      <c r="K1636" s="73"/>
      <c r="L1636" s="73"/>
      <c r="M1636" s="73"/>
      <c r="N1636" s="74"/>
      <c r="O1636" s="72">
        <f>IF($A1636="-","-",ROUND(VLOOKUP($A1636+ROUND(LEFT(O$1625,1)/24,5),'[1]ОАО "АТС"'!$A$30:$F$773,3,FALSE)+HLOOKUP($DL$1623,'[1]Сбытовая надбавка'!$F$5:$H$6,2,FALSE),2)+'[1]Иные услуги'!$C$6+HLOOKUP($DR$1622,'[1]Услуги по передаче'!$G$5:$J$7,3,FALSE))</f>
        <v>2050.5</v>
      </c>
      <c r="P1636" s="73"/>
      <c r="Q1636" s="73"/>
      <c r="R1636" s="73"/>
      <c r="S1636" s="73"/>
      <c r="T1636" s="74"/>
      <c r="U1636" s="72">
        <f>IF($A1636="-","-",ROUND(VLOOKUP($A1636+ROUND(LEFT(U$1625,1)/24,5),'[1]ОАО "АТС"'!$A$30:$F$773,3,FALSE)+HLOOKUP($DL$1623,'[1]Сбытовая надбавка'!$F$5:$H$6,2,FALSE),2)+'[1]Иные услуги'!$C$6+HLOOKUP($DR$1622,'[1]Услуги по передаче'!$G$5:$J$7,3,FALSE))</f>
        <v>2050.73</v>
      </c>
      <c r="V1636" s="73"/>
      <c r="W1636" s="73"/>
      <c r="X1636" s="73"/>
      <c r="Y1636" s="73"/>
      <c r="Z1636" s="74"/>
      <c r="AA1636" s="72">
        <f>IF($A1636="-","-",ROUND(VLOOKUP($A1636+ROUND(LEFT(AA$1625,1)/24,5),'[1]ОАО "АТС"'!$A$30:$F$773,3,FALSE)+HLOOKUP($DL$1623,'[1]Сбытовая надбавка'!$F$5:$H$6,2,FALSE),2)+'[1]Иные услуги'!$C$6+HLOOKUP($DR$1622,'[1]Услуги по передаче'!$G$5:$J$7,3,FALSE))</f>
        <v>2050.7599999999998</v>
      </c>
      <c r="AB1636" s="73"/>
      <c r="AC1636" s="73"/>
      <c r="AD1636" s="73"/>
      <c r="AE1636" s="73"/>
      <c r="AF1636" s="74"/>
      <c r="AG1636" s="72">
        <f>IF($A1636="-","-",ROUND(VLOOKUP($A1636+ROUND(LEFT(AG$1625,1)/24,5),'[1]ОАО "АТС"'!$A$30:$F$773,3,FALSE)+HLOOKUP($DL$1623,'[1]Сбытовая надбавка'!$F$5:$H$6,2,FALSE),2)+'[1]Иные услуги'!$C$6+HLOOKUP($DR$1622,'[1]Услуги по передаче'!$G$5:$J$7,3,FALSE))</f>
        <v>2050.64</v>
      </c>
      <c r="AH1636" s="73"/>
      <c r="AI1636" s="73"/>
      <c r="AJ1636" s="73"/>
      <c r="AK1636" s="73"/>
      <c r="AL1636" s="74"/>
      <c r="AM1636" s="72">
        <f>IF($A1636="-","-",ROUND(VLOOKUP($A1636+ROUND(LEFT(AM$1625,1)/24,5),'[1]ОАО "АТС"'!$A$30:$F$773,3,FALSE)+HLOOKUP($DL$1623,'[1]Сбытовая надбавка'!$F$5:$H$6,2,FALSE),2)+'[1]Иные услуги'!$C$6+HLOOKUP($DR$1622,'[1]Услуги по передаче'!$G$5:$J$7,3,FALSE))</f>
        <v>2050.46</v>
      </c>
      <c r="AN1636" s="73"/>
      <c r="AO1636" s="73"/>
      <c r="AP1636" s="73"/>
      <c r="AQ1636" s="73"/>
      <c r="AR1636" s="74"/>
      <c r="AS1636" s="72">
        <f>IF($A1636="-","-",ROUND(VLOOKUP($A1636+ROUND(LEFT(AS$1625,1)/24,5),'[1]ОАО "АТС"'!$A$30:$F$773,3,FALSE)+HLOOKUP($DL$1623,'[1]Сбытовая надбавка'!$F$5:$H$6,2,FALSE),2)+'[1]Иные услуги'!$C$6+HLOOKUP($DR$1622,'[1]Услуги по передаче'!$G$5:$J$7,3,FALSE))</f>
        <v>2049.7599999999998</v>
      </c>
      <c r="AT1636" s="73"/>
      <c r="AU1636" s="73"/>
      <c r="AV1636" s="73"/>
      <c r="AW1636" s="73"/>
      <c r="AX1636" s="74"/>
      <c r="AY1636" s="72">
        <f>IF($A1636="-","-",ROUND(VLOOKUP($A1636+ROUND(LEFT(AY$1625,1)/24,5),'[1]ОАО "АТС"'!$A$30:$F$773,3,FALSE)+HLOOKUP($DL$1623,'[1]Сбытовая надбавка'!$F$5:$H$6,2,FALSE),2)+'[1]Иные услуги'!$C$6+HLOOKUP($DR$1622,'[1]Услуги по передаче'!$G$5:$J$7,3,FALSE))</f>
        <v>2049.75</v>
      </c>
      <c r="AZ1636" s="73"/>
      <c r="BA1636" s="73"/>
      <c r="BB1636" s="73"/>
      <c r="BC1636" s="73"/>
      <c r="BD1636" s="74"/>
      <c r="BE1636" s="72">
        <f>IF($A1636="-","-",ROUND(VLOOKUP($A1636+ROUND(LEFT(BE$1625,1)/24,5),'[1]ОАО "АТС"'!$A$30:$F$773,3,FALSE)+HLOOKUP($DL$1623,'[1]Сбытовая надбавка'!$F$5:$H$6,2,FALSE),2)+'[1]Иные услуги'!$C$6+HLOOKUP($DR$1622,'[1]Услуги по передаче'!$G$5:$J$7,3,FALSE))</f>
        <v>2051.02</v>
      </c>
      <c r="BF1636" s="73"/>
      <c r="BG1636" s="73"/>
      <c r="BH1636" s="73"/>
      <c r="BI1636" s="73"/>
      <c r="BJ1636" s="74"/>
      <c r="BK1636" s="72">
        <f>IF($A1636="-","-",ROUND(VLOOKUP($A1636+ROUND(LEFT(BK$1625,1)/24,5),'[1]ОАО "АТС"'!$A$30:$F$773,3,FALSE)+HLOOKUP($DL$1623,'[1]Сбытовая надбавка'!$F$5:$H$6,2,FALSE),2)+'[1]Иные услуги'!$C$6+HLOOKUP($DR$1622,'[1]Услуги по передаче'!$G$5:$J$7,3,FALSE))</f>
        <v>2051.09</v>
      </c>
      <c r="BL1636" s="73"/>
      <c r="BM1636" s="73"/>
      <c r="BN1636" s="73"/>
      <c r="BO1636" s="73"/>
      <c r="BP1636" s="74"/>
      <c r="BQ1636" s="72">
        <f>IF($A1636="-","-",ROUND(VLOOKUP($A1636+ROUND(LEFT(BQ$1625,2)/24,5),'[1]ОАО "АТС"'!$A$30:$F$773,3,FALSE)+HLOOKUP($DL$1623,'[1]Сбытовая надбавка'!$F$5:$H$6,2,FALSE),2)+'[1]Иные услуги'!$C$6+HLOOKUP($DR$1622,'[1]Услуги по передаче'!$G$5:$J$7,3,FALSE))</f>
        <v>2051.1</v>
      </c>
      <c r="BR1636" s="73"/>
      <c r="BS1636" s="73"/>
      <c r="BT1636" s="73"/>
      <c r="BU1636" s="73"/>
      <c r="BV1636" s="74"/>
      <c r="BW1636" s="72">
        <f>IF($A1636="-","-",ROUND(VLOOKUP($A1636+ROUND(LEFT(BW$1625,2)/24,5),'[1]ОАО "АТС"'!$A$30:$F$773,3,FALSE)+HLOOKUP($DL$1623,'[1]Сбытовая надбавка'!$F$5:$H$6,2,FALSE),2)+'[1]Иные услуги'!$C$6+HLOOKUP($DR$1622,'[1]Услуги по передаче'!$G$5:$J$7,3,FALSE))</f>
        <v>2051.1</v>
      </c>
      <c r="BX1636" s="73"/>
      <c r="BY1636" s="73"/>
      <c r="BZ1636" s="73"/>
      <c r="CA1636" s="73"/>
      <c r="CB1636" s="74"/>
      <c r="CC1636" s="72">
        <f>IF($A1636="-","-",ROUND(VLOOKUP($A1636+ROUND(LEFT(CC$1625,2)/24,5),'[1]ОАО "АТС"'!$A$30:$F$773,3,FALSE)+HLOOKUP($DL$1623,'[1]Сбытовая надбавка'!$F$5:$H$6,2,FALSE),2)+'[1]Иные услуги'!$C$6+HLOOKUP($DR$1622,'[1]Услуги по передаче'!$G$5:$J$7,3,FALSE))</f>
        <v>2051.13</v>
      </c>
      <c r="CD1636" s="73"/>
      <c r="CE1636" s="73"/>
      <c r="CF1636" s="73"/>
      <c r="CG1636" s="73"/>
      <c r="CH1636" s="74"/>
      <c r="CI1636" s="72">
        <f>IF($A1636="-","-",ROUND(VLOOKUP($A1636+ROUND(LEFT(CI$1625,2)/24,5),'[1]ОАО "АТС"'!$A$30:$F$773,3,FALSE)+HLOOKUP($DL$1623,'[1]Сбытовая надбавка'!$F$5:$H$6,2,FALSE),2)+'[1]Иные услуги'!$C$6+HLOOKUP($DR$1622,'[1]Услуги по передаче'!$G$5:$J$7,3,FALSE))</f>
        <v>2051.14</v>
      </c>
      <c r="CJ1636" s="73"/>
      <c r="CK1636" s="73"/>
      <c r="CL1636" s="73"/>
      <c r="CM1636" s="73"/>
      <c r="CN1636" s="74"/>
      <c r="CO1636" s="72">
        <f>IF($A1636="-","-",ROUND(VLOOKUP($A1636+ROUND(LEFT(CO$1625,2)/24,5),'[1]ОАО "АТС"'!$A$30:$F$773,3,FALSE)+HLOOKUP($DL$1623,'[1]Сбытовая надбавка'!$F$5:$H$6,2,FALSE),2)+'[1]Иные услуги'!$C$6+HLOOKUP($DR$1622,'[1]Услуги по передаче'!$G$5:$J$7,3,FALSE))</f>
        <v>2051.17</v>
      </c>
      <c r="CP1636" s="73"/>
      <c r="CQ1636" s="73"/>
      <c r="CR1636" s="73"/>
      <c r="CS1636" s="73"/>
      <c r="CT1636" s="74"/>
      <c r="CU1636" s="72">
        <f>IF($A1636="-","-",ROUND(VLOOKUP($A1636+ROUND(LEFT(CU$1625,2)/24,5),'[1]ОАО "АТС"'!$A$30:$F$773,3,FALSE)+HLOOKUP($DL$1623,'[1]Сбытовая надбавка'!$F$5:$H$6,2,FALSE),2)+'[1]Иные услуги'!$C$6+HLOOKUP($DR$1622,'[1]Услуги по передаче'!$G$5:$J$7,3,FALSE))</f>
        <v>2051.16</v>
      </c>
      <c r="CV1636" s="73"/>
      <c r="CW1636" s="73"/>
      <c r="CX1636" s="73"/>
      <c r="CY1636" s="73"/>
      <c r="CZ1636" s="74"/>
      <c r="DA1636" s="72">
        <f>IF($A1636="-","-",ROUND(VLOOKUP($A1636+ROUND(LEFT(DA$1625,2)/24,5),'[1]ОАО "АТС"'!$A$30:$F$773,3,FALSE)+HLOOKUP($DL$1623,'[1]Сбытовая надбавка'!$F$5:$H$6,2,FALSE),2)+'[1]Иные услуги'!$C$6+HLOOKUP($DR$1622,'[1]Услуги по передаче'!$G$5:$J$7,3,FALSE))</f>
        <v>2051.3199999999997</v>
      </c>
      <c r="DB1636" s="73"/>
      <c r="DC1636" s="73"/>
      <c r="DD1636" s="73"/>
      <c r="DE1636" s="73"/>
      <c r="DF1636" s="74"/>
      <c r="DG1636" s="72">
        <f>IF($A1636="-","-",ROUND(VLOOKUP($A1636+ROUND(LEFT(DG$1625,2)/24,5),'[1]ОАО "АТС"'!$A$30:$F$773,3,FALSE)+HLOOKUP($DL$1623,'[1]Сбытовая надбавка'!$F$5:$H$6,2,FALSE),2)+'[1]Иные услуги'!$C$6+HLOOKUP($DR$1622,'[1]Услуги по передаче'!$G$5:$J$7,3,FALSE))</f>
        <v>2050.7999999999997</v>
      </c>
      <c r="DH1636" s="73"/>
      <c r="DI1636" s="73"/>
      <c r="DJ1636" s="73"/>
      <c r="DK1636" s="73"/>
      <c r="DL1636" s="74"/>
      <c r="DM1636" s="72">
        <f>IF($A1636="-","-",ROUND(VLOOKUP($A1636+ROUND(LEFT(DM$1625,2)/24,5),'[1]ОАО "АТС"'!$A$30:$F$773,3,FALSE)+HLOOKUP($DL$1623,'[1]Сбытовая надбавка'!$F$5:$H$6,2,FALSE),2)+'[1]Иные услуги'!$C$6+HLOOKUP($DR$1622,'[1]Услуги по передаче'!$G$5:$J$7,3,FALSE))</f>
        <v>2066.34</v>
      </c>
      <c r="DN1636" s="73"/>
      <c r="DO1636" s="73"/>
      <c r="DP1636" s="73"/>
      <c r="DQ1636" s="73"/>
      <c r="DR1636" s="74"/>
      <c r="DS1636" s="72">
        <f>IF($A1636="-","-",ROUND(VLOOKUP($A1636+ROUND(LEFT(DS$1625,2)/24,5),'[1]ОАО "АТС"'!$A$30:$F$773,3,FALSE)+HLOOKUP($DL$1623,'[1]Сбытовая надбавка'!$F$5:$H$6,2,FALSE),2)+'[1]Иные услуги'!$C$6+HLOOKUP($DR$1622,'[1]Услуги по передаче'!$G$5:$J$7,3,FALSE))</f>
        <v>2056.9899999999998</v>
      </c>
      <c r="DT1636" s="73"/>
      <c r="DU1636" s="73"/>
      <c r="DV1636" s="73"/>
      <c r="DW1636" s="73"/>
      <c r="DX1636" s="74"/>
      <c r="DY1636" s="72">
        <f>IF($A1636="-","-",ROUND(VLOOKUP($A1636+ROUND(LEFT(DY$1625,2)/24,5),'[1]ОАО "АТС"'!$A$30:$F$773,3,FALSE)+HLOOKUP($DL$1623,'[1]Сбытовая надбавка'!$F$5:$H$6,2,FALSE),2)+'[1]Иные услуги'!$C$6+HLOOKUP($DR$1622,'[1]Услуги по передаче'!$G$5:$J$7,3,FALSE))</f>
        <v>2049.79</v>
      </c>
      <c r="DZ1636" s="73"/>
      <c r="EA1636" s="73"/>
      <c r="EB1636" s="73"/>
      <c r="EC1636" s="73"/>
      <c r="ED1636" s="74"/>
      <c r="EE1636" s="72">
        <f>IF($A1636="-","-",ROUND(VLOOKUP($A1636+ROUND(LEFT(EE$1625,2)/24,5),'[1]ОАО "АТС"'!$A$30:$F$773,3,FALSE)+HLOOKUP($DL$1623,'[1]Сбытовая надбавка'!$F$5:$H$6,2,FALSE),2)+'[1]Иные услуги'!$C$6+HLOOKUP($DR$1622,'[1]Услуги по передаче'!$G$5:$J$7,3,FALSE))</f>
        <v>2048.84</v>
      </c>
      <c r="EF1636" s="73"/>
      <c r="EG1636" s="73"/>
      <c r="EH1636" s="73"/>
      <c r="EI1636" s="73"/>
      <c r="EJ1636" s="74"/>
      <c r="EK1636" s="72">
        <f>IF($A1636="-","-",ROUND(VLOOKUP($A1636+ROUND(LEFT(EK$1625,2)/24,5),'[1]ОАО "АТС"'!$A$30:$F$773,3,FALSE)+HLOOKUP($DL$1623,'[1]Сбытовая надбавка'!$F$5:$H$6,2,FALSE),2)+'[1]Иные услуги'!$C$6+HLOOKUP($DR$1622,'[1]Услуги по передаче'!$G$5:$J$7,3,FALSE))</f>
        <v>2179.7799999999997</v>
      </c>
      <c r="EL1636" s="73"/>
      <c r="EM1636" s="73"/>
      <c r="EN1636" s="73"/>
      <c r="EO1636" s="73"/>
      <c r="EP1636" s="74"/>
      <c r="EQ1636" s="72">
        <f>IF($A1636="-","-",ROUND(VLOOKUP($A1636+ROUND(LEFT(EQ$1625,2)/24,5),'[1]ОАО "АТС"'!$A$30:$F$773,3,FALSE)+HLOOKUP($DL$1623,'[1]Сбытовая надбавка'!$F$5:$H$6,2,FALSE),2)+'[1]Иные услуги'!$C$6+HLOOKUP($DR$1622,'[1]Услуги по передаче'!$G$5:$J$7,3,FALSE))</f>
        <v>2113.8199999999997</v>
      </c>
      <c r="ER1636" s="73"/>
      <c r="ES1636" s="73"/>
      <c r="ET1636" s="73"/>
      <c r="EU1636" s="73"/>
      <c r="EV1636" s="74"/>
    </row>
    <row r="1637" spans="1:152" s="38" customFormat="1" ht="15.75" customHeight="1" x14ac:dyDescent="0.2">
      <c r="A1637" s="69">
        <f>$A$126</f>
        <v>44997</v>
      </c>
      <c r="B1637" s="70"/>
      <c r="C1637" s="70"/>
      <c r="D1637" s="70"/>
      <c r="E1637" s="70"/>
      <c r="F1637" s="70"/>
      <c r="G1637" s="70"/>
      <c r="H1637" s="71"/>
      <c r="I1637" s="72">
        <f>IF($A1637="-","-",ROUND(VLOOKUP($A1637+ROUND(LEFT(I$1625,1)/24,5),'[1]ОАО "АТС"'!$A$30:$F$773,3,FALSE)+HLOOKUP($DL$1623,'[1]Сбытовая надбавка'!$F$5:$H$6,2,FALSE),2)+'[1]Иные услуги'!$C$6+HLOOKUP($DR$1622,'[1]Услуги по передаче'!$G$5:$J$7,3,FALSE))</f>
        <v>2050.7799999999997</v>
      </c>
      <c r="J1637" s="73"/>
      <c r="K1637" s="73"/>
      <c r="L1637" s="73"/>
      <c r="M1637" s="73"/>
      <c r="N1637" s="74"/>
      <c r="O1637" s="72">
        <f>IF($A1637="-","-",ROUND(VLOOKUP($A1637+ROUND(LEFT(O$1625,1)/24,5),'[1]ОАО "АТС"'!$A$30:$F$773,3,FALSE)+HLOOKUP($DL$1623,'[1]Сбытовая надбавка'!$F$5:$H$6,2,FALSE),2)+'[1]Иные услуги'!$C$6+HLOOKUP($DR$1622,'[1]Услуги по передаче'!$G$5:$J$7,3,FALSE))</f>
        <v>2050.88</v>
      </c>
      <c r="P1637" s="73"/>
      <c r="Q1637" s="73"/>
      <c r="R1637" s="73"/>
      <c r="S1637" s="73"/>
      <c r="T1637" s="74"/>
      <c r="U1637" s="72">
        <f>IF($A1637="-","-",ROUND(VLOOKUP($A1637+ROUND(LEFT(U$1625,1)/24,5),'[1]ОАО "АТС"'!$A$30:$F$773,3,FALSE)+HLOOKUP($DL$1623,'[1]Сбытовая надбавка'!$F$5:$H$6,2,FALSE),2)+'[1]Иные услуги'!$C$6+HLOOKUP($DR$1622,'[1]Услуги по передаче'!$G$5:$J$7,3,FALSE))</f>
        <v>2051</v>
      </c>
      <c r="V1637" s="73"/>
      <c r="W1637" s="73"/>
      <c r="X1637" s="73"/>
      <c r="Y1637" s="73"/>
      <c r="Z1637" s="74"/>
      <c r="AA1637" s="72">
        <f>IF($A1637="-","-",ROUND(VLOOKUP($A1637+ROUND(LEFT(AA$1625,1)/24,5),'[1]ОАО "АТС"'!$A$30:$F$773,3,FALSE)+HLOOKUP($DL$1623,'[1]Сбытовая надбавка'!$F$5:$H$6,2,FALSE),2)+'[1]Иные услуги'!$C$6+HLOOKUP($DR$1622,'[1]Услуги по передаче'!$G$5:$J$7,3,FALSE))</f>
        <v>2051.04</v>
      </c>
      <c r="AB1637" s="73"/>
      <c r="AC1637" s="73"/>
      <c r="AD1637" s="73"/>
      <c r="AE1637" s="73"/>
      <c r="AF1637" s="74"/>
      <c r="AG1637" s="72">
        <f>IF($A1637="-","-",ROUND(VLOOKUP($A1637+ROUND(LEFT(AG$1625,1)/24,5),'[1]ОАО "АТС"'!$A$30:$F$773,3,FALSE)+HLOOKUP($DL$1623,'[1]Сбытовая надбавка'!$F$5:$H$6,2,FALSE),2)+'[1]Иные услуги'!$C$6+HLOOKUP($DR$1622,'[1]Услуги по передаче'!$G$5:$J$7,3,FALSE))</f>
        <v>2050.9899999999998</v>
      </c>
      <c r="AH1637" s="73"/>
      <c r="AI1637" s="73"/>
      <c r="AJ1637" s="73"/>
      <c r="AK1637" s="73"/>
      <c r="AL1637" s="74"/>
      <c r="AM1637" s="72">
        <f>IF($A1637="-","-",ROUND(VLOOKUP($A1637+ROUND(LEFT(AM$1625,1)/24,5),'[1]ОАО "АТС"'!$A$30:$F$773,3,FALSE)+HLOOKUP($DL$1623,'[1]Сбытовая надбавка'!$F$5:$H$6,2,FALSE),2)+'[1]Иные услуги'!$C$6+HLOOKUP($DR$1622,'[1]Услуги по передаче'!$G$5:$J$7,3,FALSE))</f>
        <v>2050.9</v>
      </c>
      <c r="AN1637" s="73"/>
      <c r="AO1637" s="73"/>
      <c r="AP1637" s="73"/>
      <c r="AQ1637" s="73"/>
      <c r="AR1637" s="74"/>
      <c r="AS1637" s="72">
        <f>IF($A1637="-","-",ROUND(VLOOKUP($A1637+ROUND(LEFT(AS$1625,1)/24,5),'[1]ОАО "АТС"'!$A$30:$F$773,3,FALSE)+HLOOKUP($DL$1623,'[1]Сбытовая надбавка'!$F$5:$H$6,2,FALSE),2)+'[1]Иные услуги'!$C$6+HLOOKUP($DR$1622,'[1]Услуги по передаче'!$G$5:$J$7,3,FALSE))</f>
        <v>2050.25</v>
      </c>
      <c r="AT1637" s="73"/>
      <c r="AU1637" s="73"/>
      <c r="AV1637" s="73"/>
      <c r="AW1637" s="73"/>
      <c r="AX1637" s="74"/>
      <c r="AY1637" s="72">
        <f>IF($A1637="-","-",ROUND(VLOOKUP($A1637+ROUND(LEFT(AY$1625,1)/24,5),'[1]ОАО "АТС"'!$A$30:$F$773,3,FALSE)+HLOOKUP($DL$1623,'[1]Сбытовая надбавка'!$F$5:$H$6,2,FALSE),2)+'[1]Иные услуги'!$C$6+HLOOKUP($DR$1622,'[1]Услуги по передаче'!$G$5:$J$7,3,FALSE))</f>
        <v>2049.89</v>
      </c>
      <c r="AZ1637" s="73"/>
      <c r="BA1637" s="73"/>
      <c r="BB1637" s="73"/>
      <c r="BC1637" s="73"/>
      <c r="BD1637" s="74"/>
      <c r="BE1637" s="72">
        <f>IF($A1637="-","-",ROUND(VLOOKUP($A1637+ROUND(LEFT(BE$1625,1)/24,5),'[1]ОАО "АТС"'!$A$30:$F$773,3,FALSE)+HLOOKUP($DL$1623,'[1]Сбытовая надбавка'!$F$5:$H$6,2,FALSE),2)+'[1]Иные услуги'!$C$6+HLOOKUP($DR$1622,'[1]Услуги по передаче'!$G$5:$J$7,3,FALSE))</f>
        <v>2051.06</v>
      </c>
      <c r="BF1637" s="73"/>
      <c r="BG1637" s="73"/>
      <c r="BH1637" s="73"/>
      <c r="BI1637" s="73"/>
      <c r="BJ1637" s="74"/>
      <c r="BK1637" s="72">
        <f>IF($A1637="-","-",ROUND(VLOOKUP($A1637+ROUND(LEFT(BK$1625,1)/24,5),'[1]ОАО "АТС"'!$A$30:$F$773,3,FALSE)+HLOOKUP($DL$1623,'[1]Сбытовая надбавка'!$F$5:$H$6,2,FALSE),2)+'[1]Иные услуги'!$C$6+HLOOKUP($DR$1622,'[1]Услуги по передаче'!$G$5:$J$7,3,FALSE))</f>
        <v>2051.12</v>
      </c>
      <c r="BL1637" s="73"/>
      <c r="BM1637" s="73"/>
      <c r="BN1637" s="73"/>
      <c r="BO1637" s="73"/>
      <c r="BP1637" s="74"/>
      <c r="BQ1637" s="72">
        <f>IF($A1637="-","-",ROUND(VLOOKUP($A1637+ROUND(LEFT(BQ$1625,2)/24,5),'[1]ОАО "АТС"'!$A$30:$F$773,3,FALSE)+HLOOKUP($DL$1623,'[1]Сбытовая надбавка'!$F$5:$H$6,2,FALSE),2)+'[1]Иные услуги'!$C$6+HLOOKUP($DR$1622,'[1]Услуги по передаче'!$G$5:$J$7,3,FALSE))</f>
        <v>2051.13</v>
      </c>
      <c r="BR1637" s="73"/>
      <c r="BS1637" s="73"/>
      <c r="BT1637" s="73"/>
      <c r="BU1637" s="73"/>
      <c r="BV1637" s="74"/>
      <c r="BW1637" s="72">
        <f>IF($A1637="-","-",ROUND(VLOOKUP($A1637+ROUND(LEFT(BW$1625,2)/24,5),'[1]ОАО "АТС"'!$A$30:$F$773,3,FALSE)+HLOOKUP($DL$1623,'[1]Сбытовая надбавка'!$F$5:$H$6,2,FALSE),2)+'[1]Иные услуги'!$C$6+HLOOKUP($DR$1622,'[1]Услуги по передаче'!$G$5:$J$7,3,FALSE))</f>
        <v>2051.16</v>
      </c>
      <c r="BX1637" s="73"/>
      <c r="BY1637" s="73"/>
      <c r="BZ1637" s="73"/>
      <c r="CA1637" s="73"/>
      <c r="CB1637" s="74"/>
      <c r="CC1637" s="72">
        <f>IF($A1637="-","-",ROUND(VLOOKUP($A1637+ROUND(LEFT(CC$1625,2)/24,5),'[1]ОАО "АТС"'!$A$30:$F$773,3,FALSE)+HLOOKUP($DL$1623,'[1]Сбытовая надбавка'!$F$5:$H$6,2,FALSE),2)+'[1]Иные услуги'!$C$6+HLOOKUP($DR$1622,'[1]Услуги по передаче'!$G$5:$J$7,3,FALSE))</f>
        <v>2051.16</v>
      </c>
      <c r="CD1637" s="73"/>
      <c r="CE1637" s="73"/>
      <c r="CF1637" s="73"/>
      <c r="CG1637" s="73"/>
      <c r="CH1637" s="74"/>
      <c r="CI1637" s="72">
        <f>IF($A1637="-","-",ROUND(VLOOKUP($A1637+ROUND(LEFT(CI$1625,2)/24,5),'[1]ОАО "АТС"'!$A$30:$F$773,3,FALSE)+HLOOKUP($DL$1623,'[1]Сбытовая надбавка'!$F$5:$H$6,2,FALSE),2)+'[1]Иные услуги'!$C$6+HLOOKUP($DR$1622,'[1]Услуги по передаче'!$G$5:$J$7,3,FALSE))</f>
        <v>2051.16</v>
      </c>
      <c r="CJ1637" s="73"/>
      <c r="CK1637" s="73"/>
      <c r="CL1637" s="73"/>
      <c r="CM1637" s="73"/>
      <c r="CN1637" s="74"/>
      <c r="CO1637" s="72">
        <f>IF($A1637="-","-",ROUND(VLOOKUP($A1637+ROUND(LEFT(CO$1625,2)/24,5),'[1]ОАО "АТС"'!$A$30:$F$773,3,FALSE)+HLOOKUP($DL$1623,'[1]Сбытовая надбавка'!$F$5:$H$6,2,FALSE),2)+'[1]Иные услуги'!$C$6+HLOOKUP($DR$1622,'[1]Услуги по передаче'!$G$5:$J$7,3,FALSE))</f>
        <v>2051.17</v>
      </c>
      <c r="CP1637" s="73"/>
      <c r="CQ1637" s="73"/>
      <c r="CR1637" s="73"/>
      <c r="CS1637" s="73"/>
      <c r="CT1637" s="74"/>
      <c r="CU1637" s="72">
        <f>IF($A1637="-","-",ROUND(VLOOKUP($A1637+ROUND(LEFT(CU$1625,2)/24,5),'[1]ОАО "АТС"'!$A$30:$F$773,3,FALSE)+HLOOKUP($DL$1623,'[1]Сбытовая надбавка'!$F$5:$H$6,2,FALSE),2)+'[1]Иные услуги'!$C$6+HLOOKUP($DR$1622,'[1]Услуги по передаче'!$G$5:$J$7,3,FALSE))</f>
        <v>2051.17</v>
      </c>
      <c r="CV1637" s="73"/>
      <c r="CW1637" s="73"/>
      <c r="CX1637" s="73"/>
      <c r="CY1637" s="73"/>
      <c r="CZ1637" s="74"/>
      <c r="DA1637" s="72">
        <f>IF($A1637="-","-",ROUND(VLOOKUP($A1637+ROUND(LEFT(DA$1625,2)/24,5),'[1]ОАО "АТС"'!$A$30:$F$773,3,FALSE)+HLOOKUP($DL$1623,'[1]Сбытовая надбавка'!$F$5:$H$6,2,FALSE),2)+'[1]Иные услуги'!$C$6+HLOOKUP($DR$1622,'[1]Услуги по передаче'!$G$5:$J$7,3,FALSE))</f>
        <v>2051.2799999999997</v>
      </c>
      <c r="DB1637" s="73"/>
      <c r="DC1637" s="73"/>
      <c r="DD1637" s="73"/>
      <c r="DE1637" s="73"/>
      <c r="DF1637" s="74"/>
      <c r="DG1637" s="72">
        <f>IF($A1637="-","-",ROUND(VLOOKUP($A1637+ROUND(LEFT(DG$1625,2)/24,5),'[1]ОАО "АТС"'!$A$30:$F$773,3,FALSE)+HLOOKUP($DL$1623,'[1]Сбытовая надбавка'!$F$5:$H$6,2,FALSE),2)+'[1]Иные услуги'!$C$6+HLOOKUP($DR$1622,'[1]Услуги по передаче'!$G$5:$J$7,3,FALSE))</f>
        <v>2050.84</v>
      </c>
      <c r="DH1637" s="73"/>
      <c r="DI1637" s="73"/>
      <c r="DJ1637" s="73"/>
      <c r="DK1637" s="73"/>
      <c r="DL1637" s="74"/>
      <c r="DM1637" s="72">
        <f>IF($A1637="-","-",ROUND(VLOOKUP($A1637+ROUND(LEFT(DM$1625,2)/24,5),'[1]ОАО "АТС"'!$A$30:$F$773,3,FALSE)+HLOOKUP($DL$1623,'[1]Сбытовая надбавка'!$F$5:$H$6,2,FALSE),2)+'[1]Иные услуги'!$C$6+HLOOKUP($DR$1622,'[1]Услуги по передаче'!$G$5:$J$7,3,FALSE))</f>
        <v>2082.79</v>
      </c>
      <c r="DN1637" s="73"/>
      <c r="DO1637" s="73"/>
      <c r="DP1637" s="73"/>
      <c r="DQ1637" s="73"/>
      <c r="DR1637" s="74"/>
      <c r="DS1637" s="72">
        <f>IF($A1637="-","-",ROUND(VLOOKUP($A1637+ROUND(LEFT(DS$1625,2)/24,5),'[1]ОАО "АТС"'!$A$30:$F$773,3,FALSE)+HLOOKUP($DL$1623,'[1]Сбытовая надбавка'!$F$5:$H$6,2,FALSE),2)+'[1]Иные услуги'!$C$6+HLOOKUP($DR$1622,'[1]Услуги по передаче'!$G$5:$J$7,3,FALSE))</f>
        <v>2117.8199999999997</v>
      </c>
      <c r="DT1637" s="73"/>
      <c r="DU1637" s="73"/>
      <c r="DV1637" s="73"/>
      <c r="DW1637" s="73"/>
      <c r="DX1637" s="74"/>
      <c r="DY1637" s="72">
        <f>IF($A1637="-","-",ROUND(VLOOKUP($A1637+ROUND(LEFT(DY$1625,2)/24,5),'[1]ОАО "АТС"'!$A$30:$F$773,3,FALSE)+HLOOKUP($DL$1623,'[1]Сбытовая надбавка'!$F$5:$H$6,2,FALSE),2)+'[1]Иные услуги'!$C$6+HLOOKUP($DR$1622,'[1]Услуги по передаче'!$G$5:$J$7,3,FALSE))</f>
        <v>2066.89</v>
      </c>
      <c r="DZ1637" s="73"/>
      <c r="EA1637" s="73"/>
      <c r="EB1637" s="73"/>
      <c r="EC1637" s="73"/>
      <c r="ED1637" s="74"/>
      <c r="EE1637" s="72">
        <f>IF($A1637="-","-",ROUND(VLOOKUP($A1637+ROUND(LEFT(EE$1625,2)/24,5),'[1]ОАО "АТС"'!$A$30:$F$773,3,FALSE)+HLOOKUP($DL$1623,'[1]Сбытовая надбавка'!$F$5:$H$6,2,FALSE),2)+'[1]Иные услуги'!$C$6+HLOOKUP($DR$1622,'[1]Услуги по передаче'!$G$5:$J$7,3,FALSE))</f>
        <v>2049.39</v>
      </c>
      <c r="EF1637" s="73"/>
      <c r="EG1637" s="73"/>
      <c r="EH1637" s="73"/>
      <c r="EI1637" s="73"/>
      <c r="EJ1637" s="74"/>
      <c r="EK1637" s="72">
        <f>IF($A1637="-","-",ROUND(VLOOKUP($A1637+ROUND(LEFT(EK$1625,2)/24,5),'[1]ОАО "АТС"'!$A$30:$F$773,3,FALSE)+HLOOKUP($DL$1623,'[1]Сбытовая надбавка'!$F$5:$H$6,2,FALSE),2)+'[1]Иные услуги'!$C$6+HLOOKUP($DR$1622,'[1]Услуги по передаче'!$G$5:$J$7,3,FALSE))</f>
        <v>2214.67</v>
      </c>
      <c r="EL1637" s="73"/>
      <c r="EM1637" s="73"/>
      <c r="EN1637" s="73"/>
      <c r="EO1637" s="73"/>
      <c r="EP1637" s="74"/>
      <c r="EQ1637" s="72">
        <f>IF($A1637="-","-",ROUND(VLOOKUP($A1637+ROUND(LEFT(EQ$1625,2)/24,5),'[1]ОАО "АТС"'!$A$30:$F$773,3,FALSE)+HLOOKUP($DL$1623,'[1]Сбытовая надбавка'!$F$5:$H$6,2,FALSE),2)+'[1]Иные услуги'!$C$6+HLOOKUP($DR$1622,'[1]Услуги по передаче'!$G$5:$J$7,3,FALSE))</f>
        <v>2111.4699999999998</v>
      </c>
      <c r="ER1637" s="73"/>
      <c r="ES1637" s="73"/>
      <c r="ET1637" s="73"/>
      <c r="EU1637" s="73"/>
      <c r="EV1637" s="74"/>
    </row>
    <row r="1638" spans="1:152" s="38" customFormat="1" ht="15.75" customHeight="1" x14ac:dyDescent="0.2">
      <c r="A1638" s="69">
        <f>$A$127</f>
        <v>44998</v>
      </c>
      <c r="B1638" s="70"/>
      <c r="C1638" s="70"/>
      <c r="D1638" s="70"/>
      <c r="E1638" s="70"/>
      <c r="F1638" s="70"/>
      <c r="G1638" s="70"/>
      <c r="H1638" s="71"/>
      <c r="I1638" s="72">
        <f>IF($A1638="-","-",ROUND(VLOOKUP($A1638+ROUND(LEFT(I$1625,1)/24,5),'[1]ОАО "АТС"'!$A$30:$F$773,3,FALSE)+HLOOKUP($DL$1623,'[1]Сбытовая надбавка'!$F$5:$H$6,2,FALSE),2)+'[1]Иные услуги'!$C$6+HLOOKUP($DR$1622,'[1]Услуги по передаче'!$G$5:$J$7,3,FALSE))</f>
        <v>2050.6999999999998</v>
      </c>
      <c r="J1638" s="73"/>
      <c r="K1638" s="73"/>
      <c r="L1638" s="73"/>
      <c r="M1638" s="73"/>
      <c r="N1638" s="74"/>
      <c r="O1638" s="72">
        <f>IF($A1638="-","-",ROUND(VLOOKUP($A1638+ROUND(LEFT(O$1625,1)/24,5),'[1]ОАО "АТС"'!$A$30:$F$773,3,FALSE)+HLOOKUP($DL$1623,'[1]Сбытовая надбавка'!$F$5:$H$6,2,FALSE),2)+'[1]Иные услуги'!$C$6+HLOOKUP($DR$1622,'[1]Услуги по передаче'!$G$5:$J$7,3,FALSE))</f>
        <v>2050.7599999999998</v>
      </c>
      <c r="P1638" s="73"/>
      <c r="Q1638" s="73"/>
      <c r="R1638" s="73"/>
      <c r="S1638" s="73"/>
      <c r="T1638" s="74"/>
      <c r="U1638" s="72">
        <f>IF($A1638="-","-",ROUND(VLOOKUP($A1638+ROUND(LEFT(U$1625,1)/24,5),'[1]ОАО "АТС"'!$A$30:$F$773,3,FALSE)+HLOOKUP($DL$1623,'[1]Сбытовая надбавка'!$F$5:$H$6,2,FALSE),2)+'[1]Иные услуги'!$C$6+HLOOKUP($DR$1622,'[1]Услуги по передаче'!$G$5:$J$7,3,FALSE))</f>
        <v>2050.83</v>
      </c>
      <c r="V1638" s="73"/>
      <c r="W1638" s="73"/>
      <c r="X1638" s="73"/>
      <c r="Y1638" s="73"/>
      <c r="Z1638" s="74"/>
      <c r="AA1638" s="72">
        <f>IF($A1638="-","-",ROUND(VLOOKUP($A1638+ROUND(LEFT(AA$1625,1)/24,5),'[1]ОАО "АТС"'!$A$30:$F$773,3,FALSE)+HLOOKUP($DL$1623,'[1]Сбытовая надбавка'!$F$5:$H$6,2,FALSE),2)+'[1]Иные услуги'!$C$6+HLOOKUP($DR$1622,'[1]Услуги по передаче'!$G$5:$J$7,3,FALSE))</f>
        <v>2050.8199999999997</v>
      </c>
      <c r="AB1638" s="73"/>
      <c r="AC1638" s="73"/>
      <c r="AD1638" s="73"/>
      <c r="AE1638" s="73"/>
      <c r="AF1638" s="74"/>
      <c r="AG1638" s="72">
        <f>IF($A1638="-","-",ROUND(VLOOKUP($A1638+ROUND(LEFT(AG$1625,1)/24,5),'[1]ОАО "АТС"'!$A$30:$F$773,3,FALSE)+HLOOKUP($DL$1623,'[1]Сбытовая надбавка'!$F$5:$H$6,2,FALSE),2)+'[1]Иные услуги'!$C$6+HLOOKUP($DR$1622,'[1]Услуги по передаче'!$G$5:$J$7,3,FALSE))</f>
        <v>2050.7999999999997</v>
      </c>
      <c r="AH1638" s="73"/>
      <c r="AI1638" s="73"/>
      <c r="AJ1638" s="73"/>
      <c r="AK1638" s="73"/>
      <c r="AL1638" s="74"/>
      <c r="AM1638" s="72">
        <f>IF($A1638="-","-",ROUND(VLOOKUP($A1638+ROUND(LEFT(AM$1625,1)/24,5),'[1]ОАО "АТС"'!$A$30:$F$773,3,FALSE)+HLOOKUP($DL$1623,'[1]Сбытовая надбавка'!$F$5:$H$6,2,FALSE),2)+'[1]Иные услуги'!$C$6+HLOOKUP($DR$1622,'[1]Услуги по передаче'!$G$5:$J$7,3,FALSE))</f>
        <v>2050.7999999999997</v>
      </c>
      <c r="AN1638" s="73"/>
      <c r="AO1638" s="73"/>
      <c r="AP1638" s="73"/>
      <c r="AQ1638" s="73"/>
      <c r="AR1638" s="74"/>
      <c r="AS1638" s="72">
        <f>IF($A1638="-","-",ROUND(VLOOKUP($A1638+ROUND(LEFT(AS$1625,1)/24,5),'[1]ОАО "АТС"'!$A$30:$F$773,3,FALSE)+HLOOKUP($DL$1623,'[1]Сбытовая надбавка'!$F$5:$H$6,2,FALSE),2)+'[1]Иные услуги'!$C$6+HLOOKUP($DR$1622,'[1]Услуги по передаче'!$G$5:$J$7,3,FALSE))</f>
        <v>2050.16</v>
      </c>
      <c r="AT1638" s="73"/>
      <c r="AU1638" s="73"/>
      <c r="AV1638" s="73"/>
      <c r="AW1638" s="73"/>
      <c r="AX1638" s="74"/>
      <c r="AY1638" s="72">
        <f>IF($A1638="-","-",ROUND(VLOOKUP($A1638+ROUND(LEFT(AY$1625,1)/24,5),'[1]ОАО "АТС"'!$A$30:$F$773,3,FALSE)+HLOOKUP($DL$1623,'[1]Сбытовая надбавка'!$F$5:$H$6,2,FALSE),2)+'[1]Иные услуги'!$C$6+HLOOKUP($DR$1622,'[1]Услуги по передаче'!$G$5:$J$7,3,FALSE))</f>
        <v>2119.0499999999997</v>
      </c>
      <c r="AZ1638" s="73"/>
      <c r="BA1638" s="73"/>
      <c r="BB1638" s="73"/>
      <c r="BC1638" s="73"/>
      <c r="BD1638" s="74"/>
      <c r="BE1638" s="72">
        <f>IF($A1638="-","-",ROUND(VLOOKUP($A1638+ROUND(LEFT(BE$1625,1)/24,5),'[1]ОАО "АТС"'!$A$30:$F$773,3,FALSE)+HLOOKUP($DL$1623,'[1]Сбытовая надбавка'!$F$5:$H$6,2,FALSE),2)+'[1]Иные услуги'!$C$6+HLOOKUP($DR$1622,'[1]Услуги по передаче'!$G$5:$J$7,3,FALSE))</f>
        <v>2050.35</v>
      </c>
      <c r="BF1638" s="73"/>
      <c r="BG1638" s="73"/>
      <c r="BH1638" s="73"/>
      <c r="BI1638" s="73"/>
      <c r="BJ1638" s="74"/>
      <c r="BK1638" s="72">
        <f>IF($A1638="-","-",ROUND(VLOOKUP($A1638+ROUND(LEFT(BK$1625,1)/24,5),'[1]ОАО "АТС"'!$A$30:$F$773,3,FALSE)+HLOOKUP($DL$1623,'[1]Сбытовая надбавка'!$F$5:$H$6,2,FALSE),2)+'[1]Иные услуги'!$C$6+HLOOKUP($DR$1622,'[1]Услуги по передаче'!$G$5:$J$7,3,FALSE))</f>
        <v>2113.23</v>
      </c>
      <c r="BL1638" s="73"/>
      <c r="BM1638" s="73"/>
      <c r="BN1638" s="73"/>
      <c r="BO1638" s="73"/>
      <c r="BP1638" s="74"/>
      <c r="BQ1638" s="72">
        <f>IF($A1638="-","-",ROUND(VLOOKUP($A1638+ROUND(LEFT(BQ$1625,2)/24,5),'[1]ОАО "АТС"'!$A$30:$F$773,3,FALSE)+HLOOKUP($DL$1623,'[1]Сбытовая надбавка'!$F$5:$H$6,2,FALSE),2)+'[1]Иные услуги'!$C$6+HLOOKUP($DR$1622,'[1]Услуги по передаче'!$G$5:$J$7,3,FALSE))</f>
        <v>2151.9</v>
      </c>
      <c r="BR1638" s="73"/>
      <c r="BS1638" s="73"/>
      <c r="BT1638" s="73"/>
      <c r="BU1638" s="73"/>
      <c r="BV1638" s="74"/>
      <c r="BW1638" s="72">
        <f>IF($A1638="-","-",ROUND(VLOOKUP($A1638+ROUND(LEFT(BW$1625,2)/24,5),'[1]ОАО "АТС"'!$A$30:$F$773,3,FALSE)+HLOOKUP($DL$1623,'[1]Сбытовая надбавка'!$F$5:$H$6,2,FALSE),2)+'[1]Иные услуги'!$C$6+HLOOKUP($DR$1622,'[1]Услуги по передаче'!$G$5:$J$7,3,FALSE))</f>
        <v>2160.9699999999998</v>
      </c>
      <c r="BX1638" s="73"/>
      <c r="BY1638" s="73"/>
      <c r="BZ1638" s="73"/>
      <c r="CA1638" s="73"/>
      <c r="CB1638" s="74"/>
      <c r="CC1638" s="72">
        <f>IF($A1638="-","-",ROUND(VLOOKUP($A1638+ROUND(LEFT(CC$1625,2)/24,5),'[1]ОАО "АТС"'!$A$30:$F$773,3,FALSE)+HLOOKUP($DL$1623,'[1]Сбытовая надбавка'!$F$5:$H$6,2,FALSE),2)+'[1]Иные услуги'!$C$6+HLOOKUP($DR$1622,'[1]Услуги по передаче'!$G$5:$J$7,3,FALSE))</f>
        <v>2127.96</v>
      </c>
      <c r="CD1638" s="73"/>
      <c r="CE1638" s="73"/>
      <c r="CF1638" s="73"/>
      <c r="CG1638" s="73"/>
      <c r="CH1638" s="74"/>
      <c r="CI1638" s="72">
        <f>IF($A1638="-","-",ROUND(VLOOKUP($A1638+ROUND(LEFT(CI$1625,2)/24,5),'[1]ОАО "АТС"'!$A$30:$F$773,3,FALSE)+HLOOKUP($DL$1623,'[1]Сбытовая надбавка'!$F$5:$H$6,2,FALSE),2)+'[1]Иные услуги'!$C$6+HLOOKUP($DR$1622,'[1]Услуги по передаче'!$G$5:$J$7,3,FALSE))</f>
        <v>2118.69</v>
      </c>
      <c r="CJ1638" s="73"/>
      <c r="CK1638" s="73"/>
      <c r="CL1638" s="73"/>
      <c r="CM1638" s="73"/>
      <c r="CN1638" s="74"/>
      <c r="CO1638" s="72">
        <f>IF($A1638="-","-",ROUND(VLOOKUP($A1638+ROUND(LEFT(CO$1625,2)/24,5),'[1]ОАО "АТС"'!$A$30:$F$773,3,FALSE)+HLOOKUP($DL$1623,'[1]Сбытовая надбавка'!$F$5:$H$6,2,FALSE),2)+'[1]Иные услуги'!$C$6+HLOOKUP($DR$1622,'[1]Услуги по передаче'!$G$5:$J$7,3,FALSE))</f>
        <v>2106.98</v>
      </c>
      <c r="CP1638" s="73"/>
      <c r="CQ1638" s="73"/>
      <c r="CR1638" s="73"/>
      <c r="CS1638" s="73"/>
      <c r="CT1638" s="74"/>
      <c r="CU1638" s="72">
        <f>IF($A1638="-","-",ROUND(VLOOKUP($A1638+ROUND(LEFT(CU$1625,2)/24,5),'[1]ОАО "АТС"'!$A$30:$F$773,3,FALSE)+HLOOKUP($DL$1623,'[1]Сбытовая надбавка'!$F$5:$H$6,2,FALSE),2)+'[1]Иные услуги'!$C$6+HLOOKUP($DR$1622,'[1]Услуги по передаче'!$G$5:$J$7,3,FALSE))</f>
        <v>2094.9899999999998</v>
      </c>
      <c r="CV1638" s="73"/>
      <c r="CW1638" s="73"/>
      <c r="CX1638" s="73"/>
      <c r="CY1638" s="73"/>
      <c r="CZ1638" s="74"/>
      <c r="DA1638" s="72">
        <f>IF($A1638="-","-",ROUND(VLOOKUP($A1638+ROUND(LEFT(DA$1625,2)/24,5),'[1]ОАО "АТС"'!$A$30:$F$773,3,FALSE)+HLOOKUP($DL$1623,'[1]Сбытовая надбавка'!$F$5:$H$6,2,FALSE),2)+'[1]Иные услуги'!$C$6+HLOOKUP($DR$1622,'[1]Услуги по передаче'!$G$5:$J$7,3,FALSE))</f>
        <v>2106.1999999999998</v>
      </c>
      <c r="DB1638" s="73"/>
      <c r="DC1638" s="73"/>
      <c r="DD1638" s="73"/>
      <c r="DE1638" s="73"/>
      <c r="DF1638" s="74"/>
      <c r="DG1638" s="72">
        <f>IF($A1638="-","-",ROUND(VLOOKUP($A1638+ROUND(LEFT(DG$1625,2)/24,5),'[1]ОАО "АТС"'!$A$30:$F$773,3,FALSE)+HLOOKUP($DL$1623,'[1]Сбытовая надбавка'!$F$5:$H$6,2,FALSE),2)+'[1]Иные услуги'!$C$6+HLOOKUP($DR$1622,'[1]Услуги по передаче'!$G$5:$J$7,3,FALSE))</f>
        <v>2127.69</v>
      </c>
      <c r="DH1638" s="73"/>
      <c r="DI1638" s="73"/>
      <c r="DJ1638" s="73"/>
      <c r="DK1638" s="73"/>
      <c r="DL1638" s="74"/>
      <c r="DM1638" s="72">
        <f>IF($A1638="-","-",ROUND(VLOOKUP($A1638+ROUND(LEFT(DM$1625,2)/24,5),'[1]ОАО "АТС"'!$A$30:$F$773,3,FALSE)+HLOOKUP($DL$1623,'[1]Сбытовая надбавка'!$F$5:$H$6,2,FALSE),2)+'[1]Иные услуги'!$C$6+HLOOKUP($DR$1622,'[1]Услуги по передаче'!$G$5:$J$7,3,FALSE))</f>
        <v>2153.37</v>
      </c>
      <c r="DN1638" s="73"/>
      <c r="DO1638" s="73"/>
      <c r="DP1638" s="73"/>
      <c r="DQ1638" s="73"/>
      <c r="DR1638" s="74"/>
      <c r="DS1638" s="72">
        <f>IF($A1638="-","-",ROUND(VLOOKUP($A1638+ROUND(LEFT(DS$1625,2)/24,5),'[1]ОАО "АТС"'!$A$30:$F$773,3,FALSE)+HLOOKUP($DL$1623,'[1]Сбытовая надбавка'!$F$5:$H$6,2,FALSE),2)+'[1]Иные услуги'!$C$6+HLOOKUP($DR$1622,'[1]Услуги по передаче'!$G$5:$J$7,3,FALSE))</f>
        <v>2134.7999999999997</v>
      </c>
      <c r="DT1638" s="73"/>
      <c r="DU1638" s="73"/>
      <c r="DV1638" s="73"/>
      <c r="DW1638" s="73"/>
      <c r="DX1638" s="74"/>
      <c r="DY1638" s="72">
        <f>IF($A1638="-","-",ROUND(VLOOKUP($A1638+ROUND(LEFT(DY$1625,2)/24,5),'[1]ОАО "АТС"'!$A$30:$F$773,3,FALSE)+HLOOKUP($DL$1623,'[1]Сбытовая надбавка'!$F$5:$H$6,2,FALSE),2)+'[1]Иные услуги'!$C$6+HLOOKUP($DR$1622,'[1]Услуги по передаче'!$G$5:$J$7,3,FALSE))</f>
        <v>2076.4699999999998</v>
      </c>
      <c r="DZ1638" s="73"/>
      <c r="EA1638" s="73"/>
      <c r="EB1638" s="73"/>
      <c r="EC1638" s="73"/>
      <c r="ED1638" s="74"/>
      <c r="EE1638" s="72">
        <f>IF($A1638="-","-",ROUND(VLOOKUP($A1638+ROUND(LEFT(EE$1625,2)/24,5),'[1]ОАО "АТС"'!$A$30:$F$773,3,FALSE)+HLOOKUP($DL$1623,'[1]Сбытовая надбавка'!$F$5:$H$6,2,FALSE),2)+'[1]Иные услуги'!$C$6+HLOOKUP($DR$1622,'[1]Услуги по передаче'!$G$5:$J$7,3,FALSE))</f>
        <v>2049.16</v>
      </c>
      <c r="EF1638" s="73"/>
      <c r="EG1638" s="73"/>
      <c r="EH1638" s="73"/>
      <c r="EI1638" s="73"/>
      <c r="EJ1638" s="74"/>
      <c r="EK1638" s="72">
        <f>IF($A1638="-","-",ROUND(VLOOKUP($A1638+ROUND(LEFT(EK$1625,2)/24,5),'[1]ОАО "АТС"'!$A$30:$F$773,3,FALSE)+HLOOKUP($DL$1623,'[1]Сбытовая надбавка'!$F$5:$H$6,2,FALSE),2)+'[1]Иные услуги'!$C$6+HLOOKUP($DR$1622,'[1]Услуги по передаче'!$G$5:$J$7,3,FALSE))</f>
        <v>2221.1799999999998</v>
      </c>
      <c r="EL1638" s="73"/>
      <c r="EM1638" s="73"/>
      <c r="EN1638" s="73"/>
      <c r="EO1638" s="73"/>
      <c r="EP1638" s="74"/>
      <c r="EQ1638" s="72">
        <f>IF($A1638="-","-",ROUND(VLOOKUP($A1638+ROUND(LEFT(EQ$1625,2)/24,5),'[1]ОАО "АТС"'!$A$30:$F$773,3,FALSE)+HLOOKUP($DL$1623,'[1]Сбытовая надбавка'!$F$5:$H$6,2,FALSE),2)+'[1]Иные услуги'!$C$6+HLOOKUP($DR$1622,'[1]Услуги по передаче'!$G$5:$J$7,3,FALSE))</f>
        <v>2135.04</v>
      </c>
      <c r="ER1638" s="73"/>
      <c r="ES1638" s="73"/>
      <c r="ET1638" s="73"/>
      <c r="EU1638" s="73"/>
      <c r="EV1638" s="74"/>
    </row>
    <row r="1639" spans="1:152" s="38" customFormat="1" ht="15.75" customHeight="1" x14ac:dyDescent="0.2">
      <c r="A1639" s="69">
        <f>$A$128</f>
        <v>44999</v>
      </c>
      <c r="B1639" s="70"/>
      <c r="C1639" s="70"/>
      <c r="D1639" s="70"/>
      <c r="E1639" s="70"/>
      <c r="F1639" s="70"/>
      <c r="G1639" s="70"/>
      <c r="H1639" s="71"/>
      <c r="I1639" s="72">
        <f>IF($A1639="-","-",ROUND(VLOOKUP($A1639+ROUND(LEFT(I$1625,1)/24,5),'[1]ОАО "АТС"'!$A$30:$F$773,3,FALSE)+HLOOKUP($DL$1623,'[1]Сбытовая надбавка'!$F$5:$H$6,2,FALSE),2)+'[1]Иные услуги'!$C$6+HLOOKUP($DR$1622,'[1]Услуги по передаче'!$G$5:$J$7,3,FALSE))</f>
        <v>2050.7599999999998</v>
      </c>
      <c r="J1639" s="73"/>
      <c r="K1639" s="73"/>
      <c r="L1639" s="73"/>
      <c r="M1639" s="73"/>
      <c r="N1639" s="74"/>
      <c r="O1639" s="72">
        <f>IF($A1639="-","-",ROUND(VLOOKUP($A1639+ROUND(LEFT(O$1625,1)/24,5),'[1]ОАО "АТС"'!$A$30:$F$773,3,FALSE)+HLOOKUP($DL$1623,'[1]Сбытовая надбавка'!$F$5:$H$6,2,FALSE),2)+'[1]Иные услуги'!$C$6+HLOOKUP($DR$1622,'[1]Услуги по передаче'!$G$5:$J$7,3,FALSE))</f>
        <v>2050.7199999999998</v>
      </c>
      <c r="P1639" s="73"/>
      <c r="Q1639" s="73"/>
      <c r="R1639" s="73"/>
      <c r="S1639" s="73"/>
      <c r="T1639" s="74"/>
      <c r="U1639" s="72">
        <f>IF($A1639="-","-",ROUND(VLOOKUP($A1639+ROUND(LEFT(U$1625,1)/24,5),'[1]ОАО "АТС"'!$A$30:$F$773,3,FALSE)+HLOOKUP($DL$1623,'[1]Сбытовая надбавка'!$F$5:$H$6,2,FALSE),2)+'[1]Иные услуги'!$C$6+HLOOKUP($DR$1622,'[1]Услуги по передаче'!$G$5:$J$7,3,FALSE))</f>
        <v>2050.8199999999997</v>
      </c>
      <c r="V1639" s="73"/>
      <c r="W1639" s="73"/>
      <c r="X1639" s="73"/>
      <c r="Y1639" s="73"/>
      <c r="Z1639" s="74"/>
      <c r="AA1639" s="72">
        <f>IF($A1639="-","-",ROUND(VLOOKUP($A1639+ROUND(LEFT(AA$1625,1)/24,5),'[1]ОАО "АТС"'!$A$30:$F$773,3,FALSE)+HLOOKUP($DL$1623,'[1]Сбытовая надбавка'!$F$5:$H$6,2,FALSE),2)+'[1]Иные услуги'!$C$6+HLOOKUP($DR$1622,'[1]Услуги по передаче'!$G$5:$J$7,3,FALSE))</f>
        <v>2050.79</v>
      </c>
      <c r="AB1639" s="73"/>
      <c r="AC1639" s="73"/>
      <c r="AD1639" s="73"/>
      <c r="AE1639" s="73"/>
      <c r="AF1639" s="74"/>
      <c r="AG1639" s="72">
        <f>IF($A1639="-","-",ROUND(VLOOKUP($A1639+ROUND(LEFT(AG$1625,1)/24,5),'[1]ОАО "АТС"'!$A$30:$F$773,3,FALSE)+HLOOKUP($DL$1623,'[1]Сбытовая надбавка'!$F$5:$H$6,2,FALSE),2)+'[1]Иные услуги'!$C$6+HLOOKUP($DR$1622,'[1]Услуги по передаче'!$G$5:$J$7,3,FALSE))</f>
        <v>2050.81</v>
      </c>
      <c r="AH1639" s="73"/>
      <c r="AI1639" s="73"/>
      <c r="AJ1639" s="73"/>
      <c r="AK1639" s="73"/>
      <c r="AL1639" s="74"/>
      <c r="AM1639" s="72">
        <f>IF($A1639="-","-",ROUND(VLOOKUP($A1639+ROUND(LEFT(AM$1625,1)/24,5),'[1]ОАО "АТС"'!$A$30:$F$773,3,FALSE)+HLOOKUP($DL$1623,'[1]Сбытовая надбавка'!$F$5:$H$6,2,FALSE),2)+'[1]Иные услуги'!$C$6+HLOOKUP($DR$1622,'[1]Услуги по передаче'!$G$5:$J$7,3,FALSE))</f>
        <v>2050.75</v>
      </c>
      <c r="AN1639" s="73"/>
      <c r="AO1639" s="73"/>
      <c r="AP1639" s="73"/>
      <c r="AQ1639" s="73"/>
      <c r="AR1639" s="74"/>
      <c r="AS1639" s="72">
        <f>IF($A1639="-","-",ROUND(VLOOKUP($A1639+ROUND(LEFT(AS$1625,1)/24,5),'[1]ОАО "АТС"'!$A$30:$F$773,3,FALSE)+HLOOKUP($DL$1623,'[1]Сбытовая надбавка'!$F$5:$H$6,2,FALSE),2)+'[1]Иные услуги'!$C$6+HLOOKUP($DR$1622,'[1]Услуги по передаче'!$G$5:$J$7,3,FALSE))</f>
        <v>2049.98</v>
      </c>
      <c r="AT1639" s="73"/>
      <c r="AU1639" s="73"/>
      <c r="AV1639" s="73"/>
      <c r="AW1639" s="73"/>
      <c r="AX1639" s="74"/>
      <c r="AY1639" s="72">
        <f>IF($A1639="-","-",ROUND(VLOOKUP($A1639+ROUND(LEFT(AY$1625,1)/24,5),'[1]ОАО "АТС"'!$A$30:$F$773,3,FALSE)+HLOOKUP($DL$1623,'[1]Сбытовая надбавка'!$F$5:$H$6,2,FALSE),2)+'[1]Иные услуги'!$C$6+HLOOKUP($DR$1622,'[1]Услуги по передаче'!$G$5:$J$7,3,FALSE))</f>
        <v>2149.4899999999998</v>
      </c>
      <c r="AZ1639" s="73"/>
      <c r="BA1639" s="73"/>
      <c r="BB1639" s="73"/>
      <c r="BC1639" s="73"/>
      <c r="BD1639" s="74"/>
      <c r="BE1639" s="72">
        <f>IF($A1639="-","-",ROUND(VLOOKUP($A1639+ROUND(LEFT(BE$1625,1)/24,5),'[1]ОАО "АТС"'!$A$30:$F$773,3,FALSE)+HLOOKUP($DL$1623,'[1]Сбытовая надбавка'!$F$5:$H$6,2,FALSE),2)+'[1]Иные услуги'!$C$6+HLOOKUP($DR$1622,'[1]Услуги по передаче'!$G$5:$J$7,3,FALSE))</f>
        <v>2050.77</v>
      </c>
      <c r="BF1639" s="73"/>
      <c r="BG1639" s="73"/>
      <c r="BH1639" s="73"/>
      <c r="BI1639" s="73"/>
      <c r="BJ1639" s="74"/>
      <c r="BK1639" s="72">
        <f>IF($A1639="-","-",ROUND(VLOOKUP($A1639+ROUND(LEFT(BK$1625,1)/24,5),'[1]ОАО "АТС"'!$A$30:$F$773,3,FALSE)+HLOOKUP($DL$1623,'[1]Сбытовая надбавка'!$F$5:$H$6,2,FALSE),2)+'[1]Иные услуги'!$C$6+HLOOKUP($DR$1622,'[1]Услуги по передаче'!$G$5:$J$7,3,FALSE))</f>
        <v>2101.83</v>
      </c>
      <c r="BL1639" s="73"/>
      <c r="BM1639" s="73"/>
      <c r="BN1639" s="73"/>
      <c r="BO1639" s="73"/>
      <c r="BP1639" s="74"/>
      <c r="BQ1639" s="72">
        <f>IF($A1639="-","-",ROUND(VLOOKUP($A1639+ROUND(LEFT(BQ$1625,2)/24,5),'[1]ОАО "АТС"'!$A$30:$F$773,3,FALSE)+HLOOKUP($DL$1623,'[1]Сбытовая надбавка'!$F$5:$H$6,2,FALSE),2)+'[1]Иные услуги'!$C$6+HLOOKUP($DR$1622,'[1]Услуги по передаче'!$G$5:$J$7,3,FALSE))</f>
        <v>2117.6</v>
      </c>
      <c r="BR1639" s="73"/>
      <c r="BS1639" s="73"/>
      <c r="BT1639" s="73"/>
      <c r="BU1639" s="73"/>
      <c r="BV1639" s="74"/>
      <c r="BW1639" s="72">
        <f>IF($A1639="-","-",ROUND(VLOOKUP($A1639+ROUND(LEFT(BW$1625,2)/24,5),'[1]ОАО "АТС"'!$A$30:$F$773,3,FALSE)+HLOOKUP($DL$1623,'[1]Сбытовая надбавка'!$F$5:$H$6,2,FALSE),2)+'[1]Иные услуги'!$C$6+HLOOKUP($DR$1622,'[1]Услуги по передаче'!$G$5:$J$7,3,FALSE))</f>
        <v>2106.7199999999998</v>
      </c>
      <c r="BX1639" s="73"/>
      <c r="BY1639" s="73"/>
      <c r="BZ1639" s="73"/>
      <c r="CA1639" s="73"/>
      <c r="CB1639" s="74"/>
      <c r="CC1639" s="72">
        <f>IF($A1639="-","-",ROUND(VLOOKUP($A1639+ROUND(LEFT(CC$1625,2)/24,5),'[1]ОАО "АТС"'!$A$30:$F$773,3,FALSE)+HLOOKUP($DL$1623,'[1]Сбытовая надбавка'!$F$5:$H$6,2,FALSE),2)+'[1]Иные услуги'!$C$6+HLOOKUP($DR$1622,'[1]Услуги по передаче'!$G$5:$J$7,3,FALSE))</f>
        <v>2085.17</v>
      </c>
      <c r="CD1639" s="73"/>
      <c r="CE1639" s="73"/>
      <c r="CF1639" s="73"/>
      <c r="CG1639" s="73"/>
      <c r="CH1639" s="74"/>
      <c r="CI1639" s="72">
        <f>IF($A1639="-","-",ROUND(VLOOKUP($A1639+ROUND(LEFT(CI$1625,2)/24,5),'[1]ОАО "АТС"'!$A$30:$F$773,3,FALSE)+HLOOKUP($DL$1623,'[1]Сбытовая надбавка'!$F$5:$H$6,2,FALSE),2)+'[1]Иные услуги'!$C$6+HLOOKUP($DR$1622,'[1]Услуги по передаче'!$G$5:$J$7,3,FALSE))</f>
        <v>2068.7999999999997</v>
      </c>
      <c r="CJ1639" s="73"/>
      <c r="CK1639" s="73"/>
      <c r="CL1639" s="73"/>
      <c r="CM1639" s="73"/>
      <c r="CN1639" s="74"/>
      <c r="CO1639" s="72">
        <f>IF($A1639="-","-",ROUND(VLOOKUP($A1639+ROUND(LEFT(CO$1625,2)/24,5),'[1]ОАО "АТС"'!$A$30:$F$773,3,FALSE)+HLOOKUP($DL$1623,'[1]Сбытовая надбавка'!$F$5:$H$6,2,FALSE),2)+'[1]Иные услуги'!$C$6+HLOOKUP($DR$1622,'[1]Услуги по передаче'!$G$5:$J$7,3,FALSE))</f>
        <v>2062.66</v>
      </c>
      <c r="CP1639" s="73"/>
      <c r="CQ1639" s="73"/>
      <c r="CR1639" s="73"/>
      <c r="CS1639" s="73"/>
      <c r="CT1639" s="74"/>
      <c r="CU1639" s="72">
        <f>IF($A1639="-","-",ROUND(VLOOKUP($A1639+ROUND(LEFT(CU$1625,2)/24,5),'[1]ОАО "АТС"'!$A$30:$F$773,3,FALSE)+HLOOKUP($DL$1623,'[1]Сбытовая надбавка'!$F$5:$H$6,2,FALSE),2)+'[1]Иные услуги'!$C$6+HLOOKUP($DR$1622,'[1]Услуги по передаче'!$G$5:$J$7,3,FALSE))</f>
        <v>2056.33</v>
      </c>
      <c r="CV1639" s="73"/>
      <c r="CW1639" s="73"/>
      <c r="CX1639" s="73"/>
      <c r="CY1639" s="73"/>
      <c r="CZ1639" s="74"/>
      <c r="DA1639" s="72">
        <f>IF($A1639="-","-",ROUND(VLOOKUP($A1639+ROUND(LEFT(DA$1625,2)/24,5),'[1]ОАО "АТС"'!$A$30:$F$773,3,FALSE)+HLOOKUP($DL$1623,'[1]Сбытовая надбавка'!$F$5:$H$6,2,FALSE),2)+'[1]Иные услуги'!$C$6+HLOOKUP($DR$1622,'[1]Услуги по передаче'!$G$5:$J$7,3,FALSE))</f>
        <v>2050.86</v>
      </c>
      <c r="DB1639" s="73"/>
      <c r="DC1639" s="73"/>
      <c r="DD1639" s="73"/>
      <c r="DE1639" s="73"/>
      <c r="DF1639" s="74"/>
      <c r="DG1639" s="72">
        <f>IF($A1639="-","-",ROUND(VLOOKUP($A1639+ROUND(LEFT(DG$1625,2)/24,5),'[1]ОАО "АТС"'!$A$30:$F$773,3,FALSE)+HLOOKUP($DL$1623,'[1]Сбытовая надбавка'!$F$5:$H$6,2,FALSE),2)+'[1]Иные услуги'!$C$6+HLOOKUP($DR$1622,'[1]Услуги по передаче'!$G$5:$J$7,3,FALSE))</f>
        <v>2050.91</v>
      </c>
      <c r="DH1639" s="73"/>
      <c r="DI1639" s="73"/>
      <c r="DJ1639" s="73"/>
      <c r="DK1639" s="73"/>
      <c r="DL1639" s="74"/>
      <c r="DM1639" s="72">
        <f>IF($A1639="-","-",ROUND(VLOOKUP($A1639+ROUND(LEFT(DM$1625,2)/24,5),'[1]ОАО "АТС"'!$A$30:$F$773,3,FALSE)+HLOOKUP($DL$1623,'[1]Сбытовая надбавка'!$F$5:$H$6,2,FALSE),2)+'[1]Иные услуги'!$C$6+HLOOKUP($DR$1622,'[1]Услуги по передаче'!$G$5:$J$7,3,FALSE))</f>
        <v>2096</v>
      </c>
      <c r="DN1639" s="73"/>
      <c r="DO1639" s="73"/>
      <c r="DP1639" s="73"/>
      <c r="DQ1639" s="73"/>
      <c r="DR1639" s="74"/>
      <c r="DS1639" s="72">
        <f>IF($A1639="-","-",ROUND(VLOOKUP($A1639+ROUND(LEFT(DS$1625,2)/24,5),'[1]ОАО "АТС"'!$A$30:$F$773,3,FALSE)+HLOOKUP($DL$1623,'[1]Сбытовая надбавка'!$F$5:$H$6,2,FALSE),2)+'[1]Иные услуги'!$C$6+HLOOKUP($DR$1622,'[1]Услуги по передаче'!$G$5:$J$7,3,FALSE))</f>
        <v>2105.91</v>
      </c>
      <c r="DT1639" s="73"/>
      <c r="DU1639" s="73"/>
      <c r="DV1639" s="73"/>
      <c r="DW1639" s="73"/>
      <c r="DX1639" s="74"/>
      <c r="DY1639" s="72">
        <f>IF($A1639="-","-",ROUND(VLOOKUP($A1639+ROUND(LEFT(DY$1625,2)/24,5),'[1]ОАО "АТС"'!$A$30:$F$773,3,FALSE)+HLOOKUP($DL$1623,'[1]Сбытовая надбавка'!$F$5:$H$6,2,FALSE),2)+'[1]Иные услуги'!$C$6+HLOOKUP($DR$1622,'[1]Услуги по передаче'!$G$5:$J$7,3,FALSE))</f>
        <v>2049.9899999999998</v>
      </c>
      <c r="DZ1639" s="73"/>
      <c r="EA1639" s="73"/>
      <c r="EB1639" s="73"/>
      <c r="EC1639" s="73"/>
      <c r="ED1639" s="74"/>
      <c r="EE1639" s="72">
        <f>IF($A1639="-","-",ROUND(VLOOKUP($A1639+ROUND(LEFT(EE$1625,2)/24,5),'[1]ОАО "АТС"'!$A$30:$F$773,3,FALSE)+HLOOKUP($DL$1623,'[1]Сбытовая надбавка'!$F$5:$H$6,2,FALSE),2)+'[1]Иные услуги'!$C$6+HLOOKUP($DR$1622,'[1]Услуги по передаче'!$G$5:$J$7,3,FALSE))</f>
        <v>2049.2399999999998</v>
      </c>
      <c r="EF1639" s="73"/>
      <c r="EG1639" s="73"/>
      <c r="EH1639" s="73"/>
      <c r="EI1639" s="73"/>
      <c r="EJ1639" s="74"/>
      <c r="EK1639" s="72">
        <f>IF($A1639="-","-",ROUND(VLOOKUP($A1639+ROUND(LEFT(EK$1625,2)/24,5),'[1]ОАО "АТС"'!$A$30:$F$773,3,FALSE)+HLOOKUP($DL$1623,'[1]Сбытовая надбавка'!$F$5:$H$6,2,FALSE),2)+'[1]Иные услуги'!$C$6+HLOOKUP($DR$1622,'[1]Услуги по передаче'!$G$5:$J$7,3,FALSE))</f>
        <v>2196.25</v>
      </c>
      <c r="EL1639" s="73"/>
      <c r="EM1639" s="73"/>
      <c r="EN1639" s="73"/>
      <c r="EO1639" s="73"/>
      <c r="EP1639" s="74"/>
      <c r="EQ1639" s="72">
        <f>IF($A1639="-","-",ROUND(VLOOKUP($A1639+ROUND(LEFT(EQ$1625,2)/24,5),'[1]ОАО "АТС"'!$A$30:$F$773,3,FALSE)+HLOOKUP($DL$1623,'[1]Сбытовая надбавка'!$F$5:$H$6,2,FALSE),2)+'[1]Иные услуги'!$C$6+HLOOKUP($DR$1622,'[1]Услуги по передаче'!$G$5:$J$7,3,FALSE))</f>
        <v>2077.85</v>
      </c>
      <c r="ER1639" s="73"/>
      <c r="ES1639" s="73"/>
      <c r="ET1639" s="73"/>
      <c r="EU1639" s="73"/>
      <c r="EV1639" s="74"/>
    </row>
    <row r="1640" spans="1:152" s="38" customFormat="1" ht="15.75" customHeight="1" x14ac:dyDescent="0.2">
      <c r="A1640" s="69">
        <f>$A$129</f>
        <v>45000</v>
      </c>
      <c r="B1640" s="70"/>
      <c r="C1640" s="70"/>
      <c r="D1640" s="70"/>
      <c r="E1640" s="70"/>
      <c r="F1640" s="70"/>
      <c r="G1640" s="70"/>
      <c r="H1640" s="71"/>
      <c r="I1640" s="72">
        <f>IF($A1640="-","-",ROUND(VLOOKUP($A1640+ROUND(LEFT(I$1625,1)/24,5),'[1]ОАО "АТС"'!$A$30:$F$773,3,FALSE)+HLOOKUP($DL$1623,'[1]Сбытовая надбавка'!$F$5:$H$6,2,FALSE),2)+'[1]Иные услуги'!$C$6+HLOOKUP($DR$1622,'[1]Услуги по передаче'!$G$5:$J$7,3,FALSE))</f>
        <v>2051.09</v>
      </c>
      <c r="J1640" s="73"/>
      <c r="K1640" s="73"/>
      <c r="L1640" s="73"/>
      <c r="M1640" s="73"/>
      <c r="N1640" s="74"/>
      <c r="O1640" s="72">
        <f>IF($A1640="-","-",ROUND(VLOOKUP($A1640+ROUND(LEFT(O$1625,1)/24,5),'[1]ОАО "АТС"'!$A$30:$F$773,3,FALSE)+HLOOKUP($DL$1623,'[1]Сбытовая надбавка'!$F$5:$H$6,2,FALSE),2)+'[1]Иные услуги'!$C$6+HLOOKUP($DR$1622,'[1]Услуги по передаче'!$G$5:$J$7,3,FALSE))</f>
        <v>2051.19</v>
      </c>
      <c r="P1640" s="73"/>
      <c r="Q1640" s="73"/>
      <c r="R1640" s="73"/>
      <c r="S1640" s="73"/>
      <c r="T1640" s="74"/>
      <c r="U1640" s="72">
        <f>IF($A1640="-","-",ROUND(VLOOKUP($A1640+ROUND(LEFT(U$1625,1)/24,5),'[1]ОАО "АТС"'!$A$30:$F$773,3,FALSE)+HLOOKUP($DL$1623,'[1]Сбытовая надбавка'!$F$5:$H$6,2,FALSE),2)+'[1]Иные услуги'!$C$6+HLOOKUP($DR$1622,'[1]Услуги по передаче'!$G$5:$J$7,3,FALSE))</f>
        <v>2051.21</v>
      </c>
      <c r="V1640" s="73"/>
      <c r="W1640" s="73"/>
      <c r="X1640" s="73"/>
      <c r="Y1640" s="73"/>
      <c r="Z1640" s="74"/>
      <c r="AA1640" s="72">
        <f>IF($A1640="-","-",ROUND(VLOOKUP($A1640+ROUND(LEFT(AA$1625,1)/24,5),'[1]ОАО "АТС"'!$A$30:$F$773,3,FALSE)+HLOOKUP($DL$1623,'[1]Сбытовая надбавка'!$F$5:$H$6,2,FALSE),2)+'[1]Иные услуги'!$C$6+HLOOKUP($DR$1622,'[1]Услуги по передаче'!$G$5:$J$7,3,FALSE))</f>
        <v>2051.21</v>
      </c>
      <c r="AB1640" s="73"/>
      <c r="AC1640" s="73"/>
      <c r="AD1640" s="73"/>
      <c r="AE1640" s="73"/>
      <c r="AF1640" s="74"/>
      <c r="AG1640" s="72">
        <f>IF($A1640="-","-",ROUND(VLOOKUP($A1640+ROUND(LEFT(AG$1625,1)/24,5),'[1]ОАО "АТС"'!$A$30:$F$773,3,FALSE)+HLOOKUP($DL$1623,'[1]Сбытовая надбавка'!$F$5:$H$6,2,FALSE),2)+'[1]Иные услуги'!$C$6+HLOOKUP($DR$1622,'[1]Услуги по передаче'!$G$5:$J$7,3,FALSE))</f>
        <v>2051.2199999999998</v>
      </c>
      <c r="AH1640" s="73"/>
      <c r="AI1640" s="73"/>
      <c r="AJ1640" s="73"/>
      <c r="AK1640" s="73"/>
      <c r="AL1640" s="74"/>
      <c r="AM1640" s="72">
        <f>IF($A1640="-","-",ROUND(VLOOKUP($A1640+ROUND(LEFT(AM$1625,1)/24,5),'[1]ОАО "АТС"'!$A$30:$F$773,3,FALSE)+HLOOKUP($DL$1623,'[1]Сбытовая надбавка'!$F$5:$H$6,2,FALSE),2)+'[1]Иные услуги'!$C$6+HLOOKUP($DR$1622,'[1]Услуги по передаче'!$G$5:$J$7,3,FALSE))</f>
        <v>2051.15</v>
      </c>
      <c r="AN1640" s="73"/>
      <c r="AO1640" s="73"/>
      <c r="AP1640" s="73"/>
      <c r="AQ1640" s="73"/>
      <c r="AR1640" s="74"/>
      <c r="AS1640" s="72">
        <f>IF($A1640="-","-",ROUND(VLOOKUP($A1640+ROUND(LEFT(AS$1625,1)/24,5),'[1]ОАО "АТС"'!$A$30:$F$773,3,FALSE)+HLOOKUP($DL$1623,'[1]Сбытовая надбавка'!$F$5:$H$6,2,FALSE),2)+'[1]Иные услуги'!$C$6+HLOOKUP($DR$1622,'[1]Услуги по передаче'!$G$5:$J$7,3,FALSE))</f>
        <v>2050.6999999999998</v>
      </c>
      <c r="AT1640" s="73"/>
      <c r="AU1640" s="73"/>
      <c r="AV1640" s="73"/>
      <c r="AW1640" s="73"/>
      <c r="AX1640" s="74"/>
      <c r="AY1640" s="72">
        <f>IF($A1640="-","-",ROUND(VLOOKUP($A1640+ROUND(LEFT(AY$1625,1)/24,5),'[1]ОАО "АТС"'!$A$30:$F$773,3,FALSE)+HLOOKUP($DL$1623,'[1]Сбытовая надбавка'!$F$5:$H$6,2,FALSE),2)+'[1]Иные услуги'!$C$6+HLOOKUP($DR$1622,'[1]Услуги по передаче'!$G$5:$J$7,3,FALSE))</f>
        <v>2128.87</v>
      </c>
      <c r="AZ1640" s="73"/>
      <c r="BA1640" s="73"/>
      <c r="BB1640" s="73"/>
      <c r="BC1640" s="73"/>
      <c r="BD1640" s="74"/>
      <c r="BE1640" s="72">
        <f>IF($A1640="-","-",ROUND(VLOOKUP($A1640+ROUND(LEFT(BE$1625,1)/24,5),'[1]ОАО "АТС"'!$A$30:$F$773,3,FALSE)+HLOOKUP($DL$1623,'[1]Сбытовая надбавка'!$F$5:$H$6,2,FALSE),2)+'[1]Иные услуги'!$C$6+HLOOKUP($DR$1622,'[1]Услуги по передаче'!$G$5:$J$7,3,FALSE))</f>
        <v>2051.1799999999998</v>
      </c>
      <c r="BF1640" s="73"/>
      <c r="BG1640" s="73"/>
      <c r="BH1640" s="73"/>
      <c r="BI1640" s="73"/>
      <c r="BJ1640" s="74"/>
      <c r="BK1640" s="72">
        <f>IF($A1640="-","-",ROUND(VLOOKUP($A1640+ROUND(LEFT(BK$1625,1)/24,5),'[1]ОАО "АТС"'!$A$30:$F$773,3,FALSE)+HLOOKUP($DL$1623,'[1]Сбытовая надбавка'!$F$5:$H$6,2,FALSE),2)+'[1]Иные услуги'!$C$6+HLOOKUP($DR$1622,'[1]Услуги по передаче'!$G$5:$J$7,3,FALSE))</f>
        <v>2121.56</v>
      </c>
      <c r="BL1640" s="73"/>
      <c r="BM1640" s="73"/>
      <c r="BN1640" s="73"/>
      <c r="BO1640" s="73"/>
      <c r="BP1640" s="74"/>
      <c r="BQ1640" s="72">
        <f>IF($A1640="-","-",ROUND(VLOOKUP($A1640+ROUND(LEFT(BQ$1625,2)/24,5),'[1]ОАО "АТС"'!$A$30:$F$773,3,FALSE)+HLOOKUP($DL$1623,'[1]Сбытовая надбавка'!$F$5:$H$6,2,FALSE),2)+'[1]Иные услуги'!$C$6+HLOOKUP($DR$1622,'[1]Услуги по передаче'!$G$5:$J$7,3,FALSE))</f>
        <v>2146.1999999999998</v>
      </c>
      <c r="BR1640" s="73"/>
      <c r="BS1640" s="73"/>
      <c r="BT1640" s="73"/>
      <c r="BU1640" s="73"/>
      <c r="BV1640" s="74"/>
      <c r="BW1640" s="72">
        <f>IF($A1640="-","-",ROUND(VLOOKUP($A1640+ROUND(LEFT(BW$1625,2)/24,5),'[1]ОАО "АТС"'!$A$30:$F$773,3,FALSE)+HLOOKUP($DL$1623,'[1]Сбытовая надбавка'!$F$5:$H$6,2,FALSE),2)+'[1]Иные услуги'!$C$6+HLOOKUP($DR$1622,'[1]Услуги по передаче'!$G$5:$J$7,3,FALSE))</f>
        <v>2155.61</v>
      </c>
      <c r="BX1640" s="73"/>
      <c r="BY1640" s="73"/>
      <c r="BZ1640" s="73"/>
      <c r="CA1640" s="73"/>
      <c r="CB1640" s="74"/>
      <c r="CC1640" s="72">
        <f>IF($A1640="-","-",ROUND(VLOOKUP($A1640+ROUND(LEFT(CC$1625,2)/24,5),'[1]ОАО "АТС"'!$A$30:$F$773,3,FALSE)+HLOOKUP($DL$1623,'[1]Сбытовая надбавка'!$F$5:$H$6,2,FALSE),2)+'[1]Иные услуги'!$C$6+HLOOKUP($DR$1622,'[1]Услуги по передаче'!$G$5:$J$7,3,FALSE))</f>
        <v>2126.58</v>
      </c>
      <c r="CD1640" s="73"/>
      <c r="CE1640" s="73"/>
      <c r="CF1640" s="73"/>
      <c r="CG1640" s="73"/>
      <c r="CH1640" s="74"/>
      <c r="CI1640" s="72">
        <f>IF($A1640="-","-",ROUND(VLOOKUP($A1640+ROUND(LEFT(CI$1625,2)/24,5),'[1]ОАО "АТС"'!$A$30:$F$773,3,FALSE)+HLOOKUP($DL$1623,'[1]Сбытовая надбавка'!$F$5:$H$6,2,FALSE),2)+'[1]Иные услуги'!$C$6+HLOOKUP($DR$1622,'[1]Услуги по передаче'!$G$5:$J$7,3,FALSE))</f>
        <v>2106.41</v>
      </c>
      <c r="CJ1640" s="73"/>
      <c r="CK1640" s="73"/>
      <c r="CL1640" s="73"/>
      <c r="CM1640" s="73"/>
      <c r="CN1640" s="74"/>
      <c r="CO1640" s="72">
        <f>IF($A1640="-","-",ROUND(VLOOKUP($A1640+ROUND(LEFT(CO$1625,2)/24,5),'[1]ОАО "АТС"'!$A$30:$F$773,3,FALSE)+HLOOKUP($DL$1623,'[1]Сбытовая надбавка'!$F$5:$H$6,2,FALSE),2)+'[1]Иные услуги'!$C$6+HLOOKUP($DR$1622,'[1]Услуги по передаче'!$G$5:$J$7,3,FALSE))</f>
        <v>2095.7799999999997</v>
      </c>
      <c r="CP1640" s="73"/>
      <c r="CQ1640" s="73"/>
      <c r="CR1640" s="73"/>
      <c r="CS1640" s="73"/>
      <c r="CT1640" s="74"/>
      <c r="CU1640" s="72">
        <f>IF($A1640="-","-",ROUND(VLOOKUP($A1640+ROUND(LEFT(CU$1625,2)/24,5),'[1]ОАО "АТС"'!$A$30:$F$773,3,FALSE)+HLOOKUP($DL$1623,'[1]Сбытовая надбавка'!$F$5:$H$6,2,FALSE),2)+'[1]Иные услуги'!$C$6+HLOOKUP($DR$1622,'[1]Услуги по передаче'!$G$5:$J$7,3,FALSE))</f>
        <v>2090.5699999999997</v>
      </c>
      <c r="CV1640" s="73"/>
      <c r="CW1640" s="73"/>
      <c r="CX1640" s="73"/>
      <c r="CY1640" s="73"/>
      <c r="CZ1640" s="74"/>
      <c r="DA1640" s="72">
        <f>IF($A1640="-","-",ROUND(VLOOKUP($A1640+ROUND(LEFT(DA$1625,2)/24,5),'[1]ОАО "АТС"'!$A$30:$F$773,3,FALSE)+HLOOKUP($DL$1623,'[1]Сбытовая надбавка'!$F$5:$H$6,2,FALSE),2)+'[1]Иные услуги'!$C$6+HLOOKUP($DR$1622,'[1]Услуги по передаче'!$G$5:$J$7,3,FALSE))</f>
        <v>2095.88</v>
      </c>
      <c r="DB1640" s="73"/>
      <c r="DC1640" s="73"/>
      <c r="DD1640" s="73"/>
      <c r="DE1640" s="73"/>
      <c r="DF1640" s="74"/>
      <c r="DG1640" s="72">
        <f>IF($A1640="-","-",ROUND(VLOOKUP($A1640+ROUND(LEFT(DG$1625,2)/24,5),'[1]ОАО "АТС"'!$A$30:$F$773,3,FALSE)+HLOOKUP($DL$1623,'[1]Сбытовая надбавка'!$F$5:$H$6,2,FALSE),2)+'[1]Иные услуги'!$C$6+HLOOKUP($DR$1622,'[1]Услуги по передаче'!$G$5:$J$7,3,FALSE))</f>
        <v>2109.77</v>
      </c>
      <c r="DH1640" s="73"/>
      <c r="DI1640" s="73"/>
      <c r="DJ1640" s="73"/>
      <c r="DK1640" s="73"/>
      <c r="DL1640" s="74"/>
      <c r="DM1640" s="72">
        <f>IF($A1640="-","-",ROUND(VLOOKUP($A1640+ROUND(LEFT(DM$1625,2)/24,5),'[1]ОАО "АТС"'!$A$30:$F$773,3,FALSE)+HLOOKUP($DL$1623,'[1]Сбытовая надбавка'!$F$5:$H$6,2,FALSE),2)+'[1]Иные услуги'!$C$6+HLOOKUP($DR$1622,'[1]Услуги по передаче'!$G$5:$J$7,3,FALSE))</f>
        <v>2142.69</v>
      </c>
      <c r="DN1640" s="73"/>
      <c r="DO1640" s="73"/>
      <c r="DP1640" s="73"/>
      <c r="DQ1640" s="73"/>
      <c r="DR1640" s="74"/>
      <c r="DS1640" s="72">
        <f>IF($A1640="-","-",ROUND(VLOOKUP($A1640+ROUND(LEFT(DS$1625,2)/24,5),'[1]ОАО "АТС"'!$A$30:$F$773,3,FALSE)+HLOOKUP($DL$1623,'[1]Сбытовая надбавка'!$F$5:$H$6,2,FALSE),2)+'[1]Иные услуги'!$C$6+HLOOKUP($DR$1622,'[1]Услуги по передаче'!$G$5:$J$7,3,FALSE))</f>
        <v>2132.29</v>
      </c>
      <c r="DT1640" s="73"/>
      <c r="DU1640" s="73"/>
      <c r="DV1640" s="73"/>
      <c r="DW1640" s="73"/>
      <c r="DX1640" s="74"/>
      <c r="DY1640" s="72">
        <f>IF($A1640="-","-",ROUND(VLOOKUP($A1640+ROUND(LEFT(DY$1625,2)/24,5),'[1]ОАО "АТС"'!$A$30:$F$773,3,FALSE)+HLOOKUP($DL$1623,'[1]Сбытовая надбавка'!$F$5:$H$6,2,FALSE),2)+'[1]Иные услуги'!$C$6+HLOOKUP($DR$1622,'[1]Услуги по передаче'!$G$5:$J$7,3,FALSE))</f>
        <v>2082.77</v>
      </c>
      <c r="DZ1640" s="73"/>
      <c r="EA1640" s="73"/>
      <c r="EB1640" s="73"/>
      <c r="EC1640" s="73"/>
      <c r="ED1640" s="74"/>
      <c r="EE1640" s="72">
        <f>IF($A1640="-","-",ROUND(VLOOKUP($A1640+ROUND(LEFT(EE$1625,2)/24,5),'[1]ОАО "АТС"'!$A$30:$F$773,3,FALSE)+HLOOKUP($DL$1623,'[1]Сбытовая надбавка'!$F$5:$H$6,2,FALSE),2)+'[1]Иные услуги'!$C$6+HLOOKUP($DR$1622,'[1]Услуги по передаче'!$G$5:$J$7,3,FALSE))</f>
        <v>2049.58</v>
      </c>
      <c r="EF1640" s="73"/>
      <c r="EG1640" s="73"/>
      <c r="EH1640" s="73"/>
      <c r="EI1640" s="73"/>
      <c r="EJ1640" s="74"/>
      <c r="EK1640" s="72">
        <f>IF($A1640="-","-",ROUND(VLOOKUP($A1640+ROUND(LEFT(EK$1625,2)/24,5),'[1]ОАО "АТС"'!$A$30:$F$773,3,FALSE)+HLOOKUP($DL$1623,'[1]Сбытовая надбавка'!$F$5:$H$6,2,FALSE),2)+'[1]Иные услуги'!$C$6+HLOOKUP($DR$1622,'[1]Услуги по передаче'!$G$5:$J$7,3,FALSE))</f>
        <v>2202.2799999999997</v>
      </c>
      <c r="EL1640" s="73"/>
      <c r="EM1640" s="73"/>
      <c r="EN1640" s="73"/>
      <c r="EO1640" s="73"/>
      <c r="EP1640" s="74"/>
      <c r="EQ1640" s="72">
        <f>IF($A1640="-","-",ROUND(VLOOKUP($A1640+ROUND(LEFT(EQ$1625,2)/24,5),'[1]ОАО "АТС"'!$A$30:$F$773,3,FALSE)+HLOOKUP($DL$1623,'[1]Сбытовая надбавка'!$F$5:$H$6,2,FALSE),2)+'[1]Иные услуги'!$C$6+HLOOKUP($DR$1622,'[1]Услуги по передаче'!$G$5:$J$7,3,FALSE))</f>
        <v>2087.9899999999998</v>
      </c>
      <c r="ER1640" s="73"/>
      <c r="ES1640" s="73"/>
      <c r="ET1640" s="73"/>
      <c r="EU1640" s="73"/>
      <c r="EV1640" s="74"/>
    </row>
    <row r="1641" spans="1:152" s="38" customFormat="1" ht="15.75" customHeight="1" x14ac:dyDescent="0.2">
      <c r="A1641" s="69">
        <f>$A$130</f>
        <v>45001</v>
      </c>
      <c r="B1641" s="70"/>
      <c r="C1641" s="70"/>
      <c r="D1641" s="70"/>
      <c r="E1641" s="70"/>
      <c r="F1641" s="70"/>
      <c r="G1641" s="70"/>
      <c r="H1641" s="71"/>
      <c r="I1641" s="72">
        <f>IF($A1641="-","-",ROUND(VLOOKUP($A1641+ROUND(LEFT(I$1625,1)/24,5),'[1]ОАО "АТС"'!$A$30:$F$773,3,FALSE)+HLOOKUP($DL$1623,'[1]Сбытовая надбавка'!$F$5:$H$6,2,FALSE),2)+'[1]Иные услуги'!$C$6+HLOOKUP($DR$1622,'[1]Услуги по передаче'!$G$5:$J$7,3,FALSE))</f>
        <v>2056.9699999999998</v>
      </c>
      <c r="J1641" s="73"/>
      <c r="K1641" s="73"/>
      <c r="L1641" s="73"/>
      <c r="M1641" s="73"/>
      <c r="N1641" s="74"/>
      <c r="O1641" s="72">
        <f>IF($A1641="-","-",ROUND(VLOOKUP($A1641+ROUND(LEFT(O$1625,1)/24,5),'[1]ОАО "АТС"'!$A$30:$F$773,3,FALSE)+HLOOKUP($DL$1623,'[1]Сбытовая надбавка'!$F$5:$H$6,2,FALSE),2)+'[1]Иные услуги'!$C$6+HLOOKUP($DR$1622,'[1]Услуги по передаче'!$G$5:$J$7,3,FALSE))</f>
        <v>2051.19</v>
      </c>
      <c r="P1641" s="73"/>
      <c r="Q1641" s="73"/>
      <c r="R1641" s="73"/>
      <c r="S1641" s="73"/>
      <c r="T1641" s="74"/>
      <c r="U1641" s="72">
        <f>IF($A1641="-","-",ROUND(VLOOKUP($A1641+ROUND(LEFT(U$1625,1)/24,5),'[1]ОАО "АТС"'!$A$30:$F$773,3,FALSE)+HLOOKUP($DL$1623,'[1]Сбытовая надбавка'!$F$5:$H$6,2,FALSE),2)+'[1]Иные услуги'!$C$6+HLOOKUP($DR$1622,'[1]Услуги по передаче'!$G$5:$J$7,3,FALSE))</f>
        <v>2051.23</v>
      </c>
      <c r="V1641" s="73"/>
      <c r="W1641" s="73"/>
      <c r="X1641" s="73"/>
      <c r="Y1641" s="73"/>
      <c r="Z1641" s="74"/>
      <c r="AA1641" s="72">
        <f>IF($A1641="-","-",ROUND(VLOOKUP($A1641+ROUND(LEFT(AA$1625,1)/24,5),'[1]ОАО "АТС"'!$A$30:$F$773,3,FALSE)+HLOOKUP($DL$1623,'[1]Сбытовая надбавка'!$F$5:$H$6,2,FALSE),2)+'[1]Иные услуги'!$C$6+HLOOKUP($DR$1622,'[1]Услуги по передаче'!$G$5:$J$7,3,FALSE))</f>
        <v>2051.21</v>
      </c>
      <c r="AB1641" s="73"/>
      <c r="AC1641" s="73"/>
      <c r="AD1641" s="73"/>
      <c r="AE1641" s="73"/>
      <c r="AF1641" s="74"/>
      <c r="AG1641" s="72">
        <f>IF($A1641="-","-",ROUND(VLOOKUP($A1641+ROUND(LEFT(AG$1625,1)/24,5),'[1]ОАО "АТС"'!$A$30:$F$773,3,FALSE)+HLOOKUP($DL$1623,'[1]Сбытовая надбавка'!$F$5:$H$6,2,FALSE),2)+'[1]Иные услуги'!$C$6+HLOOKUP($DR$1622,'[1]Услуги по передаче'!$G$5:$J$7,3,FALSE))</f>
        <v>2051.12</v>
      </c>
      <c r="AH1641" s="73"/>
      <c r="AI1641" s="73"/>
      <c r="AJ1641" s="73"/>
      <c r="AK1641" s="73"/>
      <c r="AL1641" s="74"/>
      <c r="AM1641" s="72">
        <f>IF($A1641="-","-",ROUND(VLOOKUP($A1641+ROUND(LEFT(AM$1625,1)/24,5),'[1]ОАО "АТС"'!$A$30:$F$773,3,FALSE)+HLOOKUP($DL$1623,'[1]Сбытовая надбавка'!$F$5:$H$6,2,FALSE),2)+'[1]Иные услуги'!$C$6+HLOOKUP($DR$1622,'[1]Услуги по передаче'!$G$5:$J$7,3,FALSE))</f>
        <v>2051.09</v>
      </c>
      <c r="AN1641" s="73"/>
      <c r="AO1641" s="73"/>
      <c r="AP1641" s="73"/>
      <c r="AQ1641" s="73"/>
      <c r="AR1641" s="74"/>
      <c r="AS1641" s="72">
        <f>IF($A1641="-","-",ROUND(VLOOKUP($A1641+ROUND(LEFT(AS$1625,1)/24,5),'[1]ОАО "АТС"'!$A$30:$F$773,3,FALSE)+HLOOKUP($DL$1623,'[1]Сбытовая надбавка'!$F$5:$H$6,2,FALSE),2)+'[1]Иные услуги'!$C$6+HLOOKUP($DR$1622,'[1]Услуги по передаче'!$G$5:$J$7,3,FALSE))</f>
        <v>2058.4499999999998</v>
      </c>
      <c r="AT1641" s="73"/>
      <c r="AU1641" s="73"/>
      <c r="AV1641" s="73"/>
      <c r="AW1641" s="73"/>
      <c r="AX1641" s="74"/>
      <c r="AY1641" s="72">
        <f>IF($A1641="-","-",ROUND(VLOOKUP($A1641+ROUND(LEFT(AY$1625,1)/24,5),'[1]ОАО "АТС"'!$A$30:$F$773,3,FALSE)+HLOOKUP($DL$1623,'[1]Сбытовая надбавка'!$F$5:$H$6,2,FALSE),2)+'[1]Иные услуги'!$C$6+HLOOKUP($DR$1622,'[1]Услуги по передаче'!$G$5:$J$7,3,FALSE))</f>
        <v>2159.2199999999998</v>
      </c>
      <c r="AZ1641" s="73"/>
      <c r="BA1641" s="73"/>
      <c r="BB1641" s="73"/>
      <c r="BC1641" s="73"/>
      <c r="BD1641" s="74"/>
      <c r="BE1641" s="72">
        <f>IF($A1641="-","-",ROUND(VLOOKUP($A1641+ROUND(LEFT(BE$1625,1)/24,5),'[1]ОАО "АТС"'!$A$30:$F$773,3,FALSE)+HLOOKUP($DL$1623,'[1]Сбытовая надбавка'!$F$5:$H$6,2,FALSE),2)+'[1]Иные услуги'!$C$6+HLOOKUP($DR$1622,'[1]Услуги по передаче'!$G$5:$J$7,3,FALSE))</f>
        <v>2050.6</v>
      </c>
      <c r="BF1641" s="73"/>
      <c r="BG1641" s="73"/>
      <c r="BH1641" s="73"/>
      <c r="BI1641" s="73"/>
      <c r="BJ1641" s="74"/>
      <c r="BK1641" s="72">
        <f>IF($A1641="-","-",ROUND(VLOOKUP($A1641+ROUND(LEFT(BK$1625,1)/24,5),'[1]ОАО "АТС"'!$A$30:$F$773,3,FALSE)+HLOOKUP($DL$1623,'[1]Сбытовая надбавка'!$F$5:$H$6,2,FALSE),2)+'[1]Иные услуги'!$C$6+HLOOKUP($DR$1622,'[1]Услуги по передаче'!$G$5:$J$7,3,FALSE))</f>
        <v>2120.33</v>
      </c>
      <c r="BL1641" s="73"/>
      <c r="BM1641" s="73"/>
      <c r="BN1641" s="73"/>
      <c r="BO1641" s="73"/>
      <c r="BP1641" s="74"/>
      <c r="BQ1641" s="72">
        <f>IF($A1641="-","-",ROUND(VLOOKUP($A1641+ROUND(LEFT(BQ$1625,2)/24,5),'[1]ОАО "АТС"'!$A$30:$F$773,3,FALSE)+HLOOKUP($DL$1623,'[1]Сбытовая надбавка'!$F$5:$H$6,2,FALSE),2)+'[1]Иные услуги'!$C$6+HLOOKUP($DR$1622,'[1]Услуги по передаче'!$G$5:$J$7,3,FALSE))</f>
        <v>2125.92</v>
      </c>
      <c r="BR1641" s="73"/>
      <c r="BS1641" s="73"/>
      <c r="BT1641" s="73"/>
      <c r="BU1641" s="73"/>
      <c r="BV1641" s="74"/>
      <c r="BW1641" s="72">
        <f>IF($A1641="-","-",ROUND(VLOOKUP($A1641+ROUND(LEFT(BW$1625,2)/24,5),'[1]ОАО "АТС"'!$A$30:$F$773,3,FALSE)+HLOOKUP($DL$1623,'[1]Сбытовая надбавка'!$F$5:$H$6,2,FALSE),2)+'[1]Иные услуги'!$C$6+HLOOKUP($DR$1622,'[1]Услуги по передаче'!$G$5:$J$7,3,FALSE))</f>
        <v>2113.98</v>
      </c>
      <c r="BX1641" s="73"/>
      <c r="BY1641" s="73"/>
      <c r="BZ1641" s="73"/>
      <c r="CA1641" s="73"/>
      <c r="CB1641" s="74"/>
      <c r="CC1641" s="72">
        <f>IF($A1641="-","-",ROUND(VLOOKUP($A1641+ROUND(LEFT(CC$1625,2)/24,5),'[1]ОАО "АТС"'!$A$30:$F$773,3,FALSE)+HLOOKUP($DL$1623,'[1]Сбытовая надбавка'!$F$5:$H$6,2,FALSE),2)+'[1]Иные услуги'!$C$6+HLOOKUP($DR$1622,'[1]Услуги по передаче'!$G$5:$J$7,3,FALSE))</f>
        <v>2075.2399999999998</v>
      </c>
      <c r="CD1641" s="73"/>
      <c r="CE1641" s="73"/>
      <c r="CF1641" s="73"/>
      <c r="CG1641" s="73"/>
      <c r="CH1641" s="74"/>
      <c r="CI1641" s="72">
        <f>IF($A1641="-","-",ROUND(VLOOKUP($A1641+ROUND(LEFT(CI$1625,2)/24,5),'[1]ОАО "АТС"'!$A$30:$F$773,3,FALSE)+HLOOKUP($DL$1623,'[1]Сбытовая надбавка'!$F$5:$H$6,2,FALSE),2)+'[1]Иные услуги'!$C$6+HLOOKUP($DR$1622,'[1]Услуги по передаче'!$G$5:$J$7,3,FALSE))</f>
        <v>2063.54</v>
      </c>
      <c r="CJ1641" s="73"/>
      <c r="CK1641" s="73"/>
      <c r="CL1641" s="73"/>
      <c r="CM1641" s="73"/>
      <c r="CN1641" s="74"/>
      <c r="CO1641" s="72">
        <f>IF($A1641="-","-",ROUND(VLOOKUP($A1641+ROUND(LEFT(CO$1625,2)/24,5),'[1]ОАО "АТС"'!$A$30:$F$773,3,FALSE)+HLOOKUP($DL$1623,'[1]Сбытовая надбавка'!$F$5:$H$6,2,FALSE),2)+'[1]Иные услуги'!$C$6+HLOOKUP($DR$1622,'[1]Услуги по передаче'!$G$5:$J$7,3,FALSE))</f>
        <v>2050.66</v>
      </c>
      <c r="CP1641" s="73"/>
      <c r="CQ1641" s="73"/>
      <c r="CR1641" s="73"/>
      <c r="CS1641" s="73"/>
      <c r="CT1641" s="74"/>
      <c r="CU1641" s="72">
        <f>IF($A1641="-","-",ROUND(VLOOKUP($A1641+ROUND(LEFT(CU$1625,2)/24,5),'[1]ОАО "АТС"'!$A$30:$F$773,3,FALSE)+HLOOKUP($DL$1623,'[1]Сбытовая надбавка'!$F$5:$H$6,2,FALSE),2)+'[1]Иные услуги'!$C$6+HLOOKUP($DR$1622,'[1]Услуги по передаче'!$G$5:$J$7,3,FALSE))</f>
        <v>2050.6799999999998</v>
      </c>
      <c r="CV1641" s="73"/>
      <c r="CW1641" s="73"/>
      <c r="CX1641" s="73"/>
      <c r="CY1641" s="73"/>
      <c r="CZ1641" s="74"/>
      <c r="DA1641" s="72">
        <f>IF($A1641="-","-",ROUND(VLOOKUP($A1641+ROUND(LEFT(DA$1625,2)/24,5),'[1]ОАО "АТС"'!$A$30:$F$773,3,FALSE)+HLOOKUP($DL$1623,'[1]Сбытовая надбавка'!$F$5:$H$6,2,FALSE),2)+'[1]Иные услуги'!$C$6+HLOOKUP($DR$1622,'[1]Услуги по передаче'!$G$5:$J$7,3,FALSE))</f>
        <v>2050.66</v>
      </c>
      <c r="DB1641" s="73"/>
      <c r="DC1641" s="73"/>
      <c r="DD1641" s="73"/>
      <c r="DE1641" s="73"/>
      <c r="DF1641" s="74"/>
      <c r="DG1641" s="72">
        <f>IF($A1641="-","-",ROUND(VLOOKUP($A1641+ROUND(LEFT(DG$1625,2)/24,5),'[1]ОАО "АТС"'!$A$30:$F$773,3,FALSE)+HLOOKUP($DL$1623,'[1]Сбытовая надбавка'!$F$5:$H$6,2,FALSE),2)+'[1]Иные услуги'!$C$6+HLOOKUP($DR$1622,'[1]Услуги по передаче'!$G$5:$J$7,3,FALSE))</f>
        <v>2050.79</v>
      </c>
      <c r="DH1641" s="73"/>
      <c r="DI1641" s="73"/>
      <c r="DJ1641" s="73"/>
      <c r="DK1641" s="73"/>
      <c r="DL1641" s="74"/>
      <c r="DM1641" s="72">
        <f>IF($A1641="-","-",ROUND(VLOOKUP($A1641+ROUND(LEFT(DM$1625,2)/24,5),'[1]ОАО "АТС"'!$A$30:$F$773,3,FALSE)+HLOOKUP($DL$1623,'[1]Сбытовая надбавка'!$F$5:$H$6,2,FALSE),2)+'[1]Иные услуги'!$C$6+HLOOKUP($DR$1622,'[1]Услуги по передаче'!$G$5:$J$7,3,FALSE))</f>
        <v>2120.17</v>
      </c>
      <c r="DN1641" s="73"/>
      <c r="DO1641" s="73"/>
      <c r="DP1641" s="73"/>
      <c r="DQ1641" s="73"/>
      <c r="DR1641" s="74"/>
      <c r="DS1641" s="72">
        <f>IF($A1641="-","-",ROUND(VLOOKUP($A1641+ROUND(LEFT(DS$1625,2)/24,5),'[1]ОАО "АТС"'!$A$30:$F$773,3,FALSE)+HLOOKUP($DL$1623,'[1]Сбытовая надбавка'!$F$5:$H$6,2,FALSE),2)+'[1]Иные услуги'!$C$6+HLOOKUP($DR$1622,'[1]Услуги по передаче'!$G$5:$J$7,3,FALSE))</f>
        <v>2165.84</v>
      </c>
      <c r="DT1641" s="73"/>
      <c r="DU1641" s="73"/>
      <c r="DV1641" s="73"/>
      <c r="DW1641" s="73"/>
      <c r="DX1641" s="74"/>
      <c r="DY1641" s="72">
        <f>IF($A1641="-","-",ROUND(VLOOKUP($A1641+ROUND(LEFT(DY$1625,2)/24,5),'[1]ОАО "АТС"'!$A$30:$F$773,3,FALSE)+HLOOKUP($DL$1623,'[1]Сбытовая надбавка'!$F$5:$H$6,2,FALSE),2)+'[1]Иные услуги'!$C$6+HLOOKUP($DR$1622,'[1]Услуги по передаче'!$G$5:$J$7,3,FALSE))</f>
        <v>2111.7799999999997</v>
      </c>
      <c r="DZ1641" s="73"/>
      <c r="EA1641" s="73"/>
      <c r="EB1641" s="73"/>
      <c r="EC1641" s="73"/>
      <c r="ED1641" s="74"/>
      <c r="EE1641" s="72">
        <f>IF($A1641="-","-",ROUND(VLOOKUP($A1641+ROUND(LEFT(EE$1625,2)/24,5),'[1]ОАО "АТС"'!$A$30:$F$773,3,FALSE)+HLOOKUP($DL$1623,'[1]Сбытовая надбавка'!$F$5:$H$6,2,FALSE),2)+'[1]Иные услуги'!$C$6+HLOOKUP($DR$1622,'[1]Услуги по передаче'!$G$5:$J$7,3,FALSE))</f>
        <v>2050.02</v>
      </c>
      <c r="EF1641" s="73"/>
      <c r="EG1641" s="73"/>
      <c r="EH1641" s="73"/>
      <c r="EI1641" s="73"/>
      <c r="EJ1641" s="74"/>
      <c r="EK1641" s="72">
        <f>IF($A1641="-","-",ROUND(VLOOKUP($A1641+ROUND(LEFT(EK$1625,2)/24,5),'[1]ОАО "АТС"'!$A$30:$F$773,3,FALSE)+HLOOKUP($DL$1623,'[1]Сбытовая надбавка'!$F$5:$H$6,2,FALSE),2)+'[1]Иные услуги'!$C$6+HLOOKUP($DR$1622,'[1]Услуги по передаче'!$G$5:$J$7,3,FALSE))</f>
        <v>2215.27</v>
      </c>
      <c r="EL1641" s="73"/>
      <c r="EM1641" s="73"/>
      <c r="EN1641" s="73"/>
      <c r="EO1641" s="73"/>
      <c r="EP1641" s="74"/>
      <c r="EQ1641" s="72">
        <f>IF($A1641="-","-",ROUND(VLOOKUP($A1641+ROUND(LEFT(EQ$1625,2)/24,5),'[1]ОАО "АТС"'!$A$30:$F$773,3,FALSE)+HLOOKUP($DL$1623,'[1]Сбытовая надбавка'!$F$5:$H$6,2,FALSE),2)+'[1]Иные услуги'!$C$6+HLOOKUP($DR$1622,'[1]Услуги по передаче'!$G$5:$J$7,3,FALSE))</f>
        <v>2121.7399999999998</v>
      </c>
      <c r="ER1641" s="73"/>
      <c r="ES1641" s="73"/>
      <c r="ET1641" s="73"/>
      <c r="EU1641" s="73"/>
      <c r="EV1641" s="74"/>
    </row>
    <row r="1642" spans="1:152" s="38" customFormat="1" ht="15.75" customHeight="1" x14ac:dyDescent="0.2">
      <c r="A1642" s="69">
        <f>$A$131</f>
        <v>45002</v>
      </c>
      <c r="B1642" s="70"/>
      <c r="C1642" s="70"/>
      <c r="D1642" s="70"/>
      <c r="E1642" s="70"/>
      <c r="F1642" s="70"/>
      <c r="G1642" s="70"/>
      <c r="H1642" s="71"/>
      <c r="I1642" s="72">
        <f>IF($A1642="-","-",ROUND(VLOOKUP($A1642+ROUND(LEFT(I$1625,1)/24,5),'[1]ОАО "АТС"'!$A$30:$F$773,3,FALSE)+HLOOKUP($DL$1623,'[1]Сбытовая надбавка'!$F$5:$H$6,2,FALSE),2)+'[1]Иные услуги'!$C$6+HLOOKUP($DR$1622,'[1]Услуги по передаче'!$G$5:$J$7,3,FALSE))</f>
        <v>2055.6</v>
      </c>
      <c r="J1642" s="73"/>
      <c r="K1642" s="73"/>
      <c r="L1642" s="73"/>
      <c r="M1642" s="73"/>
      <c r="N1642" s="74"/>
      <c r="O1642" s="72">
        <f>IF($A1642="-","-",ROUND(VLOOKUP($A1642+ROUND(LEFT(O$1625,1)/24,5),'[1]ОАО "АТС"'!$A$30:$F$773,3,FALSE)+HLOOKUP($DL$1623,'[1]Сбытовая надбавка'!$F$5:$H$6,2,FALSE),2)+'[1]Иные услуги'!$C$6+HLOOKUP($DR$1622,'[1]Услуги по передаче'!$G$5:$J$7,3,FALSE))</f>
        <v>2051.0699999999997</v>
      </c>
      <c r="P1642" s="73"/>
      <c r="Q1642" s="73"/>
      <c r="R1642" s="73"/>
      <c r="S1642" s="73"/>
      <c r="T1642" s="74"/>
      <c r="U1642" s="72">
        <f>IF($A1642="-","-",ROUND(VLOOKUP($A1642+ROUND(LEFT(U$1625,1)/24,5),'[1]ОАО "АТС"'!$A$30:$F$773,3,FALSE)+HLOOKUP($DL$1623,'[1]Сбытовая надбавка'!$F$5:$H$6,2,FALSE),2)+'[1]Иные услуги'!$C$6+HLOOKUP($DR$1622,'[1]Услуги по передаче'!$G$5:$J$7,3,FALSE))</f>
        <v>2051.16</v>
      </c>
      <c r="V1642" s="73"/>
      <c r="W1642" s="73"/>
      <c r="X1642" s="73"/>
      <c r="Y1642" s="73"/>
      <c r="Z1642" s="74"/>
      <c r="AA1642" s="72">
        <f>IF($A1642="-","-",ROUND(VLOOKUP($A1642+ROUND(LEFT(AA$1625,1)/24,5),'[1]ОАО "АТС"'!$A$30:$F$773,3,FALSE)+HLOOKUP($DL$1623,'[1]Сбытовая надбавка'!$F$5:$H$6,2,FALSE),2)+'[1]Иные услуги'!$C$6+HLOOKUP($DR$1622,'[1]Услуги по передаче'!$G$5:$J$7,3,FALSE))</f>
        <v>2051.14</v>
      </c>
      <c r="AB1642" s="73"/>
      <c r="AC1642" s="73"/>
      <c r="AD1642" s="73"/>
      <c r="AE1642" s="73"/>
      <c r="AF1642" s="74"/>
      <c r="AG1642" s="72">
        <f>IF($A1642="-","-",ROUND(VLOOKUP($A1642+ROUND(LEFT(AG$1625,1)/24,5),'[1]ОАО "АТС"'!$A$30:$F$773,3,FALSE)+HLOOKUP($DL$1623,'[1]Сбытовая надбавка'!$F$5:$H$6,2,FALSE),2)+'[1]Иные услуги'!$C$6+HLOOKUP($DR$1622,'[1]Услуги по передаче'!$G$5:$J$7,3,FALSE))</f>
        <v>2051.08</v>
      </c>
      <c r="AH1642" s="73"/>
      <c r="AI1642" s="73"/>
      <c r="AJ1642" s="73"/>
      <c r="AK1642" s="73"/>
      <c r="AL1642" s="74"/>
      <c r="AM1642" s="72">
        <f>IF($A1642="-","-",ROUND(VLOOKUP($A1642+ROUND(LEFT(AM$1625,1)/24,5),'[1]ОАО "АТС"'!$A$30:$F$773,3,FALSE)+HLOOKUP($DL$1623,'[1]Сбытовая надбавка'!$F$5:$H$6,2,FALSE),2)+'[1]Иные услуги'!$C$6+HLOOKUP($DR$1622,'[1]Услуги по передаче'!$G$5:$J$7,3,FALSE))</f>
        <v>2051.0699999999997</v>
      </c>
      <c r="AN1642" s="73"/>
      <c r="AO1642" s="73"/>
      <c r="AP1642" s="73"/>
      <c r="AQ1642" s="73"/>
      <c r="AR1642" s="74"/>
      <c r="AS1642" s="72">
        <f>IF($A1642="-","-",ROUND(VLOOKUP($A1642+ROUND(LEFT(AS$1625,1)/24,5),'[1]ОАО "АТС"'!$A$30:$F$773,3,FALSE)+HLOOKUP($DL$1623,'[1]Сбытовая надбавка'!$F$5:$H$6,2,FALSE),2)+'[1]Иные услуги'!$C$6+HLOOKUP($DR$1622,'[1]Услуги по передаче'!$G$5:$J$7,3,FALSE))</f>
        <v>2050.44</v>
      </c>
      <c r="AT1642" s="73"/>
      <c r="AU1642" s="73"/>
      <c r="AV1642" s="73"/>
      <c r="AW1642" s="73"/>
      <c r="AX1642" s="74"/>
      <c r="AY1642" s="72">
        <f>IF($A1642="-","-",ROUND(VLOOKUP($A1642+ROUND(LEFT(AY$1625,1)/24,5),'[1]ОАО "АТС"'!$A$30:$F$773,3,FALSE)+HLOOKUP($DL$1623,'[1]Сбытовая надбавка'!$F$5:$H$6,2,FALSE),2)+'[1]Иные услуги'!$C$6+HLOOKUP($DR$1622,'[1]Услуги по передаче'!$G$5:$J$7,3,FALSE))</f>
        <v>2138.04</v>
      </c>
      <c r="AZ1642" s="73"/>
      <c r="BA1642" s="73"/>
      <c r="BB1642" s="73"/>
      <c r="BC1642" s="73"/>
      <c r="BD1642" s="74"/>
      <c r="BE1642" s="72">
        <f>IF($A1642="-","-",ROUND(VLOOKUP($A1642+ROUND(LEFT(BE$1625,1)/24,5),'[1]ОАО "АТС"'!$A$30:$F$773,3,FALSE)+HLOOKUP($DL$1623,'[1]Сбытовая надбавка'!$F$5:$H$6,2,FALSE),2)+'[1]Иные услуги'!$C$6+HLOOKUP($DR$1622,'[1]Услуги по передаче'!$G$5:$J$7,3,FALSE))</f>
        <v>2050.59</v>
      </c>
      <c r="BF1642" s="73"/>
      <c r="BG1642" s="73"/>
      <c r="BH1642" s="73"/>
      <c r="BI1642" s="73"/>
      <c r="BJ1642" s="74"/>
      <c r="BK1642" s="72">
        <f>IF($A1642="-","-",ROUND(VLOOKUP($A1642+ROUND(LEFT(BK$1625,1)/24,5),'[1]ОАО "АТС"'!$A$30:$F$773,3,FALSE)+HLOOKUP($DL$1623,'[1]Сбытовая надбавка'!$F$5:$H$6,2,FALSE),2)+'[1]Иные услуги'!$C$6+HLOOKUP($DR$1622,'[1]Услуги по передаче'!$G$5:$J$7,3,FALSE))</f>
        <v>2136.64</v>
      </c>
      <c r="BL1642" s="73"/>
      <c r="BM1642" s="73"/>
      <c r="BN1642" s="73"/>
      <c r="BO1642" s="73"/>
      <c r="BP1642" s="74"/>
      <c r="BQ1642" s="72">
        <f>IF($A1642="-","-",ROUND(VLOOKUP($A1642+ROUND(LEFT(BQ$1625,2)/24,5),'[1]ОАО "АТС"'!$A$30:$F$773,3,FALSE)+HLOOKUP($DL$1623,'[1]Сбытовая надбавка'!$F$5:$H$6,2,FALSE),2)+'[1]Иные услуги'!$C$6+HLOOKUP($DR$1622,'[1]Услуги по передаче'!$G$5:$J$7,3,FALSE))</f>
        <v>2164.09</v>
      </c>
      <c r="BR1642" s="73"/>
      <c r="BS1642" s="73"/>
      <c r="BT1642" s="73"/>
      <c r="BU1642" s="73"/>
      <c r="BV1642" s="74"/>
      <c r="BW1642" s="72">
        <f>IF($A1642="-","-",ROUND(VLOOKUP($A1642+ROUND(LEFT(BW$1625,2)/24,5),'[1]ОАО "АТС"'!$A$30:$F$773,3,FALSE)+HLOOKUP($DL$1623,'[1]Сбытовая надбавка'!$F$5:$H$6,2,FALSE),2)+'[1]Иные услуги'!$C$6+HLOOKUP($DR$1622,'[1]Услуги по передаче'!$G$5:$J$7,3,FALSE))</f>
        <v>2171.4</v>
      </c>
      <c r="BX1642" s="73"/>
      <c r="BY1642" s="73"/>
      <c r="BZ1642" s="73"/>
      <c r="CA1642" s="73"/>
      <c r="CB1642" s="74"/>
      <c r="CC1642" s="72">
        <f>IF($A1642="-","-",ROUND(VLOOKUP($A1642+ROUND(LEFT(CC$1625,2)/24,5),'[1]ОАО "АТС"'!$A$30:$F$773,3,FALSE)+HLOOKUP($DL$1623,'[1]Сбытовая надбавка'!$F$5:$H$6,2,FALSE),2)+'[1]Иные услуги'!$C$6+HLOOKUP($DR$1622,'[1]Услуги по передаче'!$G$5:$J$7,3,FALSE))</f>
        <v>2145.61</v>
      </c>
      <c r="CD1642" s="73"/>
      <c r="CE1642" s="73"/>
      <c r="CF1642" s="73"/>
      <c r="CG1642" s="73"/>
      <c r="CH1642" s="74"/>
      <c r="CI1642" s="72">
        <f>IF($A1642="-","-",ROUND(VLOOKUP($A1642+ROUND(LEFT(CI$1625,2)/24,5),'[1]ОАО "АТС"'!$A$30:$F$773,3,FALSE)+HLOOKUP($DL$1623,'[1]Сбытовая надбавка'!$F$5:$H$6,2,FALSE),2)+'[1]Иные услуги'!$C$6+HLOOKUP($DR$1622,'[1]Услуги по передаче'!$G$5:$J$7,3,FALSE))</f>
        <v>2136.09</v>
      </c>
      <c r="CJ1642" s="73"/>
      <c r="CK1642" s="73"/>
      <c r="CL1642" s="73"/>
      <c r="CM1642" s="73"/>
      <c r="CN1642" s="74"/>
      <c r="CO1642" s="72">
        <f>IF($A1642="-","-",ROUND(VLOOKUP($A1642+ROUND(LEFT(CO$1625,2)/24,5),'[1]ОАО "АТС"'!$A$30:$F$773,3,FALSE)+HLOOKUP($DL$1623,'[1]Сбытовая надбавка'!$F$5:$H$6,2,FALSE),2)+'[1]Иные услуги'!$C$6+HLOOKUP($DR$1622,'[1]Услуги по передаче'!$G$5:$J$7,3,FALSE))</f>
        <v>2140.75</v>
      </c>
      <c r="CP1642" s="73"/>
      <c r="CQ1642" s="73"/>
      <c r="CR1642" s="73"/>
      <c r="CS1642" s="73"/>
      <c r="CT1642" s="74"/>
      <c r="CU1642" s="72">
        <f>IF($A1642="-","-",ROUND(VLOOKUP($A1642+ROUND(LEFT(CU$1625,2)/24,5),'[1]ОАО "АТС"'!$A$30:$F$773,3,FALSE)+HLOOKUP($DL$1623,'[1]Сбытовая надбавка'!$F$5:$H$6,2,FALSE),2)+'[1]Иные услуги'!$C$6+HLOOKUP($DR$1622,'[1]Услуги по передаче'!$G$5:$J$7,3,FALSE))</f>
        <v>2130.06</v>
      </c>
      <c r="CV1642" s="73"/>
      <c r="CW1642" s="73"/>
      <c r="CX1642" s="73"/>
      <c r="CY1642" s="73"/>
      <c r="CZ1642" s="74"/>
      <c r="DA1642" s="72">
        <f>IF($A1642="-","-",ROUND(VLOOKUP($A1642+ROUND(LEFT(DA$1625,2)/24,5),'[1]ОАО "АТС"'!$A$30:$F$773,3,FALSE)+HLOOKUP($DL$1623,'[1]Сбытовая надбавка'!$F$5:$H$6,2,FALSE),2)+'[1]Иные услуги'!$C$6+HLOOKUP($DR$1622,'[1]Услуги по передаче'!$G$5:$J$7,3,FALSE))</f>
        <v>2108.48</v>
      </c>
      <c r="DB1642" s="73"/>
      <c r="DC1642" s="73"/>
      <c r="DD1642" s="73"/>
      <c r="DE1642" s="73"/>
      <c r="DF1642" s="74"/>
      <c r="DG1642" s="72">
        <f>IF($A1642="-","-",ROUND(VLOOKUP($A1642+ROUND(LEFT(DG$1625,2)/24,5),'[1]ОАО "АТС"'!$A$30:$F$773,3,FALSE)+HLOOKUP($DL$1623,'[1]Сбытовая надбавка'!$F$5:$H$6,2,FALSE),2)+'[1]Иные услуги'!$C$6+HLOOKUP($DR$1622,'[1]Услуги по передаче'!$G$5:$J$7,3,FALSE))</f>
        <v>2122.36</v>
      </c>
      <c r="DH1642" s="73"/>
      <c r="DI1642" s="73"/>
      <c r="DJ1642" s="73"/>
      <c r="DK1642" s="73"/>
      <c r="DL1642" s="74"/>
      <c r="DM1642" s="72">
        <f>IF($A1642="-","-",ROUND(VLOOKUP($A1642+ROUND(LEFT(DM$1625,2)/24,5),'[1]ОАО "АТС"'!$A$30:$F$773,3,FALSE)+HLOOKUP($DL$1623,'[1]Сбытовая надбавка'!$F$5:$H$6,2,FALSE),2)+'[1]Иные услуги'!$C$6+HLOOKUP($DR$1622,'[1]Услуги по передаче'!$G$5:$J$7,3,FALSE))</f>
        <v>2167.7999999999997</v>
      </c>
      <c r="DN1642" s="73"/>
      <c r="DO1642" s="73"/>
      <c r="DP1642" s="73"/>
      <c r="DQ1642" s="73"/>
      <c r="DR1642" s="74"/>
      <c r="DS1642" s="72">
        <f>IF($A1642="-","-",ROUND(VLOOKUP($A1642+ROUND(LEFT(DS$1625,2)/24,5),'[1]ОАО "АТС"'!$A$30:$F$773,3,FALSE)+HLOOKUP($DL$1623,'[1]Сбытовая надбавка'!$F$5:$H$6,2,FALSE),2)+'[1]Иные услуги'!$C$6+HLOOKUP($DR$1622,'[1]Услуги по передаче'!$G$5:$J$7,3,FALSE))</f>
        <v>2168.41</v>
      </c>
      <c r="DT1642" s="73"/>
      <c r="DU1642" s="73"/>
      <c r="DV1642" s="73"/>
      <c r="DW1642" s="73"/>
      <c r="DX1642" s="74"/>
      <c r="DY1642" s="72">
        <f>IF($A1642="-","-",ROUND(VLOOKUP($A1642+ROUND(LEFT(DY$1625,2)/24,5),'[1]ОАО "АТС"'!$A$30:$F$773,3,FALSE)+HLOOKUP($DL$1623,'[1]Сбытовая надбавка'!$F$5:$H$6,2,FALSE),2)+'[1]Иные услуги'!$C$6+HLOOKUP($DR$1622,'[1]Услуги по передаче'!$G$5:$J$7,3,FALSE))</f>
        <v>2104</v>
      </c>
      <c r="DZ1642" s="73"/>
      <c r="EA1642" s="73"/>
      <c r="EB1642" s="73"/>
      <c r="EC1642" s="73"/>
      <c r="ED1642" s="74"/>
      <c r="EE1642" s="72">
        <f>IF($A1642="-","-",ROUND(VLOOKUP($A1642+ROUND(LEFT(EE$1625,2)/24,5),'[1]ОАО "АТС"'!$A$30:$F$773,3,FALSE)+HLOOKUP($DL$1623,'[1]Сбытовая надбавка'!$F$5:$H$6,2,FALSE),2)+'[1]Иные услуги'!$C$6+HLOOKUP($DR$1622,'[1]Услуги по передаче'!$G$5:$J$7,3,FALSE))</f>
        <v>2049.67</v>
      </c>
      <c r="EF1642" s="73"/>
      <c r="EG1642" s="73"/>
      <c r="EH1642" s="73"/>
      <c r="EI1642" s="73"/>
      <c r="EJ1642" s="74"/>
      <c r="EK1642" s="72">
        <f>IF($A1642="-","-",ROUND(VLOOKUP($A1642+ROUND(LEFT(EK$1625,2)/24,5),'[1]ОАО "АТС"'!$A$30:$F$773,3,FALSE)+HLOOKUP($DL$1623,'[1]Сбытовая надбавка'!$F$5:$H$6,2,FALSE),2)+'[1]Иные услуги'!$C$6+HLOOKUP($DR$1622,'[1]Услуги по передаче'!$G$5:$J$7,3,FALSE))</f>
        <v>2207.0299999999997</v>
      </c>
      <c r="EL1642" s="73"/>
      <c r="EM1642" s="73"/>
      <c r="EN1642" s="73"/>
      <c r="EO1642" s="73"/>
      <c r="EP1642" s="74"/>
      <c r="EQ1642" s="72">
        <f>IF($A1642="-","-",ROUND(VLOOKUP($A1642+ROUND(LEFT(EQ$1625,2)/24,5),'[1]ОАО "АТС"'!$A$30:$F$773,3,FALSE)+HLOOKUP($DL$1623,'[1]Сбытовая надбавка'!$F$5:$H$6,2,FALSE),2)+'[1]Иные услуги'!$C$6+HLOOKUP($DR$1622,'[1]Услуги по передаче'!$G$5:$J$7,3,FALSE))</f>
        <v>2099.1799999999998</v>
      </c>
      <c r="ER1642" s="73"/>
      <c r="ES1642" s="73"/>
      <c r="ET1642" s="73"/>
      <c r="EU1642" s="73"/>
      <c r="EV1642" s="74"/>
    </row>
    <row r="1643" spans="1:152" s="38" customFormat="1" ht="15.75" customHeight="1" x14ac:dyDescent="0.2">
      <c r="A1643" s="69">
        <f>$A$132</f>
        <v>45003</v>
      </c>
      <c r="B1643" s="70"/>
      <c r="C1643" s="70"/>
      <c r="D1643" s="70"/>
      <c r="E1643" s="70"/>
      <c r="F1643" s="70"/>
      <c r="G1643" s="70"/>
      <c r="H1643" s="71"/>
      <c r="I1643" s="72">
        <f>IF($A1643="-","-",ROUND(VLOOKUP($A1643+ROUND(LEFT(I$1625,1)/24,5),'[1]ОАО "АТС"'!$A$30:$F$773,3,FALSE)+HLOOKUP($DL$1623,'[1]Сбытовая надбавка'!$F$5:$H$6,2,FALSE),2)+'[1]Иные услуги'!$C$6+HLOOKUP($DR$1622,'[1]Услуги по передаче'!$G$5:$J$7,3,FALSE))</f>
        <v>2050.75</v>
      </c>
      <c r="J1643" s="73"/>
      <c r="K1643" s="73"/>
      <c r="L1643" s="73"/>
      <c r="M1643" s="73"/>
      <c r="N1643" s="74"/>
      <c r="O1643" s="72">
        <f>IF($A1643="-","-",ROUND(VLOOKUP($A1643+ROUND(LEFT(O$1625,1)/24,5),'[1]ОАО "АТС"'!$A$30:$F$773,3,FALSE)+HLOOKUP($DL$1623,'[1]Сбытовая надбавка'!$F$5:$H$6,2,FALSE),2)+'[1]Иные услуги'!$C$6+HLOOKUP($DR$1622,'[1]Услуги по передаче'!$G$5:$J$7,3,FALSE))</f>
        <v>2050.9299999999998</v>
      </c>
      <c r="P1643" s="73"/>
      <c r="Q1643" s="73"/>
      <c r="R1643" s="73"/>
      <c r="S1643" s="73"/>
      <c r="T1643" s="74"/>
      <c r="U1643" s="72">
        <f>IF($A1643="-","-",ROUND(VLOOKUP($A1643+ROUND(LEFT(U$1625,1)/24,5),'[1]ОАО "АТС"'!$A$30:$F$773,3,FALSE)+HLOOKUP($DL$1623,'[1]Сбытовая надбавка'!$F$5:$H$6,2,FALSE),2)+'[1]Иные услуги'!$C$6+HLOOKUP($DR$1622,'[1]Услуги по передаче'!$G$5:$J$7,3,FALSE))</f>
        <v>2051.04</v>
      </c>
      <c r="V1643" s="73"/>
      <c r="W1643" s="73"/>
      <c r="X1643" s="73"/>
      <c r="Y1643" s="73"/>
      <c r="Z1643" s="74"/>
      <c r="AA1643" s="72">
        <f>IF($A1643="-","-",ROUND(VLOOKUP($A1643+ROUND(LEFT(AA$1625,1)/24,5),'[1]ОАО "АТС"'!$A$30:$F$773,3,FALSE)+HLOOKUP($DL$1623,'[1]Сбытовая надбавка'!$F$5:$H$6,2,FALSE),2)+'[1]Иные услуги'!$C$6+HLOOKUP($DR$1622,'[1]Услуги по передаче'!$G$5:$J$7,3,FALSE))</f>
        <v>2051.0699999999997</v>
      </c>
      <c r="AB1643" s="73"/>
      <c r="AC1643" s="73"/>
      <c r="AD1643" s="73"/>
      <c r="AE1643" s="73"/>
      <c r="AF1643" s="74"/>
      <c r="AG1643" s="72">
        <f>IF($A1643="-","-",ROUND(VLOOKUP($A1643+ROUND(LEFT(AG$1625,1)/24,5),'[1]ОАО "АТС"'!$A$30:$F$773,3,FALSE)+HLOOKUP($DL$1623,'[1]Сбытовая надбавка'!$F$5:$H$6,2,FALSE),2)+'[1]Иные услуги'!$C$6+HLOOKUP($DR$1622,'[1]Услуги по передаче'!$G$5:$J$7,3,FALSE))</f>
        <v>2051.02</v>
      </c>
      <c r="AH1643" s="73"/>
      <c r="AI1643" s="73"/>
      <c r="AJ1643" s="73"/>
      <c r="AK1643" s="73"/>
      <c r="AL1643" s="74"/>
      <c r="AM1643" s="72">
        <f>IF($A1643="-","-",ROUND(VLOOKUP($A1643+ROUND(LEFT(AM$1625,1)/24,5),'[1]ОАО "АТС"'!$A$30:$F$773,3,FALSE)+HLOOKUP($DL$1623,'[1]Сбытовая надбавка'!$F$5:$H$6,2,FALSE),2)+'[1]Иные услуги'!$C$6+HLOOKUP($DR$1622,'[1]Услуги по передаче'!$G$5:$J$7,3,FALSE))</f>
        <v>2051.0099999999998</v>
      </c>
      <c r="AN1643" s="73"/>
      <c r="AO1643" s="73"/>
      <c r="AP1643" s="73"/>
      <c r="AQ1643" s="73"/>
      <c r="AR1643" s="74"/>
      <c r="AS1643" s="72">
        <f>IF($A1643="-","-",ROUND(VLOOKUP($A1643+ROUND(LEFT(AS$1625,1)/24,5),'[1]ОАО "АТС"'!$A$30:$F$773,3,FALSE)+HLOOKUP($DL$1623,'[1]Сбытовая надбавка'!$F$5:$H$6,2,FALSE),2)+'[1]Иные услуги'!$C$6+HLOOKUP($DR$1622,'[1]Услуги по передаче'!$G$5:$J$7,3,FALSE))</f>
        <v>2050.46</v>
      </c>
      <c r="AT1643" s="73"/>
      <c r="AU1643" s="73"/>
      <c r="AV1643" s="73"/>
      <c r="AW1643" s="73"/>
      <c r="AX1643" s="74"/>
      <c r="AY1643" s="72">
        <f>IF($A1643="-","-",ROUND(VLOOKUP($A1643+ROUND(LEFT(AY$1625,1)/24,5),'[1]ОАО "АТС"'!$A$30:$F$773,3,FALSE)+HLOOKUP($DL$1623,'[1]Сбытовая надбавка'!$F$5:$H$6,2,FALSE),2)+'[1]Иные услуги'!$C$6+HLOOKUP($DR$1622,'[1]Услуги по передаче'!$G$5:$J$7,3,FALSE))</f>
        <v>2050.4899999999998</v>
      </c>
      <c r="AZ1643" s="73"/>
      <c r="BA1643" s="73"/>
      <c r="BB1643" s="73"/>
      <c r="BC1643" s="73"/>
      <c r="BD1643" s="74"/>
      <c r="BE1643" s="72">
        <f>IF($A1643="-","-",ROUND(VLOOKUP($A1643+ROUND(LEFT(BE$1625,1)/24,5),'[1]ОАО "АТС"'!$A$30:$F$773,3,FALSE)+HLOOKUP($DL$1623,'[1]Сбытовая надбавка'!$F$5:$H$6,2,FALSE),2)+'[1]Иные услуги'!$C$6+HLOOKUP($DR$1622,'[1]Услуги по передаче'!$G$5:$J$7,3,FALSE))</f>
        <v>2050.7199999999998</v>
      </c>
      <c r="BF1643" s="73"/>
      <c r="BG1643" s="73"/>
      <c r="BH1643" s="73"/>
      <c r="BI1643" s="73"/>
      <c r="BJ1643" s="74"/>
      <c r="BK1643" s="72">
        <f>IF($A1643="-","-",ROUND(VLOOKUP($A1643+ROUND(LEFT(BK$1625,1)/24,5),'[1]ОАО "АТС"'!$A$30:$F$773,3,FALSE)+HLOOKUP($DL$1623,'[1]Сбытовая надбавка'!$F$5:$H$6,2,FALSE),2)+'[1]Иные услуги'!$C$6+HLOOKUP($DR$1622,'[1]Услуги по передаче'!$G$5:$J$7,3,FALSE))</f>
        <v>2050.7999999999997</v>
      </c>
      <c r="BL1643" s="73"/>
      <c r="BM1643" s="73"/>
      <c r="BN1643" s="73"/>
      <c r="BO1643" s="73"/>
      <c r="BP1643" s="74"/>
      <c r="BQ1643" s="72">
        <f>IF($A1643="-","-",ROUND(VLOOKUP($A1643+ROUND(LEFT(BQ$1625,2)/24,5),'[1]ОАО "АТС"'!$A$30:$F$773,3,FALSE)+HLOOKUP($DL$1623,'[1]Сбытовая надбавка'!$F$5:$H$6,2,FALSE),2)+'[1]Иные услуги'!$C$6+HLOOKUP($DR$1622,'[1]Услуги по передаче'!$G$5:$J$7,3,FALSE))</f>
        <v>2050.8199999999997</v>
      </c>
      <c r="BR1643" s="73"/>
      <c r="BS1643" s="73"/>
      <c r="BT1643" s="73"/>
      <c r="BU1643" s="73"/>
      <c r="BV1643" s="74"/>
      <c r="BW1643" s="72">
        <f>IF($A1643="-","-",ROUND(VLOOKUP($A1643+ROUND(LEFT(BW$1625,2)/24,5),'[1]ОАО "АТС"'!$A$30:$F$773,3,FALSE)+HLOOKUP($DL$1623,'[1]Сбытовая надбавка'!$F$5:$H$6,2,FALSE),2)+'[1]Иные услуги'!$C$6+HLOOKUP($DR$1622,'[1]Услуги по передаче'!$G$5:$J$7,3,FALSE))</f>
        <v>2050.86</v>
      </c>
      <c r="BX1643" s="73"/>
      <c r="BY1643" s="73"/>
      <c r="BZ1643" s="73"/>
      <c r="CA1643" s="73"/>
      <c r="CB1643" s="74"/>
      <c r="CC1643" s="72">
        <f>IF($A1643="-","-",ROUND(VLOOKUP($A1643+ROUND(LEFT(CC$1625,2)/24,5),'[1]ОАО "АТС"'!$A$30:$F$773,3,FALSE)+HLOOKUP($DL$1623,'[1]Сбытовая надбавка'!$F$5:$H$6,2,FALSE),2)+'[1]Иные услуги'!$C$6+HLOOKUP($DR$1622,'[1]Услуги по передаче'!$G$5:$J$7,3,FALSE))</f>
        <v>2050.83</v>
      </c>
      <c r="CD1643" s="73"/>
      <c r="CE1643" s="73"/>
      <c r="CF1643" s="73"/>
      <c r="CG1643" s="73"/>
      <c r="CH1643" s="74"/>
      <c r="CI1643" s="72">
        <f>IF($A1643="-","-",ROUND(VLOOKUP($A1643+ROUND(LEFT(CI$1625,2)/24,5),'[1]ОАО "АТС"'!$A$30:$F$773,3,FALSE)+HLOOKUP($DL$1623,'[1]Сбытовая надбавка'!$F$5:$H$6,2,FALSE),2)+'[1]Иные услуги'!$C$6+HLOOKUP($DR$1622,'[1]Услуги по передаче'!$G$5:$J$7,3,FALSE))</f>
        <v>2050.89</v>
      </c>
      <c r="CJ1643" s="73"/>
      <c r="CK1643" s="73"/>
      <c r="CL1643" s="73"/>
      <c r="CM1643" s="73"/>
      <c r="CN1643" s="74"/>
      <c r="CO1643" s="72">
        <f>IF($A1643="-","-",ROUND(VLOOKUP($A1643+ROUND(LEFT(CO$1625,2)/24,5),'[1]ОАО "АТС"'!$A$30:$F$773,3,FALSE)+HLOOKUP($DL$1623,'[1]Сбытовая надбавка'!$F$5:$H$6,2,FALSE),2)+'[1]Иные услуги'!$C$6+HLOOKUP($DR$1622,'[1]Услуги по передаче'!$G$5:$J$7,3,FALSE))</f>
        <v>2050.9299999999998</v>
      </c>
      <c r="CP1643" s="73"/>
      <c r="CQ1643" s="73"/>
      <c r="CR1643" s="73"/>
      <c r="CS1643" s="73"/>
      <c r="CT1643" s="74"/>
      <c r="CU1643" s="72">
        <f>IF($A1643="-","-",ROUND(VLOOKUP($A1643+ROUND(LEFT(CU$1625,2)/24,5),'[1]ОАО "АТС"'!$A$30:$F$773,3,FALSE)+HLOOKUP($DL$1623,'[1]Сбытовая надбавка'!$F$5:$H$6,2,FALSE),2)+'[1]Иные услуги'!$C$6+HLOOKUP($DR$1622,'[1]Услуги по передаче'!$G$5:$J$7,3,FALSE))</f>
        <v>2051.09</v>
      </c>
      <c r="CV1643" s="73"/>
      <c r="CW1643" s="73"/>
      <c r="CX1643" s="73"/>
      <c r="CY1643" s="73"/>
      <c r="CZ1643" s="74"/>
      <c r="DA1643" s="72">
        <f>IF($A1643="-","-",ROUND(VLOOKUP($A1643+ROUND(LEFT(DA$1625,2)/24,5),'[1]ОАО "АТС"'!$A$30:$F$773,3,FALSE)+HLOOKUP($DL$1623,'[1]Сбытовая надбавка'!$F$5:$H$6,2,FALSE),2)+'[1]Иные услуги'!$C$6+HLOOKUP($DR$1622,'[1]Услуги по передаче'!$G$5:$J$7,3,FALSE))</f>
        <v>2051.1</v>
      </c>
      <c r="DB1643" s="73"/>
      <c r="DC1643" s="73"/>
      <c r="DD1643" s="73"/>
      <c r="DE1643" s="73"/>
      <c r="DF1643" s="74"/>
      <c r="DG1643" s="72">
        <f>IF($A1643="-","-",ROUND(VLOOKUP($A1643+ROUND(LEFT(DG$1625,2)/24,5),'[1]ОАО "АТС"'!$A$30:$F$773,3,FALSE)+HLOOKUP($DL$1623,'[1]Сбытовая надбавка'!$F$5:$H$6,2,FALSE),2)+'[1]Иные услуги'!$C$6+HLOOKUP($DR$1622,'[1]Услуги по передаче'!$G$5:$J$7,3,FALSE))</f>
        <v>2051.16</v>
      </c>
      <c r="DH1643" s="73"/>
      <c r="DI1643" s="73"/>
      <c r="DJ1643" s="73"/>
      <c r="DK1643" s="73"/>
      <c r="DL1643" s="74"/>
      <c r="DM1643" s="72">
        <f>IF($A1643="-","-",ROUND(VLOOKUP($A1643+ROUND(LEFT(DM$1625,2)/24,5),'[1]ОАО "АТС"'!$A$30:$F$773,3,FALSE)+HLOOKUP($DL$1623,'[1]Сбытовая надбавка'!$F$5:$H$6,2,FALSE),2)+'[1]Иные услуги'!$C$6+HLOOKUP($DR$1622,'[1]Услуги по передаче'!$G$5:$J$7,3,FALSE))</f>
        <v>2080.4699999999998</v>
      </c>
      <c r="DN1643" s="73"/>
      <c r="DO1643" s="73"/>
      <c r="DP1643" s="73"/>
      <c r="DQ1643" s="73"/>
      <c r="DR1643" s="74"/>
      <c r="DS1643" s="72">
        <f>IF($A1643="-","-",ROUND(VLOOKUP($A1643+ROUND(LEFT(DS$1625,2)/24,5),'[1]ОАО "АТС"'!$A$30:$F$773,3,FALSE)+HLOOKUP($DL$1623,'[1]Сбытовая надбавка'!$F$5:$H$6,2,FALSE),2)+'[1]Иные услуги'!$C$6+HLOOKUP($DR$1622,'[1]Услуги по передаче'!$G$5:$J$7,3,FALSE))</f>
        <v>2075.69</v>
      </c>
      <c r="DT1643" s="73"/>
      <c r="DU1643" s="73"/>
      <c r="DV1643" s="73"/>
      <c r="DW1643" s="73"/>
      <c r="DX1643" s="74"/>
      <c r="DY1643" s="72">
        <f>IF($A1643="-","-",ROUND(VLOOKUP($A1643+ROUND(LEFT(DY$1625,2)/24,5),'[1]ОАО "АТС"'!$A$30:$F$773,3,FALSE)+HLOOKUP($DL$1623,'[1]Сбытовая надбавка'!$F$5:$H$6,2,FALSE),2)+'[1]Иные услуги'!$C$6+HLOOKUP($DR$1622,'[1]Услуги по передаче'!$G$5:$J$7,3,FALSE))</f>
        <v>2050.31</v>
      </c>
      <c r="DZ1643" s="73"/>
      <c r="EA1643" s="73"/>
      <c r="EB1643" s="73"/>
      <c r="EC1643" s="73"/>
      <c r="ED1643" s="74"/>
      <c r="EE1643" s="72">
        <f>IF($A1643="-","-",ROUND(VLOOKUP($A1643+ROUND(LEFT(EE$1625,2)/24,5),'[1]ОАО "АТС"'!$A$30:$F$773,3,FALSE)+HLOOKUP($DL$1623,'[1]Сбытовая надбавка'!$F$5:$H$6,2,FALSE),2)+'[1]Иные услуги'!$C$6+HLOOKUP($DR$1622,'[1]Услуги по передаче'!$G$5:$J$7,3,FALSE))</f>
        <v>2050.11</v>
      </c>
      <c r="EF1643" s="73"/>
      <c r="EG1643" s="73"/>
      <c r="EH1643" s="73"/>
      <c r="EI1643" s="73"/>
      <c r="EJ1643" s="74"/>
      <c r="EK1643" s="72">
        <f>IF($A1643="-","-",ROUND(VLOOKUP($A1643+ROUND(LEFT(EK$1625,2)/24,5),'[1]ОАО "АТС"'!$A$30:$F$773,3,FALSE)+HLOOKUP($DL$1623,'[1]Сбытовая надбавка'!$F$5:$H$6,2,FALSE),2)+'[1]Иные услуги'!$C$6+HLOOKUP($DR$1622,'[1]Услуги по передаче'!$G$5:$J$7,3,FALSE))</f>
        <v>2143.44</v>
      </c>
      <c r="EL1643" s="73"/>
      <c r="EM1643" s="73"/>
      <c r="EN1643" s="73"/>
      <c r="EO1643" s="73"/>
      <c r="EP1643" s="74"/>
      <c r="EQ1643" s="72">
        <f>IF($A1643="-","-",ROUND(VLOOKUP($A1643+ROUND(LEFT(EQ$1625,2)/24,5),'[1]ОАО "АТС"'!$A$30:$F$773,3,FALSE)+HLOOKUP($DL$1623,'[1]Сбытовая надбавка'!$F$5:$H$6,2,FALSE),2)+'[1]Иные услуги'!$C$6+HLOOKUP($DR$1622,'[1]Услуги по передаче'!$G$5:$J$7,3,FALSE))</f>
        <v>2082.4</v>
      </c>
      <c r="ER1643" s="73"/>
      <c r="ES1643" s="73"/>
      <c r="ET1643" s="73"/>
      <c r="EU1643" s="73"/>
      <c r="EV1643" s="74"/>
    </row>
    <row r="1644" spans="1:152" s="38" customFormat="1" ht="15.75" customHeight="1" x14ac:dyDescent="0.2">
      <c r="A1644" s="69">
        <f>$A$133</f>
        <v>45004</v>
      </c>
      <c r="B1644" s="70"/>
      <c r="C1644" s="70"/>
      <c r="D1644" s="70"/>
      <c r="E1644" s="70"/>
      <c r="F1644" s="70"/>
      <c r="G1644" s="70"/>
      <c r="H1644" s="71"/>
      <c r="I1644" s="72">
        <f>IF($A1644="-","-",ROUND(VLOOKUP($A1644+ROUND(LEFT(I$1625,1)/24,5),'[1]ОАО "АТС"'!$A$30:$F$773,3,FALSE)+HLOOKUP($DL$1623,'[1]Сбытовая надбавка'!$F$5:$H$6,2,FALSE),2)+'[1]Иные услуги'!$C$6+HLOOKUP($DR$1622,'[1]Услуги по передаче'!$G$5:$J$7,3,FALSE))</f>
        <v>2050.88</v>
      </c>
      <c r="J1644" s="73"/>
      <c r="K1644" s="73"/>
      <c r="L1644" s="73"/>
      <c r="M1644" s="73"/>
      <c r="N1644" s="74"/>
      <c r="O1644" s="72">
        <f>IF($A1644="-","-",ROUND(VLOOKUP($A1644+ROUND(LEFT(O$1625,1)/24,5),'[1]ОАО "АТС"'!$A$30:$F$773,3,FALSE)+HLOOKUP($DL$1623,'[1]Сбытовая надбавка'!$F$5:$H$6,2,FALSE),2)+'[1]Иные услуги'!$C$6+HLOOKUP($DR$1622,'[1]Услуги по передаче'!$G$5:$J$7,3,FALSE))</f>
        <v>2050.94</v>
      </c>
      <c r="P1644" s="73"/>
      <c r="Q1644" s="73"/>
      <c r="R1644" s="73"/>
      <c r="S1644" s="73"/>
      <c r="T1644" s="74"/>
      <c r="U1644" s="72">
        <f>IF($A1644="-","-",ROUND(VLOOKUP($A1644+ROUND(LEFT(U$1625,1)/24,5),'[1]ОАО "АТС"'!$A$30:$F$773,3,FALSE)+HLOOKUP($DL$1623,'[1]Сбытовая надбавка'!$F$5:$H$6,2,FALSE),2)+'[1]Иные услуги'!$C$6+HLOOKUP($DR$1622,'[1]Услуги по передаче'!$G$5:$J$7,3,FALSE))</f>
        <v>2051.1</v>
      </c>
      <c r="V1644" s="73"/>
      <c r="W1644" s="73"/>
      <c r="X1644" s="73"/>
      <c r="Y1644" s="73"/>
      <c r="Z1644" s="74"/>
      <c r="AA1644" s="72">
        <f>IF($A1644="-","-",ROUND(VLOOKUP($A1644+ROUND(LEFT(AA$1625,1)/24,5),'[1]ОАО "АТС"'!$A$30:$F$773,3,FALSE)+HLOOKUP($DL$1623,'[1]Сбытовая надбавка'!$F$5:$H$6,2,FALSE),2)+'[1]Иные услуги'!$C$6+HLOOKUP($DR$1622,'[1]Услуги по передаче'!$G$5:$J$7,3,FALSE))</f>
        <v>2051.1</v>
      </c>
      <c r="AB1644" s="73"/>
      <c r="AC1644" s="73"/>
      <c r="AD1644" s="73"/>
      <c r="AE1644" s="73"/>
      <c r="AF1644" s="74"/>
      <c r="AG1644" s="72">
        <f>IF($A1644="-","-",ROUND(VLOOKUP($A1644+ROUND(LEFT(AG$1625,1)/24,5),'[1]ОАО "АТС"'!$A$30:$F$773,3,FALSE)+HLOOKUP($DL$1623,'[1]Сбытовая надбавка'!$F$5:$H$6,2,FALSE),2)+'[1]Иные услуги'!$C$6+HLOOKUP($DR$1622,'[1]Услуги по передаче'!$G$5:$J$7,3,FALSE))</f>
        <v>2051.06</v>
      </c>
      <c r="AH1644" s="73"/>
      <c r="AI1644" s="73"/>
      <c r="AJ1644" s="73"/>
      <c r="AK1644" s="73"/>
      <c r="AL1644" s="74"/>
      <c r="AM1644" s="72">
        <f>IF($A1644="-","-",ROUND(VLOOKUP($A1644+ROUND(LEFT(AM$1625,1)/24,5),'[1]ОАО "АТС"'!$A$30:$F$773,3,FALSE)+HLOOKUP($DL$1623,'[1]Сбытовая надбавка'!$F$5:$H$6,2,FALSE),2)+'[1]Иные услуги'!$C$6+HLOOKUP($DR$1622,'[1]Услуги по передаче'!$G$5:$J$7,3,FALSE))</f>
        <v>2050.9899999999998</v>
      </c>
      <c r="AN1644" s="73"/>
      <c r="AO1644" s="73"/>
      <c r="AP1644" s="73"/>
      <c r="AQ1644" s="73"/>
      <c r="AR1644" s="74"/>
      <c r="AS1644" s="72">
        <f>IF($A1644="-","-",ROUND(VLOOKUP($A1644+ROUND(LEFT(AS$1625,1)/24,5),'[1]ОАО "АТС"'!$A$30:$F$773,3,FALSE)+HLOOKUP($DL$1623,'[1]Сбытовая надбавка'!$F$5:$H$6,2,FALSE),2)+'[1]Иные услуги'!$C$6+HLOOKUP($DR$1622,'[1]Услуги по передаче'!$G$5:$J$7,3,FALSE))</f>
        <v>2050.46</v>
      </c>
      <c r="AT1644" s="73"/>
      <c r="AU1644" s="73"/>
      <c r="AV1644" s="73"/>
      <c r="AW1644" s="73"/>
      <c r="AX1644" s="74"/>
      <c r="AY1644" s="72">
        <f>IF($A1644="-","-",ROUND(VLOOKUP($A1644+ROUND(LEFT(AY$1625,1)/24,5),'[1]ОАО "АТС"'!$A$30:$F$773,3,FALSE)+HLOOKUP($DL$1623,'[1]Сбытовая надбавка'!$F$5:$H$6,2,FALSE),2)+'[1]Иные услуги'!$C$6+HLOOKUP($DR$1622,'[1]Услуги по передаче'!$G$5:$J$7,3,FALSE))</f>
        <v>2050.65</v>
      </c>
      <c r="AZ1644" s="73"/>
      <c r="BA1644" s="73"/>
      <c r="BB1644" s="73"/>
      <c r="BC1644" s="73"/>
      <c r="BD1644" s="74"/>
      <c r="BE1644" s="72">
        <f>IF($A1644="-","-",ROUND(VLOOKUP($A1644+ROUND(LEFT(BE$1625,1)/24,5),'[1]ОАО "АТС"'!$A$30:$F$773,3,FALSE)+HLOOKUP($DL$1623,'[1]Сбытовая надбавка'!$F$5:$H$6,2,FALSE),2)+'[1]Иные услуги'!$C$6+HLOOKUP($DR$1622,'[1]Услуги по передаче'!$G$5:$J$7,3,FALSE))</f>
        <v>2050.64</v>
      </c>
      <c r="BF1644" s="73"/>
      <c r="BG1644" s="73"/>
      <c r="BH1644" s="73"/>
      <c r="BI1644" s="73"/>
      <c r="BJ1644" s="74"/>
      <c r="BK1644" s="72">
        <f>IF($A1644="-","-",ROUND(VLOOKUP($A1644+ROUND(LEFT(BK$1625,1)/24,5),'[1]ОАО "АТС"'!$A$30:$F$773,3,FALSE)+HLOOKUP($DL$1623,'[1]Сбытовая надбавка'!$F$5:$H$6,2,FALSE),2)+'[1]Иные услуги'!$C$6+HLOOKUP($DR$1622,'[1]Услуги по передаче'!$G$5:$J$7,3,FALSE))</f>
        <v>2050.89</v>
      </c>
      <c r="BL1644" s="73"/>
      <c r="BM1644" s="73"/>
      <c r="BN1644" s="73"/>
      <c r="BO1644" s="73"/>
      <c r="BP1644" s="74"/>
      <c r="BQ1644" s="72">
        <f>IF($A1644="-","-",ROUND(VLOOKUP($A1644+ROUND(LEFT(BQ$1625,2)/24,5),'[1]ОАО "АТС"'!$A$30:$F$773,3,FALSE)+HLOOKUP($DL$1623,'[1]Сбытовая надбавка'!$F$5:$H$6,2,FALSE),2)+'[1]Иные услуги'!$C$6+HLOOKUP($DR$1622,'[1]Услуги по передаче'!$G$5:$J$7,3,FALSE))</f>
        <v>2050.79</v>
      </c>
      <c r="BR1644" s="73"/>
      <c r="BS1644" s="73"/>
      <c r="BT1644" s="73"/>
      <c r="BU1644" s="73"/>
      <c r="BV1644" s="74"/>
      <c r="BW1644" s="72">
        <f>IF($A1644="-","-",ROUND(VLOOKUP($A1644+ROUND(LEFT(BW$1625,2)/24,5),'[1]ОАО "АТС"'!$A$30:$F$773,3,FALSE)+HLOOKUP($DL$1623,'[1]Сбытовая надбавка'!$F$5:$H$6,2,FALSE),2)+'[1]Иные услуги'!$C$6+HLOOKUP($DR$1622,'[1]Услуги по передаче'!$G$5:$J$7,3,FALSE))</f>
        <v>2050.94</v>
      </c>
      <c r="BX1644" s="73"/>
      <c r="BY1644" s="73"/>
      <c r="BZ1644" s="73"/>
      <c r="CA1644" s="73"/>
      <c r="CB1644" s="74"/>
      <c r="CC1644" s="72">
        <f>IF($A1644="-","-",ROUND(VLOOKUP($A1644+ROUND(LEFT(CC$1625,2)/24,5),'[1]ОАО "АТС"'!$A$30:$F$773,3,FALSE)+HLOOKUP($DL$1623,'[1]Сбытовая надбавка'!$F$5:$H$6,2,FALSE),2)+'[1]Иные услуги'!$C$6+HLOOKUP($DR$1622,'[1]Услуги по передаче'!$G$5:$J$7,3,FALSE))</f>
        <v>2050.91</v>
      </c>
      <c r="CD1644" s="73"/>
      <c r="CE1644" s="73"/>
      <c r="CF1644" s="73"/>
      <c r="CG1644" s="73"/>
      <c r="CH1644" s="74"/>
      <c r="CI1644" s="72">
        <f>IF($A1644="-","-",ROUND(VLOOKUP($A1644+ROUND(LEFT(CI$1625,2)/24,5),'[1]ОАО "АТС"'!$A$30:$F$773,3,FALSE)+HLOOKUP($DL$1623,'[1]Сбытовая надбавка'!$F$5:$H$6,2,FALSE),2)+'[1]Иные услуги'!$C$6+HLOOKUP($DR$1622,'[1]Услуги по передаче'!$G$5:$J$7,3,FALSE))</f>
        <v>2050.9299999999998</v>
      </c>
      <c r="CJ1644" s="73"/>
      <c r="CK1644" s="73"/>
      <c r="CL1644" s="73"/>
      <c r="CM1644" s="73"/>
      <c r="CN1644" s="74"/>
      <c r="CO1644" s="72">
        <f>IF($A1644="-","-",ROUND(VLOOKUP($A1644+ROUND(LEFT(CO$1625,2)/24,5),'[1]ОАО "АТС"'!$A$30:$F$773,3,FALSE)+HLOOKUP($DL$1623,'[1]Сбытовая надбавка'!$F$5:$H$6,2,FALSE),2)+'[1]Иные услуги'!$C$6+HLOOKUP($DR$1622,'[1]Услуги по передаче'!$G$5:$J$7,3,FALSE))</f>
        <v>2050.9699999999998</v>
      </c>
      <c r="CP1644" s="73"/>
      <c r="CQ1644" s="73"/>
      <c r="CR1644" s="73"/>
      <c r="CS1644" s="73"/>
      <c r="CT1644" s="74"/>
      <c r="CU1644" s="72">
        <f>IF($A1644="-","-",ROUND(VLOOKUP($A1644+ROUND(LEFT(CU$1625,2)/24,5),'[1]ОАО "АТС"'!$A$30:$F$773,3,FALSE)+HLOOKUP($DL$1623,'[1]Сбытовая надбавка'!$F$5:$H$6,2,FALSE),2)+'[1]Иные услуги'!$C$6+HLOOKUP($DR$1622,'[1]Услуги по передаче'!$G$5:$J$7,3,FALSE))</f>
        <v>2051.1</v>
      </c>
      <c r="CV1644" s="73"/>
      <c r="CW1644" s="73"/>
      <c r="CX1644" s="73"/>
      <c r="CY1644" s="73"/>
      <c r="CZ1644" s="74"/>
      <c r="DA1644" s="72">
        <f>IF($A1644="-","-",ROUND(VLOOKUP($A1644+ROUND(LEFT(DA$1625,2)/24,5),'[1]ОАО "АТС"'!$A$30:$F$773,3,FALSE)+HLOOKUP($DL$1623,'[1]Сбытовая надбавка'!$F$5:$H$6,2,FALSE),2)+'[1]Иные услуги'!$C$6+HLOOKUP($DR$1622,'[1]Услуги по передаче'!$G$5:$J$7,3,FALSE))</f>
        <v>2051.1</v>
      </c>
      <c r="DB1644" s="73"/>
      <c r="DC1644" s="73"/>
      <c r="DD1644" s="73"/>
      <c r="DE1644" s="73"/>
      <c r="DF1644" s="74"/>
      <c r="DG1644" s="72">
        <f>IF($A1644="-","-",ROUND(VLOOKUP($A1644+ROUND(LEFT(DG$1625,2)/24,5),'[1]ОАО "АТС"'!$A$30:$F$773,3,FALSE)+HLOOKUP($DL$1623,'[1]Сбытовая надбавка'!$F$5:$H$6,2,FALSE),2)+'[1]Иные услуги'!$C$6+HLOOKUP($DR$1622,'[1]Услуги по передаче'!$G$5:$J$7,3,FALSE))</f>
        <v>2051.19</v>
      </c>
      <c r="DH1644" s="73"/>
      <c r="DI1644" s="73"/>
      <c r="DJ1644" s="73"/>
      <c r="DK1644" s="73"/>
      <c r="DL1644" s="74"/>
      <c r="DM1644" s="72">
        <f>IF($A1644="-","-",ROUND(VLOOKUP($A1644+ROUND(LEFT(DM$1625,2)/24,5),'[1]ОАО "АТС"'!$A$30:$F$773,3,FALSE)+HLOOKUP($DL$1623,'[1]Сбытовая надбавка'!$F$5:$H$6,2,FALSE),2)+'[1]Иные услуги'!$C$6+HLOOKUP($DR$1622,'[1]Услуги по передаче'!$G$5:$J$7,3,FALSE))</f>
        <v>2049.35</v>
      </c>
      <c r="DN1644" s="73"/>
      <c r="DO1644" s="73"/>
      <c r="DP1644" s="73"/>
      <c r="DQ1644" s="73"/>
      <c r="DR1644" s="74"/>
      <c r="DS1644" s="72">
        <f>IF($A1644="-","-",ROUND(VLOOKUP($A1644+ROUND(LEFT(DS$1625,2)/24,5),'[1]ОАО "АТС"'!$A$30:$F$773,3,FALSE)+HLOOKUP($DL$1623,'[1]Сбытовая надбавка'!$F$5:$H$6,2,FALSE),2)+'[1]Иные услуги'!$C$6+HLOOKUP($DR$1622,'[1]Услуги по передаче'!$G$5:$J$7,3,FALSE))</f>
        <v>2089.1999999999998</v>
      </c>
      <c r="DT1644" s="73"/>
      <c r="DU1644" s="73"/>
      <c r="DV1644" s="73"/>
      <c r="DW1644" s="73"/>
      <c r="DX1644" s="74"/>
      <c r="DY1644" s="72">
        <f>IF($A1644="-","-",ROUND(VLOOKUP($A1644+ROUND(LEFT(DY$1625,2)/24,5),'[1]ОАО "АТС"'!$A$30:$F$773,3,FALSE)+HLOOKUP($DL$1623,'[1]Сбытовая надбавка'!$F$5:$H$6,2,FALSE),2)+'[1]Иные услуги'!$C$6+HLOOKUP($DR$1622,'[1]Услуги по передаче'!$G$5:$J$7,3,FALSE))</f>
        <v>2057.0699999999997</v>
      </c>
      <c r="DZ1644" s="73"/>
      <c r="EA1644" s="73"/>
      <c r="EB1644" s="73"/>
      <c r="EC1644" s="73"/>
      <c r="ED1644" s="74"/>
      <c r="EE1644" s="72">
        <f>IF($A1644="-","-",ROUND(VLOOKUP($A1644+ROUND(LEFT(EE$1625,2)/24,5),'[1]ОАО "АТС"'!$A$30:$F$773,3,FALSE)+HLOOKUP($DL$1623,'[1]Сбытовая надбавка'!$F$5:$H$6,2,FALSE),2)+'[1]Иные услуги'!$C$6+HLOOKUP($DR$1622,'[1]Услуги по передаче'!$G$5:$J$7,3,FALSE))</f>
        <v>2049.7799999999997</v>
      </c>
      <c r="EF1644" s="73"/>
      <c r="EG1644" s="73"/>
      <c r="EH1644" s="73"/>
      <c r="EI1644" s="73"/>
      <c r="EJ1644" s="74"/>
      <c r="EK1644" s="72">
        <f>IF($A1644="-","-",ROUND(VLOOKUP($A1644+ROUND(LEFT(EK$1625,2)/24,5),'[1]ОАО "АТС"'!$A$30:$F$773,3,FALSE)+HLOOKUP($DL$1623,'[1]Сбытовая надбавка'!$F$5:$H$6,2,FALSE),2)+'[1]Иные услуги'!$C$6+HLOOKUP($DR$1622,'[1]Услуги по передаче'!$G$5:$J$7,3,FALSE))</f>
        <v>2144.42</v>
      </c>
      <c r="EL1644" s="73"/>
      <c r="EM1644" s="73"/>
      <c r="EN1644" s="73"/>
      <c r="EO1644" s="73"/>
      <c r="EP1644" s="74"/>
      <c r="EQ1644" s="72">
        <f>IF($A1644="-","-",ROUND(VLOOKUP($A1644+ROUND(LEFT(EQ$1625,2)/24,5),'[1]ОАО "АТС"'!$A$30:$F$773,3,FALSE)+HLOOKUP($DL$1623,'[1]Сбытовая надбавка'!$F$5:$H$6,2,FALSE),2)+'[1]Иные услуги'!$C$6+HLOOKUP($DR$1622,'[1]Услуги по передаче'!$G$5:$J$7,3,FALSE))</f>
        <v>2075.7599999999998</v>
      </c>
      <c r="ER1644" s="73"/>
      <c r="ES1644" s="73"/>
      <c r="ET1644" s="73"/>
      <c r="EU1644" s="73"/>
      <c r="EV1644" s="74"/>
    </row>
    <row r="1645" spans="1:152" s="38" customFormat="1" ht="15.75" customHeight="1" x14ac:dyDescent="0.2">
      <c r="A1645" s="69">
        <f>$A$134</f>
        <v>45005</v>
      </c>
      <c r="B1645" s="70"/>
      <c r="C1645" s="70"/>
      <c r="D1645" s="70"/>
      <c r="E1645" s="70"/>
      <c r="F1645" s="70"/>
      <c r="G1645" s="70"/>
      <c r="H1645" s="71"/>
      <c r="I1645" s="72">
        <f>IF($A1645="-","-",ROUND(VLOOKUP($A1645+ROUND(LEFT(I$1625,1)/24,5),'[1]ОАО "АТС"'!$A$30:$F$773,3,FALSE)+HLOOKUP($DL$1623,'[1]Сбытовая надбавка'!$F$5:$H$6,2,FALSE),2)+'[1]Иные услуги'!$C$6+HLOOKUP($DR$1622,'[1]Услуги по передаче'!$G$5:$J$7,3,FALSE))</f>
        <v>2050.83</v>
      </c>
      <c r="J1645" s="73"/>
      <c r="K1645" s="73"/>
      <c r="L1645" s="73"/>
      <c r="M1645" s="73"/>
      <c r="N1645" s="74"/>
      <c r="O1645" s="72">
        <f>IF($A1645="-","-",ROUND(VLOOKUP($A1645+ROUND(LEFT(O$1625,1)/24,5),'[1]ОАО "АТС"'!$A$30:$F$773,3,FALSE)+HLOOKUP($DL$1623,'[1]Сбытовая надбавка'!$F$5:$H$6,2,FALSE),2)+'[1]Иные услуги'!$C$6+HLOOKUP($DR$1622,'[1]Услуги по передаче'!$G$5:$J$7,3,FALSE))</f>
        <v>2051.02</v>
      </c>
      <c r="P1645" s="73"/>
      <c r="Q1645" s="73"/>
      <c r="R1645" s="73"/>
      <c r="S1645" s="73"/>
      <c r="T1645" s="74"/>
      <c r="U1645" s="72">
        <f>IF($A1645="-","-",ROUND(VLOOKUP($A1645+ROUND(LEFT(U$1625,1)/24,5),'[1]ОАО "АТС"'!$A$30:$F$773,3,FALSE)+HLOOKUP($DL$1623,'[1]Сбытовая надбавка'!$F$5:$H$6,2,FALSE),2)+'[1]Иные услуги'!$C$6+HLOOKUP($DR$1622,'[1]Услуги по передаче'!$G$5:$J$7,3,FALSE))</f>
        <v>2050.98</v>
      </c>
      <c r="V1645" s="73"/>
      <c r="W1645" s="73"/>
      <c r="X1645" s="73"/>
      <c r="Y1645" s="73"/>
      <c r="Z1645" s="74"/>
      <c r="AA1645" s="72">
        <f>IF($A1645="-","-",ROUND(VLOOKUP($A1645+ROUND(LEFT(AA$1625,1)/24,5),'[1]ОАО "АТС"'!$A$30:$F$773,3,FALSE)+HLOOKUP($DL$1623,'[1]Сбытовая надбавка'!$F$5:$H$6,2,FALSE),2)+'[1]Иные услуги'!$C$6+HLOOKUP($DR$1622,'[1]Услуги по передаче'!$G$5:$J$7,3,FALSE))</f>
        <v>2050.94</v>
      </c>
      <c r="AB1645" s="73"/>
      <c r="AC1645" s="73"/>
      <c r="AD1645" s="73"/>
      <c r="AE1645" s="73"/>
      <c r="AF1645" s="74"/>
      <c r="AG1645" s="72">
        <f>IF($A1645="-","-",ROUND(VLOOKUP($A1645+ROUND(LEFT(AG$1625,1)/24,5),'[1]ОАО "АТС"'!$A$30:$F$773,3,FALSE)+HLOOKUP($DL$1623,'[1]Сбытовая надбавка'!$F$5:$H$6,2,FALSE),2)+'[1]Иные услуги'!$C$6+HLOOKUP($DR$1622,'[1]Услуги по передаче'!$G$5:$J$7,3,FALSE))</f>
        <v>2050.84</v>
      </c>
      <c r="AH1645" s="73"/>
      <c r="AI1645" s="73"/>
      <c r="AJ1645" s="73"/>
      <c r="AK1645" s="73"/>
      <c r="AL1645" s="74"/>
      <c r="AM1645" s="72">
        <f>IF($A1645="-","-",ROUND(VLOOKUP($A1645+ROUND(LEFT(AM$1625,1)/24,5),'[1]ОАО "АТС"'!$A$30:$F$773,3,FALSE)+HLOOKUP($DL$1623,'[1]Сбытовая надбавка'!$F$5:$H$6,2,FALSE),2)+'[1]Иные услуги'!$C$6+HLOOKUP($DR$1622,'[1]Услуги по передаче'!$G$5:$J$7,3,FALSE))</f>
        <v>2050.85</v>
      </c>
      <c r="AN1645" s="73"/>
      <c r="AO1645" s="73"/>
      <c r="AP1645" s="73"/>
      <c r="AQ1645" s="73"/>
      <c r="AR1645" s="74"/>
      <c r="AS1645" s="72">
        <f>IF($A1645="-","-",ROUND(VLOOKUP($A1645+ROUND(LEFT(AS$1625,1)/24,5),'[1]ОАО "АТС"'!$A$30:$F$773,3,FALSE)+HLOOKUP($DL$1623,'[1]Сбытовая надбавка'!$F$5:$H$6,2,FALSE),2)+'[1]Иные услуги'!$C$6+HLOOKUP($DR$1622,'[1]Услуги по передаче'!$G$5:$J$7,3,FALSE))</f>
        <v>2050.09</v>
      </c>
      <c r="AT1645" s="73"/>
      <c r="AU1645" s="73"/>
      <c r="AV1645" s="73"/>
      <c r="AW1645" s="73"/>
      <c r="AX1645" s="74"/>
      <c r="AY1645" s="72">
        <f>IF($A1645="-","-",ROUND(VLOOKUP($A1645+ROUND(LEFT(AY$1625,1)/24,5),'[1]ОАО "АТС"'!$A$30:$F$773,3,FALSE)+HLOOKUP($DL$1623,'[1]Сбытовая надбавка'!$F$5:$H$6,2,FALSE),2)+'[1]Иные услуги'!$C$6+HLOOKUP($DR$1622,'[1]Услуги по передаче'!$G$5:$J$7,3,FALSE))</f>
        <v>2126.0299999999997</v>
      </c>
      <c r="AZ1645" s="73"/>
      <c r="BA1645" s="73"/>
      <c r="BB1645" s="73"/>
      <c r="BC1645" s="73"/>
      <c r="BD1645" s="74"/>
      <c r="BE1645" s="72">
        <f>IF($A1645="-","-",ROUND(VLOOKUP($A1645+ROUND(LEFT(BE$1625,1)/24,5),'[1]ОАО "АТС"'!$A$30:$F$773,3,FALSE)+HLOOKUP($DL$1623,'[1]Сбытовая надбавка'!$F$5:$H$6,2,FALSE),2)+'[1]Иные услуги'!$C$6+HLOOKUP($DR$1622,'[1]Услуги по передаче'!$G$5:$J$7,3,FALSE))</f>
        <v>2050.62</v>
      </c>
      <c r="BF1645" s="73"/>
      <c r="BG1645" s="73"/>
      <c r="BH1645" s="73"/>
      <c r="BI1645" s="73"/>
      <c r="BJ1645" s="74"/>
      <c r="BK1645" s="72">
        <f>IF($A1645="-","-",ROUND(VLOOKUP($A1645+ROUND(LEFT(BK$1625,1)/24,5),'[1]ОАО "АТС"'!$A$30:$F$773,3,FALSE)+HLOOKUP($DL$1623,'[1]Сбытовая надбавка'!$F$5:$H$6,2,FALSE),2)+'[1]Иные услуги'!$C$6+HLOOKUP($DR$1622,'[1]Услуги по передаче'!$G$5:$J$7,3,FALSE))</f>
        <v>2099.1999999999998</v>
      </c>
      <c r="BL1645" s="73"/>
      <c r="BM1645" s="73"/>
      <c r="BN1645" s="73"/>
      <c r="BO1645" s="73"/>
      <c r="BP1645" s="74"/>
      <c r="BQ1645" s="72">
        <f>IF($A1645="-","-",ROUND(VLOOKUP($A1645+ROUND(LEFT(BQ$1625,2)/24,5),'[1]ОАО "АТС"'!$A$30:$F$773,3,FALSE)+HLOOKUP($DL$1623,'[1]Сбытовая надбавка'!$F$5:$H$6,2,FALSE),2)+'[1]Иные услуги'!$C$6+HLOOKUP($DR$1622,'[1]Услуги по передаче'!$G$5:$J$7,3,FALSE))</f>
        <v>2108.9299999999998</v>
      </c>
      <c r="BR1645" s="73"/>
      <c r="BS1645" s="73"/>
      <c r="BT1645" s="73"/>
      <c r="BU1645" s="73"/>
      <c r="BV1645" s="74"/>
      <c r="BW1645" s="72">
        <f>IF($A1645="-","-",ROUND(VLOOKUP($A1645+ROUND(LEFT(BW$1625,2)/24,5),'[1]ОАО "АТС"'!$A$30:$F$773,3,FALSE)+HLOOKUP($DL$1623,'[1]Сбытовая надбавка'!$F$5:$H$6,2,FALSE),2)+'[1]Иные услуги'!$C$6+HLOOKUP($DR$1622,'[1]Услуги по передаче'!$G$5:$J$7,3,FALSE))</f>
        <v>2097.1799999999998</v>
      </c>
      <c r="BX1645" s="73"/>
      <c r="BY1645" s="73"/>
      <c r="BZ1645" s="73"/>
      <c r="CA1645" s="73"/>
      <c r="CB1645" s="74"/>
      <c r="CC1645" s="72">
        <f>IF($A1645="-","-",ROUND(VLOOKUP($A1645+ROUND(LEFT(CC$1625,2)/24,5),'[1]ОАО "АТС"'!$A$30:$F$773,3,FALSE)+HLOOKUP($DL$1623,'[1]Сбытовая надбавка'!$F$5:$H$6,2,FALSE),2)+'[1]Иные услуги'!$C$6+HLOOKUP($DR$1622,'[1]Услуги по передаче'!$G$5:$J$7,3,FALSE))</f>
        <v>2057.2999999999997</v>
      </c>
      <c r="CD1645" s="73"/>
      <c r="CE1645" s="73"/>
      <c r="CF1645" s="73"/>
      <c r="CG1645" s="73"/>
      <c r="CH1645" s="74"/>
      <c r="CI1645" s="72">
        <f>IF($A1645="-","-",ROUND(VLOOKUP($A1645+ROUND(LEFT(CI$1625,2)/24,5),'[1]ОАО "АТС"'!$A$30:$F$773,3,FALSE)+HLOOKUP($DL$1623,'[1]Сбытовая надбавка'!$F$5:$H$6,2,FALSE),2)+'[1]Иные услуги'!$C$6+HLOOKUP($DR$1622,'[1]Услуги по передаче'!$G$5:$J$7,3,FALSE))</f>
        <v>2050.67</v>
      </c>
      <c r="CJ1645" s="73"/>
      <c r="CK1645" s="73"/>
      <c r="CL1645" s="73"/>
      <c r="CM1645" s="73"/>
      <c r="CN1645" s="74"/>
      <c r="CO1645" s="72">
        <f>IF($A1645="-","-",ROUND(VLOOKUP($A1645+ROUND(LEFT(CO$1625,2)/24,5),'[1]ОАО "АТС"'!$A$30:$F$773,3,FALSE)+HLOOKUP($DL$1623,'[1]Сбытовая надбавка'!$F$5:$H$6,2,FALSE),2)+'[1]Иные услуги'!$C$6+HLOOKUP($DR$1622,'[1]Услуги по передаче'!$G$5:$J$7,3,FALSE))</f>
        <v>2050.6999999999998</v>
      </c>
      <c r="CP1645" s="73"/>
      <c r="CQ1645" s="73"/>
      <c r="CR1645" s="73"/>
      <c r="CS1645" s="73"/>
      <c r="CT1645" s="74"/>
      <c r="CU1645" s="72">
        <f>IF($A1645="-","-",ROUND(VLOOKUP($A1645+ROUND(LEFT(CU$1625,2)/24,5),'[1]ОАО "АТС"'!$A$30:$F$773,3,FALSE)+HLOOKUP($DL$1623,'[1]Сбытовая надбавка'!$F$5:$H$6,2,FALSE),2)+'[1]Иные услуги'!$C$6+HLOOKUP($DR$1622,'[1]Услуги по передаче'!$G$5:$J$7,3,FALSE))</f>
        <v>2050.9299999999998</v>
      </c>
      <c r="CV1645" s="73"/>
      <c r="CW1645" s="73"/>
      <c r="CX1645" s="73"/>
      <c r="CY1645" s="73"/>
      <c r="CZ1645" s="74"/>
      <c r="DA1645" s="72">
        <f>IF($A1645="-","-",ROUND(VLOOKUP($A1645+ROUND(LEFT(DA$1625,2)/24,5),'[1]ОАО "АТС"'!$A$30:$F$773,3,FALSE)+HLOOKUP($DL$1623,'[1]Сбытовая надбавка'!$F$5:$H$6,2,FALSE),2)+'[1]Иные услуги'!$C$6+HLOOKUP($DR$1622,'[1]Услуги по передаче'!$G$5:$J$7,3,FALSE))</f>
        <v>2051.06</v>
      </c>
      <c r="DB1645" s="73"/>
      <c r="DC1645" s="73"/>
      <c r="DD1645" s="73"/>
      <c r="DE1645" s="73"/>
      <c r="DF1645" s="74"/>
      <c r="DG1645" s="72">
        <f>IF($A1645="-","-",ROUND(VLOOKUP($A1645+ROUND(LEFT(DG$1625,2)/24,5),'[1]ОАО "АТС"'!$A$30:$F$773,3,FALSE)+HLOOKUP($DL$1623,'[1]Сбытовая надбавка'!$F$5:$H$6,2,FALSE),2)+'[1]Иные услуги'!$C$6+HLOOKUP($DR$1622,'[1]Услуги по передаче'!$G$5:$J$7,3,FALSE))</f>
        <v>2051.09</v>
      </c>
      <c r="DH1645" s="73"/>
      <c r="DI1645" s="73"/>
      <c r="DJ1645" s="73"/>
      <c r="DK1645" s="73"/>
      <c r="DL1645" s="74"/>
      <c r="DM1645" s="72">
        <f>IF($A1645="-","-",ROUND(VLOOKUP($A1645+ROUND(LEFT(DM$1625,2)/24,5),'[1]ОАО "АТС"'!$A$30:$F$773,3,FALSE)+HLOOKUP($DL$1623,'[1]Сбытовая надбавка'!$F$5:$H$6,2,FALSE),2)+'[1]Иные услуги'!$C$6+HLOOKUP($DR$1622,'[1]Услуги по передаче'!$G$5:$J$7,3,FALSE))</f>
        <v>2080.64</v>
      </c>
      <c r="DN1645" s="73"/>
      <c r="DO1645" s="73"/>
      <c r="DP1645" s="73"/>
      <c r="DQ1645" s="73"/>
      <c r="DR1645" s="74"/>
      <c r="DS1645" s="72">
        <f>IF($A1645="-","-",ROUND(VLOOKUP($A1645+ROUND(LEFT(DS$1625,2)/24,5),'[1]ОАО "АТС"'!$A$30:$F$773,3,FALSE)+HLOOKUP($DL$1623,'[1]Сбытовая надбавка'!$F$5:$H$6,2,FALSE),2)+'[1]Иные услуги'!$C$6+HLOOKUP($DR$1622,'[1]Услуги по передаче'!$G$5:$J$7,3,FALSE))</f>
        <v>2129.73</v>
      </c>
      <c r="DT1645" s="73"/>
      <c r="DU1645" s="73"/>
      <c r="DV1645" s="73"/>
      <c r="DW1645" s="73"/>
      <c r="DX1645" s="74"/>
      <c r="DY1645" s="72">
        <f>IF($A1645="-","-",ROUND(VLOOKUP($A1645+ROUND(LEFT(DY$1625,2)/24,5),'[1]ОАО "АТС"'!$A$30:$F$773,3,FALSE)+HLOOKUP($DL$1623,'[1]Сбытовая надбавка'!$F$5:$H$6,2,FALSE),2)+'[1]Иные услуги'!$C$6+HLOOKUP($DR$1622,'[1]Услуги по передаче'!$G$5:$J$7,3,FALSE))</f>
        <v>2076.7599999999998</v>
      </c>
      <c r="DZ1645" s="73"/>
      <c r="EA1645" s="73"/>
      <c r="EB1645" s="73"/>
      <c r="EC1645" s="73"/>
      <c r="ED1645" s="74"/>
      <c r="EE1645" s="72">
        <f>IF($A1645="-","-",ROUND(VLOOKUP($A1645+ROUND(LEFT(EE$1625,2)/24,5),'[1]ОАО "АТС"'!$A$30:$F$773,3,FALSE)+HLOOKUP($DL$1623,'[1]Сбытовая надбавка'!$F$5:$H$6,2,FALSE),2)+'[1]Иные услуги'!$C$6+HLOOKUP($DR$1622,'[1]Услуги по передаче'!$G$5:$J$7,3,FALSE))</f>
        <v>2049.56</v>
      </c>
      <c r="EF1645" s="73"/>
      <c r="EG1645" s="73"/>
      <c r="EH1645" s="73"/>
      <c r="EI1645" s="73"/>
      <c r="EJ1645" s="74"/>
      <c r="EK1645" s="72">
        <f>IF($A1645="-","-",ROUND(VLOOKUP($A1645+ROUND(LEFT(EK$1625,2)/24,5),'[1]ОАО "АТС"'!$A$30:$F$773,3,FALSE)+HLOOKUP($DL$1623,'[1]Сбытовая надбавка'!$F$5:$H$6,2,FALSE),2)+'[1]Иные услуги'!$C$6+HLOOKUP($DR$1622,'[1]Услуги по передаче'!$G$5:$J$7,3,FALSE))</f>
        <v>2182.11</v>
      </c>
      <c r="EL1645" s="73"/>
      <c r="EM1645" s="73"/>
      <c r="EN1645" s="73"/>
      <c r="EO1645" s="73"/>
      <c r="EP1645" s="74"/>
      <c r="EQ1645" s="72">
        <f>IF($A1645="-","-",ROUND(VLOOKUP($A1645+ROUND(LEFT(EQ$1625,2)/24,5),'[1]ОАО "АТС"'!$A$30:$F$773,3,FALSE)+HLOOKUP($DL$1623,'[1]Сбытовая надбавка'!$F$5:$H$6,2,FALSE),2)+'[1]Иные услуги'!$C$6+HLOOKUP($DR$1622,'[1]Услуги по передаче'!$G$5:$J$7,3,FALSE))</f>
        <v>2078.61</v>
      </c>
      <c r="ER1645" s="73"/>
      <c r="ES1645" s="73"/>
      <c r="ET1645" s="73"/>
      <c r="EU1645" s="73"/>
      <c r="EV1645" s="74"/>
    </row>
    <row r="1646" spans="1:152" s="38" customFormat="1" ht="15.75" customHeight="1" x14ac:dyDescent="0.2">
      <c r="A1646" s="69">
        <f>$A$135</f>
        <v>45006</v>
      </c>
      <c r="B1646" s="70"/>
      <c r="C1646" s="70"/>
      <c r="D1646" s="70"/>
      <c r="E1646" s="70"/>
      <c r="F1646" s="70"/>
      <c r="G1646" s="70"/>
      <c r="H1646" s="71"/>
      <c r="I1646" s="72">
        <f>IF($A1646="-","-",ROUND(VLOOKUP($A1646+ROUND(LEFT(I$1625,1)/24,5),'[1]ОАО "АТС"'!$A$30:$F$773,3,FALSE)+HLOOKUP($DL$1623,'[1]Сбытовая надбавка'!$F$5:$H$6,2,FALSE),2)+'[1]Иные услуги'!$C$6+HLOOKUP($DR$1622,'[1]Услуги по передаче'!$G$5:$J$7,3,FALSE))</f>
        <v>2050.7799999999997</v>
      </c>
      <c r="J1646" s="73"/>
      <c r="K1646" s="73"/>
      <c r="L1646" s="73"/>
      <c r="M1646" s="73"/>
      <c r="N1646" s="74"/>
      <c r="O1646" s="72">
        <f>IF($A1646="-","-",ROUND(VLOOKUP($A1646+ROUND(LEFT(O$1625,1)/24,5),'[1]ОАО "АТС"'!$A$30:$F$773,3,FALSE)+HLOOKUP($DL$1623,'[1]Сбытовая надбавка'!$F$5:$H$6,2,FALSE),2)+'[1]Иные услуги'!$C$6+HLOOKUP($DR$1622,'[1]Услуги по передаче'!$G$5:$J$7,3,FALSE))</f>
        <v>2050.4899999999998</v>
      </c>
      <c r="P1646" s="73"/>
      <c r="Q1646" s="73"/>
      <c r="R1646" s="73"/>
      <c r="S1646" s="73"/>
      <c r="T1646" s="74"/>
      <c r="U1646" s="72">
        <f>IF($A1646="-","-",ROUND(VLOOKUP($A1646+ROUND(LEFT(U$1625,1)/24,5),'[1]ОАО "АТС"'!$A$30:$F$773,3,FALSE)+HLOOKUP($DL$1623,'[1]Сбытовая надбавка'!$F$5:$H$6,2,FALSE),2)+'[1]Иные услуги'!$C$6+HLOOKUP($DR$1622,'[1]Услуги по передаче'!$G$5:$J$7,3,FALSE))</f>
        <v>2051.0099999999998</v>
      </c>
      <c r="V1646" s="73"/>
      <c r="W1646" s="73"/>
      <c r="X1646" s="73"/>
      <c r="Y1646" s="73"/>
      <c r="Z1646" s="74"/>
      <c r="AA1646" s="72">
        <f>IF($A1646="-","-",ROUND(VLOOKUP($A1646+ROUND(LEFT(AA$1625,1)/24,5),'[1]ОАО "АТС"'!$A$30:$F$773,3,FALSE)+HLOOKUP($DL$1623,'[1]Сбытовая надбавка'!$F$5:$H$6,2,FALSE),2)+'[1]Иные услуги'!$C$6+HLOOKUP($DR$1622,'[1]Услуги по передаче'!$G$5:$J$7,3,FALSE))</f>
        <v>2051.0099999999998</v>
      </c>
      <c r="AB1646" s="73"/>
      <c r="AC1646" s="73"/>
      <c r="AD1646" s="73"/>
      <c r="AE1646" s="73"/>
      <c r="AF1646" s="74"/>
      <c r="AG1646" s="72">
        <f>IF($A1646="-","-",ROUND(VLOOKUP($A1646+ROUND(LEFT(AG$1625,1)/24,5),'[1]ОАО "АТС"'!$A$30:$F$773,3,FALSE)+HLOOKUP($DL$1623,'[1]Сбытовая надбавка'!$F$5:$H$6,2,FALSE),2)+'[1]Иные услуги'!$C$6+HLOOKUP($DR$1622,'[1]Услуги по передаче'!$G$5:$J$7,3,FALSE))</f>
        <v>2050.9299999999998</v>
      </c>
      <c r="AH1646" s="73"/>
      <c r="AI1646" s="73"/>
      <c r="AJ1646" s="73"/>
      <c r="AK1646" s="73"/>
      <c r="AL1646" s="74"/>
      <c r="AM1646" s="72">
        <f>IF($A1646="-","-",ROUND(VLOOKUP($A1646+ROUND(LEFT(AM$1625,1)/24,5),'[1]ОАО "АТС"'!$A$30:$F$773,3,FALSE)+HLOOKUP($DL$1623,'[1]Сбытовая надбавка'!$F$5:$H$6,2,FALSE),2)+'[1]Иные услуги'!$C$6+HLOOKUP($DR$1622,'[1]Услуги по передаче'!$G$5:$J$7,3,FALSE))</f>
        <v>2050.91</v>
      </c>
      <c r="AN1646" s="73"/>
      <c r="AO1646" s="73"/>
      <c r="AP1646" s="73"/>
      <c r="AQ1646" s="73"/>
      <c r="AR1646" s="74"/>
      <c r="AS1646" s="72">
        <f>IF($A1646="-","-",ROUND(VLOOKUP($A1646+ROUND(LEFT(AS$1625,1)/24,5),'[1]ОАО "АТС"'!$A$30:$F$773,3,FALSE)+HLOOKUP($DL$1623,'[1]Сбытовая надбавка'!$F$5:$H$6,2,FALSE),2)+'[1]Иные услуги'!$C$6+HLOOKUP($DR$1622,'[1]Услуги по передаче'!$G$5:$J$7,3,FALSE))</f>
        <v>2050.2999999999997</v>
      </c>
      <c r="AT1646" s="73"/>
      <c r="AU1646" s="73"/>
      <c r="AV1646" s="73"/>
      <c r="AW1646" s="73"/>
      <c r="AX1646" s="74"/>
      <c r="AY1646" s="72">
        <f>IF($A1646="-","-",ROUND(VLOOKUP($A1646+ROUND(LEFT(AY$1625,1)/24,5),'[1]ОАО "АТС"'!$A$30:$F$773,3,FALSE)+HLOOKUP($DL$1623,'[1]Сбытовая надбавка'!$F$5:$H$6,2,FALSE),2)+'[1]Иные услуги'!$C$6+HLOOKUP($DR$1622,'[1]Услуги по передаче'!$G$5:$J$7,3,FALSE))</f>
        <v>2121.84</v>
      </c>
      <c r="AZ1646" s="73"/>
      <c r="BA1646" s="73"/>
      <c r="BB1646" s="73"/>
      <c r="BC1646" s="73"/>
      <c r="BD1646" s="74"/>
      <c r="BE1646" s="72">
        <f>IF($A1646="-","-",ROUND(VLOOKUP($A1646+ROUND(LEFT(BE$1625,1)/24,5),'[1]ОАО "АТС"'!$A$30:$F$773,3,FALSE)+HLOOKUP($DL$1623,'[1]Сбытовая надбавка'!$F$5:$H$6,2,FALSE),2)+'[1]Иные услуги'!$C$6+HLOOKUP($DR$1622,'[1]Услуги по передаче'!$G$5:$J$7,3,FALSE))</f>
        <v>2050.58</v>
      </c>
      <c r="BF1646" s="73"/>
      <c r="BG1646" s="73"/>
      <c r="BH1646" s="73"/>
      <c r="BI1646" s="73"/>
      <c r="BJ1646" s="74"/>
      <c r="BK1646" s="72">
        <f>IF($A1646="-","-",ROUND(VLOOKUP($A1646+ROUND(LEFT(BK$1625,1)/24,5),'[1]ОАО "АТС"'!$A$30:$F$773,3,FALSE)+HLOOKUP($DL$1623,'[1]Сбытовая надбавка'!$F$5:$H$6,2,FALSE),2)+'[1]Иные услуги'!$C$6+HLOOKUP($DR$1622,'[1]Услуги по передаче'!$G$5:$J$7,3,FALSE))</f>
        <v>2109.17</v>
      </c>
      <c r="BL1646" s="73"/>
      <c r="BM1646" s="73"/>
      <c r="BN1646" s="73"/>
      <c r="BO1646" s="73"/>
      <c r="BP1646" s="74"/>
      <c r="BQ1646" s="72">
        <f>IF($A1646="-","-",ROUND(VLOOKUP($A1646+ROUND(LEFT(BQ$1625,2)/24,5),'[1]ОАО "АТС"'!$A$30:$F$773,3,FALSE)+HLOOKUP($DL$1623,'[1]Сбытовая надбавка'!$F$5:$H$6,2,FALSE),2)+'[1]Иные услуги'!$C$6+HLOOKUP($DR$1622,'[1]Услуги по передаче'!$G$5:$J$7,3,FALSE))</f>
        <v>2118.9499999999998</v>
      </c>
      <c r="BR1646" s="73"/>
      <c r="BS1646" s="73"/>
      <c r="BT1646" s="73"/>
      <c r="BU1646" s="73"/>
      <c r="BV1646" s="74"/>
      <c r="BW1646" s="72">
        <f>IF($A1646="-","-",ROUND(VLOOKUP($A1646+ROUND(LEFT(BW$1625,2)/24,5),'[1]ОАО "АТС"'!$A$30:$F$773,3,FALSE)+HLOOKUP($DL$1623,'[1]Сбытовая надбавка'!$F$5:$H$6,2,FALSE),2)+'[1]Иные услуги'!$C$6+HLOOKUP($DR$1622,'[1]Услуги по передаче'!$G$5:$J$7,3,FALSE))</f>
        <v>2105.81</v>
      </c>
      <c r="BX1646" s="73"/>
      <c r="BY1646" s="73"/>
      <c r="BZ1646" s="73"/>
      <c r="CA1646" s="73"/>
      <c r="CB1646" s="74"/>
      <c r="CC1646" s="72">
        <f>IF($A1646="-","-",ROUND(VLOOKUP($A1646+ROUND(LEFT(CC$1625,2)/24,5),'[1]ОАО "АТС"'!$A$30:$F$773,3,FALSE)+HLOOKUP($DL$1623,'[1]Сбытовая надбавка'!$F$5:$H$6,2,FALSE),2)+'[1]Иные услуги'!$C$6+HLOOKUP($DR$1622,'[1]Услуги по передаче'!$G$5:$J$7,3,FALSE))</f>
        <v>2063.75</v>
      </c>
      <c r="CD1646" s="73"/>
      <c r="CE1646" s="73"/>
      <c r="CF1646" s="73"/>
      <c r="CG1646" s="73"/>
      <c r="CH1646" s="74"/>
      <c r="CI1646" s="72">
        <f>IF($A1646="-","-",ROUND(VLOOKUP($A1646+ROUND(LEFT(CI$1625,2)/24,5),'[1]ОАО "АТС"'!$A$30:$F$773,3,FALSE)+HLOOKUP($DL$1623,'[1]Сбытовая надбавка'!$F$5:$H$6,2,FALSE),2)+'[1]Иные услуги'!$C$6+HLOOKUP($DR$1622,'[1]Услуги по передаче'!$G$5:$J$7,3,FALSE))</f>
        <v>2050.77</v>
      </c>
      <c r="CJ1646" s="73"/>
      <c r="CK1646" s="73"/>
      <c r="CL1646" s="73"/>
      <c r="CM1646" s="73"/>
      <c r="CN1646" s="74"/>
      <c r="CO1646" s="72">
        <f>IF($A1646="-","-",ROUND(VLOOKUP($A1646+ROUND(LEFT(CO$1625,2)/24,5),'[1]ОАО "АТС"'!$A$30:$F$773,3,FALSE)+HLOOKUP($DL$1623,'[1]Сбытовая надбавка'!$F$5:$H$6,2,FALSE),2)+'[1]Иные услуги'!$C$6+HLOOKUP($DR$1622,'[1]Услуги по передаче'!$G$5:$J$7,3,FALSE))</f>
        <v>2050.7799999999997</v>
      </c>
      <c r="CP1646" s="73"/>
      <c r="CQ1646" s="73"/>
      <c r="CR1646" s="73"/>
      <c r="CS1646" s="73"/>
      <c r="CT1646" s="74"/>
      <c r="CU1646" s="72">
        <f>IF($A1646="-","-",ROUND(VLOOKUP($A1646+ROUND(LEFT(CU$1625,2)/24,5),'[1]ОАО "АТС"'!$A$30:$F$773,3,FALSE)+HLOOKUP($DL$1623,'[1]Сбытовая надбавка'!$F$5:$H$6,2,FALSE),2)+'[1]Иные услуги'!$C$6+HLOOKUP($DR$1622,'[1]Услуги по передаче'!$G$5:$J$7,3,FALSE))</f>
        <v>2050.9699999999998</v>
      </c>
      <c r="CV1646" s="73"/>
      <c r="CW1646" s="73"/>
      <c r="CX1646" s="73"/>
      <c r="CY1646" s="73"/>
      <c r="CZ1646" s="74"/>
      <c r="DA1646" s="72">
        <f>IF($A1646="-","-",ROUND(VLOOKUP($A1646+ROUND(LEFT(DA$1625,2)/24,5),'[1]ОАО "АТС"'!$A$30:$F$773,3,FALSE)+HLOOKUP($DL$1623,'[1]Сбытовая надбавка'!$F$5:$H$6,2,FALSE),2)+'[1]Иные услуги'!$C$6+HLOOKUP($DR$1622,'[1]Услуги по передаче'!$G$5:$J$7,3,FALSE))</f>
        <v>2051.0499999999997</v>
      </c>
      <c r="DB1646" s="73"/>
      <c r="DC1646" s="73"/>
      <c r="DD1646" s="73"/>
      <c r="DE1646" s="73"/>
      <c r="DF1646" s="74"/>
      <c r="DG1646" s="72">
        <f>IF($A1646="-","-",ROUND(VLOOKUP($A1646+ROUND(LEFT(DG$1625,2)/24,5),'[1]ОАО "АТС"'!$A$30:$F$773,3,FALSE)+HLOOKUP($DL$1623,'[1]Сбытовая надбавка'!$F$5:$H$6,2,FALSE),2)+'[1]Иные услуги'!$C$6+HLOOKUP($DR$1622,'[1]Услуги по передаче'!$G$5:$J$7,3,FALSE))</f>
        <v>2051.08</v>
      </c>
      <c r="DH1646" s="73"/>
      <c r="DI1646" s="73"/>
      <c r="DJ1646" s="73"/>
      <c r="DK1646" s="73"/>
      <c r="DL1646" s="74"/>
      <c r="DM1646" s="72">
        <f>IF($A1646="-","-",ROUND(VLOOKUP($A1646+ROUND(LEFT(DM$1625,2)/24,5),'[1]ОАО "АТС"'!$A$30:$F$773,3,FALSE)+HLOOKUP($DL$1623,'[1]Сбытовая надбавка'!$F$5:$H$6,2,FALSE),2)+'[1]Иные услуги'!$C$6+HLOOKUP($DR$1622,'[1]Услуги по передаче'!$G$5:$J$7,3,FALSE))</f>
        <v>2089.7599999999998</v>
      </c>
      <c r="DN1646" s="73"/>
      <c r="DO1646" s="73"/>
      <c r="DP1646" s="73"/>
      <c r="DQ1646" s="73"/>
      <c r="DR1646" s="74"/>
      <c r="DS1646" s="72">
        <f>IF($A1646="-","-",ROUND(VLOOKUP($A1646+ROUND(LEFT(DS$1625,2)/24,5),'[1]ОАО "АТС"'!$A$30:$F$773,3,FALSE)+HLOOKUP($DL$1623,'[1]Сбытовая надбавка'!$F$5:$H$6,2,FALSE),2)+'[1]Иные услуги'!$C$6+HLOOKUP($DR$1622,'[1]Услуги по передаче'!$G$5:$J$7,3,FALSE))</f>
        <v>2141.91</v>
      </c>
      <c r="DT1646" s="73"/>
      <c r="DU1646" s="73"/>
      <c r="DV1646" s="73"/>
      <c r="DW1646" s="73"/>
      <c r="DX1646" s="74"/>
      <c r="DY1646" s="72">
        <f>IF($A1646="-","-",ROUND(VLOOKUP($A1646+ROUND(LEFT(DY$1625,2)/24,5),'[1]ОАО "АТС"'!$A$30:$F$773,3,FALSE)+HLOOKUP($DL$1623,'[1]Сбытовая надбавка'!$F$5:$H$6,2,FALSE),2)+'[1]Иные услуги'!$C$6+HLOOKUP($DR$1622,'[1]Услуги по передаче'!$G$5:$J$7,3,FALSE))</f>
        <v>2085.86</v>
      </c>
      <c r="DZ1646" s="73"/>
      <c r="EA1646" s="73"/>
      <c r="EB1646" s="73"/>
      <c r="EC1646" s="73"/>
      <c r="ED1646" s="74"/>
      <c r="EE1646" s="72">
        <f>IF($A1646="-","-",ROUND(VLOOKUP($A1646+ROUND(LEFT(EE$1625,2)/24,5),'[1]ОАО "АТС"'!$A$30:$F$773,3,FALSE)+HLOOKUP($DL$1623,'[1]Сбытовая надбавка'!$F$5:$H$6,2,FALSE),2)+'[1]Иные услуги'!$C$6+HLOOKUP($DR$1622,'[1]Услуги по передаче'!$G$5:$J$7,3,FALSE))</f>
        <v>2050.0499999999997</v>
      </c>
      <c r="EF1646" s="73"/>
      <c r="EG1646" s="73"/>
      <c r="EH1646" s="73"/>
      <c r="EI1646" s="73"/>
      <c r="EJ1646" s="74"/>
      <c r="EK1646" s="72">
        <f>IF($A1646="-","-",ROUND(VLOOKUP($A1646+ROUND(LEFT(EK$1625,2)/24,5),'[1]ОАО "АТС"'!$A$30:$F$773,3,FALSE)+HLOOKUP($DL$1623,'[1]Сбытовая надбавка'!$F$5:$H$6,2,FALSE),2)+'[1]Иные услуги'!$C$6+HLOOKUP($DR$1622,'[1]Услуги по передаче'!$G$5:$J$7,3,FALSE))</f>
        <v>2176.84</v>
      </c>
      <c r="EL1646" s="73"/>
      <c r="EM1646" s="73"/>
      <c r="EN1646" s="73"/>
      <c r="EO1646" s="73"/>
      <c r="EP1646" s="74"/>
      <c r="EQ1646" s="72">
        <f>IF($A1646="-","-",ROUND(VLOOKUP($A1646+ROUND(LEFT(EQ$1625,2)/24,5),'[1]ОАО "АТС"'!$A$30:$F$773,3,FALSE)+HLOOKUP($DL$1623,'[1]Сбытовая надбавка'!$F$5:$H$6,2,FALSE),2)+'[1]Иные услуги'!$C$6+HLOOKUP($DR$1622,'[1]Услуги по передаче'!$G$5:$J$7,3,FALSE))</f>
        <v>2094.83</v>
      </c>
      <c r="ER1646" s="73"/>
      <c r="ES1646" s="73"/>
      <c r="ET1646" s="73"/>
      <c r="EU1646" s="73"/>
      <c r="EV1646" s="74"/>
    </row>
    <row r="1647" spans="1:152" s="38" customFormat="1" ht="15.75" customHeight="1" x14ac:dyDescent="0.2">
      <c r="A1647" s="69">
        <f>$A$136</f>
        <v>45007</v>
      </c>
      <c r="B1647" s="70"/>
      <c r="C1647" s="70"/>
      <c r="D1647" s="70"/>
      <c r="E1647" s="70"/>
      <c r="F1647" s="70"/>
      <c r="G1647" s="70"/>
      <c r="H1647" s="71"/>
      <c r="I1647" s="72">
        <f>IF($A1647="-","-",ROUND(VLOOKUP($A1647+ROUND(LEFT(I$1625,1)/24,5),'[1]ОАО "АТС"'!$A$30:$F$773,3,FALSE)+HLOOKUP($DL$1623,'[1]Сбытовая надбавка'!$F$5:$H$6,2,FALSE),2)+'[1]Иные услуги'!$C$6+HLOOKUP($DR$1622,'[1]Услуги по передаче'!$G$5:$J$7,3,FALSE))</f>
        <v>2050.69</v>
      </c>
      <c r="J1647" s="73"/>
      <c r="K1647" s="73"/>
      <c r="L1647" s="73"/>
      <c r="M1647" s="73"/>
      <c r="N1647" s="74"/>
      <c r="O1647" s="72">
        <f>IF($A1647="-","-",ROUND(VLOOKUP($A1647+ROUND(LEFT(O$1625,1)/24,5),'[1]ОАО "АТС"'!$A$30:$F$773,3,FALSE)+HLOOKUP($DL$1623,'[1]Сбытовая надбавка'!$F$5:$H$6,2,FALSE),2)+'[1]Иные услуги'!$C$6+HLOOKUP($DR$1622,'[1]Услуги по передаче'!$G$5:$J$7,3,FALSE))</f>
        <v>2050.6999999999998</v>
      </c>
      <c r="P1647" s="73"/>
      <c r="Q1647" s="73"/>
      <c r="R1647" s="73"/>
      <c r="S1647" s="73"/>
      <c r="T1647" s="74"/>
      <c r="U1647" s="72">
        <f>IF($A1647="-","-",ROUND(VLOOKUP($A1647+ROUND(LEFT(U$1625,1)/24,5),'[1]ОАО "АТС"'!$A$30:$F$773,3,FALSE)+HLOOKUP($DL$1623,'[1]Сбытовая надбавка'!$F$5:$H$6,2,FALSE),2)+'[1]Иные услуги'!$C$6+HLOOKUP($DR$1622,'[1]Услуги по передаче'!$G$5:$J$7,3,FALSE))</f>
        <v>2050.81</v>
      </c>
      <c r="V1647" s="73"/>
      <c r="W1647" s="73"/>
      <c r="X1647" s="73"/>
      <c r="Y1647" s="73"/>
      <c r="Z1647" s="74"/>
      <c r="AA1647" s="72">
        <f>IF($A1647="-","-",ROUND(VLOOKUP($A1647+ROUND(LEFT(AA$1625,1)/24,5),'[1]ОАО "АТС"'!$A$30:$F$773,3,FALSE)+HLOOKUP($DL$1623,'[1]Сбытовая надбавка'!$F$5:$H$6,2,FALSE),2)+'[1]Иные услуги'!$C$6+HLOOKUP($DR$1622,'[1]Услуги по передаче'!$G$5:$J$7,3,FALSE))</f>
        <v>2050.7999999999997</v>
      </c>
      <c r="AB1647" s="73"/>
      <c r="AC1647" s="73"/>
      <c r="AD1647" s="73"/>
      <c r="AE1647" s="73"/>
      <c r="AF1647" s="74"/>
      <c r="AG1647" s="72">
        <f>IF($A1647="-","-",ROUND(VLOOKUP($A1647+ROUND(LEFT(AG$1625,1)/24,5),'[1]ОАО "АТС"'!$A$30:$F$773,3,FALSE)+HLOOKUP($DL$1623,'[1]Сбытовая надбавка'!$F$5:$H$6,2,FALSE),2)+'[1]Иные услуги'!$C$6+HLOOKUP($DR$1622,'[1]Услуги по передаче'!$G$5:$J$7,3,FALSE))</f>
        <v>2050.69</v>
      </c>
      <c r="AH1647" s="73"/>
      <c r="AI1647" s="73"/>
      <c r="AJ1647" s="73"/>
      <c r="AK1647" s="73"/>
      <c r="AL1647" s="74"/>
      <c r="AM1647" s="72">
        <f>IF($A1647="-","-",ROUND(VLOOKUP($A1647+ROUND(LEFT(AM$1625,1)/24,5),'[1]ОАО "АТС"'!$A$30:$F$773,3,FALSE)+HLOOKUP($DL$1623,'[1]Сбытовая надбавка'!$F$5:$H$6,2,FALSE),2)+'[1]Иные услуги'!$C$6+HLOOKUP($DR$1622,'[1]Услуги по передаче'!$G$5:$J$7,3,FALSE))</f>
        <v>2050.75</v>
      </c>
      <c r="AN1647" s="73"/>
      <c r="AO1647" s="73"/>
      <c r="AP1647" s="73"/>
      <c r="AQ1647" s="73"/>
      <c r="AR1647" s="74"/>
      <c r="AS1647" s="72">
        <f>IF($A1647="-","-",ROUND(VLOOKUP($A1647+ROUND(LEFT(AS$1625,1)/24,5),'[1]ОАО "АТС"'!$A$30:$F$773,3,FALSE)+HLOOKUP($DL$1623,'[1]Сбытовая надбавка'!$F$5:$H$6,2,FALSE),2)+'[1]Иные услуги'!$C$6+HLOOKUP($DR$1622,'[1]Услуги по передаче'!$G$5:$J$7,3,FALSE))</f>
        <v>2049.9699999999998</v>
      </c>
      <c r="AT1647" s="73"/>
      <c r="AU1647" s="73"/>
      <c r="AV1647" s="73"/>
      <c r="AW1647" s="73"/>
      <c r="AX1647" s="74"/>
      <c r="AY1647" s="72">
        <f>IF($A1647="-","-",ROUND(VLOOKUP($A1647+ROUND(LEFT(AY$1625,1)/24,5),'[1]ОАО "АТС"'!$A$30:$F$773,3,FALSE)+HLOOKUP($DL$1623,'[1]Сбытовая надбавка'!$F$5:$H$6,2,FALSE),2)+'[1]Иные услуги'!$C$6+HLOOKUP($DR$1622,'[1]Услуги по передаче'!$G$5:$J$7,3,FALSE))</f>
        <v>2125.85</v>
      </c>
      <c r="AZ1647" s="73"/>
      <c r="BA1647" s="73"/>
      <c r="BB1647" s="73"/>
      <c r="BC1647" s="73"/>
      <c r="BD1647" s="74"/>
      <c r="BE1647" s="72">
        <f>IF($A1647="-","-",ROUND(VLOOKUP($A1647+ROUND(LEFT(BE$1625,1)/24,5),'[1]ОАО "АТС"'!$A$30:$F$773,3,FALSE)+HLOOKUP($DL$1623,'[1]Сбытовая надбавка'!$F$5:$H$6,2,FALSE),2)+'[1]Иные услуги'!$C$6+HLOOKUP($DR$1622,'[1]Услуги по передаче'!$G$5:$J$7,3,FALSE))</f>
        <v>2050.6799999999998</v>
      </c>
      <c r="BF1647" s="73"/>
      <c r="BG1647" s="73"/>
      <c r="BH1647" s="73"/>
      <c r="BI1647" s="73"/>
      <c r="BJ1647" s="74"/>
      <c r="BK1647" s="72">
        <f>IF($A1647="-","-",ROUND(VLOOKUP($A1647+ROUND(LEFT(BK$1625,1)/24,5),'[1]ОАО "АТС"'!$A$30:$F$773,3,FALSE)+HLOOKUP($DL$1623,'[1]Сбытовая надбавка'!$F$5:$H$6,2,FALSE),2)+'[1]Иные услуги'!$C$6+HLOOKUP($DR$1622,'[1]Услуги по передаче'!$G$5:$J$7,3,FALSE))</f>
        <v>2091.5499999999997</v>
      </c>
      <c r="BL1647" s="73"/>
      <c r="BM1647" s="73"/>
      <c r="BN1647" s="73"/>
      <c r="BO1647" s="73"/>
      <c r="BP1647" s="74"/>
      <c r="BQ1647" s="72">
        <f>IF($A1647="-","-",ROUND(VLOOKUP($A1647+ROUND(LEFT(BQ$1625,2)/24,5),'[1]ОАО "АТС"'!$A$30:$F$773,3,FALSE)+HLOOKUP($DL$1623,'[1]Сбытовая надбавка'!$F$5:$H$6,2,FALSE),2)+'[1]Иные услуги'!$C$6+HLOOKUP($DR$1622,'[1]Услуги по передаче'!$G$5:$J$7,3,FALSE))</f>
        <v>2104.21</v>
      </c>
      <c r="BR1647" s="73"/>
      <c r="BS1647" s="73"/>
      <c r="BT1647" s="73"/>
      <c r="BU1647" s="73"/>
      <c r="BV1647" s="74"/>
      <c r="BW1647" s="72">
        <f>IF($A1647="-","-",ROUND(VLOOKUP($A1647+ROUND(LEFT(BW$1625,2)/24,5),'[1]ОАО "АТС"'!$A$30:$F$773,3,FALSE)+HLOOKUP($DL$1623,'[1]Сбытовая надбавка'!$F$5:$H$6,2,FALSE),2)+'[1]Иные услуги'!$C$6+HLOOKUP($DR$1622,'[1]Услуги по передаче'!$G$5:$J$7,3,FALSE))</f>
        <v>2091.61</v>
      </c>
      <c r="BX1647" s="73"/>
      <c r="BY1647" s="73"/>
      <c r="BZ1647" s="73"/>
      <c r="CA1647" s="73"/>
      <c r="CB1647" s="74"/>
      <c r="CC1647" s="72">
        <f>IF($A1647="-","-",ROUND(VLOOKUP($A1647+ROUND(LEFT(CC$1625,2)/24,5),'[1]ОАО "АТС"'!$A$30:$F$773,3,FALSE)+HLOOKUP($DL$1623,'[1]Сбытовая надбавка'!$F$5:$H$6,2,FALSE),2)+'[1]Иные услуги'!$C$6+HLOOKUP($DR$1622,'[1]Услуги по передаче'!$G$5:$J$7,3,FALSE))</f>
        <v>2050.6999999999998</v>
      </c>
      <c r="CD1647" s="73"/>
      <c r="CE1647" s="73"/>
      <c r="CF1647" s="73"/>
      <c r="CG1647" s="73"/>
      <c r="CH1647" s="74"/>
      <c r="CI1647" s="72">
        <f>IF($A1647="-","-",ROUND(VLOOKUP($A1647+ROUND(LEFT(CI$1625,2)/24,5),'[1]ОАО "АТС"'!$A$30:$F$773,3,FALSE)+HLOOKUP($DL$1623,'[1]Сбытовая надбавка'!$F$5:$H$6,2,FALSE),2)+'[1]Иные услуги'!$C$6+HLOOKUP($DR$1622,'[1]Услуги по передаче'!$G$5:$J$7,3,FALSE))</f>
        <v>2050.71</v>
      </c>
      <c r="CJ1647" s="73"/>
      <c r="CK1647" s="73"/>
      <c r="CL1647" s="73"/>
      <c r="CM1647" s="73"/>
      <c r="CN1647" s="74"/>
      <c r="CO1647" s="72">
        <f>IF($A1647="-","-",ROUND(VLOOKUP($A1647+ROUND(LEFT(CO$1625,2)/24,5),'[1]ОАО "АТС"'!$A$30:$F$773,3,FALSE)+HLOOKUP($DL$1623,'[1]Сбытовая надбавка'!$F$5:$H$6,2,FALSE),2)+'[1]Иные услуги'!$C$6+HLOOKUP($DR$1622,'[1]Услуги по передаче'!$G$5:$J$7,3,FALSE))</f>
        <v>2050.6999999999998</v>
      </c>
      <c r="CP1647" s="73"/>
      <c r="CQ1647" s="73"/>
      <c r="CR1647" s="73"/>
      <c r="CS1647" s="73"/>
      <c r="CT1647" s="74"/>
      <c r="CU1647" s="72">
        <f>IF($A1647="-","-",ROUND(VLOOKUP($A1647+ROUND(LEFT(CU$1625,2)/24,5),'[1]ОАО "АТС"'!$A$30:$F$773,3,FALSE)+HLOOKUP($DL$1623,'[1]Сбытовая надбавка'!$F$5:$H$6,2,FALSE),2)+'[1]Иные услуги'!$C$6+HLOOKUP($DR$1622,'[1]Услуги по передаче'!$G$5:$J$7,3,FALSE))</f>
        <v>2050.88</v>
      </c>
      <c r="CV1647" s="73"/>
      <c r="CW1647" s="73"/>
      <c r="CX1647" s="73"/>
      <c r="CY1647" s="73"/>
      <c r="CZ1647" s="74"/>
      <c r="DA1647" s="72">
        <f>IF($A1647="-","-",ROUND(VLOOKUP($A1647+ROUND(LEFT(DA$1625,2)/24,5),'[1]ОАО "АТС"'!$A$30:$F$773,3,FALSE)+HLOOKUP($DL$1623,'[1]Сбытовая надбавка'!$F$5:$H$6,2,FALSE),2)+'[1]Иные услуги'!$C$6+HLOOKUP($DR$1622,'[1]Услуги по передаче'!$G$5:$J$7,3,FALSE))</f>
        <v>2050.9299999999998</v>
      </c>
      <c r="DB1647" s="73"/>
      <c r="DC1647" s="73"/>
      <c r="DD1647" s="73"/>
      <c r="DE1647" s="73"/>
      <c r="DF1647" s="74"/>
      <c r="DG1647" s="72">
        <f>IF($A1647="-","-",ROUND(VLOOKUP($A1647+ROUND(LEFT(DG$1625,2)/24,5),'[1]ОАО "АТС"'!$A$30:$F$773,3,FALSE)+HLOOKUP($DL$1623,'[1]Сбытовая надбавка'!$F$5:$H$6,2,FALSE),2)+'[1]Иные услуги'!$C$6+HLOOKUP($DR$1622,'[1]Услуги по передаче'!$G$5:$J$7,3,FALSE))</f>
        <v>2050.9499999999998</v>
      </c>
      <c r="DH1647" s="73"/>
      <c r="DI1647" s="73"/>
      <c r="DJ1647" s="73"/>
      <c r="DK1647" s="73"/>
      <c r="DL1647" s="74"/>
      <c r="DM1647" s="72">
        <f>IF($A1647="-","-",ROUND(VLOOKUP($A1647+ROUND(LEFT(DM$1625,2)/24,5),'[1]ОАО "АТС"'!$A$30:$F$773,3,FALSE)+HLOOKUP($DL$1623,'[1]Сбытовая надбавка'!$F$5:$H$6,2,FALSE),2)+'[1]Иные услуги'!$C$6+HLOOKUP($DR$1622,'[1]Услуги по передаче'!$G$5:$J$7,3,FALSE))</f>
        <v>2150.71</v>
      </c>
      <c r="DN1647" s="73"/>
      <c r="DO1647" s="73"/>
      <c r="DP1647" s="73"/>
      <c r="DQ1647" s="73"/>
      <c r="DR1647" s="74"/>
      <c r="DS1647" s="72">
        <f>IF($A1647="-","-",ROUND(VLOOKUP($A1647+ROUND(LEFT(DS$1625,2)/24,5),'[1]ОАО "АТС"'!$A$30:$F$773,3,FALSE)+HLOOKUP($DL$1623,'[1]Сбытовая надбавка'!$F$5:$H$6,2,FALSE),2)+'[1]Иные услуги'!$C$6+HLOOKUP($DR$1622,'[1]Услуги по передаче'!$G$5:$J$7,3,FALSE))</f>
        <v>2121.79</v>
      </c>
      <c r="DT1647" s="73"/>
      <c r="DU1647" s="73"/>
      <c r="DV1647" s="73"/>
      <c r="DW1647" s="73"/>
      <c r="DX1647" s="74"/>
      <c r="DY1647" s="72">
        <f>IF($A1647="-","-",ROUND(VLOOKUP($A1647+ROUND(LEFT(DY$1625,2)/24,5),'[1]ОАО "АТС"'!$A$30:$F$773,3,FALSE)+HLOOKUP($DL$1623,'[1]Сбытовая надбавка'!$F$5:$H$6,2,FALSE),2)+'[1]Иные услуги'!$C$6+HLOOKUP($DR$1622,'[1]Услуги по передаче'!$G$5:$J$7,3,FALSE))</f>
        <v>2057.2399999999998</v>
      </c>
      <c r="DZ1647" s="73"/>
      <c r="EA1647" s="73"/>
      <c r="EB1647" s="73"/>
      <c r="EC1647" s="73"/>
      <c r="ED1647" s="74"/>
      <c r="EE1647" s="72">
        <f>IF($A1647="-","-",ROUND(VLOOKUP($A1647+ROUND(LEFT(EE$1625,2)/24,5),'[1]ОАО "АТС"'!$A$30:$F$773,3,FALSE)+HLOOKUP($DL$1623,'[1]Сбытовая надбавка'!$F$5:$H$6,2,FALSE),2)+'[1]Иные услуги'!$C$6+HLOOKUP($DR$1622,'[1]Услуги по передаче'!$G$5:$J$7,3,FALSE))</f>
        <v>2049.96</v>
      </c>
      <c r="EF1647" s="73"/>
      <c r="EG1647" s="73"/>
      <c r="EH1647" s="73"/>
      <c r="EI1647" s="73"/>
      <c r="EJ1647" s="74"/>
      <c r="EK1647" s="72">
        <f>IF($A1647="-","-",ROUND(VLOOKUP($A1647+ROUND(LEFT(EK$1625,2)/24,5),'[1]ОАО "АТС"'!$A$30:$F$773,3,FALSE)+HLOOKUP($DL$1623,'[1]Сбытовая надбавка'!$F$5:$H$6,2,FALSE),2)+'[1]Иные услуги'!$C$6+HLOOKUP($DR$1622,'[1]Услуги по передаче'!$G$5:$J$7,3,FALSE))</f>
        <v>2200.9699999999998</v>
      </c>
      <c r="EL1647" s="73"/>
      <c r="EM1647" s="73"/>
      <c r="EN1647" s="73"/>
      <c r="EO1647" s="73"/>
      <c r="EP1647" s="74"/>
      <c r="EQ1647" s="72">
        <f>IF($A1647="-","-",ROUND(VLOOKUP($A1647+ROUND(LEFT(EQ$1625,2)/24,5),'[1]ОАО "АТС"'!$A$30:$F$773,3,FALSE)+HLOOKUP($DL$1623,'[1]Сбытовая надбавка'!$F$5:$H$6,2,FALSE),2)+'[1]Иные услуги'!$C$6+HLOOKUP($DR$1622,'[1]Услуги по передаче'!$G$5:$J$7,3,FALSE))</f>
        <v>2091.65</v>
      </c>
      <c r="ER1647" s="73"/>
      <c r="ES1647" s="73"/>
      <c r="ET1647" s="73"/>
      <c r="EU1647" s="73"/>
      <c r="EV1647" s="74"/>
    </row>
    <row r="1648" spans="1:152" s="38" customFormat="1" ht="15.75" customHeight="1" x14ac:dyDescent="0.2">
      <c r="A1648" s="69">
        <f>$A$137</f>
        <v>45008</v>
      </c>
      <c r="B1648" s="70"/>
      <c r="C1648" s="70"/>
      <c r="D1648" s="70"/>
      <c r="E1648" s="70"/>
      <c r="F1648" s="70"/>
      <c r="G1648" s="70"/>
      <c r="H1648" s="71"/>
      <c r="I1648" s="72">
        <f>IF($A1648="-","-",ROUND(VLOOKUP($A1648+ROUND(LEFT(I$1625,1)/24,5),'[1]ОАО "АТС"'!$A$30:$F$773,3,FALSE)+HLOOKUP($DL$1623,'[1]Сбытовая надбавка'!$F$5:$H$6,2,FALSE),2)+'[1]Иные услуги'!$C$6+HLOOKUP($DR$1622,'[1]Услуги по передаче'!$G$5:$J$7,3,FALSE))</f>
        <v>2051.0499999999997</v>
      </c>
      <c r="J1648" s="73"/>
      <c r="K1648" s="73"/>
      <c r="L1648" s="73"/>
      <c r="M1648" s="73"/>
      <c r="N1648" s="74"/>
      <c r="O1648" s="72">
        <f>IF($A1648="-","-",ROUND(VLOOKUP($A1648+ROUND(LEFT(O$1625,1)/24,5),'[1]ОАО "АТС"'!$A$30:$F$773,3,FALSE)+HLOOKUP($DL$1623,'[1]Сбытовая надбавка'!$F$5:$H$6,2,FALSE),2)+'[1]Иные услуги'!$C$6+HLOOKUP($DR$1622,'[1]Услуги по передаче'!$G$5:$J$7,3,FALSE))</f>
        <v>2051.0499999999997</v>
      </c>
      <c r="P1648" s="73"/>
      <c r="Q1648" s="73"/>
      <c r="R1648" s="73"/>
      <c r="S1648" s="73"/>
      <c r="T1648" s="74"/>
      <c r="U1648" s="72">
        <f>IF($A1648="-","-",ROUND(VLOOKUP($A1648+ROUND(LEFT(U$1625,1)/24,5),'[1]ОАО "АТС"'!$A$30:$F$773,3,FALSE)+HLOOKUP($DL$1623,'[1]Сбытовая надбавка'!$F$5:$H$6,2,FALSE),2)+'[1]Иные услуги'!$C$6+HLOOKUP($DR$1622,'[1]Услуги по передаче'!$G$5:$J$7,3,FALSE))</f>
        <v>2051.13</v>
      </c>
      <c r="V1648" s="73"/>
      <c r="W1648" s="73"/>
      <c r="X1648" s="73"/>
      <c r="Y1648" s="73"/>
      <c r="Z1648" s="74"/>
      <c r="AA1648" s="72">
        <f>IF($A1648="-","-",ROUND(VLOOKUP($A1648+ROUND(LEFT(AA$1625,1)/24,5),'[1]ОАО "АТС"'!$A$30:$F$773,3,FALSE)+HLOOKUP($DL$1623,'[1]Сбытовая надбавка'!$F$5:$H$6,2,FALSE),2)+'[1]Иные услуги'!$C$6+HLOOKUP($DR$1622,'[1]Услуги по передаче'!$G$5:$J$7,3,FALSE))</f>
        <v>2051.06</v>
      </c>
      <c r="AB1648" s="73"/>
      <c r="AC1648" s="73"/>
      <c r="AD1648" s="73"/>
      <c r="AE1648" s="73"/>
      <c r="AF1648" s="74"/>
      <c r="AG1648" s="72">
        <f>IF($A1648="-","-",ROUND(VLOOKUP($A1648+ROUND(LEFT(AG$1625,1)/24,5),'[1]ОАО "АТС"'!$A$30:$F$773,3,FALSE)+HLOOKUP($DL$1623,'[1]Сбытовая надбавка'!$F$5:$H$6,2,FALSE),2)+'[1]Иные услуги'!$C$6+HLOOKUP($DR$1622,'[1]Услуги по передаче'!$G$5:$J$7,3,FALSE))</f>
        <v>2050.92</v>
      </c>
      <c r="AH1648" s="73"/>
      <c r="AI1648" s="73"/>
      <c r="AJ1648" s="73"/>
      <c r="AK1648" s="73"/>
      <c r="AL1648" s="74"/>
      <c r="AM1648" s="72">
        <f>IF($A1648="-","-",ROUND(VLOOKUP($A1648+ROUND(LEFT(AM$1625,1)/24,5),'[1]ОАО "АТС"'!$A$30:$F$773,3,FALSE)+HLOOKUP($DL$1623,'[1]Сбытовая надбавка'!$F$5:$H$6,2,FALSE),2)+'[1]Иные услуги'!$C$6+HLOOKUP($DR$1622,'[1]Услуги по передаче'!$G$5:$J$7,3,FALSE))</f>
        <v>2050.9299999999998</v>
      </c>
      <c r="AN1648" s="73"/>
      <c r="AO1648" s="73"/>
      <c r="AP1648" s="73"/>
      <c r="AQ1648" s="73"/>
      <c r="AR1648" s="74"/>
      <c r="AS1648" s="72">
        <f>IF($A1648="-","-",ROUND(VLOOKUP($A1648+ROUND(LEFT(AS$1625,1)/24,5),'[1]ОАО "АТС"'!$A$30:$F$773,3,FALSE)+HLOOKUP($DL$1623,'[1]Сбытовая надбавка'!$F$5:$H$6,2,FALSE),2)+'[1]Иные услуги'!$C$6+HLOOKUP($DR$1622,'[1]Услуги по передаче'!$G$5:$J$7,3,FALSE))</f>
        <v>2050.38</v>
      </c>
      <c r="AT1648" s="73"/>
      <c r="AU1648" s="73"/>
      <c r="AV1648" s="73"/>
      <c r="AW1648" s="73"/>
      <c r="AX1648" s="74"/>
      <c r="AY1648" s="72">
        <f>IF($A1648="-","-",ROUND(VLOOKUP($A1648+ROUND(LEFT(AY$1625,1)/24,5),'[1]ОАО "АТС"'!$A$30:$F$773,3,FALSE)+HLOOKUP($DL$1623,'[1]Сбытовая надбавка'!$F$5:$H$6,2,FALSE),2)+'[1]Иные услуги'!$C$6+HLOOKUP($DR$1622,'[1]Услуги по передаче'!$G$5:$J$7,3,FALSE))</f>
        <v>2142.5299999999997</v>
      </c>
      <c r="AZ1648" s="73"/>
      <c r="BA1648" s="73"/>
      <c r="BB1648" s="73"/>
      <c r="BC1648" s="73"/>
      <c r="BD1648" s="74"/>
      <c r="BE1648" s="72">
        <f>IF($A1648="-","-",ROUND(VLOOKUP($A1648+ROUND(LEFT(BE$1625,1)/24,5),'[1]ОАО "АТС"'!$A$30:$F$773,3,FALSE)+HLOOKUP($DL$1623,'[1]Сбытовая надбавка'!$F$5:$H$6,2,FALSE),2)+'[1]Иные услуги'!$C$6+HLOOKUP($DR$1622,'[1]Услуги по передаче'!$G$5:$J$7,3,FALSE))</f>
        <v>2050.61</v>
      </c>
      <c r="BF1648" s="73"/>
      <c r="BG1648" s="73"/>
      <c r="BH1648" s="73"/>
      <c r="BI1648" s="73"/>
      <c r="BJ1648" s="74"/>
      <c r="BK1648" s="72">
        <f>IF($A1648="-","-",ROUND(VLOOKUP($A1648+ROUND(LEFT(BK$1625,1)/24,5),'[1]ОАО "АТС"'!$A$30:$F$773,3,FALSE)+HLOOKUP($DL$1623,'[1]Сбытовая надбавка'!$F$5:$H$6,2,FALSE),2)+'[1]Иные услуги'!$C$6+HLOOKUP($DR$1622,'[1]Услуги по передаче'!$G$5:$J$7,3,FALSE))</f>
        <v>2097.14</v>
      </c>
      <c r="BL1648" s="73"/>
      <c r="BM1648" s="73"/>
      <c r="BN1648" s="73"/>
      <c r="BO1648" s="73"/>
      <c r="BP1648" s="74"/>
      <c r="BQ1648" s="72">
        <f>IF($A1648="-","-",ROUND(VLOOKUP($A1648+ROUND(LEFT(BQ$1625,2)/24,5),'[1]ОАО "АТС"'!$A$30:$F$773,3,FALSE)+HLOOKUP($DL$1623,'[1]Сбытовая надбавка'!$F$5:$H$6,2,FALSE),2)+'[1]Иные услуги'!$C$6+HLOOKUP($DR$1622,'[1]Услуги по передаче'!$G$5:$J$7,3,FALSE))</f>
        <v>2109.3199999999997</v>
      </c>
      <c r="BR1648" s="73"/>
      <c r="BS1648" s="73"/>
      <c r="BT1648" s="73"/>
      <c r="BU1648" s="73"/>
      <c r="BV1648" s="74"/>
      <c r="BW1648" s="72">
        <f>IF($A1648="-","-",ROUND(VLOOKUP($A1648+ROUND(LEFT(BW$1625,2)/24,5),'[1]ОАО "АТС"'!$A$30:$F$773,3,FALSE)+HLOOKUP($DL$1623,'[1]Сбытовая надбавка'!$F$5:$H$6,2,FALSE),2)+'[1]Иные услуги'!$C$6+HLOOKUP($DR$1622,'[1]Услуги по передаче'!$G$5:$J$7,3,FALSE))</f>
        <v>2096.69</v>
      </c>
      <c r="BX1648" s="73"/>
      <c r="BY1648" s="73"/>
      <c r="BZ1648" s="73"/>
      <c r="CA1648" s="73"/>
      <c r="CB1648" s="74"/>
      <c r="CC1648" s="72">
        <f>IF($A1648="-","-",ROUND(VLOOKUP($A1648+ROUND(LEFT(CC$1625,2)/24,5),'[1]ОАО "АТС"'!$A$30:$F$773,3,FALSE)+HLOOKUP($DL$1623,'[1]Сбытовая надбавка'!$F$5:$H$6,2,FALSE),2)+'[1]Иные услуги'!$C$6+HLOOKUP($DR$1622,'[1]Услуги по передаче'!$G$5:$J$7,3,FALSE))</f>
        <v>2065.63</v>
      </c>
      <c r="CD1648" s="73"/>
      <c r="CE1648" s="73"/>
      <c r="CF1648" s="73"/>
      <c r="CG1648" s="73"/>
      <c r="CH1648" s="74"/>
      <c r="CI1648" s="72">
        <f>IF($A1648="-","-",ROUND(VLOOKUP($A1648+ROUND(LEFT(CI$1625,2)/24,5),'[1]ОАО "АТС"'!$A$30:$F$773,3,FALSE)+HLOOKUP($DL$1623,'[1]Сбытовая надбавка'!$F$5:$H$6,2,FALSE),2)+'[1]Иные услуги'!$C$6+HLOOKUP($DR$1622,'[1]Услуги по передаче'!$G$5:$J$7,3,FALSE))</f>
        <v>2065.86</v>
      </c>
      <c r="CJ1648" s="73"/>
      <c r="CK1648" s="73"/>
      <c r="CL1648" s="73"/>
      <c r="CM1648" s="73"/>
      <c r="CN1648" s="74"/>
      <c r="CO1648" s="72">
        <f>IF($A1648="-","-",ROUND(VLOOKUP($A1648+ROUND(LEFT(CO$1625,2)/24,5),'[1]ОАО "АТС"'!$A$30:$F$773,3,FALSE)+HLOOKUP($DL$1623,'[1]Сбытовая надбавка'!$F$5:$H$6,2,FALSE),2)+'[1]Иные услуги'!$C$6+HLOOKUP($DR$1622,'[1]Услуги по передаче'!$G$5:$J$7,3,FALSE))</f>
        <v>2050.64</v>
      </c>
      <c r="CP1648" s="73"/>
      <c r="CQ1648" s="73"/>
      <c r="CR1648" s="73"/>
      <c r="CS1648" s="73"/>
      <c r="CT1648" s="74"/>
      <c r="CU1648" s="72">
        <f>IF($A1648="-","-",ROUND(VLOOKUP($A1648+ROUND(LEFT(CU$1625,2)/24,5),'[1]ОАО "АТС"'!$A$30:$F$773,3,FALSE)+HLOOKUP($DL$1623,'[1]Сбытовая надбавка'!$F$5:$H$6,2,FALSE),2)+'[1]Иные услуги'!$C$6+HLOOKUP($DR$1622,'[1]Услуги по передаче'!$G$5:$J$7,3,FALSE))</f>
        <v>2050.63</v>
      </c>
      <c r="CV1648" s="73"/>
      <c r="CW1648" s="73"/>
      <c r="CX1648" s="73"/>
      <c r="CY1648" s="73"/>
      <c r="CZ1648" s="74"/>
      <c r="DA1648" s="72">
        <f>IF($A1648="-","-",ROUND(VLOOKUP($A1648+ROUND(LEFT(DA$1625,2)/24,5),'[1]ОАО "АТС"'!$A$30:$F$773,3,FALSE)+HLOOKUP($DL$1623,'[1]Сбытовая надбавка'!$F$5:$H$6,2,FALSE),2)+'[1]Иные услуги'!$C$6+HLOOKUP($DR$1622,'[1]Услуги по передаче'!$G$5:$J$7,3,FALSE))</f>
        <v>2050.9</v>
      </c>
      <c r="DB1648" s="73"/>
      <c r="DC1648" s="73"/>
      <c r="DD1648" s="73"/>
      <c r="DE1648" s="73"/>
      <c r="DF1648" s="74"/>
      <c r="DG1648" s="72">
        <f>IF($A1648="-","-",ROUND(VLOOKUP($A1648+ROUND(LEFT(DG$1625,2)/24,5),'[1]ОАО "АТС"'!$A$30:$F$773,3,FALSE)+HLOOKUP($DL$1623,'[1]Сбытовая надбавка'!$F$5:$H$6,2,FALSE),2)+'[1]Иные услуги'!$C$6+HLOOKUP($DR$1622,'[1]Услуги по передаче'!$G$5:$J$7,3,FALSE))</f>
        <v>2051</v>
      </c>
      <c r="DH1648" s="73"/>
      <c r="DI1648" s="73"/>
      <c r="DJ1648" s="73"/>
      <c r="DK1648" s="73"/>
      <c r="DL1648" s="74"/>
      <c r="DM1648" s="72">
        <f>IF($A1648="-","-",ROUND(VLOOKUP($A1648+ROUND(LEFT(DM$1625,2)/24,5),'[1]ОАО "АТС"'!$A$30:$F$773,3,FALSE)+HLOOKUP($DL$1623,'[1]Сбытовая надбавка'!$F$5:$H$6,2,FALSE),2)+'[1]Иные услуги'!$C$6+HLOOKUP($DR$1622,'[1]Услуги по передаче'!$G$5:$J$7,3,FALSE))</f>
        <v>2154.0099999999998</v>
      </c>
      <c r="DN1648" s="73"/>
      <c r="DO1648" s="73"/>
      <c r="DP1648" s="73"/>
      <c r="DQ1648" s="73"/>
      <c r="DR1648" s="74"/>
      <c r="DS1648" s="72">
        <f>IF($A1648="-","-",ROUND(VLOOKUP($A1648+ROUND(LEFT(DS$1625,2)/24,5),'[1]ОАО "АТС"'!$A$30:$F$773,3,FALSE)+HLOOKUP($DL$1623,'[1]Сбытовая надбавка'!$F$5:$H$6,2,FALSE),2)+'[1]Иные услуги'!$C$6+HLOOKUP($DR$1622,'[1]Услуги по передаче'!$G$5:$J$7,3,FALSE))</f>
        <v>2127.09</v>
      </c>
      <c r="DT1648" s="73"/>
      <c r="DU1648" s="73"/>
      <c r="DV1648" s="73"/>
      <c r="DW1648" s="73"/>
      <c r="DX1648" s="74"/>
      <c r="DY1648" s="72">
        <f>IF($A1648="-","-",ROUND(VLOOKUP($A1648+ROUND(LEFT(DY$1625,2)/24,5),'[1]ОАО "АТС"'!$A$30:$F$773,3,FALSE)+HLOOKUP($DL$1623,'[1]Сбытовая надбавка'!$F$5:$H$6,2,FALSE),2)+'[1]Иные услуги'!$C$6+HLOOKUP($DR$1622,'[1]Услуги по передаче'!$G$5:$J$7,3,FALSE))</f>
        <v>2067.71</v>
      </c>
      <c r="DZ1648" s="73"/>
      <c r="EA1648" s="73"/>
      <c r="EB1648" s="73"/>
      <c r="EC1648" s="73"/>
      <c r="ED1648" s="74"/>
      <c r="EE1648" s="72">
        <f>IF($A1648="-","-",ROUND(VLOOKUP($A1648+ROUND(LEFT(EE$1625,2)/24,5),'[1]ОАО "АТС"'!$A$30:$F$773,3,FALSE)+HLOOKUP($DL$1623,'[1]Сбытовая надбавка'!$F$5:$H$6,2,FALSE),2)+'[1]Иные услуги'!$C$6+HLOOKUP($DR$1622,'[1]Услуги по передаче'!$G$5:$J$7,3,FALSE))</f>
        <v>2049.89</v>
      </c>
      <c r="EF1648" s="73"/>
      <c r="EG1648" s="73"/>
      <c r="EH1648" s="73"/>
      <c r="EI1648" s="73"/>
      <c r="EJ1648" s="74"/>
      <c r="EK1648" s="72">
        <f>IF($A1648="-","-",ROUND(VLOOKUP($A1648+ROUND(LEFT(EK$1625,2)/24,5),'[1]ОАО "АТС"'!$A$30:$F$773,3,FALSE)+HLOOKUP($DL$1623,'[1]Сбытовая надбавка'!$F$5:$H$6,2,FALSE),2)+'[1]Иные услуги'!$C$6+HLOOKUP($DR$1622,'[1]Услуги по передаче'!$G$5:$J$7,3,FALSE))</f>
        <v>2210.58</v>
      </c>
      <c r="EL1648" s="73"/>
      <c r="EM1648" s="73"/>
      <c r="EN1648" s="73"/>
      <c r="EO1648" s="73"/>
      <c r="EP1648" s="74"/>
      <c r="EQ1648" s="72">
        <f>IF($A1648="-","-",ROUND(VLOOKUP($A1648+ROUND(LEFT(EQ$1625,2)/24,5),'[1]ОАО "АТС"'!$A$30:$F$773,3,FALSE)+HLOOKUP($DL$1623,'[1]Сбытовая надбавка'!$F$5:$H$6,2,FALSE),2)+'[1]Иные услуги'!$C$6+HLOOKUP($DR$1622,'[1]Услуги по передаче'!$G$5:$J$7,3,FALSE))</f>
        <v>2097.67</v>
      </c>
      <c r="ER1648" s="73"/>
      <c r="ES1648" s="73"/>
      <c r="ET1648" s="73"/>
      <c r="EU1648" s="73"/>
      <c r="EV1648" s="74"/>
    </row>
    <row r="1649" spans="1:152" s="38" customFormat="1" ht="15.75" customHeight="1" x14ac:dyDescent="0.2">
      <c r="A1649" s="69">
        <f>$A$138</f>
        <v>45009</v>
      </c>
      <c r="B1649" s="70"/>
      <c r="C1649" s="70"/>
      <c r="D1649" s="70"/>
      <c r="E1649" s="70"/>
      <c r="F1649" s="70"/>
      <c r="G1649" s="70"/>
      <c r="H1649" s="71"/>
      <c r="I1649" s="72">
        <f>IF($A1649="-","-",ROUND(VLOOKUP($A1649+ROUND(LEFT(I$1625,1)/24,5),'[1]ОАО "АТС"'!$A$30:$F$773,3,FALSE)+HLOOKUP($DL$1623,'[1]Сбытовая надбавка'!$F$5:$H$6,2,FALSE),2)+'[1]Иные услуги'!$C$6+HLOOKUP($DR$1622,'[1]Услуги по передаче'!$G$5:$J$7,3,FALSE))</f>
        <v>2051</v>
      </c>
      <c r="J1649" s="73"/>
      <c r="K1649" s="73"/>
      <c r="L1649" s="73"/>
      <c r="M1649" s="73"/>
      <c r="N1649" s="74"/>
      <c r="O1649" s="72">
        <f>IF($A1649="-","-",ROUND(VLOOKUP($A1649+ROUND(LEFT(O$1625,1)/24,5),'[1]ОАО "АТС"'!$A$30:$F$773,3,FALSE)+HLOOKUP($DL$1623,'[1]Сбытовая надбавка'!$F$5:$H$6,2,FALSE),2)+'[1]Иные услуги'!$C$6+HLOOKUP($DR$1622,'[1]Услуги по передаче'!$G$5:$J$7,3,FALSE))</f>
        <v>2051.09</v>
      </c>
      <c r="P1649" s="73"/>
      <c r="Q1649" s="73"/>
      <c r="R1649" s="73"/>
      <c r="S1649" s="73"/>
      <c r="T1649" s="74"/>
      <c r="U1649" s="72">
        <f>IF($A1649="-","-",ROUND(VLOOKUP($A1649+ROUND(LEFT(U$1625,1)/24,5),'[1]ОАО "АТС"'!$A$30:$F$773,3,FALSE)+HLOOKUP($DL$1623,'[1]Сбытовая надбавка'!$F$5:$H$6,2,FALSE),2)+'[1]Иные услуги'!$C$6+HLOOKUP($DR$1622,'[1]Услуги по передаче'!$G$5:$J$7,3,FALSE))</f>
        <v>2051.14</v>
      </c>
      <c r="V1649" s="73"/>
      <c r="W1649" s="73"/>
      <c r="X1649" s="73"/>
      <c r="Y1649" s="73"/>
      <c r="Z1649" s="74"/>
      <c r="AA1649" s="72">
        <f>IF($A1649="-","-",ROUND(VLOOKUP($A1649+ROUND(LEFT(AA$1625,1)/24,5),'[1]ОАО "АТС"'!$A$30:$F$773,3,FALSE)+HLOOKUP($DL$1623,'[1]Сбытовая надбавка'!$F$5:$H$6,2,FALSE),2)+'[1]Иные услуги'!$C$6+HLOOKUP($DR$1622,'[1]Услуги по передаче'!$G$5:$J$7,3,FALSE))</f>
        <v>2051.0299999999997</v>
      </c>
      <c r="AB1649" s="73"/>
      <c r="AC1649" s="73"/>
      <c r="AD1649" s="73"/>
      <c r="AE1649" s="73"/>
      <c r="AF1649" s="74"/>
      <c r="AG1649" s="72">
        <f>IF($A1649="-","-",ROUND(VLOOKUP($A1649+ROUND(LEFT(AG$1625,1)/24,5),'[1]ОАО "АТС"'!$A$30:$F$773,3,FALSE)+HLOOKUP($DL$1623,'[1]Сбытовая надбавка'!$F$5:$H$6,2,FALSE),2)+'[1]Иные услуги'!$C$6+HLOOKUP($DR$1622,'[1]Услуги по передаче'!$G$5:$J$7,3,FALSE))</f>
        <v>2050.9499999999998</v>
      </c>
      <c r="AH1649" s="73"/>
      <c r="AI1649" s="73"/>
      <c r="AJ1649" s="73"/>
      <c r="AK1649" s="73"/>
      <c r="AL1649" s="74"/>
      <c r="AM1649" s="72">
        <f>IF($A1649="-","-",ROUND(VLOOKUP($A1649+ROUND(LEFT(AM$1625,1)/24,5),'[1]ОАО "АТС"'!$A$30:$F$773,3,FALSE)+HLOOKUP($DL$1623,'[1]Сбытовая надбавка'!$F$5:$H$6,2,FALSE),2)+'[1]Иные услуги'!$C$6+HLOOKUP($DR$1622,'[1]Услуги по передаче'!$G$5:$J$7,3,FALSE))</f>
        <v>2051</v>
      </c>
      <c r="AN1649" s="73"/>
      <c r="AO1649" s="73"/>
      <c r="AP1649" s="73"/>
      <c r="AQ1649" s="73"/>
      <c r="AR1649" s="74"/>
      <c r="AS1649" s="72">
        <f>IF($A1649="-","-",ROUND(VLOOKUP($A1649+ROUND(LEFT(AS$1625,1)/24,5),'[1]ОАО "АТС"'!$A$30:$F$773,3,FALSE)+HLOOKUP($DL$1623,'[1]Сбытовая надбавка'!$F$5:$H$6,2,FALSE),2)+'[1]Иные услуги'!$C$6+HLOOKUP($DR$1622,'[1]Услуги по передаче'!$G$5:$J$7,3,FALSE))</f>
        <v>2050.5299999999997</v>
      </c>
      <c r="AT1649" s="73"/>
      <c r="AU1649" s="73"/>
      <c r="AV1649" s="73"/>
      <c r="AW1649" s="73"/>
      <c r="AX1649" s="74"/>
      <c r="AY1649" s="72">
        <f>IF($A1649="-","-",ROUND(VLOOKUP($A1649+ROUND(LEFT(AY$1625,1)/24,5),'[1]ОАО "АТС"'!$A$30:$F$773,3,FALSE)+HLOOKUP($DL$1623,'[1]Сбытовая надбавка'!$F$5:$H$6,2,FALSE),2)+'[1]Иные услуги'!$C$6+HLOOKUP($DR$1622,'[1]Услуги по передаче'!$G$5:$J$7,3,FALSE))</f>
        <v>2146.6999999999998</v>
      </c>
      <c r="AZ1649" s="73"/>
      <c r="BA1649" s="73"/>
      <c r="BB1649" s="73"/>
      <c r="BC1649" s="73"/>
      <c r="BD1649" s="74"/>
      <c r="BE1649" s="72">
        <f>IF($A1649="-","-",ROUND(VLOOKUP($A1649+ROUND(LEFT(BE$1625,1)/24,5),'[1]ОАО "АТС"'!$A$30:$F$773,3,FALSE)+HLOOKUP($DL$1623,'[1]Сбытовая надбавка'!$F$5:$H$6,2,FALSE),2)+'[1]Иные услуги'!$C$6+HLOOKUP($DR$1622,'[1]Услуги по передаче'!$G$5:$J$7,3,FALSE))</f>
        <v>2050.52</v>
      </c>
      <c r="BF1649" s="73"/>
      <c r="BG1649" s="73"/>
      <c r="BH1649" s="73"/>
      <c r="BI1649" s="73"/>
      <c r="BJ1649" s="74"/>
      <c r="BK1649" s="72">
        <f>IF($A1649="-","-",ROUND(VLOOKUP($A1649+ROUND(LEFT(BK$1625,1)/24,5),'[1]ОАО "АТС"'!$A$30:$F$773,3,FALSE)+HLOOKUP($DL$1623,'[1]Сбытовая надбавка'!$F$5:$H$6,2,FALSE),2)+'[1]Иные услуги'!$C$6+HLOOKUP($DR$1622,'[1]Услуги по передаче'!$G$5:$J$7,3,FALSE))</f>
        <v>2064.71</v>
      </c>
      <c r="BL1649" s="73"/>
      <c r="BM1649" s="73"/>
      <c r="BN1649" s="73"/>
      <c r="BO1649" s="73"/>
      <c r="BP1649" s="74"/>
      <c r="BQ1649" s="72">
        <f>IF($A1649="-","-",ROUND(VLOOKUP($A1649+ROUND(LEFT(BQ$1625,2)/24,5),'[1]ОАО "АТС"'!$A$30:$F$773,3,FALSE)+HLOOKUP($DL$1623,'[1]Сбытовая надбавка'!$F$5:$H$6,2,FALSE),2)+'[1]Иные услуги'!$C$6+HLOOKUP($DR$1622,'[1]Услуги по передаче'!$G$5:$J$7,3,FALSE))</f>
        <v>2077.9899999999998</v>
      </c>
      <c r="BR1649" s="73"/>
      <c r="BS1649" s="73"/>
      <c r="BT1649" s="73"/>
      <c r="BU1649" s="73"/>
      <c r="BV1649" s="74"/>
      <c r="BW1649" s="72">
        <f>IF($A1649="-","-",ROUND(VLOOKUP($A1649+ROUND(LEFT(BW$1625,2)/24,5),'[1]ОАО "АТС"'!$A$30:$F$773,3,FALSE)+HLOOKUP($DL$1623,'[1]Сбытовая надбавка'!$F$5:$H$6,2,FALSE),2)+'[1]Иные услуги'!$C$6+HLOOKUP($DR$1622,'[1]Услуги по передаче'!$G$5:$J$7,3,FALSE))</f>
        <v>2065.0499999999997</v>
      </c>
      <c r="BX1649" s="73"/>
      <c r="BY1649" s="73"/>
      <c r="BZ1649" s="73"/>
      <c r="CA1649" s="73"/>
      <c r="CB1649" s="74"/>
      <c r="CC1649" s="72">
        <f>IF($A1649="-","-",ROUND(VLOOKUP($A1649+ROUND(LEFT(CC$1625,2)/24,5),'[1]ОАО "АТС"'!$A$30:$F$773,3,FALSE)+HLOOKUP($DL$1623,'[1]Сбытовая надбавка'!$F$5:$H$6,2,FALSE),2)+'[1]Иные услуги'!$C$6+HLOOKUP($DR$1622,'[1]Услуги по передаче'!$G$5:$J$7,3,FALSE))</f>
        <v>2050.58</v>
      </c>
      <c r="CD1649" s="73"/>
      <c r="CE1649" s="73"/>
      <c r="CF1649" s="73"/>
      <c r="CG1649" s="73"/>
      <c r="CH1649" s="74"/>
      <c r="CI1649" s="72">
        <f>IF($A1649="-","-",ROUND(VLOOKUP($A1649+ROUND(LEFT(CI$1625,2)/24,5),'[1]ОАО "АТС"'!$A$30:$F$773,3,FALSE)+HLOOKUP($DL$1623,'[1]Сбытовая надбавка'!$F$5:$H$6,2,FALSE),2)+'[1]Иные услуги'!$C$6+HLOOKUP($DR$1622,'[1]Услуги по передаче'!$G$5:$J$7,3,FALSE))</f>
        <v>2050.5499999999997</v>
      </c>
      <c r="CJ1649" s="73"/>
      <c r="CK1649" s="73"/>
      <c r="CL1649" s="73"/>
      <c r="CM1649" s="73"/>
      <c r="CN1649" s="74"/>
      <c r="CO1649" s="72">
        <f>IF($A1649="-","-",ROUND(VLOOKUP($A1649+ROUND(LEFT(CO$1625,2)/24,5),'[1]ОАО "АТС"'!$A$30:$F$773,3,FALSE)+HLOOKUP($DL$1623,'[1]Сбытовая надбавка'!$F$5:$H$6,2,FALSE),2)+'[1]Иные услуги'!$C$6+HLOOKUP($DR$1622,'[1]Услуги по передаче'!$G$5:$J$7,3,FALSE))</f>
        <v>2051.44</v>
      </c>
      <c r="CP1649" s="73"/>
      <c r="CQ1649" s="73"/>
      <c r="CR1649" s="73"/>
      <c r="CS1649" s="73"/>
      <c r="CT1649" s="74"/>
      <c r="CU1649" s="72">
        <f>IF($A1649="-","-",ROUND(VLOOKUP($A1649+ROUND(LEFT(CU$1625,2)/24,5),'[1]ОАО "АТС"'!$A$30:$F$773,3,FALSE)+HLOOKUP($DL$1623,'[1]Сбытовая надбавка'!$F$5:$H$6,2,FALSE),2)+'[1]Иные услуги'!$C$6+HLOOKUP($DR$1622,'[1]Услуги по передаче'!$G$5:$J$7,3,FALSE))</f>
        <v>2050.88</v>
      </c>
      <c r="CV1649" s="73"/>
      <c r="CW1649" s="73"/>
      <c r="CX1649" s="73"/>
      <c r="CY1649" s="73"/>
      <c r="CZ1649" s="74"/>
      <c r="DA1649" s="72">
        <f>IF($A1649="-","-",ROUND(VLOOKUP($A1649+ROUND(LEFT(DA$1625,2)/24,5),'[1]ОАО "АТС"'!$A$30:$F$773,3,FALSE)+HLOOKUP($DL$1623,'[1]Сбытовая надбавка'!$F$5:$H$6,2,FALSE),2)+'[1]Иные услуги'!$C$6+HLOOKUP($DR$1622,'[1]Услуги по передаче'!$G$5:$J$7,3,FALSE))</f>
        <v>2050.9499999999998</v>
      </c>
      <c r="DB1649" s="73"/>
      <c r="DC1649" s="73"/>
      <c r="DD1649" s="73"/>
      <c r="DE1649" s="73"/>
      <c r="DF1649" s="74"/>
      <c r="DG1649" s="72">
        <f>IF($A1649="-","-",ROUND(VLOOKUP($A1649+ROUND(LEFT(DG$1625,2)/24,5),'[1]ОАО "АТС"'!$A$30:$F$773,3,FALSE)+HLOOKUP($DL$1623,'[1]Сбытовая надбавка'!$F$5:$H$6,2,FALSE),2)+'[1]Иные услуги'!$C$6+HLOOKUP($DR$1622,'[1]Услуги по передаче'!$G$5:$J$7,3,FALSE))</f>
        <v>2051</v>
      </c>
      <c r="DH1649" s="73"/>
      <c r="DI1649" s="73"/>
      <c r="DJ1649" s="73"/>
      <c r="DK1649" s="73"/>
      <c r="DL1649" s="74"/>
      <c r="DM1649" s="72">
        <f>IF($A1649="-","-",ROUND(VLOOKUP($A1649+ROUND(LEFT(DM$1625,2)/24,5),'[1]ОАО "АТС"'!$A$30:$F$773,3,FALSE)+HLOOKUP($DL$1623,'[1]Сбытовая надбавка'!$F$5:$H$6,2,FALSE),2)+'[1]Иные услуги'!$C$6+HLOOKUP($DR$1622,'[1]Услуги по передаче'!$G$5:$J$7,3,FALSE))</f>
        <v>2055.1999999999998</v>
      </c>
      <c r="DN1649" s="73"/>
      <c r="DO1649" s="73"/>
      <c r="DP1649" s="73"/>
      <c r="DQ1649" s="73"/>
      <c r="DR1649" s="74"/>
      <c r="DS1649" s="72">
        <f>IF($A1649="-","-",ROUND(VLOOKUP($A1649+ROUND(LEFT(DS$1625,2)/24,5),'[1]ОАО "АТС"'!$A$30:$F$773,3,FALSE)+HLOOKUP($DL$1623,'[1]Сбытовая надбавка'!$F$5:$H$6,2,FALSE),2)+'[1]Иные услуги'!$C$6+HLOOKUP($DR$1622,'[1]Услуги по передаче'!$G$5:$J$7,3,FALSE))</f>
        <v>2050.06</v>
      </c>
      <c r="DT1649" s="73"/>
      <c r="DU1649" s="73"/>
      <c r="DV1649" s="73"/>
      <c r="DW1649" s="73"/>
      <c r="DX1649" s="74"/>
      <c r="DY1649" s="72">
        <f>IF($A1649="-","-",ROUND(VLOOKUP($A1649+ROUND(LEFT(DY$1625,2)/24,5),'[1]ОАО "АТС"'!$A$30:$F$773,3,FALSE)+HLOOKUP($DL$1623,'[1]Сбытовая надбавка'!$F$5:$H$6,2,FALSE),2)+'[1]Иные услуги'!$C$6+HLOOKUP($DR$1622,'[1]Услуги по передаче'!$G$5:$J$7,3,FALSE))</f>
        <v>2050.31</v>
      </c>
      <c r="DZ1649" s="73"/>
      <c r="EA1649" s="73"/>
      <c r="EB1649" s="73"/>
      <c r="EC1649" s="73"/>
      <c r="ED1649" s="74"/>
      <c r="EE1649" s="72">
        <f>IF($A1649="-","-",ROUND(VLOOKUP($A1649+ROUND(LEFT(EE$1625,2)/24,5),'[1]ОАО "АТС"'!$A$30:$F$773,3,FALSE)+HLOOKUP($DL$1623,'[1]Сбытовая надбавка'!$F$5:$H$6,2,FALSE),2)+'[1]Иные услуги'!$C$6+HLOOKUP($DR$1622,'[1]Услуги по передаче'!$G$5:$J$7,3,FALSE))</f>
        <v>2050.25</v>
      </c>
      <c r="EF1649" s="73"/>
      <c r="EG1649" s="73"/>
      <c r="EH1649" s="73"/>
      <c r="EI1649" s="73"/>
      <c r="EJ1649" s="74"/>
      <c r="EK1649" s="72">
        <f>IF($A1649="-","-",ROUND(VLOOKUP($A1649+ROUND(LEFT(EK$1625,2)/24,5),'[1]ОАО "АТС"'!$A$30:$F$773,3,FALSE)+HLOOKUP($DL$1623,'[1]Сбытовая надбавка'!$F$5:$H$6,2,FALSE),2)+'[1]Иные услуги'!$C$6+HLOOKUP($DR$1622,'[1]Услуги по передаче'!$G$5:$J$7,3,FALSE))</f>
        <v>2222.46</v>
      </c>
      <c r="EL1649" s="73"/>
      <c r="EM1649" s="73"/>
      <c r="EN1649" s="73"/>
      <c r="EO1649" s="73"/>
      <c r="EP1649" s="74"/>
      <c r="EQ1649" s="72">
        <f>IF($A1649="-","-",ROUND(VLOOKUP($A1649+ROUND(LEFT(EQ$1625,2)/24,5),'[1]ОАО "АТС"'!$A$30:$F$773,3,FALSE)+HLOOKUP($DL$1623,'[1]Сбытовая надбавка'!$F$5:$H$6,2,FALSE),2)+'[1]Иные услуги'!$C$6+HLOOKUP($DR$1622,'[1]Услуги по передаче'!$G$5:$J$7,3,FALSE))</f>
        <v>2113.6</v>
      </c>
      <c r="ER1649" s="73"/>
      <c r="ES1649" s="73"/>
      <c r="ET1649" s="73"/>
      <c r="EU1649" s="73"/>
      <c r="EV1649" s="74"/>
    </row>
    <row r="1650" spans="1:152" s="38" customFormat="1" ht="15.75" customHeight="1" x14ac:dyDescent="0.2">
      <c r="A1650" s="69">
        <f>$A$139</f>
        <v>45010</v>
      </c>
      <c r="B1650" s="70"/>
      <c r="C1650" s="70"/>
      <c r="D1650" s="70"/>
      <c r="E1650" s="70"/>
      <c r="F1650" s="70"/>
      <c r="G1650" s="70"/>
      <c r="H1650" s="71"/>
      <c r="I1650" s="72">
        <f>IF($A1650="-","-",ROUND(VLOOKUP($A1650+ROUND(LEFT(I$1625,1)/24,5),'[1]ОАО "АТС"'!$A$30:$F$773,3,FALSE)+HLOOKUP($DL$1623,'[1]Сбытовая надбавка'!$F$5:$H$6,2,FALSE),2)+'[1]Иные услуги'!$C$6+HLOOKUP($DR$1622,'[1]Услуги по передаче'!$G$5:$J$7,3,FALSE))</f>
        <v>2050.7599999999998</v>
      </c>
      <c r="J1650" s="73"/>
      <c r="K1650" s="73"/>
      <c r="L1650" s="73"/>
      <c r="M1650" s="73"/>
      <c r="N1650" s="74"/>
      <c r="O1650" s="72">
        <f>IF($A1650="-","-",ROUND(VLOOKUP($A1650+ROUND(LEFT(O$1625,1)/24,5),'[1]ОАО "АТС"'!$A$30:$F$773,3,FALSE)+HLOOKUP($DL$1623,'[1]Сбытовая надбавка'!$F$5:$H$6,2,FALSE),2)+'[1]Иные услуги'!$C$6+HLOOKUP($DR$1622,'[1]Услуги по передаче'!$G$5:$J$7,3,FALSE))</f>
        <v>2050.8199999999997</v>
      </c>
      <c r="P1650" s="73"/>
      <c r="Q1650" s="73"/>
      <c r="R1650" s="73"/>
      <c r="S1650" s="73"/>
      <c r="T1650" s="74"/>
      <c r="U1650" s="72">
        <f>IF($A1650="-","-",ROUND(VLOOKUP($A1650+ROUND(LEFT(U$1625,1)/24,5),'[1]ОАО "АТС"'!$A$30:$F$773,3,FALSE)+HLOOKUP($DL$1623,'[1]Сбытовая надбавка'!$F$5:$H$6,2,FALSE),2)+'[1]Иные услуги'!$C$6+HLOOKUP($DR$1622,'[1]Услуги по передаче'!$G$5:$J$7,3,FALSE))</f>
        <v>2050.9499999999998</v>
      </c>
      <c r="V1650" s="73"/>
      <c r="W1650" s="73"/>
      <c r="X1650" s="73"/>
      <c r="Y1650" s="73"/>
      <c r="Z1650" s="74"/>
      <c r="AA1650" s="72">
        <f>IF($A1650="-","-",ROUND(VLOOKUP($A1650+ROUND(LEFT(AA$1625,1)/24,5),'[1]ОАО "АТС"'!$A$30:$F$773,3,FALSE)+HLOOKUP($DL$1623,'[1]Сбытовая надбавка'!$F$5:$H$6,2,FALSE),2)+'[1]Иные услуги'!$C$6+HLOOKUP($DR$1622,'[1]Услуги по передаче'!$G$5:$J$7,3,FALSE))</f>
        <v>2050.87</v>
      </c>
      <c r="AB1650" s="73"/>
      <c r="AC1650" s="73"/>
      <c r="AD1650" s="73"/>
      <c r="AE1650" s="73"/>
      <c r="AF1650" s="74"/>
      <c r="AG1650" s="72">
        <f>IF($A1650="-","-",ROUND(VLOOKUP($A1650+ROUND(LEFT(AG$1625,1)/24,5),'[1]ОАО "АТС"'!$A$30:$F$773,3,FALSE)+HLOOKUP($DL$1623,'[1]Сбытовая надбавка'!$F$5:$H$6,2,FALSE),2)+'[1]Иные услуги'!$C$6+HLOOKUP($DR$1622,'[1]Услуги по передаче'!$G$5:$J$7,3,FALSE))</f>
        <v>2050.79</v>
      </c>
      <c r="AH1650" s="73"/>
      <c r="AI1650" s="73"/>
      <c r="AJ1650" s="73"/>
      <c r="AK1650" s="73"/>
      <c r="AL1650" s="74"/>
      <c r="AM1650" s="72">
        <f>IF($A1650="-","-",ROUND(VLOOKUP($A1650+ROUND(LEFT(AM$1625,1)/24,5),'[1]ОАО "АТС"'!$A$30:$F$773,3,FALSE)+HLOOKUP($DL$1623,'[1]Сбытовая надбавка'!$F$5:$H$6,2,FALSE),2)+'[1]Иные услуги'!$C$6+HLOOKUP($DR$1622,'[1]Услуги по передаче'!$G$5:$J$7,3,FALSE))</f>
        <v>2050.9699999999998</v>
      </c>
      <c r="AN1650" s="73"/>
      <c r="AO1650" s="73"/>
      <c r="AP1650" s="73"/>
      <c r="AQ1650" s="73"/>
      <c r="AR1650" s="74"/>
      <c r="AS1650" s="72">
        <f>IF($A1650="-","-",ROUND(VLOOKUP($A1650+ROUND(LEFT(AS$1625,1)/24,5),'[1]ОАО "АТС"'!$A$30:$F$773,3,FALSE)+HLOOKUP($DL$1623,'[1]Сбытовая надбавка'!$F$5:$H$6,2,FALSE),2)+'[1]Иные услуги'!$C$6+HLOOKUP($DR$1622,'[1]Услуги по передаче'!$G$5:$J$7,3,FALSE))</f>
        <v>2050.6799999999998</v>
      </c>
      <c r="AT1650" s="73"/>
      <c r="AU1650" s="73"/>
      <c r="AV1650" s="73"/>
      <c r="AW1650" s="73"/>
      <c r="AX1650" s="74"/>
      <c r="AY1650" s="72">
        <f>IF($A1650="-","-",ROUND(VLOOKUP($A1650+ROUND(LEFT(AY$1625,1)/24,5),'[1]ОАО "АТС"'!$A$30:$F$773,3,FALSE)+HLOOKUP($DL$1623,'[1]Сбытовая надбавка'!$F$5:$H$6,2,FALSE),2)+'[1]Иные услуги'!$C$6+HLOOKUP($DR$1622,'[1]Услуги по передаче'!$G$5:$J$7,3,FALSE))</f>
        <v>2109.16</v>
      </c>
      <c r="AZ1650" s="73"/>
      <c r="BA1650" s="73"/>
      <c r="BB1650" s="73"/>
      <c r="BC1650" s="73"/>
      <c r="BD1650" s="74"/>
      <c r="BE1650" s="72">
        <f>IF($A1650="-","-",ROUND(VLOOKUP($A1650+ROUND(LEFT(BE$1625,1)/24,5),'[1]ОАО "АТС"'!$A$30:$F$773,3,FALSE)+HLOOKUP($DL$1623,'[1]Сбытовая надбавка'!$F$5:$H$6,2,FALSE),2)+'[1]Иные услуги'!$C$6+HLOOKUP($DR$1622,'[1]Услуги по передаче'!$G$5:$J$7,3,FALSE))</f>
        <v>2050.9499999999998</v>
      </c>
      <c r="BF1650" s="73"/>
      <c r="BG1650" s="73"/>
      <c r="BH1650" s="73"/>
      <c r="BI1650" s="73"/>
      <c r="BJ1650" s="74"/>
      <c r="BK1650" s="72">
        <f>IF($A1650="-","-",ROUND(VLOOKUP($A1650+ROUND(LEFT(BK$1625,1)/24,5),'[1]ОАО "АТС"'!$A$30:$F$773,3,FALSE)+HLOOKUP($DL$1623,'[1]Сбытовая надбавка'!$F$5:$H$6,2,FALSE),2)+'[1]Иные услуги'!$C$6+HLOOKUP($DR$1622,'[1]Услуги по передаче'!$G$5:$J$7,3,FALSE))</f>
        <v>2058.67</v>
      </c>
      <c r="BL1650" s="73"/>
      <c r="BM1650" s="73"/>
      <c r="BN1650" s="73"/>
      <c r="BO1650" s="73"/>
      <c r="BP1650" s="74"/>
      <c r="BQ1650" s="72">
        <f>IF($A1650="-","-",ROUND(VLOOKUP($A1650+ROUND(LEFT(BQ$1625,2)/24,5),'[1]ОАО "АТС"'!$A$30:$F$773,3,FALSE)+HLOOKUP($DL$1623,'[1]Сбытовая надбавка'!$F$5:$H$6,2,FALSE),2)+'[1]Иные услуги'!$C$6+HLOOKUP($DR$1622,'[1]Услуги по передаче'!$G$5:$J$7,3,FALSE))</f>
        <v>2076.4</v>
      </c>
      <c r="BR1650" s="73"/>
      <c r="BS1650" s="73"/>
      <c r="BT1650" s="73"/>
      <c r="BU1650" s="73"/>
      <c r="BV1650" s="74"/>
      <c r="BW1650" s="72">
        <f>IF($A1650="-","-",ROUND(VLOOKUP($A1650+ROUND(LEFT(BW$1625,2)/24,5),'[1]ОАО "АТС"'!$A$30:$F$773,3,FALSE)+HLOOKUP($DL$1623,'[1]Сбытовая надбавка'!$F$5:$H$6,2,FALSE),2)+'[1]Иные услуги'!$C$6+HLOOKUP($DR$1622,'[1]Услуги по передаче'!$G$5:$J$7,3,FALSE))</f>
        <v>2064.98</v>
      </c>
      <c r="BX1650" s="73"/>
      <c r="BY1650" s="73"/>
      <c r="BZ1650" s="73"/>
      <c r="CA1650" s="73"/>
      <c r="CB1650" s="74"/>
      <c r="CC1650" s="72">
        <f>IF($A1650="-","-",ROUND(VLOOKUP($A1650+ROUND(LEFT(CC$1625,2)/24,5),'[1]ОАО "АТС"'!$A$30:$F$773,3,FALSE)+HLOOKUP($DL$1623,'[1]Сбытовая надбавка'!$F$5:$H$6,2,FALSE),2)+'[1]Иные услуги'!$C$6+HLOOKUP($DR$1622,'[1]Услуги по передаче'!$G$5:$J$7,3,FALSE))</f>
        <v>2050.98</v>
      </c>
      <c r="CD1650" s="73"/>
      <c r="CE1650" s="73"/>
      <c r="CF1650" s="73"/>
      <c r="CG1650" s="73"/>
      <c r="CH1650" s="74"/>
      <c r="CI1650" s="72">
        <f>IF($A1650="-","-",ROUND(VLOOKUP($A1650+ROUND(LEFT(CI$1625,2)/24,5),'[1]ОАО "АТС"'!$A$30:$F$773,3,FALSE)+HLOOKUP($DL$1623,'[1]Сбытовая надбавка'!$F$5:$H$6,2,FALSE),2)+'[1]Иные услуги'!$C$6+HLOOKUP($DR$1622,'[1]Услуги по передаче'!$G$5:$J$7,3,FALSE))</f>
        <v>2050.9699999999998</v>
      </c>
      <c r="CJ1650" s="73"/>
      <c r="CK1650" s="73"/>
      <c r="CL1650" s="73"/>
      <c r="CM1650" s="73"/>
      <c r="CN1650" s="74"/>
      <c r="CO1650" s="72">
        <f>IF($A1650="-","-",ROUND(VLOOKUP($A1650+ROUND(LEFT(CO$1625,2)/24,5),'[1]ОАО "АТС"'!$A$30:$F$773,3,FALSE)+HLOOKUP($DL$1623,'[1]Сбытовая надбавка'!$F$5:$H$6,2,FALSE),2)+'[1]Иные услуги'!$C$6+HLOOKUP($DR$1622,'[1]Услуги по передаче'!$G$5:$J$7,3,FALSE))</f>
        <v>2052.17</v>
      </c>
      <c r="CP1650" s="73"/>
      <c r="CQ1650" s="73"/>
      <c r="CR1650" s="73"/>
      <c r="CS1650" s="73"/>
      <c r="CT1650" s="74"/>
      <c r="CU1650" s="72">
        <f>IF($A1650="-","-",ROUND(VLOOKUP($A1650+ROUND(LEFT(CU$1625,2)/24,5),'[1]ОАО "АТС"'!$A$30:$F$773,3,FALSE)+HLOOKUP($DL$1623,'[1]Сбытовая надбавка'!$F$5:$H$6,2,FALSE),2)+'[1]Иные услуги'!$C$6+HLOOKUP($DR$1622,'[1]Услуги по передаче'!$G$5:$J$7,3,FALSE))</f>
        <v>2051.15</v>
      </c>
      <c r="CV1650" s="73"/>
      <c r="CW1650" s="73"/>
      <c r="CX1650" s="73"/>
      <c r="CY1650" s="73"/>
      <c r="CZ1650" s="74"/>
      <c r="DA1650" s="72">
        <f>IF($A1650="-","-",ROUND(VLOOKUP($A1650+ROUND(LEFT(DA$1625,2)/24,5),'[1]ОАО "АТС"'!$A$30:$F$773,3,FALSE)+HLOOKUP($DL$1623,'[1]Сбытовая надбавка'!$F$5:$H$6,2,FALSE),2)+'[1]Иные услуги'!$C$6+HLOOKUP($DR$1622,'[1]Услуги по передаче'!$G$5:$J$7,3,FALSE))</f>
        <v>2051.0299999999997</v>
      </c>
      <c r="DB1650" s="73"/>
      <c r="DC1650" s="73"/>
      <c r="DD1650" s="73"/>
      <c r="DE1650" s="73"/>
      <c r="DF1650" s="74"/>
      <c r="DG1650" s="72">
        <f>IF($A1650="-","-",ROUND(VLOOKUP($A1650+ROUND(LEFT(DG$1625,2)/24,5),'[1]ОАО "АТС"'!$A$30:$F$773,3,FALSE)+HLOOKUP($DL$1623,'[1]Сбытовая надбавка'!$F$5:$H$6,2,FALSE),2)+'[1]Иные услуги'!$C$6+HLOOKUP($DR$1622,'[1]Услуги по передаче'!$G$5:$J$7,3,FALSE))</f>
        <v>2051.08</v>
      </c>
      <c r="DH1650" s="73"/>
      <c r="DI1650" s="73"/>
      <c r="DJ1650" s="73"/>
      <c r="DK1650" s="73"/>
      <c r="DL1650" s="74"/>
      <c r="DM1650" s="72">
        <f>IF($A1650="-","-",ROUND(VLOOKUP($A1650+ROUND(LEFT(DM$1625,2)/24,5),'[1]ОАО "АТС"'!$A$30:$F$773,3,FALSE)+HLOOKUP($DL$1623,'[1]Сбытовая надбавка'!$F$5:$H$6,2,FALSE),2)+'[1]Иные услуги'!$C$6+HLOOKUP($DR$1622,'[1]Услуги по передаче'!$G$5:$J$7,3,FALSE))</f>
        <v>2049.02</v>
      </c>
      <c r="DN1650" s="73"/>
      <c r="DO1650" s="73"/>
      <c r="DP1650" s="73"/>
      <c r="DQ1650" s="73"/>
      <c r="DR1650" s="74"/>
      <c r="DS1650" s="72">
        <f>IF($A1650="-","-",ROUND(VLOOKUP($A1650+ROUND(LEFT(DS$1625,2)/24,5),'[1]ОАО "АТС"'!$A$30:$F$773,3,FALSE)+HLOOKUP($DL$1623,'[1]Сбытовая надбавка'!$F$5:$H$6,2,FALSE),2)+'[1]Иные услуги'!$C$6+HLOOKUP($DR$1622,'[1]Услуги по передаче'!$G$5:$J$7,3,FALSE))</f>
        <v>2050.09</v>
      </c>
      <c r="DT1650" s="73"/>
      <c r="DU1650" s="73"/>
      <c r="DV1650" s="73"/>
      <c r="DW1650" s="73"/>
      <c r="DX1650" s="74"/>
      <c r="DY1650" s="72">
        <f>IF($A1650="-","-",ROUND(VLOOKUP($A1650+ROUND(LEFT(DY$1625,2)/24,5),'[1]ОАО "АТС"'!$A$30:$F$773,3,FALSE)+HLOOKUP($DL$1623,'[1]Сбытовая надбавка'!$F$5:$H$6,2,FALSE),2)+'[1]Иные услуги'!$C$6+HLOOKUP($DR$1622,'[1]Услуги по передаче'!$G$5:$J$7,3,FALSE))</f>
        <v>2050.35</v>
      </c>
      <c r="DZ1650" s="73"/>
      <c r="EA1650" s="73"/>
      <c r="EB1650" s="73"/>
      <c r="EC1650" s="73"/>
      <c r="ED1650" s="74"/>
      <c r="EE1650" s="72">
        <f>IF($A1650="-","-",ROUND(VLOOKUP($A1650+ROUND(LEFT(EE$1625,2)/24,5),'[1]ОАО "АТС"'!$A$30:$F$773,3,FALSE)+HLOOKUP($DL$1623,'[1]Сбытовая надбавка'!$F$5:$H$6,2,FALSE),2)+'[1]Иные услуги'!$C$6+HLOOKUP($DR$1622,'[1]Услуги по передаче'!$G$5:$J$7,3,FALSE))</f>
        <v>2050.1799999999998</v>
      </c>
      <c r="EF1650" s="73"/>
      <c r="EG1650" s="73"/>
      <c r="EH1650" s="73"/>
      <c r="EI1650" s="73"/>
      <c r="EJ1650" s="74"/>
      <c r="EK1650" s="72">
        <f>IF($A1650="-","-",ROUND(VLOOKUP($A1650+ROUND(LEFT(EK$1625,2)/24,5),'[1]ОАО "АТС"'!$A$30:$F$773,3,FALSE)+HLOOKUP($DL$1623,'[1]Сбытовая надбавка'!$F$5:$H$6,2,FALSE),2)+'[1]Иные услуги'!$C$6+HLOOKUP($DR$1622,'[1]Услуги по передаче'!$G$5:$J$7,3,FALSE))</f>
        <v>2212.98</v>
      </c>
      <c r="EL1650" s="73"/>
      <c r="EM1650" s="73"/>
      <c r="EN1650" s="73"/>
      <c r="EO1650" s="73"/>
      <c r="EP1650" s="74"/>
      <c r="EQ1650" s="72">
        <f>IF($A1650="-","-",ROUND(VLOOKUP($A1650+ROUND(LEFT(EQ$1625,2)/24,5),'[1]ОАО "АТС"'!$A$30:$F$773,3,FALSE)+HLOOKUP($DL$1623,'[1]Сбытовая надбавка'!$F$5:$H$6,2,FALSE),2)+'[1]Иные услуги'!$C$6+HLOOKUP($DR$1622,'[1]Услуги по передаче'!$G$5:$J$7,3,FALSE))</f>
        <v>2119.09</v>
      </c>
      <c r="ER1650" s="73"/>
      <c r="ES1650" s="73"/>
      <c r="ET1650" s="73"/>
      <c r="EU1650" s="73"/>
      <c r="EV1650" s="74"/>
    </row>
    <row r="1651" spans="1:152" s="38" customFormat="1" ht="15.75" customHeight="1" x14ac:dyDescent="0.2">
      <c r="A1651" s="69">
        <f>$A$140</f>
        <v>45011</v>
      </c>
      <c r="B1651" s="70"/>
      <c r="C1651" s="70"/>
      <c r="D1651" s="70"/>
      <c r="E1651" s="70"/>
      <c r="F1651" s="70"/>
      <c r="G1651" s="70"/>
      <c r="H1651" s="71"/>
      <c r="I1651" s="72">
        <f>IF($A1651="-","-",ROUND(VLOOKUP($A1651+ROUND(LEFT(I$1625,1)/24,5),'[1]ОАО "АТС"'!$A$30:$F$773,3,FALSE)+HLOOKUP($DL$1623,'[1]Сбытовая надбавка'!$F$5:$H$6,2,FALSE),2)+'[1]Иные услуги'!$C$6+HLOOKUP($DR$1622,'[1]Услуги по передаче'!$G$5:$J$7,3,FALSE))</f>
        <v>2050.7399999999998</v>
      </c>
      <c r="J1651" s="73"/>
      <c r="K1651" s="73"/>
      <c r="L1651" s="73"/>
      <c r="M1651" s="73"/>
      <c r="N1651" s="74"/>
      <c r="O1651" s="72">
        <f>IF($A1651="-","-",ROUND(VLOOKUP($A1651+ROUND(LEFT(O$1625,1)/24,5),'[1]ОАО "АТС"'!$A$30:$F$773,3,FALSE)+HLOOKUP($DL$1623,'[1]Сбытовая надбавка'!$F$5:$H$6,2,FALSE),2)+'[1]Иные услуги'!$C$6+HLOOKUP($DR$1622,'[1]Услуги по передаче'!$G$5:$J$7,3,FALSE))</f>
        <v>2050.7999999999997</v>
      </c>
      <c r="P1651" s="73"/>
      <c r="Q1651" s="73"/>
      <c r="R1651" s="73"/>
      <c r="S1651" s="73"/>
      <c r="T1651" s="74"/>
      <c r="U1651" s="72">
        <f>IF($A1651="-","-",ROUND(VLOOKUP($A1651+ROUND(LEFT(U$1625,1)/24,5),'[1]ОАО "АТС"'!$A$30:$F$773,3,FALSE)+HLOOKUP($DL$1623,'[1]Сбытовая надбавка'!$F$5:$H$6,2,FALSE),2)+'[1]Иные услуги'!$C$6+HLOOKUP($DR$1622,'[1]Услуги по передаче'!$G$5:$J$7,3,FALSE))</f>
        <v>2050.98</v>
      </c>
      <c r="V1651" s="73"/>
      <c r="W1651" s="73"/>
      <c r="X1651" s="73"/>
      <c r="Y1651" s="73"/>
      <c r="Z1651" s="74"/>
      <c r="AA1651" s="72">
        <f>IF($A1651="-","-",ROUND(VLOOKUP($A1651+ROUND(LEFT(AA$1625,1)/24,5),'[1]ОАО "АТС"'!$A$30:$F$773,3,FALSE)+HLOOKUP($DL$1623,'[1]Сбытовая надбавка'!$F$5:$H$6,2,FALSE),2)+'[1]Иные услуги'!$C$6+HLOOKUP($DR$1622,'[1]Услуги по передаче'!$G$5:$J$7,3,FALSE))</f>
        <v>2050.9299999999998</v>
      </c>
      <c r="AB1651" s="73"/>
      <c r="AC1651" s="73"/>
      <c r="AD1651" s="73"/>
      <c r="AE1651" s="73"/>
      <c r="AF1651" s="74"/>
      <c r="AG1651" s="72">
        <f>IF($A1651="-","-",ROUND(VLOOKUP($A1651+ROUND(LEFT(AG$1625,1)/24,5),'[1]ОАО "АТС"'!$A$30:$F$773,3,FALSE)+HLOOKUP($DL$1623,'[1]Сбытовая надбавка'!$F$5:$H$6,2,FALSE),2)+'[1]Иные услуги'!$C$6+HLOOKUP($DR$1622,'[1]Услуги по передаче'!$G$5:$J$7,3,FALSE))</f>
        <v>2050.63</v>
      </c>
      <c r="AH1651" s="73"/>
      <c r="AI1651" s="73"/>
      <c r="AJ1651" s="73"/>
      <c r="AK1651" s="73"/>
      <c r="AL1651" s="74"/>
      <c r="AM1651" s="72">
        <f>IF($A1651="-","-",ROUND(VLOOKUP($A1651+ROUND(LEFT(AM$1625,1)/24,5),'[1]ОАО "АТС"'!$A$30:$F$773,3,FALSE)+HLOOKUP($DL$1623,'[1]Сбытовая надбавка'!$F$5:$H$6,2,FALSE),2)+'[1]Иные услуги'!$C$6+HLOOKUP($DR$1622,'[1]Услуги по передаче'!$G$5:$J$7,3,FALSE))</f>
        <v>2050.85</v>
      </c>
      <c r="AN1651" s="73"/>
      <c r="AO1651" s="73"/>
      <c r="AP1651" s="73"/>
      <c r="AQ1651" s="73"/>
      <c r="AR1651" s="74"/>
      <c r="AS1651" s="72">
        <f>IF($A1651="-","-",ROUND(VLOOKUP($A1651+ROUND(LEFT(AS$1625,1)/24,5),'[1]ОАО "АТС"'!$A$30:$F$773,3,FALSE)+HLOOKUP($DL$1623,'[1]Сбытовая надбавка'!$F$5:$H$6,2,FALSE),2)+'[1]Иные услуги'!$C$6+HLOOKUP($DR$1622,'[1]Услуги по передаче'!$G$5:$J$7,3,FALSE))</f>
        <v>2050.4</v>
      </c>
      <c r="AT1651" s="73"/>
      <c r="AU1651" s="73"/>
      <c r="AV1651" s="73"/>
      <c r="AW1651" s="73"/>
      <c r="AX1651" s="74"/>
      <c r="AY1651" s="72">
        <f>IF($A1651="-","-",ROUND(VLOOKUP($A1651+ROUND(LEFT(AY$1625,1)/24,5),'[1]ОАО "АТС"'!$A$30:$F$773,3,FALSE)+HLOOKUP($DL$1623,'[1]Сбытовая надбавка'!$F$5:$H$6,2,FALSE),2)+'[1]Иные услуги'!$C$6+HLOOKUP($DR$1622,'[1]Услуги по передаче'!$G$5:$J$7,3,FALSE))</f>
        <v>2050.58</v>
      </c>
      <c r="AZ1651" s="73"/>
      <c r="BA1651" s="73"/>
      <c r="BB1651" s="73"/>
      <c r="BC1651" s="73"/>
      <c r="BD1651" s="74"/>
      <c r="BE1651" s="72">
        <f>IF($A1651="-","-",ROUND(VLOOKUP($A1651+ROUND(LEFT(BE$1625,1)/24,5),'[1]ОАО "АТС"'!$A$30:$F$773,3,FALSE)+HLOOKUP($DL$1623,'[1]Сбытовая надбавка'!$F$5:$H$6,2,FALSE),2)+'[1]Иные услуги'!$C$6+HLOOKUP($DR$1622,'[1]Услуги по передаче'!$G$5:$J$7,3,FALSE))</f>
        <v>2050.77</v>
      </c>
      <c r="BF1651" s="73"/>
      <c r="BG1651" s="73"/>
      <c r="BH1651" s="73"/>
      <c r="BI1651" s="73"/>
      <c r="BJ1651" s="74"/>
      <c r="BK1651" s="72">
        <f>IF($A1651="-","-",ROUND(VLOOKUP($A1651+ROUND(LEFT(BK$1625,1)/24,5),'[1]ОАО "АТС"'!$A$30:$F$773,3,FALSE)+HLOOKUP($DL$1623,'[1]Сбытовая надбавка'!$F$5:$H$6,2,FALSE),2)+'[1]Иные услуги'!$C$6+HLOOKUP($DR$1622,'[1]Услуги по передаче'!$G$5:$J$7,3,FALSE))</f>
        <v>2050.91</v>
      </c>
      <c r="BL1651" s="73"/>
      <c r="BM1651" s="73"/>
      <c r="BN1651" s="73"/>
      <c r="BO1651" s="73"/>
      <c r="BP1651" s="74"/>
      <c r="BQ1651" s="72">
        <f>IF($A1651="-","-",ROUND(VLOOKUP($A1651+ROUND(LEFT(BQ$1625,2)/24,5),'[1]ОАО "АТС"'!$A$30:$F$773,3,FALSE)+HLOOKUP($DL$1623,'[1]Сбытовая надбавка'!$F$5:$H$6,2,FALSE),2)+'[1]Иные услуги'!$C$6+HLOOKUP($DR$1622,'[1]Услуги по передаче'!$G$5:$J$7,3,FALSE))</f>
        <v>2050.9499999999998</v>
      </c>
      <c r="BR1651" s="73"/>
      <c r="BS1651" s="73"/>
      <c r="BT1651" s="73"/>
      <c r="BU1651" s="73"/>
      <c r="BV1651" s="74"/>
      <c r="BW1651" s="72">
        <f>IF($A1651="-","-",ROUND(VLOOKUP($A1651+ROUND(LEFT(BW$1625,2)/24,5),'[1]ОАО "АТС"'!$A$30:$F$773,3,FALSE)+HLOOKUP($DL$1623,'[1]Сбытовая надбавка'!$F$5:$H$6,2,FALSE),2)+'[1]Иные услуги'!$C$6+HLOOKUP($DR$1622,'[1]Услуги по передаче'!$G$5:$J$7,3,FALSE))</f>
        <v>2050.9699999999998</v>
      </c>
      <c r="BX1651" s="73"/>
      <c r="BY1651" s="73"/>
      <c r="BZ1651" s="73"/>
      <c r="CA1651" s="73"/>
      <c r="CB1651" s="74"/>
      <c r="CC1651" s="72">
        <f>IF($A1651="-","-",ROUND(VLOOKUP($A1651+ROUND(LEFT(CC$1625,2)/24,5),'[1]ОАО "АТС"'!$A$30:$F$773,3,FALSE)+HLOOKUP($DL$1623,'[1]Сбытовая надбавка'!$F$5:$H$6,2,FALSE),2)+'[1]Иные услуги'!$C$6+HLOOKUP($DR$1622,'[1]Услуги по передаче'!$G$5:$J$7,3,FALSE))</f>
        <v>2050.92</v>
      </c>
      <c r="CD1651" s="73"/>
      <c r="CE1651" s="73"/>
      <c r="CF1651" s="73"/>
      <c r="CG1651" s="73"/>
      <c r="CH1651" s="74"/>
      <c r="CI1651" s="72">
        <f>IF($A1651="-","-",ROUND(VLOOKUP($A1651+ROUND(LEFT(CI$1625,2)/24,5),'[1]ОАО "АТС"'!$A$30:$F$773,3,FALSE)+HLOOKUP($DL$1623,'[1]Сбытовая надбавка'!$F$5:$H$6,2,FALSE),2)+'[1]Иные услуги'!$C$6+HLOOKUP($DR$1622,'[1]Услуги по передаче'!$G$5:$J$7,3,FALSE))</f>
        <v>2050.91</v>
      </c>
      <c r="CJ1651" s="73"/>
      <c r="CK1651" s="73"/>
      <c r="CL1651" s="73"/>
      <c r="CM1651" s="73"/>
      <c r="CN1651" s="74"/>
      <c r="CO1651" s="72">
        <f>IF($A1651="-","-",ROUND(VLOOKUP($A1651+ROUND(LEFT(CO$1625,2)/24,5),'[1]ОАО "АТС"'!$A$30:$F$773,3,FALSE)+HLOOKUP($DL$1623,'[1]Сбытовая надбавка'!$F$5:$H$6,2,FALSE),2)+'[1]Иные услуги'!$C$6+HLOOKUP($DR$1622,'[1]Услуги по передаче'!$G$5:$J$7,3,FALSE))</f>
        <v>2050.91</v>
      </c>
      <c r="CP1651" s="73"/>
      <c r="CQ1651" s="73"/>
      <c r="CR1651" s="73"/>
      <c r="CS1651" s="73"/>
      <c r="CT1651" s="74"/>
      <c r="CU1651" s="72">
        <f>IF($A1651="-","-",ROUND(VLOOKUP($A1651+ROUND(LEFT(CU$1625,2)/24,5),'[1]ОАО "АТС"'!$A$30:$F$773,3,FALSE)+HLOOKUP($DL$1623,'[1]Сбытовая надбавка'!$F$5:$H$6,2,FALSE),2)+'[1]Иные услуги'!$C$6+HLOOKUP($DR$1622,'[1]Услуги по передаче'!$G$5:$J$7,3,FALSE))</f>
        <v>2051.02</v>
      </c>
      <c r="CV1651" s="73"/>
      <c r="CW1651" s="73"/>
      <c r="CX1651" s="73"/>
      <c r="CY1651" s="73"/>
      <c r="CZ1651" s="74"/>
      <c r="DA1651" s="72">
        <f>IF($A1651="-","-",ROUND(VLOOKUP($A1651+ROUND(LEFT(DA$1625,2)/24,5),'[1]ОАО "АТС"'!$A$30:$F$773,3,FALSE)+HLOOKUP($DL$1623,'[1]Сбытовая надбавка'!$F$5:$H$6,2,FALSE),2)+'[1]Иные услуги'!$C$6+HLOOKUP($DR$1622,'[1]Услуги по передаче'!$G$5:$J$7,3,FALSE))</f>
        <v>2050.92</v>
      </c>
      <c r="DB1651" s="73"/>
      <c r="DC1651" s="73"/>
      <c r="DD1651" s="73"/>
      <c r="DE1651" s="73"/>
      <c r="DF1651" s="74"/>
      <c r="DG1651" s="72">
        <f>IF($A1651="-","-",ROUND(VLOOKUP($A1651+ROUND(LEFT(DG$1625,2)/24,5),'[1]ОАО "АТС"'!$A$30:$F$773,3,FALSE)+HLOOKUP($DL$1623,'[1]Сбытовая надбавка'!$F$5:$H$6,2,FALSE),2)+'[1]Иные услуги'!$C$6+HLOOKUP($DR$1622,'[1]Услуги по передаче'!$G$5:$J$7,3,FALSE))</f>
        <v>2051</v>
      </c>
      <c r="DH1651" s="73"/>
      <c r="DI1651" s="73"/>
      <c r="DJ1651" s="73"/>
      <c r="DK1651" s="73"/>
      <c r="DL1651" s="74"/>
      <c r="DM1651" s="72">
        <f>IF($A1651="-","-",ROUND(VLOOKUP($A1651+ROUND(LEFT(DM$1625,2)/24,5),'[1]ОАО "АТС"'!$A$30:$F$773,3,FALSE)+HLOOKUP($DL$1623,'[1]Сбытовая надбавка'!$F$5:$H$6,2,FALSE),2)+'[1]Иные услуги'!$C$6+HLOOKUP($DR$1622,'[1]Услуги по передаче'!$G$5:$J$7,3,FALSE))</f>
        <v>2048.9499999999998</v>
      </c>
      <c r="DN1651" s="73"/>
      <c r="DO1651" s="73"/>
      <c r="DP1651" s="73"/>
      <c r="DQ1651" s="73"/>
      <c r="DR1651" s="74"/>
      <c r="DS1651" s="72">
        <f>IF($A1651="-","-",ROUND(VLOOKUP($A1651+ROUND(LEFT(DS$1625,2)/24,5),'[1]ОАО "АТС"'!$A$30:$F$773,3,FALSE)+HLOOKUP($DL$1623,'[1]Сбытовая надбавка'!$F$5:$H$6,2,FALSE),2)+'[1]Иные услуги'!$C$6+HLOOKUP($DR$1622,'[1]Услуги по передаче'!$G$5:$J$7,3,FALSE))</f>
        <v>2084.21</v>
      </c>
      <c r="DT1651" s="73"/>
      <c r="DU1651" s="73"/>
      <c r="DV1651" s="73"/>
      <c r="DW1651" s="73"/>
      <c r="DX1651" s="74"/>
      <c r="DY1651" s="72">
        <f>IF($A1651="-","-",ROUND(VLOOKUP($A1651+ROUND(LEFT(DY$1625,2)/24,5),'[1]ОАО "АТС"'!$A$30:$F$773,3,FALSE)+HLOOKUP($DL$1623,'[1]Сбытовая надбавка'!$F$5:$H$6,2,FALSE),2)+'[1]Иные услуги'!$C$6+HLOOKUP($DR$1622,'[1]Услуги по передаче'!$G$5:$J$7,3,FALSE))</f>
        <v>2050.3199999999997</v>
      </c>
      <c r="DZ1651" s="73"/>
      <c r="EA1651" s="73"/>
      <c r="EB1651" s="73"/>
      <c r="EC1651" s="73"/>
      <c r="ED1651" s="74"/>
      <c r="EE1651" s="72">
        <f>IF($A1651="-","-",ROUND(VLOOKUP($A1651+ROUND(LEFT(EE$1625,2)/24,5),'[1]ОАО "АТС"'!$A$30:$F$773,3,FALSE)+HLOOKUP($DL$1623,'[1]Сбытовая надбавка'!$F$5:$H$6,2,FALSE),2)+'[1]Иные услуги'!$C$6+HLOOKUP($DR$1622,'[1]Услуги по передаче'!$G$5:$J$7,3,FALSE))</f>
        <v>2050.13</v>
      </c>
      <c r="EF1651" s="73"/>
      <c r="EG1651" s="73"/>
      <c r="EH1651" s="73"/>
      <c r="EI1651" s="73"/>
      <c r="EJ1651" s="74"/>
      <c r="EK1651" s="72">
        <f>IF($A1651="-","-",ROUND(VLOOKUP($A1651+ROUND(LEFT(EK$1625,2)/24,5),'[1]ОАО "АТС"'!$A$30:$F$773,3,FALSE)+HLOOKUP($DL$1623,'[1]Сбытовая надбавка'!$F$5:$H$6,2,FALSE),2)+'[1]Иные услуги'!$C$6+HLOOKUP($DR$1622,'[1]Услуги по передаче'!$G$5:$J$7,3,FALSE))</f>
        <v>2190.0499999999997</v>
      </c>
      <c r="EL1651" s="73"/>
      <c r="EM1651" s="73"/>
      <c r="EN1651" s="73"/>
      <c r="EO1651" s="73"/>
      <c r="EP1651" s="74"/>
      <c r="EQ1651" s="72">
        <f>IF($A1651="-","-",ROUND(VLOOKUP($A1651+ROUND(LEFT(EQ$1625,2)/24,5),'[1]ОАО "АТС"'!$A$30:$F$773,3,FALSE)+HLOOKUP($DL$1623,'[1]Сбытовая надбавка'!$F$5:$H$6,2,FALSE),2)+'[1]Иные услуги'!$C$6+HLOOKUP($DR$1622,'[1]Услуги по передаче'!$G$5:$J$7,3,FALSE))</f>
        <v>2100.1</v>
      </c>
      <c r="ER1651" s="73"/>
      <c r="ES1651" s="73"/>
      <c r="ET1651" s="73"/>
      <c r="EU1651" s="73"/>
      <c r="EV1651" s="74"/>
    </row>
    <row r="1652" spans="1:152" s="38" customFormat="1" ht="15.75" customHeight="1" x14ac:dyDescent="0.2">
      <c r="A1652" s="69">
        <f>$A$141</f>
        <v>45012</v>
      </c>
      <c r="B1652" s="70"/>
      <c r="C1652" s="70"/>
      <c r="D1652" s="70"/>
      <c r="E1652" s="70"/>
      <c r="F1652" s="70"/>
      <c r="G1652" s="70"/>
      <c r="H1652" s="71"/>
      <c r="I1652" s="72">
        <f>IF($A1652="-","-",ROUND(VLOOKUP($A1652+ROUND(LEFT(I$1625,1)/24,5),'[1]ОАО "АТС"'!$A$30:$F$773,3,FALSE)+HLOOKUP($DL$1623,'[1]Сбытовая надбавка'!$F$5:$H$6,2,FALSE),2)+'[1]Иные услуги'!$C$6+HLOOKUP($DR$1622,'[1]Услуги по передаче'!$G$5:$J$7,3,FALSE))</f>
        <v>2050.87</v>
      </c>
      <c r="J1652" s="73"/>
      <c r="K1652" s="73"/>
      <c r="L1652" s="73"/>
      <c r="M1652" s="73"/>
      <c r="N1652" s="74"/>
      <c r="O1652" s="72">
        <f>IF($A1652="-","-",ROUND(VLOOKUP($A1652+ROUND(LEFT(O$1625,1)/24,5),'[1]ОАО "АТС"'!$A$30:$F$773,3,FALSE)+HLOOKUP($DL$1623,'[1]Сбытовая надбавка'!$F$5:$H$6,2,FALSE),2)+'[1]Иные услуги'!$C$6+HLOOKUP($DR$1622,'[1]Услуги по передаче'!$G$5:$J$7,3,FALSE))</f>
        <v>2051.0299999999997</v>
      </c>
      <c r="P1652" s="73"/>
      <c r="Q1652" s="73"/>
      <c r="R1652" s="73"/>
      <c r="S1652" s="73"/>
      <c r="T1652" s="74"/>
      <c r="U1652" s="72">
        <f>IF($A1652="-","-",ROUND(VLOOKUP($A1652+ROUND(LEFT(U$1625,1)/24,5),'[1]ОАО "АТС"'!$A$30:$F$773,3,FALSE)+HLOOKUP($DL$1623,'[1]Сбытовая надбавка'!$F$5:$H$6,2,FALSE),2)+'[1]Иные услуги'!$C$6+HLOOKUP($DR$1622,'[1]Услуги по передаче'!$G$5:$J$7,3,FALSE))</f>
        <v>2051.09</v>
      </c>
      <c r="V1652" s="73"/>
      <c r="W1652" s="73"/>
      <c r="X1652" s="73"/>
      <c r="Y1652" s="73"/>
      <c r="Z1652" s="74"/>
      <c r="AA1652" s="72">
        <f>IF($A1652="-","-",ROUND(VLOOKUP($A1652+ROUND(LEFT(AA$1625,1)/24,5),'[1]ОАО "АТС"'!$A$30:$F$773,3,FALSE)+HLOOKUP($DL$1623,'[1]Сбытовая надбавка'!$F$5:$H$6,2,FALSE),2)+'[1]Иные услуги'!$C$6+HLOOKUP($DR$1622,'[1]Услуги по передаче'!$G$5:$J$7,3,FALSE))</f>
        <v>2051.0299999999997</v>
      </c>
      <c r="AB1652" s="73"/>
      <c r="AC1652" s="73"/>
      <c r="AD1652" s="73"/>
      <c r="AE1652" s="73"/>
      <c r="AF1652" s="74"/>
      <c r="AG1652" s="72">
        <f>IF($A1652="-","-",ROUND(VLOOKUP($A1652+ROUND(LEFT(AG$1625,1)/24,5),'[1]ОАО "АТС"'!$A$30:$F$773,3,FALSE)+HLOOKUP($DL$1623,'[1]Сбытовая надбавка'!$F$5:$H$6,2,FALSE),2)+'[1]Иные услуги'!$C$6+HLOOKUP($DR$1622,'[1]Услуги по передаче'!$G$5:$J$7,3,FALSE))</f>
        <v>2050.87</v>
      </c>
      <c r="AH1652" s="73"/>
      <c r="AI1652" s="73"/>
      <c r="AJ1652" s="73"/>
      <c r="AK1652" s="73"/>
      <c r="AL1652" s="74"/>
      <c r="AM1652" s="72">
        <f>IF($A1652="-","-",ROUND(VLOOKUP($A1652+ROUND(LEFT(AM$1625,1)/24,5),'[1]ОАО "АТС"'!$A$30:$F$773,3,FALSE)+HLOOKUP($DL$1623,'[1]Сбытовая надбавка'!$F$5:$H$6,2,FALSE),2)+'[1]Иные услуги'!$C$6+HLOOKUP($DR$1622,'[1]Услуги по передаче'!$G$5:$J$7,3,FALSE))</f>
        <v>2050.96</v>
      </c>
      <c r="AN1652" s="73"/>
      <c r="AO1652" s="73"/>
      <c r="AP1652" s="73"/>
      <c r="AQ1652" s="73"/>
      <c r="AR1652" s="74"/>
      <c r="AS1652" s="72">
        <f>IF($A1652="-","-",ROUND(VLOOKUP($A1652+ROUND(LEFT(AS$1625,1)/24,5),'[1]ОАО "АТС"'!$A$30:$F$773,3,FALSE)+HLOOKUP($DL$1623,'[1]Сбытовая надбавка'!$F$5:$H$6,2,FALSE),2)+'[1]Иные услуги'!$C$6+HLOOKUP($DR$1622,'[1]Услуги по передаче'!$G$5:$J$7,3,FALSE))</f>
        <v>2054.36</v>
      </c>
      <c r="AT1652" s="73"/>
      <c r="AU1652" s="73"/>
      <c r="AV1652" s="73"/>
      <c r="AW1652" s="73"/>
      <c r="AX1652" s="74"/>
      <c r="AY1652" s="72">
        <f>IF($A1652="-","-",ROUND(VLOOKUP($A1652+ROUND(LEFT(AY$1625,1)/24,5),'[1]ОАО "АТС"'!$A$30:$F$773,3,FALSE)+HLOOKUP($DL$1623,'[1]Сбытовая надбавка'!$F$5:$H$6,2,FALSE),2)+'[1]Иные услуги'!$C$6+HLOOKUP($DR$1622,'[1]Услуги по передаче'!$G$5:$J$7,3,FALSE))</f>
        <v>2155.29</v>
      </c>
      <c r="AZ1652" s="73"/>
      <c r="BA1652" s="73"/>
      <c r="BB1652" s="73"/>
      <c r="BC1652" s="73"/>
      <c r="BD1652" s="74"/>
      <c r="BE1652" s="72">
        <f>IF($A1652="-","-",ROUND(VLOOKUP($A1652+ROUND(LEFT(BE$1625,1)/24,5),'[1]ОАО "АТС"'!$A$30:$F$773,3,FALSE)+HLOOKUP($DL$1623,'[1]Сбытовая надбавка'!$F$5:$H$6,2,FALSE),2)+'[1]Иные услуги'!$C$6+HLOOKUP($DR$1622,'[1]Услуги по передаче'!$G$5:$J$7,3,FALSE))</f>
        <v>2050.85</v>
      </c>
      <c r="BF1652" s="73"/>
      <c r="BG1652" s="73"/>
      <c r="BH1652" s="73"/>
      <c r="BI1652" s="73"/>
      <c r="BJ1652" s="74"/>
      <c r="BK1652" s="72">
        <f>IF($A1652="-","-",ROUND(VLOOKUP($A1652+ROUND(LEFT(BK$1625,1)/24,5),'[1]ОАО "АТС"'!$A$30:$F$773,3,FALSE)+HLOOKUP($DL$1623,'[1]Сбытовая надбавка'!$F$5:$H$6,2,FALSE),2)+'[1]Иные услуги'!$C$6+HLOOKUP($DR$1622,'[1]Услуги по передаче'!$G$5:$J$7,3,FALSE))</f>
        <v>2071.4299999999998</v>
      </c>
      <c r="BL1652" s="73"/>
      <c r="BM1652" s="73"/>
      <c r="BN1652" s="73"/>
      <c r="BO1652" s="73"/>
      <c r="BP1652" s="74"/>
      <c r="BQ1652" s="72">
        <f>IF($A1652="-","-",ROUND(VLOOKUP($A1652+ROUND(LEFT(BQ$1625,2)/24,5),'[1]ОАО "АТС"'!$A$30:$F$773,3,FALSE)+HLOOKUP($DL$1623,'[1]Сбытовая надбавка'!$F$5:$H$6,2,FALSE),2)+'[1]Иные услуги'!$C$6+HLOOKUP($DR$1622,'[1]Услуги по передаче'!$G$5:$J$7,3,FALSE))</f>
        <v>2083.44</v>
      </c>
      <c r="BR1652" s="73"/>
      <c r="BS1652" s="73"/>
      <c r="BT1652" s="73"/>
      <c r="BU1652" s="73"/>
      <c r="BV1652" s="74"/>
      <c r="BW1652" s="72">
        <f>IF($A1652="-","-",ROUND(VLOOKUP($A1652+ROUND(LEFT(BW$1625,2)/24,5),'[1]ОАО "АТС"'!$A$30:$F$773,3,FALSE)+HLOOKUP($DL$1623,'[1]Сбытовая надбавка'!$F$5:$H$6,2,FALSE),2)+'[1]Иные услуги'!$C$6+HLOOKUP($DR$1622,'[1]Услуги по передаче'!$G$5:$J$7,3,FALSE))</f>
        <v>2071.52</v>
      </c>
      <c r="BX1652" s="73"/>
      <c r="BY1652" s="73"/>
      <c r="BZ1652" s="73"/>
      <c r="CA1652" s="73"/>
      <c r="CB1652" s="74"/>
      <c r="CC1652" s="72">
        <f>IF($A1652="-","-",ROUND(VLOOKUP($A1652+ROUND(LEFT(CC$1625,2)/24,5),'[1]ОАО "АТС"'!$A$30:$F$773,3,FALSE)+HLOOKUP($DL$1623,'[1]Сбытовая надбавка'!$F$5:$H$6,2,FALSE),2)+'[1]Иные услуги'!$C$6+HLOOKUP($DR$1622,'[1]Услуги по передаче'!$G$5:$J$7,3,FALSE))</f>
        <v>2050.91</v>
      </c>
      <c r="CD1652" s="73"/>
      <c r="CE1652" s="73"/>
      <c r="CF1652" s="73"/>
      <c r="CG1652" s="73"/>
      <c r="CH1652" s="74"/>
      <c r="CI1652" s="72">
        <f>IF($A1652="-","-",ROUND(VLOOKUP($A1652+ROUND(LEFT(CI$1625,2)/24,5),'[1]ОАО "АТС"'!$A$30:$F$773,3,FALSE)+HLOOKUP($DL$1623,'[1]Сбытовая надбавка'!$F$5:$H$6,2,FALSE),2)+'[1]Иные услуги'!$C$6+HLOOKUP($DR$1622,'[1]Услуги по передаче'!$G$5:$J$7,3,FALSE))</f>
        <v>2050.89</v>
      </c>
      <c r="CJ1652" s="73"/>
      <c r="CK1652" s="73"/>
      <c r="CL1652" s="73"/>
      <c r="CM1652" s="73"/>
      <c r="CN1652" s="74"/>
      <c r="CO1652" s="72">
        <f>IF($A1652="-","-",ROUND(VLOOKUP($A1652+ROUND(LEFT(CO$1625,2)/24,5),'[1]ОАО "АТС"'!$A$30:$F$773,3,FALSE)+HLOOKUP($DL$1623,'[1]Сбытовая надбавка'!$F$5:$H$6,2,FALSE),2)+'[1]Иные услуги'!$C$6+HLOOKUP($DR$1622,'[1]Услуги по передаче'!$G$5:$J$7,3,FALSE))</f>
        <v>2058.4299999999998</v>
      </c>
      <c r="CP1652" s="73"/>
      <c r="CQ1652" s="73"/>
      <c r="CR1652" s="73"/>
      <c r="CS1652" s="73"/>
      <c r="CT1652" s="74"/>
      <c r="CU1652" s="72">
        <f>IF($A1652="-","-",ROUND(VLOOKUP($A1652+ROUND(LEFT(CU$1625,2)/24,5),'[1]ОАО "АТС"'!$A$30:$F$773,3,FALSE)+HLOOKUP($DL$1623,'[1]Сбытовая надбавка'!$F$5:$H$6,2,FALSE),2)+'[1]Иные услуги'!$C$6+HLOOKUP($DR$1622,'[1]Услуги по передаче'!$G$5:$J$7,3,FALSE))</f>
        <v>2051.0099999999998</v>
      </c>
      <c r="CV1652" s="73"/>
      <c r="CW1652" s="73"/>
      <c r="CX1652" s="73"/>
      <c r="CY1652" s="73"/>
      <c r="CZ1652" s="74"/>
      <c r="DA1652" s="72">
        <f>IF($A1652="-","-",ROUND(VLOOKUP($A1652+ROUND(LEFT(DA$1625,2)/24,5),'[1]ОАО "АТС"'!$A$30:$F$773,3,FALSE)+HLOOKUP($DL$1623,'[1]Сбытовая надбавка'!$F$5:$H$6,2,FALSE),2)+'[1]Иные услуги'!$C$6+HLOOKUP($DR$1622,'[1]Услуги по передаче'!$G$5:$J$7,3,FALSE))</f>
        <v>2050.88</v>
      </c>
      <c r="DB1652" s="73"/>
      <c r="DC1652" s="73"/>
      <c r="DD1652" s="73"/>
      <c r="DE1652" s="73"/>
      <c r="DF1652" s="74"/>
      <c r="DG1652" s="72">
        <f>IF($A1652="-","-",ROUND(VLOOKUP($A1652+ROUND(LEFT(DG$1625,2)/24,5),'[1]ОАО "АТС"'!$A$30:$F$773,3,FALSE)+HLOOKUP($DL$1623,'[1]Сбытовая надбавка'!$F$5:$H$6,2,FALSE),2)+'[1]Иные услуги'!$C$6+HLOOKUP($DR$1622,'[1]Услуги по передаче'!$G$5:$J$7,3,FALSE))</f>
        <v>2050.9299999999998</v>
      </c>
      <c r="DH1652" s="73"/>
      <c r="DI1652" s="73"/>
      <c r="DJ1652" s="73"/>
      <c r="DK1652" s="73"/>
      <c r="DL1652" s="74"/>
      <c r="DM1652" s="72">
        <f>IF($A1652="-","-",ROUND(VLOOKUP($A1652+ROUND(LEFT(DM$1625,2)/24,5),'[1]ОАО "АТС"'!$A$30:$F$773,3,FALSE)+HLOOKUP($DL$1623,'[1]Сбытовая надбавка'!$F$5:$H$6,2,FALSE),2)+'[1]Иные услуги'!$C$6+HLOOKUP($DR$1622,'[1]Услуги по передаче'!$G$5:$J$7,3,FALSE))</f>
        <v>2064.14</v>
      </c>
      <c r="DN1652" s="73"/>
      <c r="DO1652" s="73"/>
      <c r="DP1652" s="73"/>
      <c r="DQ1652" s="73"/>
      <c r="DR1652" s="74"/>
      <c r="DS1652" s="72">
        <f>IF($A1652="-","-",ROUND(VLOOKUP($A1652+ROUND(LEFT(DS$1625,2)/24,5),'[1]ОАО "АТС"'!$A$30:$F$773,3,FALSE)+HLOOKUP($DL$1623,'[1]Сбытовая надбавка'!$F$5:$H$6,2,FALSE),2)+'[1]Иные услуги'!$C$6+HLOOKUP($DR$1622,'[1]Услуги по передаче'!$G$5:$J$7,3,FALSE))</f>
        <v>2055.7399999999998</v>
      </c>
      <c r="DT1652" s="73"/>
      <c r="DU1652" s="73"/>
      <c r="DV1652" s="73"/>
      <c r="DW1652" s="73"/>
      <c r="DX1652" s="74"/>
      <c r="DY1652" s="72">
        <f>IF($A1652="-","-",ROUND(VLOOKUP($A1652+ROUND(LEFT(DY$1625,2)/24,5),'[1]ОАО "АТС"'!$A$30:$F$773,3,FALSE)+HLOOKUP($DL$1623,'[1]Сбытовая надбавка'!$F$5:$H$6,2,FALSE),2)+'[1]Иные услуги'!$C$6+HLOOKUP($DR$1622,'[1]Услуги по передаче'!$G$5:$J$7,3,FALSE))</f>
        <v>2050.13</v>
      </c>
      <c r="DZ1652" s="73"/>
      <c r="EA1652" s="73"/>
      <c r="EB1652" s="73"/>
      <c r="EC1652" s="73"/>
      <c r="ED1652" s="74"/>
      <c r="EE1652" s="72">
        <f>IF($A1652="-","-",ROUND(VLOOKUP($A1652+ROUND(LEFT(EE$1625,2)/24,5),'[1]ОАО "АТС"'!$A$30:$F$773,3,FALSE)+HLOOKUP($DL$1623,'[1]Сбытовая надбавка'!$F$5:$H$6,2,FALSE),2)+'[1]Иные услуги'!$C$6+HLOOKUP($DR$1622,'[1]Услуги по передаче'!$G$5:$J$7,3,FALSE))</f>
        <v>2049.96</v>
      </c>
      <c r="EF1652" s="73"/>
      <c r="EG1652" s="73"/>
      <c r="EH1652" s="73"/>
      <c r="EI1652" s="73"/>
      <c r="EJ1652" s="74"/>
      <c r="EK1652" s="72">
        <f>IF($A1652="-","-",ROUND(VLOOKUP($A1652+ROUND(LEFT(EK$1625,2)/24,5),'[1]ОАО "АТС"'!$A$30:$F$773,3,FALSE)+HLOOKUP($DL$1623,'[1]Сбытовая надбавка'!$F$5:$H$6,2,FALSE),2)+'[1]Иные услуги'!$C$6+HLOOKUP($DR$1622,'[1]Услуги по передаче'!$G$5:$J$7,3,FALSE))</f>
        <v>2220.63</v>
      </c>
      <c r="EL1652" s="73"/>
      <c r="EM1652" s="73"/>
      <c r="EN1652" s="73"/>
      <c r="EO1652" s="73"/>
      <c r="EP1652" s="74"/>
      <c r="EQ1652" s="72">
        <f>IF($A1652="-","-",ROUND(VLOOKUP($A1652+ROUND(LEFT(EQ$1625,2)/24,5),'[1]ОАО "АТС"'!$A$30:$F$773,3,FALSE)+HLOOKUP($DL$1623,'[1]Сбытовая надбавка'!$F$5:$H$6,2,FALSE),2)+'[1]Иные услуги'!$C$6+HLOOKUP($DR$1622,'[1]Услуги по передаче'!$G$5:$J$7,3,FALSE))</f>
        <v>2125.27</v>
      </c>
      <c r="ER1652" s="73"/>
      <c r="ES1652" s="73"/>
      <c r="ET1652" s="73"/>
      <c r="EU1652" s="73"/>
      <c r="EV1652" s="74"/>
    </row>
    <row r="1653" spans="1:152" s="38" customFormat="1" ht="15.75" customHeight="1" x14ac:dyDescent="0.2">
      <c r="A1653" s="69">
        <f>$A$142</f>
        <v>45013</v>
      </c>
      <c r="B1653" s="70"/>
      <c r="C1653" s="70"/>
      <c r="D1653" s="70"/>
      <c r="E1653" s="70"/>
      <c r="F1653" s="70"/>
      <c r="G1653" s="70"/>
      <c r="H1653" s="71"/>
      <c r="I1653" s="72">
        <f>IF($A1653="-","-",ROUND(VLOOKUP($A1653+ROUND(LEFT(I$1625,1)/24,5),'[1]ОАО "АТС"'!$A$30:$F$773,3,FALSE)+HLOOKUP($DL$1623,'[1]Сбытовая надбавка'!$F$5:$H$6,2,FALSE),2)+'[1]Иные услуги'!$C$6+HLOOKUP($DR$1622,'[1]Услуги по передаче'!$G$5:$J$7,3,FALSE))</f>
        <v>2050.7999999999997</v>
      </c>
      <c r="J1653" s="73"/>
      <c r="K1653" s="73"/>
      <c r="L1653" s="73"/>
      <c r="M1653" s="73"/>
      <c r="N1653" s="74"/>
      <c r="O1653" s="72">
        <f>IF($A1653="-","-",ROUND(VLOOKUP($A1653+ROUND(LEFT(O$1625,1)/24,5),'[1]ОАО "АТС"'!$A$30:$F$773,3,FALSE)+HLOOKUP($DL$1623,'[1]Сбытовая надбавка'!$F$5:$H$6,2,FALSE),2)+'[1]Иные услуги'!$C$6+HLOOKUP($DR$1622,'[1]Услуги по передаче'!$G$5:$J$7,3,FALSE))</f>
        <v>2050.9</v>
      </c>
      <c r="P1653" s="73"/>
      <c r="Q1653" s="73"/>
      <c r="R1653" s="73"/>
      <c r="S1653" s="73"/>
      <c r="T1653" s="74"/>
      <c r="U1653" s="72">
        <f>IF($A1653="-","-",ROUND(VLOOKUP($A1653+ROUND(LEFT(U$1625,1)/24,5),'[1]ОАО "АТС"'!$A$30:$F$773,3,FALSE)+HLOOKUP($DL$1623,'[1]Сбытовая надбавка'!$F$5:$H$6,2,FALSE),2)+'[1]Иные услуги'!$C$6+HLOOKUP($DR$1622,'[1]Услуги по передаче'!$G$5:$J$7,3,FALSE))</f>
        <v>2050.9699999999998</v>
      </c>
      <c r="V1653" s="73"/>
      <c r="W1653" s="73"/>
      <c r="X1653" s="73"/>
      <c r="Y1653" s="73"/>
      <c r="Z1653" s="74"/>
      <c r="AA1653" s="72">
        <f>IF($A1653="-","-",ROUND(VLOOKUP($A1653+ROUND(LEFT(AA$1625,1)/24,5),'[1]ОАО "АТС"'!$A$30:$F$773,3,FALSE)+HLOOKUP($DL$1623,'[1]Сбытовая надбавка'!$F$5:$H$6,2,FALSE),2)+'[1]Иные услуги'!$C$6+HLOOKUP($DR$1622,'[1]Услуги по передаче'!$G$5:$J$7,3,FALSE))</f>
        <v>2050.91</v>
      </c>
      <c r="AB1653" s="73"/>
      <c r="AC1653" s="73"/>
      <c r="AD1653" s="73"/>
      <c r="AE1653" s="73"/>
      <c r="AF1653" s="74"/>
      <c r="AG1653" s="72">
        <f>IF($A1653="-","-",ROUND(VLOOKUP($A1653+ROUND(LEFT(AG$1625,1)/24,5),'[1]ОАО "АТС"'!$A$30:$F$773,3,FALSE)+HLOOKUP($DL$1623,'[1]Сбытовая надбавка'!$F$5:$H$6,2,FALSE),2)+'[1]Иные услуги'!$C$6+HLOOKUP($DR$1622,'[1]Услуги по передаче'!$G$5:$J$7,3,FALSE))</f>
        <v>2050.73</v>
      </c>
      <c r="AH1653" s="73"/>
      <c r="AI1653" s="73"/>
      <c r="AJ1653" s="73"/>
      <c r="AK1653" s="73"/>
      <c r="AL1653" s="74"/>
      <c r="AM1653" s="72">
        <f>IF($A1653="-","-",ROUND(VLOOKUP($A1653+ROUND(LEFT(AM$1625,1)/24,5),'[1]ОАО "АТС"'!$A$30:$F$773,3,FALSE)+HLOOKUP($DL$1623,'[1]Сбытовая надбавка'!$F$5:$H$6,2,FALSE),2)+'[1]Иные услуги'!$C$6+HLOOKUP($DR$1622,'[1]Услуги по передаче'!$G$5:$J$7,3,FALSE))</f>
        <v>2051</v>
      </c>
      <c r="AN1653" s="73"/>
      <c r="AO1653" s="73"/>
      <c r="AP1653" s="73"/>
      <c r="AQ1653" s="73"/>
      <c r="AR1653" s="74"/>
      <c r="AS1653" s="72">
        <f>IF($A1653="-","-",ROUND(VLOOKUP($A1653+ROUND(LEFT(AS$1625,1)/24,5),'[1]ОАО "АТС"'!$A$30:$F$773,3,FALSE)+HLOOKUP($DL$1623,'[1]Сбытовая надбавка'!$F$5:$H$6,2,FALSE),2)+'[1]Иные услуги'!$C$6+HLOOKUP($DR$1622,'[1]Услуги по передаче'!$G$5:$J$7,3,FALSE))</f>
        <v>2050.52</v>
      </c>
      <c r="AT1653" s="73"/>
      <c r="AU1653" s="73"/>
      <c r="AV1653" s="73"/>
      <c r="AW1653" s="73"/>
      <c r="AX1653" s="74"/>
      <c r="AY1653" s="72">
        <f>IF($A1653="-","-",ROUND(VLOOKUP($A1653+ROUND(LEFT(AY$1625,1)/24,5),'[1]ОАО "АТС"'!$A$30:$F$773,3,FALSE)+HLOOKUP($DL$1623,'[1]Сбытовая надбавка'!$F$5:$H$6,2,FALSE),2)+'[1]Иные услуги'!$C$6+HLOOKUP($DR$1622,'[1]Услуги по передаче'!$G$5:$J$7,3,FALSE))</f>
        <v>2117.0299999999997</v>
      </c>
      <c r="AZ1653" s="73"/>
      <c r="BA1653" s="73"/>
      <c r="BB1653" s="73"/>
      <c r="BC1653" s="73"/>
      <c r="BD1653" s="74"/>
      <c r="BE1653" s="72">
        <f>IF($A1653="-","-",ROUND(VLOOKUP($A1653+ROUND(LEFT(BE$1625,1)/24,5),'[1]ОАО "АТС"'!$A$30:$F$773,3,FALSE)+HLOOKUP($DL$1623,'[1]Сбытовая надбавка'!$F$5:$H$6,2,FALSE),2)+'[1]Иные услуги'!$C$6+HLOOKUP($DR$1622,'[1]Услуги по передаче'!$G$5:$J$7,3,FALSE))</f>
        <v>2050.75</v>
      </c>
      <c r="BF1653" s="73"/>
      <c r="BG1653" s="73"/>
      <c r="BH1653" s="73"/>
      <c r="BI1653" s="73"/>
      <c r="BJ1653" s="74"/>
      <c r="BK1653" s="72">
        <f>IF($A1653="-","-",ROUND(VLOOKUP($A1653+ROUND(LEFT(BK$1625,1)/24,5),'[1]ОАО "АТС"'!$A$30:$F$773,3,FALSE)+HLOOKUP($DL$1623,'[1]Сбытовая надбавка'!$F$5:$H$6,2,FALSE),2)+'[1]Иные услуги'!$C$6+HLOOKUP($DR$1622,'[1]Услуги по передаче'!$G$5:$J$7,3,FALSE))</f>
        <v>2050.83</v>
      </c>
      <c r="BL1653" s="73"/>
      <c r="BM1653" s="73"/>
      <c r="BN1653" s="73"/>
      <c r="BO1653" s="73"/>
      <c r="BP1653" s="74"/>
      <c r="BQ1653" s="72">
        <f>IF($A1653="-","-",ROUND(VLOOKUP($A1653+ROUND(LEFT(BQ$1625,2)/24,5),'[1]ОАО "АТС"'!$A$30:$F$773,3,FALSE)+HLOOKUP($DL$1623,'[1]Сбытовая надбавка'!$F$5:$H$6,2,FALSE),2)+'[1]Иные услуги'!$C$6+HLOOKUP($DR$1622,'[1]Услуги по передаче'!$G$5:$J$7,3,FALSE))</f>
        <v>2050.84</v>
      </c>
      <c r="BR1653" s="73"/>
      <c r="BS1653" s="73"/>
      <c r="BT1653" s="73"/>
      <c r="BU1653" s="73"/>
      <c r="BV1653" s="74"/>
      <c r="BW1653" s="72">
        <f>IF($A1653="-","-",ROUND(VLOOKUP($A1653+ROUND(LEFT(BW$1625,2)/24,5),'[1]ОАО "АТС"'!$A$30:$F$773,3,FALSE)+HLOOKUP($DL$1623,'[1]Сбытовая надбавка'!$F$5:$H$6,2,FALSE),2)+'[1]Иные услуги'!$C$6+HLOOKUP($DR$1622,'[1]Услуги по передаче'!$G$5:$J$7,3,FALSE))</f>
        <v>2050.94</v>
      </c>
      <c r="BX1653" s="73"/>
      <c r="BY1653" s="73"/>
      <c r="BZ1653" s="73"/>
      <c r="CA1653" s="73"/>
      <c r="CB1653" s="74"/>
      <c r="CC1653" s="72">
        <f>IF($A1653="-","-",ROUND(VLOOKUP($A1653+ROUND(LEFT(CC$1625,2)/24,5),'[1]ОАО "АТС"'!$A$30:$F$773,3,FALSE)+HLOOKUP($DL$1623,'[1]Сбытовая надбавка'!$F$5:$H$6,2,FALSE),2)+'[1]Иные услуги'!$C$6+HLOOKUP($DR$1622,'[1]Услуги по передаче'!$G$5:$J$7,3,FALSE))</f>
        <v>2050.91</v>
      </c>
      <c r="CD1653" s="73"/>
      <c r="CE1653" s="73"/>
      <c r="CF1653" s="73"/>
      <c r="CG1653" s="73"/>
      <c r="CH1653" s="74"/>
      <c r="CI1653" s="72">
        <f>IF($A1653="-","-",ROUND(VLOOKUP($A1653+ROUND(LEFT(CI$1625,2)/24,5),'[1]ОАО "АТС"'!$A$30:$F$773,3,FALSE)+HLOOKUP($DL$1623,'[1]Сбытовая надбавка'!$F$5:$H$6,2,FALSE),2)+'[1]Иные услуги'!$C$6+HLOOKUP($DR$1622,'[1]Услуги по передаче'!$G$5:$J$7,3,FALSE))</f>
        <v>2050.88</v>
      </c>
      <c r="CJ1653" s="73"/>
      <c r="CK1653" s="73"/>
      <c r="CL1653" s="73"/>
      <c r="CM1653" s="73"/>
      <c r="CN1653" s="74"/>
      <c r="CO1653" s="72">
        <f>IF($A1653="-","-",ROUND(VLOOKUP($A1653+ROUND(LEFT(CO$1625,2)/24,5),'[1]ОАО "АТС"'!$A$30:$F$773,3,FALSE)+HLOOKUP($DL$1623,'[1]Сбытовая надбавка'!$F$5:$H$6,2,FALSE),2)+'[1]Иные услуги'!$C$6+HLOOKUP($DR$1622,'[1]Услуги по передаче'!$G$5:$J$7,3,FALSE))</f>
        <v>2050.9499999999998</v>
      </c>
      <c r="CP1653" s="73"/>
      <c r="CQ1653" s="73"/>
      <c r="CR1653" s="73"/>
      <c r="CS1653" s="73"/>
      <c r="CT1653" s="74"/>
      <c r="CU1653" s="72">
        <f>IF($A1653="-","-",ROUND(VLOOKUP($A1653+ROUND(LEFT(CU$1625,2)/24,5),'[1]ОАО "АТС"'!$A$30:$F$773,3,FALSE)+HLOOKUP($DL$1623,'[1]Сбытовая надбавка'!$F$5:$H$6,2,FALSE),2)+'[1]Иные услуги'!$C$6+HLOOKUP($DR$1622,'[1]Услуги по передаче'!$G$5:$J$7,3,FALSE))</f>
        <v>2051.11</v>
      </c>
      <c r="CV1653" s="73"/>
      <c r="CW1653" s="73"/>
      <c r="CX1653" s="73"/>
      <c r="CY1653" s="73"/>
      <c r="CZ1653" s="74"/>
      <c r="DA1653" s="72">
        <f>IF($A1653="-","-",ROUND(VLOOKUP($A1653+ROUND(LEFT(DA$1625,2)/24,5),'[1]ОАО "АТС"'!$A$30:$F$773,3,FALSE)+HLOOKUP($DL$1623,'[1]Сбытовая надбавка'!$F$5:$H$6,2,FALSE),2)+'[1]Иные услуги'!$C$6+HLOOKUP($DR$1622,'[1]Услуги по передаче'!$G$5:$J$7,3,FALSE))</f>
        <v>2050.91</v>
      </c>
      <c r="DB1653" s="73"/>
      <c r="DC1653" s="73"/>
      <c r="DD1653" s="73"/>
      <c r="DE1653" s="73"/>
      <c r="DF1653" s="74"/>
      <c r="DG1653" s="72">
        <f>IF($A1653="-","-",ROUND(VLOOKUP($A1653+ROUND(LEFT(DG$1625,2)/24,5),'[1]ОАО "АТС"'!$A$30:$F$773,3,FALSE)+HLOOKUP($DL$1623,'[1]Сбытовая надбавка'!$F$5:$H$6,2,FALSE),2)+'[1]Иные услуги'!$C$6+HLOOKUP($DR$1622,'[1]Услуги по передаче'!$G$5:$J$7,3,FALSE))</f>
        <v>2051.0099999999998</v>
      </c>
      <c r="DH1653" s="73"/>
      <c r="DI1653" s="73"/>
      <c r="DJ1653" s="73"/>
      <c r="DK1653" s="73"/>
      <c r="DL1653" s="74"/>
      <c r="DM1653" s="72">
        <f>IF($A1653="-","-",ROUND(VLOOKUP($A1653+ROUND(LEFT(DM$1625,2)/24,5),'[1]ОАО "АТС"'!$A$30:$F$773,3,FALSE)+HLOOKUP($DL$1623,'[1]Сбытовая надбавка'!$F$5:$H$6,2,FALSE),2)+'[1]Иные услуги'!$C$6+HLOOKUP($DR$1622,'[1]Услуги по передаче'!$G$5:$J$7,3,FALSE))</f>
        <v>2048.73</v>
      </c>
      <c r="DN1653" s="73"/>
      <c r="DO1653" s="73"/>
      <c r="DP1653" s="73"/>
      <c r="DQ1653" s="73"/>
      <c r="DR1653" s="74"/>
      <c r="DS1653" s="72">
        <f>IF($A1653="-","-",ROUND(VLOOKUP($A1653+ROUND(LEFT(DS$1625,2)/24,5),'[1]ОАО "АТС"'!$A$30:$F$773,3,FALSE)+HLOOKUP($DL$1623,'[1]Сбытовая надбавка'!$F$5:$H$6,2,FALSE),2)+'[1]Иные услуги'!$C$6+HLOOKUP($DR$1622,'[1]Услуги по передаче'!$G$5:$J$7,3,FALSE))</f>
        <v>2049.77</v>
      </c>
      <c r="DT1653" s="73"/>
      <c r="DU1653" s="73"/>
      <c r="DV1653" s="73"/>
      <c r="DW1653" s="73"/>
      <c r="DX1653" s="74"/>
      <c r="DY1653" s="72">
        <f>IF($A1653="-","-",ROUND(VLOOKUP($A1653+ROUND(LEFT(DY$1625,2)/24,5),'[1]ОАО "АТС"'!$A$30:$F$773,3,FALSE)+HLOOKUP($DL$1623,'[1]Сбытовая надбавка'!$F$5:$H$6,2,FALSE),2)+'[1]Иные услуги'!$C$6+HLOOKUP($DR$1622,'[1]Услуги по передаче'!$G$5:$J$7,3,FALSE))</f>
        <v>2050.0699999999997</v>
      </c>
      <c r="DZ1653" s="73"/>
      <c r="EA1653" s="73"/>
      <c r="EB1653" s="73"/>
      <c r="EC1653" s="73"/>
      <c r="ED1653" s="74"/>
      <c r="EE1653" s="72">
        <f>IF($A1653="-","-",ROUND(VLOOKUP($A1653+ROUND(LEFT(EE$1625,2)/24,5),'[1]ОАО "АТС"'!$A$30:$F$773,3,FALSE)+HLOOKUP($DL$1623,'[1]Сбытовая надбавка'!$F$5:$H$6,2,FALSE),2)+'[1]Иные услуги'!$C$6+HLOOKUP($DR$1622,'[1]Услуги по передаче'!$G$5:$J$7,3,FALSE))</f>
        <v>2050.14</v>
      </c>
      <c r="EF1653" s="73"/>
      <c r="EG1653" s="73"/>
      <c r="EH1653" s="73"/>
      <c r="EI1653" s="73"/>
      <c r="EJ1653" s="74"/>
      <c r="EK1653" s="72">
        <f>IF($A1653="-","-",ROUND(VLOOKUP($A1653+ROUND(LEFT(EK$1625,2)/24,5),'[1]ОАО "АТС"'!$A$30:$F$773,3,FALSE)+HLOOKUP($DL$1623,'[1]Сбытовая надбавка'!$F$5:$H$6,2,FALSE),2)+'[1]Иные услуги'!$C$6+HLOOKUP($DR$1622,'[1]Услуги по передаче'!$G$5:$J$7,3,FALSE))</f>
        <v>2191.6</v>
      </c>
      <c r="EL1653" s="73"/>
      <c r="EM1653" s="73"/>
      <c r="EN1653" s="73"/>
      <c r="EO1653" s="73"/>
      <c r="EP1653" s="74"/>
      <c r="EQ1653" s="72">
        <f>IF($A1653="-","-",ROUND(VLOOKUP($A1653+ROUND(LEFT(EQ$1625,2)/24,5),'[1]ОАО "АТС"'!$A$30:$F$773,3,FALSE)+HLOOKUP($DL$1623,'[1]Сбытовая надбавка'!$F$5:$H$6,2,FALSE),2)+'[1]Иные услуги'!$C$6+HLOOKUP($DR$1622,'[1]Услуги по передаче'!$G$5:$J$7,3,FALSE))</f>
        <v>2092.9899999999998</v>
      </c>
      <c r="ER1653" s="73"/>
      <c r="ES1653" s="73"/>
      <c r="ET1653" s="73"/>
      <c r="EU1653" s="73"/>
      <c r="EV1653" s="74"/>
    </row>
    <row r="1654" spans="1:152" s="38" customFormat="1" ht="15.75" customHeight="1" x14ac:dyDescent="0.2">
      <c r="A1654" s="69">
        <f>$A$143</f>
        <v>45014</v>
      </c>
      <c r="B1654" s="70"/>
      <c r="C1654" s="70"/>
      <c r="D1654" s="70"/>
      <c r="E1654" s="70"/>
      <c r="F1654" s="70"/>
      <c r="G1654" s="70"/>
      <c r="H1654" s="71"/>
      <c r="I1654" s="72">
        <f>IF($A1654="-","-",ROUND(VLOOKUP($A1654+ROUND(LEFT(I$1625,1)/24,5),'[1]ОАО "АТС"'!$A$30:$F$773,3,FALSE)+HLOOKUP($DL$1623,'[1]Сбытовая надбавка'!$F$5:$H$6,2,FALSE),2)+'[1]Иные услуги'!$C$6+HLOOKUP($DR$1622,'[1]Услуги по передаче'!$G$5:$J$7,3,FALSE))</f>
        <v>2051.08</v>
      </c>
      <c r="J1654" s="73"/>
      <c r="K1654" s="73"/>
      <c r="L1654" s="73"/>
      <c r="M1654" s="73"/>
      <c r="N1654" s="74"/>
      <c r="O1654" s="72">
        <f>IF($A1654="-","-",ROUND(VLOOKUP($A1654+ROUND(LEFT(O$1625,1)/24,5),'[1]ОАО "АТС"'!$A$30:$F$773,3,FALSE)+HLOOKUP($DL$1623,'[1]Сбытовая надбавка'!$F$5:$H$6,2,FALSE),2)+'[1]Иные услуги'!$C$6+HLOOKUP($DR$1622,'[1]Услуги по передаче'!$G$5:$J$7,3,FALSE))</f>
        <v>2051.12</v>
      </c>
      <c r="P1654" s="73"/>
      <c r="Q1654" s="73"/>
      <c r="R1654" s="73"/>
      <c r="S1654" s="73"/>
      <c r="T1654" s="74"/>
      <c r="U1654" s="72">
        <f>IF($A1654="-","-",ROUND(VLOOKUP($A1654+ROUND(LEFT(U$1625,1)/24,5),'[1]ОАО "АТС"'!$A$30:$F$773,3,FALSE)+HLOOKUP($DL$1623,'[1]Сбытовая надбавка'!$F$5:$H$6,2,FALSE),2)+'[1]Иные услуги'!$C$6+HLOOKUP($DR$1622,'[1]Услуги по передаче'!$G$5:$J$7,3,FALSE))</f>
        <v>2051.15</v>
      </c>
      <c r="V1654" s="73"/>
      <c r="W1654" s="73"/>
      <c r="X1654" s="73"/>
      <c r="Y1654" s="73"/>
      <c r="Z1654" s="74"/>
      <c r="AA1654" s="72">
        <f>IF($A1654="-","-",ROUND(VLOOKUP($A1654+ROUND(LEFT(AA$1625,1)/24,5),'[1]ОАО "АТС"'!$A$30:$F$773,3,FALSE)+HLOOKUP($DL$1623,'[1]Сбытовая надбавка'!$F$5:$H$6,2,FALSE),2)+'[1]Иные услуги'!$C$6+HLOOKUP($DR$1622,'[1]Услуги по передаче'!$G$5:$J$7,3,FALSE))</f>
        <v>2051.0699999999997</v>
      </c>
      <c r="AB1654" s="73"/>
      <c r="AC1654" s="73"/>
      <c r="AD1654" s="73"/>
      <c r="AE1654" s="73"/>
      <c r="AF1654" s="74"/>
      <c r="AG1654" s="72">
        <f>IF($A1654="-","-",ROUND(VLOOKUP($A1654+ROUND(LEFT(AG$1625,1)/24,5),'[1]ОАО "АТС"'!$A$30:$F$773,3,FALSE)+HLOOKUP($DL$1623,'[1]Сбытовая надбавка'!$F$5:$H$6,2,FALSE),2)+'[1]Иные услуги'!$C$6+HLOOKUP($DR$1622,'[1]Услуги по передаче'!$G$5:$J$7,3,FALSE))</f>
        <v>2051.3199999999997</v>
      </c>
      <c r="AH1654" s="73"/>
      <c r="AI1654" s="73"/>
      <c r="AJ1654" s="73"/>
      <c r="AK1654" s="73"/>
      <c r="AL1654" s="74"/>
      <c r="AM1654" s="72">
        <f>IF($A1654="-","-",ROUND(VLOOKUP($A1654+ROUND(LEFT(AM$1625,1)/24,5),'[1]ОАО "АТС"'!$A$30:$F$773,3,FALSE)+HLOOKUP($DL$1623,'[1]Сбытовая надбавка'!$F$5:$H$6,2,FALSE),2)+'[1]Иные услуги'!$C$6+HLOOKUP($DR$1622,'[1]Услуги по передаче'!$G$5:$J$7,3,FALSE))</f>
        <v>2051.3199999999997</v>
      </c>
      <c r="AN1654" s="73"/>
      <c r="AO1654" s="73"/>
      <c r="AP1654" s="73"/>
      <c r="AQ1654" s="73"/>
      <c r="AR1654" s="74"/>
      <c r="AS1654" s="72">
        <f>IF($A1654="-","-",ROUND(VLOOKUP($A1654+ROUND(LEFT(AS$1625,1)/24,5),'[1]ОАО "АТС"'!$A$30:$F$773,3,FALSE)+HLOOKUP($DL$1623,'[1]Сбытовая надбавка'!$F$5:$H$6,2,FALSE),2)+'[1]Иные услуги'!$C$6+HLOOKUP($DR$1622,'[1]Услуги по передаче'!$G$5:$J$7,3,FALSE))</f>
        <v>2050.7799999999997</v>
      </c>
      <c r="AT1654" s="73"/>
      <c r="AU1654" s="73"/>
      <c r="AV1654" s="73"/>
      <c r="AW1654" s="73"/>
      <c r="AX1654" s="74"/>
      <c r="AY1654" s="72">
        <f>IF($A1654="-","-",ROUND(VLOOKUP($A1654+ROUND(LEFT(AY$1625,1)/24,5),'[1]ОАО "АТС"'!$A$30:$F$773,3,FALSE)+HLOOKUP($DL$1623,'[1]Сбытовая надбавка'!$F$5:$H$6,2,FALSE),2)+'[1]Иные услуги'!$C$6+HLOOKUP($DR$1622,'[1]Услуги по передаче'!$G$5:$J$7,3,FALSE))</f>
        <v>2110.69</v>
      </c>
      <c r="AZ1654" s="73"/>
      <c r="BA1654" s="73"/>
      <c r="BB1654" s="73"/>
      <c r="BC1654" s="73"/>
      <c r="BD1654" s="74"/>
      <c r="BE1654" s="72">
        <f>IF($A1654="-","-",ROUND(VLOOKUP($A1654+ROUND(LEFT(BE$1625,1)/24,5),'[1]ОАО "АТС"'!$A$30:$F$773,3,FALSE)+HLOOKUP($DL$1623,'[1]Сбытовая надбавка'!$F$5:$H$6,2,FALSE),2)+'[1]Иные услуги'!$C$6+HLOOKUP($DR$1622,'[1]Услуги по передаче'!$G$5:$J$7,3,FALSE))</f>
        <v>2051.0299999999997</v>
      </c>
      <c r="BF1654" s="73"/>
      <c r="BG1654" s="73"/>
      <c r="BH1654" s="73"/>
      <c r="BI1654" s="73"/>
      <c r="BJ1654" s="74"/>
      <c r="BK1654" s="72">
        <f>IF($A1654="-","-",ROUND(VLOOKUP($A1654+ROUND(LEFT(BK$1625,1)/24,5),'[1]ОАО "АТС"'!$A$30:$F$773,3,FALSE)+HLOOKUP($DL$1623,'[1]Сбытовая надбавка'!$F$5:$H$6,2,FALSE),2)+'[1]Иные услуги'!$C$6+HLOOKUP($DR$1622,'[1]Услуги по передаче'!$G$5:$J$7,3,FALSE))</f>
        <v>2051.02</v>
      </c>
      <c r="BL1654" s="73"/>
      <c r="BM1654" s="73"/>
      <c r="BN1654" s="73"/>
      <c r="BO1654" s="73"/>
      <c r="BP1654" s="74"/>
      <c r="BQ1654" s="72">
        <f>IF($A1654="-","-",ROUND(VLOOKUP($A1654+ROUND(LEFT(BQ$1625,2)/24,5),'[1]ОАО "АТС"'!$A$30:$F$773,3,FALSE)+HLOOKUP($DL$1623,'[1]Сбытовая надбавка'!$F$5:$H$6,2,FALSE),2)+'[1]Иные услуги'!$C$6+HLOOKUP($DR$1622,'[1]Услуги по передаче'!$G$5:$J$7,3,FALSE))</f>
        <v>2051.0099999999998</v>
      </c>
      <c r="BR1654" s="73"/>
      <c r="BS1654" s="73"/>
      <c r="BT1654" s="73"/>
      <c r="BU1654" s="73"/>
      <c r="BV1654" s="74"/>
      <c r="BW1654" s="72">
        <f>IF($A1654="-","-",ROUND(VLOOKUP($A1654+ROUND(LEFT(BW$1625,2)/24,5),'[1]ОАО "АТС"'!$A$30:$F$773,3,FALSE)+HLOOKUP($DL$1623,'[1]Сбытовая надбавка'!$F$5:$H$6,2,FALSE),2)+'[1]Иные услуги'!$C$6+HLOOKUP($DR$1622,'[1]Услуги по передаче'!$G$5:$J$7,3,FALSE))</f>
        <v>2051.02</v>
      </c>
      <c r="BX1654" s="73"/>
      <c r="BY1654" s="73"/>
      <c r="BZ1654" s="73"/>
      <c r="CA1654" s="73"/>
      <c r="CB1654" s="74"/>
      <c r="CC1654" s="72">
        <f>IF($A1654="-","-",ROUND(VLOOKUP($A1654+ROUND(LEFT(CC$1625,2)/24,5),'[1]ОАО "АТС"'!$A$30:$F$773,3,FALSE)+HLOOKUP($DL$1623,'[1]Сбытовая надбавка'!$F$5:$H$6,2,FALSE),2)+'[1]Иные услуги'!$C$6+HLOOKUP($DR$1622,'[1]Услуги по передаче'!$G$5:$J$7,3,FALSE))</f>
        <v>2051</v>
      </c>
      <c r="CD1654" s="73"/>
      <c r="CE1654" s="73"/>
      <c r="CF1654" s="73"/>
      <c r="CG1654" s="73"/>
      <c r="CH1654" s="74"/>
      <c r="CI1654" s="72">
        <f>IF($A1654="-","-",ROUND(VLOOKUP($A1654+ROUND(LEFT(CI$1625,2)/24,5),'[1]ОАО "АТС"'!$A$30:$F$773,3,FALSE)+HLOOKUP($DL$1623,'[1]Сбытовая надбавка'!$F$5:$H$6,2,FALSE),2)+'[1]Иные услуги'!$C$6+HLOOKUP($DR$1622,'[1]Услуги по передаче'!$G$5:$J$7,3,FALSE))</f>
        <v>2050.9699999999998</v>
      </c>
      <c r="CJ1654" s="73"/>
      <c r="CK1654" s="73"/>
      <c r="CL1654" s="73"/>
      <c r="CM1654" s="73"/>
      <c r="CN1654" s="74"/>
      <c r="CO1654" s="72">
        <f>IF($A1654="-","-",ROUND(VLOOKUP($A1654+ROUND(LEFT(CO$1625,2)/24,5),'[1]ОАО "АТС"'!$A$30:$F$773,3,FALSE)+HLOOKUP($DL$1623,'[1]Сбытовая надбавка'!$F$5:$H$6,2,FALSE),2)+'[1]Иные услуги'!$C$6+HLOOKUP($DR$1622,'[1]Услуги по передаче'!$G$5:$J$7,3,FALSE))</f>
        <v>2051.04</v>
      </c>
      <c r="CP1654" s="73"/>
      <c r="CQ1654" s="73"/>
      <c r="CR1654" s="73"/>
      <c r="CS1654" s="73"/>
      <c r="CT1654" s="74"/>
      <c r="CU1654" s="72">
        <f>IF($A1654="-","-",ROUND(VLOOKUP($A1654+ROUND(LEFT(CU$1625,2)/24,5),'[1]ОАО "АТС"'!$A$30:$F$773,3,FALSE)+HLOOKUP($DL$1623,'[1]Сбытовая надбавка'!$F$5:$H$6,2,FALSE),2)+'[1]Иные услуги'!$C$6+HLOOKUP($DR$1622,'[1]Услуги по передаче'!$G$5:$J$7,3,FALSE))</f>
        <v>2051.19</v>
      </c>
      <c r="CV1654" s="73"/>
      <c r="CW1654" s="73"/>
      <c r="CX1654" s="73"/>
      <c r="CY1654" s="73"/>
      <c r="CZ1654" s="74"/>
      <c r="DA1654" s="72">
        <f>IF($A1654="-","-",ROUND(VLOOKUP($A1654+ROUND(LEFT(DA$1625,2)/24,5),'[1]ОАО "АТС"'!$A$30:$F$773,3,FALSE)+HLOOKUP($DL$1623,'[1]Сбытовая надбавка'!$F$5:$H$6,2,FALSE),2)+'[1]Иные услуги'!$C$6+HLOOKUP($DR$1622,'[1]Услуги по передаче'!$G$5:$J$7,3,FALSE))</f>
        <v>2051.13</v>
      </c>
      <c r="DB1654" s="73"/>
      <c r="DC1654" s="73"/>
      <c r="DD1654" s="73"/>
      <c r="DE1654" s="73"/>
      <c r="DF1654" s="74"/>
      <c r="DG1654" s="72">
        <f>IF($A1654="-","-",ROUND(VLOOKUP($A1654+ROUND(LEFT(DG$1625,2)/24,5),'[1]ОАО "АТС"'!$A$30:$F$773,3,FALSE)+HLOOKUP($DL$1623,'[1]Сбытовая надбавка'!$F$5:$H$6,2,FALSE),2)+'[1]Иные услуги'!$C$6+HLOOKUP($DR$1622,'[1]Услуги по передаче'!$G$5:$J$7,3,FALSE))</f>
        <v>2051.1</v>
      </c>
      <c r="DH1654" s="73"/>
      <c r="DI1654" s="73"/>
      <c r="DJ1654" s="73"/>
      <c r="DK1654" s="73"/>
      <c r="DL1654" s="74"/>
      <c r="DM1654" s="72">
        <f>IF($A1654="-","-",ROUND(VLOOKUP($A1654+ROUND(LEFT(DM$1625,2)/24,5),'[1]ОАО "АТС"'!$A$30:$F$773,3,FALSE)+HLOOKUP($DL$1623,'[1]Сбытовая надбавка'!$F$5:$H$6,2,FALSE),2)+'[1]Иные услуги'!$C$6+HLOOKUP($DR$1622,'[1]Услуги по передаче'!$G$5:$J$7,3,FALSE))</f>
        <v>2048.98</v>
      </c>
      <c r="DN1654" s="73"/>
      <c r="DO1654" s="73"/>
      <c r="DP1654" s="73"/>
      <c r="DQ1654" s="73"/>
      <c r="DR1654" s="74"/>
      <c r="DS1654" s="72">
        <f>IF($A1654="-","-",ROUND(VLOOKUP($A1654+ROUND(LEFT(DS$1625,2)/24,5),'[1]ОАО "АТС"'!$A$30:$F$773,3,FALSE)+HLOOKUP($DL$1623,'[1]Сбытовая надбавка'!$F$5:$H$6,2,FALSE),2)+'[1]Иные услуги'!$C$6+HLOOKUP($DR$1622,'[1]Услуги по передаче'!$G$5:$J$7,3,FALSE))</f>
        <v>2049.91</v>
      </c>
      <c r="DT1654" s="73"/>
      <c r="DU1654" s="73"/>
      <c r="DV1654" s="73"/>
      <c r="DW1654" s="73"/>
      <c r="DX1654" s="74"/>
      <c r="DY1654" s="72">
        <f>IF($A1654="-","-",ROUND(VLOOKUP($A1654+ROUND(LEFT(DY$1625,2)/24,5),'[1]ОАО "АТС"'!$A$30:$F$773,3,FALSE)+HLOOKUP($DL$1623,'[1]Сбытовая надбавка'!$F$5:$H$6,2,FALSE),2)+'[1]Иные услуги'!$C$6+HLOOKUP($DR$1622,'[1]Услуги по передаче'!$G$5:$J$7,3,FALSE))</f>
        <v>2050.1999999999998</v>
      </c>
      <c r="DZ1654" s="73"/>
      <c r="EA1654" s="73"/>
      <c r="EB1654" s="73"/>
      <c r="EC1654" s="73"/>
      <c r="ED1654" s="74"/>
      <c r="EE1654" s="72">
        <f>IF($A1654="-","-",ROUND(VLOOKUP($A1654+ROUND(LEFT(EE$1625,2)/24,5),'[1]ОАО "АТС"'!$A$30:$F$773,3,FALSE)+HLOOKUP($DL$1623,'[1]Сбытовая надбавка'!$F$5:$H$6,2,FALSE),2)+'[1]Иные услуги'!$C$6+HLOOKUP($DR$1622,'[1]Услуги по передаче'!$G$5:$J$7,3,FALSE))</f>
        <v>2050.27</v>
      </c>
      <c r="EF1654" s="73"/>
      <c r="EG1654" s="73"/>
      <c r="EH1654" s="73"/>
      <c r="EI1654" s="73"/>
      <c r="EJ1654" s="74"/>
      <c r="EK1654" s="72">
        <f>IF($A1654="-","-",ROUND(VLOOKUP($A1654+ROUND(LEFT(EK$1625,2)/24,5),'[1]ОАО "АТС"'!$A$30:$F$773,3,FALSE)+HLOOKUP($DL$1623,'[1]Сбытовая надбавка'!$F$5:$H$6,2,FALSE),2)+'[1]Иные услуги'!$C$6+HLOOKUP($DR$1622,'[1]Услуги по передаче'!$G$5:$J$7,3,FALSE))</f>
        <v>2133.6799999999998</v>
      </c>
      <c r="EL1654" s="73"/>
      <c r="EM1654" s="73"/>
      <c r="EN1654" s="73"/>
      <c r="EO1654" s="73"/>
      <c r="EP1654" s="74"/>
      <c r="EQ1654" s="72">
        <f>IF($A1654="-","-",ROUND(VLOOKUP($A1654+ROUND(LEFT(EQ$1625,2)/24,5),'[1]ОАО "АТС"'!$A$30:$F$773,3,FALSE)+HLOOKUP($DL$1623,'[1]Сбытовая надбавка'!$F$5:$H$6,2,FALSE),2)+'[1]Иные услуги'!$C$6+HLOOKUP($DR$1622,'[1]Услуги по передаче'!$G$5:$J$7,3,FALSE))</f>
        <v>2064.4899999999998</v>
      </c>
      <c r="ER1654" s="73"/>
      <c r="ES1654" s="73"/>
      <c r="ET1654" s="73"/>
      <c r="EU1654" s="73"/>
      <c r="EV1654" s="74"/>
    </row>
    <row r="1655" spans="1:152" s="38" customFormat="1" ht="15.75" customHeight="1" x14ac:dyDescent="0.2">
      <c r="A1655" s="69">
        <f>$A$144</f>
        <v>45015</v>
      </c>
      <c r="B1655" s="70"/>
      <c r="C1655" s="70"/>
      <c r="D1655" s="70"/>
      <c r="E1655" s="70"/>
      <c r="F1655" s="70"/>
      <c r="G1655" s="70"/>
      <c r="H1655" s="71"/>
      <c r="I1655" s="72">
        <f>IF($A1655="-","-",ROUND(VLOOKUP($A1655+ROUND(LEFT(I$1625,1)/24,5),'[1]ОАО "АТС"'!$A$30:$F$773,3,FALSE)+HLOOKUP($DL$1623,'[1]Сбытовая надбавка'!$F$5:$H$6,2,FALSE),2)+'[1]Иные услуги'!$C$6+HLOOKUP($DR$1622,'[1]Услуги по передаче'!$G$5:$J$7,3,FALSE))</f>
        <v>2051.13</v>
      </c>
      <c r="J1655" s="73"/>
      <c r="K1655" s="73"/>
      <c r="L1655" s="73"/>
      <c r="M1655" s="73"/>
      <c r="N1655" s="74"/>
      <c r="O1655" s="72">
        <f>IF($A1655="-","-",ROUND(VLOOKUP($A1655+ROUND(LEFT(O$1625,1)/24,5),'[1]ОАО "АТС"'!$A$30:$F$773,3,FALSE)+HLOOKUP($DL$1623,'[1]Сбытовая надбавка'!$F$5:$H$6,2,FALSE),2)+'[1]Иные услуги'!$C$6+HLOOKUP($DR$1622,'[1]Услуги по передаче'!$G$5:$J$7,3,FALSE))</f>
        <v>2051.21</v>
      </c>
      <c r="P1655" s="73"/>
      <c r="Q1655" s="73"/>
      <c r="R1655" s="73"/>
      <c r="S1655" s="73"/>
      <c r="T1655" s="74"/>
      <c r="U1655" s="72">
        <f>IF($A1655="-","-",ROUND(VLOOKUP($A1655+ROUND(LEFT(U$1625,1)/24,5),'[1]ОАО "АТС"'!$A$30:$F$773,3,FALSE)+HLOOKUP($DL$1623,'[1]Сбытовая надбавка'!$F$5:$H$6,2,FALSE),2)+'[1]Иные услуги'!$C$6+HLOOKUP($DR$1622,'[1]Услуги по передаче'!$G$5:$J$7,3,FALSE))</f>
        <v>2051.29</v>
      </c>
      <c r="V1655" s="73"/>
      <c r="W1655" s="73"/>
      <c r="X1655" s="73"/>
      <c r="Y1655" s="73"/>
      <c r="Z1655" s="74"/>
      <c r="AA1655" s="72">
        <f>IF($A1655="-","-",ROUND(VLOOKUP($A1655+ROUND(LEFT(AA$1625,1)/24,5),'[1]ОАО "АТС"'!$A$30:$F$773,3,FALSE)+HLOOKUP($DL$1623,'[1]Сбытовая надбавка'!$F$5:$H$6,2,FALSE),2)+'[1]Иные услуги'!$C$6+HLOOKUP($DR$1622,'[1]Услуги по передаче'!$G$5:$J$7,3,FALSE))</f>
        <v>2051.23</v>
      </c>
      <c r="AB1655" s="73"/>
      <c r="AC1655" s="73"/>
      <c r="AD1655" s="73"/>
      <c r="AE1655" s="73"/>
      <c r="AF1655" s="74"/>
      <c r="AG1655" s="72">
        <f>IF($A1655="-","-",ROUND(VLOOKUP($A1655+ROUND(LEFT(AG$1625,1)/24,5),'[1]ОАО "АТС"'!$A$30:$F$773,3,FALSE)+HLOOKUP($DL$1623,'[1]Сбытовая надбавка'!$F$5:$H$6,2,FALSE),2)+'[1]Иные услуги'!$C$6+HLOOKUP($DR$1622,'[1]Услуги по передаче'!$G$5:$J$7,3,FALSE))</f>
        <v>2051.35</v>
      </c>
      <c r="AH1655" s="73"/>
      <c r="AI1655" s="73"/>
      <c r="AJ1655" s="73"/>
      <c r="AK1655" s="73"/>
      <c r="AL1655" s="74"/>
      <c r="AM1655" s="72">
        <f>IF($A1655="-","-",ROUND(VLOOKUP($A1655+ROUND(LEFT(AM$1625,1)/24,5),'[1]ОАО "АТС"'!$A$30:$F$773,3,FALSE)+HLOOKUP($DL$1623,'[1]Сбытовая надбавка'!$F$5:$H$6,2,FALSE),2)+'[1]Иные услуги'!$C$6+HLOOKUP($DR$1622,'[1]Услуги по передаче'!$G$5:$J$7,3,FALSE))</f>
        <v>2051.39</v>
      </c>
      <c r="AN1655" s="73"/>
      <c r="AO1655" s="73"/>
      <c r="AP1655" s="73"/>
      <c r="AQ1655" s="73"/>
      <c r="AR1655" s="74"/>
      <c r="AS1655" s="72">
        <f>IF($A1655="-","-",ROUND(VLOOKUP($A1655+ROUND(LEFT(AS$1625,1)/24,5),'[1]ОАО "АТС"'!$A$30:$F$773,3,FALSE)+HLOOKUP($DL$1623,'[1]Сбытовая надбавка'!$F$5:$H$6,2,FALSE),2)+'[1]Иные услуги'!$C$6+HLOOKUP($DR$1622,'[1]Услуги по передаче'!$G$5:$J$7,3,FALSE))</f>
        <v>2050.9699999999998</v>
      </c>
      <c r="AT1655" s="73"/>
      <c r="AU1655" s="73"/>
      <c r="AV1655" s="73"/>
      <c r="AW1655" s="73"/>
      <c r="AX1655" s="74"/>
      <c r="AY1655" s="72">
        <f>IF($A1655="-","-",ROUND(VLOOKUP($A1655+ROUND(LEFT(AY$1625,1)/24,5),'[1]ОАО "АТС"'!$A$30:$F$773,3,FALSE)+HLOOKUP($DL$1623,'[1]Сбытовая надбавка'!$F$5:$H$6,2,FALSE),2)+'[1]Иные услуги'!$C$6+HLOOKUP($DR$1622,'[1]Услуги по передаче'!$G$5:$J$7,3,FALSE))</f>
        <v>2098.6</v>
      </c>
      <c r="AZ1655" s="73"/>
      <c r="BA1655" s="73"/>
      <c r="BB1655" s="73"/>
      <c r="BC1655" s="73"/>
      <c r="BD1655" s="74"/>
      <c r="BE1655" s="72">
        <f>IF($A1655="-","-",ROUND(VLOOKUP($A1655+ROUND(LEFT(BE$1625,1)/24,5),'[1]ОАО "АТС"'!$A$30:$F$773,3,FALSE)+HLOOKUP($DL$1623,'[1]Сбытовая надбавка'!$F$5:$H$6,2,FALSE),2)+'[1]Иные услуги'!$C$6+HLOOKUP($DR$1622,'[1]Услуги по передаче'!$G$5:$J$7,3,FALSE))</f>
        <v>2051.1999999999998</v>
      </c>
      <c r="BF1655" s="73"/>
      <c r="BG1655" s="73"/>
      <c r="BH1655" s="73"/>
      <c r="BI1655" s="73"/>
      <c r="BJ1655" s="74"/>
      <c r="BK1655" s="72">
        <f>IF($A1655="-","-",ROUND(VLOOKUP($A1655+ROUND(LEFT(BK$1625,1)/24,5),'[1]ОАО "АТС"'!$A$30:$F$773,3,FALSE)+HLOOKUP($DL$1623,'[1]Сбытовая надбавка'!$F$5:$H$6,2,FALSE),2)+'[1]Иные услуги'!$C$6+HLOOKUP($DR$1622,'[1]Услуги по передаче'!$G$5:$J$7,3,FALSE))</f>
        <v>2090.75</v>
      </c>
      <c r="BL1655" s="73"/>
      <c r="BM1655" s="73"/>
      <c r="BN1655" s="73"/>
      <c r="BO1655" s="73"/>
      <c r="BP1655" s="74"/>
      <c r="BQ1655" s="72">
        <f>IF($A1655="-","-",ROUND(VLOOKUP($A1655+ROUND(LEFT(BQ$1625,2)/24,5),'[1]ОАО "АТС"'!$A$30:$F$773,3,FALSE)+HLOOKUP($DL$1623,'[1]Сбытовая надбавка'!$F$5:$H$6,2,FALSE),2)+'[1]Иные услуги'!$C$6+HLOOKUP($DR$1622,'[1]Услуги по передаче'!$G$5:$J$7,3,FALSE))</f>
        <v>2107.9699999999998</v>
      </c>
      <c r="BR1655" s="73"/>
      <c r="BS1655" s="73"/>
      <c r="BT1655" s="73"/>
      <c r="BU1655" s="73"/>
      <c r="BV1655" s="74"/>
      <c r="BW1655" s="72">
        <f>IF($A1655="-","-",ROUND(VLOOKUP($A1655+ROUND(LEFT(BW$1625,2)/24,5),'[1]ОАО "АТС"'!$A$30:$F$773,3,FALSE)+HLOOKUP($DL$1623,'[1]Сбытовая надбавка'!$F$5:$H$6,2,FALSE),2)+'[1]Иные услуги'!$C$6+HLOOKUP($DR$1622,'[1]Услуги по передаче'!$G$5:$J$7,3,FALSE))</f>
        <v>2097.4299999999998</v>
      </c>
      <c r="BX1655" s="73"/>
      <c r="BY1655" s="73"/>
      <c r="BZ1655" s="73"/>
      <c r="CA1655" s="73"/>
      <c r="CB1655" s="74"/>
      <c r="CC1655" s="72">
        <f>IF($A1655="-","-",ROUND(VLOOKUP($A1655+ROUND(LEFT(CC$1625,2)/24,5),'[1]ОАО "АТС"'!$A$30:$F$773,3,FALSE)+HLOOKUP($DL$1623,'[1]Сбытовая надбавка'!$F$5:$H$6,2,FALSE),2)+'[1]Иные услуги'!$C$6+HLOOKUP($DR$1622,'[1]Услуги по передаче'!$G$5:$J$7,3,FALSE))</f>
        <v>2070.2799999999997</v>
      </c>
      <c r="CD1655" s="73"/>
      <c r="CE1655" s="73"/>
      <c r="CF1655" s="73"/>
      <c r="CG1655" s="73"/>
      <c r="CH1655" s="74"/>
      <c r="CI1655" s="72">
        <f>IF($A1655="-","-",ROUND(VLOOKUP($A1655+ROUND(LEFT(CI$1625,2)/24,5),'[1]ОАО "АТС"'!$A$30:$F$773,3,FALSE)+HLOOKUP($DL$1623,'[1]Сбытовая надбавка'!$F$5:$H$6,2,FALSE),2)+'[1]Иные услуги'!$C$6+HLOOKUP($DR$1622,'[1]Услуги по передаче'!$G$5:$J$7,3,FALSE))</f>
        <v>2075.25</v>
      </c>
      <c r="CJ1655" s="73"/>
      <c r="CK1655" s="73"/>
      <c r="CL1655" s="73"/>
      <c r="CM1655" s="73"/>
      <c r="CN1655" s="74"/>
      <c r="CO1655" s="72">
        <f>IF($A1655="-","-",ROUND(VLOOKUP($A1655+ROUND(LEFT(CO$1625,2)/24,5),'[1]ОАО "АТС"'!$A$30:$F$773,3,FALSE)+HLOOKUP($DL$1623,'[1]Сбытовая надбавка'!$F$5:$H$6,2,FALSE),2)+'[1]Иные услуги'!$C$6+HLOOKUP($DR$1622,'[1]Услуги по передаче'!$G$5:$J$7,3,FALSE))</f>
        <v>2077.09</v>
      </c>
      <c r="CP1655" s="73"/>
      <c r="CQ1655" s="73"/>
      <c r="CR1655" s="73"/>
      <c r="CS1655" s="73"/>
      <c r="CT1655" s="74"/>
      <c r="CU1655" s="72">
        <f>IF($A1655="-","-",ROUND(VLOOKUP($A1655+ROUND(LEFT(CU$1625,2)/24,5),'[1]ОАО "АТС"'!$A$30:$F$773,3,FALSE)+HLOOKUP($DL$1623,'[1]Сбытовая надбавка'!$F$5:$H$6,2,FALSE),2)+'[1]Иные услуги'!$C$6+HLOOKUP($DR$1622,'[1]Услуги по передаче'!$G$5:$J$7,3,FALSE))</f>
        <v>2074.0099999999998</v>
      </c>
      <c r="CV1655" s="73"/>
      <c r="CW1655" s="73"/>
      <c r="CX1655" s="73"/>
      <c r="CY1655" s="73"/>
      <c r="CZ1655" s="74"/>
      <c r="DA1655" s="72">
        <f>IF($A1655="-","-",ROUND(VLOOKUP($A1655+ROUND(LEFT(DA$1625,2)/24,5),'[1]ОАО "АТС"'!$A$30:$F$773,3,FALSE)+HLOOKUP($DL$1623,'[1]Сбытовая надбавка'!$F$5:$H$6,2,FALSE),2)+'[1]Иные услуги'!$C$6+HLOOKUP($DR$1622,'[1]Услуги по передаче'!$G$5:$J$7,3,FALSE))</f>
        <v>2059.4299999999998</v>
      </c>
      <c r="DB1655" s="73"/>
      <c r="DC1655" s="73"/>
      <c r="DD1655" s="73"/>
      <c r="DE1655" s="73"/>
      <c r="DF1655" s="74"/>
      <c r="DG1655" s="72">
        <f>IF($A1655="-","-",ROUND(VLOOKUP($A1655+ROUND(LEFT(DG$1625,2)/24,5),'[1]ОАО "АТС"'!$A$30:$F$773,3,FALSE)+HLOOKUP($DL$1623,'[1]Сбытовая надбавка'!$F$5:$H$6,2,FALSE),2)+'[1]Иные услуги'!$C$6+HLOOKUP($DR$1622,'[1]Услуги по передаче'!$G$5:$J$7,3,FALSE))</f>
        <v>2066.11</v>
      </c>
      <c r="DH1655" s="73"/>
      <c r="DI1655" s="73"/>
      <c r="DJ1655" s="73"/>
      <c r="DK1655" s="73"/>
      <c r="DL1655" s="74"/>
      <c r="DM1655" s="72">
        <f>IF($A1655="-","-",ROUND(VLOOKUP($A1655+ROUND(LEFT(DM$1625,2)/24,5),'[1]ОАО "АТС"'!$A$30:$F$773,3,FALSE)+HLOOKUP($DL$1623,'[1]Сбытовая надбавка'!$F$5:$H$6,2,FALSE),2)+'[1]Иные услуги'!$C$6+HLOOKUP($DR$1622,'[1]Услуги по передаче'!$G$5:$J$7,3,FALSE))</f>
        <v>2096.64</v>
      </c>
      <c r="DN1655" s="73"/>
      <c r="DO1655" s="73"/>
      <c r="DP1655" s="73"/>
      <c r="DQ1655" s="73"/>
      <c r="DR1655" s="74"/>
      <c r="DS1655" s="72">
        <f>IF($A1655="-","-",ROUND(VLOOKUP($A1655+ROUND(LEFT(DS$1625,2)/24,5),'[1]ОАО "АТС"'!$A$30:$F$773,3,FALSE)+HLOOKUP($DL$1623,'[1]Сбытовая надбавка'!$F$5:$H$6,2,FALSE),2)+'[1]Иные услуги'!$C$6+HLOOKUP($DR$1622,'[1]Услуги по передаче'!$G$5:$J$7,3,FALSE))</f>
        <v>2101.64</v>
      </c>
      <c r="DT1655" s="73"/>
      <c r="DU1655" s="73"/>
      <c r="DV1655" s="73"/>
      <c r="DW1655" s="73"/>
      <c r="DX1655" s="74"/>
      <c r="DY1655" s="72">
        <f>IF($A1655="-","-",ROUND(VLOOKUP($A1655+ROUND(LEFT(DY$1625,2)/24,5),'[1]ОАО "АТС"'!$A$30:$F$773,3,FALSE)+HLOOKUP($DL$1623,'[1]Сбытовая надбавка'!$F$5:$H$6,2,FALSE),2)+'[1]Иные услуги'!$C$6+HLOOKUP($DR$1622,'[1]Услуги по передаче'!$G$5:$J$7,3,FALSE))</f>
        <v>2055.44</v>
      </c>
      <c r="DZ1655" s="73"/>
      <c r="EA1655" s="73"/>
      <c r="EB1655" s="73"/>
      <c r="EC1655" s="73"/>
      <c r="ED1655" s="74"/>
      <c r="EE1655" s="72">
        <f>IF($A1655="-","-",ROUND(VLOOKUP($A1655+ROUND(LEFT(EE$1625,2)/24,5),'[1]ОАО "АТС"'!$A$30:$F$773,3,FALSE)+HLOOKUP($DL$1623,'[1]Сбытовая надбавка'!$F$5:$H$6,2,FALSE),2)+'[1]Иные услуги'!$C$6+HLOOKUP($DR$1622,'[1]Услуги по передаче'!$G$5:$J$7,3,FALSE))</f>
        <v>2050.36</v>
      </c>
      <c r="EF1655" s="73"/>
      <c r="EG1655" s="73"/>
      <c r="EH1655" s="73"/>
      <c r="EI1655" s="73"/>
      <c r="EJ1655" s="74"/>
      <c r="EK1655" s="72">
        <f>IF($A1655="-","-",ROUND(VLOOKUP($A1655+ROUND(LEFT(EK$1625,2)/24,5),'[1]ОАО "АТС"'!$A$30:$F$773,3,FALSE)+HLOOKUP($DL$1623,'[1]Сбытовая надбавка'!$F$5:$H$6,2,FALSE),2)+'[1]Иные услуги'!$C$6+HLOOKUP($DR$1622,'[1]Услуги по передаче'!$G$5:$J$7,3,FALSE))</f>
        <v>2137.34</v>
      </c>
      <c r="EL1655" s="73"/>
      <c r="EM1655" s="73"/>
      <c r="EN1655" s="73"/>
      <c r="EO1655" s="73"/>
      <c r="EP1655" s="74"/>
      <c r="EQ1655" s="72">
        <f>IF($A1655="-","-",ROUND(VLOOKUP($A1655+ROUND(LEFT(EQ$1625,2)/24,5),'[1]ОАО "АТС"'!$A$30:$F$773,3,FALSE)+HLOOKUP($DL$1623,'[1]Сбытовая надбавка'!$F$5:$H$6,2,FALSE),2)+'[1]Иные услуги'!$C$6+HLOOKUP($DR$1622,'[1]Услуги по передаче'!$G$5:$J$7,3,FALSE))</f>
        <v>2062.02</v>
      </c>
      <c r="ER1655" s="73"/>
      <c r="ES1655" s="73"/>
      <c r="ET1655" s="73"/>
      <c r="EU1655" s="73"/>
      <c r="EV1655" s="74"/>
    </row>
    <row r="1656" spans="1:152" s="38" customFormat="1" ht="15.75" customHeight="1" x14ac:dyDescent="0.2">
      <c r="A1656" s="69">
        <f>$A$145</f>
        <v>45016</v>
      </c>
      <c r="B1656" s="70"/>
      <c r="C1656" s="70"/>
      <c r="D1656" s="70"/>
      <c r="E1656" s="70"/>
      <c r="F1656" s="70"/>
      <c r="G1656" s="70"/>
      <c r="H1656" s="71"/>
      <c r="I1656" s="72">
        <f>IF($A1656="-","-",ROUND(VLOOKUP($A1656+ROUND(LEFT(I$1625,1)/24,5),'[1]ОАО "АТС"'!$A$30:$F$773,3,FALSE)+HLOOKUP($DL$1623,'[1]Сбытовая надбавка'!$F$5:$H$6,2,FALSE),2)+'[1]Иные услуги'!$C$6+HLOOKUP($DR$1622,'[1]Услуги по передаче'!$G$5:$J$7,3,FALSE))</f>
        <v>2051.11</v>
      </c>
      <c r="J1656" s="73"/>
      <c r="K1656" s="73"/>
      <c r="L1656" s="73"/>
      <c r="M1656" s="73"/>
      <c r="N1656" s="74"/>
      <c r="O1656" s="72">
        <f>IF($A1656="-","-",ROUND(VLOOKUP($A1656+ROUND(LEFT(O$1625,1)/24,5),'[1]ОАО "АТС"'!$A$30:$F$773,3,FALSE)+HLOOKUP($DL$1623,'[1]Сбытовая надбавка'!$F$5:$H$6,2,FALSE),2)+'[1]Иные услуги'!$C$6+HLOOKUP($DR$1622,'[1]Услуги по передаче'!$G$5:$J$7,3,FALSE))</f>
        <v>2051.14</v>
      </c>
      <c r="P1656" s="73"/>
      <c r="Q1656" s="73"/>
      <c r="R1656" s="73"/>
      <c r="S1656" s="73"/>
      <c r="T1656" s="74"/>
      <c r="U1656" s="72">
        <f>IF($A1656="-","-",ROUND(VLOOKUP($A1656+ROUND(LEFT(U$1625,1)/24,5),'[1]ОАО "АТС"'!$A$30:$F$773,3,FALSE)+HLOOKUP($DL$1623,'[1]Сбытовая надбавка'!$F$5:$H$6,2,FALSE),2)+'[1]Иные услуги'!$C$6+HLOOKUP($DR$1622,'[1]Услуги по передаче'!$G$5:$J$7,3,FALSE))</f>
        <v>2051.19</v>
      </c>
      <c r="V1656" s="73"/>
      <c r="W1656" s="73"/>
      <c r="X1656" s="73"/>
      <c r="Y1656" s="73"/>
      <c r="Z1656" s="74"/>
      <c r="AA1656" s="72">
        <f>IF($A1656="-","-",ROUND(VLOOKUP($A1656+ROUND(LEFT(AA$1625,1)/24,5),'[1]ОАО "АТС"'!$A$30:$F$773,3,FALSE)+HLOOKUP($DL$1623,'[1]Сбытовая надбавка'!$F$5:$H$6,2,FALSE),2)+'[1]Иные услуги'!$C$6+HLOOKUP($DR$1622,'[1]Услуги по передаче'!$G$5:$J$7,3,FALSE))</f>
        <v>2051.13</v>
      </c>
      <c r="AB1656" s="73"/>
      <c r="AC1656" s="73"/>
      <c r="AD1656" s="73"/>
      <c r="AE1656" s="73"/>
      <c r="AF1656" s="74"/>
      <c r="AG1656" s="72">
        <f>IF($A1656="-","-",ROUND(VLOOKUP($A1656+ROUND(LEFT(AG$1625,1)/24,5),'[1]ОАО "АТС"'!$A$30:$F$773,3,FALSE)+HLOOKUP($DL$1623,'[1]Сбытовая надбавка'!$F$5:$H$6,2,FALSE),2)+'[1]Иные услуги'!$C$6+HLOOKUP($DR$1622,'[1]Услуги по передаче'!$G$5:$J$7,3,FALSE))</f>
        <v>2051.21</v>
      </c>
      <c r="AH1656" s="73"/>
      <c r="AI1656" s="73"/>
      <c r="AJ1656" s="73"/>
      <c r="AK1656" s="73"/>
      <c r="AL1656" s="74"/>
      <c r="AM1656" s="72">
        <f>IF($A1656="-","-",ROUND(VLOOKUP($A1656+ROUND(LEFT(AM$1625,1)/24,5),'[1]ОАО "АТС"'!$A$30:$F$773,3,FALSE)+HLOOKUP($DL$1623,'[1]Сбытовая надбавка'!$F$5:$H$6,2,FALSE),2)+'[1]Иные услуги'!$C$6+HLOOKUP($DR$1622,'[1]Услуги по передаче'!$G$5:$J$7,3,FALSE))</f>
        <v>2051.27</v>
      </c>
      <c r="AN1656" s="73"/>
      <c r="AO1656" s="73"/>
      <c r="AP1656" s="73"/>
      <c r="AQ1656" s="73"/>
      <c r="AR1656" s="74"/>
      <c r="AS1656" s="72">
        <f>IF($A1656="-","-",ROUND(VLOOKUP($A1656+ROUND(LEFT(AS$1625,1)/24,5),'[1]ОАО "АТС"'!$A$30:$F$773,3,FALSE)+HLOOKUP($DL$1623,'[1]Сбытовая надбавка'!$F$5:$H$6,2,FALSE),2)+'[1]Иные услуги'!$C$6+HLOOKUP($DR$1622,'[1]Услуги по передаче'!$G$5:$J$7,3,FALSE))</f>
        <v>2050.7399999999998</v>
      </c>
      <c r="AT1656" s="73"/>
      <c r="AU1656" s="73"/>
      <c r="AV1656" s="73"/>
      <c r="AW1656" s="73"/>
      <c r="AX1656" s="74"/>
      <c r="AY1656" s="72">
        <f>IF($A1656="-","-",ROUND(VLOOKUP($A1656+ROUND(LEFT(AY$1625,1)/24,5),'[1]ОАО "АТС"'!$A$30:$F$773,3,FALSE)+HLOOKUP($DL$1623,'[1]Сбытовая надбавка'!$F$5:$H$6,2,FALSE),2)+'[1]Иные услуги'!$C$6+HLOOKUP($DR$1622,'[1]Услуги по передаче'!$G$5:$J$7,3,FALSE))</f>
        <v>2095.16</v>
      </c>
      <c r="AZ1656" s="73"/>
      <c r="BA1656" s="73"/>
      <c r="BB1656" s="73"/>
      <c r="BC1656" s="73"/>
      <c r="BD1656" s="74"/>
      <c r="BE1656" s="72">
        <f>IF($A1656="-","-",ROUND(VLOOKUP($A1656+ROUND(LEFT(BE$1625,1)/24,5),'[1]ОАО "АТС"'!$A$30:$F$773,3,FALSE)+HLOOKUP($DL$1623,'[1]Сбытовая надбавка'!$F$5:$H$6,2,FALSE),2)+'[1]Иные услуги'!$C$6+HLOOKUP($DR$1622,'[1]Услуги по передаче'!$G$5:$J$7,3,FALSE))</f>
        <v>2051.06</v>
      </c>
      <c r="BF1656" s="73"/>
      <c r="BG1656" s="73"/>
      <c r="BH1656" s="73"/>
      <c r="BI1656" s="73"/>
      <c r="BJ1656" s="74"/>
      <c r="BK1656" s="72">
        <f>IF($A1656="-","-",ROUND(VLOOKUP($A1656+ROUND(LEFT(BK$1625,1)/24,5),'[1]ОАО "АТС"'!$A$30:$F$773,3,FALSE)+HLOOKUP($DL$1623,'[1]Сбытовая надбавка'!$F$5:$H$6,2,FALSE),2)+'[1]Иные услуги'!$C$6+HLOOKUP($DR$1622,'[1]Услуги по передаче'!$G$5:$J$7,3,FALSE))</f>
        <v>2108.88</v>
      </c>
      <c r="BL1656" s="73"/>
      <c r="BM1656" s="73"/>
      <c r="BN1656" s="73"/>
      <c r="BO1656" s="73"/>
      <c r="BP1656" s="74"/>
      <c r="BQ1656" s="72">
        <f>IF($A1656="-","-",ROUND(VLOOKUP($A1656+ROUND(LEFT(BQ$1625,2)/24,5),'[1]ОАО "АТС"'!$A$30:$F$773,3,FALSE)+HLOOKUP($DL$1623,'[1]Сбытовая надбавка'!$F$5:$H$6,2,FALSE),2)+'[1]Иные услуги'!$C$6+HLOOKUP($DR$1622,'[1]Услуги по передаче'!$G$5:$J$7,3,FALSE))</f>
        <v>2125.23</v>
      </c>
      <c r="BR1656" s="73"/>
      <c r="BS1656" s="73"/>
      <c r="BT1656" s="73"/>
      <c r="BU1656" s="73"/>
      <c r="BV1656" s="74"/>
      <c r="BW1656" s="72">
        <f>IF($A1656="-","-",ROUND(VLOOKUP($A1656+ROUND(LEFT(BW$1625,2)/24,5),'[1]ОАО "АТС"'!$A$30:$F$773,3,FALSE)+HLOOKUP($DL$1623,'[1]Сбытовая надбавка'!$F$5:$H$6,2,FALSE),2)+'[1]Иные услуги'!$C$6+HLOOKUP($DR$1622,'[1]Услуги по передаче'!$G$5:$J$7,3,FALSE))</f>
        <v>2130.44</v>
      </c>
      <c r="BX1656" s="73"/>
      <c r="BY1656" s="73"/>
      <c r="BZ1656" s="73"/>
      <c r="CA1656" s="73"/>
      <c r="CB1656" s="74"/>
      <c r="CC1656" s="72">
        <f>IF($A1656="-","-",ROUND(VLOOKUP($A1656+ROUND(LEFT(CC$1625,2)/24,5),'[1]ОАО "АТС"'!$A$30:$F$773,3,FALSE)+HLOOKUP($DL$1623,'[1]Сбытовая надбавка'!$F$5:$H$6,2,FALSE),2)+'[1]Иные услуги'!$C$6+HLOOKUP($DR$1622,'[1]Услуги по передаче'!$G$5:$J$7,3,FALSE))</f>
        <v>2108.2199999999998</v>
      </c>
      <c r="CD1656" s="73"/>
      <c r="CE1656" s="73"/>
      <c r="CF1656" s="73"/>
      <c r="CG1656" s="73"/>
      <c r="CH1656" s="74"/>
      <c r="CI1656" s="72">
        <f>IF($A1656="-","-",ROUND(VLOOKUP($A1656+ROUND(LEFT(CI$1625,2)/24,5),'[1]ОАО "АТС"'!$A$30:$F$773,3,FALSE)+HLOOKUP($DL$1623,'[1]Сбытовая надбавка'!$F$5:$H$6,2,FALSE),2)+'[1]Иные услуги'!$C$6+HLOOKUP($DR$1622,'[1]Услуги по передаче'!$G$5:$J$7,3,FALSE))</f>
        <v>2102.8199999999997</v>
      </c>
      <c r="CJ1656" s="73"/>
      <c r="CK1656" s="73"/>
      <c r="CL1656" s="73"/>
      <c r="CM1656" s="73"/>
      <c r="CN1656" s="74"/>
      <c r="CO1656" s="72">
        <f>IF($A1656="-","-",ROUND(VLOOKUP($A1656+ROUND(LEFT(CO$1625,2)/24,5),'[1]ОАО "АТС"'!$A$30:$F$773,3,FALSE)+HLOOKUP($DL$1623,'[1]Сбытовая надбавка'!$F$5:$H$6,2,FALSE),2)+'[1]Иные услуги'!$C$6+HLOOKUP($DR$1622,'[1]Услуги по передаче'!$G$5:$J$7,3,FALSE))</f>
        <v>2102.83</v>
      </c>
      <c r="CP1656" s="73"/>
      <c r="CQ1656" s="73"/>
      <c r="CR1656" s="73"/>
      <c r="CS1656" s="73"/>
      <c r="CT1656" s="74"/>
      <c r="CU1656" s="72">
        <f>IF($A1656="-","-",ROUND(VLOOKUP($A1656+ROUND(LEFT(CU$1625,2)/24,5),'[1]ОАО "АТС"'!$A$30:$F$773,3,FALSE)+HLOOKUP($DL$1623,'[1]Сбытовая надбавка'!$F$5:$H$6,2,FALSE),2)+'[1]Иные услуги'!$C$6+HLOOKUP($DR$1622,'[1]Услуги по передаче'!$G$5:$J$7,3,FALSE))</f>
        <v>2095.42</v>
      </c>
      <c r="CV1656" s="73"/>
      <c r="CW1656" s="73"/>
      <c r="CX1656" s="73"/>
      <c r="CY1656" s="73"/>
      <c r="CZ1656" s="74"/>
      <c r="DA1656" s="72">
        <f>IF($A1656="-","-",ROUND(VLOOKUP($A1656+ROUND(LEFT(DA$1625,2)/24,5),'[1]ОАО "АТС"'!$A$30:$F$773,3,FALSE)+HLOOKUP($DL$1623,'[1]Сбытовая надбавка'!$F$5:$H$6,2,FALSE),2)+'[1]Иные услуги'!$C$6+HLOOKUP($DR$1622,'[1]Услуги по передаче'!$G$5:$J$7,3,FALSE))</f>
        <v>2081.04</v>
      </c>
      <c r="DB1656" s="73"/>
      <c r="DC1656" s="73"/>
      <c r="DD1656" s="73"/>
      <c r="DE1656" s="73"/>
      <c r="DF1656" s="74"/>
      <c r="DG1656" s="72">
        <f>IF($A1656="-","-",ROUND(VLOOKUP($A1656+ROUND(LEFT(DG$1625,2)/24,5),'[1]ОАО "АТС"'!$A$30:$F$773,3,FALSE)+HLOOKUP($DL$1623,'[1]Сбытовая надбавка'!$F$5:$H$6,2,FALSE),2)+'[1]Иные услуги'!$C$6+HLOOKUP($DR$1622,'[1]Услуги по передаче'!$G$5:$J$7,3,FALSE))</f>
        <v>2083.61</v>
      </c>
      <c r="DH1656" s="73"/>
      <c r="DI1656" s="73"/>
      <c r="DJ1656" s="73"/>
      <c r="DK1656" s="73"/>
      <c r="DL1656" s="74"/>
      <c r="DM1656" s="72">
        <f>IF($A1656="-","-",ROUND(VLOOKUP($A1656+ROUND(LEFT(DM$1625,2)/24,5),'[1]ОАО "АТС"'!$A$30:$F$773,3,FALSE)+HLOOKUP($DL$1623,'[1]Сбытовая надбавка'!$F$5:$H$6,2,FALSE),2)+'[1]Иные услуги'!$C$6+HLOOKUP($DR$1622,'[1]Услуги по передаче'!$G$5:$J$7,3,FALSE))</f>
        <v>2112.6799999999998</v>
      </c>
      <c r="DN1656" s="73"/>
      <c r="DO1656" s="73"/>
      <c r="DP1656" s="73"/>
      <c r="DQ1656" s="73"/>
      <c r="DR1656" s="74"/>
      <c r="DS1656" s="72">
        <f>IF($A1656="-","-",ROUND(VLOOKUP($A1656+ROUND(LEFT(DS$1625,2)/24,5),'[1]ОАО "АТС"'!$A$30:$F$773,3,FALSE)+HLOOKUP($DL$1623,'[1]Сбытовая надбавка'!$F$5:$H$6,2,FALSE),2)+'[1]Иные услуги'!$C$6+HLOOKUP($DR$1622,'[1]Услуги по передаче'!$G$5:$J$7,3,FALSE))</f>
        <v>2119.7999999999997</v>
      </c>
      <c r="DT1656" s="73"/>
      <c r="DU1656" s="73"/>
      <c r="DV1656" s="73"/>
      <c r="DW1656" s="73"/>
      <c r="DX1656" s="74"/>
      <c r="DY1656" s="72">
        <f>IF($A1656="-","-",ROUND(VLOOKUP($A1656+ROUND(LEFT(DY$1625,2)/24,5),'[1]ОАО "АТС"'!$A$30:$F$773,3,FALSE)+HLOOKUP($DL$1623,'[1]Сбытовая надбавка'!$F$5:$H$6,2,FALSE),2)+'[1]Иные услуги'!$C$6+HLOOKUP($DR$1622,'[1]Услуги по передаче'!$G$5:$J$7,3,FALSE))</f>
        <v>2055.71</v>
      </c>
      <c r="DZ1656" s="73"/>
      <c r="EA1656" s="73"/>
      <c r="EB1656" s="73"/>
      <c r="EC1656" s="73"/>
      <c r="ED1656" s="74"/>
      <c r="EE1656" s="72">
        <f>IF($A1656="-","-",ROUND(VLOOKUP($A1656+ROUND(LEFT(EE$1625,2)/24,5),'[1]ОАО "АТС"'!$A$30:$F$773,3,FALSE)+HLOOKUP($DL$1623,'[1]Сбытовая надбавка'!$F$5:$H$6,2,FALSE),2)+'[1]Иные услуги'!$C$6+HLOOKUP($DR$1622,'[1]Услуги по передаче'!$G$5:$J$7,3,FALSE))</f>
        <v>2050.15</v>
      </c>
      <c r="EF1656" s="73"/>
      <c r="EG1656" s="73"/>
      <c r="EH1656" s="73"/>
      <c r="EI1656" s="73"/>
      <c r="EJ1656" s="74"/>
      <c r="EK1656" s="72">
        <f>IF($A1656="-","-",ROUND(VLOOKUP($A1656+ROUND(LEFT(EK$1625,2)/24,5),'[1]ОАО "АТС"'!$A$30:$F$773,3,FALSE)+HLOOKUP($DL$1623,'[1]Сбытовая надбавка'!$F$5:$H$6,2,FALSE),2)+'[1]Иные услуги'!$C$6+HLOOKUP($DR$1622,'[1]Услуги по передаче'!$G$5:$J$7,3,FALSE))</f>
        <v>2181.12</v>
      </c>
      <c r="EL1656" s="73"/>
      <c r="EM1656" s="73"/>
      <c r="EN1656" s="73"/>
      <c r="EO1656" s="73"/>
      <c r="EP1656" s="74"/>
      <c r="EQ1656" s="72">
        <f>IF($A1656="-","-",ROUND(VLOOKUP($A1656+ROUND(LEFT(EQ$1625,2)/24,5),'[1]ОАО "АТС"'!$A$30:$F$773,3,FALSE)+HLOOKUP($DL$1623,'[1]Сбытовая надбавка'!$F$5:$H$6,2,FALSE),2)+'[1]Иные услуги'!$C$6+HLOOKUP($DR$1622,'[1]Услуги по передаче'!$G$5:$J$7,3,FALSE))</f>
        <v>2088.6799999999998</v>
      </c>
      <c r="ER1656" s="73"/>
      <c r="ES1656" s="73"/>
      <c r="ET1656" s="73"/>
      <c r="EU1656" s="73"/>
      <c r="EV1656" s="74"/>
    </row>
    <row r="1657" spans="1:152" s="38" customFormat="1" ht="15.75" customHeight="1" x14ac:dyDescent="0.2">
      <c r="A1657" s="75"/>
      <c r="B1657" s="75"/>
      <c r="C1657" s="75"/>
      <c r="D1657" s="75"/>
      <c r="E1657" s="75"/>
      <c r="F1657" s="75"/>
      <c r="G1657" s="75"/>
      <c r="H1657" s="75"/>
      <c r="I1657" s="76"/>
      <c r="J1657" s="76"/>
      <c r="K1657" s="76"/>
      <c r="L1657" s="76"/>
      <c r="M1657" s="76"/>
      <c r="N1657" s="76"/>
      <c r="O1657" s="76"/>
      <c r="P1657" s="76"/>
      <c r="Q1657" s="76"/>
      <c r="R1657" s="76"/>
      <c r="S1657" s="76"/>
      <c r="T1657" s="76"/>
      <c r="U1657" s="76"/>
      <c r="V1657" s="76"/>
      <c r="W1657" s="76"/>
      <c r="X1657" s="76"/>
      <c r="Y1657" s="76"/>
      <c r="Z1657" s="76"/>
      <c r="AA1657" s="76"/>
      <c r="AB1657" s="76"/>
      <c r="AC1657" s="76"/>
      <c r="AD1657" s="76"/>
      <c r="AE1657" s="76"/>
      <c r="AF1657" s="76"/>
      <c r="AG1657" s="76"/>
      <c r="AH1657" s="76"/>
      <c r="AI1657" s="76"/>
      <c r="AJ1657" s="76"/>
      <c r="AK1657" s="76"/>
      <c r="AL1657" s="76"/>
      <c r="AM1657" s="76"/>
      <c r="AN1657" s="76"/>
      <c r="AO1657" s="76"/>
      <c r="AP1657" s="76"/>
      <c r="AQ1657" s="76"/>
      <c r="AR1657" s="76"/>
      <c r="AS1657" s="76"/>
      <c r="AT1657" s="76"/>
      <c r="AU1657" s="76"/>
      <c r="AV1657" s="76"/>
      <c r="AW1657" s="76"/>
      <c r="AX1657" s="76"/>
      <c r="AY1657" s="76"/>
      <c r="AZ1657" s="76"/>
      <c r="BA1657" s="76"/>
      <c r="BB1657" s="76"/>
      <c r="BC1657" s="76"/>
      <c r="BD1657" s="76"/>
      <c r="BE1657" s="76"/>
      <c r="BF1657" s="76"/>
      <c r="BG1657" s="76"/>
      <c r="BH1657" s="76"/>
      <c r="BI1657" s="76"/>
      <c r="BJ1657" s="76"/>
      <c r="BK1657" s="76"/>
      <c r="BL1657" s="76"/>
      <c r="BM1657" s="76"/>
      <c r="BN1657" s="76"/>
      <c r="BO1657" s="76"/>
      <c r="BP1657" s="76"/>
      <c r="BQ1657" s="76"/>
      <c r="BR1657" s="76"/>
      <c r="BS1657" s="76"/>
      <c r="BT1657" s="76"/>
      <c r="BU1657" s="76"/>
      <c r="BV1657" s="76"/>
      <c r="BW1657" s="76"/>
      <c r="BX1657" s="76"/>
      <c r="BY1657" s="76"/>
      <c r="BZ1657" s="76"/>
      <c r="CA1657" s="76"/>
      <c r="CB1657" s="76"/>
      <c r="CC1657" s="76"/>
      <c r="CD1657" s="76"/>
      <c r="CE1657" s="76"/>
      <c r="CF1657" s="76"/>
      <c r="CG1657" s="76"/>
      <c r="CH1657" s="76"/>
      <c r="CI1657" s="76"/>
      <c r="CJ1657" s="76"/>
      <c r="CK1657" s="76"/>
      <c r="CL1657" s="76"/>
      <c r="CM1657" s="76"/>
      <c r="CN1657" s="76"/>
      <c r="CO1657" s="76"/>
      <c r="CP1657" s="76"/>
      <c r="CQ1657" s="76"/>
      <c r="CR1657" s="76"/>
      <c r="CS1657" s="76"/>
      <c r="CT1657" s="76"/>
      <c r="CU1657" s="76"/>
      <c r="CV1657" s="76"/>
      <c r="CW1657" s="76"/>
      <c r="CX1657" s="76"/>
      <c r="CY1657" s="76"/>
      <c r="CZ1657" s="76"/>
      <c r="DA1657" s="76"/>
      <c r="DB1657" s="76"/>
      <c r="DC1657" s="76"/>
      <c r="DD1657" s="76"/>
      <c r="DE1657" s="76"/>
      <c r="DF1657" s="76"/>
      <c r="DG1657" s="76"/>
      <c r="DH1657" s="76"/>
      <c r="DI1657" s="76"/>
      <c r="DJ1657" s="76"/>
      <c r="DK1657" s="76"/>
      <c r="DL1657" s="76"/>
      <c r="DM1657" s="76"/>
      <c r="DN1657" s="76"/>
      <c r="DO1657" s="76"/>
      <c r="DP1657" s="76"/>
      <c r="DQ1657" s="76"/>
      <c r="DR1657" s="76"/>
      <c r="DS1657" s="76"/>
      <c r="DT1657" s="76"/>
      <c r="DU1657" s="76"/>
      <c r="DV1657" s="76"/>
      <c r="DW1657" s="76"/>
      <c r="DX1657" s="76"/>
      <c r="DY1657" s="76"/>
      <c r="DZ1657" s="76"/>
      <c r="EA1657" s="76"/>
      <c r="EB1657" s="76"/>
      <c r="EC1657" s="76"/>
      <c r="ED1657" s="76"/>
      <c r="EE1657" s="76"/>
      <c r="EF1657" s="76"/>
      <c r="EG1657" s="76"/>
      <c r="EH1657" s="76"/>
      <c r="EI1657" s="76"/>
      <c r="EJ1657" s="76"/>
      <c r="EK1657" s="76"/>
      <c r="EL1657" s="76"/>
      <c r="EM1657" s="76"/>
      <c r="EN1657" s="76"/>
      <c r="EO1657" s="76"/>
      <c r="EP1657" s="76"/>
      <c r="EQ1657" s="76"/>
      <c r="ER1657" s="76"/>
      <c r="ES1657" s="76"/>
      <c r="ET1657" s="76"/>
      <c r="EU1657" s="76"/>
      <c r="EV1657" s="76"/>
    </row>
    <row r="1658" spans="1:152" s="38" customFormat="1" ht="14.25" customHeight="1" x14ac:dyDescent="0.25">
      <c r="A1658" s="46" t="s">
        <v>67</v>
      </c>
      <c r="B1658" s="47"/>
      <c r="C1658" s="47"/>
      <c r="D1658" s="47"/>
      <c r="E1658" s="47"/>
      <c r="F1658" s="47"/>
      <c r="G1658" s="47"/>
      <c r="H1658" s="48"/>
      <c r="I1658" s="49"/>
      <c r="J1658" s="50"/>
      <c r="K1658" s="50"/>
      <c r="L1658" s="50"/>
      <c r="M1658" s="51"/>
      <c r="N1658" s="50"/>
      <c r="O1658" s="50"/>
      <c r="P1658" s="50"/>
      <c r="Q1658" s="50"/>
      <c r="R1658" s="50"/>
      <c r="S1658" s="50"/>
      <c r="T1658" s="50"/>
      <c r="U1658" s="50"/>
      <c r="V1658" s="50"/>
      <c r="W1658" s="50"/>
      <c r="X1658" s="50"/>
      <c r="Y1658" s="50"/>
      <c r="Z1658" s="50"/>
      <c r="AA1658" s="50"/>
      <c r="AB1658" s="50"/>
      <c r="AC1658" s="51"/>
      <c r="AD1658" s="50"/>
      <c r="AE1658" s="50"/>
      <c r="AF1658" s="50"/>
      <c r="AG1658" s="50"/>
      <c r="AH1658" s="50"/>
      <c r="AI1658" s="50"/>
      <c r="AJ1658" s="50"/>
      <c r="AK1658" s="50"/>
      <c r="AL1658" s="50"/>
      <c r="AM1658" s="50"/>
      <c r="AN1658" s="50"/>
      <c r="AO1658" s="50"/>
      <c r="AP1658" s="50"/>
      <c r="AQ1658" s="50"/>
      <c r="AR1658" s="50"/>
      <c r="AS1658" s="50"/>
      <c r="AT1658" s="50"/>
      <c r="AU1658" s="50"/>
      <c r="AV1658" s="50"/>
      <c r="AW1658" s="50"/>
      <c r="AX1658" s="50"/>
      <c r="AY1658" s="50"/>
      <c r="AZ1658" s="50"/>
      <c r="BA1658" s="50"/>
      <c r="BB1658" s="50"/>
      <c r="BC1658" s="50"/>
      <c r="BD1658" s="50"/>
      <c r="BE1658" s="50"/>
      <c r="BF1658" s="50"/>
      <c r="BG1658" s="50"/>
      <c r="BH1658" s="50"/>
      <c r="BI1658" s="50"/>
      <c r="BJ1658" s="50"/>
      <c r="BK1658" s="50"/>
      <c r="BL1658" s="50"/>
      <c r="BM1658" s="50"/>
      <c r="BN1658" s="50"/>
      <c r="BO1658" s="50"/>
      <c r="BP1658" s="50"/>
      <c r="BQ1658" s="50"/>
      <c r="BR1658" s="50"/>
      <c r="BS1658" s="50"/>
      <c r="BT1658" s="50"/>
      <c r="BU1658" s="50"/>
      <c r="BV1658" s="50"/>
      <c r="BW1658" s="50"/>
      <c r="BX1658" s="50"/>
      <c r="BY1658" s="50"/>
      <c r="BZ1658" s="50"/>
      <c r="CA1658" s="50"/>
      <c r="CB1658" s="50"/>
      <c r="CC1658" s="50"/>
      <c r="CD1658" s="50"/>
      <c r="CE1658" s="50"/>
      <c r="CF1658" s="50"/>
      <c r="CG1658" s="50"/>
      <c r="CH1658" s="50"/>
      <c r="CI1658" s="50"/>
      <c r="CJ1658" s="50"/>
      <c r="CK1658" s="50"/>
      <c r="CL1658" s="50"/>
      <c r="CM1658" s="50"/>
      <c r="CN1658" s="50"/>
      <c r="CO1658" s="50"/>
      <c r="CP1658" s="50"/>
      <c r="CQ1658" s="50"/>
      <c r="CR1658" s="50"/>
      <c r="CS1658" s="50"/>
      <c r="CT1658" s="50"/>
      <c r="CU1658" s="50"/>
      <c r="CV1658" s="50"/>
      <c r="CW1658" s="50"/>
      <c r="CX1658" s="50"/>
      <c r="CY1658" s="50"/>
      <c r="CZ1658" s="50"/>
      <c r="DA1658" s="50"/>
      <c r="DB1658" s="50"/>
      <c r="DC1658" s="50"/>
      <c r="DD1658" s="50"/>
      <c r="DE1658" s="50"/>
      <c r="DF1658" s="50"/>
      <c r="DG1658" s="50"/>
      <c r="DH1658" s="50"/>
      <c r="DI1658" s="50"/>
      <c r="DJ1658" s="50"/>
      <c r="DK1658" s="50"/>
      <c r="DL1658" s="50"/>
      <c r="DM1658" s="51"/>
      <c r="DN1658" s="51"/>
      <c r="DO1658" s="51"/>
      <c r="DP1658" s="51"/>
      <c r="DQ1658" s="52" t="s">
        <v>68</v>
      </c>
      <c r="DR1658" s="53" t="s">
        <v>97</v>
      </c>
      <c r="DS1658" s="53"/>
      <c r="DT1658" s="53"/>
      <c r="DU1658" s="53"/>
      <c r="DV1658" s="53"/>
      <c r="DW1658" s="53"/>
      <c r="DX1658" s="53"/>
      <c r="DY1658" s="53"/>
      <c r="DZ1658" s="53"/>
      <c r="EA1658" s="50"/>
      <c r="EB1658" s="50"/>
      <c r="EC1658" s="50"/>
      <c r="ED1658" s="50"/>
      <c r="EE1658" s="50"/>
      <c r="EF1658" s="50"/>
      <c r="EG1658" s="50"/>
      <c r="EH1658" s="50"/>
      <c r="EI1658" s="50"/>
      <c r="EJ1658" s="50"/>
      <c r="EK1658" s="50"/>
      <c r="EL1658" s="50"/>
      <c r="EM1658" s="50"/>
      <c r="EN1658" s="50"/>
      <c r="EO1658" s="50"/>
      <c r="EP1658" s="50"/>
      <c r="EQ1658" s="50"/>
      <c r="ER1658" s="50"/>
      <c r="ES1658" s="50"/>
      <c r="ET1658" s="50"/>
      <c r="EU1658" s="50"/>
      <c r="EV1658" s="50"/>
    </row>
    <row r="1659" spans="1:152" s="38" customFormat="1" ht="14.25" customHeight="1" x14ac:dyDescent="0.25">
      <c r="A1659" s="54"/>
      <c r="B1659" s="55"/>
      <c r="C1659" s="55"/>
      <c r="D1659" s="55"/>
      <c r="E1659" s="55"/>
      <c r="F1659" s="55"/>
      <c r="G1659" s="55"/>
      <c r="H1659" s="56"/>
      <c r="I1659" s="57"/>
      <c r="J1659" s="58"/>
      <c r="K1659" s="58"/>
      <c r="L1659" s="58"/>
      <c r="M1659" s="59"/>
      <c r="N1659" s="58"/>
      <c r="O1659" s="58"/>
      <c r="P1659" s="58"/>
      <c r="Q1659" s="58"/>
      <c r="R1659" s="58"/>
      <c r="S1659" s="58"/>
      <c r="T1659" s="58"/>
      <c r="U1659" s="58"/>
      <c r="V1659" s="58"/>
      <c r="W1659" s="58"/>
      <c r="X1659" s="58"/>
      <c r="Y1659" s="58"/>
      <c r="Z1659" s="58"/>
      <c r="AA1659" s="58"/>
      <c r="AB1659" s="58"/>
      <c r="AC1659" s="59"/>
      <c r="AD1659" s="58"/>
      <c r="AE1659" s="58"/>
      <c r="AF1659" s="58"/>
      <c r="AG1659" s="58"/>
      <c r="AH1659" s="58"/>
      <c r="AI1659" s="58"/>
      <c r="AJ1659" s="58"/>
      <c r="AK1659" s="58"/>
      <c r="AL1659" s="58"/>
      <c r="AM1659" s="58"/>
      <c r="AN1659" s="58"/>
      <c r="AO1659" s="58"/>
      <c r="AP1659" s="58"/>
      <c r="AQ1659" s="58"/>
      <c r="AR1659" s="58"/>
      <c r="AS1659" s="58"/>
      <c r="AT1659" s="58"/>
      <c r="AU1659" s="58"/>
      <c r="AV1659" s="58"/>
      <c r="AW1659" s="58"/>
      <c r="AX1659" s="58"/>
      <c r="AY1659" s="58"/>
      <c r="AZ1659" s="58"/>
      <c r="BA1659" s="58"/>
      <c r="BB1659" s="58"/>
      <c r="BC1659" s="58"/>
      <c r="BD1659" s="58"/>
      <c r="BE1659" s="58"/>
      <c r="BF1659" s="58"/>
      <c r="BG1659" s="58"/>
      <c r="BH1659" s="58"/>
      <c r="BI1659" s="58"/>
      <c r="BJ1659" s="58"/>
      <c r="BK1659" s="58"/>
      <c r="BL1659" s="58"/>
      <c r="BM1659" s="58"/>
      <c r="BN1659" s="58"/>
      <c r="BO1659" s="58"/>
      <c r="BP1659" s="58"/>
      <c r="BQ1659" s="58"/>
      <c r="BR1659" s="58"/>
      <c r="BS1659" s="58"/>
      <c r="BT1659" s="58"/>
      <c r="BU1659" s="58"/>
      <c r="BV1659" s="58"/>
      <c r="BW1659" s="58"/>
      <c r="BX1659" s="58"/>
      <c r="BY1659" s="58"/>
      <c r="BZ1659" s="58"/>
      <c r="CA1659" s="58"/>
      <c r="CB1659" s="58"/>
      <c r="CC1659" s="58"/>
      <c r="CD1659" s="58"/>
      <c r="CE1659" s="58"/>
      <c r="CF1659" s="58"/>
      <c r="CG1659" s="58"/>
      <c r="CH1659" s="58"/>
      <c r="CI1659" s="58"/>
      <c r="CJ1659" s="58"/>
      <c r="CK1659" s="58"/>
      <c r="CL1659" s="58"/>
      <c r="CM1659" s="58"/>
      <c r="CN1659" s="58"/>
      <c r="CO1659" s="58"/>
      <c r="CP1659" s="58"/>
      <c r="CQ1659" s="58"/>
      <c r="CR1659" s="58"/>
      <c r="CS1659" s="58"/>
      <c r="CT1659" s="58"/>
      <c r="CU1659" s="58"/>
      <c r="CV1659" s="58"/>
      <c r="CW1659" s="58"/>
      <c r="CX1659" s="58"/>
      <c r="CY1659" s="58"/>
      <c r="CZ1659" s="58"/>
      <c r="DA1659" s="58"/>
      <c r="DB1659" s="58"/>
      <c r="DC1659" s="58"/>
      <c r="DD1659" s="58"/>
      <c r="DE1659" s="58"/>
      <c r="DF1659" s="58"/>
      <c r="DG1659" s="58"/>
      <c r="DH1659" s="58"/>
      <c r="DI1659" s="58"/>
      <c r="DJ1659" s="58"/>
      <c r="DK1659" s="60" t="s">
        <v>70</v>
      </c>
      <c r="DL1659" s="33" t="s">
        <v>95</v>
      </c>
      <c r="DM1659" s="33"/>
      <c r="DN1659" s="33"/>
      <c r="DO1659" s="33"/>
      <c r="DP1659" s="33"/>
      <c r="DQ1659" s="33"/>
      <c r="DR1659" s="33"/>
      <c r="DS1659" s="33"/>
      <c r="DT1659" s="33"/>
      <c r="DU1659" s="33"/>
      <c r="DV1659" s="33"/>
      <c r="DW1659" s="33"/>
      <c r="DX1659" s="33"/>
      <c r="DY1659" s="33"/>
      <c r="DZ1659" s="33"/>
      <c r="EA1659" s="33"/>
      <c r="EB1659" s="33"/>
      <c r="EC1659" s="33"/>
      <c r="ED1659" s="58"/>
      <c r="EE1659" s="58"/>
      <c r="EF1659" s="58"/>
      <c r="EG1659" s="58"/>
      <c r="EH1659" s="58"/>
      <c r="EI1659" s="58"/>
      <c r="EJ1659" s="58"/>
      <c r="EK1659" s="58"/>
      <c r="EL1659" s="58"/>
      <c r="EM1659" s="58"/>
      <c r="EN1659" s="58"/>
      <c r="EO1659" s="58"/>
      <c r="EP1659" s="58"/>
      <c r="EQ1659" s="58"/>
      <c r="ER1659" s="58"/>
      <c r="ES1659" s="58"/>
      <c r="ET1659" s="58"/>
      <c r="EU1659" s="58"/>
      <c r="EV1659" s="58"/>
    </row>
    <row r="1660" spans="1:152" s="38" customFormat="1" ht="3" customHeight="1" x14ac:dyDescent="0.2">
      <c r="A1660" s="54"/>
      <c r="B1660" s="55"/>
      <c r="C1660" s="55"/>
      <c r="D1660" s="55"/>
      <c r="E1660" s="55"/>
      <c r="F1660" s="55"/>
      <c r="G1660" s="55"/>
      <c r="H1660" s="56"/>
      <c r="I1660" s="61"/>
      <c r="J1660" s="62"/>
      <c r="K1660" s="62"/>
      <c r="L1660" s="62"/>
      <c r="M1660" s="62"/>
      <c r="N1660" s="62"/>
      <c r="O1660" s="62"/>
      <c r="P1660" s="62"/>
      <c r="Q1660" s="62"/>
      <c r="R1660" s="62"/>
      <c r="S1660" s="62"/>
      <c r="T1660" s="62"/>
      <c r="U1660" s="62"/>
      <c r="V1660" s="62"/>
      <c r="W1660" s="62"/>
      <c r="X1660" s="62"/>
      <c r="Y1660" s="62"/>
      <c r="Z1660" s="62"/>
      <c r="AA1660" s="62"/>
      <c r="AB1660" s="62"/>
      <c r="AC1660" s="62"/>
      <c r="AD1660" s="62"/>
      <c r="AE1660" s="62"/>
      <c r="AF1660" s="62"/>
      <c r="AG1660" s="62"/>
      <c r="AH1660" s="62"/>
      <c r="AI1660" s="62"/>
      <c r="AJ1660" s="62"/>
      <c r="AK1660" s="62"/>
      <c r="AL1660" s="62"/>
      <c r="AM1660" s="62"/>
      <c r="AN1660" s="62"/>
      <c r="AO1660" s="62"/>
      <c r="AP1660" s="62"/>
      <c r="AQ1660" s="62"/>
      <c r="AR1660" s="62"/>
      <c r="AS1660" s="62"/>
      <c r="AT1660" s="62"/>
      <c r="AU1660" s="62"/>
      <c r="AV1660" s="62"/>
      <c r="AW1660" s="62"/>
      <c r="AX1660" s="62"/>
      <c r="AY1660" s="62"/>
      <c r="AZ1660" s="62"/>
      <c r="BA1660" s="62"/>
      <c r="BB1660" s="62"/>
      <c r="BC1660" s="62"/>
      <c r="BD1660" s="62"/>
      <c r="BE1660" s="62"/>
      <c r="BF1660" s="62"/>
      <c r="BG1660" s="62"/>
      <c r="BH1660" s="62"/>
      <c r="BI1660" s="62"/>
      <c r="BJ1660" s="62"/>
      <c r="BK1660" s="62"/>
      <c r="BL1660" s="62"/>
      <c r="BM1660" s="62"/>
      <c r="BN1660" s="62"/>
      <c r="BO1660" s="62"/>
      <c r="BP1660" s="62"/>
      <c r="BQ1660" s="62"/>
      <c r="BR1660" s="62"/>
      <c r="BS1660" s="62"/>
      <c r="BT1660" s="62"/>
      <c r="BU1660" s="62"/>
      <c r="BV1660" s="62"/>
      <c r="BW1660" s="62"/>
      <c r="BX1660" s="62"/>
      <c r="BY1660" s="62"/>
      <c r="BZ1660" s="62"/>
      <c r="CA1660" s="62"/>
      <c r="CB1660" s="62"/>
      <c r="CC1660" s="62"/>
      <c r="CD1660" s="62"/>
      <c r="CE1660" s="62"/>
      <c r="CF1660" s="62"/>
      <c r="CG1660" s="62"/>
      <c r="CH1660" s="62"/>
      <c r="CI1660" s="62"/>
      <c r="CJ1660" s="62"/>
      <c r="CK1660" s="62"/>
      <c r="CL1660" s="62"/>
      <c r="CM1660" s="62"/>
      <c r="CN1660" s="62"/>
      <c r="CO1660" s="62"/>
      <c r="CP1660" s="62"/>
      <c r="CQ1660" s="62"/>
      <c r="CR1660" s="62"/>
      <c r="CS1660" s="62"/>
      <c r="CT1660" s="62"/>
      <c r="CU1660" s="62"/>
      <c r="CV1660" s="62"/>
      <c r="CW1660" s="62"/>
      <c r="CX1660" s="62"/>
      <c r="CY1660" s="62"/>
      <c r="CZ1660" s="62"/>
      <c r="DA1660" s="62"/>
      <c r="DB1660" s="62"/>
      <c r="DC1660" s="62"/>
      <c r="DD1660" s="62"/>
      <c r="DE1660" s="62"/>
      <c r="DF1660" s="62"/>
      <c r="DG1660" s="62"/>
      <c r="DH1660" s="62"/>
      <c r="DI1660" s="62"/>
      <c r="DJ1660" s="62"/>
      <c r="DK1660" s="62"/>
      <c r="DL1660" s="62"/>
      <c r="DM1660" s="62"/>
      <c r="DN1660" s="62"/>
      <c r="DO1660" s="62"/>
      <c r="DP1660" s="62"/>
      <c r="DQ1660" s="62"/>
      <c r="DR1660" s="62"/>
      <c r="DS1660" s="62"/>
      <c r="DT1660" s="62"/>
      <c r="DU1660" s="62"/>
      <c r="DV1660" s="62"/>
      <c r="DW1660" s="62"/>
      <c r="DX1660" s="62"/>
      <c r="DY1660" s="62"/>
      <c r="DZ1660" s="62"/>
      <c r="EA1660" s="62"/>
      <c r="EB1660" s="62"/>
      <c r="EC1660" s="62"/>
      <c r="ED1660" s="62"/>
      <c r="EE1660" s="62"/>
      <c r="EF1660" s="62"/>
      <c r="EG1660" s="62"/>
      <c r="EH1660" s="62"/>
      <c r="EI1660" s="62"/>
      <c r="EJ1660" s="62"/>
      <c r="EK1660" s="62"/>
      <c r="EL1660" s="62"/>
      <c r="EM1660" s="62"/>
      <c r="EN1660" s="62"/>
      <c r="EO1660" s="62"/>
      <c r="EP1660" s="62"/>
      <c r="EQ1660" s="62"/>
      <c r="ER1660" s="62"/>
      <c r="ES1660" s="62"/>
      <c r="ET1660" s="62"/>
      <c r="EU1660" s="62"/>
      <c r="EV1660" s="62"/>
    </row>
    <row r="1661" spans="1:152" s="38" customFormat="1" ht="27" customHeight="1" x14ac:dyDescent="0.2">
      <c r="A1661" s="63"/>
      <c r="B1661" s="64"/>
      <c r="C1661" s="64"/>
      <c r="D1661" s="64"/>
      <c r="E1661" s="64"/>
      <c r="F1661" s="64"/>
      <c r="G1661" s="64"/>
      <c r="H1661" s="65"/>
      <c r="I1661" s="66" t="s">
        <v>71</v>
      </c>
      <c r="J1661" s="67"/>
      <c r="K1661" s="67"/>
      <c r="L1661" s="67"/>
      <c r="M1661" s="67"/>
      <c r="N1661" s="68"/>
      <c r="O1661" s="66" t="s">
        <v>72</v>
      </c>
      <c r="P1661" s="67"/>
      <c r="Q1661" s="67"/>
      <c r="R1661" s="67"/>
      <c r="S1661" s="67"/>
      <c r="T1661" s="68"/>
      <c r="U1661" s="66" t="s">
        <v>73</v>
      </c>
      <c r="V1661" s="67"/>
      <c r="W1661" s="67"/>
      <c r="X1661" s="67"/>
      <c r="Y1661" s="67"/>
      <c r="Z1661" s="68"/>
      <c r="AA1661" s="66" t="s">
        <v>74</v>
      </c>
      <c r="AB1661" s="67"/>
      <c r="AC1661" s="67"/>
      <c r="AD1661" s="67"/>
      <c r="AE1661" s="67"/>
      <c r="AF1661" s="68"/>
      <c r="AG1661" s="66" t="s">
        <v>75</v>
      </c>
      <c r="AH1661" s="67"/>
      <c r="AI1661" s="67"/>
      <c r="AJ1661" s="67"/>
      <c r="AK1661" s="67"/>
      <c r="AL1661" s="68"/>
      <c r="AM1661" s="66" t="s">
        <v>76</v>
      </c>
      <c r="AN1661" s="67"/>
      <c r="AO1661" s="67"/>
      <c r="AP1661" s="67"/>
      <c r="AQ1661" s="67"/>
      <c r="AR1661" s="68"/>
      <c r="AS1661" s="66" t="s">
        <v>77</v>
      </c>
      <c r="AT1661" s="67"/>
      <c r="AU1661" s="67"/>
      <c r="AV1661" s="67"/>
      <c r="AW1661" s="67"/>
      <c r="AX1661" s="68"/>
      <c r="AY1661" s="66" t="s">
        <v>78</v>
      </c>
      <c r="AZ1661" s="67"/>
      <c r="BA1661" s="67"/>
      <c r="BB1661" s="67"/>
      <c r="BC1661" s="67"/>
      <c r="BD1661" s="67"/>
      <c r="BE1661" s="66" t="s">
        <v>79</v>
      </c>
      <c r="BF1661" s="67"/>
      <c r="BG1661" s="67"/>
      <c r="BH1661" s="67"/>
      <c r="BI1661" s="67"/>
      <c r="BJ1661" s="68"/>
      <c r="BK1661" s="66" t="s">
        <v>80</v>
      </c>
      <c r="BL1661" s="67"/>
      <c r="BM1661" s="67"/>
      <c r="BN1661" s="67"/>
      <c r="BO1661" s="67"/>
      <c r="BP1661" s="67"/>
      <c r="BQ1661" s="66" t="s">
        <v>81</v>
      </c>
      <c r="BR1661" s="67"/>
      <c r="BS1661" s="67"/>
      <c r="BT1661" s="67"/>
      <c r="BU1661" s="67"/>
      <c r="BV1661" s="68"/>
      <c r="BW1661" s="66" t="s">
        <v>82</v>
      </c>
      <c r="BX1661" s="67"/>
      <c r="BY1661" s="67"/>
      <c r="BZ1661" s="67"/>
      <c r="CA1661" s="67"/>
      <c r="CB1661" s="67"/>
      <c r="CC1661" s="66" t="s">
        <v>83</v>
      </c>
      <c r="CD1661" s="67"/>
      <c r="CE1661" s="67"/>
      <c r="CF1661" s="67"/>
      <c r="CG1661" s="67"/>
      <c r="CH1661" s="67"/>
      <c r="CI1661" s="66" t="s">
        <v>84</v>
      </c>
      <c r="CJ1661" s="67"/>
      <c r="CK1661" s="67"/>
      <c r="CL1661" s="67"/>
      <c r="CM1661" s="67"/>
      <c r="CN1661" s="67"/>
      <c r="CO1661" s="66" t="s">
        <v>85</v>
      </c>
      <c r="CP1661" s="67"/>
      <c r="CQ1661" s="67"/>
      <c r="CR1661" s="67"/>
      <c r="CS1661" s="67"/>
      <c r="CT1661" s="67"/>
      <c r="CU1661" s="66" t="s">
        <v>86</v>
      </c>
      <c r="CV1661" s="67"/>
      <c r="CW1661" s="67"/>
      <c r="CX1661" s="67"/>
      <c r="CY1661" s="67"/>
      <c r="CZ1661" s="67"/>
      <c r="DA1661" s="66" t="s">
        <v>87</v>
      </c>
      <c r="DB1661" s="67"/>
      <c r="DC1661" s="67"/>
      <c r="DD1661" s="67"/>
      <c r="DE1661" s="67"/>
      <c r="DF1661" s="67"/>
      <c r="DG1661" s="66" t="s">
        <v>88</v>
      </c>
      <c r="DH1661" s="67"/>
      <c r="DI1661" s="67"/>
      <c r="DJ1661" s="67"/>
      <c r="DK1661" s="67"/>
      <c r="DL1661" s="67"/>
      <c r="DM1661" s="66" t="s">
        <v>89</v>
      </c>
      <c r="DN1661" s="67"/>
      <c r="DO1661" s="67"/>
      <c r="DP1661" s="67"/>
      <c r="DQ1661" s="67"/>
      <c r="DR1661" s="67"/>
      <c r="DS1661" s="66" t="s">
        <v>90</v>
      </c>
      <c r="DT1661" s="67"/>
      <c r="DU1661" s="67"/>
      <c r="DV1661" s="67"/>
      <c r="DW1661" s="67"/>
      <c r="DX1661" s="67"/>
      <c r="DY1661" s="66" t="s">
        <v>91</v>
      </c>
      <c r="DZ1661" s="67"/>
      <c r="EA1661" s="67"/>
      <c r="EB1661" s="67"/>
      <c r="EC1661" s="67"/>
      <c r="ED1661" s="68"/>
      <c r="EE1661" s="66" t="s">
        <v>92</v>
      </c>
      <c r="EF1661" s="67"/>
      <c r="EG1661" s="67"/>
      <c r="EH1661" s="67"/>
      <c r="EI1661" s="67"/>
      <c r="EJ1661" s="67"/>
      <c r="EK1661" s="66" t="s">
        <v>93</v>
      </c>
      <c r="EL1661" s="67"/>
      <c r="EM1661" s="67"/>
      <c r="EN1661" s="67"/>
      <c r="EO1661" s="67"/>
      <c r="EP1661" s="67"/>
      <c r="EQ1661" s="66" t="s">
        <v>94</v>
      </c>
      <c r="ER1661" s="67"/>
      <c r="ES1661" s="67"/>
      <c r="ET1661" s="67"/>
      <c r="EU1661" s="67"/>
      <c r="EV1661" s="67"/>
    </row>
    <row r="1662" spans="1:152" s="38" customFormat="1" ht="15.75" customHeight="1" x14ac:dyDescent="0.2">
      <c r="A1662" s="69">
        <f>$A$115</f>
        <v>44986</v>
      </c>
      <c r="B1662" s="70"/>
      <c r="C1662" s="70"/>
      <c r="D1662" s="70"/>
      <c r="E1662" s="70"/>
      <c r="F1662" s="70"/>
      <c r="G1662" s="70"/>
      <c r="H1662" s="71"/>
      <c r="I1662" s="72">
        <f>IF($A1662="-","-",ROUND(VLOOKUP($A1662+ROUND(LEFT(I$1661,1)/24,5),'[1]ОАО "АТС"'!$A$30:$F$773,3,FALSE)+HLOOKUP($DL$1659,'[1]Сбытовая надбавка'!$F$5:$H$6,2,FALSE),2)+'[1]Иные услуги'!$C$6+HLOOKUP($DR$1658,'[1]Услуги по передаче'!$G$5:$J$7,3,FALSE))</f>
        <v>1587.58</v>
      </c>
      <c r="J1662" s="73"/>
      <c r="K1662" s="73"/>
      <c r="L1662" s="73"/>
      <c r="M1662" s="73"/>
      <c r="N1662" s="74"/>
      <c r="O1662" s="72">
        <f>IF($A1662="-","-",ROUND(VLOOKUP($A1662+ROUND(LEFT(O$1661,1)/24,5),'[1]ОАО "АТС"'!$A$30:$F$773,3,FALSE)+HLOOKUP($DL$1659,'[1]Сбытовая надбавка'!$F$5:$H$6,2,FALSE),2)+'[1]Иные услуги'!$C$6+HLOOKUP($DR$1658,'[1]Услуги по передаче'!$G$5:$J$7,3,FALSE))</f>
        <v>1576.7599999999998</v>
      </c>
      <c r="P1662" s="73"/>
      <c r="Q1662" s="73"/>
      <c r="R1662" s="73"/>
      <c r="S1662" s="73"/>
      <c r="T1662" s="74"/>
      <c r="U1662" s="72">
        <f>IF($A1662="-","-",ROUND(VLOOKUP($A1662+ROUND(LEFT(U$1661,1)/24,5),'[1]ОАО "АТС"'!$A$30:$F$773,3,FALSE)+HLOOKUP($DL$1659,'[1]Сбытовая надбавка'!$F$5:$H$6,2,FALSE),2)+'[1]Иные услуги'!$C$6+HLOOKUP($DR$1658,'[1]Услуги по передаче'!$G$5:$J$7,3,FALSE))</f>
        <v>1576.7599999999998</v>
      </c>
      <c r="V1662" s="73"/>
      <c r="W1662" s="73"/>
      <c r="X1662" s="73"/>
      <c r="Y1662" s="73"/>
      <c r="Z1662" s="74"/>
      <c r="AA1662" s="72">
        <f>IF($A1662="-","-",ROUND(VLOOKUP($A1662+ROUND(LEFT(AA$1661,1)/24,5),'[1]ОАО "АТС"'!$A$30:$F$773,3,FALSE)+HLOOKUP($DL$1659,'[1]Сбытовая надбавка'!$F$5:$H$6,2,FALSE),2)+'[1]Иные услуги'!$C$6+HLOOKUP($DR$1658,'[1]Услуги по передаче'!$G$5:$J$7,3,FALSE))</f>
        <v>1576.7399999999998</v>
      </c>
      <c r="AB1662" s="73"/>
      <c r="AC1662" s="73"/>
      <c r="AD1662" s="73"/>
      <c r="AE1662" s="73"/>
      <c r="AF1662" s="74"/>
      <c r="AG1662" s="72">
        <f>IF($A1662="-","-",ROUND(VLOOKUP($A1662+ROUND(LEFT(AG$1661,1)/24,5),'[1]ОАО "АТС"'!$A$30:$F$773,3,FALSE)+HLOOKUP($DL$1659,'[1]Сбытовая надбавка'!$F$5:$H$6,2,FALSE),2)+'[1]Иные услуги'!$C$6+HLOOKUP($DR$1658,'[1]Услуги по передаче'!$G$5:$J$7,3,FALSE))</f>
        <v>1576.73</v>
      </c>
      <c r="AH1662" s="73"/>
      <c r="AI1662" s="73"/>
      <c r="AJ1662" s="73"/>
      <c r="AK1662" s="73"/>
      <c r="AL1662" s="74"/>
      <c r="AM1662" s="72">
        <f>IF($A1662="-","-",ROUND(VLOOKUP($A1662+ROUND(LEFT(AM$1661,1)/24,5),'[1]ОАО "АТС"'!$A$30:$F$773,3,FALSE)+HLOOKUP($DL$1659,'[1]Сбытовая надбавка'!$F$5:$H$6,2,FALSE),2)+'[1]Иные услуги'!$C$6+HLOOKUP($DR$1658,'[1]Услуги по передаче'!$G$5:$J$7,3,FALSE))</f>
        <v>1576.5699999999997</v>
      </c>
      <c r="AN1662" s="73"/>
      <c r="AO1662" s="73"/>
      <c r="AP1662" s="73"/>
      <c r="AQ1662" s="73"/>
      <c r="AR1662" s="74"/>
      <c r="AS1662" s="72">
        <f>IF($A1662="-","-",ROUND(VLOOKUP($A1662+ROUND(LEFT(AS$1661,1)/24,5),'[1]ОАО "АТС"'!$A$30:$F$773,3,FALSE)+HLOOKUP($DL$1659,'[1]Сбытовая надбавка'!$F$5:$H$6,2,FALSE),2)+'[1]Иные услуги'!$C$6+HLOOKUP($DR$1658,'[1]Услуги по передаче'!$G$5:$J$7,3,FALSE))</f>
        <v>1622.23</v>
      </c>
      <c r="AT1662" s="73"/>
      <c r="AU1662" s="73"/>
      <c r="AV1662" s="73"/>
      <c r="AW1662" s="73"/>
      <c r="AX1662" s="74"/>
      <c r="AY1662" s="72">
        <f>IF($A1662="-","-",ROUND(VLOOKUP($A1662+ROUND(LEFT(AY$1661,1)/24,5),'[1]ОАО "АТС"'!$A$30:$F$773,3,FALSE)+HLOOKUP($DL$1659,'[1]Сбытовая надбавка'!$F$5:$H$6,2,FALSE),2)+'[1]Иные услуги'!$C$6+HLOOKUP($DR$1658,'[1]Услуги по передаче'!$G$5:$J$7,3,FALSE))</f>
        <v>1750.1599999999999</v>
      </c>
      <c r="AZ1662" s="73"/>
      <c r="BA1662" s="73"/>
      <c r="BB1662" s="73"/>
      <c r="BC1662" s="73"/>
      <c r="BD1662" s="74"/>
      <c r="BE1662" s="72">
        <f>IF($A1662="-","-",ROUND(VLOOKUP($A1662+ROUND(LEFT(BE$1661,1)/24,5),'[1]ОАО "АТС"'!$A$30:$F$773,3,FALSE)+HLOOKUP($DL$1659,'[1]Сбытовая надбавка'!$F$5:$H$6,2,FALSE),2)+'[1]Иные услуги'!$C$6+HLOOKUP($DR$1658,'[1]Услуги по передаче'!$G$5:$J$7,3,FALSE))</f>
        <v>1591.79</v>
      </c>
      <c r="BF1662" s="73"/>
      <c r="BG1662" s="73"/>
      <c r="BH1662" s="73"/>
      <c r="BI1662" s="73"/>
      <c r="BJ1662" s="74"/>
      <c r="BK1662" s="72">
        <f>IF($A1662="-","-",ROUND(VLOOKUP($A1662+ROUND(LEFT(BK$1661,1)/24,5),'[1]ОАО "АТС"'!$A$30:$F$773,3,FALSE)+HLOOKUP($DL$1659,'[1]Сбытовая надбавка'!$F$5:$H$6,2,FALSE),2)+'[1]Иные услуги'!$C$6+HLOOKUP($DR$1658,'[1]Услуги по передаче'!$G$5:$J$7,3,FALSE))</f>
        <v>1696.7599999999998</v>
      </c>
      <c r="BL1662" s="73"/>
      <c r="BM1662" s="73"/>
      <c r="BN1662" s="73"/>
      <c r="BO1662" s="73"/>
      <c r="BP1662" s="74"/>
      <c r="BQ1662" s="72">
        <f>IF($A1662="-","-",ROUND(VLOOKUP($A1662+ROUND(LEFT(BQ$1661,2)/24,5),'[1]ОАО "АТС"'!$A$30:$F$773,3,FALSE)+HLOOKUP($DL$1659,'[1]Сбытовая надбавка'!$F$5:$H$6,2,FALSE),2)+'[1]Иные услуги'!$C$6+HLOOKUP($DR$1658,'[1]Услуги по передаче'!$G$5:$J$7,3,FALSE))</f>
        <v>1730.04</v>
      </c>
      <c r="BR1662" s="73"/>
      <c r="BS1662" s="73"/>
      <c r="BT1662" s="73"/>
      <c r="BU1662" s="73"/>
      <c r="BV1662" s="74"/>
      <c r="BW1662" s="72">
        <f>IF($A1662="-","-",ROUND(VLOOKUP($A1662+ROUND(LEFT(BW$1661,2)/24,5),'[1]ОАО "АТС"'!$A$30:$F$773,3,FALSE)+HLOOKUP($DL$1659,'[1]Сбытовая надбавка'!$F$5:$H$6,2,FALSE),2)+'[1]Иные услуги'!$C$6+HLOOKUP($DR$1658,'[1]Услуги по передаче'!$G$5:$J$7,3,FALSE))</f>
        <v>1716.5099999999998</v>
      </c>
      <c r="BX1662" s="73"/>
      <c r="BY1662" s="73"/>
      <c r="BZ1662" s="73"/>
      <c r="CA1662" s="73"/>
      <c r="CB1662" s="74"/>
      <c r="CC1662" s="72">
        <f>IF($A1662="-","-",ROUND(VLOOKUP($A1662+ROUND(LEFT(CC$1661,2)/24,5),'[1]ОАО "АТС"'!$A$30:$F$773,3,FALSE)+HLOOKUP($DL$1659,'[1]Сбытовая надбавка'!$F$5:$H$6,2,FALSE),2)+'[1]Иные услуги'!$C$6+HLOOKUP($DR$1658,'[1]Услуги по передаче'!$G$5:$J$7,3,FALSE))</f>
        <v>1665.6799999999998</v>
      </c>
      <c r="CD1662" s="73"/>
      <c r="CE1662" s="73"/>
      <c r="CF1662" s="73"/>
      <c r="CG1662" s="73"/>
      <c r="CH1662" s="74"/>
      <c r="CI1662" s="72">
        <f>IF($A1662="-","-",ROUND(VLOOKUP($A1662+ROUND(LEFT(CI$1661,2)/24,5),'[1]ОАО "АТС"'!$A$30:$F$773,3,FALSE)+HLOOKUP($DL$1659,'[1]Сбытовая надбавка'!$F$5:$H$6,2,FALSE),2)+'[1]Иные услуги'!$C$6+HLOOKUP($DR$1658,'[1]Услуги по передаче'!$G$5:$J$7,3,FALSE))</f>
        <v>1654.17</v>
      </c>
      <c r="CJ1662" s="73"/>
      <c r="CK1662" s="73"/>
      <c r="CL1662" s="73"/>
      <c r="CM1662" s="73"/>
      <c r="CN1662" s="74"/>
      <c r="CO1662" s="72">
        <f>IF($A1662="-","-",ROUND(VLOOKUP($A1662+ROUND(LEFT(CO$1661,2)/24,5),'[1]ОАО "АТС"'!$A$30:$F$773,3,FALSE)+HLOOKUP($DL$1659,'[1]Сбытовая надбавка'!$F$5:$H$6,2,FALSE),2)+'[1]Иные услуги'!$C$6+HLOOKUP($DR$1658,'[1]Услуги по передаче'!$G$5:$J$7,3,FALSE))</f>
        <v>1637.0900000000001</v>
      </c>
      <c r="CP1662" s="73"/>
      <c r="CQ1662" s="73"/>
      <c r="CR1662" s="73"/>
      <c r="CS1662" s="73"/>
      <c r="CT1662" s="74"/>
      <c r="CU1662" s="72">
        <f>IF($A1662="-","-",ROUND(VLOOKUP($A1662+ROUND(LEFT(CU$1661,2)/24,5),'[1]ОАО "АТС"'!$A$30:$F$773,3,FALSE)+HLOOKUP($DL$1659,'[1]Сбытовая надбавка'!$F$5:$H$6,2,FALSE),2)+'[1]Иные услуги'!$C$6+HLOOKUP($DR$1658,'[1]Услуги по передаче'!$G$5:$J$7,3,FALSE))</f>
        <v>1631.1799999999998</v>
      </c>
      <c r="CV1662" s="73"/>
      <c r="CW1662" s="73"/>
      <c r="CX1662" s="73"/>
      <c r="CY1662" s="73"/>
      <c r="CZ1662" s="74"/>
      <c r="DA1662" s="72">
        <f>IF($A1662="-","-",ROUND(VLOOKUP($A1662+ROUND(LEFT(DA$1661,2)/24,5),'[1]ОАО "АТС"'!$A$30:$F$773,3,FALSE)+HLOOKUP($DL$1659,'[1]Сбытовая надбавка'!$F$5:$H$6,2,FALSE),2)+'[1]Иные услуги'!$C$6+HLOOKUP($DR$1658,'[1]Услуги по передаче'!$G$5:$J$7,3,FALSE))</f>
        <v>1636.3199999999997</v>
      </c>
      <c r="DB1662" s="73"/>
      <c r="DC1662" s="73"/>
      <c r="DD1662" s="73"/>
      <c r="DE1662" s="73"/>
      <c r="DF1662" s="74"/>
      <c r="DG1662" s="72">
        <f>IF($A1662="-","-",ROUND(VLOOKUP($A1662+ROUND(LEFT(DG$1661,2)/24,5),'[1]ОАО "АТС"'!$A$30:$F$773,3,FALSE)+HLOOKUP($DL$1659,'[1]Сбытовая надбавка'!$F$5:$H$6,2,FALSE),2)+'[1]Иные услуги'!$C$6+HLOOKUP($DR$1658,'[1]Услуги по передаче'!$G$5:$J$7,3,FALSE))</f>
        <v>1663.25</v>
      </c>
      <c r="DH1662" s="73"/>
      <c r="DI1662" s="73"/>
      <c r="DJ1662" s="73"/>
      <c r="DK1662" s="73"/>
      <c r="DL1662" s="74"/>
      <c r="DM1662" s="72">
        <f>IF($A1662="-","-",ROUND(VLOOKUP($A1662+ROUND(LEFT(DM$1661,2)/24,5),'[1]ОАО "АТС"'!$A$30:$F$773,3,FALSE)+HLOOKUP($DL$1659,'[1]Сбытовая надбавка'!$F$5:$H$6,2,FALSE),2)+'[1]Иные услуги'!$C$6+HLOOKUP($DR$1658,'[1]Услуги по передаче'!$G$5:$J$7,3,FALSE))</f>
        <v>1727.5499999999997</v>
      </c>
      <c r="DN1662" s="73"/>
      <c r="DO1662" s="73"/>
      <c r="DP1662" s="73"/>
      <c r="DQ1662" s="73"/>
      <c r="DR1662" s="74"/>
      <c r="DS1662" s="72">
        <f>IF($A1662="-","-",ROUND(VLOOKUP($A1662+ROUND(LEFT(DS$1661,2)/24,5),'[1]ОАО "АТС"'!$A$30:$F$773,3,FALSE)+HLOOKUP($DL$1659,'[1]Сбытовая надбавка'!$F$5:$H$6,2,FALSE),2)+'[1]Иные услуги'!$C$6+HLOOKUP($DR$1658,'[1]Услуги по передаче'!$G$5:$J$7,3,FALSE))</f>
        <v>1695.21</v>
      </c>
      <c r="DT1662" s="73"/>
      <c r="DU1662" s="73"/>
      <c r="DV1662" s="73"/>
      <c r="DW1662" s="73"/>
      <c r="DX1662" s="74"/>
      <c r="DY1662" s="72">
        <f>IF($A1662="-","-",ROUND(VLOOKUP($A1662+ROUND(LEFT(DY$1661,2)/24,5),'[1]ОАО "АТС"'!$A$30:$F$773,3,FALSE)+HLOOKUP($DL$1659,'[1]Сбытовая надбавка'!$F$5:$H$6,2,FALSE),2)+'[1]Иные услуги'!$C$6+HLOOKUP($DR$1658,'[1]Услуги по передаче'!$G$5:$J$7,3,FALSE))</f>
        <v>1641.6</v>
      </c>
      <c r="DZ1662" s="73"/>
      <c r="EA1662" s="73"/>
      <c r="EB1662" s="73"/>
      <c r="EC1662" s="73"/>
      <c r="ED1662" s="74"/>
      <c r="EE1662" s="72">
        <f>IF($A1662="-","-",ROUND(VLOOKUP($A1662+ROUND(LEFT(EE$1661,2)/24,5),'[1]ОАО "АТС"'!$A$30:$F$773,3,FALSE)+HLOOKUP($DL$1659,'[1]Сбытовая надбавка'!$F$5:$H$6,2,FALSE),2)+'[1]Иные услуги'!$C$6+HLOOKUP($DR$1658,'[1]Услуги по передаче'!$G$5:$J$7,3,FALSE))</f>
        <v>1574.7599999999998</v>
      </c>
      <c r="EF1662" s="73"/>
      <c r="EG1662" s="73"/>
      <c r="EH1662" s="73"/>
      <c r="EI1662" s="73"/>
      <c r="EJ1662" s="74"/>
      <c r="EK1662" s="72">
        <f>IF($A1662="-","-",ROUND(VLOOKUP($A1662+ROUND(LEFT(EK$1661,2)/24,5),'[1]ОАО "АТС"'!$A$30:$F$773,3,FALSE)+HLOOKUP($DL$1659,'[1]Сбытовая надбавка'!$F$5:$H$6,2,FALSE),2)+'[1]Иные услуги'!$C$6+HLOOKUP($DR$1658,'[1]Услуги по передаче'!$G$5:$J$7,3,FALSE))</f>
        <v>1760.17</v>
      </c>
      <c r="EL1662" s="73"/>
      <c r="EM1662" s="73"/>
      <c r="EN1662" s="73"/>
      <c r="EO1662" s="73"/>
      <c r="EP1662" s="74"/>
      <c r="EQ1662" s="72">
        <f>IF($A1662="-","-",ROUND(VLOOKUP($A1662+ROUND(LEFT(EQ$1661,2)/24,5),'[1]ОАО "АТС"'!$A$30:$F$773,3,FALSE)+HLOOKUP($DL$1659,'[1]Сбытовая надбавка'!$F$5:$H$6,2,FALSE),2)+'[1]Иные услуги'!$C$6+HLOOKUP($DR$1658,'[1]Услуги по передаче'!$G$5:$J$7,3,FALSE))</f>
        <v>1640.7999999999997</v>
      </c>
      <c r="ER1662" s="73"/>
      <c r="ES1662" s="73"/>
      <c r="ET1662" s="73"/>
      <c r="EU1662" s="73"/>
      <c r="EV1662" s="74"/>
    </row>
    <row r="1663" spans="1:152" s="38" customFormat="1" ht="15.75" customHeight="1" x14ac:dyDescent="0.2">
      <c r="A1663" s="69">
        <f>$A$116</f>
        <v>44987</v>
      </c>
      <c r="B1663" s="70"/>
      <c r="C1663" s="70"/>
      <c r="D1663" s="70"/>
      <c r="E1663" s="70"/>
      <c r="F1663" s="70"/>
      <c r="G1663" s="70"/>
      <c r="H1663" s="71"/>
      <c r="I1663" s="72">
        <f>IF($A1663="-","-",ROUND(VLOOKUP($A1663+ROUND(LEFT(I$1661,1)/24,5),'[1]ОАО "АТС"'!$A$30:$F$773,3,FALSE)+HLOOKUP($DL$1659,'[1]Сбытовая надбавка'!$F$5:$H$6,2,FALSE),2)+'[1]Иные услуги'!$C$6+HLOOKUP($DR$1658,'[1]Услуги по передаче'!$G$5:$J$7,3,FALSE))</f>
        <v>1613.6399999999999</v>
      </c>
      <c r="J1663" s="73"/>
      <c r="K1663" s="73"/>
      <c r="L1663" s="73"/>
      <c r="M1663" s="73"/>
      <c r="N1663" s="74"/>
      <c r="O1663" s="72">
        <f>IF($A1663="-","-",ROUND(VLOOKUP($A1663+ROUND(LEFT(O$1661,1)/24,5),'[1]ОАО "АТС"'!$A$30:$F$773,3,FALSE)+HLOOKUP($DL$1659,'[1]Сбытовая надбавка'!$F$5:$H$6,2,FALSE),2)+'[1]Иные услуги'!$C$6+HLOOKUP($DR$1658,'[1]Услуги по передаче'!$G$5:$J$7,3,FALSE))</f>
        <v>1597.79</v>
      </c>
      <c r="P1663" s="73"/>
      <c r="Q1663" s="73"/>
      <c r="R1663" s="73"/>
      <c r="S1663" s="73"/>
      <c r="T1663" s="74"/>
      <c r="U1663" s="72">
        <f>IF($A1663="-","-",ROUND(VLOOKUP($A1663+ROUND(LEFT(U$1661,1)/24,5),'[1]ОАО "АТС"'!$A$30:$F$773,3,FALSE)+HLOOKUP($DL$1659,'[1]Сбытовая надбавка'!$F$5:$H$6,2,FALSE),2)+'[1]Иные услуги'!$C$6+HLOOKUP($DR$1658,'[1]Услуги по передаче'!$G$5:$J$7,3,FALSE))</f>
        <v>1590.38</v>
      </c>
      <c r="V1663" s="73"/>
      <c r="W1663" s="73"/>
      <c r="X1663" s="73"/>
      <c r="Y1663" s="73"/>
      <c r="Z1663" s="74"/>
      <c r="AA1663" s="72">
        <f>IF($A1663="-","-",ROUND(VLOOKUP($A1663+ROUND(LEFT(AA$1661,1)/24,5),'[1]ОАО "АТС"'!$A$30:$F$773,3,FALSE)+HLOOKUP($DL$1659,'[1]Сбытовая надбавка'!$F$5:$H$6,2,FALSE),2)+'[1]Иные услуги'!$C$6+HLOOKUP($DR$1658,'[1]Услуги по передаче'!$G$5:$J$7,3,FALSE))</f>
        <v>1589.98</v>
      </c>
      <c r="AB1663" s="73"/>
      <c r="AC1663" s="73"/>
      <c r="AD1663" s="73"/>
      <c r="AE1663" s="73"/>
      <c r="AF1663" s="74"/>
      <c r="AG1663" s="72">
        <f>IF($A1663="-","-",ROUND(VLOOKUP($A1663+ROUND(LEFT(AG$1661,1)/24,5),'[1]ОАО "АТС"'!$A$30:$F$773,3,FALSE)+HLOOKUP($DL$1659,'[1]Сбытовая надбавка'!$F$5:$H$6,2,FALSE),2)+'[1]Иные услуги'!$C$6+HLOOKUP($DR$1658,'[1]Услуги по передаче'!$G$5:$J$7,3,FALSE))</f>
        <v>1591.63</v>
      </c>
      <c r="AH1663" s="73"/>
      <c r="AI1663" s="73"/>
      <c r="AJ1663" s="73"/>
      <c r="AK1663" s="73"/>
      <c r="AL1663" s="74"/>
      <c r="AM1663" s="72">
        <f>IF($A1663="-","-",ROUND(VLOOKUP($A1663+ROUND(LEFT(AM$1661,1)/24,5),'[1]ОАО "АТС"'!$A$30:$F$773,3,FALSE)+HLOOKUP($DL$1659,'[1]Сбытовая надбавка'!$F$5:$H$6,2,FALSE),2)+'[1]Иные услуги'!$C$6+HLOOKUP($DR$1658,'[1]Услуги по передаче'!$G$5:$J$7,3,FALSE))</f>
        <v>1616.9299999999998</v>
      </c>
      <c r="AN1663" s="73"/>
      <c r="AO1663" s="73"/>
      <c r="AP1663" s="73"/>
      <c r="AQ1663" s="73"/>
      <c r="AR1663" s="74"/>
      <c r="AS1663" s="72">
        <f>IF($A1663="-","-",ROUND(VLOOKUP($A1663+ROUND(LEFT(AS$1661,1)/24,5),'[1]ОАО "АТС"'!$A$30:$F$773,3,FALSE)+HLOOKUP($DL$1659,'[1]Сбытовая надбавка'!$F$5:$H$6,2,FALSE),2)+'[1]Иные услуги'!$C$6+HLOOKUP($DR$1658,'[1]Услуги по передаче'!$G$5:$J$7,3,FALSE))</f>
        <v>1618.9</v>
      </c>
      <c r="AT1663" s="73"/>
      <c r="AU1663" s="73"/>
      <c r="AV1663" s="73"/>
      <c r="AW1663" s="73"/>
      <c r="AX1663" s="74"/>
      <c r="AY1663" s="72">
        <f>IF($A1663="-","-",ROUND(VLOOKUP($A1663+ROUND(LEFT(AY$1661,1)/24,5),'[1]ОАО "АТС"'!$A$30:$F$773,3,FALSE)+HLOOKUP($DL$1659,'[1]Сбытовая надбавка'!$F$5:$H$6,2,FALSE),2)+'[1]Иные услуги'!$C$6+HLOOKUP($DR$1658,'[1]Услуги по передаче'!$G$5:$J$7,3,FALSE))</f>
        <v>1636.75</v>
      </c>
      <c r="AZ1663" s="73"/>
      <c r="BA1663" s="73"/>
      <c r="BB1663" s="73"/>
      <c r="BC1663" s="73"/>
      <c r="BD1663" s="74"/>
      <c r="BE1663" s="72">
        <f>IF($A1663="-","-",ROUND(VLOOKUP($A1663+ROUND(LEFT(BE$1661,1)/24,5),'[1]ОАО "АТС"'!$A$30:$F$773,3,FALSE)+HLOOKUP($DL$1659,'[1]Сбытовая надбавка'!$F$5:$H$6,2,FALSE),2)+'[1]Иные услуги'!$C$6+HLOOKUP($DR$1658,'[1]Услуги по передаче'!$G$5:$J$7,3,FALSE))</f>
        <v>1575.79</v>
      </c>
      <c r="BF1663" s="73"/>
      <c r="BG1663" s="73"/>
      <c r="BH1663" s="73"/>
      <c r="BI1663" s="73"/>
      <c r="BJ1663" s="74"/>
      <c r="BK1663" s="72">
        <f>IF($A1663="-","-",ROUND(VLOOKUP($A1663+ROUND(LEFT(BK$1661,1)/24,5),'[1]ОАО "АТС"'!$A$30:$F$773,3,FALSE)+HLOOKUP($DL$1659,'[1]Сбытовая надбавка'!$F$5:$H$6,2,FALSE),2)+'[1]Иные услуги'!$C$6+HLOOKUP($DR$1658,'[1]Услуги по передаче'!$G$5:$J$7,3,FALSE))</f>
        <v>1575.8400000000001</v>
      </c>
      <c r="BL1663" s="73"/>
      <c r="BM1663" s="73"/>
      <c r="BN1663" s="73"/>
      <c r="BO1663" s="73"/>
      <c r="BP1663" s="74"/>
      <c r="BQ1663" s="72">
        <f>IF($A1663="-","-",ROUND(VLOOKUP($A1663+ROUND(LEFT(BQ$1661,2)/24,5),'[1]ОАО "АТС"'!$A$30:$F$773,3,FALSE)+HLOOKUP($DL$1659,'[1]Сбытовая надбавка'!$F$5:$H$6,2,FALSE),2)+'[1]Иные услуги'!$C$6+HLOOKUP($DR$1658,'[1]Услуги по передаче'!$G$5:$J$7,3,FALSE))</f>
        <v>1619.0499999999997</v>
      </c>
      <c r="BR1663" s="73"/>
      <c r="BS1663" s="73"/>
      <c r="BT1663" s="73"/>
      <c r="BU1663" s="73"/>
      <c r="BV1663" s="74"/>
      <c r="BW1663" s="72">
        <f>IF($A1663="-","-",ROUND(VLOOKUP($A1663+ROUND(LEFT(BW$1661,2)/24,5),'[1]ОАО "АТС"'!$A$30:$F$773,3,FALSE)+HLOOKUP($DL$1659,'[1]Сбытовая надбавка'!$F$5:$H$6,2,FALSE),2)+'[1]Иные услуги'!$C$6+HLOOKUP($DR$1658,'[1]Услуги по передаче'!$G$5:$J$7,3,FALSE))</f>
        <v>1618.6799999999998</v>
      </c>
      <c r="BX1663" s="73"/>
      <c r="BY1663" s="73"/>
      <c r="BZ1663" s="73"/>
      <c r="CA1663" s="73"/>
      <c r="CB1663" s="74"/>
      <c r="CC1663" s="72">
        <f>IF($A1663="-","-",ROUND(VLOOKUP($A1663+ROUND(LEFT(CC$1661,2)/24,5),'[1]ОАО "АТС"'!$A$30:$F$773,3,FALSE)+HLOOKUP($DL$1659,'[1]Сбытовая надбавка'!$F$5:$H$6,2,FALSE),2)+'[1]Иные услуги'!$C$6+HLOOKUP($DR$1658,'[1]Услуги по передаче'!$G$5:$J$7,3,FALSE))</f>
        <v>1591.77</v>
      </c>
      <c r="CD1663" s="73"/>
      <c r="CE1663" s="73"/>
      <c r="CF1663" s="73"/>
      <c r="CG1663" s="73"/>
      <c r="CH1663" s="74"/>
      <c r="CI1663" s="72">
        <f>IF($A1663="-","-",ROUND(VLOOKUP($A1663+ROUND(LEFT(CI$1661,2)/24,5),'[1]ОАО "АТС"'!$A$30:$F$773,3,FALSE)+HLOOKUP($DL$1659,'[1]Сбытовая надбавка'!$F$5:$H$6,2,FALSE),2)+'[1]Иные услуги'!$C$6+HLOOKUP($DR$1658,'[1]Услуги по передаче'!$G$5:$J$7,3,FALSE))</f>
        <v>1584.65</v>
      </c>
      <c r="CJ1663" s="73"/>
      <c r="CK1663" s="73"/>
      <c r="CL1663" s="73"/>
      <c r="CM1663" s="73"/>
      <c r="CN1663" s="74"/>
      <c r="CO1663" s="72">
        <f>IF($A1663="-","-",ROUND(VLOOKUP($A1663+ROUND(LEFT(CO$1661,2)/24,5),'[1]ОАО "АТС"'!$A$30:$F$773,3,FALSE)+HLOOKUP($DL$1659,'[1]Сбытовая надбавка'!$F$5:$H$6,2,FALSE),2)+'[1]Иные услуги'!$C$6+HLOOKUP($DR$1658,'[1]Услуги по передаче'!$G$5:$J$7,3,FALSE))</f>
        <v>1575.81</v>
      </c>
      <c r="CP1663" s="73"/>
      <c r="CQ1663" s="73"/>
      <c r="CR1663" s="73"/>
      <c r="CS1663" s="73"/>
      <c r="CT1663" s="74"/>
      <c r="CU1663" s="72">
        <f>IF($A1663="-","-",ROUND(VLOOKUP($A1663+ROUND(LEFT(CU$1661,2)/24,5),'[1]ОАО "АТС"'!$A$30:$F$773,3,FALSE)+HLOOKUP($DL$1659,'[1]Сбытовая надбавка'!$F$5:$H$6,2,FALSE),2)+'[1]Иные услуги'!$C$6+HLOOKUP($DR$1658,'[1]Услуги по передаче'!$G$5:$J$7,3,FALSE))</f>
        <v>1575.79</v>
      </c>
      <c r="CV1663" s="73"/>
      <c r="CW1663" s="73"/>
      <c r="CX1663" s="73"/>
      <c r="CY1663" s="73"/>
      <c r="CZ1663" s="74"/>
      <c r="DA1663" s="72">
        <f>IF($A1663="-","-",ROUND(VLOOKUP($A1663+ROUND(LEFT(DA$1661,2)/24,5),'[1]ОАО "АТС"'!$A$30:$F$773,3,FALSE)+HLOOKUP($DL$1659,'[1]Сбытовая надбавка'!$F$5:$H$6,2,FALSE),2)+'[1]Иные услуги'!$C$6+HLOOKUP($DR$1658,'[1]Услуги по передаче'!$G$5:$J$7,3,FALSE))</f>
        <v>1576.2999999999997</v>
      </c>
      <c r="DB1663" s="73"/>
      <c r="DC1663" s="73"/>
      <c r="DD1663" s="73"/>
      <c r="DE1663" s="73"/>
      <c r="DF1663" s="74"/>
      <c r="DG1663" s="72">
        <f>IF($A1663="-","-",ROUND(VLOOKUP($A1663+ROUND(LEFT(DG$1661,2)/24,5),'[1]ОАО "АТС"'!$A$30:$F$773,3,FALSE)+HLOOKUP($DL$1659,'[1]Сбытовая надбавка'!$F$5:$H$6,2,FALSE),2)+'[1]Иные услуги'!$C$6+HLOOKUP($DR$1658,'[1]Услуги по передаче'!$G$5:$J$7,3,FALSE))</f>
        <v>1616.98</v>
      </c>
      <c r="DH1663" s="73"/>
      <c r="DI1663" s="73"/>
      <c r="DJ1663" s="73"/>
      <c r="DK1663" s="73"/>
      <c r="DL1663" s="74"/>
      <c r="DM1663" s="72">
        <f>IF($A1663="-","-",ROUND(VLOOKUP($A1663+ROUND(LEFT(DM$1661,2)/24,5),'[1]ОАО "АТС"'!$A$30:$F$773,3,FALSE)+HLOOKUP($DL$1659,'[1]Сбытовая надбавка'!$F$5:$H$6,2,FALSE),2)+'[1]Иные услуги'!$C$6+HLOOKUP($DR$1658,'[1]Услуги по передаче'!$G$5:$J$7,3,FALSE))</f>
        <v>1747.25</v>
      </c>
      <c r="DN1663" s="73"/>
      <c r="DO1663" s="73"/>
      <c r="DP1663" s="73"/>
      <c r="DQ1663" s="73"/>
      <c r="DR1663" s="74"/>
      <c r="DS1663" s="72">
        <f>IF($A1663="-","-",ROUND(VLOOKUP($A1663+ROUND(LEFT(DS$1661,2)/24,5),'[1]ОАО "АТС"'!$A$30:$F$773,3,FALSE)+HLOOKUP($DL$1659,'[1]Сбытовая надбавка'!$F$5:$H$6,2,FALSE),2)+'[1]Иные услуги'!$C$6+HLOOKUP($DR$1658,'[1]Услуги по передаче'!$G$5:$J$7,3,FALSE))</f>
        <v>1773.4499999999998</v>
      </c>
      <c r="DT1663" s="73"/>
      <c r="DU1663" s="73"/>
      <c r="DV1663" s="73"/>
      <c r="DW1663" s="73"/>
      <c r="DX1663" s="74"/>
      <c r="DY1663" s="72">
        <f>IF($A1663="-","-",ROUND(VLOOKUP($A1663+ROUND(LEFT(DY$1661,2)/24,5),'[1]ОАО "АТС"'!$A$30:$F$773,3,FALSE)+HLOOKUP($DL$1659,'[1]Сбытовая надбавка'!$F$5:$H$6,2,FALSE),2)+'[1]Иные услуги'!$C$6+HLOOKUP($DR$1658,'[1]Услуги по передаче'!$G$5:$J$7,3,FALSE))</f>
        <v>1728.5699999999997</v>
      </c>
      <c r="DZ1663" s="73"/>
      <c r="EA1663" s="73"/>
      <c r="EB1663" s="73"/>
      <c r="EC1663" s="73"/>
      <c r="ED1663" s="74"/>
      <c r="EE1663" s="72">
        <f>IF($A1663="-","-",ROUND(VLOOKUP($A1663+ROUND(LEFT(EE$1661,2)/24,5),'[1]ОАО "АТС"'!$A$30:$F$773,3,FALSE)+HLOOKUP($DL$1659,'[1]Сбытовая надбавка'!$F$5:$H$6,2,FALSE),2)+'[1]Иные услуги'!$C$6+HLOOKUP($DR$1658,'[1]Услуги по передаче'!$G$5:$J$7,3,FALSE))</f>
        <v>1662.8400000000001</v>
      </c>
      <c r="EF1663" s="73"/>
      <c r="EG1663" s="73"/>
      <c r="EH1663" s="73"/>
      <c r="EI1663" s="73"/>
      <c r="EJ1663" s="74"/>
      <c r="EK1663" s="72">
        <f>IF($A1663="-","-",ROUND(VLOOKUP($A1663+ROUND(LEFT(EK$1661,2)/24,5),'[1]ОАО "АТС"'!$A$30:$F$773,3,FALSE)+HLOOKUP($DL$1659,'[1]Сбытовая надбавка'!$F$5:$H$6,2,FALSE),2)+'[1]Иные услуги'!$C$6+HLOOKUP($DR$1658,'[1]Услуги по передаче'!$G$5:$J$7,3,FALSE))</f>
        <v>1831.27</v>
      </c>
      <c r="EL1663" s="73"/>
      <c r="EM1663" s="73"/>
      <c r="EN1663" s="73"/>
      <c r="EO1663" s="73"/>
      <c r="EP1663" s="74"/>
      <c r="EQ1663" s="72">
        <f>IF($A1663="-","-",ROUND(VLOOKUP($A1663+ROUND(LEFT(EQ$1661,2)/24,5),'[1]ОАО "АТС"'!$A$30:$F$773,3,FALSE)+HLOOKUP($DL$1659,'[1]Сбытовая надбавка'!$F$5:$H$6,2,FALSE),2)+'[1]Иные услуги'!$C$6+HLOOKUP($DR$1658,'[1]Услуги по передаче'!$G$5:$J$7,3,FALSE))</f>
        <v>1715.4099999999999</v>
      </c>
      <c r="ER1663" s="73"/>
      <c r="ES1663" s="73"/>
      <c r="ET1663" s="73"/>
      <c r="EU1663" s="73"/>
      <c r="EV1663" s="74"/>
    </row>
    <row r="1664" spans="1:152" s="38" customFormat="1" ht="15.75" customHeight="1" x14ac:dyDescent="0.2">
      <c r="A1664" s="69">
        <f>$A$117</f>
        <v>44988</v>
      </c>
      <c r="B1664" s="70"/>
      <c r="C1664" s="70"/>
      <c r="D1664" s="70"/>
      <c r="E1664" s="70"/>
      <c r="F1664" s="70"/>
      <c r="G1664" s="70"/>
      <c r="H1664" s="71"/>
      <c r="I1664" s="72">
        <f>IF($A1664="-","-",ROUND(VLOOKUP($A1664+ROUND(LEFT(I$1661,1)/24,5),'[1]ОАО "АТС"'!$A$30:$F$773,3,FALSE)+HLOOKUP($DL$1659,'[1]Сбытовая надбавка'!$F$5:$H$6,2,FALSE),2)+'[1]Иные услуги'!$C$6+HLOOKUP($DR$1658,'[1]Услуги по передаче'!$G$5:$J$7,3,FALSE))</f>
        <v>1631.37</v>
      </c>
      <c r="J1664" s="73"/>
      <c r="K1664" s="73"/>
      <c r="L1664" s="73"/>
      <c r="M1664" s="73"/>
      <c r="N1664" s="74"/>
      <c r="O1664" s="72">
        <f>IF($A1664="-","-",ROUND(VLOOKUP($A1664+ROUND(LEFT(O$1661,1)/24,5),'[1]ОАО "АТС"'!$A$30:$F$773,3,FALSE)+HLOOKUP($DL$1659,'[1]Сбытовая надбавка'!$F$5:$H$6,2,FALSE),2)+'[1]Иные услуги'!$C$6+HLOOKUP($DR$1658,'[1]Услуги по передаче'!$G$5:$J$7,3,FALSE))</f>
        <v>1595.4699999999998</v>
      </c>
      <c r="P1664" s="73"/>
      <c r="Q1664" s="73"/>
      <c r="R1664" s="73"/>
      <c r="S1664" s="73"/>
      <c r="T1664" s="74"/>
      <c r="U1664" s="72">
        <f>IF($A1664="-","-",ROUND(VLOOKUP($A1664+ROUND(LEFT(U$1661,1)/24,5),'[1]ОАО "АТС"'!$A$30:$F$773,3,FALSE)+HLOOKUP($DL$1659,'[1]Сбытовая надбавка'!$F$5:$H$6,2,FALSE),2)+'[1]Иные услуги'!$C$6+HLOOKUP($DR$1658,'[1]Услуги по передаче'!$G$5:$J$7,3,FALSE))</f>
        <v>1586.5</v>
      </c>
      <c r="V1664" s="73"/>
      <c r="W1664" s="73"/>
      <c r="X1664" s="73"/>
      <c r="Y1664" s="73"/>
      <c r="Z1664" s="74"/>
      <c r="AA1664" s="72">
        <f>IF($A1664="-","-",ROUND(VLOOKUP($A1664+ROUND(LEFT(AA$1661,1)/24,5),'[1]ОАО "АТС"'!$A$30:$F$773,3,FALSE)+HLOOKUP($DL$1659,'[1]Сбытовая надбавка'!$F$5:$H$6,2,FALSE),2)+'[1]Иные услуги'!$C$6+HLOOKUP($DR$1658,'[1]Услуги по передаче'!$G$5:$J$7,3,FALSE))</f>
        <v>1584.92</v>
      </c>
      <c r="AB1664" s="73"/>
      <c r="AC1664" s="73"/>
      <c r="AD1664" s="73"/>
      <c r="AE1664" s="73"/>
      <c r="AF1664" s="74"/>
      <c r="AG1664" s="72">
        <f>IF($A1664="-","-",ROUND(VLOOKUP($A1664+ROUND(LEFT(AG$1661,1)/24,5),'[1]ОАО "АТС"'!$A$30:$F$773,3,FALSE)+HLOOKUP($DL$1659,'[1]Сбытовая надбавка'!$F$5:$H$6,2,FALSE),2)+'[1]Иные услуги'!$C$6+HLOOKUP($DR$1658,'[1]Услуги по передаче'!$G$5:$J$7,3,FALSE))</f>
        <v>1584.12</v>
      </c>
      <c r="AH1664" s="73"/>
      <c r="AI1664" s="73"/>
      <c r="AJ1664" s="73"/>
      <c r="AK1664" s="73"/>
      <c r="AL1664" s="74"/>
      <c r="AM1664" s="72">
        <f>IF($A1664="-","-",ROUND(VLOOKUP($A1664+ROUND(LEFT(AM$1661,1)/24,5),'[1]ОАО "АТС"'!$A$30:$F$773,3,FALSE)+HLOOKUP($DL$1659,'[1]Сбытовая надбавка'!$F$5:$H$6,2,FALSE),2)+'[1]Иные услуги'!$C$6+HLOOKUP($DR$1658,'[1]Услуги по передаче'!$G$5:$J$7,3,FALSE))</f>
        <v>1609.06</v>
      </c>
      <c r="AN1664" s="73"/>
      <c r="AO1664" s="73"/>
      <c r="AP1664" s="73"/>
      <c r="AQ1664" s="73"/>
      <c r="AR1664" s="74"/>
      <c r="AS1664" s="72">
        <f>IF($A1664="-","-",ROUND(VLOOKUP($A1664+ROUND(LEFT(AS$1661,1)/24,5),'[1]ОАО "АТС"'!$A$30:$F$773,3,FALSE)+HLOOKUP($DL$1659,'[1]Сбытовая надбавка'!$F$5:$H$6,2,FALSE),2)+'[1]Иные услуги'!$C$6+HLOOKUP($DR$1658,'[1]Услуги по передаче'!$G$5:$J$7,3,FALSE))</f>
        <v>1580.54</v>
      </c>
      <c r="AT1664" s="73"/>
      <c r="AU1664" s="73"/>
      <c r="AV1664" s="73"/>
      <c r="AW1664" s="73"/>
      <c r="AX1664" s="74"/>
      <c r="AY1664" s="72">
        <f>IF($A1664="-","-",ROUND(VLOOKUP($A1664+ROUND(LEFT(AY$1661,1)/24,5),'[1]ОАО "АТС"'!$A$30:$F$773,3,FALSE)+HLOOKUP($DL$1659,'[1]Сбытовая надбавка'!$F$5:$H$6,2,FALSE),2)+'[1]Иные услуги'!$C$6+HLOOKUP($DR$1658,'[1]Услуги по передаче'!$G$5:$J$7,3,FALSE))</f>
        <v>1602.27</v>
      </c>
      <c r="AZ1664" s="73"/>
      <c r="BA1664" s="73"/>
      <c r="BB1664" s="73"/>
      <c r="BC1664" s="73"/>
      <c r="BD1664" s="74"/>
      <c r="BE1664" s="72">
        <f>IF($A1664="-","-",ROUND(VLOOKUP($A1664+ROUND(LEFT(BE$1661,1)/24,5),'[1]ОАО "АТС"'!$A$30:$F$773,3,FALSE)+HLOOKUP($DL$1659,'[1]Сбытовая надбавка'!$F$5:$H$6,2,FALSE),2)+'[1]Иные услуги'!$C$6+HLOOKUP($DR$1658,'[1]Услуги по передаче'!$G$5:$J$7,3,FALSE))</f>
        <v>1575.12</v>
      </c>
      <c r="BF1664" s="73"/>
      <c r="BG1664" s="73"/>
      <c r="BH1664" s="73"/>
      <c r="BI1664" s="73"/>
      <c r="BJ1664" s="74"/>
      <c r="BK1664" s="72">
        <f>IF($A1664="-","-",ROUND(VLOOKUP($A1664+ROUND(LEFT(BK$1661,1)/24,5),'[1]ОАО "АТС"'!$A$30:$F$773,3,FALSE)+HLOOKUP($DL$1659,'[1]Сбытовая надбавка'!$F$5:$H$6,2,FALSE),2)+'[1]Иные услуги'!$C$6+HLOOKUP($DR$1658,'[1]Услуги по передаче'!$G$5:$J$7,3,FALSE))</f>
        <v>1575.25</v>
      </c>
      <c r="BL1664" s="73"/>
      <c r="BM1664" s="73"/>
      <c r="BN1664" s="73"/>
      <c r="BO1664" s="73"/>
      <c r="BP1664" s="74"/>
      <c r="BQ1664" s="72">
        <f>IF($A1664="-","-",ROUND(VLOOKUP($A1664+ROUND(LEFT(BQ$1661,2)/24,5),'[1]ОАО "АТС"'!$A$30:$F$773,3,FALSE)+HLOOKUP($DL$1659,'[1]Сбытовая надбавка'!$F$5:$H$6,2,FALSE),2)+'[1]Иные услуги'!$C$6+HLOOKUP($DR$1658,'[1]Услуги по передаче'!$G$5:$J$7,3,FALSE))</f>
        <v>1593.0099999999998</v>
      </c>
      <c r="BR1664" s="73"/>
      <c r="BS1664" s="73"/>
      <c r="BT1664" s="73"/>
      <c r="BU1664" s="73"/>
      <c r="BV1664" s="74"/>
      <c r="BW1664" s="72">
        <f>IF($A1664="-","-",ROUND(VLOOKUP($A1664+ROUND(LEFT(BW$1661,2)/24,5),'[1]ОАО "АТС"'!$A$30:$F$773,3,FALSE)+HLOOKUP($DL$1659,'[1]Сбытовая надбавка'!$F$5:$H$6,2,FALSE),2)+'[1]Иные услуги'!$C$6+HLOOKUP($DR$1658,'[1]Услуги по передаче'!$G$5:$J$7,3,FALSE))</f>
        <v>1593.9</v>
      </c>
      <c r="BX1664" s="73"/>
      <c r="BY1664" s="73"/>
      <c r="BZ1664" s="73"/>
      <c r="CA1664" s="73"/>
      <c r="CB1664" s="74"/>
      <c r="CC1664" s="72">
        <f>IF($A1664="-","-",ROUND(VLOOKUP($A1664+ROUND(LEFT(CC$1661,2)/24,5),'[1]ОАО "АТС"'!$A$30:$F$773,3,FALSE)+HLOOKUP($DL$1659,'[1]Сбытовая надбавка'!$F$5:$H$6,2,FALSE),2)+'[1]Иные услуги'!$C$6+HLOOKUP($DR$1658,'[1]Услуги по передаче'!$G$5:$J$7,3,FALSE))</f>
        <v>1575.1399999999999</v>
      </c>
      <c r="CD1664" s="73"/>
      <c r="CE1664" s="73"/>
      <c r="CF1664" s="73"/>
      <c r="CG1664" s="73"/>
      <c r="CH1664" s="74"/>
      <c r="CI1664" s="72">
        <f>IF($A1664="-","-",ROUND(VLOOKUP($A1664+ROUND(LEFT(CI$1661,2)/24,5),'[1]ОАО "АТС"'!$A$30:$F$773,3,FALSE)+HLOOKUP($DL$1659,'[1]Сбытовая надбавка'!$F$5:$H$6,2,FALSE),2)+'[1]Иные услуги'!$C$6+HLOOKUP($DR$1658,'[1]Услуги по передаче'!$G$5:$J$7,3,FALSE))</f>
        <v>1575.5499999999997</v>
      </c>
      <c r="CJ1664" s="73"/>
      <c r="CK1664" s="73"/>
      <c r="CL1664" s="73"/>
      <c r="CM1664" s="73"/>
      <c r="CN1664" s="74"/>
      <c r="CO1664" s="72">
        <f>IF($A1664="-","-",ROUND(VLOOKUP($A1664+ROUND(LEFT(CO$1661,2)/24,5),'[1]ОАО "АТС"'!$A$30:$F$773,3,FALSE)+HLOOKUP($DL$1659,'[1]Сбытовая надбавка'!$F$5:$H$6,2,FALSE),2)+'[1]Иные услуги'!$C$6+HLOOKUP($DR$1658,'[1]Услуги по передаче'!$G$5:$J$7,3,FALSE))</f>
        <v>1575.31</v>
      </c>
      <c r="CP1664" s="73"/>
      <c r="CQ1664" s="73"/>
      <c r="CR1664" s="73"/>
      <c r="CS1664" s="73"/>
      <c r="CT1664" s="74"/>
      <c r="CU1664" s="72">
        <f>IF($A1664="-","-",ROUND(VLOOKUP($A1664+ROUND(LEFT(CU$1661,2)/24,5),'[1]ОАО "АТС"'!$A$30:$F$773,3,FALSE)+HLOOKUP($DL$1659,'[1]Сбытовая надбавка'!$F$5:$H$6,2,FALSE),2)+'[1]Иные услуги'!$C$6+HLOOKUP($DR$1658,'[1]Услуги по передаче'!$G$5:$J$7,3,FALSE))</f>
        <v>1575.4299999999998</v>
      </c>
      <c r="CV1664" s="73"/>
      <c r="CW1664" s="73"/>
      <c r="CX1664" s="73"/>
      <c r="CY1664" s="73"/>
      <c r="CZ1664" s="74"/>
      <c r="DA1664" s="72">
        <f>IF($A1664="-","-",ROUND(VLOOKUP($A1664+ROUND(LEFT(DA$1661,2)/24,5),'[1]ОАО "АТС"'!$A$30:$F$773,3,FALSE)+HLOOKUP($DL$1659,'[1]Сбытовая надбавка'!$F$5:$H$6,2,FALSE),2)+'[1]Иные услуги'!$C$6+HLOOKUP($DR$1658,'[1]Услуги по передаче'!$G$5:$J$7,3,FALSE))</f>
        <v>1576.0900000000001</v>
      </c>
      <c r="DB1664" s="73"/>
      <c r="DC1664" s="73"/>
      <c r="DD1664" s="73"/>
      <c r="DE1664" s="73"/>
      <c r="DF1664" s="74"/>
      <c r="DG1664" s="72">
        <f>IF($A1664="-","-",ROUND(VLOOKUP($A1664+ROUND(LEFT(DG$1661,2)/24,5),'[1]ОАО "АТС"'!$A$30:$F$773,3,FALSE)+HLOOKUP($DL$1659,'[1]Сбытовая надбавка'!$F$5:$H$6,2,FALSE),2)+'[1]Иные услуги'!$C$6+HLOOKUP($DR$1658,'[1]Услуги по передаче'!$G$5:$J$7,3,FALSE))</f>
        <v>1592.5699999999997</v>
      </c>
      <c r="DH1664" s="73"/>
      <c r="DI1664" s="73"/>
      <c r="DJ1664" s="73"/>
      <c r="DK1664" s="73"/>
      <c r="DL1664" s="74"/>
      <c r="DM1664" s="72">
        <f>IF($A1664="-","-",ROUND(VLOOKUP($A1664+ROUND(LEFT(DM$1661,2)/24,5),'[1]ОАО "АТС"'!$A$30:$F$773,3,FALSE)+HLOOKUP($DL$1659,'[1]Сбытовая надбавка'!$F$5:$H$6,2,FALSE),2)+'[1]Иные услуги'!$C$6+HLOOKUP($DR$1658,'[1]Услуги по передаче'!$G$5:$J$7,3,FALSE))</f>
        <v>1714.4099999999999</v>
      </c>
      <c r="DN1664" s="73"/>
      <c r="DO1664" s="73"/>
      <c r="DP1664" s="73"/>
      <c r="DQ1664" s="73"/>
      <c r="DR1664" s="74"/>
      <c r="DS1664" s="72">
        <f>IF($A1664="-","-",ROUND(VLOOKUP($A1664+ROUND(LEFT(DS$1661,2)/24,5),'[1]ОАО "АТС"'!$A$30:$F$773,3,FALSE)+HLOOKUP($DL$1659,'[1]Сбытовая надбавка'!$F$5:$H$6,2,FALSE),2)+'[1]Иные услуги'!$C$6+HLOOKUP($DR$1658,'[1]Услуги по передаче'!$G$5:$J$7,3,FALSE))</f>
        <v>1745.15</v>
      </c>
      <c r="DT1664" s="73"/>
      <c r="DU1664" s="73"/>
      <c r="DV1664" s="73"/>
      <c r="DW1664" s="73"/>
      <c r="DX1664" s="74"/>
      <c r="DY1664" s="72">
        <f>IF($A1664="-","-",ROUND(VLOOKUP($A1664+ROUND(LEFT(DY$1661,2)/24,5),'[1]ОАО "АТС"'!$A$30:$F$773,3,FALSE)+HLOOKUP($DL$1659,'[1]Сбытовая надбавка'!$F$5:$H$6,2,FALSE),2)+'[1]Иные услуги'!$C$6+HLOOKUP($DR$1658,'[1]Услуги по передаче'!$G$5:$J$7,3,FALSE))</f>
        <v>1692.12</v>
      </c>
      <c r="DZ1664" s="73"/>
      <c r="EA1664" s="73"/>
      <c r="EB1664" s="73"/>
      <c r="EC1664" s="73"/>
      <c r="ED1664" s="74"/>
      <c r="EE1664" s="72">
        <f>IF($A1664="-","-",ROUND(VLOOKUP($A1664+ROUND(LEFT(EE$1661,2)/24,5),'[1]ОАО "АТС"'!$A$30:$F$773,3,FALSE)+HLOOKUP($DL$1659,'[1]Сбытовая надбавка'!$F$5:$H$6,2,FALSE),2)+'[1]Иные услуги'!$C$6+HLOOKUP($DR$1658,'[1]Услуги по передаче'!$G$5:$J$7,3,FALSE))</f>
        <v>1632.21</v>
      </c>
      <c r="EF1664" s="73"/>
      <c r="EG1664" s="73"/>
      <c r="EH1664" s="73"/>
      <c r="EI1664" s="73"/>
      <c r="EJ1664" s="74"/>
      <c r="EK1664" s="72">
        <f>IF($A1664="-","-",ROUND(VLOOKUP($A1664+ROUND(LEFT(EK$1661,2)/24,5),'[1]ОАО "АТС"'!$A$30:$F$773,3,FALSE)+HLOOKUP($DL$1659,'[1]Сбытовая надбавка'!$F$5:$H$6,2,FALSE),2)+'[1]Иные услуги'!$C$6+HLOOKUP($DR$1658,'[1]Услуги по передаче'!$G$5:$J$7,3,FALSE))</f>
        <v>1977.88</v>
      </c>
      <c r="EL1664" s="73"/>
      <c r="EM1664" s="73"/>
      <c r="EN1664" s="73"/>
      <c r="EO1664" s="73"/>
      <c r="EP1664" s="74"/>
      <c r="EQ1664" s="72">
        <f>IF($A1664="-","-",ROUND(VLOOKUP($A1664+ROUND(LEFT(EQ$1661,2)/24,5),'[1]ОАО "АТС"'!$A$30:$F$773,3,FALSE)+HLOOKUP($DL$1659,'[1]Сбытовая надбавка'!$F$5:$H$6,2,FALSE),2)+'[1]Иные услуги'!$C$6+HLOOKUP($DR$1658,'[1]Услуги по передаче'!$G$5:$J$7,3,FALSE))</f>
        <v>1699.9499999999998</v>
      </c>
      <c r="ER1664" s="73"/>
      <c r="ES1664" s="73"/>
      <c r="ET1664" s="73"/>
      <c r="EU1664" s="73"/>
      <c r="EV1664" s="74"/>
    </row>
    <row r="1665" spans="1:152" s="38" customFormat="1" ht="15.75" customHeight="1" x14ac:dyDescent="0.2">
      <c r="A1665" s="69">
        <f>$A$118</f>
        <v>44989</v>
      </c>
      <c r="B1665" s="70"/>
      <c r="C1665" s="70"/>
      <c r="D1665" s="70"/>
      <c r="E1665" s="70"/>
      <c r="F1665" s="70"/>
      <c r="G1665" s="70"/>
      <c r="H1665" s="71"/>
      <c r="I1665" s="72">
        <f>IF($A1665="-","-",ROUND(VLOOKUP($A1665+ROUND(LEFT(I$1661,1)/24,5),'[1]ОАО "АТС"'!$A$30:$F$773,3,FALSE)+HLOOKUP($DL$1659,'[1]Сбытовая надбавка'!$F$5:$H$6,2,FALSE),2)+'[1]Иные услуги'!$C$6+HLOOKUP($DR$1658,'[1]Услуги по передаче'!$G$5:$J$7,3,FALSE))</f>
        <v>1594.21</v>
      </c>
      <c r="J1665" s="73"/>
      <c r="K1665" s="73"/>
      <c r="L1665" s="73"/>
      <c r="M1665" s="73"/>
      <c r="N1665" s="74"/>
      <c r="O1665" s="72">
        <f>IF($A1665="-","-",ROUND(VLOOKUP($A1665+ROUND(LEFT(O$1661,1)/24,5),'[1]ОАО "АТС"'!$A$30:$F$773,3,FALSE)+HLOOKUP($DL$1659,'[1]Сбытовая надбавка'!$F$5:$H$6,2,FALSE),2)+'[1]Иные услуги'!$C$6+HLOOKUP($DR$1658,'[1]Услуги по передаче'!$G$5:$J$7,3,FALSE))</f>
        <v>1575.7799999999997</v>
      </c>
      <c r="P1665" s="73"/>
      <c r="Q1665" s="73"/>
      <c r="R1665" s="73"/>
      <c r="S1665" s="73"/>
      <c r="T1665" s="74"/>
      <c r="U1665" s="72">
        <f>IF($A1665="-","-",ROUND(VLOOKUP($A1665+ROUND(LEFT(U$1661,1)/24,5),'[1]ОАО "АТС"'!$A$30:$F$773,3,FALSE)+HLOOKUP($DL$1659,'[1]Сбытовая надбавка'!$F$5:$H$6,2,FALSE),2)+'[1]Иные услуги'!$C$6+HLOOKUP($DR$1658,'[1]Услуги по передаче'!$G$5:$J$7,3,FALSE))</f>
        <v>1576.2199999999998</v>
      </c>
      <c r="V1665" s="73"/>
      <c r="W1665" s="73"/>
      <c r="X1665" s="73"/>
      <c r="Y1665" s="73"/>
      <c r="Z1665" s="74"/>
      <c r="AA1665" s="72">
        <f>IF($A1665="-","-",ROUND(VLOOKUP($A1665+ROUND(LEFT(AA$1661,1)/24,5),'[1]ОАО "АТС"'!$A$30:$F$773,3,FALSE)+HLOOKUP($DL$1659,'[1]Сбытовая надбавка'!$F$5:$H$6,2,FALSE),2)+'[1]Иные услуги'!$C$6+HLOOKUP($DR$1658,'[1]Услуги по передаче'!$G$5:$J$7,3,FALSE))</f>
        <v>1576.21</v>
      </c>
      <c r="AB1665" s="73"/>
      <c r="AC1665" s="73"/>
      <c r="AD1665" s="73"/>
      <c r="AE1665" s="73"/>
      <c r="AF1665" s="74"/>
      <c r="AG1665" s="72">
        <f>IF($A1665="-","-",ROUND(VLOOKUP($A1665+ROUND(LEFT(AG$1661,1)/24,5),'[1]ОАО "АТС"'!$A$30:$F$773,3,FALSE)+HLOOKUP($DL$1659,'[1]Сбытовая надбавка'!$F$5:$H$6,2,FALSE),2)+'[1]Иные услуги'!$C$6+HLOOKUP($DR$1658,'[1]Услуги по передаче'!$G$5:$J$7,3,FALSE))</f>
        <v>1576.13</v>
      </c>
      <c r="AH1665" s="73"/>
      <c r="AI1665" s="73"/>
      <c r="AJ1665" s="73"/>
      <c r="AK1665" s="73"/>
      <c r="AL1665" s="74"/>
      <c r="AM1665" s="72">
        <f>IF($A1665="-","-",ROUND(VLOOKUP($A1665+ROUND(LEFT(AM$1661,1)/24,5),'[1]ОАО "АТС"'!$A$30:$F$773,3,FALSE)+HLOOKUP($DL$1659,'[1]Сбытовая надбавка'!$F$5:$H$6,2,FALSE),2)+'[1]Иные услуги'!$C$6+HLOOKUP($DR$1658,'[1]Услуги по передаче'!$G$5:$J$7,3,FALSE))</f>
        <v>1575.9299999999998</v>
      </c>
      <c r="AN1665" s="73"/>
      <c r="AO1665" s="73"/>
      <c r="AP1665" s="73"/>
      <c r="AQ1665" s="73"/>
      <c r="AR1665" s="74"/>
      <c r="AS1665" s="72">
        <f>IF($A1665="-","-",ROUND(VLOOKUP($A1665+ROUND(LEFT(AS$1661,1)/24,5),'[1]ОАО "АТС"'!$A$30:$F$773,3,FALSE)+HLOOKUP($DL$1659,'[1]Сбытовая надбавка'!$F$5:$H$6,2,FALSE),2)+'[1]Иные услуги'!$C$6+HLOOKUP($DR$1658,'[1]Услуги по передаче'!$G$5:$J$7,3,FALSE))</f>
        <v>1574.7199999999998</v>
      </c>
      <c r="AT1665" s="73"/>
      <c r="AU1665" s="73"/>
      <c r="AV1665" s="73"/>
      <c r="AW1665" s="73"/>
      <c r="AX1665" s="74"/>
      <c r="AY1665" s="72">
        <f>IF($A1665="-","-",ROUND(VLOOKUP($A1665+ROUND(LEFT(AY$1661,1)/24,5),'[1]ОАО "АТС"'!$A$30:$F$773,3,FALSE)+HLOOKUP($DL$1659,'[1]Сбытовая надбавка'!$F$5:$H$6,2,FALSE),2)+'[1]Иные услуги'!$C$6+HLOOKUP($DR$1658,'[1]Услуги по передаче'!$G$5:$J$7,3,FALSE))</f>
        <v>1574.6999999999998</v>
      </c>
      <c r="AZ1665" s="73"/>
      <c r="BA1665" s="73"/>
      <c r="BB1665" s="73"/>
      <c r="BC1665" s="73"/>
      <c r="BD1665" s="74"/>
      <c r="BE1665" s="72">
        <f>IF($A1665="-","-",ROUND(VLOOKUP($A1665+ROUND(LEFT(BE$1661,1)/24,5),'[1]ОАО "АТС"'!$A$30:$F$773,3,FALSE)+HLOOKUP($DL$1659,'[1]Сбытовая надбавка'!$F$5:$H$6,2,FALSE),2)+'[1]Иные услуги'!$C$6+HLOOKUP($DR$1658,'[1]Услуги по передаче'!$G$5:$J$7,3,FALSE))</f>
        <v>1575.33</v>
      </c>
      <c r="BF1665" s="73"/>
      <c r="BG1665" s="73"/>
      <c r="BH1665" s="73"/>
      <c r="BI1665" s="73"/>
      <c r="BJ1665" s="74"/>
      <c r="BK1665" s="72">
        <f>IF($A1665="-","-",ROUND(VLOOKUP($A1665+ROUND(LEFT(BK$1661,1)/24,5),'[1]ОАО "АТС"'!$A$30:$F$773,3,FALSE)+HLOOKUP($DL$1659,'[1]Сбытовая надбавка'!$F$5:$H$6,2,FALSE),2)+'[1]Иные услуги'!$C$6+HLOOKUP($DR$1658,'[1]Услуги по передаче'!$G$5:$J$7,3,FALSE))</f>
        <v>1575.77</v>
      </c>
      <c r="BL1665" s="73"/>
      <c r="BM1665" s="73"/>
      <c r="BN1665" s="73"/>
      <c r="BO1665" s="73"/>
      <c r="BP1665" s="74"/>
      <c r="BQ1665" s="72">
        <f>IF($A1665="-","-",ROUND(VLOOKUP($A1665+ROUND(LEFT(BQ$1661,2)/24,5),'[1]ОАО "АТС"'!$A$30:$F$773,3,FALSE)+HLOOKUP($DL$1659,'[1]Сбытовая надбавка'!$F$5:$H$6,2,FALSE),2)+'[1]Иные услуги'!$C$6+HLOOKUP($DR$1658,'[1]Услуги по передаче'!$G$5:$J$7,3,FALSE))</f>
        <v>1625.83</v>
      </c>
      <c r="BR1665" s="73"/>
      <c r="BS1665" s="73"/>
      <c r="BT1665" s="73"/>
      <c r="BU1665" s="73"/>
      <c r="BV1665" s="74"/>
      <c r="BW1665" s="72">
        <f>IF($A1665="-","-",ROUND(VLOOKUP($A1665+ROUND(LEFT(BW$1661,2)/24,5),'[1]ОАО "АТС"'!$A$30:$F$773,3,FALSE)+HLOOKUP($DL$1659,'[1]Сбытовая надбавка'!$F$5:$H$6,2,FALSE),2)+'[1]Иные услуги'!$C$6+HLOOKUP($DR$1658,'[1]Услуги по передаче'!$G$5:$J$7,3,FALSE))</f>
        <v>1659.0499999999997</v>
      </c>
      <c r="BX1665" s="73"/>
      <c r="BY1665" s="73"/>
      <c r="BZ1665" s="73"/>
      <c r="CA1665" s="73"/>
      <c r="CB1665" s="74"/>
      <c r="CC1665" s="72">
        <f>IF($A1665="-","-",ROUND(VLOOKUP($A1665+ROUND(LEFT(CC$1661,2)/24,5),'[1]ОАО "АТС"'!$A$30:$F$773,3,FALSE)+HLOOKUP($DL$1659,'[1]Сбытовая надбавка'!$F$5:$H$6,2,FALSE),2)+'[1]Иные услуги'!$C$6+HLOOKUP($DR$1658,'[1]Услуги по передаче'!$G$5:$J$7,3,FALSE))</f>
        <v>1646.0299999999997</v>
      </c>
      <c r="CD1665" s="73"/>
      <c r="CE1665" s="73"/>
      <c r="CF1665" s="73"/>
      <c r="CG1665" s="73"/>
      <c r="CH1665" s="74"/>
      <c r="CI1665" s="72">
        <f>IF($A1665="-","-",ROUND(VLOOKUP($A1665+ROUND(LEFT(CI$1661,2)/24,5),'[1]ОАО "АТС"'!$A$30:$F$773,3,FALSE)+HLOOKUP($DL$1659,'[1]Сбытовая надбавка'!$F$5:$H$6,2,FALSE),2)+'[1]Иные услуги'!$C$6+HLOOKUP($DR$1658,'[1]Услуги по передаче'!$G$5:$J$7,3,FALSE))</f>
        <v>1618.94</v>
      </c>
      <c r="CJ1665" s="73"/>
      <c r="CK1665" s="73"/>
      <c r="CL1665" s="73"/>
      <c r="CM1665" s="73"/>
      <c r="CN1665" s="74"/>
      <c r="CO1665" s="72">
        <f>IF($A1665="-","-",ROUND(VLOOKUP($A1665+ROUND(LEFT(CO$1661,2)/24,5),'[1]ОАО "АТС"'!$A$30:$F$773,3,FALSE)+HLOOKUP($DL$1659,'[1]Сбытовая надбавка'!$F$5:$H$6,2,FALSE),2)+'[1]Иные услуги'!$C$6+HLOOKUP($DR$1658,'[1]Услуги по передаче'!$G$5:$J$7,3,FALSE))</f>
        <v>1605.6799999999998</v>
      </c>
      <c r="CP1665" s="73"/>
      <c r="CQ1665" s="73"/>
      <c r="CR1665" s="73"/>
      <c r="CS1665" s="73"/>
      <c r="CT1665" s="74"/>
      <c r="CU1665" s="72">
        <f>IF($A1665="-","-",ROUND(VLOOKUP($A1665+ROUND(LEFT(CU$1661,2)/24,5),'[1]ОАО "АТС"'!$A$30:$F$773,3,FALSE)+HLOOKUP($DL$1659,'[1]Сбытовая надбавка'!$F$5:$H$6,2,FALSE),2)+'[1]Иные услуги'!$C$6+HLOOKUP($DR$1658,'[1]Услуги по передаче'!$G$5:$J$7,3,FALSE))</f>
        <v>1583.3400000000001</v>
      </c>
      <c r="CV1665" s="73"/>
      <c r="CW1665" s="73"/>
      <c r="CX1665" s="73"/>
      <c r="CY1665" s="73"/>
      <c r="CZ1665" s="74"/>
      <c r="DA1665" s="72">
        <f>IF($A1665="-","-",ROUND(VLOOKUP($A1665+ROUND(LEFT(DA$1661,2)/24,5),'[1]ОАО "АТС"'!$A$30:$F$773,3,FALSE)+HLOOKUP($DL$1659,'[1]Сбытовая надбавка'!$F$5:$H$6,2,FALSE),2)+'[1]Иные услуги'!$C$6+HLOOKUP($DR$1658,'[1]Услуги по передаче'!$G$5:$J$7,3,FALSE))</f>
        <v>1576.1</v>
      </c>
      <c r="DB1665" s="73"/>
      <c r="DC1665" s="73"/>
      <c r="DD1665" s="73"/>
      <c r="DE1665" s="73"/>
      <c r="DF1665" s="74"/>
      <c r="DG1665" s="72">
        <f>IF($A1665="-","-",ROUND(VLOOKUP($A1665+ROUND(LEFT(DG$1661,2)/24,5),'[1]ОАО "АТС"'!$A$30:$F$773,3,FALSE)+HLOOKUP($DL$1659,'[1]Сбытовая надбавка'!$F$5:$H$6,2,FALSE),2)+'[1]Иные услуги'!$C$6+HLOOKUP($DR$1658,'[1]Услуги по передаче'!$G$5:$J$7,3,FALSE))</f>
        <v>1576.29</v>
      </c>
      <c r="DH1665" s="73"/>
      <c r="DI1665" s="73"/>
      <c r="DJ1665" s="73"/>
      <c r="DK1665" s="73"/>
      <c r="DL1665" s="74"/>
      <c r="DM1665" s="72">
        <f>IF($A1665="-","-",ROUND(VLOOKUP($A1665+ROUND(LEFT(DM$1661,2)/24,5),'[1]ОАО "АТС"'!$A$30:$F$773,3,FALSE)+HLOOKUP($DL$1659,'[1]Сбытовая надбавка'!$F$5:$H$6,2,FALSE),2)+'[1]Иные услуги'!$C$6+HLOOKUP($DR$1658,'[1]Услуги по передаче'!$G$5:$J$7,3,FALSE))</f>
        <v>1640.35</v>
      </c>
      <c r="DN1665" s="73"/>
      <c r="DO1665" s="73"/>
      <c r="DP1665" s="73"/>
      <c r="DQ1665" s="73"/>
      <c r="DR1665" s="74"/>
      <c r="DS1665" s="72">
        <f>IF($A1665="-","-",ROUND(VLOOKUP($A1665+ROUND(LEFT(DS$1661,2)/24,5),'[1]ОАО "АТС"'!$A$30:$F$773,3,FALSE)+HLOOKUP($DL$1659,'[1]Сбытовая надбавка'!$F$5:$H$6,2,FALSE),2)+'[1]Иные услуги'!$C$6+HLOOKUP($DR$1658,'[1]Услуги по передаче'!$G$5:$J$7,3,FALSE))</f>
        <v>1633.0099999999998</v>
      </c>
      <c r="DT1665" s="73"/>
      <c r="DU1665" s="73"/>
      <c r="DV1665" s="73"/>
      <c r="DW1665" s="73"/>
      <c r="DX1665" s="74"/>
      <c r="DY1665" s="72">
        <f>IF($A1665="-","-",ROUND(VLOOKUP($A1665+ROUND(LEFT(DY$1661,2)/24,5),'[1]ОАО "АТС"'!$A$30:$F$773,3,FALSE)+HLOOKUP($DL$1659,'[1]Сбытовая надбавка'!$F$5:$H$6,2,FALSE),2)+'[1]Иные услуги'!$C$6+HLOOKUP($DR$1658,'[1]Услуги по передаче'!$G$5:$J$7,3,FALSE))</f>
        <v>1575.0299999999997</v>
      </c>
      <c r="DZ1665" s="73"/>
      <c r="EA1665" s="73"/>
      <c r="EB1665" s="73"/>
      <c r="EC1665" s="73"/>
      <c r="ED1665" s="74"/>
      <c r="EE1665" s="72">
        <f>IF($A1665="-","-",ROUND(VLOOKUP($A1665+ROUND(LEFT(EE$1661,2)/24,5),'[1]ОАО "АТС"'!$A$30:$F$773,3,FALSE)+HLOOKUP($DL$1659,'[1]Сбытовая надбавка'!$F$5:$H$6,2,FALSE),2)+'[1]Иные услуги'!$C$6+HLOOKUP($DR$1658,'[1]Услуги по передаче'!$G$5:$J$7,3,FALSE))</f>
        <v>1573.83</v>
      </c>
      <c r="EF1665" s="73"/>
      <c r="EG1665" s="73"/>
      <c r="EH1665" s="73"/>
      <c r="EI1665" s="73"/>
      <c r="EJ1665" s="74"/>
      <c r="EK1665" s="72">
        <f>IF($A1665="-","-",ROUND(VLOOKUP($A1665+ROUND(LEFT(EK$1661,2)/24,5),'[1]ОАО "АТС"'!$A$30:$F$773,3,FALSE)+HLOOKUP($DL$1659,'[1]Сбытовая надбавка'!$F$5:$H$6,2,FALSE),2)+'[1]Иные услуги'!$C$6+HLOOKUP($DR$1658,'[1]Услуги по передаче'!$G$5:$J$7,3,FALSE))</f>
        <v>1753.2799999999997</v>
      </c>
      <c r="EL1665" s="73"/>
      <c r="EM1665" s="73"/>
      <c r="EN1665" s="73"/>
      <c r="EO1665" s="73"/>
      <c r="EP1665" s="74"/>
      <c r="EQ1665" s="72">
        <f>IF($A1665="-","-",ROUND(VLOOKUP($A1665+ROUND(LEFT(EQ$1661,2)/24,5),'[1]ОАО "АТС"'!$A$30:$F$773,3,FALSE)+HLOOKUP($DL$1659,'[1]Сбытовая надбавка'!$F$5:$H$6,2,FALSE),2)+'[1]Иные услуги'!$C$6+HLOOKUP($DR$1658,'[1]Услуги по передаче'!$G$5:$J$7,3,FALSE))</f>
        <v>1646.7599999999998</v>
      </c>
      <c r="ER1665" s="73"/>
      <c r="ES1665" s="73"/>
      <c r="ET1665" s="73"/>
      <c r="EU1665" s="73"/>
      <c r="EV1665" s="74"/>
    </row>
    <row r="1666" spans="1:152" s="38" customFormat="1" ht="15.75" customHeight="1" x14ac:dyDescent="0.2">
      <c r="A1666" s="69">
        <f>$A$119</f>
        <v>44990</v>
      </c>
      <c r="B1666" s="70"/>
      <c r="C1666" s="70"/>
      <c r="D1666" s="70"/>
      <c r="E1666" s="70"/>
      <c r="F1666" s="70"/>
      <c r="G1666" s="70"/>
      <c r="H1666" s="71"/>
      <c r="I1666" s="72">
        <f>IF($A1666="-","-",ROUND(VLOOKUP($A1666+ROUND(LEFT(I$1661,1)/24,5),'[1]ОАО "АТС"'!$A$30:$F$773,3,FALSE)+HLOOKUP($DL$1659,'[1]Сбытовая надбавка'!$F$5:$H$6,2,FALSE),2)+'[1]Иные услуги'!$C$6+HLOOKUP($DR$1658,'[1]Услуги по передаче'!$G$5:$J$7,3,FALSE))</f>
        <v>1631.3199999999997</v>
      </c>
      <c r="J1666" s="73"/>
      <c r="K1666" s="73"/>
      <c r="L1666" s="73"/>
      <c r="M1666" s="73"/>
      <c r="N1666" s="74"/>
      <c r="O1666" s="72">
        <f>IF($A1666="-","-",ROUND(VLOOKUP($A1666+ROUND(LEFT(O$1661,1)/24,5),'[1]ОАО "АТС"'!$A$30:$F$773,3,FALSE)+HLOOKUP($DL$1659,'[1]Сбытовая надбавка'!$F$5:$H$6,2,FALSE),2)+'[1]Иные услуги'!$C$6+HLOOKUP($DR$1658,'[1]Услуги по передаче'!$G$5:$J$7,3,FALSE))</f>
        <v>1580.44</v>
      </c>
      <c r="P1666" s="73"/>
      <c r="Q1666" s="73"/>
      <c r="R1666" s="73"/>
      <c r="S1666" s="73"/>
      <c r="T1666" s="74"/>
      <c r="U1666" s="72">
        <f>IF($A1666="-","-",ROUND(VLOOKUP($A1666+ROUND(LEFT(U$1661,1)/24,5),'[1]ОАО "АТС"'!$A$30:$F$773,3,FALSE)+HLOOKUP($DL$1659,'[1]Сбытовая надбавка'!$F$5:$H$6,2,FALSE),2)+'[1]Иные услуги'!$C$6+HLOOKUP($DR$1658,'[1]Услуги по передаче'!$G$5:$J$7,3,FALSE))</f>
        <v>1576.4499999999998</v>
      </c>
      <c r="V1666" s="73"/>
      <c r="W1666" s="73"/>
      <c r="X1666" s="73"/>
      <c r="Y1666" s="73"/>
      <c r="Z1666" s="74"/>
      <c r="AA1666" s="72">
        <f>IF($A1666="-","-",ROUND(VLOOKUP($A1666+ROUND(LEFT(AA$1661,1)/24,5),'[1]ОАО "АТС"'!$A$30:$F$773,3,FALSE)+HLOOKUP($DL$1659,'[1]Сбытовая надбавка'!$F$5:$H$6,2,FALSE),2)+'[1]Иные услуги'!$C$6+HLOOKUP($DR$1658,'[1]Услуги по передаче'!$G$5:$J$7,3,FALSE))</f>
        <v>1576.42</v>
      </c>
      <c r="AB1666" s="73"/>
      <c r="AC1666" s="73"/>
      <c r="AD1666" s="73"/>
      <c r="AE1666" s="73"/>
      <c r="AF1666" s="74"/>
      <c r="AG1666" s="72">
        <f>IF($A1666="-","-",ROUND(VLOOKUP($A1666+ROUND(LEFT(AG$1661,1)/24,5),'[1]ОАО "АТС"'!$A$30:$F$773,3,FALSE)+HLOOKUP($DL$1659,'[1]Сбытовая надбавка'!$F$5:$H$6,2,FALSE),2)+'[1]Иные услуги'!$C$6+HLOOKUP($DR$1658,'[1]Услуги по передаче'!$G$5:$J$7,3,FALSE))</f>
        <v>1576.4099999999999</v>
      </c>
      <c r="AH1666" s="73"/>
      <c r="AI1666" s="73"/>
      <c r="AJ1666" s="73"/>
      <c r="AK1666" s="73"/>
      <c r="AL1666" s="74"/>
      <c r="AM1666" s="72">
        <f>IF($A1666="-","-",ROUND(VLOOKUP($A1666+ROUND(LEFT(AM$1661,1)/24,5),'[1]ОАО "АТС"'!$A$30:$F$773,3,FALSE)+HLOOKUP($DL$1659,'[1]Сбытовая надбавка'!$F$5:$H$6,2,FALSE),2)+'[1]Иные услуги'!$C$6+HLOOKUP($DR$1658,'[1]Услуги по передаче'!$G$5:$J$7,3,FALSE))</f>
        <v>1575.9099999999999</v>
      </c>
      <c r="AN1666" s="73"/>
      <c r="AO1666" s="73"/>
      <c r="AP1666" s="73"/>
      <c r="AQ1666" s="73"/>
      <c r="AR1666" s="74"/>
      <c r="AS1666" s="72">
        <f>IF($A1666="-","-",ROUND(VLOOKUP($A1666+ROUND(LEFT(AS$1661,1)/24,5),'[1]ОАО "АТС"'!$A$30:$F$773,3,FALSE)+HLOOKUP($DL$1659,'[1]Сбытовая надбавка'!$F$5:$H$6,2,FALSE),2)+'[1]Иные услуги'!$C$6+HLOOKUP($DR$1658,'[1]Услуги по передаче'!$G$5:$J$7,3,FALSE))</f>
        <v>1574.9</v>
      </c>
      <c r="AT1666" s="73"/>
      <c r="AU1666" s="73"/>
      <c r="AV1666" s="73"/>
      <c r="AW1666" s="73"/>
      <c r="AX1666" s="74"/>
      <c r="AY1666" s="72">
        <f>IF($A1666="-","-",ROUND(VLOOKUP($A1666+ROUND(LEFT(AY$1661,1)/24,5),'[1]ОАО "АТС"'!$A$30:$F$773,3,FALSE)+HLOOKUP($DL$1659,'[1]Сбытовая надбавка'!$F$5:$H$6,2,FALSE),2)+'[1]Иные услуги'!$C$6+HLOOKUP($DR$1658,'[1]Услуги по передаче'!$G$5:$J$7,3,FALSE))</f>
        <v>1574.9099999999999</v>
      </c>
      <c r="AZ1666" s="73"/>
      <c r="BA1666" s="73"/>
      <c r="BB1666" s="73"/>
      <c r="BC1666" s="73"/>
      <c r="BD1666" s="74"/>
      <c r="BE1666" s="72">
        <f>IF($A1666="-","-",ROUND(VLOOKUP($A1666+ROUND(LEFT(BE$1661,1)/24,5),'[1]ОАО "АТС"'!$A$30:$F$773,3,FALSE)+HLOOKUP($DL$1659,'[1]Сбытовая надбавка'!$F$5:$H$6,2,FALSE),2)+'[1]Иные услуги'!$C$6+HLOOKUP($DR$1658,'[1]Услуги по передаче'!$G$5:$J$7,3,FALSE))</f>
        <v>1575.2599999999998</v>
      </c>
      <c r="BF1666" s="73"/>
      <c r="BG1666" s="73"/>
      <c r="BH1666" s="73"/>
      <c r="BI1666" s="73"/>
      <c r="BJ1666" s="74"/>
      <c r="BK1666" s="72">
        <f>IF($A1666="-","-",ROUND(VLOOKUP($A1666+ROUND(LEFT(BK$1661,1)/24,5),'[1]ОАО "АТС"'!$A$30:$F$773,3,FALSE)+HLOOKUP($DL$1659,'[1]Сбытовая надбавка'!$F$5:$H$6,2,FALSE),2)+'[1]Иные услуги'!$C$6+HLOOKUP($DR$1658,'[1]Услуги по передаче'!$G$5:$J$7,3,FALSE))</f>
        <v>1575.37</v>
      </c>
      <c r="BL1666" s="73"/>
      <c r="BM1666" s="73"/>
      <c r="BN1666" s="73"/>
      <c r="BO1666" s="73"/>
      <c r="BP1666" s="74"/>
      <c r="BQ1666" s="72">
        <f>IF($A1666="-","-",ROUND(VLOOKUP($A1666+ROUND(LEFT(BQ$1661,2)/24,5),'[1]ОАО "АТС"'!$A$30:$F$773,3,FALSE)+HLOOKUP($DL$1659,'[1]Сбытовая надбавка'!$F$5:$H$6,2,FALSE),2)+'[1]Иные услуги'!$C$6+HLOOKUP($DR$1658,'[1]Услуги по передаче'!$G$5:$J$7,3,FALSE))</f>
        <v>1593.2399999999998</v>
      </c>
      <c r="BR1666" s="73"/>
      <c r="BS1666" s="73"/>
      <c r="BT1666" s="73"/>
      <c r="BU1666" s="73"/>
      <c r="BV1666" s="74"/>
      <c r="BW1666" s="72">
        <f>IF($A1666="-","-",ROUND(VLOOKUP($A1666+ROUND(LEFT(BW$1661,2)/24,5),'[1]ОАО "АТС"'!$A$30:$F$773,3,FALSE)+HLOOKUP($DL$1659,'[1]Сбытовая надбавка'!$F$5:$H$6,2,FALSE),2)+'[1]Иные услуги'!$C$6+HLOOKUP($DR$1658,'[1]Услуги по передаче'!$G$5:$J$7,3,FALSE))</f>
        <v>1600.5499999999997</v>
      </c>
      <c r="BX1666" s="73"/>
      <c r="BY1666" s="73"/>
      <c r="BZ1666" s="73"/>
      <c r="CA1666" s="73"/>
      <c r="CB1666" s="74"/>
      <c r="CC1666" s="72">
        <f>IF($A1666="-","-",ROUND(VLOOKUP($A1666+ROUND(LEFT(CC$1661,2)/24,5),'[1]ОАО "АТС"'!$A$30:$F$773,3,FALSE)+HLOOKUP($DL$1659,'[1]Сбытовая надбавка'!$F$5:$H$6,2,FALSE),2)+'[1]Иные услуги'!$C$6+HLOOKUP($DR$1658,'[1]Услуги по передаче'!$G$5:$J$7,3,FALSE))</f>
        <v>1575.4899999999998</v>
      </c>
      <c r="CD1666" s="73"/>
      <c r="CE1666" s="73"/>
      <c r="CF1666" s="73"/>
      <c r="CG1666" s="73"/>
      <c r="CH1666" s="74"/>
      <c r="CI1666" s="72">
        <f>IF($A1666="-","-",ROUND(VLOOKUP($A1666+ROUND(LEFT(CI$1661,2)/24,5),'[1]ОАО "АТС"'!$A$30:$F$773,3,FALSE)+HLOOKUP($DL$1659,'[1]Сбытовая надбавка'!$F$5:$H$6,2,FALSE),2)+'[1]Иные услуги'!$C$6+HLOOKUP($DR$1658,'[1]Услуги по передаче'!$G$5:$J$7,3,FALSE))</f>
        <v>1575.6999999999998</v>
      </c>
      <c r="CJ1666" s="73"/>
      <c r="CK1666" s="73"/>
      <c r="CL1666" s="73"/>
      <c r="CM1666" s="73"/>
      <c r="CN1666" s="74"/>
      <c r="CO1666" s="72">
        <f>IF($A1666="-","-",ROUND(VLOOKUP($A1666+ROUND(LEFT(CO$1661,2)/24,5),'[1]ОАО "АТС"'!$A$30:$F$773,3,FALSE)+HLOOKUP($DL$1659,'[1]Сбытовая надбавка'!$F$5:$H$6,2,FALSE),2)+'[1]Иные услуги'!$C$6+HLOOKUP($DR$1658,'[1]Услуги по передаче'!$G$5:$J$7,3,FALSE))</f>
        <v>1575.4499999999998</v>
      </c>
      <c r="CP1666" s="73"/>
      <c r="CQ1666" s="73"/>
      <c r="CR1666" s="73"/>
      <c r="CS1666" s="73"/>
      <c r="CT1666" s="74"/>
      <c r="CU1666" s="72">
        <f>IF($A1666="-","-",ROUND(VLOOKUP($A1666+ROUND(LEFT(CU$1661,2)/24,5),'[1]ОАО "АТС"'!$A$30:$F$773,3,FALSE)+HLOOKUP($DL$1659,'[1]Сбытовая надбавка'!$F$5:$H$6,2,FALSE),2)+'[1]Иные услуги'!$C$6+HLOOKUP($DR$1658,'[1]Услуги по передаче'!$G$5:$J$7,3,FALSE))</f>
        <v>1575.52</v>
      </c>
      <c r="CV1666" s="73"/>
      <c r="CW1666" s="73"/>
      <c r="CX1666" s="73"/>
      <c r="CY1666" s="73"/>
      <c r="CZ1666" s="74"/>
      <c r="DA1666" s="72">
        <f>IF($A1666="-","-",ROUND(VLOOKUP($A1666+ROUND(LEFT(DA$1661,2)/24,5),'[1]ОАО "АТС"'!$A$30:$F$773,3,FALSE)+HLOOKUP($DL$1659,'[1]Сбытовая надбавка'!$F$5:$H$6,2,FALSE),2)+'[1]Иные услуги'!$C$6+HLOOKUP($DR$1658,'[1]Услуги по передаче'!$G$5:$J$7,3,FALSE))</f>
        <v>1575.9499999999998</v>
      </c>
      <c r="DB1666" s="73"/>
      <c r="DC1666" s="73"/>
      <c r="DD1666" s="73"/>
      <c r="DE1666" s="73"/>
      <c r="DF1666" s="74"/>
      <c r="DG1666" s="72">
        <f>IF($A1666="-","-",ROUND(VLOOKUP($A1666+ROUND(LEFT(DG$1661,2)/24,5),'[1]ОАО "АТС"'!$A$30:$F$773,3,FALSE)+HLOOKUP($DL$1659,'[1]Сбытовая надбавка'!$F$5:$H$6,2,FALSE),2)+'[1]Иные услуги'!$C$6+HLOOKUP($DR$1658,'[1]Услуги по передаче'!$G$5:$J$7,3,FALSE))</f>
        <v>1599.5099999999998</v>
      </c>
      <c r="DH1666" s="73"/>
      <c r="DI1666" s="73"/>
      <c r="DJ1666" s="73"/>
      <c r="DK1666" s="73"/>
      <c r="DL1666" s="74"/>
      <c r="DM1666" s="72">
        <f>IF($A1666="-","-",ROUND(VLOOKUP($A1666+ROUND(LEFT(DM$1661,2)/24,5),'[1]ОАО "АТС"'!$A$30:$F$773,3,FALSE)+HLOOKUP($DL$1659,'[1]Сбытовая надбавка'!$F$5:$H$6,2,FALSE),2)+'[1]Иные услуги'!$C$6+HLOOKUP($DR$1658,'[1]Услуги по передаче'!$G$5:$J$7,3,FALSE))</f>
        <v>1721.6999999999998</v>
      </c>
      <c r="DN1666" s="73"/>
      <c r="DO1666" s="73"/>
      <c r="DP1666" s="73"/>
      <c r="DQ1666" s="73"/>
      <c r="DR1666" s="74"/>
      <c r="DS1666" s="72">
        <f>IF($A1666="-","-",ROUND(VLOOKUP($A1666+ROUND(LEFT(DS$1661,2)/24,5),'[1]ОАО "АТС"'!$A$30:$F$773,3,FALSE)+HLOOKUP($DL$1659,'[1]Сбытовая надбавка'!$F$5:$H$6,2,FALSE),2)+'[1]Иные услуги'!$C$6+HLOOKUP($DR$1658,'[1]Услуги по передаче'!$G$5:$J$7,3,FALSE))</f>
        <v>1734.08</v>
      </c>
      <c r="DT1666" s="73"/>
      <c r="DU1666" s="73"/>
      <c r="DV1666" s="73"/>
      <c r="DW1666" s="73"/>
      <c r="DX1666" s="74"/>
      <c r="DY1666" s="72">
        <f>IF($A1666="-","-",ROUND(VLOOKUP($A1666+ROUND(LEFT(DY$1661,2)/24,5),'[1]ОАО "АТС"'!$A$30:$F$773,3,FALSE)+HLOOKUP($DL$1659,'[1]Сбытовая надбавка'!$F$5:$H$6,2,FALSE),2)+'[1]Иные услуги'!$C$6+HLOOKUP($DR$1658,'[1]Услуги по передаче'!$G$5:$J$7,3,FALSE))</f>
        <v>1669.1100000000001</v>
      </c>
      <c r="DZ1666" s="73"/>
      <c r="EA1666" s="73"/>
      <c r="EB1666" s="73"/>
      <c r="EC1666" s="73"/>
      <c r="ED1666" s="74"/>
      <c r="EE1666" s="72">
        <f>IF($A1666="-","-",ROUND(VLOOKUP($A1666+ROUND(LEFT(EE$1661,2)/24,5),'[1]ОАО "АТС"'!$A$30:$F$773,3,FALSE)+HLOOKUP($DL$1659,'[1]Сбытовая надбавка'!$F$5:$H$6,2,FALSE),2)+'[1]Иные услуги'!$C$6+HLOOKUP($DR$1658,'[1]Услуги по передаче'!$G$5:$J$7,3,FALSE))</f>
        <v>1574.2399999999998</v>
      </c>
      <c r="EF1666" s="73"/>
      <c r="EG1666" s="73"/>
      <c r="EH1666" s="73"/>
      <c r="EI1666" s="73"/>
      <c r="EJ1666" s="74"/>
      <c r="EK1666" s="72">
        <f>IF($A1666="-","-",ROUND(VLOOKUP($A1666+ROUND(LEFT(EK$1661,2)/24,5),'[1]ОАО "АТС"'!$A$30:$F$773,3,FALSE)+HLOOKUP($DL$1659,'[1]Сбытовая надбавка'!$F$5:$H$6,2,FALSE),2)+'[1]Иные услуги'!$C$6+HLOOKUP($DR$1658,'[1]Услуги по передаче'!$G$5:$J$7,3,FALSE))</f>
        <v>1786.52</v>
      </c>
      <c r="EL1666" s="73"/>
      <c r="EM1666" s="73"/>
      <c r="EN1666" s="73"/>
      <c r="EO1666" s="73"/>
      <c r="EP1666" s="74"/>
      <c r="EQ1666" s="72">
        <f>IF($A1666="-","-",ROUND(VLOOKUP($A1666+ROUND(LEFT(EQ$1661,2)/24,5),'[1]ОАО "АТС"'!$A$30:$F$773,3,FALSE)+HLOOKUP($DL$1659,'[1]Сбытовая надбавка'!$F$5:$H$6,2,FALSE),2)+'[1]Иные услуги'!$C$6+HLOOKUP($DR$1658,'[1]Услуги по передаче'!$G$5:$J$7,3,FALSE))</f>
        <v>1673.2599999999998</v>
      </c>
      <c r="ER1666" s="73"/>
      <c r="ES1666" s="73"/>
      <c r="ET1666" s="73"/>
      <c r="EU1666" s="73"/>
      <c r="EV1666" s="74"/>
    </row>
    <row r="1667" spans="1:152" s="38" customFormat="1" ht="15.75" customHeight="1" x14ac:dyDescent="0.2">
      <c r="A1667" s="69">
        <f>$A$120</f>
        <v>44991</v>
      </c>
      <c r="B1667" s="70"/>
      <c r="C1667" s="70"/>
      <c r="D1667" s="70"/>
      <c r="E1667" s="70"/>
      <c r="F1667" s="70"/>
      <c r="G1667" s="70"/>
      <c r="H1667" s="71"/>
      <c r="I1667" s="72">
        <f>IF($A1667="-","-",ROUND(VLOOKUP($A1667+ROUND(LEFT(I$1661,1)/24,5),'[1]ОАО "АТС"'!$A$30:$F$773,3,FALSE)+HLOOKUP($DL$1659,'[1]Сбытовая надбавка'!$F$5:$H$6,2,FALSE),2)+'[1]Иные услуги'!$C$6+HLOOKUP($DR$1658,'[1]Услуги по передаче'!$G$5:$J$7,3,FALSE))</f>
        <v>1575.7199999999998</v>
      </c>
      <c r="J1667" s="73"/>
      <c r="K1667" s="73"/>
      <c r="L1667" s="73"/>
      <c r="M1667" s="73"/>
      <c r="N1667" s="74"/>
      <c r="O1667" s="72">
        <f>IF($A1667="-","-",ROUND(VLOOKUP($A1667+ROUND(LEFT(O$1661,1)/24,5),'[1]ОАО "АТС"'!$A$30:$F$773,3,FALSE)+HLOOKUP($DL$1659,'[1]Сбытовая надбавка'!$F$5:$H$6,2,FALSE),2)+'[1]Иные услуги'!$C$6+HLOOKUP($DR$1658,'[1]Услуги по передаче'!$G$5:$J$7,3,FALSE))</f>
        <v>1576.1100000000001</v>
      </c>
      <c r="P1667" s="73"/>
      <c r="Q1667" s="73"/>
      <c r="R1667" s="73"/>
      <c r="S1667" s="73"/>
      <c r="T1667" s="74"/>
      <c r="U1667" s="72">
        <f>IF($A1667="-","-",ROUND(VLOOKUP($A1667+ROUND(LEFT(U$1661,1)/24,5),'[1]ОАО "АТС"'!$A$30:$F$773,3,FALSE)+HLOOKUP($DL$1659,'[1]Сбытовая надбавка'!$F$5:$H$6,2,FALSE),2)+'[1]Иные услуги'!$C$6+HLOOKUP($DR$1658,'[1]Услуги по передаче'!$G$5:$J$7,3,FALSE))</f>
        <v>1576.27</v>
      </c>
      <c r="V1667" s="73"/>
      <c r="W1667" s="73"/>
      <c r="X1667" s="73"/>
      <c r="Y1667" s="73"/>
      <c r="Z1667" s="74"/>
      <c r="AA1667" s="72">
        <f>IF($A1667="-","-",ROUND(VLOOKUP($A1667+ROUND(LEFT(AA$1661,1)/24,5),'[1]ОАО "АТС"'!$A$30:$F$773,3,FALSE)+HLOOKUP($DL$1659,'[1]Сбытовая надбавка'!$F$5:$H$6,2,FALSE),2)+'[1]Иные услуги'!$C$6+HLOOKUP($DR$1658,'[1]Услуги по передаче'!$G$5:$J$7,3,FALSE))</f>
        <v>1576.2599999999998</v>
      </c>
      <c r="AB1667" s="73"/>
      <c r="AC1667" s="73"/>
      <c r="AD1667" s="73"/>
      <c r="AE1667" s="73"/>
      <c r="AF1667" s="74"/>
      <c r="AG1667" s="72">
        <f>IF($A1667="-","-",ROUND(VLOOKUP($A1667+ROUND(LEFT(AG$1661,1)/24,5),'[1]ОАО "АТС"'!$A$30:$F$773,3,FALSE)+HLOOKUP($DL$1659,'[1]Сбытовая надбавка'!$F$5:$H$6,2,FALSE),2)+'[1]Иные услуги'!$C$6+HLOOKUP($DR$1658,'[1]Услуги по передаче'!$G$5:$J$7,3,FALSE))</f>
        <v>1576.1</v>
      </c>
      <c r="AH1667" s="73"/>
      <c r="AI1667" s="73"/>
      <c r="AJ1667" s="73"/>
      <c r="AK1667" s="73"/>
      <c r="AL1667" s="74"/>
      <c r="AM1667" s="72">
        <f>IF($A1667="-","-",ROUND(VLOOKUP($A1667+ROUND(LEFT(AM$1661,1)/24,5),'[1]ОАО "АТС"'!$A$30:$F$773,3,FALSE)+HLOOKUP($DL$1659,'[1]Сбытовая надбавка'!$F$5:$H$6,2,FALSE),2)+'[1]Иные услуги'!$C$6+HLOOKUP($DR$1658,'[1]Услуги по передаче'!$G$5:$J$7,3,FALSE))</f>
        <v>1575.8600000000001</v>
      </c>
      <c r="AN1667" s="73"/>
      <c r="AO1667" s="73"/>
      <c r="AP1667" s="73"/>
      <c r="AQ1667" s="73"/>
      <c r="AR1667" s="74"/>
      <c r="AS1667" s="72">
        <f>IF($A1667="-","-",ROUND(VLOOKUP($A1667+ROUND(LEFT(AS$1661,1)/24,5),'[1]ОАО "АТС"'!$A$30:$F$773,3,FALSE)+HLOOKUP($DL$1659,'[1]Сбытовая надбавка'!$F$5:$H$6,2,FALSE),2)+'[1]Иные услуги'!$C$6+HLOOKUP($DR$1658,'[1]Услуги по передаче'!$G$5:$J$7,3,FALSE))</f>
        <v>1579.65</v>
      </c>
      <c r="AT1667" s="73"/>
      <c r="AU1667" s="73"/>
      <c r="AV1667" s="73"/>
      <c r="AW1667" s="73"/>
      <c r="AX1667" s="74"/>
      <c r="AY1667" s="72">
        <f>IF($A1667="-","-",ROUND(VLOOKUP($A1667+ROUND(LEFT(AY$1661,1)/24,5),'[1]ОАО "АТС"'!$A$30:$F$773,3,FALSE)+HLOOKUP($DL$1659,'[1]Сбытовая надбавка'!$F$5:$H$6,2,FALSE),2)+'[1]Иные услуги'!$C$6+HLOOKUP($DR$1658,'[1]Услуги по передаче'!$G$5:$J$7,3,FALSE))</f>
        <v>1712.13</v>
      </c>
      <c r="AZ1667" s="73"/>
      <c r="BA1667" s="73"/>
      <c r="BB1667" s="73"/>
      <c r="BC1667" s="73"/>
      <c r="BD1667" s="74"/>
      <c r="BE1667" s="72">
        <f>IF($A1667="-","-",ROUND(VLOOKUP($A1667+ROUND(LEFT(BE$1661,1)/24,5),'[1]ОАО "АТС"'!$A$30:$F$773,3,FALSE)+HLOOKUP($DL$1659,'[1]Сбытовая надбавка'!$F$5:$H$6,2,FALSE),2)+'[1]Иные услуги'!$C$6+HLOOKUP($DR$1658,'[1]Услуги по передаче'!$G$5:$J$7,3,FALSE))</f>
        <v>1575.6999999999998</v>
      </c>
      <c r="BF1667" s="73"/>
      <c r="BG1667" s="73"/>
      <c r="BH1667" s="73"/>
      <c r="BI1667" s="73"/>
      <c r="BJ1667" s="74"/>
      <c r="BK1667" s="72">
        <f>IF($A1667="-","-",ROUND(VLOOKUP($A1667+ROUND(LEFT(BK$1661,1)/24,5),'[1]ОАО "АТС"'!$A$30:$F$773,3,FALSE)+HLOOKUP($DL$1659,'[1]Сбытовая надбавка'!$F$5:$H$6,2,FALSE),2)+'[1]Иные услуги'!$C$6+HLOOKUP($DR$1658,'[1]Услуги по передаче'!$G$5:$J$7,3,FALSE))</f>
        <v>1659.6599999999999</v>
      </c>
      <c r="BL1667" s="73"/>
      <c r="BM1667" s="73"/>
      <c r="BN1667" s="73"/>
      <c r="BO1667" s="73"/>
      <c r="BP1667" s="74"/>
      <c r="BQ1667" s="72">
        <f>IF($A1667="-","-",ROUND(VLOOKUP($A1667+ROUND(LEFT(BQ$1661,2)/24,5),'[1]ОАО "АТС"'!$A$30:$F$773,3,FALSE)+HLOOKUP($DL$1659,'[1]Сбытовая надбавка'!$F$5:$H$6,2,FALSE),2)+'[1]Иные услуги'!$C$6+HLOOKUP($DR$1658,'[1]Услуги по передаче'!$G$5:$J$7,3,FALSE))</f>
        <v>1684.3400000000001</v>
      </c>
      <c r="BR1667" s="73"/>
      <c r="BS1667" s="73"/>
      <c r="BT1667" s="73"/>
      <c r="BU1667" s="73"/>
      <c r="BV1667" s="74"/>
      <c r="BW1667" s="72">
        <f>IF($A1667="-","-",ROUND(VLOOKUP($A1667+ROUND(LEFT(BW$1661,2)/24,5),'[1]ОАО "АТС"'!$A$30:$F$773,3,FALSE)+HLOOKUP($DL$1659,'[1]Сбытовая надбавка'!$F$5:$H$6,2,FALSE),2)+'[1]Иные услуги'!$C$6+HLOOKUP($DR$1658,'[1]Услуги по передаче'!$G$5:$J$7,3,FALSE))</f>
        <v>1672.27</v>
      </c>
      <c r="BX1667" s="73"/>
      <c r="BY1667" s="73"/>
      <c r="BZ1667" s="73"/>
      <c r="CA1667" s="73"/>
      <c r="CB1667" s="74"/>
      <c r="CC1667" s="72">
        <f>IF($A1667="-","-",ROUND(VLOOKUP($A1667+ROUND(LEFT(CC$1661,2)/24,5),'[1]ОАО "АТС"'!$A$30:$F$773,3,FALSE)+HLOOKUP($DL$1659,'[1]Сбытовая надбавка'!$F$5:$H$6,2,FALSE),2)+'[1]Иные услуги'!$C$6+HLOOKUP($DR$1658,'[1]Услуги по передаче'!$G$5:$J$7,3,FALSE))</f>
        <v>1631.5</v>
      </c>
      <c r="CD1667" s="73"/>
      <c r="CE1667" s="73"/>
      <c r="CF1667" s="73"/>
      <c r="CG1667" s="73"/>
      <c r="CH1667" s="74"/>
      <c r="CI1667" s="72">
        <f>IF($A1667="-","-",ROUND(VLOOKUP($A1667+ROUND(LEFT(CI$1661,2)/24,5),'[1]ОАО "АТС"'!$A$30:$F$773,3,FALSE)+HLOOKUP($DL$1659,'[1]Сбытовая надбавка'!$F$5:$H$6,2,FALSE),2)+'[1]Иные услуги'!$C$6+HLOOKUP($DR$1658,'[1]Услуги по передаче'!$G$5:$J$7,3,FALSE))</f>
        <v>1627.1399999999999</v>
      </c>
      <c r="CJ1667" s="73"/>
      <c r="CK1667" s="73"/>
      <c r="CL1667" s="73"/>
      <c r="CM1667" s="73"/>
      <c r="CN1667" s="74"/>
      <c r="CO1667" s="72">
        <f>IF($A1667="-","-",ROUND(VLOOKUP($A1667+ROUND(LEFT(CO$1661,2)/24,5),'[1]ОАО "АТС"'!$A$30:$F$773,3,FALSE)+HLOOKUP($DL$1659,'[1]Сбытовая надбавка'!$F$5:$H$6,2,FALSE),2)+'[1]Иные услуги'!$C$6+HLOOKUP($DR$1658,'[1]Услуги по передаче'!$G$5:$J$7,3,FALSE))</f>
        <v>1619.5</v>
      </c>
      <c r="CP1667" s="73"/>
      <c r="CQ1667" s="73"/>
      <c r="CR1667" s="73"/>
      <c r="CS1667" s="73"/>
      <c r="CT1667" s="74"/>
      <c r="CU1667" s="72">
        <f>IF($A1667="-","-",ROUND(VLOOKUP($A1667+ROUND(LEFT(CU$1661,2)/24,5),'[1]ОАО "АТС"'!$A$30:$F$773,3,FALSE)+HLOOKUP($DL$1659,'[1]Сбытовая надбавка'!$F$5:$H$6,2,FALSE),2)+'[1]Иные услуги'!$C$6+HLOOKUP($DR$1658,'[1]Услуги по передаче'!$G$5:$J$7,3,FALSE))</f>
        <v>1626.4699999999998</v>
      </c>
      <c r="CV1667" s="73"/>
      <c r="CW1667" s="73"/>
      <c r="CX1667" s="73"/>
      <c r="CY1667" s="73"/>
      <c r="CZ1667" s="74"/>
      <c r="DA1667" s="72">
        <f>IF($A1667="-","-",ROUND(VLOOKUP($A1667+ROUND(LEFT(DA$1661,2)/24,5),'[1]ОАО "АТС"'!$A$30:$F$773,3,FALSE)+HLOOKUP($DL$1659,'[1]Сбытовая надбавка'!$F$5:$H$6,2,FALSE),2)+'[1]Иные услуги'!$C$6+HLOOKUP($DR$1658,'[1]Услуги по передаче'!$G$5:$J$7,3,FALSE))</f>
        <v>1606.2999999999997</v>
      </c>
      <c r="DB1667" s="73"/>
      <c r="DC1667" s="73"/>
      <c r="DD1667" s="73"/>
      <c r="DE1667" s="73"/>
      <c r="DF1667" s="74"/>
      <c r="DG1667" s="72">
        <f>IF($A1667="-","-",ROUND(VLOOKUP($A1667+ROUND(LEFT(DG$1661,2)/24,5),'[1]ОАО "АТС"'!$A$30:$F$773,3,FALSE)+HLOOKUP($DL$1659,'[1]Сбытовая надбавка'!$F$5:$H$6,2,FALSE),2)+'[1]Иные услуги'!$C$6+HLOOKUP($DR$1658,'[1]Услуги по передаче'!$G$5:$J$7,3,FALSE))</f>
        <v>1619.5</v>
      </c>
      <c r="DH1667" s="73"/>
      <c r="DI1667" s="73"/>
      <c r="DJ1667" s="73"/>
      <c r="DK1667" s="73"/>
      <c r="DL1667" s="74"/>
      <c r="DM1667" s="72">
        <f>IF($A1667="-","-",ROUND(VLOOKUP($A1667+ROUND(LEFT(DM$1661,2)/24,5),'[1]ОАО "АТС"'!$A$30:$F$773,3,FALSE)+HLOOKUP($DL$1659,'[1]Сбытовая надбавка'!$F$5:$H$6,2,FALSE),2)+'[1]Иные услуги'!$C$6+HLOOKUP($DR$1658,'[1]Услуги по передаче'!$G$5:$J$7,3,FALSE))</f>
        <v>1684.46</v>
      </c>
      <c r="DN1667" s="73"/>
      <c r="DO1667" s="73"/>
      <c r="DP1667" s="73"/>
      <c r="DQ1667" s="73"/>
      <c r="DR1667" s="74"/>
      <c r="DS1667" s="72">
        <f>IF($A1667="-","-",ROUND(VLOOKUP($A1667+ROUND(LEFT(DS$1661,2)/24,5),'[1]ОАО "АТС"'!$A$30:$F$773,3,FALSE)+HLOOKUP($DL$1659,'[1]Сбытовая надбавка'!$F$5:$H$6,2,FALSE),2)+'[1]Иные услуги'!$C$6+HLOOKUP($DR$1658,'[1]Услуги по передаче'!$G$5:$J$7,3,FALSE))</f>
        <v>1678.88</v>
      </c>
      <c r="DT1667" s="73"/>
      <c r="DU1667" s="73"/>
      <c r="DV1667" s="73"/>
      <c r="DW1667" s="73"/>
      <c r="DX1667" s="74"/>
      <c r="DY1667" s="72">
        <f>IF($A1667="-","-",ROUND(VLOOKUP($A1667+ROUND(LEFT(DY$1661,2)/24,5),'[1]ОАО "АТС"'!$A$30:$F$773,3,FALSE)+HLOOKUP($DL$1659,'[1]Сбытовая надбавка'!$F$5:$H$6,2,FALSE),2)+'[1]Иные услуги'!$C$6+HLOOKUP($DR$1658,'[1]Услуги по передаче'!$G$5:$J$7,3,FALSE))</f>
        <v>1616.77</v>
      </c>
      <c r="DZ1667" s="73"/>
      <c r="EA1667" s="73"/>
      <c r="EB1667" s="73"/>
      <c r="EC1667" s="73"/>
      <c r="ED1667" s="74"/>
      <c r="EE1667" s="72">
        <f>IF($A1667="-","-",ROUND(VLOOKUP($A1667+ROUND(LEFT(EE$1661,2)/24,5),'[1]ОАО "АТС"'!$A$30:$F$773,3,FALSE)+HLOOKUP($DL$1659,'[1]Сбытовая надбавка'!$F$5:$H$6,2,FALSE),2)+'[1]Иные услуги'!$C$6+HLOOKUP($DR$1658,'[1]Услуги по передаче'!$G$5:$J$7,3,FALSE))</f>
        <v>1574.08</v>
      </c>
      <c r="EF1667" s="73"/>
      <c r="EG1667" s="73"/>
      <c r="EH1667" s="73"/>
      <c r="EI1667" s="73"/>
      <c r="EJ1667" s="74"/>
      <c r="EK1667" s="72">
        <f>IF($A1667="-","-",ROUND(VLOOKUP($A1667+ROUND(LEFT(EK$1661,2)/24,5),'[1]ОАО "АТС"'!$A$30:$F$773,3,FALSE)+HLOOKUP($DL$1659,'[1]Сбытовая надбавка'!$F$5:$H$6,2,FALSE),2)+'[1]Иные услуги'!$C$6+HLOOKUP($DR$1658,'[1]Услуги по передаче'!$G$5:$J$7,3,FALSE))</f>
        <v>1775.83</v>
      </c>
      <c r="EL1667" s="73"/>
      <c r="EM1667" s="73"/>
      <c r="EN1667" s="73"/>
      <c r="EO1667" s="73"/>
      <c r="EP1667" s="74"/>
      <c r="EQ1667" s="72">
        <f>IF($A1667="-","-",ROUND(VLOOKUP($A1667+ROUND(LEFT(EQ$1661,2)/24,5),'[1]ОАО "АТС"'!$A$30:$F$773,3,FALSE)+HLOOKUP($DL$1659,'[1]Сбытовая надбавка'!$F$5:$H$6,2,FALSE),2)+'[1]Иные услуги'!$C$6+HLOOKUP($DR$1658,'[1]Услуги по передаче'!$G$5:$J$7,3,FALSE))</f>
        <v>1657.77</v>
      </c>
      <c r="ER1667" s="73"/>
      <c r="ES1667" s="73"/>
      <c r="ET1667" s="73"/>
      <c r="EU1667" s="73"/>
      <c r="EV1667" s="74"/>
    </row>
    <row r="1668" spans="1:152" s="38" customFormat="1" ht="15.75" customHeight="1" x14ac:dyDescent="0.2">
      <c r="A1668" s="69">
        <f>$A$121</f>
        <v>44992</v>
      </c>
      <c r="B1668" s="70"/>
      <c r="C1668" s="70"/>
      <c r="D1668" s="70"/>
      <c r="E1668" s="70"/>
      <c r="F1668" s="70"/>
      <c r="G1668" s="70"/>
      <c r="H1668" s="71"/>
      <c r="I1668" s="72">
        <f>IF($A1668="-","-",ROUND(VLOOKUP($A1668+ROUND(LEFT(I$1661,1)/24,5),'[1]ОАО "АТС"'!$A$30:$F$773,3,FALSE)+HLOOKUP($DL$1659,'[1]Сбытовая надбавка'!$F$5:$H$6,2,FALSE),2)+'[1]Иные услуги'!$C$6+HLOOKUP($DR$1658,'[1]Услуги по передаче'!$G$5:$J$7,3,FALSE))</f>
        <v>1575.7599999999998</v>
      </c>
      <c r="J1668" s="73"/>
      <c r="K1668" s="73"/>
      <c r="L1668" s="73"/>
      <c r="M1668" s="73"/>
      <c r="N1668" s="74"/>
      <c r="O1668" s="72">
        <f>IF($A1668="-","-",ROUND(VLOOKUP($A1668+ROUND(LEFT(O$1661,1)/24,5),'[1]ОАО "АТС"'!$A$30:$F$773,3,FALSE)+HLOOKUP($DL$1659,'[1]Сбытовая надбавка'!$F$5:$H$6,2,FALSE),2)+'[1]Иные услуги'!$C$6+HLOOKUP($DR$1658,'[1]Услуги по передаче'!$G$5:$J$7,3,FALSE))</f>
        <v>1575.79</v>
      </c>
      <c r="P1668" s="73"/>
      <c r="Q1668" s="73"/>
      <c r="R1668" s="73"/>
      <c r="S1668" s="73"/>
      <c r="T1668" s="74"/>
      <c r="U1668" s="72">
        <f>IF($A1668="-","-",ROUND(VLOOKUP($A1668+ROUND(LEFT(U$1661,1)/24,5),'[1]ОАО "АТС"'!$A$30:$F$773,3,FALSE)+HLOOKUP($DL$1659,'[1]Сбытовая надбавка'!$F$5:$H$6,2,FALSE),2)+'[1]Иные услуги'!$C$6+HLOOKUP($DR$1658,'[1]Услуги по передаче'!$G$5:$J$7,3,FALSE))</f>
        <v>1576.4699999999998</v>
      </c>
      <c r="V1668" s="73"/>
      <c r="W1668" s="73"/>
      <c r="X1668" s="73"/>
      <c r="Y1668" s="73"/>
      <c r="Z1668" s="74"/>
      <c r="AA1668" s="72">
        <f>IF($A1668="-","-",ROUND(VLOOKUP($A1668+ROUND(LEFT(AA$1661,1)/24,5),'[1]ОАО "АТС"'!$A$30:$F$773,3,FALSE)+HLOOKUP($DL$1659,'[1]Сбытовая надбавка'!$F$5:$H$6,2,FALSE),2)+'[1]Иные услуги'!$C$6+HLOOKUP($DR$1658,'[1]Услуги по передаче'!$G$5:$J$7,3,FALSE))</f>
        <v>1576.4</v>
      </c>
      <c r="AB1668" s="73"/>
      <c r="AC1668" s="73"/>
      <c r="AD1668" s="73"/>
      <c r="AE1668" s="73"/>
      <c r="AF1668" s="74"/>
      <c r="AG1668" s="72">
        <f>IF($A1668="-","-",ROUND(VLOOKUP($A1668+ROUND(LEFT(AG$1661,1)/24,5),'[1]ОАО "АТС"'!$A$30:$F$773,3,FALSE)+HLOOKUP($DL$1659,'[1]Сбытовая надбавка'!$F$5:$H$6,2,FALSE),2)+'[1]Иные услуги'!$C$6+HLOOKUP($DR$1658,'[1]Услуги по передаче'!$G$5:$J$7,3,FALSE))</f>
        <v>1576.35</v>
      </c>
      <c r="AH1668" s="73"/>
      <c r="AI1668" s="73"/>
      <c r="AJ1668" s="73"/>
      <c r="AK1668" s="73"/>
      <c r="AL1668" s="74"/>
      <c r="AM1668" s="72">
        <f>IF($A1668="-","-",ROUND(VLOOKUP($A1668+ROUND(LEFT(AM$1661,1)/24,5),'[1]ОАО "АТС"'!$A$30:$F$773,3,FALSE)+HLOOKUP($DL$1659,'[1]Сбытовая надбавка'!$F$5:$H$6,2,FALSE),2)+'[1]Иные услуги'!$C$6+HLOOKUP($DR$1658,'[1]Услуги по передаче'!$G$5:$J$7,3,FALSE))</f>
        <v>1575.63</v>
      </c>
      <c r="AN1668" s="73"/>
      <c r="AO1668" s="73"/>
      <c r="AP1668" s="73"/>
      <c r="AQ1668" s="73"/>
      <c r="AR1668" s="74"/>
      <c r="AS1668" s="72">
        <f>IF($A1668="-","-",ROUND(VLOOKUP($A1668+ROUND(LEFT(AS$1661,1)/24,5),'[1]ОАО "АТС"'!$A$30:$F$773,3,FALSE)+HLOOKUP($DL$1659,'[1]Сбытовая надбавка'!$F$5:$H$6,2,FALSE),2)+'[1]Иные услуги'!$C$6+HLOOKUP($DR$1658,'[1]Услуги по передаче'!$G$5:$J$7,3,FALSE))</f>
        <v>1574.6399999999999</v>
      </c>
      <c r="AT1668" s="73"/>
      <c r="AU1668" s="73"/>
      <c r="AV1668" s="73"/>
      <c r="AW1668" s="73"/>
      <c r="AX1668" s="74"/>
      <c r="AY1668" s="72">
        <f>IF($A1668="-","-",ROUND(VLOOKUP($A1668+ROUND(LEFT(AY$1661,1)/24,5),'[1]ОАО "АТС"'!$A$30:$F$773,3,FALSE)+HLOOKUP($DL$1659,'[1]Сбытовая надбавка'!$F$5:$H$6,2,FALSE),2)+'[1]Иные услуги'!$C$6+HLOOKUP($DR$1658,'[1]Услуги по передаче'!$G$5:$J$7,3,FALSE))</f>
        <v>1703.2599999999998</v>
      </c>
      <c r="AZ1668" s="73"/>
      <c r="BA1668" s="73"/>
      <c r="BB1668" s="73"/>
      <c r="BC1668" s="73"/>
      <c r="BD1668" s="74"/>
      <c r="BE1668" s="72">
        <f>IF($A1668="-","-",ROUND(VLOOKUP($A1668+ROUND(LEFT(BE$1661,1)/24,5),'[1]ОАО "АТС"'!$A$30:$F$773,3,FALSE)+HLOOKUP($DL$1659,'[1]Сбытовая надбавка'!$F$5:$H$6,2,FALSE),2)+'[1]Иные услуги'!$C$6+HLOOKUP($DR$1658,'[1]Услуги по передаче'!$G$5:$J$7,3,FALSE))</f>
        <v>1574.9699999999998</v>
      </c>
      <c r="BF1668" s="73"/>
      <c r="BG1668" s="73"/>
      <c r="BH1668" s="73"/>
      <c r="BI1668" s="73"/>
      <c r="BJ1668" s="74"/>
      <c r="BK1668" s="72">
        <f>IF($A1668="-","-",ROUND(VLOOKUP($A1668+ROUND(LEFT(BK$1661,1)/24,5),'[1]ОАО "АТС"'!$A$30:$F$773,3,FALSE)+HLOOKUP($DL$1659,'[1]Сбытовая надбавка'!$F$5:$H$6,2,FALSE),2)+'[1]Иные услуги'!$C$6+HLOOKUP($DR$1658,'[1]Услуги по передаче'!$G$5:$J$7,3,FALSE))</f>
        <v>1649.6799999999998</v>
      </c>
      <c r="BL1668" s="73"/>
      <c r="BM1668" s="73"/>
      <c r="BN1668" s="73"/>
      <c r="BO1668" s="73"/>
      <c r="BP1668" s="74"/>
      <c r="BQ1668" s="72">
        <f>IF($A1668="-","-",ROUND(VLOOKUP($A1668+ROUND(LEFT(BQ$1661,2)/24,5),'[1]ОАО "АТС"'!$A$30:$F$773,3,FALSE)+HLOOKUP($DL$1659,'[1]Сбытовая надбавка'!$F$5:$H$6,2,FALSE),2)+'[1]Иные услуги'!$C$6+HLOOKUP($DR$1658,'[1]Услуги по передаче'!$G$5:$J$7,3,FALSE))</f>
        <v>1673.12</v>
      </c>
      <c r="BR1668" s="73"/>
      <c r="BS1668" s="73"/>
      <c r="BT1668" s="73"/>
      <c r="BU1668" s="73"/>
      <c r="BV1668" s="74"/>
      <c r="BW1668" s="72">
        <f>IF($A1668="-","-",ROUND(VLOOKUP($A1668+ROUND(LEFT(BW$1661,2)/24,5),'[1]ОАО "АТС"'!$A$30:$F$773,3,FALSE)+HLOOKUP($DL$1659,'[1]Сбытовая надбавка'!$F$5:$H$6,2,FALSE),2)+'[1]Иные услуги'!$C$6+HLOOKUP($DR$1658,'[1]Услуги по передаче'!$G$5:$J$7,3,FALSE))</f>
        <v>1667.5499999999997</v>
      </c>
      <c r="BX1668" s="73"/>
      <c r="BY1668" s="73"/>
      <c r="BZ1668" s="73"/>
      <c r="CA1668" s="73"/>
      <c r="CB1668" s="74"/>
      <c r="CC1668" s="72">
        <f>IF($A1668="-","-",ROUND(VLOOKUP($A1668+ROUND(LEFT(CC$1661,2)/24,5),'[1]ОАО "АТС"'!$A$30:$F$773,3,FALSE)+HLOOKUP($DL$1659,'[1]Сбытовая надбавка'!$F$5:$H$6,2,FALSE),2)+'[1]Иные услуги'!$C$6+HLOOKUP($DR$1658,'[1]Услуги по передаче'!$G$5:$J$7,3,FALSE))</f>
        <v>1628.2999999999997</v>
      </c>
      <c r="CD1668" s="73"/>
      <c r="CE1668" s="73"/>
      <c r="CF1668" s="73"/>
      <c r="CG1668" s="73"/>
      <c r="CH1668" s="74"/>
      <c r="CI1668" s="72">
        <f>IF($A1668="-","-",ROUND(VLOOKUP($A1668+ROUND(LEFT(CI$1661,2)/24,5),'[1]ОАО "АТС"'!$A$30:$F$773,3,FALSE)+HLOOKUP($DL$1659,'[1]Сбытовая надбавка'!$F$5:$H$6,2,FALSE),2)+'[1]Иные услуги'!$C$6+HLOOKUP($DR$1658,'[1]Услуги по передаче'!$G$5:$J$7,3,FALSE))</f>
        <v>1622.63</v>
      </c>
      <c r="CJ1668" s="73"/>
      <c r="CK1668" s="73"/>
      <c r="CL1668" s="73"/>
      <c r="CM1668" s="73"/>
      <c r="CN1668" s="74"/>
      <c r="CO1668" s="72">
        <f>IF($A1668="-","-",ROUND(VLOOKUP($A1668+ROUND(LEFT(CO$1661,2)/24,5),'[1]ОАО "АТС"'!$A$30:$F$773,3,FALSE)+HLOOKUP($DL$1659,'[1]Сбытовая надбавка'!$F$5:$H$6,2,FALSE),2)+'[1]Иные услуги'!$C$6+HLOOKUP($DR$1658,'[1]Услуги по передаче'!$G$5:$J$7,3,FALSE))</f>
        <v>1612.92</v>
      </c>
      <c r="CP1668" s="73"/>
      <c r="CQ1668" s="73"/>
      <c r="CR1668" s="73"/>
      <c r="CS1668" s="73"/>
      <c r="CT1668" s="74"/>
      <c r="CU1668" s="72">
        <f>IF($A1668="-","-",ROUND(VLOOKUP($A1668+ROUND(LEFT(CU$1661,2)/24,5),'[1]ОАО "АТС"'!$A$30:$F$773,3,FALSE)+HLOOKUP($DL$1659,'[1]Сбытовая надбавка'!$F$5:$H$6,2,FALSE),2)+'[1]Иные услуги'!$C$6+HLOOKUP($DR$1658,'[1]Услуги по передаче'!$G$5:$J$7,3,FALSE))</f>
        <v>1637.0299999999997</v>
      </c>
      <c r="CV1668" s="73"/>
      <c r="CW1668" s="73"/>
      <c r="CX1668" s="73"/>
      <c r="CY1668" s="73"/>
      <c r="CZ1668" s="74"/>
      <c r="DA1668" s="72">
        <f>IF($A1668="-","-",ROUND(VLOOKUP($A1668+ROUND(LEFT(DA$1661,2)/24,5),'[1]ОАО "АТС"'!$A$30:$F$773,3,FALSE)+HLOOKUP($DL$1659,'[1]Сбытовая надбавка'!$F$5:$H$6,2,FALSE),2)+'[1]Иные услуги'!$C$6+HLOOKUP($DR$1658,'[1]Услуги по передаче'!$G$5:$J$7,3,FALSE))</f>
        <v>1600.3199999999997</v>
      </c>
      <c r="DB1668" s="73"/>
      <c r="DC1668" s="73"/>
      <c r="DD1668" s="73"/>
      <c r="DE1668" s="73"/>
      <c r="DF1668" s="74"/>
      <c r="DG1668" s="72">
        <f>IF($A1668="-","-",ROUND(VLOOKUP($A1668+ROUND(LEFT(DG$1661,2)/24,5),'[1]ОАО "АТС"'!$A$30:$F$773,3,FALSE)+HLOOKUP($DL$1659,'[1]Сбытовая надбавка'!$F$5:$H$6,2,FALSE),2)+'[1]Иные услуги'!$C$6+HLOOKUP($DR$1658,'[1]Услуги по передаче'!$G$5:$J$7,3,FALSE))</f>
        <v>1611.5</v>
      </c>
      <c r="DH1668" s="73"/>
      <c r="DI1668" s="73"/>
      <c r="DJ1668" s="73"/>
      <c r="DK1668" s="73"/>
      <c r="DL1668" s="74"/>
      <c r="DM1668" s="72">
        <f>IF($A1668="-","-",ROUND(VLOOKUP($A1668+ROUND(LEFT(DM$1661,2)/24,5),'[1]ОАО "АТС"'!$A$30:$F$773,3,FALSE)+HLOOKUP($DL$1659,'[1]Сбытовая надбавка'!$F$5:$H$6,2,FALSE),2)+'[1]Иные услуги'!$C$6+HLOOKUP($DR$1658,'[1]Услуги по передаче'!$G$5:$J$7,3,FALSE))</f>
        <v>1672.87</v>
      </c>
      <c r="DN1668" s="73"/>
      <c r="DO1668" s="73"/>
      <c r="DP1668" s="73"/>
      <c r="DQ1668" s="73"/>
      <c r="DR1668" s="74"/>
      <c r="DS1668" s="72">
        <f>IF($A1668="-","-",ROUND(VLOOKUP($A1668+ROUND(LEFT(DS$1661,2)/24,5),'[1]ОАО "АТС"'!$A$30:$F$773,3,FALSE)+HLOOKUP($DL$1659,'[1]Сбытовая надбавка'!$F$5:$H$6,2,FALSE),2)+'[1]Иные услуги'!$C$6+HLOOKUP($DR$1658,'[1]Услуги по передаче'!$G$5:$J$7,3,FALSE))</f>
        <v>1672.7599999999998</v>
      </c>
      <c r="DT1668" s="73"/>
      <c r="DU1668" s="73"/>
      <c r="DV1668" s="73"/>
      <c r="DW1668" s="73"/>
      <c r="DX1668" s="74"/>
      <c r="DY1668" s="72">
        <f>IF($A1668="-","-",ROUND(VLOOKUP($A1668+ROUND(LEFT(DY$1661,2)/24,5),'[1]ОАО "АТС"'!$A$30:$F$773,3,FALSE)+HLOOKUP($DL$1659,'[1]Сбытовая надбавка'!$F$5:$H$6,2,FALSE),2)+'[1]Иные услуги'!$C$6+HLOOKUP($DR$1658,'[1]Услуги по передаче'!$G$5:$J$7,3,FALSE))</f>
        <v>1626.19</v>
      </c>
      <c r="DZ1668" s="73"/>
      <c r="EA1668" s="73"/>
      <c r="EB1668" s="73"/>
      <c r="EC1668" s="73"/>
      <c r="ED1668" s="74"/>
      <c r="EE1668" s="72">
        <f>IF($A1668="-","-",ROUND(VLOOKUP($A1668+ROUND(LEFT(EE$1661,2)/24,5),'[1]ОАО "АТС"'!$A$30:$F$773,3,FALSE)+HLOOKUP($DL$1659,'[1]Сбытовая надбавка'!$F$5:$H$6,2,FALSE),2)+'[1]Иные услуги'!$C$6+HLOOKUP($DR$1658,'[1]Услуги по передаче'!$G$5:$J$7,3,FALSE))</f>
        <v>1571.7999999999997</v>
      </c>
      <c r="EF1668" s="73"/>
      <c r="EG1668" s="73"/>
      <c r="EH1668" s="73"/>
      <c r="EI1668" s="73"/>
      <c r="EJ1668" s="74"/>
      <c r="EK1668" s="72">
        <f>IF($A1668="-","-",ROUND(VLOOKUP($A1668+ROUND(LEFT(EK$1661,2)/24,5),'[1]ОАО "АТС"'!$A$30:$F$773,3,FALSE)+HLOOKUP($DL$1659,'[1]Сбытовая надбавка'!$F$5:$H$6,2,FALSE),2)+'[1]Иные услуги'!$C$6+HLOOKUP($DR$1658,'[1]Услуги по передаче'!$G$5:$J$7,3,FALSE))</f>
        <v>1774</v>
      </c>
      <c r="EL1668" s="73"/>
      <c r="EM1668" s="73"/>
      <c r="EN1668" s="73"/>
      <c r="EO1668" s="73"/>
      <c r="EP1668" s="74"/>
      <c r="EQ1668" s="72">
        <f>IF($A1668="-","-",ROUND(VLOOKUP($A1668+ROUND(LEFT(EQ$1661,2)/24,5),'[1]ОАО "АТС"'!$A$30:$F$773,3,FALSE)+HLOOKUP($DL$1659,'[1]Сбытовая надбавка'!$F$5:$H$6,2,FALSE),2)+'[1]Иные услуги'!$C$6+HLOOKUP($DR$1658,'[1]Услуги по передаче'!$G$5:$J$7,3,FALSE))</f>
        <v>1651.5900000000001</v>
      </c>
      <c r="ER1668" s="73"/>
      <c r="ES1668" s="73"/>
      <c r="ET1668" s="73"/>
      <c r="EU1668" s="73"/>
      <c r="EV1668" s="74"/>
    </row>
    <row r="1669" spans="1:152" s="38" customFormat="1" ht="15.75" customHeight="1" x14ac:dyDescent="0.2">
      <c r="A1669" s="69">
        <f>$A$122</f>
        <v>44993</v>
      </c>
      <c r="B1669" s="70"/>
      <c r="C1669" s="70"/>
      <c r="D1669" s="70"/>
      <c r="E1669" s="70"/>
      <c r="F1669" s="70"/>
      <c r="G1669" s="70"/>
      <c r="H1669" s="71"/>
      <c r="I1669" s="72">
        <f>IF($A1669="-","-",ROUND(VLOOKUP($A1669+ROUND(LEFT(I$1661,1)/24,5),'[1]ОАО "АТС"'!$A$30:$F$773,3,FALSE)+HLOOKUP($DL$1659,'[1]Сбытовая надбавка'!$F$5:$H$6,2,FALSE),2)+'[1]Иные услуги'!$C$6+HLOOKUP($DR$1658,'[1]Услуги по передаче'!$G$5:$J$7,3,FALSE))</f>
        <v>1606.94</v>
      </c>
      <c r="J1669" s="73"/>
      <c r="K1669" s="73"/>
      <c r="L1669" s="73"/>
      <c r="M1669" s="73"/>
      <c r="N1669" s="74"/>
      <c r="O1669" s="72">
        <f>IF($A1669="-","-",ROUND(VLOOKUP($A1669+ROUND(LEFT(O$1661,1)/24,5),'[1]ОАО "АТС"'!$A$30:$F$773,3,FALSE)+HLOOKUP($DL$1659,'[1]Сбытовая надбавка'!$F$5:$H$6,2,FALSE),2)+'[1]Иные услуги'!$C$6+HLOOKUP($DR$1658,'[1]Услуги по передаче'!$G$5:$J$7,3,FALSE))</f>
        <v>1576</v>
      </c>
      <c r="P1669" s="73"/>
      <c r="Q1669" s="73"/>
      <c r="R1669" s="73"/>
      <c r="S1669" s="73"/>
      <c r="T1669" s="74"/>
      <c r="U1669" s="72">
        <f>IF($A1669="-","-",ROUND(VLOOKUP($A1669+ROUND(LEFT(U$1661,1)/24,5),'[1]ОАО "АТС"'!$A$30:$F$773,3,FALSE)+HLOOKUP($DL$1659,'[1]Сбытовая надбавка'!$F$5:$H$6,2,FALSE),2)+'[1]Иные услуги'!$C$6+HLOOKUP($DR$1658,'[1]Услуги по передаче'!$G$5:$J$7,3,FALSE))</f>
        <v>1576.6799999999998</v>
      </c>
      <c r="V1669" s="73"/>
      <c r="W1669" s="73"/>
      <c r="X1669" s="73"/>
      <c r="Y1669" s="73"/>
      <c r="Z1669" s="74"/>
      <c r="AA1669" s="72">
        <f>IF($A1669="-","-",ROUND(VLOOKUP($A1669+ROUND(LEFT(AA$1661,1)/24,5),'[1]ОАО "АТС"'!$A$30:$F$773,3,FALSE)+HLOOKUP($DL$1659,'[1]Сбытовая надбавка'!$F$5:$H$6,2,FALSE),2)+'[1]Иные услуги'!$C$6+HLOOKUP($DR$1658,'[1]Услуги по передаче'!$G$5:$J$7,3,FALSE))</f>
        <v>1576.6100000000001</v>
      </c>
      <c r="AB1669" s="73"/>
      <c r="AC1669" s="73"/>
      <c r="AD1669" s="73"/>
      <c r="AE1669" s="73"/>
      <c r="AF1669" s="74"/>
      <c r="AG1669" s="72">
        <f>IF($A1669="-","-",ROUND(VLOOKUP($A1669+ROUND(LEFT(AG$1661,1)/24,5),'[1]ОАО "АТС"'!$A$30:$F$773,3,FALSE)+HLOOKUP($DL$1659,'[1]Сбытовая надбавка'!$F$5:$H$6,2,FALSE),2)+'[1]Иные услуги'!$C$6+HLOOKUP($DR$1658,'[1]Услуги по передаче'!$G$5:$J$7,3,FALSE))</f>
        <v>1576.5900000000001</v>
      </c>
      <c r="AH1669" s="73"/>
      <c r="AI1669" s="73"/>
      <c r="AJ1669" s="73"/>
      <c r="AK1669" s="73"/>
      <c r="AL1669" s="74"/>
      <c r="AM1669" s="72">
        <f>IF($A1669="-","-",ROUND(VLOOKUP($A1669+ROUND(LEFT(AM$1661,1)/24,5),'[1]ОАО "АТС"'!$A$30:$F$773,3,FALSE)+HLOOKUP($DL$1659,'[1]Сбытовая надбавка'!$F$5:$H$6,2,FALSE),2)+'[1]Иные услуги'!$C$6+HLOOKUP($DR$1658,'[1]Услуги по передаче'!$G$5:$J$7,3,FALSE))</f>
        <v>1576.29</v>
      </c>
      <c r="AN1669" s="73"/>
      <c r="AO1669" s="73"/>
      <c r="AP1669" s="73"/>
      <c r="AQ1669" s="73"/>
      <c r="AR1669" s="74"/>
      <c r="AS1669" s="72">
        <f>IF($A1669="-","-",ROUND(VLOOKUP($A1669+ROUND(LEFT(AS$1661,1)/24,5),'[1]ОАО "АТС"'!$A$30:$F$773,3,FALSE)+HLOOKUP($DL$1659,'[1]Сбытовая надбавка'!$F$5:$H$6,2,FALSE),2)+'[1]Иные услуги'!$C$6+HLOOKUP($DR$1658,'[1]Услуги по передаче'!$G$5:$J$7,3,FALSE))</f>
        <v>1575.5</v>
      </c>
      <c r="AT1669" s="73"/>
      <c r="AU1669" s="73"/>
      <c r="AV1669" s="73"/>
      <c r="AW1669" s="73"/>
      <c r="AX1669" s="74"/>
      <c r="AY1669" s="72">
        <f>IF($A1669="-","-",ROUND(VLOOKUP($A1669+ROUND(LEFT(AY$1661,1)/24,5),'[1]ОАО "АТС"'!$A$30:$F$773,3,FALSE)+HLOOKUP($DL$1659,'[1]Сбытовая надбавка'!$F$5:$H$6,2,FALSE),2)+'[1]Иные услуги'!$C$6+HLOOKUP($DR$1658,'[1]Услуги по передаче'!$G$5:$J$7,3,FALSE))</f>
        <v>1585.1399999999999</v>
      </c>
      <c r="AZ1669" s="73"/>
      <c r="BA1669" s="73"/>
      <c r="BB1669" s="73"/>
      <c r="BC1669" s="73"/>
      <c r="BD1669" s="74"/>
      <c r="BE1669" s="72">
        <f>IF($A1669="-","-",ROUND(VLOOKUP($A1669+ROUND(LEFT(BE$1661,1)/24,5),'[1]ОАО "АТС"'!$A$30:$F$773,3,FALSE)+HLOOKUP($DL$1659,'[1]Сбытовая надбавка'!$F$5:$H$6,2,FALSE),2)+'[1]Иные услуги'!$C$6+HLOOKUP($DR$1658,'[1]Услуги по передаче'!$G$5:$J$7,3,FALSE))</f>
        <v>1575.4099999999999</v>
      </c>
      <c r="BF1669" s="73"/>
      <c r="BG1669" s="73"/>
      <c r="BH1669" s="73"/>
      <c r="BI1669" s="73"/>
      <c r="BJ1669" s="74"/>
      <c r="BK1669" s="72">
        <f>IF($A1669="-","-",ROUND(VLOOKUP($A1669+ROUND(LEFT(BK$1661,1)/24,5),'[1]ОАО "АТС"'!$A$30:$F$773,3,FALSE)+HLOOKUP($DL$1659,'[1]Сбытовая надбавка'!$F$5:$H$6,2,FALSE),2)+'[1]Иные услуги'!$C$6+HLOOKUP($DR$1658,'[1]Услуги по передаче'!$G$5:$J$7,3,FALSE))</f>
        <v>1577.2599999999998</v>
      </c>
      <c r="BL1669" s="73"/>
      <c r="BM1669" s="73"/>
      <c r="BN1669" s="73"/>
      <c r="BO1669" s="73"/>
      <c r="BP1669" s="74"/>
      <c r="BQ1669" s="72">
        <f>IF($A1669="-","-",ROUND(VLOOKUP($A1669+ROUND(LEFT(BQ$1661,2)/24,5),'[1]ОАО "АТС"'!$A$30:$F$773,3,FALSE)+HLOOKUP($DL$1659,'[1]Сбытовая надбавка'!$F$5:$H$6,2,FALSE),2)+'[1]Иные услуги'!$C$6+HLOOKUP($DR$1658,'[1]Услуги по передаче'!$G$5:$J$7,3,FALSE))</f>
        <v>1598.2799999999997</v>
      </c>
      <c r="BR1669" s="73"/>
      <c r="BS1669" s="73"/>
      <c r="BT1669" s="73"/>
      <c r="BU1669" s="73"/>
      <c r="BV1669" s="74"/>
      <c r="BW1669" s="72">
        <f>IF($A1669="-","-",ROUND(VLOOKUP($A1669+ROUND(LEFT(BW$1661,2)/24,5),'[1]ОАО "АТС"'!$A$30:$F$773,3,FALSE)+HLOOKUP($DL$1659,'[1]Сбытовая надбавка'!$F$5:$H$6,2,FALSE),2)+'[1]Иные услуги'!$C$6+HLOOKUP($DR$1658,'[1]Услуги по передаче'!$G$5:$J$7,3,FALSE))</f>
        <v>1604.42</v>
      </c>
      <c r="BX1669" s="73"/>
      <c r="BY1669" s="73"/>
      <c r="BZ1669" s="73"/>
      <c r="CA1669" s="73"/>
      <c r="CB1669" s="74"/>
      <c r="CC1669" s="72">
        <f>IF($A1669="-","-",ROUND(VLOOKUP($A1669+ROUND(LEFT(CC$1661,2)/24,5),'[1]ОАО "АТС"'!$A$30:$F$773,3,FALSE)+HLOOKUP($DL$1659,'[1]Сбытовая надбавка'!$F$5:$H$6,2,FALSE),2)+'[1]Иные услуги'!$C$6+HLOOKUP($DR$1658,'[1]Услуги по передаче'!$G$5:$J$7,3,FALSE))</f>
        <v>1577.5099999999998</v>
      </c>
      <c r="CD1669" s="73"/>
      <c r="CE1669" s="73"/>
      <c r="CF1669" s="73"/>
      <c r="CG1669" s="73"/>
      <c r="CH1669" s="74"/>
      <c r="CI1669" s="72">
        <f>IF($A1669="-","-",ROUND(VLOOKUP($A1669+ROUND(LEFT(CI$1661,2)/24,5),'[1]ОАО "АТС"'!$A$30:$F$773,3,FALSE)+HLOOKUP($DL$1659,'[1]Сбытовая надбавка'!$F$5:$H$6,2,FALSE),2)+'[1]Иные услуги'!$C$6+HLOOKUP($DR$1658,'[1]Услуги по передаче'!$G$5:$J$7,3,FALSE))</f>
        <v>1577.8600000000001</v>
      </c>
      <c r="CJ1669" s="73"/>
      <c r="CK1669" s="73"/>
      <c r="CL1669" s="73"/>
      <c r="CM1669" s="73"/>
      <c r="CN1669" s="74"/>
      <c r="CO1669" s="72">
        <f>IF($A1669="-","-",ROUND(VLOOKUP($A1669+ROUND(LEFT(CO$1661,2)/24,5),'[1]ОАО "АТС"'!$A$30:$F$773,3,FALSE)+HLOOKUP($DL$1659,'[1]Сбытовая надбавка'!$F$5:$H$6,2,FALSE),2)+'[1]Иные услуги'!$C$6+HLOOKUP($DR$1658,'[1]Услуги по передаче'!$G$5:$J$7,3,FALSE))</f>
        <v>1577.7799999999997</v>
      </c>
      <c r="CP1669" s="73"/>
      <c r="CQ1669" s="73"/>
      <c r="CR1669" s="73"/>
      <c r="CS1669" s="73"/>
      <c r="CT1669" s="74"/>
      <c r="CU1669" s="72">
        <f>IF($A1669="-","-",ROUND(VLOOKUP($A1669+ROUND(LEFT(CU$1661,2)/24,5),'[1]ОАО "АТС"'!$A$30:$F$773,3,FALSE)+HLOOKUP($DL$1659,'[1]Сбытовая надбавка'!$F$5:$H$6,2,FALSE),2)+'[1]Иные услуги'!$C$6+HLOOKUP($DR$1658,'[1]Услуги по передаче'!$G$5:$J$7,3,FALSE))</f>
        <v>1594.3400000000001</v>
      </c>
      <c r="CV1669" s="73"/>
      <c r="CW1669" s="73"/>
      <c r="CX1669" s="73"/>
      <c r="CY1669" s="73"/>
      <c r="CZ1669" s="74"/>
      <c r="DA1669" s="72">
        <f>IF($A1669="-","-",ROUND(VLOOKUP($A1669+ROUND(LEFT(DA$1661,2)/24,5),'[1]ОАО "АТС"'!$A$30:$F$773,3,FALSE)+HLOOKUP($DL$1659,'[1]Сбытовая надбавка'!$F$5:$H$6,2,FALSE),2)+'[1]Иные услуги'!$C$6+HLOOKUP($DR$1658,'[1]Услуги по передаче'!$G$5:$J$7,3,FALSE))</f>
        <v>1602.29</v>
      </c>
      <c r="DB1669" s="73"/>
      <c r="DC1669" s="73"/>
      <c r="DD1669" s="73"/>
      <c r="DE1669" s="73"/>
      <c r="DF1669" s="74"/>
      <c r="DG1669" s="72">
        <f>IF($A1669="-","-",ROUND(VLOOKUP($A1669+ROUND(LEFT(DG$1661,2)/24,5),'[1]ОАО "АТС"'!$A$30:$F$773,3,FALSE)+HLOOKUP($DL$1659,'[1]Сбытовая надбавка'!$F$5:$H$6,2,FALSE),2)+'[1]Иные услуги'!$C$6+HLOOKUP($DR$1658,'[1]Услуги по передаче'!$G$5:$J$7,3,FALSE))</f>
        <v>1608.87</v>
      </c>
      <c r="DH1669" s="73"/>
      <c r="DI1669" s="73"/>
      <c r="DJ1669" s="73"/>
      <c r="DK1669" s="73"/>
      <c r="DL1669" s="74"/>
      <c r="DM1669" s="72">
        <f>IF($A1669="-","-",ROUND(VLOOKUP($A1669+ROUND(LEFT(DM$1661,2)/24,5),'[1]ОАО "АТС"'!$A$30:$F$773,3,FALSE)+HLOOKUP($DL$1659,'[1]Сбытовая надбавка'!$F$5:$H$6,2,FALSE),2)+'[1]Иные услуги'!$C$6+HLOOKUP($DR$1658,'[1]Услуги по передаче'!$G$5:$J$7,3,FALSE))</f>
        <v>1687.0099999999998</v>
      </c>
      <c r="DN1669" s="73"/>
      <c r="DO1669" s="73"/>
      <c r="DP1669" s="73"/>
      <c r="DQ1669" s="73"/>
      <c r="DR1669" s="74"/>
      <c r="DS1669" s="72">
        <f>IF($A1669="-","-",ROUND(VLOOKUP($A1669+ROUND(LEFT(DS$1661,2)/24,5),'[1]ОАО "АТС"'!$A$30:$F$773,3,FALSE)+HLOOKUP($DL$1659,'[1]Сбытовая надбавка'!$F$5:$H$6,2,FALSE),2)+'[1]Иные услуги'!$C$6+HLOOKUP($DR$1658,'[1]Услуги по передаче'!$G$5:$J$7,3,FALSE))</f>
        <v>1715.02</v>
      </c>
      <c r="DT1669" s="73"/>
      <c r="DU1669" s="73"/>
      <c r="DV1669" s="73"/>
      <c r="DW1669" s="73"/>
      <c r="DX1669" s="74"/>
      <c r="DY1669" s="72">
        <f>IF($A1669="-","-",ROUND(VLOOKUP($A1669+ROUND(LEFT(DY$1661,2)/24,5),'[1]ОАО "АТС"'!$A$30:$F$773,3,FALSE)+HLOOKUP($DL$1659,'[1]Сбытовая надбавка'!$F$5:$H$6,2,FALSE),2)+'[1]Иные услуги'!$C$6+HLOOKUP($DR$1658,'[1]Услуги по передаче'!$G$5:$J$7,3,FALSE))</f>
        <v>1604.85</v>
      </c>
      <c r="DZ1669" s="73"/>
      <c r="EA1669" s="73"/>
      <c r="EB1669" s="73"/>
      <c r="EC1669" s="73"/>
      <c r="ED1669" s="74"/>
      <c r="EE1669" s="72">
        <f>IF($A1669="-","-",ROUND(VLOOKUP($A1669+ROUND(LEFT(EE$1661,2)/24,5),'[1]ОАО "АТС"'!$A$30:$F$773,3,FALSE)+HLOOKUP($DL$1659,'[1]Сбытовая надбавка'!$F$5:$H$6,2,FALSE),2)+'[1]Иные услуги'!$C$6+HLOOKUP($DR$1658,'[1]Услуги по передаче'!$G$5:$J$7,3,FALSE))</f>
        <v>1573.3600000000001</v>
      </c>
      <c r="EF1669" s="73"/>
      <c r="EG1669" s="73"/>
      <c r="EH1669" s="73"/>
      <c r="EI1669" s="73"/>
      <c r="EJ1669" s="74"/>
      <c r="EK1669" s="72">
        <f>IF($A1669="-","-",ROUND(VLOOKUP($A1669+ROUND(LEFT(EK$1661,2)/24,5),'[1]ОАО "АТС"'!$A$30:$F$773,3,FALSE)+HLOOKUP($DL$1659,'[1]Сбытовая надбавка'!$F$5:$H$6,2,FALSE),2)+'[1]Иные услуги'!$C$6+HLOOKUP($DR$1658,'[1]Услуги по передаче'!$G$5:$J$7,3,FALSE))</f>
        <v>1757.23</v>
      </c>
      <c r="EL1669" s="73"/>
      <c r="EM1669" s="73"/>
      <c r="EN1669" s="73"/>
      <c r="EO1669" s="73"/>
      <c r="EP1669" s="74"/>
      <c r="EQ1669" s="72">
        <f>IF($A1669="-","-",ROUND(VLOOKUP($A1669+ROUND(LEFT(EQ$1661,2)/24,5),'[1]ОАО "АТС"'!$A$30:$F$773,3,FALSE)+HLOOKUP($DL$1659,'[1]Сбытовая надбавка'!$F$5:$H$6,2,FALSE),2)+'[1]Иные услуги'!$C$6+HLOOKUP($DR$1658,'[1]Услуги по передаче'!$G$5:$J$7,3,FALSE))</f>
        <v>1647.88</v>
      </c>
      <c r="ER1669" s="73"/>
      <c r="ES1669" s="73"/>
      <c r="ET1669" s="73"/>
      <c r="EU1669" s="73"/>
      <c r="EV1669" s="74"/>
    </row>
    <row r="1670" spans="1:152" s="38" customFormat="1" ht="15.75" customHeight="1" x14ac:dyDescent="0.2">
      <c r="A1670" s="69">
        <f>$A$123</f>
        <v>44994</v>
      </c>
      <c r="B1670" s="70"/>
      <c r="C1670" s="70"/>
      <c r="D1670" s="70"/>
      <c r="E1670" s="70"/>
      <c r="F1670" s="70"/>
      <c r="G1670" s="70"/>
      <c r="H1670" s="71"/>
      <c r="I1670" s="72">
        <f>IF($A1670="-","-",ROUND(VLOOKUP($A1670+ROUND(LEFT(I$1661,1)/24,5),'[1]ОАО "АТС"'!$A$30:$F$773,3,FALSE)+HLOOKUP($DL$1659,'[1]Сбытовая надбавка'!$F$5:$H$6,2,FALSE),2)+'[1]Иные услуги'!$C$6+HLOOKUP($DR$1658,'[1]Услуги по передаче'!$G$5:$J$7,3,FALSE))</f>
        <v>1580.4499999999998</v>
      </c>
      <c r="J1670" s="73"/>
      <c r="K1670" s="73"/>
      <c r="L1670" s="73"/>
      <c r="M1670" s="73"/>
      <c r="N1670" s="74"/>
      <c r="O1670" s="72">
        <f>IF($A1670="-","-",ROUND(VLOOKUP($A1670+ROUND(LEFT(O$1661,1)/24,5),'[1]ОАО "АТС"'!$A$30:$F$773,3,FALSE)+HLOOKUP($DL$1659,'[1]Сбытовая надбавка'!$F$5:$H$6,2,FALSE),2)+'[1]Иные услуги'!$C$6+HLOOKUP($DR$1658,'[1]Услуги по передаче'!$G$5:$J$7,3,FALSE))</f>
        <v>1576.02</v>
      </c>
      <c r="P1670" s="73"/>
      <c r="Q1670" s="73"/>
      <c r="R1670" s="73"/>
      <c r="S1670" s="73"/>
      <c r="T1670" s="74"/>
      <c r="U1670" s="72">
        <f>IF($A1670="-","-",ROUND(VLOOKUP($A1670+ROUND(LEFT(U$1661,1)/24,5),'[1]ОАО "АТС"'!$A$30:$F$773,3,FALSE)+HLOOKUP($DL$1659,'[1]Сбытовая надбавка'!$F$5:$H$6,2,FALSE),2)+'[1]Иные услуги'!$C$6+HLOOKUP($DR$1658,'[1]Услуги по передаче'!$G$5:$J$7,3,FALSE))</f>
        <v>1576.6599999999999</v>
      </c>
      <c r="V1670" s="73"/>
      <c r="W1670" s="73"/>
      <c r="X1670" s="73"/>
      <c r="Y1670" s="73"/>
      <c r="Z1670" s="74"/>
      <c r="AA1670" s="72">
        <f>IF($A1670="-","-",ROUND(VLOOKUP($A1670+ROUND(LEFT(AA$1661,1)/24,5),'[1]ОАО "АТС"'!$A$30:$F$773,3,FALSE)+HLOOKUP($DL$1659,'[1]Сбытовая надбавка'!$F$5:$H$6,2,FALSE),2)+'[1]Иные услуги'!$C$6+HLOOKUP($DR$1658,'[1]Услуги по передаче'!$G$5:$J$7,3,FALSE))</f>
        <v>1576.5699999999997</v>
      </c>
      <c r="AB1670" s="73"/>
      <c r="AC1670" s="73"/>
      <c r="AD1670" s="73"/>
      <c r="AE1670" s="73"/>
      <c r="AF1670" s="74"/>
      <c r="AG1670" s="72">
        <f>IF($A1670="-","-",ROUND(VLOOKUP($A1670+ROUND(LEFT(AG$1661,1)/24,5),'[1]ОАО "АТС"'!$A$30:$F$773,3,FALSE)+HLOOKUP($DL$1659,'[1]Сбытовая надбавка'!$F$5:$H$6,2,FALSE),2)+'[1]Иные услуги'!$C$6+HLOOKUP($DR$1658,'[1]Услуги по передаче'!$G$5:$J$7,3,FALSE))</f>
        <v>1576.5</v>
      </c>
      <c r="AH1670" s="73"/>
      <c r="AI1670" s="73"/>
      <c r="AJ1670" s="73"/>
      <c r="AK1670" s="73"/>
      <c r="AL1670" s="74"/>
      <c r="AM1670" s="72">
        <f>IF($A1670="-","-",ROUND(VLOOKUP($A1670+ROUND(LEFT(AM$1661,1)/24,5),'[1]ОАО "АТС"'!$A$30:$F$773,3,FALSE)+HLOOKUP($DL$1659,'[1]Сбытовая надбавка'!$F$5:$H$6,2,FALSE),2)+'[1]Иные услуги'!$C$6+HLOOKUP($DR$1658,'[1]Услуги по передаче'!$G$5:$J$7,3,FALSE))</f>
        <v>1576.3400000000001</v>
      </c>
      <c r="AN1670" s="73"/>
      <c r="AO1670" s="73"/>
      <c r="AP1670" s="73"/>
      <c r="AQ1670" s="73"/>
      <c r="AR1670" s="74"/>
      <c r="AS1670" s="72">
        <f>IF($A1670="-","-",ROUND(VLOOKUP($A1670+ROUND(LEFT(AS$1661,1)/24,5),'[1]ОАО "АТС"'!$A$30:$F$773,3,FALSE)+HLOOKUP($DL$1659,'[1]Сбытовая надбавка'!$F$5:$H$6,2,FALSE),2)+'[1]Иные услуги'!$C$6+HLOOKUP($DR$1658,'[1]Услуги по передаче'!$G$5:$J$7,3,FALSE))</f>
        <v>1594.6999999999998</v>
      </c>
      <c r="AT1670" s="73"/>
      <c r="AU1670" s="73"/>
      <c r="AV1670" s="73"/>
      <c r="AW1670" s="73"/>
      <c r="AX1670" s="74"/>
      <c r="AY1670" s="72">
        <f>IF($A1670="-","-",ROUND(VLOOKUP($A1670+ROUND(LEFT(AY$1661,1)/24,5),'[1]ОАО "АТС"'!$A$30:$F$773,3,FALSE)+HLOOKUP($DL$1659,'[1]Сбытовая надбавка'!$F$5:$H$6,2,FALSE),2)+'[1]Иные услуги'!$C$6+HLOOKUP($DR$1658,'[1]Услуги по передаче'!$G$5:$J$7,3,FALSE))</f>
        <v>1654.9099999999999</v>
      </c>
      <c r="AZ1670" s="73"/>
      <c r="BA1670" s="73"/>
      <c r="BB1670" s="73"/>
      <c r="BC1670" s="73"/>
      <c r="BD1670" s="74"/>
      <c r="BE1670" s="72">
        <f>IF($A1670="-","-",ROUND(VLOOKUP($A1670+ROUND(LEFT(BE$1661,1)/24,5),'[1]ОАО "АТС"'!$A$30:$F$773,3,FALSE)+HLOOKUP($DL$1659,'[1]Сбытовая надбавка'!$F$5:$H$6,2,FALSE),2)+'[1]Иные услуги'!$C$6+HLOOKUP($DR$1658,'[1]Услуги по передаче'!$G$5:$J$7,3,FALSE))</f>
        <v>1576.37</v>
      </c>
      <c r="BF1670" s="73"/>
      <c r="BG1670" s="73"/>
      <c r="BH1670" s="73"/>
      <c r="BI1670" s="73"/>
      <c r="BJ1670" s="74"/>
      <c r="BK1670" s="72">
        <f>IF($A1670="-","-",ROUND(VLOOKUP($A1670+ROUND(LEFT(BK$1661,1)/24,5),'[1]ОАО "АТС"'!$A$30:$F$773,3,FALSE)+HLOOKUP($DL$1659,'[1]Сбытовая надбавка'!$F$5:$H$6,2,FALSE),2)+'[1]Иные услуги'!$C$6+HLOOKUP($DR$1658,'[1]Услуги по передаче'!$G$5:$J$7,3,FALSE))</f>
        <v>1613.79</v>
      </c>
      <c r="BL1670" s="73"/>
      <c r="BM1670" s="73"/>
      <c r="BN1670" s="73"/>
      <c r="BO1670" s="73"/>
      <c r="BP1670" s="74"/>
      <c r="BQ1670" s="72">
        <f>IF($A1670="-","-",ROUND(VLOOKUP($A1670+ROUND(LEFT(BQ$1661,2)/24,5),'[1]ОАО "АТС"'!$A$30:$F$773,3,FALSE)+HLOOKUP($DL$1659,'[1]Сбытовая надбавка'!$F$5:$H$6,2,FALSE),2)+'[1]Иные услуги'!$C$6+HLOOKUP($DR$1658,'[1]Услуги по передаче'!$G$5:$J$7,3,FALSE))</f>
        <v>1642.1599999999999</v>
      </c>
      <c r="BR1670" s="73"/>
      <c r="BS1670" s="73"/>
      <c r="BT1670" s="73"/>
      <c r="BU1670" s="73"/>
      <c r="BV1670" s="74"/>
      <c r="BW1670" s="72">
        <f>IF($A1670="-","-",ROUND(VLOOKUP($A1670+ROUND(LEFT(BW$1661,2)/24,5),'[1]ОАО "АТС"'!$A$30:$F$773,3,FALSE)+HLOOKUP($DL$1659,'[1]Сбытовая надбавка'!$F$5:$H$6,2,FALSE),2)+'[1]Иные услуги'!$C$6+HLOOKUP($DR$1658,'[1]Услуги по передаче'!$G$5:$J$7,3,FALSE))</f>
        <v>1635.3899999999999</v>
      </c>
      <c r="BX1670" s="73"/>
      <c r="BY1670" s="73"/>
      <c r="BZ1670" s="73"/>
      <c r="CA1670" s="73"/>
      <c r="CB1670" s="74"/>
      <c r="CC1670" s="72">
        <f>IF($A1670="-","-",ROUND(VLOOKUP($A1670+ROUND(LEFT(CC$1661,2)/24,5),'[1]ОАО "АТС"'!$A$30:$F$773,3,FALSE)+HLOOKUP($DL$1659,'[1]Сбытовая надбавка'!$F$5:$H$6,2,FALSE),2)+'[1]Иные услуги'!$C$6+HLOOKUP($DR$1658,'[1]Услуги по передаче'!$G$5:$J$7,3,FALSE))</f>
        <v>1592.0099999999998</v>
      </c>
      <c r="CD1670" s="73"/>
      <c r="CE1670" s="73"/>
      <c r="CF1670" s="73"/>
      <c r="CG1670" s="73"/>
      <c r="CH1670" s="74"/>
      <c r="CI1670" s="72">
        <f>IF($A1670="-","-",ROUND(VLOOKUP($A1670+ROUND(LEFT(CI$1661,2)/24,5),'[1]ОАО "АТС"'!$A$30:$F$773,3,FALSE)+HLOOKUP($DL$1659,'[1]Сбытовая надбавка'!$F$5:$H$6,2,FALSE),2)+'[1]Иные услуги'!$C$6+HLOOKUP($DR$1658,'[1]Услуги по передаче'!$G$5:$J$7,3,FALSE))</f>
        <v>1584.2999999999997</v>
      </c>
      <c r="CJ1670" s="73"/>
      <c r="CK1670" s="73"/>
      <c r="CL1670" s="73"/>
      <c r="CM1670" s="73"/>
      <c r="CN1670" s="74"/>
      <c r="CO1670" s="72">
        <f>IF($A1670="-","-",ROUND(VLOOKUP($A1670+ROUND(LEFT(CO$1661,2)/24,5),'[1]ОАО "АТС"'!$A$30:$F$773,3,FALSE)+HLOOKUP($DL$1659,'[1]Сбытовая надбавка'!$F$5:$H$6,2,FALSE),2)+'[1]Иные услуги'!$C$6+HLOOKUP($DR$1658,'[1]Услуги по передаче'!$G$5:$J$7,3,FALSE))</f>
        <v>1592.4899999999998</v>
      </c>
      <c r="CP1670" s="73"/>
      <c r="CQ1670" s="73"/>
      <c r="CR1670" s="73"/>
      <c r="CS1670" s="73"/>
      <c r="CT1670" s="74"/>
      <c r="CU1670" s="72">
        <f>IF($A1670="-","-",ROUND(VLOOKUP($A1670+ROUND(LEFT(CU$1661,2)/24,5),'[1]ОАО "АТС"'!$A$30:$F$773,3,FALSE)+HLOOKUP($DL$1659,'[1]Сбытовая надбавка'!$F$5:$H$6,2,FALSE),2)+'[1]Иные услуги'!$C$6+HLOOKUP($DR$1658,'[1]Услуги по передаче'!$G$5:$J$7,3,FALSE))</f>
        <v>1584.4099999999999</v>
      </c>
      <c r="CV1670" s="73"/>
      <c r="CW1670" s="73"/>
      <c r="CX1670" s="73"/>
      <c r="CY1670" s="73"/>
      <c r="CZ1670" s="74"/>
      <c r="DA1670" s="72">
        <f>IF($A1670="-","-",ROUND(VLOOKUP($A1670+ROUND(LEFT(DA$1661,2)/24,5),'[1]ОАО "АТС"'!$A$30:$F$773,3,FALSE)+HLOOKUP($DL$1659,'[1]Сбытовая надбавка'!$F$5:$H$6,2,FALSE),2)+'[1]Иные услуги'!$C$6+HLOOKUP($DR$1658,'[1]Услуги по передаче'!$G$5:$J$7,3,FALSE))</f>
        <v>1576.8600000000001</v>
      </c>
      <c r="DB1670" s="73"/>
      <c r="DC1670" s="73"/>
      <c r="DD1670" s="73"/>
      <c r="DE1670" s="73"/>
      <c r="DF1670" s="74"/>
      <c r="DG1670" s="72">
        <f>IF($A1670="-","-",ROUND(VLOOKUP($A1670+ROUND(LEFT(DG$1661,2)/24,5),'[1]ОАО "АТС"'!$A$30:$F$773,3,FALSE)+HLOOKUP($DL$1659,'[1]Сбытовая надбавка'!$F$5:$H$6,2,FALSE),2)+'[1]Иные услуги'!$C$6+HLOOKUP($DR$1658,'[1]Услуги по передаче'!$G$5:$J$7,3,FALSE))</f>
        <v>1604.6</v>
      </c>
      <c r="DH1670" s="73"/>
      <c r="DI1670" s="73"/>
      <c r="DJ1670" s="73"/>
      <c r="DK1670" s="73"/>
      <c r="DL1670" s="74"/>
      <c r="DM1670" s="72">
        <f>IF($A1670="-","-",ROUND(VLOOKUP($A1670+ROUND(LEFT(DM$1661,2)/24,5),'[1]ОАО "АТС"'!$A$30:$F$773,3,FALSE)+HLOOKUP($DL$1659,'[1]Сбытовая надбавка'!$F$5:$H$6,2,FALSE),2)+'[1]Иные услуги'!$C$6+HLOOKUP($DR$1658,'[1]Услуги по передаче'!$G$5:$J$7,3,FALSE))</f>
        <v>1658.12</v>
      </c>
      <c r="DN1670" s="73"/>
      <c r="DO1670" s="73"/>
      <c r="DP1670" s="73"/>
      <c r="DQ1670" s="73"/>
      <c r="DR1670" s="74"/>
      <c r="DS1670" s="72">
        <f>IF($A1670="-","-",ROUND(VLOOKUP($A1670+ROUND(LEFT(DS$1661,2)/24,5),'[1]ОАО "АТС"'!$A$30:$F$773,3,FALSE)+HLOOKUP($DL$1659,'[1]Сбытовая надбавка'!$F$5:$H$6,2,FALSE),2)+'[1]Иные услуги'!$C$6+HLOOKUP($DR$1658,'[1]Услуги по передаче'!$G$5:$J$7,3,FALSE))</f>
        <v>1657.9299999999998</v>
      </c>
      <c r="DT1670" s="73"/>
      <c r="DU1670" s="73"/>
      <c r="DV1670" s="73"/>
      <c r="DW1670" s="73"/>
      <c r="DX1670" s="74"/>
      <c r="DY1670" s="72">
        <f>IF($A1670="-","-",ROUND(VLOOKUP($A1670+ROUND(LEFT(DY$1661,2)/24,5),'[1]ОАО "АТС"'!$A$30:$F$773,3,FALSE)+HLOOKUP($DL$1659,'[1]Сбытовая надбавка'!$F$5:$H$6,2,FALSE),2)+'[1]Иные услуги'!$C$6+HLOOKUP($DR$1658,'[1]Услуги по передаче'!$G$5:$J$7,3,FALSE))</f>
        <v>1607.6100000000001</v>
      </c>
      <c r="DZ1670" s="73"/>
      <c r="EA1670" s="73"/>
      <c r="EB1670" s="73"/>
      <c r="EC1670" s="73"/>
      <c r="ED1670" s="74"/>
      <c r="EE1670" s="72">
        <f>IF($A1670="-","-",ROUND(VLOOKUP($A1670+ROUND(LEFT(EE$1661,2)/24,5),'[1]ОАО "АТС"'!$A$30:$F$773,3,FALSE)+HLOOKUP($DL$1659,'[1]Сбытовая надбавка'!$F$5:$H$6,2,FALSE),2)+'[1]Иные услуги'!$C$6+HLOOKUP($DR$1658,'[1]Услуги по передаче'!$G$5:$J$7,3,FALSE))</f>
        <v>1573.8400000000001</v>
      </c>
      <c r="EF1670" s="73"/>
      <c r="EG1670" s="73"/>
      <c r="EH1670" s="73"/>
      <c r="EI1670" s="73"/>
      <c r="EJ1670" s="74"/>
      <c r="EK1670" s="72">
        <f>IF($A1670="-","-",ROUND(VLOOKUP($A1670+ROUND(LEFT(EK$1661,2)/24,5),'[1]ОАО "АТС"'!$A$30:$F$773,3,FALSE)+HLOOKUP($DL$1659,'[1]Сбытовая надбавка'!$F$5:$H$6,2,FALSE),2)+'[1]Иные услуги'!$C$6+HLOOKUP($DR$1658,'[1]Услуги по передаче'!$G$5:$J$7,3,FALSE))</f>
        <v>1775.5699999999997</v>
      </c>
      <c r="EL1670" s="73"/>
      <c r="EM1670" s="73"/>
      <c r="EN1670" s="73"/>
      <c r="EO1670" s="73"/>
      <c r="EP1670" s="74"/>
      <c r="EQ1670" s="72">
        <f>IF($A1670="-","-",ROUND(VLOOKUP($A1670+ROUND(LEFT(EQ$1661,2)/24,5),'[1]ОАО "АТС"'!$A$30:$F$773,3,FALSE)+HLOOKUP($DL$1659,'[1]Сбытовая надбавка'!$F$5:$H$6,2,FALSE),2)+'[1]Иные услуги'!$C$6+HLOOKUP($DR$1658,'[1]Услуги по передаче'!$G$5:$J$7,3,FALSE))</f>
        <v>1646.1</v>
      </c>
      <c r="ER1670" s="73"/>
      <c r="ES1670" s="73"/>
      <c r="ET1670" s="73"/>
      <c r="EU1670" s="73"/>
      <c r="EV1670" s="74"/>
    </row>
    <row r="1671" spans="1:152" s="38" customFormat="1" ht="15.75" customHeight="1" x14ac:dyDescent="0.2">
      <c r="A1671" s="69">
        <f>$A$124</f>
        <v>44995</v>
      </c>
      <c r="B1671" s="70"/>
      <c r="C1671" s="70"/>
      <c r="D1671" s="70"/>
      <c r="E1671" s="70"/>
      <c r="F1671" s="70"/>
      <c r="G1671" s="70"/>
      <c r="H1671" s="71"/>
      <c r="I1671" s="72">
        <f>IF($A1671="-","-",ROUND(VLOOKUP($A1671+ROUND(LEFT(I$1661,1)/24,5),'[1]ОАО "АТС"'!$A$30:$F$773,3,FALSE)+HLOOKUP($DL$1659,'[1]Сбытовая надбавка'!$F$5:$H$6,2,FALSE),2)+'[1]Иные услуги'!$C$6+HLOOKUP($DR$1658,'[1]Услуги по передаче'!$G$5:$J$7,3,FALSE))</f>
        <v>1575.9899999999998</v>
      </c>
      <c r="J1671" s="73"/>
      <c r="K1671" s="73"/>
      <c r="L1671" s="73"/>
      <c r="M1671" s="73"/>
      <c r="N1671" s="74"/>
      <c r="O1671" s="72">
        <f>IF($A1671="-","-",ROUND(VLOOKUP($A1671+ROUND(LEFT(O$1661,1)/24,5),'[1]ОАО "АТС"'!$A$30:$F$773,3,FALSE)+HLOOKUP($DL$1659,'[1]Сбытовая надбавка'!$F$5:$H$6,2,FALSE),2)+'[1]Иные услуги'!$C$6+HLOOKUP($DR$1658,'[1]Услуги по передаче'!$G$5:$J$7,3,FALSE))</f>
        <v>1576.02</v>
      </c>
      <c r="P1671" s="73"/>
      <c r="Q1671" s="73"/>
      <c r="R1671" s="73"/>
      <c r="S1671" s="73"/>
      <c r="T1671" s="74"/>
      <c r="U1671" s="72">
        <f>IF($A1671="-","-",ROUND(VLOOKUP($A1671+ROUND(LEFT(U$1661,1)/24,5),'[1]ОАО "АТС"'!$A$30:$F$773,3,FALSE)+HLOOKUP($DL$1659,'[1]Сбытовая надбавка'!$F$5:$H$6,2,FALSE),2)+'[1]Иные услуги'!$C$6+HLOOKUP($DR$1658,'[1]Услуги по передаче'!$G$5:$J$7,3,FALSE))</f>
        <v>1576.62</v>
      </c>
      <c r="V1671" s="73"/>
      <c r="W1671" s="73"/>
      <c r="X1671" s="73"/>
      <c r="Y1671" s="73"/>
      <c r="Z1671" s="74"/>
      <c r="AA1671" s="72">
        <f>IF($A1671="-","-",ROUND(VLOOKUP($A1671+ROUND(LEFT(AA$1661,1)/24,5),'[1]ОАО "АТС"'!$A$30:$F$773,3,FALSE)+HLOOKUP($DL$1659,'[1]Сбытовая надбавка'!$F$5:$H$6,2,FALSE),2)+'[1]Иные услуги'!$C$6+HLOOKUP($DR$1658,'[1]Услуги по передаче'!$G$5:$J$7,3,FALSE))</f>
        <v>1576.5299999999997</v>
      </c>
      <c r="AB1671" s="73"/>
      <c r="AC1671" s="73"/>
      <c r="AD1671" s="73"/>
      <c r="AE1671" s="73"/>
      <c r="AF1671" s="74"/>
      <c r="AG1671" s="72">
        <f>IF($A1671="-","-",ROUND(VLOOKUP($A1671+ROUND(LEFT(AG$1661,1)/24,5),'[1]ОАО "АТС"'!$A$30:$F$773,3,FALSE)+HLOOKUP($DL$1659,'[1]Сбытовая надбавка'!$F$5:$H$6,2,FALSE),2)+'[1]Иные услуги'!$C$6+HLOOKUP($DR$1658,'[1]Услуги по передаче'!$G$5:$J$7,3,FALSE))</f>
        <v>1576.46</v>
      </c>
      <c r="AH1671" s="73"/>
      <c r="AI1671" s="73"/>
      <c r="AJ1671" s="73"/>
      <c r="AK1671" s="73"/>
      <c r="AL1671" s="74"/>
      <c r="AM1671" s="72">
        <f>IF($A1671="-","-",ROUND(VLOOKUP($A1671+ROUND(LEFT(AM$1661,1)/24,5),'[1]ОАО "АТС"'!$A$30:$F$773,3,FALSE)+HLOOKUP($DL$1659,'[1]Сбытовая надбавка'!$F$5:$H$6,2,FALSE),2)+'[1]Иные услуги'!$C$6+HLOOKUP($DR$1658,'[1]Услуги по передаче'!$G$5:$J$7,3,FALSE))</f>
        <v>1576.0099999999998</v>
      </c>
      <c r="AN1671" s="73"/>
      <c r="AO1671" s="73"/>
      <c r="AP1671" s="73"/>
      <c r="AQ1671" s="73"/>
      <c r="AR1671" s="74"/>
      <c r="AS1671" s="72">
        <f>IF($A1671="-","-",ROUND(VLOOKUP($A1671+ROUND(LEFT(AS$1661,1)/24,5),'[1]ОАО "АТС"'!$A$30:$F$773,3,FALSE)+HLOOKUP($DL$1659,'[1]Сбытовая надбавка'!$F$5:$H$6,2,FALSE),2)+'[1]Иные услуги'!$C$6+HLOOKUP($DR$1658,'[1]Услуги по передаче'!$G$5:$J$7,3,FALSE))</f>
        <v>1579.1399999999999</v>
      </c>
      <c r="AT1671" s="73"/>
      <c r="AU1671" s="73"/>
      <c r="AV1671" s="73"/>
      <c r="AW1671" s="73"/>
      <c r="AX1671" s="74"/>
      <c r="AY1671" s="72">
        <f>IF($A1671="-","-",ROUND(VLOOKUP($A1671+ROUND(LEFT(AY$1661,1)/24,5),'[1]ОАО "АТС"'!$A$30:$F$773,3,FALSE)+HLOOKUP($DL$1659,'[1]Сбытовая надбавка'!$F$5:$H$6,2,FALSE),2)+'[1]Иные услуги'!$C$6+HLOOKUP($DR$1658,'[1]Услуги по передаче'!$G$5:$J$7,3,FALSE))</f>
        <v>1665.1</v>
      </c>
      <c r="AZ1671" s="73"/>
      <c r="BA1671" s="73"/>
      <c r="BB1671" s="73"/>
      <c r="BC1671" s="73"/>
      <c r="BD1671" s="74"/>
      <c r="BE1671" s="72">
        <f>IF($A1671="-","-",ROUND(VLOOKUP($A1671+ROUND(LEFT(BE$1661,1)/24,5),'[1]ОАО "АТС"'!$A$30:$F$773,3,FALSE)+HLOOKUP($DL$1659,'[1]Сбытовая надбавка'!$F$5:$H$6,2,FALSE),2)+'[1]Иные услуги'!$C$6+HLOOKUP($DR$1658,'[1]Услуги по передаче'!$G$5:$J$7,3,FALSE))</f>
        <v>1576.4899999999998</v>
      </c>
      <c r="BF1671" s="73"/>
      <c r="BG1671" s="73"/>
      <c r="BH1671" s="73"/>
      <c r="BI1671" s="73"/>
      <c r="BJ1671" s="74"/>
      <c r="BK1671" s="72">
        <f>IF($A1671="-","-",ROUND(VLOOKUP($A1671+ROUND(LEFT(BK$1661,1)/24,5),'[1]ОАО "АТС"'!$A$30:$F$773,3,FALSE)+HLOOKUP($DL$1659,'[1]Сбытовая надбавка'!$F$5:$H$6,2,FALSE),2)+'[1]Иные услуги'!$C$6+HLOOKUP($DR$1658,'[1]Услуги по передаче'!$G$5:$J$7,3,FALSE))</f>
        <v>1624</v>
      </c>
      <c r="BL1671" s="73"/>
      <c r="BM1671" s="73"/>
      <c r="BN1671" s="73"/>
      <c r="BO1671" s="73"/>
      <c r="BP1671" s="74"/>
      <c r="BQ1671" s="72">
        <f>IF($A1671="-","-",ROUND(VLOOKUP($A1671+ROUND(LEFT(BQ$1661,2)/24,5),'[1]ОАО "АТС"'!$A$30:$F$773,3,FALSE)+HLOOKUP($DL$1659,'[1]Сбытовая надбавка'!$F$5:$H$6,2,FALSE),2)+'[1]Иные услуги'!$C$6+HLOOKUP($DR$1658,'[1]Услуги по передаче'!$G$5:$J$7,3,FALSE))</f>
        <v>1653.31</v>
      </c>
      <c r="BR1671" s="73"/>
      <c r="BS1671" s="73"/>
      <c r="BT1671" s="73"/>
      <c r="BU1671" s="73"/>
      <c r="BV1671" s="74"/>
      <c r="BW1671" s="72">
        <f>IF($A1671="-","-",ROUND(VLOOKUP($A1671+ROUND(LEFT(BW$1661,2)/24,5),'[1]ОАО "АТС"'!$A$30:$F$773,3,FALSE)+HLOOKUP($DL$1659,'[1]Сбытовая надбавка'!$F$5:$H$6,2,FALSE),2)+'[1]Иные услуги'!$C$6+HLOOKUP($DR$1658,'[1]Услуги по передаче'!$G$5:$J$7,3,FALSE))</f>
        <v>1639.23</v>
      </c>
      <c r="BX1671" s="73"/>
      <c r="BY1671" s="73"/>
      <c r="BZ1671" s="73"/>
      <c r="CA1671" s="73"/>
      <c r="CB1671" s="74"/>
      <c r="CC1671" s="72">
        <f>IF($A1671="-","-",ROUND(VLOOKUP($A1671+ROUND(LEFT(CC$1661,2)/24,5),'[1]ОАО "АТС"'!$A$30:$F$773,3,FALSE)+HLOOKUP($DL$1659,'[1]Сбытовая надбавка'!$F$5:$H$6,2,FALSE),2)+'[1]Иные услуги'!$C$6+HLOOKUP($DR$1658,'[1]Услуги по передаче'!$G$5:$J$7,3,FALSE))</f>
        <v>1598.87</v>
      </c>
      <c r="CD1671" s="73"/>
      <c r="CE1671" s="73"/>
      <c r="CF1671" s="73"/>
      <c r="CG1671" s="73"/>
      <c r="CH1671" s="74"/>
      <c r="CI1671" s="72">
        <f>IF($A1671="-","-",ROUND(VLOOKUP($A1671+ROUND(LEFT(CI$1661,2)/24,5),'[1]ОАО "АТС"'!$A$30:$F$773,3,FALSE)+HLOOKUP($DL$1659,'[1]Сбытовая надбавка'!$F$5:$H$6,2,FALSE),2)+'[1]Иные услуги'!$C$6+HLOOKUP($DR$1658,'[1]Услуги по передаче'!$G$5:$J$7,3,FALSE))</f>
        <v>1592.0099999999998</v>
      </c>
      <c r="CJ1671" s="73"/>
      <c r="CK1671" s="73"/>
      <c r="CL1671" s="73"/>
      <c r="CM1671" s="73"/>
      <c r="CN1671" s="74"/>
      <c r="CO1671" s="72">
        <f>IF($A1671="-","-",ROUND(VLOOKUP($A1671+ROUND(LEFT(CO$1661,2)/24,5),'[1]ОАО "АТС"'!$A$30:$F$773,3,FALSE)+HLOOKUP($DL$1659,'[1]Сбытовая надбавка'!$F$5:$H$6,2,FALSE),2)+'[1]Иные услуги'!$C$6+HLOOKUP($DR$1658,'[1]Услуги по передаче'!$G$5:$J$7,3,FALSE))</f>
        <v>1599.1799999999998</v>
      </c>
      <c r="CP1671" s="73"/>
      <c r="CQ1671" s="73"/>
      <c r="CR1671" s="73"/>
      <c r="CS1671" s="73"/>
      <c r="CT1671" s="74"/>
      <c r="CU1671" s="72">
        <f>IF($A1671="-","-",ROUND(VLOOKUP($A1671+ROUND(LEFT(CU$1661,2)/24,5),'[1]ОАО "АТС"'!$A$30:$F$773,3,FALSE)+HLOOKUP($DL$1659,'[1]Сбытовая надбавка'!$F$5:$H$6,2,FALSE),2)+'[1]Иные услуги'!$C$6+HLOOKUP($DR$1658,'[1]Услуги по передаче'!$G$5:$J$7,3,FALSE))</f>
        <v>1591.9499999999998</v>
      </c>
      <c r="CV1671" s="73"/>
      <c r="CW1671" s="73"/>
      <c r="CX1671" s="73"/>
      <c r="CY1671" s="73"/>
      <c r="CZ1671" s="74"/>
      <c r="DA1671" s="72">
        <f>IF($A1671="-","-",ROUND(VLOOKUP($A1671+ROUND(LEFT(DA$1661,2)/24,5),'[1]ОАО "АТС"'!$A$30:$F$773,3,FALSE)+HLOOKUP($DL$1659,'[1]Сбытовая надбавка'!$F$5:$H$6,2,FALSE),2)+'[1]Иные услуги'!$C$6+HLOOKUP($DR$1658,'[1]Услуги по передаче'!$G$5:$J$7,3,FALSE))</f>
        <v>1577.0499999999997</v>
      </c>
      <c r="DB1671" s="73"/>
      <c r="DC1671" s="73"/>
      <c r="DD1671" s="73"/>
      <c r="DE1671" s="73"/>
      <c r="DF1671" s="74"/>
      <c r="DG1671" s="72">
        <f>IF($A1671="-","-",ROUND(VLOOKUP($A1671+ROUND(LEFT(DG$1661,2)/24,5),'[1]ОАО "АТС"'!$A$30:$F$773,3,FALSE)+HLOOKUP($DL$1659,'[1]Сбытовая надбавка'!$F$5:$H$6,2,FALSE),2)+'[1]Иные услуги'!$C$6+HLOOKUP($DR$1658,'[1]Услуги по передаче'!$G$5:$J$7,3,FALSE))</f>
        <v>1611.0900000000001</v>
      </c>
      <c r="DH1671" s="73"/>
      <c r="DI1671" s="73"/>
      <c r="DJ1671" s="73"/>
      <c r="DK1671" s="73"/>
      <c r="DL1671" s="74"/>
      <c r="DM1671" s="72">
        <f>IF($A1671="-","-",ROUND(VLOOKUP($A1671+ROUND(LEFT(DM$1661,2)/24,5),'[1]ОАО "АТС"'!$A$30:$F$773,3,FALSE)+HLOOKUP($DL$1659,'[1]Сбытовая надбавка'!$F$5:$H$6,2,FALSE),2)+'[1]Иные услуги'!$C$6+HLOOKUP($DR$1658,'[1]Услуги по передаче'!$G$5:$J$7,3,FALSE))</f>
        <v>1662.1</v>
      </c>
      <c r="DN1671" s="73"/>
      <c r="DO1671" s="73"/>
      <c r="DP1671" s="73"/>
      <c r="DQ1671" s="73"/>
      <c r="DR1671" s="74"/>
      <c r="DS1671" s="72">
        <f>IF($A1671="-","-",ROUND(VLOOKUP($A1671+ROUND(LEFT(DS$1661,2)/24,5),'[1]ОАО "АТС"'!$A$30:$F$773,3,FALSE)+HLOOKUP($DL$1659,'[1]Сбытовая надбавка'!$F$5:$H$6,2,FALSE),2)+'[1]Иные услуги'!$C$6+HLOOKUP($DR$1658,'[1]Услуги по передаче'!$G$5:$J$7,3,FALSE))</f>
        <v>1657.48</v>
      </c>
      <c r="DT1671" s="73"/>
      <c r="DU1671" s="73"/>
      <c r="DV1671" s="73"/>
      <c r="DW1671" s="73"/>
      <c r="DX1671" s="74"/>
      <c r="DY1671" s="72">
        <f>IF($A1671="-","-",ROUND(VLOOKUP($A1671+ROUND(LEFT(DY$1661,2)/24,5),'[1]ОАО "АТС"'!$A$30:$F$773,3,FALSE)+HLOOKUP($DL$1659,'[1]Сбытовая надбавка'!$F$5:$H$6,2,FALSE),2)+'[1]Иные услуги'!$C$6+HLOOKUP($DR$1658,'[1]Услуги по передаче'!$G$5:$J$7,3,FALSE))</f>
        <v>1613.2399999999998</v>
      </c>
      <c r="DZ1671" s="73"/>
      <c r="EA1671" s="73"/>
      <c r="EB1671" s="73"/>
      <c r="EC1671" s="73"/>
      <c r="ED1671" s="74"/>
      <c r="EE1671" s="72">
        <f>IF($A1671="-","-",ROUND(VLOOKUP($A1671+ROUND(LEFT(EE$1661,2)/24,5),'[1]ОАО "АТС"'!$A$30:$F$773,3,FALSE)+HLOOKUP($DL$1659,'[1]Сбытовая надбавка'!$F$5:$H$6,2,FALSE),2)+'[1]Иные услуги'!$C$6+HLOOKUP($DR$1658,'[1]Услуги по передаче'!$G$5:$J$7,3,FALSE))</f>
        <v>1574.77</v>
      </c>
      <c r="EF1671" s="73"/>
      <c r="EG1671" s="73"/>
      <c r="EH1671" s="73"/>
      <c r="EI1671" s="73"/>
      <c r="EJ1671" s="74"/>
      <c r="EK1671" s="72">
        <f>IF($A1671="-","-",ROUND(VLOOKUP($A1671+ROUND(LEFT(EK$1661,2)/24,5),'[1]ОАО "АТС"'!$A$30:$F$773,3,FALSE)+HLOOKUP($DL$1659,'[1]Сбытовая надбавка'!$F$5:$H$6,2,FALSE),2)+'[1]Иные услуги'!$C$6+HLOOKUP($DR$1658,'[1]Услуги по передаче'!$G$5:$J$7,3,FALSE))</f>
        <v>1753.63</v>
      </c>
      <c r="EL1671" s="73"/>
      <c r="EM1671" s="73"/>
      <c r="EN1671" s="73"/>
      <c r="EO1671" s="73"/>
      <c r="EP1671" s="74"/>
      <c r="EQ1671" s="72">
        <f>IF($A1671="-","-",ROUND(VLOOKUP($A1671+ROUND(LEFT(EQ$1661,2)/24,5),'[1]ОАО "АТС"'!$A$30:$F$773,3,FALSE)+HLOOKUP($DL$1659,'[1]Сбытовая надбавка'!$F$5:$H$6,2,FALSE),2)+'[1]Иные услуги'!$C$6+HLOOKUP($DR$1658,'[1]Услуги по передаче'!$G$5:$J$7,3,FALSE))</f>
        <v>1649.5</v>
      </c>
      <c r="ER1671" s="73"/>
      <c r="ES1671" s="73"/>
      <c r="ET1671" s="73"/>
      <c r="EU1671" s="73"/>
      <c r="EV1671" s="74"/>
    </row>
    <row r="1672" spans="1:152" s="38" customFormat="1" ht="15.75" customHeight="1" x14ac:dyDescent="0.2">
      <c r="A1672" s="69">
        <f>$A$125</f>
        <v>44996</v>
      </c>
      <c r="B1672" s="70"/>
      <c r="C1672" s="70"/>
      <c r="D1672" s="70"/>
      <c r="E1672" s="70"/>
      <c r="F1672" s="70"/>
      <c r="G1672" s="70"/>
      <c r="H1672" s="71"/>
      <c r="I1672" s="72">
        <f>IF($A1672="-","-",ROUND(VLOOKUP($A1672+ROUND(LEFT(I$1661,1)/24,5),'[1]ОАО "АТС"'!$A$30:$F$773,3,FALSE)+HLOOKUP($DL$1659,'[1]Сбытовая надбавка'!$F$5:$H$6,2,FALSE),2)+'[1]Иные услуги'!$C$6+HLOOKUP($DR$1658,'[1]Услуги по передаче'!$G$5:$J$7,3,FALSE))</f>
        <v>1576.13</v>
      </c>
      <c r="J1672" s="73"/>
      <c r="K1672" s="73"/>
      <c r="L1672" s="73"/>
      <c r="M1672" s="73"/>
      <c r="N1672" s="74"/>
      <c r="O1672" s="72">
        <f>IF($A1672="-","-",ROUND(VLOOKUP($A1672+ROUND(LEFT(O$1661,1)/24,5),'[1]ОАО "АТС"'!$A$30:$F$773,3,FALSE)+HLOOKUP($DL$1659,'[1]Сбытовая надбавка'!$F$5:$H$6,2,FALSE),2)+'[1]Иные услуги'!$C$6+HLOOKUP($DR$1658,'[1]Услуги по передаче'!$G$5:$J$7,3,FALSE))</f>
        <v>1576.2599999999998</v>
      </c>
      <c r="P1672" s="73"/>
      <c r="Q1672" s="73"/>
      <c r="R1672" s="73"/>
      <c r="S1672" s="73"/>
      <c r="T1672" s="74"/>
      <c r="U1672" s="72">
        <f>IF($A1672="-","-",ROUND(VLOOKUP($A1672+ROUND(LEFT(U$1661,1)/24,5),'[1]ОАО "АТС"'!$A$30:$F$773,3,FALSE)+HLOOKUP($DL$1659,'[1]Сбытовая надбавка'!$F$5:$H$6,2,FALSE),2)+'[1]Иные услуги'!$C$6+HLOOKUP($DR$1658,'[1]Услуги по передаче'!$G$5:$J$7,3,FALSE))</f>
        <v>1576.4899999999998</v>
      </c>
      <c r="V1672" s="73"/>
      <c r="W1672" s="73"/>
      <c r="X1672" s="73"/>
      <c r="Y1672" s="73"/>
      <c r="Z1672" s="74"/>
      <c r="AA1672" s="72">
        <f>IF($A1672="-","-",ROUND(VLOOKUP($A1672+ROUND(LEFT(AA$1661,1)/24,5),'[1]ОАО "АТС"'!$A$30:$F$773,3,FALSE)+HLOOKUP($DL$1659,'[1]Сбытовая надбавка'!$F$5:$H$6,2,FALSE),2)+'[1]Иные услуги'!$C$6+HLOOKUP($DR$1658,'[1]Услуги по передаче'!$G$5:$J$7,3,FALSE))</f>
        <v>1576.52</v>
      </c>
      <c r="AB1672" s="73"/>
      <c r="AC1672" s="73"/>
      <c r="AD1672" s="73"/>
      <c r="AE1672" s="73"/>
      <c r="AF1672" s="74"/>
      <c r="AG1672" s="72">
        <f>IF($A1672="-","-",ROUND(VLOOKUP($A1672+ROUND(LEFT(AG$1661,1)/24,5),'[1]ОАО "АТС"'!$A$30:$F$773,3,FALSE)+HLOOKUP($DL$1659,'[1]Сбытовая надбавка'!$F$5:$H$6,2,FALSE),2)+'[1]Иные услуги'!$C$6+HLOOKUP($DR$1658,'[1]Услуги по передаче'!$G$5:$J$7,3,FALSE))</f>
        <v>1576.4</v>
      </c>
      <c r="AH1672" s="73"/>
      <c r="AI1672" s="73"/>
      <c r="AJ1672" s="73"/>
      <c r="AK1672" s="73"/>
      <c r="AL1672" s="74"/>
      <c r="AM1672" s="72">
        <f>IF($A1672="-","-",ROUND(VLOOKUP($A1672+ROUND(LEFT(AM$1661,1)/24,5),'[1]ОАО "АТС"'!$A$30:$F$773,3,FALSE)+HLOOKUP($DL$1659,'[1]Сбытовая надбавка'!$F$5:$H$6,2,FALSE),2)+'[1]Иные услуги'!$C$6+HLOOKUP($DR$1658,'[1]Услуги по передаче'!$G$5:$J$7,3,FALSE))</f>
        <v>1576.2199999999998</v>
      </c>
      <c r="AN1672" s="73"/>
      <c r="AO1672" s="73"/>
      <c r="AP1672" s="73"/>
      <c r="AQ1672" s="73"/>
      <c r="AR1672" s="74"/>
      <c r="AS1672" s="72">
        <f>IF($A1672="-","-",ROUND(VLOOKUP($A1672+ROUND(LEFT(AS$1661,1)/24,5),'[1]ОАО "АТС"'!$A$30:$F$773,3,FALSE)+HLOOKUP($DL$1659,'[1]Сбытовая надбавка'!$F$5:$H$6,2,FALSE),2)+'[1]Иные услуги'!$C$6+HLOOKUP($DR$1658,'[1]Услуги по передаче'!$G$5:$J$7,3,FALSE))</f>
        <v>1575.52</v>
      </c>
      <c r="AT1672" s="73"/>
      <c r="AU1672" s="73"/>
      <c r="AV1672" s="73"/>
      <c r="AW1672" s="73"/>
      <c r="AX1672" s="74"/>
      <c r="AY1672" s="72">
        <f>IF($A1672="-","-",ROUND(VLOOKUP($A1672+ROUND(LEFT(AY$1661,1)/24,5),'[1]ОАО "АТС"'!$A$30:$F$773,3,FALSE)+HLOOKUP($DL$1659,'[1]Сбытовая надбавка'!$F$5:$H$6,2,FALSE),2)+'[1]Иные услуги'!$C$6+HLOOKUP($DR$1658,'[1]Услуги по передаче'!$G$5:$J$7,3,FALSE))</f>
        <v>1575.5099999999998</v>
      </c>
      <c r="AZ1672" s="73"/>
      <c r="BA1672" s="73"/>
      <c r="BB1672" s="73"/>
      <c r="BC1672" s="73"/>
      <c r="BD1672" s="74"/>
      <c r="BE1672" s="72">
        <f>IF($A1672="-","-",ROUND(VLOOKUP($A1672+ROUND(LEFT(BE$1661,1)/24,5),'[1]ОАО "АТС"'!$A$30:$F$773,3,FALSE)+HLOOKUP($DL$1659,'[1]Сбытовая надбавка'!$F$5:$H$6,2,FALSE),2)+'[1]Иные услуги'!$C$6+HLOOKUP($DR$1658,'[1]Услуги по передаче'!$G$5:$J$7,3,FALSE))</f>
        <v>1576.7799999999997</v>
      </c>
      <c r="BF1672" s="73"/>
      <c r="BG1672" s="73"/>
      <c r="BH1672" s="73"/>
      <c r="BI1672" s="73"/>
      <c r="BJ1672" s="74"/>
      <c r="BK1672" s="72">
        <f>IF($A1672="-","-",ROUND(VLOOKUP($A1672+ROUND(LEFT(BK$1661,1)/24,5),'[1]ОАО "АТС"'!$A$30:$F$773,3,FALSE)+HLOOKUP($DL$1659,'[1]Сбытовая надбавка'!$F$5:$H$6,2,FALSE),2)+'[1]Иные услуги'!$C$6+HLOOKUP($DR$1658,'[1]Услуги по передаче'!$G$5:$J$7,3,FALSE))</f>
        <v>1576.85</v>
      </c>
      <c r="BL1672" s="73"/>
      <c r="BM1672" s="73"/>
      <c r="BN1672" s="73"/>
      <c r="BO1672" s="73"/>
      <c r="BP1672" s="74"/>
      <c r="BQ1672" s="72">
        <f>IF($A1672="-","-",ROUND(VLOOKUP($A1672+ROUND(LEFT(BQ$1661,2)/24,5),'[1]ОАО "АТС"'!$A$30:$F$773,3,FALSE)+HLOOKUP($DL$1659,'[1]Сбытовая надбавка'!$F$5:$H$6,2,FALSE),2)+'[1]Иные услуги'!$C$6+HLOOKUP($DR$1658,'[1]Услуги по передаче'!$G$5:$J$7,3,FALSE))</f>
        <v>1576.8600000000001</v>
      </c>
      <c r="BR1672" s="73"/>
      <c r="BS1672" s="73"/>
      <c r="BT1672" s="73"/>
      <c r="BU1672" s="73"/>
      <c r="BV1672" s="74"/>
      <c r="BW1672" s="72">
        <f>IF($A1672="-","-",ROUND(VLOOKUP($A1672+ROUND(LEFT(BW$1661,2)/24,5),'[1]ОАО "АТС"'!$A$30:$F$773,3,FALSE)+HLOOKUP($DL$1659,'[1]Сбытовая надбавка'!$F$5:$H$6,2,FALSE),2)+'[1]Иные услуги'!$C$6+HLOOKUP($DR$1658,'[1]Услуги по передаче'!$G$5:$J$7,3,FALSE))</f>
        <v>1576.8600000000001</v>
      </c>
      <c r="BX1672" s="73"/>
      <c r="BY1672" s="73"/>
      <c r="BZ1672" s="73"/>
      <c r="CA1672" s="73"/>
      <c r="CB1672" s="74"/>
      <c r="CC1672" s="72">
        <f>IF($A1672="-","-",ROUND(VLOOKUP($A1672+ROUND(LEFT(CC$1661,2)/24,5),'[1]ОАО "АТС"'!$A$30:$F$773,3,FALSE)+HLOOKUP($DL$1659,'[1]Сбытовая надбавка'!$F$5:$H$6,2,FALSE),2)+'[1]Иные услуги'!$C$6+HLOOKUP($DR$1658,'[1]Услуги по передаче'!$G$5:$J$7,3,FALSE))</f>
        <v>1576.8899999999999</v>
      </c>
      <c r="CD1672" s="73"/>
      <c r="CE1672" s="73"/>
      <c r="CF1672" s="73"/>
      <c r="CG1672" s="73"/>
      <c r="CH1672" s="74"/>
      <c r="CI1672" s="72">
        <f>IF($A1672="-","-",ROUND(VLOOKUP($A1672+ROUND(LEFT(CI$1661,2)/24,5),'[1]ОАО "АТС"'!$A$30:$F$773,3,FALSE)+HLOOKUP($DL$1659,'[1]Сбытовая надбавка'!$F$5:$H$6,2,FALSE),2)+'[1]Иные услуги'!$C$6+HLOOKUP($DR$1658,'[1]Услуги по передаче'!$G$5:$J$7,3,FALSE))</f>
        <v>1576.9</v>
      </c>
      <c r="CJ1672" s="73"/>
      <c r="CK1672" s="73"/>
      <c r="CL1672" s="73"/>
      <c r="CM1672" s="73"/>
      <c r="CN1672" s="74"/>
      <c r="CO1672" s="72">
        <f>IF($A1672="-","-",ROUND(VLOOKUP($A1672+ROUND(LEFT(CO$1661,2)/24,5),'[1]ОАО "АТС"'!$A$30:$F$773,3,FALSE)+HLOOKUP($DL$1659,'[1]Сбытовая надбавка'!$F$5:$H$6,2,FALSE),2)+'[1]Иные услуги'!$C$6+HLOOKUP($DR$1658,'[1]Услуги по передаче'!$G$5:$J$7,3,FALSE))</f>
        <v>1576.9299999999998</v>
      </c>
      <c r="CP1672" s="73"/>
      <c r="CQ1672" s="73"/>
      <c r="CR1672" s="73"/>
      <c r="CS1672" s="73"/>
      <c r="CT1672" s="74"/>
      <c r="CU1672" s="72">
        <f>IF($A1672="-","-",ROUND(VLOOKUP($A1672+ROUND(LEFT(CU$1661,2)/24,5),'[1]ОАО "АТС"'!$A$30:$F$773,3,FALSE)+HLOOKUP($DL$1659,'[1]Сбытовая надбавка'!$F$5:$H$6,2,FALSE),2)+'[1]Иные услуги'!$C$6+HLOOKUP($DR$1658,'[1]Услуги по передаче'!$G$5:$J$7,3,FALSE))</f>
        <v>1576.92</v>
      </c>
      <c r="CV1672" s="73"/>
      <c r="CW1672" s="73"/>
      <c r="CX1672" s="73"/>
      <c r="CY1672" s="73"/>
      <c r="CZ1672" s="74"/>
      <c r="DA1672" s="72">
        <f>IF($A1672="-","-",ROUND(VLOOKUP($A1672+ROUND(LEFT(DA$1661,2)/24,5),'[1]ОАО "АТС"'!$A$30:$F$773,3,FALSE)+HLOOKUP($DL$1659,'[1]Сбытовая надбавка'!$F$5:$H$6,2,FALSE),2)+'[1]Иные услуги'!$C$6+HLOOKUP($DR$1658,'[1]Услуги по передаче'!$G$5:$J$7,3,FALSE))</f>
        <v>1577.08</v>
      </c>
      <c r="DB1672" s="73"/>
      <c r="DC1672" s="73"/>
      <c r="DD1672" s="73"/>
      <c r="DE1672" s="73"/>
      <c r="DF1672" s="74"/>
      <c r="DG1672" s="72">
        <f>IF($A1672="-","-",ROUND(VLOOKUP($A1672+ROUND(LEFT(DG$1661,2)/24,5),'[1]ОАО "АТС"'!$A$30:$F$773,3,FALSE)+HLOOKUP($DL$1659,'[1]Сбытовая надбавка'!$F$5:$H$6,2,FALSE),2)+'[1]Иные услуги'!$C$6+HLOOKUP($DR$1658,'[1]Услуги по передаче'!$G$5:$J$7,3,FALSE))</f>
        <v>1576.56</v>
      </c>
      <c r="DH1672" s="73"/>
      <c r="DI1672" s="73"/>
      <c r="DJ1672" s="73"/>
      <c r="DK1672" s="73"/>
      <c r="DL1672" s="74"/>
      <c r="DM1672" s="72">
        <f>IF($A1672="-","-",ROUND(VLOOKUP($A1672+ROUND(LEFT(DM$1661,2)/24,5),'[1]ОАО "АТС"'!$A$30:$F$773,3,FALSE)+HLOOKUP($DL$1659,'[1]Сбытовая надбавка'!$F$5:$H$6,2,FALSE),2)+'[1]Иные услуги'!$C$6+HLOOKUP($DR$1658,'[1]Услуги по передаче'!$G$5:$J$7,3,FALSE))</f>
        <v>1592.1</v>
      </c>
      <c r="DN1672" s="73"/>
      <c r="DO1672" s="73"/>
      <c r="DP1672" s="73"/>
      <c r="DQ1672" s="73"/>
      <c r="DR1672" s="74"/>
      <c r="DS1672" s="72">
        <f>IF($A1672="-","-",ROUND(VLOOKUP($A1672+ROUND(LEFT(DS$1661,2)/24,5),'[1]ОАО "АТС"'!$A$30:$F$773,3,FALSE)+HLOOKUP($DL$1659,'[1]Сбытовая надбавка'!$F$5:$H$6,2,FALSE),2)+'[1]Иные услуги'!$C$6+HLOOKUP($DR$1658,'[1]Услуги по передаче'!$G$5:$J$7,3,FALSE))</f>
        <v>1582.75</v>
      </c>
      <c r="DT1672" s="73"/>
      <c r="DU1672" s="73"/>
      <c r="DV1672" s="73"/>
      <c r="DW1672" s="73"/>
      <c r="DX1672" s="74"/>
      <c r="DY1672" s="72">
        <f>IF($A1672="-","-",ROUND(VLOOKUP($A1672+ROUND(LEFT(DY$1661,2)/24,5),'[1]ОАО "АТС"'!$A$30:$F$773,3,FALSE)+HLOOKUP($DL$1659,'[1]Сбытовая надбавка'!$F$5:$H$6,2,FALSE),2)+'[1]Иные услуги'!$C$6+HLOOKUP($DR$1658,'[1]Услуги по передаче'!$G$5:$J$7,3,FALSE))</f>
        <v>1575.5499999999997</v>
      </c>
      <c r="DZ1672" s="73"/>
      <c r="EA1672" s="73"/>
      <c r="EB1672" s="73"/>
      <c r="EC1672" s="73"/>
      <c r="ED1672" s="74"/>
      <c r="EE1672" s="72">
        <f>IF($A1672="-","-",ROUND(VLOOKUP($A1672+ROUND(LEFT(EE$1661,2)/24,5),'[1]ОАО "АТС"'!$A$30:$F$773,3,FALSE)+HLOOKUP($DL$1659,'[1]Сбытовая надбавка'!$F$5:$H$6,2,FALSE),2)+'[1]Иные услуги'!$C$6+HLOOKUP($DR$1658,'[1]Услуги по передаче'!$G$5:$J$7,3,FALSE))</f>
        <v>1574.6</v>
      </c>
      <c r="EF1672" s="73"/>
      <c r="EG1672" s="73"/>
      <c r="EH1672" s="73"/>
      <c r="EI1672" s="73"/>
      <c r="EJ1672" s="74"/>
      <c r="EK1672" s="72">
        <f>IF($A1672="-","-",ROUND(VLOOKUP($A1672+ROUND(LEFT(EK$1661,2)/24,5),'[1]ОАО "АТС"'!$A$30:$F$773,3,FALSE)+HLOOKUP($DL$1659,'[1]Сбытовая надбавка'!$F$5:$H$6,2,FALSE),2)+'[1]Иные услуги'!$C$6+HLOOKUP($DR$1658,'[1]Услуги по передаче'!$G$5:$J$7,3,FALSE))</f>
        <v>1705.54</v>
      </c>
      <c r="EL1672" s="73"/>
      <c r="EM1672" s="73"/>
      <c r="EN1672" s="73"/>
      <c r="EO1672" s="73"/>
      <c r="EP1672" s="74"/>
      <c r="EQ1672" s="72">
        <f>IF($A1672="-","-",ROUND(VLOOKUP($A1672+ROUND(LEFT(EQ$1661,2)/24,5),'[1]ОАО "АТС"'!$A$30:$F$773,3,FALSE)+HLOOKUP($DL$1659,'[1]Сбытовая надбавка'!$F$5:$H$6,2,FALSE),2)+'[1]Иные услуги'!$C$6+HLOOKUP($DR$1658,'[1]Услуги по передаче'!$G$5:$J$7,3,FALSE))</f>
        <v>1639.58</v>
      </c>
      <c r="ER1672" s="73"/>
      <c r="ES1672" s="73"/>
      <c r="ET1672" s="73"/>
      <c r="EU1672" s="73"/>
      <c r="EV1672" s="74"/>
    </row>
    <row r="1673" spans="1:152" s="38" customFormat="1" ht="15.75" customHeight="1" x14ac:dyDescent="0.2">
      <c r="A1673" s="69">
        <f>$A$126</f>
        <v>44997</v>
      </c>
      <c r="B1673" s="70"/>
      <c r="C1673" s="70"/>
      <c r="D1673" s="70"/>
      <c r="E1673" s="70"/>
      <c r="F1673" s="70"/>
      <c r="G1673" s="70"/>
      <c r="H1673" s="71"/>
      <c r="I1673" s="72">
        <f>IF($A1673="-","-",ROUND(VLOOKUP($A1673+ROUND(LEFT(I$1661,1)/24,5),'[1]ОАО "АТС"'!$A$30:$F$773,3,FALSE)+HLOOKUP($DL$1659,'[1]Сбытовая надбавка'!$F$5:$H$6,2,FALSE),2)+'[1]Иные услуги'!$C$6+HLOOKUP($DR$1658,'[1]Услуги по передаче'!$G$5:$J$7,3,FALSE))</f>
        <v>1576.54</v>
      </c>
      <c r="J1673" s="73"/>
      <c r="K1673" s="73"/>
      <c r="L1673" s="73"/>
      <c r="M1673" s="73"/>
      <c r="N1673" s="74"/>
      <c r="O1673" s="72">
        <f>IF($A1673="-","-",ROUND(VLOOKUP($A1673+ROUND(LEFT(O$1661,1)/24,5),'[1]ОАО "АТС"'!$A$30:$F$773,3,FALSE)+HLOOKUP($DL$1659,'[1]Сбытовая надбавка'!$F$5:$H$6,2,FALSE),2)+'[1]Иные услуги'!$C$6+HLOOKUP($DR$1658,'[1]Услуги по передаче'!$G$5:$J$7,3,FALSE))</f>
        <v>1576.6399999999999</v>
      </c>
      <c r="P1673" s="73"/>
      <c r="Q1673" s="73"/>
      <c r="R1673" s="73"/>
      <c r="S1673" s="73"/>
      <c r="T1673" s="74"/>
      <c r="U1673" s="72">
        <f>IF($A1673="-","-",ROUND(VLOOKUP($A1673+ROUND(LEFT(U$1661,1)/24,5),'[1]ОАО "АТС"'!$A$30:$F$773,3,FALSE)+HLOOKUP($DL$1659,'[1]Сбытовая надбавка'!$F$5:$H$6,2,FALSE),2)+'[1]Иные услуги'!$C$6+HLOOKUP($DR$1658,'[1]Услуги по передаче'!$G$5:$J$7,3,FALSE))</f>
        <v>1576.7599999999998</v>
      </c>
      <c r="V1673" s="73"/>
      <c r="W1673" s="73"/>
      <c r="X1673" s="73"/>
      <c r="Y1673" s="73"/>
      <c r="Z1673" s="74"/>
      <c r="AA1673" s="72">
        <f>IF($A1673="-","-",ROUND(VLOOKUP($A1673+ROUND(LEFT(AA$1661,1)/24,5),'[1]ОАО "АТС"'!$A$30:$F$773,3,FALSE)+HLOOKUP($DL$1659,'[1]Сбытовая надбавка'!$F$5:$H$6,2,FALSE),2)+'[1]Иные услуги'!$C$6+HLOOKUP($DR$1658,'[1]Услуги по передаче'!$G$5:$J$7,3,FALSE))</f>
        <v>1576.7999999999997</v>
      </c>
      <c r="AB1673" s="73"/>
      <c r="AC1673" s="73"/>
      <c r="AD1673" s="73"/>
      <c r="AE1673" s="73"/>
      <c r="AF1673" s="74"/>
      <c r="AG1673" s="72">
        <f>IF($A1673="-","-",ROUND(VLOOKUP($A1673+ROUND(LEFT(AG$1661,1)/24,5),'[1]ОАО "АТС"'!$A$30:$F$773,3,FALSE)+HLOOKUP($DL$1659,'[1]Сбытовая надбавка'!$F$5:$H$6,2,FALSE),2)+'[1]Иные услуги'!$C$6+HLOOKUP($DR$1658,'[1]Услуги по передаче'!$G$5:$J$7,3,FALSE))</f>
        <v>1576.75</v>
      </c>
      <c r="AH1673" s="73"/>
      <c r="AI1673" s="73"/>
      <c r="AJ1673" s="73"/>
      <c r="AK1673" s="73"/>
      <c r="AL1673" s="74"/>
      <c r="AM1673" s="72">
        <f>IF($A1673="-","-",ROUND(VLOOKUP($A1673+ROUND(LEFT(AM$1661,1)/24,5),'[1]ОАО "АТС"'!$A$30:$F$773,3,FALSE)+HLOOKUP($DL$1659,'[1]Сбытовая надбавка'!$F$5:$H$6,2,FALSE),2)+'[1]Иные услуги'!$C$6+HLOOKUP($DR$1658,'[1]Услуги по передаче'!$G$5:$J$7,3,FALSE))</f>
        <v>1576.6599999999999</v>
      </c>
      <c r="AN1673" s="73"/>
      <c r="AO1673" s="73"/>
      <c r="AP1673" s="73"/>
      <c r="AQ1673" s="73"/>
      <c r="AR1673" s="74"/>
      <c r="AS1673" s="72">
        <f>IF($A1673="-","-",ROUND(VLOOKUP($A1673+ROUND(LEFT(AS$1661,1)/24,5),'[1]ОАО "АТС"'!$A$30:$F$773,3,FALSE)+HLOOKUP($DL$1659,'[1]Сбытовая надбавка'!$F$5:$H$6,2,FALSE),2)+'[1]Иные услуги'!$C$6+HLOOKUP($DR$1658,'[1]Услуги по передаче'!$G$5:$J$7,3,FALSE))</f>
        <v>1576.0099999999998</v>
      </c>
      <c r="AT1673" s="73"/>
      <c r="AU1673" s="73"/>
      <c r="AV1673" s="73"/>
      <c r="AW1673" s="73"/>
      <c r="AX1673" s="74"/>
      <c r="AY1673" s="72">
        <f>IF($A1673="-","-",ROUND(VLOOKUP($A1673+ROUND(LEFT(AY$1661,1)/24,5),'[1]ОАО "АТС"'!$A$30:$F$773,3,FALSE)+HLOOKUP($DL$1659,'[1]Сбытовая надбавка'!$F$5:$H$6,2,FALSE),2)+'[1]Иные услуги'!$C$6+HLOOKUP($DR$1658,'[1]Услуги по передаче'!$G$5:$J$7,3,FALSE))</f>
        <v>1575.65</v>
      </c>
      <c r="AZ1673" s="73"/>
      <c r="BA1673" s="73"/>
      <c r="BB1673" s="73"/>
      <c r="BC1673" s="73"/>
      <c r="BD1673" s="74"/>
      <c r="BE1673" s="72">
        <f>IF($A1673="-","-",ROUND(VLOOKUP($A1673+ROUND(LEFT(BE$1661,1)/24,5),'[1]ОАО "АТС"'!$A$30:$F$773,3,FALSE)+HLOOKUP($DL$1659,'[1]Сбытовая надбавка'!$F$5:$H$6,2,FALSE),2)+'[1]Иные услуги'!$C$6+HLOOKUP($DR$1658,'[1]Услуги по передаче'!$G$5:$J$7,3,FALSE))</f>
        <v>1576.8199999999997</v>
      </c>
      <c r="BF1673" s="73"/>
      <c r="BG1673" s="73"/>
      <c r="BH1673" s="73"/>
      <c r="BI1673" s="73"/>
      <c r="BJ1673" s="74"/>
      <c r="BK1673" s="72">
        <f>IF($A1673="-","-",ROUND(VLOOKUP($A1673+ROUND(LEFT(BK$1661,1)/24,5),'[1]ОАО "АТС"'!$A$30:$F$773,3,FALSE)+HLOOKUP($DL$1659,'[1]Сбытовая надбавка'!$F$5:$H$6,2,FALSE),2)+'[1]Иные услуги'!$C$6+HLOOKUP($DR$1658,'[1]Услуги по передаче'!$G$5:$J$7,3,FALSE))</f>
        <v>1576.88</v>
      </c>
      <c r="BL1673" s="73"/>
      <c r="BM1673" s="73"/>
      <c r="BN1673" s="73"/>
      <c r="BO1673" s="73"/>
      <c r="BP1673" s="74"/>
      <c r="BQ1673" s="72">
        <f>IF($A1673="-","-",ROUND(VLOOKUP($A1673+ROUND(LEFT(BQ$1661,2)/24,5),'[1]ОАО "АТС"'!$A$30:$F$773,3,FALSE)+HLOOKUP($DL$1659,'[1]Сбытовая надбавка'!$F$5:$H$6,2,FALSE),2)+'[1]Иные услуги'!$C$6+HLOOKUP($DR$1658,'[1]Услуги по передаче'!$G$5:$J$7,3,FALSE))</f>
        <v>1576.8899999999999</v>
      </c>
      <c r="BR1673" s="73"/>
      <c r="BS1673" s="73"/>
      <c r="BT1673" s="73"/>
      <c r="BU1673" s="73"/>
      <c r="BV1673" s="74"/>
      <c r="BW1673" s="72">
        <f>IF($A1673="-","-",ROUND(VLOOKUP($A1673+ROUND(LEFT(BW$1661,2)/24,5),'[1]ОАО "АТС"'!$A$30:$F$773,3,FALSE)+HLOOKUP($DL$1659,'[1]Сбытовая надбавка'!$F$5:$H$6,2,FALSE),2)+'[1]Иные услуги'!$C$6+HLOOKUP($DR$1658,'[1]Услуги по передаче'!$G$5:$J$7,3,FALSE))</f>
        <v>1576.92</v>
      </c>
      <c r="BX1673" s="73"/>
      <c r="BY1673" s="73"/>
      <c r="BZ1673" s="73"/>
      <c r="CA1673" s="73"/>
      <c r="CB1673" s="74"/>
      <c r="CC1673" s="72">
        <f>IF($A1673="-","-",ROUND(VLOOKUP($A1673+ROUND(LEFT(CC$1661,2)/24,5),'[1]ОАО "АТС"'!$A$30:$F$773,3,FALSE)+HLOOKUP($DL$1659,'[1]Сбытовая надбавка'!$F$5:$H$6,2,FALSE),2)+'[1]Иные услуги'!$C$6+HLOOKUP($DR$1658,'[1]Услуги по передаче'!$G$5:$J$7,3,FALSE))</f>
        <v>1576.92</v>
      </c>
      <c r="CD1673" s="73"/>
      <c r="CE1673" s="73"/>
      <c r="CF1673" s="73"/>
      <c r="CG1673" s="73"/>
      <c r="CH1673" s="74"/>
      <c r="CI1673" s="72">
        <f>IF($A1673="-","-",ROUND(VLOOKUP($A1673+ROUND(LEFT(CI$1661,2)/24,5),'[1]ОАО "АТС"'!$A$30:$F$773,3,FALSE)+HLOOKUP($DL$1659,'[1]Сбытовая надбавка'!$F$5:$H$6,2,FALSE),2)+'[1]Иные услуги'!$C$6+HLOOKUP($DR$1658,'[1]Услуги по передаче'!$G$5:$J$7,3,FALSE))</f>
        <v>1576.92</v>
      </c>
      <c r="CJ1673" s="73"/>
      <c r="CK1673" s="73"/>
      <c r="CL1673" s="73"/>
      <c r="CM1673" s="73"/>
      <c r="CN1673" s="74"/>
      <c r="CO1673" s="72">
        <f>IF($A1673="-","-",ROUND(VLOOKUP($A1673+ROUND(LEFT(CO$1661,2)/24,5),'[1]ОАО "АТС"'!$A$30:$F$773,3,FALSE)+HLOOKUP($DL$1659,'[1]Сбытовая надбавка'!$F$5:$H$6,2,FALSE),2)+'[1]Иные услуги'!$C$6+HLOOKUP($DR$1658,'[1]Услуги по передаче'!$G$5:$J$7,3,FALSE))</f>
        <v>1576.9299999999998</v>
      </c>
      <c r="CP1673" s="73"/>
      <c r="CQ1673" s="73"/>
      <c r="CR1673" s="73"/>
      <c r="CS1673" s="73"/>
      <c r="CT1673" s="74"/>
      <c r="CU1673" s="72">
        <f>IF($A1673="-","-",ROUND(VLOOKUP($A1673+ROUND(LEFT(CU$1661,2)/24,5),'[1]ОАО "АТС"'!$A$30:$F$773,3,FALSE)+HLOOKUP($DL$1659,'[1]Сбытовая надбавка'!$F$5:$H$6,2,FALSE),2)+'[1]Иные услуги'!$C$6+HLOOKUP($DR$1658,'[1]Услуги по передаче'!$G$5:$J$7,3,FALSE))</f>
        <v>1576.9299999999998</v>
      </c>
      <c r="CV1673" s="73"/>
      <c r="CW1673" s="73"/>
      <c r="CX1673" s="73"/>
      <c r="CY1673" s="73"/>
      <c r="CZ1673" s="74"/>
      <c r="DA1673" s="72">
        <f>IF($A1673="-","-",ROUND(VLOOKUP($A1673+ROUND(LEFT(DA$1661,2)/24,5),'[1]ОАО "АТС"'!$A$30:$F$773,3,FALSE)+HLOOKUP($DL$1659,'[1]Сбытовая надбавка'!$F$5:$H$6,2,FALSE),2)+'[1]Иные услуги'!$C$6+HLOOKUP($DR$1658,'[1]Услуги по передаче'!$G$5:$J$7,3,FALSE))</f>
        <v>1577.04</v>
      </c>
      <c r="DB1673" s="73"/>
      <c r="DC1673" s="73"/>
      <c r="DD1673" s="73"/>
      <c r="DE1673" s="73"/>
      <c r="DF1673" s="74"/>
      <c r="DG1673" s="72">
        <f>IF($A1673="-","-",ROUND(VLOOKUP($A1673+ROUND(LEFT(DG$1661,2)/24,5),'[1]ОАО "АТС"'!$A$30:$F$773,3,FALSE)+HLOOKUP($DL$1659,'[1]Сбытовая надбавка'!$F$5:$H$6,2,FALSE),2)+'[1]Иные услуги'!$C$6+HLOOKUP($DR$1658,'[1]Услуги по передаче'!$G$5:$J$7,3,FALSE))</f>
        <v>1576.6</v>
      </c>
      <c r="DH1673" s="73"/>
      <c r="DI1673" s="73"/>
      <c r="DJ1673" s="73"/>
      <c r="DK1673" s="73"/>
      <c r="DL1673" s="74"/>
      <c r="DM1673" s="72">
        <f>IF($A1673="-","-",ROUND(VLOOKUP($A1673+ROUND(LEFT(DM$1661,2)/24,5),'[1]ОАО "АТС"'!$A$30:$F$773,3,FALSE)+HLOOKUP($DL$1659,'[1]Сбытовая надбавка'!$F$5:$H$6,2,FALSE),2)+'[1]Иные услуги'!$C$6+HLOOKUP($DR$1658,'[1]Услуги по передаче'!$G$5:$J$7,3,FALSE))</f>
        <v>1608.5499999999997</v>
      </c>
      <c r="DN1673" s="73"/>
      <c r="DO1673" s="73"/>
      <c r="DP1673" s="73"/>
      <c r="DQ1673" s="73"/>
      <c r="DR1673" s="74"/>
      <c r="DS1673" s="72">
        <f>IF($A1673="-","-",ROUND(VLOOKUP($A1673+ROUND(LEFT(DS$1661,2)/24,5),'[1]ОАО "АТС"'!$A$30:$F$773,3,FALSE)+HLOOKUP($DL$1659,'[1]Сбытовая надбавка'!$F$5:$H$6,2,FALSE),2)+'[1]Иные услуги'!$C$6+HLOOKUP($DR$1658,'[1]Услуги по передаче'!$G$5:$J$7,3,FALSE))</f>
        <v>1643.58</v>
      </c>
      <c r="DT1673" s="73"/>
      <c r="DU1673" s="73"/>
      <c r="DV1673" s="73"/>
      <c r="DW1673" s="73"/>
      <c r="DX1673" s="74"/>
      <c r="DY1673" s="72">
        <f>IF($A1673="-","-",ROUND(VLOOKUP($A1673+ROUND(LEFT(DY$1661,2)/24,5),'[1]ОАО "АТС"'!$A$30:$F$773,3,FALSE)+HLOOKUP($DL$1659,'[1]Сбытовая надбавка'!$F$5:$H$6,2,FALSE),2)+'[1]Иные услуги'!$C$6+HLOOKUP($DR$1658,'[1]Услуги по передаче'!$G$5:$J$7,3,FALSE))</f>
        <v>1592.65</v>
      </c>
      <c r="DZ1673" s="73"/>
      <c r="EA1673" s="73"/>
      <c r="EB1673" s="73"/>
      <c r="EC1673" s="73"/>
      <c r="ED1673" s="74"/>
      <c r="EE1673" s="72">
        <f>IF($A1673="-","-",ROUND(VLOOKUP($A1673+ROUND(LEFT(EE$1661,2)/24,5),'[1]ОАО "АТС"'!$A$30:$F$773,3,FALSE)+HLOOKUP($DL$1659,'[1]Сбытовая надбавка'!$F$5:$H$6,2,FALSE),2)+'[1]Иные услуги'!$C$6+HLOOKUP($DR$1658,'[1]Услуги по передаче'!$G$5:$J$7,3,FALSE))</f>
        <v>1575.15</v>
      </c>
      <c r="EF1673" s="73"/>
      <c r="EG1673" s="73"/>
      <c r="EH1673" s="73"/>
      <c r="EI1673" s="73"/>
      <c r="EJ1673" s="74"/>
      <c r="EK1673" s="72">
        <f>IF($A1673="-","-",ROUND(VLOOKUP($A1673+ROUND(LEFT(EK$1661,2)/24,5),'[1]ОАО "АТС"'!$A$30:$F$773,3,FALSE)+HLOOKUP($DL$1659,'[1]Сбытовая надбавка'!$F$5:$H$6,2,FALSE),2)+'[1]Иные услуги'!$C$6+HLOOKUP($DR$1658,'[1]Услуги по передаче'!$G$5:$J$7,3,FALSE))</f>
        <v>1740.4299999999998</v>
      </c>
      <c r="EL1673" s="73"/>
      <c r="EM1673" s="73"/>
      <c r="EN1673" s="73"/>
      <c r="EO1673" s="73"/>
      <c r="EP1673" s="74"/>
      <c r="EQ1673" s="72">
        <f>IF($A1673="-","-",ROUND(VLOOKUP($A1673+ROUND(LEFT(EQ$1661,2)/24,5),'[1]ОАО "АТС"'!$A$30:$F$773,3,FALSE)+HLOOKUP($DL$1659,'[1]Сбытовая надбавка'!$F$5:$H$6,2,FALSE),2)+'[1]Иные услуги'!$C$6+HLOOKUP($DR$1658,'[1]Услуги по передаче'!$G$5:$J$7,3,FALSE))</f>
        <v>1637.23</v>
      </c>
      <c r="ER1673" s="73"/>
      <c r="ES1673" s="73"/>
      <c r="ET1673" s="73"/>
      <c r="EU1673" s="73"/>
      <c r="EV1673" s="74"/>
    </row>
    <row r="1674" spans="1:152" s="38" customFormat="1" ht="15.75" customHeight="1" x14ac:dyDescent="0.2">
      <c r="A1674" s="69">
        <f>$A$127</f>
        <v>44998</v>
      </c>
      <c r="B1674" s="70"/>
      <c r="C1674" s="70"/>
      <c r="D1674" s="70"/>
      <c r="E1674" s="70"/>
      <c r="F1674" s="70"/>
      <c r="G1674" s="70"/>
      <c r="H1674" s="71"/>
      <c r="I1674" s="72">
        <f>IF($A1674="-","-",ROUND(VLOOKUP($A1674+ROUND(LEFT(I$1661,1)/24,5),'[1]ОАО "АТС"'!$A$30:$F$773,3,FALSE)+HLOOKUP($DL$1659,'[1]Сбытовая надбавка'!$F$5:$H$6,2,FALSE),2)+'[1]Иные услуги'!$C$6+HLOOKUP($DR$1658,'[1]Услуги по передаче'!$G$5:$J$7,3,FALSE))</f>
        <v>1576.46</v>
      </c>
      <c r="J1674" s="73"/>
      <c r="K1674" s="73"/>
      <c r="L1674" s="73"/>
      <c r="M1674" s="73"/>
      <c r="N1674" s="74"/>
      <c r="O1674" s="72">
        <f>IF($A1674="-","-",ROUND(VLOOKUP($A1674+ROUND(LEFT(O$1661,1)/24,5),'[1]ОАО "АТС"'!$A$30:$F$773,3,FALSE)+HLOOKUP($DL$1659,'[1]Сбытовая надбавка'!$F$5:$H$6,2,FALSE),2)+'[1]Иные услуги'!$C$6+HLOOKUP($DR$1658,'[1]Услуги по передаче'!$G$5:$J$7,3,FALSE))</f>
        <v>1576.52</v>
      </c>
      <c r="P1674" s="73"/>
      <c r="Q1674" s="73"/>
      <c r="R1674" s="73"/>
      <c r="S1674" s="73"/>
      <c r="T1674" s="74"/>
      <c r="U1674" s="72">
        <f>IF($A1674="-","-",ROUND(VLOOKUP($A1674+ROUND(LEFT(U$1661,1)/24,5),'[1]ОАО "АТС"'!$A$30:$F$773,3,FALSE)+HLOOKUP($DL$1659,'[1]Сбытовая надбавка'!$F$5:$H$6,2,FALSE),2)+'[1]Иные услуги'!$C$6+HLOOKUP($DR$1658,'[1]Услуги по передаче'!$G$5:$J$7,3,FALSE))</f>
        <v>1576.5900000000001</v>
      </c>
      <c r="V1674" s="73"/>
      <c r="W1674" s="73"/>
      <c r="X1674" s="73"/>
      <c r="Y1674" s="73"/>
      <c r="Z1674" s="74"/>
      <c r="AA1674" s="72">
        <f>IF($A1674="-","-",ROUND(VLOOKUP($A1674+ROUND(LEFT(AA$1661,1)/24,5),'[1]ОАО "АТС"'!$A$30:$F$773,3,FALSE)+HLOOKUP($DL$1659,'[1]Сбытовая надбавка'!$F$5:$H$6,2,FALSE),2)+'[1]Иные услуги'!$C$6+HLOOKUP($DR$1658,'[1]Услуги по передаче'!$G$5:$J$7,3,FALSE))</f>
        <v>1576.58</v>
      </c>
      <c r="AB1674" s="73"/>
      <c r="AC1674" s="73"/>
      <c r="AD1674" s="73"/>
      <c r="AE1674" s="73"/>
      <c r="AF1674" s="74"/>
      <c r="AG1674" s="72">
        <f>IF($A1674="-","-",ROUND(VLOOKUP($A1674+ROUND(LEFT(AG$1661,1)/24,5),'[1]ОАО "АТС"'!$A$30:$F$773,3,FALSE)+HLOOKUP($DL$1659,'[1]Сбытовая надбавка'!$F$5:$H$6,2,FALSE),2)+'[1]Иные услуги'!$C$6+HLOOKUP($DR$1658,'[1]Услуги по передаче'!$G$5:$J$7,3,FALSE))</f>
        <v>1576.56</v>
      </c>
      <c r="AH1674" s="73"/>
      <c r="AI1674" s="73"/>
      <c r="AJ1674" s="73"/>
      <c r="AK1674" s="73"/>
      <c r="AL1674" s="74"/>
      <c r="AM1674" s="72">
        <f>IF($A1674="-","-",ROUND(VLOOKUP($A1674+ROUND(LEFT(AM$1661,1)/24,5),'[1]ОАО "АТС"'!$A$30:$F$773,3,FALSE)+HLOOKUP($DL$1659,'[1]Сбытовая надбавка'!$F$5:$H$6,2,FALSE),2)+'[1]Иные услуги'!$C$6+HLOOKUP($DR$1658,'[1]Услуги по передаче'!$G$5:$J$7,3,FALSE))</f>
        <v>1576.56</v>
      </c>
      <c r="AN1674" s="73"/>
      <c r="AO1674" s="73"/>
      <c r="AP1674" s="73"/>
      <c r="AQ1674" s="73"/>
      <c r="AR1674" s="74"/>
      <c r="AS1674" s="72">
        <f>IF($A1674="-","-",ROUND(VLOOKUP($A1674+ROUND(LEFT(AS$1661,1)/24,5),'[1]ОАО "АТС"'!$A$30:$F$773,3,FALSE)+HLOOKUP($DL$1659,'[1]Сбытовая надбавка'!$F$5:$H$6,2,FALSE),2)+'[1]Иные услуги'!$C$6+HLOOKUP($DR$1658,'[1]Услуги по передаче'!$G$5:$J$7,3,FALSE))</f>
        <v>1575.92</v>
      </c>
      <c r="AT1674" s="73"/>
      <c r="AU1674" s="73"/>
      <c r="AV1674" s="73"/>
      <c r="AW1674" s="73"/>
      <c r="AX1674" s="74"/>
      <c r="AY1674" s="72">
        <f>IF($A1674="-","-",ROUND(VLOOKUP($A1674+ROUND(LEFT(AY$1661,1)/24,5),'[1]ОАО "АТС"'!$A$30:$F$773,3,FALSE)+HLOOKUP($DL$1659,'[1]Сбытовая надбавка'!$F$5:$H$6,2,FALSE),2)+'[1]Иные услуги'!$C$6+HLOOKUP($DR$1658,'[1]Услуги по передаче'!$G$5:$J$7,3,FALSE))</f>
        <v>1644.81</v>
      </c>
      <c r="AZ1674" s="73"/>
      <c r="BA1674" s="73"/>
      <c r="BB1674" s="73"/>
      <c r="BC1674" s="73"/>
      <c r="BD1674" s="74"/>
      <c r="BE1674" s="72">
        <f>IF($A1674="-","-",ROUND(VLOOKUP($A1674+ROUND(LEFT(BE$1661,1)/24,5),'[1]ОАО "АТС"'!$A$30:$F$773,3,FALSE)+HLOOKUP($DL$1659,'[1]Сбытовая надбавка'!$F$5:$H$6,2,FALSE),2)+'[1]Иные услуги'!$C$6+HLOOKUP($DR$1658,'[1]Услуги по передаче'!$G$5:$J$7,3,FALSE))</f>
        <v>1576.1100000000001</v>
      </c>
      <c r="BF1674" s="73"/>
      <c r="BG1674" s="73"/>
      <c r="BH1674" s="73"/>
      <c r="BI1674" s="73"/>
      <c r="BJ1674" s="74"/>
      <c r="BK1674" s="72">
        <f>IF($A1674="-","-",ROUND(VLOOKUP($A1674+ROUND(LEFT(BK$1661,1)/24,5),'[1]ОАО "АТС"'!$A$30:$F$773,3,FALSE)+HLOOKUP($DL$1659,'[1]Сбытовая надбавка'!$F$5:$H$6,2,FALSE),2)+'[1]Иные услуги'!$C$6+HLOOKUP($DR$1658,'[1]Услуги по передаче'!$G$5:$J$7,3,FALSE))</f>
        <v>1638.9899999999998</v>
      </c>
      <c r="BL1674" s="73"/>
      <c r="BM1674" s="73"/>
      <c r="BN1674" s="73"/>
      <c r="BO1674" s="73"/>
      <c r="BP1674" s="74"/>
      <c r="BQ1674" s="72">
        <f>IF($A1674="-","-",ROUND(VLOOKUP($A1674+ROUND(LEFT(BQ$1661,2)/24,5),'[1]ОАО "АТС"'!$A$30:$F$773,3,FALSE)+HLOOKUP($DL$1659,'[1]Сбытовая надбавка'!$F$5:$H$6,2,FALSE),2)+'[1]Иные услуги'!$C$6+HLOOKUP($DR$1658,'[1]Услуги по передаче'!$G$5:$J$7,3,FALSE))</f>
        <v>1677.6599999999999</v>
      </c>
      <c r="BR1674" s="73"/>
      <c r="BS1674" s="73"/>
      <c r="BT1674" s="73"/>
      <c r="BU1674" s="73"/>
      <c r="BV1674" s="74"/>
      <c r="BW1674" s="72">
        <f>IF($A1674="-","-",ROUND(VLOOKUP($A1674+ROUND(LEFT(BW$1661,2)/24,5),'[1]ОАО "АТС"'!$A$30:$F$773,3,FALSE)+HLOOKUP($DL$1659,'[1]Сбытовая надбавка'!$F$5:$H$6,2,FALSE),2)+'[1]Иные услуги'!$C$6+HLOOKUP($DR$1658,'[1]Услуги по передаче'!$G$5:$J$7,3,FALSE))</f>
        <v>1686.73</v>
      </c>
      <c r="BX1674" s="73"/>
      <c r="BY1674" s="73"/>
      <c r="BZ1674" s="73"/>
      <c r="CA1674" s="73"/>
      <c r="CB1674" s="74"/>
      <c r="CC1674" s="72">
        <f>IF($A1674="-","-",ROUND(VLOOKUP($A1674+ROUND(LEFT(CC$1661,2)/24,5),'[1]ОАО "АТС"'!$A$30:$F$773,3,FALSE)+HLOOKUP($DL$1659,'[1]Сбытовая надбавка'!$F$5:$H$6,2,FALSE),2)+'[1]Иные услуги'!$C$6+HLOOKUP($DR$1658,'[1]Услуги по передаче'!$G$5:$J$7,3,FALSE))</f>
        <v>1653.7199999999998</v>
      </c>
      <c r="CD1674" s="73"/>
      <c r="CE1674" s="73"/>
      <c r="CF1674" s="73"/>
      <c r="CG1674" s="73"/>
      <c r="CH1674" s="74"/>
      <c r="CI1674" s="72">
        <f>IF($A1674="-","-",ROUND(VLOOKUP($A1674+ROUND(LEFT(CI$1661,2)/24,5),'[1]ОАО "АТС"'!$A$30:$F$773,3,FALSE)+HLOOKUP($DL$1659,'[1]Сбытовая надбавка'!$F$5:$H$6,2,FALSE),2)+'[1]Иные услуги'!$C$6+HLOOKUP($DR$1658,'[1]Услуги по передаче'!$G$5:$J$7,3,FALSE))</f>
        <v>1644.4499999999998</v>
      </c>
      <c r="CJ1674" s="73"/>
      <c r="CK1674" s="73"/>
      <c r="CL1674" s="73"/>
      <c r="CM1674" s="73"/>
      <c r="CN1674" s="74"/>
      <c r="CO1674" s="72">
        <f>IF($A1674="-","-",ROUND(VLOOKUP($A1674+ROUND(LEFT(CO$1661,2)/24,5),'[1]ОАО "АТС"'!$A$30:$F$773,3,FALSE)+HLOOKUP($DL$1659,'[1]Сбытовая надбавка'!$F$5:$H$6,2,FALSE),2)+'[1]Иные услуги'!$C$6+HLOOKUP($DR$1658,'[1]Услуги по передаче'!$G$5:$J$7,3,FALSE))</f>
        <v>1632.7399999999998</v>
      </c>
      <c r="CP1674" s="73"/>
      <c r="CQ1674" s="73"/>
      <c r="CR1674" s="73"/>
      <c r="CS1674" s="73"/>
      <c r="CT1674" s="74"/>
      <c r="CU1674" s="72">
        <f>IF($A1674="-","-",ROUND(VLOOKUP($A1674+ROUND(LEFT(CU$1661,2)/24,5),'[1]ОАО "АТС"'!$A$30:$F$773,3,FALSE)+HLOOKUP($DL$1659,'[1]Сбытовая надбавка'!$F$5:$H$6,2,FALSE),2)+'[1]Иные услуги'!$C$6+HLOOKUP($DR$1658,'[1]Услуги по передаче'!$G$5:$J$7,3,FALSE))</f>
        <v>1620.75</v>
      </c>
      <c r="CV1674" s="73"/>
      <c r="CW1674" s="73"/>
      <c r="CX1674" s="73"/>
      <c r="CY1674" s="73"/>
      <c r="CZ1674" s="74"/>
      <c r="DA1674" s="72">
        <f>IF($A1674="-","-",ROUND(VLOOKUP($A1674+ROUND(LEFT(DA$1661,2)/24,5),'[1]ОАО "АТС"'!$A$30:$F$773,3,FALSE)+HLOOKUP($DL$1659,'[1]Сбытовая надбавка'!$F$5:$H$6,2,FALSE),2)+'[1]Иные услуги'!$C$6+HLOOKUP($DR$1658,'[1]Услуги по передаче'!$G$5:$J$7,3,FALSE))</f>
        <v>1631.96</v>
      </c>
      <c r="DB1674" s="73"/>
      <c r="DC1674" s="73"/>
      <c r="DD1674" s="73"/>
      <c r="DE1674" s="73"/>
      <c r="DF1674" s="74"/>
      <c r="DG1674" s="72">
        <f>IF($A1674="-","-",ROUND(VLOOKUP($A1674+ROUND(LEFT(DG$1661,2)/24,5),'[1]ОАО "АТС"'!$A$30:$F$773,3,FALSE)+HLOOKUP($DL$1659,'[1]Сбытовая надбавка'!$F$5:$H$6,2,FALSE),2)+'[1]Иные услуги'!$C$6+HLOOKUP($DR$1658,'[1]Услуги по передаче'!$G$5:$J$7,3,FALSE))</f>
        <v>1653.4499999999998</v>
      </c>
      <c r="DH1674" s="73"/>
      <c r="DI1674" s="73"/>
      <c r="DJ1674" s="73"/>
      <c r="DK1674" s="73"/>
      <c r="DL1674" s="74"/>
      <c r="DM1674" s="72">
        <f>IF($A1674="-","-",ROUND(VLOOKUP($A1674+ROUND(LEFT(DM$1661,2)/24,5),'[1]ОАО "АТС"'!$A$30:$F$773,3,FALSE)+HLOOKUP($DL$1659,'[1]Сбытовая надбавка'!$F$5:$H$6,2,FALSE),2)+'[1]Иные услуги'!$C$6+HLOOKUP($DR$1658,'[1]Услуги по передаче'!$G$5:$J$7,3,FALSE))</f>
        <v>1679.13</v>
      </c>
      <c r="DN1674" s="73"/>
      <c r="DO1674" s="73"/>
      <c r="DP1674" s="73"/>
      <c r="DQ1674" s="73"/>
      <c r="DR1674" s="74"/>
      <c r="DS1674" s="72">
        <f>IF($A1674="-","-",ROUND(VLOOKUP($A1674+ROUND(LEFT(DS$1661,2)/24,5),'[1]ОАО "АТС"'!$A$30:$F$773,3,FALSE)+HLOOKUP($DL$1659,'[1]Сбытовая надбавка'!$F$5:$H$6,2,FALSE),2)+'[1]Иные услуги'!$C$6+HLOOKUP($DR$1658,'[1]Услуги по передаче'!$G$5:$J$7,3,FALSE))</f>
        <v>1660.56</v>
      </c>
      <c r="DT1674" s="73"/>
      <c r="DU1674" s="73"/>
      <c r="DV1674" s="73"/>
      <c r="DW1674" s="73"/>
      <c r="DX1674" s="74"/>
      <c r="DY1674" s="72">
        <f>IF($A1674="-","-",ROUND(VLOOKUP($A1674+ROUND(LEFT(DY$1661,2)/24,5),'[1]ОАО "АТС"'!$A$30:$F$773,3,FALSE)+HLOOKUP($DL$1659,'[1]Сбытовая надбавка'!$F$5:$H$6,2,FALSE),2)+'[1]Иные услуги'!$C$6+HLOOKUP($DR$1658,'[1]Услуги по передаче'!$G$5:$J$7,3,FALSE))</f>
        <v>1602.23</v>
      </c>
      <c r="DZ1674" s="73"/>
      <c r="EA1674" s="73"/>
      <c r="EB1674" s="73"/>
      <c r="EC1674" s="73"/>
      <c r="ED1674" s="74"/>
      <c r="EE1674" s="72">
        <f>IF($A1674="-","-",ROUND(VLOOKUP($A1674+ROUND(LEFT(EE$1661,2)/24,5),'[1]ОАО "АТС"'!$A$30:$F$773,3,FALSE)+HLOOKUP($DL$1659,'[1]Сбытовая надбавка'!$F$5:$H$6,2,FALSE),2)+'[1]Иные услуги'!$C$6+HLOOKUP($DR$1658,'[1]Услуги по передаче'!$G$5:$J$7,3,FALSE))</f>
        <v>1574.92</v>
      </c>
      <c r="EF1674" s="73"/>
      <c r="EG1674" s="73"/>
      <c r="EH1674" s="73"/>
      <c r="EI1674" s="73"/>
      <c r="EJ1674" s="74"/>
      <c r="EK1674" s="72">
        <f>IF($A1674="-","-",ROUND(VLOOKUP($A1674+ROUND(LEFT(EK$1661,2)/24,5),'[1]ОАО "АТС"'!$A$30:$F$773,3,FALSE)+HLOOKUP($DL$1659,'[1]Сбытовая надбавка'!$F$5:$H$6,2,FALSE),2)+'[1]Иные услуги'!$C$6+HLOOKUP($DR$1658,'[1]Услуги по передаче'!$G$5:$J$7,3,FALSE))</f>
        <v>1746.94</v>
      </c>
      <c r="EL1674" s="73"/>
      <c r="EM1674" s="73"/>
      <c r="EN1674" s="73"/>
      <c r="EO1674" s="73"/>
      <c r="EP1674" s="74"/>
      <c r="EQ1674" s="72">
        <f>IF($A1674="-","-",ROUND(VLOOKUP($A1674+ROUND(LEFT(EQ$1661,2)/24,5),'[1]ОАО "АТС"'!$A$30:$F$773,3,FALSE)+HLOOKUP($DL$1659,'[1]Сбытовая надбавка'!$F$5:$H$6,2,FALSE),2)+'[1]Иные услуги'!$C$6+HLOOKUP($DR$1658,'[1]Услуги по передаче'!$G$5:$J$7,3,FALSE))</f>
        <v>1660.7999999999997</v>
      </c>
      <c r="ER1674" s="73"/>
      <c r="ES1674" s="73"/>
      <c r="ET1674" s="73"/>
      <c r="EU1674" s="73"/>
      <c r="EV1674" s="74"/>
    </row>
    <row r="1675" spans="1:152" s="38" customFormat="1" ht="15.75" customHeight="1" x14ac:dyDescent="0.2">
      <c r="A1675" s="69">
        <f>$A$128</f>
        <v>44999</v>
      </c>
      <c r="B1675" s="70"/>
      <c r="C1675" s="70"/>
      <c r="D1675" s="70"/>
      <c r="E1675" s="70"/>
      <c r="F1675" s="70"/>
      <c r="G1675" s="70"/>
      <c r="H1675" s="71"/>
      <c r="I1675" s="72">
        <f>IF($A1675="-","-",ROUND(VLOOKUP($A1675+ROUND(LEFT(I$1661,1)/24,5),'[1]ОАО "АТС"'!$A$30:$F$773,3,FALSE)+HLOOKUP($DL$1659,'[1]Сбытовая надбавка'!$F$5:$H$6,2,FALSE),2)+'[1]Иные услуги'!$C$6+HLOOKUP($DR$1658,'[1]Услуги по передаче'!$G$5:$J$7,3,FALSE))</f>
        <v>1576.52</v>
      </c>
      <c r="J1675" s="73"/>
      <c r="K1675" s="73"/>
      <c r="L1675" s="73"/>
      <c r="M1675" s="73"/>
      <c r="N1675" s="74"/>
      <c r="O1675" s="72">
        <f>IF($A1675="-","-",ROUND(VLOOKUP($A1675+ROUND(LEFT(O$1661,1)/24,5),'[1]ОАО "АТС"'!$A$30:$F$773,3,FALSE)+HLOOKUP($DL$1659,'[1]Сбытовая надбавка'!$F$5:$H$6,2,FALSE),2)+'[1]Иные услуги'!$C$6+HLOOKUP($DR$1658,'[1]Услуги по передаче'!$G$5:$J$7,3,FALSE))</f>
        <v>1576.48</v>
      </c>
      <c r="P1675" s="73"/>
      <c r="Q1675" s="73"/>
      <c r="R1675" s="73"/>
      <c r="S1675" s="73"/>
      <c r="T1675" s="74"/>
      <c r="U1675" s="72">
        <f>IF($A1675="-","-",ROUND(VLOOKUP($A1675+ROUND(LEFT(U$1661,1)/24,5),'[1]ОАО "АТС"'!$A$30:$F$773,3,FALSE)+HLOOKUP($DL$1659,'[1]Сбытовая надбавка'!$F$5:$H$6,2,FALSE),2)+'[1]Иные услуги'!$C$6+HLOOKUP($DR$1658,'[1]Услуги по передаче'!$G$5:$J$7,3,FALSE))</f>
        <v>1576.58</v>
      </c>
      <c r="V1675" s="73"/>
      <c r="W1675" s="73"/>
      <c r="X1675" s="73"/>
      <c r="Y1675" s="73"/>
      <c r="Z1675" s="74"/>
      <c r="AA1675" s="72">
        <f>IF($A1675="-","-",ROUND(VLOOKUP($A1675+ROUND(LEFT(AA$1661,1)/24,5),'[1]ОАО "АТС"'!$A$30:$F$773,3,FALSE)+HLOOKUP($DL$1659,'[1]Сбытовая надбавка'!$F$5:$H$6,2,FALSE),2)+'[1]Иные услуги'!$C$6+HLOOKUP($DR$1658,'[1]Услуги по передаче'!$G$5:$J$7,3,FALSE))</f>
        <v>1576.5499999999997</v>
      </c>
      <c r="AB1675" s="73"/>
      <c r="AC1675" s="73"/>
      <c r="AD1675" s="73"/>
      <c r="AE1675" s="73"/>
      <c r="AF1675" s="74"/>
      <c r="AG1675" s="72">
        <f>IF($A1675="-","-",ROUND(VLOOKUP($A1675+ROUND(LEFT(AG$1661,1)/24,5),'[1]ОАО "АТС"'!$A$30:$F$773,3,FALSE)+HLOOKUP($DL$1659,'[1]Сбытовая надбавка'!$F$5:$H$6,2,FALSE),2)+'[1]Иные услуги'!$C$6+HLOOKUP($DR$1658,'[1]Услуги по передаче'!$G$5:$J$7,3,FALSE))</f>
        <v>1576.5699999999997</v>
      </c>
      <c r="AH1675" s="73"/>
      <c r="AI1675" s="73"/>
      <c r="AJ1675" s="73"/>
      <c r="AK1675" s="73"/>
      <c r="AL1675" s="74"/>
      <c r="AM1675" s="72">
        <f>IF($A1675="-","-",ROUND(VLOOKUP($A1675+ROUND(LEFT(AM$1661,1)/24,5),'[1]ОАО "АТС"'!$A$30:$F$773,3,FALSE)+HLOOKUP($DL$1659,'[1]Сбытовая надбавка'!$F$5:$H$6,2,FALSE),2)+'[1]Иные услуги'!$C$6+HLOOKUP($DR$1658,'[1]Услуги по передаче'!$G$5:$J$7,3,FALSE))</f>
        <v>1576.5099999999998</v>
      </c>
      <c r="AN1675" s="73"/>
      <c r="AO1675" s="73"/>
      <c r="AP1675" s="73"/>
      <c r="AQ1675" s="73"/>
      <c r="AR1675" s="74"/>
      <c r="AS1675" s="72">
        <f>IF($A1675="-","-",ROUND(VLOOKUP($A1675+ROUND(LEFT(AS$1661,1)/24,5),'[1]ОАО "АТС"'!$A$30:$F$773,3,FALSE)+HLOOKUP($DL$1659,'[1]Сбытовая надбавка'!$F$5:$H$6,2,FALSE),2)+'[1]Иные услуги'!$C$6+HLOOKUP($DR$1658,'[1]Услуги по передаче'!$G$5:$J$7,3,FALSE))</f>
        <v>1575.7399999999998</v>
      </c>
      <c r="AT1675" s="73"/>
      <c r="AU1675" s="73"/>
      <c r="AV1675" s="73"/>
      <c r="AW1675" s="73"/>
      <c r="AX1675" s="74"/>
      <c r="AY1675" s="72">
        <f>IF($A1675="-","-",ROUND(VLOOKUP($A1675+ROUND(LEFT(AY$1661,1)/24,5),'[1]ОАО "АТС"'!$A$30:$F$773,3,FALSE)+HLOOKUP($DL$1659,'[1]Сбытовая надбавка'!$F$5:$H$6,2,FALSE),2)+'[1]Иные услуги'!$C$6+HLOOKUP($DR$1658,'[1]Услуги по передаче'!$G$5:$J$7,3,FALSE))</f>
        <v>1675.25</v>
      </c>
      <c r="AZ1675" s="73"/>
      <c r="BA1675" s="73"/>
      <c r="BB1675" s="73"/>
      <c r="BC1675" s="73"/>
      <c r="BD1675" s="74"/>
      <c r="BE1675" s="72">
        <f>IF($A1675="-","-",ROUND(VLOOKUP($A1675+ROUND(LEFT(BE$1661,1)/24,5),'[1]ОАО "АТС"'!$A$30:$F$773,3,FALSE)+HLOOKUP($DL$1659,'[1]Сбытовая надбавка'!$F$5:$H$6,2,FALSE),2)+'[1]Иные услуги'!$C$6+HLOOKUP($DR$1658,'[1]Услуги по передаче'!$G$5:$J$7,3,FALSE))</f>
        <v>1576.5299999999997</v>
      </c>
      <c r="BF1675" s="73"/>
      <c r="BG1675" s="73"/>
      <c r="BH1675" s="73"/>
      <c r="BI1675" s="73"/>
      <c r="BJ1675" s="74"/>
      <c r="BK1675" s="72">
        <f>IF($A1675="-","-",ROUND(VLOOKUP($A1675+ROUND(LEFT(BK$1661,1)/24,5),'[1]ОАО "АТС"'!$A$30:$F$773,3,FALSE)+HLOOKUP($DL$1659,'[1]Сбытовая надбавка'!$F$5:$H$6,2,FALSE),2)+'[1]Иные услуги'!$C$6+HLOOKUP($DR$1658,'[1]Услуги по передаче'!$G$5:$J$7,3,FALSE))</f>
        <v>1627.5900000000001</v>
      </c>
      <c r="BL1675" s="73"/>
      <c r="BM1675" s="73"/>
      <c r="BN1675" s="73"/>
      <c r="BO1675" s="73"/>
      <c r="BP1675" s="74"/>
      <c r="BQ1675" s="72">
        <f>IF($A1675="-","-",ROUND(VLOOKUP($A1675+ROUND(LEFT(BQ$1661,2)/24,5),'[1]ОАО "АТС"'!$A$30:$F$773,3,FALSE)+HLOOKUP($DL$1659,'[1]Сбытовая надбавка'!$F$5:$H$6,2,FALSE),2)+'[1]Иные услуги'!$C$6+HLOOKUP($DR$1658,'[1]Услуги по передаче'!$G$5:$J$7,3,FALSE))</f>
        <v>1643.3600000000001</v>
      </c>
      <c r="BR1675" s="73"/>
      <c r="BS1675" s="73"/>
      <c r="BT1675" s="73"/>
      <c r="BU1675" s="73"/>
      <c r="BV1675" s="74"/>
      <c r="BW1675" s="72">
        <f>IF($A1675="-","-",ROUND(VLOOKUP($A1675+ROUND(LEFT(BW$1661,2)/24,5),'[1]ОАО "АТС"'!$A$30:$F$773,3,FALSE)+HLOOKUP($DL$1659,'[1]Сбытовая надбавка'!$F$5:$H$6,2,FALSE),2)+'[1]Иные услуги'!$C$6+HLOOKUP($DR$1658,'[1]Услуги по передаче'!$G$5:$J$7,3,FALSE))</f>
        <v>1632.48</v>
      </c>
      <c r="BX1675" s="73"/>
      <c r="BY1675" s="73"/>
      <c r="BZ1675" s="73"/>
      <c r="CA1675" s="73"/>
      <c r="CB1675" s="74"/>
      <c r="CC1675" s="72">
        <f>IF($A1675="-","-",ROUND(VLOOKUP($A1675+ROUND(LEFT(CC$1661,2)/24,5),'[1]ОАО "АТС"'!$A$30:$F$773,3,FALSE)+HLOOKUP($DL$1659,'[1]Сбытовая надбавка'!$F$5:$H$6,2,FALSE),2)+'[1]Иные услуги'!$C$6+HLOOKUP($DR$1658,'[1]Услуги по передаче'!$G$5:$J$7,3,FALSE))</f>
        <v>1610.9299999999998</v>
      </c>
      <c r="CD1675" s="73"/>
      <c r="CE1675" s="73"/>
      <c r="CF1675" s="73"/>
      <c r="CG1675" s="73"/>
      <c r="CH1675" s="74"/>
      <c r="CI1675" s="72">
        <f>IF($A1675="-","-",ROUND(VLOOKUP($A1675+ROUND(LEFT(CI$1661,2)/24,5),'[1]ОАО "АТС"'!$A$30:$F$773,3,FALSE)+HLOOKUP($DL$1659,'[1]Сбытовая надбавка'!$F$5:$H$6,2,FALSE),2)+'[1]Иные услуги'!$C$6+HLOOKUP($DR$1658,'[1]Услуги по передаче'!$G$5:$J$7,3,FALSE))</f>
        <v>1594.56</v>
      </c>
      <c r="CJ1675" s="73"/>
      <c r="CK1675" s="73"/>
      <c r="CL1675" s="73"/>
      <c r="CM1675" s="73"/>
      <c r="CN1675" s="74"/>
      <c r="CO1675" s="72">
        <f>IF($A1675="-","-",ROUND(VLOOKUP($A1675+ROUND(LEFT(CO$1661,2)/24,5),'[1]ОАО "АТС"'!$A$30:$F$773,3,FALSE)+HLOOKUP($DL$1659,'[1]Сбытовая надбавка'!$F$5:$H$6,2,FALSE),2)+'[1]Иные услуги'!$C$6+HLOOKUP($DR$1658,'[1]Услуги по передаче'!$G$5:$J$7,3,FALSE))</f>
        <v>1588.42</v>
      </c>
      <c r="CP1675" s="73"/>
      <c r="CQ1675" s="73"/>
      <c r="CR1675" s="73"/>
      <c r="CS1675" s="73"/>
      <c r="CT1675" s="74"/>
      <c r="CU1675" s="72">
        <f>IF($A1675="-","-",ROUND(VLOOKUP($A1675+ROUND(LEFT(CU$1661,2)/24,5),'[1]ОАО "АТС"'!$A$30:$F$773,3,FALSE)+HLOOKUP($DL$1659,'[1]Сбытовая надбавка'!$F$5:$H$6,2,FALSE),2)+'[1]Иные услуги'!$C$6+HLOOKUP($DR$1658,'[1]Услуги по передаче'!$G$5:$J$7,3,FALSE))</f>
        <v>1582.0900000000001</v>
      </c>
      <c r="CV1675" s="73"/>
      <c r="CW1675" s="73"/>
      <c r="CX1675" s="73"/>
      <c r="CY1675" s="73"/>
      <c r="CZ1675" s="74"/>
      <c r="DA1675" s="72">
        <f>IF($A1675="-","-",ROUND(VLOOKUP($A1675+ROUND(LEFT(DA$1661,2)/24,5),'[1]ОАО "АТС"'!$A$30:$F$773,3,FALSE)+HLOOKUP($DL$1659,'[1]Сбытовая надбавка'!$F$5:$H$6,2,FALSE),2)+'[1]Иные услуги'!$C$6+HLOOKUP($DR$1658,'[1]Услуги по передаче'!$G$5:$J$7,3,FALSE))</f>
        <v>1576.62</v>
      </c>
      <c r="DB1675" s="73"/>
      <c r="DC1675" s="73"/>
      <c r="DD1675" s="73"/>
      <c r="DE1675" s="73"/>
      <c r="DF1675" s="74"/>
      <c r="DG1675" s="72">
        <f>IF($A1675="-","-",ROUND(VLOOKUP($A1675+ROUND(LEFT(DG$1661,2)/24,5),'[1]ОАО "АТС"'!$A$30:$F$773,3,FALSE)+HLOOKUP($DL$1659,'[1]Сбытовая надбавка'!$F$5:$H$6,2,FALSE),2)+'[1]Иные услуги'!$C$6+HLOOKUP($DR$1658,'[1]Услуги по передаче'!$G$5:$J$7,3,FALSE))</f>
        <v>1576.67</v>
      </c>
      <c r="DH1675" s="73"/>
      <c r="DI1675" s="73"/>
      <c r="DJ1675" s="73"/>
      <c r="DK1675" s="73"/>
      <c r="DL1675" s="74"/>
      <c r="DM1675" s="72">
        <f>IF($A1675="-","-",ROUND(VLOOKUP($A1675+ROUND(LEFT(DM$1661,2)/24,5),'[1]ОАО "АТС"'!$A$30:$F$773,3,FALSE)+HLOOKUP($DL$1659,'[1]Сбытовая надбавка'!$F$5:$H$6,2,FALSE),2)+'[1]Иные услуги'!$C$6+HLOOKUP($DR$1658,'[1]Услуги по передаче'!$G$5:$J$7,3,FALSE))</f>
        <v>1621.7599999999998</v>
      </c>
      <c r="DN1675" s="73"/>
      <c r="DO1675" s="73"/>
      <c r="DP1675" s="73"/>
      <c r="DQ1675" s="73"/>
      <c r="DR1675" s="74"/>
      <c r="DS1675" s="72">
        <f>IF($A1675="-","-",ROUND(VLOOKUP($A1675+ROUND(LEFT(DS$1661,2)/24,5),'[1]ОАО "АТС"'!$A$30:$F$773,3,FALSE)+HLOOKUP($DL$1659,'[1]Сбытовая надбавка'!$F$5:$H$6,2,FALSE),2)+'[1]Иные услуги'!$C$6+HLOOKUP($DR$1658,'[1]Услуги по передаче'!$G$5:$J$7,3,FALSE))</f>
        <v>1631.67</v>
      </c>
      <c r="DT1675" s="73"/>
      <c r="DU1675" s="73"/>
      <c r="DV1675" s="73"/>
      <c r="DW1675" s="73"/>
      <c r="DX1675" s="74"/>
      <c r="DY1675" s="72">
        <f>IF($A1675="-","-",ROUND(VLOOKUP($A1675+ROUND(LEFT(DY$1661,2)/24,5),'[1]ОАО "АТС"'!$A$30:$F$773,3,FALSE)+HLOOKUP($DL$1659,'[1]Сбытовая надбавка'!$F$5:$H$6,2,FALSE),2)+'[1]Иные услуги'!$C$6+HLOOKUP($DR$1658,'[1]Услуги по передаче'!$G$5:$J$7,3,FALSE))</f>
        <v>1575.75</v>
      </c>
      <c r="DZ1675" s="73"/>
      <c r="EA1675" s="73"/>
      <c r="EB1675" s="73"/>
      <c r="EC1675" s="73"/>
      <c r="ED1675" s="74"/>
      <c r="EE1675" s="72">
        <f>IF($A1675="-","-",ROUND(VLOOKUP($A1675+ROUND(LEFT(EE$1661,2)/24,5),'[1]ОАО "АТС"'!$A$30:$F$773,3,FALSE)+HLOOKUP($DL$1659,'[1]Сбытовая надбавка'!$F$5:$H$6,2,FALSE),2)+'[1]Иные услуги'!$C$6+HLOOKUP($DR$1658,'[1]Услуги по передаче'!$G$5:$J$7,3,FALSE))</f>
        <v>1575</v>
      </c>
      <c r="EF1675" s="73"/>
      <c r="EG1675" s="73"/>
      <c r="EH1675" s="73"/>
      <c r="EI1675" s="73"/>
      <c r="EJ1675" s="74"/>
      <c r="EK1675" s="72">
        <f>IF($A1675="-","-",ROUND(VLOOKUP($A1675+ROUND(LEFT(EK$1661,2)/24,5),'[1]ОАО "АТС"'!$A$30:$F$773,3,FALSE)+HLOOKUP($DL$1659,'[1]Сбытовая надбавка'!$F$5:$H$6,2,FALSE),2)+'[1]Иные услуги'!$C$6+HLOOKUP($DR$1658,'[1]Услуги по передаче'!$G$5:$J$7,3,FALSE))</f>
        <v>1722.0099999999998</v>
      </c>
      <c r="EL1675" s="73"/>
      <c r="EM1675" s="73"/>
      <c r="EN1675" s="73"/>
      <c r="EO1675" s="73"/>
      <c r="EP1675" s="74"/>
      <c r="EQ1675" s="72">
        <f>IF($A1675="-","-",ROUND(VLOOKUP($A1675+ROUND(LEFT(EQ$1661,2)/24,5),'[1]ОАО "АТС"'!$A$30:$F$773,3,FALSE)+HLOOKUP($DL$1659,'[1]Сбытовая надбавка'!$F$5:$H$6,2,FALSE),2)+'[1]Иные услуги'!$C$6+HLOOKUP($DR$1658,'[1]Услуги по передаче'!$G$5:$J$7,3,FALSE))</f>
        <v>1603.6100000000001</v>
      </c>
      <c r="ER1675" s="73"/>
      <c r="ES1675" s="73"/>
      <c r="ET1675" s="73"/>
      <c r="EU1675" s="73"/>
      <c r="EV1675" s="74"/>
    </row>
    <row r="1676" spans="1:152" s="38" customFormat="1" ht="15.75" customHeight="1" x14ac:dyDescent="0.2">
      <c r="A1676" s="69">
        <f>$A$129</f>
        <v>45000</v>
      </c>
      <c r="B1676" s="70"/>
      <c r="C1676" s="70"/>
      <c r="D1676" s="70"/>
      <c r="E1676" s="70"/>
      <c r="F1676" s="70"/>
      <c r="G1676" s="70"/>
      <c r="H1676" s="71"/>
      <c r="I1676" s="72">
        <f>IF($A1676="-","-",ROUND(VLOOKUP($A1676+ROUND(LEFT(I$1661,1)/24,5),'[1]ОАО "АТС"'!$A$30:$F$773,3,FALSE)+HLOOKUP($DL$1659,'[1]Сбытовая надбавка'!$F$5:$H$6,2,FALSE),2)+'[1]Иные услуги'!$C$6+HLOOKUP($DR$1658,'[1]Услуги по передаче'!$G$5:$J$7,3,FALSE))</f>
        <v>1576.85</v>
      </c>
      <c r="J1676" s="73"/>
      <c r="K1676" s="73"/>
      <c r="L1676" s="73"/>
      <c r="M1676" s="73"/>
      <c r="N1676" s="74"/>
      <c r="O1676" s="72">
        <f>IF($A1676="-","-",ROUND(VLOOKUP($A1676+ROUND(LEFT(O$1661,1)/24,5),'[1]ОАО "АТС"'!$A$30:$F$773,3,FALSE)+HLOOKUP($DL$1659,'[1]Сбытовая надбавка'!$F$5:$H$6,2,FALSE),2)+'[1]Иные услуги'!$C$6+HLOOKUP($DR$1658,'[1]Услуги по передаче'!$G$5:$J$7,3,FALSE))</f>
        <v>1576.9499999999998</v>
      </c>
      <c r="P1676" s="73"/>
      <c r="Q1676" s="73"/>
      <c r="R1676" s="73"/>
      <c r="S1676" s="73"/>
      <c r="T1676" s="74"/>
      <c r="U1676" s="72">
        <f>IF($A1676="-","-",ROUND(VLOOKUP($A1676+ROUND(LEFT(U$1661,1)/24,5),'[1]ОАО "АТС"'!$A$30:$F$773,3,FALSE)+HLOOKUP($DL$1659,'[1]Сбытовая надбавка'!$F$5:$H$6,2,FALSE),2)+'[1]Иные услуги'!$C$6+HLOOKUP($DR$1658,'[1]Услуги по передаче'!$G$5:$J$7,3,FALSE))</f>
        <v>1576.9699999999998</v>
      </c>
      <c r="V1676" s="73"/>
      <c r="W1676" s="73"/>
      <c r="X1676" s="73"/>
      <c r="Y1676" s="73"/>
      <c r="Z1676" s="74"/>
      <c r="AA1676" s="72">
        <f>IF($A1676="-","-",ROUND(VLOOKUP($A1676+ROUND(LEFT(AA$1661,1)/24,5),'[1]ОАО "АТС"'!$A$30:$F$773,3,FALSE)+HLOOKUP($DL$1659,'[1]Сбытовая надбавка'!$F$5:$H$6,2,FALSE),2)+'[1]Иные услуги'!$C$6+HLOOKUP($DR$1658,'[1]Услуги по передаче'!$G$5:$J$7,3,FALSE))</f>
        <v>1576.9699999999998</v>
      </c>
      <c r="AB1676" s="73"/>
      <c r="AC1676" s="73"/>
      <c r="AD1676" s="73"/>
      <c r="AE1676" s="73"/>
      <c r="AF1676" s="74"/>
      <c r="AG1676" s="72">
        <f>IF($A1676="-","-",ROUND(VLOOKUP($A1676+ROUND(LEFT(AG$1661,1)/24,5),'[1]ОАО "АТС"'!$A$30:$F$773,3,FALSE)+HLOOKUP($DL$1659,'[1]Сбытовая надбавка'!$F$5:$H$6,2,FALSE),2)+'[1]Иные услуги'!$C$6+HLOOKUP($DR$1658,'[1]Услуги по передаче'!$G$5:$J$7,3,FALSE))</f>
        <v>1576.98</v>
      </c>
      <c r="AH1676" s="73"/>
      <c r="AI1676" s="73"/>
      <c r="AJ1676" s="73"/>
      <c r="AK1676" s="73"/>
      <c r="AL1676" s="74"/>
      <c r="AM1676" s="72">
        <f>IF($A1676="-","-",ROUND(VLOOKUP($A1676+ROUND(LEFT(AM$1661,1)/24,5),'[1]ОАО "АТС"'!$A$30:$F$773,3,FALSE)+HLOOKUP($DL$1659,'[1]Сбытовая надбавка'!$F$5:$H$6,2,FALSE),2)+'[1]Иные услуги'!$C$6+HLOOKUP($DR$1658,'[1]Услуги по передаче'!$G$5:$J$7,3,FALSE))</f>
        <v>1576.9099999999999</v>
      </c>
      <c r="AN1676" s="73"/>
      <c r="AO1676" s="73"/>
      <c r="AP1676" s="73"/>
      <c r="AQ1676" s="73"/>
      <c r="AR1676" s="74"/>
      <c r="AS1676" s="72">
        <f>IF($A1676="-","-",ROUND(VLOOKUP($A1676+ROUND(LEFT(AS$1661,1)/24,5),'[1]ОАО "АТС"'!$A$30:$F$773,3,FALSE)+HLOOKUP($DL$1659,'[1]Сбытовая надбавка'!$F$5:$H$6,2,FALSE),2)+'[1]Иные услуги'!$C$6+HLOOKUP($DR$1658,'[1]Услуги по передаче'!$G$5:$J$7,3,FALSE))</f>
        <v>1576.46</v>
      </c>
      <c r="AT1676" s="73"/>
      <c r="AU1676" s="73"/>
      <c r="AV1676" s="73"/>
      <c r="AW1676" s="73"/>
      <c r="AX1676" s="74"/>
      <c r="AY1676" s="72">
        <f>IF($A1676="-","-",ROUND(VLOOKUP($A1676+ROUND(LEFT(AY$1661,1)/24,5),'[1]ОАО "АТС"'!$A$30:$F$773,3,FALSE)+HLOOKUP($DL$1659,'[1]Сбытовая надбавка'!$F$5:$H$6,2,FALSE),2)+'[1]Иные услуги'!$C$6+HLOOKUP($DR$1658,'[1]Услуги по передаче'!$G$5:$J$7,3,FALSE))</f>
        <v>1654.63</v>
      </c>
      <c r="AZ1676" s="73"/>
      <c r="BA1676" s="73"/>
      <c r="BB1676" s="73"/>
      <c r="BC1676" s="73"/>
      <c r="BD1676" s="74"/>
      <c r="BE1676" s="72">
        <f>IF($A1676="-","-",ROUND(VLOOKUP($A1676+ROUND(LEFT(BE$1661,1)/24,5),'[1]ОАО "АТС"'!$A$30:$F$773,3,FALSE)+HLOOKUP($DL$1659,'[1]Сбытовая надбавка'!$F$5:$H$6,2,FALSE),2)+'[1]Иные услуги'!$C$6+HLOOKUP($DR$1658,'[1]Услуги по передаче'!$G$5:$J$7,3,FALSE))</f>
        <v>1576.94</v>
      </c>
      <c r="BF1676" s="73"/>
      <c r="BG1676" s="73"/>
      <c r="BH1676" s="73"/>
      <c r="BI1676" s="73"/>
      <c r="BJ1676" s="74"/>
      <c r="BK1676" s="72">
        <f>IF($A1676="-","-",ROUND(VLOOKUP($A1676+ROUND(LEFT(BK$1661,1)/24,5),'[1]ОАО "АТС"'!$A$30:$F$773,3,FALSE)+HLOOKUP($DL$1659,'[1]Сбытовая надбавка'!$F$5:$H$6,2,FALSE),2)+'[1]Иные услуги'!$C$6+HLOOKUP($DR$1658,'[1]Услуги по передаче'!$G$5:$J$7,3,FALSE))</f>
        <v>1647.3199999999997</v>
      </c>
      <c r="BL1676" s="73"/>
      <c r="BM1676" s="73"/>
      <c r="BN1676" s="73"/>
      <c r="BO1676" s="73"/>
      <c r="BP1676" s="74"/>
      <c r="BQ1676" s="72">
        <f>IF($A1676="-","-",ROUND(VLOOKUP($A1676+ROUND(LEFT(BQ$1661,2)/24,5),'[1]ОАО "АТС"'!$A$30:$F$773,3,FALSE)+HLOOKUP($DL$1659,'[1]Сбытовая надбавка'!$F$5:$H$6,2,FALSE),2)+'[1]Иные услуги'!$C$6+HLOOKUP($DR$1658,'[1]Услуги по передаче'!$G$5:$J$7,3,FALSE))</f>
        <v>1671.96</v>
      </c>
      <c r="BR1676" s="73"/>
      <c r="BS1676" s="73"/>
      <c r="BT1676" s="73"/>
      <c r="BU1676" s="73"/>
      <c r="BV1676" s="74"/>
      <c r="BW1676" s="72">
        <f>IF($A1676="-","-",ROUND(VLOOKUP($A1676+ROUND(LEFT(BW$1661,2)/24,5),'[1]ОАО "АТС"'!$A$30:$F$773,3,FALSE)+HLOOKUP($DL$1659,'[1]Сбытовая надбавка'!$F$5:$H$6,2,FALSE),2)+'[1]Иные услуги'!$C$6+HLOOKUP($DR$1658,'[1]Услуги по передаче'!$G$5:$J$7,3,FALSE))</f>
        <v>1681.37</v>
      </c>
      <c r="BX1676" s="73"/>
      <c r="BY1676" s="73"/>
      <c r="BZ1676" s="73"/>
      <c r="CA1676" s="73"/>
      <c r="CB1676" s="74"/>
      <c r="CC1676" s="72">
        <f>IF($A1676="-","-",ROUND(VLOOKUP($A1676+ROUND(LEFT(CC$1661,2)/24,5),'[1]ОАО "АТС"'!$A$30:$F$773,3,FALSE)+HLOOKUP($DL$1659,'[1]Сбытовая надбавка'!$F$5:$H$6,2,FALSE),2)+'[1]Иные услуги'!$C$6+HLOOKUP($DR$1658,'[1]Услуги по передаче'!$G$5:$J$7,3,FALSE))</f>
        <v>1652.3400000000001</v>
      </c>
      <c r="CD1676" s="73"/>
      <c r="CE1676" s="73"/>
      <c r="CF1676" s="73"/>
      <c r="CG1676" s="73"/>
      <c r="CH1676" s="74"/>
      <c r="CI1676" s="72">
        <f>IF($A1676="-","-",ROUND(VLOOKUP($A1676+ROUND(LEFT(CI$1661,2)/24,5),'[1]ОАО "АТС"'!$A$30:$F$773,3,FALSE)+HLOOKUP($DL$1659,'[1]Сбытовая надбавка'!$F$5:$H$6,2,FALSE),2)+'[1]Иные услуги'!$C$6+HLOOKUP($DR$1658,'[1]Услуги по передаче'!$G$5:$J$7,3,FALSE))</f>
        <v>1632.17</v>
      </c>
      <c r="CJ1676" s="73"/>
      <c r="CK1676" s="73"/>
      <c r="CL1676" s="73"/>
      <c r="CM1676" s="73"/>
      <c r="CN1676" s="74"/>
      <c r="CO1676" s="72">
        <f>IF($A1676="-","-",ROUND(VLOOKUP($A1676+ROUND(LEFT(CO$1661,2)/24,5),'[1]ОАО "АТС"'!$A$30:$F$773,3,FALSE)+HLOOKUP($DL$1659,'[1]Сбытовая надбавка'!$F$5:$H$6,2,FALSE),2)+'[1]Иные услуги'!$C$6+HLOOKUP($DR$1658,'[1]Услуги по передаче'!$G$5:$J$7,3,FALSE))</f>
        <v>1621.54</v>
      </c>
      <c r="CP1676" s="73"/>
      <c r="CQ1676" s="73"/>
      <c r="CR1676" s="73"/>
      <c r="CS1676" s="73"/>
      <c r="CT1676" s="74"/>
      <c r="CU1676" s="72">
        <f>IF($A1676="-","-",ROUND(VLOOKUP($A1676+ROUND(LEFT(CU$1661,2)/24,5),'[1]ОАО "АТС"'!$A$30:$F$773,3,FALSE)+HLOOKUP($DL$1659,'[1]Сбытовая надбавка'!$F$5:$H$6,2,FALSE),2)+'[1]Иные услуги'!$C$6+HLOOKUP($DR$1658,'[1]Услуги по передаче'!$G$5:$J$7,3,FALSE))</f>
        <v>1616.33</v>
      </c>
      <c r="CV1676" s="73"/>
      <c r="CW1676" s="73"/>
      <c r="CX1676" s="73"/>
      <c r="CY1676" s="73"/>
      <c r="CZ1676" s="74"/>
      <c r="DA1676" s="72">
        <f>IF($A1676="-","-",ROUND(VLOOKUP($A1676+ROUND(LEFT(DA$1661,2)/24,5),'[1]ОАО "АТС"'!$A$30:$F$773,3,FALSE)+HLOOKUP($DL$1659,'[1]Сбытовая надбавка'!$F$5:$H$6,2,FALSE),2)+'[1]Иные услуги'!$C$6+HLOOKUP($DR$1658,'[1]Услуги по передаче'!$G$5:$J$7,3,FALSE))</f>
        <v>1621.6399999999999</v>
      </c>
      <c r="DB1676" s="73"/>
      <c r="DC1676" s="73"/>
      <c r="DD1676" s="73"/>
      <c r="DE1676" s="73"/>
      <c r="DF1676" s="74"/>
      <c r="DG1676" s="72">
        <f>IF($A1676="-","-",ROUND(VLOOKUP($A1676+ROUND(LEFT(DG$1661,2)/24,5),'[1]ОАО "АТС"'!$A$30:$F$773,3,FALSE)+HLOOKUP($DL$1659,'[1]Сбытовая надбавка'!$F$5:$H$6,2,FALSE),2)+'[1]Иные услуги'!$C$6+HLOOKUP($DR$1658,'[1]Услуги по передаче'!$G$5:$J$7,3,FALSE))</f>
        <v>1635.5299999999997</v>
      </c>
      <c r="DH1676" s="73"/>
      <c r="DI1676" s="73"/>
      <c r="DJ1676" s="73"/>
      <c r="DK1676" s="73"/>
      <c r="DL1676" s="74"/>
      <c r="DM1676" s="72">
        <f>IF($A1676="-","-",ROUND(VLOOKUP($A1676+ROUND(LEFT(DM$1661,2)/24,5),'[1]ОАО "АТС"'!$A$30:$F$773,3,FALSE)+HLOOKUP($DL$1659,'[1]Сбытовая надбавка'!$F$5:$H$6,2,FALSE),2)+'[1]Иные услуги'!$C$6+HLOOKUP($DR$1658,'[1]Услуги по передаче'!$G$5:$J$7,3,FALSE))</f>
        <v>1668.4499999999998</v>
      </c>
      <c r="DN1676" s="73"/>
      <c r="DO1676" s="73"/>
      <c r="DP1676" s="73"/>
      <c r="DQ1676" s="73"/>
      <c r="DR1676" s="74"/>
      <c r="DS1676" s="72">
        <f>IF($A1676="-","-",ROUND(VLOOKUP($A1676+ROUND(LEFT(DS$1661,2)/24,5),'[1]ОАО "АТС"'!$A$30:$F$773,3,FALSE)+HLOOKUP($DL$1659,'[1]Сбытовая надбавка'!$F$5:$H$6,2,FALSE),2)+'[1]Иные услуги'!$C$6+HLOOKUP($DR$1658,'[1]Услуги по передаче'!$G$5:$J$7,3,FALSE))</f>
        <v>1658.0499999999997</v>
      </c>
      <c r="DT1676" s="73"/>
      <c r="DU1676" s="73"/>
      <c r="DV1676" s="73"/>
      <c r="DW1676" s="73"/>
      <c r="DX1676" s="74"/>
      <c r="DY1676" s="72">
        <f>IF($A1676="-","-",ROUND(VLOOKUP($A1676+ROUND(LEFT(DY$1661,2)/24,5),'[1]ОАО "АТС"'!$A$30:$F$773,3,FALSE)+HLOOKUP($DL$1659,'[1]Сбытовая надбавка'!$F$5:$H$6,2,FALSE),2)+'[1]Иные услуги'!$C$6+HLOOKUP($DR$1658,'[1]Услуги по передаче'!$G$5:$J$7,3,FALSE))</f>
        <v>1608.5299999999997</v>
      </c>
      <c r="DZ1676" s="73"/>
      <c r="EA1676" s="73"/>
      <c r="EB1676" s="73"/>
      <c r="EC1676" s="73"/>
      <c r="ED1676" s="74"/>
      <c r="EE1676" s="72">
        <f>IF($A1676="-","-",ROUND(VLOOKUP($A1676+ROUND(LEFT(EE$1661,2)/24,5),'[1]ОАО "АТС"'!$A$30:$F$773,3,FALSE)+HLOOKUP($DL$1659,'[1]Сбытовая надбавка'!$F$5:$H$6,2,FALSE),2)+'[1]Иные услуги'!$C$6+HLOOKUP($DR$1658,'[1]Услуги по передаче'!$G$5:$J$7,3,FALSE))</f>
        <v>1575.3400000000001</v>
      </c>
      <c r="EF1676" s="73"/>
      <c r="EG1676" s="73"/>
      <c r="EH1676" s="73"/>
      <c r="EI1676" s="73"/>
      <c r="EJ1676" s="74"/>
      <c r="EK1676" s="72">
        <f>IF($A1676="-","-",ROUND(VLOOKUP($A1676+ROUND(LEFT(EK$1661,2)/24,5),'[1]ОАО "АТС"'!$A$30:$F$773,3,FALSE)+HLOOKUP($DL$1659,'[1]Сбытовая надбавка'!$F$5:$H$6,2,FALSE),2)+'[1]Иные услуги'!$C$6+HLOOKUP($DR$1658,'[1]Услуги по передаче'!$G$5:$J$7,3,FALSE))</f>
        <v>1728.04</v>
      </c>
      <c r="EL1676" s="73"/>
      <c r="EM1676" s="73"/>
      <c r="EN1676" s="73"/>
      <c r="EO1676" s="73"/>
      <c r="EP1676" s="74"/>
      <c r="EQ1676" s="72">
        <f>IF($A1676="-","-",ROUND(VLOOKUP($A1676+ROUND(LEFT(EQ$1661,2)/24,5),'[1]ОАО "АТС"'!$A$30:$F$773,3,FALSE)+HLOOKUP($DL$1659,'[1]Сбытовая надбавка'!$F$5:$H$6,2,FALSE),2)+'[1]Иные услуги'!$C$6+HLOOKUP($DR$1658,'[1]Услуги по передаче'!$G$5:$J$7,3,FALSE))</f>
        <v>1613.75</v>
      </c>
      <c r="ER1676" s="73"/>
      <c r="ES1676" s="73"/>
      <c r="ET1676" s="73"/>
      <c r="EU1676" s="73"/>
      <c r="EV1676" s="74"/>
    </row>
    <row r="1677" spans="1:152" s="38" customFormat="1" ht="15.75" customHeight="1" x14ac:dyDescent="0.2">
      <c r="A1677" s="69">
        <f>$A$130</f>
        <v>45001</v>
      </c>
      <c r="B1677" s="70"/>
      <c r="C1677" s="70"/>
      <c r="D1677" s="70"/>
      <c r="E1677" s="70"/>
      <c r="F1677" s="70"/>
      <c r="G1677" s="70"/>
      <c r="H1677" s="71"/>
      <c r="I1677" s="72">
        <f>IF($A1677="-","-",ROUND(VLOOKUP($A1677+ROUND(LEFT(I$1661,1)/24,5),'[1]ОАО "АТС"'!$A$30:$F$773,3,FALSE)+HLOOKUP($DL$1659,'[1]Сбытовая надбавка'!$F$5:$H$6,2,FALSE),2)+'[1]Иные услуги'!$C$6+HLOOKUP($DR$1658,'[1]Услуги по передаче'!$G$5:$J$7,3,FALSE))</f>
        <v>1582.73</v>
      </c>
      <c r="J1677" s="73"/>
      <c r="K1677" s="73"/>
      <c r="L1677" s="73"/>
      <c r="M1677" s="73"/>
      <c r="N1677" s="74"/>
      <c r="O1677" s="72">
        <f>IF($A1677="-","-",ROUND(VLOOKUP($A1677+ROUND(LEFT(O$1661,1)/24,5),'[1]ОАО "АТС"'!$A$30:$F$773,3,FALSE)+HLOOKUP($DL$1659,'[1]Сбытовая надбавка'!$F$5:$H$6,2,FALSE),2)+'[1]Иные услуги'!$C$6+HLOOKUP($DR$1658,'[1]Услуги по передаче'!$G$5:$J$7,3,FALSE))</f>
        <v>1576.9499999999998</v>
      </c>
      <c r="P1677" s="73"/>
      <c r="Q1677" s="73"/>
      <c r="R1677" s="73"/>
      <c r="S1677" s="73"/>
      <c r="T1677" s="74"/>
      <c r="U1677" s="72">
        <f>IF($A1677="-","-",ROUND(VLOOKUP($A1677+ROUND(LEFT(U$1661,1)/24,5),'[1]ОАО "АТС"'!$A$30:$F$773,3,FALSE)+HLOOKUP($DL$1659,'[1]Сбытовая надбавка'!$F$5:$H$6,2,FALSE),2)+'[1]Иные услуги'!$C$6+HLOOKUP($DR$1658,'[1]Услуги по передаче'!$G$5:$J$7,3,FALSE))</f>
        <v>1576.9899999999998</v>
      </c>
      <c r="V1677" s="73"/>
      <c r="W1677" s="73"/>
      <c r="X1677" s="73"/>
      <c r="Y1677" s="73"/>
      <c r="Z1677" s="74"/>
      <c r="AA1677" s="72">
        <f>IF($A1677="-","-",ROUND(VLOOKUP($A1677+ROUND(LEFT(AA$1661,1)/24,5),'[1]ОАО "АТС"'!$A$30:$F$773,3,FALSE)+HLOOKUP($DL$1659,'[1]Сбытовая надбавка'!$F$5:$H$6,2,FALSE),2)+'[1]Иные услуги'!$C$6+HLOOKUP($DR$1658,'[1]Услуги по передаче'!$G$5:$J$7,3,FALSE))</f>
        <v>1576.9699999999998</v>
      </c>
      <c r="AB1677" s="73"/>
      <c r="AC1677" s="73"/>
      <c r="AD1677" s="73"/>
      <c r="AE1677" s="73"/>
      <c r="AF1677" s="74"/>
      <c r="AG1677" s="72">
        <f>IF($A1677="-","-",ROUND(VLOOKUP($A1677+ROUND(LEFT(AG$1661,1)/24,5),'[1]ОАО "АТС"'!$A$30:$F$773,3,FALSE)+HLOOKUP($DL$1659,'[1]Сбытовая надбавка'!$F$5:$H$6,2,FALSE),2)+'[1]Иные услуги'!$C$6+HLOOKUP($DR$1658,'[1]Услуги по передаче'!$G$5:$J$7,3,FALSE))</f>
        <v>1576.88</v>
      </c>
      <c r="AH1677" s="73"/>
      <c r="AI1677" s="73"/>
      <c r="AJ1677" s="73"/>
      <c r="AK1677" s="73"/>
      <c r="AL1677" s="74"/>
      <c r="AM1677" s="72">
        <f>IF($A1677="-","-",ROUND(VLOOKUP($A1677+ROUND(LEFT(AM$1661,1)/24,5),'[1]ОАО "АТС"'!$A$30:$F$773,3,FALSE)+HLOOKUP($DL$1659,'[1]Сбытовая надбавка'!$F$5:$H$6,2,FALSE),2)+'[1]Иные услуги'!$C$6+HLOOKUP($DR$1658,'[1]Услуги по передаче'!$G$5:$J$7,3,FALSE))</f>
        <v>1576.85</v>
      </c>
      <c r="AN1677" s="73"/>
      <c r="AO1677" s="73"/>
      <c r="AP1677" s="73"/>
      <c r="AQ1677" s="73"/>
      <c r="AR1677" s="74"/>
      <c r="AS1677" s="72">
        <f>IF($A1677="-","-",ROUND(VLOOKUP($A1677+ROUND(LEFT(AS$1661,1)/24,5),'[1]ОАО "АТС"'!$A$30:$F$773,3,FALSE)+HLOOKUP($DL$1659,'[1]Сбытовая надбавка'!$F$5:$H$6,2,FALSE),2)+'[1]Иные услуги'!$C$6+HLOOKUP($DR$1658,'[1]Услуги по передаче'!$G$5:$J$7,3,FALSE))</f>
        <v>1584.21</v>
      </c>
      <c r="AT1677" s="73"/>
      <c r="AU1677" s="73"/>
      <c r="AV1677" s="73"/>
      <c r="AW1677" s="73"/>
      <c r="AX1677" s="74"/>
      <c r="AY1677" s="72">
        <f>IF($A1677="-","-",ROUND(VLOOKUP($A1677+ROUND(LEFT(AY$1661,1)/24,5),'[1]ОАО "АТС"'!$A$30:$F$773,3,FALSE)+HLOOKUP($DL$1659,'[1]Сбытовая надбавка'!$F$5:$H$6,2,FALSE),2)+'[1]Иные услуги'!$C$6+HLOOKUP($DR$1658,'[1]Услуги по передаче'!$G$5:$J$7,3,FALSE))</f>
        <v>1684.98</v>
      </c>
      <c r="AZ1677" s="73"/>
      <c r="BA1677" s="73"/>
      <c r="BB1677" s="73"/>
      <c r="BC1677" s="73"/>
      <c r="BD1677" s="74"/>
      <c r="BE1677" s="72">
        <f>IF($A1677="-","-",ROUND(VLOOKUP($A1677+ROUND(LEFT(BE$1661,1)/24,5),'[1]ОАО "АТС"'!$A$30:$F$773,3,FALSE)+HLOOKUP($DL$1659,'[1]Сбытовая надбавка'!$F$5:$H$6,2,FALSE),2)+'[1]Иные услуги'!$C$6+HLOOKUP($DR$1658,'[1]Услуги по передаче'!$G$5:$J$7,3,FALSE))</f>
        <v>1576.3600000000001</v>
      </c>
      <c r="BF1677" s="73"/>
      <c r="BG1677" s="73"/>
      <c r="BH1677" s="73"/>
      <c r="BI1677" s="73"/>
      <c r="BJ1677" s="74"/>
      <c r="BK1677" s="72">
        <f>IF($A1677="-","-",ROUND(VLOOKUP($A1677+ROUND(LEFT(BK$1661,1)/24,5),'[1]ОАО "АТС"'!$A$30:$F$773,3,FALSE)+HLOOKUP($DL$1659,'[1]Сбытовая надбавка'!$F$5:$H$6,2,FALSE),2)+'[1]Иные услуги'!$C$6+HLOOKUP($DR$1658,'[1]Услуги по передаче'!$G$5:$J$7,3,FALSE))</f>
        <v>1646.0900000000001</v>
      </c>
      <c r="BL1677" s="73"/>
      <c r="BM1677" s="73"/>
      <c r="BN1677" s="73"/>
      <c r="BO1677" s="73"/>
      <c r="BP1677" s="74"/>
      <c r="BQ1677" s="72">
        <f>IF($A1677="-","-",ROUND(VLOOKUP($A1677+ROUND(LEFT(BQ$1661,2)/24,5),'[1]ОАО "АТС"'!$A$30:$F$773,3,FALSE)+HLOOKUP($DL$1659,'[1]Сбытовая надбавка'!$F$5:$H$6,2,FALSE),2)+'[1]Иные услуги'!$C$6+HLOOKUP($DR$1658,'[1]Услуги по передаче'!$G$5:$J$7,3,FALSE))</f>
        <v>1651.6799999999998</v>
      </c>
      <c r="BR1677" s="73"/>
      <c r="BS1677" s="73"/>
      <c r="BT1677" s="73"/>
      <c r="BU1677" s="73"/>
      <c r="BV1677" s="74"/>
      <c r="BW1677" s="72">
        <f>IF($A1677="-","-",ROUND(VLOOKUP($A1677+ROUND(LEFT(BW$1661,2)/24,5),'[1]ОАО "АТС"'!$A$30:$F$773,3,FALSE)+HLOOKUP($DL$1659,'[1]Сбытовая надбавка'!$F$5:$H$6,2,FALSE),2)+'[1]Иные услуги'!$C$6+HLOOKUP($DR$1658,'[1]Услуги по передаче'!$G$5:$J$7,3,FALSE))</f>
        <v>1639.7399999999998</v>
      </c>
      <c r="BX1677" s="73"/>
      <c r="BY1677" s="73"/>
      <c r="BZ1677" s="73"/>
      <c r="CA1677" s="73"/>
      <c r="CB1677" s="74"/>
      <c r="CC1677" s="72">
        <f>IF($A1677="-","-",ROUND(VLOOKUP($A1677+ROUND(LEFT(CC$1661,2)/24,5),'[1]ОАО "АТС"'!$A$30:$F$773,3,FALSE)+HLOOKUP($DL$1659,'[1]Сбытовая надбавка'!$F$5:$H$6,2,FALSE),2)+'[1]Иные услуги'!$C$6+HLOOKUP($DR$1658,'[1]Услуги по передаче'!$G$5:$J$7,3,FALSE))</f>
        <v>1601</v>
      </c>
      <c r="CD1677" s="73"/>
      <c r="CE1677" s="73"/>
      <c r="CF1677" s="73"/>
      <c r="CG1677" s="73"/>
      <c r="CH1677" s="74"/>
      <c r="CI1677" s="72">
        <f>IF($A1677="-","-",ROUND(VLOOKUP($A1677+ROUND(LEFT(CI$1661,2)/24,5),'[1]ОАО "АТС"'!$A$30:$F$773,3,FALSE)+HLOOKUP($DL$1659,'[1]Сбытовая надбавка'!$F$5:$H$6,2,FALSE),2)+'[1]Иные услуги'!$C$6+HLOOKUP($DR$1658,'[1]Услуги по передаче'!$G$5:$J$7,3,FALSE))</f>
        <v>1589.2999999999997</v>
      </c>
      <c r="CJ1677" s="73"/>
      <c r="CK1677" s="73"/>
      <c r="CL1677" s="73"/>
      <c r="CM1677" s="73"/>
      <c r="CN1677" s="74"/>
      <c r="CO1677" s="72">
        <f>IF($A1677="-","-",ROUND(VLOOKUP($A1677+ROUND(LEFT(CO$1661,2)/24,5),'[1]ОАО "АТС"'!$A$30:$F$773,3,FALSE)+HLOOKUP($DL$1659,'[1]Сбытовая надбавка'!$F$5:$H$6,2,FALSE),2)+'[1]Иные услуги'!$C$6+HLOOKUP($DR$1658,'[1]Услуги по передаче'!$G$5:$J$7,3,FALSE))</f>
        <v>1576.42</v>
      </c>
      <c r="CP1677" s="73"/>
      <c r="CQ1677" s="73"/>
      <c r="CR1677" s="73"/>
      <c r="CS1677" s="73"/>
      <c r="CT1677" s="74"/>
      <c r="CU1677" s="72">
        <f>IF($A1677="-","-",ROUND(VLOOKUP($A1677+ROUND(LEFT(CU$1661,2)/24,5),'[1]ОАО "АТС"'!$A$30:$F$773,3,FALSE)+HLOOKUP($DL$1659,'[1]Сбытовая надбавка'!$F$5:$H$6,2,FALSE),2)+'[1]Иные услуги'!$C$6+HLOOKUP($DR$1658,'[1]Услуги по передаче'!$G$5:$J$7,3,FALSE))</f>
        <v>1576.44</v>
      </c>
      <c r="CV1677" s="73"/>
      <c r="CW1677" s="73"/>
      <c r="CX1677" s="73"/>
      <c r="CY1677" s="73"/>
      <c r="CZ1677" s="74"/>
      <c r="DA1677" s="72">
        <f>IF($A1677="-","-",ROUND(VLOOKUP($A1677+ROUND(LEFT(DA$1661,2)/24,5),'[1]ОАО "АТС"'!$A$30:$F$773,3,FALSE)+HLOOKUP($DL$1659,'[1]Сбытовая надбавка'!$F$5:$H$6,2,FALSE),2)+'[1]Иные услуги'!$C$6+HLOOKUP($DR$1658,'[1]Услуги по передаче'!$G$5:$J$7,3,FALSE))</f>
        <v>1576.42</v>
      </c>
      <c r="DB1677" s="73"/>
      <c r="DC1677" s="73"/>
      <c r="DD1677" s="73"/>
      <c r="DE1677" s="73"/>
      <c r="DF1677" s="74"/>
      <c r="DG1677" s="72">
        <f>IF($A1677="-","-",ROUND(VLOOKUP($A1677+ROUND(LEFT(DG$1661,2)/24,5),'[1]ОАО "АТС"'!$A$30:$F$773,3,FALSE)+HLOOKUP($DL$1659,'[1]Сбытовая надбавка'!$F$5:$H$6,2,FALSE),2)+'[1]Иные услуги'!$C$6+HLOOKUP($DR$1658,'[1]Услуги по передаче'!$G$5:$J$7,3,FALSE))</f>
        <v>1576.5499999999997</v>
      </c>
      <c r="DH1677" s="73"/>
      <c r="DI1677" s="73"/>
      <c r="DJ1677" s="73"/>
      <c r="DK1677" s="73"/>
      <c r="DL1677" s="74"/>
      <c r="DM1677" s="72">
        <f>IF($A1677="-","-",ROUND(VLOOKUP($A1677+ROUND(LEFT(DM$1661,2)/24,5),'[1]ОАО "АТС"'!$A$30:$F$773,3,FALSE)+HLOOKUP($DL$1659,'[1]Сбытовая надбавка'!$F$5:$H$6,2,FALSE),2)+'[1]Иные услуги'!$C$6+HLOOKUP($DR$1658,'[1]Услуги по передаче'!$G$5:$J$7,3,FALSE))</f>
        <v>1645.9299999999998</v>
      </c>
      <c r="DN1677" s="73"/>
      <c r="DO1677" s="73"/>
      <c r="DP1677" s="73"/>
      <c r="DQ1677" s="73"/>
      <c r="DR1677" s="74"/>
      <c r="DS1677" s="72">
        <f>IF($A1677="-","-",ROUND(VLOOKUP($A1677+ROUND(LEFT(DS$1661,2)/24,5),'[1]ОАО "АТС"'!$A$30:$F$773,3,FALSE)+HLOOKUP($DL$1659,'[1]Сбытовая надбавка'!$F$5:$H$6,2,FALSE),2)+'[1]Иные услуги'!$C$6+HLOOKUP($DR$1658,'[1]Услуги по передаче'!$G$5:$J$7,3,FALSE))</f>
        <v>1691.6</v>
      </c>
      <c r="DT1677" s="73"/>
      <c r="DU1677" s="73"/>
      <c r="DV1677" s="73"/>
      <c r="DW1677" s="73"/>
      <c r="DX1677" s="74"/>
      <c r="DY1677" s="72">
        <f>IF($A1677="-","-",ROUND(VLOOKUP($A1677+ROUND(LEFT(DY$1661,2)/24,5),'[1]ОАО "АТС"'!$A$30:$F$773,3,FALSE)+HLOOKUP($DL$1659,'[1]Сбытовая надбавка'!$F$5:$H$6,2,FALSE),2)+'[1]Иные услуги'!$C$6+HLOOKUP($DR$1658,'[1]Услуги по передаче'!$G$5:$J$7,3,FALSE))</f>
        <v>1637.54</v>
      </c>
      <c r="DZ1677" s="73"/>
      <c r="EA1677" s="73"/>
      <c r="EB1677" s="73"/>
      <c r="EC1677" s="73"/>
      <c r="ED1677" s="74"/>
      <c r="EE1677" s="72">
        <f>IF($A1677="-","-",ROUND(VLOOKUP($A1677+ROUND(LEFT(EE$1661,2)/24,5),'[1]ОАО "АТС"'!$A$30:$F$773,3,FALSE)+HLOOKUP($DL$1659,'[1]Сбытовая надбавка'!$F$5:$H$6,2,FALSE),2)+'[1]Иные услуги'!$C$6+HLOOKUP($DR$1658,'[1]Услуги по передаче'!$G$5:$J$7,3,FALSE))</f>
        <v>1575.7799999999997</v>
      </c>
      <c r="EF1677" s="73"/>
      <c r="EG1677" s="73"/>
      <c r="EH1677" s="73"/>
      <c r="EI1677" s="73"/>
      <c r="EJ1677" s="74"/>
      <c r="EK1677" s="72">
        <f>IF($A1677="-","-",ROUND(VLOOKUP($A1677+ROUND(LEFT(EK$1661,2)/24,5),'[1]ОАО "АТС"'!$A$30:$F$773,3,FALSE)+HLOOKUP($DL$1659,'[1]Сбытовая надбавка'!$F$5:$H$6,2,FALSE),2)+'[1]Иные услуги'!$C$6+HLOOKUP($DR$1658,'[1]Услуги по передаче'!$G$5:$J$7,3,FALSE))</f>
        <v>1741.0299999999997</v>
      </c>
      <c r="EL1677" s="73"/>
      <c r="EM1677" s="73"/>
      <c r="EN1677" s="73"/>
      <c r="EO1677" s="73"/>
      <c r="EP1677" s="74"/>
      <c r="EQ1677" s="72">
        <f>IF($A1677="-","-",ROUND(VLOOKUP($A1677+ROUND(LEFT(EQ$1661,2)/24,5),'[1]ОАО "АТС"'!$A$30:$F$773,3,FALSE)+HLOOKUP($DL$1659,'[1]Сбытовая надбавка'!$F$5:$H$6,2,FALSE),2)+'[1]Иные услуги'!$C$6+HLOOKUP($DR$1658,'[1]Услуги по передаче'!$G$5:$J$7,3,FALSE))</f>
        <v>1647.5</v>
      </c>
      <c r="ER1677" s="73"/>
      <c r="ES1677" s="73"/>
      <c r="ET1677" s="73"/>
      <c r="EU1677" s="73"/>
      <c r="EV1677" s="74"/>
    </row>
    <row r="1678" spans="1:152" s="38" customFormat="1" ht="15.75" customHeight="1" x14ac:dyDescent="0.2">
      <c r="A1678" s="69">
        <f>$A$131</f>
        <v>45002</v>
      </c>
      <c r="B1678" s="70"/>
      <c r="C1678" s="70"/>
      <c r="D1678" s="70"/>
      <c r="E1678" s="70"/>
      <c r="F1678" s="70"/>
      <c r="G1678" s="70"/>
      <c r="H1678" s="71"/>
      <c r="I1678" s="72">
        <f>IF($A1678="-","-",ROUND(VLOOKUP($A1678+ROUND(LEFT(I$1661,1)/24,5),'[1]ОАО "АТС"'!$A$30:$F$773,3,FALSE)+HLOOKUP($DL$1659,'[1]Сбытовая надбавка'!$F$5:$H$6,2,FALSE),2)+'[1]Иные услуги'!$C$6+HLOOKUP($DR$1658,'[1]Услуги по передаче'!$G$5:$J$7,3,FALSE))</f>
        <v>1581.3600000000001</v>
      </c>
      <c r="J1678" s="73"/>
      <c r="K1678" s="73"/>
      <c r="L1678" s="73"/>
      <c r="M1678" s="73"/>
      <c r="N1678" s="74"/>
      <c r="O1678" s="72">
        <f>IF($A1678="-","-",ROUND(VLOOKUP($A1678+ROUND(LEFT(O$1661,1)/24,5),'[1]ОАО "АТС"'!$A$30:$F$773,3,FALSE)+HLOOKUP($DL$1659,'[1]Сбытовая надбавка'!$F$5:$H$6,2,FALSE),2)+'[1]Иные услуги'!$C$6+HLOOKUP($DR$1658,'[1]Услуги по передаче'!$G$5:$J$7,3,FALSE))</f>
        <v>1576.83</v>
      </c>
      <c r="P1678" s="73"/>
      <c r="Q1678" s="73"/>
      <c r="R1678" s="73"/>
      <c r="S1678" s="73"/>
      <c r="T1678" s="74"/>
      <c r="U1678" s="72">
        <f>IF($A1678="-","-",ROUND(VLOOKUP($A1678+ROUND(LEFT(U$1661,1)/24,5),'[1]ОАО "АТС"'!$A$30:$F$773,3,FALSE)+HLOOKUP($DL$1659,'[1]Сбытовая надбавка'!$F$5:$H$6,2,FALSE),2)+'[1]Иные услуги'!$C$6+HLOOKUP($DR$1658,'[1]Услуги по передаче'!$G$5:$J$7,3,FALSE))</f>
        <v>1576.92</v>
      </c>
      <c r="V1678" s="73"/>
      <c r="W1678" s="73"/>
      <c r="X1678" s="73"/>
      <c r="Y1678" s="73"/>
      <c r="Z1678" s="74"/>
      <c r="AA1678" s="72">
        <f>IF($A1678="-","-",ROUND(VLOOKUP($A1678+ROUND(LEFT(AA$1661,1)/24,5),'[1]ОАО "АТС"'!$A$30:$F$773,3,FALSE)+HLOOKUP($DL$1659,'[1]Сбытовая надбавка'!$F$5:$H$6,2,FALSE),2)+'[1]Иные услуги'!$C$6+HLOOKUP($DR$1658,'[1]Услуги по передаче'!$G$5:$J$7,3,FALSE))</f>
        <v>1576.9</v>
      </c>
      <c r="AB1678" s="73"/>
      <c r="AC1678" s="73"/>
      <c r="AD1678" s="73"/>
      <c r="AE1678" s="73"/>
      <c r="AF1678" s="74"/>
      <c r="AG1678" s="72">
        <f>IF($A1678="-","-",ROUND(VLOOKUP($A1678+ROUND(LEFT(AG$1661,1)/24,5),'[1]ОАО "АТС"'!$A$30:$F$773,3,FALSE)+HLOOKUP($DL$1659,'[1]Сбытовая надбавка'!$F$5:$H$6,2,FALSE),2)+'[1]Иные услуги'!$C$6+HLOOKUP($DR$1658,'[1]Услуги по передаче'!$G$5:$J$7,3,FALSE))</f>
        <v>1576.8400000000001</v>
      </c>
      <c r="AH1678" s="73"/>
      <c r="AI1678" s="73"/>
      <c r="AJ1678" s="73"/>
      <c r="AK1678" s="73"/>
      <c r="AL1678" s="74"/>
      <c r="AM1678" s="72">
        <f>IF($A1678="-","-",ROUND(VLOOKUP($A1678+ROUND(LEFT(AM$1661,1)/24,5),'[1]ОАО "АТС"'!$A$30:$F$773,3,FALSE)+HLOOKUP($DL$1659,'[1]Сбытовая надбавка'!$F$5:$H$6,2,FALSE),2)+'[1]Иные услуги'!$C$6+HLOOKUP($DR$1658,'[1]Услуги по передаче'!$G$5:$J$7,3,FALSE))</f>
        <v>1576.83</v>
      </c>
      <c r="AN1678" s="73"/>
      <c r="AO1678" s="73"/>
      <c r="AP1678" s="73"/>
      <c r="AQ1678" s="73"/>
      <c r="AR1678" s="74"/>
      <c r="AS1678" s="72">
        <f>IF($A1678="-","-",ROUND(VLOOKUP($A1678+ROUND(LEFT(AS$1661,1)/24,5),'[1]ОАО "АТС"'!$A$30:$F$773,3,FALSE)+HLOOKUP($DL$1659,'[1]Сбытовая надбавка'!$F$5:$H$6,2,FALSE),2)+'[1]Иные услуги'!$C$6+HLOOKUP($DR$1658,'[1]Услуги по передаче'!$G$5:$J$7,3,FALSE))</f>
        <v>1576.1999999999998</v>
      </c>
      <c r="AT1678" s="73"/>
      <c r="AU1678" s="73"/>
      <c r="AV1678" s="73"/>
      <c r="AW1678" s="73"/>
      <c r="AX1678" s="74"/>
      <c r="AY1678" s="72">
        <f>IF($A1678="-","-",ROUND(VLOOKUP($A1678+ROUND(LEFT(AY$1661,1)/24,5),'[1]ОАО "АТС"'!$A$30:$F$773,3,FALSE)+HLOOKUP($DL$1659,'[1]Сбытовая надбавка'!$F$5:$H$6,2,FALSE),2)+'[1]Иные услуги'!$C$6+HLOOKUP($DR$1658,'[1]Услуги по передаче'!$G$5:$J$7,3,FALSE))</f>
        <v>1663.7999999999997</v>
      </c>
      <c r="AZ1678" s="73"/>
      <c r="BA1678" s="73"/>
      <c r="BB1678" s="73"/>
      <c r="BC1678" s="73"/>
      <c r="BD1678" s="74"/>
      <c r="BE1678" s="72">
        <f>IF($A1678="-","-",ROUND(VLOOKUP($A1678+ROUND(LEFT(BE$1661,1)/24,5),'[1]ОАО "АТС"'!$A$30:$F$773,3,FALSE)+HLOOKUP($DL$1659,'[1]Сбытовая надбавка'!$F$5:$H$6,2,FALSE),2)+'[1]Иные услуги'!$C$6+HLOOKUP($DR$1658,'[1]Услуги по передаче'!$G$5:$J$7,3,FALSE))</f>
        <v>1576.35</v>
      </c>
      <c r="BF1678" s="73"/>
      <c r="BG1678" s="73"/>
      <c r="BH1678" s="73"/>
      <c r="BI1678" s="73"/>
      <c r="BJ1678" s="74"/>
      <c r="BK1678" s="72">
        <f>IF($A1678="-","-",ROUND(VLOOKUP($A1678+ROUND(LEFT(BK$1661,1)/24,5),'[1]ОАО "АТС"'!$A$30:$F$773,3,FALSE)+HLOOKUP($DL$1659,'[1]Сбытовая надбавка'!$F$5:$H$6,2,FALSE),2)+'[1]Иные услуги'!$C$6+HLOOKUP($DR$1658,'[1]Услуги по передаче'!$G$5:$J$7,3,FALSE))</f>
        <v>1662.4</v>
      </c>
      <c r="BL1678" s="73"/>
      <c r="BM1678" s="73"/>
      <c r="BN1678" s="73"/>
      <c r="BO1678" s="73"/>
      <c r="BP1678" s="74"/>
      <c r="BQ1678" s="72">
        <f>IF($A1678="-","-",ROUND(VLOOKUP($A1678+ROUND(LEFT(BQ$1661,2)/24,5),'[1]ОАО "АТС"'!$A$30:$F$773,3,FALSE)+HLOOKUP($DL$1659,'[1]Сбытовая надбавка'!$F$5:$H$6,2,FALSE),2)+'[1]Иные услуги'!$C$6+HLOOKUP($DR$1658,'[1]Услуги по передаче'!$G$5:$J$7,3,FALSE))</f>
        <v>1689.85</v>
      </c>
      <c r="BR1678" s="73"/>
      <c r="BS1678" s="73"/>
      <c r="BT1678" s="73"/>
      <c r="BU1678" s="73"/>
      <c r="BV1678" s="74"/>
      <c r="BW1678" s="72">
        <f>IF($A1678="-","-",ROUND(VLOOKUP($A1678+ROUND(LEFT(BW$1661,2)/24,5),'[1]ОАО "АТС"'!$A$30:$F$773,3,FALSE)+HLOOKUP($DL$1659,'[1]Сбытовая надбавка'!$F$5:$H$6,2,FALSE),2)+'[1]Иные услуги'!$C$6+HLOOKUP($DR$1658,'[1]Услуги по передаче'!$G$5:$J$7,3,FALSE))</f>
        <v>1697.1599999999999</v>
      </c>
      <c r="BX1678" s="73"/>
      <c r="BY1678" s="73"/>
      <c r="BZ1678" s="73"/>
      <c r="CA1678" s="73"/>
      <c r="CB1678" s="74"/>
      <c r="CC1678" s="72">
        <f>IF($A1678="-","-",ROUND(VLOOKUP($A1678+ROUND(LEFT(CC$1661,2)/24,5),'[1]ОАО "АТС"'!$A$30:$F$773,3,FALSE)+HLOOKUP($DL$1659,'[1]Сбытовая надбавка'!$F$5:$H$6,2,FALSE),2)+'[1]Иные услуги'!$C$6+HLOOKUP($DR$1658,'[1]Услуги по передаче'!$G$5:$J$7,3,FALSE))</f>
        <v>1671.37</v>
      </c>
      <c r="CD1678" s="73"/>
      <c r="CE1678" s="73"/>
      <c r="CF1678" s="73"/>
      <c r="CG1678" s="73"/>
      <c r="CH1678" s="74"/>
      <c r="CI1678" s="72">
        <f>IF($A1678="-","-",ROUND(VLOOKUP($A1678+ROUND(LEFT(CI$1661,2)/24,5),'[1]ОАО "АТС"'!$A$30:$F$773,3,FALSE)+HLOOKUP($DL$1659,'[1]Сбытовая надбавка'!$F$5:$H$6,2,FALSE),2)+'[1]Иные услуги'!$C$6+HLOOKUP($DR$1658,'[1]Услуги по передаче'!$G$5:$J$7,3,FALSE))</f>
        <v>1661.85</v>
      </c>
      <c r="CJ1678" s="73"/>
      <c r="CK1678" s="73"/>
      <c r="CL1678" s="73"/>
      <c r="CM1678" s="73"/>
      <c r="CN1678" s="74"/>
      <c r="CO1678" s="72">
        <f>IF($A1678="-","-",ROUND(VLOOKUP($A1678+ROUND(LEFT(CO$1661,2)/24,5),'[1]ОАО "АТС"'!$A$30:$F$773,3,FALSE)+HLOOKUP($DL$1659,'[1]Сбытовая надбавка'!$F$5:$H$6,2,FALSE),2)+'[1]Иные услуги'!$C$6+HLOOKUP($DR$1658,'[1]Услуги по передаче'!$G$5:$J$7,3,FALSE))</f>
        <v>1666.5099999999998</v>
      </c>
      <c r="CP1678" s="73"/>
      <c r="CQ1678" s="73"/>
      <c r="CR1678" s="73"/>
      <c r="CS1678" s="73"/>
      <c r="CT1678" s="74"/>
      <c r="CU1678" s="72">
        <f>IF($A1678="-","-",ROUND(VLOOKUP($A1678+ROUND(LEFT(CU$1661,2)/24,5),'[1]ОАО "АТС"'!$A$30:$F$773,3,FALSE)+HLOOKUP($DL$1659,'[1]Сбытовая надбавка'!$F$5:$H$6,2,FALSE),2)+'[1]Иные услуги'!$C$6+HLOOKUP($DR$1658,'[1]Услуги по передаче'!$G$5:$J$7,3,FALSE))</f>
        <v>1655.8199999999997</v>
      </c>
      <c r="CV1678" s="73"/>
      <c r="CW1678" s="73"/>
      <c r="CX1678" s="73"/>
      <c r="CY1678" s="73"/>
      <c r="CZ1678" s="74"/>
      <c r="DA1678" s="72">
        <f>IF($A1678="-","-",ROUND(VLOOKUP($A1678+ROUND(LEFT(DA$1661,2)/24,5),'[1]ОАО "АТС"'!$A$30:$F$773,3,FALSE)+HLOOKUP($DL$1659,'[1]Сбытовая надбавка'!$F$5:$H$6,2,FALSE),2)+'[1]Иные услуги'!$C$6+HLOOKUP($DR$1658,'[1]Услуги по передаче'!$G$5:$J$7,3,FALSE))</f>
        <v>1634.2399999999998</v>
      </c>
      <c r="DB1678" s="73"/>
      <c r="DC1678" s="73"/>
      <c r="DD1678" s="73"/>
      <c r="DE1678" s="73"/>
      <c r="DF1678" s="74"/>
      <c r="DG1678" s="72">
        <f>IF($A1678="-","-",ROUND(VLOOKUP($A1678+ROUND(LEFT(DG$1661,2)/24,5),'[1]ОАО "АТС"'!$A$30:$F$773,3,FALSE)+HLOOKUP($DL$1659,'[1]Сбытовая надбавка'!$F$5:$H$6,2,FALSE),2)+'[1]Иные услуги'!$C$6+HLOOKUP($DR$1658,'[1]Услуги по передаче'!$G$5:$J$7,3,FALSE))</f>
        <v>1648.12</v>
      </c>
      <c r="DH1678" s="73"/>
      <c r="DI1678" s="73"/>
      <c r="DJ1678" s="73"/>
      <c r="DK1678" s="73"/>
      <c r="DL1678" s="74"/>
      <c r="DM1678" s="72">
        <f>IF($A1678="-","-",ROUND(VLOOKUP($A1678+ROUND(LEFT(DM$1661,2)/24,5),'[1]ОАО "АТС"'!$A$30:$F$773,3,FALSE)+HLOOKUP($DL$1659,'[1]Сбытовая надбавка'!$F$5:$H$6,2,FALSE),2)+'[1]Иные услуги'!$C$6+HLOOKUP($DR$1658,'[1]Услуги по передаче'!$G$5:$J$7,3,FALSE))</f>
        <v>1693.56</v>
      </c>
      <c r="DN1678" s="73"/>
      <c r="DO1678" s="73"/>
      <c r="DP1678" s="73"/>
      <c r="DQ1678" s="73"/>
      <c r="DR1678" s="74"/>
      <c r="DS1678" s="72">
        <f>IF($A1678="-","-",ROUND(VLOOKUP($A1678+ROUND(LEFT(DS$1661,2)/24,5),'[1]ОАО "АТС"'!$A$30:$F$773,3,FALSE)+HLOOKUP($DL$1659,'[1]Сбытовая надбавка'!$F$5:$H$6,2,FALSE),2)+'[1]Иные услуги'!$C$6+HLOOKUP($DR$1658,'[1]Услуги по передаче'!$G$5:$J$7,3,FALSE))</f>
        <v>1694.17</v>
      </c>
      <c r="DT1678" s="73"/>
      <c r="DU1678" s="73"/>
      <c r="DV1678" s="73"/>
      <c r="DW1678" s="73"/>
      <c r="DX1678" s="74"/>
      <c r="DY1678" s="72">
        <f>IF($A1678="-","-",ROUND(VLOOKUP($A1678+ROUND(LEFT(DY$1661,2)/24,5),'[1]ОАО "АТС"'!$A$30:$F$773,3,FALSE)+HLOOKUP($DL$1659,'[1]Сбытовая надбавка'!$F$5:$H$6,2,FALSE),2)+'[1]Иные услуги'!$C$6+HLOOKUP($DR$1658,'[1]Услуги по передаче'!$G$5:$J$7,3,FALSE))</f>
        <v>1629.7599999999998</v>
      </c>
      <c r="DZ1678" s="73"/>
      <c r="EA1678" s="73"/>
      <c r="EB1678" s="73"/>
      <c r="EC1678" s="73"/>
      <c r="ED1678" s="74"/>
      <c r="EE1678" s="72">
        <f>IF($A1678="-","-",ROUND(VLOOKUP($A1678+ROUND(LEFT(EE$1661,2)/24,5),'[1]ОАО "АТС"'!$A$30:$F$773,3,FALSE)+HLOOKUP($DL$1659,'[1]Сбытовая надбавка'!$F$5:$H$6,2,FALSE),2)+'[1]Иные услуги'!$C$6+HLOOKUP($DR$1658,'[1]Услуги по передаче'!$G$5:$J$7,3,FALSE))</f>
        <v>1575.4299999999998</v>
      </c>
      <c r="EF1678" s="73"/>
      <c r="EG1678" s="73"/>
      <c r="EH1678" s="73"/>
      <c r="EI1678" s="73"/>
      <c r="EJ1678" s="74"/>
      <c r="EK1678" s="72">
        <f>IF($A1678="-","-",ROUND(VLOOKUP($A1678+ROUND(LEFT(EK$1661,2)/24,5),'[1]ОАО "АТС"'!$A$30:$F$773,3,FALSE)+HLOOKUP($DL$1659,'[1]Сбытовая надбавка'!$F$5:$H$6,2,FALSE),2)+'[1]Иные услуги'!$C$6+HLOOKUP($DR$1658,'[1]Услуги по передаче'!$G$5:$J$7,3,FALSE))</f>
        <v>1732.79</v>
      </c>
      <c r="EL1678" s="73"/>
      <c r="EM1678" s="73"/>
      <c r="EN1678" s="73"/>
      <c r="EO1678" s="73"/>
      <c r="EP1678" s="74"/>
      <c r="EQ1678" s="72">
        <f>IF($A1678="-","-",ROUND(VLOOKUP($A1678+ROUND(LEFT(EQ$1661,2)/24,5),'[1]ОАО "АТС"'!$A$30:$F$773,3,FALSE)+HLOOKUP($DL$1659,'[1]Сбытовая надбавка'!$F$5:$H$6,2,FALSE),2)+'[1]Иные услуги'!$C$6+HLOOKUP($DR$1658,'[1]Услуги по передаче'!$G$5:$J$7,3,FALSE))</f>
        <v>1624.94</v>
      </c>
      <c r="ER1678" s="73"/>
      <c r="ES1678" s="73"/>
      <c r="ET1678" s="73"/>
      <c r="EU1678" s="73"/>
      <c r="EV1678" s="74"/>
    </row>
    <row r="1679" spans="1:152" s="38" customFormat="1" ht="15.75" customHeight="1" x14ac:dyDescent="0.2">
      <c r="A1679" s="69">
        <f>$A$132</f>
        <v>45003</v>
      </c>
      <c r="B1679" s="70"/>
      <c r="C1679" s="70"/>
      <c r="D1679" s="70"/>
      <c r="E1679" s="70"/>
      <c r="F1679" s="70"/>
      <c r="G1679" s="70"/>
      <c r="H1679" s="71"/>
      <c r="I1679" s="72">
        <f>IF($A1679="-","-",ROUND(VLOOKUP($A1679+ROUND(LEFT(I$1661,1)/24,5),'[1]ОАО "АТС"'!$A$30:$F$773,3,FALSE)+HLOOKUP($DL$1659,'[1]Сбытовая надбавка'!$F$5:$H$6,2,FALSE),2)+'[1]Иные услуги'!$C$6+HLOOKUP($DR$1658,'[1]Услуги по передаче'!$G$5:$J$7,3,FALSE))</f>
        <v>1576.5099999999998</v>
      </c>
      <c r="J1679" s="73"/>
      <c r="K1679" s="73"/>
      <c r="L1679" s="73"/>
      <c r="M1679" s="73"/>
      <c r="N1679" s="74"/>
      <c r="O1679" s="72">
        <f>IF($A1679="-","-",ROUND(VLOOKUP($A1679+ROUND(LEFT(O$1661,1)/24,5),'[1]ОАО "АТС"'!$A$30:$F$773,3,FALSE)+HLOOKUP($DL$1659,'[1]Сбытовая надбавка'!$F$5:$H$6,2,FALSE),2)+'[1]Иные услуги'!$C$6+HLOOKUP($DR$1658,'[1]Услуги по передаче'!$G$5:$J$7,3,FALSE))</f>
        <v>1576.69</v>
      </c>
      <c r="P1679" s="73"/>
      <c r="Q1679" s="73"/>
      <c r="R1679" s="73"/>
      <c r="S1679" s="73"/>
      <c r="T1679" s="74"/>
      <c r="U1679" s="72">
        <f>IF($A1679="-","-",ROUND(VLOOKUP($A1679+ROUND(LEFT(U$1661,1)/24,5),'[1]ОАО "АТС"'!$A$30:$F$773,3,FALSE)+HLOOKUP($DL$1659,'[1]Сбытовая надбавка'!$F$5:$H$6,2,FALSE),2)+'[1]Иные услуги'!$C$6+HLOOKUP($DR$1658,'[1]Услуги по передаче'!$G$5:$J$7,3,FALSE))</f>
        <v>1576.7999999999997</v>
      </c>
      <c r="V1679" s="73"/>
      <c r="W1679" s="73"/>
      <c r="X1679" s="73"/>
      <c r="Y1679" s="73"/>
      <c r="Z1679" s="74"/>
      <c r="AA1679" s="72">
        <f>IF($A1679="-","-",ROUND(VLOOKUP($A1679+ROUND(LEFT(AA$1661,1)/24,5),'[1]ОАО "АТС"'!$A$30:$F$773,3,FALSE)+HLOOKUP($DL$1659,'[1]Сбытовая надбавка'!$F$5:$H$6,2,FALSE),2)+'[1]Иные услуги'!$C$6+HLOOKUP($DR$1658,'[1]Услуги по передаче'!$G$5:$J$7,3,FALSE))</f>
        <v>1576.83</v>
      </c>
      <c r="AB1679" s="73"/>
      <c r="AC1679" s="73"/>
      <c r="AD1679" s="73"/>
      <c r="AE1679" s="73"/>
      <c r="AF1679" s="74"/>
      <c r="AG1679" s="72">
        <f>IF($A1679="-","-",ROUND(VLOOKUP($A1679+ROUND(LEFT(AG$1661,1)/24,5),'[1]ОАО "АТС"'!$A$30:$F$773,3,FALSE)+HLOOKUP($DL$1659,'[1]Сбытовая надбавка'!$F$5:$H$6,2,FALSE),2)+'[1]Иные услуги'!$C$6+HLOOKUP($DR$1658,'[1]Услуги по передаче'!$G$5:$J$7,3,FALSE))</f>
        <v>1576.7799999999997</v>
      </c>
      <c r="AH1679" s="73"/>
      <c r="AI1679" s="73"/>
      <c r="AJ1679" s="73"/>
      <c r="AK1679" s="73"/>
      <c r="AL1679" s="74"/>
      <c r="AM1679" s="72">
        <f>IF($A1679="-","-",ROUND(VLOOKUP($A1679+ROUND(LEFT(AM$1661,1)/24,5),'[1]ОАО "АТС"'!$A$30:$F$773,3,FALSE)+HLOOKUP($DL$1659,'[1]Сбытовая надбавка'!$F$5:$H$6,2,FALSE),2)+'[1]Иные услуги'!$C$6+HLOOKUP($DR$1658,'[1]Услуги по передаче'!$G$5:$J$7,3,FALSE))</f>
        <v>1576.77</v>
      </c>
      <c r="AN1679" s="73"/>
      <c r="AO1679" s="73"/>
      <c r="AP1679" s="73"/>
      <c r="AQ1679" s="73"/>
      <c r="AR1679" s="74"/>
      <c r="AS1679" s="72">
        <f>IF($A1679="-","-",ROUND(VLOOKUP($A1679+ROUND(LEFT(AS$1661,1)/24,5),'[1]ОАО "АТС"'!$A$30:$F$773,3,FALSE)+HLOOKUP($DL$1659,'[1]Сбытовая надбавка'!$F$5:$H$6,2,FALSE),2)+'[1]Иные услуги'!$C$6+HLOOKUP($DR$1658,'[1]Услуги по передаче'!$G$5:$J$7,3,FALSE))</f>
        <v>1576.2199999999998</v>
      </c>
      <c r="AT1679" s="73"/>
      <c r="AU1679" s="73"/>
      <c r="AV1679" s="73"/>
      <c r="AW1679" s="73"/>
      <c r="AX1679" s="74"/>
      <c r="AY1679" s="72">
        <f>IF($A1679="-","-",ROUND(VLOOKUP($A1679+ROUND(LEFT(AY$1661,1)/24,5),'[1]ОАО "АТС"'!$A$30:$F$773,3,FALSE)+HLOOKUP($DL$1659,'[1]Сбытовая надбавка'!$F$5:$H$6,2,FALSE),2)+'[1]Иные услуги'!$C$6+HLOOKUP($DR$1658,'[1]Услуги по передаче'!$G$5:$J$7,3,FALSE))</f>
        <v>1576.25</v>
      </c>
      <c r="AZ1679" s="73"/>
      <c r="BA1679" s="73"/>
      <c r="BB1679" s="73"/>
      <c r="BC1679" s="73"/>
      <c r="BD1679" s="74"/>
      <c r="BE1679" s="72">
        <f>IF($A1679="-","-",ROUND(VLOOKUP($A1679+ROUND(LEFT(BE$1661,1)/24,5),'[1]ОАО "АТС"'!$A$30:$F$773,3,FALSE)+HLOOKUP($DL$1659,'[1]Сбытовая надбавка'!$F$5:$H$6,2,FALSE),2)+'[1]Иные услуги'!$C$6+HLOOKUP($DR$1658,'[1]Услуги по передаче'!$G$5:$J$7,3,FALSE))</f>
        <v>1576.48</v>
      </c>
      <c r="BF1679" s="73"/>
      <c r="BG1679" s="73"/>
      <c r="BH1679" s="73"/>
      <c r="BI1679" s="73"/>
      <c r="BJ1679" s="74"/>
      <c r="BK1679" s="72">
        <f>IF($A1679="-","-",ROUND(VLOOKUP($A1679+ROUND(LEFT(BK$1661,1)/24,5),'[1]ОАО "АТС"'!$A$30:$F$773,3,FALSE)+HLOOKUP($DL$1659,'[1]Сбытовая надбавка'!$F$5:$H$6,2,FALSE),2)+'[1]Иные услуги'!$C$6+HLOOKUP($DR$1658,'[1]Услуги по передаче'!$G$5:$J$7,3,FALSE))</f>
        <v>1576.56</v>
      </c>
      <c r="BL1679" s="73"/>
      <c r="BM1679" s="73"/>
      <c r="BN1679" s="73"/>
      <c r="BO1679" s="73"/>
      <c r="BP1679" s="74"/>
      <c r="BQ1679" s="72">
        <f>IF($A1679="-","-",ROUND(VLOOKUP($A1679+ROUND(LEFT(BQ$1661,2)/24,5),'[1]ОАО "АТС"'!$A$30:$F$773,3,FALSE)+HLOOKUP($DL$1659,'[1]Сбытовая надбавка'!$F$5:$H$6,2,FALSE),2)+'[1]Иные услуги'!$C$6+HLOOKUP($DR$1658,'[1]Услуги по передаче'!$G$5:$J$7,3,FALSE))</f>
        <v>1576.58</v>
      </c>
      <c r="BR1679" s="73"/>
      <c r="BS1679" s="73"/>
      <c r="BT1679" s="73"/>
      <c r="BU1679" s="73"/>
      <c r="BV1679" s="74"/>
      <c r="BW1679" s="72">
        <f>IF($A1679="-","-",ROUND(VLOOKUP($A1679+ROUND(LEFT(BW$1661,2)/24,5),'[1]ОАО "АТС"'!$A$30:$F$773,3,FALSE)+HLOOKUP($DL$1659,'[1]Сбытовая надбавка'!$F$5:$H$6,2,FALSE),2)+'[1]Иные услуги'!$C$6+HLOOKUP($DR$1658,'[1]Услуги по передаче'!$G$5:$J$7,3,FALSE))</f>
        <v>1576.62</v>
      </c>
      <c r="BX1679" s="73"/>
      <c r="BY1679" s="73"/>
      <c r="BZ1679" s="73"/>
      <c r="CA1679" s="73"/>
      <c r="CB1679" s="74"/>
      <c r="CC1679" s="72">
        <f>IF($A1679="-","-",ROUND(VLOOKUP($A1679+ROUND(LEFT(CC$1661,2)/24,5),'[1]ОАО "АТС"'!$A$30:$F$773,3,FALSE)+HLOOKUP($DL$1659,'[1]Сбытовая надбавка'!$F$5:$H$6,2,FALSE),2)+'[1]Иные услуги'!$C$6+HLOOKUP($DR$1658,'[1]Услуги по передаче'!$G$5:$J$7,3,FALSE))</f>
        <v>1576.5900000000001</v>
      </c>
      <c r="CD1679" s="73"/>
      <c r="CE1679" s="73"/>
      <c r="CF1679" s="73"/>
      <c r="CG1679" s="73"/>
      <c r="CH1679" s="74"/>
      <c r="CI1679" s="72">
        <f>IF($A1679="-","-",ROUND(VLOOKUP($A1679+ROUND(LEFT(CI$1661,2)/24,5),'[1]ОАО "АТС"'!$A$30:$F$773,3,FALSE)+HLOOKUP($DL$1659,'[1]Сбытовая надбавка'!$F$5:$H$6,2,FALSE),2)+'[1]Иные услуги'!$C$6+HLOOKUP($DR$1658,'[1]Услуги по передаче'!$G$5:$J$7,3,FALSE))</f>
        <v>1576.65</v>
      </c>
      <c r="CJ1679" s="73"/>
      <c r="CK1679" s="73"/>
      <c r="CL1679" s="73"/>
      <c r="CM1679" s="73"/>
      <c r="CN1679" s="74"/>
      <c r="CO1679" s="72">
        <f>IF($A1679="-","-",ROUND(VLOOKUP($A1679+ROUND(LEFT(CO$1661,2)/24,5),'[1]ОАО "АТС"'!$A$30:$F$773,3,FALSE)+HLOOKUP($DL$1659,'[1]Сбытовая надбавка'!$F$5:$H$6,2,FALSE),2)+'[1]Иные услуги'!$C$6+HLOOKUP($DR$1658,'[1]Услуги по передаче'!$G$5:$J$7,3,FALSE))</f>
        <v>1576.69</v>
      </c>
      <c r="CP1679" s="73"/>
      <c r="CQ1679" s="73"/>
      <c r="CR1679" s="73"/>
      <c r="CS1679" s="73"/>
      <c r="CT1679" s="74"/>
      <c r="CU1679" s="72">
        <f>IF($A1679="-","-",ROUND(VLOOKUP($A1679+ROUND(LEFT(CU$1661,2)/24,5),'[1]ОАО "АТС"'!$A$30:$F$773,3,FALSE)+HLOOKUP($DL$1659,'[1]Сбытовая надбавка'!$F$5:$H$6,2,FALSE),2)+'[1]Иные услуги'!$C$6+HLOOKUP($DR$1658,'[1]Услуги по передаче'!$G$5:$J$7,3,FALSE))</f>
        <v>1576.85</v>
      </c>
      <c r="CV1679" s="73"/>
      <c r="CW1679" s="73"/>
      <c r="CX1679" s="73"/>
      <c r="CY1679" s="73"/>
      <c r="CZ1679" s="74"/>
      <c r="DA1679" s="72">
        <f>IF($A1679="-","-",ROUND(VLOOKUP($A1679+ROUND(LEFT(DA$1661,2)/24,5),'[1]ОАО "АТС"'!$A$30:$F$773,3,FALSE)+HLOOKUP($DL$1659,'[1]Сбытовая надбавка'!$F$5:$H$6,2,FALSE),2)+'[1]Иные услуги'!$C$6+HLOOKUP($DR$1658,'[1]Услуги по передаче'!$G$5:$J$7,3,FALSE))</f>
        <v>1576.8600000000001</v>
      </c>
      <c r="DB1679" s="73"/>
      <c r="DC1679" s="73"/>
      <c r="DD1679" s="73"/>
      <c r="DE1679" s="73"/>
      <c r="DF1679" s="74"/>
      <c r="DG1679" s="72">
        <f>IF($A1679="-","-",ROUND(VLOOKUP($A1679+ROUND(LEFT(DG$1661,2)/24,5),'[1]ОАО "АТС"'!$A$30:$F$773,3,FALSE)+HLOOKUP($DL$1659,'[1]Сбытовая надбавка'!$F$5:$H$6,2,FALSE),2)+'[1]Иные услуги'!$C$6+HLOOKUP($DR$1658,'[1]Услуги по передаче'!$G$5:$J$7,3,FALSE))</f>
        <v>1576.92</v>
      </c>
      <c r="DH1679" s="73"/>
      <c r="DI1679" s="73"/>
      <c r="DJ1679" s="73"/>
      <c r="DK1679" s="73"/>
      <c r="DL1679" s="74"/>
      <c r="DM1679" s="72">
        <f>IF($A1679="-","-",ROUND(VLOOKUP($A1679+ROUND(LEFT(DM$1661,2)/24,5),'[1]ОАО "АТС"'!$A$30:$F$773,3,FALSE)+HLOOKUP($DL$1659,'[1]Сбытовая надбавка'!$F$5:$H$6,2,FALSE),2)+'[1]Иные услуги'!$C$6+HLOOKUP($DR$1658,'[1]Услуги по передаче'!$G$5:$J$7,3,FALSE))</f>
        <v>1606.23</v>
      </c>
      <c r="DN1679" s="73"/>
      <c r="DO1679" s="73"/>
      <c r="DP1679" s="73"/>
      <c r="DQ1679" s="73"/>
      <c r="DR1679" s="74"/>
      <c r="DS1679" s="72">
        <f>IF($A1679="-","-",ROUND(VLOOKUP($A1679+ROUND(LEFT(DS$1661,2)/24,5),'[1]ОАО "АТС"'!$A$30:$F$773,3,FALSE)+HLOOKUP($DL$1659,'[1]Сбытовая надбавка'!$F$5:$H$6,2,FALSE),2)+'[1]Иные услуги'!$C$6+HLOOKUP($DR$1658,'[1]Услуги по передаче'!$G$5:$J$7,3,FALSE))</f>
        <v>1601.4499999999998</v>
      </c>
      <c r="DT1679" s="73"/>
      <c r="DU1679" s="73"/>
      <c r="DV1679" s="73"/>
      <c r="DW1679" s="73"/>
      <c r="DX1679" s="74"/>
      <c r="DY1679" s="72">
        <f>IF($A1679="-","-",ROUND(VLOOKUP($A1679+ROUND(LEFT(DY$1661,2)/24,5),'[1]ОАО "АТС"'!$A$30:$F$773,3,FALSE)+HLOOKUP($DL$1659,'[1]Сбытовая надбавка'!$F$5:$H$6,2,FALSE),2)+'[1]Иные услуги'!$C$6+HLOOKUP($DR$1658,'[1]Услуги по передаче'!$G$5:$J$7,3,FALSE))</f>
        <v>1576.0699999999997</v>
      </c>
      <c r="DZ1679" s="73"/>
      <c r="EA1679" s="73"/>
      <c r="EB1679" s="73"/>
      <c r="EC1679" s="73"/>
      <c r="ED1679" s="74"/>
      <c r="EE1679" s="72">
        <f>IF($A1679="-","-",ROUND(VLOOKUP($A1679+ROUND(LEFT(EE$1661,2)/24,5),'[1]ОАО "АТС"'!$A$30:$F$773,3,FALSE)+HLOOKUP($DL$1659,'[1]Сбытовая надбавка'!$F$5:$H$6,2,FALSE),2)+'[1]Иные услуги'!$C$6+HLOOKUP($DR$1658,'[1]Услуги по передаче'!$G$5:$J$7,3,FALSE))</f>
        <v>1575.87</v>
      </c>
      <c r="EF1679" s="73"/>
      <c r="EG1679" s="73"/>
      <c r="EH1679" s="73"/>
      <c r="EI1679" s="73"/>
      <c r="EJ1679" s="74"/>
      <c r="EK1679" s="72">
        <f>IF($A1679="-","-",ROUND(VLOOKUP($A1679+ROUND(LEFT(EK$1661,2)/24,5),'[1]ОАО "АТС"'!$A$30:$F$773,3,FALSE)+HLOOKUP($DL$1659,'[1]Сбытовая надбавка'!$F$5:$H$6,2,FALSE),2)+'[1]Иные услуги'!$C$6+HLOOKUP($DR$1658,'[1]Услуги по передаче'!$G$5:$J$7,3,FALSE))</f>
        <v>1669.1999999999998</v>
      </c>
      <c r="EL1679" s="73"/>
      <c r="EM1679" s="73"/>
      <c r="EN1679" s="73"/>
      <c r="EO1679" s="73"/>
      <c r="EP1679" s="74"/>
      <c r="EQ1679" s="72">
        <f>IF($A1679="-","-",ROUND(VLOOKUP($A1679+ROUND(LEFT(EQ$1661,2)/24,5),'[1]ОАО "АТС"'!$A$30:$F$773,3,FALSE)+HLOOKUP($DL$1659,'[1]Сбытовая надбавка'!$F$5:$H$6,2,FALSE),2)+'[1]Иные услуги'!$C$6+HLOOKUP($DR$1658,'[1]Услуги по передаче'!$G$5:$J$7,3,FALSE))</f>
        <v>1608.1599999999999</v>
      </c>
      <c r="ER1679" s="73"/>
      <c r="ES1679" s="73"/>
      <c r="ET1679" s="73"/>
      <c r="EU1679" s="73"/>
      <c r="EV1679" s="74"/>
    </row>
    <row r="1680" spans="1:152" s="38" customFormat="1" ht="15.75" customHeight="1" x14ac:dyDescent="0.2">
      <c r="A1680" s="69">
        <f>$A$133</f>
        <v>45004</v>
      </c>
      <c r="B1680" s="70"/>
      <c r="C1680" s="70"/>
      <c r="D1680" s="70"/>
      <c r="E1680" s="70"/>
      <c r="F1680" s="70"/>
      <c r="G1680" s="70"/>
      <c r="H1680" s="71"/>
      <c r="I1680" s="72">
        <f>IF($A1680="-","-",ROUND(VLOOKUP($A1680+ROUND(LEFT(I$1661,1)/24,5),'[1]ОАО "АТС"'!$A$30:$F$773,3,FALSE)+HLOOKUP($DL$1659,'[1]Сбытовая надбавка'!$F$5:$H$6,2,FALSE),2)+'[1]Иные услуги'!$C$6+HLOOKUP($DR$1658,'[1]Услуги по передаче'!$G$5:$J$7,3,FALSE))</f>
        <v>1576.6399999999999</v>
      </c>
      <c r="J1680" s="73"/>
      <c r="K1680" s="73"/>
      <c r="L1680" s="73"/>
      <c r="M1680" s="73"/>
      <c r="N1680" s="74"/>
      <c r="O1680" s="72">
        <f>IF($A1680="-","-",ROUND(VLOOKUP($A1680+ROUND(LEFT(O$1661,1)/24,5),'[1]ОАО "АТС"'!$A$30:$F$773,3,FALSE)+HLOOKUP($DL$1659,'[1]Сбытовая надбавка'!$F$5:$H$6,2,FALSE),2)+'[1]Иные услуги'!$C$6+HLOOKUP($DR$1658,'[1]Услуги по передаче'!$G$5:$J$7,3,FALSE))</f>
        <v>1576.6999999999998</v>
      </c>
      <c r="P1680" s="73"/>
      <c r="Q1680" s="73"/>
      <c r="R1680" s="73"/>
      <c r="S1680" s="73"/>
      <c r="T1680" s="74"/>
      <c r="U1680" s="72">
        <f>IF($A1680="-","-",ROUND(VLOOKUP($A1680+ROUND(LEFT(U$1661,1)/24,5),'[1]ОАО "АТС"'!$A$30:$F$773,3,FALSE)+HLOOKUP($DL$1659,'[1]Сбытовая надбавка'!$F$5:$H$6,2,FALSE),2)+'[1]Иные услуги'!$C$6+HLOOKUP($DR$1658,'[1]Услуги по передаче'!$G$5:$J$7,3,FALSE))</f>
        <v>1576.8600000000001</v>
      </c>
      <c r="V1680" s="73"/>
      <c r="W1680" s="73"/>
      <c r="X1680" s="73"/>
      <c r="Y1680" s="73"/>
      <c r="Z1680" s="74"/>
      <c r="AA1680" s="72">
        <f>IF($A1680="-","-",ROUND(VLOOKUP($A1680+ROUND(LEFT(AA$1661,1)/24,5),'[1]ОАО "АТС"'!$A$30:$F$773,3,FALSE)+HLOOKUP($DL$1659,'[1]Сбытовая надбавка'!$F$5:$H$6,2,FALSE),2)+'[1]Иные услуги'!$C$6+HLOOKUP($DR$1658,'[1]Услуги по передаче'!$G$5:$J$7,3,FALSE))</f>
        <v>1576.8600000000001</v>
      </c>
      <c r="AB1680" s="73"/>
      <c r="AC1680" s="73"/>
      <c r="AD1680" s="73"/>
      <c r="AE1680" s="73"/>
      <c r="AF1680" s="74"/>
      <c r="AG1680" s="72">
        <f>IF($A1680="-","-",ROUND(VLOOKUP($A1680+ROUND(LEFT(AG$1661,1)/24,5),'[1]ОАО "АТС"'!$A$30:$F$773,3,FALSE)+HLOOKUP($DL$1659,'[1]Сбытовая надбавка'!$F$5:$H$6,2,FALSE),2)+'[1]Иные услуги'!$C$6+HLOOKUP($DR$1658,'[1]Услуги по передаче'!$G$5:$J$7,3,FALSE))</f>
        <v>1576.8199999999997</v>
      </c>
      <c r="AH1680" s="73"/>
      <c r="AI1680" s="73"/>
      <c r="AJ1680" s="73"/>
      <c r="AK1680" s="73"/>
      <c r="AL1680" s="74"/>
      <c r="AM1680" s="72">
        <f>IF($A1680="-","-",ROUND(VLOOKUP($A1680+ROUND(LEFT(AM$1661,1)/24,5),'[1]ОАО "АТС"'!$A$30:$F$773,3,FALSE)+HLOOKUP($DL$1659,'[1]Сбытовая надбавка'!$F$5:$H$6,2,FALSE),2)+'[1]Иные услуги'!$C$6+HLOOKUP($DR$1658,'[1]Услуги по передаче'!$G$5:$J$7,3,FALSE))</f>
        <v>1576.75</v>
      </c>
      <c r="AN1680" s="73"/>
      <c r="AO1680" s="73"/>
      <c r="AP1680" s="73"/>
      <c r="AQ1680" s="73"/>
      <c r="AR1680" s="74"/>
      <c r="AS1680" s="72">
        <f>IF($A1680="-","-",ROUND(VLOOKUP($A1680+ROUND(LEFT(AS$1661,1)/24,5),'[1]ОАО "АТС"'!$A$30:$F$773,3,FALSE)+HLOOKUP($DL$1659,'[1]Сбытовая надбавка'!$F$5:$H$6,2,FALSE),2)+'[1]Иные услуги'!$C$6+HLOOKUP($DR$1658,'[1]Услуги по передаче'!$G$5:$J$7,3,FALSE))</f>
        <v>1576.2199999999998</v>
      </c>
      <c r="AT1680" s="73"/>
      <c r="AU1680" s="73"/>
      <c r="AV1680" s="73"/>
      <c r="AW1680" s="73"/>
      <c r="AX1680" s="74"/>
      <c r="AY1680" s="72">
        <f>IF($A1680="-","-",ROUND(VLOOKUP($A1680+ROUND(LEFT(AY$1661,1)/24,5),'[1]ОАО "АТС"'!$A$30:$F$773,3,FALSE)+HLOOKUP($DL$1659,'[1]Сбытовая надбавка'!$F$5:$H$6,2,FALSE),2)+'[1]Иные услуги'!$C$6+HLOOKUP($DR$1658,'[1]Услуги по передаче'!$G$5:$J$7,3,FALSE))</f>
        <v>1576.4099999999999</v>
      </c>
      <c r="AZ1680" s="73"/>
      <c r="BA1680" s="73"/>
      <c r="BB1680" s="73"/>
      <c r="BC1680" s="73"/>
      <c r="BD1680" s="74"/>
      <c r="BE1680" s="72">
        <f>IF($A1680="-","-",ROUND(VLOOKUP($A1680+ROUND(LEFT(BE$1661,1)/24,5),'[1]ОАО "АТС"'!$A$30:$F$773,3,FALSE)+HLOOKUP($DL$1659,'[1]Сбытовая надбавка'!$F$5:$H$6,2,FALSE),2)+'[1]Иные услуги'!$C$6+HLOOKUP($DR$1658,'[1]Услуги по передаче'!$G$5:$J$7,3,FALSE))</f>
        <v>1576.4</v>
      </c>
      <c r="BF1680" s="73"/>
      <c r="BG1680" s="73"/>
      <c r="BH1680" s="73"/>
      <c r="BI1680" s="73"/>
      <c r="BJ1680" s="74"/>
      <c r="BK1680" s="72">
        <f>IF($A1680="-","-",ROUND(VLOOKUP($A1680+ROUND(LEFT(BK$1661,1)/24,5),'[1]ОАО "АТС"'!$A$30:$F$773,3,FALSE)+HLOOKUP($DL$1659,'[1]Сбытовая надбавка'!$F$5:$H$6,2,FALSE),2)+'[1]Иные услуги'!$C$6+HLOOKUP($DR$1658,'[1]Услуги по передаче'!$G$5:$J$7,3,FALSE))</f>
        <v>1576.65</v>
      </c>
      <c r="BL1680" s="73"/>
      <c r="BM1680" s="73"/>
      <c r="BN1680" s="73"/>
      <c r="BO1680" s="73"/>
      <c r="BP1680" s="74"/>
      <c r="BQ1680" s="72">
        <f>IF($A1680="-","-",ROUND(VLOOKUP($A1680+ROUND(LEFT(BQ$1661,2)/24,5),'[1]ОАО "АТС"'!$A$30:$F$773,3,FALSE)+HLOOKUP($DL$1659,'[1]Сбытовая надбавка'!$F$5:$H$6,2,FALSE),2)+'[1]Иные услуги'!$C$6+HLOOKUP($DR$1658,'[1]Услуги по передаче'!$G$5:$J$7,3,FALSE))</f>
        <v>1576.5499999999997</v>
      </c>
      <c r="BR1680" s="73"/>
      <c r="BS1680" s="73"/>
      <c r="BT1680" s="73"/>
      <c r="BU1680" s="73"/>
      <c r="BV1680" s="74"/>
      <c r="BW1680" s="72">
        <f>IF($A1680="-","-",ROUND(VLOOKUP($A1680+ROUND(LEFT(BW$1661,2)/24,5),'[1]ОАО "АТС"'!$A$30:$F$773,3,FALSE)+HLOOKUP($DL$1659,'[1]Сбытовая надбавка'!$F$5:$H$6,2,FALSE),2)+'[1]Иные услуги'!$C$6+HLOOKUP($DR$1658,'[1]Услуги по передаче'!$G$5:$J$7,3,FALSE))</f>
        <v>1576.6999999999998</v>
      </c>
      <c r="BX1680" s="73"/>
      <c r="BY1680" s="73"/>
      <c r="BZ1680" s="73"/>
      <c r="CA1680" s="73"/>
      <c r="CB1680" s="74"/>
      <c r="CC1680" s="72">
        <f>IF($A1680="-","-",ROUND(VLOOKUP($A1680+ROUND(LEFT(CC$1661,2)/24,5),'[1]ОАО "АТС"'!$A$30:$F$773,3,FALSE)+HLOOKUP($DL$1659,'[1]Сбытовая надбавка'!$F$5:$H$6,2,FALSE),2)+'[1]Иные услуги'!$C$6+HLOOKUP($DR$1658,'[1]Услуги по передаче'!$G$5:$J$7,3,FALSE))</f>
        <v>1576.67</v>
      </c>
      <c r="CD1680" s="73"/>
      <c r="CE1680" s="73"/>
      <c r="CF1680" s="73"/>
      <c r="CG1680" s="73"/>
      <c r="CH1680" s="74"/>
      <c r="CI1680" s="72">
        <f>IF($A1680="-","-",ROUND(VLOOKUP($A1680+ROUND(LEFT(CI$1661,2)/24,5),'[1]ОАО "АТС"'!$A$30:$F$773,3,FALSE)+HLOOKUP($DL$1659,'[1]Сбытовая надбавка'!$F$5:$H$6,2,FALSE),2)+'[1]Иные услуги'!$C$6+HLOOKUP($DR$1658,'[1]Услуги по передаче'!$G$5:$J$7,3,FALSE))</f>
        <v>1576.69</v>
      </c>
      <c r="CJ1680" s="73"/>
      <c r="CK1680" s="73"/>
      <c r="CL1680" s="73"/>
      <c r="CM1680" s="73"/>
      <c r="CN1680" s="74"/>
      <c r="CO1680" s="72">
        <f>IF($A1680="-","-",ROUND(VLOOKUP($A1680+ROUND(LEFT(CO$1661,2)/24,5),'[1]ОАО "АТС"'!$A$30:$F$773,3,FALSE)+HLOOKUP($DL$1659,'[1]Сбытовая надбавка'!$F$5:$H$6,2,FALSE),2)+'[1]Иные услуги'!$C$6+HLOOKUP($DR$1658,'[1]Услуги по передаче'!$G$5:$J$7,3,FALSE))</f>
        <v>1576.73</v>
      </c>
      <c r="CP1680" s="73"/>
      <c r="CQ1680" s="73"/>
      <c r="CR1680" s="73"/>
      <c r="CS1680" s="73"/>
      <c r="CT1680" s="74"/>
      <c r="CU1680" s="72">
        <f>IF($A1680="-","-",ROUND(VLOOKUP($A1680+ROUND(LEFT(CU$1661,2)/24,5),'[1]ОАО "АТС"'!$A$30:$F$773,3,FALSE)+HLOOKUP($DL$1659,'[1]Сбытовая надбавка'!$F$5:$H$6,2,FALSE),2)+'[1]Иные услуги'!$C$6+HLOOKUP($DR$1658,'[1]Услуги по передаче'!$G$5:$J$7,3,FALSE))</f>
        <v>1576.8600000000001</v>
      </c>
      <c r="CV1680" s="73"/>
      <c r="CW1680" s="73"/>
      <c r="CX1680" s="73"/>
      <c r="CY1680" s="73"/>
      <c r="CZ1680" s="74"/>
      <c r="DA1680" s="72">
        <f>IF($A1680="-","-",ROUND(VLOOKUP($A1680+ROUND(LEFT(DA$1661,2)/24,5),'[1]ОАО "АТС"'!$A$30:$F$773,3,FALSE)+HLOOKUP($DL$1659,'[1]Сбытовая надбавка'!$F$5:$H$6,2,FALSE),2)+'[1]Иные услуги'!$C$6+HLOOKUP($DR$1658,'[1]Услуги по передаче'!$G$5:$J$7,3,FALSE))</f>
        <v>1576.8600000000001</v>
      </c>
      <c r="DB1680" s="73"/>
      <c r="DC1680" s="73"/>
      <c r="DD1680" s="73"/>
      <c r="DE1680" s="73"/>
      <c r="DF1680" s="74"/>
      <c r="DG1680" s="72">
        <f>IF($A1680="-","-",ROUND(VLOOKUP($A1680+ROUND(LEFT(DG$1661,2)/24,5),'[1]ОАО "АТС"'!$A$30:$F$773,3,FALSE)+HLOOKUP($DL$1659,'[1]Сбытовая надбавка'!$F$5:$H$6,2,FALSE),2)+'[1]Иные услуги'!$C$6+HLOOKUP($DR$1658,'[1]Услуги по передаче'!$G$5:$J$7,3,FALSE))</f>
        <v>1576.9499999999998</v>
      </c>
      <c r="DH1680" s="73"/>
      <c r="DI1680" s="73"/>
      <c r="DJ1680" s="73"/>
      <c r="DK1680" s="73"/>
      <c r="DL1680" s="74"/>
      <c r="DM1680" s="72">
        <f>IF($A1680="-","-",ROUND(VLOOKUP($A1680+ROUND(LEFT(DM$1661,2)/24,5),'[1]ОАО "АТС"'!$A$30:$F$773,3,FALSE)+HLOOKUP($DL$1659,'[1]Сбытовая надбавка'!$F$5:$H$6,2,FALSE),2)+'[1]Иные услуги'!$C$6+HLOOKUP($DR$1658,'[1]Услуги по передаче'!$G$5:$J$7,3,FALSE))</f>
        <v>1575.1100000000001</v>
      </c>
      <c r="DN1680" s="73"/>
      <c r="DO1680" s="73"/>
      <c r="DP1680" s="73"/>
      <c r="DQ1680" s="73"/>
      <c r="DR1680" s="74"/>
      <c r="DS1680" s="72">
        <f>IF($A1680="-","-",ROUND(VLOOKUP($A1680+ROUND(LEFT(DS$1661,2)/24,5),'[1]ОАО "АТС"'!$A$30:$F$773,3,FALSE)+HLOOKUP($DL$1659,'[1]Сбытовая надбавка'!$F$5:$H$6,2,FALSE),2)+'[1]Иные услуги'!$C$6+HLOOKUP($DR$1658,'[1]Услуги по передаче'!$G$5:$J$7,3,FALSE))</f>
        <v>1614.96</v>
      </c>
      <c r="DT1680" s="73"/>
      <c r="DU1680" s="73"/>
      <c r="DV1680" s="73"/>
      <c r="DW1680" s="73"/>
      <c r="DX1680" s="74"/>
      <c r="DY1680" s="72">
        <f>IF($A1680="-","-",ROUND(VLOOKUP($A1680+ROUND(LEFT(DY$1661,2)/24,5),'[1]ОАО "АТС"'!$A$30:$F$773,3,FALSE)+HLOOKUP($DL$1659,'[1]Сбытовая надбавка'!$F$5:$H$6,2,FALSE),2)+'[1]Иные услуги'!$C$6+HLOOKUP($DR$1658,'[1]Услуги по передаче'!$G$5:$J$7,3,FALSE))</f>
        <v>1582.83</v>
      </c>
      <c r="DZ1680" s="73"/>
      <c r="EA1680" s="73"/>
      <c r="EB1680" s="73"/>
      <c r="EC1680" s="73"/>
      <c r="ED1680" s="74"/>
      <c r="EE1680" s="72">
        <f>IF($A1680="-","-",ROUND(VLOOKUP($A1680+ROUND(LEFT(EE$1661,2)/24,5),'[1]ОАО "АТС"'!$A$30:$F$773,3,FALSE)+HLOOKUP($DL$1659,'[1]Сбытовая надбавка'!$F$5:$H$6,2,FALSE),2)+'[1]Иные услуги'!$C$6+HLOOKUP($DR$1658,'[1]Услуги по передаче'!$G$5:$J$7,3,FALSE))</f>
        <v>1575.54</v>
      </c>
      <c r="EF1680" s="73"/>
      <c r="EG1680" s="73"/>
      <c r="EH1680" s="73"/>
      <c r="EI1680" s="73"/>
      <c r="EJ1680" s="74"/>
      <c r="EK1680" s="72">
        <f>IF($A1680="-","-",ROUND(VLOOKUP($A1680+ROUND(LEFT(EK$1661,2)/24,5),'[1]ОАО "АТС"'!$A$30:$F$773,3,FALSE)+HLOOKUP($DL$1659,'[1]Сбытовая надбавка'!$F$5:$H$6,2,FALSE),2)+'[1]Иные услуги'!$C$6+HLOOKUP($DR$1658,'[1]Услуги по передаче'!$G$5:$J$7,3,FALSE))</f>
        <v>1670.1799999999998</v>
      </c>
      <c r="EL1680" s="73"/>
      <c r="EM1680" s="73"/>
      <c r="EN1680" s="73"/>
      <c r="EO1680" s="73"/>
      <c r="EP1680" s="74"/>
      <c r="EQ1680" s="72">
        <f>IF($A1680="-","-",ROUND(VLOOKUP($A1680+ROUND(LEFT(EQ$1661,2)/24,5),'[1]ОАО "АТС"'!$A$30:$F$773,3,FALSE)+HLOOKUP($DL$1659,'[1]Сбытовая надбавка'!$F$5:$H$6,2,FALSE),2)+'[1]Иные услуги'!$C$6+HLOOKUP($DR$1658,'[1]Услуги по передаче'!$G$5:$J$7,3,FALSE))</f>
        <v>1601.52</v>
      </c>
      <c r="ER1680" s="73"/>
      <c r="ES1680" s="73"/>
      <c r="ET1680" s="73"/>
      <c r="EU1680" s="73"/>
      <c r="EV1680" s="74"/>
    </row>
    <row r="1681" spans="1:152" s="38" customFormat="1" ht="15.75" customHeight="1" x14ac:dyDescent="0.2">
      <c r="A1681" s="69">
        <f>$A$134</f>
        <v>45005</v>
      </c>
      <c r="B1681" s="70"/>
      <c r="C1681" s="70"/>
      <c r="D1681" s="70"/>
      <c r="E1681" s="70"/>
      <c r="F1681" s="70"/>
      <c r="G1681" s="70"/>
      <c r="H1681" s="71"/>
      <c r="I1681" s="72">
        <f>IF($A1681="-","-",ROUND(VLOOKUP($A1681+ROUND(LEFT(I$1661,1)/24,5),'[1]ОАО "АТС"'!$A$30:$F$773,3,FALSE)+HLOOKUP($DL$1659,'[1]Сбытовая надбавка'!$F$5:$H$6,2,FALSE),2)+'[1]Иные услуги'!$C$6+HLOOKUP($DR$1658,'[1]Услуги по передаче'!$G$5:$J$7,3,FALSE))</f>
        <v>1576.5900000000001</v>
      </c>
      <c r="J1681" s="73"/>
      <c r="K1681" s="73"/>
      <c r="L1681" s="73"/>
      <c r="M1681" s="73"/>
      <c r="N1681" s="74"/>
      <c r="O1681" s="72">
        <f>IF($A1681="-","-",ROUND(VLOOKUP($A1681+ROUND(LEFT(O$1661,1)/24,5),'[1]ОАО "АТС"'!$A$30:$F$773,3,FALSE)+HLOOKUP($DL$1659,'[1]Сбытовая надбавка'!$F$5:$H$6,2,FALSE),2)+'[1]Иные услуги'!$C$6+HLOOKUP($DR$1658,'[1]Услуги по передаче'!$G$5:$J$7,3,FALSE))</f>
        <v>1576.7799999999997</v>
      </c>
      <c r="P1681" s="73"/>
      <c r="Q1681" s="73"/>
      <c r="R1681" s="73"/>
      <c r="S1681" s="73"/>
      <c r="T1681" s="74"/>
      <c r="U1681" s="72">
        <f>IF($A1681="-","-",ROUND(VLOOKUP($A1681+ROUND(LEFT(U$1661,1)/24,5),'[1]ОАО "АТС"'!$A$30:$F$773,3,FALSE)+HLOOKUP($DL$1659,'[1]Сбытовая надбавка'!$F$5:$H$6,2,FALSE),2)+'[1]Иные услуги'!$C$6+HLOOKUP($DR$1658,'[1]Услуги по передаче'!$G$5:$J$7,3,FALSE))</f>
        <v>1576.7399999999998</v>
      </c>
      <c r="V1681" s="73"/>
      <c r="W1681" s="73"/>
      <c r="X1681" s="73"/>
      <c r="Y1681" s="73"/>
      <c r="Z1681" s="74"/>
      <c r="AA1681" s="72">
        <f>IF($A1681="-","-",ROUND(VLOOKUP($A1681+ROUND(LEFT(AA$1661,1)/24,5),'[1]ОАО "АТС"'!$A$30:$F$773,3,FALSE)+HLOOKUP($DL$1659,'[1]Сбытовая надбавка'!$F$5:$H$6,2,FALSE),2)+'[1]Иные услуги'!$C$6+HLOOKUP($DR$1658,'[1]Услуги по передаче'!$G$5:$J$7,3,FALSE))</f>
        <v>1576.6999999999998</v>
      </c>
      <c r="AB1681" s="73"/>
      <c r="AC1681" s="73"/>
      <c r="AD1681" s="73"/>
      <c r="AE1681" s="73"/>
      <c r="AF1681" s="74"/>
      <c r="AG1681" s="72">
        <f>IF($A1681="-","-",ROUND(VLOOKUP($A1681+ROUND(LEFT(AG$1661,1)/24,5),'[1]ОАО "АТС"'!$A$30:$F$773,3,FALSE)+HLOOKUP($DL$1659,'[1]Сбытовая надбавка'!$F$5:$H$6,2,FALSE),2)+'[1]Иные услуги'!$C$6+HLOOKUP($DR$1658,'[1]Услуги по передаче'!$G$5:$J$7,3,FALSE))</f>
        <v>1576.6</v>
      </c>
      <c r="AH1681" s="73"/>
      <c r="AI1681" s="73"/>
      <c r="AJ1681" s="73"/>
      <c r="AK1681" s="73"/>
      <c r="AL1681" s="74"/>
      <c r="AM1681" s="72">
        <f>IF($A1681="-","-",ROUND(VLOOKUP($A1681+ROUND(LEFT(AM$1661,1)/24,5),'[1]ОАО "АТС"'!$A$30:$F$773,3,FALSE)+HLOOKUP($DL$1659,'[1]Сбытовая надбавка'!$F$5:$H$6,2,FALSE),2)+'[1]Иные услуги'!$C$6+HLOOKUP($DR$1658,'[1]Услуги по передаче'!$G$5:$J$7,3,FALSE))</f>
        <v>1576.6100000000001</v>
      </c>
      <c r="AN1681" s="73"/>
      <c r="AO1681" s="73"/>
      <c r="AP1681" s="73"/>
      <c r="AQ1681" s="73"/>
      <c r="AR1681" s="74"/>
      <c r="AS1681" s="72">
        <f>IF($A1681="-","-",ROUND(VLOOKUP($A1681+ROUND(LEFT(AS$1661,1)/24,5),'[1]ОАО "АТС"'!$A$30:$F$773,3,FALSE)+HLOOKUP($DL$1659,'[1]Сбытовая надбавка'!$F$5:$H$6,2,FALSE),2)+'[1]Иные услуги'!$C$6+HLOOKUP($DR$1658,'[1]Услуги по передаче'!$G$5:$J$7,3,FALSE))</f>
        <v>1575.85</v>
      </c>
      <c r="AT1681" s="73"/>
      <c r="AU1681" s="73"/>
      <c r="AV1681" s="73"/>
      <c r="AW1681" s="73"/>
      <c r="AX1681" s="74"/>
      <c r="AY1681" s="72">
        <f>IF($A1681="-","-",ROUND(VLOOKUP($A1681+ROUND(LEFT(AY$1661,1)/24,5),'[1]ОАО "АТС"'!$A$30:$F$773,3,FALSE)+HLOOKUP($DL$1659,'[1]Сбытовая надбавка'!$F$5:$H$6,2,FALSE),2)+'[1]Иные услуги'!$C$6+HLOOKUP($DR$1658,'[1]Услуги по передаче'!$G$5:$J$7,3,FALSE))</f>
        <v>1651.79</v>
      </c>
      <c r="AZ1681" s="73"/>
      <c r="BA1681" s="73"/>
      <c r="BB1681" s="73"/>
      <c r="BC1681" s="73"/>
      <c r="BD1681" s="74"/>
      <c r="BE1681" s="72">
        <f>IF($A1681="-","-",ROUND(VLOOKUP($A1681+ROUND(LEFT(BE$1661,1)/24,5),'[1]ОАО "АТС"'!$A$30:$F$773,3,FALSE)+HLOOKUP($DL$1659,'[1]Сбытовая надбавка'!$F$5:$H$6,2,FALSE),2)+'[1]Иные услуги'!$C$6+HLOOKUP($DR$1658,'[1]Услуги по передаче'!$G$5:$J$7,3,FALSE))</f>
        <v>1576.38</v>
      </c>
      <c r="BF1681" s="73"/>
      <c r="BG1681" s="73"/>
      <c r="BH1681" s="73"/>
      <c r="BI1681" s="73"/>
      <c r="BJ1681" s="74"/>
      <c r="BK1681" s="72">
        <f>IF($A1681="-","-",ROUND(VLOOKUP($A1681+ROUND(LEFT(BK$1661,1)/24,5),'[1]ОАО "АТС"'!$A$30:$F$773,3,FALSE)+HLOOKUP($DL$1659,'[1]Сбытовая надбавка'!$F$5:$H$6,2,FALSE),2)+'[1]Иные услуги'!$C$6+HLOOKUP($DR$1658,'[1]Услуги по передаче'!$G$5:$J$7,3,FALSE))</f>
        <v>1624.96</v>
      </c>
      <c r="BL1681" s="73"/>
      <c r="BM1681" s="73"/>
      <c r="BN1681" s="73"/>
      <c r="BO1681" s="73"/>
      <c r="BP1681" s="74"/>
      <c r="BQ1681" s="72">
        <f>IF($A1681="-","-",ROUND(VLOOKUP($A1681+ROUND(LEFT(BQ$1661,2)/24,5),'[1]ОАО "АТС"'!$A$30:$F$773,3,FALSE)+HLOOKUP($DL$1659,'[1]Сбытовая надбавка'!$F$5:$H$6,2,FALSE),2)+'[1]Иные услуги'!$C$6+HLOOKUP($DR$1658,'[1]Услуги по передаче'!$G$5:$J$7,3,FALSE))</f>
        <v>1634.69</v>
      </c>
      <c r="BR1681" s="73"/>
      <c r="BS1681" s="73"/>
      <c r="BT1681" s="73"/>
      <c r="BU1681" s="73"/>
      <c r="BV1681" s="74"/>
      <c r="BW1681" s="72">
        <f>IF($A1681="-","-",ROUND(VLOOKUP($A1681+ROUND(LEFT(BW$1661,2)/24,5),'[1]ОАО "АТС"'!$A$30:$F$773,3,FALSE)+HLOOKUP($DL$1659,'[1]Сбытовая надбавка'!$F$5:$H$6,2,FALSE),2)+'[1]Иные услуги'!$C$6+HLOOKUP($DR$1658,'[1]Услуги по передаче'!$G$5:$J$7,3,FALSE))</f>
        <v>1622.94</v>
      </c>
      <c r="BX1681" s="73"/>
      <c r="BY1681" s="73"/>
      <c r="BZ1681" s="73"/>
      <c r="CA1681" s="73"/>
      <c r="CB1681" s="74"/>
      <c r="CC1681" s="72">
        <f>IF($A1681="-","-",ROUND(VLOOKUP($A1681+ROUND(LEFT(CC$1661,2)/24,5),'[1]ОАО "АТС"'!$A$30:$F$773,3,FALSE)+HLOOKUP($DL$1659,'[1]Сбытовая надбавка'!$F$5:$H$6,2,FALSE),2)+'[1]Иные услуги'!$C$6+HLOOKUP($DR$1658,'[1]Услуги по передаче'!$G$5:$J$7,3,FALSE))</f>
        <v>1583.06</v>
      </c>
      <c r="CD1681" s="73"/>
      <c r="CE1681" s="73"/>
      <c r="CF1681" s="73"/>
      <c r="CG1681" s="73"/>
      <c r="CH1681" s="74"/>
      <c r="CI1681" s="72">
        <f>IF($A1681="-","-",ROUND(VLOOKUP($A1681+ROUND(LEFT(CI$1661,2)/24,5),'[1]ОАО "АТС"'!$A$30:$F$773,3,FALSE)+HLOOKUP($DL$1659,'[1]Сбытовая надбавка'!$F$5:$H$6,2,FALSE),2)+'[1]Иные услуги'!$C$6+HLOOKUP($DR$1658,'[1]Услуги по передаче'!$G$5:$J$7,3,FALSE))</f>
        <v>1576.4299999999998</v>
      </c>
      <c r="CJ1681" s="73"/>
      <c r="CK1681" s="73"/>
      <c r="CL1681" s="73"/>
      <c r="CM1681" s="73"/>
      <c r="CN1681" s="74"/>
      <c r="CO1681" s="72">
        <f>IF($A1681="-","-",ROUND(VLOOKUP($A1681+ROUND(LEFT(CO$1661,2)/24,5),'[1]ОАО "АТС"'!$A$30:$F$773,3,FALSE)+HLOOKUP($DL$1659,'[1]Сбытовая надбавка'!$F$5:$H$6,2,FALSE),2)+'[1]Иные услуги'!$C$6+HLOOKUP($DR$1658,'[1]Услуги по передаче'!$G$5:$J$7,3,FALSE))</f>
        <v>1576.46</v>
      </c>
      <c r="CP1681" s="73"/>
      <c r="CQ1681" s="73"/>
      <c r="CR1681" s="73"/>
      <c r="CS1681" s="73"/>
      <c r="CT1681" s="74"/>
      <c r="CU1681" s="72">
        <f>IF($A1681="-","-",ROUND(VLOOKUP($A1681+ROUND(LEFT(CU$1661,2)/24,5),'[1]ОАО "АТС"'!$A$30:$F$773,3,FALSE)+HLOOKUP($DL$1659,'[1]Сбытовая надбавка'!$F$5:$H$6,2,FALSE),2)+'[1]Иные услуги'!$C$6+HLOOKUP($DR$1658,'[1]Услуги по передаче'!$G$5:$J$7,3,FALSE))</f>
        <v>1576.69</v>
      </c>
      <c r="CV1681" s="73"/>
      <c r="CW1681" s="73"/>
      <c r="CX1681" s="73"/>
      <c r="CY1681" s="73"/>
      <c r="CZ1681" s="74"/>
      <c r="DA1681" s="72">
        <f>IF($A1681="-","-",ROUND(VLOOKUP($A1681+ROUND(LEFT(DA$1661,2)/24,5),'[1]ОАО "АТС"'!$A$30:$F$773,3,FALSE)+HLOOKUP($DL$1659,'[1]Сбытовая надбавка'!$F$5:$H$6,2,FALSE),2)+'[1]Иные услуги'!$C$6+HLOOKUP($DR$1658,'[1]Услуги по передаче'!$G$5:$J$7,3,FALSE))</f>
        <v>1576.8199999999997</v>
      </c>
      <c r="DB1681" s="73"/>
      <c r="DC1681" s="73"/>
      <c r="DD1681" s="73"/>
      <c r="DE1681" s="73"/>
      <c r="DF1681" s="74"/>
      <c r="DG1681" s="72">
        <f>IF($A1681="-","-",ROUND(VLOOKUP($A1681+ROUND(LEFT(DG$1661,2)/24,5),'[1]ОАО "АТС"'!$A$30:$F$773,3,FALSE)+HLOOKUP($DL$1659,'[1]Сбытовая надбавка'!$F$5:$H$6,2,FALSE),2)+'[1]Иные услуги'!$C$6+HLOOKUP($DR$1658,'[1]Услуги по передаче'!$G$5:$J$7,3,FALSE))</f>
        <v>1576.85</v>
      </c>
      <c r="DH1681" s="73"/>
      <c r="DI1681" s="73"/>
      <c r="DJ1681" s="73"/>
      <c r="DK1681" s="73"/>
      <c r="DL1681" s="74"/>
      <c r="DM1681" s="72">
        <f>IF($A1681="-","-",ROUND(VLOOKUP($A1681+ROUND(LEFT(DM$1661,2)/24,5),'[1]ОАО "АТС"'!$A$30:$F$773,3,FALSE)+HLOOKUP($DL$1659,'[1]Сбытовая надбавка'!$F$5:$H$6,2,FALSE),2)+'[1]Иные услуги'!$C$6+HLOOKUP($DR$1658,'[1]Услуги по передаче'!$G$5:$J$7,3,FALSE))</f>
        <v>1606.4</v>
      </c>
      <c r="DN1681" s="73"/>
      <c r="DO1681" s="73"/>
      <c r="DP1681" s="73"/>
      <c r="DQ1681" s="73"/>
      <c r="DR1681" s="74"/>
      <c r="DS1681" s="72">
        <f>IF($A1681="-","-",ROUND(VLOOKUP($A1681+ROUND(LEFT(DS$1661,2)/24,5),'[1]ОАО "АТС"'!$A$30:$F$773,3,FALSE)+HLOOKUP($DL$1659,'[1]Сбытовая надбавка'!$F$5:$H$6,2,FALSE),2)+'[1]Иные услуги'!$C$6+HLOOKUP($DR$1658,'[1]Услуги по передаче'!$G$5:$J$7,3,FALSE))</f>
        <v>1655.4899999999998</v>
      </c>
      <c r="DT1681" s="73"/>
      <c r="DU1681" s="73"/>
      <c r="DV1681" s="73"/>
      <c r="DW1681" s="73"/>
      <c r="DX1681" s="74"/>
      <c r="DY1681" s="72">
        <f>IF($A1681="-","-",ROUND(VLOOKUP($A1681+ROUND(LEFT(DY$1661,2)/24,5),'[1]ОАО "АТС"'!$A$30:$F$773,3,FALSE)+HLOOKUP($DL$1659,'[1]Сбытовая надбавка'!$F$5:$H$6,2,FALSE),2)+'[1]Иные услуги'!$C$6+HLOOKUP($DR$1658,'[1]Услуги по передаче'!$G$5:$J$7,3,FALSE))</f>
        <v>1602.52</v>
      </c>
      <c r="DZ1681" s="73"/>
      <c r="EA1681" s="73"/>
      <c r="EB1681" s="73"/>
      <c r="EC1681" s="73"/>
      <c r="ED1681" s="74"/>
      <c r="EE1681" s="72">
        <f>IF($A1681="-","-",ROUND(VLOOKUP($A1681+ROUND(LEFT(EE$1661,2)/24,5),'[1]ОАО "АТС"'!$A$30:$F$773,3,FALSE)+HLOOKUP($DL$1659,'[1]Сбытовая надбавка'!$F$5:$H$6,2,FALSE),2)+'[1]Иные услуги'!$C$6+HLOOKUP($DR$1658,'[1]Услуги по передаче'!$G$5:$J$7,3,FALSE))</f>
        <v>1575.3199999999997</v>
      </c>
      <c r="EF1681" s="73"/>
      <c r="EG1681" s="73"/>
      <c r="EH1681" s="73"/>
      <c r="EI1681" s="73"/>
      <c r="EJ1681" s="74"/>
      <c r="EK1681" s="72">
        <f>IF($A1681="-","-",ROUND(VLOOKUP($A1681+ROUND(LEFT(EK$1661,2)/24,5),'[1]ОАО "АТС"'!$A$30:$F$773,3,FALSE)+HLOOKUP($DL$1659,'[1]Сбытовая надбавка'!$F$5:$H$6,2,FALSE),2)+'[1]Иные услуги'!$C$6+HLOOKUP($DR$1658,'[1]Услуги по передаче'!$G$5:$J$7,3,FALSE))</f>
        <v>1707.87</v>
      </c>
      <c r="EL1681" s="73"/>
      <c r="EM1681" s="73"/>
      <c r="EN1681" s="73"/>
      <c r="EO1681" s="73"/>
      <c r="EP1681" s="74"/>
      <c r="EQ1681" s="72">
        <f>IF($A1681="-","-",ROUND(VLOOKUP($A1681+ROUND(LEFT(EQ$1661,2)/24,5),'[1]ОАО "АТС"'!$A$30:$F$773,3,FALSE)+HLOOKUP($DL$1659,'[1]Сбытовая надбавка'!$F$5:$H$6,2,FALSE),2)+'[1]Иные услуги'!$C$6+HLOOKUP($DR$1658,'[1]Услуги по передаче'!$G$5:$J$7,3,FALSE))</f>
        <v>1604.37</v>
      </c>
      <c r="ER1681" s="73"/>
      <c r="ES1681" s="73"/>
      <c r="ET1681" s="73"/>
      <c r="EU1681" s="73"/>
      <c r="EV1681" s="74"/>
    </row>
    <row r="1682" spans="1:152" s="38" customFormat="1" ht="15.75" customHeight="1" x14ac:dyDescent="0.2">
      <c r="A1682" s="69">
        <f>$A$135</f>
        <v>45006</v>
      </c>
      <c r="B1682" s="70"/>
      <c r="C1682" s="70"/>
      <c r="D1682" s="70"/>
      <c r="E1682" s="70"/>
      <c r="F1682" s="70"/>
      <c r="G1682" s="70"/>
      <c r="H1682" s="71"/>
      <c r="I1682" s="72">
        <f>IF($A1682="-","-",ROUND(VLOOKUP($A1682+ROUND(LEFT(I$1661,1)/24,5),'[1]ОАО "АТС"'!$A$30:$F$773,3,FALSE)+HLOOKUP($DL$1659,'[1]Сбытовая надбавка'!$F$5:$H$6,2,FALSE),2)+'[1]Иные услуги'!$C$6+HLOOKUP($DR$1658,'[1]Услуги по передаче'!$G$5:$J$7,3,FALSE))</f>
        <v>1576.54</v>
      </c>
      <c r="J1682" s="73"/>
      <c r="K1682" s="73"/>
      <c r="L1682" s="73"/>
      <c r="M1682" s="73"/>
      <c r="N1682" s="74"/>
      <c r="O1682" s="72">
        <f>IF($A1682="-","-",ROUND(VLOOKUP($A1682+ROUND(LEFT(O$1661,1)/24,5),'[1]ОАО "АТС"'!$A$30:$F$773,3,FALSE)+HLOOKUP($DL$1659,'[1]Сбытовая надбавка'!$F$5:$H$6,2,FALSE),2)+'[1]Иные услуги'!$C$6+HLOOKUP($DR$1658,'[1]Услуги по передаче'!$G$5:$J$7,3,FALSE))</f>
        <v>1576.25</v>
      </c>
      <c r="P1682" s="73"/>
      <c r="Q1682" s="73"/>
      <c r="R1682" s="73"/>
      <c r="S1682" s="73"/>
      <c r="T1682" s="74"/>
      <c r="U1682" s="72">
        <f>IF($A1682="-","-",ROUND(VLOOKUP($A1682+ROUND(LEFT(U$1661,1)/24,5),'[1]ОАО "АТС"'!$A$30:$F$773,3,FALSE)+HLOOKUP($DL$1659,'[1]Сбытовая надбавка'!$F$5:$H$6,2,FALSE),2)+'[1]Иные услуги'!$C$6+HLOOKUP($DR$1658,'[1]Услуги по передаче'!$G$5:$J$7,3,FALSE))</f>
        <v>1576.77</v>
      </c>
      <c r="V1682" s="73"/>
      <c r="W1682" s="73"/>
      <c r="X1682" s="73"/>
      <c r="Y1682" s="73"/>
      <c r="Z1682" s="74"/>
      <c r="AA1682" s="72">
        <f>IF($A1682="-","-",ROUND(VLOOKUP($A1682+ROUND(LEFT(AA$1661,1)/24,5),'[1]ОАО "АТС"'!$A$30:$F$773,3,FALSE)+HLOOKUP($DL$1659,'[1]Сбытовая надбавка'!$F$5:$H$6,2,FALSE),2)+'[1]Иные услуги'!$C$6+HLOOKUP($DR$1658,'[1]Услуги по передаче'!$G$5:$J$7,3,FALSE))</f>
        <v>1576.77</v>
      </c>
      <c r="AB1682" s="73"/>
      <c r="AC1682" s="73"/>
      <c r="AD1682" s="73"/>
      <c r="AE1682" s="73"/>
      <c r="AF1682" s="74"/>
      <c r="AG1682" s="72">
        <f>IF($A1682="-","-",ROUND(VLOOKUP($A1682+ROUND(LEFT(AG$1661,1)/24,5),'[1]ОАО "АТС"'!$A$30:$F$773,3,FALSE)+HLOOKUP($DL$1659,'[1]Сбытовая надбавка'!$F$5:$H$6,2,FALSE),2)+'[1]Иные услуги'!$C$6+HLOOKUP($DR$1658,'[1]Услуги по передаче'!$G$5:$J$7,3,FALSE))</f>
        <v>1576.69</v>
      </c>
      <c r="AH1682" s="73"/>
      <c r="AI1682" s="73"/>
      <c r="AJ1682" s="73"/>
      <c r="AK1682" s="73"/>
      <c r="AL1682" s="74"/>
      <c r="AM1682" s="72">
        <f>IF($A1682="-","-",ROUND(VLOOKUP($A1682+ROUND(LEFT(AM$1661,1)/24,5),'[1]ОАО "АТС"'!$A$30:$F$773,3,FALSE)+HLOOKUP($DL$1659,'[1]Сбытовая надбавка'!$F$5:$H$6,2,FALSE),2)+'[1]Иные услуги'!$C$6+HLOOKUP($DR$1658,'[1]Услуги по передаче'!$G$5:$J$7,3,FALSE))</f>
        <v>1576.67</v>
      </c>
      <c r="AN1682" s="73"/>
      <c r="AO1682" s="73"/>
      <c r="AP1682" s="73"/>
      <c r="AQ1682" s="73"/>
      <c r="AR1682" s="74"/>
      <c r="AS1682" s="72">
        <f>IF($A1682="-","-",ROUND(VLOOKUP($A1682+ROUND(LEFT(AS$1661,1)/24,5),'[1]ОАО "АТС"'!$A$30:$F$773,3,FALSE)+HLOOKUP($DL$1659,'[1]Сбытовая надбавка'!$F$5:$H$6,2,FALSE),2)+'[1]Иные услуги'!$C$6+HLOOKUP($DR$1658,'[1]Услуги по передаче'!$G$5:$J$7,3,FALSE))</f>
        <v>1576.06</v>
      </c>
      <c r="AT1682" s="73"/>
      <c r="AU1682" s="73"/>
      <c r="AV1682" s="73"/>
      <c r="AW1682" s="73"/>
      <c r="AX1682" s="74"/>
      <c r="AY1682" s="72">
        <f>IF($A1682="-","-",ROUND(VLOOKUP($A1682+ROUND(LEFT(AY$1661,1)/24,5),'[1]ОАО "АТС"'!$A$30:$F$773,3,FALSE)+HLOOKUP($DL$1659,'[1]Сбытовая надбавка'!$F$5:$H$6,2,FALSE),2)+'[1]Иные услуги'!$C$6+HLOOKUP($DR$1658,'[1]Услуги по передаче'!$G$5:$J$7,3,FALSE))</f>
        <v>1647.6</v>
      </c>
      <c r="AZ1682" s="73"/>
      <c r="BA1682" s="73"/>
      <c r="BB1682" s="73"/>
      <c r="BC1682" s="73"/>
      <c r="BD1682" s="74"/>
      <c r="BE1682" s="72">
        <f>IF($A1682="-","-",ROUND(VLOOKUP($A1682+ROUND(LEFT(BE$1661,1)/24,5),'[1]ОАО "АТС"'!$A$30:$F$773,3,FALSE)+HLOOKUP($DL$1659,'[1]Сбытовая надбавка'!$F$5:$H$6,2,FALSE),2)+'[1]Иные услуги'!$C$6+HLOOKUP($DR$1658,'[1]Услуги по передаче'!$G$5:$J$7,3,FALSE))</f>
        <v>1576.3400000000001</v>
      </c>
      <c r="BF1682" s="73"/>
      <c r="BG1682" s="73"/>
      <c r="BH1682" s="73"/>
      <c r="BI1682" s="73"/>
      <c r="BJ1682" s="74"/>
      <c r="BK1682" s="72">
        <f>IF($A1682="-","-",ROUND(VLOOKUP($A1682+ROUND(LEFT(BK$1661,1)/24,5),'[1]ОАО "АТС"'!$A$30:$F$773,3,FALSE)+HLOOKUP($DL$1659,'[1]Сбытовая надбавка'!$F$5:$H$6,2,FALSE),2)+'[1]Иные услуги'!$C$6+HLOOKUP($DR$1658,'[1]Услуги по передаче'!$G$5:$J$7,3,FALSE))</f>
        <v>1634.9299999999998</v>
      </c>
      <c r="BL1682" s="73"/>
      <c r="BM1682" s="73"/>
      <c r="BN1682" s="73"/>
      <c r="BO1682" s="73"/>
      <c r="BP1682" s="74"/>
      <c r="BQ1682" s="72">
        <f>IF($A1682="-","-",ROUND(VLOOKUP($A1682+ROUND(LEFT(BQ$1661,2)/24,5),'[1]ОАО "АТС"'!$A$30:$F$773,3,FALSE)+HLOOKUP($DL$1659,'[1]Сбытовая надбавка'!$F$5:$H$6,2,FALSE),2)+'[1]Иные услуги'!$C$6+HLOOKUP($DR$1658,'[1]Услуги по передаче'!$G$5:$J$7,3,FALSE))</f>
        <v>1644.71</v>
      </c>
      <c r="BR1682" s="73"/>
      <c r="BS1682" s="73"/>
      <c r="BT1682" s="73"/>
      <c r="BU1682" s="73"/>
      <c r="BV1682" s="74"/>
      <c r="BW1682" s="72">
        <f>IF($A1682="-","-",ROUND(VLOOKUP($A1682+ROUND(LEFT(BW$1661,2)/24,5),'[1]ОАО "АТС"'!$A$30:$F$773,3,FALSE)+HLOOKUP($DL$1659,'[1]Сбытовая надбавка'!$F$5:$H$6,2,FALSE),2)+'[1]Иные услуги'!$C$6+HLOOKUP($DR$1658,'[1]Услуги по передаче'!$G$5:$J$7,3,FALSE))</f>
        <v>1631.5699999999997</v>
      </c>
      <c r="BX1682" s="73"/>
      <c r="BY1682" s="73"/>
      <c r="BZ1682" s="73"/>
      <c r="CA1682" s="73"/>
      <c r="CB1682" s="74"/>
      <c r="CC1682" s="72">
        <f>IF($A1682="-","-",ROUND(VLOOKUP($A1682+ROUND(LEFT(CC$1661,2)/24,5),'[1]ОАО "АТС"'!$A$30:$F$773,3,FALSE)+HLOOKUP($DL$1659,'[1]Сбытовая надбавка'!$F$5:$H$6,2,FALSE),2)+'[1]Иные услуги'!$C$6+HLOOKUP($DR$1658,'[1]Услуги по передаче'!$G$5:$J$7,3,FALSE))</f>
        <v>1589.5099999999998</v>
      </c>
      <c r="CD1682" s="73"/>
      <c r="CE1682" s="73"/>
      <c r="CF1682" s="73"/>
      <c r="CG1682" s="73"/>
      <c r="CH1682" s="74"/>
      <c r="CI1682" s="72">
        <f>IF($A1682="-","-",ROUND(VLOOKUP($A1682+ROUND(LEFT(CI$1661,2)/24,5),'[1]ОАО "АТС"'!$A$30:$F$773,3,FALSE)+HLOOKUP($DL$1659,'[1]Сбытовая надбавка'!$F$5:$H$6,2,FALSE),2)+'[1]Иные услуги'!$C$6+HLOOKUP($DR$1658,'[1]Услуги по передаче'!$G$5:$J$7,3,FALSE))</f>
        <v>1576.5299999999997</v>
      </c>
      <c r="CJ1682" s="73"/>
      <c r="CK1682" s="73"/>
      <c r="CL1682" s="73"/>
      <c r="CM1682" s="73"/>
      <c r="CN1682" s="74"/>
      <c r="CO1682" s="72">
        <f>IF($A1682="-","-",ROUND(VLOOKUP($A1682+ROUND(LEFT(CO$1661,2)/24,5),'[1]ОАО "АТС"'!$A$30:$F$773,3,FALSE)+HLOOKUP($DL$1659,'[1]Сбытовая надбавка'!$F$5:$H$6,2,FALSE),2)+'[1]Иные услуги'!$C$6+HLOOKUP($DR$1658,'[1]Услуги по передаче'!$G$5:$J$7,3,FALSE))</f>
        <v>1576.54</v>
      </c>
      <c r="CP1682" s="73"/>
      <c r="CQ1682" s="73"/>
      <c r="CR1682" s="73"/>
      <c r="CS1682" s="73"/>
      <c r="CT1682" s="74"/>
      <c r="CU1682" s="72">
        <f>IF($A1682="-","-",ROUND(VLOOKUP($A1682+ROUND(LEFT(CU$1661,2)/24,5),'[1]ОАО "АТС"'!$A$30:$F$773,3,FALSE)+HLOOKUP($DL$1659,'[1]Сбытовая надбавка'!$F$5:$H$6,2,FALSE),2)+'[1]Иные услуги'!$C$6+HLOOKUP($DR$1658,'[1]Услуги по передаче'!$G$5:$J$7,3,FALSE))</f>
        <v>1576.73</v>
      </c>
      <c r="CV1682" s="73"/>
      <c r="CW1682" s="73"/>
      <c r="CX1682" s="73"/>
      <c r="CY1682" s="73"/>
      <c r="CZ1682" s="74"/>
      <c r="DA1682" s="72">
        <f>IF($A1682="-","-",ROUND(VLOOKUP($A1682+ROUND(LEFT(DA$1661,2)/24,5),'[1]ОАО "АТС"'!$A$30:$F$773,3,FALSE)+HLOOKUP($DL$1659,'[1]Сбытовая надбавка'!$F$5:$H$6,2,FALSE),2)+'[1]Иные услуги'!$C$6+HLOOKUP($DR$1658,'[1]Услуги по передаче'!$G$5:$J$7,3,FALSE))</f>
        <v>1576.81</v>
      </c>
      <c r="DB1682" s="73"/>
      <c r="DC1682" s="73"/>
      <c r="DD1682" s="73"/>
      <c r="DE1682" s="73"/>
      <c r="DF1682" s="74"/>
      <c r="DG1682" s="72">
        <f>IF($A1682="-","-",ROUND(VLOOKUP($A1682+ROUND(LEFT(DG$1661,2)/24,5),'[1]ОАО "АТС"'!$A$30:$F$773,3,FALSE)+HLOOKUP($DL$1659,'[1]Сбытовая надбавка'!$F$5:$H$6,2,FALSE),2)+'[1]Иные услуги'!$C$6+HLOOKUP($DR$1658,'[1]Услуги по передаче'!$G$5:$J$7,3,FALSE))</f>
        <v>1576.8400000000001</v>
      </c>
      <c r="DH1682" s="73"/>
      <c r="DI1682" s="73"/>
      <c r="DJ1682" s="73"/>
      <c r="DK1682" s="73"/>
      <c r="DL1682" s="74"/>
      <c r="DM1682" s="72">
        <f>IF($A1682="-","-",ROUND(VLOOKUP($A1682+ROUND(LEFT(DM$1661,2)/24,5),'[1]ОАО "АТС"'!$A$30:$F$773,3,FALSE)+HLOOKUP($DL$1659,'[1]Сбытовая надбавка'!$F$5:$H$6,2,FALSE),2)+'[1]Иные услуги'!$C$6+HLOOKUP($DR$1658,'[1]Услуги по передаче'!$G$5:$J$7,3,FALSE))</f>
        <v>1615.52</v>
      </c>
      <c r="DN1682" s="73"/>
      <c r="DO1682" s="73"/>
      <c r="DP1682" s="73"/>
      <c r="DQ1682" s="73"/>
      <c r="DR1682" s="74"/>
      <c r="DS1682" s="72">
        <f>IF($A1682="-","-",ROUND(VLOOKUP($A1682+ROUND(LEFT(DS$1661,2)/24,5),'[1]ОАО "АТС"'!$A$30:$F$773,3,FALSE)+HLOOKUP($DL$1659,'[1]Сбытовая надбавка'!$F$5:$H$6,2,FALSE),2)+'[1]Иные услуги'!$C$6+HLOOKUP($DR$1658,'[1]Услуги по передаче'!$G$5:$J$7,3,FALSE))</f>
        <v>1667.67</v>
      </c>
      <c r="DT1682" s="73"/>
      <c r="DU1682" s="73"/>
      <c r="DV1682" s="73"/>
      <c r="DW1682" s="73"/>
      <c r="DX1682" s="74"/>
      <c r="DY1682" s="72">
        <f>IF($A1682="-","-",ROUND(VLOOKUP($A1682+ROUND(LEFT(DY$1661,2)/24,5),'[1]ОАО "АТС"'!$A$30:$F$773,3,FALSE)+HLOOKUP($DL$1659,'[1]Сбытовая надбавка'!$F$5:$H$6,2,FALSE),2)+'[1]Иные услуги'!$C$6+HLOOKUP($DR$1658,'[1]Услуги по передаче'!$G$5:$J$7,3,FALSE))</f>
        <v>1611.62</v>
      </c>
      <c r="DZ1682" s="73"/>
      <c r="EA1682" s="73"/>
      <c r="EB1682" s="73"/>
      <c r="EC1682" s="73"/>
      <c r="ED1682" s="74"/>
      <c r="EE1682" s="72">
        <f>IF($A1682="-","-",ROUND(VLOOKUP($A1682+ROUND(LEFT(EE$1661,2)/24,5),'[1]ОАО "АТС"'!$A$30:$F$773,3,FALSE)+HLOOKUP($DL$1659,'[1]Сбытовая надбавка'!$F$5:$H$6,2,FALSE),2)+'[1]Иные услуги'!$C$6+HLOOKUP($DR$1658,'[1]Услуги по передаче'!$G$5:$J$7,3,FALSE))</f>
        <v>1575.81</v>
      </c>
      <c r="EF1682" s="73"/>
      <c r="EG1682" s="73"/>
      <c r="EH1682" s="73"/>
      <c r="EI1682" s="73"/>
      <c r="EJ1682" s="74"/>
      <c r="EK1682" s="72">
        <f>IF($A1682="-","-",ROUND(VLOOKUP($A1682+ROUND(LEFT(EK$1661,2)/24,5),'[1]ОАО "АТС"'!$A$30:$F$773,3,FALSE)+HLOOKUP($DL$1659,'[1]Сбытовая надбавка'!$F$5:$H$6,2,FALSE),2)+'[1]Иные услуги'!$C$6+HLOOKUP($DR$1658,'[1]Услуги по передаче'!$G$5:$J$7,3,FALSE))</f>
        <v>1702.6</v>
      </c>
      <c r="EL1682" s="73"/>
      <c r="EM1682" s="73"/>
      <c r="EN1682" s="73"/>
      <c r="EO1682" s="73"/>
      <c r="EP1682" s="74"/>
      <c r="EQ1682" s="72">
        <f>IF($A1682="-","-",ROUND(VLOOKUP($A1682+ROUND(LEFT(EQ$1661,2)/24,5),'[1]ОАО "АТС"'!$A$30:$F$773,3,FALSE)+HLOOKUP($DL$1659,'[1]Сбытовая надбавка'!$F$5:$H$6,2,FALSE),2)+'[1]Иные услуги'!$C$6+HLOOKUP($DR$1658,'[1]Услуги по передаче'!$G$5:$J$7,3,FALSE))</f>
        <v>1620.5900000000001</v>
      </c>
      <c r="ER1682" s="73"/>
      <c r="ES1682" s="73"/>
      <c r="ET1682" s="73"/>
      <c r="EU1682" s="73"/>
      <c r="EV1682" s="74"/>
    </row>
    <row r="1683" spans="1:152" s="38" customFormat="1" ht="15.75" customHeight="1" x14ac:dyDescent="0.2">
      <c r="A1683" s="69">
        <f>$A$136</f>
        <v>45007</v>
      </c>
      <c r="B1683" s="70"/>
      <c r="C1683" s="70"/>
      <c r="D1683" s="70"/>
      <c r="E1683" s="70"/>
      <c r="F1683" s="70"/>
      <c r="G1683" s="70"/>
      <c r="H1683" s="71"/>
      <c r="I1683" s="72">
        <f>IF($A1683="-","-",ROUND(VLOOKUP($A1683+ROUND(LEFT(I$1661,1)/24,5),'[1]ОАО "АТС"'!$A$30:$F$773,3,FALSE)+HLOOKUP($DL$1659,'[1]Сбытовая надбавка'!$F$5:$H$6,2,FALSE),2)+'[1]Иные услуги'!$C$6+HLOOKUP($DR$1658,'[1]Услуги по передаче'!$G$5:$J$7,3,FALSE))</f>
        <v>1576.4499999999998</v>
      </c>
      <c r="J1683" s="73"/>
      <c r="K1683" s="73"/>
      <c r="L1683" s="73"/>
      <c r="M1683" s="73"/>
      <c r="N1683" s="74"/>
      <c r="O1683" s="72">
        <f>IF($A1683="-","-",ROUND(VLOOKUP($A1683+ROUND(LEFT(O$1661,1)/24,5),'[1]ОАО "АТС"'!$A$30:$F$773,3,FALSE)+HLOOKUP($DL$1659,'[1]Сбытовая надбавка'!$F$5:$H$6,2,FALSE),2)+'[1]Иные услуги'!$C$6+HLOOKUP($DR$1658,'[1]Услуги по передаче'!$G$5:$J$7,3,FALSE))</f>
        <v>1576.46</v>
      </c>
      <c r="P1683" s="73"/>
      <c r="Q1683" s="73"/>
      <c r="R1683" s="73"/>
      <c r="S1683" s="73"/>
      <c r="T1683" s="74"/>
      <c r="U1683" s="72">
        <f>IF($A1683="-","-",ROUND(VLOOKUP($A1683+ROUND(LEFT(U$1661,1)/24,5),'[1]ОАО "АТС"'!$A$30:$F$773,3,FALSE)+HLOOKUP($DL$1659,'[1]Сбытовая надбавка'!$F$5:$H$6,2,FALSE),2)+'[1]Иные услуги'!$C$6+HLOOKUP($DR$1658,'[1]Услуги по передаче'!$G$5:$J$7,3,FALSE))</f>
        <v>1576.5699999999997</v>
      </c>
      <c r="V1683" s="73"/>
      <c r="W1683" s="73"/>
      <c r="X1683" s="73"/>
      <c r="Y1683" s="73"/>
      <c r="Z1683" s="74"/>
      <c r="AA1683" s="72">
        <f>IF($A1683="-","-",ROUND(VLOOKUP($A1683+ROUND(LEFT(AA$1661,1)/24,5),'[1]ОАО "АТС"'!$A$30:$F$773,3,FALSE)+HLOOKUP($DL$1659,'[1]Сбытовая надбавка'!$F$5:$H$6,2,FALSE),2)+'[1]Иные услуги'!$C$6+HLOOKUP($DR$1658,'[1]Услуги по передаче'!$G$5:$J$7,3,FALSE))</f>
        <v>1576.56</v>
      </c>
      <c r="AB1683" s="73"/>
      <c r="AC1683" s="73"/>
      <c r="AD1683" s="73"/>
      <c r="AE1683" s="73"/>
      <c r="AF1683" s="74"/>
      <c r="AG1683" s="72">
        <f>IF($A1683="-","-",ROUND(VLOOKUP($A1683+ROUND(LEFT(AG$1661,1)/24,5),'[1]ОАО "АТС"'!$A$30:$F$773,3,FALSE)+HLOOKUP($DL$1659,'[1]Сбытовая надбавка'!$F$5:$H$6,2,FALSE),2)+'[1]Иные услуги'!$C$6+HLOOKUP($DR$1658,'[1]Услуги по передаче'!$G$5:$J$7,3,FALSE))</f>
        <v>1576.4499999999998</v>
      </c>
      <c r="AH1683" s="73"/>
      <c r="AI1683" s="73"/>
      <c r="AJ1683" s="73"/>
      <c r="AK1683" s="73"/>
      <c r="AL1683" s="74"/>
      <c r="AM1683" s="72">
        <f>IF($A1683="-","-",ROUND(VLOOKUP($A1683+ROUND(LEFT(AM$1661,1)/24,5),'[1]ОАО "АТС"'!$A$30:$F$773,3,FALSE)+HLOOKUP($DL$1659,'[1]Сбытовая надбавка'!$F$5:$H$6,2,FALSE),2)+'[1]Иные услуги'!$C$6+HLOOKUP($DR$1658,'[1]Услуги по передаче'!$G$5:$J$7,3,FALSE))</f>
        <v>1576.5099999999998</v>
      </c>
      <c r="AN1683" s="73"/>
      <c r="AO1683" s="73"/>
      <c r="AP1683" s="73"/>
      <c r="AQ1683" s="73"/>
      <c r="AR1683" s="74"/>
      <c r="AS1683" s="72">
        <f>IF($A1683="-","-",ROUND(VLOOKUP($A1683+ROUND(LEFT(AS$1661,1)/24,5),'[1]ОАО "АТС"'!$A$30:$F$773,3,FALSE)+HLOOKUP($DL$1659,'[1]Сбытовая надбавка'!$F$5:$H$6,2,FALSE),2)+'[1]Иные услуги'!$C$6+HLOOKUP($DR$1658,'[1]Услуги по передаче'!$G$5:$J$7,3,FALSE))</f>
        <v>1575.73</v>
      </c>
      <c r="AT1683" s="73"/>
      <c r="AU1683" s="73"/>
      <c r="AV1683" s="73"/>
      <c r="AW1683" s="73"/>
      <c r="AX1683" s="74"/>
      <c r="AY1683" s="72">
        <f>IF($A1683="-","-",ROUND(VLOOKUP($A1683+ROUND(LEFT(AY$1661,1)/24,5),'[1]ОАО "АТС"'!$A$30:$F$773,3,FALSE)+HLOOKUP($DL$1659,'[1]Сбытовая надбавка'!$F$5:$H$6,2,FALSE),2)+'[1]Иные услуги'!$C$6+HLOOKUP($DR$1658,'[1]Услуги по передаче'!$G$5:$J$7,3,FALSE))</f>
        <v>1651.6100000000001</v>
      </c>
      <c r="AZ1683" s="73"/>
      <c r="BA1683" s="73"/>
      <c r="BB1683" s="73"/>
      <c r="BC1683" s="73"/>
      <c r="BD1683" s="74"/>
      <c r="BE1683" s="72">
        <f>IF($A1683="-","-",ROUND(VLOOKUP($A1683+ROUND(LEFT(BE$1661,1)/24,5),'[1]ОАО "АТС"'!$A$30:$F$773,3,FALSE)+HLOOKUP($DL$1659,'[1]Сбытовая надбавка'!$F$5:$H$6,2,FALSE),2)+'[1]Иные услуги'!$C$6+HLOOKUP($DR$1658,'[1]Услуги по передаче'!$G$5:$J$7,3,FALSE))</f>
        <v>1576.44</v>
      </c>
      <c r="BF1683" s="73"/>
      <c r="BG1683" s="73"/>
      <c r="BH1683" s="73"/>
      <c r="BI1683" s="73"/>
      <c r="BJ1683" s="74"/>
      <c r="BK1683" s="72">
        <f>IF($A1683="-","-",ROUND(VLOOKUP($A1683+ROUND(LEFT(BK$1661,1)/24,5),'[1]ОАО "АТС"'!$A$30:$F$773,3,FALSE)+HLOOKUP($DL$1659,'[1]Сбытовая надбавка'!$F$5:$H$6,2,FALSE),2)+'[1]Иные услуги'!$C$6+HLOOKUP($DR$1658,'[1]Услуги по передаче'!$G$5:$J$7,3,FALSE))</f>
        <v>1617.31</v>
      </c>
      <c r="BL1683" s="73"/>
      <c r="BM1683" s="73"/>
      <c r="BN1683" s="73"/>
      <c r="BO1683" s="73"/>
      <c r="BP1683" s="74"/>
      <c r="BQ1683" s="72">
        <f>IF($A1683="-","-",ROUND(VLOOKUP($A1683+ROUND(LEFT(BQ$1661,2)/24,5),'[1]ОАО "АТС"'!$A$30:$F$773,3,FALSE)+HLOOKUP($DL$1659,'[1]Сбытовая надбавка'!$F$5:$H$6,2,FALSE),2)+'[1]Иные услуги'!$C$6+HLOOKUP($DR$1658,'[1]Услуги по передаче'!$G$5:$J$7,3,FALSE))</f>
        <v>1629.9699999999998</v>
      </c>
      <c r="BR1683" s="73"/>
      <c r="BS1683" s="73"/>
      <c r="BT1683" s="73"/>
      <c r="BU1683" s="73"/>
      <c r="BV1683" s="74"/>
      <c r="BW1683" s="72">
        <f>IF($A1683="-","-",ROUND(VLOOKUP($A1683+ROUND(LEFT(BW$1661,2)/24,5),'[1]ОАО "АТС"'!$A$30:$F$773,3,FALSE)+HLOOKUP($DL$1659,'[1]Сбытовая надбавка'!$F$5:$H$6,2,FALSE),2)+'[1]Иные услуги'!$C$6+HLOOKUP($DR$1658,'[1]Услуги по передаче'!$G$5:$J$7,3,FALSE))</f>
        <v>1617.37</v>
      </c>
      <c r="BX1683" s="73"/>
      <c r="BY1683" s="73"/>
      <c r="BZ1683" s="73"/>
      <c r="CA1683" s="73"/>
      <c r="CB1683" s="74"/>
      <c r="CC1683" s="72">
        <f>IF($A1683="-","-",ROUND(VLOOKUP($A1683+ROUND(LEFT(CC$1661,2)/24,5),'[1]ОАО "АТС"'!$A$30:$F$773,3,FALSE)+HLOOKUP($DL$1659,'[1]Сбытовая надбавка'!$F$5:$H$6,2,FALSE),2)+'[1]Иные услуги'!$C$6+HLOOKUP($DR$1658,'[1]Услуги по передаче'!$G$5:$J$7,3,FALSE))</f>
        <v>1576.46</v>
      </c>
      <c r="CD1683" s="73"/>
      <c r="CE1683" s="73"/>
      <c r="CF1683" s="73"/>
      <c r="CG1683" s="73"/>
      <c r="CH1683" s="74"/>
      <c r="CI1683" s="72">
        <f>IF($A1683="-","-",ROUND(VLOOKUP($A1683+ROUND(LEFT(CI$1661,2)/24,5),'[1]ОАО "АТС"'!$A$30:$F$773,3,FALSE)+HLOOKUP($DL$1659,'[1]Сбытовая надбавка'!$F$5:$H$6,2,FALSE),2)+'[1]Иные услуги'!$C$6+HLOOKUP($DR$1658,'[1]Услуги по передаче'!$G$5:$J$7,3,FALSE))</f>
        <v>1576.4699999999998</v>
      </c>
      <c r="CJ1683" s="73"/>
      <c r="CK1683" s="73"/>
      <c r="CL1683" s="73"/>
      <c r="CM1683" s="73"/>
      <c r="CN1683" s="74"/>
      <c r="CO1683" s="72">
        <f>IF($A1683="-","-",ROUND(VLOOKUP($A1683+ROUND(LEFT(CO$1661,2)/24,5),'[1]ОАО "АТС"'!$A$30:$F$773,3,FALSE)+HLOOKUP($DL$1659,'[1]Сбытовая надбавка'!$F$5:$H$6,2,FALSE),2)+'[1]Иные услуги'!$C$6+HLOOKUP($DR$1658,'[1]Услуги по передаче'!$G$5:$J$7,3,FALSE))</f>
        <v>1576.46</v>
      </c>
      <c r="CP1683" s="73"/>
      <c r="CQ1683" s="73"/>
      <c r="CR1683" s="73"/>
      <c r="CS1683" s="73"/>
      <c r="CT1683" s="74"/>
      <c r="CU1683" s="72">
        <f>IF($A1683="-","-",ROUND(VLOOKUP($A1683+ROUND(LEFT(CU$1661,2)/24,5),'[1]ОАО "АТС"'!$A$30:$F$773,3,FALSE)+HLOOKUP($DL$1659,'[1]Сбытовая надбавка'!$F$5:$H$6,2,FALSE),2)+'[1]Иные услуги'!$C$6+HLOOKUP($DR$1658,'[1]Услуги по передаче'!$G$5:$J$7,3,FALSE))</f>
        <v>1576.6399999999999</v>
      </c>
      <c r="CV1683" s="73"/>
      <c r="CW1683" s="73"/>
      <c r="CX1683" s="73"/>
      <c r="CY1683" s="73"/>
      <c r="CZ1683" s="74"/>
      <c r="DA1683" s="72">
        <f>IF($A1683="-","-",ROUND(VLOOKUP($A1683+ROUND(LEFT(DA$1661,2)/24,5),'[1]ОАО "АТС"'!$A$30:$F$773,3,FALSE)+HLOOKUP($DL$1659,'[1]Сбытовая надбавка'!$F$5:$H$6,2,FALSE),2)+'[1]Иные услуги'!$C$6+HLOOKUP($DR$1658,'[1]Услуги по передаче'!$G$5:$J$7,3,FALSE))</f>
        <v>1576.69</v>
      </c>
      <c r="DB1683" s="73"/>
      <c r="DC1683" s="73"/>
      <c r="DD1683" s="73"/>
      <c r="DE1683" s="73"/>
      <c r="DF1683" s="74"/>
      <c r="DG1683" s="72">
        <f>IF($A1683="-","-",ROUND(VLOOKUP($A1683+ROUND(LEFT(DG$1661,2)/24,5),'[1]ОАО "АТС"'!$A$30:$F$773,3,FALSE)+HLOOKUP($DL$1659,'[1]Сбытовая надбавка'!$F$5:$H$6,2,FALSE),2)+'[1]Иные услуги'!$C$6+HLOOKUP($DR$1658,'[1]Услуги по передаче'!$G$5:$J$7,3,FALSE))</f>
        <v>1576.71</v>
      </c>
      <c r="DH1683" s="73"/>
      <c r="DI1683" s="73"/>
      <c r="DJ1683" s="73"/>
      <c r="DK1683" s="73"/>
      <c r="DL1683" s="74"/>
      <c r="DM1683" s="72">
        <f>IF($A1683="-","-",ROUND(VLOOKUP($A1683+ROUND(LEFT(DM$1661,2)/24,5),'[1]ОАО "АТС"'!$A$30:$F$773,3,FALSE)+HLOOKUP($DL$1659,'[1]Сбытовая надбавка'!$F$5:$H$6,2,FALSE),2)+'[1]Иные услуги'!$C$6+HLOOKUP($DR$1658,'[1]Услуги по передаче'!$G$5:$J$7,3,FALSE))</f>
        <v>1676.4699999999998</v>
      </c>
      <c r="DN1683" s="73"/>
      <c r="DO1683" s="73"/>
      <c r="DP1683" s="73"/>
      <c r="DQ1683" s="73"/>
      <c r="DR1683" s="74"/>
      <c r="DS1683" s="72">
        <f>IF($A1683="-","-",ROUND(VLOOKUP($A1683+ROUND(LEFT(DS$1661,2)/24,5),'[1]ОАО "АТС"'!$A$30:$F$773,3,FALSE)+HLOOKUP($DL$1659,'[1]Сбытовая надбавка'!$F$5:$H$6,2,FALSE),2)+'[1]Иные услуги'!$C$6+HLOOKUP($DR$1658,'[1]Услуги по передаче'!$G$5:$J$7,3,FALSE))</f>
        <v>1647.5499999999997</v>
      </c>
      <c r="DT1683" s="73"/>
      <c r="DU1683" s="73"/>
      <c r="DV1683" s="73"/>
      <c r="DW1683" s="73"/>
      <c r="DX1683" s="74"/>
      <c r="DY1683" s="72">
        <f>IF($A1683="-","-",ROUND(VLOOKUP($A1683+ROUND(LEFT(DY$1661,2)/24,5),'[1]ОАО "АТС"'!$A$30:$F$773,3,FALSE)+HLOOKUP($DL$1659,'[1]Сбытовая надбавка'!$F$5:$H$6,2,FALSE),2)+'[1]Иные услуги'!$C$6+HLOOKUP($DR$1658,'[1]Услуги по передаче'!$G$5:$J$7,3,FALSE))</f>
        <v>1583</v>
      </c>
      <c r="DZ1683" s="73"/>
      <c r="EA1683" s="73"/>
      <c r="EB1683" s="73"/>
      <c r="EC1683" s="73"/>
      <c r="ED1683" s="74"/>
      <c r="EE1683" s="72">
        <f>IF($A1683="-","-",ROUND(VLOOKUP($A1683+ROUND(LEFT(EE$1661,2)/24,5),'[1]ОАО "АТС"'!$A$30:$F$773,3,FALSE)+HLOOKUP($DL$1659,'[1]Сбытовая надбавка'!$F$5:$H$6,2,FALSE),2)+'[1]Иные услуги'!$C$6+HLOOKUP($DR$1658,'[1]Услуги по передаче'!$G$5:$J$7,3,FALSE))</f>
        <v>1575.7199999999998</v>
      </c>
      <c r="EF1683" s="73"/>
      <c r="EG1683" s="73"/>
      <c r="EH1683" s="73"/>
      <c r="EI1683" s="73"/>
      <c r="EJ1683" s="74"/>
      <c r="EK1683" s="72">
        <f>IF($A1683="-","-",ROUND(VLOOKUP($A1683+ROUND(LEFT(EK$1661,2)/24,5),'[1]ОАО "АТС"'!$A$30:$F$773,3,FALSE)+HLOOKUP($DL$1659,'[1]Сбытовая надбавка'!$F$5:$H$6,2,FALSE),2)+'[1]Иные услуги'!$C$6+HLOOKUP($DR$1658,'[1]Услуги по передаче'!$G$5:$J$7,3,FALSE))</f>
        <v>1726.73</v>
      </c>
      <c r="EL1683" s="73"/>
      <c r="EM1683" s="73"/>
      <c r="EN1683" s="73"/>
      <c r="EO1683" s="73"/>
      <c r="EP1683" s="74"/>
      <c r="EQ1683" s="72">
        <f>IF($A1683="-","-",ROUND(VLOOKUP($A1683+ROUND(LEFT(EQ$1661,2)/24,5),'[1]ОАО "АТС"'!$A$30:$F$773,3,FALSE)+HLOOKUP($DL$1659,'[1]Сбытовая надбавка'!$F$5:$H$6,2,FALSE),2)+'[1]Иные услуги'!$C$6+HLOOKUP($DR$1658,'[1]Услуги по передаче'!$G$5:$J$7,3,FALSE))</f>
        <v>1617.4099999999999</v>
      </c>
      <c r="ER1683" s="73"/>
      <c r="ES1683" s="73"/>
      <c r="ET1683" s="73"/>
      <c r="EU1683" s="73"/>
      <c r="EV1683" s="74"/>
    </row>
    <row r="1684" spans="1:152" s="38" customFormat="1" ht="15.75" customHeight="1" x14ac:dyDescent="0.2">
      <c r="A1684" s="69">
        <f>$A$137</f>
        <v>45008</v>
      </c>
      <c r="B1684" s="70"/>
      <c r="C1684" s="70"/>
      <c r="D1684" s="70"/>
      <c r="E1684" s="70"/>
      <c r="F1684" s="70"/>
      <c r="G1684" s="70"/>
      <c r="H1684" s="71"/>
      <c r="I1684" s="72">
        <f>IF($A1684="-","-",ROUND(VLOOKUP($A1684+ROUND(LEFT(I$1661,1)/24,5),'[1]ОАО "АТС"'!$A$30:$F$773,3,FALSE)+HLOOKUP($DL$1659,'[1]Сбытовая надбавка'!$F$5:$H$6,2,FALSE),2)+'[1]Иные услуги'!$C$6+HLOOKUP($DR$1658,'[1]Услуги по передаче'!$G$5:$J$7,3,FALSE))</f>
        <v>1576.81</v>
      </c>
      <c r="J1684" s="73"/>
      <c r="K1684" s="73"/>
      <c r="L1684" s="73"/>
      <c r="M1684" s="73"/>
      <c r="N1684" s="74"/>
      <c r="O1684" s="72">
        <f>IF($A1684="-","-",ROUND(VLOOKUP($A1684+ROUND(LEFT(O$1661,1)/24,5),'[1]ОАО "АТС"'!$A$30:$F$773,3,FALSE)+HLOOKUP($DL$1659,'[1]Сбытовая надбавка'!$F$5:$H$6,2,FALSE),2)+'[1]Иные услуги'!$C$6+HLOOKUP($DR$1658,'[1]Услуги по передаче'!$G$5:$J$7,3,FALSE))</f>
        <v>1576.81</v>
      </c>
      <c r="P1684" s="73"/>
      <c r="Q1684" s="73"/>
      <c r="R1684" s="73"/>
      <c r="S1684" s="73"/>
      <c r="T1684" s="74"/>
      <c r="U1684" s="72">
        <f>IF($A1684="-","-",ROUND(VLOOKUP($A1684+ROUND(LEFT(U$1661,1)/24,5),'[1]ОАО "АТС"'!$A$30:$F$773,3,FALSE)+HLOOKUP($DL$1659,'[1]Сбытовая надбавка'!$F$5:$H$6,2,FALSE),2)+'[1]Иные услуги'!$C$6+HLOOKUP($DR$1658,'[1]Услуги по передаче'!$G$5:$J$7,3,FALSE))</f>
        <v>1576.8899999999999</v>
      </c>
      <c r="V1684" s="73"/>
      <c r="W1684" s="73"/>
      <c r="X1684" s="73"/>
      <c r="Y1684" s="73"/>
      <c r="Z1684" s="74"/>
      <c r="AA1684" s="72">
        <f>IF($A1684="-","-",ROUND(VLOOKUP($A1684+ROUND(LEFT(AA$1661,1)/24,5),'[1]ОАО "АТС"'!$A$30:$F$773,3,FALSE)+HLOOKUP($DL$1659,'[1]Сбытовая надбавка'!$F$5:$H$6,2,FALSE),2)+'[1]Иные услуги'!$C$6+HLOOKUP($DR$1658,'[1]Услуги по передаче'!$G$5:$J$7,3,FALSE))</f>
        <v>1576.8199999999997</v>
      </c>
      <c r="AB1684" s="73"/>
      <c r="AC1684" s="73"/>
      <c r="AD1684" s="73"/>
      <c r="AE1684" s="73"/>
      <c r="AF1684" s="74"/>
      <c r="AG1684" s="72">
        <f>IF($A1684="-","-",ROUND(VLOOKUP($A1684+ROUND(LEFT(AG$1661,1)/24,5),'[1]ОАО "АТС"'!$A$30:$F$773,3,FALSE)+HLOOKUP($DL$1659,'[1]Сбытовая надбавка'!$F$5:$H$6,2,FALSE),2)+'[1]Иные услуги'!$C$6+HLOOKUP($DR$1658,'[1]Услуги по передаче'!$G$5:$J$7,3,FALSE))</f>
        <v>1576.6799999999998</v>
      </c>
      <c r="AH1684" s="73"/>
      <c r="AI1684" s="73"/>
      <c r="AJ1684" s="73"/>
      <c r="AK1684" s="73"/>
      <c r="AL1684" s="74"/>
      <c r="AM1684" s="72">
        <f>IF($A1684="-","-",ROUND(VLOOKUP($A1684+ROUND(LEFT(AM$1661,1)/24,5),'[1]ОАО "АТС"'!$A$30:$F$773,3,FALSE)+HLOOKUP($DL$1659,'[1]Сбытовая надбавка'!$F$5:$H$6,2,FALSE),2)+'[1]Иные услуги'!$C$6+HLOOKUP($DR$1658,'[1]Услуги по передаче'!$G$5:$J$7,3,FALSE))</f>
        <v>1576.69</v>
      </c>
      <c r="AN1684" s="73"/>
      <c r="AO1684" s="73"/>
      <c r="AP1684" s="73"/>
      <c r="AQ1684" s="73"/>
      <c r="AR1684" s="74"/>
      <c r="AS1684" s="72">
        <f>IF($A1684="-","-",ROUND(VLOOKUP($A1684+ROUND(LEFT(AS$1661,1)/24,5),'[1]ОАО "АТС"'!$A$30:$F$773,3,FALSE)+HLOOKUP($DL$1659,'[1]Сбытовая надбавка'!$F$5:$H$6,2,FALSE),2)+'[1]Иные услуги'!$C$6+HLOOKUP($DR$1658,'[1]Услуги по передаче'!$G$5:$J$7,3,FALSE))</f>
        <v>1576.1399999999999</v>
      </c>
      <c r="AT1684" s="73"/>
      <c r="AU1684" s="73"/>
      <c r="AV1684" s="73"/>
      <c r="AW1684" s="73"/>
      <c r="AX1684" s="74"/>
      <c r="AY1684" s="72">
        <f>IF($A1684="-","-",ROUND(VLOOKUP($A1684+ROUND(LEFT(AY$1661,1)/24,5),'[1]ОАО "АТС"'!$A$30:$F$773,3,FALSE)+HLOOKUP($DL$1659,'[1]Сбытовая надбавка'!$F$5:$H$6,2,FALSE),2)+'[1]Иные услуги'!$C$6+HLOOKUP($DR$1658,'[1]Услуги по передаче'!$G$5:$J$7,3,FALSE))</f>
        <v>1668.29</v>
      </c>
      <c r="AZ1684" s="73"/>
      <c r="BA1684" s="73"/>
      <c r="BB1684" s="73"/>
      <c r="BC1684" s="73"/>
      <c r="BD1684" s="74"/>
      <c r="BE1684" s="72">
        <f>IF($A1684="-","-",ROUND(VLOOKUP($A1684+ROUND(LEFT(BE$1661,1)/24,5),'[1]ОАО "АТС"'!$A$30:$F$773,3,FALSE)+HLOOKUP($DL$1659,'[1]Сбытовая надбавка'!$F$5:$H$6,2,FALSE),2)+'[1]Иные услуги'!$C$6+HLOOKUP($DR$1658,'[1]Услуги по передаче'!$G$5:$J$7,3,FALSE))</f>
        <v>1576.37</v>
      </c>
      <c r="BF1684" s="73"/>
      <c r="BG1684" s="73"/>
      <c r="BH1684" s="73"/>
      <c r="BI1684" s="73"/>
      <c r="BJ1684" s="74"/>
      <c r="BK1684" s="72">
        <f>IF($A1684="-","-",ROUND(VLOOKUP($A1684+ROUND(LEFT(BK$1661,1)/24,5),'[1]ОАО "АТС"'!$A$30:$F$773,3,FALSE)+HLOOKUP($DL$1659,'[1]Сбытовая надбавка'!$F$5:$H$6,2,FALSE),2)+'[1]Иные услуги'!$C$6+HLOOKUP($DR$1658,'[1]Услуги по передаче'!$G$5:$J$7,3,FALSE))</f>
        <v>1622.9</v>
      </c>
      <c r="BL1684" s="73"/>
      <c r="BM1684" s="73"/>
      <c r="BN1684" s="73"/>
      <c r="BO1684" s="73"/>
      <c r="BP1684" s="74"/>
      <c r="BQ1684" s="72">
        <f>IF($A1684="-","-",ROUND(VLOOKUP($A1684+ROUND(LEFT(BQ$1661,2)/24,5),'[1]ОАО "АТС"'!$A$30:$F$773,3,FALSE)+HLOOKUP($DL$1659,'[1]Сбытовая надбавка'!$F$5:$H$6,2,FALSE),2)+'[1]Иные услуги'!$C$6+HLOOKUP($DR$1658,'[1]Услуги по передаче'!$G$5:$J$7,3,FALSE))</f>
        <v>1635.08</v>
      </c>
      <c r="BR1684" s="73"/>
      <c r="BS1684" s="73"/>
      <c r="BT1684" s="73"/>
      <c r="BU1684" s="73"/>
      <c r="BV1684" s="74"/>
      <c r="BW1684" s="72">
        <f>IF($A1684="-","-",ROUND(VLOOKUP($A1684+ROUND(LEFT(BW$1661,2)/24,5),'[1]ОАО "АТС"'!$A$30:$F$773,3,FALSE)+HLOOKUP($DL$1659,'[1]Сбытовая надбавка'!$F$5:$H$6,2,FALSE),2)+'[1]Иные услуги'!$C$6+HLOOKUP($DR$1658,'[1]Услуги по передаче'!$G$5:$J$7,3,FALSE))</f>
        <v>1622.4499999999998</v>
      </c>
      <c r="BX1684" s="73"/>
      <c r="BY1684" s="73"/>
      <c r="BZ1684" s="73"/>
      <c r="CA1684" s="73"/>
      <c r="CB1684" s="74"/>
      <c r="CC1684" s="72">
        <f>IF($A1684="-","-",ROUND(VLOOKUP($A1684+ROUND(LEFT(CC$1661,2)/24,5),'[1]ОАО "АТС"'!$A$30:$F$773,3,FALSE)+HLOOKUP($DL$1659,'[1]Сбытовая надбавка'!$F$5:$H$6,2,FALSE),2)+'[1]Иные услуги'!$C$6+HLOOKUP($DR$1658,'[1]Услуги по передаче'!$G$5:$J$7,3,FALSE))</f>
        <v>1591.3899999999999</v>
      </c>
      <c r="CD1684" s="73"/>
      <c r="CE1684" s="73"/>
      <c r="CF1684" s="73"/>
      <c r="CG1684" s="73"/>
      <c r="CH1684" s="74"/>
      <c r="CI1684" s="72">
        <f>IF($A1684="-","-",ROUND(VLOOKUP($A1684+ROUND(LEFT(CI$1661,2)/24,5),'[1]ОАО "АТС"'!$A$30:$F$773,3,FALSE)+HLOOKUP($DL$1659,'[1]Сбытовая надбавка'!$F$5:$H$6,2,FALSE),2)+'[1]Иные услуги'!$C$6+HLOOKUP($DR$1658,'[1]Услуги по передаче'!$G$5:$J$7,3,FALSE))</f>
        <v>1591.62</v>
      </c>
      <c r="CJ1684" s="73"/>
      <c r="CK1684" s="73"/>
      <c r="CL1684" s="73"/>
      <c r="CM1684" s="73"/>
      <c r="CN1684" s="74"/>
      <c r="CO1684" s="72">
        <f>IF($A1684="-","-",ROUND(VLOOKUP($A1684+ROUND(LEFT(CO$1661,2)/24,5),'[1]ОАО "АТС"'!$A$30:$F$773,3,FALSE)+HLOOKUP($DL$1659,'[1]Сбытовая надбавка'!$F$5:$H$6,2,FALSE),2)+'[1]Иные услуги'!$C$6+HLOOKUP($DR$1658,'[1]Услуги по передаче'!$G$5:$J$7,3,FALSE))</f>
        <v>1576.4</v>
      </c>
      <c r="CP1684" s="73"/>
      <c r="CQ1684" s="73"/>
      <c r="CR1684" s="73"/>
      <c r="CS1684" s="73"/>
      <c r="CT1684" s="74"/>
      <c r="CU1684" s="72">
        <f>IF($A1684="-","-",ROUND(VLOOKUP($A1684+ROUND(LEFT(CU$1661,2)/24,5),'[1]ОАО "АТС"'!$A$30:$F$773,3,FALSE)+HLOOKUP($DL$1659,'[1]Сбытовая надбавка'!$F$5:$H$6,2,FALSE),2)+'[1]Иные услуги'!$C$6+HLOOKUP($DR$1658,'[1]Услуги по передаче'!$G$5:$J$7,3,FALSE))</f>
        <v>1576.3899999999999</v>
      </c>
      <c r="CV1684" s="73"/>
      <c r="CW1684" s="73"/>
      <c r="CX1684" s="73"/>
      <c r="CY1684" s="73"/>
      <c r="CZ1684" s="74"/>
      <c r="DA1684" s="72">
        <f>IF($A1684="-","-",ROUND(VLOOKUP($A1684+ROUND(LEFT(DA$1661,2)/24,5),'[1]ОАО "АТС"'!$A$30:$F$773,3,FALSE)+HLOOKUP($DL$1659,'[1]Сбытовая надбавка'!$F$5:$H$6,2,FALSE),2)+'[1]Иные услуги'!$C$6+HLOOKUP($DR$1658,'[1]Услуги по передаче'!$G$5:$J$7,3,FALSE))</f>
        <v>1576.6599999999999</v>
      </c>
      <c r="DB1684" s="73"/>
      <c r="DC1684" s="73"/>
      <c r="DD1684" s="73"/>
      <c r="DE1684" s="73"/>
      <c r="DF1684" s="74"/>
      <c r="DG1684" s="72">
        <f>IF($A1684="-","-",ROUND(VLOOKUP($A1684+ROUND(LEFT(DG$1661,2)/24,5),'[1]ОАО "АТС"'!$A$30:$F$773,3,FALSE)+HLOOKUP($DL$1659,'[1]Сбытовая надбавка'!$F$5:$H$6,2,FALSE),2)+'[1]Иные услуги'!$C$6+HLOOKUP($DR$1658,'[1]Услуги по передаче'!$G$5:$J$7,3,FALSE))</f>
        <v>1576.7599999999998</v>
      </c>
      <c r="DH1684" s="73"/>
      <c r="DI1684" s="73"/>
      <c r="DJ1684" s="73"/>
      <c r="DK1684" s="73"/>
      <c r="DL1684" s="74"/>
      <c r="DM1684" s="72">
        <f>IF($A1684="-","-",ROUND(VLOOKUP($A1684+ROUND(LEFT(DM$1661,2)/24,5),'[1]ОАО "АТС"'!$A$30:$F$773,3,FALSE)+HLOOKUP($DL$1659,'[1]Сбытовая надбавка'!$F$5:$H$6,2,FALSE),2)+'[1]Иные услуги'!$C$6+HLOOKUP($DR$1658,'[1]Услуги по передаче'!$G$5:$J$7,3,FALSE))</f>
        <v>1679.77</v>
      </c>
      <c r="DN1684" s="73"/>
      <c r="DO1684" s="73"/>
      <c r="DP1684" s="73"/>
      <c r="DQ1684" s="73"/>
      <c r="DR1684" s="74"/>
      <c r="DS1684" s="72">
        <f>IF($A1684="-","-",ROUND(VLOOKUP($A1684+ROUND(LEFT(DS$1661,2)/24,5),'[1]ОАО "АТС"'!$A$30:$F$773,3,FALSE)+HLOOKUP($DL$1659,'[1]Сбытовая надбавка'!$F$5:$H$6,2,FALSE),2)+'[1]Иные услуги'!$C$6+HLOOKUP($DR$1658,'[1]Услуги по передаче'!$G$5:$J$7,3,FALSE))</f>
        <v>1652.85</v>
      </c>
      <c r="DT1684" s="73"/>
      <c r="DU1684" s="73"/>
      <c r="DV1684" s="73"/>
      <c r="DW1684" s="73"/>
      <c r="DX1684" s="74"/>
      <c r="DY1684" s="72">
        <f>IF($A1684="-","-",ROUND(VLOOKUP($A1684+ROUND(LEFT(DY$1661,2)/24,5),'[1]ОАО "АТС"'!$A$30:$F$773,3,FALSE)+HLOOKUP($DL$1659,'[1]Сбытовая надбавка'!$F$5:$H$6,2,FALSE),2)+'[1]Иные услуги'!$C$6+HLOOKUP($DR$1658,'[1]Услуги по передаче'!$G$5:$J$7,3,FALSE))</f>
        <v>1593.4699999999998</v>
      </c>
      <c r="DZ1684" s="73"/>
      <c r="EA1684" s="73"/>
      <c r="EB1684" s="73"/>
      <c r="EC1684" s="73"/>
      <c r="ED1684" s="74"/>
      <c r="EE1684" s="72">
        <f>IF($A1684="-","-",ROUND(VLOOKUP($A1684+ROUND(LEFT(EE$1661,2)/24,5),'[1]ОАО "АТС"'!$A$30:$F$773,3,FALSE)+HLOOKUP($DL$1659,'[1]Сбытовая надбавка'!$F$5:$H$6,2,FALSE),2)+'[1]Иные услуги'!$C$6+HLOOKUP($DR$1658,'[1]Услуги по передаче'!$G$5:$J$7,3,FALSE))</f>
        <v>1575.65</v>
      </c>
      <c r="EF1684" s="73"/>
      <c r="EG1684" s="73"/>
      <c r="EH1684" s="73"/>
      <c r="EI1684" s="73"/>
      <c r="EJ1684" s="74"/>
      <c r="EK1684" s="72">
        <f>IF($A1684="-","-",ROUND(VLOOKUP($A1684+ROUND(LEFT(EK$1661,2)/24,5),'[1]ОАО "АТС"'!$A$30:$F$773,3,FALSE)+HLOOKUP($DL$1659,'[1]Сбытовая надбавка'!$F$5:$H$6,2,FALSE),2)+'[1]Иные услуги'!$C$6+HLOOKUP($DR$1658,'[1]Услуги по передаче'!$G$5:$J$7,3,FALSE))</f>
        <v>1736.3400000000001</v>
      </c>
      <c r="EL1684" s="73"/>
      <c r="EM1684" s="73"/>
      <c r="EN1684" s="73"/>
      <c r="EO1684" s="73"/>
      <c r="EP1684" s="74"/>
      <c r="EQ1684" s="72">
        <f>IF($A1684="-","-",ROUND(VLOOKUP($A1684+ROUND(LEFT(EQ$1661,2)/24,5),'[1]ОАО "АТС"'!$A$30:$F$773,3,FALSE)+HLOOKUP($DL$1659,'[1]Сбытовая надбавка'!$F$5:$H$6,2,FALSE),2)+'[1]Иные услуги'!$C$6+HLOOKUP($DR$1658,'[1]Услуги по передаче'!$G$5:$J$7,3,FALSE))</f>
        <v>1623.4299999999998</v>
      </c>
      <c r="ER1684" s="73"/>
      <c r="ES1684" s="73"/>
      <c r="ET1684" s="73"/>
      <c r="EU1684" s="73"/>
      <c r="EV1684" s="74"/>
    </row>
    <row r="1685" spans="1:152" s="38" customFormat="1" ht="15.75" customHeight="1" x14ac:dyDescent="0.2">
      <c r="A1685" s="69">
        <f>$A$138</f>
        <v>45009</v>
      </c>
      <c r="B1685" s="70"/>
      <c r="C1685" s="70"/>
      <c r="D1685" s="70"/>
      <c r="E1685" s="70"/>
      <c r="F1685" s="70"/>
      <c r="G1685" s="70"/>
      <c r="H1685" s="71"/>
      <c r="I1685" s="72">
        <f>IF($A1685="-","-",ROUND(VLOOKUP($A1685+ROUND(LEFT(I$1661,1)/24,5),'[1]ОАО "АТС"'!$A$30:$F$773,3,FALSE)+HLOOKUP($DL$1659,'[1]Сбытовая надбавка'!$F$5:$H$6,2,FALSE),2)+'[1]Иные услуги'!$C$6+HLOOKUP($DR$1658,'[1]Услуги по передаче'!$G$5:$J$7,3,FALSE))</f>
        <v>1576.7599999999998</v>
      </c>
      <c r="J1685" s="73"/>
      <c r="K1685" s="73"/>
      <c r="L1685" s="73"/>
      <c r="M1685" s="73"/>
      <c r="N1685" s="74"/>
      <c r="O1685" s="72">
        <f>IF($A1685="-","-",ROUND(VLOOKUP($A1685+ROUND(LEFT(O$1661,1)/24,5),'[1]ОАО "АТС"'!$A$30:$F$773,3,FALSE)+HLOOKUP($DL$1659,'[1]Сбытовая надбавка'!$F$5:$H$6,2,FALSE),2)+'[1]Иные услуги'!$C$6+HLOOKUP($DR$1658,'[1]Услуги по передаче'!$G$5:$J$7,3,FALSE))</f>
        <v>1576.85</v>
      </c>
      <c r="P1685" s="73"/>
      <c r="Q1685" s="73"/>
      <c r="R1685" s="73"/>
      <c r="S1685" s="73"/>
      <c r="T1685" s="74"/>
      <c r="U1685" s="72">
        <f>IF($A1685="-","-",ROUND(VLOOKUP($A1685+ROUND(LEFT(U$1661,1)/24,5),'[1]ОАО "АТС"'!$A$30:$F$773,3,FALSE)+HLOOKUP($DL$1659,'[1]Сбытовая надбавка'!$F$5:$H$6,2,FALSE),2)+'[1]Иные услуги'!$C$6+HLOOKUP($DR$1658,'[1]Услуги по передаче'!$G$5:$J$7,3,FALSE))</f>
        <v>1576.9</v>
      </c>
      <c r="V1685" s="73"/>
      <c r="W1685" s="73"/>
      <c r="X1685" s="73"/>
      <c r="Y1685" s="73"/>
      <c r="Z1685" s="74"/>
      <c r="AA1685" s="72">
        <f>IF($A1685="-","-",ROUND(VLOOKUP($A1685+ROUND(LEFT(AA$1661,1)/24,5),'[1]ОАО "АТС"'!$A$30:$F$773,3,FALSE)+HLOOKUP($DL$1659,'[1]Сбытовая надбавка'!$F$5:$H$6,2,FALSE),2)+'[1]Иные услуги'!$C$6+HLOOKUP($DR$1658,'[1]Услуги по передаче'!$G$5:$J$7,3,FALSE))</f>
        <v>1576.79</v>
      </c>
      <c r="AB1685" s="73"/>
      <c r="AC1685" s="73"/>
      <c r="AD1685" s="73"/>
      <c r="AE1685" s="73"/>
      <c r="AF1685" s="74"/>
      <c r="AG1685" s="72">
        <f>IF($A1685="-","-",ROUND(VLOOKUP($A1685+ROUND(LEFT(AG$1661,1)/24,5),'[1]ОАО "АТС"'!$A$30:$F$773,3,FALSE)+HLOOKUP($DL$1659,'[1]Сбытовая надбавка'!$F$5:$H$6,2,FALSE),2)+'[1]Иные услуги'!$C$6+HLOOKUP($DR$1658,'[1]Услуги по передаче'!$G$5:$J$7,3,FALSE))</f>
        <v>1576.71</v>
      </c>
      <c r="AH1685" s="73"/>
      <c r="AI1685" s="73"/>
      <c r="AJ1685" s="73"/>
      <c r="AK1685" s="73"/>
      <c r="AL1685" s="74"/>
      <c r="AM1685" s="72">
        <f>IF($A1685="-","-",ROUND(VLOOKUP($A1685+ROUND(LEFT(AM$1661,1)/24,5),'[1]ОАО "АТС"'!$A$30:$F$773,3,FALSE)+HLOOKUP($DL$1659,'[1]Сбытовая надбавка'!$F$5:$H$6,2,FALSE),2)+'[1]Иные услуги'!$C$6+HLOOKUP($DR$1658,'[1]Услуги по передаче'!$G$5:$J$7,3,FALSE))</f>
        <v>1576.7599999999998</v>
      </c>
      <c r="AN1685" s="73"/>
      <c r="AO1685" s="73"/>
      <c r="AP1685" s="73"/>
      <c r="AQ1685" s="73"/>
      <c r="AR1685" s="74"/>
      <c r="AS1685" s="72">
        <f>IF($A1685="-","-",ROUND(VLOOKUP($A1685+ROUND(LEFT(AS$1661,1)/24,5),'[1]ОАО "АТС"'!$A$30:$F$773,3,FALSE)+HLOOKUP($DL$1659,'[1]Сбытовая надбавка'!$F$5:$H$6,2,FALSE),2)+'[1]Иные услуги'!$C$6+HLOOKUP($DR$1658,'[1]Услуги по передаче'!$G$5:$J$7,3,FALSE))</f>
        <v>1576.29</v>
      </c>
      <c r="AT1685" s="73"/>
      <c r="AU1685" s="73"/>
      <c r="AV1685" s="73"/>
      <c r="AW1685" s="73"/>
      <c r="AX1685" s="74"/>
      <c r="AY1685" s="72">
        <f>IF($A1685="-","-",ROUND(VLOOKUP($A1685+ROUND(LEFT(AY$1661,1)/24,5),'[1]ОАО "АТС"'!$A$30:$F$773,3,FALSE)+HLOOKUP($DL$1659,'[1]Сбытовая надбавка'!$F$5:$H$6,2,FALSE),2)+'[1]Иные услуги'!$C$6+HLOOKUP($DR$1658,'[1]Услуги по передаче'!$G$5:$J$7,3,FALSE))</f>
        <v>1672.46</v>
      </c>
      <c r="AZ1685" s="73"/>
      <c r="BA1685" s="73"/>
      <c r="BB1685" s="73"/>
      <c r="BC1685" s="73"/>
      <c r="BD1685" s="74"/>
      <c r="BE1685" s="72">
        <f>IF($A1685="-","-",ROUND(VLOOKUP($A1685+ROUND(LEFT(BE$1661,1)/24,5),'[1]ОАО "АТС"'!$A$30:$F$773,3,FALSE)+HLOOKUP($DL$1659,'[1]Сбытовая надбавка'!$F$5:$H$6,2,FALSE),2)+'[1]Иные услуги'!$C$6+HLOOKUP($DR$1658,'[1]Услуги по передаче'!$G$5:$J$7,3,FALSE))</f>
        <v>1576.2799999999997</v>
      </c>
      <c r="BF1685" s="73"/>
      <c r="BG1685" s="73"/>
      <c r="BH1685" s="73"/>
      <c r="BI1685" s="73"/>
      <c r="BJ1685" s="74"/>
      <c r="BK1685" s="72">
        <f>IF($A1685="-","-",ROUND(VLOOKUP($A1685+ROUND(LEFT(BK$1661,1)/24,5),'[1]ОАО "АТС"'!$A$30:$F$773,3,FALSE)+HLOOKUP($DL$1659,'[1]Сбытовая надбавка'!$F$5:$H$6,2,FALSE),2)+'[1]Иные услуги'!$C$6+HLOOKUP($DR$1658,'[1]Услуги по передаче'!$G$5:$J$7,3,FALSE))</f>
        <v>1590.4699999999998</v>
      </c>
      <c r="BL1685" s="73"/>
      <c r="BM1685" s="73"/>
      <c r="BN1685" s="73"/>
      <c r="BO1685" s="73"/>
      <c r="BP1685" s="74"/>
      <c r="BQ1685" s="72">
        <f>IF($A1685="-","-",ROUND(VLOOKUP($A1685+ROUND(LEFT(BQ$1661,2)/24,5),'[1]ОАО "АТС"'!$A$30:$F$773,3,FALSE)+HLOOKUP($DL$1659,'[1]Сбытовая надбавка'!$F$5:$H$6,2,FALSE),2)+'[1]Иные услуги'!$C$6+HLOOKUP($DR$1658,'[1]Услуги по передаче'!$G$5:$J$7,3,FALSE))</f>
        <v>1603.75</v>
      </c>
      <c r="BR1685" s="73"/>
      <c r="BS1685" s="73"/>
      <c r="BT1685" s="73"/>
      <c r="BU1685" s="73"/>
      <c r="BV1685" s="74"/>
      <c r="BW1685" s="72">
        <f>IF($A1685="-","-",ROUND(VLOOKUP($A1685+ROUND(LEFT(BW$1661,2)/24,5),'[1]ОАО "АТС"'!$A$30:$F$773,3,FALSE)+HLOOKUP($DL$1659,'[1]Сбытовая надбавка'!$F$5:$H$6,2,FALSE),2)+'[1]Иные услуги'!$C$6+HLOOKUP($DR$1658,'[1]Услуги по передаче'!$G$5:$J$7,3,FALSE))</f>
        <v>1590.81</v>
      </c>
      <c r="BX1685" s="73"/>
      <c r="BY1685" s="73"/>
      <c r="BZ1685" s="73"/>
      <c r="CA1685" s="73"/>
      <c r="CB1685" s="74"/>
      <c r="CC1685" s="72">
        <f>IF($A1685="-","-",ROUND(VLOOKUP($A1685+ROUND(LEFT(CC$1661,2)/24,5),'[1]ОАО "АТС"'!$A$30:$F$773,3,FALSE)+HLOOKUP($DL$1659,'[1]Сбытовая надбавка'!$F$5:$H$6,2,FALSE),2)+'[1]Иные услуги'!$C$6+HLOOKUP($DR$1658,'[1]Услуги по передаче'!$G$5:$J$7,3,FALSE))</f>
        <v>1576.3400000000001</v>
      </c>
      <c r="CD1685" s="73"/>
      <c r="CE1685" s="73"/>
      <c r="CF1685" s="73"/>
      <c r="CG1685" s="73"/>
      <c r="CH1685" s="74"/>
      <c r="CI1685" s="72">
        <f>IF($A1685="-","-",ROUND(VLOOKUP($A1685+ROUND(LEFT(CI$1661,2)/24,5),'[1]ОАО "АТС"'!$A$30:$F$773,3,FALSE)+HLOOKUP($DL$1659,'[1]Сбытовая надбавка'!$F$5:$H$6,2,FALSE),2)+'[1]Иные услуги'!$C$6+HLOOKUP($DR$1658,'[1]Услуги по передаче'!$G$5:$J$7,3,FALSE))</f>
        <v>1576.31</v>
      </c>
      <c r="CJ1685" s="73"/>
      <c r="CK1685" s="73"/>
      <c r="CL1685" s="73"/>
      <c r="CM1685" s="73"/>
      <c r="CN1685" s="74"/>
      <c r="CO1685" s="72">
        <f>IF($A1685="-","-",ROUND(VLOOKUP($A1685+ROUND(LEFT(CO$1661,2)/24,5),'[1]ОАО "АТС"'!$A$30:$F$773,3,FALSE)+HLOOKUP($DL$1659,'[1]Сбытовая надбавка'!$F$5:$H$6,2,FALSE),2)+'[1]Иные услуги'!$C$6+HLOOKUP($DR$1658,'[1]Услуги по передаче'!$G$5:$J$7,3,FALSE))</f>
        <v>1577.1999999999998</v>
      </c>
      <c r="CP1685" s="73"/>
      <c r="CQ1685" s="73"/>
      <c r="CR1685" s="73"/>
      <c r="CS1685" s="73"/>
      <c r="CT1685" s="74"/>
      <c r="CU1685" s="72">
        <f>IF($A1685="-","-",ROUND(VLOOKUP($A1685+ROUND(LEFT(CU$1661,2)/24,5),'[1]ОАО "АТС"'!$A$30:$F$773,3,FALSE)+HLOOKUP($DL$1659,'[1]Сбытовая надбавка'!$F$5:$H$6,2,FALSE),2)+'[1]Иные услуги'!$C$6+HLOOKUP($DR$1658,'[1]Услуги по передаче'!$G$5:$J$7,3,FALSE))</f>
        <v>1576.6399999999999</v>
      </c>
      <c r="CV1685" s="73"/>
      <c r="CW1685" s="73"/>
      <c r="CX1685" s="73"/>
      <c r="CY1685" s="73"/>
      <c r="CZ1685" s="74"/>
      <c r="DA1685" s="72">
        <f>IF($A1685="-","-",ROUND(VLOOKUP($A1685+ROUND(LEFT(DA$1661,2)/24,5),'[1]ОАО "АТС"'!$A$30:$F$773,3,FALSE)+HLOOKUP($DL$1659,'[1]Сбытовая надбавка'!$F$5:$H$6,2,FALSE),2)+'[1]Иные услуги'!$C$6+HLOOKUP($DR$1658,'[1]Услуги по передаче'!$G$5:$J$7,3,FALSE))</f>
        <v>1576.71</v>
      </c>
      <c r="DB1685" s="73"/>
      <c r="DC1685" s="73"/>
      <c r="DD1685" s="73"/>
      <c r="DE1685" s="73"/>
      <c r="DF1685" s="74"/>
      <c r="DG1685" s="72">
        <f>IF($A1685="-","-",ROUND(VLOOKUP($A1685+ROUND(LEFT(DG$1661,2)/24,5),'[1]ОАО "АТС"'!$A$30:$F$773,3,FALSE)+HLOOKUP($DL$1659,'[1]Сбытовая надбавка'!$F$5:$H$6,2,FALSE),2)+'[1]Иные услуги'!$C$6+HLOOKUP($DR$1658,'[1]Услуги по передаче'!$G$5:$J$7,3,FALSE))</f>
        <v>1576.7599999999998</v>
      </c>
      <c r="DH1685" s="73"/>
      <c r="DI1685" s="73"/>
      <c r="DJ1685" s="73"/>
      <c r="DK1685" s="73"/>
      <c r="DL1685" s="74"/>
      <c r="DM1685" s="72">
        <f>IF($A1685="-","-",ROUND(VLOOKUP($A1685+ROUND(LEFT(DM$1661,2)/24,5),'[1]ОАО "АТС"'!$A$30:$F$773,3,FALSE)+HLOOKUP($DL$1659,'[1]Сбытовая надбавка'!$F$5:$H$6,2,FALSE),2)+'[1]Иные услуги'!$C$6+HLOOKUP($DR$1658,'[1]Услуги по передаче'!$G$5:$J$7,3,FALSE))</f>
        <v>1580.96</v>
      </c>
      <c r="DN1685" s="73"/>
      <c r="DO1685" s="73"/>
      <c r="DP1685" s="73"/>
      <c r="DQ1685" s="73"/>
      <c r="DR1685" s="74"/>
      <c r="DS1685" s="72">
        <f>IF($A1685="-","-",ROUND(VLOOKUP($A1685+ROUND(LEFT(DS$1661,2)/24,5),'[1]ОАО "АТС"'!$A$30:$F$773,3,FALSE)+HLOOKUP($DL$1659,'[1]Сбытовая надбавка'!$F$5:$H$6,2,FALSE),2)+'[1]Иные услуги'!$C$6+HLOOKUP($DR$1658,'[1]Услуги по передаче'!$G$5:$J$7,3,FALSE))</f>
        <v>1575.8199999999997</v>
      </c>
      <c r="DT1685" s="73"/>
      <c r="DU1685" s="73"/>
      <c r="DV1685" s="73"/>
      <c r="DW1685" s="73"/>
      <c r="DX1685" s="74"/>
      <c r="DY1685" s="72">
        <f>IF($A1685="-","-",ROUND(VLOOKUP($A1685+ROUND(LEFT(DY$1661,2)/24,5),'[1]ОАО "АТС"'!$A$30:$F$773,3,FALSE)+HLOOKUP($DL$1659,'[1]Сбытовая надбавка'!$F$5:$H$6,2,FALSE),2)+'[1]Иные услуги'!$C$6+HLOOKUP($DR$1658,'[1]Услуги по передаче'!$G$5:$J$7,3,FALSE))</f>
        <v>1576.0699999999997</v>
      </c>
      <c r="DZ1685" s="73"/>
      <c r="EA1685" s="73"/>
      <c r="EB1685" s="73"/>
      <c r="EC1685" s="73"/>
      <c r="ED1685" s="74"/>
      <c r="EE1685" s="72">
        <f>IF($A1685="-","-",ROUND(VLOOKUP($A1685+ROUND(LEFT(EE$1661,2)/24,5),'[1]ОАО "АТС"'!$A$30:$F$773,3,FALSE)+HLOOKUP($DL$1659,'[1]Сбытовая надбавка'!$F$5:$H$6,2,FALSE),2)+'[1]Иные услуги'!$C$6+HLOOKUP($DR$1658,'[1]Услуги по передаче'!$G$5:$J$7,3,FALSE))</f>
        <v>1576.0099999999998</v>
      </c>
      <c r="EF1685" s="73"/>
      <c r="EG1685" s="73"/>
      <c r="EH1685" s="73"/>
      <c r="EI1685" s="73"/>
      <c r="EJ1685" s="74"/>
      <c r="EK1685" s="72">
        <f>IF($A1685="-","-",ROUND(VLOOKUP($A1685+ROUND(LEFT(EK$1661,2)/24,5),'[1]ОАО "АТС"'!$A$30:$F$773,3,FALSE)+HLOOKUP($DL$1659,'[1]Сбытовая надбавка'!$F$5:$H$6,2,FALSE),2)+'[1]Иные услуги'!$C$6+HLOOKUP($DR$1658,'[1]Услуги по передаче'!$G$5:$J$7,3,FALSE))</f>
        <v>1748.2199999999998</v>
      </c>
      <c r="EL1685" s="73"/>
      <c r="EM1685" s="73"/>
      <c r="EN1685" s="73"/>
      <c r="EO1685" s="73"/>
      <c r="EP1685" s="74"/>
      <c r="EQ1685" s="72">
        <f>IF($A1685="-","-",ROUND(VLOOKUP($A1685+ROUND(LEFT(EQ$1661,2)/24,5),'[1]ОАО "АТС"'!$A$30:$F$773,3,FALSE)+HLOOKUP($DL$1659,'[1]Сбытовая надбавка'!$F$5:$H$6,2,FALSE),2)+'[1]Иные услуги'!$C$6+HLOOKUP($DR$1658,'[1]Услуги по передаче'!$G$5:$J$7,3,FALSE))</f>
        <v>1639.3600000000001</v>
      </c>
      <c r="ER1685" s="73"/>
      <c r="ES1685" s="73"/>
      <c r="ET1685" s="73"/>
      <c r="EU1685" s="73"/>
      <c r="EV1685" s="74"/>
    </row>
    <row r="1686" spans="1:152" s="38" customFormat="1" ht="15.75" customHeight="1" x14ac:dyDescent="0.2">
      <c r="A1686" s="69">
        <f>$A$139</f>
        <v>45010</v>
      </c>
      <c r="B1686" s="70"/>
      <c r="C1686" s="70"/>
      <c r="D1686" s="70"/>
      <c r="E1686" s="70"/>
      <c r="F1686" s="70"/>
      <c r="G1686" s="70"/>
      <c r="H1686" s="71"/>
      <c r="I1686" s="72">
        <f>IF($A1686="-","-",ROUND(VLOOKUP($A1686+ROUND(LEFT(I$1661,1)/24,5),'[1]ОАО "АТС"'!$A$30:$F$773,3,FALSE)+HLOOKUP($DL$1659,'[1]Сбытовая надбавка'!$F$5:$H$6,2,FALSE),2)+'[1]Иные услуги'!$C$6+HLOOKUP($DR$1658,'[1]Услуги по передаче'!$G$5:$J$7,3,FALSE))</f>
        <v>1576.52</v>
      </c>
      <c r="J1686" s="73"/>
      <c r="K1686" s="73"/>
      <c r="L1686" s="73"/>
      <c r="M1686" s="73"/>
      <c r="N1686" s="74"/>
      <c r="O1686" s="72">
        <f>IF($A1686="-","-",ROUND(VLOOKUP($A1686+ROUND(LEFT(O$1661,1)/24,5),'[1]ОАО "АТС"'!$A$30:$F$773,3,FALSE)+HLOOKUP($DL$1659,'[1]Сбытовая надбавка'!$F$5:$H$6,2,FALSE),2)+'[1]Иные услуги'!$C$6+HLOOKUP($DR$1658,'[1]Услуги по передаче'!$G$5:$J$7,3,FALSE))</f>
        <v>1576.58</v>
      </c>
      <c r="P1686" s="73"/>
      <c r="Q1686" s="73"/>
      <c r="R1686" s="73"/>
      <c r="S1686" s="73"/>
      <c r="T1686" s="74"/>
      <c r="U1686" s="72">
        <f>IF($A1686="-","-",ROUND(VLOOKUP($A1686+ROUND(LEFT(U$1661,1)/24,5),'[1]ОАО "АТС"'!$A$30:$F$773,3,FALSE)+HLOOKUP($DL$1659,'[1]Сбытовая надбавка'!$F$5:$H$6,2,FALSE),2)+'[1]Иные услуги'!$C$6+HLOOKUP($DR$1658,'[1]Услуги по передаче'!$G$5:$J$7,3,FALSE))</f>
        <v>1576.71</v>
      </c>
      <c r="V1686" s="73"/>
      <c r="W1686" s="73"/>
      <c r="X1686" s="73"/>
      <c r="Y1686" s="73"/>
      <c r="Z1686" s="74"/>
      <c r="AA1686" s="72">
        <f>IF($A1686="-","-",ROUND(VLOOKUP($A1686+ROUND(LEFT(AA$1661,1)/24,5),'[1]ОАО "АТС"'!$A$30:$F$773,3,FALSE)+HLOOKUP($DL$1659,'[1]Сбытовая надбавка'!$F$5:$H$6,2,FALSE),2)+'[1]Иные услуги'!$C$6+HLOOKUP($DR$1658,'[1]Услуги по передаче'!$G$5:$J$7,3,FALSE))</f>
        <v>1576.63</v>
      </c>
      <c r="AB1686" s="73"/>
      <c r="AC1686" s="73"/>
      <c r="AD1686" s="73"/>
      <c r="AE1686" s="73"/>
      <c r="AF1686" s="74"/>
      <c r="AG1686" s="72">
        <f>IF($A1686="-","-",ROUND(VLOOKUP($A1686+ROUND(LEFT(AG$1661,1)/24,5),'[1]ОАО "АТС"'!$A$30:$F$773,3,FALSE)+HLOOKUP($DL$1659,'[1]Сбытовая надбавка'!$F$5:$H$6,2,FALSE),2)+'[1]Иные услуги'!$C$6+HLOOKUP($DR$1658,'[1]Услуги по передаче'!$G$5:$J$7,3,FALSE))</f>
        <v>1576.5499999999997</v>
      </c>
      <c r="AH1686" s="73"/>
      <c r="AI1686" s="73"/>
      <c r="AJ1686" s="73"/>
      <c r="AK1686" s="73"/>
      <c r="AL1686" s="74"/>
      <c r="AM1686" s="72">
        <f>IF($A1686="-","-",ROUND(VLOOKUP($A1686+ROUND(LEFT(AM$1661,1)/24,5),'[1]ОАО "АТС"'!$A$30:$F$773,3,FALSE)+HLOOKUP($DL$1659,'[1]Сбытовая надбавка'!$F$5:$H$6,2,FALSE),2)+'[1]Иные услуги'!$C$6+HLOOKUP($DR$1658,'[1]Услуги по передаче'!$G$5:$J$7,3,FALSE))</f>
        <v>1576.73</v>
      </c>
      <c r="AN1686" s="73"/>
      <c r="AO1686" s="73"/>
      <c r="AP1686" s="73"/>
      <c r="AQ1686" s="73"/>
      <c r="AR1686" s="74"/>
      <c r="AS1686" s="72">
        <f>IF($A1686="-","-",ROUND(VLOOKUP($A1686+ROUND(LEFT(AS$1661,1)/24,5),'[1]ОАО "АТС"'!$A$30:$F$773,3,FALSE)+HLOOKUP($DL$1659,'[1]Сбытовая надбавка'!$F$5:$H$6,2,FALSE),2)+'[1]Иные услуги'!$C$6+HLOOKUP($DR$1658,'[1]Услуги по передаче'!$G$5:$J$7,3,FALSE))</f>
        <v>1576.44</v>
      </c>
      <c r="AT1686" s="73"/>
      <c r="AU1686" s="73"/>
      <c r="AV1686" s="73"/>
      <c r="AW1686" s="73"/>
      <c r="AX1686" s="74"/>
      <c r="AY1686" s="72">
        <f>IF($A1686="-","-",ROUND(VLOOKUP($A1686+ROUND(LEFT(AY$1661,1)/24,5),'[1]ОАО "АТС"'!$A$30:$F$773,3,FALSE)+HLOOKUP($DL$1659,'[1]Сбытовая надбавка'!$F$5:$H$6,2,FALSE),2)+'[1]Иные услуги'!$C$6+HLOOKUP($DR$1658,'[1]Услуги по передаче'!$G$5:$J$7,3,FALSE))</f>
        <v>1634.92</v>
      </c>
      <c r="AZ1686" s="73"/>
      <c r="BA1686" s="73"/>
      <c r="BB1686" s="73"/>
      <c r="BC1686" s="73"/>
      <c r="BD1686" s="74"/>
      <c r="BE1686" s="72">
        <f>IF($A1686="-","-",ROUND(VLOOKUP($A1686+ROUND(LEFT(BE$1661,1)/24,5),'[1]ОАО "АТС"'!$A$30:$F$773,3,FALSE)+HLOOKUP($DL$1659,'[1]Сбытовая надбавка'!$F$5:$H$6,2,FALSE),2)+'[1]Иные услуги'!$C$6+HLOOKUP($DR$1658,'[1]Услуги по передаче'!$G$5:$J$7,3,FALSE))</f>
        <v>1576.71</v>
      </c>
      <c r="BF1686" s="73"/>
      <c r="BG1686" s="73"/>
      <c r="BH1686" s="73"/>
      <c r="BI1686" s="73"/>
      <c r="BJ1686" s="74"/>
      <c r="BK1686" s="72">
        <f>IF($A1686="-","-",ROUND(VLOOKUP($A1686+ROUND(LEFT(BK$1661,1)/24,5),'[1]ОАО "АТС"'!$A$30:$F$773,3,FALSE)+HLOOKUP($DL$1659,'[1]Сбытовая надбавка'!$F$5:$H$6,2,FALSE),2)+'[1]Иные услуги'!$C$6+HLOOKUP($DR$1658,'[1]Услуги по передаче'!$G$5:$J$7,3,FALSE))</f>
        <v>1584.4299999999998</v>
      </c>
      <c r="BL1686" s="73"/>
      <c r="BM1686" s="73"/>
      <c r="BN1686" s="73"/>
      <c r="BO1686" s="73"/>
      <c r="BP1686" s="74"/>
      <c r="BQ1686" s="72">
        <f>IF($A1686="-","-",ROUND(VLOOKUP($A1686+ROUND(LEFT(BQ$1661,2)/24,5),'[1]ОАО "АТС"'!$A$30:$F$773,3,FALSE)+HLOOKUP($DL$1659,'[1]Сбытовая надбавка'!$F$5:$H$6,2,FALSE),2)+'[1]Иные услуги'!$C$6+HLOOKUP($DR$1658,'[1]Услуги по передаче'!$G$5:$J$7,3,FALSE))</f>
        <v>1602.1599999999999</v>
      </c>
      <c r="BR1686" s="73"/>
      <c r="BS1686" s="73"/>
      <c r="BT1686" s="73"/>
      <c r="BU1686" s="73"/>
      <c r="BV1686" s="74"/>
      <c r="BW1686" s="72">
        <f>IF($A1686="-","-",ROUND(VLOOKUP($A1686+ROUND(LEFT(BW$1661,2)/24,5),'[1]ОАО "АТС"'!$A$30:$F$773,3,FALSE)+HLOOKUP($DL$1659,'[1]Сбытовая надбавка'!$F$5:$H$6,2,FALSE),2)+'[1]Иные услуги'!$C$6+HLOOKUP($DR$1658,'[1]Услуги по передаче'!$G$5:$J$7,3,FALSE))</f>
        <v>1590.7399999999998</v>
      </c>
      <c r="BX1686" s="73"/>
      <c r="BY1686" s="73"/>
      <c r="BZ1686" s="73"/>
      <c r="CA1686" s="73"/>
      <c r="CB1686" s="74"/>
      <c r="CC1686" s="72">
        <f>IF($A1686="-","-",ROUND(VLOOKUP($A1686+ROUND(LEFT(CC$1661,2)/24,5),'[1]ОАО "АТС"'!$A$30:$F$773,3,FALSE)+HLOOKUP($DL$1659,'[1]Сбытовая надбавка'!$F$5:$H$6,2,FALSE),2)+'[1]Иные услуги'!$C$6+HLOOKUP($DR$1658,'[1]Услуги по передаче'!$G$5:$J$7,3,FALSE))</f>
        <v>1576.7399999999998</v>
      </c>
      <c r="CD1686" s="73"/>
      <c r="CE1686" s="73"/>
      <c r="CF1686" s="73"/>
      <c r="CG1686" s="73"/>
      <c r="CH1686" s="74"/>
      <c r="CI1686" s="72">
        <f>IF($A1686="-","-",ROUND(VLOOKUP($A1686+ROUND(LEFT(CI$1661,2)/24,5),'[1]ОАО "АТС"'!$A$30:$F$773,3,FALSE)+HLOOKUP($DL$1659,'[1]Сбытовая надбавка'!$F$5:$H$6,2,FALSE),2)+'[1]Иные услуги'!$C$6+HLOOKUP($DR$1658,'[1]Услуги по передаче'!$G$5:$J$7,3,FALSE))</f>
        <v>1576.73</v>
      </c>
      <c r="CJ1686" s="73"/>
      <c r="CK1686" s="73"/>
      <c r="CL1686" s="73"/>
      <c r="CM1686" s="73"/>
      <c r="CN1686" s="74"/>
      <c r="CO1686" s="72">
        <f>IF($A1686="-","-",ROUND(VLOOKUP($A1686+ROUND(LEFT(CO$1661,2)/24,5),'[1]ОАО "АТС"'!$A$30:$F$773,3,FALSE)+HLOOKUP($DL$1659,'[1]Сбытовая надбавка'!$F$5:$H$6,2,FALSE),2)+'[1]Иные услуги'!$C$6+HLOOKUP($DR$1658,'[1]Услуги по передаче'!$G$5:$J$7,3,FALSE))</f>
        <v>1577.9299999999998</v>
      </c>
      <c r="CP1686" s="73"/>
      <c r="CQ1686" s="73"/>
      <c r="CR1686" s="73"/>
      <c r="CS1686" s="73"/>
      <c r="CT1686" s="74"/>
      <c r="CU1686" s="72">
        <f>IF($A1686="-","-",ROUND(VLOOKUP($A1686+ROUND(LEFT(CU$1661,2)/24,5),'[1]ОАО "АТС"'!$A$30:$F$773,3,FALSE)+HLOOKUP($DL$1659,'[1]Сбытовая надбавка'!$F$5:$H$6,2,FALSE),2)+'[1]Иные услуги'!$C$6+HLOOKUP($DR$1658,'[1]Услуги по передаче'!$G$5:$J$7,3,FALSE))</f>
        <v>1576.9099999999999</v>
      </c>
      <c r="CV1686" s="73"/>
      <c r="CW1686" s="73"/>
      <c r="CX1686" s="73"/>
      <c r="CY1686" s="73"/>
      <c r="CZ1686" s="74"/>
      <c r="DA1686" s="72">
        <f>IF($A1686="-","-",ROUND(VLOOKUP($A1686+ROUND(LEFT(DA$1661,2)/24,5),'[1]ОАО "АТС"'!$A$30:$F$773,3,FALSE)+HLOOKUP($DL$1659,'[1]Сбытовая надбавка'!$F$5:$H$6,2,FALSE),2)+'[1]Иные услуги'!$C$6+HLOOKUP($DR$1658,'[1]Услуги по передаче'!$G$5:$J$7,3,FALSE))</f>
        <v>1576.79</v>
      </c>
      <c r="DB1686" s="73"/>
      <c r="DC1686" s="73"/>
      <c r="DD1686" s="73"/>
      <c r="DE1686" s="73"/>
      <c r="DF1686" s="74"/>
      <c r="DG1686" s="72">
        <f>IF($A1686="-","-",ROUND(VLOOKUP($A1686+ROUND(LEFT(DG$1661,2)/24,5),'[1]ОАО "АТС"'!$A$30:$F$773,3,FALSE)+HLOOKUP($DL$1659,'[1]Сбытовая надбавка'!$F$5:$H$6,2,FALSE),2)+'[1]Иные услуги'!$C$6+HLOOKUP($DR$1658,'[1]Услуги по передаче'!$G$5:$J$7,3,FALSE))</f>
        <v>1576.8400000000001</v>
      </c>
      <c r="DH1686" s="73"/>
      <c r="DI1686" s="73"/>
      <c r="DJ1686" s="73"/>
      <c r="DK1686" s="73"/>
      <c r="DL1686" s="74"/>
      <c r="DM1686" s="72">
        <f>IF($A1686="-","-",ROUND(VLOOKUP($A1686+ROUND(LEFT(DM$1661,2)/24,5),'[1]ОАО "АТС"'!$A$30:$F$773,3,FALSE)+HLOOKUP($DL$1659,'[1]Сбытовая надбавка'!$F$5:$H$6,2,FALSE),2)+'[1]Иные услуги'!$C$6+HLOOKUP($DR$1658,'[1]Услуги по передаче'!$G$5:$J$7,3,FALSE))</f>
        <v>1574.7799999999997</v>
      </c>
      <c r="DN1686" s="73"/>
      <c r="DO1686" s="73"/>
      <c r="DP1686" s="73"/>
      <c r="DQ1686" s="73"/>
      <c r="DR1686" s="74"/>
      <c r="DS1686" s="72">
        <f>IF($A1686="-","-",ROUND(VLOOKUP($A1686+ROUND(LEFT(DS$1661,2)/24,5),'[1]ОАО "АТС"'!$A$30:$F$773,3,FALSE)+HLOOKUP($DL$1659,'[1]Сбытовая надбавка'!$F$5:$H$6,2,FALSE),2)+'[1]Иные услуги'!$C$6+HLOOKUP($DR$1658,'[1]Услуги по передаче'!$G$5:$J$7,3,FALSE))</f>
        <v>1575.85</v>
      </c>
      <c r="DT1686" s="73"/>
      <c r="DU1686" s="73"/>
      <c r="DV1686" s="73"/>
      <c r="DW1686" s="73"/>
      <c r="DX1686" s="74"/>
      <c r="DY1686" s="72">
        <f>IF($A1686="-","-",ROUND(VLOOKUP($A1686+ROUND(LEFT(DY$1661,2)/24,5),'[1]ОАО "АТС"'!$A$30:$F$773,3,FALSE)+HLOOKUP($DL$1659,'[1]Сбытовая надбавка'!$F$5:$H$6,2,FALSE),2)+'[1]Иные услуги'!$C$6+HLOOKUP($DR$1658,'[1]Услуги по передаче'!$G$5:$J$7,3,FALSE))</f>
        <v>1576.1100000000001</v>
      </c>
      <c r="DZ1686" s="73"/>
      <c r="EA1686" s="73"/>
      <c r="EB1686" s="73"/>
      <c r="EC1686" s="73"/>
      <c r="ED1686" s="74"/>
      <c r="EE1686" s="72">
        <f>IF($A1686="-","-",ROUND(VLOOKUP($A1686+ROUND(LEFT(EE$1661,2)/24,5),'[1]ОАО "АТС"'!$A$30:$F$773,3,FALSE)+HLOOKUP($DL$1659,'[1]Сбытовая надбавка'!$F$5:$H$6,2,FALSE),2)+'[1]Иные услуги'!$C$6+HLOOKUP($DR$1658,'[1]Услуги по передаче'!$G$5:$J$7,3,FALSE))</f>
        <v>1575.94</v>
      </c>
      <c r="EF1686" s="73"/>
      <c r="EG1686" s="73"/>
      <c r="EH1686" s="73"/>
      <c r="EI1686" s="73"/>
      <c r="EJ1686" s="74"/>
      <c r="EK1686" s="72">
        <f>IF($A1686="-","-",ROUND(VLOOKUP($A1686+ROUND(LEFT(EK$1661,2)/24,5),'[1]ОАО "АТС"'!$A$30:$F$773,3,FALSE)+HLOOKUP($DL$1659,'[1]Сбытовая надбавка'!$F$5:$H$6,2,FALSE),2)+'[1]Иные услуги'!$C$6+HLOOKUP($DR$1658,'[1]Услуги по передаче'!$G$5:$J$7,3,FALSE))</f>
        <v>1738.7399999999998</v>
      </c>
      <c r="EL1686" s="73"/>
      <c r="EM1686" s="73"/>
      <c r="EN1686" s="73"/>
      <c r="EO1686" s="73"/>
      <c r="EP1686" s="74"/>
      <c r="EQ1686" s="72">
        <f>IF($A1686="-","-",ROUND(VLOOKUP($A1686+ROUND(LEFT(EQ$1661,2)/24,5),'[1]ОАО "АТС"'!$A$30:$F$773,3,FALSE)+HLOOKUP($DL$1659,'[1]Сбытовая надбавка'!$F$5:$H$6,2,FALSE),2)+'[1]Иные услуги'!$C$6+HLOOKUP($DR$1658,'[1]Услуги по передаче'!$G$5:$J$7,3,FALSE))</f>
        <v>1644.85</v>
      </c>
      <c r="ER1686" s="73"/>
      <c r="ES1686" s="73"/>
      <c r="ET1686" s="73"/>
      <c r="EU1686" s="73"/>
      <c r="EV1686" s="74"/>
    </row>
    <row r="1687" spans="1:152" s="38" customFormat="1" ht="15.75" customHeight="1" x14ac:dyDescent="0.2">
      <c r="A1687" s="69">
        <f>$A$140</f>
        <v>45011</v>
      </c>
      <c r="B1687" s="70"/>
      <c r="C1687" s="70"/>
      <c r="D1687" s="70"/>
      <c r="E1687" s="70"/>
      <c r="F1687" s="70"/>
      <c r="G1687" s="70"/>
      <c r="H1687" s="71"/>
      <c r="I1687" s="72">
        <f>IF($A1687="-","-",ROUND(VLOOKUP($A1687+ROUND(LEFT(I$1661,1)/24,5),'[1]ОАО "АТС"'!$A$30:$F$773,3,FALSE)+HLOOKUP($DL$1659,'[1]Сбытовая надбавка'!$F$5:$H$6,2,FALSE),2)+'[1]Иные услуги'!$C$6+HLOOKUP($DR$1658,'[1]Услуги по передаче'!$G$5:$J$7,3,FALSE))</f>
        <v>1576.5</v>
      </c>
      <c r="J1687" s="73"/>
      <c r="K1687" s="73"/>
      <c r="L1687" s="73"/>
      <c r="M1687" s="73"/>
      <c r="N1687" s="74"/>
      <c r="O1687" s="72">
        <f>IF($A1687="-","-",ROUND(VLOOKUP($A1687+ROUND(LEFT(O$1661,1)/24,5),'[1]ОАО "АТС"'!$A$30:$F$773,3,FALSE)+HLOOKUP($DL$1659,'[1]Сбытовая надбавка'!$F$5:$H$6,2,FALSE),2)+'[1]Иные услуги'!$C$6+HLOOKUP($DR$1658,'[1]Услуги по передаче'!$G$5:$J$7,3,FALSE))</f>
        <v>1576.56</v>
      </c>
      <c r="P1687" s="73"/>
      <c r="Q1687" s="73"/>
      <c r="R1687" s="73"/>
      <c r="S1687" s="73"/>
      <c r="T1687" s="74"/>
      <c r="U1687" s="72">
        <f>IF($A1687="-","-",ROUND(VLOOKUP($A1687+ROUND(LEFT(U$1661,1)/24,5),'[1]ОАО "АТС"'!$A$30:$F$773,3,FALSE)+HLOOKUP($DL$1659,'[1]Сбытовая надбавка'!$F$5:$H$6,2,FALSE),2)+'[1]Иные услуги'!$C$6+HLOOKUP($DR$1658,'[1]Услуги по передаче'!$G$5:$J$7,3,FALSE))</f>
        <v>1576.7399999999998</v>
      </c>
      <c r="V1687" s="73"/>
      <c r="W1687" s="73"/>
      <c r="X1687" s="73"/>
      <c r="Y1687" s="73"/>
      <c r="Z1687" s="74"/>
      <c r="AA1687" s="72">
        <f>IF($A1687="-","-",ROUND(VLOOKUP($A1687+ROUND(LEFT(AA$1661,1)/24,5),'[1]ОАО "АТС"'!$A$30:$F$773,3,FALSE)+HLOOKUP($DL$1659,'[1]Сбытовая надбавка'!$F$5:$H$6,2,FALSE),2)+'[1]Иные услуги'!$C$6+HLOOKUP($DR$1658,'[1]Услуги по передаче'!$G$5:$J$7,3,FALSE))</f>
        <v>1576.69</v>
      </c>
      <c r="AB1687" s="73"/>
      <c r="AC1687" s="73"/>
      <c r="AD1687" s="73"/>
      <c r="AE1687" s="73"/>
      <c r="AF1687" s="74"/>
      <c r="AG1687" s="72">
        <f>IF($A1687="-","-",ROUND(VLOOKUP($A1687+ROUND(LEFT(AG$1661,1)/24,5),'[1]ОАО "АТС"'!$A$30:$F$773,3,FALSE)+HLOOKUP($DL$1659,'[1]Сбытовая надбавка'!$F$5:$H$6,2,FALSE),2)+'[1]Иные услуги'!$C$6+HLOOKUP($DR$1658,'[1]Услуги по передаче'!$G$5:$J$7,3,FALSE))</f>
        <v>1576.3899999999999</v>
      </c>
      <c r="AH1687" s="73"/>
      <c r="AI1687" s="73"/>
      <c r="AJ1687" s="73"/>
      <c r="AK1687" s="73"/>
      <c r="AL1687" s="74"/>
      <c r="AM1687" s="72">
        <f>IF($A1687="-","-",ROUND(VLOOKUP($A1687+ROUND(LEFT(AM$1661,1)/24,5),'[1]ОАО "АТС"'!$A$30:$F$773,3,FALSE)+HLOOKUP($DL$1659,'[1]Сбытовая надбавка'!$F$5:$H$6,2,FALSE),2)+'[1]Иные услуги'!$C$6+HLOOKUP($DR$1658,'[1]Услуги по передаче'!$G$5:$J$7,3,FALSE))</f>
        <v>1576.6100000000001</v>
      </c>
      <c r="AN1687" s="73"/>
      <c r="AO1687" s="73"/>
      <c r="AP1687" s="73"/>
      <c r="AQ1687" s="73"/>
      <c r="AR1687" s="74"/>
      <c r="AS1687" s="72">
        <f>IF($A1687="-","-",ROUND(VLOOKUP($A1687+ROUND(LEFT(AS$1661,1)/24,5),'[1]ОАО "АТС"'!$A$30:$F$773,3,FALSE)+HLOOKUP($DL$1659,'[1]Сбытовая надбавка'!$F$5:$H$6,2,FALSE),2)+'[1]Иные услуги'!$C$6+HLOOKUP($DR$1658,'[1]Услуги по передаче'!$G$5:$J$7,3,FALSE))</f>
        <v>1576.1599999999999</v>
      </c>
      <c r="AT1687" s="73"/>
      <c r="AU1687" s="73"/>
      <c r="AV1687" s="73"/>
      <c r="AW1687" s="73"/>
      <c r="AX1687" s="74"/>
      <c r="AY1687" s="72">
        <f>IF($A1687="-","-",ROUND(VLOOKUP($A1687+ROUND(LEFT(AY$1661,1)/24,5),'[1]ОАО "АТС"'!$A$30:$F$773,3,FALSE)+HLOOKUP($DL$1659,'[1]Сбытовая надбавка'!$F$5:$H$6,2,FALSE),2)+'[1]Иные услуги'!$C$6+HLOOKUP($DR$1658,'[1]Услуги по передаче'!$G$5:$J$7,3,FALSE))</f>
        <v>1576.3400000000001</v>
      </c>
      <c r="AZ1687" s="73"/>
      <c r="BA1687" s="73"/>
      <c r="BB1687" s="73"/>
      <c r="BC1687" s="73"/>
      <c r="BD1687" s="74"/>
      <c r="BE1687" s="72">
        <f>IF($A1687="-","-",ROUND(VLOOKUP($A1687+ROUND(LEFT(BE$1661,1)/24,5),'[1]ОАО "АТС"'!$A$30:$F$773,3,FALSE)+HLOOKUP($DL$1659,'[1]Сбытовая надбавка'!$F$5:$H$6,2,FALSE),2)+'[1]Иные услуги'!$C$6+HLOOKUP($DR$1658,'[1]Услуги по передаче'!$G$5:$J$7,3,FALSE))</f>
        <v>1576.5299999999997</v>
      </c>
      <c r="BF1687" s="73"/>
      <c r="BG1687" s="73"/>
      <c r="BH1687" s="73"/>
      <c r="BI1687" s="73"/>
      <c r="BJ1687" s="74"/>
      <c r="BK1687" s="72">
        <f>IF($A1687="-","-",ROUND(VLOOKUP($A1687+ROUND(LEFT(BK$1661,1)/24,5),'[1]ОАО "АТС"'!$A$30:$F$773,3,FALSE)+HLOOKUP($DL$1659,'[1]Сбытовая надбавка'!$F$5:$H$6,2,FALSE),2)+'[1]Иные услуги'!$C$6+HLOOKUP($DR$1658,'[1]Услуги по передаче'!$G$5:$J$7,3,FALSE))</f>
        <v>1576.67</v>
      </c>
      <c r="BL1687" s="73"/>
      <c r="BM1687" s="73"/>
      <c r="BN1687" s="73"/>
      <c r="BO1687" s="73"/>
      <c r="BP1687" s="74"/>
      <c r="BQ1687" s="72">
        <f>IF($A1687="-","-",ROUND(VLOOKUP($A1687+ROUND(LEFT(BQ$1661,2)/24,5),'[1]ОАО "АТС"'!$A$30:$F$773,3,FALSE)+HLOOKUP($DL$1659,'[1]Сбытовая надбавка'!$F$5:$H$6,2,FALSE),2)+'[1]Иные услуги'!$C$6+HLOOKUP($DR$1658,'[1]Услуги по передаче'!$G$5:$J$7,3,FALSE))</f>
        <v>1576.71</v>
      </c>
      <c r="BR1687" s="73"/>
      <c r="BS1687" s="73"/>
      <c r="BT1687" s="73"/>
      <c r="BU1687" s="73"/>
      <c r="BV1687" s="74"/>
      <c r="BW1687" s="72">
        <f>IF($A1687="-","-",ROUND(VLOOKUP($A1687+ROUND(LEFT(BW$1661,2)/24,5),'[1]ОАО "АТС"'!$A$30:$F$773,3,FALSE)+HLOOKUP($DL$1659,'[1]Сбытовая надбавка'!$F$5:$H$6,2,FALSE),2)+'[1]Иные услуги'!$C$6+HLOOKUP($DR$1658,'[1]Услуги по передаче'!$G$5:$J$7,3,FALSE))</f>
        <v>1576.73</v>
      </c>
      <c r="BX1687" s="73"/>
      <c r="BY1687" s="73"/>
      <c r="BZ1687" s="73"/>
      <c r="CA1687" s="73"/>
      <c r="CB1687" s="74"/>
      <c r="CC1687" s="72">
        <f>IF($A1687="-","-",ROUND(VLOOKUP($A1687+ROUND(LEFT(CC$1661,2)/24,5),'[1]ОАО "АТС"'!$A$30:$F$773,3,FALSE)+HLOOKUP($DL$1659,'[1]Сбытовая надбавка'!$F$5:$H$6,2,FALSE),2)+'[1]Иные услуги'!$C$6+HLOOKUP($DR$1658,'[1]Услуги по передаче'!$G$5:$J$7,3,FALSE))</f>
        <v>1576.6799999999998</v>
      </c>
      <c r="CD1687" s="73"/>
      <c r="CE1687" s="73"/>
      <c r="CF1687" s="73"/>
      <c r="CG1687" s="73"/>
      <c r="CH1687" s="74"/>
      <c r="CI1687" s="72">
        <f>IF($A1687="-","-",ROUND(VLOOKUP($A1687+ROUND(LEFT(CI$1661,2)/24,5),'[1]ОАО "АТС"'!$A$30:$F$773,3,FALSE)+HLOOKUP($DL$1659,'[1]Сбытовая надбавка'!$F$5:$H$6,2,FALSE),2)+'[1]Иные услуги'!$C$6+HLOOKUP($DR$1658,'[1]Услуги по передаче'!$G$5:$J$7,3,FALSE))</f>
        <v>1576.67</v>
      </c>
      <c r="CJ1687" s="73"/>
      <c r="CK1687" s="73"/>
      <c r="CL1687" s="73"/>
      <c r="CM1687" s="73"/>
      <c r="CN1687" s="74"/>
      <c r="CO1687" s="72">
        <f>IF($A1687="-","-",ROUND(VLOOKUP($A1687+ROUND(LEFT(CO$1661,2)/24,5),'[1]ОАО "АТС"'!$A$30:$F$773,3,FALSE)+HLOOKUP($DL$1659,'[1]Сбытовая надбавка'!$F$5:$H$6,2,FALSE),2)+'[1]Иные услуги'!$C$6+HLOOKUP($DR$1658,'[1]Услуги по передаче'!$G$5:$J$7,3,FALSE))</f>
        <v>1576.67</v>
      </c>
      <c r="CP1687" s="73"/>
      <c r="CQ1687" s="73"/>
      <c r="CR1687" s="73"/>
      <c r="CS1687" s="73"/>
      <c r="CT1687" s="74"/>
      <c r="CU1687" s="72">
        <f>IF($A1687="-","-",ROUND(VLOOKUP($A1687+ROUND(LEFT(CU$1661,2)/24,5),'[1]ОАО "АТС"'!$A$30:$F$773,3,FALSE)+HLOOKUP($DL$1659,'[1]Сбытовая надбавка'!$F$5:$H$6,2,FALSE),2)+'[1]Иные услуги'!$C$6+HLOOKUP($DR$1658,'[1]Услуги по передаче'!$G$5:$J$7,3,FALSE))</f>
        <v>1576.7799999999997</v>
      </c>
      <c r="CV1687" s="73"/>
      <c r="CW1687" s="73"/>
      <c r="CX1687" s="73"/>
      <c r="CY1687" s="73"/>
      <c r="CZ1687" s="74"/>
      <c r="DA1687" s="72">
        <f>IF($A1687="-","-",ROUND(VLOOKUP($A1687+ROUND(LEFT(DA$1661,2)/24,5),'[1]ОАО "АТС"'!$A$30:$F$773,3,FALSE)+HLOOKUP($DL$1659,'[1]Сбытовая надбавка'!$F$5:$H$6,2,FALSE),2)+'[1]Иные услуги'!$C$6+HLOOKUP($DR$1658,'[1]Услуги по передаче'!$G$5:$J$7,3,FALSE))</f>
        <v>1576.6799999999998</v>
      </c>
      <c r="DB1687" s="73"/>
      <c r="DC1687" s="73"/>
      <c r="DD1687" s="73"/>
      <c r="DE1687" s="73"/>
      <c r="DF1687" s="74"/>
      <c r="DG1687" s="72">
        <f>IF($A1687="-","-",ROUND(VLOOKUP($A1687+ROUND(LEFT(DG$1661,2)/24,5),'[1]ОАО "АТС"'!$A$30:$F$773,3,FALSE)+HLOOKUP($DL$1659,'[1]Сбытовая надбавка'!$F$5:$H$6,2,FALSE),2)+'[1]Иные услуги'!$C$6+HLOOKUP($DR$1658,'[1]Услуги по передаче'!$G$5:$J$7,3,FALSE))</f>
        <v>1576.7599999999998</v>
      </c>
      <c r="DH1687" s="73"/>
      <c r="DI1687" s="73"/>
      <c r="DJ1687" s="73"/>
      <c r="DK1687" s="73"/>
      <c r="DL1687" s="74"/>
      <c r="DM1687" s="72">
        <f>IF($A1687="-","-",ROUND(VLOOKUP($A1687+ROUND(LEFT(DM$1661,2)/24,5),'[1]ОАО "АТС"'!$A$30:$F$773,3,FALSE)+HLOOKUP($DL$1659,'[1]Сбытовая надбавка'!$F$5:$H$6,2,FALSE),2)+'[1]Иные услуги'!$C$6+HLOOKUP($DR$1658,'[1]Услуги по передаче'!$G$5:$J$7,3,FALSE))</f>
        <v>1574.71</v>
      </c>
      <c r="DN1687" s="73"/>
      <c r="DO1687" s="73"/>
      <c r="DP1687" s="73"/>
      <c r="DQ1687" s="73"/>
      <c r="DR1687" s="74"/>
      <c r="DS1687" s="72">
        <f>IF($A1687="-","-",ROUND(VLOOKUP($A1687+ROUND(LEFT(DS$1661,2)/24,5),'[1]ОАО "АТС"'!$A$30:$F$773,3,FALSE)+HLOOKUP($DL$1659,'[1]Сбытовая надбавка'!$F$5:$H$6,2,FALSE),2)+'[1]Иные услуги'!$C$6+HLOOKUP($DR$1658,'[1]Услуги по передаче'!$G$5:$J$7,3,FALSE))</f>
        <v>1609.9699999999998</v>
      </c>
      <c r="DT1687" s="73"/>
      <c r="DU1687" s="73"/>
      <c r="DV1687" s="73"/>
      <c r="DW1687" s="73"/>
      <c r="DX1687" s="74"/>
      <c r="DY1687" s="72">
        <f>IF($A1687="-","-",ROUND(VLOOKUP($A1687+ROUND(LEFT(DY$1661,2)/24,5),'[1]ОАО "АТС"'!$A$30:$F$773,3,FALSE)+HLOOKUP($DL$1659,'[1]Сбытовая надбавка'!$F$5:$H$6,2,FALSE),2)+'[1]Иные услуги'!$C$6+HLOOKUP($DR$1658,'[1]Услуги по передаче'!$G$5:$J$7,3,FALSE))</f>
        <v>1576.08</v>
      </c>
      <c r="DZ1687" s="73"/>
      <c r="EA1687" s="73"/>
      <c r="EB1687" s="73"/>
      <c r="EC1687" s="73"/>
      <c r="ED1687" s="74"/>
      <c r="EE1687" s="72">
        <f>IF($A1687="-","-",ROUND(VLOOKUP($A1687+ROUND(LEFT(EE$1661,2)/24,5),'[1]ОАО "АТС"'!$A$30:$F$773,3,FALSE)+HLOOKUP($DL$1659,'[1]Сбытовая надбавка'!$F$5:$H$6,2,FALSE),2)+'[1]Иные услуги'!$C$6+HLOOKUP($DR$1658,'[1]Услуги по передаче'!$G$5:$J$7,3,FALSE))</f>
        <v>1575.8899999999999</v>
      </c>
      <c r="EF1687" s="73"/>
      <c r="EG1687" s="73"/>
      <c r="EH1687" s="73"/>
      <c r="EI1687" s="73"/>
      <c r="EJ1687" s="74"/>
      <c r="EK1687" s="72">
        <f>IF($A1687="-","-",ROUND(VLOOKUP($A1687+ROUND(LEFT(EK$1661,2)/24,5),'[1]ОАО "АТС"'!$A$30:$F$773,3,FALSE)+HLOOKUP($DL$1659,'[1]Сбытовая надбавка'!$F$5:$H$6,2,FALSE),2)+'[1]Иные услуги'!$C$6+HLOOKUP($DR$1658,'[1]Услуги по передаче'!$G$5:$J$7,3,FALSE))</f>
        <v>1715.81</v>
      </c>
      <c r="EL1687" s="73"/>
      <c r="EM1687" s="73"/>
      <c r="EN1687" s="73"/>
      <c r="EO1687" s="73"/>
      <c r="EP1687" s="74"/>
      <c r="EQ1687" s="72">
        <f>IF($A1687="-","-",ROUND(VLOOKUP($A1687+ROUND(LEFT(EQ$1661,2)/24,5),'[1]ОАО "АТС"'!$A$30:$F$773,3,FALSE)+HLOOKUP($DL$1659,'[1]Сбытовая надбавка'!$F$5:$H$6,2,FALSE),2)+'[1]Иные услуги'!$C$6+HLOOKUP($DR$1658,'[1]Услуги по передаче'!$G$5:$J$7,3,FALSE))</f>
        <v>1625.8600000000001</v>
      </c>
      <c r="ER1687" s="73"/>
      <c r="ES1687" s="73"/>
      <c r="ET1687" s="73"/>
      <c r="EU1687" s="73"/>
      <c r="EV1687" s="74"/>
    </row>
    <row r="1688" spans="1:152" s="38" customFormat="1" ht="15.75" customHeight="1" x14ac:dyDescent="0.2">
      <c r="A1688" s="69">
        <f>$A$141</f>
        <v>45012</v>
      </c>
      <c r="B1688" s="70"/>
      <c r="C1688" s="70"/>
      <c r="D1688" s="70"/>
      <c r="E1688" s="70"/>
      <c r="F1688" s="70"/>
      <c r="G1688" s="70"/>
      <c r="H1688" s="71"/>
      <c r="I1688" s="72">
        <f>IF($A1688="-","-",ROUND(VLOOKUP($A1688+ROUND(LEFT(I$1661,1)/24,5),'[1]ОАО "АТС"'!$A$30:$F$773,3,FALSE)+HLOOKUP($DL$1659,'[1]Сбытовая надбавка'!$F$5:$H$6,2,FALSE),2)+'[1]Иные услуги'!$C$6+HLOOKUP($DR$1658,'[1]Услуги по передаче'!$G$5:$J$7,3,FALSE))</f>
        <v>1576.63</v>
      </c>
      <c r="J1688" s="73"/>
      <c r="K1688" s="73"/>
      <c r="L1688" s="73"/>
      <c r="M1688" s="73"/>
      <c r="N1688" s="74"/>
      <c r="O1688" s="72">
        <f>IF($A1688="-","-",ROUND(VLOOKUP($A1688+ROUND(LEFT(O$1661,1)/24,5),'[1]ОАО "АТС"'!$A$30:$F$773,3,FALSE)+HLOOKUP($DL$1659,'[1]Сбытовая надбавка'!$F$5:$H$6,2,FALSE),2)+'[1]Иные услуги'!$C$6+HLOOKUP($DR$1658,'[1]Услуги по передаче'!$G$5:$J$7,3,FALSE))</f>
        <v>1576.79</v>
      </c>
      <c r="P1688" s="73"/>
      <c r="Q1688" s="73"/>
      <c r="R1688" s="73"/>
      <c r="S1688" s="73"/>
      <c r="T1688" s="74"/>
      <c r="U1688" s="72">
        <f>IF($A1688="-","-",ROUND(VLOOKUP($A1688+ROUND(LEFT(U$1661,1)/24,5),'[1]ОАО "АТС"'!$A$30:$F$773,3,FALSE)+HLOOKUP($DL$1659,'[1]Сбытовая надбавка'!$F$5:$H$6,2,FALSE),2)+'[1]Иные услуги'!$C$6+HLOOKUP($DR$1658,'[1]Услуги по передаче'!$G$5:$J$7,3,FALSE))</f>
        <v>1576.85</v>
      </c>
      <c r="V1688" s="73"/>
      <c r="W1688" s="73"/>
      <c r="X1688" s="73"/>
      <c r="Y1688" s="73"/>
      <c r="Z1688" s="74"/>
      <c r="AA1688" s="72">
        <f>IF($A1688="-","-",ROUND(VLOOKUP($A1688+ROUND(LEFT(AA$1661,1)/24,5),'[1]ОАО "АТС"'!$A$30:$F$773,3,FALSE)+HLOOKUP($DL$1659,'[1]Сбытовая надбавка'!$F$5:$H$6,2,FALSE),2)+'[1]Иные услуги'!$C$6+HLOOKUP($DR$1658,'[1]Услуги по передаче'!$G$5:$J$7,3,FALSE))</f>
        <v>1576.79</v>
      </c>
      <c r="AB1688" s="73"/>
      <c r="AC1688" s="73"/>
      <c r="AD1688" s="73"/>
      <c r="AE1688" s="73"/>
      <c r="AF1688" s="74"/>
      <c r="AG1688" s="72">
        <f>IF($A1688="-","-",ROUND(VLOOKUP($A1688+ROUND(LEFT(AG$1661,1)/24,5),'[1]ОАО "АТС"'!$A$30:$F$773,3,FALSE)+HLOOKUP($DL$1659,'[1]Сбытовая надбавка'!$F$5:$H$6,2,FALSE),2)+'[1]Иные услуги'!$C$6+HLOOKUP($DR$1658,'[1]Услуги по передаче'!$G$5:$J$7,3,FALSE))</f>
        <v>1576.63</v>
      </c>
      <c r="AH1688" s="73"/>
      <c r="AI1688" s="73"/>
      <c r="AJ1688" s="73"/>
      <c r="AK1688" s="73"/>
      <c r="AL1688" s="74"/>
      <c r="AM1688" s="72">
        <f>IF($A1688="-","-",ROUND(VLOOKUP($A1688+ROUND(LEFT(AM$1661,1)/24,5),'[1]ОАО "АТС"'!$A$30:$F$773,3,FALSE)+HLOOKUP($DL$1659,'[1]Сбытовая надбавка'!$F$5:$H$6,2,FALSE),2)+'[1]Иные услуги'!$C$6+HLOOKUP($DR$1658,'[1]Услуги по передаче'!$G$5:$J$7,3,FALSE))</f>
        <v>1576.7199999999998</v>
      </c>
      <c r="AN1688" s="73"/>
      <c r="AO1688" s="73"/>
      <c r="AP1688" s="73"/>
      <c r="AQ1688" s="73"/>
      <c r="AR1688" s="74"/>
      <c r="AS1688" s="72">
        <f>IF($A1688="-","-",ROUND(VLOOKUP($A1688+ROUND(LEFT(AS$1661,1)/24,5),'[1]ОАО "АТС"'!$A$30:$F$773,3,FALSE)+HLOOKUP($DL$1659,'[1]Сбытовая надбавка'!$F$5:$H$6,2,FALSE),2)+'[1]Иные услуги'!$C$6+HLOOKUP($DR$1658,'[1]Услуги по передаче'!$G$5:$J$7,3,FALSE))</f>
        <v>1580.12</v>
      </c>
      <c r="AT1688" s="73"/>
      <c r="AU1688" s="73"/>
      <c r="AV1688" s="73"/>
      <c r="AW1688" s="73"/>
      <c r="AX1688" s="74"/>
      <c r="AY1688" s="72">
        <f>IF($A1688="-","-",ROUND(VLOOKUP($A1688+ROUND(LEFT(AY$1661,1)/24,5),'[1]ОАО "АТС"'!$A$30:$F$773,3,FALSE)+HLOOKUP($DL$1659,'[1]Сбытовая надбавка'!$F$5:$H$6,2,FALSE),2)+'[1]Иные услуги'!$C$6+HLOOKUP($DR$1658,'[1]Услуги по передаче'!$G$5:$J$7,3,FALSE))</f>
        <v>1681.0499999999997</v>
      </c>
      <c r="AZ1688" s="73"/>
      <c r="BA1688" s="73"/>
      <c r="BB1688" s="73"/>
      <c r="BC1688" s="73"/>
      <c r="BD1688" s="74"/>
      <c r="BE1688" s="72">
        <f>IF($A1688="-","-",ROUND(VLOOKUP($A1688+ROUND(LEFT(BE$1661,1)/24,5),'[1]ОАО "АТС"'!$A$30:$F$773,3,FALSE)+HLOOKUP($DL$1659,'[1]Сбытовая надбавка'!$F$5:$H$6,2,FALSE),2)+'[1]Иные услуги'!$C$6+HLOOKUP($DR$1658,'[1]Услуги по передаче'!$G$5:$J$7,3,FALSE))</f>
        <v>1576.6100000000001</v>
      </c>
      <c r="BF1688" s="73"/>
      <c r="BG1688" s="73"/>
      <c r="BH1688" s="73"/>
      <c r="BI1688" s="73"/>
      <c r="BJ1688" s="74"/>
      <c r="BK1688" s="72">
        <f>IF($A1688="-","-",ROUND(VLOOKUP($A1688+ROUND(LEFT(BK$1661,1)/24,5),'[1]ОАО "АТС"'!$A$30:$F$773,3,FALSE)+HLOOKUP($DL$1659,'[1]Сбытовая надбавка'!$F$5:$H$6,2,FALSE),2)+'[1]Иные услуги'!$C$6+HLOOKUP($DR$1658,'[1]Услуги по передаче'!$G$5:$J$7,3,FALSE))</f>
        <v>1597.19</v>
      </c>
      <c r="BL1688" s="73"/>
      <c r="BM1688" s="73"/>
      <c r="BN1688" s="73"/>
      <c r="BO1688" s="73"/>
      <c r="BP1688" s="74"/>
      <c r="BQ1688" s="72">
        <f>IF($A1688="-","-",ROUND(VLOOKUP($A1688+ROUND(LEFT(BQ$1661,2)/24,5),'[1]ОАО "АТС"'!$A$30:$F$773,3,FALSE)+HLOOKUP($DL$1659,'[1]Сбытовая надбавка'!$F$5:$H$6,2,FALSE),2)+'[1]Иные услуги'!$C$6+HLOOKUP($DR$1658,'[1]Услуги по передаче'!$G$5:$J$7,3,FALSE))</f>
        <v>1609.1999999999998</v>
      </c>
      <c r="BR1688" s="73"/>
      <c r="BS1688" s="73"/>
      <c r="BT1688" s="73"/>
      <c r="BU1688" s="73"/>
      <c r="BV1688" s="74"/>
      <c r="BW1688" s="72">
        <f>IF($A1688="-","-",ROUND(VLOOKUP($A1688+ROUND(LEFT(BW$1661,2)/24,5),'[1]ОАО "АТС"'!$A$30:$F$773,3,FALSE)+HLOOKUP($DL$1659,'[1]Сбытовая надбавка'!$F$5:$H$6,2,FALSE),2)+'[1]Иные услуги'!$C$6+HLOOKUP($DR$1658,'[1]Услуги по передаче'!$G$5:$J$7,3,FALSE))</f>
        <v>1597.2799999999997</v>
      </c>
      <c r="BX1688" s="73"/>
      <c r="BY1688" s="73"/>
      <c r="BZ1688" s="73"/>
      <c r="CA1688" s="73"/>
      <c r="CB1688" s="74"/>
      <c r="CC1688" s="72">
        <f>IF($A1688="-","-",ROUND(VLOOKUP($A1688+ROUND(LEFT(CC$1661,2)/24,5),'[1]ОАО "АТС"'!$A$30:$F$773,3,FALSE)+HLOOKUP($DL$1659,'[1]Сбытовая надбавка'!$F$5:$H$6,2,FALSE),2)+'[1]Иные услуги'!$C$6+HLOOKUP($DR$1658,'[1]Услуги по передаче'!$G$5:$J$7,3,FALSE))</f>
        <v>1576.67</v>
      </c>
      <c r="CD1688" s="73"/>
      <c r="CE1688" s="73"/>
      <c r="CF1688" s="73"/>
      <c r="CG1688" s="73"/>
      <c r="CH1688" s="74"/>
      <c r="CI1688" s="72">
        <f>IF($A1688="-","-",ROUND(VLOOKUP($A1688+ROUND(LEFT(CI$1661,2)/24,5),'[1]ОАО "АТС"'!$A$30:$F$773,3,FALSE)+HLOOKUP($DL$1659,'[1]Сбытовая надбавка'!$F$5:$H$6,2,FALSE),2)+'[1]Иные услуги'!$C$6+HLOOKUP($DR$1658,'[1]Услуги по передаче'!$G$5:$J$7,3,FALSE))</f>
        <v>1576.65</v>
      </c>
      <c r="CJ1688" s="73"/>
      <c r="CK1688" s="73"/>
      <c r="CL1688" s="73"/>
      <c r="CM1688" s="73"/>
      <c r="CN1688" s="74"/>
      <c r="CO1688" s="72">
        <f>IF($A1688="-","-",ROUND(VLOOKUP($A1688+ROUND(LEFT(CO$1661,2)/24,5),'[1]ОАО "АТС"'!$A$30:$F$773,3,FALSE)+HLOOKUP($DL$1659,'[1]Сбытовая надбавка'!$F$5:$H$6,2,FALSE),2)+'[1]Иные услуги'!$C$6+HLOOKUP($DR$1658,'[1]Услуги по передаче'!$G$5:$J$7,3,FALSE))</f>
        <v>1584.19</v>
      </c>
      <c r="CP1688" s="73"/>
      <c r="CQ1688" s="73"/>
      <c r="CR1688" s="73"/>
      <c r="CS1688" s="73"/>
      <c r="CT1688" s="74"/>
      <c r="CU1688" s="72">
        <f>IF($A1688="-","-",ROUND(VLOOKUP($A1688+ROUND(LEFT(CU$1661,2)/24,5),'[1]ОАО "АТС"'!$A$30:$F$773,3,FALSE)+HLOOKUP($DL$1659,'[1]Сбытовая надбавка'!$F$5:$H$6,2,FALSE),2)+'[1]Иные услуги'!$C$6+HLOOKUP($DR$1658,'[1]Услуги по передаче'!$G$5:$J$7,3,FALSE))</f>
        <v>1576.77</v>
      </c>
      <c r="CV1688" s="73"/>
      <c r="CW1688" s="73"/>
      <c r="CX1688" s="73"/>
      <c r="CY1688" s="73"/>
      <c r="CZ1688" s="74"/>
      <c r="DA1688" s="72">
        <f>IF($A1688="-","-",ROUND(VLOOKUP($A1688+ROUND(LEFT(DA$1661,2)/24,5),'[1]ОАО "АТС"'!$A$30:$F$773,3,FALSE)+HLOOKUP($DL$1659,'[1]Сбытовая надбавка'!$F$5:$H$6,2,FALSE),2)+'[1]Иные услуги'!$C$6+HLOOKUP($DR$1658,'[1]Услуги по передаче'!$G$5:$J$7,3,FALSE))</f>
        <v>1576.6399999999999</v>
      </c>
      <c r="DB1688" s="73"/>
      <c r="DC1688" s="73"/>
      <c r="DD1688" s="73"/>
      <c r="DE1688" s="73"/>
      <c r="DF1688" s="74"/>
      <c r="DG1688" s="72">
        <f>IF($A1688="-","-",ROUND(VLOOKUP($A1688+ROUND(LEFT(DG$1661,2)/24,5),'[1]ОАО "АТС"'!$A$30:$F$773,3,FALSE)+HLOOKUP($DL$1659,'[1]Сбытовая надбавка'!$F$5:$H$6,2,FALSE),2)+'[1]Иные услуги'!$C$6+HLOOKUP($DR$1658,'[1]Услуги по передаче'!$G$5:$J$7,3,FALSE))</f>
        <v>1576.69</v>
      </c>
      <c r="DH1688" s="73"/>
      <c r="DI1688" s="73"/>
      <c r="DJ1688" s="73"/>
      <c r="DK1688" s="73"/>
      <c r="DL1688" s="74"/>
      <c r="DM1688" s="72">
        <f>IF($A1688="-","-",ROUND(VLOOKUP($A1688+ROUND(LEFT(DM$1661,2)/24,5),'[1]ОАО "АТС"'!$A$30:$F$773,3,FALSE)+HLOOKUP($DL$1659,'[1]Сбытовая надбавка'!$F$5:$H$6,2,FALSE),2)+'[1]Иные услуги'!$C$6+HLOOKUP($DR$1658,'[1]Услуги по передаче'!$G$5:$J$7,3,FALSE))</f>
        <v>1589.9</v>
      </c>
      <c r="DN1688" s="73"/>
      <c r="DO1688" s="73"/>
      <c r="DP1688" s="73"/>
      <c r="DQ1688" s="73"/>
      <c r="DR1688" s="74"/>
      <c r="DS1688" s="72">
        <f>IF($A1688="-","-",ROUND(VLOOKUP($A1688+ROUND(LEFT(DS$1661,2)/24,5),'[1]ОАО "АТС"'!$A$30:$F$773,3,FALSE)+HLOOKUP($DL$1659,'[1]Сбытовая надбавка'!$F$5:$H$6,2,FALSE),2)+'[1]Иные услуги'!$C$6+HLOOKUP($DR$1658,'[1]Услуги по передаче'!$G$5:$J$7,3,FALSE))</f>
        <v>1581.5</v>
      </c>
      <c r="DT1688" s="73"/>
      <c r="DU1688" s="73"/>
      <c r="DV1688" s="73"/>
      <c r="DW1688" s="73"/>
      <c r="DX1688" s="74"/>
      <c r="DY1688" s="72">
        <f>IF($A1688="-","-",ROUND(VLOOKUP($A1688+ROUND(LEFT(DY$1661,2)/24,5),'[1]ОАО "АТС"'!$A$30:$F$773,3,FALSE)+HLOOKUP($DL$1659,'[1]Сбытовая надбавка'!$F$5:$H$6,2,FALSE),2)+'[1]Иные услуги'!$C$6+HLOOKUP($DR$1658,'[1]Услуги по передаче'!$G$5:$J$7,3,FALSE))</f>
        <v>1575.8899999999999</v>
      </c>
      <c r="DZ1688" s="73"/>
      <c r="EA1688" s="73"/>
      <c r="EB1688" s="73"/>
      <c r="EC1688" s="73"/>
      <c r="ED1688" s="74"/>
      <c r="EE1688" s="72">
        <f>IF($A1688="-","-",ROUND(VLOOKUP($A1688+ROUND(LEFT(EE$1661,2)/24,5),'[1]ОАО "АТС"'!$A$30:$F$773,3,FALSE)+HLOOKUP($DL$1659,'[1]Сбытовая надбавка'!$F$5:$H$6,2,FALSE),2)+'[1]Иные услуги'!$C$6+HLOOKUP($DR$1658,'[1]Услуги по передаче'!$G$5:$J$7,3,FALSE))</f>
        <v>1575.7199999999998</v>
      </c>
      <c r="EF1688" s="73"/>
      <c r="EG1688" s="73"/>
      <c r="EH1688" s="73"/>
      <c r="EI1688" s="73"/>
      <c r="EJ1688" s="74"/>
      <c r="EK1688" s="72">
        <f>IF($A1688="-","-",ROUND(VLOOKUP($A1688+ROUND(LEFT(EK$1661,2)/24,5),'[1]ОАО "АТС"'!$A$30:$F$773,3,FALSE)+HLOOKUP($DL$1659,'[1]Сбытовая надбавка'!$F$5:$H$6,2,FALSE),2)+'[1]Иные услуги'!$C$6+HLOOKUP($DR$1658,'[1]Услуги по передаче'!$G$5:$J$7,3,FALSE))</f>
        <v>1746.3899999999999</v>
      </c>
      <c r="EL1688" s="73"/>
      <c r="EM1688" s="73"/>
      <c r="EN1688" s="73"/>
      <c r="EO1688" s="73"/>
      <c r="EP1688" s="74"/>
      <c r="EQ1688" s="72">
        <f>IF($A1688="-","-",ROUND(VLOOKUP($A1688+ROUND(LEFT(EQ$1661,2)/24,5),'[1]ОАО "АТС"'!$A$30:$F$773,3,FALSE)+HLOOKUP($DL$1659,'[1]Сбытовая надбавка'!$F$5:$H$6,2,FALSE),2)+'[1]Иные услуги'!$C$6+HLOOKUP($DR$1658,'[1]Услуги по передаче'!$G$5:$J$7,3,FALSE))</f>
        <v>1651.0299999999997</v>
      </c>
      <c r="ER1688" s="73"/>
      <c r="ES1688" s="73"/>
      <c r="ET1688" s="73"/>
      <c r="EU1688" s="73"/>
      <c r="EV1688" s="74"/>
    </row>
    <row r="1689" spans="1:152" s="38" customFormat="1" ht="15.75" customHeight="1" x14ac:dyDescent="0.2">
      <c r="A1689" s="69">
        <f>$A$142</f>
        <v>45013</v>
      </c>
      <c r="B1689" s="70"/>
      <c r="C1689" s="70"/>
      <c r="D1689" s="70"/>
      <c r="E1689" s="70"/>
      <c r="F1689" s="70"/>
      <c r="G1689" s="70"/>
      <c r="H1689" s="71"/>
      <c r="I1689" s="72">
        <f>IF($A1689="-","-",ROUND(VLOOKUP($A1689+ROUND(LEFT(I$1661,1)/24,5),'[1]ОАО "АТС"'!$A$30:$F$773,3,FALSE)+HLOOKUP($DL$1659,'[1]Сбытовая надбавка'!$F$5:$H$6,2,FALSE),2)+'[1]Иные услуги'!$C$6+HLOOKUP($DR$1658,'[1]Услуги по передаче'!$G$5:$J$7,3,FALSE))</f>
        <v>1576.56</v>
      </c>
      <c r="J1689" s="73"/>
      <c r="K1689" s="73"/>
      <c r="L1689" s="73"/>
      <c r="M1689" s="73"/>
      <c r="N1689" s="74"/>
      <c r="O1689" s="72">
        <f>IF($A1689="-","-",ROUND(VLOOKUP($A1689+ROUND(LEFT(O$1661,1)/24,5),'[1]ОАО "АТС"'!$A$30:$F$773,3,FALSE)+HLOOKUP($DL$1659,'[1]Сбытовая надбавка'!$F$5:$H$6,2,FALSE),2)+'[1]Иные услуги'!$C$6+HLOOKUP($DR$1658,'[1]Услуги по передаче'!$G$5:$J$7,3,FALSE))</f>
        <v>1576.6599999999999</v>
      </c>
      <c r="P1689" s="73"/>
      <c r="Q1689" s="73"/>
      <c r="R1689" s="73"/>
      <c r="S1689" s="73"/>
      <c r="T1689" s="74"/>
      <c r="U1689" s="72">
        <f>IF($A1689="-","-",ROUND(VLOOKUP($A1689+ROUND(LEFT(U$1661,1)/24,5),'[1]ОАО "АТС"'!$A$30:$F$773,3,FALSE)+HLOOKUP($DL$1659,'[1]Сбытовая надбавка'!$F$5:$H$6,2,FALSE),2)+'[1]Иные услуги'!$C$6+HLOOKUP($DR$1658,'[1]Услуги по передаче'!$G$5:$J$7,3,FALSE))</f>
        <v>1576.73</v>
      </c>
      <c r="V1689" s="73"/>
      <c r="W1689" s="73"/>
      <c r="X1689" s="73"/>
      <c r="Y1689" s="73"/>
      <c r="Z1689" s="74"/>
      <c r="AA1689" s="72">
        <f>IF($A1689="-","-",ROUND(VLOOKUP($A1689+ROUND(LEFT(AA$1661,1)/24,5),'[1]ОАО "АТС"'!$A$30:$F$773,3,FALSE)+HLOOKUP($DL$1659,'[1]Сбытовая надбавка'!$F$5:$H$6,2,FALSE),2)+'[1]Иные услуги'!$C$6+HLOOKUP($DR$1658,'[1]Услуги по передаче'!$G$5:$J$7,3,FALSE))</f>
        <v>1576.67</v>
      </c>
      <c r="AB1689" s="73"/>
      <c r="AC1689" s="73"/>
      <c r="AD1689" s="73"/>
      <c r="AE1689" s="73"/>
      <c r="AF1689" s="74"/>
      <c r="AG1689" s="72">
        <f>IF($A1689="-","-",ROUND(VLOOKUP($A1689+ROUND(LEFT(AG$1661,1)/24,5),'[1]ОАО "АТС"'!$A$30:$F$773,3,FALSE)+HLOOKUP($DL$1659,'[1]Сбытовая надбавка'!$F$5:$H$6,2,FALSE),2)+'[1]Иные услуги'!$C$6+HLOOKUP($DR$1658,'[1]Услуги по передаче'!$G$5:$J$7,3,FALSE))</f>
        <v>1576.4899999999998</v>
      </c>
      <c r="AH1689" s="73"/>
      <c r="AI1689" s="73"/>
      <c r="AJ1689" s="73"/>
      <c r="AK1689" s="73"/>
      <c r="AL1689" s="74"/>
      <c r="AM1689" s="72">
        <f>IF($A1689="-","-",ROUND(VLOOKUP($A1689+ROUND(LEFT(AM$1661,1)/24,5),'[1]ОАО "АТС"'!$A$30:$F$773,3,FALSE)+HLOOKUP($DL$1659,'[1]Сбытовая надбавка'!$F$5:$H$6,2,FALSE),2)+'[1]Иные услуги'!$C$6+HLOOKUP($DR$1658,'[1]Услуги по передаче'!$G$5:$J$7,3,FALSE))</f>
        <v>1576.7599999999998</v>
      </c>
      <c r="AN1689" s="73"/>
      <c r="AO1689" s="73"/>
      <c r="AP1689" s="73"/>
      <c r="AQ1689" s="73"/>
      <c r="AR1689" s="74"/>
      <c r="AS1689" s="72">
        <f>IF($A1689="-","-",ROUND(VLOOKUP($A1689+ROUND(LEFT(AS$1661,1)/24,5),'[1]ОАО "АТС"'!$A$30:$F$773,3,FALSE)+HLOOKUP($DL$1659,'[1]Сбытовая надбавка'!$F$5:$H$6,2,FALSE),2)+'[1]Иные услуги'!$C$6+HLOOKUP($DR$1658,'[1]Услуги по передаче'!$G$5:$J$7,3,FALSE))</f>
        <v>1576.2799999999997</v>
      </c>
      <c r="AT1689" s="73"/>
      <c r="AU1689" s="73"/>
      <c r="AV1689" s="73"/>
      <c r="AW1689" s="73"/>
      <c r="AX1689" s="74"/>
      <c r="AY1689" s="72">
        <f>IF($A1689="-","-",ROUND(VLOOKUP($A1689+ROUND(LEFT(AY$1661,1)/24,5),'[1]ОАО "АТС"'!$A$30:$F$773,3,FALSE)+HLOOKUP($DL$1659,'[1]Сбытовая надбавка'!$F$5:$H$6,2,FALSE),2)+'[1]Иные услуги'!$C$6+HLOOKUP($DR$1658,'[1]Услуги по передаче'!$G$5:$J$7,3,FALSE))</f>
        <v>1642.79</v>
      </c>
      <c r="AZ1689" s="73"/>
      <c r="BA1689" s="73"/>
      <c r="BB1689" s="73"/>
      <c r="BC1689" s="73"/>
      <c r="BD1689" s="74"/>
      <c r="BE1689" s="72">
        <f>IF($A1689="-","-",ROUND(VLOOKUP($A1689+ROUND(LEFT(BE$1661,1)/24,5),'[1]ОАО "АТС"'!$A$30:$F$773,3,FALSE)+HLOOKUP($DL$1659,'[1]Сбытовая надбавка'!$F$5:$H$6,2,FALSE),2)+'[1]Иные услуги'!$C$6+HLOOKUP($DR$1658,'[1]Услуги по передаче'!$G$5:$J$7,3,FALSE))</f>
        <v>1576.5099999999998</v>
      </c>
      <c r="BF1689" s="73"/>
      <c r="BG1689" s="73"/>
      <c r="BH1689" s="73"/>
      <c r="BI1689" s="73"/>
      <c r="BJ1689" s="74"/>
      <c r="BK1689" s="72">
        <f>IF($A1689="-","-",ROUND(VLOOKUP($A1689+ROUND(LEFT(BK$1661,1)/24,5),'[1]ОАО "АТС"'!$A$30:$F$773,3,FALSE)+HLOOKUP($DL$1659,'[1]Сбытовая надбавка'!$F$5:$H$6,2,FALSE),2)+'[1]Иные услуги'!$C$6+HLOOKUP($DR$1658,'[1]Услуги по передаче'!$G$5:$J$7,3,FALSE))</f>
        <v>1576.5900000000001</v>
      </c>
      <c r="BL1689" s="73"/>
      <c r="BM1689" s="73"/>
      <c r="BN1689" s="73"/>
      <c r="BO1689" s="73"/>
      <c r="BP1689" s="74"/>
      <c r="BQ1689" s="72">
        <f>IF($A1689="-","-",ROUND(VLOOKUP($A1689+ROUND(LEFT(BQ$1661,2)/24,5),'[1]ОАО "АТС"'!$A$30:$F$773,3,FALSE)+HLOOKUP($DL$1659,'[1]Сбытовая надбавка'!$F$5:$H$6,2,FALSE),2)+'[1]Иные услуги'!$C$6+HLOOKUP($DR$1658,'[1]Услуги по передаче'!$G$5:$J$7,3,FALSE))</f>
        <v>1576.6</v>
      </c>
      <c r="BR1689" s="73"/>
      <c r="BS1689" s="73"/>
      <c r="BT1689" s="73"/>
      <c r="BU1689" s="73"/>
      <c r="BV1689" s="74"/>
      <c r="BW1689" s="72">
        <f>IF($A1689="-","-",ROUND(VLOOKUP($A1689+ROUND(LEFT(BW$1661,2)/24,5),'[1]ОАО "АТС"'!$A$30:$F$773,3,FALSE)+HLOOKUP($DL$1659,'[1]Сбытовая надбавка'!$F$5:$H$6,2,FALSE),2)+'[1]Иные услуги'!$C$6+HLOOKUP($DR$1658,'[1]Услуги по передаче'!$G$5:$J$7,3,FALSE))</f>
        <v>1576.6999999999998</v>
      </c>
      <c r="BX1689" s="73"/>
      <c r="BY1689" s="73"/>
      <c r="BZ1689" s="73"/>
      <c r="CA1689" s="73"/>
      <c r="CB1689" s="74"/>
      <c r="CC1689" s="72">
        <f>IF($A1689="-","-",ROUND(VLOOKUP($A1689+ROUND(LEFT(CC$1661,2)/24,5),'[1]ОАО "АТС"'!$A$30:$F$773,3,FALSE)+HLOOKUP($DL$1659,'[1]Сбытовая надбавка'!$F$5:$H$6,2,FALSE),2)+'[1]Иные услуги'!$C$6+HLOOKUP($DR$1658,'[1]Услуги по передаче'!$G$5:$J$7,3,FALSE))</f>
        <v>1576.67</v>
      </c>
      <c r="CD1689" s="73"/>
      <c r="CE1689" s="73"/>
      <c r="CF1689" s="73"/>
      <c r="CG1689" s="73"/>
      <c r="CH1689" s="74"/>
      <c r="CI1689" s="72">
        <f>IF($A1689="-","-",ROUND(VLOOKUP($A1689+ROUND(LEFT(CI$1661,2)/24,5),'[1]ОАО "АТС"'!$A$30:$F$773,3,FALSE)+HLOOKUP($DL$1659,'[1]Сбытовая надбавка'!$F$5:$H$6,2,FALSE),2)+'[1]Иные услуги'!$C$6+HLOOKUP($DR$1658,'[1]Услуги по передаче'!$G$5:$J$7,3,FALSE))</f>
        <v>1576.6399999999999</v>
      </c>
      <c r="CJ1689" s="73"/>
      <c r="CK1689" s="73"/>
      <c r="CL1689" s="73"/>
      <c r="CM1689" s="73"/>
      <c r="CN1689" s="74"/>
      <c r="CO1689" s="72">
        <f>IF($A1689="-","-",ROUND(VLOOKUP($A1689+ROUND(LEFT(CO$1661,2)/24,5),'[1]ОАО "АТС"'!$A$30:$F$773,3,FALSE)+HLOOKUP($DL$1659,'[1]Сбытовая надбавка'!$F$5:$H$6,2,FALSE),2)+'[1]Иные услуги'!$C$6+HLOOKUP($DR$1658,'[1]Услуги по передаче'!$G$5:$J$7,3,FALSE))</f>
        <v>1576.71</v>
      </c>
      <c r="CP1689" s="73"/>
      <c r="CQ1689" s="73"/>
      <c r="CR1689" s="73"/>
      <c r="CS1689" s="73"/>
      <c r="CT1689" s="74"/>
      <c r="CU1689" s="72">
        <f>IF($A1689="-","-",ROUND(VLOOKUP($A1689+ROUND(LEFT(CU$1661,2)/24,5),'[1]ОАО "АТС"'!$A$30:$F$773,3,FALSE)+HLOOKUP($DL$1659,'[1]Сбытовая надбавка'!$F$5:$H$6,2,FALSE),2)+'[1]Иные услуги'!$C$6+HLOOKUP($DR$1658,'[1]Услуги по передаче'!$G$5:$J$7,3,FALSE))</f>
        <v>1576.87</v>
      </c>
      <c r="CV1689" s="73"/>
      <c r="CW1689" s="73"/>
      <c r="CX1689" s="73"/>
      <c r="CY1689" s="73"/>
      <c r="CZ1689" s="74"/>
      <c r="DA1689" s="72">
        <f>IF($A1689="-","-",ROUND(VLOOKUP($A1689+ROUND(LEFT(DA$1661,2)/24,5),'[1]ОАО "АТС"'!$A$30:$F$773,3,FALSE)+HLOOKUP($DL$1659,'[1]Сбытовая надбавка'!$F$5:$H$6,2,FALSE),2)+'[1]Иные услуги'!$C$6+HLOOKUP($DR$1658,'[1]Услуги по передаче'!$G$5:$J$7,3,FALSE))</f>
        <v>1576.67</v>
      </c>
      <c r="DB1689" s="73"/>
      <c r="DC1689" s="73"/>
      <c r="DD1689" s="73"/>
      <c r="DE1689" s="73"/>
      <c r="DF1689" s="74"/>
      <c r="DG1689" s="72">
        <f>IF($A1689="-","-",ROUND(VLOOKUP($A1689+ROUND(LEFT(DG$1661,2)/24,5),'[1]ОАО "АТС"'!$A$30:$F$773,3,FALSE)+HLOOKUP($DL$1659,'[1]Сбытовая надбавка'!$F$5:$H$6,2,FALSE),2)+'[1]Иные услуги'!$C$6+HLOOKUP($DR$1658,'[1]Услуги по передаче'!$G$5:$J$7,3,FALSE))</f>
        <v>1576.77</v>
      </c>
      <c r="DH1689" s="73"/>
      <c r="DI1689" s="73"/>
      <c r="DJ1689" s="73"/>
      <c r="DK1689" s="73"/>
      <c r="DL1689" s="74"/>
      <c r="DM1689" s="72">
        <f>IF($A1689="-","-",ROUND(VLOOKUP($A1689+ROUND(LEFT(DM$1661,2)/24,5),'[1]ОАО "АТС"'!$A$30:$F$773,3,FALSE)+HLOOKUP($DL$1659,'[1]Сбытовая надбавка'!$F$5:$H$6,2,FALSE),2)+'[1]Иные услуги'!$C$6+HLOOKUP($DR$1658,'[1]Услуги по передаче'!$G$5:$J$7,3,FALSE))</f>
        <v>1574.4899999999998</v>
      </c>
      <c r="DN1689" s="73"/>
      <c r="DO1689" s="73"/>
      <c r="DP1689" s="73"/>
      <c r="DQ1689" s="73"/>
      <c r="DR1689" s="74"/>
      <c r="DS1689" s="72">
        <f>IF($A1689="-","-",ROUND(VLOOKUP($A1689+ROUND(LEFT(DS$1661,2)/24,5),'[1]ОАО "АТС"'!$A$30:$F$773,3,FALSE)+HLOOKUP($DL$1659,'[1]Сбытовая надбавка'!$F$5:$H$6,2,FALSE),2)+'[1]Иные услуги'!$C$6+HLOOKUP($DR$1658,'[1]Услуги по передаче'!$G$5:$J$7,3,FALSE))</f>
        <v>1575.5299999999997</v>
      </c>
      <c r="DT1689" s="73"/>
      <c r="DU1689" s="73"/>
      <c r="DV1689" s="73"/>
      <c r="DW1689" s="73"/>
      <c r="DX1689" s="74"/>
      <c r="DY1689" s="72">
        <f>IF($A1689="-","-",ROUND(VLOOKUP($A1689+ROUND(LEFT(DY$1661,2)/24,5),'[1]ОАО "АТС"'!$A$30:$F$773,3,FALSE)+HLOOKUP($DL$1659,'[1]Сбытовая надбавка'!$F$5:$H$6,2,FALSE),2)+'[1]Иные услуги'!$C$6+HLOOKUP($DR$1658,'[1]Услуги по передаче'!$G$5:$J$7,3,FALSE))</f>
        <v>1575.83</v>
      </c>
      <c r="DZ1689" s="73"/>
      <c r="EA1689" s="73"/>
      <c r="EB1689" s="73"/>
      <c r="EC1689" s="73"/>
      <c r="ED1689" s="74"/>
      <c r="EE1689" s="72">
        <f>IF($A1689="-","-",ROUND(VLOOKUP($A1689+ROUND(LEFT(EE$1661,2)/24,5),'[1]ОАО "АТС"'!$A$30:$F$773,3,FALSE)+HLOOKUP($DL$1659,'[1]Сбытовая надбавка'!$F$5:$H$6,2,FALSE),2)+'[1]Иные услуги'!$C$6+HLOOKUP($DR$1658,'[1]Услуги по передаче'!$G$5:$J$7,3,FALSE))</f>
        <v>1575.9</v>
      </c>
      <c r="EF1689" s="73"/>
      <c r="EG1689" s="73"/>
      <c r="EH1689" s="73"/>
      <c r="EI1689" s="73"/>
      <c r="EJ1689" s="74"/>
      <c r="EK1689" s="72">
        <f>IF($A1689="-","-",ROUND(VLOOKUP($A1689+ROUND(LEFT(EK$1661,2)/24,5),'[1]ОАО "АТС"'!$A$30:$F$773,3,FALSE)+HLOOKUP($DL$1659,'[1]Сбытовая надбавка'!$F$5:$H$6,2,FALSE),2)+'[1]Иные услуги'!$C$6+HLOOKUP($DR$1658,'[1]Услуги по передаче'!$G$5:$J$7,3,FALSE))</f>
        <v>1717.3600000000001</v>
      </c>
      <c r="EL1689" s="73"/>
      <c r="EM1689" s="73"/>
      <c r="EN1689" s="73"/>
      <c r="EO1689" s="73"/>
      <c r="EP1689" s="74"/>
      <c r="EQ1689" s="72">
        <f>IF($A1689="-","-",ROUND(VLOOKUP($A1689+ROUND(LEFT(EQ$1661,2)/24,5),'[1]ОАО "АТС"'!$A$30:$F$773,3,FALSE)+HLOOKUP($DL$1659,'[1]Сбытовая надбавка'!$F$5:$H$6,2,FALSE),2)+'[1]Иные услуги'!$C$6+HLOOKUP($DR$1658,'[1]Услуги по передаче'!$G$5:$J$7,3,FALSE))</f>
        <v>1618.75</v>
      </c>
      <c r="ER1689" s="73"/>
      <c r="ES1689" s="73"/>
      <c r="ET1689" s="73"/>
      <c r="EU1689" s="73"/>
      <c r="EV1689" s="74"/>
    </row>
    <row r="1690" spans="1:152" s="38" customFormat="1" ht="15.75" customHeight="1" x14ac:dyDescent="0.2">
      <c r="A1690" s="69">
        <f>$A$143</f>
        <v>45014</v>
      </c>
      <c r="B1690" s="70"/>
      <c r="C1690" s="70"/>
      <c r="D1690" s="70"/>
      <c r="E1690" s="70"/>
      <c r="F1690" s="70"/>
      <c r="G1690" s="70"/>
      <c r="H1690" s="71"/>
      <c r="I1690" s="72">
        <f>IF($A1690="-","-",ROUND(VLOOKUP($A1690+ROUND(LEFT(I$1661,1)/24,5),'[1]ОАО "АТС"'!$A$30:$F$773,3,FALSE)+HLOOKUP($DL$1659,'[1]Сбытовая надбавка'!$F$5:$H$6,2,FALSE),2)+'[1]Иные услуги'!$C$6+HLOOKUP($DR$1658,'[1]Услуги по передаче'!$G$5:$J$7,3,FALSE))</f>
        <v>1576.8400000000001</v>
      </c>
      <c r="J1690" s="73"/>
      <c r="K1690" s="73"/>
      <c r="L1690" s="73"/>
      <c r="M1690" s="73"/>
      <c r="N1690" s="74"/>
      <c r="O1690" s="72">
        <f>IF($A1690="-","-",ROUND(VLOOKUP($A1690+ROUND(LEFT(O$1661,1)/24,5),'[1]ОАО "АТС"'!$A$30:$F$773,3,FALSE)+HLOOKUP($DL$1659,'[1]Сбытовая надбавка'!$F$5:$H$6,2,FALSE),2)+'[1]Иные услуги'!$C$6+HLOOKUP($DR$1658,'[1]Услуги по передаче'!$G$5:$J$7,3,FALSE))</f>
        <v>1576.88</v>
      </c>
      <c r="P1690" s="73"/>
      <c r="Q1690" s="73"/>
      <c r="R1690" s="73"/>
      <c r="S1690" s="73"/>
      <c r="T1690" s="74"/>
      <c r="U1690" s="72">
        <f>IF($A1690="-","-",ROUND(VLOOKUP($A1690+ROUND(LEFT(U$1661,1)/24,5),'[1]ОАО "АТС"'!$A$30:$F$773,3,FALSE)+HLOOKUP($DL$1659,'[1]Сбытовая надбавка'!$F$5:$H$6,2,FALSE),2)+'[1]Иные услуги'!$C$6+HLOOKUP($DR$1658,'[1]Услуги по передаче'!$G$5:$J$7,3,FALSE))</f>
        <v>1576.9099999999999</v>
      </c>
      <c r="V1690" s="73"/>
      <c r="W1690" s="73"/>
      <c r="X1690" s="73"/>
      <c r="Y1690" s="73"/>
      <c r="Z1690" s="74"/>
      <c r="AA1690" s="72">
        <f>IF($A1690="-","-",ROUND(VLOOKUP($A1690+ROUND(LEFT(AA$1661,1)/24,5),'[1]ОАО "АТС"'!$A$30:$F$773,3,FALSE)+HLOOKUP($DL$1659,'[1]Сбытовая надбавка'!$F$5:$H$6,2,FALSE),2)+'[1]Иные услуги'!$C$6+HLOOKUP($DR$1658,'[1]Услуги по передаче'!$G$5:$J$7,3,FALSE))</f>
        <v>1576.83</v>
      </c>
      <c r="AB1690" s="73"/>
      <c r="AC1690" s="73"/>
      <c r="AD1690" s="73"/>
      <c r="AE1690" s="73"/>
      <c r="AF1690" s="74"/>
      <c r="AG1690" s="72">
        <f>IF($A1690="-","-",ROUND(VLOOKUP($A1690+ROUND(LEFT(AG$1661,1)/24,5),'[1]ОАО "АТС"'!$A$30:$F$773,3,FALSE)+HLOOKUP($DL$1659,'[1]Сбытовая надбавка'!$F$5:$H$6,2,FALSE),2)+'[1]Иные услуги'!$C$6+HLOOKUP($DR$1658,'[1]Услуги по передаче'!$G$5:$J$7,3,FALSE))</f>
        <v>1577.08</v>
      </c>
      <c r="AH1690" s="73"/>
      <c r="AI1690" s="73"/>
      <c r="AJ1690" s="73"/>
      <c r="AK1690" s="73"/>
      <c r="AL1690" s="74"/>
      <c r="AM1690" s="72">
        <f>IF($A1690="-","-",ROUND(VLOOKUP($A1690+ROUND(LEFT(AM$1661,1)/24,5),'[1]ОАО "АТС"'!$A$30:$F$773,3,FALSE)+HLOOKUP($DL$1659,'[1]Сбытовая надбавка'!$F$5:$H$6,2,FALSE),2)+'[1]Иные услуги'!$C$6+HLOOKUP($DR$1658,'[1]Услуги по передаче'!$G$5:$J$7,3,FALSE))</f>
        <v>1577.08</v>
      </c>
      <c r="AN1690" s="73"/>
      <c r="AO1690" s="73"/>
      <c r="AP1690" s="73"/>
      <c r="AQ1690" s="73"/>
      <c r="AR1690" s="74"/>
      <c r="AS1690" s="72">
        <f>IF($A1690="-","-",ROUND(VLOOKUP($A1690+ROUND(LEFT(AS$1661,1)/24,5),'[1]ОАО "АТС"'!$A$30:$F$773,3,FALSE)+HLOOKUP($DL$1659,'[1]Сбытовая надбавка'!$F$5:$H$6,2,FALSE),2)+'[1]Иные услуги'!$C$6+HLOOKUP($DR$1658,'[1]Услуги по передаче'!$G$5:$J$7,3,FALSE))</f>
        <v>1576.54</v>
      </c>
      <c r="AT1690" s="73"/>
      <c r="AU1690" s="73"/>
      <c r="AV1690" s="73"/>
      <c r="AW1690" s="73"/>
      <c r="AX1690" s="74"/>
      <c r="AY1690" s="72">
        <f>IF($A1690="-","-",ROUND(VLOOKUP($A1690+ROUND(LEFT(AY$1661,1)/24,5),'[1]ОАО "АТС"'!$A$30:$F$773,3,FALSE)+HLOOKUP($DL$1659,'[1]Сбытовая надбавка'!$F$5:$H$6,2,FALSE),2)+'[1]Иные услуги'!$C$6+HLOOKUP($DR$1658,'[1]Услуги по передаче'!$G$5:$J$7,3,FALSE))</f>
        <v>1636.4499999999998</v>
      </c>
      <c r="AZ1690" s="73"/>
      <c r="BA1690" s="73"/>
      <c r="BB1690" s="73"/>
      <c r="BC1690" s="73"/>
      <c r="BD1690" s="74"/>
      <c r="BE1690" s="72">
        <f>IF($A1690="-","-",ROUND(VLOOKUP($A1690+ROUND(LEFT(BE$1661,1)/24,5),'[1]ОАО "АТС"'!$A$30:$F$773,3,FALSE)+HLOOKUP($DL$1659,'[1]Сбытовая надбавка'!$F$5:$H$6,2,FALSE),2)+'[1]Иные услуги'!$C$6+HLOOKUP($DR$1658,'[1]Услуги по передаче'!$G$5:$J$7,3,FALSE))</f>
        <v>1576.79</v>
      </c>
      <c r="BF1690" s="73"/>
      <c r="BG1690" s="73"/>
      <c r="BH1690" s="73"/>
      <c r="BI1690" s="73"/>
      <c r="BJ1690" s="74"/>
      <c r="BK1690" s="72">
        <f>IF($A1690="-","-",ROUND(VLOOKUP($A1690+ROUND(LEFT(BK$1661,1)/24,5),'[1]ОАО "АТС"'!$A$30:$F$773,3,FALSE)+HLOOKUP($DL$1659,'[1]Сбытовая надбавка'!$F$5:$H$6,2,FALSE),2)+'[1]Иные услуги'!$C$6+HLOOKUP($DR$1658,'[1]Услуги по передаче'!$G$5:$J$7,3,FALSE))</f>
        <v>1576.7799999999997</v>
      </c>
      <c r="BL1690" s="73"/>
      <c r="BM1690" s="73"/>
      <c r="BN1690" s="73"/>
      <c r="BO1690" s="73"/>
      <c r="BP1690" s="74"/>
      <c r="BQ1690" s="72">
        <f>IF($A1690="-","-",ROUND(VLOOKUP($A1690+ROUND(LEFT(BQ$1661,2)/24,5),'[1]ОАО "АТС"'!$A$30:$F$773,3,FALSE)+HLOOKUP($DL$1659,'[1]Сбытовая надбавка'!$F$5:$H$6,2,FALSE),2)+'[1]Иные услуги'!$C$6+HLOOKUP($DR$1658,'[1]Услуги по передаче'!$G$5:$J$7,3,FALSE))</f>
        <v>1576.77</v>
      </c>
      <c r="BR1690" s="73"/>
      <c r="BS1690" s="73"/>
      <c r="BT1690" s="73"/>
      <c r="BU1690" s="73"/>
      <c r="BV1690" s="74"/>
      <c r="BW1690" s="72">
        <f>IF($A1690="-","-",ROUND(VLOOKUP($A1690+ROUND(LEFT(BW$1661,2)/24,5),'[1]ОАО "АТС"'!$A$30:$F$773,3,FALSE)+HLOOKUP($DL$1659,'[1]Сбытовая надбавка'!$F$5:$H$6,2,FALSE),2)+'[1]Иные услуги'!$C$6+HLOOKUP($DR$1658,'[1]Услуги по передаче'!$G$5:$J$7,3,FALSE))</f>
        <v>1576.7799999999997</v>
      </c>
      <c r="BX1690" s="73"/>
      <c r="BY1690" s="73"/>
      <c r="BZ1690" s="73"/>
      <c r="CA1690" s="73"/>
      <c r="CB1690" s="74"/>
      <c r="CC1690" s="72">
        <f>IF($A1690="-","-",ROUND(VLOOKUP($A1690+ROUND(LEFT(CC$1661,2)/24,5),'[1]ОАО "АТС"'!$A$30:$F$773,3,FALSE)+HLOOKUP($DL$1659,'[1]Сбытовая надбавка'!$F$5:$H$6,2,FALSE),2)+'[1]Иные услуги'!$C$6+HLOOKUP($DR$1658,'[1]Услуги по передаче'!$G$5:$J$7,3,FALSE))</f>
        <v>1576.7599999999998</v>
      </c>
      <c r="CD1690" s="73"/>
      <c r="CE1690" s="73"/>
      <c r="CF1690" s="73"/>
      <c r="CG1690" s="73"/>
      <c r="CH1690" s="74"/>
      <c r="CI1690" s="72">
        <f>IF($A1690="-","-",ROUND(VLOOKUP($A1690+ROUND(LEFT(CI$1661,2)/24,5),'[1]ОАО "АТС"'!$A$30:$F$773,3,FALSE)+HLOOKUP($DL$1659,'[1]Сбытовая надбавка'!$F$5:$H$6,2,FALSE),2)+'[1]Иные услуги'!$C$6+HLOOKUP($DR$1658,'[1]Услуги по передаче'!$G$5:$J$7,3,FALSE))</f>
        <v>1576.73</v>
      </c>
      <c r="CJ1690" s="73"/>
      <c r="CK1690" s="73"/>
      <c r="CL1690" s="73"/>
      <c r="CM1690" s="73"/>
      <c r="CN1690" s="74"/>
      <c r="CO1690" s="72">
        <f>IF($A1690="-","-",ROUND(VLOOKUP($A1690+ROUND(LEFT(CO$1661,2)/24,5),'[1]ОАО "АТС"'!$A$30:$F$773,3,FALSE)+HLOOKUP($DL$1659,'[1]Сбытовая надбавка'!$F$5:$H$6,2,FALSE),2)+'[1]Иные услуги'!$C$6+HLOOKUP($DR$1658,'[1]Услуги по передаче'!$G$5:$J$7,3,FALSE))</f>
        <v>1576.7999999999997</v>
      </c>
      <c r="CP1690" s="73"/>
      <c r="CQ1690" s="73"/>
      <c r="CR1690" s="73"/>
      <c r="CS1690" s="73"/>
      <c r="CT1690" s="74"/>
      <c r="CU1690" s="72">
        <f>IF($A1690="-","-",ROUND(VLOOKUP($A1690+ROUND(LEFT(CU$1661,2)/24,5),'[1]ОАО "АТС"'!$A$30:$F$773,3,FALSE)+HLOOKUP($DL$1659,'[1]Сбытовая надбавка'!$F$5:$H$6,2,FALSE),2)+'[1]Иные услуги'!$C$6+HLOOKUP($DR$1658,'[1]Услуги по передаче'!$G$5:$J$7,3,FALSE))</f>
        <v>1576.9499999999998</v>
      </c>
      <c r="CV1690" s="73"/>
      <c r="CW1690" s="73"/>
      <c r="CX1690" s="73"/>
      <c r="CY1690" s="73"/>
      <c r="CZ1690" s="74"/>
      <c r="DA1690" s="72">
        <f>IF($A1690="-","-",ROUND(VLOOKUP($A1690+ROUND(LEFT(DA$1661,2)/24,5),'[1]ОАО "АТС"'!$A$30:$F$773,3,FALSE)+HLOOKUP($DL$1659,'[1]Сбытовая надбавка'!$F$5:$H$6,2,FALSE),2)+'[1]Иные услуги'!$C$6+HLOOKUP($DR$1658,'[1]Услуги по передаче'!$G$5:$J$7,3,FALSE))</f>
        <v>1576.8899999999999</v>
      </c>
      <c r="DB1690" s="73"/>
      <c r="DC1690" s="73"/>
      <c r="DD1690" s="73"/>
      <c r="DE1690" s="73"/>
      <c r="DF1690" s="74"/>
      <c r="DG1690" s="72">
        <f>IF($A1690="-","-",ROUND(VLOOKUP($A1690+ROUND(LEFT(DG$1661,2)/24,5),'[1]ОАО "АТС"'!$A$30:$F$773,3,FALSE)+HLOOKUP($DL$1659,'[1]Сбытовая надбавка'!$F$5:$H$6,2,FALSE),2)+'[1]Иные услуги'!$C$6+HLOOKUP($DR$1658,'[1]Услуги по передаче'!$G$5:$J$7,3,FALSE))</f>
        <v>1576.8600000000001</v>
      </c>
      <c r="DH1690" s="73"/>
      <c r="DI1690" s="73"/>
      <c r="DJ1690" s="73"/>
      <c r="DK1690" s="73"/>
      <c r="DL1690" s="74"/>
      <c r="DM1690" s="72">
        <f>IF($A1690="-","-",ROUND(VLOOKUP($A1690+ROUND(LEFT(DM$1661,2)/24,5),'[1]ОАО "АТС"'!$A$30:$F$773,3,FALSE)+HLOOKUP($DL$1659,'[1]Сбытовая надбавка'!$F$5:$H$6,2,FALSE),2)+'[1]Иные услуги'!$C$6+HLOOKUP($DR$1658,'[1]Услуги по передаче'!$G$5:$J$7,3,FALSE))</f>
        <v>1574.7399999999998</v>
      </c>
      <c r="DN1690" s="73"/>
      <c r="DO1690" s="73"/>
      <c r="DP1690" s="73"/>
      <c r="DQ1690" s="73"/>
      <c r="DR1690" s="74"/>
      <c r="DS1690" s="72">
        <f>IF($A1690="-","-",ROUND(VLOOKUP($A1690+ROUND(LEFT(DS$1661,2)/24,5),'[1]ОАО "АТС"'!$A$30:$F$773,3,FALSE)+HLOOKUP($DL$1659,'[1]Сбытовая надбавка'!$F$5:$H$6,2,FALSE),2)+'[1]Иные услуги'!$C$6+HLOOKUP($DR$1658,'[1]Услуги по передаче'!$G$5:$J$7,3,FALSE))</f>
        <v>1575.67</v>
      </c>
      <c r="DT1690" s="73"/>
      <c r="DU1690" s="73"/>
      <c r="DV1690" s="73"/>
      <c r="DW1690" s="73"/>
      <c r="DX1690" s="74"/>
      <c r="DY1690" s="72">
        <f>IF($A1690="-","-",ROUND(VLOOKUP($A1690+ROUND(LEFT(DY$1661,2)/24,5),'[1]ОАО "АТС"'!$A$30:$F$773,3,FALSE)+HLOOKUP($DL$1659,'[1]Сбытовая надбавка'!$F$5:$H$6,2,FALSE),2)+'[1]Иные услуги'!$C$6+HLOOKUP($DR$1658,'[1]Услуги по передаче'!$G$5:$J$7,3,FALSE))</f>
        <v>1575.96</v>
      </c>
      <c r="DZ1690" s="73"/>
      <c r="EA1690" s="73"/>
      <c r="EB1690" s="73"/>
      <c r="EC1690" s="73"/>
      <c r="ED1690" s="74"/>
      <c r="EE1690" s="72">
        <f>IF($A1690="-","-",ROUND(VLOOKUP($A1690+ROUND(LEFT(EE$1661,2)/24,5),'[1]ОАО "АТС"'!$A$30:$F$773,3,FALSE)+HLOOKUP($DL$1659,'[1]Сбытовая надбавка'!$F$5:$H$6,2,FALSE),2)+'[1]Иные услуги'!$C$6+HLOOKUP($DR$1658,'[1]Услуги по передаче'!$G$5:$J$7,3,FALSE))</f>
        <v>1576.0299999999997</v>
      </c>
      <c r="EF1690" s="73"/>
      <c r="EG1690" s="73"/>
      <c r="EH1690" s="73"/>
      <c r="EI1690" s="73"/>
      <c r="EJ1690" s="74"/>
      <c r="EK1690" s="72">
        <f>IF($A1690="-","-",ROUND(VLOOKUP($A1690+ROUND(LEFT(EK$1661,2)/24,5),'[1]ОАО "АТС"'!$A$30:$F$773,3,FALSE)+HLOOKUP($DL$1659,'[1]Сбытовая надбавка'!$F$5:$H$6,2,FALSE),2)+'[1]Иные услуги'!$C$6+HLOOKUP($DR$1658,'[1]Услуги по передаче'!$G$5:$J$7,3,FALSE))</f>
        <v>1659.44</v>
      </c>
      <c r="EL1690" s="73"/>
      <c r="EM1690" s="73"/>
      <c r="EN1690" s="73"/>
      <c r="EO1690" s="73"/>
      <c r="EP1690" s="74"/>
      <c r="EQ1690" s="72">
        <f>IF($A1690="-","-",ROUND(VLOOKUP($A1690+ROUND(LEFT(EQ$1661,2)/24,5),'[1]ОАО "АТС"'!$A$30:$F$773,3,FALSE)+HLOOKUP($DL$1659,'[1]Сбытовая надбавка'!$F$5:$H$6,2,FALSE),2)+'[1]Иные услуги'!$C$6+HLOOKUP($DR$1658,'[1]Услуги по передаче'!$G$5:$J$7,3,FALSE))</f>
        <v>1590.25</v>
      </c>
      <c r="ER1690" s="73"/>
      <c r="ES1690" s="73"/>
      <c r="ET1690" s="73"/>
      <c r="EU1690" s="73"/>
      <c r="EV1690" s="74"/>
    </row>
    <row r="1691" spans="1:152" s="38" customFormat="1" ht="15.75" customHeight="1" x14ac:dyDescent="0.2">
      <c r="A1691" s="69">
        <f>$A$144</f>
        <v>45015</v>
      </c>
      <c r="B1691" s="70"/>
      <c r="C1691" s="70"/>
      <c r="D1691" s="70"/>
      <c r="E1691" s="70"/>
      <c r="F1691" s="70"/>
      <c r="G1691" s="70"/>
      <c r="H1691" s="71"/>
      <c r="I1691" s="72">
        <f>IF($A1691="-","-",ROUND(VLOOKUP($A1691+ROUND(LEFT(I$1661,1)/24,5),'[1]ОАО "АТС"'!$A$30:$F$773,3,FALSE)+HLOOKUP($DL$1659,'[1]Сбытовая надбавка'!$F$5:$H$6,2,FALSE),2)+'[1]Иные услуги'!$C$6+HLOOKUP($DR$1658,'[1]Услуги по передаче'!$G$5:$J$7,3,FALSE))</f>
        <v>1576.8899999999999</v>
      </c>
      <c r="J1691" s="73"/>
      <c r="K1691" s="73"/>
      <c r="L1691" s="73"/>
      <c r="M1691" s="73"/>
      <c r="N1691" s="74"/>
      <c r="O1691" s="72">
        <f>IF($A1691="-","-",ROUND(VLOOKUP($A1691+ROUND(LEFT(O$1661,1)/24,5),'[1]ОАО "АТС"'!$A$30:$F$773,3,FALSE)+HLOOKUP($DL$1659,'[1]Сбытовая надбавка'!$F$5:$H$6,2,FALSE),2)+'[1]Иные услуги'!$C$6+HLOOKUP($DR$1658,'[1]Услуги по передаче'!$G$5:$J$7,3,FALSE))</f>
        <v>1576.9699999999998</v>
      </c>
      <c r="P1691" s="73"/>
      <c r="Q1691" s="73"/>
      <c r="R1691" s="73"/>
      <c r="S1691" s="73"/>
      <c r="T1691" s="74"/>
      <c r="U1691" s="72">
        <f>IF($A1691="-","-",ROUND(VLOOKUP($A1691+ROUND(LEFT(U$1661,1)/24,5),'[1]ОАО "АТС"'!$A$30:$F$773,3,FALSE)+HLOOKUP($DL$1659,'[1]Сбытовая надбавка'!$F$5:$H$6,2,FALSE),2)+'[1]Иные услуги'!$C$6+HLOOKUP($DR$1658,'[1]Услуги по передаче'!$G$5:$J$7,3,FALSE))</f>
        <v>1577.0499999999997</v>
      </c>
      <c r="V1691" s="73"/>
      <c r="W1691" s="73"/>
      <c r="X1691" s="73"/>
      <c r="Y1691" s="73"/>
      <c r="Z1691" s="74"/>
      <c r="AA1691" s="72">
        <f>IF($A1691="-","-",ROUND(VLOOKUP($A1691+ROUND(LEFT(AA$1661,1)/24,5),'[1]ОАО "АТС"'!$A$30:$F$773,3,FALSE)+HLOOKUP($DL$1659,'[1]Сбытовая надбавка'!$F$5:$H$6,2,FALSE),2)+'[1]Иные услуги'!$C$6+HLOOKUP($DR$1658,'[1]Услуги по передаче'!$G$5:$J$7,3,FALSE))</f>
        <v>1576.9899999999998</v>
      </c>
      <c r="AB1691" s="73"/>
      <c r="AC1691" s="73"/>
      <c r="AD1691" s="73"/>
      <c r="AE1691" s="73"/>
      <c r="AF1691" s="74"/>
      <c r="AG1691" s="72">
        <f>IF($A1691="-","-",ROUND(VLOOKUP($A1691+ROUND(LEFT(AG$1661,1)/24,5),'[1]ОАО "АТС"'!$A$30:$F$773,3,FALSE)+HLOOKUP($DL$1659,'[1]Сбытовая надбавка'!$F$5:$H$6,2,FALSE),2)+'[1]Иные услуги'!$C$6+HLOOKUP($DR$1658,'[1]Услуги по передаче'!$G$5:$J$7,3,FALSE))</f>
        <v>1577.1100000000001</v>
      </c>
      <c r="AH1691" s="73"/>
      <c r="AI1691" s="73"/>
      <c r="AJ1691" s="73"/>
      <c r="AK1691" s="73"/>
      <c r="AL1691" s="74"/>
      <c r="AM1691" s="72">
        <f>IF($A1691="-","-",ROUND(VLOOKUP($A1691+ROUND(LEFT(AM$1661,1)/24,5),'[1]ОАО "АТС"'!$A$30:$F$773,3,FALSE)+HLOOKUP($DL$1659,'[1]Сбытовая надбавка'!$F$5:$H$6,2,FALSE),2)+'[1]Иные услуги'!$C$6+HLOOKUP($DR$1658,'[1]Услуги по передаче'!$G$5:$J$7,3,FALSE))</f>
        <v>1577.15</v>
      </c>
      <c r="AN1691" s="73"/>
      <c r="AO1691" s="73"/>
      <c r="AP1691" s="73"/>
      <c r="AQ1691" s="73"/>
      <c r="AR1691" s="74"/>
      <c r="AS1691" s="72">
        <f>IF($A1691="-","-",ROUND(VLOOKUP($A1691+ROUND(LEFT(AS$1661,1)/24,5),'[1]ОАО "АТС"'!$A$30:$F$773,3,FALSE)+HLOOKUP($DL$1659,'[1]Сбытовая надбавка'!$F$5:$H$6,2,FALSE),2)+'[1]Иные услуги'!$C$6+HLOOKUP($DR$1658,'[1]Услуги по передаче'!$G$5:$J$7,3,FALSE))</f>
        <v>1576.73</v>
      </c>
      <c r="AT1691" s="73"/>
      <c r="AU1691" s="73"/>
      <c r="AV1691" s="73"/>
      <c r="AW1691" s="73"/>
      <c r="AX1691" s="74"/>
      <c r="AY1691" s="72">
        <f>IF($A1691="-","-",ROUND(VLOOKUP($A1691+ROUND(LEFT(AY$1661,1)/24,5),'[1]ОАО "АТС"'!$A$30:$F$773,3,FALSE)+HLOOKUP($DL$1659,'[1]Сбытовая надбавка'!$F$5:$H$6,2,FALSE),2)+'[1]Иные услуги'!$C$6+HLOOKUP($DR$1658,'[1]Услуги по передаче'!$G$5:$J$7,3,FALSE))</f>
        <v>1624.3600000000001</v>
      </c>
      <c r="AZ1691" s="73"/>
      <c r="BA1691" s="73"/>
      <c r="BB1691" s="73"/>
      <c r="BC1691" s="73"/>
      <c r="BD1691" s="74"/>
      <c r="BE1691" s="72">
        <f>IF($A1691="-","-",ROUND(VLOOKUP($A1691+ROUND(LEFT(BE$1661,1)/24,5),'[1]ОАО "АТС"'!$A$30:$F$773,3,FALSE)+HLOOKUP($DL$1659,'[1]Сбытовая надбавка'!$F$5:$H$6,2,FALSE),2)+'[1]Иные услуги'!$C$6+HLOOKUP($DR$1658,'[1]Услуги по передаче'!$G$5:$J$7,3,FALSE))</f>
        <v>1576.96</v>
      </c>
      <c r="BF1691" s="73"/>
      <c r="BG1691" s="73"/>
      <c r="BH1691" s="73"/>
      <c r="BI1691" s="73"/>
      <c r="BJ1691" s="74"/>
      <c r="BK1691" s="72">
        <f>IF($A1691="-","-",ROUND(VLOOKUP($A1691+ROUND(LEFT(BK$1661,1)/24,5),'[1]ОАО "АТС"'!$A$30:$F$773,3,FALSE)+HLOOKUP($DL$1659,'[1]Сбытовая надбавка'!$F$5:$H$6,2,FALSE),2)+'[1]Иные услуги'!$C$6+HLOOKUP($DR$1658,'[1]Услуги по передаче'!$G$5:$J$7,3,FALSE))</f>
        <v>1616.5099999999998</v>
      </c>
      <c r="BL1691" s="73"/>
      <c r="BM1691" s="73"/>
      <c r="BN1691" s="73"/>
      <c r="BO1691" s="73"/>
      <c r="BP1691" s="74"/>
      <c r="BQ1691" s="72">
        <f>IF($A1691="-","-",ROUND(VLOOKUP($A1691+ROUND(LEFT(BQ$1661,2)/24,5),'[1]ОАО "АТС"'!$A$30:$F$773,3,FALSE)+HLOOKUP($DL$1659,'[1]Сбытовая надбавка'!$F$5:$H$6,2,FALSE),2)+'[1]Иные услуги'!$C$6+HLOOKUP($DR$1658,'[1]Услуги по передаче'!$G$5:$J$7,3,FALSE))</f>
        <v>1633.73</v>
      </c>
      <c r="BR1691" s="73"/>
      <c r="BS1691" s="73"/>
      <c r="BT1691" s="73"/>
      <c r="BU1691" s="73"/>
      <c r="BV1691" s="74"/>
      <c r="BW1691" s="72">
        <f>IF($A1691="-","-",ROUND(VLOOKUP($A1691+ROUND(LEFT(BW$1661,2)/24,5),'[1]ОАО "АТС"'!$A$30:$F$773,3,FALSE)+HLOOKUP($DL$1659,'[1]Сбытовая надбавка'!$F$5:$H$6,2,FALSE),2)+'[1]Иные услуги'!$C$6+HLOOKUP($DR$1658,'[1]Услуги по передаче'!$G$5:$J$7,3,FALSE))</f>
        <v>1623.19</v>
      </c>
      <c r="BX1691" s="73"/>
      <c r="BY1691" s="73"/>
      <c r="BZ1691" s="73"/>
      <c r="CA1691" s="73"/>
      <c r="CB1691" s="74"/>
      <c r="CC1691" s="72">
        <f>IF($A1691="-","-",ROUND(VLOOKUP($A1691+ROUND(LEFT(CC$1661,2)/24,5),'[1]ОАО "АТС"'!$A$30:$F$773,3,FALSE)+HLOOKUP($DL$1659,'[1]Сбытовая надбавка'!$F$5:$H$6,2,FALSE),2)+'[1]Иные услуги'!$C$6+HLOOKUP($DR$1658,'[1]Услуги по передаче'!$G$5:$J$7,3,FALSE))</f>
        <v>1596.04</v>
      </c>
      <c r="CD1691" s="73"/>
      <c r="CE1691" s="73"/>
      <c r="CF1691" s="73"/>
      <c r="CG1691" s="73"/>
      <c r="CH1691" s="74"/>
      <c r="CI1691" s="72">
        <f>IF($A1691="-","-",ROUND(VLOOKUP($A1691+ROUND(LEFT(CI$1661,2)/24,5),'[1]ОАО "АТС"'!$A$30:$F$773,3,FALSE)+HLOOKUP($DL$1659,'[1]Сбытовая надбавка'!$F$5:$H$6,2,FALSE),2)+'[1]Иные услуги'!$C$6+HLOOKUP($DR$1658,'[1]Услуги по передаче'!$G$5:$J$7,3,FALSE))</f>
        <v>1601.0099999999998</v>
      </c>
      <c r="CJ1691" s="73"/>
      <c r="CK1691" s="73"/>
      <c r="CL1691" s="73"/>
      <c r="CM1691" s="73"/>
      <c r="CN1691" s="74"/>
      <c r="CO1691" s="72">
        <f>IF($A1691="-","-",ROUND(VLOOKUP($A1691+ROUND(LEFT(CO$1661,2)/24,5),'[1]ОАО "АТС"'!$A$30:$F$773,3,FALSE)+HLOOKUP($DL$1659,'[1]Сбытовая надбавка'!$F$5:$H$6,2,FALSE),2)+'[1]Иные услуги'!$C$6+HLOOKUP($DR$1658,'[1]Услуги по передаче'!$G$5:$J$7,3,FALSE))</f>
        <v>1602.85</v>
      </c>
      <c r="CP1691" s="73"/>
      <c r="CQ1691" s="73"/>
      <c r="CR1691" s="73"/>
      <c r="CS1691" s="73"/>
      <c r="CT1691" s="74"/>
      <c r="CU1691" s="72">
        <f>IF($A1691="-","-",ROUND(VLOOKUP($A1691+ROUND(LEFT(CU$1661,2)/24,5),'[1]ОАО "АТС"'!$A$30:$F$773,3,FALSE)+HLOOKUP($DL$1659,'[1]Сбытовая надбавка'!$F$5:$H$6,2,FALSE),2)+'[1]Иные услуги'!$C$6+HLOOKUP($DR$1658,'[1]Услуги по передаче'!$G$5:$J$7,3,FALSE))</f>
        <v>1599.77</v>
      </c>
      <c r="CV1691" s="73"/>
      <c r="CW1691" s="73"/>
      <c r="CX1691" s="73"/>
      <c r="CY1691" s="73"/>
      <c r="CZ1691" s="74"/>
      <c r="DA1691" s="72">
        <f>IF($A1691="-","-",ROUND(VLOOKUP($A1691+ROUND(LEFT(DA$1661,2)/24,5),'[1]ОАО "АТС"'!$A$30:$F$773,3,FALSE)+HLOOKUP($DL$1659,'[1]Сбытовая надбавка'!$F$5:$H$6,2,FALSE),2)+'[1]Иные услуги'!$C$6+HLOOKUP($DR$1658,'[1]Услуги по передаче'!$G$5:$J$7,3,FALSE))</f>
        <v>1585.19</v>
      </c>
      <c r="DB1691" s="73"/>
      <c r="DC1691" s="73"/>
      <c r="DD1691" s="73"/>
      <c r="DE1691" s="73"/>
      <c r="DF1691" s="74"/>
      <c r="DG1691" s="72">
        <f>IF($A1691="-","-",ROUND(VLOOKUP($A1691+ROUND(LEFT(DG$1661,2)/24,5),'[1]ОАО "АТС"'!$A$30:$F$773,3,FALSE)+HLOOKUP($DL$1659,'[1]Сбытовая надбавка'!$F$5:$H$6,2,FALSE),2)+'[1]Иные услуги'!$C$6+HLOOKUP($DR$1658,'[1]Услуги по передаче'!$G$5:$J$7,3,FALSE))</f>
        <v>1591.87</v>
      </c>
      <c r="DH1691" s="73"/>
      <c r="DI1691" s="73"/>
      <c r="DJ1691" s="73"/>
      <c r="DK1691" s="73"/>
      <c r="DL1691" s="74"/>
      <c r="DM1691" s="72">
        <f>IF($A1691="-","-",ROUND(VLOOKUP($A1691+ROUND(LEFT(DM$1661,2)/24,5),'[1]ОАО "АТС"'!$A$30:$F$773,3,FALSE)+HLOOKUP($DL$1659,'[1]Сбытовая надбавка'!$F$5:$H$6,2,FALSE),2)+'[1]Иные услуги'!$C$6+HLOOKUP($DR$1658,'[1]Услуги по передаче'!$G$5:$J$7,3,FALSE))</f>
        <v>1622.4</v>
      </c>
      <c r="DN1691" s="73"/>
      <c r="DO1691" s="73"/>
      <c r="DP1691" s="73"/>
      <c r="DQ1691" s="73"/>
      <c r="DR1691" s="74"/>
      <c r="DS1691" s="72">
        <f>IF($A1691="-","-",ROUND(VLOOKUP($A1691+ROUND(LEFT(DS$1661,2)/24,5),'[1]ОАО "АТС"'!$A$30:$F$773,3,FALSE)+HLOOKUP($DL$1659,'[1]Сбытовая надбавка'!$F$5:$H$6,2,FALSE),2)+'[1]Иные услуги'!$C$6+HLOOKUP($DR$1658,'[1]Услуги по передаче'!$G$5:$J$7,3,FALSE))</f>
        <v>1627.4</v>
      </c>
      <c r="DT1691" s="73"/>
      <c r="DU1691" s="73"/>
      <c r="DV1691" s="73"/>
      <c r="DW1691" s="73"/>
      <c r="DX1691" s="74"/>
      <c r="DY1691" s="72">
        <f>IF($A1691="-","-",ROUND(VLOOKUP($A1691+ROUND(LEFT(DY$1661,2)/24,5),'[1]ОАО "АТС"'!$A$30:$F$773,3,FALSE)+HLOOKUP($DL$1659,'[1]Сбытовая надбавка'!$F$5:$H$6,2,FALSE),2)+'[1]Иные услуги'!$C$6+HLOOKUP($DR$1658,'[1]Услуги по передаче'!$G$5:$J$7,3,FALSE))</f>
        <v>1581.1999999999998</v>
      </c>
      <c r="DZ1691" s="73"/>
      <c r="EA1691" s="73"/>
      <c r="EB1691" s="73"/>
      <c r="EC1691" s="73"/>
      <c r="ED1691" s="74"/>
      <c r="EE1691" s="72">
        <f>IF($A1691="-","-",ROUND(VLOOKUP($A1691+ROUND(LEFT(EE$1661,2)/24,5),'[1]ОАО "АТС"'!$A$30:$F$773,3,FALSE)+HLOOKUP($DL$1659,'[1]Сбытовая надбавка'!$F$5:$H$6,2,FALSE),2)+'[1]Иные услуги'!$C$6+HLOOKUP($DR$1658,'[1]Услуги по передаче'!$G$5:$J$7,3,FALSE))</f>
        <v>1576.12</v>
      </c>
      <c r="EF1691" s="73"/>
      <c r="EG1691" s="73"/>
      <c r="EH1691" s="73"/>
      <c r="EI1691" s="73"/>
      <c r="EJ1691" s="74"/>
      <c r="EK1691" s="72">
        <f>IF($A1691="-","-",ROUND(VLOOKUP($A1691+ROUND(LEFT(EK$1661,2)/24,5),'[1]ОАО "АТС"'!$A$30:$F$773,3,FALSE)+HLOOKUP($DL$1659,'[1]Сбытовая надбавка'!$F$5:$H$6,2,FALSE),2)+'[1]Иные услуги'!$C$6+HLOOKUP($DR$1658,'[1]Услуги по передаче'!$G$5:$J$7,3,FALSE))</f>
        <v>1663.1</v>
      </c>
      <c r="EL1691" s="73"/>
      <c r="EM1691" s="73"/>
      <c r="EN1691" s="73"/>
      <c r="EO1691" s="73"/>
      <c r="EP1691" s="74"/>
      <c r="EQ1691" s="72">
        <f>IF($A1691="-","-",ROUND(VLOOKUP($A1691+ROUND(LEFT(EQ$1661,2)/24,5),'[1]ОАО "АТС"'!$A$30:$F$773,3,FALSE)+HLOOKUP($DL$1659,'[1]Сбытовая надбавка'!$F$5:$H$6,2,FALSE),2)+'[1]Иные услуги'!$C$6+HLOOKUP($DR$1658,'[1]Услуги по передаче'!$G$5:$J$7,3,FALSE))</f>
        <v>1587.7799999999997</v>
      </c>
      <c r="ER1691" s="73"/>
      <c r="ES1691" s="73"/>
      <c r="ET1691" s="73"/>
      <c r="EU1691" s="73"/>
      <c r="EV1691" s="74"/>
    </row>
    <row r="1692" spans="1:152" s="38" customFormat="1" ht="15.75" customHeight="1" x14ac:dyDescent="0.2">
      <c r="A1692" s="69">
        <f>$A$145</f>
        <v>45016</v>
      </c>
      <c r="B1692" s="70"/>
      <c r="C1692" s="70"/>
      <c r="D1692" s="70"/>
      <c r="E1692" s="70"/>
      <c r="F1692" s="70"/>
      <c r="G1692" s="70"/>
      <c r="H1692" s="71"/>
      <c r="I1692" s="72">
        <f>IF($A1692="-","-",ROUND(VLOOKUP($A1692+ROUND(LEFT(I$1661,1)/24,5),'[1]ОАО "АТС"'!$A$30:$F$773,3,FALSE)+HLOOKUP($DL$1659,'[1]Сбытовая надбавка'!$F$5:$H$6,2,FALSE),2)+'[1]Иные услуги'!$C$6+HLOOKUP($DR$1658,'[1]Услуги по передаче'!$G$5:$J$7,3,FALSE))</f>
        <v>1576.87</v>
      </c>
      <c r="J1692" s="73"/>
      <c r="K1692" s="73"/>
      <c r="L1692" s="73"/>
      <c r="M1692" s="73"/>
      <c r="N1692" s="74"/>
      <c r="O1692" s="72">
        <f>IF($A1692="-","-",ROUND(VLOOKUP($A1692+ROUND(LEFT(O$1661,1)/24,5),'[1]ОАО "АТС"'!$A$30:$F$773,3,FALSE)+HLOOKUP($DL$1659,'[1]Сбытовая надбавка'!$F$5:$H$6,2,FALSE),2)+'[1]Иные услуги'!$C$6+HLOOKUP($DR$1658,'[1]Услуги по передаче'!$G$5:$J$7,3,FALSE))</f>
        <v>1576.9</v>
      </c>
      <c r="P1692" s="73"/>
      <c r="Q1692" s="73"/>
      <c r="R1692" s="73"/>
      <c r="S1692" s="73"/>
      <c r="T1692" s="74"/>
      <c r="U1692" s="72">
        <f>IF($A1692="-","-",ROUND(VLOOKUP($A1692+ROUND(LEFT(U$1661,1)/24,5),'[1]ОАО "АТС"'!$A$30:$F$773,3,FALSE)+HLOOKUP($DL$1659,'[1]Сбытовая надбавка'!$F$5:$H$6,2,FALSE),2)+'[1]Иные услуги'!$C$6+HLOOKUP($DR$1658,'[1]Услуги по передаче'!$G$5:$J$7,3,FALSE))</f>
        <v>1576.9499999999998</v>
      </c>
      <c r="V1692" s="73"/>
      <c r="W1692" s="73"/>
      <c r="X1692" s="73"/>
      <c r="Y1692" s="73"/>
      <c r="Z1692" s="74"/>
      <c r="AA1692" s="72">
        <f>IF($A1692="-","-",ROUND(VLOOKUP($A1692+ROUND(LEFT(AA$1661,1)/24,5),'[1]ОАО "АТС"'!$A$30:$F$773,3,FALSE)+HLOOKUP($DL$1659,'[1]Сбытовая надбавка'!$F$5:$H$6,2,FALSE),2)+'[1]Иные услуги'!$C$6+HLOOKUP($DR$1658,'[1]Услуги по передаче'!$G$5:$J$7,3,FALSE))</f>
        <v>1576.8899999999999</v>
      </c>
      <c r="AB1692" s="73"/>
      <c r="AC1692" s="73"/>
      <c r="AD1692" s="73"/>
      <c r="AE1692" s="73"/>
      <c r="AF1692" s="74"/>
      <c r="AG1692" s="72">
        <f>IF($A1692="-","-",ROUND(VLOOKUP($A1692+ROUND(LEFT(AG$1661,1)/24,5),'[1]ОАО "АТС"'!$A$30:$F$773,3,FALSE)+HLOOKUP($DL$1659,'[1]Сбытовая надбавка'!$F$5:$H$6,2,FALSE),2)+'[1]Иные услуги'!$C$6+HLOOKUP($DR$1658,'[1]Услуги по передаче'!$G$5:$J$7,3,FALSE))</f>
        <v>1576.9699999999998</v>
      </c>
      <c r="AH1692" s="73"/>
      <c r="AI1692" s="73"/>
      <c r="AJ1692" s="73"/>
      <c r="AK1692" s="73"/>
      <c r="AL1692" s="74"/>
      <c r="AM1692" s="72">
        <f>IF($A1692="-","-",ROUND(VLOOKUP($A1692+ROUND(LEFT(AM$1661,1)/24,5),'[1]ОАО "АТС"'!$A$30:$F$773,3,FALSE)+HLOOKUP($DL$1659,'[1]Сбытовая надбавка'!$F$5:$H$6,2,FALSE),2)+'[1]Иные услуги'!$C$6+HLOOKUP($DR$1658,'[1]Услуги по передаче'!$G$5:$J$7,3,FALSE))</f>
        <v>1577.0299999999997</v>
      </c>
      <c r="AN1692" s="73"/>
      <c r="AO1692" s="73"/>
      <c r="AP1692" s="73"/>
      <c r="AQ1692" s="73"/>
      <c r="AR1692" s="74"/>
      <c r="AS1692" s="72">
        <f>IF($A1692="-","-",ROUND(VLOOKUP($A1692+ROUND(LEFT(AS$1661,1)/24,5),'[1]ОАО "АТС"'!$A$30:$F$773,3,FALSE)+HLOOKUP($DL$1659,'[1]Сбытовая надбавка'!$F$5:$H$6,2,FALSE),2)+'[1]Иные услуги'!$C$6+HLOOKUP($DR$1658,'[1]Услуги по передаче'!$G$5:$J$7,3,FALSE))</f>
        <v>1576.5</v>
      </c>
      <c r="AT1692" s="73"/>
      <c r="AU1692" s="73"/>
      <c r="AV1692" s="73"/>
      <c r="AW1692" s="73"/>
      <c r="AX1692" s="74"/>
      <c r="AY1692" s="72">
        <f>IF($A1692="-","-",ROUND(VLOOKUP($A1692+ROUND(LEFT(AY$1661,1)/24,5),'[1]ОАО "АТС"'!$A$30:$F$773,3,FALSE)+HLOOKUP($DL$1659,'[1]Сбытовая надбавка'!$F$5:$H$6,2,FALSE),2)+'[1]Иные услуги'!$C$6+HLOOKUP($DR$1658,'[1]Услуги по передаче'!$G$5:$J$7,3,FALSE))</f>
        <v>1620.92</v>
      </c>
      <c r="AZ1692" s="73"/>
      <c r="BA1692" s="73"/>
      <c r="BB1692" s="73"/>
      <c r="BC1692" s="73"/>
      <c r="BD1692" s="74"/>
      <c r="BE1692" s="72">
        <f>IF($A1692="-","-",ROUND(VLOOKUP($A1692+ROUND(LEFT(BE$1661,1)/24,5),'[1]ОАО "АТС"'!$A$30:$F$773,3,FALSE)+HLOOKUP($DL$1659,'[1]Сбытовая надбавка'!$F$5:$H$6,2,FALSE),2)+'[1]Иные услуги'!$C$6+HLOOKUP($DR$1658,'[1]Услуги по передаче'!$G$5:$J$7,3,FALSE))</f>
        <v>1576.8199999999997</v>
      </c>
      <c r="BF1692" s="73"/>
      <c r="BG1692" s="73"/>
      <c r="BH1692" s="73"/>
      <c r="BI1692" s="73"/>
      <c r="BJ1692" s="74"/>
      <c r="BK1692" s="72">
        <f>IF($A1692="-","-",ROUND(VLOOKUP($A1692+ROUND(LEFT(BK$1661,1)/24,5),'[1]ОАО "АТС"'!$A$30:$F$773,3,FALSE)+HLOOKUP($DL$1659,'[1]Сбытовая надбавка'!$F$5:$H$6,2,FALSE),2)+'[1]Иные услуги'!$C$6+HLOOKUP($DR$1658,'[1]Услуги по передаче'!$G$5:$J$7,3,FALSE))</f>
        <v>1634.6399999999999</v>
      </c>
      <c r="BL1692" s="73"/>
      <c r="BM1692" s="73"/>
      <c r="BN1692" s="73"/>
      <c r="BO1692" s="73"/>
      <c r="BP1692" s="74"/>
      <c r="BQ1692" s="72">
        <f>IF($A1692="-","-",ROUND(VLOOKUP($A1692+ROUND(LEFT(BQ$1661,2)/24,5),'[1]ОАО "АТС"'!$A$30:$F$773,3,FALSE)+HLOOKUP($DL$1659,'[1]Сбытовая надбавка'!$F$5:$H$6,2,FALSE),2)+'[1]Иные услуги'!$C$6+HLOOKUP($DR$1658,'[1]Услуги по передаче'!$G$5:$J$7,3,FALSE))</f>
        <v>1650.9899999999998</v>
      </c>
      <c r="BR1692" s="73"/>
      <c r="BS1692" s="73"/>
      <c r="BT1692" s="73"/>
      <c r="BU1692" s="73"/>
      <c r="BV1692" s="74"/>
      <c r="BW1692" s="72">
        <f>IF($A1692="-","-",ROUND(VLOOKUP($A1692+ROUND(LEFT(BW$1661,2)/24,5),'[1]ОАО "АТС"'!$A$30:$F$773,3,FALSE)+HLOOKUP($DL$1659,'[1]Сбытовая надбавка'!$F$5:$H$6,2,FALSE),2)+'[1]Иные услуги'!$C$6+HLOOKUP($DR$1658,'[1]Услуги по передаче'!$G$5:$J$7,3,FALSE))</f>
        <v>1656.1999999999998</v>
      </c>
      <c r="BX1692" s="73"/>
      <c r="BY1692" s="73"/>
      <c r="BZ1692" s="73"/>
      <c r="CA1692" s="73"/>
      <c r="CB1692" s="74"/>
      <c r="CC1692" s="72">
        <f>IF($A1692="-","-",ROUND(VLOOKUP($A1692+ROUND(LEFT(CC$1661,2)/24,5),'[1]ОАО "АТС"'!$A$30:$F$773,3,FALSE)+HLOOKUP($DL$1659,'[1]Сбытовая надбавка'!$F$5:$H$6,2,FALSE),2)+'[1]Иные услуги'!$C$6+HLOOKUP($DR$1658,'[1]Услуги по передаче'!$G$5:$J$7,3,FALSE))</f>
        <v>1633.98</v>
      </c>
      <c r="CD1692" s="73"/>
      <c r="CE1692" s="73"/>
      <c r="CF1692" s="73"/>
      <c r="CG1692" s="73"/>
      <c r="CH1692" s="74"/>
      <c r="CI1692" s="72">
        <f>IF($A1692="-","-",ROUND(VLOOKUP($A1692+ROUND(LEFT(CI$1661,2)/24,5),'[1]ОАО "АТС"'!$A$30:$F$773,3,FALSE)+HLOOKUP($DL$1659,'[1]Сбытовая надбавка'!$F$5:$H$6,2,FALSE),2)+'[1]Иные услуги'!$C$6+HLOOKUP($DR$1658,'[1]Услуги по передаче'!$G$5:$J$7,3,FALSE))</f>
        <v>1628.58</v>
      </c>
      <c r="CJ1692" s="73"/>
      <c r="CK1692" s="73"/>
      <c r="CL1692" s="73"/>
      <c r="CM1692" s="73"/>
      <c r="CN1692" s="74"/>
      <c r="CO1692" s="72">
        <f>IF($A1692="-","-",ROUND(VLOOKUP($A1692+ROUND(LEFT(CO$1661,2)/24,5),'[1]ОАО "АТС"'!$A$30:$F$773,3,FALSE)+HLOOKUP($DL$1659,'[1]Сбытовая надбавка'!$F$5:$H$6,2,FALSE),2)+'[1]Иные услуги'!$C$6+HLOOKUP($DR$1658,'[1]Услуги по передаче'!$G$5:$J$7,3,FALSE))</f>
        <v>1628.5900000000001</v>
      </c>
      <c r="CP1692" s="73"/>
      <c r="CQ1692" s="73"/>
      <c r="CR1692" s="73"/>
      <c r="CS1692" s="73"/>
      <c r="CT1692" s="74"/>
      <c r="CU1692" s="72">
        <f>IF($A1692="-","-",ROUND(VLOOKUP($A1692+ROUND(LEFT(CU$1661,2)/24,5),'[1]ОАО "АТС"'!$A$30:$F$773,3,FALSE)+HLOOKUP($DL$1659,'[1]Сбытовая надбавка'!$F$5:$H$6,2,FALSE),2)+'[1]Иные услуги'!$C$6+HLOOKUP($DR$1658,'[1]Услуги по передаче'!$G$5:$J$7,3,FALSE))</f>
        <v>1621.1799999999998</v>
      </c>
      <c r="CV1692" s="73"/>
      <c r="CW1692" s="73"/>
      <c r="CX1692" s="73"/>
      <c r="CY1692" s="73"/>
      <c r="CZ1692" s="74"/>
      <c r="DA1692" s="72">
        <f>IF($A1692="-","-",ROUND(VLOOKUP($A1692+ROUND(LEFT(DA$1661,2)/24,5),'[1]ОАО "АТС"'!$A$30:$F$773,3,FALSE)+HLOOKUP($DL$1659,'[1]Сбытовая надбавка'!$F$5:$H$6,2,FALSE),2)+'[1]Иные услуги'!$C$6+HLOOKUP($DR$1658,'[1]Услуги по передаче'!$G$5:$J$7,3,FALSE))</f>
        <v>1606.7999999999997</v>
      </c>
      <c r="DB1692" s="73"/>
      <c r="DC1692" s="73"/>
      <c r="DD1692" s="73"/>
      <c r="DE1692" s="73"/>
      <c r="DF1692" s="74"/>
      <c r="DG1692" s="72">
        <f>IF($A1692="-","-",ROUND(VLOOKUP($A1692+ROUND(LEFT(DG$1661,2)/24,5),'[1]ОАО "АТС"'!$A$30:$F$773,3,FALSE)+HLOOKUP($DL$1659,'[1]Сбытовая надбавка'!$F$5:$H$6,2,FALSE),2)+'[1]Иные услуги'!$C$6+HLOOKUP($DR$1658,'[1]Услуги по передаче'!$G$5:$J$7,3,FALSE))</f>
        <v>1609.37</v>
      </c>
      <c r="DH1692" s="73"/>
      <c r="DI1692" s="73"/>
      <c r="DJ1692" s="73"/>
      <c r="DK1692" s="73"/>
      <c r="DL1692" s="74"/>
      <c r="DM1692" s="72">
        <f>IF($A1692="-","-",ROUND(VLOOKUP($A1692+ROUND(LEFT(DM$1661,2)/24,5),'[1]ОАО "АТС"'!$A$30:$F$773,3,FALSE)+HLOOKUP($DL$1659,'[1]Сбытовая надбавка'!$F$5:$H$6,2,FALSE),2)+'[1]Иные услуги'!$C$6+HLOOKUP($DR$1658,'[1]Услуги по передаче'!$G$5:$J$7,3,FALSE))</f>
        <v>1638.44</v>
      </c>
      <c r="DN1692" s="73"/>
      <c r="DO1692" s="73"/>
      <c r="DP1692" s="73"/>
      <c r="DQ1692" s="73"/>
      <c r="DR1692" s="74"/>
      <c r="DS1692" s="72">
        <f>IF($A1692="-","-",ROUND(VLOOKUP($A1692+ROUND(LEFT(DS$1661,2)/24,5),'[1]ОАО "АТС"'!$A$30:$F$773,3,FALSE)+HLOOKUP($DL$1659,'[1]Сбытовая надбавка'!$F$5:$H$6,2,FALSE),2)+'[1]Иные услуги'!$C$6+HLOOKUP($DR$1658,'[1]Услуги по передаче'!$G$5:$J$7,3,FALSE))</f>
        <v>1645.56</v>
      </c>
      <c r="DT1692" s="73"/>
      <c r="DU1692" s="73"/>
      <c r="DV1692" s="73"/>
      <c r="DW1692" s="73"/>
      <c r="DX1692" s="74"/>
      <c r="DY1692" s="72">
        <f>IF($A1692="-","-",ROUND(VLOOKUP($A1692+ROUND(LEFT(DY$1661,2)/24,5),'[1]ОАО "АТС"'!$A$30:$F$773,3,FALSE)+HLOOKUP($DL$1659,'[1]Сбытовая надбавка'!$F$5:$H$6,2,FALSE),2)+'[1]Иные услуги'!$C$6+HLOOKUP($DR$1658,'[1]Услуги по передаче'!$G$5:$J$7,3,FALSE))</f>
        <v>1581.4699999999998</v>
      </c>
      <c r="DZ1692" s="73"/>
      <c r="EA1692" s="73"/>
      <c r="EB1692" s="73"/>
      <c r="EC1692" s="73"/>
      <c r="ED1692" s="74"/>
      <c r="EE1692" s="72">
        <f>IF($A1692="-","-",ROUND(VLOOKUP($A1692+ROUND(LEFT(EE$1661,2)/24,5),'[1]ОАО "АТС"'!$A$30:$F$773,3,FALSE)+HLOOKUP($DL$1659,'[1]Сбытовая надбавка'!$F$5:$H$6,2,FALSE),2)+'[1]Иные услуги'!$C$6+HLOOKUP($DR$1658,'[1]Услуги по передаче'!$G$5:$J$7,3,FALSE))</f>
        <v>1575.9099999999999</v>
      </c>
      <c r="EF1692" s="73"/>
      <c r="EG1692" s="73"/>
      <c r="EH1692" s="73"/>
      <c r="EI1692" s="73"/>
      <c r="EJ1692" s="74"/>
      <c r="EK1692" s="72">
        <f>IF($A1692="-","-",ROUND(VLOOKUP($A1692+ROUND(LEFT(EK$1661,2)/24,5),'[1]ОАО "АТС"'!$A$30:$F$773,3,FALSE)+HLOOKUP($DL$1659,'[1]Сбытовая надбавка'!$F$5:$H$6,2,FALSE),2)+'[1]Иные услуги'!$C$6+HLOOKUP($DR$1658,'[1]Услуги по передаче'!$G$5:$J$7,3,FALSE))</f>
        <v>1706.88</v>
      </c>
      <c r="EL1692" s="73"/>
      <c r="EM1692" s="73"/>
      <c r="EN1692" s="73"/>
      <c r="EO1692" s="73"/>
      <c r="EP1692" s="74"/>
      <c r="EQ1692" s="72">
        <f>IF($A1692="-","-",ROUND(VLOOKUP($A1692+ROUND(LEFT(EQ$1661,2)/24,5),'[1]ОАО "АТС"'!$A$30:$F$773,3,FALSE)+HLOOKUP($DL$1659,'[1]Сбытовая надбавка'!$F$5:$H$6,2,FALSE),2)+'[1]Иные услуги'!$C$6+HLOOKUP($DR$1658,'[1]Услуги по передаче'!$G$5:$J$7,3,FALSE))</f>
        <v>1614.44</v>
      </c>
      <c r="ER1692" s="73"/>
      <c r="ES1692" s="73"/>
      <c r="ET1692" s="73"/>
      <c r="EU1692" s="73"/>
      <c r="EV1692" s="74"/>
    </row>
    <row r="1693" spans="1:152" s="38" customFormat="1" ht="15.75" customHeight="1" x14ac:dyDescent="0.2">
      <c r="A1693" s="75"/>
      <c r="B1693" s="75"/>
      <c r="C1693" s="75"/>
      <c r="D1693" s="75"/>
      <c r="E1693" s="75"/>
      <c r="F1693" s="75"/>
      <c r="G1693" s="75"/>
      <c r="H1693" s="75"/>
      <c r="I1693" s="76"/>
      <c r="J1693" s="76"/>
      <c r="K1693" s="76"/>
      <c r="L1693" s="76"/>
      <c r="M1693" s="76"/>
      <c r="N1693" s="76"/>
      <c r="O1693" s="76"/>
      <c r="P1693" s="76"/>
      <c r="Q1693" s="76"/>
      <c r="R1693" s="76"/>
      <c r="S1693" s="76"/>
      <c r="T1693" s="76"/>
      <c r="U1693" s="76"/>
      <c r="V1693" s="76"/>
      <c r="W1693" s="76"/>
      <c r="X1693" s="76"/>
      <c r="Y1693" s="76"/>
      <c r="Z1693" s="76"/>
      <c r="AA1693" s="76"/>
      <c r="AB1693" s="76"/>
      <c r="AC1693" s="76"/>
      <c r="AD1693" s="76"/>
      <c r="AE1693" s="76"/>
      <c r="AF1693" s="76"/>
      <c r="AG1693" s="76"/>
      <c r="AH1693" s="76"/>
      <c r="AI1693" s="76"/>
      <c r="AJ1693" s="76"/>
      <c r="AK1693" s="76"/>
      <c r="AL1693" s="76"/>
      <c r="AM1693" s="76"/>
      <c r="AN1693" s="76"/>
      <c r="AO1693" s="76"/>
      <c r="AP1693" s="76"/>
      <c r="AQ1693" s="76"/>
      <c r="AR1693" s="76"/>
      <c r="AS1693" s="76"/>
      <c r="AT1693" s="76"/>
      <c r="AU1693" s="76"/>
      <c r="AV1693" s="76"/>
      <c r="AW1693" s="76"/>
      <c r="AX1693" s="76"/>
      <c r="AY1693" s="76"/>
      <c r="AZ1693" s="76"/>
      <c r="BA1693" s="76"/>
      <c r="BB1693" s="76"/>
      <c r="BC1693" s="76"/>
      <c r="BD1693" s="76"/>
      <c r="BE1693" s="76"/>
      <c r="BF1693" s="76"/>
      <c r="BG1693" s="76"/>
      <c r="BH1693" s="76"/>
      <c r="BI1693" s="76"/>
      <c r="BJ1693" s="76"/>
      <c r="BK1693" s="76"/>
      <c r="BL1693" s="76"/>
      <c r="BM1693" s="76"/>
      <c r="BN1693" s="76"/>
      <c r="BO1693" s="76"/>
      <c r="BP1693" s="76"/>
      <c r="BQ1693" s="76"/>
      <c r="BR1693" s="76"/>
      <c r="BS1693" s="76"/>
      <c r="BT1693" s="76"/>
      <c r="BU1693" s="76"/>
      <c r="BV1693" s="76"/>
      <c r="BW1693" s="76"/>
      <c r="BX1693" s="76"/>
      <c r="BY1693" s="76"/>
      <c r="BZ1693" s="76"/>
      <c r="CA1693" s="76"/>
      <c r="CB1693" s="76"/>
      <c r="CC1693" s="76"/>
      <c r="CD1693" s="76"/>
      <c r="CE1693" s="76"/>
      <c r="CF1693" s="76"/>
      <c r="CG1693" s="76"/>
      <c r="CH1693" s="76"/>
      <c r="CI1693" s="76"/>
      <c r="CJ1693" s="76"/>
      <c r="CK1693" s="76"/>
      <c r="CL1693" s="76"/>
      <c r="CM1693" s="76"/>
      <c r="CN1693" s="76"/>
      <c r="CO1693" s="76"/>
      <c r="CP1693" s="76"/>
      <c r="CQ1693" s="76"/>
      <c r="CR1693" s="76"/>
      <c r="CS1693" s="76"/>
      <c r="CT1693" s="76"/>
      <c r="CU1693" s="76"/>
      <c r="CV1693" s="76"/>
      <c r="CW1693" s="76"/>
      <c r="CX1693" s="76"/>
      <c r="CY1693" s="76"/>
      <c r="CZ1693" s="76"/>
      <c r="DA1693" s="76"/>
      <c r="DB1693" s="76"/>
      <c r="DC1693" s="76"/>
      <c r="DD1693" s="76"/>
      <c r="DE1693" s="76"/>
      <c r="DF1693" s="76"/>
      <c r="DG1693" s="76"/>
      <c r="DH1693" s="76"/>
      <c r="DI1693" s="76"/>
      <c r="DJ1693" s="76"/>
      <c r="DK1693" s="76"/>
      <c r="DL1693" s="76"/>
      <c r="DM1693" s="76"/>
      <c r="DN1693" s="76"/>
      <c r="DO1693" s="76"/>
      <c r="DP1693" s="76"/>
      <c r="DQ1693" s="76"/>
      <c r="DR1693" s="76"/>
      <c r="DS1693" s="76"/>
      <c r="DT1693" s="76"/>
      <c r="DU1693" s="76"/>
      <c r="DV1693" s="76"/>
      <c r="DW1693" s="76"/>
      <c r="DX1693" s="76"/>
      <c r="DY1693" s="76"/>
      <c r="DZ1693" s="76"/>
      <c r="EA1693" s="76"/>
      <c r="EB1693" s="76"/>
      <c r="EC1693" s="76"/>
      <c r="ED1693" s="76"/>
      <c r="EE1693" s="76"/>
      <c r="EF1693" s="76"/>
      <c r="EG1693" s="76"/>
      <c r="EH1693" s="76"/>
      <c r="EI1693" s="76"/>
      <c r="EJ1693" s="76"/>
      <c r="EK1693" s="76"/>
      <c r="EL1693" s="76"/>
      <c r="EM1693" s="76"/>
      <c r="EN1693" s="76"/>
      <c r="EO1693" s="76"/>
      <c r="EP1693" s="76"/>
      <c r="EQ1693" s="76"/>
      <c r="ER1693" s="76"/>
      <c r="ES1693" s="76"/>
      <c r="ET1693" s="76"/>
      <c r="EU1693" s="76"/>
      <c r="EV1693" s="76"/>
    </row>
    <row r="1694" spans="1:152" s="38" customFormat="1" ht="14.25" customHeight="1" x14ac:dyDescent="0.25">
      <c r="A1694" s="46" t="s">
        <v>67</v>
      </c>
      <c r="B1694" s="47"/>
      <c r="C1694" s="47"/>
      <c r="D1694" s="47"/>
      <c r="E1694" s="47"/>
      <c r="F1694" s="47"/>
      <c r="G1694" s="47"/>
      <c r="H1694" s="48"/>
      <c r="I1694" s="49"/>
      <c r="J1694" s="50"/>
      <c r="K1694" s="50"/>
      <c r="L1694" s="50"/>
      <c r="M1694" s="51"/>
      <c r="N1694" s="50"/>
      <c r="O1694" s="50"/>
      <c r="P1694" s="50"/>
      <c r="Q1694" s="50"/>
      <c r="R1694" s="50"/>
      <c r="S1694" s="50"/>
      <c r="T1694" s="50"/>
      <c r="U1694" s="50"/>
      <c r="V1694" s="50"/>
      <c r="W1694" s="50"/>
      <c r="X1694" s="50"/>
      <c r="Y1694" s="50"/>
      <c r="Z1694" s="50"/>
      <c r="AA1694" s="50"/>
      <c r="AB1694" s="50"/>
      <c r="AC1694" s="51"/>
      <c r="AD1694" s="50"/>
      <c r="AE1694" s="50"/>
      <c r="AF1694" s="50"/>
      <c r="AG1694" s="50"/>
      <c r="AH1694" s="50"/>
      <c r="AI1694" s="50"/>
      <c r="AJ1694" s="50"/>
      <c r="AK1694" s="50"/>
      <c r="AL1694" s="50"/>
      <c r="AM1694" s="50"/>
      <c r="AN1694" s="50"/>
      <c r="AO1694" s="50"/>
      <c r="AP1694" s="50"/>
      <c r="AQ1694" s="50"/>
      <c r="AR1694" s="50"/>
      <c r="AS1694" s="50"/>
      <c r="AT1694" s="50"/>
      <c r="AU1694" s="50"/>
      <c r="AV1694" s="50"/>
      <c r="AW1694" s="50"/>
      <c r="AX1694" s="50"/>
      <c r="AY1694" s="50"/>
      <c r="AZ1694" s="50"/>
      <c r="BA1694" s="50"/>
      <c r="BB1694" s="50"/>
      <c r="BC1694" s="50"/>
      <c r="BD1694" s="50"/>
      <c r="BE1694" s="50"/>
      <c r="BF1694" s="50"/>
      <c r="BG1694" s="50"/>
      <c r="BH1694" s="50"/>
      <c r="BI1694" s="50"/>
      <c r="BJ1694" s="50"/>
      <c r="BK1694" s="50"/>
      <c r="BL1694" s="50"/>
      <c r="BM1694" s="50"/>
      <c r="BN1694" s="50"/>
      <c r="BO1694" s="50"/>
      <c r="BP1694" s="50"/>
      <c r="BQ1694" s="50"/>
      <c r="BR1694" s="50"/>
      <c r="BS1694" s="50"/>
      <c r="BT1694" s="50"/>
      <c r="BU1694" s="50"/>
      <c r="BV1694" s="50"/>
      <c r="BW1694" s="50"/>
      <c r="BX1694" s="50"/>
      <c r="BY1694" s="50"/>
      <c r="BZ1694" s="50"/>
      <c r="CA1694" s="50"/>
      <c r="CB1694" s="50"/>
      <c r="CC1694" s="50"/>
      <c r="CD1694" s="50"/>
      <c r="CE1694" s="50"/>
      <c r="CF1694" s="50"/>
      <c r="CG1694" s="50"/>
      <c r="CH1694" s="50"/>
      <c r="CI1694" s="50"/>
      <c r="CJ1694" s="50"/>
      <c r="CK1694" s="50"/>
      <c r="CL1694" s="50"/>
      <c r="CM1694" s="50"/>
      <c r="CN1694" s="50"/>
      <c r="CO1694" s="50"/>
      <c r="CP1694" s="50"/>
      <c r="CQ1694" s="50"/>
      <c r="CR1694" s="50"/>
      <c r="CS1694" s="50"/>
      <c r="CT1694" s="50"/>
      <c r="CU1694" s="50"/>
      <c r="CV1694" s="50"/>
      <c r="CW1694" s="50"/>
      <c r="CX1694" s="50"/>
      <c r="CY1694" s="50"/>
      <c r="CZ1694" s="50"/>
      <c r="DA1694" s="50"/>
      <c r="DB1694" s="50"/>
      <c r="DC1694" s="50"/>
      <c r="DD1694" s="50"/>
      <c r="DE1694" s="50"/>
      <c r="DF1694" s="50"/>
      <c r="DG1694" s="50"/>
      <c r="DH1694" s="50"/>
      <c r="DI1694" s="50"/>
      <c r="DJ1694" s="50"/>
      <c r="DK1694" s="50"/>
      <c r="DL1694" s="50"/>
      <c r="DM1694" s="51"/>
      <c r="DN1694" s="51"/>
      <c r="DO1694" s="51"/>
      <c r="DP1694" s="51"/>
      <c r="DQ1694" s="52" t="s">
        <v>68</v>
      </c>
      <c r="DR1694" s="53" t="s">
        <v>97</v>
      </c>
      <c r="DS1694" s="53"/>
      <c r="DT1694" s="53"/>
      <c r="DU1694" s="53"/>
      <c r="DV1694" s="53"/>
      <c r="DW1694" s="53"/>
      <c r="DX1694" s="53"/>
      <c r="DY1694" s="53"/>
      <c r="DZ1694" s="53"/>
      <c r="EA1694" s="50"/>
      <c r="EB1694" s="50"/>
      <c r="EC1694" s="50"/>
      <c r="ED1694" s="50"/>
      <c r="EE1694" s="50"/>
      <c r="EF1694" s="50"/>
      <c r="EG1694" s="50"/>
      <c r="EH1694" s="50"/>
      <c r="EI1694" s="50"/>
      <c r="EJ1694" s="50"/>
      <c r="EK1694" s="50"/>
      <c r="EL1694" s="50"/>
      <c r="EM1694" s="50"/>
      <c r="EN1694" s="50"/>
      <c r="EO1694" s="50"/>
      <c r="EP1694" s="50"/>
      <c r="EQ1694" s="50"/>
      <c r="ER1694" s="50"/>
      <c r="ES1694" s="50"/>
      <c r="ET1694" s="50"/>
      <c r="EU1694" s="50"/>
      <c r="EV1694" s="50"/>
    </row>
    <row r="1695" spans="1:152" s="38" customFormat="1" ht="14.25" customHeight="1" x14ac:dyDescent="0.25">
      <c r="A1695" s="54"/>
      <c r="B1695" s="55"/>
      <c r="C1695" s="55"/>
      <c r="D1695" s="55"/>
      <c r="E1695" s="55"/>
      <c r="F1695" s="55"/>
      <c r="G1695" s="55"/>
      <c r="H1695" s="56"/>
      <c r="I1695" s="57"/>
      <c r="J1695" s="58"/>
      <c r="K1695" s="58"/>
      <c r="L1695" s="58"/>
      <c r="M1695" s="59"/>
      <c r="N1695" s="58"/>
      <c r="O1695" s="58"/>
      <c r="P1695" s="58"/>
      <c r="Q1695" s="58"/>
      <c r="R1695" s="58"/>
      <c r="S1695" s="58"/>
      <c r="T1695" s="58"/>
      <c r="U1695" s="58"/>
      <c r="V1695" s="58"/>
      <c r="W1695" s="58"/>
      <c r="X1695" s="58"/>
      <c r="Y1695" s="58"/>
      <c r="Z1695" s="58"/>
      <c r="AA1695" s="58"/>
      <c r="AB1695" s="58"/>
      <c r="AC1695" s="59"/>
      <c r="AD1695" s="58"/>
      <c r="AE1695" s="58"/>
      <c r="AF1695" s="58"/>
      <c r="AG1695" s="58"/>
      <c r="AH1695" s="58"/>
      <c r="AI1695" s="58"/>
      <c r="AJ1695" s="58"/>
      <c r="AK1695" s="58"/>
      <c r="AL1695" s="58"/>
      <c r="AM1695" s="58"/>
      <c r="AN1695" s="58"/>
      <c r="AO1695" s="58"/>
      <c r="AP1695" s="58"/>
      <c r="AQ1695" s="58"/>
      <c r="AR1695" s="58"/>
      <c r="AS1695" s="58"/>
      <c r="AT1695" s="58"/>
      <c r="AU1695" s="58"/>
      <c r="AV1695" s="58"/>
      <c r="AW1695" s="58"/>
      <c r="AX1695" s="58"/>
      <c r="AY1695" s="58"/>
      <c r="AZ1695" s="58"/>
      <c r="BA1695" s="58"/>
      <c r="BB1695" s="58"/>
      <c r="BC1695" s="58"/>
      <c r="BD1695" s="58"/>
      <c r="BE1695" s="58"/>
      <c r="BF1695" s="58"/>
      <c r="BG1695" s="58"/>
      <c r="BH1695" s="58"/>
      <c r="BI1695" s="58"/>
      <c r="BJ1695" s="58"/>
      <c r="BK1695" s="58"/>
      <c r="BL1695" s="58"/>
      <c r="BM1695" s="58"/>
      <c r="BN1695" s="58"/>
      <c r="BO1695" s="58"/>
      <c r="BP1695" s="58"/>
      <c r="BQ1695" s="58"/>
      <c r="BR1695" s="58"/>
      <c r="BS1695" s="58"/>
      <c r="BT1695" s="58"/>
      <c r="BU1695" s="58"/>
      <c r="BV1695" s="58"/>
      <c r="BW1695" s="58"/>
      <c r="BX1695" s="58"/>
      <c r="BY1695" s="58"/>
      <c r="BZ1695" s="58"/>
      <c r="CA1695" s="58"/>
      <c r="CB1695" s="58"/>
      <c r="CC1695" s="58"/>
      <c r="CD1695" s="58"/>
      <c r="CE1695" s="58"/>
      <c r="CF1695" s="58"/>
      <c r="CG1695" s="58"/>
      <c r="CH1695" s="58"/>
      <c r="CI1695" s="58"/>
      <c r="CJ1695" s="58"/>
      <c r="CK1695" s="58"/>
      <c r="CL1695" s="58"/>
      <c r="CM1695" s="58"/>
      <c r="CN1695" s="58"/>
      <c r="CO1695" s="58"/>
      <c r="CP1695" s="58"/>
      <c r="CQ1695" s="58"/>
      <c r="CR1695" s="58"/>
      <c r="CS1695" s="58"/>
      <c r="CT1695" s="58"/>
      <c r="CU1695" s="58"/>
      <c r="CV1695" s="58"/>
      <c r="CW1695" s="58"/>
      <c r="CX1695" s="58"/>
      <c r="CY1695" s="58"/>
      <c r="CZ1695" s="58"/>
      <c r="DA1695" s="58"/>
      <c r="DB1695" s="58"/>
      <c r="DC1695" s="58"/>
      <c r="DD1695" s="58"/>
      <c r="DE1695" s="58"/>
      <c r="DF1695" s="58"/>
      <c r="DG1695" s="58"/>
      <c r="DH1695" s="58"/>
      <c r="DI1695" s="58"/>
      <c r="DJ1695" s="58"/>
      <c r="DK1695" s="60" t="s">
        <v>70</v>
      </c>
      <c r="DL1695" s="33" t="s">
        <v>96</v>
      </c>
      <c r="DM1695" s="33"/>
      <c r="DN1695" s="33"/>
      <c r="DO1695" s="33"/>
      <c r="DP1695" s="33"/>
      <c r="DQ1695" s="33"/>
      <c r="DR1695" s="33"/>
      <c r="DS1695" s="33"/>
      <c r="DT1695" s="33"/>
      <c r="DU1695" s="33"/>
      <c r="DV1695" s="33"/>
      <c r="DW1695" s="33"/>
      <c r="DX1695" s="33"/>
      <c r="DY1695" s="33"/>
      <c r="DZ1695" s="33"/>
      <c r="EA1695" s="33"/>
      <c r="EB1695" s="33"/>
      <c r="EC1695" s="33"/>
      <c r="ED1695" s="58"/>
      <c r="EE1695" s="58"/>
      <c r="EF1695" s="58"/>
      <c r="EG1695" s="58"/>
      <c r="EH1695" s="58"/>
      <c r="EI1695" s="58"/>
      <c r="EJ1695" s="58"/>
      <c r="EK1695" s="58"/>
      <c r="EL1695" s="58"/>
      <c r="EM1695" s="58"/>
      <c r="EN1695" s="58"/>
      <c r="EO1695" s="58"/>
      <c r="EP1695" s="58"/>
      <c r="EQ1695" s="58"/>
      <c r="ER1695" s="58"/>
      <c r="ES1695" s="58"/>
      <c r="ET1695" s="58"/>
      <c r="EU1695" s="58"/>
      <c r="EV1695" s="58"/>
    </row>
    <row r="1696" spans="1:152" s="38" customFormat="1" ht="3" customHeight="1" x14ac:dyDescent="0.2">
      <c r="A1696" s="54"/>
      <c r="B1696" s="55"/>
      <c r="C1696" s="55"/>
      <c r="D1696" s="55"/>
      <c r="E1696" s="55"/>
      <c r="F1696" s="55"/>
      <c r="G1696" s="55"/>
      <c r="H1696" s="56"/>
      <c r="I1696" s="61"/>
      <c r="J1696" s="62"/>
      <c r="K1696" s="62"/>
      <c r="L1696" s="62"/>
      <c r="M1696" s="62"/>
      <c r="N1696" s="62"/>
      <c r="O1696" s="62"/>
      <c r="P1696" s="62"/>
      <c r="Q1696" s="62"/>
      <c r="R1696" s="62"/>
      <c r="S1696" s="62"/>
      <c r="T1696" s="62"/>
      <c r="U1696" s="62"/>
      <c r="V1696" s="62"/>
      <c r="W1696" s="62"/>
      <c r="X1696" s="62"/>
      <c r="Y1696" s="62"/>
      <c r="Z1696" s="62"/>
      <c r="AA1696" s="62"/>
      <c r="AB1696" s="62"/>
      <c r="AC1696" s="62"/>
      <c r="AD1696" s="62"/>
      <c r="AE1696" s="62"/>
      <c r="AF1696" s="62"/>
      <c r="AG1696" s="62"/>
      <c r="AH1696" s="62"/>
      <c r="AI1696" s="62"/>
      <c r="AJ1696" s="62"/>
      <c r="AK1696" s="62"/>
      <c r="AL1696" s="62"/>
      <c r="AM1696" s="62"/>
      <c r="AN1696" s="62"/>
      <c r="AO1696" s="62"/>
      <c r="AP1696" s="62"/>
      <c r="AQ1696" s="62"/>
      <c r="AR1696" s="62"/>
      <c r="AS1696" s="62"/>
      <c r="AT1696" s="62"/>
      <c r="AU1696" s="62"/>
      <c r="AV1696" s="62"/>
      <c r="AW1696" s="62"/>
      <c r="AX1696" s="62"/>
      <c r="AY1696" s="62"/>
      <c r="AZ1696" s="62"/>
      <c r="BA1696" s="62"/>
      <c r="BB1696" s="62"/>
      <c r="BC1696" s="62"/>
      <c r="BD1696" s="62"/>
      <c r="BE1696" s="62"/>
      <c r="BF1696" s="62"/>
      <c r="BG1696" s="62"/>
      <c r="BH1696" s="62"/>
      <c r="BI1696" s="62"/>
      <c r="BJ1696" s="62"/>
      <c r="BK1696" s="62"/>
      <c r="BL1696" s="62"/>
      <c r="BM1696" s="62"/>
      <c r="BN1696" s="62"/>
      <c r="BO1696" s="62"/>
      <c r="BP1696" s="62"/>
      <c r="BQ1696" s="62"/>
      <c r="BR1696" s="62"/>
      <c r="BS1696" s="62"/>
      <c r="BT1696" s="62"/>
      <c r="BU1696" s="62"/>
      <c r="BV1696" s="62"/>
      <c r="BW1696" s="62"/>
      <c r="BX1696" s="62"/>
      <c r="BY1696" s="62"/>
      <c r="BZ1696" s="62"/>
      <c r="CA1696" s="62"/>
      <c r="CB1696" s="62"/>
      <c r="CC1696" s="62"/>
      <c r="CD1696" s="62"/>
      <c r="CE1696" s="62"/>
      <c r="CF1696" s="62"/>
      <c r="CG1696" s="62"/>
      <c r="CH1696" s="62"/>
      <c r="CI1696" s="62"/>
      <c r="CJ1696" s="62"/>
      <c r="CK1696" s="62"/>
      <c r="CL1696" s="62"/>
      <c r="CM1696" s="62"/>
      <c r="CN1696" s="62"/>
      <c r="CO1696" s="62"/>
      <c r="CP1696" s="62"/>
      <c r="CQ1696" s="62"/>
      <c r="CR1696" s="62"/>
      <c r="CS1696" s="62"/>
      <c r="CT1696" s="62"/>
      <c r="CU1696" s="62"/>
      <c r="CV1696" s="62"/>
      <c r="CW1696" s="62"/>
      <c r="CX1696" s="62"/>
      <c r="CY1696" s="62"/>
      <c r="CZ1696" s="62"/>
      <c r="DA1696" s="62"/>
      <c r="DB1696" s="62"/>
      <c r="DC1696" s="62"/>
      <c r="DD1696" s="62"/>
      <c r="DE1696" s="62"/>
      <c r="DF1696" s="62"/>
      <c r="DG1696" s="62"/>
      <c r="DH1696" s="62"/>
      <c r="DI1696" s="62"/>
      <c r="DJ1696" s="62"/>
      <c r="DK1696" s="62"/>
      <c r="DL1696" s="62"/>
      <c r="DM1696" s="62"/>
      <c r="DN1696" s="62"/>
      <c r="DO1696" s="62"/>
      <c r="DP1696" s="62"/>
      <c r="DQ1696" s="62"/>
      <c r="DR1696" s="62"/>
      <c r="DS1696" s="62"/>
      <c r="DT1696" s="62"/>
      <c r="DU1696" s="62"/>
      <c r="DV1696" s="62"/>
      <c r="DW1696" s="62"/>
      <c r="DX1696" s="62"/>
      <c r="DY1696" s="62"/>
      <c r="DZ1696" s="62"/>
      <c r="EA1696" s="62"/>
      <c r="EB1696" s="62"/>
      <c r="EC1696" s="62"/>
      <c r="ED1696" s="62"/>
      <c r="EE1696" s="62"/>
      <c r="EF1696" s="62"/>
      <c r="EG1696" s="62"/>
      <c r="EH1696" s="62"/>
      <c r="EI1696" s="62"/>
      <c r="EJ1696" s="62"/>
      <c r="EK1696" s="62"/>
      <c r="EL1696" s="62"/>
      <c r="EM1696" s="62"/>
      <c r="EN1696" s="62"/>
      <c r="EO1696" s="62"/>
      <c r="EP1696" s="62"/>
      <c r="EQ1696" s="62"/>
      <c r="ER1696" s="62"/>
      <c r="ES1696" s="62"/>
      <c r="ET1696" s="62"/>
      <c r="EU1696" s="62"/>
      <c r="EV1696" s="62"/>
    </row>
    <row r="1697" spans="1:152" s="38" customFormat="1" ht="27" customHeight="1" x14ac:dyDescent="0.2">
      <c r="A1697" s="63"/>
      <c r="B1697" s="64"/>
      <c r="C1697" s="64"/>
      <c r="D1697" s="64"/>
      <c r="E1697" s="64"/>
      <c r="F1697" s="64"/>
      <c r="G1697" s="64"/>
      <c r="H1697" s="65"/>
      <c r="I1697" s="66" t="s">
        <v>71</v>
      </c>
      <c r="J1697" s="67"/>
      <c r="K1697" s="67"/>
      <c r="L1697" s="67"/>
      <c r="M1697" s="67"/>
      <c r="N1697" s="68"/>
      <c r="O1697" s="66" t="s">
        <v>72</v>
      </c>
      <c r="P1697" s="67"/>
      <c r="Q1697" s="67"/>
      <c r="R1697" s="67"/>
      <c r="S1697" s="67"/>
      <c r="T1697" s="68"/>
      <c r="U1697" s="66" t="s">
        <v>73</v>
      </c>
      <c r="V1697" s="67"/>
      <c r="W1697" s="67"/>
      <c r="X1697" s="67"/>
      <c r="Y1697" s="67"/>
      <c r="Z1697" s="68"/>
      <c r="AA1697" s="66" t="s">
        <v>74</v>
      </c>
      <c r="AB1697" s="67"/>
      <c r="AC1697" s="67"/>
      <c r="AD1697" s="67"/>
      <c r="AE1697" s="67"/>
      <c r="AF1697" s="68"/>
      <c r="AG1697" s="66" t="s">
        <v>75</v>
      </c>
      <c r="AH1697" s="67"/>
      <c r="AI1697" s="67"/>
      <c r="AJ1697" s="67"/>
      <c r="AK1697" s="67"/>
      <c r="AL1697" s="68"/>
      <c r="AM1697" s="66" t="s">
        <v>76</v>
      </c>
      <c r="AN1697" s="67"/>
      <c r="AO1697" s="67"/>
      <c r="AP1697" s="67"/>
      <c r="AQ1697" s="67"/>
      <c r="AR1697" s="68"/>
      <c r="AS1697" s="66" t="s">
        <v>77</v>
      </c>
      <c r="AT1697" s="67"/>
      <c r="AU1697" s="67"/>
      <c r="AV1697" s="67"/>
      <c r="AW1697" s="67"/>
      <c r="AX1697" s="68"/>
      <c r="AY1697" s="66" t="s">
        <v>78</v>
      </c>
      <c r="AZ1697" s="67"/>
      <c r="BA1697" s="67"/>
      <c r="BB1697" s="67"/>
      <c r="BC1697" s="67"/>
      <c r="BD1697" s="67"/>
      <c r="BE1697" s="66" t="s">
        <v>79</v>
      </c>
      <c r="BF1697" s="67"/>
      <c r="BG1697" s="67"/>
      <c r="BH1697" s="67"/>
      <c r="BI1697" s="67"/>
      <c r="BJ1697" s="68"/>
      <c r="BK1697" s="66" t="s">
        <v>80</v>
      </c>
      <c r="BL1697" s="67"/>
      <c r="BM1697" s="67"/>
      <c r="BN1697" s="67"/>
      <c r="BO1697" s="67"/>
      <c r="BP1697" s="67"/>
      <c r="BQ1697" s="66" t="s">
        <v>81</v>
      </c>
      <c r="BR1697" s="67"/>
      <c r="BS1697" s="67"/>
      <c r="BT1697" s="67"/>
      <c r="BU1697" s="67"/>
      <c r="BV1697" s="68"/>
      <c r="BW1697" s="66" t="s">
        <v>82</v>
      </c>
      <c r="BX1697" s="67"/>
      <c r="BY1697" s="67"/>
      <c r="BZ1697" s="67"/>
      <c r="CA1697" s="67"/>
      <c r="CB1697" s="67"/>
      <c r="CC1697" s="66" t="s">
        <v>83</v>
      </c>
      <c r="CD1697" s="67"/>
      <c r="CE1697" s="67"/>
      <c r="CF1697" s="67"/>
      <c r="CG1697" s="67"/>
      <c r="CH1697" s="67"/>
      <c r="CI1697" s="66" t="s">
        <v>84</v>
      </c>
      <c r="CJ1697" s="67"/>
      <c r="CK1697" s="67"/>
      <c r="CL1697" s="67"/>
      <c r="CM1697" s="67"/>
      <c r="CN1697" s="67"/>
      <c r="CO1697" s="66" t="s">
        <v>85</v>
      </c>
      <c r="CP1697" s="67"/>
      <c r="CQ1697" s="67"/>
      <c r="CR1697" s="67"/>
      <c r="CS1697" s="67"/>
      <c r="CT1697" s="67"/>
      <c r="CU1697" s="66" t="s">
        <v>86</v>
      </c>
      <c r="CV1697" s="67"/>
      <c r="CW1697" s="67"/>
      <c r="CX1697" s="67"/>
      <c r="CY1697" s="67"/>
      <c r="CZ1697" s="67"/>
      <c r="DA1697" s="66" t="s">
        <v>87</v>
      </c>
      <c r="DB1697" s="67"/>
      <c r="DC1697" s="67"/>
      <c r="DD1697" s="67"/>
      <c r="DE1697" s="67"/>
      <c r="DF1697" s="67"/>
      <c r="DG1697" s="66" t="s">
        <v>88</v>
      </c>
      <c r="DH1697" s="67"/>
      <c r="DI1697" s="67"/>
      <c r="DJ1697" s="67"/>
      <c r="DK1697" s="67"/>
      <c r="DL1697" s="67"/>
      <c r="DM1697" s="66" t="s">
        <v>89</v>
      </c>
      <c r="DN1697" s="67"/>
      <c r="DO1697" s="67"/>
      <c r="DP1697" s="67"/>
      <c r="DQ1697" s="67"/>
      <c r="DR1697" s="67"/>
      <c r="DS1697" s="66" t="s">
        <v>90</v>
      </c>
      <c r="DT1697" s="67"/>
      <c r="DU1697" s="67"/>
      <c r="DV1697" s="67"/>
      <c r="DW1697" s="67"/>
      <c r="DX1697" s="67"/>
      <c r="DY1697" s="66" t="s">
        <v>91</v>
      </c>
      <c r="DZ1697" s="67"/>
      <c r="EA1697" s="67"/>
      <c r="EB1697" s="67"/>
      <c r="EC1697" s="67"/>
      <c r="ED1697" s="68"/>
      <c r="EE1697" s="66" t="s">
        <v>92</v>
      </c>
      <c r="EF1697" s="67"/>
      <c r="EG1697" s="67"/>
      <c r="EH1697" s="67"/>
      <c r="EI1697" s="67"/>
      <c r="EJ1697" s="67"/>
      <c r="EK1697" s="66" t="s">
        <v>93</v>
      </c>
      <c r="EL1697" s="67"/>
      <c r="EM1697" s="67"/>
      <c r="EN1697" s="67"/>
      <c r="EO1697" s="67"/>
      <c r="EP1697" s="67"/>
      <c r="EQ1697" s="66" t="s">
        <v>94</v>
      </c>
      <c r="ER1697" s="67"/>
      <c r="ES1697" s="67"/>
      <c r="ET1697" s="67"/>
      <c r="EU1697" s="67"/>
      <c r="EV1697" s="67"/>
    </row>
    <row r="1698" spans="1:152" s="38" customFormat="1" ht="15.75" customHeight="1" x14ac:dyDescent="0.2">
      <c r="A1698" s="69">
        <f>$A$115</f>
        <v>44986</v>
      </c>
      <c r="B1698" s="70"/>
      <c r="C1698" s="70"/>
      <c r="D1698" s="70"/>
      <c r="E1698" s="70"/>
      <c r="F1698" s="70"/>
      <c r="G1698" s="70"/>
      <c r="H1698" s="71"/>
      <c r="I1698" s="72">
        <f>IF($A1698="-","-",ROUND(VLOOKUP($A1698+ROUND(LEFT(I$1697,1)/24,5),'[1]ОАО "АТС"'!$A$30:$F$773,3,FALSE)+HLOOKUP($DL$1695,'[1]Сбытовая надбавка'!$F$5:$H$6,2,FALSE),2)+'[1]Иные услуги'!$C$6+HLOOKUP($DR$1694,'[1]Услуги по передаче'!$G$5:$J$7,3,FALSE))</f>
        <v>1586.6799999999998</v>
      </c>
      <c r="J1698" s="73"/>
      <c r="K1698" s="73"/>
      <c r="L1698" s="73"/>
      <c r="M1698" s="73"/>
      <c r="N1698" s="74"/>
      <c r="O1698" s="72">
        <f>IF($A1698="-","-",ROUND(VLOOKUP($A1698+ROUND(LEFT(O$1697,1)/24,5),'[1]ОАО "АТС"'!$A$30:$F$773,3,FALSE)+HLOOKUP($DL$1695,'[1]Сбытовая надбавка'!$F$5:$H$6,2,FALSE),2)+'[1]Иные услуги'!$C$6+HLOOKUP($DR$1694,'[1]Услуги по передаче'!$G$5:$J$7,3,FALSE))</f>
        <v>1575.8600000000001</v>
      </c>
      <c r="P1698" s="73"/>
      <c r="Q1698" s="73"/>
      <c r="R1698" s="73"/>
      <c r="S1698" s="73"/>
      <c r="T1698" s="74"/>
      <c r="U1698" s="72">
        <f>IF($A1698="-","-",ROUND(VLOOKUP($A1698+ROUND(LEFT(U$1697,1)/24,5),'[1]ОАО "АТС"'!$A$30:$F$773,3,FALSE)+HLOOKUP($DL$1695,'[1]Сбытовая надбавка'!$F$5:$H$6,2,FALSE),2)+'[1]Иные услуги'!$C$6+HLOOKUP($DR$1694,'[1]Услуги по передаче'!$G$5:$J$7,3,FALSE))</f>
        <v>1575.8600000000001</v>
      </c>
      <c r="V1698" s="73"/>
      <c r="W1698" s="73"/>
      <c r="X1698" s="73"/>
      <c r="Y1698" s="73"/>
      <c r="Z1698" s="74"/>
      <c r="AA1698" s="72">
        <f>IF($A1698="-","-",ROUND(VLOOKUP($A1698+ROUND(LEFT(AA$1697,1)/24,5),'[1]ОАО "АТС"'!$A$30:$F$773,3,FALSE)+HLOOKUP($DL$1695,'[1]Сбытовая надбавка'!$F$5:$H$6,2,FALSE),2)+'[1]Иные услуги'!$C$6+HLOOKUP($DR$1694,'[1]Услуги по передаче'!$G$5:$J$7,3,FALSE))</f>
        <v>1575.8400000000001</v>
      </c>
      <c r="AB1698" s="73"/>
      <c r="AC1698" s="73"/>
      <c r="AD1698" s="73"/>
      <c r="AE1698" s="73"/>
      <c r="AF1698" s="74"/>
      <c r="AG1698" s="72">
        <f>IF($A1698="-","-",ROUND(VLOOKUP($A1698+ROUND(LEFT(AG$1697,1)/24,5),'[1]ОАО "АТС"'!$A$30:$F$773,3,FALSE)+HLOOKUP($DL$1695,'[1]Сбытовая надбавка'!$F$5:$H$6,2,FALSE),2)+'[1]Иные услуги'!$C$6+HLOOKUP($DR$1694,'[1]Услуги по передаче'!$G$5:$J$7,3,FALSE))</f>
        <v>1575.83</v>
      </c>
      <c r="AH1698" s="73"/>
      <c r="AI1698" s="73"/>
      <c r="AJ1698" s="73"/>
      <c r="AK1698" s="73"/>
      <c r="AL1698" s="74"/>
      <c r="AM1698" s="72">
        <f>IF($A1698="-","-",ROUND(VLOOKUP($A1698+ROUND(LEFT(AM$1697,1)/24,5),'[1]ОАО "АТС"'!$A$30:$F$773,3,FALSE)+HLOOKUP($DL$1695,'[1]Сбытовая надбавка'!$F$5:$H$6,2,FALSE),2)+'[1]Иные услуги'!$C$6+HLOOKUP($DR$1694,'[1]Услуги по передаче'!$G$5:$J$7,3,FALSE))</f>
        <v>1575.67</v>
      </c>
      <c r="AN1698" s="73"/>
      <c r="AO1698" s="73"/>
      <c r="AP1698" s="73"/>
      <c r="AQ1698" s="73"/>
      <c r="AR1698" s="74"/>
      <c r="AS1698" s="72">
        <f>IF($A1698="-","-",ROUND(VLOOKUP($A1698+ROUND(LEFT(AS$1697,1)/24,5),'[1]ОАО "АТС"'!$A$30:$F$773,3,FALSE)+HLOOKUP($DL$1695,'[1]Сбытовая надбавка'!$F$5:$H$6,2,FALSE),2)+'[1]Иные услуги'!$C$6+HLOOKUP($DR$1694,'[1]Услуги по передаче'!$G$5:$J$7,3,FALSE))</f>
        <v>1621.33</v>
      </c>
      <c r="AT1698" s="73"/>
      <c r="AU1698" s="73"/>
      <c r="AV1698" s="73"/>
      <c r="AW1698" s="73"/>
      <c r="AX1698" s="74"/>
      <c r="AY1698" s="72">
        <f>IF($A1698="-","-",ROUND(VLOOKUP($A1698+ROUND(LEFT(AY$1697,1)/24,5),'[1]ОАО "АТС"'!$A$30:$F$773,3,FALSE)+HLOOKUP($DL$1695,'[1]Сбытовая надбавка'!$F$5:$H$6,2,FALSE),2)+'[1]Иные услуги'!$C$6+HLOOKUP($DR$1694,'[1]Услуги по передаче'!$G$5:$J$7,3,FALSE))</f>
        <v>1749.2599999999998</v>
      </c>
      <c r="AZ1698" s="73"/>
      <c r="BA1698" s="73"/>
      <c r="BB1698" s="73"/>
      <c r="BC1698" s="73"/>
      <c r="BD1698" s="74"/>
      <c r="BE1698" s="72">
        <f>IF($A1698="-","-",ROUND(VLOOKUP($A1698+ROUND(LEFT(BE$1697,1)/24,5),'[1]ОАО "АТС"'!$A$30:$F$773,3,FALSE)+HLOOKUP($DL$1695,'[1]Сбытовая надбавка'!$F$5:$H$6,2,FALSE),2)+'[1]Иные услуги'!$C$6+HLOOKUP($DR$1694,'[1]Услуги по передаче'!$G$5:$J$7,3,FALSE))</f>
        <v>1590.8899999999999</v>
      </c>
      <c r="BF1698" s="73"/>
      <c r="BG1698" s="73"/>
      <c r="BH1698" s="73"/>
      <c r="BI1698" s="73"/>
      <c r="BJ1698" s="74"/>
      <c r="BK1698" s="72">
        <f>IF($A1698="-","-",ROUND(VLOOKUP($A1698+ROUND(LEFT(BK$1697,1)/24,5),'[1]ОАО "АТС"'!$A$30:$F$773,3,FALSE)+HLOOKUP($DL$1695,'[1]Сбытовая надбавка'!$F$5:$H$6,2,FALSE),2)+'[1]Иные услуги'!$C$6+HLOOKUP($DR$1694,'[1]Услуги по передаче'!$G$5:$J$7,3,FALSE))</f>
        <v>1695.8600000000001</v>
      </c>
      <c r="BL1698" s="73"/>
      <c r="BM1698" s="73"/>
      <c r="BN1698" s="73"/>
      <c r="BO1698" s="73"/>
      <c r="BP1698" s="74"/>
      <c r="BQ1698" s="72">
        <f>IF($A1698="-","-",ROUND(VLOOKUP($A1698+ROUND(LEFT(BQ$1697,2)/24,5),'[1]ОАО "АТС"'!$A$30:$F$773,3,FALSE)+HLOOKUP($DL$1695,'[1]Сбытовая надбавка'!$F$5:$H$6,2,FALSE),2)+'[1]Иные услуги'!$C$6+HLOOKUP($DR$1694,'[1]Услуги по передаче'!$G$5:$J$7,3,FALSE))</f>
        <v>1729.1399999999999</v>
      </c>
      <c r="BR1698" s="73"/>
      <c r="BS1698" s="73"/>
      <c r="BT1698" s="73"/>
      <c r="BU1698" s="73"/>
      <c r="BV1698" s="74"/>
      <c r="BW1698" s="72">
        <f>IF($A1698="-","-",ROUND(VLOOKUP($A1698+ROUND(LEFT(BW$1697,2)/24,5),'[1]ОАО "АТС"'!$A$30:$F$773,3,FALSE)+HLOOKUP($DL$1695,'[1]Сбытовая надбавка'!$F$5:$H$6,2,FALSE),2)+'[1]Иные услуги'!$C$6+HLOOKUP($DR$1694,'[1]Услуги по передаче'!$G$5:$J$7,3,FALSE))</f>
        <v>1715.6100000000001</v>
      </c>
      <c r="BX1698" s="73"/>
      <c r="BY1698" s="73"/>
      <c r="BZ1698" s="73"/>
      <c r="CA1698" s="73"/>
      <c r="CB1698" s="74"/>
      <c r="CC1698" s="72">
        <f>IF($A1698="-","-",ROUND(VLOOKUP($A1698+ROUND(LEFT(CC$1697,2)/24,5),'[1]ОАО "АТС"'!$A$30:$F$773,3,FALSE)+HLOOKUP($DL$1695,'[1]Сбытовая надбавка'!$F$5:$H$6,2,FALSE),2)+'[1]Иные услуги'!$C$6+HLOOKUP($DR$1694,'[1]Услуги по передаче'!$G$5:$J$7,3,FALSE))</f>
        <v>1664.7799999999997</v>
      </c>
      <c r="CD1698" s="73"/>
      <c r="CE1698" s="73"/>
      <c r="CF1698" s="73"/>
      <c r="CG1698" s="73"/>
      <c r="CH1698" s="74"/>
      <c r="CI1698" s="72">
        <f>IF($A1698="-","-",ROUND(VLOOKUP($A1698+ROUND(LEFT(CI$1697,2)/24,5),'[1]ОАО "АТС"'!$A$30:$F$773,3,FALSE)+HLOOKUP($DL$1695,'[1]Сбытовая надбавка'!$F$5:$H$6,2,FALSE),2)+'[1]Иные услуги'!$C$6+HLOOKUP($DR$1694,'[1]Услуги по передаче'!$G$5:$J$7,3,FALSE))</f>
        <v>1653.27</v>
      </c>
      <c r="CJ1698" s="73"/>
      <c r="CK1698" s="73"/>
      <c r="CL1698" s="73"/>
      <c r="CM1698" s="73"/>
      <c r="CN1698" s="74"/>
      <c r="CO1698" s="72">
        <f>IF($A1698="-","-",ROUND(VLOOKUP($A1698+ROUND(LEFT(CO$1697,2)/24,5),'[1]ОАО "АТС"'!$A$30:$F$773,3,FALSE)+HLOOKUP($DL$1695,'[1]Сбытовая надбавка'!$F$5:$H$6,2,FALSE),2)+'[1]Иные услуги'!$C$6+HLOOKUP($DR$1694,'[1]Услуги по передаче'!$G$5:$J$7,3,FALSE))</f>
        <v>1636.19</v>
      </c>
      <c r="CP1698" s="73"/>
      <c r="CQ1698" s="73"/>
      <c r="CR1698" s="73"/>
      <c r="CS1698" s="73"/>
      <c r="CT1698" s="74"/>
      <c r="CU1698" s="72">
        <f>IF($A1698="-","-",ROUND(VLOOKUP($A1698+ROUND(LEFT(CU$1697,2)/24,5),'[1]ОАО "АТС"'!$A$30:$F$773,3,FALSE)+HLOOKUP($DL$1695,'[1]Сбытовая надбавка'!$F$5:$H$6,2,FALSE),2)+'[1]Иные услуги'!$C$6+HLOOKUP($DR$1694,'[1]Услуги по передаче'!$G$5:$J$7,3,FALSE))</f>
        <v>1630.2799999999997</v>
      </c>
      <c r="CV1698" s="73"/>
      <c r="CW1698" s="73"/>
      <c r="CX1698" s="73"/>
      <c r="CY1698" s="73"/>
      <c r="CZ1698" s="74"/>
      <c r="DA1698" s="72">
        <f>IF($A1698="-","-",ROUND(VLOOKUP($A1698+ROUND(LEFT(DA$1697,2)/24,5),'[1]ОАО "АТС"'!$A$30:$F$773,3,FALSE)+HLOOKUP($DL$1695,'[1]Сбытовая надбавка'!$F$5:$H$6,2,FALSE),2)+'[1]Иные услуги'!$C$6+HLOOKUP($DR$1694,'[1]Услуги по передаче'!$G$5:$J$7,3,FALSE))</f>
        <v>1635.42</v>
      </c>
      <c r="DB1698" s="73"/>
      <c r="DC1698" s="73"/>
      <c r="DD1698" s="73"/>
      <c r="DE1698" s="73"/>
      <c r="DF1698" s="74"/>
      <c r="DG1698" s="72">
        <f>IF($A1698="-","-",ROUND(VLOOKUP($A1698+ROUND(LEFT(DG$1697,2)/24,5),'[1]ОАО "АТС"'!$A$30:$F$773,3,FALSE)+HLOOKUP($DL$1695,'[1]Сбытовая надбавка'!$F$5:$H$6,2,FALSE),2)+'[1]Иные услуги'!$C$6+HLOOKUP($DR$1694,'[1]Услуги по передаче'!$G$5:$J$7,3,FALSE))</f>
        <v>1662.35</v>
      </c>
      <c r="DH1698" s="73"/>
      <c r="DI1698" s="73"/>
      <c r="DJ1698" s="73"/>
      <c r="DK1698" s="73"/>
      <c r="DL1698" s="74"/>
      <c r="DM1698" s="72">
        <f>IF($A1698="-","-",ROUND(VLOOKUP($A1698+ROUND(LEFT(DM$1697,2)/24,5),'[1]ОАО "АТС"'!$A$30:$F$773,3,FALSE)+HLOOKUP($DL$1695,'[1]Сбытовая надбавка'!$F$5:$H$6,2,FALSE),2)+'[1]Иные услуги'!$C$6+HLOOKUP($DR$1694,'[1]Услуги по передаче'!$G$5:$J$7,3,FALSE))</f>
        <v>1726.65</v>
      </c>
      <c r="DN1698" s="73"/>
      <c r="DO1698" s="73"/>
      <c r="DP1698" s="73"/>
      <c r="DQ1698" s="73"/>
      <c r="DR1698" s="74"/>
      <c r="DS1698" s="72">
        <f>IF($A1698="-","-",ROUND(VLOOKUP($A1698+ROUND(LEFT(DS$1697,2)/24,5),'[1]ОАО "АТС"'!$A$30:$F$773,3,FALSE)+HLOOKUP($DL$1695,'[1]Сбытовая надбавка'!$F$5:$H$6,2,FALSE),2)+'[1]Иные услуги'!$C$6+HLOOKUP($DR$1694,'[1]Услуги по передаче'!$G$5:$J$7,3,FALSE))</f>
        <v>1694.31</v>
      </c>
      <c r="DT1698" s="73"/>
      <c r="DU1698" s="73"/>
      <c r="DV1698" s="73"/>
      <c r="DW1698" s="73"/>
      <c r="DX1698" s="74"/>
      <c r="DY1698" s="72">
        <f>IF($A1698="-","-",ROUND(VLOOKUP($A1698+ROUND(LEFT(DY$1697,2)/24,5),'[1]ОАО "АТС"'!$A$30:$F$773,3,FALSE)+HLOOKUP($DL$1695,'[1]Сбытовая надбавка'!$F$5:$H$6,2,FALSE),2)+'[1]Иные услуги'!$C$6+HLOOKUP($DR$1694,'[1]Услуги по передаче'!$G$5:$J$7,3,FALSE))</f>
        <v>1640.6999999999998</v>
      </c>
      <c r="DZ1698" s="73"/>
      <c r="EA1698" s="73"/>
      <c r="EB1698" s="73"/>
      <c r="EC1698" s="73"/>
      <c r="ED1698" s="74"/>
      <c r="EE1698" s="72">
        <f>IF($A1698="-","-",ROUND(VLOOKUP($A1698+ROUND(LEFT(EE$1697,2)/24,5),'[1]ОАО "АТС"'!$A$30:$F$773,3,FALSE)+HLOOKUP($DL$1695,'[1]Сбытовая надбавка'!$F$5:$H$6,2,FALSE),2)+'[1]Иные услуги'!$C$6+HLOOKUP($DR$1694,'[1]Услуги по передаче'!$G$5:$J$7,3,FALSE))</f>
        <v>1573.8600000000001</v>
      </c>
      <c r="EF1698" s="73"/>
      <c r="EG1698" s="73"/>
      <c r="EH1698" s="73"/>
      <c r="EI1698" s="73"/>
      <c r="EJ1698" s="74"/>
      <c r="EK1698" s="72">
        <f>IF($A1698="-","-",ROUND(VLOOKUP($A1698+ROUND(LEFT(EK$1697,2)/24,5),'[1]ОАО "АТС"'!$A$30:$F$773,3,FALSE)+HLOOKUP($DL$1695,'[1]Сбытовая надбавка'!$F$5:$H$6,2,FALSE),2)+'[1]Иные услуги'!$C$6+HLOOKUP($DR$1694,'[1]Услуги по передаче'!$G$5:$J$7,3,FALSE))</f>
        <v>1759.27</v>
      </c>
      <c r="EL1698" s="73"/>
      <c r="EM1698" s="73"/>
      <c r="EN1698" s="73"/>
      <c r="EO1698" s="73"/>
      <c r="EP1698" s="74"/>
      <c r="EQ1698" s="72">
        <f>IF($A1698="-","-",ROUND(VLOOKUP($A1698+ROUND(LEFT(EQ$1697,2)/24,5),'[1]ОАО "АТС"'!$A$30:$F$773,3,FALSE)+HLOOKUP($DL$1695,'[1]Сбытовая надбавка'!$F$5:$H$6,2,FALSE),2)+'[1]Иные услуги'!$C$6+HLOOKUP($DR$1694,'[1]Услуги по передаче'!$G$5:$J$7,3,FALSE))</f>
        <v>1639.9</v>
      </c>
      <c r="ER1698" s="73"/>
      <c r="ES1698" s="73"/>
      <c r="ET1698" s="73"/>
      <c r="EU1698" s="73"/>
      <c r="EV1698" s="74"/>
    </row>
    <row r="1699" spans="1:152" s="38" customFormat="1" ht="15.75" customHeight="1" x14ac:dyDescent="0.2">
      <c r="A1699" s="69">
        <f>$A$116</f>
        <v>44987</v>
      </c>
      <c r="B1699" s="70"/>
      <c r="C1699" s="70"/>
      <c r="D1699" s="70"/>
      <c r="E1699" s="70"/>
      <c r="F1699" s="70"/>
      <c r="G1699" s="70"/>
      <c r="H1699" s="71"/>
      <c r="I1699" s="72">
        <f>IF($A1699="-","-",ROUND(VLOOKUP($A1699+ROUND(LEFT(I$1697,1)/24,5),'[1]ОАО "АТС"'!$A$30:$F$773,3,FALSE)+HLOOKUP($DL$1695,'[1]Сбытовая надбавка'!$F$5:$H$6,2,FALSE),2)+'[1]Иные услуги'!$C$6+HLOOKUP($DR$1694,'[1]Услуги по передаче'!$G$5:$J$7,3,FALSE))</f>
        <v>1612.7399999999998</v>
      </c>
      <c r="J1699" s="73"/>
      <c r="K1699" s="73"/>
      <c r="L1699" s="73"/>
      <c r="M1699" s="73"/>
      <c r="N1699" s="74"/>
      <c r="O1699" s="72">
        <f>IF($A1699="-","-",ROUND(VLOOKUP($A1699+ROUND(LEFT(O$1697,1)/24,5),'[1]ОАО "АТС"'!$A$30:$F$773,3,FALSE)+HLOOKUP($DL$1695,'[1]Сбытовая надбавка'!$F$5:$H$6,2,FALSE),2)+'[1]Иные услуги'!$C$6+HLOOKUP($DR$1694,'[1]Услуги по передаче'!$G$5:$J$7,3,FALSE))</f>
        <v>1596.8899999999999</v>
      </c>
      <c r="P1699" s="73"/>
      <c r="Q1699" s="73"/>
      <c r="R1699" s="73"/>
      <c r="S1699" s="73"/>
      <c r="T1699" s="74"/>
      <c r="U1699" s="72">
        <f>IF($A1699="-","-",ROUND(VLOOKUP($A1699+ROUND(LEFT(U$1697,1)/24,5),'[1]ОАО "АТС"'!$A$30:$F$773,3,FALSE)+HLOOKUP($DL$1695,'[1]Сбытовая надбавка'!$F$5:$H$6,2,FALSE),2)+'[1]Иные услуги'!$C$6+HLOOKUP($DR$1694,'[1]Услуги по передаче'!$G$5:$J$7,3,FALSE))</f>
        <v>1589.48</v>
      </c>
      <c r="V1699" s="73"/>
      <c r="W1699" s="73"/>
      <c r="X1699" s="73"/>
      <c r="Y1699" s="73"/>
      <c r="Z1699" s="74"/>
      <c r="AA1699" s="72">
        <f>IF($A1699="-","-",ROUND(VLOOKUP($A1699+ROUND(LEFT(AA$1697,1)/24,5),'[1]ОАО "АТС"'!$A$30:$F$773,3,FALSE)+HLOOKUP($DL$1695,'[1]Сбытовая надбавка'!$F$5:$H$6,2,FALSE),2)+'[1]Иные услуги'!$C$6+HLOOKUP($DR$1694,'[1]Услуги по передаче'!$G$5:$J$7,3,FALSE))</f>
        <v>1589.08</v>
      </c>
      <c r="AB1699" s="73"/>
      <c r="AC1699" s="73"/>
      <c r="AD1699" s="73"/>
      <c r="AE1699" s="73"/>
      <c r="AF1699" s="74"/>
      <c r="AG1699" s="72">
        <f>IF($A1699="-","-",ROUND(VLOOKUP($A1699+ROUND(LEFT(AG$1697,1)/24,5),'[1]ОАО "АТС"'!$A$30:$F$773,3,FALSE)+HLOOKUP($DL$1695,'[1]Сбытовая надбавка'!$F$5:$H$6,2,FALSE),2)+'[1]Иные услуги'!$C$6+HLOOKUP($DR$1694,'[1]Услуги по передаче'!$G$5:$J$7,3,FALSE))</f>
        <v>1590.73</v>
      </c>
      <c r="AH1699" s="73"/>
      <c r="AI1699" s="73"/>
      <c r="AJ1699" s="73"/>
      <c r="AK1699" s="73"/>
      <c r="AL1699" s="74"/>
      <c r="AM1699" s="72">
        <f>IF($A1699="-","-",ROUND(VLOOKUP($A1699+ROUND(LEFT(AM$1697,1)/24,5),'[1]ОАО "АТС"'!$A$30:$F$773,3,FALSE)+HLOOKUP($DL$1695,'[1]Сбытовая надбавка'!$F$5:$H$6,2,FALSE),2)+'[1]Иные услуги'!$C$6+HLOOKUP($DR$1694,'[1]Услуги по передаче'!$G$5:$J$7,3,FALSE))</f>
        <v>1616.0299999999997</v>
      </c>
      <c r="AN1699" s="73"/>
      <c r="AO1699" s="73"/>
      <c r="AP1699" s="73"/>
      <c r="AQ1699" s="73"/>
      <c r="AR1699" s="74"/>
      <c r="AS1699" s="72">
        <f>IF($A1699="-","-",ROUND(VLOOKUP($A1699+ROUND(LEFT(AS$1697,1)/24,5),'[1]ОАО "АТС"'!$A$30:$F$773,3,FALSE)+HLOOKUP($DL$1695,'[1]Сбытовая надбавка'!$F$5:$H$6,2,FALSE),2)+'[1]Иные услуги'!$C$6+HLOOKUP($DR$1694,'[1]Услуги по передаче'!$G$5:$J$7,3,FALSE))</f>
        <v>1618</v>
      </c>
      <c r="AT1699" s="73"/>
      <c r="AU1699" s="73"/>
      <c r="AV1699" s="73"/>
      <c r="AW1699" s="73"/>
      <c r="AX1699" s="74"/>
      <c r="AY1699" s="72">
        <f>IF($A1699="-","-",ROUND(VLOOKUP($A1699+ROUND(LEFT(AY$1697,1)/24,5),'[1]ОАО "АТС"'!$A$30:$F$773,3,FALSE)+HLOOKUP($DL$1695,'[1]Сбытовая надбавка'!$F$5:$H$6,2,FALSE),2)+'[1]Иные услуги'!$C$6+HLOOKUP($DR$1694,'[1]Услуги по передаче'!$G$5:$J$7,3,FALSE))</f>
        <v>1635.85</v>
      </c>
      <c r="AZ1699" s="73"/>
      <c r="BA1699" s="73"/>
      <c r="BB1699" s="73"/>
      <c r="BC1699" s="73"/>
      <c r="BD1699" s="74"/>
      <c r="BE1699" s="72">
        <f>IF($A1699="-","-",ROUND(VLOOKUP($A1699+ROUND(LEFT(BE$1697,1)/24,5),'[1]ОАО "АТС"'!$A$30:$F$773,3,FALSE)+HLOOKUP($DL$1695,'[1]Сбытовая надбавка'!$F$5:$H$6,2,FALSE),2)+'[1]Иные услуги'!$C$6+HLOOKUP($DR$1694,'[1]Услуги по передаче'!$G$5:$J$7,3,FALSE))</f>
        <v>1574.8899999999999</v>
      </c>
      <c r="BF1699" s="73"/>
      <c r="BG1699" s="73"/>
      <c r="BH1699" s="73"/>
      <c r="BI1699" s="73"/>
      <c r="BJ1699" s="74"/>
      <c r="BK1699" s="72">
        <f>IF($A1699="-","-",ROUND(VLOOKUP($A1699+ROUND(LEFT(BK$1697,1)/24,5),'[1]ОАО "АТС"'!$A$30:$F$773,3,FALSE)+HLOOKUP($DL$1695,'[1]Сбытовая надбавка'!$F$5:$H$6,2,FALSE),2)+'[1]Иные услуги'!$C$6+HLOOKUP($DR$1694,'[1]Услуги по передаче'!$G$5:$J$7,3,FALSE))</f>
        <v>1574.94</v>
      </c>
      <c r="BL1699" s="73"/>
      <c r="BM1699" s="73"/>
      <c r="BN1699" s="73"/>
      <c r="BO1699" s="73"/>
      <c r="BP1699" s="74"/>
      <c r="BQ1699" s="72">
        <f>IF($A1699="-","-",ROUND(VLOOKUP($A1699+ROUND(LEFT(BQ$1697,2)/24,5),'[1]ОАО "АТС"'!$A$30:$F$773,3,FALSE)+HLOOKUP($DL$1695,'[1]Сбытовая надбавка'!$F$5:$H$6,2,FALSE),2)+'[1]Иные услуги'!$C$6+HLOOKUP($DR$1694,'[1]Услуги по передаче'!$G$5:$J$7,3,FALSE))</f>
        <v>1618.15</v>
      </c>
      <c r="BR1699" s="73"/>
      <c r="BS1699" s="73"/>
      <c r="BT1699" s="73"/>
      <c r="BU1699" s="73"/>
      <c r="BV1699" s="74"/>
      <c r="BW1699" s="72">
        <f>IF($A1699="-","-",ROUND(VLOOKUP($A1699+ROUND(LEFT(BW$1697,2)/24,5),'[1]ОАО "АТС"'!$A$30:$F$773,3,FALSE)+HLOOKUP($DL$1695,'[1]Сбытовая надбавка'!$F$5:$H$6,2,FALSE),2)+'[1]Иные услуги'!$C$6+HLOOKUP($DR$1694,'[1]Услуги по передаче'!$G$5:$J$7,3,FALSE))</f>
        <v>1617.7799999999997</v>
      </c>
      <c r="BX1699" s="73"/>
      <c r="BY1699" s="73"/>
      <c r="BZ1699" s="73"/>
      <c r="CA1699" s="73"/>
      <c r="CB1699" s="74"/>
      <c r="CC1699" s="72">
        <f>IF($A1699="-","-",ROUND(VLOOKUP($A1699+ROUND(LEFT(CC$1697,2)/24,5),'[1]ОАО "АТС"'!$A$30:$F$773,3,FALSE)+HLOOKUP($DL$1695,'[1]Сбытовая надбавка'!$F$5:$H$6,2,FALSE),2)+'[1]Иные услуги'!$C$6+HLOOKUP($DR$1694,'[1]Услуги по передаче'!$G$5:$J$7,3,FALSE))</f>
        <v>1590.87</v>
      </c>
      <c r="CD1699" s="73"/>
      <c r="CE1699" s="73"/>
      <c r="CF1699" s="73"/>
      <c r="CG1699" s="73"/>
      <c r="CH1699" s="74"/>
      <c r="CI1699" s="72">
        <f>IF($A1699="-","-",ROUND(VLOOKUP($A1699+ROUND(LEFT(CI$1697,2)/24,5),'[1]ОАО "АТС"'!$A$30:$F$773,3,FALSE)+HLOOKUP($DL$1695,'[1]Сбытовая надбавка'!$F$5:$H$6,2,FALSE),2)+'[1]Иные услуги'!$C$6+HLOOKUP($DR$1694,'[1]Услуги по передаче'!$G$5:$J$7,3,FALSE))</f>
        <v>1583.75</v>
      </c>
      <c r="CJ1699" s="73"/>
      <c r="CK1699" s="73"/>
      <c r="CL1699" s="73"/>
      <c r="CM1699" s="73"/>
      <c r="CN1699" s="74"/>
      <c r="CO1699" s="72">
        <f>IF($A1699="-","-",ROUND(VLOOKUP($A1699+ROUND(LEFT(CO$1697,2)/24,5),'[1]ОАО "АТС"'!$A$30:$F$773,3,FALSE)+HLOOKUP($DL$1695,'[1]Сбытовая надбавка'!$F$5:$H$6,2,FALSE),2)+'[1]Иные услуги'!$C$6+HLOOKUP($DR$1694,'[1]Услуги по передаче'!$G$5:$J$7,3,FALSE))</f>
        <v>1574.9099999999999</v>
      </c>
      <c r="CP1699" s="73"/>
      <c r="CQ1699" s="73"/>
      <c r="CR1699" s="73"/>
      <c r="CS1699" s="73"/>
      <c r="CT1699" s="74"/>
      <c r="CU1699" s="72">
        <f>IF($A1699="-","-",ROUND(VLOOKUP($A1699+ROUND(LEFT(CU$1697,2)/24,5),'[1]ОАО "АТС"'!$A$30:$F$773,3,FALSE)+HLOOKUP($DL$1695,'[1]Сбытовая надбавка'!$F$5:$H$6,2,FALSE),2)+'[1]Иные услуги'!$C$6+HLOOKUP($DR$1694,'[1]Услуги по передаче'!$G$5:$J$7,3,FALSE))</f>
        <v>1574.8899999999999</v>
      </c>
      <c r="CV1699" s="73"/>
      <c r="CW1699" s="73"/>
      <c r="CX1699" s="73"/>
      <c r="CY1699" s="73"/>
      <c r="CZ1699" s="74"/>
      <c r="DA1699" s="72">
        <f>IF($A1699="-","-",ROUND(VLOOKUP($A1699+ROUND(LEFT(DA$1697,2)/24,5),'[1]ОАО "АТС"'!$A$30:$F$773,3,FALSE)+HLOOKUP($DL$1695,'[1]Сбытовая надбавка'!$F$5:$H$6,2,FALSE),2)+'[1]Иные услуги'!$C$6+HLOOKUP($DR$1694,'[1]Услуги по передаче'!$G$5:$J$7,3,FALSE))</f>
        <v>1575.4</v>
      </c>
      <c r="DB1699" s="73"/>
      <c r="DC1699" s="73"/>
      <c r="DD1699" s="73"/>
      <c r="DE1699" s="73"/>
      <c r="DF1699" s="74"/>
      <c r="DG1699" s="72">
        <f>IF($A1699="-","-",ROUND(VLOOKUP($A1699+ROUND(LEFT(DG$1697,2)/24,5),'[1]ОАО "АТС"'!$A$30:$F$773,3,FALSE)+HLOOKUP($DL$1695,'[1]Сбытовая надбавка'!$F$5:$H$6,2,FALSE),2)+'[1]Иные услуги'!$C$6+HLOOKUP($DR$1694,'[1]Услуги по передаче'!$G$5:$J$7,3,FALSE))</f>
        <v>1616.08</v>
      </c>
      <c r="DH1699" s="73"/>
      <c r="DI1699" s="73"/>
      <c r="DJ1699" s="73"/>
      <c r="DK1699" s="73"/>
      <c r="DL1699" s="74"/>
      <c r="DM1699" s="72">
        <f>IF($A1699="-","-",ROUND(VLOOKUP($A1699+ROUND(LEFT(DM$1697,2)/24,5),'[1]ОАО "АТС"'!$A$30:$F$773,3,FALSE)+HLOOKUP($DL$1695,'[1]Сбытовая надбавка'!$F$5:$H$6,2,FALSE),2)+'[1]Иные услуги'!$C$6+HLOOKUP($DR$1694,'[1]Услуги по передаче'!$G$5:$J$7,3,FALSE))</f>
        <v>1746.35</v>
      </c>
      <c r="DN1699" s="73"/>
      <c r="DO1699" s="73"/>
      <c r="DP1699" s="73"/>
      <c r="DQ1699" s="73"/>
      <c r="DR1699" s="74"/>
      <c r="DS1699" s="72">
        <f>IF($A1699="-","-",ROUND(VLOOKUP($A1699+ROUND(LEFT(DS$1697,2)/24,5),'[1]ОАО "АТС"'!$A$30:$F$773,3,FALSE)+HLOOKUP($DL$1695,'[1]Сбытовая надбавка'!$F$5:$H$6,2,FALSE),2)+'[1]Иные услуги'!$C$6+HLOOKUP($DR$1694,'[1]Услуги по передаче'!$G$5:$J$7,3,FALSE))</f>
        <v>1772.5499999999997</v>
      </c>
      <c r="DT1699" s="73"/>
      <c r="DU1699" s="73"/>
      <c r="DV1699" s="73"/>
      <c r="DW1699" s="73"/>
      <c r="DX1699" s="74"/>
      <c r="DY1699" s="72">
        <f>IF($A1699="-","-",ROUND(VLOOKUP($A1699+ROUND(LEFT(DY$1697,2)/24,5),'[1]ОАО "АТС"'!$A$30:$F$773,3,FALSE)+HLOOKUP($DL$1695,'[1]Сбытовая надбавка'!$F$5:$H$6,2,FALSE),2)+'[1]Иные услуги'!$C$6+HLOOKUP($DR$1694,'[1]Услуги по передаче'!$G$5:$J$7,3,FALSE))</f>
        <v>1727.67</v>
      </c>
      <c r="DZ1699" s="73"/>
      <c r="EA1699" s="73"/>
      <c r="EB1699" s="73"/>
      <c r="EC1699" s="73"/>
      <c r="ED1699" s="74"/>
      <c r="EE1699" s="72">
        <f>IF($A1699="-","-",ROUND(VLOOKUP($A1699+ROUND(LEFT(EE$1697,2)/24,5),'[1]ОАО "АТС"'!$A$30:$F$773,3,FALSE)+HLOOKUP($DL$1695,'[1]Сбытовая надбавка'!$F$5:$H$6,2,FALSE),2)+'[1]Иные услуги'!$C$6+HLOOKUP($DR$1694,'[1]Услуги по передаче'!$G$5:$J$7,3,FALSE))</f>
        <v>1661.94</v>
      </c>
      <c r="EF1699" s="73"/>
      <c r="EG1699" s="73"/>
      <c r="EH1699" s="73"/>
      <c r="EI1699" s="73"/>
      <c r="EJ1699" s="74"/>
      <c r="EK1699" s="72">
        <f>IF($A1699="-","-",ROUND(VLOOKUP($A1699+ROUND(LEFT(EK$1697,2)/24,5),'[1]ОАО "АТС"'!$A$30:$F$773,3,FALSE)+HLOOKUP($DL$1695,'[1]Сбытовая надбавка'!$F$5:$H$6,2,FALSE),2)+'[1]Иные услуги'!$C$6+HLOOKUP($DR$1694,'[1]Услуги по передаче'!$G$5:$J$7,3,FALSE))</f>
        <v>1830.37</v>
      </c>
      <c r="EL1699" s="73"/>
      <c r="EM1699" s="73"/>
      <c r="EN1699" s="73"/>
      <c r="EO1699" s="73"/>
      <c r="EP1699" s="74"/>
      <c r="EQ1699" s="72">
        <f>IF($A1699="-","-",ROUND(VLOOKUP($A1699+ROUND(LEFT(EQ$1697,2)/24,5),'[1]ОАО "АТС"'!$A$30:$F$773,3,FALSE)+HLOOKUP($DL$1695,'[1]Сбытовая надбавка'!$F$5:$H$6,2,FALSE),2)+'[1]Иные услуги'!$C$6+HLOOKUP($DR$1694,'[1]Услуги по передаче'!$G$5:$J$7,3,FALSE))</f>
        <v>1714.5099999999998</v>
      </c>
      <c r="ER1699" s="73"/>
      <c r="ES1699" s="73"/>
      <c r="ET1699" s="73"/>
      <c r="EU1699" s="73"/>
      <c r="EV1699" s="74"/>
    </row>
    <row r="1700" spans="1:152" s="38" customFormat="1" ht="15.75" customHeight="1" x14ac:dyDescent="0.2">
      <c r="A1700" s="69">
        <f>$A$117</f>
        <v>44988</v>
      </c>
      <c r="B1700" s="70"/>
      <c r="C1700" s="70"/>
      <c r="D1700" s="70"/>
      <c r="E1700" s="70"/>
      <c r="F1700" s="70"/>
      <c r="G1700" s="70"/>
      <c r="H1700" s="71"/>
      <c r="I1700" s="72">
        <f>IF($A1700="-","-",ROUND(VLOOKUP($A1700+ROUND(LEFT(I$1697,1)/24,5),'[1]ОАО "АТС"'!$A$30:$F$773,3,FALSE)+HLOOKUP($DL$1695,'[1]Сбытовая надбавка'!$F$5:$H$6,2,FALSE),2)+'[1]Иные услуги'!$C$6+HLOOKUP($DR$1694,'[1]Услуги по передаче'!$G$5:$J$7,3,FALSE))</f>
        <v>1630.4699999999998</v>
      </c>
      <c r="J1700" s="73"/>
      <c r="K1700" s="73"/>
      <c r="L1700" s="73"/>
      <c r="M1700" s="73"/>
      <c r="N1700" s="74"/>
      <c r="O1700" s="72">
        <f>IF($A1700="-","-",ROUND(VLOOKUP($A1700+ROUND(LEFT(O$1697,1)/24,5),'[1]ОАО "АТС"'!$A$30:$F$773,3,FALSE)+HLOOKUP($DL$1695,'[1]Сбытовая надбавка'!$F$5:$H$6,2,FALSE),2)+'[1]Иные услуги'!$C$6+HLOOKUP($DR$1694,'[1]Услуги по передаче'!$G$5:$J$7,3,FALSE))</f>
        <v>1594.5699999999997</v>
      </c>
      <c r="P1700" s="73"/>
      <c r="Q1700" s="73"/>
      <c r="R1700" s="73"/>
      <c r="S1700" s="73"/>
      <c r="T1700" s="74"/>
      <c r="U1700" s="72">
        <f>IF($A1700="-","-",ROUND(VLOOKUP($A1700+ROUND(LEFT(U$1697,1)/24,5),'[1]ОАО "АТС"'!$A$30:$F$773,3,FALSE)+HLOOKUP($DL$1695,'[1]Сбытовая надбавка'!$F$5:$H$6,2,FALSE),2)+'[1]Иные услуги'!$C$6+HLOOKUP($DR$1694,'[1]Услуги по передаче'!$G$5:$J$7,3,FALSE))</f>
        <v>1585.6</v>
      </c>
      <c r="V1700" s="73"/>
      <c r="W1700" s="73"/>
      <c r="X1700" s="73"/>
      <c r="Y1700" s="73"/>
      <c r="Z1700" s="74"/>
      <c r="AA1700" s="72">
        <f>IF($A1700="-","-",ROUND(VLOOKUP($A1700+ROUND(LEFT(AA$1697,1)/24,5),'[1]ОАО "АТС"'!$A$30:$F$773,3,FALSE)+HLOOKUP($DL$1695,'[1]Сбытовая надбавка'!$F$5:$H$6,2,FALSE),2)+'[1]Иные услуги'!$C$6+HLOOKUP($DR$1694,'[1]Услуги по передаче'!$G$5:$J$7,3,FALSE))</f>
        <v>1584.02</v>
      </c>
      <c r="AB1700" s="73"/>
      <c r="AC1700" s="73"/>
      <c r="AD1700" s="73"/>
      <c r="AE1700" s="73"/>
      <c r="AF1700" s="74"/>
      <c r="AG1700" s="72">
        <f>IF($A1700="-","-",ROUND(VLOOKUP($A1700+ROUND(LEFT(AG$1697,1)/24,5),'[1]ОАО "АТС"'!$A$30:$F$773,3,FALSE)+HLOOKUP($DL$1695,'[1]Сбытовая надбавка'!$F$5:$H$6,2,FALSE),2)+'[1]Иные услуги'!$C$6+HLOOKUP($DR$1694,'[1]Услуги по передаче'!$G$5:$J$7,3,FALSE))</f>
        <v>1583.2199999999998</v>
      </c>
      <c r="AH1700" s="73"/>
      <c r="AI1700" s="73"/>
      <c r="AJ1700" s="73"/>
      <c r="AK1700" s="73"/>
      <c r="AL1700" s="74"/>
      <c r="AM1700" s="72">
        <f>IF($A1700="-","-",ROUND(VLOOKUP($A1700+ROUND(LEFT(AM$1697,1)/24,5),'[1]ОАО "АТС"'!$A$30:$F$773,3,FALSE)+HLOOKUP($DL$1695,'[1]Сбытовая надбавка'!$F$5:$H$6,2,FALSE),2)+'[1]Иные услуги'!$C$6+HLOOKUP($DR$1694,'[1]Услуги по передаче'!$G$5:$J$7,3,FALSE))</f>
        <v>1608.1599999999999</v>
      </c>
      <c r="AN1700" s="73"/>
      <c r="AO1700" s="73"/>
      <c r="AP1700" s="73"/>
      <c r="AQ1700" s="73"/>
      <c r="AR1700" s="74"/>
      <c r="AS1700" s="72">
        <f>IF($A1700="-","-",ROUND(VLOOKUP($A1700+ROUND(LEFT(AS$1697,1)/24,5),'[1]ОАО "АТС"'!$A$30:$F$773,3,FALSE)+HLOOKUP($DL$1695,'[1]Сбытовая надбавка'!$F$5:$H$6,2,FALSE),2)+'[1]Иные услуги'!$C$6+HLOOKUP($DR$1694,'[1]Услуги по передаче'!$G$5:$J$7,3,FALSE))</f>
        <v>1579.6399999999999</v>
      </c>
      <c r="AT1700" s="73"/>
      <c r="AU1700" s="73"/>
      <c r="AV1700" s="73"/>
      <c r="AW1700" s="73"/>
      <c r="AX1700" s="74"/>
      <c r="AY1700" s="72">
        <f>IF($A1700="-","-",ROUND(VLOOKUP($A1700+ROUND(LEFT(AY$1697,1)/24,5),'[1]ОАО "АТС"'!$A$30:$F$773,3,FALSE)+HLOOKUP($DL$1695,'[1]Сбытовая надбавка'!$F$5:$H$6,2,FALSE),2)+'[1]Иные услуги'!$C$6+HLOOKUP($DR$1694,'[1]Услуги по передаче'!$G$5:$J$7,3,FALSE))</f>
        <v>1601.37</v>
      </c>
      <c r="AZ1700" s="73"/>
      <c r="BA1700" s="73"/>
      <c r="BB1700" s="73"/>
      <c r="BC1700" s="73"/>
      <c r="BD1700" s="74"/>
      <c r="BE1700" s="72">
        <f>IF($A1700="-","-",ROUND(VLOOKUP($A1700+ROUND(LEFT(BE$1697,1)/24,5),'[1]ОАО "АТС"'!$A$30:$F$773,3,FALSE)+HLOOKUP($DL$1695,'[1]Сбытовая надбавка'!$F$5:$H$6,2,FALSE),2)+'[1]Иные услуги'!$C$6+HLOOKUP($DR$1694,'[1]Услуги по передаче'!$G$5:$J$7,3,FALSE))</f>
        <v>1574.2199999999998</v>
      </c>
      <c r="BF1700" s="73"/>
      <c r="BG1700" s="73"/>
      <c r="BH1700" s="73"/>
      <c r="BI1700" s="73"/>
      <c r="BJ1700" s="74"/>
      <c r="BK1700" s="72">
        <f>IF($A1700="-","-",ROUND(VLOOKUP($A1700+ROUND(LEFT(BK$1697,1)/24,5),'[1]ОАО "АТС"'!$A$30:$F$773,3,FALSE)+HLOOKUP($DL$1695,'[1]Сбытовая надбавка'!$F$5:$H$6,2,FALSE),2)+'[1]Иные услуги'!$C$6+HLOOKUP($DR$1694,'[1]Услуги по передаче'!$G$5:$J$7,3,FALSE))</f>
        <v>1574.35</v>
      </c>
      <c r="BL1700" s="73"/>
      <c r="BM1700" s="73"/>
      <c r="BN1700" s="73"/>
      <c r="BO1700" s="73"/>
      <c r="BP1700" s="74"/>
      <c r="BQ1700" s="72">
        <f>IF($A1700="-","-",ROUND(VLOOKUP($A1700+ROUND(LEFT(BQ$1697,2)/24,5),'[1]ОАО "АТС"'!$A$30:$F$773,3,FALSE)+HLOOKUP($DL$1695,'[1]Сбытовая надбавка'!$F$5:$H$6,2,FALSE),2)+'[1]Иные услуги'!$C$6+HLOOKUP($DR$1694,'[1]Услуги по передаче'!$G$5:$J$7,3,FALSE))</f>
        <v>1592.1100000000001</v>
      </c>
      <c r="BR1700" s="73"/>
      <c r="BS1700" s="73"/>
      <c r="BT1700" s="73"/>
      <c r="BU1700" s="73"/>
      <c r="BV1700" s="74"/>
      <c r="BW1700" s="72">
        <f>IF($A1700="-","-",ROUND(VLOOKUP($A1700+ROUND(LEFT(BW$1697,2)/24,5),'[1]ОАО "АТС"'!$A$30:$F$773,3,FALSE)+HLOOKUP($DL$1695,'[1]Сбытовая надбавка'!$F$5:$H$6,2,FALSE),2)+'[1]Иные услуги'!$C$6+HLOOKUP($DR$1694,'[1]Услуги по передаче'!$G$5:$J$7,3,FALSE))</f>
        <v>1593</v>
      </c>
      <c r="BX1700" s="73"/>
      <c r="BY1700" s="73"/>
      <c r="BZ1700" s="73"/>
      <c r="CA1700" s="73"/>
      <c r="CB1700" s="74"/>
      <c r="CC1700" s="72">
        <f>IF($A1700="-","-",ROUND(VLOOKUP($A1700+ROUND(LEFT(CC$1697,2)/24,5),'[1]ОАО "АТС"'!$A$30:$F$773,3,FALSE)+HLOOKUP($DL$1695,'[1]Сбытовая надбавка'!$F$5:$H$6,2,FALSE),2)+'[1]Иные услуги'!$C$6+HLOOKUP($DR$1694,'[1]Услуги по передаче'!$G$5:$J$7,3,FALSE))</f>
        <v>1574.2399999999998</v>
      </c>
      <c r="CD1700" s="73"/>
      <c r="CE1700" s="73"/>
      <c r="CF1700" s="73"/>
      <c r="CG1700" s="73"/>
      <c r="CH1700" s="74"/>
      <c r="CI1700" s="72">
        <f>IF($A1700="-","-",ROUND(VLOOKUP($A1700+ROUND(LEFT(CI$1697,2)/24,5),'[1]ОАО "АТС"'!$A$30:$F$773,3,FALSE)+HLOOKUP($DL$1695,'[1]Сбытовая надбавка'!$F$5:$H$6,2,FALSE),2)+'[1]Иные услуги'!$C$6+HLOOKUP($DR$1694,'[1]Услуги по передаче'!$G$5:$J$7,3,FALSE))</f>
        <v>1574.65</v>
      </c>
      <c r="CJ1700" s="73"/>
      <c r="CK1700" s="73"/>
      <c r="CL1700" s="73"/>
      <c r="CM1700" s="73"/>
      <c r="CN1700" s="74"/>
      <c r="CO1700" s="72">
        <f>IF($A1700="-","-",ROUND(VLOOKUP($A1700+ROUND(LEFT(CO$1697,2)/24,5),'[1]ОАО "АТС"'!$A$30:$F$773,3,FALSE)+HLOOKUP($DL$1695,'[1]Сбытовая надбавка'!$F$5:$H$6,2,FALSE),2)+'[1]Иные услуги'!$C$6+HLOOKUP($DR$1694,'[1]Услуги по передаче'!$G$5:$J$7,3,FALSE))</f>
        <v>1574.4099999999999</v>
      </c>
      <c r="CP1700" s="73"/>
      <c r="CQ1700" s="73"/>
      <c r="CR1700" s="73"/>
      <c r="CS1700" s="73"/>
      <c r="CT1700" s="74"/>
      <c r="CU1700" s="72">
        <f>IF($A1700="-","-",ROUND(VLOOKUP($A1700+ROUND(LEFT(CU$1697,2)/24,5),'[1]ОАО "АТС"'!$A$30:$F$773,3,FALSE)+HLOOKUP($DL$1695,'[1]Сбытовая надбавка'!$F$5:$H$6,2,FALSE),2)+'[1]Иные услуги'!$C$6+HLOOKUP($DR$1694,'[1]Услуги по передаче'!$G$5:$J$7,3,FALSE))</f>
        <v>1574.5299999999997</v>
      </c>
      <c r="CV1700" s="73"/>
      <c r="CW1700" s="73"/>
      <c r="CX1700" s="73"/>
      <c r="CY1700" s="73"/>
      <c r="CZ1700" s="74"/>
      <c r="DA1700" s="72">
        <f>IF($A1700="-","-",ROUND(VLOOKUP($A1700+ROUND(LEFT(DA$1697,2)/24,5),'[1]ОАО "АТС"'!$A$30:$F$773,3,FALSE)+HLOOKUP($DL$1695,'[1]Сбытовая надбавка'!$F$5:$H$6,2,FALSE),2)+'[1]Иные услуги'!$C$6+HLOOKUP($DR$1694,'[1]Услуги по передаче'!$G$5:$J$7,3,FALSE))</f>
        <v>1575.19</v>
      </c>
      <c r="DB1700" s="73"/>
      <c r="DC1700" s="73"/>
      <c r="DD1700" s="73"/>
      <c r="DE1700" s="73"/>
      <c r="DF1700" s="74"/>
      <c r="DG1700" s="72">
        <f>IF($A1700="-","-",ROUND(VLOOKUP($A1700+ROUND(LEFT(DG$1697,2)/24,5),'[1]ОАО "АТС"'!$A$30:$F$773,3,FALSE)+HLOOKUP($DL$1695,'[1]Сбытовая надбавка'!$F$5:$H$6,2,FALSE),2)+'[1]Иные услуги'!$C$6+HLOOKUP($DR$1694,'[1]Услуги по передаче'!$G$5:$J$7,3,FALSE))</f>
        <v>1591.67</v>
      </c>
      <c r="DH1700" s="73"/>
      <c r="DI1700" s="73"/>
      <c r="DJ1700" s="73"/>
      <c r="DK1700" s="73"/>
      <c r="DL1700" s="74"/>
      <c r="DM1700" s="72">
        <f>IF($A1700="-","-",ROUND(VLOOKUP($A1700+ROUND(LEFT(DM$1697,2)/24,5),'[1]ОАО "АТС"'!$A$30:$F$773,3,FALSE)+HLOOKUP($DL$1695,'[1]Сбытовая надбавка'!$F$5:$H$6,2,FALSE),2)+'[1]Иные услуги'!$C$6+HLOOKUP($DR$1694,'[1]Услуги по передаче'!$G$5:$J$7,3,FALSE))</f>
        <v>1713.5099999999998</v>
      </c>
      <c r="DN1700" s="73"/>
      <c r="DO1700" s="73"/>
      <c r="DP1700" s="73"/>
      <c r="DQ1700" s="73"/>
      <c r="DR1700" s="74"/>
      <c r="DS1700" s="72">
        <f>IF($A1700="-","-",ROUND(VLOOKUP($A1700+ROUND(LEFT(DS$1697,2)/24,5),'[1]ОАО "АТС"'!$A$30:$F$773,3,FALSE)+HLOOKUP($DL$1695,'[1]Сбытовая надбавка'!$F$5:$H$6,2,FALSE),2)+'[1]Иные услуги'!$C$6+HLOOKUP($DR$1694,'[1]Услуги по передаче'!$G$5:$J$7,3,FALSE))</f>
        <v>1744.25</v>
      </c>
      <c r="DT1700" s="73"/>
      <c r="DU1700" s="73"/>
      <c r="DV1700" s="73"/>
      <c r="DW1700" s="73"/>
      <c r="DX1700" s="74"/>
      <c r="DY1700" s="72">
        <f>IF($A1700="-","-",ROUND(VLOOKUP($A1700+ROUND(LEFT(DY$1697,2)/24,5),'[1]ОАО "АТС"'!$A$30:$F$773,3,FALSE)+HLOOKUP($DL$1695,'[1]Сбытовая надбавка'!$F$5:$H$6,2,FALSE),2)+'[1]Иные услуги'!$C$6+HLOOKUP($DR$1694,'[1]Услуги по передаче'!$G$5:$J$7,3,FALSE))</f>
        <v>1691.2199999999998</v>
      </c>
      <c r="DZ1700" s="73"/>
      <c r="EA1700" s="73"/>
      <c r="EB1700" s="73"/>
      <c r="EC1700" s="73"/>
      <c r="ED1700" s="74"/>
      <c r="EE1700" s="72">
        <f>IF($A1700="-","-",ROUND(VLOOKUP($A1700+ROUND(LEFT(EE$1697,2)/24,5),'[1]ОАО "АТС"'!$A$30:$F$773,3,FALSE)+HLOOKUP($DL$1695,'[1]Сбытовая надбавка'!$F$5:$H$6,2,FALSE),2)+'[1]Иные услуги'!$C$6+HLOOKUP($DR$1694,'[1]Услуги по передаче'!$G$5:$J$7,3,FALSE))</f>
        <v>1631.31</v>
      </c>
      <c r="EF1700" s="73"/>
      <c r="EG1700" s="73"/>
      <c r="EH1700" s="73"/>
      <c r="EI1700" s="73"/>
      <c r="EJ1700" s="74"/>
      <c r="EK1700" s="72">
        <f>IF($A1700="-","-",ROUND(VLOOKUP($A1700+ROUND(LEFT(EK$1697,2)/24,5),'[1]ОАО "АТС"'!$A$30:$F$773,3,FALSE)+HLOOKUP($DL$1695,'[1]Сбытовая надбавка'!$F$5:$H$6,2,FALSE),2)+'[1]Иные услуги'!$C$6+HLOOKUP($DR$1694,'[1]Услуги по передаче'!$G$5:$J$7,3,FALSE))</f>
        <v>1976.98</v>
      </c>
      <c r="EL1700" s="73"/>
      <c r="EM1700" s="73"/>
      <c r="EN1700" s="73"/>
      <c r="EO1700" s="73"/>
      <c r="EP1700" s="74"/>
      <c r="EQ1700" s="72">
        <f>IF($A1700="-","-",ROUND(VLOOKUP($A1700+ROUND(LEFT(EQ$1697,2)/24,5),'[1]ОАО "АТС"'!$A$30:$F$773,3,FALSE)+HLOOKUP($DL$1695,'[1]Сбытовая надбавка'!$F$5:$H$6,2,FALSE),2)+'[1]Иные услуги'!$C$6+HLOOKUP($DR$1694,'[1]Услуги по передаче'!$G$5:$J$7,3,FALSE))</f>
        <v>1699.0499999999997</v>
      </c>
      <c r="ER1700" s="73"/>
      <c r="ES1700" s="73"/>
      <c r="ET1700" s="73"/>
      <c r="EU1700" s="73"/>
      <c r="EV1700" s="74"/>
    </row>
    <row r="1701" spans="1:152" s="38" customFormat="1" ht="15.75" customHeight="1" x14ac:dyDescent="0.2">
      <c r="A1701" s="69">
        <f>$A$118</f>
        <v>44989</v>
      </c>
      <c r="B1701" s="70"/>
      <c r="C1701" s="70"/>
      <c r="D1701" s="70"/>
      <c r="E1701" s="70"/>
      <c r="F1701" s="70"/>
      <c r="G1701" s="70"/>
      <c r="H1701" s="71"/>
      <c r="I1701" s="72">
        <f>IF($A1701="-","-",ROUND(VLOOKUP($A1701+ROUND(LEFT(I$1697,1)/24,5),'[1]ОАО "АТС"'!$A$30:$F$773,3,FALSE)+HLOOKUP($DL$1695,'[1]Сбытовая надбавка'!$F$5:$H$6,2,FALSE),2)+'[1]Иные услуги'!$C$6+HLOOKUP($DR$1694,'[1]Услуги по передаче'!$G$5:$J$7,3,FALSE))</f>
        <v>1593.31</v>
      </c>
      <c r="J1701" s="73"/>
      <c r="K1701" s="73"/>
      <c r="L1701" s="73"/>
      <c r="M1701" s="73"/>
      <c r="N1701" s="74"/>
      <c r="O1701" s="72">
        <f>IF($A1701="-","-",ROUND(VLOOKUP($A1701+ROUND(LEFT(O$1697,1)/24,5),'[1]ОАО "АТС"'!$A$30:$F$773,3,FALSE)+HLOOKUP($DL$1695,'[1]Сбытовая надбавка'!$F$5:$H$6,2,FALSE),2)+'[1]Иные услуги'!$C$6+HLOOKUP($DR$1694,'[1]Услуги по передаче'!$G$5:$J$7,3,FALSE))</f>
        <v>1574.88</v>
      </c>
      <c r="P1701" s="73"/>
      <c r="Q1701" s="73"/>
      <c r="R1701" s="73"/>
      <c r="S1701" s="73"/>
      <c r="T1701" s="74"/>
      <c r="U1701" s="72">
        <f>IF($A1701="-","-",ROUND(VLOOKUP($A1701+ROUND(LEFT(U$1697,1)/24,5),'[1]ОАО "АТС"'!$A$30:$F$773,3,FALSE)+HLOOKUP($DL$1695,'[1]Сбытовая надбавка'!$F$5:$H$6,2,FALSE),2)+'[1]Иные услуги'!$C$6+HLOOKUP($DR$1694,'[1]Услуги по передаче'!$G$5:$J$7,3,FALSE))</f>
        <v>1575.3199999999997</v>
      </c>
      <c r="V1701" s="73"/>
      <c r="W1701" s="73"/>
      <c r="X1701" s="73"/>
      <c r="Y1701" s="73"/>
      <c r="Z1701" s="74"/>
      <c r="AA1701" s="72">
        <f>IF($A1701="-","-",ROUND(VLOOKUP($A1701+ROUND(LEFT(AA$1697,1)/24,5),'[1]ОАО "АТС"'!$A$30:$F$773,3,FALSE)+HLOOKUP($DL$1695,'[1]Сбытовая надбавка'!$F$5:$H$6,2,FALSE),2)+'[1]Иные услуги'!$C$6+HLOOKUP($DR$1694,'[1]Услуги по передаче'!$G$5:$J$7,3,FALSE))</f>
        <v>1575.31</v>
      </c>
      <c r="AB1701" s="73"/>
      <c r="AC1701" s="73"/>
      <c r="AD1701" s="73"/>
      <c r="AE1701" s="73"/>
      <c r="AF1701" s="74"/>
      <c r="AG1701" s="72">
        <f>IF($A1701="-","-",ROUND(VLOOKUP($A1701+ROUND(LEFT(AG$1697,1)/24,5),'[1]ОАО "АТС"'!$A$30:$F$773,3,FALSE)+HLOOKUP($DL$1695,'[1]Сбытовая надбавка'!$F$5:$H$6,2,FALSE),2)+'[1]Иные услуги'!$C$6+HLOOKUP($DR$1694,'[1]Услуги по передаче'!$G$5:$J$7,3,FALSE))</f>
        <v>1575.23</v>
      </c>
      <c r="AH1701" s="73"/>
      <c r="AI1701" s="73"/>
      <c r="AJ1701" s="73"/>
      <c r="AK1701" s="73"/>
      <c r="AL1701" s="74"/>
      <c r="AM1701" s="72">
        <f>IF($A1701="-","-",ROUND(VLOOKUP($A1701+ROUND(LEFT(AM$1697,1)/24,5),'[1]ОАО "АТС"'!$A$30:$F$773,3,FALSE)+HLOOKUP($DL$1695,'[1]Сбытовая надбавка'!$F$5:$H$6,2,FALSE),2)+'[1]Иные услуги'!$C$6+HLOOKUP($DR$1694,'[1]Услуги по передаче'!$G$5:$J$7,3,FALSE))</f>
        <v>1575.0299999999997</v>
      </c>
      <c r="AN1701" s="73"/>
      <c r="AO1701" s="73"/>
      <c r="AP1701" s="73"/>
      <c r="AQ1701" s="73"/>
      <c r="AR1701" s="74"/>
      <c r="AS1701" s="72">
        <f>IF($A1701="-","-",ROUND(VLOOKUP($A1701+ROUND(LEFT(AS$1697,1)/24,5),'[1]ОАО "АТС"'!$A$30:$F$773,3,FALSE)+HLOOKUP($DL$1695,'[1]Сбытовая надбавка'!$F$5:$H$6,2,FALSE),2)+'[1]Иные услуги'!$C$6+HLOOKUP($DR$1694,'[1]Услуги по передаче'!$G$5:$J$7,3,FALSE))</f>
        <v>1573.8199999999997</v>
      </c>
      <c r="AT1701" s="73"/>
      <c r="AU1701" s="73"/>
      <c r="AV1701" s="73"/>
      <c r="AW1701" s="73"/>
      <c r="AX1701" s="74"/>
      <c r="AY1701" s="72">
        <f>IF($A1701="-","-",ROUND(VLOOKUP($A1701+ROUND(LEFT(AY$1697,1)/24,5),'[1]ОАО "АТС"'!$A$30:$F$773,3,FALSE)+HLOOKUP($DL$1695,'[1]Сбытовая надбавка'!$F$5:$H$6,2,FALSE),2)+'[1]Иные услуги'!$C$6+HLOOKUP($DR$1694,'[1]Услуги по передаче'!$G$5:$J$7,3,FALSE))</f>
        <v>1573.7999999999997</v>
      </c>
      <c r="AZ1701" s="73"/>
      <c r="BA1701" s="73"/>
      <c r="BB1701" s="73"/>
      <c r="BC1701" s="73"/>
      <c r="BD1701" s="74"/>
      <c r="BE1701" s="72">
        <f>IF($A1701="-","-",ROUND(VLOOKUP($A1701+ROUND(LEFT(BE$1697,1)/24,5),'[1]ОАО "АТС"'!$A$30:$F$773,3,FALSE)+HLOOKUP($DL$1695,'[1]Сбытовая надбавка'!$F$5:$H$6,2,FALSE),2)+'[1]Иные услуги'!$C$6+HLOOKUP($DR$1694,'[1]Услуги по передаче'!$G$5:$J$7,3,FALSE))</f>
        <v>1574.4299999999998</v>
      </c>
      <c r="BF1701" s="73"/>
      <c r="BG1701" s="73"/>
      <c r="BH1701" s="73"/>
      <c r="BI1701" s="73"/>
      <c r="BJ1701" s="74"/>
      <c r="BK1701" s="72">
        <f>IF($A1701="-","-",ROUND(VLOOKUP($A1701+ROUND(LEFT(BK$1697,1)/24,5),'[1]ОАО "АТС"'!$A$30:$F$773,3,FALSE)+HLOOKUP($DL$1695,'[1]Сбытовая надбавка'!$F$5:$H$6,2,FALSE),2)+'[1]Иные услуги'!$C$6+HLOOKUP($DR$1694,'[1]Услуги по передаче'!$G$5:$J$7,3,FALSE))</f>
        <v>1574.87</v>
      </c>
      <c r="BL1701" s="73"/>
      <c r="BM1701" s="73"/>
      <c r="BN1701" s="73"/>
      <c r="BO1701" s="73"/>
      <c r="BP1701" s="74"/>
      <c r="BQ1701" s="72">
        <f>IF($A1701="-","-",ROUND(VLOOKUP($A1701+ROUND(LEFT(BQ$1697,2)/24,5),'[1]ОАО "АТС"'!$A$30:$F$773,3,FALSE)+HLOOKUP($DL$1695,'[1]Сбытовая надбавка'!$F$5:$H$6,2,FALSE),2)+'[1]Иные услуги'!$C$6+HLOOKUP($DR$1694,'[1]Услуги по передаче'!$G$5:$J$7,3,FALSE))</f>
        <v>1624.9299999999998</v>
      </c>
      <c r="BR1701" s="73"/>
      <c r="BS1701" s="73"/>
      <c r="BT1701" s="73"/>
      <c r="BU1701" s="73"/>
      <c r="BV1701" s="74"/>
      <c r="BW1701" s="72">
        <f>IF($A1701="-","-",ROUND(VLOOKUP($A1701+ROUND(LEFT(BW$1697,2)/24,5),'[1]ОАО "АТС"'!$A$30:$F$773,3,FALSE)+HLOOKUP($DL$1695,'[1]Сбытовая надбавка'!$F$5:$H$6,2,FALSE),2)+'[1]Иные услуги'!$C$6+HLOOKUP($DR$1694,'[1]Услуги по передаче'!$G$5:$J$7,3,FALSE))</f>
        <v>1658.15</v>
      </c>
      <c r="BX1701" s="73"/>
      <c r="BY1701" s="73"/>
      <c r="BZ1701" s="73"/>
      <c r="CA1701" s="73"/>
      <c r="CB1701" s="74"/>
      <c r="CC1701" s="72">
        <f>IF($A1701="-","-",ROUND(VLOOKUP($A1701+ROUND(LEFT(CC$1697,2)/24,5),'[1]ОАО "АТС"'!$A$30:$F$773,3,FALSE)+HLOOKUP($DL$1695,'[1]Сбытовая надбавка'!$F$5:$H$6,2,FALSE),2)+'[1]Иные услуги'!$C$6+HLOOKUP($DR$1694,'[1]Услуги по передаче'!$G$5:$J$7,3,FALSE))</f>
        <v>1645.13</v>
      </c>
      <c r="CD1701" s="73"/>
      <c r="CE1701" s="73"/>
      <c r="CF1701" s="73"/>
      <c r="CG1701" s="73"/>
      <c r="CH1701" s="74"/>
      <c r="CI1701" s="72">
        <f>IF($A1701="-","-",ROUND(VLOOKUP($A1701+ROUND(LEFT(CI$1697,2)/24,5),'[1]ОАО "АТС"'!$A$30:$F$773,3,FALSE)+HLOOKUP($DL$1695,'[1]Сбытовая надбавка'!$F$5:$H$6,2,FALSE),2)+'[1]Иные услуги'!$C$6+HLOOKUP($DR$1694,'[1]Услуги по передаче'!$G$5:$J$7,3,FALSE))</f>
        <v>1618.04</v>
      </c>
      <c r="CJ1701" s="73"/>
      <c r="CK1701" s="73"/>
      <c r="CL1701" s="73"/>
      <c r="CM1701" s="73"/>
      <c r="CN1701" s="74"/>
      <c r="CO1701" s="72">
        <f>IF($A1701="-","-",ROUND(VLOOKUP($A1701+ROUND(LEFT(CO$1697,2)/24,5),'[1]ОАО "АТС"'!$A$30:$F$773,3,FALSE)+HLOOKUP($DL$1695,'[1]Сбытовая надбавка'!$F$5:$H$6,2,FALSE),2)+'[1]Иные услуги'!$C$6+HLOOKUP($DR$1694,'[1]Услуги по передаче'!$G$5:$J$7,3,FALSE))</f>
        <v>1604.7799999999997</v>
      </c>
      <c r="CP1701" s="73"/>
      <c r="CQ1701" s="73"/>
      <c r="CR1701" s="73"/>
      <c r="CS1701" s="73"/>
      <c r="CT1701" s="74"/>
      <c r="CU1701" s="72">
        <f>IF($A1701="-","-",ROUND(VLOOKUP($A1701+ROUND(LEFT(CU$1697,2)/24,5),'[1]ОАО "АТС"'!$A$30:$F$773,3,FALSE)+HLOOKUP($DL$1695,'[1]Сбытовая надбавка'!$F$5:$H$6,2,FALSE),2)+'[1]Иные услуги'!$C$6+HLOOKUP($DR$1694,'[1]Услуги по передаче'!$G$5:$J$7,3,FALSE))</f>
        <v>1582.44</v>
      </c>
      <c r="CV1701" s="73"/>
      <c r="CW1701" s="73"/>
      <c r="CX1701" s="73"/>
      <c r="CY1701" s="73"/>
      <c r="CZ1701" s="74"/>
      <c r="DA1701" s="72">
        <f>IF($A1701="-","-",ROUND(VLOOKUP($A1701+ROUND(LEFT(DA$1697,2)/24,5),'[1]ОАО "АТС"'!$A$30:$F$773,3,FALSE)+HLOOKUP($DL$1695,'[1]Сбытовая надбавка'!$F$5:$H$6,2,FALSE),2)+'[1]Иные услуги'!$C$6+HLOOKUP($DR$1694,'[1]Услуги по передаче'!$G$5:$J$7,3,FALSE))</f>
        <v>1575.1999999999998</v>
      </c>
      <c r="DB1701" s="73"/>
      <c r="DC1701" s="73"/>
      <c r="DD1701" s="73"/>
      <c r="DE1701" s="73"/>
      <c r="DF1701" s="74"/>
      <c r="DG1701" s="72">
        <f>IF($A1701="-","-",ROUND(VLOOKUP($A1701+ROUND(LEFT(DG$1697,2)/24,5),'[1]ОАО "АТС"'!$A$30:$F$773,3,FALSE)+HLOOKUP($DL$1695,'[1]Сбытовая надбавка'!$F$5:$H$6,2,FALSE),2)+'[1]Иные услуги'!$C$6+HLOOKUP($DR$1694,'[1]Услуги по передаче'!$G$5:$J$7,3,FALSE))</f>
        <v>1575.3899999999999</v>
      </c>
      <c r="DH1701" s="73"/>
      <c r="DI1701" s="73"/>
      <c r="DJ1701" s="73"/>
      <c r="DK1701" s="73"/>
      <c r="DL1701" s="74"/>
      <c r="DM1701" s="72">
        <f>IF($A1701="-","-",ROUND(VLOOKUP($A1701+ROUND(LEFT(DM$1697,2)/24,5),'[1]ОАО "АТС"'!$A$30:$F$773,3,FALSE)+HLOOKUP($DL$1695,'[1]Сбытовая надбавка'!$F$5:$H$6,2,FALSE),2)+'[1]Иные услуги'!$C$6+HLOOKUP($DR$1694,'[1]Услуги по передаче'!$G$5:$J$7,3,FALSE))</f>
        <v>1639.4499999999998</v>
      </c>
      <c r="DN1701" s="73"/>
      <c r="DO1701" s="73"/>
      <c r="DP1701" s="73"/>
      <c r="DQ1701" s="73"/>
      <c r="DR1701" s="74"/>
      <c r="DS1701" s="72">
        <f>IF($A1701="-","-",ROUND(VLOOKUP($A1701+ROUND(LEFT(DS$1697,2)/24,5),'[1]ОАО "АТС"'!$A$30:$F$773,3,FALSE)+HLOOKUP($DL$1695,'[1]Сбытовая надбавка'!$F$5:$H$6,2,FALSE),2)+'[1]Иные услуги'!$C$6+HLOOKUP($DR$1694,'[1]Услуги по передаче'!$G$5:$J$7,3,FALSE))</f>
        <v>1632.1100000000001</v>
      </c>
      <c r="DT1701" s="73"/>
      <c r="DU1701" s="73"/>
      <c r="DV1701" s="73"/>
      <c r="DW1701" s="73"/>
      <c r="DX1701" s="74"/>
      <c r="DY1701" s="72">
        <f>IF($A1701="-","-",ROUND(VLOOKUP($A1701+ROUND(LEFT(DY$1697,2)/24,5),'[1]ОАО "АТС"'!$A$30:$F$773,3,FALSE)+HLOOKUP($DL$1695,'[1]Сбытовая надбавка'!$F$5:$H$6,2,FALSE),2)+'[1]Иные услуги'!$C$6+HLOOKUP($DR$1694,'[1]Услуги по передаче'!$G$5:$J$7,3,FALSE))</f>
        <v>1574.13</v>
      </c>
      <c r="DZ1701" s="73"/>
      <c r="EA1701" s="73"/>
      <c r="EB1701" s="73"/>
      <c r="EC1701" s="73"/>
      <c r="ED1701" s="74"/>
      <c r="EE1701" s="72">
        <f>IF($A1701="-","-",ROUND(VLOOKUP($A1701+ROUND(LEFT(EE$1697,2)/24,5),'[1]ОАО "АТС"'!$A$30:$F$773,3,FALSE)+HLOOKUP($DL$1695,'[1]Сбытовая надбавка'!$F$5:$H$6,2,FALSE),2)+'[1]Иные услуги'!$C$6+HLOOKUP($DR$1694,'[1]Услуги по передаче'!$G$5:$J$7,3,FALSE))</f>
        <v>1572.9299999999998</v>
      </c>
      <c r="EF1701" s="73"/>
      <c r="EG1701" s="73"/>
      <c r="EH1701" s="73"/>
      <c r="EI1701" s="73"/>
      <c r="EJ1701" s="74"/>
      <c r="EK1701" s="72">
        <f>IF($A1701="-","-",ROUND(VLOOKUP($A1701+ROUND(LEFT(EK$1697,2)/24,5),'[1]ОАО "АТС"'!$A$30:$F$773,3,FALSE)+HLOOKUP($DL$1695,'[1]Сбытовая надбавка'!$F$5:$H$6,2,FALSE),2)+'[1]Иные услуги'!$C$6+HLOOKUP($DR$1694,'[1]Услуги по передаче'!$G$5:$J$7,3,FALSE))</f>
        <v>1752.38</v>
      </c>
      <c r="EL1701" s="73"/>
      <c r="EM1701" s="73"/>
      <c r="EN1701" s="73"/>
      <c r="EO1701" s="73"/>
      <c r="EP1701" s="74"/>
      <c r="EQ1701" s="72">
        <f>IF($A1701="-","-",ROUND(VLOOKUP($A1701+ROUND(LEFT(EQ$1697,2)/24,5),'[1]ОАО "АТС"'!$A$30:$F$773,3,FALSE)+HLOOKUP($DL$1695,'[1]Сбытовая надбавка'!$F$5:$H$6,2,FALSE),2)+'[1]Иные услуги'!$C$6+HLOOKUP($DR$1694,'[1]Услуги по передаче'!$G$5:$J$7,3,FALSE))</f>
        <v>1645.8600000000001</v>
      </c>
      <c r="ER1701" s="73"/>
      <c r="ES1701" s="73"/>
      <c r="ET1701" s="73"/>
      <c r="EU1701" s="73"/>
      <c r="EV1701" s="74"/>
    </row>
    <row r="1702" spans="1:152" s="38" customFormat="1" ht="15.75" customHeight="1" x14ac:dyDescent="0.2">
      <c r="A1702" s="69">
        <f>$A$119</f>
        <v>44990</v>
      </c>
      <c r="B1702" s="70"/>
      <c r="C1702" s="70"/>
      <c r="D1702" s="70"/>
      <c r="E1702" s="70"/>
      <c r="F1702" s="70"/>
      <c r="G1702" s="70"/>
      <c r="H1702" s="71"/>
      <c r="I1702" s="72">
        <f>IF($A1702="-","-",ROUND(VLOOKUP($A1702+ROUND(LEFT(I$1697,1)/24,5),'[1]ОАО "АТС"'!$A$30:$F$773,3,FALSE)+HLOOKUP($DL$1695,'[1]Сбытовая надбавка'!$F$5:$H$6,2,FALSE),2)+'[1]Иные услуги'!$C$6+HLOOKUP($DR$1694,'[1]Услуги по передаче'!$G$5:$J$7,3,FALSE))</f>
        <v>1630.42</v>
      </c>
      <c r="J1702" s="73"/>
      <c r="K1702" s="73"/>
      <c r="L1702" s="73"/>
      <c r="M1702" s="73"/>
      <c r="N1702" s="74"/>
      <c r="O1702" s="72">
        <f>IF($A1702="-","-",ROUND(VLOOKUP($A1702+ROUND(LEFT(O$1697,1)/24,5),'[1]ОАО "АТС"'!$A$30:$F$773,3,FALSE)+HLOOKUP($DL$1695,'[1]Сбытовая надбавка'!$F$5:$H$6,2,FALSE),2)+'[1]Иные услуги'!$C$6+HLOOKUP($DR$1694,'[1]Услуги по передаче'!$G$5:$J$7,3,FALSE))</f>
        <v>1579.54</v>
      </c>
      <c r="P1702" s="73"/>
      <c r="Q1702" s="73"/>
      <c r="R1702" s="73"/>
      <c r="S1702" s="73"/>
      <c r="T1702" s="74"/>
      <c r="U1702" s="72">
        <f>IF($A1702="-","-",ROUND(VLOOKUP($A1702+ROUND(LEFT(U$1697,1)/24,5),'[1]ОАО "АТС"'!$A$30:$F$773,3,FALSE)+HLOOKUP($DL$1695,'[1]Сбытовая надбавка'!$F$5:$H$6,2,FALSE),2)+'[1]Иные услуги'!$C$6+HLOOKUP($DR$1694,'[1]Услуги по передаче'!$G$5:$J$7,3,FALSE))</f>
        <v>1575.5499999999997</v>
      </c>
      <c r="V1702" s="73"/>
      <c r="W1702" s="73"/>
      <c r="X1702" s="73"/>
      <c r="Y1702" s="73"/>
      <c r="Z1702" s="74"/>
      <c r="AA1702" s="72">
        <f>IF($A1702="-","-",ROUND(VLOOKUP($A1702+ROUND(LEFT(AA$1697,1)/24,5),'[1]ОАО "АТС"'!$A$30:$F$773,3,FALSE)+HLOOKUP($DL$1695,'[1]Сбытовая надбавка'!$F$5:$H$6,2,FALSE),2)+'[1]Иные услуги'!$C$6+HLOOKUP($DR$1694,'[1]Услуги по передаче'!$G$5:$J$7,3,FALSE))</f>
        <v>1575.52</v>
      </c>
      <c r="AB1702" s="73"/>
      <c r="AC1702" s="73"/>
      <c r="AD1702" s="73"/>
      <c r="AE1702" s="73"/>
      <c r="AF1702" s="74"/>
      <c r="AG1702" s="72">
        <f>IF($A1702="-","-",ROUND(VLOOKUP($A1702+ROUND(LEFT(AG$1697,1)/24,5),'[1]ОАО "АТС"'!$A$30:$F$773,3,FALSE)+HLOOKUP($DL$1695,'[1]Сбытовая надбавка'!$F$5:$H$6,2,FALSE),2)+'[1]Иные услуги'!$C$6+HLOOKUP($DR$1694,'[1]Услуги по передаче'!$G$5:$J$7,3,FALSE))</f>
        <v>1575.5099999999998</v>
      </c>
      <c r="AH1702" s="73"/>
      <c r="AI1702" s="73"/>
      <c r="AJ1702" s="73"/>
      <c r="AK1702" s="73"/>
      <c r="AL1702" s="74"/>
      <c r="AM1702" s="72">
        <f>IF($A1702="-","-",ROUND(VLOOKUP($A1702+ROUND(LEFT(AM$1697,1)/24,5),'[1]ОАО "АТС"'!$A$30:$F$773,3,FALSE)+HLOOKUP($DL$1695,'[1]Сбытовая надбавка'!$F$5:$H$6,2,FALSE),2)+'[1]Иные услуги'!$C$6+HLOOKUP($DR$1694,'[1]Услуги по передаче'!$G$5:$J$7,3,FALSE))</f>
        <v>1575.0099999999998</v>
      </c>
      <c r="AN1702" s="73"/>
      <c r="AO1702" s="73"/>
      <c r="AP1702" s="73"/>
      <c r="AQ1702" s="73"/>
      <c r="AR1702" s="74"/>
      <c r="AS1702" s="72">
        <f>IF($A1702="-","-",ROUND(VLOOKUP($A1702+ROUND(LEFT(AS$1697,1)/24,5),'[1]ОАО "АТС"'!$A$30:$F$773,3,FALSE)+HLOOKUP($DL$1695,'[1]Сбытовая надбавка'!$F$5:$H$6,2,FALSE),2)+'[1]Иные услуги'!$C$6+HLOOKUP($DR$1694,'[1]Услуги по передаче'!$G$5:$J$7,3,FALSE))</f>
        <v>1574</v>
      </c>
      <c r="AT1702" s="73"/>
      <c r="AU1702" s="73"/>
      <c r="AV1702" s="73"/>
      <c r="AW1702" s="73"/>
      <c r="AX1702" s="74"/>
      <c r="AY1702" s="72">
        <f>IF($A1702="-","-",ROUND(VLOOKUP($A1702+ROUND(LEFT(AY$1697,1)/24,5),'[1]ОАО "АТС"'!$A$30:$F$773,3,FALSE)+HLOOKUP($DL$1695,'[1]Сбытовая надбавка'!$F$5:$H$6,2,FALSE),2)+'[1]Иные услуги'!$C$6+HLOOKUP($DR$1694,'[1]Услуги по передаче'!$G$5:$J$7,3,FALSE))</f>
        <v>1574.0099999999998</v>
      </c>
      <c r="AZ1702" s="73"/>
      <c r="BA1702" s="73"/>
      <c r="BB1702" s="73"/>
      <c r="BC1702" s="73"/>
      <c r="BD1702" s="74"/>
      <c r="BE1702" s="72">
        <f>IF($A1702="-","-",ROUND(VLOOKUP($A1702+ROUND(LEFT(BE$1697,1)/24,5),'[1]ОАО "АТС"'!$A$30:$F$773,3,FALSE)+HLOOKUP($DL$1695,'[1]Сбытовая надбавка'!$F$5:$H$6,2,FALSE),2)+'[1]Иные услуги'!$C$6+HLOOKUP($DR$1694,'[1]Услуги по передаче'!$G$5:$J$7,3,FALSE))</f>
        <v>1574.3600000000001</v>
      </c>
      <c r="BF1702" s="73"/>
      <c r="BG1702" s="73"/>
      <c r="BH1702" s="73"/>
      <c r="BI1702" s="73"/>
      <c r="BJ1702" s="74"/>
      <c r="BK1702" s="72">
        <f>IF($A1702="-","-",ROUND(VLOOKUP($A1702+ROUND(LEFT(BK$1697,1)/24,5),'[1]ОАО "АТС"'!$A$30:$F$773,3,FALSE)+HLOOKUP($DL$1695,'[1]Сбытовая надбавка'!$F$5:$H$6,2,FALSE),2)+'[1]Иные услуги'!$C$6+HLOOKUP($DR$1694,'[1]Услуги по передаче'!$G$5:$J$7,3,FALSE))</f>
        <v>1574.4699999999998</v>
      </c>
      <c r="BL1702" s="73"/>
      <c r="BM1702" s="73"/>
      <c r="BN1702" s="73"/>
      <c r="BO1702" s="73"/>
      <c r="BP1702" s="74"/>
      <c r="BQ1702" s="72">
        <f>IF($A1702="-","-",ROUND(VLOOKUP($A1702+ROUND(LEFT(BQ$1697,2)/24,5),'[1]ОАО "АТС"'!$A$30:$F$773,3,FALSE)+HLOOKUP($DL$1695,'[1]Сбытовая надбавка'!$F$5:$H$6,2,FALSE),2)+'[1]Иные услуги'!$C$6+HLOOKUP($DR$1694,'[1]Услуги по передаче'!$G$5:$J$7,3,FALSE))</f>
        <v>1592.3400000000001</v>
      </c>
      <c r="BR1702" s="73"/>
      <c r="BS1702" s="73"/>
      <c r="BT1702" s="73"/>
      <c r="BU1702" s="73"/>
      <c r="BV1702" s="74"/>
      <c r="BW1702" s="72">
        <f>IF($A1702="-","-",ROUND(VLOOKUP($A1702+ROUND(LEFT(BW$1697,2)/24,5),'[1]ОАО "АТС"'!$A$30:$F$773,3,FALSE)+HLOOKUP($DL$1695,'[1]Сбытовая надбавка'!$F$5:$H$6,2,FALSE),2)+'[1]Иные услуги'!$C$6+HLOOKUP($DR$1694,'[1]Услуги по передаче'!$G$5:$J$7,3,FALSE))</f>
        <v>1599.65</v>
      </c>
      <c r="BX1702" s="73"/>
      <c r="BY1702" s="73"/>
      <c r="BZ1702" s="73"/>
      <c r="CA1702" s="73"/>
      <c r="CB1702" s="74"/>
      <c r="CC1702" s="72">
        <f>IF($A1702="-","-",ROUND(VLOOKUP($A1702+ROUND(LEFT(CC$1697,2)/24,5),'[1]ОАО "АТС"'!$A$30:$F$773,3,FALSE)+HLOOKUP($DL$1695,'[1]Сбытовая надбавка'!$F$5:$H$6,2,FALSE),2)+'[1]Иные услуги'!$C$6+HLOOKUP($DR$1694,'[1]Услуги по передаче'!$G$5:$J$7,3,FALSE))</f>
        <v>1574.5900000000001</v>
      </c>
      <c r="CD1702" s="73"/>
      <c r="CE1702" s="73"/>
      <c r="CF1702" s="73"/>
      <c r="CG1702" s="73"/>
      <c r="CH1702" s="74"/>
      <c r="CI1702" s="72">
        <f>IF($A1702="-","-",ROUND(VLOOKUP($A1702+ROUND(LEFT(CI$1697,2)/24,5),'[1]ОАО "АТС"'!$A$30:$F$773,3,FALSE)+HLOOKUP($DL$1695,'[1]Сбытовая надбавка'!$F$5:$H$6,2,FALSE),2)+'[1]Иные услуги'!$C$6+HLOOKUP($DR$1694,'[1]Услуги по передаче'!$G$5:$J$7,3,FALSE))</f>
        <v>1574.7999999999997</v>
      </c>
      <c r="CJ1702" s="73"/>
      <c r="CK1702" s="73"/>
      <c r="CL1702" s="73"/>
      <c r="CM1702" s="73"/>
      <c r="CN1702" s="74"/>
      <c r="CO1702" s="72">
        <f>IF($A1702="-","-",ROUND(VLOOKUP($A1702+ROUND(LEFT(CO$1697,2)/24,5),'[1]ОАО "АТС"'!$A$30:$F$773,3,FALSE)+HLOOKUP($DL$1695,'[1]Сбытовая надбавка'!$F$5:$H$6,2,FALSE),2)+'[1]Иные услуги'!$C$6+HLOOKUP($DR$1694,'[1]Услуги по передаче'!$G$5:$J$7,3,FALSE))</f>
        <v>1574.5499999999997</v>
      </c>
      <c r="CP1702" s="73"/>
      <c r="CQ1702" s="73"/>
      <c r="CR1702" s="73"/>
      <c r="CS1702" s="73"/>
      <c r="CT1702" s="74"/>
      <c r="CU1702" s="72">
        <f>IF($A1702="-","-",ROUND(VLOOKUP($A1702+ROUND(LEFT(CU$1697,2)/24,5),'[1]ОАО "АТС"'!$A$30:$F$773,3,FALSE)+HLOOKUP($DL$1695,'[1]Сбытовая надбавка'!$F$5:$H$6,2,FALSE),2)+'[1]Иные услуги'!$C$6+HLOOKUP($DR$1694,'[1]Услуги по передаче'!$G$5:$J$7,3,FALSE))</f>
        <v>1574.62</v>
      </c>
      <c r="CV1702" s="73"/>
      <c r="CW1702" s="73"/>
      <c r="CX1702" s="73"/>
      <c r="CY1702" s="73"/>
      <c r="CZ1702" s="74"/>
      <c r="DA1702" s="72">
        <f>IF($A1702="-","-",ROUND(VLOOKUP($A1702+ROUND(LEFT(DA$1697,2)/24,5),'[1]ОАО "АТС"'!$A$30:$F$773,3,FALSE)+HLOOKUP($DL$1695,'[1]Сбытовая надбавка'!$F$5:$H$6,2,FALSE),2)+'[1]Иные услуги'!$C$6+HLOOKUP($DR$1694,'[1]Услуги по передаче'!$G$5:$J$7,3,FALSE))</f>
        <v>1575.0499999999997</v>
      </c>
      <c r="DB1702" s="73"/>
      <c r="DC1702" s="73"/>
      <c r="DD1702" s="73"/>
      <c r="DE1702" s="73"/>
      <c r="DF1702" s="74"/>
      <c r="DG1702" s="72">
        <f>IF($A1702="-","-",ROUND(VLOOKUP($A1702+ROUND(LEFT(DG$1697,2)/24,5),'[1]ОАО "АТС"'!$A$30:$F$773,3,FALSE)+HLOOKUP($DL$1695,'[1]Сбытовая надбавка'!$F$5:$H$6,2,FALSE),2)+'[1]Иные услуги'!$C$6+HLOOKUP($DR$1694,'[1]Услуги по передаче'!$G$5:$J$7,3,FALSE))</f>
        <v>1598.6100000000001</v>
      </c>
      <c r="DH1702" s="73"/>
      <c r="DI1702" s="73"/>
      <c r="DJ1702" s="73"/>
      <c r="DK1702" s="73"/>
      <c r="DL1702" s="74"/>
      <c r="DM1702" s="72">
        <f>IF($A1702="-","-",ROUND(VLOOKUP($A1702+ROUND(LEFT(DM$1697,2)/24,5),'[1]ОАО "АТС"'!$A$30:$F$773,3,FALSE)+HLOOKUP($DL$1695,'[1]Сбытовая надбавка'!$F$5:$H$6,2,FALSE),2)+'[1]Иные услуги'!$C$6+HLOOKUP($DR$1694,'[1]Услуги по передаче'!$G$5:$J$7,3,FALSE))</f>
        <v>1720.7999999999997</v>
      </c>
      <c r="DN1702" s="73"/>
      <c r="DO1702" s="73"/>
      <c r="DP1702" s="73"/>
      <c r="DQ1702" s="73"/>
      <c r="DR1702" s="74"/>
      <c r="DS1702" s="72">
        <f>IF($A1702="-","-",ROUND(VLOOKUP($A1702+ROUND(LEFT(DS$1697,2)/24,5),'[1]ОАО "АТС"'!$A$30:$F$773,3,FALSE)+HLOOKUP($DL$1695,'[1]Сбытовая надбавка'!$F$5:$H$6,2,FALSE),2)+'[1]Иные услуги'!$C$6+HLOOKUP($DR$1694,'[1]Услуги по передаче'!$G$5:$J$7,3,FALSE))</f>
        <v>1733.1799999999998</v>
      </c>
      <c r="DT1702" s="73"/>
      <c r="DU1702" s="73"/>
      <c r="DV1702" s="73"/>
      <c r="DW1702" s="73"/>
      <c r="DX1702" s="74"/>
      <c r="DY1702" s="72">
        <f>IF($A1702="-","-",ROUND(VLOOKUP($A1702+ROUND(LEFT(DY$1697,2)/24,5),'[1]ОАО "АТС"'!$A$30:$F$773,3,FALSE)+HLOOKUP($DL$1695,'[1]Сбытовая надбавка'!$F$5:$H$6,2,FALSE),2)+'[1]Иные услуги'!$C$6+HLOOKUP($DR$1694,'[1]Услуги по передаче'!$G$5:$J$7,3,FALSE))</f>
        <v>1668.21</v>
      </c>
      <c r="DZ1702" s="73"/>
      <c r="EA1702" s="73"/>
      <c r="EB1702" s="73"/>
      <c r="EC1702" s="73"/>
      <c r="ED1702" s="74"/>
      <c r="EE1702" s="72">
        <f>IF($A1702="-","-",ROUND(VLOOKUP($A1702+ROUND(LEFT(EE$1697,2)/24,5),'[1]ОАО "АТС"'!$A$30:$F$773,3,FALSE)+HLOOKUP($DL$1695,'[1]Сбытовая надбавка'!$F$5:$H$6,2,FALSE),2)+'[1]Иные услуги'!$C$6+HLOOKUP($DR$1694,'[1]Услуги по передаче'!$G$5:$J$7,3,FALSE))</f>
        <v>1573.3400000000001</v>
      </c>
      <c r="EF1702" s="73"/>
      <c r="EG1702" s="73"/>
      <c r="EH1702" s="73"/>
      <c r="EI1702" s="73"/>
      <c r="EJ1702" s="74"/>
      <c r="EK1702" s="72">
        <f>IF($A1702="-","-",ROUND(VLOOKUP($A1702+ROUND(LEFT(EK$1697,2)/24,5),'[1]ОАО "АТС"'!$A$30:$F$773,3,FALSE)+HLOOKUP($DL$1695,'[1]Сбытовая надбавка'!$F$5:$H$6,2,FALSE),2)+'[1]Иные услуги'!$C$6+HLOOKUP($DR$1694,'[1]Услуги по передаче'!$G$5:$J$7,3,FALSE))</f>
        <v>1785.62</v>
      </c>
      <c r="EL1702" s="73"/>
      <c r="EM1702" s="73"/>
      <c r="EN1702" s="73"/>
      <c r="EO1702" s="73"/>
      <c r="EP1702" s="74"/>
      <c r="EQ1702" s="72">
        <f>IF($A1702="-","-",ROUND(VLOOKUP($A1702+ROUND(LEFT(EQ$1697,2)/24,5),'[1]ОАО "АТС"'!$A$30:$F$773,3,FALSE)+HLOOKUP($DL$1695,'[1]Сбытовая надбавка'!$F$5:$H$6,2,FALSE),2)+'[1]Иные услуги'!$C$6+HLOOKUP($DR$1694,'[1]Услуги по передаче'!$G$5:$J$7,3,FALSE))</f>
        <v>1672.3600000000001</v>
      </c>
      <c r="ER1702" s="73"/>
      <c r="ES1702" s="73"/>
      <c r="ET1702" s="73"/>
      <c r="EU1702" s="73"/>
      <c r="EV1702" s="74"/>
    </row>
    <row r="1703" spans="1:152" s="38" customFormat="1" ht="15.75" customHeight="1" x14ac:dyDescent="0.2">
      <c r="A1703" s="69">
        <f>$A$120</f>
        <v>44991</v>
      </c>
      <c r="B1703" s="70"/>
      <c r="C1703" s="70"/>
      <c r="D1703" s="70"/>
      <c r="E1703" s="70"/>
      <c r="F1703" s="70"/>
      <c r="G1703" s="70"/>
      <c r="H1703" s="71"/>
      <c r="I1703" s="72">
        <f>IF($A1703="-","-",ROUND(VLOOKUP($A1703+ROUND(LEFT(I$1697,1)/24,5),'[1]ОАО "АТС"'!$A$30:$F$773,3,FALSE)+HLOOKUP($DL$1695,'[1]Сбытовая надбавка'!$F$5:$H$6,2,FALSE),2)+'[1]Иные услуги'!$C$6+HLOOKUP($DR$1694,'[1]Услуги по передаче'!$G$5:$J$7,3,FALSE))</f>
        <v>1574.8199999999997</v>
      </c>
      <c r="J1703" s="73"/>
      <c r="K1703" s="73"/>
      <c r="L1703" s="73"/>
      <c r="M1703" s="73"/>
      <c r="N1703" s="74"/>
      <c r="O1703" s="72">
        <f>IF($A1703="-","-",ROUND(VLOOKUP($A1703+ROUND(LEFT(O$1697,1)/24,5),'[1]ОАО "АТС"'!$A$30:$F$773,3,FALSE)+HLOOKUP($DL$1695,'[1]Сбытовая надбавка'!$F$5:$H$6,2,FALSE),2)+'[1]Иные услуги'!$C$6+HLOOKUP($DR$1694,'[1]Услуги по передаче'!$G$5:$J$7,3,FALSE))</f>
        <v>1575.21</v>
      </c>
      <c r="P1703" s="73"/>
      <c r="Q1703" s="73"/>
      <c r="R1703" s="73"/>
      <c r="S1703" s="73"/>
      <c r="T1703" s="74"/>
      <c r="U1703" s="72">
        <f>IF($A1703="-","-",ROUND(VLOOKUP($A1703+ROUND(LEFT(U$1697,1)/24,5),'[1]ОАО "АТС"'!$A$30:$F$773,3,FALSE)+HLOOKUP($DL$1695,'[1]Сбытовая надбавка'!$F$5:$H$6,2,FALSE),2)+'[1]Иные услуги'!$C$6+HLOOKUP($DR$1694,'[1]Услуги по передаче'!$G$5:$J$7,3,FALSE))</f>
        <v>1575.37</v>
      </c>
      <c r="V1703" s="73"/>
      <c r="W1703" s="73"/>
      <c r="X1703" s="73"/>
      <c r="Y1703" s="73"/>
      <c r="Z1703" s="74"/>
      <c r="AA1703" s="72">
        <f>IF($A1703="-","-",ROUND(VLOOKUP($A1703+ROUND(LEFT(AA$1697,1)/24,5),'[1]ОАО "АТС"'!$A$30:$F$773,3,FALSE)+HLOOKUP($DL$1695,'[1]Сбытовая надбавка'!$F$5:$H$6,2,FALSE),2)+'[1]Иные услуги'!$C$6+HLOOKUP($DR$1694,'[1]Услуги по передаче'!$G$5:$J$7,3,FALSE))</f>
        <v>1575.3600000000001</v>
      </c>
      <c r="AB1703" s="73"/>
      <c r="AC1703" s="73"/>
      <c r="AD1703" s="73"/>
      <c r="AE1703" s="73"/>
      <c r="AF1703" s="74"/>
      <c r="AG1703" s="72">
        <f>IF($A1703="-","-",ROUND(VLOOKUP($A1703+ROUND(LEFT(AG$1697,1)/24,5),'[1]ОАО "АТС"'!$A$30:$F$773,3,FALSE)+HLOOKUP($DL$1695,'[1]Сбытовая надбавка'!$F$5:$H$6,2,FALSE),2)+'[1]Иные услуги'!$C$6+HLOOKUP($DR$1694,'[1]Услуги по передаче'!$G$5:$J$7,3,FALSE))</f>
        <v>1575.1999999999998</v>
      </c>
      <c r="AH1703" s="73"/>
      <c r="AI1703" s="73"/>
      <c r="AJ1703" s="73"/>
      <c r="AK1703" s="73"/>
      <c r="AL1703" s="74"/>
      <c r="AM1703" s="72">
        <f>IF($A1703="-","-",ROUND(VLOOKUP($A1703+ROUND(LEFT(AM$1697,1)/24,5),'[1]ОАО "АТС"'!$A$30:$F$773,3,FALSE)+HLOOKUP($DL$1695,'[1]Сбытовая надбавка'!$F$5:$H$6,2,FALSE),2)+'[1]Иные услуги'!$C$6+HLOOKUP($DR$1694,'[1]Услуги по передаче'!$G$5:$J$7,3,FALSE))</f>
        <v>1574.96</v>
      </c>
      <c r="AN1703" s="73"/>
      <c r="AO1703" s="73"/>
      <c r="AP1703" s="73"/>
      <c r="AQ1703" s="73"/>
      <c r="AR1703" s="74"/>
      <c r="AS1703" s="72">
        <f>IF($A1703="-","-",ROUND(VLOOKUP($A1703+ROUND(LEFT(AS$1697,1)/24,5),'[1]ОАО "АТС"'!$A$30:$F$773,3,FALSE)+HLOOKUP($DL$1695,'[1]Сбытовая надбавка'!$F$5:$H$6,2,FALSE),2)+'[1]Иные услуги'!$C$6+HLOOKUP($DR$1694,'[1]Услуги по передаче'!$G$5:$J$7,3,FALSE))</f>
        <v>1578.75</v>
      </c>
      <c r="AT1703" s="73"/>
      <c r="AU1703" s="73"/>
      <c r="AV1703" s="73"/>
      <c r="AW1703" s="73"/>
      <c r="AX1703" s="74"/>
      <c r="AY1703" s="72">
        <f>IF($A1703="-","-",ROUND(VLOOKUP($A1703+ROUND(LEFT(AY$1697,1)/24,5),'[1]ОАО "АТС"'!$A$30:$F$773,3,FALSE)+HLOOKUP($DL$1695,'[1]Сбытовая надбавка'!$F$5:$H$6,2,FALSE),2)+'[1]Иные услуги'!$C$6+HLOOKUP($DR$1694,'[1]Услуги по передаче'!$G$5:$J$7,3,FALSE))</f>
        <v>1711.23</v>
      </c>
      <c r="AZ1703" s="73"/>
      <c r="BA1703" s="73"/>
      <c r="BB1703" s="73"/>
      <c r="BC1703" s="73"/>
      <c r="BD1703" s="74"/>
      <c r="BE1703" s="72">
        <f>IF($A1703="-","-",ROUND(VLOOKUP($A1703+ROUND(LEFT(BE$1697,1)/24,5),'[1]ОАО "АТС"'!$A$30:$F$773,3,FALSE)+HLOOKUP($DL$1695,'[1]Сбытовая надбавка'!$F$5:$H$6,2,FALSE),2)+'[1]Иные услуги'!$C$6+HLOOKUP($DR$1694,'[1]Услуги по передаче'!$G$5:$J$7,3,FALSE))</f>
        <v>1574.7999999999997</v>
      </c>
      <c r="BF1703" s="73"/>
      <c r="BG1703" s="73"/>
      <c r="BH1703" s="73"/>
      <c r="BI1703" s="73"/>
      <c r="BJ1703" s="74"/>
      <c r="BK1703" s="72">
        <f>IF($A1703="-","-",ROUND(VLOOKUP($A1703+ROUND(LEFT(BK$1697,1)/24,5),'[1]ОАО "АТС"'!$A$30:$F$773,3,FALSE)+HLOOKUP($DL$1695,'[1]Сбытовая надбавка'!$F$5:$H$6,2,FALSE),2)+'[1]Иные услуги'!$C$6+HLOOKUP($DR$1694,'[1]Услуги по передаче'!$G$5:$J$7,3,FALSE))</f>
        <v>1658.7599999999998</v>
      </c>
      <c r="BL1703" s="73"/>
      <c r="BM1703" s="73"/>
      <c r="BN1703" s="73"/>
      <c r="BO1703" s="73"/>
      <c r="BP1703" s="74"/>
      <c r="BQ1703" s="72">
        <f>IF($A1703="-","-",ROUND(VLOOKUP($A1703+ROUND(LEFT(BQ$1697,2)/24,5),'[1]ОАО "АТС"'!$A$30:$F$773,3,FALSE)+HLOOKUP($DL$1695,'[1]Сбытовая надбавка'!$F$5:$H$6,2,FALSE),2)+'[1]Иные услуги'!$C$6+HLOOKUP($DR$1694,'[1]Услуги по передаче'!$G$5:$J$7,3,FALSE))</f>
        <v>1683.44</v>
      </c>
      <c r="BR1703" s="73"/>
      <c r="BS1703" s="73"/>
      <c r="BT1703" s="73"/>
      <c r="BU1703" s="73"/>
      <c r="BV1703" s="74"/>
      <c r="BW1703" s="72">
        <f>IF($A1703="-","-",ROUND(VLOOKUP($A1703+ROUND(LEFT(BW$1697,2)/24,5),'[1]ОАО "АТС"'!$A$30:$F$773,3,FALSE)+HLOOKUP($DL$1695,'[1]Сбытовая надбавка'!$F$5:$H$6,2,FALSE),2)+'[1]Иные услуги'!$C$6+HLOOKUP($DR$1694,'[1]Услуги по передаче'!$G$5:$J$7,3,FALSE))</f>
        <v>1671.37</v>
      </c>
      <c r="BX1703" s="73"/>
      <c r="BY1703" s="73"/>
      <c r="BZ1703" s="73"/>
      <c r="CA1703" s="73"/>
      <c r="CB1703" s="74"/>
      <c r="CC1703" s="72">
        <f>IF($A1703="-","-",ROUND(VLOOKUP($A1703+ROUND(LEFT(CC$1697,2)/24,5),'[1]ОАО "АТС"'!$A$30:$F$773,3,FALSE)+HLOOKUP($DL$1695,'[1]Сбытовая надбавка'!$F$5:$H$6,2,FALSE),2)+'[1]Иные услуги'!$C$6+HLOOKUP($DR$1694,'[1]Услуги по передаче'!$G$5:$J$7,3,FALSE))</f>
        <v>1630.6</v>
      </c>
      <c r="CD1703" s="73"/>
      <c r="CE1703" s="73"/>
      <c r="CF1703" s="73"/>
      <c r="CG1703" s="73"/>
      <c r="CH1703" s="74"/>
      <c r="CI1703" s="72">
        <f>IF($A1703="-","-",ROUND(VLOOKUP($A1703+ROUND(LEFT(CI$1697,2)/24,5),'[1]ОАО "АТС"'!$A$30:$F$773,3,FALSE)+HLOOKUP($DL$1695,'[1]Сбытовая надбавка'!$F$5:$H$6,2,FALSE),2)+'[1]Иные услуги'!$C$6+HLOOKUP($DR$1694,'[1]Услуги по передаче'!$G$5:$J$7,3,FALSE))</f>
        <v>1626.2399999999998</v>
      </c>
      <c r="CJ1703" s="73"/>
      <c r="CK1703" s="73"/>
      <c r="CL1703" s="73"/>
      <c r="CM1703" s="73"/>
      <c r="CN1703" s="74"/>
      <c r="CO1703" s="72">
        <f>IF($A1703="-","-",ROUND(VLOOKUP($A1703+ROUND(LEFT(CO$1697,2)/24,5),'[1]ОАО "АТС"'!$A$30:$F$773,3,FALSE)+HLOOKUP($DL$1695,'[1]Сбытовая надбавка'!$F$5:$H$6,2,FALSE),2)+'[1]Иные услуги'!$C$6+HLOOKUP($DR$1694,'[1]Услуги по передаче'!$G$5:$J$7,3,FALSE))</f>
        <v>1618.6</v>
      </c>
      <c r="CP1703" s="73"/>
      <c r="CQ1703" s="73"/>
      <c r="CR1703" s="73"/>
      <c r="CS1703" s="73"/>
      <c r="CT1703" s="74"/>
      <c r="CU1703" s="72">
        <f>IF($A1703="-","-",ROUND(VLOOKUP($A1703+ROUND(LEFT(CU$1697,2)/24,5),'[1]ОАО "АТС"'!$A$30:$F$773,3,FALSE)+HLOOKUP($DL$1695,'[1]Сбытовая надбавка'!$F$5:$H$6,2,FALSE),2)+'[1]Иные услуги'!$C$6+HLOOKUP($DR$1694,'[1]Услуги по передаче'!$G$5:$J$7,3,FALSE))</f>
        <v>1625.5699999999997</v>
      </c>
      <c r="CV1703" s="73"/>
      <c r="CW1703" s="73"/>
      <c r="CX1703" s="73"/>
      <c r="CY1703" s="73"/>
      <c r="CZ1703" s="74"/>
      <c r="DA1703" s="72">
        <f>IF($A1703="-","-",ROUND(VLOOKUP($A1703+ROUND(LEFT(DA$1697,2)/24,5),'[1]ОАО "АТС"'!$A$30:$F$773,3,FALSE)+HLOOKUP($DL$1695,'[1]Сбытовая надбавка'!$F$5:$H$6,2,FALSE),2)+'[1]Иные услуги'!$C$6+HLOOKUP($DR$1694,'[1]Услуги по передаче'!$G$5:$J$7,3,FALSE))</f>
        <v>1605.4</v>
      </c>
      <c r="DB1703" s="73"/>
      <c r="DC1703" s="73"/>
      <c r="DD1703" s="73"/>
      <c r="DE1703" s="73"/>
      <c r="DF1703" s="74"/>
      <c r="DG1703" s="72">
        <f>IF($A1703="-","-",ROUND(VLOOKUP($A1703+ROUND(LEFT(DG$1697,2)/24,5),'[1]ОАО "АТС"'!$A$30:$F$773,3,FALSE)+HLOOKUP($DL$1695,'[1]Сбытовая надбавка'!$F$5:$H$6,2,FALSE),2)+'[1]Иные услуги'!$C$6+HLOOKUP($DR$1694,'[1]Услуги по передаче'!$G$5:$J$7,3,FALSE))</f>
        <v>1618.6</v>
      </c>
      <c r="DH1703" s="73"/>
      <c r="DI1703" s="73"/>
      <c r="DJ1703" s="73"/>
      <c r="DK1703" s="73"/>
      <c r="DL1703" s="74"/>
      <c r="DM1703" s="72">
        <f>IF($A1703="-","-",ROUND(VLOOKUP($A1703+ROUND(LEFT(DM$1697,2)/24,5),'[1]ОАО "АТС"'!$A$30:$F$773,3,FALSE)+HLOOKUP($DL$1695,'[1]Сбытовая надбавка'!$F$5:$H$6,2,FALSE),2)+'[1]Иные услуги'!$C$6+HLOOKUP($DR$1694,'[1]Услуги по передаче'!$G$5:$J$7,3,FALSE))</f>
        <v>1683.56</v>
      </c>
      <c r="DN1703" s="73"/>
      <c r="DO1703" s="73"/>
      <c r="DP1703" s="73"/>
      <c r="DQ1703" s="73"/>
      <c r="DR1703" s="74"/>
      <c r="DS1703" s="72">
        <f>IF($A1703="-","-",ROUND(VLOOKUP($A1703+ROUND(LEFT(DS$1697,2)/24,5),'[1]ОАО "АТС"'!$A$30:$F$773,3,FALSE)+HLOOKUP($DL$1695,'[1]Сбытовая надбавка'!$F$5:$H$6,2,FALSE),2)+'[1]Иные услуги'!$C$6+HLOOKUP($DR$1694,'[1]Услуги по передаче'!$G$5:$J$7,3,FALSE))</f>
        <v>1677.98</v>
      </c>
      <c r="DT1703" s="73"/>
      <c r="DU1703" s="73"/>
      <c r="DV1703" s="73"/>
      <c r="DW1703" s="73"/>
      <c r="DX1703" s="74"/>
      <c r="DY1703" s="72">
        <f>IF($A1703="-","-",ROUND(VLOOKUP($A1703+ROUND(LEFT(DY$1697,2)/24,5),'[1]ОАО "АТС"'!$A$30:$F$773,3,FALSE)+HLOOKUP($DL$1695,'[1]Сбытовая надбавка'!$F$5:$H$6,2,FALSE),2)+'[1]Иные услуги'!$C$6+HLOOKUP($DR$1694,'[1]Услуги по передаче'!$G$5:$J$7,3,FALSE))</f>
        <v>1615.87</v>
      </c>
      <c r="DZ1703" s="73"/>
      <c r="EA1703" s="73"/>
      <c r="EB1703" s="73"/>
      <c r="EC1703" s="73"/>
      <c r="ED1703" s="74"/>
      <c r="EE1703" s="72">
        <f>IF($A1703="-","-",ROUND(VLOOKUP($A1703+ROUND(LEFT(EE$1697,2)/24,5),'[1]ОАО "АТС"'!$A$30:$F$773,3,FALSE)+HLOOKUP($DL$1695,'[1]Сбытовая надбавка'!$F$5:$H$6,2,FALSE),2)+'[1]Иные услуги'!$C$6+HLOOKUP($DR$1694,'[1]Услуги по передаче'!$G$5:$J$7,3,FALSE))</f>
        <v>1573.1799999999998</v>
      </c>
      <c r="EF1703" s="73"/>
      <c r="EG1703" s="73"/>
      <c r="EH1703" s="73"/>
      <c r="EI1703" s="73"/>
      <c r="EJ1703" s="74"/>
      <c r="EK1703" s="72">
        <f>IF($A1703="-","-",ROUND(VLOOKUP($A1703+ROUND(LEFT(EK$1697,2)/24,5),'[1]ОАО "АТС"'!$A$30:$F$773,3,FALSE)+HLOOKUP($DL$1695,'[1]Сбытовая надбавка'!$F$5:$H$6,2,FALSE),2)+'[1]Иные услуги'!$C$6+HLOOKUP($DR$1694,'[1]Услуги по передаче'!$G$5:$J$7,3,FALSE))</f>
        <v>1774.9299999999998</v>
      </c>
      <c r="EL1703" s="73"/>
      <c r="EM1703" s="73"/>
      <c r="EN1703" s="73"/>
      <c r="EO1703" s="73"/>
      <c r="EP1703" s="74"/>
      <c r="EQ1703" s="72">
        <f>IF($A1703="-","-",ROUND(VLOOKUP($A1703+ROUND(LEFT(EQ$1697,2)/24,5),'[1]ОАО "АТС"'!$A$30:$F$773,3,FALSE)+HLOOKUP($DL$1695,'[1]Сбытовая надбавка'!$F$5:$H$6,2,FALSE),2)+'[1]Иные услуги'!$C$6+HLOOKUP($DR$1694,'[1]Услуги по передаче'!$G$5:$J$7,3,FALSE))</f>
        <v>1656.87</v>
      </c>
      <c r="ER1703" s="73"/>
      <c r="ES1703" s="73"/>
      <c r="ET1703" s="73"/>
      <c r="EU1703" s="73"/>
      <c r="EV1703" s="74"/>
    </row>
    <row r="1704" spans="1:152" s="38" customFormat="1" ht="15.75" customHeight="1" x14ac:dyDescent="0.2">
      <c r="A1704" s="69">
        <f>$A$121</f>
        <v>44992</v>
      </c>
      <c r="B1704" s="70"/>
      <c r="C1704" s="70"/>
      <c r="D1704" s="70"/>
      <c r="E1704" s="70"/>
      <c r="F1704" s="70"/>
      <c r="G1704" s="70"/>
      <c r="H1704" s="71"/>
      <c r="I1704" s="72">
        <f>IF($A1704="-","-",ROUND(VLOOKUP($A1704+ROUND(LEFT(I$1697,1)/24,5),'[1]ОАО "АТС"'!$A$30:$F$773,3,FALSE)+HLOOKUP($DL$1695,'[1]Сбытовая надбавка'!$F$5:$H$6,2,FALSE),2)+'[1]Иные услуги'!$C$6+HLOOKUP($DR$1694,'[1]Услуги по передаче'!$G$5:$J$7,3,FALSE))</f>
        <v>1574.8600000000001</v>
      </c>
      <c r="J1704" s="73"/>
      <c r="K1704" s="73"/>
      <c r="L1704" s="73"/>
      <c r="M1704" s="73"/>
      <c r="N1704" s="74"/>
      <c r="O1704" s="72">
        <f>IF($A1704="-","-",ROUND(VLOOKUP($A1704+ROUND(LEFT(O$1697,1)/24,5),'[1]ОАО "АТС"'!$A$30:$F$773,3,FALSE)+HLOOKUP($DL$1695,'[1]Сбытовая надбавка'!$F$5:$H$6,2,FALSE),2)+'[1]Иные услуги'!$C$6+HLOOKUP($DR$1694,'[1]Услуги по передаче'!$G$5:$J$7,3,FALSE))</f>
        <v>1574.8899999999999</v>
      </c>
      <c r="P1704" s="73"/>
      <c r="Q1704" s="73"/>
      <c r="R1704" s="73"/>
      <c r="S1704" s="73"/>
      <c r="T1704" s="74"/>
      <c r="U1704" s="72">
        <f>IF($A1704="-","-",ROUND(VLOOKUP($A1704+ROUND(LEFT(U$1697,1)/24,5),'[1]ОАО "АТС"'!$A$30:$F$773,3,FALSE)+HLOOKUP($DL$1695,'[1]Сбытовая надбавка'!$F$5:$H$6,2,FALSE),2)+'[1]Иные услуги'!$C$6+HLOOKUP($DR$1694,'[1]Услуги по передаче'!$G$5:$J$7,3,FALSE))</f>
        <v>1575.5699999999997</v>
      </c>
      <c r="V1704" s="73"/>
      <c r="W1704" s="73"/>
      <c r="X1704" s="73"/>
      <c r="Y1704" s="73"/>
      <c r="Z1704" s="74"/>
      <c r="AA1704" s="72">
        <f>IF($A1704="-","-",ROUND(VLOOKUP($A1704+ROUND(LEFT(AA$1697,1)/24,5),'[1]ОАО "АТС"'!$A$30:$F$773,3,FALSE)+HLOOKUP($DL$1695,'[1]Сбытовая надбавка'!$F$5:$H$6,2,FALSE),2)+'[1]Иные услуги'!$C$6+HLOOKUP($DR$1694,'[1]Услуги по передаче'!$G$5:$J$7,3,FALSE))</f>
        <v>1575.5</v>
      </c>
      <c r="AB1704" s="73"/>
      <c r="AC1704" s="73"/>
      <c r="AD1704" s="73"/>
      <c r="AE1704" s="73"/>
      <c r="AF1704" s="74"/>
      <c r="AG1704" s="72">
        <f>IF($A1704="-","-",ROUND(VLOOKUP($A1704+ROUND(LEFT(AG$1697,1)/24,5),'[1]ОАО "АТС"'!$A$30:$F$773,3,FALSE)+HLOOKUP($DL$1695,'[1]Сбытовая надбавка'!$F$5:$H$6,2,FALSE),2)+'[1]Иные услуги'!$C$6+HLOOKUP($DR$1694,'[1]Услуги по передаче'!$G$5:$J$7,3,FALSE))</f>
        <v>1575.4499999999998</v>
      </c>
      <c r="AH1704" s="73"/>
      <c r="AI1704" s="73"/>
      <c r="AJ1704" s="73"/>
      <c r="AK1704" s="73"/>
      <c r="AL1704" s="74"/>
      <c r="AM1704" s="72">
        <f>IF($A1704="-","-",ROUND(VLOOKUP($A1704+ROUND(LEFT(AM$1697,1)/24,5),'[1]ОАО "АТС"'!$A$30:$F$773,3,FALSE)+HLOOKUP($DL$1695,'[1]Сбытовая надбавка'!$F$5:$H$6,2,FALSE),2)+'[1]Иные услуги'!$C$6+HLOOKUP($DR$1694,'[1]Услуги по передаче'!$G$5:$J$7,3,FALSE))</f>
        <v>1574.73</v>
      </c>
      <c r="AN1704" s="73"/>
      <c r="AO1704" s="73"/>
      <c r="AP1704" s="73"/>
      <c r="AQ1704" s="73"/>
      <c r="AR1704" s="74"/>
      <c r="AS1704" s="72">
        <f>IF($A1704="-","-",ROUND(VLOOKUP($A1704+ROUND(LEFT(AS$1697,1)/24,5),'[1]ОАО "АТС"'!$A$30:$F$773,3,FALSE)+HLOOKUP($DL$1695,'[1]Сбытовая надбавка'!$F$5:$H$6,2,FALSE),2)+'[1]Иные услуги'!$C$6+HLOOKUP($DR$1694,'[1]Услуги по передаче'!$G$5:$J$7,3,FALSE))</f>
        <v>1573.7399999999998</v>
      </c>
      <c r="AT1704" s="73"/>
      <c r="AU1704" s="73"/>
      <c r="AV1704" s="73"/>
      <c r="AW1704" s="73"/>
      <c r="AX1704" s="74"/>
      <c r="AY1704" s="72">
        <f>IF($A1704="-","-",ROUND(VLOOKUP($A1704+ROUND(LEFT(AY$1697,1)/24,5),'[1]ОАО "АТС"'!$A$30:$F$773,3,FALSE)+HLOOKUP($DL$1695,'[1]Сбытовая надбавка'!$F$5:$H$6,2,FALSE),2)+'[1]Иные услуги'!$C$6+HLOOKUP($DR$1694,'[1]Услуги по передаче'!$G$5:$J$7,3,FALSE))</f>
        <v>1702.3600000000001</v>
      </c>
      <c r="AZ1704" s="73"/>
      <c r="BA1704" s="73"/>
      <c r="BB1704" s="73"/>
      <c r="BC1704" s="73"/>
      <c r="BD1704" s="74"/>
      <c r="BE1704" s="72">
        <f>IF($A1704="-","-",ROUND(VLOOKUP($A1704+ROUND(LEFT(BE$1697,1)/24,5),'[1]ОАО "АТС"'!$A$30:$F$773,3,FALSE)+HLOOKUP($DL$1695,'[1]Сбытовая надбавка'!$F$5:$H$6,2,FALSE),2)+'[1]Иные услуги'!$C$6+HLOOKUP($DR$1694,'[1]Услуги по передаче'!$G$5:$J$7,3,FALSE))</f>
        <v>1574.0699999999997</v>
      </c>
      <c r="BF1704" s="73"/>
      <c r="BG1704" s="73"/>
      <c r="BH1704" s="73"/>
      <c r="BI1704" s="73"/>
      <c r="BJ1704" s="74"/>
      <c r="BK1704" s="72">
        <f>IF($A1704="-","-",ROUND(VLOOKUP($A1704+ROUND(LEFT(BK$1697,1)/24,5),'[1]ОАО "АТС"'!$A$30:$F$773,3,FALSE)+HLOOKUP($DL$1695,'[1]Сбытовая надбавка'!$F$5:$H$6,2,FALSE),2)+'[1]Иные услуги'!$C$6+HLOOKUP($DR$1694,'[1]Услуги по передаче'!$G$5:$J$7,3,FALSE))</f>
        <v>1648.7799999999997</v>
      </c>
      <c r="BL1704" s="73"/>
      <c r="BM1704" s="73"/>
      <c r="BN1704" s="73"/>
      <c r="BO1704" s="73"/>
      <c r="BP1704" s="74"/>
      <c r="BQ1704" s="72">
        <f>IF($A1704="-","-",ROUND(VLOOKUP($A1704+ROUND(LEFT(BQ$1697,2)/24,5),'[1]ОАО "АТС"'!$A$30:$F$773,3,FALSE)+HLOOKUP($DL$1695,'[1]Сбытовая надбавка'!$F$5:$H$6,2,FALSE),2)+'[1]Иные услуги'!$C$6+HLOOKUP($DR$1694,'[1]Услуги по передаче'!$G$5:$J$7,3,FALSE))</f>
        <v>1672.2199999999998</v>
      </c>
      <c r="BR1704" s="73"/>
      <c r="BS1704" s="73"/>
      <c r="BT1704" s="73"/>
      <c r="BU1704" s="73"/>
      <c r="BV1704" s="74"/>
      <c r="BW1704" s="72">
        <f>IF($A1704="-","-",ROUND(VLOOKUP($A1704+ROUND(LEFT(BW$1697,2)/24,5),'[1]ОАО "АТС"'!$A$30:$F$773,3,FALSE)+HLOOKUP($DL$1695,'[1]Сбытовая надбавка'!$F$5:$H$6,2,FALSE),2)+'[1]Иные услуги'!$C$6+HLOOKUP($DR$1694,'[1]Услуги по передаче'!$G$5:$J$7,3,FALSE))</f>
        <v>1666.65</v>
      </c>
      <c r="BX1704" s="73"/>
      <c r="BY1704" s="73"/>
      <c r="BZ1704" s="73"/>
      <c r="CA1704" s="73"/>
      <c r="CB1704" s="74"/>
      <c r="CC1704" s="72">
        <f>IF($A1704="-","-",ROUND(VLOOKUP($A1704+ROUND(LEFT(CC$1697,2)/24,5),'[1]ОАО "АТС"'!$A$30:$F$773,3,FALSE)+HLOOKUP($DL$1695,'[1]Сбытовая надбавка'!$F$5:$H$6,2,FALSE),2)+'[1]Иные услуги'!$C$6+HLOOKUP($DR$1694,'[1]Услуги по передаче'!$G$5:$J$7,3,FALSE))</f>
        <v>1627.4</v>
      </c>
      <c r="CD1704" s="73"/>
      <c r="CE1704" s="73"/>
      <c r="CF1704" s="73"/>
      <c r="CG1704" s="73"/>
      <c r="CH1704" s="74"/>
      <c r="CI1704" s="72">
        <f>IF($A1704="-","-",ROUND(VLOOKUP($A1704+ROUND(LEFT(CI$1697,2)/24,5),'[1]ОАО "АТС"'!$A$30:$F$773,3,FALSE)+HLOOKUP($DL$1695,'[1]Сбытовая надбавка'!$F$5:$H$6,2,FALSE),2)+'[1]Иные услуги'!$C$6+HLOOKUP($DR$1694,'[1]Услуги по передаче'!$G$5:$J$7,3,FALSE))</f>
        <v>1621.73</v>
      </c>
      <c r="CJ1704" s="73"/>
      <c r="CK1704" s="73"/>
      <c r="CL1704" s="73"/>
      <c r="CM1704" s="73"/>
      <c r="CN1704" s="74"/>
      <c r="CO1704" s="72">
        <f>IF($A1704="-","-",ROUND(VLOOKUP($A1704+ROUND(LEFT(CO$1697,2)/24,5),'[1]ОАО "АТС"'!$A$30:$F$773,3,FALSE)+HLOOKUP($DL$1695,'[1]Сбытовая надбавка'!$F$5:$H$6,2,FALSE),2)+'[1]Иные услуги'!$C$6+HLOOKUP($DR$1694,'[1]Услуги по передаче'!$G$5:$J$7,3,FALSE))</f>
        <v>1612.02</v>
      </c>
      <c r="CP1704" s="73"/>
      <c r="CQ1704" s="73"/>
      <c r="CR1704" s="73"/>
      <c r="CS1704" s="73"/>
      <c r="CT1704" s="74"/>
      <c r="CU1704" s="72">
        <f>IF($A1704="-","-",ROUND(VLOOKUP($A1704+ROUND(LEFT(CU$1697,2)/24,5),'[1]ОАО "АТС"'!$A$30:$F$773,3,FALSE)+HLOOKUP($DL$1695,'[1]Сбытовая надбавка'!$F$5:$H$6,2,FALSE),2)+'[1]Иные услуги'!$C$6+HLOOKUP($DR$1694,'[1]Услуги по передаче'!$G$5:$J$7,3,FALSE))</f>
        <v>1636.13</v>
      </c>
      <c r="CV1704" s="73"/>
      <c r="CW1704" s="73"/>
      <c r="CX1704" s="73"/>
      <c r="CY1704" s="73"/>
      <c r="CZ1704" s="74"/>
      <c r="DA1704" s="72">
        <f>IF($A1704="-","-",ROUND(VLOOKUP($A1704+ROUND(LEFT(DA$1697,2)/24,5),'[1]ОАО "АТС"'!$A$30:$F$773,3,FALSE)+HLOOKUP($DL$1695,'[1]Сбытовая надбавка'!$F$5:$H$6,2,FALSE),2)+'[1]Иные услуги'!$C$6+HLOOKUP($DR$1694,'[1]Услуги по передаче'!$G$5:$J$7,3,FALSE))</f>
        <v>1599.42</v>
      </c>
      <c r="DB1704" s="73"/>
      <c r="DC1704" s="73"/>
      <c r="DD1704" s="73"/>
      <c r="DE1704" s="73"/>
      <c r="DF1704" s="74"/>
      <c r="DG1704" s="72">
        <f>IF($A1704="-","-",ROUND(VLOOKUP($A1704+ROUND(LEFT(DG$1697,2)/24,5),'[1]ОАО "АТС"'!$A$30:$F$773,3,FALSE)+HLOOKUP($DL$1695,'[1]Сбытовая надбавка'!$F$5:$H$6,2,FALSE),2)+'[1]Иные услуги'!$C$6+HLOOKUP($DR$1694,'[1]Услуги по передаче'!$G$5:$J$7,3,FALSE))</f>
        <v>1610.6</v>
      </c>
      <c r="DH1704" s="73"/>
      <c r="DI1704" s="73"/>
      <c r="DJ1704" s="73"/>
      <c r="DK1704" s="73"/>
      <c r="DL1704" s="74"/>
      <c r="DM1704" s="72">
        <f>IF($A1704="-","-",ROUND(VLOOKUP($A1704+ROUND(LEFT(DM$1697,2)/24,5),'[1]ОАО "АТС"'!$A$30:$F$773,3,FALSE)+HLOOKUP($DL$1695,'[1]Сбытовая надбавка'!$F$5:$H$6,2,FALSE),2)+'[1]Иные услуги'!$C$6+HLOOKUP($DR$1694,'[1]Услуги по передаче'!$G$5:$J$7,3,FALSE))</f>
        <v>1671.9699999999998</v>
      </c>
      <c r="DN1704" s="73"/>
      <c r="DO1704" s="73"/>
      <c r="DP1704" s="73"/>
      <c r="DQ1704" s="73"/>
      <c r="DR1704" s="74"/>
      <c r="DS1704" s="72">
        <f>IF($A1704="-","-",ROUND(VLOOKUP($A1704+ROUND(LEFT(DS$1697,2)/24,5),'[1]ОАО "АТС"'!$A$30:$F$773,3,FALSE)+HLOOKUP($DL$1695,'[1]Сбытовая надбавка'!$F$5:$H$6,2,FALSE),2)+'[1]Иные услуги'!$C$6+HLOOKUP($DR$1694,'[1]Услуги по передаче'!$G$5:$J$7,3,FALSE))</f>
        <v>1671.8600000000001</v>
      </c>
      <c r="DT1704" s="73"/>
      <c r="DU1704" s="73"/>
      <c r="DV1704" s="73"/>
      <c r="DW1704" s="73"/>
      <c r="DX1704" s="74"/>
      <c r="DY1704" s="72">
        <f>IF($A1704="-","-",ROUND(VLOOKUP($A1704+ROUND(LEFT(DY$1697,2)/24,5),'[1]ОАО "АТС"'!$A$30:$F$773,3,FALSE)+HLOOKUP($DL$1695,'[1]Сбытовая надбавка'!$F$5:$H$6,2,FALSE),2)+'[1]Иные услуги'!$C$6+HLOOKUP($DR$1694,'[1]Услуги по передаче'!$G$5:$J$7,3,FALSE))</f>
        <v>1625.29</v>
      </c>
      <c r="DZ1704" s="73"/>
      <c r="EA1704" s="73"/>
      <c r="EB1704" s="73"/>
      <c r="EC1704" s="73"/>
      <c r="ED1704" s="74"/>
      <c r="EE1704" s="72">
        <f>IF($A1704="-","-",ROUND(VLOOKUP($A1704+ROUND(LEFT(EE$1697,2)/24,5),'[1]ОАО "АТС"'!$A$30:$F$773,3,FALSE)+HLOOKUP($DL$1695,'[1]Сбытовая надбавка'!$F$5:$H$6,2,FALSE),2)+'[1]Иные услуги'!$C$6+HLOOKUP($DR$1694,'[1]Услуги по передаче'!$G$5:$J$7,3,FALSE))</f>
        <v>1570.9</v>
      </c>
      <c r="EF1704" s="73"/>
      <c r="EG1704" s="73"/>
      <c r="EH1704" s="73"/>
      <c r="EI1704" s="73"/>
      <c r="EJ1704" s="74"/>
      <c r="EK1704" s="72">
        <f>IF($A1704="-","-",ROUND(VLOOKUP($A1704+ROUND(LEFT(EK$1697,2)/24,5),'[1]ОАО "АТС"'!$A$30:$F$773,3,FALSE)+HLOOKUP($DL$1695,'[1]Сбытовая надбавка'!$F$5:$H$6,2,FALSE),2)+'[1]Иные услуги'!$C$6+HLOOKUP($DR$1694,'[1]Услуги по передаче'!$G$5:$J$7,3,FALSE))</f>
        <v>1773.1</v>
      </c>
      <c r="EL1704" s="73"/>
      <c r="EM1704" s="73"/>
      <c r="EN1704" s="73"/>
      <c r="EO1704" s="73"/>
      <c r="EP1704" s="74"/>
      <c r="EQ1704" s="72">
        <f>IF($A1704="-","-",ROUND(VLOOKUP($A1704+ROUND(LEFT(EQ$1697,2)/24,5),'[1]ОАО "АТС"'!$A$30:$F$773,3,FALSE)+HLOOKUP($DL$1695,'[1]Сбытовая надбавка'!$F$5:$H$6,2,FALSE),2)+'[1]Иные услуги'!$C$6+HLOOKUP($DR$1694,'[1]Услуги по передаче'!$G$5:$J$7,3,FALSE))</f>
        <v>1650.69</v>
      </c>
      <c r="ER1704" s="73"/>
      <c r="ES1704" s="73"/>
      <c r="ET1704" s="73"/>
      <c r="EU1704" s="73"/>
      <c r="EV1704" s="74"/>
    </row>
    <row r="1705" spans="1:152" s="38" customFormat="1" ht="15.75" customHeight="1" x14ac:dyDescent="0.2">
      <c r="A1705" s="69">
        <f>$A$122</f>
        <v>44993</v>
      </c>
      <c r="B1705" s="70"/>
      <c r="C1705" s="70"/>
      <c r="D1705" s="70"/>
      <c r="E1705" s="70"/>
      <c r="F1705" s="70"/>
      <c r="G1705" s="70"/>
      <c r="H1705" s="71"/>
      <c r="I1705" s="72">
        <f>IF($A1705="-","-",ROUND(VLOOKUP($A1705+ROUND(LEFT(I$1697,1)/24,5),'[1]ОАО "АТС"'!$A$30:$F$773,3,FALSE)+HLOOKUP($DL$1695,'[1]Сбытовая надбавка'!$F$5:$H$6,2,FALSE),2)+'[1]Иные услуги'!$C$6+HLOOKUP($DR$1694,'[1]Услуги по передаче'!$G$5:$J$7,3,FALSE))</f>
        <v>1606.04</v>
      </c>
      <c r="J1705" s="73"/>
      <c r="K1705" s="73"/>
      <c r="L1705" s="73"/>
      <c r="M1705" s="73"/>
      <c r="N1705" s="74"/>
      <c r="O1705" s="72">
        <f>IF($A1705="-","-",ROUND(VLOOKUP($A1705+ROUND(LEFT(O$1697,1)/24,5),'[1]ОАО "АТС"'!$A$30:$F$773,3,FALSE)+HLOOKUP($DL$1695,'[1]Сбытовая надбавка'!$F$5:$H$6,2,FALSE),2)+'[1]Иные услуги'!$C$6+HLOOKUP($DR$1694,'[1]Услуги по передаче'!$G$5:$J$7,3,FALSE))</f>
        <v>1575.1</v>
      </c>
      <c r="P1705" s="73"/>
      <c r="Q1705" s="73"/>
      <c r="R1705" s="73"/>
      <c r="S1705" s="73"/>
      <c r="T1705" s="74"/>
      <c r="U1705" s="72">
        <f>IF($A1705="-","-",ROUND(VLOOKUP($A1705+ROUND(LEFT(U$1697,1)/24,5),'[1]ОАО "АТС"'!$A$30:$F$773,3,FALSE)+HLOOKUP($DL$1695,'[1]Сбытовая надбавка'!$F$5:$H$6,2,FALSE),2)+'[1]Иные услуги'!$C$6+HLOOKUP($DR$1694,'[1]Услуги по передаче'!$G$5:$J$7,3,FALSE))</f>
        <v>1575.7799999999997</v>
      </c>
      <c r="V1705" s="73"/>
      <c r="W1705" s="73"/>
      <c r="X1705" s="73"/>
      <c r="Y1705" s="73"/>
      <c r="Z1705" s="74"/>
      <c r="AA1705" s="72">
        <f>IF($A1705="-","-",ROUND(VLOOKUP($A1705+ROUND(LEFT(AA$1697,1)/24,5),'[1]ОАО "АТС"'!$A$30:$F$773,3,FALSE)+HLOOKUP($DL$1695,'[1]Сбытовая надбавка'!$F$5:$H$6,2,FALSE),2)+'[1]Иные услуги'!$C$6+HLOOKUP($DR$1694,'[1]Услуги по передаче'!$G$5:$J$7,3,FALSE))</f>
        <v>1575.71</v>
      </c>
      <c r="AB1705" s="73"/>
      <c r="AC1705" s="73"/>
      <c r="AD1705" s="73"/>
      <c r="AE1705" s="73"/>
      <c r="AF1705" s="74"/>
      <c r="AG1705" s="72">
        <f>IF($A1705="-","-",ROUND(VLOOKUP($A1705+ROUND(LEFT(AG$1697,1)/24,5),'[1]ОАО "АТС"'!$A$30:$F$773,3,FALSE)+HLOOKUP($DL$1695,'[1]Сбытовая надбавка'!$F$5:$H$6,2,FALSE),2)+'[1]Иные услуги'!$C$6+HLOOKUP($DR$1694,'[1]Услуги по передаче'!$G$5:$J$7,3,FALSE))</f>
        <v>1575.69</v>
      </c>
      <c r="AH1705" s="73"/>
      <c r="AI1705" s="73"/>
      <c r="AJ1705" s="73"/>
      <c r="AK1705" s="73"/>
      <c r="AL1705" s="74"/>
      <c r="AM1705" s="72">
        <f>IF($A1705="-","-",ROUND(VLOOKUP($A1705+ROUND(LEFT(AM$1697,1)/24,5),'[1]ОАО "АТС"'!$A$30:$F$773,3,FALSE)+HLOOKUP($DL$1695,'[1]Сбытовая надбавка'!$F$5:$H$6,2,FALSE),2)+'[1]Иные услуги'!$C$6+HLOOKUP($DR$1694,'[1]Услуги по передаче'!$G$5:$J$7,3,FALSE))</f>
        <v>1575.3899999999999</v>
      </c>
      <c r="AN1705" s="73"/>
      <c r="AO1705" s="73"/>
      <c r="AP1705" s="73"/>
      <c r="AQ1705" s="73"/>
      <c r="AR1705" s="74"/>
      <c r="AS1705" s="72">
        <f>IF($A1705="-","-",ROUND(VLOOKUP($A1705+ROUND(LEFT(AS$1697,1)/24,5),'[1]ОАО "АТС"'!$A$30:$F$773,3,FALSE)+HLOOKUP($DL$1695,'[1]Сбытовая надбавка'!$F$5:$H$6,2,FALSE),2)+'[1]Иные услуги'!$C$6+HLOOKUP($DR$1694,'[1]Услуги по передаче'!$G$5:$J$7,3,FALSE))</f>
        <v>1574.6</v>
      </c>
      <c r="AT1705" s="73"/>
      <c r="AU1705" s="73"/>
      <c r="AV1705" s="73"/>
      <c r="AW1705" s="73"/>
      <c r="AX1705" s="74"/>
      <c r="AY1705" s="72">
        <f>IF($A1705="-","-",ROUND(VLOOKUP($A1705+ROUND(LEFT(AY$1697,1)/24,5),'[1]ОАО "АТС"'!$A$30:$F$773,3,FALSE)+HLOOKUP($DL$1695,'[1]Сбытовая надбавка'!$F$5:$H$6,2,FALSE),2)+'[1]Иные услуги'!$C$6+HLOOKUP($DR$1694,'[1]Услуги по передаче'!$G$5:$J$7,3,FALSE))</f>
        <v>1584.2399999999998</v>
      </c>
      <c r="AZ1705" s="73"/>
      <c r="BA1705" s="73"/>
      <c r="BB1705" s="73"/>
      <c r="BC1705" s="73"/>
      <c r="BD1705" s="74"/>
      <c r="BE1705" s="72">
        <f>IF($A1705="-","-",ROUND(VLOOKUP($A1705+ROUND(LEFT(BE$1697,1)/24,5),'[1]ОАО "АТС"'!$A$30:$F$773,3,FALSE)+HLOOKUP($DL$1695,'[1]Сбытовая надбавка'!$F$5:$H$6,2,FALSE),2)+'[1]Иные услуги'!$C$6+HLOOKUP($DR$1694,'[1]Услуги по передаче'!$G$5:$J$7,3,FALSE))</f>
        <v>1574.5099999999998</v>
      </c>
      <c r="BF1705" s="73"/>
      <c r="BG1705" s="73"/>
      <c r="BH1705" s="73"/>
      <c r="BI1705" s="73"/>
      <c r="BJ1705" s="74"/>
      <c r="BK1705" s="72">
        <f>IF($A1705="-","-",ROUND(VLOOKUP($A1705+ROUND(LEFT(BK$1697,1)/24,5),'[1]ОАО "АТС"'!$A$30:$F$773,3,FALSE)+HLOOKUP($DL$1695,'[1]Сбытовая надбавка'!$F$5:$H$6,2,FALSE),2)+'[1]Иные услуги'!$C$6+HLOOKUP($DR$1694,'[1]Услуги по передаче'!$G$5:$J$7,3,FALSE))</f>
        <v>1576.3600000000001</v>
      </c>
      <c r="BL1705" s="73"/>
      <c r="BM1705" s="73"/>
      <c r="BN1705" s="73"/>
      <c r="BO1705" s="73"/>
      <c r="BP1705" s="74"/>
      <c r="BQ1705" s="72">
        <f>IF($A1705="-","-",ROUND(VLOOKUP($A1705+ROUND(LEFT(BQ$1697,2)/24,5),'[1]ОАО "АТС"'!$A$30:$F$773,3,FALSE)+HLOOKUP($DL$1695,'[1]Сбытовая надбавка'!$F$5:$H$6,2,FALSE),2)+'[1]Иные услуги'!$C$6+HLOOKUP($DR$1694,'[1]Услуги по передаче'!$G$5:$J$7,3,FALSE))</f>
        <v>1597.38</v>
      </c>
      <c r="BR1705" s="73"/>
      <c r="BS1705" s="73"/>
      <c r="BT1705" s="73"/>
      <c r="BU1705" s="73"/>
      <c r="BV1705" s="74"/>
      <c r="BW1705" s="72">
        <f>IF($A1705="-","-",ROUND(VLOOKUP($A1705+ROUND(LEFT(BW$1697,2)/24,5),'[1]ОАО "АТС"'!$A$30:$F$773,3,FALSE)+HLOOKUP($DL$1695,'[1]Сбытовая надбавка'!$F$5:$H$6,2,FALSE),2)+'[1]Иные услуги'!$C$6+HLOOKUP($DR$1694,'[1]Услуги по передаче'!$G$5:$J$7,3,FALSE))</f>
        <v>1603.52</v>
      </c>
      <c r="BX1705" s="73"/>
      <c r="BY1705" s="73"/>
      <c r="BZ1705" s="73"/>
      <c r="CA1705" s="73"/>
      <c r="CB1705" s="74"/>
      <c r="CC1705" s="72">
        <f>IF($A1705="-","-",ROUND(VLOOKUP($A1705+ROUND(LEFT(CC$1697,2)/24,5),'[1]ОАО "АТС"'!$A$30:$F$773,3,FALSE)+HLOOKUP($DL$1695,'[1]Сбытовая надбавка'!$F$5:$H$6,2,FALSE),2)+'[1]Иные услуги'!$C$6+HLOOKUP($DR$1694,'[1]Услуги по передаче'!$G$5:$J$7,3,FALSE))</f>
        <v>1576.6100000000001</v>
      </c>
      <c r="CD1705" s="73"/>
      <c r="CE1705" s="73"/>
      <c r="CF1705" s="73"/>
      <c r="CG1705" s="73"/>
      <c r="CH1705" s="74"/>
      <c r="CI1705" s="72">
        <f>IF($A1705="-","-",ROUND(VLOOKUP($A1705+ROUND(LEFT(CI$1697,2)/24,5),'[1]ОАО "АТС"'!$A$30:$F$773,3,FALSE)+HLOOKUP($DL$1695,'[1]Сбытовая надбавка'!$F$5:$H$6,2,FALSE),2)+'[1]Иные услуги'!$C$6+HLOOKUP($DR$1694,'[1]Услуги по передаче'!$G$5:$J$7,3,FALSE))</f>
        <v>1576.96</v>
      </c>
      <c r="CJ1705" s="73"/>
      <c r="CK1705" s="73"/>
      <c r="CL1705" s="73"/>
      <c r="CM1705" s="73"/>
      <c r="CN1705" s="74"/>
      <c r="CO1705" s="72">
        <f>IF($A1705="-","-",ROUND(VLOOKUP($A1705+ROUND(LEFT(CO$1697,2)/24,5),'[1]ОАО "АТС"'!$A$30:$F$773,3,FALSE)+HLOOKUP($DL$1695,'[1]Сбытовая надбавка'!$F$5:$H$6,2,FALSE),2)+'[1]Иные услуги'!$C$6+HLOOKUP($DR$1694,'[1]Услуги по передаче'!$G$5:$J$7,3,FALSE))</f>
        <v>1576.88</v>
      </c>
      <c r="CP1705" s="73"/>
      <c r="CQ1705" s="73"/>
      <c r="CR1705" s="73"/>
      <c r="CS1705" s="73"/>
      <c r="CT1705" s="74"/>
      <c r="CU1705" s="72">
        <f>IF($A1705="-","-",ROUND(VLOOKUP($A1705+ROUND(LEFT(CU$1697,2)/24,5),'[1]ОАО "АТС"'!$A$30:$F$773,3,FALSE)+HLOOKUP($DL$1695,'[1]Сбытовая надбавка'!$F$5:$H$6,2,FALSE),2)+'[1]Иные услуги'!$C$6+HLOOKUP($DR$1694,'[1]Услуги по передаче'!$G$5:$J$7,3,FALSE))</f>
        <v>1593.44</v>
      </c>
      <c r="CV1705" s="73"/>
      <c r="CW1705" s="73"/>
      <c r="CX1705" s="73"/>
      <c r="CY1705" s="73"/>
      <c r="CZ1705" s="74"/>
      <c r="DA1705" s="72">
        <f>IF($A1705="-","-",ROUND(VLOOKUP($A1705+ROUND(LEFT(DA$1697,2)/24,5),'[1]ОАО "АТС"'!$A$30:$F$773,3,FALSE)+HLOOKUP($DL$1695,'[1]Сбытовая надбавка'!$F$5:$H$6,2,FALSE),2)+'[1]Иные услуги'!$C$6+HLOOKUP($DR$1694,'[1]Услуги по передаче'!$G$5:$J$7,3,FALSE))</f>
        <v>1601.3899999999999</v>
      </c>
      <c r="DB1705" s="73"/>
      <c r="DC1705" s="73"/>
      <c r="DD1705" s="73"/>
      <c r="DE1705" s="73"/>
      <c r="DF1705" s="74"/>
      <c r="DG1705" s="72">
        <f>IF($A1705="-","-",ROUND(VLOOKUP($A1705+ROUND(LEFT(DG$1697,2)/24,5),'[1]ОАО "АТС"'!$A$30:$F$773,3,FALSE)+HLOOKUP($DL$1695,'[1]Сбытовая надбавка'!$F$5:$H$6,2,FALSE),2)+'[1]Иные услуги'!$C$6+HLOOKUP($DR$1694,'[1]Услуги по передаче'!$G$5:$J$7,3,FALSE))</f>
        <v>1607.9699999999998</v>
      </c>
      <c r="DH1705" s="73"/>
      <c r="DI1705" s="73"/>
      <c r="DJ1705" s="73"/>
      <c r="DK1705" s="73"/>
      <c r="DL1705" s="74"/>
      <c r="DM1705" s="72">
        <f>IF($A1705="-","-",ROUND(VLOOKUP($A1705+ROUND(LEFT(DM$1697,2)/24,5),'[1]ОАО "АТС"'!$A$30:$F$773,3,FALSE)+HLOOKUP($DL$1695,'[1]Сбытовая надбавка'!$F$5:$H$6,2,FALSE),2)+'[1]Иные услуги'!$C$6+HLOOKUP($DR$1694,'[1]Услуги по передаче'!$G$5:$J$7,3,FALSE))</f>
        <v>1686.1100000000001</v>
      </c>
      <c r="DN1705" s="73"/>
      <c r="DO1705" s="73"/>
      <c r="DP1705" s="73"/>
      <c r="DQ1705" s="73"/>
      <c r="DR1705" s="74"/>
      <c r="DS1705" s="72">
        <f>IF($A1705="-","-",ROUND(VLOOKUP($A1705+ROUND(LEFT(DS$1697,2)/24,5),'[1]ОАО "АТС"'!$A$30:$F$773,3,FALSE)+HLOOKUP($DL$1695,'[1]Сбытовая надбавка'!$F$5:$H$6,2,FALSE),2)+'[1]Иные услуги'!$C$6+HLOOKUP($DR$1694,'[1]Услуги по передаче'!$G$5:$J$7,3,FALSE))</f>
        <v>1714.12</v>
      </c>
      <c r="DT1705" s="73"/>
      <c r="DU1705" s="73"/>
      <c r="DV1705" s="73"/>
      <c r="DW1705" s="73"/>
      <c r="DX1705" s="74"/>
      <c r="DY1705" s="72">
        <f>IF($A1705="-","-",ROUND(VLOOKUP($A1705+ROUND(LEFT(DY$1697,2)/24,5),'[1]ОАО "АТС"'!$A$30:$F$773,3,FALSE)+HLOOKUP($DL$1695,'[1]Сбытовая надбавка'!$F$5:$H$6,2,FALSE),2)+'[1]Иные услуги'!$C$6+HLOOKUP($DR$1694,'[1]Услуги по передаче'!$G$5:$J$7,3,FALSE))</f>
        <v>1603.9499999999998</v>
      </c>
      <c r="DZ1705" s="73"/>
      <c r="EA1705" s="73"/>
      <c r="EB1705" s="73"/>
      <c r="EC1705" s="73"/>
      <c r="ED1705" s="74"/>
      <c r="EE1705" s="72">
        <f>IF($A1705="-","-",ROUND(VLOOKUP($A1705+ROUND(LEFT(EE$1697,2)/24,5),'[1]ОАО "АТС"'!$A$30:$F$773,3,FALSE)+HLOOKUP($DL$1695,'[1]Сбытовая надбавка'!$F$5:$H$6,2,FALSE),2)+'[1]Иные услуги'!$C$6+HLOOKUP($DR$1694,'[1]Услуги по передаче'!$G$5:$J$7,3,FALSE))</f>
        <v>1572.46</v>
      </c>
      <c r="EF1705" s="73"/>
      <c r="EG1705" s="73"/>
      <c r="EH1705" s="73"/>
      <c r="EI1705" s="73"/>
      <c r="EJ1705" s="74"/>
      <c r="EK1705" s="72">
        <f>IF($A1705="-","-",ROUND(VLOOKUP($A1705+ROUND(LEFT(EK$1697,2)/24,5),'[1]ОАО "АТС"'!$A$30:$F$773,3,FALSE)+HLOOKUP($DL$1695,'[1]Сбытовая надбавка'!$F$5:$H$6,2,FALSE),2)+'[1]Иные услуги'!$C$6+HLOOKUP($DR$1694,'[1]Услуги по передаче'!$G$5:$J$7,3,FALSE))</f>
        <v>1756.33</v>
      </c>
      <c r="EL1705" s="73"/>
      <c r="EM1705" s="73"/>
      <c r="EN1705" s="73"/>
      <c r="EO1705" s="73"/>
      <c r="EP1705" s="74"/>
      <c r="EQ1705" s="72">
        <f>IF($A1705="-","-",ROUND(VLOOKUP($A1705+ROUND(LEFT(EQ$1697,2)/24,5),'[1]ОАО "АТС"'!$A$30:$F$773,3,FALSE)+HLOOKUP($DL$1695,'[1]Сбытовая надбавка'!$F$5:$H$6,2,FALSE),2)+'[1]Иные услуги'!$C$6+HLOOKUP($DR$1694,'[1]Услуги по передаче'!$G$5:$J$7,3,FALSE))</f>
        <v>1646.98</v>
      </c>
      <c r="ER1705" s="73"/>
      <c r="ES1705" s="73"/>
      <c r="ET1705" s="73"/>
      <c r="EU1705" s="73"/>
      <c r="EV1705" s="74"/>
    </row>
    <row r="1706" spans="1:152" s="38" customFormat="1" ht="15.75" customHeight="1" x14ac:dyDescent="0.2">
      <c r="A1706" s="69">
        <f>$A$123</f>
        <v>44994</v>
      </c>
      <c r="B1706" s="70"/>
      <c r="C1706" s="70"/>
      <c r="D1706" s="70"/>
      <c r="E1706" s="70"/>
      <c r="F1706" s="70"/>
      <c r="G1706" s="70"/>
      <c r="H1706" s="71"/>
      <c r="I1706" s="72">
        <f>IF($A1706="-","-",ROUND(VLOOKUP($A1706+ROUND(LEFT(I$1697,1)/24,5),'[1]ОАО "АТС"'!$A$30:$F$773,3,FALSE)+HLOOKUP($DL$1695,'[1]Сбытовая надбавка'!$F$5:$H$6,2,FALSE),2)+'[1]Иные услуги'!$C$6+HLOOKUP($DR$1694,'[1]Услуги по передаче'!$G$5:$J$7,3,FALSE))</f>
        <v>1579.5499999999997</v>
      </c>
      <c r="J1706" s="73"/>
      <c r="K1706" s="73"/>
      <c r="L1706" s="73"/>
      <c r="M1706" s="73"/>
      <c r="N1706" s="74"/>
      <c r="O1706" s="72">
        <f>IF($A1706="-","-",ROUND(VLOOKUP($A1706+ROUND(LEFT(O$1697,1)/24,5),'[1]ОАО "АТС"'!$A$30:$F$773,3,FALSE)+HLOOKUP($DL$1695,'[1]Сбытовая надбавка'!$F$5:$H$6,2,FALSE),2)+'[1]Иные услуги'!$C$6+HLOOKUP($DR$1694,'[1]Услуги по передаче'!$G$5:$J$7,3,FALSE))</f>
        <v>1575.12</v>
      </c>
      <c r="P1706" s="73"/>
      <c r="Q1706" s="73"/>
      <c r="R1706" s="73"/>
      <c r="S1706" s="73"/>
      <c r="T1706" s="74"/>
      <c r="U1706" s="72">
        <f>IF($A1706="-","-",ROUND(VLOOKUP($A1706+ROUND(LEFT(U$1697,1)/24,5),'[1]ОАО "АТС"'!$A$30:$F$773,3,FALSE)+HLOOKUP($DL$1695,'[1]Сбытовая надбавка'!$F$5:$H$6,2,FALSE),2)+'[1]Иные услуги'!$C$6+HLOOKUP($DR$1694,'[1]Услуги по передаче'!$G$5:$J$7,3,FALSE))</f>
        <v>1575.7599999999998</v>
      </c>
      <c r="V1706" s="73"/>
      <c r="W1706" s="73"/>
      <c r="X1706" s="73"/>
      <c r="Y1706" s="73"/>
      <c r="Z1706" s="74"/>
      <c r="AA1706" s="72">
        <f>IF($A1706="-","-",ROUND(VLOOKUP($A1706+ROUND(LEFT(AA$1697,1)/24,5),'[1]ОАО "АТС"'!$A$30:$F$773,3,FALSE)+HLOOKUP($DL$1695,'[1]Сбытовая надбавка'!$F$5:$H$6,2,FALSE),2)+'[1]Иные услуги'!$C$6+HLOOKUP($DR$1694,'[1]Услуги по передаче'!$G$5:$J$7,3,FALSE))</f>
        <v>1575.67</v>
      </c>
      <c r="AB1706" s="73"/>
      <c r="AC1706" s="73"/>
      <c r="AD1706" s="73"/>
      <c r="AE1706" s="73"/>
      <c r="AF1706" s="74"/>
      <c r="AG1706" s="72">
        <f>IF($A1706="-","-",ROUND(VLOOKUP($A1706+ROUND(LEFT(AG$1697,1)/24,5),'[1]ОАО "АТС"'!$A$30:$F$773,3,FALSE)+HLOOKUP($DL$1695,'[1]Сбытовая надбавка'!$F$5:$H$6,2,FALSE),2)+'[1]Иные услуги'!$C$6+HLOOKUP($DR$1694,'[1]Услуги по передаче'!$G$5:$J$7,3,FALSE))</f>
        <v>1575.6</v>
      </c>
      <c r="AH1706" s="73"/>
      <c r="AI1706" s="73"/>
      <c r="AJ1706" s="73"/>
      <c r="AK1706" s="73"/>
      <c r="AL1706" s="74"/>
      <c r="AM1706" s="72">
        <f>IF($A1706="-","-",ROUND(VLOOKUP($A1706+ROUND(LEFT(AM$1697,1)/24,5),'[1]ОАО "АТС"'!$A$30:$F$773,3,FALSE)+HLOOKUP($DL$1695,'[1]Сбытовая надбавка'!$F$5:$H$6,2,FALSE),2)+'[1]Иные услуги'!$C$6+HLOOKUP($DR$1694,'[1]Услуги по передаче'!$G$5:$J$7,3,FALSE))</f>
        <v>1575.44</v>
      </c>
      <c r="AN1706" s="73"/>
      <c r="AO1706" s="73"/>
      <c r="AP1706" s="73"/>
      <c r="AQ1706" s="73"/>
      <c r="AR1706" s="74"/>
      <c r="AS1706" s="72">
        <f>IF($A1706="-","-",ROUND(VLOOKUP($A1706+ROUND(LEFT(AS$1697,1)/24,5),'[1]ОАО "АТС"'!$A$30:$F$773,3,FALSE)+HLOOKUP($DL$1695,'[1]Сбытовая надбавка'!$F$5:$H$6,2,FALSE),2)+'[1]Иные услуги'!$C$6+HLOOKUP($DR$1694,'[1]Услуги по передаче'!$G$5:$J$7,3,FALSE))</f>
        <v>1593.7999999999997</v>
      </c>
      <c r="AT1706" s="73"/>
      <c r="AU1706" s="73"/>
      <c r="AV1706" s="73"/>
      <c r="AW1706" s="73"/>
      <c r="AX1706" s="74"/>
      <c r="AY1706" s="72">
        <f>IF($A1706="-","-",ROUND(VLOOKUP($A1706+ROUND(LEFT(AY$1697,1)/24,5),'[1]ОАО "АТС"'!$A$30:$F$773,3,FALSE)+HLOOKUP($DL$1695,'[1]Сбытовая надбавка'!$F$5:$H$6,2,FALSE),2)+'[1]Иные услуги'!$C$6+HLOOKUP($DR$1694,'[1]Услуги по передаче'!$G$5:$J$7,3,FALSE))</f>
        <v>1654.0099999999998</v>
      </c>
      <c r="AZ1706" s="73"/>
      <c r="BA1706" s="73"/>
      <c r="BB1706" s="73"/>
      <c r="BC1706" s="73"/>
      <c r="BD1706" s="74"/>
      <c r="BE1706" s="72">
        <f>IF($A1706="-","-",ROUND(VLOOKUP($A1706+ROUND(LEFT(BE$1697,1)/24,5),'[1]ОАО "АТС"'!$A$30:$F$773,3,FALSE)+HLOOKUP($DL$1695,'[1]Сбытовая надбавка'!$F$5:$H$6,2,FALSE),2)+'[1]Иные услуги'!$C$6+HLOOKUP($DR$1694,'[1]Услуги по передаче'!$G$5:$J$7,3,FALSE))</f>
        <v>1575.4699999999998</v>
      </c>
      <c r="BF1706" s="73"/>
      <c r="BG1706" s="73"/>
      <c r="BH1706" s="73"/>
      <c r="BI1706" s="73"/>
      <c r="BJ1706" s="74"/>
      <c r="BK1706" s="72">
        <f>IF($A1706="-","-",ROUND(VLOOKUP($A1706+ROUND(LEFT(BK$1697,1)/24,5),'[1]ОАО "АТС"'!$A$30:$F$773,3,FALSE)+HLOOKUP($DL$1695,'[1]Сбытовая надбавка'!$F$5:$H$6,2,FALSE),2)+'[1]Иные услуги'!$C$6+HLOOKUP($DR$1694,'[1]Услуги по передаче'!$G$5:$J$7,3,FALSE))</f>
        <v>1612.8899999999999</v>
      </c>
      <c r="BL1706" s="73"/>
      <c r="BM1706" s="73"/>
      <c r="BN1706" s="73"/>
      <c r="BO1706" s="73"/>
      <c r="BP1706" s="74"/>
      <c r="BQ1706" s="72">
        <f>IF($A1706="-","-",ROUND(VLOOKUP($A1706+ROUND(LEFT(BQ$1697,2)/24,5),'[1]ОАО "АТС"'!$A$30:$F$773,3,FALSE)+HLOOKUP($DL$1695,'[1]Сбытовая надбавка'!$F$5:$H$6,2,FALSE),2)+'[1]Иные услуги'!$C$6+HLOOKUP($DR$1694,'[1]Услуги по передаче'!$G$5:$J$7,3,FALSE))</f>
        <v>1641.2599999999998</v>
      </c>
      <c r="BR1706" s="73"/>
      <c r="BS1706" s="73"/>
      <c r="BT1706" s="73"/>
      <c r="BU1706" s="73"/>
      <c r="BV1706" s="74"/>
      <c r="BW1706" s="72">
        <f>IF($A1706="-","-",ROUND(VLOOKUP($A1706+ROUND(LEFT(BW$1697,2)/24,5),'[1]ОАО "АТС"'!$A$30:$F$773,3,FALSE)+HLOOKUP($DL$1695,'[1]Сбытовая надбавка'!$F$5:$H$6,2,FALSE),2)+'[1]Иные услуги'!$C$6+HLOOKUP($DR$1694,'[1]Услуги по передаче'!$G$5:$J$7,3,FALSE))</f>
        <v>1634.4899999999998</v>
      </c>
      <c r="BX1706" s="73"/>
      <c r="BY1706" s="73"/>
      <c r="BZ1706" s="73"/>
      <c r="CA1706" s="73"/>
      <c r="CB1706" s="74"/>
      <c r="CC1706" s="72">
        <f>IF($A1706="-","-",ROUND(VLOOKUP($A1706+ROUND(LEFT(CC$1697,2)/24,5),'[1]ОАО "АТС"'!$A$30:$F$773,3,FALSE)+HLOOKUP($DL$1695,'[1]Сбытовая надбавка'!$F$5:$H$6,2,FALSE),2)+'[1]Иные услуги'!$C$6+HLOOKUP($DR$1694,'[1]Услуги по передаче'!$G$5:$J$7,3,FALSE))</f>
        <v>1591.1100000000001</v>
      </c>
      <c r="CD1706" s="73"/>
      <c r="CE1706" s="73"/>
      <c r="CF1706" s="73"/>
      <c r="CG1706" s="73"/>
      <c r="CH1706" s="74"/>
      <c r="CI1706" s="72">
        <f>IF($A1706="-","-",ROUND(VLOOKUP($A1706+ROUND(LEFT(CI$1697,2)/24,5),'[1]ОАО "АТС"'!$A$30:$F$773,3,FALSE)+HLOOKUP($DL$1695,'[1]Сбытовая надбавка'!$F$5:$H$6,2,FALSE),2)+'[1]Иные услуги'!$C$6+HLOOKUP($DR$1694,'[1]Услуги по передаче'!$G$5:$J$7,3,FALSE))</f>
        <v>1583.4</v>
      </c>
      <c r="CJ1706" s="73"/>
      <c r="CK1706" s="73"/>
      <c r="CL1706" s="73"/>
      <c r="CM1706" s="73"/>
      <c r="CN1706" s="74"/>
      <c r="CO1706" s="72">
        <f>IF($A1706="-","-",ROUND(VLOOKUP($A1706+ROUND(LEFT(CO$1697,2)/24,5),'[1]ОАО "АТС"'!$A$30:$F$773,3,FALSE)+HLOOKUP($DL$1695,'[1]Сбытовая надбавка'!$F$5:$H$6,2,FALSE),2)+'[1]Иные услуги'!$C$6+HLOOKUP($DR$1694,'[1]Услуги по передаче'!$G$5:$J$7,3,FALSE))</f>
        <v>1591.5900000000001</v>
      </c>
      <c r="CP1706" s="73"/>
      <c r="CQ1706" s="73"/>
      <c r="CR1706" s="73"/>
      <c r="CS1706" s="73"/>
      <c r="CT1706" s="74"/>
      <c r="CU1706" s="72">
        <f>IF($A1706="-","-",ROUND(VLOOKUP($A1706+ROUND(LEFT(CU$1697,2)/24,5),'[1]ОАО "АТС"'!$A$30:$F$773,3,FALSE)+HLOOKUP($DL$1695,'[1]Сбытовая надбавка'!$F$5:$H$6,2,FALSE),2)+'[1]Иные услуги'!$C$6+HLOOKUP($DR$1694,'[1]Услуги по передаче'!$G$5:$J$7,3,FALSE))</f>
        <v>1583.5099999999998</v>
      </c>
      <c r="CV1706" s="73"/>
      <c r="CW1706" s="73"/>
      <c r="CX1706" s="73"/>
      <c r="CY1706" s="73"/>
      <c r="CZ1706" s="74"/>
      <c r="DA1706" s="72">
        <f>IF($A1706="-","-",ROUND(VLOOKUP($A1706+ROUND(LEFT(DA$1697,2)/24,5),'[1]ОАО "АТС"'!$A$30:$F$773,3,FALSE)+HLOOKUP($DL$1695,'[1]Сбытовая надбавка'!$F$5:$H$6,2,FALSE),2)+'[1]Иные услуги'!$C$6+HLOOKUP($DR$1694,'[1]Услуги по передаче'!$G$5:$J$7,3,FALSE))</f>
        <v>1575.96</v>
      </c>
      <c r="DB1706" s="73"/>
      <c r="DC1706" s="73"/>
      <c r="DD1706" s="73"/>
      <c r="DE1706" s="73"/>
      <c r="DF1706" s="74"/>
      <c r="DG1706" s="72">
        <f>IF($A1706="-","-",ROUND(VLOOKUP($A1706+ROUND(LEFT(DG$1697,2)/24,5),'[1]ОАО "АТС"'!$A$30:$F$773,3,FALSE)+HLOOKUP($DL$1695,'[1]Сбытовая надбавка'!$F$5:$H$6,2,FALSE),2)+'[1]Иные услуги'!$C$6+HLOOKUP($DR$1694,'[1]Услуги по передаче'!$G$5:$J$7,3,FALSE))</f>
        <v>1603.6999999999998</v>
      </c>
      <c r="DH1706" s="73"/>
      <c r="DI1706" s="73"/>
      <c r="DJ1706" s="73"/>
      <c r="DK1706" s="73"/>
      <c r="DL1706" s="74"/>
      <c r="DM1706" s="72">
        <f>IF($A1706="-","-",ROUND(VLOOKUP($A1706+ROUND(LEFT(DM$1697,2)/24,5),'[1]ОАО "АТС"'!$A$30:$F$773,3,FALSE)+HLOOKUP($DL$1695,'[1]Сбытовая надбавка'!$F$5:$H$6,2,FALSE),2)+'[1]Иные услуги'!$C$6+HLOOKUP($DR$1694,'[1]Услуги по передаче'!$G$5:$J$7,3,FALSE))</f>
        <v>1657.2199999999998</v>
      </c>
      <c r="DN1706" s="73"/>
      <c r="DO1706" s="73"/>
      <c r="DP1706" s="73"/>
      <c r="DQ1706" s="73"/>
      <c r="DR1706" s="74"/>
      <c r="DS1706" s="72">
        <f>IF($A1706="-","-",ROUND(VLOOKUP($A1706+ROUND(LEFT(DS$1697,2)/24,5),'[1]ОАО "АТС"'!$A$30:$F$773,3,FALSE)+HLOOKUP($DL$1695,'[1]Сбытовая надбавка'!$F$5:$H$6,2,FALSE),2)+'[1]Иные услуги'!$C$6+HLOOKUP($DR$1694,'[1]Услуги по передаче'!$G$5:$J$7,3,FALSE))</f>
        <v>1657.0299999999997</v>
      </c>
      <c r="DT1706" s="73"/>
      <c r="DU1706" s="73"/>
      <c r="DV1706" s="73"/>
      <c r="DW1706" s="73"/>
      <c r="DX1706" s="74"/>
      <c r="DY1706" s="72">
        <f>IF($A1706="-","-",ROUND(VLOOKUP($A1706+ROUND(LEFT(DY$1697,2)/24,5),'[1]ОАО "АТС"'!$A$30:$F$773,3,FALSE)+HLOOKUP($DL$1695,'[1]Сбытовая надбавка'!$F$5:$H$6,2,FALSE),2)+'[1]Иные услуги'!$C$6+HLOOKUP($DR$1694,'[1]Услуги по передаче'!$G$5:$J$7,3,FALSE))</f>
        <v>1606.71</v>
      </c>
      <c r="DZ1706" s="73"/>
      <c r="EA1706" s="73"/>
      <c r="EB1706" s="73"/>
      <c r="EC1706" s="73"/>
      <c r="ED1706" s="74"/>
      <c r="EE1706" s="72">
        <f>IF($A1706="-","-",ROUND(VLOOKUP($A1706+ROUND(LEFT(EE$1697,2)/24,5),'[1]ОАО "АТС"'!$A$30:$F$773,3,FALSE)+HLOOKUP($DL$1695,'[1]Сбытовая надбавка'!$F$5:$H$6,2,FALSE),2)+'[1]Иные услуги'!$C$6+HLOOKUP($DR$1694,'[1]Услуги по передаче'!$G$5:$J$7,3,FALSE))</f>
        <v>1572.94</v>
      </c>
      <c r="EF1706" s="73"/>
      <c r="EG1706" s="73"/>
      <c r="EH1706" s="73"/>
      <c r="EI1706" s="73"/>
      <c r="EJ1706" s="74"/>
      <c r="EK1706" s="72">
        <f>IF($A1706="-","-",ROUND(VLOOKUP($A1706+ROUND(LEFT(EK$1697,2)/24,5),'[1]ОАО "АТС"'!$A$30:$F$773,3,FALSE)+HLOOKUP($DL$1695,'[1]Сбытовая надбавка'!$F$5:$H$6,2,FALSE),2)+'[1]Иные услуги'!$C$6+HLOOKUP($DR$1694,'[1]Услуги по передаче'!$G$5:$J$7,3,FALSE))</f>
        <v>1774.67</v>
      </c>
      <c r="EL1706" s="73"/>
      <c r="EM1706" s="73"/>
      <c r="EN1706" s="73"/>
      <c r="EO1706" s="73"/>
      <c r="EP1706" s="74"/>
      <c r="EQ1706" s="72">
        <f>IF($A1706="-","-",ROUND(VLOOKUP($A1706+ROUND(LEFT(EQ$1697,2)/24,5),'[1]ОАО "АТС"'!$A$30:$F$773,3,FALSE)+HLOOKUP($DL$1695,'[1]Сбытовая надбавка'!$F$5:$H$6,2,FALSE),2)+'[1]Иные услуги'!$C$6+HLOOKUP($DR$1694,'[1]Услуги по передаче'!$G$5:$J$7,3,FALSE))</f>
        <v>1645.1999999999998</v>
      </c>
      <c r="ER1706" s="73"/>
      <c r="ES1706" s="73"/>
      <c r="ET1706" s="73"/>
      <c r="EU1706" s="73"/>
      <c r="EV1706" s="74"/>
    </row>
    <row r="1707" spans="1:152" s="38" customFormat="1" ht="15.75" customHeight="1" x14ac:dyDescent="0.2">
      <c r="A1707" s="69">
        <f>$A$124</f>
        <v>44995</v>
      </c>
      <c r="B1707" s="70"/>
      <c r="C1707" s="70"/>
      <c r="D1707" s="70"/>
      <c r="E1707" s="70"/>
      <c r="F1707" s="70"/>
      <c r="G1707" s="70"/>
      <c r="H1707" s="71"/>
      <c r="I1707" s="72">
        <f>IF($A1707="-","-",ROUND(VLOOKUP($A1707+ROUND(LEFT(I$1697,1)/24,5),'[1]ОАО "АТС"'!$A$30:$F$773,3,FALSE)+HLOOKUP($DL$1695,'[1]Сбытовая надбавка'!$F$5:$H$6,2,FALSE),2)+'[1]Иные услуги'!$C$6+HLOOKUP($DR$1694,'[1]Услуги по передаче'!$G$5:$J$7,3,FALSE))</f>
        <v>1575.0900000000001</v>
      </c>
      <c r="J1707" s="73"/>
      <c r="K1707" s="73"/>
      <c r="L1707" s="73"/>
      <c r="M1707" s="73"/>
      <c r="N1707" s="74"/>
      <c r="O1707" s="72">
        <f>IF($A1707="-","-",ROUND(VLOOKUP($A1707+ROUND(LEFT(O$1697,1)/24,5),'[1]ОАО "АТС"'!$A$30:$F$773,3,FALSE)+HLOOKUP($DL$1695,'[1]Сбытовая надбавка'!$F$5:$H$6,2,FALSE),2)+'[1]Иные услуги'!$C$6+HLOOKUP($DR$1694,'[1]Услуги по передаче'!$G$5:$J$7,3,FALSE))</f>
        <v>1575.12</v>
      </c>
      <c r="P1707" s="73"/>
      <c r="Q1707" s="73"/>
      <c r="R1707" s="73"/>
      <c r="S1707" s="73"/>
      <c r="T1707" s="74"/>
      <c r="U1707" s="72">
        <f>IF($A1707="-","-",ROUND(VLOOKUP($A1707+ROUND(LEFT(U$1697,1)/24,5),'[1]ОАО "АТС"'!$A$30:$F$773,3,FALSE)+HLOOKUP($DL$1695,'[1]Сбытовая надбавка'!$F$5:$H$6,2,FALSE),2)+'[1]Иные услуги'!$C$6+HLOOKUP($DR$1694,'[1]Услуги по передаче'!$G$5:$J$7,3,FALSE))</f>
        <v>1575.7199999999998</v>
      </c>
      <c r="V1707" s="73"/>
      <c r="W1707" s="73"/>
      <c r="X1707" s="73"/>
      <c r="Y1707" s="73"/>
      <c r="Z1707" s="74"/>
      <c r="AA1707" s="72">
        <f>IF($A1707="-","-",ROUND(VLOOKUP($A1707+ROUND(LEFT(AA$1697,1)/24,5),'[1]ОАО "АТС"'!$A$30:$F$773,3,FALSE)+HLOOKUP($DL$1695,'[1]Сбытовая надбавка'!$F$5:$H$6,2,FALSE),2)+'[1]Иные услуги'!$C$6+HLOOKUP($DR$1694,'[1]Услуги по передаче'!$G$5:$J$7,3,FALSE))</f>
        <v>1575.63</v>
      </c>
      <c r="AB1707" s="73"/>
      <c r="AC1707" s="73"/>
      <c r="AD1707" s="73"/>
      <c r="AE1707" s="73"/>
      <c r="AF1707" s="74"/>
      <c r="AG1707" s="72">
        <f>IF($A1707="-","-",ROUND(VLOOKUP($A1707+ROUND(LEFT(AG$1697,1)/24,5),'[1]ОАО "АТС"'!$A$30:$F$773,3,FALSE)+HLOOKUP($DL$1695,'[1]Сбытовая надбавка'!$F$5:$H$6,2,FALSE),2)+'[1]Иные услуги'!$C$6+HLOOKUP($DR$1694,'[1]Услуги по передаче'!$G$5:$J$7,3,FALSE))</f>
        <v>1575.56</v>
      </c>
      <c r="AH1707" s="73"/>
      <c r="AI1707" s="73"/>
      <c r="AJ1707" s="73"/>
      <c r="AK1707" s="73"/>
      <c r="AL1707" s="74"/>
      <c r="AM1707" s="72">
        <f>IF($A1707="-","-",ROUND(VLOOKUP($A1707+ROUND(LEFT(AM$1697,1)/24,5),'[1]ОАО "АТС"'!$A$30:$F$773,3,FALSE)+HLOOKUP($DL$1695,'[1]Сбытовая надбавка'!$F$5:$H$6,2,FALSE),2)+'[1]Иные услуги'!$C$6+HLOOKUP($DR$1694,'[1]Услуги по передаче'!$G$5:$J$7,3,FALSE))</f>
        <v>1575.1100000000001</v>
      </c>
      <c r="AN1707" s="73"/>
      <c r="AO1707" s="73"/>
      <c r="AP1707" s="73"/>
      <c r="AQ1707" s="73"/>
      <c r="AR1707" s="74"/>
      <c r="AS1707" s="72">
        <f>IF($A1707="-","-",ROUND(VLOOKUP($A1707+ROUND(LEFT(AS$1697,1)/24,5),'[1]ОАО "АТС"'!$A$30:$F$773,3,FALSE)+HLOOKUP($DL$1695,'[1]Сбытовая надбавка'!$F$5:$H$6,2,FALSE),2)+'[1]Иные услуги'!$C$6+HLOOKUP($DR$1694,'[1]Услуги по передаче'!$G$5:$J$7,3,FALSE))</f>
        <v>1578.2399999999998</v>
      </c>
      <c r="AT1707" s="73"/>
      <c r="AU1707" s="73"/>
      <c r="AV1707" s="73"/>
      <c r="AW1707" s="73"/>
      <c r="AX1707" s="74"/>
      <c r="AY1707" s="72">
        <f>IF($A1707="-","-",ROUND(VLOOKUP($A1707+ROUND(LEFT(AY$1697,1)/24,5),'[1]ОАО "АТС"'!$A$30:$F$773,3,FALSE)+HLOOKUP($DL$1695,'[1]Сбытовая надбавка'!$F$5:$H$6,2,FALSE),2)+'[1]Иные услуги'!$C$6+HLOOKUP($DR$1694,'[1]Услуги по передаче'!$G$5:$J$7,3,FALSE))</f>
        <v>1664.1999999999998</v>
      </c>
      <c r="AZ1707" s="73"/>
      <c r="BA1707" s="73"/>
      <c r="BB1707" s="73"/>
      <c r="BC1707" s="73"/>
      <c r="BD1707" s="74"/>
      <c r="BE1707" s="72">
        <f>IF($A1707="-","-",ROUND(VLOOKUP($A1707+ROUND(LEFT(BE$1697,1)/24,5),'[1]ОАО "АТС"'!$A$30:$F$773,3,FALSE)+HLOOKUP($DL$1695,'[1]Сбытовая надбавка'!$F$5:$H$6,2,FALSE),2)+'[1]Иные услуги'!$C$6+HLOOKUP($DR$1694,'[1]Услуги по передаче'!$G$5:$J$7,3,FALSE))</f>
        <v>1575.5900000000001</v>
      </c>
      <c r="BF1707" s="73"/>
      <c r="BG1707" s="73"/>
      <c r="BH1707" s="73"/>
      <c r="BI1707" s="73"/>
      <c r="BJ1707" s="74"/>
      <c r="BK1707" s="72">
        <f>IF($A1707="-","-",ROUND(VLOOKUP($A1707+ROUND(LEFT(BK$1697,1)/24,5),'[1]ОАО "АТС"'!$A$30:$F$773,3,FALSE)+HLOOKUP($DL$1695,'[1]Сбытовая надбавка'!$F$5:$H$6,2,FALSE),2)+'[1]Иные услуги'!$C$6+HLOOKUP($DR$1694,'[1]Услуги по передаче'!$G$5:$J$7,3,FALSE))</f>
        <v>1623.1</v>
      </c>
      <c r="BL1707" s="73"/>
      <c r="BM1707" s="73"/>
      <c r="BN1707" s="73"/>
      <c r="BO1707" s="73"/>
      <c r="BP1707" s="74"/>
      <c r="BQ1707" s="72">
        <f>IF($A1707="-","-",ROUND(VLOOKUP($A1707+ROUND(LEFT(BQ$1697,2)/24,5),'[1]ОАО "АТС"'!$A$30:$F$773,3,FALSE)+HLOOKUP($DL$1695,'[1]Сбытовая надбавка'!$F$5:$H$6,2,FALSE),2)+'[1]Иные услуги'!$C$6+HLOOKUP($DR$1694,'[1]Услуги по передаче'!$G$5:$J$7,3,FALSE))</f>
        <v>1652.4099999999999</v>
      </c>
      <c r="BR1707" s="73"/>
      <c r="BS1707" s="73"/>
      <c r="BT1707" s="73"/>
      <c r="BU1707" s="73"/>
      <c r="BV1707" s="74"/>
      <c r="BW1707" s="72">
        <f>IF($A1707="-","-",ROUND(VLOOKUP($A1707+ROUND(LEFT(BW$1697,2)/24,5),'[1]ОАО "АТС"'!$A$30:$F$773,3,FALSE)+HLOOKUP($DL$1695,'[1]Сбытовая надбавка'!$F$5:$H$6,2,FALSE),2)+'[1]Иные услуги'!$C$6+HLOOKUP($DR$1694,'[1]Услуги по передаче'!$G$5:$J$7,3,FALSE))</f>
        <v>1638.33</v>
      </c>
      <c r="BX1707" s="73"/>
      <c r="BY1707" s="73"/>
      <c r="BZ1707" s="73"/>
      <c r="CA1707" s="73"/>
      <c r="CB1707" s="74"/>
      <c r="CC1707" s="72">
        <f>IF($A1707="-","-",ROUND(VLOOKUP($A1707+ROUND(LEFT(CC$1697,2)/24,5),'[1]ОАО "АТС"'!$A$30:$F$773,3,FALSE)+HLOOKUP($DL$1695,'[1]Сбытовая надбавка'!$F$5:$H$6,2,FALSE),2)+'[1]Иные услуги'!$C$6+HLOOKUP($DR$1694,'[1]Услуги по передаче'!$G$5:$J$7,3,FALSE))</f>
        <v>1597.9699999999998</v>
      </c>
      <c r="CD1707" s="73"/>
      <c r="CE1707" s="73"/>
      <c r="CF1707" s="73"/>
      <c r="CG1707" s="73"/>
      <c r="CH1707" s="74"/>
      <c r="CI1707" s="72">
        <f>IF($A1707="-","-",ROUND(VLOOKUP($A1707+ROUND(LEFT(CI$1697,2)/24,5),'[1]ОАО "АТС"'!$A$30:$F$773,3,FALSE)+HLOOKUP($DL$1695,'[1]Сбытовая надбавка'!$F$5:$H$6,2,FALSE),2)+'[1]Иные услуги'!$C$6+HLOOKUP($DR$1694,'[1]Услуги по передаче'!$G$5:$J$7,3,FALSE))</f>
        <v>1591.1100000000001</v>
      </c>
      <c r="CJ1707" s="73"/>
      <c r="CK1707" s="73"/>
      <c r="CL1707" s="73"/>
      <c r="CM1707" s="73"/>
      <c r="CN1707" s="74"/>
      <c r="CO1707" s="72">
        <f>IF($A1707="-","-",ROUND(VLOOKUP($A1707+ROUND(LEFT(CO$1697,2)/24,5),'[1]ОАО "АТС"'!$A$30:$F$773,3,FALSE)+HLOOKUP($DL$1695,'[1]Сбытовая надбавка'!$F$5:$H$6,2,FALSE),2)+'[1]Иные услуги'!$C$6+HLOOKUP($DR$1694,'[1]Услуги по передаче'!$G$5:$J$7,3,FALSE))</f>
        <v>1598.2799999999997</v>
      </c>
      <c r="CP1707" s="73"/>
      <c r="CQ1707" s="73"/>
      <c r="CR1707" s="73"/>
      <c r="CS1707" s="73"/>
      <c r="CT1707" s="74"/>
      <c r="CU1707" s="72">
        <f>IF($A1707="-","-",ROUND(VLOOKUP($A1707+ROUND(LEFT(CU$1697,2)/24,5),'[1]ОАО "АТС"'!$A$30:$F$773,3,FALSE)+HLOOKUP($DL$1695,'[1]Сбытовая надбавка'!$F$5:$H$6,2,FALSE),2)+'[1]Иные услуги'!$C$6+HLOOKUP($DR$1694,'[1]Услуги по передаче'!$G$5:$J$7,3,FALSE))</f>
        <v>1591.0499999999997</v>
      </c>
      <c r="CV1707" s="73"/>
      <c r="CW1707" s="73"/>
      <c r="CX1707" s="73"/>
      <c r="CY1707" s="73"/>
      <c r="CZ1707" s="74"/>
      <c r="DA1707" s="72">
        <f>IF($A1707="-","-",ROUND(VLOOKUP($A1707+ROUND(LEFT(DA$1697,2)/24,5),'[1]ОАО "АТС"'!$A$30:$F$773,3,FALSE)+HLOOKUP($DL$1695,'[1]Сбытовая надбавка'!$F$5:$H$6,2,FALSE),2)+'[1]Иные услуги'!$C$6+HLOOKUP($DR$1694,'[1]Услуги по передаче'!$G$5:$J$7,3,FALSE))</f>
        <v>1576.15</v>
      </c>
      <c r="DB1707" s="73"/>
      <c r="DC1707" s="73"/>
      <c r="DD1707" s="73"/>
      <c r="DE1707" s="73"/>
      <c r="DF1707" s="74"/>
      <c r="DG1707" s="72">
        <f>IF($A1707="-","-",ROUND(VLOOKUP($A1707+ROUND(LEFT(DG$1697,2)/24,5),'[1]ОАО "АТС"'!$A$30:$F$773,3,FALSE)+HLOOKUP($DL$1695,'[1]Сбытовая надбавка'!$F$5:$H$6,2,FALSE),2)+'[1]Иные услуги'!$C$6+HLOOKUP($DR$1694,'[1]Услуги по передаче'!$G$5:$J$7,3,FALSE))</f>
        <v>1610.19</v>
      </c>
      <c r="DH1707" s="73"/>
      <c r="DI1707" s="73"/>
      <c r="DJ1707" s="73"/>
      <c r="DK1707" s="73"/>
      <c r="DL1707" s="74"/>
      <c r="DM1707" s="72">
        <f>IF($A1707="-","-",ROUND(VLOOKUP($A1707+ROUND(LEFT(DM$1697,2)/24,5),'[1]ОАО "АТС"'!$A$30:$F$773,3,FALSE)+HLOOKUP($DL$1695,'[1]Сбытовая надбавка'!$F$5:$H$6,2,FALSE),2)+'[1]Иные услуги'!$C$6+HLOOKUP($DR$1694,'[1]Услуги по передаче'!$G$5:$J$7,3,FALSE))</f>
        <v>1661.1999999999998</v>
      </c>
      <c r="DN1707" s="73"/>
      <c r="DO1707" s="73"/>
      <c r="DP1707" s="73"/>
      <c r="DQ1707" s="73"/>
      <c r="DR1707" s="74"/>
      <c r="DS1707" s="72">
        <f>IF($A1707="-","-",ROUND(VLOOKUP($A1707+ROUND(LEFT(DS$1697,2)/24,5),'[1]ОАО "АТС"'!$A$30:$F$773,3,FALSE)+HLOOKUP($DL$1695,'[1]Сбытовая надбавка'!$F$5:$H$6,2,FALSE),2)+'[1]Иные услуги'!$C$6+HLOOKUP($DR$1694,'[1]Услуги по передаче'!$G$5:$J$7,3,FALSE))</f>
        <v>1656.58</v>
      </c>
      <c r="DT1707" s="73"/>
      <c r="DU1707" s="73"/>
      <c r="DV1707" s="73"/>
      <c r="DW1707" s="73"/>
      <c r="DX1707" s="74"/>
      <c r="DY1707" s="72">
        <f>IF($A1707="-","-",ROUND(VLOOKUP($A1707+ROUND(LEFT(DY$1697,2)/24,5),'[1]ОАО "АТС"'!$A$30:$F$773,3,FALSE)+HLOOKUP($DL$1695,'[1]Сбытовая надбавка'!$F$5:$H$6,2,FALSE),2)+'[1]Иные услуги'!$C$6+HLOOKUP($DR$1694,'[1]Услуги по передаче'!$G$5:$J$7,3,FALSE))</f>
        <v>1612.3400000000001</v>
      </c>
      <c r="DZ1707" s="73"/>
      <c r="EA1707" s="73"/>
      <c r="EB1707" s="73"/>
      <c r="EC1707" s="73"/>
      <c r="ED1707" s="74"/>
      <c r="EE1707" s="72">
        <f>IF($A1707="-","-",ROUND(VLOOKUP($A1707+ROUND(LEFT(EE$1697,2)/24,5),'[1]ОАО "АТС"'!$A$30:$F$773,3,FALSE)+HLOOKUP($DL$1695,'[1]Сбытовая надбавка'!$F$5:$H$6,2,FALSE),2)+'[1]Иные услуги'!$C$6+HLOOKUP($DR$1694,'[1]Услуги по передаче'!$G$5:$J$7,3,FALSE))</f>
        <v>1573.87</v>
      </c>
      <c r="EF1707" s="73"/>
      <c r="EG1707" s="73"/>
      <c r="EH1707" s="73"/>
      <c r="EI1707" s="73"/>
      <c r="EJ1707" s="74"/>
      <c r="EK1707" s="72">
        <f>IF($A1707="-","-",ROUND(VLOOKUP($A1707+ROUND(LEFT(EK$1697,2)/24,5),'[1]ОАО "АТС"'!$A$30:$F$773,3,FALSE)+HLOOKUP($DL$1695,'[1]Сбытовая надбавка'!$F$5:$H$6,2,FALSE),2)+'[1]Иные услуги'!$C$6+HLOOKUP($DR$1694,'[1]Услуги по передаче'!$G$5:$J$7,3,FALSE))</f>
        <v>1752.73</v>
      </c>
      <c r="EL1707" s="73"/>
      <c r="EM1707" s="73"/>
      <c r="EN1707" s="73"/>
      <c r="EO1707" s="73"/>
      <c r="EP1707" s="74"/>
      <c r="EQ1707" s="72">
        <f>IF($A1707="-","-",ROUND(VLOOKUP($A1707+ROUND(LEFT(EQ$1697,2)/24,5),'[1]ОАО "АТС"'!$A$30:$F$773,3,FALSE)+HLOOKUP($DL$1695,'[1]Сбытовая надбавка'!$F$5:$H$6,2,FALSE),2)+'[1]Иные услуги'!$C$6+HLOOKUP($DR$1694,'[1]Услуги по передаче'!$G$5:$J$7,3,FALSE))</f>
        <v>1648.6</v>
      </c>
      <c r="ER1707" s="73"/>
      <c r="ES1707" s="73"/>
      <c r="ET1707" s="73"/>
      <c r="EU1707" s="73"/>
      <c r="EV1707" s="74"/>
    </row>
    <row r="1708" spans="1:152" s="38" customFormat="1" ht="15.75" customHeight="1" x14ac:dyDescent="0.2">
      <c r="A1708" s="69">
        <f>$A$125</f>
        <v>44996</v>
      </c>
      <c r="B1708" s="70"/>
      <c r="C1708" s="70"/>
      <c r="D1708" s="70"/>
      <c r="E1708" s="70"/>
      <c r="F1708" s="70"/>
      <c r="G1708" s="70"/>
      <c r="H1708" s="71"/>
      <c r="I1708" s="72">
        <f>IF($A1708="-","-",ROUND(VLOOKUP($A1708+ROUND(LEFT(I$1697,1)/24,5),'[1]ОАО "АТС"'!$A$30:$F$773,3,FALSE)+HLOOKUP($DL$1695,'[1]Сбытовая надбавка'!$F$5:$H$6,2,FALSE),2)+'[1]Иные услуги'!$C$6+HLOOKUP($DR$1694,'[1]Услуги по передаче'!$G$5:$J$7,3,FALSE))</f>
        <v>1575.23</v>
      </c>
      <c r="J1708" s="73"/>
      <c r="K1708" s="73"/>
      <c r="L1708" s="73"/>
      <c r="M1708" s="73"/>
      <c r="N1708" s="74"/>
      <c r="O1708" s="72">
        <f>IF($A1708="-","-",ROUND(VLOOKUP($A1708+ROUND(LEFT(O$1697,1)/24,5),'[1]ОАО "АТС"'!$A$30:$F$773,3,FALSE)+HLOOKUP($DL$1695,'[1]Сбытовая надбавка'!$F$5:$H$6,2,FALSE),2)+'[1]Иные услуги'!$C$6+HLOOKUP($DR$1694,'[1]Услуги по передаче'!$G$5:$J$7,3,FALSE))</f>
        <v>1575.3600000000001</v>
      </c>
      <c r="P1708" s="73"/>
      <c r="Q1708" s="73"/>
      <c r="R1708" s="73"/>
      <c r="S1708" s="73"/>
      <c r="T1708" s="74"/>
      <c r="U1708" s="72">
        <f>IF($A1708="-","-",ROUND(VLOOKUP($A1708+ROUND(LEFT(U$1697,1)/24,5),'[1]ОАО "АТС"'!$A$30:$F$773,3,FALSE)+HLOOKUP($DL$1695,'[1]Сбытовая надбавка'!$F$5:$H$6,2,FALSE),2)+'[1]Иные услуги'!$C$6+HLOOKUP($DR$1694,'[1]Услуги по передаче'!$G$5:$J$7,3,FALSE))</f>
        <v>1575.5900000000001</v>
      </c>
      <c r="V1708" s="73"/>
      <c r="W1708" s="73"/>
      <c r="X1708" s="73"/>
      <c r="Y1708" s="73"/>
      <c r="Z1708" s="74"/>
      <c r="AA1708" s="72">
        <f>IF($A1708="-","-",ROUND(VLOOKUP($A1708+ROUND(LEFT(AA$1697,1)/24,5),'[1]ОАО "АТС"'!$A$30:$F$773,3,FALSE)+HLOOKUP($DL$1695,'[1]Сбытовая надбавка'!$F$5:$H$6,2,FALSE),2)+'[1]Иные услуги'!$C$6+HLOOKUP($DR$1694,'[1]Услуги по передаче'!$G$5:$J$7,3,FALSE))</f>
        <v>1575.62</v>
      </c>
      <c r="AB1708" s="73"/>
      <c r="AC1708" s="73"/>
      <c r="AD1708" s="73"/>
      <c r="AE1708" s="73"/>
      <c r="AF1708" s="74"/>
      <c r="AG1708" s="72">
        <f>IF($A1708="-","-",ROUND(VLOOKUP($A1708+ROUND(LEFT(AG$1697,1)/24,5),'[1]ОАО "АТС"'!$A$30:$F$773,3,FALSE)+HLOOKUP($DL$1695,'[1]Сбытовая надбавка'!$F$5:$H$6,2,FALSE),2)+'[1]Иные услуги'!$C$6+HLOOKUP($DR$1694,'[1]Услуги по передаче'!$G$5:$J$7,3,FALSE))</f>
        <v>1575.5</v>
      </c>
      <c r="AH1708" s="73"/>
      <c r="AI1708" s="73"/>
      <c r="AJ1708" s="73"/>
      <c r="AK1708" s="73"/>
      <c r="AL1708" s="74"/>
      <c r="AM1708" s="72">
        <f>IF($A1708="-","-",ROUND(VLOOKUP($A1708+ROUND(LEFT(AM$1697,1)/24,5),'[1]ОАО "АТС"'!$A$30:$F$773,3,FALSE)+HLOOKUP($DL$1695,'[1]Сбытовая надбавка'!$F$5:$H$6,2,FALSE),2)+'[1]Иные услуги'!$C$6+HLOOKUP($DR$1694,'[1]Услуги по передаче'!$G$5:$J$7,3,FALSE))</f>
        <v>1575.3199999999997</v>
      </c>
      <c r="AN1708" s="73"/>
      <c r="AO1708" s="73"/>
      <c r="AP1708" s="73"/>
      <c r="AQ1708" s="73"/>
      <c r="AR1708" s="74"/>
      <c r="AS1708" s="72">
        <f>IF($A1708="-","-",ROUND(VLOOKUP($A1708+ROUND(LEFT(AS$1697,1)/24,5),'[1]ОАО "АТС"'!$A$30:$F$773,3,FALSE)+HLOOKUP($DL$1695,'[1]Сбытовая надбавка'!$F$5:$H$6,2,FALSE),2)+'[1]Иные услуги'!$C$6+HLOOKUP($DR$1694,'[1]Услуги по передаче'!$G$5:$J$7,3,FALSE))</f>
        <v>1574.62</v>
      </c>
      <c r="AT1708" s="73"/>
      <c r="AU1708" s="73"/>
      <c r="AV1708" s="73"/>
      <c r="AW1708" s="73"/>
      <c r="AX1708" s="74"/>
      <c r="AY1708" s="72">
        <f>IF($A1708="-","-",ROUND(VLOOKUP($A1708+ROUND(LEFT(AY$1697,1)/24,5),'[1]ОАО "АТС"'!$A$30:$F$773,3,FALSE)+HLOOKUP($DL$1695,'[1]Сбытовая надбавка'!$F$5:$H$6,2,FALSE),2)+'[1]Иные услуги'!$C$6+HLOOKUP($DR$1694,'[1]Услуги по передаче'!$G$5:$J$7,3,FALSE))</f>
        <v>1574.6100000000001</v>
      </c>
      <c r="AZ1708" s="73"/>
      <c r="BA1708" s="73"/>
      <c r="BB1708" s="73"/>
      <c r="BC1708" s="73"/>
      <c r="BD1708" s="74"/>
      <c r="BE1708" s="72">
        <f>IF($A1708="-","-",ROUND(VLOOKUP($A1708+ROUND(LEFT(BE$1697,1)/24,5),'[1]ОАО "АТС"'!$A$30:$F$773,3,FALSE)+HLOOKUP($DL$1695,'[1]Сбытовая надбавка'!$F$5:$H$6,2,FALSE),2)+'[1]Иные услуги'!$C$6+HLOOKUP($DR$1694,'[1]Услуги по передаче'!$G$5:$J$7,3,FALSE))</f>
        <v>1575.88</v>
      </c>
      <c r="BF1708" s="73"/>
      <c r="BG1708" s="73"/>
      <c r="BH1708" s="73"/>
      <c r="BI1708" s="73"/>
      <c r="BJ1708" s="74"/>
      <c r="BK1708" s="72">
        <f>IF($A1708="-","-",ROUND(VLOOKUP($A1708+ROUND(LEFT(BK$1697,1)/24,5),'[1]ОАО "АТС"'!$A$30:$F$773,3,FALSE)+HLOOKUP($DL$1695,'[1]Сбытовая надбавка'!$F$5:$H$6,2,FALSE),2)+'[1]Иные услуги'!$C$6+HLOOKUP($DR$1694,'[1]Услуги по передаче'!$G$5:$J$7,3,FALSE))</f>
        <v>1575.9499999999998</v>
      </c>
      <c r="BL1708" s="73"/>
      <c r="BM1708" s="73"/>
      <c r="BN1708" s="73"/>
      <c r="BO1708" s="73"/>
      <c r="BP1708" s="74"/>
      <c r="BQ1708" s="72">
        <f>IF($A1708="-","-",ROUND(VLOOKUP($A1708+ROUND(LEFT(BQ$1697,2)/24,5),'[1]ОАО "АТС"'!$A$30:$F$773,3,FALSE)+HLOOKUP($DL$1695,'[1]Сбытовая надбавка'!$F$5:$H$6,2,FALSE),2)+'[1]Иные услуги'!$C$6+HLOOKUP($DR$1694,'[1]Услуги по передаче'!$G$5:$J$7,3,FALSE))</f>
        <v>1575.96</v>
      </c>
      <c r="BR1708" s="73"/>
      <c r="BS1708" s="73"/>
      <c r="BT1708" s="73"/>
      <c r="BU1708" s="73"/>
      <c r="BV1708" s="74"/>
      <c r="BW1708" s="72">
        <f>IF($A1708="-","-",ROUND(VLOOKUP($A1708+ROUND(LEFT(BW$1697,2)/24,5),'[1]ОАО "АТС"'!$A$30:$F$773,3,FALSE)+HLOOKUP($DL$1695,'[1]Сбытовая надбавка'!$F$5:$H$6,2,FALSE),2)+'[1]Иные услуги'!$C$6+HLOOKUP($DR$1694,'[1]Услуги по передаче'!$G$5:$J$7,3,FALSE))</f>
        <v>1575.96</v>
      </c>
      <c r="BX1708" s="73"/>
      <c r="BY1708" s="73"/>
      <c r="BZ1708" s="73"/>
      <c r="CA1708" s="73"/>
      <c r="CB1708" s="74"/>
      <c r="CC1708" s="72">
        <f>IF($A1708="-","-",ROUND(VLOOKUP($A1708+ROUND(LEFT(CC$1697,2)/24,5),'[1]ОАО "АТС"'!$A$30:$F$773,3,FALSE)+HLOOKUP($DL$1695,'[1]Сбытовая надбавка'!$F$5:$H$6,2,FALSE),2)+'[1]Иные услуги'!$C$6+HLOOKUP($DR$1694,'[1]Услуги по передаче'!$G$5:$J$7,3,FALSE))</f>
        <v>1575.9899999999998</v>
      </c>
      <c r="CD1708" s="73"/>
      <c r="CE1708" s="73"/>
      <c r="CF1708" s="73"/>
      <c r="CG1708" s="73"/>
      <c r="CH1708" s="74"/>
      <c r="CI1708" s="72">
        <f>IF($A1708="-","-",ROUND(VLOOKUP($A1708+ROUND(LEFT(CI$1697,2)/24,5),'[1]ОАО "АТС"'!$A$30:$F$773,3,FALSE)+HLOOKUP($DL$1695,'[1]Сбытовая надбавка'!$F$5:$H$6,2,FALSE),2)+'[1]Иные услуги'!$C$6+HLOOKUP($DR$1694,'[1]Услуги по передаче'!$G$5:$J$7,3,FALSE))</f>
        <v>1576</v>
      </c>
      <c r="CJ1708" s="73"/>
      <c r="CK1708" s="73"/>
      <c r="CL1708" s="73"/>
      <c r="CM1708" s="73"/>
      <c r="CN1708" s="74"/>
      <c r="CO1708" s="72">
        <f>IF($A1708="-","-",ROUND(VLOOKUP($A1708+ROUND(LEFT(CO$1697,2)/24,5),'[1]ОАО "АТС"'!$A$30:$F$773,3,FALSE)+HLOOKUP($DL$1695,'[1]Сбытовая надбавка'!$F$5:$H$6,2,FALSE),2)+'[1]Иные услуги'!$C$6+HLOOKUP($DR$1694,'[1]Услуги по передаче'!$G$5:$J$7,3,FALSE))</f>
        <v>1576.0299999999997</v>
      </c>
      <c r="CP1708" s="73"/>
      <c r="CQ1708" s="73"/>
      <c r="CR1708" s="73"/>
      <c r="CS1708" s="73"/>
      <c r="CT1708" s="74"/>
      <c r="CU1708" s="72">
        <f>IF($A1708="-","-",ROUND(VLOOKUP($A1708+ROUND(LEFT(CU$1697,2)/24,5),'[1]ОАО "АТС"'!$A$30:$F$773,3,FALSE)+HLOOKUP($DL$1695,'[1]Сбытовая надбавка'!$F$5:$H$6,2,FALSE),2)+'[1]Иные услуги'!$C$6+HLOOKUP($DR$1694,'[1]Услуги по передаче'!$G$5:$J$7,3,FALSE))</f>
        <v>1576.02</v>
      </c>
      <c r="CV1708" s="73"/>
      <c r="CW1708" s="73"/>
      <c r="CX1708" s="73"/>
      <c r="CY1708" s="73"/>
      <c r="CZ1708" s="74"/>
      <c r="DA1708" s="72">
        <f>IF($A1708="-","-",ROUND(VLOOKUP($A1708+ROUND(LEFT(DA$1697,2)/24,5),'[1]ОАО "АТС"'!$A$30:$F$773,3,FALSE)+HLOOKUP($DL$1695,'[1]Сбытовая надбавка'!$F$5:$H$6,2,FALSE),2)+'[1]Иные услуги'!$C$6+HLOOKUP($DR$1694,'[1]Услуги по передаче'!$G$5:$J$7,3,FALSE))</f>
        <v>1576.1799999999998</v>
      </c>
      <c r="DB1708" s="73"/>
      <c r="DC1708" s="73"/>
      <c r="DD1708" s="73"/>
      <c r="DE1708" s="73"/>
      <c r="DF1708" s="74"/>
      <c r="DG1708" s="72">
        <f>IF($A1708="-","-",ROUND(VLOOKUP($A1708+ROUND(LEFT(DG$1697,2)/24,5),'[1]ОАО "АТС"'!$A$30:$F$773,3,FALSE)+HLOOKUP($DL$1695,'[1]Сбытовая надбавка'!$F$5:$H$6,2,FALSE),2)+'[1]Иные услуги'!$C$6+HLOOKUP($DR$1694,'[1]Услуги по передаче'!$G$5:$J$7,3,FALSE))</f>
        <v>1575.6599999999999</v>
      </c>
      <c r="DH1708" s="73"/>
      <c r="DI1708" s="73"/>
      <c r="DJ1708" s="73"/>
      <c r="DK1708" s="73"/>
      <c r="DL1708" s="74"/>
      <c r="DM1708" s="72">
        <f>IF($A1708="-","-",ROUND(VLOOKUP($A1708+ROUND(LEFT(DM$1697,2)/24,5),'[1]ОАО "АТС"'!$A$30:$F$773,3,FALSE)+HLOOKUP($DL$1695,'[1]Сбытовая надбавка'!$F$5:$H$6,2,FALSE),2)+'[1]Иные услуги'!$C$6+HLOOKUP($DR$1694,'[1]Услуги по передаче'!$G$5:$J$7,3,FALSE))</f>
        <v>1591.1999999999998</v>
      </c>
      <c r="DN1708" s="73"/>
      <c r="DO1708" s="73"/>
      <c r="DP1708" s="73"/>
      <c r="DQ1708" s="73"/>
      <c r="DR1708" s="74"/>
      <c r="DS1708" s="72">
        <f>IF($A1708="-","-",ROUND(VLOOKUP($A1708+ROUND(LEFT(DS$1697,2)/24,5),'[1]ОАО "АТС"'!$A$30:$F$773,3,FALSE)+HLOOKUP($DL$1695,'[1]Сбытовая надбавка'!$F$5:$H$6,2,FALSE),2)+'[1]Иные услуги'!$C$6+HLOOKUP($DR$1694,'[1]Услуги по передаче'!$G$5:$J$7,3,FALSE))</f>
        <v>1581.85</v>
      </c>
      <c r="DT1708" s="73"/>
      <c r="DU1708" s="73"/>
      <c r="DV1708" s="73"/>
      <c r="DW1708" s="73"/>
      <c r="DX1708" s="74"/>
      <c r="DY1708" s="72">
        <f>IF($A1708="-","-",ROUND(VLOOKUP($A1708+ROUND(LEFT(DY$1697,2)/24,5),'[1]ОАО "АТС"'!$A$30:$F$773,3,FALSE)+HLOOKUP($DL$1695,'[1]Сбытовая надбавка'!$F$5:$H$6,2,FALSE),2)+'[1]Иные услуги'!$C$6+HLOOKUP($DR$1694,'[1]Услуги по передаче'!$G$5:$J$7,3,FALSE))</f>
        <v>1574.65</v>
      </c>
      <c r="DZ1708" s="73"/>
      <c r="EA1708" s="73"/>
      <c r="EB1708" s="73"/>
      <c r="EC1708" s="73"/>
      <c r="ED1708" s="74"/>
      <c r="EE1708" s="72">
        <f>IF($A1708="-","-",ROUND(VLOOKUP($A1708+ROUND(LEFT(EE$1697,2)/24,5),'[1]ОАО "АТС"'!$A$30:$F$773,3,FALSE)+HLOOKUP($DL$1695,'[1]Сбытовая надбавка'!$F$5:$H$6,2,FALSE),2)+'[1]Иные услуги'!$C$6+HLOOKUP($DR$1694,'[1]Услуги по передаче'!$G$5:$J$7,3,FALSE))</f>
        <v>1573.6999999999998</v>
      </c>
      <c r="EF1708" s="73"/>
      <c r="EG1708" s="73"/>
      <c r="EH1708" s="73"/>
      <c r="EI1708" s="73"/>
      <c r="EJ1708" s="74"/>
      <c r="EK1708" s="72">
        <f>IF($A1708="-","-",ROUND(VLOOKUP($A1708+ROUND(LEFT(EK$1697,2)/24,5),'[1]ОАО "АТС"'!$A$30:$F$773,3,FALSE)+HLOOKUP($DL$1695,'[1]Сбытовая надбавка'!$F$5:$H$6,2,FALSE),2)+'[1]Иные услуги'!$C$6+HLOOKUP($DR$1694,'[1]Услуги по передаче'!$G$5:$J$7,3,FALSE))</f>
        <v>1704.6399999999999</v>
      </c>
      <c r="EL1708" s="73"/>
      <c r="EM1708" s="73"/>
      <c r="EN1708" s="73"/>
      <c r="EO1708" s="73"/>
      <c r="EP1708" s="74"/>
      <c r="EQ1708" s="72">
        <f>IF($A1708="-","-",ROUND(VLOOKUP($A1708+ROUND(LEFT(EQ$1697,2)/24,5),'[1]ОАО "АТС"'!$A$30:$F$773,3,FALSE)+HLOOKUP($DL$1695,'[1]Сбытовая надбавка'!$F$5:$H$6,2,FALSE),2)+'[1]Иные услуги'!$C$6+HLOOKUP($DR$1694,'[1]Услуги по передаче'!$G$5:$J$7,3,FALSE))</f>
        <v>1638.6799999999998</v>
      </c>
      <c r="ER1708" s="73"/>
      <c r="ES1708" s="73"/>
      <c r="ET1708" s="73"/>
      <c r="EU1708" s="73"/>
      <c r="EV1708" s="74"/>
    </row>
    <row r="1709" spans="1:152" s="38" customFormat="1" ht="15.75" customHeight="1" x14ac:dyDescent="0.2">
      <c r="A1709" s="69">
        <f>$A$126</f>
        <v>44997</v>
      </c>
      <c r="B1709" s="70"/>
      <c r="C1709" s="70"/>
      <c r="D1709" s="70"/>
      <c r="E1709" s="70"/>
      <c r="F1709" s="70"/>
      <c r="G1709" s="70"/>
      <c r="H1709" s="71"/>
      <c r="I1709" s="72">
        <f>IF($A1709="-","-",ROUND(VLOOKUP($A1709+ROUND(LEFT(I$1697,1)/24,5),'[1]ОАО "АТС"'!$A$30:$F$773,3,FALSE)+HLOOKUP($DL$1695,'[1]Сбытовая надбавка'!$F$5:$H$6,2,FALSE),2)+'[1]Иные услуги'!$C$6+HLOOKUP($DR$1694,'[1]Услуги по передаче'!$G$5:$J$7,3,FALSE))</f>
        <v>1575.6399999999999</v>
      </c>
      <c r="J1709" s="73"/>
      <c r="K1709" s="73"/>
      <c r="L1709" s="73"/>
      <c r="M1709" s="73"/>
      <c r="N1709" s="74"/>
      <c r="O1709" s="72">
        <f>IF($A1709="-","-",ROUND(VLOOKUP($A1709+ROUND(LEFT(O$1697,1)/24,5),'[1]ОАО "АТС"'!$A$30:$F$773,3,FALSE)+HLOOKUP($DL$1695,'[1]Сбытовая надбавка'!$F$5:$H$6,2,FALSE),2)+'[1]Иные услуги'!$C$6+HLOOKUP($DR$1694,'[1]Услуги по передаче'!$G$5:$J$7,3,FALSE))</f>
        <v>1575.7399999999998</v>
      </c>
      <c r="P1709" s="73"/>
      <c r="Q1709" s="73"/>
      <c r="R1709" s="73"/>
      <c r="S1709" s="73"/>
      <c r="T1709" s="74"/>
      <c r="U1709" s="72">
        <f>IF($A1709="-","-",ROUND(VLOOKUP($A1709+ROUND(LEFT(U$1697,1)/24,5),'[1]ОАО "АТС"'!$A$30:$F$773,3,FALSE)+HLOOKUP($DL$1695,'[1]Сбытовая надбавка'!$F$5:$H$6,2,FALSE),2)+'[1]Иные услуги'!$C$6+HLOOKUP($DR$1694,'[1]Услуги по передаче'!$G$5:$J$7,3,FALSE))</f>
        <v>1575.8600000000001</v>
      </c>
      <c r="V1709" s="73"/>
      <c r="W1709" s="73"/>
      <c r="X1709" s="73"/>
      <c r="Y1709" s="73"/>
      <c r="Z1709" s="74"/>
      <c r="AA1709" s="72">
        <f>IF($A1709="-","-",ROUND(VLOOKUP($A1709+ROUND(LEFT(AA$1697,1)/24,5),'[1]ОАО "АТС"'!$A$30:$F$773,3,FALSE)+HLOOKUP($DL$1695,'[1]Сбытовая надбавка'!$F$5:$H$6,2,FALSE),2)+'[1]Иные услуги'!$C$6+HLOOKUP($DR$1694,'[1]Услуги по передаче'!$G$5:$J$7,3,FALSE))</f>
        <v>1575.9</v>
      </c>
      <c r="AB1709" s="73"/>
      <c r="AC1709" s="73"/>
      <c r="AD1709" s="73"/>
      <c r="AE1709" s="73"/>
      <c r="AF1709" s="74"/>
      <c r="AG1709" s="72">
        <f>IF($A1709="-","-",ROUND(VLOOKUP($A1709+ROUND(LEFT(AG$1697,1)/24,5),'[1]ОАО "АТС"'!$A$30:$F$773,3,FALSE)+HLOOKUP($DL$1695,'[1]Сбытовая надбавка'!$F$5:$H$6,2,FALSE),2)+'[1]Иные услуги'!$C$6+HLOOKUP($DR$1694,'[1]Услуги по передаче'!$G$5:$J$7,3,FALSE))</f>
        <v>1575.85</v>
      </c>
      <c r="AH1709" s="73"/>
      <c r="AI1709" s="73"/>
      <c r="AJ1709" s="73"/>
      <c r="AK1709" s="73"/>
      <c r="AL1709" s="74"/>
      <c r="AM1709" s="72">
        <f>IF($A1709="-","-",ROUND(VLOOKUP($A1709+ROUND(LEFT(AM$1697,1)/24,5),'[1]ОАО "АТС"'!$A$30:$F$773,3,FALSE)+HLOOKUP($DL$1695,'[1]Сбытовая надбавка'!$F$5:$H$6,2,FALSE),2)+'[1]Иные услуги'!$C$6+HLOOKUP($DR$1694,'[1]Услуги по передаче'!$G$5:$J$7,3,FALSE))</f>
        <v>1575.7599999999998</v>
      </c>
      <c r="AN1709" s="73"/>
      <c r="AO1709" s="73"/>
      <c r="AP1709" s="73"/>
      <c r="AQ1709" s="73"/>
      <c r="AR1709" s="74"/>
      <c r="AS1709" s="72">
        <f>IF($A1709="-","-",ROUND(VLOOKUP($A1709+ROUND(LEFT(AS$1697,1)/24,5),'[1]ОАО "АТС"'!$A$30:$F$773,3,FALSE)+HLOOKUP($DL$1695,'[1]Сбытовая надбавка'!$F$5:$H$6,2,FALSE),2)+'[1]Иные услуги'!$C$6+HLOOKUP($DR$1694,'[1]Услуги по передаче'!$G$5:$J$7,3,FALSE))</f>
        <v>1575.1100000000001</v>
      </c>
      <c r="AT1709" s="73"/>
      <c r="AU1709" s="73"/>
      <c r="AV1709" s="73"/>
      <c r="AW1709" s="73"/>
      <c r="AX1709" s="74"/>
      <c r="AY1709" s="72">
        <f>IF($A1709="-","-",ROUND(VLOOKUP($A1709+ROUND(LEFT(AY$1697,1)/24,5),'[1]ОАО "АТС"'!$A$30:$F$773,3,FALSE)+HLOOKUP($DL$1695,'[1]Сбытовая надбавка'!$F$5:$H$6,2,FALSE),2)+'[1]Иные услуги'!$C$6+HLOOKUP($DR$1694,'[1]Услуги по передаче'!$G$5:$J$7,3,FALSE))</f>
        <v>1574.75</v>
      </c>
      <c r="AZ1709" s="73"/>
      <c r="BA1709" s="73"/>
      <c r="BB1709" s="73"/>
      <c r="BC1709" s="73"/>
      <c r="BD1709" s="74"/>
      <c r="BE1709" s="72">
        <f>IF($A1709="-","-",ROUND(VLOOKUP($A1709+ROUND(LEFT(BE$1697,1)/24,5),'[1]ОАО "АТС"'!$A$30:$F$773,3,FALSE)+HLOOKUP($DL$1695,'[1]Сбытовая надбавка'!$F$5:$H$6,2,FALSE),2)+'[1]Иные услуги'!$C$6+HLOOKUP($DR$1694,'[1]Услуги по передаче'!$G$5:$J$7,3,FALSE))</f>
        <v>1575.92</v>
      </c>
      <c r="BF1709" s="73"/>
      <c r="BG1709" s="73"/>
      <c r="BH1709" s="73"/>
      <c r="BI1709" s="73"/>
      <c r="BJ1709" s="74"/>
      <c r="BK1709" s="72">
        <f>IF($A1709="-","-",ROUND(VLOOKUP($A1709+ROUND(LEFT(BK$1697,1)/24,5),'[1]ОАО "АТС"'!$A$30:$F$773,3,FALSE)+HLOOKUP($DL$1695,'[1]Сбытовая надбавка'!$F$5:$H$6,2,FALSE),2)+'[1]Иные услуги'!$C$6+HLOOKUP($DR$1694,'[1]Услуги по передаче'!$G$5:$J$7,3,FALSE))</f>
        <v>1575.98</v>
      </c>
      <c r="BL1709" s="73"/>
      <c r="BM1709" s="73"/>
      <c r="BN1709" s="73"/>
      <c r="BO1709" s="73"/>
      <c r="BP1709" s="74"/>
      <c r="BQ1709" s="72">
        <f>IF($A1709="-","-",ROUND(VLOOKUP($A1709+ROUND(LEFT(BQ$1697,2)/24,5),'[1]ОАО "АТС"'!$A$30:$F$773,3,FALSE)+HLOOKUP($DL$1695,'[1]Сбытовая надбавка'!$F$5:$H$6,2,FALSE),2)+'[1]Иные услуги'!$C$6+HLOOKUP($DR$1694,'[1]Услуги по передаче'!$G$5:$J$7,3,FALSE))</f>
        <v>1575.9899999999998</v>
      </c>
      <c r="BR1709" s="73"/>
      <c r="BS1709" s="73"/>
      <c r="BT1709" s="73"/>
      <c r="BU1709" s="73"/>
      <c r="BV1709" s="74"/>
      <c r="BW1709" s="72">
        <f>IF($A1709="-","-",ROUND(VLOOKUP($A1709+ROUND(LEFT(BW$1697,2)/24,5),'[1]ОАО "АТС"'!$A$30:$F$773,3,FALSE)+HLOOKUP($DL$1695,'[1]Сбытовая надбавка'!$F$5:$H$6,2,FALSE),2)+'[1]Иные услуги'!$C$6+HLOOKUP($DR$1694,'[1]Услуги по передаче'!$G$5:$J$7,3,FALSE))</f>
        <v>1576.02</v>
      </c>
      <c r="BX1709" s="73"/>
      <c r="BY1709" s="73"/>
      <c r="BZ1709" s="73"/>
      <c r="CA1709" s="73"/>
      <c r="CB1709" s="74"/>
      <c r="CC1709" s="72">
        <f>IF($A1709="-","-",ROUND(VLOOKUP($A1709+ROUND(LEFT(CC$1697,2)/24,5),'[1]ОАО "АТС"'!$A$30:$F$773,3,FALSE)+HLOOKUP($DL$1695,'[1]Сбытовая надбавка'!$F$5:$H$6,2,FALSE),2)+'[1]Иные услуги'!$C$6+HLOOKUP($DR$1694,'[1]Услуги по передаче'!$G$5:$J$7,3,FALSE))</f>
        <v>1576.02</v>
      </c>
      <c r="CD1709" s="73"/>
      <c r="CE1709" s="73"/>
      <c r="CF1709" s="73"/>
      <c r="CG1709" s="73"/>
      <c r="CH1709" s="74"/>
      <c r="CI1709" s="72">
        <f>IF($A1709="-","-",ROUND(VLOOKUP($A1709+ROUND(LEFT(CI$1697,2)/24,5),'[1]ОАО "АТС"'!$A$30:$F$773,3,FALSE)+HLOOKUP($DL$1695,'[1]Сбытовая надбавка'!$F$5:$H$6,2,FALSE),2)+'[1]Иные услуги'!$C$6+HLOOKUP($DR$1694,'[1]Услуги по передаче'!$G$5:$J$7,3,FALSE))</f>
        <v>1576.02</v>
      </c>
      <c r="CJ1709" s="73"/>
      <c r="CK1709" s="73"/>
      <c r="CL1709" s="73"/>
      <c r="CM1709" s="73"/>
      <c r="CN1709" s="74"/>
      <c r="CO1709" s="72">
        <f>IF($A1709="-","-",ROUND(VLOOKUP($A1709+ROUND(LEFT(CO$1697,2)/24,5),'[1]ОАО "АТС"'!$A$30:$F$773,3,FALSE)+HLOOKUP($DL$1695,'[1]Сбытовая надбавка'!$F$5:$H$6,2,FALSE),2)+'[1]Иные услуги'!$C$6+HLOOKUP($DR$1694,'[1]Услуги по передаче'!$G$5:$J$7,3,FALSE))</f>
        <v>1576.0299999999997</v>
      </c>
      <c r="CP1709" s="73"/>
      <c r="CQ1709" s="73"/>
      <c r="CR1709" s="73"/>
      <c r="CS1709" s="73"/>
      <c r="CT1709" s="74"/>
      <c r="CU1709" s="72">
        <f>IF($A1709="-","-",ROUND(VLOOKUP($A1709+ROUND(LEFT(CU$1697,2)/24,5),'[1]ОАО "АТС"'!$A$30:$F$773,3,FALSE)+HLOOKUP($DL$1695,'[1]Сбытовая надбавка'!$F$5:$H$6,2,FALSE),2)+'[1]Иные услуги'!$C$6+HLOOKUP($DR$1694,'[1]Услуги по передаче'!$G$5:$J$7,3,FALSE))</f>
        <v>1576.0299999999997</v>
      </c>
      <c r="CV1709" s="73"/>
      <c r="CW1709" s="73"/>
      <c r="CX1709" s="73"/>
      <c r="CY1709" s="73"/>
      <c r="CZ1709" s="74"/>
      <c r="DA1709" s="72">
        <f>IF($A1709="-","-",ROUND(VLOOKUP($A1709+ROUND(LEFT(DA$1697,2)/24,5),'[1]ОАО "АТС"'!$A$30:$F$773,3,FALSE)+HLOOKUP($DL$1695,'[1]Сбытовая надбавка'!$F$5:$H$6,2,FALSE),2)+'[1]Иные услуги'!$C$6+HLOOKUP($DR$1694,'[1]Услуги по передаче'!$G$5:$J$7,3,FALSE))</f>
        <v>1576.1399999999999</v>
      </c>
      <c r="DB1709" s="73"/>
      <c r="DC1709" s="73"/>
      <c r="DD1709" s="73"/>
      <c r="DE1709" s="73"/>
      <c r="DF1709" s="74"/>
      <c r="DG1709" s="72">
        <f>IF($A1709="-","-",ROUND(VLOOKUP($A1709+ROUND(LEFT(DG$1697,2)/24,5),'[1]ОАО "АТС"'!$A$30:$F$773,3,FALSE)+HLOOKUP($DL$1695,'[1]Сбытовая надбавка'!$F$5:$H$6,2,FALSE),2)+'[1]Иные услуги'!$C$6+HLOOKUP($DR$1694,'[1]Услуги по передаче'!$G$5:$J$7,3,FALSE))</f>
        <v>1575.6999999999998</v>
      </c>
      <c r="DH1709" s="73"/>
      <c r="DI1709" s="73"/>
      <c r="DJ1709" s="73"/>
      <c r="DK1709" s="73"/>
      <c r="DL1709" s="74"/>
      <c r="DM1709" s="72">
        <f>IF($A1709="-","-",ROUND(VLOOKUP($A1709+ROUND(LEFT(DM$1697,2)/24,5),'[1]ОАО "АТС"'!$A$30:$F$773,3,FALSE)+HLOOKUP($DL$1695,'[1]Сбытовая надбавка'!$F$5:$H$6,2,FALSE),2)+'[1]Иные услуги'!$C$6+HLOOKUP($DR$1694,'[1]Услуги по передаче'!$G$5:$J$7,3,FALSE))</f>
        <v>1607.65</v>
      </c>
      <c r="DN1709" s="73"/>
      <c r="DO1709" s="73"/>
      <c r="DP1709" s="73"/>
      <c r="DQ1709" s="73"/>
      <c r="DR1709" s="74"/>
      <c r="DS1709" s="72">
        <f>IF($A1709="-","-",ROUND(VLOOKUP($A1709+ROUND(LEFT(DS$1697,2)/24,5),'[1]ОАО "АТС"'!$A$30:$F$773,3,FALSE)+HLOOKUP($DL$1695,'[1]Сбытовая надбавка'!$F$5:$H$6,2,FALSE),2)+'[1]Иные услуги'!$C$6+HLOOKUP($DR$1694,'[1]Услуги по передаче'!$G$5:$J$7,3,FALSE))</f>
        <v>1642.6799999999998</v>
      </c>
      <c r="DT1709" s="73"/>
      <c r="DU1709" s="73"/>
      <c r="DV1709" s="73"/>
      <c r="DW1709" s="73"/>
      <c r="DX1709" s="74"/>
      <c r="DY1709" s="72">
        <f>IF($A1709="-","-",ROUND(VLOOKUP($A1709+ROUND(LEFT(DY$1697,2)/24,5),'[1]ОАО "АТС"'!$A$30:$F$773,3,FALSE)+HLOOKUP($DL$1695,'[1]Сбытовая надбавка'!$F$5:$H$6,2,FALSE),2)+'[1]Иные услуги'!$C$6+HLOOKUP($DR$1694,'[1]Услуги по передаче'!$G$5:$J$7,3,FALSE))</f>
        <v>1591.75</v>
      </c>
      <c r="DZ1709" s="73"/>
      <c r="EA1709" s="73"/>
      <c r="EB1709" s="73"/>
      <c r="EC1709" s="73"/>
      <c r="ED1709" s="74"/>
      <c r="EE1709" s="72">
        <f>IF($A1709="-","-",ROUND(VLOOKUP($A1709+ROUND(LEFT(EE$1697,2)/24,5),'[1]ОАО "АТС"'!$A$30:$F$773,3,FALSE)+HLOOKUP($DL$1695,'[1]Сбытовая надбавка'!$F$5:$H$6,2,FALSE),2)+'[1]Иные услуги'!$C$6+HLOOKUP($DR$1694,'[1]Услуги по передаче'!$G$5:$J$7,3,FALSE))</f>
        <v>1574.25</v>
      </c>
      <c r="EF1709" s="73"/>
      <c r="EG1709" s="73"/>
      <c r="EH1709" s="73"/>
      <c r="EI1709" s="73"/>
      <c r="EJ1709" s="74"/>
      <c r="EK1709" s="72">
        <f>IF($A1709="-","-",ROUND(VLOOKUP($A1709+ROUND(LEFT(EK$1697,2)/24,5),'[1]ОАО "АТС"'!$A$30:$F$773,3,FALSE)+HLOOKUP($DL$1695,'[1]Сбытовая надбавка'!$F$5:$H$6,2,FALSE),2)+'[1]Иные услуги'!$C$6+HLOOKUP($DR$1694,'[1]Услуги по передаче'!$G$5:$J$7,3,FALSE))</f>
        <v>1739.5299999999997</v>
      </c>
      <c r="EL1709" s="73"/>
      <c r="EM1709" s="73"/>
      <c r="EN1709" s="73"/>
      <c r="EO1709" s="73"/>
      <c r="EP1709" s="74"/>
      <c r="EQ1709" s="72">
        <f>IF($A1709="-","-",ROUND(VLOOKUP($A1709+ROUND(LEFT(EQ$1697,2)/24,5),'[1]ОАО "АТС"'!$A$30:$F$773,3,FALSE)+HLOOKUP($DL$1695,'[1]Сбытовая надбавка'!$F$5:$H$6,2,FALSE),2)+'[1]Иные услуги'!$C$6+HLOOKUP($DR$1694,'[1]Услуги по передаче'!$G$5:$J$7,3,FALSE))</f>
        <v>1636.33</v>
      </c>
      <c r="ER1709" s="73"/>
      <c r="ES1709" s="73"/>
      <c r="ET1709" s="73"/>
      <c r="EU1709" s="73"/>
      <c r="EV1709" s="74"/>
    </row>
    <row r="1710" spans="1:152" s="38" customFormat="1" ht="15.75" customHeight="1" x14ac:dyDescent="0.2">
      <c r="A1710" s="69">
        <f>$A$127</f>
        <v>44998</v>
      </c>
      <c r="B1710" s="70"/>
      <c r="C1710" s="70"/>
      <c r="D1710" s="70"/>
      <c r="E1710" s="70"/>
      <c r="F1710" s="70"/>
      <c r="G1710" s="70"/>
      <c r="H1710" s="71"/>
      <c r="I1710" s="72">
        <f>IF($A1710="-","-",ROUND(VLOOKUP($A1710+ROUND(LEFT(I$1697,1)/24,5),'[1]ОАО "АТС"'!$A$30:$F$773,3,FALSE)+HLOOKUP($DL$1695,'[1]Сбытовая надбавка'!$F$5:$H$6,2,FALSE),2)+'[1]Иные услуги'!$C$6+HLOOKUP($DR$1694,'[1]Услуги по передаче'!$G$5:$J$7,3,FALSE))</f>
        <v>1575.56</v>
      </c>
      <c r="J1710" s="73"/>
      <c r="K1710" s="73"/>
      <c r="L1710" s="73"/>
      <c r="M1710" s="73"/>
      <c r="N1710" s="74"/>
      <c r="O1710" s="72">
        <f>IF($A1710="-","-",ROUND(VLOOKUP($A1710+ROUND(LEFT(O$1697,1)/24,5),'[1]ОАО "АТС"'!$A$30:$F$773,3,FALSE)+HLOOKUP($DL$1695,'[1]Сбытовая надбавка'!$F$5:$H$6,2,FALSE),2)+'[1]Иные услуги'!$C$6+HLOOKUP($DR$1694,'[1]Услуги по передаче'!$G$5:$J$7,3,FALSE))</f>
        <v>1575.62</v>
      </c>
      <c r="P1710" s="73"/>
      <c r="Q1710" s="73"/>
      <c r="R1710" s="73"/>
      <c r="S1710" s="73"/>
      <c r="T1710" s="74"/>
      <c r="U1710" s="72">
        <f>IF($A1710="-","-",ROUND(VLOOKUP($A1710+ROUND(LEFT(U$1697,1)/24,5),'[1]ОАО "АТС"'!$A$30:$F$773,3,FALSE)+HLOOKUP($DL$1695,'[1]Сбытовая надбавка'!$F$5:$H$6,2,FALSE),2)+'[1]Иные услуги'!$C$6+HLOOKUP($DR$1694,'[1]Услуги по передаче'!$G$5:$J$7,3,FALSE))</f>
        <v>1575.69</v>
      </c>
      <c r="V1710" s="73"/>
      <c r="W1710" s="73"/>
      <c r="X1710" s="73"/>
      <c r="Y1710" s="73"/>
      <c r="Z1710" s="74"/>
      <c r="AA1710" s="72">
        <f>IF($A1710="-","-",ROUND(VLOOKUP($A1710+ROUND(LEFT(AA$1697,1)/24,5),'[1]ОАО "АТС"'!$A$30:$F$773,3,FALSE)+HLOOKUP($DL$1695,'[1]Сбытовая надбавка'!$F$5:$H$6,2,FALSE),2)+'[1]Иные услуги'!$C$6+HLOOKUP($DR$1694,'[1]Услуги по передаче'!$G$5:$J$7,3,FALSE))</f>
        <v>1575.6799999999998</v>
      </c>
      <c r="AB1710" s="73"/>
      <c r="AC1710" s="73"/>
      <c r="AD1710" s="73"/>
      <c r="AE1710" s="73"/>
      <c r="AF1710" s="74"/>
      <c r="AG1710" s="72">
        <f>IF($A1710="-","-",ROUND(VLOOKUP($A1710+ROUND(LEFT(AG$1697,1)/24,5),'[1]ОАО "АТС"'!$A$30:$F$773,3,FALSE)+HLOOKUP($DL$1695,'[1]Сбытовая надбавка'!$F$5:$H$6,2,FALSE),2)+'[1]Иные услуги'!$C$6+HLOOKUP($DR$1694,'[1]Услуги по передаче'!$G$5:$J$7,3,FALSE))</f>
        <v>1575.6599999999999</v>
      </c>
      <c r="AH1710" s="73"/>
      <c r="AI1710" s="73"/>
      <c r="AJ1710" s="73"/>
      <c r="AK1710" s="73"/>
      <c r="AL1710" s="74"/>
      <c r="AM1710" s="72">
        <f>IF($A1710="-","-",ROUND(VLOOKUP($A1710+ROUND(LEFT(AM$1697,1)/24,5),'[1]ОАО "АТС"'!$A$30:$F$773,3,FALSE)+HLOOKUP($DL$1695,'[1]Сбытовая надбавка'!$F$5:$H$6,2,FALSE),2)+'[1]Иные услуги'!$C$6+HLOOKUP($DR$1694,'[1]Услуги по передаче'!$G$5:$J$7,3,FALSE))</f>
        <v>1575.6599999999999</v>
      </c>
      <c r="AN1710" s="73"/>
      <c r="AO1710" s="73"/>
      <c r="AP1710" s="73"/>
      <c r="AQ1710" s="73"/>
      <c r="AR1710" s="74"/>
      <c r="AS1710" s="72">
        <f>IF($A1710="-","-",ROUND(VLOOKUP($A1710+ROUND(LEFT(AS$1697,1)/24,5),'[1]ОАО "АТС"'!$A$30:$F$773,3,FALSE)+HLOOKUP($DL$1695,'[1]Сбытовая надбавка'!$F$5:$H$6,2,FALSE),2)+'[1]Иные услуги'!$C$6+HLOOKUP($DR$1694,'[1]Услуги по передаче'!$G$5:$J$7,3,FALSE))</f>
        <v>1575.02</v>
      </c>
      <c r="AT1710" s="73"/>
      <c r="AU1710" s="73"/>
      <c r="AV1710" s="73"/>
      <c r="AW1710" s="73"/>
      <c r="AX1710" s="74"/>
      <c r="AY1710" s="72">
        <f>IF($A1710="-","-",ROUND(VLOOKUP($A1710+ROUND(LEFT(AY$1697,1)/24,5),'[1]ОАО "АТС"'!$A$30:$F$773,3,FALSE)+HLOOKUP($DL$1695,'[1]Сбытовая надбавка'!$F$5:$H$6,2,FALSE),2)+'[1]Иные услуги'!$C$6+HLOOKUP($DR$1694,'[1]Услуги по передаче'!$G$5:$J$7,3,FALSE))</f>
        <v>1643.9099999999999</v>
      </c>
      <c r="AZ1710" s="73"/>
      <c r="BA1710" s="73"/>
      <c r="BB1710" s="73"/>
      <c r="BC1710" s="73"/>
      <c r="BD1710" s="74"/>
      <c r="BE1710" s="72">
        <f>IF($A1710="-","-",ROUND(VLOOKUP($A1710+ROUND(LEFT(BE$1697,1)/24,5),'[1]ОАО "АТС"'!$A$30:$F$773,3,FALSE)+HLOOKUP($DL$1695,'[1]Сбытовая надбавка'!$F$5:$H$6,2,FALSE),2)+'[1]Иные услуги'!$C$6+HLOOKUP($DR$1694,'[1]Услуги по передаче'!$G$5:$J$7,3,FALSE))</f>
        <v>1575.21</v>
      </c>
      <c r="BF1710" s="73"/>
      <c r="BG1710" s="73"/>
      <c r="BH1710" s="73"/>
      <c r="BI1710" s="73"/>
      <c r="BJ1710" s="74"/>
      <c r="BK1710" s="72">
        <f>IF($A1710="-","-",ROUND(VLOOKUP($A1710+ROUND(LEFT(BK$1697,1)/24,5),'[1]ОАО "АТС"'!$A$30:$F$773,3,FALSE)+HLOOKUP($DL$1695,'[1]Сбытовая надбавка'!$F$5:$H$6,2,FALSE),2)+'[1]Иные услуги'!$C$6+HLOOKUP($DR$1694,'[1]Услуги по передаче'!$G$5:$J$7,3,FALSE))</f>
        <v>1638.0900000000001</v>
      </c>
      <c r="BL1710" s="73"/>
      <c r="BM1710" s="73"/>
      <c r="BN1710" s="73"/>
      <c r="BO1710" s="73"/>
      <c r="BP1710" s="74"/>
      <c r="BQ1710" s="72">
        <f>IF($A1710="-","-",ROUND(VLOOKUP($A1710+ROUND(LEFT(BQ$1697,2)/24,5),'[1]ОАО "АТС"'!$A$30:$F$773,3,FALSE)+HLOOKUP($DL$1695,'[1]Сбытовая надбавка'!$F$5:$H$6,2,FALSE),2)+'[1]Иные услуги'!$C$6+HLOOKUP($DR$1694,'[1]Услуги по передаче'!$G$5:$J$7,3,FALSE))</f>
        <v>1676.7599999999998</v>
      </c>
      <c r="BR1710" s="73"/>
      <c r="BS1710" s="73"/>
      <c r="BT1710" s="73"/>
      <c r="BU1710" s="73"/>
      <c r="BV1710" s="74"/>
      <c r="BW1710" s="72">
        <f>IF($A1710="-","-",ROUND(VLOOKUP($A1710+ROUND(LEFT(BW$1697,2)/24,5),'[1]ОАО "АТС"'!$A$30:$F$773,3,FALSE)+HLOOKUP($DL$1695,'[1]Сбытовая надбавка'!$F$5:$H$6,2,FALSE),2)+'[1]Иные услуги'!$C$6+HLOOKUP($DR$1694,'[1]Услуги по передаче'!$G$5:$J$7,3,FALSE))</f>
        <v>1685.83</v>
      </c>
      <c r="BX1710" s="73"/>
      <c r="BY1710" s="73"/>
      <c r="BZ1710" s="73"/>
      <c r="CA1710" s="73"/>
      <c r="CB1710" s="74"/>
      <c r="CC1710" s="72">
        <f>IF($A1710="-","-",ROUND(VLOOKUP($A1710+ROUND(LEFT(CC$1697,2)/24,5),'[1]ОАО "АТС"'!$A$30:$F$773,3,FALSE)+HLOOKUP($DL$1695,'[1]Сбытовая надбавка'!$F$5:$H$6,2,FALSE),2)+'[1]Иные услуги'!$C$6+HLOOKUP($DR$1694,'[1]Услуги по передаче'!$G$5:$J$7,3,FALSE))</f>
        <v>1652.8199999999997</v>
      </c>
      <c r="CD1710" s="73"/>
      <c r="CE1710" s="73"/>
      <c r="CF1710" s="73"/>
      <c r="CG1710" s="73"/>
      <c r="CH1710" s="74"/>
      <c r="CI1710" s="72">
        <f>IF($A1710="-","-",ROUND(VLOOKUP($A1710+ROUND(LEFT(CI$1697,2)/24,5),'[1]ОАО "АТС"'!$A$30:$F$773,3,FALSE)+HLOOKUP($DL$1695,'[1]Сбытовая надбавка'!$F$5:$H$6,2,FALSE),2)+'[1]Иные услуги'!$C$6+HLOOKUP($DR$1694,'[1]Услуги по передаче'!$G$5:$J$7,3,FALSE))</f>
        <v>1643.5499999999997</v>
      </c>
      <c r="CJ1710" s="73"/>
      <c r="CK1710" s="73"/>
      <c r="CL1710" s="73"/>
      <c r="CM1710" s="73"/>
      <c r="CN1710" s="74"/>
      <c r="CO1710" s="72">
        <f>IF($A1710="-","-",ROUND(VLOOKUP($A1710+ROUND(LEFT(CO$1697,2)/24,5),'[1]ОАО "АТС"'!$A$30:$F$773,3,FALSE)+HLOOKUP($DL$1695,'[1]Сбытовая надбавка'!$F$5:$H$6,2,FALSE),2)+'[1]Иные услуги'!$C$6+HLOOKUP($DR$1694,'[1]Услуги по передаче'!$G$5:$J$7,3,FALSE))</f>
        <v>1631.8400000000001</v>
      </c>
      <c r="CP1710" s="73"/>
      <c r="CQ1710" s="73"/>
      <c r="CR1710" s="73"/>
      <c r="CS1710" s="73"/>
      <c r="CT1710" s="74"/>
      <c r="CU1710" s="72">
        <f>IF($A1710="-","-",ROUND(VLOOKUP($A1710+ROUND(LEFT(CU$1697,2)/24,5),'[1]ОАО "АТС"'!$A$30:$F$773,3,FALSE)+HLOOKUP($DL$1695,'[1]Сбытовая надбавка'!$F$5:$H$6,2,FALSE),2)+'[1]Иные услуги'!$C$6+HLOOKUP($DR$1694,'[1]Услуги по передаче'!$G$5:$J$7,3,FALSE))</f>
        <v>1619.85</v>
      </c>
      <c r="CV1710" s="73"/>
      <c r="CW1710" s="73"/>
      <c r="CX1710" s="73"/>
      <c r="CY1710" s="73"/>
      <c r="CZ1710" s="74"/>
      <c r="DA1710" s="72">
        <f>IF($A1710="-","-",ROUND(VLOOKUP($A1710+ROUND(LEFT(DA$1697,2)/24,5),'[1]ОАО "АТС"'!$A$30:$F$773,3,FALSE)+HLOOKUP($DL$1695,'[1]Сбытовая надбавка'!$F$5:$H$6,2,FALSE),2)+'[1]Иные услуги'!$C$6+HLOOKUP($DR$1694,'[1]Услуги по передаче'!$G$5:$J$7,3,FALSE))</f>
        <v>1631.06</v>
      </c>
      <c r="DB1710" s="73"/>
      <c r="DC1710" s="73"/>
      <c r="DD1710" s="73"/>
      <c r="DE1710" s="73"/>
      <c r="DF1710" s="74"/>
      <c r="DG1710" s="72">
        <f>IF($A1710="-","-",ROUND(VLOOKUP($A1710+ROUND(LEFT(DG$1697,2)/24,5),'[1]ОАО "АТС"'!$A$30:$F$773,3,FALSE)+HLOOKUP($DL$1695,'[1]Сбытовая надбавка'!$F$5:$H$6,2,FALSE),2)+'[1]Иные услуги'!$C$6+HLOOKUP($DR$1694,'[1]Услуги по передаче'!$G$5:$J$7,3,FALSE))</f>
        <v>1652.5499999999997</v>
      </c>
      <c r="DH1710" s="73"/>
      <c r="DI1710" s="73"/>
      <c r="DJ1710" s="73"/>
      <c r="DK1710" s="73"/>
      <c r="DL1710" s="74"/>
      <c r="DM1710" s="72">
        <f>IF($A1710="-","-",ROUND(VLOOKUP($A1710+ROUND(LEFT(DM$1697,2)/24,5),'[1]ОАО "АТС"'!$A$30:$F$773,3,FALSE)+HLOOKUP($DL$1695,'[1]Сбытовая надбавка'!$F$5:$H$6,2,FALSE),2)+'[1]Иные услуги'!$C$6+HLOOKUP($DR$1694,'[1]Услуги по передаче'!$G$5:$J$7,3,FALSE))</f>
        <v>1678.23</v>
      </c>
      <c r="DN1710" s="73"/>
      <c r="DO1710" s="73"/>
      <c r="DP1710" s="73"/>
      <c r="DQ1710" s="73"/>
      <c r="DR1710" s="74"/>
      <c r="DS1710" s="72">
        <f>IF($A1710="-","-",ROUND(VLOOKUP($A1710+ROUND(LEFT(DS$1697,2)/24,5),'[1]ОАО "АТС"'!$A$30:$F$773,3,FALSE)+HLOOKUP($DL$1695,'[1]Сбытовая надбавка'!$F$5:$H$6,2,FALSE),2)+'[1]Иные услуги'!$C$6+HLOOKUP($DR$1694,'[1]Услуги по передаче'!$G$5:$J$7,3,FALSE))</f>
        <v>1659.6599999999999</v>
      </c>
      <c r="DT1710" s="73"/>
      <c r="DU1710" s="73"/>
      <c r="DV1710" s="73"/>
      <c r="DW1710" s="73"/>
      <c r="DX1710" s="74"/>
      <c r="DY1710" s="72">
        <f>IF($A1710="-","-",ROUND(VLOOKUP($A1710+ROUND(LEFT(DY$1697,2)/24,5),'[1]ОАО "АТС"'!$A$30:$F$773,3,FALSE)+HLOOKUP($DL$1695,'[1]Сбытовая надбавка'!$F$5:$H$6,2,FALSE),2)+'[1]Иные услуги'!$C$6+HLOOKUP($DR$1694,'[1]Услуги по передаче'!$G$5:$J$7,3,FALSE))</f>
        <v>1601.33</v>
      </c>
      <c r="DZ1710" s="73"/>
      <c r="EA1710" s="73"/>
      <c r="EB1710" s="73"/>
      <c r="EC1710" s="73"/>
      <c r="ED1710" s="74"/>
      <c r="EE1710" s="72">
        <f>IF($A1710="-","-",ROUND(VLOOKUP($A1710+ROUND(LEFT(EE$1697,2)/24,5),'[1]ОАО "АТС"'!$A$30:$F$773,3,FALSE)+HLOOKUP($DL$1695,'[1]Сбытовая надбавка'!$F$5:$H$6,2,FALSE),2)+'[1]Иные услуги'!$C$6+HLOOKUP($DR$1694,'[1]Услуги по передаче'!$G$5:$J$7,3,FALSE))</f>
        <v>1574.02</v>
      </c>
      <c r="EF1710" s="73"/>
      <c r="EG1710" s="73"/>
      <c r="EH1710" s="73"/>
      <c r="EI1710" s="73"/>
      <c r="EJ1710" s="74"/>
      <c r="EK1710" s="72">
        <f>IF($A1710="-","-",ROUND(VLOOKUP($A1710+ROUND(LEFT(EK$1697,2)/24,5),'[1]ОАО "АТС"'!$A$30:$F$773,3,FALSE)+HLOOKUP($DL$1695,'[1]Сбытовая надбавка'!$F$5:$H$6,2,FALSE),2)+'[1]Иные услуги'!$C$6+HLOOKUP($DR$1694,'[1]Услуги по передаче'!$G$5:$J$7,3,FALSE))</f>
        <v>1746.04</v>
      </c>
      <c r="EL1710" s="73"/>
      <c r="EM1710" s="73"/>
      <c r="EN1710" s="73"/>
      <c r="EO1710" s="73"/>
      <c r="EP1710" s="74"/>
      <c r="EQ1710" s="72">
        <f>IF($A1710="-","-",ROUND(VLOOKUP($A1710+ROUND(LEFT(EQ$1697,2)/24,5),'[1]ОАО "АТС"'!$A$30:$F$773,3,FALSE)+HLOOKUP($DL$1695,'[1]Сбытовая надбавка'!$F$5:$H$6,2,FALSE),2)+'[1]Иные услуги'!$C$6+HLOOKUP($DR$1694,'[1]Услуги по передаче'!$G$5:$J$7,3,FALSE))</f>
        <v>1659.9</v>
      </c>
      <c r="ER1710" s="73"/>
      <c r="ES1710" s="73"/>
      <c r="ET1710" s="73"/>
      <c r="EU1710" s="73"/>
      <c r="EV1710" s="74"/>
    </row>
    <row r="1711" spans="1:152" s="38" customFormat="1" ht="15.75" customHeight="1" x14ac:dyDescent="0.2">
      <c r="A1711" s="69">
        <f>$A$128</f>
        <v>44999</v>
      </c>
      <c r="B1711" s="70"/>
      <c r="C1711" s="70"/>
      <c r="D1711" s="70"/>
      <c r="E1711" s="70"/>
      <c r="F1711" s="70"/>
      <c r="G1711" s="70"/>
      <c r="H1711" s="71"/>
      <c r="I1711" s="72">
        <f>IF($A1711="-","-",ROUND(VLOOKUP($A1711+ROUND(LEFT(I$1697,1)/24,5),'[1]ОАО "АТС"'!$A$30:$F$773,3,FALSE)+HLOOKUP($DL$1695,'[1]Сбытовая надбавка'!$F$5:$H$6,2,FALSE),2)+'[1]Иные услуги'!$C$6+HLOOKUP($DR$1694,'[1]Услуги по передаче'!$G$5:$J$7,3,FALSE))</f>
        <v>1575.62</v>
      </c>
      <c r="J1711" s="73"/>
      <c r="K1711" s="73"/>
      <c r="L1711" s="73"/>
      <c r="M1711" s="73"/>
      <c r="N1711" s="74"/>
      <c r="O1711" s="72">
        <f>IF($A1711="-","-",ROUND(VLOOKUP($A1711+ROUND(LEFT(O$1697,1)/24,5),'[1]ОАО "АТС"'!$A$30:$F$773,3,FALSE)+HLOOKUP($DL$1695,'[1]Сбытовая надбавка'!$F$5:$H$6,2,FALSE),2)+'[1]Иные услуги'!$C$6+HLOOKUP($DR$1694,'[1]Услуги по передаче'!$G$5:$J$7,3,FALSE))</f>
        <v>1575.58</v>
      </c>
      <c r="P1711" s="73"/>
      <c r="Q1711" s="73"/>
      <c r="R1711" s="73"/>
      <c r="S1711" s="73"/>
      <c r="T1711" s="74"/>
      <c r="U1711" s="72">
        <f>IF($A1711="-","-",ROUND(VLOOKUP($A1711+ROUND(LEFT(U$1697,1)/24,5),'[1]ОАО "АТС"'!$A$30:$F$773,3,FALSE)+HLOOKUP($DL$1695,'[1]Сбытовая надбавка'!$F$5:$H$6,2,FALSE),2)+'[1]Иные услуги'!$C$6+HLOOKUP($DR$1694,'[1]Услуги по передаче'!$G$5:$J$7,3,FALSE))</f>
        <v>1575.6799999999998</v>
      </c>
      <c r="V1711" s="73"/>
      <c r="W1711" s="73"/>
      <c r="X1711" s="73"/>
      <c r="Y1711" s="73"/>
      <c r="Z1711" s="74"/>
      <c r="AA1711" s="72">
        <f>IF($A1711="-","-",ROUND(VLOOKUP($A1711+ROUND(LEFT(AA$1697,1)/24,5),'[1]ОАО "АТС"'!$A$30:$F$773,3,FALSE)+HLOOKUP($DL$1695,'[1]Сбытовая надбавка'!$F$5:$H$6,2,FALSE),2)+'[1]Иные услуги'!$C$6+HLOOKUP($DR$1694,'[1]Услуги по передаче'!$G$5:$J$7,3,FALSE))</f>
        <v>1575.65</v>
      </c>
      <c r="AB1711" s="73"/>
      <c r="AC1711" s="73"/>
      <c r="AD1711" s="73"/>
      <c r="AE1711" s="73"/>
      <c r="AF1711" s="74"/>
      <c r="AG1711" s="72">
        <f>IF($A1711="-","-",ROUND(VLOOKUP($A1711+ROUND(LEFT(AG$1697,1)/24,5),'[1]ОАО "АТС"'!$A$30:$F$773,3,FALSE)+HLOOKUP($DL$1695,'[1]Сбытовая надбавка'!$F$5:$H$6,2,FALSE),2)+'[1]Иные услуги'!$C$6+HLOOKUP($DR$1694,'[1]Услуги по передаче'!$G$5:$J$7,3,FALSE))</f>
        <v>1575.67</v>
      </c>
      <c r="AH1711" s="73"/>
      <c r="AI1711" s="73"/>
      <c r="AJ1711" s="73"/>
      <c r="AK1711" s="73"/>
      <c r="AL1711" s="74"/>
      <c r="AM1711" s="72">
        <f>IF($A1711="-","-",ROUND(VLOOKUP($A1711+ROUND(LEFT(AM$1697,1)/24,5),'[1]ОАО "АТС"'!$A$30:$F$773,3,FALSE)+HLOOKUP($DL$1695,'[1]Сбытовая надбавка'!$F$5:$H$6,2,FALSE),2)+'[1]Иные услуги'!$C$6+HLOOKUP($DR$1694,'[1]Услуги по передаче'!$G$5:$J$7,3,FALSE))</f>
        <v>1575.6100000000001</v>
      </c>
      <c r="AN1711" s="73"/>
      <c r="AO1711" s="73"/>
      <c r="AP1711" s="73"/>
      <c r="AQ1711" s="73"/>
      <c r="AR1711" s="74"/>
      <c r="AS1711" s="72">
        <f>IF($A1711="-","-",ROUND(VLOOKUP($A1711+ROUND(LEFT(AS$1697,1)/24,5),'[1]ОАО "АТС"'!$A$30:$F$773,3,FALSE)+HLOOKUP($DL$1695,'[1]Сбытовая надбавка'!$F$5:$H$6,2,FALSE),2)+'[1]Иные услуги'!$C$6+HLOOKUP($DR$1694,'[1]Услуги по передаче'!$G$5:$J$7,3,FALSE))</f>
        <v>1574.8400000000001</v>
      </c>
      <c r="AT1711" s="73"/>
      <c r="AU1711" s="73"/>
      <c r="AV1711" s="73"/>
      <c r="AW1711" s="73"/>
      <c r="AX1711" s="74"/>
      <c r="AY1711" s="72">
        <f>IF($A1711="-","-",ROUND(VLOOKUP($A1711+ROUND(LEFT(AY$1697,1)/24,5),'[1]ОАО "АТС"'!$A$30:$F$773,3,FALSE)+HLOOKUP($DL$1695,'[1]Сбытовая надбавка'!$F$5:$H$6,2,FALSE),2)+'[1]Иные услуги'!$C$6+HLOOKUP($DR$1694,'[1]Услуги по передаче'!$G$5:$J$7,3,FALSE))</f>
        <v>1674.35</v>
      </c>
      <c r="AZ1711" s="73"/>
      <c r="BA1711" s="73"/>
      <c r="BB1711" s="73"/>
      <c r="BC1711" s="73"/>
      <c r="BD1711" s="74"/>
      <c r="BE1711" s="72">
        <f>IF($A1711="-","-",ROUND(VLOOKUP($A1711+ROUND(LEFT(BE$1697,1)/24,5),'[1]ОАО "АТС"'!$A$30:$F$773,3,FALSE)+HLOOKUP($DL$1695,'[1]Сбытовая надбавка'!$F$5:$H$6,2,FALSE),2)+'[1]Иные услуги'!$C$6+HLOOKUP($DR$1694,'[1]Услуги по передаче'!$G$5:$J$7,3,FALSE))</f>
        <v>1575.63</v>
      </c>
      <c r="BF1711" s="73"/>
      <c r="BG1711" s="73"/>
      <c r="BH1711" s="73"/>
      <c r="BI1711" s="73"/>
      <c r="BJ1711" s="74"/>
      <c r="BK1711" s="72">
        <f>IF($A1711="-","-",ROUND(VLOOKUP($A1711+ROUND(LEFT(BK$1697,1)/24,5),'[1]ОАО "АТС"'!$A$30:$F$773,3,FALSE)+HLOOKUP($DL$1695,'[1]Сбытовая надбавка'!$F$5:$H$6,2,FALSE),2)+'[1]Иные услуги'!$C$6+HLOOKUP($DR$1694,'[1]Услуги по передаче'!$G$5:$J$7,3,FALSE))</f>
        <v>1626.69</v>
      </c>
      <c r="BL1711" s="73"/>
      <c r="BM1711" s="73"/>
      <c r="BN1711" s="73"/>
      <c r="BO1711" s="73"/>
      <c r="BP1711" s="74"/>
      <c r="BQ1711" s="72">
        <f>IF($A1711="-","-",ROUND(VLOOKUP($A1711+ROUND(LEFT(BQ$1697,2)/24,5),'[1]ОАО "АТС"'!$A$30:$F$773,3,FALSE)+HLOOKUP($DL$1695,'[1]Сбытовая надбавка'!$F$5:$H$6,2,FALSE),2)+'[1]Иные услуги'!$C$6+HLOOKUP($DR$1694,'[1]Услуги по передаче'!$G$5:$J$7,3,FALSE))</f>
        <v>1642.46</v>
      </c>
      <c r="BR1711" s="73"/>
      <c r="BS1711" s="73"/>
      <c r="BT1711" s="73"/>
      <c r="BU1711" s="73"/>
      <c r="BV1711" s="74"/>
      <c r="BW1711" s="72">
        <f>IF($A1711="-","-",ROUND(VLOOKUP($A1711+ROUND(LEFT(BW$1697,2)/24,5),'[1]ОАО "АТС"'!$A$30:$F$773,3,FALSE)+HLOOKUP($DL$1695,'[1]Сбытовая надбавка'!$F$5:$H$6,2,FALSE),2)+'[1]Иные услуги'!$C$6+HLOOKUP($DR$1694,'[1]Услуги по передаче'!$G$5:$J$7,3,FALSE))</f>
        <v>1631.58</v>
      </c>
      <c r="BX1711" s="73"/>
      <c r="BY1711" s="73"/>
      <c r="BZ1711" s="73"/>
      <c r="CA1711" s="73"/>
      <c r="CB1711" s="74"/>
      <c r="CC1711" s="72">
        <f>IF($A1711="-","-",ROUND(VLOOKUP($A1711+ROUND(LEFT(CC$1697,2)/24,5),'[1]ОАО "АТС"'!$A$30:$F$773,3,FALSE)+HLOOKUP($DL$1695,'[1]Сбытовая надбавка'!$F$5:$H$6,2,FALSE),2)+'[1]Иные услуги'!$C$6+HLOOKUP($DR$1694,'[1]Услуги по передаче'!$G$5:$J$7,3,FALSE))</f>
        <v>1610.0299999999997</v>
      </c>
      <c r="CD1711" s="73"/>
      <c r="CE1711" s="73"/>
      <c r="CF1711" s="73"/>
      <c r="CG1711" s="73"/>
      <c r="CH1711" s="74"/>
      <c r="CI1711" s="72">
        <f>IF($A1711="-","-",ROUND(VLOOKUP($A1711+ROUND(LEFT(CI$1697,2)/24,5),'[1]ОАО "АТС"'!$A$30:$F$773,3,FALSE)+HLOOKUP($DL$1695,'[1]Сбытовая надбавка'!$F$5:$H$6,2,FALSE),2)+'[1]Иные услуги'!$C$6+HLOOKUP($DR$1694,'[1]Услуги по передаче'!$G$5:$J$7,3,FALSE))</f>
        <v>1593.6599999999999</v>
      </c>
      <c r="CJ1711" s="73"/>
      <c r="CK1711" s="73"/>
      <c r="CL1711" s="73"/>
      <c r="CM1711" s="73"/>
      <c r="CN1711" s="74"/>
      <c r="CO1711" s="72">
        <f>IF($A1711="-","-",ROUND(VLOOKUP($A1711+ROUND(LEFT(CO$1697,2)/24,5),'[1]ОАО "АТС"'!$A$30:$F$773,3,FALSE)+HLOOKUP($DL$1695,'[1]Сбытовая надбавка'!$F$5:$H$6,2,FALSE),2)+'[1]Иные услуги'!$C$6+HLOOKUP($DR$1694,'[1]Услуги по передаче'!$G$5:$J$7,3,FALSE))</f>
        <v>1587.52</v>
      </c>
      <c r="CP1711" s="73"/>
      <c r="CQ1711" s="73"/>
      <c r="CR1711" s="73"/>
      <c r="CS1711" s="73"/>
      <c r="CT1711" s="74"/>
      <c r="CU1711" s="72">
        <f>IF($A1711="-","-",ROUND(VLOOKUP($A1711+ROUND(LEFT(CU$1697,2)/24,5),'[1]ОАО "АТС"'!$A$30:$F$773,3,FALSE)+HLOOKUP($DL$1695,'[1]Сбытовая надбавка'!$F$5:$H$6,2,FALSE),2)+'[1]Иные услуги'!$C$6+HLOOKUP($DR$1694,'[1]Услуги по передаче'!$G$5:$J$7,3,FALSE))</f>
        <v>1581.19</v>
      </c>
      <c r="CV1711" s="73"/>
      <c r="CW1711" s="73"/>
      <c r="CX1711" s="73"/>
      <c r="CY1711" s="73"/>
      <c r="CZ1711" s="74"/>
      <c r="DA1711" s="72">
        <f>IF($A1711="-","-",ROUND(VLOOKUP($A1711+ROUND(LEFT(DA$1697,2)/24,5),'[1]ОАО "АТС"'!$A$30:$F$773,3,FALSE)+HLOOKUP($DL$1695,'[1]Сбытовая надбавка'!$F$5:$H$6,2,FALSE),2)+'[1]Иные услуги'!$C$6+HLOOKUP($DR$1694,'[1]Услуги по передаче'!$G$5:$J$7,3,FALSE))</f>
        <v>1575.7199999999998</v>
      </c>
      <c r="DB1711" s="73"/>
      <c r="DC1711" s="73"/>
      <c r="DD1711" s="73"/>
      <c r="DE1711" s="73"/>
      <c r="DF1711" s="74"/>
      <c r="DG1711" s="72">
        <f>IF($A1711="-","-",ROUND(VLOOKUP($A1711+ROUND(LEFT(DG$1697,2)/24,5),'[1]ОАО "АТС"'!$A$30:$F$773,3,FALSE)+HLOOKUP($DL$1695,'[1]Сбытовая надбавка'!$F$5:$H$6,2,FALSE),2)+'[1]Иные услуги'!$C$6+HLOOKUP($DR$1694,'[1]Услуги по передаче'!$G$5:$J$7,3,FALSE))</f>
        <v>1575.77</v>
      </c>
      <c r="DH1711" s="73"/>
      <c r="DI1711" s="73"/>
      <c r="DJ1711" s="73"/>
      <c r="DK1711" s="73"/>
      <c r="DL1711" s="74"/>
      <c r="DM1711" s="72">
        <f>IF($A1711="-","-",ROUND(VLOOKUP($A1711+ROUND(LEFT(DM$1697,2)/24,5),'[1]ОАО "АТС"'!$A$30:$F$773,3,FALSE)+HLOOKUP($DL$1695,'[1]Сбытовая надбавка'!$F$5:$H$6,2,FALSE),2)+'[1]Иные услуги'!$C$6+HLOOKUP($DR$1694,'[1]Услуги по передаче'!$G$5:$J$7,3,FALSE))</f>
        <v>1620.8600000000001</v>
      </c>
      <c r="DN1711" s="73"/>
      <c r="DO1711" s="73"/>
      <c r="DP1711" s="73"/>
      <c r="DQ1711" s="73"/>
      <c r="DR1711" s="74"/>
      <c r="DS1711" s="72">
        <f>IF($A1711="-","-",ROUND(VLOOKUP($A1711+ROUND(LEFT(DS$1697,2)/24,5),'[1]ОАО "АТС"'!$A$30:$F$773,3,FALSE)+HLOOKUP($DL$1695,'[1]Сбытовая надбавка'!$F$5:$H$6,2,FALSE),2)+'[1]Иные услуги'!$C$6+HLOOKUP($DR$1694,'[1]Услуги по передаче'!$G$5:$J$7,3,FALSE))</f>
        <v>1630.77</v>
      </c>
      <c r="DT1711" s="73"/>
      <c r="DU1711" s="73"/>
      <c r="DV1711" s="73"/>
      <c r="DW1711" s="73"/>
      <c r="DX1711" s="74"/>
      <c r="DY1711" s="72">
        <f>IF($A1711="-","-",ROUND(VLOOKUP($A1711+ROUND(LEFT(DY$1697,2)/24,5),'[1]ОАО "АТС"'!$A$30:$F$773,3,FALSE)+HLOOKUP($DL$1695,'[1]Сбытовая надбавка'!$F$5:$H$6,2,FALSE),2)+'[1]Иные услуги'!$C$6+HLOOKUP($DR$1694,'[1]Услуги по передаче'!$G$5:$J$7,3,FALSE))</f>
        <v>1574.85</v>
      </c>
      <c r="DZ1711" s="73"/>
      <c r="EA1711" s="73"/>
      <c r="EB1711" s="73"/>
      <c r="EC1711" s="73"/>
      <c r="ED1711" s="74"/>
      <c r="EE1711" s="72">
        <f>IF($A1711="-","-",ROUND(VLOOKUP($A1711+ROUND(LEFT(EE$1697,2)/24,5),'[1]ОАО "АТС"'!$A$30:$F$773,3,FALSE)+HLOOKUP($DL$1695,'[1]Сбытовая надбавка'!$F$5:$H$6,2,FALSE),2)+'[1]Иные услуги'!$C$6+HLOOKUP($DR$1694,'[1]Услуги по передаче'!$G$5:$J$7,3,FALSE))</f>
        <v>1574.1</v>
      </c>
      <c r="EF1711" s="73"/>
      <c r="EG1711" s="73"/>
      <c r="EH1711" s="73"/>
      <c r="EI1711" s="73"/>
      <c r="EJ1711" s="74"/>
      <c r="EK1711" s="72">
        <f>IF($A1711="-","-",ROUND(VLOOKUP($A1711+ROUND(LEFT(EK$1697,2)/24,5),'[1]ОАО "АТС"'!$A$30:$F$773,3,FALSE)+HLOOKUP($DL$1695,'[1]Сбытовая надбавка'!$F$5:$H$6,2,FALSE),2)+'[1]Иные услуги'!$C$6+HLOOKUP($DR$1694,'[1]Услуги по передаче'!$G$5:$J$7,3,FALSE))</f>
        <v>1721.1100000000001</v>
      </c>
      <c r="EL1711" s="73"/>
      <c r="EM1711" s="73"/>
      <c r="EN1711" s="73"/>
      <c r="EO1711" s="73"/>
      <c r="EP1711" s="74"/>
      <c r="EQ1711" s="72">
        <f>IF($A1711="-","-",ROUND(VLOOKUP($A1711+ROUND(LEFT(EQ$1697,2)/24,5),'[1]ОАО "АТС"'!$A$30:$F$773,3,FALSE)+HLOOKUP($DL$1695,'[1]Сбытовая надбавка'!$F$5:$H$6,2,FALSE),2)+'[1]Иные услуги'!$C$6+HLOOKUP($DR$1694,'[1]Услуги по передаче'!$G$5:$J$7,3,FALSE))</f>
        <v>1602.71</v>
      </c>
      <c r="ER1711" s="73"/>
      <c r="ES1711" s="73"/>
      <c r="ET1711" s="73"/>
      <c r="EU1711" s="73"/>
      <c r="EV1711" s="74"/>
    </row>
    <row r="1712" spans="1:152" s="38" customFormat="1" ht="15.75" customHeight="1" x14ac:dyDescent="0.2">
      <c r="A1712" s="69">
        <f>$A$129</f>
        <v>45000</v>
      </c>
      <c r="B1712" s="70"/>
      <c r="C1712" s="70"/>
      <c r="D1712" s="70"/>
      <c r="E1712" s="70"/>
      <c r="F1712" s="70"/>
      <c r="G1712" s="70"/>
      <c r="H1712" s="71"/>
      <c r="I1712" s="72">
        <f>IF($A1712="-","-",ROUND(VLOOKUP($A1712+ROUND(LEFT(I$1697,1)/24,5),'[1]ОАО "АТС"'!$A$30:$F$773,3,FALSE)+HLOOKUP($DL$1695,'[1]Сбытовая надбавка'!$F$5:$H$6,2,FALSE),2)+'[1]Иные услуги'!$C$6+HLOOKUP($DR$1694,'[1]Услуги по передаче'!$G$5:$J$7,3,FALSE))</f>
        <v>1575.9499999999998</v>
      </c>
      <c r="J1712" s="73"/>
      <c r="K1712" s="73"/>
      <c r="L1712" s="73"/>
      <c r="M1712" s="73"/>
      <c r="N1712" s="74"/>
      <c r="O1712" s="72">
        <f>IF($A1712="-","-",ROUND(VLOOKUP($A1712+ROUND(LEFT(O$1697,1)/24,5),'[1]ОАО "АТС"'!$A$30:$F$773,3,FALSE)+HLOOKUP($DL$1695,'[1]Сбытовая надбавка'!$F$5:$H$6,2,FALSE),2)+'[1]Иные услуги'!$C$6+HLOOKUP($DR$1694,'[1]Услуги по передаче'!$G$5:$J$7,3,FALSE))</f>
        <v>1576.0499999999997</v>
      </c>
      <c r="P1712" s="73"/>
      <c r="Q1712" s="73"/>
      <c r="R1712" s="73"/>
      <c r="S1712" s="73"/>
      <c r="T1712" s="74"/>
      <c r="U1712" s="72">
        <f>IF($A1712="-","-",ROUND(VLOOKUP($A1712+ROUND(LEFT(U$1697,1)/24,5),'[1]ОАО "АТС"'!$A$30:$F$773,3,FALSE)+HLOOKUP($DL$1695,'[1]Сбытовая надбавка'!$F$5:$H$6,2,FALSE),2)+'[1]Иные услуги'!$C$6+HLOOKUP($DR$1694,'[1]Услуги по передаче'!$G$5:$J$7,3,FALSE))</f>
        <v>1576.0699999999997</v>
      </c>
      <c r="V1712" s="73"/>
      <c r="W1712" s="73"/>
      <c r="X1712" s="73"/>
      <c r="Y1712" s="73"/>
      <c r="Z1712" s="74"/>
      <c r="AA1712" s="72">
        <f>IF($A1712="-","-",ROUND(VLOOKUP($A1712+ROUND(LEFT(AA$1697,1)/24,5),'[1]ОАО "АТС"'!$A$30:$F$773,3,FALSE)+HLOOKUP($DL$1695,'[1]Сбытовая надбавка'!$F$5:$H$6,2,FALSE),2)+'[1]Иные услуги'!$C$6+HLOOKUP($DR$1694,'[1]Услуги по передаче'!$G$5:$J$7,3,FALSE))</f>
        <v>1576.0699999999997</v>
      </c>
      <c r="AB1712" s="73"/>
      <c r="AC1712" s="73"/>
      <c r="AD1712" s="73"/>
      <c r="AE1712" s="73"/>
      <c r="AF1712" s="74"/>
      <c r="AG1712" s="72">
        <f>IF($A1712="-","-",ROUND(VLOOKUP($A1712+ROUND(LEFT(AG$1697,1)/24,5),'[1]ОАО "АТС"'!$A$30:$F$773,3,FALSE)+HLOOKUP($DL$1695,'[1]Сбытовая надбавка'!$F$5:$H$6,2,FALSE),2)+'[1]Иные услуги'!$C$6+HLOOKUP($DR$1694,'[1]Услуги по передаче'!$G$5:$J$7,3,FALSE))</f>
        <v>1576.08</v>
      </c>
      <c r="AH1712" s="73"/>
      <c r="AI1712" s="73"/>
      <c r="AJ1712" s="73"/>
      <c r="AK1712" s="73"/>
      <c r="AL1712" s="74"/>
      <c r="AM1712" s="72">
        <f>IF($A1712="-","-",ROUND(VLOOKUP($A1712+ROUND(LEFT(AM$1697,1)/24,5),'[1]ОАО "АТС"'!$A$30:$F$773,3,FALSE)+HLOOKUP($DL$1695,'[1]Сбытовая надбавка'!$F$5:$H$6,2,FALSE),2)+'[1]Иные услуги'!$C$6+HLOOKUP($DR$1694,'[1]Услуги по передаче'!$G$5:$J$7,3,FALSE))</f>
        <v>1576.0099999999998</v>
      </c>
      <c r="AN1712" s="73"/>
      <c r="AO1712" s="73"/>
      <c r="AP1712" s="73"/>
      <c r="AQ1712" s="73"/>
      <c r="AR1712" s="74"/>
      <c r="AS1712" s="72">
        <f>IF($A1712="-","-",ROUND(VLOOKUP($A1712+ROUND(LEFT(AS$1697,1)/24,5),'[1]ОАО "АТС"'!$A$30:$F$773,3,FALSE)+HLOOKUP($DL$1695,'[1]Сбытовая надбавка'!$F$5:$H$6,2,FALSE),2)+'[1]Иные услуги'!$C$6+HLOOKUP($DR$1694,'[1]Услуги по передаче'!$G$5:$J$7,3,FALSE))</f>
        <v>1575.56</v>
      </c>
      <c r="AT1712" s="73"/>
      <c r="AU1712" s="73"/>
      <c r="AV1712" s="73"/>
      <c r="AW1712" s="73"/>
      <c r="AX1712" s="74"/>
      <c r="AY1712" s="72">
        <f>IF($A1712="-","-",ROUND(VLOOKUP($A1712+ROUND(LEFT(AY$1697,1)/24,5),'[1]ОАО "АТС"'!$A$30:$F$773,3,FALSE)+HLOOKUP($DL$1695,'[1]Сбытовая надбавка'!$F$5:$H$6,2,FALSE),2)+'[1]Иные услуги'!$C$6+HLOOKUP($DR$1694,'[1]Услуги по передаче'!$G$5:$J$7,3,FALSE))</f>
        <v>1653.73</v>
      </c>
      <c r="AZ1712" s="73"/>
      <c r="BA1712" s="73"/>
      <c r="BB1712" s="73"/>
      <c r="BC1712" s="73"/>
      <c r="BD1712" s="74"/>
      <c r="BE1712" s="72">
        <f>IF($A1712="-","-",ROUND(VLOOKUP($A1712+ROUND(LEFT(BE$1697,1)/24,5),'[1]ОАО "АТС"'!$A$30:$F$773,3,FALSE)+HLOOKUP($DL$1695,'[1]Сбытовая надбавка'!$F$5:$H$6,2,FALSE),2)+'[1]Иные услуги'!$C$6+HLOOKUP($DR$1694,'[1]Услуги по передаче'!$G$5:$J$7,3,FALSE))</f>
        <v>1576.04</v>
      </c>
      <c r="BF1712" s="73"/>
      <c r="BG1712" s="73"/>
      <c r="BH1712" s="73"/>
      <c r="BI1712" s="73"/>
      <c r="BJ1712" s="74"/>
      <c r="BK1712" s="72">
        <f>IF($A1712="-","-",ROUND(VLOOKUP($A1712+ROUND(LEFT(BK$1697,1)/24,5),'[1]ОАО "АТС"'!$A$30:$F$773,3,FALSE)+HLOOKUP($DL$1695,'[1]Сбытовая надбавка'!$F$5:$H$6,2,FALSE),2)+'[1]Иные услуги'!$C$6+HLOOKUP($DR$1694,'[1]Услуги по передаче'!$G$5:$J$7,3,FALSE))</f>
        <v>1646.42</v>
      </c>
      <c r="BL1712" s="73"/>
      <c r="BM1712" s="73"/>
      <c r="BN1712" s="73"/>
      <c r="BO1712" s="73"/>
      <c r="BP1712" s="74"/>
      <c r="BQ1712" s="72">
        <f>IF($A1712="-","-",ROUND(VLOOKUP($A1712+ROUND(LEFT(BQ$1697,2)/24,5),'[1]ОАО "АТС"'!$A$30:$F$773,3,FALSE)+HLOOKUP($DL$1695,'[1]Сбытовая надбавка'!$F$5:$H$6,2,FALSE),2)+'[1]Иные услуги'!$C$6+HLOOKUP($DR$1694,'[1]Услуги по передаче'!$G$5:$J$7,3,FALSE))</f>
        <v>1671.06</v>
      </c>
      <c r="BR1712" s="73"/>
      <c r="BS1712" s="73"/>
      <c r="BT1712" s="73"/>
      <c r="BU1712" s="73"/>
      <c r="BV1712" s="74"/>
      <c r="BW1712" s="72">
        <f>IF($A1712="-","-",ROUND(VLOOKUP($A1712+ROUND(LEFT(BW$1697,2)/24,5),'[1]ОАО "АТС"'!$A$30:$F$773,3,FALSE)+HLOOKUP($DL$1695,'[1]Сбытовая надбавка'!$F$5:$H$6,2,FALSE),2)+'[1]Иные услуги'!$C$6+HLOOKUP($DR$1694,'[1]Услуги по передаче'!$G$5:$J$7,3,FALSE))</f>
        <v>1680.4699999999998</v>
      </c>
      <c r="BX1712" s="73"/>
      <c r="BY1712" s="73"/>
      <c r="BZ1712" s="73"/>
      <c r="CA1712" s="73"/>
      <c r="CB1712" s="74"/>
      <c r="CC1712" s="72">
        <f>IF($A1712="-","-",ROUND(VLOOKUP($A1712+ROUND(LEFT(CC$1697,2)/24,5),'[1]ОАО "АТС"'!$A$30:$F$773,3,FALSE)+HLOOKUP($DL$1695,'[1]Сбытовая надбавка'!$F$5:$H$6,2,FALSE),2)+'[1]Иные услуги'!$C$6+HLOOKUP($DR$1694,'[1]Услуги по передаче'!$G$5:$J$7,3,FALSE))</f>
        <v>1651.44</v>
      </c>
      <c r="CD1712" s="73"/>
      <c r="CE1712" s="73"/>
      <c r="CF1712" s="73"/>
      <c r="CG1712" s="73"/>
      <c r="CH1712" s="74"/>
      <c r="CI1712" s="72">
        <f>IF($A1712="-","-",ROUND(VLOOKUP($A1712+ROUND(LEFT(CI$1697,2)/24,5),'[1]ОАО "АТС"'!$A$30:$F$773,3,FALSE)+HLOOKUP($DL$1695,'[1]Сбытовая надбавка'!$F$5:$H$6,2,FALSE),2)+'[1]Иные услуги'!$C$6+HLOOKUP($DR$1694,'[1]Услуги по передаче'!$G$5:$J$7,3,FALSE))</f>
        <v>1631.27</v>
      </c>
      <c r="CJ1712" s="73"/>
      <c r="CK1712" s="73"/>
      <c r="CL1712" s="73"/>
      <c r="CM1712" s="73"/>
      <c r="CN1712" s="74"/>
      <c r="CO1712" s="72">
        <f>IF($A1712="-","-",ROUND(VLOOKUP($A1712+ROUND(LEFT(CO$1697,2)/24,5),'[1]ОАО "АТС"'!$A$30:$F$773,3,FALSE)+HLOOKUP($DL$1695,'[1]Сбытовая надбавка'!$F$5:$H$6,2,FALSE),2)+'[1]Иные услуги'!$C$6+HLOOKUP($DR$1694,'[1]Услуги по передаче'!$G$5:$J$7,3,FALSE))</f>
        <v>1620.6399999999999</v>
      </c>
      <c r="CP1712" s="73"/>
      <c r="CQ1712" s="73"/>
      <c r="CR1712" s="73"/>
      <c r="CS1712" s="73"/>
      <c r="CT1712" s="74"/>
      <c r="CU1712" s="72">
        <f>IF($A1712="-","-",ROUND(VLOOKUP($A1712+ROUND(LEFT(CU$1697,2)/24,5),'[1]ОАО "АТС"'!$A$30:$F$773,3,FALSE)+HLOOKUP($DL$1695,'[1]Сбытовая надбавка'!$F$5:$H$6,2,FALSE),2)+'[1]Иные услуги'!$C$6+HLOOKUP($DR$1694,'[1]Услуги по передаче'!$G$5:$J$7,3,FALSE))</f>
        <v>1615.4299999999998</v>
      </c>
      <c r="CV1712" s="73"/>
      <c r="CW1712" s="73"/>
      <c r="CX1712" s="73"/>
      <c r="CY1712" s="73"/>
      <c r="CZ1712" s="74"/>
      <c r="DA1712" s="72">
        <f>IF($A1712="-","-",ROUND(VLOOKUP($A1712+ROUND(LEFT(DA$1697,2)/24,5),'[1]ОАО "АТС"'!$A$30:$F$773,3,FALSE)+HLOOKUP($DL$1695,'[1]Сбытовая надбавка'!$F$5:$H$6,2,FALSE),2)+'[1]Иные услуги'!$C$6+HLOOKUP($DR$1694,'[1]Услуги по передаче'!$G$5:$J$7,3,FALSE))</f>
        <v>1620.7399999999998</v>
      </c>
      <c r="DB1712" s="73"/>
      <c r="DC1712" s="73"/>
      <c r="DD1712" s="73"/>
      <c r="DE1712" s="73"/>
      <c r="DF1712" s="74"/>
      <c r="DG1712" s="72">
        <f>IF($A1712="-","-",ROUND(VLOOKUP($A1712+ROUND(LEFT(DG$1697,2)/24,5),'[1]ОАО "АТС"'!$A$30:$F$773,3,FALSE)+HLOOKUP($DL$1695,'[1]Сбытовая надбавка'!$F$5:$H$6,2,FALSE),2)+'[1]Иные услуги'!$C$6+HLOOKUP($DR$1694,'[1]Услуги по передаче'!$G$5:$J$7,3,FALSE))</f>
        <v>1634.63</v>
      </c>
      <c r="DH1712" s="73"/>
      <c r="DI1712" s="73"/>
      <c r="DJ1712" s="73"/>
      <c r="DK1712" s="73"/>
      <c r="DL1712" s="74"/>
      <c r="DM1712" s="72">
        <f>IF($A1712="-","-",ROUND(VLOOKUP($A1712+ROUND(LEFT(DM$1697,2)/24,5),'[1]ОАО "АТС"'!$A$30:$F$773,3,FALSE)+HLOOKUP($DL$1695,'[1]Сбытовая надбавка'!$F$5:$H$6,2,FALSE),2)+'[1]Иные услуги'!$C$6+HLOOKUP($DR$1694,'[1]Услуги по передаче'!$G$5:$J$7,3,FALSE))</f>
        <v>1667.5499999999997</v>
      </c>
      <c r="DN1712" s="73"/>
      <c r="DO1712" s="73"/>
      <c r="DP1712" s="73"/>
      <c r="DQ1712" s="73"/>
      <c r="DR1712" s="74"/>
      <c r="DS1712" s="72">
        <f>IF($A1712="-","-",ROUND(VLOOKUP($A1712+ROUND(LEFT(DS$1697,2)/24,5),'[1]ОАО "АТС"'!$A$30:$F$773,3,FALSE)+HLOOKUP($DL$1695,'[1]Сбытовая надбавка'!$F$5:$H$6,2,FALSE),2)+'[1]Иные услуги'!$C$6+HLOOKUP($DR$1694,'[1]Услуги по передаче'!$G$5:$J$7,3,FALSE))</f>
        <v>1657.15</v>
      </c>
      <c r="DT1712" s="73"/>
      <c r="DU1712" s="73"/>
      <c r="DV1712" s="73"/>
      <c r="DW1712" s="73"/>
      <c r="DX1712" s="74"/>
      <c r="DY1712" s="72">
        <f>IF($A1712="-","-",ROUND(VLOOKUP($A1712+ROUND(LEFT(DY$1697,2)/24,5),'[1]ОАО "АТС"'!$A$30:$F$773,3,FALSE)+HLOOKUP($DL$1695,'[1]Сбытовая надбавка'!$F$5:$H$6,2,FALSE),2)+'[1]Иные услуги'!$C$6+HLOOKUP($DR$1694,'[1]Услуги по передаче'!$G$5:$J$7,3,FALSE))</f>
        <v>1607.63</v>
      </c>
      <c r="DZ1712" s="73"/>
      <c r="EA1712" s="73"/>
      <c r="EB1712" s="73"/>
      <c r="EC1712" s="73"/>
      <c r="ED1712" s="74"/>
      <c r="EE1712" s="72">
        <f>IF($A1712="-","-",ROUND(VLOOKUP($A1712+ROUND(LEFT(EE$1697,2)/24,5),'[1]ОАО "АТС"'!$A$30:$F$773,3,FALSE)+HLOOKUP($DL$1695,'[1]Сбытовая надбавка'!$F$5:$H$6,2,FALSE),2)+'[1]Иные услуги'!$C$6+HLOOKUP($DR$1694,'[1]Услуги по передаче'!$G$5:$J$7,3,FALSE))</f>
        <v>1574.44</v>
      </c>
      <c r="EF1712" s="73"/>
      <c r="EG1712" s="73"/>
      <c r="EH1712" s="73"/>
      <c r="EI1712" s="73"/>
      <c r="EJ1712" s="74"/>
      <c r="EK1712" s="72">
        <f>IF($A1712="-","-",ROUND(VLOOKUP($A1712+ROUND(LEFT(EK$1697,2)/24,5),'[1]ОАО "АТС"'!$A$30:$F$773,3,FALSE)+HLOOKUP($DL$1695,'[1]Сбытовая надбавка'!$F$5:$H$6,2,FALSE),2)+'[1]Иные услуги'!$C$6+HLOOKUP($DR$1694,'[1]Услуги по передаче'!$G$5:$J$7,3,FALSE))</f>
        <v>1727.1399999999999</v>
      </c>
      <c r="EL1712" s="73"/>
      <c r="EM1712" s="73"/>
      <c r="EN1712" s="73"/>
      <c r="EO1712" s="73"/>
      <c r="EP1712" s="74"/>
      <c r="EQ1712" s="72">
        <f>IF($A1712="-","-",ROUND(VLOOKUP($A1712+ROUND(LEFT(EQ$1697,2)/24,5),'[1]ОАО "АТС"'!$A$30:$F$773,3,FALSE)+HLOOKUP($DL$1695,'[1]Сбытовая надбавка'!$F$5:$H$6,2,FALSE),2)+'[1]Иные услуги'!$C$6+HLOOKUP($DR$1694,'[1]Услуги по передаче'!$G$5:$J$7,3,FALSE))</f>
        <v>1612.85</v>
      </c>
      <c r="ER1712" s="73"/>
      <c r="ES1712" s="73"/>
      <c r="ET1712" s="73"/>
      <c r="EU1712" s="73"/>
      <c r="EV1712" s="74"/>
    </row>
    <row r="1713" spans="1:152" s="38" customFormat="1" ht="15.75" customHeight="1" x14ac:dyDescent="0.2">
      <c r="A1713" s="69">
        <f>$A$130</f>
        <v>45001</v>
      </c>
      <c r="B1713" s="70"/>
      <c r="C1713" s="70"/>
      <c r="D1713" s="70"/>
      <c r="E1713" s="70"/>
      <c r="F1713" s="70"/>
      <c r="G1713" s="70"/>
      <c r="H1713" s="71"/>
      <c r="I1713" s="72">
        <f>IF($A1713="-","-",ROUND(VLOOKUP($A1713+ROUND(LEFT(I$1697,1)/24,5),'[1]ОАО "АТС"'!$A$30:$F$773,3,FALSE)+HLOOKUP($DL$1695,'[1]Сбытовая надбавка'!$F$5:$H$6,2,FALSE),2)+'[1]Иные услуги'!$C$6+HLOOKUP($DR$1694,'[1]Услуги по передаче'!$G$5:$J$7,3,FALSE))</f>
        <v>1581.83</v>
      </c>
      <c r="J1713" s="73"/>
      <c r="K1713" s="73"/>
      <c r="L1713" s="73"/>
      <c r="M1713" s="73"/>
      <c r="N1713" s="74"/>
      <c r="O1713" s="72">
        <f>IF($A1713="-","-",ROUND(VLOOKUP($A1713+ROUND(LEFT(O$1697,1)/24,5),'[1]ОАО "АТС"'!$A$30:$F$773,3,FALSE)+HLOOKUP($DL$1695,'[1]Сбытовая надбавка'!$F$5:$H$6,2,FALSE),2)+'[1]Иные услуги'!$C$6+HLOOKUP($DR$1694,'[1]Услуги по передаче'!$G$5:$J$7,3,FALSE))</f>
        <v>1576.0499999999997</v>
      </c>
      <c r="P1713" s="73"/>
      <c r="Q1713" s="73"/>
      <c r="R1713" s="73"/>
      <c r="S1713" s="73"/>
      <c r="T1713" s="74"/>
      <c r="U1713" s="72">
        <f>IF($A1713="-","-",ROUND(VLOOKUP($A1713+ROUND(LEFT(U$1697,1)/24,5),'[1]ОАО "АТС"'!$A$30:$F$773,3,FALSE)+HLOOKUP($DL$1695,'[1]Сбытовая надбавка'!$F$5:$H$6,2,FALSE),2)+'[1]Иные услуги'!$C$6+HLOOKUP($DR$1694,'[1]Услуги по передаче'!$G$5:$J$7,3,FALSE))</f>
        <v>1576.0900000000001</v>
      </c>
      <c r="V1713" s="73"/>
      <c r="W1713" s="73"/>
      <c r="X1713" s="73"/>
      <c r="Y1713" s="73"/>
      <c r="Z1713" s="74"/>
      <c r="AA1713" s="72">
        <f>IF($A1713="-","-",ROUND(VLOOKUP($A1713+ROUND(LEFT(AA$1697,1)/24,5),'[1]ОАО "АТС"'!$A$30:$F$773,3,FALSE)+HLOOKUP($DL$1695,'[1]Сбытовая надбавка'!$F$5:$H$6,2,FALSE),2)+'[1]Иные услуги'!$C$6+HLOOKUP($DR$1694,'[1]Услуги по передаче'!$G$5:$J$7,3,FALSE))</f>
        <v>1576.0699999999997</v>
      </c>
      <c r="AB1713" s="73"/>
      <c r="AC1713" s="73"/>
      <c r="AD1713" s="73"/>
      <c r="AE1713" s="73"/>
      <c r="AF1713" s="74"/>
      <c r="AG1713" s="72">
        <f>IF($A1713="-","-",ROUND(VLOOKUP($A1713+ROUND(LEFT(AG$1697,1)/24,5),'[1]ОАО "АТС"'!$A$30:$F$773,3,FALSE)+HLOOKUP($DL$1695,'[1]Сбытовая надбавка'!$F$5:$H$6,2,FALSE),2)+'[1]Иные услуги'!$C$6+HLOOKUP($DR$1694,'[1]Услуги по передаче'!$G$5:$J$7,3,FALSE))</f>
        <v>1575.98</v>
      </c>
      <c r="AH1713" s="73"/>
      <c r="AI1713" s="73"/>
      <c r="AJ1713" s="73"/>
      <c r="AK1713" s="73"/>
      <c r="AL1713" s="74"/>
      <c r="AM1713" s="72">
        <f>IF($A1713="-","-",ROUND(VLOOKUP($A1713+ROUND(LEFT(AM$1697,1)/24,5),'[1]ОАО "АТС"'!$A$30:$F$773,3,FALSE)+HLOOKUP($DL$1695,'[1]Сбытовая надбавка'!$F$5:$H$6,2,FALSE),2)+'[1]Иные услуги'!$C$6+HLOOKUP($DR$1694,'[1]Услуги по передаче'!$G$5:$J$7,3,FALSE))</f>
        <v>1575.9499999999998</v>
      </c>
      <c r="AN1713" s="73"/>
      <c r="AO1713" s="73"/>
      <c r="AP1713" s="73"/>
      <c r="AQ1713" s="73"/>
      <c r="AR1713" s="74"/>
      <c r="AS1713" s="72">
        <f>IF($A1713="-","-",ROUND(VLOOKUP($A1713+ROUND(LEFT(AS$1697,1)/24,5),'[1]ОАО "АТС"'!$A$30:$F$773,3,FALSE)+HLOOKUP($DL$1695,'[1]Сбытовая надбавка'!$F$5:$H$6,2,FALSE),2)+'[1]Иные услуги'!$C$6+HLOOKUP($DR$1694,'[1]Услуги по передаче'!$G$5:$J$7,3,FALSE))</f>
        <v>1583.31</v>
      </c>
      <c r="AT1713" s="73"/>
      <c r="AU1713" s="73"/>
      <c r="AV1713" s="73"/>
      <c r="AW1713" s="73"/>
      <c r="AX1713" s="74"/>
      <c r="AY1713" s="72">
        <f>IF($A1713="-","-",ROUND(VLOOKUP($A1713+ROUND(LEFT(AY$1697,1)/24,5),'[1]ОАО "АТС"'!$A$30:$F$773,3,FALSE)+HLOOKUP($DL$1695,'[1]Сбытовая надбавка'!$F$5:$H$6,2,FALSE),2)+'[1]Иные услуги'!$C$6+HLOOKUP($DR$1694,'[1]Услуги по передаче'!$G$5:$J$7,3,FALSE))</f>
        <v>1684.08</v>
      </c>
      <c r="AZ1713" s="73"/>
      <c r="BA1713" s="73"/>
      <c r="BB1713" s="73"/>
      <c r="BC1713" s="73"/>
      <c r="BD1713" s="74"/>
      <c r="BE1713" s="72">
        <f>IF($A1713="-","-",ROUND(VLOOKUP($A1713+ROUND(LEFT(BE$1697,1)/24,5),'[1]ОАО "АТС"'!$A$30:$F$773,3,FALSE)+HLOOKUP($DL$1695,'[1]Сбытовая надбавка'!$F$5:$H$6,2,FALSE),2)+'[1]Иные услуги'!$C$6+HLOOKUP($DR$1694,'[1]Услуги по передаче'!$G$5:$J$7,3,FALSE))</f>
        <v>1575.46</v>
      </c>
      <c r="BF1713" s="73"/>
      <c r="BG1713" s="73"/>
      <c r="BH1713" s="73"/>
      <c r="BI1713" s="73"/>
      <c r="BJ1713" s="74"/>
      <c r="BK1713" s="72">
        <f>IF($A1713="-","-",ROUND(VLOOKUP($A1713+ROUND(LEFT(BK$1697,1)/24,5),'[1]ОАО "АТС"'!$A$30:$F$773,3,FALSE)+HLOOKUP($DL$1695,'[1]Сбытовая надбавка'!$F$5:$H$6,2,FALSE),2)+'[1]Иные услуги'!$C$6+HLOOKUP($DR$1694,'[1]Услуги по передаче'!$G$5:$J$7,3,FALSE))</f>
        <v>1645.19</v>
      </c>
      <c r="BL1713" s="73"/>
      <c r="BM1713" s="73"/>
      <c r="BN1713" s="73"/>
      <c r="BO1713" s="73"/>
      <c r="BP1713" s="74"/>
      <c r="BQ1713" s="72">
        <f>IF($A1713="-","-",ROUND(VLOOKUP($A1713+ROUND(LEFT(BQ$1697,2)/24,5),'[1]ОАО "АТС"'!$A$30:$F$773,3,FALSE)+HLOOKUP($DL$1695,'[1]Сбытовая надбавка'!$F$5:$H$6,2,FALSE),2)+'[1]Иные услуги'!$C$6+HLOOKUP($DR$1694,'[1]Услуги по передаче'!$G$5:$J$7,3,FALSE))</f>
        <v>1650.7799999999997</v>
      </c>
      <c r="BR1713" s="73"/>
      <c r="BS1713" s="73"/>
      <c r="BT1713" s="73"/>
      <c r="BU1713" s="73"/>
      <c r="BV1713" s="74"/>
      <c r="BW1713" s="72">
        <f>IF($A1713="-","-",ROUND(VLOOKUP($A1713+ROUND(LEFT(BW$1697,2)/24,5),'[1]ОАО "АТС"'!$A$30:$F$773,3,FALSE)+HLOOKUP($DL$1695,'[1]Сбытовая надбавка'!$F$5:$H$6,2,FALSE),2)+'[1]Иные услуги'!$C$6+HLOOKUP($DR$1694,'[1]Услуги по передаче'!$G$5:$J$7,3,FALSE))</f>
        <v>1638.8400000000001</v>
      </c>
      <c r="BX1713" s="73"/>
      <c r="BY1713" s="73"/>
      <c r="BZ1713" s="73"/>
      <c r="CA1713" s="73"/>
      <c r="CB1713" s="74"/>
      <c r="CC1713" s="72">
        <f>IF($A1713="-","-",ROUND(VLOOKUP($A1713+ROUND(LEFT(CC$1697,2)/24,5),'[1]ОАО "АТС"'!$A$30:$F$773,3,FALSE)+HLOOKUP($DL$1695,'[1]Сбытовая надбавка'!$F$5:$H$6,2,FALSE),2)+'[1]Иные услуги'!$C$6+HLOOKUP($DR$1694,'[1]Услуги по передаче'!$G$5:$J$7,3,FALSE))</f>
        <v>1600.1</v>
      </c>
      <c r="CD1713" s="73"/>
      <c r="CE1713" s="73"/>
      <c r="CF1713" s="73"/>
      <c r="CG1713" s="73"/>
      <c r="CH1713" s="74"/>
      <c r="CI1713" s="72">
        <f>IF($A1713="-","-",ROUND(VLOOKUP($A1713+ROUND(LEFT(CI$1697,2)/24,5),'[1]ОАО "АТС"'!$A$30:$F$773,3,FALSE)+HLOOKUP($DL$1695,'[1]Сбытовая надбавка'!$F$5:$H$6,2,FALSE),2)+'[1]Иные услуги'!$C$6+HLOOKUP($DR$1694,'[1]Услуги по передаче'!$G$5:$J$7,3,FALSE))</f>
        <v>1588.4</v>
      </c>
      <c r="CJ1713" s="73"/>
      <c r="CK1713" s="73"/>
      <c r="CL1713" s="73"/>
      <c r="CM1713" s="73"/>
      <c r="CN1713" s="74"/>
      <c r="CO1713" s="72">
        <f>IF($A1713="-","-",ROUND(VLOOKUP($A1713+ROUND(LEFT(CO$1697,2)/24,5),'[1]ОАО "АТС"'!$A$30:$F$773,3,FALSE)+HLOOKUP($DL$1695,'[1]Сбытовая надбавка'!$F$5:$H$6,2,FALSE),2)+'[1]Иные услуги'!$C$6+HLOOKUP($DR$1694,'[1]Услуги по передаче'!$G$5:$J$7,3,FALSE))</f>
        <v>1575.52</v>
      </c>
      <c r="CP1713" s="73"/>
      <c r="CQ1713" s="73"/>
      <c r="CR1713" s="73"/>
      <c r="CS1713" s="73"/>
      <c r="CT1713" s="74"/>
      <c r="CU1713" s="72">
        <f>IF($A1713="-","-",ROUND(VLOOKUP($A1713+ROUND(LEFT(CU$1697,2)/24,5),'[1]ОАО "АТС"'!$A$30:$F$773,3,FALSE)+HLOOKUP($DL$1695,'[1]Сбытовая надбавка'!$F$5:$H$6,2,FALSE),2)+'[1]Иные услуги'!$C$6+HLOOKUP($DR$1694,'[1]Услуги по передаче'!$G$5:$J$7,3,FALSE))</f>
        <v>1575.54</v>
      </c>
      <c r="CV1713" s="73"/>
      <c r="CW1713" s="73"/>
      <c r="CX1713" s="73"/>
      <c r="CY1713" s="73"/>
      <c r="CZ1713" s="74"/>
      <c r="DA1713" s="72">
        <f>IF($A1713="-","-",ROUND(VLOOKUP($A1713+ROUND(LEFT(DA$1697,2)/24,5),'[1]ОАО "АТС"'!$A$30:$F$773,3,FALSE)+HLOOKUP($DL$1695,'[1]Сбытовая надбавка'!$F$5:$H$6,2,FALSE),2)+'[1]Иные услуги'!$C$6+HLOOKUP($DR$1694,'[1]Услуги по передаче'!$G$5:$J$7,3,FALSE))</f>
        <v>1575.52</v>
      </c>
      <c r="DB1713" s="73"/>
      <c r="DC1713" s="73"/>
      <c r="DD1713" s="73"/>
      <c r="DE1713" s="73"/>
      <c r="DF1713" s="74"/>
      <c r="DG1713" s="72">
        <f>IF($A1713="-","-",ROUND(VLOOKUP($A1713+ROUND(LEFT(DG$1697,2)/24,5),'[1]ОАО "АТС"'!$A$30:$F$773,3,FALSE)+HLOOKUP($DL$1695,'[1]Сбытовая надбавка'!$F$5:$H$6,2,FALSE),2)+'[1]Иные услуги'!$C$6+HLOOKUP($DR$1694,'[1]Услуги по передаче'!$G$5:$J$7,3,FALSE))</f>
        <v>1575.65</v>
      </c>
      <c r="DH1713" s="73"/>
      <c r="DI1713" s="73"/>
      <c r="DJ1713" s="73"/>
      <c r="DK1713" s="73"/>
      <c r="DL1713" s="74"/>
      <c r="DM1713" s="72">
        <f>IF($A1713="-","-",ROUND(VLOOKUP($A1713+ROUND(LEFT(DM$1697,2)/24,5),'[1]ОАО "АТС"'!$A$30:$F$773,3,FALSE)+HLOOKUP($DL$1695,'[1]Сбытовая надбавка'!$F$5:$H$6,2,FALSE),2)+'[1]Иные услуги'!$C$6+HLOOKUP($DR$1694,'[1]Услуги по передаче'!$G$5:$J$7,3,FALSE))</f>
        <v>1645.0299999999997</v>
      </c>
      <c r="DN1713" s="73"/>
      <c r="DO1713" s="73"/>
      <c r="DP1713" s="73"/>
      <c r="DQ1713" s="73"/>
      <c r="DR1713" s="74"/>
      <c r="DS1713" s="72">
        <f>IF($A1713="-","-",ROUND(VLOOKUP($A1713+ROUND(LEFT(DS$1697,2)/24,5),'[1]ОАО "АТС"'!$A$30:$F$773,3,FALSE)+HLOOKUP($DL$1695,'[1]Сбытовая надбавка'!$F$5:$H$6,2,FALSE),2)+'[1]Иные услуги'!$C$6+HLOOKUP($DR$1694,'[1]Услуги по передаче'!$G$5:$J$7,3,FALSE))</f>
        <v>1690.6999999999998</v>
      </c>
      <c r="DT1713" s="73"/>
      <c r="DU1713" s="73"/>
      <c r="DV1713" s="73"/>
      <c r="DW1713" s="73"/>
      <c r="DX1713" s="74"/>
      <c r="DY1713" s="72">
        <f>IF($A1713="-","-",ROUND(VLOOKUP($A1713+ROUND(LEFT(DY$1697,2)/24,5),'[1]ОАО "АТС"'!$A$30:$F$773,3,FALSE)+HLOOKUP($DL$1695,'[1]Сбытовая надбавка'!$F$5:$H$6,2,FALSE),2)+'[1]Иные услуги'!$C$6+HLOOKUP($DR$1694,'[1]Услуги по передаче'!$G$5:$J$7,3,FALSE))</f>
        <v>1636.6399999999999</v>
      </c>
      <c r="DZ1713" s="73"/>
      <c r="EA1713" s="73"/>
      <c r="EB1713" s="73"/>
      <c r="EC1713" s="73"/>
      <c r="ED1713" s="74"/>
      <c r="EE1713" s="72">
        <f>IF($A1713="-","-",ROUND(VLOOKUP($A1713+ROUND(LEFT(EE$1697,2)/24,5),'[1]ОАО "АТС"'!$A$30:$F$773,3,FALSE)+HLOOKUP($DL$1695,'[1]Сбытовая надбавка'!$F$5:$H$6,2,FALSE),2)+'[1]Иные услуги'!$C$6+HLOOKUP($DR$1694,'[1]Услуги по передаче'!$G$5:$J$7,3,FALSE))</f>
        <v>1574.88</v>
      </c>
      <c r="EF1713" s="73"/>
      <c r="EG1713" s="73"/>
      <c r="EH1713" s="73"/>
      <c r="EI1713" s="73"/>
      <c r="EJ1713" s="74"/>
      <c r="EK1713" s="72">
        <f>IF($A1713="-","-",ROUND(VLOOKUP($A1713+ROUND(LEFT(EK$1697,2)/24,5),'[1]ОАО "АТС"'!$A$30:$F$773,3,FALSE)+HLOOKUP($DL$1695,'[1]Сбытовая надбавка'!$F$5:$H$6,2,FALSE),2)+'[1]Иные услуги'!$C$6+HLOOKUP($DR$1694,'[1]Услуги по передаче'!$G$5:$J$7,3,FALSE))</f>
        <v>1740.13</v>
      </c>
      <c r="EL1713" s="73"/>
      <c r="EM1713" s="73"/>
      <c r="EN1713" s="73"/>
      <c r="EO1713" s="73"/>
      <c r="EP1713" s="74"/>
      <c r="EQ1713" s="72">
        <f>IF($A1713="-","-",ROUND(VLOOKUP($A1713+ROUND(LEFT(EQ$1697,2)/24,5),'[1]ОАО "АТС"'!$A$30:$F$773,3,FALSE)+HLOOKUP($DL$1695,'[1]Сбытовая надбавка'!$F$5:$H$6,2,FALSE),2)+'[1]Иные услуги'!$C$6+HLOOKUP($DR$1694,'[1]Услуги по передаче'!$G$5:$J$7,3,FALSE))</f>
        <v>1646.6</v>
      </c>
      <c r="ER1713" s="73"/>
      <c r="ES1713" s="73"/>
      <c r="ET1713" s="73"/>
      <c r="EU1713" s="73"/>
      <c r="EV1713" s="74"/>
    </row>
    <row r="1714" spans="1:152" s="38" customFormat="1" ht="15.75" customHeight="1" x14ac:dyDescent="0.2">
      <c r="A1714" s="69">
        <f>$A$131</f>
        <v>45002</v>
      </c>
      <c r="B1714" s="70"/>
      <c r="C1714" s="70"/>
      <c r="D1714" s="70"/>
      <c r="E1714" s="70"/>
      <c r="F1714" s="70"/>
      <c r="G1714" s="70"/>
      <c r="H1714" s="71"/>
      <c r="I1714" s="72">
        <f>IF($A1714="-","-",ROUND(VLOOKUP($A1714+ROUND(LEFT(I$1697,1)/24,5),'[1]ОАО "АТС"'!$A$30:$F$773,3,FALSE)+HLOOKUP($DL$1695,'[1]Сбытовая надбавка'!$F$5:$H$6,2,FALSE),2)+'[1]Иные услуги'!$C$6+HLOOKUP($DR$1694,'[1]Услуги по передаче'!$G$5:$J$7,3,FALSE))</f>
        <v>1580.46</v>
      </c>
      <c r="J1714" s="73"/>
      <c r="K1714" s="73"/>
      <c r="L1714" s="73"/>
      <c r="M1714" s="73"/>
      <c r="N1714" s="74"/>
      <c r="O1714" s="72">
        <f>IF($A1714="-","-",ROUND(VLOOKUP($A1714+ROUND(LEFT(O$1697,1)/24,5),'[1]ОАО "АТС"'!$A$30:$F$773,3,FALSE)+HLOOKUP($DL$1695,'[1]Сбытовая надбавка'!$F$5:$H$6,2,FALSE),2)+'[1]Иные услуги'!$C$6+HLOOKUP($DR$1694,'[1]Услуги по передаче'!$G$5:$J$7,3,FALSE))</f>
        <v>1575.9299999999998</v>
      </c>
      <c r="P1714" s="73"/>
      <c r="Q1714" s="73"/>
      <c r="R1714" s="73"/>
      <c r="S1714" s="73"/>
      <c r="T1714" s="74"/>
      <c r="U1714" s="72">
        <f>IF($A1714="-","-",ROUND(VLOOKUP($A1714+ROUND(LEFT(U$1697,1)/24,5),'[1]ОАО "АТС"'!$A$30:$F$773,3,FALSE)+HLOOKUP($DL$1695,'[1]Сбытовая надбавка'!$F$5:$H$6,2,FALSE),2)+'[1]Иные услуги'!$C$6+HLOOKUP($DR$1694,'[1]Услуги по передаче'!$G$5:$J$7,3,FALSE))</f>
        <v>1576.02</v>
      </c>
      <c r="V1714" s="73"/>
      <c r="W1714" s="73"/>
      <c r="X1714" s="73"/>
      <c r="Y1714" s="73"/>
      <c r="Z1714" s="74"/>
      <c r="AA1714" s="72">
        <f>IF($A1714="-","-",ROUND(VLOOKUP($A1714+ROUND(LEFT(AA$1697,1)/24,5),'[1]ОАО "АТС"'!$A$30:$F$773,3,FALSE)+HLOOKUP($DL$1695,'[1]Сбытовая надбавка'!$F$5:$H$6,2,FALSE),2)+'[1]Иные услуги'!$C$6+HLOOKUP($DR$1694,'[1]Услуги по передаче'!$G$5:$J$7,3,FALSE))</f>
        <v>1576</v>
      </c>
      <c r="AB1714" s="73"/>
      <c r="AC1714" s="73"/>
      <c r="AD1714" s="73"/>
      <c r="AE1714" s="73"/>
      <c r="AF1714" s="74"/>
      <c r="AG1714" s="72">
        <f>IF($A1714="-","-",ROUND(VLOOKUP($A1714+ROUND(LEFT(AG$1697,1)/24,5),'[1]ОАО "АТС"'!$A$30:$F$773,3,FALSE)+HLOOKUP($DL$1695,'[1]Сбытовая надбавка'!$F$5:$H$6,2,FALSE),2)+'[1]Иные услуги'!$C$6+HLOOKUP($DR$1694,'[1]Услуги по передаче'!$G$5:$J$7,3,FALSE))</f>
        <v>1575.94</v>
      </c>
      <c r="AH1714" s="73"/>
      <c r="AI1714" s="73"/>
      <c r="AJ1714" s="73"/>
      <c r="AK1714" s="73"/>
      <c r="AL1714" s="74"/>
      <c r="AM1714" s="72">
        <f>IF($A1714="-","-",ROUND(VLOOKUP($A1714+ROUND(LEFT(AM$1697,1)/24,5),'[1]ОАО "АТС"'!$A$30:$F$773,3,FALSE)+HLOOKUP($DL$1695,'[1]Сбытовая надбавка'!$F$5:$H$6,2,FALSE),2)+'[1]Иные услуги'!$C$6+HLOOKUP($DR$1694,'[1]Услуги по передаче'!$G$5:$J$7,3,FALSE))</f>
        <v>1575.9299999999998</v>
      </c>
      <c r="AN1714" s="73"/>
      <c r="AO1714" s="73"/>
      <c r="AP1714" s="73"/>
      <c r="AQ1714" s="73"/>
      <c r="AR1714" s="74"/>
      <c r="AS1714" s="72">
        <f>IF($A1714="-","-",ROUND(VLOOKUP($A1714+ROUND(LEFT(AS$1697,1)/24,5),'[1]ОАО "АТС"'!$A$30:$F$773,3,FALSE)+HLOOKUP($DL$1695,'[1]Сбытовая надбавка'!$F$5:$H$6,2,FALSE),2)+'[1]Иные услуги'!$C$6+HLOOKUP($DR$1694,'[1]Услуги по передаче'!$G$5:$J$7,3,FALSE))</f>
        <v>1575.2999999999997</v>
      </c>
      <c r="AT1714" s="73"/>
      <c r="AU1714" s="73"/>
      <c r="AV1714" s="73"/>
      <c r="AW1714" s="73"/>
      <c r="AX1714" s="74"/>
      <c r="AY1714" s="72">
        <f>IF($A1714="-","-",ROUND(VLOOKUP($A1714+ROUND(LEFT(AY$1697,1)/24,5),'[1]ОАО "АТС"'!$A$30:$F$773,3,FALSE)+HLOOKUP($DL$1695,'[1]Сбытовая надбавка'!$F$5:$H$6,2,FALSE),2)+'[1]Иные услуги'!$C$6+HLOOKUP($DR$1694,'[1]Услуги по передаче'!$G$5:$J$7,3,FALSE))</f>
        <v>1662.9</v>
      </c>
      <c r="AZ1714" s="73"/>
      <c r="BA1714" s="73"/>
      <c r="BB1714" s="73"/>
      <c r="BC1714" s="73"/>
      <c r="BD1714" s="74"/>
      <c r="BE1714" s="72">
        <f>IF($A1714="-","-",ROUND(VLOOKUP($A1714+ROUND(LEFT(BE$1697,1)/24,5),'[1]ОАО "АТС"'!$A$30:$F$773,3,FALSE)+HLOOKUP($DL$1695,'[1]Сбытовая надбавка'!$F$5:$H$6,2,FALSE),2)+'[1]Иные услуги'!$C$6+HLOOKUP($DR$1694,'[1]Услуги по передаче'!$G$5:$J$7,3,FALSE))</f>
        <v>1575.4499999999998</v>
      </c>
      <c r="BF1714" s="73"/>
      <c r="BG1714" s="73"/>
      <c r="BH1714" s="73"/>
      <c r="BI1714" s="73"/>
      <c r="BJ1714" s="74"/>
      <c r="BK1714" s="72">
        <f>IF($A1714="-","-",ROUND(VLOOKUP($A1714+ROUND(LEFT(BK$1697,1)/24,5),'[1]ОАО "АТС"'!$A$30:$F$773,3,FALSE)+HLOOKUP($DL$1695,'[1]Сбытовая надбавка'!$F$5:$H$6,2,FALSE),2)+'[1]Иные услуги'!$C$6+HLOOKUP($DR$1694,'[1]Услуги по передаче'!$G$5:$J$7,3,FALSE))</f>
        <v>1661.5</v>
      </c>
      <c r="BL1714" s="73"/>
      <c r="BM1714" s="73"/>
      <c r="BN1714" s="73"/>
      <c r="BO1714" s="73"/>
      <c r="BP1714" s="74"/>
      <c r="BQ1714" s="72">
        <f>IF($A1714="-","-",ROUND(VLOOKUP($A1714+ROUND(LEFT(BQ$1697,2)/24,5),'[1]ОАО "АТС"'!$A$30:$F$773,3,FALSE)+HLOOKUP($DL$1695,'[1]Сбытовая надбавка'!$F$5:$H$6,2,FALSE),2)+'[1]Иные услуги'!$C$6+HLOOKUP($DR$1694,'[1]Услуги по передаче'!$G$5:$J$7,3,FALSE))</f>
        <v>1688.9499999999998</v>
      </c>
      <c r="BR1714" s="73"/>
      <c r="BS1714" s="73"/>
      <c r="BT1714" s="73"/>
      <c r="BU1714" s="73"/>
      <c r="BV1714" s="74"/>
      <c r="BW1714" s="72">
        <f>IF($A1714="-","-",ROUND(VLOOKUP($A1714+ROUND(LEFT(BW$1697,2)/24,5),'[1]ОАО "АТС"'!$A$30:$F$773,3,FALSE)+HLOOKUP($DL$1695,'[1]Сбытовая надбавка'!$F$5:$H$6,2,FALSE),2)+'[1]Иные услуги'!$C$6+HLOOKUP($DR$1694,'[1]Услуги по передаче'!$G$5:$J$7,3,FALSE))</f>
        <v>1696.2599999999998</v>
      </c>
      <c r="BX1714" s="73"/>
      <c r="BY1714" s="73"/>
      <c r="BZ1714" s="73"/>
      <c r="CA1714" s="73"/>
      <c r="CB1714" s="74"/>
      <c r="CC1714" s="72">
        <f>IF($A1714="-","-",ROUND(VLOOKUP($A1714+ROUND(LEFT(CC$1697,2)/24,5),'[1]ОАО "АТС"'!$A$30:$F$773,3,FALSE)+HLOOKUP($DL$1695,'[1]Сбытовая надбавка'!$F$5:$H$6,2,FALSE),2)+'[1]Иные услуги'!$C$6+HLOOKUP($DR$1694,'[1]Услуги по передаче'!$G$5:$J$7,3,FALSE))</f>
        <v>1670.4699999999998</v>
      </c>
      <c r="CD1714" s="73"/>
      <c r="CE1714" s="73"/>
      <c r="CF1714" s="73"/>
      <c r="CG1714" s="73"/>
      <c r="CH1714" s="74"/>
      <c r="CI1714" s="72">
        <f>IF($A1714="-","-",ROUND(VLOOKUP($A1714+ROUND(LEFT(CI$1697,2)/24,5),'[1]ОАО "АТС"'!$A$30:$F$773,3,FALSE)+HLOOKUP($DL$1695,'[1]Сбытовая надбавка'!$F$5:$H$6,2,FALSE),2)+'[1]Иные услуги'!$C$6+HLOOKUP($DR$1694,'[1]Услуги по передаче'!$G$5:$J$7,3,FALSE))</f>
        <v>1660.9499999999998</v>
      </c>
      <c r="CJ1714" s="73"/>
      <c r="CK1714" s="73"/>
      <c r="CL1714" s="73"/>
      <c r="CM1714" s="73"/>
      <c r="CN1714" s="74"/>
      <c r="CO1714" s="72">
        <f>IF($A1714="-","-",ROUND(VLOOKUP($A1714+ROUND(LEFT(CO$1697,2)/24,5),'[1]ОАО "АТС"'!$A$30:$F$773,3,FALSE)+HLOOKUP($DL$1695,'[1]Сбытовая надбавка'!$F$5:$H$6,2,FALSE),2)+'[1]Иные услуги'!$C$6+HLOOKUP($DR$1694,'[1]Услуги по передаче'!$G$5:$J$7,3,FALSE))</f>
        <v>1665.6100000000001</v>
      </c>
      <c r="CP1714" s="73"/>
      <c r="CQ1714" s="73"/>
      <c r="CR1714" s="73"/>
      <c r="CS1714" s="73"/>
      <c r="CT1714" s="74"/>
      <c r="CU1714" s="72">
        <f>IF($A1714="-","-",ROUND(VLOOKUP($A1714+ROUND(LEFT(CU$1697,2)/24,5),'[1]ОАО "АТС"'!$A$30:$F$773,3,FALSE)+HLOOKUP($DL$1695,'[1]Сбытовая надбавка'!$F$5:$H$6,2,FALSE),2)+'[1]Иные услуги'!$C$6+HLOOKUP($DR$1694,'[1]Услуги по передаче'!$G$5:$J$7,3,FALSE))</f>
        <v>1654.92</v>
      </c>
      <c r="CV1714" s="73"/>
      <c r="CW1714" s="73"/>
      <c r="CX1714" s="73"/>
      <c r="CY1714" s="73"/>
      <c r="CZ1714" s="74"/>
      <c r="DA1714" s="72">
        <f>IF($A1714="-","-",ROUND(VLOOKUP($A1714+ROUND(LEFT(DA$1697,2)/24,5),'[1]ОАО "АТС"'!$A$30:$F$773,3,FALSE)+HLOOKUP($DL$1695,'[1]Сбытовая надбавка'!$F$5:$H$6,2,FALSE),2)+'[1]Иные услуги'!$C$6+HLOOKUP($DR$1694,'[1]Услуги по передаче'!$G$5:$J$7,3,FALSE))</f>
        <v>1633.3400000000001</v>
      </c>
      <c r="DB1714" s="73"/>
      <c r="DC1714" s="73"/>
      <c r="DD1714" s="73"/>
      <c r="DE1714" s="73"/>
      <c r="DF1714" s="74"/>
      <c r="DG1714" s="72">
        <f>IF($A1714="-","-",ROUND(VLOOKUP($A1714+ROUND(LEFT(DG$1697,2)/24,5),'[1]ОАО "АТС"'!$A$30:$F$773,3,FALSE)+HLOOKUP($DL$1695,'[1]Сбытовая надбавка'!$F$5:$H$6,2,FALSE),2)+'[1]Иные услуги'!$C$6+HLOOKUP($DR$1694,'[1]Услуги по передаче'!$G$5:$J$7,3,FALSE))</f>
        <v>1647.2199999999998</v>
      </c>
      <c r="DH1714" s="73"/>
      <c r="DI1714" s="73"/>
      <c r="DJ1714" s="73"/>
      <c r="DK1714" s="73"/>
      <c r="DL1714" s="74"/>
      <c r="DM1714" s="72">
        <f>IF($A1714="-","-",ROUND(VLOOKUP($A1714+ROUND(LEFT(DM$1697,2)/24,5),'[1]ОАО "АТС"'!$A$30:$F$773,3,FALSE)+HLOOKUP($DL$1695,'[1]Сбытовая надбавка'!$F$5:$H$6,2,FALSE),2)+'[1]Иные услуги'!$C$6+HLOOKUP($DR$1694,'[1]Услуги по передаче'!$G$5:$J$7,3,FALSE))</f>
        <v>1692.6599999999999</v>
      </c>
      <c r="DN1714" s="73"/>
      <c r="DO1714" s="73"/>
      <c r="DP1714" s="73"/>
      <c r="DQ1714" s="73"/>
      <c r="DR1714" s="74"/>
      <c r="DS1714" s="72">
        <f>IF($A1714="-","-",ROUND(VLOOKUP($A1714+ROUND(LEFT(DS$1697,2)/24,5),'[1]ОАО "АТС"'!$A$30:$F$773,3,FALSE)+HLOOKUP($DL$1695,'[1]Сбытовая надбавка'!$F$5:$H$6,2,FALSE),2)+'[1]Иные услуги'!$C$6+HLOOKUP($DR$1694,'[1]Услуги по передаче'!$G$5:$J$7,3,FALSE))</f>
        <v>1693.27</v>
      </c>
      <c r="DT1714" s="73"/>
      <c r="DU1714" s="73"/>
      <c r="DV1714" s="73"/>
      <c r="DW1714" s="73"/>
      <c r="DX1714" s="74"/>
      <c r="DY1714" s="72">
        <f>IF($A1714="-","-",ROUND(VLOOKUP($A1714+ROUND(LEFT(DY$1697,2)/24,5),'[1]ОАО "АТС"'!$A$30:$F$773,3,FALSE)+HLOOKUP($DL$1695,'[1]Сбытовая надбавка'!$F$5:$H$6,2,FALSE),2)+'[1]Иные услуги'!$C$6+HLOOKUP($DR$1694,'[1]Услуги по передаче'!$G$5:$J$7,3,FALSE))</f>
        <v>1628.8600000000001</v>
      </c>
      <c r="DZ1714" s="73"/>
      <c r="EA1714" s="73"/>
      <c r="EB1714" s="73"/>
      <c r="EC1714" s="73"/>
      <c r="ED1714" s="74"/>
      <c r="EE1714" s="72">
        <f>IF($A1714="-","-",ROUND(VLOOKUP($A1714+ROUND(LEFT(EE$1697,2)/24,5),'[1]ОАО "АТС"'!$A$30:$F$773,3,FALSE)+HLOOKUP($DL$1695,'[1]Сбытовая надбавка'!$F$5:$H$6,2,FALSE),2)+'[1]Иные услуги'!$C$6+HLOOKUP($DR$1694,'[1]Услуги по передаче'!$G$5:$J$7,3,FALSE))</f>
        <v>1574.5299999999997</v>
      </c>
      <c r="EF1714" s="73"/>
      <c r="EG1714" s="73"/>
      <c r="EH1714" s="73"/>
      <c r="EI1714" s="73"/>
      <c r="EJ1714" s="74"/>
      <c r="EK1714" s="72">
        <f>IF($A1714="-","-",ROUND(VLOOKUP($A1714+ROUND(LEFT(EK$1697,2)/24,5),'[1]ОАО "АТС"'!$A$30:$F$773,3,FALSE)+HLOOKUP($DL$1695,'[1]Сбытовая надбавка'!$F$5:$H$6,2,FALSE),2)+'[1]Иные услуги'!$C$6+HLOOKUP($DR$1694,'[1]Услуги по передаче'!$G$5:$J$7,3,FALSE))</f>
        <v>1731.8899999999999</v>
      </c>
      <c r="EL1714" s="73"/>
      <c r="EM1714" s="73"/>
      <c r="EN1714" s="73"/>
      <c r="EO1714" s="73"/>
      <c r="EP1714" s="74"/>
      <c r="EQ1714" s="72">
        <f>IF($A1714="-","-",ROUND(VLOOKUP($A1714+ROUND(LEFT(EQ$1697,2)/24,5),'[1]ОАО "АТС"'!$A$30:$F$773,3,FALSE)+HLOOKUP($DL$1695,'[1]Сбытовая надбавка'!$F$5:$H$6,2,FALSE),2)+'[1]Иные услуги'!$C$6+HLOOKUP($DR$1694,'[1]Услуги по передаче'!$G$5:$J$7,3,FALSE))</f>
        <v>1624.04</v>
      </c>
      <c r="ER1714" s="73"/>
      <c r="ES1714" s="73"/>
      <c r="ET1714" s="73"/>
      <c r="EU1714" s="73"/>
      <c r="EV1714" s="74"/>
    </row>
    <row r="1715" spans="1:152" s="38" customFormat="1" ht="15.75" customHeight="1" x14ac:dyDescent="0.2">
      <c r="A1715" s="69">
        <f>$A$132</f>
        <v>45003</v>
      </c>
      <c r="B1715" s="70"/>
      <c r="C1715" s="70"/>
      <c r="D1715" s="70"/>
      <c r="E1715" s="70"/>
      <c r="F1715" s="70"/>
      <c r="G1715" s="70"/>
      <c r="H1715" s="71"/>
      <c r="I1715" s="72">
        <f>IF($A1715="-","-",ROUND(VLOOKUP($A1715+ROUND(LEFT(I$1697,1)/24,5),'[1]ОАО "АТС"'!$A$30:$F$773,3,FALSE)+HLOOKUP($DL$1695,'[1]Сбытовая надбавка'!$F$5:$H$6,2,FALSE),2)+'[1]Иные услуги'!$C$6+HLOOKUP($DR$1694,'[1]Услуги по передаче'!$G$5:$J$7,3,FALSE))</f>
        <v>1575.6100000000001</v>
      </c>
      <c r="J1715" s="73"/>
      <c r="K1715" s="73"/>
      <c r="L1715" s="73"/>
      <c r="M1715" s="73"/>
      <c r="N1715" s="74"/>
      <c r="O1715" s="72">
        <f>IF($A1715="-","-",ROUND(VLOOKUP($A1715+ROUND(LEFT(O$1697,1)/24,5),'[1]ОАО "АТС"'!$A$30:$F$773,3,FALSE)+HLOOKUP($DL$1695,'[1]Сбытовая надбавка'!$F$5:$H$6,2,FALSE),2)+'[1]Иные услуги'!$C$6+HLOOKUP($DR$1694,'[1]Услуги по передаче'!$G$5:$J$7,3,FALSE))</f>
        <v>1575.79</v>
      </c>
      <c r="P1715" s="73"/>
      <c r="Q1715" s="73"/>
      <c r="R1715" s="73"/>
      <c r="S1715" s="73"/>
      <c r="T1715" s="74"/>
      <c r="U1715" s="72">
        <f>IF($A1715="-","-",ROUND(VLOOKUP($A1715+ROUND(LEFT(U$1697,1)/24,5),'[1]ОАО "АТС"'!$A$30:$F$773,3,FALSE)+HLOOKUP($DL$1695,'[1]Сбытовая надбавка'!$F$5:$H$6,2,FALSE),2)+'[1]Иные услуги'!$C$6+HLOOKUP($DR$1694,'[1]Услуги по передаче'!$G$5:$J$7,3,FALSE))</f>
        <v>1575.9</v>
      </c>
      <c r="V1715" s="73"/>
      <c r="W1715" s="73"/>
      <c r="X1715" s="73"/>
      <c r="Y1715" s="73"/>
      <c r="Z1715" s="74"/>
      <c r="AA1715" s="72">
        <f>IF($A1715="-","-",ROUND(VLOOKUP($A1715+ROUND(LEFT(AA$1697,1)/24,5),'[1]ОАО "АТС"'!$A$30:$F$773,3,FALSE)+HLOOKUP($DL$1695,'[1]Сбытовая надбавка'!$F$5:$H$6,2,FALSE),2)+'[1]Иные услуги'!$C$6+HLOOKUP($DR$1694,'[1]Услуги по передаче'!$G$5:$J$7,3,FALSE))</f>
        <v>1575.9299999999998</v>
      </c>
      <c r="AB1715" s="73"/>
      <c r="AC1715" s="73"/>
      <c r="AD1715" s="73"/>
      <c r="AE1715" s="73"/>
      <c r="AF1715" s="74"/>
      <c r="AG1715" s="72">
        <f>IF($A1715="-","-",ROUND(VLOOKUP($A1715+ROUND(LEFT(AG$1697,1)/24,5),'[1]ОАО "АТС"'!$A$30:$F$773,3,FALSE)+HLOOKUP($DL$1695,'[1]Сбытовая надбавка'!$F$5:$H$6,2,FALSE),2)+'[1]Иные услуги'!$C$6+HLOOKUP($DR$1694,'[1]Услуги по передаче'!$G$5:$J$7,3,FALSE))</f>
        <v>1575.88</v>
      </c>
      <c r="AH1715" s="73"/>
      <c r="AI1715" s="73"/>
      <c r="AJ1715" s="73"/>
      <c r="AK1715" s="73"/>
      <c r="AL1715" s="74"/>
      <c r="AM1715" s="72">
        <f>IF($A1715="-","-",ROUND(VLOOKUP($A1715+ROUND(LEFT(AM$1697,1)/24,5),'[1]ОАО "АТС"'!$A$30:$F$773,3,FALSE)+HLOOKUP($DL$1695,'[1]Сбытовая надбавка'!$F$5:$H$6,2,FALSE),2)+'[1]Иные услуги'!$C$6+HLOOKUP($DR$1694,'[1]Услуги по передаче'!$G$5:$J$7,3,FALSE))</f>
        <v>1575.87</v>
      </c>
      <c r="AN1715" s="73"/>
      <c r="AO1715" s="73"/>
      <c r="AP1715" s="73"/>
      <c r="AQ1715" s="73"/>
      <c r="AR1715" s="74"/>
      <c r="AS1715" s="72">
        <f>IF($A1715="-","-",ROUND(VLOOKUP($A1715+ROUND(LEFT(AS$1697,1)/24,5),'[1]ОАО "АТС"'!$A$30:$F$773,3,FALSE)+HLOOKUP($DL$1695,'[1]Сбытовая надбавка'!$F$5:$H$6,2,FALSE),2)+'[1]Иные услуги'!$C$6+HLOOKUP($DR$1694,'[1]Услуги по передаче'!$G$5:$J$7,3,FALSE))</f>
        <v>1575.3199999999997</v>
      </c>
      <c r="AT1715" s="73"/>
      <c r="AU1715" s="73"/>
      <c r="AV1715" s="73"/>
      <c r="AW1715" s="73"/>
      <c r="AX1715" s="74"/>
      <c r="AY1715" s="72">
        <f>IF($A1715="-","-",ROUND(VLOOKUP($A1715+ROUND(LEFT(AY$1697,1)/24,5),'[1]ОАО "АТС"'!$A$30:$F$773,3,FALSE)+HLOOKUP($DL$1695,'[1]Сбытовая надбавка'!$F$5:$H$6,2,FALSE),2)+'[1]Иные услуги'!$C$6+HLOOKUP($DR$1694,'[1]Услуги по передаче'!$G$5:$J$7,3,FALSE))</f>
        <v>1575.35</v>
      </c>
      <c r="AZ1715" s="73"/>
      <c r="BA1715" s="73"/>
      <c r="BB1715" s="73"/>
      <c r="BC1715" s="73"/>
      <c r="BD1715" s="74"/>
      <c r="BE1715" s="72">
        <f>IF($A1715="-","-",ROUND(VLOOKUP($A1715+ROUND(LEFT(BE$1697,1)/24,5),'[1]ОАО "АТС"'!$A$30:$F$773,3,FALSE)+HLOOKUP($DL$1695,'[1]Сбытовая надбавка'!$F$5:$H$6,2,FALSE),2)+'[1]Иные услуги'!$C$6+HLOOKUP($DR$1694,'[1]Услуги по передаче'!$G$5:$J$7,3,FALSE))</f>
        <v>1575.58</v>
      </c>
      <c r="BF1715" s="73"/>
      <c r="BG1715" s="73"/>
      <c r="BH1715" s="73"/>
      <c r="BI1715" s="73"/>
      <c r="BJ1715" s="74"/>
      <c r="BK1715" s="72">
        <f>IF($A1715="-","-",ROUND(VLOOKUP($A1715+ROUND(LEFT(BK$1697,1)/24,5),'[1]ОАО "АТС"'!$A$30:$F$773,3,FALSE)+HLOOKUP($DL$1695,'[1]Сбытовая надбавка'!$F$5:$H$6,2,FALSE),2)+'[1]Иные услуги'!$C$6+HLOOKUP($DR$1694,'[1]Услуги по передаче'!$G$5:$J$7,3,FALSE))</f>
        <v>1575.6599999999999</v>
      </c>
      <c r="BL1715" s="73"/>
      <c r="BM1715" s="73"/>
      <c r="BN1715" s="73"/>
      <c r="BO1715" s="73"/>
      <c r="BP1715" s="74"/>
      <c r="BQ1715" s="72">
        <f>IF($A1715="-","-",ROUND(VLOOKUP($A1715+ROUND(LEFT(BQ$1697,2)/24,5),'[1]ОАО "АТС"'!$A$30:$F$773,3,FALSE)+HLOOKUP($DL$1695,'[1]Сбытовая надбавка'!$F$5:$H$6,2,FALSE),2)+'[1]Иные услуги'!$C$6+HLOOKUP($DR$1694,'[1]Услуги по передаче'!$G$5:$J$7,3,FALSE))</f>
        <v>1575.6799999999998</v>
      </c>
      <c r="BR1715" s="73"/>
      <c r="BS1715" s="73"/>
      <c r="BT1715" s="73"/>
      <c r="BU1715" s="73"/>
      <c r="BV1715" s="74"/>
      <c r="BW1715" s="72">
        <f>IF($A1715="-","-",ROUND(VLOOKUP($A1715+ROUND(LEFT(BW$1697,2)/24,5),'[1]ОАО "АТС"'!$A$30:$F$773,3,FALSE)+HLOOKUP($DL$1695,'[1]Сбытовая надбавка'!$F$5:$H$6,2,FALSE),2)+'[1]Иные услуги'!$C$6+HLOOKUP($DR$1694,'[1]Услуги по передаче'!$G$5:$J$7,3,FALSE))</f>
        <v>1575.7199999999998</v>
      </c>
      <c r="BX1715" s="73"/>
      <c r="BY1715" s="73"/>
      <c r="BZ1715" s="73"/>
      <c r="CA1715" s="73"/>
      <c r="CB1715" s="74"/>
      <c r="CC1715" s="72">
        <f>IF($A1715="-","-",ROUND(VLOOKUP($A1715+ROUND(LEFT(CC$1697,2)/24,5),'[1]ОАО "АТС"'!$A$30:$F$773,3,FALSE)+HLOOKUP($DL$1695,'[1]Сбытовая надбавка'!$F$5:$H$6,2,FALSE),2)+'[1]Иные услуги'!$C$6+HLOOKUP($DR$1694,'[1]Услуги по передаче'!$G$5:$J$7,3,FALSE))</f>
        <v>1575.69</v>
      </c>
      <c r="CD1715" s="73"/>
      <c r="CE1715" s="73"/>
      <c r="CF1715" s="73"/>
      <c r="CG1715" s="73"/>
      <c r="CH1715" s="74"/>
      <c r="CI1715" s="72">
        <f>IF($A1715="-","-",ROUND(VLOOKUP($A1715+ROUND(LEFT(CI$1697,2)/24,5),'[1]ОАО "АТС"'!$A$30:$F$773,3,FALSE)+HLOOKUP($DL$1695,'[1]Сбытовая надбавка'!$F$5:$H$6,2,FALSE),2)+'[1]Иные услуги'!$C$6+HLOOKUP($DR$1694,'[1]Услуги по передаче'!$G$5:$J$7,3,FALSE))</f>
        <v>1575.75</v>
      </c>
      <c r="CJ1715" s="73"/>
      <c r="CK1715" s="73"/>
      <c r="CL1715" s="73"/>
      <c r="CM1715" s="73"/>
      <c r="CN1715" s="74"/>
      <c r="CO1715" s="72">
        <f>IF($A1715="-","-",ROUND(VLOOKUP($A1715+ROUND(LEFT(CO$1697,2)/24,5),'[1]ОАО "АТС"'!$A$30:$F$773,3,FALSE)+HLOOKUP($DL$1695,'[1]Сбытовая надбавка'!$F$5:$H$6,2,FALSE),2)+'[1]Иные услуги'!$C$6+HLOOKUP($DR$1694,'[1]Услуги по передаче'!$G$5:$J$7,3,FALSE))</f>
        <v>1575.79</v>
      </c>
      <c r="CP1715" s="73"/>
      <c r="CQ1715" s="73"/>
      <c r="CR1715" s="73"/>
      <c r="CS1715" s="73"/>
      <c r="CT1715" s="74"/>
      <c r="CU1715" s="72">
        <f>IF($A1715="-","-",ROUND(VLOOKUP($A1715+ROUND(LEFT(CU$1697,2)/24,5),'[1]ОАО "АТС"'!$A$30:$F$773,3,FALSE)+HLOOKUP($DL$1695,'[1]Сбытовая надбавка'!$F$5:$H$6,2,FALSE),2)+'[1]Иные услуги'!$C$6+HLOOKUP($DR$1694,'[1]Услуги по передаче'!$G$5:$J$7,3,FALSE))</f>
        <v>1575.9499999999998</v>
      </c>
      <c r="CV1715" s="73"/>
      <c r="CW1715" s="73"/>
      <c r="CX1715" s="73"/>
      <c r="CY1715" s="73"/>
      <c r="CZ1715" s="74"/>
      <c r="DA1715" s="72">
        <f>IF($A1715="-","-",ROUND(VLOOKUP($A1715+ROUND(LEFT(DA$1697,2)/24,5),'[1]ОАО "АТС"'!$A$30:$F$773,3,FALSE)+HLOOKUP($DL$1695,'[1]Сбытовая надбавка'!$F$5:$H$6,2,FALSE),2)+'[1]Иные услуги'!$C$6+HLOOKUP($DR$1694,'[1]Услуги по передаче'!$G$5:$J$7,3,FALSE))</f>
        <v>1575.96</v>
      </c>
      <c r="DB1715" s="73"/>
      <c r="DC1715" s="73"/>
      <c r="DD1715" s="73"/>
      <c r="DE1715" s="73"/>
      <c r="DF1715" s="74"/>
      <c r="DG1715" s="72">
        <f>IF($A1715="-","-",ROUND(VLOOKUP($A1715+ROUND(LEFT(DG$1697,2)/24,5),'[1]ОАО "АТС"'!$A$30:$F$773,3,FALSE)+HLOOKUP($DL$1695,'[1]Сбытовая надбавка'!$F$5:$H$6,2,FALSE),2)+'[1]Иные услуги'!$C$6+HLOOKUP($DR$1694,'[1]Услуги по передаче'!$G$5:$J$7,3,FALSE))</f>
        <v>1576.02</v>
      </c>
      <c r="DH1715" s="73"/>
      <c r="DI1715" s="73"/>
      <c r="DJ1715" s="73"/>
      <c r="DK1715" s="73"/>
      <c r="DL1715" s="74"/>
      <c r="DM1715" s="72">
        <f>IF($A1715="-","-",ROUND(VLOOKUP($A1715+ROUND(LEFT(DM$1697,2)/24,5),'[1]ОАО "АТС"'!$A$30:$F$773,3,FALSE)+HLOOKUP($DL$1695,'[1]Сбытовая надбавка'!$F$5:$H$6,2,FALSE),2)+'[1]Иные услуги'!$C$6+HLOOKUP($DR$1694,'[1]Услуги по передаче'!$G$5:$J$7,3,FALSE))</f>
        <v>1605.33</v>
      </c>
      <c r="DN1715" s="73"/>
      <c r="DO1715" s="73"/>
      <c r="DP1715" s="73"/>
      <c r="DQ1715" s="73"/>
      <c r="DR1715" s="74"/>
      <c r="DS1715" s="72">
        <f>IF($A1715="-","-",ROUND(VLOOKUP($A1715+ROUND(LEFT(DS$1697,2)/24,5),'[1]ОАО "АТС"'!$A$30:$F$773,3,FALSE)+HLOOKUP($DL$1695,'[1]Сбытовая надбавка'!$F$5:$H$6,2,FALSE),2)+'[1]Иные услуги'!$C$6+HLOOKUP($DR$1694,'[1]Услуги по передаче'!$G$5:$J$7,3,FALSE))</f>
        <v>1600.5499999999997</v>
      </c>
      <c r="DT1715" s="73"/>
      <c r="DU1715" s="73"/>
      <c r="DV1715" s="73"/>
      <c r="DW1715" s="73"/>
      <c r="DX1715" s="74"/>
      <c r="DY1715" s="72">
        <f>IF($A1715="-","-",ROUND(VLOOKUP($A1715+ROUND(LEFT(DY$1697,2)/24,5),'[1]ОАО "АТС"'!$A$30:$F$773,3,FALSE)+HLOOKUP($DL$1695,'[1]Сбытовая надбавка'!$F$5:$H$6,2,FALSE),2)+'[1]Иные услуги'!$C$6+HLOOKUP($DR$1694,'[1]Услуги по передаче'!$G$5:$J$7,3,FALSE))</f>
        <v>1575.17</v>
      </c>
      <c r="DZ1715" s="73"/>
      <c r="EA1715" s="73"/>
      <c r="EB1715" s="73"/>
      <c r="EC1715" s="73"/>
      <c r="ED1715" s="74"/>
      <c r="EE1715" s="72">
        <f>IF($A1715="-","-",ROUND(VLOOKUP($A1715+ROUND(LEFT(EE$1697,2)/24,5),'[1]ОАО "АТС"'!$A$30:$F$773,3,FALSE)+HLOOKUP($DL$1695,'[1]Сбытовая надбавка'!$F$5:$H$6,2,FALSE),2)+'[1]Иные услуги'!$C$6+HLOOKUP($DR$1694,'[1]Услуги по передаче'!$G$5:$J$7,3,FALSE))</f>
        <v>1574.9699999999998</v>
      </c>
      <c r="EF1715" s="73"/>
      <c r="EG1715" s="73"/>
      <c r="EH1715" s="73"/>
      <c r="EI1715" s="73"/>
      <c r="EJ1715" s="74"/>
      <c r="EK1715" s="72">
        <f>IF($A1715="-","-",ROUND(VLOOKUP($A1715+ROUND(LEFT(EK$1697,2)/24,5),'[1]ОАО "АТС"'!$A$30:$F$773,3,FALSE)+HLOOKUP($DL$1695,'[1]Сбытовая надбавка'!$F$5:$H$6,2,FALSE),2)+'[1]Иные услуги'!$C$6+HLOOKUP($DR$1694,'[1]Услуги по передаче'!$G$5:$J$7,3,FALSE))</f>
        <v>1668.2999999999997</v>
      </c>
      <c r="EL1715" s="73"/>
      <c r="EM1715" s="73"/>
      <c r="EN1715" s="73"/>
      <c r="EO1715" s="73"/>
      <c r="EP1715" s="74"/>
      <c r="EQ1715" s="72">
        <f>IF($A1715="-","-",ROUND(VLOOKUP($A1715+ROUND(LEFT(EQ$1697,2)/24,5),'[1]ОАО "АТС"'!$A$30:$F$773,3,FALSE)+HLOOKUP($DL$1695,'[1]Сбытовая надбавка'!$F$5:$H$6,2,FALSE),2)+'[1]Иные услуги'!$C$6+HLOOKUP($DR$1694,'[1]Услуги по передаче'!$G$5:$J$7,3,FALSE))</f>
        <v>1607.2599999999998</v>
      </c>
      <c r="ER1715" s="73"/>
      <c r="ES1715" s="73"/>
      <c r="ET1715" s="73"/>
      <c r="EU1715" s="73"/>
      <c r="EV1715" s="74"/>
    </row>
    <row r="1716" spans="1:152" s="38" customFormat="1" ht="15.75" customHeight="1" x14ac:dyDescent="0.2">
      <c r="A1716" s="69">
        <f>$A$133</f>
        <v>45004</v>
      </c>
      <c r="B1716" s="70"/>
      <c r="C1716" s="70"/>
      <c r="D1716" s="70"/>
      <c r="E1716" s="70"/>
      <c r="F1716" s="70"/>
      <c r="G1716" s="70"/>
      <c r="H1716" s="71"/>
      <c r="I1716" s="72">
        <f>IF($A1716="-","-",ROUND(VLOOKUP($A1716+ROUND(LEFT(I$1697,1)/24,5),'[1]ОАО "АТС"'!$A$30:$F$773,3,FALSE)+HLOOKUP($DL$1695,'[1]Сбытовая надбавка'!$F$5:$H$6,2,FALSE),2)+'[1]Иные услуги'!$C$6+HLOOKUP($DR$1694,'[1]Услуги по передаче'!$G$5:$J$7,3,FALSE))</f>
        <v>1575.7399999999998</v>
      </c>
      <c r="J1716" s="73"/>
      <c r="K1716" s="73"/>
      <c r="L1716" s="73"/>
      <c r="M1716" s="73"/>
      <c r="N1716" s="74"/>
      <c r="O1716" s="72">
        <f>IF($A1716="-","-",ROUND(VLOOKUP($A1716+ROUND(LEFT(O$1697,1)/24,5),'[1]ОАО "АТС"'!$A$30:$F$773,3,FALSE)+HLOOKUP($DL$1695,'[1]Сбытовая надбавка'!$F$5:$H$6,2,FALSE),2)+'[1]Иные услуги'!$C$6+HLOOKUP($DR$1694,'[1]Услуги по передаче'!$G$5:$J$7,3,FALSE))</f>
        <v>1575.7999999999997</v>
      </c>
      <c r="P1716" s="73"/>
      <c r="Q1716" s="73"/>
      <c r="R1716" s="73"/>
      <c r="S1716" s="73"/>
      <c r="T1716" s="74"/>
      <c r="U1716" s="72">
        <f>IF($A1716="-","-",ROUND(VLOOKUP($A1716+ROUND(LEFT(U$1697,1)/24,5),'[1]ОАО "АТС"'!$A$30:$F$773,3,FALSE)+HLOOKUP($DL$1695,'[1]Сбытовая надбавка'!$F$5:$H$6,2,FALSE),2)+'[1]Иные услуги'!$C$6+HLOOKUP($DR$1694,'[1]Услуги по передаче'!$G$5:$J$7,3,FALSE))</f>
        <v>1575.96</v>
      </c>
      <c r="V1716" s="73"/>
      <c r="W1716" s="73"/>
      <c r="X1716" s="73"/>
      <c r="Y1716" s="73"/>
      <c r="Z1716" s="74"/>
      <c r="AA1716" s="72">
        <f>IF($A1716="-","-",ROUND(VLOOKUP($A1716+ROUND(LEFT(AA$1697,1)/24,5),'[1]ОАО "АТС"'!$A$30:$F$773,3,FALSE)+HLOOKUP($DL$1695,'[1]Сбытовая надбавка'!$F$5:$H$6,2,FALSE),2)+'[1]Иные услуги'!$C$6+HLOOKUP($DR$1694,'[1]Услуги по передаче'!$G$5:$J$7,3,FALSE))</f>
        <v>1575.96</v>
      </c>
      <c r="AB1716" s="73"/>
      <c r="AC1716" s="73"/>
      <c r="AD1716" s="73"/>
      <c r="AE1716" s="73"/>
      <c r="AF1716" s="74"/>
      <c r="AG1716" s="72">
        <f>IF($A1716="-","-",ROUND(VLOOKUP($A1716+ROUND(LEFT(AG$1697,1)/24,5),'[1]ОАО "АТС"'!$A$30:$F$773,3,FALSE)+HLOOKUP($DL$1695,'[1]Сбытовая надбавка'!$F$5:$H$6,2,FALSE),2)+'[1]Иные услуги'!$C$6+HLOOKUP($DR$1694,'[1]Услуги по передаче'!$G$5:$J$7,3,FALSE))</f>
        <v>1575.92</v>
      </c>
      <c r="AH1716" s="73"/>
      <c r="AI1716" s="73"/>
      <c r="AJ1716" s="73"/>
      <c r="AK1716" s="73"/>
      <c r="AL1716" s="74"/>
      <c r="AM1716" s="72">
        <f>IF($A1716="-","-",ROUND(VLOOKUP($A1716+ROUND(LEFT(AM$1697,1)/24,5),'[1]ОАО "АТС"'!$A$30:$F$773,3,FALSE)+HLOOKUP($DL$1695,'[1]Сбытовая надбавка'!$F$5:$H$6,2,FALSE),2)+'[1]Иные услуги'!$C$6+HLOOKUP($DR$1694,'[1]Услуги по передаче'!$G$5:$J$7,3,FALSE))</f>
        <v>1575.85</v>
      </c>
      <c r="AN1716" s="73"/>
      <c r="AO1716" s="73"/>
      <c r="AP1716" s="73"/>
      <c r="AQ1716" s="73"/>
      <c r="AR1716" s="74"/>
      <c r="AS1716" s="72">
        <f>IF($A1716="-","-",ROUND(VLOOKUP($A1716+ROUND(LEFT(AS$1697,1)/24,5),'[1]ОАО "АТС"'!$A$30:$F$773,3,FALSE)+HLOOKUP($DL$1695,'[1]Сбытовая надбавка'!$F$5:$H$6,2,FALSE),2)+'[1]Иные услуги'!$C$6+HLOOKUP($DR$1694,'[1]Услуги по передаче'!$G$5:$J$7,3,FALSE))</f>
        <v>1575.3199999999997</v>
      </c>
      <c r="AT1716" s="73"/>
      <c r="AU1716" s="73"/>
      <c r="AV1716" s="73"/>
      <c r="AW1716" s="73"/>
      <c r="AX1716" s="74"/>
      <c r="AY1716" s="72">
        <f>IF($A1716="-","-",ROUND(VLOOKUP($A1716+ROUND(LEFT(AY$1697,1)/24,5),'[1]ОАО "АТС"'!$A$30:$F$773,3,FALSE)+HLOOKUP($DL$1695,'[1]Сбытовая надбавка'!$F$5:$H$6,2,FALSE),2)+'[1]Иные услуги'!$C$6+HLOOKUP($DR$1694,'[1]Услуги по передаче'!$G$5:$J$7,3,FALSE))</f>
        <v>1575.5099999999998</v>
      </c>
      <c r="AZ1716" s="73"/>
      <c r="BA1716" s="73"/>
      <c r="BB1716" s="73"/>
      <c r="BC1716" s="73"/>
      <c r="BD1716" s="74"/>
      <c r="BE1716" s="72">
        <f>IF($A1716="-","-",ROUND(VLOOKUP($A1716+ROUND(LEFT(BE$1697,1)/24,5),'[1]ОАО "АТС"'!$A$30:$F$773,3,FALSE)+HLOOKUP($DL$1695,'[1]Сбытовая надбавка'!$F$5:$H$6,2,FALSE),2)+'[1]Иные услуги'!$C$6+HLOOKUP($DR$1694,'[1]Услуги по передаче'!$G$5:$J$7,3,FALSE))</f>
        <v>1575.5</v>
      </c>
      <c r="BF1716" s="73"/>
      <c r="BG1716" s="73"/>
      <c r="BH1716" s="73"/>
      <c r="BI1716" s="73"/>
      <c r="BJ1716" s="74"/>
      <c r="BK1716" s="72">
        <f>IF($A1716="-","-",ROUND(VLOOKUP($A1716+ROUND(LEFT(BK$1697,1)/24,5),'[1]ОАО "АТС"'!$A$30:$F$773,3,FALSE)+HLOOKUP($DL$1695,'[1]Сбытовая надбавка'!$F$5:$H$6,2,FALSE),2)+'[1]Иные услуги'!$C$6+HLOOKUP($DR$1694,'[1]Услуги по передаче'!$G$5:$J$7,3,FALSE))</f>
        <v>1575.75</v>
      </c>
      <c r="BL1716" s="73"/>
      <c r="BM1716" s="73"/>
      <c r="BN1716" s="73"/>
      <c r="BO1716" s="73"/>
      <c r="BP1716" s="74"/>
      <c r="BQ1716" s="72">
        <f>IF($A1716="-","-",ROUND(VLOOKUP($A1716+ROUND(LEFT(BQ$1697,2)/24,5),'[1]ОАО "АТС"'!$A$30:$F$773,3,FALSE)+HLOOKUP($DL$1695,'[1]Сбытовая надбавка'!$F$5:$H$6,2,FALSE),2)+'[1]Иные услуги'!$C$6+HLOOKUP($DR$1694,'[1]Услуги по передаче'!$G$5:$J$7,3,FALSE))</f>
        <v>1575.65</v>
      </c>
      <c r="BR1716" s="73"/>
      <c r="BS1716" s="73"/>
      <c r="BT1716" s="73"/>
      <c r="BU1716" s="73"/>
      <c r="BV1716" s="74"/>
      <c r="BW1716" s="72">
        <f>IF($A1716="-","-",ROUND(VLOOKUP($A1716+ROUND(LEFT(BW$1697,2)/24,5),'[1]ОАО "АТС"'!$A$30:$F$773,3,FALSE)+HLOOKUP($DL$1695,'[1]Сбытовая надбавка'!$F$5:$H$6,2,FALSE),2)+'[1]Иные услуги'!$C$6+HLOOKUP($DR$1694,'[1]Услуги по передаче'!$G$5:$J$7,3,FALSE))</f>
        <v>1575.7999999999997</v>
      </c>
      <c r="BX1716" s="73"/>
      <c r="BY1716" s="73"/>
      <c r="BZ1716" s="73"/>
      <c r="CA1716" s="73"/>
      <c r="CB1716" s="74"/>
      <c r="CC1716" s="72">
        <f>IF($A1716="-","-",ROUND(VLOOKUP($A1716+ROUND(LEFT(CC$1697,2)/24,5),'[1]ОАО "АТС"'!$A$30:$F$773,3,FALSE)+HLOOKUP($DL$1695,'[1]Сбытовая надбавка'!$F$5:$H$6,2,FALSE),2)+'[1]Иные услуги'!$C$6+HLOOKUP($DR$1694,'[1]Услуги по передаче'!$G$5:$J$7,3,FALSE))</f>
        <v>1575.77</v>
      </c>
      <c r="CD1716" s="73"/>
      <c r="CE1716" s="73"/>
      <c r="CF1716" s="73"/>
      <c r="CG1716" s="73"/>
      <c r="CH1716" s="74"/>
      <c r="CI1716" s="72">
        <f>IF($A1716="-","-",ROUND(VLOOKUP($A1716+ROUND(LEFT(CI$1697,2)/24,5),'[1]ОАО "АТС"'!$A$30:$F$773,3,FALSE)+HLOOKUP($DL$1695,'[1]Сбытовая надбавка'!$F$5:$H$6,2,FALSE),2)+'[1]Иные услуги'!$C$6+HLOOKUP($DR$1694,'[1]Услуги по передаче'!$G$5:$J$7,3,FALSE))</f>
        <v>1575.79</v>
      </c>
      <c r="CJ1716" s="73"/>
      <c r="CK1716" s="73"/>
      <c r="CL1716" s="73"/>
      <c r="CM1716" s="73"/>
      <c r="CN1716" s="74"/>
      <c r="CO1716" s="72">
        <f>IF($A1716="-","-",ROUND(VLOOKUP($A1716+ROUND(LEFT(CO$1697,2)/24,5),'[1]ОАО "АТС"'!$A$30:$F$773,3,FALSE)+HLOOKUP($DL$1695,'[1]Сбытовая надбавка'!$F$5:$H$6,2,FALSE),2)+'[1]Иные услуги'!$C$6+HLOOKUP($DR$1694,'[1]Услуги по передаче'!$G$5:$J$7,3,FALSE))</f>
        <v>1575.83</v>
      </c>
      <c r="CP1716" s="73"/>
      <c r="CQ1716" s="73"/>
      <c r="CR1716" s="73"/>
      <c r="CS1716" s="73"/>
      <c r="CT1716" s="74"/>
      <c r="CU1716" s="72">
        <f>IF($A1716="-","-",ROUND(VLOOKUP($A1716+ROUND(LEFT(CU$1697,2)/24,5),'[1]ОАО "АТС"'!$A$30:$F$773,3,FALSE)+HLOOKUP($DL$1695,'[1]Сбытовая надбавка'!$F$5:$H$6,2,FALSE),2)+'[1]Иные услуги'!$C$6+HLOOKUP($DR$1694,'[1]Услуги по передаче'!$G$5:$J$7,3,FALSE))</f>
        <v>1575.96</v>
      </c>
      <c r="CV1716" s="73"/>
      <c r="CW1716" s="73"/>
      <c r="CX1716" s="73"/>
      <c r="CY1716" s="73"/>
      <c r="CZ1716" s="74"/>
      <c r="DA1716" s="72">
        <f>IF($A1716="-","-",ROUND(VLOOKUP($A1716+ROUND(LEFT(DA$1697,2)/24,5),'[1]ОАО "АТС"'!$A$30:$F$773,3,FALSE)+HLOOKUP($DL$1695,'[1]Сбытовая надбавка'!$F$5:$H$6,2,FALSE),2)+'[1]Иные услуги'!$C$6+HLOOKUP($DR$1694,'[1]Услуги по передаче'!$G$5:$J$7,3,FALSE))</f>
        <v>1575.96</v>
      </c>
      <c r="DB1716" s="73"/>
      <c r="DC1716" s="73"/>
      <c r="DD1716" s="73"/>
      <c r="DE1716" s="73"/>
      <c r="DF1716" s="74"/>
      <c r="DG1716" s="72">
        <f>IF($A1716="-","-",ROUND(VLOOKUP($A1716+ROUND(LEFT(DG$1697,2)/24,5),'[1]ОАО "АТС"'!$A$30:$F$773,3,FALSE)+HLOOKUP($DL$1695,'[1]Сбытовая надбавка'!$F$5:$H$6,2,FALSE),2)+'[1]Иные услуги'!$C$6+HLOOKUP($DR$1694,'[1]Услуги по передаче'!$G$5:$J$7,3,FALSE))</f>
        <v>1576.0499999999997</v>
      </c>
      <c r="DH1716" s="73"/>
      <c r="DI1716" s="73"/>
      <c r="DJ1716" s="73"/>
      <c r="DK1716" s="73"/>
      <c r="DL1716" s="74"/>
      <c r="DM1716" s="72">
        <f>IF($A1716="-","-",ROUND(VLOOKUP($A1716+ROUND(LEFT(DM$1697,2)/24,5),'[1]ОАО "АТС"'!$A$30:$F$773,3,FALSE)+HLOOKUP($DL$1695,'[1]Сбытовая надбавка'!$F$5:$H$6,2,FALSE),2)+'[1]Иные услуги'!$C$6+HLOOKUP($DR$1694,'[1]Услуги по передаче'!$G$5:$J$7,3,FALSE))</f>
        <v>1574.21</v>
      </c>
      <c r="DN1716" s="73"/>
      <c r="DO1716" s="73"/>
      <c r="DP1716" s="73"/>
      <c r="DQ1716" s="73"/>
      <c r="DR1716" s="74"/>
      <c r="DS1716" s="72">
        <f>IF($A1716="-","-",ROUND(VLOOKUP($A1716+ROUND(LEFT(DS$1697,2)/24,5),'[1]ОАО "АТС"'!$A$30:$F$773,3,FALSE)+HLOOKUP($DL$1695,'[1]Сбытовая надбавка'!$F$5:$H$6,2,FALSE),2)+'[1]Иные услуги'!$C$6+HLOOKUP($DR$1694,'[1]Услуги по передаче'!$G$5:$J$7,3,FALSE))</f>
        <v>1614.06</v>
      </c>
      <c r="DT1716" s="73"/>
      <c r="DU1716" s="73"/>
      <c r="DV1716" s="73"/>
      <c r="DW1716" s="73"/>
      <c r="DX1716" s="74"/>
      <c r="DY1716" s="72">
        <f>IF($A1716="-","-",ROUND(VLOOKUP($A1716+ROUND(LEFT(DY$1697,2)/24,5),'[1]ОАО "АТС"'!$A$30:$F$773,3,FALSE)+HLOOKUP($DL$1695,'[1]Сбытовая надбавка'!$F$5:$H$6,2,FALSE),2)+'[1]Иные услуги'!$C$6+HLOOKUP($DR$1694,'[1]Услуги по передаче'!$G$5:$J$7,3,FALSE))</f>
        <v>1581.9299999999998</v>
      </c>
      <c r="DZ1716" s="73"/>
      <c r="EA1716" s="73"/>
      <c r="EB1716" s="73"/>
      <c r="EC1716" s="73"/>
      <c r="ED1716" s="74"/>
      <c r="EE1716" s="72">
        <f>IF($A1716="-","-",ROUND(VLOOKUP($A1716+ROUND(LEFT(EE$1697,2)/24,5),'[1]ОАО "АТС"'!$A$30:$F$773,3,FALSE)+HLOOKUP($DL$1695,'[1]Сбытовая надбавка'!$F$5:$H$6,2,FALSE),2)+'[1]Иные услуги'!$C$6+HLOOKUP($DR$1694,'[1]Услуги по передаче'!$G$5:$J$7,3,FALSE))</f>
        <v>1574.6399999999999</v>
      </c>
      <c r="EF1716" s="73"/>
      <c r="EG1716" s="73"/>
      <c r="EH1716" s="73"/>
      <c r="EI1716" s="73"/>
      <c r="EJ1716" s="74"/>
      <c r="EK1716" s="72">
        <f>IF($A1716="-","-",ROUND(VLOOKUP($A1716+ROUND(LEFT(EK$1697,2)/24,5),'[1]ОАО "АТС"'!$A$30:$F$773,3,FALSE)+HLOOKUP($DL$1695,'[1]Сбытовая надбавка'!$F$5:$H$6,2,FALSE),2)+'[1]Иные услуги'!$C$6+HLOOKUP($DR$1694,'[1]Услуги по передаче'!$G$5:$J$7,3,FALSE))</f>
        <v>1669.2799999999997</v>
      </c>
      <c r="EL1716" s="73"/>
      <c r="EM1716" s="73"/>
      <c r="EN1716" s="73"/>
      <c r="EO1716" s="73"/>
      <c r="EP1716" s="74"/>
      <c r="EQ1716" s="72">
        <f>IF($A1716="-","-",ROUND(VLOOKUP($A1716+ROUND(LEFT(EQ$1697,2)/24,5),'[1]ОАО "АТС"'!$A$30:$F$773,3,FALSE)+HLOOKUP($DL$1695,'[1]Сбытовая надбавка'!$F$5:$H$6,2,FALSE),2)+'[1]Иные услуги'!$C$6+HLOOKUP($DR$1694,'[1]Услуги по передаче'!$G$5:$J$7,3,FALSE))</f>
        <v>1600.62</v>
      </c>
      <c r="ER1716" s="73"/>
      <c r="ES1716" s="73"/>
      <c r="ET1716" s="73"/>
      <c r="EU1716" s="73"/>
      <c r="EV1716" s="74"/>
    </row>
    <row r="1717" spans="1:152" s="38" customFormat="1" ht="15.75" customHeight="1" x14ac:dyDescent="0.2">
      <c r="A1717" s="69">
        <f>$A$134</f>
        <v>45005</v>
      </c>
      <c r="B1717" s="70"/>
      <c r="C1717" s="70"/>
      <c r="D1717" s="70"/>
      <c r="E1717" s="70"/>
      <c r="F1717" s="70"/>
      <c r="G1717" s="70"/>
      <c r="H1717" s="71"/>
      <c r="I1717" s="72">
        <f>IF($A1717="-","-",ROUND(VLOOKUP($A1717+ROUND(LEFT(I$1697,1)/24,5),'[1]ОАО "АТС"'!$A$30:$F$773,3,FALSE)+HLOOKUP($DL$1695,'[1]Сбытовая надбавка'!$F$5:$H$6,2,FALSE),2)+'[1]Иные услуги'!$C$6+HLOOKUP($DR$1694,'[1]Услуги по передаче'!$G$5:$J$7,3,FALSE))</f>
        <v>1575.69</v>
      </c>
      <c r="J1717" s="73"/>
      <c r="K1717" s="73"/>
      <c r="L1717" s="73"/>
      <c r="M1717" s="73"/>
      <c r="N1717" s="74"/>
      <c r="O1717" s="72">
        <f>IF($A1717="-","-",ROUND(VLOOKUP($A1717+ROUND(LEFT(O$1697,1)/24,5),'[1]ОАО "АТС"'!$A$30:$F$773,3,FALSE)+HLOOKUP($DL$1695,'[1]Сбытовая надбавка'!$F$5:$H$6,2,FALSE),2)+'[1]Иные услуги'!$C$6+HLOOKUP($DR$1694,'[1]Услуги по передаче'!$G$5:$J$7,3,FALSE))</f>
        <v>1575.88</v>
      </c>
      <c r="P1717" s="73"/>
      <c r="Q1717" s="73"/>
      <c r="R1717" s="73"/>
      <c r="S1717" s="73"/>
      <c r="T1717" s="74"/>
      <c r="U1717" s="72">
        <f>IF($A1717="-","-",ROUND(VLOOKUP($A1717+ROUND(LEFT(U$1697,1)/24,5),'[1]ОАО "АТС"'!$A$30:$F$773,3,FALSE)+HLOOKUP($DL$1695,'[1]Сбытовая надбавка'!$F$5:$H$6,2,FALSE),2)+'[1]Иные услуги'!$C$6+HLOOKUP($DR$1694,'[1]Услуги по передаче'!$G$5:$J$7,3,FALSE))</f>
        <v>1575.8400000000001</v>
      </c>
      <c r="V1717" s="73"/>
      <c r="W1717" s="73"/>
      <c r="X1717" s="73"/>
      <c r="Y1717" s="73"/>
      <c r="Z1717" s="74"/>
      <c r="AA1717" s="72">
        <f>IF($A1717="-","-",ROUND(VLOOKUP($A1717+ROUND(LEFT(AA$1697,1)/24,5),'[1]ОАО "АТС"'!$A$30:$F$773,3,FALSE)+HLOOKUP($DL$1695,'[1]Сбытовая надбавка'!$F$5:$H$6,2,FALSE),2)+'[1]Иные услуги'!$C$6+HLOOKUP($DR$1694,'[1]Услуги по передаче'!$G$5:$J$7,3,FALSE))</f>
        <v>1575.7999999999997</v>
      </c>
      <c r="AB1717" s="73"/>
      <c r="AC1717" s="73"/>
      <c r="AD1717" s="73"/>
      <c r="AE1717" s="73"/>
      <c r="AF1717" s="74"/>
      <c r="AG1717" s="72">
        <f>IF($A1717="-","-",ROUND(VLOOKUP($A1717+ROUND(LEFT(AG$1697,1)/24,5),'[1]ОАО "АТС"'!$A$30:$F$773,3,FALSE)+HLOOKUP($DL$1695,'[1]Сбытовая надбавка'!$F$5:$H$6,2,FALSE),2)+'[1]Иные услуги'!$C$6+HLOOKUP($DR$1694,'[1]Услуги по передаче'!$G$5:$J$7,3,FALSE))</f>
        <v>1575.6999999999998</v>
      </c>
      <c r="AH1717" s="73"/>
      <c r="AI1717" s="73"/>
      <c r="AJ1717" s="73"/>
      <c r="AK1717" s="73"/>
      <c r="AL1717" s="74"/>
      <c r="AM1717" s="72">
        <f>IF($A1717="-","-",ROUND(VLOOKUP($A1717+ROUND(LEFT(AM$1697,1)/24,5),'[1]ОАО "АТС"'!$A$30:$F$773,3,FALSE)+HLOOKUP($DL$1695,'[1]Сбытовая надбавка'!$F$5:$H$6,2,FALSE),2)+'[1]Иные услуги'!$C$6+HLOOKUP($DR$1694,'[1]Услуги по передаче'!$G$5:$J$7,3,FALSE))</f>
        <v>1575.71</v>
      </c>
      <c r="AN1717" s="73"/>
      <c r="AO1717" s="73"/>
      <c r="AP1717" s="73"/>
      <c r="AQ1717" s="73"/>
      <c r="AR1717" s="74"/>
      <c r="AS1717" s="72">
        <f>IF($A1717="-","-",ROUND(VLOOKUP($A1717+ROUND(LEFT(AS$1697,1)/24,5),'[1]ОАО "АТС"'!$A$30:$F$773,3,FALSE)+HLOOKUP($DL$1695,'[1]Сбытовая надбавка'!$F$5:$H$6,2,FALSE),2)+'[1]Иные услуги'!$C$6+HLOOKUP($DR$1694,'[1]Услуги по передаче'!$G$5:$J$7,3,FALSE))</f>
        <v>1574.9499999999998</v>
      </c>
      <c r="AT1717" s="73"/>
      <c r="AU1717" s="73"/>
      <c r="AV1717" s="73"/>
      <c r="AW1717" s="73"/>
      <c r="AX1717" s="74"/>
      <c r="AY1717" s="72">
        <f>IF($A1717="-","-",ROUND(VLOOKUP($A1717+ROUND(LEFT(AY$1697,1)/24,5),'[1]ОАО "АТС"'!$A$30:$F$773,3,FALSE)+HLOOKUP($DL$1695,'[1]Сбытовая надбавка'!$F$5:$H$6,2,FALSE),2)+'[1]Иные услуги'!$C$6+HLOOKUP($DR$1694,'[1]Услуги по передаче'!$G$5:$J$7,3,FALSE))</f>
        <v>1650.8899999999999</v>
      </c>
      <c r="AZ1717" s="73"/>
      <c r="BA1717" s="73"/>
      <c r="BB1717" s="73"/>
      <c r="BC1717" s="73"/>
      <c r="BD1717" s="74"/>
      <c r="BE1717" s="72">
        <f>IF($A1717="-","-",ROUND(VLOOKUP($A1717+ROUND(LEFT(BE$1697,1)/24,5),'[1]ОАО "АТС"'!$A$30:$F$773,3,FALSE)+HLOOKUP($DL$1695,'[1]Сбытовая надбавка'!$F$5:$H$6,2,FALSE),2)+'[1]Иные услуги'!$C$6+HLOOKUP($DR$1694,'[1]Услуги по передаче'!$G$5:$J$7,3,FALSE))</f>
        <v>1575.48</v>
      </c>
      <c r="BF1717" s="73"/>
      <c r="BG1717" s="73"/>
      <c r="BH1717" s="73"/>
      <c r="BI1717" s="73"/>
      <c r="BJ1717" s="74"/>
      <c r="BK1717" s="72">
        <f>IF($A1717="-","-",ROUND(VLOOKUP($A1717+ROUND(LEFT(BK$1697,1)/24,5),'[1]ОАО "АТС"'!$A$30:$F$773,3,FALSE)+HLOOKUP($DL$1695,'[1]Сбытовая надбавка'!$F$5:$H$6,2,FALSE),2)+'[1]Иные услуги'!$C$6+HLOOKUP($DR$1694,'[1]Услуги по передаче'!$G$5:$J$7,3,FALSE))</f>
        <v>1624.06</v>
      </c>
      <c r="BL1717" s="73"/>
      <c r="BM1717" s="73"/>
      <c r="BN1717" s="73"/>
      <c r="BO1717" s="73"/>
      <c r="BP1717" s="74"/>
      <c r="BQ1717" s="72">
        <f>IF($A1717="-","-",ROUND(VLOOKUP($A1717+ROUND(LEFT(BQ$1697,2)/24,5),'[1]ОАО "АТС"'!$A$30:$F$773,3,FALSE)+HLOOKUP($DL$1695,'[1]Сбытовая надбавка'!$F$5:$H$6,2,FALSE),2)+'[1]Иные услуги'!$C$6+HLOOKUP($DR$1694,'[1]Услуги по передаче'!$G$5:$J$7,3,FALSE))</f>
        <v>1633.79</v>
      </c>
      <c r="BR1717" s="73"/>
      <c r="BS1717" s="73"/>
      <c r="BT1717" s="73"/>
      <c r="BU1717" s="73"/>
      <c r="BV1717" s="74"/>
      <c r="BW1717" s="72">
        <f>IF($A1717="-","-",ROUND(VLOOKUP($A1717+ROUND(LEFT(BW$1697,2)/24,5),'[1]ОАО "АТС"'!$A$30:$F$773,3,FALSE)+HLOOKUP($DL$1695,'[1]Сбытовая надбавка'!$F$5:$H$6,2,FALSE),2)+'[1]Иные услуги'!$C$6+HLOOKUP($DR$1694,'[1]Услуги по передаче'!$G$5:$J$7,3,FALSE))</f>
        <v>1622.04</v>
      </c>
      <c r="BX1717" s="73"/>
      <c r="BY1717" s="73"/>
      <c r="BZ1717" s="73"/>
      <c r="CA1717" s="73"/>
      <c r="CB1717" s="74"/>
      <c r="CC1717" s="72">
        <f>IF($A1717="-","-",ROUND(VLOOKUP($A1717+ROUND(LEFT(CC$1697,2)/24,5),'[1]ОАО "АТС"'!$A$30:$F$773,3,FALSE)+HLOOKUP($DL$1695,'[1]Сбытовая надбавка'!$F$5:$H$6,2,FALSE),2)+'[1]Иные услуги'!$C$6+HLOOKUP($DR$1694,'[1]Услуги по передаче'!$G$5:$J$7,3,FALSE))</f>
        <v>1582.1599999999999</v>
      </c>
      <c r="CD1717" s="73"/>
      <c r="CE1717" s="73"/>
      <c r="CF1717" s="73"/>
      <c r="CG1717" s="73"/>
      <c r="CH1717" s="74"/>
      <c r="CI1717" s="72">
        <f>IF($A1717="-","-",ROUND(VLOOKUP($A1717+ROUND(LEFT(CI$1697,2)/24,5),'[1]ОАО "АТС"'!$A$30:$F$773,3,FALSE)+HLOOKUP($DL$1695,'[1]Сбытовая надбавка'!$F$5:$H$6,2,FALSE),2)+'[1]Иные услуги'!$C$6+HLOOKUP($DR$1694,'[1]Услуги по передаче'!$G$5:$J$7,3,FALSE))</f>
        <v>1575.5299999999997</v>
      </c>
      <c r="CJ1717" s="73"/>
      <c r="CK1717" s="73"/>
      <c r="CL1717" s="73"/>
      <c r="CM1717" s="73"/>
      <c r="CN1717" s="74"/>
      <c r="CO1717" s="72">
        <f>IF($A1717="-","-",ROUND(VLOOKUP($A1717+ROUND(LEFT(CO$1697,2)/24,5),'[1]ОАО "АТС"'!$A$30:$F$773,3,FALSE)+HLOOKUP($DL$1695,'[1]Сбытовая надбавка'!$F$5:$H$6,2,FALSE),2)+'[1]Иные услуги'!$C$6+HLOOKUP($DR$1694,'[1]Услуги по передаче'!$G$5:$J$7,3,FALSE))</f>
        <v>1575.56</v>
      </c>
      <c r="CP1717" s="73"/>
      <c r="CQ1717" s="73"/>
      <c r="CR1717" s="73"/>
      <c r="CS1717" s="73"/>
      <c r="CT1717" s="74"/>
      <c r="CU1717" s="72">
        <f>IF($A1717="-","-",ROUND(VLOOKUP($A1717+ROUND(LEFT(CU$1697,2)/24,5),'[1]ОАО "АТС"'!$A$30:$F$773,3,FALSE)+HLOOKUP($DL$1695,'[1]Сбытовая надбавка'!$F$5:$H$6,2,FALSE),2)+'[1]Иные услуги'!$C$6+HLOOKUP($DR$1694,'[1]Услуги по передаче'!$G$5:$J$7,3,FALSE))</f>
        <v>1575.79</v>
      </c>
      <c r="CV1717" s="73"/>
      <c r="CW1717" s="73"/>
      <c r="CX1717" s="73"/>
      <c r="CY1717" s="73"/>
      <c r="CZ1717" s="74"/>
      <c r="DA1717" s="72">
        <f>IF($A1717="-","-",ROUND(VLOOKUP($A1717+ROUND(LEFT(DA$1697,2)/24,5),'[1]ОАО "АТС"'!$A$30:$F$773,3,FALSE)+HLOOKUP($DL$1695,'[1]Сбытовая надбавка'!$F$5:$H$6,2,FALSE),2)+'[1]Иные услуги'!$C$6+HLOOKUP($DR$1694,'[1]Услуги по передаче'!$G$5:$J$7,3,FALSE))</f>
        <v>1575.92</v>
      </c>
      <c r="DB1717" s="73"/>
      <c r="DC1717" s="73"/>
      <c r="DD1717" s="73"/>
      <c r="DE1717" s="73"/>
      <c r="DF1717" s="74"/>
      <c r="DG1717" s="72">
        <f>IF($A1717="-","-",ROUND(VLOOKUP($A1717+ROUND(LEFT(DG$1697,2)/24,5),'[1]ОАО "АТС"'!$A$30:$F$773,3,FALSE)+HLOOKUP($DL$1695,'[1]Сбытовая надбавка'!$F$5:$H$6,2,FALSE),2)+'[1]Иные услуги'!$C$6+HLOOKUP($DR$1694,'[1]Услуги по передаче'!$G$5:$J$7,3,FALSE))</f>
        <v>1575.9499999999998</v>
      </c>
      <c r="DH1717" s="73"/>
      <c r="DI1717" s="73"/>
      <c r="DJ1717" s="73"/>
      <c r="DK1717" s="73"/>
      <c r="DL1717" s="74"/>
      <c r="DM1717" s="72">
        <f>IF($A1717="-","-",ROUND(VLOOKUP($A1717+ROUND(LEFT(DM$1697,2)/24,5),'[1]ОАО "АТС"'!$A$30:$F$773,3,FALSE)+HLOOKUP($DL$1695,'[1]Сбытовая надбавка'!$F$5:$H$6,2,FALSE),2)+'[1]Иные услуги'!$C$6+HLOOKUP($DR$1694,'[1]Услуги по передаче'!$G$5:$J$7,3,FALSE))</f>
        <v>1605.5</v>
      </c>
      <c r="DN1717" s="73"/>
      <c r="DO1717" s="73"/>
      <c r="DP1717" s="73"/>
      <c r="DQ1717" s="73"/>
      <c r="DR1717" s="74"/>
      <c r="DS1717" s="72">
        <f>IF($A1717="-","-",ROUND(VLOOKUP($A1717+ROUND(LEFT(DS$1697,2)/24,5),'[1]ОАО "АТС"'!$A$30:$F$773,3,FALSE)+HLOOKUP($DL$1695,'[1]Сбытовая надбавка'!$F$5:$H$6,2,FALSE),2)+'[1]Иные услуги'!$C$6+HLOOKUP($DR$1694,'[1]Услуги по передаче'!$G$5:$J$7,3,FALSE))</f>
        <v>1654.5900000000001</v>
      </c>
      <c r="DT1717" s="73"/>
      <c r="DU1717" s="73"/>
      <c r="DV1717" s="73"/>
      <c r="DW1717" s="73"/>
      <c r="DX1717" s="74"/>
      <c r="DY1717" s="72">
        <f>IF($A1717="-","-",ROUND(VLOOKUP($A1717+ROUND(LEFT(DY$1697,2)/24,5),'[1]ОАО "АТС"'!$A$30:$F$773,3,FALSE)+HLOOKUP($DL$1695,'[1]Сбытовая надбавка'!$F$5:$H$6,2,FALSE),2)+'[1]Иные услуги'!$C$6+HLOOKUP($DR$1694,'[1]Услуги по передаче'!$G$5:$J$7,3,FALSE))</f>
        <v>1601.62</v>
      </c>
      <c r="DZ1717" s="73"/>
      <c r="EA1717" s="73"/>
      <c r="EB1717" s="73"/>
      <c r="EC1717" s="73"/>
      <c r="ED1717" s="74"/>
      <c r="EE1717" s="72">
        <f>IF($A1717="-","-",ROUND(VLOOKUP($A1717+ROUND(LEFT(EE$1697,2)/24,5),'[1]ОАО "АТС"'!$A$30:$F$773,3,FALSE)+HLOOKUP($DL$1695,'[1]Сбытовая надбавка'!$F$5:$H$6,2,FALSE),2)+'[1]Иные услуги'!$C$6+HLOOKUP($DR$1694,'[1]Услуги по передаче'!$G$5:$J$7,3,FALSE))</f>
        <v>1574.42</v>
      </c>
      <c r="EF1717" s="73"/>
      <c r="EG1717" s="73"/>
      <c r="EH1717" s="73"/>
      <c r="EI1717" s="73"/>
      <c r="EJ1717" s="74"/>
      <c r="EK1717" s="72">
        <f>IF($A1717="-","-",ROUND(VLOOKUP($A1717+ROUND(LEFT(EK$1697,2)/24,5),'[1]ОАО "АТС"'!$A$30:$F$773,3,FALSE)+HLOOKUP($DL$1695,'[1]Сбытовая надбавка'!$F$5:$H$6,2,FALSE),2)+'[1]Иные услуги'!$C$6+HLOOKUP($DR$1694,'[1]Услуги по передаче'!$G$5:$J$7,3,FALSE))</f>
        <v>1706.9699999999998</v>
      </c>
      <c r="EL1717" s="73"/>
      <c r="EM1717" s="73"/>
      <c r="EN1717" s="73"/>
      <c r="EO1717" s="73"/>
      <c r="EP1717" s="74"/>
      <c r="EQ1717" s="72">
        <f>IF($A1717="-","-",ROUND(VLOOKUP($A1717+ROUND(LEFT(EQ$1697,2)/24,5),'[1]ОАО "АТС"'!$A$30:$F$773,3,FALSE)+HLOOKUP($DL$1695,'[1]Сбытовая надбавка'!$F$5:$H$6,2,FALSE),2)+'[1]Иные услуги'!$C$6+HLOOKUP($DR$1694,'[1]Услуги по передаче'!$G$5:$J$7,3,FALSE))</f>
        <v>1603.4699999999998</v>
      </c>
      <c r="ER1717" s="73"/>
      <c r="ES1717" s="73"/>
      <c r="ET1717" s="73"/>
      <c r="EU1717" s="73"/>
      <c r="EV1717" s="74"/>
    </row>
    <row r="1718" spans="1:152" s="38" customFormat="1" ht="15.75" customHeight="1" x14ac:dyDescent="0.2">
      <c r="A1718" s="69">
        <f>$A$135</f>
        <v>45006</v>
      </c>
      <c r="B1718" s="70"/>
      <c r="C1718" s="70"/>
      <c r="D1718" s="70"/>
      <c r="E1718" s="70"/>
      <c r="F1718" s="70"/>
      <c r="G1718" s="70"/>
      <c r="H1718" s="71"/>
      <c r="I1718" s="72">
        <f>IF($A1718="-","-",ROUND(VLOOKUP($A1718+ROUND(LEFT(I$1697,1)/24,5),'[1]ОАО "АТС"'!$A$30:$F$773,3,FALSE)+HLOOKUP($DL$1695,'[1]Сбытовая надбавка'!$F$5:$H$6,2,FALSE),2)+'[1]Иные услуги'!$C$6+HLOOKUP($DR$1694,'[1]Услуги по передаче'!$G$5:$J$7,3,FALSE))</f>
        <v>1575.6399999999999</v>
      </c>
      <c r="J1718" s="73"/>
      <c r="K1718" s="73"/>
      <c r="L1718" s="73"/>
      <c r="M1718" s="73"/>
      <c r="N1718" s="74"/>
      <c r="O1718" s="72">
        <f>IF($A1718="-","-",ROUND(VLOOKUP($A1718+ROUND(LEFT(O$1697,1)/24,5),'[1]ОАО "АТС"'!$A$30:$F$773,3,FALSE)+HLOOKUP($DL$1695,'[1]Сбытовая надбавка'!$F$5:$H$6,2,FALSE),2)+'[1]Иные услуги'!$C$6+HLOOKUP($DR$1694,'[1]Услуги по передаче'!$G$5:$J$7,3,FALSE))</f>
        <v>1575.35</v>
      </c>
      <c r="P1718" s="73"/>
      <c r="Q1718" s="73"/>
      <c r="R1718" s="73"/>
      <c r="S1718" s="73"/>
      <c r="T1718" s="74"/>
      <c r="U1718" s="72">
        <f>IF($A1718="-","-",ROUND(VLOOKUP($A1718+ROUND(LEFT(U$1697,1)/24,5),'[1]ОАО "АТС"'!$A$30:$F$773,3,FALSE)+HLOOKUP($DL$1695,'[1]Сбытовая надбавка'!$F$5:$H$6,2,FALSE),2)+'[1]Иные услуги'!$C$6+HLOOKUP($DR$1694,'[1]Услуги по передаче'!$G$5:$J$7,3,FALSE))</f>
        <v>1575.87</v>
      </c>
      <c r="V1718" s="73"/>
      <c r="W1718" s="73"/>
      <c r="X1718" s="73"/>
      <c r="Y1718" s="73"/>
      <c r="Z1718" s="74"/>
      <c r="AA1718" s="72">
        <f>IF($A1718="-","-",ROUND(VLOOKUP($A1718+ROUND(LEFT(AA$1697,1)/24,5),'[1]ОАО "АТС"'!$A$30:$F$773,3,FALSE)+HLOOKUP($DL$1695,'[1]Сбытовая надбавка'!$F$5:$H$6,2,FALSE),2)+'[1]Иные услуги'!$C$6+HLOOKUP($DR$1694,'[1]Услуги по передаче'!$G$5:$J$7,3,FALSE))</f>
        <v>1575.87</v>
      </c>
      <c r="AB1718" s="73"/>
      <c r="AC1718" s="73"/>
      <c r="AD1718" s="73"/>
      <c r="AE1718" s="73"/>
      <c r="AF1718" s="74"/>
      <c r="AG1718" s="72">
        <f>IF($A1718="-","-",ROUND(VLOOKUP($A1718+ROUND(LEFT(AG$1697,1)/24,5),'[1]ОАО "АТС"'!$A$30:$F$773,3,FALSE)+HLOOKUP($DL$1695,'[1]Сбытовая надбавка'!$F$5:$H$6,2,FALSE),2)+'[1]Иные услуги'!$C$6+HLOOKUP($DR$1694,'[1]Услуги по передаче'!$G$5:$J$7,3,FALSE))</f>
        <v>1575.79</v>
      </c>
      <c r="AH1718" s="73"/>
      <c r="AI1718" s="73"/>
      <c r="AJ1718" s="73"/>
      <c r="AK1718" s="73"/>
      <c r="AL1718" s="74"/>
      <c r="AM1718" s="72">
        <f>IF($A1718="-","-",ROUND(VLOOKUP($A1718+ROUND(LEFT(AM$1697,1)/24,5),'[1]ОАО "АТС"'!$A$30:$F$773,3,FALSE)+HLOOKUP($DL$1695,'[1]Сбытовая надбавка'!$F$5:$H$6,2,FALSE),2)+'[1]Иные услуги'!$C$6+HLOOKUP($DR$1694,'[1]Услуги по передаче'!$G$5:$J$7,3,FALSE))</f>
        <v>1575.77</v>
      </c>
      <c r="AN1718" s="73"/>
      <c r="AO1718" s="73"/>
      <c r="AP1718" s="73"/>
      <c r="AQ1718" s="73"/>
      <c r="AR1718" s="74"/>
      <c r="AS1718" s="72">
        <f>IF($A1718="-","-",ROUND(VLOOKUP($A1718+ROUND(LEFT(AS$1697,1)/24,5),'[1]ОАО "АТС"'!$A$30:$F$773,3,FALSE)+HLOOKUP($DL$1695,'[1]Сбытовая надбавка'!$F$5:$H$6,2,FALSE),2)+'[1]Иные услуги'!$C$6+HLOOKUP($DR$1694,'[1]Услуги по передаче'!$G$5:$J$7,3,FALSE))</f>
        <v>1575.1599999999999</v>
      </c>
      <c r="AT1718" s="73"/>
      <c r="AU1718" s="73"/>
      <c r="AV1718" s="73"/>
      <c r="AW1718" s="73"/>
      <c r="AX1718" s="74"/>
      <c r="AY1718" s="72">
        <f>IF($A1718="-","-",ROUND(VLOOKUP($A1718+ROUND(LEFT(AY$1697,1)/24,5),'[1]ОАО "АТС"'!$A$30:$F$773,3,FALSE)+HLOOKUP($DL$1695,'[1]Сбытовая надбавка'!$F$5:$H$6,2,FALSE),2)+'[1]Иные услуги'!$C$6+HLOOKUP($DR$1694,'[1]Услуги по передаче'!$G$5:$J$7,3,FALSE))</f>
        <v>1646.6999999999998</v>
      </c>
      <c r="AZ1718" s="73"/>
      <c r="BA1718" s="73"/>
      <c r="BB1718" s="73"/>
      <c r="BC1718" s="73"/>
      <c r="BD1718" s="74"/>
      <c r="BE1718" s="72">
        <f>IF($A1718="-","-",ROUND(VLOOKUP($A1718+ROUND(LEFT(BE$1697,1)/24,5),'[1]ОАО "АТС"'!$A$30:$F$773,3,FALSE)+HLOOKUP($DL$1695,'[1]Сбытовая надбавка'!$F$5:$H$6,2,FALSE),2)+'[1]Иные услуги'!$C$6+HLOOKUP($DR$1694,'[1]Услуги по передаче'!$G$5:$J$7,3,FALSE))</f>
        <v>1575.44</v>
      </c>
      <c r="BF1718" s="73"/>
      <c r="BG1718" s="73"/>
      <c r="BH1718" s="73"/>
      <c r="BI1718" s="73"/>
      <c r="BJ1718" s="74"/>
      <c r="BK1718" s="72">
        <f>IF($A1718="-","-",ROUND(VLOOKUP($A1718+ROUND(LEFT(BK$1697,1)/24,5),'[1]ОАО "АТС"'!$A$30:$F$773,3,FALSE)+HLOOKUP($DL$1695,'[1]Сбытовая надбавка'!$F$5:$H$6,2,FALSE),2)+'[1]Иные услуги'!$C$6+HLOOKUP($DR$1694,'[1]Услуги по передаче'!$G$5:$J$7,3,FALSE))</f>
        <v>1634.0299999999997</v>
      </c>
      <c r="BL1718" s="73"/>
      <c r="BM1718" s="73"/>
      <c r="BN1718" s="73"/>
      <c r="BO1718" s="73"/>
      <c r="BP1718" s="74"/>
      <c r="BQ1718" s="72">
        <f>IF($A1718="-","-",ROUND(VLOOKUP($A1718+ROUND(LEFT(BQ$1697,2)/24,5),'[1]ОАО "АТС"'!$A$30:$F$773,3,FALSE)+HLOOKUP($DL$1695,'[1]Сбытовая надбавка'!$F$5:$H$6,2,FALSE),2)+'[1]Иные услуги'!$C$6+HLOOKUP($DR$1694,'[1]Услуги по передаче'!$G$5:$J$7,3,FALSE))</f>
        <v>1643.81</v>
      </c>
      <c r="BR1718" s="73"/>
      <c r="BS1718" s="73"/>
      <c r="BT1718" s="73"/>
      <c r="BU1718" s="73"/>
      <c r="BV1718" s="74"/>
      <c r="BW1718" s="72">
        <f>IF($A1718="-","-",ROUND(VLOOKUP($A1718+ROUND(LEFT(BW$1697,2)/24,5),'[1]ОАО "АТС"'!$A$30:$F$773,3,FALSE)+HLOOKUP($DL$1695,'[1]Сбытовая надбавка'!$F$5:$H$6,2,FALSE),2)+'[1]Иные услуги'!$C$6+HLOOKUP($DR$1694,'[1]Услуги по передаче'!$G$5:$J$7,3,FALSE))</f>
        <v>1630.67</v>
      </c>
      <c r="BX1718" s="73"/>
      <c r="BY1718" s="73"/>
      <c r="BZ1718" s="73"/>
      <c r="CA1718" s="73"/>
      <c r="CB1718" s="74"/>
      <c r="CC1718" s="72">
        <f>IF($A1718="-","-",ROUND(VLOOKUP($A1718+ROUND(LEFT(CC$1697,2)/24,5),'[1]ОАО "АТС"'!$A$30:$F$773,3,FALSE)+HLOOKUP($DL$1695,'[1]Сбытовая надбавка'!$F$5:$H$6,2,FALSE),2)+'[1]Иные услуги'!$C$6+HLOOKUP($DR$1694,'[1]Услуги по передаче'!$G$5:$J$7,3,FALSE))</f>
        <v>1588.6100000000001</v>
      </c>
      <c r="CD1718" s="73"/>
      <c r="CE1718" s="73"/>
      <c r="CF1718" s="73"/>
      <c r="CG1718" s="73"/>
      <c r="CH1718" s="74"/>
      <c r="CI1718" s="72">
        <f>IF($A1718="-","-",ROUND(VLOOKUP($A1718+ROUND(LEFT(CI$1697,2)/24,5),'[1]ОАО "АТС"'!$A$30:$F$773,3,FALSE)+HLOOKUP($DL$1695,'[1]Сбытовая надбавка'!$F$5:$H$6,2,FALSE),2)+'[1]Иные услуги'!$C$6+HLOOKUP($DR$1694,'[1]Услуги по передаче'!$G$5:$J$7,3,FALSE))</f>
        <v>1575.63</v>
      </c>
      <c r="CJ1718" s="73"/>
      <c r="CK1718" s="73"/>
      <c r="CL1718" s="73"/>
      <c r="CM1718" s="73"/>
      <c r="CN1718" s="74"/>
      <c r="CO1718" s="72">
        <f>IF($A1718="-","-",ROUND(VLOOKUP($A1718+ROUND(LEFT(CO$1697,2)/24,5),'[1]ОАО "АТС"'!$A$30:$F$773,3,FALSE)+HLOOKUP($DL$1695,'[1]Сбытовая надбавка'!$F$5:$H$6,2,FALSE),2)+'[1]Иные услуги'!$C$6+HLOOKUP($DR$1694,'[1]Услуги по передаче'!$G$5:$J$7,3,FALSE))</f>
        <v>1575.6399999999999</v>
      </c>
      <c r="CP1718" s="73"/>
      <c r="CQ1718" s="73"/>
      <c r="CR1718" s="73"/>
      <c r="CS1718" s="73"/>
      <c r="CT1718" s="74"/>
      <c r="CU1718" s="72">
        <f>IF($A1718="-","-",ROUND(VLOOKUP($A1718+ROUND(LEFT(CU$1697,2)/24,5),'[1]ОАО "АТС"'!$A$30:$F$773,3,FALSE)+HLOOKUP($DL$1695,'[1]Сбытовая надбавка'!$F$5:$H$6,2,FALSE),2)+'[1]Иные услуги'!$C$6+HLOOKUP($DR$1694,'[1]Услуги по передаче'!$G$5:$J$7,3,FALSE))</f>
        <v>1575.83</v>
      </c>
      <c r="CV1718" s="73"/>
      <c r="CW1718" s="73"/>
      <c r="CX1718" s="73"/>
      <c r="CY1718" s="73"/>
      <c r="CZ1718" s="74"/>
      <c r="DA1718" s="72">
        <f>IF($A1718="-","-",ROUND(VLOOKUP($A1718+ROUND(LEFT(DA$1697,2)/24,5),'[1]ОАО "АТС"'!$A$30:$F$773,3,FALSE)+HLOOKUP($DL$1695,'[1]Сбытовая надбавка'!$F$5:$H$6,2,FALSE),2)+'[1]Иные услуги'!$C$6+HLOOKUP($DR$1694,'[1]Услуги по передаче'!$G$5:$J$7,3,FALSE))</f>
        <v>1575.9099999999999</v>
      </c>
      <c r="DB1718" s="73"/>
      <c r="DC1718" s="73"/>
      <c r="DD1718" s="73"/>
      <c r="DE1718" s="73"/>
      <c r="DF1718" s="74"/>
      <c r="DG1718" s="72">
        <f>IF($A1718="-","-",ROUND(VLOOKUP($A1718+ROUND(LEFT(DG$1697,2)/24,5),'[1]ОАО "АТС"'!$A$30:$F$773,3,FALSE)+HLOOKUP($DL$1695,'[1]Сбытовая надбавка'!$F$5:$H$6,2,FALSE),2)+'[1]Иные услуги'!$C$6+HLOOKUP($DR$1694,'[1]Услуги по передаче'!$G$5:$J$7,3,FALSE))</f>
        <v>1575.94</v>
      </c>
      <c r="DH1718" s="73"/>
      <c r="DI1718" s="73"/>
      <c r="DJ1718" s="73"/>
      <c r="DK1718" s="73"/>
      <c r="DL1718" s="74"/>
      <c r="DM1718" s="72">
        <f>IF($A1718="-","-",ROUND(VLOOKUP($A1718+ROUND(LEFT(DM$1697,2)/24,5),'[1]ОАО "АТС"'!$A$30:$F$773,3,FALSE)+HLOOKUP($DL$1695,'[1]Сбытовая надбавка'!$F$5:$H$6,2,FALSE),2)+'[1]Иные услуги'!$C$6+HLOOKUP($DR$1694,'[1]Услуги по передаче'!$G$5:$J$7,3,FALSE))</f>
        <v>1614.62</v>
      </c>
      <c r="DN1718" s="73"/>
      <c r="DO1718" s="73"/>
      <c r="DP1718" s="73"/>
      <c r="DQ1718" s="73"/>
      <c r="DR1718" s="74"/>
      <c r="DS1718" s="72">
        <f>IF($A1718="-","-",ROUND(VLOOKUP($A1718+ROUND(LEFT(DS$1697,2)/24,5),'[1]ОАО "АТС"'!$A$30:$F$773,3,FALSE)+HLOOKUP($DL$1695,'[1]Сбытовая надбавка'!$F$5:$H$6,2,FALSE),2)+'[1]Иные услуги'!$C$6+HLOOKUP($DR$1694,'[1]Услуги по передаче'!$G$5:$J$7,3,FALSE))</f>
        <v>1666.77</v>
      </c>
      <c r="DT1718" s="73"/>
      <c r="DU1718" s="73"/>
      <c r="DV1718" s="73"/>
      <c r="DW1718" s="73"/>
      <c r="DX1718" s="74"/>
      <c r="DY1718" s="72">
        <f>IF($A1718="-","-",ROUND(VLOOKUP($A1718+ROUND(LEFT(DY$1697,2)/24,5),'[1]ОАО "АТС"'!$A$30:$F$773,3,FALSE)+HLOOKUP($DL$1695,'[1]Сбытовая надбавка'!$F$5:$H$6,2,FALSE),2)+'[1]Иные услуги'!$C$6+HLOOKUP($DR$1694,'[1]Услуги по передаче'!$G$5:$J$7,3,FALSE))</f>
        <v>1610.7199999999998</v>
      </c>
      <c r="DZ1718" s="73"/>
      <c r="EA1718" s="73"/>
      <c r="EB1718" s="73"/>
      <c r="EC1718" s="73"/>
      <c r="ED1718" s="74"/>
      <c r="EE1718" s="72">
        <f>IF($A1718="-","-",ROUND(VLOOKUP($A1718+ROUND(LEFT(EE$1697,2)/24,5),'[1]ОАО "АТС"'!$A$30:$F$773,3,FALSE)+HLOOKUP($DL$1695,'[1]Сбытовая надбавка'!$F$5:$H$6,2,FALSE),2)+'[1]Иные услуги'!$C$6+HLOOKUP($DR$1694,'[1]Услуги по передаче'!$G$5:$J$7,3,FALSE))</f>
        <v>1574.9099999999999</v>
      </c>
      <c r="EF1718" s="73"/>
      <c r="EG1718" s="73"/>
      <c r="EH1718" s="73"/>
      <c r="EI1718" s="73"/>
      <c r="EJ1718" s="74"/>
      <c r="EK1718" s="72">
        <f>IF($A1718="-","-",ROUND(VLOOKUP($A1718+ROUND(LEFT(EK$1697,2)/24,5),'[1]ОАО "АТС"'!$A$30:$F$773,3,FALSE)+HLOOKUP($DL$1695,'[1]Сбытовая надбавка'!$F$5:$H$6,2,FALSE),2)+'[1]Иные услуги'!$C$6+HLOOKUP($DR$1694,'[1]Услуги по передаче'!$G$5:$J$7,3,FALSE))</f>
        <v>1701.6999999999998</v>
      </c>
      <c r="EL1718" s="73"/>
      <c r="EM1718" s="73"/>
      <c r="EN1718" s="73"/>
      <c r="EO1718" s="73"/>
      <c r="EP1718" s="74"/>
      <c r="EQ1718" s="72">
        <f>IF($A1718="-","-",ROUND(VLOOKUP($A1718+ROUND(LEFT(EQ$1697,2)/24,5),'[1]ОАО "АТС"'!$A$30:$F$773,3,FALSE)+HLOOKUP($DL$1695,'[1]Сбытовая надбавка'!$F$5:$H$6,2,FALSE),2)+'[1]Иные услуги'!$C$6+HLOOKUP($DR$1694,'[1]Услуги по передаче'!$G$5:$J$7,3,FALSE))</f>
        <v>1619.69</v>
      </c>
      <c r="ER1718" s="73"/>
      <c r="ES1718" s="73"/>
      <c r="ET1718" s="73"/>
      <c r="EU1718" s="73"/>
      <c r="EV1718" s="74"/>
    </row>
    <row r="1719" spans="1:152" s="38" customFormat="1" ht="15.75" customHeight="1" x14ac:dyDescent="0.2">
      <c r="A1719" s="69">
        <f>$A$136</f>
        <v>45007</v>
      </c>
      <c r="B1719" s="70"/>
      <c r="C1719" s="70"/>
      <c r="D1719" s="70"/>
      <c r="E1719" s="70"/>
      <c r="F1719" s="70"/>
      <c r="G1719" s="70"/>
      <c r="H1719" s="71"/>
      <c r="I1719" s="72">
        <f>IF($A1719="-","-",ROUND(VLOOKUP($A1719+ROUND(LEFT(I$1697,1)/24,5),'[1]ОАО "АТС"'!$A$30:$F$773,3,FALSE)+HLOOKUP($DL$1695,'[1]Сбытовая надбавка'!$F$5:$H$6,2,FALSE),2)+'[1]Иные услуги'!$C$6+HLOOKUP($DR$1694,'[1]Услуги по передаче'!$G$5:$J$7,3,FALSE))</f>
        <v>1575.5499999999997</v>
      </c>
      <c r="J1719" s="73"/>
      <c r="K1719" s="73"/>
      <c r="L1719" s="73"/>
      <c r="M1719" s="73"/>
      <c r="N1719" s="74"/>
      <c r="O1719" s="72">
        <f>IF($A1719="-","-",ROUND(VLOOKUP($A1719+ROUND(LEFT(O$1697,1)/24,5),'[1]ОАО "АТС"'!$A$30:$F$773,3,FALSE)+HLOOKUP($DL$1695,'[1]Сбытовая надбавка'!$F$5:$H$6,2,FALSE),2)+'[1]Иные услуги'!$C$6+HLOOKUP($DR$1694,'[1]Услуги по передаче'!$G$5:$J$7,3,FALSE))</f>
        <v>1575.56</v>
      </c>
      <c r="P1719" s="73"/>
      <c r="Q1719" s="73"/>
      <c r="R1719" s="73"/>
      <c r="S1719" s="73"/>
      <c r="T1719" s="74"/>
      <c r="U1719" s="72">
        <f>IF($A1719="-","-",ROUND(VLOOKUP($A1719+ROUND(LEFT(U$1697,1)/24,5),'[1]ОАО "АТС"'!$A$30:$F$773,3,FALSE)+HLOOKUP($DL$1695,'[1]Сбытовая надбавка'!$F$5:$H$6,2,FALSE),2)+'[1]Иные услуги'!$C$6+HLOOKUP($DR$1694,'[1]Услуги по передаче'!$G$5:$J$7,3,FALSE))</f>
        <v>1575.67</v>
      </c>
      <c r="V1719" s="73"/>
      <c r="W1719" s="73"/>
      <c r="X1719" s="73"/>
      <c r="Y1719" s="73"/>
      <c r="Z1719" s="74"/>
      <c r="AA1719" s="72">
        <f>IF($A1719="-","-",ROUND(VLOOKUP($A1719+ROUND(LEFT(AA$1697,1)/24,5),'[1]ОАО "АТС"'!$A$30:$F$773,3,FALSE)+HLOOKUP($DL$1695,'[1]Сбытовая надбавка'!$F$5:$H$6,2,FALSE),2)+'[1]Иные услуги'!$C$6+HLOOKUP($DR$1694,'[1]Услуги по передаче'!$G$5:$J$7,3,FALSE))</f>
        <v>1575.6599999999999</v>
      </c>
      <c r="AB1719" s="73"/>
      <c r="AC1719" s="73"/>
      <c r="AD1719" s="73"/>
      <c r="AE1719" s="73"/>
      <c r="AF1719" s="74"/>
      <c r="AG1719" s="72">
        <f>IF($A1719="-","-",ROUND(VLOOKUP($A1719+ROUND(LEFT(AG$1697,1)/24,5),'[1]ОАО "АТС"'!$A$30:$F$773,3,FALSE)+HLOOKUP($DL$1695,'[1]Сбытовая надбавка'!$F$5:$H$6,2,FALSE),2)+'[1]Иные услуги'!$C$6+HLOOKUP($DR$1694,'[1]Услуги по передаче'!$G$5:$J$7,3,FALSE))</f>
        <v>1575.5499999999997</v>
      </c>
      <c r="AH1719" s="73"/>
      <c r="AI1719" s="73"/>
      <c r="AJ1719" s="73"/>
      <c r="AK1719" s="73"/>
      <c r="AL1719" s="74"/>
      <c r="AM1719" s="72">
        <f>IF($A1719="-","-",ROUND(VLOOKUP($A1719+ROUND(LEFT(AM$1697,1)/24,5),'[1]ОАО "АТС"'!$A$30:$F$773,3,FALSE)+HLOOKUP($DL$1695,'[1]Сбытовая надбавка'!$F$5:$H$6,2,FALSE),2)+'[1]Иные услуги'!$C$6+HLOOKUP($DR$1694,'[1]Услуги по передаче'!$G$5:$J$7,3,FALSE))</f>
        <v>1575.6100000000001</v>
      </c>
      <c r="AN1719" s="73"/>
      <c r="AO1719" s="73"/>
      <c r="AP1719" s="73"/>
      <c r="AQ1719" s="73"/>
      <c r="AR1719" s="74"/>
      <c r="AS1719" s="72">
        <f>IF($A1719="-","-",ROUND(VLOOKUP($A1719+ROUND(LEFT(AS$1697,1)/24,5),'[1]ОАО "АТС"'!$A$30:$F$773,3,FALSE)+HLOOKUP($DL$1695,'[1]Сбытовая надбавка'!$F$5:$H$6,2,FALSE),2)+'[1]Иные услуги'!$C$6+HLOOKUP($DR$1694,'[1]Услуги по передаче'!$G$5:$J$7,3,FALSE))</f>
        <v>1574.83</v>
      </c>
      <c r="AT1719" s="73"/>
      <c r="AU1719" s="73"/>
      <c r="AV1719" s="73"/>
      <c r="AW1719" s="73"/>
      <c r="AX1719" s="74"/>
      <c r="AY1719" s="72">
        <f>IF($A1719="-","-",ROUND(VLOOKUP($A1719+ROUND(LEFT(AY$1697,1)/24,5),'[1]ОАО "АТС"'!$A$30:$F$773,3,FALSE)+HLOOKUP($DL$1695,'[1]Сбытовая надбавка'!$F$5:$H$6,2,FALSE),2)+'[1]Иные услуги'!$C$6+HLOOKUP($DR$1694,'[1]Услуги по передаче'!$G$5:$J$7,3,FALSE))</f>
        <v>1650.71</v>
      </c>
      <c r="AZ1719" s="73"/>
      <c r="BA1719" s="73"/>
      <c r="BB1719" s="73"/>
      <c r="BC1719" s="73"/>
      <c r="BD1719" s="74"/>
      <c r="BE1719" s="72">
        <f>IF($A1719="-","-",ROUND(VLOOKUP($A1719+ROUND(LEFT(BE$1697,1)/24,5),'[1]ОАО "АТС"'!$A$30:$F$773,3,FALSE)+HLOOKUP($DL$1695,'[1]Сбытовая надбавка'!$F$5:$H$6,2,FALSE),2)+'[1]Иные услуги'!$C$6+HLOOKUP($DR$1694,'[1]Услуги по передаче'!$G$5:$J$7,3,FALSE))</f>
        <v>1575.54</v>
      </c>
      <c r="BF1719" s="73"/>
      <c r="BG1719" s="73"/>
      <c r="BH1719" s="73"/>
      <c r="BI1719" s="73"/>
      <c r="BJ1719" s="74"/>
      <c r="BK1719" s="72">
        <f>IF($A1719="-","-",ROUND(VLOOKUP($A1719+ROUND(LEFT(BK$1697,1)/24,5),'[1]ОАО "АТС"'!$A$30:$F$773,3,FALSE)+HLOOKUP($DL$1695,'[1]Сбытовая надбавка'!$F$5:$H$6,2,FALSE),2)+'[1]Иные услуги'!$C$6+HLOOKUP($DR$1694,'[1]Услуги по передаче'!$G$5:$J$7,3,FALSE))</f>
        <v>1616.4099999999999</v>
      </c>
      <c r="BL1719" s="73"/>
      <c r="BM1719" s="73"/>
      <c r="BN1719" s="73"/>
      <c r="BO1719" s="73"/>
      <c r="BP1719" s="74"/>
      <c r="BQ1719" s="72">
        <f>IF($A1719="-","-",ROUND(VLOOKUP($A1719+ROUND(LEFT(BQ$1697,2)/24,5),'[1]ОАО "АТС"'!$A$30:$F$773,3,FALSE)+HLOOKUP($DL$1695,'[1]Сбытовая надбавка'!$F$5:$H$6,2,FALSE),2)+'[1]Иные услуги'!$C$6+HLOOKUP($DR$1694,'[1]Услуги по передаче'!$G$5:$J$7,3,FALSE))</f>
        <v>1629.0699999999997</v>
      </c>
      <c r="BR1719" s="73"/>
      <c r="BS1719" s="73"/>
      <c r="BT1719" s="73"/>
      <c r="BU1719" s="73"/>
      <c r="BV1719" s="74"/>
      <c r="BW1719" s="72">
        <f>IF($A1719="-","-",ROUND(VLOOKUP($A1719+ROUND(LEFT(BW$1697,2)/24,5),'[1]ОАО "АТС"'!$A$30:$F$773,3,FALSE)+HLOOKUP($DL$1695,'[1]Сбытовая надбавка'!$F$5:$H$6,2,FALSE),2)+'[1]Иные услуги'!$C$6+HLOOKUP($DR$1694,'[1]Услуги по передаче'!$G$5:$J$7,3,FALSE))</f>
        <v>1616.4699999999998</v>
      </c>
      <c r="BX1719" s="73"/>
      <c r="BY1719" s="73"/>
      <c r="BZ1719" s="73"/>
      <c r="CA1719" s="73"/>
      <c r="CB1719" s="74"/>
      <c r="CC1719" s="72">
        <f>IF($A1719="-","-",ROUND(VLOOKUP($A1719+ROUND(LEFT(CC$1697,2)/24,5),'[1]ОАО "АТС"'!$A$30:$F$773,3,FALSE)+HLOOKUP($DL$1695,'[1]Сбытовая надбавка'!$F$5:$H$6,2,FALSE),2)+'[1]Иные услуги'!$C$6+HLOOKUP($DR$1694,'[1]Услуги по передаче'!$G$5:$J$7,3,FALSE))</f>
        <v>1575.56</v>
      </c>
      <c r="CD1719" s="73"/>
      <c r="CE1719" s="73"/>
      <c r="CF1719" s="73"/>
      <c r="CG1719" s="73"/>
      <c r="CH1719" s="74"/>
      <c r="CI1719" s="72">
        <f>IF($A1719="-","-",ROUND(VLOOKUP($A1719+ROUND(LEFT(CI$1697,2)/24,5),'[1]ОАО "АТС"'!$A$30:$F$773,3,FALSE)+HLOOKUP($DL$1695,'[1]Сбытовая надбавка'!$F$5:$H$6,2,FALSE),2)+'[1]Иные услуги'!$C$6+HLOOKUP($DR$1694,'[1]Услуги по передаче'!$G$5:$J$7,3,FALSE))</f>
        <v>1575.5699999999997</v>
      </c>
      <c r="CJ1719" s="73"/>
      <c r="CK1719" s="73"/>
      <c r="CL1719" s="73"/>
      <c r="CM1719" s="73"/>
      <c r="CN1719" s="74"/>
      <c r="CO1719" s="72">
        <f>IF($A1719="-","-",ROUND(VLOOKUP($A1719+ROUND(LEFT(CO$1697,2)/24,5),'[1]ОАО "АТС"'!$A$30:$F$773,3,FALSE)+HLOOKUP($DL$1695,'[1]Сбытовая надбавка'!$F$5:$H$6,2,FALSE),2)+'[1]Иные услуги'!$C$6+HLOOKUP($DR$1694,'[1]Услуги по передаче'!$G$5:$J$7,3,FALSE))</f>
        <v>1575.56</v>
      </c>
      <c r="CP1719" s="73"/>
      <c r="CQ1719" s="73"/>
      <c r="CR1719" s="73"/>
      <c r="CS1719" s="73"/>
      <c r="CT1719" s="74"/>
      <c r="CU1719" s="72">
        <f>IF($A1719="-","-",ROUND(VLOOKUP($A1719+ROUND(LEFT(CU$1697,2)/24,5),'[1]ОАО "АТС"'!$A$30:$F$773,3,FALSE)+HLOOKUP($DL$1695,'[1]Сбытовая надбавка'!$F$5:$H$6,2,FALSE),2)+'[1]Иные услуги'!$C$6+HLOOKUP($DR$1694,'[1]Услуги по передаче'!$G$5:$J$7,3,FALSE))</f>
        <v>1575.7399999999998</v>
      </c>
      <c r="CV1719" s="73"/>
      <c r="CW1719" s="73"/>
      <c r="CX1719" s="73"/>
      <c r="CY1719" s="73"/>
      <c r="CZ1719" s="74"/>
      <c r="DA1719" s="72">
        <f>IF($A1719="-","-",ROUND(VLOOKUP($A1719+ROUND(LEFT(DA$1697,2)/24,5),'[1]ОАО "АТС"'!$A$30:$F$773,3,FALSE)+HLOOKUP($DL$1695,'[1]Сбытовая надбавка'!$F$5:$H$6,2,FALSE),2)+'[1]Иные услуги'!$C$6+HLOOKUP($DR$1694,'[1]Услуги по передаче'!$G$5:$J$7,3,FALSE))</f>
        <v>1575.79</v>
      </c>
      <c r="DB1719" s="73"/>
      <c r="DC1719" s="73"/>
      <c r="DD1719" s="73"/>
      <c r="DE1719" s="73"/>
      <c r="DF1719" s="74"/>
      <c r="DG1719" s="72">
        <f>IF($A1719="-","-",ROUND(VLOOKUP($A1719+ROUND(LEFT(DG$1697,2)/24,5),'[1]ОАО "АТС"'!$A$30:$F$773,3,FALSE)+HLOOKUP($DL$1695,'[1]Сбытовая надбавка'!$F$5:$H$6,2,FALSE),2)+'[1]Иные услуги'!$C$6+HLOOKUP($DR$1694,'[1]Услуги по передаче'!$G$5:$J$7,3,FALSE))</f>
        <v>1575.81</v>
      </c>
      <c r="DH1719" s="73"/>
      <c r="DI1719" s="73"/>
      <c r="DJ1719" s="73"/>
      <c r="DK1719" s="73"/>
      <c r="DL1719" s="74"/>
      <c r="DM1719" s="72">
        <f>IF($A1719="-","-",ROUND(VLOOKUP($A1719+ROUND(LEFT(DM$1697,2)/24,5),'[1]ОАО "АТС"'!$A$30:$F$773,3,FALSE)+HLOOKUP($DL$1695,'[1]Сбытовая надбавка'!$F$5:$H$6,2,FALSE),2)+'[1]Иные услуги'!$C$6+HLOOKUP($DR$1694,'[1]Услуги по передаче'!$G$5:$J$7,3,FALSE))</f>
        <v>1675.5699999999997</v>
      </c>
      <c r="DN1719" s="73"/>
      <c r="DO1719" s="73"/>
      <c r="DP1719" s="73"/>
      <c r="DQ1719" s="73"/>
      <c r="DR1719" s="74"/>
      <c r="DS1719" s="72">
        <f>IF($A1719="-","-",ROUND(VLOOKUP($A1719+ROUND(LEFT(DS$1697,2)/24,5),'[1]ОАО "АТС"'!$A$30:$F$773,3,FALSE)+HLOOKUP($DL$1695,'[1]Сбытовая надбавка'!$F$5:$H$6,2,FALSE),2)+'[1]Иные услуги'!$C$6+HLOOKUP($DR$1694,'[1]Услуги по передаче'!$G$5:$J$7,3,FALSE))</f>
        <v>1646.65</v>
      </c>
      <c r="DT1719" s="73"/>
      <c r="DU1719" s="73"/>
      <c r="DV1719" s="73"/>
      <c r="DW1719" s="73"/>
      <c r="DX1719" s="74"/>
      <c r="DY1719" s="72">
        <f>IF($A1719="-","-",ROUND(VLOOKUP($A1719+ROUND(LEFT(DY$1697,2)/24,5),'[1]ОАО "АТС"'!$A$30:$F$773,3,FALSE)+HLOOKUP($DL$1695,'[1]Сбытовая надбавка'!$F$5:$H$6,2,FALSE),2)+'[1]Иные услуги'!$C$6+HLOOKUP($DR$1694,'[1]Услуги по передаче'!$G$5:$J$7,3,FALSE))</f>
        <v>1582.1</v>
      </c>
      <c r="DZ1719" s="73"/>
      <c r="EA1719" s="73"/>
      <c r="EB1719" s="73"/>
      <c r="EC1719" s="73"/>
      <c r="ED1719" s="74"/>
      <c r="EE1719" s="72">
        <f>IF($A1719="-","-",ROUND(VLOOKUP($A1719+ROUND(LEFT(EE$1697,2)/24,5),'[1]ОАО "АТС"'!$A$30:$F$773,3,FALSE)+HLOOKUP($DL$1695,'[1]Сбытовая надбавка'!$F$5:$H$6,2,FALSE),2)+'[1]Иные услуги'!$C$6+HLOOKUP($DR$1694,'[1]Услуги по передаче'!$G$5:$J$7,3,FALSE))</f>
        <v>1574.8199999999997</v>
      </c>
      <c r="EF1719" s="73"/>
      <c r="EG1719" s="73"/>
      <c r="EH1719" s="73"/>
      <c r="EI1719" s="73"/>
      <c r="EJ1719" s="74"/>
      <c r="EK1719" s="72">
        <f>IF($A1719="-","-",ROUND(VLOOKUP($A1719+ROUND(LEFT(EK$1697,2)/24,5),'[1]ОАО "АТС"'!$A$30:$F$773,3,FALSE)+HLOOKUP($DL$1695,'[1]Сбытовая надбавка'!$F$5:$H$6,2,FALSE),2)+'[1]Иные услуги'!$C$6+HLOOKUP($DR$1694,'[1]Услуги по передаче'!$G$5:$J$7,3,FALSE))</f>
        <v>1725.83</v>
      </c>
      <c r="EL1719" s="73"/>
      <c r="EM1719" s="73"/>
      <c r="EN1719" s="73"/>
      <c r="EO1719" s="73"/>
      <c r="EP1719" s="74"/>
      <c r="EQ1719" s="72">
        <f>IF($A1719="-","-",ROUND(VLOOKUP($A1719+ROUND(LEFT(EQ$1697,2)/24,5),'[1]ОАО "АТС"'!$A$30:$F$773,3,FALSE)+HLOOKUP($DL$1695,'[1]Сбытовая надбавка'!$F$5:$H$6,2,FALSE),2)+'[1]Иные услуги'!$C$6+HLOOKUP($DR$1694,'[1]Услуги по передаче'!$G$5:$J$7,3,FALSE))</f>
        <v>1616.5099999999998</v>
      </c>
      <c r="ER1719" s="73"/>
      <c r="ES1719" s="73"/>
      <c r="ET1719" s="73"/>
      <c r="EU1719" s="73"/>
      <c r="EV1719" s="74"/>
    </row>
    <row r="1720" spans="1:152" s="38" customFormat="1" ht="15.75" customHeight="1" x14ac:dyDescent="0.2">
      <c r="A1720" s="69">
        <f>$A$137</f>
        <v>45008</v>
      </c>
      <c r="B1720" s="70"/>
      <c r="C1720" s="70"/>
      <c r="D1720" s="70"/>
      <c r="E1720" s="70"/>
      <c r="F1720" s="70"/>
      <c r="G1720" s="70"/>
      <c r="H1720" s="71"/>
      <c r="I1720" s="72">
        <f>IF($A1720="-","-",ROUND(VLOOKUP($A1720+ROUND(LEFT(I$1697,1)/24,5),'[1]ОАО "АТС"'!$A$30:$F$773,3,FALSE)+HLOOKUP($DL$1695,'[1]Сбытовая надбавка'!$F$5:$H$6,2,FALSE),2)+'[1]Иные услуги'!$C$6+HLOOKUP($DR$1694,'[1]Услуги по передаче'!$G$5:$J$7,3,FALSE))</f>
        <v>1575.9099999999999</v>
      </c>
      <c r="J1720" s="73"/>
      <c r="K1720" s="73"/>
      <c r="L1720" s="73"/>
      <c r="M1720" s="73"/>
      <c r="N1720" s="74"/>
      <c r="O1720" s="72">
        <f>IF($A1720="-","-",ROUND(VLOOKUP($A1720+ROUND(LEFT(O$1697,1)/24,5),'[1]ОАО "АТС"'!$A$30:$F$773,3,FALSE)+HLOOKUP($DL$1695,'[1]Сбытовая надбавка'!$F$5:$H$6,2,FALSE),2)+'[1]Иные услуги'!$C$6+HLOOKUP($DR$1694,'[1]Услуги по передаче'!$G$5:$J$7,3,FALSE))</f>
        <v>1575.9099999999999</v>
      </c>
      <c r="P1720" s="73"/>
      <c r="Q1720" s="73"/>
      <c r="R1720" s="73"/>
      <c r="S1720" s="73"/>
      <c r="T1720" s="74"/>
      <c r="U1720" s="72">
        <f>IF($A1720="-","-",ROUND(VLOOKUP($A1720+ROUND(LEFT(U$1697,1)/24,5),'[1]ОАО "АТС"'!$A$30:$F$773,3,FALSE)+HLOOKUP($DL$1695,'[1]Сбытовая надбавка'!$F$5:$H$6,2,FALSE),2)+'[1]Иные услуги'!$C$6+HLOOKUP($DR$1694,'[1]Услуги по передаче'!$G$5:$J$7,3,FALSE))</f>
        <v>1575.9899999999998</v>
      </c>
      <c r="V1720" s="73"/>
      <c r="W1720" s="73"/>
      <c r="X1720" s="73"/>
      <c r="Y1720" s="73"/>
      <c r="Z1720" s="74"/>
      <c r="AA1720" s="72">
        <f>IF($A1720="-","-",ROUND(VLOOKUP($A1720+ROUND(LEFT(AA$1697,1)/24,5),'[1]ОАО "АТС"'!$A$30:$F$773,3,FALSE)+HLOOKUP($DL$1695,'[1]Сбытовая надбавка'!$F$5:$H$6,2,FALSE),2)+'[1]Иные услуги'!$C$6+HLOOKUP($DR$1694,'[1]Услуги по передаче'!$G$5:$J$7,3,FALSE))</f>
        <v>1575.92</v>
      </c>
      <c r="AB1720" s="73"/>
      <c r="AC1720" s="73"/>
      <c r="AD1720" s="73"/>
      <c r="AE1720" s="73"/>
      <c r="AF1720" s="74"/>
      <c r="AG1720" s="72">
        <f>IF($A1720="-","-",ROUND(VLOOKUP($A1720+ROUND(LEFT(AG$1697,1)/24,5),'[1]ОАО "АТС"'!$A$30:$F$773,3,FALSE)+HLOOKUP($DL$1695,'[1]Сбытовая надбавка'!$F$5:$H$6,2,FALSE),2)+'[1]Иные услуги'!$C$6+HLOOKUP($DR$1694,'[1]Услуги по передаче'!$G$5:$J$7,3,FALSE))</f>
        <v>1575.7799999999997</v>
      </c>
      <c r="AH1720" s="73"/>
      <c r="AI1720" s="73"/>
      <c r="AJ1720" s="73"/>
      <c r="AK1720" s="73"/>
      <c r="AL1720" s="74"/>
      <c r="AM1720" s="72">
        <f>IF($A1720="-","-",ROUND(VLOOKUP($A1720+ROUND(LEFT(AM$1697,1)/24,5),'[1]ОАО "АТС"'!$A$30:$F$773,3,FALSE)+HLOOKUP($DL$1695,'[1]Сбытовая надбавка'!$F$5:$H$6,2,FALSE),2)+'[1]Иные услуги'!$C$6+HLOOKUP($DR$1694,'[1]Услуги по передаче'!$G$5:$J$7,3,FALSE))</f>
        <v>1575.79</v>
      </c>
      <c r="AN1720" s="73"/>
      <c r="AO1720" s="73"/>
      <c r="AP1720" s="73"/>
      <c r="AQ1720" s="73"/>
      <c r="AR1720" s="74"/>
      <c r="AS1720" s="72">
        <f>IF($A1720="-","-",ROUND(VLOOKUP($A1720+ROUND(LEFT(AS$1697,1)/24,5),'[1]ОАО "АТС"'!$A$30:$F$773,3,FALSE)+HLOOKUP($DL$1695,'[1]Сбытовая надбавка'!$F$5:$H$6,2,FALSE),2)+'[1]Иные услуги'!$C$6+HLOOKUP($DR$1694,'[1]Услуги по передаче'!$G$5:$J$7,3,FALSE))</f>
        <v>1575.2399999999998</v>
      </c>
      <c r="AT1720" s="73"/>
      <c r="AU1720" s="73"/>
      <c r="AV1720" s="73"/>
      <c r="AW1720" s="73"/>
      <c r="AX1720" s="74"/>
      <c r="AY1720" s="72">
        <f>IF($A1720="-","-",ROUND(VLOOKUP($A1720+ROUND(LEFT(AY$1697,1)/24,5),'[1]ОАО "АТС"'!$A$30:$F$773,3,FALSE)+HLOOKUP($DL$1695,'[1]Сбытовая надбавка'!$F$5:$H$6,2,FALSE),2)+'[1]Иные услуги'!$C$6+HLOOKUP($DR$1694,'[1]Услуги по передаче'!$G$5:$J$7,3,FALSE))</f>
        <v>1667.3899999999999</v>
      </c>
      <c r="AZ1720" s="73"/>
      <c r="BA1720" s="73"/>
      <c r="BB1720" s="73"/>
      <c r="BC1720" s="73"/>
      <c r="BD1720" s="74"/>
      <c r="BE1720" s="72">
        <f>IF($A1720="-","-",ROUND(VLOOKUP($A1720+ROUND(LEFT(BE$1697,1)/24,5),'[1]ОАО "АТС"'!$A$30:$F$773,3,FALSE)+HLOOKUP($DL$1695,'[1]Сбытовая надбавка'!$F$5:$H$6,2,FALSE),2)+'[1]Иные услуги'!$C$6+HLOOKUP($DR$1694,'[1]Услуги по передаче'!$G$5:$J$7,3,FALSE))</f>
        <v>1575.4699999999998</v>
      </c>
      <c r="BF1720" s="73"/>
      <c r="BG1720" s="73"/>
      <c r="BH1720" s="73"/>
      <c r="BI1720" s="73"/>
      <c r="BJ1720" s="74"/>
      <c r="BK1720" s="72">
        <f>IF($A1720="-","-",ROUND(VLOOKUP($A1720+ROUND(LEFT(BK$1697,1)/24,5),'[1]ОАО "АТС"'!$A$30:$F$773,3,FALSE)+HLOOKUP($DL$1695,'[1]Сбытовая надбавка'!$F$5:$H$6,2,FALSE),2)+'[1]Иные услуги'!$C$6+HLOOKUP($DR$1694,'[1]Услуги по передаче'!$G$5:$J$7,3,FALSE))</f>
        <v>1622</v>
      </c>
      <c r="BL1720" s="73"/>
      <c r="BM1720" s="73"/>
      <c r="BN1720" s="73"/>
      <c r="BO1720" s="73"/>
      <c r="BP1720" s="74"/>
      <c r="BQ1720" s="72">
        <f>IF($A1720="-","-",ROUND(VLOOKUP($A1720+ROUND(LEFT(BQ$1697,2)/24,5),'[1]ОАО "АТС"'!$A$30:$F$773,3,FALSE)+HLOOKUP($DL$1695,'[1]Сбытовая надбавка'!$F$5:$H$6,2,FALSE),2)+'[1]Иные услуги'!$C$6+HLOOKUP($DR$1694,'[1]Услуги по передаче'!$G$5:$J$7,3,FALSE))</f>
        <v>1634.1799999999998</v>
      </c>
      <c r="BR1720" s="73"/>
      <c r="BS1720" s="73"/>
      <c r="BT1720" s="73"/>
      <c r="BU1720" s="73"/>
      <c r="BV1720" s="74"/>
      <c r="BW1720" s="72">
        <f>IF($A1720="-","-",ROUND(VLOOKUP($A1720+ROUND(LEFT(BW$1697,2)/24,5),'[1]ОАО "АТС"'!$A$30:$F$773,3,FALSE)+HLOOKUP($DL$1695,'[1]Сбытовая надбавка'!$F$5:$H$6,2,FALSE),2)+'[1]Иные услуги'!$C$6+HLOOKUP($DR$1694,'[1]Услуги по передаче'!$G$5:$J$7,3,FALSE))</f>
        <v>1621.5499999999997</v>
      </c>
      <c r="BX1720" s="73"/>
      <c r="BY1720" s="73"/>
      <c r="BZ1720" s="73"/>
      <c r="CA1720" s="73"/>
      <c r="CB1720" s="74"/>
      <c r="CC1720" s="72">
        <f>IF($A1720="-","-",ROUND(VLOOKUP($A1720+ROUND(LEFT(CC$1697,2)/24,5),'[1]ОАО "АТС"'!$A$30:$F$773,3,FALSE)+HLOOKUP($DL$1695,'[1]Сбытовая надбавка'!$F$5:$H$6,2,FALSE),2)+'[1]Иные услуги'!$C$6+HLOOKUP($DR$1694,'[1]Услуги по передаче'!$G$5:$J$7,3,FALSE))</f>
        <v>1590.4899999999998</v>
      </c>
      <c r="CD1720" s="73"/>
      <c r="CE1720" s="73"/>
      <c r="CF1720" s="73"/>
      <c r="CG1720" s="73"/>
      <c r="CH1720" s="74"/>
      <c r="CI1720" s="72">
        <f>IF($A1720="-","-",ROUND(VLOOKUP($A1720+ROUND(LEFT(CI$1697,2)/24,5),'[1]ОАО "АТС"'!$A$30:$F$773,3,FALSE)+HLOOKUP($DL$1695,'[1]Сбытовая надбавка'!$F$5:$H$6,2,FALSE),2)+'[1]Иные услуги'!$C$6+HLOOKUP($DR$1694,'[1]Услуги по передаче'!$G$5:$J$7,3,FALSE))</f>
        <v>1590.7199999999998</v>
      </c>
      <c r="CJ1720" s="73"/>
      <c r="CK1720" s="73"/>
      <c r="CL1720" s="73"/>
      <c r="CM1720" s="73"/>
      <c r="CN1720" s="74"/>
      <c r="CO1720" s="72">
        <f>IF($A1720="-","-",ROUND(VLOOKUP($A1720+ROUND(LEFT(CO$1697,2)/24,5),'[1]ОАО "АТС"'!$A$30:$F$773,3,FALSE)+HLOOKUP($DL$1695,'[1]Сбытовая надбавка'!$F$5:$H$6,2,FALSE),2)+'[1]Иные услуги'!$C$6+HLOOKUP($DR$1694,'[1]Услуги по передаче'!$G$5:$J$7,3,FALSE))</f>
        <v>1575.5</v>
      </c>
      <c r="CP1720" s="73"/>
      <c r="CQ1720" s="73"/>
      <c r="CR1720" s="73"/>
      <c r="CS1720" s="73"/>
      <c r="CT1720" s="74"/>
      <c r="CU1720" s="72">
        <f>IF($A1720="-","-",ROUND(VLOOKUP($A1720+ROUND(LEFT(CU$1697,2)/24,5),'[1]ОАО "АТС"'!$A$30:$F$773,3,FALSE)+HLOOKUP($DL$1695,'[1]Сбытовая надбавка'!$F$5:$H$6,2,FALSE),2)+'[1]Иные услуги'!$C$6+HLOOKUP($DR$1694,'[1]Услуги по передаче'!$G$5:$J$7,3,FALSE))</f>
        <v>1575.4899999999998</v>
      </c>
      <c r="CV1720" s="73"/>
      <c r="CW1720" s="73"/>
      <c r="CX1720" s="73"/>
      <c r="CY1720" s="73"/>
      <c r="CZ1720" s="74"/>
      <c r="DA1720" s="72">
        <f>IF($A1720="-","-",ROUND(VLOOKUP($A1720+ROUND(LEFT(DA$1697,2)/24,5),'[1]ОАО "АТС"'!$A$30:$F$773,3,FALSE)+HLOOKUP($DL$1695,'[1]Сбытовая надбавка'!$F$5:$H$6,2,FALSE),2)+'[1]Иные услуги'!$C$6+HLOOKUP($DR$1694,'[1]Услуги по передаче'!$G$5:$J$7,3,FALSE))</f>
        <v>1575.7599999999998</v>
      </c>
      <c r="DB1720" s="73"/>
      <c r="DC1720" s="73"/>
      <c r="DD1720" s="73"/>
      <c r="DE1720" s="73"/>
      <c r="DF1720" s="74"/>
      <c r="DG1720" s="72">
        <f>IF($A1720="-","-",ROUND(VLOOKUP($A1720+ROUND(LEFT(DG$1697,2)/24,5),'[1]ОАО "АТС"'!$A$30:$F$773,3,FALSE)+HLOOKUP($DL$1695,'[1]Сбытовая надбавка'!$F$5:$H$6,2,FALSE),2)+'[1]Иные услуги'!$C$6+HLOOKUP($DR$1694,'[1]Услуги по передаче'!$G$5:$J$7,3,FALSE))</f>
        <v>1575.8600000000001</v>
      </c>
      <c r="DH1720" s="73"/>
      <c r="DI1720" s="73"/>
      <c r="DJ1720" s="73"/>
      <c r="DK1720" s="73"/>
      <c r="DL1720" s="74"/>
      <c r="DM1720" s="72">
        <f>IF($A1720="-","-",ROUND(VLOOKUP($A1720+ROUND(LEFT(DM$1697,2)/24,5),'[1]ОАО "АТС"'!$A$30:$F$773,3,FALSE)+HLOOKUP($DL$1695,'[1]Сбытовая надбавка'!$F$5:$H$6,2,FALSE),2)+'[1]Иные услуги'!$C$6+HLOOKUP($DR$1694,'[1]Услуги по передаче'!$G$5:$J$7,3,FALSE))</f>
        <v>1678.87</v>
      </c>
      <c r="DN1720" s="73"/>
      <c r="DO1720" s="73"/>
      <c r="DP1720" s="73"/>
      <c r="DQ1720" s="73"/>
      <c r="DR1720" s="74"/>
      <c r="DS1720" s="72">
        <f>IF($A1720="-","-",ROUND(VLOOKUP($A1720+ROUND(LEFT(DS$1697,2)/24,5),'[1]ОАО "АТС"'!$A$30:$F$773,3,FALSE)+HLOOKUP($DL$1695,'[1]Сбытовая надбавка'!$F$5:$H$6,2,FALSE),2)+'[1]Иные услуги'!$C$6+HLOOKUP($DR$1694,'[1]Услуги по передаче'!$G$5:$J$7,3,FALSE))</f>
        <v>1651.9499999999998</v>
      </c>
      <c r="DT1720" s="73"/>
      <c r="DU1720" s="73"/>
      <c r="DV1720" s="73"/>
      <c r="DW1720" s="73"/>
      <c r="DX1720" s="74"/>
      <c r="DY1720" s="72">
        <f>IF($A1720="-","-",ROUND(VLOOKUP($A1720+ROUND(LEFT(DY$1697,2)/24,5),'[1]ОАО "АТС"'!$A$30:$F$773,3,FALSE)+HLOOKUP($DL$1695,'[1]Сбытовая надбавка'!$F$5:$H$6,2,FALSE),2)+'[1]Иные услуги'!$C$6+HLOOKUP($DR$1694,'[1]Услуги по передаче'!$G$5:$J$7,3,FALSE))</f>
        <v>1592.5699999999997</v>
      </c>
      <c r="DZ1720" s="73"/>
      <c r="EA1720" s="73"/>
      <c r="EB1720" s="73"/>
      <c r="EC1720" s="73"/>
      <c r="ED1720" s="74"/>
      <c r="EE1720" s="72">
        <f>IF($A1720="-","-",ROUND(VLOOKUP($A1720+ROUND(LEFT(EE$1697,2)/24,5),'[1]ОАО "АТС"'!$A$30:$F$773,3,FALSE)+HLOOKUP($DL$1695,'[1]Сбытовая надбавка'!$F$5:$H$6,2,FALSE),2)+'[1]Иные услуги'!$C$6+HLOOKUP($DR$1694,'[1]Услуги по передаче'!$G$5:$J$7,3,FALSE))</f>
        <v>1574.75</v>
      </c>
      <c r="EF1720" s="73"/>
      <c r="EG1720" s="73"/>
      <c r="EH1720" s="73"/>
      <c r="EI1720" s="73"/>
      <c r="EJ1720" s="74"/>
      <c r="EK1720" s="72">
        <f>IF($A1720="-","-",ROUND(VLOOKUP($A1720+ROUND(LEFT(EK$1697,2)/24,5),'[1]ОАО "АТС"'!$A$30:$F$773,3,FALSE)+HLOOKUP($DL$1695,'[1]Сбытовая надбавка'!$F$5:$H$6,2,FALSE),2)+'[1]Иные услуги'!$C$6+HLOOKUP($DR$1694,'[1]Услуги по передаче'!$G$5:$J$7,3,FALSE))</f>
        <v>1735.44</v>
      </c>
      <c r="EL1720" s="73"/>
      <c r="EM1720" s="73"/>
      <c r="EN1720" s="73"/>
      <c r="EO1720" s="73"/>
      <c r="EP1720" s="74"/>
      <c r="EQ1720" s="72">
        <f>IF($A1720="-","-",ROUND(VLOOKUP($A1720+ROUND(LEFT(EQ$1697,2)/24,5),'[1]ОАО "АТС"'!$A$30:$F$773,3,FALSE)+HLOOKUP($DL$1695,'[1]Сбытовая надбавка'!$F$5:$H$6,2,FALSE),2)+'[1]Иные услуги'!$C$6+HLOOKUP($DR$1694,'[1]Услуги по передаче'!$G$5:$J$7,3,FALSE))</f>
        <v>1622.5299999999997</v>
      </c>
      <c r="ER1720" s="73"/>
      <c r="ES1720" s="73"/>
      <c r="ET1720" s="73"/>
      <c r="EU1720" s="73"/>
      <c r="EV1720" s="74"/>
    </row>
    <row r="1721" spans="1:152" s="38" customFormat="1" ht="15.75" customHeight="1" x14ac:dyDescent="0.2">
      <c r="A1721" s="69">
        <f>$A$138</f>
        <v>45009</v>
      </c>
      <c r="B1721" s="70"/>
      <c r="C1721" s="70"/>
      <c r="D1721" s="70"/>
      <c r="E1721" s="70"/>
      <c r="F1721" s="70"/>
      <c r="G1721" s="70"/>
      <c r="H1721" s="71"/>
      <c r="I1721" s="72">
        <f>IF($A1721="-","-",ROUND(VLOOKUP($A1721+ROUND(LEFT(I$1697,1)/24,5),'[1]ОАО "АТС"'!$A$30:$F$773,3,FALSE)+HLOOKUP($DL$1695,'[1]Сбытовая надбавка'!$F$5:$H$6,2,FALSE),2)+'[1]Иные услуги'!$C$6+HLOOKUP($DR$1694,'[1]Услуги по передаче'!$G$5:$J$7,3,FALSE))</f>
        <v>1575.8600000000001</v>
      </c>
      <c r="J1721" s="73"/>
      <c r="K1721" s="73"/>
      <c r="L1721" s="73"/>
      <c r="M1721" s="73"/>
      <c r="N1721" s="74"/>
      <c r="O1721" s="72">
        <f>IF($A1721="-","-",ROUND(VLOOKUP($A1721+ROUND(LEFT(O$1697,1)/24,5),'[1]ОАО "АТС"'!$A$30:$F$773,3,FALSE)+HLOOKUP($DL$1695,'[1]Сбытовая надбавка'!$F$5:$H$6,2,FALSE),2)+'[1]Иные услуги'!$C$6+HLOOKUP($DR$1694,'[1]Услуги по передаче'!$G$5:$J$7,3,FALSE))</f>
        <v>1575.9499999999998</v>
      </c>
      <c r="P1721" s="73"/>
      <c r="Q1721" s="73"/>
      <c r="R1721" s="73"/>
      <c r="S1721" s="73"/>
      <c r="T1721" s="74"/>
      <c r="U1721" s="72">
        <f>IF($A1721="-","-",ROUND(VLOOKUP($A1721+ROUND(LEFT(U$1697,1)/24,5),'[1]ОАО "АТС"'!$A$30:$F$773,3,FALSE)+HLOOKUP($DL$1695,'[1]Сбытовая надбавка'!$F$5:$H$6,2,FALSE),2)+'[1]Иные услуги'!$C$6+HLOOKUP($DR$1694,'[1]Услуги по передаче'!$G$5:$J$7,3,FALSE))</f>
        <v>1576</v>
      </c>
      <c r="V1721" s="73"/>
      <c r="W1721" s="73"/>
      <c r="X1721" s="73"/>
      <c r="Y1721" s="73"/>
      <c r="Z1721" s="74"/>
      <c r="AA1721" s="72">
        <f>IF($A1721="-","-",ROUND(VLOOKUP($A1721+ROUND(LEFT(AA$1697,1)/24,5),'[1]ОАО "АТС"'!$A$30:$F$773,3,FALSE)+HLOOKUP($DL$1695,'[1]Сбытовая надбавка'!$F$5:$H$6,2,FALSE),2)+'[1]Иные услуги'!$C$6+HLOOKUP($DR$1694,'[1]Услуги по передаче'!$G$5:$J$7,3,FALSE))</f>
        <v>1575.8899999999999</v>
      </c>
      <c r="AB1721" s="73"/>
      <c r="AC1721" s="73"/>
      <c r="AD1721" s="73"/>
      <c r="AE1721" s="73"/>
      <c r="AF1721" s="74"/>
      <c r="AG1721" s="72">
        <f>IF($A1721="-","-",ROUND(VLOOKUP($A1721+ROUND(LEFT(AG$1697,1)/24,5),'[1]ОАО "АТС"'!$A$30:$F$773,3,FALSE)+HLOOKUP($DL$1695,'[1]Сбытовая надбавка'!$F$5:$H$6,2,FALSE),2)+'[1]Иные услуги'!$C$6+HLOOKUP($DR$1694,'[1]Услуги по передаче'!$G$5:$J$7,3,FALSE))</f>
        <v>1575.81</v>
      </c>
      <c r="AH1721" s="73"/>
      <c r="AI1721" s="73"/>
      <c r="AJ1721" s="73"/>
      <c r="AK1721" s="73"/>
      <c r="AL1721" s="74"/>
      <c r="AM1721" s="72">
        <f>IF($A1721="-","-",ROUND(VLOOKUP($A1721+ROUND(LEFT(AM$1697,1)/24,5),'[1]ОАО "АТС"'!$A$30:$F$773,3,FALSE)+HLOOKUP($DL$1695,'[1]Сбытовая надбавка'!$F$5:$H$6,2,FALSE),2)+'[1]Иные услуги'!$C$6+HLOOKUP($DR$1694,'[1]Услуги по передаче'!$G$5:$J$7,3,FALSE))</f>
        <v>1575.8600000000001</v>
      </c>
      <c r="AN1721" s="73"/>
      <c r="AO1721" s="73"/>
      <c r="AP1721" s="73"/>
      <c r="AQ1721" s="73"/>
      <c r="AR1721" s="74"/>
      <c r="AS1721" s="72">
        <f>IF($A1721="-","-",ROUND(VLOOKUP($A1721+ROUND(LEFT(AS$1697,1)/24,5),'[1]ОАО "АТС"'!$A$30:$F$773,3,FALSE)+HLOOKUP($DL$1695,'[1]Сбытовая надбавка'!$F$5:$H$6,2,FALSE),2)+'[1]Иные услуги'!$C$6+HLOOKUP($DR$1694,'[1]Услуги по передаче'!$G$5:$J$7,3,FALSE))</f>
        <v>1575.3899999999999</v>
      </c>
      <c r="AT1721" s="73"/>
      <c r="AU1721" s="73"/>
      <c r="AV1721" s="73"/>
      <c r="AW1721" s="73"/>
      <c r="AX1721" s="74"/>
      <c r="AY1721" s="72">
        <f>IF($A1721="-","-",ROUND(VLOOKUP($A1721+ROUND(LEFT(AY$1697,1)/24,5),'[1]ОАО "АТС"'!$A$30:$F$773,3,FALSE)+HLOOKUP($DL$1695,'[1]Сбытовая надбавка'!$F$5:$H$6,2,FALSE),2)+'[1]Иные услуги'!$C$6+HLOOKUP($DR$1694,'[1]Услуги по передаче'!$G$5:$J$7,3,FALSE))</f>
        <v>1671.56</v>
      </c>
      <c r="AZ1721" s="73"/>
      <c r="BA1721" s="73"/>
      <c r="BB1721" s="73"/>
      <c r="BC1721" s="73"/>
      <c r="BD1721" s="74"/>
      <c r="BE1721" s="72">
        <f>IF($A1721="-","-",ROUND(VLOOKUP($A1721+ROUND(LEFT(BE$1697,1)/24,5),'[1]ОАО "АТС"'!$A$30:$F$773,3,FALSE)+HLOOKUP($DL$1695,'[1]Сбытовая надбавка'!$F$5:$H$6,2,FALSE),2)+'[1]Иные услуги'!$C$6+HLOOKUP($DR$1694,'[1]Услуги по передаче'!$G$5:$J$7,3,FALSE))</f>
        <v>1575.38</v>
      </c>
      <c r="BF1721" s="73"/>
      <c r="BG1721" s="73"/>
      <c r="BH1721" s="73"/>
      <c r="BI1721" s="73"/>
      <c r="BJ1721" s="74"/>
      <c r="BK1721" s="72">
        <f>IF($A1721="-","-",ROUND(VLOOKUP($A1721+ROUND(LEFT(BK$1697,1)/24,5),'[1]ОАО "АТС"'!$A$30:$F$773,3,FALSE)+HLOOKUP($DL$1695,'[1]Сбытовая надбавка'!$F$5:$H$6,2,FALSE),2)+'[1]Иные услуги'!$C$6+HLOOKUP($DR$1694,'[1]Услуги по передаче'!$G$5:$J$7,3,FALSE))</f>
        <v>1589.5699999999997</v>
      </c>
      <c r="BL1721" s="73"/>
      <c r="BM1721" s="73"/>
      <c r="BN1721" s="73"/>
      <c r="BO1721" s="73"/>
      <c r="BP1721" s="74"/>
      <c r="BQ1721" s="72">
        <f>IF($A1721="-","-",ROUND(VLOOKUP($A1721+ROUND(LEFT(BQ$1697,2)/24,5),'[1]ОАО "АТС"'!$A$30:$F$773,3,FALSE)+HLOOKUP($DL$1695,'[1]Сбытовая надбавка'!$F$5:$H$6,2,FALSE),2)+'[1]Иные услуги'!$C$6+HLOOKUP($DR$1694,'[1]Услуги по передаче'!$G$5:$J$7,3,FALSE))</f>
        <v>1602.85</v>
      </c>
      <c r="BR1721" s="73"/>
      <c r="BS1721" s="73"/>
      <c r="BT1721" s="73"/>
      <c r="BU1721" s="73"/>
      <c r="BV1721" s="74"/>
      <c r="BW1721" s="72">
        <f>IF($A1721="-","-",ROUND(VLOOKUP($A1721+ROUND(LEFT(BW$1697,2)/24,5),'[1]ОАО "АТС"'!$A$30:$F$773,3,FALSE)+HLOOKUP($DL$1695,'[1]Сбытовая надбавка'!$F$5:$H$6,2,FALSE),2)+'[1]Иные услуги'!$C$6+HLOOKUP($DR$1694,'[1]Услуги по передаче'!$G$5:$J$7,3,FALSE))</f>
        <v>1589.9099999999999</v>
      </c>
      <c r="BX1721" s="73"/>
      <c r="BY1721" s="73"/>
      <c r="BZ1721" s="73"/>
      <c r="CA1721" s="73"/>
      <c r="CB1721" s="74"/>
      <c r="CC1721" s="72">
        <f>IF($A1721="-","-",ROUND(VLOOKUP($A1721+ROUND(LEFT(CC$1697,2)/24,5),'[1]ОАО "АТС"'!$A$30:$F$773,3,FALSE)+HLOOKUP($DL$1695,'[1]Сбытовая надбавка'!$F$5:$H$6,2,FALSE),2)+'[1]Иные услуги'!$C$6+HLOOKUP($DR$1694,'[1]Услуги по передаче'!$G$5:$J$7,3,FALSE))</f>
        <v>1575.44</v>
      </c>
      <c r="CD1721" s="73"/>
      <c r="CE1721" s="73"/>
      <c r="CF1721" s="73"/>
      <c r="CG1721" s="73"/>
      <c r="CH1721" s="74"/>
      <c r="CI1721" s="72">
        <f>IF($A1721="-","-",ROUND(VLOOKUP($A1721+ROUND(LEFT(CI$1697,2)/24,5),'[1]ОАО "АТС"'!$A$30:$F$773,3,FALSE)+HLOOKUP($DL$1695,'[1]Сбытовая надбавка'!$F$5:$H$6,2,FALSE),2)+'[1]Иные услуги'!$C$6+HLOOKUP($DR$1694,'[1]Услуги по передаче'!$G$5:$J$7,3,FALSE))</f>
        <v>1575.4099999999999</v>
      </c>
      <c r="CJ1721" s="73"/>
      <c r="CK1721" s="73"/>
      <c r="CL1721" s="73"/>
      <c r="CM1721" s="73"/>
      <c r="CN1721" s="74"/>
      <c r="CO1721" s="72">
        <f>IF($A1721="-","-",ROUND(VLOOKUP($A1721+ROUND(LEFT(CO$1697,2)/24,5),'[1]ОАО "АТС"'!$A$30:$F$773,3,FALSE)+HLOOKUP($DL$1695,'[1]Сбытовая надбавка'!$F$5:$H$6,2,FALSE),2)+'[1]Иные услуги'!$C$6+HLOOKUP($DR$1694,'[1]Услуги по передаче'!$G$5:$J$7,3,FALSE))</f>
        <v>1576.2999999999997</v>
      </c>
      <c r="CP1721" s="73"/>
      <c r="CQ1721" s="73"/>
      <c r="CR1721" s="73"/>
      <c r="CS1721" s="73"/>
      <c r="CT1721" s="74"/>
      <c r="CU1721" s="72">
        <f>IF($A1721="-","-",ROUND(VLOOKUP($A1721+ROUND(LEFT(CU$1697,2)/24,5),'[1]ОАО "АТС"'!$A$30:$F$773,3,FALSE)+HLOOKUP($DL$1695,'[1]Сбытовая надбавка'!$F$5:$H$6,2,FALSE),2)+'[1]Иные услуги'!$C$6+HLOOKUP($DR$1694,'[1]Услуги по передаче'!$G$5:$J$7,3,FALSE))</f>
        <v>1575.7399999999998</v>
      </c>
      <c r="CV1721" s="73"/>
      <c r="CW1721" s="73"/>
      <c r="CX1721" s="73"/>
      <c r="CY1721" s="73"/>
      <c r="CZ1721" s="74"/>
      <c r="DA1721" s="72">
        <f>IF($A1721="-","-",ROUND(VLOOKUP($A1721+ROUND(LEFT(DA$1697,2)/24,5),'[1]ОАО "АТС"'!$A$30:$F$773,3,FALSE)+HLOOKUP($DL$1695,'[1]Сбытовая надбавка'!$F$5:$H$6,2,FALSE),2)+'[1]Иные услуги'!$C$6+HLOOKUP($DR$1694,'[1]Услуги по передаче'!$G$5:$J$7,3,FALSE))</f>
        <v>1575.81</v>
      </c>
      <c r="DB1721" s="73"/>
      <c r="DC1721" s="73"/>
      <c r="DD1721" s="73"/>
      <c r="DE1721" s="73"/>
      <c r="DF1721" s="74"/>
      <c r="DG1721" s="72">
        <f>IF($A1721="-","-",ROUND(VLOOKUP($A1721+ROUND(LEFT(DG$1697,2)/24,5),'[1]ОАО "АТС"'!$A$30:$F$773,3,FALSE)+HLOOKUP($DL$1695,'[1]Сбытовая надбавка'!$F$5:$H$6,2,FALSE),2)+'[1]Иные услуги'!$C$6+HLOOKUP($DR$1694,'[1]Услуги по передаче'!$G$5:$J$7,3,FALSE))</f>
        <v>1575.8600000000001</v>
      </c>
      <c r="DH1721" s="73"/>
      <c r="DI1721" s="73"/>
      <c r="DJ1721" s="73"/>
      <c r="DK1721" s="73"/>
      <c r="DL1721" s="74"/>
      <c r="DM1721" s="72">
        <f>IF($A1721="-","-",ROUND(VLOOKUP($A1721+ROUND(LEFT(DM$1697,2)/24,5),'[1]ОАО "АТС"'!$A$30:$F$773,3,FALSE)+HLOOKUP($DL$1695,'[1]Сбытовая надбавка'!$F$5:$H$6,2,FALSE),2)+'[1]Иные услуги'!$C$6+HLOOKUP($DR$1694,'[1]Услуги по передаче'!$G$5:$J$7,3,FALSE))</f>
        <v>1580.06</v>
      </c>
      <c r="DN1721" s="73"/>
      <c r="DO1721" s="73"/>
      <c r="DP1721" s="73"/>
      <c r="DQ1721" s="73"/>
      <c r="DR1721" s="74"/>
      <c r="DS1721" s="72">
        <f>IF($A1721="-","-",ROUND(VLOOKUP($A1721+ROUND(LEFT(DS$1697,2)/24,5),'[1]ОАО "АТС"'!$A$30:$F$773,3,FALSE)+HLOOKUP($DL$1695,'[1]Сбытовая надбавка'!$F$5:$H$6,2,FALSE),2)+'[1]Иные услуги'!$C$6+HLOOKUP($DR$1694,'[1]Услуги по передаче'!$G$5:$J$7,3,FALSE))</f>
        <v>1574.92</v>
      </c>
      <c r="DT1721" s="73"/>
      <c r="DU1721" s="73"/>
      <c r="DV1721" s="73"/>
      <c r="DW1721" s="73"/>
      <c r="DX1721" s="74"/>
      <c r="DY1721" s="72">
        <f>IF($A1721="-","-",ROUND(VLOOKUP($A1721+ROUND(LEFT(DY$1697,2)/24,5),'[1]ОАО "АТС"'!$A$30:$F$773,3,FALSE)+HLOOKUP($DL$1695,'[1]Сбытовая надбавка'!$F$5:$H$6,2,FALSE),2)+'[1]Иные услуги'!$C$6+HLOOKUP($DR$1694,'[1]Услуги по передаче'!$G$5:$J$7,3,FALSE))</f>
        <v>1575.17</v>
      </c>
      <c r="DZ1721" s="73"/>
      <c r="EA1721" s="73"/>
      <c r="EB1721" s="73"/>
      <c r="EC1721" s="73"/>
      <c r="ED1721" s="74"/>
      <c r="EE1721" s="72">
        <f>IF($A1721="-","-",ROUND(VLOOKUP($A1721+ROUND(LEFT(EE$1697,2)/24,5),'[1]ОАО "АТС"'!$A$30:$F$773,3,FALSE)+HLOOKUP($DL$1695,'[1]Сбытовая надбавка'!$F$5:$H$6,2,FALSE),2)+'[1]Иные услуги'!$C$6+HLOOKUP($DR$1694,'[1]Услуги по передаче'!$G$5:$J$7,3,FALSE))</f>
        <v>1575.1100000000001</v>
      </c>
      <c r="EF1721" s="73"/>
      <c r="EG1721" s="73"/>
      <c r="EH1721" s="73"/>
      <c r="EI1721" s="73"/>
      <c r="EJ1721" s="74"/>
      <c r="EK1721" s="72">
        <f>IF($A1721="-","-",ROUND(VLOOKUP($A1721+ROUND(LEFT(EK$1697,2)/24,5),'[1]ОАО "АТС"'!$A$30:$F$773,3,FALSE)+HLOOKUP($DL$1695,'[1]Сбытовая надбавка'!$F$5:$H$6,2,FALSE),2)+'[1]Иные услуги'!$C$6+HLOOKUP($DR$1694,'[1]Услуги по передаче'!$G$5:$J$7,3,FALSE))</f>
        <v>1747.3199999999997</v>
      </c>
      <c r="EL1721" s="73"/>
      <c r="EM1721" s="73"/>
      <c r="EN1721" s="73"/>
      <c r="EO1721" s="73"/>
      <c r="EP1721" s="74"/>
      <c r="EQ1721" s="72">
        <f>IF($A1721="-","-",ROUND(VLOOKUP($A1721+ROUND(LEFT(EQ$1697,2)/24,5),'[1]ОАО "АТС"'!$A$30:$F$773,3,FALSE)+HLOOKUP($DL$1695,'[1]Сбытовая надбавка'!$F$5:$H$6,2,FALSE),2)+'[1]Иные услуги'!$C$6+HLOOKUP($DR$1694,'[1]Услуги по передаче'!$G$5:$J$7,3,FALSE))</f>
        <v>1638.46</v>
      </c>
      <c r="ER1721" s="73"/>
      <c r="ES1721" s="73"/>
      <c r="ET1721" s="73"/>
      <c r="EU1721" s="73"/>
      <c r="EV1721" s="74"/>
    </row>
    <row r="1722" spans="1:152" s="38" customFormat="1" ht="15.75" customHeight="1" x14ac:dyDescent="0.2">
      <c r="A1722" s="69">
        <f>$A$139</f>
        <v>45010</v>
      </c>
      <c r="B1722" s="70"/>
      <c r="C1722" s="70"/>
      <c r="D1722" s="70"/>
      <c r="E1722" s="70"/>
      <c r="F1722" s="70"/>
      <c r="G1722" s="70"/>
      <c r="H1722" s="71"/>
      <c r="I1722" s="72">
        <f>IF($A1722="-","-",ROUND(VLOOKUP($A1722+ROUND(LEFT(I$1697,1)/24,5),'[1]ОАО "АТС"'!$A$30:$F$773,3,FALSE)+HLOOKUP($DL$1695,'[1]Сбытовая надбавка'!$F$5:$H$6,2,FALSE),2)+'[1]Иные услуги'!$C$6+HLOOKUP($DR$1694,'[1]Услуги по передаче'!$G$5:$J$7,3,FALSE))</f>
        <v>1575.62</v>
      </c>
      <c r="J1722" s="73"/>
      <c r="K1722" s="73"/>
      <c r="L1722" s="73"/>
      <c r="M1722" s="73"/>
      <c r="N1722" s="74"/>
      <c r="O1722" s="72">
        <f>IF($A1722="-","-",ROUND(VLOOKUP($A1722+ROUND(LEFT(O$1697,1)/24,5),'[1]ОАО "АТС"'!$A$30:$F$773,3,FALSE)+HLOOKUP($DL$1695,'[1]Сбытовая надбавка'!$F$5:$H$6,2,FALSE),2)+'[1]Иные услуги'!$C$6+HLOOKUP($DR$1694,'[1]Услуги по передаче'!$G$5:$J$7,3,FALSE))</f>
        <v>1575.6799999999998</v>
      </c>
      <c r="P1722" s="73"/>
      <c r="Q1722" s="73"/>
      <c r="R1722" s="73"/>
      <c r="S1722" s="73"/>
      <c r="T1722" s="74"/>
      <c r="U1722" s="72">
        <f>IF($A1722="-","-",ROUND(VLOOKUP($A1722+ROUND(LEFT(U$1697,1)/24,5),'[1]ОАО "АТС"'!$A$30:$F$773,3,FALSE)+HLOOKUP($DL$1695,'[1]Сбытовая надбавка'!$F$5:$H$6,2,FALSE),2)+'[1]Иные услуги'!$C$6+HLOOKUP($DR$1694,'[1]Услуги по передаче'!$G$5:$J$7,3,FALSE))</f>
        <v>1575.81</v>
      </c>
      <c r="V1722" s="73"/>
      <c r="W1722" s="73"/>
      <c r="X1722" s="73"/>
      <c r="Y1722" s="73"/>
      <c r="Z1722" s="74"/>
      <c r="AA1722" s="72">
        <f>IF($A1722="-","-",ROUND(VLOOKUP($A1722+ROUND(LEFT(AA$1697,1)/24,5),'[1]ОАО "АТС"'!$A$30:$F$773,3,FALSE)+HLOOKUP($DL$1695,'[1]Сбытовая надбавка'!$F$5:$H$6,2,FALSE),2)+'[1]Иные услуги'!$C$6+HLOOKUP($DR$1694,'[1]Услуги по передаче'!$G$5:$J$7,3,FALSE))</f>
        <v>1575.73</v>
      </c>
      <c r="AB1722" s="73"/>
      <c r="AC1722" s="73"/>
      <c r="AD1722" s="73"/>
      <c r="AE1722" s="73"/>
      <c r="AF1722" s="74"/>
      <c r="AG1722" s="72">
        <f>IF($A1722="-","-",ROUND(VLOOKUP($A1722+ROUND(LEFT(AG$1697,1)/24,5),'[1]ОАО "АТС"'!$A$30:$F$773,3,FALSE)+HLOOKUP($DL$1695,'[1]Сбытовая надбавка'!$F$5:$H$6,2,FALSE),2)+'[1]Иные услуги'!$C$6+HLOOKUP($DR$1694,'[1]Услуги по передаче'!$G$5:$J$7,3,FALSE))</f>
        <v>1575.65</v>
      </c>
      <c r="AH1722" s="73"/>
      <c r="AI1722" s="73"/>
      <c r="AJ1722" s="73"/>
      <c r="AK1722" s="73"/>
      <c r="AL1722" s="74"/>
      <c r="AM1722" s="72">
        <f>IF($A1722="-","-",ROUND(VLOOKUP($A1722+ROUND(LEFT(AM$1697,1)/24,5),'[1]ОАО "АТС"'!$A$30:$F$773,3,FALSE)+HLOOKUP($DL$1695,'[1]Сбытовая надбавка'!$F$5:$H$6,2,FALSE),2)+'[1]Иные услуги'!$C$6+HLOOKUP($DR$1694,'[1]Услуги по передаче'!$G$5:$J$7,3,FALSE))</f>
        <v>1575.83</v>
      </c>
      <c r="AN1722" s="73"/>
      <c r="AO1722" s="73"/>
      <c r="AP1722" s="73"/>
      <c r="AQ1722" s="73"/>
      <c r="AR1722" s="74"/>
      <c r="AS1722" s="72">
        <f>IF($A1722="-","-",ROUND(VLOOKUP($A1722+ROUND(LEFT(AS$1697,1)/24,5),'[1]ОАО "АТС"'!$A$30:$F$773,3,FALSE)+HLOOKUP($DL$1695,'[1]Сбытовая надбавка'!$F$5:$H$6,2,FALSE),2)+'[1]Иные услуги'!$C$6+HLOOKUP($DR$1694,'[1]Услуги по передаче'!$G$5:$J$7,3,FALSE))</f>
        <v>1575.54</v>
      </c>
      <c r="AT1722" s="73"/>
      <c r="AU1722" s="73"/>
      <c r="AV1722" s="73"/>
      <c r="AW1722" s="73"/>
      <c r="AX1722" s="74"/>
      <c r="AY1722" s="72">
        <f>IF($A1722="-","-",ROUND(VLOOKUP($A1722+ROUND(LEFT(AY$1697,1)/24,5),'[1]ОАО "АТС"'!$A$30:$F$773,3,FALSE)+HLOOKUP($DL$1695,'[1]Сбытовая надбавка'!$F$5:$H$6,2,FALSE),2)+'[1]Иные услуги'!$C$6+HLOOKUP($DR$1694,'[1]Услуги по передаче'!$G$5:$J$7,3,FALSE))</f>
        <v>1634.02</v>
      </c>
      <c r="AZ1722" s="73"/>
      <c r="BA1722" s="73"/>
      <c r="BB1722" s="73"/>
      <c r="BC1722" s="73"/>
      <c r="BD1722" s="74"/>
      <c r="BE1722" s="72">
        <f>IF($A1722="-","-",ROUND(VLOOKUP($A1722+ROUND(LEFT(BE$1697,1)/24,5),'[1]ОАО "АТС"'!$A$30:$F$773,3,FALSE)+HLOOKUP($DL$1695,'[1]Сбытовая надбавка'!$F$5:$H$6,2,FALSE),2)+'[1]Иные услуги'!$C$6+HLOOKUP($DR$1694,'[1]Услуги по передаче'!$G$5:$J$7,3,FALSE))</f>
        <v>1575.81</v>
      </c>
      <c r="BF1722" s="73"/>
      <c r="BG1722" s="73"/>
      <c r="BH1722" s="73"/>
      <c r="BI1722" s="73"/>
      <c r="BJ1722" s="74"/>
      <c r="BK1722" s="72">
        <f>IF($A1722="-","-",ROUND(VLOOKUP($A1722+ROUND(LEFT(BK$1697,1)/24,5),'[1]ОАО "АТС"'!$A$30:$F$773,3,FALSE)+HLOOKUP($DL$1695,'[1]Сбытовая надбавка'!$F$5:$H$6,2,FALSE),2)+'[1]Иные услуги'!$C$6+HLOOKUP($DR$1694,'[1]Услуги по передаче'!$G$5:$J$7,3,FALSE))</f>
        <v>1583.5299999999997</v>
      </c>
      <c r="BL1722" s="73"/>
      <c r="BM1722" s="73"/>
      <c r="BN1722" s="73"/>
      <c r="BO1722" s="73"/>
      <c r="BP1722" s="74"/>
      <c r="BQ1722" s="72">
        <f>IF($A1722="-","-",ROUND(VLOOKUP($A1722+ROUND(LEFT(BQ$1697,2)/24,5),'[1]ОАО "АТС"'!$A$30:$F$773,3,FALSE)+HLOOKUP($DL$1695,'[1]Сбытовая надбавка'!$F$5:$H$6,2,FALSE),2)+'[1]Иные услуги'!$C$6+HLOOKUP($DR$1694,'[1]Услуги по передаче'!$G$5:$J$7,3,FALSE))</f>
        <v>1601.2599999999998</v>
      </c>
      <c r="BR1722" s="73"/>
      <c r="BS1722" s="73"/>
      <c r="BT1722" s="73"/>
      <c r="BU1722" s="73"/>
      <c r="BV1722" s="74"/>
      <c r="BW1722" s="72">
        <f>IF($A1722="-","-",ROUND(VLOOKUP($A1722+ROUND(LEFT(BW$1697,2)/24,5),'[1]ОАО "АТС"'!$A$30:$F$773,3,FALSE)+HLOOKUP($DL$1695,'[1]Сбытовая надбавка'!$F$5:$H$6,2,FALSE),2)+'[1]Иные услуги'!$C$6+HLOOKUP($DR$1694,'[1]Услуги по передаче'!$G$5:$J$7,3,FALSE))</f>
        <v>1589.8400000000001</v>
      </c>
      <c r="BX1722" s="73"/>
      <c r="BY1722" s="73"/>
      <c r="BZ1722" s="73"/>
      <c r="CA1722" s="73"/>
      <c r="CB1722" s="74"/>
      <c r="CC1722" s="72">
        <f>IF($A1722="-","-",ROUND(VLOOKUP($A1722+ROUND(LEFT(CC$1697,2)/24,5),'[1]ОАО "АТС"'!$A$30:$F$773,3,FALSE)+HLOOKUP($DL$1695,'[1]Сбытовая надбавка'!$F$5:$H$6,2,FALSE),2)+'[1]Иные услуги'!$C$6+HLOOKUP($DR$1694,'[1]Услуги по передаче'!$G$5:$J$7,3,FALSE))</f>
        <v>1575.8400000000001</v>
      </c>
      <c r="CD1722" s="73"/>
      <c r="CE1722" s="73"/>
      <c r="CF1722" s="73"/>
      <c r="CG1722" s="73"/>
      <c r="CH1722" s="74"/>
      <c r="CI1722" s="72">
        <f>IF($A1722="-","-",ROUND(VLOOKUP($A1722+ROUND(LEFT(CI$1697,2)/24,5),'[1]ОАО "АТС"'!$A$30:$F$773,3,FALSE)+HLOOKUP($DL$1695,'[1]Сбытовая надбавка'!$F$5:$H$6,2,FALSE),2)+'[1]Иные услуги'!$C$6+HLOOKUP($DR$1694,'[1]Услуги по передаче'!$G$5:$J$7,3,FALSE))</f>
        <v>1575.83</v>
      </c>
      <c r="CJ1722" s="73"/>
      <c r="CK1722" s="73"/>
      <c r="CL1722" s="73"/>
      <c r="CM1722" s="73"/>
      <c r="CN1722" s="74"/>
      <c r="CO1722" s="72">
        <f>IF($A1722="-","-",ROUND(VLOOKUP($A1722+ROUND(LEFT(CO$1697,2)/24,5),'[1]ОАО "АТС"'!$A$30:$F$773,3,FALSE)+HLOOKUP($DL$1695,'[1]Сбытовая надбавка'!$F$5:$H$6,2,FALSE),2)+'[1]Иные услуги'!$C$6+HLOOKUP($DR$1694,'[1]Услуги по передаче'!$G$5:$J$7,3,FALSE))</f>
        <v>1577.0299999999997</v>
      </c>
      <c r="CP1722" s="73"/>
      <c r="CQ1722" s="73"/>
      <c r="CR1722" s="73"/>
      <c r="CS1722" s="73"/>
      <c r="CT1722" s="74"/>
      <c r="CU1722" s="72">
        <f>IF($A1722="-","-",ROUND(VLOOKUP($A1722+ROUND(LEFT(CU$1697,2)/24,5),'[1]ОАО "АТС"'!$A$30:$F$773,3,FALSE)+HLOOKUP($DL$1695,'[1]Сбытовая надбавка'!$F$5:$H$6,2,FALSE),2)+'[1]Иные услуги'!$C$6+HLOOKUP($DR$1694,'[1]Услуги по передаче'!$G$5:$J$7,3,FALSE))</f>
        <v>1576.0099999999998</v>
      </c>
      <c r="CV1722" s="73"/>
      <c r="CW1722" s="73"/>
      <c r="CX1722" s="73"/>
      <c r="CY1722" s="73"/>
      <c r="CZ1722" s="74"/>
      <c r="DA1722" s="72">
        <f>IF($A1722="-","-",ROUND(VLOOKUP($A1722+ROUND(LEFT(DA$1697,2)/24,5),'[1]ОАО "АТС"'!$A$30:$F$773,3,FALSE)+HLOOKUP($DL$1695,'[1]Сбытовая надбавка'!$F$5:$H$6,2,FALSE),2)+'[1]Иные услуги'!$C$6+HLOOKUP($DR$1694,'[1]Услуги по передаче'!$G$5:$J$7,3,FALSE))</f>
        <v>1575.8899999999999</v>
      </c>
      <c r="DB1722" s="73"/>
      <c r="DC1722" s="73"/>
      <c r="DD1722" s="73"/>
      <c r="DE1722" s="73"/>
      <c r="DF1722" s="74"/>
      <c r="DG1722" s="72">
        <f>IF($A1722="-","-",ROUND(VLOOKUP($A1722+ROUND(LEFT(DG$1697,2)/24,5),'[1]ОАО "АТС"'!$A$30:$F$773,3,FALSE)+HLOOKUP($DL$1695,'[1]Сбытовая надбавка'!$F$5:$H$6,2,FALSE),2)+'[1]Иные услуги'!$C$6+HLOOKUP($DR$1694,'[1]Услуги по передаче'!$G$5:$J$7,3,FALSE))</f>
        <v>1575.94</v>
      </c>
      <c r="DH1722" s="73"/>
      <c r="DI1722" s="73"/>
      <c r="DJ1722" s="73"/>
      <c r="DK1722" s="73"/>
      <c r="DL1722" s="74"/>
      <c r="DM1722" s="72">
        <f>IF($A1722="-","-",ROUND(VLOOKUP($A1722+ROUND(LEFT(DM$1697,2)/24,5),'[1]ОАО "АТС"'!$A$30:$F$773,3,FALSE)+HLOOKUP($DL$1695,'[1]Сбытовая надбавка'!$F$5:$H$6,2,FALSE),2)+'[1]Иные услуги'!$C$6+HLOOKUP($DR$1694,'[1]Услуги по передаче'!$G$5:$J$7,3,FALSE))</f>
        <v>1573.88</v>
      </c>
      <c r="DN1722" s="73"/>
      <c r="DO1722" s="73"/>
      <c r="DP1722" s="73"/>
      <c r="DQ1722" s="73"/>
      <c r="DR1722" s="74"/>
      <c r="DS1722" s="72">
        <f>IF($A1722="-","-",ROUND(VLOOKUP($A1722+ROUND(LEFT(DS$1697,2)/24,5),'[1]ОАО "АТС"'!$A$30:$F$773,3,FALSE)+HLOOKUP($DL$1695,'[1]Сбытовая надбавка'!$F$5:$H$6,2,FALSE),2)+'[1]Иные услуги'!$C$6+HLOOKUP($DR$1694,'[1]Услуги по передаче'!$G$5:$J$7,3,FALSE))</f>
        <v>1574.9499999999998</v>
      </c>
      <c r="DT1722" s="73"/>
      <c r="DU1722" s="73"/>
      <c r="DV1722" s="73"/>
      <c r="DW1722" s="73"/>
      <c r="DX1722" s="74"/>
      <c r="DY1722" s="72">
        <f>IF($A1722="-","-",ROUND(VLOOKUP($A1722+ROUND(LEFT(DY$1697,2)/24,5),'[1]ОАО "АТС"'!$A$30:$F$773,3,FALSE)+HLOOKUP($DL$1695,'[1]Сбытовая надбавка'!$F$5:$H$6,2,FALSE),2)+'[1]Иные услуги'!$C$6+HLOOKUP($DR$1694,'[1]Услуги по передаче'!$G$5:$J$7,3,FALSE))</f>
        <v>1575.21</v>
      </c>
      <c r="DZ1722" s="73"/>
      <c r="EA1722" s="73"/>
      <c r="EB1722" s="73"/>
      <c r="EC1722" s="73"/>
      <c r="ED1722" s="74"/>
      <c r="EE1722" s="72">
        <f>IF($A1722="-","-",ROUND(VLOOKUP($A1722+ROUND(LEFT(EE$1697,2)/24,5),'[1]ОАО "АТС"'!$A$30:$F$773,3,FALSE)+HLOOKUP($DL$1695,'[1]Сбытовая надбавка'!$F$5:$H$6,2,FALSE),2)+'[1]Иные услуги'!$C$6+HLOOKUP($DR$1694,'[1]Услуги по передаче'!$G$5:$J$7,3,FALSE))</f>
        <v>1575.04</v>
      </c>
      <c r="EF1722" s="73"/>
      <c r="EG1722" s="73"/>
      <c r="EH1722" s="73"/>
      <c r="EI1722" s="73"/>
      <c r="EJ1722" s="74"/>
      <c r="EK1722" s="72">
        <f>IF($A1722="-","-",ROUND(VLOOKUP($A1722+ROUND(LEFT(EK$1697,2)/24,5),'[1]ОАО "АТС"'!$A$30:$F$773,3,FALSE)+HLOOKUP($DL$1695,'[1]Сбытовая надбавка'!$F$5:$H$6,2,FALSE),2)+'[1]Иные услуги'!$C$6+HLOOKUP($DR$1694,'[1]Услуги по передаче'!$G$5:$J$7,3,FALSE))</f>
        <v>1737.8400000000001</v>
      </c>
      <c r="EL1722" s="73"/>
      <c r="EM1722" s="73"/>
      <c r="EN1722" s="73"/>
      <c r="EO1722" s="73"/>
      <c r="EP1722" s="74"/>
      <c r="EQ1722" s="72">
        <f>IF($A1722="-","-",ROUND(VLOOKUP($A1722+ROUND(LEFT(EQ$1697,2)/24,5),'[1]ОАО "АТС"'!$A$30:$F$773,3,FALSE)+HLOOKUP($DL$1695,'[1]Сбытовая надбавка'!$F$5:$H$6,2,FALSE),2)+'[1]Иные услуги'!$C$6+HLOOKUP($DR$1694,'[1]Услуги по передаче'!$G$5:$J$7,3,FALSE))</f>
        <v>1643.9499999999998</v>
      </c>
      <c r="ER1722" s="73"/>
      <c r="ES1722" s="73"/>
      <c r="ET1722" s="73"/>
      <c r="EU1722" s="73"/>
      <c r="EV1722" s="74"/>
    </row>
    <row r="1723" spans="1:152" s="38" customFormat="1" ht="15.75" customHeight="1" x14ac:dyDescent="0.2">
      <c r="A1723" s="69">
        <f>$A$140</f>
        <v>45011</v>
      </c>
      <c r="B1723" s="70"/>
      <c r="C1723" s="70"/>
      <c r="D1723" s="70"/>
      <c r="E1723" s="70"/>
      <c r="F1723" s="70"/>
      <c r="G1723" s="70"/>
      <c r="H1723" s="71"/>
      <c r="I1723" s="72">
        <f>IF($A1723="-","-",ROUND(VLOOKUP($A1723+ROUND(LEFT(I$1697,1)/24,5),'[1]ОАО "АТС"'!$A$30:$F$773,3,FALSE)+HLOOKUP($DL$1695,'[1]Сбытовая надбавка'!$F$5:$H$6,2,FALSE),2)+'[1]Иные услуги'!$C$6+HLOOKUP($DR$1694,'[1]Услуги по передаче'!$G$5:$J$7,3,FALSE))</f>
        <v>1575.6</v>
      </c>
      <c r="J1723" s="73"/>
      <c r="K1723" s="73"/>
      <c r="L1723" s="73"/>
      <c r="M1723" s="73"/>
      <c r="N1723" s="74"/>
      <c r="O1723" s="72">
        <f>IF($A1723="-","-",ROUND(VLOOKUP($A1723+ROUND(LEFT(O$1697,1)/24,5),'[1]ОАО "АТС"'!$A$30:$F$773,3,FALSE)+HLOOKUP($DL$1695,'[1]Сбытовая надбавка'!$F$5:$H$6,2,FALSE),2)+'[1]Иные услуги'!$C$6+HLOOKUP($DR$1694,'[1]Услуги по передаче'!$G$5:$J$7,3,FALSE))</f>
        <v>1575.6599999999999</v>
      </c>
      <c r="P1723" s="73"/>
      <c r="Q1723" s="73"/>
      <c r="R1723" s="73"/>
      <c r="S1723" s="73"/>
      <c r="T1723" s="74"/>
      <c r="U1723" s="72">
        <f>IF($A1723="-","-",ROUND(VLOOKUP($A1723+ROUND(LEFT(U$1697,1)/24,5),'[1]ОАО "АТС"'!$A$30:$F$773,3,FALSE)+HLOOKUP($DL$1695,'[1]Сбытовая надбавка'!$F$5:$H$6,2,FALSE),2)+'[1]Иные услуги'!$C$6+HLOOKUP($DR$1694,'[1]Услуги по передаче'!$G$5:$J$7,3,FALSE))</f>
        <v>1575.8400000000001</v>
      </c>
      <c r="V1723" s="73"/>
      <c r="W1723" s="73"/>
      <c r="X1723" s="73"/>
      <c r="Y1723" s="73"/>
      <c r="Z1723" s="74"/>
      <c r="AA1723" s="72">
        <f>IF($A1723="-","-",ROUND(VLOOKUP($A1723+ROUND(LEFT(AA$1697,1)/24,5),'[1]ОАО "АТС"'!$A$30:$F$773,3,FALSE)+HLOOKUP($DL$1695,'[1]Сбытовая надбавка'!$F$5:$H$6,2,FALSE),2)+'[1]Иные услуги'!$C$6+HLOOKUP($DR$1694,'[1]Услуги по передаче'!$G$5:$J$7,3,FALSE))</f>
        <v>1575.79</v>
      </c>
      <c r="AB1723" s="73"/>
      <c r="AC1723" s="73"/>
      <c r="AD1723" s="73"/>
      <c r="AE1723" s="73"/>
      <c r="AF1723" s="74"/>
      <c r="AG1723" s="72">
        <f>IF($A1723="-","-",ROUND(VLOOKUP($A1723+ROUND(LEFT(AG$1697,1)/24,5),'[1]ОАО "АТС"'!$A$30:$F$773,3,FALSE)+HLOOKUP($DL$1695,'[1]Сбытовая надбавка'!$F$5:$H$6,2,FALSE),2)+'[1]Иные услуги'!$C$6+HLOOKUP($DR$1694,'[1]Услуги по передаче'!$G$5:$J$7,3,FALSE))</f>
        <v>1575.4899999999998</v>
      </c>
      <c r="AH1723" s="73"/>
      <c r="AI1723" s="73"/>
      <c r="AJ1723" s="73"/>
      <c r="AK1723" s="73"/>
      <c r="AL1723" s="74"/>
      <c r="AM1723" s="72">
        <f>IF($A1723="-","-",ROUND(VLOOKUP($A1723+ROUND(LEFT(AM$1697,1)/24,5),'[1]ОАО "АТС"'!$A$30:$F$773,3,FALSE)+HLOOKUP($DL$1695,'[1]Сбытовая надбавка'!$F$5:$H$6,2,FALSE),2)+'[1]Иные услуги'!$C$6+HLOOKUP($DR$1694,'[1]Услуги по передаче'!$G$5:$J$7,3,FALSE))</f>
        <v>1575.71</v>
      </c>
      <c r="AN1723" s="73"/>
      <c r="AO1723" s="73"/>
      <c r="AP1723" s="73"/>
      <c r="AQ1723" s="73"/>
      <c r="AR1723" s="74"/>
      <c r="AS1723" s="72">
        <f>IF($A1723="-","-",ROUND(VLOOKUP($A1723+ROUND(LEFT(AS$1697,1)/24,5),'[1]ОАО "АТС"'!$A$30:$F$773,3,FALSE)+HLOOKUP($DL$1695,'[1]Сбытовая надбавка'!$F$5:$H$6,2,FALSE),2)+'[1]Иные услуги'!$C$6+HLOOKUP($DR$1694,'[1]Услуги по передаче'!$G$5:$J$7,3,FALSE))</f>
        <v>1575.2599999999998</v>
      </c>
      <c r="AT1723" s="73"/>
      <c r="AU1723" s="73"/>
      <c r="AV1723" s="73"/>
      <c r="AW1723" s="73"/>
      <c r="AX1723" s="74"/>
      <c r="AY1723" s="72">
        <f>IF($A1723="-","-",ROUND(VLOOKUP($A1723+ROUND(LEFT(AY$1697,1)/24,5),'[1]ОАО "АТС"'!$A$30:$F$773,3,FALSE)+HLOOKUP($DL$1695,'[1]Сбытовая надбавка'!$F$5:$H$6,2,FALSE),2)+'[1]Иные услуги'!$C$6+HLOOKUP($DR$1694,'[1]Услуги по передаче'!$G$5:$J$7,3,FALSE))</f>
        <v>1575.44</v>
      </c>
      <c r="AZ1723" s="73"/>
      <c r="BA1723" s="73"/>
      <c r="BB1723" s="73"/>
      <c r="BC1723" s="73"/>
      <c r="BD1723" s="74"/>
      <c r="BE1723" s="72">
        <f>IF($A1723="-","-",ROUND(VLOOKUP($A1723+ROUND(LEFT(BE$1697,1)/24,5),'[1]ОАО "АТС"'!$A$30:$F$773,3,FALSE)+HLOOKUP($DL$1695,'[1]Сбытовая надбавка'!$F$5:$H$6,2,FALSE),2)+'[1]Иные услуги'!$C$6+HLOOKUP($DR$1694,'[1]Услуги по передаче'!$G$5:$J$7,3,FALSE))</f>
        <v>1575.63</v>
      </c>
      <c r="BF1723" s="73"/>
      <c r="BG1723" s="73"/>
      <c r="BH1723" s="73"/>
      <c r="BI1723" s="73"/>
      <c r="BJ1723" s="74"/>
      <c r="BK1723" s="72">
        <f>IF($A1723="-","-",ROUND(VLOOKUP($A1723+ROUND(LEFT(BK$1697,1)/24,5),'[1]ОАО "АТС"'!$A$30:$F$773,3,FALSE)+HLOOKUP($DL$1695,'[1]Сбытовая надбавка'!$F$5:$H$6,2,FALSE),2)+'[1]Иные услуги'!$C$6+HLOOKUP($DR$1694,'[1]Услуги по передаче'!$G$5:$J$7,3,FALSE))</f>
        <v>1575.77</v>
      </c>
      <c r="BL1723" s="73"/>
      <c r="BM1723" s="73"/>
      <c r="BN1723" s="73"/>
      <c r="BO1723" s="73"/>
      <c r="BP1723" s="74"/>
      <c r="BQ1723" s="72">
        <f>IF($A1723="-","-",ROUND(VLOOKUP($A1723+ROUND(LEFT(BQ$1697,2)/24,5),'[1]ОАО "АТС"'!$A$30:$F$773,3,FALSE)+HLOOKUP($DL$1695,'[1]Сбытовая надбавка'!$F$5:$H$6,2,FALSE),2)+'[1]Иные услуги'!$C$6+HLOOKUP($DR$1694,'[1]Услуги по передаче'!$G$5:$J$7,3,FALSE))</f>
        <v>1575.81</v>
      </c>
      <c r="BR1723" s="73"/>
      <c r="BS1723" s="73"/>
      <c r="BT1723" s="73"/>
      <c r="BU1723" s="73"/>
      <c r="BV1723" s="74"/>
      <c r="BW1723" s="72">
        <f>IF($A1723="-","-",ROUND(VLOOKUP($A1723+ROUND(LEFT(BW$1697,2)/24,5),'[1]ОАО "АТС"'!$A$30:$F$773,3,FALSE)+HLOOKUP($DL$1695,'[1]Сбытовая надбавка'!$F$5:$H$6,2,FALSE),2)+'[1]Иные услуги'!$C$6+HLOOKUP($DR$1694,'[1]Услуги по передаче'!$G$5:$J$7,3,FALSE))</f>
        <v>1575.83</v>
      </c>
      <c r="BX1723" s="73"/>
      <c r="BY1723" s="73"/>
      <c r="BZ1723" s="73"/>
      <c r="CA1723" s="73"/>
      <c r="CB1723" s="74"/>
      <c r="CC1723" s="72">
        <f>IF($A1723="-","-",ROUND(VLOOKUP($A1723+ROUND(LEFT(CC$1697,2)/24,5),'[1]ОАО "АТС"'!$A$30:$F$773,3,FALSE)+HLOOKUP($DL$1695,'[1]Сбытовая надбавка'!$F$5:$H$6,2,FALSE),2)+'[1]Иные услуги'!$C$6+HLOOKUP($DR$1694,'[1]Услуги по передаче'!$G$5:$J$7,3,FALSE))</f>
        <v>1575.7799999999997</v>
      </c>
      <c r="CD1723" s="73"/>
      <c r="CE1723" s="73"/>
      <c r="CF1723" s="73"/>
      <c r="CG1723" s="73"/>
      <c r="CH1723" s="74"/>
      <c r="CI1723" s="72">
        <f>IF($A1723="-","-",ROUND(VLOOKUP($A1723+ROUND(LEFT(CI$1697,2)/24,5),'[1]ОАО "АТС"'!$A$30:$F$773,3,FALSE)+HLOOKUP($DL$1695,'[1]Сбытовая надбавка'!$F$5:$H$6,2,FALSE),2)+'[1]Иные услуги'!$C$6+HLOOKUP($DR$1694,'[1]Услуги по передаче'!$G$5:$J$7,3,FALSE))</f>
        <v>1575.77</v>
      </c>
      <c r="CJ1723" s="73"/>
      <c r="CK1723" s="73"/>
      <c r="CL1723" s="73"/>
      <c r="CM1723" s="73"/>
      <c r="CN1723" s="74"/>
      <c r="CO1723" s="72">
        <f>IF($A1723="-","-",ROUND(VLOOKUP($A1723+ROUND(LEFT(CO$1697,2)/24,5),'[1]ОАО "АТС"'!$A$30:$F$773,3,FALSE)+HLOOKUP($DL$1695,'[1]Сбытовая надбавка'!$F$5:$H$6,2,FALSE),2)+'[1]Иные услуги'!$C$6+HLOOKUP($DR$1694,'[1]Услуги по передаче'!$G$5:$J$7,3,FALSE))</f>
        <v>1575.77</v>
      </c>
      <c r="CP1723" s="73"/>
      <c r="CQ1723" s="73"/>
      <c r="CR1723" s="73"/>
      <c r="CS1723" s="73"/>
      <c r="CT1723" s="74"/>
      <c r="CU1723" s="72">
        <f>IF($A1723="-","-",ROUND(VLOOKUP($A1723+ROUND(LEFT(CU$1697,2)/24,5),'[1]ОАО "АТС"'!$A$30:$F$773,3,FALSE)+HLOOKUP($DL$1695,'[1]Сбытовая надбавка'!$F$5:$H$6,2,FALSE),2)+'[1]Иные услуги'!$C$6+HLOOKUP($DR$1694,'[1]Услуги по передаче'!$G$5:$J$7,3,FALSE))</f>
        <v>1575.88</v>
      </c>
      <c r="CV1723" s="73"/>
      <c r="CW1723" s="73"/>
      <c r="CX1723" s="73"/>
      <c r="CY1723" s="73"/>
      <c r="CZ1723" s="74"/>
      <c r="DA1723" s="72">
        <f>IF($A1723="-","-",ROUND(VLOOKUP($A1723+ROUND(LEFT(DA$1697,2)/24,5),'[1]ОАО "АТС"'!$A$30:$F$773,3,FALSE)+HLOOKUP($DL$1695,'[1]Сбытовая надбавка'!$F$5:$H$6,2,FALSE),2)+'[1]Иные услуги'!$C$6+HLOOKUP($DR$1694,'[1]Услуги по передаче'!$G$5:$J$7,3,FALSE))</f>
        <v>1575.7799999999997</v>
      </c>
      <c r="DB1723" s="73"/>
      <c r="DC1723" s="73"/>
      <c r="DD1723" s="73"/>
      <c r="DE1723" s="73"/>
      <c r="DF1723" s="74"/>
      <c r="DG1723" s="72">
        <f>IF($A1723="-","-",ROUND(VLOOKUP($A1723+ROUND(LEFT(DG$1697,2)/24,5),'[1]ОАО "АТС"'!$A$30:$F$773,3,FALSE)+HLOOKUP($DL$1695,'[1]Сбытовая надбавка'!$F$5:$H$6,2,FALSE),2)+'[1]Иные услуги'!$C$6+HLOOKUP($DR$1694,'[1]Услуги по передаче'!$G$5:$J$7,3,FALSE))</f>
        <v>1575.8600000000001</v>
      </c>
      <c r="DH1723" s="73"/>
      <c r="DI1723" s="73"/>
      <c r="DJ1723" s="73"/>
      <c r="DK1723" s="73"/>
      <c r="DL1723" s="74"/>
      <c r="DM1723" s="72">
        <f>IF($A1723="-","-",ROUND(VLOOKUP($A1723+ROUND(LEFT(DM$1697,2)/24,5),'[1]ОАО "АТС"'!$A$30:$F$773,3,FALSE)+HLOOKUP($DL$1695,'[1]Сбытовая надбавка'!$F$5:$H$6,2,FALSE),2)+'[1]Иные услуги'!$C$6+HLOOKUP($DR$1694,'[1]Услуги по передаче'!$G$5:$J$7,3,FALSE))</f>
        <v>1573.81</v>
      </c>
      <c r="DN1723" s="73"/>
      <c r="DO1723" s="73"/>
      <c r="DP1723" s="73"/>
      <c r="DQ1723" s="73"/>
      <c r="DR1723" s="74"/>
      <c r="DS1723" s="72">
        <f>IF($A1723="-","-",ROUND(VLOOKUP($A1723+ROUND(LEFT(DS$1697,2)/24,5),'[1]ОАО "АТС"'!$A$30:$F$773,3,FALSE)+HLOOKUP($DL$1695,'[1]Сбытовая надбавка'!$F$5:$H$6,2,FALSE),2)+'[1]Иные услуги'!$C$6+HLOOKUP($DR$1694,'[1]Услуги по передаче'!$G$5:$J$7,3,FALSE))</f>
        <v>1609.0699999999997</v>
      </c>
      <c r="DT1723" s="73"/>
      <c r="DU1723" s="73"/>
      <c r="DV1723" s="73"/>
      <c r="DW1723" s="73"/>
      <c r="DX1723" s="74"/>
      <c r="DY1723" s="72">
        <f>IF($A1723="-","-",ROUND(VLOOKUP($A1723+ROUND(LEFT(DY$1697,2)/24,5),'[1]ОАО "АТС"'!$A$30:$F$773,3,FALSE)+HLOOKUP($DL$1695,'[1]Сбытовая надбавка'!$F$5:$H$6,2,FALSE),2)+'[1]Иные услуги'!$C$6+HLOOKUP($DR$1694,'[1]Услуги по передаче'!$G$5:$J$7,3,FALSE))</f>
        <v>1575.1799999999998</v>
      </c>
      <c r="DZ1723" s="73"/>
      <c r="EA1723" s="73"/>
      <c r="EB1723" s="73"/>
      <c r="EC1723" s="73"/>
      <c r="ED1723" s="74"/>
      <c r="EE1723" s="72">
        <f>IF($A1723="-","-",ROUND(VLOOKUP($A1723+ROUND(LEFT(EE$1697,2)/24,5),'[1]ОАО "АТС"'!$A$30:$F$773,3,FALSE)+HLOOKUP($DL$1695,'[1]Сбытовая надбавка'!$F$5:$H$6,2,FALSE),2)+'[1]Иные услуги'!$C$6+HLOOKUP($DR$1694,'[1]Услуги по передаче'!$G$5:$J$7,3,FALSE))</f>
        <v>1574.9899999999998</v>
      </c>
      <c r="EF1723" s="73"/>
      <c r="EG1723" s="73"/>
      <c r="EH1723" s="73"/>
      <c r="EI1723" s="73"/>
      <c r="EJ1723" s="74"/>
      <c r="EK1723" s="72">
        <f>IF($A1723="-","-",ROUND(VLOOKUP($A1723+ROUND(LEFT(EK$1697,2)/24,5),'[1]ОАО "АТС"'!$A$30:$F$773,3,FALSE)+HLOOKUP($DL$1695,'[1]Сбытовая надбавка'!$F$5:$H$6,2,FALSE),2)+'[1]Иные услуги'!$C$6+HLOOKUP($DR$1694,'[1]Услуги по передаче'!$G$5:$J$7,3,FALSE))</f>
        <v>1714.9099999999999</v>
      </c>
      <c r="EL1723" s="73"/>
      <c r="EM1723" s="73"/>
      <c r="EN1723" s="73"/>
      <c r="EO1723" s="73"/>
      <c r="EP1723" s="74"/>
      <c r="EQ1723" s="72">
        <f>IF($A1723="-","-",ROUND(VLOOKUP($A1723+ROUND(LEFT(EQ$1697,2)/24,5),'[1]ОАО "АТС"'!$A$30:$F$773,3,FALSE)+HLOOKUP($DL$1695,'[1]Сбытовая надбавка'!$F$5:$H$6,2,FALSE),2)+'[1]Иные услуги'!$C$6+HLOOKUP($DR$1694,'[1]Услуги по передаче'!$G$5:$J$7,3,FALSE))</f>
        <v>1624.96</v>
      </c>
      <c r="ER1723" s="73"/>
      <c r="ES1723" s="73"/>
      <c r="ET1723" s="73"/>
      <c r="EU1723" s="73"/>
      <c r="EV1723" s="74"/>
    </row>
    <row r="1724" spans="1:152" s="38" customFormat="1" ht="15.75" customHeight="1" x14ac:dyDescent="0.2">
      <c r="A1724" s="69">
        <f>$A$141</f>
        <v>45012</v>
      </c>
      <c r="B1724" s="70"/>
      <c r="C1724" s="70"/>
      <c r="D1724" s="70"/>
      <c r="E1724" s="70"/>
      <c r="F1724" s="70"/>
      <c r="G1724" s="70"/>
      <c r="H1724" s="71"/>
      <c r="I1724" s="72">
        <f>IF($A1724="-","-",ROUND(VLOOKUP($A1724+ROUND(LEFT(I$1697,1)/24,5),'[1]ОАО "АТС"'!$A$30:$F$773,3,FALSE)+HLOOKUP($DL$1695,'[1]Сбытовая надбавка'!$F$5:$H$6,2,FALSE),2)+'[1]Иные услуги'!$C$6+HLOOKUP($DR$1694,'[1]Услуги по передаче'!$G$5:$J$7,3,FALSE))</f>
        <v>1575.73</v>
      </c>
      <c r="J1724" s="73"/>
      <c r="K1724" s="73"/>
      <c r="L1724" s="73"/>
      <c r="M1724" s="73"/>
      <c r="N1724" s="74"/>
      <c r="O1724" s="72">
        <f>IF($A1724="-","-",ROUND(VLOOKUP($A1724+ROUND(LEFT(O$1697,1)/24,5),'[1]ОАО "АТС"'!$A$30:$F$773,3,FALSE)+HLOOKUP($DL$1695,'[1]Сбытовая надбавка'!$F$5:$H$6,2,FALSE),2)+'[1]Иные услуги'!$C$6+HLOOKUP($DR$1694,'[1]Услуги по передаче'!$G$5:$J$7,3,FALSE))</f>
        <v>1575.8899999999999</v>
      </c>
      <c r="P1724" s="73"/>
      <c r="Q1724" s="73"/>
      <c r="R1724" s="73"/>
      <c r="S1724" s="73"/>
      <c r="T1724" s="74"/>
      <c r="U1724" s="72">
        <f>IF($A1724="-","-",ROUND(VLOOKUP($A1724+ROUND(LEFT(U$1697,1)/24,5),'[1]ОАО "АТС"'!$A$30:$F$773,3,FALSE)+HLOOKUP($DL$1695,'[1]Сбытовая надбавка'!$F$5:$H$6,2,FALSE),2)+'[1]Иные услуги'!$C$6+HLOOKUP($DR$1694,'[1]Услуги по передаче'!$G$5:$J$7,3,FALSE))</f>
        <v>1575.9499999999998</v>
      </c>
      <c r="V1724" s="73"/>
      <c r="W1724" s="73"/>
      <c r="X1724" s="73"/>
      <c r="Y1724" s="73"/>
      <c r="Z1724" s="74"/>
      <c r="AA1724" s="72">
        <f>IF($A1724="-","-",ROUND(VLOOKUP($A1724+ROUND(LEFT(AA$1697,1)/24,5),'[1]ОАО "АТС"'!$A$30:$F$773,3,FALSE)+HLOOKUP($DL$1695,'[1]Сбытовая надбавка'!$F$5:$H$6,2,FALSE),2)+'[1]Иные услуги'!$C$6+HLOOKUP($DR$1694,'[1]Услуги по передаче'!$G$5:$J$7,3,FALSE))</f>
        <v>1575.8899999999999</v>
      </c>
      <c r="AB1724" s="73"/>
      <c r="AC1724" s="73"/>
      <c r="AD1724" s="73"/>
      <c r="AE1724" s="73"/>
      <c r="AF1724" s="74"/>
      <c r="AG1724" s="72">
        <f>IF($A1724="-","-",ROUND(VLOOKUP($A1724+ROUND(LEFT(AG$1697,1)/24,5),'[1]ОАО "АТС"'!$A$30:$F$773,3,FALSE)+HLOOKUP($DL$1695,'[1]Сбытовая надбавка'!$F$5:$H$6,2,FALSE),2)+'[1]Иные услуги'!$C$6+HLOOKUP($DR$1694,'[1]Услуги по передаче'!$G$5:$J$7,3,FALSE))</f>
        <v>1575.73</v>
      </c>
      <c r="AH1724" s="73"/>
      <c r="AI1724" s="73"/>
      <c r="AJ1724" s="73"/>
      <c r="AK1724" s="73"/>
      <c r="AL1724" s="74"/>
      <c r="AM1724" s="72">
        <f>IF($A1724="-","-",ROUND(VLOOKUP($A1724+ROUND(LEFT(AM$1697,1)/24,5),'[1]ОАО "АТС"'!$A$30:$F$773,3,FALSE)+HLOOKUP($DL$1695,'[1]Сбытовая надбавка'!$F$5:$H$6,2,FALSE),2)+'[1]Иные услуги'!$C$6+HLOOKUP($DR$1694,'[1]Услуги по передаче'!$G$5:$J$7,3,FALSE))</f>
        <v>1575.8199999999997</v>
      </c>
      <c r="AN1724" s="73"/>
      <c r="AO1724" s="73"/>
      <c r="AP1724" s="73"/>
      <c r="AQ1724" s="73"/>
      <c r="AR1724" s="74"/>
      <c r="AS1724" s="72">
        <f>IF($A1724="-","-",ROUND(VLOOKUP($A1724+ROUND(LEFT(AS$1697,1)/24,5),'[1]ОАО "АТС"'!$A$30:$F$773,3,FALSE)+HLOOKUP($DL$1695,'[1]Сбытовая надбавка'!$F$5:$H$6,2,FALSE),2)+'[1]Иные услуги'!$C$6+HLOOKUP($DR$1694,'[1]Услуги по передаче'!$G$5:$J$7,3,FALSE))</f>
        <v>1579.2199999999998</v>
      </c>
      <c r="AT1724" s="73"/>
      <c r="AU1724" s="73"/>
      <c r="AV1724" s="73"/>
      <c r="AW1724" s="73"/>
      <c r="AX1724" s="74"/>
      <c r="AY1724" s="72">
        <f>IF($A1724="-","-",ROUND(VLOOKUP($A1724+ROUND(LEFT(AY$1697,1)/24,5),'[1]ОАО "АТС"'!$A$30:$F$773,3,FALSE)+HLOOKUP($DL$1695,'[1]Сбытовая надбавка'!$F$5:$H$6,2,FALSE),2)+'[1]Иные услуги'!$C$6+HLOOKUP($DR$1694,'[1]Услуги по передаче'!$G$5:$J$7,3,FALSE))</f>
        <v>1680.15</v>
      </c>
      <c r="AZ1724" s="73"/>
      <c r="BA1724" s="73"/>
      <c r="BB1724" s="73"/>
      <c r="BC1724" s="73"/>
      <c r="BD1724" s="74"/>
      <c r="BE1724" s="72">
        <f>IF($A1724="-","-",ROUND(VLOOKUP($A1724+ROUND(LEFT(BE$1697,1)/24,5),'[1]ОАО "АТС"'!$A$30:$F$773,3,FALSE)+HLOOKUP($DL$1695,'[1]Сбытовая надбавка'!$F$5:$H$6,2,FALSE),2)+'[1]Иные услуги'!$C$6+HLOOKUP($DR$1694,'[1]Услуги по передаче'!$G$5:$J$7,3,FALSE))</f>
        <v>1575.71</v>
      </c>
      <c r="BF1724" s="73"/>
      <c r="BG1724" s="73"/>
      <c r="BH1724" s="73"/>
      <c r="BI1724" s="73"/>
      <c r="BJ1724" s="74"/>
      <c r="BK1724" s="72">
        <f>IF($A1724="-","-",ROUND(VLOOKUP($A1724+ROUND(LEFT(BK$1697,1)/24,5),'[1]ОАО "АТС"'!$A$30:$F$773,3,FALSE)+HLOOKUP($DL$1695,'[1]Сбытовая надбавка'!$F$5:$H$6,2,FALSE),2)+'[1]Иные услуги'!$C$6+HLOOKUP($DR$1694,'[1]Услуги по передаче'!$G$5:$J$7,3,FALSE))</f>
        <v>1596.29</v>
      </c>
      <c r="BL1724" s="73"/>
      <c r="BM1724" s="73"/>
      <c r="BN1724" s="73"/>
      <c r="BO1724" s="73"/>
      <c r="BP1724" s="74"/>
      <c r="BQ1724" s="72">
        <f>IF($A1724="-","-",ROUND(VLOOKUP($A1724+ROUND(LEFT(BQ$1697,2)/24,5),'[1]ОАО "АТС"'!$A$30:$F$773,3,FALSE)+HLOOKUP($DL$1695,'[1]Сбытовая надбавка'!$F$5:$H$6,2,FALSE),2)+'[1]Иные услуги'!$C$6+HLOOKUP($DR$1694,'[1]Услуги по передаче'!$G$5:$J$7,3,FALSE))</f>
        <v>1608.2999999999997</v>
      </c>
      <c r="BR1724" s="73"/>
      <c r="BS1724" s="73"/>
      <c r="BT1724" s="73"/>
      <c r="BU1724" s="73"/>
      <c r="BV1724" s="74"/>
      <c r="BW1724" s="72">
        <f>IF($A1724="-","-",ROUND(VLOOKUP($A1724+ROUND(LEFT(BW$1697,2)/24,5),'[1]ОАО "АТС"'!$A$30:$F$773,3,FALSE)+HLOOKUP($DL$1695,'[1]Сбытовая надбавка'!$F$5:$H$6,2,FALSE),2)+'[1]Иные услуги'!$C$6+HLOOKUP($DR$1694,'[1]Услуги по передаче'!$G$5:$J$7,3,FALSE))</f>
        <v>1596.38</v>
      </c>
      <c r="BX1724" s="73"/>
      <c r="BY1724" s="73"/>
      <c r="BZ1724" s="73"/>
      <c r="CA1724" s="73"/>
      <c r="CB1724" s="74"/>
      <c r="CC1724" s="72">
        <f>IF($A1724="-","-",ROUND(VLOOKUP($A1724+ROUND(LEFT(CC$1697,2)/24,5),'[1]ОАО "АТС"'!$A$30:$F$773,3,FALSE)+HLOOKUP($DL$1695,'[1]Сбытовая надбавка'!$F$5:$H$6,2,FALSE),2)+'[1]Иные услуги'!$C$6+HLOOKUP($DR$1694,'[1]Услуги по передаче'!$G$5:$J$7,3,FALSE))</f>
        <v>1575.77</v>
      </c>
      <c r="CD1724" s="73"/>
      <c r="CE1724" s="73"/>
      <c r="CF1724" s="73"/>
      <c r="CG1724" s="73"/>
      <c r="CH1724" s="74"/>
      <c r="CI1724" s="72">
        <f>IF($A1724="-","-",ROUND(VLOOKUP($A1724+ROUND(LEFT(CI$1697,2)/24,5),'[1]ОАО "АТС"'!$A$30:$F$773,3,FALSE)+HLOOKUP($DL$1695,'[1]Сбытовая надбавка'!$F$5:$H$6,2,FALSE),2)+'[1]Иные услуги'!$C$6+HLOOKUP($DR$1694,'[1]Услуги по передаче'!$G$5:$J$7,3,FALSE))</f>
        <v>1575.75</v>
      </c>
      <c r="CJ1724" s="73"/>
      <c r="CK1724" s="73"/>
      <c r="CL1724" s="73"/>
      <c r="CM1724" s="73"/>
      <c r="CN1724" s="74"/>
      <c r="CO1724" s="72">
        <f>IF($A1724="-","-",ROUND(VLOOKUP($A1724+ROUND(LEFT(CO$1697,2)/24,5),'[1]ОАО "АТС"'!$A$30:$F$773,3,FALSE)+HLOOKUP($DL$1695,'[1]Сбытовая надбавка'!$F$5:$H$6,2,FALSE),2)+'[1]Иные услуги'!$C$6+HLOOKUP($DR$1694,'[1]Услуги по передаче'!$G$5:$J$7,3,FALSE))</f>
        <v>1583.29</v>
      </c>
      <c r="CP1724" s="73"/>
      <c r="CQ1724" s="73"/>
      <c r="CR1724" s="73"/>
      <c r="CS1724" s="73"/>
      <c r="CT1724" s="74"/>
      <c r="CU1724" s="72">
        <f>IF($A1724="-","-",ROUND(VLOOKUP($A1724+ROUND(LEFT(CU$1697,2)/24,5),'[1]ОАО "АТС"'!$A$30:$F$773,3,FALSE)+HLOOKUP($DL$1695,'[1]Сбытовая надбавка'!$F$5:$H$6,2,FALSE),2)+'[1]Иные услуги'!$C$6+HLOOKUP($DR$1694,'[1]Услуги по передаче'!$G$5:$J$7,3,FALSE))</f>
        <v>1575.87</v>
      </c>
      <c r="CV1724" s="73"/>
      <c r="CW1724" s="73"/>
      <c r="CX1724" s="73"/>
      <c r="CY1724" s="73"/>
      <c r="CZ1724" s="74"/>
      <c r="DA1724" s="72">
        <f>IF($A1724="-","-",ROUND(VLOOKUP($A1724+ROUND(LEFT(DA$1697,2)/24,5),'[1]ОАО "АТС"'!$A$30:$F$773,3,FALSE)+HLOOKUP($DL$1695,'[1]Сбытовая надбавка'!$F$5:$H$6,2,FALSE),2)+'[1]Иные услуги'!$C$6+HLOOKUP($DR$1694,'[1]Услуги по передаче'!$G$5:$J$7,3,FALSE))</f>
        <v>1575.7399999999998</v>
      </c>
      <c r="DB1724" s="73"/>
      <c r="DC1724" s="73"/>
      <c r="DD1724" s="73"/>
      <c r="DE1724" s="73"/>
      <c r="DF1724" s="74"/>
      <c r="DG1724" s="72">
        <f>IF($A1724="-","-",ROUND(VLOOKUP($A1724+ROUND(LEFT(DG$1697,2)/24,5),'[1]ОАО "АТС"'!$A$30:$F$773,3,FALSE)+HLOOKUP($DL$1695,'[1]Сбытовая надбавка'!$F$5:$H$6,2,FALSE),2)+'[1]Иные услуги'!$C$6+HLOOKUP($DR$1694,'[1]Услуги по передаче'!$G$5:$J$7,3,FALSE))</f>
        <v>1575.79</v>
      </c>
      <c r="DH1724" s="73"/>
      <c r="DI1724" s="73"/>
      <c r="DJ1724" s="73"/>
      <c r="DK1724" s="73"/>
      <c r="DL1724" s="74"/>
      <c r="DM1724" s="72">
        <f>IF($A1724="-","-",ROUND(VLOOKUP($A1724+ROUND(LEFT(DM$1697,2)/24,5),'[1]ОАО "АТС"'!$A$30:$F$773,3,FALSE)+HLOOKUP($DL$1695,'[1]Сбытовая надбавка'!$F$5:$H$6,2,FALSE),2)+'[1]Иные услуги'!$C$6+HLOOKUP($DR$1694,'[1]Услуги по передаче'!$G$5:$J$7,3,FALSE))</f>
        <v>1589</v>
      </c>
      <c r="DN1724" s="73"/>
      <c r="DO1724" s="73"/>
      <c r="DP1724" s="73"/>
      <c r="DQ1724" s="73"/>
      <c r="DR1724" s="74"/>
      <c r="DS1724" s="72">
        <f>IF($A1724="-","-",ROUND(VLOOKUP($A1724+ROUND(LEFT(DS$1697,2)/24,5),'[1]ОАО "АТС"'!$A$30:$F$773,3,FALSE)+HLOOKUP($DL$1695,'[1]Сбытовая надбавка'!$F$5:$H$6,2,FALSE),2)+'[1]Иные услуги'!$C$6+HLOOKUP($DR$1694,'[1]Услуги по передаче'!$G$5:$J$7,3,FALSE))</f>
        <v>1580.6</v>
      </c>
      <c r="DT1724" s="73"/>
      <c r="DU1724" s="73"/>
      <c r="DV1724" s="73"/>
      <c r="DW1724" s="73"/>
      <c r="DX1724" s="74"/>
      <c r="DY1724" s="72">
        <f>IF($A1724="-","-",ROUND(VLOOKUP($A1724+ROUND(LEFT(DY$1697,2)/24,5),'[1]ОАО "АТС"'!$A$30:$F$773,3,FALSE)+HLOOKUP($DL$1695,'[1]Сбытовая надбавка'!$F$5:$H$6,2,FALSE),2)+'[1]Иные услуги'!$C$6+HLOOKUP($DR$1694,'[1]Услуги по передаче'!$G$5:$J$7,3,FALSE))</f>
        <v>1574.9899999999998</v>
      </c>
      <c r="DZ1724" s="73"/>
      <c r="EA1724" s="73"/>
      <c r="EB1724" s="73"/>
      <c r="EC1724" s="73"/>
      <c r="ED1724" s="74"/>
      <c r="EE1724" s="72">
        <f>IF($A1724="-","-",ROUND(VLOOKUP($A1724+ROUND(LEFT(EE$1697,2)/24,5),'[1]ОАО "АТС"'!$A$30:$F$773,3,FALSE)+HLOOKUP($DL$1695,'[1]Сбытовая надбавка'!$F$5:$H$6,2,FALSE),2)+'[1]Иные услуги'!$C$6+HLOOKUP($DR$1694,'[1]Услуги по передаче'!$G$5:$J$7,3,FALSE))</f>
        <v>1574.8199999999997</v>
      </c>
      <c r="EF1724" s="73"/>
      <c r="EG1724" s="73"/>
      <c r="EH1724" s="73"/>
      <c r="EI1724" s="73"/>
      <c r="EJ1724" s="74"/>
      <c r="EK1724" s="72">
        <f>IF($A1724="-","-",ROUND(VLOOKUP($A1724+ROUND(LEFT(EK$1697,2)/24,5),'[1]ОАО "АТС"'!$A$30:$F$773,3,FALSE)+HLOOKUP($DL$1695,'[1]Сбытовая надбавка'!$F$5:$H$6,2,FALSE),2)+'[1]Иные услуги'!$C$6+HLOOKUP($DR$1694,'[1]Услуги по передаче'!$G$5:$J$7,3,FALSE))</f>
        <v>1745.4899999999998</v>
      </c>
      <c r="EL1724" s="73"/>
      <c r="EM1724" s="73"/>
      <c r="EN1724" s="73"/>
      <c r="EO1724" s="73"/>
      <c r="EP1724" s="74"/>
      <c r="EQ1724" s="72">
        <f>IF($A1724="-","-",ROUND(VLOOKUP($A1724+ROUND(LEFT(EQ$1697,2)/24,5),'[1]ОАО "АТС"'!$A$30:$F$773,3,FALSE)+HLOOKUP($DL$1695,'[1]Сбытовая надбавка'!$F$5:$H$6,2,FALSE),2)+'[1]Иные услуги'!$C$6+HLOOKUP($DR$1694,'[1]Услуги по передаче'!$G$5:$J$7,3,FALSE))</f>
        <v>1650.13</v>
      </c>
      <c r="ER1724" s="73"/>
      <c r="ES1724" s="73"/>
      <c r="ET1724" s="73"/>
      <c r="EU1724" s="73"/>
      <c r="EV1724" s="74"/>
    </row>
    <row r="1725" spans="1:152" s="38" customFormat="1" ht="15.75" customHeight="1" x14ac:dyDescent="0.2">
      <c r="A1725" s="69">
        <f>$A$142</f>
        <v>45013</v>
      </c>
      <c r="B1725" s="70"/>
      <c r="C1725" s="70"/>
      <c r="D1725" s="70"/>
      <c r="E1725" s="70"/>
      <c r="F1725" s="70"/>
      <c r="G1725" s="70"/>
      <c r="H1725" s="71"/>
      <c r="I1725" s="72">
        <f>IF($A1725="-","-",ROUND(VLOOKUP($A1725+ROUND(LEFT(I$1697,1)/24,5),'[1]ОАО "АТС"'!$A$30:$F$773,3,FALSE)+HLOOKUP($DL$1695,'[1]Сбытовая надбавка'!$F$5:$H$6,2,FALSE),2)+'[1]Иные услуги'!$C$6+HLOOKUP($DR$1694,'[1]Услуги по передаче'!$G$5:$J$7,3,FALSE))</f>
        <v>1575.6599999999999</v>
      </c>
      <c r="J1725" s="73"/>
      <c r="K1725" s="73"/>
      <c r="L1725" s="73"/>
      <c r="M1725" s="73"/>
      <c r="N1725" s="74"/>
      <c r="O1725" s="72">
        <f>IF($A1725="-","-",ROUND(VLOOKUP($A1725+ROUND(LEFT(O$1697,1)/24,5),'[1]ОАО "АТС"'!$A$30:$F$773,3,FALSE)+HLOOKUP($DL$1695,'[1]Сбытовая надбавка'!$F$5:$H$6,2,FALSE),2)+'[1]Иные услуги'!$C$6+HLOOKUP($DR$1694,'[1]Услуги по передаче'!$G$5:$J$7,3,FALSE))</f>
        <v>1575.7599999999998</v>
      </c>
      <c r="P1725" s="73"/>
      <c r="Q1725" s="73"/>
      <c r="R1725" s="73"/>
      <c r="S1725" s="73"/>
      <c r="T1725" s="74"/>
      <c r="U1725" s="72">
        <f>IF($A1725="-","-",ROUND(VLOOKUP($A1725+ROUND(LEFT(U$1697,1)/24,5),'[1]ОАО "АТС"'!$A$30:$F$773,3,FALSE)+HLOOKUP($DL$1695,'[1]Сбытовая надбавка'!$F$5:$H$6,2,FALSE),2)+'[1]Иные услуги'!$C$6+HLOOKUP($DR$1694,'[1]Услуги по передаче'!$G$5:$J$7,3,FALSE))</f>
        <v>1575.83</v>
      </c>
      <c r="V1725" s="73"/>
      <c r="W1725" s="73"/>
      <c r="X1725" s="73"/>
      <c r="Y1725" s="73"/>
      <c r="Z1725" s="74"/>
      <c r="AA1725" s="72">
        <f>IF($A1725="-","-",ROUND(VLOOKUP($A1725+ROUND(LEFT(AA$1697,1)/24,5),'[1]ОАО "АТС"'!$A$30:$F$773,3,FALSE)+HLOOKUP($DL$1695,'[1]Сбытовая надбавка'!$F$5:$H$6,2,FALSE),2)+'[1]Иные услуги'!$C$6+HLOOKUP($DR$1694,'[1]Услуги по передаче'!$G$5:$J$7,3,FALSE))</f>
        <v>1575.77</v>
      </c>
      <c r="AB1725" s="73"/>
      <c r="AC1725" s="73"/>
      <c r="AD1725" s="73"/>
      <c r="AE1725" s="73"/>
      <c r="AF1725" s="74"/>
      <c r="AG1725" s="72">
        <f>IF($A1725="-","-",ROUND(VLOOKUP($A1725+ROUND(LEFT(AG$1697,1)/24,5),'[1]ОАО "АТС"'!$A$30:$F$773,3,FALSE)+HLOOKUP($DL$1695,'[1]Сбытовая надбавка'!$F$5:$H$6,2,FALSE),2)+'[1]Иные услуги'!$C$6+HLOOKUP($DR$1694,'[1]Услуги по передаче'!$G$5:$J$7,3,FALSE))</f>
        <v>1575.5900000000001</v>
      </c>
      <c r="AH1725" s="73"/>
      <c r="AI1725" s="73"/>
      <c r="AJ1725" s="73"/>
      <c r="AK1725" s="73"/>
      <c r="AL1725" s="74"/>
      <c r="AM1725" s="72">
        <f>IF($A1725="-","-",ROUND(VLOOKUP($A1725+ROUND(LEFT(AM$1697,1)/24,5),'[1]ОАО "АТС"'!$A$30:$F$773,3,FALSE)+HLOOKUP($DL$1695,'[1]Сбытовая надбавка'!$F$5:$H$6,2,FALSE),2)+'[1]Иные услуги'!$C$6+HLOOKUP($DR$1694,'[1]Услуги по передаче'!$G$5:$J$7,3,FALSE))</f>
        <v>1575.8600000000001</v>
      </c>
      <c r="AN1725" s="73"/>
      <c r="AO1725" s="73"/>
      <c r="AP1725" s="73"/>
      <c r="AQ1725" s="73"/>
      <c r="AR1725" s="74"/>
      <c r="AS1725" s="72">
        <f>IF($A1725="-","-",ROUND(VLOOKUP($A1725+ROUND(LEFT(AS$1697,1)/24,5),'[1]ОАО "АТС"'!$A$30:$F$773,3,FALSE)+HLOOKUP($DL$1695,'[1]Сбытовая надбавка'!$F$5:$H$6,2,FALSE),2)+'[1]Иные услуги'!$C$6+HLOOKUP($DR$1694,'[1]Услуги по передаче'!$G$5:$J$7,3,FALSE))</f>
        <v>1575.38</v>
      </c>
      <c r="AT1725" s="73"/>
      <c r="AU1725" s="73"/>
      <c r="AV1725" s="73"/>
      <c r="AW1725" s="73"/>
      <c r="AX1725" s="74"/>
      <c r="AY1725" s="72">
        <f>IF($A1725="-","-",ROUND(VLOOKUP($A1725+ROUND(LEFT(AY$1697,1)/24,5),'[1]ОАО "АТС"'!$A$30:$F$773,3,FALSE)+HLOOKUP($DL$1695,'[1]Сбытовая надбавка'!$F$5:$H$6,2,FALSE),2)+'[1]Иные услуги'!$C$6+HLOOKUP($DR$1694,'[1]Услуги по передаче'!$G$5:$J$7,3,FALSE))</f>
        <v>1641.8899999999999</v>
      </c>
      <c r="AZ1725" s="73"/>
      <c r="BA1725" s="73"/>
      <c r="BB1725" s="73"/>
      <c r="BC1725" s="73"/>
      <c r="BD1725" s="74"/>
      <c r="BE1725" s="72">
        <f>IF($A1725="-","-",ROUND(VLOOKUP($A1725+ROUND(LEFT(BE$1697,1)/24,5),'[1]ОАО "АТС"'!$A$30:$F$773,3,FALSE)+HLOOKUP($DL$1695,'[1]Сбытовая надбавка'!$F$5:$H$6,2,FALSE),2)+'[1]Иные услуги'!$C$6+HLOOKUP($DR$1694,'[1]Услуги по передаче'!$G$5:$J$7,3,FALSE))</f>
        <v>1575.6100000000001</v>
      </c>
      <c r="BF1725" s="73"/>
      <c r="BG1725" s="73"/>
      <c r="BH1725" s="73"/>
      <c r="BI1725" s="73"/>
      <c r="BJ1725" s="74"/>
      <c r="BK1725" s="72">
        <f>IF($A1725="-","-",ROUND(VLOOKUP($A1725+ROUND(LEFT(BK$1697,1)/24,5),'[1]ОАО "АТС"'!$A$30:$F$773,3,FALSE)+HLOOKUP($DL$1695,'[1]Сбытовая надбавка'!$F$5:$H$6,2,FALSE),2)+'[1]Иные услуги'!$C$6+HLOOKUP($DR$1694,'[1]Услуги по передаче'!$G$5:$J$7,3,FALSE))</f>
        <v>1575.69</v>
      </c>
      <c r="BL1725" s="73"/>
      <c r="BM1725" s="73"/>
      <c r="BN1725" s="73"/>
      <c r="BO1725" s="73"/>
      <c r="BP1725" s="74"/>
      <c r="BQ1725" s="72">
        <f>IF($A1725="-","-",ROUND(VLOOKUP($A1725+ROUND(LEFT(BQ$1697,2)/24,5),'[1]ОАО "АТС"'!$A$30:$F$773,3,FALSE)+HLOOKUP($DL$1695,'[1]Сбытовая надбавка'!$F$5:$H$6,2,FALSE),2)+'[1]Иные услуги'!$C$6+HLOOKUP($DR$1694,'[1]Услуги по передаче'!$G$5:$J$7,3,FALSE))</f>
        <v>1575.6999999999998</v>
      </c>
      <c r="BR1725" s="73"/>
      <c r="BS1725" s="73"/>
      <c r="BT1725" s="73"/>
      <c r="BU1725" s="73"/>
      <c r="BV1725" s="74"/>
      <c r="BW1725" s="72">
        <f>IF($A1725="-","-",ROUND(VLOOKUP($A1725+ROUND(LEFT(BW$1697,2)/24,5),'[1]ОАО "АТС"'!$A$30:$F$773,3,FALSE)+HLOOKUP($DL$1695,'[1]Сбытовая надбавка'!$F$5:$H$6,2,FALSE),2)+'[1]Иные услуги'!$C$6+HLOOKUP($DR$1694,'[1]Услуги по передаче'!$G$5:$J$7,3,FALSE))</f>
        <v>1575.7999999999997</v>
      </c>
      <c r="BX1725" s="73"/>
      <c r="BY1725" s="73"/>
      <c r="BZ1725" s="73"/>
      <c r="CA1725" s="73"/>
      <c r="CB1725" s="74"/>
      <c r="CC1725" s="72">
        <f>IF($A1725="-","-",ROUND(VLOOKUP($A1725+ROUND(LEFT(CC$1697,2)/24,5),'[1]ОАО "АТС"'!$A$30:$F$773,3,FALSE)+HLOOKUP($DL$1695,'[1]Сбытовая надбавка'!$F$5:$H$6,2,FALSE),2)+'[1]Иные услуги'!$C$6+HLOOKUP($DR$1694,'[1]Услуги по передаче'!$G$5:$J$7,3,FALSE))</f>
        <v>1575.77</v>
      </c>
      <c r="CD1725" s="73"/>
      <c r="CE1725" s="73"/>
      <c r="CF1725" s="73"/>
      <c r="CG1725" s="73"/>
      <c r="CH1725" s="74"/>
      <c r="CI1725" s="72">
        <f>IF($A1725="-","-",ROUND(VLOOKUP($A1725+ROUND(LEFT(CI$1697,2)/24,5),'[1]ОАО "АТС"'!$A$30:$F$773,3,FALSE)+HLOOKUP($DL$1695,'[1]Сбытовая надбавка'!$F$5:$H$6,2,FALSE),2)+'[1]Иные услуги'!$C$6+HLOOKUP($DR$1694,'[1]Услуги по передаче'!$G$5:$J$7,3,FALSE))</f>
        <v>1575.7399999999998</v>
      </c>
      <c r="CJ1725" s="73"/>
      <c r="CK1725" s="73"/>
      <c r="CL1725" s="73"/>
      <c r="CM1725" s="73"/>
      <c r="CN1725" s="74"/>
      <c r="CO1725" s="72">
        <f>IF($A1725="-","-",ROUND(VLOOKUP($A1725+ROUND(LEFT(CO$1697,2)/24,5),'[1]ОАО "АТС"'!$A$30:$F$773,3,FALSE)+HLOOKUP($DL$1695,'[1]Сбытовая надбавка'!$F$5:$H$6,2,FALSE),2)+'[1]Иные услуги'!$C$6+HLOOKUP($DR$1694,'[1]Услуги по передаче'!$G$5:$J$7,3,FALSE))</f>
        <v>1575.81</v>
      </c>
      <c r="CP1725" s="73"/>
      <c r="CQ1725" s="73"/>
      <c r="CR1725" s="73"/>
      <c r="CS1725" s="73"/>
      <c r="CT1725" s="74"/>
      <c r="CU1725" s="72">
        <f>IF($A1725="-","-",ROUND(VLOOKUP($A1725+ROUND(LEFT(CU$1697,2)/24,5),'[1]ОАО "АТС"'!$A$30:$F$773,3,FALSE)+HLOOKUP($DL$1695,'[1]Сбытовая надбавка'!$F$5:$H$6,2,FALSE),2)+'[1]Иные услуги'!$C$6+HLOOKUP($DR$1694,'[1]Услуги по передаче'!$G$5:$J$7,3,FALSE))</f>
        <v>1575.9699999999998</v>
      </c>
      <c r="CV1725" s="73"/>
      <c r="CW1725" s="73"/>
      <c r="CX1725" s="73"/>
      <c r="CY1725" s="73"/>
      <c r="CZ1725" s="74"/>
      <c r="DA1725" s="72">
        <f>IF($A1725="-","-",ROUND(VLOOKUP($A1725+ROUND(LEFT(DA$1697,2)/24,5),'[1]ОАО "АТС"'!$A$30:$F$773,3,FALSE)+HLOOKUP($DL$1695,'[1]Сбытовая надбавка'!$F$5:$H$6,2,FALSE),2)+'[1]Иные услуги'!$C$6+HLOOKUP($DR$1694,'[1]Услуги по передаче'!$G$5:$J$7,3,FALSE))</f>
        <v>1575.77</v>
      </c>
      <c r="DB1725" s="73"/>
      <c r="DC1725" s="73"/>
      <c r="DD1725" s="73"/>
      <c r="DE1725" s="73"/>
      <c r="DF1725" s="74"/>
      <c r="DG1725" s="72">
        <f>IF($A1725="-","-",ROUND(VLOOKUP($A1725+ROUND(LEFT(DG$1697,2)/24,5),'[1]ОАО "АТС"'!$A$30:$F$773,3,FALSE)+HLOOKUP($DL$1695,'[1]Сбытовая надбавка'!$F$5:$H$6,2,FALSE),2)+'[1]Иные услуги'!$C$6+HLOOKUP($DR$1694,'[1]Услуги по передаче'!$G$5:$J$7,3,FALSE))</f>
        <v>1575.87</v>
      </c>
      <c r="DH1725" s="73"/>
      <c r="DI1725" s="73"/>
      <c r="DJ1725" s="73"/>
      <c r="DK1725" s="73"/>
      <c r="DL1725" s="74"/>
      <c r="DM1725" s="72">
        <f>IF($A1725="-","-",ROUND(VLOOKUP($A1725+ROUND(LEFT(DM$1697,2)/24,5),'[1]ОАО "АТС"'!$A$30:$F$773,3,FALSE)+HLOOKUP($DL$1695,'[1]Сбытовая надбавка'!$F$5:$H$6,2,FALSE),2)+'[1]Иные услуги'!$C$6+HLOOKUP($DR$1694,'[1]Услуги по передаче'!$G$5:$J$7,3,FALSE))</f>
        <v>1573.5900000000001</v>
      </c>
      <c r="DN1725" s="73"/>
      <c r="DO1725" s="73"/>
      <c r="DP1725" s="73"/>
      <c r="DQ1725" s="73"/>
      <c r="DR1725" s="74"/>
      <c r="DS1725" s="72">
        <f>IF($A1725="-","-",ROUND(VLOOKUP($A1725+ROUND(LEFT(DS$1697,2)/24,5),'[1]ОАО "АТС"'!$A$30:$F$773,3,FALSE)+HLOOKUP($DL$1695,'[1]Сбытовая надбавка'!$F$5:$H$6,2,FALSE),2)+'[1]Иные услуги'!$C$6+HLOOKUP($DR$1694,'[1]Услуги по передаче'!$G$5:$J$7,3,FALSE))</f>
        <v>1574.63</v>
      </c>
      <c r="DT1725" s="73"/>
      <c r="DU1725" s="73"/>
      <c r="DV1725" s="73"/>
      <c r="DW1725" s="73"/>
      <c r="DX1725" s="74"/>
      <c r="DY1725" s="72">
        <f>IF($A1725="-","-",ROUND(VLOOKUP($A1725+ROUND(LEFT(DY$1697,2)/24,5),'[1]ОАО "АТС"'!$A$30:$F$773,3,FALSE)+HLOOKUP($DL$1695,'[1]Сбытовая надбавка'!$F$5:$H$6,2,FALSE),2)+'[1]Иные услуги'!$C$6+HLOOKUP($DR$1694,'[1]Услуги по передаче'!$G$5:$J$7,3,FALSE))</f>
        <v>1574.9299999999998</v>
      </c>
      <c r="DZ1725" s="73"/>
      <c r="EA1725" s="73"/>
      <c r="EB1725" s="73"/>
      <c r="EC1725" s="73"/>
      <c r="ED1725" s="74"/>
      <c r="EE1725" s="72">
        <f>IF($A1725="-","-",ROUND(VLOOKUP($A1725+ROUND(LEFT(EE$1697,2)/24,5),'[1]ОАО "АТС"'!$A$30:$F$773,3,FALSE)+HLOOKUP($DL$1695,'[1]Сбытовая надбавка'!$F$5:$H$6,2,FALSE),2)+'[1]Иные услуги'!$C$6+HLOOKUP($DR$1694,'[1]Услуги по передаче'!$G$5:$J$7,3,FALSE))</f>
        <v>1575</v>
      </c>
      <c r="EF1725" s="73"/>
      <c r="EG1725" s="73"/>
      <c r="EH1725" s="73"/>
      <c r="EI1725" s="73"/>
      <c r="EJ1725" s="74"/>
      <c r="EK1725" s="72">
        <f>IF($A1725="-","-",ROUND(VLOOKUP($A1725+ROUND(LEFT(EK$1697,2)/24,5),'[1]ОАО "АТС"'!$A$30:$F$773,3,FALSE)+HLOOKUP($DL$1695,'[1]Сбытовая надбавка'!$F$5:$H$6,2,FALSE),2)+'[1]Иные услуги'!$C$6+HLOOKUP($DR$1694,'[1]Услуги по передаче'!$G$5:$J$7,3,FALSE))</f>
        <v>1716.46</v>
      </c>
      <c r="EL1725" s="73"/>
      <c r="EM1725" s="73"/>
      <c r="EN1725" s="73"/>
      <c r="EO1725" s="73"/>
      <c r="EP1725" s="74"/>
      <c r="EQ1725" s="72">
        <f>IF($A1725="-","-",ROUND(VLOOKUP($A1725+ROUND(LEFT(EQ$1697,2)/24,5),'[1]ОАО "АТС"'!$A$30:$F$773,3,FALSE)+HLOOKUP($DL$1695,'[1]Сбытовая надбавка'!$F$5:$H$6,2,FALSE),2)+'[1]Иные услуги'!$C$6+HLOOKUP($DR$1694,'[1]Услуги по передаче'!$G$5:$J$7,3,FALSE))</f>
        <v>1617.85</v>
      </c>
      <c r="ER1725" s="73"/>
      <c r="ES1725" s="73"/>
      <c r="ET1725" s="73"/>
      <c r="EU1725" s="73"/>
      <c r="EV1725" s="74"/>
    </row>
    <row r="1726" spans="1:152" s="38" customFormat="1" ht="15.75" customHeight="1" x14ac:dyDescent="0.2">
      <c r="A1726" s="69">
        <f>$A$143</f>
        <v>45014</v>
      </c>
      <c r="B1726" s="70"/>
      <c r="C1726" s="70"/>
      <c r="D1726" s="70"/>
      <c r="E1726" s="70"/>
      <c r="F1726" s="70"/>
      <c r="G1726" s="70"/>
      <c r="H1726" s="71"/>
      <c r="I1726" s="72">
        <f>IF($A1726="-","-",ROUND(VLOOKUP($A1726+ROUND(LEFT(I$1697,1)/24,5),'[1]ОАО "АТС"'!$A$30:$F$773,3,FALSE)+HLOOKUP($DL$1695,'[1]Сбытовая надбавка'!$F$5:$H$6,2,FALSE),2)+'[1]Иные услуги'!$C$6+HLOOKUP($DR$1694,'[1]Услуги по передаче'!$G$5:$J$7,3,FALSE))</f>
        <v>1575.94</v>
      </c>
      <c r="J1726" s="73"/>
      <c r="K1726" s="73"/>
      <c r="L1726" s="73"/>
      <c r="M1726" s="73"/>
      <c r="N1726" s="74"/>
      <c r="O1726" s="72">
        <f>IF($A1726="-","-",ROUND(VLOOKUP($A1726+ROUND(LEFT(O$1697,1)/24,5),'[1]ОАО "АТС"'!$A$30:$F$773,3,FALSE)+HLOOKUP($DL$1695,'[1]Сбытовая надбавка'!$F$5:$H$6,2,FALSE),2)+'[1]Иные услуги'!$C$6+HLOOKUP($DR$1694,'[1]Услуги по передаче'!$G$5:$J$7,3,FALSE))</f>
        <v>1575.98</v>
      </c>
      <c r="P1726" s="73"/>
      <c r="Q1726" s="73"/>
      <c r="R1726" s="73"/>
      <c r="S1726" s="73"/>
      <c r="T1726" s="74"/>
      <c r="U1726" s="72">
        <f>IF($A1726="-","-",ROUND(VLOOKUP($A1726+ROUND(LEFT(U$1697,1)/24,5),'[1]ОАО "АТС"'!$A$30:$F$773,3,FALSE)+HLOOKUP($DL$1695,'[1]Сбытовая надбавка'!$F$5:$H$6,2,FALSE),2)+'[1]Иные услуги'!$C$6+HLOOKUP($DR$1694,'[1]Услуги по передаче'!$G$5:$J$7,3,FALSE))</f>
        <v>1576.0099999999998</v>
      </c>
      <c r="V1726" s="73"/>
      <c r="W1726" s="73"/>
      <c r="X1726" s="73"/>
      <c r="Y1726" s="73"/>
      <c r="Z1726" s="74"/>
      <c r="AA1726" s="72">
        <f>IF($A1726="-","-",ROUND(VLOOKUP($A1726+ROUND(LEFT(AA$1697,1)/24,5),'[1]ОАО "АТС"'!$A$30:$F$773,3,FALSE)+HLOOKUP($DL$1695,'[1]Сбытовая надбавка'!$F$5:$H$6,2,FALSE),2)+'[1]Иные услуги'!$C$6+HLOOKUP($DR$1694,'[1]Услуги по передаче'!$G$5:$J$7,3,FALSE))</f>
        <v>1575.9299999999998</v>
      </c>
      <c r="AB1726" s="73"/>
      <c r="AC1726" s="73"/>
      <c r="AD1726" s="73"/>
      <c r="AE1726" s="73"/>
      <c r="AF1726" s="74"/>
      <c r="AG1726" s="72">
        <f>IF($A1726="-","-",ROUND(VLOOKUP($A1726+ROUND(LEFT(AG$1697,1)/24,5),'[1]ОАО "АТС"'!$A$30:$F$773,3,FALSE)+HLOOKUP($DL$1695,'[1]Сбытовая надбавка'!$F$5:$H$6,2,FALSE),2)+'[1]Иные услуги'!$C$6+HLOOKUP($DR$1694,'[1]Услуги по передаче'!$G$5:$J$7,3,FALSE))</f>
        <v>1576.1799999999998</v>
      </c>
      <c r="AH1726" s="73"/>
      <c r="AI1726" s="73"/>
      <c r="AJ1726" s="73"/>
      <c r="AK1726" s="73"/>
      <c r="AL1726" s="74"/>
      <c r="AM1726" s="72">
        <f>IF($A1726="-","-",ROUND(VLOOKUP($A1726+ROUND(LEFT(AM$1697,1)/24,5),'[1]ОАО "АТС"'!$A$30:$F$773,3,FALSE)+HLOOKUP($DL$1695,'[1]Сбытовая надбавка'!$F$5:$H$6,2,FALSE),2)+'[1]Иные услуги'!$C$6+HLOOKUP($DR$1694,'[1]Услуги по передаче'!$G$5:$J$7,3,FALSE))</f>
        <v>1576.1799999999998</v>
      </c>
      <c r="AN1726" s="73"/>
      <c r="AO1726" s="73"/>
      <c r="AP1726" s="73"/>
      <c r="AQ1726" s="73"/>
      <c r="AR1726" s="74"/>
      <c r="AS1726" s="72">
        <f>IF($A1726="-","-",ROUND(VLOOKUP($A1726+ROUND(LEFT(AS$1697,1)/24,5),'[1]ОАО "АТС"'!$A$30:$F$773,3,FALSE)+HLOOKUP($DL$1695,'[1]Сбытовая надбавка'!$F$5:$H$6,2,FALSE),2)+'[1]Иные услуги'!$C$6+HLOOKUP($DR$1694,'[1]Услуги по передаче'!$G$5:$J$7,3,FALSE))</f>
        <v>1575.6399999999999</v>
      </c>
      <c r="AT1726" s="73"/>
      <c r="AU1726" s="73"/>
      <c r="AV1726" s="73"/>
      <c r="AW1726" s="73"/>
      <c r="AX1726" s="74"/>
      <c r="AY1726" s="72">
        <f>IF($A1726="-","-",ROUND(VLOOKUP($A1726+ROUND(LEFT(AY$1697,1)/24,5),'[1]ОАО "АТС"'!$A$30:$F$773,3,FALSE)+HLOOKUP($DL$1695,'[1]Сбытовая надбавка'!$F$5:$H$6,2,FALSE),2)+'[1]Иные услуги'!$C$6+HLOOKUP($DR$1694,'[1]Услуги по передаче'!$G$5:$J$7,3,FALSE))</f>
        <v>1635.5499999999997</v>
      </c>
      <c r="AZ1726" s="73"/>
      <c r="BA1726" s="73"/>
      <c r="BB1726" s="73"/>
      <c r="BC1726" s="73"/>
      <c r="BD1726" s="74"/>
      <c r="BE1726" s="72">
        <f>IF($A1726="-","-",ROUND(VLOOKUP($A1726+ROUND(LEFT(BE$1697,1)/24,5),'[1]ОАО "АТС"'!$A$30:$F$773,3,FALSE)+HLOOKUP($DL$1695,'[1]Сбытовая надбавка'!$F$5:$H$6,2,FALSE),2)+'[1]Иные услуги'!$C$6+HLOOKUP($DR$1694,'[1]Услуги по передаче'!$G$5:$J$7,3,FALSE))</f>
        <v>1575.8899999999999</v>
      </c>
      <c r="BF1726" s="73"/>
      <c r="BG1726" s="73"/>
      <c r="BH1726" s="73"/>
      <c r="BI1726" s="73"/>
      <c r="BJ1726" s="74"/>
      <c r="BK1726" s="72">
        <f>IF($A1726="-","-",ROUND(VLOOKUP($A1726+ROUND(LEFT(BK$1697,1)/24,5),'[1]ОАО "АТС"'!$A$30:$F$773,3,FALSE)+HLOOKUP($DL$1695,'[1]Сбытовая надбавка'!$F$5:$H$6,2,FALSE),2)+'[1]Иные услуги'!$C$6+HLOOKUP($DR$1694,'[1]Услуги по передаче'!$G$5:$J$7,3,FALSE))</f>
        <v>1575.88</v>
      </c>
      <c r="BL1726" s="73"/>
      <c r="BM1726" s="73"/>
      <c r="BN1726" s="73"/>
      <c r="BO1726" s="73"/>
      <c r="BP1726" s="74"/>
      <c r="BQ1726" s="72">
        <f>IF($A1726="-","-",ROUND(VLOOKUP($A1726+ROUND(LEFT(BQ$1697,2)/24,5),'[1]ОАО "АТС"'!$A$30:$F$773,3,FALSE)+HLOOKUP($DL$1695,'[1]Сбытовая надбавка'!$F$5:$H$6,2,FALSE),2)+'[1]Иные услуги'!$C$6+HLOOKUP($DR$1694,'[1]Услуги по передаче'!$G$5:$J$7,3,FALSE))</f>
        <v>1575.87</v>
      </c>
      <c r="BR1726" s="73"/>
      <c r="BS1726" s="73"/>
      <c r="BT1726" s="73"/>
      <c r="BU1726" s="73"/>
      <c r="BV1726" s="74"/>
      <c r="BW1726" s="72">
        <f>IF($A1726="-","-",ROUND(VLOOKUP($A1726+ROUND(LEFT(BW$1697,2)/24,5),'[1]ОАО "АТС"'!$A$30:$F$773,3,FALSE)+HLOOKUP($DL$1695,'[1]Сбытовая надбавка'!$F$5:$H$6,2,FALSE),2)+'[1]Иные услуги'!$C$6+HLOOKUP($DR$1694,'[1]Услуги по передаче'!$G$5:$J$7,3,FALSE))</f>
        <v>1575.88</v>
      </c>
      <c r="BX1726" s="73"/>
      <c r="BY1726" s="73"/>
      <c r="BZ1726" s="73"/>
      <c r="CA1726" s="73"/>
      <c r="CB1726" s="74"/>
      <c r="CC1726" s="72">
        <f>IF($A1726="-","-",ROUND(VLOOKUP($A1726+ROUND(LEFT(CC$1697,2)/24,5),'[1]ОАО "АТС"'!$A$30:$F$773,3,FALSE)+HLOOKUP($DL$1695,'[1]Сбытовая надбавка'!$F$5:$H$6,2,FALSE),2)+'[1]Иные услуги'!$C$6+HLOOKUP($DR$1694,'[1]Услуги по передаче'!$G$5:$J$7,3,FALSE))</f>
        <v>1575.8600000000001</v>
      </c>
      <c r="CD1726" s="73"/>
      <c r="CE1726" s="73"/>
      <c r="CF1726" s="73"/>
      <c r="CG1726" s="73"/>
      <c r="CH1726" s="74"/>
      <c r="CI1726" s="72">
        <f>IF($A1726="-","-",ROUND(VLOOKUP($A1726+ROUND(LEFT(CI$1697,2)/24,5),'[1]ОАО "АТС"'!$A$30:$F$773,3,FALSE)+HLOOKUP($DL$1695,'[1]Сбытовая надбавка'!$F$5:$H$6,2,FALSE),2)+'[1]Иные услуги'!$C$6+HLOOKUP($DR$1694,'[1]Услуги по передаче'!$G$5:$J$7,3,FALSE))</f>
        <v>1575.83</v>
      </c>
      <c r="CJ1726" s="73"/>
      <c r="CK1726" s="73"/>
      <c r="CL1726" s="73"/>
      <c r="CM1726" s="73"/>
      <c r="CN1726" s="74"/>
      <c r="CO1726" s="72">
        <f>IF($A1726="-","-",ROUND(VLOOKUP($A1726+ROUND(LEFT(CO$1697,2)/24,5),'[1]ОАО "АТС"'!$A$30:$F$773,3,FALSE)+HLOOKUP($DL$1695,'[1]Сбытовая надбавка'!$F$5:$H$6,2,FALSE),2)+'[1]Иные услуги'!$C$6+HLOOKUP($DR$1694,'[1]Услуги по передаче'!$G$5:$J$7,3,FALSE))</f>
        <v>1575.9</v>
      </c>
      <c r="CP1726" s="73"/>
      <c r="CQ1726" s="73"/>
      <c r="CR1726" s="73"/>
      <c r="CS1726" s="73"/>
      <c r="CT1726" s="74"/>
      <c r="CU1726" s="72">
        <f>IF($A1726="-","-",ROUND(VLOOKUP($A1726+ROUND(LEFT(CU$1697,2)/24,5),'[1]ОАО "АТС"'!$A$30:$F$773,3,FALSE)+HLOOKUP($DL$1695,'[1]Сбытовая надбавка'!$F$5:$H$6,2,FALSE),2)+'[1]Иные услуги'!$C$6+HLOOKUP($DR$1694,'[1]Услуги по передаче'!$G$5:$J$7,3,FALSE))</f>
        <v>1576.0499999999997</v>
      </c>
      <c r="CV1726" s="73"/>
      <c r="CW1726" s="73"/>
      <c r="CX1726" s="73"/>
      <c r="CY1726" s="73"/>
      <c r="CZ1726" s="74"/>
      <c r="DA1726" s="72">
        <f>IF($A1726="-","-",ROUND(VLOOKUP($A1726+ROUND(LEFT(DA$1697,2)/24,5),'[1]ОАО "АТС"'!$A$30:$F$773,3,FALSE)+HLOOKUP($DL$1695,'[1]Сбытовая надбавка'!$F$5:$H$6,2,FALSE),2)+'[1]Иные услуги'!$C$6+HLOOKUP($DR$1694,'[1]Услуги по передаче'!$G$5:$J$7,3,FALSE))</f>
        <v>1575.9899999999998</v>
      </c>
      <c r="DB1726" s="73"/>
      <c r="DC1726" s="73"/>
      <c r="DD1726" s="73"/>
      <c r="DE1726" s="73"/>
      <c r="DF1726" s="74"/>
      <c r="DG1726" s="72">
        <f>IF($A1726="-","-",ROUND(VLOOKUP($A1726+ROUND(LEFT(DG$1697,2)/24,5),'[1]ОАО "АТС"'!$A$30:$F$773,3,FALSE)+HLOOKUP($DL$1695,'[1]Сбытовая надбавка'!$F$5:$H$6,2,FALSE),2)+'[1]Иные услуги'!$C$6+HLOOKUP($DR$1694,'[1]Услуги по передаче'!$G$5:$J$7,3,FALSE))</f>
        <v>1575.96</v>
      </c>
      <c r="DH1726" s="73"/>
      <c r="DI1726" s="73"/>
      <c r="DJ1726" s="73"/>
      <c r="DK1726" s="73"/>
      <c r="DL1726" s="74"/>
      <c r="DM1726" s="72">
        <f>IF($A1726="-","-",ROUND(VLOOKUP($A1726+ROUND(LEFT(DM$1697,2)/24,5),'[1]ОАО "АТС"'!$A$30:$F$773,3,FALSE)+HLOOKUP($DL$1695,'[1]Сбытовая надбавка'!$F$5:$H$6,2,FALSE),2)+'[1]Иные услуги'!$C$6+HLOOKUP($DR$1694,'[1]Услуги по передаче'!$G$5:$J$7,3,FALSE))</f>
        <v>1573.8400000000001</v>
      </c>
      <c r="DN1726" s="73"/>
      <c r="DO1726" s="73"/>
      <c r="DP1726" s="73"/>
      <c r="DQ1726" s="73"/>
      <c r="DR1726" s="74"/>
      <c r="DS1726" s="72">
        <f>IF($A1726="-","-",ROUND(VLOOKUP($A1726+ROUND(LEFT(DS$1697,2)/24,5),'[1]ОАО "АТС"'!$A$30:$F$773,3,FALSE)+HLOOKUP($DL$1695,'[1]Сбытовая надбавка'!$F$5:$H$6,2,FALSE),2)+'[1]Иные услуги'!$C$6+HLOOKUP($DR$1694,'[1]Услуги по передаче'!$G$5:$J$7,3,FALSE))</f>
        <v>1574.77</v>
      </c>
      <c r="DT1726" s="73"/>
      <c r="DU1726" s="73"/>
      <c r="DV1726" s="73"/>
      <c r="DW1726" s="73"/>
      <c r="DX1726" s="74"/>
      <c r="DY1726" s="72">
        <f>IF($A1726="-","-",ROUND(VLOOKUP($A1726+ROUND(LEFT(DY$1697,2)/24,5),'[1]ОАО "АТС"'!$A$30:$F$773,3,FALSE)+HLOOKUP($DL$1695,'[1]Сбытовая надбавка'!$F$5:$H$6,2,FALSE),2)+'[1]Иные услуги'!$C$6+HLOOKUP($DR$1694,'[1]Услуги по передаче'!$G$5:$J$7,3,FALSE))</f>
        <v>1575.06</v>
      </c>
      <c r="DZ1726" s="73"/>
      <c r="EA1726" s="73"/>
      <c r="EB1726" s="73"/>
      <c r="EC1726" s="73"/>
      <c r="ED1726" s="74"/>
      <c r="EE1726" s="72">
        <f>IF($A1726="-","-",ROUND(VLOOKUP($A1726+ROUND(LEFT(EE$1697,2)/24,5),'[1]ОАО "АТС"'!$A$30:$F$773,3,FALSE)+HLOOKUP($DL$1695,'[1]Сбытовая надбавка'!$F$5:$H$6,2,FALSE),2)+'[1]Иные услуги'!$C$6+HLOOKUP($DR$1694,'[1]Услуги по передаче'!$G$5:$J$7,3,FALSE))</f>
        <v>1575.13</v>
      </c>
      <c r="EF1726" s="73"/>
      <c r="EG1726" s="73"/>
      <c r="EH1726" s="73"/>
      <c r="EI1726" s="73"/>
      <c r="EJ1726" s="74"/>
      <c r="EK1726" s="72">
        <f>IF($A1726="-","-",ROUND(VLOOKUP($A1726+ROUND(LEFT(EK$1697,2)/24,5),'[1]ОАО "АТС"'!$A$30:$F$773,3,FALSE)+HLOOKUP($DL$1695,'[1]Сбытовая надбавка'!$F$5:$H$6,2,FALSE),2)+'[1]Иные услуги'!$C$6+HLOOKUP($DR$1694,'[1]Услуги по передаче'!$G$5:$J$7,3,FALSE))</f>
        <v>1658.54</v>
      </c>
      <c r="EL1726" s="73"/>
      <c r="EM1726" s="73"/>
      <c r="EN1726" s="73"/>
      <c r="EO1726" s="73"/>
      <c r="EP1726" s="74"/>
      <c r="EQ1726" s="72">
        <f>IF($A1726="-","-",ROUND(VLOOKUP($A1726+ROUND(LEFT(EQ$1697,2)/24,5),'[1]ОАО "АТС"'!$A$30:$F$773,3,FALSE)+HLOOKUP($DL$1695,'[1]Сбытовая надбавка'!$F$5:$H$6,2,FALSE),2)+'[1]Иные услуги'!$C$6+HLOOKUP($DR$1694,'[1]Услуги по передаче'!$G$5:$J$7,3,FALSE))</f>
        <v>1589.35</v>
      </c>
      <c r="ER1726" s="73"/>
      <c r="ES1726" s="73"/>
      <c r="ET1726" s="73"/>
      <c r="EU1726" s="73"/>
      <c r="EV1726" s="74"/>
    </row>
    <row r="1727" spans="1:152" s="38" customFormat="1" ht="15.75" customHeight="1" x14ac:dyDescent="0.2">
      <c r="A1727" s="69">
        <f>$A$144</f>
        <v>45015</v>
      </c>
      <c r="B1727" s="70"/>
      <c r="C1727" s="70"/>
      <c r="D1727" s="70"/>
      <c r="E1727" s="70"/>
      <c r="F1727" s="70"/>
      <c r="G1727" s="70"/>
      <c r="H1727" s="71"/>
      <c r="I1727" s="72">
        <f>IF($A1727="-","-",ROUND(VLOOKUP($A1727+ROUND(LEFT(I$1697,1)/24,5),'[1]ОАО "АТС"'!$A$30:$F$773,3,FALSE)+HLOOKUP($DL$1695,'[1]Сбытовая надбавка'!$F$5:$H$6,2,FALSE),2)+'[1]Иные услуги'!$C$6+HLOOKUP($DR$1694,'[1]Услуги по передаче'!$G$5:$J$7,3,FALSE))</f>
        <v>1575.9899999999998</v>
      </c>
      <c r="J1727" s="73"/>
      <c r="K1727" s="73"/>
      <c r="L1727" s="73"/>
      <c r="M1727" s="73"/>
      <c r="N1727" s="74"/>
      <c r="O1727" s="72">
        <f>IF($A1727="-","-",ROUND(VLOOKUP($A1727+ROUND(LEFT(O$1697,1)/24,5),'[1]ОАО "АТС"'!$A$30:$F$773,3,FALSE)+HLOOKUP($DL$1695,'[1]Сбытовая надбавка'!$F$5:$H$6,2,FALSE),2)+'[1]Иные услуги'!$C$6+HLOOKUP($DR$1694,'[1]Услуги по передаче'!$G$5:$J$7,3,FALSE))</f>
        <v>1576.0699999999997</v>
      </c>
      <c r="P1727" s="73"/>
      <c r="Q1727" s="73"/>
      <c r="R1727" s="73"/>
      <c r="S1727" s="73"/>
      <c r="T1727" s="74"/>
      <c r="U1727" s="72">
        <f>IF($A1727="-","-",ROUND(VLOOKUP($A1727+ROUND(LEFT(U$1697,1)/24,5),'[1]ОАО "АТС"'!$A$30:$F$773,3,FALSE)+HLOOKUP($DL$1695,'[1]Сбытовая надбавка'!$F$5:$H$6,2,FALSE),2)+'[1]Иные услуги'!$C$6+HLOOKUP($DR$1694,'[1]Услуги по передаче'!$G$5:$J$7,3,FALSE))</f>
        <v>1576.15</v>
      </c>
      <c r="V1727" s="73"/>
      <c r="W1727" s="73"/>
      <c r="X1727" s="73"/>
      <c r="Y1727" s="73"/>
      <c r="Z1727" s="74"/>
      <c r="AA1727" s="72">
        <f>IF($A1727="-","-",ROUND(VLOOKUP($A1727+ROUND(LEFT(AA$1697,1)/24,5),'[1]ОАО "АТС"'!$A$30:$F$773,3,FALSE)+HLOOKUP($DL$1695,'[1]Сбытовая надбавка'!$F$5:$H$6,2,FALSE),2)+'[1]Иные услуги'!$C$6+HLOOKUP($DR$1694,'[1]Услуги по передаче'!$G$5:$J$7,3,FALSE))</f>
        <v>1576.0900000000001</v>
      </c>
      <c r="AB1727" s="73"/>
      <c r="AC1727" s="73"/>
      <c r="AD1727" s="73"/>
      <c r="AE1727" s="73"/>
      <c r="AF1727" s="74"/>
      <c r="AG1727" s="72">
        <f>IF($A1727="-","-",ROUND(VLOOKUP($A1727+ROUND(LEFT(AG$1697,1)/24,5),'[1]ОАО "АТС"'!$A$30:$F$773,3,FALSE)+HLOOKUP($DL$1695,'[1]Сбытовая надбавка'!$F$5:$H$6,2,FALSE),2)+'[1]Иные услуги'!$C$6+HLOOKUP($DR$1694,'[1]Услуги по передаче'!$G$5:$J$7,3,FALSE))</f>
        <v>1576.21</v>
      </c>
      <c r="AH1727" s="73"/>
      <c r="AI1727" s="73"/>
      <c r="AJ1727" s="73"/>
      <c r="AK1727" s="73"/>
      <c r="AL1727" s="74"/>
      <c r="AM1727" s="72">
        <f>IF($A1727="-","-",ROUND(VLOOKUP($A1727+ROUND(LEFT(AM$1697,1)/24,5),'[1]ОАО "АТС"'!$A$30:$F$773,3,FALSE)+HLOOKUP($DL$1695,'[1]Сбытовая надбавка'!$F$5:$H$6,2,FALSE),2)+'[1]Иные услуги'!$C$6+HLOOKUP($DR$1694,'[1]Услуги по передаче'!$G$5:$J$7,3,FALSE))</f>
        <v>1576.25</v>
      </c>
      <c r="AN1727" s="73"/>
      <c r="AO1727" s="73"/>
      <c r="AP1727" s="73"/>
      <c r="AQ1727" s="73"/>
      <c r="AR1727" s="74"/>
      <c r="AS1727" s="72">
        <f>IF($A1727="-","-",ROUND(VLOOKUP($A1727+ROUND(LEFT(AS$1697,1)/24,5),'[1]ОАО "АТС"'!$A$30:$F$773,3,FALSE)+HLOOKUP($DL$1695,'[1]Сбытовая надбавка'!$F$5:$H$6,2,FALSE),2)+'[1]Иные услуги'!$C$6+HLOOKUP($DR$1694,'[1]Услуги по передаче'!$G$5:$J$7,3,FALSE))</f>
        <v>1575.83</v>
      </c>
      <c r="AT1727" s="73"/>
      <c r="AU1727" s="73"/>
      <c r="AV1727" s="73"/>
      <c r="AW1727" s="73"/>
      <c r="AX1727" s="74"/>
      <c r="AY1727" s="72">
        <f>IF($A1727="-","-",ROUND(VLOOKUP($A1727+ROUND(LEFT(AY$1697,1)/24,5),'[1]ОАО "АТС"'!$A$30:$F$773,3,FALSE)+HLOOKUP($DL$1695,'[1]Сбытовая надбавка'!$F$5:$H$6,2,FALSE),2)+'[1]Иные услуги'!$C$6+HLOOKUP($DR$1694,'[1]Услуги по передаче'!$G$5:$J$7,3,FALSE))</f>
        <v>1623.46</v>
      </c>
      <c r="AZ1727" s="73"/>
      <c r="BA1727" s="73"/>
      <c r="BB1727" s="73"/>
      <c r="BC1727" s="73"/>
      <c r="BD1727" s="74"/>
      <c r="BE1727" s="72">
        <f>IF($A1727="-","-",ROUND(VLOOKUP($A1727+ROUND(LEFT(BE$1697,1)/24,5),'[1]ОАО "АТС"'!$A$30:$F$773,3,FALSE)+HLOOKUP($DL$1695,'[1]Сбытовая надбавка'!$F$5:$H$6,2,FALSE),2)+'[1]Иные услуги'!$C$6+HLOOKUP($DR$1694,'[1]Услуги по передаче'!$G$5:$J$7,3,FALSE))</f>
        <v>1576.06</v>
      </c>
      <c r="BF1727" s="73"/>
      <c r="BG1727" s="73"/>
      <c r="BH1727" s="73"/>
      <c r="BI1727" s="73"/>
      <c r="BJ1727" s="74"/>
      <c r="BK1727" s="72">
        <f>IF($A1727="-","-",ROUND(VLOOKUP($A1727+ROUND(LEFT(BK$1697,1)/24,5),'[1]ОАО "АТС"'!$A$30:$F$773,3,FALSE)+HLOOKUP($DL$1695,'[1]Сбытовая надбавка'!$F$5:$H$6,2,FALSE),2)+'[1]Иные услуги'!$C$6+HLOOKUP($DR$1694,'[1]Услуги по передаче'!$G$5:$J$7,3,FALSE))</f>
        <v>1615.6100000000001</v>
      </c>
      <c r="BL1727" s="73"/>
      <c r="BM1727" s="73"/>
      <c r="BN1727" s="73"/>
      <c r="BO1727" s="73"/>
      <c r="BP1727" s="74"/>
      <c r="BQ1727" s="72">
        <f>IF($A1727="-","-",ROUND(VLOOKUP($A1727+ROUND(LEFT(BQ$1697,2)/24,5),'[1]ОАО "АТС"'!$A$30:$F$773,3,FALSE)+HLOOKUP($DL$1695,'[1]Сбытовая надбавка'!$F$5:$H$6,2,FALSE),2)+'[1]Иные услуги'!$C$6+HLOOKUP($DR$1694,'[1]Услуги по передаче'!$G$5:$J$7,3,FALSE))</f>
        <v>1632.83</v>
      </c>
      <c r="BR1727" s="73"/>
      <c r="BS1727" s="73"/>
      <c r="BT1727" s="73"/>
      <c r="BU1727" s="73"/>
      <c r="BV1727" s="74"/>
      <c r="BW1727" s="72">
        <f>IF($A1727="-","-",ROUND(VLOOKUP($A1727+ROUND(LEFT(BW$1697,2)/24,5),'[1]ОАО "АТС"'!$A$30:$F$773,3,FALSE)+HLOOKUP($DL$1695,'[1]Сбытовая надбавка'!$F$5:$H$6,2,FALSE),2)+'[1]Иные услуги'!$C$6+HLOOKUP($DR$1694,'[1]Услуги по передаче'!$G$5:$J$7,3,FALSE))</f>
        <v>1622.29</v>
      </c>
      <c r="BX1727" s="73"/>
      <c r="BY1727" s="73"/>
      <c r="BZ1727" s="73"/>
      <c r="CA1727" s="73"/>
      <c r="CB1727" s="74"/>
      <c r="CC1727" s="72">
        <f>IF($A1727="-","-",ROUND(VLOOKUP($A1727+ROUND(LEFT(CC$1697,2)/24,5),'[1]ОАО "АТС"'!$A$30:$F$773,3,FALSE)+HLOOKUP($DL$1695,'[1]Сбытовая надбавка'!$F$5:$H$6,2,FALSE),2)+'[1]Иные услуги'!$C$6+HLOOKUP($DR$1694,'[1]Услуги по передаче'!$G$5:$J$7,3,FALSE))</f>
        <v>1595.1399999999999</v>
      </c>
      <c r="CD1727" s="73"/>
      <c r="CE1727" s="73"/>
      <c r="CF1727" s="73"/>
      <c r="CG1727" s="73"/>
      <c r="CH1727" s="74"/>
      <c r="CI1727" s="72">
        <f>IF($A1727="-","-",ROUND(VLOOKUP($A1727+ROUND(LEFT(CI$1697,2)/24,5),'[1]ОАО "АТС"'!$A$30:$F$773,3,FALSE)+HLOOKUP($DL$1695,'[1]Сбытовая надбавка'!$F$5:$H$6,2,FALSE),2)+'[1]Иные услуги'!$C$6+HLOOKUP($DR$1694,'[1]Услуги по передаче'!$G$5:$J$7,3,FALSE))</f>
        <v>1600.1100000000001</v>
      </c>
      <c r="CJ1727" s="73"/>
      <c r="CK1727" s="73"/>
      <c r="CL1727" s="73"/>
      <c r="CM1727" s="73"/>
      <c r="CN1727" s="74"/>
      <c r="CO1727" s="72">
        <f>IF($A1727="-","-",ROUND(VLOOKUP($A1727+ROUND(LEFT(CO$1697,2)/24,5),'[1]ОАО "АТС"'!$A$30:$F$773,3,FALSE)+HLOOKUP($DL$1695,'[1]Сбытовая надбавка'!$F$5:$H$6,2,FALSE),2)+'[1]Иные услуги'!$C$6+HLOOKUP($DR$1694,'[1]Услуги по передаче'!$G$5:$J$7,3,FALSE))</f>
        <v>1601.9499999999998</v>
      </c>
      <c r="CP1727" s="73"/>
      <c r="CQ1727" s="73"/>
      <c r="CR1727" s="73"/>
      <c r="CS1727" s="73"/>
      <c r="CT1727" s="74"/>
      <c r="CU1727" s="72">
        <f>IF($A1727="-","-",ROUND(VLOOKUP($A1727+ROUND(LEFT(CU$1697,2)/24,5),'[1]ОАО "АТС"'!$A$30:$F$773,3,FALSE)+HLOOKUP($DL$1695,'[1]Сбытовая надбавка'!$F$5:$H$6,2,FALSE),2)+'[1]Иные услуги'!$C$6+HLOOKUP($DR$1694,'[1]Услуги по передаче'!$G$5:$J$7,3,FALSE))</f>
        <v>1598.87</v>
      </c>
      <c r="CV1727" s="73"/>
      <c r="CW1727" s="73"/>
      <c r="CX1727" s="73"/>
      <c r="CY1727" s="73"/>
      <c r="CZ1727" s="74"/>
      <c r="DA1727" s="72">
        <f>IF($A1727="-","-",ROUND(VLOOKUP($A1727+ROUND(LEFT(DA$1697,2)/24,5),'[1]ОАО "АТС"'!$A$30:$F$773,3,FALSE)+HLOOKUP($DL$1695,'[1]Сбытовая надбавка'!$F$5:$H$6,2,FALSE),2)+'[1]Иные услуги'!$C$6+HLOOKUP($DR$1694,'[1]Услуги по передаче'!$G$5:$J$7,3,FALSE))</f>
        <v>1584.29</v>
      </c>
      <c r="DB1727" s="73"/>
      <c r="DC1727" s="73"/>
      <c r="DD1727" s="73"/>
      <c r="DE1727" s="73"/>
      <c r="DF1727" s="74"/>
      <c r="DG1727" s="72">
        <f>IF($A1727="-","-",ROUND(VLOOKUP($A1727+ROUND(LEFT(DG$1697,2)/24,5),'[1]ОАО "АТС"'!$A$30:$F$773,3,FALSE)+HLOOKUP($DL$1695,'[1]Сбытовая надбавка'!$F$5:$H$6,2,FALSE),2)+'[1]Иные услуги'!$C$6+HLOOKUP($DR$1694,'[1]Услуги по передаче'!$G$5:$J$7,3,FALSE))</f>
        <v>1590.9699999999998</v>
      </c>
      <c r="DH1727" s="73"/>
      <c r="DI1727" s="73"/>
      <c r="DJ1727" s="73"/>
      <c r="DK1727" s="73"/>
      <c r="DL1727" s="74"/>
      <c r="DM1727" s="72">
        <f>IF($A1727="-","-",ROUND(VLOOKUP($A1727+ROUND(LEFT(DM$1697,2)/24,5),'[1]ОАО "АТС"'!$A$30:$F$773,3,FALSE)+HLOOKUP($DL$1695,'[1]Сбытовая надбавка'!$F$5:$H$6,2,FALSE),2)+'[1]Иные услуги'!$C$6+HLOOKUP($DR$1694,'[1]Услуги по передаче'!$G$5:$J$7,3,FALSE))</f>
        <v>1621.5</v>
      </c>
      <c r="DN1727" s="73"/>
      <c r="DO1727" s="73"/>
      <c r="DP1727" s="73"/>
      <c r="DQ1727" s="73"/>
      <c r="DR1727" s="74"/>
      <c r="DS1727" s="72">
        <f>IF($A1727="-","-",ROUND(VLOOKUP($A1727+ROUND(LEFT(DS$1697,2)/24,5),'[1]ОАО "АТС"'!$A$30:$F$773,3,FALSE)+HLOOKUP($DL$1695,'[1]Сбытовая надбавка'!$F$5:$H$6,2,FALSE),2)+'[1]Иные услуги'!$C$6+HLOOKUP($DR$1694,'[1]Услуги по передаче'!$G$5:$J$7,3,FALSE))</f>
        <v>1626.5</v>
      </c>
      <c r="DT1727" s="73"/>
      <c r="DU1727" s="73"/>
      <c r="DV1727" s="73"/>
      <c r="DW1727" s="73"/>
      <c r="DX1727" s="74"/>
      <c r="DY1727" s="72">
        <f>IF($A1727="-","-",ROUND(VLOOKUP($A1727+ROUND(LEFT(DY$1697,2)/24,5),'[1]ОАО "АТС"'!$A$30:$F$773,3,FALSE)+HLOOKUP($DL$1695,'[1]Сбытовая надбавка'!$F$5:$H$6,2,FALSE),2)+'[1]Иные услуги'!$C$6+HLOOKUP($DR$1694,'[1]Услуги по передаче'!$G$5:$J$7,3,FALSE))</f>
        <v>1580.2999999999997</v>
      </c>
      <c r="DZ1727" s="73"/>
      <c r="EA1727" s="73"/>
      <c r="EB1727" s="73"/>
      <c r="EC1727" s="73"/>
      <c r="ED1727" s="74"/>
      <c r="EE1727" s="72">
        <f>IF($A1727="-","-",ROUND(VLOOKUP($A1727+ROUND(LEFT(EE$1697,2)/24,5),'[1]ОАО "АТС"'!$A$30:$F$773,3,FALSE)+HLOOKUP($DL$1695,'[1]Сбытовая надбавка'!$F$5:$H$6,2,FALSE),2)+'[1]Иные услуги'!$C$6+HLOOKUP($DR$1694,'[1]Услуги по передаче'!$G$5:$J$7,3,FALSE))</f>
        <v>1575.2199999999998</v>
      </c>
      <c r="EF1727" s="73"/>
      <c r="EG1727" s="73"/>
      <c r="EH1727" s="73"/>
      <c r="EI1727" s="73"/>
      <c r="EJ1727" s="74"/>
      <c r="EK1727" s="72">
        <f>IF($A1727="-","-",ROUND(VLOOKUP($A1727+ROUND(LEFT(EK$1697,2)/24,5),'[1]ОАО "АТС"'!$A$30:$F$773,3,FALSE)+HLOOKUP($DL$1695,'[1]Сбытовая надбавка'!$F$5:$H$6,2,FALSE),2)+'[1]Иные услуги'!$C$6+HLOOKUP($DR$1694,'[1]Услуги по передаче'!$G$5:$J$7,3,FALSE))</f>
        <v>1662.1999999999998</v>
      </c>
      <c r="EL1727" s="73"/>
      <c r="EM1727" s="73"/>
      <c r="EN1727" s="73"/>
      <c r="EO1727" s="73"/>
      <c r="EP1727" s="74"/>
      <c r="EQ1727" s="72">
        <f>IF($A1727="-","-",ROUND(VLOOKUP($A1727+ROUND(LEFT(EQ$1697,2)/24,5),'[1]ОАО "АТС"'!$A$30:$F$773,3,FALSE)+HLOOKUP($DL$1695,'[1]Сбытовая надбавка'!$F$5:$H$6,2,FALSE),2)+'[1]Иные услуги'!$C$6+HLOOKUP($DR$1694,'[1]Услуги по передаче'!$G$5:$J$7,3,FALSE))</f>
        <v>1586.88</v>
      </c>
      <c r="ER1727" s="73"/>
      <c r="ES1727" s="73"/>
      <c r="ET1727" s="73"/>
      <c r="EU1727" s="73"/>
      <c r="EV1727" s="74"/>
    </row>
    <row r="1728" spans="1:152" s="38" customFormat="1" ht="15.75" customHeight="1" x14ac:dyDescent="0.2">
      <c r="A1728" s="69">
        <f>$A$145</f>
        <v>45016</v>
      </c>
      <c r="B1728" s="70"/>
      <c r="C1728" s="70"/>
      <c r="D1728" s="70"/>
      <c r="E1728" s="70"/>
      <c r="F1728" s="70"/>
      <c r="G1728" s="70"/>
      <c r="H1728" s="71"/>
      <c r="I1728" s="72">
        <f>IF($A1728="-","-",ROUND(VLOOKUP($A1728+ROUND(LEFT(I$1697,1)/24,5),'[1]ОАО "АТС"'!$A$30:$F$773,3,FALSE)+HLOOKUP($DL$1695,'[1]Сбытовая надбавка'!$F$5:$H$6,2,FALSE),2)+'[1]Иные услуги'!$C$6+HLOOKUP($DR$1694,'[1]Услуги по передаче'!$G$5:$J$7,3,FALSE))</f>
        <v>1575.9699999999998</v>
      </c>
      <c r="J1728" s="73"/>
      <c r="K1728" s="73"/>
      <c r="L1728" s="73"/>
      <c r="M1728" s="73"/>
      <c r="N1728" s="74"/>
      <c r="O1728" s="72">
        <f>IF($A1728="-","-",ROUND(VLOOKUP($A1728+ROUND(LEFT(O$1697,1)/24,5),'[1]ОАО "АТС"'!$A$30:$F$773,3,FALSE)+HLOOKUP($DL$1695,'[1]Сбытовая надбавка'!$F$5:$H$6,2,FALSE),2)+'[1]Иные услуги'!$C$6+HLOOKUP($DR$1694,'[1]Услуги по передаче'!$G$5:$J$7,3,FALSE))</f>
        <v>1576</v>
      </c>
      <c r="P1728" s="73"/>
      <c r="Q1728" s="73"/>
      <c r="R1728" s="73"/>
      <c r="S1728" s="73"/>
      <c r="T1728" s="74"/>
      <c r="U1728" s="72">
        <f>IF($A1728="-","-",ROUND(VLOOKUP($A1728+ROUND(LEFT(U$1697,1)/24,5),'[1]ОАО "АТС"'!$A$30:$F$773,3,FALSE)+HLOOKUP($DL$1695,'[1]Сбытовая надбавка'!$F$5:$H$6,2,FALSE),2)+'[1]Иные услуги'!$C$6+HLOOKUP($DR$1694,'[1]Услуги по передаче'!$G$5:$J$7,3,FALSE))</f>
        <v>1576.0499999999997</v>
      </c>
      <c r="V1728" s="73"/>
      <c r="W1728" s="73"/>
      <c r="X1728" s="73"/>
      <c r="Y1728" s="73"/>
      <c r="Z1728" s="74"/>
      <c r="AA1728" s="72">
        <f>IF($A1728="-","-",ROUND(VLOOKUP($A1728+ROUND(LEFT(AA$1697,1)/24,5),'[1]ОАО "АТС"'!$A$30:$F$773,3,FALSE)+HLOOKUP($DL$1695,'[1]Сбытовая надбавка'!$F$5:$H$6,2,FALSE),2)+'[1]Иные услуги'!$C$6+HLOOKUP($DR$1694,'[1]Услуги по передаче'!$G$5:$J$7,3,FALSE))</f>
        <v>1575.9899999999998</v>
      </c>
      <c r="AB1728" s="73"/>
      <c r="AC1728" s="73"/>
      <c r="AD1728" s="73"/>
      <c r="AE1728" s="73"/>
      <c r="AF1728" s="74"/>
      <c r="AG1728" s="72">
        <f>IF($A1728="-","-",ROUND(VLOOKUP($A1728+ROUND(LEFT(AG$1697,1)/24,5),'[1]ОАО "АТС"'!$A$30:$F$773,3,FALSE)+HLOOKUP($DL$1695,'[1]Сбытовая надбавка'!$F$5:$H$6,2,FALSE),2)+'[1]Иные услуги'!$C$6+HLOOKUP($DR$1694,'[1]Услуги по передаче'!$G$5:$J$7,3,FALSE))</f>
        <v>1576.0699999999997</v>
      </c>
      <c r="AH1728" s="73"/>
      <c r="AI1728" s="73"/>
      <c r="AJ1728" s="73"/>
      <c r="AK1728" s="73"/>
      <c r="AL1728" s="74"/>
      <c r="AM1728" s="72">
        <f>IF($A1728="-","-",ROUND(VLOOKUP($A1728+ROUND(LEFT(AM$1697,1)/24,5),'[1]ОАО "АТС"'!$A$30:$F$773,3,FALSE)+HLOOKUP($DL$1695,'[1]Сбытовая надбавка'!$F$5:$H$6,2,FALSE),2)+'[1]Иные услуги'!$C$6+HLOOKUP($DR$1694,'[1]Услуги по передаче'!$G$5:$J$7,3,FALSE))</f>
        <v>1576.13</v>
      </c>
      <c r="AN1728" s="73"/>
      <c r="AO1728" s="73"/>
      <c r="AP1728" s="73"/>
      <c r="AQ1728" s="73"/>
      <c r="AR1728" s="74"/>
      <c r="AS1728" s="72">
        <f>IF($A1728="-","-",ROUND(VLOOKUP($A1728+ROUND(LEFT(AS$1697,1)/24,5),'[1]ОАО "АТС"'!$A$30:$F$773,3,FALSE)+HLOOKUP($DL$1695,'[1]Сбытовая надбавка'!$F$5:$H$6,2,FALSE),2)+'[1]Иные услуги'!$C$6+HLOOKUP($DR$1694,'[1]Услуги по передаче'!$G$5:$J$7,3,FALSE))</f>
        <v>1575.6</v>
      </c>
      <c r="AT1728" s="73"/>
      <c r="AU1728" s="73"/>
      <c r="AV1728" s="73"/>
      <c r="AW1728" s="73"/>
      <c r="AX1728" s="74"/>
      <c r="AY1728" s="72">
        <f>IF($A1728="-","-",ROUND(VLOOKUP($A1728+ROUND(LEFT(AY$1697,1)/24,5),'[1]ОАО "АТС"'!$A$30:$F$773,3,FALSE)+HLOOKUP($DL$1695,'[1]Сбытовая надбавка'!$F$5:$H$6,2,FALSE),2)+'[1]Иные услуги'!$C$6+HLOOKUP($DR$1694,'[1]Услуги по передаче'!$G$5:$J$7,3,FALSE))</f>
        <v>1620.02</v>
      </c>
      <c r="AZ1728" s="73"/>
      <c r="BA1728" s="73"/>
      <c r="BB1728" s="73"/>
      <c r="BC1728" s="73"/>
      <c r="BD1728" s="74"/>
      <c r="BE1728" s="72">
        <f>IF($A1728="-","-",ROUND(VLOOKUP($A1728+ROUND(LEFT(BE$1697,1)/24,5),'[1]ОАО "АТС"'!$A$30:$F$773,3,FALSE)+HLOOKUP($DL$1695,'[1]Сбытовая надбавка'!$F$5:$H$6,2,FALSE),2)+'[1]Иные услуги'!$C$6+HLOOKUP($DR$1694,'[1]Услуги по передаче'!$G$5:$J$7,3,FALSE))</f>
        <v>1575.92</v>
      </c>
      <c r="BF1728" s="73"/>
      <c r="BG1728" s="73"/>
      <c r="BH1728" s="73"/>
      <c r="BI1728" s="73"/>
      <c r="BJ1728" s="74"/>
      <c r="BK1728" s="72">
        <f>IF($A1728="-","-",ROUND(VLOOKUP($A1728+ROUND(LEFT(BK$1697,1)/24,5),'[1]ОАО "АТС"'!$A$30:$F$773,3,FALSE)+HLOOKUP($DL$1695,'[1]Сбытовая надбавка'!$F$5:$H$6,2,FALSE),2)+'[1]Иные услуги'!$C$6+HLOOKUP($DR$1694,'[1]Услуги по передаче'!$G$5:$J$7,3,FALSE))</f>
        <v>1633.7399999999998</v>
      </c>
      <c r="BL1728" s="73"/>
      <c r="BM1728" s="73"/>
      <c r="BN1728" s="73"/>
      <c r="BO1728" s="73"/>
      <c r="BP1728" s="74"/>
      <c r="BQ1728" s="72">
        <f>IF($A1728="-","-",ROUND(VLOOKUP($A1728+ROUND(LEFT(BQ$1697,2)/24,5),'[1]ОАО "АТС"'!$A$30:$F$773,3,FALSE)+HLOOKUP($DL$1695,'[1]Сбытовая надбавка'!$F$5:$H$6,2,FALSE),2)+'[1]Иные услуги'!$C$6+HLOOKUP($DR$1694,'[1]Услуги по передаче'!$G$5:$J$7,3,FALSE))</f>
        <v>1650.0900000000001</v>
      </c>
      <c r="BR1728" s="73"/>
      <c r="BS1728" s="73"/>
      <c r="BT1728" s="73"/>
      <c r="BU1728" s="73"/>
      <c r="BV1728" s="74"/>
      <c r="BW1728" s="72">
        <f>IF($A1728="-","-",ROUND(VLOOKUP($A1728+ROUND(LEFT(BW$1697,2)/24,5),'[1]ОАО "АТС"'!$A$30:$F$773,3,FALSE)+HLOOKUP($DL$1695,'[1]Сбытовая надбавка'!$F$5:$H$6,2,FALSE),2)+'[1]Иные услуги'!$C$6+HLOOKUP($DR$1694,'[1]Услуги по передаче'!$G$5:$J$7,3,FALSE))</f>
        <v>1655.2999999999997</v>
      </c>
      <c r="BX1728" s="73"/>
      <c r="BY1728" s="73"/>
      <c r="BZ1728" s="73"/>
      <c r="CA1728" s="73"/>
      <c r="CB1728" s="74"/>
      <c r="CC1728" s="72">
        <f>IF($A1728="-","-",ROUND(VLOOKUP($A1728+ROUND(LEFT(CC$1697,2)/24,5),'[1]ОАО "АТС"'!$A$30:$F$773,3,FALSE)+HLOOKUP($DL$1695,'[1]Сбытовая надбавка'!$F$5:$H$6,2,FALSE),2)+'[1]Иные услуги'!$C$6+HLOOKUP($DR$1694,'[1]Услуги по передаче'!$G$5:$J$7,3,FALSE))</f>
        <v>1633.08</v>
      </c>
      <c r="CD1728" s="73"/>
      <c r="CE1728" s="73"/>
      <c r="CF1728" s="73"/>
      <c r="CG1728" s="73"/>
      <c r="CH1728" s="74"/>
      <c r="CI1728" s="72">
        <f>IF($A1728="-","-",ROUND(VLOOKUP($A1728+ROUND(LEFT(CI$1697,2)/24,5),'[1]ОАО "АТС"'!$A$30:$F$773,3,FALSE)+HLOOKUP($DL$1695,'[1]Сбытовая надбавка'!$F$5:$H$6,2,FALSE),2)+'[1]Иные услуги'!$C$6+HLOOKUP($DR$1694,'[1]Услуги по передаче'!$G$5:$J$7,3,FALSE))</f>
        <v>1627.6799999999998</v>
      </c>
      <c r="CJ1728" s="73"/>
      <c r="CK1728" s="73"/>
      <c r="CL1728" s="73"/>
      <c r="CM1728" s="73"/>
      <c r="CN1728" s="74"/>
      <c r="CO1728" s="72">
        <f>IF($A1728="-","-",ROUND(VLOOKUP($A1728+ROUND(LEFT(CO$1697,2)/24,5),'[1]ОАО "АТС"'!$A$30:$F$773,3,FALSE)+HLOOKUP($DL$1695,'[1]Сбытовая надбавка'!$F$5:$H$6,2,FALSE),2)+'[1]Иные услуги'!$C$6+HLOOKUP($DR$1694,'[1]Услуги по передаче'!$G$5:$J$7,3,FALSE))</f>
        <v>1627.69</v>
      </c>
      <c r="CP1728" s="73"/>
      <c r="CQ1728" s="73"/>
      <c r="CR1728" s="73"/>
      <c r="CS1728" s="73"/>
      <c r="CT1728" s="74"/>
      <c r="CU1728" s="72">
        <f>IF($A1728="-","-",ROUND(VLOOKUP($A1728+ROUND(LEFT(CU$1697,2)/24,5),'[1]ОАО "АТС"'!$A$30:$F$773,3,FALSE)+HLOOKUP($DL$1695,'[1]Сбытовая надбавка'!$F$5:$H$6,2,FALSE),2)+'[1]Иные услуги'!$C$6+HLOOKUP($DR$1694,'[1]Услуги по передаче'!$G$5:$J$7,3,FALSE))</f>
        <v>1620.2799999999997</v>
      </c>
      <c r="CV1728" s="73"/>
      <c r="CW1728" s="73"/>
      <c r="CX1728" s="73"/>
      <c r="CY1728" s="73"/>
      <c r="CZ1728" s="74"/>
      <c r="DA1728" s="72">
        <f>IF($A1728="-","-",ROUND(VLOOKUP($A1728+ROUND(LEFT(DA$1697,2)/24,5),'[1]ОАО "АТС"'!$A$30:$F$773,3,FALSE)+HLOOKUP($DL$1695,'[1]Сбытовая надбавка'!$F$5:$H$6,2,FALSE),2)+'[1]Иные услуги'!$C$6+HLOOKUP($DR$1694,'[1]Услуги по передаче'!$G$5:$J$7,3,FALSE))</f>
        <v>1605.9</v>
      </c>
      <c r="DB1728" s="73"/>
      <c r="DC1728" s="73"/>
      <c r="DD1728" s="73"/>
      <c r="DE1728" s="73"/>
      <c r="DF1728" s="74"/>
      <c r="DG1728" s="72">
        <f>IF($A1728="-","-",ROUND(VLOOKUP($A1728+ROUND(LEFT(DG$1697,2)/24,5),'[1]ОАО "АТС"'!$A$30:$F$773,3,FALSE)+HLOOKUP($DL$1695,'[1]Сбытовая надбавка'!$F$5:$H$6,2,FALSE),2)+'[1]Иные услуги'!$C$6+HLOOKUP($DR$1694,'[1]Услуги по передаче'!$G$5:$J$7,3,FALSE))</f>
        <v>1608.4699999999998</v>
      </c>
      <c r="DH1728" s="73"/>
      <c r="DI1728" s="73"/>
      <c r="DJ1728" s="73"/>
      <c r="DK1728" s="73"/>
      <c r="DL1728" s="74"/>
      <c r="DM1728" s="72">
        <f>IF($A1728="-","-",ROUND(VLOOKUP($A1728+ROUND(LEFT(DM$1697,2)/24,5),'[1]ОАО "АТС"'!$A$30:$F$773,3,FALSE)+HLOOKUP($DL$1695,'[1]Сбытовая надбавка'!$F$5:$H$6,2,FALSE),2)+'[1]Иные услуги'!$C$6+HLOOKUP($DR$1694,'[1]Услуги по передаче'!$G$5:$J$7,3,FALSE))</f>
        <v>1637.54</v>
      </c>
      <c r="DN1728" s="73"/>
      <c r="DO1728" s="73"/>
      <c r="DP1728" s="73"/>
      <c r="DQ1728" s="73"/>
      <c r="DR1728" s="74"/>
      <c r="DS1728" s="72">
        <f>IF($A1728="-","-",ROUND(VLOOKUP($A1728+ROUND(LEFT(DS$1697,2)/24,5),'[1]ОАО "АТС"'!$A$30:$F$773,3,FALSE)+HLOOKUP($DL$1695,'[1]Сбытовая надбавка'!$F$5:$H$6,2,FALSE),2)+'[1]Иные услуги'!$C$6+HLOOKUP($DR$1694,'[1]Услуги по передаче'!$G$5:$J$7,3,FALSE))</f>
        <v>1644.6599999999999</v>
      </c>
      <c r="DT1728" s="73"/>
      <c r="DU1728" s="73"/>
      <c r="DV1728" s="73"/>
      <c r="DW1728" s="73"/>
      <c r="DX1728" s="74"/>
      <c r="DY1728" s="72">
        <f>IF($A1728="-","-",ROUND(VLOOKUP($A1728+ROUND(LEFT(DY$1697,2)/24,5),'[1]ОАО "АТС"'!$A$30:$F$773,3,FALSE)+HLOOKUP($DL$1695,'[1]Сбытовая надбавка'!$F$5:$H$6,2,FALSE),2)+'[1]Иные услуги'!$C$6+HLOOKUP($DR$1694,'[1]Услуги по передаче'!$G$5:$J$7,3,FALSE))</f>
        <v>1580.5699999999997</v>
      </c>
      <c r="DZ1728" s="73"/>
      <c r="EA1728" s="73"/>
      <c r="EB1728" s="73"/>
      <c r="EC1728" s="73"/>
      <c r="ED1728" s="74"/>
      <c r="EE1728" s="72">
        <f>IF($A1728="-","-",ROUND(VLOOKUP($A1728+ROUND(LEFT(EE$1697,2)/24,5),'[1]ОАО "АТС"'!$A$30:$F$773,3,FALSE)+HLOOKUP($DL$1695,'[1]Сбытовая надбавка'!$F$5:$H$6,2,FALSE),2)+'[1]Иные услуги'!$C$6+HLOOKUP($DR$1694,'[1]Услуги по передаче'!$G$5:$J$7,3,FALSE))</f>
        <v>1575.0099999999998</v>
      </c>
      <c r="EF1728" s="73"/>
      <c r="EG1728" s="73"/>
      <c r="EH1728" s="73"/>
      <c r="EI1728" s="73"/>
      <c r="EJ1728" s="74"/>
      <c r="EK1728" s="72">
        <f>IF($A1728="-","-",ROUND(VLOOKUP($A1728+ROUND(LEFT(EK$1697,2)/24,5),'[1]ОАО "АТС"'!$A$30:$F$773,3,FALSE)+HLOOKUP($DL$1695,'[1]Сбытовая надбавка'!$F$5:$H$6,2,FALSE),2)+'[1]Иные услуги'!$C$6+HLOOKUP($DR$1694,'[1]Услуги по передаче'!$G$5:$J$7,3,FALSE))</f>
        <v>1705.98</v>
      </c>
      <c r="EL1728" s="73"/>
      <c r="EM1728" s="73"/>
      <c r="EN1728" s="73"/>
      <c r="EO1728" s="73"/>
      <c r="EP1728" s="74"/>
      <c r="EQ1728" s="72">
        <f>IF($A1728="-","-",ROUND(VLOOKUP($A1728+ROUND(LEFT(EQ$1697,2)/24,5),'[1]ОАО "АТС"'!$A$30:$F$773,3,FALSE)+HLOOKUP($DL$1695,'[1]Сбытовая надбавка'!$F$5:$H$6,2,FALSE),2)+'[1]Иные услуги'!$C$6+HLOOKUP($DR$1694,'[1]Услуги по передаче'!$G$5:$J$7,3,FALSE))</f>
        <v>1613.54</v>
      </c>
      <c r="ER1728" s="73"/>
      <c r="ES1728" s="73"/>
      <c r="ET1728" s="73"/>
      <c r="EU1728" s="73"/>
      <c r="EV1728" s="74"/>
    </row>
    <row r="1729" spans="1:152" s="38" customFormat="1" ht="15.75" customHeight="1" x14ac:dyDescent="0.2">
      <c r="A1729" s="75"/>
      <c r="B1729" s="75"/>
      <c r="C1729" s="75"/>
      <c r="D1729" s="75"/>
      <c r="E1729" s="75"/>
      <c r="F1729" s="75"/>
      <c r="G1729" s="75"/>
      <c r="H1729" s="75"/>
      <c r="I1729" s="76"/>
      <c r="J1729" s="76"/>
      <c r="K1729" s="76"/>
      <c r="L1729" s="76"/>
      <c r="M1729" s="76"/>
      <c r="N1729" s="76"/>
      <c r="O1729" s="76"/>
      <c r="P1729" s="76"/>
      <c r="Q1729" s="76"/>
      <c r="R1729" s="76"/>
      <c r="S1729" s="76"/>
      <c r="T1729" s="76"/>
      <c r="U1729" s="76"/>
      <c r="V1729" s="76"/>
      <c r="W1729" s="76"/>
      <c r="X1729" s="76"/>
      <c r="Y1729" s="76"/>
      <c r="Z1729" s="76"/>
      <c r="AA1729" s="76"/>
      <c r="AB1729" s="76"/>
      <c r="AC1729" s="76"/>
      <c r="AD1729" s="76"/>
      <c r="AE1729" s="76"/>
      <c r="AF1729" s="76"/>
      <c r="AG1729" s="76"/>
      <c r="AH1729" s="76"/>
      <c r="AI1729" s="76"/>
      <c r="AJ1729" s="76"/>
      <c r="AK1729" s="76"/>
      <c r="AL1729" s="76"/>
      <c r="AM1729" s="76"/>
      <c r="AN1729" s="76"/>
      <c r="AO1729" s="76"/>
      <c r="AP1729" s="76"/>
      <c r="AQ1729" s="76"/>
      <c r="AR1729" s="76"/>
      <c r="AS1729" s="76"/>
      <c r="AT1729" s="76"/>
      <c r="AU1729" s="76"/>
      <c r="AV1729" s="76"/>
      <c r="AW1729" s="76"/>
      <c r="AX1729" s="76"/>
      <c r="AY1729" s="76"/>
      <c r="AZ1729" s="76"/>
      <c r="BA1729" s="76"/>
      <c r="BB1729" s="76"/>
      <c r="BC1729" s="76"/>
      <c r="BD1729" s="76"/>
      <c r="BE1729" s="76"/>
      <c r="BF1729" s="76"/>
      <c r="BG1729" s="76"/>
      <c r="BH1729" s="76"/>
      <c r="BI1729" s="76"/>
      <c r="BJ1729" s="76"/>
      <c r="BK1729" s="76"/>
      <c r="BL1729" s="76"/>
      <c r="BM1729" s="76"/>
      <c r="BN1729" s="76"/>
      <c r="BO1729" s="76"/>
      <c r="BP1729" s="76"/>
      <c r="BQ1729" s="76"/>
      <c r="BR1729" s="76"/>
      <c r="BS1729" s="76"/>
      <c r="BT1729" s="76"/>
      <c r="BU1729" s="76"/>
      <c r="BV1729" s="76"/>
      <c r="BW1729" s="76"/>
      <c r="BX1729" s="76"/>
      <c r="BY1729" s="76"/>
      <c r="BZ1729" s="76"/>
      <c r="CA1729" s="76"/>
      <c r="CB1729" s="76"/>
      <c r="CC1729" s="76"/>
      <c r="CD1729" s="76"/>
      <c r="CE1729" s="76"/>
      <c r="CF1729" s="76"/>
      <c r="CG1729" s="76"/>
      <c r="CH1729" s="76"/>
      <c r="CI1729" s="76"/>
      <c r="CJ1729" s="76"/>
      <c r="CK1729" s="76"/>
      <c r="CL1729" s="76"/>
      <c r="CM1729" s="76"/>
      <c r="CN1729" s="76"/>
      <c r="CO1729" s="76"/>
      <c r="CP1729" s="76"/>
      <c r="CQ1729" s="76"/>
      <c r="CR1729" s="76"/>
      <c r="CS1729" s="76"/>
      <c r="CT1729" s="76"/>
      <c r="CU1729" s="76"/>
      <c r="CV1729" s="76"/>
      <c r="CW1729" s="76"/>
      <c r="CX1729" s="76"/>
      <c r="CY1729" s="76"/>
      <c r="CZ1729" s="76"/>
      <c r="DA1729" s="76"/>
      <c r="DB1729" s="76"/>
      <c r="DC1729" s="76"/>
      <c r="DD1729" s="76"/>
      <c r="DE1729" s="76"/>
      <c r="DF1729" s="76"/>
      <c r="DG1729" s="76"/>
      <c r="DH1729" s="76"/>
      <c r="DI1729" s="76"/>
      <c r="DJ1729" s="76"/>
      <c r="DK1729" s="76"/>
      <c r="DL1729" s="76"/>
      <c r="DM1729" s="76"/>
      <c r="DN1729" s="76"/>
      <c r="DO1729" s="76"/>
      <c r="DP1729" s="76"/>
      <c r="DQ1729" s="76"/>
      <c r="DR1729" s="76"/>
      <c r="DS1729" s="76"/>
      <c r="DT1729" s="76"/>
      <c r="DU1729" s="76"/>
      <c r="DV1729" s="76"/>
      <c r="DW1729" s="76"/>
      <c r="DX1729" s="76"/>
      <c r="DY1729" s="76"/>
      <c r="DZ1729" s="76"/>
      <c r="EA1729" s="76"/>
      <c r="EB1729" s="76"/>
      <c r="EC1729" s="76"/>
      <c r="ED1729" s="76"/>
      <c r="EE1729" s="76"/>
      <c r="EF1729" s="76"/>
      <c r="EG1729" s="76"/>
      <c r="EH1729" s="76"/>
      <c r="EI1729" s="76"/>
      <c r="EJ1729" s="76"/>
      <c r="EK1729" s="76"/>
      <c r="EL1729" s="76"/>
      <c r="EM1729" s="76"/>
      <c r="EN1729" s="76"/>
      <c r="EO1729" s="76"/>
      <c r="EP1729" s="76"/>
      <c r="EQ1729" s="76"/>
      <c r="ER1729" s="76"/>
      <c r="ES1729" s="76"/>
      <c r="ET1729" s="76"/>
      <c r="EU1729" s="76"/>
      <c r="EV1729" s="76"/>
    </row>
    <row r="1730" spans="1:152" s="38" customFormat="1" ht="14.25" customHeight="1" x14ac:dyDescent="0.25">
      <c r="A1730" s="46" t="s">
        <v>67</v>
      </c>
      <c r="B1730" s="47"/>
      <c r="C1730" s="47"/>
      <c r="D1730" s="47"/>
      <c r="E1730" s="47"/>
      <c r="F1730" s="47"/>
      <c r="G1730" s="47"/>
      <c r="H1730" s="48"/>
      <c r="I1730" s="49"/>
      <c r="J1730" s="50"/>
      <c r="K1730" s="50"/>
      <c r="L1730" s="50"/>
      <c r="M1730" s="51"/>
      <c r="N1730" s="50"/>
      <c r="O1730" s="50"/>
      <c r="P1730" s="50"/>
      <c r="Q1730" s="50"/>
      <c r="R1730" s="50"/>
      <c r="S1730" s="50"/>
      <c r="T1730" s="50"/>
      <c r="U1730" s="50"/>
      <c r="V1730" s="50"/>
      <c r="W1730" s="50"/>
      <c r="X1730" s="50"/>
      <c r="Y1730" s="50"/>
      <c r="Z1730" s="50"/>
      <c r="AA1730" s="50"/>
      <c r="AB1730" s="50"/>
      <c r="AC1730" s="51"/>
      <c r="AD1730" s="50"/>
      <c r="AE1730" s="50"/>
      <c r="AF1730" s="50"/>
      <c r="AG1730" s="50"/>
      <c r="AH1730" s="50"/>
      <c r="AI1730" s="50"/>
      <c r="AJ1730" s="50"/>
      <c r="AK1730" s="50"/>
      <c r="AL1730" s="50"/>
      <c r="AM1730" s="50"/>
      <c r="AN1730" s="50"/>
      <c r="AO1730" s="50"/>
      <c r="AP1730" s="50"/>
      <c r="AQ1730" s="50"/>
      <c r="AR1730" s="50"/>
      <c r="AS1730" s="50"/>
      <c r="AT1730" s="50"/>
      <c r="AU1730" s="50"/>
      <c r="AV1730" s="50"/>
      <c r="AW1730" s="50"/>
      <c r="AX1730" s="50"/>
      <c r="AY1730" s="50"/>
      <c r="AZ1730" s="50"/>
      <c r="BA1730" s="50"/>
      <c r="BB1730" s="50"/>
      <c r="BC1730" s="50"/>
      <c r="BD1730" s="50"/>
      <c r="BE1730" s="50"/>
      <c r="BF1730" s="50"/>
      <c r="BG1730" s="50"/>
      <c r="BH1730" s="50"/>
      <c r="BI1730" s="50"/>
      <c r="BJ1730" s="50"/>
      <c r="BK1730" s="50"/>
      <c r="BL1730" s="50"/>
      <c r="BM1730" s="50"/>
      <c r="BN1730" s="50"/>
      <c r="BO1730" s="50"/>
      <c r="BP1730" s="50"/>
      <c r="BQ1730" s="50"/>
      <c r="BR1730" s="50"/>
      <c r="BS1730" s="50"/>
      <c r="BT1730" s="50"/>
      <c r="BU1730" s="50"/>
      <c r="BV1730" s="50"/>
      <c r="BW1730" s="50"/>
      <c r="BX1730" s="50"/>
      <c r="BY1730" s="50"/>
      <c r="BZ1730" s="50"/>
      <c r="CA1730" s="50"/>
      <c r="CB1730" s="50"/>
      <c r="CC1730" s="50"/>
      <c r="CD1730" s="50"/>
      <c r="CE1730" s="50"/>
      <c r="CF1730" s="50"/>
      <c r="CG1730" s="50"/>
      <c r="CH1730" s="50"/>
      <c r="CI1730" s="50"/>
      <c r="CJ1730" s="50"/>
      <c r="CK1730" s="50"/>
      <c r="CL1730" s="50"/>
      <c r="CM1730" s="50"/>
      <c r="CN1730" s="50"/>
      <c r="CO1730" s="50"/>
      <c r="CP1730" s="50"/>
      <c r="CQ1730" s="50"/>
      <c r="CR1730" s="50"/>
      <c r="CS1730" s="50"/>
      <c r="CT1730" s="50"/>
      <c r="CU1730" s="50"/>
      <c r="CV1730" s="50"/>
      <c r="CW1730" s="50"/>
      <c r="CX1730" s="50"/>
      <c r="CY1730" s="50"/>
      <c r="CZ1730" s="50"/>
      <c r="DA1730" s="50"/>
      <c r="DB1730" s="50"/>
      <c r="DC1730" s="50"/>
      <c r="DD1730" s="50"/>
      <c r="DE1730" s="50"/>
      <c r="DF1730" s="50"/>
      <c r="DG1730" s="50"/>
      <c r="DH1730" s="50"/>
      <c r="DI1730" s="50"/>
      <c r="DJ1730" s="50"/>
      <c r="DK1730" s="50"/>
      <c r="DL1730" s="50"/>
      <c r="DM1730" s="51"/>
      <c r="DN1730" s="51"/>
      <c r="DO1730" s="51"/>
      <c r="DP1730" s="51"/>
      <c r="DQ1730" s="52" t="s">
        <v>68</v>
      </c>
      <c r="DR1730" s="53" t="s">
        <v>98</v>
      </c>
      <c r="DS1730" s="53"/>
      <c r="DT1730" s="53"/>
      <c r="DU1730" s="53"/>
      <c r="DV1730" s="53"/>
      <c r="DW1730" s="53"/>
      <c r="DX1730" s="53"/>
      <c r="DY1730" s="53"/>
      <c r="DZ1730" s="53"/>
      <c r="EA1730" s="50"/>
      <c r="EB1730" s="50"/>
      <c r="EC1730" s="50"/>
      <c r="ED1730" s="50"/>
      <c r="EE1730" s="50"/>
      <c r="EF1730" s="50"/>
      <c r="EG1730" s="50"/>
      <c r="EH1730" s="50"/>
      <c r="EI1730" s="50"/>
      <c r="EJ1730" s="50"/>
      <c r="EK1730" s="50"/>
      <c r="EL1730" s="50"/>
      <c r="EM1730" s="50"/>
      <c r="EN1730" s="50"/>
      <c r="EO1730" s="50"/>
      <c r="EP1730" s="50"/>
      <c r="EQ1730" s="50"/>
      <c r="ER1730" s="50"/>
      <c r="ES1730" s="50"/>
      <c r="ET1730" s="50"/>
      <c r="EU1730" s="50"/>
      <c r="EV1730" s="50"/>
    </row>
    <row r="1731" spans="1:152" s="38" customFormat="1" ht="14.25" customHeight="1" x14ac:dyDescent="0.25">
      <c r="A1731" s="54"/>
      <c r="B1731" s="55"/>
      <c r="C1731" s="55"/>
      <c r="D1731" s="55"/>
      <c r="E1731" s="55"/>
      <c r="F1731" s="55"/>
      <c r="G1731" s="55"/>
      <c r="H1731" s="56"/>
      <c r="I1731" s="57"/>
      <c r="J1731" s="58"/>
      <c r="K1731" s="58"/>
      <c r="L1731" s="58"/>
      <c r="M1731" s="59"/>
      <c r="N1731" s="58"/>
      <c r="O1731" s="58"/>
      <c r="P1731" s="58"/>
      <c r="Q1731" s="58"/>
      <c r="R1731" s="58"/>
      <c r="S1731" s="58"/>
      <c r="T1731" s="58"/>
      <c r="U1731" s="58"/>
      <c r="V1731" s="58"/>
      <c r="W1731" s="58"/>
      <c r="X1731" s="58"/>
      <c r="Y1731" s="58"/>
      <c r="Z1731" s="58"/>
      <c r="AA1731" s="58"/>
      <c r="AB1731" s="58"/>
      <c r="AC1731" s="59"/>
      <c r="AD1731" s="58"/>
      <c r="AE1731" s="58"/>
      <c r="AF1731" s="58"/>
      <c r="AG1731" s="58"/>
      <c r="AH1731" s="58"/>
      <c r="AI1731" s="58"/>
      <c r="AJ1731" s="58"/>
      <c r="AK1731" s="58"/>
      <c r="AL1731" s="58"/>
      <c r="AM1731" s="58"/>
      <c r="AN1731" s="58"/>
      <c r="AO1731" s="58"/>
      <c r="AP1731" s="58"/>
      <c r="AQ1731" s="58"/>
      <c r="AR1731" s="58"/>
      <c r="AS1731" s="58"/>
      <c r="AT1731" s="58"/>
      <c r="AU1731" s="58"/>
      <c r="AV1731" s="58"/>
      <c r="AW1731" s="58"/>
      <c r="AX1731" s="58"/>
      <c r="AY1731" s="58"/>
      <c r="AZ1731" s="58"/>
      <c r="BA1731" s="58"/>
      <c r="BB1731" s="58"/>
      <c r="BC1731" s="58"/>
      <c r="BD1731" s="58"/>
      <c r="BE1731" s="58"/>
      <c r="BF1731" s="58"/>
      <c r="BG1731" s="58"/>
      <c r="BH1731" s="58"/>
      <c r="BI1731" s="58"/>
      <c r="BJ1731" s="58"/>
      <c r="BK1731" s="58"/>
      <c r="BL1731" s="58"/>
      <c r="BM1731" s="58"/>
      <c r="BN1731" s="58"/>
      <c r="BO1731" s="58"/>
      <c r="BP1731" s="58"/>
      <c r="BQ1731" s="58"/>
      <c r="BR1731" s="58"/>
      <c r="BS1731" s="58"/>
      <c r="BT1731" s="58"/>
      <c r="BU1731" s="58"/>
      <c r="BV1731" s="58"/>
      <c r="BW1731" s="58"/>
      <c r="BX1731" s="58"/>
      <c r="BY1731" s="58"/>
      <c r="BZ1731" s="58"/>
      <c r="CA1731" s="58"/>
      <c r="CB1731" s="58"/>
      <c r="CC1731" s="58"/>
      <c r="CD1731" s="58"/>
      <c r="CE1731" s="58"/>
      <c r="CF1731" s="58"/>
      <c r="CG1731" s="58"/>
      <c r="CH1731" s="58"/>
      <c r="CI1731" s="58"/>
      <c r="CJ1731" s="58"/>
      <c r="CK1731" s="58"/>
      <c r="CL1731" s="58"/>
      <c r="CM1731" s="58"/>
      <c r="CN1731" s="58"/>
      <c r="CO1731" s="58"/>
      <c r="CP1731" s="58"/>
      <c r="CQ1731" s="58"/>
      <c r="CR1731" s="58"/>
      <c r="CS1731" s="58"/>
      <c r="CT1731" s="58"/>
      <c r="CU1731" s="58"/>
      <c r="CV1731" s="58"/>
      <c r="CW1731" s="58"/>
      <c r="CX1731" s="58"/>
      <c r="CY1731" s="58"/>
      <c r="CZ1731" s="58"/>
      <c r="DA1731" s="58"/>
      <c r="DB1731" s="58"/>
      <c r="DC1731" s="58"/>
      <c r="DD1731" s="58"/>
      <c r="DE1731" s="58"/>
      <c r="DF1731" s="58"/>
      <c r="DG1731" s="58"/>
      <c r="DH1731" s="58"/>
      <c r="DI1731" s="58"/>
      <c r="DJ1731" s="58"/>
      <c r="DK1731" s="60" t="s">
        <v>70</v>
      </c>
      <c r="DL1731" s="33" t="s">
        <v>9</v>
      </c>
      <c r="DM1731" s="33"/>
      <c r="DN1731" s="33"/>
      <c r="DO1731" s="33"/>
      <c r="DP1731" s="33"/>
      <c r="DQ1731" s="33"/>
      <c r="DR1731" s="33"/>
      <c r="DS1731" s="33"/>
      <c r="DT1731" s="33"/>
      <c r="DU1731" s="33"/>
      <c r="DV1731" s="33"/>
      <c r="DW1731" s="33"/>
      <c r="DX1731" s="33"/>
      <c r="DY1731" s="33"/>
      <c r="DZ1731" s="33"/>
      <c r="EA1731" s="33"/>
      <c r="EB1731" s="33"/>
      <c r="EC1731" s="33"/>
      <c r="ED1731" s="58"/>
      <c r="EE1731" s="58"/>
      <c r="EF1731" s="58"/>
      <c r="EG1731" s="58"/>
      <c r="EH1731" s="58"/>
      <c r="EI1731" s="58"/>
      <c r="EJ1731" s="58"/>
      <c r="EK1731" s="58"/>
      <c r="EL1731" s="58"/>
      <c r="EM1731" s="58"/>
      <c r="EN1731" s="58"/>
      <c r="EO1731" s="58"/>
      <c r="EP1731" s="58"/>
      <c r="EQ1731" s="58"/>
      <c r="ER1731" s="58"/>
      <c r="ES1731" s="58"/>
      <c r="ET1731" s="58"/>
      <c r="EU1731" s="58"/>
      <c r="EV1731" s="58"/>
    </row>
    <row r="1732" spans="1:152" s="38" customFormat="1" ht="3" customHeight="1" x14ac:dyDescent="0.2">
      <c r="A1732" s="54"/>
      <c r="B1732" s="55"/>
      <c r="C1732" s="55"/>
      <c r="D1732" s="55"/>
      <c r="E1732" s="55"/>
      <c r="F1732" s="55"/>
      <c r="G1732" s="55"/>
      <c r="H1732" s="56"/>
      <c r="I1732" s="61"/>
      <c r="J1732" s="62"/>
      <c r="K1732" s="62"/>
      <c r="L1732" s="62"/>
      <c r="M1732" s="62"/>
      <c r="N1732" s="62"/>
      <c r="O1732" s="62"/>
      <c r="P1732" s="62"/>
      <c r="Q1732" s="62"/>
      <c r="R1732" s="62"/>
      <c r="S1732" s="62"/>
      <c r="T1732" s="62"/>
      <c r="U1732" s="62"/>
      <c r="V1732" s="62"/>
      <c r="W1732" s="62"/>
      <c r="X1732" s="62"/>
      <c r="Y1732" s="62"/>
      <c r="Z1732" s="62"/>
      <c r="AA1732" s="62"/>
      <c r="AB1732" s="62"/>
      <c r="AC1732" s="62"/>
      <c r="AD1732" s="62"/>
      <c r="AE1732" s="62"/>
      <c r="AF1732" s="62"/>
      <c r="AG1732" s="62"/>
      <c r="AH1732" s="62"/>
      <c r="AI1732" s="62"/>
      <c r="AJ1732" s="62"/>
      <c r="AK1732" s="62"/>
      <c r="AL1732" s="62"/>
      <c r="AM1732" s="62"/>
      <c r="AN1732" s="62"/>
      <c r="AO1732" s="62"/>
      <c r="AP1732" s="62"/>
      <c r="AQ1732" s="62"/>
      <c r="AR1732" s="62"/>
      <c r="AS1732" s="62"/>
      <c r="AT1732" s="62"/>
      <c r="AU1732" s="62"/>
      <c r="AV1732" s="62"/>
      <c r="AW1732" s="62"/>
      <c r="AX1732" s="62"/>
      <c r="AY1732" s="62"/>
      <c r="AZ1732" s="62"/>
      <c r="BA1732" s="62"/>
      <c r="BB1732" s="62"/>
      <c r="BC1732" s="62"/>
      <c r="BD1732" s="62"/>
      <c r="BE1732" s="62"/>
      <c r="BF1732" s="62"/>
      <c r="BG1732" s="62"/>
      <c r="BH1732" s="62"/>
      <c r="BI1732" s="62"/>
      <c r="BJ1732" s="62"/>
      <c r="BK1732" s="62"/>
      <c r="BL1732" s="62"/>
      <c r="BM1732" s="62"/>
      <c r="BN1732" s="62"/>
      <c r="BO1732" s="62"/>
      <c r="BP1732" s="62"/>
      <c r="BQ1732" s="62"/>
      <c r="BR1732" s="62"/>
      <c r="BS1732" s="62"/>
      <c r="BT1732" s="62"/>
      <c r="BU1732" s="62"/>
      <c r="BV1732" s="62"/>
      <c r="BW1732" s="62"/>
      <c r="BX1732" s="62"/>
      <c r="BY1732" s="62"/>
      <c r="BZ1732" s="62"/>
      <c r="CA1732" s="62"/>
      <c r="CB1732" s="62"/>
      <c r="CC1732" s="62"/>
      <c r="CD1732" s="62"/>
      <c r="CE1732" s="62"/>
      <c r="CF1732" s="62"/>
      <c r="CG1732" s="62"/>
      <c r="CH1732" s="62"/>
      <c r="CI1732" s="62"/>
      <c r="CJ1732" s="62"/>
      <c r="CK1732" s="62"/>
      <c r="CL1732" s="62"/>
      <c r="CM1732" s="62"/>
      <c r="CN1732" s="62"/>
      <c r="CO1732" s="62"/>
      <c r="CP1732" s="62"/>
      <c r="CQ1732" s="62"/>
      <c r="CR1732" s="62"/>
      <c r="CS1732" s="62"/>
      <c r="CT1732" s="62"/>
      <c r="CU1732" s="62"/>
      <c r="CV1732" s="62"/>
      <c r="CW1732" s="62"/>
      <c r="CX1732" s="62"/>
      <c r="CY1732" s="62"/>
      <c r="CZ1732" s="62"/>
      <c r="DA1732" s="62"/>
      <c r="DB1732" s="62"/>
      <c r="DC1732" s="62"/>
      <c r="DD1732" s="62"/>
      <c r="DE1732" s="62"/>
      <c r="DF1732" s="62"/>
      <c r="DG1732" s="62"/>
      <c r="DH1732" s="62"/>
      <c r="DI1732" s="62"/>
      <c r="DJ1732" s="62"/>
      <c r="DK1732" s="62"/>
      <c r="DL1732" s="62"/>
      <c r="DM1732" s="62"/>
      <c r="DN1732" s="62"/>
      <c r="DO1732" s="62"/>
      <c r="DP1732" s="62"/>
      <c r="DQ1732" s="62"/>
      <c r="DR1732" s="62"/>
      <c r="DS1732" s="62"/>
      <c r="DT1732" s="62"/>
      <c r="DU1732" s="62"/>
      <c r="DV1732" s="62"/>
      <c r="DW1732" s="62"/>
      <c r="DX1732" s="62"/>
      <c r="DY1732" s="62"/>
      <c r="DZ1732" s="62"/>
      <c r="EA1732" s="62"/>
      <c r="EB1732" s="62"/>
      <c r="EC1732" s="62"/>
      <c r="ED1732" s="62"/>
      <c r="EE1732" s="62"/>
      <c r="EF1732" s="62"/>
      <c r="EG1732" s="62"/>
      <c r="EH1732" s="62"/>
      <c r="EI1732" s="62"/>
      <c r="EJ1732" s="62"/>
      <c r="EK1732" s="62"/>
      <c r="EL1732" s="62"/>
      <c r="EM1732" s="62"/>
      <c r="EN1732" s="62"/>
      <c r="EO1732" s="62"/>
      <c r="EP1732" s="62"/>
      <c r="EQ1732" s="62"/>
      <c r="ER1732" s="62"/>
      <c r="ES1732" s="62"/>
      <c r="ET1732" s="62"/>
      <c r="EU1732" s="62"/>
      <c r="EV1732" s="62"/>
    </row>
    <row r="1733" spans="1:152" s="38" customFormat="1" ht="27" customHeight="1" x14ac:dyDescent="0.2">
      <c r="A1733" s="63"/>
      <c r="B1733" s="64"/>
      <c r="C1733" s="64"/>
      <c r="D1733" s="64"/>
      <c r="E1733" s="64"/>
      <c r="F1733" s="64"/>
      <c r="G1733" s="64"/>
      <c r="H1733" s="65"/>
      <c r="I1733" s="66" t="s">
        <v>71</v>
      </c>
      <c r="J1733" s="67"/>
      <c r="K1733" s="67"/>
      <c r="L1733" s="67"/>
      <c r="M1733" s="67"/>
      <c r="N1733" s="68"/>
      <c r="O1733" s="66" t="s">
        <v>72</v>
      </c>
      <c r="P1733" s="67"/>
      <c r="Q1733" s="67"/>
      <c r="R1733" s="67"/>
      <c r="S1733" s="67"/>
      <c r="T1733" s="68"/>
      <c r="U1733" s="66" t="s">
        <v>73</v>
      </c>
      <c r="V1733" s="67"/>
      <c r="W1733" s="67"/>
      <c r="X1733" s="67"/>
      <c r="Y1733" s="67"/>
      <c r="Z1733" s="68"/>
      <c r="AA1733" s="66" t="s">
        <v>74</v>
      </c>
      <c r="AB1733" s="67"/>
      <c r="AC1733" s="67"/>
      <c r="AD1733" s="67"/>
      <c r="AE1733" s="67"/>
      <c r="AF1733" s="68"/>
      <c r="AG1733" s="66" t="s">
        <v>75</v>
      </c>
      <c r="AH1733" s="67"/>
      <c r="AI1733" s="67"/>
      <c r="AJ1733" s="67"/>
      <c r="AK1733" s="67"/>
      <c r="AL1733" s="68"/>
      <c r="AM1733" s="66" t="s">
        <v>76</v>
      </c>
      <c r="AN1733" s="67"/>
      <c r="AO1733" s="67"/>
      <c r="AP1733" s="67"/>
      <c r="AQ1733" s="67"/>
      <c r="AR1733" s="68"/>
      <c r="AS1733" s="66" t="s">
        <v>77</v>
      </c>
      <c r="AT1733" s="67"/>
      <c r="AU1733" s="67"/>
      <c r="AV1733" s="67"/>
      <c r="AW1733" s="67"/>
      <c r="AX1733" s="68"/>
      <c r="AY1733" s="66" t="s">
        <v>78</v>
      </c>
      <c r="AZ1733" s="67"/>
      <c r="BA1733" s="67"/>
      <c r="BB1733" s="67"/>
      <c r="BC1733" s="67"/>
      <c r="BD1733" s="67"/>
      <c r="BE1733" s="66" t="s">
        <v>79</v>
      </c>
      <c r="BF1733" s="67"/>
      <c r="BG1733" s="67"/>
      <c r="BH1733" s="67"/>
      <c r="BI1733" s="67"/>
      <c r="BJ1733" s="68"/>
      <c r="BK1733" s="66" t="s">
        <v>80</v>
      </c>
      <c r="BL1733" s="67"/>
      <c r="BM1733" s="67"/>
      <c r="BN1733" s="67"/>
      <c r="BO1733" s="67"/>
      <c r="BP1733" s="67"/>
      <c r="BQ1733" s="66" t="s">
        <v>81</v>
      </c>
      <c r="BR1733" s="67"/>
      <c r="BS1733" s="67"/>
      <c r="BT1733" s="67"/>
      <c r="BU1733" s="67"/>
      <c r="BV1733" s="68"/>
      <c r="BW1733" s="66" t="s">
        <v>82</v>
      </c>
      <c r="BX1733" s="67"/>
      <c r="BY1733" s="67"/>
      <c r="BZ1733" s="67"/>
      <c r="CA1733" s="67"/>
      <c r="CB1733" s="67"/>
      <c r="CC1733" s="66" t="s">
        <v>83</v>
      </c>
      <c r="CD1733" s="67"/>
      <c r="CE1733" s="67"/>
      <c r="CF1733" s="67"/>
      <c r="CG1733" s="67"/>
      <c r="CH1733" s="67"/>
      <c r="CI1733" s="66" t="s">
        <v>84</v>
      </c>
      <c r="CJ1733" s="67"/>
      <c r="CK1733" s="67"/>
      <c r="CL1733" s="67"/>
      <c r="CM1733" s="67"/>
      <c r="CN1733" s="67"/>
      <c r="CO1733" s="66" t="s">
        <v>85</v>
      </c>
      <c r="CP1733" s="67"/>
      <c r="CQ1733" s="67"/>
      <c r="CR1733" s="67"/>
      <c r="CS1733" s="67"/>
      <c r="CT1733" s="67"/>
      <c r="CU1733" s="66" t="s">
        <v>86</v>
      </c>
      <c r="CV1733" s="67"/>
      <c r="CW1733" s="67"/>
      <c r="CX1733" s="67"/>
      <c r="CY1733" s="67"/>
      <c r="CZ1733" s="67"/>
      <c r="DA1733" s="66" t="s">
        <v>87</v>
      </c>
      <c r="DB1733" s="67"/>
      <c r="DC1733" s="67"/>
      <c r="DD1733" s="67"/>
      <c r="DE1733" s="67"/>
      <c r="DF1733" s="67"/>
      <c r="DG1733" s="66" t="s">
        <v>88</v>
      </c>
      <c r="DH1733" s="67"/>
      <c r="DI1733" s="67"/>
      <c r="DJ1733" s="67"/>
      <c r="DK1733" s="67"/>
      <c r="DL1733" s="67"/>
      <c r="DM1733" s="66" t="s">
        <v>89</v>
      </c>
      <c r="DN1733" s="67"/>
      <c r="DO1733" s="67"/>
      <c r="DP1733" s="67"/>
      <c r="DQ1733" s="67"/>
      <c r="DR1733" s="67"/>
      <c r="DS1733" s="66" t="s">
        <v>90</v>
      </c>
      <c r="DT1733" s="67"/>
      <c r="DU1733" s="67"/>
      <c r="DV1733" s="67"/>
      <c r="DW1733" s="67"/>
      <c r="DX1733" s="67"/>
      <c r="DY1733" s="66" t="s">
        <v>91</v>
      </c>
      <c r="DZ1733" s="67"/>
      <c r="EA1733" s="67"/>
      <c r="EB1733" s="67"/>
      <c r="EC1733" s="67"/>
      <c r="ED1733" s="68"/>
      <c r="EE1733" s="66" t="s">
        <v>92</v>
      </c>
      <c r="EF1733" s="67"/>
      <c r="EG1733" s="67"/>
      <c r="EH1733" s="67"/>
      <c r="EI1733" s="67"/>
      <c r="EJ1733" s="67"/>
      <c r="EK1733" s="66" t="s">
        <v>93</v>
      </c>
      <c r="EL1733" s="67"/>
      <c r="EM1733" s="67"/>
      <c r="EN1733" s="67"/>
      <c r="EO1733" s="67"/>
      <c r="EP1733" s="67"/>
      <c r="EQ1733" s="66" t="s">
        <v>94</v>
      </c>
      <c r="ER1733" s="67"/>
      <c r="ES1733" s="67"/>
      <c r="ET1733" s="67"/>
      <c r="EU1733" s="67"/>
      <c r="EV1733" s="67"/>
    </row>
    <row r="1734" spans="1:152" s="38" customFormat="1" ht="15.75" customHeight="1" x14ac:dyDescent="0.2">
      <c r="A1734" s="69">
        <f>$A$115</f>
        <v>44986</v>
      </c>
      <c r="B1734" s="70"/>
      <c r="C1734" s="70"/>
      <c r="D1734" s="70"/>
      <c r="E1734" s="70"/>
      <c r="F1734" s="70"/>
      <c r="G1734" s="70"/>
      <c r="H1734" s="71"/>
      <c r="I1734" s="72">
        <f>IF($A1734="-","-",ROUND(VLOOKUP($A1734+ROUND(LEFT(I$1733,1)/24,5),'[1]ОАО "АТС"'!$A$30:$F$773,3,FALSE)+HLOOKUP($DL$1731,'[1]Сбытовая надбавка'!$F$5:$H$6,2,FALSE),2)+'[1]Иные услуги'!$C$6+HLOOKUP($DR$1730,'[1]Услуги по передаче'!$G$5:$J$7,3,FALSE))</f>
        <v>2296.71</v>
      </c>
      <c r="J1734" s="73"/>
      <c r="K1734" s="73"/>
      <c r="L1734" s="73"/>
      <c r="M1734" s="73"/>
      <c r="N1734" s="74"/>
      <c r="O1734" s="72">
        <f>IF($A1734="-","-",ROUND(VLOOKUP($A1734+ROUND(LEFT(O$1733,1)/24,5),'[1]ОАО "АТС"'!$A$30:$F$773,3,FALSE)+HLOOKUP($DL$1731,'[1]Сбытовая надбавка'!$F$5:$H$6,2,FALSE),2)+'[1]Иные услуги'!$C$6+HLOOKUP($DR$1730,'[1]Услуги по передаче'!$G$5:$J$7,3,FALSE))</f>
        <v>2285.89</v>
      </c>
      <c r="P1734" s="73"/>
      <c r="Q1734" s="73"/>
      <c r="R1734" s="73"/>
      <c r="S1734" s="73"/>
      <c r="T1734" s="74"/>
      <c r="U1734" s="72">
        <f>IF($A1734="-","-",ROUND(VLOOKUP($A1734+ROUND(LEFT(U$1733,1)/24,5),'[1]ОАО "АТС"'!$A$30:$F$773,3,FALSE)+HLOOKUP($DL$1731,'[1]Сбытовая надбавка'!$F$5:$H$6,2,FALSE),2)+'[1]Иные услуги'!$C$6+HLOOKUP($DR$1730,'[1]Услуги по передаче'!$G$5:$J$7,3,FALSE))</f>
        <v>2285.89</v>
      </c>
      <c r="V1734" s="73"/>
      <c r="W1734" s="73"/>
      <c r="X1734" s="73"/>
      <c r="Y1734" s="73"/>
      <c r="Z1734" s="74"/>
      <c r="AA1734" s="72">
        <f>IF($A1734="-","-",ROUND(VLOOKUP($A1734+ROUND(LEFT(AA$1733,1)/24,5),'[1]ОАО "АТС"'!$A$30:$F$773,3,FALSE)+HLOOKUP($DL$1731,'[1]Сбытовая надбавка'!$F$5:$H$6,2,FALSE),2)+'[1]Иные услуги'!$C$6+HLOOKUP($DR$1730,'[1]Услуги по передаче'!$G$5:$J$7,3,FALSE))</f>
        <v>2285.87</v>
      </c>
      <c r="AB1734" s="73"/>
      <c r="AC1734" s="73"/>
      <c r="AD1734" s="73"/>
      <c r="AE1734" s="73"/>
      <c r="AF1734" s="74"/>
      <c r="AG1734" s="72">
        <f>IF($A1734="-","-",ROUND(VLOOKUP($A1734+ROUND(LEFT(AG$1733,1)/24,5),'[1]ОАО "АТС"'!$A$30:$F$773,3,FALSE)+HLOOKUP($DL$1731,'[1]Сбытовая надбавка'!$F$5:$H$6,2,FALSE),2)+'[1]Иные услуги'!$C$6+HLOOKUP($DR$1730,'[1]Услуги по передаче'!$G$5:$J$7,3,FALSE))</f>
        <v>2285.86</v>
      </c>
      <c r="AH1734" s="73"/>
      <c r="AI1734" s="73"/>
      <c r="AJ1734" s="73"/>
      <c r="AK1734" s="73"/>
      <c r="AL1734" s="74"/>
      <c r="AM1734" s="72">
        <f>IF($A1734="-","-",ROUND(VLOOKUP($A1734+ROUND(LEFT(AM$1733,1)/24,5),'[1]ОАО "АТС"'!$A$30:$F$773,3,FALSE)+HLOOKUP($DL$1731,'[1]Сбытовая надбавка'!$F$5:$H$6,2,FALSE),2)+'[1]Иные услуги'!$C$6+HLOOKUP($DR$1730,'[1]Услуги по передаче'!$G$5:$J$7,3,FALSE))</f>
        <v>2285.6999999999998</v>
      </c>
      <c r="AN1734" s="73"/>
      <c r="AO1734" s="73"/>
      <c r="AP1734" s="73"/>
      <c r="AQ1734" s="73"/>
      <c r="AR1734" s="74"/>
      <c r="AS1734" s="72">
        <f>IF($A1734="-","-",ROUND(VLOOKUP($A1734+ROUND(LEFT(AS$1733,1)/24,5),'[1]ОАО "АТС"'!$A$30:$F$773,3,FALSE)+HLOOKUP($DL$1731,'[1]Сбытовая надбавка'!$F$5:$H$6,2,FALSE),2)+'[1]Иные услуги'!$C$6+HLOOKUP($DR$1730,'[1]Услуги по передаче'!$G$5:$J$7,3,FALSE))</f>
        <v>2331.36</v>
      </c>
      <c r="AT1734" s="73"/>
      <c r="AU1734" s="73"/>
      <c r="AV1734" s="73"/>
      <c r="AW1734" s="73"/>
      <c r="AX1734" s="74"/>
      <c r="AY1734" s="72">
        <f>IF($A1734="-","-",ROUND(VLOOKUP($A1734+ROUND(LEFT(AY$1733,1)/24,5),'[1]ОАО "АТС"'!$A$30:$F$773,3,FALSE)+HLOOKUP($DL$1731,'[1]Сбытовая надбавка'!$F$5:$H$6,2,FALSE),2)+'[1]Иные услуги'!$C$6+HLOOKUP($DR$1730,'[1]Услуги по передаче'!$G$5:$J$7,3,FALSE))</f>
        <v>2459.29</v>
      </c>
      <c r="AZ1734" s="73"/>
      <c r="BA1734" s="73"/>
      <c r="BB1734" s="73"/>
      <c r="BC1734" s="73"/>
      <c r="BD1734" s="74"/>
      <c r="BE1734" s="72">
        <f>IF($A1734="-","-",ROUND(VLOOKUP($A1734+ROUND(LEFT(BE$1733,1)/24,5),'[1]ОАО "АТС"'!$A$30:$F$773,3,FALSE)+HLOOKUP($DL$1731,'[1]Сбытовая надбавка'!$F$5:$H$6,2,FALSE),2)+'[1]Иные услуги'!$C$6+HLOOKUP($DR$1730,'[1]Услуги по передаче'!$G$5:$J$7,3,FALSE))</f>
        <v>2300.92</v>
      </c>
      <c r="BF1734" s="73"/>
      <c r="BG1734" s="73"/>
      <c r="BH1734" s="73"/>
      <c r="BI1734" s="73"/>
      <c r="BJ1734" s="74"/>
      <c r="BK1734" s="72">
        <f>IF($A1734="-","-",ROUND(VLOOKUP($A1734+ROUND(LEFT(BK$1733,1)/24,5),'[1]ОАО "АТС"'!$A$30:$F$773,3,FALSE)+HLOOKUP($DL$1731,'[1]Сбытовая надбавка'!$F$5:$H$6,2,FALSE),2)+'[1]Иные услуги'!$C$6+HLOOKUP($DR$1730,'[1]Услуги по передаче'!$G$5:$J$7,3,FALSE))</f>
        <v>2405.89</v>
      </c>
      <c r="BL1734" s="73"/>
      <c r="BM1734" s="73"/>
      <c r="BN1734" s="73"/>
      <c r="BO1734" s="73"/>
      <c r="BP1734" s="74"/>
      <c r="BQ1734" s="72">
        <f>IF($A1734="-","-",ROUND(VLOOKUP($A1734+ROUND(LEFT(BQ$1733,2)/24,5),'[1]ОАО "АТС"'!$A$30:$F$773,3,FALSE)+HLOOKUP($DL$1731,'[1]Сбытовая надбавка'!$F$5:$H$6,2,FALSE),2)+'[1]Иные услуги'!$C$6+HLOOKUP($DR$1730,'[1]Услуги по передаче'!$G$5:$J$7,3,FALSE))</f>
        <v>2439.17</v>
      </c>
      <c r="BR1734" s="73"/>
      <c r="BS1734" s="73"/>
      <c r="BT1734" s="73"/>
      <c r="BU1734" s="73"/>
      <c r="BV1734" s="74"/>
      <c r="BW1734" s="72">
        <f>IF($A1734="-","-",ROUND(VLOOKUP($A1734+ROUND(LEFT(BW$1733,2)/24,5),'[1]ОАО "АТС"'!$A$30:$F$773,3,FALSE)+HLOOKUP($DL$1731,'[1]Сбытовая надбавка'!$F$5:$H$6,2,FALSE),2)+'[1]Иные услуги'!$C$6+HLOOKUP($DR$1730,'[1]Услуги по передаче'!$G$5:$J$7,3,FALSE))</f>
        <v>2425.64</v>
      </c>
      <c r="BX1734" s="73"/>
      <c r="BY1734" s="73"/>
      <c r="BZ1734" s="73"/>
      <c r="CA1734" s="73"/>
      <c r="CB1734" s="74"/>
      <c r="CC1734" s="72">
        <f>IF($A1734="-","-",ROUND(VLOOKUP($A1734+ROUND(LEFT(CC$1733,2)/24,5),'[1]ОАО "АТС"'!$A$30:$F$773,3,FALSE)+HLOOKUP($DL$1731,'[1]Сбытовая надбавка'!$F$5:$H$6,2,FALSE),2)+'[1]Иные услуги'!$C$6+HLOOKUP($DR$1730,'[1]Услуги по передаче'!$G$5:$J$7,3,FALSE))</f>
        <v>2374.81</v>
      </c>
      <c r="CD1734" s="73"/>
      <c r="CE1734" s="73"/>
      <c r="CF1734" s="73"/>
      <c r="CG1734" s="73"/>
      <c r="CH1734" s="74"/>
      <c r="CI1734" s="72">
        <f>IF($A1734="-","-",ROUND(VLOOKUP($A1734+ROUND(LEFT(CI$1733,2)/24,5),'[1]ОАО "АТС"'!$A$30:$F$773,3,FALSE)+HLOOKUP($DL$1731,'[1]Сбытовая надбавка'!$F$5:$H$6,2,FALSE),2)+'[1]Иные услуги'!$C$6+HLOOKUP($DR$1730,'[1]Услуги по передаче'!$G$5:$J$7,3,FALSE))</f>
        <v>2363.3000000000002</v>
      </c>
      <c r="CJ1734" s="73"/>
      <c r="CK1734" s="73"/>
      <c r="CL1734" s="73"/>
      <c r="CM1734" s="73"/>
      <c r="CN1734" s="74"/>
      <c r="CO1734" s="72">
        <f>IF($A1734="-","-",ROUND(VLOOKUP($A1734+ROUND(LEFT(CO$1733,2)/24,5),'[1]ОАО "АТС"'!$A$30:$F$773,3,FALSE)+HLOOKUP($DL$1731,'[1]Сбытовая надбавка'!$F$5:$H$6,2,FALSE),2)+'[1]Иные услуги'!$C$6+HLOOKUP($DR$1730,'[1]Услуги по передаче'!$G$5:$J$7,3,FALSE))</f>
        <v>2346.2199999999998</v>
      </c>
      <c r="CP1734" s="73"/>
      <c r="CQ1734" s="73"/>
      <c r="CR1734" s="73"/>
      <c r="CS1734" s="73"/>
      <c r="CT1734" s="74"/>
      <c r="CU1734" s="72">
        <f>IF($A1734="-","-",ROUND(VLOOKUP($A1734+ROUND(LEFT(CU$1733,2)/24,5),'[1]ОАО "АТС"'!$A$30:$F$773,3,FALSE)+HLOOKUP($DL$1731,'[1]Сбытовая надбавка'!$F$5:$H$6,2,FALSE),2)+'[1]Иные услуги'!$C$6+HLOOKUP($DR$1730,'[1]Услуги по передаче'!$G$5:$J$7,3,FALSE))</f>
        <v>2340.31</v>
      </c>
      <c r="CV1734" s="73"/>
      <c r="CW1734" s="73"/>
      <c r="CX1734" s="73"/>
      <c r="CY1734" s="73"/>
      <c r="CZ1734" s="74"/>
      <c r="DA1734" s="72">
        <f>IF($A1734="-","-",ROUND(VLOOKUP($A1734+ROUND(LEFT(DA$1733,2)/24,5),'[1]ОАО "АТС"'!$A$30:$F$773,3,FALSE)+HLOOKUP($DL$1731,'[1]Сбытовая надбавка'!$F$5:$H$6,2,FALSE),2)+'[1]Иные услуги'!$C$6+HLOOKUP($DR$1730,'[1]Услуги по передаче'!$G$5:$J$7,3,FALSE))</f>
        <v>2345.4499999999998</v>
      </c>
      <c r="DB1734" s="73"/>
      <c r="DC1734" s="73"/>
      <c r="DD1734" s="73"/>
      <c r="DE1734" s="73"/>
      <c r="DF1734" s="74"/>
      <c r="DG1734" s="72">
        <f>IF($A1734="-","-",ROUND(VLOOKUP($A1734+ROUND(LEFT(DG$1733,2)/24,5),'[1]ОАО "АТС"'!$A$30:$F$773,3,FALSE)+HLOOKUP($DL$1731,'[1]Сбытовая надбавка'!$F$5:$H$6,2,FALSE),2)+'[1]Иные услуги'!$C$6+HLOOKUP($DR$1730,'[1]Услуги по передаче'!$G$5:$J$7,3,FALSE))</f>
        <v>2372.38</v>
      </c>
      <c r="DH1734" s="73"/>
      <c r="DI1734" s="73"/>
      <c r="DJ1734" s="73"/>
      <c r="DK1734" s="73"/>
      <c r="DL1734" s="74"/>
      <c r="DM1734" s="72">
        <f>IF($A1734="-","-",ROUND(VLOOKUP($A1734+ROUND(LEFT(DM$1733,2)/24,5),'[1]ОАО "АТС"'!$A$30:$F$773,3,FALSE)+HLOOKUP($DL$1731,'[1]Сбытовая надбавка'!$F$5:$H$6,2,FALSE),2)+'[1]Иные услуги'!$C$6+HLOOKUP($DR$1730,'[1]Услуги по передаче'!$G$5:$J$7,3,FALSE))</f>
        <v>2436.6799999999998</v>
      </c>
      <c r="DN1734" s="73"/>
      <c r="DO1734" s="73"/>
      <c r="DP1734" s="73"/>
      <c r="DQ1734" s="73"/>
      <c r="DR1734" s="74"/>
      <c r="DS1734" s="72">
        <f>IF($A1734="-","-",ROUND(VLOOKUP($A1734+ROUND(LEFT(DS$1733,2)/24,5),'[1]ОАО "АТС"'!$A$30:$F$773,3,FALSE)+HLOOKUP($DL$1731,'[1]Сбытовая надбавка'!$F$5:$H$6,2,FALSE),2)+'[1]Иные услуги'!$C$6+HLOOKUP($DR$1730,'[1]Услуги по передаче'!$G$5:$J$7,3,FALSE))</f>
        <v>2404.34</v>
      </c>
      <c r="DT1734" s="73"/>
      <c r="DU1734" s="73"/>
      <c r="DV1734" s="73"/>
      <c r="DW1734" s="73"/>
      <c r="DX1734" s="74"/>
      <c r="DY1734" s="72">
        <f>IF($A1734="-","-",ROUND(VLOOKUP($A1734+ROUND(LEFT(DY$1733,2)/24,5),'[1]ОАО "АТС"'!$A$30:$F$773,3,FALSE)+HLOOKUP($DL$1731,'[1]Сбытовая надбавка'!$F$5:$H$6,2,FALSE),2)+'[1]Иные услуги'!$C$6+HLOOKUP($DR$1730,'[1]Услуги по передаче'!$G$5:$J$7,3,FALSE))</f>
        <v>2350.73</v>
      </c>
      <c r="DZ1734" s="73"/>
      <c r="EA1734" s="73"/>
      <c r="EB1734" s="73"/>
      <c r="EC1734" s="73"/>
      <c r="ED1734" s="74"/>
      <c r="EE1734" s="72">
        <f>IF($A1734="-","-",ROUND(VLOOKUP($A1734+ROUND(LEFT(EE$1733,2)/24,5),'[1]ОАО "АТС"'!$A$30:$F$773,3,FALSE)+HLOOKUP($DL$1731,'[1]Сбытовая надбавка'!$F$5:$H$6,2,FALSE),2)+'[1]Иные услуги'!$C$6+HLOOKUP($DR$1730,'[1]Услуги по передаче'!$G$5:$J$7,3,FALSE))</f>
        <v>2283.89</v>
      </c>
      <c r="EF1734" s="73"/>
      <c r="EG1734" s="73"/>
      <c r="EH1734" s="73"/>
      <c r="EI1734" s="73"/>
      <c r="EJ1734" s="74"/>
      <c r="EK1734" s="72">
        <f>IF($A1734="-","-",ROUND(VLOOKUP($A1734+ROUND(LEFT(EK$1733,2)/24,5),'[1]ОАО "АТС"'!$A$30:$F$773,3,FALSE)+HLOOKUP($DL$1731,'[1]Сбытовая надбавка'!$F$5:$H$6,2,FALSE),2)+'[1]Иные услуги'!$C$6+HLOOKUP($DR$1730,'[1]Услуги по передаче'!$G$5:$J$7,3,FALSE))</f>
        <v>2469.3000000000002</v>
      </c>
      <c r="EL1734" s="73"/>
      <c r="EM1734" s="73"/>
      <c r="EN1734" s="73"/>
      <c r="EO1734" s="73"/>
      <c r="EP1734" s="74"/>
      <c r="EQ1734" s="72">
        <f>IF($A1734="-","-",ROUND(VLOOKUP($A1734+ROUND(LEFT(EQ$1733,2)/24,5),'[1]ОАО "АТС"'!$A$30:$F$773,3,FALSE)+HLOOKUP($DL$1731,'[1]Сбытовая надбавка'!$F$5:$H$6,2,FALSE),2)+'[1]Иные услуги'!$C$6+HLOOKUP($DR$1730,'[1]Услуги по передаче'!$G$5:$J$7,3,FALSE))</f>
        <v>2349.9299999999998</v>
      </c>
      <c r="ER1734" s="73"/>
      <c r="ES1734" s="73"/>
      <c r="ET1734" s="73"/>
      <c r="EU1734" s="73"/>
      <c r="EV1734" s="74"/>
    </row>
    <row r="1735" spans="1:152" s="38" customFormat="1" ht="15.75" customHeight="1" x14ac:dyDescent="0.2">
      <c r="A1735" s="69">
        <f>$A$116</f>
        <v>44987</v>
      </c>
      <c r="B1735" s="70"/>
      <c r="C1735" s="70"/>
      <c r="D1735" s="70"/>
      <c r="E1735" s="70"/>
      <c r="F1735" s="70"/>
      <c r="G1735" s="70"/>
      <c r="H1735" s="71"/>
      <c r="I1735" s="72">
        <f>IF($A1735="-","-",ROUND(VLOOKUP($A1735+ROUND(LEFT(I$1733,1)/24,5),'[1]ОАО "АТС"'!$A$30:$F$773,3,FALSE)+HLOOKUP($DL$1731,'[1]Сбытовая надбавка'!$F$5:$H$6,2,FALSE),2)+'[1]Иные услуги'!$C$6+HLOOKUP($DR$1730,'[1]Услуги по передаче'!$G$5:$J$7,3,FALSE))</f>
        <v>2322.77</v>
      </c>
      <c r="J1735" s="73"/>
      <c r="K1735" s="73"/>
      <c r="L1735" s="73"/>
      <c r="M1735" s="73"/>
      <c r="N1735" s="74"/>
      <c r="O1735" s="72">
        <f>IF($A1735="-","-",ROUND(VLOOKUP($A1735+ROUND(LEFT(O$1733,1)/24,5),'[1]ОАО "АТС"'!$A$30:$F$773,3,FALSE)+HLOOKUP($DL$1731,'[1]Сбытовая надбавка'!$F$5:$H$6,2,FALSE),2)+'[1]Иные услуги'!$C$6+HLOOKUP($DR$1730,'[1]Услуги по передаче'!$G$5:$J$7,3,FALSE))</f>
        <v>2306.92</v>
      </c>
      <c r="P1735" s="73"/>
      <c r="Q1735" s="73"/>
      <c r="R1735" s="73"/>
      <c r="S1735" s="73"/>
      <c r="T1735" s="74"/>
      <c r="U1735" s="72">
        <f>IF($A1735="-","-",ROUND(VLOOKUP($A1735+ROUND(LEFT(U$1733,1)/24,5),'[1]ОАО "АТС"'!$A$30:$F$773,3,FALSE)+HLOOKUP($DL$1731,'[1]Сбытовая надбавка'!$F$5:$H$6,2,FALSE),2)+'[1]Иные услуги'!$C$6+HLOOKUP($DR$1730,'[1]Услуги по передаче'!$G$5:$J$7,3,FALSE))</f>
        <v>2299.5100000000002</v>
      </c>
      <c r="V1735" s="73"/>
      <c r="W1735" s="73"/>
      <c r="X1735" s="73"/>
      <c r="Y1735" s="73"/>
      <c r="Z1735" s="74"/>
      <c r="AA1735" s="72">
        <f>IF($A1735="-","-",ROUND(VLOOKUP($A1735+ROUND(LEFT(AA$1733,1)/24,5),'[1]ОАО "АТС"'!$A$30:$F$773,3,FALSE)+HLOOKUP($DL$1731,'[1]Сбытовая надбавка'!$F$5:$H$6,2,FALSE),2)+'[1]Иные услуги'!$C$6+HLOOKUP($DR$1730,'[1]Услуги по передаче'!$G$5:$J$7,3,FALSE))</f>
        <v>2299.11</v>
      </c>
      <c r="AB1735" s="73"/>
      <c r="AC1735" s="73"/>
      <c r="AD1735" s="73"/>
      <c r="AE1735" s="73"/>
      <c r="AF1735" s="74"/>
      <c r="AG1735" s="72">
        <f>IF($A1735="-","-",ROUND(VLOOKUP($A1735+ROUND(LEFT(AG$1733,1)/24,5),'[1]ОАО "АТС"'!$A$30:$F$773,3,FALSE)+HLOOKUP($DL$1731,'[1]Сбытовая надбавка'!$F$5:$H$6,2,FALSE),2)+'[1]Иные услуги'!$C$6+HLOOKUP($DR$1730,'[1]Услуги по передаче'!$G$5:$J$7,3,FALSE))</f>
        <v>2300.7600000000002</v>
      </c>
      <c r="AH1735" s="73"/>
      <c r="AI1735" s="73"/>
      <c r="AJ1735" s="73"/>
      <c r="AK1735" s="73"/>
      <c r="AL1735" s="74"/>
      <c r="AM1735" s="72">
        <f>IF($A1735="-","-",ROUND(VLOOKUP($A1735+ROUND(LEFT(AM$1733,1)/24,5),'[1]ОАО "АТС"'!$A$30:$F$773,3,FALSE)+HLOOKUP($DL$1731,'[1]Сбытовая надбавка'!$F$5:$H$6,2,FALSE),2)+'[1]Иные услуги'!$C$6+HLOOKUP($DR$1730,'[1]Услуги по передаче'!$G$5:$J$7,3,FALSE))</f>
        <v>2326.06</v>
      </c>
      <c r="AN1735" s="73"/>
      <c r="AO1735" s="73"/>
      <c r="AP1735" s="73"/>
      <c r="AQ1735" s="73"/>
      <c r="AR1735" s="74"/>
      <c r="AS1735" s="72">
        <f>IF($A1735="-","-",ROUND(VLOOKUP($A1735+ROUND(LEFT(AS$1733,1)/24,5),'[1]ОАО "АТС"'!$A$30:$F$773,3,FALSE)+HLOOKUP($DL$1731,'[1]Сбытовая надбавка'!$F$5:$H$6,2,FALSE),2)+'[1]Иные услуги'!$C$6+HLOOKUP($DR$1730,'[1]Услуги по передаче'!$G$5:$J$7,3,FALSE))</f>
        <v>2328.0300000000002</v>
      </c>
      <c r="AT1735" s="73"/>
      <c r="AU1735" s="73"/>
      <c r="AV1735" s="73"/>
      <c r="AW1735" s="73"/>
      <c r="AX1735" s="74"/>
      <c r="AY1735" s="72">
        <f>IF($A1735="-","-",ROUND(VLOOKUP($A1735+ROUND(LEFT(AY$1733,1)/24,5),'[1]ОАО "АТС"'!$A$30:$F$773,3,FALSE)+HLOOKUP($DL$1731,'[1]Сбытовая надбавка'!$F$5:$H$6,2,FALSE),2)+'[1]Иные услуги'!$C$6+HLOOKUP($DR$1730,'[1]Услуги по передаче'!$G$5:$J$7,3,FALSE))</f>
        <v>2345.88</v>
      </c>
      <c r="AZ1735" s="73"/>
      <c r="BA1735" s="73"/>
      <c r="BB1735" s="73"/>
      <c r="BC1735" s="73"/>
      <c r="BD1735" s="74"/>
      <c r="BE1735" s="72">
        <f>IF($A1735="-","-",ROUND(VLOOKUP($A1735+ROUND(LEFT(BE$1733,1)/24,5),'[1]ОАО "АТС"'!$A$30:$F$773,3,FALSE)+HLOOKUP($DL$1731,'[1]Сбытовая надбавка'!$F$5:$H$6,2,FALSE),2)+'[1]Иные услуги'!$C$6+HLOOKUP($DR$1730,'[1]Услуги по передаче'!$G$5:$J$7,3,FALSE))</f>
        <v>2284.92</v>
      </c>
      <c r="BF1735" s="73"/>
      <c r="BG1735" s="73"/>
      <c r="BH1735" s="73"/>
      <c r="BI1735" s="73"/>
      <c r="BJ1735" s="74"/>
      <c r="BK1735" s="72">
        <f>IF($A1735="-","-",ROUND(VLOOKUP($A1735+ROUND(LEFT(BK$1733,1)/24,5),'[1]ОАО "АТС"'!$A$30:$F$773,3,FALSE)+HLOOKUP($DL$1731,'[1]Сбытовая надбавка'!$F$5:$H$6,2,FALSE),2)+'[1]Иные услуги'!$C$6+HLOOKUP($DR$1730,'[1]Услуги по передаче'!$G$5:$J$7,3,FALSE))</f>
        <v>2284.9699999999998</v>
      </c>
      <c r="BL1735" s="73"/>
      <c r="BM1735" s="73"/>
      <c r="BN1735" s="73"/>
      <c r="BO1735" s="73"/>
      <c r="BP1735" s="74"/>
      <c r="BQ1735" s="72">
        <f>IF($A1735="-","-",ROUND(VLOOKUP($A1735+ROUND(LEFT(BQ$1733,2)/24,5),'[1]ОАО "АТС"'!$A$30:$F$773,3,FALSE)+HLOOKUP($DL$1731,'[1]Сбытовая надбавка'!$F$5:$H$6,2,FALSE),2)+'[1]Иные услуги'!$C$6+HLOOKUP($DR$1730,'[1]Услуги по передаче'!$G$5:$J$7,3,FALSE))</f>
        <v>2328.1799999999998</v>
      </c>
      <c r="BR1735" s="73"/>
      <c r="BS1735" s="73"/>
      <c r="BT1735" s="73"/>
      <c r="BU1735" s="73"/>
      <c r="BV1735" s="74"/>
      <c r="BW1735" s="72">
        <f>IF($A1735="-","-",ROUND(VLOOKUP($A1735+ROUND(LEFT(BW$1733,2)/24,5),'[1]ОАО "АТС"'!$A$30:$F$773,3,FALSE)+HLOOKUP($DL$1731,'[1]Сбытовая надбавка'!$F$5:$H$6,2,FALSE),2)+'[1]Иные услуги'!$C$6+HLOOKUP($DR$1730,'[1]Услуги по передаче'!$G$5:$J$7,3,FALSE))</f>
        <v>2327.81</v>
      </c>
      <c r="BX1735" s="73"/>
      <c r="BY1735" s="73"/>
      <c r="BZ1735" s="73"/>
      <c r="CA1735" s="73"/>
      <c r="CB1735" s="74"/>
      <c r="CC1735" s="72">
        <f>IF($A1735="-","-",ROUND(VLOOKUP($A1735+ROUND(LEFT(CC$1733,2)/24,5),'[1]ОАО "АТС"'!$A$30:$F$773,3,FALSE)+HLOOKUP($DL$1731,'[1]Сбытовая надбавка'!$F$5:$H$6,2,FALSE),2)+'[1]Иные услуги'!$C$6+HLOOKUP($DR$1730,'[1]Услуги по передаче'!$G$5:$J$7,3,FALSE))</f>
        <v>2300.9</v>
      </c>
      <c r="CD1735" s="73"/>
      <c r="CE1735" s="73"/>
      <c r="CF1735" s="73"/>
      <c r="CG1735" s="73"/>
      <c r="CH1735" s="74"/>
      <c r="CI1735" s="72">
        <f>IF($A1735="-","-",ROUND(VLOOKUP($A1735+ROUND(LEFT(CI$1733,2)/24,5),'[1]ОАО "АТС"'!$A$30:$F$773,3,FALSE)+HLOOKUP($DL$1731,'[1]Сбытовая надбавка'!$F$5:$H$6,2,FALSE),2)+'[1]Иные услуги'!$C$6+HLOOKUP($DR$1730,'[1]Услуги по передаче'!$G$5:$J$7,3,FALSE))</f>
        <v>2293.7800000000002</v>
      </c>
      <c r="CJ1735" s="73"/>
      <c r="CK1735" s="73"/>
      <c r="CL1735" s="73"/>
      <c r="CM1735" s="73"/>
      <c r="CN1735" s="74"/>
      <c r="CO1735" s="72">
        <f>IF($A1735="-","-",ROUND(VLOOKUP($A1735+ROUND(LEFT(CO$1733,2)/24,5),'[1]ОАО "АТС"'!$A$30:$F$773,3,FALSE)+HLOOKUP($DL$1731,'[1]Сбытовая надбавка'!$F$5:$H$6,2,FALSE),2)+'[1]Иные услуги'!$C$6+HLOOKUP($DR$1730,'[1]Услуги по передаче'!$G$5:$J$7,3,FALSE))</f>
        <v>2284.94</v>
      </c>
      <c r="CP1735" s="73"/>
      <c r="CQ1735" s="73"/>
      <c r="CR1735" s="73"/>
      <c r="CS1735" s="73"/>
      <c r="CT1735" s="74"/>
      <c r="CU1735" s="72">
        <f>IF($A1735="-","-",ROUND(VLOOKUP($A1735+ROUND(LEFT(CU$1733,2)/24,5),'[1]ОАО "АТС"'!$A$30:$F$773,3,FALSE)+HLOOKUP($DL$1731,'[1]Сбытовая надбавка'!$F$5:$H$6,2,FALSE),2)+'[1]Иные услуги'!$C$6+HLOOKUP($DR$1730,'[1]Услуги по передаче'!$G$5:$J$7,3,FALSE))</f>
        <v>2284.92</v>
      </c>
      <c r="CV1735" s="73"/>
      <c r="CW1735" s="73"/>
      <c r="CX1735" s="73"/>
      <c r="CY1735" s="73"/>
      <c r="CZ1735" s="74"/>
      <c r="DA1735" s="72">
        <f>IF($A1735="-","-",ROUND(VLOOKUP($A1735+ROUND(LEFT(DA$1733,2)/24,5),'[1]ОАО "АТС"'!$A$30:$F$773,3,FALSE)+HLOOKUP($DL$1731,'[1]Сбытовая надбавка'!$F$5:$H$6,2,FALSE),2)+'[1]Иные услуги'!$C$6+HLOOKUP($DR$1730,'[1]Услуги по передаче'!$G$5:$J$7,3,FALSE))</f>
        <v>2285.4299999999998</v>
      </c>
      <c r="DB1735" s="73"/>
      <c r="DC1735" s="73"/>
      <c r="DD1735" s="73"/>
      <c r="DE1735" s="73"/>
      <c r="DF1735" s="74"/>
      <c r="DG1735" s="72">
        <f>IF($A1735="-","-",ROUND(VLOOKUP($A1735+ROUND(LEFT(DG$1733,2)/24,5),'[1]ОАО "АТС"'!$A$30:$F$773,3,FALSE)+HLOOKUP($DL$1731,'[1]Сбытовая надбавка'!$F$5:$H$6,2,FALSE),2)+'[1]Иные услуги'!$C$6+HLOOKUP($DR$1730,'[1]Услуги по передаче'!$G$5:$J$7,3,FALSE))</f>
        <v>2326.11</v>
      </c>
      <c r="DH1735" s="73"/>
      <c r="DI1735" s="73"/>
      <c r="DJ1735" s="73"/>
      <c r="DK1735" s="73"/>
      <c r="DL1735" s="74"/>
      <c r="DM1735" s="72">
        <f>IF($A1735="-","-",ROUND(VLOOKUP($A1735+ROUND(LEFT(DM$1733,2)/24,5),'[1]ОАО "АТС"'!$A$30:$F$773,3,FALSE)+HLOOKUP($DL$1731,'[1]Сбытовая надбавка'!$F$5:$H$6,2,FALSE),2)+'[1]Иные услуги'!$C$6+HLOOKUP($DR$1730,'[1]Услуги по передаче'!$G$5:$J$7,3,FALSE))</f>
        <v>2456.38</v>
      </c>
      <c r="DN1735" s="73"/>
      <c r="DO1735" s="73"/>
      <c r="DP1735" s="73"/>
      <c r="DQ1735" s="73"/>
      <c r="DR1735" s="74"/>
      <c r="DS1735" s="72">
        <f>IF($A1735="-","-",ROUND(VLOOKUP($A1735+ROUND(LEFT(DS$1733,2)/24,5),'[1]ОАО "АТС"'!$A$30:$F$773,3,FALSE)+HLOOKUP($DL$1731,'[1]Сбытовая надбавка'!$F$5:$H$6,2,FALSE),2)+'[1]Иные услуги'!$C$6+HLOOKUP($DR$1730,'[1]Услуги по передаче'!$G$5:$J$7,3,FALSE))</f>
        <v>2482.58</v>
      </c>
      <c r="DT1735" s="73"/>
      <c r="DU1735" s="73"/>
      <c r="DV1735" s="73"/>
      <c r="DW1735" s="73"/>
      <c r="DX1735" s="74"/>
      <c r="DY1735" s="72">
        <f>IF($A1735="-","-",ROUND(VLOOKUP($A1735+ROUND(LEFT(DY$1733,2)/24,5),'[1]ОАО "АТС"'!$A$30:$F$773,3,FALSE)+HLOOKUP($DL$1731,'[1]Сбытовая надбавка'!$F$5:$H$6,2,FALSE),2)+'[1]Иные услуги'!$C$6+HLOOKUP($DR$1730,'[1]Услуги по передаче'!$G$5:$J$7,3,FALSE))</f>
        <v>2437.6999999999998</v>
      </c>
      <c r="DZ1735" s="73"/>
      <c r="EA1735" s="73"/>
      <c r="EB1735" s="73"/>
      <c r="EC1735" s="73"/>
      <c r="ED1735" s="74"/>
      <c r="EE1735" s="72">
        <f>IF($A1735="-","-",ROUND(VLOOKUP($A1735+ROUND(LEFT(EE$1733,2)/24,5),'[1]ОАО "АТС"'!$A$30:$F$773,3,FALSE)+HLOOKUP($DL$1731,'[1]Сбытовая надбавка'!$F$5:$H$6,2,FALSE),2)+'[1]Иные услуги'!$C$6+HLOOKUP($DR$1730,'[1]Услуги по передаче'!$G$5:$J$7,3,FALSE))</f>
        <v>2371.9699999999998</v>
      </c>
      <c r="EF1735" s="73"/>
      <c r="EG1735" s="73"/>
      <c r="EH1735" s="73"/>
      <c r="EI1735" s="73"/>
      <c r="EJ1735" s="74"/>
      <c r="EK1735" s="72">
        <f>IF($A1735="-","-",ROUND(VLOOKUP($A1735+ROUND(LEFT(EK$1733,2)/24,5),'[1]ОАО "АТС"'!$A$30:$F$773,3,FALSE)+HLOOKUP($DL$1731,'[1]Сбытовая надбавка'!$F$5:$H$6,2,FALSE),2)+'[1]Иные услуги'!$C$6+HLOOKUP($DR$1730,'[1]Услуги по передаче'!$G$5:$J$7,3,FALSE))</f>
        <v>2540.4</v>
      </c>
      <c r="EL1735" s="73"/>
      <c r="EM1735" s="73"/>
      <c r="EN1735" s="73"/>
      <c r="EO1735" s="73"/>
      <c r="EP1735" s="74"/>
      <c r="EQ1735" s="72">
        <f>IF($A1735="-","-",ROUND(VLOOKUP($A1735+ROUND(LEFT(EQ$1733,2)/24,5),'[1]ОАО "АТС"'!$A$30:$F$773,3,FALSE)+HLOOKUP($DL$1731,'[1]Сбытовая надбавка'!$F$5:$H$6,2,FALSE),2)+'[1]Иные услуги'!$C$6+HLOOKUP($DR$1730,'[1]Услуги по передаче'!$G$5:$J$7,3,FALSE))</f>
        <v>2424.54</v>
      </c>
      <c r="ER1735" s="73"/>
      <c r="ES1735" s="73"/>
      <c r="ET1735" s="73"/>
      <c r="EU1735" s="73"/>
      <c r="EV1735" s="74"/>
    </row>
    <row r="1736" spans="1:152" s="38" customFormat="1" ht="15.75" customHeight="1" x14ac:dyDescent="0.2">
      <c r="A1736" s="69">
        <f>$A$117</f>
        <v>44988</v>
      </c>
      <c r="B1736" s="70"/>
      <c r="C1736" s="70"/>
      <c r="D1736" s="70"/>
      <c r="E1736" s="70"/>
      <c r="F1736" s="70"/>
      <c r="G1736" s="70"/>
      <c r="H1736" s="71"/>
      <c r="I1736" s="72">
        <f>IF($A1736="-","-",ROUND(VLOOKUP($A1736+ROUND(LEFT(I$1733,1)/24,5),'[1]ОАО "АТС"'!$A$30:$F$773,3,FALSE)+HLOOKUP($DL$1731,'[1]Сбытовая надбавка'!$F$5:$H$6,2,FALSE),2)+'[1]Иные услуги'!$C$6+HLOOKUP($DR$1730,'[1]Услуги по передаче'!$G$5:$J$7,3,FALSE))</f>
        <v>2340.5</v>
      </c>
      <c r="J1736" s="73"/>
      <c r="K1736" s="73"/>
      <c r="L1736" s="73"/>
      <c r="M1736" s="73"/>
      <c r="N1736" s="74"/>
      <c r="O1736" s="72">
        <f>IF($A1736="-","-",ROUND(VLOOKUP($A1736+ROUND(LEFT(O$1733,1)/24,5),'[1]ОАО "АТС"'!$A$30:$F$773,3,FALSE)+HLOOKUP($DL$1731,'[1]Сбытовая надбавка'!$F$5:$H$6,2,FALSE),2)+'[1]Иные услуги'!$C$6+HLOOKUP($DR$1730,'[1]Услуги по передаче'!$G$5:$J$7,3,FALSE))</f>
        <v>2304.6</v>
      </c>
      <c r="P1736" s="73"/>
      <c r="Q1736" s="73"/>
      <c r="R1736" s="73"/>
      <c r="S1736" s="73"/>
      <c r="T1736" s="74"/>
      <c r="U1736" s="72">
        <f>IF($A1736="-","-",ROUND(VLOOKUP($A1736+ROUND(LEFT(U$1733,1)/24,5),'[1]ОАО "АТС"'!$A$30:$F$773,3,FALSE)+HLOOKUP($DL$1731,'[1]Сбытовая надбавка'!$F$5:$H$6,2,FALSE),2)+'[1]Иные услуги'!$C$6+HLOOKUP($DR$1730,'[1]Услуги по передаче'!$G$5:$J$7,3,FALSE))</f>
        <v>2295.63</v>
      </c>
      <c r="V1736" s="73"/>
      <c r="W1736" s="73"/>
      <c r="X1736" s="73"/>
      <c r="Y1736" s="73"/>
      <c r="Z1736" s="74"/>
      <c r="AA1736" s="72">
        <f>IF($A1736="-","-",ROUND(VLOOKUP($A1736+ROUND(LEFT(AA$1733,1)/24,5),'[1]ОАО "АТС"'!$A$30:$F$773,3,FALSE)+HLOOKUP($DL$1731,'[1]Сбытовая надбавка'!$F$5:$H$6,2,FALSE),2)+'[1]Иные услуги'!$C$6+HLOOKUP($DR$1730,'[1]Услуги по передаче'!$G$5:$J$7,3,FALSE))</f>
        <v>2294.0500000000002</v>
      </c>
      <c r="AB1736" s="73"/>
      <c r="AC1736" s="73"/>
      <c r="AD1736" s="73"/>
      <c r="AE1736" s="73"/>
      <c r="AF1736" s="74"/>
      <c r="AG1736" s="72">
        <f>IF($A1736="-","-",ROUND(VLOOKUP($A1736+ROUND(LEFT(AG$1733,1)/24,5),'[1]ОАО "АТС"'!$A$30:$F$773,3,FALSE)+HLOOKUP($DL$1731,'[1]Сбытовая надбавка'!$F$5:$H$6,2,FALSE),2)+'[1]Иные услуги'!$C$6+HLOOKUP($DR$1730,'[1]Услуги по передаче'!$G$5:$J$7,3,FALSE))</f>
        <v>2293.25</v>
      </c>
      <c r="AH1736" s="73"/>
      <c r="AI1736" s="73"/>
      <c r="AJ1736" s="73"/>
      <c r="AK1736" s="73"/>
      <c r="AL1736" s="74"/>
      <c r="AM1736" s="72">
        <f>IF($A1736="-","-",ROUND(VLOOKUP($A1736+ROUND(LEFT(AM$1733,1)/24,5),'[1]ОАО "АТС"'!$A$30:$F$773,3,FALSE)+HLOOKUP($DL$1731,'[1]Сбытовая надбавка'!$F$5:$H$6,2,FALSE),2)+'[1]Иные услуги'!$C$6+HLOOKUP($DR$1730,'[1]Услуги по передаче'!$G$5:$J$7,3,FALSE))</f>
        <v>2318.19</v>
      </c>
      <c r="AN1736" s="73"/>
      <c r="AO1736" s="73"/>
      <c r="AP1736" s="73"/>
      <c r="AQ1736" s="73"/>
      <c r="AR1736" s="74"/>
      <c r="AS1736" s="72">
        <f>IF($A1736="-","-",ROUND(VLOOKUP($A1736+ROUND(LEFT(AS$1733,1)/24,5),'[1]ОАО "АТС"'!$A$30:$F$773,3,FALSE)+HLOOKUP($DL$1731,'[1]Сбытовая надбавка'!$F$5:$H$6,2,FALSE),2)+'[1]Иные услуги'!$C$6+HLOOKUP($DR$1730,'[1]Услуги по передаче'!$G$5:$J$7,3,FALSE))</f>
        <v>2289.67</v>
      </c>
      <c r="AT1736" s="73"/>
      <c r="AU1736" s="73"/>
      <c r="AV1736" s="73"/>
      <c r="AW1736" s="73"/>
      <c r="AX1736" s="74"/>
      <c r="AY1736" s="72">
        <f>IF($A1736="-","-",ROUND(VLOOKUP($A1736+ROUND(LEFT(AY$1733,1)/24,5),'[1]ОАО "АТС"'!$A$30:$F$773,3,FALSE)+HLOOKUP($DL$1731,'[1]Сбытовая надбавка'!$F$5:$H$6,2,FALSE),2)+'[1]Иные услуги'!$C$6+HLOOKUP($DR$1730,'[1]Услуги по передаче'!$G$5:$J$7,3,FALSE))</f>
        <v>2311.4</v>
      </c>
      <c r="AZ1736" s="73"/>
      <c r="BA1736" s="73"/>
      <c r="BB1736" s="73"/>
      <c r="BC1736" s="73"/>
      <c r="BD1736" s="74"/>
      <c r="BE1736" s="72">
        <f>IF($A1736="-","-",ROUND(VLOOKUP($A1736+ROUND(LEFT(BE$1733,1)/24,5),'[1]ОАО "АТС"'!$A$30:$F$773,3,FALSE)+HLOOKUP($DL$1731,'[1]Сбытовая надбавка'!$F$5:$H$6,2,FALSE),2)+'[1]Иные услуги'!$C$6+HLOOKUP($DR$1730,'[1]Услуги по передаче'!$G$5:$J$7,3,FALSE))</f>
        <v>2284.25</v>
      </c>
      <c r="BF1736" s="73"/>
      <c r="BG1736" s="73"/>
      <c r="BH1736" s="73"/>
      <c r="BI1736" s="73"/>
      <c r="BJ1736" s="74"/>
      <c r="BK1736" s="72">
        <f>IF($A1736="-","-",ROUND(VLOOKUP($A1736+ROUND(LEFT(BK$1733,1)/24,5),'[1]ОАО "АТС"'!$A$30:$F$773,3,FALSE)+HLOOKUP($DL$1731,'[1]Сбытовая надбавка'!$F$5:$H$6,2,FALSE),2)+'[1]Иные услуги'!$C$6+HLOOKUP($DR$1730,'[1]Услуги по передаче'!$G$5:$J$7,3,FALSE))</f>
        <v>2284.38</v>
      </c>
      <c r="BL1736" s="73"/>
      <c r="BM1736" s="73"/>
      <c r="BN1736" s="73"/>
      <c r="BO1736" s="73"/>
      <c r="BP1736" s="74"/>
      <c r="BQ1736" s="72">
        <f>IF($A1736="-","-",ROUND(VLOOKUP($A1736+ROUND(LEFT(BQ$1733,2)/24,5),'[1]ОАО "АТС"'!$A$30:$F$773,3,FALSE)+HLOOKUP($DL$1731,'[1]Сбытовая надбавка'!$F$5:$H$6,2,FALSE),2)+'[1]Иные услуги'!$C$6+HLOOKUP($DR$1730,'[1]Услуги по передаче'!$G$5:$J$7,3,FALSE))</f>
        <v>2302.14</v>
      </c>
      <c r="BR1736" s="73"/>
      <c r="BS1736" s="73"/>
      <c r="BT1736" s="73"/>
      <c r="BU1736" s="73"/>
      <c r="BV1736" s="74"/>
      <c r="BW1736" s="72">
        <f>IF($A1736="-","-",ROUND(VLOOKUP($A1736+ROUND(LEFT(BW$1733,2)/24,5),'[1]ОАО "АТС"'!$A$30:$F$773,3,FALSE)+HLOOKUP($DL$1731,'[1]Сбытовая надбавка'!$F$5:$H$6,2,FALSE),2)+'[1]Иные услуги'!$C$6+HLOOKUP($DR$1730,'[1]Услуги по передаче'!$G$5:$J$7,3,FALSE))</f>
        <v>2303.0300000000002</v>
      </c>
      <c r="BX1736" s="73"/>
      <c r="BY1736" s="73"/>
      <c r="BZ1736" s="73"/>
      <c r="CA1736" s="73"/>
      <c r="CB1736" s="74"/>
      <c r="CC1736" s="72">
        <f>IF($A1736="-","-",ROUND(VLOOKUP($A1736+ROUND(LEFT(CC$1733,2)/24,5),'[1]ОАО "АТС"'!$A$30:$F$773,3,FALSE)+HLOOKUP($DL$1731,'[1]Сбытовая надбавка'!$F$5:$H$6,2,FALSE),2)+'[1]Иные услуги'!$C$6+HLOOKUP($DR$1730,'[1]Услуги по передаче'!$G$5:$J$7,3,FALSE))</f>
        <v>2284.27</v>
      </c>
      <c r="CD1736" s="73"/>
      <c r="CE1736" s="73"/>
      <c r="CF1736" s="73"/>
      <c r="CG1736" s="73"/>
      <c r="CH1736" s="74"/>
      <c r="CI1736" s="72">
        <f>IF($A1736="-","-",ROUND(VLOOKUP($A1736+ROUND(LEFT(CI$1733,2)/24,5),'[1]ОАО "АТС"'!$A$30:$F$773,3,FALSE)+HLOOKUP($DL$1731,'[1]Сбытовая надбавка'!$F$5:$H$6,2,FALSE),2)+'[1]Иные услуги'!$C$6+HLOOKUP($DR$1730,'[1]Услуги по передаче'!$G$5:$J$7,3,FALSE))</f>
        <v>2284.6799999999998</v>
      </c>
      <c r="CJ1736" s="73"/>
      <c r="CK1736" s="73"/>
      <c r="CL1736" s="73"/>
      <c r="CM1736" s="73"/>
      <c r="CN1736" s="74"/>
      <c r="CO1736" s="72">
        <f>IF($A1736="-","-",ROUND(VLOOKUP($A1736+ROUND(LEFT(CO$1733,2)/24,5),'[1]ОАО "АТС"'!$A$30:$F$773,3,FALSE)+HLOOKUP($DL$1731,'[1]Сбытовая надбавка'!$F$5:$H$6,2,FALSE),2)+'[1]Иные услуги'!$C$6+HLOOKUP($DR$1730,'[1]Услуги по передаче'!$G$5:$J$7,3,FALSE))</f>
        <v>2284.44</v>
      </c>
      <c r="CP1736" s="73"/>
      <c r="CQ1736" s="73"/>
      <c r="CR1736" s="73"/>
      <c r="CS1736" s="73"/>
      <c r="CT1736" s="74"/>
      <c r="CU1736" s="72">
        <f>IF($A1736="-","-",ROUND(VLOOKUP($A1736+ROUND(LEFT(CU$1733,2)/24,5),'[1]ОАО "АТС"'!$A$30:$F$773,3,FALSE)+HLOOKUP($DL$1731,'[1]Сбытовая надбавка'!$F$5:$H$6,2,FALSE),2)+'[1]Иные услуги'!$C$6+HLOOKUP($DR$1730,'[1]Услуги по передаче'!$G$5:$J$7,3,FALSE))</f>
        <v>2284.56</v>
      </c>
      <c r="CV1736" s="73"/>
      <c r="CW1736" s="73"/>
      <c r="CX1736" s="73"/>
      <c r="CY1736" s="73"/>
      <c r="CZ1736" s="74"/>
      <c r="DA1736" s="72">
        <f>IF($A1736="-","-",ROUND(VLOOKUP($A1736+ROUND(LEFT(DA$1733,2)/24,5),'[1]ОАО "АТС"'!$A$30:$F$773,3,FALSE)+HLOOKUP($DL$1731,'[1]Сбытовая надбавка'!$F$5:$H$6,2,FALSE),2)+'[1]Иные услуги'!$C$6+HLOOKUP($DR$1730,'[1]Услуги по передаче'!$G$5:$J$7,3,FALSE))</f>
        <v>2285.2199999999998</v>
      </c>
      <c r="DB1736" s="73"/>
      <c r="DC1736" s="73"/>
      <c r="DD1736" s="73"/>
      <c r="DE1736" s="73"/>
      <c r="DF1736" s="74"/>
      <c r="DG1736" s="72">
        <f>IF($A1736="-","-",ROUND(VLOOKUP($A1736+ROUND(LEFT(DG$1733,2)/24,5),'[1]ОАО "АТС"'!$A$30:$F$773,3,FALSE)+HLOOKUP($DL$1731,'[1]Сбытовая надбавка'!$F$5:$H$6,2,FALSE),2)+'[1]Иные услуги'!$C$6+HLOOKUP($DR$1730,'[1]Услуги по передаче'!$G$5:$J$7,3,FALSE))</f>
        <v>2301.6999999999998</v>
      </c>
      <c r="DH1736" s="73"/>
      <c r="DI1736" s="73"/>
      <c r="DJ1736" s="73"/>
      <c r="DK1736" s="73"/>
      <c r="DL1736" s="74"/>
      <c r="DM1736" s="72">
        <f>IF($A1736="-","-",ROUND(VLOOKUP($A1736+ROUND(LEFT(DM$1733,2)/24,5),'[1]ОАО "АТС"'!$A$30:$F$773,3,FALSE)+HLOOKUP($DL$1731,'[1]Сбытовая надбавка'!$F$5:$H$6,2,FALSE),2)+'[1]Иные услуги'!$C$6+HLOOKUP($DR$1730,'[1]Услуги по передаче'!$G$5:$J$7,3,FALSE))</f>
        <v>2423.54</v>
      </c>
      <c r="DN1736" s="73"/>
      <c r="DO1736" s="73"/>
      <c r="DP1736" s="73"/>
      <c r="DQ1736" s="73"/>
      <c r="DR1736" s="74"/>
      <c r="DS1736" s="72">
        <f>IF($A1736="-","-",ROUND(VLOOKUP($A1736+ROUND(LEFT(DS$1733,2)/24,5),'[1]ОАО "АТС"'!$A$30:$F$773,3,FALSE)+HLOOKUP($DL$1731,'[1]Сбытовая надбавка'!$F$5:$H$6,2,FALSE),2)+'[1]Иные услуги'!$C$6+HLOOKUP($DR$1730,'[1]Услуги по передаче'!$G$5:$J$7,3,FALSE))</f>
        <v>2454.2800000000002</v>
      </c>
      <c r="DT1736" s="73"/>
      <c r="DU1736" s="73"/>
      <c r="DV1736" s="73"/>
      <c r="DW1736" s="73"/>
      <c r="DX1736" s="74"/>
      <c r="DY1736" s="72">
        <f>IF($A1736="-","-",ROUND(VLOOKUP($A1736+ROUND(LEFT(DY$1733,2)/24,5),'[1]ОАО "АТС"'!$A$30:$F$773,3,FALSE)+HLOOKUP($DL$1731,'[1]Сбытовая надбавка'!$F$5:$H$6,2,FALSE),2)+'[1]Иные услуги'!$C$6+HLOOKUP($DR$1730,'[1]Услуги по передаче'!$G$5:$J$7,3,FALSE))</f>
        <v>2401.25</v>
      </c>
      <c r="DZ1736" s="73"/>
      <c r="EA1736" s="73"/>
      <c r="EB1736" s="73"/>
      <c r="EC1736" s="73"/>
      <c r="ED1736" s="74"/>
      <c r="EE1736" s="72">
        <f>IF($A1736="-","-",ROUND(VLOOKUP($A1736+ROUND(LEFT(EE$1733,2)/24,5),'[1]ОАО "АТС"'!$A$30:$F$773,3,FALSE)+HLOOKUP($DL$1731,'[1]Сбытовая надбавка'!$F$5:$H$6,2,FALSE),2)+'[1]Иные услуги'!$C$6+HLOOKUP($DR$1730,'[1]Услуги по передаче'!$G$5:$J$7,3,FALSE))</f>
        <v>2341.34</v>
      </c>
      <c r="EF1736" s="73"/>
      <c r="EG1736" s="73"/>
      <c r="EH1736" s="73"/>
      <c r="EI1736" s="73"/>
      <c r="EJ1736" s="74"/>
      <c r="EK1736" s="72">
        <f>IF($A1736="-","-",ROUND(VLOOKUP($A1736+ROUND(LEFT(EK$1733,2)/24,5),'[1]ОАО "АТС"'!$A$30:$F$773,3,FALSE)+HLOOKUP($DL$1731,'[1]Сбытовая надбавка'!$F$5:$H$6,2,FALSE),2)+'[1]Иные услуги'!$C$6+HLOOKUP($DR$1730,'[1]Услуги по передаче'!$G$5:$J$7,3,FALSE))</f>
        <v>2687.0099999999998</v>
      </c>
      <c r="EL1736" s="73"/>
      <c r="EM1736" s="73"/>
      <c r="EN1736" s="73"/>
      <c r="EO1736" s="73"/>
      <c r="EP1736" s="74"/>
      <c r="EQ1736" s="72">
        <f>IF($A1736="-","-",ROUND(VLOOKUP($A1736+ROUND(LEFT(EQ$1733,2)/24,5),'[1]ОАО "АТС"'!$A$30:$F$773,3,FALSE)+HLOOKUP($DL$1731,'[1]Сбытовая надбавка'!$F$5:$H$6,2,FALSE),2)+'[1]Иные услуги'!$C$6+HLOOKUP($DR$1730,'[1]Услуги по передаче'!$G$5:$J$7,3,FALSE))</f>
        <v>2409.08</v>
      </c>
      <c r="ER1736" s="73"/>
      <c r="ES1736" s="73"/>
      <c r="ET1736" s="73"/>
      <c r="EU1736" s="73"/>
      <c r="EV1736" s="74"/>
    </row>
    <row r="1737" spans="1:152" s="38" customFormat="1" ht="15.75" customHeight="1" x14ac:dyDescent="0.2">
      <c r="A1737" s="69">
        <f>$A$118</f>
        <v>44989</v>
      </c>
      <c r="B1737" s="70"/>
      <c r="C1737" s="70"/>
      <c r="D1737" s="70"/>
      <c r="E1737" s="70"/>
      <c r="F1737" s="70"/>
      <c r="G1737" s="70"/>
      <c r="H1737" s="71"/>
      <c r="I1737" s="72">
        <f>IF($A1737="-","-",ROUND(VLOOKUP($A1737+ROUND(LEFT(I$1733,1)/24,5),'[1]ОАО "АТС"'!$A$30:$F$773,3,FALSE)+HLOOKUP($DL$1731,'[1]Сбытовая надбавка'!$F$5:$H$6,2,FALSE),2)+'[1]Иные услуги'!$C$6+HLOOKUP($DR$1730,'[1]Услуги по передаче'!$G$5:$J$7,3,FALSE))</f>
        <v>2303.34</v>
      </c>
      <c r="J1737" s="73"/>
      <c r="K1737" s="73"/>
      <c r="L1737" s="73"/>
      <c r="M1737" s="73"/>
      <c r="N1737" s="74"/>
      <c r="O1737" s="72">
        <f>IF($A1737="-","-",ROUND(VLOOKUP($A1737+ROUND(LEFT(O$1733,1)/24,5),'[1]ОАО "АТС"'!$A$30:$F$773,3,FALSE)+HLOOKUP($DL$1731,'[1]Сбытовая надбавка'!$F$5:$H$6,2,FALSE),2)+'[1]Иные услуги'!$C$6+HLOOKUP($DR$1730,'[1]Услуги по передаче'!$G$5:$J$7,3,FALSE))</f>
        <v>2284.91</v>
      </c>
      <c r="P1737" s="73"/>
      <c r="Q1737" s="73"/>
      <c r="R1737" s="73"/>
      <c r="S1737" s="73"/>
      <c r="T1737" s="74"/>
      <c r="U1737" s="72">
        <f>IF($A1737="-","-",ROUND(VLOOKUP($A1737+ROUND(LEFT(U$1733,1)/24,5),'[1]ОАО "АТС"'!$A$30:$F$773,3,FALSE)+HLOOKUP($DL$1731,'[1]Сбытовая надбавка'!$F$5:$H$6,2,FALSE),2)+'[1]Иные услуги'!$C$6+HLOOKUP($DR$1730,'[1]Услуги по передаче'!$G$5:$J$7,3,FALSE))</f>
        <v>2285.35</v>
      </c>
      <c r="V1737" s="73"/>
      <c r="W1737" s="73"/>
      <c r="X1737" s="73"/>
      <c r="Y1737" s="73"/>
      <c r="Z1737" s="74"/>
      <c r="AA1737" s="72">
        <f>IF($A1737="-","-",ROUND(VLOOKUP($A1737+ROUND(LEFT(AA$1733,1)/24,5),'[1]ОАО "АТС"'!$A$30:$F$773,3,FALSE)+HLOOKUP($DL$1731,'[1]Сбытовая надбавка'!$F$5:$H$6,2,FALSE),2)+'[1]Иные услуги'!$C$6+HLOOKUP($DR$1730,'[1]Услуги по передаче'!$G$5:$J$7,3,FALSE))</f>
        <v>2285.34</v>
      </c>
      <c r="AB1737" s="73"/>
      <c r="AC1737" s="73"/>
      <c r="AD1737" s="73"/>
      <c r="AE1737" s="73"/>
      <c r="AF1737" s="74"/>
      <c r="AG1737" s="72">
        <f>IF($A1737="-","-",ROUND(VLOOKUP($A1737+ROUND(LEFT(AG$1733,1)/24,5),'[1]ОАО "АТС"'!$A$30:$F$773,3,FALSE)+HLOOKUP($DL$1731,'[1]Сбытовая надбавка'!$F$5:$H$6,2,FALSE),2)+'[1]Иные услуги'!$C$6+HLOOKUP($DR$1730,'[1]Услуги по передаче'!$G$5:$J$7,3,FALSE))</f>
        <v>2285.2600000000002</v>
      </c>
      <c r="AH1737" s="73"/>
      <c r="AI1737" s="73"/>
      <c r="AJ1737" s="73"/>
      <c r="AK1737" s="73"/>
      <c r="AL1737" s="74"/>
      <c r="AM1737" s="72">
        <f>IF($A1737="-","-",ROUND(VLOOKUP($A1737+ROUND(LEFT(AM$1733,1)/24,5),'[1]ОАО "АТС"'!$A$30:$F$773,3,FALSE)+HLOOKUP($DL$1731,'[1]Сбытовая надбавка'!$F$5:$H$6,2,FALSE),2)+'[1]Иные услуги'!$C$6+HLOOKUP($DR$1730,'[1]Услуги по передаче'!$G$5:$J$7,3,FALSE))</f>
        <v>2285.06</v>
      </c>
      <c r="AN1737" s="73"/>
      <c r="AO1737" s="73"/>
      <c r="AP1737" s="73"/>
      <c r="AQ1737" s="73"/>
      <c r="AR1737" s="74"/>
      <c r="AS1737" s="72">
        <f>IF($A1737="-","-",ROUND(VLOOKUP($A1737+ROUND(LEFT(AS$1733,1)/24,5),'[1]ОАО "АТС"'!$A$30:$F$773,3,FALSE)+HLOOKUP($DL$1731,'[1]Сбытовая надбавка'!$F$5:$H$6,2,FALSE),2)+'[1]Иные услуги'!$C$6+HLOOKUP($DR$1730,'[1]Услуги по передаче'!$G$5:$J$7,3,FALSE))</f>
        <v>2283.85</v>
      </c>
      <c r="AT1737" s="73"/>
      <c r="AU1737" s="73"/>
      <c r="AV1737" s="73"/>
      <c r="AW1737" s="73"/>
      <c r="AX1737" s="74"/>
      <c r="AY1737" s="72">
        <f>IF($A1737="-","-",ROUND(VLOOKUP($A1737+ROUND(LEFT(AY$1733,1)/24,5),'[1]ОАО "АТС"'!$A$30:$F$773,3,FALSE)+HLOOKUP($DL$1731,'[1]Сбытовая надбавка'!$F$5:$H$6,2,FALSE),2)+'[1]Иные услуги'!$C$6+HLOOKUP($DR$1730,'[1]Услуги по передаче'!$G$5:$J$7,3,FALSE))</f>
        <v>2283.83</v>
      </c>
      <c r="AZ1737" s="73"/>
      <c r="BA1737" s="73"/>
      <c r="BB1737" s="73"/>
      <c r="BC1737" s="73"/>
      <c r="BD1737" s="74"/>
      <c r="BE1737" s="72">
        <f>IF($A1737="-","-",ROUND(VLOOKUP($A1737+ROUND(LEFT(BE$1733,1)/24,5),'[1]ОАО "АТС"'!$A$30:$F$773,3,FALSE)+HLOOKUP($DL$1731,'[1]Сбытовая надбавка'!$F$5:$H$6,2,FALSE),2)+'[1]Иные услуги'!$C$6+HLOOKUP($DR$1730,'[1]Услуги по передаче'!$G$5:$J$7,3,FALSE))</f>
        <v>2284.46</v>
      </c>
      <c r="BF1737" s="73"/>
      <c r="BG1737" s="73"/>
      <c r="BH1737" s="73"/>
      <c r="BI1737" s="73"/>
      <c r="BJ1737" s="74"/>
      <c r="BK1737" s="72">
        <f>IF($A1737="-","-",ROUND(VLOOKUP($A1737+ROUND(LEFT(BK$1733,1)/24,5),'[1]ОАО "АТС"'!$A$30:$F$773,3,FALSE)+HLOOKUP($DL$1731,'[1]Сбытовая надбавка'!$F$5:$H$6,2,FALSE),2)+'[1]Иные услуги'!$C$6+HLOOKUP($DR$1730,'[1]Услуги по передаче'!$G$5:$J$7,3,FALSE))</f>
        <v>2284.9</v>
      </c>
      <c r="BL1737" s="73"/>
      <c r="BM1737" s="73"/>
      <c r="BN1737" s="73"/>
      <c r="BO1737" s="73"/>
      <c r="BP1737" s="74"/>
      <c r="BQ1737" s="72">
        <f>IF($A1737="-","-",ROUND(VLOOKUP($A1737+ROUND(LEFT(BQ$1733,2)/24,5),'[1]ОАО "АТС"'!$A$30:$F$773,3,FALSE)+HLOOKUP($DL$1731,'[1]Сбытовая надбавка'!$F$5:$H$6,2,FALSE),2)+'[1]Иные услуги'!$C$6+HLOOKUP($DR$1730,'[1]Услуги по передаче'!$G$5:$J$7,3,FALSE))</f>
        <v>2334.96</v>
      </c>
      <c r="BR1737" s="73"/>
      <c r="BS1737" s="73"/>
      <c r="BT1737" s="73"/>
      <c r="BU1737" s="73"/>
      <c r="BV1737" s="74"/>
      <c r="BW1737" s="72">
        <f>IF($A1737="-","-",ROUND(VLOOKUP($A1737+ROUND(LEFT(BW$1733,2)/24,5),'[1]ОАО "АТС"'!$A$30:$F$773,3,FALSE)+HLOOKUP($DL$1731,'[1]Сбытовая надбавка'!$F$5:$H$6,2,FALSE),2)+'[1]Иные услуги'!$C$6+HLOOKUP($DR$1730,'[1]Услуги по передаче'!$G$5:$J$7,3,FALSE))</f>
        <v>2368.1799999999998</v>
      </c>
      <c r="BX1737" s="73"/>
      <c r="BY1737" s="73"/>
      <c r="BZ1737" s="73"/>
      <c r="CA1737" s="73"/>
      <c r="CB1737" s="74"/>
      <c r="CC1737" s="72">
        <f>IF($A1737="-","-",ROUND(VLOOKUP($A1737+ROUND(LEFT(CC$1733,2)/24,5),'[1]ОАО "АТС"'!$A$30:$F$773,3,FALSE)+HLOOKUP($DL$1731,'[1]Сбытовая надбавка'!$F$5:$H$6,2,FALSE),2)+'[1]Иные услуги'!$C$6+HLOOKUP($DR$1730,'[1]Услуги по передаче'!$G$5:$J$7,3,FALSE))</f>
        <v>2355.16</v>
      </c>
      <c r="CD1737" s="73"/>
      <c r="CE1737" s="73"/>
      <c r="CF1737" s="73"/>
      <c r="CG1737" s="73"/>
      <c r="CH1737" s="74"/>
      <c r="CI1737" s="72">
        <f>IF($A1737="-","-",ROUND(VLOOKUP($A1737+ROUND(LEFT(CI$1733,2)/24,5),'[1]ОАО "АТС"'!$A$30:$F$773,3,FALSE)+HLOOKUP($DL$1731,'[1]Сбытовая надбавка'!$F$5:$H$6,2,FALSE),2)+'[1]Иные услуги'!$C$6+HLOOKUP($DR$1730,'[1]Услуги по передаче'!$G$5:$J$7,3,FALSE))</f>
        <v>2328.0700000000002</v>
      </c>
      <c r="CJ1737" s="73"/>
      <c r="CK1737" s="73"/>
      <c r="CL1737" s="73"/>
      <c r="CM1737" s="73"/>
      <c r="CN1737" s="74"/>
      <c r="CO1737" s="72">
        <f>IF($A1737="-","-",ROUND(VLOOKUP($A1737+ROUND(LEFT(CO$1733,2)/24,5),'[1]ОАО "АТС"'!$A$30:$F$773,3,FALSE)+HLOOKUP($DL$1731,'[1]Сбытовая надбавка'!$F$5:$H$6,2,FALSE),2)+'[1]Иные услуги'!$C$6+HLOOKUP($DR$1730,'[1]Услуги по передаче'!$G$5:$J$7,3,FALSE))</f>
        <v>2314.81</v>
      </c>
      <c r="CP1737" s="73"/>
      <c r="CQ1737" s="73"/>
      <c r="CR1737" s="73"/>
      <c r="CS1737" s="73"/>
      <c r="CT1737" s="74"/>
      <c r="CU1737" s="72">
        <f>IF($A1737="-","-",ROUND(VLOOKUP($A1737+ROUND(LEFT(CU$1733,2)/24,5),'[1]ОАО "АТС"'!$A$30:$F$773,3,FALSE)+HLOOKUP($DL$1731,'[1]Сбытовая надбавка'!$F$5:$H$6,2,FALSE),2)+'[1]Иные услуги'!$C$6+HLOOKUP($DR$1730,'[1]Услуги по передаче'!$G$5:$J$7,3,FALSE))</f>
        <v>2292.4699999999998</v>
      </c>
      <c r="CV1737" s="73"/>
      <c r="CW1737" s="73"/>
      <c r="CX1737" s="73"/>
      <c r="CY1737" s="73"/>
      <c r="CZ1737" s="74"/>
      <c r="DA1737" s="72">
        <f>IF($A1737="-","-",ROUND(VLOOKUP($A1737+ROUND(LEFT(DA$1733,2)/24,5),'[1]ОАО "АТС"'!$A$30:$F$773,3,FALSE)+HLOOKUP($DL$1731,'[1]Сбытовая надбавка'!$F$5:$H$6,2,FALSE),2)+'[1]Иные услуги'!$C$6+HLOOKUP($DR$1730,'[1]Услуги по передаче'!$G$5:$J$7,3,FALSE))</f>
        <v>2285.23</v>
      </c>
      <c r="DB1737" s="73"/>
      <c r="DC1737" s="73"/>
      <c r="DD1737" s="73"/>
      <c r="DE1737" s="73"/>
      <c r="DF1737" s="74"/>
      <c r="DG1737" s="72">
        <f>IF($A1737="-","-",ROUND(VLOOKUP($A1737+ROUND(LEFT(DG$1733,2)/24,5),'[1]ОАО "АТС"'!$A$30:$F$773,3,FALSE)+HLOOKUP($DL$1731,'[1]Сбытовая надбавка'!$F$5:$H$6,2,FALSE),2)+'[1]Иные услуги'!$C$6+HLOOKUP($DR$1730,'[1]Услуги по передаче'!$G$5:$J$7,3,FALSE))</f>
        <v>2285.42</v>
      </c>
      <c r="DH1737" s="73"/>
      <c r="DI1737" s="73"/>
      <c r="DJ1737" s="73"/>
      <c r="DK1737" s="73"/>
      <c r="DL1737" s="74"/>
      <c r="DM1737" s="72">
        <f>IF($A1737="-","-",ROUND(VLOOKUP($A1737+ROUND(LEFT(DM$1733,2)/24,5),'[1]ОАО "АТС"'!$A$30:$F$773,3,FALSE)+HLOOKUP($DL$1731,'[1]Сбытовая надбавка'!$F$5:$H$6,2,FALSE),2)+'[1]Иные услуги'!$C$6+HLOOKUP($DR$1730,'[1]Услуги по передаче'!$G$5:$J$7,3,FALSE))</f>
        <v>2349.48</v>
      </c>
      <c r="DN1737" s="73"/>
      <c r="DO1737" s="73"/>
      <c r="DP1737" s="73"/>
      <c r="DQ1737" s="73"/>
      <c r="DR1737" s="74"/>
      <c r="DS1737" s="72">
        <f>IF($A1737="-","-",ROUND(VLOOKUP($A1737+ROUND(LEFT(DS$1733,2)/24,5),'[1]ОАО "АТС"'!$A$30:$F$773,3,FALSE)+HLOOKUP($DL$1731,'[1]Сбытовая надбавка'!$F$5:$H$6,2,FALSE),2)+'[1]Иные услуги'!$C$6+HLOOKUP($DR$1730,'[1]Услуги по передаче'!$G$5:$J$7,3,FALSE))</f>
        <v>2342.14</v>
      </c>
      <c r="DT1737" s="73"/>
      <c r="DU1737" s="73"/>
      <c r="DV1737" s="73"/>
      <c r="DW1737" s="73"/>
      <c r="DX1737" s="74"/>
      <c r="DY1737" s="72">
        <f>IF($A1737="-","-",ROUND(VLOOKUP($A1737+ROUND(LEFT(DY$1733,2)/24,5),'[1]ОАО "АТС"'!$A$30:$F$773,3,FALSE)+HLOOKUP($DL$1731,'[1]Сбытовая надбавка'!$F$5:$H$6,2,FALSE),2)+'[1]Иные услуги'!$C$6+HLOOKUP($DR$1730,'[1]Услуги по передаче'!$G$5:$J$7,3,FALSE))</f>
        <v>2284.16</v>
      </c>
      <c r="DZ1737" s="73"/>
      <c r="EA1737" s="73"/>
      <c r="EB1737" s="73"/>
      <c r="EC1737" s="73"/>
      <c r="ED1737" s="74"/>
      <c r="EE1737" s="72">
        <f>IF($A1737="-","-",ROUND(VLOOKUP($A1737+ROUND(LEFT(EE$1733,2)/24,5),'[1]ОАО "АТС"'!$A$30:$F$773,3,FALSE)+HLOOKUP($DL$1731,'[1]Сбытовая надбавка'!$F$5:$H$6,2,FALSE),2)+'[1]Иные услуги'!$C$6+HLOOKUP($DR$1730,'[1]Услуги по передаче'!$G$5:$J$7,3,FALSE))</f>
        <v>2282.96</v>
      </c>
      <c r="EF1737" s="73"/>
      <c r="EG1737" s="73"/>
      <c r="EH1737" s="73"/>
      <c r="EI1737" s="73"/>
      <c r="EJ1737" s="74"/>
      <c r="EK1737" s="72">
        <f>IF($A1737="-","-",ROUND(VLOOKUP($A1737+ROUND(LEFT(EK$1733,2)/24,5),'[1]ОАО "АТС"'!$A$30:$F$773,3,FALSE)+HLOOKUP($DL$1731,'[1]Сбытовая надбавка'!$F$5:$H$6,2,FALSE),2)+'[1]Иные услуги'!$C$6+HLOOKUP($DR$1730,'[1]Услуги по передаче'!$G$5:$J$7,3,FALSE))</f>
        <v>2462.41</v>
      </c>
      <c r="EL1737" s="73"/>
      <c r="EM1737" s="73"/>
      <c r="EN1737" s="73"/>
      <c r="EO1737" s="73"/>
      <c r="EP1737" s="74"/>
      <c r="EQ1737" s="72">
        <f>IF($A1737="-","-",ROUND(VLOOKUP($A1737+ROUND(LEFT(EQ$1733,2)/24,5),'[1]ОАО "АТС"'!$A$30:$F$773,3,FALSE)+HLOOKUP($DL$1731,'[1]Сбытовая надбавка'!$F$5:$H$6,2,FALSE),2)+'[1]Иные услуги'!$C$6+HLOOKUP($DR$1730,'[1]Услуги по передаче'!$G$5:$J$7,3,FALSE))</f>
        <v>2355.89</v>
      </c>
      <c r="ER1737" s="73"/>
      <c r="ES1737" s="73"/>
      <c r="ET1737" s="73"/>
      <c r="EU1737" s="73"/>
      <c r="EV1737" s="74"/>
    </row>
    <row r="1738" spans="1:152" s="38" customFormat="1" ht="15.75" customHeight="1" x14ac:dyDescent="0.2">
      <c r="A1738" s="69">
        <f>$A$119</f>
        <v>44990</v>
      </c>
      <c r="B1738" s="70"/>
      <c r="C1738" s="70"/>
      <c r="D1738" s="70"/>
      <c r="E1738" s="70"/>
      <c r="F1738" s="70"/>
      <c r="G1738" s="70"/>
      <c r="H1738" s="71"/>
      <c r="I1738" s="72">
        <f>IF($A1738="-","-",ROUND(VLOOKUP($A1738+ROUND(LEFT(I$1733,1)/24,5),'[1]ОАО "АТС"'!$A$30:$F$773,3,FALSE)+HLOOKUP($DL$1731,'[1]Сбытовая надбавка'!$F$5:$H$6,2,FALSE),2)+'[1]Иные услуги'!$C$6+HLOOKUP($DR$1730,'[1]Услуги по передаче'!$G$5:$J$7,3,FALSE))</f>
        <v>2340.4499999999998</v>
      </c>
      <c r="J1738" s="73"/>
      <c r="K1738" s="73"/>
      <c r="L1738" s="73"/>
      <c r="M1738" s="73"/>
      <c r="N1738" s="74"/>
      <c r="O1738" s="72">
        <f>IF($A1738="-","-",ROUND(VLOOKUP($A1738+ROUND(LEFT(O$1733,1)/24,5),'[1]ОАО "АТС"'!$A$30:$F$773,3,FALSE)+HLOOKUP($DL$1731,'[1]Сбытовая надбавка'!$F$5:$H$6,2,FALSE),2)+'[1]Иные услуги'!$C$6+HLOOKUP($DR$1730,'[1]Услуги по передаче'!$G$5:$J$7,3,FALSE))</f>
        <v>2289.5700000000002</v>
      </c>
      <c r="P1738" s="73"/>
      <c r="Q1738" s="73"/>
      <c r="R1738" s="73"/>
      <c r="S1738" s="73"/>
      <c r="T1738" s="74"/>
      <c r="U1738" s="72">
        <f>IF($A1738="-","-",ROUND(VLOOKUP($A1738+ROUND(LEFT(U$1733,1)/24,5),'[1]ОАО "АТС"'!$A$30:$F$773,3,FALSE)+HLOOKUP($DL$1731,'[1]Сбытовая надбавка'!$F$5:$H$6,2,FALSE),2)+'[1]Иные услуги'!$C$6+HLOOKUP($DR$1730,'[1]Услуги по передаче'!$G$5:$J$7,3,FALSE))</f>
        <v>2285.58</v>
      </c>
      <c r="V1738" s="73"/>
      <c r="W1738" s="73"/>
      <c r="X1738" s="73"/>
      <c r="Y1738" s="73"/>
      <c r="Z1738" s="74"/>
      <c r="AA1738" s="72">
        <f>IF($A1738="-","-",ROUND(VLOOKUP($A1738+ROUND(LEFT(AA$1733,1)/24,5),'[1]ОАО "АТС"'!$A$30:$F$773,3,FALSE)+HLOOKUP($DL$1731,'[1]Сбытовая надбавка'!$F$5:$H$6,2,FALSE),2)+'[1]Иные услуги'!$C$6+HLOOKUP($DR$1730,'[1]Услуги по передаче'!$G$5:$J$7,3,FALSE))</f>
        <v>2285.5500000000002</v>
      </c>
      <c r="AB1738" s="73"/>
      <c r="AC1738" s="73"/>
      <c r="AD1738" s="73"/>
      <c r="AE1738" s="73"/>
      <c r="AF1738" s="74"/>
      <c r="AG1738" s="72">
        <f>IF($A1738="-","-",ROUND(VLOOKUP($A1738+ROUND(LEFT(AG$1733,1)/24,5),'[1]ОАО "АТС"'!$A$30:$F$773,3,FALSE)+HLOOKUP($DL$1731,'[1]Сбытовая надбавка'!$F$5:$H$6,2,FALSE),2)+'[1]Иные услуги'!$C$6+HLOOKUP($DR$1730,'[1]Услуги по передаче'!$G$5:$J$7,3,FALSE))</f>
        <v>2285.54</v>
      </c>
      <c r="AH1738" s="73"/>
      <c r="AI1738" s="73"/>
      <c r="AJ1738" s="73"/>
      <c r="AK1738" s="73"/>
      <c r="AL1738" s="74"/>
      <c r="AM1738" s="72">
        <f>IF($A1738="-","-",ROUND(VLOOKUP($A1738+ROUND(LEFT(AM$1733,1)/24,5),'[1]ОАО "АТС"'!$A$30:$F$773,3,FALSE)+HLOOKUP($DL$1731,'[1]Сбытовая надбавка'!$F$5:$H$6,2,FALSE),2)+'[1]Иные услуги'!$C$6+HLOOKUP($DR$1730,'[1]Услуги по передаче'!$G$5:$J$7,3,FALSE))</f>
        <v>2285.04</v>
      </c>
      <c r="AN1738" s="73"/>
      <c r="AO1738" s="73"/>
      <c r="AP1738" s="73"/>
      <c r="AQ1738" s="73"/>
      <c r="AR1738" s="74"/>
      <c r="AS1738" s="72">
        <f>IF($A1738="-","-",ROUND(VLOOKUP($A1738+ROUND(LEFT(AS$1733,1)/24,5),'[1]ОАО "АТС"'!$A$30:$F$773,3,FALSE)+HLOOKUP($DL$1731,'[1]Сбытовая надбавка'!$F$5:$H$6,2,FALSE),2)+'[1]Иные услуги'!$C$6+HLOOKUP($DR$1730,'[1]Услуги по передаче'!$G$5:$J$7,3,FALSE))</f>
        <v>2284.0300000000002</v>
      </c>
      <c r="AT1738" s="73"/>
      <c r="AU1738" s="73"/>
      <c r="AV1738" s="73"/>
      <c r="AW1738" s="73"/>
      <c r="AX1738" s="74"/>
      <c r="AY1738" s="72">
        <f>IF($A1738="-","-",ROUND(VLOOKUP($A1738+ROUND(LEFT(AY$1733,1)/24,5),'[1]ОАО "АТС"'!$A$30:$F$773,3,FALSE)+HLOOKUP($DL$1731,'[1]Сбытовая надбавка'!$F$5:$H$6,2,FALSE),2)+'[1]Иные услуги'!$C$6+HLOOKUP($DR$1730,'[1]Услуги по передаче'!$G$5:$J$7,3,FALSE))</f>
        <v>2284.04</v>
      </c>
      <c r="AZ1738" s="73"/>
      <c r="BA1738" s="73"/>
      <c r="BB1738" s="73"/>
      <c r="BC1738" s="73"/>
      <c r="BD1738" s="74"/>
      <c r="BE1738" s="72">
        <f>IF($A1738="-","-",ROUND(VLOOKUP($A1738+ROUND(LEFT(BE$1733,1)/24,5),'[1]ОАО "АТС"'!$A$30:$F$773,3,FALSE)+HLOOKUP($DL$1731,'[1]Сбытовая надбавка'!$F$5:$H$6,2,FALSE),2)+'[1]Иные услуги'!$C$6+HLOOKUP($DR$1730,'[1]Услуги по передаче'!$G$5:$J$7,3,FALSE))</f>
        <v>2284.39</v>
      </c>
      <c r="BF1738" s="73"/>
      <c r="BG1738" s="73"/>
      <c r="BH1738" s="73"/>
      <c r="BI1738" s="73"/>
      <c r="BJ1738" s="74"/>
      <c r="BK1738" s="72">
        <f>IF($A1738="-","-",ROUND(VLOOKUP($A1738+ROUND(LEFT(BK$1733,1)/24,5),'[1]ОАО "АТС"'!$A$30:$F$773,3,FALSE)+HLOOKUP($DL$1731,'[1]Сбытовая надбавка'!$F$5:$H$6,2,FALSE),2)+'[1]Иные услуги'!$C$6+HLOOKUP($DR$1730,'[1]Услуги по передаче'!$G$5:$J$7,3,FALSE))</f>
        <v>2284.5</v>
      </c>
      <c r="BL1738" s="73"/>
      <c r="BM1738" s="73"/>
      <c r="BN1738" s="73"/>
      <c r="BO1738" s="73"/>
      <c r="BP1738" s="74"/>
      <c r="BQ1738" s="72">
        <f>IF($A1738="-","-",ROUND(VLOOKUP($A1738+ROUND(LEFT(BQ$1733,2)/24,5),'[1]ОАО "АТС"'!$A$30:$F$773,3,FALSE)+HLOOKUP($DL$1731,'[1]Сбытовая надбавка'!$F$5:$H$6,2,FALSE),2)+'[1]Иные услуги'!$C$6+HLOOKUP($DR$1730,'[1]Услуги по передаче'!$G$5:$J$7,3,FALSE))</f>
        <v>2302.37</v>
      </c>
      <c r="BR1738" s="73"/>
      <c r="BS1738" s="73"/>
      <c r="BT1738" s="73"/>
      <c r="BU1738" s="73"/>
      <c r="BV1738" s="74"/>
      <c r="BW1738" s="72">
        <f>IF($A1738="-","-",ROUND(VLOOKUP($A1738+ROUND(LEFT(BW$1733,2)/24,5),'[1]ОАО "АТС"'!$A$30:$F$773,3,FALSE)+HLOOKUP($DL$1731,'[1]Сбытовая надбавка'!$F$5:$H$6,2,FALSE),2)+'[1]Иные услуги'!$C$6+HLOOKUP($DR$1730,'[1]Услуги по передаче'!$G$5:$J$7,3,FALSE))</f>
        <v>2309.6799999999998</v>
      </c>
      <c r="BX1738" s="73"/>
      <c r="BY1738" s="73"/>
      <c r="BZ1738" s="73"/>
      <c r="CA1738" s="73"/>
      <c r="CB1738" s="74"/>
      <c r="CC1738" s="72">
        <f>IF($A1738="-","-",ROUND(VLOOKUP($A1738+ROUND(LEFT(CC$1733,2)/24,5),'[1]ОАО "АТС"'!$A$30:$F$773,3,FALSE)+HLOOKUP($DL$1731,'[1]Сбытовая надбавка'!$F$5:$H$6,2,FALSE),2)+'[1]Иные услуги'!$C$6+HLOOKUP($DR$1730,'[1]Услуги по передаче'!$G$5:$J$7,3,FALSE))</f>
        <v>2284.62</v>
      </c>
      <c r="CD1738" s="73"/>
      <c r="CE1738" s="73"/>
      <c r="CF1738" s="73"/>
      <c r="CG1738" s="73"/>
      <c r="CH1738" s="74"/>
      <c r="CI1738" s="72">
        <f>IF($A1738="-","-",ROUND(VLOOKUP($A1738+ROUND(LEFT(CI$1733,2)/24,5),'[1]ОАО "АТС"'!$A$30:$F$773,3,FALSE)+HLOOKUP($DL$1731,'[1]Сбытовая надбавка'!$F$5:$H$6,2,FALSE),2)+'[1]Иные услуги'!$C$6+HLOOKUP($DR$1730,'[1]Услуги по передаче'!$G$5:$J$7,3,FALSE))</f>
        <v>2284.83</v>
      </c>
      <c r="CJ1738" s="73"/>
      <c r="CK1738" s="73"/>
      <c r="CL1738" s="73"/>
      <c r="CM1738" s="73"/>
      <c r="CN1738" s="74"/>
      <c r="CO1738" s="72">
        <f>IF($A1738="-","-",ROUND(VLOOKUP($A1738+ROUND(LEFT(CO$1733,2)/24,5),'[1]ОАО "АТС"'!$A$30:$F$773,3,FALSE)+HLOOKUP($DL$1731,'[1]Сбытовая надбавка'!$F$5:$H$6,2,FALSE),2)+'[1]Иные услуги'!$C$6+HLOOKUP($DR$1730,'[1]Услуги по передаче'!$G$5:$J$7,3,FALSE))</f>
        <v>2284.58</v>
      </c>
      <c r="CP1738" s="73"/>
      <c r="CQ1738" s="73"/>
      <c r="CR1738" s="73"/>
      <c r="CS1738" s="73"/>
      <c r="CT1738" s="74"/>
      <c r="CU1738" s="72">
        <f>IF($A1738="-","-",ROUND(VLOOKUP($A1738+ROUND(LEFT(CU$1733,2)/24,5),'[1]ОАО "АТС"'!$A$30:$F$773,3,FALSE)+HLOOKUP($DL$1731,'[1]Сбытовая надбавка'!$F$5:$H$6,2,FALSE),2)+'[1]Иные услуги'!$C$6+HLOOKUP($DR$1730,'[1]Услуги по передаче'!$G$5:$J$7,3,FALSE))</f>
        <v>2284.65</v>
      </c>
      <c r="CV1738" s="73"/>
      <c r="CW1738" s="73"/>
      <c r="CX1738" s="73"/>
      <c r="CY1738" s="73"/>
      <c r="CZ1738" s="74"/>
      <c r="DA1738" s="72">
        <f>IF($A1738="-","-",ROUND(VLOOKUP($A1738+ROUND(LEFT(DA$1733,2)/24,5),'[1]ОАО "АТС"'!$A$30:$F$773,3,FALSE)+HLOOKUP($DL$1731,'[1]Сбытовая надбавка'!$F$5:$H$6,2,FALSE),2)+'[1]Иные услуги'!$C$6+HLOOKUP($DR$1730,'[1]Услуги по передаче'!$G$5:$J$7,3,FALSE))</f>
        <v>2285.08</v>
      </c>
      <c r="DB1738" s="73"/>
      <c r="DC1738" s="73"/>
      <c r="DD1738" s="73"/>
      <c r="DE1738" s="73"/>
      <c r="DF1738" s="74"/>
      <c r="DG1738" s="72">
        <f>IF($A1738="-","-",ROUND(VLOOKUP($A1738+ROUND(LEFT(DG$1733,2)/24,5),'[1]ОАО "АТС"'!$A$30:$F$773,3,FALSE)+HLOOKUP($DL$1731,'[1]Сбытовая надбавка'!$F$5:$H$6,2,FALSE),2)+'[1]Иные услуги'!$C$6+HLOOKUP($DR$1730,'[1]Услуги по передаче'!$G$5:$J$7,3,FALSE))</f>
        <v>2308.64</v>
      </c>
      <c r="DH1738" s="73"/>
      <c r="DI1738" s="73"/>
      <c r="DJ1738" s="73"/>
      <c r="DK1738" s="73"/>
      <c r="DL1738" s="74"/>
      <c r="DM1738" s="72">
        <f>IF($A1738="-","-",ROUND(VLOOKUP($A1738+ROUND(LEFT(DM$1733,2)/24,5),'[1]ОАО "АТС"'!$A$30:$F$773,3,FALSE)+HLOOKUP($DL$1731,'[1]Сбытовая надбавка'!$F$5:$H$6,2,FALSE),2)+'[1]Иные услуги'!$C$6+HLOOKUP($DR$1730,'[1]Услуги по передаче'!$G$5:$J$7,3,FALSE))</f>
        <v>2430.83</v>
      </c>
      <c r="DN1738" s="73"/>
      <c r="DO1738" s="73"/>
      <c r="DP1738" s="73"/>
      <c r="DQ1738" s="73"/>
      <c r="DR1738" s="74"/>
      <c r="DS1738" s="72">
        <f>IF($A1738="-","-",ROUND(VLOOKUP($A1738+ROUND(LEFT(DS$1733,2)/24,5),'[1]ОАО "АТС"'!$A$30:$F$773,3,FALSE)+HLOOKUP($DL$1731,'[1]Сбытовая надбавка'!$F$5:$H$6,2,FALSE),2)+'[1]Иные услуги'!$C$6+HLOOKUP($DR$1730,'[1]Услуги по передаче'!$G$5:$J$7,3,FALSE))</f>
        <v>2443.21</v>
      </c>
      <c r="DT1738" s="73"/>
      <c r="DU1738" s="73"/>
      <c r="DV1738" s="73"/>
      <c r="DW1738" s="73"/>
      <c r="DX1738" s="74"/>
      <c r="DY1738" s="72">
        <f>IF($A1738="-","-",ROUND(VLOOKUP($A1738+ROUND(LEFT(DY$1733,2)/24,5),'[1]ОАО "АТС"'!$A$30:$F$773,3,FALSE)+HLOOKUP($DL$1731,'[1]Сбытовая надбавка'!$F$5:$H$6,2,FALSE),2)+'[1]Иные услуги'!$C$6+HLOOKUP($DR$1730,'[1]Услуги по передаче'!$G$5:$J$7,3,FALSE))</f>
        <v>2378.2400000000002</v>
      </c>
      <c r="DZ1738" s="73"/>
      <c r="EA1738" s="73"/>
      <c r="EB1738" s="73"/>
      <c r="EC1738" s="73"/>
      <c r="ED1738" s="74"/>
      <c r="EE1738" s="72">
        <f>IF($A1738="-","-",ROUND(VLOOKUP($A1738+ROUND(LEFT(EE$1733,2)/24,5),'[1]ОАО "АТС"'!$A$30:$F$773,3,FALSE)+HLOOKUP($DL$1731,'[1]Сбытовая надбавка'!$F$5:$H$6,2,FALSE),2)+'[1]Иные услуги'!$C$6+HLOOKUP($DR$1730,'[1]Услуги по передаче'!$G$5:$J$7,3,FALSE))</f>
        <v>2283.37</v>
      </c>
      <c r="EF1738" s="73"/>
      <c r="EG1738" s="73"/>
      <c r="EH1738" s="73"/>
      <c r="EI1738" s="73"/>
      <c r="EJ1738" s="74"/>
      <c r="EK1738" s="72">
        <f>IF($A1738="-","-",ROUND(VLOOKUP($A1738+ROUND(LEFT(EK$1733,2)/24,5),'[1]ОАО "АТС"'!$A$30:$F$773,3,FALSE)+HLOOKUP($DL$1731,'[1]Сбытовая надбавка'!$F$5:$H$6,2,FALSE),2)+'[1]Иные услуги'!$C$6+HLOOKUP($DR$1730,'[1]Услуги по передаче'!$G$5:$J$7,3,FALSE))</f>
        <v>2495.65</v>
      </c>
      <c r="EL1738" s="73"/>
      <c r="EM1738" s="73"/>
      <c r="EN1738" s="73"/>
      <c r="EO1738" s="73"/>
      <c r="EP1738" s="74"/>
      <c r="EQ1738" s="72">
        <f>IF($A1738="-","-",ROUND(VLOOKUP($A1738+ROUND(LEFT(EQ$1733,2)/24,5),'[1]ОАО "АТС"'!$A$30:$F$773,3,FALSE)+HLOOKUP($DL$1731,'[1]Сбытовая надбавка'!$F$5:$H$6,2,FALSE),2)+'[1]Иные услуги'!$C$6+HLOOKUP($DR$1730,'[1]Услуги по передаче'!$G$5:$J$7,3,FALSE))</f>
        <v>2382.39</v>
      </c>
      <c r="ER1738" s="73"/>
      <c r="ES1738" s="73"/>
      <c r="ET1738" s="73"/>
      <c r="EU1738" s="73"/>
      <c r="EV1738" s="74"/>
    </row>
    <row r="1739" spans="1:152" s="38" customFormat="1" ht="15.75" customHeight="1" x14ac:dyDescent="0.2">
      <c r="A1739" s="69">
        <f>$A$120</f>
        <v>44991</v>
      </c>
      <c r="B1739" s="70"/>
      <c r="C1739" s="70"/>
      <c r="D1739" s="70"/>
      <c r="E1739" s="70"/>
      <c r="F1739" s="70"/>
      <c r="G1739" s="70"/>
      <c r="H1739" s="71"/>
      <c r="I1739" s="72">
        <f>IF($A1739="-","-",ROUND(VLOOKUP($A1739+ROUND(LEFT(I$1733,1)/24,5),'[1]ОАО "АТС"'!$A$30:$F$773,3,FALSE)+HLOOKUP($DL$1731,'[1]Сбытовая надбавка'!$F$5:$H$6,2,FALSE),2)+'[1]Иные услуги'!$C$6+HLOOKUP($DR$1730,'[1]Услуги по передаче'!$G$5:$J$7,3,FALSE))</f>
        <v>2284.85</v>
      </c>
      <c r="J1739" s="73"/>
      <c r="K1739" s="73"/>
      <c r="L1739" s="73"/>
      <c r="M1739" s="73"/>
      <c r="N1739" s="74"/>
      <c r="O1739" s="72">
        <f>IF($A1739="-","-",ROUND(VLOOKUP($A1739+ROUND(LEFT(O$1733,1)/24,5),'[1]ОАО "АТС"'!$A$30:$F$773,3,FALSE)+HLOOKUP($DL$1731,'[1]Сбытовая надбавка'!$F$5:$H$6,2,FALSE),2)+'[1]Иные услуги'!$C$6+HLOOKUP($DR$1730,'[1]Услуги по передаче'!$G$5:$J$7,3,FALSE))</f>
        <v>2285.2400000000002</v>
      </c>
      <c r="P1739" s="73"/>
      <c r="Q1739" s="73"/>
      <c r="R1739" s="73"/>
      <c r="S1739" s="73"/>
      <c r="T1739" s="74"/>
      <c r="U1739" s="72">
        <f>IF($A1739="-","-",ROUND(VLOOKUP($A1739+ROUND(LEFT(U$1733,1)/24,5),'[1]ОАО "АТС"'!$A$30:$F$773,3,FALSE)+HLOOKUP($DL$1731,'[1]Сбытовая надбавка'!$F$5:$H$6,2,FALSE),2)+'[1]Иные услуги'!$C$6+HLOOKUP($DR$1730,'[1]Услуги по передаче'!$G$5:$J$7,3,FALSE))</f>
        <v>2285.4</v>
      </c>
      <c r="V1739" s="73"/>
      <c r="W1739" s="73"/>
      <c r="X1739" s="73"/>
      <c r="Y1739" s="73"/>
      <c r="Z1739" s="74"/>
      <c r="AA1739" s="72">
        <f>IF($A1739="-","-",ROUND(VLOOKUP($A1739+ROUND(LEFT(AA$1733,1)/24,5),'[1]ОАО "АТС"'!$A$30:$F$773,3,FALSE)+HLOOKUP($DL$1731,'[1]Сбытовая надбавка'!$F$5:$H$6,2,FALSE),2)+'[1]Иные услуги'!$C$6+HLOOKUP($DR$1730,'[1]Услуги по передаче'!$G$5:$J$7,3,FALSE))</f>
        <v>2285.39</v>
      </c>
      <c r="AB1739" s="73"/>
      <c r="AC1739" s="73"/>
      <c r="AD1739" s="73"/>
      <c r="AE1739" s="73"/>
      <c r="AF1739" s="74"/>
      <c r="AG1739" s="72">
        <f>IF($A1739="-","-",ROUND(VLOOKUP($A1739+ROUND(LEFT(AG$1733,1)/24,5),'[1]ОАО "АТС"'!$A$30:$F$773,3,FALSE)+HLOOKUP($DL$1731,'[1]Сбытовая надбавка'!$F$5:$H$6,2,FALSE),2)+'[1]Иные услуги'!$C$6+HLOOKUP($DR$1730,'[1]Услуги по передаче'!$G$5:$J$7,3,FALSE))</f>
        <v>2285.23</v>
      </c>
      <c r="AH1739" s="73"/>
      <c r="AI1739" s="73"/>
      <c r="AJ1739" s="73"/>
      <c r="AK1739" s="73"/>
      <c r="AL1739" s="74"/>
      <c r="AM1739" s="72">
        <f>IF($A1739="-","-",ROUND(VLOOKUP($A1739+ROUND(LEFT(AM$1733,1)/24,5),'[1]ОАО "АТС"'!$A$30:$F$773,3,FALSE)+HLOOKUP($DL$1731,'[1]Сбытовая надбавка'!$F$5:$H$6,2,FALSE),2)+'[1]Иные услуги'!$C$6+HLOOKUP($DR$1730,'[1]Услуги по передаче'!$G$5:$J$7,3,FALSE))</f>
        <v>2284.9900000000002</v>
      </c>
      <c r="AN1739" s="73"/>
      <c r="AO1739" s="73"/>
      <c r="AP1739" s="73"/>
      <c r="AQ1739" s="73"/>
      <c r="AR1739" s="74"/>
      <c r="AS1739" s="72">
        <f>IF($A1739="-","-",ROUND(VLOOKUP($A1739+ROUND(LEFT(AS$1733,1)/24,5),'[1]ОАО "АТС"'!$A$30:$F$773,3,FALSE)+HLOOKUP($DL$1731,'[1]Сбытовая надбавка'!$F$5:$H$6,2,FALSE),2)+'[1]Иные услуги'!$C$6+HLOOKUP($DR$1730,'[1]Услуги по передаче'!$G$5:$J$7,3,FALSE))</f>
        <v>2288.7800000000002</v>
      </c>
      <c r="AT1739" s="73"/>
      <c r="AU1739" s="73"/>
      <c r="AV1739" s="73"/>
      <c r="AW1739" s="73"/>
      <c r="AX1739" s="74"/>
      <c r="AY1739" s="72">
        <f>IF($A1739="-","-",ROUND(VLOOKUP($A1739+ROUND(LEFT(AY$1733,1)/24,5),'[1]ОАО "АТС"'!$A$30:$F$773,3,FALSE)+HLOOKUP($DL$1731,'[1]Сбытовая надбавка'!$F$5:$H$6,2,FALSE),2)+'[1]Иные услуги'!$C$6+HLOOKUP($DR$1730,'[1]Услуги по передаче'!$G$5:$J$7,3,FALSE))</f>
        <v>2421.2600000000002</v>
      </c>
      <c r="AZ1739" s="73"/>
      <c r="BA1739" s="73"/>
      <c r="BB1739" s="73"/>
      <c r="BC1739" s="73"/>
      <c r="BD1739" s="74"/>
      <c r="BE1739" s="72">
        <f>IF($A1739="-","-",ROUND(VLOOKUP($A1739+ROUND(LEFT(BE$1733,1)/24,5),'[1]ОАО "АТС"'!$A$30:$F$773,3,FALSE)+HLOOKUP($DL$1731,'[1]Сбытовая надбавка'!$F$5:$H$6,2,FALSE),2)+'[1]Иные услуги'!$C$6+HLOOKUP($DR$1730,'[1]Услуги по передаче'!$G$5:$J$7,3,FALSE))</f>
        <v>2284.83</v>
      </c>
      <c r="BF1739" s="73"/>
      <c r="BG1739" s="73"/>
      <c r="BH1739" s="73"/>
      <c r="BI1739" s="73"/>
      <c r="BJ1739" s="74"/>
      <c r="BK1739" s="72">
        <f>IF($A1739="-","-",ROUND(VLOOKUP($A1739+ROUND(LEFT(BK$1733,1)/24,5),'[1]ОАО "АТС"'!$A$30:$F$773,3,FALSE)+HLOOKUP($DL$1731,'[1]Сбытовая надбавка'!$F$5:$H$6,2,FALSE),2)+'[1]Иные услуги'!$C$6+HLOOKUP($DR$1730,'[1]Услуги по передаче'!$G$5:$J$7,3,FALSE))</f>
        <v>2368.79</v>
      </c>
      <c r="BL1739" s="73"/>
      <c r="BM1739" s="73"/>
      <c r="BN1739" s="73"/>
      <c r="BO1739" s="73"/>
      <c r="BP1739" s="74"/>
      <c r="BQ1739" s="72">
        <f>IF($A1739="-","-",ROUND(VLOOKUP($A1739+ROUND(LEFT(BQ$1733,2)/24,5),'[1]ОАО "АТС"'!$A$30:$F$773,3,FALSE)+HLOOKUP($DL$1731,'[1]Сбытовая надбавка'!$F$5:$H$6,2,FALSE),2)+'[1]Иные услуги'!$C$6+HLOOKUP($DR$1730,'[1]Услуги по передаче'!$G$5:$J$7,3,FALSE))</f>
        <v>2393.4699999999998</v>
      </c>
      <c r="BR1739" s="73"/>
      <c r="BS1739" s="73"/>
      <c r="BT1739" s="73"/>
      <c r="BU1739" s="73"/>
      <c r="BV1739" s="74"/>
      <c r="BW1739" s="72">
        <f>IF($A1739="-","-",ROUND(VLOOKUP($A1739+ROUND(LEFT(BW$1733,2)/24,5),'[1]ОАО "АТС"'!$A$30:$F$773,3,FALSE)+HLOOKUP($DL$1731,'[1]Сбытовая надбавка'!$F$5:$H$6,2,FALSE),2)+'[1]Иные услуги'!$C$6+HLOOKUP($DR$1730,'[1]Услуги по передаче'!$G$5:$J$7,3,FALSE))</f>
        <v>2381.4</v>
      </c>
      <c r="BX1739" s="73"/>
      <c r="BY1739" s="73"/>
      <c r="BZ1739" s="73"/>
      <c r="CA1739" s="73"/>
      <c r="CB1739" s="74"/>
      <c r="CC1739" s="72">
        <f>IF($A1739="-","-",ROUND(VLOOKUP($A1739+ROUND(LEFT(CC$1733,2)/24,5),'[1]ОАО "АТС"'!$A$30:$F$773,3,FALSE)+HLOOKUP($DL$1731,'[1]Сбытовая надбавка'!$F$5:$H$6,2,FALSE),2)+'[1]Иные услуги'!$C$6+HLOOKUP($DR$1730,'[1]Услуги по передаче'!$G$5:$J$7,3,FALSE))</f>
        <v>2340.63</v>
      </c>
      <c r="CD1739" s="73"/>
      <c r="CE1739" s="73"/>
      <c r="CF1739" s="73"/>
      <c r="CG1739" s="73"/>
      <c r="CH1739" s="74"/>
      <c r="CI1739" s="72">
        <f>IF($A1739="-","-",ROUND(VLOOKUP($A1739+ROUND(LEFT(CI$1733,2)/24,5),'[1]ОАО "АТС"'!$A$30:$F$773,3,FALSE)+HLOOKUP($DL$1731,'[1]Сбытовая надбавка'!$F$5:$H$6,2,FALSE),2)+'[1]Иные услуги'!$C$6+HLOOKUP($DR$1730,'[1]Услуги по передаче'!$G$5:$J$7,3,FALSE))</f>
        <v>2336.27</v>
      </c>
      <c r="CJ1739" s="73"/>
      <c r="CK1739" s="73"/>
      <c r="CL1739" s="73"/>
      <c r="CM1739" s="73"/>
      <c r="CN1739" s="74"/>
      <c r="CO1739" s="72">
        <f>IF($A1739="-","-",ROUND(VLOOKUP($A1739+ROUND(LEFT(CO$1733,2)/24,5),'[1]ОАО "АТС"'!$A$30:$F$773,3,FALSE)+HLOOKUP($DL$1731,'[1]Сбытовая надбавка'!$F$5:$H$6,2,FALSE),2)+'[1]Иные услуги'!$C$6+HLOOKUP($DR$1730,'[1]Услуги по передаче'!$G$5:$J$7,3,FALSE))</f>
        <v>2328.63</v>
      </c>
      <c r="CP1739" s="73"/>
      <c r="CQ1739" s="73"/>
      <c r="CR1739" s="73"/>
      <c r="CS1739" s="73"/>
      <c r="CT1739" s="74"/>
      <c r="CU1739" s="72">
        <f>IF($A1739="-","-",ROUND(VLOOKUP($A1739+ROUND(LEFT(CU$1733,2)/24,5),'[1]ОАО "АТС"'!$A$30:$F$773,3,FALSE)+HLOOKUP($DL$1731,'[1]Сбытовая надбавка'!$F$5:$H$6,2,FALSE),2)+'[1]Иные услуги'!$C$6+HLOOKUP($DR$1730,'[1]Услуги по передаче'!$G$5:$J$7,3,FALSE))</f>
        <v>2335.6</v>
      </c>
      <c r="CV1739" s="73"/>
      <c r="CW1739" s="73"/>
      <c r="CX1739" s="73"/>
      <c r="CY1739" s="73"/>
      <c r="CZ1739" s="74"/>
      <c r="DA1739" s="72">
        <f>IF($A1739="-","-",ROUND(VLOOKUP($A1739+ROUND(LEFT(DA$1733,2)/24,5),'[1]ОАО "АТС"'!$A$30:$F$773,3,FALSE)+HLOOKUP($DL$1731,'[1]Сбытовая надбавка'!$F$5:$H$6,2,FALSE),2)+'[1]Иные услуги'!$C$6+HLOOKUP($DR$1730,'[1]Услуги по передаче'!$G$5:$J$7,3,FALSE))</f>
        <v>2315.4299999999998</v>
      </c>
      <c r="DB1739" s="73"/>
      <c r="DC1739" s="73"/>
      <c r="DD1739" s="73"/>
      <c r="DE1739" s="73"/>
      <c r="DF1739" s="74"/>
      <c r="DG1739" s="72">
        <f>IF($A1739="-","-",ROUND(VLOOKUP($A1739+ROUND(LEFT(DG$1733,2)/24,5),'[1]ОАО "АТС"'!$A$30:$F$773,3,FALSE)+HLOOKUP($DL$1731,'[1]Сбытовая надбавка'!$F$5:$H$6,2,FALSE),2)+'[1]Иные услуги'!$C$6+HLOOKUP($DR$1730,'[1]Услуги по передаче'!$G$5:$J$7,3,FALSE))</f>
        <v>2328.63</v>
      </c>
      <c r="DH1739" s="73"/>
      <c r="DI1739" s="73"/>
      <c r="DJ1739" s="73"/>
      <c r="DK1739" s="73"/>
      <c r="DL1739" s="74"/>
      <c r="DM1739" s="72">
        <f>IF($A1739="-","-",ROUND(VLOOKUP($A1739+ROUND(LEFT(DM$1733,2)/24,5),'[1]ОАО "АТС"'!$A$30:$F$773,3,FALSE)+HLOOKUP($DL$1731,'[1]Сбытовая надбавка'!$F$5:$H$6,2,FALSE),2)+'[1]Иные услуги'!$C$6+HLOOKUP($DR$1730,'[1]Услуги по передаче'!$G$5:$J$7,3,FALSE))</f>
        <v>2393.59</v>
      </c>
      <c r="DN1739" s="73"/>
      <c r="DO1739" s="73"/>
      <c r="DP1739" s="73"/>
      <c r="DQ1739" s="73"/>
      <c r="DR1739" s="74"/>
      <c r="DS1739" s="72">
        <f>IF($A1739="-","-",ROUND(VLOOKUP($A1739+ROUND(LEFT(DS$1733,2)/24,5),'[1]ОАО "АТС"'!$A$30:$F$773,3,FALSE)+HLOOKUP($DL$1731,'[1]Сбытовая надбавка'!$F$5:$H$6,2,FALSE),2)+'[1]Иные услуги'!$C$6+HLOOKUP($DR$1730,'[1]Услуги по передаче'!$G$5:$J$7,3,FALSE))</f>
        <v>2388.0100000000002</v>
      </c>
      <c r="DT1739" s="73"/>
      <c r="DU1739" s="73"/>
      <c r="DV1739" s="73"/>
      <c r="DW1739" s="73"/>
      <c r="DX1739" s="74"/>
      <c r="DY1739" s="72">
        <f>IF($A1739="-","-",ROUND(VLOOKUP($A1739+ROUND(LEFT(DY$1733,2)/24,5),'[1]ОАО "АТС"'!$A$30:$F$773,3,FALSE)+HLOOKUP($DL$1731,'[1]Сбытовая надбавка'!$F$5:$H$6,2,FALSE),2)+'[1]Иные услуги'!$C$6+HLOOKUP($DR$1730,'[1]Услуги по передаче'!$G$5:$J$7,3,FALSE))</f>
        <v>2325.9</v>
      </c>
      <c r="DZ1739" s="73"/>
      <c r="EA1739" s="73"/>
      <c r="EB1739" s="73"/>
      <c r="EC1739" s="73"/>
      <c r="ED1739" s="74"/>
      <c r="EE1739" s="72">
        <f>IF($A1739="-","-",ROUND(VLOOKUP($A1739+ROUND(LEFT(EE$1733,2)/24,5),'[1]ОАО "АТС"'!$A$30:$F$773,3,FALSE)+HLOOKUP($DL$1731,'[1]Сбытовая надбавка'!$F$5:$H$6,2,FALSE),2)+'[1]Иные услуги'!$C$6+HLOOKUP($DR$1730,'[1]Услуги по передаче'!$G$5:$J$7,3,FALSE))</f>
        <v>2283.21</v>
      </c>
      <c r="EF1739" s="73"/>
      <c r="EG1739" s="73"/>
      <c r="EH1739" s="73"/>
      <c r="EI1739" s="73"/>
      <c r="EJ1739" s="74"/>
      <c r="EK1739" s="72">
        <f>IF($A1739="-","-",ROUND(VLOOKUP($A1739+ROUND(LEFT(EK$1733,2)/24,5),'[1]ОАО "АТС"'!$A$30:$F$773,3,FALSE)+HLOOKUP($DL$1731,'[1]Сбытовая надбавка'!$F$5:$H$6,2,FALSE),2)+'[1]Иные услуги'!$C$6+HLOOKUP($DR$1730,'[1]Услуги по передаче'!$G$5:$J$7,3,FALSE))</f>
        <v>2484.96</v>
      </c>
      <c r="EL1739" s="73"/>
      <c r="EM1739" s="73"/>
      <c r="EN1739" s="73"/>
      <c r="EO1739" s="73"/>
      <c r="EP1739" s="74"/>
      <c r="EQ1739" s="72">
        <f>IF($A1739="-","-",ROUND(VLOOKUP($A1739+ROUND(LEFT(EQ$1733,2)/24,5),'[1]ОАО "АТС"'!$A$30:$F$773,3,FALSE)+HLOOKUP($DL$1731,'[1]Сбытовая надбавка'!$F$5:$H$6,2,FALSE),2)+'[1]Иные услуги'!$C$6+HLOOKUP($DR$1730,'[1]Услуги по передаче'!$G$5:$J$7,3,FALSE))</f>
        <v>2366.9</v>
      </c>
      <c r="ER1739" s="73"/>
      <c r="ES1739" s="73"/>
      <c r="ET1739" s="73"/>
      <c r="EU1739" s="73"/>
      <c r="EV1739" s="74"/>
    </row>
    <row r="1740" spans="1:152" s="38" customFormat="1" ht="15.75" customHeight="1" x14ac:dyDescent="0.2">
      <c r="A1740" s="69">
        <f>$A$121</f>
        <v>44992</v>
      </c>
      <c r="B1740" s="70"/>
      <c r="C1740" s="70"/>
      <c r="D1740" s="70"/>
      <c r="E1740" s="70"/>
      <c r="F1740" s="70"/>
      <c r="G1740" s="70"/>
      <c r="H1740" s="71"/>
      <c r="I1740" s="72">
        <f>IF($A1740="-","-",ROUND(VLOOKUP($A1740+ROUND(LEFT(I$1733,1)/24,5),'[1]ОАО "АТС"'!$A$30:$F$773,3,FALSE)+HLOOKUP($DL$1731,'[1]Сбытовая надбавка'!$F$5:$H$6,2,FALSE),2)+'[1]Иные услуги'!$C$6+HLOOKUP($DR$1730,'[1]Услуги по передаче'!$G$5:$J$7,3,FALSE))</f>
        <v>2284.89</v>
      </c>
      <c r="J1740" s="73"/>
      <c r="K1740" s="73"/>
      <c r="L1740" s="73"/>
      <c r="M1740" s="73"/>
      <c r="N1740" s="74"/>
      <c r="O1740" s="72">
        <f>IF($A1740="-","-",ROUND(VLOOKUP($A1740+ROUND(LEFT(O$1733,1)/24,5),'[1]ОАО "АТС"'!$A$30:$F$773,3,FALSE)+HLOOKUP($DL$1731,'[1]Сбытовая надбавка'!$F$5:$H$6,2,FALSE),2)+'[1]Иные услуги'!$C$6+HLOOKUP($DR$1730,'[1]Услуги по передаче'!$G$5:$J$7,3,FALSE))</f>
        <v>2284.92</v>
      </c>
      <c r="P1740" s="73"/>
      <c r="Q1740" s="73"/>
      <c r="R1740" s="73"/>
      <c r="S1740" s="73"/>
      <c r="T1740" s="74"/>
      <c r="U1740" s="72">
        <f>IF($A1740="-","-",ROUND(VLOOKUP($A1740+ROUND(LEFT(U$1733,1)/24,5),'[1]ОАО "АТС"'!$A$30:$F$773,3,FALSE)+HLOOKUP($DL$1731,'[1]Сбытовая надбавка'!$F$5:$H$6,2,FALSE),2)+'[1]Иные услуги'!$C$6+HLOOKUP($DR$1730,'[1]Услуги по передаче'!$G$5:$J$7,3,FALSE))</f>
        <v>2285.6</v>
      </c>
      <c r="V1740" s="73"/>
      <c r="W1740" s="73"/>
      <c r="X1740" s="73"/>
      <c r="Y1740" s="73"/>
      <c r="Z1740" s="74"/>
      <c r="AA1740" s="72">
        <f>IF($A1740="-","-",ROUND(VLOOKUP($A1740+ROUND(LEFT(AA$1733,1)/24,5),'[1]ОАО "АТС"'!$A$30:$F$773,3,FALSE)+HLOOKUP($DL$1731,'[1]Сбытовая надбавка'!$F$5:$H$6,2,FALSE),2)+'[1]Иные услуги'!$C$6+HLOOKUP($DR$1730,'[1]Услуги по передаче'!$G$5:$J$7,3,FALSE))</f>
        <v>2285.5300000000002</v>
      </c>
      <c r="AB1740" s="73"/>
      <c r="AC1740" s="73"/>
      <c r="AD1740" s="73"/>
      <c r="AE1740" s="73"/>
      <c r="AF1740" s="74"/>
      <c r="AG1740" s="72">
        <f>IF($A1740="-","-",ROUND(VLOOKUP($A1740+ROUND(LEFT(AG$1733,1)/24,5),'[1]ОАО "АТС"'!$A$30:$F$773,3,FALSE)+HLOOKUP($DL$1731,'[1]Сбытовая надбавка'!$F$5:$H$6,2,FALSE),2)+'[1]Иные услуги'!$C$6+HLOOKUP($DR$1730,'[1]Услуги по передаче'!$G$5:$J$7,3,FALSE))</f>
        <v>2285.48</v>
      </c>
      <c r="AH1740" s="73"/>
      <c r="AI1740" s="73"/>
      <c r="AJ1740" s="73"/>
      <c r="AK1740" s="73"/>
      <c r="AL1740" s="74"/>
      <c r="AM1740" s="72">
        <f>IF($A1740="-","-",ROUND(VLOOKUP($A1740+ROUND(LEFT(AM$1733,1)/24,5),'[1]ОАО "АТС"'!$A$30:$F$773,3,FALSE)+HLOOKUP($DL$1731,'[1]Сбытовая надбавка'!$F$5:$H$6,2,FALSE),2)+'[1]Иные услуги'!$C$6+HLOOKUP($DR$1730,'[1]Услуги по передаче'!$G$5:$J$7,3,FALSE))</f>
        <v>2284.7600000000002</v>
      </c>
      <c r="AN1740" s="73"/>
      <c r="AO1740" s="73"/>
      <c r="AP1740" s="73"/>
      <c r="AQ1740" s="73"/>
      <c r="AR1740" s="74"/>
      <c r="AS1740" s="72">
        <f>IF($A1740="-","-",ROUND(VLOOKUP($A1740+ROUND(LEFT(AS$1733,1)/24,5),'[1]ОАО "АТС"'!$A$30:$F$773,3,FALSE)+HLOOKUP($DL$1731,'[1]Сбытовая надбавка'!$F$5:$H$6,2,FALSE),2)+'[1]Иные услуги'!$C$6+HLOOKUP($DR$1730,'[1]Услуги по передаче'!$G$5:$J$7,3,FALSE))</f>
        <v>2283.77</v>
      </c>
      <c r="AT1740" s="73"/>
      <c r="AU1740" s="73"/>
      <c r="AV1740" s="73"/>
      <c r="AW1740" s="73"/>
      <c r="AX1740" s="74"/>
      <c r="AY1740" s="72">
        <f>IF($A1740="-","-",ROUND(VLOOKUP($A1740+ROUND(LEFT(AY$1733,1)/24,5),'[1]ОАО "АТС"'!$A$30:$F$773,3,FALSE)+HLOOKUP($DL$1731,'[1]Сбытовая надбавка'!$F$5:$H$6,2,FALSE),2)+'[1]Иные услуги'!$C$6+HLOOKUP($DR$1730,'[1]Услуги по передаче'!$G$5:$J$7,3,FALSE))</f>
        <v>2412.39</v>
      </c>
      <c r="AZ1740" s="73"/>
      <c r="BA1740" s="73"/>
      <c r="BB1740" s="73"/>
      <c r="BC1740" s="73"/>
      <c r="BD1740" s="74"/>
      <c r="BE1740" s="72">
        <f>IF($A1740="-","-",ROUND(VLOOKUP($A1740+ROUND(LEFT(BE$1733,1)/24,5),'[1]ОАО "АТС"'!$A$30:$F$773,3,FALSE)+HLOOKUP($DL$1731,'[1]Сбытовая надбавка'!$F$5:$H$6,2,FALSE),2)+'[1]Иные услуги'!$C$6+HLOOKUP($DR$1730,'[1]Услуги по передаче'!$G$5:$J$7,3,FALSE))</f>
        <v>2284.1</v>
      </c>
      <c r="BF1740" s="73"/>
      <c r="BG1740" s="73"/>
      <c r="BH1740" s="73"/>
      <c r="BI1740" s="73"/>
      <c r="BJ1740" s="74"/>
      <c r="BK1740" s="72">
        <f>IF($A1740="-","-",ROUND(VLOOKUP($A1740+ROUND(LEFT(BK$1733,1)/24,5),'[1]ОАО "АТС"'!$A$30:$F$773,3,FALSE)+HLOOKUP($DL$1731,'[1]Сбытовая надбавка'!$F$5:$H$6,2,FALSE),2)+'[1]Иные услуги'!$C$6+HLOOKUP($DR$1730,'[1]Услуги по передаче'!$G$5:$J$7,3,FALSE))</f>
        <v>2358.81</v>
      </c>
      <c r="BL1740" s="73"/>
      <c r="BM1740" s="73"/>
      <c r="BN1740" s="73"/>
      <c r="BO1740" s="73"/>
      <c r="BP1740" s="74"/>
      <c r="BQ1740" s="72">
        <f>IF($A1740="-","-",ROUND(VLOOKUP($A1740+ROUND(LEFT(BQ$1733,2)/24,5),'[1]ОАО "АТС"'!$A$30:$F$773,3,FALSE)+HLOOKUP($DL$1731,'[1]Сбытовая надбавка'!$F$5:$H$6,2,FALSE),2)+'[1]Иные услуги'!$C$6+HLOOKUP($DR$1730,'[1]Услуги по передаче'!$G$5:$J$7,3,FALSE))</f>
        <v>2382.25</v>
      </c>
      <c r="BR1740" s="73"/>
      <c r="BS1740" s="73"/>
      <c r="BT1740" s="73"/>
      <c r="BU1740" s="73"/>
      <c r="BV1740" s="74"/>
      <c r="BW1740" s="72">
        <f>IF($A1740="-","-",ROUND(VLOOKUP($A1740+ROUND(LEFT(BW$1733,2)/24,5),'[1]ОАО "АТС"'!$A$30:$F$773,3,FALSE)+HLOOKUP($DL$1731,'[1]Сбытовая надбавка'!$F$5:$H$6,2,FALSE),2)+'[1]Иные услуги'!$C$6+HLOOKUP($DR$1730,'[1]Услуги по передаче'!$G$5:$J$7,3,FALSE))</f>
        <v>2376.6799999999998</v>
      </c>
      <c r="BX1740" s="73"/>
      <c r="BY1740" s="73"/>
      <c r="BZ1740" s="73"/>
      <c r="CA1740" s="73"/>
      <c r="CB1740" s="74"/>
      <c r="CC1740" s="72">
        <f>IF($A1740="-","-",ROUND(VLOOKUP($A1740+ROUND(LEFT(CC$1733,2)/24,5),'[1]ОАО "АТС"'!$A$30:$F$773,3,FALSE)+HLOOKUP($DL$1731,'[1]Сбытовая надбавка'!$F$5:$H$6,2,FALSE),2)+'[1]Иные услуги'!$C$6+HLOOKUP($DR$1730,'[1]Услуги по передаче'!$G$5:$J$7,3,FALSE))</f>
        <v>2337.4299999999998</v>
      </c>
      <c r="CD1740" s="73"/>
      <c r="CE1740" s="73"/>
      <c r="CF1740" s="73"/>
      <c r="CG1740" s="73"/>
      <c r="CH1740" s="74"/>
      <c r="CI1740" s="72">
        <f>IF($A1740="-","-",ROUND(VLOOKUP($A1740+ROUND(LEFT(CI$1733,2)/24,5),'[1]ОАО "АТС"'!$A$30:$F$773,3,FALSE)+HLOOKUP($DL$1731,'[1]Сбытовая надбавка'!$F$5:$H$6,2,FALSE),2)+'[1]Иные услуги'!$C$6+HLOOKUP($DR$1730,'[1]Услуги по передаче'!$G$5:$J$7,3,FALSE))</f>
        <v>2331.7600000000002</v>
      </c>
      <c r="CJ1740" s="73"/>
      <c r="CK1740" s="73"/>
      <c r="CL1740" s="73"/>
      <c r="CM1740" s="73"/>
      <c r="CN1740" s="74"/>
      <c r="CO1740" s="72">
        <f>IF($A1740="-","-",ROUND(VLOOKUP($A1740+ROUND(LEFT(CO$1733,2)/24,5),'[1]ОАО "АТС"'!$A$30:$F$773,3,FALSE)+HLOOKUP($DL$1731,'[1]Сбытовая надбавка'!$F$5:$H$6,2,FALSE),2)+'[1]Иные услуги'!$C$6+HLOOKUP($DR$1730,'[1]Услуги по передаче'!$G$5:$J$7,3,FALSE))</f>
        <v>2322.0500000000002</v>
      </c>
      <c r="CP1740" s="73"/>
      <c r="CQ1740" s="73"/>
      <c r="CR1740" s="73"/>
      <c r="CS1740" s="73"/>
      <c r="CT1740" s="74"/>
      <c r="CU1740" s="72">
        <f>IF($A1740="-","-",ROUND(VLOOKUP($A1740+ROUND(LEFT(CU$1733,2)/24,5),'[1]ОАО "АТС"'!$A$30:$F$773,3,FALSE)+HLOOKUP($DL$1731,'[1]Сбытовая надбавка'!$F$5:$H$6,2,FALSE),2)+'[1]Иные услуги'!$C$6+HLOOKUP($DR$1730,'[1]Услуги по передаче'!$G$5:$J$7,3,FALSE))</f>
        <v>2346.16</v>
      </c>
      <c r="CV1740" s="73"/>
      <c r="CW1740" s="73"/>
      <c r="CX1740" s="73"/>
      <c r="CY1740" s="73"/>
      <c r="CZ1740" s="74"/>
      <c r="DA1740" s="72">
        <f>IF($A1740="-","-",ROUND(VLOOKUP($A1740+ROUND(LEFT(DA$1733,2)/24,5),'[1]ОАО "АТС"'!$A$30:$F$773,3,FALSE)+HLOOKUP($DL$1731,'[1]Сбытовая надбавка'!$F$5:$H$6,2,FALSE),2)+'[1]Иные услуги'!$C$6+HLOOKUP($DR$1730,'[1]Услуги по передаче'!$G$5:$J$7,3,FALSE))</f>
        <v>2309.4499999999998</v>
      </c>
      <c r="DB1740" s="73"/>
      <c r="DC1740" s="73"/>
      <c r="DD1740" s="73"/>
      <c r="DE1740" s="73"/>
      <c r="DF1740" s="74"/>
      <c r="DG1740" s="72">
        <f>IF($A1740="-","-",ROUND(VLOOKUP($A1740+ROUND(LEFT(DG$1733,2)/24,5),'[1]ОАО "АТС"'!$A$30:$F$773,3,FALSE)+HLOOKUP($DL$1731,'[1]Сбытовая надбавка'!$F$5:$H$6,2,FALSE),2)+'[1]Иные услуги'!$C$6+HLOOKUP($DR$1730,'[1]Услуги по передаче'!$G$5:$J$7,3,FALSE))</f>
        <v>2320.63</v>
      </c>
      <c r="DH1740" s="73"/>
      <c r="DI1740" s="73"/>
      <c r="DJ1740" s="73"/>
      <c r="DK1740" s="73"/>
      <c r="DL1740" s="74"/>
      <c r="DM1740" s="72">
        <f>IF($A1740="-","-",ROUND(VLOOKUP($A1740+ROUND(LEFT(DM$1733,2)/24,5),'[1]ОАО "АТС"'!$A$30:$F$773,3,FALSE)+HLOOKUP($DL$1731,'[1]Сбытовая надбавка'!$F$5:$H$6,2,FALSE),2)+'[1]Иные услуги'!$C$6+HLOOKUP($DR$1730,'[1]Услуги по передаче'!$G$5:$J$7,3,FALSE))</f>
        <v>2382</v>
      </c>
      <c r="DN1740" s="73"/>
      <c r="DO1740" s="73"/>
      <c r="DP1740" s="73"/>
      <c r="DQ1740" s="73"/>
      <c r="DR1740" s="74"/>
      <c r="DS1740" s="72">
        <f>IF($A1740="-","-",ROUND(VLOOKUP($A1740+ROUND(LEFT(DS$1733,2)/24,5),'[1]ОАО "АТС"'!$A$30:$F$773,3,FALSE)+HLOOKUP($DL$1731,'[1]Сбытовая надбавка'!$F$5:$H$6,2,FALSE),2)+'[1]Иные услуги'!$C$6+HLOOKUP($DR$1730,'[1]Услуги по передаче'!$G$5:$J$7,3,FALSE))</f>
        <v>2381.89</v>
      </c>
      <c r="DT1740" s="73"/>
      <c r="DU1740" s="73"/>
      <c r="DV1740" s="73"/>
      <c r="DW1740" s="73"/>
      <c r="DX1740" s="74"/>
      <c r="DY1740" s="72">
        <f>IF($A1740="-","-",ROUND(VLOOKUP($A1740+ROUND(LEFT(DY$1733,2)/24,5),'[1]ОАО "АТС"'!$A$30:$F$773,3,FALSE)+HLOOKUP($DL$1731,'[1]Сбытовая надбавка'!$F$5:$H$6,2,FALSE),2)+'[1]Иные услуги'!$C$6+HLOOKUP($DR$1730,'[1]Услуги по передаче'!$G$5:$J$7,3,FALSE))</f>
        <v>2335.3200000000002</v>
      </c>
      <c r="DZ1740" s="73"/>
      <c r="EA1740" s="73"/>
      <c r="EB1740" s="73"/>
      <c r="EC1740" s="73"/>
      <c r="ED1740" s="74"/>
      <c r="EE1740" s="72">
        <f>IF($A1740="-","-",ROUND(VLOOKUP($A1740+ROUND(LEFT(EE$1733,2)/24,5),'[1]ОАО "АТС"'!$A$30:$F$773,3,FALSE)+HLOOKUP($DL$1731,'[1]Сбытовая надбавка'!$F$5:$H$6,2,FALSE),2)+'[1]Иные услуги'!$C$6+HLOOKUP($DR$1730,'[1]Услуги по передаче'!$G$5:$J$7,3,FALSE))</f>
        <v>2280.9299999999998</v>
      </c>
      <c r="EF1740" s="73"/>
      <c r="EG1740" s="73"/>
      <c r="EH1740" s="73"/>
      <c r="EI1740" s="73"/>
      <c r="EJ1740" s="74"/>
      <c r="EK1740" s="72">
        <f>IF($A1740="-","-",ROUND(VLOOKUP($A1740+ROUND(LEFT(EK$1733,2)/24,5),'[1]ОАО "АТС"'!$A$30:$F$773,3,FALSE)+HLOOKUP($DL$1731,'[1]Сбытовая надбавка'!$F$5:$H$6,2,FALSE),2)+'[1]Иные услуги'!$C$6+HLOOKUP($DR$1730,'[1]Услуги по передаче'!$G$5:$J$7,3,FALSE))</f>
        <v>2483.13</v>
      </c>
      <c r="EL1740" s="73"/>
      <c r="EM1740" s="73"/>
      <c r="EN1740" s="73"/>
      <c r="EO1740" s="73"/>
      <c r="EP1740" s="74"/>
      <c r="EQ1740" s="72">
        <f>IF($A1740="-","-",ROUND(VLOOKUP($A1740+ROUND(LEFT(EQ$1733,2)/24,5),'[1]ОАО "АТС"'!$A$30:$F$773,3,FALSE)+HLOOKUP($DL$1731,'[1]Сбытовая надбавка'!$F$5:$H$6,2,FALSE),2)+'[1]Иные услуги'!$C$6+HLOOKUP($DR$1730,'[1]Услуги по передаче'!$G$5:$J$7,3,FALSE))</f>
        <v>2360.7199999999998</v>
      </c>
      <c r="ER1740" s="73"/>
      <c r="ES1740" s="73"/>
      <c r="ET1740" s="73"/>
      <c r="EU1740" s="73"/>
      <c r="EV1740" s="74"/>
    </row>
    <row r="1741" spans="1:152" s="38" customFormat="1" ht="15.75" customHeight="1" x14ac:dyDescent="0.2">
      <c r="A1741" s="69">
        <f>$A$122</f>
        <v>44993</v>
      </c>
      <c r="B1741" s="70"/>
      <c r="C1741" s="70"/>
      <c r="D1741" s="70"/>
      <c r="E1741" s="70"/>
      <c r="F1741" s="70"/>
      <c r="G1741" s="70"/>
      <c r="H1741" s="71"/>
      <c r="I1741" s="72">
        <f>IF($A1741="-","-",ROUND(VLOOKUP($A1741+ROUND(LEFT(I$1733,1)/24,5),'[1]ОАО "АТС"'!$A$30:$F$773,3,FALSE)+HLOOKUP($DL$1731,'[1]Сбытовая надбавка'!$F$5:$H$6,2,FALSE),2)+'[1]Иные услуги'!$C$6+HLOOKUP($DR$1730,'[1]Услуги по передаче'!$G$5:$J$7,3,FALSE))</f>
        <v>2316.0700000000002</v>
      </c>
      <c r="J1741" s="73"/>
      <c r="K1741" s="73"/>
      <c r="L1741" s="73"/>
      <c r="M1741" s="73"/>
      <c r="N1741" s="74"/>
      <c r="O1741" s="72">
        <f>IF($A1741="-","-",ROUND(VLOOKUP($A1741+ROUND(LEFT(O$1733,1)/24,5),'[1]ОАО "АТС"'!$A$30:$F$773,3,FALSE)+HLOOKUP($DL$1731,'[1]Сбытовая надбавка'!$F$5:$H$6,2,FALSE),2)+'[1]Иные услуги'!$C$6+HLOOKUP($DR$1730,'[1]Услуги по передаче'!$G$5:$J$7,3,FALSE))</f>
        <v>2285.13</v>
      </c>
      <c r="P1741" s="73"/>
      <c r="Q1741" s="73"/>
      <c r="R1741" s="73"/>
      <c r="S1741" s="73"/>
      <c r="T1741" s="74"/>
      <c r="U1741" s="72">
        <f>IF($A1741="-","-",ROUND(VLOOKUP($A1741+ROUND(LEFT(U$1733,1)/24,5),'[1]ОАО "АТС"'!$A$30:$F$773,3,FALSE)+HLOOKUP($DL$1731,'[1]Сбытовая надбавка'!$F$5:$H$6,2,FALSE),2)+'[1]Иные услуги'!$C$6+HLOOKUP($DR$1730,'[1]Услуги по передаче'!$G$5:$J$7,3,FALSE))</f>
        <v>2285.81</v>
      </c>
      <c r="V1741" s="73"/>
      <c r="W1741" s="73"/>
      <c r="X1741" s="73"/>
      <c r="Y1741" s="73"/>
      <c r="Z1741" s="74"/>
      <c r="AA1741" s="72">
        <f>IF($A1741="-","-",ROUND(VLOOKUP($A1741+ROUND(LEFT(AA$1733,1)/24,5),'[1]ОАО "АТС"'!$A$30:$F$773,3,FALSE)+HLOOKUP($DL$1731,'[1]Сбытовая надбавка'!$F$5:$H$6,2,FALSE),2)+'[1]Иные услуги'!$C$6+HLOOKUP($DR$1730,'[1]Услуги по передаче'!$G$5:$J$7,3,FALSE))</f>
        <v>2285.7400000000002</v>
      </c>
      <c r="AB1741" s="73"/>
      <c r="AC1741" s="73"/>
      <c r="AD1741" s="73"/>
      <c r="AE1741" s="73"/>
      <c r="AF1741" s="74"/>
      <c r="AG1741" s="72">
        <f>IF($A1741="-","-",ROUND(VLOOKUP($A1741+ROUND(LEFT(AG$1733,1)/24,5),'[1]ОАО "АТС"'!$A$30:$F$773,3,FALSE)+HLOOKUP($DL$1731,'[1]Сбытовая надбавка'!$F$5:$H$6,2,FALSE),2)+'[1]Иные услуги'!$C$6+HLOOKUP($DR$1730,'[1]Услуги по передаче'!$G$5:$J$7,3,FALSE))</f>
        <v>2285.7199999999998</v>
      </c>
      <c r="AH1741" s="73"/>
      <c r="AI1741" s="73"/>
      <c r="AJ1741" s="73"/>
      <c r="AK1741" s="73"/>
      <c r="AL1741" s="74"/>
      <c r="AM1741" s="72">
        <f>IF($A1741="-","-",ROUND(VLOOKUP($A1741+ROUND(LEFT(AM$1733,1)/24,5),'[1]ОАО "АТС"'!$A$30:$F$773,3,FALSE)+HLOOKUP($DL$1731,'[1]Сбытовая надбавка'!$F$5:$H$6,2,FALSE),2)+'[1]Иные услуги'!$C$6+HLOOKUP($DR$1730,'[1]Услуги по передаче'!$G$5:$J$7,3,FALSE))</f>
        <v>2285.42</v>
      </c>
      <c r="AN1741" s="73"/>
      <c r="AO1741" s="73"/>
      <c r="AP1741" s="73"/>
      <c r="AQ1741" s="73"/>
      <c r="AR1741" s="74"/>
      <c r="AS1741" s="72">
        <f>IF($A1741="-","-",ROUND(VLOOKUP($A1741+ROUND(LEFT(AS$1733,1)/24,5),'[1]ОАО "АТС"'!$A$30:$F$773,3,FALSE)+HLOOKUP($DL$1731,'[1]Сбытовая надбавка'!$F$5:$H$6,2,FALSE),2)+'[1]Иные услуги'!$C$6+HLOOKUP($DR$1730,'[1]Услуги по передаче'!$G$5:$J$7,3,FALSE))</f>
        <v>2284.63</v>
      </c>
      <c r="AT1741" s="73"/>
      <c r="AU1741" s="73"/>
      <c r="AV1741" s="73"/>
      <c r="AW1741" s="73"/>
      <c r="AX1741" s="74"/>
      <c r="AY1741" s="72">
        <f>IF($A1741="-","-",ROUND(VLOOKUP($A1741+ROUND(LEFT(AY$1733,1)/24,5),'[1]ОАО "АТС"'!$A$30:$F$773,3,FALSE)+HLOOKUP($DL$1731,'[1]Сбытовая надбавка'!$F$5:$H$6,2,FALSE),2)+'[1]Иные услуги'!$C$6+HLOOKUP($DR$1730,'[1]Услуги по передаче'!$G$5:$J$7,3,FALSE))</f>
        <v>2294.27</v>
      </c>
      <c r="AZ1741" s="73"/>
      <c r="BA1741" s="73"/>
      <c r="BB1741" s="73"/>
      <c r="BC1741" s="73"/>
      <c r="BD1741" s="74"/>
      <c r="BE1741" s="72">
        <f>IF($A1741="-","-",ROUND(VLOOKUP($A1741+ROUND(LEFT(BE$1733,1)/24,5),'[1]ОАО "АТС"'!$A$30:$F$773,3,FALSE)+HLOOKUP($DL$1731,'[1]Сбытовая надбавка'!$F$5:$H$6,2,FALSE),2)+'[1]Иные услуги'!$C$6+HLOOKUP($DR$1730,'[1]Услуги по передаче'!$G$5:$J$7,3,FALSE))</f>
        <v>2284.54</v>
      </c>
      <c r="BF1741" s="73"/>
      <c r="BG1741" s="73"/>
      <c r="BH1741" s="73"/>
      <c r="BI1741" s="73"/>
      <c r="BJ1741" s="74"/>
      <c r="BK1741" s="72">
        <f>IF($A1741="-","-",ROUND(VLOOKUP($A1741+ROUND(LEFT(BK$1733,1)/24,5),'[1]ОАО "АТС"'!$A$30:$F$773,3,FALSE)+HLOOKUP($DL$1731,'[1]Сбытовая надбавка'!$F$5:$H$6,2,FALSE),2)+'[1]Иные услуги'!$C$6+HLOOKUP($DR$1730,'[1]Услуги по передаче'!$G$5:$J$7,3,FALSE))</f>
        <v>2286.39</v>
      </c>
      <c r="BL1741" s="73"/>
      <c r="BM1741" s="73"/>
      <c r="BN1741" s="73"/>
      <c r="BO1741" s="73"/>
      <c r="BP1741" s="74"/>
      <c r="BQ1741" s="72">
        <f>IF($A1741="-","-",ROUND(VLOOKUP($A1741+ROUND(LEFT(BQ$1733,2)/24,5),'[1]ОАО "АТС"'!$A$30:$F$773,3,FALSE)+HLOOKUP($DL$1731,'[1]Сбытовая надбавка'!$F$5:$H$6,2,FALSE),2)+'[1]Иные услуги'!$C$6+HLOOKUP($DR$1730,'[1]Услуги по передаче'!$G$5:$J$7,3,FALSE))</f>
        <v>2307.41</v>
      </c>
      <c r="BR1741" s="73"/>
      <c r="BS1741" s="73"/>
      <c r="BT1741" s="73"/>
      <c r="BU1741" s="73"/>
      <c r="BV1741" s="74"/>
      <c r="BW1741" s="72">
        <f>IF($A1741="-","-",ROUND(VLOOKUP($A1741+ROUND(LEFT(BW$1733,2)/24,5),'[1]ОАО "АТС"'!$A$30:$F$773,3,FALSE)+HLOOKUP($DL$1731,'[1]Сбытовая надбавка'!$F$5:$H$6,2,FALSE),2)+'[1]Иные услуги'!$C$6+HLOOKUP($DR$1730,'[1]Услуги по передаче'!$G$5:$J$7,3,FALSE))</f>
        <v>2313.5500000000002</v>
      </c>
      <c r="BX1741" s="73"/>
      <c r="BY1741" s="73"/>
      <c r="BZ1741" s="73"/>
      <c r="CA1741" s="73"/>
      <c r="CB1741" s="74"/>
      <c r="CC1741" s="72">
        <f>IF($A1741="-","-",ROUND(VLOOKUP($A1741+ROUND(LEFT(CC$1733,2)/24,5),'[1]ОАО "АТС"'!$A$30:$F$773,3,FALSE)+HLOOKUP($DL$1731,'[1]Сбытовая надбавка'!$F$5:$H$6,2,FALSE),2)+'[1]Иные услуги'!$C$6+HLOOKUP($DR$1730,'[1]Услуги по передаче'!$G$5:$J$7,3,FALSE))</f>
        <v>2286.64</v>
      </c>
      <c r="CD1741" s="73"/>
      <c r="CE1741" s="73"/>
      <c r="CF1741" s="73"/>
      <c r="CG1741" s="73"/>
      <c r="CH1741" s="74"/>
      <c r="CI1741" s="72">
        <f>IF($A1741="-","-",ROUND(VLOOKUP($A1741+ROUND(LEFT(CI$1733,2)/24,5),'[1]ОАО "АТС"'!$A$30:$F$773,3,FALSE)+HLOOKUP($DL$1731,'[1]Сбытовая надбавка'!$F$5:$H$6,2,FALSE),2)+'[1]Иные услуги'!$C$6+HLOOKUP($DR$1730,'[1]Услуги по передаче'!$G$5:$J$7,3,FALSE))</f>
        <v>2286.9900000000002</v>
      </c>
      <c r="CJ1741" s="73"/>
      <c r="CK1741" s="73"/>
      <c r="CL1741" s="73"/>
      <c r="CM1741" s="73"/>
      <c r="CN1741" s="74"/>
      <c r="CO1741" s="72">
        <f>IF($A1741="-","-",ROUND(VLOOKUP($A1741+ROUND(LEFT(CO$1733,2)/24,5),'[1]ОАО "АТС"'!$A$30:$F$773,3,FALSE)+HLOOKUP($DL$1731,'[1]Сбытовая надбавка'!$F$5:$H$6,2,FALSE),2)+'[1]Иные услуги'!$C$6+HLOOKUP($DR$1730,'[1]Услуги по передаче'!$G$5:$J$7,3,FALSE))</f>
        <v>2286.91</v>
      </c>
      <c r="CP1741" s="73"/>
      <c r="CQ1741" s="73"/>
      <c r="CR1741" s="73"/>
      <c r="CS1741" s="73"/>
      <c r="CT1741" s="74"/>
      <c r="CU1741" s="72">
        <f>IF($A1741="-","-",ROUND(VLOOKUP($A1741+ROUND(LEFT(CU$1733,2)/24,5),'[1]ОАО "АТС"'!$A$30:$F$773,3,FALSE)+HLOOKUP($DL$1731,'[1]Сбытовая надбавка'!$F$5:$H$6,2,FALSE),2)+'[1]Иные услуги'!$C$6+HLOOKUP($DR$1730,'[1]Услуги по передаче'!$G$5:$J$7,3,FALSE))</f>
        <v>2303.4699999999998</v>
      </c>
      <c r="CV1741" s="73"/>
      <c r="CW1741" s="73"/>
      <c r="CX1741" s="73"/>
      <c r="CY1741" s="73"/>
      <c r="CZ1741" s="74"/>
      <c r="DA1741" s="72">
        <f>IF($A1741="-","-",ROUND(VLOOKUP($A1741+ROUND(LEFT(DA$1733,2)/24,5),'[1]ОАО "АТС"'!$A$30:$F$773,3,FALSE)+HLOOKUP($DL$1731,'[1]Сбытовая надбавка'!$F$5:$H$6,2,FALSE),2)+'[1]Иные услуги'!$C$6+HLOOKUP($DR$1730,'[1]Услуги по передаче'!$G$5:$J$7,3,FALSE))</f>
        <v>2311.42</v>
      </c>
      <c r="DB1741" s="73"/>
      <c r="DC1741" s="73"/>
      <c r="DD1741" s="73"/>
      <c r="DE1741" s="73"/>
      <c r="DF1741" s="74"/>
      <c r="DG1741" s="72">
        <f>IF($A1741="-","-",ROUND(VLOOKUP($A1741+ROUND(LEFT(DG$1733,2)/24,5),'[1]ОАО "АТС"'!$A$30:$F$773,3,FALSE)+HLOOKUP($DL$1731,'[1]Сбытовая надбавка'!$F$5:$H$6,2,FALSE),2)+'[1]Иные услуги'!$C$6+HLOOKUP($DR$1730,'[1]Услуги по передаче'!$G$5:$J$7,3,FALSE))</f>
        <v>2318</v>
      </c>
      <c r="DH1741" s="73"/>
      <c r="DI1741" s="73"/>
      <c r="DJ1741" s="73"/>
      <c r="DK1741" s="73"/>
      <c r="DL1741" s="74"/>
      <c r="DM1741" s="72">
        <f>IF($A1741="-","-",ROUND(VLOOKUP($A1741+ROUND(LEFT(DM$1733,2)/24,5),'[1]ОАО "АТС"'!$A$30:$F$773,3,FALSE)+HLOOKUP($DL$1731,'[1]Сбытовая надбавка'!$F$5:$H$6,2,FALSE),2)+'[1]Иные услуги'!$C$6+HLOOKUP($DR$1730,'[1]Услуги по передаче'!$G$5:$J$7,3,FALSE))</f>
        <v>2396.14</v>
      </c>
      <c r="DN1741" s="73"/>
      <c r="DO1741" s="73"/>
      <c r="DP1741" s="73"/>
      <c r="DQ1741" s="73"/>
      <c r="DR1741" s="74"/>
      <c r="DS1741" s="72">
        <f>IF($A1741="-","-",ROUND(VLOOKUP($A1741+ROUND(LEFT(DS$1733,2)/24,5),'[1]ОАО "АТС"'!$A$30:$F$773,3,FALSE)+HLOOKUP($DL$1731,'[1]Сбытовая надбавка'!$F$5:$H$6,2,FALSE),2)+'[1]Иные услуги'!$C$6+HLOOKUP($DR$1730,'[1]Услуги по передаче'!$G$5:$J$7,3,FALSE))</f>
        <v>2424.15</v>
      </c>
      <c r="DT1741" s="73"/>
      <c r="DU1741" s="73"/>
      <c r="DV1741" s="73"/>
      <c r="DW1741" s="73"/>
      <c r="DX1741" s="74"/>
      <c r="DY1741" s="72">
        <f>IF($A1741="-","-",ROUND(VLOOKUP($A1741+ROUND(LEFT(DY$1733,2)/24,5),'[1]ОАО "АТС"'!$A$30:$F$773,3,FALSE)+HLOOKUP($DL$1731,'[1]Сбытовая надбавка'!$F$5:$H$6,2,FALSE),2)+'[1]Иные услуги'!$C$6+HLOOKUP($DR$1730,'[1]Услуги по передаче'!$G$5:$J$7,3,FALSE))</f>
        <v>2313.98</v>
      </c>
      <c r="DZ1741" s="73"/>
      <c r="EA1741" s="73"/>
      <c r="EB1741" s="73"/>
      <c r="EC1741" s="73"/>
      <c r="ED1741" s="74"/>
      <c r="EE1741" s="72">
        <f>IF($A1741="-","-",ROUND(VLOOKUP($A1741+ROUND(LEFT(EE$1733,2)/24,5),'[1]ОАО "АТС"'!$A$30:$F$773,3,FALSE)+HLOOKUP($DL$1731,'[1]Сбытовая надбавка'!$F$5:$H$6,2,FALSE),2)+'[1]Иные услуги'!$C$6+HLOOKUP($DR$1730,'[1]Услуги по передаче'!$G$5:$J$7,3,FALSE))</f>
        <v>2282.4900000000002</v>
      </c>
      <c r="EF1741" s="73"/>
      <c r="EG1741" s="73"/>
      <c r="EH1741" s="73"/>
      <c r="EI1741" s="73"/>
      <c r="EJ1741" s="74"/>
      <c r="EK1741" s="72">
        <f>IF($A1741="-","-",ROUND(VLOOKUP($A1741+ROUND(LEFT(EK$1733,2)/24,5),'[1]ОАО "АТС"'!$A$30:$F$773,3,FALSE)+HLOOKUP($DL$1731,'[1]Сбытовая надбавка'!$F$5:$H$6,2,FALSE),2)+'[1]Иные услуги'!$C$6+HLOOKUP($DR$1730,'[1]Услуги по передаче'!$G$5:$J$7,3,FALSE))</f>
        <v>2466.36</v>
      </c>
      <c r="EL1741" s="73"/>
      <c r="EM1741" s="73"/>
      <c r="EN1741" s="73"/>
      <c r="EO1741" s="73"/>
      <c r="EP1741" s="74"/>
      <c r="EQ1741" s="72">
        <f>IF($A1741="-","-",ROUND(VLOOKUP($A1741+ROUND(LEFT(EQ$1733,2)/24,5),'[1]ОАО "АТС"'!$A$30:$F$773,3,FALSE)+HLOOKUP($DL$1731,'[1]Сбытовая надбавка'!$F$5:$H$6,2,FALSE),2)+'[1]Иные услуги'!$C$6+HLOOKUP($DR$1730,'[1]Услуги по передаче'!$G$5:$J$7,3,FALSE))</f>
        <v>2357.0100000000002</v>
      </c>
      <c r="ER1741" s="73"/>
      <c r="ES1741" s="73"/>
      <c r="ET1741" s="73"/>
      <c r="EU1741" s="73"/>
      <c r="EV1741" s="74"/>
    </row>
    <row r="1742" spans="1:152" s="38" customFormat="1" ht="15.75" customHeight="1" x14ac:dyDescent="0.2">
      <c r="A1742" s="69">
        <f>$A$123</f>
        <v>44994</v>
      </c>
      <c r="B1742" s="70"/>
      <c r="C1742" s="70"/>
      <c r="D1742" s="70"/>
      <c r="E1742" s="70"/>
      <c r="F1742" s="70"/>
      <c r="G1742" s="70"/>
      <c r="H1742" s="71"/>
      <c r="I1742" s="72">
        <f>IF($A1742="-","-",ROUND(VLOOKUP($A1742+ROUND(LEFT(I$1733,1)/24,5),'[1]ОАО "АТС"'!$A$30:$F$773,3,FALSE)+HLOOKUP($DL$1731,'[1]Сбытовая надбавка'!$F$5:$H$6,2,FALSE),2)+'[1]Иные услуги'!$C$6+HLOOKUP($DR$1730,'[1]Услуги по передаче'!$G$5:$J$7,3,FALSE))</f>
        <v>2289.58</v>
      </c>
      <c r="J1742" s="73"/>
      <c r="K1742" s="73"/>
      <c r="L1742" s="73"/>
      <c r="M1742" s="73"/>
      <c r="N1742" s="74"/>
      <c r="O1742" s="72">
        <f>IF($A1742="-","-",ROUND(VLOOKUP($A1742+ROUND(LEFT(O$1733,1)/24,5),'[1]ОАО "АТС"'!$A$30:$F$773,3,FALSE)+HLOOKUP($DL$1731,'[1]Сбытовая надбавка'!$F$5:$H$6,2,FALSE),2)+'[1]Иные услуги'!$C$6+HLOOKUP($DR$1730,'[1]Услуги по передаче'!$G$5:$J$7,3,FALSE))</f>
        <v>2285.15</v>
      </c>
      <c r="P1742" s="73"/>
      <c r="Q1742" s="73"/>
      <c r="R1742" s="73"/>
      <c r="S1742" s="73"/>
      <c r="T1742" s="74"/>
      <c r="U1742" s="72">
        <f>IF($A1742="-","-",ROUND(VLOOKUP($A1742+ROUND(LEFT(U$1733,1)/24,5),'[1]ОАО "АТС"'!$A$30:$F$773,3,FALSE)+HLOOKUP($DL$1731,'[1]Сбытовая надбавка'!$F$5:$H$6,2,FALSE),2)+'[1]Иные услуги'!$C$6+HLOOKUP($DR$1730,'[1]Услуги по передаче'!$G$5:$J$7,3,FALSE))</f>
        <v>2285.79</v>
      </c>
      <c r="V1742" s="73"/>
      <c r="W1742" s="73"/>
      <c r="X1742" s="73"/>
      <c r="Y1742" s="73"/>
      <c r="Z1742" s="74"/>
      <c r="AA1742" s="72">
        <f>IF($A1742="-","-",ROUND(VLOOKUP($A1742+ROUND(LEFT(AA$1733,1)/24,5),'[1]ОАО "АТС"'!$A$30:$F$773,3,FALSE)+HLOOKUP($DL$1731,'[1]Сбытовая надбавка'!$F$5:$H$6,2,FALSE),2)+'[1]Иные услуги'!$C$6+HLOOKUP($DR$1730,'[1]Услуги по передаче'!$G$5:$J$7,3,FALSE))</f>
        <v>2285.6999999999998</v>
      </c>
      <c r="AB1742" s="73"/>
      <c r="AC1742" s="73"/>
      <c r="AD1742" s="73"/>
      <c r="AE1742" s="73"/>
      <c r="AF1742" s="74"/>
      <c r="AG1742" s="72">
        <f>IF($A1742="-","-",ROUND(VLOOKUP($A1742+ROUND(LEFT(AG$1733,1)/24,5),'[1]ОАО "АТС"'!$A$30:$F$773,3,FALSE)+HLOOKUP($DL$1731,'[1]Сбытовая надбавка'!$F$5:$H$6,2,FALSE),2)+'[1]Иные услуги'!$C$6+HLOOKUP($DR$1730,'[1]Услуги по передаче'!$G$5:$J$7,3,FALSE))</f>
        <v>2285.63</v>
      </c>
      <c r="AH1742" s="73"/>
      <c r="AI1742" s="73"/>
      <c r="AJ1742" s="73"/>
      <c r="AK1742" s="73"/>
      <c r="AL1742" s="74"/>
      <c r="AM1742" s="72">
        <f>IF($A1742="-","-",ROUND(VLOOKUP($A1742+ROUND(LEFT(AM$1733,1)/24,5),'[1]ОАО "АТС"'!$A$30:$F$773,3,FALSE)+HLOOKUP($DL$1731,'[1]Сбытовая надбавка'!$F$5:$H$6,2,FALSE),2)+'[1]Иные услуги'!$C$6+HLOOKUP($DR$1730,'[1]Услуги по передаче'!$G$5:$J$7,3,FALSE))</f>
        <v>2285.4699999999998</v>
      </c>
      <c r="AN1742" s="73"/>
      <c r="AO1742" s="73"/>
      <c r="AP1742" s="73"/>
      <c r="AQ1742" s="73"/>
      <c r="AR1742" s="74"/>
      <c r="AS1742" s="72">
        <f>IF($A1742="-","-",ROUND(VLOOKUP($A1742+ROUND(LEFT(AS$1733,1)/24,5),'[1]ОАО "АТС"'!$A$30:$F$773,3,FALSE)+HLOOKUP($DL$1731,'[1]Сбытовая надбавка'!$F$5:$H$6,2,FALSE),2)+'[1]Иные услуги'!$C$6+HLOOKUP($DR$1730,'[1]Услуги по передаче'!$G$5:$J$7,3,FALSE))</f>
        <v>2303.83</v>
      </c>
      <c r="AT1742" s="73"/>
      <c r="AU1742" s="73"/>
      <c r="AV1742" s="73"/>
      <c r="AW1742" s="73"/>
      <c r="AX1742" s="74"/>
      <c r="AY1742" s="72">
        <f>IF($A1742="-","-",ROUND(VLOOKUP($A1742+ROUND(LEFT(AY$1733,1)/24,5),'[1]ОАО "АТС"'!$A$30:$F$773,3,FALSE)+HLOOKUP($DL$1731,'[1]Сбытовая надбавка'!$F$5:$H$6,2,FALSE),2)+'[1]Иные услуги'!$C$6+HLOOKUP($DR$1730,'[1]Услуги по передаче'!$G$5:$J$7,3,FALSE))</f>
        <v>2364.04</v>
      </c>
      <c r="AZ1742" s="73"/>
      <c r="BA1742" s="73"/>
      <c r="BB1742" s="73"/>
      <c r="BC1742" s="73"/>
      <c r="BD1742" s="74"/>
      <c r="BE1742" s="72">
        <f>IF($A1742="-","-",ROUND(VLOOKUP($A1742+ROUND(LEFT(BE$1733,1)/24,5),'[1]ОАО "АТС"'!$A$30:$F$773,3,FALSE)+HLOOKUP($DL$1731,'[1]Сбытовая надбавка'!$F$5:$H$6,2,FALSE),2)+'[1]Иные услуги'!$C$6+HLOOKUP($DR$1730,'[1]Услуги по передаче'!$G$5:$J$7,3,FALSE))</f>
        <v>2285.5</v>
      </c>
      <c r="BF1742" s="73"/>
      <c r="BG1742" s="73"/>
      <c r="BH1742" s="73"/>
      <c r="BI1742" s="73"/>
      <c r="BJ1742" s="74"/>
      <c r="BK1742" s="72">
        <f>IF($A1742="-","-",ROUND(VLOOKUP($A1742+ROUND(LEFT(BK$1733,1)/24,5),'[1]ОАО "АТС"'!$A$30:$F$773,3,FALSE)+HLOOKUP($DL$1731,'[1]Сбытовая надбавка'!$F$5:$H$6,2,FALSE),2)+'[1]Иные услуги'!$C$6+HLOOKUP($DR$1730,'[1]Услуги по передаче'!$G$5:$J$7,3,FALSE))</f>
        <v>2322.92</v>
      </c>
      <c r="BL1742" s="73"/>
      <c r="BM1742" s="73"/>
      <c r="BN1742" s="73"/>
      <c r="BO1742" s="73"/>
      <c r="BP1742" s="74"/>
      <c r="BQ1742" s="72">
        <f>IF($A1742="-","-",ROUND(VLOOKUP($A1742+ROUND(LEFT(BQ$1733,2)/24,5),'[1]ОАО "АТС"'!$A$30:$F$773,3,FALSE)+HLOOKUP($DL$1731,'[1]Сбытовая надбавка'!$F$5:$H$6,2,FALSE),2)+'[1]Иные услуги'!$C$6+HLOOKUP($DR$1730,'[1]Услуги по передаче'!$G$5:$J$7,3,FALSE))</f>
        <v>2351.29</v>
      </c>
      <c r="BR1742" s="73"/>
      <c r="BS1742" s="73"/>
      <c r="BT1742" s="73"/>
      <c r="BU1742" s="73"/>
      <c r="BV1742" s="74"/>
      <c r="BW1742" s="72">
        <f>IF($A1742="-","-",ROUND(VLOOKUP($A1742+ROUND(LEFT(BW$1733,2)/24,5),'[1]ОАО "АТС"'!$A$30:$F$773,3,FALSE)+HLOOKUP($DL$1731,'[1]Сбытовая надбавка'!$F$5:$H$6,2,FALSE),2)+'[1]Иные услуги'!$C$6+HLOOKUP($DR$1730,'[1]Услуги по передаче'!$G$5:$J$7,3,FALSE))</f>
        <v>2344.52</v>
      </c>
      <c r="BX1742" s="73"/>
      <c r="BY1742" s="73"/>
      <c r="BZ1742" s="73"/>
      <c r="CA1742" s="73"/>
      <c r="CB1742" s="74"/>
      <c r="CC1742" s="72">
        <f>IF($A1742="-","-",ROUND(VLOOKUP($A1742+ROUND(LEFT(CC$1733,2)/24,5),'[1]ОАО "АТС"'!$A$30:$F$773,3,FALSE)+HLOOKUP($DL$1731,'[1]Сбытовая надбавка'!$F$5:$H$6,2,FALSE),2)+'[1]Иные услуги'!$C$6+HLOOKUP($DR$1730,'[1]Услуги по передаче'!$G$5:$J$7,3,FALSE))</f>
        <v>2301.14</v>
      </c>
      <c r="CD1742" s="73"/>
      <c r="CE1742" s="73"/>
      <c r="CF1742" s="73"/>
      <c r="CG1742" s="73"/>
      <c r="CH1742" s="74"/>
      <c r="CI1742" s="72">
        <f>IF($A1742="-","-",ROUND(VLOOKUP($A1742+ROUND(LEFT(CI$1733,2)/24,5),'[1]ОАО "АТС"'!$A$30:$F$773,3,FALSE)+HLOOKUP($DL$1731,'[1]Сбытовая надбавка'!$F$5:$H$6,2,FALSE),2)+'[1]Иные услуги'!$C$6+HLOOKUP($DR$1730,'[1]Услуги по передаче'!$G$5:$J$7,3,FALSE))</f>
        <v>2293.4299999999998</v>
      </c>
      <c r="CJ1742" s="73"/>
      <c r="CK1742" s="73"/>
      <c r="CL1742" s="73"/>
      <c r="CM1742" s="73"/>
      <c r="CN1742" s="74"/>
      <c r="CO1742" s="72">
        <f>IF($A1742="-","-",ROUND(VLOOKUP($A1742+ROUND(LEFT(CO$1733,2)/24,5),'[1]ОАО "АТС"'!$A$30:$F$773,3,FALSE)+HLOOKUP($DL$1731,'[1]Сбытовая надбавка'!$F$5:$H$6,2,FALSE),2)+'[1]Иные услуги'!$C$6+HLOOKUP($DR$1730,'[1]Услуги по передаче'!$G$5:$J$7,3,FALSE))</f>
        <v>2301.62</v>
      </c>
      <c r="CP1742" s="73"/>
      <c r="CQ1742" s="73"/>
      <c r="CR1742" s="73"/>
      <c r="CS1742" s="73"/>
      <c r="CT1742" s="74"/>
      <c r="CU1742" s="72">
        <f>IF($A1742="-","-",ROUND(VLOOKUP($A1742+ROUND(LEFT(CU$1733,2)/24,5),'[1]ОАО "АТС"'!$A$30:$F$773,3,FALSE)+HLOOKUP($DL$1731,'[1]Сбытовая надбавка'!$F$5:$H$6,2,FALSE),2)+'[1]Иные услуги'!$C$6+HLOOKUP($DR$1730,'[1]Услуги по передаче'!$G$5:$J$7,3,FALSE))</f>
        <v>2293.54</v>
      </c>
      <c r="CV1742" s="73"/>
      <c r="CW1742" s="73"/>
      <c r="CX1742" s="73"/>
      <c r="CY1742" s="73"/>
      <c r="CZ1742" s="74"/>
      <c r="DA1742" s="72">
        <f>IF($A1742="-","-",ROUND(VLOOKUP($A1742+ROUND(LEFT(DA$1733,2)/24,5),'[1]ОАО "АТС"'!$A$30:$F$773,3,FALSE)+HLOOKUP($DL$1731,'[1]Сбытовая надбавка'!$F$5:$H$6,2,FALSE),2)+'[1]Иные услуги'!$C$6+HLOOKUP($DR$1730,'[1]Услуги по передаче'!$G$5:$J$7,3,FALSE))</f>
        <v>2285.9900000000002</v>
      </c>
      <c r="DB1742" s="73"/>
      <c r="DC1742" s="73"/>
      <c r="DD1742" s="73"/>
      <c r="DE1742" s="73"/>
      <c r="DF1742" s="74"/>
      <c r="DG1742" s="72">
        <f>IF($A1742="-","-",ROUND(VLOOKUP($A1742+ROUND(LEFT(DG$1733,2)/24,5),'[1]ОАО "АТС"'!$A$30:$F$773,3,FALSE)+HLOOKUP($DL$1731,'[1]Сбытовая надбавка'!$F$5:$H$6,2,FALSE),2)+'[1]Иные услуги'!$C$6+HLOOKUP($DR$1730,'[1]Услуги по передаче'!$G$5:$J$7,3,FALSE))</f>
        <v>2313.73</v>
      </c>
      <c r="DH1742" s="73"/>
      <c r="DI1742" s="73"/>
      <c r="DJ1742" s="73"/>
      <c r="DK1742" s="73"/>
      <c r="DL1742" s="74"/>
      <c r="DM1742" s="72">
        <f>IF($A1742="-","-",ROUND(VLOOKUP($A1742+ROUND(LEFT(DM$1733,2)/24,5),'[1]ОАО "АТС"'!$A$30:$F$773,3,FALSE)+HLOOKUP($DL$1731,'[1]Сбытовая надбавка'!$F$5:$H$6,2,FALSE),2)+'[1]Иные услуги'!$C$6+HLOOKUP($DR$1730,'[1]Услуги по передаче'!$G$5:$J$7,3,FALSE))</f>
        <v>2367.25</v>
      </c>
      <c r="DN1742" s="73"/>
      <c r="DO1742" s="73"/>
      <c r="DP1742" s="73"/>
      <c r="DQ1742" s="73"/>
      <c r="DR1742" s="74"/>
      <c r="DS1742" s="72">
        <f>IF($A1742="-","-",ROUND(VLOOKUP($A1742+ROUND(LEFT(DS$1733,2)/24,5),'[1]ОАО "АТС"'!$A$30:$F$773,3,FALSE)+HLOOKUP($DL$1731,'[1]Сбытовая надбавка'!$F$5:$H$6,2,FALSE),2)+'[1]Иные услуги'!$C$6+HLOOKUP($DR$1730,'[1]Услуги по передаче'!$G$5:$J$7,3,FALSE))</f>
        <v>2367.06</v>
      </c>
      <c r="DT1742" s="73"/>
      <c r="DU1742" s="73"/>
      <c r="DV1742" s="73"/>
      <c r="DW1742" s="73"/>
      <c r="DX1742" s="74"/>
      <c r="DY1742" s="72">
        <f>IF($A1742="-","-",ROUND(VLOOKUP($A1742+ROUND(LEFT(DY$1733,2)/24,5),'[1]ОАО "АТС"'!$A$30:$F$773,3,FALSE)+HLOOKUP($DL$1731,'[1]Сбытовая надбавка'!$F$5:$H$6,2,FALSE),2)+'[1]Иные услуги'!$C$6+HLOOKUP($DR$1730,'[1]Услуги по передаче'!$G$5:$J$7,3,FALSE))</f>
        <v>2316.7400000000002</v>
      </c>
      <c r="DZ1742" s="73"/>
      <c r="EA1742" s="73"/>
      <c r="EB1742" s="73"/>
      <c r="EC1742" s="73"/>
      <c r="ED1742" s="74"/>
      <c r="EE1742" s="72">
        <f>IF($A1742="-","-",ROUND(VLOOKUP($A1742+ROUND(LEFT(EE$1733,2)/24,5),'[1]ОАО "АТС"'!$A$30:$F$773,3,FALSE)+HLOOKUP($DL$1731,'[1]Сбытовая надбавка'!$F$5:$H$6,2,FALSE),2)+'[1]Иные услуги'!$C$6+HLOOKUP($DR$1730,'[1]Услуги по передаче'!$G$5:$J$7,3,FALSE))</f>
        <v>2282.9699999999998</v>
      </c>
      <c r="EF1742" s="73"/>
      <c r="EG1742" s="73"/>
      <c r="EH1742" s="73"/>
      <c r="EI1742" s="73"/>
      <c r="EJ1742" s="74"/>
      <c r="EK1742" s="72">
        <f>IF($A1742="-","-",ROUND(VLOOKUP($A1742+ROUND(LEFT(EK$1733,2)/24,5),'[1]ОАО "АТС"'!$A$30:$F$773,3,FALSE)+HLOOKUP($DL$1731,'[1]Сбытовая надбавка'!$F$5:$H$6,2,FALSE),2)+'[1]Иные услуги'!$C$6+HLOOKUP($DR$1730,'[1]Услуги по передаче'!$G$5:$J$7,3,FALSE))</f>
        <v>2484.6999999999998</v>
      </c>
      <c r="EL1742" s="73"/>
      <c r="EM1742" s="73"/>
      <c r="EN1742" s="73"/>
      <c r="EO1742" s="73"/>
      <c r="EP1742" s="74"/>
      <c r="EQ1742" s="72">
        <f>IF($A1742="-","-",ROUND(VLOOKUP($A1742+ROUND(LEFT(EQ$1733,2)/24,5),'[1]ОАО "АТС"'!$A$30:$F$773,3,FALSE)+HLOOKUP($DL$1731,'[1]Сбытовая надбавка'!$F$5:$H$6,2,FALSE),2)+'[1]Иные услуги'!$C$6+HLOOKUP($DR$1730,'[1]Услуги по передаче'!$G$5:$J$7,3,FALSE))</f>
        <v>2355.23</v>
      </c>
      <c r="ER1742" s="73"/>
      <c r="ES1742" s="73"/>
      <c r="ET1742" s="73"/>
      <c r="EU1742" s="73"/>
      <c r="EV1742" s="74"/>
    </row>
    <row r="1743" spans="1:152" s="38" customFormat="1" ht="15.75" customHeight="1" x14ac:dyDescent="0.2">
      <c r="A1743" s="69">
        <f>$A$124</f>
        <v>44995</v>
      </c>
      <c r="B1743" s="70"/>
      <c r="C1743" s="70"/>
      <c r="D1743" s="70"/>
      <c r="E1743" s="70"/>
      <c r="F1743" s="70"/>
      <c r="G1743" s="70"/>
      <c r="H1743" s="71"/>
      <c r="I1743" s="72">
        <f>IF($A1743="-","-",ROUND(VLOOKUP($A1743+ROUND(LEFT(I$1733,1)/24,5),'[1]ОАО "АТС"'!$A$30:$F$773,3,FALSE)+HLOOKUP($DL$1731,'[1]Сбытовая надбавка'!$F$5:$H$6,2,FALSE),2)+'[1]Иные услуги'!$C$6+HLOOKUP($DR$1730,'[1]Услуги по передаче'!$G$5:$J$7,3,FALSE))</f>
        <v>2285.12</v>
      </c>
      <c r="J1743" s="73"/>
      <c r="K1743" s="73"/>
      <c r="L1743" s="73"/>
      <c r="M1743" s="73"/>
      <c r="N1743" s="74"/>
      <c r="O1743" s="72">
        <f>IF($A1743="-","-",ROUND(VLOOKUP($A1743+ROUND(LEFT(O$1733,1)/24,5),'[1]ОАО "АТС"'!$A$30:$F$773,3,FALSE)+HLOOKUP($DL$1731,'[1]Сбытовая надбавка'!$F$5:$H$6,2,FALSE),2)+'[1]Иные услуги'!$C$6+HLOOKUP($DR$1730,'[1]Услуги по передаче'!$G$5:$J$7,3,FALSE))</f>
        <v>2285.15</v>
      </c>
      <c r="P1743" s="73"/>
      <c r="Q1743" s="73"/>
      <c r="R1743" s="73"/>
      <c r="S1743" s="73"/>
      <c r="T1743" s="74"/>
      <c r="U1743" s="72">
        <f>IF($A1743="-","-",ROUND(VLOOKUP($A1743+ROUND(LEFT(U$1733,1)/24,5),'[1]ОАО "АТС"'!$A$30:$F$773,3,FALSE)+HLOOKUP($DL$1731,'[1]Сбытовая надбавка'!$F$5:$H$6,2,FALSE),2)+'[1]Иные услуги'!$C$6+HLOOKUP($DR$1730,'[1]Услуги по передаче'!$G$5:$J$7,3,FALSE))</f>
        <v>2285.75</v>
      </c>
      <c r="V1743" s="73"/>
      <c r="W1743" s="73"/>
      <c r="X1743" s="73"/>
      <c r="Y1743" s="73"/>
      <c r="Z1743" s="74"/>
      <c r="AA1743" s="72">
        <f>IF($A1743="-","-",ROUND(VLOOKUP($A1743+ROUND(LEFT(AA$1733,1)/24,5),'[1]ОАО "АТС"'!$A$30:$F$773,3,FALSE)+HLOOKUP($DL$1731,'[1]Сбытовая надбавка'!$F$5:$H$6,2,FALSE),2)+'[1]Иные услуги'!$C$6+HLOOKUP($DR$1730,'[1]Услуги по передаче'!$G$5:$J$7,3,FALSE))</f>
        <v>2285.66</v>
      </c>
      <c r="AB1743" s="73"/>
      <c r="AC1743" s="73"/>
      <c r="AD1743" s="73"/>
      <c r="AE1743" s="73"/>
      <c r="AF1743" s="74"/>
      <c r="AG1743" s="72">
        <f>IF($A1743="-","-",ROUND(VLOOKUP($A1743+ROUND(LEFT(AG$1733,1)/24,5),'[1]ОАО "АТС"'!$A$30:$F$773,3,FALSE)+HLOOKUP($DL$1731,'[1]Сбытовая надбавка'!$F$5:$H$6,2,FALSE),2)+'[1]Иные услуги'!$C$6+HLOOKUP($DR$1730,'[1]Услуги по передаче'!$G$5:$J$7,3,FALSE))</f>
        <v>2285.59</v>
      </c>
      <c r="AH1743" s="73"/>
      <c r="AI1743" s="73"/>
      <c r="AJ1743" s="73"/>
      <c r="AK1743" s="73"/>
      <c r="AL1743" s="74"/>
      <c r="AM1743" s="72">
        <f>IF($A1743="-","-",ROUND(VLOOKUP($A1743+ROUND(LEFT(AM$1733,1)/24,5),'[1]ОАО "АТС"'!$A$30:$F$773,3,FALSE)+HLOOKUP($DL$1731,'[1]Сбытовая надбавка'!$F$5:$H$6,2,FALSE),2)+'[1]Иные услуги'!$C$6+HLOOKUP($DR$1730,'[1]Услуги по передаче'!$G$5:$J$7,3,FALSE))</f>
        <v>2285.14</v>
      </c>
      <c r="AN1743" s="73"/>
      <c r="AO1743" s="73"/>
      <c r="AP1743" s="73"/>
      <c r="AQ1743" s="73"/>
      <c r="AR1743" s="74"/>
      <c r="AS1743" s="72">
        <f>IF($A1743="-","-",ROUND(VLOOKUP($A1743+ROUND(LEFT(AS$1733,1)/24,5),'[1]ОАО "АТС"'!$A$30:$F$773,3,FALSE)+HLOOKUP($DL$1731,'[1]Сбытовая надбавка'!$F$5:$H$6,2,FALSE),2)+'[1]Иные услуги'!$C$6+HLOOKUP($DR$1730,'[1]Услуги по передаче'!$G$5:$J$7,3,FALSE))</f>
        <v>2288.27</v>
      </c>
      <c r="AT1743" s="73"/>
      <c r="AU1743" s="73"/>
      <c r="AV1743" s="73"/>
      <c r="AW1743" s="73"/>
      <c r="AX1743" s="74"/>
      <c r="AY1743" s="72">
        <f>IF($A1743="-","-",ROUND(VLOOKUP($A1743+ROUND(LEFT(AY$1733,1)/24,5),'[1]ОАО "АТС"'!$A$30:$F$773,3,FALSE)+HLOOKUP($DL$1731,'[1]Сбытовая надбавка'!$F$5:$H$6,2,FALSE),2)+'[1]Иные услуги'!$C$6+HLOOKUP($DR$1730,'[1]Услуги по передаче'!$G$5:$J$7,3,FALSE))</f>
        <v>2374.23</v>
      </c>
      <c r="AZ1743" s="73"/>
      <c r="BA1743" s="73"/>
      <c r="BB1743" s="73"/>
      <c r="BC1743" s="73"/>
      <c r="BD1743" s="74"/>
      <c r="BE1743" s="72">
        <f>IF($A1743="-","-",ROUND(VLOOKUP($A1743+ROUND(LEFT(BE$1733,1)/24,5),'[1]ОАО "АТС"'!$A$30:$F$773,3,FALSE)+HLOOKUP($DL$1731,'[1]Сбытовая надбавка'!$F$5:$H$6,2,FALSE),2)+'[1]Иные услуги'!$C$6+HLOOKUP($DR$1730,'[1]Услуги по передаче'!$G$5:$J$7,3,FALSE))</f>
        <v>2285.62</v>
      </c>
      <c r="BF1743" s="73"/>
      <c r="BG1743" s="73"/>
      <c r="BH1743" s="73"/>
      <c r="BI1743" s="73"/>
      <c r="BJ1743" s="74"/>
      <c r="BK1743" s="72">
        <f>IF($A1743="-","-",ROUND(VLOOKUP($A1743+ROUND(LEFT(BK$1733,1)/24,5),'[1]ОАО "АТС"'!$A$30:$F$773,3,FALSE)+HLOOKUP($DL$1731,'[1]Сбытовая надбавка'!$F$5:$H$6,2,FALSE),2)+'[1]Иные услуги'!$C$6+HLOOKUP($DR$1730,'[1]Услуги по передаче'!$G$5:$J$7,3,FALSE))</f>
        <v>2333.13</v>
      </c>
      <c r="BL1743" s="73"/>
      <c r="BM1743" s="73"/>
      <c r="BN1743" s="73"/>
      <c r="BO1743" s="73"/>
      <c r="BP1743" s="74"/>
      <c r="BQ1743" s="72">
        <f>IF($A1743="-","-",ROUND(VLOOKUP($A1743+ROUND(LEFT(BQ$1733,2)/24,5),'[1]ОАО "АТС"'!$A$30:$F$773,3,FALSE)+HLOOKUP($DL$1731,'[1]Сбытовая надбавка'!$F$5:$H$6,2,FALSE),2)+'[1]Иные услуги'!$C$6+HLOOKUP($DR$1730,'[1]Услуги по передаче'!$G$5:$J$7,3,FALSE))</f>
        <v>2362.44</v>
      </c>
      <c r="BR1743" s="73"/>
      <c r="BS1743" s="73"/>
      <c r="BT1743" s="73"/>
      <c r="BU1743" s="73"/>
      <c r="BV1743" s="74"/>
      <c r="BW1743" s="72">
        <f>IF($A1743="-","-",ROUND(VLOOKUP($A1743+ROUND(LEFT(BW$1733,2)/24,5),'[1]ОАО "АТС"'!$A$30:$F$773,3,FALSE)+HLOOKUP($DL$1731,'[1]Сбытовая надбавка'!$F$5:$H$6,2,FALSE),2)+'[1]Иные услуги'!$C$6+HLOOKUP($DR$1730,'[1]Услуги по передаче'!$G$5:$J$7,3,FALSE))</f>
        <v>2348.36</v>
      </c>
      <c r="BX1743" s="73"/>
      <c r="BY1743" s="73"/>
      <c r="BZ1743" s="73"/>
      <c r="CA1743" s="73"/>
      <c r="CB1743" s="74"/>
      <c r="CC1743" s="72">
        <f>IF($A1743="-","-",ROUND(VLOOKUP($A1743+ROUND(LEFT(CC$1733,2)/24,5),'[1]ОАО "АТС"'!$A$30:$F$773,3,FALSE)+HLOOKUP($DL$1731,'[1]Сбытовая надбавка'!$F$5:$H$6,2,FALSE),2)+'[1]Иные услуги'!$C$6+HLOOKUP($DR$1730,'[1]Услуги по передаче'!$G$5:$J$7,3,FALSE))</f>
        <v>2308</v>
      </c>
      <c r="CD1743" s="73"/>
      <c r="CE1743" s="73"/>
      <c r="CF1743" s="73"/>
      <c r="CG1743" s="73"/>
      <c r="CH1743" s="74"/>
      <c r="CI1743" s="72">
        <f>IF($A1743="-","-",ROUND(VLOOKUP($A1743+ROUND(LEFT(CI$1733,2)/24,5),'[1]ОАО "АТС"'!$A$30:$F$773,3,FALSE)+HLOOKUP($DL$1731,'[1]Сбытовая надбавка'!$F$5:$H$6,2,FALSE),2)+'[1]Иные услуги'!$C$6+HLOOKUP($DR$1730,'[1]Услуги по передаче'!$G$5:$J$7,3,FALSE))</f>
        <v>2301.14</v>
      </c>
      <c r="CJ1743" s="73"/>
      <c r="CK1743" s="73"/>
      <c r="CL1743" s="73"/>
      <c r="CM1743" s="73"/>
      <c r="CN1743" s="74"/>
      <c r="CO1743" s="72">
        <f>IF($A1743="-","-",ROUND(VLOOKUP($A1743+ROUND(LEFT(CO$1733,2)/24,5),'[1]ОАО "АТС"'!$A$30:$F$773,3,FALSE)+HLOOKUP($DL$1731,'[1]Сбытовая надбавка'!$F$5:$H$6,2,FALSE),2)+'[1]Иные услуги'!$C$6+HLOOKUP($DR$1730,'[1]Услуги по передаче'!$G$5:$J$7,3,FALSE))</f>
        <v>2308.31</v>
      </c>
      <c r="CP1743" s="73"/>
      <c r="CQ1743" s="73"/>
      <c r="CR1743" s="73"/>
      <c r="CS1743" s="73"/>
      <c r="CT1743" s="74"/>
      <c r="CU1743" s="72">
        <f>IF($A1743="-","-",ROUND(VLOOKUP($A1743+ROUND(LEFT(CU$1733,2)/24,5),'[1]ОАО "АТС"'!$A$30:$F$773,3,FALSE)+HLOOKUP($DL$1731,'[1]Сбытовая надбавка'!$F$5:$H$6,2,FALSE),2)+'[1]Иные услуги'!$C$6+HLOOKUP($DR$1730,'[1]Услуги по передаче'!$G$5:$J$7,3,FALSE))</f>
        <v>2301.08</v>
      </c>
      <c r="CV1743" s="73"/>
      <c r="CW1743" s="73"/>
      <c r="CX1743" s="73"/>
      <c r="CY1743" s="73"/>
      <c r="CZ1743" s="74"/>
      <c r="DA1743" s="72">
        <f>IF($A1743="-","-",ROUND(VLOOKUP($A1743+ROUND(LEFT(DA$1733,2)/24,5),'[1]ОАО "АТС"'!$A$30:$F$773,3,FALSE)+HLOOKUP($DL$1731,'[1]Сбытовая надбавка'!$F$5:$H$6,2,FALSE),2)+'[1]Иные услуги'!$C$6+HLOOKUP($DR$1730,'[1]Услуги по передаче'!$G$5:$J$7,3,FALSE))</f>
        <v>2286.1799999999998</v>
      </c>
      <c r="DB1743" s="73"/>
      <c r="DC1743" s="73"/>
      <c r="DD1743" s="73"/>
      <c r="DE1743" s="73"/>
      <c r="DF1743" s="74"/>
      <c r="DG1743" s="72">
        <f>IF($A1743="-","-",ROUND(VLOOKUP($A1743+ROUND(LEFT(DG$1733,2)/24,5),'[1]ОАО "АТС"'!$A$30:$F$773,3,FALSE)+HLOOKUP($DL$1731,'[1]Сбытовая надбавка'!$F$5:$H$6,2,FALSE),2)+'[1]Иные услуги'!$C$6+HLOOKUP($DR$1730,'[1]Услуги по передаче'!$G$5:$J$7,3,FALSE))</f>
        <v>2320.2199999999998</v>
      </c>
      <c r="DH1743" s="73"/>
      <c r="DI1743" s="73"/>
      <c r="DJ1743" s="73"/>
      <c r="DK1743" s="73"/>
      <c r="DL1743" s="74"/>
      <c r="DM1743" s="72">
        <f>IF($A1743="-","-",ROUND(VLOOKUP($A1743+ROUND(LEFT(DM$1733,2)/24,5),'[1]ОАО "АТС"'!$A$30:$F$773,3,FALSE)+HLOOKUP($DL$1731,'[1]Сбытовая надбавка'!$F$5:$H$6,2,FALSE),2)+'[1]Иные услуги'!$C$6+HLOOKUP($DR$1730,'[1]Услуги по передаче'!$G$5:$J$7,3,FALSE))</f>
        <v>2371.23</v>
      </c>
      <c r="DN1743" s="73"/>
      <c r="DO1743" s="73"/>
      <c r="DP1743" s="73"/>
      <c r="DQ1743" s="73"/>
      <c r="DR1743" s="74"/>
      <c r="DS1743" s="72">
        <f>IF($A1743="-","-",ROUND(VLOOKUP($A1743+ROUND(LEFT(DS$1733,2)/24,5),'[1]ОАО "АТС"'!$A$30:$F$773,3,FALSE)+HLOOKUP($DL$1731,'[1]Сбытовая надбавка'!$F$5:$H$6,2,FALSE),2)+'[1]Иные услуги'!$C$6+HLOOKUP($DR$1730,'[1]Услуги по передаче'!$G$5:$J$7,3,FALSE))</f>
        <v>2366.61</v>
      </c>
      <c r="DT1743" s="73"/>
      <c r="DU1743" s="73"/>
      <c r="DV1743" s="73"/>
      <c r="DW1743" s="73"/>
      <c r="DX1743" s="74"/>
      <c r="DY1743" s="72">
        <f>IF($A1743="-","-",ROUND(VLOOKUP($A1743+ROUND(LEFT(DY$1733,2)/24,5),'[1]ОАО "АТС"'!$A$30:$F$773,3,FALSE)+HLOOKUP($DL$1731,'[1]Сбытовая надбавка'!$F$5:$H$6,2,FALSE),2)+'[1]Иные услуги'!$C$6+HLOOKUP($DR$1730,'[1]Услуги по передаче'!$G$5:$J$7,3,FALSE))</f>
        <v>2322.37</v>
      </c>
      <c r="DZ1743" s="73"/>
      <c r="EA1743" s="73"/>
      <c r="EB1743" s="73"/>
      <c r="EC1743" s="73"/>
      <c r="ED1743" s="74"/>
      <c r="EE1743" s="72">
        <f>IF($A1743="-","-",ROUND(VLOOKUP($A1743+ROUND(LEFT(EE$1733,2)/24,5),'[1]ОАО "АТС"'!$A$30:$F$773,3,FALSE)+HLOOKUP($DL$1731,'[1]Сбытовая надбавка'!$F$5:$H$6,2,FALSE),2)+'[1]Иные услуги'!$C$6+HLOOKUP($DR$1730,'[1]Услуги по передаче'!$G$5:$J$7,3,FALSE))</f>
        <v>2283.9</v>
      </c>
      <c r="EF1743" s="73"/>
      <c r="EG1743" s="73"/>
      <c r="EH1743" s="73"/>
      <c r="EI1743" s="73"/>
      <c r="EJ1743" s="74"/>
      <c r="EK1743" s="72">
        <f>IF($A1743="-","-",ROUND(VLOOKUP($A1743+ROUND(LEFT(EK$1733,2)/24,5),'[1]ОАО "АТС"'!$A$30:$F$773,3,FALSE)+HLOOKUP($DL$1731,'[1]Сбытовая надбавка'!$F$5:$H$6,2,FALSE),2)+'[1]Иные услуги'!$C$6+HLOOKUP($DR$1730,'[1]Услуги по передаче'!$G$5:$J$7,3,FALSE))</f>
        <v>2462.7600000000002</v>
      </c>
      <c r="EL1743" s="73"/>
      <c r="EM1743" s="73"/>
      <c r="EN1743" s="73"/>
      <c r="EO1743" s="73"/>
      <c r="EP1743" s="74"/>
      <c r="EQ1743" s="72">
        <f>IF($A1743="-","-",ROUND(VLOOKUP($A1743+ROUND(LEFT(EQ$1733,2)/24,5),'[1]ОАО "АТС"'!$A$30:$F$773,3,FALSE)+HLOOKUP($DL$1731,'[1]Сбытовая надбавка'!$F$5:$H$6,2,FALSE),2)+'[1]Иные услуги'!$C$6+HLOOKUP($DR$1730,'[1]Услуги по передаче'!$G$5:$J$7,3,FALSE))</f>
        <v>2358.63</v>
      </c>
      <c r="ER1743" s="73"/>
      <c r="ES1743" s="73"/>
      <c r="ET1743" s="73"/>
      <c r="EU1743" s="73"/>
      <c r="EV1743" s="74"/>
    </row>
    <row r="1744" spans="1:152" s="38" customFormat="1" ht="15.75" customHeight="1" x14ac:dyDescent="0.2">
      <c r="A1744" s="69">
        <f>$A$125</f>
        <v>44996</v>
      </c>
      <c r="B1744" s="70"/>
      <c r="C1744" s="70"/>
      <c r="D1744" s="70"/>
      <c r="E1744" s="70"/>
      <c r="F1744" s="70"/>
      <c r="G1744" s="70"/>
      <c r="H1744" s="71"/>
      <c r="I1744" s="72">
        <f>IF($A1744="-","-",ROUND(VLOOKUP($A1744+ROUND(LEFT(I$1733,1)/24,5),'[1]ОАО "АТС"'!$A$30:$F$773,3,FALSE)+HLOOKUP($DL$1731,'[1]Сбытовая надбавка'!$F$5:$H$6,2,FALSE),2)+'[1]Иные услуги'!$C$6+HLOOKUP($DR$1730,'[1]Услуги по передаче'!$G$5:$J$7,3,FALSE))</f>
        <v>2285.2600000000002</v>
      </c>
      <c r="J1744" s="73"/>
      <c r="K1744" s="73"/>
      <c r="L1744" s="73"/>
      <c r="M1744" s="73"/>
      <c r="N1744" s="74"/>
      <c r="O1744" s="72">
        <f>IF($A1744="-","-",ROUND(VLOOKUP($A1744+ROUND(LEFT(O$1733,1)/24,5),'[1]ОАО "АТС"'!$A$30:$F$773,3,FALSE)+HLOOKUP($DL$1731,'[1]Сбытовая надбавка'!$F$5:$H$6,2,FALSE),2)+'[1]Иные услуги'!$C$6+HLOOKUP($DR$1730,'[1]Услуги по передаче'!$G$5:$J$7,3,FALSE))</f>
        <v>2285.39</v>
      </c>
      <c r="P1744" s="73"/>
      <c r="Q1744" s="73"/>
      <c r="R1744" s="73"/>
      <c r="S1744" s="73"/>
      <c r="T1744" s="74"/>
      <c r="U1744" s="72">
        <f>IF($A1744="-","-",ROUND(VLOOKUP($A1744+ROUND(LEFT(U$1733,1)/24,5),'[1]ОАО "АТС"'!$A$30:$F$773,3,FALSE)+HLOOKUP($DL$1731,'[1]Сбытовая надбавка'!$F$5:$H$6,2,FALSE),2)+'[1]Иные услуги'!$C$6+HLOOKUP($DR$1730,'[1]Услуги по передаче'!$G$5:$J$7,3,FALSE))</f>
        <v>2285.62</v>
      </c>
      <c r="V1744" s="73"/>
      <c r="W1744" s="73"/>
      <c r="X1744" s="73"/>
      <c r="Y1744" s="73"/>
      <c r="Z1744" s="74"/>
      <c r="AA1744" s="72">
        <f>IF($A1744="-","-",ROUND(VLOOKUP($A1744+ROUND(LEFT(AA$1733,1)/24,5),'[1]ОАО "АТС"'!$A$30:$F$773,3,FALSE)+HLOOKUP($DL$1731,'[1]Сбытовая надбавка'!$F$5:$H$6,2,FALSE),2)+'[1]Иные услуги'!$C$6+HLOOKUP($DR$1730,'[1]Услуги по передаче'!$G$5:$J$7,3,FALSE))</f>
        <v>2285.65</v>
      </c>
      <c r="AB1744" s="73"/>
      <c r="AC1744" s="73"/>
      <c r="AD1744" s="73"/>
      <c r="AE1744" s="73"/>
      <c r="AF1744" s="74"/>
      <c r="AG1744" s="72">
        <f>IF($A1744="-","-",ROUND(VLOOKUP($A1744+ROUND(LEFT(AG$1733,1)/24,5),'[1]ОАО "АТС"'!$A$30:$F$773,3,FALSE)+HLOOKUP($DL$1731,'[1]Сбытовая надбавка'!$F$5:$H$6,2,FALSE),2)+'[1]Иные услуги'!$C$6+HLOOKUP($DR$1730,'[1]Услуги по передаче'!$G$5:$J$7,3,FALSE))</f>
        <v>2285.5300000000002</v>
      </c>
      <c r="AH1744" s="73"/>
      <c r="AI1744" s="73"/>
      <c r="AJ1744" s="73"/>
      <c r="AK1744" s="73"/>
      <c r="AL1744" s="74"/>
      <c r="AM1744" s="72">
        <f>IF($A1744="-","-",ROUND(VLOOKUP($A1744+ROUND(LEFT(AM$1733,1)/24,5),'[1]ОАО "АТС"'!$A$30:$F$773,3,FALSE)+HLOOKUP($DL$1731,'[1]Сбытовая надбавка'!$F$5:$H$6,2,FALSE),2)+'[1]Иные услуги'!$C$6+HLOOKUP($DR$1730,'[1]Услуги по передаче'!$G$5:$J$7,3,FALSE))</f>
        <v>2285.35</v>
      </c>
      <c r="AN1744" s="73"/>
      <c r="AO1744" s="73"/>
      <c r="AP1744" s="73"/>
      <c r="AQ1744" s="73"/>
      <c r="AR1744" s="74"/>
      <c r="AS1744" s="72">
        <f>IF($A1744="-","-",ROUND(VLOOKUP($A1744+ROUND(LEFT(AS$1733,1)/24,5),'[1]ОАО "АТС"'!$A$30:$F$773,3,FALSE)+HLOOKUP($DL$1731,'[1]Сбытовая надбавка'!$F$5:$H$6,2,FALSE),2)+'[1]Иные услуги'!$C$6+HLOOKUP($DR$1730,'[1]Услуги по передаче'!$G$5:$J$7,3,FALSE))</f>
        <v>2284.65</v>
      </c>
      <c r="AT1744" s="73"/>
      <c r="AU1744" s="73"/>
      <c r="AV1744" s="73"/>
      <c r="AW1744" s="73"/>
      <c r="AX1744" s="74"/>
      <c r="AY1744" s="72">
        <f>IF($A1744="-","-",ROUND(VLOOKUP($A1744+ROUND(LEFT(AY$1733,1)/24,5),'[1]ОАО "АТС"'!$A$30:$F$773,3,FALSE)+HLOOKUP($DL$1731,'[1]Сбытовая надбавка'!$F$5:$H$6,2,FALSE),2)+'[1]Иные услуги'!$C$6+HLOOKUP($DR$1730,'[1]Услуги по передаче'!$G$5:$J$7,3,FALSE))</f>
        <v>2284.64</v>
      </c>
      <c r="AZ1744" s="73"/>
      <c r="BA1744" s="73"/>
      <c r="BB1744" s="73"/>
      <c r="BC1744" s="73"/>
      <c r="BD1744" s="74"/>
      <c r="BE1744" s="72">
        <f>IF($A1744="-","-",ROUND(VLOOKUP($A1744+ROUND(LEFT(BE$1733,1)/24,5),'[1]ОАО "АТС"'!$A$30:$F$773,3,FALSE)+HLOOKUP($DL$1731,'[1]Сбытовая надбавка'!$F$5:$H$6,2,FALSE),2)+'[1]Иные услуги'!$C$6+HLOOKUP($DR$1730,'[1]Услуги по передаче'!$G$5:$J$7,3,FALSE))</f>
        <v>2285.91</v>
      </c>
      <c r="BF1744" s="73"/>
      <c r="BG1744" s="73"/>
      <c r="BH1744" s="73"/>
      <c r="BI1744" s="73"/>
      <c r="BJ1744" s="74"/>
      <c r="BK1744" s="72">
        <f>IF($A1744="-","-",ROUND(VLOOKUP($A1744+ROUND(LEFT(BK$1733,1)/24,5),'[1]ОАО "АТС"'!$A$30:$F$773,3,FALSE)+HLOOKUP($DL$1731,'[1]Сбытовая надбавка'!$F$5:$H$6,2,FALSE),2)+'[1]Иные услуги'!$C$6+HLOOKUP($DR$1730,'[1]Услуги по передаче'!$G$5:$J$7,3,FALSE))</f>
        <v>2285.98</v>
      </c>
      <c r="BL1744" s="73"/>
      <c r="BM1744" s="73"/>
      <c r="BN1744" s="73"/>
      <c r="BO1744" s="73"/>
      <c r="BP1744" s="74"/>
      <c r="BQ1744" s="72">
        <f>IF($A1744="-","-",ROUND(VLOOKUP($A1744+ROUND(LEFT(BQ$1733,2)/24,5),'[1]ОАО "АТС"'!$A$30:$F$773,3,FALSE)+HLOOKUP($DL$1731,'[1]Сбытовая надбавка'!$F$5:$H$6,2,FALSE),2)+'[1]Иные услуги'!$C$6+HLOOKUP($DR$1730,'[1]Услуги по передаче'!$G$5:$J$7,3,FALSE))</f>
        <v>2285.9900000000002</v>
      </c>
      <c r="BR1744" s="73"/>
      <c r="BS1744" s="73"/>
      <c r="BT1744" s="73"/>
      <c r="BU1744" s="73"/>
      <c r="BV1744" s="74"/>
      <c r="BW1744" s="72">
        <f>IF($A1744="-","-",ROUND(VLOOKUP($A1744+ROUND(LEFT(BW$1733,2)/24,5),'[1]ОАО "АТС"'!$A$30:$F$773,3,FALSE)+HLOOKUP($DL$1731,'[1]Сбытовая надбавка'!$F$5:$H$6,2,FALSE),2)+'[1]Иные услуги'!$C$6+HLOOKUP($DR$1730,'[1]Услуги по передаче'!$G$5:$J$7,3,FALSE))</f>
        <v>2285.9900000000002</v>
      </c>
      <c r="BX1744" s="73"/>
      <c r="BY1744" s="73"/>
      <c r="BZ1744" s="73"/>
      <c r="CA1744" s="73"/>
      <c r="CB1744" s="74"/>
      <c r="CC1744" s="72">
        <f>IF($A1744="-","-",ROUND(VLOOKUP($A1744+ROUND(LEFT(CC$1733,2)/24,5),'[1]ОАО "АТС"'!$A$30:$F$773,3,FALSE)+HLOOKUP($DL$1731,'[1]Сбытовая надбавка'!$F$5:$H$6,2,FALSE),2)+'[1]Иные услуги'!$C$6+HLOOKUP($DR$1730,'[1]Услуги по передаче'!$G$5:$J$7,3,FALSE))</f>
        <v>2286.02</v>
      </c>
      <c r="CD1744" s="73"/>
      <c r="CE1744" s="73"/>
      <c r="CF1744" s="73"/>
      <c r="CG1744" s="73"/>
      <c r="CH1744" s="74"/>
      <c r="CI1744" s="72">
        <f>IF($A1744="-","-",ROUND(VLOOKUP($A1744+ROUND(LEFT(CI$1733,2)/24,5),'[1]ОАО "АТС"'!$A$30:$F$773,3,FALSE)+HLOOKUP($DL$1731,'[1]Сбытовая надбавка'!$F$5:$H$6,2,FALSE),2)+'[1]Иные услуги'!$C$6+HLOOKUP($DR$1730,'[1]Услуги по передаче'!$G$5:$J$7,3,FALSE))</f>
        <v>2286.0300000000002</v>
      </c>
      <c r="CJ1744" s="73"/>
      <c r="CK1744" s="73"/>
      <c r="CL1744" s="73"/>
      <c r="CM1744" s="73"/>
      <c r="CN1744" s="74"/>
      <c r="CO1744" s="72">
        <f>IF($A1744="-","-",ROUND(VLOOKUP($A1744+ROUND(LEFT(CO$1733,2)/24,5),'[1]ОАО "АТС"'!$A$30:$F$773,3,FALSE)+HLOOKUP($DL$1731,'[1]Сбытовая надбавка'!$F$5:$H$6,2,FALSE),2)+'[1]Иные услуги'!$C$6+HLOOKUP($DR$1730,'[1]Услуги по передаче'!$G$5:$J$7,3,FALSE))</f>
        <v>2286.06</v>
      </c>
      <c r="CP1744" s="73"/>
      <c r="CQ1744" s="73"/>
      <c r="CR1744" s="73"/>
      <c r="CS1744" s="73"/>
      <c r="CT1744" s="74"/>
      <c r="CU1744" s="72">
        <f>IF($A1744="-","-",ROUND(VLOOKUP($A1744+ROUND(LEFT(CU$1733,2)/24,5),'[1]ОАО "АТС"'!$A$30:$F$773,3,FALSE)+HLOOKUP($DL$1731,'[1]Сбытовая надбавка'!$F$5:$H$6,2,FALSE),2)+'[1]Иные услуги'!$C$6+HLOOKUP($DR$1730,'[1]Услуги по передаче'!$G$5:$J$7,3,FALSE))</f>
        <v>2286.0500000000002</v>
      </c>
      <c r="CV1744" s="73"/>
      <c r="CW1744" s="73"/>
      <c r="CX1744" s="73"/>
      <c r="CY1744" s="73"/>
      <c r="CZ1744" s="74"/>
      <c r="DA1744" s="72">
        <f>IF($A1744="-","-",ROUND(VLOOKUP($A1744+ROUND(LEFT(DA$1733,2)/24,5),'[1]ОАО "АТС"'!$A$30:$F$773,3,FALSE)+HLOOKUP($DL$1731,'[1]Сбытовая надбавка'!$F$5:$H$6,2,FALSE),2)+'[1]Иные услуги'!$C$6+HLOOKUP($DR$1730,'[1]Услуги по передаче'!$G$5:$J$7,3,FALSE))</f>
        <v>2286.21</v>
      </c>
      <c r="DB1744" s="73"/>
      <c r="DC1744" s="73"/>
      <c r="DD1744" s="73"/>
      <c r="DE1744" s="73"/>
      <c r="DF1744" s="74"/>
      <c r="DG1744" s="72">
        <f>IF($A1744="-","-",ROUND(VLOOKUP($A1744+ROUND(LEFT(DG$1733,2)/24,5),'[1]ОАО "АТС"'!$A$30:$F$773,3,FALSE)+HLOOKUP($DL$1731,'[1]Сбытовая надбавка'!$F$5:$H$6,2,FALSE),2)+'[1]Иные услуги'!$C$6+HLOOKUP($DR$1730,'[1]Услуги по передаче'!$G$5:$J$7,3,FALSE))</f>
        <v>2285.69</v>
      </c>
      <c r="DH1744" s="73"/>
      <c r="DI1744" s="73"/>
      <c r="DJ1744" s="73"/>
      <c r="DK1744" s="73"/>
      <c r="DL1744" s="74"/>
      <c r="DM1744" s="72">
        <f>IF($A1744="-","-",ROUND(VLOOKUP($A1744+ROUND(LEFT(DM$1733,2)/24,5),'[1]ОАО "АТС"'!$A$30:$F$773,3,FALSE)+HLOOKUP($DL$1731,'[1]Сбытовая надбавка'!$F$5:$H$6,2,FALSE),2)+'[1]Иные услуги'!$C$6+HLOOKUP($DR$1730,'[1]Услуги по передаче'!$G$5:$J$7,3,FALSE))</f>
        <v>2301.23</v>
      </c>
      <c r="DN1744" s="73"/>
      <c r="DO1744" s="73"/>
      <c r="DP1744" s="73"/>
      <c r="DQ1744" s="73"/>
      <c r="DR1744" s="74"/>
      <c r="DS1744" s="72">
        <f>IF($A1744="-","-",ROUND(VLOOKUP($A1744+ROUND(LEFT(DS$1733,2)/24,5),'[1]ОАО "АТС"'!$A$30:$F$773,3,FALSE)+HLOOKUP($DL$1731,'[1]Сбытовая надбавка'!$F$5:$H$6,2,FALSE),2)+'[1]Иные услуги'!$C$6+HLOOKUP($DR$1730,'[1]Услуги по передаче'!$G$5:$J$7,3,FALSE))</f>
        <v>2291.88</v>
      </c>
      <c r="DT1744" s="73"/>
      <c r="DU1744" s="73"/>
      <c r="DV1744" s="73"/>
      <c r="DW1744" s="73"/>
      <c r="DX1744" s="74"/>
      <c r="DY1744" s="72">
        <f>IF($A1744="-","-",ROUND(VLOOKUP($A1744+ROUND(LEFT(DY$1733,2)/24,5),'[1]ОАО "АТС"'!$A$30:$F$773,3,FALSE)+HLOOKUP($DL$1731,'[1]Сбытовая надбавка'!$F$5:$H$6,2,FALSE),2)+'[1]Иные услуги'!$C$6+HLOOKUP($DR$1730,'[1]Услуги по передаче'!$G$5:$J$7,3,FALSE))</f>
        <v>2284.6799999999998</v>
      </c>
      <c r="DZ1744" s="73"/>
      <c r="EA1744" s="73"/>
      <c r="EB1744" s="73"/>
      <c r="EC1744" s="73"/>
      <c r="ED1744" s="74"/>
      <c r="EE1744" s="72">
        <f>IF($A1744="-","-",ROUND(VLOOKUP($A1744+ROUND(LEFT(EE$1733,2)/24,5),'[1]ОАО "АТС"'!$A$30:$F$773,3,FALSE)+HLOOKUP($DL$1731,'[1]Сбытовая надбавка'!$F$5:$H$6,2,FALSE),2)+'[1]Иные услуги'!$C$6+HLOOKUP($DR$1730,'[1]Услуги по передаче'!$G$5:$J$7,3,FALSE))</f>
        <v>2283.73</v>
      </c>
      <c r="EF1744" s="73"/>
      <c r="EG1744" s="73"/>
      <c r="EH1744" s="73"/>
      <c r="EI1744" s="73"/>
      <c r="EJ1744" s="74"/>
      <c r="EK1744" s="72">
        <f>IF($A1744="-","-",ROUND(VLOOKUP($A1744+ROUND(LEFT(EK$1733,2)/24,5),'[1]ОАО "АТС"'!$A$30:$F$773,3,FALSE)+HLOOKUP($DL$1731,'[1]Сбытовая надбавка'!$F$5:$H$6,2,FALSE),2)+'[1]Иные услуги'!$C$6+HLOOKUP($DR$1730,'[1]Услуги по передаче'!$G$5:$J$7,3,FALSE))</f>
        <v>2414.67</v>
      </c>
      <c r="EL1744" s="73"/>
      <c r="EM1744" s="73"/>
      <c r="EN1744" s="73"/>
      <c r="EO1744" s="73"/>
      <c r="EP1744" s="74"/>
      <c r="EQ1744" s="72">
        <f>IF($A1744="-","-",ROUND(VLOOKUP($A1744+ROUND(LEFT(EQ$1733,2)/24,5),'[1]ОАО "АТС"'!$A$30:$F$773,3,FALSE)+HLOOKUP($DL$1731,'[1]Сбытовая надбавка'!$F$5:$H$6,2,FALSE),2)+'[1]Иные услуги'!$C$6+HLOOKUP($DR$1730,'[1]Услуги по передаче'!$G$5:$J$7,3,FALSE))</f>
        <v>2348.71</v>
      </c>
      <c r="ER1744" s="73"/>
      <c r="ES1744" s="73"/>
      <c r="ET1744" s="73"/>
      <c r="EU1744" s="73"/>
      <c r="EV1744" s="74"/>
    </row>
    <row r="1745" spans="1:152" s="38" customFormat="1" ht="15.75" customHeight="1" x14ac:dyDescent="0.2">
      <c r="A1745" s="69">
        <f>$A$126</f>
        <v>44997</v>
      </c>
      <c r="B1745" s="70"/>
      <c r="C1745" s="70"/>
      <c r="D1745" s="70"/>
      <c r="E1745" s="70"/>
      <c r="F1745" s="70"/>
      <c r="G1745" s="70"/>
      <c r="H1745" s="71"/>
      <c r="I1745" s="72">
        <f>IF($A1745="-","-",ROUND(VLOOKUP($A1745+ROUND(LEFT(I$1733,1)/24,5),'[1]ОАО "АТС"'!$A$30:$F$773,3,FALSE)+HLOOKUP($DL$1731,'[1]Сбытовая надбавка'!$F$5:$H$6,2,FALSE),2)+'[1]Иные услуги'!$C$6+HLOOKUP($DR$1730,'[1]Услуги по передаче'!$G$5:$J$7,3,FALSE))</f>
        <v>2285.67</v>
      </c>
      <c r="J1745" s="73"/>
      <c r="K1745" s="73"/>
      <c r="L1745" s="73"/>
      <c r="M1745" s="73"/>
      <c r="N1745" s="74"/>
      <c r="O1745" s="72">
        <f>IF($A1745="-","-",ROUND(VLOOKUP($A1745+ROUND(LEFT(O$1733,1)/24,5),'[1]ОАО "АТС"'!$A$30:$F$773,3,FALSE)+HLOOKUP($DL$1731,'[1]Сбытовая надбавка'!$F$5:$H$6,2,FALSE),2)+'[1]Иные услуги'!$C$6+HLOOKUP($DR$1730,'[1]Услуги по передаче'!$G$5:$J$7,3,FALSE))</f>
        <v>2285.77</v>
      </c>
      <c r="P1745" s="73"/>
      <c r="Q1745" s="73"/>
      <c r="R1745" s="73"/>
      <c r="S1745" s="73"/>
      <c r="T1745" s="74"/>
      <c r="U1745" s="72">
        <f>IF($A1745="-","-",ROUND(VLOOKUP($A1745+ROUND(LEFT(U$1733,1)/24,5),'[1]ОАО "АТС"'!$A$30:$F$773,3,FALSE)+HLOOKUP($DL$1731,'[1]Сбытовая надбавка'!$F$5:$H$6,2,FALSE),2)+'[1]Иные услуги'!$C$6+HLOOKUP($DR$1730,'[1]Услуги по передаче'!$G$5:$J$7,3,FALSE))</f>
        <v>2285.89</v>
      </c>
      <c r="V1745" s="73"/>
      <c r="W1745" s="73"/>
      <c r="X1745" s="73"/>
      <c r="Y1745" s="73"/>
      <c r="Z1745" s="74"/>
      <c r="AA1745" s="72">
        <f>IF($A1745="-","-",ROUND(VLOOKUP($A1745+ROUND(LEFT(AA$1733,1)/24,5),'[1]ОАО "АТС"'!$A$30:$F$773,3,FALSE)+HLOOKUP($DL$1731,'[1]Сбытовая надбавка'!$F$5:$H$6,2,FALSE),2)+'[1]Иные услуги'!$C$6+HLOOKUP($DR$1730,'[1]Услуги по передаче'!$G$5:$J$7,3,FALSE))</f>
        <v>2285.9299999999998</v>
      </c>
      <c r="AB1745" s="73"/>
      <c r="AC1745" s="73"/>
      <c r="AD1745" s="73"/>
      <c r="AE1745" s="73"/>
      <c r="AF1745" s="74"/>
      <c r="AG1745" s="72">
        <f>IF($A1745="-","-",ROUND(VLOOKUP($A1745+ROUND(LEFT(AG$1733,1)/24,5),'[1]ОАО "АТС"'!$A$30:$F$773,3,FALSE)+HLOOKUP($DL$1731,'[1]Сбытовая надбавка'!$F$5:$H$6,2,FALSE),2)+'[1]Иные услуги'!$C$6+HLOOKUP($DR$1730,'[1]Услуги по передаче'!$G$5:$J$7,3,FALSE))</f>
        <v>2285.88</v>
      </c>
      <c r="AH1745" s="73"/>
      <c r="AI1745" s="73"/>
      <c r="AJ1745" s="73"/>
      <c r="AK1745" s="73"/>
      <c r="AL1745" s="74"/>
      <c r="AM1745" s="72">
        <f>IF($A1745="-","-",ROUND(VLOOKUP($A1745+ROUND(LEFT(AM$1733,1)/24,5),'[1]ОАО "АТС"'!$A$30:$F$773,3,FALSE)+HLOOKUP($DL$1731,'[1]Сбытовая надбавка'!$F$5:$H$6,2,FALSE),2)+'[1]Иные услуги'!$C$6+HLOOKUP($DR$1730,'[1]Услуги по передаче'!$G$5:$J$7,3,FALSE))</f>
        <v>2285.79</v>
      </c>
      <c r="AN1745" s="73"/>
      <c r="AO1745" s="73"/>
      <c r="AP1745" s="73"/>
      <c r="AQ1745" s="73"/>
      <c r="AR1745" s="74"/>
      <c r="AS1745" s="72">
        <f>IF($A1745="-","-",ROUND(VLOOKUP($A1745+ROUND(LEFT(AS$1733,1)/24,5),'[1]ОАО "АТС"'!$A$30:$F$773,3,FALSE)+HLOOKUP($DL$1731,'[1]Сбытовая надбавка'!$F$5:$H$6,2,FALSE),2)+'[1]Иные услуги'!$C$6+HLOOKUP($DR$1730,'[1]Услуги по передаче'!$G$5:$J$7,3,FALSE))</f>
        <v>2285.14</v>
      </c>
      <c r="AT1745" s="73"/>
      <c r="AU1745" s="73"/>
      <c r="AV1745" s="73"/>
      <c r="AW1745" s="73"/>
      <c r="AX1745" s="74"/>
      <c r="AY1745" s="72">
        <f>IF($A1745="-","-",ROUND(VLOOKUP($A1745+ROUND(LEFT(AY$1733,1)/24,5),'[1]ОАО "АТС"'!$A$30:$F$773,3,FALSE)+HLOOKUP($DL$1731,'[1]Сбытовая надбавка'!$F$5:$H$6,2,FALSE),2)+'[1]Иные услуги'!$C$6+HLOOKUP($DR$1730,'[1]Услуги по передаче'!$G$5:$J$7,3,FALSE))</f>
        <v>2284.7800000000002</v>
      </c>
      <c r="AZ1745" s="73"/>
      <c r="BA1745" s="73"/>
      <c r="BB1745" s="73"/>
      <c r="BC1745" s="73"/>
      <c r="BD1745" s="74"/>
      <c r="BE1745" s="72">
        <f>IF($A1745="-","-",ROUND(VLOOKUP($A1745+ROUND(LEFT(BE$1733,1)/24,5),'[1]ОАО "АТС"'!$A$30:$F$773,3,FALSE)+HLOOKUP($DL$1731,'[1]Сбытовая надбавка'!$F$5:$H$6,2,FALSE),2)+'[1]Иные услуги'!$C$6+HLOOKUP($DR$1730,'[1]Услуги по передаче'!$G$5:$J$7,3,FALSE))</f>
        <v>2285.9499999999998</v>
      </c>
      <c r="BF1745" s="73"/>
      <c r="BG1745" s="73"/>
      <c r="BH1745" s="73"/>
      <c r="BI1745" s="73"/>
      <c r="BJ1745" s="74"/>
      <c r="BK1745" s="72">
        <f>IF($A1745="-","-",ROUND(VLOOKUP($A1745+ROUND(LEFT(BK$1733,1)/24,5),'[1]ОАО "АТС"'!$A$30:$F$773,3,FALSE)+HLOOKUP($DL$1731,'[1]Сбытовая надбавка'!$F$5:$H$6,2,FALSE),2)+'[1]Иные услуги'!$C$6+HLOOKUP($DR$1730,'[1]Услуги по передаче'!$G$5:$J$7,3,FALSE))</f>
        <v>2286.0100000000002</v>
      </c>
      <c r="BL1745" s="73"/>
      <c r="BM1745" s="73"/>
      <c r="BN1745" s="73"/>
      <c r="BO1745" s="73"/>
      <c r="BP1745" s="74"/>
      <c r="BQ1745" s="72">
        <f>IF($A1745="-","-",ROUND(VLOOKUP($A1745+ROUND(LEFT(BQ$1733,2)/24,5),'[1]ОАО "АТС"'!$A$30:$F$773,3,FALSE)+HLOOKUP($DL$1731,'[1]Сбытовая надбавка'!$F$5:$H$6,2,FALSE),2)+'[1]Иные услуги'!$C$6+HLOOKUP($DR$1730,'[1]Услуги по передаче'!$G$5:$J$7,3,FALSE))</f>
        <v>2286.02</v>
      </c>
      <c r="BR1745" s="73"/>
      <c r="BS1745" s="73"/>
      <c r="BT1745" s="73"/>
      <c r="BU1745" s="73"/>
      <c r="BV1745" s="74"/>
      <c r="BW1745" s="72">
        <f>IF($A1745="-","-",ROUND(VLOOKUP($A1745+ROUND(LEFT(BW$1733,2)/24,5),'[1]ОАО "АТС"'!$A$30:$F$773,3,FALSE)+HLOOKUP($DL$1731,'[1]Сбытовая надбавка'!$F$5:$H$6,2,FALSE),2)+'[1]Иные услуги'!$C$6+HLOOKUP($DR$1730,'[1]Услуги по передаче'!$G$5:$J$7,3,FALSE))</f>
        <v>2286.0500000000002</v>
      </c>
      <c r="BX1745" s="73"/>
      <c r="BY1745" s="73"/>
      <c r="BZ1745" s="73"/>
      <c r="CA1745" s="73"/>
      <c r="CB1745" s="74"/>
      <c r="CC1745" s="72">
        <f>IF($A1745="-","-",ROUND(VLOOKUP($A1745+ROUND(LEFT(CC$1733,2)/24,5),'[1]ОАО "АТС"'!$A$30:$F$773,3,FALSE)+HLOOKUP($DL$1731,'[1]Сбытовая надбавка'!$F$5:$H$6,2,FALSE),2)+'[1]Иные услуги'!$C$6+HLOOKUP($DR$1730,'[1]Услуги по передаче'!$G$5:$J$7,3,FALSE))</f>
        <v>2286.0500000000002</v>
      </c>
      <c r="CD1745" s="73"/>
      <c r="CE1745" s="73"/>
      <c r="CF1745" s="73"/>
      <c r="CG1745" s="73"/>
      <c r="CH1745" s="74"/>
      <c r="CI1745" s="72">
        <f>IF($A1745="-","-",ROUND(VLOOKUP($A1745+ROUND(LEFT(CI$1733,2)/24,5),'[1]ОАО "АТС"'!$A$30:$F$773,3,FALSE)+HLOOKUP($DL$1731,'[1]Сбытовая надбавка'!$F$5:$H$6,2,FALSE),2)+'[1]Иные услуги'!$C$6+HLOOKUP($DR$1730,'[1]Услуги по передаче'!$G$5:$J$7,3,FALSE))</f>
        <v>2286.0500000000002</v>
      </c>
      <c r="CJ1745" s="73"/>
      <c r="CK1745" s="73"/>
      <c r="CL1745" s="73"/>
      <c r="CM1745" s="73"/>
      <c r="CN1745" s="74"/>
      <c r="CO1745" s="72">
        <f>IF($A1745="-","-",ROUND(VLOOKUP($A1745+ROUND(LEFT(CO$1733,2)/24,5),'[1]ОАО "АТС"'!$A$30:$F$773,3,FALSE)+HLOOKUP($DL$1731,'[1]Сбытовая надбавка'!$F$5:$H$6,2,FALSE),2)+'[1]Иные услуги'!$C$6+HLOOKUP($DR$1730,'[1]Услуги по передаче'!$G$5:$J$7,3,FALSE))</f>
        <v>2286.06</v>
      </c>
      <c r="CP1745" s="73"/>
      <c r="CQ1745" s="73"/>
      <c r="CR1745" s="73"/>
      <c r="CS1745" s="73"/>
      <c r="CT1745" s="74"/>
      <c r="CU1745" s="72">
        <f>IF($A1745="-","-",ROUND(VLOOKUP($A1745+ROUND(LEFT(CU$1733,2)/24,5),'[1]ОАО "АТС"'!$A$30:$F$773,3,FALSE)+HLOOKUP($DL$1731,'[1]Сбытовая надбавка'!$F$5:$H$6,2,FALSE),2)+'[1]Иные услуги'!$C$6+HLOOKUP($DR$1730,'[1]Услуги по передаче'!$G$5:$J$7,3,FALSE))</f>
        <v>2286.06</v>
      </c>
      <c r="CV1745" s="73"/>
      <c r="CW1745" s="73"/>
      <c r="CX1745" s="73"/>
      <c r="CY1745" s="73"/>
      <c r="CZ1745" s="74"/>
      <c r="DA1745" s="72">
        <f>IF($A1745="-","-",ROUND(VLOOKUP($A1745+ROUND(LEFT(DA$1733,2)/24,5),'[1]ОАО "АТС"'!$A$30:$F$773,3,FALSE)+HLOOKUP($DL$1731,'[1]Сбытовая надбавка'!$F$5:$H$6,2,FALSE),2)+'[1]Иные услуги'!$C$6+HLOOKUP($DR$1730,'[1]Услуги по передаче'!$G$5:$J$7,3,FALSE))</f>
        <v>2286.17</v>
      </c>
      <c r="DB1745" s="73"/>
      <c r="DC1745" s="73"/>
      <c r="DD1745" s="73"/>
      <c r="DE1745" s="73"/>
      <c r="DF1745" s="74"/>
      <c r="DG1745" s="72">
        <f>IF($A1745="-","-",ROUND(VLOOKUP($A1745+ROUND(LEFT(DG$1733,2)/24,5),'[1]ОАО "АТС"'!$A$30:$F$773,3,FALSE)+HLOOKUP($DL$1731,'[1]Сбытовая надбавка'!$F$5:$H$6,2,FALSE),2)+'[1]Иные услуги'!$C$6+HLOOKUP($DR$1730,'[1]Услуги по передаче'!$G$5:$J$7,3,FALSE))</f>
        <v>2285.73</v>
      </c>
      <c r="DH1745" s="73"/>
      <c r="DI1745" s="73"/>
      <c r="DJ1745" s="73"/>
      <c r="DK1745" s="73"/>
      <c r="DL1745" s="74"/>
      <c r="DM1745" s="72">
        <f>IF($A1745="-","-",ROUND(VLOOKUP($A1745+ROUND(LEFT(DM$1733,2)/24,5),'[1]ОАО "АТС"'!$A$30:$F$773,3,FALSE)+HLOOKUP($DL$1731,'[1]Сбытовая надбавка'!$F$5:$H$6,2,FALSE),2)+'[1]Иные услуги'!$C$6+HLOOKUP($DR$1730,'[1]Услуги по передаче'!$G$5:$J$7,3,FALSE))</f>
        <v>2317.6799999999998</v>
      </c>
      <c r="DN1745" s="73"/>
      <c r="DO1745" s="73"/>
      <c r="DP1745" s="73"/>
      <c r="DQ1745" s="73"/>
      <c r="DR1745" s="74"/>
      <c r="DS1745" s="72">
        <f>IF($A1745="-","-",ROUND(VLOOKUP($A1745+ROUND(LEFT(DS$1733,2)/24,5),'[1]ОАО "АТС"'!$A$30:$F$773,3,FALSE)+HLOOKUP($DL$1731,'[1]Сбытовая надбавка'!$F$5:$H$6,2,FALSE),2)+'[1]Иные услуги'!$C$6+HLOOKUP($DR$1730,'[1]Услуги по передаче'!$G$5:$J$7,3,FALSE))</f>
        <v>2352.71</v>
      </c>
      <c r="DT1745" s="73"/>
      <c r="DU1745" s="73"/>
      <c r="DV1745" s="73"/>
      <c r="DW1745" s="73"/>
      <c r="DX1745" s="74"/>
      <c r="DY1745" s="72">
        <f>IF($A1745="-","-",ROUND(VLOOKUP($A1745+ROUND(LEFT(DY$1733,2)/24,5),'[1]ОАО "АТС"'!$A$30:$F$773,3,FALSE)+HLOOKUP($DL$1731,'[1]Сбытовая надбавка'!$F$5:$H$6,2,FALSE),2)+'[1]Иные услуги'!$C$6+HLOOKUP($DR$1730,'[1]Услуги по передаче'!$G$5:$J$7,3,FALSE))</f>
        <v>2301.7800000000002</v>
      </c>
      <c r="DZ1745" s="73"/>
      <c r="EA1745" s="73"/>
      <c r="EB1745" s="73"/>
      <c r="EC1745" s="73"/>
      <c r="ED1745" s="74"/>
      <c r="EE1745" s="72">
        <f>IF($A1745="-","-",ROUND(VLOOKUP($A1745+ROUND(LEFT(EE$1733,2)/24,5),'[1]ОАО "АТС"'!$A$30:$F$773,3,FALSE)+HLOOKUP($DL$1731,'[1]Сбытовая надбавка'!$F$5:$H$6,2,FALSE),2)+'[1]Иные услуги'!$C$6+HLOOKUP($DR$1730,'[1]Услуги по передаче'!$G$5:$J$7,3,FALSE))</f>
        <v>2284.2800000000002</v>
      </c>
      <c r="EF1745" s="73"/>
      <c r="EG1745" s="73"/>
      <c r="EH1745" s="73"/>
      <c r="EI1745" s="73"/>
      <c r="EJ1745" s="74"/>
      <c r="EK1745" s="72">
        <f>IF($A1745="-","-",ROUND(VLOOKUP($A1745+ROUND(LEFT(EK$1733,2)/24,5),'[1]ОАО "АТС"'!$A$30:$F$773,3,FALSE)+HLOOKUP($DL$1731,'[1]Сбытовая надбавка'!$F$5:$H$6,2,FALSE),2)+'[1]Иные услуги'!$C$6+HLOOKUP($DR$1730,'[1]Услуги по передаче'!$G$5:$J$7,3,FALSE))</f>
        <v>2449.56</v>
      </c>
      <c r="EL1745" s="73"/>
      <c r="EM1745" s="73"/>
      <c r="EN1745" s="73"/>
      <c r="EO1745" s="73"/>
      <c r="EP1745" s="74"/>
      <c r="EQ1745" s="72">
        <f>IF($A1745="-","-",ROUND(VLOOKUP($A1745+ROUND(LEFT(EQ$1733,2)/24,5),'[1]ОАО "АТС"'!$A$30:$F$773,3,FALSE)+HLOOKUP($DL$1731,'[1]Сбытовая надбавка'!$F$5:$H$6,2,FALSE),2)+'[1]Иные услуги'!$C$6+HLOOKUP($DR$1730,'[1]Услуги по передаче'!$G$5:$J$7,3,FALSE))</f>
        <v>2346.36</v>
      </c>
      <c r="ER1745" s="73"/>
      <c r="ES1745" s="73"/>
      <c r="ET1745" s="73"/>
      <c r="EU1745" s="73"/>
      <c r="EV1745" s="74"/>
    </row>
    <row r="1746" spans="1:152" s="38" customFormat="1" ht="15.75" customHeight="1" x14ac:dyDescent="0.2">
      <c r="A1746" s="69">
        <f>$A$127</f>
        <v>44998</v>
      </c>
      <c r="B1746" s="70"/>
      <c r="C1746" s="70"/>
      <c r="D1746" s="70"/>
      <c r="E1746" s="70"/>
      <c r="F1746" s="70"/>
      <c r="G1746" s="70"/>
      <c r="H1746" s="71"/>
      <c r="I1746" s="72">
        <f>IF($A1746="-","-",ROUND(VLOOKUP($A1746+ROUND(LEFT(I$1733,1)/24,5),'[1]ОАО "АТС"'!$A$30:$F$773,3,FALSE)+HLOOKUP($DL$1731,'[1]Сбытовая надбавка'!$F$5:$H$6,2,FALSE),2)+'[1]Иные услуги'!$C$6+HLOOKUP($DR$1730,'[1]Услуги по передаче'!$G$5:$J$7,3,FALSE))</f>
        <v>2285.59</v>
      </c>
      <c r="J1746" s="73"/>
      <c r="K1746" s="73"/>
      <c r="L1746" s="73"/>
      <c r="M1746" s="73"/>
      <c r="N1746" s="74"/>
      <c r="O1746" s="72">
        <f>IF($A1746="-","-",ROUND(VLOOKUP($A1746+ROUND(LEFT(O$1733,1)/24,5),'[1]ОАО "АТС"'!$A$30:$F$773,3,FALSE)+HLOOKUP($DL$1731,'[1]Сбытовая надбавка'!$F$5:$H$6,2,FALSE),2)+'[1]Иные услуги'!$C$6+HLOOKUP($DR$1730,'[1]Услуги по передаче'!$G$5:$J$7,3,FALSE))</f>
        <v>2285.65</v>
      </c>
      <c r="P1746" s="73"/>
      <c r="Q1746" s="73"/>
      <c r="R1746" s="73"/>
      <c r="S1746" s="73"/>
      <c r="T1746" s="74"/>
      <c r="U1746" s="72">
        <f>IF($A1746="-","-",ROUND(VLOOKUP($A1746+ROUND(LEFT(U$1733,1)/24,5),'[1]ОАО "АТС"'!$A$30:$F$773,3,FALSE)+HLOOKUP($DL$1731,'[1]Сбытовая надбавка'!$F$5:$H$6,2,FALSE),2)+'[1]Иные услуги'!$C$6+HLOOKUP($DR$1730,'[1]Услуги по передаче'!$G$5:$J$7,3,FALSE))</f>
        <v>2285.7199999999998</v>
      </c>
      <c r="V1746" s="73"/>
      <c r="W1746" s="73"/>
      <c r="X1746" s="73"/>
      <c r="Y1746" s="73"/>
      <c r="Z1746" s="74"/>
      <c r="AA1746" s="72">
        <f>IF($A1746="-","-",ROUND(VLOOKUP($A1746+ROUND(LEFT(AA$1733,1)/24,5),'[1]ОАО "АТС"'!$A$30:$F$773,3,FALSE)+HLOOKUP($DL$1731,'[1]Сбытовая надбавка'!$F$5:$H$6,2,FALSE),2)+'[1]Иные услуги'!$C$6+HLOOKUP($DR$1730,'[1]Услуги по передаче'!$G$5:$J$7,3,FALSE))</f>
        <v>2285.71</v>
      </c>
      <c r="AB1746" s="73"/>
      <c r="AC1746" s="73"/>
      <c r="AD1746" s="73"/>
      <c r="AE1746" s="73"/>
      <c r="AF1746" s="74"/>
      <c r="AG1746" s="72">
        <f>IF($A1746="-","-",ROUND(VLOOKUP($A1746+ROUND(LEFT(AG$1733,1)/24,5),'[1]ОАО "АТС"'!$A$30:$F$773,3,FALSE)+HLOOKUP($DL$1731,'[1]Сбытовая надбавка'!$F$5:$H$6,2,FALSE),2)+'[1]Иные услуги'!$C$6+HLOOKUP($DR$1730,'[1]Услуги по передаче'!$G$5:$J$7,3,FALSE))</f>
        <v>2285.69</v>
      </c>
      <c r="AH1746" s="73"/>
      <c r="AI1746" s="73"/>
      <c r="AJ1746" s="73"/>
      <c r="AK1746" s="73"/>
      <c r="AL1746" s="74"/>
      <c r="AM1746" s="72">
        <f>IF($A1746="-","-",ROUND(VLOOKUP($A1746+ROUND(LEFT(AM$1733,1)/24,5),'[1]ОАО "АТС"'!$A$30:$F$773,3,FALSE)+HLOOKUP($DL$1731,'[1]Сбытовая надбавка'!$F$5:$H$6,2,FALSE),2)+'[1]Иные услуги'!$C$6+HLOOKUP($DR$1730,'[1]Услуги по передаче'!$G$5:$J$7,3,FALSE))</f>
        <v>2285.69</v>
      </c>
      <c r="AN1746" s="73"/>
      <c r="AO1746" s="73"/>
      <c r="AP1746" s="73"/>
      <c r="AQ1746" s="73"/>
      <c r="AR1746" s="74"/>
      <c r="AS1746" s="72">
        <f>IF($A1746="-","-",ROUND(VLOOKUP($A1746+ROUND(LEFT(AS$1733,1)/24,5),'[1]ОАО "АТС"'!$A$30:$F$773,3,FALSE)+HLOOKUP($DL$1731,'[1]Сбытовая надбавка'!$F$5:$H$6,2,FALSE),2)+'[1]Иные услуги'!$C$6+HLOOKUP($DR$1730,'[1]Услуги по передаче'!$G$5:$J$7,3,FALSE))</f>
        <v>2285.0500000000002</v>
      </c>
      <c r="AT1746" s="73"/>
      <c r="AU1746" s="73"/>
      <c r="AV1746" s="73"/>
      <c r="AW1746" s="73"/>
      <c r="AX1746" s="74"/>
      <c r="AY1746" s="72">
        <f>IF($A1746="-","-",ROUND(VLOOKUP($A1746+ROUND(LEFT(AY$1733,1)/24,5),'[1]ОАО "АТС"'!$A$30:$F$773,3,FALSE)+HLOOKUP($DL$1731,'[1]Сбытовая надбавка'!$F$5:$H$6,2,FALSE),2)+'[1]Иные услуги'!$C$6+HLOOKUP($DR$1730,'[1]Услуги по передаче'!$G$5:$J$7,3,FALSE))</f>
        <v>2353.94</v>
      </c>
      <c r="AZ1746" s="73"/>
      <c r="BA1746" s="73"/>
      <c r="BB1746" s="73"/>
      <c r="BC1746" s="73"/>
      <c r="BD1746" s="74"/>
      <c r="BE1746" s="72">
        <f>IF($A1746="-","-",ROUND(VLOOKUP($A1746+ROUND(LEFT(BE$1733,1)/24,5),'[1]ОАО "АТС"'!$A$30:$F$773,3,FALSE)+HLOOKUP($DL$1731,'[1]Сбытовая надбавка'!$F$5:$H$6,2,FALSE),2)+'[1]Иные услуги'!$C$6+HLOOKUP($DR$1730,'[1]Услуги по передаче'!$G$5:$J$7,3,FALSE))</f>
        <v>2285.2400000000002</v>
      </c>
      <c r="BF1746" s="73"/>
      <c r="BG1746" s="73"/>
      <c r="BH1746" s="73"/>
      <c r="BI1746" s="73"/>
      <c r="BJ1746" s="74"/>
      <c r="BK1746" s="72">
        <f>IF($A1746="-","-",ROUND(VLOOKUP($A1746+ROUND(LEFT(BK$1733,1)/24,5),'[1]ОАО "АТС"'!$A$30:$F$773,3,FALSE)+HLOOKUP($DL$1731,'[1]Сбытовая надбавка'!$F$5:$H$6,2,FALSE),2)+'[1]Иные услуги'!$C$6+HLOOKUP($DR$1730,'[1]Услуги по передаче'!$G$5:$J$7,3,FALSE))</f>
        <v>2348.12</v>
      </c>
      <c r="BL1746" s="73"/>
      <c r="BM1746" s="73"/>
      <c r="BN1746" s="73"/>
      <c r="BO1746" s="73"/>
      <c r="BP1746" s="74"/>
      <c r="BQ1746" s="72">
        <f>IF($A1746="-","-",ROUND(VLOOKUP($A1746+ROUND(LEFT(BQ$1733,2)/24,5),'[1]ОАО "АТС"'!$A$30:$F$773,3,FALSE)+HLOOKUP($DL$1731,'[1]Сбытовая надбавка'!$F$5:$H$6,2,FALSE),2)+'[1]Иные услуги'!$C$6+HLOOKUP($DR$1730,'[1]Услуги по передаче'!$G$5:$J$7,3,FALSE))</f>
        <v>2386.79</v>
      </c>
      <c r="BR1746" s="73"/>
      <c r="BS1746" s="73"/>
      <c r="BT1746" s="73"/>
      <c r="BU1746" s="73"/>
      <c r="BV1746" s="74"/>
      <c r="BW1746" s="72">
        <f>IF($A1746="-","-",ROUND(VLOOKUP($A1746+ROUND(LEFT(BW$1733,2)/24,5),'[1]ОАО "АТС"'!$A$30:$F$773,3,FALSE)+HLOOKUP($DL$1731,'[1]Сбытовая надбавка'!$F$5:$H$6,2,FALSE),2)+'[1]Иные услуги'!$C$6+HLOOKUP($DR$1730,'[1]Услуги по передаче'!$G$5:$J$7,3,FALSE))</f>
        <v>2395.86</v>
      </c>
      <c r="BX1746" s="73"/>
      <c r="BY1746" s="73"/>
      <c r="BZ1746" s="73"/>
      <c r="CA1746" s="73"/>
      <c r="CB1746" s="74"/>
      <c r="CC1746" s="72">
        <f>IF($A1746="-","-",ROUND(VLOOKUP($A1746+ROUND(LEFT(CC$1733,2)/24,5),'[1]ОАО "АТС"'!$A$30:$F$773,3,FALSE)+HLOOKUP($DL$1731,'[1]Сбытовая надбавка'!$F$5:$H$6,2,FALSE),2)+'[1]Иные услуги'!$C$6+HLOOKUP($DR$1730,'[1]Услуги по передаче'!$G$5:$J$7,3,FALSE))</f>
        <v>2362.85</v>
      </c>
      <c r="CD1746" s="73"/>
      <c r="CE1746" s="73"/>
      <c r="CF1746" s="73"/>
      <c r="CG1746" s="73"/>
      <c r="CH1746" s="74"/>
      <c r="CI1746" s="72">
        <f>IF($A1746="-","-",ROUND(VLOOKUP($A1746+ROUND(LEFT(CI$1733,2)/24,5),'[1]ОАО "АТС"'!$A$30:$F$773,3,FALSE)+HLOOKUP($DL$1731,'[1]Сбытовая надбавка'!$F$5:$H$6,2,FALSE),2)+'[1]Иные услуги'!$C$6+HLOOKUP($DR$1730,'[1]Услуги по передаче'!$G$5:$J$7,3,FALSE))</f>
        <v>2353.58</v>
      </c>
      <c r="CJ1746" s="73"/>
      <c r="CK1746" s="73"/>
      <c r="CL1746" s="73"/>
      <c r="CM1746" s="73"/>
      <c r="CN1746" s="74"/>
      <c r="CO1746" s="72">
        <f>IF($A1746="-","-",ROUND(VLOOKUP($A1746+ROUND(LEFT(CO$1733,2)/24,5),'[1]ОАО "АТС"'!$A$30:$F$773,3,FALSE)+HLOOKUP($DL$1731,'[1]Сбытовая надбавка'!$F$5:$H$6,2,FALSE),2)+'[1]Иные услуги'!$C$6+HLOOKUP($DR$1730,'[1]Услуги по передаче'!$G$5:$J$7,3,FALSE))</f>
        <v>2341.87</v>
      </c>
      <c r="CP1746" s="73"/>
      <c r="CQ1746" s="73"/>
      <c r="CR1746" s="73"/>
      <c r="CS1746" s="73"/>
      <c r="CT1746" s="74"/>
      <c r="CU1746" s="72">
        <f>IF($A1746="-","-",ROUND(VLOOKUP($A1746+ROUND(LEFT(CU$1733,2)/24,5),'[1]ОАО "АТС"'!$A$30:$F$773,3,FALSE)+HLOOKUP($DL$1731,'[1]Сбытовая надбавка'!$F$5:$H$6,2,FALSE),2)+'[1]Иные услуги'!$C$6+HLOOKUP($DR$1730,'[1]Услуги по передаче'!$G$5:$J$7,3,FALSE))</f>
        <v>2329.88</v>
      </c>
      <c r="CV1746" s="73"/>
      <c r="CW1746" s="73"/>
      <c r="CX1746" s="73"/>
      <c r="CY1746" s="73"/>
      <c r="CZ1746" s="74"/>
      <c r="DA1746" s="72">
        <f>IF($A1746="-","-",ROUND(VLOOKUP($A1746+ROUND(LEFT(DA$1733,2)/24,5),'[1]ОАО "АТС"'!$A$30:$F$773,3,FALSE)+HLOOKUP($DL$1731,'[1]Сбытовая надбавка'!$F$5:$H$6,2,FALSE),2)+'[1]Иные услуги'!$C$6+HLOOKUP($DR$1730,'[1]Услуги по передаче'!$G$5:$J$7,3,FALSE))</f>
        <v>2341.09</v>
      </c>
      <c r="DB1746" s="73"/>
      <c r="DC1746" s="73"/>
      <c r="DD1746" s="73"/>
      <c r="DE1746" s="73"/>
      <c r="DF1746" s="74"/>
      <c r="DG1746" s="72">
        <f>IF($A1746="-","-",ROUND(VLOOKUP($A1746+ROUND(LEFT(DG$1733,2)/24,5),'[1]ОАО "АТС"'!$A$30:$F$773,3,FALSE)+HLOOKUP($DL$1731,'[1]Сбытовая надбавка'!$F$5:$H$6,2,FALSE),2)+'[1]Иные услуги'!$C$6+HLOOKUP($DR$1730,'[1]Услуги по передаче'!$G$5:$J$7,3,FALSE))</f>
        <v>2362.58</v>
      </c>
      <c r="DH1746" s="73"/>
      <c r="DI1746" s="73"/>
      <c r="DJ1746" s="73"/>
      <c r="DK1746" s="73"/>
      <c r="DL1746" s="74"/>
      <c r="DM1746" s="72">
        <f>IF($A1746="-","-",ROUND(VLOOKUP($A1746+ROUND(LEFT(DM$1733,2)/24,5),'[1]ОАО "АТС"'!$A$30:$F$773,3,FALSE)+HLOOKUP($DL$1731,'[1]Сбытовая надбавка'!$F$5:$H$6,2,FALSE),2)+'[1]Иные услуги'!$C$6+HLOOKUP($DR$1730,'[1]Услуги по передаче'!$G$5:$J$7,3,FALSE))</f>
        <v>2388.2600000000002</v>
      </c>
      <c r="DN1746" s="73"/>
      <c r="DO1746" s="73"/>
      <c r="DP1746" s="73"/>
      <c r="DQ1746" s="73"/>
      <c r="DR1746" s="74"/>
      <c r="DS1746" s="72">
        <f>IF($A1746="-","-",ROUND(VLOOKUP($A1746+ROUND(LEFT(DS$1733,2)/24,5),'[1]ОАО "АТС"'!$A$30:$F$773,3,FALSE)+HLOOKUP($DL$1731,'[1]Сбытовая надбавка'!$F$5:$H$6,2,FALSE),2)+'[1]Иные услуги'!$C$6+HLOOKUP($DR$1730,'[1]Услуги по передаче'!$G$5:$J$7,3,FALSE))</f>
        <v>2369.69</v>
      </c>
      <c r="DT1746" s="73"/>
      <c r="DU1746" s="73"/>
      <c r="DV1746" s="73"/>
      <c r="DW1746" s="73"/>
      <c r="DX1746" s="74"/>
      <c r="DY1746" s="72">
        <f>IF($A1746="-","-",ROUND(VLOOKUP($A1746+ROUND(LEFT(DY$1733,2)/24,5),'[1]ОАО "АТС"'!$A$30:$F$773,3,FALSE)+HLOOKUP($DL$1731,'[1]Сбытовая надбавка'!$F$5:$H$6,2,FALSE),2)+'[1]Иные услуги'!$C$6+HLOOKUP($DR$1730,'[1]Услуги по передаче'!$G$5:$J$7,3,FALSE))</f>
        <v>2311.36</v>
      </c>
      <c r="DZ1746" s="73"/>
      <c r="EA1746" s="73"/>
      <c r="EB1746" s="73"/>
      <c r="EC1746" s="73"/>
      <c r="ED1746" s="74"/>
      <c r="EE1746" s="72">
        <f>IF($A1746="-","-",ROUND(VLOOKUP($A1746+ROUND(LEFT(EE$1733,2)/24,5),'[1]ОАО "АТС"'!$A$30:$F$773,3,FALSE)+HLOOKUP($DL$1731,'[1]Сбытовая надбавка'!$F$5:$H$6,2,FALSE),2)+'[1]Иные услуги'!$C$6+HLOOKUP($DR$1730,'[1]Услуги по передаче'!$G$5:$J$7,3,FALSE))</f>
        <v>2284.0500000000002</v>
      </c>
      <c r="EF1746" s="73"/>
      <c r="EG1746" s="73"/>
      <c r="EH1746" s="73"/>
      <c r="EI1746" s="73"/>
      <c r="EJ1746" s="74"/>
      <c r="EK1746" s="72">
        <f>IF($A1746="-","-",ROUND(VLOOKUP($A1746+ROUND(LEFT(EK$1733,2)/24,5),'[1]ОАО "АТС"'!$A$30:$F$773,3,FALSE)+HLOOKUP($DL$1731,'[1]Сбытовая надбавка'!$F$5:$H$6,2,FALSE),2)+'[1]Иные услуги'!$C$6+HLOOKUP($DR$1730,'[1]Услуги по передаче'!$G$5:$J$7,3,FALSE))</f>
        <v>2456.0700000000002</v>
      </c>
      <c r="EL1746" s="73"/>
      <c r="EM1746" s="73"/>
      <c r="EN1746" s="73"/>
      <c r="EO1746" s="73"/>
      <c r="EP1746" s="74"/>
      <c r="EQ1746" s="72">
        <f>IF($A1746="-","-",ROUND(VLOOKUP($A1746+ROUND(LEFT(EQ$1733,2)/24,5),'[1]ОАО "АТС"'!$A$30:$F$773,3,FALSE)+HLOOKUP($DL$1731,'[1]Сбытовая надбавка'!$F$5:$H$6,2,FALSE),2)+'[1]Иные услуги'!$C$6+HLOOKUP($DR$1730,'[1]Услуги по передаче'!$G$5:$J$7,3,FALSE))</f>
        <v>2369.9299999999998</v>
      </c>
      <c r="ER1746" s="73"/>
      <c r="ES1746" s="73"/>
      <c r="ET1746" s="73"/>
      <c r="EU1746" s="73"/>
      <c r="EV1746" s="74"/>
    </row>
    <row r="1747" spans="1:152" s="38" customFormat="1" ht="15.75" customHeight="1" x14ac:dyDescent="0.2">
      <c r="A1747" s="69">
        <f>$A$128</f>
        <v>44999</v>
      </c>
      <c r="B1747" s="70"/>
      <c r="C1747" s="70"/>
      <c r="D1747" s="70"/>
      <c r="E1747" s="70"/>
      <c r="F1747" s="70"/>
      <c r="G1747" s="70"/>
      <c r="H1747" s="71"/>
      <c r="I1747" s="72">
        <f>IF($A1747="-","-",ROUND(VLOOKUP($A1747+ROUND(LEFT(I$1733,1)/24,5),'[1]ОАО "АТС"'!$A$30:$F$773,3,FALSE)+HLOOKUP($DL$1731,'[1]Сбытовая надбавка'!$F$5:$H$6,2,FALSE),2)+'[1]Иные услуги'!$C$6+HLOOKUP($DR$1730,'[1]Услуги по передаче'!$G$5:$J$7,3,FALSE))</f>
        <v>2285.65</v>
      </c>
      <c r="J1747" s="73"/>
      <c r="K1747" s="73"/>
      <c r="L1747" s="73"/>
      <c r="M1747" s="73"/>
      <c r="N1747" s="74"/>
      <c r="O1747" s="72">
        <f>IF($A1747="-","-",ROUND(VLOOKUP($A1747+ROUND(LEFT(O$1733,1)/24,5),'[1]ОАО "АТС"'!$A$30:$F$773,3,FALSE)+HLOOKUP($DL$1731,'[1]Сбытовая надбавка'!$F$5:$H$6,2,FALSE),2)+'[1]Иные услуги'!$C$6+HLOOKUP($DR$1730,'[1]Услуги по передаче'!$G$5:$J$7,3,FALSE))</f>
        <v>2285.61</v>
      </c>
      <c r="P1747" s="73"/>
      <c r="Q1747" s="73"/>
      <c r="R1747" s="73"/>
      <c r="S1747" s="73"/>
      <c r="T1747" s="74"/>
      <c r="U1747" s="72">
        <f>IF($A1747="-","-",ROUND(VLOOKUP($A1747+ROUND(LEFT(U$1733,1)/24,5),'[1]ОАО "АТС"'!$A$30:$F$773,3,FALSE)+HLOOKUP($DL$1731,'[1]Сбытовая надбавка'!$F$5:$H$6,2,FALSE),2)+'[1]Иные услуги'!$C$6+HLOOKUP($DR$1730,'[1]Услуги по передаче'!$G$5:$J$7,3,FALSE))</f>
        <v>2285.71</v>
      </c>
      <c r="V1747" s="73"/>
      <c r="W1747" s="73"/>
      <c r="X1747" s="73"/>
      <c r="Y1747" s="73"/>
      <c r="Z1747" s="74"/>
      <c r="AA1747" s="72">
        <f>IF($A1747="-","-",ROUND(VLOOKUP($A1747+ROUND(LEFT(AA$1733,1)/24,5),'[1]ОАО "АТС"'!$A$30:$F$773,3,FALSE)+HLOOKUP($DL$1731,'[1]Сбытовая надбавка'!$F$5:$H$6,2,FALSE),2)+'[1]Иные услуги'!$C$6+HLOOKUP($DR$1730,'[1]Услуги по передаче'!$G$5:$J$7,3,FALSE))</f>
        <v>2285.6799999999998</v>
      </c>
      <c r="AB1747" s="73"/>
      <c r="AC1747" s="73"/>
      <c r="AD1747" s="73"/>
      <c r="AE1747" s="73"/>
      <c r="AF1747" s="74"/>
      <c r="AG1747" s="72">
        <f>IF($A1747="-","-",ROUND(VLOOKUP($A1747+ROUND(LEFT(AG$1733,1)/24,5),'[1]ОАО "АТС"'!$A$30:$F$773,3,FALSE)+HLOOKUP($DL$1731,'[1]Сбытовая надбавка'!$F$5:$H$6,2,FALSE),2)+'[1]Иные услуги'!$C$6+HLOOKUP($DR$1730,'[1]Услуги по передаче'!$G$5:$J$7,3,FALSE))</f>
        <v>2285.6999999999998</v>
      </c>
      <c r="AH1747" s="73"/>
      <c r="AI1747" s="73"/>
      <c r="AJ1747" s="73"/>
      <c r="AK1747" s="73"/>
      <c r="AL1747" s="74"/>
      <c r="AM1747" s="72">
        <f>IF($A1747="-","-",ROUND(VLOOKUP($A1747+ROUND(LEFT(AM$1733,1)/24,5),'[1]ОАО "АТС"'!$A$30:$F$773,3,FALSE)+HLOOKUP($DL$1731,'[1]Сбытовая надбавка'!$F$5:$H$6,2,FALSE),2)+'[1]Иные услуги'!$C$6+HLOOKUP($DR$1730,'[1]Услуги по передаче'!$G$5:$J$7,3,FALSE))</f>
        <v>2285.64</v>
      </c>
      <c r="AN1747" s="73"/>
      <c r="AO1747" s="73"/>
      <c r="AP1747" s="73"/>
      <c r="AQ1747" s="73"/>
      <c r="AR1747" s="74"/>
      <c r="AS1747" s="72">
        <f>IF($A1747="-","-",ROUND(VLOOKUP($A1747+ROUND(LEFT(AS$1733,1)/24,5),'[1]ОАО "АТС"'!$A$30:$F$773,3,FALSE)+HLOOKUP($DL$1731,'[1]Сбытовая надбавка'!$F$5:$H$6,2,FALSE),2)+'[1]Иные услуги'!$C$6+HLOOKUP($DR$1730,'[1]Услуги по передаче'!$G$5:$J$7,3,FALSE))</f>
        <v>2284.87</v>
      </c>
      <c r="AT1747" s="73"/>
      <c r="AU1747" s="73"/>
      <c r="AV1747" s="73"/>
      <c r="AW1747" s="73"/>
      <c r="AX1747" s="74"/>
      <c r="AY1747" s="72">
        <f>IF($A1747="-","-",ROUND(VLOOKUP($A1747+ROUND(LEFT(AY$1733,1)/24,5),'[1]ОАО "АТС"'!$A$30:$F$773,3,FALSE)+HLOOKUP($DL$1731,'[1]Сбытовая надбавка'!$F$5:$H$6,2,FALSE),2)+'[1]Иные услуги'!$C$6+HLOOKUP($DR$1730,'[1]Услуги по передаче'!$G$5:$J$7,3,FALSE))</f>
        <v>2384.38</v>
      </c>
      <c r="AZ1747" s="73"/>
      <c r="BA1747" s="73"/>
      <c r="BB1747" s="73"/>
      <c r="BC1747" s="73"/>
      <c r="BD1747" s="74"/>
      <c r="BE1747" s="72">
        <f>IF($A1747="-","-",ROUND(VLOOKUP($A1747+ROUND(LEFT(BE$1733,1)/24,5),'[1]ОАО "АТС"'!$A$30:$F$773,3,FALSE)+HLOOKUP($DL$1731,'[1]Сбытовая надбавка'!$F$5:$H$6,2,FALSE),2)+'[1]Иные услуги'!$C$6+HLOOKUP($DR$1730,'[1]Услуги по передаче'!$G$5:$J$7,3,FALSE))</f>
        <v>2285.66</v>
      </c>
      <c r="BF1747" s="73"/>
      <c r="BG1747" s="73"/>
      <c r="BH1747" s="73"/>
      <c r="BI1747" s="73"/>
      <c r="BJ1747" s="74"/>
      <c r="BK1747" s="72">
        <f>IF($A1747="-","-",ROUND(VLOOKUP($A1747+ROUND(LEFT(BK$1733,1)/24,5),'[1]ОАО "АТС"'!$A$30:$F$773,3,FALSE)+HLOOKUP($DL$1731,'[1]Сбытовая надбавка'!$F$5:$H$6,2,FALSE),2)+'[1]Иные услуги'!$C$6+HLOOKUP($DR$1730,'[1]Услуги по передаче'!$G$5:$J$7,3,FALSE))</f>
        <v>2336.7199999999998</v>
      </c>
      <c r="BL1747" s="73"/>
      <c r="BM1747" s="73"/>
      <c r="BN1747" s="73"/>
      <c r="BO1747" s="73"/>
      <c r="BP1747" s="74"/>
      <c r="BQ1747" s="72">
        <f>IF($A1747="-","-",ROUND(VLOOKUP($A1747+ROUND(LEFT(BQ$1733,2)/24,5),'[1]ОАО "АТС"'!$A$30:$F$773,3,FALSE)+HLOOKUP($DL$1731,'[1]Сбытовая надбавка'!$F$5:$H$6,2,FALSE),2)+'[1]Иные услуги'!$C$6+HLOOKUP($DR$1730,'[1]Услуги по передаче'!$G$5:$J$7,3,FALSE))</f>
        <v>2352.4900000000002</v>
      </c>
      <c r="BR1747" s="73"/>
      <c r="BS1747" s="73"/>
      <c r="BT1747" s="73"/>
      <c r="BU1747" s="73"/>
      <c r="BV1747" s="74"/>
      <c r="BW1747" s="72">
        <f>IF($A1747="-","-",ROUND(VLOOKUP($A1747+ROUND(LEFT(BW$1733,2)/24,5),'[1]ОАО "АТС"'!$A$30:$F$773,3,FALSE)+HLOOKUP($DL$1731,'[1]Сбытовая надбавка'!$F$5:$H$6,2,FALSE),2)+'[1]Иные услуги'!$C$6+HLOOKUP($DR$1730,'[1]Услуги по передаче'!$G$5:$J$7,3,FALSE))</f>
        <v>2341.61</v>
      </c>
      <c r="BX1747" s="73"/>
      <c r="BY1747" s="73"/>
      <c r="BZ1747" s="73"/>
      <c r="CA1747" s="73"/>
      <c r="CB1747" s="74"/>
      <c r="CC1747" s="72">
        <f>IF($A1747="-","-",ROUND(VLOOKUP($A1747+ROUND(LEFT(CC$1733,2)/24,5),'[1]ОАО "АТС"'!$A$30:$F$773,3,FALSE)+HLOOKUP($DL$1731,'[1]Сбытовая надбавка'!$F$5:$H$6,2,FALSE),2)+'[1]Иные услуги'!$C$6+HLOOKUP($DR$1730,'[1]Услуги по передаче'!$G$5:$J$7,3,FALSE))</f>
        <v>2320.06</v>
      </c>
      <c r="CD1747" s="73"/>
      <c r="CE1747" s="73"/>
      <c r="CF1747" s="73"/>
      <c r="CG1747" s="73"/>
      <c r="CH1747" s="74"/>
      <c r="CI1747" s="72">
        <f>IF($A1747="-","-",ROUND(VLOOKUP($A1747+ROUND(LEFT(CI$1733,2)/24,5),'[1]ОАО "АТС"'!$A$30:$F$773,3,FALSE)+HLOOKUP($DL$1731,'[1]Сбытовая надбавка'!$F$5:$H$6,2,FALSE),2)+'[1]Иные услуги'!$C$6+HLOOKUP($DR$1730,'[1]Услуги по передаче'!$G$5:$J$7,3,FALSE))</f>
        <v>2303.69</v>
      </c>
      <c r="CJ1747" s="73"/>
      <c r="CK1747" s="73"/>
      <c r="CL1747" s="73"/>
      <c r="CM1747" s="73"/>
      <c r="CN1747" s="74"/>
      <c r="CO1747" s="72">
        <f>IF($A1747="-","-",ROUND(VLOOKUP($A1747+ROUND(LEFT(CO$1733,2)/24,5),'[1]ОАО "АТС"'!$A$30:$F$773,3,FALSE)+HLOOKUP($DL$1731,'[1]Сбытовая надбавка'!$F$5:$H$6,2,FALSE),2)+'[1]Иные услуги'!$C$6+HLOOKUP($DR$1730,'[1]Услуги по передаче'!$G$5:$J$7,3,FALSE))</f>
        <v>2297.5500000000002</v>
      </c>
      <c r="CP1747" s="73"/>
      <c r="CQ1747" s="73"/>
      <c r="CR1747" s="73"/>
      <c r="CS1747" s="73"/>
      <c r="CT1747" s="74"/>
      <c r="CU1747" s="72">
        <f>IF($A1747="-","-",ROUND(VLOOKUP($A1747+ROUND(LEFT(CU$1733,2)/24,5),'[1]ОАО "АТС"'!$A$30:$F$773,3,FALSE)+HLOOKUP($DL$1731,'[1]Сбытовая надбавка'!$F$5:$H$6,2,FALSE),2)+'[1]Иные услуги'!$C$6+HLOOKUP($DR$1730,'[1]Услуги по передаче'!$G$5:$J$7,3,FALSE))</f>
        <v>2291.2199999999998</v>
      </c>
      <c r="CV1747" s="73"/>
      <c r="CW1747" s="73"/>
      <c r="CX1747" s="73"/>
      <c r="CY1747" s="73"/>
      <c r="CZ1747" s="74"/>
      <c r="DA1747" s="72">
        <f>IF($A1747="-","-",ROUND(VLOOKUP($A1747+ROUND(LEFT(DA$1733,2)/24,5),'[1]ОАО "АТС"'!$A$30:$F$773,3,FALSE)+HLOOKUP($DL$1731,'[1]Сбытовая надбавка'!$F$5:$H$6,2,FALSE),2)+'[1]Иные услуги'!$C$6+HLOOKUP($DR$1730,'[1]Услуги по передаче'!$G$5:$J$7,3,FALSE))</f>
        <v>2285.75</v>
      </c>
      <c r="DB1747" s="73"/>
      <c r="DC1747" s="73"/>
      <c r="DD1747" s="73"/>
      <c r="DE1747" s="73"/>
      <c r="DF1747" s="74"/>
      <c r="DG1747" s="72">
        <f>IF($A1747="-","-",ROUND(VLOOKUP($A1747+ROUND(LEFT(DG$1733,2)/24,5),'[1]ОАО "АТС"'!$A$30:$F$773,3,FALSE)+HLOOKUP($DL$1731,'[1]Сбытовая надбавка'!$F$5:$H$6,2,FALSE),2)+'[1]Иные услуги'!$C$6+HLOOKUP($DR$1730,'[1]Услуги по передаче'!$G$5:$J$7,3,FALSE))</f>
        <v>2285.8000000000002</v>
      </c>
      <c r="DH1747" s="73"/>
      <c r="DI1747" s="73"/>
      <c r="DJ1747" s="73"/>
      <c r="DK1747" s="73"/>
      <c r="DL1747" s="74"/>
      <c r="DM1747" s="72">
        <f>IF($A1747="-","-",ROUND(VLOOKUP($A1747+ROUND(LEFT(DM$1733,2)/24,5),'[1]ОАО "АТС"'!$A$30:$F$773,3,FALSE)+HLOOKUP($DL$1731,'[1]Сбытовая надбавка'!$F$5:$H$6,2,FALSE),2)+'[1]Иные услуги'!$C$6+HLOOKUP($DR$1730,'[1]Услуги по передаче'!$G$5:$J$7,3,FALSE))</f>
        <v>2330.89</v>
      </c>
      <c r="DN1747" s="73"/>
      <c r="DO1747" s="73"/>
      <c r="DP1747" s="73"/>
      <c r="DQ1747" s="73"/>
      <c r="DR1747" s="74"/>
      <c r="DS1747" s="72">
        <f>IF($A1747="-","-",ROUND(VLOOKUP($A1747+ROUND(LEFT(DS$1733,2)/24,5),'[1]ОАО "АТС"'!$A$30:$F$773,3,FALSE)+HLOOKUP($DL$1731,'[1]Сбытовая надбавка'!$F$5:$H$6,2,FALSE),2)+'[1]Иные услуги'!$C$6+HLOOKUP($DR$1730,'[1]Услуги по передаче'!$G$5:$J$7,3,FALSE))</f>
        <v>2340.8000000000002</v>
      </c>
      <c r="DT1747" s="73"/>
      <c r="DU1747" s="73"/>
      <c r="DV1747" s="73"/>
      <c r="DW1747" s="73"/>
      <c r="DX1747" s="74"/>
      <c r="DY1747" s="72">
        <f>IF($A1747="-","-",ROUND(VLOOKUP($A1747+ROUND(LEFT(DY$1733,2)/24,5),'[1]ОАО "АТС"'!$A$30:$F$773,3,FALSE)+HLOOKUP($DL$1731,'[1]Сбытовая надбавка'!$F$5:$H$6,2,FALSE),2)+'[1]Иные услуги'!$C$6+HLOOKUP($DR$1730,'[1]Услуги по передаче'!$G$5:$J$7,3,FALSE))</f>
        <v>2284.88</v>
      </c>
      <c r="DZ1747" s="73"/>
      <c r="EA1747" s="73"/>
      <c r="EB1747" s="73"/>
      <c r="EC1747" s="73"/>
      <c r="ED1747" s="74"/>
      <c r="EE1747" s="72">
        <f>IF($A1747="-","-",ROUND(VLOOKUP($A1747+ROUND(LEFT(EE$1733,2)/24,5),'[1]ОАО "АТС"'!$A$30:$F$773,3,FALSE)+HLOOKUP($DL$1731,'[1]Сбытовая надбавка'!$F$5:$H$6,2,FALSE),2)+'[1]Иные услуги'!$C$6+HLOOKUP($DR$1730,'[1]Услуги по передаче'!$G$5:$J$7,3,FALSE))</f>
        <v>2284.13</v>
      </c>
      <c r="EF1747" s="73"/>
      <c r="EG1747" s="73"/>
      <c r="EH1747" s="73"/>
      <c r="EI1747" s="73"/>
      <c r="EJ1747" s="74"/>
      <c r="EK1747" s="72">
        <f>IF($A1747="-","-",ROUND(VLOOKUP($A1747+ROUND(LEFT(EK$1733,2)/24,5),'[1]ОАО "АТС"'!$A$30:$F$773,3,FALSE)+HLOOKUP($DL$1731,'[1]Сбытовая надбавка'!$F$5:$H$6,2,FALSE),2)+'[1]Иные услуги'!$C$6+HLOOKUP($DR$1730,'[1]Услуги по передаче'!$G$5:$J$7,3,FALSE))</f>
        <v>2431.14</v>
      </c>
      <c r="EL1747" s="73"/>
      <c r="EM1747" s="73"/>
      <c r="EN1747" s="73"/>
      <c r="EO1747" s="73"/>
      <c r="EP1747" s="74"/>
      <c r="EQ1747" s="72">
        <f>IF($A1747="-","-",ROUND(VLOOKUP($A1747+ROUND(LEFT(EQ$1733,2)/24,5),'[1]ОАО "АТС"'!$A$30:$F$773,3,FALSE)+HLOOKUP($DL$1731,'[1]Сбытовая надбавка'!$F$5:$H$6,2,FALSE),2)+'[1]Иные услуги'!$C$6+HLOOKUP($DR$1730,'[1]Услуги по передаче'!$G$5:$J$7,3,FALSE))</f>
        <v>2312.7400000000002</v>
      </c>
      <c r="ER1747" s="73"/>
      <c r="ES1747" s="73"/>
      <c r="ET1747" s="73"/>
      <c r="EU1747" s="73"/>
      <c r="EV1747" s="74"/>
    </row>
    <row r="1748" spans="1:152" s="38" customFormat="1" ht="15.75" customHeight="1" x14ac:dyDescent="0.2">
      <c r="A1748" s="69">
        <f>$A$129</f>
        <v>45000</v>
      </c>
      <c r="B1748" s="70"/>
      <c r="C1748" s="70"/>
      <c r="D1748" s="70"/>
      <c r="E1748" s="70"/>
      <c r="F1748" s="70"/>
      <c r="G1748" s="70"/>
      <c r="H1748" s="71"/>
      <c r="I1748" s="72">
        <f>IF($A1748="-","-",ROUND(VLOOKUP($A1748+ROUND(LEFT(I$1733,1)/24,5),'[1]ОАО "АТС"'!$A$30:$F$773,3,FALSE)+HLOOKUP($DL$1731,'[1]Сбытовая надбавка'!$F$5:$H$6,2,FALSE),2)+'[1]Иные услуги'!$C$6+HLOOKUP($DR$1730,'[1]Услуги по передаче'!$G$5:$J$7,3,FALSE))</f>
        <v>2285.98</v>
      </c>
      <c r="J1748" s="73"/>
      <c r="K1748" s="73"/>
      <c r="L1748" s="73"/>
      <c r="M1748" s="73"/>
      <c r="N1748" s="74"/>
      <c r="O1748" s="72">
        <f>IF($A1748="-","-",ROUND(VLOOKUP($A1748+ROUND(LEFT(O$1733,1)/24,5),'[1]ОАО "АТС"'!$A$30:$F$773,3,FALSE)+HLOOKUP($DL$1731,'[1]Сбытовая надбавка'!$F$5:$H$6,2,FALSE),2)+'[1]Иные услуги'!$C$6+HLOOKUP($DR$1730,'[1]Услуги по передаче'!$G$5:$J$7,3,FALSE))</f>
        <v>2286.08</v>
      </c>
      <c r="P1748" s="73"/>
      <c r="Q1748" s="73"/>
      <c r="R1748" s="73"/>
      <c r="S1748" s="73"/>
      <c r="T1748" s="74"/>
      <c r="U1748" s="72">
        <f>IF($A1748="-","-",ROUND(VLOOKUP($A1748+ROUND(LEFT(U$1733,1)/24,5),'[1]ОАО "АТС"'!$A$30:$F$773,3,FALSE)+HLOOKUP($DL$1731,'[1]Сбытовая надбавка'!$F$5:$H$6,2,FALSE),2)+'[1]Иные услуги'!$C$6+HLOOKUP($DR$1730,'[1]Услуги по передаче'!$G$5:$J$7,3,FALSE))</f>
        <v>2286.1</v>
      </c>
      <c r="V1748" s="73"/>
      <c r="W1748" s="73"/>
      <c r="X1748" s="73"/>
      <c r="Y1748" s="73"/>
      <c r="Z1748" s="74"/>
      <c r="AA1748" s="72">
        <f>IF($A1748="-","-",ROUND(VLOOKUP($A1748+ROUND(LEFT(AA$1733,1)/24,5),'[1]ОАО "АТС"'!$A$30:$F$773,3,FALSE)+HLOOKUP($DL$1731,'[1]Сбытовая надбавка'!$F$5:$H$6,2,FALSE),2)+'[1]Иные услуги'!$C$6+HLOOKUP($DR$1730,'[1]Услуги по передаче'!$G$5:$J$7,3,FALSE))</f>
        <v>2286.1</v>
      </c>
      <c r="AB1748" s="73"/>
      <c r="AC1748" s="73"/>
      <c r="AD1748" s="73"/>
      <c r="AE1748" s="73"/>
      <c r="AF1748" s="74"/>
      <c r="AG1748" s="72">
        <f>IF($A1748="-","-",ROUND(VLOOKUP($A1748+ROUND(LEFT(AG$1733,1)/24,5),'[1]ОАО "АТС"'!$A$30:$F$773,3,FALSE)+HLOOKUP($DL$1731,'[1]Сбытовая надбавка'!$F$5:$H$6,2,FALSE),2)+'[1]Иные услуги'!$C$6+HLOOKUP($DR$1730,'[1]Услуги по передаче'!$G$5:$J$7,3,FALSE))</f>
        <v>2286.11</v>
      </c>
      <c r="AH1748" s="73"/>
      <c r="AI1748" s="73"/>
      <c r="AJ1748" s="73"/>
      <c r="AK1748" s="73"/>
      <c r="AL1748" s="74"/>
      <c r="AM1748" s="72">
        <f>IF($A1748="-","-",ROUND(VLOOKUP($A1748+ROUND(LEFT(AM$1733,1)/24,5),'[1]ОАО "АТС"'!$A$30:$F$773,3,FALSE)+HLOOKUP($DL$1731,'[1]Сбытовая надбавка'!$F$5:$H$6,2,FALSE),2)+'[1]Иные услуги'!$C$6+HLOOKUP($DR$1730,'[1]Услуги по передаче'!$G$5:$J$7,3,FALSE))</f>
        <v>2286.04</v>
      </c>
      <c r="AN1748" s="73"/>
      <c r="AO1748" s="73"/>
      <c r="AP1748" s="73"/>
      <c r="AQ1748" s="73"/>
      <c r="AR1748" s="74"/>
      <c r="AS1748" s="72">
        <f>IF($A1748="-","-",ROUND(VLOOKUP($A1748+ROUND(LEFT(AS$1733,1)/24,5),'[1]ОАО "АТС"'!$A$30:$F$773,3,FALSE)+HLOOKUP($DL$1731,'[1]Сбытовая надбавка'!$F$5:$H$6,2,FALSE),2)+'[1]Иные услуги'!$C$6+HLOOKUP($DR$1730,'[1]Услуги по передаче'!$G$5:$J$7,3,FALSE))</f>
        <v>2285.59</v>
      </c>
      <c r="AT1748" s="73"/>
      <c r="AU1748" s="73"/>
      <c r="AV1748" s="73"/>
      <c r="AW1748" s="73"/>
      <c r="AX1748" s="74"/>
      <c r="AY1748" s="72">
        <f>IF($A1748="-","-",ROUND(VLOOKUP($A1748+ROUND(LEFT(AY$1733,1)/24,5),'[1]ОАО "АТС"'!$A$30:$F$773,3,FALSE)+HLOOKUP($DL$1731,'[1]Сбытовая надбавка'!$F$5:$H$6,2,FALSE),2)+'[1]Иные услуги'!$C$6+HLOOKUP($DR$1730,'[1]Услуги по передаче'!$G$5:$J$7,3,FALSE))</f>
        <v>2363.7600000000002</v>
      </c>
      <c r="AZ1748" s="73"/>
      <c r="BA1748" s="73"/>
      <c r="BB1748" s="73"/>
      <c r="BC1748" s="73"/>
      <c r="BD1748" s="74"/>
      <c r="BE1748" s="72">
        <f>IF($A1748="-","-",ROUND(VLOOKUP($A1748+ROUND(LEFT(BE$1733,1)/24,5),'[1]ОАО "АТС"'!$A$30:$F$773,3,FALSE)+HLOOKUP($DL$1731,'[1]Сбытовая надбавка'!$F$5:$H$6,2,FALSE),2)+'[1]Иные услуги'!$C$6+HLOOKUP($DR$1730,'[1]Услуги по передаче'!$G$5:$J$7,3,FALSE))</f>
        <v>2286.0700000000002</v>
      </c>
      <c r="BF1748" s="73"/>
      <c r="BG1748" s="73"/>
      <c r="BH1748" s="73"/>
      <c r="BI1748" s="73"/>
      <c r="BJ1748" s="74"/>
      <c r="BK1748" s="72">
        <f>IF($A1748="-","-",ROUND(VLOOKUP($A1748+ROUND(LEFT(BK$1733,1)/24,5),'[1]ОАО "АТС"'!$A$30:$F$773,3,FALSE)+HLOOKUP($DL$1731,'[1]Сбытовая надбавка'!$F$5:$H$6,2,FALSE),2)+'[1]Иные услуги'!$C$6+HLOOKUP($DR$1730,'[1]Услуги по передаче'!$G$5:$J$7,3,FALSE))</f>
        <v>2356.4499999999998</v>
      </c>
      <c r="BL1748" s="73"/>
      <c r="BM1748" s="73"/>
      <c r="BN1748" s="73"/>
      <c r="BO1748" s="73"/>
      <c r="BP1748" s="74"/>
      <c r="BQ1748" s="72">
        <f>IF($A1748="-","-",ROUND(VLOOKUP($A1748+ROUND(LEFT(BQ$1733,2)/24,5),'[1]ОАО "АТС"'!$A$30:$F$773,3,FALSE)+HLOOKUP($DL$1731,'[1]Сбытовая надбавка'!$F$5:$H$6,2,FALSE),2)+'[1]Иные услуги'!$C$6+HLOOKUP($DR$1730,'[1]Услуги по передаче'!$G$5:$J$7,3,FALSE))</f>
        <v>2381.09</v>
      </c>
      <c r="BR1748" s="73"/>
      <c r="BS1748" s="73"/>
      <c r="BT1748" s="73"/>
      <c r="BU1748" s="73"/>
      <c r="BV1748" s="74"/>
      <c r="BW1748" s="72">
        <f>IF($A1748="-","-",ROUND(VLOOKUP($A1748+ROUND(LEFT(BW$1733,2)/24,5),'[1]ОАО "АТС"'!$A$30:$F$773,3,FALSE)+HLOOKUP($DL$1731,'[1]Сбытовая надбавка'!$F$5:$H$6,2,FALSE),2)+'[1]Иные услуги'!$C$6+HLOOKUP($DR$1730,'[1]Услуги по передаче'!$G$5:$J$7,3,FALSE))</f>
        <v>2390.5</v>
      </c>
      <c r="BX1748" s="73"/>
      <c r="BY1748" s="73"/>
      <c r="BZ1748" s="73"/>
      <c r="CA1748" s="73"/>
      <c r="CB1748" s="74"/>
      <c r="CC1748" s="72">
        <f>IF($A1748="-","-",ROUND(VLOOKUP($A1748+ROUND(LEFT(CC$1733,2)/24,5),'[1]ОАО "АТС"'!$A$30:$F$773,3,FALSE)+HLOOKUP($DL$1731,'[1]Сбытовая надбавка'!$F$5:$H$6,2,FALSE),2)+'[1]Иные услуги'!$C$6+HLOOKUP($DR$1730,'[1]Услуги по передаче'!$G$5:$J$7,3,FALSE))</f>
        <v>2361.4699999999998</v>
      </c>
      <c r="CD1748" s="73"/>
      <c r="CE1748" s="73"/>
      <c r="CF1748" s="73"/>
      <c r="CG1748" s="73"/>
      <c r="CH1748" s="74"/>
      <c r="CI1748" s="72">
        <f>IF($A1748="-","-",ROUND(VLOOKUP($A1748+ROUND(LEFT(CI$1733,2)/24,5),'[1]ОАО "АТС"'!$A$30:$F$773,3,FALSE)+HLOOKUP($DL$1731,'[1]Сбытовая надбавка'!$F$5:$H$6,2,FALSE),2)+'[1]Иные услуги'!$C$6+HLOOKUP($DR$1730,'[1]Услуги по передаче'!$G$5:$J$7,3,FALSE))</f>
        <v>2341.3000000000002</v>
      </c>
      <c r="CJ1748" s="73"/>
      <c r="CK1748" s="73"/>
      <c r="CL1748" s="73"/>
      <c r="CM1748" s="73"/>
      <c r="CN1748" s="74"/>
      <c r="CO1748" s="72">
        <f>IF($A1748="-","-",ROUND(VLOOKUP($A1748+ROUND(LEFT(CO$1733,2)/24,5),'[1]ОАО "АТС"'!$A$30:$F$773,3,FALSE)+HLOOKUP($DL$1731,'[1]Сбытовая надбавка'!$F$5:$H$6,2,FALSE),2)+'[1]Иные услуги'!$C$6+HLOOKUP($DR$1730,'[1]Услуги по передаче'!$G$5:$J$7,3,FALSE))</f>
        <v>2330.67</v>
      </c>
      <c r="CP1748" s="73"/>
      <c r="CQ1748" s="73"/>
      <c r="CR1748" s="73"/>
      <c r="CS1748" s="73"/>
      <c r="CT1748" s="74"/>
      <c r="CU1748" s="72">
        <f>IF($A1748="-","-",ROUND(VLOOKUP($A1748+ROUND(LEFT(CU$1733,2)/24,5),'[1]ОАО "АТС"'!$A$30:$F$773,3,FALSE)+HLOOKUP($DL$1731,'[1]Сбытовая надбавка'!$F$5:$H$6,2,FALSE),2)+'[1]Иные услуги'!$C$6+HLOOKUP($DR$1730,'[1]Услуги по передаче'!$G$5:$J$7,3,FALSE))</f>
        <v>2325.46</v>
      </c>
      <c r="CV1748" s="73"/>
      <c r="CW1748" s="73"/>
      <c r="CX1748" s="73"/>
      <c r="CY1748" s="73"/>
      <c r="CZ1748" s="74"/>
      <c r="DA1748" s="72">
        <f>IF($A1748="-","-",ROUND(VLOOKUP($A1748+ROUND(LEFT(DA$1733,2)/24,5),'[1]ОАО "АТС"'!$A$30:$F$773,3,FALSE)+HLOOKUP($DL$1731,'[1]Сбытовая надбавка'!$F$5:$H$6,2,FALSE),2)+'[1]Иные услуги'!$C$6+HLOOKUP($DR$1730,'[1]Услуги по передаче'!$G$5:$J$7,3,FALSE))</f>
        <v>2330.77</v>
      </c>
      <c r="DB1748" s="73"/>
      <c r="DC1748" s="73"/>
      <c r="DD1748" s="73"/>
      <c r="DE1748" s="73"/>
      <c r="DF1748" s="74"/>
      <c r="DG1748" s="72">
        <f>IF($A1748="-","-",ROUND(VLOOKUP($A1748+ROUND(LEFT(DG$1733,2)/24,5),'[1]ОАО "АТС"'!$A$30:$F$773,3,FALSE)+HLOOKUP($DL$1731,'[1]Сбытовая надбавка'!$F$5:$H$6,2,FALSE),2)+'[1]Иные услуги'!$C$6+HLOOKUP($DR$1730,'[1]Услуги по передаче'!$G$5:$J$7,3,FALSE))</f>
        <v>2344.66</v>
      </c>
      <c r="DH1748" s="73"/>
      <c r="DI1748" s="73"/>
      <c r="DJ1748" s="73"/>
      <c r="DK1748" s="73"/>
      <c r="DL1748" s="74"/>
      <c r="DM1748" s="72">
        <f>IF($A1748="-","-",ROUND(VLOOKUP($A1748+ROUND(LEFT(DM$1733,2)/24,5),'[1]ОАО "АТС"'!$A$30:$F$773,3,FALSE)+HLOOKUP($DL$1731,'[1]Сбытовая надбавка'!$F$5:$H$6,2,FALSE),2)+'[1]Иные услуги'!$C$6+HLOOKUP($DR$1730,'[1]Услуги по передаче'!$G$5:$J$7,3,FALSE))</f>
        <v>2377.58</v>
      </c>
      <c r="DN1748" s="73"/>
      <c r="DO1748" s="73"/>
      <c r="DP1748" s="73"/>
      <c r="DQ1748" s="73"/>
      <c r="DR1748" s="74"/>
      <c r="DS1748" s="72">
        <f>IF($A1748="-","-",ROUND(VLOOKUP($A1748+ROUND(LEFT(DS$1733,2)/24,5),'[1]ОАО "АТС"'!$A$30:$F$773,3,FALSE)+HLOOKUP($DL$1731,'[1]Сбытовая надбавка'!$F$5:$H$6,2,FALSE),2)+'[1]Иные услуги'!$C$6+HLOOKUP($DR$1730,'[1]Услуги по передаче'!$G$5:$J$7,3,FALSE))</f>
        <v>2367.1799999999998</v>
      </c>
      <c r="DT1748" s="73"/>
      <c r="DU1748" s="73"/>
      <c r="DV1748" s="73"/>
      <c r="DW1748" s="73"/>
      <c r="DX1748" s="74"/>
      <c r="DY1748" s="72">
        <f>IF($A1748="-","-",ROUND(VLOOKUP($A1748+ROUND(LEFT(DY$1733,2)/24,5),'[1]ОАО "АТС"'!$A$30:$F$773,3,FALSE)+HLOOKUP($DL$1731,'[1]Сбытовая надбавка'!$F$5:$H$6,2,FALSE),2)+'[1]Иные услуги'!$C$6+HLOOKUP($DR$1730,'[1]Услуги по передаче'!$G$5:$J$7,3,FALSE))</f>
        <v>2317.66</v>
      </c>
      <c r="DZ1748" s="73"/>
      <c r="EA1748" s="73"/>
      <c r="EB1748" s="73"/>
      <c r="EC1748" s="73"/>
      <c r="ED1748" s="74"/>
      <c r="EE1748" s="72">
        <f>IF($A1748="-","-",ROUND(VLOOKUP($A1748+ROUND(LEFT(EE$1733,2)/24,5),'[1]ОАО "АТС"'!$A$30:$F$773,3,FALSE)+HLOOKUP($DL$1731,'[1]Сбытовая надбавка'!$F$5:$H$6,2,FALSE),2)+'[1]Иные услуги'!$C$6+HLOOKUP($DR$1730,'[1]Услуги по передаче'!$G$5:$J$7,3,FALSE))</f>
        <v>2284.4699999999998</v>
      </c>
      <c r="EF1748" s="73"/>
      <c r="EG1748" s="73"/>
      <c r="EH1748" s="73"/>
      <c r="EI1748" s="73"/>
      <c r="EJ1748" s="74"/>
      <c r="EK1748" s="72">
        <f>IF($A1748="-","-",ROUND(VLOOKUP($A1748+ROUND(LEFT(EK$1733,2)/24,5),'[1]ОАО "АТС"'!$A$30:$F$773,3,FALSE)+HLOOKUP($DL$1731,'[1]Сбытовая надбавка'!$F$5:$H$6,2,FALSE),2)+'[1]Иные услуги'!$C$6+HLOOKUP($DR$1730,'[1]Услуги по передаче'!$G$5:$J$7,3,FALSE))</f>
        <v>2437.17</v>
      </c>
      <c r="EL1748" s="73"/>
      <c r="EM1748" s="73"/>
      <c r="EN1748" s="73"/>
      <c r="EO1748" s="73"/>
      <c r="EP1748" s="74"/>
      <c r="EQ1748" s="72">
        <f>IF($A1748="-","-",ROUND(VLOOKUP($A1748+ROUND(LEFT(EQ$1733,2)/24,5),'[1]ОАО "АТС"'!$A$30:$F$773,3,FALSE)+HLOOKUP($DL$1731,'[1]Сбытовая надбавка'!$F$5:$H$6,2,FALSE),2)+'[1]Иные услуги'!$C$6+HLOOKUP($DR$1730,'[1]Услуги по передаче'!$G$5:$J$7,3,FALSE))</f>
        <v>2322.88</v>
      </c>
      <c r="ER1748" s="73"/>
      <c r="ES1748" s="73"/>
      <c r="ET1748" s="73"/>
      <c r="EU1748" s="73"/>
      <c r="EV1748" s="74"/>
    </row>
    <row r="1749" spans="1:152" s="38" customFormat="1" ht="15.75" customHeight="1" x14ac:dyDescent="0.2">
      <c r="A1749" s="69">
        <f>$A$130</f>
        <v>45001</v>
      </c>
      <c r="B1749" s="70"/>
      <c r="C1749" s="70"/>
      <c r="D1749" s="70"/>
      <c r="E1749" s="70"/>
      <c r="F1749" s="70"/>
      <c r="G1749" s="70"/>
      <c r="H1749" s="71"/>
      <c r="I1749" s="72">
        <f>IF($A1749="-","-",ROUND(VLOOKUP($A1749+ROUND(LEFT(I$1733,1)/24,5),'[1]ОАО "АТС"'!$A$30:$F$773,3,FALSE)+HLOOKUP($DL$1731,'[1]Сбытовая надбавка'!$F$5:$H$6,2,FALSE),2)+'[1]Иные услуги'!$C$6+HLOOKUP($DR$1730,'[1]Услуги по передаче'!$G$5:$J$7,3,FALSE))</f>
        <v>2291.86</v>
      </c>
      <c r="J1749" s="73"/>
      <c r="K1749" s="73"/>
      <c r="L1749" s="73"/>
      <c r="M1749" s="73"/>
      <c r="N1749" s="74"/>
      <c r="O1749" s="72">
        <f>IF($A1749="-","-",ROUND(VLOOKUP($A1749+ROUND(LEFT(O$1733,1)/24,5),'[1]ОАО "АТС"'!$A$30:$F$773,3,FALSE)+HLOOKUP($DL$1731,'[1]Сбытовая надбавка'!$F$5:$H$6,2,FALSE),2)+'[1]Иные услуги'!$C$6+HLOOKUP($DR$1730,'[1]Услуги по передаче'!$G$5:$J$7,3,FALSE))</f>
        <v>2286.08</v>
      </c>
      <c r="P1749" s="73"/>
      <c r="Q1749" s="73"/>
      <c r="R1749" s="73"/>
      <c r="S1749" s="73"/>
      <c r="T1749" s="74"/>
      <c r="U1749" s="72">
        <f>IF($A1749="-","-",ROUND(VLOOKUP($A1749+ROUND(LEFT(U$1733,1)/24,5),'[1]ОАО "АТС"'!$A$30:$F$773,3,FALSE)+HLOOKUP($DL$1731,'[1]Сбытовая надбавка'!$F$5:$H$6,2,FALSE),2)+'[1]Иные услуги'!$C$6+HLOOKUP($DR$1730,'[1]Услуги по передаче'!$G$5:$J$7,3,FALSE))</f>
        <v>2286.12</v>
      </c>
      <c r="V1749" s="73"/>
      <c r="W1749" s="73"/>
      <c r="X1749" s="73"/>
      <c r="Y1749" s="73"/>
      <c r="Z1749" s="74"/>
      <c r="AA1749" s="72">
        <f>IF($A1749="-","-",ROUND(VLOOKUP($A1749+ROUND(LEFT(AA$1733,1)/24,5),'[1]ОАО "АТС"'!$A$30:$F$773,3,FALSE)+HLOOKUP($DL$1731,'[1]Сбытовая надбавка'!$F$5:$H$6,2,FALSE),2)+'[1]Иные услуги'!$C$6+HLOOKUP($DR$1730,'[1]Услуги по передаче'!$G$5:$J$7,3,FALSE))</f>
        <v>2286.1</v>
      </c>
      <c r="AB1749" s="73"/>
      <c r="AC1749" s="73"/>
      <c r="AD1749" s="73"/>
      <c r="AE1749" s="73"/>
      <c r="AF1749" s="74"/>
      <c r="AG1749" s="72">
        <f>IF($A1749="-","-",ROUND(VLOOKUP($A1749+ROUND(LEFT(AG$1733,1)/24,5),'[1]ОАО "АТС"'!$A$30:$F$773,3,FALSE)+HLOOKUP($DL$1731,'[1]Сбытовая надбавка'!$F$5:$H$6,2,FALSE),2)+'[1]Иные услуги'!$C$6+HLOOKUP($DR$1730,'[1]Услуги по передаче'!$G$5:$J$7,3,FALSE))</f>
        <v>2286.0100000000002</v>
      </c>
      <c r="AH1749" s="73"/>
      <c r="AI1749" s="73"/>
      <c r="AJ1749" s="73"/>
      <c r="AK1749" s="73"/>
      <c r="AL1749" s="74"/>
      <c r="AM1749" s="72">
        <f>IF($A1749="-","-",ROUND(VLOOKUP($A1749+ROUND(LEFT(AM$1733,1)/24,5),'[1]ОАО "АТС"'!$A$30:$F$773,3,FALSE)+HLOOKUP($DL$1731,'[1]Сбытовая надбавка'!$F$5:$H$6,2,FALSE),2)+'[1]Иные услуги'!$C$6+HLOOKUP($DR$1730,'[1]Услуги по передаче'!$G$5:$J$7,3,FALSE))</f>
        <v>2285.98</v>
      </c>
      <c r="AN1749" s="73"/>
      <c r="AO1749" s="73"/>
      <c r="AP1749" s="73"/>
      <c r="AQ1749" s="73"/>
      <c r="AR1749" s="74"/>
      <c r="AS1749" s="72">
        <f>IF($A1749="-","-",ROUND(VLOOKUP($A1749+ROUND(LEFT(AS$1733,1)/24,5),'[1]ОАО "АТС"'!$A$30:$F$773,3,FALSE)+HLOOKUP($DL$1731,'[1]Сбытовая надбавка'!$F$5:$H$6,2,FALSE),2)+'[1]Иные услуги'!$C$6+HLOOKUP($DR$1730,'[1]Услуги по передаче'!$G$5:$J$7,3,FALSE))</f>
        <v>2293.34</v>
      </c>
      <c r="AT1749" s="73"/>
      <c r="AU1749" s="73"/>
      <c r="AV1749" s="73"/>
      <c r="AW1749" s="73"/>
      <c r="AX1749" s="74"/>
      <c r="AY1749" s="72">
        <f>IF($A1749="-","-",ROUND(VLOOKUP($A1749+ROUND(LEFT(AY$1733,1)/24,5),'[1]ОАО "АТС"'!$A$30:$F$773,3,FALSE)+HLOOKUP($DL$1731,'[1]Сбытовая надбавка'!$F$5:$H$6,2,FALSE),2)+'[1]Иные услуги'!$C$6+HLOOKUP($DR$1730,'[1]Услуги по передаче'!$G$5:$J$7,3,FALSE))</f>
        <v>2394.11</v>
      </c>
      <c r="AZ1749" s="73"/>
      <c r="BA1749" s="73"/>
      <c r="BB1749" s="73"/>
      <c r="BC1749" s="73"/>
      <c r="BD1749" s="74"/>
      <c r="BE1749" s="72">
        <f>IF($A1749="-","-",ROUND(VLOOKUP($A1749+ROUND(LEFT(BE$1733,1)/24,5),'[1]ОАО "АТС"'!$A$30:$F$773,3,FALSE)+HLOOKUP($DL$1731,'[1]Сбытовая надбавка'!$F$5:$H$6,2,FALSE),2)+'[1]Иные услуги'!$C$6+HLOOKUP($DR$1730,'[1]Услуги по передаче'!$G$5:$J$7,3,FALSE))</f>
        <v>2285.4900000000002</v>
      </c>
      <c r="BF1749" s="73"/>
      <c r="BG1749" s="73"/>
      <c r="BH1749" s="73"/>
      <c r="BI1749" s="73"/>
      <c r="BJ1749" s="74"/>
      <c r="BK1749" s="72">
        <f>IF($A1749="-","-",ROUND(VLOOKUP($A1749+ROUND(LEFT(BK$1733,1)/24,5),'[1]ОАО "АТС"'!$A$30:$F$773,3,FALSE)+HLOOKUP($DL$1731,'[1]Сбытовая надбавка'!$F$5:$H$6,2,FALSE),2)+'[1]Иные услуги'!$C$6+HLOOKUP($DR$1730,'[1]Услуги по передаче'!$G$5:$J$7,3,FALSE))</f>
        <v>2355.2199999999998</v>
      </c>
      <c r="BL1749" s="73"/>
      <c r="BM1749" s="73"/>
      <c r="BN1749" s="73"/>
      <c r="BO1749" s="73"/>
      <c r="BP1749" s="74"/>
      <c r="BQ1749" s="72">
        <f>IF($A1749="-","-",ROUND(VLOOKUP($A1749+ROUND(LEFT(BQ$1733,2)/24,5),'[1]ОАО "АТС"'!$A$30:$F$773,3,FALSE)+HLOOKUP($DL$1731,'[1]Сбытовая надбавка'!$F$5:$H$6,2,FALSE),2)+'[1]Иные услуги'!$C$6+HLOOKUP($DR$1730,'[1]Услуги по передаче'!$G$5:$J$7,3,FALSE))</f>
        <v>2360.81</v>
      </c>
      <c r="BR1749" s="73"/>
      <c r="BS1749" s="73"/>
      <c r="BT1749" s="73"/>
      <c r="BU1749" s="73"/>
      <c r="BV1749" s="74"/>
      <c r="BW1749" s="72">
        <f>IF($A1749="-","-",ROUND(VLOOKUP($A1749+ROUND(LEFT(BW$1733,2)/24,5),'[1]ОАО "АТС"'!$A$30:$F$773,3,FALSE)+HLOOKUP($DL$1731,'[1]Сбытовая надбавка'!$F$5:$H$6,2,FALSE),2)+'[1]Иные услуги'!$C$6+HLOOKUP($DR$1730,'[1]Услуги по передаче'!$G$5:$J$7,3,FALSE))</f>
        <v>2348.87</v>
      </c>
      <c r="BX1749" s="73"/>
      <c r="BY1749" s="73"/>
      <c r="BZ1749" s="73"/>
      <c r="CA1749" s="73"/>
      <c r="CB1749" s="74"/>
      <c r="CC1749" s="72">
        <f>IF($A1749="-","-",ROUND(VLOOKUP($A1749+ROUND(LEFT(CC$1733,2)/24,5),'[1]ОАО "АТС"'!$A$30:$F$773,3,FALSE)+HLOOKUP($DL$1731,'[1]Сбытовая надбавка'!$F$5:$H$6,2,FALSE),2)+'[1]Иные услуги'!$C$6+HLOOKUP($DR$1730,'[1]Услуги по передаче'!$G$5:$J$7,3,FALSE))</f>
        <v>2310.13</v>
      </c>
      <c r="CD1749" s="73"/>
      <c r="CE1749" s="73"/>
      <c r="CF1749" s="73"/>
      <c r="CG1749" s="73"/>
      <c r="CH1749" s="74"/>
      <c r="CI1749" s="72">
        <f>IF($A1749="-","-",ROUND(VLOOKUP($A1749+ROUND(LEFT(CI$1733,2)/24,5),'[1]ОАО "АТС"'!$A$30:$F$773,3,FALSE)+HLOOKUP($DL$1731,'[1]Сбытовая надбавка'!$F$5:$H$6,2,FALSE),2)+'[1]Иные услуги'!$C$6+HLOOKUP($DR$1730,'[1]Услуги по передаче'!$G$5:$J$7,3,FALSE))</f>
        <v>2298.4299999999998</v>
      </c>
      <c r="CJ1749" s="73"/>
      <c r="CK1749" s="73"/>
      <c r="CL1749" s="73"/>
      <c r="CM1749" s="73"/>
      <c r="CN1749" s="74"/>
      <c r="CO1749" s="72">
        <f>IF($A1749="-","-",ROUND(VLOOKUP($A1749+ROUND(LEFT(CO$1733,2)/24,5),'[1]ОАО "АТС"'!$A$30:$F$773,3,FALSE)+HLOOKUP($DL$1731,'[1]Сбытовая надбавка'!$F$5:$H$6,2,FALSE),2)+'[1]Иные услуги'!$C$6+HLOOKUP($DR$1730,'[1]Услуги по передаче'!$G$5:$J$7,3,FALSE))</f>
        <v>2285.5500000000002</v>
      </c>
      <c r="CP1749" s="73"/>
      <c r="CQ1749" s="73"/>
      <c r="CR1749" s="73"/>
      <c r="CS1749" s="73"/>
      <c r="CT1749" s="74"/>
      <c r="CU1749" s="72">
        <f>IF($A1749="-","-",ROUND(VLOOKUP($A1749+ROUND(LEFT(CU$1733,2)/24,5),'[1]ОАО "АТС"'!$A$30:$F$773,3,FALSE)+HLOOKUP($DL$1731,'[1]Сбытовая надбавка'!$F$5:$H$6,2,FALSE),2)+'[1]Иные услуги'!$C$6+HLOOKUP($DR$1730,'[1]Услуги по передаче'!$G$5:$J$7,3,FALSE))</f>
        <v>2285.5700000000002</v>
      </c>
      <c r="CV1749" s="73"/>
      <c r="CW1749" s="73"/>
      <c r="CX1749" s="73"/>
      <c r="CY1749" s="73"/>
      <c r="CZ1749" s="74"/>
      <c r="DA1749" s="72">
        <f>IF($A1749="-","-",ROUND(VLOOKUP($A1749+ROUND(LEFT(DA$1733,2)/24,5),'[1]ОАО "АТС"'!$A$30:$F$773,3,FALSE)+HLOOKUP($DL$1731,'[1]Сбытовая надбавка'!$F$5:$H$6,2,FALSE),2)+'[1]Иные услуги'!$C$6+HLOOKUP($DR$1730,'[1]Услуги по передаче'!$G$5:$J$7,3,FALSE))</f>
        <v>2285.5500000000002</v>
      </c>
      <c r="DB1749" s="73"/>
      <c r="DC1749" s="73"/>
      <c r="DD1749" s="73"/>
      <c r="DE1749" s="73"/>
      <c r="DF1749" s="74"/>
      <c r="DG1749" s="72">
        <f>IF($A1749="-","-",ROUND(VLOOKUP($A1749+ROUND(LEFT(DG$1733,2)/24,5),'[1]ОАО "АТС"'!$A$30:$F$773,3,FALSE)+HLOOKUP($DL$1731,'[1]Сбытовая надбавка'!$F$5:$H$6,2,FALSE),2)+'[1]Иные услуги'!$C$6+HLOOKUP($DR$1730,'[1]Услуги по передаче'!$G$5:$J$7,3,FALSE))</f>
        <v>2285.6799999999998</v>
      </c>
      <c r="DH1749" s="73"/>
      <c r="DI1749" s="73"/>
      <c r="DJ1749" s="73"/>
      <c r="DK1749" s="73"/>
      <c r="DL1749" s="74"/>
      <c r="DM1749" s="72">
        <f>IF($A1749="-","-",ROUND(VLOOKUP($A1749+ROUND(LEFT(DM$1733,2)/24,5),'[1]ОАО "АТС"'!$A$30:$F$773,3,FALSE)+HLOOKUP($DL$1731,'[1]Сбытовая надбавка'!$F$5:$H$6,2,FALSE),2)+'[1]Иные услуги'!$C$6+HLOOKUP($DR$1730,'[1]Услуги по передаче'!$G$5:$J$7,3,FALSE))</f>
        <v>2355.06</v>
      </c>
      <c r="DN1749" s="73"/>
      <c r="DO1749" s="73"/>
      <c r="DP1749" s="73"/>
      <c r="DQ1749" s="73"/>
      <c r="DR1749" s="74"/>
      <c r="DS1749" s="72">
        <f>IF($A1749="-","-",ROUND(VLOOKUP($A1749+ROUND(LEFT(DS$1733,2)/24,5),'[1]ОАО "АТС"'!$A$30:$F$773,3,FALSE)+HLOOKUP($DL$1731,'[1]Сбытовая надбавка'!$F$5:$H$6,2,FALSE),2)+'[1]Иные услуги'!$C$6+HLOOKUP($DR$1730,'[1]Услуги по передаче'!$G$5:$J$7,3,FALSE))</f>
        <v>2400.73</v>
      </c>
      <c r="DT1749" s="73"/>
      <c r="DU1749" s="73"/>
      <c r="DV1749" s="73"/>
      <c r="DW1749" s="73"/>
      <c r="DX1749" s="74"/>
      <c r="DY1749" s="72">
        <f>IF($A1749="-","-",ROUND(VLOOKUP($A1749+ROUND(LEFT(DY$1733,2)/24,5),'[1]ОАО "АТС"'!$A$30:$F$773,3,FALSE)+HLOOKUP($DL$1731,'[1]Сбытовая надбавка'!$F$5:$H$6,2,FALSE),2)+'[1]Иные услуги'!$C$6+HLOOKUP($DR$1730,'[1]Услуги по передаче'!$G$5:$J$7,3,FALSE))</f>
        <v>2346.67</v>
      </c>
      <c r="DZ1749" s="73"/>
      <c r="EA1749" s="73"/>
      <c r="EB1749" s="73"/>
      <c r="EC1749" s="73"/>
      <c r="ED1749" s="74"/>
      <c r="EE1749" s="72">
        <f>IF($A1749="-","-",ROUND(VLOOKUP($A1749+ROUND(LEFT(EE$1733,2)/24,5),'[1]ОАО "АТС"'!$A$30:$F$773,3,FALSE)+HLOOKUP($DL$1731,'[1]Сбытовая надбавка'!$F$5:$H$6,2,FALSE),2)+'[1]Иные услуги'!$C$6+HLOOKUP($DR$1730,'[1]Услуги по передаче'!$G$5:$J$7,3,FALSE))</f>
        <v>2284.91</v>
      </c>
      <c r="EF1749" s="73"/>
      <c r="EG1749" s="73"/>
      <c r="EH1749" s="73"/>
      <c r="EI1749" s="73"/>
      <c r="EJ1749" s="74"/>
      <c r="EK1749" s="72">
        <f>IF($A1749="-","-",ROUND(VLOOKUP($A1749+ROUND(LEFT(EK$1733,2)/24,5),'[1]ОАО "АТС"'!$A$30:$F$773,3,FALSE)+HLOOKUP($DL$1731,'[1]Сбытовая надбавка'!$F$5:$H$6,2,FALSE),2)+'[1]Иные услуги'!$C$6+HLOOKUP($DR$1730,'[1]Услуги по передаче'!$G$5:$J$7,3,FALSE))</f>
        <v>2450.16</v>
      </c>
      <c r="EL1749" s="73"/>
      <c r="EM1749" s="73"/>
      <c r="EN1749" s="73"/>
      <c r="EO1749" s="73"/>
      <c r="EP1749" s="74"/>
      <c r="EQ1749" s="72">
        <f>IF($A1749="-","-",ROUND(VLOOKUP($A1749+ROUND(LEFT(EQ$1733,2)/24,5),'[1]ОАО "АТС"'!$A$30:$F$773,3,FALSE)+HLOOKUP($DL$1731,'[1]Сбытовая надбавка'!$F$5:$H$6,2,FALSE),2)+'[1]Иные услуги'!$C$6+HLOOKUP($DR$1730,'[1]Услуги по передаче'!$G$5:$J$7,3,FALSE))</f>
        <v>2356.63</v>
      </c>
      <c r="ER1749" s="73"/>
      <c r="ES1749" s="73"/>
      <c r="ET1749" s="73"/>
      <c r="EU1749" s="73"/>
      <c r="EV1749" s="74"/>
    </row>
    <row r="1750" spans="1:152" s="38" customFormat="1" ht="15.75" customHeight="1" x14ac:dyDescent="0.2">
      <c r="A1750" s="69">
        <f>$A$131</f>
        <v>45002</v>
      </c>
      <c r="B1750" s="70"/>
      <c r="C1750" s="70"/>
      <c r="D1750" s="70"/>
      <c r="E1750" s="70"/>
      <c r="F1750" s="70"/>
      <c r="G1750" s="70"/>
      <c r="H1750" s="71"/>
      <c r="I1750" s="72">
        <f>IF($A1750="-","-",ROUND(VLOOKUP($A1750+ROUND(LEFT(I$1733,1)/24,5),'[1]ОАО "АТС"'!$A$30:$F$773,3,FALSE)+HLOOKUP($DL$1731,'[1]Сбытовая надбавка'!$F$5:$H$6,2,FALSE),2)+'[1]Иные услуги'!$C$6+HLOOKUP($DR$1730,'[1]Услуги по передаче'!$G$5:$J$7,3,FALSE))</f>
        <v>2290.4900000000002</v>
      </c>
      <c r="J1750" s="73"/>
      <c r="K1750" s="73"/>
      <c r="L1750" s="73"/>
      <c r="M1750" s="73"/>
      <c r="N1750" s="74"/>
      <c r="O1750" s="72">
        <f>IF($A1750="-","-",ROUND(VLOOKUP($A1750+ROUND(LEFT(O$1733,1)/24,5),'[1]ОАО "АТС"'!$A$30:$F$773,3,FALSE)+HLOOKUP($DL$1731,'[1]Сбытовая надбавка'!$F$5:$H$6,2,FALSE),2)+'[1]Иные услуги'!$C$6+HLOOKUP($DR$1730,'[1]Услуги по передаче'!$G$5:$J$7,3,FALSE))</f>
        <v>2285.96</v>
      </c>
      <c r="P1750" s="73"/>
      <c r="Q1750" s="73"/>
      <c r="R1750" s="73"/>
      <c r="S1750" s="73"/>
      <c r="T1750" s="74"/>
      <c r="U1750" s="72">
        <f>IF($A1750="-","-",ROUND(VLOOKUP($A1750+ROUND(LEFT(U$1733,1)/24,5),'[1]ОАО "АТС"'!$A$30:$F$773,3,FALSE)+HLOOKUP($DL$1731,'[1]Сбытовая надбавка'!$F$5:$H$6,2,FALSE),2)+'[1]Иные услуги'!$C$6+HLOOKUP($DR$1730,'[1]Услуги по передаче'!$G$5:$J$7,3,FALSE))</f>
        <v>2286.0500000000002</v>
      </c>
      <c r="V1750" s="73"/>
      <c r="W1750" s="73"/>
      <c r="X1750" s="73"/>
      <c r="Y1750" s="73"/>
      <c r="Z1750" s="74"/>
      <c r="AA1750" s="72">
        <f>IF($A1750="-","-",ROUND(VLOOKUP($A1750+ROUND(LEFT(AA$1733,1)/24,5),'[1]ОАО "АТС"'!$A$30:$F$773,3,FALSE)+HLOOKUP($DL$1731,'[1]Сбытовая надбавка'!$F$5:$H$6,2,FALSE),2)+'[1]Иные услуги'!$C$6+HLOOKUP($DR$1730,'[1]Услуги по передаче'!$G$5:$J$7,3,FALSE))</f>
        <v>2286.0300000000002</v>
      </c>
      <c r="AB1750" s="73"/>
      <c r="AC1750" s="73"/>
      <c r="AD1750" s="73"/>
      <c r="AE1750" s="73"/>
      <c r="AF1750" s="74"/>
      <c r="AG1750" s="72">
        <f>IF($A1750="-","-",ROUND(VLOOKUP($A1750+ROUND(LEFT(AG$1733,1)/24,5),'[1]ОАО "АТС"'!$A$30:$F$773,3,FALSE)+HLOOKUP($DL$1731,'[1]Сбытовая надбавка'!$F$5:$H$6,2,FALSE),2)+'[1]Иные услуги'!$C$6+HLOOKUP($DR$1730,'[1]Услуги по передаче'!$G$5:$J$7,3,FALSE))</f>
        <v>2285.9699999999998</v>
      </c>
      <c r="AH1750" s="73"/>
      <c r="AI1750" s="73"/>
      <c r="AJ1750" s="73"/>
      <c r="AK1750" s="73"/>
      <c r="AL1750" s="74"/>
      <c r="AM1750" s="72">
        <f>IF($A1750="-","-",ROUND(VLOOKUP($A1750+ROUND(LEFT(AM$1733,1)/24,5),'[1]ОАО "АТС"'!$A$30:$F$773,3,FALSE)+HLOOKUP($DL$1731,'[1]Сбытовая надбавка'!$F$5:$H$6,2,FALSE),2)+'[1]Иные услуги'!$C$6+HLOOKUP($DR$1730,'[1]Услуги по передаче'!$G$5:$J$7,3,FALSE))</f>
        <v>2285.96</v>
      </c>
      <c r="AN1750" s="73"/>
      <c r="AO1750" s="73"/>
      <c r="AP1750" s="73"/>
      <c r="AQ1750" s="73"/>
      <c r="AR1750" s="74"/>
      <c r="AS1750" s="72">
        <f>IF($A1750="-","-",ROUND(VLOOKUP($A1750+ROUND(LEFT(AS$1733,1)/24,5),'[1]ОАО "АТС"'!$A$30:$F$773,3,FALSE)+HLOOKUP($DL$1731,'[1]Сбытовая надбавка'!$F$5:$H$6,2,FALSE),2)+'[1]Иные услуги'!$C$6+HLOOKUP($DR$1730,'[1]Услуги по передаче'!$G$5:$J$7,3,FALSE))</f>
        <v>2285.33</v>
      </c>
      <c r="AT1750" s="73"/>
      <c r="AU1750" s="73"/>
      <c r="AV1750" s="73"/>
      <c r="AW1750" s="73"/>
      <c r="AX1750" s="74"/>
      <c r="AY1750" s="72">
        <f>IF($A1750="-","-",ROUND(VLOOKUP($A1750+ROUND(LEFT(AY$1733,1)/24,5),'[1]ОАО "АТС"'!$A$30:$F$773,3,FALSE)+HLOOKUP($DL$1731,'[1]Сбытовая надбавка'!$F$5:$H$6,2,FALSE),2)+'[1]Иные услуги'!$C$6+HLOOKUP($DR$1730,'[1]Услуги по передаче'!$G$5:$J$7,3,FALSE))</f>
        <v>2372.9299999999998</v>
      </c>
      <c r="AZ1750" s="73"/>
      <c r="BA1750" s="73"/>
      <c r="BB1750" s="73"/>
      <c r="BC1750" s="73"/>
      <c r="BD1750" s="74"/>
      <c r="BE1750" s="72">
        <f>IF($A1750="-","-",ROUND(VLOOKUP($A1750+ROUND(LEFT(BE$1733,1)/24,5),'[1]ОАО "АТС"'!$A$30:$F$773,3,FALSE)+HLOOKUP($DL$1731,'[1]Сбытовая надбавка'!$F$5:$H$6,2,FALSE),2)+'[1]Иные услуги'!$C$6+HLOOKUP($DR$1730,'[1]Услуги по передаче'!$G$5:$J$7,3,FALSE))</f>
        <v>2285.48</v>
      </c>
      <c r="BF1750" s="73"/>
      <c r="BG1750" s="73"/>
      <c r="BH1750" s="73"/>
      <c r="BI1750" s="73"/>
      <c r="BJ1750" s="74"/>
      <c r="BK1750" s="72">
        <f>IF($A1750="-","-",ROUND(VLOOKUP($A1750+ROUND(LEFT(BK$1733,1)/24,5),'[1]ОАО "АТС"'!$A$30:$F$773,3,FALSE)+HLOOKUP($DL$1731,'[1]Сбытовая надбавка'!$F$5:$H$6,2,FALSE),2)+'[1]Иные услуги'!$C$6+HLOOKUP($DR$1730,'[1]Услуги по передаче'!$G$5:$J$7,3,FALSE))</f>
        <v>2371.5300000000002</v>
      </c>
      <c r="BL1750" s="73"/>
      <c r="BM1750" s="73"/>
      <c r="BN1750" s="73"/>
      <c r="BO1750" s="73"/>
      <c r="BP1750" s="74"/>
      <c r="BQ1750" s="72">
        <f>IF($A1750="-","-",ROUND(VLOOKUP($A1750+ROUND(LEFT(BQ$1733,2)/24,5),'[1]ОАО "АТС"'!$A$30:$F$773,3,FALSE)+HLOOKUP($DL$1731,'[1]Сбытовая надбавка'!$F$5:$H$6,2,FALSE),2)+'[1]Иные услуги'!$C$6+HLOOKUP($DR$1730,'[1]Услуги по передаче'!$G$5:$J$7,3,FALSE))</f>
        <v>2398.98</v>
      </c>
      <c r="BR1750" s="73"/>
      <c r="BS1750" s="73"/>
      <c r="BT1750" s="73"/>
      <c r="BU1750" s="73"/>
      <c r="BV1750" s="74"/>
      <c r="BW1750" s="72">
        <f>IF($A1750="-","-",ROUND(VLOOKUP($A1750+ROUND(LEFT(BW$1733,2)/24,5),'[1]ОАО "АТС"'!$A$30:$F$773,3,FALSE)+HLOOKUP($DL$1731,'[1]Сбытовая надбавка'!$F$5:$H$6,2,FALSE),2)+'[1]Иные услуги'!$C$6+HLOOKUP($DR$1730,'[1]Услуги по передаче'!$G$5:$J$7,3,FALSE))</f>
        <v>2406.29</v>
      </c>
      <c r="BX1750" s="73"/>
      <c r="BY1750" s="73"/>
      <c r="BZ1750" s="73"/>
      <c r="CA1750" s="73"/>
      <c r="CB1750" s="74"/>
      <c r="CC1750" s="72">
        <f>IF($A1750="-","-",ROUND(VLOOKUP($A1750+ROUND(LEFT(CC$1733,2)/24,5),'[1]ОАО "АТС"'!$A$30:$F$773,3,FALSE)+HLOOKUP($DL$1731,'[1]Сбытовая надбавка'!$F$5:$H$6,2,FALSE),2)+'[1]Иные услуги'!$C$6+HLOOKUP($DR$1730,'[1]Услуги по передаче'!$G$5:$J$7,3,FALSE))</f>
        <v>2380.5</v>
      </c>
      <c r="CD1750" s="73"/>
      <c r="CE1750" s="73"/>
      <c r="CF1750" s="73"/>
      <c r="CG1750" s="73"/>
      <c r="CH1750" s="74"/>
      <c r="CI1750" s="72">
        <f>IF($A1750="-","-",ROUND(VLOOKUP($A1750+ROUND(LEFT(CI$1733,2)/24,5),'[1]ОАО "АТС"'!$A$30:$F$773,3,FALSE)+HLOOKUP($DL$1731,'[1]Сбытовая надбавка'!$F$5:$H$6,2,FALSE),2)+'[1]Иные услуги'!$C$6+HLOOKUP($DR$1730,'[1]Услуги по передаче'!$G$5:$J$7,3,FALSE))</f>
        <v>2370.98</v>
      </c>
      <c r="CJ1750" s="73"/>
      <c r="CK1750" s="73"/>
      <c r="CL1750" s="73"/>
      <c r="CM1750" s="73"/>
      <c r="CN1750" s="74"/>
      <c r="CO1750" s="72">
        <f>IF($A1750="-","-",ROUND(VLOOKUP($A1750+ROUND(LEFT(CO$1733,2)/24,5),'[1]ОАО "АТС"'!$A$30:$F$773,3,FALSE)+HLOOKUP($DL$1731,'[1]Сбытовая надбавка'!$F$5:$H$6,2,FALSE),2)+'[1]Иные услуги'!$C$6+HLOOKUP($DR$1730,'[1]Услуги по передаче'!$G$5:$J$7,3,FALSE))</f>
        <v>2375.64</v>
      </c>
      <c r="CP1750" s="73"/>
      <c r="CQ1750" s="73"/>
      <c r="CR1750" s="73"/>
      <c r="CS1750" s="73"/>
      <c r="CT1750" s="74"/>
      <c r="CU1750" s="72">
        <f>IF($A1750="-","-",ROUND(VLOOKUP($A1750+ROUND(LEFT(CU$1733,2)/24,5),'[1]ОАО "АТС"'!$A$30:$F$773,3,FALSE)+HLOOKUP($DL$1731,'[1]Сбытовая надбавка'!$F$5:$H$6,2,FALSE),2)+'[1]Иные услуги'!$C$6+HLOOKUP($DR$1730,'[1]Услуги по передаче'!$G$5:$J$7,3,FALSE))</f>
        <v>2364.9499999999998</v>
      </c>
      <c r="CV1750" s="73"/>
      <c r="CW1750" s="73"/>
      <c r="CX1750" s="73"/>
      <c r="CY1750" s="73"/>
      <c r="CZ1750" s="74"/>
      <c r="DA1750" s="72">
        <f>IF($A1750="-","-",ROUND(VLOOKUP($A1750+ROUND(LEFT(DA$1733,2)/24,5),'[1]ОАО "АТС"'!$A$30:$F$773,3,FALSE)+HLOOKUP($DL$1731,'[1]Сбытовая надбавка'!$F$5:$H$6,2,FALSE),2)+'[1]Иные услуги'!$C$6+HLOOKUP($DR$1730,'[1]Услуги по передаче'!$G$5:$J$7,3,FALSE))</f>
        <v>2343.37</v>
      </c>
      <c r="DB1750" s="73"/>
      <c r="DC1750" s="73"/>
      <c r="DD1750" s="73"/>
      <c r="DE1750" s="73"/>
      <c r="DF1750" s="74"/>
      <c r="DG1750" s="72">
        <f>IF($A1750="-","-",ROUND(VLOOKUP($A1750+ROUND(LEFT(DG$1733,2)/24,5),'[1]ОАО "АТС"'!$A$30:$F$773,3,FALSE)+HLOOKUP($DL$1731,'[1]Сбытовая надбавка'!$F$5:$H$6,2,FALSE),2)+'[1]Иные услуги'!$C$6+HLOOKUP($DR$1730,'[1]Услуги по передаче'!$G$5:$J$7,3,FALSE))</f>
        <v>2357.25</v>
      </c>
      <c r="DH1750" s="73"/>
      <c r="DI1750" s="73"/>
      <c r="DJ1750" s="73"/>
      <c r="DK1750" s="73"/>
      <c r="DL1750" s="74"/>
      <c r="DM1750" s="72">
        <f>IF($A1750="-","-",ROUND(VLOOKUP($A1750+ROUND(LEFT(DM$1733,2)/24,5),'[1]ОАО "АТС"'!$A$30:$F$773,3,FALSE)+HLOOKUP($DL$1731,'[1]Сбытовая надбавка'!$F$5:$H$6,2,FALSE),2)+'[1]Иные услуги'!$C$6+HLOOKUP($DR$1730,'[1]Услуги по передаче'!$G$5:$J$7,3,FALSE))</f>
        <v>2402.69</v>
      </c>
      <c r="DN1750" s="73"/>
      <c r="DO1750" s="73"/>
      <c r="DP1750" s="73"/>
      <c r="DQ1750" s="73"/>
      <c r="DR1750" s="74"/>
      <c r="DS1750" s="72">
        <f>IF($A1750="-","-",ROUND(VLOOKUP($A1750+ROUND(LEFT(DS$1733,2)/24,5),'[1]ОАО "АТС"'!$A$30:$F$773,3,FALSE)+HLOOKUP($DL$1731,'[1]Сбытовая надбавка'!$F$5:$H$6,2,FALSE),2)+'[1]Иные услуги'!$C$6+HLOOKUP($DR$1730,'[1]Услуги по передаче'!$G$5:$J$7,3,FALSE))</f>
        <v>2403.3000000000002</v>
      </c>
      <c r="DT1750" s="73"/>
      <c r="DU1750" s="73"/>
      <c r="DV1750" s="73"/>
      <c r="DW1750" s="73"/>
      <c r="DX1750" s="74"/>
      <c r="DY1750" s="72">
        <f>IF($A1750="-","-",ROUND(VLOOKUP($A1750+ROUND(LEFT(DY$1733,2)/24,5),'[1]ОАО "АТС"'!$A$30:$F$773,3,FALSE)+HLOOKUP($DL$1731,'[1]Сбытовая надбавка'!$F$5:$H$6,2,FALSE),2)+'[1]Иные услуги'!$C$6+HLOOKUP($DR$1730,'[1]Услуги по передаче'!$G$5:$J$7,3,FALSE))</f>
        <v>2338.89</v>
      </c>
      <c r="DZ1750" s="73"/>
      <c r="EA1750" s="73"/>
      <c r="EB1750" s="73"/>
      <c r="EC1750" s="73"/>
      <c r="ED1750" s="74"/>
      <c r="EE1750" s="72">
        <f>IF($A1750="-","-",ROUND(VLOOKUP($A1750+ROUND(LEFT(EE$1733,2)/24,5),'[1]ОАО "АТС"'!$A$30:$F$773,3,FALSE)+HLOOKUP($DL$1731,'[1]Сбытовая надбавка'!$F$5:$H$6,2,FALSE),2)+'[1]Иные услуги'!$C$6+HLOOKUP($DR$1730,'[1]Услуги по передаче'!$G$5:$J$7,3,FALSE))</f>
        <v>2284.56</v>
      </c>
      <c r="EF1750" s="73"/>
      <c r="EG1750" s="73"/>
      <c r="EH1750" s="73"/>
      <c r="EI1750" s="73"/>
      <c r="EJ1750" s="74"/>
      <c r="EK1750" s="72">
        <f>IF($A1750="-","-",ROUND(VLOOKUP($A1750+ROUND(LEFT(EK$1733,2)/24,5),'[1]ОАО "АТС"'!$A$30:$F$773,3,FALSE)+HLOOKUP($DL$1731,'[1]Сбытовая надбавка'!$F$5:$H$6,2,FALSE),2)+'[1]Иные услуги'!$C$6+HLOOKUP($DR$1730,'[1]Услуги по передаче'!$G$5:$J$7,3,FALSE))</f>
        <v>2441.92</v>
      </c>
      <c r="EL1750" s="73"/>
      <c r="EM1750" s="73"/>
      <c r="EN1750" s="73"/>
      <c r="EO1750" s="73"/>
      <c r="EP1750" s="74"/>
      <c r="EQ1750" s="72">
        <f>IF($A1750="-","-",ROUND(VLOOKUP($A1750+ROUND(LEFT(EQ$1733,2)/24,5),'[1]ОАО "АТС"'!$A$30:$F$773,3,FALSE)+HLOOKUP($DL$1731,'[1]Сбытовая надбавка'!$F$5:$H$6,2,FALSE),2)+'[1]Иные услуги'!$C$6+HLOOKUP($DR$1730,'[1]Услуги по передаче'!$G$5:$J$7,3,FALSE))</f>
        <v>2334.0700000000002</v>
      </c>
      <c r="ER1750" s="73"/>
      <c r="ES1750" s="73"/>
      <c r="ET1750" s="73"/>
      <c r="EU1750" s="73"/>
      <c r="EV1750" s="74"/>
    </row>
    <row r="1751" spans="1:152" s="38" customFormat="1" ht="15.75" customHeight="1" x14ac:dyDescent="0.2">
      <c r="A1751" s="69">
        <f>$A$132</f>
        <v>45003</v>
      </c>
      <c r="B1751" s="70"/>
      <c r="C1751" s="70"/>
      <c r="D1751" s="70"/>
      <c r="E1751" s="70"/>
      <c r="F1751" s="70"/>
      <c r="G1751" s="70"/>
      <c r="H1751" s="71"/>
      <c r="I1751" s="72">
        <f>IF($A1751="-","-",ROUND(VLOOKUP($A1751+ROUND(LEFT(I$1733,1)/24,5),'[1]ОАО "АТС"'!$A$30:$F$773,3,FALSE)+HLOOKUP($DL$1731,'[1]Сбытовая надбавка'!$F$5:$H$6,2,FALSE),2)+'[1]Иные услуги'!$C$6+HLOOKUP($DR$1730,'[1]Услуги по передаче'!$G$5:$J$7,3,FALSE))</f>
        <v>2285.64</v>
      </c>
      <c r="J1751" s="73"/>
      <c r="K1751" s="73"/>
      <c r="L1751" s="73"/>
      <c r="M1751" s="73"/>
      <c r="N1751" s="74"/>
      <c r="O1751" s="72">
        <f>IF($A1751="-","-",ROUND(VLOOKUP($A1751+ROUND(LEFT(O$1733,1)/24,5),'[1]ОАО "АТС"'!$A$30:$F$773,3,FALSE)+HLOOKUP($DL$1731,'[1]Сбытовая надбавка'!$F$5:$H$6,2,FALSE),2)+'[1]Иные услуги'!$C$6+HLOOKUP($DR$1730,'[1]Услуги по передаче'!$G$5:$J$7,3,FALSE))</f>
        <v>2285.8200000000002</v>
      </c>
      <c r="P1751" s="73"/>
      <c r="Q1751" s="73"/>
      <c r="R1751" s="73"/>
      <c r="S1751" s="73"/>
      <c r="T1751" s="74"/>
      <c r="U1751" s="72">
        <f>IF($A1751="-","-",ROUND(VLOOKUP($A1751+ROUND(LEFT(U$1733,1)/24,5),'[1]ОАО "АТС"'!$A$30:$F$773,3,FALSE)+HLOOKUP($DL$1731,'[1]Сбытовая надбавка'!$F$5:$H$6,2,FALSE),2)+'[1]Иные услуги'!$C$6+HLOOKUP($DR$1730,'[1]Услуги по передаче'!$G$5:$J$7,3,FALSE))</f>
        <v>2285.9299999999998</v>
      </c>
      <c r="V1751" s="73"/>
      <c r="W1751" s="73"/>
      <c r="X1751" s="73"/>
      <c r="Y1751" s="73"/>
      <c r="Z1751" s="74"/>
      <c r="AA1751" s="72">
        <f>IF($A1751="-","-",ROUND(VLOOKUP($A1751+ROUND(LEFT(AA$1733,1)/24,5),'[1]ОАО "АТС"'!$A$30:$F$773,3,FALSE)+HLOOKUP($DL$1731,'[1]Сбытовая надбавка'!$F$5:$H$6,2,FALSE),2)+'[1]Иные услуги'!$C$6+HLOOKUP($DR$1730,'[1]Услуги по передаче'!$G$5:$J$7,3,FALSE))</f>
        <v>2285.96</v>
      </c>
      <c r="AB1751" s="73"/>
      <c r="AC1751" s="73"/>
      <c r="AD1751" s="73"/>
      <c r="AE1751" s="73"/>
      <c r="AF1751" s="74"/>
      <c r="AG1751" s="72">
        <f>IF($A1751="-","-",ROUND(VLOOKUP($A1751+ROUND(LEFT(AG$1733,1)/24,5),'[1]ОАО "АТС"'!$A$30:$F$773,3,FALSE)+HLOOKUP($DL$1731,'[1]Сбытовая надбавка'!$F$5:$H$6,2,FALSE),2)+'[1]Иные услуги'!$C$6+HLOOKUP($DR$1730,'[1]Услуги по передаче'!$G$5:$J$7,3,FALSE))</f>
        <v>2285.91</v>
      </c>
      <c r="AH1751" s="73"/>
      <c r="AI1751" s="73"/>
      <c r="AJ1751" s="73"/>
      <c r="AK1751" s="73"/>
      <c r="AL1751" s="74"/>
      <c r="AM1751" s="72">
        <f>IF($A1751="-","-",ROUND(VLOOKUP($A1751+ROUND(LEFT(AM$1733,1)/24,5),'[1]ОАО "АТС"'!$A$30:$F$773,3,FALSE)+HLOOKUP($DL$1731,'[1]Сбытовая надбавка'!$F$5:$H$6,2,FALSE),2)+'[1]Иные услуги'!$C$6+HLOOKUP($DR$1730,'[1]Услуги по передаче'!$G$5:$J$7,3,FALSE))</f>
        <v>2285.9</v>
      </c>
      <c r="AN1751" s="73"/>
      <c r="AO1751" s="73"/>
      <c r="AP1751" s="73"/>
      <c r="AQ1751" s="73"/>
      <c r="AR1751" s="74"/>
      <c r="AS1751" s="72">
        <f>IF($A1751="-","-",ROUND(VLOOKUP($A1751+ROUND(LEFT(AS$1733,1)/24,5),'[1]ОАО "АТС"'!$A$30:$F$773,3,FALSE)+HLOOKUP($DL$1731,'[1]Сбытовая надбавка'!$F$5:$H$6,2,FALSE),2)+'[1]Иные услуги'!$C$6+HLOOKUP($DR$1730,'[1]Услуги по передаче'!$G$5:$J$7,3,FALSE))</f>
        <v>2285.35</v>
      </c>
      <c r="AT1751" s="73"/>
      <c r="AU1751" s="73"/>
      <c r="AV1751" s="73"/>
      <c r="AW1751" s="73"/>
      <c r="AX1751" s="74"/>
      <c r="AY1751" s="72">
        <f>IF($A1751="-","-",ROUND(VLOOKUP($A1751+ROUND(LEFT(AY$1733,1)/24,5),'[1]ОАО "АТС"'!$A$30:$F$773,3,FALSE)+HLOOKUP($DL$1731,'[1]Сбытовая надбавка'!$F$5:$H$6,2,FALSE),2)+'[1]Иные услуги'!$C$6+HLOOKUP($DR$1730,'[1]Услуги по передаче'!$G$5:$J$7,3,FALSE))</f>
        <v>2285.38</v>
      </c>
      <c r="AZ1751" s="73"/>
      <c r="BA1751" s="73"/>
      <c r="BB1751" s="73"/>
      <c r="BC1751" s="73"/>
      <c r="BD1751" s="74"/>
      <c r="BE1751" s="72">
        <f>IF($A1751="-","-",ROUND(VLOOKUP($A1751+ROUND(LEFT(BE$1733,1)/24,5),'[1]ОАО "АТС"'!$A$30:$F$773,3,FALSE)+HLOOKUP($DL$1731,'[1]Сбытовая надбавка'!$F$5:$H$6,2,FALSE),2)+'[1]Иные услуги'!$C$6+HLOOKUP($DR$1730,'[1]Услуги по передаче'!$G$5:$J$7,3,FALSE))</f>
        <v>2285.61</v>
      </c>
      <c r="BF1751" s="73"/>
      <c r="BG1751" s="73"/>
      <c r="BH1751" s="73"/>
      <c r="BI1751" s="73"/>
      <c r="BJ1751" s="74"/>
      <c r="BK1751" s="72">
        <f>IF($A1751="-","-",ROUND(VLOOKUP($A1751+ROUND(LEFT(BK$1733,1)/24,5),'[1]ОАО "АТС"'!$A$30:$F$773,3,FALSE)+HLOOKUP($DL$1731,'[1]Сбытовая надбавка'!$F$5:$H$6,2,FALSE),2)+'[1]Иные услуги'!$C$6+HLOOKUP($DR$1730,'[1]Услуги по передаче'!$G$5:$J$7,3,FALSE))</f>
        <v>2285.69</v>
      </c>
      <c r="BL1751" s="73"/>
      <c r="BM1751" s="73"/>
      <c r="BN1751" s="73"/>
      <c r="BO1751" s="73"/>
      <c r="BP1751" s="74"/>
      <c r="BQ1751" s="72">
        <f>IF($A1751="-","-",ROUND(VLOOKUP($A1751+ROUND(LEFT(BQ$1733,2)/24,5),'[1]ОАО "АТС"'!$A$30:$F$773,3,FALSE)+HLOOKUP($DL$1731,'[1]Сбытовая надбавка'!$F$5:$H$6,2,FALSE),2)+'[1]Иные услуги'!$C$6+HLOOKUP($DR$1730,'[1]Услуги по передаче'!$G$5:$J$7,3,FALSE))</f>
        <v>2285.71</v>
      </c>
      <c r="BR1751" s="73"/>
      <c r="BS1751" s="73"/>
      <c r="BT1751" s="73"/>
      <c r="BU1751" s="73"/>
      <c r="BV1751" s="74"/>
      <c r="BW1751" s="72">
        <f>IF($A1751="-","-",ROUND(VLOOKUP($A1751+ROUND(LEFT(BW$1733,2)/24,5),'[1]ОАО "АТС"'!$A$30:$F$773,3,FALSE)+HLOOKUP($DL$1731,'[1]Сбытовая надбавка'!$F$5:$H$6,2,FALSE),2)+'[1]Иные услуги'!$C$6+HLOOKUP($DR$1730,'[1]Услуги по передаче'!$G$5:$J$7,3,FALSE))</f>
        <v>2285.75</v>
      </c>
      <c r="BX1751" s="73"/>
      <c r="BY1751" s="73"/>
      <c r="BZ1751" s="73"/>
      <c r="CA1751" s="73"/>
      <c r="CB1751" s="74"/>
      <c r="CC1751" s="72">
        <f>IF($A1751="-","-",ROUND(VLOOKUP($A1751+ROUND(LEFT(CC$1733,2)/24,5),'[1]ОАО "АТС"'!$A$30:$F$773,3,FALSE)+HLOOKUP($DL$1731,'[1]Сбытовая надбавка'!$F$5:$H$6,2,FALSE),2)+'[1]Иные услуги'!$C$6+HLOOKUP($DR$1730,'[1]Услуги по передаче'!$G$5:$J$7,3,FALSE))</f>
        <v>2285.7199999999998</v>
      </c>
      <c r="CD1751" s="73"/>
      <c r="CE1751" s="73"/>
      <c r="CF1751" s="73"/>
      <c r="CG1751" s="73"/>
      <c r="CH1751" s="74"/>
      <c r="CI1751" s="72">
        <f>IF($A1751="-","-",ROUND(VLOOKUP($A1751+ROUND(LEFT(CI$1733,2)/24,5),'[1]ОАО "АТС"'!$A$30:$F$773,3,FALSE)+HLOOKUP($DL$1731,'[1]Сбытовая надбавка'!$F$5:$H$6,2,FALSE),2)+'[1]Иные услуги'!$C$6+HLOOKUP($DR$1730,'[1]Услуги по передаче'!$G$5:$J$7,3,FALSE))</f>
        <v>2285.7800000000002</v>
      </c>
      <c r="CJ1751" s="73"/>
      <c r="CK1751" s="73"/>
      <c r="CL1751" s="73"/>
      <c r="CM1751" s="73"/>
      <c r="CN1751" s="74"/>
      <c r="CO1751" s="72">
        <f>IF($A1751="-","-",ROUND(VLOOKUP($A1751+ROUND(LEFT(CO$1733,2)/24,5),'[1]ОАО "АТС"'!$A$30:$F$773,3,FALSE)+HLOOKUP($DL$1731,'[1]Сбытовая надбавка'!$F$5:$H$6,2,FALSE),2)+'[1]Иные услуги'!$C$6+HLOOKUP($DR$1730,'[1]Услуги по передаче'!$G$5:$J$7,3,FALSE))</f>
        <v>2285.8200000000002</v>
      </c>
      <c r="CP1751" s="73"/>
      <c r="CQ1751" s="73"/>
      <c r="CR1751" s="73"/>
      <c r="CS1751" s="73"/>
      <c r="CT1751" s="74"/>
      <c r="CU1751" s="72">
        <f>IF($A1751="-","-",ROUND(VLOOKUP($A1751+ROUND(LEFT(CU$1733,2)/24,5),'[1]ОАО "АТС"'!$A$30:$F$773,3,FALSE)+HLOOKUP($DL$1731,'[1]Сбытовая надбавка'!$F$5:$H$6,2,FALSE),2)+'[1]Иные услуги'!$C$6+HLOOKUP($DR$1730,'[1]Услуги по передаче'!$G$5:$J$7,3,FALSE))</f>
        <v>2285.98</v>
      </c>
      <c r="CV1751" s="73"/>
      <c r="CW1751" s="73"/>
      <c r="CX1751" s="73"/>
      <c r="CY1751" s="73"/>
      <c r="CZ1751" s="74"/>
      <c r="DA1751" s="72">
        <f>IF($A1751="-","-",ROUND(VLOOKUP($A1751+ROUND(LEFT(DA$1733,2)/24,5),'[1]ОАО "АТС"'!$A$30:$F$773,3,FALSE)+HLOOKUP($DL$1731,'[1]Сбытовая надбавка'!$F$5:$H$6,2,FALSE),2)+'[1]Иные услуги'!$C$6+HLOOKUP($DR$1730,'[1]Услуги по передаче'!$G$5:$J$7,3,FALSE))</f>
        <v>2285.9900000000002</v>
      </c>
      <c r="DB1751" s="73"/>
      <c r="DC1751" s="73"/>
      <c r="DD1751" s="73"/>
      <c r="DE1751" s="73"/>
      <c r="DF1751" s="74"/>
      <c r="DG1751" s="72">
        <f>IF($A1751="-","-",ROUND(VLOOKUP($A1751+ROUND(LEFT(DG$1733,2)/24,5),'[1]ОАО "АТС"'!$A$30:$F$773,3,FALSE)+HLOOKUP($DL$1731,'[1]Сбытовая надбавка'!$F$5:$H$6,2,FALSE),2)+'[1]Иные услуги'!$C$6+HLOOKUP($DR$1730,'[1]Услуги по передаче'!$G$5:$J$7,3,FALSE))</f>
        <v>2286.0500000000002</v>
      </c>
      <c r="DH1751" s="73"/>
      <c r="DI1751" s="73"/>
      <c r="DJ1751" s="73"/>
      <c r="DK1751" s="73"/>
      <c r="DL1751" s="74"/>
      <c r="DM1751" s="72">
        <f>IF($A1751="-","-",ROUND(VLOOKUP($A1751+ROUND(LEFT(DM$1733,2)/24,5),'[1]ОАО "АТС"'!$A$30:$F$773,3,FALSE)+HLOOKUP($DL$1731,'[1]Сбытовая надбавка'!$F$5:$H$6,2,FALSE),2)+'[1]Иные услуги'!$C$6+HLOOKUP($DR$1730,'[1]Услуги по передаче'!$G$5:$J$7,3,FALSE))</f>
        <v>2315.36</v>
      </c>
      <c r="DN1751" s="73"/>
      <c r="DO1751" s="73"/>
      <c r="DP1751" s="73"/>
      <c r="DQ1751" s="73"/>
      <c r="DR1751" s="74"/>
      <c r="DS1751" s="72">
        <f>IF($A1751="-","-",ROUND(VLOOKUP($A1751+ROUND(LEFT(DS$1733,2)/24,5),'[1]ОАО "АТС"'!$A$30:$F$773,3,FALSE)+HLOOKUP($DL$1731,'[1]Сбытовая надбавка'!$F$5:$H$6,2,FALSE),2)+'[1]Иные услуги'!$C$6+HLOOKUP($DR$1730,'[1]Услуги по передаче'!$G$5:$J$7,3,FALSE))</f>
        <v>2310.58</v>
      </c>
      <c r="DT1751" s="73"/>
      <c r="DU1751" s="73"/>
      <c r="DV1751" s="73"/>
      <c r="DW1751" s="73"/>
      <c r="DX1751" s="74"/>
      <c r="DY1751" s="72">
        <f>IF($A1751="-","-",ROUND(VLOOKUP($A1751+ROUND(LEFT(DY$1733,2)/24,5),'[1]ОАО "АТС"'!$A$30:$F$773,3,FALSE)+HLOOKUP($DL$1731,'[1]Сбытовая надбавка'!$F$5:$H$6,2,FALSE),2)+'[1]Иные услуги'!$C$6+HLOOKUP($DR$1730,'[1]Услуги по передаче'!$G$5:$J$7,3,FALSE))</f>
        <v>2285.1999999999998</v>
      </c>
      <c r="DZ1751" s="73"/>
      <c r="EA1751" s="73"/>
      <c r="EB1751" s="73"/>
      <c r="EC1751" s="73"/>
      <c r="ED1751" s="74"/>
      <c r="EE1751" s="72">
        <f>IF($A1751="-","-",ROUND(VLOOKUP($A1751+ROUND(LEFT(EE$1733,2)/24,5),'[1]ОАО "АТС"'!$A$30:$F$773,3,FALSE)+HLOOKUP($DL$1731,'[1]Сбытовая надбавка'!$F$5:$H$6,2,FALSE),2)+'[1]Иные услуги'!$C$6+HLOOKUP($DR$1730,'[1]Услуги по передаче'!$G$5:$J$7,3,FALSE))</f>
        <v>2285</v>
      </c>
      <c r="EF1751" s="73"/>
      <c r="EG1751" s="73"/>
      <c r="EH1751" s="73"/>
      <c r="EI1751" s="73"/>
      <c r="EJ1751" s="74"/>
      <c r="EK1751" s="72">
        <f>IF($A1751="-","-",ROUND(VLOOKUP($A1751+ROUND(LEFT(EK$1733,2)/24,5),'[1]ОАО "АТС"'!$A$30:$F$773,3,FALSE)+HLOOKUP($DL$1731,'[1]Сбытовая надбавка'!$F$5:$H$6,2,FALSE),2)+'[1]Иные услуги'!$C$6+HLOOKUP($DR$1730,'[1]Услуги по передаче'!$G$5:$J$7,3,FALSE))</f>
        <v>2378.33</v>
      </c>
      <c r="EL1751" s="73"/>
      <c r="EM1751" s="73"/>
      <c r="EN1751" s="73"/>
      <c r="EO1751" s="73"/>
      <c r="EP1751" s="74"/>
      <c r="EQ1751" s="72">
        <f>IF($A1751="-","-",ROUND(VLOOKUP($A1751+ROUND(LEFT(EQ$1733,2)/24,5),'[1]ОАО "АТС"'!$A$30:$F$773,3,FALSE)+HLOOKUP($DL$1731,'[1]Сбытовая надбавка'!$F$5:$H$6,2,FALSE),2)+'[1]Иные услуги'!$C$6+HLOOKUP($DR$1730,'[1]Услуги по передаче'!$G$5:$J$7,3,FALSE))</f>
        <v>2317.29</v>
      </c>
      <c r="ER1751" s="73"/>
      <c r="ES1751" s="73"/>
      <c r="ET1751" s="73"/>
      <c r="EU1751" s="73"/>
      <c r="EV1751" s="74"/>
    </row>
    <row r="1752" spans="1:152" s="38" customFormat="1" ht="15.75" customHeight="1" x14ac:dyDescent="0.2">
      <c r="A1752" s="69">
        <f>$A$133</f>
        <v>45004</v>
      </c>
      <c r="B1752" s="70"/>
      <c r="C1752" s="70"/>
      <c r="D1752" s="70"/>
      <c r="E1752" s="70"/>
      <c r="F1752" s="70"/>
      <c r="G1752" s="70"/>
      <c r="H1752" s="71"/>
      <c r="I1752" s="72">
        <f>IF($A1752="-","-",ROUND(VLOOKUP($A1752+ROUND(LEFT(I$1733,1)/24,5),'[1]ОАО "АТС"'!$A$30:$F$773,3,FALSE)+HLOOKUP($DL$1731,'[1]Сбытовая надбавка'!$F$5:$H$6,2,FALSE),2)+'[1]Иные услуги'!$C$6+HLOOKUP($DR$1730,'[1]Услуги по передаче'!$G$5:$J$7,3,FALSE))</f>
        <v>2285.77</v>
      </c>
      <c r="J1752" s="73"/>
      <c r="K1752" s="73"/>
      <c r="L1752" s="73"/>
      <c r="M1752" s="73"/>
      <c r="N1752" s="74"/>
      <c r="O1752" s="72">
        <f>IF($A1752="-","-",ROUND(VLOOKUP($A1752+ROUND(LEFT(O$1733,1)/24,5),'[1]ОАО "АТС"'!$A$30:$F$773,3,FALSE)+HLOOKUP($DL$1731,'[1]Сбытовая надбавка'!$F$5:$H$6,2,FALSE),2)+'[1]Иные услуги'!$C$6+HLOOKUP($DR$1730,'[1]Услуги по передаче'!$G$5:$J$7,3,FALSE))</f>
        <v>2285.83</v>
      </c>
      <c r="P1752" s="73"/>
      <c r="Q1752" s="73"/>
      <c r="R1752" s="73"/>
      <c r="S1752" s="73"/>
      <c r="T1752" s="74"/>
      <c r="U1752" s="72">
        <f>IF($A1752="-","-",ROUND(VLOOKUP($A1752+ROUND(LEFT(U$1733,1)/24,5),'[1]ОАО "АТС"'!$A$30:$F$773,3,FALSE)+HLOOKUP($DL$1731,'[1]Сбытовая надбавка'!$F$5:$H$6,2,FALSE),2)+'[1]Иные услуги'!$C$6+HLOOKUP($DR$1730,'[1]Услуги по передаче'!$G$5:$J$7,3,FALSE))</f>
        <v>2285.9900000000002</v>
      </c>
      <c r="V1752" s="73"/>
      <c r="W1752" s="73"/>
      <c r="X1752" s="73"/>
      <c r="Y1752" s="73"/>
      <c r="Z1752" s="74"/>
      <c r="AA1752" s="72">
        <f>IF($A1752="-","-",ROUND(VLOOKUP($A1752+ROUND(LEFT(AA$1733,1)/24,5),'[1]ОАО "АТС"'!$A$30:$F$773,3,FALSE)+HLOOKUP($DL$1731,'[1]Сбытовая надбавка'!$F$5:$H$6,2,FALSE),2)+'[1]Иные услуги'!$C$6+HLOOKUP($DR$1730,'[1]Услуги по передаче'!$G$5:$J$7,3,FALSE))</f>
        <v>2285.9900000000002</v>
      </c>
      <c r="AB1752" s="73"/>
      <c r="AC1752" s="73"/>
      <c r="AD1752" s="73"/>
      <c r="AE1752" s="73"/>
      <c r="AF1752" s="74"/>
      <c r="AG1752" s="72">
        <f>IF($A1752="-","-",ROUND(VLOOKUP($A1752+ROUND(LEFT(AG$1733,1)/24,5),'[1]ОАО "АТС"'!$A$30:$F$773,3,FALSE)+HLOOKUP($DL$1731,'[1]Сбытовая надбавка'!$F$5:$H$6,2,FALSE),2)+'[1]Иные услуги'!$C$6+HLOOKUP($DR$1730,'[1]Услуги по передаче'!$G$5:$J$7,3,FALSE))</f>
        <v>2285.9499999999998</v>
      </c>
      <c r="AH1752" s="73"/>
      <c r="AI1752" s="73"/>
      <c r="AJ1752" s="73"/>
      <c r="AK1752" s="73"/>
      <c r="AL1752" s="74"/>
      <c r="AM1752" s="72">
        <f>IF($A1752="-","-",ROUND(VLOOKUP($A1752+ROUND(LEFT(AM$1733,1)/24,5),'[1]ОАО "АТС"'!$A$30:$F$773,3,FALSE)+HLOOKUP($DL$1731,'[1]Сбытовая надбавка'!$F$5:$H$6,2,FALSE),2)+'[1]Иные услуги'!$C$6+HLOOKUP($DR$1730,'[1]Услуги по передаче'!$G$5:$J$7,3,FALSE))</f>
        <v>2285.88</v>
      </c>
      <c r="AN1752" s="73"/>
      <c r="AO1752" s="73"/>
      <c r="AP1752" s="73"/>
      <c r="AQ1752" s="73"/>
      <c r="AR1752" s="74"/>
      <c r="AS1752" s="72">
        <f>IF($A1752="-","-",ROUND(VLOOKUP($A1752+ROUND(LEFT(AS$1733,1)/24,5),'[1]ОАО "АТС"'!$A$30:$F$773,3,FALSE)+HLOOKUP($DL$1731,'[1]Сбытовая надбавка'!$F$5:$H$6,2,FALSE),2)+'[1]Иные услуги'!$C$6+HLOOKUP($DR$1730,'[1]Услуги по передаче'!$G$5:$J$7,3,FALSE))</f>
        <v>2285.35</v>
      </c>
      <c r="AT1752" s="73"/>
      <c r="AU1752" s="73"/>
      <c r="AV1752" s="73"/>
      <c r="AW1752" s="73"/>
      <c r="AX1752" s="74"/>
      <c r="AY1752" s="72">
        <f>IF($A1752="-","-",ROUND(VLOOKUP($A1752+ROUND(LEFT(AY$1733,1)/24,5),'[1]ОАО "АТС"'!$A$30:$F$773,3,FALSE)+HLOOKUP($DL$1731,'[1]Сбытовая надбавка'!$F$5:$H$6,2,FALSE),2)+'[1]Иные услуги'!$C$6+HLOOKUP($DR$1730,'[1]Услуги по передаче'!$G$5:$J$7,3,FALSE))</f>
        <v>2285.54</v>
      </c>
      <c r="AZ1752" s="73"/>
      <c r="BA1752" s="73"/>
      <c r="BB1752" s="73"/>
      <c r="BC1752" s="73"/>
      <c r="BD1752" s="74"/>
      <c r="BE1752" s="72">
        <f>IF($A1752="-","-",ROUND(VLOOKUP($A1752+ROUND(LEFT(BE$1733,1)/24,5),'[1]ОАО "АТС"'!$A$30:$F$773,3,FALSE)+HLOOKUP($DL$1731,'[1]Сбытовая надбавка'!$F$5:$H$6,2,FALSE),2)+'[1]Иные услуги'!$C$6+HLOOKUP($DR$1730,'[1]Услуги по передаче'!$G$5:$J$7,3,FALSE))</f>
        <v>2285.5300000000002</v>
      </c>
      <c r="BF1752" s="73"/>
      <c r="BG1752" s="73"/>
      <c r="BH1752" s="73"/>
      <c r="BI1752" s="73"/>
      <c r="BJ1752" s="74"/>
      <c r="BK1752" s="72">
        <f>IF($A1752="-","-",ROUND(VLOOKUP($A1752+ROUND(LEFT(BK$1733,1)/24,5),'[1]ОАО "АТС"'!$A$30:$F$773,3,FALSE)+HLOOKUP($DL$1731,'[1]Сбытовая надбавка'!$F$5:$H$6,2,FALSE),2)+'[1]Иные услуги'!$C$6+HLOOKUP($DR$1730,'[1]Услуги по передаче'!$G$5:$J$7,3,FALSE))</f>
        <v>2285.7800000000002</v>
      </c>
      <c r="BL1752" s="73"/>
      <c r="BM1752" s="73"/>
      <c r="BN1752" s="73"/>
      <c r="BO1752" s="73"/>
      <c r="BP1752" s="74"/>
      <c r="BQ1752" s="72">
        <f>IF($A1752="-","-",ROUND(VLOOKUP($A1752+ROUND(LEFT(BQ$1733,2)/24,5),'[1]ОАО "АТС"'!$A$30:$F$773,3,FALSE)+HLOOKUP($DL$1731,'[1]Сбытовая надбавка'!$F$5:$H$6,2,FALSE),2)+'[1]Иные услуги'!$C$6+HLOOKUP($DR$1730,'[1]Услуги по передаче'!$G$5:$J$7,3,FALSE))</f>
        <v>2285.6799999999998</v>
      </c>
      <c r="BR1752" s="73"/>
      <c r="BS1752" s="73"/>
      <c r="BT1752" s="73"/>
      <c r="BU1752" s="73"/>
      <c r="BV1752" s="74"/>
      <c r="BW1752" s="72">
        <f>IF($A1752="-","-",ROUND(VLOOKUP($A1752+ROUND(LEFT(BW$1733,2)/24,5),'[1]ОАО "АТС"'!$A$30:$F$773,3,FALSE)+HLOOKUP($DL$1731,'[1]Сбытовая надбавка'!$F$5:$H$6,2,FALSE),2)+'[1]Иные услуги'!$C$6+HLOOKUP($DR$1730,'[1]Услуги по передаче'!$G$5:$J$7,3,FALSE))</f>
        <v>2285.83</v>
      </c>
      <c r="BX1752" s="73"/>
      <c r="BY1752" s="73"/>
      <c r="BZ1752" s="73"/>
      <c r="CA1752" s="73"/>
      <c r="CB1752" s="74"/>
      <c r="CC1752" s="72">
        <f>IF($A1752="-","-",ROUND(VLOOKUP($A1752+ROUND(LEFT(CC$1733,2)/24,5),'[1]ОАО "АТС"'!$A$30:$F$773,3,FALSE)+HLOOKUP($DL$1731,'[1]Сбытовая надбавка'!$F$5:$H$6,2,FALSE),2)+'[1]Иные услуги'!$C$6+HLOOKUP($DR$1730,'[1]Услуги по передаче'!$G$5:$J$7,3,FALSE))</f>
        <v>2285.8000000000002</v>
      </c>
      <c r="CD1752" s="73"/>
      <c r="CE1752" s="73"/>
      <c r="CF1752" s="73"/>
      <c r="CG1752" s="73"/>
      <c r="CH1752" s="74"/>
      <c r="CI1752" s="72">
        <f>IF($A1752="-","-",ROUND(VLOOKUP($A1752+ROUND(LEFT(CI$1733,2)/24,5),'[1]ОАО "АТС"'!$A$30:$F$773,3,FALSE)+HLOOKUP($DL$1731,'[1]Сбытовая надбавка'!$F$5:$H$6,2,FALSE),2)+'[1]Иные услуги'!$C$6+HLOOKUP($DR$1730,'[1]Услуги по передаче'!$G$5:$J$7,3,FALSE))</f>
        <v>2285.8200000000002</v>
      </c>
      <c r="CJ1752" s="73"/>
      <c r="CK1752" s="73"/>
      <c r="CL1752" s="73"/>
      <c r="CM1752" s="73"/>
      <c r="CN1752" s="74"/>
      <c r="CO1752" s="72">
        <f>IF($A1752="-","-",ROUND(VLOOKUP($A1752+ROUND(LEFT(CO$1733,2)/24,5),'[1]ОАО "АТС"'!$A$30:$F$773,3,FALSE)+HLOOKUP($DL$1731,'[1]Сбытовая надбавка'!$F$5:$H$6,2,FALSE),2)+'[1]Иные услуги'!$C$6+HLOOKUP($DR$1730,'[1]Услуги по передаче'!$G$5:$J$7,3,FALSE))</f>
        <v>2285.86</v>
      </c>
      <c r="CP1752" s="73"/>
      <c r="CQ1752" s="73"/>
      <c r="CR1752" s="73"/>
      <c r="CS1752" s="73"/>
      <c r="CT1752" s="74"/>
      <c r="CU1752" s="72">
        <f>IF($A1752="-","-",ROUND(VLOOKUP($A1752+ROUND(LEFT(CU$1733,2)/24,5),'[1]ОАО "АТС"'!$A$30:$F$773,3,FALSE)+HLOOKUP($DL$1731,'[1]Сбытовая надбавка'!$F$5:$H$6,2,FALSE),2)+'[1]Иные услуги'!$C$6+HLOOKUP($DR$1730,'[1]Услуги по передаче'!$G$5:$J$7,3,FALSE))</f>
        <v>2285.9900000000002</v>
      </c>
      <c r="CV1752" s="73"/>
      <c r="CW1752" s="73"/>
      <c r="CX1752" s="73"/>
      <c r="CY1752" s="73"/>
      <c r="CZ1752" s="74"/>
      <c r="DA1752" s="72">
        <f>IF($A1752="-","-",ROUND(VLOOKUP($A1752+ROUND(LEFT(DA$1733,2)/24,5),'[1]ОАО "АТС"'!$A$30:$F$773,3,FALSE)+HLOOKUP($DL$1731,'[1]Сбытовая надбавка'!$F$5:$H$6,2,FALSE),2)+'[1]Иные услуги'!$C$6+HLOOKUP($DR$1730,'[1]Услуги по передаче'!$G$5:$J$7,3,FALSE))</f>
        <v>2285.9900000000002</v>
      </c>
      <c r="DB1752" s="73"/>
      <c r="DC1752" s="73"/>
      <c r="DD1752" s="73"/>
      <c r="DE1752" s="73"/>
      <c r="DF1752" s="74"/>
      <c r="DG1752" s="72">
        <f>IF($A1752="-","-",ROUND(VLOOKUP($A1752+ROUND(LEFT(DG$1733,2)/24,5),'[1]ОАО "АТС"'!$A$30:$F$773,3,FALSE)+HLOOKUP($DL$1731,'[1]Сбытовая надбавка'!$F$5:$H$6,2,FALSE),2)+'[1]Иные услуги'!$C$6+HLOOKUP($DR$1730,'[1]Услуги по передаче'!$G$5:$J$7,3,FALSE))</f>
        <v>2286.08</v>
      </c>
      <c r="DH1752" s="73"/>
      <c r="DI1752" s="73"/>
      <c r="DJ1752" s="73"/>
      <c r="DK1752" s="73"/>
      <c r="DL1752" s="74"/>
      <c r="DM1752" s="72">
        <f>IF($A1752="-","-",ROUND(VLOOKUP($A1752+ROUND(LEFT(DM$1733,2)/24,5),'[1]ОАО "АТС"'!$A$30:$F$773,3,FALSE)+HLOOKUP($DL$1731,'[1]Сбытовая надбавка'!$F$5:$H$6,2,FALSE),2)+'[1]Иные услуги'!$C$6+HLOOKUP($DR$1730,'[1]Услуги по передаче'!$G$5:$J$7,3,FALSE))</f>
        <v>2284.2400000000002</v>
      </c>
      <c r="DN1752" s="73"/>
      <c r="DO1752" s="73"/>
      <c r="DP1752" s="73"/>
      <c r="DQ1752" s="73"/>
      <c r="DR1752" s="74"/>
      <c r="DS1752" s="72">
        <f>IF($A1752="-","-",ROUND(VLOOKUP($A1752+ROUND(LEFT(DS$1733,2)/24,5),'[1]ОАО "АТС"'!$A$30:$F$773,3,FALSE)+HLOOKUP($DL$1731,'[1]Сбытовая надбавка'!$F$5:$H$6,2,FALSE),2)+'[1]Иные услуги'!$C$6+HLOOKUP($DR$1730,'[1]Услуги по передаче'!$G$5:$J$7,3,FALSE))</f>
        <v>2324.09</v>
      </c>
      <c r="DT1752" s="73"/>
      <c r="DU1752" s="73"/>
      <c r="DV1752" s="73"/>
      <c r="DW1752" s="73"/>
      <c r="DX1752" s="74"/>
      <c r="DY1752" s="72">
        <f>IF($A1752="-","-",ROUND(VLOOKUP($A1752+ROUND(LEFT(DY$1733,2)/24,5),'[1]ОАО "АТС"'!$A$30:$F$773,3,FALSE)+HLOOKUP($DL$1731,'[1]Сбытовая надбавка'!$F$5:$H$6,2,FALSE),2)+'[1]Иные услуги'!$C$6+HLOOKUP($DR$1730,'[1]Услуги по передаче'!$G$5:$J$7,3,FALSE))</f>
        <v>2291.96</v>
      </c>
      <c r="DZ1752" s="73"/>
      <c r="EA1752" s="73"/>
      <c r="EB1752" s="73"/>
      <c r="EC1752" s="73"/>
      <c r="ED1752" s="74"/>
      <c r="EE1752" s="72">
        <f>IF($A1752="-","-",ROUND(VLOOKUP($A1752+ROUND(LEFT(EE$1733,2)/24,5),'[1]ОАО "АТС"'!$A$30:$F$773,3,FALSE)+HLOOKUP($DL$1731,'[1]Сбытовая надбавка'!$F$5:$H$6,2,FALSE),2)+'[1]Иные услуги'!$C$6+HLOOKUP($DR$1730,'[1]Услуги по передаче'!$G$5:$J$7,3,FALSE))</f>
        <v>2284.67</v>
      </c>
      <c r="EF1752" s="73"/>
      <c r="EG1752" s="73"/>
      <c r="EH1752" s="73"/>
      <c r="EI1752" s="73"/>
      <c r="EJ1752" s="74"/>
      <c r="EK1752" s="72">
        <f>IF($A1752="-","-",ROUND(VLOOKUP($A1752+ROUND(LEFT(EK$1733,2)/24,5),'[1]ОАО "АТС"'!$A$30:$F$773,3,FALSE)+HLOOKUP($DL$1731,'[1]Сбытовая надбавка'!$F$5:$H$6,2,FALSE),2)+'[1]Иные услуги'!$C$6+HLOOKUP($DR$1730,'[1]Услуги по передаче'!$G$5:$J$7,3,FALSE))</f>
        <v>2379.31</v>
      </c>
      <c r="EL1752" s="73"/>
      <c r="EM1752" s="73"/>
      <c r="EN1752" s="73"/>
      <c r="EO1752" s="73"/>
      <c r="EP1752" s="74"/>
      <c r="EQ1752" s="72">
        <f>IF($A1752="-","-",ROUND(VLOOKUP($A1752+ROUND(LEFT(EQ$1733,2)/24,5),'[1]ОАО "АТС"'!$A$30:$F$773,3,FALSE)+HLOOKUP($DL$1731,'[1]Сбытовая надбавка'!$F$5:$H$6,2,FALSE),2)+'[1]Иные услуги'!$C$6+HLOOKUP($DR$1730,'[1]Услуги по передаче'!$G$5:$J$7,3,FALSE))</f>
        <v>2310.65</v>
      </c>
      <c r="ER1752" s="73"/>
      <c r="ES1752" s="73"/>
      <c r="ET1752" s="73"/>
      <c r="EU1752" s="73"/>
      <c r="EV1752" s="74"/>
    </row>
    <row r="1753" spans="1:152" s="38" customFormat="1" ht="15.75" customHeight="1" x14ac:dyDescent="0.2">
      <c r="A1753" s="69">
        <f>$A$134</f>
        <v>45005</v>
      </c>
      <c r="B1753" s="70"/>
      <c r="C1753" s="70"/>
      <c r="D1753" s="70"/>
      <c r="E1753" s="70"/>
      <c r="F1753" s="70"/>
      <c r="G1753" s="70"/>
      <c r="H1753" s="71"/>
      <c r="I1753" s="72">
        <f>IF($A1753="-","-",ROUND(VLOOKUP($A1753+ROUND(LEFT(I$1733,1)/24,5),'[1]ОАО "АТС"'!$A$30:$F$773,3,FALSE)+HLOOKUP($DL$1731,'[1]Сбытовая надбавка'!$F$5:$H$6,2,FALSE),2)+'[1]Иные услуги'!$C$6+HLOOKUP($DR$1730,'[1]Услуги по передаче'!$G$5:$J$7,3,FALSE))</f>
        <v>2285.7199999999998</v>
      </c>
      <c r="J1753" s="73"/>
      <c r="K1753" s="73"/>
      <c r="L1753" s="73"/>
      <c r="M1753" s="73"/>
      <c r="N1753" s="74"/>
      <c r="O1753" s="72">
        <f>IF($A1753="-","-",ROUND(VLOOKUP($A1753+ROUND(LEFT(O$1733,1)/24,5),'[1]ОАО "АТС"'!$A$30:$F$773,3,FALSE)+HLOOKUP($DL$1731,'[1]Сбытовая надбавка'!$F$5:$H$6,2,FALSE),2)+'[1]Иные услуги'!$C$6+HLOOKUP($DR$1730,'[1]Услуги по передаче'!$G$5:$J$7,3,FALSE))</f>
        <v>2285.91</v>
      </c>
      <c r="P1753" s="73"/>
      <c r="Q1753" s="73"/>
      <c r="R1753" s="73"/>
      <c r="S1753" s="73"/>
      <c r="T1753" s="74"/>
      <c r="U1753" s="72">
        <f>IF($A1753="-","-",ROUND(VLOOKUP($A1753+ROUND(LEFT(U$1733,1)/24,5),'[1]ОАО "АТС"'!$A$30:$F$773,3,FALSE)+HLOOKUP($DL$1731,'[1]Сбытовая надбавка'!$F$5:$H$6,2,FALSE),2)+'[1]Иные услуги'!$C$6+HLOOKUP($DR$1730,'[1]Услуги по передаче'!$G$5:$J$7,3,FALSE))</f>
        <v>2285.87</v>
      </c>
      <c r="V1753" s="73"/>
      <c r="W1753" s="73"/>
      <c r="X1753" s="73"/>
      <c r="Y1753" s="73"/>
      <c r="Z1753" s="74"/>
      <c r="AA1753" s="72">
        <f>IF($A1753="-","-",ROUND(VLOOKUP($A1753+ROUND(LEFT(AA$1733,1)/24,5),'[1]ОАО "АТС"'!$A$30:$F$773,3,FALSE)+HLOOKUP($DL$1731,'[1]Сбытовая надбавка'!$F$5:$H$6,2,FALSE),2)+'[1]Иные услуги'!$C$6+HLOOKUP($DR$1730,'[1]Услуги по передаче'!$G$5:$J$7,3,FALSE))</f>
        <v>2285.83</v>
      </c>
      <c r="AB1753" s="73"/>
      <c r="AC1753" s="73"/>
      <c r="AD1753" s="73"/>
      <c r="AE1753" s="73"/>
      <c r="AF1753" s="74"/>
      <c r="AG1753" s="72">
        <f>IF($A1753="-","-",ROUND(VLOOKUP($A1753+ROUND(LEFT(AG$1733,1)/24,5),'[1]ОАО "АТС"'!$A$30:$F$773,3,FALSE)+HLOOKUP($DL$1731,'[1]Сбытовая надбавка'!$F$5:$H$6,2,FALSE),2)+'[1]Иные услуги'!$C$6+HLOOKUP($DR$1730,'[1]Услуги по передаче'!$G$5:$J$7,3,FALSE))</f>
        <v>2285.73</v>
      </c>
      <c r="AH1753" s="73"/>
      <c r="AI1753" s="73"/>
      <c r="AJ1753" s="73"/>
      <c r="AK1753" s="73"/>
      <c r="AL1753" s="74"/>
      <c r="AM1753" s="72">
        <f>IF($A1753="-","-",ROUND(VLOOKUP($A1753+ROUND(LEFT(AM$1733,1)/24,5),'[1]ОАО "АТС"'!$A$30:$F$773,3,FALSE)+HLOOKUP($DL$1731,'[1]Сбытовая надбавка'!$F$5:$H$6,2,FALSE),2)+'[1]Иные услуги'!$C$6+HLOOKUP($DR$1730,'[1]Услуги по передаче'!$G$5:$J$7,3,FALSE))</f>
        <v>2285.7400000000002</v>
      </c>
      <c r="AN1753" s="73"/>
      <c r="AO1753" s="73"/>
      <c r="AP1753" s="73"/>
      <c r="AQ1753" s="73"/>
      <c r="AR1753" s="74"/>
      <c r="AS1753" s="72">
        <f>IF($A1753="-","-",ROUND(VLOOKUP($A1753+ROUND(LEFT(AS$1733,1)/24,5),'[1]ОАО "АТС"'!$A$30:$F$773,3,FALSE)+HLOOKUP($DL$1731,'[1]Сбытовая надбавка'!$F$5:$H$6,2,FALSE),2)+'[1]Иные услуги'!$C$6+HLOOKUP($DR$1730,'[1]Услуги по передаче'!$G$5:$J$7,3,FALSE))</f>
        <v>2284.98</v>
      </c>
      <c r="AT1753" s="73"/>
      <c r="AU1753" s="73"/>
      <c r="AV1753" s="73"/>
      <c r="AW1753" s="73"/>
      <c r="AX1753" s="74"/>
      <c r="AY1753" s="72">
        <f>IF($A1753="-","-",ROUND(VLOOKUP($A1753+ROUND(LEFT(AY$1733,1)/24,5),'[1]ОАО "АТС"'!$A$30:$F$773,3,FALSE)+HLOOKUP($DL$1731,'[1]Сбытовая надбавка'!$F$5:$H$6,2,FALSE),2)+'[1]Иные услуги'!$C$6+HLOOKUP($DR$1730,'[1]Услуги по передаче'!$G$5:$J$7,3,FALSE))</f>
        <v>2360.92</v>
      </c>
      <c r="AZ1753" s="73"/>
      <c r="BA1753" s="73"/>
      <c r="BB1753" s="73"/>
      <c r="BC1753" s="73"/>
      <c r="BD1753" s="74"/>
      <c r="BE1753" s="72">
        <f>IF($A1753="-","-",ROUND(VLOOKUP($A1753+ROUND(LEFT(BE$1733,1)/24,5),'[1]ОАО "АТС"'!$A$30:$F$773,3,FALSE)+HLOOKUP($DL$1731,'[1]Сбытовая надбавка'!$F$5:$H$6,2,FALSE),2)+'[1]Иные услуги'!$C$6+HLOOKUP($DR$1730,'[1]Услуги по передаче'!$G$5:$J$7,3,FALSE))</f>
        <v>2285.5100000000002</v>
      </c>
      <c r="BF1753" s="73"/>
      <c r="BG1753" s="73"/>
      <c r="BH1753" s="73"/>
      <c r="BI1753" s="73"/>
      <c r="BJ1753" s="74"/>
      <c r="BK1753" s="72">
        <f>IF($A1753="-","-",ROUND(VLOOKUP($A1753+ROUND(LEFT(BK$1733,1)/24,5),'[1]ОАО "АТС"'!$A$30:$F$773,3,FALSE)+HLOOKUP($DL$1731,'[1]Сбытовая надбавка'!$F$5:$H$6,2,FALSE),2)+'[1]Иные услуги'!$C$6+HLOOKUP($DR$1730,'[1]Услуги по передаче'!$G$5:$J$7,3,FALSE))</f>
        <v>2334.09</v>
      </c>
      <c r="BL1753" s="73"/>
      <c r="BM1753" s="73"/>
      <c r="BN1753" s="73"/>
      <c r="BO1753" s="73"/>
      <c r="BP1753" s="74"/>
      <c r="BQ1753" s="72">
        <f>IF($A1753="-","-",ROUND(VLOOKUP($A1753+ROUND(LEFT(BQ$1733,2)/24,5),'[1]ОАО "АТС"'!$A$30:$F$773,3,FALSE)+HLOOKUP($DL$1731,'[1]Сбытовая надбавка'!$F$5:$H$6,2,FALSE),2)+'[1]Иные услуги'!$C$6+HLOOKUP($DR$1730,'[1]Услуги по передаче'!$G$5:$J$7,3,FALSE))</f>
        <v>2343.8200000000002</v>
      </c>
      <c r="BR1753" s="73"/>
      <c r="BS1753" s="73"/>
      <c r="BT1753" s="73"/>
      <c r="BU1753" s="73"/>
      <c r="BV1753" s="74"/>
      <c r="BW1753" s="72">
        <f>IF($A1753="-","-",ROUND(VLOOKUP($A1753+ROUND(LEFT(BW$1733,2)/24,5),'[1]ОАО "АТС"'!$A$30:$F$773,3,FALSE)+HLOOKUP($DL$1731,'[1]Сбытовая надбавка'!$F$5:$H$6,2,FALSE),2)+'[1]Иные услуги'!$C$6+HLOOKUP($DR$1730,'[1]Услуги по передаче'!$G$5:$J$7,3,FALSE))</f>
        <v>2332.0700000000002</v>
      </c>
      <c r="BX1753" s="73"/>
      <c r="BY1753" s="73"/>
      <c r="BZ1753" s="73"/>
      <c r="CA1753" s="73"/>
      <c r="CB1753" s="74"/>
      <c r="CC1753" s="72">
        <f>IF($A1753="-","-",ROUND(VLOOKUP($A1753+ROUND(LEFT(CC$1733,2)/24,5),'[1]ОАО "АТС"'!$A$30:$F$773,3,FALSE)+HLOOKUP($DL$1731,'[1]Сбытовая надбавка'!$F$5:$H$6,2,FALSE),2)+'[1]Иные услуги'!$C$6+HLOOKUP($DR$1730,'[1]Услуги по передаче'!$G$5:$J$7,3,FALSE))</f>
        <v>2292.19</v>
      </c>
      <c r="CD1753" s="73"/>
      <c r="CE1753" s="73"/>
      <c r="CF1753" s="73"/>
      <c r="CG1753" s="73"/>
      <c r="CH1753" s="74"/>
      <c r="CI1753" s="72">
        <f>IF($A1753="-","-",ROUND(VLOOKUP($A1753+ROUND(LEFT(CI$1733,2)/24,5),'[1]ОАО "АТС"'!$A$30:$F$773,3,FALSE)+HLOOKUP($DL$1731,'[1]Сбытовая надбавка'!$F$5:$H$6,2,FALSE),2)+'[1]Иные услуги'!$C$6+HLOOKUP($DR$1730,'[1]Услуги по передаче'!$G$5:$J$7,3,FALSE))</f>
        <v>2285.56</v>
      </c>
      <c r="CJ1753" s="73"/>
      <c r="CK1753" s="73"/>
      <c r="CL1753" s="73"/>
      <c r="CM1753" s="73"/>
      <c r="CN1753" s="74"/>
      <c r="CO1753" s="72">
        <f>IF($A1753="-","-",ROUND(VLOOKUP($A1753+ROUND(LEFT(CO$1733,2)/24,5),'[1]ОАО "АТС"'!$A$30:$F$773,3,FALSE)+HLOOKUP($DL$1731,'[1]Сбытовая надбавка'!$F$5:$H$6,2,FALSE),2)+'[1]Иные услуги'!$C$6+HLOOKUP($DR$1730,'[1]Услуги по передаче'!$G$5:$J$7,3,FALSE))</f>
        <v>2285.59</v>
      </c>
      <c r="CP1753" s="73"/>
      <c r="CQ1753" s="73"/>
      <c r="CR1753" s="73"/>
      <c r="CS1753" s="73"/>
      <c r="CT1753" s="74"/>
      <c r="CU1753" s="72">
        <f>IF($A1753="-","-",ROUND(VLOOKUP($A1753+ROUND(LEFT(CU$1733,2)/24,5),'[1]ОАО "АТС"'!$A$30:$F$773,3,FALSE)+HLOOKUP($DL$1731,'[1]Сбытовая надбавка'!$F$5:$H$6,2,FALSE),2)+'[1]Иные услуги'!$C$6+HLOOKUP($DR$1730,'[1]Услуги по передаче'!$G$5:$J$7,3,FALSE))</f>
        <v>2285.8200000000002</v>
      </c>
      <c r="CV1753" s="73"/>
      <c r="CW1753" s="73"/>
      <c r="CX1753" s="73"/>
      <c r="CY1753" s="73"/>
      <c r="CZ1753" s="74"/>
      <c r="DA1753" s="72">
        <f>IF($A1753="-","-",ROUND(VLOOKUP($A1753+ROUND(LEFT(DA$1733,2)/24,5),'[1]ОАО "АТС"'!$A$30:$F$773,3,FALSE)+HLOOKUP($DL$1731,'[1]Сбытовая надбавка'!$F$5:$H$6,2,FALSE),2)+'[1]Иные услуги'!$C$6+HLOOKUP($DR$1730,'[1]Услуги по передаче'!$G$5:$J$7,3,FALSE))</f>
        <v>2285.9499999999998</v>
      </c>
      <c r="DB1753" s="73"/>
      <c r="DC1753" s="73"/>
      <c r="DD1753" s="73"/>
      <c r="DE1753" s="73"/>
      <c r="DF1753" s="74"/>
      <c r="DG1753" s="72">
        <f>IF($A1753="-","-",ROUND(VLOOKUP($A1753+ROUND(LEFT(DG$1733,2)/24,5),'[1]ОАО "АТС"'!$A$30:$F$773,3,FALSE)+HLOOKUP($DL$1731,'[1]Сбытовая надбавка'!$F$5:$H$6,2,FALSE),2)+'[1]Иные услуги'!$C$6+HLOOKUP($DR$1730,'[1]Услуги по передаче'!$G$5:$J$7,3,FALSE))</f>
        <v>2285.98</v>
      </c>
      <c r="DH1753" s="73"/>
      <c r="DI1753" s="73"/>
      <c r="DJ1753" s="73"/>
      <c r="DK1753" s="73"/>
      <c r="DL1753" s="74"/>
      <c r="DM1753" s="72">
        <f>IF($A1753="-","-",ROUND(VLOOKUP($A1753+ROUND(LEFT(DM$1733,2)/24,5),'[1]ОАО "АТС"'!$A$30:$F$773,3,FALSE)+HLOOKUP($DL$1731,'[1]Сбытовая надбавка'!$F$5:$H$6,2,FALSE),2)+'[1]Иные услуги'!$C$6+HLOOKUP($DR$1730,'[1]Услуги по передаче'!$G$5:$J$7,3,FALSE))</f>
        <v>2315.5300000000002</v>
      </c>
      <c r="DN1753" s="73"/>
      <c r="DO1753" s="73"/>
      <c r="DP1753" s="73"/>
      <c r="DQ1753" s="73"/>
      <c r="DR1753" s="74"/>
      <c r="DS1753" s="72">
        <f>IF($A1753="-","-",ROUND(VLOOKUP($A1753+ROUND(LEFT(DS$1733,2)/24,5),'[1]ОАО "АТС"'!$A$30:$F$773,3,FALSE)+HLOOKUP($DL$1731,'[1]Сбытовая надбавка'!$F$5:$H$6,2,FALSE),2)+'[1]Иные услуги'!$C$6+HLOOKUP($DR$1730,'[1]Услуги по передаче'!$G$5:$J$7,3,FALSE))</f>
        <v>2364.62</v>
      </c>
      <c r="DT1753" s="73"/>
      <c r="DU1753" s="73"/>
      <c r="DV1753" s="73"/>
      <c r="DW1753" s="73"/>
      <c r="DX1753" s="74"/>
      <c r="DY1753" s="72">
        <f>IF($A1753="-","-",ROUND(VLOOKUP($A1753+ROUND(LEFT(DY$1733,2)/24,5),'[1]ОАО "АТС"'!$A$30:$F$773,3,FALSE)+HLOOKUP($DL$1731,'[1]Сбытовая надбавка'!$F$5:$H$6,2,FALSE),2)+'[1]Иные услуги'!$C$6+HLOOKUP($DR$1730,'[1]Услуги по передаче'!$G$5:$J$7,3,FALSE))</f>
        <v>2311.65</v>
      </c>
      <c r="DZ1753" s="73"/>
      <c r="EA1753" s="73"/>
      <c r="EB1753" s="73"/>
      <c r="EC1753" s="73"/>
      <c r="ED1753" s="74"/>
      <c r="EE1753" s="72">
        <f>IF($A1753="-","-",ROUND(VLOOKUP($A1753+ROUND(LEFT(EE$1733,2)/24,5),'[1]ОАО "АТС"'!$A$30:$F$773,3,FALSE)+HLOOKUP($DL$1731,'[1]Сбытовая надбавка'!$F$5:$H$6,2,FALSE),2)+'[1]Иные услуги'!$C$6+HLOOKUP($DR$1730,'[1]Услуги по передаче'!$G$5:$J$7,3,FALSE))</f>
        <v>2284.4499999999998</v>
      </c>
      <c r="EF1753" s="73"/>
      <c r="EG1753" s="73"/>
      <c r="EH1753" s="73"/>
      <c r="EI1753" s="73"/>
      <c r="EJ1753" s="74"/>
      <c r="EK1753" s="72">
        <f>IF($A1753="-","-",ROUND(VLOOKUP($A1753+ROUND(LEFT(EK$1733,2)/24,5),'[1]ОАО "АТС"'!$A$30:$F$773,3,FALSE)+HLOOKUP($DL$1731,'[1]Сбытовая надбавка'!$F$5:$H$6,2,FALSE),2)+'[1]Иные услуги'!$C$6+HLOOKUP($DR$1730,'[1]Услуги по передаче'!$G$5:$J$7,3,FALSE))</f>
        <v>2417</v>
      </c>
      <c r="EL1753" s="73"/>
      <c r="EM1753" s="73"/>
      <c r="EN1753" s="73"/>
      <c r="EO1753" s="73"/>
      <c r="EP1753" s="74"/>
      <c r="EQ1753" s="72">
        <f>IF($A1753="-","-",ROUND(VLOOKUP($A1753+ROUND(LEFT(EQ$1733,2)/24,5),'[1]ОАО "АТС"'!$A$30:$F$773,3,FALSE)+HLOOKUP($DL$1731,'[1]Сбытовая надбавка'!$F$5:$H$6,2,FALSE),2)+'[1]Иные услуги'!$C$6+HLOOKUP($DR$1730,'[1]Услуги по передаче'!$G$5:$J$7,3,FALSE))</f>
        <v>2313.5</v>
      </c>
      <c r="ER1753" s="73"/>
      <c r="ES1753" s="73"/>
      <c r="ET1753" s="73"/>
      <c r="EU1753" s="73"/>
      <c r="EV1753" s="74"/>
    </row>
    <row r="1754" spans="1:152" s="38" customFormat="1" ht="15.75" customHeight="1" x14ac:dyDescent="0.2">
      <c r="A1754" s="69">
        <f>$A$135</f>
        <v>45006</v>
      </c>
      <c r="B1754" s="70"/>
      <c r="C1754" s="70"/>
      <c r="D1754" s="70"/>
      <c r="E1754" s="70"/>
      <c r="F1754" s="70"/>
      <c r="G1754" s="70"/>
      <c r="H1754" s="71"/>
      <c r="I1754" s="72">
        <f>IF($A1754="-","-",ROUND(VLOOKUP($A1754+ROUND(LEFT(I$1733,1)/24,5),'[1]ОАО "АТС"'!$A$30:$F$773,3,FALSE)+HLOOKUP($DL$1731,'[1]Сбытовая надбавка'!$F$5:$H$6,2,FALSE),2)+'[1]Иные услуги'!$C$6+HLOOKUP($DR$1730,'[1]Услуги по передаче'!$G$5:$J$7,3,FALSE))</f>
        <v>2285.67</v>
      </c>
      <c r="J1754" s="73"/>
      <c r="K1754" s="73"/>
      <c r="L1754" s="73"/>
      <c r="M1754" s="73"/>
      <c r="N1754" s="74"/>
      <c r="O1754" s="72">
        <f>IF($A1754="-","-",ROUND(VLOOKUP($A1754+ROUND(LEFT(O$1733,1)/24,5),'[1]ОАО "АТС"'!$A$30:$F$773,3,FALSE)+HLOOKUP($DL$1731,'[1]Сбытовая надбавка'!$F$5:$H$6,2,FALSE),2)+'[1]Иные услуги'!$C$6+HLOOKUP($DR$1730,'[1]Услуги по передаче'!$G$5:$J$7,3,FALSE))</f>
        <v>2285.38</v>
      </c>
      <c r="P1754" s="73"/>
      <c r="Q1754" s="73"/>
      <c r="R1754" s="73"/>
      <c r="S1754" s="73"/>
      <c r="T1754" s="74"/>
      <c r="U1754" s="72">
        <f>IF($A1754="-","-",ROUND(VLOOKUP($A1754+ROUND(LEFT(U$1733,1)/24,5),'[1]ОАО "АТС"'!$A$30:$F$773,3,FALSE)+HLOOKUP($DL$1731,'[1]Сбытовая надбавка'!$F$5:$H$6,2,FALSE),2)+'[1]Иные услуги'!$C$6+HLOOKUP($DR$1730,'[1]Услуги по передаче'!$G$5:$J$7,3,FALSE))</f>
        <v>2285.9</v>
      </c>
      <c r="V1754" s="73"/>
      <c r="W1754" s="73"/>
      <c r="X1754" s="73"/>
      <c r="Y1754" s="73"/>
      <c r="Z1754" s="74"/>
      <c r="AA1754" s="72">
        <f>IF($A1754="-","-",ROUND(VLOOKUP($A1754+ROUND(LEFT(AA$1733,1)/24,5),'[1]ОАО "АТС"'!$A$30:$F$773,3,FALSE)+HLOOKUP($DL$1731,'[1]Сбытовая надбавка'!$F$5:$H$6,2,FALSE),2)+'[1]Иные услуги'!$C$6+HLOOKUP($DR$1730,'[1]Услуги по передаче'!$G$5:$J$7,3,FALSE))</f>
        <v>2285.9</v>
      </c>
      <c r="AB1754" s="73"/>
      <c r="AC1754" s="73"/>
      <c r="AD1754" s="73"/>
      <c r="AE1754" s="73"/>
      <c r="AF1754" s="74"/>
      <c r="AG1754" s="72">
        <f>IF($A1754="-","-",ROUND(VLOOKUP($A1754+ROUND(LEFT(AG$1733,1)/24,5),'[1]ОАО "АТС"'!$A$30:$F$773,3,FALSE)+HLOOKUP($DL$1731,'[1]Сбытовая надбавка'!$F$5:$H$6,2,FALSE),2)+'[1]Иные услуги'!$C$6+HLOOKUP($DR$1730,'[1]Услуги по передаче'!$G$5:$J$7,3,FALSE))</f>
        <v>2285.8200000000002</v>
      </c>
      <c r="AH1754" s="73"/>
      <c r="AI1754" s="73"/>
      <c r="AJ1754" s="73"/>
      <c r="AK1754" s="73"/>
      <c r="AL1754" s="74"/>
      <c r="AM1754" s="72">
        <f>IF($A1754="-","-",ROUND(VLOOKUP($A1754+ROUND(LEFT(AM$1733,1)/24,5),'[1]ОАО "АТС"'!$A$30:$F$773,3,FALSE)+HLOOKUP($DL$1731,'[1]Сбытовая надбавка'!$F$5:$H$6,2,FALSE),2)+'[1]Иные услуги'!$C$6+HLOOKUP($DR$1730,'[1]Услуги по передаче'!$G$5:$J$7,3,FALSE))</f>
        <v>2285.8000000000002</v>
      </c>
      <c r="AN1754" s="73"/>
      <c r="AO1754" s="73"/>
      <c r="AP1754" s="73"/>
      <c r="AQ1754" s="73"/>
      <c r="AR1754" s="74"/>
      <c r="AS1754" s="72">
        <f>IF($A1754="-","-",ROUND(VLOOKUP($A1754+ROUND(LEFT(AS$1733,1)/24,5),'[1]ОАО "АТС"'!$A$30:$F$773,3,FALSE)+HLOOKUP($DL$1731,'[1]Сбытовая надбавка'!$F$5:$H$6,2,FALSE),2)+'[1]Иные услуги'!$C$6+HLOOKUP($DR$1730,'[1]Услуги по передаче'!$G$5:$J$7,3,FALSE))</f>
        <v>2285.19</v>
      </c>
      <c r="AT1754" s="73"/>
      <c r="AU1754" s="73"/>
      <c r="AV1754" s="73"/>
      <c r="AW1754" s="73"/>
      <c r="AX1754" s="74"/>
      <c r="AY1754" s="72">
        <f>IF($A1754="-","-",ROUND(VLOOKUP($A1754+ROUND(LEFT(AY$1733,1)/24,5),'[1]ОАО "АТС"'!$A$30:$F$773,3,FALSE)+HLOOKUP($DL$1731,'[1]Сбытовая надбавка'!$F$5:$H$6,2,FALSE),2)+'[1]Иные услуги'!$C$6+HLOOKUP($DR$1730,'[1]Услуги по передаче'!$G$5:$J$7,3,FALSE))</f>
        <v>2356.73</v>
      </c>
      <c r="AZ1754" s="73"/>
      <c r="BA1754" s="73"/>
      <c r="BB1754" s="73"/>
      <c r="BC1754" s="73"/>
      <c r="BD1754" s="74"/>
      <c r="BE1754" s="72">
        <f>IF($A1754="-","-",ROUND(VLOOKUP($A1754+ROUND(LEFT(BE$1733,1)/24,5),'[1]ОАО "АТС"'!$A$30:$F$773,3,FALSE)+HLOOKUP($DL$1731,'[1]Сбытовая надбавка'!$F$5:$H$6,2,FALSE),2)+'[1]Иные услуги'!$C$6+HLOOKUP($DR$1730,'[1]Услуги по передаче'!$G$5:$J$7,3,FALSE))</f>
        <v>2285.4699999999998</v>
      </c>
      <c r="BF1754" s="73"/>
      <c r="BG1754" s="73"/>
      <c r="BH1754" s="73"/>
      <c r="BI1754" s="73"/>
      <c r="BJ1754" s="74"/>
      <c r="BK1754" s="72">
        <f>IF($A1754="-","-",ROUND(VLOOKUP($A1754+ROUND(LEFT(BK$1733,1)/24,5),'[1]ОАО "АТС"'!$A$30:$F$773,3,FALSE)+HLOOKUP($DL$1731,'[1]Сбытовая надбавка'!$F$5:$H$6,2,FALSE),2)+'[1]Иные услуги'!$C$6+HLOOKUP($DR$1730,'[1]Услуги по передаче'!$G$5:$J$7,3,FALSE))</f>
        <v>2344.06</v>
      </c>
      <c r="BL1754" s="73"/>
      <c r="BM1754" s="73"/>
      <c r="BN1754" s="73"/>
      <c r="BO1754" s="73"/>
      <c r="BP1754" s="74"/>
      <c r="BQ1754" s="72">
        <f>IF($A1754="-","-",ROUND(VLOOKUP($A1754+ROUND(LEFT(BQ$1733,2)/24,5),'[1]ОАО "АТС"'!$A$30:$F$773,3,FALSE)+HLOOKUP($DL$1731,'[1]Сбытовая надбавка'!$F$5:$H$6,2,FALSE),2)+'[1]Иные услуги'!$C$6+HLOOKUP($DR$1730,'[1]Услуги по передаче'!$G$5:$J$7,3,FALSE))</f>
        <v>2353.84</v>
      </c>
      <c r="BR1754" s="73"/>
      <c r="BS1754" s="73"/>
      <c r="BT1754" s="73"/>
      <c r="BU1754" s="73"/>
      <c r="BV1754" s="74"/>
      <c r="BW1754" s="72">
        <f>IF($A1754="-","-",ROUND(VLOOKUP($A1754+ROUND(LEFT(BW$1733,2)/24,5),'[1]ОАО "АТС"'!$A$30:$F$773,3,FALSE)+HLOOKUP($DL$1731,'[1]Сбытовая надбавка'!$F$5:$H$6,2,FALSE),2)+'[1]Иные услуги'!$C$6+HLOOKUP($DR$1730,'[1]Услуги по передаче'!$G$5:$J$7,3,FALSE))</f>
        <v>2340.6999999999998</v>
      </c>
      <c r="BX1754" s="73"/>
      <c r="BY1754" s="73"/>
      <c r="BZ1754" s="73"/>
      <c r="CA1754" s="73"/>
      <c r="CB1754" s="74"/>
      <c r="CC1754" s="72">
        <f>IF($A1754="-","-",ROUND(VLOOKUP($A1754+ROUND(LEFT(CC$1733,2)/24,5),'[1]ОАО "АТС"'!$A$30:$F$773,3,FALSE)+HLOOKUP($DL$1731,'[1]Сбытовая надбавка'!$F$5:$H$6,2,FALSE),2)+'[1]Иные услуги'!$C$6+HLOOKUP($DR$1730,'[1]Услуги по передаче'!$G$5:$J$7,3,FALSE))</f>
        <v>2298.64</v>
      </c>
      <c r="CD1754" s="73"/>
      <c r="CE1754" s="73"/>
      <c r="CF1754" s="73"/>
      <c r="CG1754" s="73"/>
      <c r="CH1754" s="74"/>
      <c r="CI1754" s="72">
        <f>IF($A1754="-","-",ROUND(VLOOKUP($A1754+ROUND(LEFT(CI$1733,2)/24,5),'[1]ОАО "АТС"'!$A$30:$F$773,3,FALSE)+HLOOKUP($DL$1731,'[1]Сбытовая надбавка'!$F$5:$H$6,2,FALSE),2)+'[1]Иные услуги'!$C$6+HLOOKUP($DR$1730,'[1]Услуги по передаче'!$G$5:$J$7,3,FALSE))</f>
        <v>2285.66</v>
      </c>
      <c r="CJ1754" s="73"/>
      <c r="CK1754" s="73"/>
      <c r="CL1754" s="73"/>
      <c r="CM1754" s="73"/>
      <c r="CN1754" s="74"/>
      <c r="CO1754" s="72">
        <f>IF($A1754="-","-",ROUND(VLOOKUP($A1754+ROUND(LEFT(CO$1733,2)/24,5),'[1]ОАО "АТС"'!$A$30:$F$773,3,FALSE)+HLOOKUP($DL$1731,'[1]Сбытовая надбавка'!$F$5:$H$6,2,FALSE),2)+'[1]Иные услуги'!$C$6+HLOOKUP($DR$1730,'[1]Услуги по передаче'!$G$5:$J$7,3,FALSE))</f>
        <v>2285.67</v>
      </c>
      <c r="CP1754" s="73"/>
      <c r="CQ1754" s="73"/>
      <c r="CR1754" s="73"/>
      <c r="CS1754" s="73"/>
      <c r="CT1754" s="74"/>
      <c r="CU1754" s="72">
        <f>IF($A1754="-","-",ROUND(VLOOKUP($A1754+ROUND(LEFT(CU$1733,2)/24,5),'[1]ОАО "АТС"'!$A$30:$F$773,3,FALSE)+HLOOKUP($DL$1731,'[1]Сбытовая надбавка'!$F$5:$H$6,2,FALSE),2)+'[1]Иные услуги'!$C$6+HLOOKUP($DR$1730,'[1]Услуги по передаче'!$G$5:$J$7,3,FALSE))</f>
        <v>2285.86</v>
      </c>
      <c r="CV1754" s="73"/>
      <c r="CW1754" s="73"/>
      <c r="CX1754" s="73"/>
      <c r="CY1754" s="73"/>
      <c r="CZ1754" s="74"/>
      <c r="DA1754" s="72">
        <f>IF($A1754="-","-",ROUND(VLOOKUP($A1754+ROUND(LEFT(DA$1733,2)/24,5),'[1]ОАО "АТС"'!$A$30:$F$773,3,FALSE)+HLOOKUP($DL$1731,'[1]Сбытовая надбавка'!$F$5:$H$6,2,FALSE),2)+'[1]Иные услуги'!$C$6+HLOOKUP($DR$1730,'[1]Услуги по передаче'!$G$5:$J$7,3,FALSE))</f>
        <v>2285.94</v>
      </c>
      <c r="DB1754" s="73"/>
      <c r="DC1754" s="73"/>
      <c r="DD1754" s="73"/>
      <c r="DE1754" s="73"/>
      <c r="DF1754" s="74"/>
      <c r="DG1754" s="72">
        <f>IF($A1754="-","-",ROUND(VLOOKUP($A1754+ROUND(LEFT(DG$1733,2)/24,5),'[1]ОАО "АТС"'!$A$30:$F$773,3,FALSE)+HLOOKUP($DL$1731,'[1]Сбытовая надбавка'!$F$5:$H$6,2,FALSE),2)+'[1]Иные услуги'!$C$6+HLOOKUP($DR$1730,'[1]Услуги по передаче'!$G$5:$J$7,3,FALSE))</f>
        <v>2285.9699999999998</v>
      </c>
      <c r="DH1754" s="73"/>
      <c r="DI1754" s="73"/>
      <c r="DJ1754" s="73"/>
      <c r="DK1754" s="73"/>
      <c r="DL1754" s="74"/>
      <c r="DM1754" s="72">
        <f>IF($A1754="-","-",ROUND(VLOOKUP($A1754+ROUND(LEFT(DM$1733,2)/24,5),'[1]ОАО "АТС"'!$A$30:$F$773,3,FALSE)+HLOOKUP($DL$1731,'[1]Сбытовая надбавка'!$F$5:$H$6,2,FALSE),2)+'[1]Иные услуги'!$C$6+HLOOKUP($DR$1730,'[1]Услуги по передаче'!$G$5:$J$7,3,FALSE))</f>
        <v>2324.65</v>
      </c>
      <c r="DN1754" s="73"/>
      <c r="DO1754" s="73"/>
      <c r="DP1754" s="73"/>
      <c r="DQ1754" s="73"/>
      <c r="DR1754" s="74"/>
      <c r="DS1754" s="72">
        <f>IF($A1754="-","-",ROUND(VLOOKUP($A1754+ROUND(LEFT(DS$1733,2)/24,5),'[1]ОАО "АТС"'!$A$30:$F$773,3,FALSE)+HLOOKUP($DL$1731,'[1]Сбытовая надбавка'!$F$5:$H$6,2,FALSE),2)+'[1]Иные услуги'!$C$6+HLOOKUP($DR$1730,'[1]Услуги по передаче'!$G$5:$J$7,3,FALSE))</f>
        <v>2376.8000000000002</v>
      </c>
      <c r="DT1754" s="73"/>
      <c r="DU1754" s="73"/>
      <c r="DV1754" s="73"/>
      <c r="DW1754" s="73"/>
      <c r="DX1754" s="74"/>
      <c r="DY1754" s="72">
        <f>IF($A1754="-","-",ROUND(VLOOKUP($A1754+ROUND(LEFT(DY$1733,2)/24,5),'[1]ОАО "АТС"'!$A$30:$F$773,3,FALSE)+HLOOKUP($DL$1731,'[1]Сбытовая надбавка'!$F$5:$H$6,2,FALSE),2)+'[1]Иные услуги'!$C$6+HLOOKUP($DR$1730,'[1]Услуги по передаче'!$G$5:$J$7,3,FALSE))</f>
        <v>2320.75</v>
      </c>
      <c r="DZ1754" s="73"/>
      <c r="EA1754" s="73"/>
      <c r="EB1754" s="73"/>
      <c r="EC1754" s="73"/>
      <c r="ED1754" s="74"/>
      <c r="EE1754" s="72">
        <f>IF($A1754="-","-",ROUND(VLOOKUP($A1754+ROUND(LEFT(EE$1733,2)/24,5),'[1]ОАО "АТС"'!$A$30:$F$773,3,FALSE)+HLOOKUP($DL$1731,'[1]Сбытовая надбавка'!$F$5:$H$6,2,FALSE),2)+'[1]Иные услуги'!$C$6+HLOOKUP($DR$1730,'[1]Услуги по передаче'!$G$5:$J$7,3,FALSE))</f>
        <v>2284.94</v>
      </c>
      <c r="EF1754" s="73"/>
      <c r="EG1754" s="73"/>
      <c r="EH1754" s="73"/>
      <c r="EI1754" s="73"/>
      <c r="EJ1754" s="74"/>
      <c r="EK1754" s="72">
        <f>IF($A1754="-","-",ROUND(VLOOKUP($A1754+ROUND(LEFT(EK$1733,2)/24,5),'[1]ОАО "АТС"'!$A$30:$F$773,3,FALSE)+HLOOKUP($DL$1731,'[1]Сбытовая надбавка'!$F$5:$H$6,2,FALSE),2)+'[1]Иные услуги'!$C$6+HLOOKUP($DR$1730,'[1]Услуги по передаче'!$G$5:$J$7,3,FALSE))</f>
        <v>2411.73</v>
      </c>
      <c r="EL1754" s="73"/>
      <c r="EM1754" s="73"/>
      <c r="EN1754" s="73"/>
      <c r="EO1754" s="73"/>
      <c r="EP1754" s="74"/>
      <c r="EQ1754" s="72">
        <f>IF($A1754="-","-",ROUND(VLOOKUP($A1754+ROUND(LEFT(EQ$1733,2)/24,5),'[1]ОАО "АТС"'!$A$30:$F$773,3,FALSE)+HLOOKUP($DL$1731,'[1]Сбытовая надбавка'!$F$5:$H$6,2,FALSE),2)+'[1]Иные услуги'!$C$6+HLOOKUP($DR$1730,'[1]Услуги по передаче'!$G$5:$J$7,3,FALSE))</f>
        <v>2329.7199999999998</v>
      </c>
      <c r="ER1754" s="73"/>
      <c r="ES1754" s="73"/>
      <c r="ET1754" s="73"/>
      <c r="EU1754" s="73"/>
      <c r="EV1754" s="74"/>
    </row>
    <row r="1755" spans="1:152" s="38" customFormat="1" ht="15.75" customHeight="1" x14ac:dyDescent="0.2">
      <c r="A1755" s="69">
        <f>$A$136</f>
        <v>45007</v>
      </c>
      <c r="B1755" s="70"/>
      <c r="C1755" s="70"/>
      <c r="D1755" s="70"/>
      <c r="E1755" s="70"/>
      <c r="F1755" s="70"/>
      <c r="G1755" s="70"/>
      <c r="H1755" s="71"/>
      <c r="I1755" s="72">
        <f>IF($A1755="-","-",ROUND(VLOOKUP($A1755+ROUND(LEFT(I$1733,1)/24,5),'[1]ОАО "АТС"'!$A$30:$F$773,3,FALSE)+HLOOKUP($DL$1731,'[1]Сбытовая надбавка'!$F$5:$H$6,2,FALSE),2)+'[1]Иные услуги'!$C$6+HLOOKUP($DR$1730,'[1]Услуги по передаче'!$G$5:$J$7,3,FALSE))</f>
        <v>2285.58</v>
      </c>
      <c r="J1755" s="73"/>
      <c r="K1755" s="73"/>
      <c r="L1755" s="73"/>
      <c r="M1755" s="73"/>
      <c r="N1755" s="74"/>
      <c r="O1755" s="72">
        <f>IF($A1755="-","-",ROUND(VLOOKUP($A1755+ROUND(LEFT(O$1733,1)/24,5),'[1]ОАО "АТС"'!$A$30:$F$773,3,FALSE)+HLOOKUP($DL$1731,'[1]Сбытовая надбавка'!$F$5:$H$6,2,FALSE),2)+'[1]Иные услуги'!$C$6+HLOOKUP($DR$1730,'[1]Услуги по передаче'!$G$5:$J$7,3,FALSE))</f>
        <v>2285.59</v>
      </c>
      <c r="P1755" s="73"/>
      <c r="Q1755" s="73"/>
      <c r="R1755" s="73"/>
      <c r="S1755" s="73"/>
      <c r="T1755" s="74"/>
      <c r="U1755" s="72">
        <f>IF($A1755="-","-",ROUND(VLOOKUP($A1755+ROUND(LEFT(U$1733,1)/24,5),'[1]ОАО "АТС"'!$A$30:$F$773,3,FALSE)+HLOOKUP($DL$1731,'[1]Сбытовая надбавка'!$F$5:$H$6,2,FALSE),2)+'[1]Иные услуги'!$C$6+HLOOKUP($DR$1730,'[1]Услуги по передаче'!$G$5:$J$7,3,FALSE))</f>
        <v>2285.6999999999998</v>
      </c>
      <c r="V1755" s="73"/>
      <c r="W1755" s="73"/>
      <c r="X1755" s="73"/>
      <c r="Y1755" s="73"/>
      <c r="Z1755" s="74"/>
      <c r="AA1755" s="72">
        <f>IF($A1755="-","-",ROUND(VLOOKUP($A1755+ROUND(LEFT(AA$1733,1)/24,5),'[1]ОАО "АТС"'!$A$30:$F$773,3,FALSE)+HLOOKUP($DL$1731,'[1]Сбытовая надбавка'!$F$5:$H$6,2,FALSE),2)+'[1]Иные услуги'!$C$6+HLOOKUP($DR$1730,'[1]Услуги по передаче'!$G$5:$J$7,3,FALSE))</f>
        <v>2285.69</v>
      </c>
      <c r="AB1755" s="73"/>
      <c r="AC1755" s="73"/>
      <c r="AD1755" s="73"/>
      <c r="AE1755" s="73"/>
      <c r="AF1755" s="74"/>
      <c r="AG1755" s="72">
        <f>IF($A1755="-","-",ROUND(VLOOKUP($A1755+ROUND(LEFT(AG$1733,1)/24,5),'[1]ОАО "АТС"'!$A$30:$F$773,3,FALSE)+HLOOKUP($DL$1731,'[1]Сбытовая надбавка'!$F$5:$H$6,2,FALSE),2)+'[1]Иные услуги'!$C$6+HLOOKUP($DR$1730,'[1]Услуги по передаче'!$G$5:$J$7,3,FALSE))</f>
        <v>2285.58</v>
      </c>
      <c r="AH1755" s="73"/>
      <c r="AI1755" s="73"/>
      <c r="AJ1755" s="73"/>
      <c r="AK1755" s="73"/>
      <c r="AL1755" s="74"/>
      <c r="AM1755" s="72">
        <f>IF($A1755="-","-",ROUND(VLOOKUP($A1755+ROUND(LEFT(AM$1733,1)/24,5),'[1]ОАО "АТС"'!$A$30:$F$773,3,FALSE)+HLOOKUP($DL$1731,'[1]Сбытовая надбавка'!$F$5:$H$6,2,FALSE),2)+'[1]Иные услуги'!$C$6+HLOOKUP($DR$1730,'[1]Услуги по передаче'!$G$5:$J$7,3,FALSE))</f>
        <v>2285.64</v>
      </c>
      <c r="AN1755" s="73"/>
      <c r="AO1755" s="73"/>
      <c r="AP1755" s="73"/>
      <c r="AQ1755" s="73"/>
      <c r="AR1755" s="74"/>
      <c r="AS1755" s="72">
        <f>IF($A1755="-","-",ROUND(VLOOKUP($A1755+ROUND(LEFT(AS$1733,1)/24,5),'[1]ОАО "АТС"'!$A$30:$F$773,3,FALSE)+HLOOKUP($DL$1731,'[1]Сбытовая надбавка'!$F$5:$H$6,2,FALSE),2)+'[1]Иные услуги'!$C$6+HLOOKUP($DR$1730,'[1]Услуги по передаче'!$G$5:$J$7,3,FALSE))</f>
        <v>2284.86</v>
      </c>
      <c r="AT1755" s="73"/>
      <c r="AU1755" s="73"/>
      <c r="AV1755" s="73"/>
      <c r="AW1755" s="73"/>
      <c r="AX1755" s="74"/>
      <c r="AY1755" s="72">
        <f>IF($A1755="-","-",ROUND(VLOOKUP($A1755+ROUND(LEFT(AY$1733,1)/24,5),'[1]ОАО "АТС"'!$A$30:$F$773,3,FALSE)+HLOOKUP($DL$1731,'[1]Сбытовая надбавка'!$F$5:$H$6,2,FALSE),2)+'[1]Иные услуги'!$C$6+HLOOKUP($DR$1730,'[1]Услуги по передаче'!$G$5:$J$7,3,FALSE))</f>
        <v>2360.7400000000002</v>
      </c>
      <c r="AZ1755" s="73"/>
      <c r="BA1755" s="73"/>
      <c r="BB1755" s="73"/>
      <c r="BC1755" s="73"/>
      <c r="BD1755" s="74"/>
      <c r="BE1755" s="72">
        <f>IF($A1755="-","-",ROUND(VLOOKUP($A1755+ROUND(LEFT(BE$1733,1)/24,5),'[1]ОАО "АТС"'!$A$30:$F$773,3,FALSE)+HLOOKUP($DL$1731,'[1]Сбытовая надбавка'!$F$5:$H$6,2,FALSE),2)+'[1]Иные услуги'!$C$6+HLOOKUP($DR$1730,'[1]Услуги по передаче'!$G$5:$J$7,3,FALSE))</f>
        <v>2285.5700000000002</v>
      </c>
      <c r="BF1755" s="73"/>
      <c r="BG1755" s="73"/>
      <c r="BH1755" s="73"/>
      <c r="BI1755" s="73"/>
      <c r="BJ1755" s="74"/>
      <c r="BK1755" s="72">
        <f>IF($A1755="-","-",ROUND(VLOOKUP($A1755+ROUND(LEFT(BK$1733,1)/24,5),'[1]ОАО "АТС"'!$A$30:$F$773,3,FALSE)+HLOOKUP($DL$1731,'[1]Сбытовая надбавка'!$F$5:$H$6,2,FALSE),2)+'[1]Иные услуги'!$C$6+HLOOKUP($DR$1730,'[1]Услуги по передаче'!$G$5:$J$7,3,FALSE))</f>
        <v>2326.44</v>
      </c>
      <c r="BL1755" s="73"/>
      <c r="BM1755" s="73"/>
      <c r="BN1755" s="73"/>
      <c r="BO1755" s="73"/>
      <c r="BP1755" s="74"/>
      <c r="BQ1755" s="72">
        <f>IF($A1755="-","-",ROUND(VLOOKUP($A1755+ROUND(LEFT(BQ$1733,2)/24,5),'[1]ОАО "АТС"'!$A$30:$F$773,3,FALSE)+HLOOKUP($DL$1731,'[1]Сбытовая надбавка'!$F$5:$H$6,2,FALSE),2)+'[1]Иные услуги'!$C$6+HLOOKUP($DR$1730,'[1]Услуги по передаче'!$G$5:$J$7,3,FALSE))</f>
        <v>2339.1</v>
      </c>
      <c r="BR1755" s="73"/>
      <c r="BS1755" s="73"/>
      <c r="BT1755" s="73"/>
      <c r="BU1755" s="73"/>
      <c r="BV1755" s="74"/>
      <c r="BW1755" s="72">
        <f>IF($A1755="-","-",ROUND(VLOOKUP($A1755+ROUND(LEFT(BW$1733,2)/24,5),'[1]ОАО "АТС"'!$A$30:$F$773,3,FALSE)+HLOOKUP($DL$1731,'[1]Сбытовая надбавка'!$F$5:$H$6,2,FALSE),2)+'[1]Иные услуги'!$C$6+HLOOKUP($DR$1730,'[1]Услуги по передаче'!$G$5:$J$7,3,FALSE))</f>
        <v>2326.5</v>
      </c>
      <c r="BX1755" s="73"/>
      <c r="BY1755" s="73"/>
      <c r="BZ1755" s="73"/>
      <c r="CA1755" s="73"/>
      <c r="CB1755" s="74"/>
      <c r="CC1755" s="72">
        <f>IF($A1755="-","-",ROUND(VLOOKUP($A1755+ROUND(LEFT(CC$1733,2)/24,5),'[1]ОАО "АТС"'!$A$30:$F$773,3,FALSE)+HLOOKUP($DL$1731,'[1]Сбытовая надбавка'!$F$5:$H$6,2,FALSE),2)+'[1]Иные услуги'!$C$6+HLOOKUP($DR$1730,'[1]Услуги по передаче'!$G$5:$J$7,3,FALSE))</f>
        <v>2285.59</v>
      </c>
      <c r="CD1755" s="73"/>
      <c r="CE1755" s="73"/>
      <c r="CF1755" s="73"/>
      <c r="CG1755" s="73"/>
      <c r="CH1755" s="74"/>
      <c r="CI1755" s="72">
        <f>IF($A1755="-","-",ROUND(VLOOKUP($A1755+ROUND(LEFT(CI$1733,2)/24,5),'[1]ОАО "АТС"'!$A$30:$F$773,3,FALSE)+HLOOKUP($DL$1731,'[1]Сбытовая надбавка'!$F$5:$H$6,2,FALSE),2)+'[1]Иные услуги'!$C$6+HLOOKUP($DR$1730,'[1]Услуги по передаче'!$G$5:$J$7,3,FALSE))</f>
        <v>2285.6</v>
      </c>
      <c r="CJ1755" s="73"/>
      <c r="CK1755" s="73"/>
      <c r="CL1755" s="73"/>
      <c r="CM1755" s="73"/>
      <c r="CN1755" s="74"/>
      <c r="CO1755" s="72">
        <f>IF($A1755="-","-",ROUND(VLOOKUP($A1755+ROUND(LEFT(CO$1733,2)/24,5),'[1]ОАО "АТС"'!$A$30:$F$773,3,FALSE)+HLOOKUP($DL$1731,'[1]Сбытовая надбавка'!$F$5:$H$6,2,FALSE),2)+'[1]Иные услуги'!$C$6+HLOOKUP($DR$1730,'[1]Услуги по передаче'!$G$5:$J$7,3,FALSE))</f>
        <v>2285.59</v>
      </c>
      <c r="CP1755" s="73"/>
      <c r="CQ1755" s="73"/>
      <c r="CR1755" s="73"/>
      <c r="CS1755" s="73"/>
      <c r="CT1755" s="74"/>
      <c r="CU1755" s="72">
        <f>IF($A1755="-","-",ROUND(VLOOKUP($A1755+ROUND(LEFT(CU$1733,2)/24,5),'[1]ОАО "АТС"'!$A$30:$F$773,3,FALSE)+HLOOKUP($DL$1731,'[1]Сбытовая надбавка'!$F$5:$H$6,2,FALSE),2)+'[1]Иные услуги'!$C$6+HLOOKUP($DR$1730,'[1]Услуги по передаче'!$G$5:$J$7,3,FALSE))</f>
        <v>2285.77</v>
      </c>
      <c r="CV1755" s="73"/>
      <c r="CW1755" s="73"/>
      <c r="CX1755" s="73"/>
      <c r="CY1755" s="73"/>
      <c r="CZ1755" s="74"/>
      <c r="DA1755" s="72">
        <f>IF($A1755="-","-",ROUND(VLOOKUP($A1755+ROUND(LEFT(DA$1733,2)/24,5),'[1]ОАО "АТС"'!$A$30:$F$773,3,FALSE)+HLOOKUP($DL$1731,'[1]Сбытовая надбавка'!$F$5:$H$6,2,FALSE),2)+'[1]Иные услуги'!$C$6+HLOOKUP($DR$1730,'[1]Услуги по передаче'!$G$5:$J$7,3,FALSE))</f>
        <v>2285.8200000000002</v>
      </c>
      <c r="DB1755" s="73"/>
      <c r="DC1755" s="73"/>
      <c r="DD1755" s="73"/>
      <c r="DE1755" s="73"/>
      <c r="DF1755" s="74"/>
      <c r="DG1755" s="72">
        <f>IF($A1755="-","-",ROUND(VLOOKUP($A1755+ROUND(LEFT(DG$1733,2)/24,5),'[1]ОАО "АТС"'!$A$30:$F$773,3,FALSE)+HLOOKUP($DL$1731,'[1]Сбытовая надбавка'!$F$5:$H$6,2,FALSE),2)+'[1]Иные услуги'!$C$6+HLOOKUP($DR$1730,'[1]Услуги по передаче'!$G$5:$J$7,3,FALSE))</f>
        <v>2285.84</v>
      </c>
      <c r="DH1755" s="73"/>
      <c r="DI1755" s="73"/>
      <c r="DJ1755" s="73"/>
      <c r="DK1755" s="73"/>
      <c r="DL1755" s="74"/>
      <c r="DM1755" s="72">
        <f>IF($A1755="-","-",ROUND(VLOOKUP($A1755+ROUND(LEFT(DM$1733,2)/24,5),'[1]ОАО "АТС"'!$A$30:$F$773,3,FALSE)+HLOOKUP($DL$1731,'[1]Сбытовая надбавка'!$F$5:$H$6,2,FALSE),2)+'[1]Иные услуги'!$C$6+HLOOKUP($DR$1730,'[1]Услуги по передаче'!$G$5:$J$7,3,FALSE))</f>
        <v>2385.6</v>
      </c>
      <c r="DN1755" s="73"/>
      <c r="DO1755" s="73"/>
      <c r="DP1755" s="73"/>
      <c r="DQ1755" s="73"/>
      <c r="DR1755" s="74"/>
      <c r="DS1755" s="72">
        <f>IF($A1755="-","-",ROUND(VLOOKUP($A1755+ROUND(LEFT(DS$1733,2)/24,5),'[1]ОАО "АТС"'!$A$30:$F$773,3,FALSE)+HLOOKUP($DL$1731,'[1]Сбытовая надбавка'!$F$5:$H$6,2,FALSE),2)+'[1]Иные услуги'!$C$6+HLOOKUP($DR$1730,'[1]Услуги по передаче'!$G$5:$J$7,3,FALSE))</f>
        <v>2356.6799999999998</v>
      </c>
      <c r="DT1755" s="73"/>
      <c r="DU1755" s="73"/>
      <c r="DV1755" s="73"/>
      <c r="DW1755" s="73"/>
      <c r="DX1755" s="74"/>
      <c r="DY1755" s="72">
        <f>IF($A1755="-","-",ROUND(VLOOKUP($A1755+ROUND(LEFT(DY$1733,2)/24,5),'[1]ОАО "АТС"'!$A$30:$F$773,3,FALSE)+HLOOKUP($DL$1731,'[1]Сбытовая надбавка'!$F$5:$H$6,2,FALSE),2)+'[1]Иные услуги'!$C$6+HLOOKUP($DR$1730,'[1]Услуги по передаче'!$G$5:$J$7,3,FALSE))</f>
        <v>2292.13</v>
      </c>
      <c r="DZ1755" s="73"/>
      <c r="EA1755" s="73"/>
      <c r="EB1755" s="73"/>
      <c r="EC1755" s="73"/>
      <c r="ED1755" s="74"/>
      <c r="EE1755" s="72">
        <f>IF($A1755="-","-",ROUND(VLOOKUP($A1755+ROUND(LEFT(EE$1733,2)/24,5),'[1]ОАО "АТС"'!$A$30:$F$773,3,FALSE)+HLOOKUP($DL$1731,'[1]Сбытовая надбавка'!$F$5:$H$6,2,FALSE),2)+'[1]Иные услуги'!$C$6+HLOOKUP($DR$1730,'[1]Услуги по передаче'!$G$5:$J$7,3,FALSE))</f>
        <v>2284.85</v>
      </c>
      <c r="EF1755" s="73"/>
      <c r="EG1755" s="73"/>
      <c r="EH1755" s="73"/>
      <c r="EI1755" s="73"/>
      <c r="EJ1755" s="74"/>
      <c r="EK1755" s="72">
        <f>IF($A1755="-","-",ROUND(VLOOKUP($A1755+ROUND(LEFT(EK$1733,2)/24,5),'[1]ОАО "АТС"'!$A$30:$F$773,3,FALSE)+HLOOKUP($DL$1731,'[1]Сбытовая надбавка'!$F$5:$H$6,2,FALSE),2)+'[1]Иные услуги'!$C$6+HLOOKUP($DR$1730,'[1]Услуги по передаче'!$G$5:$J$7,3,FALSE))</f>
        <v>2435.86</v>
      </c>
      <c r="EL1755" s="73"/>
      <c r="EM1755" s="73"/>
      <c r="EN1755" s="73"/>
      <c r="EO1755" s="73"/>
      <c r="EP1755" s="74"/>
      <c r="EQ1755" s="72">
        <f>IF($A1755="-","-",ROUND(VLOOKUP($A1755+ROUND(LEFT(EQ$1733,2)/24,5),'[1]ОАО "АТС"'!$A$30:$F$773,3,FALSE)+HLOOKUP($DL$1731,'[1]Сбытовая надбавка'!$F$5:$H$6,2,FALSE),2)+'[1]Иные услуги'!$C$6+HLOOKUP($DR$1730,'[1]Услуги по передаче'!$G$5:$J$7,3,FALSE))</f>
        <v>2326.54</v>
      </c>
      <c r="ER1755" s="73"/>
      <c r="ES1755" s="73"/>
      <c r="ET1755" s="73"/>
      <c r="EU1755" s="73"/>
      <c r="EV1755" s="74"/>
    </row>
    <row r="1756" spans="1:152" s="38" customFormat="1" ht="15.75" customHeight="1" x14ac:dyDescent="0.2">
      <c r="A1756" s="69">
        <f>$A$137</f>
        <v>45008</v>
      </c>
      <c r="B1756" s="70"/>
      <c r="C1756" s="70"/>
      <c r="D1756" s="70"/>
      <c r="E1756" s="70"/>
      <c r="F1756" s="70"/>
      <c r="G1756" s="70"/>
      <c r="H1756" s="71"/>
      <c r="I1756" s="72">
        <f>IF($A1756="-","-",ROUND(VLOOKUP($A1756+ROUND(LEFT(I$1733,1)/24,5),'[1]ОАО "АТС"'!$A$30:$F$773,3,FALSE)+HLOOKUP($DL$1731,'[1]Сбытовая надбавка'!$F$5:$H$6,2,FALSE),2)+'[1]Иные услуги'!$C$6+HLOOKUP($DR$1730,'[1]Услуги по передаче'!$G$5:$J$7,3,FALSE))</f>
        <v>2285.94</v>
      </c>
      <c r="J1756" s="73"/>
      <c r="K1756" s="73"/>
      <c r="L1756" s="73"/>
      <c r="M1756" s="73"/>
      <c r="N1756" s="74"/>
      <c r="O1756" s="72">
        <f>IF($A1756="-","-",ROUND(VLOOKUP($A1756+ROUND(LEFT(O$1733,1)/24,5),'[1]ОАО "АТС"'!$A$30:$F$773,3,FALSE)+HLOOKUP($DL$1731,'[1]Сбытовая надбавка'!$F$5:$H$6,2,FALSE),2)+'[1]Иные услуги'!$C$6+HLOOKUP($DR$1730,'[1]Услуги по передаче'!$G$5:$J$7,3,FALSE))</f>
        <v>2285.94</v>
      </c>
      <c r="P1756" s="73"/>
      <c r="Q1756" s="73"/>
      <c r="R1756" s="73"/>
      <c r="S1756" s="73"/>
      <c r="T1756" s="74"/>
      <c r="U1756" s="72">
        <f>IF($A1756="-","-",ROUND(VLOOKUP($A1756+ROUND(LEFT(U$1733,1)/24,5),'[1]ОАО "АТС"'!$A$30:$F$773,3,FALSE)+HLOOKUP($DL$1731,'[1]Сбытовая надбавка'!$F$5:$H$6,2,FALSE),2)+'[1]Иные услуги'!$C$6+HLOOKUP($DR$1730,'[1]Услуги по передаче'!$G$5:$J$7,3,FALSE))</f>
        <v>2286.02</v>
      </c>
      <c r="V1756" s="73"/>
      <c r="W1756" s="73"/>
      <c r="X1756" s="73"/>
      <c r="Y1756" s="73"/>
      <c r="Z1756" s="74"/>
      <c r="AA1756" s="72">
        <f>IF($A1756="-","-",ROUND(VLOOKUP($A1756+ROUND(LEFT(AA$1733,1)/24,5),'[1]ОАО "АТС"'!$A$30:$F$773,3,FALSE)+HLOOKUP($DL$1731,'[1]Сбытовая надбавка'!$F$5:$H$6,2,FALSE),2)+'[1]Иные услуги'!$C$6+HLOOKUP($DR$1730,'[1]Услуги по передаче'!$G$5:$J$7,3,FALSE))</f>
        <v>2285.9499999999998</v>
      </c>
      <c r="AB1756" s="73"/>
      <c r="AC1756" s="73"/>
      <c r="AD1756" s="73"/>
      <c r="AE1756" s="73"/>
      <c r="AF1756" s="74"/>
      <c r="AG1756" s="72">
        <f>IF($A1756="-","-",ROUND(VLOOKUP($A1756+ROUND(LEFT(AG$1733,1)/24,5),'[1]ОАО "АТС"'!$A$30:$F$773,3,FALSE)+HLOOKUP($DL$1731,'[1]Сбытовая надбавка'!$F$5:$H$6,2,FALSE),2)+'[1]Иные услуги'!$C$6+HLOOKUP($DR$1730,'[1]Услуги по передаче'!$G$5:$J$7,3,FALSE))</f>
        <v>2285.81</v>
      </c>
      <c r="AH1756" s="73"/>
      <c r="AI1756" s="73"/>
      <c r="AJ1756" s="73"/>
      <c r="AK1756" s="73"/>
      <c r="AL1756" s="74"/>
      <c r="AM1756" s="72">
        <f>IF($A1756="-","-",ROUND(VLOOKUP($A1756+ROUND(LEFT(AM$1733,1)/24,5),'[1]ОАО "АТС"'!$A$30:$F$773,3,FALSE)+HLOOKUP($DL$1731,'[1]Сбытовая надбавка'!$F$5:$H$6,2,FALSE),2)+'[1]Иные услуги'!$C$6+HLOOKUP($DR$1730,'[1]Услуги по передаче'!$G$5:$J$7,3,FALSE))</f>
        <v>2285.8200000000002</v>
      </c>
      <c r="AN1756" s="73"/>
      <c r="AO1756" s="73"/>
      <c r="AP1756" s="73"/>
      <c r="AQ1756" s="73"/>
      <c r="AR1756" s="74"/>
      <c r="AS1756" s="72">
        <f>IF($A1756="-","-",ROUND(VLOOKUP($A1756+ROUND(LEFT(AS$1733,1)/24,5),'[1]ОАО "АТС"'!$A$30:$F$773,3,FALSE)+HLOOKUP($DL$1731,'[1]Сбытовая надбавка'!$F$5:$H$6,2,FALSE),2)+'[1]Иные услуги'!$C$6+HLOOKUP($DR$1730,'[1]Услуги по передаче'!$G$5:$J$7,3,FALSE))</f>
        <v>2285.27</v>
      </c>
      <c r="AT1756" s="73"/>
      <c r="AU1756" s="73"/>
      <c r="AV1756" s="73"/>
      <c r="AW1756" s="73"/>
      <c r="AX1756" s="74"/>
      <c r="AY1756" s="72">
        <f>IF($A1756="-","-",ROUND(VLOOKUP($A1756+ROUND(LEFT(AY$1733,1)/24,5),'[1]ОАО "АТС"'!$A$30:$F$773,3,FALSE)+HLOOKUP($DL$1731,'[1]Сбытовая надбавка'!$F$5:$H$6,2,FALSE),2)+'[1]Иные услуги'!$C$6+HLOOKUP($DR$1730,'[1]Услуги по передаче'!$G$5:$J$7,3,FALSE))</f>
        <v>2377.42</v>
      </c>
      <c r="AZ1756" s="73"/>
      <c r="BA1756" s="73"/>
      <c r="BB1756" s="73"/>
      <c r="BC1756" s="73"/>
      <c r="BD1756" s="74"/>
      <c r="BE1756" s="72">
        <f>IF($A1756="-","-",ROUND(VLOOKUP($A1756+ROUND(LEFT(BE$1733,1)/24,5),'[1]ОАО "АТС"'!$A$30:$F$773,3,FALSE)+HLOOKUP($DL$1731,'[1]Сбытовая надбавка'!$F$5:$H$6,2,FALSE),2)+'[1]Иные услуги'!$C$6+HLOOKUP($DR$1730,'[1]Услуги по передаче'!$G$5:$J$7,3,FALSE))</f>
        <v>2285.5</v>
      </c>
      <c r="BF1756" s="73"/>
      <c r="BG1756" s="73"/>
      <c r="BH1756" s="73"/>
      <c r="BI1756" s="73"/>
      <c r="BJ1756" s="74"/>
      <c r="BK1756" s="72">
        <f>IF($A1756="-","-",ROUND(VLOOKUP($A1756+ROUND(LEFT(BK$1733,1)/24,5),'[1]ОАО "АТС"'!$A$30:$F$773,3,FALSE)+HLOOKUP($DL$1731,'[1]Сбытовая надбавка'!$F$5:$H$6,2,FALSE),2)+'[1]Иные услуги'!$C$6+HLOOKUP($DR$1730,'[1]Услуги по передаче'!$G$5:$J$7,3,FALSE))</f>
        <v>2332.0300000000002</v>
      </c>
      <c r="BL1756" s="73"/>
      <c r="BM1756" s="73"/>
      <c r="BN1756" s="73"/>
      <c r="BO1756" s="73"/>
      <c r="BP1756" s="74"/>
      <c r="BQ1756" s="72">
        <f>IF($A1756="-","-",ROUND(VLOOKUP($A1756+ROUND(LEFT(BQ$1733,2)/24,5),'[1]ОАО "АТС"'!$A$30:$F$773,3,FALSE)+HLOOKUP($DL$1731,'[1]Сбытовая надбавка'!$F$5:$H$6,2,FALSE),2)+'[1]Иные услуги'!$C$6+HLOOKUP($DR$1730,'[1]Услуги по передаче'!$G$5:$J$7,3,FALSE))</f>
        <v>2344.21</v>
      </c>
      <c r="BR1756" s="73"/>
      <c r="BS1756" s="73"/>
      <c r="BT1756" s="73"/>
      <c r="BU1756" s="73"/>
      <c r="BV1756" s="74"/>
      <c r="BW1756" s="72">
        <f>IF($A1756="-","-",ROUND(VLOOKUP($A1756+ROUND(LEFT(BW$1733,2)/24,5),'[1]ОАО "АТС"'!$A$30:$F$773,3,FALSE)+HLOOKUP($DL$1731,'[1]Сбытовая надбавка'!$F$5:$H$6,2,FALSE),2)+'[1]Иные услуги'!$C$6+HLOOKUP($DR$1730,'[1]Услуги по передаче'!$G$5:$J$7,3,FALSE))</f>
        <v>2331.58</v>
      </c>
      <c r="BX1756" s="73"/>
      <c r="BY1756" s="73"/>
      <c r="BZ1756" s="73"/>
      <c r="CA1756" s="73"/>
      <c r="CB1756" s="74"/>
      <c r="CC1756" s="72">
        <f>IF($A1756="-","-",ROUND(VLOOKUP($A1756+ROUND(LEFT(CC$1733,2)/24,5),'[1]ОАО "АТС"'!$A$30:$F$773,3,FALSE)+HLOOKUP($DL$1731,'[1]Сбытовая надбавка'!$F$5:$H$6,2,FALSE),2)+'[1]Иные услуги'!$C$6+HLOOKUP($DR$1730,'[1]Услуги по передаче'!$G$5:$J$7,3,FALSE))</f>
        <v>2300.52</v>
      </c>
      <c r="CD1756" s="73"/>
      <c r="CE1756" s="73"/>
      <c r="CF1756" s="73"/>
      <c r="CG1756" s="73"/>
      <c r="CH1756" s="74"/>
      <c r="CI1756" s="72">
        <f>IF($A1756="-","-",ROUND(VLOOKUP($A1756+ROUND(LEFT(CI$1733,2)/24,5),'[1]ОАО "АТС"'!$A$30:$F$773,3,FALSE)+HLOOKUP($DL$1731,'[1]Сбытовая надбавка'!$F$5:$H$6,2,FALSE),2)+'[1]Иные услуги'!$C$6+HLOOKUP($DR$1730,'[1]Услуги по передаче'!$G$5:$J$7,3,FALSE))</f>
        <v>2300.75</v>
      </c>
      <c r="CJ1756" s="73"/>
      <c r="CK1756" s="73"/>
      <c r="CL1756" s="73"/>
      <c r="CM1756" s="73"/>
      <c r="CN1756" s="74"/>
      <c r="CO1756" s="72">
        <f>IF($A1756="-","-",ROUND(VLOOKUP($A1756+ROUND(LEFT(CO$1733,2)/24,5),'[1]ОАО "АТС"'!$A$30:$F$773,3,FALSE)+HLOOKUP($DL$1731,'[1]Сбытовая надбавка'!$F$5:$H$6,2,FALSE),2)+'[1]Иные услуги'!$C$6+HLOOKUP($DR$1730,'[1]Услуги по передаче'!$G$5:$J$7,3,FALSE))</f>
        <v>2285.5300000000002</v>
      </c>
      <c r="CP1756" s="73"/>
      <c r="CQ1756" s="73"/>
      <c r="CR1756" s="73"/>
      <c r="CS1756" s="73"/>
      <c r="CT1756" s="74"/>
      <c r="CU1756" s="72">
        <f>IF($A1756="-","-",ROUND(VLOOKUP($A1756+ROUND(LEFT(CU$1733,2)/24,5),'[1]ОАО "АТС"'!$A$30:$F$773,3,FALSE)+HLOOKUP($DL$1731,'[1]Сбытовая надбавка'!$F$5:$H$6,2,FALSE),2)+'[1]Иные услуги'!$C$6+HLOOKUP($DR$1730,'[1]Услуги по передаче'!$G$5:$J$7,3,FALSE))</f>
        <v>2285.52</v>
      </c>
      <c r="CV1756" s="73"/>
      <c r="CW1756" s="73"/>
      <c r="CX1756" s="73"/>
      <c r="CY1756" s="73"/>
      <c r="CZ1756" s="74"/>
      <c r="DA1756" s="72">
        <f>IF($A1756="-","-",ROUND(VLOOKUP($A1756+ROUND(LEFT(DA$1733,2)/24,5),'[1]ОАО "АТС"'!$A$30:$F$773,3,FALSE)+HLOOKUP($DL$1731,'[1]Сбытовая надбавка'!$F$5:$H$6,2,FALSE),2)+'[1]Иные услуги'!$C$6+HLOOKUP($DR$1730,'[1]Услуги по передаче'!$G$5:$J$7,3,FALSE))</f>
        <v>2285.79</v>
      </c>
      <c r="DB1756" s="73"/>
      <c r="DC1756" s="73"/>
      <c r="DD1756" s="73"/>
      <c r="DE1756" s="73"/>
      <c r="DF1756" s="74"/>
      <c r="DG1756" s="72">
        <f>IF($A1756="-","-",ROUND(VLOOKUP($A1756+ROUND(LEFT(DG$1733,2)/24,5),'[1]ОАО "АТС"'!$A$30:$F$773,3,FALSE)+HLOOKUP($DL$1731,'[1]Сбытовая надбавка'!$F$5:$H$6,2,FALSE),2)+'[1]Иные услуги'!$C$6+HLOOKUP($DR$1730,'[1]Услуги по передаче'!$G$5:$J$7,3,FALSE))</f>
        <v>2285.89</v>
      </c>
      <c r="DH1756" s="73"/>
      <c r="DI1756" s="73"/>
      <c r="DJ1756" s="73"/>
      <c r="DK1756" s="73"/>
      <c r="DL1756" s="74"/>
      <c r="DM1756" s="72">
        <f>IF($A1756="-","-",ROUND(VLOOKUP($A1756+ROUND(LEFT(DM$1733,2)/24,5),'[1]ОАО "АТС"'!$A$30:$F$773,3,FALSE)+HLOOKUP($DL$1731,'[1]Сбытовая надбавка'!$F$5:$H$6,2,FALSE),2)+'[1]Иные услуги'!$C$6+HLOOKUP($DR$1730,'[1]Услуги по передаче'!$G$5:$J$7,3,FALSE))</f>
        <v>2388.9</v>
      </c>
      <c r="DN1756" s="73"/>
      <c r="DO1756" s="73"/>
      <c r="DP1756" s="73"/>
      <c r="DQ1756" s="73"/>
      <c r="DR1756" s="74"/>
      <c r="DS1756" s="72">
        <f>IF($A1756="-","-",ROUND(VLOOKUP($A1756+ROUND(LEFT(DS$1733,2)/24,5),'[1]ОАО "АТС"'!$A$30:$F$773,3,FALSE)+HLOOKUP($DL$1731,'[1]Сбытовая надбавка'!$F$5:$H$6,2,FALSE),2)+'[1]Иные услуги'!$C$6+HLOOKUP($DR$1730,'[1]Услуги по передаче'!$G$5:$J$7,3,FALSE))</f>
        <v>2361.98</v>
      </c>
      <c r="DT1756" s="73"/>
      <c r="DU1756" s="73"/>
      <c r="DV1756" s="73"/>
      <c r="DW1756" s="73"/>
      <c r="DX1756" s="74"/>
      <c r="DY1756" s="72">
        <f>IF($A1756="-","-",ROUND(VLOOKUP($A1756+ROUND(LEFT(DY$1733,2)/24,5),'[1]ОАО "АТС"'!$A$30:$F$773,3,FALSE)+HLOOKUP($DL$1731,'[1]Сбытовая надбавка'!$F$5:$H$6,2,FALSE),2)+'[1]Иные услуги'!$C$6+HLOOKUP($DR$1730,'[1]Услуги по передаче'!$G$5:$J$7,3,FALSE))</f>
        <v>2302.6</v>
      </c>
      <c r="DZ1756" s="73"/>
      <c r="EA1756" s="73"/>
      <c r="EB1756" s="73"/>
      <c r="EC1756" s="73"/>
      <c r="ED1756" s="74"/>
      <c r="EE1756" s="72">
        <f>IF($A1756="-","-",ROUND(VLOOKUP($A1756+ROUND(LEFT(EE$1733,2)/24,5),'[1]ОАО "АТС"'!$A$30:$F$773,3,FALSE)+HLOOKUP($DL$1731,'[1]Сбытовая надбавка'!$F$5:$H$6,2,FALSE),2)+'[1]Иные услуги'!$C$6+HLOOKUP($DR$1730,'[1]Услуги по передаче'!$G$5:$J$7,3,FALSE))</f>
        <v>2284.7800000000002</v>
      </c>
      <c r="EF1756" s="73"/>
      <c r="EG1756" s="73"/>
      <c r="EH1756" s="73"/>
      <c r="EI1756" s="73"/>
      <c r="EJ1756" s="74"/>
      <c r="EK1756" s="72">
        <f>IF($A1756="-","-",ROUND(VLOOKUP($A1756+ROUND(LEFT(EK$1733,2)/24,5),'[1]ОАО "АТС"'!$A$30:$F$773,3,FALSE)+HLOOKUP($DL$1731,'[1]Сбытовая надбавка'!$F$5:$H$6,2,FALSE),2)+'[1]Иные услуги'!$C$6+HLOOKUP($DR$1730,'[1]Услуги по передаче'!$G$5:$J$7,3,FALSE))</f>
        <v>2445.4699999999998</v>
      </c>
      <c r="EL1756" s="73"/>
      <c r="EM1756" s="73"/>
      <c r="EN1756" s="73"/>
      <c r="EO1756" s="73"/>
      <c r="EP1756" s="74"/>
      <c r="EQ1756" s="72">
        <f>IF($A1756="-","-",ROUND(VLOOKUP($A1756+ROUND(LEFT(EQ$1733,2)/24,5),'[1]ОАО "АТС"'!$A$30:$F$773,3,FALSE)+HLOOKUP($DL$1731,'[1]Сбытовая надбавка'!$F$5:$H$6,2,FALSE),2)+'[1]Иные услуги'!$C$6+HLOOKUP($DR$1730,'[1]Услуги по передаче'!$G$5:$J$7,3,FALSE))</f>
        <v>2332.56</v>
      </c>
      <c r="ER1756" s="73"/>
      <c r="ES1756" s="73"/>
      <c r="ET1756" s="73"/>
      <c r="EU1756" s="73"/>
      <c r="EV1756" s="74"/>
    </row>
    <row r="1757" spans="1:152" s="38" customFormat="1" ht="15.75" customHeight="1" x14ac:dyDescent="0.2">
      <c r="A1757" s="69">
        <f>$A$138</f>
        <v>45009</v>
      </c>
      <c r="B1757" s="70"/>
      <c r="C1757" s="70"/>
      <c r="D1757" s="70"/>
      <c r="E1757" s="70"/>
      <c r="F1757" s="70"/>
      <c r="G1757" s="70"/>
      <c r="H1757" s="71"/>
      <c r="I1757" s="72">
        <f>IF($A1757="-","-",ROUND(VLOOKUP($A1757+ROUND(LEFT(I$1733,1)/24,5),'[1]ОАО "АТС"'!$A$30:$F$773,3,FALSE)+HLOOKUP($DL$1731,'[1]Сбытовая надбавка'!$F$5:$H$6,2,FALSE),2)+'[1]Иные услуги'!$C$6+HLOOKUP($DR$1730,'[1]Услуги по передаче'!$G$5:$J$7,3,FALSE))</f>
        <v>2285.89</v>
      </c>
      <c r="J1757" s="73"/>
      <c r="K1757" s="73"/>
      <c r="L1757" s="73"/>
      <c r="M1757" s="73"/>
      <c r="N1757" s="74"/>
      <c r="O1757" s="72">
        <f>IF($A1757="-","-",ROUND(VLOOKUP($A1757+ROUND(LEFT(O$1733,1)/24,5),'[1]ОАО "АТС"'!$A$30:$F$773,3,FALSE)+HLOOKUP($DL$1731,'[1]Сбытовая надбавка'!$F$5:$H$6,2,FALSE),2)+'[1]Иные услуги'!$C$6+HLOOKUP($DR$1730,'[1]Услуги по передаче'!$G$5:$J$7,3,FALSE))</f>
        <v>2285.98</v>
      </c>
      <c r="P1757" s="73"/>
      <c r="Q1757" s="73"/>
      <c r="R1757" s="73"/>
      <c r="S1757" s="73"/>
      <c r="T1757" s="74"/>
      <c r="U1757" s="72">
        <f>IF($A1757="-","-",ROUND(VLOOKUP($A1757+ROUND(LEFT(U$1733,1)/24,5),'[1]ОАО "АТС"'!$A$30:$F$773,3,FALSE)+HLOOKUP($DL$1731,'[1]Сбытовая надбавка'!$F$5:$H$6,2,FALSE),2)+'[1]Иные услуги'!$C$6+HLOOKUP($DR$1730,'[1]Услуги по передаче'!$G$5:$J$7,3,FALSE))</f>
        <v>2286.0300000000002</v>
      </c>
      <c r="V1757" s="73"/>
      <c r="W1757" s="73"/>
      <c r="X1757" s="73"/>
      <c r="Y1757" s="73"/>
      <c r="Z1757" s="74"/>
      <c r="AA1757" s="72">
        <f>IF($A1757="-","-",ROUND(VLOOKUP($A1757+ROUND(LEFT(AA$1733,1)/24,5),'[1]ОАО "АТС"'!$A$30:$F$773,3,FALSE)+HLOOKUP($DL$1731,'[1]Сбытовая надбавка'!$F$5:$H$6,2,FALSE),2)+'[1]Иные услуги'!$C$6+HLOOKUP($DR$1730,'[1]Услуги по передаче'!$G$5:$J$7,3,FALSE))</f>
        <v>2285.92</v>
      </c>
      <c r="AB1757" s="73"/>
      <c r="AC1757" s="73"/>
      <c r="AD1757" s="73"/>
      <c r="AE1757" s="73"/>
      <c r="AF1757" s="74"/>
      <c r="AG1757" s="72">
        <f>IF($A1757="-","-",ROUND(VLOOKUP($A1757+ROUND(LEFT(AG$1733,1)/24,5),'[1]ОАО "АТС"'!$A$30:$F$773,3,FALSE)+HLOOKUP($DL$1731,'[1]Сбытовая надбавка'!$F$5:$H$6,2,FALSE),2)+'[1]Иные услуги'!$C$6+HLOOKUP($DR$1730,'[1]Услуги по передаче'!$G$5:$J$7,3,FALSE))</f>
        <v>2285.84</v>
      </c>
      <c r="AH1757" s="73"/>
      <c r="AI1757" s="73"/>
      <c r="AJ1757" s="73"/>
      <c r="AK1757" s="73"/>
      <c r="AL1757" s="74"/>
      <c r="AM1757" s="72">
        <f>IF($A1757="-","-",ROUND(VLOOKUP($A1757+ROUND(LEFT(AM$1733,1)/24,5),'[1]ОАО "АТС"'!$A$30:$F$773,3,FALSE)+HLOOKUP($DL$1731,'[1]Сбытовая надбавка'!$F$5:$H$6,2,FALSE),2)+'[1]Иные услуги'!$C$6+HLOOKUP($DR$1730,'[1]Услуги по передаче'!$G$5:$J$7,3,FALSE))</f>
        <v>2285.89</v>
      </c>
      <c r="AN1757" s="73"/>
      <c r="AO1757" s="73"/>
      <c r="AP1757" s="73"/>
      <c r="AQ1757" s="73"/>
      <c r="AR1757" s="74"/>
      <c r="AS1757" s="72">
        <f>IF($A1757="-","-",ROUND(VLOOKUP($A1757+ROUND(LEFT(AS$1733,1)/24,5),'[1]ОАО "АТС"'!$A$30:$F$773,3,FALSE)+HLOOKUP($DL$1731,'[1]Сбытовая надбавка'!$F$5:$H$6,2,FALSE),2)+'[1]Иные услуги'!$C$6+HLOOKUP($DR$1730,'[1]Услуги по передаче'!$G$5:$J$7,3,FALSE))</f>
        <v>2285.42</v>
      </c>
      <c r="AT1757" s="73"/>
      <c r="AU1757" s="73"/>
      <c r="AV1757" s="73"/>
      <c r="AW1757" s="73"/>
      <c r="AX1757" s="74"/>
      <c r="AY1757" s="72">
        <f>IF($A1757="-","-",ROUND(VLOOKUP($A1757+ROUND(LEFT(AY$1733,1)/24,5),'[1]ОАО "АТС"'!$A$30:$F$773,3,FALSE)+HLOOKUP($DL$1731,'[1]Сбытовая надбавка'!$F$5:$H$6,2,FALSE),2)+'[1]Иные услуги'!$C$6+HLOOKUP($DR$1730,'[1]Услуги по передаче'!$G$5:$J$7,3,FALSE))</f>
        <v>2381.59</v>
      </c>
      <c r="AZ1757" s="73"/>
      <c r="BA1757" s="73"/>
      <c r="BB1757" s="73"/>
      <c r="BC1757" s="73"/>
      <c r="BD1757" s="74"/>
      <c r="BE1757" s="72">
        <f>IF($A1757="-","-",ROUND(VLOOKUP($A1757+ROUND(LEFT(BE$1733,1)/24,5),'[1]ОАО "АТС"'!$A$30:$F$773,3,FALSE)+HLOOKUP($DL$1731,'[1]Сбытовая надбавка'!$F$5:$H$6,2,FALSE),2)+'[1]Иные услуги'!$C$6+HLOOKUP($DR$1730,'[1]Услуги по передаче'!$G$5:$J$7,3,FALSE))</f>
        <v>2285.41</v>
      </c>
      <c r="BF1757" s="73"/>
      <c r="BG1757" s="73"/>
      <c r="BH1757" s="73"/>
      <c r="BI1757" s="73"/>
      <c r="BJ1757" s="74"/>
      <c r="BK1757" s="72">
        <f>IF($A1757="-","-",ROUND(VLOOKUP($A1757+ROUND(LEFT(BK$1733,1)/24,5),'[1]ОАО "АТС"'!$A$30:$F$773,3,FALSE)+HLOOKUP($DL$1731,'[1]Сбытовая надбавка'!$F$5:$H$6,2,FALSE),2)+'[1]Иные услуги'!$C$6+HLOOKUP($DR$1730,'[1]Услуги по передаче'!$G$5:$J$7,3,FALSE))</f>
        <v>2299.6</v>
      </c>
      <c r="BL1757" s="73"/>
      <c r="BM1757" s="73"/>
      <c r="BN1757" s="73"/>
      <c r="BO1757" s="73"/>
      <c r="BP1757" s="74"/>
      <c r="BQ1757" s="72">
        <f>IF($A1757="-","-",ROUND(VLOOKUP($A1757+ROUND(LEFT(BQ$1733,2)/24,5),'[1]ОАО "АТС"'!$A$30:$F$773,3,FALSE)+HLOOKUP($DL$1731,'[1]Сбытовая надбавка'!$F$5:$H$6,2,FALSE),2)+'[1]Иные услуги'!$C$6+HLOOKUP($DR$1730,'[1]Услуги по передаче'!$G$5:$J$7,3,FALSE))</f>
        <v>2312.88</v>
      </c>
      <c r="BR1757" s="73"/>
      <c r="BS1757" s="73"/>
      <c r="BT1757" s="73"/>
      <c r="BU1757" s="73"/>
      <c r="BV1757" s="74"/>
      <c r="BW1757" s="72">
        <f>IF($A1757="-","-",ROUND(VLOOKUP($A1757+ROUND(LEFT(BW$1733,2)/24,5),'[1]ОАО "АТС"'!$A$30:$F$773,3,FALSE)+HLOOKUP($DL$1731,'[1]Сбытовая надбавка'!$F$5:$H$6,2,FALSE),2)+'[1]Иные услуги'!$C$6+HLOOKUP($DR$1730,'[1]Услуги по передаче'!$G$5:$J$7,3,FALSE))</f>
        <v>2299.94</v>
      </c>
      <c r="BX1757" s="73"/>
      <c r="BY1757" s="73"/>
      <c r="BZ1757" s="73"/>
      <c r="CA1757" s="73"/>
      <c r="CB1757" s="74"/>
      <c r="CC1757" s="72">
        <f>IF($A1757="-","-",ROUND(VLOOKUP($A1757+ROUND(LEFT(CC$1733,2)/24,5),'[1]ОАО "АТС"'!$A$30:$F$773,3,FALSE)+HLOOKUP($DL$1731,'[1]Сбытовая надбавка'!$F$5:$H$6,2,FALSE),2)+'[1]Иные услуги'!$C$6+HLOOKUP($DR$1730,'[1]Услуги по передаче'!$G$5:$J$7,3,FALSE))</f>
        <v>2285.4699999999998</v>
      </c>
      <c r="CD1757" s="73"/>
      <c r="CE1757" s="73"/>
      <c r="CF1757" s="73"/>
      <c r="CG1757" s="73"/>
      <c r="CH1757" s="74"/>
      <c r="CI1757" s="72">
        <f>IF($A1757="-","-",ROUND(VLOOKUP($A1757+ROUND(LEFT(CI$1733,2)/24,5),'[1]ОАО "АТС"'!$A$30:$F$773,3,FALSE)+HLOOKUP($DL$1731,'[1]Сбытовая надбавка'!$F$5:$H$6,2,FALSE),2)+'[1]Иные услуги'!$C$6+HLOOKUP($DR$1730,'[1]Услуги по передаче'!$G$5:$J$7,3,FALSE))</f>
        <v>2285.44</v>
      </c>
      <c r="CJ1757" s="73"/>
      <c r="CK1757" s="73"/>
      <c r="CL1757" s="73"/>
      <c r="CM1757" s="73"/>
      <c r="CN1757" s="74"/>
      <c r="CO1757" s="72">
        <f>IF($A1757="-","-",ROUND(VLOOKUP($A1757+ROUND(LEFT(CO$1733,2)/24,5),'[1]ОАО "АТС"'!$A$30:$F$773,3,FALSE)+HLOOKUP($DL$1731,'[1]Сбытовая надбавка'!$F$5:$H$6,2,FALSE),2)+'[1]Иные услуги'!$C$6+HLOOKUP($DR$1730,'[1]Услуги по передаче'!$G$5:$J$7,3,FALSE))</f>
        <v>2286.33</v>
      </c>
      <c r="CP1757" s="73"/>
      <c r="CQ1757" s="73"/>
      <c r="CR1757" s="73"/>
      <c r="CS1757" s="73"/>
      <c r="CT1757" s="74"/>
      <c r="CU1757" s="72">
        <f>IF($A1757="-","-",ROUND(VLOOKUP($A1757+ROUND(LEFT(CU$1733,2)/24,5),'[1]ОАО "АТС"'!$A$30:$F$773,3,FALSE)+HLOOKUP($DL$1731,'[1]Сбытовая надбавка'!$F$5:$H$6,2,FALSE),2)+'[1]Иные услуги'!$C$6+HLOOKUP($DR$1730,'[1]Услуги по передаче'!$G$5:$J$7,3,FALSE))</f>
        <v>2285.77</v>
      </c>
      <c r="CV1757" s="73"/>
      <c r="CW1757" s="73"/>
      <c r="CX1757" s="73"/>
      <c r="CY1757" s="73"/>
      <c r="CZ1757" s="74"/>
      <c r="DA1757" s="72">
        <f>IF($A1757="-","-",ROUND(VLOOKUP($A1757+ROUND(LEFT(DA$1733,2)/24,5),'[1]ОАО "АТС"'!$A$30:$F$773,3,FALSE)+HLOOKUP($DL$1731,'[1]Сбытовая надбавка'!$F$5:$H$6,2,FALSE),2)+'[1]Иные услуги'!$C$6+HLOOKUP($DR$1730,'[1]Услуги по передаче'!$G$5:$J$7,3,FALSE))</f>
        <v>2285.84</v>
      </c>
      <c r="DB1757" s="73"/>
      <c r="DC1757" s="73"/>
      <c r="DD1757" s="73"/>
      <c r="DE1757" s="73"/>
      <c r="DF1757" s="74"/>
      <c r="DG1757" s="72">
        <f>IF($A1757="-","-",ROUND(VLOOKUP($A1757+ROUND(LEFT(DG$1733,2)/24,5),'[1]ОАО "АТС"'!$A$30:$F$773,3,FALSE)+HLOOKUP($DL$1731,'[1]Сбытовая надбавка'!$F$5:$H$6,2,FALSE),2)+'[1]Иные услуги'!$C$6+HLOOKUP($DR$1730,'[1]Услуги по передаче'!$G$5:$J$7,3,FALSE))</f>
        <v>2285.89</v>
      </c>
      <c r="DH1757" s="73"/>
      <c r="DI1757" s="73"/>
      <c r="DJ1757" s="73"/>
      <c r="DK1757" s="73"/>
      <c r="DL1757" s="74"/>
      <c r="DM1757" s="72">
        <f>IF($A1757="-","-",ROUND(VLOOKUP($A1757+ROUND(LEFT(DM$1733,2)/24,5),'[1]ОАО "АТС"'!$A$30:$F$773,3,FALSE)+HLOOKUP($DL$1731,'[1]Сбытовая надбавка'!$F$5:$H$6,2,FALSE),2)+'[1]Иные услуги'!$C$6+HLOOKUP($DR$1730,'[1]Услуги по передаче'!$G$5:$J$7,3,FALSE))</f>
        <v>2290.09</v>
      </c>
      <c r="DN1757" s="73"/>
      <c r="DO1757" s="73"/>
      <c r="DP1757" s="73"/>
      <c r="DQ1757" s="73"/>
      <c r="DR1757" s="74"/>
      <c r="DS1757" s="72">
        <f>IF($A1757="-","-",ROUND(VLOOKUP($A1757+ROUND(LEFT(DS$1733,2)/24,5),'[1]ОАО "АТС"'!$A$30:$F$773,3,FALSE)+HLOOKUP($DL$1731,'[1]Сбытовая надбавка'!$F$5:$H$6,2,FALSE),2)+'[1]Иные услуги'!$C$6+HLOOKUP($DR$1730,'[1]Услуги по передаче'!$G$5:$J$7,3,FALSE))</f>
        <v>2284.9499999999998</v>
      </c>
      <c r="DT1757" s="73"/>
      <c r="DU1757" s="73"/>
      <c r="DV1757" s="73"/>
      <c r="DW1757" s="73"/>
      <c r="DX1757" s="74"/>
      <c r="DY1757" s="72">
        <f>IF($A1757="-","-",ROUND(VLOOKUP($A1757+ROUND(LEFT(DY$1733,2)/24,5),'[1]ОАО "АТС"'!$A$30:$F$773,3,FALSE)+HLOOKUP($DL$1731,'[1]Сбытовая надбавка'!$F$5:$H$6,2,FALSE),2)+'[1]Иные услуги'!$C$6+HLOOKUP($DR$1730,'[1]Услуги по передаче'!$G$5:$J$7,3,FALSE))</f>
        <v>2285.1999999999998</v>
      </c>
      <c r="DZ1757" s="73"/>
      <c r="EA1757" s="73"/>
      <c r="EB1757" s="73"/>
      <c r="EC1757" s="73"/>
      <c r="ED1757" s="74"/>
      <c r="EE1757" s="72">
        <f>IF($A1757="-","-",ROUND(VLOOKUP($A1757+ROUND(LEFT(EE$1733,2)/24,5),'[1]ОАО "АТС"'!$A$30:$F$773,3,FALSE)+HLOOKUP($DL$1731,'[1]Сбытовая надбавка'!$F$5:$H$6,2,FALSE),2)+'[1]Иные услуги'!$C$6+HLOOKUP($DR$1730,'[1]Услуги по передаче'!$G$5:$J$7,3,FALSE))</f>
        <v>2285.14</v>
      </c>
      <c r="EF1757" s="73"/>
      <c r="EG1757" s="73"/>
      <c r="EH1757" s="73"/>
      <c r="EI1757" s="73"/>
      <c r="EJ1757" s="74"/>
      <c r="EK1757" s="72">
        <f>IF($A1757="-","-",ROUND(VLOOKUP($A1757+ROUND(LEFT(EK$1733,2)/24,5),'[1]ОАО "АТС"'!$A$30:$F$773,3,FALSE)+HLOOKUP($DL$1731,'[1]Сбытовая надбавка'!$F$5:$H$6,2,FALSE),2)+'[1]Иные услуги'!$C$6+HLOOKUP($DR$1730,'[1]Услуги по передаче'!$G$5:$J$7,3,FALSE))</f>
        <v>2457.35</v>
      </c>
      <c r="EL1757" s="73"/>
      <c r="EM1757" s="73"/>
      <c r="EN1757" s="73"/>
      <c r="EO1757" s="73"/>
      <c r="EP1757" s="74"/>
      <c r="EQ1757" s="72">
        <f>IF($A1757="-","-",ROUND(VLOOKUP($A1757+ROUND(LEFT(EQ$1733,2)/24,5),'[1]ОАО "АТС"'!$A$30:$F$773,3,FALSE)+HLOOKUP($DL$1731,'[1]Сбытовая надбавка'!$F$5:$H$6,2,FALSE),2)+'[1]Иные услуги'!$C$6+HLOOKUP($DR$1730,'[1]Услуги по передаче'!$G$5:$J$7,3,FALSE))</f>
        <v>2348.4900000000002</v>
      </c>
      <c r="ER1757" s="73"/>
      <c r="ES1757" s="73"/>
      <c r="ET1757" s="73"/>
      <c r="EU1757" s="73"/>
      <c r="EV1757" s="74"/>
    </row>
    <row r="1758" spans="1:152" s="38" customFormat="1" ht="15.75" customHeight="1" x14ac:dyDescent="0.2">
      <c r="A1758" s="69">
        <f>$A$139</f>
        <v>45010</v>
      </c>
      <c r="B1758" s="70"/>
      <c r="C1758" s="70"/>
      <c r="D1758" s="70"/>
      <c r="E1758" s="70"/>
      <c r="F1758" s="70"/>
      <c r="G1758" s="70"/>
      <c r="H1758" s="71"/>
      <c r="I1758" s="72">
        <f>IF($A1758="-","-",ROUND(VLOOKUP($A1758+ROUND(LEFT(I$1733,1)/24,5),'[1]ОАО "АТС"'!$A$30:$F$773,3,FALSE)+HLOOKUP($DL$1731,'[1]Сбытовая надбавка'!$F$5:$H$6,2,FALSE),2)+'[1]Иные услуги'!$C$6+HLOOKUP($DR$1730,'[1]Услуги по передаче'!$G$5:$J$7,3,FALSE))</f>
        <v>2285.65</v>
      </c>
      <c r="J1758" s="73"/>
      <c r="K1758" s="73"/>
      <c r="L1758" s="73"/>
      <c r="M1758" s="73"/>
      <c r="N1758" s="74"/>
      <c r="O1758" s="72">
        <f>IF($A1758="-","-",ROUND(VLOOKUP($A1758+ROUND(LEFT(O$1733,1)/24,5),'[1]ОАО "АТС"'!$A$30:$F$773,3,FALSE)+HLOOKUP($DL$1731,'[1]Сбытовая надбавка'!$F$5:$H$6,2,FALSE),2)+'[1]Иные услуги'!$C$6+HLOOKUP($DR$1730,'[1]Услуги по передаче'!$G$5:$J$7,3,FALSE))</f>
        <v>2285.71</v>
      </c>
      <c r="P1758" s="73"/>
      <c r="Q1758" s="73"/>
      <c r="R1758" s="73"/>
      <c r="S1758" s="73"/>
      <c r="T1758" s="74"/>
      <c r="U1758" s="72">
        <f>IF($A1758="-","-",ROUND(VLOOKUP($A1758+ROUND(LEFT(U$1733,1)/24,5),'[1]ОАО "АТС"'!$A$30:$F$773,3,FALSE)+HLOOKUP($DL$1731,'[1]Сбытовая надбавка'!$F$5:$H$6,2,FALSE),2)+'[1]Иные услуги'!$C$6+HLOOKUP($DR$1730,'[1]Услуги по передаче'!$G$5:$J$7,3,FALSE))</f>
        <v>2285.84</v>
      </c>
      <c r="V1758" s="73"/>
      <c r="W1758" s="73"/>
      <c r="X1758" s="73"/>
      <c r="Y1758" s="73"/>
      <c r="Z1758" s="74"/>
      <c r="AA1758" s="72">
        <f>IF($A1758="-","-",ROUND(VLOOKUP($A1758+ROUND(LEFT(AA$1733,1)/24,5),'[1]ОАО "АТС"'!$A$30:$F$773,3,FALSE)+HLOOKUP($DL$1731,'[1]Сбытовая надбавка'!$F$5:$H$6,2,FALSE),2)+'[1]Иные услуги'!$C$6+HLOOKUP($DR$1730,'[1]Услуги по передаче'!$G$5:$J$7,3,FALSE))</f>
        <v>2285.7600000000002</v>
      </c>
      <c r="AB1758" s="73"/>
      <c r="AC1758" s="73"/>
      <c r="AD1758" s="73"/>
      <c r="AE1758" s="73"/>
      <c r="AF1758" s="74"/>
      <c r="AG1758" s="72">
        <f>IF($A1758="-","-",ROUND(VLOOKUP($A1758+ROUND(LEFT(AG$1733,1)/24,5),'[1]ОАО "АТС"'!$A$30:$F$773,3,FALSE)+HLOOKUP($DL$1731,'[1]Сбытовая надбавка'!$F$5:$H$6,2,FALSE),2)+'[1]Иные услуги'!$C$6+HLOOKUP($DR$1730,'[1]Услуги по передаче'!$G$5:$J$7,3,FALSE))</f>
        <v>2285.6799999999998</v>
      </c>
      <c r="AH1758" s="73"/>
      <c r="AI1758" s="73"/>
      <c r="AJ1758" s="73"/>
      <c r="AK1758" s="73"/>
      <c r="AL1758" s="74"/>
      <c r="AM1758" s="72">
        <f>IF($A1758="-","-",ROUND(VLOOKUP($A1758+ROUND(LEFT(AM$1733,1)/24,5),'[1]ОАО "АТС"'!$A$30:$F$773,3,FALSE)+HLOOKUP($DL$1731,'[1]Сбытовая надбавка'!$F$5:$H$6,2,FALSE),2)+'[1]Иные услуги'!$C$6+HLOOKUP($DR$1730,'[1]Услуги по передаче'!$G$5:$J$7,3,FALSE))</f>
        <v>2285.86</v>
      </c>
      <c r="AN1758" s="73"/>
      <c r="AO1758" s="73"/>
      <c r="AP1758" s="73"/>
      <c r="AQ1758" s="73"/>
      <c r="AR1758" s="74"/>
      <c r="AS1758" s="72">
        <f>IF($A1758="-","-",ROUND(VLOOKUP($A1758+ROUND(LEFT(AS$1733,1)/24,5),'[1]ОАО "АТС"'!$A$30:$F$773,3,FALSE)+HLOOKUP($DL$1731,'[1]Сбытовая надбавка'!$F$5:$H$6,2,FALSE),2)+'[1]Иные услуги'!$C$6+HLOOKUP($DR$1730,'[1]Услуги по передаче'!$G$5:$J$7,3,FALSE))</f>
        <v>2285.5700000000002</v>
      </c>
      <c r="AT1758" s="73"/>
      <c r="AU1758" s="73"/>
      <c r="AV1758" s="73"/>
      <c r="AW1758" s="73"/>
      <c r="AX1758" s="74"/>
      <c r="AY1758" s="72">
        <f>IF($A1758="-","-",ROUND(VLOOKUP($A1758+ROUND(LEFT(AY$1733,1)/24,5),'[1]ОАО "АТС"'!$A$30:$F$773,3,FALSE)+HLOOKUP($DL$1731,'[1]Сбытовая надбавка'!$F$5:$H$6,2,FALSE),2)+'[1]Иные услуги'!$C$6+HLOOKUP($DR$1730,'[1]Услуги по передаче'!$G$5:$J$7,3,FALSE))</f>
        <v>2344.0500000000002</v>
      </c>
      <c r="AZ1758" s="73"/>
      <c r="BA1758" s="73"/>
      <c r="BB1758" s="73"/>
      <c r="BC1758" s="73"/>
      <c r="BD1758" s="74"/>
      <c r="BE1758" s="72">
        <f>IF($A1758="-","-",ROUND(VLOOKUP($A1758+ROUND(LEFT(BE$1733,1)/24,5),'[1]ОАО "АТС"'!$A$30:$F$773,3,FALSE)+HLOOKUP($DL$1731,'[1]Сбытовая надбавка'!$F$5:$H$6,2,FALSE),2)+'[1]Иные услуги'!$C$6+HLOOKUP($DR$1730,'[1]Услуги по передаче'!$G$5:$J$7,3,FALSE))</f>
        <v>2285.84</v>
      </c>
      <c r="BF1758" s="73"/>
      <c r="BG1758" s="73"/>
      <c r="BH1758" s="73"/>
      <c r="BI1758" s="73"/>
      <c r="BJ1758" s="74"/>
      <c r="BK1758" s="72">
        <f>IF($A1758="-","-",ROUND(VLOOKUP($A1758+ROUND(LEFT(BK$1733,1)/24,5),'[1]ОАО "АТС"'!$A$30:$F$773,3,FALSE)+HLOOKUP($DL$1731,'[1]Сбытовая надбавка'!$F$5:$H$6,2,FALSE),2)+'[1]Иные услуги'!$C$6+HLOOKUP($DR$1730,'[1]Услуги по передаче'!$G$5:$J$7,3,FALSE))</f>
        <v>2293.56</v>
      </c>
      <c r="BL1758" s="73"/>
      <c r="BM1758" s="73"/>
      <c r="BN1758" s="73"/>
      <c r="BO1758" s="73"/>
      <c r="BP1758" s="74"/>
      <c r="BQ1758" s="72">
        <f>IF($A1758="-","-",ROUND(VLOOKUP($A1758+ROUND(LEFT(BQ$1733,2)/24,5),'[1]ОАО "АТС"'!$A$30:$F$773,3,FALSE)+HLOOKUP($DL$1731,'[1]Сбытовая надбавка'!$F$5:$H$6,2,FALSE),2)+'[1]Иные услуги'!$C$6+HLOOKUP($DR$1730,'[1]Услуги по передаче'!$G$5:$J$7,3,FALSE))</f>
        <v>2311.29</v>
      </c>
      <c r="BR1758" s="73"/>
      <c r="BS1758" s="73"/>
      <c r="BT1758" s="73"/>
      <c r="BU1758" s="73"/>
      <c r="BV1758" s="74"/>
      <c r="BW1758" s="72">
        <f>IF($A1758="-","-",ROUND(VLOOKUP($A1758+ROUND(LEFT(BW$1733,2)/24,5),'[1]ОАО "АТС"'!$A$30:$F$773,3,FALSE)+HLOOKUP($DL$1731,'[1]Сбытовая надбавка'!$F$5:$H$6,2,FALSE),2)+'[1]Иные услуги'!$C$6+HLOOKUP($DR$1730,'[1]Услуги по передаче'!$G$5:$J$7,3,FALSE))</f>
        <v>2299.87</v>
      </c>
      <c r="BX1758" s="73"/>
      <c r="BY1758" s="73"/>
      <c r="BZ1758" s="73"/>
      <c r="CA1758" s="73"/>
      <c r="CB1758" s="74"/>
      <c r="CC1758" s="72">
        <f>IF($A1758="-","-",ROUND(VLOOKUP($A1758+ROUND(LEFT(CC$1733,2)/24,5),'[1]ОАО "АТС"'!$A$30:$F$773,3,FALSE)+HLOOKUP($DL$1731,'[1]Сбытовая надбавка'!$F$5:$H$6,2,FALSE),2)+'[1]Иные услуги'!$C$6+HLOOKUP($DR$1730,'[1]Услуги по передаче'!$G$5:$J$7,3,FALSE))</f>
        <v>2285.87</v>
      </c>
      <c r="CD1758" s="73"/>
      <c r="CE1758" s="73"/>
      <c r="CF1758" s="73"/>
      <c r="CG1758" s="73"/>
      <c r="CH1758" s="74"/>
      <c r="CI1758" s="72">
        <f>IF($A1758="-","-",ROUND(VLOOKUP($A1758+ROUND(LEFT(CI$1733,2)/24,5),'[1]ОАО "АТС"'!$A$30:$F$773,3,FALSE)+HLOOKUP($DL$1731,'[1]Сбытовая надбавка'!$F$5:$H$6,2,FALSE),2)+'[1]Иные услуги'!$C$6+HLOOKUP($DR$1730,'[1]Услуги по передаче'!$G$5:$J$7,3,FALSE))</f>
        <v>2285.86</v>
      </c>
      <c r="CJ1758" s="73"/>
      <c r="CK1758" s="73"/>
      <c r="CL1758" s="73"/>
      <c r="CM1758" s="73"/>
      <c r="CN1758" s="74"/>
      <c r="CO1758" s="72">
        <f>IF($A1758="-","-",ROUND(VLOOKUP($A1758+ROUND(LEFT(CO$1733,2)/24,5),'[1]ОАО "АТС"'!$A$30:$F$773,3,FALSE)+HLOOKUP($DL$1731,'[1]Сбытовая надбавка'!$F$5:$H$6,2,FALSE),2)+'[1]Иные услуги'!$C$6+HLOOKUP($DR$1730,'[1]Услуги по передаче'!$G$5:$J$7,3,FALSE))</f>
        <v>2287.06</v>
      </c>
      <c r="CP1758" s="73"/>
      <c r="CQ1758" s="73"/>
      <c r="CR1758" s="73"/>
      <c r="CS1758" s="73"/>
      <c r="CT1758" s="74"/>
      <c r="CU1758" s="72">
        <f>IF($A1758="-","-",ROUND(VLOOKUP($A1758+ROUND(LEFT(CU$1733,2)/24,5),'[1]ОАО "АТС"'!$A$30:$F$773,3,FALSE)+HLOOKUP($DL$1731,'[1]Сбытовая надбавка'!$F$5:$H$6,2,FALSE),2)+'[1]Иные услуги'!$C$6+HLOOKUP($DR$1730,'[1]Услуги по передаче'!$G$5:$J$7,3,FALSE))</f>
        <v>2286.04</v>
      </c>
      <c r="CV1758" s="73"/>
      <c r="CW1758" s="73"/>
      <c r="CX1758" s="73"/>
      <c r="CY1758" s="73"/>
      <c r="CZ1758" s="74"/>
      <c r="DA1758" s="72">
        <f>IF($A1758="-","-",ROUND(VLOOKUP($A1758+ROUND(LEFT(DA$1733,2)/24,5),'[1]ОАО "АТС"'!$A$30:$F$773,3,FALSE)+HLOOKUP($DL$1731,'[1]Сбытовая надбавка'!$F$5:$H$6,2,FALSE),2)+'[1]Иные услуги'!$C$6+HLOOKUP($DR$1730,'[1]Услуги по передаче'!$G$5:$J$7,3,FALSE))</f>
        <v>2285.92</v>
      </c>
      <c r="DB1758" s="73"/>
      <c r="DC1758" s="73"/>
      <c r="DD1758" s="73"/>
      <c r="DE1758" s="73"/>
      <c r="DF1758" s="74"/>
      <c r="DG1758" s="72">
        <f>IF($A1758="-","-",ROUND(VLOOKUP($A1758+ROUND(LEFT(DG$1733,2)/24,5),'[1]ОАО "АТС"'!$A$30:$F$773,3,FALSE)+HLOOKUP($DL$1731,'[1]Сбытовая надбавка'!$F$5:$H$6,2,FALSE),2)+'[1]Иные услуги'!$C$6+HLOOKUP($DR$1730,'[1]Услуги по передаче'!$G$5:$J$7,3,FALSE))</f>
        <v>2285.9699999999998</v>
      </c>
      <c r="DH1758" s="73"/>
      <c r="DI1758" s="73"/>
      <c r="DJ1758" s="73"/>
      <c r="DK1758" s="73"/>
      <c r="DL1758" s="74"/>
      <c r="DM1758" s="72">
        <f>IF($A1758="-","-",ROUND(VLOOKUP($A1758+ROUND(LEFT(DM$1733,2)/24,5),'[1]ОАО "АТС"'!$A$30:$F$773,3,FALSE)+HLOOKUP($DL$1731,'[1]Сбытовая надбавка'!$F$5:$H$6,2,FALSE),2)+'[1]Иные услуги'!$C$6+HLOOKUP($DR$1730,'[1]Услуги по передаче'!$G$5:$J$7,3,FALSE))</f>
        <v>2283.91</v>
      </c>
      <c r="DN1758" s="73"/>
      <c r="DO1758" s="73"/>
      <c r="DP1758" s="73"/>
      <c r="DQ1758" s="73"/>
      <c r="DR1758" s="74"/>
      <c r="DS1758" s="72">
        <f>IF($A1758="-","-",ROUND(VLOOKUP($A1758+ROUND(LEFT(DS$1733,2)/24,5),'[1]ОАО "АТС"'!$A$30:$F$773,3,FALSE)+HLOOKUP($DL$1731,'[1]Сбытовая надбавка'!$F$5:$H$6,2,FALSE),2)+'[1]Иные услуги'!$C$6+HLOOKUP($DR$1730,'[1]Услуги по передаче'!$G$5:$J$7,3,FALSE))</f>
        <v>2284.98</v>
      </c>
      <c r="DT1758" s="73"/>
      <c r="DU1758" s="73"/>
      <c r="DV1758" s="73"/>
      <c r="DW1758" s="73"/>
      <c r="DX1758" s="74"/>
      <c r="DY1758" s="72">
        <f>IF($A1758="-","-",ROUND(VLOOKUP($A1758+ROUND(LEFT(DY$1733,2)/24,5),'[1]ОАО "АТС"'!$A$30:$F$773,3,FALSE)+HLOOKUP($DL$1731,'[1]Сбытовая надбавка'!$F$5:$H$6,2,FALSE),2)+'[1]Иные услуги'!$C$6+HLOOKUP($DR$1730,'[1]Услуги по передаче'!$G$5:$J$7,3,FALSE))</f>
        <v>2285.2400000000002</v>
      </c>
      <c r="DZ1758" s="73"/>
      <c r="EA1758" s="73"/>
      <c r="EB1758" s="73"/>
      <c r="EC1758" s="73"/>
      <c r="ED1758" s="74"/>
      <c r="EE1758" s="72">
        <f>IF($A1758="-","-",ROUND(VLOOKUP($A1758+ROUND(LEFT(EE$1733,2)/24,5),'[1]ОАО "АТС"'!$A$30:$F$773,3,FALSE)+HLOOKUP($DL$1731,'[1]Сбытовая надбавка'!$F$5:$H$6,2,FALSE),2)+'[1]Иные услуги'!$C$6+HLOOKUP($DR$1730,'[1]Услуги по передаче'!$G$5:$J$7,3,FALSE))</f>
        <v>2285.0700000000002</v>
      </c>
      <c r="EF1758" s="73"/>
      <c r="EG1758" s="73"/>
      <c r="EH1758" s="73"/>
      <c r="EI1758" s="73"/>
      <c r="EJ1758" s="74"/>
      <c r="EK1758" s="72">
        <f>IF($A1758="-","-",ROUND(VLOOKUP($A1758+ROUND(LEFT(EK$1733,2)/24,5),'[1]ОАО "АТС"'!$A$30:$F$773,3,FALSE)+HLOOKUP($DL$1731,'[1]Сбытовая надбавка'!$F$5:$H$6,2,FALSE),2)+'[1]Иные услуги'!$C$6+HLOOKUP($DR$1730,'[1]Услуги по передаче'!$G$5:$J$7,3,FALSE))</f>
        <v>2447.87</v>
      </c>
      <c r="EL1758" s="73"/>
      <c r="EM1758" s="73"/>
      <c r="EN1758" s="73"/>
      <c r="EO1758" s="73"/>
      <c r="EP1758" s="74"/>
      <c r="EQ1758" s="72">
        <f>IF($A1758="-","-",ROUND(VLOOKUP($A1758+ROUND(LEFT(EQ$1733,2)/24,5),'[1]ОАО "АТС"'!$A$30:$F$773,3,FALSE)+HLOOKUP($DL$1731,'[1]Сбытовая надбавка'!$F$5:$H$6,2,FALSE),2)+'[1]Иные услуги'!$C$6+HLOOKUP($DR$1730,'[1]Услуги по передаче'!$G$5:$J$7,3,FALSE))</f>
        <v>2353.98</v>
      </c>
      <c r="ER1758" s="73"/>
      <c r="ES1758" s="73"/>
      <c r="ET1758" s="73"/>
      <c r="EU1758" s="73"/>
      <c r="EV1758" s="74"/>
    </row>
    <row r="1759" spans="1:152" s="38" customFormat="1" ht="15.75" customHeight="1" x14ac:dyDescent="0.2">
      <c r="A1759" s="69">
        <f>$A$140</f>
        <v>45011</v>
      </c>
      <c r="B1759" s="70"/>
      <c r="C1759" s="70"/>
      <c r="D1759" s="70"/>
      <c r="E1759" s="70"/>
      <c r="F1759" s="70"/>
      <c r="G1759" s="70"/>
      <c r="H1759" s="71"/>
      <c r="I1759" s="72">
        <f>IF($A1759="-","-",ROUND(VLOOKUP($A1759+ROUND(LEFT(I$1733,1)/24,5),'[1]ОАО "АТС"'!$A$30:$F$773,3,FALSE)+HLOOKUP($DL$1731,'[1]Сбытовая надбавка'!$F$5:$H$6,2,FALSE),2)+'[1]Иные услуги'!$C$6+HLOOKUP($DR$1730,'[1]Услуги по передаче'!$G$5:$J$7,3,FALSE))</f>
        <v>2285.63</v>
      </c>
      <c r="J1759" s="73"/>
      <c r="K1759" s="73"/>
      <c r="L1759" s="73"/>
      <c r="M1759" s="73"/>
      <c r="N1759" s="74"/>
      <c r="O1759" s="72">
        <f>IF($A1759="-","-",ROUND(VLOOKUP($A1759+ROUND(LEFT(O$1733,1)/24,5),'[1]ОАО "АТС"'!$A$30:$F$773,3,FALSE)+HLOOKUP($DL$1731,'[1]Сбытовая надбавка'!$F$5:$H$6,2,FALSE),2)+'[1]Иные услуги'!$C$6+HLOOKUP($DR$1730,'[1]Услуги по передаче'!$G$5:$J$7,3,FALSE))</f>
        <v>2285.69</v>
      </c>
      <c r="P1759" s="73"/>
      <c r="Q1759" s="73"/>
      <c r="R1759" s="73"/>
      <c r="S1759" s="73"/>
      <c r="T1759" s="74"/>
      <c r="U1759" s="72">
        <f>IF($A1759="-","-",ROUND(VLOOKUP($A1759+ROUND(LEFT(U$1733,1)/24,5),'[1]ОАО "АТС"'!$A$30:$F$773,3,FALSE)+HLOOKUP($DL$1731,'[1]Сбытовая надбавка'!$F$5:$H$6,2,FALSE),2)+'[1]Иные услуги'!$C$6+HLOOKUP($DR$1730,'[1]Услуги по передаче'!$G$5:$J$7,3,FALSE))</f>
        <v>2285.87</v>
      </c>
      <c r="V1759" s="73"/>
      <c r="W1759" s="73"/>
      <c r="X1759" s="73"/>
      <c r="Y1759" s="73"/>
      <c r="Z1759" s="74"/>
      <c r="AA1759" s="72">
        <f>IF($A1759="-","-",ROUND(VLOOKUP($A1759+ROUND(LEFT(AA$1733,1)/24,5),'[1]ОАО "АТС"'!$A$30:$F$773,3,FALSE)+HLOOKUP($DL$1731,'[1]Сбытовая надбавка'!$F$5:$H$6,2,FALSE),2)+'[1]Иные услуги'!$C$6+HLOOKUP($DR$1730,'[1]Услуги по передаче'!$G$5:$J$7,3,FALSE))</f>
        <v>2285.8200000000002</v>
      </c>
      <c r="AB1759" s="73"/>
      <c r="AC1759" s="73"/>
      <c r="AD1759" s="73"/>
      <c r="AE1759" s="73"/>
      <c r="AF1759" s="74"/>
      <c r="AG1759" s="72">
        <f>IF($A1759="-","-",ROUND(VLOOKUP($A1759+ROUND(LEFT(AG$1733,1)/24,5),'[1]ОАО "АТС"'!$A$30:$F$773,3,FALSE)+HLOOKUP($DL$1731,'[1]Сбытовая надбавка'!$F$5:$H$6,2,FALSE),2)+'[1]Иные услуги'!$C$6+HLOOKUP($DR$1730,'[1]Услуги по передаче'!$G$5:$J$7,3,FALSE))</f>
        <v>2285.52</v>
      </c>
      <c r="AH1759" s="73"/>
      <c r="AI1759" s="73"/>
      <c r="AJ1759" s="73"/>
      <c r="AK1759" s="73"/>
      <c r="AL1759" s="74"/>
      <c r="AM1759" s="72">
        <f>IF($A1759="-","-",ROUND(VLOOKUP($A1759+ROUND(LEFT(AM$1733,1)/24,5),'[1]ОАО "АТС"'!$A$30:$F$773,3,FALSE)+HLOOKUP($DL$1731,'[1]Сбытовая надбавка'!$F$5:$H$6,2,FALSE),2)+'[1]Иные услуги'!$C$6+HLOOKUP($DR$1730,'[1]Услуги по передаче'!$G$5:$J$7,3,FALSE))</f>
        <v>2285.7400000000002</v>
      </c>
      <c r="AN1759" s="73"/>
      <c r="AO1759" s="73"/>
      <c r="AP1759" s="73"/>
      <c r="AQ1759" s="73"/>
      <c r="AR1759" s="74"/>
      <c r="AS1759" s="72">
        <f>IF($A1759="-","-",ROUND(VLOOKUP($A1759+ROUND(LEFT(AS$1733,1)/24,5),'[1]ОАО "АТС"'!$A$30:$F$773,3,FALSE)+HLOOKUP($DL$1731,'[1]Сбытовая надбавка'!$F$5:$H$6,2,FALSE),2)+'[1]Иные услуги'!$C$6+HLOOKUP($DR$1730,'[1]Услуги по передаче'!$G$5:$J$7,3,FALSE))</f>
        <v>2285.29</v>
      </c>
      <c r="AT1759" s="73"/>
      <c r="AU1759" s="73"/>
      <c r="AV1759" s="73"/>
      <c r="AW1759" s="73"/>
      <c r="AX1759" s="74"/>
      <c r="AY1759" s="72">
        <f>IF($A1759="-","-",ROUND(VLOOKUP($A1759+ROUND(LEFT(AY$1733,1)/24,5),'[1]ОАО "АТС"'!$A$30:$F$773,3,FALSE)+HLOOKUP($DL$1731,'[1]Сбытовая надбавка'!$F$5:$H$6,2,FALSE),2)+'[1]Иные услуги'!$C$6+HLOOKUP($DR$1730,'[1]Услуги по передаче'!$G$5:$J$7,3,FALSE))</f>
        <v>2285.4699999999998</v>
      </c>
      <c r="AZ1759" s="73"/>
      <c r="BA1759" s="73"/>
      <c r="BB1759" s="73"/>
      <c r="BC1759" s="73"/>
      <c r="BD1759" s="74"/>
      <c r="BE1759" s="72">
        <f>IF($A1759="-","-",ROUND(VLOOKUP($A1759+ROUND(LEFT(BE$1733,1)/24,5),'[1]ОАО "АТС"'!$A$30:$F$773,3,FALSE)+HLOOKUP($DL$1731,'[1]Сбытовая надбавка'!$F$5:$H$6,2,FALSE),2)+'[1]Иные услуги'!$C$6+HLOOKUP($DR$1730,'[1]Услуги по передаче'!$G$5:$J$7,3,FALSE))</f>
        <v>2285.66</v>
      </c>
      <c r="BF1759" s="73"/>
      <c r="BG1759" s="73"/>
      <c r="BH1759" s="73"/>
      <c r="BI1759" s="73"/>
      <c r="BJ1759" s="74"/>
      <c r="BK1759" s="72">
        <f>IF($A1759="-","-",ROUND(VLOOKUP($A1759+ROUND(LEFT(BK$1733,1)/24,5),'[1]ОАО "АТС"'!$A$30:$F$773,3,FALSE)+HLOOKUP($DL$1731,'[1]Сбытовая надбавка'!$F$5:$H$6,2,FALSE),2)+'[1]Иные услуги'!$C$6+HLOOKUP($DR$1730,'[1]Услуги по передаче'!$G$5:$J$7,3,FALSE))</f>
        <v>2285.8000000000002</v>
      </c>
      <c r="BL1759" s="73"/>
      <c r="BM1759" s="73"/>
      <c r="BN1759" s="73"/>
      <c r="BO1759" s="73"/>
      <c r="BP1759" s="74"/>
      <c r="BQ1759" s="72">
        <f>IF($A1759="-","-",ROUND(VLOOKUP($A1759+ROUND(LEFT(BQ$1733,2)/24,5),'[1]ОАО "АТС"'!$A$30:$F$773,3,FALSE)+HLOOKUP($DL$1731,'[1]Сбытовая надбавка'!$F$5:$H$6,2,FALSE),2)+'[1]Иные услуги'!$C$6+HLOOKUP($DR$1730,'[1]Услуги по передаче'!$G$5:$J$7,3,FALSE))</f>
        <v>2285.84</v>
      </c>
      <c r="BR1759" s="73"/>
      <c r="BS1759" s="73"/>
      <c r="BT1759" s="73"/>
      <c r="BU1759" s="73"/>
      <c r="BV1759" s="74"/>
      <c r="BW1759" s="72">
        <f>IF($A1759="-","-",ROUND(VLOOKUP($A1759+ROUND(LEFT(BW$1733,2)/24,5),'[1]ОАО "АТС"'!$A$30:$F$773,3,FALSE)+HLOOKUP($DL$1731,'[1]Сбытовая надбавка'!$F$5:$H$6,2,FALSE),2)+'[1]Иные услуги'!$C$6+HLOOKUP($DR$1730,'[1]Услуги по передаче'!$G$5:$J$7,3,FALSE))</f>
        <v>2285.86</v>
      </c>
      <c r="BX1759" s="73"/>
      <c r="BY1759" s="73"/>
      <c r="BZ1759" s="73"/>
      <c r="CA1759" s="73"/>
      <c r="CB1759" s="74"/>
      <c r="CC1759" s="72">
        <f>IF($A1759="-","-",ROUND(VLOOKUP($A1759+ROUND(LEFT(CC$1733,2)/24,5),'[1]ОАО "АТС"'!$A$30:$F$773,3,FALSE)+HLOOKUP($DL$1731,'[1]Сбытовая надбавка'!$F$5:$H$6,2,FALSE),2)+'[1]Иные услуги'!$C$6+HLOOKUP($DR$1730,'[1]Услуги по передаче'!$G$5:$J$7,3,FALSE))</f>
        <v>2285.81</v>
      </c>
      <c r="CD1759" s="73"/>
      <c r="CE1759" s="73"/>
      <c r="CF1759" s="73"/>
      <c r="CG1759" s="73"/>
      <c r="CH1759" s="74"/>
      <c r="CI1759" s="72">
        <f>IF($A1759="-","-",ROUND(VLOOKUP($A1759+ROUND(LEFT(CI$1733,2)/24,5),'[1]ОАО "АТС"'!$A$30:$F$773,3,FALSE)+HLOOKUP($DL$1731,'[1]Сбытовая надбавка'!$F$5:$H$6,2,FALSE),2)+'[1]Иные услуги'!$C$6+HLOOKUP($DR$1730,'[1]Услуги по передаче'!$G$5:$J$7,3,FALSE))</f>
        <v>2285.8000000000002</v>
      </c>
      <c r="CJ1759" s="73"/>
      <c r="CK1759" s="73"/>
      <c r="CL1759" s="73"/>
      <c r="CM1759" s="73"/>
      <c r="CN1759" s="74"/>
      <c r="CO1759" s="72">
        <f>IF($A1759="-","-",ROUND(VLOOKUP($A1759+ROUND(LEFT(CO$1733,2)/24,5),'[1]ОАО "АТС"'!$A$30:$F$773,3,FALSE)+HLOOKUP($DL$1731,'[1]Сбытовая надбавка'!$F$5:$H$6,2,FALSE),2)+'[1]Иные услуги'!$C$6+HLOOKUP($DR$1730,'[1]Услуги по передаче'!$G$5:$J$7,3,FALSE))</f>
        <v>2285.8000000000002</v>
      </c>
      <c r="CP1759" s="73"/>
      <c r="CQ1759" s="73"/>
      <c r="CR1759" s="73"/>
      <c r="CS1759" s="73"/>
      <c r="CT1759" s="74"/>
      <c r="CU1759" s="72">
        <f>IF($A1759="-","-",ROUND(VLOOKUP($A1759+ROUND(LEFT(CU$1733,2)/24,5),'[1]ОАО "АТС"'!$A$30:$F$773,3,FALSE)+HLOOKUP($DL$1731,'[1]Сбытовая надбавка'!$F$5:$H$6,2,FALSE),2)+'[1]Иные услуги'!$C$6+HLOOKUP($DR$1730,'[1]Услуги по передаче'!$G$5:$J$7,3,FALSE))</f>
        <v>2285.91</v>
      </c>
      <c r="CV1759" s="73"/>
      <c r="CW1759" s="73"/>
      <c r="CX1759" s="73"/>
      <c r="CY1759" s="73"/>
      <c r="CZ1759" s="74"/>
      <c r="DA1759" s="72">
        <f>IF($A1759="-","-",ROUND(VLOOKUP($A1759+ROUND(LEFT(DA$1733,2)/24,5),'[1]ОАО "АТС"'!$A$30:$F$773,3,FALSE)+HLOOKUP($DL$1731,'[1]Сбытовая надбавка'!$F$5:$H$6,2,FALSE),2)+'[1]Иные услуги'!$C$6+HLOOKUP($DR$1730,'[1]Услуги по передаче'!$G$5:$J$7,3,FALSE))</f>
        <v>2285.81</v>
      </c>
      <c r="DB1759" s="73"/>
      <c r="DC1759" s="73"/>
      <c r="DD1759" s="73"/>
      <c r="DE1759" s="73"/>
      <c r="DF1759" s="74"/>
      <c r="DG1759" s="72">
        <f>IF($A1759="-","-",ROUND(VLOOKUP($A1759+ROUND(LEFT(DG$1733,2)/24,5),'[1]ОАО "АТС"'!$A$30:$F$773,3,FALSE)+HLOOKUP($DL$1731,'[1]Сбытовая надбавка'!$F$5:$H$6,2,FALSE),2)+'[1]Иные услуги'!$C$6+HLOOKUP($DR$1730,'[1]Услуги по передаче'!$G$5:$J$7,3,FALSE))</f>
        <v>2285.89</v>
      </c>
      <c r="DH1759" s="73"/>
      <c r="DI1759" s="73"/>
      <c r="DJ1759" s="73"/>
      <c r="DK1759" s="73"/>
      <c r="DL1759" s="74"/>
      <c r="DM1759" s="72">
        <f>IF($A1759="-","-",ROUND(VLOOKUP($A1759+ROUND(LEFT(DM$1733,2)/24,5),'[1]ОАО "АТС"'!$A$30:$F$773,3,FALSE)+HLOOKUP($DL$1731,'[1]Сбытовая надбавка'!$F$5:$H$6,2,FALSE),2)+'[1]Иные услуги'!$C$6+HLOOKUP($DR$1730,'[1]Услуги по передаче'!$G$5:$J$7,3,FALSE))</f>
        <v>2283.84</v>
      </c>
      <c r="DN1759" s="73"/>
      <c r="DO1759" s="73"/>
      <c r="DP1759" s="73"/>
      <c r="DQ1759" s="73"/>
      <c r="DR1759" s="74"/>
      <c r="DS1759" s="72">
        <f>IF($A1759="-","-",ROUND(VLOOKUP($A1759+ROUND(LEFT(DS$1733,2)/24,5),'[1]ОАО "АТС"'!$A$30:$F$773,3,FALSE)+HLOOKUP($DL$1731,'[1]Сбытовая надбавка'!$F$5:$H$6,2,FALSE),2)+'[1]Иные услуги'!$C$6+HLOOKUP($DR$1730,'[1]Услуги по передаче'!$G$5:$J$7,3,FALSE))</f>
        <v>2319.1</v>
      </c>
      <c r="DT1759" s="73"/>
      <c r="DU1759" s="73"/>
      <c r="DV1759" s="73"/>
      <c r="DW1759" s="73"/>
      <c r="DX1759" s="74"/>
      <c r="DY1759" s="72">
        <f>IF($A1759="-","-",ROUND(VLOOKUP($A1759+ROUND(LEFT(DY$1733,2)/24,5),'[1]ОАО "АТС"'!$A$30:$F$773,3,FALSE)+HLOOKUP($DL$1731,'[1]Сбытовая надбавка'!$F$5:$H$6,2,FALSE),2)+'[1]Иные услуги'!$C$6+HLOOKUP($DR$1730,'[1]Услуги по передаче'!$G$5:$J$7,3,FALSE))</f>
        <v>2285.21</v>
      </c>
      <c r="DZ1759" s="73"/>
      <c r="EA1759" s="73"/>
      <c r="EB1759" s="73"/>
      <c r="EC1759" s="73"/>
      <c r="ED1759" s="74"/>
      <c r="EE1759" s="72">
        <f>IF($A1759="-","-",ROUND(VLOOKUP($A1759+ROUND(LEFT(EE$1733,2)/24,5),'[1]ОАО "АТС"'!$A$30:$F$773,3,FALSE)+HLOOKUP($DL$1731,'[1]Сбытовая надбавка'!$F$5:$H$6,2,FALSE),2)+'[1]Иные услуги'!$C$6+HLOOKUP($DR$1730,'[1]Услуги по передаче'!$G$5:$J$7,3,FALSE))</f>
        <v>2285.02</v>
      </c>
      <c r="EF1759" s="73"/>
      <c r="EG1759" s="73"/>
      <c r="EH1759" s="73"/>
      <c r="EI1759" s="73"/>
      <c r="EJ1759" s="74"/>
      <c r="EK1759" s="72">
        <f>IF($A1759="-","-",ROUND(VLOOKUP($A1759+ROUND(LEFT(EK$1733,2)/24,5),'[1]ОАО "АТС"'!$A$30:$F$773,3,FALSE)+HLOOKUP($DL$1731,'[1]Сбытовая надбавка'!$F$5:$H$6,2,FALSE),2)+'[1]Иные услуги'!$C$6+HLOOKUP($DR$1730,'[1]Услуги по передаче'!$G$5:$J$7,3,FALSE))</f>
        <v>2424.94</v>
      </c>
      <c r="EL1759" s="73"/>
      <c r="EM1759" s="73"/>
      <c r="EN1759" s="73"/>
      <c r="EO1759" s="73"/>
      <c r="EP1759" s="74"/>
      <c r="EQ1759" s="72">
        <f>IF($A1759="-","-",ROUND(VLOOKUP($A1759+ROUND(LEFT(EQ$1733,2)/24,5),'[1]ОАО "АТС"'!$A$30:$F$773,3,FALSE)+HLOOKUP($DL$1731,'[1]Сбытовая надбавка'!$F$5:$H$6,2,FALSE),2)+'[1]Иные услуги'!$C$6+HLOOKUP($DR$1730,'[1]Услуги по передаче'!$G$5:$J$7,3,FALSE))</f>
        <v>2334.9900000000002</v>
      </c>
      <c r="ER1759" s="73"/>
      <c r="ES1759" s="73"/>
      <c r="ET1759" s="73"/>
      <c r="EU1759" s="73"/>
      <c r="EV1759" s="74"/>
    </row>
    <row r="1760" spans="1:152" s="38" customFormat="1" ht="15.75" customHeight="1" x14ac:dyDescent="0.2">
      <c r="A1760" s="69">
        <f>$A$141</f>
        <v>45012</v>
      </c>
      <c r="B1760" s="70"/>
      <c r="C1760" s="70"/>
      <c r="D1760" s="70"/>
      <c r="E1760" s="70"/>
      <c r="F1760" s="70"/>
      <c r="G1760" s="70"/>
      <c r="H1760" s="71"/>
      <c r="I1760" s="72">
        <f>IF($A1760="-","-",ROUND(VLOOKUP($A1760+ROUND(LEFT(I$1733,1)/24,5),'[1]ОАО "АТС"'!$A$30:$F$773,3,FALSE)+HLOOKUP($DL$1731,'[1]Сбытовая надбавка'!$F$5:$H$6,2,FALSE),2)+'[1]Иные услуги'!$C$6+HLOOKUP($DR$1730,'[1]Услуги по передаче'!$G$5:$J$7,3,FALSE))</f>
        <v>2285.7600000000002</v>
      </c>
      <c r="J1760" s="73"/>
      <c r="K1760" s="73"/>
      <c r="L1760" s="73"/>
      <c r="M1760" s="73"/>
      <c r="N1760" s="74"/>
      <c r="O1760" s="72">
        <f>IF($A1760="-","-",ROUND(VLOOKUP($A1760+ROUND(LEFT(O$1733,1)/24,5),'[1]ОАО "АТС"'!$A$30:$F$773,3,FALSE)+HLOOKUP($DL$1731,'[1]Сбытовая надбавка'!$F$5:$H$6,2,FALSE),2)+'[1]Иные услуги'!$C$6+HLOOKUP($DR$1730,'[1]Услуги по передаче'!$G$5:$J$7,3,FALSE))</f>
        <v>2285.92</v>
      </c>
      <c r="P1760" s="73"/>
      <c r="Q1760" s="73"/>
      <c r="R1760" s="73"/>
      <c r="S1760" s="73"/>
      <c r="T1760" s="74"/>
      <c r="U1760" s="72">
        <f>IF($A1760="-","-",ROUND(VLOOKUP($A1760+ROUND(LEFT(U$1733,1)/24,5),'[1]ОАО "АТС"'!$A$30:$F$773,3,FALSE)+HLOOKUP($DL$1731,'[1]Сбытовая надбавка'!$F$5:$H$6,2,FALSE),2)+'[1]Иные услуги'!$C$6+HLOOKUP($DR$1730,'[1]Услуги по передаче'!$G$5:$J$7,3,FALSE))</f>
        <v>2285.98</v>
      </c>
      <c r="V1760" s="73"/>
      <c r="W1760" s="73"/>
      <c r="X1760" s="73"/>
      <c r="Y1760" s="73"/>
      <c r="Z1760" s="74"/>
      <c r="AA1760" s="72">
        <f>IF($A1760="-","-",ROUND(VLOOKUP($A1760+ROUND(LEFT(AA$1733,1)/24,5),'[1]ОАО "АТС"'!$A$30:$F$773,3,FALSE)+HLOOKUP($DL$1731,'[1]Сбытовая надбавка'!$F$5:$H$6,2,FALSE),2)+'[1]Иные услуги'!$C$6+HLOOKUP($DR$1730,'[1]Услуги по передаче'!$G$5:$J$7,3,FALSE))</f>
        <v>2285.92</v>
      </c>
      <c r="AB1760" s="73"/>
      <c r="AC1760" s="73"/>
      <c r="AD1760" s="73"/>
      <c r="AE1760" s="73"/>
      <c r="AF1760" s="74"/>
      <c r="AG1760" s="72">
        <f>IF($A1760="-","-",ROUND(VLOOKUP($A1760+ROUND(LEFT(AG$1733,1)/24,5),'[1]ОАО "АТС"'!$A$30:$F$773,3,FALSE)+HLOOKUP($DL$1731,'[1]Сбытовая надбавка'!$F$5:$H$6,2,FALSE),2)+'[1]Иные услуги'!$C$6+HLOOKUP($DR$1730,'[1]Услуги по передаче'!$G$5:$J$7,3,FALSE))</f>
        <v>2285.7600000000002</v>
      </c>
      <c r="AH1760" s="73"/>
      <c r="AI1760" s="73"/>
      <c r="AJ1760" s="73"/>
      <c r="AK1760" s="73"/>
      <c r="AL1760" s="74"/>
      <c r="AM1760" s="72">
        <f>IF($A1760="-","-",ROUND(VLOOKUP($A1760+ROUND(LEFT(AM$1733,1)/24,5),'[1]ОАО "АТС"'!$A$30:$F$773,3,FALSE)+HLOOKUP($DL$1731,'[1]Сбытовая надбавка'!$F$5:$H$6,2,FALSE),2)+'[1]Иные услуги'!$C$6+HLOOKUP($DR$1730,'[1]Услуги по передаче'!$G$5:$J$7,3,FALSE))</f>
        <v>2285.85</v>
      </c>
      <c r="AN1760" s="73"/>
      <c r="AO1760" s="73"/>
      <c r="AP1760" s="73"/>
      <c r="AQ1760" s="73"/>
      <c r="AR1760" s="74"/>
      <c r="AS1760" s="72">
        <f>IF($A1760="-","-",ROUND(VLOOKUP($A1760+ROUND(LEFT(AS$1733,1)/24,5),'[1]ОАО "АТС"'!$A$30:$F$773,3,FALSE)+HLOOKUP($DL$1731,'[1]Сбытовая надбавка'!$F$5:$H$6,2,FALSE),2)+'[1]Иные услуги'!$C$6+HLOOKUP($DR$1730,'[1]Услуги по передаче'!$G$5:$J$7,3,FALSE))</f>
        <v>2289.25</v>
      </c>
      <c r="AT1760" s="73"/>
      <c r="AU1760" s="73"/>
      <c r="AV1760" s="73"/>
      <c r="AW1760" s="73"/>
      <c r="AX1760" s="74"/>
      <c r="AY1760" s="72">
        <f>IF($A1760="-","-",ROUND(VLOOKUP($A1760+ROUND(LEFT(AY$1733,1)/24,5),'[1]ОАО "АТС"'!$A$30:$F$773,3,FALSE)+HLOOKUP($DL$1731,'[1]Сбытовая надбавка'!$F$5:$H$6,2,FALSE),2)+'[1]Иные услуги'!$C$6+HLOOKUP($DR$1730,'[1]Услуги по передаче'!$G$5:$J$7,3,FALSE))</f>
        <v>2390.1799999999998</v>
      </c>
      <c r="AZ1760" s="73"/>
      <c r="BA1760" s="73"/>
      <c r="BB1760" s="73"/>
      <c r="BC1760" s="73"/>
      <c r="BD1760" s="74"/>
      <c r="BE1760" s="72">
        <f>IF($A1760="-","-",ROUND(VLOOKUP($A1760+ROUND(LEFT(BE$1733,1)/24,5),'[1]ОАО "АТС"'!$A$30:$F$773,3,FALSE)+HLOOKUP($DL$1731,'[1]Сбытовая надбавка'!$F$5:$H$6,2,FALSE),2)+'[1]Иные услуги'!$C$6+HLOOKUP($DR$1730,'[1]Услуги по передаче'!$G$5:$J$7,3,FALSE))</f>
        <v>2285.7400000000002</v>
      </c>
      <c r="BF1760" s="73"/>
      <c r="BG1760" s="73"/>
      <c r="BH1760" s="73"/>
      <c r="BI1760" s="73"/>
      <c r="BJ1760" s="74"/>
      <c r="BK1760" s="72">
        <f>IF($A1760="-","-",ROUND(VLOOKUP($A1760+ROUND(LEFT(BK$1733,1)/24,5),'[1]ОАО "АТС"'!$A$30:$F$773,3,FALSE)+HLOOKUP($DL$1731,'[1]Сбытовая надбавка'!$F$5:$H$6,2,FALSE),2)+'[1]Иные услуги'!$C$6+HLOOKUP($DR$1730,'[1]Услуги по передаче'!$G$5:$J$7,3,FALSE))</f>
        <v>2306.3200000000002</v>
      </c>
      <c r="BL1760" s="73"/>
      <c r="BM1760" s="73"/>
      <c r="BN1760" s="73"/>
      <c r="BO1760" s="73"/>
      <c r="BP1760" s="74"/>
      <c r="BQ1760" s="72">
        <f>IF($A1760="-","-",ROUND(VLOOKUP($A1760+ROUND(LEFT(BQ$1733,2)/24,5),'[1]ОАО "АТС"'!$A$30:$F$773,3,FALSE)+HLOOKUP($DL$1731,'[1]Сбытовая надбавка'!$F$5:$H$6,2,FALSE),2)+'[1]Иные услуги'!$C$6+HLOOKUP($DR$1730,'[1]Услуги по передаче'!$G$5:$J$7,3,FALSE))</f>
        <v>2318.33</v>
      </c>
      <c r="BR1760" s="73"/>
      <c r="BS1760" s="73"/>
      <c r="BT1760" s="73"/>
      <c r="BU1760" s="73"/>
      <c r="BV1760" s="74"/>
      <c r="BW1760" s="72">
        <f>IF($A1760="-","-",ROUND(VLOOKUP($A1760+ROUND(LEFT(BW$1733,2)/24,5),'[1]ОАО "АТС"'!$A$30:$F$773,3,FALSE)+HLOOKUP($DL$1731,'[1]Сбытовая надбавка'!$F$5:$H$6,2,FALSE),2)+'[1]Иные услуги'!$C$6+HLOOKUP($DR$1730,'[1]Услуги по передаче'!$G$5:$J$7,3,FALSE))</f>
        <v>2306.41</v>
      </c>
      <c r="BX1760" s="73"/>
      <c r="BY1760" s="73"/>
      <c r="BZ1760" s="73"/>
      <c r="CA1760" s="73"/>
      <c r="CB1760" s="74"/>
      <c r="CC1760" s="72">
        <f>IF($A1760="-","-",ROUND(VLOOKUP($A1760+ROUND(LEFT(CC$1733,2)/24,5),'[1]ОАО "АТС"'!$A$30:$F$773,3,FALSE)+HLOOKUP($DL$1731,'[1]Сбытовая надбавка'!$F$5:$H$6,2,FALSE),2)+'[1]Иные услуги'!$C$6+HLOOKUP($DR$1730,'[1]Услуги по передаче'!$G$5:$J$7,3,FALSE))</f>
        <v>2285.8000000000002</v>
      </c>
      <c r="CD1760" s="73"/>
      <c r="CE1760" s="73"/>
      <c r="CF1760" s="73"/>
      <c r="CG1760" s="73"/>
      <c r="CH1760" s="74"/>
      <c r="CI1760" s="72">
        <f>IF($A1760="-","-",ROUND(VLOOKUP($A1760+ROUND(LEFT(CI$1733,2)/24,5),'[1]ОАО "АТС"'!$A$30:$F$773,3,FALSE)+HLOOKUP($DL$1731,'[1]Сбытовая надбавка'!$F$5:$H$6,2,FALSE),2)+'[1]Иные услуги'!$C$6+HLOOKUP($DR$1730,'[1]Услуги по передаче'!$G$5:$J$7,3,FALSE))</f>
        <v>2285.7800000000002</v>
      </c>
      <c r="CJ1760" s="73"/>
      <c r="CK1760" s="73"/>
      <c r="CL1760" s="73"/>
      <c r="CM1760" s="73"/>
      <c r="CN1760" s="74"/>
      <c r="CO1760" s="72">
        <f>IF($A1760="-","-",ROUND(VLOOKUP($A1760+ROUND(LEFT(CO$1733,2)/24,5),'[1]ОАО "АТС"'!$A$30:$F$773,3,FALSE)+HLOOKUP($DL$1731,'[1]Сбытовая надбавка'!$F$5:$H$6,2,FALSE),2)+'[1]Иные услуги'!$C$6+HLOOKUP($DR$1730,'[1]Услуги по передаче'!$G$5:$J$7,3,FALSE))</f>
        <v>2293.3200000000002</v>
      </c>
      <c r="CP1760" s="73"/>
      <c r="CQ1760" s="73"/>
      <c r="CR1760" s="73"/>
      <c r="CS1760" s="73"/>
      <c r="CT1760" s="74"/>
      <c r="CU1760" s="72">
        <f>IF($A1760="-","-",ROUND(VLOOKUP($A1760+ROUND(LEFT(CU$1733,2)/24,5),'[1]ОАО "АТС"'!$A$30:$F$773,3,FALSE)+HLOOKUP($DL$1731,'[1]Сбытовая надбавка'!$F$5:$H$6,2,FALSE),2)+'[1]Иные услуги'!$C$6+HLOOKUP($DR$1730,'[1]Услуги по передаче'!$G$5:$J$7,3,FALSE))</f>
        <v>2285.9</v>
      </c>
      <c r="CV1760" s="73"/>
      <c r="CW1760" s="73"/>
      <c r="CX1760" s="73"/>
      <c r="CY1760" s="73"/>
      <c r="CZ1760" s="74"/>
      <c r="DA1760" s="72">
        <f>IF($A1760="-","-",ROUND(VLOOKUP($A1760+ROUND(LEFT(DA$1733,2)/24,5),'[1]ОАО "АТС"'!$A$30:$F$773,3,FALSE)+HLOOKUP($DL$1731,'[1]Сбытовая надбавка'!$F$5:$H$6,2,FALSE),2)+'[1]Иные услуги'!$C$6+HLOOKUP($DR$1730,'[1]Услуги по передаче'!$G$5:$J$7,3,FALSE))</f>
        <v>2285.77</v>
      </c>
      <c r="DB1760" s="73"/>
      <c r="DC1760" s="73"/>
      <c r="DD1760" s="73"/>
      <c r="DE1760" s="73"/>
      <c r="DF1760" s="74"/>
      <c r="DG1760" s="72">
        <f>IF($A1760="-","-",ROUND(VLOOKUP($A1760+ROUND(LEFT(DG$1733,2)/24,5),'[1]ОАО "АТС"'!$A$30:$F$773,3,FALSE)+HLOOKUP($DL$1731,'[1]Сбытовая надбавка'!$F$5:$H$6,2,FALSE),2)+'[1]Иные услуги'!$C$6+HLOOKUP($DR$1730,'[1]Услуги по передаче'!$G$5:$J$7,3,FALSE))</f>
        <v>2285.8200000000002</v>
      </c>
      <c r="DH1760" s="73"/>
      <c r="DI1760" s="73"/>
      <c r="DJ1760" s="73"/>
      <c r="DK1760" s="73"/>
      <c r="DL1760" s="74"/>
      <c r="DM1760" s="72">
        <f>IF($A1760="-","-",ROUND(VLOOKUP($A1760+ROUND(LEFT(DM$1733,2)/24,5),'[1]ОАО "АТС"'!$A$30:$F$773,3,FALSE)+HLOOKUP($DL$1731,'[1]Сбытовая надбавка'!$F$5:$H$6,2,FALSE),2)+'[1]Иные услуги'!$C$6+HLOOKUP($DR$1730,'[1]Услуги по передаче'!$G$5:$J$7,3,FALSE))</f>
        <v>2299.0300000000002</v>
      </c>
      <c r="DN1760" s="73"/>
      <c r="DO1760" s="73"/>
      <c r="DP1760" s="73"/>
      <c r="DQ1760" s="73"/>
      <c r="DR1760" s="74"/>
      <c r="DS1760" s="72">
        <f>IF($A1760="-","-",ROUND(VLOOKUP($A1760+ROUND(LEFT(DS$1733,2)/24,5),'[1]ОАО "АТС"'!$A$30:$F$773,3,FALSE)+HLOOKUP($DL$1731,'[1]Сбытовая надбавка'!$F$5:$H$6,2,FALSE),2)+'[1]Иные услуги'!$C$6+HLOOKUP($DR$1730,'[1]Услуги по передаче'!$G$5:$J$7,3,FALSE))</f>
        <v>2290.63</v>
      </c>
      <c r="DT1760" s="73"/>
      <c r="DU1760" s="73"/>
      <c r="DV1760" s="73"/>
      <c r="DW1760" s="73"/>
      <c r="DX1760" s="74"/>
      <c r="DY1760" s="72">
        <f>IF($A1760="-","-",ROUND(VLOOKUP($A1760+ROUND(LEFT(DY$1733,2)/24,5),'[1]ОАО "АТС"'!$A$30:$F$773,3,FALSE)+HLOOKUP($DL$1731,'[1]Сбытовая надбавка'!$F$5:$H$6,2,FALSE),2)+'[1]Иные услуги'!$C$6+HLOOKUP($DR$1730,'[1]Услуги по передаче'!$G$5:$J$7,3,FALSE))</f>
        <v>2285.02</v>
      </c>
      <c r="DZ1760" s="73"/>
      <c r="EA1760" s="73"/>
      <c r="EB1760" s="73"/>
      <c r="EC1760" s="73"/>
      <c r="ED1760" s="74"/>
      <c r="EE1760" s="72">
        <f>IF($A1760="-","-",ROUND(VLOOKUP($A1760+ROUND(LEFT(EE$1733,2)/24,5),'[1]ОАО "АТС"'!$A$30:$F$773,3,FALSE)+HLOOKUP($DL$1731,'[1]Сбытовая надбавка'!$F$5:$H$6,2,FALSE),2)+'[1]Иные услуги'!$C$6+HLOOKUP($DR$1730,'[1]Услуги по передаче'!$G$5:$J$7,3,FALSE))</f>
        <v>2284.85</v>
      </c>
      <c r="EF1760" s="73"/>
      <c r="EG1760" s="73"/>
      <c r="EH1760" s="73"/>
      <c r="EI1760" s="73"/>
      <c r="EJ1760" s="74"/>
      <c r="EK1760" s="72">
        <f>IF($A1760="-","-",ROUND(VLOOKUP($A1760+ROUND(LEFT(EK$1733,2)/24,5),'[1]ОАО "АТС"'!$A$30:$F$773,3,FALSE)+HLOOKUP($DL$1731,'[1]Сбытовая надбавка'!$F$5:$H$6,2,FALSE),2)+'[1]Иные услуги'!$C$6+HLOOKUP($DR$1730,'[1]Услуги по передаче'!$G$5:$J$7,3,FALSE))</f>
        <v>2455.52</v>
      </c>
      <c r="EL1760" s="73"/>
      <c r="EM1760" s="73"/>
      <c r="EN1760" s="73"/>
      <c r="EO1760" s="73"/>
      <c r="EP1760" s="74"/>
      <c r="EQ1760" s="72">
        <f>IF($A1760="-","-",ROUND(VLOOKUP($A1760+ROUND(LEFT(EQ$1733,2)/24,5),'[1]ОАО "АТС"'!$A$30:$F$773,3,FALSE)+HLOOKUP($DL$1731,'[1]Сбытовая надбавка'!$F$5:$H$6,2,FALSE),2)+'[1]Иные услуги'!$C$6+HLOOKUP($DR$1730,'[1]Услуги по передаче'!$G$5:$J$7,3,FALSE))</f>
        <v>2360.16</v>
      </c>
      <c r="ER1760" s="73"/>
      <c r="ES1760" s="73"/>
      <c r="ET1760" s="73"/>
      <c r="EU1760" s="73"/>
      <c r="EV1760" s="74"/>
    </row>
    <row r="1761" spans="1:152" s="38" customFormat="1" ht="15.75" customHeight="1" x14ac:dyDescent="0.2">
      <c r="A1761" s="69">
        <f>$A$142</f>
        <v>45013</v>
      </c>
      <c r="B1761" s="70"/>
      <c r="C1761" s="70"/>
      <c r="D1761" s="70"/>
      <c r="E1761" s="70"/>
      <c r="F1761" s="70"/>
      <c r="G1761" s="70"/>
      <c r="H1761" s="71"/>
      <c r="I1761" s="72">
        <f>IF($A1761="-","-",ROUND(VLOOKUP($A1761+ROUND(LEFT(I$1733,1)/24,5),'[1]ОАО "АТС"'!$A$30:$F$773,3,FALSE)+HLOOKUP($DL$1731,'[1]Сбытовая надбавка'!$F$5:$H$6,2,FALSE),2)+'[1]Иные услуги'!$C$6+HLOOKUP($DR$1730,'[1]Услуги по передаче'!$G$5:$J$7,3,FALSE))</f>
        <v>2285.69</v>
      </c>
      <c r="J1761" s="73"/>
      <c r="K1761" s="73"/>
      <c r="L1761" s="73"/>
      <c r="M1761" s="73"/>
      <c r="N1761" s="74"/>
      <c r="O1761" s="72">
        <f>IF($A1761="-","-",ROUND(VLOOKUP($A1761+ROUND(LEFT(O$1733,1)/24,5),'[1]ОАО "АТС"'!$A$30:$F$773,3,FALSE)+HLOOKUP($DL$1731,'[1]Сбытовая надбавка'!$F$5:$H$6,2,FALSE),2)+'[1]Иные услуги'!$C$6+HLOOKUP($DR$1730,'[1]Услуги по передаче'!$G$5:$J$7,3,FALSE))</f>
        <v>2285.79</v>
      </c>
      <c r="P1761" s="73"/>
      <c r="Q1761" s="73"/>
      <c r="R1761" s="73"/>
      <c r="S1761" s="73"/>
      <c r="T1761" s="74"/>
      <c r="U1761" s="72">
        <f>IF($A1761="-","-",ROUND(VLOOKUP($A1761+ROUND(LEFT(U$1733,1)/24,5),'[1]ОАО "АТС"'!$A$30:$F$773,3,FALSE)+HLOOKUP($DL$1731,'[1]Сбытовая надбавка'!$F$5:$H$6,2,FALSE),2)+'[1]Иные услуги'!$C$6+HLOOKUP($DR$1730,'[1]Услуги по передаче'!$G$5:$J$7,3,FALSE))</f>
        <v>2285.86</v>
      </c>
      <c r="V1761" s="73"/>
      <c r="W1761" s="73"/>
      <c r="X1761" s="73"/>
      <c r="Y1761" s="73"/>
      <c r="Z1761" s="74"/>
      <c r="AA1761" s="72">
        <f>IF($A1761="-","-",ROUND(VLOOKUP($A1761+ROUND(LEFT(AA$1733,1)/24,5),'[1]ОАО "АТС"'!$A$30:$F$773,3,FALSE)+HLOOKUP($DL$1731,'[1]Сбытовая надбавка'!$F$5:$H$6,2,FALSE),2)+'[1]Иные услуги'!$C$6+HLOOKUP($DR$1730,'[1]Услуги по передаче'!$G$5:$J$7,3,FALSE))</f>
        <v>2285.8000000000002</v>
      </c>
      <c r="AB1761" s="73"/>
      <c r="AC1761" s="73"/>
      <c r="AD1761" s="73"/>
      <c r="AE1761" s="73"/>
      <c r="AF1761" s="74"/>
      <c r="AG1761" s="72">
        <f>IF($A1761="-","-",ROUND(VLOOKUP($A1761+ROUND(LEFT(AG$1733,1)/24,5),'[1]ОАО "АТС"'!$A$30:$F$773,3,FALSE)+HLOOKUP($DL$1731,'[1]Сбытовая надбавка'!$F$5:$H$6,2,FALSE),2)+'[1]Иные услуги'!$C$6+HLOOKUP($DR$1730,'[1]Услуги по передаче'!$G$5:$J$7,3,FALSE))</f>
        <v>2285.62</v>
      </c>
      <c r="AH1761" s="73"/>
      <c r="AI1761" s="73"/>
      <c r="AJ1761" s="73"/>
      <c r="AK1761" s="73"/>
      <c r="AL1761" s="74"/>
      <c r="AM1761" s="72">
        <f>IF($A1761="-","-",ROUND(VLOOKUP($A1761+ROUND(LEFT(AM$1733,1)/24,5),'[1]ОАО "АТС"'!$A$30:$F$773,3,FALSE)+HLOOKUP($DL$1731,'[1]Сбытовая надбавка'!$F$5:$H$6,2,FALSE),2)+'[1]Иные услуги'!$C$6+HLOOKUP($DR$1730,'[1]Услуги по передаче'!$G$5:$J$7,3,FALSE))</f>
        <v>2285.89</v>
      </c>
      <c r="AN1761" s="73"/>
      <c r="AO1761" s="73"/>
      <c r="AP1761" s="73"/>
      <c r="AQ1761" s="73"/>
      <c r="AR1761" s="74"/>
      <c r="AS1761" s="72">
        <f>IF($A1761="-","-",ROUND(VLOOKUP($A1761+ROUND(LEFT(AS$1733,1)/24,5),'[1]ОАО "АТС"'!$A$30:$F$773,3,FALSE)+HLOOKUP($DL$1731,'[1]Сбытовая надбавка'!$F$5:$H$6,2,FALSE),2)+'[1]Иные услуги'!$C$6+HLOOKUP($DR$1730,'[1]Услуги по передаче'!$G$5:$J$7,3,FALSE))</f>
        <v>2285.41</v>
      </c>
      <c r="AT1761" s="73"/>
      <c r="AU1761" s="73"/>
      <c r="AV1761" s="73"/>
      <c r="AW1761" s="73"/>
      <c r="AX1761" s="74"/>
      <c r="AY1761" s="72">
        <f>IF($A1761="-","-",ROUND(VLOOKUP($A1761+ROUND(LEFT(AY$1733,1)/24,5),'[1]ОАО "АТС"'!$A$30:$F$773,3,FALSE)+HLOOKUP($DL$1731,'[1]Сбытовая надбавка'!$F$5:$H$6,2,FALSE),2)+'[1]Иные услуги'!$C$6+HLOOKUP($DR$1730,'[1]Услуги по передаче'!$G$5:$J$7,3,FALSE))</f>
        <v>2351.92</v>
      </c>
      <c r="AZ1761" s="73"/>
      <c r="BA1761" s="73"/>
      <c r="BB1761" s="73"/>
      <c r="BC1761" s="73"/>
      <c r="BD1761" s="74"/>
      <c r="BE1761" s="72">
        <f>IF($A1761="-","-",ROUND(VLOOKUP($A1761+ROUND(LEFT(BE$1733,1)/24,5),'[1]ОАО "АТС"'!$A$30:$F$773,3,FALSE)+HLOOKUP($DL$1731,'[1]Сбытовая надбавка'!$F$5:$H$6,2,FALSE),2)+'[1]Иные услуги'!$C$6+HLOOKUP($DR$1730,'[1]Услуги по передаче'!$G$5:$J$7,3,FALSE))</f>
        <v>2285.64</v>
      </c>
      <c r="BF1761" s="73"/>
      <c r="BG1761" s="73"/>
      <c r="BH1761" s="73"/>
      <c r="BI1761" s="73"/>
      <c r="BJ1761" s="74"/>
      <c r="BK1761" s="72">
        <f>IF($A1761="-","-",ROUND(VLOOKUP($A1761+ROUND(LEFT(BK$1733,1)/24,5),'[1]ОАО "АТС"'!$A$30:$F$773,3,FALSE)+HLOOKUP($DL$1731,'[1]Сбытовая надбавка'!$F$5:$H$6,2,FALSE),2)+'[1]Иные услуги'!$C$6+HLOOKUP($DR$1730,'[1]Услуги по передаче'!$G$5:$J$7,3,FALSE))</f>
        <v>2285.7199999999998</v>
      </c>
      <c r="BL1761" s="73"/>
      <c r="BM1761" s="73"/>
      <c r="BN1761" s="73"/>
      <c r="BO1761" s="73"/>
      <c r="BP1761" s="74"/>
      <c r="BQ1761" s="72">
        <f>IF($A1761="-","-",ROUND(VLOOKUP($A1761+ROUND(LEFT(BQ$1733,2)/24,5),'[1]ОАО "АТС"'!$A$30:$F$773,3,FALSE)+HLOOKUP($DL$1731,'[1]Сбытовая надбавка'!$F$5:$H$6,2,FALSE),2)+'[1]Иные услуги'!$C$6+HLOOKUP($DR$1730,'[1]Услуги по передаче'!$G$5:$J$7,3,FALSE))</f>
        <v>2285.73</v>
      </c>
      <c r="BR1761" s="73"/>
      <c r="BS1761" s="73"/>
      <c r="BT1761" s="73"/>
      <c r="BU1761" s="73"/>
      <c r="BV1761" s="74"/>
      <c r="BW1761" s="72">
        <f>IF($A1761="-","-",ROUND(VLOOKUP($A1761+ROUND(LEFT(BW$1733,2)/24,5),'[1]ОАО "АТС"'!$A$30:$F$773,3,FALSE)+HLOOKUP($DL$1731,'[1]Сбытовая надбавка'!$F$5:$H$6,2,FALSE),2)+'[1]Иные услуги'!$C$6+HLOOKUP($DR$1730,'[1]Услуги по передаче'!$G$5:$J$7,3,FALSE))</f>
        <v>2285.83</v>
      </c>
      <c r="BX1761" s="73"/>
      <c r="BY1761" s="73"/>
      <c r="BZ1761" s="73"/>
      <c r="CA1761" s="73"/>
      <c r="CB1761" s="74"/>
      <c r="CC1761" s="72">
        <f>IF($A1761="-","-",ROUND(VLOOKUP($A1761+ROUND(LEFT(CC$1733,2)/24,5),'[1]ОАО "АТС"'!$A$30:$F$773,3,FALSE)+HLOOKUP($DL$1731,'[1]Сбытовая надбавка'!$F$5:$H$6,2,FALSE),2)+'[1]Иные услуги'!$C$6+HLOOKUP($DR$1730,'[1]Услуги по передаче'!$G$5:$J$7,3,FALSE))</f>
        <v>2285.8000000000002</v>
      </c>
      <c r="CD1761" s="73"/>
      <c r="CE1761" s="73"/>
      <c r="CF1761" s="73"/>
      <c r="CG1761" s="73"/>
      <c r="CH1761" s="74"/>
      <c r="CI1761" s="72">
        <f>IF($A1761="-","-",ROUND(VLOOKUP($A1761+ROUND(LEFT(CI$1733,2)/24,5),'[1]ОАО "АТС"'!$A$30:$F$773,3,FALSE)+HLOOKUP($DL$1731,'[1]Сбытовая надбавка'!$F$5:$H$6,2,FALSE),2)+'[1]Иные услуги'!$C$6+HLOOKUP($DR$1730,'[1]Услуги по передаче'!$G$5:$J$7,3,FALSE))</f>
        <v>2285.77</v>
      </c>
      <c r="CJ1761" s="73"/>
      <c r="CK1761" s="73"/>
      <c r="CL1761" s="73"/>
      <c r="CM1761" s="73"/>
      <c r="CN1761" s="74"/>
      <c r="CO1761" s="72">
        <f>IF($A1761="-","-",ROUND(VLOOKUP($A1761+ROUND(LEFT(CO$1733,2)/24,5),'[1]ОАО "АТС"'!$A$30:$F$773,3,FALSE)+HLOOKUP($DL$1731,'[1]Сбытовая надбавка'!$F$5:$H$6,2,FALSE),2)+'[1]Иные услуги'!$C$6+HLOOKUP($DR$1730,'[1]Услуги по передаче'!$G$5:$J$7,3,FALSE))</f>
        <v>2285.84</v>
      </c>
      <c r="CP1761" s="73"/>
      <c r="CQ1761" s="73"/>
      <c r="CR1761" s="73"/>
      <c r="CS1761" s="73"/>
      <c r="CT1761" s="74"/>
      <c r="CU1761" s="72">
        <f>IF($A1761="-","-",ROUND(VLOOKUP($A1761+ROUND(LEFT(CU$1733,2)/24,5),'[1]ОАО "АТС"'!$A$30:$F$773,3,FALSE)+HLOOKUP($DL$1731,'[1]Сбытовая надбавка'!$F$5:$H$6,2,FALSE),2)+'[1]Иные услуги'!$C$6+HLOOKUP($DR$1730,'[1]Услуги по передаче'!$G$5:$J$7,3,FALSE))</f>
        <v>2286</v>
      </c>
      <c r="CV1761" s="73"/>
      <c r="CW1761" s="73"/>
      <c r="CX1761" s="73"/>
      <c r="CY1761" s="73"/>
      <c r="CZ1761" s="74"/>
      <c r="DA1761" s="72">
        <f>IF($A1761="-","-",ROUND(VLOOKUP($A1761+ROUND(LEFT(DA$1733,2)/24,5),'[1]ОАО "АТС"'!$A$30:$F$773,3,FALSE)+HLOOKUP($DL$1731,'[1]Сбытовая надбавка'!$F$5:$H$6,2,FALSE),2)+'[1]Иные услуги'!$C$6+HLOOKUP($DR$1730,'[1]Услуги по передаче'!$G$5:$J$7,3,FALSE))</f>
        <v>2285.8000000000002</v>
      </c>
      <c r="DB1761" s="73"/>
      <c r="DC1761" s="73"/>
      <c r="DD1761" s="73"/>
      <c r="DE1761" s="73"/>
      <c r="DF1761" s="74"/>
      <c r="DG1761" s="72">
        <f>IF($A1761="-","-",ROUND(VLOOKUP($A1761+ROUND(LEFT(DG$1733,2)/24,5),'[1]ОАО "АТС"'!$A$30:$F$773,3,FALSE)+HLOOKUP($DL$1731,'[1]Сбытовая надбавка'!$F$5:$H$6,2,FALSE),2)+'[1]Иные услуги'!$C$6+HLOOKUP($DR$1730,'[1]Услуги по передаче'!$G$5:$J$7,3,FALSE))</f>
        <v>2285.9</v>
      </c>
      <c r="DH1761" s="73"/>
      <c r="DI1761" s="73"/>
      <c r="DJ1761" s="73"/>
      <c r="DK1761" s="73"/>
      <c r="DL1761" s="74"/>
      <c r="DM1761" s="72">
        <f>IF($A1761="-","-",ROUND(VLOOKUP($A1761+ROUND(LEFT(DM$1733,2)/24,5),'[1]ОАО "АТС"'!$A$30:$F$773,3,FALSE)+HLOOKUP($DL$1731,'[1]Сбытовая надбавка'!$F$5:$H$6,2,FALSE),2)+'[1]Иные услуги'!$C$6+HLOOKUP($DR$1730,'[1]Услуги по передаче'!$G$5:$J$7,3,FALSE))</f>
        <v>2283.62</v>
      </c>
      <c r="DN1761" s="73"/>
      <c r="DO1761" s="73"/>
      <c r="DP1761" s="73"/>
      <c r="DQ1761" s="73"/>
      <c r="DR1761" s="74"/>
      <c r="DS1761" s="72">
        <f>IF($A1761="-","-",ROUND(VLOOKUP($A1761+ROUND(LEFT(DS$1733,2)/24,5),'[1]ОАО "АТС"'!$A$30:$F$773,3,FALSE)+HLOOKUP($DL$1731,'[1]Сбытовая надбавка'!$F$5:$H$6,2,FALSE),2)+'[1]Иные услуги'!$C$6+HLOOKUP($DR$1730,'[1]Услуги по передаче'!$G$5:$J$7,3,FALSE))</f>
        <v>2284.66</v>
      </c>
      <c r="DT1761" s="73"/>
      <c r="DU1761" s="73"/>
      <c r="DV1761" s="73"/>
      <c r="DW1761" s="73"/>
      <c r="DX1761" s="74"/>
      <c r="DY1761" s="72">
        <f>IF($A1761="-","-",ROUND(VLOOKUP($A1761+ROUND(LEFT(DY$1733,2)/24,5),'[1]ОАО "АТС"'!$A$30:$F$773,3,FALSE)+HLOOKUP($DL$1731,'[1]Сбытовая надбавка'!$F$5:$H$6,2,FALSE),2)+'[1]Иные услуги'!$C$6+HLOOKUP($DR$1730,'[1]Услуги по передаче'!$G$5:$J$7,3,FALSE))</f>
        <v>2284.96</v>
      </c>
      <c r="DZ1761" s="73"/>
      <c r="EA1761" s="73"/>
      <c r="EB1761" s="73"/>
      <c r="EC1761" s="73"/>
      <c r="ED1761" s="74"/>
      <c r="EE1761" s="72">
        <f>IF($A1761="-","-",ROUND(VLOOKUP($A1761+ROUND(LEFT(EE$1733,2)/24,5),'[1]ОАО "АТС"'!$A$30:$F$773,3,FALSE)+HLOOKUP($DL$1731,'[1]Сбытовая надбавка'!$F$5:$H$6,2,FALSE),2)+'[1]Иные услуги'!$C$6+HLOOKUP($DR$1730,'[1]Услуги по передаче'!$G$5:$J$7,3,FALSE))</f>
        <v>2285.0300000000002</v>
      </c>
      <c r="EF1761" s="73"/>
      <c r="EG1761" s="73"/>
      <c r="EH1761" s="73"/>
      <c r="EI1761" s="73"/>
      <c r="EJ1761" s="74"/>
      <c r="EK1761" s="72">
        <f>IF($A1761="-","-",ROUND(VLOOKUP($A1761+ROUND(LEFT(EK$1733,2)/24,5),'[1]ОАО "АТС"'!$A$30:$F$773,3,FALSE)+HLOOKUP($DL$1731,'[1]Сбытовая надбавка'!$F$5:$H$6,2,FALSE),2)+'[1]Иные услуги'!$C$6+HLOOKUP($DR$1730,'[1]Услуги по передаче'!$G$5:$J$7,3,FALSE))</f>
        <v>2426.4900000000002</v>
      </c>
      <c r="EL1761" s="73"/>
      <c r="EM1761" s="73"/>
      <c r="EN1761" s="73"/>
      <c r="EO1761" s="73"/>
      <c r="EP1761" s="74"/>
      <c r="EQ1761" s="72">
        <f>IF($A1761="-","-",ROUND(VLOOKUP($A1761+ROUND(LEFT(EQ$1733,2)/24,5),'[1]ОАО "АТС"'!$A$30:$F$773,3,FALSE)+HLOOKUP($DL$1731,'[1]Сбытовая надбавка'!$F$5:$H$6,2,FALSE),2)+'[1]Иные услуги'!$C$6+HLOOKUP($DR$1730,'[1]Услуги по передаче'!$G$5:$J$7,3,FALSE))</f>
        <v>2327.88</v>
      </c>
      <c r="ER1761" s="73"/>
      <c r="ES1761" s="73"/>
      <c r="ET1761" s="73"/>
      <c r="EU1761" s="73"/>
      <c r="EV1761" s="74"/>
    </row>
    <row r="1762" spans="1:152" s="38" customFormat="1" ht="15.75" customHeight="1" x14ac:dyDescent="0.2">
      <c r="A1762" s="69">
        <f>$A$143</f>
        <v>45014</v>
      </c>
      <c r="B1762" s="70"/>
      <c r="C1762" s="70"/>
      <c r="D1762" s="70"/>
      <c r="E1762" s="70"/>
      <c r="F1762" s="70"/>
      <c r="G1762" s="70"/>
      <c r="H1762" s="71"/>
      <c r="I1762" s="72">
        <f>IF($A1762="-","-",ROUND(VLOOKUP($A1762+ROUND(LEFT(I$1733,1)/24,5),'[1]ОАО "АТС"'!$A$30:$F$773,3,FALSE)+HLOOKUP($DL$1731,'[1]Сбытовая надбавка'!$F$5:$H$6,2,FALSE),2)+'[1]Иные услуги'!$C$6+HLOOKUP($DR$1730,'[1]Услуги по передаче'!$G$5:$J$7,3,FALSE))</f>
        <v>2285.9699999999998</v>
      </c>
      <c r="J1762" s="73"/>
      <c r="K1762" s="73"/>
      <c r="L1762" s="73"/>
      <c r="M1762" s="73"/>
      <c r="N1762" s="74"/>
      <c r="O1762" s="72">
        <f>IF($A1762="-","-",ROUND(VLOOKUP($A1762+ROUND(LEFT(O$1733,1)/24,5),'[1]ОАО "АТС"'!$A$30:$F$773,3,FALSE)+HLOOKUP($DL$1731,'[1]Сбытовая надбавка'!$F$5:$H$6,2,FALSE),2)+'[1]Иные услуги'!$C$6+HLOOKUP($DR$1730,'[1]Услуги по передаче'!$G$5:$J$7,3,FALSE))</f>
        <v>2286.0100000000002</v>
      </c>
      <c r="P1762" s="73"/>
      <c r="Q1762" s="73"/>
      <c r="R1762" s="73"/>
      <c r="S1762" s="73"/>
      <c r="T1762" s="74"/>
      <c r="U1762" s="72">
        <f>IF($A1762="-","-",ROUND(VLOOKUP($A1762+ROUND(LEFT(U$1733,1)/24,5),'[1]ОАО "АТС"'!$A$30:$F$773,3,FALSE)+HLOOKUP($DL$1731,'[1]Сбытовая надбавка'!$F$5:$H$6,2,FALSE),2)+'[1]Иные услуги'!$C$6+HLOOKUP($DR$1730,'[1]Услуги по передаче'!$G$5:$J$7,3,FALSE))</f>
        <v>2286.04</v>
      </c>
      <c r="V1762" s="73"/>
      <c r="W1762" s="73"/>
      <c r="X1762" s="73"/>
      <c r="Y1762" s="73"/>
      <c r="Z1762" s="74"/>
      <c r="AA1762" s="72">
        <f>IF($A1762="-","-",ROUND(VLOOKUP($A1762+ROUND(LEFT(AA$1733,1)/24,5),'[1]ОАО "АТС"'!$A$30:$F$773,3,FALSE)+HLOOKUP($DL$1731,'[1]Сбытовая надбавка'!$F$5:$H$6,2,FALSE),2)+'[1]Иные услуги'!$C$6+HLOOKUP($DR$1730,'[1]Услуги по передаче'!$G$5:$J$7,3,FALSE))</f>
        <v>2285.96</v>
      </c>
      <c r="AB1762" s="73"/>
      <c r="AC1762" s="73"/>
      <c r="AD1762" s="73"/>
      <c r="AE1762" s="73"/>
      <c r="AF1762" s="74"/>
      <c r="AG1762" s="72">
        <f>IF($A1762="-","-",ROUND(VLOOKUP($A1762+ROUND(LEFT(AG$1733,1)/24,5),'[1]ОАО "АТС"'!$A$30:$F$773,3,FALSE)+HLOOKUP($DL$1731,'[1]Сбытовая надбавка'!$F$5:$H$6,2,FALSE),2)+'[1]Иные услуги'!$C$6+HLOOKUP($DR$1730,'[1]Услуги по передаче'!$G$5:$J$7,3,FALSE))</f>
        <v>2286.21</v>
      </c>
      <c r="AH1762" s="73"/>
      <c r="AI1762" s="73"/>
      <c r="AJ1762" s="73"/>
      <c r="AK1762" s="73"/>
      <c r="AL1762" s="74"/>
      <c r="AM1762" s="72">
        <f>IF($A1762="-","-",ROUND(VLOOKUP($A1762+ROUND(LEFT(AM$1733,1)/24,5),'[1]ОАО "АТС"'!$A$30:$F$773,3,FALSE)+HLOOKUP($DL$1731,'[1]Сбытовая надбавка'!$F$5:$H$6,2,FALSE),2)+'[1]Иные услуги'!$C$6+HLOOKUP($DR$1730,'[1]Услуги по передаче'!$G$5:$J$7,3,FALSE))</f>
        <v>2286.21</v>
      </c>
      <c r="AN1762" s="73"/>
      <c r="AO1762" s="73"/>
      <c r="AP1762" s="73"/>
      <c r="AQ1762" s="73"/>
      <c r="AR1762" s="74"/>
      <c r="AS1762" s="72">
        <f>IF($A1762="-","-",ROUND(VLOOKUP($A1762+ROUND(LEFT(AS$1733,1)/24,5),'[1]ОАО "АТС"'!$A$30:$F$773,3,FALSE)+HLOOKUP($DL$1731,'[1]Сбытовая надбавка'!$F$5:$H$6,2,FALSE),2)+'[1]Иные услуги'!$C$6+HLOOKUP($DR$1730,'[1]Услуги по передаче'!$G$5:$J$7,3,FALSE))</f>
        <v>2285.67</v>
      </c>
      <c r="AT1762" s="73"/>
      <c r="AU1762" s="73"/>
      <c r="AV1762" s="73"/>
      <c r="AW1762" s="73"/>
      <c r="AX1762" s="74"/>
      <c r="AY1762" s="72">
        <f>IF($A1762="-","-",ROUND(VLOOKUP($A1762+ROUND(LEFT(AY$1733,1)/24,5),'[1]ОАО "АТС"'!$A$30:$F$773,3,FALSE)+HLOOKUP($DL$1731,'[1]Сбытовая надбавка'!$F$5:$H$6,2,FALSE),2)+'[1]Иные услуги'!$C$6+HLOOKUP($DR$1730,'[1]Услуги по передаче'!$G$5:$J$7,3,FALSE))</f>
        <v>2345.58</v>
      </c>
      <c r="AZ1762" s="73"/>
      <c r="BA1762" s="73"/>
      <c r="BB1762" s="73"/>
      <c r="BC1762" s="73"/>
      <c r="BD1762" s="74"/>
      <c r="BE1762" s="72">
        <f>IF($A1762="-","-",ROUND(VLOOKUP($A1762+ROUND(LEFT(BE$1733,1)/24,5),'[1]ОАО "АТС"'!$A$30:$F$773,3,FALSE)+HLOOKUP($DL$1731,'[1]Сбытовая надбавка'!$F$5:$H$6,2,FALSE),2)+'[1]Иные услуги'!$C$6+HLOOKUP($DR$1730,'[1]Услуги по передаче'!$G$5:$J$7,3,FALSE))</f>
        <v>2285.92</v>
      </c>
      <c r="BF1762" s="73"/>
      <c r="BG1762" s="73"/>
      <c r="BH1762" s="73"/>
      <c r="BI1762" s="73"/>
      <c r="BJ1762" s="74"/>
      <c r="BK1762" s="72">
        <f>IF($A1762="-","-",ROUND(VLOOKUP($A1762+ROUND(LEFT(BK$1733,1)/24,5),'[1]ОАО "АТС"'!$A$30:$F$773,3,FALSE)+HLOOKUP($DL$1731,'[1]Сбытовая надбавка'!$F$5:$H$6,2,FALSE),2)+'[1]Иные услуги'!$C$6+HLOOKUP($DR$1730,'[1]Услуги по передаче'!$G$5:$J$7,3,FALSE))</f>
        <v>2285.91</v>
      </c>
      <c r="BL1762" s="73"/>
      <c r="BM1762" s="73"/>
      <c r="BN1762" s="73"/>
      <c r="BO1762" s="73"/>
      <c r="BP1762" s="74"/>
      <c r="BQ1762" s="72">
        <f>IF($A1762="-","-",ROUND(VLOOKUP($A1762+ROUND(LEFT(BQ$1733,2)/24,5),'[1]ОАО "АТС"'!$A$30:$F$773,3,FALSE)+HLOOKUP($DL$1731,'[1]Сбытовая надбавка'!$F$5:$H$6,2,FALSE),2)+'[1]Иные услуги'!$C$6+HLOOKUP($DR$1730,'[1]Услуги по передаче'!$G$5:$J$7,3,FALSE))</f>
        <v>2285.9</v>
      </c>
      <c r="BR1762" s="73"/>
      <c r="BS1762" s="73"/>
      <c r="BT1762" s="73"/>
      <c r="BU1762" s="73"/>
      <c r="BV1762" s="74"/>
      <c r="BW1762" s="72">
        <f>IF($A1762="-","-",ROUND(VLOOKUP($A1762+ROUND(LEFT(BW$1733,2)/24,5),'[1]ОАО "АТС"'!$A$30:$F$773,3,FALSE)+HLOOKUP($DL$1731,'[1]Сбытовая надбавка'!$F$5:$H$6,2,FALSE),2)+'[1]Иные услуги'!$C$6+HLOOKUP($DR$1730,'[1]Услуги по передаче'!$G$5:$J$7,3,FALSE))</f>
        <v>2285.91</v>
      </c>
      <c r="BX1762" s="73"/>
      <c r="BY1762" s="73"/>
      <c r="BZ1762" s="73"/>
      <c r="CA1762" s="73"/>
      <c r="CB1762" s="74"/>
      <c r="CC1762" s="72">
        <f>IF($A1762="-","-",ROUND(VLOOKUP($A1762+ROUND(LEFT(CC$1733,2)/24,5),'[1]ОАО "АТС"'!$A$30:$F$773,3,FALSE)+HLOOKUP($DL$1731,'[1]Сбытовая надбавка'!$F$5:$H$6,2,FALSE),2)+'[1]Иные услуги'!$C$6+HLOOKUP($DR$1730,'[1]Услуги по передаче'!$G$5:$J$7,3,FALSE))</f>
        <v>2285.89</v>
      </c>
      <c r="CD1762" s="73"/>
      <c r="CE1762" s="73"/>
      <c r="CF1762" s="73"/>
      <c r="CG1762" s="73"/>
      <c r="CH1762" s="74"/>
      <c r="CI1762" s="72">
        <f>IF($A1762="-","-",ROUND(VLOOKUP($A1762+ROUND(LEFT(CI$1733,2)/24,5),'[1]ОАО "АТС"'!$A$30:$F$773,3,FALSE)+HLOOKUP($DL$1731,'[1]Сбытовая надбавка'!$F$5:$H$6,2,FALSE),2)+'[1]Иные услуги'!$C$6+HLOOKUP($DR$1730,'[1]Услуги по передаче'!$G$5:$J$7,3,FALSE))</f>
        <v>2285.86</v>
      </c>
      <c r="CJ1762" s="73"/>
      <c r="CK1762" s="73"/>
      <c r="CL1762" s="73"/>
      <c r="CM1762" s="73"/>
      <c r="CN1762" s="74"/>
      <c r="CO1762" s="72">
        <f>IF($A1762="-","-",ROUND(VLOOKUP($A1762+ROUND(LEFT(CO$1733,2)/24,5),'[1]ОАО "АТС"'!$A$30:$F$773,3,FALSE)+HLOOKUP($DL$1731,'[1]Сбытовая надбавка'!$F$5:$H$6,2,FALSE),2)+'[1]Иные услуги'!$C$6+HLOOKUP($DR$1730,'[1]Услуги по передаче'!$G$5:$J$7,3,FALSE))</f>
        <v>2285.9299999999998</v>
      </c>
      <c r="CP1762" s="73"/>
      <c r="CQ1762" s="73"/>
      <c r="CR1762" s="73"/>
      <c r="CS1762" s="73"/>
      <c r="CT1762" s="74"/>
      <c r="CU1762" s="72">
        <f>IF($A1762="-","-",ROUND(VLOOKUP($A1762+ROUND(LEFT(CU$1733,2)/24,5),'[1]ОАО "АТС"'!$A$30:$F$773,3,FALSE)+HLOOKUP($DL$1731,'[1]Сбытовая надбавка'!$F$5:$H$6,2,FALSE),2)+'[1]Иные услуги'!$C$6+HLOOKUP($DR$1730,'[1]Услуги по передаче'!$G$5:$J$7,3,FALSE))</f>
        <v>2286.08</v>
      </c>
      <c r="CV1762" s="73"/>
      <c r="CW1762" s="73"/>
      <c r="CX1762" s="73"/>
      <c r="CY1762" s="73"/>
      <c r="CZ1762" s="74"/>
      <c r="DA1762" s="72">
        <f>IF($A1762="-","-",ROUND(VLOOKUP($A1762+ROUND(LEFT(DA$1733,2)/24,5),'[1]ОАО "АТС"'!$A$30:$F$773,3,FALSE)+HLOOKUP($DL$1731,'[1]Сбытовая надбавка'!$F$5:$H$6,2,FALSE),2)+'[1]Иные услуги'!$C$6+HLOOKUP($DR$1730,'[1]Услуги по передаче'!$G$5:$J$7,3,FALSE))</f>
        <v>2286.02</v>
      </c>
      <c r="DB1762" s="73"/>
      <c r="DC1762" s="73"/>
      <c r="DD1762" s="73"/>
      <c r="DE1762" s="73"/>
      <c r="DF1762" s="74"/>
      <c r="DG1762" s="72">
        <f>IF($A1762="-","-",ROUND(VLOOKUP($A1762+ROUND(LEFT(DG$1733,2)/24,5),'[1]ОАО "АТС"'!$A$30:$F$773,3,FALSE)+HLOOKUP($DL$1731,'[1]Сбытовая надбавка'!$F$5:$H$6,2,FALSE),2)+'[1]Иные услуги'!$C$6+HLOOKUP($DR$1730,'[1]Услуги по передаче'!$G$5:$J$7,3,FALSE))</f>
        <v>2285.9900000000002</v>
      </c>
      <c r="DH1762" s="73"/>
      <c r="DI1762" s="73"/>
      <c r="DJ1762" s="73"/>
      <c r="DK1762" s="73"/>
      <c r="DL1762" s="74"/>
      <c r="DM1762" s="72">
        <f>IF($A1762="-","-",ROUND(VLOOKUP($A1762+ROUND(LEFT(DM$1733,2)/24,5),'[1]ОАО "АТС"'!$A$30:$F$773,3,FALSE)+HLOOKUP($DL$1731,'[1]Сбытовая надбавка'!$F$5:$H$6,2,FALSE),2)+'[1]Иные услуги'!$C$6+HLOOKUP($DR$1730,'[1]Услуги по передаче'!$G$5:$J$7,3,FALSE))</f>
        <v>2283.87</v>
      </c>
      <c r="DN1762" s="73"/>
      <c r="DO1762" s="73"/>
      <c r="DP1762" s="73"/>
      <c r="DQ1762" s="73"/>
      <c r="DR1762" s="74"/>
      <c r="DS1762" s="72">
        <f>IF($A1762="-","-",ROUND(VLOOKUP($A1762+ROUND(LEFT(DS$1733,2)/24,5),'[1]ОАО "АТС"'!$A$30:$F$773,3,FALSE)+HLOOKUP($DL$1731,'[1]Сбытовая надбавка'!$F$5:$H$6,2,FALSE),2)+'[1]Иные услуги'!$C$6+HLOOKUP($DR$1730,'[1]Услуги по передаче'!$G$5:$J$7,3,FALSE))</f>
        <v>2284.8000000000002</v>
      </c>
      <c r="DT1762" s="73"/>
      <c r="DU1762" s="73"/>
      <c r="DV1762" s="73"/>
      <c r="DW1762" s="73"/>
      <c r="DX1762" s="74"/>
      <c r="DY1762" s="72">
        <f>IF($A1762="-","-",ROUND(VLOOKUP($A1762+ROUND(LEFT(DY$1733,2)/24,5),'[1]ОАО "АТС"'!$A$30:$F$773,3,FALSE)+HLOOKUP($DL$1731,'[1]Сбытовая надбавка'!$F$5:$H$6,2,FALSE),2)+'[1]Иные услуги'!$C$6+HLOOKUP($DR$1730,'[1]Услуги по передаче'!$G$5:$J$7,3,FALSE))</f>
        <v>2285.09</v>
      </c>
      <c r="DZ1762" s="73"/>
      <c r="EA1762" s="73"/>
      <c r="EB1762" s="73"/>
      <c r="EC1762" s="73"/>
      <c r="ED1762" s="74"/>
      <c r="EE1762" s="72">
        <f>IF($A1762="-","-",ROUND(VLOOKUP($A1762+ROUND(LEFT(EE$1733,2)/24,5),'[1]ОАО "АТС"'!$A$30:$F$773,3,FALSE)+HLOOKUP($DL$1731,'[1]Сбытовая надбавка'!$F$5:$H$6,2,FALSE),2)+'[1]Иные услуги'!$C$6+HLOOKUP($DR$1730,'[1]Услуги по передаче'!$G$5:$J$7,3,FALSE))</f>
        <v>2285.16</v>
      </c>
      <c r="EF1762" s="73"/>
      <c r="EG1762" s="73"/>
      <c r="EH1762" s="73"/>
      <c r="EI1762" s="73"/>
      <c r="EJ1762" s="74"/>
      <c r="EK1762" s="72">
        <f>IF($A1762="-","-",ROUND(VLOOKUP($A1762+ROUND(LEFT(EK$1733,2)/24,5),'[1]ОАО "АТС"'!$A$30:$F$773,3,FALSE)+HLOOKUP($DL$1731,'[1]Сбытовая надбавка'!$F$5:$H$6,2,FALSE),2)+'[1]Иные услуги'!$C$6+HLOOKUP($DR$1730,'[1]Услуги по передаче'!$G$5:$J$7,3,FALSE))</f>
        <v>2368.5700000000002</v>
      </c>
      <c r="EL1762" s="73"/>
      <c r="EM1762" s="73"/>
      <c r="EN1762" s="73"/>
      <c r="EO1762" s="73"/>
      <c r="EP1762" s="74"/>
      <c r="EQ1762" s="72">
        <f>IF($A1762="-","-",ROUND(VLOOKUP($A1762+ROUND(LEFT(EQ$1733,2)/24,5),'[1]ОАО "АТС"'!$A$30:$F$773,3,FALSE)+HLOOKUP($DL$1731,'[1]Сбытовая надбавка'!$F$5:$H$6,2,FALSE),2)+'[1]Иные услуги'!$C$6+HLOOKUP($DR$1730,'[1]Услуги по передаче'!$G$5:$J$7,3,FALSE))</f>
        <v>2299.38</v>
      </c>
      <c r="ER1762" s="73"/>
      <c r="ES1762" s="73"/>
      <c r="ET1762" s="73"/>
      <c r="EU1762" s="73"/>
      <c r="EV1762" s="74"/>
    </row>
    <row r="1763" spans="1:152" s="38" customFormat="1" ht="15.75" customHeight="1" x14ac:dyDescent="0.2">
      <c r="A1763" s="69">
        <f>$A$144</f>
        <v>45015</v>
      </c>
      <c r="B1763" s="70"/>
      <c r="C1763" s="70"/>
      <c r="D1763" s="70"/>
      <c r="E1763" s="70"/>
      <c r="F1763" s="70"/>
      <c r="G1763" s="70"/>
      <c r="H1763" s="71"/>
      <c r="I1763" s="72">
        <f>IF($A1763="-","-",ROUND(VLOOKUP($A1763+ROUND(LEFT(I$1733,1)/24,5),'[1]ОАО "АТС"'!$A$30:$F$773,3,FALSE)+HLOOKUP($DL$1731,'[1]Сбытовая надбавка'!$F$5:$H$6,2,FALSE),2)+'[1]Иные услуги'!$C$6+HLOOKUP($DR$1730,'[1]Услуги по передаче'!$G$5:$J$7,3,FALSE))</f>
        <v>2286.02</v>
      </c>
      <c r="J1763" s="73"/>
      <c r="K1763" s="73"/>
      <c r="L1763" s="73"/>
      <c r="M1763" s="73"/>
      <c r="N1763" s="74"/>
      <c r="O1763" s="72">
        <f>IF($A1763="-","-",ROUND(VLOOKUP($A1763+ROUND(LEFT(O$1733,1)/24,5),'[1]ОАО "АТС"'!$A$30:$F$773,3,FALSE)+HLOOKUP($DL$1731,'[1]Сбытовая надбавка'!$F$5:$H$6,2,FALSE),2)+'[1]Иные услуги'!$C$6+HLOOKUP($DR$1730,'[1]Услуги по передаче'!$G$5:$J$7,3,FALSE))</f>
        <v>2286.1</v>
      </c>
      <c r="P1763" s="73"/>
      <c r="Q1763" s="73"/>
      <c r="R1763" s="73"/>
      <c r="S1763" s="73"/>
      <c r="T1763" s="74"/>
      <c r="U1763" s="72">
        <f>IF($A1763="-","-",ROUND(VLOOKUP($A1763+ROUND(LEFT(U$1733,1)/24,5),'[1]ОАО "АТС"'!$A$30:$F$773,3,FALSE)+HLOOKUP($DL$1731,'[1]Сбытовая надбавка'!$F$5:$H$6,2,FALSE),2)+'[1]Иные услуги'!$C$6+HLOOKUP($DR$1730,'[1]Услуги по передаче'!$G$5:$J$7,3,FALSE))</f>
        <v>2286.1799999999998</v>
      </c>
      <c r="V1763" s="73"/>
      <c r="W1763" s="73"/>
      <c r="X1763" s="73"/>
      <c r="Y1763" s="73"/>
      <c r="Z1763" s="74"/>
      <c r="AA1763" s="72">
        <f>IF($A1763="-","-",ROUND(VLOOKUP($A1763+ROUND(LEFT(AA$1733,1)/24,5),'[1]ОАО "АТС"'!$A$30:$F$773,3,FALSE)+HLOOKUP($DL$1731,'[1]Сбытовая надбавка'!$F$5:$H$6,2,FALSE),2)+'[1]Иные услуги'!$C$6+HLOOKUP($DR$1730,'[1]Услуги по передаче'!$G$5:$J$7,3,FALSE))</f>
        <v>2286.12</v>
      </c>
      <c r="AB1763" s="73"/>
      <c r="AC1763" s="73"/>
      <c r="AD1763" s="73"/>
      <c r="AE1763" s="73"/>
      <c r="AF1763" s="74"/>
      <c r="AG1763" s="72">
        <f>IF($A1763="-","-",ROUND(VLOOKUP($A1763+ROUND(LEFT(AG$1733,1)/24,5),'[1]ОАО "АТС"'!$A$30:$F$773,3,FALSE)+HLOOKUP($DL$1731,'[1]Сбытовая надбавка'!$F$5:$H$6,2,FALSE),2)+'[1]Иные услуги'!$C$6+HLOOKUP($DR$1730,'[1]Услуги по передаче'!$G$5:$J$7,3,FALSE))</f>
        <v>2286.2400000000002</v>
      </c>
      <c r="AH1763" s="73"/>
      <c r="AI1763" s="73"/>
      <c r="AJ1763" s="73"/>
      <c r="AK1763" s="73"/>
      <c r="AL1763" s="74"/>
      <c r="AM1763" s="72">
        <f>IF($A1763="-","-",ROUND(VLOOKUP($A1763+ROUND(LEFT(AM$1733,1)/24,5),'[1]ОАО "АТС"'!$A$30:$F$773,3,FALSE)+HLOOKUP($DL$1731,'[1]Сбытовая надбавка'!$F$5:$H$6,2,FALSE),2)+'[1]Иные услуги'!$C$6+HLOOKUP($DR$1730,'[1]Услуги по передаче'!$G$5:$J$7,3,FALSE))</f>
        <v>2286.2800000000002</v>
      </c>
      <c r="AN1763" s="73"/>
      <c r="AO1763" s="73"/>
      <c r="AP1763" s="73"/>
      <c r="AQ1763" s="73"/>
      <c r="AR1763" s="74"/>
      <c r="AS1763" s="72">
        <f>IF($A1763="-","-",ROUND(VLOOKUP($A1763+ROUND(LEFT(AS$1733,1)/24,5),'[1]ОАО "АТС"'!$A$30:$F$773,3,FALSE)+HLOOKUP($DL$1731,'[1]Сбытовая надбавка'!$F$5:$H$6,2,FALSE),2)+'[1]Иные услуги'!$C$6+HLOOKUP($DR$1730,'[1]Услуги по передаче'!$G$5:$J$7,3,FALSE))</f>
        <v>2285.86</v>
      </c>
      <c r="AT1763" s="73"/>
      <c r="AU1763" s="73"/>
      <c r="AV1763" s="73"/>
      <c r="AW1763" s="73"/>
      <c r="AX1763" s="74"/>
      <c r="AY1763" s="72">
        <f>IF($A1763="-","-",ROUND(VLOOKUP($A1763+ROUND(LEFT(AY$1733,1)/24,5),'[1]ОАО "АТС"'!$A$30:$F$773,3,FALSE)+HLOOKUP($DL$1731,'[1]Сбытовая надбавка'!$F$5:$H$6,2,FALSE),2)+'[1]Иные услуги'!$C$6+HLOOKUP($DR$1730,'[1]Услуги по передаче'!$G$5:$J$7,3,FALSE))</f>
        <v>2333.4900000000002</v>
      </c>
      <c r="AZ1763" s="73"/>
      <c r="BA1763" s="73"/>
      <c r="BB1763" s="73"/>
      <c r="BC1763" s="73"/>
      <c r="BD1763" s="74"/>
      <c r="BE1763" s="72">
        <f>IF($A1763="-","-",ROUND(VLOOKUP($A1763+ROUND(LEFT(BE$1733,1)/24,5),'[1]ОАО "АТС"'!$A$30:$F$773,3,FALSE)+HLOOKUP($DL$1731,'[1]Сбытовая надбавка'!$F$5:$H$6,2,FALSE),2)+'[1]Иные услуги'!$C$6+HLOOKUP($DR$1730,'[1]Услуги по передаче'!$G$5:$J$7,3,FALSE))</f>
        <v>2286.09</v>
      </c>
      <c r="BF1763" s="73"/>
      <c r="BG1763" s="73"/>
      <c r="BH1763" s="73"/>
      <c r="BI1763" s="73"/>
      <c r="BJ1763" s="74"/>
      <c r="BK1763" s="72">
        <f>IF($A1763="-","-",ROUND(VLOOKUP($A1763+ROUND(LEFT(BK$1733,1)/24,5),'[1]ОАО "АТС"'!$A$30:$F$773,3,FALSE)+HLOOKUP($DL$1731,'[1]Сбытовая надбавка'!$F$5:$H$6,2,FALSE),2)+'[1]Иные услуги'!$C$6+HLOOKUP($DR$1730,'[1]Услуги по передаче'!$G$5:$J$7,3,FALSE))</f>
        <v>2325.64</v>
      </c>
      <c r="BL1763" s="73"/>
      <c r="BM1763" s="73"/>
      <c r="BN1763" s="73"/>
      <c r="BO1763" s="73"/>
      <c r="BP1763" s="74"/>
      <c r="BQ1763" s="72">
        <f>IF($A1763="-","-",ROUND(VLOOKUP($A1763+ROUND(LEFT(BQ$1733,2)/24,5),'[1]ОАО "АТС"'!$A$30:$F$773,3,FALSE)+HLOOKUP($DL$1731,'[1]Сбытовая надбавка'!$F$5:$H$6,2,FALSE),2)+'[1]Иные услуги'!$C$6+HLOOKUP($DR$1730,'[1]Услуги по передаче'!$G$5:$J$7,3,FALSE))</f>
        <v>2342.86</v>
      </c>
      <c r="BR1763" s="73"/>
      <c r="BS1763" s="73"/>
      <c r="BT1763" s="73"/>
      <c r="BU1763" s="73"/>
      <c r="BV1763" s="74"/>
      <c r="BW1763" s="72">
        <f>IF($A1763="-","-",ROUND(VLOOKUP($A1763+ROUND(LEFT(BW$1733,2)/24,5),'[1]ОАО "АТС"'!$A$30:$F$773,3,FALSE)+HLOOKUP($DL$1731,'[1]Сбытовая надбавка'!$F$5:$H$6,2,FALSE),2)+'[1]Иные услуги'!$C$6+HLOOKUP($DR$1730,'[1]Услуги по передаче'!$G$5:$J$7,3,FALSE))</f>
        <v>2332.3200000000002</v>
      </c>
      <c r="BX1763" s="73"/>
      <c r="BY1763" s="73"/>
      <c r="BZ1763" s="73"/>
      <c r="CA1763" s="73"/>
      <c r="CB1763" s="74"/>
      <c r="CC1763" s="72">
        <f>IF($A1763="-","-",ROUND(VLOOKUP($A1763+ROUND(LEFT(CC$1733,2)/24,5),'[1]ОАО "АТС"'!$A$30:$F$773,3,FALSE)+HLOOKUP($DL$1731,'[1]Сбытовая надбавка'!$F$5:$H$6,2,FALSE),2)+'[1]Иные услуги'!$C$6+HLOOKUP($DR$1730,'[1]Услуги по передаче'!$G$5:$J$7,3,FALSE))</f>
        <v>2305.17</v>
      </c>
      <c r="CD1763" s="73"/>
      <c r="CE1763" s="73"/>
      <c r="CF1763" s="73"/>
      <c r="CG1763" s="73"/>
      <c r="CH1763" s="74"/>
      <c r="CI1763" s="72">
        <f>IF($A1763="-","-",ROUND(VLOOKUP($A1763+ROUND(LEFT(CI$1733,2)/24,5),'[1]ОАО "АТС"'!$A$30:$F$773,3,FALSE)+HLOOKUP($DL$1731,'[1]Сбытовая надбавка'!$F$5:$H$6,2,FALSE),2)+'[1]Иные услуги'!$C$6+HLOOKUP($DR$1730,'[1]Услуги по передаче'!$G$5:$J$7,3,FALSE))</f>
        <v>2310.14</v>
      </c>
      <c r="CJ1763" s="73"/>
      <c r="CK1763" s="73"/>
      <c r="CL1763" s="73"/>
      <c r="CM1763" s="73"/>
      <c r="CN1763" s="74"/>
      <c r="CO1763" s="72">
        <f>IF($A1763="-","-",ROUND(VLOOKUP($A1763+ROUND(LEFT(CO$1733,2)/24,5),'[1]ОАО "АТС"'!$A$30:$F$773,3,FALSE)+HLOOKUP($DL$1731,'[1]Сбытовая надбавка'!$F$5:$H$6,2,FALSE),2)+'[1]Иные услуги'!$C$6+HLOOKUP($DR$1730,'[1]Услуги по передаче'!$G$5:$J$7,3,FALSE))</f>
        <v>2311.98</v>
      </c>
      <c r="CP1763" s="73"/>
      <c r="CQ1763" s="73"/>
      <c r="CR1763" s="73"/>
      <c r="CS1763" s="73"/>
      <c r="CT1763" s="74"/>
      <c r="CU1763" s="72">
        <f>IF($A1763="-","-",ROUND(VLOOKUP($A1763+ROUND(LEFT(CU$1733,2)/24,5),'[1]ОАО "АТС"'!$A$30:$F$773,3,FALSE)+HLOOKUP($DL$1731,'[1]Сбытовая надбавка'!$F$5:$H$6,2,FALSE),2)+'[1]Иные услуги'!$C$6+HLOOKUP($DR$1730,'[1]Услуги по передаче'!$G$5:$J$7,3,FALSE))</f>
        <v>2308.9</v>
      </c>
      <c r="CV1763" s="73"/>
      <c r="CW1763" s="73"/>
      <c r="CX1763" s="73"/>
      <c r="CY1763" s="73"/>
      <c r="CZ1763" s="74"/>
      <c r="DA1763" s="72">
        <f>IF($A1763="-","-",ROUND(VLOOKUP($A1763+ROUND(LEFT(DA$1733,2)/24,5),'[1]ОАО "АТС"'!$A$30:$F$773,3,FALSE)+HLOOKUP($DL$1731,'[1]Сбытовая надбавка'!$F$5:$H$6,2,FALSE),2)+'[1]Иные услуги'!$C$6+HLOOKUP($DR$1730,'[1]Услуги по передаче'!$G$5:$J$7,3,FALSE))</f>
        <v>2294.3200000000002</v>
      </c>
      <c r="DB1763" s="73"/>
      <c r="DC1763" s="73"/>
      <c r="DD1763" s="73"/>
      <c r="DE1763" s="73"/>
      <c r="DF1763" s="74"/>
      <c r="DG1763" s="72">
        <f>IF($A1763="-","-",ROUND(VLOOKUP($A1763+ROUND(LEFT(DG$1733,2)/24,5),'[1]ОАО "АТС"'!$A$30:$F$773,3,FALSE)+HLOOKUP($DL$1731,'[1]Сбытовая надбавка'!$F$5:$H$6,2,FALSE),2)+'[1]Иные услуги'!$C$6+HLOOKUP($DR$1730,'[1]Услуги по передаче'!$G$5:$J$7,3,FALSE))</f>
        <v>2301</v>
      </c>
      <c r="DH1763" s="73"/>
      <c r="DI1763" s="73"/>
      <c r="DJ1763" s="73"/>
      <c r="DK1763" s="73"/>
      <c r="DL1763" s="74"/>
      <c r="DM1763" s="72">
        <f>IF($A1763="-","-",ROUND(VLOOKUP($A1763+ROUND(LEFT(DM$1733,2)/24,5),'[1]ОАО "АТС"'!$A$30:$F$773,3,FALSE)+HLOOKUP($DL$1731,'[1]Сбытовая надбавка'!$F$5:$H$6,2,FALSE),2)+'[1]Иные услуги'!$C$6+HLOOKUP($DR$1730,'[1]Услуги по передаче'!$G$5:$J$7,3,FALSE))</f>
        <v>2331.5300000000002</v>
      </c>
      <c r="DN1763" s="73"/>
      <c r="DO1763" s="73"/>
      <c r="DP1763" s="73"/>
      <c r="DQ1763" s="73"/>
      <c r="DR1763" s="74"/>
      <c r="DS1763" s="72">
        <f>IF($A1763="-","-",ROUND(VLOOKUP($A1763+ROUND(LEFT(DS$1733,2)/24,5),'[1]ОАО "АТС"'!$A$30:$F$773,3,FALSE)+HLOOKUP($DL$1731,'[1]Сбытовая надбавка'!$F$5:$H$6,2,FALSE),2)+'[1]Иные услуги'!$C$6+HLOOKUP($DR$1730,'[1]Услуги по передаче'!$G$5:$J$7,3,FALSE))</f>
        <v>2336.5300000000002</v>
      </c>
      <c r="DT1763" s="73"/>
      <c r="DU1763" s="73"/>
      <c r="DV1763" s="73"/>
      <c r="DW1763" s="73"/>
      <c r="DX1763" s="74"/>
      <c r="DY1763" s="72">
        <f>IF($A1763="-","-",ROUND(VLOOKUP($A1763+ROUND(LEFT(DY$1733,2)/24,5),'[1]ОАО "АТС"'!$A$30:$F$773,3,FALSE)+HLOOKUP($DL$1731,'[1]Сбытовая надбавка'!$F$5:$H$6,2,FALSE),2)+'[1]Иные услуги'!$C$6+HLOOKUP($DR$1730,'[1]Услуги по передаче'!$G$5:$J$7,3,FALSE))</f>
        <v>2290.33</v>
      </c>
      <c r="DZ1763" s="73"/>
      <c r="EA1763" s="73"/>
      <c r="EB1763" s="73"/>
      <c r="EC1763" s="73"/>
      <c r="ED1763" s="74"/>
      <c r="EE1763" s="72">
        <f>IF($A1763="-","-",ROUND(VLOOKUP($A1763+ROUND(LEFT(EE$1733,2)/24,5),'[1]ОАО "АТС"'!$A$30:$F$773,3,FALSE)+HLOOKUP($DL$1731,'[1]Сбытовая надбавка'!$F$5:$H$6,2,FALSE),2)+'[1]Иные услуги'!$C$6+HLOOKUP($DR$1730,'[1]Услуги по передаче'!$G$5:$J$7,3,FALSE))</f>
        <v>2285.25</v>
      </c>
      <c r="EF1763" s="73"/>
      <c r="EG1763" s="73"/>
      <c r="EH1763" s="73"/>
      <c r="EI1763" s="73"/>
      <c r="EJ1763" s="74"/>
      <c r="EK1763" s="72">
        <f>IF($A1763="-","-",ROUND(VLOOKUP($A1763+ROUND(LEFT(EK$1733,2)/24,5),'[1]ОАО "АТС"'!$A$30:$F$773,3,FALSE)+HLOOKUP($DL$1731,'[1]Сбытовая надбавка'!$F$5:$H$6,2,FALSE),2)+'[1]Иные услуги'!$C$6+HLOOKUP($DR$1730,'[1]Услуги по передаче'!$G$5:$J$7,3,FALSE))</f>
        <v>2372.23</v>
      </c>
      <c r="EL1763" s="73"/>
      <c r="EM1763" s="73"/>
      <c r="EN1763" s="73"/>
      <c r="EO1763" s="73"/>
      <c r="EP1763" s="74"/>
      <c r="EQ1763" s="72">
        <f>IF($A1763="-","-",ROUND(VLOOKUP($A1763+ROUND(LEFT(EQ$1733,2)/24,5),'[1]ОАО "АТС"'!$A$30:$F$773,3,FALSE)+HLOOKUP($DL$1731,'[1]Сбытовая надбавка'!$F$5:$H$6,2,FALSE),2)+'[1]Иные услуги'!$C$6+HLOOKUP($DR$1730,'[1]Услуги по передаче'!$G$5:$J$7,3,FALSE))</f>
        <v>2296.91</v>
      </c>
      <c r="ER1763" s="73"/>
      <c r="ES1763" s="73"/>
      <c r="ET1763" s="73"/>
      <c r="EU1763" s="73"/>
      <c r="EV1763" s="74"/>
    </row>
    <row r="1764" spans="1:152" s="38" customFormat="1" ht="15.75" customHeight="1" x14ac:dyDescent="0.2">
      <c r="A1764" s="69">
        <f>$A$145</f>
        <v>45016</v>
      </c>
      <c r="B1764" s="70"/>
      <c r="C1764" s="70"/>
      <c r="D1764" s="70"/>
      <c r="E1764" s="70"/>
      <c r="F1764" s="70"/>
      <c r="G1764" s="70"/>
      <c r="H1764" s="71"/>
      <c r="I1764" s="72">
        <f>IF($A1764="-","-",ROUND(VLOOKUP($A1764+ROUND(LEFT(I$1733,1)/24,5),'[1]ОАО "АТС"'!$A$30:$F$773,3,FALSE)+HLOOKUP($DL$1731,'[1]Сбытовая надбавка'!$F$5:$H$6,2,FALSE),2)+'[1]Иные услуги'!$C$6+HLOOKUP($DR$1730,'[1]Услуги по передаче'!$G$5:$J$7,3,FALSE))</f>
        <v>2286</v>
      </c>
      <c r="J1764" s="73"/>
      <c r="K1764" s="73"/>
      <c r="L1764" s="73"/>
      <c r="M1764" s="73"/>
      <c r="N1764" s="74"/>
      <c r="O1764" s="72">
        <f>IF($A1764="-","-",ROUND(VLOOKUP($A1764+ROUND(LEFT(O$1733,1)/24,5),'[1]ОАО "АТС"'!$A$30:$F$773,3,FALSE)+HLOOKUP($DL$1731,'[1]Сбытовая надбавка'!$F$5:$H$6,2,FALSE),2)+'[1]Иные услуги'!$C$6+HLOOKUP($DR$1730,'[1]Услуги по передаче'!$G$5:$J$7,3,FALSE))</f>
        <v>2286.0300000000002</v>
      </c>
      <c r="P1764" s="73"/>
      <c r="Q1764" s="73"/>
      <c r="R1764" s="73"/>
      <c r="S1764" s="73"/>
      <c r="T1764" s="74"/>
      <c r="U1764" s="72">
        <f>IF($A1764="-","-",ROUND(VLOOKUP($A1764+ROUND(LEFT(U$1733,1)/24,5),'[1]ОАО "АТС"'!$A$30:$F$773,3,FALSE)+HLOOKUP($DL$1731,'[1]Сбытовая надбавка'!$F$5:$H$6,2,FALSE),2)+'[1]Иные услуги'!$C$6+HLOOKUP($DR$1730,'[1]Услуги по передаче'!$G$5:$J$7,3,FALSE))</f>
        <v>2286.08</v>
      </c>
      <c r="V1764" s="73"/>
      <c r="W1764" s="73"/>
      <c r="X1764" s="73"/>
      <c r="Y1764" s="73"/>
      <c r="Z1764" s="74"/>
      <c r="AA1764" s="72">
        <f>IF($A1764="-","-",ROUND(VLOOKUP($A1764+ROUND(LEFT(AA$1733,1)/24,5),'[1]ОАО "АТС"'!$A$30:$F$773,3,FALSE)+HLOOKUP($DL$1731,'[1]Сбытовая надбавка'!$F$5:$H$6,2,FALSE),2)+'[1]Иные услуги'!$C$6+HLOOKUP($DR$1730,'[1]Услуги по передаче'!$G$5:$J$7,3,FALSE))</f>
        <v>2286.02</v>
      </c>
      <c r="AB1764" s="73"/>
      <c r="AC1764" s="73"/>
      <c r="AD1764" s="73"/>
      <c r="AE1764" s="73"/>
      <c r="AF1764" s="74"/>
      <c r="AG1764" s="72">
        <f>IF($A1764="-","-",ROUND(VLOOKUP($A1764+ROUND(LEFT(AG$1733,1)/24,5),'[1]ОАО "АТС"'!$A$30:$F$773,3,FALSE)+HLOOKUP($DL$1731,'[1]Сбытовая надбавка'!$F$5:$H$6,2,FALSE),2)+'[1]Иные услуги'!$C$6+HLOOKUP($DR$1730,'[1]Услуги по передаче'!$G$5:$J$7,3,FALSE))</f>
        <v>2286.1</v>
      </c>
      <c r="AH1764" s="73"/>
      <c r="AI1764" s="73"/>
      <c r="AJ1764" s="73"/>
      <c r="AK1764" s="73"/>
      <c r="AL1764" s="74"/>
      <c r="AM1764" s="72">
        <f>IF($A1764="-","-",ROUND(VLOOKUP($A1764+ROUND(LEFT(AM$1733,1)/24,5),'[1]ОАО "АТС"'!$A$30:$F$773,3,FALSE)+HLOOKUP($DL$1731,'[1]Сбытовая надбавка'!$F$5:$H$6,2,FALSE),2)+'[1]Иные услуги'!$C$6+HLOOKUP($DR$1730,'[1]Услуги по передаче'!$G$5:$J$7,3,FALSE))</f>
        <v>2286.16</v>
      </c>
      <c r="AN1764" s="73"/>
      <c r="AO1764" s="73"/>
      <c r="AP1764" s="73"/>
      <c r="AQ1764" s="73"/>
      <c r="AR1764" s="74"/>
      <c r="AS1764" s="72">
        <f>IF($A1764="-","-",ROUND(VLOOKUP($A1764+ROUND(LEFT(AS$1733,1)/24,5),'[1]ОАО "АТС"'!$A$30:$F$773,3,FALSE)+HLOOKUP($DL$1731,'[1]Сбытовая надбавка'!$F$5:$H$6,2,FALSE),2)+'[1]Иные услуги'!$C$6+HLOOKUP($DR$1730,'[1]Услуги по передаче'!$G$5:$J$7,3,FALSE))</f>
        <v>2285.63</v>
      </c>
      <c r="AT1764" s="73"/>
      <c r="AU1764" s="73"/>
      <c r="AV1764" s="73"/>
      <c r="AW1764" s="73"/>
      <c r="AX1764" s="74"/>
      <c r="AY1764" s="72">
        <f>IF($A1764="-","-",ROUND(VLOOKUP($A1764+ROUND(LEFT(AY$1733,1)/24,5),'[1]ОАО "АТС"'!$A$30:$F$773,3,FALSE)+HLOOKUP($DL$1731,'[1]Сбытовая надбавка'!$F$5:$H$6,2,FALSE),2)+'[1]Иные услуги'!$C$6+HLOOKUP($DR$1730,'[1]Услуги по передаче'!$G$5:$J$7,3,FALSE))</f>
        <v>2330.0500000000002</v>
      </c>
      <c r="AZ1764" s="73"/>
      <c r="BA1764" s="73"/>
      <c r="BB1764" s="73"/>
      <c r="BC1764" s="73"/>
      <c r="BD1764" s="74"/>
      <c r="BE1764" s="72">
        <f>IF($A1764="-","-",ROUND(VLOOKUP($A1764+ROUND(LEFT(BE$1733,1)/24,5),'[1]ОАО "АТС"'!$A$30:$F$773,3,FALSE)+HLOOKUP($DL$1731,'[1]Сбытовая надбавка'!$F$5:$H$6,2,FALSE),2)+'[1]Иные услуги'!$C$6+HLOOKUP($DR$1730,'[1]Услуги по передаче'!$G$5:$J$7,3,FALSE))</f>
        <v>2285.9499999999998</v>
      </c>
      <c r="BF1764" s="73"/>
      <c r="BG1764" s="73"/>
      <c r="BH1764" s="73"/>
      <c r="BI1764" s="73"/>
      <c r="BJ1764" s="74"/>
      <c r="BK1764" s="72">
        <f>IF($A1764="-","-",ROUND(VLOOKUP($A1764+ROUND(LEFT(BK$1733,1)/24,5),'[1]ОАО "АТС"'!$A$30:$F$773,3,FALSE)+HLOOKUP($DL$1731,'[1]Сбытовая надбавка'!$F$5:$H$6,2,FALSE),2)+'[1]Иные услуги'!$C$6+HLOOKUP($DR$1730,'[1]Услуги по передаче'!$G$5:$J$7,3,FALSE))</f>
        <v>2343.77</v>
      </c>
      <c r="BL1764" s="73"/>
      <c r="BM1764" s="73"/>
      <c r="BN1764" s="73"/>
      <c r="BO1764" s="73"/>
      <c r="BP1764" s="74"/>
      <c r="BQ1764" s="72">
        <f>IF($A1764="-","-",ROUND(VLOOKUP($A1764+ROUND(LEFT(BQ$1733,2)/24,5),'[1]ОАО "АТС"'!$A$30:$F$773,3,FALSE)+HLOOKUP($DL$1731,'[1]Сбытовая надбавка'!$F$5:$H$6,2,FALSE),2)+'[1]Иные услуги'!$C$6+HLOOKUP($DR$1730,'[1]Услуги по передаче'!$G$5:$J$7,3,FALSE))</f>
        <v>2360.12</v>
      </c>
      <c r="BR1764" s="73"/>
      <c r="BS1764" s="73"/>
      <c r="BT1764" s="73"/>
      <c r="BU1764" s="73"/>
      <c r="BV1764" s="74"/>
      <c r="BW1764" s="72">
        <f>IF($A1764="-","-",ROUND(VLOOKUP($A1764+ROUND(LEFT(BW$1733,2)/24,5),'[1]ОАО "АТС"'!$A$30:$F$773,3,FALSE)+HLOOKUP($DL$1731,'[1]Сбытовая надбавка'!$F$5:$H$6,2,FALSE),2)+'[1]Иные услуги'!$C$6+HLOOKUP($DR$1730,'[1]Услуги по передаче'!$G$5:$J$7,3,FALSE))</f>
        <v>2365.33</v>
      </c>
      <c r="BX1764" s="73"/>
      <c r="BY1764" s="73"/>
      <c r="BZ1764" s="73"/>
      <c r="CA1764" s="73"/>
      <c r="CB1764" s="74"/>
      <c r="CC1764" s="72">
        <f>IF($A1764="-","-",ROUND(VLOOKUP($A1764+ROUND(LEFT(CC$1733,2)/24,5),'[1]ОАО "АТС"'!$A$30:$F$773,3,FALSE)+HLOOKUP($DL$1731,'[1]Сбытовая надбавка'!$F$5:$H$6,2,FALSE),2)+'[1]Иные услуги'!$C$6+HLOOKUP($DR$1730,'[1]Услуги по передаче'!$G$5:$J$7,3,FALSE))</f>
        <v>2343.11</v>
      </c>
      <c r="CD1764" s="73"/>
      <c r="CE1764" s="73"/>
      <c r="CF1764" s="73"/>
      <c r="CG1764" s="73"/>
      <c r="CH1764" s="74"/>
      <c r="CI1764" s="72">
        <f>IF($A1764="-","-",ROUND(VLOOKUP($A1764+ROUND(LEFT(CI$1733,2)/24,5),'[1]ОАО "АТС"'!$A$30:$F$773,3,FALSE)+HLOOKUP($DL$1731,'[1]Сбытовая надбавка'!$F$5:$H$6,2,FALSE),2)+'[1]Иные услуги'!$C$6+HLOOKUP($DR$1730,'[1]Услуги по передаче'!$G$5:$J$7,3,FALSE))</f>
        <v>2337.71</v>
      </c>
      <c r="CJ1764" s="73"/>
      <c r="CK1764" s="73"/>
      <c r="CL1764" s="73"/>
      <c r="CM1764" s="73"/>
      <c r="CN1764" s="74"/>
      <c r="CO1764" s="72">
        <f>IF($A1764="-","-",ROUND(VLOOKUP($A1764+ROUND(LEFT(CO$1733,2)/24,5),'[1]ОАО "АТС"'!$A$30:$F$773,3,FALSE)+HLOOKUP($DL$1731,'[1]Сбытовая надбавка'!$F$5:$H$6,2,FALSE),2)+'[1]Иные услуги'!$C$6+HLOOKUP($DR$1730,'[1]Услуги по передаче'!$G$5:$J$7,3,FALSE))</f>
        <v>2337.7199999999998</v>
      </c>
      <c r="CP1764" s="73"/>
      <c r="CQ1764" s="73"/>
      <c r="CR1764" s="73"/>
      <c r="CS1764" s="73"/>
      <c r="CT1764" s="74"/>
      <c r="CU1764" s="72">
        <f>IF($A1764="-","-",ROUND(VLOOKUP($A1764+ROUND(LEFT(CU$1733,2)/24,5),'[1]ОАО "АТС"'!$A$30:$F$773,3,FALSE)+HLOOKUP($DL$1731,'[1]Сбытовая надбавка'!$F$5:$H$6,2,FALSE),2)+'[1]Иные услуги'!$C$6+HLOOKUP($DR$1730,'[1]Услуги по передаче'!$G$5:$J$7,3,FALSE))</f>
        <v>2330.31</v>
      </c>
      <c r="CV1764" s="73"/>
      <c r="CW1764" s="73"/>
      <c r="CX1764" s="73"/>
      <c r="CY1764" s="73"/>
      <c r="CZ1764" s="74"/>
      <c r="DA1764" s="72">
        <f>IF($A1764="-","-",ROUND(VLOOKUP($A1764+ROUND(LEFT(DA$1733,2)/24,5),'[1]ОАО "АТС"'!$A$30:$F$773,3,FALSE)+HLOOKUP($DL$1731,'[1]Сбытовая надбавка'!$F$5:$H$6,2,FALSE),2)+'[1]Иные услуги'!$C$6+HLOOKUP($DR$1730,'[1]Услуги по передаче'!$G$5:$J$7,3,FALSE))</f>
        <v>2315.9299999999998</v>
      </c>
      <c r="DB1764" s="73"/>
      <c r="DC1764" s="73"/>
      <c r="DD1764" s="73"/>
      <c r="DE1764" s="73"/>
      <c r="DF1764" s="74"/>
      <c r="DG1764" s="72">
        <f>IF($A1764="-","-",ROUND(VLOOKUP($A1764+ROUND(LEFT(DG$1733,2)/24,5),'[1]ОАО "АТС"'!$A$30:$F$773,3,FALSE)+HLOOKUP($DL$1731,'[1]Сбытовая надбавка'!$F$5:$H$6,2,FALSE),2)+'[1]Иные услуги'!$C$6+HLOOKUP($DR$1730,'[1]Услуги по передаче'!$G$5:$J$7,3,FALSE))</f>
        <v>2318.5</v>
      </c>
      <c r="DH1764" s="73"/>
      <c r="DI1764" s="73"/>
      <c r="DJ1764" s="73"/>
      <c r="DK1764" s="73"/>
      <c r="DL1764" s="74"/>
      <c r="DM1764" s="72">
        <f>IF($A1764="-","-",ROUND(VLOOKUP($A1764+ROUND(LEFT(DM$1733,2)/24,5),'[1]ОАО "АТС"'!$A$30:$F$773,3,FALSE)+HLOOKUP($DL$1731,'[1]Сбытовая надбавка'!$F$5:$H$6,2,FALSE),2)+'[1]Иные услуги'!$C$6+HLOOKUP($DR$1730,'[1]Услуги по передаче'!$G$5:$J$7,3,FALSE))</f>
        <v>2347.5700000000002</v>
      </c>
      <c r="DN1764" s="73"/>
      <c r="DO1764" s="73"/>
      <c r="DP1764" s="73"/>
      <c r="DQ1764" s="73"/>
      <c r="DR1764" s="74"/>
      <c r="DS1764" s="72">
        <f>IF($A1764="-","-",ROUND(VLOOKUP($A1764+ROUND(LEFT(DS$1733,2)/24,5),'[1]ОАО "АТС"'!$A$30:$F$773,3,FALSE)+HLOOKUP($DL$1731,'[1]Сбытовая надбавка'!$F$5:$H$6,2,FALSE),2)+'[1]Иные услуги'!$C$6+HLOOKUP($DR$1730,'[1]Услуги по передаче'!$G$5:$J$7,3,FALSE))</f>
        <v>2354.69</v>
      </c>
      <c r="DT1764" s="73"/>
      <c r="DU1764" s="73"/>
      <c r="DV1764" s="73"/>
      <c r="DW1764" s="73"/>
      <c r="DX1764" s="74"/>
      <c r="DY1764" s="72">
        <f>IF($A1764="-","-",ROUND(VLOOKUP($A1764+ROUND(LEFT(DY$1733,2)/24,5),'[1]ОАО "АТС"'!$A$30:$F$773,3,FALSE)+HLOOKUP($DL$1731,'[1]Сбытовая надбавка'!$F$5:$H$6,2,FALSE),2)+'[1]Иные услуги'!$C$6+HLOOKUP($DR$1730,'[1]Услуги по передаче'!$G$5:$J$7,3,FALSE))</f>
        <v>2290.6</v>
      </c>
      <c r="DZ1764" s="73"/>
      <c r="EA1764" s="73"/>
      <c r="EB1764" s="73"/>
      <c r="EC1764" s="73"/>
      <c r="ED1764" s="74"/>
      <c r="EE1764" s="72">
        <f>IF($A1764="-","-",ROUND(VLOOKUP($A1764+ROUND(LEFT(EE$1733,2)/24,5),'[1]ОАО "АТС"'!$A$30:$F$773,3,FALSE)+HLOOKUP($DL$1731,'[1]Сбытовая надбавка'!$F$5:$H$6,2,FALSE),2)+'[1]Иные услуги'!$C$6+HLOOKUP($DR$1730,'[1]Услуги по передаче'!$G$5:$J$7,3,FALSE))</f>
        <v>2285.04</v>
      </c>
      <c r="EF1764" s="73"/>
      <c r="EG1764" s="73"/>
      <c r="EH1764" s="73"/>
      <c r="EI1764" s="73"/>
      <c r="EJ1764" s="74"/>
      <c r="EK1764" s="72">
        <f>IF($A1764="-","-",ROUND(VLOOKUP($A1764+ROUND(LEFT(EK$1733,2)/24,5),'[1]ОАО "АТС"'!$A$30:$F$773,3,FALSE)+HLOOKUP($DL$1731,'[1]Сбытовая надбавка'!$F$5:$H$6,2,FALSE),2)+'[1]Иные услуги'!$C$6+HLOOKUP($DR$1730,'[1]Услуги по передаче'!$G$5:$J$7,3,FALSE))</f>
        <v>2416.0100000000002</v>
      </c>
      <c r="EL1764" s="73"/>
      <c r="EM1764" s="73"/>
      <c r="EN1764" s="73"/>
      <c r="EO1764" s="73"/>
      <c r="EP1764" s="74"/>
      <c r="EQ1764" s="72">
        <f>IF($A1764="-","-",ROUND(VLOOKUP($A1764+ROUND(LEFT(EQ$1733,2)/24,5),'[1]ОАО "АТС"'!$A$30:$F$773,3,FALSE)+HLOOKUP($DL$1731,'[1]Сбытовая надбавка'!$F$5:$H$6,2,FALSE),2)+'[1]Иные услуги'!$C$6+HLOOKUP($DR$1730,'[1]Услуги по передаче'!$G$5:$J$7,3,FALSE))</f>
        <v>2323.5700000000002</v>
      </c>
      <c r="ER1764" s="73"/>
      <c r="ES1764" s="73"/>
      <c r="ET1764" s="73"/>
      <c r="EU1764" s="73"/>
      <c r="EV1764" s="74"/>
    </row>
    <row r="1765" spans="1:152" s="38" customFormat="1" ht="15.75" customHeight="1" x14ac:dyDescent="0.2">
      <c r="A1765" s="75"/>
      <c r="B1765" s="75"/>
      <c r="C1765" s="75"/>
      <c r="D1765" s="75"/>
      <c r="E1765" s="75"/>
      <c r="F1765" s="75"/>
      <c r="G1765" s="75"/>
      <c r="H1765" s="75"/>
      <c r="I1765" s="76"/>
      <c r="J1765" s="76"/>
      <c r="K1765" s="76"/>
      <c r="L1765" s="76"/>
      <c r="M1765" s="76"/>
      <c r="N1765" s="76"/>
      <c r="O1765" s="76"/>
      <c r="P1765" s="76"/>
      <c r="Q1765" s="76"/>
      <c r="R1765" s="76"/>
      <c r="S1765" s="76"/>
      <c r="T1765" s="76"/>
      <c r="U1765" s="76"/>
      <c r="V1765" s="76"/>
      <c r="W1765" s="76"/>
      <c r="X1765" s="76"/>
      <c r="Y1765" s="76"/>
      <c r="Z1765" s="76"/>
      <c r="AA1765" s="76"/>
      <c r="AB1765" s="76"/>
      <c r="AC1765" s="76"/>
      <c r="AD1765" s="76"/>
      <c r="AE1765" s="76"/>
      <c r="AF1765" s="76"/>
      <c r="AG1765" s="76"/>
      <c r="AH1765" s="76"/>
      <c r="AI1765" s="76"/>
      <c r="AJ1765" s="76"/>
      <c r="AK1765" s="76"/>
      <c r="AL1765" s="76"/>
      <c r="AM1765" s="76"/>
      <c r="AN1765" s="76"/>
      <c r="AO1765" s="76"/>
      <c r="AP1765" s="76"/>
      <c r="AQ1765" s="76"/>
      <c r="AR1765" s="76"/>
      <c r="AS1765" s="76"/>
      <c r="AT1765" s="76"/>
      <c r="AU1765" s="76"/>
      <c r="AV1765" s="76"/>
      <c r="AW1765" s="76"/>
      <c r="AX1765" s="76"/>
      <c r="AY1765" s="76"/>
      <c r="AZ1765" s="76"/>
      <c r="BA1765" s="76"/>
      <c r="BB1765" s="76"/>
      <c r="BC1765" s="76"/>
      <c r="BD1765" s="76"/>
      <c r="BE1765" s="76"/>
      <c r="BF1765" s="76"/>
      <c r="BG1765" s="76"/>
      <c r="BH1765" s="76"/>
      <c r="BI1765" s="76"/>
      <c r="BJ1765" s="76"/>
      <c r="BK1765" s="76"/>
      <c r="BL1765" s="76"/>
      <c r="BM1765" s="76"/>
      <c r="BN1765" s="76"/>
      <c r="BO1765" s="76"/>
      <c r="BP1765" s="76"/>
      <c r="BQ1765" s="76"/>
      <c r="BR1765" s="76"/>
      <c r="BS1765" s="76"/>
      <c r="BT1765" s="76"/>
      <c r="BU1765" s="76"/>
      <c r="BV1765" s="76"/>
      <c r="BW1765" s="76"/>
      <c r="BX1765" s="76"/>
      <c r="BY1765" s="76"/>
      <c r="BZ1765" s="76"/>
      <c r="CA1765" s="76"/>
      <c r="CB1765" s="76"/>
      <c r="CC1765" s="76"/>
      <c r="CD1765" s="76"/>
      <c r="CE1765" s="76"/>
      <c r="CF1765" s="76"/>
      <c r="CG1765" s="76"/>
      <c r="CH1765" s="76"/>
      <c r="CI1765" s="76"/>
      <c r="CJ1765" s="76"/>
      <c r="CK1765" s="76"/>
      <c r="CL1765" s="76"/>
      <c r="CM1765" s="76"/>
      <c r="CN1765" s="76"/>
      <c r="CO1765" s="76"/>
      <c r="CP1765" s="76"/>
      <c r="CQ1765" s="76"/>
      <c r="CR1765" s="76"/>
      <c r="CS1765" s="76"/>
      <c r="CT1765" s="76"/>
      <c r="CU1765" s="76"/>
      <c r="CV1765" s="76"/>
      <c r="CW1765" s="76"/>
      <c r="CX1765" s="76"/>
      <c r="CY1765" s="76"/>
      <c r="CZ1765" s="76"/>
      <c r="DA1765" s="76"/>
      <c r="DB1765" s="76"/>
      <c r="DC1765" s="76"/>
      <c r="DD1765" s="76"/>
      <c r="DE1765" s="76"/>
      <c r="DF1765" s="76"/>
      <c r="DG1765" s="76"/>
      <c r="DH1765" s="76"/>
      <c r="DI1765" s="76"/>
      <c r="DJ1765" s="76"/>
      <c r="DK1765" s="76"/>
      <c r="DL1765" s="76"/>
      <c r="DM1765" s="76"/>
      <c r="DN1765" s="76"/>
      <c r="DO1765" s="76"/>
      <c r="DP1765" s="76"/>
      <c r="DQ1765" s="76"/>
      <c r="DR1765" s="76"/>
      <c r="DS1765" s="76"/>
      <c r="DT1765" s="76"/>
      <c r="DU1765" s="76"/>
      <c r="DV1765" s="76"/>
      <c r="DW1765" s="76"/>
      <c r="DX1765" s="76"/>
      <c r="DY1765" s="76"/>
      <c r="DZ1765" s="76"/>
      <c r="EA1765" s="76"/>
      <c r="EB1765" s="76"/>
      <c r="EC1765" s="76"/>
      <c r="ED1765" s="76"/>
      <c r="EE1765" s="76"/>
      <c r="EF1765" s="76"/>
      <c r="EG1765" s="76"/>
      <c r="EH1765" s="76"/>
      <c r="EI1765" s="76"/>
      <c r="EJ1765" s="76"/>
      <c r="EK1765" s="76"/>
      <c r="EL1765" s="76"/>
      <c r="EM1765" s="76"/>
      <c r="EN1765" s="76"/>
      <c r="EO1765" s="76"/>
      <c r="EP1765" s="76"/>
      <c r="EQ1765" s="76"/>
      <c r="ER1765" s="76"/>
      <c r="ES1765" s="76"/>
      <c r="ET1765" s="76"/>
      <c r="EU1765" s="76"/>
      <c r="EV1765" s="76"/>
    </row>
    <row r="1766" spans="1:152" s="38" customFormat="1" ht="14.25" customHeight="1" x14ac:dyDescent="0.25">
      <c r="A1766" s="46" t="s">
        <v>67</v>
      </c>
      <c r="B1766" s="47"/>
      <c r="C1766" s="47"/>
      <c r="D1766" s="47"/>
      <c r="E1766" s="47"/>
      <c r="F1766" s="47"/>
      <c r="G1766" s="47"/>
      <c r="H1766" s="48"/>
      <c r="I1766" s="49"/>
      <c r="J1766" s="50"/>
      <c r="K1766" s="50"/>
      <c r="L1766" s="50"/>
      <c r="M1766" s="51"/>
      <c r="N1766" s="50"/>
      <c r="O1766" s="50"/>
      <c r="P1766" s="50"/>
      <c r="Q1766" s="50"/>
      <c r="R1766" s="50"/>
      <c r="S1766" s="50"/>
      <c r="T1766" s="50"/>
      <c r="U1766" s="50"/>
      <c r="V1766" s="50"/>
      <c r="W1766" s="50"/>
      <c r="X1766" s="50"/>
      <c r="Y1766" s="50"/>
      <c r="Z1766" s="50"/>
      <c r="AA1766" s="50"/>
      <c r="AB1766" s="50"/>
      <c r="AC1766" s="51"/>
      <c r="AD1766" s="50"/>
      <c r="AE1766" s="50"/>
      <c r="AF1766" s="50"/>
      <c r="AG1766" s="50"/>
      <c r="AH1766" s="50"/>
      <c r="AI1766" s="50"/>
      <c r="AJ1766" s="50"/>
      <c r="AK1766" s="50"/>
      <c r="AL1766" s="50"/>
      <c r="AM1766" s="50"/>
      <c r="AN1766" s="50"/>
      <c r="AO1766" s="50"/>
      <c r="AP1766" s="50"/>
      <c r="AQ1766" s="50"/>
      <c r="AR1766" s="50"/>
      <c r="AS1766" s="50"/>
      <c r="AT1766" s="50"/>
      <c r="AU1766" s="50"/>
      <c r="AV1766" s="50"/>
      <c r="AW1766" s="50"/>
      <c r="AX1766" s="50"/>
      <c r="AY1766" s="50"/>
      <c r="AZ1766" s="50"/>
      <c r="BA1766" s="50"/>
      <c r="BB1766" s="50"/>
      <c r="BC1766" s="50"/>
      <c r="BD1766" s="50"/>
      <c r="BE1766" s="50"/>
      <c r="BF1766" s="50"/>
      <c r="BG1766" s="50"/>
      <c r="BH1766" s="50"/>
      <c r="BI1766" s="50"/>
      <c r="BJ1766" s="50"/>
      <c r="BK1766" s="50"/>
      <c r="BL1766" s="50"/>
      <c r="BM1766" s="50"/>
      <c r="BN1766" s="50"/>
      <c r="BO1766" s="50"/>
      <c r="BP1766" s="50"/>
      <c r="BQ1766" s="50"/>
      <c r="BR1766" s="50"/>
      <c r="BS1766" s="50"/>
      <c r="BT1766" s="50"/>
      <c r="BU1766" s="50"/>
      <c r="BV1766" s="50"/>
      <c r="BW1766" s="50"/>
      <c r="BX1766" s="50"/>
      <c r="BY1766" s="50"/>
      <c r="BZ1766" s="50"/>
      <c r="CA1766" s="50"/>
      <c r="CB1766" s="50"/>
      <c r="CC1766" s="50"/>
      <c r="CD1766" s="50"/>
      <c r="CE1766" s="50"/>
      <c r="CF1766" s="50"/>
      <c r="CG1766" s="50"/>
      <c r="CH1766" s="50"/>
      <c r="CI1766" s="50"/>
      <c r="CJ1766" s="50"/>
      <c r="CK1766" s="50"/>
      <c r="CL1766" s="50"/>
      <c r="CM1766" s="50"/>
      <c r="CN1766" s="50"/>
      <c r="CO1766" s="50"/>
      <c r="CP1766" s="50"/>
      <c r="CQ1766" s="50"/>
      <c r="CR1766" s="50"/>
      <c r="CS1766" s="50"/>
      <c r="CT1766" s="50"/>
      <c r="CU1766" s="50"/>
      <c r="CV1766" s="50"/>
      <c r="CW1766" s="50"/>
      <c r="CX1766" s="50"/>
      <c r="CY1766" s="50"/>
      <c r="CZ1766" s="50"/>
      <c r="DA1766" s="50"/>
      <c r="DB1766" s="50"/>
      <c r="DC1766" s="50"/>
      <c r="DD1766" s="50"/>
      <c r="DE1766" s="50"/>
      <c r="DF1766" s="50"/>
      <c r="DG1766" s="50"/>
      <c r="DH1766" s="50"/>
      <c r="DI1766" s="50"/>
      <c r="DJ1766" s="50"/>
      <c r="DK1766" s="50"/>
      <c r="DL1766" s="50"/>
      <c r="DM1766" s="51"/>
      <c r="DN1766" s="51"/>
      <c r="DO1766" s="51"/>
      <c r="DP1766" s="51"/>
      <c r="DQ1766" s="52" t="s">
        <v>68</v>
      </c>
      <c r="DR1766" s="53" t="s">
        <v>98</v>
      </c>
      <c r="DS1766" s="53"/>
      <c r="DT1766" s="53"/>
      <c r="DU1766" s="53"/>
      <c r="DV1766" s="53"/>
      <c r="DW1766" s="53"/>
      <c r="DX1766" s="53"/>
      <c r="DY1766" s="53"/>
      <c r="DZ1766" s="53"/>
      <c r="EA1766" s="50"/>
      <c r="EB1766" s="50"/>
      <c r="EC1766" s="50"/>
      <c r="ED1766" s="50"/>
      <c r="EE1766" s="50"/>
      <c r="EF1766" s="50"/>
      <c r="EG1766" s="50"/>
      <c r="EH1766" s="50"/>
      <c r="EI1766" s="50"/>
      <c r="EJ1766" s="50"/>
      <c r="EK1766" s="50"/>
      <c r="EL1766" s="50"/>
      <c r="EM1766" s="50"/>
      <c r="EN1766" s="50"/>
      <c r="EO1766" s="50"/>
      <c r="EP1766" s="50"/>
      <c r="EQ1766" s="50"/>
      <c r="ER1766" s="50"/>
      <c r="ES1766" s="50"/>
      <c r="ET1766" s="50"/>
      <c r="EU1766" s="50"/>
      <c r="EV1766" s="50"/>
    </row>
    <row r="1767" spans="1:152" s="38" customFormat="1" ht="14.25" customHeight="1" x14ac:dyDescent="0.25">
      <c r="A1767" s="54"/>
      <c r="B1767" s="55"/>
      <c r="C1767" s="55"/>
      <c r="D1767" s="55"/>
      <c r="E1767" s="55"/>
      <c r="F1767" s="55"/>
      <c r="G1767" s="55"/>
      <c r="H1767" s="56"/>
      <c r="I1767" s="57"/>
      <c r="J1767" s="58"/>
      <c r="K1767" s="58"/>
      <c r="L1767" s="58"/>
      <c r="M1767" s="59"/>
      <c r="N1767" s="58"/>
      <c r="O1767" s="58"/>
      <c r="P1767" s="58"/>
      <c r="Q1767" s="58"/>
      <c r="R1767" s="58"/>
      <c r="S1767" s="58"/>
      <c r="T1767" s="58"/>
      <c r="U1767" s="58"/>
      <c r="V1767" s="58"/>
      <c r="W1767" s="58"/>
      <c r="X1767" s="58"/>
      <c r="Y1767" s="58"/>
      <c r="Z1767" s="58"/>
      <c r="AA1767" s="58"/>
      <c r="AB1767" s="58"/>
      <c r="AC1767" s="59"/>
      <c r="AD1767" s="58"/>
      <c r="AE1767" s="58"/>
      <c r="AF1767" s="58"/>
      <c r="AG1767" s="58"/>
      <c r="AH1767" s="58"/>
      <c r="AI1767" s="58"/>
      <c r="AJ1767" s="58"/>
      <c r="AK1767" s="58"/>
      <c r="AL1767" s="58"/>
      <c r="AM1767" s="58"/>
      <c r="AN1767" s="58"/>
      <c r="AO1767" s="58"/>
      <c r="AP1767" s="58"/>
      <c r="AQ1767" s="58"/>
      <c r="AR1767" s="58"/>
      <c r="AS1767" s="58"/>
      <c r="AT1767" s="58"/>
      <c r="AU1767" s="58"/>
      <c r="AV1767" s="58"/>
      <c r="AW1767" s="58"/>
      <c r="AX1767" s="58"/>
      <c r="AY1767" s="58"/>
      <c r="AZ1767" s="58"/>
      <c r="BA1767" s="58"/>
      <c r="BB1767" s="58"/>
      <c r="BC1767" s="58"/>
      <c r="BD1767" s="58"/>
      <c r="BE1767" s="58"/>
      <c r="BF1767" s="58"/>
      <c r="BG1767" s="58"/>
      <c r="BH1767" s="58"/>
      <c r="BI1767" s="58"/>
      <c r="BJ1767" s="58"/>
      <c r="BK1767" s="58"/>
      <c r="BL1767" s="58"/>
      <c r="BM1767" s="58"/>
      <c r="BN1767" s="58"/>
      <c r="BO1767" s="58"/>
      <c r="BP1767" s="58"/>
      <c r="BQ1767" s="58"/>
      <c r="BR1767" s="58"/>
      <c r="BS1767" s="58"/>
      <c r="BT1767" s="58"/>
      <c r="BU1767" s="58"/>
      <c r="BV1767" s="58"/>
      <c r="BW1767" s="58"/>
      <c r="BX1767" s="58"/>
      <c r="BY1767" s="58"/>
      <c r="BZ1767" s="58"/>
      <c r="CA1767" s="58"/>
      <c r="CB1767" s="58"/>
      <c r="CC1767" s="58"/>
      <c r="CD1767" s="58"/>
      <c r="CE1767" s="58"/>
      <c r="CF1767" s="58"/>
      <c r="CG1767" s="58"/>
      <c r="CH1767" s="58"/>
      <c r="CI1767" s="58"/>
      <c r="CJ1767" s="58"/>
      <c r="CK1767" s="58"/>
      <c r="CL1767" s="58"/>
      <c r="CM1767" s="58"/>
      <c r="CN1767" s="58"/>
      <c r="CO1767" s="58"/>
      <c r="CP1767" s="58"/>
      <c r="CQ1767" s="58"/>
      <c r="CR1767" s="58"/>
      <c r="CS1767" s="58"/>
      <c r="CT1767" s="58"/>
      <c r="CU1767" s="58"/>
      <c r="CV1767" s="58"/>
      <c r="CW1767" s="58"/>
      <c r="CX1767" s="58"/>
      <c r="CY1767" s="58"/>
      <c r="CZ1767" s="58"/>
      <c r="DA1767" s="58"/>
      <c r="DB1767" s="58"/>
      <c r="DC1767" s="58"/>
      <c r="DD1767" s="58"/>
      <c r="DE1767" s="58"/>
      <c r="DF1767" s="58"/>
      <c r="DG1767" s="58"/>
      <c r="DH1767" s="58"/>
      <c r="DI1767" s="58"/>
      <c r="DJ1767" s="58"/>
      <c r="DK1767" s="60" t="s">
        <v>70</v>
      </c>
      <c r="DL1767" s="33" t="s">
        <v>95</v>
      </c>
      <c r="DM1767" s="33"/>
      <c r="DN1767" s="33"/>
      <c r="DO1767" s="33"/>
      <c r="DP1767" s="33"/>
      <c r="DQ1767" s="33"/>
      <c r="DR1767" s="33"/>
      <c r="DS1767" s="33"/>
      <c r="DT1767" s="33"/>
      <c r="DU1767" s="33"/>
      <c r="DV1767" s="33"/>
      <c r="DW1767" s="33"/>
      <c r="DX1767" s="33"/>
      <c r="DY1767" s="33"/>
      <c r="DZ1767" s="33"/>
      <c r="EA1767" s="33"/>
      <c r="EB1767" s="33"/>
      <c r="EC1767" s="33"/>
      <c r="ED1767" s="58"/>
      <c r="EE1767" s="58"/>
      <c r="EF1767" s="58"/>
      <c r="EG1767" s="58"/>
      <c r="EH1767" s="58"/>
      <c r="EI1767" s="58"/>
      <c r="EJ1767" s="58"/>
      <c r="EK1767" s="58"/>
      <c r="EL1767" s="58"/>
      <c r="EM1767" s="58"/>
      <c r="EN1767" s="58"/>
      <c r="EO1767" s="58"/>
      <c r="EP1767" s="58"/>
      <c r="EQ1767" s="58"/>
      <c r="ER1767" s="58"/>
      <c r="ES1767" s="58"/>
      <c r="ET1767" s="58"/>
      <c r="EU1767" s="58"/>
      <c r="EV1767" s="58"/>
    </row>
    <row r="1768" spans="1:152" s="38" customFormat="1" ht="3" customHeight="1" x14ac:dyDescent="0.2">
      <c r="A1768" s="54"/>
      <c r="B1768" s="55"/>
      <c r="C1768" s="55"/>
      <c r="D1768" s="55"/>
      <c r="E1768" s="55"/>
      <c r="F1768" s="55"/>
      <c r="G1768" s="55"/>
      <c r="H1768" s="56"/>
      <c r="I1768" s="61"/>
      <c r="J1768" s="62"/>
      <c r="K1768" s="62"/>
      <c r="L1768" s="62"/>
      <c r="M1768" s="62"/>
      <c r="N1768" s="62"/>
      <c r="O1768" s="62"/>
      <c r="P1768" s="62"/>
      <c r="Q1768" s="62"/>
      <c r="R1768" s="62"/>
      <c r="S1768" s="62"/>
      <c r="T1768" s="62"/>
      <c r="U1768" s="62"/>
      <c r="V1768" s="62"/>
      <c r="W1768" s="62"/>
      <c r="X1768" s="62"/>
      <c r="Y1768" s="62"/>
      <c r="Z1768" s="62"/>
      <c r="AA1768" s="62"/>
      <c r="AB1768" s="62"/>
      <c r="AC1768" s="62"/>
      <c r="AD1768" s="62"/>
      <c r="AE1768" s="62"/>
      <c r="AF1768" s="62"/>
      <c r="AG1768" s="62"/>
      <c r="AH1768" s="62"/>
      <c r="AI1768" s="62"/>
      <c r="AJ1768" s="62"/>
      <c r="AK1768" s="62"/>
      <c r="AL1768" s="62"/>
      <c r="AM1768" s="62"/>
      <c r="AN1768" s="62"/>
      <c r="AO1768" s="62"/>
      <c r="AP1768" s="62"/>
      <c r="AQ1768" s="62"/>
      <c r="AR1768" s="62"/>
      <c r="AS1768" s="62"/>
      <c r="AT1768" s="62"/>
      <c r="AU1768" s="62"/>
      <c r="AV1768" s="62"/>
      <c r="AW1768" s="62"/>
      <c r="AX1768" s="62"/>
      <c r="AY1768" s="62"/>
      <c r="AZ1768" s="62"/>
      <c r="BA1768" s="62"/>
      <c r="BB1768" s="62"/>
      <c r="BC1768" s="62"/>
      <c r="BD1768" s="62"/>
      <c r="BE1768" s="62"/>
      <c r="BF1768" s="62"/>
      <c r="BG1768" s="62"/>
      <c r="BH1768" s="62"/>
      <c r="BI1768" s="62"/>
      <c r="BJ1768" s="62"/>
      <c r="BK1768" s="62"/>
      <c r="BL1768" s="62"/>
      <c r="BM1768" s="62"/>
      <c r="BN1768" s="62"/>
      <c r="BO1768" s="62"/>
      <c r="BP1768" s="62"/>
      <c r="BQ1768" s="62"/>
      <c r="BR1768" s="62"/>
      <c r="BS1768" s="62"/>
      <c r="BT1768" s="62"/>
      <c r="BU1768" s="62"/>
      <c r="BV1768" s="62"/>
      <c r="BW1768" s="62"/>
      <c r="BX1768" s="62"/>
      <c r="BY1768" s="62"/>
      <c r="BZ1768" s="62"/>
      <c r="CA1768" s="62"/>
      <c r="CB1768" s="62"/>
      <c r="CC1768" s="62"/>
      <c r="CD1768" s="62"/>
      <c r="CE1768" s="62"/>
      <c r="CF1768" s="62"/>
      <c r="CG1768" s="62"/>
      <c r="CH1768" s="62"/>
      <c r="CI1768" s="62"/>
      <c r="CJ1768" s="62"/>
      <c r="CK1768" s="62"/>
      <c r="CL1768" s="62"/>
      <c r="CM1768" s="62"/>
      <c r="CN1768" s="62"/>
      <c r="CO1768" s="62"/>
      <c r="CP1768" s="62"/>
      <c r="CQ1768" s="62"/>
      <c r="CR1768" s="62"/>
      <c r="CS1768" s="62"/>
      <c r="CT1768" s="62"/>
      <c r="CU1768" s="62"/>
      <c r="CV1768" s="62"/>
      <c r="CW1768" s="62"/>
      <c r="CX1768" s="62"/>
      <c r="CY1768" s="62"/>
      <c r="CZ1768" s="62"/>
      <c r="DA1768" s="62"/>
      <c r="DB1768" s="62"/>
      <c r="DC1768" s="62"/>
      <c r="DD1768" s="62"/>
      <c r="DE1768" s="62"/>
      <c r="DF1768" s="62"/>
      <c r="DG1768" s="62"/>
      <c r="DH1768" s="62"/>
      <c r="DI1768" s="62"/>
      <c r="DJ1768" s="62"/>
      <c r="DK1768" s="62"/>
      <c r="DL1768" s="62"/>
      <c r="DM1768" s="62"/>
      <c r="DN1768" s="62"/>
      <c r="DO1768" s="62"/>
      <c r="DP1768" s="62"/>
      <c r="DQ1768" s="62"/>
      <c r="DR1768" s="62"/>
      <c r="DS1768" s="62"/>
      <c r="DT1768" s="62"/>
      <c r="DU1768" s="62"/>
      <c r="DV1768" s="62"/>
      <c r="DW1768" s="62"/>
      <c r="DX1768" s="62"/>
      <c r="DY1768" s="62"/>
      <c r="DZ1768" s="62"/>
      <c r="EA1768" s="62"/>
      <c r="EB1768" s="62"/>
      <c r="EC1768" s="62"/>
      <c r="ED1768" s="62"/>
      <c r="EE1768" s="62"/>
      <c r="EF1768" s="62"/>
      <c r="EG1768" s="62"/>
      <c r="EH1768" s="62"/>
      <c r="EI1768" s="62"/>
      <c r="EJ1768" s="62"/>
      <c r="EK1768" s="62"/>
      <c r="EL1768" s="62"/>
      <c r="EM1768" s="62"/>
      <c r="EN1768" s="62"/>
      <c r="EO1768" s="62"/>
      <c r="EP1768" s="62"/>
      <c r="EQ1768" s="62"/>
      <c r="ER1768" s="62"/>
      <c r="ES1768" s="62"/>
      <c r="ET1768" s="62"/>
      <c r="EU1768" s="62"/>
      <c r="EV1768" s="62"/>
    </row>
    <row r="1769" spans="1:152" s="38" customFormat="1" ht="27" customHeight="1" x14ac:dyDescent="0.2">
      <c r="A1769" s="63"/>
      <c r="B1769" s="64"/>
      <c r="C1769" s="64"/>
      <c r="D1769" s="64"/>
      <c r="E1769" s="64"/>
      <c r="F1769" s="64"/>
      <c r="G1769" s="64"/>
      <c r="H1769" s="65"/>
      <c r="I1769" s="66" t="s">
        <v>71</v>
      </c>
      <c r="J1769" s="67"/>
      <c r="K1769" s="67"/>
      <c r="L1769" s="67"/>
      <c r="M1769" s="67"/>
      <c r="N1769" s="68"/>
      <c r="O1769" s="66" t="s">
        <v>72</v>
      </c>
      <c r="P1769" s="67"/>
      <c r="Q1769" s="67"/>
      <c r="R1769" s="67"/>
      <c r="S1769" s="67"/>
      <c r="T1769" s="68"/>
      <c r="U1769" s="66" t="s">
        <v>73</v>
      </c>
      <c r="V1769" s="67"/>
      <c r="W1769" s="67"/>
      <c r="X1769" s="67"/>
      <c r="Y1769" s="67"/>
      <c r="Z1769" s="68"/>
      <c r="AA1769" s="66" t="s">
        <v>74</v>
      </c>
      <c r="AB1769" s="67"/>
      <c r="AC1769" s="67"/>
      <c r="AD1769" s="67"/>
      <c r="AE1769" s="67"/>
      <c r="AF1769" s="68"/>
      <c r="AG1769" s="66" t="s">
        <v>75</v>
      </c>
      <c r="AH1769" s="67"/>
      <c r="AI1769" s="67"/>
      <c r="AJ1769" s="67"/>
      <c r="AK1769" s="67"/>
      <c r="AL1769" s="68"/>
      <c r="AM1769" s="66" t="s">
        <v>76</v>
      </c>
      <c r="AN1769" s="67"/>
      <c r="AO1769" s="67"/>
      <c r="AP1769" s="67"/>
      <c r="AQ1769" s="67"/>
      <c r="AR1769" s="68"/>
      <c r="AS1769" s="66" t="s">
        <v>77</v>
      </c>
      <c r="AT1769" s="67"/>
      <c r="AU1769" s="67"/>
      <c r="AV1769" s="67"/>
      <c r="AW1769" s="67"/>
      <c r="AX1769" s="68"/>
      <c r="AY1769" s="66" t="s">
        <v>78</v>
      </c>
      <c r="AZ1769" s="67"/>
      <c r="BA1769" s="67"/>
      <c r="BB1769" s="67"/>
      <c r="BC1769" s="67"/>
      <c r="BD1769" s="67"/>
      <c r="BE1769" s="66" t="s">
        <v>79</v>
      </c>
      <c r="BF1769" s="67"/>
      <c r="BG1769" s="67"/>
      <c r="BH1769" s="67"/>
      <c r="BI1769" s="67"/>
      <c r="BJ1769" s="68"/>
      <c r="BK1769" s="66" t="s">
        <v>80</v>
      </c>
      <c r="BL1769" s="67"/>
      <c r="BM1769" s="67"/>
      <c r="BN1769" s="67"/>
      <c r="BO1769" s="67"/>
      <c r="BP1769" s="67"/>
      <c r="BQ1769" s="66" t="s">
        <v>81</v>
      </c>
      <c r="BR1769" s="67"/>
      <c r="BS1769" s="67"/>
      <c r="BT1769" s="67"/>
      <c r="BU1769" s="67"/>
      <c r="BV1769" s="68"/>
      <c r="BW1769" s="66" t="s">
        <v>82</v>
      </c>
      <c r="BX1769" s="67"/>
      <c r="BY1769" s="67"/>
      <c r="BZ1769" s="67"/>
      <c r="CA1769" s="67"/>
      <c r="CB1769" s="67"/>
      <c r="CC1769" s="66" t="s">
        <v>83</v>
      </c>
      <c r="CD1769" s="67"/>
      <c r="CE1769" s="67"/>
      <c r="CF1769" s="67"/>
      <c r="CG1769" s="67"/>
      <c r="CH1769" s="67"/>
      <c r="CI1769" s="66" t="s">
        <v>84</v>
      </c>
      <c r="CJ1769" s="67"/>
      <c r="CK1769" s="67"/>
      <c r="CL1769" s="67"/>
      <c r="CM1769" s="67"/>
      <c r="CN1769" s="67"/>
      <c r="CO1769" s="66" t="s">
        <v>85</v>
      </c>
      <c r="CP1769" s="67"/>
      <c r="CQ1769" s="67"/>
      <c r="CR1769" s="67"/>
      <c r="CS1769" s="67"/>
      <c r="CT1769" s="67"/>
      <c r="CU1769" s="66" t="s">
        <v>86</v>
      </c>
      <c r="CV1769" s="67"/>
      <c r="CW1769" s="67"/>
      <c r="CX1769" s="67"/>
      <c r="CY1769" s="67"/>
      <c r="CZ1769" s="67"/>
      <c r="DA1769" s="66" t="s">
        <v>87</v>
      </c>
      <c r="DB1769" s="67"/>
      <c r="DC1769" s="67"/>
      <c r="DD1769" s="67"/>
      <c r="DE1769" s="67"/>
      <c r="DF1769" s="67"/>
      <c r="DG1769" s="66" t="s">
        <v>88</v>
      </c>
      <c r="DH1769" s="67"/>
      <c r="DI1769" s="67"/>
      <c r="DJ1769" s="67"/>
      <c r="DK1769" s="67"/>
      <c r="DL1769" s="67"/>
      <c r="DM1769" s="66" t="s">
        <v>89</v>
      </c>
      <c r="DN1769" s="67"/>
      <c r="DO1769" s="67"/>
      <c r="DP1769" s="67"/>
      <c r="DQ1769" s="67"/>
      <c r="DR1769" s="67"/>
      <c r="DS1769" s="66" t="s">
        <v>90</v>
      </c>
      <c r="DT1769" s="67"/>
      <c r="DU1769" s="67"/>
      <c r="DV1769" s="67"/>
      <c r="DW1769" s="67"/>
      <c r="DX1769" s="67"/>
      <c r="DY1769" s="66" t="s">
        <v>91</v>
      </c>
      <c r="DZ1769" s="67"/>
      <c r="EA1769" s="67"/>
      <c r="EB1769" s="67"/>
      <c r="EC1769" s="67"/>
      <c r="ED1769" s="68"/>
      <c r="EE1769" s="66" t="s">
        <v>92</v>
      </c>
      <c r="EF1769" s="67"/>
      <c r="EG1769" s="67"/>
      <c r="EH1769" s="67"/>
      <c r="EI1769" s="67"/>
      <c r="EJ1769" s="67"/>
      <c r="EK1769" s="66" t="s">
        <v>93</v>
      </c>
      <c r="EL1769" s="67"/>
      <c r="EM1769" s="67"/>
      <c r="EN1769" s="67"/>
      <c r="EO1769" s="67"/>
      <c r="EP1769" s="67"/>
      <c r="EQ1769" s="66" t="s">
        <v>94</v>
      </c>
      <c r="ER1769" s="67"/>
      <c r="ES1769" s="67"/>
      <c r="ET1769" s="67"/>
      <c r="EU1769" s="67"/>
      <c r="EV1769" s="67"/>
    </row>
    <row r="1770" spans="1:152" s="38" customFormat="1" ht="15.75" customHeight="1" x14ac:dyDescent="0.2">
      <c r="A1770" s="69">
        <f>$A$115</f>
        <v>44986</v>
      </c>
      <c r="B1770" s="70"/>
      <c r="C1770" s="70"/>
      <c r="D1770" s="70"/>
      <c r="E1770" s="70"/>
      <c r="F1770" s="70"/>
      <c r="G1770" s="70"/>
      <c r="H1770" s="71"/>
      <c r="I1770" s="72">
        <f>IF($A1770="-","-",ROUND(VLOOKUP($A1770+ROUND(LEFT(I$1769,1)/24,5),'[1]ОАО "АТС"'!$A$30:$F$773,3,FALSE)+HLOOKUP($DL$1767,'[1]Сбытовая надбавка'!$F$5:$H$6,2,FALSE),2)+'[1]Иные услуги'!$C$6+HLOOKUP($DR$1766,'[1]Услуги по передаче'!$G$5:$J$7,3,FALSE))</f>
        <v>1822.4699999999998</v>
      </c>
      <c r="J1770" s="73"/>
      <c r="K1770" s="73"/>
      <c r="L1770" s="73"/>
      <c r="M1770" s="73"/>
      <c r="N1770" s="74"/>
      <c r="O1770" s="72">
        <f>IF($A1770="-","-",ROUND(VLOOKUP($A1770+ROUND(LEFT(O$1769,1)/24,5),'[1]ОАО "АТС"'!$A$30:$F$773,3,FALSE)+HLOOKUP($DL$1767,'[1]Сбытовая надбавка'!$F$5:$H$6,2,FALSE),2)+'[1]Иные услуги'!$C$6+HLOOKUP($DR$1766,'[1]Услуги по передаче'!$G$5:$J$7,3,FALSE))</f>
        <v>1811.6499999999999</v>
      </c>
      <c r="P1770" s="73"/>
      <c r="Q1770" s="73"/>
      <c r="R1770" s="73"/>
      <c r="S1770" s="73"/>
      <c r="T1770" s="74"/>
      <c r="U1770" s="72">
        <f>IF($A1770="-","-",ROUND(VLOOKUP($A1770+ROUND(LEFT(U$1769,1)/24,5),'[1]ОАО "АТС"'!$A$30:$F$773,3,FALSE)+HLOOKUP($DL$1767,'[1]Сбытовая надбавка'!$F$5:$H$6,2,FALSE),2)+'[1]Иные услуги'!$C$6+HLOOKUP($DR$1766,'[1]Услуги по передаче'!$G$5:$J$7,3,FALSE))</f>
        <v>1811.6499999999999</v>
      </c>
      <c r="V1770" s="73"/>
      <c r="W1770" s="73"/>
      <c r="X1770" s="73"/>
      <c r="Y1770" s="73"/>
      <c r="Z1770" s="74"/>
      <c r="AA1770" s="72">
        <f>IF($A1770="-","-",ROUND(VLOOKUP($A1770+ROUND(LEFT(AA$1769,1)/24,5),'[1]ОАО "АТС"'!$A$30:$F$773,3,FALSE)+HLOOKUP($DL$1767,'[1]Сбытовая надбавка'!$F$5:$H$6,2,FALSE),2)+'[1]Иные услуги'!$C$6+HLOOKUP($DR$1766,'[1]Услуги по передаче'!$G$5:$J$7,3,FALSE))</f>
        <v>1811.6299999999999</v>
      </c>
      <c r="AB1770" s="73"/>
      <c r="AC1770" s="73"/>
      <c r="AD1770" s="73"/>
      <c r="AE1770" s="73"/>
      <c r="AF1770" s="74"/>
      <c r="AG1770" s="72">
        <f>IF($A1770="-","-",ROUND(VLOOKUP($A1770+ROUND(LEFT(AG$1769,1)/24,5),'[1]ОАО "АТС"'!$A$30:$F$773,3,FALSE)+HLOOKUP($DL$1767,'[1]Сбытовая надбавка'!$F$5:$H$6,2,FALSE),2)+'[1]Иные услуги'!$C$6+HLOOKUP($DR$1766,'[1]Услуги по передаче'!$G$5:$J$7,3,FALSE))</f>
        <v>1811.62</v>
      </c>
      <c r="AH1770" s="73"/>
      <c r="AI1770" s="73"/>
      <c r="AJ1770" s="73"/>
      <c r="AK1770" s="73"/>
      <c r="AL1770" s="74"/>
      <c r="AM1770" s="72">
        <f>IF($A1770="-","-",ROUND(VLOOKUP($A1770+ROUND(LEFT(AM$1769,1)/24,5),'[1]ОАО "АТС"'!$A$30:$F$773,3,FALSE)+HLOOKUP($DL$1767,'[1]Сбытовая надбавка'!$F$5:$H$6,2,FALSE),2)+'[1]Иные услуги'!$C$6+HLOOKUP($DR$1766,'[1]Услуги по передаче'!$G$5:$J$7,3,FALSE))</f>
        <v>1811.4599999999998</v>
      </c>
      <c r="AN1770" s="73"/>
      <c r="AO1770" s="73"/>
      <c r="AP1770" s="73"/>
      <c r="AQ1770" s="73"/>
      <c r="AR1770" s="74"/>
      <c r="AS1770" s="72">
        <f>IF($A1770="-","-",ROUND(VLOOKUP($A1770+ROUND(LEFT(AS$1769,1)/24,5),'[1]ОАО "АТС"'!$A$30:$F$773,3,FALSE)+HLOOKUP($DL$1767,'[1]Сбытовая надбавка'!$F$5:$H$6,2,FALSE),2)+'[1]Иные услуги'!$C$6+HLOOKUP($DR$1766,'[1]Услуги по передаче'!$G$5:$J$7,3,FALSE))</f>
        <v>1857.12</v>
      </c>
      <c r="AT1770" s="73"/>
      <c r="AU1770" s="73"/>
      <c r="AV1770" s="73"/>
      <c r="AW1770" s="73"/>
      <c r="AX1770" s="74"/>
      <c r="AY1770" s="72">
        <f>IF($A1770="-","-",ROUND(VLOOKUP($A1770+ROUND(LEFT(AY$1769,1)/24,5),'[1]ОАО "АТС"'!$A$30:$F$773,3,FALSE)+HLOOKUP($DL$1767,'[1]Сбытовая надбавка'!$F$5:$H$6,2,FALSE),2)+'[1]Иные услуги'!$C$6+HLOOKUP($DR$1766,'[1]Услуги по передаче'!$G$5:$J$7,3,FALSE))</f>
        <v>1985.05</v>
      </c>
      <c r="AZ1770" s="73"/>
      <c r="BA1770" s="73"/>
      <c r="BB1770" s="73"/>
      <c r="BC1770" s="73"/>
      <c r="BD1770" s="74"/>
      <c r="BE1770" s="72">
        <f>IF($A1770="-","-",ROUND(VLOOKUP($A1770+ROUND(LEFT(BE$1769,1)/24,5),'[1]ОАО "АТС"'!$A$30:$F$773,3,FALSE)+HLOOKUP($DL$1767,'[1]Сбытовая надбавка'!$F$5:$H$6,2,FALSE),2)+'[1]Иные услуги'!$C$6+HLOOKUP($DR$1766,'[1]Услуги по передаче'!$G$5:$J$7,3,FALSE))</f>
        <v>1826.6799999999998</v>
      </c>
      <c r="BF1770" s="73"/>
      <c r="BG1770" s="73"/>
      <c r="BH1770" s="73"/>
      <c r="BI1770" s="73"/>
      <c r="BJ1770" s="74"/>
      <c r="BK1770" s="72">
        <f>IF($A1770="-","-",ROUND(VLOOKUP($A1770+ROUND(LEFT(BK$1769,1)/24,5),'[1]ОАО "АТС"'!$A$30:$F$773,3,FALSE)+HLOOKUP($DL$1767,'[1]Сбытовая надбавка'!$F$5:$H$6,2,FALSE),2)+'[1]Иные услуги'!$C$6+HLOOKUP($DR$1766,'[1]Услуги по передаче'!$G$5:$J$7,3,FALSE))</f>
        <v>1931.6499999999999</v>
      </c>
      <c r="BL1770" s="73"/>
      <c r="BM1770" s="73"/>
      <c r="BN1770" s="73"/>
      <c r="BO1770" s="73"/>
      <c r="BP1770" s="74"/>
      <c r="BQ1770" s="72">
        <f>IF($A1770="-","-",ROUND(VLOOKUP($A1770+ROUND(LEFT(BQ$1769,2)/24,5),'[1]ОАО "АТС"'!$A$30:$F$773,3,FALSE)+HLOOKUP($DL$1767,'[1]Сбытовая надбавка'!$F$5:$H$6,2,FALSE),2)+'[1]Иные услуги'!$C$6+HLOOKUP($DR$1766,'[1]Услуги по передаче'!$G$5:$J$7,3,FALSE))</f>
        <v>1964.9299999999998</v>
      </c>
      <c r="BR1770" s="73"/>
      <c r="BS1770" s="73"/>
      <c r="BT1770" s="73"/>
      <c r="BU1770" s="73"/>
      <c r="BV1770" s="74"/>
      <c r="BW1770" s="72">
        <f>IF($A1770="-","-",ROUND(VLOOKUP($A1770+ROUND(LEFT(BW$1769,2)/24,5),'[1]ОАО "АТС"'!$A$30:$F$773,3,FALSE)+HLOOKUP($DL$1767,'[1]Сбытовая надбавка'!$F$5:$H$6,2,FALSE),2)+'[1]Иные услуги'!$C$6+HLOOKUP($DR$1766,'[1]Услуги по передаче'!$G$5:$J$7,3,FALSE))</f>
        <v>1951.3999999999999</v>
      </c>
      <c r="BX1770" s="73"/>
      <c r="BY1770" s="73"/>
      <c r="BZ1770" s="73"/>
      <c r="CA1770" s="73"/>
      <c r="CB1770" s="74"/>
      <c r="CC1770" s="72">
        <f>IF($A1770="-","-",ROUND(VLOOKUP($A1770+ROUND(LEFT(CC$1769,2)/24,5),'[1]ОАО "АТС"'!$A$30:$F$773,3,FALSE)+HLOOKUP($DL$1767,'[1]Сбытовая надбавка'!$F$5:$H$6,2,FALSE),2)+'[1]Иные услуги'!$C$6+HLOOKUP($DR$1766,'[1]Услуги по передаче'!$G$5:$J$7,3,FALSE))</f>
        <v>1900.57</v>
      </c>
      <c r="CD1770" s="73"/>
      <c r="CE1770" s="73"/>
      <c r="CF1770" s="73"/>
      <c r="CG1770" s="73"/>
      <c r="CH1770" s="74"/>
      <c r="CI1770" s="72">
        <f>IF($A1770="-","-",ROUND(VLOOKUP($A1770+ROUND(LEFT(CI$1769,2)/24,5),'[1]ОАО "АТС"'!$A$30:$F$773,3,FALSE)+HLOOKUP($DL$1767,'[1]Сбытовая надбавка'!$F$5:$H$6,2,FALSE),2)+'[1]Иные услуги'!$C$6+HLOOKUP($DR$1766,'[1]Услуги по передаче'!$G$5:$J$7,3,FALSE))</f>
        <v>1889.06</v>
      </c>
      <c r="CJ1770" s="73"/>
      <c r="CK1770" s="73"/>
      <c r="CL1770" s="73"/>
      <c r="CM1770" s="73"/>
      <c r="CN1770" s="74"/>
      <c r="CO1770" s="72">
        <f>IF($A1770="-","-",ROUND(VLOOKUP($A1770+ROUND(LEFT(CO$1769,2)/24,5),'[1]ОАО "АТС"'!$A$30:$F$773,3,FALSE)+HLOOKUP($DL$1767,'[1]Сбытовая надбавка'!$F$5:$H$6,2,FALSE),2)+'[1]Иные услуги'!$C$6+HLOOKUP($DR$1766,'[1]Услуги по передаче'!$G$5:$J$7,3,FALSE))</f>
        <v>1871.98</v>
      </c>
      <c r="CP1770" s="73"/>
      <c r="CQ1770" s="73"/>
      <c r="CR1770" s="73"/>
      <c r="CS1770" s="73"/>
      <c r="CT1770" s="74"/>
      <c r="CU1770" s="72">
        <f>IF($A1770="-","-",ROUND(VLOOKUP($A1770+ROUND(LEFT(CU$1769,2)/24,5),'[1]ОАО "АТС"'!$A$30:$F$773,3,FALSE)+HLOOKUP($DL$1767,'[1]Сбытовая надбавка'!$F$5:$H$6,2,FALSE),2)+'[1]Иные услуги'!$C$6+HLOOKUP($DR$1766,'[1]Услуги по передаче'!$G$5:$J$7,3,FALSE))</f>
        <v>1866.07</v>
      </c>
      <c r="CV1770" s="73"/>
      <c r="CW1770" s="73"/>
      <c r="CX1770" s="73"/>
      <c r="CY1770" s="73"/>
      <c r="CZ1770" s="74"/>
      <c r="DA1770" s="72">
        <f>IF($A1770="-","-",ROUND(VLOOKUP($A1770+ROUND(LEFT(DA$1769,2)/24,5),'[1]ОАО "АТС"'!$A$30:$F$773,3,FALSE)+HLOOKUP($DL$1767,'[1]Сбытовая надбавка'!$F$5:$H$6,2,FALSE),2)+'[1]Иные услуги'!$C$6+HLOOKUP($DR$1766,'[1]Услуги по передаче'!$G$5:$J$7,3,FALSE))</f>
        <v>1871.2099999999998</v>
      </c>
      <c r="DB1770" s="73"/>
      <c r="DC1770" s="73"/>
      <c r="DD1770" s="73"/>
      <c r="DE1770" s="73"/>
      <c r="DF1770" s="74"/>
      <c r="DG1770" s="72">
        <f>IF($A1770="-","-",ROUND(VLOOKUP($A1770+ROUND(LEFT(DG$1769,2)/24,5),'[1]ОАО "АТС"'!$A$30:$F$773,3,FALSE)+HLOOKUP($DL$1767,'[1]Сбытовая надбавка'!$F$5:$H$6,2,FALSE),2)+'[1]Иные услуги'!$C$6+HLOOKUP($DR$1766,'[1]Услуги по передаче'!$G$5:$J$7,3,FALSE))</f>
        <v>1898.1399999999999</v>
      </c>
      <c r="DH1770" s="73"/>
      <c r="DI1770" s="73"/>
      <c r="DJ1770" s="73"/>
      <c r="DK1770" s="73"/>
      <c r="DL1770" s="74"/>
      <c r="DM1770" s="72">
        <f>IF($A1770="-","-",ROUND(VLOOKUP($A1770+ROUND(LEFT(DM$1769,2)/24,5),'[1]ОАО "АТС"'!$A$30:$F$773,3,FALSE)+HLOOKUP($DL$1767,'[1]Сбытовая надбавка'!$F$5:$H$6,2,FALSE),2)+'[1]Иные услуги'!$C$6+HLOOKUP($DR$1766,'[1]Услуги по передаче'!$G$5:$J$7,3,FALSE))</f>
        <v>1962.4399999999998</v>
      </c>
      <c r="DN1770" s="73"/>
      <c r="DO1770" s="73"/>
      <c r="DP1770" s="73"/>
      <c r="DQ1770" s="73"/>
      <c r="DR1770" s="74"/>
      <c r="DS1770" s="72">
        <f>IF($A1770="-","-",ROUND(VLOOKUP($A1770+ROUND(LEFT(DS$1769,2)/24,5),'[1]ОАО "АТС"'!$A$30:$F$773,3,FALSE)+HLOOKUP($DL$1767,'[1]Сбытовая надбавка'!$F$5:$H$6,2,FALSE),2)+'[1]Иные услуги'!$C$6+HLOOKUP($DR$1766,'[1]Услуги по передаче'!$G$5:$J$7,3,FALSE))</f>
        <v>1930.1</v>
      </c>
      <c r="DT1770" s="73"/>
      <c r="DU1770" s="73"/>
      <c r="DV1770" s="73"/>
      <c r="DW1770" s="73"/>
      <c r="DX1770" s="74"/>
      <c r="DY1770" s="72">
        <f>IF($A1770="-","-",ROUND(VLOOKUP($A1770+ROUND(LEFT(DY$1769,2)/24,5),'[1]ОАО "АТС"'!$A$30:$F$773,3,FALSE)+HLOOKUP($DL$1767,'[1]Сбытовая надбавка'!$F$5:$H$6,2,FALSE),2)+'[1]Иные услуги'!$C$6+HLOOKUP($DR$1766,'[1]Услуги по передаче'!$G$5:$J$7,3,FALSE))</f>
        <v>1876.49</v>
      </c>
      <c r="DZ1770" s="73"/>
      <c r="EA1770" s="73"/>
      <c r="EB1770" s="73"/>
      <c r="EC1770" s="73"/>
      <c r="ED1770" s="74"/>
      <c r="EE1770" s="72">
        <f>IF($A1770="-","-",ROUND(VLOOKUP($A1770+ROUND(LEFT(EE$1769,2)/24,5),'[1]ОАО "АТС"'!$A$30:$F$773,3,FALSE)+HLOOKUP($DL$1767,'[1]Сбытовая надбавка'!$F$5:$H$6,2,FALSE),2)+'[1]Иные услуги'!$C$6+HLOOKUP($DR$1766,'[1]Услуги по передаче'!$G$5:$J$7,3,FALSE))</f>
        <v>1809.6499999999999</v>
      </c>
      <c r="EF1770" s="73"/>
      <c r="EG1770" s="73"/>
      <c r="EH1770" s="73"/>
      <c r="EI1770" s="73"/>
      <c r="EJ1770" s="74"/>
      <c r="EK1770" s="72">
        <f>IF($A1770="-","-",ROUND(VLOOKUP($A1770+ROUND(LEFT(EK$1769,2)/24,5),'[1]ОАО "АТС"'!$A$30:$F$773,3,FALSE)+HLOOKUP($DL$1767,'[1]Сбытовая надбавка'!$F$5:$H$6,2,FALSE),2)+'[1]Иные услуги'!$C$6+HLOOKUP($DR$1766,'[1]Услуги по передаче'!$G$5:$J$7,3,FALSE))</f>
        <v>1995.06</v>
      </c>
      <c r="EL1770" s="73"/>
      <c r="EM1770" s="73"/>
      <c r="EN1770" s="73"/>
      <c r="EO1770" s="73"/>
      <c r="EP1770" s="74"/>
      <c r="EQ1770" s="72">
        <f>IF($A1770="-","-",ROUND(VLOOKUP($A1770+ROUND(LEFT(EQ$1769,2)/24,5),'[1]ОАО "АТС"'!$A$30:$F$773,3,FALSE)+HLOOKUP($DL$1767,'[1]Сбытовая надбавка'!$F$5:$H$6,2,FALSE),2)+'[1]Иные услуги'!$C$6+HLOOKUP($DR$1766,'[1]Услуги по передаче'!$G$5:$J$7,3,FALSE))</f>
        <v>1875.6899999999998</v>
      </c>
      <c r="ER1770" s="73"/>
      <c r="ES1770" s="73"/>
      <c r="ET1770" s="73"/>
      <c r="EU1770" s="73"/>
      <c r="EV1770" s="74"/>
    </row>
    <row r="1771" spans="1:152" s="38" customFormat="1" ht="15.75" customHeight="1" x14ac:dyDescent="0.2">
      <c r="A1771" s="69">
        <f>$A$116</f>
        <v>44987</v>
      </c>
      <c r="B1771" s="70"/>
      <c r="C1771" s="70"/>
      <c r="D1771" s="70"/>
      <c r="E1771" s="70"/>
      <c r="F1771" s="70"/>
      <c r="G1771" s="70"/>
      <c r="H1771" s="71"/>
      <c r="I1771" s="72">
        <f>IF($A1771="-","-",ROUND(VLOOKUP($A1771+ROUND(LEFT(I$1769,1)/24,5),'[1]ОАО "АТС"'!$A$30:$F$773,3,FALSE)+HLOOKUP($DL$1767,'[1]Сбытовая надбавка'!$F$5:$H$6,2,FALSE),2)+'[1]Иные услуги'!$C$6+HLOOKUP($DR$1766,'[1]Услуги по передаче'!$G$5:$J$7,3,FALSE))</f>
        <v>1848.53</v>
      </c>
      <c r="J1771" s="73"/>
      <c r="K1771" s="73"/>
      <c r="L1771" s="73"/>
      <c r="M1771" s="73"/>
      <c r="N1771" s="74"/>
      <c r="O1771" s="72">
        <f>IF($A1771="-","-",ROUND(VLOOKUP($A1771+ROUND(LEFT(O$1769,1)/24,5),'[1]ОАО "АТС"'!$A$30:$F$773,3,FALSE)+HLOOKUP($DL$1767,'[1]Сбытовая надбавка'!$F$5:$H$6,2,FALSE),2)+'[1]Иные услуги'!$C$6+HLOOKUP($DR$1766,'[1]Услуги по передаче'!$G$5:$J$7,3,FALSE))</f>
        <v>1832.6799999999998</v>
      </c>
      <c r="P1771" s="73"/>
      <c r="Q1771" s="73"/>
      <c r="R1771" s="73"/>
      <c r="S1771" s="73"/>
      <c r="T1771" s="74"/>
      <c r="U1771" s="72">
        <f>IF($A1771="-","-",ROUND(VLOOKUP($A1771+ROUND(LEFT(U$1769,1)/24,5),'[1]ОАО "АТС"'!$A$30:$F$773,3,FALSE)+HLOOKUP($DL$1767,'[1]Сбытовая надбавка'!$F$5:$H$6,2,FALSE),2)+'[1]Иные услуги'!$C$6+HLOOKUP($DR$1766,'[1]Услуги по передаче'!$G$5:$J$7,3,FALSE))</f>
        <v>1825.27</v>
      </c>
      <c r="V1771" s="73"/>
      <c r="W1771" s="73"/>
      <c r="X1771" s="73"/>
      <c r="Y1771" s="73"/>
      <c r="Z1771" s="74"/>
      <c r="AA1771" s="72">
        <f>IF($A1771="-","-",ROUND(VLOOKUP($A1771+ROUND(LEFT(AA$1769,1)/24,5),'[1]ОАО "АТС"'!$A$30:$F$773,3,FALSE)+HLOOKUP($DL$1767,'[1]Сбытовая надбавка'!$F$5:$H$6,2,FALSE),2)+'[1]Иные услуги'!$C$6+HLOOKUP($DR$1766,'[1]Услуги по передаче'!$G$5:$J$7,3,FALSE))</f>
        <v>1824.87</v>
      </c>
      <c r="AB1771" s="73"/>
      <c r="AC1771" s="73"/>
      <c r="AD1771" s="73"/>
      <c r="AE1771" s="73"/>
      <c r="AF1771" s="74"/>
      <c r="AG1771" s="72">
        <f>IF($A1771="-","-",ROUND(VLOOKUP($A1771+ROUND(LEFT(AG$1769,1)/24,5),'[1]ОАО "АТС"'!$A$30:$F$773,3,FALSE)+HLOOKUP($DL$1767,'[1]Сбытовая надбавка'!$F$5:$H$6,2,FALSE),2)+'[1]Иные услуги'!$C$6+HLOOKUP($DR$1766,'[1]Услуги по передаче'!$G$5:$J$7,3,FALSE))</f>
        <v>1826.52</v>
      </c>
      <c r="AH1771" s="73"/>
      <c r="AI1771" s="73"/>
      <c r="AJ1771" s="73"/>
      <c r="AK1771" s="73"/>
      <c r="AL1771" s="74"/>
      <c r="AM1771" s="72">
        <f>IF($A1771="-","-",ROUND(VLOOKUP($A1771+ROUND(LEFT(AM$1769,1)/24,5),'[1]ОАО "АТС"'!$A$30:$F$773,3,FALSE)+HLOOKUP($DL$1767,'[1]Сбытовая надбавка'!$F$5:$H$6,2,FALSE),2)+'[1]Иные услуги'!$C$6+HLOOKUP($DR$1766,'[1]Услуги по передаче'!$G$5:$J$7,3,FALSE))</f>
        <v>1851.82</v>
      </c>
      <c r="AN1771" s="73"/>
      <c r="AO1771" s="73"/>
      <c r="AP1771" s="73"/>
      <c r="AQ1771" s="73"/>
      <c r="AR1771" s="74"/>
      <c r="AS1771" s="72">
        <f>IF($A1771="-","-",ROUND(VLOOKUP($A1771+ROUND(LEFT(AS$1769,1)/24,5),'[1]ОАО "АТС"'!$A$30:$F$773,3,FALSE)+HLOOKUP($DL$1767,'[1]Сбытовая надбавка'!$F$5:$H$6,2,FALSE),2)+'[1]Иные услуги'!$C$6+HLOOKUP($DR$1766,'[1]Услуги по передаче'!$G$5:$J$7,3,FALSE))</f>
        <v>1853.79</v>
      </c>
      <c r="AT1771" s="73"/>
      <c r="AU1771" s="73"/>
      <c r="AV1771" s="73"/>
      <c r="AW1771" s="73"/>
      <c r="AX1771" s="74"/>
      <c r="AY1771" s="72">
        <f>IF($A1771="-","-",ROUND(VLOOKUP($A1771+ROUND(LEFT(AY$1769,1)/24,5),'[1]ОАО "АТС"'!$A$30:$F$773,3,FALSE)+HLOOKUP($DL$1767,'[1]Сбытовая надбавка'!$F$5:$H$6,2,FALSE),2)+'[1]Иные услуги'!$C$6+HLOOKUP($DR$1766,'[1]Услуги по передаче'!$G$5:$J$7,3,FALSE))</f>
        <v>1871.6399999999999</v>
      </c>
      <c r="AZ1771" s="73"/>
      <c r="BA1771" s="73"/>
      <c r="BB1771" s="73"/>
      <c r="BC1771" s="73"/>
      <c r="BD1771" s="74"/>
      <c r="BE1771" s="72">
        <f>IF($A1771="-","-",ROUND(VLOOKUP($A1771+ROUND(LEFT(BE$1769,1)/24,5),'[1]ОАО "АТС"'!$A$30:$F$773,3,FALSE)+HLOOKUP($DL$1767,'[1]Сбытовая надбавка'!$F$5:$H$6,2,FALSE),2)+'[1]Иные услуги'!$C$6+HLOOKUP($DR$1766,'[1]Услуги по передаче'!$G$5:$J$7,3,FALSE))</f>
        <v>1810.6799999999998</v>
      </c>
      <c r="BF1771" s="73"/>
      <c r="BG1771" s="73"/>
      <c r="BH1771" s="73"/>
      <c r="BI1771" s="73"/>
      <c r="BJ1771" s="74"/>
      <c r="BK1771" s="72">
        <f>IF($A1771="-","-",ROUND(VLOOKUP($A1771+ROUND(LEFT(BK$1769,1)/24,5),'[1]ОАО "АТС"'!$A$30:$F$773,3,FALSE)+HLOOKUP($DL$1767,'[1]Сбытовая надбавка'!$F$5:$H$6,2,FALSE),2)+'[1]Иные услуги'!$C$6+HLOOKUP($DR$1766,'[1]Услуги по передаче'!$G$5:$J$7,3,FALSE))</f>
        <v>1810.73</v>
      </c>
      <c r="BL1771" s="73"/>
      <c r="BM1771" s="73"/>
      <c r="BN1771" s="73"/>
      <c r="BO1771" s="73"/>
      <c r="BP1771" s="74"/>
      <c r="BQ1771" s="72">
        <f>IF($A1771="-","-",ROUND(VLOOKUP($A1771+ROUND(LEFT(BQ$1769,2)/24,5),'[1]ОАО "АТС"'!$A$30:$F$773,3,FALSE)+HLOOKUP($DL$1767,'[1]Сбытовая надбавка'!$F$5:$H$6,2,FALSE),2)+'[1]Иные услуги'!$C$6+HLOOKUP($DR$1766,'[1]Услуги по передаче'!$G$5:$J$7,3,FALSE))</f>
        <v>1853.9399999999998</v>
      </c>
      <c r="BR1771" s="73"/>
      <c r="BS1771" s="73"/>
      <c r="BT1771" s="73"/>
      <c r="BU1771" s="73"/>
      <c r="BV1771" s="74"/>
      <c r="BW1771" s="72">
        <f>IF($A1771="-","-",ROUND(VLOOKUP($A1771+ROUND(LEFT(BW$1769,2)/24,5),'[1]ОАО "АТС"'!$A$30:$F$773,3,FALSE)+HLOOKUP($DL$1767,'[1]Сбытовая надбавка'!$F$5:$H$6,2,FALSE),2)+'[1]Иные услуги'!$C$6+HLOOKUP($DR$1766,'[1]Услуги по передаче'!$G$5:$J$7,3,FALSE))</f>
        <v>1853.57</v>
      </c>
      <c r="BX1771" s="73"/>
      <c r="BY1771" s="73"/>
      <c r="BZ1771" s="73"/>
      <c r="CA1771" s="73"/>
      <c r="CB1771" s="74"/>
      <c r="CC1771" s="72">
        <f>IF($A1771="-","-",ROUND(VLOOKUP($A1771+ROUND(LEFT(CC$1769,2)/24,5),'[1]ОАО "АТС"'!$A$30:$F$773,3,FALSE)+HLOOKUP($DL$1767,'[1]Сбытовая надбавка'!$F$5:$H$6,2,FALSE),2)+'[1]Иные услуги'!$C$6+HLOOKUP($DR$1766,'[1]Услуги по передаче'!$G$5:$J$7,3,FALSE))</f>
        <v>1826.6599999999999</v>
      </c>
      <c r="CD1771" s="73"/>
      <c r="CE1771" s="73"/>
      <c r="CF1771" s="73"/>
      <c r="CG1771" s="73"/>
      <c r="CH1771" s="74"/>
      <c r="CI1771" s="72">
        <f>IF($A1771="-","-",ROUND(VLOOKUP($A1771+ROUND(LEFT(CI$1769,2)/24,5),'[1]ОАО "АТС"'!$A$30:$F$773,3,FALSE)+HLOOKUP($DL$1767,'[1]Сбытовая надбавка'!$F$5:$H$6,2,FALSE),2)+'[1]Иные услуги'!$C$6+HLOOKUP($DR$1766,'[1]Услуги по передаче'!$G$5:$J$7,3,FALSE))</f>
        <v>1819.54</v>
      </c>
      <c r="CJ1771" s="73"/>
      <c r="CK1771" s="73"/>
      <c r="CL1771" s="73"/>
      <c r="CM1771" s="73"/>
      <c r="CN1771" s="74"/>
      <c r="CO1771" s="72">
        <f>IF($A1771="-","-",ROUND(VLOOKUP($A1771+ROUND(LEFT(CO$1769,2)/24,5),'[1]ОАО "АТС"'!$A$30:$F$773,3,FALSE)+HLOOKUP($DL$1767,'[1]Сбытовая надбавка'!$F$5:$H$6,2,FALSE),2)+'[1]Иные услуги'!$C$6+HLOOKUP($DR$1766,'[1]Услуги по передаче'!$G$5:$J$7,3,FALSE))</f>
        <v>1810.6999999999998</v>
      </c>
      <c r="CP1771" s="73"/>
      <c r="CQ1771" s="73"/>
      <c r="CR1771" s="73"/>
      <c r="CS1771" s="73"/>
      <c r="CT1771" s="74"/>
      <c r="CU1771" s="72">
        <f>IF($A1771="-","-",ROUND(VLOOKUP($A1771+ROUND(LEFT(CU$1769,2)/24,5),'[1]ОАО "АТС"'!$A$30:$F$773,3,FALSE)+HLOOKUP($DL$1767,'[1]Сбытовая надбавка'!$F$5:$H$6,2,FALSE),2)+'[1]Иные услуги'!$C$6+HLOOKUP($DR$1766,'[1]Услуги по передаче'!$G$5:$J$7,3,FALSE))</f>
        <v>1810.6799999999998</v>
      </c>
      <c r="CV1771" s="73"/>
      <c r="CW1771" s="73"/>
      <c r="CX1771" s="73"/>
      <c r="CY1771" s="73"/>
      <c r="CZ1771" s="74"/>
      <c r="DA1771" s="72">
        <f>IF($A1771="-","-",ROUND(VLOOKUP($A1771+ROUND(LEFT(DA$1769,2)/24,5),'[1]ОАО "АТС"'!$A$30:$F$773,3,FALSE)+HLOOKUP($DL$1767,'[1]Сбытовая надбавка'!$F$5:$H$6,2,FALSE),2)+'[1]Иные услуги'!$C$6+HLOOKUP($DR$1766,'[1]Услуги по передаче'!$G$5:$J$7,3,FALSE))</f>
        <v>1811.1899999999998</v>
      </c>
      <c r="DB1771" s="73"/>
      <c r="DC1771" s="73"/>
      <c r="DD1771" s="73"/>
      <c r="DE1771" s="73"/>
      <c r="DF1771" s="74"/>
      <c r="DG1771" s="72">
        <f>IF($A1771="-","-",ROUND(VLOOKUP($A1771+ROUND(LEFT(DG$1769,2)/24,5),'[1]ОАО "АТС"'!$A$30:$F$773,3,FALSE)+HLOOKUP($DL$1767,'[1]Сбытовая надбавка'!$F$5:$H$6,2,FALSE),2)+'[1]Иные услуги'!$C$6+HLOOKUP($DR$1766,'[1]Услуги по передаче'!$G$5:$J$7,3,FALSE))</f>
        <v>1851.87</v>
      </c>
      <c r="DH1771" s="73"/>
      <c r="DI1771" s="73"/>
      <c r="DJ1771" s="73"/>
      <c r="DK1771" s="73"/>
      <c r="DL1771" s="74"/>
      <c r="DM1771" s="72">
        <f>IF($A1771="-","-",ROUND(VLOOKUP($A1771+ROUND(LEFT(DM$1769,2)/24,5),'[1]ОАО "АТС"'!$A$30:$F$773,3,FALSE)+HLOOKUP($DL$1767,'[1]Сбытовая надбавка'!$F$5:$H$6,2,FALSE),2)+'[1]Иные услуги'!$C$6+HLOOKUP($DR$1766,'[1]Услуги по передаче'!$G$5:$J$7,3,FALSE))</f>
        <v>1982.1399999999999</v>
      </c>
      <c r="DN1771" s="73"/>
      <c r="DO1771" s="73"/>
      <c r="DP1771" s="73"/>
      <c r="DQ1771" s="73"/>
      <c r="DR1771" s="74"/>
      <c r="DS1771" s="72">
        <f>IF($A1771="-","-",ROUND(VLOOKUP($A1771+ROUND(LEFT(DS$1769,2)/24,5),'[1]ОАО "АТС"'!$A$30:$F$773,3,FALSE)+HLOOKUP($DL$1767,'[1]Сбытовая надбавка'!$F$5:$H$6,2,FALSE),2)+'[1]Иные услуги'!$C$6+HLOOKUP($DR$1766,'[1]Услуги по передаче'!$G$5:$J$7,3,FALSE))</f>
        <v>2008.34</v>
      </c>
      <c r="DT1771" s="73"/>
      <c r="DU1771" s="73"/>
      <c r="DV1771" s="73"/>
      <c r="DW1771" s="73"/>
      <c r="DX1771" s="74"/>
      <c r="DY1771" s="72">
        <f>IF($A1771="-","-",ROUND(VLOOKUP($A1771+ROUND(LEFT(DY$1769,2)/24,5),'[1]ОАО "АТС"'!$A$30:$F$773,3,FALSE)+HLOOKUP($DL$1767,'[1]Сбытовая надбавка'!$F$5:$H$6,2,FALSE),2)+'[1]Иные услуги'!$C$6+HLOOKUP($DR$1766,'[1]Услуги по передаче'!$G$5:$J$7,3,FALSE))</f>
        <v>1963.4599999999998</v>
      </c>
      <c r="DZ1771" s="73"/>
      <c r="EA1771" s="73"/>
      <c r="EB1771" s="73"/>
      <c r="EC1771" s="73"/>
      <c r="ED1771" s="74"/>
      <c r="EE1771" s="72">
        <f>IF($A1771="-","-",ROUND(VLOOKUP($A1771+ROUND(LEFT(EE$1769,2)/24,5),'[1]ОАО "АТС"'!$A$30:$F$773,3,FALSE)+HLOOKUP($DL$1767,'[1]Сбытовая надбавка'!$F$5:$H$6,2,FALSE),2)+'[1]Иные услуги'!$C$6+HLOOKUP($DR$1766,'[1]Услуги по передаче'!$G$5:$J$7,3,FALSE))</f>
        <v>1897.73</v>
      </c>
      <c r="EF1771" s="73"/>
      <c r="EG1771" s="73"/>
      <c r="EH1771" s="73"/>
      <c r="EI1771" s="73"/>
      <c r="EJ1771" s="74"/>
      <c r="EK1771" s="72">
        <f>IF($A1771="-","-",ROUND(VLOOKUP($A1771+ROUND(LEFT(EK$1769,2)/24,5),'[1]ОАО "АТС"'!$A$30:$F$773,3,FALSE)+HLOOKUP($DL$1767,'[1]Сбытовая надбавка'!$F$5:$H$6,2,FALSE),2)+'[1]Иные услуги'!$C$6+HLOOKUP($DR$1766,'[1]Услуги по передаче'!$G$5:$J$7,3,FALSE))</f>
        <v>2066.16</v>
      </c>
      <c r="EL1771" s="73"/>
      <c r="EM1771" s="73"/>
      <c r="EN1771" s="73"/>
      <c r="EO1771" s="73"/>
      <c r="EP1771" s="74"/>
      <c r="EQ1771" s="72">
        <f>IF($A1771="-","-",ROUND(VLOOKUP($A1771+ROUND(LEFT(EQ$1769,2)/24,5),'[1]ОАО "АТС"'!$A$30:$F$773,3,FALSE)+HLOOKUP($DL$1767,'[1]Сбытовая надбавка'!$F$5:$H$6,2,FALSE),2)+'[1]Иные услуги'!$C$6+HLOOKUP($DR$1766,'[1]Услуги по передаче'!$G$5:$J$7,3,FALSE))</f>
        <v>1950.3</v>
      </c>
      <c r="ER1771" s="73"/>
      <c r="ES1771" s="73"/>
      <c r="ET1771" s="73"/>
      <c r="EU1771" s="73"/>
      <c r="EV1771" s="74"/>
    </row>
    <row r="1772" spans="1:152" s="38" customFormat="1" ht="15.75" customHeight="1" x14ac:dyDescent="0.2">
      <c r="A1772" s="69">
        <f>$A$117</f>
        <v>44988</v>
      </c>
      <c r="B1772" s="70"/>
      <c r="C1772" s="70"/>
      <c r="D1772" s="70"/>
      <c r="E1772" s="70"/>
      <c r="F1772" s="70"/>
      <c r="G1772" s="70"/>
      <c r="H1772" s="71"/>
      <c r="I1772" s="72">
        <f>IF($A1772="-","-",ROUND(VLOOKUP($A1772+ROUND(LEFT(I$1769,1)/24,5),'[1]ОАО "АТС"'!$A$30:$F$773,3,FALSE)+HLOOKUP($DL$1767,'[1]Сбытовая надбавка'!$F$5:$H$6,2,FALSE),2)+'[1]Иные услуги'!$C$6+HLOOKUP($DR$1766,'[1]Услуги по передаче'!$G$5:$J$7,3,FALSE))</f>
        <v>1866.26</v>
      </c>
      <c r="J1772" s="73"/>
      <c r="K1772" s="73"/>
      <c r="L1772" s="73"/>
      <c r="M1772" s="73"/>
      <c r="N1772" s="74"/>
      <c r="O1772" s="72">
        <f>IF($A1772="-","-",ROUND(VLOOKUP($A1772+ROUND(LEFT(O$1769,1)/24,5),'[1]ОАО "АТС"'!$A$30:$F$773,3,FALSE)+HLOOKUP($DL$1767,'[1]Сбытовая надбавка'!$F$5:$H$6,2,FALSE),2)+'[1]Иные услуги'!$C$6+HLOOKUP($DR$1766,'[1]Услуги по передаче'!$G$5:$J$7,3,FALSE))</f>
        <v>1830.36</v>
      </c>
      <c r="P1772" s="73"/>
      <c r="Q1772" s="73"/>
      <c r="R1772" s="73"/>
      <c r="S1772" s="73"/>
      <c r="T1772" s="74"/>
      <c r="U1772" s="72">
        <f>IF($A1772="-","-",ROUND(VLOOKUP($A1772+ROUND(LEFT(U$1769,1)/24,5),'[1]ОАО "АТС"'!$A$30:$F$773,3,FALSE)+HLOOKUP($DL$1767,'[1]Сбытовая надбавка'!$F$5:$H$6,2,FALSE),2)+'[1]Иные услуги'!$C$6+HLOOKUP($DR$1766,'[1]Услуги по передаче'!$G$5:$J$7,3,FALSE))</f>
        <v>1821.3899999999999</v>
      </c>
      <c r="V1772" s="73"/>
      <c r="W1772" s="73"/>
      <c r="X1772" s="73"/>
      <c r="Y1772" s="73"/>
      <c r="Z1772" s="74"/>
      <c r="AA1772" s="72">
        <f>IF($A1772="-","-",ROUND(VLOOKUP($A1772+ROUND(LEFT(AA$1769,1)/24,5),'[1]ОАО "АТС"'!$A$30:$F$773,3,FALSE)+HLOOKUP($DL$1767,'[1]Сбытовая надбавка'!$F$5:$H$6,2,FALSE),2)+'[1]Иные услуги'!$C$6+HLOOKUP($DR$1766,'[1]Услуги по передаче'!$G$5:$J$7,3,FALSE))</f>
        <v>1819.81</v>
      </c>
      <c r="AB1772" s="73"/>
      <c r="AC1772" s="73"/>
      <c r="AD1772" s="73"/>
      <c r="AE1772" s="73"/>
      <c r="AF1772" s="74"/>
      <c r="AG1772" s="72">
        <f>IF($A1772="-","-",ROUND(VLOOKUP($A1772+ROUND(LEFT(AG$1769,1)/24,5),'[1]ОАО "АТС"'!$A$30:$F$773,3,FALSE)+HLOOKUP($DL$1767,'[1]Сбытовая надбавка'!$F$5:$H$6,2,FALSE),2)+'[1]Иные услуги'!$C$6+HLOOKUP($DR$1766,'[1]Услуги по передаче'!$G$5:$J$7,3,FALSE))</f>
        <v>1819.01</v>
      </c>
      <c r="AH1772" s="73"/>
      <c r="AI1772" s="73"/>
      <c r="AJ1772" s="73"/>
      <c r="AK1772" s="73"/>
      <c r="AL1772" s="74"/>
      <c r="AM1772" s="72">
        <f>IF($A1772="-","-",ROUND(VLOOKUP($A1772+ROUND(LEFT(AM$1769,1)/24,5),'[1]ОАО "АТС"'!$A$30:$F$773,3,FALSE)+HLOOKUP($DL$1767,'[1]Сбытовая надбавка'!$F$5:$H$6,2,FALSE),2)+'[1]Иные услуги'!$C$6+HLOOKUP($DR$1766,'[1]Услуги по передаче'!$G$5:$J$7,3,FALSE))</f>
        <v>1843.9499999999998</v>
      </c>
      <c r="AN1772" s="73"/>
      <c r="AO1772" s="73"/>
      <c r="AP1772" s="73"/>
      <c r="AQ1772" s="73"/>
      <c r="AR1772" s="74"/>
      <c r="AS1772" s="72">
        <f>IF($A1772="-","-",ROUND(VLOOKUP($A1772+ROUND(LEFT(AS$1769,1)/24,5),'[1]ОАО "АТС"'!$A$30:$F$773,3,FALSE)+HLOOKUP($DL$1767,'[1]Сбытовая надбавка'!$F$5:$H$6,2,FALSE),2)+'[1]Иные услуги'!$C$6+HLOOKUP($DR$1766,'[1]Услуги по передаче'!$G$5:$J$7,3,FALSE))</f>
        <v>1815.4299999999998</v>
      </c>
      <c r="AT1772" s="73"/>
      <c r="AU1772" s="73"/>
      <c r="AV1772" s="73"/>
      <c r="AW1772" s="73"/>
      <c r="AX1772" s="74"/>
      <c r="AY1772" s="72">
        <f>IF($A1772="-","-",ROUND(VLOOKUP($A1772+ROUND(LEFT(AY$1769,1)/24,5),'[1]ОАО "АТС"'!$A$30:$F$773,3,FALSE)+HLOOKUP($DL$1767,'[1]Сбытовая надбавка'!$F$5:$H$6,2,FALSE),2)+'[1]Иные услуги'!$C$6+HLOOKUP($DR$1766,'[1]Услуги по передаче'!$G$5:$J$7,3,FALSE))</f>
        <v>1837.1599999999999</v>
      </c>
      <c r="AZ1772" s="73"/>
      <c r="BA1772" s="73"/>
      <c r="BB1772" s="73"/>
      <c r="BC1772" s="73"/>
      <c r="BD1772" s="74"/>
      <c r="BE1772" s="72">
        <f>IF($A1772="-","-",ROUND(VLOOKUP($A1772+ROUND(LEFT(BE$1769,1)/24,5),'[1]ОАО "АТС"'!$A$30:$F$773,3,FALSE)+HLOOKUP($DL$1767,'[1]Сбытовая надбавка'!$F$5:$H$6,2,FALSE),2)+'[1]Иные услуги'!$C$6+HLOOKUP($DR$1766,'[1]Услуги по передаче'!$G$5:$J$7,3,FALSE))</f>
        <v>1810.01</v>
      </c>
      <c r="BF1772" s="73"/>
      <c r="BG1772" s="73"/>
      <c r="BH1772" s="73"/>
      <c r="BI1772" s="73"/>
      <c r="BJ1772" s="74"/>
      <c r="BK1772" s="72">
        <f>IF($A1772="-","-",ROUND(VLOOKUP($A1772+ROUND(LEFT(BK$1769,1)/24,5),'[1]ОАО "АТС"'!$A$30:$F$773,3,FALSE)+HLOOKUP($DL$1767,'[1]Сбытовая надбавка'!$F$5:$H$6,2,FALSE),2)+'[1]Иные услуги'!$C$6+HLOOKUP($DR$1766,'[1]Услуги по передаче'!$G$5:$J$7,3,FALSE))</f>
        <v>1810.1399999999999</v>
      </c>
      <c r="BL1772" s="73"/>
      <c r="BM1772" s="73"/>
      <c r="BN1772" s="73"/>
      <c r="BO1772" s="73"/>
      <c r="BP1772" s="74"/>
      <c r="BQ1772" s="72">
        <f>IF($A1772="-","-",ROUND(VLOOKUP($A1772+ROUND(LEFT(BQ$1769,2)/24,5),'[1]ОАО "АТС"'!$A$30:$F$773,3,FALSE)+HLOOKUP($DL$1767,'[1]Сбытовая надбавка'!$F$5:$H$6,2,FALSE),2)+'[1]Иные услуги'!$C$6+HLOOKUP($DR$1766,'[1]Услуги по передаче'!$G$5:$J$7,3,FALSE))</f>
        <v>1827.8999999999999</v>
      </c>
      <c r="BR1772" s="73"/>
      <c r="BS1772" s="73"/>
      <c r="BT1772" s="73"/>
      <c r="BU1772" s="73"/>
      <c r="BV1772" s="74"/>
      <c r="BW1772" s="72">
        <f>IF($A1772="-","-",ROUND(VLOOKUP($A1772+ROUND(LEFT(BW$1769,2)/24,5),'[1]ОАО "АТС"'!$A$30:$F$773,3,FALSE)+HLOOKUP($DL$1767,'[1]Сбытовая надбавка'!$F$5:$H$6,2,FALSE),2)+'[1]Иные услуги'!$C$6+HLOOKUP($DR$1766,'[1]Услуги по передаче'!$G$5:$J$7,3,FALSE))</f>
        <v>1828.79</v>
      </c>
      <c r="BX1772" s="73"/>
      <c r="BY1772" s="73"/>
      <c r="BZ1772" s="73"/>
      <c r="CA1772" s="73"/>
      <c r="CB1772" s="74"/>
      <c r="CC1772" s="72">
        <f>IF($A1772="-","-",ROUND(VLOOKUP($A1772+ROUND(LEFT(CC$1769,2)/24,5),'[1]ОАО "АТС"'!$A$30:$F$773,3,FALSE)+HLOOKUP($DL$1767,'[1]Сбытовая надбавка'!$F$5:$H$6,2,FALSE),2)+'[1]Иные услуги'!$C$6+HLOOKUP($DR$1766,'[1]Услуги по передаче'!$G$5:$J$7,3,FALSE))</f>
        <v>1810.03</v>
      </c>
      <c r="CD1772" s="73"/>
      <c r="CE1772" s="73"/>
      <c r="CF1772" s="73"/>
      <c r="CG1772" s="73"/>
      <c r="CH1772" s="74"/>
      <c r="CI1772" s="72">
        <f>IF($A1772="-","-",ROUND(VLOOKUP($A1772+ROUND(LEFT(CI$1769,2)/24,5),'[1]ОАО "АТС"'!$A$30:$F$773,3,FALSE)+HLOOKUP($DL$1767,'[1]Сбытовая надбавка'!$F$5:$H$6,2,FALSE),2)+'[1]Иные услуги'!$C$6+HLOOKUP($DR$1766,'[1]Услуги по передаче'!$G$5:$J$7,3,FALSE))</f>
        <v>1810.4399999999998</v>
      </c>
      <c r="CJ1772" s="73"/>
      <c r="CK1772" s="73"/>
      <c r="CL1772" s="73"/>
      <c r="CM1772" s="73"/>
      <c r="CN1772" s="74"/>
      <c r="CO1772" s="72">
        <f>IF($A1772="-","-",ROUND(VLOOKUP($A1772+ROUND(LEFT(CO$1769,2)/24,5),'[1]ОАО "АТС"'!$A$30:$F$773,3,FALSE)+HLOOKUP($DL$1767,'[1]Сбытовая надбавка'!$F$5:$H$6,2,FALSE),2)+'[1]Иные услуги'!$C$6+HLOOKUP($DR$1766,'[1]Услуги по передаче'!$G$5:$J$7,3,FALSE))</f>
        <v>1810.1999999999998</v>
      </c>
      <c r="CP1772" s="73"/>
      <c r="CQ1772" s="73"/>
      <c r="CR1772" s="73"/>
      <c r="CS1772" s="73"/>
      <c r="CT1772" s="74"/>
      <c r="CU1772" s="72">
        <f>IF($A1772="-","-",ROUND(VLOOKUP($A1772+ROUND(LEFT(CU$1769,2)/24,5),'[1]ОАО "АТС"'!$A$30:$F$773,3,FALSE)+HLOOKUP($DL$1767,'[1]Сбытовая надбавка'!$F$5:$H$6,2,FALSE),2)+'[1]Иные услуги'!$C$6+HLOOKUP($DR$1766,'[1]Услуги по передаче'!$G$5:$J$7,3,FALSE))</f>
        <v>1810.32</v>
      </c>
      <c r="CV1772" s="73"/>
      <c r="CW1772" s="73"/>
      <c r="CX1772" s="73"/>
      <c r="CY1772" s="73"/>
      <c r="CZ1772" s="74"/>
      <c r="DA1772" s="72">
        <f>IF($A1772="-","-",ROUND(VLOOKUP($A1772+ROUND(LEFT(DA$1769,2)/24,5),'[1]ОАО "АТС"'!$A$30:$F$773,3,FALSE)+HLOOKUP($DL$1767,'[1]Сбытовая надбавка'!$F$5:$H$6,2,FALSE),2)+'[1]Иные услуги'!$C$6+HLOOKUP($DR$1766,'[1]Услуги по передаче'!$G$5:$J$7,3,FALSE))</f>
        <v>1810.98</v>
      </c>
      <c r="DB1772" s="73"/>
      <c r="DC1772" s="73"/>
      <c r="DD1772" s="73"/>
      <c r="DE1772" s="73"/>
      <c r="DF1772" s="74"/>
      <c r="DG1772" s="72">
        <f>IF($A1772="-","-",ROUND(VLOOKUP($A1772+ROUND(LEFT(DG$1769,2)/24,5),'[1]ОАО "АТС"'!$A$30:$F$773,3,FALSE)+HLOOKUP($DL$1767,'[1]Сбытовая надбавка'!$F$5:$H$6,2,FALSE),2)+'[1]Иные услуги'!$C$6+HLOOKUP($DR$1766,'[1]Услуги по передаче'!$G$5:$J$7,3,FALSE))</f>
        <v>1827.4599999999998</v>
      </c>
      <c r="DH1772" s="73"/>
      <c r="DI1772" s="73"/>
      <c r="DJ1772" s="73"/>
      <c r="DK1772" s="73"/>
      <c r="DL1772" s="74"/>
      <c r="DM1772" s="72">
        <f>IF($A1772="-","-",ROUND(VLOOKUP($A1772+ROUND(LEFT(DM$1769,2)/24,5),'[1]ОАО "АТС"'!$A$30:$F$773,3,FALSE)+HLOOKUP($DL$1767,'[1]Сбытовая надбавка'!$F$5:$H$6,2,FALSE),2)+'[1]Иные услуги'!$C$6+HLOOKUP($DR$1766,'[1]Услуги по передаче'!$G$5:$J$7,3,FALSE))</f>
        <v>1949.3</v>
      </c>
      <c r="DN1772" s="73"/>
      <c r="DO1772" s="73"/>
      <c r="DP1772" s="73"/>
      <c r="DQ1772" s="73"/>
      <c r="DR1772" s="74"/>
      <c r="DS1772" s="72">
        <f>IF($A1772="-","-",ROUND(VLOOKUP($A1772+ROUND(LEFT(DS$1769,2)/24,5),'[1]ОАО "АТС"'!$A$30:$F$773,3,FALSE)+HLOOKUP($DL$1767,'[1]Сбытовая надбавка'!$F$5:$H$6,2,FALSE),2)+'[1]Иные услуги'!$C$6+HLOOKUP($DR$1766,'[1]Услуги по передаче'!$G$5:$J$7,3,FALSE))</f>
        <v>1980.04</v>
      </c>
      <c r="DT1772" s="73"/>
      <c r="DU1772" s="73"/>
      <c r="DV1772" s="73"/>
      <c r="DW1772" s="73"/>
      <c r="DX1772" s="74"/>
      <c r="DY1772" s="72">
        <f>IF($A1772="-","-",ROUND(VLOOKUP($A1772+ROUND(LEFT(DY$1769,2)/24,5),'[1]ОАО "АТС"'!$A$30:$F$773,3,FALSE)+HLOOKUP($DL$1767,'[1]Сбытовая надбавка'!$F$5:$H$6,2,FALSE),2)+'[1]Иные услуги'!$C$6+HLOOKUP($DR$1766,'[1]Услуги по передаче'!$G$5:$J$7,3,FALSE))</f>
        <v>1927.01</v>
      </c>
      <c r="DZ1772" s="73"/>
      <c r="EA1772" s="73"/>
      <c r="EB1772" s="73"/>
      <c r="EC1772" s="73"/>
      <c r="ED1772" s="74"/>
      <c r="EE1772" s="72">
        <f>IF($A1772="-","-",ROUND(VLOOKUP($A1772+ROUND(LEFT(EE$1769,2)/24,5),'[1]ОАО "АТС"'!$A$30:$F$773,3,FALSE)+HLOOKUP($DL$1767,'[1]Сбытовая надбавка'!$F$5:$H$6,2,FALSE),2)+'[1]Иные услуги'!$C$6+HLOOKUP($DR$1766,'[1]Услуги по передаче'!$G$5:$J$7,3,FALSE))</f>
        <v>1867.1</v>
      </c>
      <c r="EF1772" s="73"/>
      <c r="EG1772" s="73"/>
      <c r="EH1772" s="73"/>
      <c r="EI1772" s="73"/>
      <c r="EJ1772" s="74"/>
      <c r="EK1772" s="72">
        <f>IF($A1772="-","-",ROUND(VLOOKUP($A1772+ROUND(LEFT(EK$1769,2)/24,5),'[1]ОАО "АТС"'!$A$30:$F$773,3,FALSE)+HLOOKUP($DL$1767,'[1]Сбытовая надбавка'!$F$5:$H$6,2,FALSE),2)+'[1]Иные услуги'!$C$6+HLOOKUP($DR$1766,'[1]Услуги по передаче'!$G$5:$J$7,3,FALSE))</f>
        <v>2212.77</v>
      </c>
      <c r="EL1772" s="73"/>
      <c r="EM1772" s="73"/>
      <c r="EN1772" s="73"/>
      <c r="EO1772" s="73"/>
      <c r="EP1772" s="74"/>
      <c r="EQ1772" s="72">
        <f>IF($A1772="-","-",ROUND(VLOOKUP($A1772+ROUND(LEFT(EQ$1769,2)/24,5),'[1]ОАО "АТС"'!$A$30:$F$773,3,FALSE)+HLOOKUP($DL$1767,'[1]Сбытовая надбавка'!$F$5:$H$6,2,FALSE),2)+'[1]Иные услуги'!$C$6+HLOOKUP($DR$1766,'[1]Услуги по передаче'!$G$5:$J$7,3,FALSE))</f>
        <v>1934.84</v>
      </c>
      <c r="ER1772" s="73"/>
      <c r="ES1772" s="73"/>
      <c r="ET1772" s="73"/>
      <c r="EU1772" s="73"/>
      <c r="EV1772" s="74"/>
    </row>
    <row r="1773" spans="1:152" s="38" customFormat="1" ht="15.75" customHeight="1" x14ac:dyDescent="0.2">
      <c r="A1773" s="69">
        <f>$A$118</f>
        <v>44989</v>
      </c>
      <c r="B1773" s="70"/>
      <c r="C1773" s="70"/>
      <c r="D1773" s="70"/>
      <c r="E1773" s="70"/>
      <c r="F1773" s="70"/>
      <c r="G1773" s="70"/>
      <c r="H1773" s="71"/>
      <c r="I1773" s="72">
        <f>IF($A1773="-","-",ROUND(VLOOKUP($A1773+ROUND(LEFT(I$1769,1)/24,5),'[1]ОАО "АТС"'!$A$30:$F$773,3,FALSE)+HLOOKUP($DL$1767,'[1]Сбытовая надбавка'!$F$5:$H$6,2,FALSE),2)+'[1]Иные услуги'!$C$6+HLOOKUP($DR$1766,'[1]Услуги по передаче'!$G$5:$J$7,3,FALSE))</f>
        <v>1829.1</v>
      </c>
      <c r="J1773" s="73"/>
      <c r="K1773" s="73"/>
      <c r="L1773" s="73"/>
      <c r="M1773" s="73"/>
      <c r="N1773" s="74"/>
      <c r="O1773" s="72">
        <f>IF($A1773="-","-",ROUND(VLOOKUP($A1773+ROUND(LEFT(O$1769,1)/24,5),'[1]ОАО "АТС"'!$A$30:$F$773,3,FALSE)+HLOOKUP($DL$1767,'[1]Сбытовая надбавка'!$F$5:$H$6,2,FALSE),2)+'[1]Иные услуги'!$C$6+HLOOKUP($DR$1766,'[1]Услуги по передаче'!$G$5:$J$7,3,FALSE))</f>
        <v>1810.6699999999998</v>
      </c>
      <c r="P1773" s="73"/>
      <c r="Q1773" s="73"/>
      <c r="R1773" s="73"/>
      <c r="S1773" s="73"/>
      <c r="T1773" s="74"/>
      <c r="U1773" s="72">
        <f>IF($A1773="-","-",ROUND(VLOOKUP($A1773+ROUND(LEFT(U$1769,1)/24,5),'[1]ОАО "АТС"'!$A$30:$F$773,3,FALSE)+HLOOKUP($DL$1767,'[1]Сбытовая надбавка'!$F$5:$H$6,2,FALSE),2)+'[1]Иные услуги'!$C$6+HLOOKUP($DR$1766,'[1]Услуги по передаче'!$G$5:$J$7,3,FALSE))</f>
        <v>1811.11</v>
      </c>
      <c r="V1773" s="73"/>
      <c r="W1773" s="73"/>
      <c r="X1773" s="73"/>
      <c r="Y1773" s="73"/>
      <c r="Z1773" s="74"/>
      <c r="AA1773" s="72">
        <f>IF($A1773="-","-",ROUND(VLOOKUP($A1773+ROUND(LEFT(AA$1769,1)/24,5),'[1]ОАО "АТС"'!$A$30:$F$773,3,FALSE)+HLOOKUP($DL$1767,'[1]Сбытовая надбавка'!$F$5:$H$6,2,FALSE),2)+'[1]Иные услуги'!$C$6+HLOOKUP($DR$1766,'[1]Услуги по передаче'!$G$5:$J$7,3,FALSE))</f>
        <v>1811.1</v>
      </c>
      <c r="AB1773" s="73"/>
      <c r="AC1773" s="73"/>
      <c r="AD1773" s="73"/>
      <c r="AE1773" s="73"/>
      <c r="AF1773" s="74"/>
      <c r="AG1773" s="72">
        <f>IF($A1773="-","-",ROUND(VLOOKUP($A1773+ROUND(LEFT(AG$1769,1)/24,5),'[1]ОАО "АТС"'!$A$30:$F$773,3,FALSE)+HLOOKUP($DL$1767,'[1]Сбытовая надбавка'!$F$5:$H$6,2,FALSE),2)+'[1]Иные услуги'!$C$6+HLOOKUP($DR$1766,'[1]Услуги по передаче'!$G$5:$J$7,3,FALSE))</f>
        <v>1811.02</v>
      </c>
      <c r="AH1773" s="73"/>
      <c r="AI1773" s="73"/>
      <c r="AJ1773" s="73"/>
      <c r="AK1773" s="73"/>
      <c r="AL1773" s="74"/>
      <c r="AM1773" s="72">
        <f>IF($A1773="-","-",ROUND(VLOOKUP($A1773+ROUND(LEFT(AM$1769,1)/24,5),'[1]ОАО "АТС"'!$A$30:$F$773,3,FALSE)+HLOOKUP($DL$1767,'[1]Сбытовая надбавка'!$F$5:$H$6,2,FALSE),2)+'[1]Иные услуги'!$C$6+HLOOKUP($DR$1766,'[1]Услуги по передаче'!$G$5:$J$7,3,FALSE))</f>
        <v>1810.82</v>
      </c>
      <c r="AN1773" s="73"/>
      <c r="AO1773" s="73"/>
      <c r="AP1773" s="73"/>
      <c r="AQ1773" s="73"/>
      <c r="AR1773" s="74"/>
      <c r="AS1773" s="72">
        <f>IF($A1773="-","-",ROUND(VLOOKUP($A1773+ROUND(LEFT(AS$1769,1)/24,5),'[1]ОАО "АТС"'!$A$30:$F$773,3,FALSE)+HLOOKUP($DL$1767,'[1]Сбытовая надбавка'!$F$5:$H$6,2,FALSE),2)+'[1]Иные услуги'!$C$6+HLOOKUP($DR$1766,'[1]Услуги по передаче'!$G$5:$J$7,3,FALSE))</f>
        <v>1809.61</v>
      </c>
      <c r="AT1773" s="73"/>
      <c r="AU1773" s="73"/>
      <c r="AV1773" s="73"/>
      <c r="AW1773" s="73"/>
      <c r="AX1773" s="74"/>
      <c r="AY1773" s="72">
        <f>IF($A1773="-","-",ROUND(VLOOKUP($A1773+ROUND(LEFT(AY$1769,1)/24,5),'[1]ОАО "АТС"'!$A$30:$F$773,3,FALSE)+HLOOKUP($DL$1767,'[1]Сбытовая надбавка'!$F$5:$H$6,2,FALSE),2)+'[1]Иные услуги'!$C$6+HLOOKUP($DR$1766,'[1]Услуги по передаче'!$G$5:$J$7,3,FALSE))</f>
        <v>1809.59</v>
      </c>
      <c r="AZ1773" s="73"/>
      <c r="BA1773" s="73"/>
      <c r="BB1773" s="73"/>
      <c r="BC1773" s="73"/>
      <c r="BD1773" s="74"/>
      <c r="BE1773" s="72">
        <f>IF($A1773="-","-",ROUND(VLOOKUP($A1773+ROUND(LEFT(BE$1769,1)/24,5),'[1]ОАО "АТС"'!$A$30:$F$773,3,FALSE)+HLOOKUP($DL$1767,'[1]Сбытовая надбавка'!$F$5:$H$6,2,FALSE),2)+'[1]Иные услуги'!$C$6+HLOOKUP($DR$1766,'[1]Услуги по передаче'!$G$5:$J$7,3,FALSE))</f>
        <v>1810.2199999999998</v>
      </c>
      <c r="BF1773" s="73"/>
      <c r="BG1773" s="73"/>
      <c r="BH1773" s="73"/>
      <c r="BI1773" s="73"/>
      <c r="BJ1773" s="74"/>
      <c r="BK1773" s="72">
        <f>IF($A1773="-","-",ROUND(VLOOKUP($A1773+ROUND(LEFT(BK$1769,1)/24,5),'[1]ОАО "АТС"'!$A$30:$F$773,3,FALSE)+HLOOKUP($DL$1767,'[1]Сбытовая надбавка'!$F$5:$H$6,2,FALSE),2)+'[1]Иные услуги'!$C$6+HLOOKUP($DR$1766,'[1]Услуги по передаче'!$G$5:$J$7,3,FALSE))</f>
        <v>1810.6599999999999</v>
      </c>
      <c r="BL1773" s="73"/>
      <c r="BM1773" s="73"/>
      <c r="BN1773" s="73"/>
      <c r="BO1773" s="73"/>
      <c r="BP1773" s="74"/>
      <c r="BQ1773" s="72">
        <f>IF($A1773="-","-",ROUND(VLOOKUP($A1773+ROUND(LEFT(BQ$1769,2)/24,5),'[1]ОАО "АТС"'!$A$30:$F$773,3,FALSE)+HLOOKUP($DL$1767,'[1]Сбытовая надбавка'!$F$5:$H$6,2,FALSE),2)+'[1]Иные услуги'!$C$6+HLOOKUP($DR$1766,'[1]Услуги по передаче'!$G$5:$J$7,3,FALSE))</f>
        <v>1860.7199999999998</v>
      </c>
      <c r="BR1773" s="73"/>
      <c r="BS1773" s="73"/>
      <c r="BT1773" s="73"/>
      <c r="BU1773" s="73"/>
      <c r="BV1773" s="74"/>
      <c r="BW1773" s="72">
        <f>IF($A1773="-","-",ROUND(VLOOKUP($A1773+ROUND(LEFT(BW$1769,2)/24,5),'[1]ОАО "АТС"'!$A$30:$F$773,3,FALSE)+HLOOKUP($DL$1767,'[1]Сбытовая надбавка'!$F$5:$H$6,2,FALSE),2)+'[1]Иные услуги'!$C$6+HLOOKUP($DR$1766,'[1]Услуги по передаче'!$G$5:$J$7,3,FALSE))</f>
        <v>1893.9399999999998</v>
      </c>
      <c r="BX1773" s="73"/>
      <c r="BY1773" s="73"/>
      <c r="BZ1773" s="73"/>
      <c r="CA1773" s="73"/>
      <c r="CB1773" s="74"/>
      <c r="CC1773" s="72">
        <f>IF($A1773="-","-",ROUND(VLOOKUP($A1773+ROUND(LEFT(CC$1769,2)/24,5),'[1]ОАО "АТС"'!$A$30:$F$773,3,FALSE)+HLOOKUP($DL$1767,'[1]Сбытовая надбавка'!$F$5:$H$6,2,FALSE),2)+'[1]Иные услуги'!$C$6+HLOOKUP($DR$1766,'[1]Услуги по передаче'!$G$5:$J$7,3,FALSE))</f>
        <v>1880.9199999999998</v>
      </c>
      <c r="CD1773" s="73"/>
      <c r="CE1773" s="73"/>
      <c r="CF1773" s="73"/>
      <c r="CG1773" s="73"/>
      <c r="CH1773" s="74"/>
      <c r="CI1773" s="72">
        <f>IF($A1773="-","-",ROUND(VLOOKUP($A1773+ROUND(LEFT(CI$1769,2)/24,5),'[1]ОАО "АТС"'!$A$30:$F$773,3,FALSE)+HLOOKUP($DL$1767,'[1]Сбытовая надбавка'!$F$5:$H$6,2,FALSE),2)+'[1]Иные услуги'!$C$6+HLOOKUP($DR$1766,'[1]Услуги по передаче'!$G$5:$J$7,3,FALSE))</f>
        <v>1853.83</v>
      </c>
      <c r="CJ1773" s="73"/>
      <c r="CK1773" s="73"/>
      <c r="CL1773" s="73"/>
      <c r="CM1773" s="73"/>
      <c r="CN1773" s="74"/>
      <c r="CO1773" s="72">
        <f>IF($A1773="-","-",ROUND(VLOOKUP($A1773+ROUND(LEFT(CO$1769,2)/24,5),'[1]ОАО "АТС"'!$A$30:$F$773,3,FALSE)+HLOOKUP($DL$1767,'[1]Сбытовая надбавка'!$F$5:$H$6,2,FALSE),2)+'[1]Иные услуги'!$C$6+HLOOKUP($DR$1766,'[1]Услуги по передаче'!$G$5:$J$7,3,FALSE))</f>
        <v>1840.57</v>
      </c>
      <c r="CP1773" s="73"/>
      <c r="CQ1773" s="73"/>
      <c r="CR1773" s="73"/>
      <c r="CS1773" s="73"/>
      <c r="CT1773" s="74"/>
      <c r="CU1773" s="72">
        <f>IF($A1773="-","-",ROUND(VLOOKUP($A1773+ROUND(LEFT(CU$1769,2)/24,5),'[1]ОАО "АТС"'!$A$30:$F$773,3,FALSE)+HLOOKUP($DL$1767,'[1]Сбытовая надбавка'!$F$5:$H$6,2,FALSE),2)+'[1]Иные услуги'!$C$6+HLOOKUP($DR$1766,'[1]Услуги по передаче'!$G$5:$J$7,3,FALSE))</f>
        <v>1818.23</v>
      </c>
      <c r="CV1773" s="73"/>
      <c r="CW1773" s="73"/>
      <c r="CX1773" s="73"/>
      <c r="CY1773" s="73"/>
      <c r="CZ1773" s="74"/>
      <c r="DA1773" s="72">
        <f>IF($A1773="-","-",ROUND(VLOOKUP($A1773+ROUND(LEFT(DA$1769,2)/24,5),'[1]ОАО "АТС"'!$A$30:$F$773,3,FALSE)+HLOOKUP($DL$1767,'[1]Сбытовая надбавка'!$F$5:$H$6,2,FALSE),2)+'[1]Иные услуги'!$C$6+HLOOKUP($DR$1766,'[1]Услуги по передаче'!$G$5:$J$7,3,FALSE))</f>
        <v>1810.99</v>
      </c>
      <c r="DB1773" s="73"/>
      <c r="DC1773" s="73"/>
      <c r="DD1773" s="73"/>
      <c r="DE1773" s="73"/>
      <c r="DF1773" s="74"/>
      <c r="DG1773" s="72">
        <f>IF($A1773="-","-",ROUND(VLOOKUP($A1773+ROUND(LEFT(DG$1769,2)/24,5),'[1]ОАО "АТС"'!$A$30:$F$773,3,FALSE)+HLOOKUP($DL$1767,'[1]Сбытовая надбавка'!$F$5:$H$6,2,FALSE),2)+'[1]Иные услуги'!$C$6+HLOOKUP($DR$1766,'[1]Услуги по передаче'!$G$5:$J$7,3,FALSE))</f>
        <v>1811.1799999999998</v>
      </c>
      <c r="DH1773" s="73"/>
      <c r="DI1773" s="73"/>
      <c r="DJ1773" s="73"/>
      <c r="DK1773" s="73"/>
      <c r="DL1773" s="74"/>
      <c r="DM1773" s="72">
        <f>IF($A1773="-","-",ROUND(VLOOKUP($A1773+ROUND(LEFT(DM$1769,2)/24,5),'[1]ОАО "АТС"'!$A$30:$F$773,3,FALSE)+HLOOKUP($DL$1767,'[1]Сбытовая надбавка'!$F$5:$H$6,2,FALSE),2)+'[1]Иные услуги'!$C$6+HLOOKUP($DR$1766,'[1]Услуги по передаче'!$G$5:$J$7,3,FALSE))</f>
        <v>1875.24</v>
      </c>
      <c r="DN1773" s="73"/>
      <c r="DO1773" s="73"/>
      <c r="DP1773" s="73"/>
      <c r="DQ1773" s="73"/>
      <c r="DR1773" s="74"/>
      <c r="DS1773" s="72">
        <f>IF($A1773="-","-",ROUND(VLOOKUP($A1773+ROUND(LEFT(DS$1769,2)/24,5),'[1]ОАО "АТС"'!$A$30:$F$773,3,FALSE)+HLOOKUP($DL$1767,'[1]Сбытовая надбавка'!$F$5:$H$6,2,FALSE),2)+'[1]Иные услуги'!$C$6+HLOOKUP($DR$1766,'[1]Услуги по передаче'!$G$5:$J$7,3,FALSE))</f>
        <v>1867.8999999999999</v>
      </c>
      <c r="DT1773" s="73"/>
      <c r="DU1773" s="73"/>
      <c r="DV1773" s="73"/>
      <c r="DW1773" s="73"/>
      <c r="DX1773" s="74"/>
      <c r="DY1773" s="72">
        <f>IF($A1773="-","-",ROUND(VLOOKUP($A1773+ROUND(LEFT(DY$1769,2)/24,5),'[1]ОАО "АТС"'!$A$30:$F$773,3,FALSE)+HLOOKUP($DL$1767,'[1]Сбытовая надбавка'!$F$5:$H$6,2,FALSE),2)+'[1]Иные услуги'!$C$6+HLOOKUP($DR$1766,'[1]Услуги по передаче'!$G$5:$J$7,3,FALSE))</f>
        <v>1809.9199999999998</v>
      </c>
      <c r="DZ1773" s="73"/>
      <c r="EA1773" s="73"/>
      <c r="EB1773" s="73"/>
      <c r="EC1773" s="73"/>
      <c r="ED1773" s="74"/>
      <c r="EE1773" s="72">
        <f>IF($A1773="-","-",ROUND(VLOOKUP($A1773+ROUND(LEFT(EE$1769,2)/24,5),'[1]ОАО "АТС"'!$A$30:$F$773,3,FALSE)+HLOOKUP($DL$1767,'[1]Сбытовая надбавка'!$F$5:$H$6,2,FALSE),2)+'[1]Иные услуги'!$C$6+HLOOKUP($DR$1766,'[1]Услуги по передаче'!$G$5:$J$7,3,FALSE))</f>
        <v>1808.7199999999998</v>
      </c>
      <c r="EF1773" s="73"/>
      <c r="EG1773" s="73"/>
      <c r="EH1773" s="73"/>
      <c r="EI1773" s="73"/>
      <c r="EJ1773" s="74"/>
      <c r="EK1773" s="72">
        <f>IF($A1773="-","-",ROUND(VLOOKUP($A1773+ROUND(LEFT(EK$1769,2)/24,5),'[1]ОАО "АТС"'!$A$30:$F$773,3,FALSE)+HLOOKUP($DL$1767,'[1]Сбытовая надбавка'!$F$5:$H$6,2,FALSE),2)+'[1]Иные услуги'!$C$6+HLOOKUP($DR$1766,'[1]Услуги по передаче'!$G$5:$J$7,3,FALSE))</f>
        <v>1988.1699999999998</v>
      </c>
      <c r="EL1773" s="73"/>
      <c r="EM1773" s="73"/>
      <c r="EN1773" s="73"/>
      <c r="EO1773" s="73"/>
      <c r="EP1773" s="74"/>
      <c r="EQ1773" s="72">
        <f>IF($A1773="-","-",ROUND(VLOOKUP($A1773+ROUND(LEFT(EQ$1769,2)/24,5),'[1]ОАО "АТС"'!$A$30:$F$773,3,FALSE)+HLOOKUP($DL$1767,'[1]Сбытовая надбавка'!$F$5:$H$6,2,FALSE),2)+'[1]Иные услуги'!$C$6+HLOOKUP($DR$1766,'[1]Услуги по передаче'!$G$5:$J$7,3,FALSE))</f>
        <v>1881.6499999999999</v>
      </c>
      <c r="ER1773" s="73"/>
      <c r="ES1773" s="73"/>
      <c r="ET1773" s="73"/>
      <c r="EU1773" s="73"/>
      <c r="EV1773" s="74"/>
    </row>
    <row r="1774" spans="1:152" s="38" customFormat="1" ht="15.75" customHeight="1" x14ac:dyDescent="0.2">
      <c r="A1774" s="69">
        <f>$A$119</f>
        <v>44990</v>
      </c>
      <c r="B1774" s="70"/>
      <c r="C1774" s="70"/>
      <c r="D1774" s="70"/>
      <c r="E1774" s="70"/>
      <c r="F1774" s="70"/>
      <c r="G1774" s="70"/>
      <c r="H1774" s="71"/>
      <c r="I1774" s="72">
        <f>IF($A1774="-","-",ROUND(VLOOKUP($A1774+ROUND(LEFT(I$1769,1)/24,5),'[1]ОАО "АТС"'!$A$30:$F$773,3,FALSE)+HLOOKUP($DL$1767,'[1]Сбытовая надбавка'!$F$5:$H$6,2,FALSE),2)+'[1]Иные услуги'!$C$6+HLOOKUP($DR$1766,'[1]Услуги по передаче'!$G$5:$J$7,3,FALSE))</f>
        <v>1866.2099999999998</v>
      </c>
      <c r="J1774" s="73"/>
      <c r="K1774" s="73"/>
      <c r="L1774" s="73"/>
      <c r="M1774" s="73"/>
      <c r="N1774" s="74"/>
      <c r="O1774" s="72">
        <f>IF($A1774="-","-",ROUND(VLOOKUP($A1774+ROUND(LEFT(O$1769,1)/24,5),'[1]ОАО "АТС"'!$A$30:$F$773,3,FALSE)+HLOOKUP($DL$1767,'[1]Сбытовая надбавка'!$F$5:$H$6,2,FALSE),2)+'[1]Иные услуги'!$C$6+HLOOKUP($DR$1766,'[1]Услуги по передаче'!$G$5:$J$7,3,FALSE))</f>
        <v>1815.33</v>
      </c>
      <c r="P1774" s="73"/>
      <c r="Q1774" s="73"/>
      <c r="R1774" s="73"/>
      <c r="S1774" s="73"/>
      <c r="T1774" s="74"/>
      <c r="U1774" s="72">
        <f>IF($A1774="-","-",ROUND(VLOOKUP($A1774+ROUND(LEFT(U$1769,1)/24,5),'[1]ОАО "АТС"'!$A$30:$F$773,3,FALSE)+HLOOKUP($DL$1767,'[1]Сбытовая надбавка'!$F$5:$H$6,2,FALSE),2)+'[1]Иные услуги'!$C$6+HLOOKUP($DR$1766,'[1]Услуги по передаче'!$G$5:$J$7,3,FALSE))</f>
        <v>1811.34</v>
      </c>
      <c r="V1774" s="73"/>
      <c r="W1774" s="73"/>
      <c r="X1774" s="73"/>
      <c r="Y1774" s="73"/>
      <c r="Z1774" s="74"/>
      <c r="AA1774" s="72">
        <f>IF($A1774="-","-",ROUND(VLOOKUP($A1774+ROUND(LEFT(AA$1769,1)/24,5),'[1]ОАО "АТС"'!$A$30:$F$773,3,FALSE)+HLOOKUP($DL$1767,'[1]Сбытовая надбавка'!$F$5:$H$6,2,FALSE),2)+'[1]Иные услуги'!$C$6+HLOOKUP($DR$1766,'[1]Услуги по передаче'!$G$5:$J$7,3,FALSE))</f>
        <v>1811.31</v>
      </c>
      <c r="AB1774" s="73"/>
      <c r="AC1774" s="73"/>
      <c r="AD1774" s="73"/>
      <c r="AE1774" s="73"/>
      <c r="AF1774" s="74"/>
      <c r="AG1774" s="72">
        <f>IF($A1774="-","-",ROUND(VLOOKUP($A1774+ROUND(LEFT(AG$1769,1)/24,5),'[1]ОАО "АТС"'!$A$30:$F$773,3,FALSE)+HLOOKUP($DL$1767,'[1]Сбытовая надбавка'!$F$5:$H$6,2,FALSE),2)+'[1]Иные услуги'!$C$6+HLOOKUP($DR$1766,'[1]Услуги по передаче'!$G$5:$J$7,3,FALSE))</f>
        <v>1811.3</v>
      </c>
      <c r="AH1774" s="73"/>
      <c r="AI1774" s="73"/>
      <c r="AJ1774" s="73"/>
      <c r="AK1774" s="73"/>
      <c r="AL1774" s="74"/>
      <c r="AM1774" s="72">
        <f>IF($A1774="-","-",ROUND(VLOOKUP($A1774+ROUND(LEFT(AM$1769,1)/24,5),'[1]ОАО "АТС"'!$A$30:$F$773,3,FALSE)+HLOOKUP($DL$1767,'[1]Сбытовая надбавка'!$F$5:$H$6,2,FALSE),2)+'[1]Иные услуги'!$C$6+HLOOKUP($DR$1766,'[1]Услуги по передаче'!$G$5:$J$7,3,FALSE))</f>
        <v>1810.8</v>
      </c>
      <c r="AN1774" s="73"/>
      <c r="AO1774" s="73"/>
      <c r="AP1774" s="73"/>
      <c r="AQ1774" s="73"/>
      <c r="AR1774" s="74"/>
      <c r="AS1774" s="72">
        <f>IF($A1774="-","-",ROUND(VLOOKUP($A1774+ROUND(LEFT(AS$1769,1)/24,5),'[1]ОАО "АТС"'!$A$30:$F$773,3,FALSE)+HLOOKUP($DL$1767,'[1]Сбытовая надбавка'!$F$5:$H$6,2,FALSE),2)+'[1]Иные услуги'!$C$6+HLOOKUP($DR$1766,'[1]Услуги по передаче'!$G$5:$J$7,3,FALSE))</f>
        <v>1809.79</v>
      </c>
      <c r="AT1774" s="73"/>
      <c r="AU1774" s="73"/>
      <c r="AV1774" s="73"/>
      <c r="AW1774" s="73"/>
      <c r="AX1774" s="74"/>
      <c r="AY1774" s="72">
        <f>IF($A1774="-","-",ROUND(VLOOKUP($A1774+ROUND(LEFT(AY$1769,1)/24,5),'[1]ОАО "АТС"'!$A$30:$F$773,3,FALSE)+HLOOKUP($DL$1767,'[1]Сбытовая надбавка'!$F$5:$H$6,2,FALSE),2)+'[1]Иные услуги'!$C$6+HLOOKUP($DR$1766,'[1]Услуги по передаче'!$G$5:$J$7,3,FALSE))</f>
        <v>1809.8</v>
      </c>
      <c r="AZ1774" s="73"/>
      <c r="BA1774" s="73"/>
      <c r="BB1774" s="73"/>
      <c r="BC1774" s="73"/>
      <c r="BD1774" s="74"/>
      <c r="BE1774" s="72">
        <f>IF($A1774="-","-",ROUND(VLOOKUP($A1774+ROUND(LEFT(BE$1769,1)/24,5),'[1]ОАО "АТС"'!$A$30:$F$773,3,FALSE)+HLOOKUP($DL$1767,'[1]Сбытовая надбавка'!$F$5:$H$6,2,FALSE),2)+'[1]Иные услуги'!$C$6+HLOOKUP($DR$1766,'[1]Услуги по передаче'!$G$5:$J$7,3,FALSE))</f>
        <v>1810.1499999999999</v>
      </c>
      <c r="BF1774" s="73"/>
      <c r="BG1774" s="73"/>
      <c r="BH1774" s="73"/>
      <c r="BI1774" s="73"/>
      <c r="BJ1774" s="74"/>
      <c r="BK1774" s="72">
        <f>IF($A1774="-","-",ROUND(VLOOKUP($A1774+ROUND(LEFT(BK$1769,1)/24,5),'[1]ОАО "АТС"'!$A$30:$F$773,3,FALSE)+HLOOKUP($DL$1767,'[1]Сбытовая надбавка'!$F$5:$H$6,2,FALSE),2)+'[1]Иные услуги'!$C$6+HLOOKUP($DR$1766,'[1]Услуги по передаче'!$G$5:$J$7,3,FALSE))</f>
        <v>1810.26</v>
      </c>
      <c r="BL1774" s="73"/>
      <c r="BM1774" s="73"/>
      <c r="BN1774" s="73"/>
      <c r="BO1774" s="73"/>
      <c r="BP1774" s="74"/>
      <c r="BQ1774" s="72">
        <f>IF($A1774="-","-",ROUND(VLOOKUP($A1774+ROUND(LEFT(BQ$1769,2)/24,5),'[1]ОАО "АТС"'!$A$30:$F$773,3,FALSE)+HLOOKUP($DL$1767,'[1]Сбытовая надбавка'!$F$5:$H$6,2,FALSE),2)+'[1]Иные услуги'!$C$6+HLOOKUP($DR$1766,'[1]Услуги по передаче'!$G$5:$J$7,3,FALSE))</f>
        <v>1828.1299999999999</v>
      </c>
      <c r="BR1774" s="73"/>
      <c r="BS1774" s="73"/>
      <c r="BT1774" s="73"/>
      <c r="BU1774" s="73"/>
      <c r="BV1774" s="74"/>
      <c r="BW1774" s="72">
        <f>IF($A1774="-","-",ROUND(VLOOKUP($A1774+ROUND(LEFT(BW$1769,2)/24,5),'[1]ОАО "АТС"'!$A$30:$F$773,3,FALSE)+HLOOKUP($DL$1767,'[1]Сбытовая надбавка'!$F$5:$H$6,2,FALSE),2)+'[1]Иные услуги'!$C$6+HLOOKUP($DR$1766,'[1]Услуги по передаче'!$G$5:$J$7,3,FALSE))</f>
        <v>1835.4399999999998</v>
      </c>
      <c r="BX1774" s="73"/>
      <c r="BY1774" s="73"/>
      <c r="BZ1774" s="73"/>
      <c r="CA1774" s="73"/>
      <c r="CB1774" s="74"/>
      <c r="CC1774" s="72">
        <f>IF($A1774="-","-",ROUND(VLOOKUP($A1774+ROUND(LEFT(CC$1769,2)/24,5),'[1]ОАО "АТС"'!$A$30:$F$773,3,FALSE)+HLOOKUP($DL$1767,'[1]Сбытовая надбавка'!$F$5:$H$6,2,FALSE),2)+'[1]Иные услуги'!$C$6+HLOOKUP($DR$1766,'[1]Услуги по передаче'!$G$5:$J$7,3,FALSE))</f>
        <v>1810.3799999999999</v>
      </c>
      <c r="CD1774" s="73"/>
      <c r="CE1774" s="73"/>
      <c r="CF1774" s="73"/>
      <c r="CG1774" s="73"/>
      <c r="CH1774" s="74"/>
      <c r="CI1774" s="72">
        <f>IF($A1774="-","-",ROUND(VLOOKUP($A1774+ROUND(LEFT(CI$1769,2)/24,5),'[1]ОАО "АТС"'!$A$30:$F$773,3,FALSE)+HLOOKUP($DL$1767,'[1]Сбытовая надбавка'!$F$5:$H$6,2,FALSE),2)+'[1]Иные услуги'!$C$6+HLOOKUP($DR$1766,'[1]Услуги по передаче'!$G$5:$J$7,3,FALSE))</f>
        <v>1810.59</v>
      </c>
      <c r="CJ1774" s="73"/>
      <c r="CK1774" s="73"/>
      <c r="CL1774" s="73"/>
      <c r="CM1774" s="73"/>
      <c r="CN1774" s="74"/>
      <c r="CO1774" s="72">
        <f>IF($A1774="-","-",ROUND(VLOOKUP($A1774+ROUND(LEFT(CO$1769,2)/24,5),'[1]ОАО "АТС"'!$A$30:$F$773,3,FALSE)+HLOOKUP($DL$1767,'[1]Сбытовая надбавка'!$F$5:$H$6,2,FALSE),2)+'[1]Иные услуги'!$C$6+HLOOKUP($DR$1766,'[1]Услуги по передаче'!$G$5:$J$7,3,FALSE))</f>
        <v>1810.34</v>
      </c>
      <c r="CP1774" s="73"/>
      <c r="CQ1774" s="73"/>
      <c r="CR1774" s="73"/>
      <c r="CS1774" s="73"/>
      <c r="CT1774" s="74"/>
      <c r="CU1774" s="72">
        <f>IF($A1774="-","-",ROUND(VLOOKUP($A1774+ROUND(LEFT(CU$1769,2)/24,5),'[1]ОАО "АТС"'!$A$30:$F$773,3,FALSE)+HLOOKUP($DL$1767,'[1]Сбытовая надбавка'!$F$5:$H$6,2,FALSE),2)+'[1]Иные услуги'!$C$6+HLOOKUP($DR$1766,'[1]Услуги по передаче'!$G$5:$J$7,3,FALSE))</f>
        <v>1810.4099999999999</v>
      </c>
      <c r="CV1774" s="73"/>
      <c r="CW1774" s="73"/>
      <c r="CX1774" s="73"/>
      <c r="CY1774" s="73"/>
      <c r="CZ1774" s="74"/>
      <c r="DA1774" s="72">
        <f>IF($A1774="-","-",ROUND(VLOOKUP($A1774+ROUND(LEFT(DA$1769,2)/24,5),'[1]ОАО "АТС"'!$A$30:$F$773,3,FALSE)+HLOOKUP($DL$1767,'[1]Сбытовая надбавка'!$F$5:$H$6,2,FALSE),2)+'[1]Иные услуги'!$C$6+HLOOKUP($DR$1766,'[1]Услуги по передаче'!$G$5:$J$7,3,FALSE))</f>
        <v>1810.84</v>
      </c>
      <c r="DB1774" s="73"/>
      <c r="DC1774" s="73"/>
      <c r="DD1774" s="73"/>
      <c r="DE1774" s="73"/>
      <c r="DF1774" s="74"/>
      <c r="DG1774" s="72">
        <f>IF($A1774="-","-",ROUND(VLOOKUP($A1774+ROUND(LEFT(DG$1769,2)/24,5),'[1]ОАО "АТС"'!$A$30:$F$773,3,FALSE)+HLOOKUP($DL$1767,'[1]Сбытовая надбавка'!$F$5:$H$6,2,FALSE),2)+'[1]Иные услуги'!$C$6+HLOOKUP($DR$1766,'[1]Услуги по передаче'!$G$5:$J$7,3,FALSE))</f>
        <v>1834.3999999999999</v>
      </c>
      <c r="DH1774" s="73"/>
      <c r="DI1774" s="73"/>
      <c r="DJ1774" s="73"/>
      <c r="DK1774" s="73"/>
      <c r="DL1774" s="74"/>
      <c r="DM1774" s="72">
        <f>IF($A1774="-","-",ROUND(VLOOKUP($A1774+ROUND(LEFT(DM$1769,2)/24,5),'[1]ОАО "АТС"'!$A$30:$F$773,3,FALSE)+HLOOKUP($DL$1767,'[1]Сбытовая надбавка'!$F$5:$H$6,2,FALSE),2)+'[1]Иные услуги'!$C$6+HLOOKUP($DR$1766,'[1]Услуги по передаче'!$G$5:$J$7,3,FALSE))</f>
        <v>1956.59</v>
      </c>
      <c r="DN1774" s="73"/>
      <c r="DO1774" s="73"/>
      <c r="DP1774" s="73"/>
      <c r="DQ1774" s="73"/>
      <c r="DR1774" s="74"/>
      <c r="DS1774" s="72">
        <f>IF($A1774="-","-",ROUND(VLOOKUP($A1774+ROUND(LEFT(DS$1769,2)/24,5),'[1]ОАО "АТС"'!$A$30:$F$773,3,FALSE)+HLOOKUP($DL$1767,'[1]Сбытовая надбавка'!$F$5:$H$6,2,FALSE),2)+'[1]Иные услуги'!$C$6+HLOOKUP($DR$1766,'[1]Услуги по передаче'!$G$5:$J$7,3,FALSE))</f>
        <v>1968.9699999999998</v>
      </c>
      <c r="DT1774" s="73"/>
      <c r="DU1774" s="73"/>
      <c r="DV1774" s="73"/>
      <c r="DW1774" s="73"/>
      <c r="DX1774" s="74"/>
      <c r="DY1774" s="72">
        <f>IF($A1774="-","-",ROUND(VLOOKUP($A1774+ROUND(LEFT(DY$1769,2)/24,5),'[1]ОАО "АТС"'!$A$30:$F$773,3,FALSE)+HLOOKUP($DL$1767,'[1]Сбытовая надбавка'!$F$5:$H$6,2,FALSE),2)+'[1]Иные услуги'!$C$6+HLOOKUP($DR$1766,'[1]Услуги по передаче'!$G$5:$J$7,3,FALSE))</f>
        <v>1904</v>
      </c>
      <c r="DZ1774" s="73"/>
      <c r="EA1774" s="73"/>
      <c r="EB1774" s="73"/>
      <c r="EC1774" s="73"/>
      <c r="ED1774" s="74"/>
      <c r="EE1774" s="72">
        <f>IF($A1774="-","-",ROUND(VLOOKUP($A1774+ROUND(LEFT(EE$1769,2)/24,5),'[1]ОАО "АТС"'!$A$30:$F$773,3,FALSE)+HLOOKUP($DL$1767,'[1]Сбытовая надбавка'!$F$5:$H$6,2,FALSE),2)+'[1]Иные услуги'!$C$6+HLOOKUP($DR$1766,'[1]Услуги по передаче'!$G$5:$J$7,3,FALSE))</f>
        <v>1809.1299999999999</v>
      </c>
      <c r="EF1774" s="73"/>
      <c r="EG1774" s="73"/>
      <c r="EH1774" s="73"/>
      <c r="EI1774" s="73"/>
      <c r="EJ1774" s="74"/>
      <c r="EK1774" s="72">
        <f>IF($A1774="-","-",ROUND(VLOOKUP($A1774+ROUND(LEFT(EK$1769,2)/24,5),'[1]ОАО "АТС"'!$A$30:$F$773,3,FALSE)+HLOOKUP($DL$1767,'[1]Сбытовая надбавка'!$F$5:$H$6,2,FALSE),2)+'[1]Иные услуги'!$C$6+HLOOKUP($DR$1766,'[1]Услуги по передаче'!$G$5:$J$7,3,FALSE))</f>
        <v>2021.4099999999999</v>
      </c>
      <c r="EL1774" s="73"/>
      <c r="EM1774" s="73"/>
      <c r="EN1774" s="73"/>
      <c r="EO1774" s="73"/>
      <c r="EP1774" s="74"/>
      <c r="EQ1774" s="72">
        <f>IF($A1774="-","-",ROUND(VLOOKUP($A1774+ROUND(LEFT(EQ$1769,2)/24,5),'[1]ОАО "АТС"'!$A$30:$F$773,3,FALSE)+HLOOKUP($DL$1767,'[1]Сбытовая надбавка'!$F$5:$H$6,2,FALSE),2)+'[1]Иные услуги'!$C$6+HLOOKUP($DR$1766,'[1]Услуги по передаче'!$G$5:$J$7,3,FALSE))</f>
        <v>1908.1499999999999</v>
      </c>
      <c r="ER1774" s="73"/>
      <c r="ES1774" s="73"/>
      <c r="ET1774" s="73"/>
      <c r="EU1774" s="73"/>
      <c r="EV1774" s="74"/>
    </row>
    <row r="1775" spans="1:152" s="38" customFormat="1" ht="15.75" customHeight="1" x14ac:dyDescent="0.2">
      <c r="A1775" s="69">
        <f>$A$120</f>
        <v>44991</v>
      </c>
      <c r="B1775" s="70"/>
      <c r="C1775" s="70"/>
      <c r="D1775" s="70"/>
      <c r="E1775" s="70"/>
      <c r="F1775" s="70"/>
      <c r="G1775" s="70"/>
      <c r="H1775" s="71"/>
      <c r="I1775" s="72">
        <f>IF($A1775="-","-",ROUND(VLOOKUP($A1775+ROUND(LEFT(I$1769,1)/24,5),'[1]ОАО "АТС"'!$A$30:$F$773,3,FALSE)+HLOOKUP($DL$1767,'[1]Сбытовая надбавка'!$F$5:$H$6,2,FALSE),2)+'[1]Иные услуги'!$C$6+HLOOKUP($DR$1766,'[1]Услуги по передаче'!$G$5:$J$7,3,FALSE))</f>
        <v>1810.61</v>
      </c>
      <c r="J1775" s="73"/>
      <c r="K1775" s="73"/>
      <c r="L1775" s="73"/>
      <c r="M1775" s="73"/>
      <c r="N1775" s="74"/>
      <c r="O1775" s="72">
        <f>IF($A1775="-","-",ROUND(VLOOKUP($A1775+ROUND(LEFT(O$1769,1)/24,5),'[1]ОАО "АТС"'!$A$30:$F$773,3,FALSE)+HLOOKUP($DL$1767,'[1]Сбытовая надбавка'!$F$5:$H$6,2,FALSE),2)+'[1]Иные услуги'!$C$6+HLOOKUP($DR$1766,'[1]Услуги по передаче'!$G$5:$J$7,3,FALSE))</f>
        <v>1811</v>
      </c>
      <c r="P1775" s="73"/>
      <c r="Q1775" s="73"/>
      <c r="R1775" s="73"/>
      <c r="S1775" s="73"/>
      <c r="T1775" s="74"/>
      <c r="U1775" s="72">
        <f>IF($A1775="-","-",ROUND(VLOOKUP($A1775+ROUND(LEFT(U$1769,1)/24,5),'[1]ОАО "АТС"'!$A$30:$F$773,3,FALSE)+HLOOKUP($DL$1767,'[1]Сбытовая надбавка'!$F$5:$H$6,2,FALSE),2)+'[1]Иные услуги'!$C$6+HLOOKUP($DR$1766,'[1]Услуги по передаче'!$G$5:$J$7,3,FALSE))</f>
        <v>1811.1599999999999</v>
      </c>
      <c r="V1775" s="73"/>
      <c r="W1775" s="73"/>
      <c r="X1775" s="73"/>
      <c r="Y1775" s="73"/>
      <c r="Z1775" s="74"/>
      <c r="AA1775" s="72">
        <f>IF($A1775="-","-",ROUND(VLOOKUP($A1775+ROUND(LEFT(AA$1769,1)/24,5),'[1]ОАО "АТС"'!$A$30:$F$773,3,FALSE)+HLOOKUP($DL$1767,'[1]Сбытовая надбавка'!$F$5:$H$6,2,FALSE),2)+'[1]Иные услуги'!$C$6+HLOOKUP($DR$1766,'[1]Услуги по передаче'!$G$5:$J$7,3,FALSE))</f>
        <v>1811.1499999999999</v>
      </c>
      <c r="AB1775" s="73"/>
      <c r="AC1775" s="73"/>
      <c r="AD1775" s="73"/>
      <c r="AE1775" s="73"/>
      <c r="AF1775" s="74"/>
      <c r="AG1775" s="72">
        <f>IF($A1775="-","-",ROUND(VLOOKUP($A1775+ROUND(LEFT(AG$1769,1)/24,5),'[1]ОАО "АТС"'!$A$30:$F$773,3,FALSE)+HLOOKUP($DL$1767,'[1]Сбытовая надбавка'!$F$5:$H$6,2,FALSE),2)+'[1]Иные услуги'!$C$6+HLOOKUP($DR$1766,'[1]Услуги по передаче'!$G$5:$J$7,3,FALSE))</f>
        <v>1810.99</v>
      </c>
      <c r="AH1775" s="73"/>
      <c r="AI1775" s="73"/>
      <c r="AJ1775" s="73"/>
      <c r="AK1775" s="73"/>
      <c r="AL1775" s="74"/>
      <c r="AM1775" s="72">
        <f>IF($A1775="-","-",ROUND(VLOOKUP($A1775+ROUND(LEFT(AM$1769,1)/24,5),'[1]ОАО "АТС"'!$A$30:$F$773,3,FALSE)+HLOOKUP($DL$1767,'[1]Сбытовая надбавка'!$F$5:$H$6,2,FALSE),2)+'[1]Иные услуги'!$C$6+HLOOKUP($DR$1766,'[1]Услуги по передаче'!$G$5:$J$7,3,FALSE))</f>
        <v>1810.75</v>
      </c>
      <c r="AN1775" s="73"/>
      <c r="AO1775" s="73"/>
      <c r="AP1775" s="73"/>
      <c r="AQ1775" s="73"/>
      <c r="AR1775" s="74"/>
      <c r="AS1775" s="72">
        <f>IF($A1775="-","-",ROUND(VLOOKUP($A1775+ROUND(LEFT(AS$1769,1)/24,5),'[1]ОАО "АТС"'!$A$30:$F$773,3,FALSE)+HLOOKUP($DL$1767,'[1]Сбытовая надбавка'!$F$5:$H$6,2,FALSE),2)+'[1]Иные услуги'!$C$6+HLOOKUP($DR$1766,'[1]Услуги по передаче'!$G$5:$J$7,3,FALSE))</f>
        <v>1814.54</v>
      </c>
      <c r="AT1775" s="73"/>
      <c r="AU1775" s="73"/>
      <c r="AV1775" s="73"/>
      <c r="AW1775" s="73"/>
      <c r="AX1775" s="74"/>
      <c r="AY1775" s="72">
        <f>IF($A1775="-","-",ROUND(VLOOKUP($A1775+ROUND(LEFT(AY$1769,1)/24,5),'[1]ОАО "АТС"'!$A$30:$F$773,3,FALSE)+HLOOKUP($DL$1767,'[1]Сбытовая надбавка'!$F$5:$H$6,2,FALSE),2)+'[1]Иные услуги'!$C$6+HLOOKUP($DR$1766,'[1]Услуги по передаче'!$G$5:$J$7,3,FALSE))</f>
        <v>1947.02</v>
      </c>
      <c r="AZ1775" s="73"/>
      <c r="BA1775" s="73"/>
      <c r="BB1775" s="73"/>
      <c r="BC1775" s="73"/>
      <c r="BD1775" s="74"/>
      <c r="BE1775" s="72">
        <f>IF($A1775="-","-",ROUND(VLOOKUP($A1775+ROUND(LEFT(BE$1769,1)/24,5),'[1]ОАО "АТС"'!$A$30:$F$773,3,FALSE)+HLOOKUP($DL$1767,'[1]Сбытовая надбавка'!$F$5:$H$6,2,FALSE),2)+'[1]Иные услуги'!$C$6+HLOOKUP($DR$1766,'[1]Услуги по передаче'!$G$5:$J$7,3,FALSE))</f>
        <v>1810.59</v>
      </c>
      <c r="BF1775" s="73"/>
      <c r="BG1775" s="73"/>
      <c r="BH1775" s="73"/>
      <c r="BI1775" s="73"/>
      <c r="BJ1775" s="74"/>
      <c r="BK1775" s="72">
        <f>IF($A1775="-","-",ROUND(VLOOKUP($A1775+ROUND(LEFT(BK$1769,1)/24,5),'[1]ОАО "АТС"'!$A$30:$F$773,3,FALSE)+HLOOKUP($DL$1767,'[1]Сбытовая надбавка'!$F$5:$H$6,2,FALSE),2)+'[1]Иные услуги'!$C$6+HLOOKUP($DR$1766,'[1]Услуги по передаче'!$G$5:$J$7,3,FALSE))</f>
        <v>1894.55</v>
      </c>
      <c r="BL1775" s="73"/>
      <c r="BM1775" s="73"/>
      <c r="BN1775" s="73"/>
      <c r="BO1775" s="73"/>
      <c r="BP1775" s="74"/>
      <c r="BQ1775" s="72">
        <f>IF($A1775="-","-",ROUND(VLOOKUP($A1775+ROUND(LEFT(BQ$1769,2)/24,5),'[1]ОАО "АТС"'!$A$30:$F$773,3,FALSE)+HLOOKUP($DL$1767,'[1]Сбытовая надбавка'!$F$5:$H$6,2,FALSE),2)+'[1]Иные услуги'!$C$6+HLOOKUP($DR$1766,'[1]Услуги по передаче'!$G$5:$J$7,3,FALSE))</f>
        <v>1919.23</v>
      </c>
      <c r="BR1775" s="73"/>
      <c r="BS1775" s="73"/>
      <c r="BT1775" s="73"/>
      <c r="BU1775" s="73"/>
      <c r="BV1775" s="74"/>
      <c r="BW1775" s="72">
        <f>IF($A1775="-","-",ROUND(VLOOKUP($A1775+ROUND(LEFT(BW$1769,2)/24,5),'[1]ОАО "АТС"'!$A$30:$F$773,3,FALSE)+HLOOKUP($DL$1767,'[1]Сбытовая надбавка'!$F$5:$H$6,2,FALSE),2)+'[1]Иные услуги'!$C$6+HLOOKUP($DR$1766,'[1]Услуги по передаче'!$G$5:$J$7,3,FALSE))</f>
        <v>1907.1599999999999</v>
      </c>
      <c r="BX1775" s="73"/>
      <c r="BY1775" s="73"/>
      <c r="BZ1775" s="73"/>
      <c r="CA1775" s="73"/>
      <c r="CB1775" s="74"/>
      <c r="CC1775" s="72">
        <f>IF($A1775="-","-",ROUND(VLOOKUP($A1775+ROUND(LEFT(CC$1769,2)/24,5),'[1]ОАО "АТС"'!$A$30:$F$773,3,FALSE)+HLOOKUP($DL$1767,'[1]Сбытовая надбавка'!$F$5:$H$6,2,FALSE),2)+'[1]Иные услуги'!$C$6+HLOOKUP($DR$1766,'[1]Услуги по передаче'!$G$5:$J$7,3,FALSE))</f>
        <v>1866.3899999999999</v>
      </c>
      <c r="CD1775" s="73"/>
      <c r="CE1775" s="73"/>
      <c r="CF1775" s="73"/>
      <c r="CG1775" s="73"/>
      <c r="CH1775" s="74"/>
      <c r="CI1775" s="72">
        <f>IF($A1775="-","-",ROUND(VLOOKUP($A1775+ROUND(LEFT(CI$1769,2)/24,5),'[1]ОАО "АТС"'!$A$30:$F$773,3,FALSE)+HLOOKUP($DL$1767,'[1]Сбытовая надбавка'!$F$5:$H$6,2,FALSE),2)+'[1]Иные услуги'!$C$6+HLOOKUP($DR$1766,'[1]Услуги по передаче'!$G$5:$J$7,3,FALSE))</f>
        <v>1862.03</v>
      </c>
      <c r="CJ1775" s="73"/>
      <c r="CK1775" s="73"/>
      <c r="CL1775" s="73"/>
      <c r="CM1775" s="73"/>
      <c r="CN1775" s="74"/>
      <c r="CO1775" s="72">
        <f>IF($A1775="-","-",ROUND(VLOOKUP($A1775+ROUND(LEFT(CO$1769,2)/24,5),'[1]ОАО "АТС"'!$A$30:$F$773,3,FALSE)+HLOOKUP($DL$1767,'[1]Сбытовая надбавка'!$F$5:$H$6,2,FALSE),2)+'[1]Иные услуги'!$C$6+HLOOKUP($DR$1766,'[1]Услуги по передаче'!$G$5:$J$7,3,FALSE))</f>
        <v>1854.3899999999999</v>
      </c>
      <c r="CP1775" s="73"/>
      <c r="CQ1775" s="73"/>
      <c r="CR1775" s="73"/>
      <c r="CS1775" s="73"/>
      <c r="CT1775" s="74"/>
      <c r="CU1775" s="72">
        <f>IF($A1775="-","-",ROUND(VLOOKUP($A1775+ROUND(LEFT(CU$1769,2)/24,5),'[1]ОАО "АТС"'!$A$30:$F$773,3,FALSE)+HLOOKUP($DL$1767,'[1]Сбытовая надбавка'!$F$5:$H$6,2,FALSE),2)+'[1]Иные услуги'!$C$6+HLOOKUP($DR$1766,'[1]Услуги по передаче'!$G$5:$J$7,3,FALSE))</f>
        <v>1861.36</v>
      </c>
      <c r="CV1775" s="73"/>
      <c r="CW1775" s="73"/>
      <c r="CX1775" s="73"/>
      <c r="CY1775" s="73"/>
      <c r="CZ1775" s="74"/>
      <c r="DA1775" s="72">
        <f>IF($A1775="-","-",ROUND(VLOOKUP($A1775+ROUND(LEFT(DA$1769,2)/24,5),'[1]ОАО "АТС"'!$A$30:$F$773,3,FALSE)+HLOOKUP($DL$1767,'[1]Сбытовая надбавка'!$F$5:$H$6,2,FALSE),2)+'[1]Иные услуги'!$C$6+HLOOKUP($DR$1766,'[1]Услуги по передаче'!$G$5:$J$7,3,FALSE))</f>
        <v>1841.1899999999998</v>
      </c>
      <c r="DB1775" s="73"/>
      <c r="DC1775" s="73"/>
      <c r="DD1775" s="73"/>
      <c r="DE1775" s="73"/>
      <c r="DF1775" s="74"/>
      <c r="DG1775" s="72">
        <f>IF($A1775="-","-",ROUND(VLOOKUP($A1775+ROUND(LEFT(DG$1769,2)/24,5),'[1]ОАО "АТС"'!$A$30:$F$773,3,FALSE)+HLOOKUP($DL$1767,'[1]Сбытовая надбавка'!$F$5:$H$6,2,FALSE),2)+'[1]Иные услуги'!$C$6+HLOOKUP($DR$1766,'[1]Услуги по передаче'!$G$5:$J$7,3,FALSE))</f>
        <v>1854.3899999999999</v>
      </c>
      <c r="DH1775" s="73"/>
      <c r="DI1775" s="73"/>
      <c r="DJ1775" s="73"/>
      <c r="DK1775" s="73"/>
      <c r="DL1775" s="74"/>
      <c r="DM1775" s="72">
        <f>IF($A1775="-","-",ROUND(VLOOKUP($A1775+ROUND(LEFT(DM$1769,2)/24,5),'[1]ОАО "АТС"'!$A$30:$F$773,3,FALSE)+HLOOKUP($DL$1767,'[1]Сбытовая надбавка'!$F$5:$H$6,2,FALSE),2)+'[1]Иные услуги'!$C$6+HLOOKUP($DR$1766,'[1]Услуги по передаче'!$G$5:$J$7,3,FALSE))</f>
        <v>1919.35</v>
      </c>
      <c r="DN1775" s="73"/>
      <c r="DO1775" s="73"/>
      <c r="DP1775" s="73"/>
      <c r="DQ1775" s="73"/>
      <c r="DR1775" s="74"/>
      <c r="DS1775" s="72">
        <f>IF($A1775="-","-",ROUND(VLOOKUP($A1775+ROUND(LEFT(DS$1769,2)/24,5),'[1]ОАО "АТС"'!$A$30:$F$773,3,FALSE)+HLOOKUP($DL$1767,'[1]Сбытовая надбавка'!$F$5:$H$6,2,FALSE),2)+'[1]Иные услуги'!$C$6+HLOOKUP($DR$1766,'[1]Услуги по передаче'!$G$5:$J$7,3,FALSE))</f>
        <v>1913.77</v>
      </c>
      <c r="DT1775" s="73"/>
      <c r="DU1775" s="73"/>
      <c r="DV1775" s="73"/>
      <c r="DW1775" s="73"/>
      <c r="DX1775" s="74"/>
      <c r="DY1775" s="72">
        <f>IF($A1775="-","-",ROUND(VLOOKUP($A1775+ROUND(LEFT(DY$1769,2)/24,5),'[1]ОАО "АТС"'!$A$30:$F$773,3,FALSE)+HLOOKUP($DL$1767,'[1]Сбытовая надбавка'!$F$5:$H$6,2,FALSE),2)+'[1]Иные услуги'!$C$6+HLOOKUP($DR$1766,'[1]Услуги по передаче'!$G$5:$J$7,3,FALSE))</f>
        <v>1851.6599999999999</v>
      </c>
      <c r="DZ1775" s="73"/>
      <c r="EA1775" s="73"/>
      <c r="EB1775" s="73"/>
      <c r="EC1775" s="73"/>
      <c r="ED1775" s="74"/>
      <c r="EE1775" s="72">
        <f>IF($A1775="-","-",ROUND(VLOOKUP($A1775+ROUND(LEFT(EE$1769,2)/24,5),'[1]ОАО "АТС"'!$A$30:$F$773,3,FALSE)+HLOOKUP($DL$1767,'[1]Сбытовая надбавка'!$F$5:$H$6,2,FALSE),2)+'[1]Иные услуги'!$C$6+HLOOKUP($DR$1766,'[1]Услуги по передаче'!$G$5:$J$7,3,FALSE))</f>
        <v>1808.9699999999998</v>
      </c>
      <c r="EF1775" s="73"/>
      <c r="EG1775" s="73"/>
      <c r="EH1775" s="73"/>
      <c r="EI1775" s="73"/>
      <c r="EJ1775" s="74"/>
      <c r="EK1775" s="72">
        <f>IF($A1775="-","-",ROUND(VLOOKUP($A1775+ROUND(LEFT(EK$1769,2)/24,5),'[1]ОАО "АТС"'!$A$30:$F$773,3,FALSE)+HLOOKUP($DL$1767,'[1]Сбытовая надбавка'!$F$5:$H$6,2,FALSE),2)+'[1]Иные услуги'!$C$6+HLOOKUP($DR$1766,'[1]Услуги по передаче'!$G$5:$J$7,3,FALSE))</f>
        <v>2010.7199999999998</v>
      </c>
      <c r="EL1775" s="73"/>
      <c r="EM1775" s="73"/>
      <c r="EN1775" s="73"/>
      <c r="EO1775" s="73"/>
      <c r="EP1775" s="74"/>
      <c r="EQ1775" s="72">
        <f>IF($A1775="-","-",ROUND(VLOOKUP($A1775+ROUND(LEFT(EQ$1769,2)/24,5),'[1]ОАО "АТС"'!$A$30:$F$773,3,FALSE)+HLOOKUP($DL$1767,'[1]Сбытовая надбавка'!$F$5:$H$6,2,FALSE),2)+'[1]Иные услуги'!$C$6+HLOOKUP($DR$1766,'[1]Услуги по передаче'!$G$5:$J$7,3,FALSE))</f>
        <v>1892.6599999999999</v>
      </c>
      <c r="ER1775" s="73"/>
      <c r="ES1775" s="73"/>
      <c r="ET1775" s="73"/>
      <c r="EU1775" s="73"/>
      <c r="EV1775" s="74"/>
    </row>
    <row r="1776" spans="1:152" s="38" customFormat="1" ht="15.75" customHeight="1" x14ac:dyDescent="0.2">
      <c r="A1776" s="69">
        <f>$A$121</f>
        <v>44992</v>
      </c>
      <c r="B1776" s="70"/>
      <c r="C1776" s="70"/>
      <c r="D1776" s="70"/>
      <c r="E1776" s="70"/>
      <c r="F1776" s="70"/>
      <c r="G1776" s="70"/>
      <c r="H1776" s="71"/>
      <c r="I1776" s="72">
        <f>IF($A1776="-","-",ROUND(VLOOKUP($A1776+ROUND(LEFT(I$1769,1)/24,5),'[1]ОАО "АТС"'!$A$30:$F$773,3,FALSE)+HLOOKUP($DL$1767,'[1]Сбытовая надбавка'!$F$5:$H$6,2,FALSE),2)+'[1]Иные услуги'!$C$6+HLOOKUP($DR$1766,'[1]Услуги по передаче'!$G$5:$J$7,3,FALSE))</f>
        <v>1810.6499999999999</v>
      </c>
      <c r="J1776" s="73"/>
      <c r="K1776" s="73"/>
      <c r="L1776" s="73"/>
      <c r="M1776" s="73"/>
      <c r="N1776" s="74"/>
      <c r="O1776" s="72">
        <f>IF($A1776="-","-",ROUND(VLOOKUP($A1776+ROUND(LEFT(O$1769,1)/24,5),'[1]ОАО "АТС"'!$A$30:$F$773,3,FALSE)+HLOOKUP($DL$1767,'[1]Сбытовая надбавка'!$F$5:$H$6,2,FALSE),2)+'[1]Иные услуги'!$C$6+HLOOKUP($DR$1766,'[1]Услуги по передаче'!$G$5:$J$7,3,FALSE))</f>
        <v>1810.6799999999998</v>
      </c>
      <c r="P1776" s="73"/>
      <c r="Q1776" s="73"/>
      <c r="R1776" s="73"/>
      <c r="S1776" s="73"/>
      <c r="T1776" s="74"/>
      <c r="U1776" s="72">
        <f>IF($A1776="-","-",ROUND(VLOOKUP($A1776+ROUND(LEFT(U$1769,1)/24,5),'[1]ОАО "АТС"'!$A$30:$F$773,3,FALSE)+HLOOKUP($DL$1767,'[1]Сбытовая надбавка'!$F$5:$H$6,2,FALSE),2)+'[1]Иные услуги'!$C$6+HLOOKUP($DR$1766,'[1]Услуги по передаче'!$G$5:$J$7,3,FALSE))</f>
        <v>1811.36</v>
      </c>
      <c r="V1776" s="73"/>
      <c r="W1776" s="73"/>
      <c r="X1776" s="73"/>
      <c r="Y1776" s="73"/>
      <c r="Z1776" s="74"/>
      <c r="AA1776" s="72">
        <f>IF($A1776="-","-",ROUND(VLOOKUP($A1776+ROUND(LEFT(AA$1769,1)/24,5),'[1]ОАО "АТС"'!$A$30:$F$773,3,FALSE)+HLOOKUP($DL$1767,'[1]Сбытовая надбавка'!$F$5:$H$6,2,FALSE),2)+'[1]Иные услуги'!$C$6+HLOOKUP($DR$1766,'[1]Услуги по передаче'!$G$5:$J$7,3,FALSE))</f>
        <v>1811.29</v>
      </c>
      <c r="AB1776" s="73"/>
      <c r="AC1776" s="73"/>
      <c r="AD1776" s="73"/>
      <c r="AE1776" s="73"/>
      <c r="AF1776" s="74"/>
      <c r="AG1776" s="72">
        <f>IF($A1776="-","-",ROUND(VLOOKUP($A1776+ROUND(LEFT(AG$1769,1)/24,5),'[1]ОАО "АТС"'!$A$30:$F$773,3,FALSE)+HLOOKUP($DL$1767,'[1]Сбытовая надбавка'!$F$5:$H$6,2,FALSE),2)+'[1]Иные услуги'!$C$6+HLOOKUP($DR$1766,'[1]Услуги по передаче'!$G$5:$J$7,3,FALSE))</f>
        <v>1811.24</v>
      </c>
      <c r="AH1776" s="73"/>
      <c r="AI1776" s="73"/>
      <c r="AJ1776" s="73"/>
      <c r="AK1776" s="73"/>
      <c r="AL1776" s="74"/>
      <c r="AM1776" s="72">
        <f>IF($A1776="-","-",ROUND(VLOOKUP($A1776+ROUND(LEFT(AM$1769,1)/24,5),'[1]ОАО "АТС"'!$A$30:$F$773,3,FALSE)+HLOOKUP($DL$1767,'[1]Сбытовая надбавка'!$F$5:$H$6,2,FALSE),2)+'[1]Иные услуги'!$C$6+HLOOKUP($DR$1766,'[1]Услуги по передаче'!$G$5:$J$7,3,FALSE))</f>
        <v>1810.52</v>
      </c>
      <c r="AN1776" s="73"/>
      <c r="AO1776" s="73"/>
      <c r="AP1776" s="73"/>
      <c r="AQ1776" s="73"/>
      <c r="AR1776" s="74"/>
      <c r="AS1776" s="72">
        <f>IF($A1776="-","-",ROUND(VLOOKUP($A1776+ROUND(LEFT(AS$1769,1)/24,5),'[1]ОАО "АТС"'!$A$30:$F$773,3,FALSE)+HLOOKUP($DL$1767,'[1]Сбытовая надбавка'!$F$5:$H$6,2,FALSE),2)+'[1]Иные услуги'!$C$6+HLOOKUP($DR$1766,'[1]Услуги по передаче'!$G$5:$J$7,3,FALSE))</f>
        <v>1809.53</v>
      </c>
      <c r="AT1776" s="73"/>
      <c r="AU1776" s="73"/>
      <c r="AV1776" s="73"/>
      <c r="AW1776" s="73"/>
      <c r="AX1776" s="74"/>
      <c r="AY1776" s="72">
        <f>IF($A1776="-","-",ROUND(VLOOKUP($A1776+ROUND(LEFT(AY$1769,1)/24,5),'[1]ОАО "АТС"'!$A$30:$F$773,3,FALSE)+HLOOKUP($DL$1767,'[1]Сбытовая надбавка'!$F$5:$H$6,2,FALSE),2)+'[1]Иные услуги'!$C$6+HLOOKUP($DR$1766,'[1]Услуги по передаче'!$G$5:$J$7,3,FALSE))</f>
        <v>1938.1499999999999</v>
      </c>
      <c r="AZ1776" s="73"/>
      <c r="BA1776" s="73"/>
      <c r="BB1776" s="73"/>
      <c r="BC1776" s="73"/>
      <c r="BD1776" s="74"/>
      <c r="BE1776" s="72">
        <f>IF($A1776="-","-",ROUND(VLOOKUP($A1776+ROUND(LEFT(BE$1769,1)/24,5),'[1]ОАО "АТС"'!$A$30:$F$773,3,FALSE)+HLOOKUP($DL$1767,'[1]Сбытовая надбавка'!$F$5:$H$6,2,FALSE),2)+'[1]Иные услуги'!$C$6+HLOOKUP($DR$1766,'[1]Услуги по передаче'!$G$5:$J$7,3,FALSE))</f>
        <v>1809.86</v>
      </c>
      <c r="BF1776" s="73"/>
      <c r="BG1776" s="73"/>
      <c r="BH1776" s="73"/>
      <c r="BI1776" s="73"/>
      <c r="BJ1776" s="74"/>
      <c r="BK1776" s="72">
        <f>IF($A1776="-","-",ROUND(VLOOKUP($A1776+ROUND(LEFT(BK$1769,1)/24,5),'[1]ОАО "АТС"'!$A$30:$F$773,3,FALSE)+HLOOKUP($DL$1767,'[1]Сбытовая надбавка'!$F$5:$H$6,2,FALSE),2)+'[1]Иные услуги'!$C$6+HLOOKUP($DR$1766,'[1]Услуги по передаче'!$G$5:$J$7,3,FALSE))</f>
        <v>1884.57</v>
      </c>
      <c r="BL1776" s="73"/>
      <c r="BM1776" s="73"/>
      <c r="BN1776" s="73"/>
      <c r="BO1776" s="73"/>
      <c r="BP1776" s="74"/>
      <c r="BQ1776" s="72">
        <f>IF($A1776="-","-",ROUND(VLOOKUP($A1776+ROUND(LEFT(BQ$1769,2)/24,5),'[1]ОАО "АТС"'!$A$30:$F$773,3,FALSE)+HLOOKUP($DL$1767,'[1]Сбытовая надбавка'!$F$5:$H$6,2,FALSE),2)+'[1]Иные услуги'!$C$6+HLOOKUP($DR$1766,'[1]Услуги по передаче'!$G$5:$J$7,3,FALSE))</f>
        <v>1908.01</v>
      </c>
      <c r="BR1776" s="73"/>
      <c r="BS1776" s="73"/>
      <c r="BT1776" s="73"/>
      <c r="BU1776" s="73"/>
      <c r="BV1776" s="74"/>
      <c r="BW1776" s="72">
        <f>IF($A1776="-","-",ROUND(VLOOKUP($A1776+ROUND(LEFT(BW$1769,2)/24,5),'[1]ОАО "АТС"'!$A$30:$F$773,3,FALSE)+HLOOKUP($DL$1767,'[1]Сбытовая надбавка'!$F$5:$H$6,2,FALSE),2)+'[1]Иные услуги'!$C$6+HLOOKUP($DR$1766,'[1]Услуги по передаче'!$G$5:$J$7,3,FALSE))</f>
        <v>1902.4399999999998</v>
      </c>
      <c r="BX1776" s="73"/>
      <c r="BY1776" s="73"/>
      <c r="BZ1776" s="73"/>
      <c r="CA1776" s="73"/>
      <c r="CB1776" s="74"/>
      <c r="CC1776" s="72">
        <f>IF($A1776="-","-",ROUND(VLOOKUP($A1776+ROUND(LEFT(CC$1769,2)/24,5),'[1]ОАО "АТС"'!$A$30:$F$773,3,FALSE)+HLOOKUP($DL$1767,'[1]Сбытовая надбавка'!$F$5:$H$6,2,FALSE),2)+'[1]Иные услуги'!$C$6+HLOOKUP($DR$1766,'[1]Услуги по передаче'!$G$5:$J$7,3,FALSE))</f>
        <v>1863.1899999999998</v>
      </c>
      <c r="CD1776" s="73"/>
      <c r="CE1776" s="73"/>
      <c r="CF1776" s="73"/>
      <c r="CG1776" s="73"/>
      <c r="CH1776" s="74"/>
      <c r="CI1776" s="72">
        <f>IF($A1776="-","-",ROUND(VLOOKUP($A1776+ROUND(LEFT(CI$1769,2)/24,5),'[1]ОАО "АТС"'!$A$30:$F$773,3,FALSE)+HLOOKUP($DL$1767,'[1]Сбытовая надбавка'!$F$5:$H$6,2,FALSE),2)+'[1]Иные услуги'!$C$6+HLOOKUP($DR$1766,'[1]Услуги по передаче'!$G$5:$J$7,3,FALSE))</f>
        <v>1857.52</v>
      </c>
      <c r="CJ1776" s="73"/>
      <c r="CK1776" s="73"/>
      <c r="CL1776" s="73"/>
      <c r="CM1776" s="73"/>
      <c r="CN1776" s="74"/>
      <c r="CO1776" s="72">
        <f>IF($A1776="-","-",ROUND(VLOOKUP($A1776+ROUND(LEFT(CO$1769,2)/24,5),'[1]ОАО "АТС"'!$A$30:$F$773,3,FALSE)+HLOOKUP($DL$1767,'[1]Сбытовая надбавка'!$F$5:$H$6,2,FALSE),2)+'[1]Иные услуги'!$C$6+HLOOKUP($DR$1766,'[1]Услуги по передаче'!$G$5:$J$7,3,FALSE))</f>
        <v>1847.81</v>
      </c>
      <c r="CP1776" s="73"/>
      <c r="CQ1776" s="73"/>
      <c r="CR1776" s="73"/>
      <c r="CS1776" s="73"/>
      <c r="CT1776" s="74"/>
      <c r="CU1776" s="72">
        <f>IF($A1776="-","-",ROUND(VLOOKUP($A1776+ROUND(LEFT(CU$1769,2)/24,5),'[1]ОАО "АТС"'!$A$30:$F$773,3,FALSE)+HLOOKUP($DL$1767,'[1]Сбытовая надбавка'!$F$5:$H$6,2,FALSE),2)+'[1]Иные услуги'!$C$6+HLOOKUP($DR$1766,'[1]Услуги по передаче'!$G$5:$J$7,3,FALSE))</f>
        <v>1871.9199999999998</v>
      </c>
      <c r="CV1776" s="73"/>
      <c r="CW1776" s="73"/>
      <c r="CX1776" s="73"/>
      <c r="CY1776" s="73"/>
      <c r="CZ1776" s="74"/>
      <c r="DA1776" s="72">
        <f>IF($A1776="-","-",ROUND(VLOOKUP($A1776+ROUND(LEFT(DA$1769,2)/24,5),'[1]ОАО "АТС"'!$A$30:$F$773,3,FALSE)+HLOOKUP($DL$1767,'[1]Сбытовая надбавка'!$F$5:$H$6,2,FALSE),2)+'[1]Иные услуги'!$C$6+HLOOKUP($DR$1766,'[1]Услуги по передаче'!$G$5:$J$7,3,FALSE))</f>
        <v>1835.2099999999998</v>
      </c>
      <c r="DB1776" s="73"/>
      <c r="DC1776" s="73"/>
      <c r="DD1776" s="73"/>
      <c r="DE1776" s="73"/>
      <c r="DF1776" s="74"/>
      <c r="DG1776" s="72">
        <f>IF($A1776="-","-",ROUND(VLOOKUP($A1776+ROUND(LEFT(DG$1769,2)/24,5),'[1]ОАО "АТС"'!$A$30:$F$773,3,FALSE)+HLOOKUP($DL$1767,'[1]Сбытовая надбавка'!$F$5:$H$6,2,FALSE),2)+'[1]Иные услуги'!$C$6+HLOOKUP($DR$1766,'[1]Услуги по передаче'!$G$5:$J$7,3,FALSE))</f>
        <v>1846.3899999999999</v>
      </c>
      <c r="DH1776" s="73"/>
      <c r="DI1776" s="73"/>
      <c r="DJ1776" s="73"/>
      <c r="DK1776" s="73"/>
      <c r="DL1776" s="74"/>
      <c r="DM1776" s="72">
        <f>IF($A1776="-","-",ROUND(VLOOKUP($A1776+ROUND(LEFT(DM$1769,2)/24,5),'[1]ОАО "АТС"'!$A$30:$F$773,3,FALSE)+HLOOKUP($DL$1767,'[1]Сбытовая надбавка'!$F$5:$H$6,2,FALSE),2)+'[1]Иные услуги'!$C$6+HLOOKUP($DR$1766,'[1]Услуги по передаче'!$G$5:$J$7,3,FALSE))</f>
        <v>1907.76</v>
      </c>
      <c r="DN1776" s="73"/>
      <c r="DO1776" s="73"/>
      <c r="DP1776" s="73"/>
      <c r="DQ1776" s="73"/>
      <c r="DR1776" s="74"/>
      <c r="DS1776" s="72">
        <f>IF($A1776="-","-",ROUND(VLOOKUP($A1776+ROUND(LEFT(DS$1769,2)/24,5),'[1]ОАО "АТС"'!$A$30:$F$773,3,FALSE)+HLOOKUP($DL$1767,'[1]Сбытовая надбавка'!$F$5:$H$6,2,FALSE),2)+'[1]Иные услуги'!$C$6+HLOOKUP($DR$1766,'[1]Услуги по передаче'!$G$5:$J$7,3,FALSE))</f>
        <v>1907.6499999999999</v>
      </c>
      <c r="DT1776" s="73"/>
      <c r="DU1776" s="73"/>
      <c r="DV1776" s="73"/>
      <c r="DW1776" s="73"/>
      <c r="DX1776" s="74"/>
      <c r="DY1776" s="72">
        <f>IF($A1776="-","-",ROUND(VLOOKUP($A1776+ROUND(LEFT(DY$1769,2)/24,5),'[1]ОАО "АТС"'!$A$30:$F$773,3,FALSE)+HLOOKUP($DL$1767,'[1]Сбытовая надбавка'!$F$5:$H$6,2,FALSE),2)+'[1]Иные услуги'!$C$6+HLOOKUP($DR$1766,'[1]Услуги по передаче'!$G$5:$J$7,3,FALSE))</f>
        <v>1861.08</v>
      </c>
      <c r="DZ1776" s="73"/>
      <c r="EA1776" s="73"/>
      <c r="EB1776" s="73"/>
      <c r="EC1776" s="73"/>
      <c r="ED1776" s="74"/>
      <c r="EE1776" s="72">
        <f>IF($A1776="-","-",ROUND(VLOOKUP($A1776+ROUND(LEFT(EE$1769,2)/24,5),'[1]ОАО "АТС"'!$A$30:$F$773,3,FALSE)+HLOOKUP($DL$1767,'[1]Сбытовая надбавка'!$F$5:$H$6,2,FALSE),2)+'[1]Иные услуги'!$C$6+HLOOKUP($DR$1766,'[1]Услуги по передаче'!$G$5:$J$7,3,FALSE))</f>
        <v>1806.6899999999998</v>
      </c>
      <c r="EF1776" s="73"/>
      <c r="EG1776" s="73"/>
      <c r="EH1776" s="73"/>
      <c r="EI1776" s="73"/>
      <c r="EJ1776" s="74"/>
      <c r="EK1776" s="72">
        <f>IF($A1776="-","-",ROUND(VLOOKUP($A1776+ROUND(LEFT(EK$1769,2)/24,5),'[1]ОАО "АТС"'!$A$30:$F$773,3,FALSE)+HLOOKUP($DL$1767,'[1]Сбытовая надбавка'!$F$5:$H$6,2,FALSE),2)+'[1]Иные услуги'!$C$6+HLOOKUP($DR$1766,'[1]Услуги по передаче'!$G$5:$J$7,3,FALSE))</f>
        <v>2008.8899999999999</v>
      </c>
      <c r="EL1776" s="73"/>
      <c r="EM1776" s="73"/>
      <c r="EN1776" s="73"/>
      <c r="EO1776" s="73"/>
      <c r="EP1776" s="74"/>
      <c r="EQ1776" s="72">
        <f>IF($A1776="-","-",ROUND(VLOOKUP($A1776+ROUND(LEFT(EQ$1769,2)/24,5),'[1]ОАО "АТС"'!$A$30:$F$773,3,FALSE)+HLOOKUP($DL$1767,'[1]Сбытовая надбавка'!$F$5:$H$6,2,FALSE),2)+'[1]Иные услуги'!$C$6+HLOOKUP($DR$1766,'[1]Услуги по передаче'!$G$5:$J$7,3,FALSE))</f>
        <v>1886.48</v>
      </c>
      <c r="ER1776" s="73"/>
      <c r="ES1776" s="73"/>
      <c r="ET1776" s="73"/>
      <c r="EU1776" s="73"/>
      <c r="EV1776" s="74"/>
    </row>
    <row r="1777" spans="1:152" s="38" customFormat="1" ht="15.75" customHeight="1" x14ac:dyDescent="0.2">
      <c r="A1777" s="69">
        <f>$A$122</f>
        <v>44993</v>
      </c>
      <c r="B1777" s="70"/>
      <c r="C1777" s="70"/>
      <c r="D1777" s="70"/>
      <c r="E1777" s="70"/>
      <c r="F1777" s="70"/>
      <c r="G1777" s="70"/>
      <c r="H1777" s="71"/>
      <c r="I1777" s="72">
        <f>IF($A1777="-","-",ROUND(VLOOKUP($A1777+ROUND(LEFT(I$1769,1)/24,5),'[1]ОАО "АТС"'!$A$30:$F$773,3,FALSE)+HLOOKUP($DL$1767,'[1]Сбытовая надбавка'!$F$5:$H$6,2,FALSE),2)+'[1]Иные услуги'!$C$6+HLOOKUP($DR$1766,'[1]Услуги по передаче'!$G$5:$J$7,3,FALSE))</f>
        <v>1841.83</v>
      </c>
      <c r="J1777" s="73"/>
      <c r="K1777" s="73"/>
      <c r="L1777" s="73"/>
      <c r="M1777" s="73"/>
      <c r="N1777" s="74"/>
      <c r="O1777" s="72">
        <f>IF($A1777="-","-",ROUND(VLOOKUP($A1777+ROUND(LEFT(O$1769,1)/24,5),'[1]ОАО "АТС"'!$A$30:$F$773,3,FALSE)+HLOOKUP($DL$1767,'[1]Сбытовая надбавка'!$F$5:$H$6,2,FALSE),2)+'[1]Иные услуги'!$C$6+HLOOKUP($DR$1766,'[1]Услуги по передаче'!$G$5:$J$7,3,FALSE))</f>
        <v>1810.8899999999999</v>
      </c>
      <c r="P1777" s="73"/>
      <c r="Q1777" s="73"/>
      <c r="R1777" s="73"/>
      <c r="S1777" s="73"/>
      <c r="T1777" s="74"/>
      <c r="U1777" s="72">
        <f>IF($A1777="-","-",ROUND(VLOOKUP($A1777+ROUND(LEFT(U$1769,1)/24,5),'[1]ОАО "АТС"'!$A$30:$F$773,3,FALSE)+HLOOKUP($DL$1767,'[1]Сбытовая надбавка'!$F$5:$H$6,2,FALSE),2)+'[1]Иные услуги'!$C$6+HLOOKUP($DR$1766,'[1]Услуги по передаче'!$G$5:$J$7,3,FALSE))</f>
        <v>1811.57</v>
      </c>
      <c r="V1777" s="73"/>
      <c r="W1777" s="73"/>
      <c r="X1777" s="73"/>
      <c r="Y1777" s="73"/>
      <c r="Z1777" s="74"/>
      <c r="AA1777" s="72">
        <f>IF($A1777="-","-",ROUND(VLOOKUP($A1777+ROUND(LEFT(AA$1769,1)/24,5),'[1]ОАО "АТС"'!$A$30:$F$773,3,FALSE)+HLOOKUP($DL$1767,'[1]Сбытовая надбавка'!$F$5:$H$6,2,FALSE),2)+'[1]Иные услуги'!$C$6+HLOOKUP($DR$1766,'[1]Услуги по передаче'!$G$5:$J$7,3,FALSE))</f>
        <v>1811.5</v>
      </c>
      <c r="AB1777" s="73"/>
      <c r="AC1777" s="73"/>
      <c r="AD1777" s="73"/>
      <c r="AE1777" s="73"/>
      <c r="AF1777" s="74"/>
      <c r="AG1777" s="72">
        <f>IF($A1777="-","-",ROUND(VLOOKUP($A1777+ROUND(LEFT(AG$1769,1)/24,5),'[1]ОАО "АТС"'!$A$30:$F$773,3,FALSE)+HLOOKUP($DL$1767,'[1]Сбытовая надбавка'!$F$5:$H$6,2,FALSE),2)+'[1]Иные услуги'!$C$6+HLOOKUP($DR$1766,'[1]Услуги по передаче'!$G$5:$J$7,3,FALSE))</f>
        <v>1811.48</v>
      </c>
      <c r="AH1777" s="73"/>
      <c r="AI1777" s="73"/>
      <c r="AJ1777" s="73"/>
      <c r="AK1777" s="73"/>
      <c r="AL1777" s="74"/>
      <c r="AM1777" s="72">
        <f>IF($A1777="-","-",ROUND(VLOOKUP($A1777+ROUND(LEFT(AM$1769,1)/24,5),'[1]ОАО "АТС"'!$A$30:$F$773,3,FALSE)+HLOOKUP($DL$1767,'[1]Сбытовая надбавка'!$F$5:$H$6,2,FALSE),2)+'[1]Иные услуги'!$C$6+HLOOKUP($DR$1766,'[1]Услуги по передаче'!$G$5:$J$7,3,FALSE))</f>
        <v>1811.1799999999998</v>
      </c>
      <c r="AN1777" s="73"/>
      <c r="AO1777" s="73"/>
      <c r="AP1777" s="73"/>
      <c r="AQ1777" s="73"/>
      <c r="AR1777" s="74"/>
      <c r="AS1777" s="72">
        <f>IF($A1777="-","-",ROUND(VLOOKUP($A1777+ROUND(LEFT(AS$1769,1)/24,5),'[1]ОАО "АТС"'!$A$30:$F$773,3,FALSE)+HLOOKUP($DL$1767,'[1]Сбытовая надбавка'!$F$5:$H$6,2,FALSE),2)+'[1]Иные услуги'!$C$6+HLOOKUP($DR$1766,'[1]Услуги по передаче'!$G$5:$J$7,3,FALSE))</f>
        <v>1810.3899999999999</v>
      </c>
      <c r="AT1777" s="73"/>
      <c r="AU1777" s="73"/>
      <c r="AV1777" s="73"/>
      <c r="AW1777" s="73"/>
      <c r="AX1777" s="74"/>
      <c r="AY1777" s="72">
        <f>IF($A1777="-","-",ROUND(VLOOKUP($A1777+ROUND(LEFT(AY$1769,1)/24,5),'[1]ОАО "АТС"'!$A$30:$F$773,3,FALSE)+HLOOKUP($DL$1767,'[1]Сбытовая надбавка'!$F$5:$H$6,2,FALSE),2)+'[1]Иные услуги'!$C$6+HLOOKUP($DR$1766,'[1]Услуги по передаче'!$G$5:$J$7,3,FALSE))</f>
        <v>1820.03</v>
      </c>
      <c r="AZ1777" s="73"/>
      <c r="BA1777" s="73"/>
      <c r="BB1777" s="73"/>
      <c r="BC1777" s="73"/>
      <c r="BD1777" s="74"/>
      <c r="BE1777" s="72">
        <f>IF($A1777="-","-",ROUND(VLOOKUP($A1777+ROUND(LEFT(BE$1769,1)/24,5),'[1]ОАО "АТС"'!$A$30:$F$773,3,FALSE)+HLOOKUP($DL$1767,'[1]Сбытовая надбавка'!$F$5:$H$6,2,FALSE),2)+'[1]Иные услуги'!$C$6+HLOOKUP($DR$1766,'[1]Услуги по передаче'!$G$5:$J$7,3,FALSE))</f>
        <v>1810.3</v>
      </c>
      <c r="BF1777" s="73"/>
      <c r="BG1777" s="73"/>
      <c r="BH1777" s="73"/>
      <c r="BI1777" s="73"/>
      <c r="BJ1777" s="74"/>
      <c r="BK1777" s="72">
        <f>IF($A1777="-","-",ROUND(VLOOKUP($A1777+ROUND(LEFT(BK$1769,1)/24,5),'[1]ОАО "АТС"'!$A$30:$F$773,3,FALSE)+HLOOKUP($DL$1767,'[1]Сбытовая надбавка'!$F$5:$H$6,2,FALSE),2)+'[1]Иные услуги'!$C$6+HLOOKUP($DR$1766,'[1]Услуги по передаче'!$G$5:$J$7,3,FALSE))</f>
        <v>1812.1499999999999</v>
      </c>
      <c r="BL1777" s="73"/>
      <c r="BM1777" s="73"/>
      <c r="BN1777" s="73"/>
      <c r="BO1777" s="73"/>
      <c r="BP1777" s="74"/>
      <c r="BQ1777" s="72">
        <f>IF($A1777="-","-",ROUND(VLOOKUP($A1777+ROUND(LEFT(BQ$1769,2)/24,5),'[1]ОАО "АТС"'!$A$30:$F$773,3,FALSE)+HLOOKUP($DL$1767,'[1]Сбытовая надбавка'!$F$5:$H$6,2,FALSE),2)+'[1]Иные услуги'!$C$6+HLOOKUP($DR$1766,'[1]Услуги по передаче'!$G$5:$J$7,3,FALSE))</f>
        <v>1833.1699999999998</v>
      </c>
      <c r="BR1777" s="73"/>
      <c r="BS1777" s="73"/>
      <c r="BT1777" s="73"/>
      <c r="BU1777" s="73"/>
      <c r="BV1777" s="74"/>
      <c r="BW1777" s="72">
        <f>IF($A1777="-","-",ROUND(VLOOKUP($A1777+ROUND(LEFT(BW$1769,2)/24,5),'[1]ОАО "АТС"'!$A$30:$F$773,3,FALSE)+HLOOKUP($DL$1767,'[1]Сбытовая надбавка'!$F$5:$H$6,2,FALSE),2)+'[1]Иные услуги'!$C$6+HLOOKUP($DR$1766,'[1]Услуги по передаче'!$G$5:$J$7,3,FALSE))</f>
        <v>1839.31</v>
      </c>
      <c r="BX1777" s="73"/>
      <c r="BY1777" s="73"/>
      <c r="BZ1777" s="73"/>
      <c r="CA1777" s="73"/>
      <c r="CB1777" s="74"/>
      <c r="CC1777" s="72">
        <f>IF($A1777="-","-",ROUND(VLOOKUP($A1777+ROUND(LEFT(CC$1769,2)/24,5),'[1]ОАО "АТС"'!$A$30:$F$773,3,FALSE)+HLOOKUP($DL$1767,'[1]Сбытовая надбавка'!$F$5:$H$6,2,FALSE),2)+'[1]Иные услуги'!$C$6+HLOOKUP($DR$1766,'[1]Услуги по передаче'!$G$5:$J$7,3,FALSE))</f>
        <v>1812.3999999999999</v>
      </c>
      <c r="CD1777" s="73"/>
      <c r="CE1777" s="73"/>
      <c r="CF1777" s="73"/>
      <c r="CG1777" s="73"/>
      <c r="CH1777" s="74"/>
      <c r="CI1777" s="72">
        <f>IF($A1777="-","-",ROUND(VLOOKUP($A1777+ROUND(LEFT(CI$1769,2)/24,5),'[1]ОАО "АТС"'!$A$30:$F$773,3,FALSE)+HLOOKUP($DL$1767,'[1]Сбытовая надбавка'!$F$5:$H$6,2,FALSE),2)+'[1]Иные услуги'!$C$6+HLOOKUP($DR$1766,'[1]Услуги по передаче'!$G$5:$J$7,3,FALSE))</f>
        <v>1812.75</v>
      </c>
      <c r="CJ1777" s="73"/>
      <c r="CK1777" s="73"/>
      <c r="CL1777" s="73"/>
      <c r="CM1777" s="73"/>
      <c r="CN1777" s="74"/>
      <c r="CO1777" s="72">
        <f>IF($A1777="-","-",ROUND(VLOOKUP($A1777+ROUND(LEFT(CO$1769,2)/24,5),'[1]ОАО "АТС"'!$A$30:$F$773,3,FALSE)+HLOOKUP($DL$1767,'[1]Сбытовая надбавка'!$F$5:$H$6,2,FALSE),2)+'[1]Иные услуги'!$C$6+HLOOKUP($DR$1766,'[1]Услуги по передаче'!$G$5:$J$7,3,FALSE))</f>
        <v>1812.6699999999998</v>
      </c>
      <c r="CP1777" s="73"/>
      <c r="CQ1777" s="73"/>
      <c r="CR1777" s="73"/>
      <c r="CS1777" s="73"/>
      <c r="CT1777" s="74"/>
      <c r="CU1777" s="72">
        <f>IF($A1777="-","-",ROUND(VLOOKUP($A1777+ROUND(LEFT(CU$1769,2)/24,5),'[1]ОАО "АТС"'!$A$30:$F$773,3,FALSE)+HLOOKUP($DL$1767,'[1]Сбытовая надбавка'!$F$5:$H$6,2,FALSE),2)+'[1]Иные услуги'!$C$6+HLOOKUP($DR$1766,'[1]Услуги по передаче'!$G$5:$J$7,3,FALSE))</f>
        <v>1829.23</v>
      </c>
      <c r="CV1777" s="73"/>
      <c r="CW1777" s="73"/>
      <c r="CX1777" s="73"/>
      <c r="CY1777" s="73"/>
      <c r="CZ1777" s="74"/>
      <c r="DA1777" s="72">
        <f>IF($A1777="-","-",ROUND(VLOOKUP($A1777+ROUND(LEFT(DA$1769,2)/24,5),'[1]ОАО "АТС"'!$A$30:$F$773,3,FALSE)+HLOOKUP($DL$1767,'[1]Сбытовая надбавка'!$F$5:$H$6,2,FALSE),2)+'[1]Иные услуги'!$C$6+HLOOKUP($DR$1766,'[1]Услуги по передаче'!$G$5:$J$7,3,FALSE))</f>
        <v>1837.1799999999998</v>
      </c>
      <c r="DB1777" s="73"/>
      <c r="DC1777" s="73"/>
      <c r="DD1777" s="73"/>
      <c r="DE1777" s="73"/>
      <c r="DF1777" s="74"/>
      <c r="DG1777" s="72">
        <f>IF($A1777="-","-",ROUND(VLOOKUP($A1777+ROUND(LEFT(DG$1769,2)/24,5),'[1]ОАО "АТС"'!$A$30:$F$773,3,FALSE)+HLOOKUP($DL$1767,'[1]Сбытовая надбавка'!$F$5:$H$6,2,FALSE),2)+'[1]Иные услуги'!$C$6+HLOOKUP($DR$1766,'[1]Услуги по передаче'!$G$5:$J$7,3,FALSE))</f>
        <v>1843.76</v>
      </c>
      <c r="DH1777" s="73"/>
      <c r="DI1777" s="73"/>
      <c r="DJ1777" s="73"/>
      <c r="DK1777" s="73"/>
      <c r="DL1777" s="74"/>
      <c r="DM1777" s="72">
        <f>IF($A1777="-","-",ROUND(VLOOKUP($A1777+ROUND(LEFT(DM$1769,2)/24,5),'[1]ОАО "АТС"'!$A$30:$F$773,3,FALSE)+HLOOKUP($DL$1767,'[1]Сбытовая надбавка'!$F$5:$H$6,2,FALSE),2)+'[1]Иные услуги'!$C$6+HLOOKUP($DR$1766,'[1]Услуги по передаче'!$G$5:$J$7,3,FALSE))</f>
        <v>1921.8999999999999</v>
      </c>
      <c r="DN1777" s="73"/>
      <c r="DO1777" s="73"/>
      <c r="DP1777" s="73"/>
      <c r="DQ1777" s="73"/>
      <c r="DR1777" s="74"/>
      <c r="DS1777" s="72">
        <f>IF($A1777="-","-",ROUND(VLOOKUP($A1777+ROUND(LEFT(DS$1769,2)/24,5),'[1]ОАО "АТС"'!$A$30:$F$773,3,FALSE)+HLOOKUP($DL$1767,'[1]Сбытовая надбавка'!$F$5:$H$6,2,FALSE),2)+'[1]Иные услуги'!$C$6+HLOOKUP($DR$1766,'[1]Услуги по передаче'!$G$5:$J$7,3,FALSE))</f>
        <v>1949.9099999999999</v>
      </c>
      <c r="DT1777" s="73"/>
      <c r="DU1777" s="73"/>
      <c r="DV1777" s="73"/>
      <c r="DW1777" s="73"/>
      <c r="DX1777" s="74"/>
      <c r="DY1777" s="72">
        <f>IF($A1777="-","-",ROUND(VLOOKUP($A1777+ROUND(LEFT(DY$1769,2)/24,5),'[1]ОАО "АТС"'!$A$30:$F$773,3,FALSE)+HLOOKUP($DL$1767,'[1]Сбытовая надбавка'!$F$5:$H$6,2,FALSE),2)+'[1]Иные услуги'!$C$6+HLOOKUP($DR$1766,'[1]Услуги по передаче'!$G$5:$J$7,3,FALSE))</f>
        <v>1839.74</v>
      </c>
      <c r="DZ1777" s="73"/>
      <c r="EA1777" s="73"/>
      <c r="EB1777" s="73"/>
      <c r="EC1777" s="73"/>
      <c r="ED1777" s="74"/>
      <c r="EE1777" s="72">
        <f>IF($A1777="-","-",ROUND(VLOOKUP($A1777+ROUND(LEFT(EE$1769,2)/24,5),'[1]ОАО "АТС"'!$A$30:$F$773,3,FALSE)+HLOOKUP($DL$1767,'[1]Сбытовая надбавка'!$F$5:$H$6,2,FALSE),2)+'[1]Иные услуги'!$C$6+HLOOKUP($DR$1766,'[1]Услуги по передаче'!$G$5:$J$7,3,FALSE))</f>
        <v>1808.25</v>
      </c>
      <c r="EF1777" s="73"/>
      <c r="EG1777" s="73"/>
      <c r="EH1777" s="73"/>
      <c r="EI1777" s="73"/>
      <c r="EJ1777" s="74"/>
      <c r="EK1777" s="72">
        <f>IF($A1777="-","-",ROUND(VLOOKUP($A1777+ROUND(LEFT(EK$1769,2)/24,5),'[1]ОАО "АТС"'!$A$30:$F$773,3,FALSE)+HLOOKUP($DL$1767,'[1]Сбытовая надбавка'!$F$5:$H$6,2,FALSE),2)+'[1]Иные услуги'!$C$6+HLOOKUP($DR$1766,'[1]Услуги по передаче'!$G$5:$J$7,3,FALSE))</f>
        <v>1992.12</v>
      </c>
      <c r="EL1777" s="73"/>
      <c r="EM1777" s="73"/>
      <c r="EN1777" s="73"/>
      <c r="EO1777" s="73"/>
      <c r="EP1777" s="74"/>
      <c r="EQ1777" s="72">
        <f>IF($A1777="-","-",ROUND(VLOOKUP($A1777+ROUND(LEFT(EQ$1769,2)/24,5),'[1]ОАО "АТС"'!$A$30:$F$773,3,FALSE)+HLOOKUP($DL$1767,'[1]Сбытовая надбавка'!$F$5:$H$6,2,FALSE),2)+'[1]Иные услуги'!$C$6+HLOOKUP($DR$1766,'[1]Услуги по передаче'!$G$5:$J$7,3,FALSE))</f>
        <v>1882.77</v>
      </c>
      <c r="ER1777" s="73"/>
      <c r="ES1777" s="73"/>
      <c r="ET1777" s="73"/>
      <c r="EU1777" s="73"/>
      <c r="EV1777" s="74"/>
    </row>
    <row r="1778" spans="1:152" s="38" customFormat="1" ht="15.75" customHeight="1" x14ac:dyDescent="0.2">
      <c r="A1778" s="69">
        <f>$A$123</f>
        <v>44994</v>
      </c>
      <c r="B1778" s="70"/>
      <c r="C1778" s="70"/>
      <c r="D1778" s="70"/>
      <c r="E1778" s="70"/>
      <c r="F1778" s="70"/>
      <c r="G1778" s="70"/>
      <c r="H1778" s="71"/>
      <c r="I1778" s="72">
        <f>IF($A1778="-","-",ROUND(VLOOKUP($A1778+ROUND(LEFT(I$1769,1)/24,5),'[1]ОАО "АТС"'!$A$30:$F$773,3,FALSE)+HLOOKUP($DL$1767,'[1]Сбытовая надбавка'!$F$5:$H$6,2,FALSE),2)+'[1]Иные услуги'!$C$6+HLOOKUP($DR$1766,'[1]Услуги по передаче'!$G$5:$J$7,3,FALSE))</f>
        <v>1815.34</v>
      </c>
      <c r="J1778" s="73"/>
      <c r="K1778" s="73"/>
      <c r="L1778" s="73"/>
      <c r="M1778" s="73"/>
      <c r="N1778" s="74"/>
      <c r="O1778" s="72">
        <f>IF($A1778="-","-",ROUND(VLOOKUP($A1778+ROUND(LEFT(O$1769,1)/24,5),'[1]ОАО "АТС"'!$A$30:$F$773,3,FALSE)+HLOOKUP($DL$1767,'[1]Сбытовая надбавка'!$F$5:$H$6,2,FALSE),2)+'[1]Иные услуги'!$C$6+HLOOKUP($DR$1766,'[1]Услуги по передаче'!$G$5:$J$7,3,FALSE))</f>
        <v>1810.9099999999999</v>
      </c>
      <c r="P1778" s="73"/>
      <c r="Q1778" s="73"/>
      <c r="R1778" s="73"/>
      <c r="S1778" s="73"/>
      <c r="T1778" s="74"/>
      <c r="U1778" s="72">
        <f>IF($A1778="-","-",ROUND(VLOOKUP($A1778+ROUND(LEFT(U$1769,1)/24,5),'[1]ОАО "АТС"'!$A$30:$F$773,3,FALSE)+HLOOKUP($DL$1767,'[1]Сбытовая надбавка'!$F$5:$H$6,2,FALSE),2)+'[1]Иные услуги'!$C$6+HLOOKUP($DR$1766,'[1]Услуги по передаче'!$G$5:$J$7,3,FALSE))</f>
        <v>1811.55</v>
      </c>
      <c r="V1778" s="73"/>
      <c r="W1778" s="73"/>
      <c r="X1778" s="73"/>
      <c r="Y1778" s="73"/>
      <c r="Z1778" s="74"/>
      <c r="AA1778" s="72">
        <f>IF($A1778="-","-",ROUND(VLOOKUP($A1778+ROUND(LEFT(AA$1769,1)/24,5),'[1]ОАО "АТС"'!$A$30:$F$773,3,FALSE)+HLOOKUP($DL$1767,'[1]Сбытовая надбавка'!$F$5:$H$6,2,FALSE),2)+'[1]Иные услуги'!$C$6+HLOOKUP($DR$1766,'[1]Услуги по передаче'!$G$5:$J$7,3,FALSE))</f>
        <v>1811.4599999999998</v>
      </c>
      <c r="AB1778" s="73"/>
      <c r="AC1778" s="73"/>
      <c r="AD1778" s="73"/>
      <c r="AE1778" s="73"/>
      <c r="AF1778" s="74"/>
      <c r="AG1778" s="72">
        <f>IF($A1778="-","-",ROUND(VLOOKUP($A1778+ROUND(LEFT(AG$1769,1)/24,5),'[1]ОАО "АТС"'!$A$30:$F$773,3,FALSE)+HLOOKUP($DL$1767,'[1]Сбытовая надбавка'!$F$5:$H$6,2,FALSE),2)+'[1]Иные услуги'!$C$6+HLOOKUP($DR$1766,'[1]Услуги по передаче'!$G$5:$J$7,3,FALSE))</f>
        <v>1811.3899999999999</v>
      </c>
      <c r="AH1778" s="73"/>
      <c r="AI1778" s="73"/>
      <c r="AJ1778" s="73"/>
      <c r="AK1778" s="73"/>
      <c r="AL1778" s="74"/>
      <c r="AM1778" s="72">
        <f>IF($A1778="-","-",ROUND(VLOOKUP($A1778+ROUND(LEFT(AM$1769,1)/24,5),'[1]ОАО "АТС"'!$A$30:$F$773,3,FALSE)+HLOOKUP($DL$1767,'[1]Сбытовая надбавка'!$F$5:$H$6,2,FALSE),2)+'[1]Иные услуги'!$C$6+HLOOKUP($DR$1766,'[1]Услуги по передаче'!$G$5:$J$7,3,FALSE))</f>
        <v>1811.23</v>
      </c>
      <c r="AN1778" s="73"/>
      <c r="AO1778" s="73"/>
      <c r="AP1778" s="73"/>
      <c r="AQ1778" s="73"/>
      <c r="AR1778" s="74"/>
      <c r="AS1778" s="72">
        <f>IF($A1778="-","-",ROUND(VLOOKUP($A1778+ROUND(LEFT(AS$1769,1)/24,5),'[1]ОАО "АТС"'!$A$30:$F$773,3,FALSE)+HLOOKUP($DL$1767,'[1]Сбытовая надбавка'!$F$5:$H$6,2,FALSE),2)+'[1]Иные услуги'!$C$6+HLOOKUP($DR$1766,'[1]Услуги по передаче'!$G$5:$J$7,3,FALSE))</f>
        <v>1829.59</v>
      </c>
      <c r="AT1778" s="73"/>
      <c r="AU1778" s="73"/>
      <c r="AV1778" s="73"/>
      <c r="AW1778" s="73"/>
      <c r="AX1778" s="74"/>
      <c r="AY1778" s="72">
        <f>IF($A1778="-","-",ROUND(VLOOKUP($A1778+ROUND(LEFT(AY$1769,1)/24,5),'[1]ОАО "АТС"'!$A$30:$F$773,3,FALSE)+HLOOKUP($DL$1767,'[1]Сбытовая надбавка'!$F$5:$H$6,2,FALSE),2)+'[1]Иные услуги'!$C$6+HLOOKUP($DR$1766,'[1]Услуги по передаче'!$G$5:$J$7,3,FALSE))</f>
        <v>1889.8</v>
      </c>
      <c r="AZ1778" s="73"/>
      <c r="BA1778" s="73"/>
      <c r="BB1778" s="73"/>
      <c r="BC1778" s="73"/>
      <c r="BD1778" s="74"/>
      <c r="BE1778" s="72">
        <f>IF($A1778="-","-",ROUND(VLOOKUP($A1778+ROUND(LEFT(BE$1769,1)/24,5),'[1]ОАО "АТС"'!$A$30:$F$773,3,FALSE)+HLOOKUP($DL$1767,'[1]Сбытовая надбавка'!$F$5:$H$6,2,FALSE),2)+'[1]Иные услуги'!$C$6+HLOOKUP($DR$1766,'[1]Услуги по передаче'!$G$5:$J$7,3,FALSE))</f>
        <v>1811.26</v>
      </c>
      <c r="BF1778" s="73"/>
      <c r="BG1778" s="73"/>
      <c r="BH1778" s="73"/>
      <c r="BI1778" s="73"/>
      <c r="BJ1778" s="74"/>
      <c r="BK1778" s="72">
        <f>IF($A1778="-","-",ROUND(VLOOKUP($A1778+ROUND(LEFT(BK$1769,1)/24,5),'[1]ОАО "АТС"'!$A$30:$F$773,3,FALSE)+HLOOKUP($DL$1767,'[1]Сбытовая надбавка'!$F$5:$H$6,2,FALSE),2)+'[1]Иные услуги'!$C$6+HLOOKUP($DR$1766,'[1]Услуги по передаче'!$G$5:$J$7,3,FALSE))</f>
        <v>1848.6799999999998</v>
      </c>
      <c r="BL1778" s="73"/>
      <c r="BM1778" s="73"/>
      <c r="BN1778" s="73"/>
      <c r="BO1778" s="73"/>
      <c r="BP1778" s="74"/>
      <c r="BQ1778" s="72">
        <f>IF($A1778="-","-",ROUND(VLOOKUP($A1778+ROUND(LEFT(BQ$1769,2)/24,5),'[1]ОАО "АТС"'!$A$30:$F$773,3,FALSE)+HLOOKUP($DL$1767,'[1]Сбытовая надбавка'!$F$5:$H$6,2,FALSE),2)+'[1]Иные услуги'!$C$6+HLOOKUP($DR$1766,'[1]Услуги по передаче'!$G$5:$J$7,3,FALSE))</f>
        <v>1877.05</v>
      </c>
      <c r="BR1778" s="73"/>
      <c r="BS1778" s="73"/>
      <c r="BT1778" s="73"/>
      <c r="BU1778" s="73"/>
      <c r="BV1778" s="74"/>
      <c r="BW1778" s="72">
        <f>IF($A1778="-","-",ROUND(VLOOKUP($A1778+ROUND(LEFT(BW$1769,2)/24,5),'[1]ОАО "АТС"'!$A$30:$F$773,3,FALSE)+HLOOKUP($DL$1767,'[1]Сбытовая надбавка'!$F$5:$H$6,2,FALSE),2)+'[1]Иные услуги'!$C$6+HLOOKUP($DR$1766,'[1]Услуги по передаче'!$G$5:$J$7,3,FALSE))</f>
        <v>1870.28</v>
      </c>
      <c r="BX1778" s="73"/>
      <c r="BY1778" s="73"/>
      <c r="BZ1778" s="73"/>
      <c r="CA1778" s="73"/>
      <c r="CB1778" s="74"/>
      <c r="CC1778" s="72">
        <f>IF($A1778="-","-",ROUND(VLOOKUP($A1778+ROUND(LEFT(CC$1769,2)/24,5),'[1]ОАО "АТС"'!$A$30:$F$773,3,FALSE)+HLOOKUP($DL$1767,'[1]Сбытовая надбавка'!$F$5:$H$6,2,FALSE),2)+'[1]Иные услуги'!$C$6+HLOOKUP($DR$1766,'[1]Услуги по передаче'!$G$5:$J$7,3,FALSE))</f>
        <v>1826.8999999999999</v>
      </c>
      <c r="CD1778" s="73"/>
      <c r="CE1778" s="73"/>
      <c r="CF1778" s="73"/>
      <c r="CG1778" s="73"/>
      <c r="CH1778" s="74"/>
      <c r="CI1778" s="72">
        <f>IF($A1778="-","-",ROUND(VLOOKUP($A1778+ROUND(LEFT(CI$1769,2)/24,5),'[1]ОАО "АТС"'!$A$30:$F$773,3,FALSE)+HLOOKUP($DL$1767,'[1]Сбытовая надбавка'!$F$5:$H$6,2,FALSE),2)+'[1]Иные услуги'!$C$6+HLOOKUP($DR$1766,'[1]Услуги по передаче'!$G$5:$J$7,3,FALSE))</f>
        <v>1819.1899999999998</v>
      </c>
      <c r="CJ1778" s="73"/>
      <c r="CK1778" s="73"/>
      <c r="CL1778" s="73"/>
      <c r="CM1778" s="73"/>
      <c r="CN1778" s="74"/>
      <c r="CO1778" s="72">
        <f>IF($A1778="-","-",ROUND(VLOOKUP($A1778+ROUND(LEFT(CO$1769,2)/24,5),'[1]ОАО "АТС"'!$A$30:$F$773,3,FALSE)+HLOOKUP($DL$1767,'[1]Сбытовая надбавка'!$F$5:$H$6,2,FALSE),2)+'[1]Иные услуги'!$C$6+HLOOKUP($DR$1766,'[1]Услуги по передаче'!$G$5:$J$7,3,FALSE))</f>
        <v>1827.3799999999999</v>
      </c>
      <c r="CP1778" s="73"/>
      <c r="CQ1778" s="73"/>
      <c r="CR1778" s="73"/>
      <c r="CS1778" s="73"/>
      <c r="CT1778" s="74"/>
      <c r="CU1778" s="72">
        <f>IF($A1778="-","-",ROUND(VLOOKUP($A1778+ROUND(LEFT(CU$1769,2)/24,5),'[1]ОАО "АТС"'!$A$30:$F$773,3,FALSE)+HLOOKUP($DL$1767,'[1]Сбытовая надбавка'!$F$5:$H$6,2,FALSE),2)+'[1]Иные услуги'!$C$6+HLOOKUP($DR$1766,'[1]Услуги по передаче'!$G$5:$J$7,3,FALSE))</f>
        <v>1819.3</v>
      </c>
      <c r="CV1778" s="73"/>
      <c r="CW1778" s="73"/>
      <c r="CX1778" s="73"/>
      <c r="CY1778" s="73"/>
      <c r="CZ1778" s="74"/>
      <c r="DA1778" s="72">
        <f>IF($A1778="-","-",ROUND(VLOOKUP($A1778+ROUND(LEFT(DA$1769,2)/24,5),'[1]ОАО "АТС"'!$A$30:$F$773,3,FALSE)+HLOOKUP($DL$1767,'[1]Сбытовая надбавка'!$F$5:$H$6,2,FALSE),2)+'[1]Иные услуги'!$C$6+HLOOKUP($DR$1766,'[1]Услуги по передаче'!$G$5:$J$7,3,FALSE))</f>
        <v>1811.75</v>
      </c>
      <c r="DB1778" s="73"/>
      <c r="DC1778" s="73"/>
      <c r="DD1778" s="73"/>
      <c r="DE1778" s="73"/>
      <c r="DF1778" s="74"/>
      <c r="DG1778" s="72">
        <f>IF($A1778="-","-",ROUND(VLOOKUP($A1778+ROUND(LEFT(DG$1769,2)/24,5),'[1]ОАО "АТС"'!$A$30:$F$773,3,FALSE)+HLOOKUP($DL$1767,'[1]Сбытовая надбавка'!$F$5:$H$6,2,FALSE),2)+'[1]Иные услуги'!$C$6+HLOOKUP($DR$1766,'[1]Услуги по передаче'!$G$5:$J$7,3,FALSE))</f>
        <v>1839.49</v>
      </c>
      <c r="DH1778" s="73"/>
      <c r="DI1778" s="73"/>
      <c r="DJ1778" s="73"/>
      <c r="DK1778" s="73"/>
      <c r="DL1778" s="74"/>
      <c r="DM1778" s="72">
        <f>IF($A1778="-","-",ROUND(VLOOKUP($A1778+ROUND(LEFT(DM$1769,2)/24,5),'[1]ОАО "АТС"'!$A$30:$F$773,3,FALSE)+HLOOKUP($DL$1767,'[1]Сбытовая надбавка'!$F$5:$H$6,2,FALSE),2)+'[1]Иные услуги'!$C$6+HLOOKUP($DR$1766,'[1]Услуги по передаче'!$G$5:$J$7,3,FALSE))</f>
        <v>1893.01</v>
      </c>
      <c r="DN1778" s="73"/>
      <c r="DO1778" s="73"/>
      <c r="DP1778" s="73"/>
      <c r="DQ1778" s="73"/>
      <c r="DR1778" s="74"/>
      <c r="DS1778" s="72">
        <f>IF($A1778="-","-",ROUND(VLOOKUP($A1778+ROUND(LEFT(DS$1769,2)/24,5),'[1]ОАО "АТС"'!$A$30:$F$773,3,FALSE)+HLOOKUP($DL$1767,'[1]Сбытовая надбавка'!$F$5:$H$6,2,FALSE),2)+'[1]Иные услуги'!$C$6+HLOOKUP($DR$1766,'[1]Услуги по передаче'!$G$5:$J$7,3,FALSE))</f>
        <v>1892.82</v>
      </c>
      <c r="DT1778" s="73"/>
      <c r="DU1778" s="73"/>
      <c r="DV1778" s="73"/>
      <c r="DW1778" s="73"/>
      <c r="DX1778" s="74"/>
      <c r="DY1778" s="72">
        <f>IF($A1778="-","-",ROUND(VLOOKUP($A1778+ROUND(LEFT(DY$1769,2)/24,5),'[1]ОАО "АТС"'!$A$30:$F$773,3,FALSE)+HLOOKUP($DL$1767,'[1]Сбытовая надбавка'!$F$5:$H$6,2,FALSE),2)+'[1]Иные услуги'!$C$6+HLOOKUP($DR$1766,'[1]Услуги по передаче'!$G$5:$J$7,3,FALSE))</f>
        <v>1842.5</v>
      </c>
      <c r="DZ1778" s="73"/>
      <c r="EA1778" s="73"/>
      <c r="EB1778" s="73"/>
      <c r="EC1778" s="73"/>
      <c r="ED1778" s="74"/>
      <c r="EE1778" s="72">
        <f>IF($A1778="-","-",ROUND(VLOOKUP($A1778+ROUND(LEFT(EE$1769,2)/24,5),'[1]ОАО "АТС"'!$A$30:$F$773,3,FALSE)+HLOOKUP($DL$1767,'[1]Сбытовая надбавка'!$F$5:$H$6,2,FALSE),2)+'[1]Иные услуги'!$C$6+HLOOKUP($DR$1766,'[1]Услуги по передаче'!$G$5:$J$7,3,FALSE))</f>
        <v>1808.73</v>
      </c>
      <c r="EF1778" s="73"/>
      <c r="EG1778" s="73"/>
      <c r="EH1778" s="73"/>
      <c r="EI1778" s="73"/>
      <c r="EJ1778" s="74"/>
      <c r="EK1778" s="72">
        <f>IF($A1778="-","-",ROUND(VLOOKUP($A1778+ROUND(LEFT(EK$1769,2)/24,5),'[1]ОАО "АТС"'!$A$30:$F$773,3,FALSE)+HLOOKUP($DL$1767,'[1]Сбытовая надбавка'!$F$5:$H$6,2,FALSE),2)+'[1]Иные услуги'!$C$6+HLOOKUP($DR$1766,'[1]Услуги по передаче'!$G$5:$J$7,3,FALSE))</f>
        <v>2010.4599999999998</v>
      </c>
      <c r="EL1778" s="73"/>
      <c r="EM1778" s="73"/>
      <c r="EN1778" s="73"/>
      <c r="EO1778" s="73"/>
      <c r="EP1778" s="74"/>
      <c r="EQ1778" s="72">
        <f>IF($A1778="-","-",ROUND(VLOOKUP($A1778+ROUND(LEFT(EQ$1769,2)/24,5),'[1]ОАО "АТС"'!$A$30:$F$773,3,FALSE)+HLOOKUP($DL$1767,'[1]Сбытовая надбавка'!$F$5:$H$6,2,FALSE),2)+'[1]Иные услуги'!$C$6+HLOOKUP($DR$1766,'[1]Услуги по передаче'!$G$5:$J$7,3,FALSE))</f>
        <v>1880.99</v>
      </c>
      <c r="ER1778" s="73"/>
      <c r="ES1778" s="73"/>
      <c r="ET1778" s="73"/>
      <c r="EU1778" s="73"/>
      <c r="EV1778" s="74"/>
    </row>
    <row r="1779" spans="1:152" s="38" customFormat="1" ht="15.75" customHeight="1" x14ac:dyDescent="0.2">
      <c r="A1779" s="69">
        <f>$A$124</f>
        <v>44995</v>
      </c>
      <c r="B1779" s="70"/>
      <c r="C1779" s="70"/>
      <c r="D1779" s="70"/>
      <c r="E1779" s="70"/>
      <c r="F1779" s="70"/>
      <c r="G1779" s="70"/>
      <c r="H1779" s="71"/>
      <c r="I1779" s="72">
        <f>IF($A1779="-","-",ROUND(VLOOKUP($A1779+ROUND(LEFT(I$1769,1)/24,5),'[1]ОАО "АТС"'!$A$30:$F$773,3,FALSE)+HLOOKUP($DL$1767,'[1]Сбытовая надбавка'!$F$5:$H$6,2,FALSE),2)+'[1]Иные услуги'!$C$6+HLOOKUP($DR$1766,'[1]Услуги по передаче'!$G$5:$J$7,3,FALSE))</f>
        <v>1810.8799999999999</v>
      </c>
      <c r="J1779" s="73"/>
      <c r="K1779" s="73"/>
      <c r="L1779" s="73"/>
      <c r="M1779" s="73"/>
      <c r="N1779" s="74"/>
      <c r="O1779" s="72">
        <f>IF($A1779="-","-",ROUND(VLOOKUP($A1779+ROUND(LEFT(O$1769,1)/24,5),'[1]ОАО "АТС"'!$A$30:$F$773,3,FALSE)+HLOOKUP($DL$1767,'[1]Сбытовая надбавка'!$F$5:$H$6,2,FALSE),2)+'[1]Иные услуги'!$C$6+HLOOKUP($DR$1766,'[1]Услуги по передаче'!$G$5:$J$7,3,FALSE))</f>
        <v>1810.9099999999999</v>
      </c>
      <c r="P1779" s="73"/>
      <c r="Q1779" s="73"/>
      <c r="R1779" s="73"/>
      <c r="S1779" s="73"/>
      <c r="T1779" s="74"/>
      <c r="U1779" s="72">
        <f>IF($A1779="-","-",ROUND(VLOOKUP($A1779+ROUND(LEFT(U$1769,1)/24,5),'[1]ОАО "АТС"'!$A$30:$F$773,3,FALSE)+HLOOKUP($DL$1767,'[1]Сбытовая надбавка'!$F$5:$H$6,2,FALSE),2)+'[1]Иные услуги'!$C$6+HLOOKUP($DR$1766,'[1]Услуги по передаче'!$G$5:$J$7,3,FALSE))</f>
        <v>1811.51</v>
      </c>
      <c r="V1779" s="73"/>
      <c r="W1779" s="73"/>
      <c r="X1779" s="73"/>
      <c r="Y1779" s="73"/>
      <c r="Z1779" s="74"/>
      <c r="AA1779" s="72">
        <f>IF($A1779="-","-",ROUND(VLOOKUP($A1779+ROUND(LEFT(AA$1769,1)/24,5),'[1]ОАО "АТС"'!$A$30:$F$773,3,FALSE)+HLOOKUP($DL$1767,'[1]Сбытовая надбавка'!$F$5:$H$6,2,FALSE),2)+'[1]Иные услуги'!$C$6+HLOOKUP($DR$1766,'[1]Услуги по передаче'!$G$5:$J$7,3,FALSE))</f>
        <v>1811.4199999999998</v>
      </c>
      <c r="AB1779" s="73"/>
      <c r="AC1779" s="73"/>
      <c r="AD1779" s="73"/>
      <c r="AE1779" s="73"/>
      <c r="AF1779" s="74"/>
      <c r="AG1779" s="72">
        <f>IF($A1779="-","-",ROUND(VLOOKUP($A1779+ROUND(LEFT(AG$1769,1)/24,5),'[1]ОАО "АТС"'!$A$30:$F$773,3,FALSE)+HLOOKUP($DL$1767,'[1]Сбытовая надбавка'!$F$5:$H$6,2,FALSE),2)+'[1]Иные услуги'!$C$6+HLOOKUP($DR$1766,'[1]Услуги по передаче'!$G$5:$J$7,3,FALSE))</f>
        <v>1811.35</v>
      </c>
      <c r="AH1779" s="73"/>
      <c r="AI1779" s="73"/>
      <c r="AJ1779" s="73"/>
      <c r="AK1779" s="73"/>
      <c r="AL1779" s="74"/>
      <c r="AM1779" s="72">
        <f>IF($A1779="-","-",ROUND(VLOOKUP($A1779+ROUND(LEFT(AM$1769,1)/24,5),'[1]ОАО "АТС"'!$A$30:$F$773,3,FALSE)+HLOOKUP($DL$1767,'[1]Сбытовая надбавка'!$F$5:$H$6,2,FALSE),2)+'[1]Иные услуги'!$C$6+HLOOKUP($DR$1766,'[1]Услуги по передаче'!$G$5:$J$7,3,FALSE))</f>
        <v>1810.8999999999999</v>
      </c>
      <c r="AN1779" s="73"/>
      <c r="AO1779" s="73"/>
      <c r="AP1779" s="73"/>
      <c r="AQ1779" s="73"/>
      <c r="AR1779" s="74"/>
      <c r="AS1779" s="72">
        <f>IF($A1779="-","-",ROUND(VLOOKUP($A1779+ROUND(LEFT(AS$1769,1)/24,5),'[1]ОАО "АТС"'!$A$30:$F$773,3,FALSE)+HLOOKUP($DL$1767,'[1]Сбытовая надбавка'!$F$5:$H$6,2,FALSE),2)+'[1]Иные услуги'!$C$6+HLOOKUP($DR$1766,'[1]Услуги по передаче'!$G$5:$J$7,3,FALSE))</f>
        <v>1814.03</v>
      </c>
      <c r="AT1779" s="73"/>
      <c r="AU1779" s="73"/>
      <c r="AV1779" s="73"/>
      <c r="AW1779" s="73"/>
      <c r="AX1779" s="74"/>
      <c r="AY1779" s="72">
        <f>IF($A1779="-","-",ROUND(VLOOKUP($A1779+ROUND(LEFT(AY$1769,1)/24,5),'[1]ОАО "АТС"'!$A$30:$F$773,3,FALSE)+HLOOKUP($DL$1767,'[1]Сбытовая надбавка'!$F$5:$H$6,2,FALSE),2)+'[1]Иные услуги'!$C$6+HLOOKUP($DR$1766,'[1]Услуги по передаче'!$G$5:$J$7,3,FALSE))</f>
        <v>1899.99</v>
      </c>
      <c r="AZ1779" s="73"/>
      <c r="BA1779" s="73"/>
      <c r="BB1779" s="73"/>
      <c r="BC1779" s="73"/>
      <c r="BD1779" s="74"/>
      <c r="BE1779" s="72">
        <f>IF($A1779="-","-",ROUND(VLOOKUP($A1779+ROUND(LEFT(BE$1769,1)/24,5),'[1]ОАО "АТС"'!$A$30:$F$773,3,FALSE)+HLOOKUP($DL$1767,'[1]Сбытовая надбавка'!$F$5:$H$6,2,FALSE),2)+'[1]Иные услуги'!$C$6+HLOOKUP($DR$1766,'[1]Услуги по передаче'!$G$5:$J$7,3,FALSE))</f>
        <v>1811.3799999999999</v>
      </c>
      <c r="BF1779" s="73"/>
      <c r="BG1779" s="73"/>
      <c r="BH1779" s="73"/>
      <c r="BI1779" s="73"/>
      <c r="BJ1779" s="74"/>
      <c r="BK1779" s="72">
        <f>IF($A1779="-","-",ROUND(VLOOKUP($A1779+ROUND(LEFT(BK$1769,1)/24,5),'[1]ОАО "АТС"'!$A$30:$F$773,3,FALSE)+HLOOKUP($DL$1767,'[1]Сбытовая надбавка'!$F$5:$H$6,2,FALSE),2)+'[1]Иные услуги'!$C$6+HLOOKUP($DR$1766,'[1]Услуги по передаче'!$G$5:$J$7,3,FALSE))</f>
        <v>1858.8899999999999</v>
      </c>
      <c r="BL1779" s="73"/>
      <c r="BM1779" s="73"/>
      <c r="BN1779" s="73"/>
      <c r="BO1779" s="73"/>
      <c r="BP1779" s="74"/>
      <c r="BQ1779" s="72">
        <f>IF($A1779="-","-",ROUND(VLOOKUP($A1779+ROUND(LEFT(BQ$1769,2)/24,5),'[1]ОАО "АТС"'!$A$30:$F$773,3,FALSE)+HLOOKUP($DL$1767,'[1]Сбытовая надбавка'!$F$5:$H$6,2,FALSE),2)+'[1]Иные услуги'!$C$6+HLOOKUP($DR$1766,'[1]Услуги по передаче'!$G$5:$J$7,3,FALSE))</f>
        <v>1888.1999999999998</v>
      </c>
      <c r="BR1779" s="73"/>
      <c r="BS1779" s="73"/>
      <c r="BT1779" s="73"/>
      <c r="BU1779" s="73"/>
      <c r="BV1779" s="74"/>
      <c r="BW1779" s="72">
        <f>IF($A1779="-","-",ROUND(VLOOKUP($A1779+ROUND(LEFT(BW$1769,2)/24,5),'[1]ОАО "АТС"'!$A$30:$F$773,3,FALSE)+HLOOKUP($DL$1767,'[1]Сбытовая надбавка'!$F$5:$H$6,2,FALSE),2)+'[1]Иные услуги'!$C$6+HLOOKUP($DR$1766,'[1]Услуги по передаче'!$G$5:$J$7,3,FALSE))</f>
        <v>1874.12</v>
      </c>
      <c r="BX1779" s="73"/>
      <c r="BY1779" s="73"/>
      <c r="BZ1779" s="73"/>
      <c r="CA1779" s="73"/>
      <c r="CB1779" s="74"/>
      <c r="CC1779" s="72">
        <f>IF($A1779="-","-",ROUND(VLOOKUP($A1779+ROUND(LEFT(CC$1769,2)/24,5),'[1]ОАО "АТС"'!$A$30:$F$773,3,FALSE)+HLOOKUP($DL$1767,'[1]Сбытовая надбавка'!$F$5:$H$6,2,FALSE),2)+'[1]Иные услуги'!$C$6+HLOOKUP($DR$1766,'[1]Услуги по передаче'!$G$5:$J$7,3,FALSE))</f>
        <v>1833.76</v>
      </c>
      <c r="CD1779" s="73"/>
      <c r="CE1779" s="73"/>
      <c r="CF1779" s="73"/>
      <c r="CG1779" s="73"/>
      <c r="CH1779" s="74"/>
      <c r="CI1779" s="72">
        <f>IF($A1779="-","-",ROUND(VLOOKUP($A1779+ROUND(LEFT(CI$1769,2)/24,5),'[1]ОАО "АТС"'!$A$30:$F$773,3,FALSE)+HLOOKUP($DL$1767,'[1]Сбытовая надбавка'!$F$5:$H$6,2,FALSE),2)+'[1]Иные услуги'!$C$6+HLOOKUP($DR$1766,'[1]Услуги по передаче'!$G$5:$J$7,3,FALSE))</f>
        <v>1826.8999999999999</v>
      </c>
      <c r="CJ1779" s="73"/>
      <c r="CK1779" s="73"/>
      <c r="CL1779" s="73"/>
      <c r="CM1779" s="73"/>
      <c r="CN1779" s="74"/>
      <c r="CO1779" s="72">
        <f>IF($A1779="-","-",ROUND(VLOOKUP($A1779+ROUND(LEFT(CO$1769,2)/24,5),'[1]ОАО "АТС"'!$A$30:$F$773,3,FALSE)+HLOOKUP($DL$1767,'[1]Сбытовая надбавка'!$F$5:$H$6,2,FALSE),2)+'[1]Иные услуги'!$C$6+HLOOKUP($DR$1766,'[1]Услуги по передаче'!$G$5:$J$7,3,FALSE))</f>
        <v>1834.07</v>
      </c>
      <c r="CP1779" s="73"/>
      <c r="CQ1779" s="73"/>
      <c r="CR1779" s="73"/>
      <c r="CS1779" s="73"/>
      <c r="CT1779" s="74"/>
      <c r="CU1779" s="72">
        <f>IF($A1779="-","-",ROUND(VLOOKUP($A1779+ROUND(LEFT(CU$1769,2)/24,5),'[1]ОАО "АТС"'!$A$30:$F$773,3,FALSE)+HLOOKUP($DL$1767,'[1]Сбытовая надбавка'!$F$5:$H$6,2,FALSE),2)+'[1]Иные услуги'!$C$6+HLOOKUP($DR$1766,'[1]Услуги по передаче'!$G$5:$J$7,3,FALSE))</f>
        <v>1826.84</v>
      </c>
      <c r="CV1779" s="73"/>
      <c r="CW1779" s="73"/>
      <c r="CX1779" s="73"/>
      <c r="CY1779" s="73"/>
      <c r="CZ1779" s="74"/>
      <c r="DA1779" s="72">
        <f>IF($A1779="-","-",ROUND(VLOOKUP($A1779+ROUND(LEFT(DA$1769,2)/24,5),'[1]ОАО "АТС"'!$A$30:$F$773,3,FALSE)+HLOOKUP($DL$1767,'[1]Сбытовая надбавка'!$F$5:$H$6,2,FALSE),2)+'[1]Иные услуги'!$C$6+HLOOKUP($DR$1766,'[1]Услуги по передаче'!$G$5:$J$7,3,FALSE))</f>
        <v>1811.9399999999998</v>
      </c>
      <c r="DB1779" s="73"/>
      <c r="DC1779" s="73"/>
      <c r="DD1779" s="73"/>
      <c r="DE1779" s="73"/>
      <c r="DF1779" s="74"/>
      <c r="DG1779" s="72">
        <f>IF($A1779="-","-",ROUND(VLOOKUP($A1779+ROUND(LEFT(DG$1769,2)/24,5),'[1]ОАО "АТС"'!$A$30:$F$773,3,FALSE)+HLOOKUP($DL$1767,'[1]Сбытовая надбавка'!$F$5:$H$6,2,FALSE),2)+'[1]Иные услуги'!$C$6+HLOOKUP($DR$1766,'[1]Услуги по передаче'!$G$5:$J$7,3,FALSE))</f>
        <v>1845.98</v>
      </c>
      <c r="DH1779" s="73"/>
      <c r="DI1779" s="73"/>
      <c r="DJ1779" s="73"/>
      <c r="DK1779" s="73"/>
      <c r="DL1779" s="74"/>
      <c r="DM1779" s="72">
        <f>IF($A1779="-","-",ROUND(VLOOKUP($A1779+ROUND(LEFT(DM$1769,2)/24,5),'[1]ОАО "АТС"'!$A$30:$F$773,3,FALSE)+HLOOKUP($DL$1767,'[1]Сбытовая надбавка'!$F$5:$H$6,2,FALSE),2)+'[1]Иные услуги'!$C$6+HLOOKUP($DR$1766,'[1]Услуги по передаче'!$G$5:$J$7,3,FALSE))</f>
        <v>1896.99</v>
      </c>
      <c r="DN1779" s="73"/>
      <c r="DO1779" s="73"/>
      <c r="DP1779" s="73"/>
      <c r="DQ1779" s="73"/>
      <c r="DR1779" s="74"/>
      <c r="DS1779" s="72">
        <f>IF($A1779="-","-",ROUND(VLOOKUP($A1779+ROUND(LEFT(DS$1769,2)/24,5),'[1]ОАО "АТС"'!$A$30:$F$773,3,FALSE)+HLOOKUP($DL$1767,'[1]Сбытовая надбавка'!$F$5:$H$6,2,FALSE),2)+'[1]Иные услуги'!$C$6+HLOOKUP($DR$1766,'[1]Услуги по передаче'!$G$5:$J$7,3,FALSE))</f>
        <v>1892.37</v>
      </c>
      <c r="DT1779" s="73"/>
      <c r="DU1779" s="73"/>
      <c r="DV1779" s="73"/>
      <c r="DW1779" s="73"/>
      <c r="DX1779" s="74"/>
      <c r="DY1779" s="72">
        <f>IF($A1779="-","-",ROUND(VLOOKUP($A1779+ROUND(LEFT(DY$1769,2)/24,5),'[1]ОАО "АТС"'!$A$30:$F$773,3,FALSE)+HLOOKUP($DL$1767,'[1]Сбытовая надбавка'!$F$5:$H$6,2,FALSE),2)+'[1]Иные услуги'!$C$6+HLOOKUP($DR$1766,'[1]Услуги по передаче'!$G$5:$J$7,3,FALSE))</f>
        <v>1848.1299999999999</v>
      </c>
      <c r="DZ1779" s="73"/>
      <c r="EA1779" s="73"/>
      <c r="EB1779" s="73"/>
      <c r="EC1779" s="73"/>
      <c r="ED1779" s="74"/>
      <c r="EE1779" s="72">
        <f>IF($A1779="-","-",ROUND(VLOOKUP($A1779+ROUND(LEFT(EE$1769,2)/24,5),'[1]ОАО "АТС"'!$A$30:$F$773,3,FALSE)+HLOOKUP($DL$1767,'[1]Сбытовая надбавка'!$F$5:$H$6,2,FALSE),2)+'[1]Иные услуги'!$C$6+HLOOKUP($DR$1766,'[1]Услуги по передаче'!$G$5:$J$7,3,FALSE))</f>
        <v>1809.6599999999999</v>
      </c>
      <c r="EF1779" s="73"/>
      <c r="EG1779" s="73"/>
      <c r="EH1779" s="73"/>
      <c r="EI1779" s="73"/>
      <c r="EJ1779" s="74"/>
      <c r="EK1779" s="72">
        <f>IF($A1779="-","-",ROUND(VLOOKUP($A1779+ROUND(LEFT(EK$1769,2)/24,5),'[1]ОАО "АТС"'!$A$30:$F$773,3,FALSE)+HLOOKUP($DL$1767,'[1]Сбытовая надбавка'!$F$5:$H$6,2,FALSE),2)+'[1]Иные услуги'!$C$6+HLOOKUP($DR$1766,'[1]Услуги по передаче'!$G$5:$J$7,3,FALSE))</f>
        <v>1988.52</v>
      </c>
      <c r="EL1779" s="73"/>
      <c r="EM1779" s="73"/>
      <c r="EN1779" s="73"/>
      <c r="EO1779" s="73"/>
      <c r="EP1779" s="74"/>
      <c r="EQ1779" s="72">
        <f>IF($A1779="-","-",ROUND(VLOOKUP($A1779+ROUND(LEFT(EQ$1769,2)/24,5),'[1]ОАО "АТС"'!$A$30:$F$773,3,FALSE)+HLOOKUP($DL$1767,'[1]Сбытовая надбавка'!$F$5:$H$6,2,FALSE),2)+'[1]Иные услуги'!$C$6+HLOOKUP($DR$1766,'[1]Услуги по передаче'!$G$5:$J$7,3,FALSE))</f>
        <v>1884.3899999999999</v>
      </c>
      <c r="ER1779" s="73"/>
      <c r="ES1779" s="73"/>
      <c r="ET1779" s="73"/>
      <c r="EU1779" s="73"/>
      <c r="EV1779" s="74"/>
    </row>
    <row r="1780" spans="1:152" s="38" customFormat="1" ht="15.75" customHeight="1" x14ac:dyDescent="0.2">
      <c r="A1780" s="69">
        <f>$A$125</f>
        <v>44996</v>
      </c>
      <c r="B1780" s="70"/>
      <c r="C1780" s="70"/>
      <c r="D1780" s="70"/>
      <c r="E1780" s="70"/>
      <c r="F1780" s="70"/>
      <c r="G1780" s="70"/>
      <c r="H1780" s="71"/>
      <c r="I1780" s="72">
        <f>IF($A1780="-","-",ROUND(VLOOKUP($A1780+ROUND(LEFT(I$1769,1)/24,5),'[1]ОАО "АТС"'!$A$30:$F$773,3,FALSE)+HLOOKUP($DL$1767,'[1]Сбытовая надбавка'!$F$5:$H$6,2,FALSE),2)+'[1]Иные услуги'!$C$6+HLOOKUP($DR$1766,'[1]Услуги по передаче'!$G$5:$J$7,3,FALSE))</f>
        <v>1811.02</v>
      </c>
      <c r="J1780" s="73"/>
      <c r="K1780" s="73"/>
      <c r="L1780" s="73"/>
      <c r="M1780" s="73"/>
      <c r="N1780" s="74"/>
      <c r="O1780" s="72">
        <f>IF($A1780="-","-",ROUND(VLOOKUP($A1780+ROUND(LEFT(O$1769,1)/24,5),'[1]ОАО "АТС"'!$A$30:$F$773,3,FALSE)+HLOOKUP($DL$1767,'[1]Сбытовая надбавка'!$F$5:$H$6,2,FALSE),2)+'[1]Иные услуги'!$C$6+HLOOKUP($DR$1766,'[1]Услуги по передаче'!$G$5:$J$7,3,FALSE))</f>
        <v>1811.1499999999999</v>
      </c>
      <c r="P1780" s="73"/>
      <c r="Q1780" s="73"/>
      <c r="R1780" s="73"/>
      <c r="S1780" s="73"/>
      <c r="T1780" s="74"/>
      <c r="U1780" s="72">
        <f>IF($A1780="-","-",ROUND(VLOOKUP($A1780+ROUND(LEFT(U$1769,1)/24,5),'[1]ОАО "АТС"'!$A$30:$F$773,3,FALSE)+HLOOKUP($DL$1767,'[1]Сбытовая надбавка'!$F$5:$H$6,2,FALSE),2)+'[1]Иные услуги'!$C$6+HLOOKUP($DR$1766,'[1]Услуги по передаче'!$G$5:$J$7,3,FALSE))</f>
        <v>1811.3799999999999</v>
      </c>
      <c r="V1780" s="73"/>
      <c r="W1780" s="73"/>
      <c r="X1780" s="73"/>
      <c r="Y1780" s="73"/>
      <c r="Z1780" s="74"/>
      <c r="AA1780" s="72">
        <f>IF($A1780="-","-",ROUND(VLOOKUP($A1780+ROUND(LEFT(AA$1769,1)/24,5),'[1]ОАО "АТС"'!$A$30:$F$773,3,FALSE)+HLOOKUP($DL$1767,'[1]Сбытовая надбавка'!$F$5:$H$6,2,FALSE),2)+'[1]Иные услуги'!$C$6+HLOOKUP($DR$1766,'[1]Услуги по передаче'!$G$5:$J$7,3,FALSE))</f>
        <v>1811.4099999999999</v>
      </c>
      <c r="AB1780" s="73"/>
      <c r="AC1780" s="73"/>
      <c r="AD1780" s="73"/>
      <c r="AE1780" s="73"/>
      <c r="AF1780" s="74"/>
      <c r="AG1780" s="72">
        <f>IF($A1780="-","-",ROUND(VLOOKUP($A1780+ROUND(LEFT(AG$1769,1)/24,5),'[1]ОАО "АТС"'!$A$30:$F$773,3,FALSE)+HLOOKUP($DL$1767,'[1]Сбытовая надбавка'!$F$5:$H$6,2,FALSE),2)+'[1]Иные услуги'!$C$6+HLOOKUP($DR$1766,'[1]Услуги по передаче'!$G$5:$J$7,3,FALSE))</f>
        <v>1811.29</v>
      </c>
      <c r="AH1780" s="73"/>
      <c r="AI1780" s="73"/>
      <c r="AJ1780" s="73"/>
      <c r="AK1780" s="73"/>
      <c r="AL1780" s="74"/>
      <c r="AM1780" s="72">
        <f>IF($A1780="-","-",ROUND(VLOOKUP($A1780+ROUND(LEFT(AM$1769,1)/24,5),'[1]ОАО "АТС"'!$A$30:$F$773,3,FALSE)+HLOOKUP($DL$1767,'[1]Сбытовая надбавка'!$F$5:$H$6,2,FALSE),2)+'[1]Иные услуги'!$C$6+HLOOKUP($DR$1766,'[1]Услуги по передаче'!$G$5:$J$7,3,FALSE))</f>
        <v>1811.11</v>
      </c>
      <c r="AN1780" s="73"/>
      <c r="AO1780" s="73"/>
      <c r="AP1780" s="73"/>
      <c r="AQ1780" s="73"/>
      <c r="AR1780" s="74"/>
      <c r="AS1780" s="72">
        <f>IF($A1780="-","-",ROUND(VLOOKUP($A1780+ROUND(LEFT(AS$1769,1)/24,5),'[1]ОАО "АТС"'!$A$30:$F$773,3,FALSE)+HLOOKUP($DL$1767,'[1]Сбытовая надбавка'!$F$5:$H$6,2,FALSE),2)+'[1]Иные услуги'!$C$6+HLOOKUP($DR$1766,'[1]Услуги по передаче'!$G$5:$J$7,3,FALSE))</f>
        <v>1810.4099999999999</v>
      </c>
      <c r="AT1780" s="73"/>
      <c r="AU1780" s="73"/>
      <c r="AV1780" s="73"/>
      <c r="AW1780" s="73"/>
      <c r="AX1780" s="74"/>
      <c r="AY1780" s="72">
        <f>IF($A1780="-","-",ROUND(VLOOKUP($A1780+ROUND(LEFT(AY$1769,1)/24,5),'[1]ОАО "АТС"'!$A$30:$F$773,3,FALSE)+HLOOKUP($DL$1767,'[1]Сбытовая надбавка'!$F$5:$H$6,2,FALSE),2)+'[1]Иные услуги'!$C$6+HLOOKUP($DR$1766,'[1]Услуги по передаче'!$G$5:$J$7,3,FALSE))</f>
        <v>1810.3999999999999</v>
      </c>
      <c r="AZ1780" s="73"/>
      <c r="BA1780" s="73"/>
      <c r="BB1780" s="73"/>
      <c r="BC1780" s="73"/>
      <c r="BD1780" s="74"/>
      <c r="BE1780" s="72">
        <f>IF($A1780="-","-",ROUND(VLOOKUP($A1780+ROUND(LEFT(BE$1769,1)/24,5),'[1]ОАО "АТС"'!$A$30:$F$773,3,FALSE)+HLOOKUP($DL$1767,'[1]Сбытовая надбавка'!$F$5:$H$6,2,FALSE),2)+'[1]Иные услуги'!$C$6+HLOOKUP($DR$1766,'[1]Услуги по передаче'!$G$5:$J$7,3,FALSE))</f>
        <v>1811.6699999999998</v>
      </c>
      <c r="BF1780" s="73"/>
      <c r="BG1780" s="73"/>
      <c r="BH1780" s="73"/>
      <c r="BI1780" s="73"/>
      <c r="BJ1780" s="74"/>
      <c r="BK1780" s="72">
        <f>IF($A1780="-","-",ROUND(VLOOKUP($A1780+ROUND(LEFT(BK$1769,1)/24,5),'[1]ОАО "АТС"'!$A$30:$F$773,3,FALSE)+HLOOKUP($DL$1767,'[1]Сбытовая надбавка'!$F$5:$H$6,2,FALSE),2)+'[1]Иные услуги'!$C$6+HLOOKUP($DR$1766,'[1]Услуги по передаче'!$G$5:$J$7,3,FALSE))</f>
        <v>1811.74</v>
      </c>
      <c r="BL1780" s="73"/>
      <c r="BM1780" s="73"/>
      <c r="BN1780" s="73"/>
      <c r="BO1780" s="73"/>
      <c r="BP1780" s="74"/>
      <c r="BQ1780" s="72">
        <f>IF($A1780="-","-",ROUND(VLOOKUP($A1780+ROUND(LEFT(BQ$1769,2)/24,5),'[1]ОАО "АТС"'!$A$30:$F$773,3,FALSE)+HLOOKUP($DL$1767,'[1]Сбытовая надбавка'!$F$5:$H$6,2,FALSE),2)+'[1]Иные услуги'!$C$6+HLOOKUP($DR$1766,'[1]Услуги по передаче'!$G$5:$J$7,3,FALSE))</f>
        <v>1811.75</v>
      </c>
      <c r="BR1780" s="73"/>
      <c r="BS1780" s="73"/>
      <c r="BT1780" s="73"/>
      <c r="BU1780" s="73"/>
      <c r="BV1780" s="74"/>
      <c r="BW1780" s="72">
        <f>IF($A1780="-","-",ROUND(VLOOKUP($A1780+ROUND(LEFT(BW$1769,2)/24,5),'[1]ОАО "АТС"'!$A$30:$F$773,3,FALSE)+HLOOKUP($DL$1767,'[1]Сбытовая надбавка'!$F$5:$H$6,2,FALSE),2)+'[1]Иные услуги'!$C$6+HLOOKUP($DR$1766,'[1]Услуги по передаче'!$G$5:$J$7,3,FALSE))</f>
        <v>1811.75</v>
      </c>
      <c r="BX1780" s="73"/>
      <c r="BY1780" s="73"/>
      <c r="BZ1780" s="73"/>
      <c r="CA1780" s="73"/>
      <c r="CB1780" s="74"/>
      <c r="CC1780" s="72">
        <f>IF($A1780="-","-",ROUND(VLOOKUP($A1780+ROUND(LEFT(CC$1769,2)/24,5),'[1]ОАО "АТС"'!$A$30:$F$773,3,FALSE)+HLOOKUP($DL$1767,'[1]Сбытовая надбавка'!$F$5:$H$6,2,FALSE),2)+'[1]Иные услуги'!$C$6+HLOOKUP($DR$1766,'[1]Услуги по передаче'!$G$5:$J$7,3,FALSE))</f>
        <v>1811.78</v>
      </c>
      <c r="CD1780" s="73"/>
      <c r="CE1780" s="73"/>
      <c r="CF1780" s="73"/>
      <c r="CG1780" s="73"/>
      <c r="CH1780" s="74"/>
      <c r="CI1780" s="72">
        <f>IF($A1780="-","-",ROUND(VLOOKUP($A1780+ROUND(LEFT(CI$1769,2)/24,5),'[1]ОАО "АТС"'!$A$30:$F$773,3,FALSE)+HLOOKUP($DL$1767,'[1]Сбытовая надбавка'!$F$5:$H$6,2,FALSE),2)+'[1]Иные услуги'!$C$6+HLOOKUP($DR$1766,'[1]Услуги по передаче'!$G$5:$J$7,3,FALSE))</f>
        <v>1811.79</v>
      </c>
      <c r="CJ1780" s="73"/>
      <c r="CK1780" s="73"/>
      <c r="CL1780" s="73"/>
      <c r="CM1780" s="73"/>
      <c r="CN1780" s="74"/>
      <c r="CO1780" s="72">
        <f>IF($A1780="-","-",ROUND(VLOOKUP($A1780+ROUND(LEFT(CO$1769,2)/24,5),'[1]ОАО "АТС"'!$A$30:$F$773,3,FALSE)+HLOOKUP($DL$1767,'[1]Сбытовая надбавка'!$F$5:$H$6,2,FALSE),2)+'[1]Иные услуги'!$C$6+HLOOKUP($DR$1766,'[1]Услуги по передаче'!$G$5:$J$7,3,FALSE))</f>
        <v>1811.82</v>
      </c>
      <c r="CP1780" s="73"/>
      <c r="CQ1780" s="73"/>
      <c r="CR1780" s="73"/>
      <c r="CS1780" s="73"/>
      <c r="CT1780" s="74"/>
      <c r="CU1780" s="72">
        <f>IF($A1780="-","-",ROUND(VLOOKUP($A1780+ROUND(LEFT(CU$1769,2)/24,5),'[1]ОАО "АТС"'!$A$30:$F$773,3,FALSE)+HLOOKUP($DL$1767,'[1]Сбытовая надбавка'!$F$5:$H$6,2,FALSE),2)+'[1]Иные услуги'!$C$6+HLOOKUP($DR$1766,'[1]Услуги по передаче'!$G$5:$J$7,3,FALSE))</f>
        <v>1811.81</v>
      </c>
      <c r="CV1780" s="73"/>
      <c r="CW1780" s="73"/>
      <c r="CX1780" s="73"/>
      <c r="CY1780" s="73"/>
      <c r="CZ1780" s="74"/>
      <c r="DA1780" s="72">
        <f>IF($A1780="-","-",ROUND(VLOOKUP($A1780+ROUND(LEFT(DA$1769,2)/24,5),'[1]ОАО "АТС"'!$A$30:$F$773,3,FALSE)+HLOOKUP($DL$1767,'[1]Сбытовая надбавка'!$F$5:$H$6,2,FALSE),2)+'[1]Иные услуги'!$C$6+HLOOKUP($DR$1766,'[1]Услуги по передаче'!$G$5:$J$7,3,FALSE))</f>
        <v>1811.9699999999998</v>
      </c>
      <c r="DB1780" s="73"/>
      <c r="DC1780" s="73"/>
      <c r="DD1780" s="73"/>
      <c r="DE1780" s="73"/>
      <c r="DF1780" s="74"/>
      <c r="DG1780" s="72">
        <f>IF($A1780="-","-",ROUND(VLOOKUP($A1780+ROUND(LEFT(DG$1769,2)/24,5),'[1]ОАО "АТС"'!$A$30:$F$773,3,FALSE)+HLOOKUP($DL$1767,'[1]Сбытовая надбавка'!$F$5:$H$6,2,FALSE),2)+'[1]Иные услуги'!$C$6+HLOOKUP($DR$1766,'[1]Услуги по передаче'!$G$5:$J$7,3,FALSE))</f>
        <v>1811.4499999999998</v>
      </c>
      <c r="DH1780" s="73"/>
      <c r="DI1780" s="73"/>
      <c r="DJ1780" s="73"/>
      <c r="DK1780" s="73"/>
      <c r="DL1780" s="74"/>
      <c r="DM1780" s="72">
        <f>IF($A1780="-","-",ROUND(VLOOKUP($A1780+ROUND(LEFT(DM$1769,2)/24,5),'[1]ОАО "АТС"'!$A$30:$F$773,3,FALSE)+HLOOKUP($DL$1767,'[1]Сбытовая надбавка'!$F$5:$H$6,2,FALSE),2)+'[1]Иные услуги'!$C$6+HLOOKUP($DR$1766,'[1]Услуги по передаче'!$G$5:$J$7,3,FALSE))</f>
        <v>1826.99</v>
      </c>
      <c r="DN1780" s="73"/>
      <c r="DO1780" s="73"/>
      <c r="DP1780" s="73"/>
      <c r="DQ1780" s="73"/>
      <c r="DR1780" s="74"/>
      <c r="DS1780" s="72">
        <f>IF($A1780="-","-",ROUND(VLOOKUP($A1780+ROUND(LEFT(DS$1769,2)/24,5),'[1]ОАО "АТС"'!$A$30:$F$773,3,FALSE)+HLOOKUP($DL$1767,'[1]Сбытовая надбавка'!$F$5:$H$6,2,FALSE),2)+'[1]Иные услуги'!$C$6+HLOOKUP($DR$1766,'[1]Услуги по передаче'!$G$5:$J$7,3,FALSE))</f>
        <v>1817.6399999999999</v>
      </c>
      <c r="DT1780" s="73"/>
      <c r="DU1780" s="73"/>
      <c r="DV1780" s="73"/>
      <c r="DW1780" s="73"/>
      <c r="DX1780" s="74"/>
      <c r="DY1780" s="72">
        <f>IF($A1780="-","-",ROUND(VLOOKUP($A1780+ROUND(LEFT(DY$1769,2)/24,5),'[1]ОАО "АТС"'!$A$30:$F$773,3,FALSE)+HLOOKUP($DL$1767,'[1]Сбытовая надбавка'!$F$5:$H$6,2,FALSE),2)+'[1]Иные услуги'!$C$6+HLOOKUP($DR$1766,'[1]Услуги по передаче'!$G$5:$J$7,3,FALSE))</f>
        <v>1810.4399999999998</v>
      </c>
      <c r="DZ1780" s="73"/>
      <c r="EA1780" s="73"/>
      <c r="EB1780" s="73"/>
      <c r="EC1780" s="73"/>
      <c r="ED1780" s="74"/>
      <c r="EE1780" s="72">
        <f>IF($A1780="-","-",ROUND(VLOOKUP($A1780+ROUND(LEFT(EE$1769,2)/24,5),'[1]ОАО "АТС"'!$A$30:$F$773,3,FALSE)+HLOOKUP($DL$1767,'[1]Сбытовая надбавка'!$F$5:$H$6,2,FALSE),2)+'[1]Иные услуги'!$C$6+HLOOKUP($DR$1766,'[1]Услуги по передаче'!$G$5:$J$7,3,FALSE))</f>
        <v>1809.49</v>
      </c>
      <c r="EF1780" s="73"/>
      <c r="EG1780" s="73"/>
      <c r="EH1780" s="73"/>
      <c r="EI1780" s="73"/>
      <c r="EJ1780" s="74"/>
      <c r="EK1780" s="72">
        <f>IF($A1780="-","-",ROUND(VLOOKUP($A1780+ROUND(LEFT(EK$1769,2)/24,5),'[1]ОАО "АТС"'!$A$30:$F$773,3,FALSE)+HLOOKUP($DL$1767,'[1]Сбытовая надбавка'!$F$5:$H$6,2,FALSE),2)+'[1]Иные услуги'!$C$6+HLOOKUP($DR$1766,'[1]Услуги по передаче'!$G$5:$J$7,3,FALSE))</f>
        <v>1940.4299999999998</v>
      </c>
      <c r="EL1780" s="73"/>
      <c r="EM1780" s="73"/>
      <c r="EN1780" s="73"/>
      <c r="EO1780" s="73"/>
      <c r="EP1780" s="74"/>
      <c r="EQ1780" s="72">
        <f>IF($A1780="-","-",ROUND(VLOOKUP($A1780+ROUND(LEFT(EQ$1769,2)/24,5),'[1]ОАО "АТС"'!$A$30:$F$773,3,FALSE)+HLOOKUP($DL$1767,'[1]Сбытовая надбавка'!$F$5:$H$6,2,FALSE),2)+'[1]Иные услуги'!$C$6+HLOOKUP($DR$1766,'[1]Услуги по передаче'!$G$5:$J$7,3,FALSE))</f>
        <v>1874.4699999999998</v>
      </c>
      <c r="ER1780" s="73"/>
      <c r="ES1780" s="73"/>
      <c r="ET1780" s="73"/>
      <c r="EU1780" s="73"/>
      <c r="EV1780" s="74"/>
    </row>
    <row r="1781" spans="1:152" s="38" customFormat="1" ht="15.75" customHeight="1" x14ac:dyDescent="0.2">
      <c r="A1781" s="69">
        <f>$A$126</f>
        <v>44997</v>
      </c>
      <c r="B1781" s="70"/>
      <c r="C1781" s="70"/>
      <c r="D1781" s="70"/>
      <c r="E1781" s="70"/>
      <c r="F1781" s="70"/>
      <c r="G1781" s="70"/>
      <c r="H1781" s="71"/>
      <c r="I1781" s="72">
        <f>IF($A1781="-","-",ROUND(VLOOKUP($A1781+ROUND(LEFT(I$1769,1)/24,5),'[1]ОАО "АТС"'!$A$30:$F$773,3,FALSE)+HLOOKUP($DL$1767,'[1]Сбытовая надбавка'!$F$5:$H$6,2,FALSE),2)+'[1]Иные услуги'!$C$6+HLOOKUP($DR$1766,'[1]Услуги по передаче'!$G$5:$J$7,3,FALSE))</f>
        <v>1811.4299999999998</v>
      </c>
      <c r="J1781" s="73"/>
      <c r="K1781" s="73"/>
      <c r="L1781" s="73"/>
      <c r="M1781" s="73"/>
      <c r="N1781" s="74"/>
      <c r="O1781" s="72">
        <f>IF($A1781="-","-",ROUND(VLOOKUP($A1781+ROUND(LEFT(O$1769,1)/24,5),'[1]ОАО "АТС"'!$A$30:$F$773,3,FALSE)+HLOOKUP($DL$1767,'[1]Сбытовая надбавка'!$F$5:$H$6,2,FALSE),2)+'[1]Иные услуги'!$C$6+HLOOKUP($DR$1766,'[1]Услуги по передаче'!$G$5:$J$7,3,FALSE))</f>
        <v>1811.53</v>
      </c>
      <c r="P1781" s="73"/>
      <c r="Q1781" s="73"/>
      <c r="R1781" s="73"/>
      <c r="S1781" s="73"/>
      <c r="T1781" s="74"/>
      <c r="U1781" s="72">
        <f>IF($A1781="-","-",ROUND(VLOOKUP($A1781+ROUND(LEFT(U$1769,1)/24,5),'[1]ОАО "АТС"'!$A$30:$F$773,3,FALSE)+HLOOKUP($DL$1767,'[1]Сбытовая надбавка'!$F$5:$H$6,2,FALSE),2)+'[1]Иные услуги'!$C$6+HLOOKUP($DR$1766,'[1]Услуги по передаче'!$G$5:$J$7,3,FALSE))</f>
        <v>1811.6499999999999</v>
      </c>
      <c r="V1781" s="73"/>
      <c r="W1781" s="73"/>
      <c r="X1781" s="73"/>
      <c r="Y1781" s="73"/>
      <c r="Z1781" s="74"/>
      <c r="AA1781" s="72">
        <f>IF($A1781="-","-",ROUND(VLOOKUP($A1781+ROUND(LEFT(AA$1769,1)/24,5),'[1]ОАО "АТС"'!$A$30:$F$773,3,FALSE)+HLOOKUP($DL$1767,'[1]Сбытовая надбавка'!$F$5:$H$6,2,FALSE),2)+'[1]Иные услуги'!$C$6+HLOOKUP($DR$1766,'[1]Услуги по передаче'!$G$5:$J$7,3,FALSE))</f>
        <v>1811.6899999999998</v>
      </c>
      <c r="AB1781" s="73"/>
      <c r="AC1781" s="73"/>
      <c r="AD1781" s="73"/>
      <c r="AE1781" s="73"/>
      <c r="AF1781" s="74"/>
      <c r="AG1781" s="72">
        <f>IF($A1781="-","-",ROUND(VLOOKUP($A1781+ROUND(LEFT(AG$1769,1)/24,5),'[1]ОАО "АТС"'!$A$30:$F$773,3,FALSE)+HLOOKUP($DL$1767,'[1]Сбытовая надбавка'!$F$5:$H$6,2,FALSE),2)+'[1]Иные услуги'!$C$6+HLOOKUP($DR$1766,'[1]Услуги по передаче'!$G$5:$J$7,3,FALSE))</f>
        <v>1811.6399999999999</v>
      </c>
      <c r="AH1781" s="73"/>
      <c r="AI1781" s="73"/>
      <c r="AJ1781" s="73"/>
      <c r="AK1781" s="73"/>
      <c r="AL1781" s="74"/>
      <c r="AM1781" s="72">
        <f>IF($A1781="-","-",ROUND(VLOOKUP($A1781+ROUND(LEFT(AM$1769,1)/24,5),'[1]ОАО "АТС"'!$A$30:$F$773,3,FALSE)+HLOOKUP($DL$1767,'[1]Сбытовая надбавка'!$F$5:$H$6,2,FALSE),2)+'[1]Иные услуги'!$C$6+HLOOKUP($DR$1766,'[1]Услуги по передаче'!$G$5:$J$7,3,FALSE))</f>
        <v>1811.55</v>
      </c>
      <c r="AN1781" s="73"/>
      <c r="AO1781" s="73"/>
      <c r="AP1781" s="73"/>
      <c r="AQ1781" s="73"/>
      <c r="AR1781" s="74"/>
      <c r="AS1781" s="72">
        <f>IF($A1781="-","-",ROUND(VLOOKUP($A1781+ROUND(LEFT(AS$1769,1)/24,5),'[1]ОАО "АТС"'!$A$30:$F$773,3,FALSE)+HLOOKUP($DL$1767,'[1]Сбытовая надбавка'!$F$5:$H$6,2,FALSE),2)+'[1]Иные услуги'!$C$6+HLOOKUP($DR$1766,'[1]Услуги по передаче'!$G$5:$J$7,3,FALSE))</f>
        <v>1810.8999999999999</v>
      </c>
      <c r="AT1781" s="73"/>
      <c r="AU1781" s="73"/>
      <c r="AV1781" s="73"/>
      <c r="AW1781" s="73"/>
      <c r="AX1781" s="74"/>
      <c r="AY1781" s="72">
        <f>IF($A1781="-","-",ROUND(VLOOKUP($A1781+ROUND(LEFT(AY$1769,1)/24,5),'[1]ОАО "АТС"'!$A$30:$F$773,3,FALSE)+HLOOKUP($DL$1767,'[1]Сбытовая надбавка'!$F$5:$H$6,2,FALSE),2)+'[1]Иные услуги'!$C$6+HLOOKUP($DR$1766,'[1]Услуги по передаче'!$G$5:$J$7,3,FALSE))</f>
        <v>1810.54</v>
      </c>
      <c r="AZ1781" s="73"/>
      <c r="BA1781" s="73"/>
      <c r="BB1781" s="73"/>
      <c r="BC1781" s="73"/>
      <c r="BD1781" s="74"/>
      <c r="BE1781" s="72">
        <f>IF($A1781="-","-",ROUND(VLOOKUP($A1781+ROUND(LEFT(BE$1769,1)/24,5),'[1]ОАО "АТС"'!$A$30:$F$773,3,FALSE)+HLOOKUP($DL$1767,'[1]Сбытовая надбавка'!$F$5:$H$6,2,FALSE),2)+'[1]Иные услуги'!$C$6+HLOOKUP($DR$1766,'[1]Услуги по передаче'!$G$5:$J$7,3,FALSE))</f>
        <v>1811.7099999999998</v>
      </c>
      <c r="BF1781" s="73"/>
      <c r="BG1781" s="73"/>
      <c r="BH1781" s="73"/>
      <c r="BI1781" s="73"/>
      <c r="BJ1781" s="74"/>
      <c r="BK1781" s="72">
        <f>IF($A1781="-","-",ROUND(VLOOKUP($A1781+ROUND(LEFT(BK$1769,1)/24,5),'[1]ОАО "АТС"'!$A$30:$F$773,3,FALSE)+HLOOKUP($DL$1767,'[1]Сбытовая надбавка'!$F$5:$H$6,2,FALSE),2)+'[1]Иные услуги'!$C$6+HLOOKUP($DR$1766,'[1]Услуги по передаче'!$G$5:$J$7,3,FALSE))</f>
        <v>1811.77</v>
      </c>
      <c r="BL1781" s="73"/>
      <c r="BM1781" s="73"/>
      <c r="BN1781" s="73"/>
      <c r="BO1781" s="73"/>
      <c r="BP1781" s="74"/>
      <c r="BQ1781" s="72">
        <f>IF($A1781="-","-",ROUND(VLOOKUP($A1781+ROUND(LEFT(BQ$1769,2)/24,5),'[1]ОАО "АТС"'!$A$30:$F$773,3,FALSE)+HLOOKUP($DL$1767,'[1]Сбытовая надбавка'!$F$5:$H$6,2,FALSE),2)+'[1]Иные услуги'!$C$6+HLOOKUP($DR$1766,'[1]Услуги по передаче'!$G$5:$J$7,3,FALSE))</f>
        <v>1811.78</v>
      </c>
      <c r="BR1781" s="73"/>
      <c r="BS1781" s="73"/>
      <c r="BT1781" s="73"/>
      <c r="BU1781" s="73"/>
      <c r="BV1781" s="74"/>
      <c r="BW1781" s="72">
        <f>IF($A1781="-","-",ROUND(VLOOKUP($A1781+ROUND(LEFT(BW$1769,2)/24,5),'[1]ОАО "АТС"'!$A$30:$F$773,3,FALSE)+HLOOKUP($DL$1767,'[1]Сбытовая надбавка'!$F$5:$H$6,2,FALSE),2)+'[1]Иные услуги'!$C$6+HLOOKUP($DR$1766,'[1]Услуги по передаче'!$G$5:$J$7,3,FALSE))</f>
        <v>1811.81</v>
      </c>
      <c r="BX1781" s="73"/>
      <c r="BY1781" s="73"/>
      <c r="BZ1781" s="73"/>
      <c r="CA1781" s="73"/>
      <c r="CB1781" s="74"/>
      <c r="CC1781" s="72">
        <f>IF($A1781="-","-",ROUND(VLOOKUP($A1781+ROUND(LEFT(CC$1769,2)/24,5),'[1]ОАО "АТС"'!$A$30:$F$773,3,FALSE)+HLOOKUP($DL$1767,'[1]Сбытовая надбавка'!$F$5:$H$6,2,FALSE),2)+'[1]Иные услуги'!$C$6+HLOOKUP($DR$1766,'[1]Услуги по передаче'!$G$5:$J$7,3,FALSE))</f>
        <v>1811.81</v>
      </c>
      <c r="CD1781" s="73"/>
      <c r="CE1781" s="73"/>
      <c r="CF1781" s="73"/>
      <c r="CG1781" s="73"/>
      <c r="CH1781" s="74"/>
      <c r="CI1781" s="72">
        <f>IF($A1781="-","-",ROUND(VLOOKUP($A1781+ROUND(LEFT(CI$1769,2)/24,5),'[1]ОАО "АТС"'!$A$30:$F$773,3,FALSE)+HLOOKUP($DL$1767,'[1]Сбытовая надбавка'!$F$5:$H$6,2,FALSE),2)+'[1]Иные услуги'!$C$6+HLOOKUP($DR$1766,'[1]Услуги по передаче'!$G$5:$J$7,3,FALSE))</f>
        <v>1811.81</v>
      </c>
      <c r="CJ1781" s="73"/>
      <c r="CK1781" s="73"/>
      <c r="CL1781" s="73"/>
      <c r="CM1781" s="73"/>
      <c r="CN1781" s="74"/>
      <c r="CO1781" s="72">
        <f>IF($A1781="-","-",ROUND(VLOOKUP($A1781+ROUND(LEFT(CO$1769,2)/24,5),'[1]ОАО "АТС"'!$A$30:$F$773,3,FALSE)+HLOOKUP($DL$1767,'[1]Сбытовая надбавка'!$F$5:$H$6,2,FALSE),2)+'[1]Иные услуги'!$C$6+HLOOKUP($DR$1766,'[1]Услуги по передаче'!$G$5:$J$7,3,FALSE))</f>
        <v>1811.82</v>
      </c>
      <c r="CP1781" s="73"/>
      <c r="CQ1781" s="73"/>
      <c r="CR1781" s="73"/>
      <c r="CS1781" s="73"/>
      <c r="CT1781" s="74"/>
      <c r="CU1781" s="72">
        <f>IF($A1781="-","-",ROUND(VLOOKUP($A1781+ROUND(LEFT(CU$1769,2)/24,5),'[1]ОАО "АТС"'!$A$30:$F$773,3,FALSE)+HLOOKUP($DL$1767,'[1]Сбытовая надбавка'!$F$5:$H$6,2,FALSE),2)+'[1]Иные услуги'!$C$6+HLOOKUP($DR$1766,'[1]Услуги по передаче'!$G$5:$J$7,3,FALSE))</f>
        <v>1811.82</v>
      </c>
      <c r="CV1781" s="73"/>
      <c r="CW1781" s="73"/>
      <c r="CX1781" s="73"/>
      <c r="CY1781" s="73"/>
      <c r="CZ1781" s="74"/>
      <c r="DA1781" s="72">
        <f>IF($A1781="-","-",ROUND(VLOOKUP($A1781+ROUND(LEFT(DA$1769,2)/24,5),'[1]ОАО "АТС"'!$A$30:$F$773,3,FALSE)+HLOOKUP($DL$1767,'[1]Сбытовая надбавка'!$F$5:$H$6,2,FALSE),2)+'[1]Иные услуги'!$C$6+HLOOKUP($DR$1766,'[1]Услуги по передаче'!$G$5:$J$7,3,FALSE))</f>
        <v>1811.9299999999998</v>
      </c>
      <c r="DB1781" s="73"/>
      <c r="DC1781" s="73"/>
      <c r="DD1781" s="73"/>
      <c r="DE1781" s="73"/>
      <c r="DF1781" s="74"/>
      <c r="DG1781" s="72">
        <f>IF($A1781="-","-",ROUND(VLOOKUP($A1781+ROUND(LEFT(DG$1769,2)/24,5),'[1]ОАО "АТС"'!$A$30:$F$773,3,FALSE)+HLOOKUP($DL$1767,'[1]Сбытовая надбавка'!$F$5:$H$6,2,FALSE),2)+'[1]Иные услуги'!$C$6+HLOOKUP($DR$1766,'[1]Услуги по передаче'!$G$5:$J$7,3,FALSE))</f>
        <v>1811.49</v>
      </c>
      <c r="DH1781" s="73"/>
      <c r="DI1781" s="73"/>
      <c r="DJ1781" s="73"/>
      <c r="DK1781" s="73"/>
      <c r="DL1781" s="74"/>
      <c r="DM1781" s="72">
        <f>IF($A1781="-","-",ROUND(VLOOKUP($A1781+ROUND(LEFT(DM$1769,2)/24,5),'[1]ОАО "АТС"'!$A$30:$F$773,3,FALSE)+HLOOKUP($DL$1767,'[1]Сбытовая надбавка'!$F$5:$H$6,2,FALSE),2)+'[1]Иные услуги'!$C$6+HLOOKUP($DR$1766,'[1]Услуги по передаче'!$G$5:$J$7,3,FALSE))</f>
        <v>1843.4399999999998</v>
      </c>
      <c r="DN1781" s="73"/>
      <c r="DO1781" s="73"/>
      <c r="DP1781" s="73"/>
      <c r="DQ1781" s="73"/>
      <c r="DR1781" s="74"/>
      <c r="DS1781" s="72">
        <f>IF($A1781="-","-",ROUND(VLOOKUP($A1781+ROUND(LEFT(DS$1769,2)/24,5),'[1]ОАО "АТС"'!$A$30:$F$773,3,FALSE)+HLOOKUP($DL$1767,'[1]Сбытовая надбавка'!$F$5:$H$6,2,FALSE),2)+'[1]Иные услуги'!$C$6+HLOOKUP($DR$1766,'[1]Услуги по передаче'!$G$5:$J$7,3,FALSE))</f>
        <v>1878.4699999999998</v>
      </c>
      <c r="DT1781" s="73"/>
      <c r="DU1781" s="73"/>
      <c r="DV1781" s="73"/>
      <c r="DW1781" s="73"/>
      <c r="DX1781" s="74"/>
      <c r="DY1781" s="72">
        <f>IF($A1781="-","-",ROUND(VLOOKUP($A1781+ROUND(LEFT(DY$1769,2)/24,5),'[1]ОАО "АТС"'!$A$30:$F$773,3,FALSE)+HLOOKUP($DL$1767,'[1]Сбытовая надбавка'!$F$5:$H$6,2,FALSE),2)+'[1]Иные услуги'!$C$6+HLOOKUP($DR$1766,'[1]Услуги по передаче'!$G$5:$J$7,3,FALSE))</f>
        <v>1827.54</v>
      </c>
      <c r="DZ1781" s="73"/>
      <c r="EA1781" s="73"/>
      <c r="EB1781" s="73"/>
      <c r="EC1781" s="73"/>
      <c r="ED1781" s="74"/>
      <c r="EE1781" s="72">
        <f>IF($A1781="-","-",ROUND(VLOOKUP($A1781+ROUND(LEFT(EE$1769,2)/24,5),'[1]ОАО "АТС"'!$A$30:$F$773,3,FALSE)+HLOOKUP($DL$1767,'[1]Сбытовая надбавка'!$F$5:$H$6,2,FALSE),2)+'[1]Иные услуги'!$C$6+HLOOKUP($DR$1766,'[1]Услуги по передаче'!$G$5:$J$7,3,FALSE))</f>
        <v>1810.04</v>
      </c>
      <c r="EF1781" s="73"/>
      <c r="EG1781" s="73"/>
      <c r="EH1781" s="73"/>
      <c r="EI1781" s="73"/>
      <c r="EJ1781" s="74"/>
      <c r="EK1781" s="72">
        <f>IF($A1781="-","-",ROUND(VLOOKUP($A1781+ROUND(LEFT(EK$1769,2)/24,5),'[1]ОАО "АТС"'!$A$30:$F$773,3,FALSE)+HLOOKUP($DL$1767,'[1]Сбытовая надбавка'!$F$5:$H$6,2,FALSE),2)+'[1]Иные услуги'!$C$6+HLOOKUP($DR$1766,'[1]Услуги по передаче'!$G$5:$J$7,3,FALSE))</f>
        <v>1975.32</v>
      </c>
      <c r="EL1781" s="73"/>
      <c r="EM1781" s="73"/>
      <c r="EN1781" s="73"/>
      <c r="EO1781" s="73"/>
      <c r="EP1781" s="74"/>
      <c r="EQ1781" s="72">
        <f>IF($A1781="-","-",ROUND(VLOOKUP($A1781+ROUND(LEFT(EQ$1769,2)/24,5),'[1]ОАО "АТС"'!$A$30:$F$773,3,FALSE)+HLOOKUP($DL$1767,'[1]Сбытовая надбавка'!$F$5:$H$6,2,FALSE),2)+'[1]Иные услуги'!$C$6+HLOOKUP($DR$1766,'[1]Услуги по передаче'!$G$5:$J$7,3,FALSE))</f>
        <v>1872.12</v>
      </c>
      <c r="ER1781" s="73"/>
      <c r="ES1781" s="73"/>
      <c r="ET1781" s="73"/>
      <c r="EU1781" s="73"/>
      <c r="EV1781" s="74"/>
    </row>
    <row r="1782" spans="1:152" s="38" customFormat="1" ht="15.75" customHeight="1" x14ac:dyDescent="0.2">
      <c r="A1782" s="69">
        <f>$A$127</f>
        <v>44998</v>
      </c>
      <c r="B1782" s="70"/>
      <c r="C1782" s="70"/>
      <c r="D1782" s="70"/>
      <c r="E1782" s="70"/>
      <c r="F1782" s="70"/>
      <c r="G1782" s="70"/>
      <c r="H1782" s="71"/>
      <c r="I1782" s="72">
        <f>IF($A1782="-","-",ROUND(VLOOKUP($A1782+ROUND(LEFT(I$1769,1)/24,5),'[1]ОАО "АТС"'!$A$30:$F$773,3,FALSE)+HLOOKUP($DL$1767,'[1]Сбытовая надбавка'!$F$5:$H$6,2,FALSE),2)+'[1]Иные услуги'!$C$6+HLOOKUP($DR$1766,'[1]Услуги по передаче'!$G$5:$J$7,3,FALSE))</f>
        <v>1811.35</v>
      </c>
      <c r="J1782" s="73"/>
      <c r="K1782" s="73"/>
      <c r="L1782" s="73"/>
      <c r="M1782" s="73"/>
      <c r="N1782" s="74"/>
      <c r="O1782" s="72">
        <f>IF($A1782="-","-",ROUND(VLOOKUP($A1782+ROUND(LEFT(O$1769,1)/24,5),'[1]ОАО "АТС"'!$A$30:$F$773,3,FALSE)+HLOOKUP($DL$1767,'[1]Сбытовая надбавка'!$F$5:$H$6,2,FALSE),2)+'[1]Иные услуги'!$C$6+HLOOKUP($DR$1766,'[1]Услуги по передаче'!$G$5:$J$7,3,FALSE))</f>
        <v>1811.4099999999999</v>
      </c>
      <c r="P1782" s="73"/>
      <c r="Q1782" s="73"/>
      <c r="R1782" s="73"/>
      <c r="S1782" s="73"/>
      <c r="T1782" s="74"/>
      <c r="U1782" s="72">
        <f>IF($A1782="-","-",ROUND(VLOOKUP($A1782+ROUND(LEFT(U$1769,1)/24,5),'[1]ОАО "АТС"'!$A$30:$F$773,3,FALSE)+HLOOKUP($DL$1767,'[1]Сбытовая надбавка'!$F$5:$H$6,2,FALSE),2)+'[1]Иные услуги'!$C$6+HLOOKUP($DR$1766,'[1]Услуги по передаче'!$G$5:$J$7,3,FALSE))</f>
        <v>1811.48</v>
      </c>
      <c r="V1782" s="73"/>
      <c r="W1782" s="73"/>
      <c r="X1782" s="73"/>
      <c r="Y1782" s="73"/>
      <c r="Z1782" s="74"/>
      <c r="AA1782" s="72">
        <f>IF($A1782="-","-",ROUND(VLOOKUP($A1782+ROUND(LEFT(AA$1769,1)/24,5),'[1]ОАО "АТС"'!$A$30:$F$773,3,FALSE)+HLOOKUP($DL$1767,'[1]Сбытовая надбавка'!$F$5:$H$6,2,FALSE),2)+'[1]Иные услуги'!$C$6+HLOOKUP($DR$1766,'[1]Услуги по передаче'!$G$5:$J$7,3,FALSE))</f>
        <v>1811.4699999999998</v>
      </c>
      <c r="AB1782" s="73"/>
      <c r="AC1782" s="73"/>
      <c r="AD1782" s="73"/>
      <c r="AE1782" s="73"/>
      <c r="AF1782" s="74"/>
      <c r="AG1782" s="72">
        <f>IF($A1782="-","-",ROUND(VLOOKUP($A1782+ROUND(LEFT(AG$1769,1)/24,5),'[1]ОАО "АТС"'!$A$30:$F$773,3,FALSE)+HLOOKUP($DL$1767,'[1]Сбытовая надбавка'!$F$5:$H$6,2,FALSE),2)+'[1]Иные услуги'!$C$6+HLOOKUP($DR$1766,'[1]Услуги по передаче'!$G$5:$J$7,3,FALSE))</f>
        <v>1811.4499999999998</v>
      </c>
      <c r="AH1782" s="73"/>
      <c r="AI1782" s="73"/>
      <c r="AJ1782" s="73"/>
      <c r="AK1782" s="73"/>
      <c r="AL1782" s="74"/>
      <c r="AM1782" s="72">
        <f>IF($A1782="-","-",ROUND(VLOOKUP($A1782+ROUND(LEFT(AM$1769,1)/24,5),'[1]ОАО "АТС"'!$A$30:$F$773,3,FALSE)+HLOOKUP($DL$1767,'[1]Сбытовая надбавка'!$F$5:$H$6,2,FALSE),2)+'[1]Иные услуги'!$C$6+HLOOKUP($DR$1766,'[1]Услуги по передаче'!$G$5:$J$7,3,FALSE))</f>
        <v>1811.4499999999998</v>
      </c>
      <c r="AN1782" s="73"/>
      <c r="AO1782" s="73"/>
      <c r="AP1782" s="73"/>
      <c r="AQ1782" s="73"/>
      <c r="AR1782" s="74"/>
      <c r="AS1782" s="72">
        <f>IF($A1782="-","-",ROUND(VLOOKUP($A1782+ROUND(LEFT(AS$1769,1)/24,5),'[1]ОАО "АТС"'!$A$30:$F$773,3,FALSE)+HLOOKUP($DL$1767,'[1]Сбытовая надбавка'!$F$5:$H$6,2,FALSE),2)+'[1]Иные услуги'!$C$6+HLOOKUP($DR$1766,'[1]Услуги по передаче'!$G$5:$J$7,3,FALSE))</f>
        <v>1810.81</v>
      </c>
      <c r="AT1782" s="73"/>
      <c r="AU1782" s="73"/>
      <c r="AV1782" s="73"/>
      <c r="AW1782" s="73"/>
      <c r="AX1782" s="74"/>
      <c r="AY1782" s="72">
        <f>IF($A1782="-","-",ROUND(VLOOKUP($A1782+ROUND(LEFT(AY$1769,1)/24,5),'[1]ОАО "АТС"'!$A$30:$F$773,3,FALSE)+HLOOKUP($DL$1767,'[1]Сбытовая надбавка'!$F$5:$H$6,2,FALSE),2)+'[1]Иные услуги'!$C$6+HLOOKUP($DR$1766,'[1]Услуги по передаче'!$G$5:$J$7,3,FALSE))</f>
        <v>1879.6999999999998</v>
      </c>
      <c r="AZ1782" s="73"/>
      <c r="BA1782" s="73"/>
      <c r="BB1782" s="73"/>
      <c r="BC1782" s="73"/>
      <c r="BD1782" s="74"/>
      <c r="BE1782" s="72">
        <f>IF($A1782="-","-",ROUND(VLOOKUP($A1782+ROUND(LEFT(BE$1769,1)/24,5),'[1]ОАО "АТС"'!$A$30:$F$773,3,FALSE)+HLOOKUP($DL$1767,'[1]Сбытовая надбавка'!$F$5:$H$6,2,FALSE),2)+'[1]Иные услуги'!$C$6+HLOOKUP($DR$1766,'[1]Услуги по передаче'!$G$5:$J$7,3,FALSE))</f>
        <v>1811</v>
      </c>
      <c r="BF1782" s="73"/>
      <c r="BG1782" s="73"/>
      <c r="BH1782" s="73"/>
      <c r="BI1782" s="73"/>
      <c r="BJ1782" s="74"/>
      <c r="BK1782" s="72">
        <f>IF($A1782="-","-",ROUND(VLOOKUP($A1782+ROUND(LEFT(BK$1769,1)/24,5),'[1]ОАО "АТС"'!$A$30:$F$773,3,FALSE)+HLOOKUP($DL$1767,'[1]Сбытовая надбавка'!$F$5:$H$6,2,FALSE),2)+'[1]Иные услуги'!$C$6+HLOOKUP($DR$1766,'[1]Услуги по передаче'!$G$5:$J$7,3,FALSE))</f>
        <v>1873.8799999999999</v>
      </c>
      <c r="BL1782" s="73"/>
      <c r="BM1782" s="73"/>
      <c r="BN1782" s="73"/>
      <c r="BO1782" s="73"/>
      <c r="BP1782" s="74"/>
      <c r="BQ1782" s="72">
        <f>IF($A1782="-","-",ROUND(VLOOKUP($A1782+ROUND(LEFT(BQ$1769,2)/24,5),'[1]ОАО "АТС"'!$A$30:$F$773,3,FALSE)+HLOOKUP($DL$1767,'[1]Сбытовая надбавка'!$F$5:$H$6,2,FALSE),2)+'[1]Иные услуги'!$C$6+HLOOKUP($DR$1766,'[1]Услуги по передаче'!$G$5:$J$7,3,FALSE))</f>
        <v>1912.55</v>
      </c>
      <c r="BR1782" s="73"/>
      <c r="BS1782" s="73"/>
      <c r="BT1782" s="73"/>
      <c r="BU1782" s="73"/>
      <c r="BV1782" s="74"/>
      <c r="BW1782" s="72">
        <f>IF($A1782="-","-",ROUND(VLOOKUP($A1782+ROUND(LEFT(BW$1769,2)/24,5),'[1]ОАО "АТС"'!$A$30:$F$773,3,FALSE)+HLOOKUP($DL$1767,'[1]Сбытовая надбавка'!$F$5:$H$6,2,FALSE),2)+'[1]Иные услуги'!$C$6+HLOOKUP($DR$1766,'[1]Услуги по передаче'!$G$5:$J$7,3,FALSE))</f>
        <v>1921.62</v>
      </c>
      <c r="BX1782" s="73"/>
      <c r="BY1782" s="73"/>
      <c r="BZ1782" s="73"/>
      <c r="CA1782" s="73"/>
      <c r="CB1782" s="74"/>
      <c r="CC1782" s="72">
        <f>IF($A1782="-","-",ROUND(VLOOKUP($A1782+ROUND(LEFT(CC$1769,2)/24,5),'[1]ОАО "АТС"'!$A$30:$F$773,3,FALSE)+HLOOKUP($DL$1767,'[1]Сбытовая надбавка'!$F$5:$H$6,2,FALSE),2)+'[1]Иные услуги'!$C$6+HLOOKUP($DR$1766,'[1]Услуги по передаче'!$G$5:$J$7,3,FALSE))</f>
        <v>1888.61</v>
      </c>
      <c r="CD1782" s="73"/>
      <c r="CE1782" s="73"/>
      <c r="CF1782" s="73"/>
      <c r="CG1782" s="73"/>
      <c r="CH1782" s="74"/>
      <c r="CI1782" s="72">
        <f>IF($A1782="-","-",ROUND(VLOOKUP($A1782+ROUND(LEFT(CI$1769,2)/24,5),'[1]ОАО "АТС"'!$A$30:$F$773,3,FALSE)+HLOOKUP($DL$1767,'[1]Сбытовая надбавка'!$F$5:$H$6,2,FALSE),2)+'[1]Иные услуги'!$C$6+HLOOKUP($DR$1766,'[1]Услуги по передаче'!$G$5:$J$7,3,FALSE))</f>
        <v>1879.34</v>
      </c>
      <c r="CJ1782" s="73"/>
      <c r="CK1782" s="73"/>
      <c r="CL1782" s="73"/>
      <c r="CM1782" s="73"/>
      <c r="CN1782" s="74"/>
      <c r="CO1782" s="72">
        <f>IF($A1782="-","-",ROUND(VLOOKUP($A1782+ROUND(LEFT(CO$1769,2)/24,5),'[1]ОАО "АТС"'!$A$30:$F$773,3,FALSE)+HLOOKUP($DL$1767,'[1]Сбытовая надбавка'!$F$5:$H$6,2,FALSE),2)+'[1]Иные услуги'!$C$6+HLOOKUP($DR$1766,'[1]Услуги по передаче'!$G$5:$J$7,3,FALSE))</f>
        <v>1867.6299999999999</v>
      </c>
      <c r="CP1782" s="73"/>
      <c r="CQ1782" s="73"/>
      <c r="CR1782" s="73"/>
      <c r="CS1782" s="73"/>
      <c r="CT1782" s="74"/>
      <c r="CU1782" s="72">
        <f>IF($A1782="-","-",ROUND(VLOOKUP($A1782+ROUND(LEFT(CU$1769,2)/24,5),'[1]ОАО "АТС"'!$A$30:$F$773,3,FALSE)+HLOOKUP($DL$1767,'[1]Сбытовая надбавка'!$F$5:$H$6,2,FALSE),2)+'[1]Иные услуги'!$C$6+HLOOKUP($DR$1766,'[1]Услуги по передаче'!$G$5:$J$7,3,FALSE))</f>
        <v>1855.6399999999999</v>
      </c>
      <c r="CV1782" s="73"/>
      <c r="CW1782" s="73"/>
      <c r="CX1782" s="73"/>
      <c r="CY1782" s="73"/>
      <c r="CZ1782" s="74"/>
      <c r="DA1782" s="72">
        <f>IF($A1782="-","-",ROUND(VLOOKUP($A1782+ROUND(LEFT(DA$1769,2)/24,5),'[1]ОАО "АТС"'!$A$30:$F$773,3,FALSE)+HLOOKUP($DL$1767,'[1]Сбытовая надбавка'!$F$5:$H$6,2,FALSE),2)+'[1]Иные услуги'!$C$6+HLOOKUP($DR$1766,'[1]Услуги по передаче'!$G$5:$J$7,3,FALSE))</f>
        <v>1866.85</v>
      </c>
      <c r="DB1782" s="73"/>
      <c r="DC1782" s="73"/>
      <c r="DD1782" s="73"/>
      <c r="DE1782" s="73"/>
      <c r="DF1782" s="74"/>
      <c r="DG1782" s="72">
        <f>IF($A1782="-","-",ROUND(VLOOKUP($A1782+ROUND(LEFT(DG$1769,2)/24,5),'[1]ОАО "АТС"'!$A$30:$F$773,3,FALSE)+HLOOKUP($DL$1767,'[1]Сбытовая надбавка'!$F$5:$H$6,2,FALSE),2)+'[1]Иные услуги'!$C$6+HLOOKUP($DR$1766,'[1]Услуги по передаче'!$G$5:$J$7,3,FALSE))</f>
        <v>1888.34</v>
      </c>
      <c r="DH1782" s="73"/>
      <c r="DI1782" s="73"/>
      <c r="DJ1782" s="73"/>
      <c r="DK1782" s="73"/>
      <c r="DL1782" s="74"/>
      <c r="DM1782" s="72">
        <f>IF($A1782="-","-",ROUND(VLOOKUP($A1782+ROUND(LEFT(DM$1769,2)/24,5),'[1]ОАО "АТС"'!$A$30:$F$773,3,FALSE)+HLOOKUP($DL$1767,'[1]Сбытовая надбавка'!$F$5:$H$6,2,FALSE),2)+'[1]Иные услуги'!$C$6+HLOOKUP($DR$1766,'[1]Услуги по передаче'!$G$5:$J$7,3,FALSE))</f>
        <v>1914.02</v>
      </c>
      <c r="DN1782" s="73"/>
      <c r="DO1782" s="73"/>
      <c r="DP1782" s="73"/>
      <c r="DQ1782" s="73"/>
      <c r="DR1782" s="74"/>
      <c r="DS1782" s="72">
        <f>IF($A1782="-","-",ROUND(VLOOKUP($A1782+ROUND(LEFT(DS$1769,2)/24,5),'[1]ОАО "АТС"'!$A$30:$F$773,3,FALSE)+HLOOKUP($DL$1767,'[1]Сбытовая надбавка'!$F$5:$H$6,2,FALSE),2)+'[1]Иные услуги'!$C$6+HLOOKUP($DR$1766,'[1]Услуги по передаче'!$G$5:$J$7,3,FALSE))</f>
        <v>1895.4499999999998</v>
      </c>
      <c r="DT1782" s="73"/>
      <c r="DU1782" s="73"/>
      <c r="DV1782" s="73"/>
      <c r="DW1782" s="73"/>
      <c r="DX1782" s="74"/>
      <c r="DY1782" s="72">
        <f>IF($A1782="-","-",ROUND(VLOOKUP($A1782+ROUND(LEFT(DY$1769,2)/24,5),'[1]ОАО "АТС"'!$A$30:$F$773,3,FALSE)+HLOOKUP($DL$1767,'[1]Сбытовая надбавка'!$F$5:$H$6,2,FALSE),2)+'[1]Иные услуги'!$C$6+HLOOKUP($DR$1766,'[1]Услуги по передаче'!$G$5:$J$7,3,FALSE))</f>
        <v>1837.12</v>
      </c>
      <c r="DZ1782" s="73"/>
      <c r="EA1782" s="73"/>
      <c r="EB1782" s="73"/>
      <c r="EC1782" s="73"/>
      <c r="ED1782" s="74"/>
      <c r="EE1782" s="72">
        <f>IF($A1782="-","-",ROUND(VLOOKUP($A1782+ROUND(LEFT(EE$1769,2)/24,5),'[1]ОАО "АТС"'!$A$30:$F$773,3,FALSE)+HLOOKUP($DL$1767,'[1]Сбытовая надбавка'!$F$5:$H$6,2,FALSE),2)+'[1]Иные услуги'!$C$6+HLOOKUP($DR$1766,'[1]Услуги по передаче'!$G$5:$J$7,3,FALSE))</f>
        <v>1809.81</v>
      </c>
      <c r="EF1782" s="73"/>
      <c r="EG1782" s="73"/>
      <c r="EH1782" s="73"/>
      <c r="EI1782" s="73"/>
      <c r="EJ1782" s="74"/>
      <c r="EK1782" s="72">
        <f>IF($A1782="-","-",ROUND(VLOOKUP($A1782+ROUND(LEFT(EK$1769,2)/24,5),'[1]ОАО "АТС"'!$A$30:$F$773,3,FALSE)+HLOOKUP($DL$1767,'[1]Сбытовая надбавка'!$F$5:$H$6,2,FALSE),2)+'[1]Иные услуги'!$C$6+HLOOKUP($DR$1766,'[1]Услуги по передаче'!$G$5:$J$7,3,FALSE))</f>
        <v>1981.83</v>
      </c>
      <c r="EL1782" s="73"/>
      <c r="EM1782" s="73"/>
      <c r="EN1782" s="73"/>
      <c r="EO1782" s="73"/>
      <c r="EP1782" s="74"/>
      <c r="EQ1782" s="72">
        <f>IF($A1782="-","-",ROUND(VLOOKUP($A1782+ROUND(LEFT(EQ$1769,2)/24,5),'[1]ОАО "АТС"'!$A$30:$F$773,3,FALSE)+HLOOKUP($DL$1767,'[1]Сбытовая надбавка'!$F$5:$H$6,2,FALSE),2)+'[1]Иные услуги'!$C$6+HLOOKUP($DR$1766,'[1]Услуги по передаче'!$G$5:$J$7,3,FALSE))</f>
        <v>1895.6899999999998</v>
      </c>
      <c r="ER1782" s="73"/>
      <c r="ES1782" s="73"/>
      <c r="ET1782" s="73"/>
      <c r="EU1782" s="73"/>
      <c r="EV1782" s="74"/>
    </row>
    <row r="1783" spans="1:152" s="38" customFormat="1" ht="15.75" customHeight="1" x14ac:dyDescent="0.2">
      <c r="A1783" s="69">
        <f>$A$128</f>
        <v>44999</v>
      </c>
      <c r="B1783" s="70"/>
      <c r="C1783" s="70"/>
      <c r="D1783" s="70"/>
      <c r="E1783" s="70"/>
      <c r="F1783" s="70"/>
      <c r="G1783" s="70"/>
      <c r="H1783" s="71"/>
      <c r="I1783" s="72">
        <f>IF($A1783="-","-",ROUND(VLOOKUP($A1783+ROUND(LEFT(I$1769,1)/24,5),'[1]ОАО "АТС"'!$A$30:$F$773,3,FALSE)+HLOOKUP($DL$1767,'[1]Сбытовая надбавка'!$F$5:$H$6,2,FALSE),2)+'[1]Иные услуги'!$C$6+HLOOKUP($DR$1766,'[1]Услуги по передаче'!$G$5:$J$7,3,FALSE))</f>
        <v>1811.4099999999999</v>
      </c>
      <c r="J1783" s="73"/>
      <c r="K1783" s="73"/>
      <c r="L1783" s="73"/>
      <c r="M1783" s="73"/>
      <c r="N1783" s="74"/>
      <c r="O1783" s="72">
        <f>IF($A1783="-","-",ROUND(VLOOKUP($A1783+ROUND(LEFT(O$1769,1)/24,5),'[1]ОАО "АТС"'!$A$30:$F$773,3,FALSE)+HLOOKUP($DL$1767,'[1]Сбытовая надбавка'!$F$5:$H$6,2,FALSE),2)+'[1]Иные услуги'!$C$6+HLOOKUP($DR$1766,'[1]Услуги по передаче'!$G$5:$J$7,3,FALSE))</f>
        <v>1811.37</v>
      </c>
      <c r="P1783" s="73"/>
      <c r="Q1783" s="73"/>
      <c r="R1783" s="73"/>
      <c r="S1783" s="73"/>
      <c r="T1783" s="74"/>
      <c r="U1783" s="72">
        <f>IF($A1783="-","-",ROUND(VLOOKUP($A1783+ROUND(LEFT(U$1769,1)/24,5),'[1]ОАО "АТС"'!$A$30:$F$773,3,FALSE)+HLOOKUP($DL$1767,'[1]Сбытовая надбавка'!$F$5:$H$6,2,FALSE),2)+'[1]Иные услуги'!$C$6+HLOOKUP($DR$1766,'[1]Услуги по передаче'!$G$5:$J$7,3,FALSE))</f>
        <v>1811.4699999999998</v>
      </c>
      <c r="V1783" s="73"/>
      <c r="W1783" s="73"/>
      <c r="X1783" s="73"/>
      <c r="Y1783" s="73"/>
      <c r="Z1783" s="74"/>
      <c r="AA1783" s="72">
        <f>IF($A1783="-","-",ROUND(VLOOKUP($A1783+ROUND(LEFT(AA$1769,1)/24,5),'[1]ОАО "АТС"'!$A$30:$F$773,3,FALSE)+HLOOKUP($DL$1767,'[1]Сбытовая надбавка'!$F$5:$H$6,2,FALSE),2)+'[1]Иные услуги'!$C$6+HLOOKUP($DR$1766,'[1]Услуги по передаче'!$G$5:$J$7,3,FALSE))</f>
        <v>1811.4399999999998</v>
      </c>
      <c r="AB1783" s="73"/>
      <c r="AC1783" s="73"/>
      <c r="AD1783" s="73"/>
      <c r="AE1783" s="73"/>
      <c r="AF1783" s="74"/>
      <c r="AG1783" s="72">
        <f>IF($A1783="-","-",ROUND(VLOOKUP($A1783+ROUND(LEFT(AG$1769,1)/24,5),'[1]ОАО "АТС"'!$A$30:$F$773,3,FALSE)+HLOOKUP($DL$1767,'[1]Сбытовая надбавка'!$F$5:$H$6,2,FALSE),2)+'[1]Иные услуги'!$C$6+HLOOKUP($DR$1766,'[1]Услуги по передаче'!$G$5:$J$7,3,FALSE))</f>
        <v>1811.4599999999998</v>
      </c>
      <c r="AH1783" s="73"/>
      <c r="AI1783" s="73"/>
      <c r="AJ1783" s="73"/>
      <c r="AK1783" s="73"/>
      <c r="AL1783" s="74"/>
      <c r="AM1783" s="72">
        <f>IF($A1783="-","-",ROUND(VLOOKUP($A1783+ROUND(LEFT(AM$1769,1)/24,5),'[1]ОАО "АТС"'!$A$30:$F$773,3,FALSE)+HLOOKUP($DL$1767,'[1]Сбытовая надбавка'!$F$5:$H$6,2,FALSE),2)+'[1]Иные услуги'!$C$6+HLOOKUP($DR$1766,'[1]Услуги по передаче'!$G$5:$J$7,3,FALSE))</f>
        <v>1811.3999999999999</v>
      </c>
      <c r="AN1783" s="73"/>
      <c r="AO1783" s="73"/>
      <c r="AP1783" s="73"/>
      <c r="AQ1783" s="73"/>
      <c r="AR1783" s="74"/>
      <c r="AS1783" s="72">
        <f>IF($A1783="-","-",ROUND(VLOOKUP($A1783+ROUND(LEFT(AS$1769,1)/24,5),'[1]ОАО "АТС"'!$A$30:$F$773,3,FALSE)+HLOOKUP($DL$1767,'[1]Сбытовая надбавка'!$F$5:$H$6,2,FALSE),2)+'[1]Иные услуги'!$C$6+HLOOKUP($DR$1766,'[1]Услуги по передаче'!$G$5:$J$7,3,FALSE))</f>
        <v>1810.6299999999999</v>
      </c>
      <c r="AT1783" s="73"/>
      <c r="AU1783" s="73"/>
      <c r="AV1783" s="73"/>
      <c r="AW1783" s="73"/>
      <c r="AX1783" s="74"/>
      <c r="AY1783" s="72">
        <f>IF($A1783="-","-",ROUND(VLOOKUP($A1783+ROUND(LEFT(AY$1769,1)/24,5),'[1]ОАО "АТС"'!$A$30:$F$773,3,FALSE)+HLOOKUP($DL$1767,'[1]Сбытовая надбавка'!$F$5:$H$6,2,FALSE),2)+'[1]Иные услуги'!$C$6+HLOOKUP($DR$1766,'[1]Услуги по передаче'!$G$5:$J$7,3,FALSE))</f>
        <v>1910.1399999999999</v>
      </c>
      <c r="AZ1783" s="73"/>
      <c r="BA1783" s="73"/>
      <c r="BB1783" s="73"/>
      <c r="BC1783" s="73"/>
      <c r="BD1783" s="74"/>
      <c r="BE1783" s="72">
        <f>IF($A1783="-","-",ROUND(VLOOKUP($A1783+ROUND(LEFT(BE$1769,1)/24,5),'[1]ОАО "АТС"'!$A$30:$F$773,3,FALSE)+HLOOKUP($DL$1767,'[1]Сбытовая надбавка'!$F$5:$H$6,2,FALSE),2)+'[1]Иные услуги'!$C$6+HLOOKUP($DR$1766,'[1]Услуги по передаче'!$G$5:$J$7,3,FALSE))</f>
        <v>1811.4199999999998</v>
      </c>
      <c r="BF1783" s="73"/>
      <c r="BG1783" s="73"/>
      <c r="BH1783" s="73"/>
      <c r="BI1783" s="73"/>
      <c r="BJ1783" s="74"/>
      <c r="BK1783" s="72">
        <f>IF($A1783="-","-",ROUND(VLOOKUP($A1783+ROUND(LEFT(BK$1769,1)/24,5),'[1]ОАО "АТС"'!$A$30:$F$773,3,FALSE)+HLOOKUP($DL$1767,'[1]Сбытовая надбавка'!$F$5:$H$6,2,FALSE),2)+'[1]Иные услуги'!$C$6+HLOOKUP($DR$1766,'[1]Услуги по передаче'!$G$5:$J$7,3,FALSE))</f>
        <v>1862.48</v>
      </c>
      <c r="BL1783" s="73"/>
      <c r="BM1783" s="73"/>
      <c r="BN1783" s="73"/>
      <c r="BO1783" s="73"/>
      <c r="BP1783" s="74"/>
      <c r="BQ1783" s="72">
        <f>IF($A1783="-","-",ROUND(VLOOKUP($A1783+ROUND(LEFT(BQ$1769,2)/24,5),'[1]ОАО "АТС"'!$A$30:$F$773,3,FALSE)+HLOOKUP($DL$1767,'[1]Сбытовая надбавка'!$F$5:$H$6,2,FALSE),2)+'[1]Иные услуги'!$C$6+HLOOKUP($DR$1766,'[1]Услуги по передаче'!$G$5:$J$7,3,FALSE))</f>
        <v>1878.25</v>
      </c>
      <c r="BR1783" s="73"/>
      <c r="BS1783" s="73"/>
      <c r="BT1783" s="73"/>
      <c r="BU1783" s="73"/>
      <c r="BV1783" s="74"/>
      <c r="BW1783" s="72">
        <f>IF($A1783="-","-",ROUND(VLOOKUP($A1783+ROUND(LEFT(BW$1769,2)/24,5),'[1]ОАО "АТС"'!$A$30:$F$773,3,FALSE)+HLOOKUP($DL$1767,'[1]Сбытовая надбавка'!$F$5:$H$6,2,FALSE),2)+'[1]Иные услуги'!$C$6+HLOOKUP($DR$1766,'[1]Услуги по передаче'!$G$5:$J$7,3,FALSE))</f>
        <v>1867.37</v>
      </c>
      <c r="BX1783" s="73"/>
      <c r="BY1783" s="73"/>
      <c r="BZ1783" s="73"/>
      <c r="CA1783" s="73"/>
      <c r="CB1783" s="74"/>
      <c r="CC1783" s="72">
        <f>IF($A1783="-","-",ROUND(VLOOKUP($A1783+ROUND(LEFT(CC$1769,2)/24,5),'[1]ОАО "АТС"'!$A$30:$F$773,3,FALSE)+HLOOKUP($DL$1767,'[1]Сбытовая надбавка'!$F$5:$H$6,2,FALSE),2)+'[1]Иные услуги'!$C$6+HLOOKUP($DR$1766,'[1]Услуги по передаче'!$G$5:$J$7,3,FALSE))</f>
        <v>1845.82</v>
      </c>
      <c r="CD1783" s="73"/>
      <c r="CE1783" s="73"/>
      <c r="CF1783" s="73"/>
      <c r="CG1783" s="73"/>
      <c r="CH1783" s="74"/>
      <c r="CI1783" s="72">
        <f>IF($A1783="-","-",ROUND(VLOOKUP($A1783+ROUND(LEFT(CI$1769,2)/24,5),'[1]ОАО "АТС"'!$A$30:$F$773,3,FALSE)+HLOOKUP($DL$1767,'[1]Сбытовая надбавка'!$F$5:$H$6,2,FALSE),2)+'[1]Иные услуги'!$C$6+HLOOKUP($DR$1766,'[1]Услуги по передаче'!$G$5:$J$7,3,FALSE))</f>
        <v>1829.4499999999998</v>
      </c>
      <c r="CJ1783" s="73"/>
      <c r="CK1783" s="73"/>
      <c r="CL1783" s="73"/>
      <c r="CM1783" s="73"/>
      <c r="CN1783" s="74"/>
      <c r="CO1783" s="72">
        <f>IF($A1783="-","-",ROUND(VLOOKUP($A1783+ROUND(LEFT(CO$1769,2)/24,5),'[1]ОАО "АТС"'!$A$30:$F$773,3,FALSE)+HLOOKUP($DL$1767,'[1]Сбытовая надбавка'!$F$5:$H$6,2,FALSE),2)+'[1]Иные услуги'!$C$6+HLOOKUP($DR$1766,'[1]Услуги по передаче'!$G$5:$J$7,3,FALSE))</f>
        <v>1823.31</v>
      </c>
      <c r="CP1783" s="73"/>
      <c r="CQ1783" s="73"/>
      <c r="CR1783" s="73"/>
      <c r="CS1783" s="73"/>
      <c r="CT1783" s="74"/>
      <c r="CU1783" s="72">
        <f>IF($A1783="-","-",ROUND(VLOOKUP($A1783+ROUND(LEFT(CU$1769,2)/24,5),'[1]ОАО "АТС"'!$A$30:$F$773,3,FALSE)+HLOOKUP($DL$1767,'[1]Сбытовая надбавка'!$F$5:$H$6,2,FALSE),2)+'[1]Иные услуги'!$C$6+HLOOKUP($DR$1766,'[1]Услуги по передаче'!$G$5:$J$7,3,FALSE))</f>
        <v>1816.98</v>
      </c>
      <c r="CV1783" s="73"/>
      <c r="CW1783" s="73"/>
      <c r="CX1783" s="73"/>
      <c r="CY1783" s="73"/>
      <c r="CZ1783" s="74"/>
      <c r="DA1783" s="72">
        <f>IF($A1783="-","-",ROUND(VLOOKUP($A1783+ROUND(LEFT(DA$1769,2)/24,5),'[1]ОАО "АТС"'!$A$30:$F$773,3,FALSE)+HLOOKUP($DL$1767,'[1]Сбытовая надбавка'!$F$5:$H$6,2,FALSE),2)+'[1]Иные услуги'!$C$6+HLOOKUP($DR$1766,'[1]Услуги по передаче'!$G$5:$J$7,3,FALSE))</f>
        <v>1811.51</v>
      </c>
      <c r="DB1783" s="73"/>
      <c r="DC1783" s="73"/>
      <c r="DD1783" s="73"/>
      <c r="DE1783" s="73"/>
      <c r="DF1783" s="74"/>
      <c r="DG1783" s="72">
        <f>IF($A1783="-","-",ROUND(VLOOKUP($A1783+ROUND(LEFT(DG$1769,2)/24,5),'[1]ОАО "АТС"'!$A$30:$F$773,3,FALSE)+HLOOKUP($DL$1767,'[1]Сбытовая надбавка'!$F$5:$H$6,2,FALSE),2)+'[1]Иные услуги'!$C$6+HLOOKUP($DR$1766,'[1]Услуги по передаче'!$G$5:$J$7,3,FALSE))</f>
        <v>1811.56</v>
      </c>
      <c r="DH1783" s="73"/>
      <c r="DI1783" s="73"/>
      <c r="DJ1783" s="73"/>
      <c r="DK1783" s="73"/>
      <c r="DL1783" s="74"/>
      <c r="DM1783" s="72">
        <f>IF($A1783="-","-",ROUND(VLOOKUP($A1783+ROUND(LEFT(DM$1769,2)/24,5),'[1]ОАО "АТС"'!$A$30:$F$773,3,FALSE)+HLOOKUP($DL$1767,'[1]Сбытовая надбавка'!$F$5:$H$6,2,FALSE),2)+'[1]Иные услуги'!$C$6+HLOOKUP($DR$1766,'[1]Услуги по передаче'!$G$5:$J$7,3,FALSE))</f>
        <v>1856.6499999999999</v>
      </c>
      <c r="DN1783" s="73"/>
      <c r="DO1783" s="73"/>
      <c r="DP1783" s="73"/>
      <c r="DQ1783" s="73"/>
      <c r="DR1783" s="74"/>
      <c r="DS1783" s="72">
        <f>IF($A1783="-","-",ROUND(VLOOKUP($A1783+ROUND(LEFT(DS$1769,2)/24,5),'[1]ОАО "АТС"'!$A$30:$F$773,3,FALSE)+HLOOKUP($DL$1767,'[1]Сбытовая надбавка'!$F$5:$H$6,2,FALSE),2)+'[1]Иные услуги'!$C$6+HLOOKUP($DR$1766,'[1]Услуги по передаче'!$G$5:$J$7,3,FALSE))</f>
        <v>1866.56</v>
      </c>
      <c r="DT1783" s="73"/>
      <c r="DU1783" s="73"/>
      <c r="DV1783" s="73"/>
      <c r="DW1783" s="73"/>
      <c r="DX1783" s="74"/>
      <c r="DY1783" s="72">
        <f>IF($A1783="-","-",ROUND(VLOOKUP($A1783+ROUND(LEFT(DY$1769,2)/24,5),'[1]ОАО "АТС"'!$A$30:$F$773,3,FALSE)+HLOOKUP($DL$1767,'[1]Сбытовая надбавка'!$F$5:$H$6,2,FALSE),2)+'[1]Иные услуги'!$C$6+HLOOKUP($DR$1766,'[1]Услуги по передаче'!$G$5:$J$7,3,FALSE))</f>
        <v>1810.6399999999999</v>
      </c>
      <c r="DZ1783" s="73"/>
      <c r="EA1783" s="73"/>
      <c r="EB1783" s="73"/>
      <c r="EC1783" s="73"/>
      <c r="ED1783" s="74"/>
      <c r="EE1783" s="72">
        <f>IF($A1783="-","-",ROUND(VLOOKUP($A1783+ROUND(LEFT(EE$1769,2)/24,5),'[1]ОАО "АТС"'!$A$30:$F$773,3,FALSE)+HLOOKUP($DL$1767,'[1]Сбытовая надбавка'!$F$5:$H$6,2,FALSE),2)+'[1]Иные услуги'!$C$6+HLOOKUP($DR$1766,'[1]Услуги по передаче'!$G$5:$J$7,3,FALSE))</f>
        <v>1809.8899999999999</v>
      </c>
      <c r="EF1783" s="73"/>
      <c r="EG1783" s="73"/>
      <c r="EH1783" s="73"/>
      <c r="EI1783" s="73"/>
      <c r="EJ1783" s="74"/>
      <c r="EK1783" s="72">
        <f>IF($A1783="-","-",ROUND(VLOOKUP($A1783+ROUND(LEFT(EK$1769,2)/24,5),'[1]ОАО "АТС"'!$A$30:$F$773,3,FALSE)+HLOOKUP($DL$1767,'[1]Сбытовая надбавка'!$F$5:$H$6,2,FALSE),2)+'[1]Иные услуги'!$C$6+HLOOKUP($DR$1766,'[1]Услуги по передаче'!$G$5:$J$7,3,FALSE))</f>
        <v>1956.8999999999999</v>
      </c>
      <c r="EL1783" s="73"/>
      <c r="EM1783" s="73"/>
      <c r="EN1783" s="73"/>
      <c r="EO1783" s="73"/>
      <c r="EP1783" s="74"/>
      <c r="EQ1783" s="72">
        <f>IF($A1783="-","-",ROUND(VLOOKUP($A1783+ROUND(LEFT(EQ$1769,2)/24,5),'[1]ОАО "АТС"'!$A$30:$F$773,3,FALSE)+HLOOKUP($DL$1767,'[1]Сбытовая надбавка'!$F$5:$H$6,2,FALSE),2)+'[1]Иные услуги'!$C$6+HLOOKUP($DR$1766,'[1]Услуги по передаче'!$G$5:$J$7,3,FALSE))</f>
        <v>1838.5</v>
      </c>
      <c r="ER1783" s="73"/>
      <c r="ES1783" s="73"/>
      <c r="ET1783" s="73"/>
      <c r="EU1783" s="73"/>
      <c r="EV1783" s="74"/>
    </row>
    <row r="1784" spans="1:152" s="38" customFormat="1" ht="15.75" customHeight="1" x14ac:dyDescent="0.2">
      <c r="A1784" s="69">
        <f>$A$129</f>
        <v>45000</v>
      </c>
      <c r="B1784" s="70"/>
      <c r="C1784" s="70"/>
      <c r="D1784" s="70"/>
      <c r="E1784" s="70"/>
      <c r="F1784" s="70"/>
      <c r="G1784" s="70"/>
      <c r="H1784" s="71"/>
      <c r="I1784" s="72">
        <f>IF($A1784="-","-",ROUND(VLOOKUP($A1784+ROUND(LEFT(I$1769,1)/24,5),'[1]ОАО "АТС"'!$A$30:$F$773,3,FALSE)+HLOOKUP($DL$1767,'[1]Сбытовая надбавка'!$F$5:$H$6,2,FALSE),2)+'[1]Иные услуги'!$C$6+HLOOKUP($DR$1766,'[1]Услуги по передаче'!$G$5:$J$7,3,FALSE))</f>
        <v>1811.74</v>
      </c>
      <c r="J1784" s="73"/>
      <c r="K1784" s="73"/>
      <c r="L1784" s="73"/>
      <c r="M1784" s="73"/>
      <c r="N1784" s="74"/>
      <c r="O1784" s="72">
        <f>IF($A1784="-","-",ROUND(VLOOKUP($A1784+ROUND(LEFT(O$1769,1)/24,5),'[1]ОАО "АТС"'!$A$30:$F$773,3,FALSE)+HLOOKUP($DL$1767,'[1]Сбытовая надбавка'!$F$5:$H$6,2,FALSE),2)+'[1]Иные услуги'!$C$6+HLOOKUP($DR$1766,'[1]Услуги по передаче'!$G$5:$J$7,3,FALSE))</f>
        <v>1811.84</v>
      </c>
      <c r="P1784" s="73"/>
      <c r="Q1784" s="73"/>
      <c r="R1784" s="73"/>
      <c r="S1784" s="73"/>
      <c r="T1784" s="74"/>
      <c r="U1784" s="72">
        <f>IF($A1784="-","-",ROUND(VLOOKUP($A1784+ROUND(LEFT(U$1769,1)/24,5),'[1]ОАО "АТС"'!$A$30:$F$773,3,FALSE)+HLOOKUP($DL$1767,'[1]Сбытовая надбавка'!$F$5:$H$6,2,FALSE),2)+'[1]Иные услуги'!$C$6+HLOOKUP($DR$1766,'[1]Услуги по передаче'!$G$5:$J$7,3,FALSE))</f>
        <v>1811.86</v>
      </c>
      <c r="V1784" s="73"/>
      <c r="W1784" s="73"/>
      <c r="X1784" s="73"/>
      <c r="Y1784" s="73"/>
      <c r="Z1784" s="74"/>
      <c r="AA1784" s="72">
        <f>IF($A1784="-","-",ROUND(VLOOKUP($A1784+ROUND(LEFT(AA$1769,1)/24,5),'[1]ОАО "АТС"'!$A$30:$F$773,3,FALSE)+HLOOKUP($DL$1767,'[1]Сбытовая надбавка'!$F$5:$H$6,2,FALSE),2)+'[1]Иные услуги'!$C$6+HLOOKUP($DR$1766,'[1]Услуги по передаче'!$G$5:$J$7,3,FALSE))</f>
        <v>1811.86</v>
      </c>
      <c r="AB1784" s="73"/>
      <c r="AC1784" s="73"/>
      <c r="AD1784" s="73"/>
      <c r="AE1784" s="73"/>
      <c r="AF1784" s="74"/>
      <c r="AG1784" s="72">
        <f>IF($A1784="-","-",ROUND(VLOOKUP($A1784+ROUND(LEFT(AG$1769,1)/24,5),'[1]ОАО "АТС"'!$A$30:$F$773,3,FALSE)+HLOOKUP($DL$1767,'[1]Сбытовая надбавка'!$F$5:$H$6,2,FALSE),2)+'[1]Иные услуги'!$C$6+HLOOKUP($DR$1766,'[1]Услуги по передаче'!$G$5:$J$7,3,FALSE))</f>
        <v>1811.87</v>
      </c>
      <c r="AH1784" s="73"/>
      <c r="AI1784" s="73"/>
      <c r="AJ1784" s="73"/>
      <c r="AK1784" s="73"/>
      <c r="AL1784" s="74"/>
      <c r="AM1784" s="72">
        <f>IF($A1784="-","-",ROUND(VLOOKUP($A1784+ROUND(LEFT(AM$1769,1)/24,5),'[1]ОАО "АТС"'!$A$30:$F$773,3,FALSE)+HLOOKUP($DL$1767,'[1]Сбытовая надбавка'!$F$5:$H$6,2,FALSE),2)+'[1]Иные услуги'!$C$6+HLOOKUP($DR$1766,'[1]Услуги по передаче'!$G$5:$J$7,3,FALSE))</f>
        <v>1811.8</v>
      </c>
      <c r="AN1784" s="73"/>
      <c r="AO1784" s="73"/>
      <c r="AP1784" s="73"/>
      <c r="AQ1784" s="73"/>
      <c r="AR1784" s="74"/>
      <c r="AS1784" s="72">
        <f>IF($A1784="-","-",ROUND(VLOOKUP($A1784+ROUND(LEFT(AS$1769,1)/24,5),'[1]ОАО "АТС"'!$A$30:$F$773,3,FALSE)+HLOOKUP($DL$1767,'[1]Сбытовая надбавка'!$F$5:$H$6,2,FALSE),2)+'[1]Иные услуги'!$C$6+HLOOKUP($DR$1766,'[1]Услуги по передаче'!$G$5:$J$7,3,FALSE))</f>
        <v>1811.35</v>
      </c>
      <c r="AT1784" s="73"/>
      <c r="AU1784" s="73"/>
      <c r="AV1784" s="73"/>
      <c r="AW1784" s="73"/>
      <c r="AX1784" s="74"/>
      <c r="AY1784" s="72">
        <f>IF($A1784="-","-",ROUND(VLOOKUP($A1784+ROUND(LEFT(AY$1769,1)/24,5),'[1]ОАО "АТС"'!$A$30:$F$773,3,FALSE)+HLOOKUP($DL$1767,'[1]Сбытовая надбавка'!$F$5:$H$6,2,FALSE),2)+'[1]Иные услуги'!$C$6+HLOOKUP($DR$1766,'[1]Услуги по передаче'!$G$5:$J$7,3,FALSE))</f>
        <v>1889.52</v>
      </c>
      <c r="AZ1784" s="73"/>
      <c r="BA1784" s="73"/>
      <c r="BB1784" s="73"/>
      <c r="BC1784" s="73"/>
      <c r="BD1784" s="74"/>
      <c r="BE1784" s="72">
        <f>IF($A1784="-","-",ROUND(VLOOKUP($A1784+ROUND(LEFT(BE$1769,1)/24,5),'[1]ОАО "АТС"'!$A$30:$F$773,3,FALSE)+HLOOKUP($DL$1767,'[1]Сбытовая надбавка'!$F$5:$H$6,2,FALSE),2)+'[1]Иные услуги'!$C$6+HLOOKUP($DR$1766,'[1]Услуги по передаче'!$G$5:$J$7,3,FALSE))</f>
        <v>1811.83</v>
      </c>
      <c r="BF1784" s="73"/>
      <c r="BG1784" s="73"/>
      <c r="BH1784" s="73"/>
      <c r="BI1784" s="73"/>
      <c r="BJ1784" s="74"/>
      <c r="BK1784" s="72">
        <f>IF($A1784="-","-",ROUND(VLOOKUP($A1784+ROUND(LEFT(BK$1769,1)/24,5),'[1]ОАО "АТС"'!$A$30:$F$773,3,FALSE)+HLOOKUP($DL$1767,'[1]Сбытовая надбавка'!$F$5:$H$6,2,FALSE),2)+'[1]Иные услуги'!$C$6+HLOOKUP($DR$1766,'[1]Услуги по передаче'!$G$5:$J$7,3,FALSE))</f>
        <v>1882.2099999999998</v>
      </c>
      <c r="BL1784" s="73"/>
      <c r="BM1784" s="73"/>
      <c r="BN1784" s="73"/>
      <c r="BO1784" s="73"/>
      <c r="BP1784" s="74"/>
      <c r="BQ1784" s="72">
        <f>IF($A1784="-","-",ROUND(VLOOKUP($A1784+ROUND(LEFT(BQ$1769,2)/24,5),'[1]ОАО "АТС"'!$A$30:$F$773,3,FALSE)+HLOOKUP($DL$1767,'[1]Сбытовая надбавка'!$F$5:$H$6,2,FALSE),2)+'[1]Иные услуги'!$C$6+HLOOKUP($DR$1766,'[1]Услуги по передаче'!$G$5:$J$7,3,FALSE))</f>
        <v>1906.85</v>
      </c>
      <c r="BR1784" s="73"/>
      <c r="BS1784" s="73"/>
      <c r="BT1784" s="73"/>
      <c r="BU1784" s="73"/>
      <c r="BV1784" s="74"/>
      <c r="BW1784" s="72">
        <f>IF($A1784="-","-",ROUND(VLOOKUP($A1784+ROUND(LEFT(BW$1769,2)/24,5),'[1]ОАО "АТС"'!$A$30:$F$773,3,FALSE)+HLOOKUP($DL$1767,'[1]Сбытовая надбавка'!$F$5:$H$6,2,FALSE),2)+'[1]Иные услуги'!$C$6+HLOOKUP($DR$1766,'[1]Услуги по передаче'!$G$5:$J$7,3,FALSE))</f>
        <v>1916.26</v>
      </c>
      <c r="BX1784" s="73"/>
      <c r="BY1784" s="73"/>
      <c r="BZ1784" s="73"/>
      <c r="CA1784" s="73"/>
      <c r="CB1784" s="74"/>
      <c r="CC1784" s="72">
        <f>IF($A1784="-","-",ROUND(VLOOKUP($A1784+ROUND(LEFT(CC$1769,2)/24,5),'[1]ОАО "АТС"'!$A$30:$F$773,3,FALSE)+HLOOKUP($DL$1767,'[1]Сбытовая надбавка'!$F$5:$H$6,2,FALSE),2)+'[1]Иные услуги'!$C$6+HLOOKUP($DR$1766,'[1]Услуги по передаче'!$G$5:$J$7,3,FALSE))</f>
        <v>1887.23</v>
      </c>
      <c r="CD1784" s="73"/>
      <c r="CE1784" s="73"/>
      <c r="CF1784" s="73"/>
      <c r="CG1784" s="73"/>
      <c r="CH1784" s="74"/>
      <c r="CI1784" s="72">
        <f>IF($A1784="-","-",ROUND(VLOOKUP($A1784+ROUND(LEFT(CI$1769,2)/24,5),'[1]ОАО "АТС"'!$A$30:$F$773,3,FALSE)+HLOOKUP($DL$1767,'[1]Сбытовая надбавка'!$F$5:$H$6,2,FALSE),2)+'[1]Иные услуги'!$C$6+HLOOKUP($DR$1766,'[1]Услуги по передаче'!$G$5:$J$7,3,FALSE))</f>
        <v>1867.06</v>
      </c>
      <c r="CJ1784" s="73"/>
      <c r="CK1784" s="73"/>
      <c r="CL1784" s="73"/>
      <c r="CM1784" s="73"/>
      <c r="CN1784" s="74"/>
      <c r="CO1784" s="72">
        <f>IF($A1784="-","-",ROUND(VLOOKUP($A1784+ROUND(LEFT(CO$1769,2)/24,5),'[1]ОАО "АТС"'!$A$30:$F$773,3,FALSE)+HLOOKUP($DL$1767,'[1]Сбытовая надбавка'!$F$5:$H$6,2,FALSE),2)+'[1]Иные услуги'!$C$6+HLOOKUP($DR$1766,'[1]Услуги по передаче'!$G$5:$J$7,3,FALSE))</f>
        <v>1856.4299999999998</v>
      </c>
      <c r="CP1784" s="73"/>
      <c r="CQ1784" s="73"/>
      <c r="CR1784" s="73"/>
      <c r="CS1784" s="73"/>
      <c r="CT1784" s="74"/>
      <c r="CU1784" s="72">
        <f>IF($A1784="-","-",ROUND(VLOOKUP($A1784+ROUND(LEFT(CU$1769,2)/24,5),'[1]ОАО "АТС"'!$A$30:$F$773,3,FALSE)+HLOOKUP($DL$1767,'[1]Сбытовая надбавка'!$F$5:$H$6,2,FALSE),2)+'[1]Иные услуги'!$C$6+HLOOKUP($DR$1766,'[1]Услуги по передаче'!$G$5:$J$7,3,FALSE))</f>
        <v>1851.2199999999998</v>
      </c>
      <c r="CV1784" s="73"/>
      <c r="CW1784" s="73"/>
      <c r="CX1784" s="73"/>
      <c r="CY1784" s="73"/>
      <c r="CZ1784" s="74"/>
      <c r="DA1784" s="72">
        <f>IF($A1784="-","-",ROUND(VLOOKUP($A1784+ROUND(LEFT(DA$1769,2)/24,5),'[1]ОАО "АТС"'!$A$30:$F$773,3,FALSE)+HLOOKUP($DL$1767,'[1]Сбытовая надбавка'!$F$5:$H$6,2,FALSE),2)+'[1]Иные услуги'!$C$6+HLOOKUP($DR$1766,'[1]Услуги по передаче'!$G$5:$J$7,3,FALSE))</f>
        <v>1856.53</v>
      </c>
      <c r="DB1784" s="73"/>
      <c r="DC1784" s="73"/>
      <c r="DD1784" s="73"/>
      <c r="DE1784" s="73"/>
      <c r="DF1784" s="74"/>
      <c r="DG1784" s="72">
        <f>IF($A1784="-","-",ROUND(VLOOKUP($A1784+ROUND(LEFT(DG$1769,2)/24,5),'[1]ОАО "АТС"'!$A$30:$F$773,3,FALSE)+HLOOKUP($DL$1767,'[1]Сбытовая надбавка'!$F$5:$H$6,2,FALSE),2)+'[1]Иные услуги'!$C$6+HLOOKUP($DR$1766,'[1]Услуги по передаче'!$G$5:$J$7,3,FALSE))</f>
        <v>1870.4199999999998</v>
      </c>
      <c r="DH1784" s="73"/>
      <c r="DI1784" s="73"/>
      <c r="DJ1784" s="73"/>
      <c r="DK1784" s="73"/>
      <c r="DL1784" s="74"/>
      <c r="DM1784" s="72">
        <f>IF($A1784="-","-",ROUND(VLOOKUP($A1784+ROUND(LEFT(DM$1769,2)/24,5),'[1]ОАО "АТС"'!$A$30:$F$773,3,FALSE)+HLOOKUP($DL$1767,'[1]Сбытовая надбавка'!$F$5:$H$6,2,FALSE),2)+'[1]Иные услуги'!$C$6+HLOOKUP($DR$1766,'[1]Услуги по передаче'!$G$5:$J$7,3,FALSE))</f>
        <v>1903.34</v>
      </c>
      <c r="DN1784" s="73"/>
      <c r="DO1784" s="73"/>
      <c r="DP1784" s="73"/>
      <c r="DQ1784" s="73"/>
      <c r="DR1784" s="74"/>
      <c r="DS1784" s="72">
        <f>IF($A1784="-","-",ROUND(VLOOKUP($A1784+ROUND(LEFT(DS$1769,2)/24,5),'[1]ОАО "АТС"'!$A$30:$F$773,3,FALSE)+HLOOKUP($DL$1767,'[1]Сбытовая надбавка'!$F$5:$H$6,2,FALSE),2)+'[1]Иные услуги'!$C$6+HLOOKUP($DR$1766,'[1]Услуги по передаче'!$G$5:$J$7,3,FALSE))</f>
        <v>1892.9399999999998</v>
      </c>
      <c r="DT1784" s="73"/>
      <c r="DU1784" s="73"/>
      <c r="DV1784" s="73"/>
      <c r="DW1784" s="73"/>
      <c r="DX1784" s="74"/>
      <c r="DY1784" s="72">
        <f>IF($A1784="-","-",ROUND(VLOOKUP($A1784+ROUND(LEFT(DY$1769,2)/24,5),'[1]ОАО "АТС"'!$A$30:$F$773,3,FALSE)+HLOOKUP($DL$1767,'[1]Сбытовая надбавка'!$F$5:$H$6,2,FALSE),2)+'[1]Иные услуги'!$C$6+HLOOKUP($DR$1766,'[1]Услуги по передаче'!$G$5:$J$7,3,FALSE))</f>
        <v>1843.4199999999998</v>
      </c>
      <c r="DZ1784" s="73"/>
      <c r="EA1784" s="73"/>
      <c r="EB1784" s="73"/>
      <c r="EC1784" s="73"/>
      <c r="ED1784" s="74"/>
      <c r="EE1784" s="72">
        <f>IF($A1784="-","-",ROUND(VLOOKUP($A1784+ROUND(LEFT(EE$1769,2)/24,5),'[1]ОАО "АТС"'!$A$30:$F$773,3,FALSE)+HLOOKUP($DL$1767,'[1]Сбытовая надбавка'!$F$5:$H$6,2,FALSE),2)+'[1]Иные услуги'!$C$6+HLOOKUP($DR$1766,'[1]Услуги по передаче'!$G$5:$J$7,3,FALSE))</f>
        <v>1810.23</v>
      </c>
      <c r="EF1784" s="73"/>
      <c r="EG1784" s="73"/>
      <c r="EH1784" s="73"/>
      <c r="EI1784" s="73"/>
      <c r="EJ1784" s="74"/>
      <c r="EK1784" s="72">
        <f>IF($A1784="-","-",ROUND(VLOOKUP($A1784+ROUND(LEFT(EK$1769,2)/24,5),'[1]ОАО "АТС"'!$A$30:$F$773,3,FALSE)+HLOOKUP($DL$1767,'[1]Сбытовая надбавка'!$F$5:$H$6,2,FALSE),2)+'[1]Иные услуги'!$C$6+HLOOKUP($DR$1766,'[1]Услуги по передаче'!$G$5:$J$7,3,FALSE))</f>
        <v>1962.9299999999998</v>
      </c>
      <c r="EL1784" s="73"/>
      <c r="EM1784" s="73"/>
      <c r="EN1784" s="73"/>
      <c r="EO1784" s="73"/>
      <c r="EP1784" s="74"/>
      <c r="EQ1784" s="72">
        <f>IF($A1784="-","-",ROUND(VLOOKUP($A1784+ROUND(LEFT(EQ$1769,2)/24,5),'[1]ОАО "АТС"'!$A$30:$F$773,3,FALSE)+HLOOKUP($DL$1767,'[1]Сбытовая надбавка'!$F$5:$H$6,2,FALSE),2)+'[1]Иные услуги'!$C$6+HLOOKUP($DR$1766,'[1]Услуги по передаче'!$G$5:$J$7,3,FALSE))</f>
        <v>1848.6399999999999</v>
      </c>
      <c r="ER1784" s="73"/>
      <c r="ES1784" s="73"/>
      <c r="ET1784" s="73"/>
      <c r="EU1784" s="73"/>
      <c r="EV1784" s="74"/>
    </row>
    <row r="1785" spans="1:152" s="38" customFormat="1" ht="15.75" customHeight="1" x14ac:dyDescent="0.2">
      <c r="A1785" s="69">
        <f>$A$130</f>
        <v>45001</v>
      </c>
      <c r="B1785" s="70"/>
      <c r="C1785" s="70"/>
      <c r="D1785" s="70"/>
      <c r="E1785" s="70"/>
      <c r="F1785" s="70"/>
      <c r="G1785" s="70"/>
      <c r="H1785" s="71"/>
      <c r="I1785" s="72">
        <f>IF($A1785="-","-",ROUND(VLOOKUP($A1785+ROUND(LEFT(I$1769,1)/24,5),'[1]ОАО "АТС"'!$A$30:$F$773,3,FALSE)+HLOOKUP($DL$1767,'[1]Сбытовая надбавка'!$F$5:$H$6,2,FALSE),2)+'[1]Иные услуги'!$C$6+HLOOKUP($DR$1766,'[1]Услуги по передаче'!$G$5:$J$7,3,FALSE))</f>
        <v>1817.62</v>
      </c>
      <c r="J1785" s="73"/>
      <c r="K1785" s="73"/>
      <c r="L1785" s="73"/>
      <c r="M1785" s="73"/>
      <c r="N1785" s="74"/>
      <c r="O1785" s="72">
        <f>IF($A1785="-","-",ROUND(VLOOKUP($A1785+ROUND(LEFT(O$1769,1)/24,5),'[1]ОАО "АТС"'!$A$30:$F$773,3,FALSE)+HLOOKUP($DL$1767,'[1]Сбытовая надбавка'!$F$5:$H$6,2,FALSE),2)+'[1]Иные услуги'!$C$6+HLOOKUP($DR$1766,'[1]Услуги по передаче'!$G$5:$J$7,3,FALSE))</f>
        <v>1811.84</v>
      </c>
      <c r="P1785" s="73"/>
      <c r="Q1785" s="73"/>
      <c r="R1785" s="73"/>
      <c r="S1785" s="73"/>
      <c r="T1785" s="74"/>
      <c r="U1785" s="72">
        <f>IF($A1785="-","-",ROUND(VLOOKUP($A1785+ROUND(LEFT(U$1769,1)/24,5),'[1]ОАО "АТС"'!$A$30:$F$773,3,FALSE)+HLOOKUP($DL$1767,'[1]Сбытовая надбавка'!$F$5:$H$6,2,FALSE),2)+'[1]Иные услуги'!$C$6+HLOOKUP($DR$1766,'[1]Услуги по передаче'!$G$5:$J$7,3,FALSE))</f>
        <v>1811.8799999999999</v>
      </c>
      <c r="V1785" s="73"/>
      <c r="W1785" s="73"/>
      <c r="X1785" s="73"/>
      <c r="Y1785" s="73"/>
      <c r="Z1785" s="74"/>
      <c r="AA1785" s="72">
        <f>IF($A1785="-","-",ROUND(VLOOKUP($A1785+ROUND(LEFT(AA$1769,1)/24,5),'[1]ОАО "АТС"'!$A$30:$F$773,3,FALSE)+HLOOKUP($DL$1767,'[1]Сбытовая надбавка'!$F$5:$H$6,2,FALSE),2)+'[1]Иные услуги'!$C$6+HLOOKUP($DR$1766,'[1]Услуги по передаче'!$G$5:$J$7,3,FALSE))</f>
        <v>1811.86</v>
      </c>
      <c r="AB1785" s="73"/>
      <c r="AC1785" s="73"/>
      <c r="AD1785" s="73"/>
      <c r="AE1785" s="73"/>
      <c r="AF1785" s="74"/>
      <c r="AG1785" s="72">
        <f>IF($A1785="-","-",ROUND(VLOOKUP($A1785+ROUND(LEFT(AG$1769,1)/24,5),'[1]ОАО "АТС"'!$A$30:$F$773,3,FALSE)+HLOOKUP($DL$1767,'[1]Сбытовая надбавка'!$F$5:$H$6,2,FALSE),2)+'[1]Иные услуги'!$C$6+HLOOKUP($DR$1766,'[1]Услуги по передаче'!$G$5:$J$7,3,FALSE))</f>
        <v>1811.77</v>
      </c>
      <c r="AH1785" s="73"/>
      <c r="AI1785" s="73"/>
      <c r="AJ1785" s="73"/>
      <c r="AK1785" s="73"/>
      <c r="AL1785" s="74"/>
      <c r="AM1785" s="72">
        <f>IF($A1785="-","-",ROUND(VLOOKUP($A1785+ROUND(LEFT(AM$1769,1)/24,5),'[1]ОАО "АТС"'!$A$30:$F$773,3,FALSE)+HLOOKUP($DL$1767,'[1]Сбытовая надбавка'!$F$5:$H$6,2,FALSE),2)+'[1]Иные услуги'!$C$6+HLOOKUP($DR$1766,'[1]Услуги по передаче'!$G$5:$J$7,3,FALSE))</f>
        <v>1811.74</v>
      </c>
      <c r="AN1785" s="73"/>
      <c r="AO1785" s="73"/>
      <c r="AP1785" s="73"/>
      <c r="AQ1785" s="73"/>
      <c r="AR1785" s="74"/>
      <c r="AS1785" s="72">
        <f>IF($A1785="-","-",ROUND(VLOOKUP($A1785+ROUND(LEFT(AS$1769,1)/24,5),'[1]ОАО "АТС"'!$A$30:$F$773,3,FALSE)+HLOOKUP($DL$1767,'[1]Сбытовая надбавка'!$F$5:$H$6,2,FALSE),2)+'[1]Иные услуги'!$C$6+HLOOKUP($DR$1766,'[1]Услуги по передаче'!$G$5:$J$7,3,FALSE))</f>
        <v>1819.1</v>
      </c>
      <c r="AT1785" s="73"/>
      <c r="AU1785" s="73"/>
      <c r="AV1785" s="73"/>
      <c r="AW1785" s="73"/>
      <c r="AX1785" s="74"/>
      <c r="AY1785" s="72">
        <f>IF($A1785="-","-",ROUND(VLOOKUP($A1785+ROUND(LEFT(AY$1769,1)/24,5),'[1]ОАО "АТС"'!$A$30:$F$773,3,FALSE)+HLOOKUP($DL$1767,'[1]Сбытовая надбавка'!$F$5:$H$6,2,FALSE),2)+'[1]Иные услуги'!$C$6+HLOOKUP($DR$1766,'[1]Услуги по передаче'!$G$5:$J$7,3,FALSE))</f>
        <v>1919.87</v>
      </c>
      <c r="AZ1785" s="73"/>
      <c r="BA1785" s="73"/>
      <c r="BB1785" s="73"/>
      <c r="BC1785" s="73"/>
      <c r="BD1785" s="74"/>
      <c r="BE1785" s="72">
        <f>IF($A1785="-","-",ROUND(VLOOKUP($A1785+ROUND(LEFT(BE$1769,1)/24,5),'[1]ОАО "АТС"'!$A$30:$F$773,3,FALSE)+HLOOKUP($DL$1767,'[1]Сбытовая надбавка'!$F$5:$H$6,2,FALSE),2)+'[1]Иные услуги'!$C$6+HLOOKUP($DR$1766,'[1]Услуги по передаче'!$G$5:$J$7,3,FALSE))</f>
        <v>1811.25</v>
      </c>
      <c r="BF1785" s="73"/>
      <c r="BG1785" s="73"/>
      <c r="BH1785" s="73"/>
      <c r="BI1785" s="73"/>
      <c r="BJ1785" s="74"/>
      <c r="BK1785" s="72">
        <f>IF($A1785="-","-",ROUND(VLOOKUP($A1785+ROUND(LEFT(BK$1769,1)/24,5),'[1]ОАО "АТС"'!$A$30:$F$773,3,FALSE)+HLOOKUP($DL$1767,'[1]Сбытовая надбавка'!$F$5:$H$6,2,FALSE),2)+'[1]Иные услуги'!$C$6+HLOOKUP($DR$1766,'[1]Услуги по передаче'!$G$5:$J$7,3,FALSE))</f>
        <v>1880.98</v>
      </c>
      <c r="BL1785" s="73"/>
      <c r="BM1785" s="73"/>
      <c r="BN1785" s="73"/>
      <c r="BO1785" s="73"/>
      <c r="BP1785" s="74"/>
      <c r="BQ1785" s="72">
        <f>IF($A1785="-","-",ROUND(VLOOKUP($A1785+ROUND(LEFT(BQ$1769,2)/24,5),'[1]ОАО "АТС"'!$A$30:$F$773,3,FALSE)+HLOOKUP($DL$1767,'[1]Сбытовая надбавка'!$F$5:$H$6,2,FALSE),2)+'[1]Иные услуги'!$C$6+HLOOKUP($DR$1766,'[1]Услуги по передаче'!$G$5:$J$7,3,FALSE))</f>
        <v>1886.57</v>
      </c>
      <c r="BR1785" s="73"/>
      <c r="BS1785" s="73"/>
      <c r="BT1785" s="73"/>
      <c r="BU1785" s="73"/>
      <c r="BV1785" s="74"/>
      <c r="BW1785" s="72">
        <f>IF($A1785="-","-",ROUND(VLOOKUP($A1785+ROUND(LEFT(BW$1769,2)/24,5),'[1]ОАО "АТС"'!$A$30:$F$773,3,FALSE)+HLOOKUP($DL$1767,'[1]Сбытовая надбавка'!$F$5:$H$6,2,FALSE),2)+'[1]Иные услуги'!$C$6+HLOOKUP($DR$1766,'[1]Услуги по передаче'!$G$5:$J$7,3,FALSE))</f>
        <v>1874.6299999999999</v>
      </c>
      <c r="BX1785" s="73"/>
      <c r="BY1785" s="73"/>
      <c r="BZ1785" s="73"/>
      <c r="CA1785" s="73"/>
      <c r="CB1785" s="74"/>
      <c r="CC1785" s="72">
        <f>IF($A1785="-","-",ROUND(VLOOKUP($A1785+ROUND(LEFT(CC$1769,2)/24,5),'[1]ОАО "АТС"'!$A$30:$F$773,3,FALSE)+HLOOKUP($DL$1767,'[1]Сбытовая надбавка'!$F$5:$H$6,2,FALSE),2)+'[1]Иные услуги'!$C$6+HLOOKUP($DR$1766,'[1]Услуги по передаче'!$G$5:$J$7,3,FALSE))</f>
        <v>1835.8899999999999</v>
      </c>
      <c r="CD1785" s="73"/>
      <c r="CE1785" s="73"/>
      <c r="CF1785" s="73"/>
      <c r="CG1785" s="73"/>
      <c r="CH1785" s="74"/>
      <c r="CI1785" s="72">
        <f>IF($A1785="-","-",ROUND(VLOOKUP($A1785+ROUND(LEFT(CI$1769,2)/24,5),'[1]ОАО "АТС"'!$A$30:$F$773,3,FALSE)+HLOOKUP($DL$1767,'[1]Сбытовая надбавка'!$F$5:$H$6,2,FALSE),2)+'[1]Иные услуги'!$C$6+HLOOKUP($DR$1766,'[1]Услуги по передаче'!$G$5:$J$7,3,FALSE))</f>
        <v>1824.1899999999998</v>
      </c>
      <c r="CJ1785" s="73"/>
      <c r="CK1785" s="73"/>
      <c r="CL1785" s="73"/>
      <c r="CM1785" s="73"/>
      <c r="CN1785" s="74"/>
      <c r="CO1785" s="72">
        <f>IF($A1785="-","-",ROUND(VLOOKUP($A1785+ROUND(LEFT(CO$1769,2)/24,5),'[1]ОАО "АТС"'!$A$30:$F$773,3,FALSE)+HLOOKUP($DL$1767,'[1]Сбытовая надбавка'!$F$5:$H$6,2,FALSE),2)+'[1]Иные услуги'!$C$6+HLOOKUP($DR$1766,'[1]Услуги по передаче'!$G$5:$J$7,3,FALSE))</f>
        <v>1811.31</v>
      </c>
      <c r="CP1785" s="73"/>
      <c r="CQ1785" s="73"/>
      <c r="CR1785" s="73"/>
      <c r="CS1785" s="73"/>
      <c r="CT1785" s="74"/>
      <c r="CU1785" s="72">
        <f>IF($A1785="-","-",ROUND(VLOOKUP($A1785+ROUND(LEFT(CU$1769,2)/24,5),'[1]ОАО "АТС"'!$A$30:$F$773,3,FALSE)+HLOOKUP($DL$1767,'[1]Сбытовая надбавка'!$F$5:$H$6,2,FALSE),2)+'[1]Иные услуги'!$C$6+HLOOKUP($DR$1766,'[1]Услуги по передаче'!$G$5:$J$7,3,FALSE))</f>
        <v>1811.33</v>
      </c>
      <c r="CV1785" s="73"/>
      <c r="CW1785" s="73"/>
      <c r="CX1785" s="73"/>
      <c r="CY1785" s="73"/>
      <c r="CZ1785" s="74"/>
      <c r="DA1785" s="72">
        <f>IF($A1785="-","-",ROUND(VLOOKUP($A1785+ROUND(LEFT(DA$1769,2)/24,5),'[1]ОАО "АТС"'!$A$30:$F$773,3,FALSE)+HLOOKUP($DL$1767,'[1]Сбытовая надбавка'!$F$5:$H$6,2,FALSE),2)+'[1]Иные услуги'!$C$6+HLOOKUP($DR$1766,'[1]Услуги по передаче'!$G$5:$J$7,3,FALSE))</f>
        <v>1811.31</v>
      </c>
      <c r="DB1785" s="73"/>
      <c r="DC1785" s="73"/>
      <c r="DD1785" s="73"/>
      <c r="DE1785" s="73"/>
      <c r="DF1785" s="74"/>
      <c r="DG1785" s="72">
        <f>IF($A1785="-","-",ROUND(VLOOKUP($A1785+ROUND(LEFT(DG$1769,2)/24,5),'[1]ОАО "АТС"'!$A$30:$F$773,3,FALSE)+HLOOKUP($DL$1767,'[1]Сбытовая надбавка'!$F$5:$H$6,2,FALSE),2)+'[1]Иные услуги'!$C$6+HLOOKUP($DR$1766,'[1]Услуги по передаче'!$G$5:$J$7,3,FALSE))</f>
        <v>1811.4399999999998</v>
      </c>
      <c r="DH1785" s="73"/>
      <c r="DI1785" s="73"/>
      <c r="DJ1785" s="73"/>
      <c r="DK1785" s="73"/>
      <c r="DL1785" s="74"/>
      <c r="DM1785" s="72">
        <f>IF($A1785="-","-",ROUND(VLOOKUP($A1785+ROUND(LEFT(DM$1769,2)/24,5),'[1]ОАО "АТС"'!$A$30:$F$773,3,FALSE)+HLOOKUP($DL$1767,'[1]Сбытовая надбавка'!$F$5:$H$6,2,FALSE),2)+'[1]Иные услуги'!$C$6+HLOOKUP($DR$1766,'[1]Услуги по передаче'!$G$5:$J$7,3,FALSE))</f>
        <v>1880.82</v>
      </c>
      <c r="DN1785" s="73"/>
      <c r="DO1785" s="73"/>
      <c r="DP1785" s="73"/>
      <c r="DQ1785" s="73"/>
      <c r="DR1785" s="74"/>
      <c r="DS1785" s="72">
        <f>IF($A1785="-","-",ROUND(VLOOKUP($A1785+ROUND(LEFT(DS$1769,2)/24,5),'[1]ОАО "АТС"'!$A$30:$F$773,3,FALSE)+HLOOKUP($DL$1767,'[1]Сбытовая надбавка'!$F$5:$H$6,2,FALSE),2)+'[1]Иные услуги'!$C$6+HLOOKUP($DR$1766,'[1]Услуги по передаче'!$G$5:$J$7,3,FALSE))</f>
        <v>1926.49</v>
      </c>
      <c r="DT1785" s="73"/>
      <c r="DU1785" s="73"/>
      <c r="DV1785" s="73"/>
      <c r="DW1785" s="73"/>
      <c r="DX1785" s="74"/>
      <c r="DY1785" s="72">
        <f>IF($A1785="-","-",ROUND(VLOOKUP($A1785+ROUND(LEFT(DY$1769,2)/24,5),'[1]ОАО "АТС"'!$A$30:$F$773,3,FALSE)+HLOOKUP($DL$1767,'[1]Сбытовая надбавка'!$F$5:$H$6,2,FALSE),2)+'[1]Иные услуги'!$C$6+HLOOKUP($DR$1766,'[1]Услуги по передаче'!$G$5:$J$7,3,FALSE))</f>
        <v>1872.4299999999998</v>
      </c>
      <c r="DZ1785" s="73"/>
      <c r="EA1785" s="73"/>
      <c r="EB1785" s="73"/>
      <c r="EC1785" s="73"/>
      <c r="ED1785" s="74"/>
      <c r="EE1785" s="72">
        <f>IF($A1785="-","-",ROUND(VLOOKUP($A1785+ROUND(LEFT(EE$1769,2)/24,5),'[1]ОАО "АТС"'!$A$30:$F$773,3,FALSE)+HLOOKUP($DL$1767,'[1]Сбытовая надбавка'!$F$5:$H$6,2,FALSE),2)+'[1]Иные услуги'!$C$6+HLOOKUP($DR$1766,'[1]Услуги по передаче'!$G$5:$J$7,3,FALSE))</f>
        <v>1810.6699999999998</v>
      </c>
      <c r="EF1785" s="73"/>
      <c r="EG1785" s="73"/>
      <c r="EH1785" s="73"/>
      <c r="EI1785" s="73"/>
      <c r="EJ1785" s="74"/>
      <c r="EK1785" s="72">
        <f>IF($A1785="-","-",ROUND(VLOOKUP($A1785+ROUND(LEFT(EK$1769,2)/24,5),'[1]ОАО "АТС"'!$A$30:$F$773,3,FALSE)+HLOOKUP($DL$1767,'[1]Сбытовая надбавка'!$F$5:$H$6,2,FALSE),2)+'[1]Иные услуги'!$C$6+HLOOKUP($DR$1766,'[1]Услуги по передаче'!$G$5:$J$7,3,FALSE))</f>
        <v>1975.9199999999998</v>
      </c>
      <c r="EL1785" s="73"/>
      <c r="EM1785" s="73"/>
      <c r="EN1785" s="73"/>
      <c r="EO1785" s="73"/>
      <c r="EP1785" s="74"/>
      <c r="EQ1785" s="72">
        <f>IF($A1785="-","-",ROUND(VLOOKUP($A1785+ROUND(LEFT(EQ$1769,2)/24,5),'[1]ОАО "АТС"'!$A$30:$F$773,3,FALSE)+HLOOKUP($DL$1767,'[1]Сбытовая надбавка'!$F$5:$H$6,2,FALSE),2)+'[1]Иные услуги'!$C$6+HLOOKUP($DR$1766,'[1]Услуги по передаче'!$G$5:$J$7,3,FALSE))</f>
        <v>1882.3899999999999</v>
      </c>
      <c r="ER1785" s="73"/>
      <c r="ES1785" s="73"/>
      <c r="ET1785" s="73"/>
      <c r="EU1785" s="73"/>
      <c r="EV1785" s="74"/>
    </row>
    <row r="1786" spans="1:152" s="38" customFormat="1" ht="15.75" customHeight="1" x14ac:dyDescent="0.2">
      <c r="A1786" s="69">
        <f>$A$131</f>
        <v>45002</v>
      </c>
      <c r="B1786" s="70"/>
      <c r="C1786" s="70"/>
      <c r="D1786" s="70"/>
      <c r="E1786" s="70"/>
      <c r="F1786" s="70"/>
      <c r="G1786" s="70"/>
      <c r="H1786" s="71"/>
      <c r="I1786" s="72">
        <f>IF($A1786="-","-",ROUND(VLOOKUP($A1786+ROUND(LEFT(I$1769,1)/24,5),'[1]ОАО "АТС"'!$A$30:$F$773,3,FALSE)+HLOOKUP($DL$1767,'[1]Сбытовая надбавка'!$F$5:$H$6,2,FALSE),2)+'[1]Иные услуги'!$C$6+HLOOKUP($DR$1766,'[1]Услуги по передаче'!$G$5:$J$7,3,FALSE))</f>
        <v>1816.25</v>
      </c>
      <c r="J1786" s="73"/>
      <c r="K1786" s="73"/>
      <c r="L1786" s="73"/>
      <c r="M1786" s="73"/>
      <c r="N1786" s="74"/>
      <c r="O1786" s="72">
        <f>IF($A1786="-","-",ROUND(VLOOKUP($A1786+ROUND(LEFT(O$1769,1)/24,5),'[1]ОАО "АТС"'!$A$30:$F$773,3,FALSE)+HLOOKUP($DL$1767,'[1]Сбытовая надбавка'!$F$5:$H$6,2,FALSE),2)+'[1]Иные услуги'!$C$6+HLOOKUP($DR$1766,'[1]Услуги по передаче'!$G$5:$J$7,3,FALSE))</f>
        <v>1811.7199999999998</v>
      </c>
      <c r="P1786" s="73"/>
      <c r="Q1786" s="73"/>
      <c r="R1786" s="73"/>
      <c r="S1786" s="73"/>
      <c r="T1786" s="74"/>
      <c r="U1786" s="72">
        <f>IF($A1786="-","-",ROUND(VLOOKUP($A1786+ROUND(LEFT(U$1769,1)/24,5),'[1]ОАО "АТС"'!$A$30:$F$773,3,FALSE)+HLOOKUP($DL$1767,'[1]Сбытовая надбавка'!$F$5:$H$6,2,FALSE),2)+'[1]Иные услуги'!$C$6+HLOOKUP($DR$1766,'[1]Услуги по передаче'!$G$5:$J$7,3,FALSE))</f>
        <v>1811.81</v>
      </c>
      <c r="V1786" s="73"/>
      <c r="W1786" s="73"/>
      <c r="X1786" s="73"/>
      <c r="Y1786" s="73"/>
      <c r="Z1786" s="74"/>
      <c r="AA1786" s="72">
        <f>IF($A1786="-","-",ROUND(VLOOKUP($A1786+ROUND(LEFT(AA$1769,1)/24,5),'[1]ОАО "АТС"'!$A$30:$F$773,3,FALSE)+HLOOKUP($DL$1767,'[1]Сбытовая надбавка'!$F$5:$H$6,2,FALSE),2)+'[1]Иные услуги'!$C$6+HLOOKUP($DR$1766,'[1]Услуги по передаче'!$G$5:$J$7,3,FALSE))</f>
        <v>1811.79</v>
      </c>
      <c r="AB1786" s="73"/>
      <c r="AC1786" s="73"/>
      <c r="AD1786" s="73"/>
      <c r="AE1786" s="73"/>
      <c r="AF1786" s="74"/>
      <c r="AG1786" s="72">
        <f>IF($A1786="-","-",ROUND(VLOOKUP($A1786+ROUND(LEFT(AG$1769,1)/24,5),'[1]ОАО "АТС"'!$A$30:$F$773,3,FALSE)+HLOOKUP($DL$1767,'[1]Сбытовая надбавка'!$F$5:$H$6,2,FALSE),2)+'[1]Иные услуги'!$C$6+HLOOKUP($DR$1766,'[1]Услуги по передаче'!$G$5:$J$7,3,FALSE))</f>
        <v>1811.73</v>
      </c>
      <c r="AH1786" s="73"/>
      <c r="AI1786" s="73"/>
      <c r="AJ1786" s="73"/>
      <c r="AK1786" s="73"/>
      <c r="AL1786" s="74"/>
      <c r="AM1786" s="72">
        <f>IF($A1786="-","-",ROUND(VLOOKUP($A1786+ROUND(LEFT(AM$1769,1)/24,5),'[1]ОАО "АТС"'!$A$30:$F$773,3,FALSE)+HLOOKUP($DL$1767,'[1]Сбытовая надбавка'!$F$5:$H$6,2,FALSE),2)+'[1]Иные услуги'!$C$6+HLOOKUP($DR$1766,'[1]Услуги по передаче'!$G$5:$J$7,3,FALSE))</f>
        <v>1811.7199999999998</v>
      </c>
      <c r="AN1786" s="73"/>
      <c r="AO1786" s="73"/>
      <c r="AP1786" s="73"/>
      <c r="AQ1786" s="73"/>
      <c r="AR1786" s="74"/>
      <c r="AS1786" s="72">
        <f>IF($A1786="-","-",ROUND(VLOOKUP($A1786+ROUND(LEFT(AS$1769,1)/24,5),'[1]ОАО "АТС"'!$A$30:$F$773,3,FALSE)+HLOOKUP($DL$1767,'[1]Сбытовая надбавка'!$F$5:$H$6,2,FALSE),2)+'[1]Иные услуги'!$C$6+HLOOKUP($DR$1766,'[1]Услуги по передаче'!$G$5:$J$7,3,FALSE))</f>
        <v>1811.09</v>
      </c>
      <c r="AT1786" s="73"/>
      <c r="AU1786" s="73"/>
      <c r="AV1786" s="73"/>
      <c r="AW1786" s="73"/>
      <c r="AX1786" s="74"/>
      <c r="AY1786" s="72">
        <f>IF($A1786="-","-",ROUND(VLOOKUP($A1786+ROUND(LEFT(AY$1769,1)/24,5),'[1]ОАО "АТС"'!$A$30:$F$773,3,FALSE)+HLOOKUP($DL$1767,'[1]Сбытовая надбавка'!$F$5:$H$6,2,FALSE),2)+'[1]Иные услуги'!$C$6+HLOOKUP($DR$1766,'[1]Услуги по передаче'!$G$5:$J$7,3,FALSE))</f>
        <v>1898.6899999999998</v>
      </c>
      <c r="AZ1786" s="73"/>
      <c r="BA1786" s="73"/>
      <c r="BB1786" s="73"/>
      <c r="BC1786" s="73"/>
      <c r="BD1786" s="74"/>
      <c r="BE1786" s="72">
        <f>IF($A1786="-","-",ROUND(VLOOKUP($A1786+ROUND(LEFT(BE$1769,1)/24,5),'[1]ОАО "АТС"'!$A$30:$F$773,3,FALSE)+HLOOKUP($DL$1767,'[1]Сбытовая надбавка'!$F$5:$H$6,2,FALSE),2)+'[1]Иные услуги'!$C$6+HLOOKUP($DR$1766,'[1]Услуги по передаче'!$G$5:$J$7,3,FALSE))</f>
        <v>1811.24</v>
      </c>
      <c r="BF1786" s="73"/>
      <c r="BG1786" s="73"/>
      <c r="BH1786" s="73"/>
      <c r="BI1786" s="73"/>
      <c r="BJ1786" s="74"/>
      <c r="BK1786" s="72">
        <f>IF($A1786="-","-",ROUND(VLOOKUP($A1786+ROUND(LEFT(BK$1769,1)/24,5),'[1]ОАО "АТС"'!$A$30:$F$773,3,FALSE)+HLOOKUP($DL$1767,'[1]Сбытовая надбавка'!$F$5:$H$6,2,FALSE),2)+'[1]Иные услуги'!$C$6+HLOOKUP($DR$1766,'[1]Услуги по передаче'!$G$5:$J$7,3,FALSE))</f>
        <v>1897.29</v>
      </c>
      <c r="BL1786" s="73"/>
      <c r="BM1786" s="73"/>
      <c r="BN1786" s="73"/>
      <c r="BO1786" s="73"/>
      <c r="BP1786" s="74"/>
      <c r="BQ1786" s="72">
        <f>IF($A1786="-","-",ROUND(VLOOKUP($A1786+ROUND(LEFT(BQ$1769,2)/24,5),'[1]ОАО "АТС"'!$A$30:$F$773,3,FALSE)+HLOOKUP($DL$1767,'[1]Сбытовая надбавка'!$F$5:$H$6,2,FALSE),2)+'[1]Иные услуги'!$C$6+HLOOKUP($DR$1766,'[1]Услуги по передаче'!$G$5:$J$7,3,FALSE))</f>
        <v>1924.74</v>
      </c>
      <c r="BR1786" s="73"/>
      <c r="BS1786" s="73"/>
      <c r="BT1786" s="73"/>
      <c r="BU1786" s="73"/>
      <c r="BV1786" s="74"/>
      <c r="BW1786" s="72">
        <f>IF($A1786="-","-",ROUND(VLOOKUP($A1786+ROUND(LEFT(BW$1769,2)/24,5),'[1]ОАО "АТС"'!$A$30:$F$773,3,FALSE)+HLOOKUP($DL$1767,'[1]Сбытовая надбавка'!$F$5:$H$6,2,FALSE),2)+'[1]Иные услуги'!$C$6+HLOOKUP($DR$1766,'[1]Услуги по передаче'!$G$5:$J$7,3,FALSE))</f>
        <v>1932.05</v>
      </c>
      <c r="BX1786" s="73"/>
      <c r="BY1786" s="73"/>
      <c r="BZ1786" s="73"/>
      <c r="CA1786" s="73"/>
      <c r="CB1786" s="74"/>
      <c r="CC1786" s="72">
        <f>IF($A1786="-","-",ROUND(VLOOKUP($A1786+ROUND(LEFT(CC$1769,2)/24,5),'[1]ОАО "АТС"'!$A$30:$F$773,3,FALSE)+HLOOKUP($DL$1767,'[1]Сбытовая надбавка'!$F$5:$H$6,2,FALSE),2)+'[1]Иные услуги'!$C$6+HLOOKUP($DR$1766,'[1]Услуги по передаче'!$G$5:$J$7,3,FALSE))</f>
        <v>1906.26</v>
      </c>
      <c r="CD1786" s="73"/>
      <c r="CE1786" s="73"/>
      <c r="CF1786" s="73"/>
      <c r="CG1786" s="73"/>
      <c r="CH1786" s="74"/>
      <c r="CI1786" s="72">
        <f>IF($A1786="-","-",ROUND(VLOOKUP($A1786+ROUND(LEFT(CI$1769,2)/24,5),'[1]ОАО "АТС"'!$A$30:$F$773,3,FALSE)+HLOOKUP($DL$1767,'[1]Сбытовая надбавка'!$F$5:$H$6,2,FALSE),2)+'[1]Иные услуги'!$C$6+HLOOKUP($DR$1766,'[1]Услуги по передаче'!$G$5:$J$7,3,FALSE))</f>
        <v>1896.74</v>
      </c>
      <c r="CJ1786" s="73"/>
      <c r="CK1786" s="73"/>
      <c r="CL1786" s="73"/>
      <c r="CM1786" s="73"/>
      <c r="CN1786" s="74"/>
      <c r="CO1786" s="72">
        <f>IF($A1786="-","-",ROUND(VLOOKUP($A1786+ROUND(LEFT(CO$1769,2)/24,5),'[1]ОАО "АТС"'!$A$30:$F$773,3,FALSE)+HLOOKUP($DL$1767,'[1]Сбытовая надбавка'!$F$5:$H$6,2,FALSE),2)+'[1]Иные услуги'!$C$6+HLOOKUP($DR$1766,'[1]Услуги по передаче'!$G$5:$J$7,3,FALSE))</f>
        <v>1901.3999999999999</v>
      </c>
      <c r="CP1786" s="73"/>
      <c r="CQ1786" s="73"/>
      <c r="CR1786" s="73"/>
      <c r="CS1786" s="73"/>
      <c r="CT1786" s="74"/>
      <c r="CU1786" s="72">
        <f>IF($A1786="-","-",ROUND(VLOOKUP($A1786+ROUND(LEFT(CU$1769,2)/24,5),'[1]ОАО "АТС"'!$A$30:$F$773,3,FALSE)+HLOOKUP($DL$1767,'[1]Сбытовая надбавка'!$F$5:$H$6,2,FALSE),2)+'[1]Иные услуги'!$C$6+HLOOKUP($DR$1766,'[1]Услуги по передаче'!$G$5:$J$7,3,FALSE))</f>
        <v>1890.7099999999998</v>
      </c>
      <c r="CV1786" s="73"/>
      <c r="CW1786" s="73"/>
      <c r="CX1786" s="73"/>
      <c r="CY1786" s="73"/>
      <c r="CZ1786" s="74"/>
      <c r="DA1786" s="72">
        <f>IF($A1786="-","-",ROUND(VLOOKUP($A1786+ROUND(LEFT(DA$1769,2)/24,5),'[1]ОАО "АТС"'!$A$30:$F$773,3,FALSE)+HLOOKUP($DL$1767,'[1]Сбытовая надбавка'!$F$5:$H$6,2,FALSE),2)+'[1]Иные услуги'!$C$6+HLOOKUP($DR$1766,'[1]Услуги по передаче'!$G$5:$J$7,3,FALSE))</f>
        <v>1869.1299999999999</v>
      </c>
      <c r="DB1786" s="73"/>
      <c r="DC1786" s="73"/>
      <c r="DD1786" s="73"/>
      <c r="DE1786" s="73"/>
      <c r="DF1786" s="74"/>
      <c r="DG1786" s="72">
        <f>IF($A1786="-","-",ROUND(VLOOKUP($A1786+ROUND(LEFT(DG$1769,2)/24,5),'[1]ОАО "АТС"'!$A$30:$F$773,3,FALSE)+HLOOKUP($DL$1767,'[1]Сбытовая надбавка'!$F$5:$H$6,2,FALSE),2)+'[1]Иные услуги'!$C$6+HLOOKUP($DR$1766,'[1]Услуги по передаче'!$G$5:$J$7,3,FALSE))</f>
        <v>1883.01</v>
      </c>
      <c r="DH1786" s="73"/>
      <c r="DI1786" s="73"/>
      <c r="DJ1786" s="73"/>
      <c r="DK1786" s="73"/>
      <c r="DL1786" s="74"/>
      <c r="DM1786" s="72">
        <f>IF($A1786="-","-",ROUND(VLOOKUP($A1786+ROUND(LEFT(DM$1769,2)/24,5),'[1]ОАО "АТС"'!$A$30:$F$773,3,FALSE)+HLOOKUP($DL$1767,'[1]Сбытовая надбавка'!$F$5:$H$6,2,FALSE),2)+'[1]Иные услуги'!$C$6+HLOOKUP($DR$1766,'[1]Услуги по передаче'!$G$5:$J$7,3,FALSE))</f>
        <v>1928.4499999999998</v>
      </c>
      <c r="DN1786" s="73"/>
      <c r="DO1786" s="73"/>
      <c r="DP1786" s="73"/>
      <c r="DQ1786" s="73"/>
      <c r="DR1786" s="74"/>
      <c r="DS1786" s="72">
        <f>IF($A1786="-","-",ROUND(VLOOKUP($A1786+ROUND(LEFT(DS$1769,2)/24,5),'[1]ОАО "АТС"'!$A$30:$F$773,3,FALSE)+HLOOKUP($DL$1767,'[1]Сбытовая надбавка'!$F$5:$H$6,2,FALSE),2)+'[1]Иные услуги'!$C$6+HLOOKUP($DR$1766,'[1]Услуги по передаче'!$G$5:$J$7,3,FALSE))</f>
        <v>1929.06</v>
      </c>
      <c r="DT1786" s="73"/>
      <c r="DU1786" s="73"/>
      <c r="DV1786" s="73"/>
      <c r="DW1786" s="73"/>
      <c r="DX1786" s="74"/>
      <c r="DY1786" s="72">
        <f>IF($A1786="-","-",ROUND(VLOOKUP($A1786+ROUND(LEFT(DY$1769,2)/24,5),'[1]ОАО "АТС"'!$A$30:$F$773,3,FALSE)+HLOOKUP($DL$1767,'[1]Сбытовая надбавка'!$F$5:$H$6,2,FALSE),2)+'[1]Иные услуги'!$C$6+HLOOKUP($DR$1766,'[1]Услуги по передаче'!$G$5:$J$7,3,FALSE))</f>
        <v>1864.6499999999999</v>
      </c>
      <c r="DZ1786" s="73"/>
      <c r="EA1786" s="73"/>
      <c r="EB1786" s="73"/>
      <c r="EC1786" s="73"/>
      <c r="ED1786" s="74"/>
      <c r="EE1786" s="72">
        <f>IF($A1786="-","-",ROUND(VLOOKUP($A1786+ROUND(LEFT(EE$1769,2)/24,5),'[1]ОАО "АТС"'!$A$30:$F$773,3,FALSE)+HLOOKUP($DL$1767,'[1]Сбытовая надбавка'!$F$5:$H$6,2,FALSE),2)+'[1]Иные услуги'!$C$6+HLOOKUP($DR$1766,'[1]Услуги по передаче'!$G$5:$J$7,3,FALSE))</f>
        <v>1810.32</v>
      </c>
      <c r="EF1786" s="73"/>
      <c r="EG1786" s="73"/>
      <c r="EH1786" s="73"/>
      <c r="EI1786" s="73"/>
      <c r="EJ1786" s="74"/>
      <c r="EK1786" s="72">
        <f>IF($A1786="-","-",ROUND(VLOOKUP($A1786+ROUND(LEFT(EK$1769,2)/24,5),'[1]ОАО "АТС"'!$A$30:$F$773,3,FALSE)+HLOOKUP($DL$1767,'[1]Сбытовая надбавка'!$F$5:$H$6,2,FALSE),2)+'[1]Иные услуги'!$C$6+HLOOKUP($DR$1766,'[1]Услуги по передаче'!$G$5:$J$7,3,FALSE))</f>
        <v>1967.6799999999998</v>
      </c>
      <c r="EL1786" s="73"/>
      <c r="EM1786" s="73"/>
      <c r="EN1786" s="73"/>
      <c r="EO1786" s="73"/>
      <c r="EP1786" s="74"/>
      <c r="EQ1786" s="72">
        <f>IF($A1786="-","-",ROUND(VLOOKUP($A1786+ROUND(LEFT(EQ$1769,2)/24,5),'[1]ОАО "АТС"'!$A$30:$F$773,3,FALSE)+HLOOKUP($DL$1767,'[1]Сбытовая надбавка'!$F$5:$H$6,2,FALSE),2)+'[1]Иные услуги'!$C$6+HLOOKUP($DR$1766,'[1]Услуги по передаче'!$G$5:$J$7,3,FALSE))</f>
        <v>1859.83</v>
      </c>
      <c r="ER1786" s="73"/>
      <c r="ES1786" s="73"/>
      <c r="ET1786" s="73"/>
      <c r="EU1786" s="73"/>
      <c r="EV1786" s="74"/>
    </row>
    <row r="1787" spans="1:152" s="38" customFormat="1" ht="15.75" customHeight="1" x14ac:dyDescent="0.2">
      <c r="A1787" s="69">
        <f>$A$132</f>
        <v>45003</v>
      </c>
      <c r="B1787" s="70"/>
      <c r="C1787" s="70"/>
      <c r="D1787" s="70"/>
      <c r="E1787" s="70"/>
      <c r="F1787" s="70"/>
      <c r="G1787" s="70"/>
      <c r="H1787" s="71"/>
      <c r="I1787" s="72">
        <f>IF($A1787="-","-",ROUND(VLOOKUP($A1787+ROUND(LEFT(I$1769,1)/24,5),'[1]ОАО "АТС"'!$A$30:$F$773,3,FALSE)+HLOOKUP($DL$1767,'[1]Сбытовая надбавка'!$F$5:$H$6,2,FALSE),2)+'[1]Иные услуги'!$C$6+HLOOKUP($DR$1766,'[1]Услуги по передаче'!$G$5:$J$7,3,FALSE))</f>
        <v>1811.3999999999999</v>
      </c>
      <c r="J1787" s="73"/>
      <c r="K1787" s="73"/>
      <c r="L1787" s="73"/>
      <c r="M1787" s="73"/>
      <c r="N1787" s="74"/>
      <c r="O1787" s="72">
        <f>IF($A1787="-","-",ROUND(VLOOKUP($A1787+ROUND(LEFT(O$1769,1)/24,5),'[1]ОАО "АТС"'!$A$30:$F$773,3,FALSE)+HLOOKUP($DL$1767,'[1]Сбытовая надбавка'!$F$5:$H$6,2,FALSE),2)+'[1]Иные услуги'!$C$6+HLOOKUP($DR$1766,'[1]Услуги по передаче'!$G$5:$J$7,3,FALSE))</f>
        <v>1811.58</v>
      </c>
      <c r="P1787" s="73"/>
      <c r="Q1787" s="73"/>
      <c r="R1787" s="73"/>
      <c r="S1787" s="73"/>
      <c r="T1787" s="74"/>
      <c r="U1787" s="72">
        <f>IF($A1787="-","-",ROUND(VLOOKUP($A1787+ROUND(LEFT(U$1769,1)/24,5),'[1]ОАО "АТС"'!$A$30:$F$773,3,FALSE)+HLOOKUP($DL$1767,'[1]Сбытовая надбавка'!$F$5:$H$6,2,FALSE),2)+'[1]Иные услуги'!$C$6+HLOOKUP($DR$1766,'[1]Услуги по передаче'!$G$5:$J$7,3,FALSE))</f>
        <v>1811.6899999999998</v>
      </c>
      <c r="V1787" s="73"/>
      <c r="W1787" s="73"/>
      <c r="X1787" s="73"/>
      <c r="Y1787" s="73"/>
      <c r="Z1787" s="74"/>
      <c r="AA1787" s="72">
        <f>IF($A1787="-","-",ROUND(VLOOKUP($A1787+ROUND(LEFT(AA$1769,1)/24,5),'[1]ОАО "АТС"'!$A$30:$F$773,3,FALSE)+HLOOKUP($DL$1767,'[1]Сбытовая надбавка'!$F$5:$H$6,2,FALSE),2)+'[1]Иные услуги'!$C$6+HLOOKUP($DR$1766,'[1]Услуги по передаче'!$G$5:$J$7,3,FALSE))</f>
        <v>1811.7199999999998</v>
      </c>
      <c r="AB1787" s="73"/>
      <c r="AC1787" s="73"/>
      <c r="AD1787" s="73"/>
      <c r="AE1787" s="73"/>
      <c r="AF1787" s="74"/>
      <c r="AG1787" s="72">
        <f>IF($A1787="-","-",ROUND(VLOOKUP($A1787+ROUND(LEFT(AG$1769,1)/24,5),'[1]ОАО "АТС"'!$A$30:$F$773,3,FALSE)+HLOOKUP($DL$1767,'[1]Сбытовая надбавка'!$F$5:$H$6,2,FALSE),2)+'[1]Иные услуги'!$C$6+HLOOKUP($DR$1766,'[1]Услуги по передаче'!$G$5:$J$7,3,FALSE))</f>
        <v>1811.6699999999998</v>
      </c>
      <c r="AH1787" s="73"/>
      <c r="AI1787" s="73"/>
      <c r="AJ1787" s="73"/>
      <c r="AK1787" s="73"/>
      <c r="AL1787" s="74"/>
      <c r="AM1787" s="72">
        <f>IF($A1787="-","-",ROUND(VLOOKUP($A1787+ROUND(LEFT(AM$1769,1)/24,5),'[1]ОАО "АТС"'!$A$30:$F$773,3,FALSE)+HLOOKUP($DL$1767,'[1]Сбытовая надбавка'!$F$5:$H$6,2,FALSE),2)+'[1]Иные услуги'!$C$6+HLOOKUP($DR$1766,'[1]Услуги по передаче'!$G$5:$J$7,3,FALSE))</f>
        <v>1811.6599999999999</v>
      </c>
      <c r="AN1787" s="73"/>
      <c r="AO1787" s="73"/>
      <c r="AP1787" s="73"/>
      <c r="AQ1787" s="73"/>
      <c r="AR1787" s="74"/>
      <c r="AS1787" s="72">
        <f>IF($A1787="-","-",ROUND(VLOOKUP($A1787+ROUND(LEFT(AS$1769,1)/24,5),'[1]ОАО "АТС"'!$A$30:$F$773,3,FALSE)+HLOOKUP($DL$1767,'[1]Сбытовая надбавка'!$F$5:$H$6,2,FALSE),2)+'[1]Иные услуги'!$C$6+HLOOKUP($DR$1766,'[1]Услуги по передаче'!$G$5:$J$7,3,FALSE))</f>
        <v>1811.11</v>
      </c>
      <c r="AT1787" s="73"/>
      <c r="AU1787" s="73"/>
      <c r="AV1787" s="73"/>
      <c r="AW1787" s="73"/>
      <c r="AX1787" s="74"/>
      <c r="AY1787" s="72">
        <f>IF($A1787="-","-",ROUND(VLOOKUP($A1787+ROUND(LEFT(AY$1769,1)/24,5),'[1]ОАО "АТС"'!$A$30:$F$773,3,FALSE)+HLOOKUP($DL$1767,'[1]Сбытовая надбавка'!$F$5:$H$6,2,FALSE),2)+'[1]Иные услуги'!$C$6+HLOOKUP($DR$1766,'[1]Услуги по передаче'!$G$5:$J$7,3,FALSE))</f>
        <v>1811.1399999999999</v>
      </c>
      <c r="AZ1787" s="73"/>
      <c r="BA1787" s="73"/>
      <c r="BB1787" s="73"/>
      <c r="BC1787" s="73"/>
      <c r="BD1787" s="74"/>
      <c r="BE1787" s="72">
        <f>IF($A1787="-","-",ROUND(VLOOKUP($A1787+ROUND(LEFT(BE$1769,1)/24,5),'[1]ОАО "АТС"'!$A$30:$F$773,3,FALSE)+HLOOKUP($DL$1767,'[1]Сбытовая надбавка'!$F$5:$H$6,2,FALSE),2)+'[1]Иные услуги'!$C$6+HLOOKUP($DR$1766,'[1]Услуги по передаче'!$G$5:$J$7,3,FALSE))</f>
        <v>1811.37</v>
      </c>
      <c r="BF1787" s="73"/>
      <c r="BG1787" s="73"/>
      <c r="BH1787" s="73"/>
      <c r="BI1787" s="73"/>
      <c r="BJ1787" s="74"/>
      <c r="BK1787" s="72">
        <f>IF($A1787="-","-",ROUND(VLOOKUP($A1787+ROUND(LEFT(BK$1769,1)/24,5),'[1]ОАО "АТС"'!$A$30:$F$773,3,FALSE)+HLOOKUP($DL$1767,'[1]Сбытовая надбавка'!$F$5:$H$6,2,FALSE),2)+'[1]Иные услуги'!$C$6+HLOOKUP($DR$1766,'[1]Услуги по передаче'!$G$5:$J$7,3,FALSE))</f>
        <v>1811.4499999999998</v>
      </c>
      <c r="BL1787" s="73"/>
      <c r="BM1787" s="73"/>
      <c r="BN1787" s="73"/>
      <c r="BO1787" s="73"/>
      <c r="BP1787" s="74"/>
      <c r="BQ1787" s="72">
        <f>IF($A1787="-","-",ROUND(VLOOKUP($A1787+ROUND(LEFT(BQ$1769,2)/24,5),'[1]ОАО "АТС"'!$A$30:$F$773,3,FALSE)+HLOOKUP($DL$1767,'[1]Сбытовая надбавка'!$F$5:$H$6,2,FALSE),2)+'[1]Иные услуги'!$C$6+HLOOKUP($DR$1766,'[1]Услуги по передаче'!$G$5:$J$7,3,FALSE))</f>
        <v>1811.4699999999998</v>
      </c>
      <c r="BR1787" s="73"/>
      <c r="BS1787" s="73"/>
      <c r="BT1787" s="73"/>
      <c r="BU1787" s="73"/>
      <c r="BV1787" s="74"/>
      <c r="BW1787" s="72">
        <f>IF($A1787="-","-",ROUND(VLOOKUP($A1787+ROUND(LEFT(BW$1769,2)/24,5),'[1]ОАО "АТС"'!$A$30:$F$773,3,FALSE)+HLOOKUP($DL$1767,'[1]Сбытовая надбавка'!$F$5:$H$6,2,FALSE),2)+'[1]Иные услуги'!$C$6+HLOOKUP($DR$1766,'[1]Услуги по передаче'!$G$5:$J$7,3,FALSE))</f>
        <v>1811.51</v>
      </c>
      <c r="BX1787" s="73"/>
      <c r="BY1787" s="73"/>
      <c r="BZ1787" s="73"/>
      <c r="CA1787" s="73"/>
      <c r="CB1787" s="74"/>
      <c r="CC1787" s="72">
        <f>IF($A1787="-","-",ROUND(VLOOKUP($A1787+ROUND(LEFT(CC$1769,2)/24,5),'[1]ОАО "АТС"'!$A$30:$F$773,3,FALSE)+HLOOKUP($DL$1767,'[1]Сбытовая надбавка'!$F$5:$H$6,2,FALSE),2)+'[1]Иные услуги'!$C$6+HLOOKUP($DR$1766,'[1]Услуги по передаче'!$G$5:$J$7,3,FALSE))</f>
        <v>1811.48</v>
      </c>
      <c r="CD1787" s="73"/>
      <c r="CE1787" s="73"/>
      <c r="CF1787" s="73"/>
      <c r="CG1787" s="73"/>
      <c r="CH1787" s="74"/>
      <c r="CI1787" s="72">
        <f>IF($A1787="-","-",ROUND(VLOOKUP($A1787+ROUND(LEFT(CI$1769,2)/24,5),'[1]ОАО "АТС"'!$A$30:$F$773,3,FALSE)+HLOOKUP($DL$1767,'[1]Сбытовая надбавка'!$F$5:$H$6,2,FALSE),2)+'[1]Иные услуги'!$C$6+HLOOKUP($DR$1766,'[1]Услуги по передаче'!$G$5:$J$7,3,FALSE))</f>
        <v>1811.54</v>
      </c>
      <c r="CJ1787" s="73"/>
      <c r="CK1787" s="73"/>
      <c r="CL1787" s="73"/>
      <c r="CM1787" s="73"/>
      <c r="CN1787" s="74"/>
      <c r="CO1787" s="72">
        <f>IF($A1787="-","-",ROUND(VLOOKUP($A1787+ROUND(LEFT(CO$1769,2)/24,5),'[1]ОАО "АТС"'!$A$30:$F$773,3,FALSE)+HLOOKUP($DL$1767,'[1]Сбытовая надбавка'!$F$5:$H$6,2,FALSE),2)+'[1]Иные услуги'!$C$6+HLOOKUP($DR$1766,'[1]Услуги по передаче'!$G$5:$J$7,3,FALSE))</f>
        <v>1811.58</v>
      </c>
      <c r="CP1787" s="73"/>
      <c r="CQ1787" s="73"/>
      <c r="CR1787" s="73"/>
      <c r="CS1787" s="73"/>
      <c r="CT1787" s="74"/>
      <c r="CU1787" s="72">
        <f>IF($A1787="-","-",ROUND(VLOOKUP($A1787+ROUND(LEFT(CU$1769,2)/24,5),'[1]ОАО "АТС"'!$A$30:$F$773,3,FALSE)+HLOOKUP($DL$1767,'[1]Сбытовая надбавка'!$F$5:$H$6,2,FALSE),2)+'[1]Иные услуги'!$C$6+HLOOKUP($DR$1766,'[1]Услуги по передаче'!$G$5:$J$7,3,FALSE))</f>
        <v>1811.74</v>
      </c>
      <c r="CV1787" s="73"/>
      <c r="CW1787" s="73"/>
      <c r="CX1787" s="73"/>
      <c r="CY1787" s="73"/>
      <c r="CZ1787" s="74"/>
      <c r="DA1787" s="72">
        <f>IF($A1787="-","-",ROUND(VLOOKUP($A1787+ROUND(LEFT(DA$1769,2)/24,5),'[1]ОАО "АТС"'!$A$30:$F$773,3,FALSE)+HLOOKUP($DL$1767,'[1]Сбытовая надбавка'!$F$5:$H$6,2,FALSE),2)+'[1]Иные услуги'!$C$6+HLOOKUP($DR$1766,'[1]Услуги по передаче'!$G$5:$J$7,3,FALSE))</f>
        <v>1811.75</v>
      </c>
      <c r="DB1787" s="73"/>
      <c r="DC1787" s="73"/>
      <c r="DD1787" s="73"/>
      <c r="DE1787" s="73"/>
      <c r="DF1787" s="74"/>
      <c r="DG1787" s="72">
        <f>IF($A1787="-","-",ROUND(VLOOKUP($A1787+ROUND(LEFT(DG$1769,2)/24,5),'[1]ОАО "АТС"'!$A$30:$F$773,3,FALSE)+HLOOKUP($DL$1767,'[1]Сбытовая надбавка'!$F$5:$H$6,2,FALSE),2)+'[1]Иные услуги'!$C$6+HLOOKUP($DR$1766,'[1]Услуги по передаче'!$G$5:$J$7,3,FALSE))</f>
        <v>1811.81</v>
      </c>
      <c r="DH1787" s="73"/>
      <c r="DI1787" s="73"/>
      <c r="DJ1787" s="73"/>
      <c r="DK1787" s="73"/>
      <c r="DL1787" s="74"/>
      <c r="DM1787" s="72">
        <f>IF($A1787="-","-",ROUND(VLOOKUP($A1787+ROUND(LEFT(DM$1769,2)/24,5),'[1]ОАО "АТС"'!$A$30:$F$773,3,FALSE)+HLOOKUP($DL$1767,'[1]Сбытовая надбавка'!$F$5:$H$6,2,FALSE),2)+'[1]Иные услуги'!$C$6+HLOOKUP($DR$1766,'[1]Услуги по передаче'!$G$5:$J$7,3,FALSE))</f>
        <v>1841.12</v>
      </c>
      <c r="DN1787" s="73"/>
      <c r="DO1787" s="73"/>
      <c r="DP1787" s="73"/>
      <c r="DQ1787" s="73"/>
      <c r="DR1787" s="74"/>
      <c r="DS1787" s="72">
        <f>IF($A1787="-","-",ROUND(VLOOKUP($A1787+ROUND(LEFT(DS$1769,2)/24,5),'[1]ОАО "АТС"'!$A$30:$F$773,3,FALSE)+HLOOKUP($DL$1767,'[1]Сбытовая надбавка'!$F$5:$H$6,2,FALSE),2)+'[1]Иные услуги'!$C$6+HLOOKUP($DR$1766,'[1]Услуги по передаче'!$G$5:$J$7,3,FALSE))</f>
        <v>1836.34</v>
      </c>
      <c r="DT1787" s="73"/>
      <c r="DU1787" s="73"/>
      <c r="DV1787" s="73"/>
      <c r="DW1787" s="73"/>
      <c r="DX1787" s="74"/>
      <c r="DY1787" s="72">
        <f>IF($A1787="-","-",ROUND(VLOOKUP($A1787+ROUND(LEFT(DY$1769,2)/24,5),'[1]ОАО "АТС"'!$A$30:$F$773,3,FALSE)+HLOOKUP($DL$1767,'[1]Сбытовая надбавка'!$F$5:$H$6,2,FALSE),2)+'[1]Иные услуги'!$C$6+HLOOKUP($DR$1766,'[1]Услуги по передаче'!$G$5:$J$7,3,FALSE))</f>
        <v>1810.9599999999998</v>
      </c>
      <c r="DZ1787" s="73"/>
      <c r="EA1787" s="73"/>
      <c r="EB1787" s="73"/>
      <c r="EC1787" s="73"/>
      <c r="ED1787" s="74"/>
      <c r="EE1787" s="72">
        <f>IF($A1787="-","-",ROUND(VLOOKUP($A1787+ROUND(LEFT(EE$1769,2)/24,5),'[1]ОАО "АТС"'!$A$30:$F$773,3,FALSE)+HLOOKUP($DL$1767,'[1]Сбытовая надбавка'!$F$5:$H$6,2,FALSE),2)+'[1]Иные услуги'!$C$6+HLOOKUP($DR$1766,'[1]Услуги по передаче'!$G$5:$J$7,3,FALSE))</f>
        <v>1810.76</v>
      </c>
      <c r="EF1787" s="73"/>
      <c r="EG1787" s="73"/>
      <c r="EH1787" s="73"/>
      <c r="EI1787" s="73"/>
      <c r="EJ1787" s="74"/>
      <c r="EK1787" s="72">
        <f>IF($A1787="-","-",ROUND(VLOOKUP($A1787+ROUND(LEFT(EK$1769,2)/24,5),'[1]ОАО "АТС"'!$A$30:$F$773,3,FALSE)+HLOOKUP($DL$1767,'[1]Сбытовая надбавка'!$F$5:$H$6,2,FALSE),2)+'[1]Иные услуги'!$C$6+HLOOKUP($DR$1766,'[1]Услуги по передаче'!$G$5:$J$7,3,FALSE))</f>
        <v>1904.09</v>
      </c>
      <c r="EL1787" s="73"/>
      <c r="EM1787" s="73"/>
      <c r="EN1787" s="73"/>
      <c r="EO1787" s="73"/>
      <c r="EP1787" s="74"/>
      <c r="EQ1787" s="72">
        <f>IF($A1787="-","-",ROUND(VLOOKUP($A1787+ROUND(LEFT(EQ$1769,2)/24,5),'[1]ОАО "АТС"'!$A$30:$F$773,3,FALSE)+HLOOKUP($DL$1767,'[1]Сбытовая надбавка'!$F$5:$H$6,2,FALSE),2)+'[1]Иные услуги'!$C$6+HLOOKUP($DR$1766,'[1]Услуги по передаче'!$G$5:$J$7,3,FALSE))</f>
        <v>1843.05</v>
      </c>
      <c r="ER1787" s="73"/>
      <c r="ES1787" s="73"/>
      <c r="ET1787" s="73"/>
      <c r="EU1787" s="73"/>
      <c r="EV1787" s="74"/>
    </row>
    <row r="1788" spans="1:152" s="38" customFormat="1" ht="15.75" customHeight="1" x14ac:dyDescent="0.2">
      <c r="A1788" s="69">
        <f>$A$133</f>
        <v>45004</v>
      </c>
      <c r="B1788" s="70"/>
      <c r="C1788" s="70"/>
      <c r="D1788" s="70"/>
      <c r="E1788" s="70"/>
      <c r="F1788" s="70"/>
      <c r="G1788" s="70"/>
      <c r="H1788" s="71"/>
      <c r="I1788" s="72">
        <f>IF($A1788="-","-",ROUND(VLOOKUP($A1788+ROUND(LEFT(I$1769,1)/24,5),'[1]ОАО "АТС"'!$A$30:$F$773,3,FALSE)+HLOOKUP($DL$1767,'[1]Сбытовая надбавка'!$F$5:$H$6,2,FALSE),2)+'[1]Иные услуги'!$C$6+HLOOKUP($DR$1766,'[1]Услуги по передаче'!$G$5:$J$7,3,FALSE))</f>
        <v>1811.53</v>
      </c>
      <c r="J1788" s="73"/>
      <c r="K1788" s="73"/>
      <c r="L1788" s="73"/>
      <c r="M1788" s="73"/>
      <c r="N1788" s="74"/>
      <c r="O1788" s="72">
        <f>IF($A1788="-","-",ROUND(VLOOKUP($A1788+ROUND(LEFT(O$1769,1)/24,5),'[1]ОАО "АТС"'!$A$30:$F$773,3,FALSE)+HLOOKUP($DL$1767,'[1]Сбытовая надбавка'!$F$5:$H$6,2,FALSE),2)+'[1]Иные услуги'!$C$6+HLOOKUP($DR$1766,'[1]Услуги по передаче'!$G$5:$J$7,3,FALSE))</f>
        <v>1811.59</v>
      </c>
      <c r="P1788" s="73"/>
      <c r="Q1788" s="73"/>
      <c r="R1788" s="73"/>
      <c r="S1788" s="73"/>
      <c r="T1788" s="74"/>
      <c r="U1788" s="72">
        <f>IF($A1788="-","-",ROUND(VLOOKUP($A1788+ROUND(LEFT(U$1769,1)/24,5),'[1]ОАО "АТС"'!$A$30:$F$773,3,FALSE)+HLOOKUP($DL$1767,'[1]Сбытовая надбавка'!$F$5:$H$6,2,FALSE),2)+'[1]Иные услуги'!$C$6+HLOOKUP($DR$1766,'[1]Услуги по передаче'!$G$5:$J$7,3,FALSE))</f>
        <v>1811.75</v>
      </c>
      <c r="V1788" s="73"/>
      <c r="W1788" s="73"/>
      <c r="X1788" s="73"/>
      <c r="Y1788" s="73"/>
      <c r="Z1788" s="74"/>
      <c r="AA1788" s="72">
        <f>IF($A1788="-","-",ROUND(VLOOKUP($A1788+ROUND(LEFT(AA$1769,1)/24,5),'[1]ОАО "АТС"'!$A$30:$F$773,3,FALSE)+HLOOKUP($DL$1767,'[1]Сбытовая надбавка'!$F$5:$H$6,2,FALSE),2)+'[1]Иные услуги'!$C$6+HLOOKUP($DR$1766,'[1]Услуги по передаче'!$G$5:$J$7,3,FALSE))</f>
        <v>1811.75</v>
      </c>
      <c r="AB1788" s="73"/>
      <c r="AC1788" s="73"/>
      <c r="AD1788" s="73"/>
      <c r="AE1788" s="73"/>
      <c r="AF1788" s="74"/>
      <c r="AG1788" s="72">
        <f>IF($A1788="-","-",ROUND(VLOOKUP($A1788+ROUND(LEFT(AG$1769,1)/24,5),'[1]ОАО "АТС"'!$A$30:$F$773,3,FALSE)+HLOOKUP($DL$1767,'[1]Сбытовая надбавка'!$F$5:$H$6,2,FALSE),2)+'[1]Иные услуги'!$C$6+HLOOKUP($DR$1766,'[1]Услуги по передаче'!$G$5:$J$7,3,FALSE))</f>
        <v>1811.7099999999998</v>
      </c>
      <c r="AH1788" s="73"/>
      <c r="AI1788" s="73"/>
      <c r="AJ1788" s="73"/>
      <c r="AK1788" s="73"/>
      <c r="AL1788" s="74"/>
      <c r="AM1788" s="72">
        <f>IF($A1788="-","-",ROUND(VLOOKUP($A1788+ROUND(LEFT(AM$1769,1)/24,5),'[1]ОАО "АТС"'!$A$30:$F$773,3,FALSE)+HLOOKUP($DL$1767,'[1]Сбытовая надбавка'!$F$5:$H$6,2,FALSE),2)+'[1]Иные услуги'!$C$6+HLOOKUP($DR$1766,'[1]Услуги по передаче'!$G$5:$J$7,3,FALSE))</f>
        <v>1811.6399999999999</v>
      </c>
      <c r="AN1788" s="73"/>
      <c r="AO1788" s="73"/>
      <c r="AP1788" s="73"/>
      <c r="AQ1788" s="73"/>
      <c r="AR1788" s="74"/>
      <c r="AS1788" s="72">
        <f>IF($A1788="-","-",ROUND(VLOOKUP($A1788+ROUND(LEFT(AS$1769,1)/24,5),'[1]ОАО "АТС"'!$A$30:$F$773,3,FALSE)+HLOOKUP($DL$1767,'[1]Сбытовая надбавка'!$F$5:$H$6,2,FALSE),2)+'[1]Иные услуги'!$C$6+HLOOKUP($DR$1766,'[1]Услуги по передаче'!$G$5:$J$7,3,FALSE))</f>
        <v>1811.11</v>
      </c>
      <c r="AT1788" s="73"/>
      <c r="AU1788" s="73"/>
      <c r="AV1788" s="73"/>
      <c r="AW1788" s="73"/>
      <c r="AX1788" s="74"/>
      <c r="AY1788" s="72">
        <f>IF($A1788="-","-",ROUND(VLOOKUP($A1788+ROUND(LEFT(AY$1769,1)/24,5),'[1]ОАО "АТС"'!$A$30:$F$773,3,FALSE)+HLOOKUP($DL$1767,'[1]Сбытовая надбавка'!$F$5:$H$6,2,FALSE),2)+'[1]Иные услуги'!$C$6+HLOOKUP($DR$1766,'[1]Услуги по передаче'!$G$5:$J$7,3,FALSE))</f>
        <v>1811.3</v>
      </c>
      <c r="AZ1788" s="73"/>
      <c r="BA1788" s="73"/>
      <c r="BB1788" s="73"/>
      <c r="BC1788" s="73"/>
      <c r="BD1788" s="74"/>
      <c r="BE1788" s="72">
        <f>IF($A1788="-","-",ROUND(VLOOKUP($A1788+ROUND(LEFT(BE$1769,1)/24,5),'[1]ОАО "АТС"'!$A$30:$F$773,3,FALSE)+HLOOKUP($DL$1767,'[1]Сбытовая надбавка'!$F$5:$H$6,2,FALSE),2)+'[1]Иные услуги'!$C$6+HLOOKUP($DR$1766,'[1]Услуги по передаче'!$G$5:$J$7,3,FALSE))</f>
        <v>1811.29</v>
      </c>
      <c r="BF1788" s="73"/>
      <c r="BG1788" s="73"/>
      <c r="BH1788" s="73"/>
      <c r="BI1788" s="73"/>
      <c r="BJ1788" s="74"/>
      <c r="BK1788" s="72">
        <f>IF($A1788="-","-",ROUND(VLOOKUP($A1788+ROUND(LEFT(BK$1769,1)/24,5),'[1]ОАО "АТС"'!$A$30:$F$773,3,FALSE)+HLOOKUP($DL$1767,'[1]Сбытовая надбавка'!$F$5:$H$6,2,FALSE),2)+'[1]Иные услуги'!$C$6+HLOOKUP($DR$1766,'[1]Услуги по передаче'!$G$5:$J$7,3,FALSE))</f>
        <v>1811.54</v>
      </c>
      <c r="BL1788" s="73"/>
      <c r="BM1788" s="73"/>
      <c r="BN1788" s="73"/>
      <c r="BO1788" s="73"/>
      <c r="BP1788" s="74"/>
      <c r="BQ1788" s="72">
        <f>IF($A1788="-","-",ROUND(VLOOKUP($A1788+ROUND(LEFT(BQ$1769,2)/24,5),'[1]ОАО "АТС"'!$A$30:$F$773,3,FALSE)+HLOOKUP($DL$1767,'[1]Сбытовая надбавка'!$F$5:$H$6,2,FALSE),2)+'[1]Иные услуги'!$C$6+HLOOKUP($DR$1766,'[1]Услуги по передаче'!$G$5:$J$7,3,FALSE))</f>
        <v>1811.4399999999998</v>
      </c>
      <c r="BR1788" s="73"/>
      <c r="BS1788" s="73"/>
      <c r="BT1788" s="73"/>
      <c r="BU1788" s="73"/>
      <c r="BV1788" s="74"/>
      <c r="BW1788" s="72">
        <f>IF($A1788="-","-",ROUND(VLOOKUP($A1788+ROUND(LEFT(BW$1769,2)/24,5),'[1]ОАО "АТС"'!$A$30:$F$773,3,FALSE)+HLOOKUP($DL$1767,'[1]Сбытовая надбавка'!$F$5:$H$6,2,FALSE),2)+'[1]Иные услуги'!$C$6+HLOOKUP($DR$1766,'[1]Услуги по передаче'!$G$5:$J$7,3,FALSE))</f>
        <v>1811.59</v>
      </c>
      <c r="BX1788" s="73"/>
      <c r="BY1788" s="73"/>
      <c r="BZ1788" s="73"/>
      <c r="CA1788" s="73"/>
      <c r="CB1788" s="74"/>
      <c r="CC1788" s="72">
        <f>IF($A1788="-","-",ROUND(VLOOKUP($A1788+ROUND(LEFT(CC$1769,2)/24,5),'[1]ОАО "АТС"'!$A$30:$F$773,3,FALSE)+HLOOKUP($DL$1767,'[1]Сбытовая надбавка'!$F$5:$H$6,2,FALSE),2)+'[1]Иные услуги'!$C$6+HLOOKUP($DR$1766,'[1]Услуги по передаче'!$G$5:$J$7,3,FALSE))</f>
        <v>1811.56</v>
      </c>
      <c r="CD1788" s="73"/>
      <c r="CE1788" s="73"/>
      <c r="CF1788" s="73"/>
      <c r="CG1788" s="73"/>
      <c r="CH1788" s="74"/>
      <c r="CI1788" s="72">
        <f>IF($A1788="-","-",ROUND(VLOOKUP($A1788+ROUND(LEFT(CI$1769,2)/24,5),'[1]ОАО "АТС"'!$A$30:$F$773,3,FALSE)+HLOOKUP($DL$1767,'[1]Сбытовая надбавка'!$F$5:$H$6,2,FALSE),2)+'[1]Иные услуги'!$C$6+HLOOKUP($DR$1766,'[1]Услуги по передаче'!$G$5:$J$7,3,FALSE))</f>
        <v>1811.58</v>
      </c>
      <c r="CJ1788" s="73"/>
      <c r="CK1788" s="73"/>
      <c r="CL1788" s="73"/>
      <c r="CM1788" s="73"/>
      <c r="CN1788" s="74"/>
      <c r="CO1788" s="72">
        <f>IF($A1788="-","-",ROUND(VLOOKUP($A1788+ROUND(LEFT(CO$1769,2)/24,5),'[1]ОАО "АТС"'!$A$30:$F$773,3,FALSE)+HLOOKUP($DL$1767,'[1]Сбытовая надбавка'!$F$5:$H$6,2,FALSE),2)+'[1]Иные услуги'!$C$6+HLOOKUP($DR$1766,'[1]Услуги по передаче'!$G$5:$J$7,3,FALSE))</f>
        <v>1811.62</v>
      </c>
      <c r="CP1788" s="73"/>
      <c r="CQ1788" s="73"/>
      <c r="CR1788" s="73"/>
      <c r="CS1788" s="73"/>
      <c r="CT1788" s="74"/>
      <c r="CU1788" s="72">
        <f>IF($A1788="-","-",ROUND(VLOOKUP($A1788+ROUND(LEFT(CU$1769,2)/24,5),'[1]ОАО "АТС"'!$A$30:$F$773,3,FALSE)+HLOOKUP($DL$1767,'[1]Сбытовая надбавка'!$F$5:$H$6,2,FALSE),2)+'[1]Иные услуги'!$C$6+HLOOKUP($DR$1766,'[1]Услуги по передаче'!$G$5:$J$7,3,FALSE))</f>
        <v>1811.75</v>
      </c>
      <c r="CV1788" s="73"/>
      <c r="CW1788" s="73"/>
      <c r="CX1788" s="73"/>
      <c r="CY1788" s="73"/>
      <c r="CZ1788" s="74"/>
      <c r="DA1788" s="72">
        <f>IF($A1788="-","-",ROUND(VLOOKUP($A1788+ROUND(LEFT(DA$1769,2)/24,5),'[1]ОАО "АТС"'!$A$30:$F$773,3,FALSE)+HLOOKUP($DL$1767,'[1]Сбытовая надбавка'!$F$5:$H$6,2,FALSE),2)+'[1]Иные услуги'!$C$6+HLOOKUP($DR$1766,'[1]Услуги по передаче'!$G$5:$J$7,3,FALSE))</f>
        <v>1811.75</v>
      </c>
      <c r="DB1788" s="73"/>
      <c r="DC1788" s="73"/>
      <c r="DD1788" s="73"/>
      <c r="DE1788" s="73"/>
      <c r="DF1788" s="74"/>
      <c r="DG1788" s="72">
        <f>IF($A1788="-","-",ROUND(VLOOKUP($A1788+ROUND(LEFT(DG$1769,2)/24,5),'[1]ОАО "АТС"'!$A$30:$F$773,3,FALSE)+HLOOKUP($DL$1767,'[1]Сбытовая надбавка'!$F$5:$H$6,2,FALSE),2)+'[1]Иные услуги'!$C$6+HLOOKUP($DR$1766,'[1]Услуги по передаче'!$G$5:$J$7,3,FALSE))</f>
        <v>1811.84</v>
      </c>
      <c r="DH1788" s="73"/>
      <c r="DI1788" s="73"/>
      <c r="DJ1788" s="73"/>
      <c r="DK1788" s="73"/>
      <c r="DL1788" s="74"/>
      <c r="DM1788" s="72">
        <f>IF($A1788="-","-",ROUND(VLOOKUP($A1788+ROUND(LEFT(DM$1769,2)/24,5),'[1]ОАО "АТС"'!$A$30:$F$773,3,FALSE)+HLOOKUP($DL$1767,'[1]Сбытовая надбавка'!$F$5:$H$6,2,FALSE),2)+'[1]Иные услуги'!$C$6+HLOOKUP($DR$1766,'[1]Услуги по передаче'!$G$5:$J$7,3,FALSE))</f>
        <v>1810</v>
      </c>
      <c r="DN1788" s="73"/>
      <c r="DO1788" s="73"/>
      <c r="DP1788" s="73"/>
      <c r="DQ1788" s="73"/>
      <c r="DR1788" s="74"/>
      <c r="DS1788" s="72">
        <f>IF($A1788="-","-",ROUND(VLOOKUP($A1788+ROUND(LEFT(DS$1769,2)/24,5),'[1]ОАО "АТС"'!$A$30:$F$773,3,FALSE)+HLOOKUP($DL$1767,'[1]Сбытовая надбавка'!$F$5:$H$6,2,FALSE),2)+'[1]Иные услуги'!$C$6+HLOOKUP($DR$1766,'[1]Услуги по передаче'!$G$5:$J$7,3,FALSE))</f>
        <v>1849.85</v>
      </c>
      <c r="DT1788" s="73"/>
      <c r="DU1788" s="73"/>
      <c r="DV1788" s="73"/>
      <c r="DW1788" s="73"/>
      <c r="DX1788" s="74"/>
      <c r="DY1788" s="72">
        <f>IF($A1788="-","-",ROUND(VLOOKUP($A1788+ROUND(LEFT(DY$1769,2)/24,5),'[1]ОАО "АТС"'!$A$30:$F$773,3,FALSE)+HLOOKUP($DL$1767,'[1]Сбытовая надбавка'!$F$5:$H$6,2,FALSE),2)+'[1]Иные услуги'!$C$6+HLOOKUP($DR$1766,'[1]Услуги по передаче'!$G$5:$J$7,3,FALSE))</f>
        <v>1817.7199999999998</v>
      </c>
      <c r="DZ1788" s="73"/>
      <c r="EA1788" s="73"/>
      <c r="EB1788" s="73"/>
      <c r="EC1788" s="73"/>
      <c r="ED1788" s="74"/>
      <c r="EE1788" s="72">
        <f>IF($A1788="-","-",ROUND(VLOOKUP($A1788+ROUND(LEFT(EE$1769,2)/24,5),'[1]ОАО "АТС"'!$A$30:$F$773,3,FALSE)+HLOOKUP($DL$1767,'[1]Сбытовая надбавка'!$F$5:$H$6,2,FALSE),2)+'[1]Иные услуги'!$C$6+HLOOKUP($DR$1766,'[1]Услуги по передаче'!$G$5:$J$7,3,FALSE))</f>
        <v>1810.4299999999998</v>
      </c>
      <c r="EF1788" s="73"/>
      <c r="EG1788" s="73"/>
      <c r="EH1788" s="73"/>
      <c r="EI1788" s="73"/>
      <c r="EJ1788" s="74"/>
      <c r="EK1788" s="72">
        <f>IF($A1788="-","-",ROUND(VLOOKUP($A1788+ROUND(LEFT(EK$1769,2)/24,5),'[1]ОАО "АТС"'!$A$30:$F$773,3,FALSE)+HLOOKUP($DL$1767,'[1]Сбытовая надбавка'!$F$5:$H$6,2,FALSE),2)+'[1]Иные услуги'!$C$6+HLOOKUP($DR$1766,'[1]Услуги по передаче'!$G$5:$J$7,3,FALSE))</f>
        <v>1905.07</v>
      </c>
      <c r="EL1788" s="73"/>
      <c r="EM1788" s="73"/>
      <c r="EN1788" s="73"/>
      <c r="EO1788" s="73"/>
      <c r="EP1788" s="74"/>
      <c r="EQ1788" s="72">
        <f>IF($A1788="-","-",ROUND(VLOOKUP($A1788+ROUND(LEFT(EQ$1769,2)/24,5),'[1]ОАО "АТС"'!$A$30:$F$773,3,FALSE)+HLOOKUP($DL$1767,'[1]Сбытовая надбавка'!$F$5:$H$6,2,FALSE),2)+'[1]Иные услуги'!$C$6+HLOOKUP($DR$1766,'[1]Услуги по передаче'!$G$5:$J$7,3,FALSE))</f>
        <v>1836.4099999999999</v>
      </c>
      <c r="ER1788" s="73"/>
      <c r="ES1788" s="73"/>
      <c r="ET1788" s="73"/>
      <c r="EU1788" s="73"/>
      <c r="EV1788" s="74"/>
    </row>
    <row r="1789" spans="1:152" s="38" customFormat="1" ht="15.75" customHeight="1" x14ac:dyDescent="0.2">
      <c r="A1789" s="69">
        <f>$A$134</f>
        <v>45005</v>
      </c>
      <c r="B1789" s="70"/>
      <c r="C1789" s="70"/>
      <c r="D1789" s="70"/>
      <c r="E1789" s="70"/>
      <c r="F1789" s="70"/>
      <c r="G1789" s="70"/>
      <c r="H1789" s="71"/>
      <c r="I1789" s="72">
        <f>IF($A1789="-","-",ROUND(VLOOKUP($A1789+ROUND(LEFT(I$1769,1)/24,5),'[1]ОАО "АТС"'!$A$30:$F$773,3,FALSE)+HLOOKUP($DL$1767,'[1]Сбытовая надбавка'!$F$5:$H$6,2,FALSE),2)+'[1]Иные услуги'!$C$6+HLOOKUP($DR$1766,'[1]Услуги по передаче'!$G$5:$J$7,3,FALSE))</f>
        <v>1811.48</v>
      </c>
      <c r="J1789" s="73"/>
      <c r="K1789" s="73"/>
      <c r="L1789" s="73"/>
      <c r="M1789" s="73"/>
      <c r="N1789" s="74"/>
      <c r="O1789" s="72">
        <f>IF($A1789="-","-",ROUND(VLOOKUP($A1789+ROUND(LEFT(O$1769,1)/24,5),'[1]ОАО "АТС"'!$A$30:$F$773,3,FALSE)+HLOOKUP($DL$1767,'[1]Сбытовая надбавка'!$F$5:$H$6,2,FALSE),2)+'[1]Иные услуги'!$C$6+HLOOKUP($DR$1766,'[1]Услуги по передаче'!$G$5:$J$7,3,FALSE))</f>
        <v>1811.6699999999998</v>
      </c>
      <c r="P1789" s="73"/>
      <c r="Q1789" s="73"/>
      <c r="R1789" s="73"/>
      <c r="S1789" s="73"/>
      <c r="T1789" s="74"/>
      <c r="U1789" s="72">
        <f>IF($A1789="-","-",ROUND(VLOOKUP($A1789+ROUND(LEFT(U$1769,1)/24,5),'[1]ОАО "АТС"'!$A$30:$F$773,3,FALSE)+HLOOKUP($DL$1767,'[1]Сбытовая надбавка'!$F$5:$H$6,2,FALSE),2)+'[1]Иные услуги'!$C$6+HLOOKUP($DR$1766,'[1]Услуги по передаче'!$G$5:$J$7,3,FALSE))</f>
        <v>1811.6299999999999</v>
      </c>
      <c r="V1789" s="73"/>
      <c r="W1789" s="73"/>
      <c r="X1789" s="73"/>
      <c r="Y1789" s="73"/>
      <c r="Z1789" s="74"/>
      <c r="AA1789" s="72">
        <f>IF($A1789="-","-",ROUND(VLOOKUP($A1789+ROUND(LEFT(AA$1769,1)/24,5),'[1]ОАО "АТС"'!$A$30:$F$773,3,FALSE)+HLOOKUP($DL$1767,'[1]Сбытовая надбавка'!$F$5:$H$6,2,FALSE),2)+'[1]Иные услуги'!$C$6+HLOOKUP($DR$1766,'[1]Услуги по передаче'!$G$5:$J$7,3,FALSE))</f>
        <v>1811.59</v>
      </c>
      <c r="AB1789" s="73"/>
      <c r="AC1789" s="73"/>
      <c r="AD1789" s="73"/>
      <c r="AE1789" s="73"/>
      <c r="AF1789" s="74"/>
      <c r="AG1789" s="72">
        <f>IF($A1789="-","-",ROUND(VLOOKUP($A1789+ROUND(LEFT(AG$1769,1)/24,5),'[1]ОАО "АТС"'!$A$30:$F$773,3,FALSE)+HLOOKUP($DL$1767,'[1]Сбытовая надбавка'!$F$5:$H$6,2,FALSE),2)+'[1]Иные услуги'!$C$6+HLOOKUP($DR$1766,'[1]Услуги по передаче'!$G$5:$J$7,3,FALSE))</f>
        <v>1811.49</v>
      </c>
      <c r="AH1789" s="73"/>
      <c r="AI1789" s="73"/>
      <c r="AJ1789" s="73"/>
      <c r="AK1789" s="73"/>
      <c r="AL1789" s="74"/>
      <c r="AM1789" s="72">
        <f>IF($A1789="-","-",ROUND(VLOOKUP($A1789+ROUND(LEFT(AM$1769,1)/24,5),'[1]ОАО "АТС"'!$A$30:$F$773,3,FALSE)+HLOOKUP($DL$1767,'[1]Сбытовая надбавка'!$F$5:$H$6,2,FALSE),2)+'[1]Иные услуги'!$C$6+HLOOKUP($DR$1766,'[1]Услуги по передаче'!$G$5:$J$7,3,FALSE))</f>
        <v>1811.5</v>
      </c>
      <c r="AN1789" s="73"/>
      <c r="AO1789" s="73"/>
      <c r="AP1789" s="73"/>
      <c r="AQ1789" s="73"/>
      <c r="AR1789" s="74"/>
      <c r="AS1789" s="72">
        <f>IF($A1789="-","-",ROUND(VLOOKUP($A1789+ROUND(LEFT(AS$1769,1)/24,5),'[1]ОАО "АТС"'!$A$30:$F$773,3,FALSE)+HLOOKUP($DL$1767,'[1]Сбытовая надбавка'!$F$5:$H$6,2,FALSE),2)+'[1]Иные услуги'!$C$6+HLOOKUP($DR$1766,'[1]Услуги по передаче'!$G$5:$J$7,3,FALSE))</f>
        <v>1810.74</v>
      </c>
      <c r="AT1789" s="73"/>
      <c r="AU1789" s="73"/>
      <c r="AV1789" s="73"/>
      <c r="AW1789" s="73"/>
      <c r="AX1789" s="74"/>
      <c r="AY1789" s="72">
        <f>IF($A1789="-","-",ROUND(VLOOKUP($A1789+ROUND(LEFT(AY$1769,1)/24,5),'[1]ОАО "АТС"'!$A$30:$F$773,3,FALSE)+HLOOKUP($DL$1767,'[1]Сбытовая надбавка'!$F$5:$H$6,2,FALSE),2)+'[1]Иные услуги'!$C$6+HLOOKUP($DR$1766,'[1]Услуги по передаче'!$G$5:$J$7,3,FALSE))</f>
        <v>1886.6799999999998</v>
      </c>
      <c r="AZ1789" s="73"/>
      <c r="BA1789" s="73"/>
      <c r="BB1789" s="73"/>
      <c r="BC1789" s="73"/>
      <c r="BD1789" s="74"/>
      <c r="BE1789" s="72">
        <f>IF($A1789="-","-",ROUND(VLOOKUP($A1789+ROUND(LEFT(BE$1769,1)/24,5),'[1]ОАО "АТС"'!$A$30:$F$773,3,FALSE)+HLOOKUP($DL$1767,'[1]Сбытовая надбавка'!$F$5:$H$6,2,FALSE),2)+'[1]Иные услуги'!$C$6+HLOOKUP($DR$1766,'[1]Услуги по передаче'!$G$5:$J$7,3,FALSE))</f>
        <v>1811.27</v>
      </c>
      <c r="BF1789" s="73"/>
      <c r="BG1789" s="73"/>
      <c r="BH1789" s="73"/>
      <c r="BI1789" s="73"/>
      <c r="BJ1789" s="74"/>
      <c r="BK1789" s="72">
        <f>IF($A1789="-","-",ROUND(VLOOKUP($A1789+ROUND(LEFT(BK$1769,1)/24,5),'[1]ОАО "АТС"'!$A$30:$F$773,3,FALSE)+HLOOKUP($DL$1767,'[1]Сбытовая надбавка'!$F$5:$H$6,2,FALSE),2)+'[1]Иные услуги'!$C$6+HLOOKUP($DR$1766,'[1]Услуги по передаче'!$G$5:$J$7,3,FALSE))</f>
        <v>1859.85</v>
      </c>
      <c r="BL1789" s="73"/>
      <c r="BM1789" s="73"/>
      <c r="BN1789" s="73"/>
      <c r="BO1789" s="73"/>
      <c r="BP1789" s="74"/>
      <c r="BQ1789" s="72">
        <f>IF($A1789="-","-",ROUND(VLOOKUP($A1789+ROUND(LEFT(BQ$1769,2)/24,5),'[1]ОАО "АТС"'!$A$30:$F$773,3,FALSE)+HLOOKUP($DL$1767,'[1]Сбытовая надбавка'!$F$5:$H$6,2,FALSE),2)+'[1]Иные услуги'!$C$6+HLOOKUP($DR$1766,'[1]Услуги по передаче'!$G$5:$J$7,3,FALSE))</f>
        <v>1869.58</v>
      </c>
      <c r="BR1789" s="73"/>
      <c r="BS1789" s="73"/>
      <c r="BT1789" s="73"/>
      <c r="BU1789" s="73"/>
      <c r="BV1789" s="74"/>
      <c r="BW1789" s="72">
        <f>IF($A1789="-","-",ROUND(VLOOKUP($A1789+ROUND(LEFT(BW$1769,2)/24,5),'[1]ОАО "АТС"'!$A$30:$F$773,3,FALSE)+HLOOKUP($DL$1767,'[1]Сбытовая надбавка'!$F$5:$H$6,2,FALSE),2)+'[1]Иные услуги'!$C$6+HLOOKUP($DR$1766,'[1]Услуги по передаче'!$G$5:$J$7,3,FALSE))</f>
        <v>1857.83</v>
      </c>
      <c r="BX1789" s="73"/>
      <c r="BY1789" s="73"/>
      <c r="BZ1789" s="73"/>
      <c r="CA1789" s="73"/>
      <c r="CB1789" s="74"/>
      <c r="CC1789" s="72">
        <f>IF($A1789="-","-",ROUND(VLOOKUP($A1789+ROUND(LEFT(CC$1769,2)/24,5),'[1]ОАО "АТС"'!$A$30:$F$773,3,FALSE)+HLOOKUP($DL$1767,'[1]Сбытовая надбавка'!$F$5:$H$6,2,FALSE),2)+'[1]Иные услуги'!$C$6+HLOOKUP($DR$1766,'[1]Услуги по передаче'!$G$5:$J$7,3,FALSE))</f>
        <v>1817.9499999999998</v>
      </c>
      <c r="CD1789" s="73"/>
      <c r="CE1789" s="73"/>
      <c r="CF1789" s="73"/>
      <c r="CG1789" s="73"/>
      <c r="CH1789" s="74"/>
      <c r="CI1789" s="72">
        <f>IF($A1789="-","-",ROUND(VLOOKUP($A1789+ROUND(LEFT(CI$1769,2)/24,5),'[1]ОАО "АТС"'!$A$30:$F$773,3,FALSE)+HLOOKUP($DL$1767,'[1]Сбытовая надбавка'!$F$5:$H$6,2,FALSE),2)+'[1]Иные услуги'!$C$6+HLOOKUP($DR$1766,'[1]Услуги по передаче'!$G$5:$J$7,3,FALSE))</f>
        <v>1811.32</v>
      </c>
      <c r="CJ1789" s="73"/>
      <c r="CK1789" s="73"/>
      <c r="CL1789" s="73"/>
      <c r="CM1789" s="73"/>
      <c r="CN1789" s="74"/>
      <c r="CO1789" s="72">
        <f>IF($A1789="-","-",ROUND(VLOOKUP($A1789+ROUND(LEFT(CO$1769,2)/24,5),'[1]ОАО "АТС"'!$A$30:$F$773,3,FALSE)+HLOOKUP($DL$1767,'[1]Сбытовая надбавка'!$F$5:$H$6,2,FALSE),2)+'[1]Иные услуги'!$C$6+HLOOKUP($DR$1766,'[1]Услуги по передаче'!$G$5:$J$7,3,FALSE))</f>
        <v>1811.35</v>
      </c>
      <c r="CP1789" s="73"/>
      <c r="CQ1789" s="73"/>
      <c r="CR1789" s="73"/>
      <c r="CS1789" s="73"/>
      <c r="CT1789" s="74"/>
      <c r="CU1789" s="72">
        <f>IF($A1789="-","-",ROUND(VLOOKUP($A1789+ROUND(LEFT(CU$1769,2)/24,5),'[1]ОАО "АТС"'!$A$30:$F$773,3,FALSE)+HLOOKUP($DL$1767,'[1]Сбытовая надбавка'!$F$5:$H$6,2,FALSE),2)+'[1]Иные услуги'!$C$6+HLOOKUP($DR$1766,'[1]Услуги по передаче'!$G$5:$J$7,3,FALSE))</f>
        <v>1811.58</v>
      </c>
      <c r="CV1789" s="73"/>
      <c r="CW1789" s="73"/>
      <c r="CX1789" s="73"/>
      <c r="CY1789" s="73"/>
      <c r="CZ1789" s="74"/>
      <c r="DA1789" s="72">
        <f>IF($A1789="-","-",ROUND(VLOOKUP($A1789+ROUND(LEFT(DA$1769,2)/24,5),'[1]ОАО "АТС"'!$A$30:$F$773,3,FALSE)+HLOOKUP($DL$1767,'[1]Сбытовая надбавка'!$F$5:$H$6,2,FALSE),2)+'[1]Иные услуги'!$C$6+HLOOKUP($DR$1766,'[1]Услуги по передаче'!$G$5:$J$7,3,FALSE))</f>
        <v>1811.7099999999998</v>
      </c>
      <c r="DB1789" s="73"/>
      <c r="DC1789" s="73"/>
      <c r="DD1789" s="73"/>
      <c r="DE1789" s="73"/>
      <c r="DF1789" s="74"/>
      <c r="DG1789" s="72">
        <f>IF($A1789="-","-",ROUND(VLOOKUP($A1789+ROUND(LEFT(DG$1769,2)/24,5),'[1]ОАО "АТС"'!$A$30:$F$773,3,FALSE)+HLOOKUP($DL$1767,'[1]Сбытовая надбавка'!$F$5:$H$6,2,FALSE),2)+'[1]Иные услуги'!$C$6+HLOOKUP($DR$1766,'[1]Услуги по передаче'!$G$5:$J$7,3,FALSE))</f>
        <v>1811.74</v>
      </c>
      <c r="DH1789" s="73"/>
      <c r="DI1789" s="73"/>
      <c r="DJ1789" s="73"/>
      <c r="DK1789" s="73"/>
      <c r="DL1789" s="74"/>
      <c r="DM1789" s="72">
        <f>IF($A1789="-","-",ROUND(VLOOKUP($A1789+ROUND(LEFT(DM$1769,2)/24,5),'[1]ОАО "АТС"'!$A$30:$F$773,3,FALSE)+HLOOKUP($DL$1767,'[1]Сбытовая надбавка'!$F$5:$H$6,2,FALSE),2)+'[1]Иные услуги'!$C$6+HLOOKUP($DR$1766,'[1]Услуги по передаче'!$G$5:$J$7,3,FALSE))</f>
        <v>1841.29</v>
      </c>
      <c r="DN1789" s="73"/>
      <c r="DO1789" s="73"/>
      <c r="DP1789" s="73"/>
      <c r="DQ1789" s="73"/>
      <c r="DR1789" s="74"/>
      <c r="DS1789" s="72">
        <f>IF($A1789="-","-",ROUND(VLOOKUP($A1789+ROUND(LEFT(DS$1769,2)/24,5),'[1]ОАО "АТС"'!$A$30:$F$773,3,FALSE)+HLOOKUP($DL$1767,'[1]Сбытовая надбавка'!$F$5:$H$6,2,FALSE),2)+'[1]Иные услуги'!$C$6+HLOOKUP($DR$1766,'[1]Услуги по передаче'!$G$5:$J$7,3,FALSE))</f>
        <v>1890.3799999999999</v>
      </c>
      <c r="DT1789" s="73"/>
      <c r="DU1789" s="73"/>
      <c r="DV1789" s="73"/>
      <c r="DW1789" s="73"/>
      <c r="DX1789" s="74"/>
      <c r="DY1789" s="72">
        <f>IF($A1789="-","-",ROUND(VLOOKUP($A1789+ROUND(LEFT(DY$1769,2)/24,5),'[1]ОАО "АТС"'!$A$30:$F$773,3,FALSE)+HLOOKUP($DL$1767,'[1]Сбытовая надбавка'!$F$5:$H$6,2,FALSE),2)+'[1]Иные услуги'!$C$6+HLOOKUP($DR$1766,'[1]Услуги по передаче'!$G$5:$J$7,3,FALSE))</f>
        <v>1837.4099999999999</v>
      </c>
      <c r="DZ1789" s="73"/>
      <c r="EA1789" s="73"/>
      <c r="EB1789" s="73"/>
      <c r="EC1789" s="73"/>
      <c r="ED1789" s="74"/>
      <c r="EE1789" s="72">
        <f>IF($A1789="-","-",ROUND(VLOOKUP($A1789+ROUND(LEFT(EE$1769,2)/24,5),'[1]ОАО "АТС"'!$A$30:$F$773,3,FALSE)+HLOOKUP($DL$1767,'[1]Сбытовая надбавка'!$F$5:$H$6,2,FALSE),2)+'[1]Иные услуги'!$C$6+HLOOKUP($DR$1766,'[1]Услуги по передаче'!$G$5:$J$7,3,FALSE))</f>
        <v>1810.2099999999998</v>
      </c>
      <c r="EF1789" s="73"/>
      <c r="EG1789" s="73"/>
      <c r="EH1789" s="73"/>
      <c r="EI1789" s="73"/>
      <c r="EJ1789" s="74"/>
      <c r="EK1789" s="72">
        <f>IF($A1789="-","-",ROUND(VLOOKUP($A1789+ROUND(LEFT(EK$1769,2)/24,5),'[1]ОАО "АТС"'!$A$30:$F$773,3,FALSE)+HLOOKUP($DL$1767,'[1]Сбытовая надбавка'!$F$5:$H$6,2,FALSE),2)+'[1]Иные услуги'!$C$6+HLOOKUP($DR$1766,'[1]Услуги по передаче'!$G$5:$J$7,3,FALSE))</f>
        <v>1942.76</v>
      </c>
      <c r="EL1789" s="73"/>
      <c r="EM1789" s="73"/>
      <c r="EN1789" s="73"/>
      <c r="EO1789" s="73"/>
      <c r="EP1789" s="74"/>
      <c r="EQ1789" s="72">
        <f>IF($A1789="-","-",ROUND(VLOOKUP($A1789+ROUND(LEFT(EQ$1769,2)/24,5),'[1]ОАО "АТС"'!$A$30:$F$773,3,FALSE)+HLOOKUP($DL$1767,'[1]Сбытовая надбавка'!$F$5:$H$6,2,FALSE),2)+'[1]Иные услуги'!$C$6+HLOOKUP($DR$1766,'[1]Услуги по передаче'!$G$5:$J$7,3,FALSE))</f>
        <v>1839.26</v>
      </c>
      <c r="ER1789" s="73"/>
      <c r="ES1789" s="73"/>
      <c r="ET1789" s="73"/>
      <c r="EU1789" s="73"/>
      <c r="EV1789" s="74"/>
    </row>
    <row r="1790" spans="1:152" s="38" customFormat="1" ht="15.75" customHeight="1" x14ac:dyDescent="0.2">
      <c r="A1790" s="69">
        <f>$A$135</f>
        <v>45006</v>
      </c>
      <c r="B1790" s="70"/>
      <c r="C1790" s="70"/>
      <c r="D1790" s="70"/>
      <c r="E1790" s="70"/>
      <c r="F1790" s="70"/>
      <c r="G1790" s="70"/>
      <c r="H1790" s="71"/>
      <c r="I1790" s="72">
        <f>IF($A1790="-","-",ROUND(VLOOKUP($A1790+ROUND(LEFT(I$1769,1)/24,5),'[1]ОАО "АТС"'!$A$30:$F$773,3,FALSE)+HLOOKUP($DL$1767,'[1]Сбытовая надбавка'!$F$5:$H$6,2,FALSE),2)+'[1]Иные услуги'!$C$6+HLOOKUP($DR$1766,'[1]Услуги по передаче'!$G$5:$J$7,3,FALSE))</f>
        <v>1811.4299999999998</v>
      </c>
      <c r="J1790" s="73"/>
      <c r="K1790" s="73"/>
      <c r="L1790" s="73"/>
      <c r="M1790" s="73"/>
      <c r="N1790" s="74"/>
      <c r="O1790" s="72">
        <f>IF($A1790="-","-",ROUND(VLOOKUP($A1790+ROUND(LEFT(O$1769,1)/24,5),'[1]ОАО "АТС"'!$A$30:$F$773,3,FALSE)+HLOOKUP($DL$1767,'[1]Сбытовая надбавка'!$F$5:$H$6,2,FALSE),2)+'[1]Иные услуги'!$C$6+HLOOKUP($DR$1766,'[1]Услуги по передаче'!$G$5:$J$7,3,FALSE))</f>
        <v>1811.1399999999999</v>
      </c>
      <c r="P1790" s="73"/>
      <c r="Q1790" s="73"/>
      <c r="R1790" s="73"/>
      <c r="S1790" s="73"/>
      <c r="T1790" s="74"/>
      <c r="U1790" s="72">
        <f>IF($A1790="-","-",ROUND(VLOOKUP($A1790+ROUND(LEFT(U$1769,1)/24,5),'[1]ОАО "АТС"'!$A$30:$F$773,3,FALSE)+HLOOKUP($DL$1767,'[1]Сбытовая надбавка'!$F$5:$H$6,2,FALSE),2)+'[1]Иные услуги'!$C$6+HLOOKUP($DR$1766,'[1]Услуги по передаче'!$G$5:$J$7,3,FALSE))</f>
        <v>1811.6599999999999</v>
      </c>
      <c r="V1790" s="73"/>
      <c r="W1790" s="73"/>
      <c r="X1790" s="73"/>
      <c r="Y1790" s="73"/>
      <c r="Z1790" s="74"/>
      <c r="AA1790" s="72">
        <f>IF($A1790="-","-",ROUND(VLOOKUP($A1790+ROUND(LEFT(AA$1769,1)/24,5),'[1]ОАО "АТС"'!$A$30:$F$773,3,FALSE)+HLOOKUP($DL$1767,'[1]Сбытовая надбавка'!$F$5:$H$6,2,FALSE),2)+'[1]Иные услуги'!$C$6+HLOOKUP($DR$1766,'[1]Услуги по передаче'!$G$5:$J$7,3,FALSE))</f>
        <v>1811.6599999999999</v>
      </c>
      <c r="AB1790" s="73"/>
      <c r="AC1790" s="73"/>
      <c r="AD1790" s="73"/>
      <c r="AE1790" s="73"/>
      <c r="AF1790" s="74"/>
      <c r="AG1790" s="72">
        <f>IF($A1790="-","-",ROUND(VLOOKUP($A1790+ROUND(LEFT(AG$1769,1)/24,5),'[1]ОАО "АТС"'!$A$30:$F$773,3,FALSE)+HLOOKUP($DL$1767,'[1]Сбытовая надбавка'!$F$5:$H$6,2,FALSE),2)+'[1]Иные услуги'!$C$6+HLOOKUP($DR$1766,'[1]Услуги по передаче'!$G$5:$J$7,3,FALSE))</f>
        <v>1811.58</v>
      </c>
      <c r="AH1790" s="73"/>
      <c r="AI1790" s="73"/>
      <c r="AJ1790" s="73"/>
      <c r="AK1790" s="73"/>
      <c r="AL1790" s="74"/>
      <c r="AM1790" s="72">
        <f>IF($A1790="-","-",ROUND(VLOOKUP($A1790+ROUND(LEFT(AM$1769,1)/24,5),'[1]ОАО "АТС"'!$A$30:$F$773,3,FALSE)+HLOOKUP($DL$1767,'[1]Сбытовая надбавка'!$F$5:$H$6,2,FALSE),2)+'[1]Иные услуги'!$C$6+HLOOKUP($DR$1766,'[1]Услуги по передаче'!$G$5:$J$7,3,FALSE))</f>
        <v>1811.56</v>
      </c>
      <c r="AN1790" s="73"/>
      <c r="AO1790" s="73"/>
      <c r="AP1790" s="73"/>
      <c r="AQ1790" s="73"/>
      <c r="AR1790" s="74"/>
      <c r="AS1790" s="72">
        <f>IF($A1790="-","-",ROUND(VLOOKUP($A1790+ROUND(LEFT(AS$1769,1)/24,5),'[1]ОАО "АТС"'!$A$30:$F$773,3,FALSE)+HLOOKUP($DL$1767,'[1]Сбытовая надбавка'!$F$5:$H$6,2,FALSE),2)+'[1]Иные услуги'!$C$6+HLOOKUP($DR$1766,'[1]Услуги по передаче'!$G$5:$J$7,3,FALSE))</f>
        <v>1810.9499999999998</v>
      </c>
      <c r="AT1790" s="73"/>
      <c r="AU1790" s="73"/>
      <c r="AV1790" s="73"/>
      <c r="AW1790" s="73"/>
      <c r="AX1790" s="74"/>
      <c r="AY1790" s="72">
        <f>IF($A1790="-","-",ROUND(VLOOKUP($A1790+ROUND(LEFT(AY$1769,1)/24,5),'[1]ОАО "АТС"'!$A$30:$F$773,3,FALSE)+HLOOKUP($DL$1767,'[1]Сбытовая надбавка'!$F$5:$H$6,2,FALSE),2)+'[1]Иные услуги'!$C$6+HLOOKUP($DR$1766,'[1]Услуги по передаче'!$G$5:$J$7,3,FALSE))</f>
        <v>1882.49</v>
      </c>
      <c r="AZ1790" s="73"/>
      <c r="BA1790" s="73"/>
      <c r="BB1790" s="73"/>
      <c r="BC1790" s="73"/>
      <c r="BD1790" s="74"/>
      <c r="BE1790" s="72">
        <f>IF($A1790="-","-",ROUND(VLOOKUP($A1790+ROUND(LEFT(BE$1769,1)/24,5),'[1]ОАО "АТС"'!$A$30:$F$773,3,FALSE)+HLOOKUP($DL$1767,'[1]Сбытовая надбавка'!$F$5:$H$6,2,FALSE),2)+'[1]Иные услуги'!$C$6+HLOOKUP($DR$1766,'[1]Услуги по передаче'!$G$5:$J$7,3,FALSE))</f>
        <v>1811.23</v>
      </c>
      <c r="BF1790" s="73"/>
      <c r="BG1790" s="73"/>
      <c r="BH1790" s="73"/>
      <c r="BI1790" s="73"/>
      <c r="BJ1790" s="74"/>
      <c r="BK1790" s="72">
        <f>IF($A1790="-","-",ROUND(VLOOKUP($A1790+ROUND(LEFT(BK$1769,1)/24,5),'[1]ОАО "АТС"'!$A$30:$F$773,3,FALSE)+HLOOKUP($DL$1767,'[1]Сбытовая надбавка'!$F$5:$H$6,2,FALSE),2)+'[1]Иные услуги'!$C$6+HLOOKUP($DR$1766,'[1]Услуги по передаче'!$G$5:$J$7,3,FALSE))</f>
        <v>1869.82</v>
      </c>
      <c r="BL1790" s="73"/>
      <c r="BM1790" s="73"/>
      <c r="BN1790" s="73"/>
      <c r="BO1790" s="73"/>
      <c r="BP1790" s="74"/>
      <c r="BQ1790" s="72">
        <f>IF($A1790="-","-",ROUND(VLOOKUP($A1790+ROUND(LEFT(BQ$1769,2)/24,5),'[1]ОАО "АТС"'!$A$30:$F$773,3,FALSE)+HLOOKUP($DL$1767,'[1]Сбытовая надбавка'!$F$5:$H$6,2,FALSE),2)+'[1]Иные услуги'!$C$6+HLOOKUP($DR$1766,'[1]Услуги по передаче'!$G$5:$J$7,3,FALSE))</f>
        <v>1879.6</v>
      </c>
      <c r="BR1790" s="73"/>
      <c r="BS1790" s="73"/>
      <c r="BT1790" s="73"/>
      <c r="BU1790" s="73"/>
      <c r="BV1790" s="74"/>
      <c r="BW1790" s="72">
        <f>IF($A1790="-","-",ROUND(VLOOKUP($A1790+ROUND(LEFT(BW$1769,2)/24,5),'[1]ОАО "АТС"'!$A$30:$F$773,3,FALSE)+HLOOKUP($DL$1767,'[1]Сбытовая надбавка'!$F$5:$H$6,2,FALSE),2)+'[1]Иные услуги'!$C$6+HLOOKUP($DR$1766,'[1]Услуги по передаче'!$G$5:$J$7,3,FALSE))</f>
        <v>1866.4599999999998</v>
      </c>
      <c r="BX1790" s="73"/>
      <c r="BY1790" s="73"/>
      <c r="BZ1790" s="73"/>
      <c r="CA1790" s="73"/>
      <c r="CB1790" s="74"/>
      <c r="CC1790" s="72">
        <f>IF($A1790="-","-",ROUND(VLOOKUP($A1790+ROUND(LEFT(CC$1769,2)/24,5),'[1]ОАО "АТС"'!$A$30:$F$773,3,FALSE)+HLOOKUP($DL$1767,'[1]Сбытовая надбавка'!$F$5:$H$6,2,FALSE),2)+'[1]Иные услуги'!$C$6+HLOOKUP($DR$1766,'[1]Услуги по передаче'!$G$5:$J$7,3,FALSE))</f>
        <v>1824.3999999999999</v>
      </c>
      <c r="CD1790" s="73"/>
      <c r="CE1790" s="73"/>
      <c r="CF1790" s="73"/>
      <c r="CG1790" s="73"/>
      <c r="CH1790" s="74"/>
      <c r="CI1790" s="72">
        <f>IF($A1790="-","-",ROUND(VLOOKUP($A1790+ROUND(LEFT(CI$1769,2)/24,5),'[1]ОАО "АТС"'!$A$30:$F$773,3,FALSE)+HLOOKUP($DL$1767,'[1]Сбытовая надбавка'!$F$5:$H$6,2,FALSE),2)+'[1]Иные услуги'!$C$6+HLOOKUP($DR$1766,'[1]Услуги по передаче'!$G$5:$J$7,3,FALSE))</f>
        <v>1811.4199999999998</v>
      </c>
      <c r="CJ1790" s="73"/>
      <c r="CK1790" s="73"/>
      <c r="CL1790" s="73"/>
      <c r="CM1790" s="73"/>
      <c r="CN1790" s="74"/>
      <c r="CO1790" s="72">
        <f>IF($A1790="-","-",ROUND(VLOOKUP($A1790+ROUND(LEFT(CO$1769,2)/24,5),'[1]ОАО "АТС"'!$A$30:$F$773,3,FALSE)+HLOOKUP($DL$1767,'[1]Сбытовая надбавка'!$F$5:$H$6,2,FALSE),2)+'[1]Иные услуги'!$C$6+HLOOKUP($DR$1766,'[1]Услуги по передаче'!$G$5:$J$7,3,FALSE))</f>
        <v>1811.4299999999998</v>
      </c>
      <c r="CP1790" s="73"/>
      <c r="CQ1790" s="73"/>
      <c r="CR1790" s="73"/>
      <c r="CS1790" s="73"/>
      <c r="CT1790" s="74"/>
      <c r="CU1790" s="72">
        <f>IF($A1790="-","-",ROUND(VLOOKUP($A1790+ROUND(LEFT(CU$1769,2)/24,5),'[1]ОАО "АТС"'!$A$30:$F$773,3,FALSE)+HLOOKUP($DL$1767,'[1]Сбытовая надбавка'!$F$5:$H$6,2,FALSE),2)+'[1]Иные услуги'!$C$6+HLOOKUP($DR$1766,'[1]Услуги по передаче'!$G$5:$J$7,3,FALSE))</f>
        <v>1811.62</v>
      </c>
      <c r="CV1790" s="73"/>
      <c r="CW1790" s="73"/>
      <c r="CX1790" s="73"/>
      <c r="CY1790" s="73"/>
      <c r="CZ1790" s="74"/>
      <c r="DA1790" s="72">
        <f>IF($A1790="-","-",ROUND(VLOOKUP($A1790+ROUND(LEFT(DA$1769,2)/24,5),'[1]ОАО "АТС"'!$A$30:$F$773,3,FALSE)+HLOOKUP($DL$1767,'[1]Сбытовая надбавка'!$F$5:$H$6,2,FALSE),2)+'[1]Иные услуги'!$C$6+HLOOKUP($DR$1766,'[1]Услуги по передаче'!$G$5:$J$7,3,FALSE))</f>
        <v>1811.6999999999998</v>
      </c>
      <c r="DB1790" s="73"/>
      <c r="DC1790" s="73"/>
      <c r="DD1790" s="73"/>
      <c r="DE1790" s="73"/>
      <c r="DF1790" s="74"/>
      <c r="DG1790" s="72">
        <f>IF($A1790="-","-",ROUND(VLOOKUP($A1790+ROUND(LEFT(DG$1769,2)/24,5),'[1]ОАО "АТС"'!$A$30:$F$773,3,FALSE)+HLOOKUP($DL$1767,'[1]Сбытовая надбавка'!$F$5:$H$6,2,FALSE),2)+'[1]Иные услуги'!$C$6+HLOOKUP($DR$1766,'[1]Услуги по передаче'!$G$5:$J$7,3,FALSE))</f>
        <v>1811.73</v>
      </c>
      <c r="DH1790" s="73"/>
      <c r="DI1790" s="73"/>
      <c r="DJ1790" s="73"/>
      <c r="DK1790" s="73"/>
      <c r="DL1790" s="74"/>
      <c r="DM1790" s="72">
        <f>IF($A1790="-","-",ROUND(VLOOKUP($A1790+ROUND(LEFT(DM$1769,2)/24,5),'[1]ОАО "АТС"'!$A$30:$F$773,3,FALSE)+HLOOKUP($DL$1767,'[1]Сбытовая надбавка'!$F$5:$H$6,2,FALSE),2)+'[1]Иные услуги'!$C$6+HLOOKUP($DR$1766,'[1]Услуги по передаче'!$G$5:$J$7,3,FALSE))</f>
        <v>1850.4099999999999</v>
      </c>
      <c r="DN1790" s="73"/>
      <c r="DO1790" s="73"/>
      <c r="DP1790" s="73"/>
      <c r="DQ1790" s="73"/>
      <c r="DR1790" s="74"/>
      <c r="DS1790" s="72">
        <f>IF($A1790="-","-",ROUND(VLOOKUP($A1790+ROUND(LEFT(DS$1769,2)/24,5),'[1]ОАО "АТС"'!$A$30:$F$773,3,FALSE)+HLOOKUP($DL$1767,'[1]Сбытовая надбавка'!$F$5:$H$6,2,FALSE),2)+'[1]Иные услуги'!$C$6+HLOOKUP($DR$1766,'[1]Услуги по передаче'!$G$5:$J$7,3,FALSE))</f>
        <v>1902.56</v>
      </c>
      <c r="DT1790" s="73"/>
      <c r="DU1790" s="73"/>
      <c r="DV1790" s="73"/>
      <c r="DW1790" s="73"/>
      <c r="DX1790" s="74"/>
      <c r="DY1790" s="72">
        <f>IF($A1790="-","-",ROUND(VLOOKUP($A1790+ROUND(LEFT(DY$1769,2)/24,5),'[1]ОАО "АТС"'!$A$30:$F$773,3,FALSE)+HLOOKUP($DL$1767,'[1]Сбытовая надбавка'!$F$5:$H$6,2,FALSE),2)+'[1]Иные услуги'!$C$6+HLOOKUP($DR$1766,'[1]Услуги по передаче'!$G$5:$J$7,3,FALSE))</f>
        <v>1846.51</v>
      </c>
      <c r="DZ1790" s="73"/>
      <c r="EA1790" s="73"/>
      <c r="EB1790" s="73"/>
      <c r="EC1790" s="73"/>
      <c r="ED1790" s="74"/>
      <c r="EE1790" s="72">
        <f>IF($A1790="-","-",ROUND(VLOOKUP($A1790+ROUND(LEFT(EE$1769,2)/24,5),'[1]ОАО "АТС"'!$A$30:$F$773,3,FALSE)+HLOOKUP($DL$1767,'[1]Сбытовая надбавка'!$F$5:$H$6,2,FALSE),2)+'[1]Иные услуги'!$C$6+HLOOKUP($DR$1766,'[1]Услуги по передаче'!$G$5:$J$7,3,FALSE))</f>
        <v>1810.6999999999998</v>
      </c>
      <c r="EF1790" s="73"/>
      <c r="EG1790" s="73"/>
      <c r="EH1790" s="73"/>
      <c r="EI1790" s="73"/>
      <c r="EJ1790" s="74"/>
      <c r="EK1790" s="72">
        <f>IF($A1790="-","-",ROUND(VLOOKUP($A1790+ROUND(LEFT(EK$1769,2)/24,5),'[1]ОАО "АТС"'!$A$30:$F$773,3,FALSE)+HLOOKUP($DL$1767,'[1]Сбытовая надбавка'!$F$5:$H$6,2,FALSE),2)+'[1]Иные услуги'!$C$6+HLOOKUP($DR$1766,'[1]Услуги по передаче'!$G$5:$J$7,3,FALSE))</f>
        <v>1937.49</v>
      </c>
      <c r="EL1790" s="73"/>
      <c r="EM1790" s="73"/>
      <c r="EN1790" s="73"/>
      <c r="EO1790" s="73"/>
      <c r="EP1790" s="74"/>
      <c r="EQ1790" s="72">
        <f>IF($A1790="-","-",ROUND(VLOOKUP($A1790+ROUND(LEFT(EQ$1769,2)/24,5),'[1]ОАО "АТС"'!$A$30:$F$773,3,FALSE)+HLOOKUP($DL$1767,'[1]Сбытовая надбавка'!$F$5:$H$6,2,FALSE),2)+'[1]Иные услуги'!$C$6+HLOOKUP($DR$1766,'[1]Услуги по передаче'!$G$5:$J$7,3,FALSE))</f>
        <v>1855.48</v>
      </c>
      <c r="ER1790" s="73"/>
      <c r="ES1790" s="73"/>
      <c r="ET1790" s="73"/>
      <c r="EU1790" s="73"/>
      <c r="EV1790" s="74"/>
    </row>
    <row r="1791" spans="1:152" s="38" customFormat="1" ht="15.75" customHeight="1" x14ac:dyDescent="0.2">
      <c r="A1791" s="69">
        <f>$A$136</f>
        <v>45007</v>
      </c>
      <c r="B1791" s="70"/>
      <c r="C1791" s="70"/>
      <c r="D1791" s="70"/>
      <c r="E1791" s="70"/>
      <c r="F1791" s="70"/>
      <c r="G1791" s="70"/>
      <c r="H1791" s="71"/>
      <c r="I1791" s="72">
        <f>IF($A1791="-","-",ROUND(VLOOKUP($A1791+ROUND(LEFT(I$1769,1)/24,5),'[1]ОАО "АТС"'!$A$30:$F$773,3,FALSE)+HLOOKUP($DL$1767,'[1]Сбытовая надбавка'!$F$5:$H$6,2,FALSE),2)+'[1]Иные услуги'!$C$6+HLOOKUP($DR$1766,'[1]Услуги по передаче'!$G$5:$J$7,3,FALSE))</f>
        <v>1811.34</v>
      </c>
      <c r="J1791" s="73"/>
      <c r="K1791" s="73"/>
      <c r="L1791" s="73"/>
      <c r="M1791" s="73"/>
      <c r="N1791" s="74"/>
      <c r="O1791" s="72">
        <f>IF($A1791="-","-",ROUND(VLOOKUP($A1791+ROUND(LEFT(O$1769,1)/24,5),'[1]ОАО "АТС"'!$A$30:$F$773,3,FALSE)+HLOOKUP($DL$1767,'[1]Сбытовая надбавка'!$F$5:$H$6,2,FALSE),2)+'[1]Иные услуги'!$C$6+HLOOKUP($DR$1766,'[1]Услуги по передаче'!$G$5:$J$7,3,FALSE))</f>
        <v>1811.35</v>
      </c>
      <c r="P1791" s="73"/>
      <c r="Q1791" s="73"/>
      <c r="R1791" s="73"/>
      <c r="S1791" s="73"/>
      <c r="T1791" s="74"/>
      <c r="U1791" s="72">
        <f>IF($A1791="-","-",ROUND(VLOOKUP($A1791+ROUND(LEFT(U$1769,1)/24,5),'[1]ОАО "АТС"'!$A$30:$F$773,3,FALSE)+HLOOKUP($DL$1767,'[1]Сбытовая надбавка'!$F$5:$H$6,2,FALSE),2)+'[1]Иные услуги'!$C$6+HLOOKUP($DR$1766,'[1]Услуги по передаче'!$G$5:$J$7,3,FALSE))</f>
        <v>1811.4599999999998</v>
      </c>
      <c r="V1791" s="73"/>
      <c r="W1791" s="73"/>
      <c r="X1791" s="73"/>
      <c r="Y1791" s="73"/>
      <c r="Z1791" s="74"/>
      <c r="AA1791" s="72">
        <f>IF($A1791="-","-",ROUND(VLOOKUP($A1791+ROUND(LEFT(AA$1769,1)/24,5),'[1]ОАО "АТС"'!$A$30:$F$773,3,FALSE)+HLOOKUP($DL$1767,'[1]Сбытовая надбавка'!$F$5:$H$6,2,FALSE),2)+'[1]Иные услуги'!$C$6+HLOOKUP($DR$1766,'[1]Услуги по передаче'!$G$5:$J$7,3,FALSE))</f>
        <v>1811.4499999999998</v>
      </c>
      <c r="AB1791" s="73"/>
      <c r="AC1791" s="73"/>
      <c r="AD1791" s="73"/>
      <c r="AE1791" s="73"/>
      <c r="AF1791" s="74"/>
      <c r="AG1791" s="72">
        <f>IF($A1791="-","-",ROUND(VLOOKUP($A1791+ROUND(LEFT(AG$1769,1)/24,5),'[1]ОАО "АТС"'!$A$30:$F$773,3,FALSE)+HLOOKUP($DL$1767,'[1]Сбытовая надбавка'!$F$5:$H$6,2,FALSE),2)+'[1]Иные услуги'!$C$6+HLOOKUP($DR$1766,'[1]Услуги по передаче'!$G$5:$J$7,3,FALSE))</f>
        <v>1811.34</v>
      </c>
      <c r="AH1791" s="73"/>
      <c r="AI1791" s="73"/>
      <c r="AJ1791" s="73"/>
      <c r="AK1791" s="73"/>
      <c r="AL1791" s="74"/>
      <c r="AM1791" s="72">
        <f>IF($A1791="-","-",ROUND(VLOOKUP($A1791+ROUND(LEFT(AM$1769,1)/24,5),'[1]ОАО "АТС"'!$A$30:$F$773,3,FALSE)+HLOOKUP($DL$1767,'[1]Сбытовая надбавка'!$F$5:$H$6,2,FALSE),2)+'[1]Иные услуги'!$C$6+HLOOKUP($DR$1766,'[1]Услуги по передаче'!$G$5:$J$7,3,FALSE))</f>
        <v>1811.3999999999999</v>
      </c>
      <c r="AN1791" s="73"/>
      <c r="AO1791" s="73"/>
      <c r="AP1791" s="73"/>
      <c r="AQ1791" s="73"/>
      <c r="AR1791" s="74"/>
      <c r="AS1791" s="72">
        <f>IF($A1791="-","-",ROUND(VLOOKUP($A1791+ROUND(LEFT(AS$1769,1)/24,5),'[1]ОАО "АТС"'!$A$30:$F$773,3,FALSE)+HLOOKUP($DL$1767,'[1]Сбытовая надбавка'!$F$5:$H$6,2,FALSE),2)+'[1]Иные услуги'!$C$6+HLOOKUP($DR$1766,'[1]Услуги по передаче'!$G$5:$J$7,3,FALSE))</f>
        <v>1810.62</v>
      </c>
      <c r="AT1791" s="73"/>
      <c r="AU1791" s="73"/>
      <c r="AV1791" s="73"/>
      <c r="AW1791" s="73"/>
      <c r="AX1791" s="74"/>
      <c r="AY1791" s="72">
        <f>IF($A1791="-","-",ROUND(VLOOKUP($A1791+ROUND(LEFT(AY$1769,1)/24,5),'[1]ОАО "АТС"'!$A$30:$F$773,3,FALSE)+HLOOKUP($DL$1767,'[1]Сбытовая надбавка'!$F$5:$H$6,2,FALSE),2)+'[1]Иные услуги'!$C$6+HLOOKUP($DR$1766,'[1]Услуги по передаче'!$G$5:$J$7,3,FALSE))</f>
        <v>1886.5</v>
      </c>
      <c r="AZ1791" s="73"/>
      <c r="BA1791" s="73"/>
      <c r="BB1791" s="73"/>
      <c r="BC1791" s="73"/>
      <c r="BD1791" s="74"/>
      <c r="BE1791" s="72">
        <f>IF($A1791="-","-",ROUND(VLOOKUP($A1791+ROUND(LEFT(BE$1769,1)/24,5),'[1]ОАО "АТС"'!$A$30:$F$773,3,FALSE)+HLOOKUP($DL$1767,'[1]Сбытовая надбавка'!$F$5:$H$6,2,FALSE),2)+'[1]Иные услуги'!$C$6+HLOOKUP($DR$1766,'[1]Услуги по передаче'!$G$5:$J$7,3,FALSE))</f>
        <v>1811.33</v>
      </c>
      <c r="BF1791" s="73"/>
      <c r="BG1791" s="73"/>
      <c r="BH1791" s="73"/>
      <c r="BI1791" s="73"/>
      <c r="BJ1791" s="74"/>
      <c r="BK1791" s="72">
        <f>IF($A1791="-","-",ROUND(VLOOKUP($A1791+ROUND(LEFT(BK$1769,1)/24,5),'[1]ОАО "АТС"'!$A$30:$F$773,3,FALSE)+HLOOKUP($DL$1767,'[1]Сбытовая надбавка'!$F$5:$H$6,2,FALSE),2)+'[1]Иные услуги'!$C$6+HLOOKUP($DR$1766,'[1]Услуги по передаче'!$G$5:$J$7,3,FALSE))</f>
        <v>1852.1999999999998</v>
      </c>
      <c r="BL1791" s="73"/>
      <c r="BM1791" s="73"/>
      <c r="BN1791" s="73"/>
      <c r="BO1791" s="73"/>
      <c r="BP1791" s="74"/>
      <c r="BQ1791" s="72">
        <f>IF($A1791="-","-",ROUND(VLOOKUP($A1791+ROUND(LEFT(BQ$1769,2)/24,5),'[1]ОАО "АТС"'!$A$30:$F$773,3,FALSE)+HLOOKUP($DL$1767,'[1]Сбытовая надбавка'!$F$5:$H$6,2,FALSE),2)+'[1]Иные услуги'!$C$6+HLOOKUP($DR$1766,'[1]Услуги по передаче'!$G$5:$J$7,3,FALSE))</f>
        <v>1864.86</v>
      </c>
      <c r="BR1791" s="73"/>
      <c r="BS1791" s="73"/>
      <c r="BT1791" s="73"/>
      <c r="BU1791" s="73"/>
      <c r="BV1791" s="74"/>
      <c r="BW1791" s="72">
        <f>IF($A1791="-","-",ROUND(VLOOKUP($A1791+ROUND(LEFT(BW$1769,2)/24,5),'[1]ОАО "АТС"'!$A$30:$F$773,3,FALSE)+HLOOKUP($DL$1767,'[1]Сбытовая надбавка'!$F$5:$H$6,2,FALSE),2)+'[1]Иные услуги'!$C$6+HLOOKUP($DR$1766,'[1]Услуги по передаче'!$G$5:$J$7,3,FALSE))</f>
        <v>1852.26</v>
      </c>
      <c r="BX1791" s="73"/>
      <c r="BY1791" s="73"/>
      <c r="BZ1791" s="73"/>
      <c r="CA1791" s="73"/>
      <c r="CB1791" s="74"/>
      <c r="CC1791" s="72">
        <f>IF($A1791="-","-",ROUND(VLOOKUP($A1791+ROUND(LEFT(CC$1769,2)/24,5),'[1]ОАО "АТС"'!$A$30:$F$773,3,FALSE)+HLOOKUP($DL$1767,'[1]Сбытовая надбавка'!$F$5:$H$6,2,FALSE),2)+'[1]Иные услуги'!$C$6+HLOOKUP($DR$1766,'[1]Услуги по передаче'!$G$5:$J$7,3,FALSE))</f>
        <v>1811.35</v>
      </c>
      <c r="CD1791" s="73"/>
      <c r="CE1791" s="73"/>
      <c r="CF1791" s="73"/>
      <c r="CG1791" s="73"/>
      <c r="CH1791" s="74"/>
      <c r="CI1791" s="72">
        <f>IF($A1791="-","-",ROUND(VLOOKUP($A1791+ROUND(LEFT(CI$1769,2)/24,5),'[1]ОАО "АТС"'!$A$30:$F$773,3,FALSE)+HLOOKUP($DL$1767,'[1]Сбытовая надбавка'!$F$5:$H$6,2,FALSE),2)+'[1]Иные услуги'!$C$6+HLOOKUP($DR$1766,'[1]Услуги по передаче'!$G$5:$J$7,3,FALSE))</f>
        <v>1811.36</v>
      </c>
      <c r="CJ1791" s="73"/>
      <c r="CK1791" s="73"/>
      <c r="CL1791" s="73"/>
      <c r="CM1791" s="73"/>
      <c r="CN1791" s="74"/>
      <c r="CO1791" s="72">
        <f>IF($A1791="-","-",ROUND(VLOOKUP($A1791+ROUND(LEFT(CO$1769,2)/24,5),'[1]ОАО "АТС"'!$A$30:$F$773,3,FALSE)+HLOOKUP($DL$1767,'[1]Сбытовая надбавка'!$F$5:$H$6,2,FALSE),2)+'[1]Иные услуги'!$C$6+HLOOKUP($DR$1766,'[1]Услуги по передаче'!$G$5:$J$7,3,FALSE))</f>
        <v>1811.35</v>
      </c>
      <c r="CP1791" s="73"/>
      <c r="CQ1791" s="73"/>
      <c r="CR1791" s="73"/>
      <c r="CS1791" s="73"/>
      <c r="CT1791" s="74"/>
      <c r="CU1791" s="72">
        <f>IF($A1791="-","-",ROUND(VLOOKUP($A1791+ROUND(LEFT(CU$1769,2)/24,5),'[1]ОАО "АТС"'!$A$30:$F$773,3,FALSE)+HLOOKUP($DL$1767,'[1]Сбытовая надбавка'!$F$5:$H$6,2,FALSE),2)+'[1]Иные услуги'!$C$6+HLOOKUP($DR$1766,'[1]Услуги по передаче'!$G$5:$J$7,3,FALSE))</f>
        <v>1811.53</v>
      </c>
      <c r="CV1791" s="73"/>
      <c r="CW1791" s="73"/>
      <c r="CX1791" s="73"/>
      <c r="CY1791" s="73"/>
      <c r="CZ1791" s="74"/>
      <c r="DA1791" s="72">
        <f>IF($A1791="-","-",ROUND(VLOOKUP($A1791+ROUND(LEFT(DA$1769,2)/24,5),'[1]ОАО "АТС"'!$A$30:$F$773,3,FALSE)+HLOOKUP($DL$1767,'[1]Сбытовая надбавка'!$F$5:$H$6,2,FALSE),2)+'[1]Иные услуги'!$C$6+HLOOKUP($DR$1766,'[1]Услуги по передаче'!$G$5:$J$7,3,FALSE))</f>
        <v>1811.58</v>
      </c>
      <c r="DB1791" s="73"/>
      <c r="DC1791" s="73"/>
      <c r="DD1791" s="73"/>
      <c r="DE1791" s="73"/>
      <c r="DF1791" s="74"/>
      <c r="DG1791" s="72">
        <f>IF($A1791="-","-",ROUND(VLOOKUP($A1791+ROUND(LEFT(DG$1769,2)/24,5),'[1]ОАО "АТС"'!$A$30:$F$773,3,FALSE)+HLOOKUP($DL$1767,'[1]Сбытовая надбавка'!$F$5:$H$6,2,FALSE),2)+'[1]Иные услуги'!$C$6+HLOOKUP($DR$1766,'[1]Услуги по передаче'!$G$5:$J$7,3,FALSE))</f>
        <v>1811.6</v>
      </c>
      <c r="DH1791" s="73"/>
      <c r="DI1791" s="73"/>
      <c r="DJ1791" s="73"/>
      <c r="DK1791" s="73"/>
      <c r="DL1791" s="74"/>
      <c r="DM1791" s="72">
        <f>IF($A1791="-","-",ROUND(VLOOKUP($A1791+ROUND(LEFT(DM$1769,2)/24,5),'[1]ОАО "АТС"'!$A$30:$F$773,3,FALSE)+HLOOKUP($DL$1767,'[1]Сбытовая надбавка'!$F$5:$H$6,2,FALSE),2)+'[1]Иные услуги'!$C$6+HLOOKUP($DR$1766,'[1]Услуги по передаче'!$G$5:$J$7,3,FALSE))</f>
        <v>1911.36</v>
      </c>
      <c r="DN1791" s="73"/>
      <c r="DO1791" s="73"/>
      <c r="DP1791" s="73"/>
      <c r="DQ1791" s="73"/>
      <c r="DR1791" s="74"/>
      <c r="DS1791" s="72">
        <f>IF($A1791="-","-",ROUND(VLOOKUP($A1791+ROUND(LEFT(DS$1769,2)/24,5),'[1]ОАО "АТС"'!$A$30:$F$773,3,FALSE)+HLOOKUP($DL$1767,'[1]Сбытовая надбавка'!$F$5:$H$6,2,FALSE),2)+'[1]Иные услуги'!$C$6+HLOOKUP($DR$1766,'[1]Услуги по передаче'!$G$5:$J$7,3,FALSE))</f>
        <v>1882.4399999999998</v>
      </c>
      <c r="DT1791" s="73"/>
      <c r="DU1791" s="73"/>
      <c r="DV1791" s="73"/>
      <c r="DW1791" s="73"/>
      <c r="DX1791" s="74"/>
      <c r="DY1791" s="72">
        <f>IF($A1791="-","-",ROUND(VLOOKUP($A1791+ROUND(LEFT(DY$1769,2)/24,5),'[1]ОАО "АТС"'!$A$30:$F$773,3,FALSE)+HLOOKUP($DL$1767,'[1]Сбытовая надбавка'!$F$5:$H$6,2,FALSE),2)+'[1]Иные услуги'!$C$6+HLOOKUP($DR$1766,'[1]Услуги по передаче'!$G$5:$J$7,3,FALSE))</f>
        <v>1817.8899999999999</v>
      </c>
      <c r="DZ1791" s="73"/>
      <c r="EA1791" s="73"/>
      <c r="EB1791" s="73"/>
      <c r="EC1791" s="73"/>
      <c r="ED1791" s="74"/>
      <c r="EE1791" s="72">
        <f>IF($A1791="-","-",ROUND(VLOOKUP($A1791+ROUND(LEFT(EE$1769,2)/24,5),'[1]ОАО "АТС"'!$A$30:$F$773,3,FALSE)+HLOOKUP($DL$1767,'[1]Сбытовая надбавка'!$F$5:$H$6,2,FALSE),2)+'[1]Иные услуги'!$C$6+HLOOKUP($DR$1766,'[1]Услуги по передаче'!$G$5:$J$7,3,FALSE))</f>
        <v>1810.61</v>
      </c>
      <c r="EF1791" s="73"/>
      <c r="EG1791" s="73"/>
      <c r="EH1791" s="73"/>
      <c r="EI1791" s="73"/>
      <c r="EJ1791" s="74"/>
      <c r="EK1791" s="72">
        <f>IF($A1791="-","-",ROUND(VLOOKUP($A1791+ROUND(LEFT(EK$1769,2)/24,5),'[1]ОАО "АТС"'!$A$30:$F$773,3,FALSE)+HLOOKUP($DL$1767,'[1]Сбытовая надбавка'!$F$5:$H$6,2,FALSE),2)+'[1]Иные услуги'!$C$6+HLOOKUP($DR$1766,'[1]Услуги по передаче'!$G$5:$J$7,3,FALSE))</f>
        <v>1961.62</v>
      </c>
      <c r="EL1791" s="73"/>
      <c r="EM1791" s="73"/>
      <c r="EN1791" s="73"/>
      <c r="EO1791" s="73"/>
      <c r="EP1791" s="74"/>
      <c r="EQ1791" s="72">
        <f>IF($A1791="-","-",ROUND(VLOOKUP($A1791+ROUND(LEFT(EQ$1769,2)/24,5),'[1]ОАО "АТС"'!$A$30:$F$773,3,FALSE)+HLOOKUP($DL$1767,'[1]Сбытовая надбавка'!$F$5:$H$6,2,FALSE),2)+'[1]Иные услуги'!$C$6+HLOOKUP($DR$1766,'[1]Услуги по передаче'!$G$5:$J$7,3,FALSE))</f>
        <v>1852.3</v>
      </c>
      <c r="ER1791" s="73"/>
      <c r="ES1791" s="73"/>
      <c r="ET1791" s="73"/>
      <c r="EU1791" s="73"/>
      <c r="EV1791" s="74"/>
    </row>
    <row r="1792" spans="1:152" s="38" customFormat="1" ht="15.75" customHeight="1" x14ac:dyDescent="0.2">
      <c r="A1792" s="69">
        <f>$A$137</f>
        <v>45008</v>
      </c>
      <c r="B1792" s="70"/>
      <c r="C1792" s="70"/>
      <c r="D1792" s="70"/>
      <c r="E1792" s="70"/>
      <c r="F1792" s="70"/>
      <c r="G1792" s="70"/>
      <c r="H1792" s="71"/>
      <c r="I1792" s="72">
        <f>IF($A1792="-","-",ROUND(VLOOKUP($A1792+ROUND(LEFT(I$1769,1)/24,5),'[1]ОАО "АТС"'!$A$30:$F$773,3,FALSE)+HLOOKUP($DL$1767,'[1]Сбытовая надбавка'!$F$5:$H$6,2,FALSE),2)+'[1]Иные услуги'!$C$6+HLOOKUP($DR$1766,'[1]Услуги по передаче'!$G$5:$J$7,3,FALSE))</f>
        <v>1811.6999999999998</v>
      </c>
      <c r="J1792" s="73"/>
      <c r="K1792" s="73"/>
      <c r="L1792" s="73"/>
      <c r="M1792" s="73"/>
      <c r="N1792" s="74"/>
      <c r="O1792" s="72">
        <f>IF($A1792="-","-",ROUND(VLOOKUP($A1792+ROUND(LEFT(O$1769,1)/24,5),'[1]ОАО "АТС"'!$A$30:$F$773,3,FALSE)+HLOOKUP($DL$1767,'[1]Сбытовая надбавка'!$F$5:$H$6,2,FALSE),2)+'[1]Иные услуги'!$C$6+HLOOKUP($DR$1766,'[1]Услуги по передаче'!$G$5:$J$7,3,FALSE))</f>
        <v>1811.6999999999998</v>
      </c>
      <c r="P1792" s="73"/>
      <c r="Q1792" s="73"/>
      <c r="R1792" s="73"/>
      <c r="S1792" s="73"/>
      <c r="T1792" s="74"/>
      <c r="U1792" s="72">
        <f>IF($A1792="-","-",ROUND(VLOOKUP($A1792+ROUND(LEFT(U$1769,1)/24,5),'[1]ОАО "АТС"'!$A$30:$F$773,3,FALSE)+HLOOKUP($DL$1767,'[1]Сбытовая надбавка'!$F$5:$H$6,2,FALSE),2)+'[1]Иные услуги'!$C$6+HLOOKUP($DR$1766,'[1]Услуги по передаче'!$G$5:$J$7,3,FALSE))</f>
        <v>1811.78</v>
      </c>
      <c r="V1792" s="73"/>
      <c r="W1792" s="73"/>
      <c r="X1792" s="73"/>
      <c r="Y1792" s="73"/>
      <c r="Z1792" s="74"/>
      <c r="AA1792" s="72">
        <f>IF($A1792="-","-",ROUND(VLOOKUP($A1792+ROUND(LEFT(AA$1769,1)/24,5),'[1]ОАО "АТС"'!$A$30:$F$773,3,FALSE)+HLOOKUP($DL$1767,'[1]Сбытовая надбавка'!$F$5:$H$6,2,FALSE),2)+'[1]Иные услуги'!$C$6+HLOOKUP($DR$1766,'[1]Услуги по передаче'!$G$5:$J$7,3,FALSE))</f>
        <v>1811.7099999999998</v>
      </c>
      <c r="AB1792" s="73"/>
      <c r="AC1792" s="73"/>
      <c r="AD1792" s="73"/>
      <c r="AE1792" s="73"/>
      <c r="AF1792" s="74"/>
      <c r="AG1792" s="72">
        <f>IF($A1792="-","-",ROUND(VLOOKUP($A1792+ROUND(LEFT(AG$1769,1)/24,5),'[1]ОАО "АТС"'!$A$30:$F$773,3,FALSE)+HLOOKUP($DL$1767,'[1]Сбытовая надбавка'!$F$5:$H$6,2,FALSE),2)+'[1]Иные услуги'!$C$6+HLOOKUP($DR$1766,'[1]Услуги по передаче'!$G$5:$J$7,3,FALSE))</f>
        <v>1811.57</v>
      </c>
      <c r="AH1792" s="73"/>
      <c r="AI1792" s="73"/>
      <c r="AJ1792" s="73"/>
      <c r="AK1792" s="73"/>
      <c r="AL1792" s="74"/>
      <c r="AM1792" s="72">
        <f>IF($A1792="-","-",ROUND(VLOOKUP($A1792+ROUND(LEFT(AM$1769,1)/24,5),'[1]ОАО "АТС"'!$A$30:$F$773,3,FALSE)+HLOOKUP($DL$1767,'[1]Сбытовая надбавка'!$F$5:$H$6,2,FALSE),2)+'[1]Иные услуги'!$C$6+HLOOKUP($DR$1766,'[1]Услуги по передаче'!$G$5:$J$7,3,FALSE))</f>
        <v>1811.58</v>
      </c>
      <c r="AN1792" s="73"/>
      <c r="AO1792" s="73"/>
      <c r="AP1792" s="73"/>
      <c r="AQ1792" s="73"/>
      <c r="AR1792" s="74"/>
      <c r="AS1792" s="72">
        <f>IF($A1792="-","-",ROUND(VLOOKUP($A1792+ROUND(LEFT(AS$1769,1)/24,5),'[1]ОАО "АТС"'!$A$30:$F$773,3,FALSE)+HLOOKUP($DL$1767,'[1]Сбытовая надбавка'!$F$5:$H$6,2,FALSE),2)+'[1]Иные услуги'!$C$6+HLOOKUP($DR$1766,'[1]Услуги по передаче'!$G$5:$J$7,3,FALSE))</f>
        <v>1811.03</v>
      </c>
      <c r="AT1792" s="73"/>
      <c r="AU1792" s="73"/>
      <c r="AV1792" s="73"/>
      <c r="AW1792" s="73"/>
      <c r="AX1792" s="74"/>
      <c r="AY1792" s="72">
        <f>IF($A1792="-","-",ROUND(VLOOKUP($A1792+ROUND(LEFT(AY$1769,1)/24,5),'[1]ОАО "АТС"'!$A$30:$F$773,3,FALSE)+HLOOKUP($DL$1767,'[1]Сбытовая надбавка'!$F$5:$H$6,2,FALSE),2)+'[1]Иные услуги'!$C$6+HLOOKUP($DR$1766,'[1]Услуги по передаче'!$G$5:$J$7,3,FALSE))</f>
        <v>1903.1799999999998</v>
      </c>
      <c r="AZ1792" s="73"/>
      <c r="BA1792" s="73"/>
      <c r="BB1792" s="73"/>
      <c r="BC1792" s="73"/>
      <c r="BD1792" s="74"/>
      <c r="BE1792" s="72">
        <f>IF($A1792="-","-",ROUND(VLOOKUP($A1792+ROUND(LEFT(BE$1769,1)/24,5),'[1]ОАО "АТС"'!$A$30:$F$773,3,FALSE)+HLOOKUP($DL$1767,'[1]Сбытовая надбавка'!$F$5:$H$6,2,FALSE),2)+'[1]Иные услуги'!$C$6+HLOOKUP($DR$1766,'[1]Услуги по передаче'!$G$5:$J$7,3,FALSE))</f>
        <v>1811.26</v>
      </c>
      <c r="BF1792" s="73"/>
      <c r="BG1792" s="73"/>
      <c r="BH1792" s="73"/>
      <c r="BI1792" s="73"/>
      <c r="BJ1792" s="74"/>
      <c r="BK1792" s="72">
        <f>IF($A1792="-","-",ROUND(VLOOKUP($A1792+ROUND(LEFT(BK$1769,1)/24,5),'[1]ОАО "АТС"'!$A$30:$F$773,3,FALSE)+HLOOKUP($DL$1767,'[1]Сбытовая надбавка'!$F$5:$H$6,2,FALSE),2)+'[1]Иные услуги'!$C$6+HLOOKUP($DR$1766,'[1]Услуги по передаче'!$G$5:$J$7,3,FALSE))</f>
        <v>1857.79</v>
      </c>
      <c r="BL1792" s="73"/>
      <c r="BM1792" s="73"/>
      <c r="BN1792" s="73"/>
      <c r="BO1792" s="73"/>
      <c r="BP1792" s="74"/>
      <c r="BQ1792" s="72">
        <f>IF($A1792="-","-",ROUND(VLOOKUP($A1792+ROUND(LEFT(BQ$1769,2)/24,5),'[1]ОАО "АТС"'!$A$30:$F$773,3,FALSE)+HLOOKUP($DL$1767,'[1]Сбытовая надбавка'!$F$5:$H$6,2,FALSE),2)+'[1]Иные услуги'!$C$6+HLOOKUP($DR$1766,'[1]Услуги по передаче'!$G$5:$J$7,3,FALSE))</f>
        <v>1869.9699999999998</v>
      </c>
      <c r="BR1792" s="73"/>
      <c r="BS1792" s="73"/>
      <c r="BT1792" s="73"/>
      <c r="BU1792" s="73"/>
      <c r="BV1792" s="74"/>
      <c r="BW1792" s="72">
        <f>IF($A1792="-","-",ROUND(VLOOKUP($A1792+ROUND(LEFT(BW$1769,2)/24,5),'[1]ОАО "АТС"'!$A$30:$F$773,3,FALSE)+HLOOKUP($DL$1767,'[1]Сбытовая надбавка'!$F$5:$H$6,2,FALSE),2)+'[1]Иные услуги'!$C$6+HLOOKUP($DR$1766,'[1]Услуги по передаче'!$G$5:$J$7,3,FALSE))</f>
        <v>1857.34</v>
      </c>
      <c r="BX1792" s="73"/>
      <c r="BY1792" s="73"/>
      <c r="BZ1792" s="73"/>
      <c r="CA1792" s="73"/>
      <c r="CB1792" s="74"/>
      <c r="CC1792" s="72">
        <f>IF($A1792="-","-",ROUND(VLOOKUP($A1792+ROUND(LEFT(CC$1769,2)/24,5),'[1]ОАО "АТС"'!$A$30:$F$773,3,FALSE)+HLOOKUP($DL$1767,'[1]Сбытовая надбавка'!$F$5:$H$6,2,FALSE),2)+'[1]Иные услуги'!$C$6+HLOOKUP($DR$1766,'[1]Услуги по передаче'!$G$5:$J$7,3,FALSE))</f>
        <v>1826.28</v>
      </c>
      <c r="CD1792" s="73"/>
      <c r="CE1792" s="73"/>
      <c r="CF1792" s="73"/>
      <c r="CG1792" s="73"/>
      <c r="CH1792" s="74"/>
      <c r="CI1792" s="72">
        <f>IF($A1792="-","-",ROUND(VLOOKUP($A1792+ROUND(LEFT(CI$1769,2)/24,5),'[1]ОАО "АТС"'!$A$30:$F$773,3,FALSE)+HLOOKUP($DL$1767,'[1]Сбытовая надбавка'!$F$5:$H$6,2,FALSE),2)+'[1]Иные услуги'!$C$6+HLOOKUP($DR$1766,'[1]Услуги по передаче'!$G$5:$J$7,3,FALSE))</f>
        <v>1826.51</v>
      </c>
      <c r="CJ1792" s="73"/>
      <c r="CK1792" s="73"/>
      <c r="CL1792" s="73"/>
      <c r="CM1792" s="73"/>
      <c r="CN1792" s="74"/>
      <c r="CO1792" s="72">
        <f>IF($A1792="-","-",ROUND(VLOOKUP($A1792+ROUND(LEFT(CO$1769,2)/24,5),'[1]ОАО "АТС"'!$A$30:$F$773,3,FALSE)+HLOOKUP($DL$1767,'[1]Сбытовая надбавка'!$F$5:$H$6,2,FALSE),2)+'[1]Иные услуги'!$C$6+HLOOKUP($DR$1766,'[1]Услуги по передаче'!$G$5:$J$7,3,FALSE))</f>
        <v>1811.29</v>
      </c>
      <c r="CP1792" s="73"/>
      <c r="CQ1792" s="73"/>
      <c r="CR1792" s="73"/>
      <c r="CS1792" s="73"/>
      <c r="CT1792" s="74"/>
      <c r="CU1792" s="72">
        <f>IF($A1792="-","-",ROUND(VLOOKUP($A1792+ROUND(LEFT(CU$1769,2)/24,5),'[1]ОАО "АТС"'!$A$30:$F$773,3,FALSE)+HLOOKUP($DL$1767,'[1]Сбытовая надбавка'!$F$5:$H$6,2,FALSE),2)+'[1]Иные услуги'!$C$6+HLOOKUP($DR$1766,'[1]Услуги по передаче'!$G$5:$J$7,3,FALSE))</f>
        <v>1811.28</v>
      </c>
      <c r="CV1792" s="73"/>
      <c r="CW1792" s="73"/>
      <c r="CX1792" s="73"/>
      <c r="CY1792" s="73"/>
      <c r="CZ1792" s="74"/>
      <c r="DA1792" s="72">
        <f>IF($A1792="-","-",ROUND(VLOOKUP($A1792+ROUND(LEFT(DA$1769,2)/24,5),'[1]ОАО "АТС"'!$A$30:$F$773,3,FALSE)+HLOOKUP($DL$1767,'[1]Сбытовая надбавка'!$F$5:$H$6,2,FALSE),2)+'[1]Иные услуги'!$C$6+HLOOKUP($DR$1766,'[1]Услуги по передаче'!$G$5:$J$7,3,FALSE))</f>
        <v>1811.55</v>
      </c>
      <c r="DB1792" s="73"/>
      <c r="DC1792" s="73"/>
      <c r="DD1792" s="73"/>
      <c r="DE1792" s="73"/>
      <c r="DF1792" s="74"/>
      <c r="DG1792" s="72">
        <f>IF($A1792="-","-",ROUND(VLOOKUP($A1792+ROUND(LEFT(DG$1769,2)/24,5),'[1]ОАО "АТС"'!$A$30:$F$773,3,FALSE)+HLOOKUP($DL$1767,'[1]Сбытовая надбавка'!$F$5:$H$6,2,FALSE),2)+'[1]Иные услуги'!$C$6+HLOOKUP($DR$1766,'[1]Услуги по передаче'!$G$5:$J$7,3,FALSE))</f>
        <v>1811.6499999999999</v>
      </c>
      <c r="DH1792" s="73"/>
      <c r="DI1792" s="73"/>
      <c r="DJ1792" s="73"/>
      <c r="DK1792" s="73"/>
      <c r="DL1792" s="74"/>
      <c r="DM1792" s="72">
        <f>IF($A1792="-","-",ROUND(VLOOKUP($A1792+ROUND(LEFT(DM$1769,2)/24,5),'[1]ОАО "АТС"'!$A$30:$F$773,3,FALSE)+HLOOKUP($DL$1767,'[1]Сбытовая надбавка'!$F$5:$H$6,2,FALSE),2)+'[1]Иные услуги'!$C$6+HLOOKUP($DR$1766,'[1]Услуги по передаче'!$G$5:$J$7,3,FALSE))</f>
        <v>1914.6599999999999</v>
      </c>
      <c r="DN1792" s="73"/>
      <c r="DO1792" s="73"/>
      <c r="DP1792" s="73"/>
      <c r="DQ1792" s="73"/>
      <c r="DR1792" s="74"/>
      <c r="DS1792" s="72">
        <f>IF($A1792="-","-",ROUND(VLOOKUP($A1792+ROUND(LEFT(DS$1769,2)/24,5),'[1]ОАО "АТС"'!$A$30:$F$773,3,FALSE)+HLOOKUP($DL$1767,'[1]Сбытовая надбавка'!$F$5:$H$6,2,FALSE),2)+'[1]Иные услуги'!$C$6+HLOOKUP($DR$1766,'[1]Услуги по передаче'!$G$5:$J$7,3,FALSE))</f>
        <v>1887.74</v>
      </c>
      <c r="DT1792" s="73"/>
      <c r="DU1792" s="73"/>
      <c r="DV1792" s="73"/>
      <c r="DW1792" s="73"/>
      <c r="DX1792" s="74"/>
      <c r="DY1792" s="72">
        <f>IF($A1792="-","-",ROUND(VLOOKUP($A1792+ROUND(LEFT(DY$1769,2)/24,5),'[1]ОАО "АТС"'!$A$30:$F$773,3,FALSE)+HLOOKUP($DL$1767,'[1]Сбытовая надбавка'!$F$5:$H$6,2,FALSE),2)+'[1]Иные услуги'!$C$6+HLOOKUP($DR$1766,'[1]Услуги по передаче'!$G$5:$J$7,3,FALSE))</f>
        <v>1828.36</v>
      </c>
      <c r="DZ1792" s="73"/>
      <c r="EA1792" s="73"/>
      <c r="EB1792" s="73"/>
      <c r="EC1792" s="73"/>
      <c r="ED1792" s="74"/>
      <c r="EE1792" s="72">
        <f>IF($A1792="-","-",ROUND(VLOOKUP($A1792+ROUND(LEFT(EE$1769,2)/24,5),'[1]ОАО "АТС"'!$A$30:$F$773,3,FALSE)+HLOOKUP($DL$1767,'[1]Сбытовая надбавка'!$F$5:$H$6,2,FALSE),2)+'[1]Иные услуги'!$C$6+HLOOKUP($DR$1766,'[1]Услуги по передаче'!$G$5:$J$7,3,FALSE))</f>
        <v>1810.54</v>
      </c>
      <c r="EF1792" s="73"/>
      <c r="EG1792" s="73"/>
      <c r="EH1792" s="73"/>
      <c r="EI1792" s="73"/>
      <c r="EJ1792" s="74"/>
      <c r="EK1792" s="72">
        <f>IF($A1792="-","-",ROUND(VLOOKUP($A1792+ROUND(LEFT(EK$1769,2)/24,5),'[1]ОАО "АТС"'!$A$30:$F$773,3,FALSE)+HLOOKUP($DL$1767,'[1]Сбытовая надбавка'!$F$5:$H$6,2,FALSE),2)+'[1]Иные услуги'!$C$6+HLOOKUP($DR$1766,'[1]Услуги по передаче'!$G$5:$J$7,3,FALSE))</f>
        <v>1971.23</v>
      </c>
      <c r="EL1792" s="73"/>
      <c r="EM1792" s="73"/>
      <c r="EN1792" s="73"/>
      <c r="EO1792" s="73"/>
      <c r="EP1792" s="74"/>
      <c r="EQ1792" s="72">
        <f>IF($A1792="-","-",ROUND(VLOOKUP($A1792+ROUND(LEFT(EQ$1769,2)/24,5),'[1]ОАО "АТС"'!$A$30:$F$773,3,FALSE)+HLOOKUP($DL$1767,'[1]Сбытовая надбавка'!$F$5:$H$6,2,FALSE),2)+'[1]Иные услуги'!$C$6+HLOOKUP($DR$1766,'[1]Услуги по передаче'!$G$5:$J$7,3,FALSE))</f>
        <v>1858.32</v>
      </c>
      <c r="ER1792" s="73"/>
      <c r="ES1792" s="73"/>
      <c r="ET1792" s="73"/>
      <c r="EU1792" s="73"/>
      <c r="EV1792" s="74"/>
    </row>
    <row r="1793" spans="1:152" s="38" customFormat="1" ht="15.75" customHeight="1" x14ac:dyDescent="0.2">
      <c r="A1793" s="69">
        <f>$A$138</f>
        <v>45009</v>
      </c>
      <c r="B1793" s="70"/>
      <c r="C1793" s="70"/>
      <c r="D1793" s="70"/>
      <c r="E1793" s="70"/>
      <c r="F1793" s="70"/>
      <c r="G1793" s="70"/>
      <c r="H1793" s="71"/>
      <c r="I1793" s="72">
        <f>IF($A1793="-","-",ROUND(VLOOKUP($A1793+ROUND(LEFT(I$1769,1)/24,5),'[1]ОАО "АТС"'!$A$30:$F$773,3,FALSE)+HLOOKUP($DL$1767,'[1]Сбытовая надбавка'!$F$5:$H$6,2,FALSE),2)+'[1]Иные услуги'!$C$6+HLOOKUP($DR$1766,'[1]Услуги по передаче'!$G$5:$J$7,3,FALSE))</f>
        <v>1811.6499999999999</v>
      </c>
      <c r="J1793" s="73"/>
      <c r="K1793" s="73"/>
      <c r="L1793" s="73"/>
      <c r="M1793" s="73"/>
      <c r="N1793" s="74"/>
      <c r="O1793" s="72">
        <f>IF($A1793="-","-",ROUND(VLOOKUP($A1793+ROUND(LEFT(O$1769,1)/24,5),'[1]ОАО "АТС"'!$A$30:$F$773,3,FALSE)+HLOOKUP($DL$1767,'[1]Сбытовая надбавка'!$F$5:$H$6,2,FALSE),2)+'[1]Иные услуги'!$C$6+HLOOKUP($DR$1766,'[1]Услуги по передаче'!$G$5:$J$7,3,FALSE))</f>
        <v>1811.74</v>
      </c>
      <c r="P1793" s="73"/>
      <c r="Q1793" s="73"/>
      <c r="R1793" s="73"/>
      <c r="S1793" s="73"/>
      <c r="T1793" s="74"/>
      <c r="U1793" s="72">
        <f>IF($A1793="-","-",ROUND(VLOOKUP($A1793+ROUND(LEFT(U$1769,1)/24,5),'[1]ОАО "АТС"'!$A$30:$F$773,3,FALSE)+HLOOKUP($DL$1767,'[1]Сбытовая надбавка'!$F$5:$H$6,2,FALSE),2)+'[1]Иные услуги'!$C$6+HLOOKUP($DR$1766,'[1]Услуги по передаче'!$G$5:$J$7,3,FALSE))</f>
        <v>1811.79</v>
      </c>
      <c r="V1793" s="73"/>
      <c r="W1793" s="73"/>
      <c r="X1793" s="73"/>
      <c r="Y1793" s="73"/>
      <c r="Z1793" s="74"/>
      <c r="AA1793" s="72">
        <f>IF($A1793="-","-",ROUND(VLOOKUP($A1793+ROUND(LEFT(AA$1769,1)/24,5),'[1]ОАО "АТС"'!$A$30:$F$773,3,FALSE)+HLOOKUP($DL$1767,'[1]Сбытовая надбавка'!$F$5:$H$6,2,FALSE),2)+'[1]Иные услуги'!$C$6+HLOOKUP($DR$1766,'[1]Услуги по передаче'!$G$5:$J$7,3,FALSE))</f>
        <v>1811.6799999999998</v>
      </c>
      <c r="AB1793" s="73"/>
      <c r="AC1793" s="73"/>
      <c r="AD1793" s="73"/>
      <c r="AE1793" s="73"/>
      <c r="AF1793" s="74"/>
      <c r="AG1793" s="72">
        <f>IF($A1793="-","-",ROUND(VLOOKUP($A1793+ROUND(LEFT(AG$1769,1)/24,5),'[1]ОАО "АТС"'!$A$30:$F$773,3,FALSE)+HLOOKUP($DL$1767,'[1]Сбытовая надбавка'!$F$5:$H$6,2,FALSE),2)+'[1]Иные услуги'!$C$6+HLOOKUP($DR$1766,'[1]Услуги по передаче'!$G$5:$J$7,3,FALSE))</f>
        <v>1811.6</v>
      </c>
      <c r="AH1793" s="73"/>
      <c r="AI1793" s="73"/>
      <c r="AJ1793" s="73"/>
      <c r="AK1793" s="73"/>
      <c r="AL1793" s="74"/>
      <c r="AM1793" s="72">
        <f>IF($A1793="-","-",ROUND(VLOOKUP($A1793+ROUND(LEFT(AM$1769,1)/24,5),'[1]ОАО "АТС"'!$A$30:$F$773,3,FALSE)+HLOOKUP($DL$1767,'[1]Сбытовая надбавка'!$F$5:$H$6,2,FALSE),2)+'[1]Иные услуги'!$C$6+HLOOKUP($DR$1766,'[1]Услуги по передаче'!$G$5:$J$7,3,FALSE))</f>
        <v>1811.6499999999999</v>
      </c>
      <c r="AN1793" s="73"/>
      <c r="AO1793" s="73"/>
      <c r="AP1793" s="73"/>
      <c r="AQ1793" s="73"/>
      <c r="AR1793" s="74"/>
      <c r="AS1793" s="72">
        <f>IF($A1793="-","-",ROUND(VLOOKUP($A1793+ROUND(LEFT(AS$1769,1)/24,5),'[1]ОАО "АТС"'!$A$30:$F$773,3,FALSE)+HLOOKUP($DL$1767,'[1]Сбытовая надбавка'!$F$5:$H$6,2,FALSE),2)+'[1]Иные услуги'!$C$6+HLOOKUP($DR$1766,'[1]Услуги по передаче'!$G$5:$J$7,3,FALSE))</f>
        <v>1811.1799999999998</v>
      </c>
      <c r="AT1793" s="73"/>
      <c r="AU1793" s="73"/>
      <c r="AV1793" s="73"/>
      <c r="AW1793" s="73"/>
      <c r="AX1793" s="74"/>
      <c r="AY1793" s="72">
        <f>IF($A1793="-","-",ROUND(VLOOKUP($A1793+ROUND(LEFT(AY$1769,1)/24,5),'[1]ОАО "АТС"'!$A$30:$F$773,3,FALSE)+HLOOKUP($DL$1767,'[1]Сбытовая надбавка'!$F$5:$H$6,2,FALSE),2)+'[1]Иные услуги'!$C$6+HLOOKUP($DR$1766,'[1]Услуги по передаче'!$G$5:$J$7,3,FALSE))</f>
        <v>1907.35</v>
      </c>
      <c r="AZ1793" s="73"/>
      <c r="BA1793" s="73"/>
      <c r="BB1793" s="73"/>
      <c r="BC1793" s="73"/>
      <c r="BD1793" s="74"/>
      <c r="BE1793" s="72">
        <f>IF($A1793="-","-",ROUND(VLOOKUP($A1793+ROUND(LEFT(BE$1769,1)/24,5),'[1]ОАО "АТС"'!$A$30:$F$773,3,FALSE)+HLOOKUP($DL$1767,'[1]Сбытовая надбавка'!$F$5:$H$6,2,FALSE),2)+'[1]Иные услуги'!$C$6+HLOOKUP($DR$1766,'[1]Услуги по передаче'!$G$5:$J$7,3,FALSE))</f>
        <v>1811.1699999999998</v>
      </c>
      <c r="BF1793" s="73"/>
      <c r="BG1793" s="73"/>
      <c r="BH1793" s="73"/>
      <c r="BI1793" s="73"/>
      <c r="BJ1793" s="74"/>
      <c r="BK1793" s="72">
        <f>IF($A1793="-","-",ROUND(VLOOKUP($A1793+ROUND(LEFT(BK$1769,1)/24,5),'[1]ОАО "АТС"'!$A$30:$F$773,3,FALSE)+HLOOKUP($DL$1767,'[1]Сбытовая надбавка'!$F$5:$H$6,2,FALSE),2)+'[1]Иные услуги'!$C$6+HLOOKUP($DR$1766,'[1]Услуги по передаче'!$G$5:$J$7,3,FALSE))</f>
        <v>1825.36</v>
      </c>
      <c r="BL1793" s="73"/>
      <c r="BM1793" s="73"/>
      <c r="BN1793" s="73"/>
      <c r="BO1793" s="73"/>
      <c r="BP1793" s="74"/>
      <c r="BQ1793" s="72">
        <f>IF($A1793="-","-",ROUND(VLOOKUP($A1793+ROUND(LEFT(BQ$1769,2)/24,5),'[1]ОАО "АТС"'!$A$30:$F$773,3,FALSE)+HLOOKUP($DL$1767,'[1]Сбытовая надбавка'!$F$5:$H$6,2,FALSE),2)+'[1]Иные услуги'!$C$6+HLOOKUP($DR$1766,'[1]Услуги по передаче'!$G$5:$J$7,3,FALSE))</f>
        <v>1838.6399999999999</v>
      </c>
      <c r="BR1793" s="73"/>
      <c r="BS1793" s="73"/>
      <c r="BT1793" s="73"/>
      <c r="BU1793" s="73"/>
      <c r="BV1793" s="74"/>
      <c r="BW1793" s="72">
        <f>IF($A1793="-","-",ROUND(VLOOKUP($A1793+ROUND(LEFT(BW$1769,2)/24,5),'[1]ОАО "АТС"'!$A$30:$F$773,3,FALSE)+HLOOKUP($DL$1767,'[1]Сбытовая надбавка'!$F$5:$H$6,2,FALSE),2)+'[1]Иные услуги'!$C$6+HLOOKUP($DR$1766,'[1]Услуги по передаче'!$G$5:$J$7,3,FALSE))</f>
        <v>1825.6999999999998</v>
      </c>
      <c r="BX1793" s="73"/>
      <c r="BY1793" s="73"/>
      <c r="BZ1793" s="73"/>
      <c r="CA1793" s="73"/>
      <c r="CB1793" s="74"/>
      <c r="CC1793" s="72">
        <f>IF($A1793="-","-",ROUND(VLOOKUP($A1793+ROUND(LEFT(CC$1769,2)/24,5),'[1]ОАО "АТС"'!$A$30:$F$773,3,FALSE)+HLOOKUP($DL$1767,'[1]Сбытовая надбавка'!$F$5:$H$6,2,FALSE),2)+'[1]Иные услуги'!$C$6+HLOOKUP($DR$1766,'[1]Услуги по передаче'!$G$5:$J$7,3,FALSE))</f>
        <v>1811.23</v>
      </c>
      <c r="CD1793" s="73"/>
      <c r="CE1793" s="73"/>
      <c r="CF1793" s="73"/>
      <c r="CG1793" s="73"/>
      <c r="CH1793" s="74"/>
      <c r="CI1793" s="72">
        <f>IF($A1793="-","-",ROUND(VLOOKUP($A1793+ROUND(LEFT(CI$1769,2)/24,5),'[1]ОАО "АТС"'!$A$30:$F$773,3,FALSE)+HLOOKUP($DL$1767,'[1]Сбытовая надбавка'!$F$5:$H$6,2,FALSE),2)+'[1]Иные услуги'!$C$6+HLOOKUP($DR$1766,'[1]Услуги по передаче'!$G$5:$J$7,3,FALSE))</f>
        <v>1811.1999999999998</v>
      </c>
      <c r="CJ1793" s="73"/>
      <c r="CK1793" s="73"/>
      <c r="CL1793" s="73"/>
      <c r="CM1793" s="73"/>
      <c r="CN1793" s="74"/>
      <c r="CO1793" s="72">
        <f>IF($A1793="-","-",ROUND(VLOOKUP($A1793+ROUND(LEFT(CO$1769,2)/24,5),'[1]ОАО "АТС"'!$A$30:$F$773,3,FALSE)+HLOOKUP($DL$1767,'[1]Сбытовая надбавка'!$F$5:$H$6,2,FALSE),2)+'[1]Иные услуги'!$C$6+HLOOKUP($DR$1766,'[1]Услуги по передаче'!$G$5:$J$7,3,FALSE))</f>
        <v>1812.09</v>
      </c>
      <c r="CP1793" s="73"/>
      <c r="CQ1793" s="73"/>
      <c r="CR1793" s="73"/>
      <c r="CS1793" s="73"/>
      <c r="CT1793" s="74"/>
      <c r="CU1793" s="72">
        <f>IF($A1793="-","-",ROUND(VLOOKUP($A1793+ROUND(LEFT(CU$1769,2)/24,5),'[1]ОАО "АТС"'!$A$30:$F$773,3,FALSE)+HLOOKUP($DL$1767,'[1]Сбытовая надбавка'!$F$5:$H$6,2,FALSE),2)+'[1]Иные услуги'!$C$6+HLOOKUP($DR$1766,'[1]Услуги по передаче'!$G$5:$J$7,3,FALSE))</f>
        <v>1811.53</v>
      </c>
      <c r="CV1793" s="73"/>
      <c r="CW1793" s="73"/>
      <c r="CX1793" s="73"/>
      <c r="CY1793" s="73"/>
      <c r="CZ1793" s="74"/>
      <c r="DA1793" s="72">
        <f>IF($A1793="-","-",ROUND(VLOOKUP($A1793+ROUND(LEFT(DA$1769,2)/24,5),'[1]ОАО "АТС"'!$A$30:$F$773,3,FALSE)+HLOOKUP($DL$1767,'[1]Сбытовая надбавка'!$F$5:$H$6,2,FALSE),2)+'[1]Иные услуги'!$C$6+HLOOKUP($DR$1766,'[1]Услуги по передаче'!$G$5:$J$7,3,FALSE))</f>
        <v>1811.6</v>
      </c>
      <c r="DB1793" s="73"/>
      <c r="DC1793" s="73"/>
      <c r="DD1793" s="73"/>
      <c r="DE1793" s="73"/>
      <c r="DF1793" s="74"/>
      <c r="DG1793" s="72">
        <f>IF($A1793="-","-",ROUND(VLOOKUP($A1793+ROUND(LEFT(DG$1769,2)/24,5),'[1]ОАО "АТС"'!$A$30:$F$773,3,FALSE)+HLOOKUP($DL$1767,'[1]Сбытовая надбавка'!$F$5:$H$6,2,FALSE),2)+'[1]Иные услуги'!$C$6+HLOOKUP($DR$1766,'[1]Услуги по передаче'!$G$5:$J$7,3,FALSE))</f>
        <v>1811.6499999999999</v>
      </c>
      <c r="DH1793" s="73"/>
      <c r="DI1793" s="73"/>
      <c r="DJ1793" s="73"/>
      <c r="DK1793" s="73"/>
      <c r="DL1793" s="74"/>
      <c r="DM1793" s="72">
        <f>IF($A1793="-","-",ROUND(VLOOKUP($A1793+ROUND(LEFT(DM$1769,2)/24,5),'[1]ОАО "АТС"'!$A$30:$F$773,3,FALSE)+HLOOKUP($DL$1767,'[1]Сбытовая надбавка'!$F$5:$H$6,2,FALSE),2)+'[1]Иные услуги'!$C$6+HLOOKUP($DR$1766,'[1]Услуги по передаче'!$G$5:$J$7,3,FALSE))</f>
        <v>1815.85</v>
      </c>
      <c r="DN1793" s="73"/>
      <c r="DO1793" s="73"/>
      <c r="DP1793" s="73"/>
      <c r="DQ1793" s="73"/>
      <c r="DR1793" s="74"/>
      <c r="DS1793" s="72">
        <f>IF($A1793="-","-",ROUND(VLOOKUP($A1793+ROUND(LEFT(DS$1769,2)/24,5),'[1]ОАО "АТС"'!$A$30:$F$773,3,FALSE)+HLOOKUP($DL$1767,'[1]Сбытовая надбавка'!$F$5:$H$6,2,FALSE),2)+'[1]Иные услуги'!$C$6+HLOOKUP($DR$1766,'[1]Услуги по передаче'!$G$5:$J$7,3,FALSE))</f>
        <v>1810.7099999999998</v>
      </c>
      <c r="DT1793" s="73"/>
      <c r="DU1793" s="73"/>
      <c r="DV1793" s="73"/>
      <c r="DW1793" s="73"/>
      <c r="DX1793" s="74"/>
      <c r="DY1793" s="72">
        <f>IF($A1793="-","-",ROUND(VLOOKUP($A1793+ROUND(LEFT(DY$1769,2)/24,5),'[1]ОАО "АТС"'!$A$30:$F$773,3,FALSE)+HLOOKUP($DL$1767,'[1]Сбытовая надбавка'!$F$5:$H$6,2,FALSE),2)+'[1]Иные услуги'!$C$6+HLOOKUP($DR$1766,'[1]Услуги по передаче'!$G$5:$J$7,3,FALSE))</f>
        <v>1810.9599999999998</v>
      </c>
      <c r="DZ1793" s="73"/>
      <c r="EA1793" s="73"/>
      <c r="EB1793" s="73"/>
      <c r="EC1793" s="73"/>
      <c r="ED1793" s="74"/>
      <c r="EE1793" s="72">
        <f>IF($A1793="-","-",ROUND(VLOOKUP($A1793+ROUND(LEFT(EE$1769,2)/24,5),'[1]ОАО "АТС"'!$A$30:$F$773,3,FALSE)+HLOOKUP($DL$1767,'[1]Сбытовая надбавка'!$F$5:$H$6,2,FALSE),2)+'[1]Иные услуги'!$C$6+HLOOKUP($DR$1766,'[1]Услуги по передаче'!$G$5:$J$7,3,FALSE))</f>
        <v>1810.8999999999999</v>
      </c>
      <c r="EF1793" s="73"/>
      <c r="EG1793" s="73"/>
      <c r="EH1793" s="73"/>
      <c r="EI1793" s="73"/>
      <c r="EJ1793" s="74"/>
      <c r="EK1793" s="72">
        <f>IF($A1793="-","-",ROUND(VLOOKUP($A1793+ROUND(LEFT(EK$1769,2)/24,5),'[1]ОАО "АТС"'!$A$30:$F$773,3,FALSE)+HLOOKUP($DL$1767,'[1]Сбытовая надбавка'!$F$5:$H$6,2,FALSE),2)+'[1]Иные услуги'!$C$6+HLOOKUP($DR$1766,'[1]Услуги по передаче'!$G$5:$J$7,3,FALSE))</f>
        <v>1983.11</v>
      </c>
      <c r="EL1793" s="73"/>
      <c r="EM1793" s="73"/>
      <c r="EN1793" s="73"/>
      <c r="EO1793" s="73"/>
      <c r="EP1793" s="74"/>
      <c r="EQ1793" s="72">
        <f>IF($A1793="-","-",ROUND(VLOOKUP($A1793+ROUND(LEFT(EQ$1769,2)/24,5),'[1]ОАО "АТС"'!$A$30:$F$773,3,FALSE)+HLOOKUP($DL$1767,'[1]Сбытовая надбавка'!$F$5:$H$6,2,FALSE),2)+'[1]Иные услуги'!$C$6+HLOOKUP($DR$1766,'[1]Услуги по передаче'!$G$5:$J$7,3,FALSE))</f>
        <v>1874.25</v>
      </c>
      <c r="ER1793" s="73"/>
      <c r="ES1793" s="73"/>
      <c r="ET1793" s="73"/>
      <c r="EU1793" s="73"/>
      <c r="EV1793" s="74"/>
    </row>
    <row r="1794" spans="1:152" s="38" customFormat="1" ht="15.75" customHeight="1" x14ac:dyDescent="0.2">
      <c r="A1794" s="69">
        <f>$A$139</f>
        <v>45010</v>
      </c>
      <c r="B1794" s="70"/>
      <c r="C1794" s="70"/>
      <c r="D1794" s="70"/>
      <c r="E1794" s="70"/>
      <c r="F1794" s="70"/>
      <c r="G1794" s="70"/>
      <c r="H1794" s="71"/>
      <c r="I1794" s="72">
        <f>IF($A1794="-","-",ROUND(VLOOKUP($A1794+ROUND(LEFT(I$1769,1)/24,5),'[1]ОАО "АТС"'!$A$30:$F$773,3,FALSE)+HLOOKUP($DL$1767,'[1]Сбытовая надбавка'!$F$5:$H$6,2,FALSE),2)+'[1]Иные услуги'!$C$6+HLOOKUP($DR$1766,'[1]Услуги по передаче'!$G$5:$J$7,3,FALSE))</f>
        <v>1811.4099999999999</v>
      </c>
      <c r="J1794" s="73"/>
      <c r="K1794" s="73"/>
      <c r="L1794" s="73"/>
      <c r="M1794" s="73"/>
      <c r="N1794" s="74"/>
      <c r="O1794" s="72">
        <f>IF($A1794="-","-",ROUND(VLOOKUP($A1794+ROUND(LEFT(O$1769,1)/24,5),'[1]ОАО "АТС"'!$A$30:$F$773,3,FALSE)+HLOOKUP($DL$1767,'[1]Сбытовая надбавка'!$F$5:$H$6,2,FALSE),2)+'[1]Иные услуги'!$C$6+HLOOKUP($DR$1766,'[1]Услуги по передаче'!$G$5:$J$7,3,FALSE))</f>
        <v>1811.4699999999998</v>
      </c>
      <c r="P1794" s="73"/>
      <c r="Q1794" s="73"/>
      <c r="R1794" s="73"/>
      <c r="S1794" s="73"/>
      <c r="T1794" s="74"/>
      <c r="U1794" s="72">
        <f>IF($A1794="-","-",ROUND(VLOOKUP($A1794+ROUND(LEFT(U$1769,1)/24,5),'[1]ОАО "АТС"'!$A$30:$F$773,3,FALSE)+HLOOKUP($DL$1767,'[1]Сбытовая надбавка'!$F$5:$H$6,2,FALSE),2)+'[1]Иные услуги'!$C$6+HLOOKUP($DR$1766,'[1]Услуги по передаче'!$G$5:$J$7,3,FALSE))</f>
        <v>1811.6</v>
      </c>
      <c r="V1794" s="73"/>
      <c r="W1794" s="73"/>
      <c r="X1794" s="73"/>
      <c r="Y1794" s="73"/>
      <c r="Z1794" s="74"/>
      <c r="AA1794" s="72">
        <f>IF($A1794="-","-",ROUND(VLOOKUP($A1794+ROUND(LEFT(AA$1769,1)/24,5),'[1]ОАО "АТС"'!$A$30:$F$773,3,FALSE)+HLOOKUP($DL$1767,'[1]Сбытовая надбавка'!$F$5:$H$6,2,FALSE),2)+'[1]Иные услуги'!$C$6+HLOOKUP($DR$1766,'[1]Услуги по передаче'!$G$5:$J$7,3,FALSE))</f>
        <v>1811.52</v>
      </c>
      <c r="AB1794" s="73"/>
      <c r="AC1794" s="73"/>
      <c r="AD1794" s="73"/>
      <c r="AE1794" s="73"/>
      <c r="AF1794" s="74"/>
      <c r="AG1794" s="72">
        <f>IF($A1794="-","-",ROUND(VLOOKUP($A1794+ROUND(LEFT(AG$1769,1)/24,5),'[1]ОАО "АТС"'!$A$30:$F$773,3,FALSE)+HLOOKUP($DL$1767,'[1]Сбытовая надбавка'!$F$5:$H$6,2,FALSE),2)+'[1]Иные услуги'!$C$6+HLOOKUP($DR$1766,'[1]Услуги по передаче'!$G$5:$J$7,3,FALSE))</f>
        <v>1811.4399999999998</v>
      </c>
      <c r="AH1794" s="73"/>
      <c r="AI1794" s="73"/>
      <c r="AJ1794" s="73"/>
      <c r="AK1794" s="73"/>
      <c r="AL1794" s="74"/>
      <c r="AM1794" s="72">
        <f>IF($A1794="-","-",ROUND(VLOOKUP($A1794+ROUND(LEFT(AM$1769,1)/24,5),'[1]ОАО "АТС"'!$A$30:$F$773,3,FALSE)+HLOOKUP($DL$1767,'[1]Сбытовая надбавка'!$F$5:$H$6,2,FALSE),2)+'[1]Иные услуги'!$C$6+HLOOKUP($DR$1766,'[1]Услуги по передаче'!$G$5:$J$7,3,FALSE))</f>
        <v>1811.62</v>
      </c>
      <c r="AN1794" s="73"/>
      <c r="AO1794" s="73"/>
      <c r="AP1794" s="73"/>
      <c r="AQ1794" s="73"/>
      <c r="AR1794" s="74"/>
      <c r="AS1794" s="72">
        <f>IF($A1794="-","-",ROUND(VLOOKUP($A1794+ROUND(LEFT(AS$1769,1)/24,5),'[1]ОАО "АТС"'!$A$30:$F$773,3,FALSE)+HLOOKUP($DL$1767,'[1]Сбытовая надбавка'!$F$5:$H$6,2,FALSE),2)+'[1]Иные услуги'!$C$6+HLOOKUP($DR$1766,'[1]Услуги по передаче'!$G$5:$J$7,3,FALSE))</f>
        <v>1811.33</v>
      </c>
      <c r="AT1794" s="73"/>
      <c r="AU1794" s="73"/>
      <c r="AV1794" s="73"/>
      <c r="AW1794" s="73"/>
      <c r="AX1794" s="74"/>
      <c r="AY1794" s="72">
        <f>IF($A1794="-","-",ROUND(VLOOKUP($A1794+ROUND(LEFT(AY$1769,1)/24,5),'[1]ОАО "АТС"'!$A$30:$F$773,3,FALSE)+HLOOKUP($DL$1767,'[1]Сбытовая надбавка'!$F$5:$H$6,2,FALSE),2)+'[1]Иные услуги'!$C$6+HLOOKUP($DR$1766,'[1]Услуги по передаче'!$G$5:$J$7,3,FALSE))</f>
        <v>1869.81</v>
      </c>
      <c r="AZ1794" s="73"/>
      <c r="BA1794" s="73"/>
      <c r="BB1794" s="73"/>
      <c r="BC1794" s="73"/>
      <c r="BD1794" s="74"/>
      <c r="BE1794" s="72">
        <f>IF($A1794="-","-",ROUND(VLOOKUP($A1794+ROUND(LEFT(BE$1769,1)/24,5),'[1]ОАО "АТС"'!$A$30:$F$773,3,FALSE)+HLOOKUP($DL$1767,'[1]Сбытовая надбавка'!$F$5:$H$6,2,FALSE),2)+'[1]Иные услуги'!$C$6+HLOOKUP($DR$1766,'[1]Услуги по передаче'!$G$5:$J$7,3,FALSE))</f>
        <v>1811.6</v>
      </c>
      <c r="BF1794" s="73"/>
      <c r="BG1794" s="73"/>
      <c r="BH1794" s="73"/>
      <c r="BI1794" s="73"/>
      <c r="BJ1794" s="74"/>
      <c r="BK1794" s="72">
        <f>IF($A1794="-","-",ROUND(VLOOKUP($A1794+ROUND(LEFT(BK$1769,1)/24,5),'[1]ОАО "АТС"'!$A$30:$F$773,3,FALSE)+HLOOKUP($DL$1767,'[1]Сбытовая надбавка'!$F$5:$H$6,2,FALSE),2)+'[1]Иные услуги'!$C$6+HLOOKUP($DR$1766,'[1]Услуги по передаче'!$G$5:$J$7,3,FALSE))</f>
        <v>1819.32</v>
      </c>
      <c r="BL1794" s="73"/>
      <c r="BM1794" s="73"/>
      <c r="BN1794" s="73"/>
      <c r="BO1794" s="73"/>
      <c r="BP1794" s="74"/>
      <c r="BQ1794" s="72">
        <f>IF($A1794="-","-",ROUND(VLOOKUP($A1794+ROUND(LEFT(BQ$1769,2)/24,5),'[1]ОАО "АТС"'!$A$30:$F$773,3,FALSE)+HLOOKUP($DL$1767,'[1]Сбытовая надбавка'!$F$5:$H$6,2,FALSE),2)+'[1]Иные услуги'!$C$6+HLOOKUP($DR$1766,'[1]Услуги по передаче'!$G$5:$J$7,3,FALSE))</f>
        <v>1837.05</v>
      </c>
      <c r="BR1794" s="73"/>
      <c r="BS1794" s="73"/>
      <c r="BT1794" s="73"/>
      <c r="BU1794" s="73"/>
      <c r="BV1794" s="74"/>
      <c r="BW1794" s="72">
        <f>IF($A1794="-","-",ROUND(VLOOKUP($A1794+ROUND(LEFT(BW$1769,2)/24,5),'[1]ОАО "АТС"'!$A$30:$F$773,3,FALSE)+HLOOKUP($DL$1767,'[1]Сбытовая надбавка'!$F$5:$H$6,2,FALSE),2)+'[1]Иные услуги'!$C$6+HLOOKUP($DR$1766,'[1]Услуги по передаче'!$G$5:$J$7,3,FALSE))</f>
        <v>1825.6299999999999</v>
      </c>
      <c r="BX1794" s="73"/>
      <c r="BY1794" s="73"/>
      <c r="BZ1794" s="73"/>
      <c r="CA1794" s="73"/>
      <c r="CB1794" s="74"/>
      <c r="CC1794" s="72">
        <f>IF($A1794="-","-",ROUND(VLOOKUP($A1794+ROUND(LEFT(CC$1769,2)/24,5),'[1]ОАО "АТС"'!$A$30:$F$773,3,FALSE)+HLOOKUP($DL$1767,'[1]Сбытовая надбавка'!$F$5:$H$6,2,FALSE),2)+'[1]Иные услуги'!$C$6+HLOOKUP($DR$1766,'[1]Услуги по передаче'!$G$5:$J$7,3,FALSE))</f>
        <v>1811.6299999999999</v>
      </c>
      <c r="CD1794" s="73"/>
      <c r="CE1794" s="73"/>
      <c r="CF1794" s="73"/>
      <c r="CG1794" s="73"/>
      <c r="CH1794" s="74"/>
      <c r="CI1794" s="72">
        <f>IF($A1794="-","-",ROUND(VLOOKUP($A1794+ROUND(LEFT(CI$1769,2)/24,5),'[1]ОАО "АТС"'!$A$30:$F$773,3,FALSE)+HLOOKUP($DL$1767,'[1]Сбытовая надбавка'!$F$5:$H$6,2,FALSE),2)+'[1]Иные услуги'!$C$6+HLOOKUP($DR$1766,'[1]Услуги по передаче'!$G$5:$J$7,3,FALSE))</f>
        <v>1811.62</v>
      </c>
      <c r="CJ1794" s="73"/>
      <c r="CK1794" s="73"/>
      <c r="CL1794" s="73"/>
      <c r="CM1794" s="73"/>
      <c r="CN1794" s="74"/>
      <c r="CO1794" s="72">
        <f>IF($A1794="-","-",ROUND(VLOOKUP($A1794+ROUND(LEFT(CO$1769,2)/24,5),'[1]ОАО "АТС"'!$A$30:$F$773,3,FALSE)+HLOOKUP($DL$1767,'[1]Сбытовая надбавка'!$F$5:$H$6,2,FALSE),2)+'[1]Иные услуги'!$C$6+HLOOKUP($DR$1766,'[1]Услуги по передаче'!$G$5:$J$7,3,FALSE))</f>
        <v>1812.82</v>
      </c>
      <c r="CP1794" s="73"/>
      <c r="CQ1794" s="73"/>
      <c r="CR1794" s="73"/>
      <c r="CS1794" s="73"/>
      <c r="CT1794" s="74"/>
      <c r="CU1794" s="72">
        <f>IF($A1794="-","-",ROUND(VLOOKUP($A1794+ROUND(LEFT(CU$1769,2)/24,5),'[1]ОАО "АТС"'!$A$30:$F$773,3,FALSE)+HLOOKUP($DL$1767,'[1]Сбытовая надбавка'!$F$5:$H$6,2,FALSE),2)+'[1]Иные услуги'!$C$6+HLOOKUP($DR$1766,'[1]Услуги по передаче'!$G$5:$J$7,3,FALSE))</f>
        <v>1811.8</v>
      </c>
      <c r="CV1794" s="73"/>
      <c r="CW1794" s="73"/>
      <c r="CX1794" s="73"/>
      <c r="CY1794" s="73"/>
      <c r="CZ1794" s="74"/>
      <c r="DA1794" s="72">
        <f>IF($A1794="-","-",ROUND(VLOOKUP($A1794+ROUND(LEFT(DA$1769,2)/24,5),'[1]ОАО "АТС"'!$A$30:$F$773,3,FALSE)+HLOOKUP($DL$1767,'[1]Сбытовая надбавка'!$F$5:$H$6,2,FALSE),2)+'[1]Иные услуги'!$C$6+HLOOKUP($DR$1766,'[1]Услуги по передаче'!$G$5:$J$7,3,FALSE))</f>
        <v>1811.6799999999998</v>
      </c>
      <c r="DB1794" s="73"/>
      <c r="DC1794" s="73"/>
      <c r="DD1794" s="73"/>
      <c r="DE1794" s="73"/>
      <c r="DF1794" s="74"/>
      <c r="DG1794" s="72">
        <f>IF($A1794="-","-",ROUND(VLOOKUP($A1794+ROUND(LEFT(DG$1769,2)/24,5),'[1]ОАО "АТС"'!$A$30:$F$773,3,FALSE)+HLOOKUP($DL$1767,'[1]Сбытовая надбавка'!$F$5:$H$6,2,FALSE),2)+'[1]Иные услуги'!$C$6+HLOOKUP($DR$1766,'[1]Услуги по передаче'!$G$5:$J$7,3,FALSE))</f>
        <v>1811.73</v>
      </c>
      <c r="DH1794" s="73"/>
      <c r="DI1794" s="73"/>
      <c r="DJ1794" s="73"/>
      <c r="DK1794" s="73"/>
      <c r="DL1794" s="74"/>
      <c r="DM1794" s="72">
        <f>IF($A1794="-","-",ROUND(VLOOKUP($A1794+ROUND(LEFT(DM$1769,2)/24,5),'[1]ОАО "АТС"'!$A$30:$F$773,3,FALSE)+HLOOKUP($DL$1767,'[1]Сбытовая надбавка'!$F$5:$H$6,2,FALSE),2)+'[1]Иные услуги'!$C$6+HLOOKUP($DR$1766,'[1]Услуги по передаче'!$G$5:$J$7,3,FALSE))</f>
        <v>1809.6699999999998</v>
      </c>
      <c r="DN1794" s="73"/>
      <c r="DO1794" s="73"/>
      <c r="DP1794" s="73"/>
      <c r="DQ1794" s="73"/>
      <c r="DR1794" s="74"/>
      <c r="DS1794" s="72">
        <f>IF($A1794="-","-",ROUND(VLOOKUP($A1794+ROUND(LEFT(DS$1769,2)/24,5),'[1]ОАО "АТС"'!$A$30:$F$773,3,FALSE)+HLOOKUP($DL$1767,'[1]Сбытовая надбавка'!$F$5:$H$6,2,FALSE),2)+'[1]Иные услуги'!$C$6+HLOOKUP($DR$1766,'[1]Услуги по передаче'!$G$5:$J$7,3,FALSE))</f>
        <v>1810.74</v>
      </c>
      <c r="DT1794" s="73"/>
      <c r="DU1794" s="73"/>
      <c r="DV1794" s="73"/>
      <c r="DW1794" s="73"/>
      <c r="DX1794" s="74"/>
      <c r="DY1794" s="72">
        <f>IF($A1794="-","-",ROUND(VLOOKUP($A1794+ROUND(LEFT(DY$1769,2)/24,5),'[1]ОАО "АТС"'!$A$30:$F$773,3,FALSE)+HLOOKUP($DL$1767,'[1]Сбытовая надбавка'!$F$5:$H$6,2,FALSE),2)+'[1]Иные услуги'!$C$6+HLOOKUP($DR$1766,'[1]Услуги по передаче'!$G$5:$J$7,3,FALSE))</f>
        <v>1811</v>
      </c>
      <c r="DZ1794" s="73"/>
      <c r="EA1794" s="73"/>
      <c r="EB1794" s="73"/>
      <c r="EC1794" s="73"/>
      <c r="ED1794" s="74"/>
      <c r="EE1794" s="72">
        <f>IF($A1794="-","-",ROUND(VLOOKUP($A1794+ROUND(LEFT(EE$1769,2)/24,5),'[1]ОАО "АТС"'!$A$30:$F$773,3,FALSE)+HLOOKUP($DL$1767,'[1]Сбытовая надбавка'!$F$5:$H$6,2,FALSE),2)+'[1]Иные услуги'!$C$6+HLOOKUP($DR$1766,'[1]Услуги по передаче'!$G$5:$J$7,3,FALSE))</f>
        <v>1810.83</v>
      </c>
      <c r="EF1794" s="73"/>
      <c r="EG1794" s="73"/>
      <c r="EH1794" s="73"/>
      <c r="EI1794" s="73"/>
      <c r="EJ1794" s="74"/>
      <c r="EK1794" s="72">
        <f>IF($A1794="-","-",ROUND(VLOOKUP($A1794+ROUND(LEFT(EK$1769,2)/24,5),'[1]ОАО "АТС"'!$A$30:$F$773,3,FALSE)+HLOOKUP($DL$1767,'[1]Сбытовая надбавка'!$F$5:$H$6,2,FALSE),2)+'[1]Иные услуги'!$C$6+HLOOKUP($DR$1766,'[1]Услуги по передаче'!$G$5:$J$7,3,FALSE))</f>
        <v>1973.6299999999999</v>
      </c>
      <c r="EL1794" s="73"/>
      <c r="EM1794" s="73"/>
      <c r="EN1794" s="73"/>
      <c r="EO1794" s="73"/>
      <c r="EP1794" s="74"/>
      <c r="EQ1794" s="72">
        <f>IF($A1794="-","-",ROUND(VLOOKUP($A1794+ROUND(LEFT(EQ$1769,2)/24,5),'[1]ОАО "АТС"'!$A$30:$F$773,3,FALSE)+HLOOKUP($DL$1767,'[1]Сбытовая надбавка'!$F$5:$H$6,2,FALSE),2)+'[1]Иные услуги'!$C$6+HLOOKUP($DR$1766,'[1]Услуги по передаче'!$G$5:$J$7,3,FALSE))</f>
        <v>1879.74</v>
      </c>
      <c r="ER1794" s="73"/>
      <c r="ES1794" s="73"/>
      <c r="ET1794" s="73"/>
      <c r="EU1794" s="73"/>
      <c r="EV1794" s="74"/>
    </row>
    <row r="1795" spans="1:152" s="38" customFormat="1" ht="15.75" customHeight="1" x14ac:dyDescent="0.2">
      <c r="A1795" s="69">
        <f>$A$140</f>
        <v>45011</v>
      </c>
      <c r="B1795" s="70"/>
      <c r="C1795" s="70"/>
      <c r="D1795" s="70"/>
      <c r="E1795" s="70"/>
      <c r="F1795" s="70"/>
      <c r="G1795" s="70"/>
      <c r="H1795" s="71"/>
      <c r="I1795" s="72">
        <f>IF($A1795="-","-",ROUND(VLOOKUP($A1795+ROUND(LEFT(I$1769,1)/24,5),'[1]ОАО "АТС"'!$A$30:$F$773,3,FALSE)+HLOOKUP($DL$1767,'[1]Сбытовая надбавка'!$F$5:$H$6,2,FALSE),2)+'[1]Иные услуги'!$C$6+HLOOKUP($DR$1766,'[1]Услуги по передаче'!$G$5:$J$7,3,FALSE))</f>
        <v>1811.3899999999999</v>
      </c>
      <c r="J1795" s="73"/>
      <c r="K1795" s="73"/>
      <c r="L1795" s="73"/>
      <c r="M1795" s="73"/>
      <c r="N1795" s="74"/>
      <c r="O1795" s="72">
        <f>IF($A1795="-","-",ROUND(VLOOKUP($A1795+ROUND(LEFT(O$1769,1)/24,5),'[1]ОАО "АТС"'!$A$30:$F$773,3,FALSE)+HLOOKUP($DL$1767,'[1]Сбытовая надбавка'!$F$5:$H$6,2,FALSE),2)+'[1]Иные услуги'!$C$6+HLOOKUP($DR$1766,'[1]Услуги по передаче'!$G$5:$J$7,3,FALSE))</f>
        <v>1811.4499999999998</v>
      </c>
      <c r="P1795" s="73"/>
      <c r="Q1795" s="73"/>
      <c r="R1795" s="73"/>
      <c r="S1795" s="73"/>
      <c r="T1795" s="74"/>
      <c r="U1795" s="72">
        <f>IF($A1795="-","-",ROUND(VLOOKUP($A1795+ROUND(LEFT(U$1769,1)/24,5),'[1]ОАО "АТС"'!$A$30:$F$773,3,FALSE)+HLOOKUP($DL$1767,'[1]Сбытовая надбавка'!$F$5:$H$6,2,FALSE),2)+'[1]Иные услуги'!$C$6+HLOOKUP($DR$1766,'[1]Услуги по передаче'!$G$5:$J$7,3,FALSE))</f>
        <v>1811.6299999999999</v>
      </c>
      <c r="V1795" s="73"/>
      <c r="W1795" s="73"/>
      <c r="X1795" s="73"/>
      <c r="Y1795" s="73"/>
      <c r="Z1795" s="74"/>
      <c r="AA1795" s="72">
        <f>IF($A1795="-","-",ROUND(VLOOKUP($A1795+ROUND(LEFT(AA$1769,1)/24,5),'[1]ОАО "АТС"'!$A$30:$F$773,3,FALSE)+HLOOKUP($DL$1767,'[1]Сбытовая надбавка'!$F$5:$H$6,2,FALSE),2)+'[1]Иные услуги'!$C$6+HLOOKUP($DR$1766,'[1]Услуги по передаче'!$G$5:$J$7,3,FALSE))</f>
        <v>1811.58</v>
      </c>
      <c r="AB1795" s="73"/>
      <c r="AC1795" s="73"/>
      <c r="AD1795" s="73"/>
      <c r="AE1795" s="73"/>
      <c r="AF1795" s="74"/>
      <c r="AG1795" s="72">
        <f>IF($A1795="-","-",ROUND(VLOOKUP($A1795+ROUND(LEFT(AG$1769,1)/24,5),'[1]ОАО "АТС"'!$A$30:$F$773,3,FALSE)+HLOOKUP($DL$1767,'[1]Сбытовая надбавка'!$F$5:$H$6,2,FALSE),2)+'[1]Иные услуги'!$C$6+HLOOKUP($DR$1766,'[1]Услуги по передаче'!$G$5:$J$7,3,FALSE))</f>
        <v>1811.28</v>
      </c>
      <c r="AH1795" s="73"/>
      <c r="AI1795" s="73"/>
      <c r="AJ1795" s="73"/>
      <c r="AK1795" s="73"/>
      <c r="AL1795" s="74"/>
      <c r="AM1795" s="72">
        <f>IF($A1795="-","-",ROUND(VLOOKUP($A1795+ROUND(LEFT(AM$1769,1)/24,5),'[1]ОАО "АТС"'!$A$30:$F$773,3,FALSE)+HLOOKUP($DL$1767,'[1]Сбытовая надбавка'!$F$5:$H$6,2,FALSE),2)+'[1]Иные услуги'!$C$6+HLOOKUP($DR$1766,'[1]Услуги по передаче'!$G$5:$J$7,3,FALSE))</f>
        <v>1811.5</v>
      </c>
      <c r="AN1795" s="73"/>
      <c r="AO1795" s="73"/>
      <c r="AP1795" s="73"/>
      <c r="AQ1795" s="73"/>
      <c r="AR1795" s="74"/>
      <c r="AS1795" s="72">
        <f>IF($A1795="-","-",ROUND(VLOOKUP($A1795+ROUND(LEFT(AS$1769,1)/24,5),'[1]ОАО "АТС"'!$A$30:$F$773,3,FALSE)+HLOOKUP($DL$1767,'[1]Сбытовая надбавка'!$F$5:$H$6,2,FALSE),2)+'[1]Иные услуги'!$C$6+HLOOKUP($DR$1766,'[1]Услуги по передаче'!$G$5:$J$7,3,FALSE))</f>
        <v>1811.05</v>
      </c>
      <c r="AT1795" s="73"/>
      <c r="AU1795" s="73"/>
      <c r="AV1795" s="73"/>
      <c r="AW1795" s="73"/>
      <c r="AX1795" s="74"/>
      <c r="AY1795" s="72">
        <f>IF($A1795="-","-",ROUND(VLOOKUP($A1795+ROUND(LEFT(AY$1769,1)/24,5),'[1]ОАО "АТС"'!$A$30:$F$773,3,FALSE)+HLOOKUP($DL$1767,'[1]Сбытовая надбавка'!$F$5:$H$6,2,FALSE),2)+'[1]Иные услуги'!$C$6+HLOOKUP($DR$1766,'[1]Услуги по передаче'!$G$5:$J$7,3,FALSE))</f>
        <v>1811.23</v>
      </c>
      <c r="AZ1795" s="73"/>
      <c r="BA1795" s="73"/>
      <c r="BB1795" s="73"/>
      <c r="BC1795" s="73"/>
      <c r="BD1795" s="74"/>
      <c r="BE1795" s="72">
        <f>IF($A1795="-","-",ROUND(VLOOKUP($A1795+ROUND(LEFT(BE$1769,1)/24,5),'[1]ОАО "АТС"'!$A$30:$F$773,3,FALSE)+HLOOKUP($DL$1767,'[1]Сбытовая надбавка'!$F$5:$H$6,2,FALSE),2)+'[1]Иные услуги'!$C$6+HLOOKUP($DR$1766,'[1]Услуги по передаче'!$G$5:$J$7,3,FALSE))</f>
        <v>1811.4199999999998</v>
      </c>
      <c r="BF1795" s="73"/>
      <c r="BG1795" s="73"/>
      <c r="BH1795" s="73"/>
      <c r="BI1795" s="73"/>
      <c r="BJ1795" s="74"/>
      <c r="BK1795" s="72">
        <f>IF($A1795="-","-",ROUND(VLOOKUP($A1795+ROUND(LEFT(BK$1769,1)/24,5),'[1]ОАО "АТС"'!$A$30:$F$773,3,FALSE)+HLOOKUP($DL$1767,'[1]Сбытовая надбавка'!$F$5:$H$6,2,FALSE),2)+'[1]Иные услуги'!$C$6+HLOOKUP($DR$1766,'[1]Услуги по передаче'!$G$5:$J$7,3,FALSE))</f>
        <v>1811.56</v>
      </c>
      <c r="BL1795" s="73"/>
      <c r="BM1795" s="73"/>
      <c r="BN1795" s="73"/>
      <c r="BO1795" s="73"/>
      <c r="BP1795" s="74"/>
      <c r="BQ1795" s="72">
        <f>IF($A1795="-","-",ROUND(VLOOKUP($A1795+ROUND(LEFT(BQ$1769,2)/24,5),'[1]ОАО "АТС"'!$A$30:$F$773,3,FALSE)+HLOOKUP($DL$1767,'[1]Сбытовая надбавка'!$F$5:$H$6,2,FALSE),2)+'[1]Иные услуги'!$C$6+HLOOKUP($DR$1766,'[1]Услуги по передаче'!$G$5:$J$7,3,FALSE))</f>
        <v>1811.6</v>
      </c>
      <c r="BR1795" s="73"/>
      <c r="BS1795" s="73"/>
      <c r="BT1795" s="73"/>
      <c r="BU1795" s="73"/>
      <c r="BV1795" s="74"/>
      <c r="BW1795" s="72">
        <f>IF($A1795="-","-",ROUND(VLOOKUP($A1795+ROUND(LEFT(BW$1769,2)/24,5),'[1]ОАО "АТС"'!$A$30:$F$773,3,FALSE)+HLOOKUP($DL$1767,'[1]Сбытовая надбавка'!$F$5:$H$6,2,FALSE),2)+'[1]Иные услуги'!$C$6+HLOOKUP($DR$1766,'[1]Услуги по передаче'!$G$5:$J$7,3,FALSE))</f>
        <v>1811.62</v>
      </c>
      <c r="BX1795" s="73"/>
      <c r="BY1795" s="73"/>
      <c r="BZ1795" s="73"/>
      <c r="CA1795" s="73"/>
      <c r="CB1795" s="74"/>
      <c r="CC1795" s="72">
        <f>IF($A1795="-","-",ROUND(VLOOKUP($A1795+ROUND(LEFT(CC$1769,2)/24,5),'[1]ОАО "АТС"'!$A$30:$F$773,3,FALSE)+HLOOKUP($DL$1767,'[1]Сбытовая надбавка'!$F$5:$H$6,2,FALSE),2)+'[1]Иные услуги'!$C$6+HLOOKUP($DR$1766,'[1]Услуги по передаче'!$G$5:$J$7,3,FALSE))</f>
        <v>1811.57</v>
      </c>
      <c r="CD1795" s="73"/>
      <c r="CE1795" s="73"/>
      <c r="CF1795" s="73"/>
      <c r="CG1795" s="73"/>
      <c r="CH1795" s="74"/>
      <c r="CI1795" s="72">
        <f>IF($A1795="-","-",ROUND(VLOOKUP($A1795+ROUND(LEFT(CI$1769,2)/24,5),'[1]ОАО "АТС"'!$A$30:$F$773,3,FALSE)+HLOOKUP($DL$1767,'[1]Сбытовая надбавка'!$F$5:$H$6,2,FALSE),2)+'[1]Иные услуги'!$C$6+HLOOKUP($DR$1766,'[1]Услуги по передаче'!$G$5:$J$7,3,FALSE))</f>
        <v>1811.56</v>
      </c>
      <c r="CJ1795" s="73"/>
      <c r="CK1795" s="73"/>
      <c r="CL1795" s="73"/>
      <c r="CM1795" s="73"/>
      <c r="CN1795" s="74"/>
      <c r="CO1795" s="72">
        <f>IF($A1795="-","-",ROUND(VLOOKUP($A1795+ROUND(LEFT(CO$1769,2)/24,5),'[1]ОАО "АТС"'!$A$30:$F$773,3,FALSE)+HLOOKUP($DL$1767,'[1]Сбытовая надбавка'!$F$5:$H$6,2,FALSE),2)+'[1]Иные услуги'!$C$6+HLOOKUP($DR$1766,'[1]Услуги по передаче'!$G$5:$J$7,3,FALSE))</f>
        <v>1811.56</v>
      </c>
      <c r="CP1795" s="73"/>
      <c r="CQ1795" s="73"/>
      <c r="CR1795" s="73"/>
      <c r="CS1795" s="73"/>
      <c r="CT1795" s="74"/>
      <c r="CU1795" s="72">
        <f>IF($A1795="-","-",ROUND(VLOOKUP($A1795+ROUND(LEFT(CU$1769,2)/24,5),'[1]ОАО "АТС"'!$A$30:$F$773,3,FALSE)+HLOOKUP($DL$1767,'[1]Сбытовая надбавка'!$F$5:$H$6,2,FALSE),2)+'[1]Иные услуги'!$C$6+HLOOKUP($DR$1766,'[1]Услуги по передаче'!$G$5:$J$7,3,FALSE))</f>
        <v>1811.6699999999998</v>
      </c>
      <c r="CV1795" s="73"/>
      <c r="CW1795" s="73"/>
      <c r="CX1795" s="73"/>
      <c r="CY1795" s="73"/>
      <c r="CZ1795" s="74"/>
      <c r="DA1795" s="72">
        <f>IF($A1795="-","-",ROUND(VLOOKUP($A1795+ROUND(LEFT(DA$1769,2)/24,5),'[1]ОАО "АТС"'!$A$30:$F$773,3,FALSE)+HLOOKUP($DL$1767,'[1]Сбытовая надбавка'!$F$5:$H$6,2,FALSE),2)+'[1]Иные услуги'!$C$6+HLOOKUP($DR$1766,'[1]Услуги по передаче'!$G$5:$J$7,3,FALSE))</f>
        <v>1811.57</v>
      </c>
      <c r="DB1795" s="73"/>
      <c r="DC1795" s="73"/>
      <c r="DD1795" s="73"/>
      <c r="DE1795" s="73"/>
      <c r="DF1795" s="74"/>
      <c r="DG1795" s="72">
        <f>IF($A1795="-","-",ROUND(VLOOKUP($A1795+ROUND(LEFT(DG$1769,2)/24,5),'[1]ОАО "АТС"'!$A$30:$F$773,3,FALSE)+HLOOKUP($DL$1767,'[1]Сбытовая надбавка'!$F$5:$H$6,2,FALSE),2)+'[1]Иные услуги'!$C$6+HLOOKUP($DR$1766,'[1]Услуги по передаче'!$G$5:$J$7,3,FALSE))</f>
        <v>1811.6499999999999</v>
      </c>
      <c r="DH1795" s="73"/>
      <c r="DI1795" s="73"/>
      <c r="DJ1795" s="73"/>
      <c r="DK1795" s="73"/>
      <c r="DL1795" s="74"/>
      <c r="DM1795" s="72">
        <f>IF($A1795="-","-",ROUND(VLOOKUP($A1795+ROUND(LEFT(DM$1769,2)/24,5),'[1]ОАО "АТС"'!$A$30:$F$773,3,FALSE)+HLOOKUP($DL$1767,'[1]Сбытовая надбавка'!$F$5:$H$6,2,FALSE),2)+'[1]Иные услуги'!$C$6+HLOOKUP($DR$1766,'[1]Услуги по передаче'!$G$5:$J$7,3,FALSE))</f>
        <v>1809.6</v>
      </c>
      <c r="DN1795" s="73"/>
      <c r="DO1795" s="73"/>
      <c r="DP1795" s="73"/>
      <c r="DQ1795" s="73"/>
      <c r="DR1795" s="74"/>
      <c r="DS1795" s="72">
        <f>IF($A1795="-","-",ROUND(VLOOKUP($A1795+ROUND(LEFT(DS$1769,2)/24,5),'[1]ОАО "АТС"'!$A$30:$F$773,3,FALSE)+HLOOKUP($DL$1767,'[1]Сбытовая надбавка'!$F$5:$H$6,2,FALSE),2)+'[1]Иные услуги'!$C$6+HLOOKUP($DR$1766,'[1]Услуги по передаче'!$G$5:$J$7,3,FALSE))</f>
        <v>1844.86</v>
      </c>
      <c r="DT1795" s="73"/>
      <c r="DU1795" s="73"/>
      <c r="DV1795" s="73"/>
      <c r="DW1795" s="73"/>
      <c r="DX1795" s="74"/>
      <c r="DY1795" s="72">
        <f>IF($A1795="-","-",ROUND(VLOOKUP($A1795+ROUND(LEFT(DY$1769,2)/24,5),'[1]ОАО "АТС"'!$A$30:$F$773,3,FALSE)+HLOOKUP($DL$1767,'[1]Сбытовая надбавка'!$F$5:$H$6,2,FALSE),2)+'[1]Иные услуги'!$C$6+HLOOKUP($DR$1766,'[1]Услуги по передаче'!$G$5:$J$7,3,FALSE))</f>
        <v>1810.9699999999998</v>
      </c>
      <c r="DZ1795" s="73"/>
      <c r="EA1795" s="73"/>
      <c r="EB1795" s="73"/>
      <c r="EC1795" s="73"/>
      <c r="ED1795" s="74"/>
      <c r="EE1795" s="72">
        <f>IF($A1795="-","-",ROUND(VLOOKUP($A1795+ROUND(LEFT(EE$1769,2)/24,5),'[1]ОАО "АТС"'!$A$30:$F$773,3,FALSE)+HLOOKUP($DL$1767,'[1]Сбытовая надбавка'!$F$5:$H$6,2,FALSE),2)+'[1]Иные услуги'!$C$6+HLOOKUP($DR$1766,'[1]Услуги по передаче'!$G$5:$J$7,3,FALSE))</f>
        <v>1810.78</v>
      </c>
      <c r="EF1795" s="73"/>
      <c r="EG1795" s="73"/>
      <c r="EH1795" s="73"/>
      <c r="EI1795" s="73"/>
      <c r="EJ1795" s="74"/>
      <c r="EK1795" s="72">
        <f>IF($A1795="-","-",ROUND(VLOOKUP($A1795+ROUND(LEFT(EK$1769,2)/24,5),'[1]ОАО "АТС"'!$A$30:$F$773,3,FALSE)+HLOOKUP($DL$1767,'[1]Сбытовая надбавка'!$F$5:$H$6,2,FALSE),2)+'[1]Иные услуги'!$C$6+HLOOKUP($DR$1766,'[1]Услуги по передаче'!$G$5:$J$7,3,FALSE))</f>
        <v>1950.6999999999998</v>
      </c>
      <c r="EL1795" s="73"/>
      <c r="EM1795" s="73"/>
      <c r="EN1795" s="73"/>
      <c r="EO1795" s="73"/>
      <c r="EP1795" s="74"/>
      <c r="EQ1795" s="72">
        <f>IF($A1795="-","-",ROUND(VLOOKUP($A1795+ROUND(LEFT(EQ$1769,2)/24,5),'[1]ОАО "АТС"'!$A$30:$F$773,3,FALSE)+HLOOKUP($DL$1767,'[1]Сбытовая надбавка'!$F$5:$H$6,2,FALSE),2)+'[1]Иные услуги'!$C$6+HLOOKUP($DR$1766,'[1]Услуги по передаче'!$G$5:$J$7,3,FALSE))</f>
        <v>1860.75</v>
      </c>
      <c r="ER1795" s="73"/>
      <c r="ES1795" s="73"/>
      <c r="ET1795" s="73"/>
      <c r="EU1795" s="73"/>
      <c r="EV1795" s="74"/>
    </row>
    <row r="1796" spans="1:152" s="38" customFormat="1" ht="15.75" customHeight="1" x14ac:dyDescent="0.2">
      <c r="A1796" s="69">
        <f>$A$141</f>
        <v>45012</v>
      </c>
      <c r="B1796" s="70"/>
      <c r="C1796" s="70"/>
      <c r="D1796" s="70"/>
      <c r="E1796" s="70"/>
      <c r="F1796" s="70"/>
      <c r="G1796" s="70"/>
      <c r="H1796" s="71"/>
      <c r="I1796" s="72">
        <f>IF($A1796="-","-",ROUND(VLOOKUP($A1796+ROUND(LEFT(I$1769,1)/24,5),'[1]ОАО "АТС"'!$A$30:$F$773,3,FALSE)+HLOOKUP($DL$1767,'[1]Сбытовая надбавка'!$F$5:$H$6,2,FALSE),2)+'[1]Иные услуги'!$C$6+HLOOKUP($DR$1766,'[1]Услуги по передаче'!$G$5:$J$7,3,FALSE))</f>
        <v>1811.52</v>
      </c>
      <c r="J1796" s="73"/>
      <c r="K1796" s="73"/>
      <c r="L1796" s="73"/>
      <c r="M1796" s="73"/>
      <c r="N1796" s="74"/>
      <c r="O1796" s="72">
        <f>IF($A1796="-","-",ROUND(VLOOKUP($A1796+ROUND(LEFT(O$1769,1)/24,5),'[1]ОАО "АТС"'!$A$30:$F$773,3,FALSE)+HLOOKUP($DL$1767,'[1]Сбытовая надбавка'!$F$5:$H$6,2,FALSE),2)+'[1]Иные услуги'!$C$6+HLOOKUP($DR$1766,'[1]Услуги по передаче'!$G$5:$J$7,3,FALSE))</f>
        <v>1811.6799999999998</v>
      </c>
      <c r="P1796" s="73"/>
      <c r="Q1796" s="73"/>
      <c r="R1796" s="73"/>
      <c r="S1796" s="73"/>
      <c r="T1796" s="74"/>
      <c r="U1796" s="72">
        <f>IF($A1796="-","-",ROUND(VLOOKUP($A1796+ROUND(LEFT(U$1769,1)/24,5),'[1]ОАО "АТС"'!$A$30:$F$773,3,FALSE)+HLOOKUP($DL$1767,'[1]Сбытовая надбавка'!$F$5:$H$6,2,FALSE),2)+'[1]Иные услуги'!$C$6+HLOOKUP($DR$1766,'[1]Услуги по передаче'!$G$5:$J$7,3,FALSE))</f>
        <v>1811.74</v>
      </c>
      <c r="V1796" s="73"/>
      <c r="W1796" s="73"/>
      <c r="X1796" s="73"/>
      <c r="Y1796" s="73"/>
      <c r="Z1796" s="74"/>
      <c r="AA1796" s="72">
        <f>IF($A1796="-","-",ROUND(VLOOKUP($A1796+ROUND(LEFT(AA$1769,1)/24,5),'[1]ОАО "АТС"'!$A$30:$F$773,3,FALSE)+HLOOKUP($DL$1767,'[1]Сбытовая надбавка'!$F$5:$H$6,2,FALSE),2)+'[1]Иные услуги'!$C$6+HLOOKUP($DR$1766,'[1]Услуги по передаче'!$G$5:$J$7,3,FALSE))</f>
        <v>1811.6799999999998</v>
      </c>
      <c r="AB1796" s="73"/>
      <c r="AC1796" s="73"/>
      <c r="AD1796" s="73"/>
      <c r="AE1796" s="73"/>
      <c r="AF1796" s="74"/>
      <c r="AG1796" s="72">
        <f>IF($A1796="-","-",ROUND(VLOOKUP($A1796+ROUND(LEFT(AG$1769,1)/24,5),'[1]ОАО "АТС"'!$A$30:$F$773,3,FALSE)+HLOOKUP($DL$1767,'[1]Сбытовая надбавка'!$F$5:$H$6,2,FALSE),2)+'[1]Иные услуги'!$C$6+HLOOKUP($DR$1766,'[1]Услуги по передаче'!$G$5:$J$7,3,FALSE))</f>
        <v>1811.52</v>
      </c>
      <c r="AH1796" s="73"/>
      <c r="AI1796" s="73"/>
      <c r="AJ1796" s="73"/>
      <c r="AK1796" s="73"/>
      <c r="AL1796" s="74"/>
      <c r="AM1796" s="72">
        <f>IF($A1796="-","-",ROUND(VLOOKUP($A1796+ROUND(LEFT(AM$1769,1)/24,5),'[1]ОАО "АТС"'!$A$30:$F$773,3,FALSE)+HLOOKUP($DL$1767,'[1]Сбытовая надбавка'!$F$5:$H$6,2,FALSE),2)+'[1]Иные услуги'!$C$6+HLOOKUP($DR$1766,'[1]Услуги по передаче'!$G$5:$J$7,3,FALSE))</f>
        <v>1811.61</v>
      </c>
      <c r="AN1796" s="73"/>
      <c r="AO1796" s="73"/>
      <c r="AP1796" s="73"/>
      <c r="AQ1796" s="73"/>
      <c r="AR1796" s="74"/>
      <c r="AS1796" s="72">
        <f>IF($A1796="-","-",ROUND(VLOOKUP($A1796+ROUND(LEFT(AS$1769,1)/24,5),'[1]ОАО "АТС"'!$A$30:$F$773,3,FALSE)+HLOOKUP($DL$1767,'[1]Сбытовая надбавка'!$F$5:$H$6,2,FALSE),2)+'[1]Иные услуги'!$C$6+HLOOKUP($DR$1766,'[1]Услуги по передаче'!$G$5:$J$7,3,FALSE))</f>
        <v>1815.01</v>
      </c>
      <c r="AT1796" s="73"/>
      <c r="AU1796" s="73"/>
      <c r="AV1796" s="73"/>
      <c r="AW1796" s="73"/>
      <c r="AX1796" s="74"/>
      <c r="AY1796" s="72">
        <f>IF($A1796="-","-",ROUND(VLOOKUP($A1796+ROUND(LEFT(AY$1769,1)/24,5),'[1]ОАО "АТС"'!$A$30:$F$773,3,FALSE)+HLOOKUP($DL$1767,'[1]Сбытовая надбавка'!$F$5:$H$6,2,FALSE),2)+'[1]Иные услуги'!$C$6+HLOOKUP($DR$1766,'[1]Услуги по передаче'!$G$5:$J$7,3,FALSE))</f>
        <v>1915.9399999999998</v>
      </c>
      <c r="AZ1796" s="73"/>
      <c r="BA1796" s="73"/>
      <c r="BB1796" s="73"/>
      <c r="BC1796" s="73"/>
      <c r="BD1796" s="74"/>
      <c r="BE1796" s="72">
        <f>IF($A1796="-","-",ROUND(VLOOKUP($A1796+ROUND(LEFT(BE$1769,1)/24,5),'[1]ОАО "АТС"'!$A$30:$F$773,3,FALSE)+HLOOKUP($DL$1767,'[1]Сбытовая надбавка'!$F$5:$H$6,2,FALSE),2)+'[1]Иные услуги'!$C$6+HLOOKUP($DR$1766,'[1]Услуги по передаче'!$G$5:$J$7,3,FALSE))</f>
        <v>1811.5</v>
      </c>
      <c r="BF1796" s="73"/>
      <c r="BG1796" s="73"/>
      <c r="BH1796" s="73"/>
      <c r="BI1796" s="73"/>
      <c r="BJ1796" s="74"/>
      <c r="BK1796" s="72">
        <f>IF($A1796="-","-",ROUND(VLOOKUP($A1796+ROUND(LEFT(BK$1769,1)/24,5),'[1]ОАО "АТС"'!$A$30:$F$773,3,FALSE)+HLOOKUP($DL$1767,'[1]Сбытовая надбавка'!$F$5:$H$6,2,FALSE),2)+'[1]Иные услуги'!$C$6+HLOOKUP($DR$1766,'[1]Услуги по передаче'!$G$5:$J$7,3,FALSE))</f>
        <v>1832.08</v>
      </c>
      <c r="BL1796" s="73"/>
      <c r="BM1796" s="73"/>
      <c r="BN1796" s="73"/>
      <c r="BO1796" s="73"/>
      <c r="BP1796" s="74"/>
      <c r="BQ1796" s="72">
        <f>IF($A1796="-","-",ROUND(VLOOKUP($A1796+ROUND(LEFT(BQ$1769,2)/24,5),'[1]ОАО "АТС"'!$A$30:$F$773,3,FALSE)+HLOOKUP($DL$1767,'[1]Сбытовая надбавка'!$F$5:$H$6,2,FALSE),2)+'[1]Иные услуги'!$C$6+HLOOKUP($DR$1766,'[1]Услуги по передаче'!$G$5:$J$7,3,FALSE))</f>
        <v>1844.09</v>
      </c>
      <c r="BR1796" s="73"/>
      <c r="BS1796" s="73"/>
      <c r="BT1796" s="73"/>
      <c r="BU1796" s="73"/>
      <c r="BV1796" s="74"/>
      <c r="BW1796" s="72">
        <f>IF($A1796="-","-",ROUND(VLOOKUP($A1796+ROUND(LEFT(BW$1769,2)/24,5),'[1]ОАО "АТС"'!$A$30:$F$773,3,FALSE)+HLOOKUP($DL$1767,'[1]Сбытовая надбавка'!$F$5:$H$6,2,FALSE),2)+'[1]Иные услуги'!$C$6+HLOOKUP($DR$1766,'[1]Услуги по передаче'!$G$5:$J$7,3,FALSE))</f>
        <v>1832.1699999999998</v>
      </c>
      <c r="BX1796" s="73"/>
      <c r="BY1796" s="73"/>
      <c r="BZ1796" s="73"/>
      <c r="CA1796" s="73"/>
      <c r="CB1796" s="74"/>
      <c r="CC1796" s="72">
        <f>IF($A1796="-","-",ROUND(VLOOKUP($A1796+ROUND(LEFT(CC$1769,2)/24,5),'[1]ОАО "АТС"'!$A$30:$F$773,3,FALSE)+HLOOKUP($DL$1767,'[1]Сбытовая надбавка'!$F$5:$H$6,2,FALSE),2)+'[1]Иные услуги'!$C$6+HLOOKUP($DR$1766,'[1]Услуги по передаче'!$G$5:$J$7,3,FALSE))</f>
        <v>1811.56</v>
      </c>
      <c r="CD1796" s="73"/>
      <c r="CE1796" s="73"/>
      <c r="CF1796" s="73"/>
      <c r="CG1796" s="73"/>
      <c r="CH1796" s="74"/>
      <c r="CI1796" s="72">
        <f>IF($A1796="-","-",ROUND(VLOOKUP($A1796+ROUND(LEFT(CI$1769,2)/24,5),'[1]ОАО "АТС"'!$A$30:$F$773,3,FALSE)+HLOOKUP($DL$1767,'[1]Сбытовая надбавка'!$F$5:$H$6,2,FALSE),2)+'[1]Иные услуги'!$C$6+HLOOKUP($DR$1766,'[1]Услуги по передаче'!$G$5:$J$7,3,FALSE))</f>
        <v>1811.54</v>
      </c>
      <c r="CJ1796" s="73"/>
      <c r="CK1796" s="73"/>
      <c r="CL1796" s="73"/>
      <c r="CM1796" s="73"/>
      <c r="CN1796" s="74"/>
      <c r="CO1796" s="72">
        <f>IF($A1796="-","-",ROUND(VLOOKUP($A1796+ROUND(LEFT(CO$1769,2)/24,5),'[1]ОАО "АТС"'!$A$30:$F$773,3,FALSE)+HLOOKUP($DL$1767,'[1]Сбытовая надбавка'!$F$5:$H$6,2,FALSE),2)+'[1]Иные услуги'!$C$6+HLOOKUP($DR$1766,'[1]Услуги по передаче'!$G$5:$J$7,3,FALSE))</f>
        <v>1819.08</v>
      </c>
      <c r="CP1796" s="73"/>
      <c r="CQ1796" s="73"/>
      <c r="CR1796" s="73"/>
      <c r="CS1796" s="73"/>
      <c r="CT1796" s="74"/>
      <c r="CU1796" s="72">
        <f>IF($A1796="-","-",ROUND(VLOOKUP($A1796+ROUND(LEFT(CU$1769,2)/24,5),'[1]ОАО "АТС"'!$A$30:$F$773,3,FALSE)+HLOOKUP($DL$1767,'[1]Сбытовая надбавка'!$F$5:$H$6,2,FALSE),2)+'[1]Иные услуги'!$C$6+HLOOKUP($DR$1766,'[1]Услуги по передаче'!$G$5:$J$7,3,FALSE))</f>
        <v>1811.6599999999999</v>
      </c>
      <c r="CV1796" s="73"/>
      <c r="CW1796" s="73"/>
      <c r="CX1796" s="73"/>
      <c r="CY1796" s="73"/>
      <c r="CZ1796" s="74"/>
      <c r="DA1796" s="72">
        <f>IF($A1796="-","-",ROUND(VLOOKUP($A1796+ROUND(LEFT(DA$1769,2)/24,5),'[1]ОАО "АТС"'!$A$30:$F$773,3,FALSE)+HLOOKUP($DL$1767,'[1]Сбытовая надбавка'!$F$5:$H$6,2,FALSE),2)+'[1]Иные услуги'!$C$6+HLOOKUP($DR$1766,'[1]Услуги по передаче'!$G$5:$J$7,3,FALSE))</f>
        <v>1811.53</v>
      </c>
      <c r="DB1796" s="73"/>
      <c r="DC1796" s="73"/>
      <c r="DD1796" s="73"/>
      <c r="DE1796" s="73"/>
      <c r="DF1796" s="74"/>
      <c r="DG1796" s="72">
        <f>IF($A1796="-","-",ROUND(VLOOKUP($A1796+ROUND(LEFT(DG$1769,2)/24,5),'[1]ОАО "АТС"'!$A$30:$F$773,3,FALSE)+HLOOKUP($DL$1767,'[1]Сбытовая надбавка'!$F$5:$H$6,2,FALSE),2)+'[1]Иные услуги'!$C$6+HLOOKUP($DR$1766,'[1]Услуги по передаче'!$G$5:$J$7,3,FALSE))</f>
        <v>1811.58</v>
      </c>
      <c r="DH1796" s="73"/>
      <c r="DI1796" s="73"/>
      <c r="DJ1796" s="73"/>
      <c r="DK1796" s="73"/>
      <c r="DL1796" s="74"/>
      <c r="DM1796" s="72">
        <f>IF($A1796="-","-",ROUND(VLOOKUP($A1796+ROUND(LEFT(DM$1769,2)/24,5),'[1]ОАО "АТС"'!$A$30:$F$773,3,FALSE)+HLOOKUP($DL$1767,'[1]Сбытовая надбавка'!$F$5:$H$6,2,FALSE),2)+'[1]Иные услуги'!$C$6+HLOOKUP($DR$1766,'[1]Услуги по передаче'!$G$5:$J$7,3,FALSE))</f>
        <v>1824.79</v>
      </c>
      <c r="DN1796" s="73"/>
      <c r="DO1796" s="73"/>
      <c r="DP1796" s="73"/>
      <c r="DQ1796" s="73"/>
      <c r="DR1796" s="74"/>
      <c r="DS1796" s="72">
        <f>IF($A1796="-","-",ROUND(VLOOKUP($A1796+ROUND(LEFT(DS$1769,2)/24,5),'[1]ОАО "АТС"'!$A$30:$F$773,3,FALSE)+HLOOKUP($DL$1767,'[1]Сбытовая надбавка'!$F$5:$H$6,2,FALSE),2)+'[1]Иные услуги'!$C$6+HLOOKUP($DR$1766,'[1]Услуги по передаче'!$G$5:$J$7,3,FALSE))</f>
        <v>1816.3899999999999</v>
      </c>
      <c r="DT1796" s="73"/>
      <c r="DU1796" s="73"/>
      <c r="DV1796" s="73"/>
      <c r="DW1796" s="73"/>
      <c r="DX1796" s="74"/>
      <c r="DY1796" s="72">
        <f>IF($A1796="-","-",ROUND(VLOOKUP($A1796+ROUND(LEFT(DY$1769,2)/24,5),'[1]ОАО "АТС"'!$A$30:$F$773,3,FALSE)+HLOOKUP($DL$1767,'[1]Сбытовая надбавка'!$F$5:$H$6,2,FALSE),2)+'[1]Иные услуги'!$C$6+HLOOKUP($DR$1766,'[1]Услуги по передаче'!$G$5:$J$7,3,FALSE))</f>
        <v>1810.78</v>
      </c>
      <c r="DZ1796" s="73"/>
      <c r="EA1796" s="73"/>
      <c r="EB1796" s="73"/>
      <c r="EC1796" s="73"/>
      <c r="ED1796" s="74"/>
      <c r="EE1796" s="72">
        <f>IF($A1796="-","-",ROUND(VLOOKUP($A1796+ROUND(LEFT(EE$1769,2)/24,5),'[1]ОАО "АТС"'!$A$30:$F$773,3,FALSE)+HLOOKUP($DL$1767,'[1]Сбытовая надбавка'!$F$5:$H$6,2,FALSE),2)+'[1]Иные услуги'!$C$6+HLOOKUP($DR$1766,'[1]Услуги по передаче'!$G$5:$J$7,3,FALSE))</f>
        <v>1810.61</v>
      </c>
      <c r="EF1796" s="73"/>
      <c r="EG1796" s="73"/>
      <c r="EH1796" s="73"/>
      <c r="EI1796" s="73"/>
      <c r="EJ1796" s="74"/>
      <c r="EK1796" s="72">
        <f>IF($A1796="-","-",ROUND(VLOOKUP($A1796+ROUND(LEFT(EK$1769,2)/24,5),'[1]ОАО "АТС"'!$A$30:$F$773,3,FALSE)+HLOOKUP($DL$1767,'[1]Сбытовая надбавка'!$F$5:$H$6,2,FALSE),2)+'[1]Иные услуги'!$C$6+HLOOKUP($DR$1766,'[1]Услуги по передаче'!$G$5:$J$7,3,FALSE))</f>
        <v>1981.28</v>
      </c>
      <c r="EL1796" s="73"/>
      <c r="EM1796" s="73"/>
      <c r="EN1796" s="73"/>
      <c r="EO1796" s="73"/>
      <c r="EP1796" s="74"/>
      <c r="EQ1796" s="72">
        <f>IF($A1796="-","-",ROUND(VLOOKUP($A1796+ROUND(LEFT(EQ$1769,2)/24,5),'[1]ОАО "АТС"'!$A$30:$F$773,3,FALSE)+HLOOKUP($DL$1767,'[1]Сбытовая надбавка'!$F$5:$H$6,2,FALSE),2)+'[1]Иные услуги'!$C$6+HLOOKUP($DR$1766,'[1]Услуги по передаче'!$G$5:$J$7,3,FALSE))</f>
        <v>1885.9199999999998</v>
      </c>
      <c r="ER1796" s="73"/>
      <c r="ES1796" s="73"/>
      <c r="ET1796" s="73"/>
      <c r="EU1796" s="73"/>
      <c r="EV1796" s="74"/>
    </row>
    <row r="1797" spans="1:152" s="38" customFormat="1" ht="15.75" customHeight="1" x14ac:dyDescent="0.2">
      <c r="A1797" s="69">
        <f>$A$142</f>
        <v>45013</v>
      </c>
      <c r="B1797" s="70"/>
      <c r="C1797" s="70"/>
      <c r="D1797" s="70"/>
      <c r="E1797" s="70"/>
      <c r="F1797" s="70"/>
      <c r="G1797" s="70"/>
      <c r="H1797" s="71"/>
      <c r="I1797" s="72">
        <f>IF($A1797="-","-",ROUND(VLOOKUP($A1797+ROUND(LEFT(I$1769,1)/24,5),'[1]ОАО "АТС"'!$A$30:$F$773,3,FALSE)+HLOOKUP($DL$1767,'[1]Сбытовая надбавка'!$F$5:$H$6,2,FALSE),2)+'[1]Иные услуги'!$C$6+HLOOKUP($DR$1766,'[1]Услуги по передаче'!$G$5:$J$7,3,FALSE))</f>
        <v>1811.4499999999998</v>
      </c>
      <c r="J1797" s="73"/>
      <c r="K1797" s="73"/>
      <c r="L1797" s="73"/>
      <c r="M1797" s="73"/>
      <c r="N1797" s="74"/>
      <c r="O1797" s="72">
        <f>IF($A1797="-","-",ROUND(VLOOKUP($A1797+ROUND(LEFT(O$1769,1)/24,5),'[1]ОАО "АТС"'!$A$30:$F$773,3,FALSE)+HLOOKUP($DL$1767,'[1]Сбытовая надбавка'!$F$5:$H$6,2,FALSE),2)+'[1]Иные услуги'!$C$6+HLOOKUP($DR$1766,'[1]Услуги по передаче'!$G$5:$J$7,3,FALSE))</f>
        <v>1811.55</v>
      </c>
      <c r="P1797" s="73"/>
      <c r="Q1797" s="73"/>
      <c r="R1797" s="73"/>
      <c r="S1797" s="73"/>
      <c r="T1797" s="74"/>
      <c r="U1797" s="72">
        <f>IF($A1797="-","-",ROUND(VLOOKUP($A1797+ROUND(LEFT(U$1769,1)/24,5),'[1]ОАО "АТС"'!$A$30:$F$773,3,FALSE)+HLOOKUP($DL$1767,'[1]Сбытовая надбавка'!$F$5:$H$6,2,FALSE),2)+'[1]Иные услуги'!$C$6+HLOOKUP($DR$1766,'[1]Услуги по передаче'!$G$5:$J$7,3,FALSE))</f>
        <v>1811.62</v>
      </c>
      <c r="V1797" s="73"/>
      <c r="W1797" s="73"/>
      <c r="X1797" s="73"/>
      <c r="Y1797" s="73"/>
      <c r="Z1797" s="74"/>
      <c r="AA1797" s="72">
        <f>IF($A1797="-","-",ROUND(VLOOKUP($A1797+ROUND(LEFT(AA$1769,1)/24,5),'[1]ОАО "АТС"'!$A$30:$F$773,3,FALSE)+HLOOKUP($DL$1767,'[1]Сбытовая надбавка'!$F$5:$H$6,2,FALSE),2)+'[1]Иные услуги'!$C$6+HLOOKUP($DR$1766,'[1]Услуги по передаче'!$G$5:$J$7,3,FALSE))</f>
        <v>1811.56</v>
      </c>
      <c r="AB1797" s="73"/>
      <c r="AC1797" s="73"/>
      <c r="AD1797" s="73"/>
      <c r="AE1797" s="73"/>
      <c r="AF1797" s="74"/>
      <c r="AG1797" s="72">
        <f>IF($A1797="-","-",ROUND(VLOOKUP($A1797+ROUND(LEFT(AG$1769,1)/24,5),'[1]ОАО "АТС"'!$A$30:$F$773,3,FALSE)+HLOOKUP($DL$1767,'[1]Сбытовая надбавка'!$F$5:$H$6,2,FALSE),2)+'[1]Иные услуги'!$C$6+HLOOKUP($DR$1766,'[1]Услуги по передаче'!$G$5:$J$7,3,FALSE))</f>
        <v>1811.3799999999999</v>
      </c>
      <c r="AH1797" s="73"/>
      <c r="AI1797" s="73"/>
      <c r="AJ1797" s="73"/>
      <c r="AK1797" s="73"/>
      <c r="AL1797" s="74"/>
      <c r="AM1797" s="72">
        <f>IF($A1797="-","-",ROUND(VLOOKUP($A1797+ROUND(LEFT(AM$1769,1)/24,5),'[1]ОАО "АТС"'!$A$30:$F$773,3,FALSE)+HLOOKUP($DL$1767,'[1]Сбытовая надбавка'!$F$5:$H$6,2,FALSE),2)+'[1]Иные услуги'!$C$6+HLOOKUP($DR$1766,'[1]Услуги по передаче'!$G$5:$J$7,3,FALSE))</f>
        <v>1811.6499999999999</v>
      </c>
      <c r="AN1797" s="73"/>
      <c r="AO1797" s="73"/>
      <c r="AP1797" s="73"/>
      <c r="AQ1797" s="73"/>
      <c r="AR1797" s="74"/>
      <c r="AS1797" s="72">
        <f>IF($A1797="-","-",ROUND(VLOOKUP($A1797+ROUND(LEFT(AS$1769,1)/24,5),'[1]ОАО "АТС"'!$A$30:$F$773,3,FALSE)+HLOOKUP($DL$1767,'[1]Сбытовая надбавка'!$F$5:$H$6,2,FALSE),2)+'[1]Иные услуги'!$C$6+HLOOKUP($DR$1766,'[1]Услуги по передаче'!$G$5:$J$7,3,FALSE))</f>
        <v>1811.1699999999998</v>
      </c>
      <c r="AT1797" s="73"/>
      <c r="AU1797" s="73"/>
      <c r="AV1797" s="73"/>
      <c r="AW1797" s="73"/>
      <c r="AX1797" s="74"/>
      <c r="AY1797" s="72">
        <f>IF($A1797="-","-",ROUND(VLOOKUP($A1797+ROUND(LEFT(AY$1769,1)/24,5),'[1]ОАО "АТС"'!$A$30:$F$773,3,FALSE)+HLOOKUP($DL$1767,'[1]Сбытовая надбавка'!$F$5:$H$6,2,FALSE),2)+'[1]Иные услуги'!$C$6+HLOOKUP($DR$1766,'[1]Услуги по передаче'!$G$5:$J$7,3,FALSE))</f>
        <v>1877.6799999999998</v>
      </c>
      <c r="AZ1797" s="73"/>
      <c r="BA1797" s="73"/>
      <c r="BB1797" s="73"/>
      <c r="BC1797" s="73"/>
      <c r="BD1797" s="74"/>
      <c r="BE1797" s="72">
        <f>IF($A1797="-","-",ROUND(VLOOKUP($A1797+ROUND(LEFT(BE$1769,1)/24,5),'[1]ОАО "АТС"'!$A$30:$F$773,3,FALSE)+HLOOKUP($DL$1767,'[1]Сбытовая надбавка'!$F$5:$H$6,2,FALSE),2)+'[1]Иные услуги'!$C$6+HLOOKUP($DR$1766,'[1]Услуги по передаче'!$G$5:$J$7,3,FALSE))</f>
        <v>1811.3999999999999</v>
      </c>
      <c r="BF1797" s="73"/>
      <c r="BG1797" s="73"/>
      <c r="BH1797" s="73"/>
      <c r="BI1797" s="73"/>
      <c r="BJ1797" s="74"/>
      <c r="BK1797" s="72">
        <f>IF($A1797="-","-",ROUND(VLOOKUP($A1797+ROUND(LEFT(BK$1769,1)/24,5),'[1]ОАО "АТС"'!$A$30:$F$773,3,FALSE)+HLOOKUP($DL$1767,'[1]Сбытовая надбавка'!$F$5:$H$6,2,FALSE),2)+'[1]Иные услуги'!$C$6+HLOOKUP($DR$1766,'[1]Услуги по передаче'!$G$5:$J$7,3,FALSE))</f>
        <v>1811.48</v>
      </c>
      <c r="BL1797" s="73"/>
      <c r="BM1797" s="73"/>
      <c r="BN1797" s="73"/>
      <c r="BO1797" s="73"/>
      <c r="BP1797" s="74"/>
      <c r="BQ1797" s="72">
        <f>IF($A1797="-","-",ROUND(VLOOKUP($A1797+ROUND(LEFT(BQ$1769,2)/24,5),'[1]ОАО "АТС"'!$A$30:$F$773,3,FALSE)+HLOOKUP($DL$1767,'[1]Сбытовая надбавка'!$F$5:$H$6,2,FALSE),2)+'[1]Иные услуги'!$C$6+HLOOKUP($DR$1766,'[1]Услуги по передаче'!$G$5:$J$7,3,FALSE))</f>
        <v>1811.49</v>
      </c>
      <c r="BR1797" s="73"/>
      <c r="BS1797" s="73"/>
      <c r="BT1797" s="73"/>
      <c r="BU1797" s="73"/>
      <c r="BV1797" s="74"/>
      <c r="BW1797" s="72">
        <f>IF($A1797="-","-",ROUND(VLOOKUP($A1797+ROUND(LEFT(BW$1769,2)/24,5),'[1]ОАО "АТС"'!$A$30:$F$773,3,FALSE)+HLOOKUP($DL$1767,'[1]Сбытовая надбавка'!$F$5:$H$6,2,FALSE),2)+'[1]Иные услуги'!$C$6+HLOOKUP($DR$1766,'[1]Услуги по передаче'!$G$5:$J$7,3,FALSE))</f>
        <v>1811.59</v>
      </c>
      <c r="BX1797" s="73"/>
      <c r="BY1797" s="73"/>
      <c r="BZ1797" s="73"/>
      <c r="CA1797" s="73"/>
      <c r="CB1797" s="74"/>
      <c r="CC1797" s="72">
        <f>IF($A1797="-","-",ROUND(VLOOKUP($A1797+ROUND(LEFT(CC$1769,2)/24,5),'[1]ОАО "АТС"'!$A$30:$F$773,3,FALSE)+HLOOKUP($DL$1767,'[1]Сбытовая надбавка'!$F$5:$H$6,2,FALSE),2)+'[1]Иные услуги'!$C$6+HLOOKUP($DR$1766,'[1]Услуги по передаче'!$G$5:$J$7,3,FALSE))</f>
        <v>1811.56</v>
      </c>
      <c r="CD1797" s="73"/>
      <c r="CE1797" s="73"/>
      <c r="CF1797" s="73"/>
      <c r="CG1797" s="73"/>
      <c r="CH1797" s="74"/>
      <c r="CI1797" s="72">
        <f>IF($A1797="-","-",ROUND(VLOOKUP($A1797+ROUND(LEFT(CI$1769,2)/24,5),'[1]ОАО "АТС"'!$A$30:$F$773,3,FALSE)+HLOOKUP($DL$1767,'[1]Сбытовая надбавка'!$F$5:$H$6,2,FALSE),2)+'[1]Иные услуги'!$C$6+HLOOKUP($DR$1766,'[1]Услуги по передаче'!$G$5:$J$7,3,FALSE))</f>
        <v>1811.53</v>
      </c>
      <c r="CJ1797" s="73"/>
      <c r="CK1797" s="73"/>
      <c r="CL1797" s="73"/>
      <c r="CM1797" s="73"/>
      <c r="CN1797" s="74"/>
      <c r="CO1797" s="72">
        <f>IF($A1797="-","-",ROUND(VLOOKUP($A1797+ROUND(LEFT(CO$1769,2)/24,5),'[1]ОАО "АТС"'!$A$30:$F$773,3,FALSE)+HLOOKUP($DL$1767,'[1]Сбытовая надбавка'!$F$5:$H$6,2,FALSE),2)+'[1]Иные услуги'!$C$6+HLOOKUP($DR$1766,'[1]Услуги по передаче'!$G$5:$J$7,3,FALSE))</f>
        <v>1811.6</v>
      </c>
      <c r="CP1797" s="73"/>
      <c r="CQ1797" s="73"/>
      <c r="CR1797" s="73"/>
      <c r="CS1797" s="73"/>
      <c r="CT1797" s="74"/>
      <c r="CU1797" s="72">
        <f>IF($A1797="-","-",ROUND(VLOOKUP($A1797+ROUND(LEFT(CU$1769,2)/24,5),'[1]ОАО "АТС"'!$A$30:$F$773,3,FALSE)+HLOOKUP($DL$1767,'[1]Сбытовая надбавка'!$F$5:$H$6,2,FALSE),2)+'[1]Иные услуги'!$C$6+HLOOKUP($DR$1766,'[1]Услуги по передаче'!$G$5:$J$7,3,FALSE))</f>
        <v>1811.76</v>
      </c>
      <c r="CV1797" s="73"/>
      <c r="CW1797" s="73"/>
      <c r="CX1797" s="73"/>
      <c r="CY1797" s="73"/>
      <c r="CZ1797" s="74"/>
      <c r="DA1797" s="72">
        <f>IF($A1797="-","-",ROUND(VLOOKUP($A1797+ROUND(LEFT(DA$1769,2)/24,5),'[1]ОАО "АТС"'!$A$30:$F$773,3,FALSE)+HLOOKUP($DL$1767,'[1]Сбытовая надбавка'!$F$5:$H$6,2,FALSE),2)+'[1]Иные услуги'!$C$6+HLOOKUP($DR$1766,'[1]Услуги по передаче'!$G$5:$J$7,3,FALSE))</f>
        <v>1811.56</v>
      </c>
      <c r="DB1797" s="73"/>
      <c r="DC1797" s="73"/>
      <c r="DD1797" s="73"/>
      <c r="DE1797" s="73"/>
      <c r="DF1797" s="74"/>
      <c r="DG1797" s="72">
        <f>IF($A1797="-","-",ROUND(VLOOKUP($A1797+ROUND(LEFT(DG$1769,2)/24,5),'[1]ОАО "АТС"'!$A$30:$F$773,3,FALSE)+HLOOKUP($DL$1767,'[1]Сбытовая надбавка'!$F$5:$H$6,2,FALSE),2)+'[1]Иные услуги'!$C$6+HLOOKUP($DR$1766,'[1]Услуги по передаче'!$G$5:$J$7,3,FALSE))</f>
        <v>1811.6599999999999</v>
      </c>
      <c r="DH1797" s="73"/>
      <c r="DI1797" s="73"/>
      <c r="DJ1797" s="73"/>
      <c r="DK1797" s="73"/>
      <c r="DL1797" s="74"/>
      <c r="DM1797" s="72">
        <f>IF($A1797="-","-",ROUND(VLOOKUP($A1797+ROUND(LEFT(DM$1769,2)/24,5),'[1]ОАО "АТС"'!$A$30:$F$773,3,FALSE)+HLOOKUP($DL$1767,'[1]Сбытовая надбавка'!$F$5:$H$6,2,FALSE),2)+'[1]Иные услуги'!$C$6+HLOOKUP($DR$1766,'[1]Услуги по передаче'!$G$5:$J$7,3,FALSE))</f>
        <v>1809.3799999999999</v>
      </c>
      <c r="DN1797" s="73"/>
      <c r="DO1797" s="73"/>
      <c r="DP1797" s="73"/>
      <c r="DQ1797" s="73"/>
      <c r="DR1797" s="74"/>
      <c r="DS1797" s="72">
        <f>IF($A1797="-","-",ROUND(VLOOKUP($A1797+ROUND(LEFT(DS$1769,2)/24,5),'[1]ОАО "АТС"'!$A$30:$F$773,3,FALSE)+HLOOKUP($DL$1767,'[1]Сбытовая надбавка'!$F$5:$H$6,2,FALSE),2)+'[1]Иные услуги'!$C$6+HLOOKUP($DR$1766,'[1]Услуги по передаче'!$G$5:$J$7,3,FALSE))</f>
        <v>1810.4199999999998</v>
      </c>
      <c r="DT1797" s="73"/>
      <c r="DU1797" s="73"/>
      <c r="DV1797" s="73"/>
      <c r="DW1797" s="73"/>
      <c r="DX1797" s="74"/>
      <c r="DY1797" s="72">
        <f>IF($A1797="-","-",ROUND(VLOOKUP($A1797+ROUND(LEFT(DY$1769,2)/24,5),'[1]ОАО "АТС"'!$A$30:$F$773,3,FALSE)+HLOOKUP($DL$1767,'[1]Сбытовая надбавка'!$F$5:$H$6,2,FALSE),2)+'[1]Иные услуги'!$C$6+HLOOKUP($DR$1766,'[1]Услуги по передаче'!$G$5:$J$7,3,FALSE))</f>
        <v>1810.7199999999998</v>
      </c>
      <c r="DZ1797" s="73"/>
      <c r="EA1797" s="73"/>
      <c r="EB1797" s="73"/>
      <c r="EC1797" s="73"/>
      <c r="ED1797" s="74"/>
      <c r="EE1797" s="72">
        <f>IF($A1797="-","-",ROUND(VLOOKUP($A1797+ROUND(LEFT(EE$1769,2)/24,5),'[1]ОАО "АТС"'!$A$30:$F$773,3,FALSE)+HLOOKUP($DL$1767,'[1]Сбытовая надбавка'!$F$5:$H$6,2,FALSE),2)+'[1]Иные услуги'!$C$6+HLOOKUP($DR$1766,'[1]Услуги по передаче'!$G$5:$J$7,3,FALSE))</f>
        <v>1810.79</v>
      </c>
      <c r="EF1797" s="73"/>
      <c r="EG1797" s="73"/>
      <c r="EH1797" s="73"/>
      <c r="EI1797" s="73"/>
      <c r="EJ1797" s="74"/>
      <c r="EK1797" s="72">
        <f>IF($A1797="-","-",ROUND(VLOOKUP($A1797+ROUND(LEFT(EK$1769,2)/24,5),'[1]ОАО "АТС"'!$A$30:$F$773,3,FALSE)+HLOOKUP($DL$1767,'[1]Сбытовая надбавка'!$F$5:$H$6,2,FALSE),2)+'[1]Иные услуги'!$C$6+HLOOKUP($DR$1766,'[1]Услуги по передаче'!$G$5:$J$7,3,FALSE))</f>
        <v>1952.25</v>
      </c>
      <c r="EL1797" s="73"/>
      <c r="EM1797" s="73"/>
      <c r="EN1797" s="73"/>
      <c r="EO1797" s="73"/>
      <c r="EP1797" s="74"/>
      <c r="EQ1797" s="72">
        <f>IF($A1797="-","-",ROUND(VLOOKUP($A1797+ROUND(LEFT(EQ$1769,2)/24,5),'[1]ОАО "АТС"'!$A$30:$F$773,3,FALSE)+HLOOKUP($DL$1767,'[1]Сбытовая надбавка'!$F$5:$H$6,2,FALSE),2)+'[1]Иные услуги'!$C$6+HLOOKUP($DR$1766,'[1]Услуги по передаче'!$G$5:$J$7,3,FALSE))</f>
        <v>1853.6399999999999</v>
      </c>
      <c r="ER1797" s="73"/>
      <c r="ES1797" s="73"/>
      <c r="ET1797" s="73"/>
      <c r="EU1797" s="73"/>
      <c r="EV1797" s="74"/>
    </row>
    <row r="1798" spans="1:152" s="38" customFormat="1" ht="15.75" customHeight="1" x14ac:dyDescent="0.2">
      <c r="A1798" s="69">
        <f>$A$143</f>
        <v>45014</v>
      </c>
      <c r="B1798" s="70"/>
      <c r="C1798" s="70"/>
      <c r="D1798" s="70"/>
      <c r="E1798" s="70"/>
      <c r="F1798" s="70"/>
      <c r="G1798" s="70"/>
      <c r="H1798" s="71"/>
      <c r="I1798" s="72">
        <f>IF($A1798="-","-",ROUND(VLOOKUP($A1798+ROUND(LEFT(I$1769,1)/24,5),'[1]ОАО "АТС"'!$A$30:$F$773,3,FALSE)+HLOOKUP($DL$1767,'[1]Сбытовая надбавка'!$F$5:$H$6,2,FALSE),2)+'[1]Иные услуги'!$C$6+HLOOKUP($DR$1766,'[1]Услуги по передаче'!$G$5:$J$7,3,FALSE))</f>
        <v>1811.73</v>
      </c>
      <c r="J1798" s="73"/>
      <c r="K1798" s="73"/>
      <c r="L1798" s="73"/>
      <c r="M1798" s="73"/>
      <c r="N1798" s="74"/>
      <c r="O1798" s="72">
        <f>IF($A1798="-","-",ROUND(VLOOKUP($A1798+ROUND(LEFT(O$1769,1)/24,5),'[1]ОАО "АТС"'!$A$30:$F$773,3,FALSE)+HLOOKUP($DL$1767,'[1]Сбытовая надбавка'!$F$5:$H$6,2,FALSE),2)+'[1]Иные услуги'!$C$6+HLOOKUP($DR$1766,'[1]Услуги по передаче'!$G$5:$J$7,3,FALSE))</f>
        <v>1811.77</v>
      </c>
      <c r="P1798" s="73"/>
      <c r="Q1798" s="73"/>
      <c r="R1798" s="73"/>
      <c r="S1798" s="73"/>
      <c r="T1798" s="74"/>
      <c r="U1798" s="72">
        <f>IF($A1798="-","-",ROUND(VLOOKUP($A1798+ROUND(LEFT(U$1769,1)/24,5),'[1]ОАО "АТС"'!$A$30:$F$773,3,FALSE)+HLOOKUP($DL$1767,'[1]Сбытовая надбавка'!$F$5:$H$6,2,FALSE),2)+'[1]Иные услуги'!$C$6+HLOOKUP($DR$1766,'[1]Услуги по передаче'!$G$5:$J$7,3,FALSE))</f>
        <v>1811.8</v>
      </c>
      <c r="V1798" s="73"/>
      <c r="W1798" s="73"/>
      <c r="X1798" s="73"/>
      <c r="Y1798" s="73"/>
      <c r="Z1798" s="74"/>
      <c r="AA1798" s="72">
        <f>IF($A1798="-","-",ROUND(VLOOKUP($A1798+ROUND(LEFT(AA$1769,1)/24,5),'[1]ОАО "АТС"'!$A$30:$F$773,3,FALSE)+HLOOKUP($DL$1767,'[1]Сбытовая надбавка'!$F$5:$H$6,2,FALSE),2)+'[1]Иные услуги'!$C$6+HLOOKUP($DR$1766,'[1]Услуги по передаче'!$G$5:$J$7,3,FALSE))</f>
        <v>1811.7199999999998</v>
      </c>
      <c r="AB1798" s="73"/>
      <c r="AC1798" s="73"/>
      <c r="AD1798" s="73"/>
      <c r="AE1798" s="73"/>
      <c r="AF1798" s="74"/>
      <c r="AG1798" s="72">
        <f>IF($A1798="-","-",ROUND(VLOOKUP($A1798+ROUND(LEFT(AG$1769,1)/24,5),'[1]ОАО "АТС"'!$A$30:$F$773,3,FALSE)+HLOOKUP($DL$1767,'[1]Сбытовая надбавка'!$F$5:$H$6,2,FALSE),2)+'[1]Иные услуги'!$C$6+HLOOKUP($DR$1766,'[1]Услуги по передаче'!$G$5:$J$7,3,FALSE))</f>
        <v>1811.9699999999998</v>
      </c>
      <c r="AH1798" s="73"/>
      <c r="AI1798" s="73"/>
      <c r="AJ1798" s="73"/>
      <c r="AK1798" s="73"/>
      <c r="AL1798" s="74"/>
      <c r="AM1798" s="72">
        <f>IF($A1798="-","-",ROUND(VLOOKUP($A1798+ROUND(LEFT(AM$1769,1)/24,5),'[1]ОАО "АТС"'!$A$30:$F$773,3,FALSE)+HLOOKUP($DL$1767,'[1]Сбытовая надбавка'!$F$5:$H$6,2,FALSE),2)+'[1]Иные услуги'!$C$6+HLOOKUP($DR$1766,'[1]Услуги по передаче'!$G$5:$J$7,3,FALSE))</f>
        <v>1811.9699999999998</v>
      </c>
      <c r="AN1798" s="73"/>
      <c r="AO1798" s="73"/>
      <c r="AP1798" s="73"/>
      <c r="AQ1798" s="73"/>
      <c r="AR1798" s="74"/>
      <c r="AS1798" s="72">
        <f>IF($A1798="-","-",ROUND(VLOOKUP($A1798+ROUND(LEFT(AS$1769,1)/24,5),'[1]ОАО "АТС"'!$A$30:$F$773,3,FALSE)+HLOOKUP($DL$1767,'[1]Сбытовая надбавка'!$F$5:$H$6,2,FALSE),2)+'[1]Иные услуги'!$C$6+HLOOKUP($DR$1766,'[1]Услуги по передаче'!$G$5:$J$7,3,FALSE))</f>
        <v>1811.4299999999998</v>
      </c>
      <c r="AT1798" s="73"/>
      <c r="AU1798" s="73"/>
      <c r="AV1798" s="73"/>
      <c r="AW1798" s="73"/>
      <c r="AX1798" s="74"/>
      <c r="AY1798" s="72">
        <f>IF($A1798="-","-",ROUND(VLOOKUP($A1798+ROUND(LEFT(AY$1769,1)/24,5),'[1]ОАО "АТС"'!$A$30:$F$773,3,FALSE)+HLOOKUP($DL$1767,'[1]Сбытовая надбавка'!$F$5:$H$6,2,FALSE),2)+'[1]Иные услуги'!$C$6+HLOOKUP($DR$1766,'[1]Услуги по передаче'!$G$5:$J$7,3,FALSE))</f>
        <v>1871.34</v>
      </c>
      <c r="AZ1798" s="73"/>
      <c r="BA1798" s="73"/>
      <c r="BB1798" s="73"/>
      <c r="BC1798" s="73"/>
      <c r="BD1798" s="74"/>
      <c r="BE1798" s="72">
        <f>IF($A1798="-","-",ROUND(VLOOKUP($A1798+ROUND(LEFT(BE$1769,1)/24,5),'[1]ОАО "АТС"'!$A$30:$F$773,3,FALSE)+HLOOKUP($DL$1767,'[1]Сбытовая надбавка'!$F$5:$H$6,2,FALSE),2)+'[1]Иные услуги'!$C$6+HLOOKUP($DR$1766,'[1]Услуги по передаче'!$G$5:$J$7,3,FALSE))</f>
        <v>1811.6799999999998</v>
      </c>
      <c r="BF1798" s="73"/>
      <c r="BG1798" s="73"/>
      <c r="BH1798" s="73"/>
      <c r="BI1798" s="73"/>
      <c r="BJ1798" s="74"/>
      <c r="BK1798" s="72">
        <f>IF($A1798="-","-",ROUND(VLOOKUP($A1798+ROUND(LEFT(BK$1769,1)/24,5),'[1]ОАО "АТС"'!$A$30:$F$773,3,FALSE)+HLOOKUP($DL$1767,'[1]Сбытовая надбавка'!$F$5:$H$6,2,FALSE),2)+'[1]Иные услуги'!$C$6+HLOOKUP($DR$1766,'[1]Услуги по передаче'!$G$5:$J$7,3,FALSE))</f>
        <v>1811.6699999999998</v>
      </c>
      <c r="BL1798" s="73"/>
      <c r="BM1798" s="73"/>
      <c r="BN1798" s="73"/>
      <c r="BO1798" s="73"/>
      <c r="BP1798" s="74"/>
      <c r="BQ1798" s="72">
        <f>IF($A1798="-","-",ROUND(VLOOKUP($A1798+ROUND(LEFT(BQ$1769,2)/24,5),'[1]ОАО "АТС"'!$A$30:$F$773,3,FALSE)+HLOOKUP($DL$1767,'[1]Сбытовая надбавка'!$F$5:$H$6,2,FALSE),2)+'[1]Иные услуги'!$C$6+HLOOKUP($DR$1766,'[1]Услуги по передаче'!$G$5:$J$7,3,FALSE))</f>
        <v>1811.6599999999999</v>
      </c>
      <c r="BR1798" s="73"/>
      <c r="BS1798" s="73"/>
      <c r="BT1798" s="73"/>
      <c r="BU1798" s="73"/>
      <c r="BV1798" s="74"/>
      <c r="BW1798" s="72">
        <f>IF($A1798="-","-",ROUND(VLOOKUP($A1798+ROUND(LEFT(BW$1769,2)/24,5),'[1]ОАО "АТС"'!$A$30:$F$773,3,FALSE)+HLOOKUP($DL$1767,'[1]Сбытовая надбавка'!$F$5:$H$6,2,FALSE),2)+'[1]Иные услуги'!$C$6+HLOOKUP($DR$1766,'[1]Услуги по передаче'!$G$5:$J$7,3,FALSE))</f>
        <v>1811.6699999999998</v>
      </c>
      <c r="BX1798" s="73"/>
      <c r="BY1798" s="73"/>
      <c r="BZ1798" s="73"/>
      <c r="CA1798" s="73"/>
      <c r="CB1798" s="74"/>
      <c r="CC1798" s="72">
        <f>IF($A1798="-","-",ROUND(VLOOKUP($A1798+ROUND(LEFT(CC$1769,2)/24,5),'[1]ОАО "АТС"'!$A$30:$F$773,3,FALSE)+HLOOKUP($DL$1767,'[1]Сбытовая надбавка'!$F$5:$H$6,2,FALSE),2)+'[1]Иные услуги'!$C$6+HLOOKUP($DR$1766,'[1]Услуги по передаче'!$G$5:$J$7,3,FALSE))</f>
        <v>1811.6499999999999</v>
      </c>
      <c r="CD1798" s="73"/>
      <c r="CE1798" s="73"/>
      <c r="CF1798" s="73"/>
      <c r="CG1798" s="73"/>
      <c r="CH1798" s="74"/>
      <c r="CI1798" s="72">
        <f>IF($A1798="-","-",ROUND(VLOOKUP($A1798+ROUND(LEFT(CI$1769,2)/24,5),'[1]ОАО "АТС"'!$A$30:$F$773,3,FALSE)+HLOOKUP($DL$1767,'[1]Сбытовая надбавка'!$F$5:$H$6,2,FALSE),2)+'[1]Иные услуги'!$C$6+HLOOKUP($DR$1766,'[1]Услуги по передаче'!$G$5:$J$7,3,FALSE))</f>
        <v>1811.62</v>
      </c>
      <c r="CJ1798" s="73"/>
      <c r="CK1798" s="73"/>
      <c r="CL1798" s="73"/>
      <c r="CM1798" s="73"/>
      <c r="CN1798" s="74"/>
      <c r="CO1798" s="72">
        <f>IF($A1798="-","-",ROUND(VLOOKUP($A1798+ROUND(LEFT(CO$1769,2)/24,5),'[1]ОАО "АТС"'!$A$30:$F$773,3,FALSE)+HLOOKUP($DL$1767,'[1]Сбытовая надбавка'!$F$5:$H$6,2,FALSE),2)+'[1]Иные услуги'!$C$6+HLOOKUP($DR$1766,'[1]Услуги по передаче'!$G$5:$J$7,3,FALSE))</f>
        <v>1811.6899999999998</v>
      </c>
      <c r="CP1798" s="73"/>
      <c r="CQ1798" s="73"/>
      <c r="CR1798" s="73"/>
      <c r="CS1798" s="73"/>
      <c r="CT1798" s="74"/>
      <c r="CU1798" s="72">
        <f>IF($A1798="-","-",ROUND(VLOOKUP($A1798+ROUND(LEFT(CU$1769,2)/24,5),'[1]ОАО "АТС"'!$A$30:$F$773,3,FALSE)+HLOOKUP($DL$1767,'[1]Сбытовая надбавка'!$F$5:$H$6,2,FALSE),2)+'[1]Иные услуги'!$C$6+HLOOKUP($DR$1766,'[1]Услуги по передаче'!$G$5:$J$7,3,FALSE))</f>
        <v>1811.84</v>
      </c>
      <c r="CV1798" s="73"/>
      <c r="CW1798" s="73"/>
      <c r="CX1798" s="73"/>
      <c r="CY1798" s="73"/>
      <c r="CZ1798" s="74"/>
      <c r="DA1798" s="72">
        <f>IF($A1798="-","-",ROUND(VLOOKUP($A1798+ROUND(LEFT(DA$1769,2)/24,5),'[1]ОАО "АТС"'!$A$30:$F$773,3,FALSE)+HLOOKUP($DL$1767,'[1]Сбытовая надбавка'!$F$5:$H$6,2,FALSE),2)+'[1]Иные услуги'!$C$6+HLOOKUP($DR$1766,'[1]Услуги по передаче'!$G$5:$J$7,3,FALSE))</f>
        <v>1811.78</v>
      </c>
      <c r="DB1798" s="73"/>
      <c r="DC1798" s="73"/>
      <c r="DD1798" s="73"/>
      <c r="DE1798" s="73"/>
      <c r="DF1798" s="74"/>
      <c r="DG1798" s="72">
        <f>IF($A1798="-","-",ROUND(VLOOKUP($A1798+ROUND(LEFT(DG$1769,2)/24,5),'[1]ОАО "АТС"'!$A$30:$F$773,3,FALSE)+HLOOKUP($DL$1767,'[1]Сбытовая надбавка'!$F$5:$H$6,2,FALSE),2)+'[1]Иные услуги'!$C$6+HLOOKUP($DR$1766,'[1]Услуги по передаче'!$G$5:$J$7,3,FALSE))</f>
        <v>1811.75</v>
      </c>
      <c r="DH1798" s="73"/>
      <c r="DI1798" s="73"/>
      <c r="DJ1798" s="73"/>
      <c r="DK1798" s="73"/>
      <c r="DL1798" s="74"/>
      <c r="DM1798" s="72">
        <f>IF($A1798="-","-",ROUND(VLOOKUP($A1798+ROUND(LEFT(DM$1769,2)/24,5),'[1]ОАО "АТС"'!$A$30:$F$773,3,FALSE)+HLOOKUP($DL$1767,'[1]Сбытовая надбавка'!$F$5:$H$6,2,FALSE),2)+'[1]Иные услуги'!$C$6+HLOOKUP($DR$1766,'[1]Услуги по передаче'!$G$5:$J$7,3,FALSE))</f>
        <v>1809.6299999999999</v>
      </c>
      <c r="DN1798" s="73"/>
      <c r="DO1798" s="73"/>
      <c r="DP1798" s="73"/>
      <c r="DQ1798" s="73"/>
      <c r="DR1798" s="74"/>
      <c r="DS1798" s="72">
        <f>IF($A1798="-","-",ROUND(VLOOKUP($A1798+ROUND(LEFT(DS$1769,2)/24,5),'[1]ОАО "АТС"'!$A$30:$F$773,3,FALSE)+HLOOKUP($DL$1767,'[1]Сбытовая надбавка'!$F$5:$H$6,2,FALSE),2)+'[1]Иные услуги'!$C$6+HLOOKUP($DR$1766,'[1]Услуги по передаче'!$G$5:$J$7,3,FALSE))</f>
        <v>1810.56</v>
      </c>
      <c r="DT1798" s="73"/>
      <c r="DU1798" s="73"/>
      <c r="DV1798" s="73"/>
      <c r="DW1798" s="73"/>
      <c r="DX1798" s="74"/>
      <c r="DY1798" s="72">
        <f>IF($A1798="-","-",ROUND(VLOOKUP($A1798+ROUND(LEFT(DY$1769,2)/24,5),'[1]ОАО "АТС"'!$A$30:$F$773,3,FALSE)+HLOOKUP($DL$1767,'[1]Сбытовая надбавка'!$F$5:$H$6,2,FALSE),2)+'[1]Иные услуги'!$C$6+HLOOKUP($DR$1766,'[1]Услуги по передаче'!$G$5:$J$7,3,FALSE))</f>
        <v>1810.85</v>
      </c>
      <c r="DZ1798" s="73"/>
      <c r="EA1798" s="73"/>
      <c r="EB1798" s="73"/>
      <c r="EC1798" s="73"/>
      <c r="ED1798" s="74"/>
      <c r="EE1798" s="72">
        <f>IF($A1798="-","-",ROUND(VLOOKUP($A1798+ROUND(LEFT(EE$1769,2)/24,5),'[1]ОАО "АТС"'!$A$30:$F$773,3,FALSE)+HLOOKUP($DL$1767,'[1]Сбытовая надбавка'!$F$5:$H$6,2,FALSE),2)+'[1]Иные услуги'!$C$6+HLOOKUP($DR$1766,'[1]Услуги по передаче'!$G$5:$J$7,3,FALSE))</f>
        <v>1810.9199999999998</v>
      </c>
      <c r="EF1798" s="73"/>
      <c r="EG1798" s="73"/>
      <c r="EH1798" s="73"/>
      <c r="EI1798" s="73"/>
      <c r="EJ1798" s="74"/>
      <c r="EK1798" s="72">
        <f>IF($A1798="-","-",ROUND(VLOOKUP($A1798+ROUND(LEFT(EK$1769,2)/24,5),'[1]ОАО "АТС"'!$A$30:$F$773,3,FALSE)+HLOOKUP($DL$1767,'[1]Сбытовая надбавка'!$F$5:$H$6,2,FALSE),2)+'[1]Иные услуги'!$C$6+HLOOKUP($DR$1766,'[1]Услуги по передаче'!$G$5:$J$7,3,FALSE))</f>
        <v>1894.33</v>
      </c>
      <c r="EL1798" s="73"/>
      <c r="EM1798" s="73"/>
      <c r="EN1798" s="73"/>
      <c r="EO1798" s="73"/>
      <c r="EP1798" s="74"/>
      <c r="EQ1798" s="72">
        <f>IF($A1798="-","-",ROUND(VLOOKUP($A1798+ROUND(LEFT(EQ$1769,2)/24,5),'[1]ОАО "АТС"'!$A$30:$F$773,3,FALSE)+HLOOKUP($DL$1767,'[1]Сбытовая надбавка'!$F$5:$H$6,2,FALSE),2)+'[1]Иные услуги'!$C$6+HLOOKUP($DR$1766,'[1]Услуги по передаче'!$G$5:$J$7,3,FALSE))</f>
        <v>1825.1399999999999</v>
      </c>
      <c r="ER1798" s="73"/>
      <c r="ES1798" s="73"/>
      <c r="ET1798" s="73"/>
      <c r="EU1798" s="73"/>
      <c r="EV1798" s="74"/>
    </row>
    <row r="1799" spans="1:152" s="38" customFormat="1" ht="15.75" customHeight="1" x14ac:dyDescent="0.2">
      <c r="A1799" s="69">
        <f>$A$144</f>
        <v>45015</v>
      </c>
      <c r="B1799" s="70"/>
      <c r="C1799" s="70"/>
      <c r="D1799" s="70"/>
      <c r="E1799" s="70"/>
      <c r="F1799" s="70"/>
      <c r="G1799" s="70"/>
      <c r="H1799" s="71"/>
      <c r="I1799" s="72">
        <f>IF($A1799="-","-",ROUND(VLOOKUP($A1799+ROUND(LEFT(I$1769,1)/24,5),'[1]ОАО "АТС"'!$A$30:$F$773,3,FALSE)+HLOOKUP($DL$1767,'[1]Сбытовая надбавка'!$F$5:$H$6,2,FALSE),2)+'[1]Иные услуги'!$C$6+HLOOKUP($DR$1766,'[1]Услуги по передаче'!$G$5:$J$7,3,FALSE))</f>
        <v>1811.78</v>
      </c>
      <c r="J1799" s="73"/>
      <c r="K1799" s="73"/>
      <c r="L1799" s="73"/>
      <c r="M1799" s="73"/>
      <c r="N1799" s="74"/>
      <c r="O1799" s="72">
        <f>IF($A1799="-","-",ROUND(VLOOKUP($A1799+ROUND(LEFT(O$1769,1)/24,5),'[1]ОАО "АТС"'!$A$30:$F$773,3,FALSE)+HLOOKUP($DL$1767,'[1]Сбытовая надбавка'!$F$5:$H$6,2,FALSE),2)+'[1]Иные услуги'!$C$6+HLOOKUP($DR$1766,'[1]Услуги по передаче'!$G$5:$J$7,3,FALSE))</f>
        <v>1811.86</v>
      </c>
      <c r="P1799" s="73"/>
      <c r="Q1799" s="73"/>
      <c r="R1799" s="73"/>
      <c r="S1799" s="73"/>
      <c r="T1799" s="74"/>
      <c r="U1799" s="72">
        <f>IF($A1799="-","-",ROUND(VLOOKUP($A1799+ROUND(LEFT(U$1769,1)/24,5),'[1]ОАО "АТС"'!$A$30:$F$773,3,FALSE)+HLOOKUP($DL$1767,'[1]Сбытовая надбавка'!$F$5:$H$6,2,FALSE),2)+'[1]Иные услуги'!$C$6+HLOOKUP($DR$1766,'[1]Услуги по передаче'!$G$5:$J$7,3,FALSE))</f>
        <v>1811.9399999999998</v>
      </c>
      <c r="V1799" s="73"/>
      <c r="W1799" s="73"/>
      <c r="X1799" s="73"/>
      <c r="Y1799" s="73"/>
      <c r="Z1799" s="74"/>
      <c r="AA1799" s="72">
        <f>IF($A1799="-","-",ROUND(VLOOKUP($A1799+ROUND(LEFT(AA$1769,1)/24,5),'[1]ОАО "АТС"'!$A$30:$F$773,3,FALSE)+HLOOKUP($DL$1767,'[1]Сбытовая надбавка'!$F$5:$H$6,2,FALSE),2)+'[1]Иные услуги'!$C$6+HLOOKUP($DR$1766,'[1]Услуги по передаче'!$G$5:$J$7,3,FALSE))</f>
        <v>1811.8799999999999</v>
      </c>
      <c r="AB1799" s="73"/>
      <c r="AC1799" s="73"/>
      <c r="AD1799" s="73"/>
      <c r="AE1799" s="73"/>
      <c r="AF1799" s="74"/>
      <c r="AG1799" s="72">
        <f>IF($A1799="-","-",ROUND(VLOOKUP($A1799+ROUND(LEFT(AG$1769,1)/24,5),'[1]ОАО "АТС"'!$A$30:$F$773,3,FALSE)+HLOOKUP($DL$1767,'[1]Сбытовая надбавка'!$F$5:$H$6,2,FALSE),2)+'[1]Иные услуги'!$C$6+HLOOKUP($DR$1766,'[1]Услуги по передаче'!$G$5:$J$7,3,FALSE))</f>
        <v>1812</v>
      </c>
      <c r="AH1799" s="73"/>
      <c r="AI1799" s="73"/>
      <c r="AJ1799" s="73"/>
      <c r="AK1799" s="73"/>
      <c r="AL1799" s="74"/>
      <c r="AM1799" s="72">
        <f>IF($A1799="-","-",ROUND(VLOOKUP($A1799+ROUND(LEFT(AM$1769,1)/24,5),'[1]ОАО "АТС"'!$A$30:$F$773,3,FALSE)+HLOOKUP($DL$1767,'[1]Сбытовая надбавка'!$F$5:$H$6,2,FALSE),2)+'[1]Иные услуги'!$C$6+HLOOKUP($DR$1766,'[1]Услуги по передаче'!$G$5:$J$7,3,FALSE))</f>
        <v>1812.04</v>
      </c>
      <c r="AN1799" s="73"/>
      <c r="AO1799" s="73"/>
      <c r="AP1799" s="73"/>
      <c r="AQ1799" s="73"/>
      <c r="AR1799" s="74"/>
      <c r="AS1799" s="72">
        <f>IF($A1799="-","-",ROUND(VLOOKUP($A1799+ROUND(LEFT(AS$1769,1)/24,5),'[1]ОАО "АТС"'!$A$30:$F$773,3,FALSE)+HLOOKUP($DL$1767,'[1]Сбытовая надбавка'!$F$5:$H$6,2,FALSE),2)+'[1]Иные услуги'!$C$6+HLOOKUP($DR$1766,'[1]Услуги по передаче'!$G$5:$J$7,3,FALSE))</f>
        <v>1811.62</v>
      </c>
      <c r="AT1799" s="73"/>
      <c r="AU1799" s="73"/>
      <c r="AV1799" s="73"/>
      <c r="AW1799" s="73"/>
      <c r="AX1799" s="74"/>
      <c r="AY1799" s="72">
        <f>IF($A1799="-","-",ROUND(VLOOKUP($A1799+ROUND(LEFT(AY$1769,1)/24,5),'[1]ОАО "АТС"'!$A$30:$F$773,3,FALSE)+HLOOKUP($DL$1767,'[1]Сбытовая надбавка'!$F$5:$H$6,2,FALSE),2)+'[1]Иные услуги'!$C$6+HLOOKUP($DR$1766,'[1]Услуги по передаче'!$G$5:$J$7,3,FALSE))</f>
        <v>1859.25</v>
      </c>
      <c r="AZ1799" s="73"/>
      <c r="BA1799" s="73"/>
      <c r="BB1799" s="73"/>
      <c r="BC1799" s="73"/>
      <c r="BD1799" s="74"/>
      <c r="BE1799" s="72">
        <f>IF($A1799="-","-",ROUND(VLOOKUP($A1799+ROUND(LEFT(BE$1769,1)/24,5),'[1]ОАО "АТС"'!$A$30:$F$773,3,FALSE)+HLOOKUP($DL$1767,'[1]Сбытовая надбавка'!$F$5:$H$6,2,FALSE),2)+'[1]Иные услуги'!$C$6+HLOOKUP($DR$1766,'[1]Услуги по передаче'!$G$5:$J$7,3,FALSE))</f>
        <v>1811.85</v>
      </c>
      <c r="BF1799" s="73"/>
      <c r="BG1799" s="73"/>
      <c r="BH1799" s="73"/>
      <c r="BI1799" s="73"/>
      <c r="BJ1799" s="74"/>
      <c r="BK1799" s="72">
        <f>IF($A1799="-","-",ROUND(VLOOKUP($A1799+ROUND(LEFT(BK$1769,1)/24,5),'[1]ОАО "АТС"'!$A$30:$F$773,3,FALSE)+HLOOKUP($DL$1767,'[1]Сбытовая надбавка'!$F$5:$H$6,2,FALSE),2)+'[1]Иные услуги'!$C$6+HLOOKUP($DR$1766,'[1]Услуги по передаче'!$G$5:$J$7,3,FALSE))</f>
        <v>1851.3999999999999</v>
      </c>
      <c r="BL1799" s="73"/>
      <c r="BM1799" s="73"/>
      <c r="BN1799" s="73"/>
      <c r="BO1799" s="73"/>
      <c r="BP1799" s="74"/>
      <c r="BQ1799" s="72">
        <f>IF($A1799="-","-",ROUND(VLOOKUP($A1799+ROUND(LEFT(BQ$1769,2)/24,5),'[1]ОАО "АТС"'!$A$30:$F$773,3,FALSE)+HLOOKUP($DL$1767,'[1]Сбытовая надбавка'!$F$5:$H$6,2,FALSE),2)+'[1]Иные услуги'!$C$6+HLOOKUP($DR$1766,'[1]Услуги по передаче'!$G$5:$J$7,3,FALSE))</f>
        <v>1868.62</v>
      </c>
      <c r="BR1799" s="73"/>
      <c r="BS1799" s="73"/>
      <c r="BT1799" s="73"/>
      <c r="BU1799" s="73"/>
      <c r="BV1799" s="74"/>
      <c r="BW1799" s="72">
        <f>IF($A1799="-","-",ROUND(VLOOKUP($A1799+ROUND(LEFT(BW$1769,2)/24,5),'[1]ОАО "АТС"'!$A$30:$F$773,3,FALSE)+HLOOKUP($DL$1767,'[1]Сбытовая надбавка'!$F$5:$H$6,2,FALSE),2)+'[1]Иные услуги'!$C$6+HLOOKUP($DR$1766,'[1]Услуги по передаче'!$G$5:$J$7,3,FALSE))</f>
        <v>1858.08</v>
      </c>
      <c r="BX1799" s="73"/>
      <c r="BY1799" s="73"/>
      <c r="BZ1799" s="73"/>
      <c r="CA1799" s="73"/>
      <c r="CB1799" s="74"/>
      <c r="CC1799" s="72">
        <f>IF($A1799="-","-",ROUND(VLOOKUP($A1799+ROUND(LEFT(CC$1769,2)/24,5),'[1]ОАО "АТС"'!$A$30:$F$773,3,FALSE)+HLOOKUP($DL$1767,'[1]Сбытовая надбавка'!$F$5:$H$6,2,FALSE),2)+'[1]Иные услуги'!$C$6+HLOOKUP($DR$1766,'[1]Услуги по передаче'!$G$5:$J$7,3,FALSE))</f>
        <v>1830.9299999999998</v>
      </c>
      <c r="CD1799" s="73"/>
      <c r="CE1799" s="73"/>
      <c r="CF1799" s="73"/>
      <c r="CG1799" s="73"/>
      <c r="CH1799" s="74"/>
      <c r="CI1799" s="72">
        <f>IF($A1799="-","-",ROUND(VLOOKUP($A1799+ROUND(LEFT(CI$1769,2)/24,5),'[1]ОАО "АТС"'!$A$30:$F$773,3,FALSE)+HLOOKUP($DL$1767,'[1]Сбытовая надбавка'!$F$5:$H$6,2,FALSE),2)+'[1]Иные услуги'!$C$6+HLOOKUP($DR$1766,'[1]Услуги по передаче'!$G$5:$J$7,3,FALSE))</f>
        <v>1835.8999999999999</v>
      </c>
      <c r="CJ1799" s="73"/>
      <c r="CK1799" s="73"/>
      <c r="CL1799" s="73"/>
      <c r="CM1799" s="73"/>
      <c r="CN1799" s="74"/>
      <c r="CO1799" s="72">
        <f>IF($A1799="-","-",ROUND(VLOOKUP($A1799+ROUND(LEFT(CO$1769,2)/24,5),'[1]ОАО "АТС"'!$A$30:$F$773,3,FALSE)+HLOOKUP($DL$1767,'[1]Сбытовая надбавка'!$F$5:$H$6,2,FALSE),2)+'[1]Иные услуги'!$C$6+HLOOKUP($DR$1766,'[1]Услуги по передаче'!$G$5:$J$7,3,FALSE))</f>
        <v>1837.74</v>
      </c>
      <c r="CP1799" s="73"/>
      <c r="CQ1799" s="73"/>
      <c r="CR1799" s="73"/>
      <c r="CS1799" s="73"/>
      <c r="CT1799" s="74"/>
      <c r="CU1799" s="72">
        <f>IF($A1799="-","-",ROUND(VLOOKUP($A1799+ROUND(LEFT(CU$1769,2)/24,5),'[1]ОАО "АТС"'!$A$30:$F$773,3,FALSE)+HLOOKUP($DL$1767,'[1]Сбытовая надбавка'!$F$5:$H$6,2,FALSE),2)+'[1]Иные услуги'!$C$6+HLOOKUP($DR$1766,'[1]Услуги по передаче'!$G$5:$J$7,3,FALSE))</f>
        <v>1834.6599999999999</v>
      </c>
      <c r="CV1799" s="73"/>
      <c r="CW1799" s="73"/>
      <c r="CX1799" s="73"/>
      <c r="CY1799" s="73"/>
      <c r="CZ1799" s="74"/>
      <c r="DA1799" s="72">
        <f>IF($A1799="-","-",ROUND(VLOOKUP($A1799+ROUND(LEFT(DA$1769,2)/24,5),'[1]ОАО "АТС"'!$A$30:$F$773,3,FALSE)+HLOOKUP($DL$1767,'[1]Сбытовая надбавка'!$F$5:$H$6,2,FALSE),2)+'[1]Иные услуги'!$C$6+HLOOKUP($DR$1766,'[1]Услуги по передаче'!$G$5:$J$7,3,FALSE))</f>
        <v>1820.08</v>
      </c>
      <c r="DB1799" s="73"/>
      <c r="DC1799" s="73"/>
      <c r="DD1799" s="73"/>
      <c r="DE1799" s="73"/>
      <c r="DF1799" s="74"/>
      <c r="DG1799" s="72">
        <f>IF($A1799="-","-",ROUND(VLOOKUP($A1799+ROUND(LEFT(DG$1769,2)/24,5),'[1]ОАО "АТС"'!$A$30:$F$773,3,FALSE)+HLOOKUP($DL$1767,'[1]Сбытовая надбавка'!$F$5:$H$6,2,FALSE),2)+'[1]Иные услуги'!$C$6+HLOOKUP($DR$1766,'[1]Услуги по передаче'!$G$5:$J$7,3,FALSE))</f>
        <v>1826.76</v>
      </c>
      <c r="DH1799" s="73"/>
      <c r="DI1799" s="73"/>
      <c r="DJ1799" s="73"/>
      <c r="DK1799" s="73"/>
      <c r="DL1799" s="74"/>
      <c r="DM1799" s="72">
        <f>IF($A1799="-","-",ROUND(VLOOKUP($A1799+ROUND(LEFT(DM$1769,2)/24,5),'[1]ОАО "АТС"'!$A$30:$F$773,3,FALSE)+HLOOKUP($DL$1767,'[1]Сбытовая надбавка'!$F$5:$H$6,2,FALSE),2)+'[1]Иные услуги'!$C$6+HLOOKUP($DR$1766,'[1]Услуги по передаче'!$G$5:$J$7,3,FALSE))</f>
        <v>1857.29</v>
      </c>
      <c r="DN1799" s="73"/>
      <c r="DO1799" s="73"/>
      <c r="DP1799" s="73"/>
      <c r="DQ1799" s="73"/>
      <c r="DR1799" s="74"/>
      <c r="DS1799" s="72">
        <f>IF($A1799="-","-",ROUND(VLOOKUP($A1799+ROUND(LEFT(DS$1769,2)/24,5),'[1]ОАО "АТС"'!$A$30:$F$773,3,FALSE)+HLOOKUP($DL$1767,'[1]Сбытовая надбавка'!$F$5:$H$6,2,FALSE),2)+'[1]Иные услуги'!$C$6+HLOOKUP($DR$1766,'[1]Услуги по передаче'!$G$5:$J$7,3,FALSE))</f>
        <v>1862.29</v>
      </c>
      <c r="DT1799" s="73"/>
      <c r="DU1799" s="73"/>
      <c r="DV1799" s="73"/>
      <c r="DW1799" s="73"/>
      <c r="DX1799" s="74"/>
      <c r="DY1799" s="72">
        <f>IF($A1799="-","-",ROUND(VLOOKUP($A1799+ROUND(LEFT(DY$1769,2)/24,5),'[1]ОАО "АТС"'!$A$30:$F$773,3,FALSE)+HLOOKUP($DL$1767,'[1]Сбытовая надбавка'!$F$5:$H$6,2,FALSE),2)+'[1]Иные услуги'!$C$6+HLOOKUP($DR$1766,'[1]Услуги по передаче'!$G$5:$J$7,3,FALSE))</f>
        <v>1816.09</v>
      </c>
      <c r="DZ1799" s="73"/>
      <c r="EA1799" s="73"/>
      <c r="EB1799" s="73"/>
      <c r="EC1799" s="73"/>
      <c r="ED1799" s="74"/>
      <c r="EE1799" s="72">
        <f>IF($A1799="-","-",ROUND(VLOOKUP($A1799+ROUND(LEFT(EE$1769,2)/24,5),'[1]ОАО "АТС"'!$A$30:$F$773,3,FALSE)+HLOOKUP($DL$1767,'[1]Сбытовая надбавка'!$F$5:$H$6,2,FALSE),2)+'[1]Иные услуги'!$C$6+HLOOKUP($DR$1766,'[1]Услуги по передаче'!$G$5:$J$7,3,FALSE))</f>
        <v>1811.01</v>
      </c>
      <c r="EF1799" s="73"/>
      <c r="EG1799" s="73"/>
      <c r="EH1799" s="73"/>
      <c r="EI1799" s="73"/>
      <c r="EJ1799" s="74"/>
      <c r="EK1799" s="72">
        <f>IF($A1799="-","-",ROUND(VLOOKUP($A1799+ROUND(LEFT(EK$1769,2)/24,5),'[1]ОАО "АТС"'!$A$30:$F$773,3,FALSE)+HLOOKUP($DL$1767,'[1]Сбытовая надбавка'!$F$5:$H$6,2,FALSE),2)+'[1]Иные услуги'!$C$6+HLOOKUP($DR$1766,'[1]Услуги по передаче'!$G$5:$J$7,3,FALSE))</f>
        <v>1897.99</v>
      </c>
      <c r="EL1799" s="73"/>
      <c r="EM1799" s="73"/>
      <c r="EN1799" s="73"/>
      <c r="EO1799" s="73"/>
      <c r="EP1799" s="74"/>
      <c r="EQ1799" s="72">
        <f>IF($A1799="-","-",ROUND(VLOOKUP($A1799+ROUND(LEFT(EQ$1769,2)/24,5),'[1]ОАО "АТС"'!$A$30:$F$773,3,FALSE)+HLOOKUP($DL$1767,'[1]Сбытовая надбавка'!$F$5:$H$6,2,FALSE),2)+'[1]Иные услуги'!$C$6+HLOOKUP($DR$1766,'[1]Услуги по передаче'!$G$5:$J$7,3,FALSE))</f>
        <v>1822.6699999999998</v>
      </c>
      <c r="ER1799" s="73"/>
      <c r="ES1799" s="73"/>
      <c r="ET1799" s="73"/>
      <c r="EU1799" s="73"/>
      <c r="EV1799" s="74"/>
    </row>
    <row r="1800" spans="1:152" s="38" customFormat="1" ht="15.75" customHeight="1" x14ac:dyDescent="0.2">
      <c r="A1800" s="69">
        <f>$A$145</f>
        <v>45016</v>
      </c>
      <c r="B1800" s="70"/>
      <c r="C1800" s="70"/>
      <c r="D1800" s="70"/>
      <c r="E1800" s="70"/>
      <c r="F1800" s="70"/>
      <c r="G1800" s="70"/>
      <c r="H1800" s="71"/>
      <c r="I1800" s="72">
        <f>IF($A1800="-","-",ROUND(VLOOKUP($A1800+ROUND(LEFT(I$1769,1)/24,5),'[1]ОАО "АТС"'!$A$30:$F$773,3,FALSE)+HLOOKUP($DL$1767,'[1]Сбытовая надбавка'!$F$5:$H$6,2,FALSE),2)+'[1]Иные услуги'!$C$6+HLOOKUP($DR$1766,'[1]Услуги по передаче'!$G$5:$J$7,3,FALSE))</f>
        <v>1811.76</v>
      </c>
      <c r="J1800" s="73"/>
      <c r="K1800" s="73"/>
      <c r="L1800" s="73"/>
      <c r="M1800" s="73"/>
      <c r="N1800" s="74"/>
      <c r="O1800" s="72">
        <f>IF($A1800="-","-",ROUND(VLOOKUP($A1800+ROUND(LEFT(O$1769,1)/24,5),'[1]ОАО "АТС"'!$A$30:$F$773,3,FALSE)+HLOOKUP($DL$1767,'[1]Сбытовая надбавка'!$F$5:$H$6,2,FALSE),2)+'[1]Иные услуги'!$C$6+HLOOKUP($DR$1766,'[1]Услуги по передаче'!$G$5:$J$7,3,FALSE))</f>
        <v>1811.79</v>
      </c>
      <c r="P1800" s="73"/>
      <c r="Q1800" s="73"/>
      <c r="R1800" s="73"/>
      <c r="S1800" s="73"/>
      <c r="T1800" s="74"/>
      <c r="U1800" s="72">
        <f>IF($A1800="-","-",ROUND(VLOOKUP($A1800+ROUND(LEFT(U$1769,1)/24,5),'[1]ОАО "АТС"'!$A$30:$F$773,3,FALSE)+HLOOKUP($DL$1767,'[1]Сбытовая надбавка'!$F$5:$H$6,2,FALSE),2)+'[1]Иные услуги'!$C$6+HLOOKUP($DR$1766,'[1]Услуги по передаче'!$G$5:$J$7,3,FALSE))</f>
        <v>1811.84</v>
      </c>
      <c r="V1800" s="73"/>
      <c r="W1800" s="73"/>
      <c r="X1800" s="73"/>
      <c r="Y1800" s="73"/>
      <c r="Z1800" s="74"/>
      <c r="AA1800" s="72">
        <f>IF($A1800="-","-",ROUND(VLOOKUP($A1800+ROUND(LEFT(AA$1769,1)/24,5),'[1]ОАО "АТС"'!$A$30:$F$773,3,FALSE)+HLOOKUP($DL$1767,'[1]Сбытовая надбавка'!$F$5:$H$6,2,FALSE),2)+'[1]Иные услуги'!$C$6+HLOOKUP($DR$1766,'[1]Услуги по передаче'!$G$5:$J$7,3,FALSE))</f>
        <v>1811.78</v>
      </c>
      <c r="AB1800" s="73"/>
      <c r="AC1800" s="73"/>
      <c r="AD1800" s="73"/>
      <c r="AE1800" s="73"/>
      <c r="AF1800" s="74"/>
      <c r="AG1800" s="72">
        <f>IF($A1800="-","-",ROUND(VLOOKUP($A1800+ROUND(LEFT(AG$1769,1)/24,5),'[1]ОАО "АТС"'!$A$30:$F$773,3,FALSE)+HLOOKUP($DL$1767,'[1]Сбытовая надбавка'!$F$5:$H$6,2,FALSE),2)+'[1]Иные услуги'!$C$6+HLOOKUP($DR$1766,'[1]Услуги по передаче'!$G$5:$J$7,3,FALSE))</f>
        <v>1811.86</v>
      </c>
      <c r="AH1800" s="73"/>
      <c r="AI1800" s="73"/>
      <c r="AJ1800" s="73"/>
      <c r="AK1800" s="73"/>
      <c r="AL1800" s="74"/>
      <c r="AM1800" s="72">
        <f>IF($A1800="-","-",ROUND(VLOOKUP($A1800+ROUND(LEFT(AM$1769,1)/24,5),'[1]ОАО "АТС"'!$A$30:$F$773,3,FALSE)+HLOOKUP($DL$1767,'[1]Сбытовая надбавка'!$F$5:$H$6,2,FALSE),2)+'[1]Иные услуги'!$C$6+HLOOKUP($DR$1766,'[1]Услуги по передаче'!$G$5:$J$7,3,FALSE))</f>
        <v>1811.9199999999998</v>
      </c>
      <c r="AN1800" s="73"/>
      <c r="AO1800" s="73"/>
      <c r="AP1800" s="73"/>
      <c r="AQ1800" s="73"/>
      <c r="AR1800" s="74"/>
      <c r="AS1800" s="72">
        <f>IF($A1800="-","-",ROUND(VLOOKUP($A1800+ROUND(LEFT(AS$1769,1)/24,5),'[1]ОАО "АТС"'!$A$30:$F$773,3,FALSE)+HLOOKUP($DL$1767,'[1]Сбытовая надбавка'!$F$5:$H$6,2,FALSE),2)+'[1]Иные услуги'!$C$6+HLOOKUP($DR$1766,'[1]Услуги по передаче'!$G$5:$J$7,3,FALSE))</f>
        <v>1811.3899999999999</v>
      </c>
      <c r="AT1800" s="73"/>
      <c r="AU1800" s="73"/>
      <c r="AV1800" s="73"/>
      <c r="AW1800" s="73"/>
      <c r="AX1800" s="74"/>
      <c r="AY1800" s="72">
        <f>IF($A1800="-","-",ROUND(VLOOKUP($A1800+ROUND(LEFT(AY$1769,1)/24,5),'[1]ОАО "АТС"'!$A$30:$F$773,3,FALSE)+HLOOKUP($DL$1767,'[1]Сбытовая надбавка'!$F$5:$H$6,2,FALSE),2)+'[1]Иные услуги'!$C$6+HLOOKUP($DR$1766,'[1]Услуги по передаче'!$G$5:$J$7,3,FALSE))</f>
        <v>1855.81</v>
      </c>
      <c r="AZ1800" s="73"/>
      <c r="BA1800" s="73"/>
      <c r="BB1800" s="73"/>
      <c r="BC1800" s="73"/>
      <c r="BD1800" s="74"/>
      <c r="BE1800" s="72">
        <f>IF($A1800="-","-",ROUND(VLOOKUP($A1800+ROUND(LEFT(BE$1769,1)/24,5),'[1]ОАО "АТС"'!$A$30:$F$773,3,FALSE)+HLOOKUP($DL$1767,'[1]Сбытовая надбавка'!$F$5:$H$6,2,FALSE),2)+'[1]Иные услуги'!$C$6+HLOOKUP($DR$1766,'[1]Услуги по передаче'!$G$5:$J$7,3,FALSE))</f>
        <v>1811.7099999999998</v>
      </c>
      <c r="BF1800" s="73"/>
      <c r="BG1800" s="73"/>
      <c r="BH1800" s="73"/>
      <c r="BI1800" s="73"/>
      <c r="BJ1800" s="74"/>
      <c r="BK1800" s="72">
        <f>IF($A1800="-","-",ROUND(VLOOKUP($A1800+ROUND(LEFT(BK$1769,1)/24,5),'[1]ОАО "АТС"'!$A$30:$F$773,3,FALSE)+HLOOKUP($DL$1767,'[1]Сбытовая надбавка'!$F$5:$H$6,2,FALSE),2)+'[1]Иные услуги'!$C$6+HLOOKUP($DR$1766,'[1]Услуги по передаче'!$G$5:$J$7,3,FALSE))</f>
        <v>1869.53</v>
      </c>
      <c r="BL1800" s="73"/>
      <c r="BM1800" s="73"/>
      <c r="BN1800" s="73"/>
      <c r="BO1800" s="73"/>
      <c r="BP1800" s="74"/>
      <c r="BQ1800" s="72">
        <f>IF($A1800="-","-",ROUND(VLOOKUP($A1800+ROUND(LEFT(BQ$1769,2)/24,5),'[1]ОАО "АТС"'!$A$30:$F$773,3,FALSE)+HLOOKUP($DL$1767,'[1]Сбытовая надбавка'!$F$5:$H$6,2,FALSE),2)+'[1]Иные услуги'!$C$6+HLOOKUP($DR$1766,'[1]Услуги по передаче'!$G$5:$J$7,3,FALSE))</f>
        <v>1885.8799999999999</v>
      </c>
      <c r="BR1800" s="73"/>
      <c r="BS1800" s="73"/>
      <c r="BT1800" s="73"/>
      <c r="BU1800" s="73"/>
      <c r="BV1800" s="74"/>
      <c r="BW1800" s="72">
        <f>IF($A1800="-","-",ROUND(VLOOKUP($A1800+ROUND(LEFT(BW$1769,2)/24,5),'[1]ОАО "АТС"'!$A$30:$F$773,3,FALSE)+HLOOKUP($DL$1767,'[1]Сбытовая надбавка'!$F$5:$H$6,2,FALSE),2)+'[1]Иные услуги'!$C$6+HLOOKUP($DR$1766,'[1]Услуги по передаче'!$G$5:$J$7,3,FALSE))</f>
        <v>1891.09</v>
      </c>
      <c r="BX1800" s="73"/>
      <c r="BY1800" s="73"/>
      <c r="BZ1800" s="73"/>
      <c r="CA1800" s="73"/>
      <c r="CB1800" s="74"/>
      <c r="CC1800" s="72">
        <f>IF($A1800="-","-",ROUND(VLOOKUP($A1800+ROUND(LEFT(CC$1769,2)/24,5),'[1]ОАО "АТС"'!$A$30:$F$773,3,FALSE)+HLOOKUP($DL$1767,'[1]Сбытовая надбавка'!$F$5:$H$6,2,FALSE),2)+'[1]Иные услуги'!$C$6+HLOOKUP($DR$1766,'[1]Услуги по передаче'!$G$5:$J$7,3,FALSE))</f>
        <v>1868.87</v>
      </c>
      <c r="CD1800" s="73"/>
      <c r="CE1800" s="73"/>
      <c r="CF1800" s="73"/>
      <c r="CG1800" s="73"/>
      <c r="CH1800" s="74"/>
      <c r="CI1800" s="72">
        <f>IF($A1800="-","-",ROUND(VLOOKUP($A1800+ROUND(LEFT(CI$1769,2)/24,5),'[1]ОАО "АТС"'!$A$30:$F$773,3,FALSE)+HLOOKUP($DL$1767,'[1]Сбытовая надбавка'!$F$5:$H$6,2,FALSE),2)+'[1]Иные услуги'!$C$6+HLOOKUP($DR$1766,'[1]Услуги по передаче'!$G$5:$J$7,3,FALSE))</f>
        <v>1863.4699999999998</v>
      </c>
      <c r="CJ1800" s="73"/>
      <c r="CK1800" s="73"/>
      <c r="CL1800" s="73"/>
      <c r="CM1800" s="73"/>
      <c r="CN1800" s="74"/>
      <c r="CO1800" s="72">
        <f>IF($A1800="-","-",ROUND(VLOOKUP($A1800+ROUND(LEFT(CO$1769,2)/24,5),'[1]ОАО "АТС"'!$A$30:$F$773,3,FALSE)+HLOOKUP($DL$1767,'[1]Сбытовая надбавка'!$F$5:$H$6,2,FALSE),2)+'[1]Иные услуги'!$C$6+HLOOKUP($DR$1766,'[1]Услуги по передаче'!$G$5:$J$7,3,FALSE))</f>
        <v>1863.48</v>
      </c>
      <c r="CP1800" s="73"/>
      <c r="CQ1800" s="73"/>
      <c r="CR1800" s="73"/>
      <c r="CS1800" s="73"/>
      <c r="CT1800" s="74"/>
      <c r="CU1800" s="72">
        <f>IF($A1800="-","-",ROUND(VLOOKUP($A1800+ROUND(LEFT(CU$1769,2)/24,5),'[1]ОАО "АТС"'!$A$30:$F$773,3,FALSE)+HLOOKUP($DL$1767,'[1]Сбытовая надбавка'!$F$5:$H$6,2,FALSE),2)+'[1]Иные услуги'!$C$6+HLOOKUP($DR$1766,'[1]Услуги по передаче'!$G$5:$J$7,3,FALSE))</f>
        <v>1856.07</v>
      </c>
      <c r="CV1800" s="73"/>
      <c r="CW1800" s="73"/>
      <c r="CX1800" s="73"/>
      <c r="CY1800" s="73"/>
      <c r="CZ1800" s="74"/>
      <c r="DA1800" s="72">
        <f>IF($A1800="-","-",ROUND(VLOOKUP($A1800+ROUND(LEFT(DA$1769,2)/24,5),'[1]ОАО "АТС"'!$A$30:$F$773,3,FALSE)+HLOOKUP($DL$1767,'[1]Сбытовая надбавка'!$F$5:$H$6,2,FALSE),2)+'[1]Иные услуги'!$C$6+HLOOKUP($DR$1766,'[1]Услуги по передаче'!$G$5:$J$7,3,FALSE))</f>
        <v>1841.6899999999998</v>
      </c>
      <c r="DB1800" s="73"/>
      <c r="DC1800" s="73"/>
      <c r="DD1800" s="73"/>
      <c r="DE1800" s="73"/>
      <c r="DF1800" s="74"/>
      <c r="DG1800" s="72">
        <f>IF($A1800="-","-",ROUND(VLOOKUP($A1800+ROUND(LEFT(DG$1769,2)/24,5),'[1]ОАО "АТС"'!$A$30:$F$773,3,FALSE)+HLOOKUP($DL$1767,'[1]Сбытовая надбавка'!$F$5:$H$6,2,FALSE),2)+'[1]Иные услуги'!$C$6+HLOOKUP($DR$1766,'[1]Услуги по передаче'!$G$5:$J$7,3,FALSE))</f>
        <v>1844.26</v>
      </c>
      <c r="DH1800" s="73"/>
      <c r="DI1800" s="73"/>
      <c r="DJ1800" s="73"/>
      <c r="DK1800" s="73"/>
      <c r="DL1800" s="74"/>
      <c r="DM1800" s="72">
        <f>IF($A1800="-","-",ROUND(VLOOKUP($A1800+ROUND(LEFT(DM$1769,2)/24,5),'[1]ОАО "АТС"'!$A$30:$F$773,3,FALSE)+HLOOKUP($DL$1767,'[1]Сбытовая надбавка'!$F$5:$H$6,2,FALSE),2)+'[1]Иные услуги'!$C$6+HLOOKUP($DR$1766,'[1]Услуги по передаче'!$G$5:$J$7,3,FALSE))</f>
        <v>1873.33</v>
      </c>
      <c r="DN1800" s="73"/>
      <c r="DO1800" s="73"/>
      <c r="DP1800" s="73"/>
      <c r="DQ1800" s="73"/>
      <c r="DR1800" s="74"/>
      <c r="DS1800" s="72">
        <f>IF($A1800="-","-",ROUND(VLOOKUP($A1800+ROUND(LEFT(DS$1769,2)/24,5),'[1]ОАО "АТС"'!$A$30:$F$773,3,FALSE)+HLOOKUP($DL$1767,'[1]Сбытовая надбавка'!$F$5:$H$6,2,FALSE),2)+'[1]Иные услуги'!$C$6+HLOOKUP($DR$1766,'[1]Услуги по передаче'!$G$5:$J$7,3,FALSE))</f>
        <v>1880.4499999999998</v>
      </c>
      <c r="DT1800" s="73"/>
      <c r="DU1800" s="73"/>
      <c r="DV1800" s="73"/>
      <c r="DW1800" s="73"/>
      <c r="DX1800" s="74"/>
      <c r="DY1800" s="72">
        <f>IF($A1800="-","-",ROUND(VLOOKUP($A1800+ROUND(LEFT(DY$1769,2)/24,5),'[1]ОАО "АТС"'!$A$30:$F$773,3,FALSE)+HLOOKUP($DL$1767,'[1]Сбытовая надбавка'!$F$5:$H$6,2,FALSE),2)+'[1]Иные услуги'!$C$6+HLOOKUP($DR$1766,'[1]Услуги по передаче'!$G$5:$J$7,3,FALSE))</f>
        <v>1816.36</v>
      </c>
      <c r="DZ1800" s="73"/>
      <c r="EA1800" s="73"/>
      <c r="EB1800" s="73"/>
      <c r="EC1800" s="73"/>
      <c r="ED1800" s="74"/>
      <c r="EE1800" s="72">
        <f>IF($A1800="-","-",ROUND(VLOOKUP($A1800+ROUND(LEFT(EE$1769,2)/24,5),'[1]ОАО "АТС"'!$A$30:$F$773,3,FALSE)+HLOOKUP($DL$1767,'[1]Сбытовая надбавка'!$F$5:$H$6,2,FALSE),2)+'[1]Иные услуги'!$C$6+HLOOKUP($DR$1766,'[1]Услуги по передаче'!$G$5:$J$7,3,FALSE))</f>
        <v>1810.8</v>
      </c>
      <c r="EF1800" s="73"/>
      <c r="EG1800" s="73"/>
      <c r="EH1800" s="73"/>
      <c r="EI1800" s="73"/>
      <c r="EJ1800" s="74"/>
      <c r="EK1800" s="72">
        <f>IF($A1800="-","-",ROUND(VLOOKUP($A1800+ROUND(LEFT(EK$1769,2)/24,5),'[1]ОАО "АТС"'!$A$30:$F$773,3,FALSE)+HLOOKUP($DL$1767,'[1]Сбытовая надбавка'!$F$5:$H$6,2,FALSE),2)+'[1]Иные услуги'!$C$6+HLOOKUP($DR$1766,'[1]Услуги по передаче'!$G$5:$J$7,3,FALSE))</f>
        <v>1941.77</v>
      </c>
      <c r="EL1800" s="73"/>
      <c r="EM1800" s="73"/>
      <c r="EN1800" s="73"/>
      <c r="EO1800" s="73"/>
      <c r="EP1800" s="74"/>
      <c r="EQ1800" s="72">
        <f>IF($A1800="-","-",ROUND(VLOOKUP($A1800+ROUND(LEFT(EQ$1769,2)/24,5),'[1]ОАО "АТС"'!$A$30:$F$773,3,FALSE)+HLOOKUP($DL$1767,'[1]Сбытовая надбавка'!$F$5:$H$6,2,FALSE),2)+'[1]Иные услуги'!$C$6+HLOOKUP($DR$1766,'[1]Услуги по передаче'!$G$5:$J$7,3,FALSE))</f>
        <v>1849.33</v>
      </c>
      <c r="ER1800" s="73"/>
      <c r="ES1800" s="73"/>
      <c r="ET1800" s="73"/>
      <c r="EU1800" s="73"/>
      <c r="EV1800" s="74"/>
    </row>
    <row r="1801" spans="1:152" s="38" customFormat="1" ht="15.75" customHeight="1" x14ac:dyDescent="0.2">
      <c r="A1801" s="75"/>
      <c r="B1801" s="75"/>
      <c r="C1801" s="75"/>
      <c r="D1801" s="75"/>
      <c r="E1801" s="75"/>
      <c r="F1801" s="75"/>
      <c r="G1801" s="75"/>
      <c r="H1801" s="75"/>
      <c r="I1801" s="76"/>
      <c r="J1801" s="76"/>
      <c r="K1801" s="76"/>
      <c r="L1801" s="76"/>
      <c r="M1801" s="76"/>
      <c r="N1801" s="76"/>
      <c r="O1801" s="76"/>
      <c r="P1801" s="76"/>
      <c r="Q1801" s="76"/>
      <c r="R1801" s="76"/>
      <c r="S1801" s="76"/>
      <c r="T1801" s="76"/>
      <c r="U1801" s="76"/>
      <c r="V1801" s="76"/>
      <c r="W1801" s="76"/>
      <c r="X1801" s="76"/>
      <c r="Y1801" s="76"/>
      <c r="Z1801" s="76"/>
      <c r="AA1801" s="76"/>
      <c r="AB1801" s="76"/>
      <c r="AC1801" s="76"/>
      <c r="AD1801" s="76"/>
      <c r="AE1801" s="76"/>
      <c r="AF1801" s="76"/>
      <c r="AG1801" s="76"/>
      <c r="AH1801" s="76"/>
      <c r="AI1801" s="76"/>
      <c r="AJ1801" s="76"/>
      <c r="AK1801" s="76"/>
      <c r="AL1801" s="76"/>
      <c r="AM1801" s="76"/>
      <c r="AN1801" s="76"/>
      <c r="AO1801" s="76"/>
      <c r="AP1801" s="76"/>
      <c r="AQ1801" s="76"/>
      <c r="AR1801" s="76"/>
      <c r="AS1801" s="76"/>
      <c r="AT1801" s="76"/>
      <c r="AU1801" s="76"/>
      <c r="AV1801" s="76"/>
      <c r="AW1801" s="76"/>
      <c r="AX1801" s="76"/>
      <c r="AY1801" s="76"/>
      <c r="AZ1801" s="76"/>
      <c r="BA1801" s="76"/>
      <c r="BB1801" s="76"/>
      <c r="BC1801" s="76"/>
      <c r="BD1801" s="76"/>
      <c r="BE1801" s="76"/>
      <c r="BF1801" s="76"/>
      <c r="BG1801" s="76"/>
      <c r="BH1801" s="76"/>
      <c r="BI1801" s="76"/>
      <c r="BJ1801" s="76"/>
      <c r="BK1801" s="76"/>
      <c r="BL1801" s="76"/>
      <c r="BM1801" s="76"/>
      <c r="BN1801" s="76"/>
      <c r="BO1801" s="76"/>
      <c r="BP1801" s="76"/>
      <c r="BQ1801" s="76"/>
      <c r="BR1801" s="76"/>
      <c r="BS1801" s="76"/>
      <c r="BT1801" s="76"/>
      <c r="BU1801" s="76"/>
      <c r="BV1801" s="76"/>
      <c r="BW1801" s="76"/>
      <c r="BX1801" s="76"/>
      <c r="BY1801" s="76"/>
      <c r="BZ1801" s="76"/>
      <c r="CA1801" s="76"/>
      <c r="CB1801" s="76"/>
      <c r="CC1801" s="76"/>
      <c r="CD1801" s="76"/>
      <c r="CE1801" s="76"/>
      <c r="CF1801" s="76"/>
      <c r="CG1801" s="76"/>
      <c r="CH1801" s="76"/>
      <c r="CI1801" s="76"/>
      <c r="CJ1801" s="76"/>
      <c r="CK1801" s="76"/>
      <c r="CL1801" s="76"/>
      <c r="CM1801" s="76"/>
      <c r="CN1801" s="76"/>
      <c r="CO1801" s="76"/>
      <c r="CP1801" s="76"/>
      <c r="CQ1801" s="76"/>
      <c r="CR1801" s="76"/>
      <c r="CS1801" s="76"/>
      <c r="CT1801" s="76"/>
      <c r="CU1801" s="76"/>
      <c r="CV1801" s="76"/>
      <c r="CW1801" s="76"/>
      <c r="CX1801" s="76"/>
      <c r="CY1801" s="76"/>
      <c r="CZ1801" s="76"/>
      <c r="DA1801" s="76"/>
      <c r="DB1801" s="76"/>
      <c r="DC1801" s="76"/>
      <c r="DD1801" s="76"/>
      <c r="DE1801" s="76"/>
      <c r="DF1801" s="76"/>
      <c r="DG1801" s="76"/>
      <c r="DH1801" s="76"/>
      <c r="DI1801" s="76"/>
      <c r="DJ1801" s="76"/>
      <c r="DK1801" s="76"/>
      <c r="DL1801" s="76"/>
      <c r="DM1801" s="76"/>
      <c r="DN1801" s="76"/>
      <c r="DO1801" s="76"/>
      <c r="DP1801" s="76"/>
      <c r="DQ1801" s="76"/>
      <c r="DR1801" s="76"/>
      <c r="DS1801" s="76"/>
      <c r="DT1801" s="76"/>
      <c r="DU1801" s="76"/>
      <c r="DV1801" s="76"/>
      <c r="DW1801" s="76"/>
      <c r="DX1801" s="76"/>
      <c r="DY1801" s="76"/>
      <c r="DZ1801" s="76"/>
      <c r="EA1801" s="76"/>
      <c r="EB1801" s="76"/>
      <c r="EC1801" s="76"/>
      <c r="ED1801" s="76"/>
      <c r="EE1801" s="76"/>
      <c r="EF1801" s="76"/>
      <c r="EG1801" s="76"/>
      <c r="EH1801" s="76"/>
      <c r="EI1801" s="76"/>
      <c r="EJ1801" s="76"/>
      <c r="EK1801" s="76"/>
      <c r="EL1801" s="76"/>
      <c r="EM1801" s="76"/>
      <c r="EN1801" s="76"/>
      <c r="EO1801" s="76"/>
      <c r="EP1801" s="76"/>
      <c r="EQ1801" s="76"/>
      <c r="ER1801" s="76"/>
      <c r="ES1801" s="76"/>
      <c r="ET1801" s="76"/>
      <c r="EU1801" s="76"/>
      <c r="EV1801" s="76"/>
    </row>
    <row r="1802" spans="1:152" s="38" customFormat="1" ht="14.25" customHeight="1" x14ac:dyDescent="0.25">
      <c r="A1802" s="46" t="s">
        <v>67</v>
      </c>
      <c r="B1802" s="47"/>
      <c r="C1802" s="47"/>
      <c r="D1802" s="47"/>
      <c r="E1802" s="47"/>
      <c r="F1802" s="47"/>
      <c r="G1802" s="47"/>
      <c r="H1802" s="48"/>
      <c r="I1802" s="49"/>
      <c r="J1802" s="50"/>
      <c r="K1802" s="50"/>
      <c r="L1802" s="50"/>
      <c r="M1802" s="51"/>
      <c r="N1802" s="50"/>
      <c r="O1802" s="50"/>
      <c r="P1802" s="50"/>
      <c r="Q1802" s="50"/>
      <c r="R1802" s="50"/>
      <c r="S1802" s="50"/>
      <c r="T1802" s="50"/>
      <c r="U1802" s="50"/>
      <c r="V1802" s="50"/>
      <c r="W1802" s="50"/>
      <c r="X1802" s="50"/>
      <c r="Y1802" s="50"/>
      <c r="Z1802" s="50"/>
      <c r="AA1802" s="50"/>
      <c r="AB1802" s="50"/>
      <c r="AC1802" s="51"/>
      <c r="AD1802" s="50"/>
      <c r="AE1802" s="50"/>
      <c r="AF1802" s="50"/>
      <c r="AG1802" s="50"/>
      <c r="AH1802" s="50"/>
      <c r="AI1802" s="50"/>
      <c r="AJ1802" s="50"/>
      <c r="AK1802" s="50"/>
      <c r="AL1802" s="50"/>
      <c r="AM1802" s="50"/>
      <c r="AN1802" s="50"/>
      <c r="AO1802" s="50"/>
      <c r="AP1802" s="50"/>
      <c r="AQ1802" s="50"/>
      <c r="AR1802" s="50"/>
      <c r="AS1802" s="50"/>
      <c r="AT1802" s="50"/>
      <c r="AU1802" s="50"/>
      <c r="AV1802" s="50"/>
      <c r="AW1802" s="50"/>
      <c r="AX1802" s="50"/>
      <c r="AY1802" s="50"/>
      <c r="AZ1802" s="50"/>
      <c r="BA1802" s="50"/>
      <c r="BB1802" s="50"/>
      <c r="BC1802" s="50"/>
      <c r="BD1802" s="50"/>
      <c r="BE1802" s="50"/>
      <c r="BF1802" s="50"/>
      <c r="BG1802" s="50"/>
      <c r="BH1802" s="50"/>
      <c r="BI1802" s="50"/>
      <c r="BJ1802" s="50"/>
      <c r="BK1802" s="50"/>
      <c r="BL1802" s="50"/>
      <c r="BM1802" s="50"/>
      <c r="BN1802" s="50"/>
      <c r="BO1802" s="50"/>
      <c r="BP1802" s="50"/>
      <c r="BQ1802" s="50"/>
      <c r="BR1802" s="50"/>
      <c r="BS1802" s="50"/>
      <c r="BT1802" s="50"/>
      <c r="BU1802" s="50"/>
      <c r="BV1802" s="50"/>
      <c r="BW1802" s="50"/>
      <c r="BX1802" s="50"/>
      <c r="BY1802" s="50"/>
      <c r="BZ1802" s="50"/>
      <c r="CA1802" s="50"/>
      <c r="CB1802" s="50"/>
      <c r="CC1802" s="50"/>
      <c r="CD1802" s="50"/>
      <c r="CE1802" s="50"/>
      <c r="CF1802" s="50"/>
      <c r="CG1802" s="50"/>
      <c r="CH1802" s="50"/>
      <c r="CI1802" s="50"/>
      <c r="CJ1802" s="50"/>
      <c r="CK1802" s="50"/>
      <c r="CL1802" s="50"/>
      <c r="CM1802" s="50"/>
      <c r="CN1802" s="50"/>
      <c r="CO1802" s="50"/>
      <c r="CP1802" s="50"/>
      <c r="CQ1802" s="50"/>
      <c r="CR1802" s="50"/>
      <c r="CS1802" s="50"/>
      <c r="CT1802" s="50"/>
      <c r="CU1802" s="50"/>
      <c r="CV1802" s="50"/>
      <c r="CW1802" s="50"/>
      <c r="CX1802" s="50"/>
      <c r="CY1802" s="50"/>
      <c r="CZ1802" s="50"/>
      <c r="DA1802" s="50"/>
      <c r="DB1802" s="50"/>
      <c r="DC1802" s="50"/>
      <c r="DD1802" s="50"/>
      <c r="DE1802" s="50"/>
      <c r="DF1802" s="50"/>
      <c r="DG1802" s="50"/>
      <c r="DH1802" s="50"/>
      <c r="DI1802" s="50"/>
      <c r="DJ1802" s="50"/>
      <c r="DK1802" s="50"/>
      <c r="DL1802" s="50"/>
      <c r="DM1802" s="51"/>
      <c r="DN1802" s="51"/>
      <c r="DO1802" s="51"/>
      <c r="DP1802" s="51"/>
      <c r="DQ1802" s="52" t="s">
        <v>68</v>
      </c>
      <c r="DR1802" s="53" t="s">
        <v>98</v>
      </c>
      <c r="DS1802" s="53"/>
      <c r="DT1802" s="53"/>
      <c r="DU1802" s="53"/>
      <c r="DV1802" s="53"/>
      <c r="DW1802" s="53"/>
      <c r="DX1802" s="53"/>
      <c r="DY1802" s="53"/>
      <c r="DZ1802" s="53"/>
      <c r="EA1802" s="50"/>
      <c r="EB1802" s="50"/>
      <c r="EC1802" s="50"/>
      <c r="ED1802" s="50"/>
      <c r="EE1802" s="50"/>
      <c r="EF1802" s="50"/>
      <c r="EG1802" s="50"/>
      <c r="EH1802" s="50"/>
      <c r="EI1802" s="50"/>
      <c r="EJ1802" s="50"/>
      <c r="EK1802" s="50"/>
      <c r="EL1802" s="50"/>
      <c r="EM1802" s="50"/>
      <c r="EN1802" s="50"/>
      <c r="EO1802" s="50"/>
      <c r="EP1802" s="50"/>
      <c r="EQ1802" s="50"/>
      <c r="ER1802" s="50"/>
      <c r="ES1802" s="50"/>
      <c r="ET1802" s="50"/>
      <c r="EU1802" s="50"/>
      <c r="EV1802" s="50"/>
    </row>
    <row r="1803" spans="1:152" s="38" customFormat="1" ht="14.25" customHeight="1" x14ac:dyDescent="0.25">
      <c r="A1803" s="54"/>
      <c r="B1803" s="55"/>
      <c r="C1803" s="55"/>
      <c r="D1803" s="55"/>
      <c r="E1803" s="55"/>
      <c r="F1803" s="55"/>
      <c r="G1803" s="55"/>
      <c r="H1803" s="56"/>
      <c r="I1803" s="57"/>
      <c r="J1803" s="58"/>
      <c r="K1803" s="58"/>
      <c r="L1803" s="58"/>
      <c r="M1803" s="59"/>
      <c r="N1803" s="58"/>
      <c r="O1803" s="58"/>
      <c r="P1803" s="58"/>
      <c r="Q1803" s="58"/>
      <c r="R1803" s="58"/>
      <c r="S1803" s="58"/>
      <c r="T1803" s="58"/>
      <c r="U1803" s="58"/>
      <c r="V1803" s="58"/>
      <c r="W1803" s="58"/>
      <c r="X1803" s="58"/>
      <c r="Y1803" s="58"/>
      <c r="Z1803" s="58"/>
      <c r="AA1803" s="58"/>
      <c r="AB1803" s="58"/>
      <c r="AC1803" s="59"/>
      <c r="AD1803" s="58"/>
      <c r="AE1803" s="58"/>
      <c r="AF1803" s="58"/>
      <c r="AG1803" s="58"/>
      <c r="AH1803" s="58"/>
      <c r="AI1803" s="58"/>
      <c r="AJ1803" s="58"/>
      <c r="AK1803" s="58"/>
      <c r="AL1803" s="58"/>
      <c r="AM1803" s="58"/>
      <c r="AN1803" s="58"/>
      <c r="AO1803" s="58"/>
      <c r="AP1803" s="58"/>
      <c r="AQ1803" s="58"/>
      <c r="AR1803" s="58"/>
      <c r="AS1803" s="58"/>
      <c r="AT1803" s="58"/>
      <c r="AU1803" s="58"/>
      <c r="AV1803" s="58"/>
      <c r="AW1803" s="58"/>
      <c r="AX1803" s="58"/>
      <c r="AY1803" s="58"/>
      <c r="AZ1803" s="58"/>
      <c r="BA1803" s="58"/>
      <c r="BB1803" s="58"/>
      <c r="BC1803" s="58"/>
      <c r="BD1803" s="58"/>
      <c r="BE1803" s="58"/>
      <c r="BF1803" s="58"/>
      <c r="BG1803" s="58"/>
      <c r="BH1803" s="58"/>
      <c r="BI1803" s="58"/>
      <c r="BJ1803" s="58"/>
      <c r="BK1803" s="58"/>
      <c r="BL1803" s="58"/>
      <c r="BM1803" s="58"/>
      <c r="BN1803" s="58"/>
      <c r="BO1803" s="58"/>
      <c r="BP1803" s="58"/>
      <c r="BQ1803" s="58"/>
      <c r="BR1803" s="58"/>
      <c r="BS1803" s="58"/>
      <c r="BT1803" s="58"/>
      <c r="BU1803" s="58"/>
      <c r="BV1803" s="58"/>
      <c r="BW1803" s="58"/>
      <c r="BX1803" s="58"/>
      <c r="BY1803" s="58"/>
      <c r="BZ1803" s="58"/>
      <c r="CA1803" s="58"/>
      <c r="CB1803" s="58"/>
      <c r="CC1803" s="58"/>
      <c r="CD1803" s="58"/>
      <c r="CE1803" s="58"/>
      <c r="CF1803" s="58"/>
      <c r="CG1803" s="58"/>
      <c r="CH1803" s="58"/>
      <c r="CI1803" s="58"/>
      <c r="CJ1803" s="58"/>
      <c r="CK1803" s="58"/>
      <c r="CL1803" s="58"/>
      <c r="CM1803" s="58"/>
      <c r="CN1803" s="58"/>
      <c r="CO1803" s="58"/>
      <c r="CP1803" s="58"/>
      <c r="CQ1803" s="58"/>
      <c r="CR1803" s="58"/>
      <c r="CS1803" s="58"/>
      <c r="CT1803" s="58"/>
      <c r="CU1803" s="58"/>
      <c r="CV1803" s="58"/>
      <c r="CW1803" s="58"/>
      <c r="CX1803" s="58"/>
      <c r="CY1803" s="58"/>
      <c r="CZ1803" s="58"/>
      <c r="DA1803" s="58"/>
      <c r="DB1803" s="58"/>
      <c r="DC1803" s="58"/>
      <c r="DD1803" s="58"/>
      <c r="DE1803" s="58"/>
      <c r="DF1803" s="58"/>
      <c r="DG1803" s="58"/>
      <c r="DH1803" s="58"/>
      <c r="DI1803" s="58"/>
      <c r="DJ1803" s="58"/>
      <c r="DK1803" s="60" t="s">
        <v>70</v>
      </c>
      <c r="DL1803" s="33" t="s">
        <v>96</v>
      </c>
      <c r="DM1803" s="33"/>
      <c r="DN1803" s="33"/>
      <c r="DO1803" s="33"/>
      <c r="DP1803" s="33"/>
      <c r="DQ1803" s="33"/>
      <c r="DR1803" s="33"/>
      <c r="DS1803" s="33"/>
      <c r="DT1803" s="33"/>
      <c r="DU1803" s="33"/>
      <c r="DV1803" s="33"/>
      <c r="DW1803" s="33"/>
      <c r="DX1803" s="33"/>
      <c r="DY1803" s="33"/>
      <c r="DZ1803" s="33"/>
      <c r="EA1803" s="33"/>
      <c r="EB1803" s="33"/>
      <c r="EC1803" s="33"/>
      <c r="ED1803" s="58"/>
      <c r="EE1803" s="58"/>
      <c r="EF1803" s="58"/>
      <c r="EG1803" s="58"/>
      <c r="EH1803" s="58"/>
      <c r="EI1803" s="58"/>
      <c r="EJ1803" s="58"/>
      <c r="EK1803" s="58"/>
      <c r="EL1803" s="58"/>
      <c r="EM1803" s="58"/>
      <c r="EN1803" s="58"/>
      <c r="EO1803" s="58"/>
      <c r="EP1803" s="58"/>
      <c r="EQ1803" s="58"/>
      <c r="ER1803" s="58"/>
      <c r="ES1803" s="58"/>
      <c r="ET1803" s="58"/>
      <c r="EU1803" s="58"/>
      <c r="EV1803" s="58"/>
    </row>
    <row r="1804" spans="1:152" s="38" customFormat="1" ht="3" customHeight="1" x14ac:dyDescent="0.2">
      <c r="A1804" s="54"/>
      <c r="B1804" s="55"/>
      <c r="C1804" s="55"/>
      <c r="D1804" s="55"/>
      <c r="E1804" s="55"/>
      <c r="F1804" s="55"/>
      <c r="G1804" s="55"/>
      <c r="H1804" s="56"/>
      <c r="I1804" s="61"/>
      <c r="J1804" s="62"/>
      <c r="K1804" s="62"/>
      <c r="L1804" s="62"/>
      <c r="M1804" s="62"/>
      <c r="N1804" s="62"/>
      <c r="O1804" s="62"/>
      <c r="P1804" s="62"/>
      <c r="Q1804" s="62"/>
      <c r="R1804" s="62"/>
      <c r="S1804" s="62"/>
      <c r="T1804" s="62"/>
      <c r="U1804" s="62"/>
      <c r="V1804" s="62"/>
      <c r="W1804" s="62"/>
      <c r="X1804" s="62"/>
      <c r="Y1804" s="62"/>
      <c r="Z1804" s="62"/>
      <c r="AA1804" s="62"/>
      <c r="AB1804" s="62"/>
      <c r="AC1804" s="62"/>
      <c r="AD1804" s="62"/>
      <c r="AE1804" s="62"/>
      <c r="AF1804" s="62"/>
      <c r="AG1804" s="62"/>
      <c r="AH1804" s="62"/>
      <c r="AI1804" s="62"/>
      <c r="AJ1804" s="62"/>
      <c r="AK1804" s="62"/>
      <c r="AL1804" s="62"/>
      <c r="AM1804" s="62"/>
      <c r="AN1804" s="62"/>
      <c r="AO1804" s="62"/>
      <c r="AP1804" s="62"/>
      <c r="AQ1804" s="62"/>
      <c r="AR1804" s="62"/>
      <c r="AS1804" s="62"/>
      <c r="AT1804" s="62"/>
      <c r="AU1804" s="62"/>
      <c r="AV1804" s="62"/>
      <c r="AW1804" s="62"/>
      <c r="AX1804" s="62"/>
      <c r="AY1804" s="62"/>
      <c r="AZ1804" s="62"/>
      <c r="BA1804" s="62"/>
      <c r="BB1804" s="62"/>
      <c r="BC1804" s="62"/>
      <c r="BD1804" s="62"/>
      <c r="BE1804" s="62"/>
      <c r="BF1804" s="62"/>
      <c r="BG1804" s="62"/>
      <c r="BH1804" s="62"/>
      <c r="BI1804" s="62"/>
      <c r="BJ1804" s="62"/>
      <c r="BK1804" s="62"/>
      <c r="BL1804" s="62"/>
      <c r="BM1804" s="62"/>
      <c r="BN1804" s="62"/>
      <c r="BO1804" s="62"/>
      <c r="BP1804" s="62"/>
      <c r="BQ1804" s="62"/>
      <c r="BR1804" s="62"/>
      <c r="BS1804" s="62"/>
      <c r="BT1804" s="62"/>
      <c r="BU1804" s="62"/>
      <c r="BV1804" s="62"/>
      <c r="BW1804" s="62"/>
      <c r="BX1804" s="62"/>
      <c r="BY1804" s="62"/>
      <c r="BZ1804" s="62"/>
      <c r="CA1804" s="62"/>
      <c r="CB1804" s="62"/>
      <c r="CC1804" s="62"/>
      <c r="CD1804" s="62"/>
      <c r="CE1804" s="62"/>
      <c r="CF1804" s="62"/>
      <c r="CG1804" s="62"/>
      <c r="CH1804" s="62"/>
      <c r="CI1804" s="62"/>
      <c r="CJ1804" s="62"/>
      <c r="CK1804" s="62"/>
      <c r="CL1804" s="62"/>
      <c r="CM1804" s="62"/>
      <c r="CN1804" s="62"/>
      <c r="CO1804" s="62"/>
      <c r="CP1804" s="62"/>
      <c r="CQ1804" s="62"/>
      <c r="CR1804" s="62"/>
      <c r="CS1804" s="62"/>
      <c r="CT1804" s="62"/>
      <c r="CU1804" s="62"/>
      <c r="CV1804" s="62"/>
      <c r="CW1804" s="62"/>
      <c r="CX1804" s="62"/>
      <c r="CY1804" s="62"/>
      <c r="CZ1804" s="62"/>
      <c r="DA1804" s="62"/>
      <c r="DB1804" s="62"/>
      <c r="DC1804" s="62"/>
      <c r="DD1804" s="62"/>
      <c r="DE1804" s="62"/>
      <c r="DF1804" s="62"/>
      <c r="DG1804" s="62"/>
      <c r="DH1804" s="62"/>
      <c r="DI1804" s="62"/>
      <c r="DJ1804" s="62"/>
      <c r="DK1804" s="62"/>
      <c r="DL1804" s="62"/>
      <c r="DM1804" s="62"/>
      <c r="DN1804" s="62"/>
      <c r="DO1804" s="62"/>
      <c r="DP1804" s="62"/>
      <c r="DQ1804" s="62"/>
      <c r="DR1804" s="62"/>
      <c r="DS1804" s="62"/>
      <c r="DT1804" s="62"/>
      <c r="DU1804" s="62"/>
      <c r="DV1804" s="62"/>
      <c r="DW1804" s="62"/>
      <c r="DX1804" s="62"/>
      <c r="DY1804" s="62"/>
      <c r="DZ1804" s="62"/>
      <c r="EA1804" s="62"/>
      <c r="EB1804" s="62"/>
      <c r="EC1804" s="62"/>
      <c r="ED1804" s="62"/>
      <c r="EE1804" s="62"/>
      <c r="EF1804" s="62"/>
      <c r="EG1804" s="62"/>
      <c r="EH1804" s="62"/>
      <c r="EI1804" s="62"/>
      <c r="EJ1804" s="62"/>
      <c r="EK1804" s="62"/>
      <c r="EL1804" s="62"/>
      <c r="EM1804" s="62"/>
      <c r="EN1804" s="62"/>
      <c r="EO1804" s="62"/>
      <c r="EP1804" s="62"/>
      <c r="EQ1804" s="62"/>
      <c r="ER1804" s="62"/>
      <c r="ES1804" s="62"/>
      <c r="ET1804" s="62"/>
      <c r="EU1804" s="62"/>
      <c r="EV1804" s="62"/>
    </row>
    <row r="1805" spans="1:152" s="38" customFormat="1" ht="27" customHeight="1" x14ac:dyDescent="0.2">
      <c r="A1805" s="63"/>
      <c r="B1805" s="64"/>
      <c r="C1805" s="64"/>
      <c r="D1805" s="64"/>
      <c r="E1805" s="64"/>
      <c r="F1805" s="64"/>
      <c r="G1805" s="64"/>
      <c r="H1805" s="65"/>
      <c r="I1805" s="66" t="s">
        <v>71</v>
      </c>
      <c r="J1805" s="67"/>
      <c r="K1805" s="67"/>
      <c r="L1805" s="67"/>
      <c r="M1805" s="67"/>
      <c r="N1805" s="68"/>
      <c r="O1805" s="66" t="s">
        <v>72</v>
      </c>
      <c r="P1805" s="67"/>
      <c r="Q1805" s="67"/>
      <c r="R1805" s="67"/>
      <c r="S1805" s="67"/>
      <c r="T1805" s="68"/>
      <c r="U1805" s="66" t="s">
        <v>73</v>
      </c>
      <c r="V1805" s="67"/>
      <c r="W1805" s="67"/>
      <c r="X1805" s="67"/>
      <c r="Y1805" s="67"/>
      <c r="Z1805" s="68"/>
      <c r="AA1805" s="66" t="s">
        <v>74</v>
      </c>
      <c r="AB1805" s="67"/>
      <c r="AC1805" s="67"/>
      <c r="AD1805" s="67"/>
      <c r="AE1805" s="67"/>
      <c r="AF1805" s="68"/>
      <c r="AG1805" s="66" t="s">
        <v>75</v>
      </c>
      <c r="AH1805" s="67"/>
      <c r="AI1805" s="67"/>
      <c r="AJ1805" s="67"/>
      <c r="AK1805" s="67"/>
      <c r="AL1805" s="68"/>
      <c r="AM1805" s="66" t="s">
        <v>76</v>
      </c>
      <c r="AN1805" s="67"/>
      <c r="AO1805" s="67"/>
      <c r="AP1805" s="67"/>
      <c r="AQ1805" s="67"/>
      <c r="AR1805" s="68"/>
      <c r="AS1805" s="66" t="s">
        <v>77</v>
      </c>
      <c r="AT1805" s="67"/>
      <c r="AU1805" s="67"/>
      <c r="AV1805" s="67"/>
      <c r="AW1805" s="67"/>
      <c r="AX1805" s="68"/>
      <c r="AY1805" s="66" t="s">
        <v>78</v>
      </c>
      <c r="AZ1805" s="67"/>
      <c r="BA1805" s="67"/>
      <c r="BB1805" s="67"/>
      <c r="BC1805" s="67"/>
      <c r="BD1805" s="67"/>
      <c r="BE1805" s="66" t="s">
        <v>79</v>
      </c>
      <c r="BF1805" s="67"/>
      <c r="BG1805" s="67"/>
      <c r="BH1805" s="67"/>
      <c r="BI1805" s="67"/>
      <c r="BJ1805" s="68"/>
      <c r="BK1805" s="66" t="s">
        <v>80</v>
      </c>
      <c r="BL1805" s="67"/>
      <c r="BM1805" s="67"/>
      <c r="BN1805" s="67"/>
      <c r="BO1805" s="67"/>
      <c r="BP1805" s="67"/>
      <c r="BQ1805" s="66" t="s">
        <v>81</v>
      </c>
      <c r="BR1805" s="67"/>
      <c r="BS1805" s="67"/>
      <c r="BT1805" s="67"/>
      <c r="BU1805" s="67"/>
      <c r="BV1805" s="68"/>
      <c r="BW1805" s="66" t="s">
        <v>82</v>
      </c>
      <c r="BX1805" s="67"/>
      <c r="BY1805" s="67"/>
      <c r="BZ1805" s="67"/>
      <c r="CA1805" s="67"/>
      <c r="CB1805" s="67"/>
      <c r="CC1805" s="66" t="s">
        <v>83</v>
      </c>
      <c r="CD1805" s="67"/>
      <c r="CE1805" s="67"/>
      <c r="CF1805" s="67"/>
      <c r="CG1805" s="67"/>
      <c r="CH1805" s="67"/>
      <c r="CI1805" s="66" t="s">
        <v>84</v>
      </c>
      <c r="CJ1805" s="67"/>
      <c r="CK1805" s="67"/>
      <c r="CL1805" s="67"/>
      <c r="CM1805" s="67"/>
      <c r="CN1805" s="67"/>
      <c r="CO1805" s="66" t="s">
        <v>85</v>
      </c>
      <c r="CP1805" s="67"/>
      <c r="CQ1805" s="67"/>
      <c r="CR1805" s="67"/>
      <c r="CS1805" s="67"/>
      <c r="CT1805" s="67"/>
      <c r="CU1805" s="66" t="s">
        <v>86</v>
      </c>
      <c r="CV1805" s="67"/>
      <c r="CW1805" s="67"/>
      <c r="CX1805" s="67"/>
      <c r="CY1805" s="67"/>
      <c r="CZ1805" s="67"/>
      <c r="DA1805" s="66" t="s">
        <v>87</v>
      </c>
      <c r="DB1805" s="67"/>
      <c r="DC1805" s="67"/>
      <c r="DD1805" s="67"/>
      <c r="DE1805" s="67"/>
      <c r="DF1805" s="67"/>
      <c r="DG1805" s="66" t="s">
        <v>88</v>
      </c>
      <c r="DH1805" s="67"/>
      <c r="DI1805" s="67"/>
      <c r="DJ1805" s="67"/>
      <c r="DK1805" s="67"/>
      <c r="DL1805" s="67"/>
      <c r="DM1805" s="66" t="s">
        <v>89</v>
      </c>
      <c r="DN1805" s="67"/>
      <c r="DO1805" s="67"/>
      <c r="DP1805" s="67"/>
      <c r="DQ1805" s="67"/>
      <c r="DR1805" s="67"/>
      <c r="DS1805" s="66" t="s">
        <v>90</v>
      </c>
      <c r="DT1805" s="67"/>
      <c r="DU1805" s="67"/>
      <c r="DV1805" s="67"/>
      <c r="DW1805" s="67"/>
      <c r="DX1805" s="67"/>
      <c r="DY1805" s="66" t="s">
        <v>91</v>
      </c>
      <c r="DZ1805" s="67"/>
      <c r="EA1805" s="67"/>
      <c r="EB1805" s="67"/>
      <c r="EC1805" s="67"/>
      <c r="ED1805" s="68"/>
      <c r="EE1805" s="66" t="s">
        <v>92</v>
      </c>
      <c r="EF1805" s="67"/>
      <c r="EG1805" s="67"/>
      <c r="EH1805" s="67"/>
      <c r="EI1805" s="67"/>
      <c r="EJ1805" s="67"/>
      <c r="EK1805" s="66" t="s">
        <v>93</v>
      </c>
      <c r="EL1805" s="67"/>
      <c r="EM1805" s="67"/>
      <c r="EN1805" s="67"/>
      <c r="EO1805" s="67"/>
      <c r="EP1805" s="67"/>
      <c r="EQ1805" s="66" t="s">
        <v>94</v>
      </c>
      <c r="ER1805" s="67"/>
      <c r="ES1805" s="67"/>
      <c r="ET1805" s="67"/>
      <c r="EU1805" s="67"/>
      <c r="EV1805" s="67"/>
    </row>
    <row r="1806" spans="1:152" s="38" customFormat="1" ht="15.75" customHeight="1" x14ac:dyDescent="0.2">
      <c r="A1806" s="69">
        <f>$A$115</f>
        <v>44986</v>
      </c>
      <c r="B1806" s="70"/>
      <c r="C1806" s="70"/>
      <c r="D1806" s="70"/>
      <c r="E1806" s="70"/>
      <c r="F1806" s="70"/>
      <c r="G1806" s="70"/>
      <c r="H1806" s="71"/>
      <c r="I1806" s="72">
        <f>IF($A1806="-","-",ROUND(VLOOKUP($A1806+ROUND(LEFT(I$1805,1)/24,5),'[1]ОАО "АТС"'!$A$30:$F$773,3,FALSE)+HLOOKUP($DL$1803,'[1]Сбытовая надбавка'!$F$5:$H$6,2,FALSE),2)+'[1]Иные услуги'!$C$6+HLOOKUP($DR$1802,'[1]Услуги по передаче'!$G$5:$J$7,3,FALSE))</f>
        <v>1821.57</v>
      </c>
      <c r="J1806" s="73"/>
      <c r="K1806" s="73"/>
      <c r="L1806" s="73"/>
      <c r="M1806" s="73"/>
      <c r="N1806" s="74"/>
      <c r="O1806" s="72">
        <f>IF($A1806="-","-",ROUND(VLOOKUP($A1806+ROUND(LEFT(O$1805,1)/24,5),'[1]ОАО "АТС"'!$A$30:$F$773,3,FALSE)+HLOOKUP($DL$1803,'[1]Сбытовая надбавка'!$F$5:$H$6,2,FALSE),2)+'[1]Иные услуги'!$C$6+HLOOKUP($DR$1802,'[1]Услуги по передаче'!$G$5:$J$7,3,FALSE))</f>
        <v>1810.75</v>
      </c>
      <c r="P1806" s="73"/>
      <c r="Q1806" s="73"/>
      <c r="R1806" s="73"/>
      <c r="S1806" s="73"/>
      <c r="T1806" s="74"/>
      <c r="U1806" s="72">
        <f>IF($A1806="-","-",ROUND(VLOOKUP($A1806+ROUND(LEFT(U$1805,1)/24,5),'[1]ОАО "АТС"'!$A$30:$F$773,3,FALSE)+HLOOKUP($DL$1803,'[1]Сбытовая надбавка'!$F$5:$H$6,2,FALSE),2)+'[1]Иные услуги'!$C$6+HLOOKUP($DR$1802,'[1]Услуги по передаче'!$G$5:$J$7,3,FALSE))</f>
        <v>1810.75</v>
      </c>
      <c r="V1806" s="73"/>
      <c r="W1806" s="73"/>
      <c r="X1806" s="73"/>
      <c r="Y1806" s="73"/>
      <c r="Z1806" s="74"/>
      <c r="AA1806" s="72">
        <f>IF($A1806="-","-",ROUND(VLOOKUP($A1806+ROUND(LEFT(AA$1805,1)/24,5),'[1]ОАО "АТС"'!$A$30:$F$773,3,FALSE)+HLOOKUP($DL$1803,'[1]Сбытовая надбавка'!$F$5:$H$6,2,FALSE),2)+'[1]Иные услуги'!$C$6+HLOOKUP($DR$1802,'[1]Услуги по передаче'!$G$5:$J$7,3,FALSE))</f>
        <v>1810.73</v>
      </c>
      <c r="AB1806" s="73"/>
      <c r="AC1806" s="73"/>
      <c r="AD1806" s="73"/>
      <c r="AE1806" s="73"/>
      <c r="AF1806" s="74"/>
      <c r="AG1806" s="72">
        <f>IF($A1806="-","-",ROUND(VLOOKUP($A1806+ROUND(LEFT(AG$1805,1)/24,5),'[1]ОАО "АТС"'!$A$30:$F$773,3,FALSE)+HLOOKUP($DL$1803,'[1]Сбытовая надбавка'!$F$5:$H$6,2,FALSE),2)+'[1]Иные услуги'!$C$6+HLOOKUP($DR$1802,'[1]Услуги по передаче'!$G$5:$J$7,3,FALSE))</f>
        <v>1810.7199999999998</v>
      </c>
      <c r="AH1806" s="73"/>
      <c r="AI1806" s="73"/>
      <c r="AJ1806" s="73"/>
      <c r="AK1806" s="73"/>
      <c r="AL1806" s="74"/>
      <c r="AM1806" s="72">
        <f>IF($A1806="-","-",ROUND(VLOOKUP($A1806+ROUND(LEFT(AM$1805,1)/24,5),'[1]ОАО "АТС"'!$A$30:$F$773,3,FALSE)+HLOOKUP($DL$1803,'[1]Сбытовая надбавка'!$F$5:$H$6,2,FALSE),2)+'[1]Иные услуги'!$C$6+HLOOKUP($DR$1802,'[1]Услуги по передаче'!$G$5:$J$7,3,FALSE))</f>
        <v>1810.56</v>
      </c>
      <c r="AN1806" s="73"/>
      <c r="AO1806" s="73"/>
      <c r="AP1806" s="73"/>
      <c r="AQ1806" s="73"/>
      <c r="AR1806" s="74"/>
      <c r="AS1806" s="72">
        <f>IF($A1806="-","-",ROUND(VLOOKUP($A1806+ROUND(LEFT(AS$1805,1)/24,5),'[1]ОАО "АТС"'!$A$30:$F$773,3,FALSE)+HLOOKUP($DL$1803,'[1]Сбытовая надбавка'!$F$5:$H$6,2,FALSE),2)+'[1]Иные услуги'!$C$6+HLOOKUP($DR$1802,'[1]Услуги по передаче'!$G$5:$J$7,3,FALSE))</f>
        <v>1856.2199999999998</v>
      </c>
      <c r="AT1806" s="73"/>
      <c r="AU1806" s="73"/>
      <c r="AV1806" s="73"/>
      <c r="AW1806" s="73"/>
      <c r="AX1806" s="74"/>
      <c r="AY1806" s="72">
        <f>IF($A1806="-","-",ROUND(VLOOKUP($A1806+ROUND(LEFT(AY$1805,1)/24,5),'[1]ОАО "АТС"'!$A$30:$F$773,3,FALSE)+HLOOKUP($DL$1803,'[1]Сбытовая надбавка'!$F$5:$H$6,2,FALSE),2)+'[1]Иные услуги'!$C$6+HLOOKUP($DR$1802,'[1]Услуги по передаче'!$G$5:$J$7,3,FALSE))</f>
        <v>1984.1499999999999</v>
      </c>
      <c r="AZ1806" s="73"/>
      <c r="BA1806" s="73"/>
      <c r="BB1806" s="73"/>
      <c r="BC1806" s="73"/>
      <c r="BD1806" s="74"/>
      <c r="BE1806" s="72">
        <f>IF($A1806="-","-",ROUND(VLOOKUP($A1806+ROUND(LEFT(BE$1805,1)/24,5),'[1]ОАО "АТС"'!$A$30:$F$773,3,FALSE)+HLOOKUP($DL$1803,'[1]Сбытовая надбавка'!$F$5:$H$6,2,FALSE),2)+'[1]Иные услуги'!$C$6+HLOOKUP($DR$1802,'[1]Услуги по передаче'!$G$5:$J$7,3,FALSE))</f>
        <v>1825.78</v>
      </c>
      <c r="BF1806" s="73"/>
      <c r="BG1806" s="73"/>
      <c r="BH1806" s="73"/>
      <c r="BI1806" s="73"/>
      <c r="BJ1806" s="74"/>
      <c r="BK1806" s="72">
        <f>IF($A1806="-","-",ROUND(VLOOKUP($A1806+ROUND(LEFT(BK$1805,1)/24,5),'[1]ОАО "АТС"'!$A$30:$F$773,3,FALSE)+HLOOKUP($DL$1803,'[1]Сбытовая надбавка'!$F$5:$H$6,2,FALSE),2)+'[1]Иные услуги'!$C$6+HLOOKUP($DR$1802,'[1]Услуги по передаче'!$G$5:$J$7,3,FALSE))</f>
        <v>1930.75</v>
      </c>
      <c r="BL1806" s="73"/>
      <c r="BM1806" s="73"/>
      <c r="BN1806" s="73"/>
      <c r="BO1806" s="73"/>
      <c r="BP1806" s="74"/>
      <c r="BQ1806" s="72">
        <f>IF($A1806="-","-",ROUND(VLOOKUP($A1806+ROUND(LEFT(BQ$1805,2)/24,5),'[1]ОАО "АТС"'!$A$30:$F$773,3,FALSE)+HLOOKUP($DL$1803,'[1]Сбытовая надбавка'!$F$5:$H$6,2,FALSE),2)+'[1]Иные услуги'!$C$6+HLOOKUP($DR$1802,'[1]Услуги по передаче'!$G$5:$J$7,3,FALSE))</f>
        <v>1964.03</v>
      </c>
      <c r="BR1806" s="73"/>
      <c r="BS1806" s="73"/>
      <c r="BT1806" s="73"/>
      <c r="BU1806" s="73"/>
      <c r="BV1806" s="74"/>
      <c r="BW1806" s="72">
        <f>IF($A1806="-","-",ROUND(VLOOKUP($A1806+ROUND(LEFT(BW$1805,2)/24,5),'[1]ОАО "АТС"'!$A$30:$F$773,3,FALSE)+HLOOKUP($DL$1803,'[1]Сбытовая надбавка'!$F$5:$H$6,2,FALSE),2)+'[1]Иные услуги'!$C$6+HLOOKUP($DR$1802,'[1]Услуги по передаче'!$G$5:$J$7,3,FALSE))</f>
        <v>1950.5</v>
      </c>
      <c r="BX1806" s="73"/>
      <c r="BY1806" s="73"/>
      <c r="BZ1806" s="73"/>
      <c r="CA1806" s="73"/>
      <c r="CB1806" s="74"/>
      <c r="CC1806" s="72">
        <f>IF($A1806="-","-",ROUND(VLOOKUP($A1806+ROUND(LEFT(CC$1805,2)/24,5),'[1]ОАО "АТС"'!$A$30:$F$773,3,FALSE)+HLOOKUP($DL$1803,'[1]Сбытовая надбавка'!$F$5:$H$6,2,FALSE),2)+'[1]Иные услуги'!$C$6+HLOOKUP($DR$1802,'[1]Услуги по передаче'!$G$5:$J$7,3,FALSE))</f>
        <v>1899.6699999999998</v>
      </c>
      <c r="CD1806" s="73"/>
      <c r="CE1806" s="73"/>
      <c r="CF1806" s="73"/>
      <c r="CG1806" s="73"/>
      <c r="CH1806" s="74"/>
      <c r="CI1806" s="72">
        <f>IF($A1806="-","-",ROUND(VLOOKUP($A1806+ROUND(LEFT(CI$1805,2)/24,5),'[1]ОАО "АТС"'!$A$30:$F$773,3,FALSE)+HLOOKUP($DL$1803,'[1]Сбытовая надбавка'!$F$5:$H$6,2,FALSE),2)+'[1]Иные услуги'!$C$6+HLOOKUP($DR$1802,'[1]Услуги по передаче'!$G$5:$J$7,3,FALSE))</f>
        <v>1888.1599999999999</v>
      </c>
      <c r="CJ1806" s="73"/>
      <c r="CK1806" s="73"/>
      <c r="CL1806" s="73"/>
      <c r="CM1806" s="73"/>
      <c r="CN1806" s="74"/>
      <c r="CO1806" s="72">
        <f>IF($A1806="-","-",ROUND(VLOOKUP($A1806+ROUND(LEFT(CO$1805,2)/24,5),'[1]ОАО "АТС"'!$A$30:$F$773,3,FALSE)+HLOOKUP($DL$1803,'[1]Сбытовая надбавка'!$F$5:$H$6,2,FALSE),2)+'[1]Иные услуги'!$C$6+HLOOKUP($DR$1802,'[1]Услуги по передаче'!$G$5:$J$7,3,FALSE))</f>
        <v>1871.08</v>
      </c>
      <c r="CP1806" s="73"/>
      <c r="CQ1806" s="73"/>
      <c r="CR1806" s="73"/>
      <c r="CS1806" s="73"/>
      <c r="CT1806" s="74"/>
      <c r="CU1806" s="72">
        <f>IF($A1806="-","-",ROUND(VLOOKUP($A1806+ROUND(LEFT(CU$1805,2)/24,5),'[1]ОАО "АТС"'!$A$30:$F$773,3,FALSE)+HLOOKUP($DL$1803,'[1]Сбытовая надбавка'!$F$5:$H$6,2,FALSE),2)+'[1]Иные услуги'!$C$6+HLOOKUP($DR$1802,'[1]Услуги по передаче'!$G$5:$J$7,3,FALSE))</f>
        <v>1865.1699999999998</v>
      </c>
      <c r="CV1806" s="73"/>
      <c r="CW1806" s="73"/>
      <c r="CX1806" s="73"/>
      <c r="CY1806" s="73"/>
      <c r="CZ1806" s="74"/>
      <c r="DA1806" s="72">
        <f>IF($A1806="-","-",ROUND(VLOOKUP($A1806+ROUND(LEFT(DA$1805,2)/24,5),'[1]ОАО "АТС"'!$A$30:$F$773,3,FALSE)+HLOOKUP($DL$1803,'[1]Сбытовая надбавка'!$F$5:$H$6,2,FALSE),2)+'[1]Иные услуги'!$C$6+HLOOKUP($DR$1802,'[1]Услуги по передаче'!$G$5:$J$7,3,FALSE))</f>
        <v>1870.31</v>
      </c>
      <c r="DB1806" s="73"/>
      <c r="DC1806" s="73"/>
      <c r="DD1806" s="73"/>
      <c r="DE1806" s="73"/>
      <c r="DF1806" s="74"/>
      <c r="DG1806" s="72">
        <f>IF($A1806="-","-",ROUND(VLOOKUP($A1806+ROUND(LEFT(DG$1805,2)/24,5),'[1]ОАО "АТС"'!$A$30:$F$773,3,FALSE)+HLOOKUP($DL$1803,'[1]Сбытовая надбавка'!$F$5:$H$6,2,FALSE),2)+'[1]Иные услуги'!$C$6+HLOOKUP($DR$1802,'[1]Услуги по передаче'!$G$5:$J$7,3,FALSE))</f>
        <v>1897.24</v>
      </c>
      <c r="DH1806" s="73"/>
      <c r="DI1806" s="73"/>
      <c r="DJ1806" s="73"/>
      <c r="DK1806" s="73"/>
      <c r="DL1806" s="74"/>
      <c r="DM1806" s="72">
        <f>IF($A1806="-","-",ROUND(VLOOKUP($A1806+ROUND(LEFT(DM$1805,2)/24,5),'[1]ОАО "АТС"'!$A$30:$F$773,3,FALSE)+HLOOKUP($DL$1803,'[1]Сбытовая надбавка'!$F$5:$H$6,2,FALSE),2)+'[1]Иные услуги'!$C$6+HLOOKUP($DR$1802,'[1]Услуги по передаче'!$G$5:$J$7,3,FALSE))</f>
        <v>1961.54</v>
      </c>
      <c r="DN1806" s="73"/>
      <c r="DO1806" s="73"/>
      <c r="DP1806" s="73"/>
      <c r="DQ1806" s="73"/>
      <c r="DR1806" s="74"/>
      <c r="DS1806" s="72">
        <f>IF($A1806="-","-",ROUND(VLOOKUP($A1806+ROUND(LEFT(DS$1805,2)/24,5),'[1]ОАО "АТС"'!$A$30:$F$773,3,FALSE)+HLOOKUP($DL$1803,'[1]Сбытовая надбавка'!$F$5:$H$6,2,FALSE),2)+'[1]Иные услуги'!$C$6+HLOOKUP($DR$1802,'[1]Услуги по передаче'!$G$5:$J$7,3,FALSE))</f>
        <v>1929.1999999999998</v>
      </c>
      <c r="DT1806" s="73"/>
      <c r="DU1806" s="73"/>
      <c r="DV1806" s="73"/>
      <c r="DW1806" s="73"/>
      <c r="DX1806" s="74"/>
      <c r="DY1806" s="72">
        <f>IF($A1806="-","-",ROUND(VLOOKUP($A1806+ROUND(LEFT(DY$1805,2)/24,5),'[1]ОАО "АТС"'!$A$30:$F$773,3,FALSE)+HLOOKUP($DL$1803,'[1]Сбытовая надбавка'!$F$5:$H$6,2,FALSE),2)+'[1]Иные услуги'!$C$6+HLOOKUP($DR$1802,'[1]Услуги по передаче'!$G$5:$J$7,3,FALSE))</f>
        <v>1875.59</v>
      </c>
      <c r="DZ1806" s="73"/>
      <c r="EA1806" s="73"/>
      <c r="EB1806" s="73"/>
      <c r="EC1806" s="73"/>
      <c r="ED1806" s="74"/>
      <c r="EE1806" s="72">
        <f>IF($A1806="-","-",ROUND(VLOOKUP($A1806+ROUND(LEFT(EE$1805,2)/24,5),'[1]ОАО "АТС"'!$A$30:$F$773,3,FALSE)+HLOOKUP($DL$1803,'[1]Сбытовая надбавка'!$F$5:$H$6,2,FALSE),2)+'[1]Иные услуги'!$C$6+HLOOKUP($DR$1802,'[1]Услуги по передаче'!$G$5:$J$7,3,FALSE))</f>
        <v>1808.75</v>
      </c>
      <c r="EF1806" s="73"/>
      <c r="EG1806" s="73"/>
      <c r="EH1806" s="73"/>
      <c r="EI1806" s="73"/>
      <c r="EJ1806" s="74"/>
      <c r="EK1806" s="72">
        <f>IF($A1806="-","-",ROUND(VLOOKUP($A1806+ROUND(LEFT(EK$1805,2)/24,5),'[1]ОАО "АТС"'!$A$30:$F$773,3,FALSE)+HLOOKUP($DL$1803,'[1]Сбытовая надбавка'!$F$5:$H$6,2,FALSE),2)+'[1]Иные услуги'!$C$6+HLOOKUP($DR$1802,'[1]Услуги по передаче'!$G$5:$J$7,3,FALSE))</f>
        <v>1994.1599999999999</v>
      </c>
      <c r="EL1806" s="73"/>
      <c r="EM1806" s="73"/>
      <c r="EN1806" s="73"/>
      <c r="EO1806" s="73"/>
      <c r="EP1806" s="74"/>
      <c r="EQ1806" s="72">
        <f>IF($A1806="-","-",ROUND(VLOOKUP($A1806+ROUND(LEFT(EQ$1805,2)/24,5),'[1]ОАО "АТС"'!$A$30:$F$773,3,FALSE)+HLOOKUP($DL$1803,'[1]Сбытовая надбавка'!$F$5:$H$6,2,FALSE),2)+'[1]Иные услуги'!$C$6+HLOOKUP($DR$1802,'[1]Услуги по передаче'!$G$5:$J$7,3,FALSE))</f>
        <v>1874.79</v>
      </c>
      <c r="ER1806" s="73"/>
      <c r="ES1806" s="73"/>
      <c r="ET1806" s="73"/>
      <c r="EU1806" s="73"/>
      <c r="EV1806" s="74"/>
    </row>
    <row r="1807" spans="1:152" s="38" customFormat="1" ht="15.75" customHeight="1" x14ac:dyDescent="0.2">
      <c r="A1807" s="69">
        <f>$A$116</f>
        <v>44987</v>
      </c>
      <c r="B1807" s="70"/>
      <c r="C1807" s="70"/>
      <c r="D1807" s="70"/>
      <c r="E1807" s="70"/>
      <c r="F1807" s="70"/>
      <c r="G1807" s="70"/>
      <c r="H1807" s="71"/>
      <c r="I1807" s="72">
        <f>IF($A1807="-","-",ROUND(VLOOKUP($A1807+ROUND(LEFT(I$1805,1)/24,5),'[1]ОАО "АТС"'!$A$30:$F$773,3,FALSE)+HLOOKUP($DL$1803,'[1]Сбытовая надбавка'!$F$5:$H$6,2,FALSE),2)+'[1]Иные услуги'!$C$6+HLOOKUP($DR$1802,'[1]Услуги по передаче'!$G$5:$J$7,3,FALSE))</f>
        <v>1847.6299999999999</v>
      </c>
      <c r="J1807" s="73"/>
      <c r="K1807" s="73"/>
      <c r="L1807" s="73"/>
      <c r="M1807" s="73"/>
      <c r="N1807" s="74"/>
      <c r="O1807" s="72">
        <f>IF($A1807="-","-",ROUND(VLOOKUP($A1807+ROUND(LEFT(O$1805,1)/24,5),'[1]ОАО "АТС"'!$A$30:$F$773,3,FALSE)+HLOOKUP($DL$1803,'[1]Сбытовая надбавка'!$F$5:$H$6,2,FALSE),2)+'[1]Иные услуги'!$C$6+HLOOKUP($DR$1802,'[1]Услуги по передаче'!$G$5:$J$7,3,FALSE))</f>
        <v>1831.78</v>
      </c>
      <c r="P1807" s="73"/>
      <c r="Q1807" s="73"/>
      <c r="R1807" s="73"/>
      <c r="S1807" s="73"/>
      <c r="T1807" s="74"/>
      <c r="U1807" s="72">
        <f>IF($A1807="-","-",ROUND(VLOOKUP($A1807+ROUND(LEFT(U$1805,1)/24,5),'[1]ОАО "АТС"'!$A$30:$F$773,3,FALSE)+HLOOKUP($DL$1803,'[1]Сбытовая надбавка'!$F$5:$H$6,2,FALSE),2)+'[1]Иные услуги'!$C$6+HLOOKUP($DR$1802,'[1]Услуги по передаче'!$G$5:$J$7,3,FALSE))</f>
        <v>1824.37</v>
      </c>
      <c r="V1807" s="73"/>
      <c r="W1807" s="73"/>
      <c r="X1807" s="73"/>
      <c r="Y1807" s="73"/>
      <c r="Z1807" s="74"/>
      <c r="AA1807" s="72">
        <f>IF($A1807="-","-",ROUND(VLOOKUP($A1807+ROUND(LEFT(AA$1805,1)/24,5),'[1]ОАО "АТС"'!$A$30:$F$773,3,FALSE)+HLOOKUP($DL$1803,'[1]Сбытовая надбавка'!$F$5:$H$6,2,FALSE),2)+'[1]Иные услуги'!$C$6+HLOOKUP($DR$1802,'[1]Услуги по передаче'!$G$5:$J$7,3,FALSE))</f>
        <v>1823.9699999999998</v>
      </c>
      <c r="AB1807" s="73"/>
      <c r="AC1807" s="73"/>
      <c r="AD1807" s="73"/>
      <c r="AE1807" s="73"/>
      <c r="AF1807" s="74"/>
      <c r="AG1807" s="72">
        <f>IF($A1807="-","-",ROUND(VLOOKUP($A1807+ROUND(LEFT(AG$1805,1)/24,5),'[1]ОАО "АТС"'!$A$30:$F$773,3,FALSE)+HLOOKUP($DL$1803,'[1]Сбытовая надбавка'!$F$5:$H$6,2,FALSE),2)+'[1]Иные услуги'!$C$6+HLOOKUP($DR$1802,'[1]Услуги по передаче'!$G$5:$J$7,3,FALSE))</f>
        <v>1825.62</v>
      </c>
      <c r="AH1807" s="73"/>
      <c r="AI1807" s="73"/>
      <c r="AJ1807" s="73"/>
      <c r="AK1807" s="73"/>
      <c r="AL1807" s="74"/>
      <c r="AM1807" s="72">
        <f>IF($A1807="-","-",ROUND(VLOOKUP($A1807+ROUND(LEFT(AM$1805,1)/24,5),'[1]ОАО "АТС"'!$A$30:$F$773,3,FALSE)+HLOOKUP($DL$1803,'[1]Сбытовая надбавка'!$F$5:$H$6,2,FALSE),2)+'[1]Иные услуги'!$C$6+HLOOKUP($DR$1802,'[1]Услуги по передаче'!$G$5:$J$7,3,FALSE))</f>
        <v>1850.9199999999998</v>
      </c>
      <c r="AN1807" s="73"/>
      <c r="AO1807" s="73"/>
      <c r="AP1807" s="73"/>
      <c r="AQ1807" s="73"/>
      <c r="AR1807" s="74"/>
      <c r="AS1807" s="72">
        <f>IF($A1807="-","-",ROUND(VLOOKUP($A1807+ROUND(LEFT(AS$1805,1)/24,5),'[1]ОАО "АТС"'!$A$30:$F$773,3,FALSE)+HLOOKUP($DL$1803,'[1]Сбытовая надбавка'!$F$5:$H$6,2,FALSE),2)+'[1]Иные услуги'!$C$6+HLOOKUP($DR$1802,'[1]Услуги по передаче'!$G$5:$J$7,3,FALSE))</f>
        <v>1852.8899999999999</v>
      </c>
      <c r="AT1807" s="73"/>
      <c r="AU1807" s="73"/>
      <c r="AV1807" s="73"/>
      <c r="AW1807" s="73"/>
      <c r="AX1807" s="74"/>
      <c r="AY1807" s="72">
        <f>IF($A1807="-","-",ROUND(VLOOKUP($A1807+ROUND(LEFT(AY$1805,1)/24,5),'[1]ОАО "АТС"'!$A$30:$F$773,3,FALSE)+HLOOKUP($DL$1803,'[1]Сбытовая надбавка'!$F$5:$H$6,2,FALSE),2)+'[1]Иные услуги'!$C$6+HLOOKUP($DR$1802,'[1]Услуги по передаче'!$G$5:$J$7,3,FALSE))</f>
        <v>1870.74</v>
      </c>
      <c r="AZ1807" s="73"/>
      <c r="BA1807" s="73"/>
      <c r="BB1807" s="73"/>
      <c r="BC1807" s="73"/>
      <c r="BD1807" s="74"/>
      <c r="BE1807" s="72">
        <f>IF($A1807="-","-",ROUND(VLOOKUP($A1807+ROUND(LEFT(BE$1805,1)/24,5),'[1]ОАО "АТС"'!$A$30:$F$773,3,FALSE)+HLOOKUP($DL$1803,'[1]Сбытовая надбавка'!$F$5:$H$6,2,FALSE),2)+'[1]Иные услуги'!$C$6+HLOOKUP($DR$1802,'[1]Услуги по передаче'!$G$5:$J$7,3,FALSE))</f>
        <v>1809.78</v>
      </c>
      <c r="BF1807" s="73"/>
      <c r="BG1807" s="73"/>
      <c r="BH1807" s="73"/>
      <c r="BI1807" s="73"/>
      <c r="BJ1807" s="74"/>
      <c r="BK1807" s="72">
        <f>IF($A1807="-","-",ROUND(VLOOKUP($A1807+ROUND(LEFT(BK$1805,1)/24,5),'[1]ОАО "АТС"'!$A$30:$F$773,3,FALSE)+HLOOKUP($DL$1803,'[1]Сбытовая надбавка'!$F$5:$H$6,2,FALSE),2)+'[1]Иные услуги'!$C$6+HLOOKUP($DR$1802,'[1]Услуги по передаче'!$G$5:$J$7,3,FALSE))</f>
        <v>1809.83</v>
      </c>
      <c r="BL1807" s="73"/>
      <c r="BM1807" s="73"/>
      <c r="BN1807" s="73"/>
      <c r="BO1807" s="73"/>
      <c r="BP1807" s="74"/>
      <c r="BQ1807" s="72">
        <f>IF($A1807="-","-",ROUND(VLOOKUP($A1807+ROUND(LEFT(BQ$1805,2)/24,5),'[1]ОАО "АТС"'!$A$30:$F$773,3,FALSE)+HLOOKUP($DL$1803,'[1]Сбытовая надбавка'!$F$5:$H$6,2,FALSE),2)+'[1]Иные услуги'!$C$6+HLOOKUP($DR$1802,'[1]Услуги по передаче'!$G$5:$J$7,3,FALSE))</f>
        <v>1853.04</v>
      </c>
      <c r="BR1807" s="73"/>
      <c r="BS1807" s="73"/>
      <c r="BT1807" s="73"/>
      <c r="BU1807" s="73"/>
      <c r="BV1807" s="74"/>
      <c r="BW1807" s="72">
        <f>IF($A1807="-","-",ROUND(VLOOKUP($A1807+ROUND(LEFT(BW$1805,2)/24,5),'[1]ОАО "АТС"'!$A$30:$F$773,3,FALSE)+HLOOKUP($DL$1803,'[1]Сбытовая надбавка'!$F$5:$H$6,2,FALSE),2)+'[1]Иные услуги'!$C$6+HLOOKUP($DR$1802,'[1]Услуги по передаче'!$G$5:$J$7,3,FALSE))</f>
        <v>1852.6699999999998</v>
      </c>
      <c r="BX1807" s="73"/>
      <c r="BY1807" s="73"/>
      <c r="BZ1807" s="73"/>
      <c r="CA1807" s="73"/>
      <c r="CB1807" s="74"/>
      <c r="CC1807" s="72">
        <f>IF($A1807="-","-",ROUND(VLOOKUP($A1807+ROUND(LEFT(CC$1805,2)/24,5),'[1]ОАО "АТС"'!$A$30:$F$773,3,FALSE)+HLOOKUP($DL$1803,'[1]Сбытовая надбавка'!$F$5:$H$6,2,FALSE),2)+'[1]Иные услуги'!$C$6+HLOOKUP($DR$1802,'[1]Услуги по передаче'!$G$5:$J$7,3,FALSE))</f>
        <v>1825.76</v>
      </c>
      <c r="CD1807" s="73"/>
      <c r="CE1807" s="73"/>
      <c r="CF1807" s="73"/>
      <c r="CG1807" s="73"/>
      <c r="CH1807" s="74"/>
      <c r="CI1807" s="72">
        <f>IF($A1807="-","-",ROUND(VLOOKUP($A1807+ROUND(LEFT(CI$1805,2)/24,5),'[1]ОАО "АТС"'!$A$30:$F$773,3,FALSE)+HLOOKUP($DL$1803,'[1]Сбытовая надбавка'!$F$5:$H$6,2,FALSE),2)+'[1]Иные услуги'!$C$6+HLOOKUP($DR$1802,'[1]Услуги по передаче'!$G$5:$J$7,3,FALSE))</f>
        <v>1818.6399999999999</v>
      </c>
      <c r="CJ1807" s="73"/>
      <c r="CK1807" s="73"/>
      <c r="CL1807" s="73"/>
      <c r="CM1807" s="73"/>
      <c r="CN1807" s="74"/>
      <c r="CO1807" s="72">
        <f>IF($A1807="-","-",ROUND(VLOOKUP($A1807+ROUND(LEFT(CO$1805,2)/24,5),'[1]ОАО "АТС"'!$A$30:$F$773,3,FALSE)+HLOOKUP($DL$1803,'[1]Сбытовая надбавка'!$F$5:$H$6,2,FALSE),2)+'[1]Иные услуги'!$C$6+HLOOKUP($DR$1802,'[1]Услуги по передаче'!$G$5:$J$7,3,FALSE))</f>
        <v>1809.8</v>
      </c>
      <c r="CP1807" s="73"/>
      <c r="CQ1807" s="73"/>
      <c r="CR1807" s="73"/>
      <c r="CS1807" s="73"/>
      <c r="CT1807" s="74"/>
      <c r="CU1807" s="72">
        <f>IF($A1807="-","-",ROUND(VLOOKUP($A1807+ROUND(LEFT(CU$1805,2)/24,5),'[1]ОАО "АТС"'!$A$30:$F$773,3,FALSE)+HLOOKUP($DL$1803,'[1]Сбытовая надбавка'!$F$5:$H$6,2,FALSE),2)+'[1]Иные услуги'!$C$6+HLOOKUP($DR$1802,'[1]Услуги по передаче'!$G$5:$J$7,3,FALSE))</f>
        <v>1809.78</v>
      </c>
      <c r="CV1807" s="73"/>
      <c r="CW1807" s="73"/>
      <c r="CX1807" s="73"/>
      <c r="CY1807" s="73"/>
      <c r="CZ1807" s="74"/>
      <c r="DA1807" s="72">
        <f>IF($A1807="-","-",ROUND(VLOOKUP($A1807+ROUND(LEFT(DA$1805,2)/24,5),'[1]ОАО "АТС"'!$A$30:$F$773,3,FALSE)+HLOOKUP($DL$1803,'[1]Сбытовая надбавка'!$F$5:$H$6,2,FALSE),2)+'[1]Иные услуги'!$C$6+HLOOKUP($DR$1802,'[1]Услуги по передаче'!$G$5:$J$7,3,FALSE))</f>
        <v>1810.29</v>
      </c>
      <c r="DB1807" s="73"/>
      <c r="DC1807" s="73"/>
      <c r="DD1807" s="73"/>
      <c r="DE1807" s="73"/>
      <c r="DF1807" s="74"/>
      <c r="DG1807" s="72">
        <f>IF($A1807="-","-",ROUND(VLOOKUP($A1807+ROUND(LEFT(DG$1805,2)/24,5),'[1]ОАО "АТС"'!$A$30:$F$773,3,FALSE)+HLOOKUP($DL$1803,'[1]Сбытовая надбавка'!$F$5:$H$6,2,FALSE),2)+'[1]Иные услуги'!$C$6+HLOOKUP($DR$1802,'[1]Услуги по передаче'!$G$5:$J$7,3,FALSE))</f>
        <v>1850.9699999999998</v>
      </c>
      <c r="DH1807" s="73"/>
      <c r="DI1807" s="73"/>
      <c r="DJ1807" s="73"/>
      <c r="DK1807" s="73"/>
      <c r="DL1807" s="74"/>
      <c r="DM1807" s="72">
        <f>IF($A1807="-","-",ROUND(VLOOKUP($A1807+ROUND(LEFT(DM$1805,2)/24,5),'[1]ОАО "АТС"'!$A$30:$F$773,3,FALSE)+HLOOKUP($DL$1803,'[1]Сбытовая надбавка'!$F$5:$H$6,2,FALSE),2)+'[1]Иные услуги'!$C$6+HLOOKUP($DR$1802,'[1]Услуги по передаче'!$G$5:$J$7,3,FALSE))</f>
        <v>1981.24</v>
      </c>
      <c r="DN1807" s="73"/>
      <c r="DO1807" s="73"/>
      <c r="DP1807" s="73"/>
      <c r="DQ1807" s="73"/>
      <c r="DR1807" s="74"/>
      <c r="DS1807" s="72">
        <f>IF($A1807="-","-",ROUND(VLOOKUP($A1807+ROUND(LEFT(DS$1805,2)/24,5),'[1]ОАО "АТС"'!$A$30:$F$773,3,FALSE)+HLOOKUP($DL$1803,'[1]Сбытовая надбавка'!$F$5:$H$6,2,FALSE),2)+'[1]Иные услуги'!$C$6+HLOOKUP($DR$1802,'[1]Услуги по передаче'!$G$5:$J$7,3,FALSE))</f>
        <v>2007.4399999999998</v>
      </c>
      <c r="DT1807" s="73"/>
      <c r="DU1807" s="73"/>
      <c r="DV1807" s="73"/>
      <c r="DW1807" s="73"/>
      <c r="DX1807" s="74"/>
      <c r="DY1807" s="72">
        <f>IF($A1807="-","-",ROUND(VLOOKUP($A1807+ROUND(LEFT(DY$1805,2)/24,5),'[1]ОАО "АТС"'!$A$30:$F$773,3,FALSE)+HLOOKUP($DL$1803,'[1]Сбытовая надбавка'!$F$5:$H$6,2,FALSE),2)+'[1]Иные услуги'!$C$6+HLOOKUP($DR$1802,'[1]Услуги по передаче'!$G$5:$J$7,3,FALSE))</f>
        <v>1962.56</v>
      </c>
      <c r="DZ1807" s="73"/>
      <c r="EA1807" s="73"/>
      <c r="EB1807" s="73"/>
      <c r="EC1807" s="73"/>
      <c r="ED1807" s="74"/>
      <c r="EE1807" s="72">
        <f>IF($A1807="-","-",ROUND(VLOOKUP($A1807+ROUND(LEFT(EE$1805,2)/24,5),'[1]ОАО "АТС"'!$A$30:$F$773,3,FALSE)+HLOOKUP($DL$1803,'[1]Сбытовая надбавка'!$F$5:$H$6,2,FALSE),2)+'[1]Иные услуги'!$C$6+HLOOKUP($DR$1802,'[1]Услуги по передаче'!$G$5:$J$7,3,FALSE))</f>
        <v>1896.83</v>
      </c>
      <c r="EF1807" s="73"/>
      <c r="EG1807" s="73"/>
      <c r="EH1807" s="73"/>
      <c r="EI1807" s="73"/>
      <c r="EJ1807" s="74"/>
      <c r="EK1807" s="72">
        <f>IF($A1807="-","-",ROUND(VLOOKUP($A1807+ROUND(LEFT(EK$1805,2)/24,5),'[1]ОАО "АТС"'!$A$30:$F$773,3,FALSE)+HLOOKUP($DL$1803,'[1]Сбытовая надбавка'!$F$5:$H$6,2,FALSE),2)+'[1]Иные услуги'!$C$6+HLOOKUP($DR$1802,'[1]Услуги по передаче'!$G$5:$J$7,3,FALSE))</f>
        <v>2065.2600000000002</v>
      </c>
      <c r="EL1807" s="73"/>
      <c r="EM1807" s="73"/>
      <c r="EN1807" s="73"/>
      <c r="EO1807" s="73"/>
      <c r="EP1807" s="74"/>
      <c r="EQ1807" s="72">
        <f>IF($A1807="-","-",ROUND(VLOOKUP($A1807+ROUND(LEFT(EQ$1805,2)/24,5),'[1]ОАО "АТС"'!$A$30:$F$773,3,FALSE)+HLOOKUP($DL$1803,'[1]Сбытовая надбавка'!$F$5:$H$6,2,FALSE),2)+'[1]Иные услуги'!$C$6+HLOOKUP($DR$1802,'[1]Услуги по передаче'!$G$5:$J$7,3,FALSE))</f>
        <v>1949.3999999999999</v>
      </c>
      <c r="ER1807" s="73"/>
      <c r="ES1807" s="73"/>
      <c r="ET1807" s="73"/>
      <c r="EU1807" s="73"/>
      <c r="EV1807" s="74"/>
    </row>
    <row r="1808" spans="1:152" s="38" customFormat="1" ht="15.75" customHeight="1" x14ac:dyDescent="0.2">
      <c r="A1808" s="69">
        <f>$A$117</f>
        <v>44988</v>
      </c>
      <c r="B1808" s="70"/>
      <c r="C1808" s="70"/>
      <c r="D1808" s="70"/>
      <c r="E1808" s="70"/>
      <c r="F1808" s="70"/>
      <c r="G1808" s="70"/>
      <c r="H1808" s="71"/>
      <c r="I1808" s="72">
        <f>IF($A1808="-","-",ROUND(VLOOKUP($A1808+ROUND(LEFT(I$1805,1)/24,5),'[1]ОАО "АТС"'!$A$30:$F$773,3,FALSE)+HLOOKUP($DL$1803,'[1]Сбытовая надбавка'!$F$5:$H$6,2,FALSE),2)+'[1]Иные услуги'!$C$6+HLOOKUP($DR$1802,'[1]Услуги по передаче'!$G$5:$J$7,3,FALSE))</f>
        <v>1865.36</v>
      </c>
      <c r="J1808" s="73"/>
      <c r="K1808" s="73"/>
      <c r="L1808" s="73"/>
      <c r="M1808" s="73"/>
      <c r="N1808" s="74"/>
      <c r="O1808" s="72">
        <f>IF($A1808="-","-",ROUND(VLOOKUP($A1808+ROUND(LEFT(O$1805,1)/24,5),'[1]ОАО "АТС"'!$A$30:$F$773,3,FALSE)+HLOOKUP($DL$1803,'[1]Сбытовая надбавка'!$F$5:$H$6,2,FALSE),2)+'[1]Иные услуги'!$C$6+HLOOKUP($DR$1802,'[1]Услуги по передаче'!$G$5:$J$7,3,FALSE))</f>
        <v>1829.4599999999998</v>
      </c>
      <c r="P1808" s="73"/>
      <c r="Q1808" s="73"/>
      <c r="R1808" s="73"/>
      <c r="S1808" s="73"/>
      <c r="T1808" s="74"/>
      <c r="U1808" s="72">
        <f>IF($A1808="-","-",ROUND(VLOOKUP($A1808+ROUND(LEFT(U$1805,1)/24,5),'[1]ОАО "АТС"'!$A$30:$F$773,3,FALSE)+HLOOKUP($DL$1803,'[1]Сбытовая надбавка'!$F$5:$H$6,2,FALSE),2)+'[1]Иные услуги'!$C$6+HLOOKUP($DR$1802,'[1]Услуги по передаче'!$G$5:$J$7,3,FALSE))</f>
        <v>1820.49</v>
      </c>
      <c r="V1808" s="73"/>
      <c r="W1808" s="73"/>
      <c r="X1808" s="73"/>
      <c r="Y1808" s="73"/>
      <c r="Z1808" s="74"/>
      <c r="AA1808" s="72">
        <f>IF($A1808="-","-",ROUND(VLOOKUP($A1808+ROUND(LEFT(AA$1805,1)/24,5),'[1]ОАО "АТС"'!$A$30:$F$773,3,FALSE)+HLOOKUP($DL$1803,'[1]Сбытовая надбавка'!$F$5:$H$6,2,FALSE),2)+'[1]Иные услуги'!$C$6+HLOOKUP($DR$1802,'[1]Услуги по передаче'!$G$5:$J$7,3,FALSE))</f>
        <v>1818.9099999999999</v>
      </c>
      <c r="AB1808" s="73"/>
      <c r="AC1808" s="73"/>
      <c r="AD1808" s="73"/>
      <c r="AE1808" s="73"/>
      <c r="AF1808" s="74"/>
      <c r="AG1808" s="72">
        <f>IF($A1808="-","-",ROUND(VLOOKUP($A1808+ROUND(LEFT(AG$1805,1)/24,5),'[1]ОАО "АТС"'!$A$30:$F$773,3,FALSE)+HLOOKUP($DL$1803,'[1]Сбытовая надбавка'!$F$5:$H$6,2,FALSE),2)+'[1]Иные услуги'!$C$6+HLOOKUP($DR$1802,'[1]Услуги по передаче'!$G$5:$J$7,3,FALSE))</f>
        <v>1818.11</v>
      </c>
      <c r="AH1808" s="73"/>
      <c r="AI1808" s="73"/>
      <c r="AJ1808" s="73"/>
      <c r="AK1808" s="73"/>
      <c r="AL1808" s="74"/>
      <c r="AM1808" s="72">
        <f>IF($A1808="-","-",ROUND(VLOOKUP($A1808+ROUND(LEFT(AM$1805,1)/24,5),'[1]ОАО "АТС"'!$A$30:$F$773,3,FALSE)+HLOOKUP($DL$1803,'[1]Сбытовая надбавка'!$F$5:$H$6,2,FALSE),2)+'[1]Иные услуги'!$C$6+HLOOKUP($DR$1802,'[1]Услуги по передаче'!$G$5:$J$7,3,FALSE))</f>
        <v>1843.05</v>
      </c>
      <c r="AN1808" s="73"/>
      <c r="AO1808" s="73"/>
      <c r="AP1808" s="73"/>
      <c r="AQ1808" s="73"/>
      <c r="AR1808" s="74"/>
      <c r="AS1808" s="72">
        <f>IF($A1808="-","-",ROUND(VLOOKUP($A1808+ROUND(LEFT(AS$1805,1)/24,5),'[1]ОАО "АТС"'!$A$30:$F$773,3,FALSE)+HLOOKUP($DL$1803,'[1]Сбытовая надбавка'!$F$5:$H$6,2,FALSE),2)+'[1]Иные услуги'!$C$6+HLOOKUP($DR$1802,'[1]Услуги по передаче'!$G$5:$J$7,3,FALSE))</f>
        <v>1814.53</v>
      </c>
      <c r="AT1808" s="73"/>
      <c r="AU1808" s="73"/>
      <c r="AV1808" s="73"/>
      <c r="AW1808" s="73"/>
      <c r="AX1808" s="74"/>
      <c r="AY1808" s="72">
        <f>IF($A1808="-","-",ROUND(VLOOKUP($A1808+ROUND(LEFT(AY$1805,1)/24,5),'[1]ОАО "АТС"'!$A$30:$F$773,3,FALSE)+HLOOKUP($DL$1803,'[1]Сбытовая надбавка'!$F$5:$H$6,2,FALSE),2)+'[1]Иные услуги'!$C$6+HLOOKUP($DR$1802,'[1]Услуги по передаче'!$G$5:$J$7,3,FALSE))</f>
        <v>1836.26</v>
      </c>
      <c r="AZ1808" s="73"/>
      <c r="BA1808" s="73"/>
      <c r="BB1808" s="73"/>
      <c r="BC1808" s="73"/>
      <c r="BD1808" s="74"/>
      <c r="BE1808" s="72">
        <f>IF($A1808="-","-",ROUND(VLOOKUP($A1808+ROUND(LEFT(BE$1805,1)/24,5),'[1]ОАО "АТС"'!$A$30:$F$773,3,FALSE)+HLOOKUP($DL$1803,'[1]Сбытовая надбавка'!$F$5:$H$6,2,FALSE),2)+'[1]Иные услуги'!$C$6+HLOOKUP($DR$1802,'[1]Услуги по передаче'!$G$5:$J$7,3,FALSE))</f>
        <v>1809.11</v>
      </c>
      <c r="BF1808" s="73"/>
      <c r="BG1808" s="73"/>
      <c r="BH1808" s="73"/>
      <c r="BI1808" s="73"/>
      <c r="BJ1808" s="74"/>
      <c r="BK1808" s="72">
        <f>IF($A1808="-","-",ROUND(VLOOKUP($A1808+ROUND(LEFT(BK$1805,1)/24,5),'[1]ОАО "АТС"'!$A$30:$F$773,3,FALSE)+HLOOKUP($DL$1803,'[1]Сбытовая надбавка'!$F$5:$H$6,2,FALSE),2)+'[1]Иные услуги'!$C$6+HLOOKUP($DR$1802,'[1]Услуги по передаче'!$G$5:$J$7,3,FALSE))</f>
        <v>1809.24</v>
      </c>
      <c r="BL1808" s="73"/>
      <c r="BM1808" s="73"/>
      <c r="BN1808" s="73"/>
      <c r="BO1808" s="73"/>
      <c r="BP1808" s="74"/>
      <c r="BQ1808" s="72">
        <f>IF($A1808="-","-",ROUND(VLOOKUP($A1808+ROUND(LEFT(BQ$1805,2)/24,5),'[1]ОАО "АТС"'!$A$30:$F$773,3,FALSE)+HLOOKUP($DL$1803,'[1]Сбытовая надбавка'!$F$5:$H$6,2,FALSE),2)+'[1]Иные услуги'!$C$6+HLOOKUP($DR$1802,'[1]Услуги по передаче'!$G$5:$J$7,3,FALSE))</f>
        <v>1827</v>
      </c>
      <c r="BR1808" s="73"/>
      <c r="BS1808" s="73"/>
      <c r="BT1808" s="73"/>
      <c r="BU1808" s="73"/>
      <c r="BV1808" s="74"/>
      <c r="BW1808" s="72">
        <f>IF($A1808="-","-",ROUND(VLOOKUP($A1808+ROUND(LEFT(BW$1805,2)/24,5),'[1]ОАО "АТС"'!$A$30:$F$773,3,FALSE)+HLOOKUP($DL$1803,'[1]Сбытовая надбавка'!$F$5:$H$6,2,FALSE),2)+'[1]Иные услуги'!$C$6+HLOOKUP($DR$1802,'[1]Услуги по передаче'!$G$5:$J$7,3,FALSE))</f>
        <v>1827.8899999999999</v>
      </c>
      <c r="BX1808" s="73"/>
      <c r="BY1808" s="73"/>
      <c r="BZ1808" s="73"/>
      <c r="CA1808" s="73"/>
      <c r="CB1808" s="74"/>
      <c r="CC1808" s="72">
        <f>IF($A1808="-","-",ROUND(VLOOKUP($A1808+ROUND(LEFT(CC$1805,2)/24,5),'[1]ОАО "АТС"'!$A$30:$F$773,3,FALSE)+HLOOKUP($DL$1803,'[1]Сбытовая надбавка'!$F$5:$H$6,2,FALSE),2)+'[1]Иные услуги'!$C$6+HLOOKUP($DR$1802,'[1]Услуги по передаче'!$G$5:$J$7,3,FALSE))</f>
        <v>1809.1299999999999</v>
      </c>
      <c r="CD1808" s="73"/>
      <c r="CE1808" s="73"/>
      <c r="CF1808" s="73"/>
      <c r="CG1808" s="73"/>
      <c r="CH1808" s="74"/>
      <c r="CI1808" s="72">
        <f>IF($A1808="-","-",ROUND(VLOOKUP($A1808+ROUND(LEFT(CI$1805,2)/24,5),'[1]ОАО "АТС"'!$A$30:$F$773,3,FALSE)+HLOOKUP($DL$1803,'[1]Сбытовая надбавка'!$F$5:$H$6,2,FALSE),2)+'[1]Иные услуги'!$C$6+HLOOKUP($DR$1802,'[1]Услуги по передаче'!$G$5:$J$7,3,FALSE))</f>
        <v>1809.54</v>
      </c>
      <c r="CJ1808" s="73"/>
      <c r="CK1808" s="73"/>
      <c r="CL1808" s="73"/>
      <c r="CM1808" s="73"/>
      <c r="CN1808" s="74"/>
      <c r="CO1808" s="72">
        <f>IF($A1808="-","-",ROUND(VLOOKUP($A1808+ROUND(LEFT(CO$1805,2)/24,5),'[1]ОАО "АТС"'!$A$30:$F$773,3,FALSE)+HLOOKUP($DL$1803,'[1]Сбытовая надбавка'!$F$5:$H$6,2,FALSE),2)+'[1]Иные услуги'!$C$6+HLOOKUP($DR$1802,'[1]Услуги по передаче'!$G$5:$J$7,3,FALSE))</f>
        <v>1809.3</v>
      </c>
      <c r="CP1808" s="73"/>
      <c r="CQ1808" s="73"/>
      <c r="CR1808" s="73"/>
      <c r="CS1808" s="73"/>
      <c r="CT1808" s="74"/>
      <c r="CU1808" s="72">
        <f>IF($A1808="-","-",ROUND(VLOOKUP($A1808+ROUND(LEFT(CU$1805,2)/24,5),'[1]ОАО "АТС"'!$A$30:$F$773,3,FALSE)+HLOOKUP($DL$1803,'[1]Сбытовая надбавка'!$F$5:$H$6,2,FALSE),2)+'[1]Иные услуги'!$C$6+HLOOKUP($DR$1802,'[1]Услуги по передаче'!$G$5:$J$7,3,FALSE))</f>
        <v>1809.4199999999998</v>
      </c>
      <c r="CV1808" s="73"/>
      <c r="CW1808" s="73"/>
      <c r="CX1808" s="73"/>
      <c r="CY1808" s="73"/>
      <c r="CZ1808" s="74"/>
      <c r="DA1808" s="72">
        <f>IF($A1808="-","-",ROUND(VLOOKUP($A1808+ROUND(LEFT(DA$1805,2)/24,5),'[1]ОАО "АТС"'!$A$30:$F$773,3,FALSE)+HLOOKUP($DL$1803,'[1]Сбытовая надбавка'!$F$5:$H$6,2,FALSE),2)+'[1]Иные услуги'!$C$6+HLOOKUP($DR$1802,'[1]Услуги по передаче'!$G$5:$J$7,3,FALSE))</f>
        <v>1810.08</v>
      </c>
      <c r="DB1808" s="73"/>
      <c r="DC1808" s="73"/>
      <c r="DD1808" s="73"/>
      <c r="DE1808" s="73"/>
      <c r="DF1808" s="74"/>
      <c r="DG1808" s="72">
        <f>IF($A1808="-","-",ROUND(VLOOKUP($A1808+ROUND(LEFT(DG$1805,2)/24,5),'[1]ОАО "АТС"'!$A$30:$F$773,3,FALSE)+HLOOKUP($DL$1803,'[1]Сбытовая надбавка'!$F$5:$H$6,2,FALSE),2)+'[1]Иные услуги'!$C$6+HLOOKUP($DR$1802,'[1]Услуги по передаче'!$G$5:$J$7,3,FALSE))</f>
        <v>1826.56</v>
      </c>
      <c r="DH1808" s="73"/>
      <c r="DI1808" s="73"/>
      <c r="DJ1808" s="73"/>
      <c r="DK1808" s="73"/>
      <c r="DL1808" s="74"/>
      <c r="DM1808" s="72">
        <f>IF($A1808="-","-",ROUND(VLOOKUP($A1808+ROUND(LEFT(DM$1805,2)/24,5),'[1]ОАО "АТС"'!$A$30:$F$773,3,FALSE)+HLOOKUP($DL$1803,'[1]Сбытовая надбавка'!$F$5:$H$6,2,FALSE),2)+'[1]Иные услуги'!$C$6+HLOOKUP($DR$1802,'[1]Услуги по передаче'!$G$5:$J$7,3,FALSE))</f>
        <v>1948.3999999999999</v>
      </c>
      <c r="DN1808" s="73"/>
      <c r="DO1808" s="73"/>
      <c r="DP1808" s="73"/>
      <c r="DQ1808" s="73"/>
      <c r="DR1808" s="74"/>
      <c r="DS1808" s="72">
        <f>IF($A1808="-","-",ROUND(VLOOKUP($A1808+ROUND(LEFT(DS$1805,2)/24,5),'[1]ОАО "АТС"'!$A$30:$F$773,3,FALSE)+HLOOKUP($DL$1803,'[1]Сбытовая надбавка'!$F$5:$H$6,2,FALSE),2)+'[1]Иные услуги'!$C$6+HLOOKUP($DR$1802,'[1]Услуги по передаче'!$G$5:$J$7,3,FALSE))</f>
        <v>1979.1399999999999</v>
      </c>
      <c r="DT1808" s="73"/>
      <c r="DU1808" s="73"/>
      <c r="DV1808" s="73"/>
      <c r="DW1808" s="73"/>
      <c r="DX1808" s="74"/>
      <c r="DY1808" s="72">
        <f>IF($A1808="-","-",ROUND(VLOOKUP($A1808+ROUND(LEFT(DY$1805,2)/24,5),'[1]ОАО "АТС"'!$A$30:$F$773,3,FALSE)+HLOOKUP($DL$1803,'[1]Сбытовая надбавка'!$F$5:$H$6,2,FALSE),2)+'[1]Иные услуги'!$C$6+HLOOKUP($DR$1802,'[1]Услуги по передаче'!$G$5:$J$7,3,FALSE))</f>
        <v>1926.11</v>
      </c>
      <c r="DZ1808" s="73"/>
      <c r="EA1808" s="73"/>
      <c r="EB1808" s="73"/>
      <c r="EC1808" s="73"/>
      <c r="ED1808" s="74"/>
      <c r="EE1808" s="72">
        <f>IF($A1808="-","-",ROUND(VLOOKUP($A1808+ROUND(LEFT(EE$1805,2)/24,5),'[1]ОАО "АТС"'!$A$30:$F$773,3,FALSE)+HLOOKUP($DL$1803,'[1]Сбытовая надбавка'!$F$5:$H$6,2,FALSE),2)+'[1]Иные услуги'!$C$6+HLOOKUP($DR$1802,'[1]Услуги по передаче'!$G$5:$J$7,3,FALSE))</f>
        <v>1866.1999999999998</v>
      </c>
      <c r="EF1808" s="73"/>
      <c r="EG1808" s="73"/>
      <c r="EH1808" s="73"/>
      <c r="EI1808" s="73"/>
      <c r="EJ1808" s="74"/>
      <c r="EK1808" s="72">
        <f>IF($A1808="-","-",ROUND(VLOOKUP($A1808+ROUND(LEFT(EK$1805,2)/24,5),'[1]ОАО "АТС"'!$A$30:$F$773,3,FALSE)+HLOOKUP($DL$1803,'[1]Сбытовая надбавка'!$F$5:$H$6,2,FALSE),2)+'[1]Иные услуги'!$C$6+HLOOKUP($DR$1802,'[1]Услуги по передаче'!$G$5:$J$7,3,FALSE))</f>
        <v>2211.87</v>
      </c>
      <c r="EL1808" s="73"/>
      <c r="EM1808" s="73"/>
      <c r="EN1808" s="73"/>
      <c r="EO1808" s="73"/>
      <c r="EP1808" s="74"/>
      <c r="EQ1808" s="72">
        <f>IF($A1808="-","-",ROUND(VLOOKUP($A1808+ROUND(LEFT(EQ$1805,2)/24,5),'[1]ОАО "АТС"'!$A$30:$F$773,3,FALSE)+HLOOKUP($DL$1803,'[1]Сбытовая надбавка'!$F$5:$H$6,2,FALSE),2)+'[1]Иные услуги'!$C$6+HLOOKUP($DR$1802,'[1]Услуги по передаче'!$G$5:$J$7,3,FALSE))</f>
        <v>1933.9399999999998</v>
      </c>
      <c r="ER1808" s="73"/>
      <c r="ES1808" s="73"/>
      <c r="ET1808" s="73"/>
      <c r="EU1808" s="73"/>
      <c r="EV1808" s="74"/>
    </row>
    <row r="1809" spans="1:152" s="38" customFormat="1" ht="15.75" customHeight="1" x14ac:dyDescent="0.2">
      <c r="A1809" s="69">
        <f>$A$118</f>
        <v>44989</v>
      </c>
      <c r="B1809" s="70"/>
      <c r="C1809" s="70"/>
      <c r="D1809" s="70"/>
      <c r="E1809" s="70"/>
      <c r="F1809" s="70"/>
      <c r="G1809" s="70"/>
      <c r="H1809" s="71"/>
      <c r="I1809" s="72">
        <f>IF($A1809="-","-",ROUND(VLOOKUP($A1809+ROUND(LEFT(I$1805,1)/24,5),'[1]ОАО "АТС"'!$A$30:$F$773,3,FALSE)+HLOOKUP($DL$1803,'[1]Сбытовая надбавка'!$F$5:$H$6,2,FALSE),2)+'[1]Иные услуги'!$C$6+HLOOKUP($DR$1802,'[1]Услуги по передаче'!$G$5:$J$7,3,FALSE))</f>
        <v>1828.1999999999998</v>
      </c>
      <c r="J1809" s="73"/>
      <c r="K1809" s="73"/>
      <c r="L1809" s="73"/>
      <c r="M1809" s="73"/>
      <c r="N1809" s="74"/>
      <c r="O1809" s="72">
        <f>IF($A1809="-","-",ROUND(VLOOKUP($A1809+ROUND(LEFT(O$1805,1)/24,5),'[1]ОАО "АТС"'!$A$30:$F$773,3,FALSE)+HLOOKUP($DL$1803,'[1]Сбытовая надбавка'!$F$5:$H$6,2,FALSE),2)+'[1]Иные услуги'!$C$6+HLOOKUP($DR$1802,'[1]Услуги по передаче'!$G$5:$J$7,3,FALSE))</f>
        <v>1809.77</v>
      </c>
      <c r="P1809" s="73"/>
      <c r="Q1809" s="73"/>
      <c r="R1809" s="73"/>
      <c r="S1809" s="73"/>
      <c r="T1809" s="74"/>
      <c r="U1809" s="72">
        <f>IF($A1809="-","-",ROUND(VLOOKUP($A1809+ROUND(LEFT(U$1805,1)/24,5),'[1]ОАО "АТС"'!$A$30:$F$773,3,FALSE)+HLOOKUP($DL$1803,'[1]Сбытовая надбавка'!$F$5:$H$6,2,FALSE),2)+'[1]Иные услуги'!$C$6+HLOOKUP($DR$1802,'[1]Услуги по передаче'!$G$5:$J$7,3,FALSE))</f>
        <v>1810.2099999999998</v>
      </c>
      <c r="V1809" s="73"/>
      <c r="W1809" s="73"/>
      <c r="X1809" s="73"/>
      <c r="Y1809" s="73"/>
      <c r="Z1809" s="74"/>
      <c r="AA1809" s="72">
        <f>IF($A1809="-","-",ROUND(VLOOKUP($A1809+ROUND(LEFT(AA$1805,1)/24,5),'[1]ОАО "АТС"'!$A$30:$F$773,3,FALSE)+HLOOKUP($DL$1803,'[1]Сбытовая надбавка'!$F$5:$H$6,2,FALSE),2)+'[1]Иные услуги'!$C$6+HLOOKUP($DR$1802,'[1]Услуги по передаче'!$G$5:$J$7,3,FALSE))</f>
        <v>1810.1999999999998</v>
      </c>
      <c r="AB1809" s="73"/>
      <c r="AC1809" s="73"/>
      <c r="AD1809" s="73"/>
      <c r="AE1809" s="73"/>
      <c r="AF1809" s="74"/>
      <c r="AG1809" s="72">
        <f>IF($A1809="-","-",ROUND(VLOOKUP($A1809+ROUND(LEFT(AG$1805,1)/24,5),'[1]ОАО "АТС"'!$A$30:$F$773,3,FALSE)+HLOOKUP($DL$1803,'[1]Сбытовая надбавка'!$F$5:$H$6,2,FALSE),2)+'[1]Иные услуги'!$C$6+HLOOKUP($DR$1802,'[1]Услуги по передаче'!$G$5:$J$7,3,FALSE))</f>
        <v>1810.12</v>
      </c>
      <c r="AH1809" s="73"/>
      <c r="AI1809" s="73"/>
      <c r="AJ1809" s="73"/>
      <c r="AK1809" s="73"/>
      <c r="AL1809" s="74"/>
      <c r="AM1809" s="72">
        <f>IF($A1809="-","-",ROUND(VLOOKUP($A1809+ROUND(LEFT(AM$1805,1)/24,5),'[1]ОАО "АТС"'!$A$30:$F$773,3,FALSE)+HLOOKUP($DL$1803,'[1]Сбытовая надбавка'!$F$5:$H$6,2,FALSE),2)+'[1]Иные услуги'!$C$6+HLOOKUP($DR$1802,'[1]Услуги по передаче'!$G$5:$J$7,3,FALSE))</f>
        <v>1809.9199999999998</v>
      </c>
      <c r="AN1809" s="73"/>
      <c r="AO1809" s="73"/>
      <c r="AP1809" s="73"/>
      <c r="AQ1809" s="73"/>
      <c r="AR1809" s="74"/>
      <c r="AS1809" s="72">
        <f>IF($A1809="-","-",ROUND(VLOOKUP($A1809+ROUND(LEFT(AS$1805,1)/24,5),'[1]ОАО "АТС"'!$A$30:$F$773,3,FALSE)+HLOOKUP($DL$1803,'[1]Сбытовая надбавка'!$F$5:$H$6,2,FALSE),2)+'[1]Иные услуги'!$C$6+HLOOKUP($DR$1802,'[1]Услуги по передаче'!$G$5:$J$7,3,FALSE))</f>
        <v>1808.7099999999998</v>
      </c>
      <c r="AT1809" s="73"/>
      <c r="AU1809" s="73"/>
      <c r="AV1809" s="73"/>
      <c r="AW1809" s="73"/>
      <c r="AX1809" s="74"/>
      <c r="AY1809" s="72">
        <f>IF($A1809="-","-",ROUND(VLOOKUP($A1809+ROUND(LEFT(AY$1805,1)/24,5),'[1]ОАО "АТС"'!$A$30:$F$773,3,FALSE)+HLOOKUP($DL$1803,'[1]Сбытовая надбавка'!$F$5:$H$6,2,FALSE),2)+'[1]Иные услуги'!$C$6+HLOOKUP($DR$1802,'[1]Услуги по передаче'!$G$5:$J$7,3,FALSE))</f>
        <v>1808.6899999999998</v>
      </c>
      <c r="AZ1809" s="73"/>
      <c r="BA1809" s="73"/>
      <c r="BB1809" s="73"/>
      <c r="BC1809" s="73"/>
      <c r="BD1809" s="74"/>
      <c r="BE1809" s="72">
        <f>IF($A1809="-","-",ROUND(VLOOKUP($A1809+ROUND(LEFT(BE$1805,1)/24,5),'[1]ОАО "АТС"'!$A$30:$F$773,3,FALSE)+HLOOKUP($DL$1803,'[1]Сбытовая надбавка'!$F$5:$H$6,2,FALSE),2)+'[1]Иные услуги'!$C$6+HLOOKUP($DR$1802,'[1]Услуги по передаче'!$G$5:$J$7,3,FALSE))</f>
        <v>1809.32</v>
      </c>
      <c r="BF1809" s="73"/>
      <c r="BG1809" s="73"/>
      <c r="BH1809" s="73"/>
      <c r="BI1809" s="73"/>
      <c r="BJ1809" s="74"/>
      <c r="BK1809" s="72">
        <f>IF($A1809="-","-",ROUND(VLOOKUP($A1809+ROUND(LEFT(BK$1805,1)/24,5),'[1]ОАО "АТС"'!$A$30:$F$773,3,FALSE)+HLOOKUP($DL$1803,'[1]Сбытовая надбавка'!$F$5:$H$6,2,FALSE),2)+'[1]Иные услуги'!$C$6+HLOOKUP($DR$1802,'[1]Услуги по передаче'!$G$5:$J$7,3,FALSE))</f>
        <v>1809.76</v>
      </c>
      <c r="BL1809" s="73"/>
      <c r="BM1809" s="73"/>
      <c r="BN1809" s="73"/>
      <c r="BO1809" s="73"/>
      <c r="BP1809" s="74"/>
      <c r="BQ1809" s="72">
        <f>IF($A1809="-","-",ROUND(VLOOKUP($A1809+ROUND(LEFT(BQ$1805,2)/24,5),'[1]ОАО "АТС"'!$A$30:$F$773,3,FALSE)+HLOOKUP($DL$1803,'[1]Сбытовая надбавка'!$F$5:$H$6,2,FALSE),2)+'[1]Иные услуги'!$C$6+HLOOKUP($DR$1802,'[1]Услуги по передаче'!$G$5:$J$7,3,FALSE))</f>
        <v>1859.82</v>
      </c>
      <c r="BR1809" s="73"/>
      <c r="BS1809" s="73"/>
      <c r="BT1809" s="73"/>
      <c r="BU1809" s="73"/>
      <c r="BV1809" s="74"/>
      <c r="BW1809" s="72">
        <f>IF($A1809="-","-",ROUND(VLOOKUP($A1809+ROUND(LEFT(BW$1805,2)/24,5),'[1]ОАО "АТС"'!$A$30:$F$773,3,FALSE)+HLOOKUP($DL$1803,'[1]Сбытовая надбавка'!$F$5:$H$6,2,FALSE),2)+'[1]Иные услуги'!$C$6+HLOOKUP($DR$1802,'[1]Услуги по передаче'!$G$5:$J$7,3,FALSE))</f>
        <v>1893.04</v>
      </c>
      <c r="BX1809" s="73"/>
      <c r="BY1809" s="73"/>
      <c r="BZ1809" s="73"/>
      <c r="CA1809" s="73"/>
      <c r="CB1809" s="74"/>
      <c r="CC1809" s="72">
        <f>IF($A1809="-","-",ROUND(VLOOKUP($A1809+ROUND(LEFT(CC$1805,2)/24,5),'[1]ОАО "АТС"'!$A$30:$F$773,3,FALSE)+HLOOKUP($DL$1803,'[1]Сбытовая надбавка'!$F$5:$H$6,2,FALSE),2)+'[1]Иные услуги'!$C$6+HLOOKUP($DR$1802,'[1]Услуги по передаче'!$G$5:$J$7,3,FALSE))</f>
        <v>1880.02</v>
      </c>
      <c r="CD1809" s="73"/>
      <c r="CE1809" s="73"/>
      <c r="CF1809" s="73"/>
      <c r="CG1809" s="73"/>
      <c r="CH1809" s="74"/>
      <c r="CI1809" s="72">
        <f>IF($A1809="-","-",ROUND(VLOOKUP($A1809+ROUND(LEFT(CI$1805,2)/24,5),'[1]ОАО "АТС"'!$A$30:$F$773,3,FALSE)+HLOOKUP($DL$1803,'[1]Сбытовая надбавка'!$F$5:$H$6,2,FALSE),2)+'[1]Иные услуги'!$C$6+HLOOKUP($DR$1802,'[1]Услуги по передаче'!$G$5:$J$7,3,FALSE))</f>
        <v>1852.9299999999998</v>
      </c>
      <c r="CJ1809" s="73"/>
      <c r="CK1809" s="73"/>
      <c r="CL1809" s="73"/>
      <c r="CM1809" s="73"/>
      <c r="CN1809" s="74"/>
      <c r="CO1809" s="72">
        <f>IF($A1809="-","-",ROUND(VLOOKUP($A1809+ROUND(LEFT(CO$1805,2)/24,5),'[1]ОАО "АТС"'!$A$30:$F$773,3,FALSE)+HLOOKUP($DL$1803,'[1]Сбытовая надбавка'!$F$5:$H$6,2,FALSE),2)+'[1]Иные услуги'!$C$6+HLOOKUP($DR$1802,'[1]Услуги по передаче'!$G$5:$J$7,3,FALSE))</f>
        <v>1839.6699999999998</v>
      </c>
      <c r="CP1809" s="73"/>
      <c r="CQ1809" s="73"/>
      <c r="CR1809" s="73"/>
      <c r="CS1809" s="73"/>
      <c r="CT1809" s="74"/>
      <c r="CU1809" s="72">
        <f>IF($A1809="-","-",ROUND(VLOOKUP($A1809+ROUND(LEFT(CU$1805,2)/24,5),'[1]ОАО "АТС"'!$A$30:$F$773,3,FALSE)+HLOOKUP($DL$1803,'[1]Сбытовая надбавка'!$F$5:$H$6,2,FALSE),2)+'[1]Иные услуги'!$C$6+HLOOKUP($DR$1802,'[1]Услуги по передаче'!$G$5:$J$7,3,FALSE))</f>
        <v>1817.33</v>
      </c>
      <c r="CV1809" s="73"/>
      <c r="CW1809" s="73"/>
      <c r="CX1809" s="73"/>
      <c r="CY1809" s="73"/>
      <c r="CZ1809" s="74"/>
      <c r="DA1809" s="72">
        <f>IF($A1809="-","-",ROUND(VLOOKUP($A1809+ROUND(LEFT(DA$1805,2)/24,5),'[1]ОАО "АТС"'!$A$30:$F$773,3,FALSE)+HLOOKUP($DL$1803,'[1]Сбытовая надбавка'!$F$5:$H$6,2,FALSE),2)+'[1]Иные услуги'!$C$6+HLOOKUP($DR$1802,'[1]Услуги по передаче'!$G$5:$J$7,3,FALSE))</f>
        <v>1810.09</v>
      </c>
      <c r="DB1809" s="73"/>
      <c r="DC1809" s="73"/>
      <c r="DD1809" s="73"/>
      <c r="DE1809" s="73"/>
      <c r="DF1809" s="74"/>
      <c r="DG1809" s="72">
        <f>IF($A1809="-","-",ROUND(VLOOKUP($A1809+ROUND(LEFT(DG$1805,2)/24,5),'[1]ОАО "АТС"'!$A$30:$F$773,3,FALSE)+HLOOKUP($DL$1803,'[1]Сбытовая надбавка'!$F$5:$H$6,2,FALSE),2)+'[1]Иные услуги'!$C$6+HLOOKUP($DR$1802,'[1]Услуги по передаче'!$G$5:$J$7,3,FALSE))</f>
        <v>1810.28</v>
      </c>
      <c r="DH1809" s="73"/>
      <c r="DI1809" s="73"/>
      <c r="DJ1809" s="73"/>
      <c r="DK1809" s="73"/>
      <c r="DL1809" s="74"/>
      <c r="DM1809" s="72">
        <f>IF($A1809="-","-",ROUND(VLOOKUP($A1809+ROUND(LEFT(DM$1805,2)/24,5),'[1]ОАО "АТС"'!$A$30:$F$773,3,FALSE)+HLOOKUP($DL$1803,'[1]Сбытовая надбавка'!$F$5:$H$6,2,FALSE),2)+'[1]Иные услуги'!$C$6+HLOOKUP($DR$1802,'[1]Услуги по передаче'!$G$5:$J$7,3,FALSE))</f>
        <v>1874.34</v>
      </c>
      <c r="DN1809" s="73"/>
      <c r="DO1809" s="73"/>
      <c r="DP1809" s="73"/>
      <c r="DQ1809" s="73"/>
      <c r="DR1809" s="74"/>
      <c r="DS1809" s="72">
        <f>IF($A1809="-","-",ROUND(VLOOKUP($A1809+ROUND(LEFT(DS$1805,2)/24,5),'[1]ОАО "АТС"'!$A$30:$F$773,3,FALSE)+HLOOKUP($DL$1803,'[1]Сбытовая надбавка'!$F$5:$H$6,2,FALSE),2)+'[1]Иные услуги'!$C$6+HLOOKUP($DR$1802,'[1]Услуги по передаче'!$G$5:$J$7,3,FALSE))</f>
        <v>1867</v>
      </c>
      <c r="DT1809" s="73"/>
      <c r="DU1809" s="73"/>
      <c r="DV1809" s="73"/>
      <c r="DW1809" s="73"/>
      <c r="DX1809" s="74"/>
      <c r="DY1809" s="72">
        <f>IF($A1809="-","-",ROUND(VLOOKUP($A1809+ROUND(LEFT(DY$1805,2)/24,5),'[1]ОАО "АТС"'!$A$30:$F$773,3,FALSE)+HLOOKUP($DL$1803,'[1]Сбытовая надбавка'!$F$5:$H$6,2,FALSE),2)+'[1]Иные услуги'!$C$6+HLOOKUP($DR$1802,'[1]Услуги по передаче'!$G$5:$J$7,3,FALSE))</f>
        <v>1809.02</v>
      </c>
      <c r="DZ1809" s="73"/>
      <c r="EA1809" s="73"/>
      <c r="EB1809" s="73"/>
      <c r="EC1809" s="73"/>
      <c r="ED1809" s="74"/>
      <c r="EE1809" s="72">
        <f>IF($A1809="-","-",ROUND(VLOOKUP($A1809+ROUND(LEFT(EE$1805,2)/24,5),'[1]ОАО "АТС"'!$A$30:$F$773,3,FALSE)+HLOOKUP($DL$1803,'[1]Сбытовая надбавка'!$F$5:$H$6,2,FALSE),2)+'[1]Иные услуги'!$C$6+HLOOKUP($DR$1802,'[1]Услуги по передаче'!$G$5:$J$7,3,FALSE))</f>
        <v>1807.82</v>
      </c>
      <c r="EF1809" s="73"/>
      <c r="EG1809" s="73"/>
      <c r="EH1809" s="73"/>
      <c r="EI1809" s="73"/>
      <c r="EJ1809" s="74"/>
      <c r="EK1809" s="72">
        <f>IF($A1809="-","-",ROUND(VLOOKUP($A1809+ROUND(LEFT(EK$1805,2)/24,5),'[1]ОАО "АТС"'!$A$30:$F$773,3,FALSE)+HLOOKUP($DL$1803,'[1]Сбытовая надбавка'!$F$5:$H$6,2,FALSE),2)+'[1]Иные услуги'!$C$6+HLOOKUP($DR$1802,'[1]Услуги по передаче'!$G$5:$J$7,3,FALSE))</f>
        <v>1987.27</v>
      </c>
      <c r="EL1809" s="73"/>
      <c r="EM1809" s="73"/>
      <c r="EN1809" s="73"/>
      <c r="EO1809" s="73"/>
      <c r="EP1809" s="74"/>
      <c r="EQ1809" s="72">
        <f>IF($A1809="-","-",ROUND(VLOOKUP($A1809+ROUND(LEFT(EQ$1805,2)/24,5),'[1]ОАО "АТС"'!$A$30:$F$773,3,FALSE)+HLOOKUP($DL$1803,'[1]Сбытовая надбавка'!$F$5:$H$6,2,FALSE),2)+'[1]Иные услуги'!$C$6+HLOOKUP($DR$1802,'[1]Услуги по передаче'!$G$5:$J$7,3,FALSE))</f>
        <v>1880.75</v>
      </c>
      <c r="ER1809" s="73"/>
      <c r="ES1809" s="73"/>
      <c r="ET1809" s="73"/>
      <c r="EU1809" s="73"/>
      <c r="EV1809" s="74"/>
    </row>
    <row r="1810" spans="1:152" s="38" customFormat="1" ht="15.75" customHeight="1" x14ac:dyDescent="0.2">
      <c r="A1810" s="69">
        <f>$A$119</f>
        <v>44990</v>
      </c>
      <c r="B1810" s="70"/>
      <c r="C1810" s="70"/>
      <c r="D1810" s="70"/>
      <c r="E1810" s="70"/>
      <c r="F1810" s="70"/>
      <c r="G1810" s="70"/>
      <c r="H1810" s="71"/>
      <c r="I1810" s="72">
        <f>IF($A1810="-","-",ROUND(VLOOKUP($A1810+ROUND(LEFT(I$1805,1)/24,5),'[1]ОАО "АТС"'!$A$30:$F$773,3,FALSE)+HLOOKUP($DL$1803,'[1]Сбытовая надбавка'!$F$5:$H$6,2,FALSE),2)+'[1]Иные услуги'!$C$6+HLOOKUP($DR$1802,'[1]Услуги по передаче'!$G$5:$J$7,3,FALSE))</f>
        <v>1865.31</v>
      </c>
      <c r="J1810" s="73"/>
      <c r="K1810" s="73"/>
      <c r="L1810" s="73"/>
      <c r="M1810" s="73"/>
      <c r="N1810" s="74"/>
      <c r="O1810" s="72">
        <f>IF($A1810="-","-",ROUND(VLOOKUP($A1810+ROUND(LEFT(O$1805,1)/24,5),'[1]ОАО "АТС"'!$A$30:$F$773,3,FALSE)+HLOOKUP($DL$1803,'[1]Сбытовая надбавка'!$F$5:$H$6,2,FALSE),2)+'[1]Иные услуги'!$C$6+HLOOKUP($DR$1802,'[1]Услуги по передаче'!$G$5:$J$7,3,FALSE))</f>
        <v>1814.4299999999998</v>
      </c>
      <c r="P1810" s="73"/>
      <c r="Q1810" s="73"/>
      <c r="R1810" s="73"/>
      <c r="S1810" s="73"/>
      <c r="T1810" s="74"/>
      <c r="U1810" s="72">
        <f>IF($A1810="-","-",ROUND(VLOOKUP($A1810+ROUND(LEFT(U$1805,1)/24,5),'[1]ОАО "АТС"'!$A$30:$F$773,3,FALSE)+HLOOKUP($DL$1803,'[1]Сбытовая надбавка'!$F$5:$H$6,2,FALSE),2)+'[1]Иные услуги'!$C$6+HLOOKUP($DR$1802,'[1]Услуги по передаче'!$G$5:$J$7,3,FALSE))</f>
        <v>1810.4399999999998</v>
      </c>
      <c r="V1810" s="73"/>
      <c r="W1810" s="73"/>
      <c r="X1810" s="73"/>
      <c r="Y1810" s="73"/>
      <c r="Z1810" s="74"/>
      <c r="AA1810" s="72">
        <f>IF($A1810="-","-",ROUND(VLOOKUP($A1810+ROUND(LEFT(AA$1805,1)/24,5),'[1]ОАО "АТС"'!$A$30:$F$773,3,FALSE)+HLOOKUP($DL$1803,'[1]Сбытовая надбавка'!$F$5:$H$6,2,FALSE),2)+'[1]Иные услуги'!$C$6+HLOOKUP($DR$1802,'[1]Услуги по передаче'!$G$5:$J$7,3,FALSE))</f>
        <v>1810.4099999999999</v>
      </c>
      <c r="AB1810" s="73"/>
      <c r="AC1810" s="73"/>
      <c r="AD1810" s="73"/>
      <c r="AE1810" s="73"/>
      <c r="AF1810" s="74"/>
      <c r="AG1810" s="72">
        <f>IF($A1810="-","-",ROUND(VLOOKUP($A1810+ROUND(LEFT(AG$1805,1)/24,5),'[1]ОАО "АТС"'!$A$30:$F$773,3,FALSE)+HLOOKUP($DL$1803,'[1]Сбытовая надбавка'!$F$5:$H$6,2,FALSE),2)+'[1]Иные услуги'!$C$6+HLOOKUP($DR$1802,'[1]Услуги по передаче'!$G$5:$J$7,3,FALSE))</f>
        <v>1810.3999999999999</v>
      </c>
      <c r="AH1810" s="73"/>
      <c r="AI1810" s="73"/>
      <c r="AJ1810" s="73"/>
      <c r="AK1810" s="73"/>
      <c r="AL1810" s="74"/>
      <c r="AM1810" s="72">
        <f>IF($A1810="-","-",ROUND(VLOOKUP($A1810+ROUND(LEFT(AM$1805,1)/24,5),'[1]ОАО "АТС"'!$A$30:$F$773,3,FALSE)+HLOOKUP($DL$1803,'[1]Сбытовая надбавка'!$F$5:$H$6,2,FALSE),2)+'[1]Иные услуги'!$C$6+HLOOKUP($DR$1802,'[1]Услуги по передаче'!$G$5:$J$7,3,FALSE))</f>
        <v>1809.8999999999999</v>
      </c>
      <c r="AN1810" s="73"/>
      <c r="AO1810" s="73"/>
      <c r="AP1810" s="73"/>
      <c r="AQ1810" s="73"/>
      <c r="AR1810" s="74"/>
      <c r="AS1810" s="72">
        <f>IF($A1810="-","-",ROUND(VLOOKUP($A1810+ROUND(LEFT(AS$1805,1)/24,5),'[1]ОАО "АТС"'!$A$30:$F$773,3,FALSE)+HLOOKUP($DL$1803,'[1]Сбытовая надбавка'!$F$5:$H$6,2,FALSE),2)+'[1]Иные услуги'!$C$6+HLOOKUP($DR$1802,'[1]Услуги по передаче'!$G$5:$J$7,3,FALSE))</f>
        <v>1808.8899999999999</v>
      </c>
      <c r="AT1810" s="73"/>
      <c r="AU1810" s="73"/>
      <c r="AV1810" s="73"/>
      <c r="AW1810" s="73"/>
      <c r="AX1810" s="74"/>
      <c r="AY1810" s="72">
        <f>IF($A1810="-","-",ROUND(VLOOKUP($A1810+ROUND(LEFT(AY$1805,1)/24,5),'[1]ОАО "АТС"'!$A$30:$F$773,3,FALSE)+HLOOKUP($DL$1803,'[1]Сбытовая надбавка'!$F$5:$H$6,2,FALSE),2)+'[1]Иные услуги'!$C$6+HLOOKUP($DR$1802,'[1]Услуги по передаче'!$G$5:$J$7,3,FALSE))</f>
        <v>1808.8999999999999</v>
      </c>
      <c r="AZ1810" s="73"/>
      <c r="BA1810" s="73"/>
      <c r="BB1810" s="73"/>
      <c r="BC1810" s="73"/>
      <c r="BD1810" s="74"/>
      <c r="BE1810" s="72">
        <f>IF($A1810="-","-",ROUND(VLOOKUP($A1810+ROUND(LEFT(BE$1805,1)/24,5),'[1]ОАО "АТС"'!$A$30:$F$773,3,FALSE)+HLOOKUP($DL$1803,'[1]Сбытовая надбавка'!$F$5:$H$6,2,FALSE),2)+'[1]Иные услуги'!$C$6+HLOOKUP($DR$1802,'[1]Услуги по передаче'!$G$5:$J$7,3,FALSE))</f>
        <v>1809.25</v>
      </c>
      <c r="BF1810" s="73"/>
      <c r="BG1810" s="73"/>
      <c r="BH1810" s="73"/>
      <c r="BI1810" s="73"/>
      <c r="BJ1810" s="74"/>
      <c r="BK1810" s="72">
        <f>IF($A1810="-","-",ROUND(VLOOKUP($A1810+ROUND(LEFT(BK$1805,1)/24,5),'[1]ОАО "АТС"'!$A$30:$F$773,3,FALSE)+HLOOKUP($DL$1803,'[1]Сбытовая надбавка'!$F$5:$H$6,2,FALSE),2)+'[1]Иные услуги'!$C$6+HLOOKUP($DR$1802,'[1]Услуги по передаче'!$G$5:$J$7,3,FALSE))</f>
        <v>1809.36</v>
      </c>
      <c r="BL1810" s="73"/>
      <c r="BM1810" s="73"/>
      <c r="BN1810" s="73"/>
      <c r="BO1810" s="73"/>
      <c r="BP1810" s="74"/>
      <c r="BQ1810" s="72">
        <f>IF($A1810="-","-",ROUND(VLOOKUP($A1810+ROUND(LEFT(BQ$1805,2)/24,5),'[1]ОАО "АТС"'!$A$30:$F$773,3,FALSE)+HLOOKUP($DL$1803,'[1]Сбытовая надбавка'!$F$5:$H$6,2,FALSE),2)+'[1]Иные услуги'!$C$6+HLOOKUP($DR$1802,'[1]Услуги по передаче'!$G$5:$J$7,3,FALSE))</f>
        <v>1827.23</v>
      </c>
      <c r="BR1810" s="73"/>
      <c r="BS1810" s="73"/>
      <c r="BT1810" s="73"/>
      <c r="BU1810" s="73"/>
      <c r="BV1810" s="74"/>
      <c r="BW1810" s="72">
        <f>IF($A1810="-","-",ROUND(VLOOKUP($A1810+ROUND(LEFT(BW$1805,2)/24,5),'[1]ОАО "АТС"'!$A$30:$F$773,3,FALSE)+HLOOKUP($DL$1803,'[1]Сбытовая надбавка'!$F$5:$H$6,2,FALSE),2)+'[1]Иные услуги'!$C$6+HLOOKUP($DR$1802,'[1]Услуги по передаче'!$G$5:$J$7,3,FALSE))</f>
        <v>1834.54</v>
      </c>
      <c r="BX1810" s="73"/>
      <c r="BY1810" s="73"/>
      <c r="BZ1810" s="73"/>
      <c r="CA1810" s="73"/>
      <c r="CB1810" s="74"/>
      <c r="CC1810" s="72">
        <f>IF($A1810="-","-",ROUND(VLOOKUP($A1810+ROUND(LEFT(CC$1805,2)/24,5),'[1]ОАО "АТС"'!$A$30:$F$773,3,FALSE)+HLOOKUP($DL$1803,'[1]Сбытовая надбавка'!$F$5:$H$6,2,FALSE),2)+'[1]Иные услуги'!$C$6+HLOOKUP($DR$1802,'[1]Услуги по передаче'!$G$5:$J$7,3,FALSE))</f>
        <v>1809.48</v>
      </c>
      <c r="CD1810" s="73"/>
      <c r="CE1810" s="73"/>
      <c r="CF1810" s="73"/>
      <c r="CG1810" s="73"/>
      <c r="CH1810" s="74"/>
      <c r="CI1810" s="72">
        <f>IF($A1810="-","-",ROUND(VLOOKUP($A1810+ROUND(LEFT(CI$1805,2)/24,5),'[1]ОАО "АТС"'!$A$30:$F$773,3,FALSE)+HLOOKUP($DL$1803,'[1]Сбытовая надбавка'!$F$5:$H$6,2,FALSE),2)+'[1]Иные услуги'!$C$6+HLOOKUP($DR$1802,'[1]Услуги по передаче'!$G$5:$J$7,3,FALSE))</f>
        <v>1809.6899999999998</v>
      </c>
      <c r="CJ1810" s="73"/>
      <c r="CK1810" s="73"/>
      <c r="CL1810" s="73"/>
      <c r="CM1810" s="73"/>
      <c r="CN1810" s="74"/>
      <c r="CO1810" s="72">
        <f>IF($A1810="-","-",ROUND(VLOOKUP($A1810+ROUND(LEFT(CO$1805,2)/24,5),'[1]ОАО "АТС"'!$A$30:$F$773,3,FALSE)+HLOOKUP($DL$1803,'[1]Сбытовая надбавка'!$F$5:$H$6,2,FALSE),2)+'[1]Иные услуги'!$C$6+HLOOKUP($DR$1802,'[1]Услуги по передаче'!$G$5:$J$7,3,FALSE))</f>
        <v>1809.4399999999998</v>
      </c>
      <c r="CP1810" s="73"/>
      <c r="CQ1810" s="73"/>
      <c r="CR1810" s="73"/>
      <c r="CS1810" s="73"/>
      <c r="CT1810" s="74"/>
      <c r="CU1810" s="72">
        <f>IF($A1810="-","-",ROUND(VLOOKUP($A1810+ROUND(LEFT(CU$1805,2)/24,5),'[1]ОАО "АТС"'!$A$30:$F$773,3,FALSE)+HLOOKUP($DL$1803,'[1]Сбытовая надбавка'!$F$5:$H$6,2,FALSE),2)+'[1]Иные услуги'!$C$6+HLOOKUP($DR$1802,'[1]Услуги по передаче'!$G$5:$J$7,3,FALSE))</f>
        <v>1809.51</v>
      </c>
      <c r="CV1810" s="73"/>
      <c r="CW1810" s="73"/>
      <c r="CX1810" s="73"/>
      <c r="CY1810" s="73"/>
      <c r="CZ1810" s="74"/>
      <c r="DA1810" s="72">
        <f>IF($A1810="-","-",ROUND(VLOOKUP($A1810+ROUND(LEFT(DA$1805,2)/24,5),'[1]ОАО "АТС"'!$A$30:$F$773,3,FALSE)+HLOOKUP($DL$1803,'[1]Сбытовая надбавка'!$F$5:$H$6,2,FALSE),2)+'[1]Иные услуги'!$C$6+HLOOKUP($DR$1802,'[1]Услуги по передаче'!$G$5:$J$7,3,FALSE))</f>
        <v>1809.9399999999998</v>
      </c>
      <c r="DB1810" s="73"/>
      <c r="DC1810" s="73"/>
      <c r="DD1810" s="73"/>
      <c r="DE1810" s="73"/>
      <c r="DF1810" s="74"/>
      <c r="DG1810" s="72">
        <f>IF($A1810="-","-",ROUND(VLOOKUP($A1810+ROUND(LEFT(DG$1805,2)/24,5),'[1]ОАО "АТС"'!$A$30:$F$773,3,FALSE)+HLOOKUP($DL$1803,'[1]Сбытовая надбавка'!$F$5:$H$6,2,FALSE),2)+'[1]Иные услуги'!$C$6+HLOOKUP($DR$1802,'[1]Услуги по передаче'!$G$5:$J$7,3,FALSE))</f>
        <v>1833.5</v>
      </c>
      <c r="DH1810" s="73"/>
      <c r="DI1810" s="73"/>
      <c r="DJ1810" s="73"/>
      <c r="DK1810" s="73"/>
      <c r="DL1810" s="74"/>
      <c r="DM1810" s="72">
        <f>IF($A1810="-","-",ROUND(VLOOKUP($A1810+ROUND(LEFT(DM$1805,2)/24,5),'[1]ОАО "АТС"'!$A$30:$F$773,3,FALSE)+HLOOKUP($DL$1803,'[1]Сбытовая надбавка'!$F$5:$H$6,2,FALSE),2)+'[1]Иные услуги'!$C$6+HLOOKUP($DR$1802,'[1]Услуги по передаче'!$G$5:$J$7,3,FALSE))</f>
        <v>1955.6899999999998</v>
      </c>
      <c r="DN1810" s="73"/>
      <c r="DO1810" s="73"/>
      <c r="DP1810" s="73"/>
      <c r="DQ1810" s="73"/>
      <c r="DR1810" s="74"/>
      <c r="DS1810" s="72">
        <f>IF($A1810="-","-",ROUND(VLOOKUP($A1810+ROUND(LEFT(DS$1805,2)/24,5),'[1]ОАО "АТС"'!$A$30:$F$773,3,FALSE)+HLOOKUP($DL$1803,'[1]Сбытовая надбавка'!$F$5:$H$6,2,FALSE),2)+'[1]Иные услуги'!$C$6+HLOOKUP($DR$1802,'[1]Услуги по передаче'!$G$5:$J$7,3,FALSE))</f>
        <v>1968.07</v>
      </c>
      <c r="DT1810" s="73"/>
      <c r="DU1810" s="73"/>
      <c r="DV1810" s="73"/>
      <c r="DW1810" s="73"/>
      <c r="DX1810" s="74"/>
      <c r="DY1810" s="72">
        <f>IF($A1810="-","-",ROUND(VLOOKUP($A1810+ROUND(LEFT(DY$1805,2)/24,5),'[1]ОАО "АТС"'!$A$30:$F$773,3,FALSE)+HLOOKUP($DL$1803,'[1]Сбытовая надбавка'!$F$5:$H$6,2,FALSE),2)+'[1]Иные услуги'!$C$6+HLOOKUP($DR$1802,'[1]Услуги по передаче'!$G$5:$J$7,3,FALSE))</f>
        <v>1903.1</v>
      </c>
      <c r="DZ1810" s="73"/>
      <c r="EA1810" s="73"/>
      <c r="EB1810" s="73"/>
      <c r="EC1810" s="73"/>
      <c r="ED1810" s="74"/>
      <c r="EE1810" s="72">
        <f>IF($A1810="-","-",ROUND(VLOOKUP($A1810+ROUND(LEFT(EE$1805,2)/24,5),'[1]ОАО "АТС"'!$A$30:$F$773,3,FALSE)+HLOOKUP($DL$1803,'[1]Сбытовая надбавка'!$F$5:$H$6,2,FALSE),2)+'[1]Иные услуги'!$C$6+HLOOKUP($DR$1802,'[1]Услуги по передаче'!$G$5:$J$7,3,FALSE))</f>
        <v>1808.23</v>
      </c>
      <c r="EF1810" s="73"/>
      <c r="EG1810" s="73"/>
      <c r="EH1810" s="73"/>
      <c r="EI1810" s="73"/>
      <c r="EJ1810" s="74"/>
      <c r="EK1810" s="72">
        <f>IF($A1810="-","-",ROUND(VLOOKUP($A1810+ROUND(LEFT(EK$1805,2)/24,5),'[1]ОАО "АТС"'!$A$30:$F$773,3,FALSE)+HLOOKUP($DL$1803,'[1]Сбытовая надбавка'!$F$5:$H$6,2,FALSE),2)+'[1]Иные услуги'!$C$6+HLOOKUP($DR$1802,'[1]Услуги по передаче'!$G$5:$J$7,3,FALSE))</f>
        <v>2020.51</v>
      </c>
      <c r="EL1810" s="73"/>
      <c r="EM1810" s="73"/>
      <c r="EN1810" s="73"/>
      <c r="EO1810" s="73"/>
      <c r="EP1810" s="74"/>
      <c r="EQ1810" s="72">
        <f>IF($A1810="-","-",ROUND(VLOOKUP($A1810+ROUND(LEFT(EQ$1805,2)/24,5),'[1]ОАО "АТС"'!$A$30:$F$773,3,FALSE)+HLOOKUP($DL$1803,'[1]Сбытовая надбавка'!$F$5:$H$6,2,FALSE),2)+'[1]Иные услуги'!$C$6+HLOOKUP($DR$1802,'[1]Услуги по передаче'!$G$5:$J$7,3,FALSE))</f>
        <v>1907.25</v>
      </c>
      <c r="ER1810" s="73"/>
      <c r="ES1810" s="73"/>
      <c r="ET1810" s="73"/>
      <c r="EU1810" s="73"/>
      <c r="EV1810" s="74"/>
    </row>
    <row r="1811" spans="1:152" s="38" customFormat="1" ht="15.75" customHeight="1" x14ac:dyDescent="0.2">
      <c r="A1811" s="69">
        <f>$A$120</f>
        <v>44991</v>
      </c>
      <c r="B1811" s="70"/>
      <c r="C1811" s="70"/>
      <c r="D1811" s="70"/>
      <c r="E1811" s="70"/>
      <c r="F1811" s="70"/>
      <c r="G1811" s="70"/>
      <c r="H1811" s="71"/>
      <c r="I1811" s="72">
        <f>IF($A1811="-","-",ROUND(VLOOKUP($A1811+ROUND(LEFT(I$1805,1)/24,5),'[1]ОАО "АТС"'!$A$30:$F$773,3,FALSE)+HLOOKUP($DL$1803,'[1]Сбытовая надбавка'!$F$5:$H$6,2,FALSE),2)+'[1]Иные услуги'!$C$6+HLOOKUP($DR$1802,'[1]Услуги по передаче'!$G$5:$J$7,3,FALSE))</f>
        <v>1809.7099999999998</v>
      </c>
      <c r="J1811" s="73"/>
      <c r="K1811" s="73"/>
      <c r="L1811" s="73"/>
      <c r="M1811" s="73"/>
      <c r="N1811" s="74"/>
      <c r="O1811" s="72">
        <f>IF($A1811="-","-",ROUND(VLOOKUP($A1811+ROUND(LEFT(O$1805,1)/24,5),'[1]ОАО "АТС"'!$A$30:$F$773,3,FALSE)+HLOOKUP($DL$1803,'[1]Сбытовая надбавка'!$F$5:$H$6,2,FALSE),2)+'[1]Иные услуги'!$C$6+HLOOKUP($DR$1802,'[1]Услуги по передаче'!$G$5:$J$7,3,FALSE))</f>
        <v>1810.1</v>
      </c>
      <c r="P1811" s="73"/>
      <c r="Q1811" s="73"/>
      <c r="R1811" s="73"/>
      <c r="S1811" s="73"/>
      <c r="T1811" s="74"/>
      <c r="U1811" s="72">
        <f>IF($A1811="-","-",ROUND(VLOOKUP($A1811+ROUND(LEFT(U$1805,1)/24,5),'[1]ОАО "АТС"'!$A$30:$F$773,3,FALSE)+HLOOKUP($DL$1803,'[1]Сбытовая надбавка'!$F$5:$H$6,2,FALSE),2)+'[1]Иные услуги'!$C$6+HLOOKUP($DR$1802,'[1]Услуги по передаче'!$G$5:$J$7,3,FALSE))</f>
        <v>1810.26</v>
      </c>
      <c r="V1811" s="73"/>
      <c r="W1811" s="73"/>
      <c r="X1811" s="73"/>
      <c r="Y1811" s="73"/>
      <c r="Z1811" s="74"/>
      <c r="AA1811" s="72">
        <f>IF($A1811="-","-",ROUND(VLOOKUP($A1811+ROUND(LEFT(AA$1805,1)/24,5),'[1]ОАО "АТС"'!$A$30:$F$773,3,FALSE)+HLOOKUP($DL$1803,'[1]Сбытовая надбавка'!$F$5:$H$6,2,FALSE),2)+'[1]Иные услуги'!$C$6+HLOOKUP($DR$1802,'[1]Услуги по передаче'!$G$5:$J$7,3,FALSE))</f>
        <v>1810.25</v>
      </c>
      <c r="AB1811" s="73"/>
      <c r="AC1811" s="73"/>
      <c r="AD1811" s="73"/>
      <c r="AE1811" s="73"/>
      <c r="AF1811" s="74"/>
      <c r="AG1811" s="72">
        <f>IF($A1811="-","-",ROUND(VLOOKUP($A1811+ROUND(LEFT(AG$1805,1)/24,5),'[1]ОАО "АТС"'!$A$30:$F$773,3,FALSE)+HLOOKUP($DL$1803,'[1]Сбытовая надбавка'!$F$5:$H$6,2,FALSE),2)+'[1]Иные услуги'!$C$6+HLOOKUP($DR$1802,'[1]Услуги по передаче'!$G$5:$J$7,3,FALSE))</f>
        <v>1810.09</v>
      </c>
      <c r="AH1811" s="73"/>
      <c r="AI1811" s="73"/>
      <c r="AJ1811" s="73"/>
      <c r="AK1811" s="73"/>
      <c r="AL1811" s="74"/>
      <c r="AM1811" s="72">
        <f>IF($A1811="-","-",ROUND(VLOOKUP($A1811+ROUND(LEFT(AM$1805,1)/24,5),'[1]ОАО "АТС"'!$A$30:$F$773,3,FALSE)+HLOOKUP($DL$1803,'[1]Сбытовая надбавка'!$F$5:$H$6,2,FALSE),2)+'[1]Иные услуги'!$C$6+HLOOKUP($DR$1802,'[1]Услуги по передаче'!$G$5:$J$7,3,FALSE))</f>
        <v>1809.85</v>
      </c>
      <c r="AN1811" s="73"/>
      <c r="AO1811" s="73"/>
      <c r="AP1811" s="73"/>
      <c r="AQ1811" s="73"/>
      <c r="AR1811" s="74"/>
      <c r="AS1811" s="72">
        <f>IF($A1811="-","-",ROUND(VLOOKUP($A1811+ROUND(LEFT(AS$1805,1)/24,5),'[1]ОАО "АТС"'!$A$30:$F$773,3,FALSE)+HLOOKUP($DL$1803,'[1]Сбытовая надбавка'!$F$5:$H$6,2,FALSE),2)+'[1]Иные услуги'!$C$6+HLOOKUP($DR$1802,'[1]Услуги по передаче'!$G$5:$J$7,3,FALSE))</f>
        <v>1813.6399999999999</v>
      </c>
      <c r="AT1811" s="73"/>
      <c r="AU1811" s="73"/>
      <c r="AV1811" s="73"/>
      <c r="AW1811" s="73"/>
      <c r="AX1811" s="74"/>
      <c r="AY1811" s="72">
        <f>IF($A1811="-","-",ROUND(VLOOKUP($A1811+ROUND(LEFT(AY$1805,1)/24,5),'[1]ОАО "АТС"'!$A$30:$F$773,3,FALSE)+HLOOKUP($DL$1803,'[1]Сбытовая надбавка'!$F$5:$H$6,2,FALSE),2)+'[1]Иные услуги'!$C$6+HLOOKUP($DR$1802,'[1]Услуги по передаче'!$G$5:$J$7,3,FALSE))</f>
        <v>1946.12</v>
      </c>
      <c r="AZ1811" s="73"/>
      <c r="BA1811" s="73"/>
      <c r="BB1811" s="73"/>
      <c r="BC1811" s="73"/>
      <c r="BD1811" s="74"/>
      <c r="BE1811" s="72">
        <f>IF($A1811="-","-",ROUND(VLOOKUP($A1811+ROUND(LEFT(BE$1805,1)/24,5),'[1]ОАО "АТС"'!$A$30:$F$773,3,FALSE)+HLOOKUP($DL$1803,'[1]Сбытовая надбавка'!$F$5:$H$6,2,FALSE),2)+'[1]Иные услуги'!$C$6+HLOOKUP($DR$1802,'[1]Услуги по передаче'!$G$5:$J$7,3,FALSE))</f>
        <v>1809.6899999999998</v>
      </c>
      <c r="BF1811" s="73"/>
      <c r="BG1811" s="73"/>
      <c r="BH1811" s="73"/>
      <c r="BI1811" s="73"/>
      <c r="BJ1811" s="74"/>
      <c r="BK1811" s="72">
        <f>IF($A1811="-","-",ROUND(VLOOKUP($A1811+ROUND(LEFT(BK$1805,1)/24,5),'[1]ОАО "АТС"'!$A$30:$F$773,3,FALSE)+HLOOKUP($DL$1803,'[1]Сбытовая надбавка'!$F$5:$H$6,2,FALSE),2)+'[1]Иные услуги'!$C$6+HLOOKUP($DR$1802,'[1]Услуги по передаче'!$G$5:$J$7,3,FALSE))</f>
        <v>1893.6499999999999</v>
      </c>
      <c r="BL1811" s="73"/>
      <c r="BM1811" s="73"/>
      <c r="BN1811" s="73"/>
      <c r="BO1811" s="73"/>
      <c r="BP1811" s="74"/>
      <c r="BQ1811" s="72">
        <f>IF($A1811="-","-",ROUND(VLOOKUP($A1811+ROUND(LEFT(BQ$1805,2)/24,5),'[1]ОАО "АТС"'!$A$30:$F$773,3,FALSE)+HLOOKUP($DL$1803,'[1]Сбытовая надбавка'!$F$5:$H$6,2,FALSE),2)+'[1]Иные услуги'!$C$6+HLOOKUP($DR$1802,'[1]Услуги по передаче'!$G$5:$J$7,3,FALSE))</f>
        <v>1918.33</v>
      </c>
      <c r="BR1811" s="73"/>
      <c r="BS1811" s="73"/>
      <c r="BT1811" s="73"/>
      <c r="BU1811" s="73"/>
      <c r="BV1811" s="74"/>
      <c r="BW1811" s="72">
        <f>IF($A1811="-","-",ROUND(VLOOKUP($A1811+ROUND(LEFT(BW$1805,2)/24,5),'[1]ОАО "АТС"'!$A$30:$F$773,3,FALSE)+HLOOKUP($DL$1803,'[1]Сбытовая надбавка'!$F$5:$H$6,2,FALSE),2)+'[1]Иные услуги'!$C$6+HLOOKUP($DR$1802,'[1]Услуги по передаче'!$G$5:$J$7,3,FALSE))</f>
        <v>1906.26</v>
      </c>
      <c r="BX1811" s="73"/>
      <c r="BY1811" s="73"/>
      <c r="BZ1811" s="73"/>
      <c r="CA1811" s="73"/>
      <c r="CB1811" s="74"/>
      <c r="CC1811" s="72">
        <f>IF($A1811="-","-",ROUND(VLOOKUP($A1811+ROUND(LEFT(CC$1805,2)/24,5),'[1]ОАО "АТС"'!$A$30:$F$773,3,FALSE)+HLOOKUP($DL$1803,'[1]Сбытовая надбавка'!$F$5:$H$6,2,FALSE),2)+'[1]Иные услуги'!$C$6+HLOOKUP($DR$1802,'[1]Услуги по передаче'!$G$5:$J$7,3,FALSE))</f>
        <v>1865.49</v>
      </c>
      <c r="CD1811" s="73"/>
      <c r="CE1811" s="73"/>
      <c r="CF1811" s="73"/>
      <c r="CG1811" s="73"/>
      <c r="CH1811" s="74"/>
      <c r="CI1811" s="72">
        <f>IF($A1811="-","-",ROUND(VLOOKUP($A1811+ROUND(LEFT(CI$1805,2)/24,5),'[1]ОАО "АТС"'!$A$30:$F$773,3,FALSE)+HLOOKUP($DL$1803,'[1]Сбытовая надбавка'!$F$5:$H$6,2,FALSE),2)+'[1]Иные услуги'!$C$6+HLOOKUP($DR$1802,'[1]Услуги по передаче'!$G$5:$J$7,3,FALSE))</f>
        <v>1861.1299999999999</v>
      </c>
      <c r="CJ1811" s="73"/>
      <c r="CK1811" s="73"/>
      <c r="CL1811" s="73"/>
      <c r="CM1811" s="73"/>
      <c r="CN1811" s="74"/>
      <c r="CO1811" s="72">
        <f>IF($A1811="-","-",ROUND(VLOOKUP($A1811+ROUND(LEFT(CO$1805,2)/24,5),'[1]ОАО "АТС"'!$A$30:$F$773,3,FALSE)+HLOOKUP($DL$1803,'[1]Сбытовая надбавка'!$F$5:$H$6,2,FALSE),2)+'[1]Иные услуги'!$C$6+HLOOKUP($DR$1802,'[1]Услуги по передаче'!$G$5:$J$7,3,FALSE))</f>
        <v>1853.49</v>
      </c>
      <c r="CP1811" s="73"/>
      <c r="CQ1811" s="73"/>
      <c r="CR1811" s="73"/>
      <c r="CS1811" s="73"/>
      <c r="CT1811" s="74"/>
      <c r="CU1811" s="72">
        <f>IF($A1811="-","-",ROUND(VLOOKUP($A1811+ROUND(LEFT(CU$1805,2)/24,5),'[1]ОАО "АТС"'!$A$30:$F$773,3,FALSE)+HLOOKUP($DL$1803,'[1]Сбытовая надбавка'!$F$5:$H$6,2,FALSE),2)+'[1]Иные услуги'!$C$6+HLOOKUP($DR$1802,'[1]Услуги по передаче'!$G$5:$J$7,3,FALSE))</f>
        <v>1860.4599999999998</v>
      </c>
      <c r="CV1811" s="73"/>
      <c r="CW1811" s="73"/>
      <c r="CX1811" s="73"/>
      <c r="CY1811" s="73"/>
      <c r="CZ1811" s="74"/>
      <c r="DA1811" s="72">
        <f>IF($A1811="-","-",ROUND(VLOOKUP($A1811+ROUND(LEFT(DA$1805,2)/24,5),'[1]ОАО "АТС"'!$A$30:$F$773,3,FALSE)+HLOOKUP($DL$1803,'[1]Сбытовая надбавка'!$F$5:$H$6,2,FALSE),2)+'[1]Иные услуги'!$C$6+HLOOKUP($DR$1802,'[1]Услуги по передаче'!$G$5:$J$7,3,FALSE))</f>
        <v>1840.29</v>
      </c>
      <c r="DB1811" s="73"/>
      <c r="DC1811" s="73"/>
      <c r="DD1811" s="73"/>
      <c r="DE1811" s="73"/>
      <c r="DF1811" s="74"/>
      <c r="DG1811" s="72">
        <f>IF($A1811="-","-",ROUND(VLOOKUP($A1811+ROUND(LEFT(DG$1805,2)/24,5),'[1]ОАО "АТС"'!$A$30:$F$773,3,FALSE)+HLOOKUP($DL$1803,'[1]Сбытовая надбавка'!$F$5:$H$6,2,FALSE),2)+'[1]Иные услуги'!$C$6+HLOOKUP($DR$1802,'[1]Услуги по передаче'!$G$5:$J$7,3,FALSE))</f>
        <v>1853.49</v>
      </c>
      <c r="DH1811" s="73"/>
      <c r="DI1811" s="73"/>
      <c r="DJ1811" s="73"/>
      <c r="DK1811" s="73"/>
      <c r="DL1811" s="74"/>
      <c r="DM1811" s="72">
        <f>IF($A1811="-","-",ROUND(VLOOKUP($A1811+ROUND(LEFT(DM$1805,2)/24,5),'[1]ОАО "АТС"'!$A$30:$F$773,3,FALSE)+HLOOKUP($DL$1803,'[1]Сбытовая надбавка'!$F$5:$H$6,2,FALSE),2)+'[1]Иные услуги'!$C$6+HLOOKUP($DR$1802,'[1]Услуги по передаче'!$G$5:$J$7,3,FALSE))</f>
        <v>1918.4499999999998</v>
      </c>
      <c r="DN1811" s="73"/>
      <c r="DO1811" s="73"/>
      <c r="DP1811" s="73"/>
      <c r="DQ1811" s="73"/>
      <c r="DR1811" s="74"/>
      <c r="DS1811" s="72">
        <f>IF($A1811="-","-",ROUND(VLOOKUP($A1811+ROUND(LEFT(DS$1805,2)/24,5),'[1]ОАО "АТС"'!$A$30:$F$773,3,FALSE)+HLOOKUP($DL$1803,'[1]Сбытовая надбавка'!$F$5:$H$6,2,FALSE),2)+'[1]Иные услуги'!$C$6+HLOOKUP($DR$1802,'[1]Услуги по передаче'!$G$5:$J$7,3,FALSE))</f>
        <v>1912.87</v>
      </c>
      <c r="DT1811" s="73"/>
      <c r="DU1811" s="73"/>
      <c r="DV1811" s="73"/>
      <c r="DW1811" s="73"/>
      <c r="DX1811" s="74"/>
      <c r="DY1811" s="72">
        <f>IF($A1811="-","-",ROUND(VLOOKUP($A1811+ROUND(LEFT(DY$1805,2)/24,5),'[1]ОАО "АТС"'!$A$30:$F$773,3,FALSE)+HLOOKUP($DL$1803,'[1]Сбытовая надбавка'!$F$5:$H$6,2,FALSE),2)+'[1]Иные услуги'!$C$6+HLOOKUP($DR$1802,'[1]Услуги по передаче'!$G$5:$J$7,3,FALSE))</f>
        <v>1850.76</v>
      </c>
      <c r="DZ1811" s="73"/>
      <c r="EA1811" s="73"/>
      <c r="EB1811" s="73"/>
      <c r="EC1811" s="73"/>
      <c r="ED1811" s="74"/>
      <c r="EE1811" s="72">
        <f>IF($A1811="-","-",ROUND(VLOOKUP($A1811+ROUND(LEFT(EE$1805,2)/24,5),'[1]ОАО "АТС"'!$A$30:$F$773,3,FALSE)+HLOOKUP($DL$1803,'[1]Сбытовая надбавка'!$F$5:$H$6,2,FALSE),2)+'[1]Иные услуги'!$C$6+HLOOKUP($DR$1802,'[1]Услуги по передаче'!$G$5:$J$7,3,FALSE))</f>
        <v>1808.07</v>
      </c>
      <c r="EF1811" s="73"/>
      <c r="EG1811" s="73"/>
      <c r="EH1811" s="73"/>
      <c r="EI1811" s="73"/>
      <c r="EJ1811" s="74"/>
      <c r="EK1811" s="72">
        <f>IF($A1811="-","-",ROUND(VLOOKUP($A1811+ROUND(LEFT(EK$1805,2)/24,5),'[1]ОАО "АТС"'!$A$30:$F$773,3,FALSE)+HLOOKUP($DL$1803,'[1]Сбытовая надбавка'!$F$5:$H$6,2,FALSE),2)+'[1]Иные услуги'!$C$6+HLOOKUP($DR$1802,'[1]Услуги по передаче'!$G$5:$J$7,3,FALSE))</f>
        <v>2009.82</v>
      </c>
      <c r="EL1811" s="73"/>
      <c r="EM1811" s="73"/>
      <c r="EN1811" s="73"/>
      <c r="EO1811" s="73"/>
      <c r="EP1811" s="74"/>
      <c r="EQ1811" s="72">
        <f>IF($A1811="-","-",ROUND(VLOOKUP($A1811+ROUND(LEFT(EQ$1805,2)/24,5),'[1]ОАО "АТС"'!$A$30:$F$773,3,FALSE)+HLOOKUP($DL$1803,'[1]Сбытовая надбавка'!$F$5:$H$6,2,FALSE),2)+'[1]Иные услуги'!$C$6+HLOOKUP($DR$1802,'[1]Услуги по передаче'!$G$5:$J$7,3,FALSE))</f>
        <v>1891.76</v>
      </c>
      <c r="ER1811" s="73"/>
      <c r="ES1811" s="73"/>
      <c r="ET1811" s="73"/>
      <c r="EU1811" s="73"/>
      <c r="EV1811" s="74"/>
    </row>
    <row r="1812" spans="1:152" s="38" customFormat="1" ht="15.75" customHeight="1" x14ac:dyDescent="0.2">
      <c r="A1812" s="69">
        <f>$A$121</f>
        <v>44992</v>
      </c>
      <c r="B1812" s="70"/>
      <c r="C1812" s="70"/>
      <c r="D1812" s="70"/>
      <c r="E1812" s="70"/>
      <c r="F1812" s="70"/>
      <c r="G1812" s="70"/>
      <c r="H1812" s="71"/>
      <c r="I1812" s="72">
        <f>IF($A1812="-","-",ROUND(VLOOKUP($A1812+ROUND(LEFT(I$1805,1)/24,5),'[1]ОАО "АТС"'!$A$30:$F$773,3,FALSE)+HLOOKUP($DL$1803,'[1]Сбытовая надбавка'!$F$5:$H$6,2,FALSE),2)+'[1]Иные услуги'!$C$6+HLOOKUP($DR$1802,'[1]Услуги по передаче'!$G$5:$J$7,3,FALSE))</f>
        <v>1809.75</v>
      </c>
      <c r="J1812" s="73"/>
      <c r="K1812" s="73"/>
      <c r="L1812" s="73"/>
      <c r="M1812" s="73"/>
      <c r="N1812" s="74"/>
      <c r="O1812" s="72">
        <f>IF($A1812="-","-",ROUND(VLOOKUP($A1812+ROUND(LEFT(O$1805,1)/24,5),'[1]ОАО "АТС"'!$A$30:$F$773,3,FALSE)+HLOOKUP($DL$1803,'[1]Сбытовая надбавка'!$F$5:$H$6,2,FALSE),2)+'[1]Иные услуги'!$C$6+HLOOKUP($DR$1802,'[1]Услуги по передаче'!$G$5:$J$7,3,FALSE))</f>
        <v>1809.78</v>
      </c>
      <c r="P1812" s="73"/>
      <c r="Q1812" s="73"/>
      <c r="R1812" s="73"/>
      <c r="S1812" s="73"/>
      <c r="T1812" s="74"/>
      <c r="U1812" s="72">
        <f>IF($A1812="-","-",ROUND(VLOOKUP($A1812+ROUND(LEFT(U$1805,1)/24,5),'[1]ОАО "АТС"'!$A$30:$F$773,3,FALSE)+HLOOKUP($DL$1803,'[1]Сбытовая надбавка'!$F$5:$H$6,2,FALSE),2)+'[1]Иные услуги'!$C$6+HLOOKUP($DR$1802,'[1]Услуги по передаче'!$G$5:$J$7,3,FALSE))</f>
        <v>1810.4599999999998</v>
      </c>
      <c r="V1812" s="73"/>
      <c r="W1812" s="73"/>
      <c r="X1812" s="73"/>
      <c r="Y1812" s="73"/>
      <c r="Z1812" s="74"/>
      <c r="AA1812" s="72">
        <f>IF($A1812="-","-",ROUND(VLOOKUP($A1812+ROUND(LEFT(AA$1805,1)/24,5),'[1]ОАО "АТС"'!$A$30:$F$773,3,FALSE)+HLOOKUP($DL$1803,'[1]Сбытовая надбавка'!$F$5:$H$6,2,FALSE),2)+'[1]Иные услуги'!$C$6+HLOOKUP($DR$1802,'[1]Услуги по передаче'!$G$5:$J$7,3,FALSE))</f>
        <v>1810.3899999999999</v>
      </c>
      <c r="AB1812" s="73"/>
      <c r="AC1812" s="73"/>
      <c r="AD1812" s="73"/>
      <c r="AE1812" s="73"/>
      <c r="AF1812" s="74"/>
      <c r="AG1812" s="72">
        <f>IF($A1812="-","-",ROUND(VLOOKUP($A1812+ROUND(LEFT(AG$1805,1)/24,5),'[1]ОАО "АТС"'!$A$30:$F$773,3,FALSE)+HLOOKUP($DL$1803,'[1]Сбытовая надбавка'!$F$5:$H$6,2,FALSE),2)+'[1]Иные услуги'!$C$6+HLOOKUP($DR$1802,'[1]Услуги по передаче'!$G$5:$J$7,3,FALSE))</f>
        <v>1810.34</v>
      </c>
      <c r="AH1812" s="73"/>
      <c r="AI1812" s="73"/>
      <c r="AJ1812" s="73"/>
      <c r="AK1812" s="73"/>
      <c r="AL1812" s="74"/>
      <c r="AM1812" s="72">
        <f>IF($A1812="-","-",ROUND(VLOOKUP($A1812+ROUND(LEFT(AM$1805,1)/24,5),'[1]ОАО "АТС"'!$A$30:$F$773,3,FALSE)+HLOOKUP($DL$1803,'[1]Сбытовая надбавка'!$F$5:$H$6,2,FALSE),2)+'[1]Иные услуги'!$C$6+HLOOKUP($DR$1802,'[1]Услуги по передаче'!$G$5:$J$7,3,FALSE))</f>
        <v>1809.62</v>
      </c>
      <c r="AN1812" s="73"/>
      <c r="AO1812" s="73"/>
      <c r="AP1812" s="73"/>
      <c r="AQ1812" s="73"/>
      <c r="AR1812" s="74"/>
      <c r="AS1812" s="72">
        <f>IF($A1812="-","-",ROUND(VLOOKUP($A1812+ROUND(LEFT(AS$1805,1)/24,5),'[1]ОАО "АТС"'!$A$30:$F$773,3,FALSE)+HLOOKUP($DL$1803,'[1]Сбытовая надбавка'!$F$5:$H$6,2,FALSE),2)+'[1]Иные услуги'!$C$6+HLOOKUP($DR$1802,'[1]Услуги по передаче'!$G$5:$J$7,3,FALSE))</f>
        <v>1808.6299999999999</v>
      </c>
      <c r="AT1812" s="73"/>
      <c r="AU1812" s="73"/>
      <c r="AV1812" s="73"/>
      <c r="AW1812" s="73"/>
      <c r="AX1812" s="74"/>
      <c r="AY1812" s="72">
        <f>IF($A1812="-","-",ROUND(VLOOKUP($A1812+ROUND(LEFT(AY$1805,1)/24,5),'[1]ОАО "АТС"'!$A$30:$F$773,3,FALSE)+HLOOKUP($DL$1803,'[1]Сбытовая надбавка'!$F$5:$H$6,2,FALSE),2)+'[1]Иные услуги'!$C$6+HLOOKUP($DR$1802,'[1]Услуги по передаче'!$G$5:$J$7,3,FALSE))</f>
        <v>1937.25</v>
      </c>
      <c r="AZ1812" s="73"/>
      <c r="BA1812" s="73"/>
      <c r="BB1812" s="73"/>
      <c r="BC1812" s="73"/>
      <c r="BD1812" s="74"/>
      <c r="BE1812" s="72">
        <f>IF($A1812="-","-",ROUND(VLOOKUP($A1812+ROUND(LEFT(BE$1805,1)/24,5),'[1]ОАО "АТС"'!$A$30:$F$773,3,FALSE)+HLOOKUP($DL$1803,'[1]Сбытовая надбавка'!$F$5:$H$6,2,FALSE),2)+'[1]Иные услуги'!$C$6+HLOOKUP($DR$1802,'[1]Услуги по передаче'!$G$5:$J$7,3,FALSE))</f>
        <v>1808.9599999999998</v>
      </c>
      <c r="BF1812" s="73"/>
      <c r="BG1812" s="73"/>
      <c r="BH1812" s="73"/>
      <c r="BI1812" s="73"/>
      <c r="BJ1812" s="74"/>
      <c r="BK1812" s="72">
        <f>IF($A1812="-","-",ROUND(VLOOKUP($A1812+ROUND(LEFT(BK$1805,1)/24,5),'[1]ОАО "АТС"'!$A$30:$F$773,3,FALSE)+HLOOKUP($DL$1803,'[1]Сбытовая надбавка'!$F$5:$H$6,2,FALSE),2)+'[1]Иные услуги'!$C$6+HLOOKUP($DR$1802,'[1]Услуги по передаче'!$G$5:$J$7,3,FALSE))</f>
        <v>1883.6699999999998</v>
      </c>
      <c r="BL1812" s="73"/>
      <c r="BM1812" s="73"/>
      <c r="BN1812" s="73"/>
      <c r="BO1812" s="73"/>
      <c r="BP1812" s="74"/>
      <c r="BQ1812" s="72">
        <f>IF($A1812="-","-",ROUND(VLOOKUP($A1812+ROUND(LEFT(BQ$1805,2)/24,5),'[1]ОАО "АТС"'!$A$30:$F$773,3,FALSE)+HLOOKUP($DL$1803,'[1]Сбытовая надбавка'!$F$5:$H$6,2,FALSE),2)+'[1]Иные услуги'!$C$6+HLOOKUP($DR$1802,'[1]Услуги по передаче'!$G$5:$J$7,3,FALSE))</f>
        <v>1907.11</v>
      </c>
      <c r="BR1812" s="73"/>
      <c r="BS1812" s="73"/>
      <c r="BT1812" s="73"/>
      <c r="BU1812" s="73"/>
      <c r="BV1812" s="74"/>
      <c r="BW1812" s="72">
        <f>IF($A1812="-","-",ROUND(VLOOKUP($A1812+ROUND(LEFT(BW$1805,2)/24,5),'[1]ОАО "АТС"'!$A$30:$F$773,3,FALSE)+HLOOKUP($DL$1803,'[1]Сбытовая надбавка'!$F$5:$H$6,2,FALSE),2)+'[1]Иные услуги'!$C$6+HLOOKUP($DR$1802,'[1]Услуги по передаче'!$G$5:$J$7,3,FALSE))</f>
        <v>1901.54</v>
      </c>
      <c r="BX1812" s="73"/>
      <c r="BY1812" s="73"/>
      <c r="BZ1812" s="73"/>
      <c r="CA1812" s="73"/>
      <c r="CB1812" s="74"/>
      <c r="CC1812" s="72">
        <f>IF($A1812="-","-",ROUND(VLOOKUP($A1812+ROUND(LEFT(CC$1805,2)/24,5),'[1]ОАО "АТС"'!$A$30:$F$773,3,FALSE)+HLOOKUP($DL$1803,'[1]Сбытовая надбавка'!$F$5:$H$6,2,FALSE),2)+'[1]Иные услуги'!$C$6+HLOOKUP($DR$1802,'[1]Услуги по передаче'!$G$5:$J$7,3,FALSE))</f>
        <v>1862.29</v>
      </c>
      <c r="CD1812" s="73"/>
      <c r="CE1812" s="73"/>
      <c r="CF1812" s="73"/>
      <c r="CG1812" s="73"/>
      <c r="CH1812" s="74"/>
      <c r="CI1812" s="72">
        <f>IF($A1812="-","-",ROUND(VLOOKUP($A1812+ROUND(LEFT(CI$1805,2)/24,5),'[1]ОАО "АТС"'!$A$30:$F$773,3,FALSE)+HLOOKUP($DL$1803,'[1]Сбытовая надбавка'!$F$5:$H$6,2,FALSE),2)+'[1]Иные услуги'!$C$6+HLOOKUP($DR$1802,'[1]Услуги по передаче'!$G$5:$J$7,3,FALSE))</f>
        <v>1856.62</v>
      </c>
      <c r="CJ1812" s="73"/>
      <c r="CK1812" s="73"/>
      <c r="CL1812" s="73"/>
      <c r="CM1812" s="73"/>
      <c r="CN1812" s="74"/>
      <c r="CO1812" s="72">
        <f>IF($A1812="-","-",ROUND(VLOOKUP($A1812+ROUND(LEFT(CO$1805,2)/24,5),'[1]ОАО "АТС"'!$A$30:$F$773,3,FALSE)+HLOOKUP($DL$1803,'[1]Сбытовая надбавка'!$F$5:$H$6,2,FALSE),2)+'[1]Иные услуги'!$C$6+HLOOKUP($DR$1802,'[1]Услуги по передаче'!$G$5:$J$7,3,FALSE))</f>
        <v>1846.9099999999999</v>
      </c>
      <c r="CP1812" s="73"/>
      <c r="CQ1812" s="73"/>
      <c r="CR1812" s="73"/>
      <c r="CS1812" s="73"/>
      <c r="CT1812" s="74"/>
      <c r="CU1812" s="72">
        <f>IF($A1812="-","-",ROUND(VLOOKUP($A1812+ROUND(LEFT(CU$1805,2)/24,5),'[1]ОАО "АТС"'!$A$30:$F$773,3,FALSE)+HLOOKUP($DL$1803,'[1]Сбытовая надбавка'!$F$5:$H$6,2,FALSE),2)+'[1]Иные услуги'!$C$6+HLOOKUP($DR$1802,'[1]Услуги по передаче'!$G$5:$J$7,3,FALSE))</f>
        <v>1871.02</v>
      </c>
      <c r="CV1812" s="73"/>
      <c r="CW1812" s="73"/>
      <c r="CX1812" s="73"/>
      <c r="CY1812" s="73"/>
      <c r="CZ1812" s="74"/>
      <c r="DA1812" s="72">
        <f>IF($A1812="-","-",ROUND(VLOOKUP($A1812+ROUND(LEFT(DA$1805,2)/24,5),'[1]ОАО "АТС"'!$A$30:$F$773,3,FALSE)+HLOOKUP($DL$1803,'[1]Сбытовая надбавка'!$F$5:$H$6,2,FALSE),2)+'[1]Иные услуги'!$C$6+HLOOKUP($DR$1802,'[1]Услуги по передаче'!$G$5:$J$7,3,FALSE))</f>
        <v>1834.31</v>
      </c>
      <c r="DB1812" s="73"/>
      <c r="DC1812" s="73"/>
      <c r="DD1812" s="73"/>
      <c r="DE1812" s="73"/>
      <c r="DF1812" s="74"/>
      <c r="DG1812" s="72">
        <f>IF($A1812="-","-",ROUND(VLOOKUP($A1812+ROUND(LEFT(DG$1805,2)/24,5),'[1]ОАО "АТС"'!$A$30:$F$773,3,FALSE)+HLOOKUP($DL$1803,'[1]Сбытовая надбавка'!$F$5:$H$6,2,FALSE),2)+'[1]Иные услуги'!$C$6+HLOOKUP($DR$1802,'[1]Услуги по передаче'!$G$5:$J$7,3,FALSE))</f>
        <v>1845.49</v>
      </c>
      <c r="DH1812" s="73"/>
      <c r="DI1812" s="73"/>
      <c r="DJ1812" s="73"/>
      <c r="DK1812" s="73"/>
      <c r="DL1812" s="74"/>
      <c r="DM1812" s="72">
        <f>IF($A1812="-","-",ROUND(VLOOKUP($A1812+ROUND(LEFT(DM$1805,2)/24,5),'[1]ОАО "АТС"'!$A$30:$F$773,3,FALSE)+HLOOKUP($DL$1803,'[1]Сбытовая надбавка'!$F$5:$H$6,2,FALSE),2)+'[1]Иные услуги'!$C$6+HLOOKUP($DR$1802,'[1]Услуги по передаче'!$G$5:$J$7,3,FALSE))</f>
        <v>1906.86</v>
      </c>
      <c r="DN1812" s="73"/>
      <c r="DO1812" s="73"/>
      <c r="DP1812" s="73"/>
      <c r="DQ1812" s="73"/>
      <c r="DR1812" s="74"/>
      <c r="DS1812" s="72">
        <f>IF($A1812="-","-",ROUND(VLOOKUP($A1812+ROUND(LEFT(DS$1805,2)/24,5),'[1]ОАО "АТС"'!$A$30:$F$773,3,FALSE)+HLOOKUP($DL$1803,'[1]Сбытовая надбавка'!$F$5:$H$6,2,FALSE),2)+'[1]Иные услуги'!$C$6+HLOOKUP($DR$1802,'[1]Услуги по передаче'!$G$5:$J$7,3,FALSE))</f>
        <v>1906.75</v>
      </c>
      <c r="DT1812" s="73"/>
      <c r="DU1812" s="73"/>
      <c r="DV1812" s="73"/>
      <c r="DW1812" s="73"/>
      <c r="DX1812" s="74"/>
      <c r="DY1812" s="72">
        <f>IF($A1812="-","-",ROUND(VLOOKUP($A1812+ROUND(LEFT(DY$1805,2)/24,5),'[1]ОАО "АТС"'!$A$30:$F$773,3,FALSE)+HLOOKUP($DL$1803,'[1]Сбытовая надбавка'!$F$5:$H$6,2,FALSE),2)+'[1]Иные услуги'!$C$6+HLOOKUP($DR$1802,'[1]Услуги по передаче'!$G$5:$J$7,3,FALSE))</f>
        <v>1860.1799999999998</v>
      </c>
      <c r="DZ1812" s="73"/>
      <c r="EA1812" s="73"/>
      <c r="EB1812" s="73"/>
      <c r="EC1812" s="73"/>
      <c r="ED1812" s="74"/>
      <c r="EE1812" s="72">
        <f>IF($A1812="-","-",ROUND(VLOOKUP($A1812+ROUND(LEFT(EE$1805,2)/24,5),'[1]ОАО "АТС"'!$A$30:$F$773,3,FALSE)+HLOOKUP($DL$1803,'[1]Сбытовая надбавка'!$F$5:$H$6,2,FALSE),2)+'[1]Иные услуги'!$C$6+HLOOKUP($DR$1802,'[1]Услуги по передаче'!$G$5:$J$7,3,FALSE))</f>
        <v>1805.79</v>
      </c>
      <c r="EF1812" s="73"/>
      <c r="EG1812" s="73"/>
      <c r="EH1812" s="73"/>
      <c r="EI1812" s="73"/>
      <c r="EJ1812" s="74"/>
      <c r="EK1812" s="72">
        <f>IF($A1812="-","-",ROUND(VLOOKUP($A1812+ROUND(LEFT(EK$1805,2)/24,5),'[1]ОАО "АТС"'!$A$30:$F$773,3,FALSE)+HLOOKUP($DL$1803,'[1]Сбытовая надбавка'!$F$5:$H$6,2,FALSE),2)+'[1]Иные услуги'!$C$6+HLOOKUP($DR$1802,'[1]Услуги по передаче'!$G$5:$J$7,3,FALSE))</f>
        <v>2007.99</v>
      </c>
      <c r="EL1812" s="73"/>
      <c r="EM1812" s="73"/>
      <c r="EN1812" s="73"/>
      <c r="EO1812" s="73"/>
      <c r="EP1812" s="74"/>
      <c r="EQ1812" s="72">
        <f>IF($A1812="-","-",ROUND(VLOOKUP($A1812+ROUND(LEFT(EQ$1805,2)/24,5),'[1]ОАО "АТС"'!$A$30:$F$773,3,FALSE)+HLOOKUP($DL$1803,'[1]Сбытовая надбавка'!$F$5:$H$6,2,FALSE),2)+'[1]Иные услуги'!$C$6+HLOOKUP($DR$1802,'[1]Услуги по передаче'!$G$5:$J$7,3,FALSE))</f>
        <v>1885.58</v>
      </c>
      <c r="ER1812" s="73"/>
      <c r="ES1812" s="73"/>
      <c r="ET1812" s="73"/>
      <c r="EU1812" s="73"/>
      <c r="EV1812" s="74"/>
    </row>
    <row r="1813" spans="1:152" s="38" customFormat="1" ht="15.75" customHeight="1" x14ac:dyDescent="0.2">
      <c r="A1813" s="69">
        <f>$A$122</f>
        <v>44993</v>
      </c>
      <c r="B1813" s="70"/>
      <c r="C1813" s="70"/>
      <c r="D1813" s="70"/>
      <c r="E1813" s="70"/>
      <c r="F1813" s="70"/>
      <c r="G1813" s="70"/>
      <c r="H1813" s="71"/>
      <c r="I1813" s="72">
        <f>IF($A1813="-","-",ROUND(VLOOKUP($A1813+ROUND(LEFT(I$1805,1)/24,5),'[1]ОАО "АТС"'!$A$30:$F$773,3,FALSE)+HLOOKUP($DL$1803,'[1]Сбытовая надбавка'!$F$5:$H$6,2,FALSE),2)+'[1]Иные услуги'!$C$6+HLOOKUP($DR$1802,'[1]Услуги по передаче'!$G$5:$J$7,3,FALSE))</f>
        <v>1840.9299999999998</v>
      </c>
      <c r="J1813" s="73"/>
      <c r="K1813" s="73"/>
      <c r="L1813" s="73"/>
      <c r="M1813" s="73"/>
      <c r="N1813" s="74"/>
      <c r="O1813" s="72">
        <f>IF($A1813="-","-",ROUND(VLOOKUP($A1813+ROUND(LEFT(O$1805,1)/24,5),'[1]ОАО "АТС"'!$A$30:$F$773,3,FALSE)+HLOOKUP($DL$1803,'[1]Сбытовая надбавка'!$F$5:$H$6,2,FALSE),2)+'[1]Иные услуги'!$C$6+HLOOKUP($DR$1802,'[1]Услуги по передаче'!$G$5:$J$7,3,FALSE))</f>
        <v>1809.99</v>
      </c>
      <c r="P1813" s="73"/>
      <c r="Q1813" s="73"/>
      <c r="R1813" s="73"/>
      <c r="S1813" s="73"/>
      <c r="T1813" s="74"/>
      <c r="U1813" s="72">
        <f>IF($A1813="-","-",ROUND(VLOOKUP($A1813+ROUND(LEFT(U$1805,1)/24,5),'[1]ОАО "АТС"'!$A$30:$F$773,3,FALSE)+HLOOKUP($DL$1803,'[1]Сбытовая надбавка'!$F$5:$H$6,2,FALSE),2)+'[1]Иные услуги'!$C$6+HLOOKUP($DR$1802,'[1]Услуги по передаче'!$G$5:$J$7,3,FALSE))</f>
        <v>1810.6699999999998</v>
      </c>
      <c r="V1813" s="73"/>
      <c r="W1813" s="73"/>
      <c r="X1813" s="73"/>
      <c r="Y1813" s="73"/>
      <c r="Z1813" s="74"/>
      <c r="AA1813" s="72">
        <f>IF($A1813="-","-",ROUND(VLOOKUP($A1813+ROUND(LEFT(AA$1805,1)/24,5),'[1]ОАО "АТС"'!$A$30:$F$773,3,FALSE)+HLOOKUP($DL$1803,'[1]Сбытовая надбавка'!$F$5:$H$6,2,FALSE),2)+'[1]Иные услуги'!$C$6+HLOOKUP($DR$1802,'[1]Услуги по передаче'!$G$5:$J$7,3,FALSE))</f>
        <v>1810.6</v>
      </c>
      <c r="AB1813" s="73"/>
      <c r="AC1813" s="73"/>
      <c r="AD1813" s="73"/>
      <c r="AE1813" s="73"/>
      <c r="AF1813" s="74"/>
      <c r="AG1813" s="72">
        <f>IF($A1813="-","-",ROUND(VLOOKUP($A1813+ROUND(LEFT(AG$1805,1)/24,5),'[1]ОАО "АТС"'!$A$30:$F$773,3,FALSE)+HLOOKUP($DL$1803,'[1]Сбытовая надбавка'!$F$5:$H$6,2,FALSE),2)+'[1]Иные услуги'!$C$6+HLOOKUP($DR$1802,'[1]Услуги по передаче'!$G$5:$J$7,3,FALSE))</f>
        <v>1810.58</v>
      </c>
      <c r="AH1813" s="73"/>
      <c r="AI1813" s="73"/>
      <c r="AJ1813" s="73"/>
      <c r="AK1813" s="73"/>
      <c r="AL1813" s="74"/>
      <c r="AM1813" s="72">
        <f>IF($A1813="-","-",ROUND(VLOOKUP($A1813+ROUND(LEFT(AM$1805,1)/24,5),'[1]ОАО "АТС"'!$A$30:$F$773,3,FALSE)+HLOOKUP($DL$1803,'[1]Сбытовая надбавка'!$F$5:$H$6,2,FALSE),2)+'[1]Иные услуги'!$C$6+HLOOKUP($DR$1802,'[1]Услуги по передаче'!$G$5:$J$7,3,FALSE))</f>
        <v>1810.28</v>
      </c>
      <c r="AN1813" s="73"/>
      <c r="AO1813" s="73"/>
      <c r="AP1813" s="73"/>
      <c r="AQ1813" s="73"/>
      <c r="AR1813" s="74"/>
      <c r="AS1813" s="72">
        <f>IF($A1813="-","-",ROUND(VLOOKUP($A1813+ROUND(LEFT(AS$1805,1)/24,5),'[1]ОАО "АТС"'!$A$30:$F$773,3,FALSE)+HLOOKUP($DL$1803,'[1]Сбытовая надбавка'!$F$5:$H$6,2,FALSE),2)+'[1]Иные услуги'!$C$6+HLOOKUP($DR$1802,'[1]Услуги по передаче'!$G$5:$J$7,3,FALSE))</f>
        <v>1809.49</v>
      </c>
      <c r="AT1813" s="73"/>
      <c r="AU1813" s="73"/>
      <c r="AV1813" s="73"/>
      <c r="AW1813" s="73"/>
      <c r="AX1813" s="74"/>
      <c r="AY1813" s="72">
        <f>IF($A1813="-","-",ROUND(VLOOKUP($A1813+ROUND(LEFT(AY$1805,1)/24,5),'[1]ОАО "АТС"'!$A$30:$F$773,3,FALSE)+HLOOKUP($DL$1803,'[1]Сбытовая надбавка'!$F$5:$H$6,2,FALSE),2)+'[1]Иные услуги'!$C$6+HLOOKUP($DR$1802,'[1]Услуги по передаче'!$G$5:$J$7,3,FALSE))</f>
        <v>1819.1299999999999</v>
      </c>
      <c r="AZ1813" s="73"/>
      <c r="BA1813" s="73"/>
      <c r="BB1813" s="73"/>
      <c r="BC1813" s="73"/>
      <c r="BD1813" s="74"/>
      <c r="BE1813" s="72">
        <f>IF($A1813="-","-",ROUND(VLOOKUP($A1813+ROUND(LEFT(BE$1805,1)/24,5),'[1]ОАО "АТС"'!$A$30:$F$773,3,FALSE)+HLOOKUP($DL$1803,'[1]Сбытовая надбавка'!$F$5:$H$6,2,FALSE),2)+'[1]Иные услуги'!$C$6+HLOOKUP($DR$1802,'[1]Услуги по передаче'!$G$5:$J$7,3,FALSE))</f>
        <v>1809.3999999999999</v>
      </c>
      <c r="BF1813" s="73"/>
      <c r="BG1813" s="73"/>
      <c r="BH1813" s="73"/>
      <c r="BI1813" s="73"/>
      <c r="BJ1813" s="74"/>
      <c r="BK1813" s="72">
        <f>IF($A1813="-","-",ROUND(VLOOKUP($A1813+ROUND(LEFT(BK$1805,1)/24,5),'[1]ОАО "АТС"'!$A$30:$F$773,3,FALSE)+HLOOKUP($DL$1803,'[1]Сбытовая надбавка'!$F$5:$H$6,2,FALSE),2)+'[1]Иные услуги'!$C$6+HLOOKUP($DR$1802,'[1]Услуги по передаче'!$G$5:$J$7,3,FALSE))</f>
        <v>1811.25</v>
      </c>
      <c r="BL1813" s="73"/>
      <c r="BM1813" s="73"/>
      <c r="BN1813" s="73"/>
      <c r="BO1813" s="73"/>
      <c r="BP1813" s="74"/>
      <c r="BQ1813" s="72">
        <f>IF($A1813="-","-",ROUND(VLOOKUP($A1813+ROUND(LEFT(BQ$1805,2)/24,5),'[1]ОАО "АТС"'!$A$30:$F$773,3,FALSE)+HLOOKUP($DL$1803,'[1]Сбытовая надбавка'!$F$5:$H$6,2,FALSE),2)+'[1]Иные услуги'!$C$6+HLOOKUP($DR$1802,'[1]Услуги по передаче'!$G$5:$J$7,3,FALSE))</f>
        <v>1832.27</v>
      </c>
      <c r="BR1813" s="73"/>
      <c r="BS1813" s="73"/>
      <c r="BT1813" s="73"/>
      <c r="BU1813" s="73"/>
      <c r="BV1813" s="74"/>
      <c r="BW1813" s="72">
        <f>IF($A1813="-","-",ROUND(VLOOKUP($A1813+ROUND(LEFT(BW$1805,2)/24,5),'[1]ОАО "АТС"'!$A$30:$F$773,3,FALSE)+HLOOKUP($DL$1803,'[1]Сбытовая надбавка'!$F$5:$H$6,2,FALSE),2)+'[1]Иные услуги'!$C$6+HLOOKUP($DR$1802,'[1]Услуги по передаче'!$G$5:$J$7,3,FALSE))</f>
        <v>1838.4099999999999</v>
      </c>
      <c r="BX1813" s="73"/>
      <c r="BY1813" s="73"/>
      <c r="BZ1813" s="73"/>
      <c r="CA1813" s="73"/>
      <c r="CB1813" s="74"/>
      <c r="CC1813" s="72">
        <f>IF($A1813="-","-",ROUND(VLOOKUP($A1813+ROUND(LEFT(CC$1805,2)/24,5),'[1]ОАО "АТС"'!$A$30:$F$773,3,FALSE)+HLOOKUP($DL$1803,'[1]Сбытовая надбавка'!$F$5:$H$6,2,FALSE),2)+'[1]Иные услуги'!$C$6+HLOOKUP($DR$1802,'[1]Услуги по передаче'!$G$5:$J$7,3,FALSE))</f>
        <v>1811.5</v>
      </c>
      <c r="CD1813" s="73"/>
      <c r="CE1813" s="73"/>
      <c r="CF1813" s="73"/>
      <c r="CG1813" s="73"/>
      <c r="CH1813" s="74"/>
      <c r="CI1813" s="72">
        <f>IF($A1813="-","-",ROUND(VLOOKUP($A1813+ROUND(LEFT(CI$1805,2)/24,5),'[1]ОАО "АТС"'!$A$30:$F$773,3,FALSE)+HLOOKUP($DL$1803,'[1]Сбытовая надбавка'!$F$5:$H$6,2,FALSE),2)+'[1]Иные услуги'!$C$6+HLOOKUP($DR$1802,'[1]Услуги по передаче'!$G$5:$J$7,3,FALSE))</f>
        <v>1811.85</v>
      </c>
      <c r="CJ1813" s="73"/>
      <c r="CK1813" s="73"/>
      <c r="CL1813" s="73"/>
      <c r="CM1813" s="73"/>
      <c r="CN1813" s="74"/>
      <c r="CO1813" s="72">
        <f>IF($A1813="-","-",ROUND(VLOOKUP($A1813+ROUND(LEFT(CO$1805,2)/24,5),'[1]ОАО "АТС"'!$A$30:$F$773,3,FALSE)+HLOOKUP($DL$1803,'[1]Сбытовая надбавка'!$F$5:$H$6,2,FALSE),2)+'[1]Иные услуги'!$C$6+HLOOKUP($DR$1802,'[1]Услуги по передаче'!$G$5:$J$7,3,FALSE))</f>
        <v>1811.77</v>
      </c>
      <c r="CP1813" s="73"/>
      <c r="CQ1813" s="73"/>
      <c r="CR1813" s="73"/>
      <c r="CS1813" s="73"/>
      <c r="CT1813" s="74"/>
      <c r="CU1813" s="72">
        <f>IF($A1813="-","-",ROUND(VLOOKUP($A1813+ROUND(LEFT(CU$1805,2)/24,5),'[1]ОАО "АТС"'!$A$30:$F$773,3,FALSE)+HLOOKUP($DL$1803,'[1]Сбытовая надбавка'!$F$5:$H$6,2,FALSE),2)+'[1]Иные услуги'!$C$6+HLOOKUP($DR$1802,'[1]Услуги по передаче'!$G$5:$J$7,3,FALSE))</f>
        <v>1828.33</v>
      </c>
      <c r="CV1813" s="73"/>
      <c r="CW1813" s="73"/>
      <c r="CX1813" s="73"/>
      <c r="CY1813" s="73"/>
      <c r="CZ1813" s="74"/>
      <c r="DA1813" s="72">
        <f>IF($A1813="-","-",ROUND(VLOOKUP($A1813+ROUND(LEFT(DA$1805,2)/24,5),'[1]ОАО "АТС"'!$A$30:$F$773,3,FALSE)+HLOOKUP($DL$1803,'[1]Сбытовая надбавка'!$F$5:$H$6,2,FALSE),2)+'[1]Иные услуги'!$C$6+HLOOKUP($DR$1802,'[1]Услуги по передаче'!$G$5:$J$7,3,FALSE))</f>
        <v>1836.28</v>
      </c>
      <c r="DB1813" s="73"/>
      <c r="DC1813" s="73"/>
      <c r="DD1813" s="73"/>
      <c r="DE1813" s="73"/>
      <c r="DF1813" s="74"/>
      <c r="DG1813" s="72">
        <f>IF($A1813="-","-",ROUND(VLOOKUP($A1813+ROUND(LEFT(DG$1805,2)/24,5),'[1]ОАО "АТС"'!$A$30:$F$773,3,FALSE)+HLOOKUP($DL$1803,'[1]Сбытовая надбавка'!$F$5:$H$6,2,FALSE),2)+'[1]Иные услуги'!$C$6+HLOOKUP($DR$1802,'[1]Услуги по передаче'!$G$5:$J$7,3,FALSE))</f>
        <v>1842.86</v>
      </c>
      <c r="DH1813" s="73"/>
      <c r="DI1813" s="73"/>
      <c r="DJ1813" s="73"/>
      <c r="DK1813" s="73"/>
      <c r="DL1813" s="74"/>
      <c r="DM1813" s="72">
        <f>IF($A1813="-","-",ROUND(VLOOKUP($A1813+ROUND(LEFT(DM$1805,2)/24,5),'[1]ОАО "АТС"'!$A$30:$F$773,3,FALSE)+HLOOKUP($DL$1803,'[1]Сбытовая надбавка'!$F$5:$H$6,2,FALSE),2)+'[1]Иные услуги'!$C$6+HLOOKUP($DR$1802,'[1]Услуги по передаче'!$G$5:$J$7,3,FALSE))</f>
        <v>1921</v>
      </c>
      <c r="DN1813" s="73"/>
      <c r="DO1813" s="73"/>
      <c r="DP1813" s="73"/>
      <c r="DQ1813" s="73"/>
      <c r="DR1813" s="74"/>
      <c r="DS1813" s="72">
        <f>IF($A1813="-","-",ROUND(VLOOKUP($A1813+ROUND(LEFT(DS$1805,2)/24,5),'[1]ОАО "АТС"'!$A$30:$F$773,3,FALSE)+HLOOKUP($DL$1803,'[1]Сбытовая надбавка'!$F$5:$H$6,2,FALSE),2)+'[1]Иные услуги'!$C$6+HLOOKUP($DR$1802,'[1]Услуги по передаче'!$G$5:$J$7,3,FALSE))</f>
        <v>1949.01</v>
      </c>
      <c r="DT1813" s="73"/>
      <c r="DU1813" s="73"/>
      <c r="DV1813" s="73"/>
      <c r="DW1813" s="73"/>
      <c r="DX1813" s="74"/>
      <c r="DY1813" s="72">
        <f>IF($A1813="-","-",ROUND(VLOOKUP($A1813+ROUND(LEFT(DY$1805,2)/24,5),'[1]ОАО "АТС"'!$A$30:$F$773,3,FALSE)+HLOOKUP($DL$1803,'[1]Сбытовая надбавка'!$F$5:$H$6,2,FALSE),2)+'[1]Иные услуги'!$C$6+HLOOKUP($DR$1802,'[1]Услуги по передаче'!$G$5:$J$7,3,FALSE))</f>
        <v>1838.84</v>
      </c>
      <c r="DZ1813" s="73"/>
      <c r="EA1813" s="73"/>
      <c r="EB1813" s="73"/>
      <c r="EC1813" s="73"/>
      <c r="ED1813" s="74"/>
      <c r="EE1813" s="72">
        <f>IF($A1813="-","-",ROUND(VLOOKUP($A1813+ROUND(LEFT(EE$1805,2)/24,5),'[1]ОАО "АТС"'!$A$30:$F$773,3,FALSE)+HLOOKUP($DL$1803,'[1]Сбытовая надбавка'!$F$5:$H$6,2,FALSE),2)+'[1]Иные услуги'!$C$6+HLOOKUP($DR$1802,'[1]Услуги по передаче'!$G$5:$J$7,3,FALSE))</f>
        <v>1807.35</v>
      </c>
      <c r="EF1813" s="73"/>
      <c r="EG1813" s="73"/>
      <c r="EH1813" s="73"/>
      <c r="EI1813" s="73"/>
      <c r="EJ1813" s="74"/>
      <c r="EK1813" s="72">
        <f>IF($A1813="-","-",ROUND(VLOOKUP($A1813+ROUND(LEFT(EK$1805,2)/24,5),'[1]ОАО "АТС"'!$A$30:$F$773,3,FALSE)+HLOOKUP($DL$1803,'[1]Сбытовая надбавка'!$F$5:$H$6,2,FALSE),2)+'[1]Иные услуги'!$C$6+HLOOKUP($DR$1802,'[1]Услуги по передаче'!$G$5:$J$7,3,FALSE))</f>
        <v>1991.2199999999998</v>
      </c>
      <c r="EL1813" s="73"/>
      <c r="EM1813" s="73"/>
      <c r="EN1813" s="73"/>
      <c r="EO1813" s="73"/>
      <c r="EP1813" s="74"/>
      <c r="EQ1813" s="72">
        <f>IF($A1813="-","-",ROUND(VLOOKUP($A1813+ROUND(LEFT(EQ$1805,2)/24,5),'[1]ОАО "АТС"'!$A$30:$F$773,3,FALSE)+HLOOKUP($DL$1803,'[1]Сбытовая надбавка'!$F$5:$H$6,2,FALSE),2)+'[1]Иные услуги'!$C$6+HLOOKUP($DR$1802,'[1]Услуги по передаче'!$G$5:$J$7,3,FALSE))</f>
        <v>1881.87</v>
      </c>
      <c r="ER1813" s="73"/>
      <c r="ES1813" s="73"/>
      <c r="ET1813" s="73"/>
      <c r="EU1813" s="73"/>
      <c r="EV1813" s="74"/>
    </row>
    <row r="1814" spans="1:152" s="38" customFormat="1" ht="15.75" customHeight="1" x14ac:dyDescent="0.2">
      <c r="A1814" s="69">
        <f>$A$123</f>
        <v>44994</v>
      </c>
      <c r="B1814" s="70"/>
      <c r="C1814" s="70"/>
      <c r="D1814" s="70"/>
      <c r="E1814" s="70"/>
      <c r="F1814" s="70"/>
      <c r="G1814" s="70"/>
      <c r="H1814" s="71"/>
      <c r="I1814" s="72">
        <f>IF($A1814="-","-",ROUND(VLOOKUP($A1814+ROUND(LEFT(I$1805,1)/24,5),'[1]ОАО "АТС"'!$A$30:$F$773,3,FALSE)+HLOOKUP($DL$1803,'[1]Сбытовая надбавка'!$F$5:$H$6,2,FALSE),2)+'[1]Иные услуги'!$C$6+HLOOKUP($DR$1802,'[1]Услуги по передаче'!$G$5:$J$7,3,FALSE))</f>
        <v>1814.4399999999998</v>
      </c>
      <c r="J1814" s="73"/>
      <c r="K1814" s="73"/>
      <c r="L1814" s="73"/>
      <c r="M1814" s="73"/>
      <c r="N1814" s="74"/>
      <c r="O1814" s="72">
        <f>IF($A1814="-","-",ROUND(VLOOKUP($A1814+ROUND(LEFT(O$1805,1)/24,5),'[1]ОАО "АТС"'!$A$30:$F$773,3,FALSE)+HLOOKUP($DL$1803,'[1]Сбытовая надбавка'!$F$5:$H$6,2,FALSE),2)+'[1]Иные услуги'!$C$6+HLOOKUP($DR$1802,'[1]Услуги по передаче'!$G$5:$J$7,3,FALSE))</f>
        <v>1810.01</v>
      </c>
      <c r="P1814" s="73"/>
      <c r="Q1814" s="73"/>
      <c r="R1814" s="73"/>
      <c r="S1814" s="73"/>
      <c r="T1814" s="74"/>
      <c r="U1814" s="72">
        <f>IF($A1814="-","-",ROUND(VLOOKUP($A1814+ROUND(LEFT(U$1805,1)/24,5),'[1]ОАО "АТС"'!$A$30:$F$773,3,FALSE)+HLOOKUP($DL$1803,'[1]Сбытовая надбавка'!$F$5:$H$6,2,FALSE),2)+'[1]Иные услуги'!$C$6+HLOOKUP($DR$1802,'[1]Услуги по передаче'!$G$5:$J$7,3,FALSE))</f>
        <v>1810.6499999999999</v>
      </c>
      <c r="V1814" s="73"/>
      <c r="W1814" s="73"/>
      <c r="X1814" s="73"/>
      <c r="Y1814" s="73"/>
      <c r="Z1814" s="74"/>
      <c r="AA1814" s="72">
        <f>IF($A1814="-","-",ROUND(VLOOKUP($A1814+ROUND(LEFT(AA$1805,1)/24,5),'[1]ОАО "АТС"'!$A$30:$F$773,3,FALSE)+HLOOKUP($DL$1803,'[1]Сбытовая надбавка'!$F$5:$H$6,2,FALSE),2)+'[1]Иные услуги'!$C$6+HLOOKUP($DR$1802,'[1]Услуги по передаче'!$G$5:$J$7,3,FALSE))</f>
        <v>1810.56</v>
      </c>
      <c r="AB1814" s="73"/>
      <c r="AC1814" s="73"/>
      <c r="AD1814" s="73"/>
      <c r="AE1814" s="73"/>
      <c r="AF1814" s="74"/>
      <c r="AG1814" s="72">
        <f>IF($A1814="-","-",ROUND(VLOOKUP($A1814+ROUND(LEFT(AG$1805,1)/24,5),'[1]ОАО "АТС"'!$A$30:$F$773,3,FALSE)+HLOOKUP($DL$1803,'[1]Сбытовая надбавка'!$F$5:$H$6,2,FALSE),2)+'[1]Иные услуги'!$C$6+HLOOKUP($DR$1802,'[1]Услуги по передаче'!$G$5:$J$7,3,FALSE))</f>
        <v>1810.49</v>
      </c>
      <c r="AH1814" s="73"/>
      <c r="AI1814" s="73"/>
      <c r="AJ1814" s="73"/>
      <c r="AK1814" s="73"/>
      <c r="AL1814" s="74"/>
      <c r="AM1814" s="72">
        <f>IF($A1814="-","-",ROUND(VLOOKUP($A1814+ROUND(LEFT(AM$1805,1)/24,5),'[1]ОАО "АТС"'!$A$30:$F$773,3,FALSE)+HLOOKUP($DL$1803,'[1]Сбытовая надбавка'!$F$5:$H$6,2,FALSE),2)+'[1]Иные услуги'!$C$6+HLOOKUP($DR$1802,'[1]Услуги по передаче'!$G$5:$J$7,3,FALSE))</f>
        <v>1810.33</v>
      </c>
      <c r="AN1814" s="73"/>
      <c r="AO1814" s="73"/>
      <c r="AP1814" s="73"/>
      <c r="AQ1814" s="73"/>
      <c r="AR1814" s="74"/>
      <c r="AS1814" s="72">
        <f>IF($A1814="-","-",ROUND(VLOOKUP($A1814+ROUND(LEFT(AS$1805,1)/24,5),'[1]ОАО "АТС"'!$A$30:$F$773,3,FALSE)+HLOOKUP($DL$1803,'[1]Сбытовая надбавка'!$F$5:$H$6,2,FALSE),2)+'[1]Иные услуги'!$C$6+HLOOKUP($DR$1802,'[1]Услуги по передаче'!$G$5:$J$7,3,FALSE))</f>
        <v>1828.6899999999998</v>
      </c>
      <c r="AT1814" s="73"/>
      <c r="AU1814" s="73"/>
      <c r="AV1814" s="73"/>
      <c r="AW1814" s="73"/>
      <c r="AX1814" s="74"/>
      <c r="AY1814" s="72">
        <f>IF($A1814="-","-",ROUND(VLOOKUP($A1814+ROUND(LEFT(AY$1805,1)/24,5),'[1]ОАО "АТС"'!$A$30:$F$773,3,FALSE)+HLOOKUP($DL$1803,'[1]Сбытовая надбавка'!$F$5:$H$6,2,FALSE),2)+'[1]Иные услуги'!$C$6+HLOOKUP($DR$1802,'[1]Услуги по передаче'!$G$5:$J$7,3,FALSE))</f>
        <v>1888.8999999999999</v>
      </c>
      <c r="AZ1814" s="73"/>
      <c r="BA1814" s="73"/>
      <c r="BB1814" s="73"/>
      <c r="BC1814" s="73"/>
      <c r="BD1814" s="74"/>
      <c r="BE1814" s="72">
        <f>IF($A1814="-","-",ROUND(VLOOKUP($A1814+ROUND(LEFT(BE$1805,1)/24,5),'[1]ОАО "АТС"'!$A$30:$F$773,3,FALSE)+HLOOKUP($DL$1803,'[1]Сбытовая надбавка'!$F$5:$H$6,2,FALSE),2)+'[1]Иные услуги'!$C$6+HLOOKUP($DR$1802,'[1]Услуги по передаче'!$G$5:$J$7,3,FALSE))</f>
        <v>1810.36</v>
      </c>
      <c r="BF1814" s="73"/>
      <c r="BG1814" s="73"/>
      <c r="BH1814" s="73"/>
      <c r="BI1814" s="73"/>
      <c r="BJ1814" s="74"/>
      <c r="BK1814" s="72">
        <f>IF($A1814="-","-",ROUND(VLOOKUP($A1814+ROUND(LEFT(BK$1805,1)/24,5),'[1]ОАО "АТС"'!$A$30:$F$773,3,FALSE)+HLOOKUP($DL$1803,'[1]Сбытовая надбавка'!$F$5:$H$6,2,FALSE),2)+'[1]Иные услуги'!$C$6+HLOOKUP($DR$1802,'[1]Услуги по передаче'!$G$5:$J$7,3,FALSE))</f>
        <v>1847.78</v>
      </c>
      <c r="BL1814" s="73"/>
      <c r="BM1814" s="73"/>
      <c r="BN1814" s="73"/>
      <c r="BO1814" s="73"/>
      <c r="BP1814" s="74"/>
      <c r="BQ1814" s="72">
        <f>IF($A1814="-","-",ROUND(VLOOKUP($A1814+ROUND(LEFT(BQ$1805,2)/24,5),'[1]ОАО "АТС"'!$A$30:$F$773,3,FALSE)+HLOOKUP($DL$1803,'[1]Сбытовая надбавка'!$F$5:$H$6,2,FALSE),2)+'[1]Иные услуги'!$C$6+HLOOKUP($DR$1802,'[1]Услуги по передаче'!$G$5:$J$7,3,FALSE))</f>
        <v>1876.1499999999999</v>
      </c>
      <c r="BR1814" s="73"/>
      <c r="BS1814" s="73"/>
      <c r="BT1814" s="73"/>
      <c r="BU1814" s="73"/>
      <c r="BV1814" s="74"/>
      <c r="BW1814" s="72">
        <f>IF($A1814="-","-",ROUND(VLOOKUP($A1814+ROUND(LEFT(BW$1805,2)/24,5),'[1]ОАО "АТС"'!$A$30:$F$773,3,FALSE)+HLOOKUP($DL$1803,'[1]Сбытовая надбавка'!$F$5:$H$6,2,FALSE),2)+'[1]Иные услуги'!$C$6+HLOOKUP($DR$1802,'[1]Услуги по передаче'!$G$5:$J$7,3,FALSE))</f>
        <v>1869.3799999999999</v>
      </c>
      <c r="BX1814" s="73"/>
      <c r="BY1814" s="73"/>
      <c r="BZ1814" s="73"/>
      <c r="CA1814" s="73"/>
      <c r="CB1814" s="74"/>
      <c r="CC1814" s="72">
        <f>IF($A1814="-","-",ROUND(VLOOKUP($A1814+ROUND(LEFT(CC$1805,2)/24,5),'[1]ОАО "АТС"'!$A$30:$F$773,3,FALSE)+HLOOKUP($DL$1803,'[1]Сбытовая надбавка'!$F$5:$H$6,2,FALSE),2)+'[1]Иные услуги'!$C$6+HLOOKUP($DR$1802,'[1]Услуги по передаче'!$G$5:$J$7,3,FALSE))</f>
        <v>1826</v>
      </c>
      <c r="CD1814" s="73"/>
      <c r="CE1814" s="73"/>
      <c r="CF1814" s="73"/>
      <c r="CG1814" s="73"/>
      <c r="CH1814" s="74"/>
      <c r="CI1814" s="72">
        <f>IF($A1814="-","-",ROUND(VLOOKUP($A1814+ROUND(LEFT(CI$1805,2)/24,5),'[1]ОАО "АТС"'!$A$30:$F$773,3,FALSE)+HLOOKUP($DL$1803,'[1]Сбытовая надбавка'!$F$5:$H$6,2,FALSE),2)+'[1]Иные услуги'!$C$6+HLOOKUP($DR$1802,'[1]Услуги по передаче'!$G$5:$J$7,3,FALSE))</f>
        <v>1818.29</v>
      </c>
      <c r="CJ1814" s="73"/>
      <c r="CK1814" s="73"/>
      <c r="CL1814" s="73"/>
      <c r="CM1814" s="73"/>
      <c r="CN1814" s="74"/>
      <c r="CO1814" s="72">
        <f>IF($A1814="-","-",ROUND(VLOOKUP($A1814+ROUND(LEFT(CO$1805,2)/24,5),'[1]ОАО "АТС"'!$A$30:$F$773,3,FALSE)+HLOOKUP($DL$1803,'[1]Сбытовая надбавка'!$F$5:$H$6,2,FALSE),2)+'[1]Иные услуги'!$C$6+HLOOKUP($DR$1802,'[1]Услуги по передаче'!$G$5:$J$7,3,FALSE))</f>
        <v>1826.48</v>
      </c>
      <c r="CP1814" s="73"/>
      <c r="CQ1814" s="73"/>
      <c r="CR1814" s="73"/>
      <c r="CS1814" s="73"/>
      <c r="CT1814" s="74"/>
      <c r="CU1814" s="72">
        <f>IF($A1814="-","-",ROUND(VLOOKUP($A1814+ROUND(LEFT(CU$1805,2)/24,5),'[1]ОАО "АТС"'!$A$30:$F$773,3,FALSE)+HLOOKUP($DL$1803,'[1]Сбытовая надбавка'!$F$5:$H$6,2,FALSE),2)+'[1]Иные услуги'!$C$6+HLOOKUP($DR$1802,'[1]Услуги по передаче'!$G$5:$J$7,3,FALSE))</f>
        <v>1818.3999999999999</v>
      </c>
      <c r="CV1814" s="73"/>
      <c r="CW1814" s="73"/>
      <c r="CX1814" s="73"/>
      <c r="CY1814" s="73"/>
      <c r="CZ1814" s="74"/>
      <c r="DA1814" s="72">
        <f>IF($A1814="-","-",ROUND(VLOOKUP($A1814+ROUND(LEFT(DA$1805,2)/24,5),'[1]ОАО "АТС"'!$A$30:$F$773,3,FALSE)+HLOOKUP($DL$1803,'[1]Сбытовая надбавка'!$F$5:$H$6,2,FALSE),2)+'[1]Иные услуги'!$C$6+HLOOKUP($DR$1802,'[1]Услуги по передаче'!$G$5:$J$7,3,FALSE))</f>
        <v>1810.85</v>
      </c>
      <c r="DB1814" s="73"/>
      <c r="DC1814" s="73"/>
      <c r="DD1814" s="73"/>
      <c r="DE1814" s="73"/>
      <c r="DF1814" s="74"/>
      <c r="DG1814" s="72">
        <f>IF($A1814="-","-",ROUND(VLOOKUP($A1814+ROUND(LEFT(DG$1805,2)/24,5),'[1]ОАО "АТС"'!$A$30:$F$773,3,FALSE)+HLOOKUP($DL$1803,'[1]Сбытовая надбавка'!$F$5:$H$6,2,FALSE),2)+'[1]Иные услуги'!$C$6+HLOOKUP($DR$1802,'[1]Услуги по передаче'!$G$5:$J$7,3,FALSE))</f>
        <v>1838.59</v>
      </c>
      <c r="DH1814" s="73"/>
      <c r="DI1814" s="73"/>
      <c r="DJ1814" s="73"/>
      <c r="DK1814" s="73"/>
      <c r="DL1814" s="74"/>
      <c r="DM1814" s="72">
        <f>IF($A1814="-","-",ROUND(VLOOKUP($A1814+ROUND(LEFT(DM$1805,2)/24,5),'[1]ОАО "АТС"'!$A$30:$F$773,3,FALSE)+HLOOKUP($DL$1803,'[1]Сбытовая надбавка'!$F$5:$H$6,2,FALSE),2)+'[1]Иные услуги'!$C$6+HLOOKUP($DR$1802,'[1]Услуги по передаче'!$G$5:$J$7,3,FALSE))</f>
        <v>1892.11</v>
      </c>
      <c r="DN1814" s="73"/>
      <c r="DO1814" s="73"/>
      <c r="DP1814" s="73"/>
      <c r="DQ1814" s="73"/>
      <c r="DR1814" s="74"/>
      <c r="DS1814" s="72">
        <f>IF($A1814="-","-",ROUND(VLOOKUP($A1814+ROUND(LEFT(DS$1805,2)/24,5),'[1]ОАО "АТС"'!$A$30:$F$773,3,FALSE)+HLOOKUP($DL$1803,'[1]Сбытовая надбавка'!$F$5:$H$6,2,FALSE),2)+'[1]Иные услуги'!$C$6+HLOOKUP($DR$1802,'[1]Услуги по передаче'!$G$5:$J$7,3,FALSE))</f>
        <v>1891.9199999999998</v>
      </c>
      <c r="DT1814" s="73"/>
      <c r="DU1814" s="73"/>
      <c r="DV1814" s="73"/>
      <c r="DW1814" s="73"/>
      <c r="DX1814" s="74"/>
      <c r="DY1814" s="72">
        <f>IF($A1814="-","-",ROUND(VLOOKUP($A1814+ROUND(LEFT(DY$1805,2)/24,5),'[1]ОАО "АТС"'!$A$30:$F$773,3,FALSE)+HLOOKUP($DL$1803,'[1]Сбытовая надбавка'!$F$5:$H$6,2,FALSE),2)+'[1]Иные услуги'!$C$6+HLOOKUP($DR$1802,'[1]Услуги по передаче'!$G$5:$J$7,3,FALSE))</f>
        <v>1841.6</v>
      </c>
      <c r="DZ1814" s="73"/>
      <c r="EA1814" s="73"/>
      <c r="EB1814" s="73"/>
      <c r="EC1814" s="73"/>
      <c r="ED1814" s="74"/>
      <c r="EE1814" s="72">
        <f>IF($A1814="-","-",ROUND(VLOOKUP($A1814+ROUND(LEFT(EE$1805,2)/24,5),'[1]ОАО "АТС"'!$A$30:$F$773,3,FALSE)+HLOOKUP($DL$1803,'[1]Сбытовая надбавка'!$F$5:$H$6,2,FALSE),2)+'[1]Иные услуги'!$C$6+HLOOKUP($DR$1802,'[1]Услуги по передаче'!$G$5:$J$7,3,FALSE))</f>
        <v>1807.83</v>
      </c>
      <c r="EF1814" s="73"/>
      <c r="EG1814" s="73"/>
      <c r="EH1814" s="73"/>
      <c r="EI1814" s="73"/>
      <c r="EJ1814" s="74"/>
      <c r="EK1814" s="72">
        <f>IF($A1814="-","-",ROUND(VLOOKUP($A1814+ROUND(LEFT(EK$1805,2)/24,5),'[1]ОАО "АТС"'!$A$30:$F$773,3,FALSE)+HLOOKUP($DL$1803,'[1]Сбытовая надбавка'!$F$5:$H$6,2,FALSE),2)+'[1]Иные услуги'!$C$6+HLOOKUP($DR$1802,'[1]Услуги по передаче'!$G$5:$J$7,3,FALSE))</f>
        <v>2009.56</v>
      </c>
      <c r="EL1814" s="73"/>
      <c r="EM1814" s="73"/>
      <c r="EN1814" s="73"/>
      <c r="EO1814" s="73"/>
      <c r="EP1814" s="74"/>
      <c r="EQ1814" s="72">
        <f>IF($A1814="-","-",ROUND(VLOOKUP($A1814+ROUND(LEFT(EQ$1805,2)/24,5),'[1]ОАО "АТС"'!$A$30:$F$773,3,FALSE)+HLOOKUP($DL$1803,'[1]Сбытовая надбавка'!$F$5:$H$6,2,FALSE),2)+'[1]Иные услуги'!$C$6+HLOOKUP($DR$1802,'[1]Услуги по передаче'!$G$5:$J$7,3,FALSE))</f>
        <v>1880.09</v>
      </c>
      <c r="ER1814" s="73"/>
      <c r="ES1814" s="73"/>
      <c r="ET1814" s="73"/>
      <c r="EU1814" s="73"/>
      <c r="EV1814" s="74"/>
    </row>
    <row r="1815" spans="1:152" s="38" customFormat="1" ht="15.75" customHeight="1" x14ac:dyDescent="0.2">
      <c r="A1815" s="69">
        <f>$A$124</f>
        <v>44995</v>
      </c>
      <c r="B1815" s="70"/>
      <c r="C1815" s="70"/>
      <c r="D1815" s="70"/>
      <c r="E1815" s="70"/>
      <c r="F1815" s="70"/>
      <c r="G1815" s="70"/>
      <c r="H1815" s="71"/>
      <c r="I1815" s="72">
        <f>IF($A1815="-","-",ROUND(VLOOKUP($A1815+ROUND(LEFT(I$1805,1)/24,5),'[1]ОАО "АТС"'!$A$30:$F$773,3,FALSE)+HLOOKUP($DL$1803,'[1]Сбытовая надбавка'!$F$5:$H$6,2,FALSE),2)+'[1]Иные услуги'!$C$6+HLOOKUP($DR$1802,'[1]Услуги по передаче'!$G$5:$J$7,3,FALSE))</f>
        <v>1809.98</v>
      </c>
      <c r="J1815" s="73"/>
      <c r="K1815" s="73"/>
      <c r="L1815" s="73"/>
      <c r="M1815" s="73"/>
      <c r="N1815" s="74"/>
      <c r="O1815" s="72">
        <f>IF($A1815="-","-",ROUND(VLOOKUP($A1815+ROUND(LEFT(O$1805,1)/24,5),'[1]ОАО "АТС"'!$A$30:$F$773,3,FALSE)+HLOOKUP($DL$1803,'[1]Сбытовая надбавка'!$F$5:$H$6,2,FALSE),2)+'[1]Иные услуги'!$C$6+HLOOKUP($DR$1802,'[1]Услуги по передаче'!$G$5:$J$7,3,FALSE))</f>
        <v>1810.01</v>
      </c>
      <c r="P1815" s="73"/>
      <c r="Q1815" s="73"/>
      <c r="R1815" s="73"/>
      <c r="S1815" s="73"/>
      <c r="T1815" s="74"/>
      <c r="U1815" s="72">
        <f>IF($A1815="-","-",ROUND(VLOOKUP($A1815+ROUND(LEFT(U$1805,1)/24,5),'[1]ОАО "АТС"'!$A$30:$F$773,3,FALSE)+HLOOKUP($DL$1803,'[1]Сбытовая надбавка'!$F$5:$H$6,2,FALSE),2)+'[1]Иные услуги'!$C$6+HLOOKUP($DR$1802,'[1]Услуги по передаче'!$G$5:$J$7,3,FALSE))</f>
        <v>1810.61</v>
      </c>
      <c r="V1815" s="73"/>
      <c r="W1815" s="73"/>
      <c r="X1815" s="73"/>
      <c r="Y1815" s="73"/>
      <c r="Z1815" s="74"/>
      <c r="AA1815" s="72">
        <f>IF($A1815="-","-",ROUND(VLOOKUP($A1815+ROUND(LEFT(AA$1805,1)/24,5),'[1]ОАО "АТС"'!$A$30:$F$773,3,FALSE)+HLOOKUP($DL$1803,'[1]Сбытовая надбавка'!$F$5:$H$6,2,FALSE),2)+'[1]Иные услуги'!$C$6+HLOOKUP($DR$1802,'[1]Услуги по передаче'!$G$5:$J$7,3,FALSE))</f>
        <v>1810.52</v>
      </c>
      <c r="AB1815" s="73"/>
      <c r="AC1815" s="73"/>
      <c r="AD1815" s="73"/>
      <c r="AE1815" s="73"/>
      <c r="AF1815" s="74"/>
      <c r="AG1815" s="72">
        <f>IF($A1815="-","-",ROUND(VLOOKUP($A1815+ROUND(LEFT(AG$1805,1)/24,5),'[1]ОАО "АТС"'!$A$30:$F$773,3,FALSE)+HLOOKUP($DL$1803,'[1]Сбытовая надбавка'!$F$5:$H$6,2,FALSE),2)+'[1]Иные услуги'!$C$6+HLOOKUP($DR$1802,'[1]Услуги по передаче'!$G$5:$J$7,3,FALSE))</f>
        <v>1810.4499999999998</v>
      </c>
      <c r="AH1815" s="73"/>
      <c r="AI1815" s="73"/>
      <c r="AJ1815" s="73"/>
      <c r="AK1815" s="73"/>
      <c r="AL1815" s="74"/>
      <c r="AM1815" s="72">
        <f>IF($A1815="-","-",ROUND(VLOOKUP($A1815+ROUND(LEFT(AM$1805,1)/24,5),'[1]ОАО "АТС"'!$A$30:$F$773,3,FALSE)+HLOOKUP($DL$1803,'[1]Сбытовая надбавка'!$F$5:$H$6,2,FALSE),2)+'[1]Иные услуги'!$C$6+HLOOKUP($DR$1802,'[1]Услуги по передаче'!$G$5:$J$7,3,FALSE))</f>
        <v>1810</v>
      </c>
      <c r="AN1815" s="73"/>
      <c r="AO1815" s="73"/>
      <c r="AP1815" s="73"/>
      <c r="AQ1815" s="73"/>
      <c r="AR1815" s="74"/>
      <c r="AS1815" s="72">
        <f>IF($A1815="-","-",ROUND(VLOOKUP($A1815+ROUND(LEFT(AS$1805,1)/24,5),'[1]ОАО "АТС"'!$A$30:$F$773,3,FALSE)+HLOOKUP($DL$1803,'[1]Сбытовая надбавка'!$F$5:$H$6,2,FALSE),2)+'[1]Иные услуги'!$C$6+HLOOKUP($DR$1802,'[1]Услуги по передаче'!$G$5:$J$7,3,FALSE))</f>
        <v>1813.1299999999999</v>
      </c>
      <c r="AT1815" s="73"/>
      <c r="AU1815" s="73"/>
      <c r="AV1815" s="73"/>
      <c r="AW1815" s="73"/>
      <c r="AX1815" s="74"/>
      <c r="AY1815" s="72">
        <f>IF($A1815="-","-",ROUND(VLOOKUP($A1815+ROUND(LEFT(AY$1805,1)/24,5),'[1]ОАО "АТС"'!$A$30:$F$773,3,FALSE)+HLOOKUP($DL$1803,'[1]Сбытовая надбавка'!$F$5:$H$6,2,FALSE),2)+'[1]Иные услуги'!$C$6+HLOOKUP($DR$1802,'[1]Услуги по передаче'!$G$5:$J$7,3,FALSE))</f>
        <v>1899.09</v>
      </c>
      <c r="AZ1815" s="73"/>
      <c r="BA1815" s="73"/>
      <c r="BB1815" s="73"/>
      <c r="BC1815" s="73"/>
      <c r="BD1815" s="74"/>
      <c r="BE1815" s="72">
        <f>IF($A1815="-","-",ROUND(VLOOKUP($A1815+ROUND(LEFT(BE$1805,1)/24,5),'[1]ОАО "АТС"'!$A$30:$F$773,3,FALSE)+HLOOKUP($DL$1803,'[1]Сбытовая надбавка'!$F$5:$H$6,2,FALSE),2)+'[1]Иные услуги'!$C$6+HLOOKUP($DR$1802,'[1]Услуги по передаче'!$G$5:$J$7,3,FALSE))</f>
        <v>1810.48</v>
      </c>
      <c r="BF1815" s="73"/>
      <c r="BG1815" s="73"/>
      <c r="BH1815" s="73"/>
      <c r="BI1815" s="73"/>
      <c r="BJ1815" s="74"/>
      <c r="BK1815" s="72">
        <f>IF($A1815="-","-",ROUND(VLOOKUP($A1815+ROUND(LEFT(BK$1805,1)/24,5),'[1]ОАО "АТС"'!$A$30:$F$773,3,FALSE)+HLOOKUP($DL$1803,'[1]Сбытовая надбавка'!$F$5:$H$6,2,FALSE),2)+'[1]Иные услуги'!$C$6+HLOOKUP($DR$1802,'[1]Услуги по передаче'!$G$5:$J$7,3,FALSE))</f>
        <v>1857.99</v>
      </c>
      <c r="BL1815" s="73"/>
      <c r="BM1815" s="73"/>
      <c r="BN1815" s="73"/>
      <c r="BO1815" s="73"/>
      <c r="BP1815" s="74"/>
      <c r="BQ1815" s="72">
        <f>IF($A1815="-","-",ROUND(VLOOKUP($A1815+ROUND(LEFT(BQ$1805,2)/24,5),'[1]ОАО "АТС"'!$A$30:$F$773,3,FALSE)+HLOOKUP($DL$1803,'[1]Сбытовая надбавка'!$F$5:$H$6,2,FALSE),2)+'[1]Иные услуги'!$C$6+HLOOKUP($DR$1802,'[1]Услуги по передаче'!$G$5:$J$7,3,FALSE))</f>
        <v>1887.3</v>
      </c>
      <c r="BR1815" s="73"/>
      <c r="BS1815" s="73"/>
      <c r="BT1815" s="73"/>
      <c r="BU1815" s="73"/>
      <c r="BV1815" s="74"/>
      <c r="BW1815" s="72">
        <f>IF($A1815="-","-",ROUND(VLOOKUP($A1815+ROUND(LEFT(BW$1805,2)/24,5),'[1]ОАО "АТС"'!$A$30:$F$773,3,FALSE)+HLOOKUP($DL$1803,'[1]Сбытовая надбавка'!$F$5:$H$6,2,FALSE),2)+'[1]Иные услуги'!$C$6+HLOOKUP($DR$1802,'[1]Услуги по передаче'!$G$5:$J$7,3,FALSE))</f>
        <v>1873.2199999999998</v>
      </c>
      <c r="BX1815" s="73"/>
      <c r="BY1815" s="73"/>
      <c r="BZ1815" s="73"/>
      <c r="CA1815" s="73"/>
      <c r="CB1815" s="74"/>
      <c r="CC1815" s="72">
        <f>IF($A1815="-","-",ROUND(VLOOKUP($A1815+ROUND(LEFT(CC$1805,2)/24,5),'[1]ОАО "АТС"'!$A$30:$F$773,3,FALSE)+HLOOKUP($DL$1803,'[1]Сбытовая надбавка'!$F$5:$H$6,2,FALSE),2)+'[1]Иные услуги'!$C$6+HLOOKUP($DR$1802,'[1]Услуги по передаче'!$G$5:$J$7,3,FALSE))</f>
        <v>1832.86</v>
      </c>
      <c r="CD1815" s="73"/>
      <c r="CE1815" s="73"/>
      <c r="CF1815" s="73"/>
      <c r="CG1815" s="73"/>
      <c r="CH1815" s="74"/>
      <c r="CI1815" s="72">
        <f>IF($A1815="-","-",ROUND(VLOOKUP($A1815+ROUND(LEFT(CI$1805,2)/24,5),'[1]ОАО "АТС"'!$A$30:$F$773,3,FALSE)+HLOOKUP($DL$1803,'[1]Сбытовая надбавка'!$F$5:$H$6,2,FALSE),2)+'[1]Иные услуги'!$C$6+HLOOKUP($DR$1802,'[1]Услуги по передаче'!$G$5:$J$7,3,FALSE))</f>
        <v>1826</v>
      </c>
      <c r="CJ1815" s="73"/>
      <c r="CK1815" s="73"/>
      <c r="CL1815" s="73"/>
      <c r="CM1815" s="73"/>
      <c r="CN1815" s="74"/>
      <c r="CO1815" s="72">
        <f>IF($A1815="-","-",ROUND(VLOOKUP($A1815+ROUND(LEFT(CO$1805,2)/24,5),'[1]ОАО "АТС"'!$A$30:$F$773,3,FALSE)+HLOOKUP($DL$1803,'[1]Сбытовая надбавка'!$F$5:$H$6,2,FALSE),2)+'[1]Иные услуги'!$C$6+HLOOKUP($DR$1802,'[1]Услуги по передаче'!$G$5:$J$7,3,FALSE))</f>
        <v>1833.1699999999998</v>
      </c>
      <c r="CP1815" s="73"/>
      <c r="CQ1815" s="73"/>
      <c r="CR1815" s="73"/>
      <c r="CS1815" s="73"/>
      <c r="CT1815" s="74"/>
      <c r="CU1815" s="72">
        <f>IF($A1815="-","-",ROUND(VLOOKUP($A1815+ROUND(LEFT(CU$1805,2)/24,5),'[1]ОАО "АТС"'!$A$30:$F$773,3,FALSE)+HLOOKUP($DL$1803,'[1]Сбытовая надбавка'!$F$5:$H$6,2,FALSE),2)+'[1]Иные услуги'!$C$6+HLOOKUP($DR$1802,'[1]Услуги по передаче'!$G$5:$J$7,3,FALSE))</f>
        <v>1825.9399999999998</v>
      </c>
      <c r="CV1815" s="73"/>
      <c r="CW1815" s="73"/>
      <c r="CX1815" s="73"/>
      <c r="CY1815" s="73"/>
      <c r="CZ1815" s="74"/>
      <c r="DA1815" s="72">
        <f>IF($A1815="-","-",ROUND(VLOOKUP($A1815+ROUND(LEFT(DA$1805,2)/24,5),'[1]ОАО "АТС"'!$A$30:$F$773,3,FALSE)+HLOOKUP($DL$1803,'[1]Сбытовая надбавка'!$F$5:$H$6,2,FALSE),2)+'[1]Иные услуги'!$C$6+HLOOKUP($DR$1802,'[1]Услуги по передаче'!$G$5:$J$7,3,FALSE))</f>
        <v>1811.04</v>
      </c>
      <c r="DB1815" s="73"/>
      <c r="DC1815" s="73"/>
      <c r="DD1815" s="73"/>
      <c r="DE1815" s="73"/>
      <c r="DF1815" s="74"/>
      <c r="DG1815" s="72">
        <f>IF($A1815="-","-",ROUND(VLOOKUP($A1815+ROUND(LEFT(DG$1805,2)/24,5),'[1]ОАО "АТС"'!$A$30:$F$773,3,FALSE)+HLOOKUP($DL$1803,'[1]Сбытовая надбавка'!$F$5:$H$6,2,FALSE),2)+'[1]Иные услуги'!$C$6+HLOOKUP($DR$1802,'[1]Услуги по передаче'!$G$5:$J$7,3,FALSE))</f>
        <v>1845.08</v>
      </c>
      <c r="DH1815" s="73"/>
      <c r="DI1815" s="73"/>
      <c r="DJ1815" s="73"/>
      <c r="DK1815" s="73"/>
      <c r="DL1815" s="74"/>
      <c r="DM1815" s="72">
        <f>IF($A1815="-","-",ROUND(VLOOKUP($A1815+ROUND(LEFT(DM$1805,2)/24,5),'[1]ОАО "АТС"'!$A$30:$F$773,3,FALSE)+HLOOKUP($DL$1803,'[1]Сбытовая надбавка'!$F$5:$H$6,2,FALSE),2)+'[1]Иные услуги'!$C$6+HLOOKUP($DR$1802,'[1]Услуги по передаче'!$G$5:$J$7,3,FALSE))</f>
        <v>1896.09</v>
      </c>
      <c r="DN1815" s="73"/>
      <c r="DO1815" s="73"/>
      <c r="DP1815" s="73"/>
      <c r="DQ1815" s="73"/>
      <c r="DR1815" s="74"/>
      <c r="DS1815" s="72">
        <f>IF($A1815="-","-",ROUND(VLOOKUP($A1815+ROUND(LEFT(DS$1805,2)/24,5),'[1]ОАО "АТС"'!$A$30:$F$773,3,FALSE)+HLOOKUP($DL$1803,'[1]Сбытовая надбавка'!$F$5:$H$6,2,FALSE),2)+'[1]Иные услуги'!$C$6+HLOOKUP($DR$1802,'[1]Услуги по передаче'!$G$5:$J$7,3,FALSE))</f>
        <v>1891.4699999999998</v>
      </c>
      <c r="DT1815" s="73"/>
      <c r="DU1815" s="73"/>
      <c r="DV1815" s="73"/>
      <c r="DW1815" s="73"/>
      <c r="DX1815" s="74"/>
      <c r="DY1815" s="72">
        <f>IF($A1815="-","-",ROUND(VLOOKUP($A1815+ROUND(LEFT(DY$1805,2)/24,5),'[1]ОАО "АТС"'!$A$30:$F$773,3,FALSE)+HLOOKUP($DL$1803,'[1]Сбытовая надбавка'!$F$5:$H$6,2,FALSE),2)+'[1]Иные услуги'!$C$6+HLOOKUP($DR$1802,'[1]Услуги по передаче'!$G$5:$J$7,3,FALSE))</f>
        <v>1847.23</v>
      </c>
      <c r="DZ1815" s="73"/>
      <c r="EA1815" s="73"/>
      <c r="EB1815" s="73"/>
      <c r="EC1815" s="73"/>
      <c r="ED1815" s="74"/>
      <c r="EE1815" s="72">
        <f>IF($A1815="-","-",ROUND(VLOOKUP($A1815+ROUND(LEFT(EE$1805,2)/24,5),'[1]ОАО "АТС"'!$A$30:$F$773,3,FALSE)+HLOOKUP($DL$1803,'[1]Сбытовая надбавка'!$F$5:$H$6,2,FALSE),2)+'[1]Иные услуги'!$C$6+HLOOKUP($DR$1802,'[1]Услуги по передаче'!$G$5:$J$7,3,FALSE))</f>
        <v>1808.76</v>
      </c>
      <c r="EF1815" s="73"/>
      <c r="EG1815" s="73"/>
      <c r="EH1815" s="73"/>
      <c r="EI1815" s="73"/>
      <c r="EJ1815" s="74"/>
      <c r="EK1815" s="72">
        <f>IF($A1815="-","-",ROUND(VLOOKUP($A1815+ROUND(LEFT(EK$1805,2)/24,5),'[1]ОАО "АТС"'!$A$30:$F$773,3,FALSE)+HLOOKUP($DL$1803,'[1]Сбытовая надбавка'!$F$5:$H$6,2,FALSE),2)+'[1]Иные услуги'!$C$6+HLOOKUP($DR$1802,'[1]Услуги по передаче'!$G$5:$J$7,3,FALSE))</f>
        <v>1987.62</v>
      </c>
      <c r="EL1815" s="73"/>
      <c r="EM1815" s="73"/>
      <c r="EN1815" s="73"/>
      <c r="EO1815" s="73"/>
      <c r="EP1815" s="74"/>
      <c r="EQ1815" s="72">
        <f>IF($A1815="-","-",ROUND(VLOOKUP($A1815+ROUND(LEFT(EQ$1805,2)/24,5),'[1]ОАО "АТС"'!$A$30:$F$773,3,FALSE)+HLOOKUP($DL$1803,'[1]Сбытовая надбавка'!$F$5:$H$6,2,FALSE),2)+'[1]Иные услуги'!$C$6+HLOOKUP($DR$1802,'[1]Услуги по передаче'!$G$5:$J$7,3,FALSE))</f>
        <v>1883.49</v>
      </c>
      <c r="ER1815" s="73"/>
      <c r="ES1815" s="73"/>
      <c r="ET1815" s="73"/>
      <c r="EU1815" s="73"/>
      <c r="EV1815" s="74"/>
    </row>
    <row r="1816" spans="1:152" s="38" customFormat="1" ht="15.75" customHeight="1" x14ac:dyDescent="0.2">
      <c r="A1816" s="69">
        <f>$A$125</f>
        <v>44996</v>
      </c>
      <c r="B1816" s="70"/>
      <c r="C1816" s="70"/>
      <c r="D1816" s="70"/>
      <c r="E1816" s="70"/>
      <c r="F1816" s="70"/>
      <c r="G1816" s="70"/>
      <c r="H1816" s="71"/>
      <c r="I1816" s="72">
        <f>IF($A1816="-","-",ROUND(VLOOKUP($A1816+ROUND(LEFT(I$1805,1)/24,5),'[1]ОАО "АТС"'!$A$30:$F$773,3,FALSE)+HLOOKUP($DL$1803,'[1]Сбытовая надбавка'!$F$5:$H$6,2,FALSE),2)+'[1]Иные услуги'!$C$6+HLOOKUP($DR$1802,'[1]Услуги по передаче'!$G$5:$J$7,3,FALSE))</f>
        <v>1810.12</v>
      </c>
      <c r="J1816" s="73"/>
      <c r="K1816" s="73"/>
      <c r="L1816" s="73"/>
      <c r="M1816" s="73"/>
      <c r="N1816" s="74"/>
      <c r="O1816" s="72">
        <f>IF($A1816="-","-",ROUND(VLOOKUP($A1816+ROUND(LEFT(O$1805,1)/24,5),'[1]ОАО "АТС"'!$A$30:$F$773,3,FALSE)+HLOOKUP($DL$1803,'[1]Сбытовая надбавка'!$F$5:$H$6,2,FALSE),2)+'[1]Иные услуги'!$C$6+HLOOKUP($DR$1802,'[1]Услуги по передаче'!$G$5:$J$7,3,FALSE))</f>
        <v>1810.25</v>
      </c>
      <c r="P1816" s="73"/>
      <c r="Q1816" s="73"/>
      <c r="R1816" s="73"/>
      <c r="S1816" s="73"/>
      <c r="T1816" s="74"/>
      <c r="U1816" s="72">
        <f>IF($A1816="-","-",ROUND(VLOOKUP($A1816+ROUND(LEFT(U$1805,1)/24,5),'[1]ОАО "АТС"'!$A$30:$F$773,3,FALSE)+HLOOKUP($DL$1803,'[1]Сбытовая надбавка'!$F$5:$H$6,2,FALSE),2)+'[1]Иные услуги'!$C$6+HLOOKUP($DR$1802,'[1]Услуги по передаче'!$G$5:$J$7,3,FALSE))</f>
        <v>1810.48</v>
      </c>
      <c r="V1816" s="73"/>
      <c r="W1816" s="73"/>
      <c r="X1816" s="73"/>
      <c r="Y1816" s="73"/>
      <c r="Z1816" s="74"/>
      <c r="AA1816" s="72">
        <f>IF($A1816="-","-",ROUND(VLOOKUP($A1816+ROUND(LEFT(AA$1805,1)/24,5),'[1]ОАО "АТС"'!$A$30:$F$773,3,FALSE)+HLOOKUP($DL$1803,'[1]Сбытовая надбавка'!$F$5:$H$6,2,FALSE),2)+'[1]Иные услуги'!$C$6+HLOOKUP($DR$1802,'[1]Услуги по передаче'!$G$5:$J$7,3,FALSE))</f>
        <v>1810.51</v>
      </c>
      <c r="AB1816" s="73"/>
      <c r="AC1816" s="73"/>
      <c r="AD1816" s="73"/>
      <c r="AE1816" s="73"/>
      <c r="AF1816" s="74"/>
      <c r="AG1816" s="72">
        <f>IF($A1816="-","-",ROUND(VLOOKUP($A1816+ROUND(LEFT(AG$1805,1)/24,5),'[1]ОАО "АТС"'!$A$30:$F$773,3,FALSE)+HLOOKUP($DL$1803,'[1]Сбытовая надбавка'!$F$5:$H$6,2,FALSE),2)+'[1]Иные услуги'!$C$6+HLOOKUP($DR$1802,'[1]Услуги по передаче'!$G$5:$J$7,3,FALSE))</f>
        <v>1810.3899999999999</v>
      </c>
      <c r="AH1816" s="73"/>
      <c r="AI1816" s="73"/>
      <c r="AJ1816" s="73"/>
      <c r="AK1816" s="73"/>
      <c r="AL1816" s="74"/>
      <c r="AM1816" s="72">
        <f>IF($A1816="-","-",ROUND(VLOOKUP($A1816+ROUND(LEFT(AM$1805,1)/24,5),'[1]ОАО "АТС"'!$A$30:$F$773,3,FALSE)+HLOOKUP($DL$1803,'[1]Сбытовая надбавка'!$F$5:$H$6,2,FALSE),2)+'[1]Иные услуги'!$C$6+HLOOKUP($DR$1802,'[1]Услуги по передаче'!$G$5:$J$7,3,FALSE))</f>
        <v>1810.2099999999998</v>
      </c>
      <c r="AN1816" s="73"/>
      <c r="AO1816" s="73"/>
      <c r="AP1816" s="73"/>
      <c r="AQ1816" s="73"/>
      <c r="AR1816" s="74"/>
      <c r="AS1816" s="72">
        <f>IF($A1816="-","-",ROUND(VLOOKUP($A1816+ROUND(LEFT(AS$1805,1)/24,5),'[1]ОАО "АТС"'!$A$30:$F$773,3,FALSE)+HLOOKUP($DL$1803,'[1]Сбытовая надбавка'!$F$5:$H$6,2,FALSE),2)+'[1]Иные услуги'!$C$6+HLOOKUP($DR$1802,'[1]Услуги по передаче'!$G$5:$J$7,3,FALSE))</f>
        <v>1809.51</v>
      </c>
      <c r="AT1816" s="73"/>
      <c r="AU1816" s="73"/>
      <c r="AV1816" s="73"/>
      <c r="AW1816" s="73"/>
      <c r="AX1816" s="74"/>
      <c r="AY1816" s="72">
        <f>IF($A1816="-","-",ROUND(VLOOKUP($A1816+ROUND(LEFT(AY$1805,1)/24,5),'[1]ОАО "АТС"'!$A$30:$F$773,3,FALSE)+HLOOKUP($DL$1803,'[1]Сбытовая надбавка'!$F$5:$H$6,2,FALSE),2)+'[1]Иные услуги'!$C$6+HLOOKUP($DR$1802,'[1]Услуги по передаче'!$G$5:$J$7,3,FALSE))</f>
        <v>1809.5</v>
      </c>
      <c r="AZ1816" s="73"/>
      <c r="BA1816" s="73"/>
      <c r="BB1816" s="73"/>
      <c r="BC1816" s="73"/>
      <c r="BD1816" s="74"/>
      <c r="BE1816" s="72">
        <f>IF($A1816="-","-",ROUND(VLOOKUP($A1816+ROUND(LEFT(BE$1805,1)/24,5),'[1]ОАО "АТС"'!$A$30:$F$773,3,FALSE)+HLOOKUP($DL$1803,'[1]Сбытовая надбавка'!$F$5:$H$6,2,FALSE),2)+'[1]Иные услуги'!$C$6+HLOOKUP($DR$1802,'[1]Услуги по передаче'!$G$5:$J$7,3,FALSE))</f>
        <v>1810.77</v>
      </c>
      <c r="BF1816" s="73"/>
      <c r="BG1816" s="73"/>
      <c r="BH1816" s="73"/>
      <c r="BI1816" s="73"/>
      <c r="BJ1816" s="74"/>
      <c r="BK1816" s="72">
        <f>IF($A1816="-","-",ROUND(VLOOKUP($A1816+ROUND(LEFT(BK$1805,1)/24,5),'[1]ОАО "АТС"'!$A$30:$F$773,3,FALSE)+HLOOKUP($DL$1803,'[1]Сбытовая надбавка'!$F$5:$H$6,2,FALSE),2)+'[1]Иные услуги'!$C$6+HLOOKUP($DR$1802,'[1]Услуги по передаче'!$G$5:$J$7,3,FALSE))</f>
        <v>1810.84</v>
      </c>
      <c r="BL1816" s="73"/>
      <c r="BM1816" s="73"/>
      <c r="BN1816" s="73"/>
      <c r="BO1816" s="73"/>
      <c r="BP1816" s="74"/>
      <c r="BQ1816" s="72">
        <f>IF($A1816="-","-",ROUND(VLOOKUP($A1816+ROUND(LEFT(BQ$1805,2)/24,5),'[1]ОАО "АТС"'!$A$30:$F$773,3,FALSE)+HLOOKUP($DL$1803,'[1]Сбытовая надбавка'!$F$5:$H$6,2,FALSE),2)+'[1]Иные услуги'!$C$6+HLOOKUP($DR$1802,'[1]Услуги по передаче'!$G$5:$J$7,3,FALSE))</f>
        <v>1810.85</v>
      </c>
      <c r="BR1816" s="73"/>
      <c r="BS1816" s="73"/>
      <c r="BT1816" s="73"/>
      <c r="BU1816" s="73"/>
      <c r="BV1816" s="74"/>
      <c r="BW1816" s="72">
        <f>IF($A1816="-","-",ROUND(VLOOKUP($A1816+ROUND(LEFT(BW$1805,2)/24,5),'[1]ОАО "АТС"'!$A$30:$F$773,3,FALSE)+HLOOKUP($DL$1803,'[1]Сбытовая надбавка'!$F$5:$H$6,2,FALSE),2)+'[1]Иные услуги'!$C$6+HLOOKUP($DR$1802,'[1]Услуги по передаче'!$G$5:$J$7,3,FALSE))</f>
        <v>1810.85</v>
      </c>
      <c r="BX1816" s="73"/>
      <c r="BY1816" s="73"/>
      <c r="BZ1816" s="73"/>
      <c r="CA1816" s="73"/>
      <c r="CB1816" s="74"/>
      <c r="CC1816" s="72">
        <f>IF($A1816="-","-",ROUND(VLOOKUP($A1816+ROUND(LEFT(CC$1805,2)/24,5),'[1]ОАО "АТС"'!$A$30:$F$773,3,FALSE)+HLOOKUP($DL$1803,'[1]Сбытовая надбавка'!$F$5:$H$6,2,FALSE),2)+'[1]Иные услуги'!$C$6+HLOOKUP($DR$1802,'[1]Услуги по передаче'!$G$5:$J$7,3,FALSE))</f>
        <v>1810.8799999999999</v>
      </c>
      <c r="CD1816" s="73"/>
      <c r="CE1816" s="73"/>
      <c r="CF1816" s="73"/>
      <c r="CG1816" s="73"/>
      <c r="CH1816" s="74"/>
      <c r="CI1816" s="72">
        <f>IF($A1816="-","-",ROUND(VLOOKUP($A1816+ROUND(LEFT(CI$1805,2)/24,5),'[1]ОАО "АТС"'!$A$30:$F$773,3,FALSE)+HLOOKUP($DL$1803,'[1]Сбытовая надбавка'!$F$5:$H$6,2,FALSE),2)+'[1]Иные услуги'!$C$6+HLOOKUP($DR$1802,'[1]Услуги по передаче'!$G$5:$J$7,3,FALSE))</f>
        <v>1810.8899999999999</v>
      </c>
      <c r="CJ1816" s="73"/>
      <c r="CK1816" s="73"/>
      <c r="CL1816" s="73"/>
      <c r="CM1816" s="73"/>
      <c r="CN1816" s="74"/>
      <c r="CO1816" s="72">
        <f>IF($A1816="-","-",ROUND(VLOOKUP($A1816+ROUND(LEFT(CO$1805,2)/24,5),'[1]ОАО "АТС"'!$A$30:$F$773,3,FALSE)+HLOOKUP($DL$1803,'[1]Сбытовая надбавка'!$F$5:$H$6,2,FALSE),2)+'[1]Иные услуги'!$C$6+HLOOKUP($DR$1802,'[1]Услуги по передаче'!$G$5:$J$7,3,FALSE))</f>
        <v>1810.9199999999998</v>
      </c>
      <c r="CP1816" s="73"/>
      <c r="CQ1816" s="73"/>
      <c r="CR1816" s="73"/>
      <c r="CS1816" s="73"/>
      <c r="CT1816" s="74"/>
      <c r="CU1816" s="72">
        <f>IF($A1816="-","-",ROUND(VLOOKUP($A1816+ROUND(LEFT(CU$1805,2)/24,5),'[1]ОАО "АТС"'!$A$30:$F$773,3,FALSE)+HLOOKUP($DL$1803,'[1]Сбытовая надбавка'!$F$5:$H$6,2,FALSE),2)+'[1]Иные услуги'!$C$6+HLOOKUP($DR$1802,'[1]Услуги по передаче'!$G$5:$J$7,3,FALSE))</f>
        <v>1810.9099999999999</v>
      </c>
      <c r="CV1816" s="73"/>
      <c r="CW1816" s="73"/>
      <c r="CX1816" s="73"/>
      <c r="CY1816" s="73"/>
      <c r="CZ1816" s="74"/>
      <c r="DA1816" s="72">
        <f>IF($A1816="-","-",ROUND(VLOOKUP($A1816+ROUND(LEFT(DA$1805,2)/24,5),'[1]ОАО "АТС"'!$A$30:$F$773,3,FALSE)+HLOOKUP($DL$1803,'[1]Сбытовая надбавка'!$F$5:$H$6,2,FALSE),2)+'[1]Иные услуги'!$C$6+HLOOKUP($DR$1802,'[1]Услуги по передаче'!$G$5:$J$7,3,FALSE))</f>
        <v>1811.07</v>
      </c>
      <c r="DB1816" s="73"/>
      <c r="DC1816" s="73"/>
      <c r="DD1816" s="73"/>
      <c r="DE1816" s="73"/>
      <c r="DF1816" s="74"/>
      <c r="DG1816" s="72">
        <f>IF($A1816="-","-",ROUND(VLOOKUP($A1816+ROUND(LEFT(DG$1805,2)/24,5),'[1]ОАО "АТС"'!$A$30:$F$773,3,FALSE)+HLOOKUP($DL$1803,'[1]Сбытовая надбавка'!$F$5:$H$6,2,FALSE),2)+'[1]Иные услуги'!$C$6+HLOOKUP($DR$1802,'[1]Услуги по передаче'!$G$5:$J$7,3,FALSE))</f>
        <v>1810.55</v>
      </c>
      <c r="DH1816" s="73"/>
      <c r="DI1816" s="73"/>
      <c r="DJ1816" s="73"/>
      <c r="DK1816" s="73"/>
      <c r="DL1816" s="74"/>
      <c r="DM1816" s="72">
        <f>IF($A1816="-","-",ROUND(VLOOKUP($A1816+ROUND(LEFT(DM$1805,2)/24,5),'[1]ОАО "АТС"'!$A$30:$F$773,3,FALSE)+HLOOKUP($DL$1803,'[1]Сбытовая надбавка'!$F$5:$H$6,2,FALSE),2)+'[1]Иные услуги'!$C$6+HLOOKUP($DR$1802,'[1]Услуги по передаче'!$G$5:$J$7,3,FALSE))</f>
        <v>1826.09</v>
      </c>
      <c r="DN1816" s="73"/>
      <c r="DO1816" s="73"/>
      <c r="DP1816" s="73"/>
      <c r="DQ1816" s="73"/>
      <c r="DR1816" s="74"/>
      <c r="DS1816" s="72">
        <f>IF($A1816="-","-",ROUND(VLOOKUP($A1816+ROUND(LEFT(DS$1805,2)/24,5),'[1]ОАО "АТС"'!$A$30:$F$773,3,FALSE)+HLOOKUP($DL$1803,'[1]Сбытовая надбавка'!$F$5:$H$6,2,FALSE),2)+'[1]Иные услуги'!$C$6+HLOOKUP($DR$1802,'[1]Услуги по передаче'!$G$5:$J$7,3,FALSE))</f>
        <v>1816.74</v>
      </c>
      <c r="DT1816" s="73"/>
      <c r="DU1816" s="73"/>
      <c r="DV1816" s="73"/>
      <c r="DW1816" s="73"/>
      <c r="DX1816" s="74"/>
      <c r="DY1816" s="72">
        <f>IF($A1816="-","-",ROUND(VLOOKUP($A1816+ROUND(LEFT(DY$1805,2)/24,5),'[1]ОАО "АТС"'!$A$30:$F$773,3,FALSE)+HLOOKUP($DL$1803,'[1]Сбытовая надбавка'!$F$5:$H$6,2,FALSE),2)+'[1]Иные услуги'!$C$6+HLOOKUP($DR$1802,'[1]Услуги по передаче'!$G$5:$J$7,3,FALSE))</f>
        <v>1809.54</v>
      </c>
      <c r="DZ1816" s="73"/>
      <c r="EA1816" s="73"/>
      <c r="EB1816" s="73"/>
      <c r="EC1816" s="73"/>
      <c r="ED1816" s="74"/>
      <c r="EE1816" s="72">
        <f>IF($A1816="-","-",ROUND(VLOOKUP($A1816+ROUND(LEFT(EE$1805,2)/24,5),'[1]ОАО "АТС"'!$A$30:$F$773,3,FALSE)+HLOOKUP($DL$1803,'[1]Сбытовая надбавка'!$F$5:$H$6,2,FALSE),2)+'[1]Иные услуги'!$C$6+HLOOKUP($DR$1802,'[1]Услуги по передаче'!$G$5:$J$7,3,FALSE))</f>
        <v>1808.59</v>
      </c>
      <c r="EF1816" s="73"/>
      <c r="EG1816" s="73"/>
      <c r="EH1816" s="73"/>
      <c r="EI1816" s="73"/>
      <c r="EJ1816" s="74"/>
      <c r="EK1816" s="72">
        <f>IF($A1816="-","-",ROUND(VLOOKUP($A1816+ROUND(LEFT(EK$1805,2)/24,5),'[1]ОАО "АТС"'!$A$30:$F$773,3,FALSE)+HLOOKUP($DL$1803,'[1]Сбытовая надбавка'!$F$5:$H$6,2,FALSE),2)+'[1]Иные услуги'!$C$6+HLOOKUP($DR$1802,'[1]Услуги по передаче'!$G$5:$J$7,3,FALSE))</f>
        <v>1939.53</v>
      </c>
      <c r="EL1816" s="73"/>
      <c r="EM1816" s="73"/>
      <c r="EN1816" s="73"/>
      <c r="EO1816" s="73"/>
      <c r="EP1816" s="74"/>
      <c r="EQ1816" s="72">
        <f>IF($A1816="-","-",ROUND(VLOOKUP($A1816+ROUND(LEFT(EQ$1805,2)/24,5),'[1]ОАО "АТС"'!$A$30:$F$773,3,FALSE)+HLOOKUP($DL$1803,'[1]Сбытовая надбавка'!$F$5:$H$6,2,FALSE),2)+'[1]Иные услуги'!$C$6+HLOOKUP($DR$1802,'[1]Услуги по передаче'!$G$5:$J$7,3,FALSE))</f>
        <v>1873.57</v>
      </c>
      <c r="ER1816" s="73"/>
      <c r="ES1816" s="73"/>
      <c r="ET1816" s="73"/>
      <c r="EU1816" s="73"/>
      <c r="EV1816" s="74"/>
    </row>
    <row r="1817" spans="1:152" s="38" customFormat="1" ht="15.75" customHeight="1" x14ac:dyDescent="0.2">
      <c r="A1817" s="69">
        <f>$A$126</f>
        <v>44997</v>
      </c>
      <c r="B1817" s="70"/>
      <c r="C1817" s="70"/>
      <c r="D1817" s="70"/>
      <c r="E1817" s="70"/>
      <c r="F1817" s="70"/>
      <c r="G1817" s="70"/>
      <c r="H1817" s="71"/>
      <c r="I1817" s="72">
        <f>IF($A1817="-","-",ROUND(VLOOKUP($A1817+ROUND(LEFT(I$1805,1)/24,5),'[1]ОАО "АТС"'!$A$30:$F$773,3,FALSE)+HLOOKUP($DL$1803,'[1]Сбытовая надбавка'!$F$5:$H$6,2,FALSE),2)+'[1]Иные услуги'!$C$6+HLOOKUP($DR$1802,'[1]Услуги по передаче'!$G$5:$J$7,3,FALSE))</f>
        <v>1810.53</v>
      </c>
      <c r="J1817" s="73"/>
      <c r="K1817" s="73"/>
      <c r="L1817" s="73"/>
      <c r="M1817" s="73"/>
      <c r="N1817" s="74"/>
      <c r="O1817" s="72">
        <f>IF($A1817="-","-",ROUND(VLOOKUP($A1817+ROUND(LEFT(O$1805,1)/24,5),'[1]ОАО "АТС"'!$A$30:$F$773,3,FALSE)+HLOOKUP($DL$1803,'[1]Сбытовая надбавка'!$F$5:$H$6,2,FALSE),2)+'[1]Иные услуги'!$C$6+HLOOKUP($DR$1802,'[1]Услуги по передаче'!$G$5:$J$7,3,FALSE))</f>
        <v>1810.6299999999999</v>
      </c>
      <c r="P1817" s="73"/>
      <c r="Q1817" s="73"/>
      <c r="R1817" s="73"/>
      <c r="S1817" s="73"/>
      <c r="T1817" s="74"/>
      <c r="U1817" s="72">
        <f>IF($A1817="-","-",ROUND(VLOOKUP($A1817+ROUND(LEFT(U$1805,1)/24,5),'[1]ОАО "АТС"'!$A$30:$F$773,3,FALSE)+HLOOKUP($DL$1803,'[1]Сбытовая надбавка'!$F$5:$H$6,2,FALSE),2)+'[1]Иные услуги'!$C$6+HLOOKUP($DR$1802,'[1]Услуги по передаче'!$G$5:$J$7,3,FALSE))</f>
        <v>1810.75</v>
      </c>
      <c r="V1817" s="73"/>
      <c r="W1817" s="73"/>
      <c r="X1817" s="73"/>
      <c r="Y1817" s="73"/>
      <c r="Z1817" s="74"/>
      <c r="AA1817" s="72">
        <f>IF($A1817="-","-",ROUND(VLOOKUP($A1817+ROUND(LEFT(AA$1805,1)/24,5),'[1]ОАО "АТС"'!$A$30:$F$773,3,FALSE)+HLOOKUP($DL$1803,'[1]Сбытовая надбавка'!$F$5:$H$6,2,FALSE),2)+'[1]Иные услуги'!$C$6+HLOOKUP($DR$1802,'[1]Услуги по передаче'!$G$5:$J$7,3,FALSE))</f>
        <v>1810.79</v>
      </c>
      <c r="AB1817" s="73"/>
      <c r="AC1817" s="73"/>
      <c r="AD1817" s="73"/>
      <c r="AE1817" s="73"/>
      <c r="AF1817" s="74"/>
      <c r="AG1817" s="72">
        <f>IF($A1817="-","-",ROUND(VLOOKUP($A1817+ROUND(LEFT(AG$1805,1)/24,5),'[1]ОАО "АТС"'!$A$30:$F$773,3,FALSE)+HLOOKUP($DL$1803,'[1]Сбытовая надбавка'!$F$5:$H$6,2,FALSE),2)+'[1]Иные услуги'!$C$6+HLOOKUP($DR$1802,'[1]Услуги по передаче'!$G$5:$J$7,3,FALSE))</f>
        <v>1810.74</v>
      </c>
      <c r="AH1817" s="73"/>
      <c r="AI1817" s="73"/>
      <c r="AJ1817" s="73"/>
      <c r="AK1817" s="73"/>
      <c r="AL1817" s="74"/>
      <c r="AM1817" s="72">
        <f>IF($A1817="-","-",ROUND(VLOOKUP($A1817+ROUND(LEFT(AM$1805,1)/24,5),'[1]ОАО "АТС"'!$A$30:$F$773,3,FALSE)+HLOOKUP($DL$1803,'[1]Сбытовая надбавка'!$F$5:$H$6,2,FALSE),2)+'[1]Иные услуги'!$C$6+HLOOKUP($DR$1802,'[1]Услуги по передаче'!$G$5:$J$7,3,FALSE))</f>
        <v>1810.6499999999999</v>
      </c>
      <c r="AN1817" s="73"/>
      <c r="AO1817" s="73"/>
      <c r="AP1817" s="73"/>
      <c r="AQ1817" s="73"/>
      <c r="AR1817" s="74"/>
      <c r="AS1817" s="72">
        <f>IF($A1817="-","-",ROUND(VLOOKUP($A1817+ROUND(LEFT(AS$1805,1)/24,5),'[1]ОАО "АТС"'!$A$30:$F$773,3,FALSE)+HLOOKUP($DL$1803,'[1]Сбытовая надбавка'!$F$5:$H$6,2,FALSE),2)+'[1]Иные услуги'!$C$6+HLOOKUP($DR$1802,'[1]Услуги по передаче'!$G$5:$J$7,3,FALSE))</f>
        <v>1810</v>
      </c>
      <c r="AT1817" s="73"/>
      <c r="AU1817" s="73"/>
      <c r="AV1817" s="73"/>
      <c r="AW1817" s="73"/>
      <c r="AX1817" s="74"/>
      <c r="AY1817" s="72">
        <f>IF($A1817="-","-",ROUND(VLOOKUP($A1817+ROUND(LEFT(AY$1805,1)/24,5),'[1]ОАО "АТС"'!$A$30:$F$773,3,FALSE)+HLOOKUP($DL$1803,'[1]Сбытовая надбавка'!$F$5:$H$6,2,FALSE),2)+'[1]Иные услуги'!$C$6+HLOOKUP($DR$1802,'[1]Услуги по передаче'!$G$5:$J$7,3,FALSE))</f>
        <v>1809.6399999999999</v>
      </c>
      <c r="AZ1817" s="73"/>
      <c r="BA1817" s="73"/>
      <c r="BB1817" s="73"/>
      <c r="BC1817" s="73"/>
      <c r="BD1817" s="74"/>
      <c r="BE1817" s="72">
        <f>IF($A1817="-","-",ROUND(VLOOKUP($A1817+ROUND(LEFT(BE$1805,1)/24,5),'[1]ОАО "АТС"'!$A$30:$F$773,3,FALSE)+HLOOKUP($DL$1803,'[1]Сбытовая надбавка'!$F$5:$H$6,2,FALSE),2)+'[1]Иные услуги'!$C$6+HLOOKUP($DR$1802,'[1]Услуги по передаче'!$G$5:$J$7,3,FALSE))</f>
        <v>1810.81</v>
      </c>
      <c r="BF1817" s="73"/>
      <c r="BG1817" s="73"/>
      <c r="BH1817" s="73"/>
      <c r="BI1817" s="73"/>
      <c r="BJ1817" s="74"/>
      <c r="BK1817" s="72">
        <f>IF($A1817="-","-",ROUND(VLOOKUP($A1817+ROUND(LEFT(BK$1805,1)/24,5),'[1]ОАО "АТС"'!$A$30:$F$773,3,FALSE)+HLOOKUP($DL$1803,'[1]Сбытовая надбавка'!$F$5:$H$6,2,FALSE),2)+'[1]Иные услуги'!$C$6+HLOOKUP($DR$1802,'[1]Услуги по передаче'!$G$5:$J$7,3,FALSE))</f>
        <v>1810.87</v>
      </c>
      <c r="BL1817" s="73"/>
      <c r="BM1817" s="73"/>
      <c r="BN1817" s="73"/>
      <c r="BO1817" s="73"/>
      <c r="BP1817" s="74"/>
      <c r="BQ1817" s="72">
        <f>IF($A1817="-","-",ROUND(VLOOKUP($A1817+ROUND(LEFT(BQ$1805,2)/24,5),'[1]ОАО "АТС"'!$A$30:$F$773,3,FALSE)+HLOOKUP($DL$1803,'[1]Сбытовая надбавка'!$F$5:$H$6,2,FALSE),2)+'[1]Иные услуги'!$C$6+HLOOKUP($DR$1802,'[1]Услуги по передаче'!$G$5:$J$7,3,FALSE))</f>
        <v>1810.8799999999999</v>
      </c>
      <c r="BR1817" s="73"/>
      <c r="BS1817" s="73"/>
      <c r="BT1817" s="73"/>
      <c r="BU1817" s="73"/>
      <c r="BV1817" s="74"/>
      <c r="BW1817" s="72">
        <f>IF($A1817="-","-",ROUND(VLOOKUP($A1817+ROUND(LEFT(BW$1805,2)/24,5),'[1]ОАО "АТС"'!$A$30:$F$773,3,FALSE)+HLOOKUP($DL$1803,'[1]Сбытовая надбавка'!$F$5:$H$6,2,FALSE),2)+'[1]Иные услуги'!$C$6+HLOOKUP($DR$1802,'[1]Услуги по передаче'!$G$5:$J$7,3,FALSE))</f>
        <v>1810.9099999999999</v>
      </c>
      <c r="BX1817" s="73"/>
      <c r="BY1817" s="73"/>
      <c r="BZ1817" s="73"/>
      <c r="CA1817" s="73"/>
      <c r="CB1817" s="74"/>
      <c r="CC1817" s="72">
        <f>IF($A1817="-","-",ROUND(VLOOKUP($A1817+ROUND(LEFT(CC$1805,2)/24,5),'[1]ОАО "АТС"'!$A$30:$F$773,3,FALSE)+HLOOKUP($DL$1803,'[1]Сбытовая надбавка'!$F$5:$H$6,2,FALSE),2)+'[1]Иные услуги'!$C$6+HLOOKUP($DR$1802,'[1]Услуги по передаче'!$G$5:$J$7,3,FALSE))</f>
        <v>1810.9099999999999</v>
      </c>
      <c r="CD1817" s="73"/>
      <c r="CE1817" s="73"/>
      <c r="CF1817" s="73"/>
      <c r="CG1817" s="73"/>
      <c r="CH1817" s="74"/>
      <c r="CI1817" s="72">
        <f>IF($A1817="-","-",ROUND(VLOOKUP($A1817+ROUND(LEFT(CI$1805,2)/24,5),'[1]ОАО "АТС"'!$A$30:$F$773,3,FALSE)+HLOOKUP($DL$1803,'[1]Сбытовая надбавка'!$F$5:$H$6,2,FALSE),2)+'[1]Иные услуги'!$C$6+HLOOKUP($DR$1802,'[1]Услуги по передаче'!$G$5:$J$7,3,FALSE))</f>
        <v>1810.9099999999999</v>
      </c>
      <c r="CJ1817" s="73"/>
      <c r="CK1817" s="73"/>
      <c r="CL1817" s="73"/>
      <c r="CM1817" s="73"/>
      <c r="CN1817" s="74"/>
      <c r="CO1817" s="72">
        <f>IF($A1817="-","-",ROUND(VLOOKUP($A1817+ROUND(LEFT(CO$1805,2)/24,5),'[1]ОАО "АТС"'!$A$30:$F$773,3,FALSE)+HLOOKUP($DL$1803,'[1]Сбытовая надбавка'!$F$5:$H$6,2,FALSE),2)+'[1]Иные услуги'!$C$6+HLOOKUP($DR$1802,'[1]Услуги по передаче'!$G$5:$J$7,3,FALSE))</f>
        <v>1810.9199999999998</v>
      </c>
      <c r="CP1817" s="73"/>
      <c r="CQ1817" s="73"/>
      <c r="CR1817" s="73"/>
      <c r="CS1817" s="73"/>
      <c r="CT1817" s="74"/>
      <c r="CU1817" s="72">
        <f>IF($A1817="-","-",ROUND(VLOOKUP($A1817+ROUND(LEFT(CU$1805,2)/24,5),'[1]ОАО "АТС"'!$A$30:$F$773,3,FALSE)+HLOOKUP($DL$1803,'[1]Сбытовая надбавка'!$F$5:$H$6,2,FALSE),2)+'[1]Иные услуги'!$C$6+HLOOKUP($DR$1802,'[1]Услуги по передаче'!$G$5:$J$7,3,FALSE))</f>
        <v>1810.9199999999998</v>
      </c>
      <c r="CV1817" s="73"/>
      <c r="CW1817" s="73"/>
      <c r="CX1817" s="73"/>
      <c r="CY1817" s="73"/>
      <c r="CZ1817" s="74"/>
      <c r="DA1817" s="72">
        <f>IF($A1817="-","-",ROUND(VLOOKUP($A1817+ROUND(LEFT(DA$1805,2)/24,5),'[1]ОАО "АТС"'!$A$30:$F$773,3,FALSE)+HLOOKUP($DL$1803,'[1]Сбытовая надбавка'!$F$5:$H$6,2,FALSE),2)+'[1]Иные услуги'!$C$6+HLOOKUP($DR$1802,'[1]Услуги по передаче'!$G$5:$J$7,3,FALSE))</f>
        <v>1811.03</v>
      </c>
      <c r="DB1817" s="73"/>
      <c r="DC1817" s="73"/>
      <c r="DD1817" s="73"/>
      <c r="DE1817" s="73"/>
      <c r="DF1817" s="74"/>
      <c r="DG1817" s="72">
        <f>IF($A1817="-","-",ROUND(VLOOKUP($A1817+ROUND(LEFT(DG$1805,2)/24,5),'[1]ОАО "АТС"'!$A$30:$F$773,3,FALSE)+HLOOKUP($DL$1803,'[1]Сбытовая надбавка'!$F$5:$H$6,2,FALSE),2)+'[1]Иные услуги'!$C$6+HLOOKUP($DR$1802,'[1]Услуги по передаче'!$G$5:$J$7,3,FALSE))</f>
        <v>1810.59</v>
      </c>
      <c r="DH1817" s="73"/>
      <c r="DI1817" s="73"/>
      <c r="DJ1817" s="73"/>
      <c r="DK1817" s="73"/>
      <c r="DL1817" s="74"/>
      <c r="DM1817" s="72">
        <f>IF($A1817="-","-",ROUND(VLOOKUP($A1817+ROUND(LEFT(DM$1805,2)/24,5),'[1]ОАО "АТС"'!$A$30:$F$773,3,FALSE)+HLOOKUP($DL$1803,'[1]Сбытовая надбавка'!$F$5:$H$6,2,FALSE),2)+'[1]Иные услуги'!$C$6+HLOOKUP($DR$1802,'[1]Услуги по передаче'!$G$5:$J$7,3,FALSE))</f>
        <v>1842.54</v>
      </c>
      <c r="DN1817" s="73"/>
      <c r="DO1817" s="73"/>
      <c r="DP1817" s="73"/>
      <c r="DQ1817" s="73"/>
      <c r="DR1817" s="74"/>
      <c r="DS1817" s="72">
        <f>IF($A1817="-","-",ROUND(VLOOKUP($A1817+ROUND(LEFT(DS$1805,2)/24,5),'[1]ОАО "АТС"'!$A$30:$F$773,3,FALSE)+HLOOKUP($DL$1803,'[1]Сбытовая надбавка'!$F$5:$H$6,2,FALSE),2)+'[1]Иные услуги'!$C$6+HLOOKUP($DR$1802,'[1]Услуги по передаче'!$G$5:$J$7,3,FALSE))</f>
        <v>1877.57</v>
      </c>
      <c r="DT1817" s="73"/>
      <c r="DU1817" s="73"/>
      <c r="DV1817" s="73"/>
      <c r="DW1817" s="73"/>
      <c r="DX1817" s="74"/>
      <c r="DY1817" s="72">
        <f>IF($A1817="-","-",ROUND(VLOOKUP($A1817+ROUND(LEFT(DY$1805,2)/24,5),'[1]ОАО "АТС"'!$A$30:$F$773,3,FALSE)+HLOOKUP($DL$1803,'[1]Сбытовая надбавка'!$F$5:$H$6,2,FALSE),2)+'[1]Иные услуги'!$C$6+HLOOKUP($DR$1802,'[1]Услуги по передаче'!$G$5:$J$7,3,FALSE))</f>
        <v>1826.6399999999999</v>
      </c>
      <c r="DZ1817" s="73"/>
      <c r="EA1817" s="73"/>
      <c r="EB1817" s="73"/>
      <c r="EC1817" s="73"/>
      <c r="ED1817" s="74"/>
      <c r="EE1817" s="72">
        <f>IF($A1817="-","-",ROUND(VLOOKUP($A1817+ROUND(LEFT(EE$1805,2)/24,5),'[1]ОАО "АТС"'!$A$30:$F$773,3,FALSE)+HLOOKUP($DL$1803,'[1]Сбытовая надбавка'!$F$5:$H$6,2,FALSE),2)+'[1]Иные услуги'!$C$6+HLOOKUP($DR$1802,'[1]Услуги по передаче'!$G$5:$J$7,3,FALSE))</f>
        <v>1809.1399999999999</v>
      </c>
      <c r="EF1817" s="73"/>
      <c r="EG1817" s="73"/>
      <c r="EH1817" s="73"/>
      <c r="EI1817" s="73"/>
      <c r="EJ1817" s="74"/>
      <c r="EK1817" s="72">
        <f>IF($A1817="-","-",ROUND(VLOOKUP($A1817+ROUND(LEFT(EK$1805,2)/24,5),'[1]ОАО "АТС"'!$A$30:$F$773,3,FALSE)+HLOOKUP($DL$1803,'[1]Сбытовая надбавка'!$F$5:$H$6,2,FALSE),2)+'[1]Иные услуги'!$C$6+HLOOKUP($DR$1802,'[1]Услуги по передаче'!$G$5:$J$7,3,FALSE))</f>
        <v>1974.4199999999998</v>
      </c>
      <c r="EL1817" s="73"/>
      <c r="EM1817" s="73"/>
      <c r="EN1817" s="73"/>
      <c r="EO1817" s="73"/>
      <c r="EP1817" s="74"/>
      <c r="EQ1817" s="72">
        <f>IF($A1817="-","-",ROUND(VLOOKUP($A1817+ROUND(LEFT(EQ$1805,2)/24,5),'[1]ОАО "АТС"'!$A$30:$F$773,3,FALSE)+HLOOKUP($DL$1803,'[1]Сбытовая надбавка'!$F$5:$H$6,2,FALSE),2)+'[1]Иные услуги'!$C$6+HLOOKUP($DR$1802,'[1]Услуги по передаче'!$G$5:$J$7,3,FALSE))</f>
        <v>1871.2199999999998</v>
      </c>
      <c r="ER1817" s="73"/>
      <c r="ES1817" s="73"/>
      <c r="ET1817" s="73"/>
      <c r="EU1817" s="73"/>
      <c r="EV1817" s="74"/>
    </row>
    <row r="1818" spans="1:152" s="38" customFormat="1" ht="15.75" customHeight="1" x14ac:dyDescent="0.2">
      <c r="A1818" s="69">
        <f>$A$127</f>
        <v>44998</v>
      </c>
      <c r="B1818" s="70"/>
      <c r="C1818" s="70"/>
      <c r="D1818" s="70"/>
      <c r="E1818" s="70"/>
      <c r="F1818" s="70"/>
      <c r="G1818" s="70"/>
      <c r="H1818" s="71"/>
      <c r="I1818" s="72">
        <f>IF($A1818="-","-",ROUND(VLOOKUP($A1818+ROUND(LEFT(I$1805,1)/24,5),'[1]ОАО "АТС"'!$A$30:$F$773,3,FALSE)+HLOOKUP($DL$1803,'[1]Сбытовая надбавка'!$F$5:$H$6,2,FALSE),2)+'[1]Иные услуги'!$C$6+HLOOKUP($DR$1802,'[1]Услуги по передаче'!$G$5:$J$7,3,FALSE))</f>
        <v>1810.4499999999998</v>
      </c>
      <c r="J1818" s="73"/>
      <c r="K1818" s="73"/>
      <c r="L1818" s="73"/>
      <c r="M1818" s="73"/>
      <c r="N1818" s="74"/>
      <c r="O1818" s="72">
        <f>IF($A1818="-","-",ROUND(VLOOKUP($A1818+ROUND(LEFT(O$1805,1)/24,5),'[1]ОАО "АТС"'!$A$30:$F$773,3,FALSE)+HLOOKUP($DL$1803,'[1]Сбытовая надбавка'!$F$5:$H$6,2,FALSE),2)+'[1]Иные услуги'!$C$6+HLOOKUP($DR$1802,'[1]Услуги по передаче'!$G$5:$J$7,3,FALSE))</f>
        <v>1810.51</v>
      </c>
      <c r="P1818" s="73"/>
      <c r="Q1818" s="73"/>
      <c r="R1818" s="73"/>
      <c r="S1818" s="73"/>
      <c r="T1818" s="74"/>
      <c r="U1818" s="72">
        <f>IF($A1818="-","-",ROUND(VLOOKUP($A1818+ROUND(LEFT(U$1805,1)/24,5),'[1]ОАО "АТС"'!$A$30:$F$773,3,FALSE)+HLOOKUP($DL$1803,'[1]Сбытовая надбавка'!$F$5:$H$6,2,FALSE),2)+'[1]Иные услуги'!$C$6+HLOOKUP($DR$1802,'[1]Услуги по передаче'!$G$5:$J$7,3,FALSE))</f>
        <v>1810.58</v>
      </c>
      <c r="V1818" s="73"/>
      <c r="W1818" s="73"/>
      <c r="X1818" s="73"/>
      <c r="Y1818" s="73"/>
      <c r="Z1818" s="74"/>
      <c r="AA1818" s="72">
        <f>IF($A1818="-","-",ROUND(VLOOKUP($A1818+ROUND(LEFT(AA$1805,1)/24,5),'[1]ОАО "АТС"'!$A$30:$F$773,3,FALSE)+HLOOKUP($DL$1803,'[1]Сбытовая надбавка'!$F$5:$H$6,2,FALSE),2)+'[1]Иные услуги'!$C$6+HLOOKUP($DR$1802,'[1]Услуги по передаче'!$G$5:$J$7,3,FALSE))</f>
        <v>1810.57</v>
      </c>
      <c r="AB1818" s="73"/>
      <c r="AC1818" s="73"/>
      <c r="AD1818" s="73"/>
      <c r="AE1818" s="73"/>
      <c r="AF1818" s="74"/>
      <c r="AG1818" s="72">
        <f>IF($A1818="-","-",ROUND(VLOOKUP($A1818+ROUND(LEFT(AG$1805,1)/24,5),'[1]ОАО "АТС"'!$A$30:$F$773,3,FALSE)+HLOOKUP($DL$1803,'[1]Сбытовая надбавка'!$F$5:$H$6,2,FALSE),2)+'[1]Иные услуги'!$C$6+HLOOKUP($DR$1802,'[1]Услуги по передаче'!$G$5:$J$7,3,FALSE))</f>
        <v>1810.55</v>
      </c>
      <c r="AH1818" s="73"/>
      <c r="AI1818" s="73"/>
      <c r="AJ1818" s="73"/>
      <c r="AK1818" s="73"/>
      <c r="AL1818" s="74"/>
      <c r="AM1818" s="72">
        <f>IF($A1818="-","-",ROUND(VLOOKUP($A1818+ROUND(LEFT(AM$1805,1)/24,5),'[1]ОАО "АТС"'!$A$30:$F$773,3,FALSE)+HLOOKUP($DL$1803,'[1]Сбытовая надбавка'!$F$5:$H$6,2,FALSE),2)+'[1]Иные услуги'!$C$6+HLOOKUP($DR$1802,'[1]Услуги по передаче'!$G$5:$J$7,3,FALSE))</f>
        <v>1810.55</v>
      </c>
      <c r="AN1818" s="73"/>
      <c r="AO1818" s="73"/>
      <c r="AP1818" s="73"/>
      <c r="AQ1818" s="73"/>
      <c r="AR1818" s="74"/>
      <c r="AS1818" s="72">
        <f>IF($A1818="-","-",ROUND(VLOOKUP($A1818+ROUND(LEFT(AS$1805,1)/24,5),'[1]ОАО "АТС"'!$A$30:$F$773,3,FALSE)+HLOOKUP($DL$1803,'[1]Сбытовая надбавка'!$F$5:$H$6,2,FALSE),2)+'[1]Иные услуги'!$C$6+HLOOKUP($DR$1802,'[1]Услуги по передаче'!$G$5:$J$7,3,FALSE))</f>
        <v>1809.9099999999999</v>
      </c>
      <c r="AT1818" s="73"/>
      <c r="AU1818" s="73"/>
      <c r="AV1818" s="73"/>
      <c r="AW1818" s="73"/>
      <c r="AX1818" s="74"/>
      <c r="AY1818" s="72">
        <f>IF($A1818="-","-",ROUND(VLOOKUP($A1818+ROUND(LEFT(AY$1805,1)/24,5),'[1]ОАО "АТС"'!$A$30:$F$773,3,FALSE)+HLOOKUP($DL$1803,'[1]Сбытовая надбавка'!$F$5:$H$6,2,FALSE),2)+'[1]Иные услуги'!$C$6+HLOOKUP($DR$1802,'[1]Услуги по передаче'!$G$5:$J$7,3,FALSE))</f>
        <v>1878.8</v>
      </c>
      <c r="AZ1818" s="73"/>
      <c r="BA1818" s="73"/>
      <c r="BB1818" s="73"/>
      <c r="BC1818" s="73"/>
      <c r="BD1818" s="74"/>
      <c r="BE1818" s="72">
        <f>IF($A1818="-","-",ROUND(VLOOKUP($A1818+ROUND(LEFT(BE$1805,1)/24,5),'[1]ОАО "АТС"'!$A$30:$F$773,3,FALSE)+HLOOKUP($DL$1803,'[1]Сбытовая надбавка'!$F$5:$H$6,2,FALSE),2)+'[1]Иные услуги'!$C$6+HLOOKUP($DR$1802,'[1]Услуги по передаче'!$G$5:$J$7,3,FALSE))</f>
        <v>1810.1</v>
      </c>
      <c r="BF1818" s="73"/>
      <c r="BG1818" s="73"/>
      <c r="BH1818" s="73"/>
      <c r="BI1818" s="73"/>
      <c r="BJ1818" s="74"/>
      <c r="BK1818" s="72">
        <f>IF($A1818="-","-",ROUND(VLOOKUP($A1818+ROUND(LEFT(BK$1805,1)/24,5),'[1]ОАО "АТС"'!$A$30:$F$773,3,FALSE)+HLOOKUP($DL$1803,'[1]Сбытовая надбавка'!$F$5:$H$6,2,FALSE),2)+'[1]Иные услуги'!$C$6+HLOOKUP($DR$1802,'[1]Услуги по передаче'!$G$5:$J$7,3,FALSE))</f>
        <v>1872.98</v>
      </c>
      <c r="BL1818" s="73"/>
      <c r="BM1818" s="73"/>
      <c r="BN1818" s="73"/>
      <c r="BO1818" s="73"/>
      <c r="BP1818" s="74"/>
      <c r="BQ1818" s="72">
        <f>IF($A1818="-","-",ROUND(VLOOKUP($A1818+ROUND(LEFT(BQ$1805,2)/24,5),'[1]ОАО "АТС"'!$A$30:$F$773,3,FALSE)+HLOOKUP($DL$1803,'[1]Сбытовая надбавка'!$F$5:$H$6,2,FALSE),2)+'[1]Иные услуги'!$C$6+HLOOKUP($DR$1802,'[1]Услуги по передаче'!$G$5:$J$7,3,FALSE))</f>
        <v>1911.6499999999999</v>
      </c>
      <c r="BR1818" s="73"/>
      <c r="BS1818" s="73"/>
      <c r="BT1818" s="73"/>
      <c r="BU1818" s="73"/>
      <c r="BV1818" s="74"/>
      <c r="BW1818" s="72">
        <f>IF($A1818="-","-",ROUND(VLOOKUP($A1818+ROUND(LEFT(BW$1805,2)/24,5),'[1]ОАО "АТС"'!$A$30:$F$773,3,FALSE)+HLOOKUP($DL$1803,'[1]Сбытовая надбавка'!$F$5:$H$6,2,FALSE),2)+'[1]Иные услуги'!$C$6+HLOOKUP($DR$1802,'[1]Услуги по передаче'!$G$5:$J$7,3,FALSE))</f>
        <v>1920.7199999999998</v>
      </c>
      <c r="BX1818" s="73"/>
      <c r="BY1818" s="73"/>
      <c r="BZ1818" s="73"/>
      <c r="CA1818" s="73"/>
      <c r="CB1818" s="74"/>
      <c r="CC1818" s="72">
        <f>IF($A1818="-","-",ROUND(VLOOKUP($A1818+ROUND(LEFT(CC$1805,2)/24,5),'[1]ОАО "АТС"'!$A$30:$F$773,3,FALSE)+HLOOKUP($DL$1803,'[1]Сбытовая надбавка'!$F$5:$H$6,2,FALSE),2)+'[1]Иные услуги'!$C$6+HLOOKUP($DR$1802,'[1]Услуги по передаче'!$G$5:$J$7,3,FALSE))</f>
        <v>1887.7099999999998</v>
      </c>
      <c r="CD1818" s="73"/>
      <c r="CE1818" s="73"/>
      <c r="CF1818" s="73"/>
      <c r="CG1818" s="73"/>
      <c r="CH1818" s="74"/>
      <c r="CI1818" s="72">
        <f>IF($A1818="-","-",ROUND(VLOOKUP($A1818+ROUND(LEFT(CI$1805,2)/24,5),'[1]ОАО "АТС"'!$A$30:$F$773,3,FALSE)+HLOOKUP($DL$1803,'[1]Сбытовая надбавка'!$F$5:$H$6,2,FALSE),2)+'[1]Иные услуги'!$C$6+HLOOKUP($DR$1802,'[1]Услуги по передаче'!$G$5:$J$7,3,FALSE))</f>
        <v>1878.4399999999998</v>
      </c>
      <c r="CJ1818" s="73"/>
      <c r="CK1818" s="73"/>
      <c r="CL1818" s="73"/>
      <c r="CM1818" s="73"/>
      <c r="CN1818" s="74"/>
      <c r="CO1818" s="72">
        <f>IF($A1818="-","-",ROUND(VLOOKUP($A1818+ROUND(LEFT(CO$1805,2)/24,5),'[1]ОАО "АТС"'!$A$30:$F$773,3,FALSE)+HLOOKUP($DL$1803,'[1]Сбытовая надбавка'!$F$5:$H$6,2,FALSE),2)+'[1]Иные услуги'!$C$6+HLOOKUP($DR$1802,'[1]Услуги по передаче'!$G$5:$J$7,3,FALSE))</f>
        <v>1866.73</v>
      </c>
      <c r="CP1818" s="73"/>
      <c r="CQ1818" s="73"/>
      <c r="CR1818" s="73"/>
      <c r="CS1818" s="73"/>
      <c r="CT1818" s="74"/>
      <c r="CU1818" s="72">
        <f>IF($A1818="-","-",ROUND(VLOOKUP($A1818+ROUND(LEFT(CU$1805,2)/24,5),'[1]ОАО "АТС"'!$A$30:$F$773,3,FALSE)+HLOOKUP($DL$1803,'[1]Сбытовая надбавка'!$F$5:$H$6,2,FALSE),2)+'[1]Иные услуги'!$C$6+HLOOKUP($DR$1802,'[1]Услуги по передаче'!$G$5:$J$7,3,FALSE))</f>
        <v>1854.74</v>
      </c>
      <c r="CV1818" s="73"/>
      <c r="CW1818" s="73"/>
      <c r="CX1818" s="73"/>
      <c r="CY1818" s="73"/>
      <c r="CZ1818" s="74"/>
      <c r="DA1818" s="72">
        <f>IF($A1818="-","-",ROUND(VLOOKUP($A1818+ROUND(LEFT(DA$1805,2)/24,5),'[1]ОАО "АТС"'!$A$30:$F$773,3,FALSE)+HLOOKUP($DL$1803,'[1]Сбытовая надбавка'!$F$5:$H$6,2,FALSE),2)+'[1]Иные услуги'!$C$6+HLOOKUP($DR$1802,'[1]Услуги по передаче'!$G$5:$J$7,3,FALSE))</f>
        <v>1865.9499999999998</v>
      </c>
      <c r="DB1818" s="73"/>
      <c r="DC1818" s="73"/>
      <c r="DD1818" s="73"/>
      <c r="DE1818" s="73"/>
      <c r="DF1818" s="74"/>
      <c r="DG1818" s="72">
        <f>IF($A1818="-","-",ROUND(VLOOKUP($A1818+ROUND(LEFT(DG$1805,2)/24,5),'[1]ОАО "АТС"'!$A$30:$F$773,3,FALSE)+HLOOKUP($DL$1803,'[1]Сбытовая надбавка'!$F$5:$H$6,2,FALSE),2)+'[1]Иные услуги'!$C$6+HLOOKUP($DR$1802,'[1]Услуги по передаче'!$G$5:$J$7,3,FALSE))</f>
        <v>1887.4399999999998</v>
      </c>
      <c r="DH1818" s="73"/>
      <c r="DI1818" s="73"/>
      <c r="DJ1818" s="73"/>
      <c r="DK1818" s="73"/>
      <c r="DL1818" s="74"/>
      <c r="DM1818" s="72">
        <f>IF($A1818="-","-",ROUND(VLOOKUP($A1818+ROUND(LEFT(DM$1805,2)/24,5),'[1]ОАО "АТС"'!$A$30:$F$773,3,FALSE)+HLOOKUP($DL$1803,'[1]Сбытовая надбавка'!$F$5:$H$6,2,FALSE),2)+'[1]Иные услуги'!$C$6+HLOOKUP($DR$1802,'[1]Услуги по передаче'!$G$5:$J$7,3,FALSE))</f>
        <v>1913.12</v>
      </c>
      <c r="DN1818" s="73"/>
      <c r="DO1818" s="73"/>
      <c r="DP1818" s="73"/>
      <c r="DQ1818" s="73"/>
      <c r="DR1818" s="74"/>
      <c r="DS1818" s="72">
        <f>IF($A1818="-","-",ROUND(VLOOKUP($A1818+ROUND(LEFT(DS$1805,2)/24,5),'[1]ОАО "АТС"'!$A$30:$F$773,3,FALSE)+HLOOKUP($DL$1803,'[1]Сбытовая надбавка'!$F$5:$H$6,2,FALSE),2)+'[1]Иные услуги'!$C$6+HLOOKUP($DR$1802,'[1]Услуги по передаче'!$G$5:$J$7,3,FALSE))</f>
        <v>1894.55</v>
      </c>
      <c r="DT1818" s="73"/>
      <c r="DU1818" s="73"/>
      <c r="DV1818" s="73"/>
      <c r="DW1818" s="73"/>
      <c r="DX1818" s="74"/>
      <c r="DY1818" s="72">
        <f>IF($A1818="-","-",ROUND(VLOOKUP($A1818+ROUND(LEFT(DY$1805,2)/24,5),'[1]ОАО "АТС"'!$A$30:$F$773,3,FALSE)+HLOOKUP($DL$1803,'[1]Сбытовая надбавка'!$F$5:$H$6,2,FALSE),2)+'[1]Иные услуги'!$C$6+HLOOKUP($DR$1802,'[1]Услуги по передаче'!$G$5:$J$7,3,FALSE))</f>
        <v>1836.2199999999998</v>
      </c>
      <c r="DZ1818" s="73"/>
      <c r="EA1818" s="73"/>
      <c r="EB1818" s="73"/>
      <c r="EC1818" s="73"/>
      <c r="ED1818" s="74"/>
      <c r="EE1818" s="72">
        <f>IF($A1818="-","-",ROUND(VLOOKUP($A1818+ROUND(LEFT(EE$1805,2)/24,5),'[1]ОАО "АТС"'!$A$30:$F$773,3,FALSE)+HLOOKUP($DL$1803,'[1]Сбытовая надбавка'!$F$5:$H$6,2,FALSE),2)+'[1]Иные услуги'!$C$6+HLOOKUP($DR$1802,'[1]Услуги по передаче'!$G$5:$J$7,3,FALSE))</f>
        <v>1808.9099999999999</v>
      </c>
      <c r="EF1818" s="73"/>
      <c r="EG1818" s="73"/>
      <c r="EH1818" s="73"/>
      <c r="EI1818" s="73"/>
      <c r="EJ1818" s="74"/>
      <c r="EK1818" s="72">
        <f>IF($A1818="-","-",ROUND(VLOOKUP($A1818+ROUND(LEFT(EK$1805,2)/24,5),'[1]ОАО "АТС"'!$A$30:$F$773,3,FALSE)+HLOOKUP($DL$1803,'[1]Сбытовая надбавка'!$F$5:$H$6,2,FALSE),2)+'[1]Иные услуги'!$C$6+HLOOKUP($DR$1802,'[1]Услуги по передаче'!$G$5:$J$7,3,FALSE))</f>
        <v>1980.9299999999998</v>
      </c>
      <c r="EL1818" s="73"/>
      <c r="EM1818" s="73"/>
      <c r="EN1818" s="73"/>
      <c r="EO1818" s="73"/>
      <c r="EP1818" s="74"/>
      <c r="EQ1818" s="72">
        <f>IF($A1818="-","-",ROUND(VLOOKUP($A1818+ROUND(LEFT(EQ$1805,2)/24,5),'[1]ОАО "АТС"'!$A$30:$F$773,3,FALSE)+HLOOKUP($DL$1803,'[1]Сбытовая надбавка'!$F$5:$H$6,2,FALSE),2)+'[1]Иные услуги'!$C$6+HLOOKUP($DR$1802,'[1]Услуги по передаче'!$G$5:$J$7,3,FALSE))</f>
        <v>1894.79</v>
      </c>
      <c r="ER1818" s="73"/>
      <c r="ES1818" s="73"/>
      <c r="ET1818" s="73"/>
      <c r="EU1818" s="73"/>
      <c r="EV1818" s="74"/>
    </row>
    <row r="1819" spans="1:152" s="38" customFormat="1" ht="15.75" customHeight="1" x14ac:dyDescent="0.2">
      <c r="A1819" s="69">
        <f>$A$128</f>
        <v>44999</v>
      </c>
      <c r="B1819" s="70"/>
      <c r="C1819" s="70"/>
      <c r="D1819" s="70"/>
      <c r="E1819" s="70"/>
      <c r="F1819" s="70"/>
      <c r="G1819" s="70"/>
      <c r="H1819" s="71"/>
      <c r="I1819" s="72">
        <f>IF($A1819="-","-",ROUND(VLOOKUP($A1819+ROUND(LEFT(I$1805,1)/24,5),'[1]ОАО "АТС"'!$A$30:$F$773,3,FALSE)+HLOOKUP($DL$1803,'[1]Сбытовая надбавка'!$F$5:$H$6,2,FALSE),2)+'[1]Иные услуги'!$C$6+HLOOKUP($DR$1802,'[1]Услуги по передаче'!$G$5:$J$7,3,FALSE))</f>
        <v>1810.51</v>
      </c>
      <c r="J1819" s="73"/>
      <c r="K1819" s="73"/>
      <c r="L1819" s="73"/>
      <c r="M1819" s="73"/>
      <c r="N1819" s="74"/>
      <c r="O1819" s="72">
        <f>IF($A1819="-","-",ROUND(VLOOKUP($A1819+ROUND(LEFT(O$1805,1)/24,5),'[1]ОАО "АТС"'!$A$30:$F$773,3,FALSE)+HLOOKUP($DL$1803,'[1]Сбытовая надбавка'!$F$5:$H$6,2,FALSE),2)+'[1]Иные услуги'!$C$6+HLOOKUP($DR$1802,'[1]Услуги по передаче'!$G$5:$J$7,3,FALSE))</f>
        <v>1810.4699999999998</v>
      </c>
      <c r="P1819" s="73"/>
      <c r="Q1819" s="73"/>
      <c r="R1819" s="73"/>
      <c r="S1819" s="73"/>
      <c r="T1819" s="74"/>
      <c r="U1819" s="72">
        <f>IF($A1819="-","-",ROUND(VLOOKUP($A1819+ROUND(LEFT(U$1805,1)/24,5),'[1]ОАО "АТС"'!$A$30:$F$773,3,FALSE)+HLOOKUP($DL$1803,'[1]Сбытовая надбавка'!$F$5:$H$6,2,FALSE),2)+'[1]Иные услуги'!$C$6+HLOOKUP($DR$1802,'[1]Услуги по передаче'!$G$5:$J$7,3,FALSE))</f>
        <v>1810.57</v>
      </c>
      <c r="V1819" s="73"/>
      <c r="W1819" s="73"/>
      <c r="X1819" s="73"/>
      <c r="Y1819" s="73"/>
      <c r="Z1819" s="74"/>
      <c r="AA1819" s="72">
        <f>IF($A1819="-","-",ROUND(VLOOKUP($A1819+ROUND(LEFT(AA$1805,1)/24,5),'[1]ОАО "АТС"'!$A$30:$F$773,3,FALSE)+HLOOKUP($DL$1803,'[1]Сбытовая надбавка'!$F$5:$H$6,2,FALSE),2)+'[1]Иные услуги'!$C$6+HLOOKUP($DR$1802,'[1]Услуги по передаче'!$G$5:$J$7,3,FALSE))</f>
        <v>1810.54</v>
      </c>
      <c r="AB1819" s="73"/>
      <c r="AC1819" s="73"/>
      <c r="AD1819" s="73"/>
      <c r="AE1819" s="73"/>
      <c r="AF1819" s="74"/>
      <c r="AG1819" s="72">
        <f>IF($A1819="-","-",ROUND(VLOOKUP($A1819+ROUND(LEFT(AG$1805,1)/24,5),'[1]ОАО "АТС"'!$A$30:$F$773,3,FALSE)+HLOOKUP($DL$1803,'[1]Сбытовая надбавка'!$F$5:$H$6,2,FALSE),2)+'[1]Иные услуги'!$C$6+HLOOKUP($DR$1802,'[1]Услуги по передаче'!$G$5:$J$7,3,FALSE))</f>
        <v>1810.56</v>
      </c>
      <c r="AH1819" s="73"/>
      <c r="AI1819" s="73"/>
      <c r="AJ1819" s="73"/>
      <c r="AK1819" s="73"/>
      <c r="AL1819" s="74"/>
      <c r="AM1819" s="72">
        <f>IF($A1819="-","-",ROUND(VLOOKUP($A1819+ROUND(LEFT(AM$1805,1)/24,5),'[1]ОАО "АТС"'!$A$30:$F$773,3,FALSE)+HLOOKUP($DL$1803,'[1]Сбытовая надбавка'!$F$5:$H$6,2,FALSE),2)+'[1]Иные услуги'!$C$6+HLOOKUP($DR$1802,'[1]Услуги по передаче'!$G$5:$J$7,3,FALSE))</f>
        <v>1810.5</v>
      </c>
      <c r="AN1819" s="73"/>
      <c r="AO1819" s="73"/>
      <c r="AP1819" s="73"/>
      <c r="AQ1819" s="73"/>
      <c r="AR1819" s="74"/>
      <c r="AS1819" s="72">
        <f>IF($A1819="-","-",ROUND(VLOOKUP($A1819+ROUND(LEFT(AS$1805,1)/24,5),'[1]ОАО "АТС"'!$A$30:$F$773,3,FALSE)+HLOOKUP($DL$1803,'[1]Сбытовая надбавка'!$F$5:$H$6,2,FALSE),2)+'[1]Иные услуги'!$C$6+HLOOKUP($DR$1802,'[1]Услуги по передаче'!$G$5:$J$7,3,FALSE))</f>
        <v>1809.73</v>
      </c>
      <c r="AT1819" s="73"/>
      <c r="AU1819" s="73"/>
      <c r="AV1819" s="73"/>
      <c r="AW1819" s="73"/>
      <c r="AX1819" s="74"/>
      <c r="AY1819" s="72">
        <f>IF($A1819="-","-",ROUND(VLOOKUP($A1819+ROUND(LEFT(AY$1805,1)/24,5),'[1]ОАО "АТС"'!$A$30:$F$773,3,FALSE)+HLOOKUP($DL$1803,'[1]Сбытовая надбавка'!$F$5:$H$6,2,FALSE),2)+'[1]Иные услуги'!$C$6+HLOOKUP($DR$1802,'[1]Услуги по передаче'!$G$5:$J$7,3,FALSE))</f>
        <v>1909.24</v>
      </c>
      <c r="AZ1819" s="73"/>
      <c r="BA1819" s="73"/>
      <c r="BB1819" s="73"/>
      <c r="BC1819" s="73"/>
      <c r="BD1819" s="74"/>
      <c r="BE1819" s="72">
        <f>IF($A1819="-","-",ROUND(VLOOKUP($A1819+ROUND(LEFT(BE$1805,1)/24,5),'[1]ОАО "АТС"'!$A$30:$F$773,3,FALSE)+HLOOKUP($DL$1803,'[1]Сбытовая надбавка'!$F$5:$H$6,2,FALSE),2)+'[1]Иные услуги'!$C$6+HLOOKUP($DR$1802,'[1]Услуги по передаче'!$G$5:$J$7,3,FALSE))</f>
        <v>1810.52</v>
      </c>
      <c r="BF1819" s="73"/>
      <c r="BG1819" s="73"/>
      <c r="BH1819" s="73"/>
      <c r="BI1819" s="73"/>
      <c r="BJ1819" s="74"/>
      <c r="BK1819" s="72">
        <f>IF($A1819="-","-",ROUND(VLOOKUP($A1819+ROUND(LEFT(BK$1805,1)/24,5),'[1]ОАО "АТС"'!$A$30:$F$773,3,FALSE)+HLOOKUP($DL$1803,'[1]Сбытовая надбавка'!$F$5:$H$6,2,FALSE),2)+'[1]Иные услуги'!$C$6+HLOOKUP($DR$1802,'[1]Услуги по передаче'!$G$5:$J$7,3,FALSE))</f>
        <v>1861.58</v>
      </c>
      <c r="BL1819" s="73"/>
      <c r="BM1819" s="73"/>
      <c r="BN1819" s="73"/>
      <c r="BO1819" s="73"/>
      <c r="BP1819" s="74"/>
      <c r="BQ1819" s="72">
        <f>IF($A1819="-","-",ROUND(VLOOKUP($A1819+ROUND(LEFT(BQ$1805,2)/24,5),'[1]ОАО "АТС"'!$A$30:$F$773,3,FALSE)+HLOOKUP($DL$1803,'[1]Сбытовая надбавка'!$F$5:$H$6,2,FALSE),2)+'[1]Иные услуги'!$C$6+HLOOKUP($DR$1802,'[1]Услуги по передаче'!$G$5:$J$7,3,FALSE))</f>
        <v>1877.35</v>
      </c>
      <c r="BR1819" s="73"/>
      <c r="BS1819" s="73"/>
      <c r="BT1819" s="73"/>
      <c r="BU1819" s="73"/>
      <c r="BV1819" s="74"/>
      <c r="BW1819" s="72">
        <f>IF($A1819="-","-",ROUND(VLOOKUP($A1819+ROUND(LEFT(BW$1805,2)/24,5),'[1]ОАО "АТС"'!$A$30:$F$773,3,FALSE)+HLOOKUP($DL$1803,'[1]Сбытовая надбавка'!$F$5:$H$6,2,FALSE),2)+'[1]Иные услуги'!$C$6+HLOOKUP($DR$1802,'[1]Услуги по передаче'!$G$5:$J$7,3,FALSE))</f>
        <v>1866.4699999999998</v>
      </c>
      <c r="BX1819" s="73"/>
      <c r="BY1819" s="73"/>
      <c r="BZ1819" s="73"/>
      <c r="CA1819" s="73"/>
      <c r="CB1819" s="74"/>
      <c r="CC1819" s="72">
        <f>IF($A1819="-","-",ROUND(VLOOKUP($A1819+ROUND(LEFT(CC$1805,2)/24,5),'[1]ОАО "АТС"'!$A$30:$F$773,3,FALSE)+HLOOKUP($DL$1803,'[1]Сбытовая надбавка'!$F$5:$H$6,2,FALSE),2)+'[1]Иные услуги'!$C$6+HLOOKUP($DR$1802,'[1]Услуги по передаче'!$G$5:$J$7,3,FALSE))</f>
        <v>1844.9199999999998</v>
      </c>
      <c r="CD1819" s="73"/>
      <c r="CE1819" s="73"/>
      <c r="CF1819" s="73"/>
      <c r="CG1819" s="73"/>
      <c r="CH1819" s="74"/>
      <c r="CI1819" s="72">
        <f>IF($A1819="-","-",ROUND(VLOOKUP($A1819+ROUND(LEFT(CI$1805,2)/24,5),'[1]ОАО "АТС"'!$A$30:$F$773,3,FALSE)+HLOOKUP($DL$1803,'[1]Сбытовая надбавка'!$F$5:$H$6,2,FALSE),2)+'[1]Иные услуги'!$C$6+HLOOKUP($DR$1802,'[1]Услуги по передаче'!$G$5:$J$7,3,FALSE))</f>
        <v>1828.55</v>
      </c>
      <c r="CJ1819" s="73"/>
      <c r="CK1819" s="73"/>
      <c r="CL1819" s="73"/>
      <c r="CM1819" s="73"/>
      <c r="CN1819" s="74"/>
      <c r="CO1819" s="72">
        <f>IF($A1819="-","-",ROUND(VLOOKUP($A1819+ROUND(LEFT(CO$1805,2)/24,5),'[1]ОАО "АТС"'!$A$30:$F$773,3,FALSE)+HLOOKUP($DL$1803,'[1]Сбытовая надбавка'!$F$5:$H$6,2,FALSE),2)+'[1]Иные услуги'!$C$6+HLOOKUP($DR$1802,'[1]Услуги по передаче'!$G$5:$J$7,3,FALSE))</f>
        <v>1822.4099999999999</v>
      </c>
      <c r="CP1819" s="73"/>
      <c r="CQ1819" s="73"/>
      <c r="CR1819" s="73"/>
      <c r="CS1819" s="73"/>
      <c r="CT1819" s="74"/>
      <c r="CU1819" s="72">
        <f>IF($A1819="-","-",ROUND(VLOOKUP($A1819+ROUND(LEFT(CU$1805,2)/24,5),'[1]ОАО "АТС"'!$A$30:$F$773,3,FALSE)+HLOOKUP($DL$1803,'[1]Сбытовая надбавка'!$F$5:$H$6,2,FALSE),2)+'[1]Иные услуги'!$C$6+HLOOKUP($DR$1802,'[1]Услуги по передаче'!$G$5:$J$7,3,FALSE))</f>
        <v>1816.08</v>
      </c>
      <c r="CV1819" s="73"/>
      <c r="CW1819" s="73"/>
      <c r="CX1819" s="73"/>
      <c r="CY1819" s="73"/>
      <c r="CZ1819" s="74"/>
      <c r="DA1819" s="72">
        <f>IF($A1819="-","-",ROUND(VLOOKUP($A1819+ROUND(LEFT(DA$1805,2)/24,5),'[1]ОАО "АТС"'!$A$30:$F$773,3,FALSE)+HLOOKUP($DL$1803,'[1]Сбытовая надбавка'!$F$5:$H$6,2,FALSE),2)+'[1]Иные услуги'!$C$6+HLOOKUP($DR$1802,'[1]Услуги по передаче'!$G$5:$J$7,3,FALSE))</f>
        <v>1810.61</v>
      </c>
      <c r="DB1819" s="73"/>
      <c r="DC1819" s="73"/>
      <c r="DD1819" s="73"/>
      <c r="DE1819" s="73"/>
      <c r="DF1819" s="74"/>
      <c r="DG1819" s="72">
        <f>IF($A1819="-","-",ROUND(VLOOKUP($A1819+ROUND(LEFT(DG$1805,2)/24,5),'[1]ОАО "АТС"'!$A$30:$F$773,3,FALSE)+HLOOKUP($DL$1803,'[1]Сбытовая надбавка'!$F$5:$H$6,2,FALSE),2)+'[1]Иные услуги'!$C$6+HLOOKUP($DR$1802,'[1]Услуги по передаче'!$G$5:$J$7,3,FALSE))</f>
        <v>1810.6599999999999</v>
      </c>
      <c r="DH1819" s="73"/>
      <c r="DI1819" s="73"/>
      <c r="DJ1819" s="73"/>
      <c r="DK1819" s="73"/>
      <c r="DL1819" s="74"/>
      <c r="DM1819" s="72">
        <f>IF($A1819="-","-",ROUND(VLOOKUP($A1819+ROUND(LEFT(DM$1805,2)/24,5),'[1]ОАО "АТС"'!$A$30:$F$773,3,FALSE)+HLOOKUP($DL$1803,'[1]Сбытовая надбавка'!$F$5:$H$6,2,FALSE),2)+'[1]Иные услуги'!$C$6+HLOOKUP($DR$1802,'[1]Услуги по передаче'!$G$5:$J$7,3,FALSE))</f>
        <v>1855.75</v>
      </c>
      <c r="DN1819" s="73"/>
      <c r="DO1819" s="73"/>
      <c r="DP1819" s="73"/>
      <c r="DQ1819" s="73"/>
      <c r="DR1819" s="74"/>
      <c r="DS1819" s="72">
        <f>IF($A1819="-","-",ROUND(VLOOKUP($A1819+ROUND(LEFT(DS$1805,2)/24,5),'[1]ОАО "АТС"'!$A$30:$F$773,3,FALSE)+HLOOKUP($DL$1803,'[1]Сбытовая надбавка'!$F$5:$H$6,2,FALSE),2)+'[1]Иные услуги'!$C$6+HLOOKUP($DR$1802,'[1]Услуги по передаче'!$G$5:$J$7,3,FALSE))</f>
        <v>1865.6599999999999</v>
      </c>
      <c r="DT1819" s="73"/>
      <c r="DU1819" s="73"/>
      <c r="DV1819" s="73"/>
      <c r="DW1819" s="73"/>
      <c r="DX1819" s="74"/>
      <c r="DY1819" s="72">
        <f>IF($A1819="-","-",ROUND(VLOOKUP($A1819+ROUND(LEFT(DY$1805,2)/24,5),'[1]ОАО "АТС"'!$A$30:$F$773,3,FALSE)+HLOOKUP($DL$1803,'[1]Сбытовая надбавка'!$F$5:$H$6,2,FALSE),2)+'[1]Иные услуги'!$C$6+HLOOKUP($DR$1802,'[1]Услуги по передаче'!$G$5:$J$7,3,FALSE))</f>
        <v>1809.74</v>
      </c>
      <c r="DZ1819" s="73"/>
      <c r="EA1819" s="73"/>
      <c r="EB1819" s="73"/>
      <c r="EC1819" s="73"/>
      <c r="ED1819" s="74"/>
      <c r="EE1819" s="72">
        <f>IF($A1819="-","-",ROUND(VLOOKUP($A1819+ROUND(LEFT(EE$1805,2)/24,5),'[1]ОАО "АТС"'!$A$30:$F$773,3,FALSE)+HLOOKUP($DL$1803,'[1]Сбытовая надбавка'!$F$5:$H$6,2,FALSE),2)+'[1]Иные услуги'!$C$6+HLOOKUP($DR$1802,'[1]Услуги по передаче'!$G$5:$J$7,3,FALSE))</f>
        <v>1808.99</v>
      </c>
      <c r="EF1819" s="73"/>
      <c r="EG1819" s="73"/>
      <c r="EH1819" s="73"/>
      <c r="EI1819" s="73"/>
      <c r="EJ1819" s="74"/>
      <c r="EK1819" s="72">
        <f>IF($A1819="-","-",ROUND(VLOOKUP($A1819+ROUND(LEFT(EK$1805,2)/24,5),'[1]ОАО "АТС"'!$A$30:$F$773,3,FALSE)+HLOOKUP($DL$1803,'[1]Сбытовая надбавка'!$F$5:$H$6,2,FALSE),2)+'[1]Иные услуги'!$C$6+HLOOKUP($DR$1802,'[1]Услуги по передаче'!$G$5:$J$7,3,FALSE))</f>
        <v>1956</v>
      </c>
      <c r="EL1819" s="73"/>
      <c r="EM1819" s="73"/>
      <c r="EN1819" s="73"/>
      <c r="EO1819" s="73"/>
      <c r="EP1819" s="74"/>
      <c r="EQ1819" s="72">
        <f>IF($A1819="-","-",ROUND(VLOOKUP($A1819+ROUND(LEFT(EQ$1805,2)/24,5),'[1]ОАО "АТС"'!$A$30:$F$773,3,FALSE)+HLOOKUP($DL$1803,'[1]Сбытовая надбавка'!$F$5:$H$6,2,FALSE),2)+'[1]Иные услуги'!$C$6+HLOOKUP($DR$1802,'[1]Услуги по передаче'!$G$5:$J$7,3,FALSE))</f>
        <v>1837.6</v>
      </c>
      <c r="ER1819" s="73"/>
      <c r="ES1819" s="73"/>
      <c r="ET1819" s="73"/>
      <c r="EU1819" s="73"/>
      <c r="EV1819" s="74"/>
    </row>
    <row r="1820" spans="1:152" s="38" customFormat="1" ht="15.75" customHeight="1" x14ac:dyDescent="0.2">
      <c r="A1820" s="69">
        <f>$A$129</f>
        <v>45000</v>
      </c>
      <c r="B1820" s="70"/>
      <c r="C1820" s="70"/>
      <c r="D1820" s="70"/>
      <c r="E1820" s="70"/>
      <c r="F1820" s="70"/>
      <c r="G1820" s="70"/>
      <c r="H1820" s="71"/>
      <c r="I1820" s="72">
        <f>IF($A1820="-","-",ROUND(VLOOKUP($A1820+ROUND(LEFT(I$1805,1)/24,5),'[1]ОАО "АТС"'!$A$30:$F$773,3,FALSE)+HLOOKUP($DL$1803,'[1]Сбытовая надбавка'!$F$5:$H$6,2,FALSE),2)+'[1]Иные услуги'!$C$6+HLOOKUP($DR$1802,'[1]Услуги по передаче'!$G$5:$J$7,3,FALSE))</f>
        <v>1810.84</v>
      </c>
      <c r="J1820" s="73"/>
      <c r="K1820" s="73"/>
      <c r="L1820" s="73"/>
      <c r="M1820" s="73"/>
      <c r="N1820" s="74"/>
      <c r="O1820" s="72">
        <f>IF($A1820="-","-",ROUND(VLOOKUP($A1820+ROUND(LEFT(O$1805,1)/24,5),'[1]ОАО "АТС"'!$A$30:$F$773,3,FALSE)+HLOOKUP($DL$1803,'[1]Сбытовая надбавка'!$F$5:$H$6,2,FALSE),2)+'[1]Иные услуги'!$C$6+HLOOKUP($DR$1802,'[1]Услуги по передаче'!$G$5:$J$7,3,FALSE))</f>
        <v>1810.9399999999998</v>
      </c>
      <c r="P1820" s="73"/>
      <c r="Q1820" s="73"/>
      <c r="R1820" s="73"/>
      <c r="S1820" s="73"/>
      <c r="T1820" s="74"/>
      <c r="U1820" s="72">
        <f>IF($A1820="-","-",ROUND(VLOOKUP($A1820+ROUND(LEFT(U$1805,1)/24,5),'[1]ОАО "АТС"'!$A$30:$F$773,3,FALSE)+HLOOKUP($DL$1803,'[1]Сбытовая надбавка'!$F$5:$H$6,2,FALSE),2)+'[1]Иные услуги'!$C$6+HLOOKUP($DR$1802,'[1]Услуги по передаче'!$G$5:$J$7,3,FALSE))</f>
        <v>1810.9599999999998</v>
      </c>
      <c r="V1820" s="73"/>
      <c r="W1820" s="73"/>
      <c r="X1820" s="73"/>
      <c r="Y1820" s="73"/>
      <c r="Z1820" s="74"/>
      <c r="AA1820" s="72">
        <f>IF($A1820="-","-",ROUND(VLOOKUP($A1820+ROUND(LEFT(AA$1805,1)/24,5),'[1]ОАО "АТС"'!$A$30:$F$773,3,FALSE)+HLOOKUP($DL$1803,'[1]Сбытовая надбавка'!$F$5:$H$6,2,FALSE),2)+'[1]Иные услуги'!$C$6+HLOOKUP($DR$1802,'[1]Услуги по передаче'!$G$5:$J$7,3,FALSE))</f>
        <v>1810.9599999999998</v>
      </c>
      <c r="AB1820" s="73"/>
      <c r="AC1820" s="73"/>
      <c r="AD1820" s="73"/>
      <c r="AE1820" s="73"/>
      <c r="AF1820" s="74"/>
      <c r="AG1820" s="72">
        <f>IF($A1820="-","-",ROUND(VLOOKUP($A1820+ROUND(LEFT(AG$1805,1)/24,5),'[1]ОАО "АТС"'!$A$30:$F$773,3,FALSE)+HLOOKUP($DL$1803,'[1]Сбытовая надбавка'!$F$5:$H$6,2,FALSE),2)+'[1]Иные услуги'!$C$6+HLOOKUP($DR$1802,'[1]Услуги по передаче'!$G$5:$J$7,3,FALSE))</f>
        <v>1810.9699999999998</v>
      </c>
      <c r="AH1820" s="73"/>
      <c r="AI1820" s="73"/>
      <c r="AJ1820" s="73"/>
      <c r="AK1820" s="73"/>
      <c r="AL1820" s="74"/>
      <c r="AM1820" s="72">
        <f>IF($A1820="-","-",ROUND(VLOOKUP($A1820+ROUND(LEFT(AM$1805,1)/24,5),'[1]ОАО "АТС"'!$A$30:$F$773,3,FALSE)+HLOOKUP($DL$1803,'[1]Сбытовая надбавка'!$F$5:$H$6,2,FALSE),2)+'[1]Иные услуги'!$C$6+HLOOKUP($DR$1802,'[1]Услуги по передаче'!$G$5:$J$7,3,FALSE))</f>
        <v>1810.8999999999999</v>
      </c>
      <c r="AN1820" s="73"/>
      <c r="AO1820" s="73"/>
      <c r="AP1820" s="73"/>
      <c r="AQ1820" s="73"/>
      <c r="AR1820" s="74"/>
      <c r="AS1820" s="72">
        <f>IF($A1820="-","-",ROUND(VLOOKUP($A1820+ROUND(LEFT(AS$1805,1)/24,5),'[1]ОАО "АТС"'!$A$30:$F$773,3,FALSE)+HLOOKUP($DL$1803,'[1]Сбытовая надбавка'!$F$5:$H$6,2,FALSE),2)+'[1]Иные услуги'!$C$6+HLOOKUP($DR$1802,'[1]Услуги по передаче'!$G$5:$J$7,3,FALSE))</f>
        <v>1810.4499999999998</v>
      </c>
      <c r="AT1820" s="73"/>
      <c r="AU1820" s="73"/>
      <c r="AV1820" s="73"/>
      <c r="AW1820" s="73"/>
      <c r="AX1820" s="74"/>
      <c r="AY1820" s="72">
        <f>IF($A1820="-","-",ROUND(VLOOKUP($A1820+ROUND(LEFT(AY$1805,1)/24,5),'[1]ОАО "АТС"'!$A$30:$F$773,3,FALSE)+HLOOKUP($DL$1803,'[1]Сбытовая надбавка'!$F$5:$H$6,2,FALSE),2)+'[1]Иные услуги'!$C$6+HLOOKUP($DR$1802,'[1]Услуги по передаче'!$G$5:$J$7,3,FALSE))</f>
        <v>1888.62</v>
      </c>
      <c r="AZ1820" s="73"/>
      <c r="BA1820" s="73"/>
      <c r="BB1820" s="73"/>
      <c r="BC1820" s="73"/>
      <c r="BD1820" s="74"/>
      <c r="BE1820" s="72">
        <f>IF($A1820="-","-",ROUND(VLOOKUP($A1820+ROUND(LEFT(BE$1805,1)/24,5),'[1]ОАО "АТС"'!$A$30:$F$773,3,FALSE)+HLOOKUP($DL$1803,'[1]Сбытовая надбавка'!$F$5:$H$6,2,FALSE),2)+'[1]Иные услуги'!$C$6+HLOOKUP($DR$1802,'[1]Услуги по передаче'!$G$5:$J$7,3,FALSE))</f>
        <v>1810.9299999999998</v>
      </c>
      <c r="BF1820" s="73"/>
      <c r="BG1820" s="73"/>
      <c r="BH1820" s="73"/>
      <c r="BI1820" s="73"/>
      <c r="BJ1820" s="74"/>
      <c r="BK1820" s="72">
        <f>IF($A1820="-","-",ROUND(VLOOKUP($A1820+ROUND(LEFT(BK$1805,1)/24,5),'[1]ОАО "АТС"'!$A$30:$F$773,3,FALSE)+HLOOKUP($DL$1803,'[1]Сбытовая надбавка'!$F$5:$H$6,2,FALSE),2)+'[1]Иные услуги'!$C$6+HLOOKUP($DR$1802,'[1]Услуги по передаче'!$G$5:$J$7,3,FALSE))</f>
        <v>1881.31</v>
      </c>
      <c r="BL1820" s="73"/>
      <c r="BM1820" s="73"/>
      <c r="BN1820" s="73"/>
      <c r="BO1820" s="73"/>
      <c r="BP1820" s="74"/>
      <c r="BQ1820" s="72">
        <f>IF($A1820="-","-",ROUND(VLOOKUP($A1820+ROUND(LEFT(BQ$1805,2)/24,5),'[1]ОАО "АТС"'!$A$30:$F$773,3,FALSE)+HLOOKUP($DL$1803,'[1]Сбытовая надбавка'!$F$5:$H$6,2,FALSE),2)+'[1]Иные услуги'!$C$6+HLOOKUP($DR$1802,'[1]Услуги по передаче'!$G$5:$J$7,3,FALSE))</f>
        <v>1905.9499999999998</v>
      </c>
      <c r="BR1820" s="73"/>
      <c r="BS1820" s="73"/>
      <c r="BT1820" s="73"/>
      <c r="BU1820" s="73"/>
      <c r="BV1820" s="74"/>
      <c r="BW1820" s="72">
        <f>IF($A1820="-","-",ROUND(VLOOKUP($A1820+ROUND(LEFT(BW$1805,2)/24,5),'[1]ОАО "АТС"'!$A$30:$F$773,3,FALSE)+HLOOKUP($DL$1803,'[1]Сбытовая надбавка'!$F$5:$H$6,2,FALSE),2)+'[1]Иные услуги'!$C$6+HLOOKUP($DR$1802,'[1]Услуги по передаче'!$G$5:$J$7,3,FALSE))</f>
        <v>1915.36</v>
      </c>
      <c r="BX1820" s="73"/>
      <c r="BY1820" s="73"/>
      <c r="BZ1820" s="73"/>
      <c r="CA1820" s="73"/>
      <c r="CB1820" s="74"/>
      <c r="CC1820" s="72">
        <f>IF($A1820="-","-",ROUND(VLOOKUP($A1820+ROUND(LEFT(CC$1805,2)/24,5),'[1]ОАО "АТС"'!$A$30:$F$773,3,FALSE)+HLOOKUP($DL$1803,'[1]Сбытовая надбавка'!$F$5:$H$6,2,FALSE),2)+'[1]Иные услуги'!$C$6+HLOOKUP($DR$1802,'[1]Услуги по передаче'!$G$5:$J$7,3,FALSE))</f>
        <v>1886.33</v>
      </c>
      <c r="CD1820" s="73"/>
      <c r="CE1820" s="73"/>
      <c r="CF1820" s="73"/>
      <c r="CG1820" s="73"/>
      <c r="CH1820" s="74"/>
      <c r="CI1820" s="72">
        <f>IF($A1820="-","-",ROUND(VLOOKUP($A1820+ROUND(LEFT(CI$1805,2)/24,5),'[1]ОАО "АТС"'!$A$30:$F$773,3,FALSE)+HLOOKUP($DL$1803,'[1]Сбытовая надбавка'!$F$5:$H$6,2,FALSE),2)+'[1]Иные услуги'!$C$6+HLOOKUP($DR$1802,'[1]Услуги по передаче'!$G$5:$J$7,3,FALSE))</f>
        <v>1866.1599999999999</v>
      </c>
      <c r="CJ1820" s="73"/>
      <c r="CK1820" s="73"/>
      <c r="CL1820" s="73"/>
      <c r="CM1820" s="73"/>
      <c r="CN1820" s="74"/>
      <c r="CO1820" s="72">
        <f>IF($A1820="-","-",ROUND(VLOOKUP($A1820+ROUND(LEFT(CO$1805,2)/24,5),'[1]ОАО "АТС"'!$A$30:$F$773,3,FALSE)+HLOOKUP($DL$1803,'[1]Сбытовая надбавка'!$F$5:$H$6,2,FALSE),2)+'[1]Иные услуги'!$C$6+HLOOKUP($DR$1802,'[1]Услуги по передаче'!$G$5:$J$7,3,FALSE))</f>
        <v>1855.53</v>
      </c>
      <c r="CP1820" s="73"/>
      <c r="CQ1820" s="73"/>
      <c r="CR1820" s="73"/>
      <c r="CS1820" s="73"/>
      <c r="CT1820" s="74"/>
      <c r="CU1820" s="72">
        <f>IF($A1820="-","-",ROUND(VLOOKUP($A1820+ROUND(LEFT(CU$1805,2)/24,5),'[1]ОАО "АТС"'!$A$30:$F$773,3,FALSE)+HLOOKUP($DL$1803,'[1]Сбытовая надбавка'!$F$5:$H$6,2,FALSE),2)+'[1]Иные услуги'!$C$6+HLOOKUP($DR$1802,'[1]Услуги по передаче'!$G$5:$J$7,3,FALSE))</f>
        <v>1850.32</v>
      </c>
      <c r="CV1820" s="73"/>
      <c r="CW1820" s="73"/>
      <c r="CX1820" s="73"/>
      <c r="CY1820" s="73"/>
      <c r="CZ1820" s="74"/>
      <c r="DA1820" s="72">
        <f>IF($A1820="-","-",ROUND(VLOOKUP($A1820+ROUND(LEFT(DA$1805,2)/24,5),'[1]ОАО "АТС"'!$A$30:$F$773,3,FALSE)+HLOOKUP($DL$1803,'[1]Сбытовая надбавка'!$F$5:$H$6,2,FALSE),2)+'[1]Иные услуги'!$C$6+HLOOKUP($DR$1802,'[1]Услуги по передаче'!$G$5:$J$7,3,FALSE))</f>
        <v>1855.6299999999999</v>
      </c>
      <c r="DB1820" s="73"/>
      <c r="DC1820" s="73"/>
      <c r="DD1820" s="73"/>
      <c r="DE1820" s="73"/>
      <c r="DF1820" s="74"/>
      <c r="DG1820" s="72">
        <f>IF($A1820="-","-",ROUND(VLOOKUP($A1820+ROUND(LEFT(DG$1805,2)/24,5),'[1]ОАО "АТС"'!$A$30:$F$773,3,FALSE)+HLOOKUP($DL$1803,'[1]Сбытовая надбавка'!$F$5:$H$6,2,FALSE),2)+'[1]Иные услуги'!$C$6+HLOOKUP($DR$1802,'[1]Услуги по передаче'!$G$5:$J$7,3,FALSE))</f>
        <v>1869.52</v>
      </c>
      <c r="DH1820" s="73"/>
      <c r="DI1820" s="73"/>
      <c r="DJ1820" s="73"/>
      <c r="DK1820" s="73"/>
      <c r="DL1820" s="74"/>
      <c r="DM1820" s="72">
        <f>IF($A1820="-","-",ROUND(VLOOKUP($A1820+ROUND(LEFT(DM$1805,2)/24,5),'[1]ОАО "АТС"'!$A$30:$F$773,3,FALSE)+HLOOKUP($DL$1803,'[1]Сбытовая надбавка'!$F$5:$H$6,2,FALSE),2)+'[1]Иные услуги'!$C$6+HLOOKUP($DR$1802,'[1]Услуги по передаче'!$G$5:$J$7,3,FALSE))</f>
        <v>1902.4399999999998</v>
      </c>
      <c r="DN1820" s="73"/>
      <c r="DO1820" s="73"/>
      <c r="DP1820" s="73"/>
      <c r="DQ1820" s="73"/>
      <c r="DR1820" s="74"/>
      <c r="DS1820" s="72">
        <f>IF($A1820="-","-",ROUND(VLOOKUP($A1820+ROUND(LEFT(DS$1805,2)/24,5),'[1]ОАО "АТС"'!$A$30:$F$773,3,FALSE)+HLOOKUP($DL$1803,'[1]Сбытовая надбавка'!$F$5:$H$6,2,FALSE),2)+'[1]Иные услуги'!$C$6+HLOOKUP($DR$1802,'[1]Услуги по передаче'!$G$5:$J$7,3,FALSE))</f>
        <v>1892.04</v>
      </c>
      <c r="DT1820" s="73"/>
      <c r="DU1820" s="73"/>
      <c r="DV1820" s="73"/>
      <c r="DW1820" s="73"/>
      <c r="DX1820" s="74"/>
      <c r="DY1820" s="72">
        <f>IF($A1820="-","-",ROUND(VLOOKUP($A1820+ROUND(LEFT(DY$1805,2)/24,5),'[1]ОАО "АТС"'!$A$30:$F$773,3,FALSE)+HLOOKUP($DL$1803,'[1]Сбытовая надбавка'!$F$5:$H$6,2,FALSE),2)+'[1]Иные услуги'!$C$6+HLOOKUP($DR$1802,'[1]Услуги по передаче'!$G$5:$J$7,3,FALSE))</f>
        <v>1842.52</v>
      </c>
      <c r="DZ1820" s="73"/>
      <c r="EA1820" s="73"/>
      <c r="EB1820" s="73"/>
      <c r="EC1820" s="73"/>
      <c r="ED1820" s="74"/>
      <c r="EE1820" s="72">
        <f>IF($A1820="-","-",ROUND(VLOOKUP($A1820+ROUND(LEFT(EE$1805,2)/24,5),'[1]ОАО "АТС"'!$A$30:$F$773,3,FALSE)+HLOOKUP($DL$1803,'[1]Сбытовая надбавка'!$F$5:$H$6,2,FALSE),2)+'[1]Иные услуги'!$C$6+HLOOKUP($DR$1802,'[1]Услуги по передаче'!$G$5:$J$7,3,FALSE))</f>
        <v>1809.33</v>
      </c>
      <c r="EF1820" s="73"/>
      <c r="EG1820" s="73"/>
      <c r="EH1820" s="73"/>
      <c r="EI1820" s="73"/>
      <c r="EJ1820" s="74"/>
      <c r="EK1820" s="72">
        <f>IF($A1820="-","-",ROUND(VLOOKUP($A1820+ROUND(LEFT(EK$1805,2)/24,5),'[1]ОАО "АТС"'!$A$30:$F$773,3,FALSE)+HLOOKUP($DL$1803,'[1]Сбытовая надбавка'!$F$5:$H$6,2,FALSE),2)+'[1]Иные услуги'!$C$6+HLOOKUP($DR$1802,'[1]Услуги по передаче'!$G$5:$J$7,3,FALSE))</f>
        <v>1962.03</v>
      </c>
      <c r="EL1820" s="73"/>
      <c r="EM1820" s="73"/>
      <c r="EN1820" s="73"/>
      <c r="EO1820" s="73"/>
      <c r="EP1820" s="74"/>
      <c r="EQ1820" s="72">
        <f>IF($A1820="-","-",ROUND(VLOOKUP($A1820+ROUND(LEFT(EQ$1805,2)/24,5),'[1]ОАО "АТС"'!$A$30:$F$773,3,FALSE)+HLOOKUP($DL$1803,'[1]Сбытовая надбавка'!$F$5:$H$6,2,FALSE),2)+'[1]Иные услуги'!$C$6+HLOOKUP($DR$1802,'[1]Услуги по передаче'!$G$5:$J$7,3,FALSE))</f>
        <v>1847.74</v>
      </c>
      <c r="ER1820" s="73"/>
      <c r="ES1820" s="73"/>
      <c r="ET1820" s="73"/>
      <c r="EU1820" s="73"/>
      <c r="EV1820" s="74"/>
    </row>
    <row r="1821" spans="1:152" s="38" customFormat="1" ht="15.75" customHeight="1" x14ac:dyDescent="0.2">
      <c r="A1821" s="69">
        <f>$A$130</f>
        <v>45001</v>
      </c>
      <c r="B1821" s="70"/>
      <c r="C1821" s="70"/>
      <c r="D1821" s="70"/>
      <c r="E1821" s="70"/>
      <c r="F1821" s="70"/>
      <c r="G1821" s="70"/>
      <c r="H1821" s="71"/>
      <c r="I1821" s="72">
        <f>IF($A1821="-","-",ROUND(VLOOKUP($A1821+ROUND(LEFT(I$1805,1)/24,5),'[1]ОАО "АТС"'!$A$30:$F$773,3,FALSE)+HLOOKUP($DL$1803,'[1]Сбытовая надбавка'!$F$5:$H$6,2,FALSE),2)+'[1]Иные услуги'!$C$6+HLOOKUP($DR$1802,'[1]Услуги по передаче'!$G$5:$J$7,3,FALSE))</f>
        <v>1816.7199999999998</v>
      </c>
      <c r="J1821" s="73"/>
      <c r="K1821" s="73"/>
      <c r="L1821" s="73"/>
      <c r="M1821" s="73"/>
      <c r="N1821" s="74"/>
      <c r="O1821" s="72">
        <f>IF($A1821="-","-",ROUND(VLOOKUP($A1821+ROUND(LEFT(O$1805,1)/24,5),'[1]ОАО "АТС"'!$A$30:$F$773,3,FALSE)+HLOOKUP($DL$1803,'[1]Сбытовая надбавка'!$F$5:$H$6,2,FALSE),2)+'[1]Иные услуги'!$C$6+HLOOKUP($DR$1802,'[1]Услуги по передаче'!$G$5:$J$7,3,FALSE))</f>
        <v>1810.9399999999998</v>
      </c>
      <c r="P1821" s="73"/>
      <c r="Q1821" s="73"/>
      <c r="R1821" s="73"/>
      <c r="S1821" s="73"/>
      <c r="T1821" s="74"/>
      <c r="U1821" s="72">
        <f>IF($A1821="-","-",ROUND(VLOOKUP($A1821+ROUND(LEFT(U$1805,1)/24,5),'[1]ОАО "АТС"'!$A$30:$F$773,3,FALSE)+HLOOKUP($DL$1803,'[1]Сбытовая надбавка'!$F$5:$H$6,2,FALSE),2)+'[1]Иные услуги'!$C$6+HLOOKUP($DR$1802,'[1]Услуги по передаче'!$G$5:$J$7,3,FALSE))</f>
        <v>1810.98</v>
      </c>
      <c r="V1821" s="73"/>
      <c r="W1821" s="73"/>
      <c r="X1821" s="73"/>
      <c r="Y1821" s="73"/>
      <c r="Z1821" s="74"/>
      <c r="AA1821" s="72">
        <f>IF($A1821="-","-",ROUND(VLOOKUP($A1821+ROUND(LEFT(AA$1805,1)/24,5),'[1]ОАО "АТС"'!$A$30:$F$773,3,FALSE)+HLOOKUP($DL$1803,'[1]Сбытовая надбавка'!$F$5:$H$6,2,FALSE),2)+'[1]Иные услуги'!$C$6+HLOOKUP($DR$1802,'[1]Услуги по передаче'!$G$5:$J$7,3,FALSE))</f>
        <v>1810.9599999999998</v>
      </c>
      <c r="AB1821" s="73"/>
      <c r="AC1821" s="73"/>
      <c r="AD1821" s="73"/>
      <c r="AE1821" s="73"/>
      <c r="AF1821" s="74"/>
      <c r="AG1821" s="72">
        <f>IF($A1821="-","-",ROUND(VLOOKUP($A1821+ROUND(LEFT(AG$1805,1)/24,5),'[1]ОАО "АТС"'!$A$30:$F$773,3,FALSE)+HLOOKUP($DL$1803,'[1]Сбытовая надбавка'!$F$5:$H$6,2,FALSE),2)+'[1]Иные услуги'!$C$6+HLOOKUP($DR$1802,'[1]Услуги по передаче'!$G$5:$J$7,3,FALSE))</f>
        <v>1810.87</v>
      </c>
      <c r="AH1821" s="73"/>
      <c r="AI1821" s="73"/>
      <c r="AJ1821" s="73"/>
      <c r="AK1821" s="73"/>
      <c r="AL1821" s="74"/>
      <c r="AM1821" s="72">
        <f>IF($A1821="-","-",ROUND(VLOOKUP($A1821+ROUND(LEFT(AM$1805,1)/24,5),'[1]ОАО "АТС"'!$A$30:$F$773,3,FALSE)+HLOOKUP($DL$1803,'[1]Сбытовая надбавка'!$F$5:$H$6,2,FALSE),2)+'[1]Иные услуги'!$C$6+HLOOKUP($DR$1802,'[1]Услуги по передаче'!$G$5:$J$7,3,FALSE))</f>
        <v>1810.84</v>
      </c>
      <c r="AN1821" s="73"/>
      <c r="AO1821" s="73"/>
      <c r="AP1821" s="73"/>
      <c r="AQ1821" s="73"/>
      <c r="AR1821" s="74"/>
      <c r="AS1821" s="72">
        <f>IF($A1821="-","-",ROUND(VLOOKUP($A1821+ROUND(LEFT(AS$1805,1)/24,5),'[1]ОАО "АТС"'!$A$30:$F$773,3,FALSE)+HLOOKUP($DL$1803,'[1]Сбытовая надбавка'!$F$5:$H$6,2,FALSE),2)+'[1]Иные услуги'!$C$6+HLOOKUP($DR$1802,'[1]Услуги по передаче'!$G$5:$J$7,3,FALSE))</f>
        <v>1818.1999999999998</v>
      </c>
      <c r="AT1821" s="73"/>
      <c r="AU1821" s="73"/>
      <c r="AV1821" s="73"/>
      <c r="AW1821" s="73"/>
      <c r="AX1821" s="74"/>
      <c r="AY1821" s="72">
        <f>IF($A1821="-","-",ROUND(VLOOKUP($A1821+ROUND(LEFT(AY$1805,1)/24,5),'[1]ОАО "АТС"'!$A$30:$F$773,3,FALSE)+HLOOKUP($DL$1803,'[1]Сбытовая надбавка'!$F$5:$H$6,2,FALSE),2)+'[1]Иные услуги'!$C$6+HLOOKUP($DR$1802,'[1]Услуги по передаче'!$G$5:$J$7,3,FALSE))</f>
        <v>1918.9699999999998</v>
      </c>
      <c r="AZ1821" s="73"/>
      <c r="BA1821" s="73"/>
      <c r="BB1821" s="73"/>
      <c r="BC1821" s="73"/>
      <c r="BD1821" s="74"/>
      <c r="BE1821" s="72">
        <f>IF($A1821="-","-",ROUND(VLOOKUP($A1821+ROUND(LEFT(BE$1805,1)/24,5),'[1]ОАО "АТС"'!$A$30:$F$773,3,FALSE)+HLOOKUP($DL$1803,'[1]Сбытовая надбавка'!$F$5:$H$6,2,FALSE),2)+'[1]Иные услуги'!$C$6+HLOOKUP($DR$1802,'[1]Услуги по передаче'!$G$5:$J$7,3,FALSE))</f>
        <v>1810.35</v>
      </c>
      <c r="BF1821" s="73"/>
      <c r="BG1821" s="73"/>
      <c r="BH1821" s="73"/>
      <c r="BI1821" s="73"/>
      <c r="BJ1821" s="74"/>
      <c r="BK1821" s="72">
        <f>IF($A1821="-","-",ROUND(VLOOKUP($A1821+ROUND(LEFT(BK$1805,1)/24,5),'[1]ОАО "АТС"'!$A$30:$F$773,3,FALSE)+HLOOKUP($DL$1803,'[1]Сбытовая надбавка'!$F$5:$H$6,2,FALSE),2)+'[1]Иные услуги'!$C$6+HLOOKUP($DR$1802,'[1]Услуги по передаче'!$G$5:$J$7,3,FALSE))</f>
        <v>1880.08</v>
      </c>
      <c r="BL1821" s="73"/>
      <c r="BM1821" s="73"/>
      <c r="BN1821" s="73"/>
      <c r="BO1821" s="73"/>
      <c r="BP1821" s="74"/>
      <c r="BQ1821" s="72">
        <f>IF($A1821="-","-",ROUND(VLOOKUP($A1821+ROUND(LEFT(BQ$1805,2)/24,5),'[1]ОАО "АТС"'!$A$30:$F$773,3,FALSE)+HLOOKUP($DL$1803,'[1]Сбытовая надбавка'!$F$5:$H$6,2,FALSE),2)+'[1]Иные услуги'!$C$6+HLOOKUP($DR$1802,'[1]Услуги по передаче'!$G$5:$J$7,3,FALSE))</f>
        <v>1885.6699999999998</v>
      </c>
      <c r="BR1821" s="73"/>
      <c r="BS1821" s="73"/>
      <c r="BT1821" s="73"/>
      <c r="BU1821" s="73"/>
      <c r="BV1821" s="74"/>
      <c r="BW1821" s="72">
        <f>IF($A1821="-","-",ROUND(VLOOKUP($A1821+ROUND(LEFT(BW$1805,2)/24,5),'[1]ОАО "АТС"'!$A$30:$F$773,3,FALSE)+HLOOKUP($DL$1803,'[1]Сбытовая надбавка'!$F$5:$H$6,2,FALSE),2)+'[1]Иные услуги'!$C$6+HLOOKUP($DR$1802,'[1]Услуги по передаче'!$G$5:$J$7,3,FALSE))</f>
        <v>1873.73</v>
      </c>
      <c r="BX1821" s="73"/>
      <c r="BY1821" s="73"/>
      <c r="BZ1821" s="73"/>
      <c r="CA1821" s="73"/>
      <c r="CB1821" s="74"/>
      <c r="CC1821" s="72">
        <f>IF($A1821="-","-",ROUND(VLOOKUP($A1821+ROUND(LEFT(CC$1805,2)/24,5),'[1]ОАО "АТС"'!$A$30:$F$773,3,FALSE)+HLOOKUP($DL$1803,'[1]Сбытовая надбавка'!$F$5:$H$6,2,FALSE),2)+'[1]Иные услуги'!$C$6+HLOOKUP($DR$1802,'[1]Услуги по передаче'!$G$5:$J$7,3,FALSE))</f>
        <v>1834.99</v>
      </c>
      <c r="CD1821" s="73"/>
      <c r="CE1821" s="73"/>
      <c r="CF1821" s="73"/>
      <c r="CG1821" s="73"/>
      <c r="CH1821" s="74"/>
      <c r="CI1821" s="72">
        <f>IF($A1821="-","-",ROUND(VLOOKUP($A1821+ROUND(LEFT(CI$1805,2)/24,5),'[1]ОАО "АТС"'!$A$30:$F$773,3,FALSE)+HLOOKUP($DL$1803,'[1]Сбытовая надбавка'!$F$5:$H$6,2,FALSE),2)+'[1]Иные услуги'!$C$6+HLOOKUP($DR$1802,'[1]Услуги по передаче'!$G$5:$J$7,3,FALSE))</f>
        <v>1823.29</v>
      </c>
      <c r="CJ1821" s="73"/>
      <c r="CK1821" s="73"/>
      <c r="CL1821" s="73"/>
      <c r="CM1821" s="73"/>
      <c r="CN1821" s="74"/>
      <c r="CO1821" s="72">
        <f>IF($A1821="-","-",ROUND(VLOOKUP($A1821+ROUND(LEFT(CO$1805,2)/24,5),'[1]ОАО "АТС"'!$A$30:$F$773,3,FALSE)+HLOOKUP($DL$1803,'[1]Сбытовая надбавка'!$F$5:$H$6,2,FALSE),2)+'[1]Иные услуги'!$C$6+HLOOKUP($DR$1802,'[1]Услуги по передаче'!$G$5:$J$7,3,FALSE))</f>
        <v>1810.4099999999999</v>
      </c>
      <c r="CP1821" s="73"/>
      <c r="CQ1821" s="73"/>
      <c r="CR1821" s="73"/>
      <c r="CS1821" s="73"/>
      <c r="CT1821" s="74"/>
      <c r="CU1821" s="72">
        <f>IF($A1821="-","-",ROUND(VLOOKUP($A1821+ROUND(LEFT(CU$1805,2)/24,5),'[1]ОАО "АТС"'!$A$30:$F$773,3,FALSE)+HLOOKUP($DL$1803,'[1]Сбытовая надбавка'!$F$5:$H$6,2,FALSE),2)+'[1]Иные услуги'!$C$6+HLOOKUP($DR$1802,'[1]Услуги по передаче'!$G$5:$J$7,3,FALSE))</f>
        <v>1810.4299999999998</v>
      </c>
      <c r="CV1821" s="73"/>
      <c r="CW1821" s="73"/>
      <c r="CX1821" s="73"/>
      <c r="CY1821" s="73"/>
      <c r="CZ1821" s="74"/>
      <c r="DA1821" s="72">
        <f>IF($A1821="-","-",ROUND(VLOOKUP($A1821+ROUND(LEFT(DA$1805,2)/24,5),'[1]ОАО "АТС"'!$A$30:$F$773,3,FALSE)+HLOOKUP($DL$1803,'[1]Сбытовая надбавка'!$F$5:$H$6,2,FALSE),2)+'[1]Иные услуги'!$C$6+HLOOKUP($DR$1802,'[1]Услуги по передаче'!$G$5:$J$7,3,FALSE))</f>
        <v>1810.4099999999999</v>
      </c>
      <c r="DB1821" s="73"/>
      <c r="DC1821" s="73"/>
      <c r="DD1821" s="73"/>
      <c r="DE1821" s="73"/>
      <c r="DF1821" s="74"/>
      <c r="DG1821" s="72">
        <f>IF($A1821="-","-",ROUND(VLOOKUP($A1821+ROUND(LEFT(DG$1805,2)/24,5),'[1]ОАО "АТС"'!$A$30:$F$773,3,FALSE)+HLOOKUP($DL$1803,'[1]Сбытовая надбавка'!$F$5:$H$6,2,FALSE),2)+'[1]Иные услуги'!$C$6+HLOOKUP($DR$1802,'[1]Услуги по передаче'!$G$5:$J$7,3,FALSE))</f>
        <v>1810.54</v>
      </c>
      <c r="DH1821" s="73"/>
      <c r="DI1821" s="73"/>
      <c r="DJ1821" s="73"/>
      <c r="DK1821" s="73"/>
      <c r="DL1821" s="74"/>
      <c r="DM1821" s="72">
        <f>IF($A1821="-","-",ROUND(VLOOKUP($A1821+ROUND(LEFT(DM$1805,2)/24,5),'[1]ОАО "АТС"'!$A$30:$F$773,3,FALSE)+HLOOKUP($DL$1803,'[1]Сбытовая надбавка'!$F$5:$H$6,2,FALSE),2)+'[1]Иные услуги'!$C$6+HLOOKUP($DR$1802,'[1]Услуги по передаче'!$G$5:$J$7,3,FALSE))</f>
        <v>1879.9199999999998</v>
      </c>
      <c r="DN1821" s="73"/>
      <c r="DO1821" s="73"/>
      <c r="DP1821" s="73"/>
      <c r="DQ1821" s="73"/>
      <c r="DR1821" s="74"/>
      <c r="DS1821" s="72">
        <f>IF($A1821="-","-",ROUND(VLOOKUP($A1821+ROUND(LEFT(DS$1805,2)/24,5),'[1]ОАО "АТС"'!$A$30:$F$773,3,FALSE)+HLOOKUP($DL$1803,'[1]Сбытовая надбавка'!$F$5:$H$6,2,FALSE),2)+'[1]Иные услуги'!$C$6+HLOOKUP($DR$1802,'[1]Услуги по передаче'!$G$5:$J$7,3,FALSE))</f>
        <v>1925.59</v>
      </c>
      <c r="DT1821" s="73"/>
      <c r="DU1821" s="73"/>
      <c r="DV1821" s="73"/>
      <c r="DW1821" s="73"/>
      <c r="DX1821" s="74"/>
      <c r="DY1821" s="72">
        <f>IF($A1821="-","-",ROUND(VLOOKUP($A1821+ROUND(LEFT(DY$1805,2)/24,5),'[1]ОАО "АТС"'!$A$30:$F$773,3,FALSE)+HLOOKUP($DL$1803,'[1]Сбытовая надбавка'!$F$5:$H$6,2,FALSE),2)+'[1]Иные услуги'!$C$6+HLOOKUP($DR$1802,'[1]Услуги по передаче'!$G$5:$J$7,3,FALSE))</f>
        <v>1871.53</v>
      </c>
      <c r="DZ1821" s="73"/>
      <c r="EA1821" s="73"/>
      <c r="EB1821" s="73"/>
      <c r="EC1821" s="73"/>
      <c r="ED1821" s="74"/>
      <c r="EE1821" s="72">
        <f>IF($A1821="-","-",ROUND(VLOOKUP($A1821+ROUND(LEFT(EE$1805,2)/24,5),'[1]ОАО "АТС"'!$A$30:$F$773,3,FALSE)+HLOOKUP($DL$1803,'[1]Сбытовая надбавка'!$F$5:$H$6,2,FALSE),2)+'[1]Иные услуги'!$C$6+HLOOKUP($DR$1802,'[1]Услуги по передаче'!$G$5:$J$7,3,FALSE))</f>
        <v>1809.77</v>
      </c>
      <c r="EF1821" s="73"/>
      <c r="EG1821" s="73"/>
      <c r="EH1821" s="73"/>
      <c r="EI1821" s="73"/>
      <c r="EJ1821" s="74"/>
      <c r="EK1821" s="72">
        <f>IF($A1821="-","-",ROUND(VLOOKUP($A1821+ROUND(LEFT(EK$1805,2)/24,5),'[1]ОАО "АТС"'!$A$30:$F$773,3,FALSE)+HLOOKUP($DL$1803,'[1]Сбытовая надбавка'!$F$5:$H$6,2,FALSE),2)+'[1]Иные услуги'!$C$6+HLOOKUP($DR$1802,'[1]Услуги по передаче'!$G$5:$J$7,3,FALSE))</f>
        <v>1975.02</v>
      </c>
      <c r="EL1821" s="73"/>
      <c r="EM1821" s="73"/>
      <c r="EN1821" s="73"/>
      <c r="EO1821" s="73"/>
      <c r="EP1821" s="74"/>
      <c r="EQ1821" s="72">
        <f>IF($A1821="-","-",ROUND(VLOOKUP($A1821+ROUND(LEFT(EQ$1805,2)/24,5),'[1]ОАО "АТС"'!$A$30:$F$773,3,FALSE)+HLOOKUP($DL$1803,'[1]Сбытовая надбавка'!$F$5:$H$6,2,FALSE),2)+'[1]Иные услуги'!$C$6+HLOOKUP($DR$1802,'[1]Услуги по передаче'!$G$5:$J$7,3,FALSE))</f>
        <v>1881.49</v>
      </c>
      <c r="ER1821" s="73"/>
      <c r="ES1821" s="73"/>
      <c r="ET1821" s="73"/>
      <c r="EU1821" s="73"/>
      <c r="EV1821" s="74"/>
    </row>
    <row r="1822" spans="1:152" s="38" customFormat="1" ht="15.75" customHeight="1" x14ac:dyDescent="0.2">
      <c r="A1822" s="69">
        <f>$A$131</f>
        <v>45002</v>
      </c>
      <c r="B1822" s="70"/>
      <c r="C1822" s="70"/>
      <c r="D1822" s="70"/>
      <c r="E1822" s="70"/>
      <c r="F1822" s="70"/>
      <c r="G1822" s="70"/>
      <c r="H1822" s="71"/>
      <c r="I1822" s="72">
        <f>IF($A1822="-","-",ROUND(VLOOKUP($A1822+ROUND(LEFT(I$1805,1)/24,5),'[1]ОАО "АТС"'!$A$30:$F$773,3,FALSE)+HLOOKUP($DL$1803,'[1]Сбытовая надбавка'!$F$5:$H$6,2,FALSE),2)+'[1]Иные услуги'!$C$6+HLOOKUP($DR$1802,'[1]Услуги по передаче'!$G$5:$J$7,3,FALSE))</f>
        <v>1815.35</v>
      </c>
      <c r="J1822" s="73"/>
      <c r="K1822" s="73"/>
      <c r="L1822" s="73"/>
      <c r="M1822" s="73"/>
      <c r="N1822" s="74"/>
      <c r="O1822" s="72">
        <f>IF($A1822="-","-",ROUND(VLOOKUP($A1822+ROUND(LEFT(O$1805,1)/24,5),'[1]ОАО "АТС"'!$A$30:$F$773,3,FALSE)+HLOOKUP($DL$1803,'[1]Сбытовая надбавка'!$F$5:$H$6,2,FALSE),2)+'[1]Иные услуги'!$C$6+HLOOKUP($DR$1802,'[1]Услуги по передаче'!$G$5:$J$7,3,FALSE))</f>
        <v>1810.82</v>
      </c>
      <c r="P1822" s="73"/>
      <c r="Q1822" s="73"/>
      <c r="R1822" s="73"/>
      <c r="S1822" s="73"/>
      <c r="T1822" s="74"/>
      <c r="U1822" s="72">
        <f>IF($A1822="-","-",ROUND(VLOOKUP($A1822+ROUND(LEFT(U$1805,1)/24,5),'[1]ОАО "АТС"'!$A$30:$F$773,3,FALSE)+HLOOKUP($DL$1803,'[1]Сбытовая надбавка'!$F$5:$H$6,2,FALSE),2)+'[1]Иные услуги'!$C$6+HLOOKUP($DR$1802,'[1]Услуги по передаче'!$G$5:$J$7,3,FALSE))</f>
        <v>1810.9099999999999</v>
      </c>
      <c r="V1822" s="73"/>
      <c r="W1822" s="73"/>
      <c r="X1822" s="73"/>
      <c r="Y1822" s="73"/>
      <c r="Z1822" s="74"/>
      <c r="AA1822" s="72">
        <f>IF($A1822="-","-",ROUND(VLOOKUP($A1822+ROUND(LEFT(AA$1805,1)/24,5),'[1]ОАО "АТС"'!$A$30:$F$773,3,FALSE)+HLOOKUP($DL$1803,'[1]Сбытовая надбавка'!$F$5:$H$6,2,FALSE),2)+'[1]Иные услуги'!$C$6+HLOOKUP($DR$1802,'[1]Услуги по передаче'!$G$5:$J$7,3,FALSE))</f>
        <v>1810.8899999999999</v>
      </c>
      <c r="AB1822" s="73"/>
      <c r="AC1822" s="73"/>
      <c r="AD1822" s="73"/>
      <c r="AE1822" s="73"/>
      <c r="AF1822" s="74"/>
      <c r="AG1822" s="72">
        <f>IF($A1822="-","-",ROUND(VLOOKUP($A1822+ROUND(LEFT(AG$1805,1)/24,5),'[1]ОАО "АТС"'!$A$30:$F$773,3,FALSE)+HLOOKUP($DL$1803,'[1]Сбытовая надбавка'!$F$5:$H$6,2,FALSE),2)+'[1]Иные услуги'!$C$6+HLOOKUP($DR$1802,'[1]Услуги по передаче'!$G$5:$J$7,3,FALSE))</f>
        <v>1810.83</v>
      </c>
      <c r="AH1822" s="73"/>
      <c r="AI1822" s="73"/>
      <c r="AJ1822" s="73"/>
      <c r="AK1822" s="73"/>
      <c r="AL1822" s="74"/>
      <c r="AM1822" s="72">
        <f>IF($A1822="-","-",ROUND(VLOOKUP($A1822+ROUND(LEFT(AM$1805,1)/24,5),'[1]ОАО "АТС"'!$A$30:$F$773,3,FALSE)+HLOOKUP($DL$1803,'[1]Сбытовая надбавка'!$F$5:$H$6,2,FALSE),2)+'[1]Иные услуги'!$C$6+HLOOKUP($DR$1802,'[1]Услуги по передаче'!$G$5:$J$7,3,FALSE))</f>
        <v>1810.82</v>
      </c>
      <c r="AN1822" s="73"/>
      <c r="AO1822" s="73"/>
      <c r="AP1822" s="73"/>
      <c r="AQ1822" s="73"/>
      <c r="AR1822" s="74"/>
      <c r="AS1822" s="72">
        <f>IF($A1822="-","-",ROUND(VLOOKUP($A1822+ROUND(LEFT(AS$1805,1)/24,5),'[1]ОАО "АТС"'!$A$30:$F$773,3,FALSE)+HLOOKUP($DL$1803,'[1]Сбытовая надбавка'!$F$5:$H$6,2,FALSE),2)+'[1]Иные услуги'!$C$6+HLOOKUP($DR$1802,'[1]Услуги по передаче'!$G$5:$J$7,3,FALSE))</f>
        <v>1810.1899999999998</v>
      </c>
      <c r="AT1822" s="73"/>
      <c r="AU1822" s="73"/>
      <c r="AV1822" s="73"/>
      <c r="AW1822" s="73"/>
      <c r="AX1822" s="74"/>
      <c r="AY1822" s="72">
        <f>IF($A1822="-","-",ROUND(VLOOKUP($A1822+ROUND(LEFT(AY$1805,1)/24,5),'[1]ОАО "АТС"'!$A$30:$F$773,3,FALSE)+HLOOKUP($DL$1803,'[1]Сбытовая надбавка'!$F$5:$H$6,2,FALSE),2)+'[1]Иные услуги'!$C$6+HLOOKUP($DR$1802,'[1]Услуги по передаче'!$G$5:$J$7,3,FALSE))</f>
        <v>1897.79</v>
      </c>
      <c r="AZ1822" s="73"/>
      <c r="BA1822" s="73"/>
      <c r="BB1822" s="73"/>
      <c r="BC1822" s="73"/>
      <c r="BD1822" s="74"/>
      <c r="BE1822" s="72">
        <f>IF($A1822="-","-",ROUND(VLOOKUP($A1822+ROUND(LEFT(BE$1805,1)/24,5),'[1]ОАО "АТС"'!$A$30:$F$773,3,FALSE)+HLOOKUP($DL$1803,'[1]Сбытовая надбавка'!$F$5:$H$6,2,FALSE),2)+'[1]Иные услуги'!$C$6+HLOOKUP($DR$1802,'[1]Услуги по передаче'!$G$5:$J$7,3,FALSE))</f>
        <v>1810.34</v>
      </c>
      <c r="BF1822" s="73"/>
      <c r="BG1822" s="73"/>
      <c r="BH1822" s="73"/>
      <c r="BI1822" s="73"/>
      <c r="BJ1822" s="74"/>
      <c r="BK1822" s="72">
        <f>IF($A1822="-","-",ROUND(VLOOKUP($A1822+ROUND(LEFT(BK$1805,1)/24,5),'[1]ОАО "АТС"'!$A$30:$F$773,3,FALSE)+HLOOKUP($DL$1803,'[1]Сбытовая надбавка'!$F$5:$H$6,2,FALSE),2)+'[1]Иные услуги'!$C$6+HLOOKUP($DR$1802,'[1]Услуги по передаче'!$G$5:$J$7,3,FALSE))</f>
        <v>1896.3899999999999</v>
      </c>
      <c r="BL1822" s="73"/>
      <c r="BM1822" s="73"/>
      <c r="BN1822" s="73"/>
      <c r="BO1822" s="73"/>
      <c r="BP1822" s="74"/>
      <c r="BQ1822" s="72">
        <f>IF($A1822="-","-",ROUND(VLOOKUP($A1822+ROUND(LEFT(BQ$1805,2)/24,5),'[1]ОАО "АТС"'!$A$30:$F$773,3,FALSE)+HLOOKUP($DL$1803,'[1]Сбытовая надбавка'!$F$5:$H$6,2,FALSE),2)+'[1]Иные услуги'!$C$6+HLOOKUP($DR$1802,'[1]Услуги по передаче'!$G$5:$J$7,3,FALSE))</f>
        <v>1923.84</v>
      </c>
      <c r="BR1822" s="73"/>
      <c r="BS1822" s="73"/>
      <c r="BT1822" s="73"/>
      <c r="BU1822" s="73"/>
      <c r="BV1822" s="74"/>
      <c r="BW1822" s="72">
        <f>IF($A1822="-","-",ROUND(VLOOKUP($A1822+ROUND(LEFT(BW$1805,2)/24,5),'[1]ОАО "АТС"'!$A$30:$F$773,3,FALSE)+HLOOKUP($DL$1803,'[1]Сбытовая надбавка'!$F$5:$H$6,2,FALSE),2)+'[1]Иные услуги'!$C$6+HLOOKUP($DR$1802,'[1]Услуги по передаче'!$G$5:$J$7,3,FALSE))</f>
        <v>1931.1499999999999</v>
      </c>
      <c r="BX1822" s="73"/>
      <c r="BY1822" s="73"/>
      <c r="BZ1822" s="73"/>
      <c r="CA1822" s="73"/>
      <c r="CB1822" s="74"/>
      <c r="CC1822" s="72">
        <f>IF($A1822="-","-",ROUND(VLOOKUP($A1822+ROUND(LEFT(CC$1805,2)/24,5),'[1]ОАО "АТС"'!$A$30:$F$773,3,FALSE)+HLOOKUP($DL$1803,'[1]Сбытовая надбавка'!$F$5:$H$6,2,FALSE),2)+'[1]Иные услуги'!$C$6+HLOOKUP($DR$1802,'[1]Услуги по передаче'!$G$5:$J$7,3,FALSE))</f>
        <v>1905.36</v>
      </c>
      <c r="CD1822" s="73"/>
      <c r="CE1822" s="73"/>
      <c r="CF1822" s="73"/>
      <c r="CG1822" s="73"/>
      <c r="CH1822" s="74"/>
      <c r="CI1822" s="72">
        <f>IF($A1822="-","-",ROUND(VLOOKUP($A1822+ROUND(LEFT(CI$1805,2)/24,5),'[1]ОАО "АТС"'!$A$30:$F$773,3,FALSE)+HLOOKUP($DL$1803,'[1]Сбытовая надбавка'!$F$5:$H$6,2,FALSE),2)+'[1]Иные услуги'!$C$6+HLOOKUP($DR$1802,'[1]Услуги по передаче'!$G$5:$J$7,3,FALSE))</f>
        <v>1895.84</v>
      </c>
      <c r="CJ1822" s="73"/>
      <c r="CK1822" s="73"/>
      <c r="CL1822" s="73"/>
      <c r="CM1822" s="73"/>
      <c r="CN1822" s="74"/>
      <c r="CO1822" s="72">
        <f>IF($A1822="-","-",ROUND(VLOOKUP($A1822+ROUND(LEFT(CO$1805,2)/24,5),'[1]ОАО "АТС"'!$A$30:$F$773,3,FALSE)+HLOOKUP($DL$1803,'[1]Сбытовая надбавка'!$F$5:$H$6,2,FALSE),2)+'[1]Иные услуги'!$C$6+HLOOKUP($DR$1802,'[1]Услуги по передаче'!$G$5:$J$7,3,FALSE))</f>
        <v>1900.5</v>
      </c>
      <c r="CP1822" s="73"/>
      <c r="CQ1822" s="73"/>
      <c r="CR1822" s="73"/>
      <c r="CS1822" s="73"/>
      <c r="CT1822" s="74"/>
      <c r="CU1822" s="72">
        <f>IF($A1822="-","-",ROUND(VLOOKUP($A1822+ROUND(LEFT(CU$1805,2)/24,5),'[1]ОАО "АТС"'!$A$30:$F$773,3,FALSE)+HLOOKUP($DL$1803,'[1]Сбытовая надбавка'!$F$5:$H$6,2,FALSE),2)+'[1]Иные услуги'!$C$6+HLOOKUP($DR$1802,'[1]Услуги по передаче'!$G$5:$J$7,3,FALSE))</f>
        <v>1889.81</v>
      </c>
      <c r="CV1822" s="73"/>
      <c r="CW1822" s="73"/>
      <c r="CX1822" s="73"/>
      <c r="CY1822" s="73"/>
      <c r="CZ1822" s="74"/>
      <c r="DA1822" s="72">
        <f>IF($A1822="-","-",ROUND(VLOOKUP($A1822+ROUND(LEFT(DA$1805,2)/24,5),'[1]ОАО "АТС"'!$A$30:$F$773,3,FALSE)+HLOOKUP($DL$1803,'[1]Сбытовая надбавка'!$F$5:$H$6,2,FALSE),2)+'[1]Иные услуги'!$C$6+HLOOKUP($DR$1802,'[1]Услуги по передаче'!$G$5:$J$7,3,FALSE))</f>
        <v>1868.23</v>
      </c>
      <c r="DB1822" s="73"/>
      <c r="DC1822" s="73"/>
      <c r="DD1822" s="73"/>
      <c r="DE1822" s="73"/>
      <c r="DF1822" s="74"/>
      <c r="DG1822" s="72">
        <f>IF($A1822="-","-",ROUND(VLOOKUP($A1822+ROUND(LEFT(DG$1805,2)/24,5),'[1]ОАО "АТС"'!$A$30:$F$773,3,FALSE)+HLOOKUP($DL$1803,'[1]Сбытовая надбавка'!$F$5:$H$6,2,FALSE),2)+'[1]Иные услуги'!$C$6+HLOOKUP($DR$1802,'[1]Услуги по передаче'!$G$5:$J$7,3,FALSE))</f>
        <v>1882.11</v>
      </c>
      <c r="DH1822" s="73"/>
      <c r="DI1822" s="73"/>
      <c r="DJ1822" s="73"/>
      <c r="DK1822" s="73"/>
      <c r="DL1822" s="74"/>
      <c r="DM1822" s="72">
        <f>IF($A1822="-","-",ROUND(VLOOKUP($A1822+ROUND(LEFT(DM$1805,2)/24,5),'[1]ОАО "АТС"'!$A$30:$F$773,3,FALSE)+HLOOKUP($DL$1803,'[1]Сбытовая надбавка'!$F$5:$H$6,2,FALSE),2)+'[1]Иные услуги'!$C$6+HLOOKUP($DR$1802,'[1]Услуги по передаче'!$G$5:$J$7,3,FALSE))</f>
        <v>1927.55</v>
      </c>
      <c r="DN1822" s="73"/>
      <c r="DO1822" s="73"/>
      <c r="DP1822" s="73"/>
      <c r="DQ1822" s="73"/>
      <c r="DR1822" s="74"/>
      <c r="DS1822" s="72">
        <f>IF($A1822="-","-",ROUND(VLOOKUP($A1822+ROUND(LEFT(DS$1805,2)/24,5),'[1]ОАО "АТС"'!$A$30:$F$773,3,FALSE)+HLOOKUP($DL$1803,'[1]Сбытовая надбавка'!$F$5:$H$6,2,FALSE),2)+'[1]Иные услуги'!$C$6+HLOOKUP($DR$1802,'[1]Услуги по передаче'!$G$5:$J$7,3,FALSE))</f>
        <v>1928.1599999999999</v>
      </c>
      <c r="DT1822" s="73"/>
      <c r="DU1822" s="73"/>
      <c r="DV1822" s="73"/>
      <c r="DW1822" s="73"/>
      <c r="DX1822" s="74"/>
      <c r="DY1822" s="72">
        <f>IF($A1822="-","-",ROUND(VLOOKUP($A1822+ROUND(LEFT(DY$1805,2)/24,5),'[1]ОАО "АТС"'!$A$30:$F$773,3,FALSE)+HLOOKUP($DL$1803,'[1]Сбытовая надбавка'!$F$5:$H$6,2,FALSE),2)+'[1]Иные услуги'!$C$6+HLOOKUP($DR$1802,'[1]Услуги по передаче'!$G$5:$J$7,3,FALSE))</f>
        <v>1863.75</v>
      </c>
      <c r="DZ1822" s="73"/>
      <c r="EA1822" s="73"/>
      <c r="EB1822" s="73"/>
      <c r="EC1822" s="73"/>
      <c r="ED1822" s="74"/>
      <c r="EE1822" s="72">
        <f>IF($A1822="-","-",ROUND(VLOOKUP($A1822+ROUND(LEFT(EE$1805,2)/24,5),'[1]ОАО "АТС"'!$A$30:$F$773,3,FALSE)+HLOOKUP($DL$1803,'[1]Сбытовая надбавка'!$F$5:$H$6,2,FALSE),2)+'[1]Иные услуги'!$C$6+HLOOKUP($DR$1802,'[1]Услуги по передаче'!$G$5:$J$7,3,FALSE))</f>
        <v>1809.4199999999998</v>
      </c>
      <c r="EF1822" s="73"/>
      <c r="EG1822" s="73"/>
      <c r="EH1822" s="73"/>
      <c r="EI1822" s="73"/>
      <c r="EJ1822" s="74"/>
      <c r="EK1822" s="72">
        <f>IF($A1822="-","-",ROUND(VLOOKUP($A1822+ROUND(LEFT(EK$1805,2)/24,5),'[1]ОАО "АТС"'!$A$30:$F$773,3,FALSE)+HLOOKUP($DL$1803,'[1]Сбытовая надбавка'!$F$5:$H$6,2,FALSE),2)+'[1]Иные услуги'!$C$6+HLOOKUP($DR$1802,'[1]Услуги по передаче'!$G$5:$J$7,3,FALSE))</f>
        <v>1966.78</v>
      </c>
      <c r="EL1822" s="73"/>
      <c r="EM1822" s="73"/>
      <c r="EN1822" s="73"/>
      <c r="EO1822" s="73"/>
      <c r="EP1822" s="74"/>
      <c r="EQ1822" s="72">
        <f>IF($A1822="-","-",ROUND(VLOOKUP($A1822+ROUND(LEFT(EQ$1805,2)/24,5),'[1]ОАО "АТС"'!$A$30:$F$773,3,FALSE)+HLOOKUP($DL$1803,'[1]Сбытовая надбавка'!$F$5:$H$6,2,FALSE),2)+'[1]Иные услуги'!$C$6+HLOOKUP($DR$1802,'[1]Услуги по передаче'!$G$5:$J$7,3,FALSE))</f>
        <v>1858.9299999999998</v>
      </c>
      <c r="ER1822" s="73"/>
      <c r="ES1822" s="73"/>
      <c r="ET1822" s="73"/>
      <c r="EU1822" s="73"/>
      <c r="EV1822" s="74"/>
    </row>
    <row r="1823" spans="1:152" s="38" customFormat="1" ht="15.75" customHeight="1" x14ac:dyDescent="0.2">
      <c r="A1823" s="69">
        <f>$A$132</f>
        <v>45003</v>
      </c>
      <c r="B1823" s="70"/>
      <c r="C1823" s="70"/>
      <c r="D1823" s="70"/>
      <c r="E1823" s="70"/>
      <c r="F1823" s="70"/>
      <c r="G1823" s="70"/>
      <c r="H1823" s="71"/>
      <c r="I1823" s="72">
        <f>IF($A1823="-","-",ROUND(VLOOKUP($A1823+ROUND(LEFT(I$1805,1)/24,5),'[1]ОАО "АТС"'!$A$30:$F$773,3,FALSE)+HLOOKUP($DL$1803,'[1]Сбытовая надбавка'!$F$5:$H$6,2,FALSE),2)+'[1]Иные услуги'!$C$6+HLOOKUP($DR$1802,'[1]Услуги по передаче'!$G$5:$J$7,3,FALSE))</f>
        <v>1810.5</v>
      </c>
      <c r="J1823" s="73"/>
      <c r="K1823" s="73"/>
      <c r="L1823" s="73"/>
      <c r="M1823" s="73"/>
      <c r="N1823" s="74"/>
      <c r="O1823" s="72">
        <f>IF($A1823="-","-",ROUND(VLOOKUP($A1823+ROUND(LEFT(O$1805,1)/24,5),'[1]ОАО "АТС"'!$A$30:$F$773,3,FALSE)+HLOOKUP($DL$1803,'[1]Сбытовая надбавка'!$F$5:$H$6,2,FALSE),2)+'[1]Иные услуги'!$C$6+HLOOKUP($DR$1802,'[1]Услуги по передаче'!$G$5:$J$7,3,FALSE))</f>
        <v>1810.6799999999998</v>
      </c>
      <c r="P1823" s="73"/>
      <c r="Q1823" s="73"/>
      <c r="R1823" s="73"/>
      <c r="S1823" s="73"/>
      <c r="T1823" s="74"/>
      <c r="U1823" s="72">
        <f>IF($A1823="-","-",ROUND(VLOOKUP($A1823+ROUND(LEFT(U$1805,1)/24,5),'[1]ОАО "АТС"'!$A$30:$F$773,3,FALSE)+HLOOKUP($DL$1803,'[1]Сбытовая надбавка'!$F$5:$H$6,2,FALSE),2)+'[1]Иные услуги'!$C$6+HLOOKUP($DR$1802,'[1]Услуги по передаче'!$G$5:$J$7,3,FALSE))</f>
        <v>1810.79</v>
      </c>
      <c r="V1823" s="73"/>
      <c r="W1823" s="73"/>
      <c r="X1823" s="73"/>
      <c r="Y1823" s="73"/>
      <c r="Z1823" s="74"/>
      <c r="AA1823" s="72">
        <f>IF($A1823="-","-",ROUND(VLOOKUP($A1823+ROUND(LEFT(AA$1805,1)/24,5),'[1]ОАО "АТС"'!$A$30:$F$773,3,FALSE)+HLOOKUP($DL$1803,'[1]Сбытовая надбавка'!$F$5:$H$6,2,FALSE),2)+'[1]Иные услуги'!$C$6+HLOOKUP($DR$1802,'[1]Услуги по передаче'!$G$5:$J$7,3,FALSE))</f>
        <v>1810.82</v>
      </c>
      <c r="AB1823" s="73"/>
      <c r="AC1823" s="73"/>
      <c r="AD1823" s="73"/>
      <c r="AE1823" s="73"/>
      <c r="AF1823" s="74"/>
      <c r="AG1823" s="72">
        <f>IF($A1823="-","-",ROUND(VLOOKUP($A1823+ROUND(LEFT(AG$1805,1)/24,5),'[1]ОАО "АТС"'!$A$30:$F$773,3,FALSE)+HLOOKUP($DL$1803,'[1]Сбытовая надбавка'!$F$5:$H$6,2,FALSE),2)+'[1]Иные услуги'!$C$6+HLOOKUP($DR$1802,'[1]Услуги по передаче'!$G$5:$J$7,3,FALSE))</f>
        <v>1810.77</v>
      </c>
      <c r="AH1823" s="73"/>
      <c r="AI1823" s="73"/>
      <c r="AJ1823" s="73"/>
      <c r="AK1823" s="73"/>
      <c r="AL1823" s="74"/>
      <c r="AM1823" s="72">
        <f>IF($A1823="-","-",ROUND(VLOOKUP($A1823+ROUND(LEFT(AM$1805,1)/24,5),'[1]ОАО "АТС"'!$A$30:$F$773,3,FALSE)+HLOOKUP($DL$1803,'[1]Сбытовая надбавка'!$F$5:$H$6,2,FALSE),2)+'[1]Иные услуги'!$C$6+HLOOKUP($DR$1802,'[1]Услуги по передаче'!$G$5:$J$7,3,FALSE))</f>
        <v>1810.76</v>
      </c>
      <c r="AN1823" s="73"/>
      <c r="AO1823" s="73"/>
      <c r="AP1823" s="73"/>
      <c r="AQ1823" s="73"/>
      <c r="AR1823" s="74"/>
      <c r="AS1823" s="72">
        <f>IF($A1823="-","-",ROUND(VLOOKUP($A1823+ROUND(LEFT(AS$1805,1)/24,5),'[1]ОАО "АТС"'!$A$30:$F$773,3,FALSE)+HLOOKUP($DL$1803,'[1]Сбытовая надбавка'!$F$5:$H$6,2,FALSE),2)+'[1]Иные услуги'!$C$6+HLOOKUP($DR$1802,'[1]Услуги по передаче'!$G$5:$J$7,3,FALSE))</f>
        <v>1810.2099999999998</v>
      </c>
      <c r="AT1823" s="73"/>
      <c r="AU1823" s="73"/>
      <c r="AV1823" s="73"/>
      <c r="AW1823" s="73"/>
      <c r="AX1823" s="74"/>
      <c r="AY1823" s="72">
        <f>IF($A1823="-","-",ROUND(VLOOKUP($A1823+ROUND(LEFT(AY$1805,1)/24,5),'[1]ОАО "АТС"'!$A$30:$F$773,3,FALSE)+HLOOKUP($DL$1803,'[1]Сбытовая надбавка'!$F$5:$H$6,2,FALSE),2)+'[1]Иные услуги'!$C$6+HLOOKUP($DR$1802,'[1]Услуги по передаче'!$G$5:$J$7,3,FALSE))</f>
        <v>1810.24</v>
      </c>
      <c r="AZ1823" s="73"/>
      <c r="BA1823" s="73"/>
      <c r="BB1823" s="73"/>
      <c r="BC1823" s="73"/>
      <c r="BD1823" s="74"/>
      <c r="BE1823" s="72">
        <f>IF($A1823="-","-",ROUND(VLOOKUP($A1823+ROUND(LEFT(BE$1805,1)/24,5),'[1]ОАО "АТС"'!$A$30:$F$773,3,FALSE)+HLOOKUP($DL$1803,'[1]Сбытовая надбавка'!$F$5:$H$6,2,FALSE),2)+'[1]Иные услуги'!$C$6+HLOOKUP($DR$1802,'[1]Услуги по передаче'!$G$5:$J$7,3,FALSE))</f>
        <v>1810.4699999999998</v>
      </c>
      <c r="BF1823" s="73"/>
      <c r="BG1823" s="73"/>
      <c r="BH1823" s="73"/>
      <c r="BI1823" s="73"/>
      <c r="BJ1823" s="74"/>
      <c r="BK1823" s="72">
        <f>IF($A1823="-","-",ROUND(VLOOKUP($A1823+ROUND(LEFT(BK$1805,1)/24,5),'[1]ОАО "АТС"'!$A$30:$F$773,3,FALSE)+HLOOKUP($DL$1803,'[1]Сбытовая надбавка'!$F$5:$H$6,2,FALSE),2)+'[1]Иные услуги'!$C$6+HLOOKUP($DR$1802,'[1]Услуги по передаче'!$G$5:$J$7,3,FALSE))</f>
        <v>1810.55</v>
      </c>
      <c r="BL1823" s="73"/>
      <c r="BM1823" s="73"/>
      <c r="BN1823" s="73"/>
      <c r="BO1823" s="73"/>
      <c r="BP1823" s="74"/>
      <c r="BQ1823" s="72">
        <f>IF($A1823="-","-",ROUND(VLOOKUP($A1823+ROUND(LEFT(BQ$1805,2)/24,5),'[1]ОАО "АТС"'!$A$30:$F$773,3,FALSE)+HLOOKUP($DL$1803,'[1]Сбытовая надбавка'!$F$5:$H$6,2,FALSE),2)+'[1]Иные услуги'!$C$6+HLOOKUP($DR$1802,'[1]Услуги по передаче'!$G$5:$J$7,3,FALSE))</f>
        <v>1810.57</v>
      </c>
      <c r="BR1823" s="73"/>
      <c r="BS1823" s="73"/>
      <c r="BT1823" s="73"/>
      <c r="BU1823" s="73"/>
      <c r="BV1823" s="74"/>
      <c r="BW1823" s="72">
        <f>IF($A1823="-","-",ROUND(VLOOKUP($A1823+ROUND(LEFT(BW$1805,2)/24,5),'[1]ОАО "АТС"'!$A$30:$F$773,3,FALSE)+HLOOKUP($DL$1803,'[1]Сбытовая надбавка'!$F$5:$H$6,2,FALSE),2)+'[1]Иные услуги'!$C$6+HLOOKUP($DR$1802,'[1]Услуги по передаче'!$G$5:$J$7,3,FALSE))</f>
        <v>1810.61</v>
      </c>
      <c r="BX1823" s="73"/>
      <c r="BY1823" s="73"/>
      <c r="BZ1823" s="73"/>
      <c r="CA1823" s="73"/>
      <c r="CB1823" s="74"/>
      <c r="CC1823" s="72">
        <f>IF($A1823="-","-",ROUND(VLOOKUP($A1823+ROUND(LEFT(CC$1805,2)/24,5),'[1]ОАО "АТС"'!$A$30:$F$773,3,FALSE)+HLOOKUP($DL$1803,'[1]Сбытовая надбавка'!$F$5:$H$6,2,FALSE),2)+'[1]Иные услуги'!$C$6+HLOOKUP($DR$1802,'[1]Услуги по передаче'!$G$5:$J$7,3,FALSE))</f>
        <v>1810.58</v>
      </c>
      <c r="CD1823" s="73"/>
      <c r="CE1823" s="73"/>
      <c r="CF1823" s="73"/>
      <c r="CG1823" s="73"/>
      <c r="CH1823" s="74"/>
      <c r="CI1823" s="72">
        <f>IF($A1823="-","-",ROUND(VLOOKUP($A1823+ROUND(LEFT(CI$1805,2)/24,5),'[1]ОАО "АТС"'!$A$30:$F$773,3,FALSE)+HLOOKUP($DL$1803,'[1]Сбытовая надбавка'!$F$5:$H$6,2,FALSE),2)+'[1]Иные услуги'!$C$6+HLOOKUP($DR$1802,'[1]Услуги по передаче'!$G$5:$J$7,3,FALSE))</f>
        <v>1810.6399999999999</v>
      </c>
      <c r="CJ1823" s="73"/>
      <c r="CK1823" s="73"/>
      <c r="CL1823" s="73"/>
      <c r="CM1823" s="73"/>
      <c r="CN1823" s="74"/>
      <c r="CO1823" s="72">
        <f>IF($A1823="-","-",ROUND(VLOOKUP($A1823+ROUND(LEFT(CO$1805,2)/24,5),'[1]ОАО "АТС"'!$A$30:$F$773,3,FALSE)+HLOOKUP($DL$1803,'[1]Сбытовая надбавка'!$F$5:$H$6,2,FALSE),2)+'[1]Иные услуги'!$C$6+HLOOKUP($DR$1802,'[1]Услуги по передаче'!$G$5:$J$7,3,FALSE))</f>
        <v>1810.6799999999998</v>
      </c>
      <c r="CP1823" s="73"/>
      <c r="CQ1823" s="73"/>
      <c r="CR1823" s="73"/>
      <c r="CS1823" s="73"/>
      <c r="CT1823" s="74"/>
      <c r="CU1823" s="72">
        <f>IF($A1823="-","-",ROUND(VLOOKUP($A1823+ROUND(LEFT(CU$1805,2)/24,5),'[1]ОАО "АТС"'!$A$30:$F$773,3,FALSE)+HLOOKUP($DL$1803,'[1]Сбытовая надбавка'!$F$5:$H$6,2,FALSE),2)+'[1]Иные услуги'!$C$6+HLOOKUP($DR$1802,'[1]Услуги по передаче'!$G$5:$J$7,3,FALSE))</f>
        <v>1810.84</v>
      </c>
      <c r="CV1823" s="73"/>
      <c r="CW1823" s="73"/>
      <c r="CX1823" s="73"/>
      <c r="CY1823" s="73"/>
      <c r="CZ1823" s="74"/>
      <c r="DA1823" s="72">
        <f>IF($A1823="-","-",ROUND(VLOOKUP($A1823+ROUND(LEFT(DA$1805,2)/24,5),'[1]ОАО "АТС"'!$A$30:$F$773,3,FALSE)+HLOOKUP($DL$1803,'[1]Сбытовая надбавка'!$F$5:$H$6,2,FALSE),2)+'[1]Иные услуги'!$C$6+HLOOKUP($DR$1802,'[1]Услуги по передаче'!$G$5:$J$7,3,FALSE))</f>
        <v>1810.85</v>
      </c>
      <c r="DB1823" s="73"/>
      <c r="DC1823" s="73"/>
      <c r="DD1823" s="73"/>
      <c r="DE1823" s="73"/>
      <c r="DF1823" s="74"/>
      <c r="DG1823" s="72">
        <f>IF($A1823="-","-",ROUND(VLOOKUP($A1823+ROUND(LEFT(DG$1805,2)/24,5),'[1]ОАО "АТС"'!$A$30:$F$773,3,FALSE)+HLOOKUP($DL$1803,'[1]Сбытовая надбавка'!$F$5:$H$6,2,FALSE),2)+'[1]Иные услуги'!$C$6+HLOOKUP($DR$1802,'[1]Услуги по передаче'!$G$5:$J$7,3,FALSE))</f>
        <v>1810.9099999999999</v>
      </c>
      <c r="DH1823" s="73"/>
      <c r="DI1823" s="73"/>
      <c r="DJ1823" s="73"/>
      <c r="DK1823" s="73"/>
      <c r="DL1823" s="74"/>
      <c r="DM1823" s="72">
        <f>IF($A1823="-","-",ROUND(VLOOKUP($A1823+ROUND(LEFT(DM$1805,2)/24,5),'[1]ОАО "АТС"'!$A$30:$F$773,3,FALSE)+HLOOKUP($DL$1803,'[1]Сбытовая надбавка'!$F$5:$H$6,2,FALSE),2)+'[1]Иные услуги'!$C$6+HLOOKUP($DR$1802,'[1]Услуги по передаче'!$G$5:$J$7,3,FALSE))</f>
        <v>1840.2199999999998</v>
      </c>
      <c r="DN1823" s="73"/>
      <c r="DO1823" s="73"/>
      <c r="DP1823" s="73"/>
      <c r="DQ1823" s="73"/>
      <c r="DR1823" s="74"/>
      <c r="DS1823" s="72">
        <f>IF($A1823="-","-",ROUND(VLOOKUP($A1823+ROUND(LEFT(DS$1805,2)/24,5),'[1]ОАО "АТС"'!$A$30:$F$773,3,FALSE)+HLOOKUP($DL$1803,'[1]Сбытовая надбавка'!$F$5:$H$6,2,FALSE),2)+'[1]Иные услуги'!$C$6+HLOOKUP($DR$1802,'[1]Услуги по передаче'!$G$5:$J$7,3,FALSE))</f>
        <v>1835.4399999999998</v>
      </c>
      <c r="DT1823" s="73"/>
      <c r="DU1823" s="73"/>
      <c r="DV1823" s="73"/>
      <c r="DW1823" s="73"/>
      <c r="DX1823" s="74"/>
      <c r="DY1823" s="72">
        <f>IF($A1823="-","-",ROUND(VLOOKUP($A1823+ROUND(LEFT(DY$1805,2)/24,5),'[1]ОАО "АТС"'!$A$30:$F$773,3,FALSE)+HLOOKUP($DL$1803,'[1]Сбытовая надбавка'!$F$5:$H$6,2,FALSE),2)+'[1]Иные услуги'!$C$6+HLOOKUP($DR$1802,'[1]Услуги по передаче'!$G$5:$J$7,3,FALSE))</f>
        <v>1810.06</v>
      </c>
      <c r="DZ1823" s="73"/>
      <c r="EA1823" s="73"/>
      <c r="EB1823" s="73"/>
      <c r="EC1823" s="73"/>
      <c r="ED1823" s="74"/>
      <c r="EE1823" s="72">
        <f>IF($A1823="-","-",ROUND(VLOOKUP($A1823+ROUND(LEFT(EE$1805,2)/24,5),'[1]ОАО "АТС"'!$A$30:$F$773,3,FALSE)+HLOOKUP($DL$1803,'[1]Сбытовая надбавка'!$F$5:$H$6,2,FALSE),2)+'[1]Иные услуги'!$C$6+HLOOKUP($DR$1802,'[1]Услуги по передаче'!$G$5:$J$7,3,FALSE))</f>
        <v>1809.86</v>
      </c>
      <c r="EF1823" s="73"/>
      <c r="EG1823" s="73"/>
      <c r="EH1823" s="73"/>
      <c r="EI1823" s="73"/>
      <c r="EJ1823" s="74"/>
      <c r="EK1823" s="72">
        <f>IF($A1823="-","-",ROUND(VLOOKUP($A1823+ROUND(LEFT(EK$1805,2)/24,5),'[1]ОАО "АТС"'!$A$30:$F$773,3,FALSE)+HLOOKUP($DL$1803,'[1]Сбытовая надбавка'!$F$5:$H$6,2,FALSE),2)+'[1]Иные услуги'!$C$6+HLOOKUP($DR$1802,'[1]Услуги по передаче'!$G$5:$J$7,3,FALSE))</f>
        <v>1903.1899999999998</v>
      </c>
      <c r="EL1823" s="73"/>
      <c r="EM1823" s="73"/>
      <c r="EN1823" s="73"/>
      <c r="EO1823" s="73"/>
      <c r="EP1823" s="74"/>
      <c r="EQ1823" s="72">
        <f>IF($A1823="-","-",ROUND(VLOOKUP($A1823+ROUND(LEFT(EQ$1805,2)/24,5),'[1]ОАО "АТС"'!$A$30:$F$773,3,FALSE)+HLOOKUP($DL$1803,'[1]Сбытовая надбавка'!$F$5:$H$6,2,FALSE),2)+'[1]Иные услуги'!$C$6+HLOOKUP($DR$1802,'[1]Услуги по передаче'!$G$5:$J$7,3,FALSE))</f>
        <v>1842.1499999999999</v>
      </c>
      <c r="ER1823" s="73"/>
      <c r="ES1823" s="73"/>
      <c r="ET1823" s="73"/>
      <c r="EU1823" s="73"/>
      <c r="EV1823" s="74"/>
    </row>
    <row r="1824" spans="1:152" s="38" customFormat="1" ht="15.75" customHeight="1" x14ac:dyDescent="0.2">
      <c r="A1824" s="69">
        <f>$A$133</f>
        <v>45004</v>
      </c>
      <c r="B1824" s="70"/>
      <c r="C1824" s="70"/>
      <c r="D1824" s="70"/>
      <c r="E1824" s="70"/>
      <c r="F1824" s="70"/>
      <c r="G1824" s="70"/>
      <c r="H1824" s="71"/>
      <c r="I1824" s="72">
        <f>IF($A1824="-","-",ROUND(VLOOKUP($A1824+ROUND(LEFT(I$1805,1)/24,5),'[1]ОАО "АТС"'!$A$30:$F$773,3,FALSE)+HLOOKUP($DL$1803,'[1]Сбытовая надбавка'!$F$5:$H$6,2,FALSE),2)+'[1]Иные услуги'!$C$6+HLOOKUP($DR$1802,'[1]Услуги по передаче'!$G$5:$J$7,3,FALSE))</f>
        <v>1810.6299999999999</v>
      </c>
      <c r="J1824" s="73"/>
      <c r="K1824" s="73"/>
      <c r="L1824" s="73"/>
      <c r="M1824" s="73"/>
      <c r="N1824" s="74"/>
      <c r="O1824" s="72">
        <f>IF($A1824="-","-",ROUND(VLOOKUP($A1824+ROUND(LEFT(O$1805,1)/24,5),'[1]ОАО "АТС"'!$A$30:$F$773,3,FALSE)+HLOOKUP($DL$1803,'[1]Сбытовая надбавка'!$F$5:$H$6,2,FALSE),2)+'[1]Иные услуги'!$C$6+HLOOKUP($DR$1802,'[1]Услуги по передаче'!$G$5:$J$7,3,FALSE))</f>
        <v>1810.6899999999998</v>
      </c>
      <c r="P1824" s="73"/>
      <c r="Q1824" s="73"/>
      <c r="R1824" s="73"/>
      <c r="S1824" s="73"/>
      <c r="T1824" s="74"/>
      <c r="U1824" s="72">
        <f>IF($A1824="-","-",ROUND(VLOOKUP($A1824+ROUND(LEFT(U$1805,1)/24,5),'[1]ОАО "АТС"'!$A$30:$F$773,3,FALSE)+HLOOKUP($DL$1803,'[1]Сбытовая надбавка'!$F$5:$H$6,2,FALSE),2)+'[1]Иные услуги'!$C$6+HLOOKUP($DR$1802,'[1]Услуги по передаче'!$G$5:$J$7,3,FALSE))</f>
        <v>1810.85</v>
      </c>
      <c r="V1824" s="73"/>
      <c r="W1824" s="73"/>
      <c r="X1824" s="73"/>
      <c r="Y1824" s="73"/>
      <c r="Z1824" s="74"/>
      <c r="AA1824" s="72">
        <f>IF($A1824="-","-",ROUND(VLOOKUP($A1824+ROUND(LEFT(AA$1805,1)/24,5),'[1]ОАО "АТС"'!$A$30:$F$773,3,FALSE)+HLOOKUP($DL$1803,'[1]Сбытовая надбавка'!$F$5:$H$6,2,FALSE),2)+'[1]Иные услуги'!$C$6+HLOOKUP($DR$1802,'[1]Услуги по передаче'!$G$5:$J$7,3,FALSE))</f>
        <v>1810.85</v>
      </c>
      <c r="AB1824" s="73"/>
      <c r="AC1824" s="73"/>
      <c r="AD1824" s="73"/>
      <c r="AE1824" s="73"/>
      <c r="AF1824" s="74"/>
      <c r="AG1824" s="72">
        <f>IF($A1824="-","-",ROUND(VLOOKUP($A1824+ROUND(LEFT(AG$1805,1)/24,5),'[1]ОАО "АТС"'!$A$30:$F$773,3,FALSE)+HLOOKUP($DL$1803,'[1]Сбытовая надбавка'!$F$5:$H$6,2,FALSE),2)+'[1]Иные услуги'!$C$6+HLOOKUP($DR$1802,'[1]Услуги по передаче'!$G$5:$J$7,3,FALSE))</f>
        <v>1810.81</v>
      </c>
      <c r="AH1824" s="73"/>
      <c r="AI1824" s="73"/>
      <c r="AJ1824" s="73"/>
      <c r="AK1824" s="73"/>
      <c r="AL1824" s="74"/>
      <c r="AM1824" s="72">
        <f>IF($A1824="-","-",ROUND(VLOOKUP($A1824+ROUND(LEFT(AM$1805,1)/24,5),'[1]ОАО "АТС"'!$A$30:$F$773,3,FALSE)+HLOOKUP($DL$1803,'[1]Сбытовая надбавка'!$F$5:$H$6,2,FALSE),2)+'[1]Иные услуги'!$C$6+HLOOKUP($DR$1802,'[1]Услуги по передаче'!$G$5:$J$7,3,FALSE))</f>
        <v>1810.74</v>
      </c>
      <c r="AN1824" s="73"/>
      <c r="AO1824" s="73"/>
      <c r="AP1824" s="73"/>
      <c r="AQ1824" s="73"/>
      <c r="AR1824" s="74"/>
      <c r="AS1824" s="72">
        <f>IF($A1824="-","-",ROUND(VLOOKUP($A1824+ROUND(LEFT(AS$1805,1)/24,5),'[1]ОАО "АТС"'!$A$30:$F$773,3,FALSE)+HLOOKUP($DL$1803,'[1]Сбытовая надбавка'!$F$5:$H$6,2,FALSE),2)+'[1]Иные услуги'!$C$6+HLOOKUP($DR$1802,'[1]Услуги по передаче'!$G$5:$J$7,3,FALSE))</f>
        <v>1810.2099999999998</v>
      </c>
      <c r="AT1824" s="73"/>
      <c r="AU1824" s="73"/>
      <c r="AV1824" s="73"/>
      <c r="AW1824" s="73"/>
      <c r="AX1824" s="74"/>
      <c r="AY1824" s="72">
        <f>IF($A1824="-","-",ROUND(VLOOKUP($A1824+ROUND(LEFT(AY$1805,1)/24,5),'[1]ОАО "АТС"'!$A$30:$F$773,3,FALSE)+HLOOKUP($DL$1803,'[1]Сбытовая надбавка'!$F$5:$H$6,2,FALSE),2)+'[1]Иные услуги'!$C$6+HLOOKUP($DR$1802,'[1]Услуги по передаче'!$G$5:$J$7,3,FALSE))</f>
        <v>1810.3999999999999</v>
      </c>
      <c r="AZ1824" s="73"/>
      <c r="BA1824" s="73"/>
      <c r="BB1824" s="73"/>
      <c r="BC1824" s="73"/>
      <c r="BD1824" s="74"/>
      <c r="BE1824" s="72">
        <f>IF($A1824="-","-",ROUND(VLOOKUP($A1824+ROUND(LEFT(BE$1805,1)/24,5),'[1]ОАО "АТС"'!$A$30:$F$773,3,FALSE)+HLOOKUP($DL$1803,'[1]Сбытовая надбавка'!$F$5:$H$6,2,FALSE),2)+'[1]Иные услуги'!$C$6+HLOOKUP($DR$1802,'[1]Услуги по передаче'!$G$5:$J$7,3,FALSE))</f>
        <v>1810.3899999999999</v>
      </c>
      <c r="BF1824" s="73"/>
      <c r="BG1824" s="73"/>
      <c r="BH1824" s="73"/>
      <c r="BI1824" s="73"/>
      <c r="BJ1824" s="74"/>
      <c r="BK1824" s="72">
        <f>IF($A1824="-","-",ROUND(VLOOKUP($A1824+ROUND(LEFT(BK$1805,1)/24,5),'[1]ОАО "АТС"'!$A$30:$F$773,3,FALSE)+HLOOKUP($DL$1803,'[1]Сбытовая надбавка'!$F$5:$H$6,2,FALSE),2)+'[1]Иные услуги'!$C$6+HLOOKUP($DR$1802,'[1]Услуги по передаче'!$G$5:$J$7,3,FALSE))</f>
        <v>1810.6399999999999</v>
      </c>
      <c r="BL1824" s="73"/>
      <c r="BM1824" s="73"/>
      <c r="BN1824" s="73"/>
      <c r="BO1824" s="73"/>
      <c r="BP1824" s="74"/>
      <c r="BQ1824" s="72">
        <f>IF($A1824="-","-",ROUND(VLOOKUP($A1824+ROUND(LEFT(BQ$1805,2)/24,5),'[1]ОАО "АТС"'!$A$30:$F$773,3,FALSE)+HLOOKUP($DL$1803,'[1]Сбытовая надбавка'!$F$5:$H$6,2,FALSE),2)+'[1]Иные услуги'!$C$6+HLOOKUP($DR$1802,'[1]Услуги по передаче'!$G$5:$J$7,3,FALSE))</f>
        <v>1810.54</v>
      </c>
      <c r="BR1824" s="73"/>
      <c r="BS1824" s="73"/>
      <c r="BT1824" s="73"/>
      <c r="BU1824" s="73"/>
      <c r="BV1824" s="74"/>
      <c r="BW1824" s="72">
        <f>IF($A1824="-","-",ROUND(VLOOKUP($A1824+ROUND(LEFT(BW$1805,2)/24,5),'[1]ОАО "АТС"'!$A$30:$F$773,3,FALSE)+HLOOKUP($DL$1803,'[1]Сбытовая надбавка'!$F$5:$H$6,2,FALSE),2)+'[1]Иные услуги'!$C$6+HLOOKUP($DR$1802,'[1]Услуги по передаче'!$G$5:$J$7,3,FALSE))</f>
        <v>1810.6899999999998</v>
      </c>
      <c r="BX1824" s="73"/>
      <c r="BY1824" s="73"/>
      <c r="BZ1824" s="73"/>
      <c r="CA1824" s="73"/>
      <c r="CB1824" s="74"/>
      <c r="CC1824" s="72">
        <f>IF($A1824="-","-",ROUND(VLOOKUP($A1824+ROUND(LEFT(CC$1805,2)/24,5),'[1]ОАО "АТС"'!$A$30:$F$773,3,FALSE)+HLOOKUP($DL$1803,'[1]Сбытовая надбавка'!$F$5:$H$6,2,FALSE),2)+'[1]Иные услуги'!$C$6+HLOOKUP($DR$1802,'[1]Услуги по передаче'!$G$5:$J$7,3,FALSE))</f>
        <v>1810.6599999999999</v>
      </c>
      <c r="CD1824" s="73"/>
      <c r="CE1824" s="73"/>
      <c r="CF1824" s="73"/>
      <c r="CG1824" s="73"/>
      <c r="CH1824" s="74"/>
      <c r="CI1824" s="72">
        <f>IF($A1824="-","-",ROUND(VLOOKUP($A1824+ROUND(LEFT(CI$1805,2)/24,5),'[1]ОАО "АТС"'!$A$30:$F$773,3,FALSE)+HLOOKUP($DL$1803,'[1]Сбытовая надбавка'!$F$5:$H$6,2,FALSE),2)+'[1]Иные услуги'!$C$6+HLOOKUP($DR$1802,'[1]Услуги по передаче'!$G$5:$J$7,3,FALSE))</f>
        <v>1810.6799999999998</v>
      </c>
      <c r="CJ1824" s="73"/>
      <c r="CK1824" s="73"/>
      <c r="CL1824" s="73"/>
      <c r="CM1824" s="73"/>
      <c r="CN1824" s="74"/>
      <c r="CO1824" s="72">
        <f>IF($A1824="-","-",ROUND(VLOOKUP($A1824+ROUND(LEFT(CO$1805,2)/24,5),'[1]ОАО "АТС"'!$A$30:$F$773,3,FALSE)+HLOOKUP($DL$1803,'[1]Сбытовая надбавка'!$F$5:$H$6,2,FALSE),2)+'[1]Иные услуги'!$C$6+HLOOKUP($DR$1802,'[1]Услуги по передаче'!$G$5:$J$7,3,FALSE))</f>
        <v>1810.7199999999998</v>
      </c>
      <c r="CP1824" s="73"/>
      <c r="CQ1824" s="73"/>
      <c r="CR1824" s="73"/>
      <c r="CS1824" s="73"/>
      <c r="CT1824" s="74"/>
      <c r="CU1824" s="72">
        <f>IF($A1824="-","-",ROUND(VLOOKUP($A1824+ROUND(LEFT(CU$1805,2)/24,5),'[1]ОАО "АТС"'!$A$30:$F$773,3,FALSE)+HLOOKUP($DL$1803,'[1]Сбытовая надбавка'!$F$5:$H$6,2,FALSE),2)+'[1]Иные услуги'!$C$6+HLOOKUP($DR$1802,'[1]Услуги по передаче'!$G$5:$J$7,3,FALSE))</f>
        <v>1810.85</v>
      </c>
      <c r="CV1824" s="73"/>
      <c r="CW1824" s="73"/>
      <c r="CX1824" s="73"/>
      <c r="CY1824" s="73"/>
      <c r="CZ1824" s="74"/>
      <c r="DA1824" s="72">
        <f>IF($A1824="-","-",ROUND(VLOOKUP($A1824+ROUND(LEFT(DA$1805,2)/24,5),'[1]ОАО "АТС"'!$A$30:$F$773,3,FALSE)+HLOOKUP($DL$1803,'[1]Сбытовая надбавка'!$F$5:$H$6,2,FALSE),2)+'[1]Иные услуги'!$C$6+HLOOKUP($DR$1802,'[1]Услуги по передаче'!$G$5:$J$7,3,FALSE))</f>
        <v>1810.85</v>
      </c>
      <c r="DB1824" s="73"/>
      <c r="DC1824" s="73"/>
      <c r="DD1824" s="73"/>
      <c r="DE1824" s="73"/>
      <c r="DF1824" s="74"/>
      <c r="DG1824" s="72">
        <f>IF($A1824="-","-",ROUND(VLOOKUP($A1824+ROUND(LEFT(DG$1805,2)/24,5),'[1]ОАО "АТС"'!$A$30:$F$773,3,FALSE)+HLOOKUP($DL$1803,'[1]Сбытовая надбавка'!$F$5:$H$6,2,FALSE),2)+'[1]Иные услуги'!$C$6+HLOOKUP($DR$1802,'[1]Услуги по передаче'!$G$5:$J$7,3,FALSE))</f>
        <v>1810.9399999999998</v>
      </c>
      <c r="DH1824" s="73"/>
      <c r="DI1824" s="73"/>
      <c r="DJ1824" s="73"/>
      <c r="DK1824" s="73"/>
      <c r="DL1824" s="74"/>
      <c r="DM1824" s="72">
        <f>IF($A1824="-","-",ROUND(VLOOKUP($A1824+ROUND(LEFT(DM$1805,2)/24,5),'[1]ОАО "АТС"'!$A$30:$F$773,3,FALSE)+HLOOKUP($DL$1803,'[1]Сбытовая надбавка'!$F$5:$H$6,2,FALSE),2)+'[1]Иные услуги'!$C$6+HLOOKUP($DR$1802,'[1]Услуги по передаче'!$G$5:$J$7,3,FALSE))</f>
        <v>1809.1</v>
      </c>
      <c r="DN1824" s="73"/>
      <c r="DO1824" s="73"/>
      <c r="DP1824" s="73"/>
      <c r="DQ1824" s="73"/>
      <c r="DR1824" s="74"/>
      <c r="DS1824" s="72">
        <f>IF($A1824="-","-",ROUND(VLOOKUP($A1824+ROUND(LEFT(DS$1805,2)/24,5),'[1]ОАО "АТС"'!$A$30:$F$773,3,FALSE)+HLOOKUP($DL$1803,'[1]Сбытовая надбавка'!$F$5:$H$6,2,FALSE),2)+'[1]Иные услуги'!$C$6+HLOOKUP($DR$1802,'[1]Услуги по передаче'!$G$5:$J$7,3,FALSE))</f>
        <v>1848.9499999999998</v>
      </c>
      <c r="DT1824" s="73"/>
      <c r="DU1824" s="73"/>
      <c r="DV1824" s="73"/>
      <c r="DW1824" s="73"/>
      <c r="DX1824" s="74"/>
      <c r="DY1824" s="72">
        <f>IF($A1824="-","-",ROUND(VLOOKUP($A1824+ROUND(LEFT(DY$1805,2)/24,5),'[1]ОАО "АТС"'!$A$30:$F$773,3,FALSE)+HLOOKUP($DL$1803,'[1]Сбытовая надбавка'!$F$5:$H$6,2,FALSE),2)+'[1]Иные услуги'!$C$6+HLOOKUP($DR$1802,'[1]Услуги по передаче'!$G$5:$J$7,3,FALSE))</f>
        <v>1816.82</v>
      </c>
      <c r="DZ1824" s="73"/>
      <c r="EA1824" s="73"/>
      <c r="EB1824" s="73"/>
      <c r="EC1824" s="73"/>
      <c r="ED1824" s="74"/>
      <c r="EE1824" s="72">
        <f>IF($A1824="-","-",ROUND(VLOOKUP($A1824+ROUND(LEFT(EE$1805,2)/24,5),'[1]ОАО "АТС"'!$A$30:$F$773,3,FALSE)+HLOOKUP($DL$1803,'[1]Сбытовая надбавка'!$F$5:$H$6,2,FALSE),2)+'[1]Иные услуги'!$C$6+HLOOKUP($DR$1802,'[1]Услуги по передаче'!$G$5:$J$7,3,FALSE))</f>
        <v>1809.53</v>
      </c>
      <c r="EF1824" s="73"/>
      <c r="EG1824" s="73"/>
      <c r="EH1824" s="73"/>
      <c r="EI1824" s="73"/>
      <c r="EJ1824" s="74"/>
      <c r="EK1824" s="72">
        <f>IF($A1824="-","-",ROUND(VLOOKUP($A1824+ROUND(LEFT(EK$1805,2)/24,5),'[1]ОАО "АТС"'!$A$30:$F$773,3,FALSE)+HLOOKUP($DL$1803,'[1]Сбытовая надбавка'!$F$5:$H$6,2,FALSE),2)+'[1]Иные услуги'!$C$6+HLOOKUP($DR$1802,'[1]Услуги по передаче'!$G$5:$J$7,3,FALSE))</f>
        <v>1904.1699999999998</v>
      </c>
      <c r="EL1824" s="73"/>
      <c r="EM1824" s="73"/>
      <c r="EN1824" s="73"/>
      <c r="EO1824" s="73"/>
      <c r="EP1824" s="74"/>
      <c r="EQ1824" s="72">
        <f>IF($A1824="-","-",ROUND(VLOOKUP($A1824+ROUND(LEFT(EQ$1805,2)/24,5),'[1]ОАО "АТС"'!$A$30:$F$773,3,FALSE)+HLOOKUP($DL$1803,'[1]Сбытовая надбавка'!$F$5:$H$6,2,FALSE),2)+'[1]Иные услуги'!$C$6+HLOOKUP($DR$1802,'[1]Услуги по передаче'!$G$5:$J$7,3,FALSE))</f>
        <v>1835.51</v>
      </c>
      <c r="ER1824" s="73"/>
      <c r="ES1824" s="73"/>
      <c r="ET1824" s="73"/>
      <c r="EU1824" s="73"/>
      <c r="EV1824" s="74"/>
    </row>
    <row r="1825" spans="1:152" s="38" customFormat="1" ht="15.75" customHeight="1" x14ac:dyDescent="0.2">
      <c r="A1825" s="69">
        <f>$A$134</f>
        <v>45005</v>
      </c>
      <c r="B1825" s="70"/>
      <c r="C1825" s="70"/>
      <c r="D1825" s="70"/>
      <c r="E1825" s="70"/>
      <c r="F1825" s="70"/>
      <c r="G1825" s="70"/>
      <c r="H1825" s="71"/>
      <c r="I1825" s="72">
        <f>IF($A1825="-","-",ROUND(VLOOKUP($A1825+ROUND(LEFT(I$1805,1)/24,5),'[1]ОАО "АТС"'!$A$30:$F$773,3,FALSE)+HLOOKUP($DL$1803,'[1]Сбытовая надбавка'!$F$5:$H$6,2,FALSE),2)+'[1]Иные услуги'!$C$6+HLOOKUP($DR$1802,'[1]Услуги по передаче'!$G$5:$J$7,3,FALSE))</f>
        <v>1810.58</v>
      </c>
      <c r="J1825" s="73"/>
      <c r="K1825" s="73"/>
      <c r="L1825" s="73"/>
      <c r="M1825" s="73"/>
      <c r="N1825" s="74"/>
      <c r="O1825" s="72">
        <f>IF($A1825="-","-",ROUND(VLOOKUP($A1825+ROUND(LEFT(O$1805,1)/24,5),'[1]ОАО "АТС"'!$A$30:$F$773,3,FALSE)+HLOOKUP($DL$1803,'[1]Сбытовая надбавка'!$F$5:$H$6,2,FALSE),2)+'[1]Иные услуги'!$C$6+HLOOKUP($DR$1802,'[1]Услуги по передаче'!$G$5:$J$7,3,FALSE))</f>
        <v>1810.77</v>
      </c>
      <c r="P1825" s="73"/>
      <c r="Q1825" s="73"/>
      <c r="R1825" s="73"/>
      <c r="S1825" s="73"/>
      <c r="T1825" s="74"/>
      <c r="U1825" s="72">
        <f>IF($A1825="-","-",ROUND(VLOOKUP($A1825+ROUND(LEFT(U$1805,1)/24,5),'[1]ОАО "АТС"'!$A$30:$F$773,3,FALSE)+HLOOKUP($DL$1803,'[1]Сбытовая надбавка'!$F$5:$H$6,2,FALSE),2)+'[1]Иные услуги'!$C$6+HLOOKUP($DR$1802,'[1]Услуги по передаче'!$G$5:$J$7,3,FALSE))</f>
        <v>1810.73</v>
      </c>
      <c r="V1825" s="73"/>
      <c r="W1825" s="73"/>
      <c r="X1825" s="73"/>
      <c r="Y1825" s="73"/>
      <c r="Z1825" s="74"/>
      <c r="AA1825" s="72">
        <f>IF($A1825="-","-",ROUND(VLOOKUP($A1825+ROUND(LEFT(AA$1805,1)/24,5),'[1]ОАО "АТС"'!$A$30:$F$773,3,FALSE)+HLOOKUP($DL$1803,'[1]Сбытовая надбавка'!$F$5:$H$6,2,FALSE),2)+'[1]Иные услуги'!$C$6+HLOOKUP($DR$1802,'[1]Услуги по передаче'!$G$5:$J$7,3,FALSE))</f>
        <v>1810.6899999999998</v>
      </c>
      <c r="AB1825" s="73"/>
      <c r="AC1825" s="73"/>
      <c r="AD1825" s="73"/>
      <c r="AE1825" s="73"/>
      <c r="AF1825" s="74"/>
      <c r="AG1825" s="72">
        <f>IF($A1825="-","-",ROUND(VLOOKUP($A1825+ROUND(LEFT(AG$1805,1)/24,5),'[1]ОАО "АТС"'!$A$30:$F$773,3,FALSE)+HLOOKUP($DL$1803,'[1]Сбытовая надбавка'!$F$5:$H$6,2,FALSE),2)+'[1]Иные услуги'!$C$6+HLOOKUP($DR$1802,'[1]Услуги по передаче'!$G$5:$J$7,3,FALSE))</f>
        <v>1810.59</v>
      </c>
      <c r="AH1825" s="73"/>
      <c r="AI1825" s="73"/>
      <c r="AJ1825" s="73"/>
      <c r="AK1825" s="73"/>
      <c r="AL1825" s="74"/>
      <c r="AM1825" s="72">
        <f>IF($A1825="-","-",ROUND(VLOOKUP($A1825+ROUND(LEFT(AM$1805,1)/24,5),'[1]ОАО "АТС"'!$A$30:$F$773,3,FALSE)+HLOOKUP($DL$1803,'[1]Сбытовая надбавка'!$F$5:$H$6,2,FALSE),2)+'[1]Иные услуги'!$C$6+HLOOKUP($DR$1802,'[1]Услуги по передаче'!$G$5:$J$7,3,FALSE))</f>
        <v>1810.6</v>
      </c>
      <c r="AN1825" s="73"/>
      <c r="AO1825" s="73"/>
      <c r="AP1825" s="73"/>
      <c r="AQ1825" s="73"/>
      <c r="AR1825" s="74"/>
      <c r="AS1825" s="72">
        <f>IF($A1825="-","-",ROUND(VLOOKUP($A1825+ROUND(LEFT(AS$1805,1)/24,5),'[1]ОАО "АТС"'!$A$30:$F$773,3,FALSE)+HLOOKUP($DL$1803,'[1]Сбытовая надбавка'!$F$5:$H$6,2,FALSE),2)+'[1]Иные услуги'!$C$6+HLOOKUP($DR$1802,'[1]Услуги по передаче'!$G$5:$J$7,3,FALSE))</f>
        <v>1809.84</v>
      </c>
      <c r="AT1825" s="73"/>
      <c r="AU1825" s="73"/>
      <c r="AV1825" s="73"/>
      <c r="AW1825" s="73"/>
      <c r="AX1825" s="74"/>
      <c r="AY1825" s="72">
        <f>IF($A1825="-","-",ROUND(VLOOKUP($A1825+ROUND(LEFT(AY$1805,1)/24,5),'[1]ОАО "АТС"'!$A$30:$F$773,3,FALSE)+HLOOKUP($DL$1803,'[1]Сбытовая надбавка'!$F$5:$H$6,2,FALSE),2)+'[1]Иные услуги'!$C$6+HLOOKUP($DR$1802,'[1]Услуги по передаче'!$G$5:$J$7,3,FALSE))</f>
        <v>1885.78</v>
      </c>
      <c r="AZ1825" s="73"/>
      <c r="BA1825" s="73"/>
      <c r="BB1825" s="73"/>
      <c r="BC1825" s="73"/>
      <c r="BD1825" s="74"/>
      <c r="BE1825" s="72">
        <f>IF($A1825="-","-",ROUND(VLOOKUP($A1825+ROUND(LEFT(BE$1805,1)/24,5),'[1]ОАО "АТС"'!$A$30:$F$773,3,FALSE)+HLOOKUP($DL$1803,'[1]Сбытовая надбавка'!$F$5:$H$6,2,FALSE),2)+'[1]Иные услуги'!$C$6+HLOOKUP($DR$1802,'[1]Услуги по передаче'!$G$5:$J$7,3,FALSE))</f>
        <v>1810.37</v>
      </c>
      <c r="BF1825" s="73"/>
      <c r="BG1825" s="73"/>
      <c r="BH1825" s="73"/>
      <c r="BI1825" s="73"/>
      <c r="BJ1825" s="74"/>
      <c r="BK1825" s="72">
        <f>IF($A1825="-","-",ROUND(VLOOKUP($A1825+ROUND(LEFT(BK$1805,1)/24,5),'[1]ОАО "АТС"'!$A$30:$F$773,3,FALSE)+HLOOKUP($DL$1803,'[1]Сбытовая надбавка'!$F$5:$H$6,2,FALSE),2)+'[1]Иные услуги'!$C$6+HLOOKUP($DR$1802,'[1]Услуги по передаче'!$G$5:$J$7,3,FALSE))</f>
        <v>1858.9499999999998</v>
      </c>
      <c r="BL1825" s="73"/>
      <c r="BM1825" s="73"/>
      <c r="BN1825" s="73"/>
      <c r="BO1825" s="73"/>
      <c r="BP1825" s="74"/>
      <c r="BQ1825" s="72">
        <f>IF($A1825="-","-",ROUND(VLOOKUP($A1825+ROUND(LEFT(BQ$1805,2)/24,5),'[1]ОАО "АТС"'!$A$30:$F$773,3,FALSE)+HLOOKUP($DL$1803,'[1]Сбытовая надбавка'!$F$5:$H$6,2,FALSE),2)+'[1]Иные услуги'!$C$6+HLOOKUP($DR$1802,'[1]Услуги по передаче'!$G$5:$J$7,3,FALSE))</f>
        <v>1868.6799999999998</v>
      </c>
      <c r="BR1825" s="73"/>
      <c r="BS1825" s="73"/>
      <c r="BT1825" s="73"/>
      <c r="BU1825" s="73"/>
      <c r="BV1825" s="74"/>
      <c r="BW1825" s="72">
        <f>IF($A1825="-","-",ROUND(VLOOKUP($A1825+ROUND(LEFT(BW$1805,2)/24,5),'[1]ОАО "АТС"'!$A$30:$F$773,3,FALSE)+HLOOKUP($DL$1803,'[1]Сбытовая надбавка'!$F$5:$H$6,2,FALSE),2)+'[1]Иные услуги'!$C$6+HLOOKUP($DR$1802,'[1]Услуги по передаче'!$G$5:$J$7,3,FALSE))</f>
        <v>1856.9299999999998</v>
      </c>
      <c r="BX1825" s="73"/>
      <c r="BY1825" s="73"/>
      <c r="BZ1825" s="73"/>
      <c r="CA1825" s="73"/>
      <c r="CB1825" s="74"/>
      <c r="CC1825" s="72">
        <f>IF($A1825="-","-",ROUND(VLOOKUP($A1825+ROUND(LEFT(CC$1805,2)/24,5),'[1]ОАО "АТС"'!$A$30:$F$773,3,FALSE)+HLOOKUP($DL$1803,'[1]Сбытовая надбавка'!$F$5:$H$6,2,FALSE),2)+'[1]Иные услуги'!$C$6+HLOOKUP($DR$1802,'[1]Услуги по передаче'!$G$5:$J$7,3,FALSE))</f>
        <v>1817.05</v>
      </c>
      <c r="CD1825" s="73"/>
      <c r="CE1825" s="73"/>
      <c r="CF1825" s="73"/>
      <c r="CG1825" s="73"/>
      <c r="CH1825" s="74"/>
      <c r="CI1825" s="72">
        <f>IF($A1825="-","-",ROUND(VLOOKUP($A1825+ROUND(LEFT(CI$1805,2)/24,5),'[1]ОАО "АТС"'!$A$30:$F$773,3,FALSE)+HLOOKUP($DL$1803,'[1]Сбытовая надбавка'!$F$5:$H$6,2,FALSE),2)+'[1]Иные услуги'!$C$6+HLOOKUP($DR$1802,'[1]Услуги по передаче'!$G$5:$J$7,3,FALSE))</f>
        <v>1810.4199999999998</v>
      </c>
      <c r="CJ1825" s="73"/>
      <c r="CK1825" s="73"/>
      <c r="CL1825" s="73"/>
      <c r="CM1825" s="73"/>
      <c r="CN1825" s="74"/>
      <c r="CO1825" s="72">
        <f>IF($A1825="-","-",ROUND(VLOOKUP($A1825+ROUND(LEFT(CO$1805,2)/24,5),'[1]ОАО "АТС"'!$A$30:$F$773,3,FALSE)+HLOOKUP($DL$1803,'[1]Сбытовая надбавка'!$F$5:$H$6,2,FALSE),2)+'[1]Иные услуги'!$C$6+HLOOKUP($DR$1802,'[1]Услуги по передаче'!$G$5:$J$7,3,FALSE))</f>
        <v>1810.4499999999998</v>
      </c>
      <c r="CP1825" s="73"/>
      <c r="CQ1825" s="73"/>
      <c r="CR1825" s="73"/>
      <c r="CS1825" s="73"/>
      <c r="CT1825" s="74"/>
      <c r="CU1825" s="72">
        <f>IF($A1825="-","-",ROUND(VLOOKUP($A1825+ROUND(LEFT(CU$1805,2)/24,5),'[1]ОАО "АТС"'!$A$30:$F$773,3,FALSE)+HLOOKUP($DL$1803,'[1]Сбытовая надбавка'!$F$5:$H$6,2,FALSE),2)+'[1]Иные услуги'!$C$6+HLOOKUP($DR$1802,'[1]Услуги по передаче'!$G$5:$J$7,3,FALSE))</f>
        <v>1810.6799999999998</v>
      </c>
      <c r="CV1825" s="73"/>
      <c r="CW1825" s="73"/>
      <c r="CX1825" s="73"/>
      <c r="CY1825" s="73"/>
      <c r="CZ1825" s="74"/>
      <c r="DA1825" s="72">
        <f>IF($A1825="-","-",ROUND(VLOOKUP($A1825+ROUND(LEFT(DA$1805,2)/24,5),'[1]ОАО "АТС"'!$A$30:$F$773,3,FALSE)+HLOOKUP($DL$1803,'[1]Сбытовая надбавка'!$F$5:$H$6,2,FALSE),2)+'[1]Иные услуги'!$C$6+HLOOKUP($DR$1802,'[1]Услуги по передаче'!$G$5:$J$7,3,FALSE))</f>
        <v>1810.81</v>
      </c>
      <c r="DB1825" s="73"/>
      <c r="DC1825" s="73"/>
      <c r="DD1825" s="73"/>
      <c r="DE1825" s="73"/>
      <c r="DF1825" s="74"/>
      <c r="DG1825" s="72">
        <f>IF($A1825="-","-",ROUND(VLOOKUP($A1825+ROUND(LEFT(DG$1805,2)/24,5),'[1]ОАО "АТС"'!$A$30:$F$773,3,FALSE)+HLOOKUP($DL$1803,'[1]Сбытовая надбавка'!$F$5:$H$6,2,FALSE),2)+'[1]Иные услуги'!$C$6+HLOOKUP($DR$1802,'[1]Услуги по передаче'!$G$5:$J$7,3,FALSE))</f>
        <v>1810.84</v>
      </c>
      <c r="DH1825" s="73"/>
      <c r="DI1825" s="73"/>
      <c r="DJ1825" s="73"/>
      <c r="DK1825" s="73"/>
      <c r="DL1825" s="74"/>
      <c r="DM1825" s="72">
        <f>IF($A1825="-","-",ROUND(VLOOKUP($A1825+ROUND(LEFT(DM$1805,2)/24,5),'[1]ОАО "АТС"'!$A$30:$F$773,3,FALSE)+HLOOKUP($DL$1803,'[1]Сбытовая надбавка'!$F$5:$H$6,2,FALSE),2)+'[1]Иные услуги'!$C$6+HLOOKUP($DR$1802,'[1]Услуги по передаче'!$G$5:$J$7,3,FALSE))</f>
        <v>1840.3899999999999</v>
      </c>
      <c r="DN1825" s="73"/>
      <c r="DO1825" s="73"/>
      <c r="DP1825" s="73"/>
      <c r="DQ1825" s="73"/>
      <c r="DR1825" s="74"/>
      <c r="DS1825" s="72">
        <f>IF($A1825="-","-",ROUND(VLOOKUP($A1825+ROUND(LEFT(DS$1805,2)/24,5),'[1]ОАО "АТС"'!$A$30:$F$773,3,FALSE)+HLOOKUP($DL$1803,'[1]Сбытовая надбавка'!$F$5:$H$6,2,FALSE),2)+'[1]Иные услуги'!$C$6+HLOOKUP($DR$1802,'[1]Услуги по передаче'!$G$5:$J$7,3,FALSE))</f>
        <v>1889.48</v>
      </c>
      <c r="DT1825" s="73"/>
      <c r="DU1825" s="73"/>
      <c r="DV1825" s="73"/>
      <c r="DW1825" s="73"/>
      <c r="DX1825" s="74"/>
      <c r="DY1825" s="72">
        <f>IF($A1825="-","-",ROUND(VLOOKUP($A1825+ROUND(LEFT(DY$1805,2)/24,5),'[1]ОАО "АТС"'!$A$30:$F$773,3,FALSE)+HLOOKUP($DL$1803,'[1]Сбытовая надбавка'!$F$5:$H$6,2,FALSE),2)+'[1]Иные услуги'!$C$6+HLOOKUP($DR$1802,'[1]Услуги по передаче'!$G$5:$J$7,3,FALSE))</f>
        <v>1836.51</v>
      </c>
      <c r="DZ1825" s="73"/>
      <c r="EA1825" s="73"/>
      <c r="EB1825" s="73"/>
      <c r="EC1825" s="73"/>
      <c r="ED1825" s="74"/>
      <c r="EE1825" s="72">
        <f>IF($A1825="-","-",ROUND(VLOOKUP($A1825+ROUND(LEFT(EE$1805,2)/24,5),'[1]ОАО "АТС"'!$A$30:$F$773,3,FALSE)+HLOOKUP($DL$1803,'[1]Сбытовая надбавка'!$F$5:$H$6,2,FALSE),2)+'[1]Иные услуги'!$C$6+HLOOKUP($DR$1802,'[1]Услуги по передаче'!$G$5:$J$7,3,FALSE))</f>
        <v>1809.31</v>
      </c>
      <c r="EF1825" s="73"/>
      <c r="EG1825" s="73"/>
      <c r="EH1825" s="73"/>
      <c r="EI1825" s="73"/>
      <c r="EJ1825" s="74"/>
      <c r="EK1825" s="72">
        <f>IF($A1825="-","-",ROUND(VLOOKUP($A1825+ROUND(LEFT(EK$1805,2)/24,5),'[1]ОАО "АТС"'!$A$30:$F$773,3,FALSE)+HLOOKUP($DL$1803,'[1]Сбытовая надбавка'!$F$5:$H$6,2,FALSE),2)+'[1]Иные услуги'!$C$6+HLOOKUP($DR$1802,'[1]Услуги по передаче'!$G$5:$J$7,3,FALSE))</f>
        <v>1941.86</v>
      </c>
      <c r="EL1825" s="73"/>
      <c r="EM1825" s="73"/>
      <c r="EN1825" s="73"/>
      <c r="EO1825" s="73"/>
      <c r="EP1825" s="74"/>
      <c r="EQ1825" s="72">
        <f>IF($A1825="-","-",ROUND(VLOOKUP($A1825+ROUND(LEFT(EQ$1805,2)/24,5),'[1]ОАО "АТС"'!$A$30:$F$773,3,FALSE)+HLOOKUP($DL$1803,'[1]Сбытовая надбавка'!$F$5:$H$6,2,FALSE),2)+'[1]Иные услуги'!$C$6+HLOOKUP($DR$1802,'[1]Услуги по передаче'!$G$5:$J$7,3,FALSE))</f>
        <v>1838.36</v>
      </c>
      <c r="ER1825" s="73"/>
      <c r="ES1825" s="73"/>
      <c r="ET1825" s="73"/>
      <c r="EU1825" s="73"/>
      <c r="EV1825" s="74"/>
    </row>
    <row r="1826" spans="1:152" s="38" customFormat="1" ht="15.75" customHeight="1" x14ac:dyDescent="0.2">
      <c r="A1826" s="69">
        <f>$A$135</f>
        <v>45006</v>
      </c>
      <c r="B1826" s="70"/>
      <c r="C1826" s="70"/>
      <c r="D1826" s="70"/>
      <c r="E1826" s="70"/>
      <c r="F1826" s="70"/>
      <c r="G1826" s="70"/>
      <c r="H1826" s="71"/>
      <c r="I1826" s="72">
        <f>IF($A1826="-","-",ROUND(VLOOKUP($A1826+ROUND(LEFT(I$1805,1)/24,5),'[1]ОАО "АТС"'!$A$30:$F$773,3,FALSE)+HLOOKUP($DL$1803,'[1]Сбытовая надбавка'!$F$5:$H$6,2,FALSE),2)+'[1]Иные услуги'!$C$6+HLOOKUP($DR$1802,'[1]Услуги по передаче'!$G$5:$J$7,3,FALSE))</f>
        <v>1810.53</v>
      </c>
      <c r="J1826" s="73"/>
      <c r="K1826" s="73"/>
      <c r="L1826" s="73"/>
      <c r="M1826" s="73"/>
      <c r="N1826" s="74"/>
      <c r="O1826" s="72">
        <f>IF($A1826="-","-",ROUND(VLOOKUP($A1826+ROUND(LEFT(O$1805,1)/24,5),'[1]ОАО "АТС"'!$A$30:$F$773,3,FALSE)+HLOOKUP($DL$1803,'[1]Сбытовая надбавка'!$F$5:$H$6,2,FALSE),2)+'[1]Иные услуги'!$C$6+HLOOKUP($DR$1802,'[1]Услуги по передаче'!$G$5:$J$7,3,FALSE))</f>
        <v>1810.24</v>
      </c>
      <c r="P1826" s="73"/>
      <c r="Q1826" s="73"/>
      <c r="R1826" s="73"/>
      <c r="S1826" s="73"/>
      <c r="T1826" s="74"/>
      <c r="U1826" s="72">
        <f>IF($A1826="-","-",ROUND(VLOOKUP($A1826+ROUND(LEFT(U$1805,1)/24,5),'[1]ОАО "АТС"'!$A$30:$F$773,3,FALSE)+HLOOKUP($DL$1803,'[1]Сбытовая надбавка'!$F$5:$H$6,2,FALSE),2)+'[1]Иные услуги'!$C$6+HLOOKUP($DR$1802,'[1]Услуги по передаче'!$G$5:$J$7,3,FALSE))</f>
        <v>1810.76</v>
      </c>
      <c r="V1826" s="73"/>
      <c r="W1826" s="73"/>
      <c r="X1826" s="73"/>
      <c r="Y1826" s="73"/>
      <c r="Z1826" s="74"/>
      <c r="AA1826" s="72">
        <f>IF($A1826="-","-",ROUND(VLOOKUP($A1826+ROUND(LEFT(AA$1805,1)/24,5),'[1]ОАО "АТС"'!$A$30:$F$773,3,FALSE)+HLOOKUP($DL$1803,'[1]Сбытовая надбавка'!$F$5:$H$6,2,FALSE),2)+'[1]Иные услуги'!$C$6+HLOOKUP($DR$1802,'[1]Услуги по передаче'!$G$5:$J$7,3,FALSE))</f>
        <v>1810.76</v>
      </c>
      <c r="AB1826" s="73"/>
      <c r="AC1826" s="73"/>
      <c r="AD1826" s="73"/>
      <c r="AE1826" s="73"/>
      <c r="AF1826" s="74"/>
      <c r="AG1826" s="72">
        <f>IF($A1826="-","-",ROUND(VLOOKUP($A1826+ROUND(LEFT(AG$1805,1)/24,5),'[1]ОАО "АТС"'!$A$30:$F$773,3,FALSE)+HLOOKUP($DL$1803,'[1]Сбытовая надбавка'!$F$5:$H$6,2,FALSE),2)+'[1]Иные услуги'!$C$6+HLOOKUP($DR$1802,'[1]Услуги по передаче'!$G$5:$J$7,3,FALSE))</f>
        <v>1810.6799999999998</v>
      </c>
      <c r="AH1826" s="73"/>
      <c r="AI1826" s="73"/>
      <c r="AJ1826" s="73"/>
      <c r="AK1826" s="73"/>
      <c r="AL1826" s="74"/>
      <c r="AM1826" s="72">
        <f>IF($A1826="-","-",ROUND(VLOOKUP($A1826+ROUND(LEFT(AM$1805,1)/24,5),'[1]ОАО "АТС"'!$A$30:$F$773,3,FALSE)+HLOOKUP($DL$1803,'[1]Сбытовая надбавка'!$F$5:$H$6,2,FALSE),2)+'[1]Иные услуги'!$C$6+HLOOKUP($DR$1802,'[1]Услуги по передаче'!$G$5:$J$7,3,FALSE))</f>
        <v>1810.6599999999999</v>
      </c>
      <c r="AN1826" s="73"/>
      <c r="AO1826" s="73"/>
      <c r="AP1826" s="73"/>
      <c r="AQ1826" s="73"/>
      <c r="AR1826" s="74"/>
      <c r="AS1826" s="72">
        <f>IF($A1826="-","-",ROUND(VLOOKUP($A1826+ROUND(LEFT(AS$1805,1)/24,5),'[1]ОАО "АТС"'!$A$30:$F$773,3,FALSE)+HLOOKUP($DL$1803,'[1]Сбытовая надбавка'!$F$5:$H$6,2,FALSE),2)+'[1]Иные услуги'!$C$6+HLOOKUP($DR$1802,'[1]Услуги по передаче'!$G$5:$J$7,3,FALSE))</f>
        <v>1810.05</v>
      </c>
      <c r="AT1826" s="73"/>
      <c r="AU1826" s="73"/>
      <c r="AV1826" s="73"/>
      <c r="AW1826" s="73"/>
      <c r="AX1826" s="74"/>
      <c r="AY1826" s="72">
        <f>IF($A1826="-","-",ROUND(VLOOKUP($A1826+ROUND(LEFT(AY$1805,1)/24,5),'[1]ОАО "АТС"'!$A$30:$F$773,3,FALSE)+HLOOKUP($DL$1803,'[1]Сбытовая надбавка'!$F$5:$H$6,2,FALSE),2)+'[1]Иные услуги'!$C$6+HLOOKUP($DR$1802,'[1]Услуги по передаче'!$G$5:$J$7,3,FALSE))</f>
        <v>1881.59</v>
      </c>
      <c r="AZ1826" s="73"/>
      <c r="BA1826" s="73"/>
      <c r="BB1826" s="73"/>
      <c r="BC1826" s="73"/>
      <c r="BD1826" s="74"/>
      <c r="BE1826" s="72">
        <f>IF($A1826="-","-",ROUND(VLOOKUP($A1826+ROUND(LEFT(BE$1805,1)/24,5),'[1]ОАО "АТС"'!$A$30:$F$773,3,FALSE)+HLOOKUP($DL$1803,'[1]Сбытовая надбавка'!$F$5:$H$6,2,FALSE),2)+'[1]Иные услуги'!$C$6+HLOOKUP($DR$1802,'[1]Услуги по передаче'!$G$5:$J$7,3,FALSE))</f>
        <v>1810.33</v>
      </c>
      <c r="BF1826" s="73"/>
      <c r="BG1826" s="73"/>
      <c r="BH1826" s="73"/>
      <c r="BI1826" s="73"/>
      <c r="BJ1826" s="74"/>
      <c r="BK1826" s="72">
        <f>IF($A1826="-","-",ROUND(VLOOKUP($A1826+ROUND(LEFT(BK$1805,1)/24,5),'[1]ОАО "АТС"'!$A$30:$F$773,3,FALSE)+HLOOKUP($DL$1803,'[1]Сбытовая надбавка'!$F$5:$H$6,2,FALSE),2)+'[1]Иные услуги'!$C$6+HLOOKUP($DR$1802,'[1]Услуги по передаче'!$G$5:$J$7,3,FALSE))</f>
        <v>1868.9199999999998</v>
      </c>
      <c r="BL1826" s="73"/>
      <c r="BM1826" s="73"/>
      <c r="BN1826" s="73"/>
      <c r="BO1826" s="73"/>
      <c r="BP1826" s="74"/>
      <c r="BQ1826" s="72">
        <f>IF($A1826="-","-",ROUND(VLOOKUP($A1826+ROUND(LEFT(BQ$1805,2)/24,5),'[1]ОАО "АТС"'!$A$30:$F$773,3,FALSE)+HLOOKUP($DL$1803,'[1]Сбытовая надбавка'!$F$5:$H$6,2,FALSE),2)+'[1]Иные услуги'!$C$6+HLOOKUP($DR$1802,'[1]Услуги по передаче'!$G$5:$J$7,3,FALSE))</f>
        <v>1878.6999999999998</v>
      </c>
      <c r="BR1826" s="73"/>
      <c r="BS1826" s="73"/>
      <c r="BT1826" s="73"/>
      <c r="BU1826" s="73"/>
      <c r="BV1826" s="74"/>
      <c r="BW1826" s="72">
        <f>IF($A1826="-","-",ROUND(VLOOKUP($A1826+ROUND(LEFT(BW$1805,2)/24,5),'[1]ОАО "АТС"'!$A$30:$F$773,3,FALSE)+HLOOKUP($DL$1803,'[1]Сбытовая надбавка'!$F$5:$H$6,2,FALSE),2)+'[1]Иные услуги'!$C$6+HLOOKUP($DR$1802,'[1]Услуги по передаче'!$G$5:$J$7,3,FALSE))</f>
        <v>1865.56</v>
      </c>
      <c r="BX1826" s="73"/>
      <c r="BY1826" s="73"/>
      <c r="BZ1826" s="73"/>
      <c r="CA1826" s="73"/>
      <c r="CB1826" s="74"/>
      <c r="CC1826" s="72">
        <f>IF($A1826="-","-",ROUND(VLOOKUP($A1826+ROUND(LEFT(CC$1805,2)/24,5),'[1]ОАО "АТС"'!$A$30:$F$773,3,FALSE)+HLOOKUP($DL$1803,'[1]Сбытовая надбавка'!$F$5:$H$6,2,FALSE),2)+'[1]Иные услуги'!$C$6+HLOOKUP($DR$1802,'[1]Услуги по передаче'!$G$5:$J$7,3,FALSE))</f>
        <v>1823.5</v>
      </c>
      <c r="CD1826" s="73"/>
      <c r="CE1826" s="73"/>
      <c r="CF1826" s="73"/>
      <c r="CG1826" s="73"/>
      <c r="CH1826" s="74"/>
      <c r="CI1826" s="72">
        <f>IF($A1826="-","-",ROUND(VLOOKUP($A1826+ROUND(LEFT(CI$1805,2)/24,5),'[1]ОАО "АТС"'!$A$30:$F$773,3,FALSE)+HLOOKUP($DL$1803,'[1]Сбытовая надбавка'!$F$5:$H$6,2,FALSE),2)+'[1]Иные услуги'!$C$6+HLOOKUP($DR$1802,'[1]Услуги по передаче'!$G$5:$J$7,3,FALSE))</f>
        <v>1810.52</v>
      </c>
      <c r="CJ1826" s="73"/>
      <c r="CK1826" s="73"/>
      <c r="CL1826" s="73"/>
      <c r="CM1826" s="73"/>
      <c r="CN1826" s="74"/>
      <c r="CO1826" s="72">
        <f>IF($A1826="-","-",ROUND(VLOOKUP($A1826+ROUND(LEFT(CO$1805,2)/24,5),'[1]ОАО "АТС"'!$A$30:$F$773,3,FALSE)+HLOOKUP($DL$1803,'[1]Сбытовая надбавка'!$F$5:$H$6,2,FALSE),2)+'[1]Иные услуги'!$C$6+HLOOKUP($DR$1802,'[1]Услуги по передаче'!$G$5:$J$7,3,FALSE))</f>
        <v>1810.53</v>
      </c>
      <c r="CP1826" s="73"/>
      <c r="CQ1826" s="73"/>
      <c r="CR1826" s="73"/>
      <c r="CS1826" s="73"/>
      <c r="CT1826" s="74"/>
      <c r="CU1826" s="72">
        <f>IF($A1826="-","-",ROUND(VLOOKUP($A1826+ROUND(LEFT(CU$1805,2)/24,5),'[1]ОАО "АТС"'!$A$30:$F$773,3,FALSE)+HLOOKUP($DL$1803,'[1]Сбытовая надбавка'!$F$5:$H$6,2,FALSE),2)+'[1]Иные услуги'!$C$6+HLOOKUP($DR$1802,'[1]Услуги по передаче'!$G$5:$J$7,3,FALSE))</f>
        <v>1810.7199999999998</v>
      </c>
      <c r="CV1826" s="73"/>
      <c r="CW1826" s="73"/>
      <c r="CX1826" s="73"/>
      <c r="CY1826" s="73"/>
      <c r="CZ1826" s="74"/>
      <c r="DA1826" s="72">
        <f>IF($A1826="-","-",ROUND(VLOOKUP($A1826+ROUND(LEFT(DA$1805,2)/24,5),'[1]ОАО "АТС"'!$A$30:$F$773,3,FALSE)+HLOOKUP($DL$1803,'[1]Сбытовая надбавка'!$F$5:$H$6,2,FALSE),2)+'[1]Иные услуги'!$C$6+HLOOKUP($DR$1802,'[1]Услуги по передаче'!$G$5:$J$7,3,FALSE))</f>
        <v>1810.8</v>
      </c>
      <c r="DB1826" s="73"/>
      <c r="DC1826" s="73"/>
      <c r="DD1826" s="73"/>
      <c r="DE1826" s="73"/>
      <c r="DF1826" s="74"/>
      <c r="DG1826" s="72">
        <f>IF($A1826="-","-",ROUND(VLOOKUP($A1826+ROUND(LEFT(DG$1805,2)/24,5),'[1]ОАО "АТС"'!$A$30:$F$773,3,FALSE)+HLOOKUP($DL$1803,'[1]Сбытовая надбавка'!$F$5:$H$6,2,FALSE),2)+'[1]Иные услуги'!$C$6+HLOOKUP($DR$1802,'[1]Услуги по передаче'!$G$5:$J$7,3,FALSE))</f>
        <v>1810.83</v>
      </c>
      <c r="DH1826" s="73"/>
      <c r="DI1826" s="73"/>
      <c r="DJ1826" s="73"/>
      <c r="DK1826" s="73"/>
      <c r="DL1826" s="74"/>
      <c r="DM1826" s="72">
        <f>IF($A1826="-","-",ROUND(VLOOKUP($A1826+ROUND(LEFT(DM$1805,2)/24,5),'[1]ОАО "АТС"'!$A$30:$F$773,3,FALSE)+HLOOKUP($DL$1803,'[1]Сбытовая надбавка'!$F$5:$H$6,2,FALSE),2)+'[1]Иные услуги'!$C$6+HLOOKUP($DR$1802,'[1]Услуги по передаче'!$G$5:$J$7,3,FALSE))</f>
        <v>1849.51</v>
      </c>
      <c r="DN1826" s="73"/>
      <c r="DO1826" s="73"/>
      <c r="DP1826" s="73"/>
      <c r="DQ1826" s="73"/>
      <c r="DR1826" s="74"/>
      <c r="DS1826" s="72">
        <f>IF($A1826="-","-",ROUND(VLOOKUP($A1826+ROUND(LEFT(DS$1805,2)/24,5),'[1]ОАО "АТС"'!$A$30:$F$773,3,FALSE)+HLOOKUP($DL$1803,'[1]Сбытовая надбавка'!$F$5:$H$6,2,FALSE),2)+'[1]Иные услуги'!$C$6+HLOOKUP($DR$1802,'[1]Услуги по передаче'!$G$5:$J$7,3,FALSE))</f>
        <v>1901.6599999999999</v>
      </c>
      <c r="DT1826" s="73"/>
      <c r="DU1826" s="73"/>
      <c r="DV1826" s="73"/>
      <c r="DW1826" s="73"/>
      <c r="DX1826" s="74"/>
      <c r="DY1826" s="72">
        <f>IF($A1826="-","-",ROUND(VLOOKUP($A1826+ROUND(LEFT(DY$1805,2)/24,5),'[1]ОАО "АТС"'!$A$30:$F$773,3,FALSE)+HLOOKUP($DL$1803,'[1]Сбытовая надбавка'!$F$5:$H$6,2,FALSE),2)+'[1]Иные услуги'!$C$6+HLOOKUP($DR$1802,'[1]Услуги по передаче'!$G$5:$J$7,3,FALSE))</f>
        <v>1845.61</v>
      </c>
      <c r="DZ1826" s="73"/>
      <c r="EA1826" s="73"/>
      <c r="EB1826" s="73"/>
      <c r="EC1826" s="73"/>
      <c r="ED1826" s="74"/>
      <c r="EE1826" s="72">
        <f>IF($A1826="-","-",ROUND(VLOOKUP($A1826+ROUND(LEFT(EE$1805,2)/24,5),'[1]ОАО "АТС"'!$A$30:$F$773,3,FALSE)+HLOOKUP($DL$1803,'[1]Сбытовая надбавка'!$F$5:$H$6,2,FALSE),2)+'[1]Иные услуги'!$C$6+HLOOKUP($DR$1802,'[1]Услуги по передаче'!$G$5:$J$7,3,FALSE))</f>
        <v>1809.8</v>
      </c>
      <c r="EF1826" s="73"/>
      <c r="EG1826" s="73"/>
      <c r="EH1826" s="73"/>
      <c r="EI1826" s="73"/>
      <c r="EJ1826" s="74"/>
      <c r="EK1826" s="72">
        <f>IF($A1826="-","-",ROUND(VLOOKUP($A1826+ROUND(LEFT(EK$1805,2)/24,5),'[1]ОАО "АТС"'!$A$30:$F$773,3,FALSE)+HLOOKUP($DL$1803,'[1]Сбытовая надбавка'!$F$5:$H$6,2,FALSE),2)+'[1]Иные услуги'!$C$6+HLOOKUP($DR$1802,'[1]Услуги по передаче'!$G$5:$J$7,3,FALSE))</f>
        <v>1936.59</v>
      </c>
      <c r="EL1826" s="73"/>
      <c r="EM1826" s="73"/>
      <c r="EN1826" s="73"/>
      <c r="EO1826" s="73"/>
      <c r="EP1826" s="74"/>
      <c r="EQ1826" s="72">
        <f>IF($A1826="-","-",ROUND(VLOOKUP($A1826+ROUND(LEFT(EQ$1805,2)/24,5),'[1]ОАО "АТС"'!$A$30:$F$773,3,FALSE)+HLOOKUP($DL$1803,'[1]Сбытовая надбавка'!$F$5:$H$6,2,FALSE),2)+'[1]Иные услуги'!$C$6+HLOOKUP($DR$1802,'[1]Услуги по передаче'!$G$5:$J$7,3,FALSE))</f>
        <v>1854.58</v>
      </c>
      <c r="ER1826" s="73"/>
      <c r="ES1826" s="73"/>
      <c r="ET1826" s="73"/>
      <c r="EU1826" s="73"/>
      <c r="EV1826" s="74"/>
    </row>
    <row r="1827" spans="1:152" s="38" customFormat="1" ht="15.75" customHeight="1" x14ac:dyDescent="0.2">
      <c r="A1827" s="69">
        <f>$A$136</f>
        <v>45007</v>
      </c>
      <c r="B1827" s="70"/>
      <c r="C1827" s="70"/>
      <c r="D1827" s="70"/>
      <c r="E1827" s="70"/>
      <c r="F1827" s="70"/>
      <c r="G1827" s="70"/>
      <c r="H1827" s="71"/>
      <c r="I1827" s="72">
        <f>IF($A1827="-","-",ROUND(VLOOKUP($A1827+ROUND(LEFT(I$1805,1)/24,5),'[1]ОАО "АТС"'!$A$30:$F$773,3,FALSE)+HLOOKUP($DL$1803,'[1]Сбытовая надбавка'!$F$5:$H$6,2,FALSE),2)+'[1]Иные услуги'!$C$6+HLOOKUP($DR$1802,'[1]Услуги по передаче'!$G$5:$J$7,3,FALSE))</f>
        <v>1810.4399999999998</v>
      </c>
      <c r="J1827" s="73"/>
      <c r="K1827" s="73"/>
      <c r="L1827" s="73"/>
      <c r="M1827" s="73"/>
      <c r="N1827" s="74"/>
      <c r="O1827" s="72">
        <f>IF($A1827="-","-",ROUND(VLOOKUP($A1827+ROUND(LEFT(O$1805,1)/24,5),'[1]ОАО "АТС"'!$A$30:$F$773,3,FALSE)+HLOOKUP($DL$1803,'[1]Сбытовая надбавка'!$F$5:$H$6,2,FALSE),2)+'[1]Иные услуги'!$C$6+HLOOKUP($DR$1802,'[1]Услуги по передаче'!$G$5:$J$7,3,FALSE))</f>
        <v>1810.4499999999998</v>
      </c>
      <c r="P1827" s="73"/>
      <c r="Q1827" s="73"/>
      <c r="R1827" s="73"/>
      <c r="S1827" s="73"/>
      <c r="T1827" s="74"/>
      <c r="U1827" s="72">
        <f>IF($A1827="-","-",ROUND(VLOOKUP($A1827+ROUND(LEFT(U$1805,1)/24,5),'[1]ОАО "АТС"'!$A$30:$F$773,3,FALSE)+HLOOKUP($DL$1803,'[1]Сбытовая надбавка'!$F$5:$H$6,2,FALSE),2)+'[1]Иные услуги'!$C$6+HLOOKUP($DR$1802,'[1]Услуги по передаче'!$G$5:$J$7,3,FALSE))</f>
        <v>1810.56</v>
      </c>
      <c r="V1827" s="73"/>
      <c r="W1827" s="73"/>
      <c r="X1827" s="73"/>
      <c r="Y1827" s="73"/>
      <c r="Z1827" s="74"/>
      <c r="AA1827" s="72">
        <f>IF($A1827="-","-",ROUND(VLOOKUP($A1827+ROUND(LEFT(AA$1805,1)/24,5),'[1]ОАО "АТС"'!$A$30:$F$773,3,FALSE)+HLOOKUP($DL$1803,'[1]Сбытовая надбавка'!$F$5:$H$6,2,FALSE),2)+'[1]Иные услуги'!$C$6+HLOOKUP($DR$1802,'[1]Услуги по передаче'!$G$5:$J$7,3,FALSE))</f>
        <v>1810.55</v>
      </c>
      <c r="AB1827" s="73"/>
      <c r="AC1827" s="73"/>
      <c r="AD1827" s="73"/>
      <c r="AE1827" s="73"/>
      <c r="AF1827" s="74"/>
      <c r="AG1827" s="72">
        <f>IF($A1827="-","-",ROUND(VLOOKUP($A1827+ROUND(LEFT(AG$1805,1)/24,5),'[1]ОАО "АТС"'!$A$30:$F$773,3,FALSE)+HLOOKUP($DL$1803,'[1]Сбытовая надбавка'!$F$5:$H$6,2,FALSE),2)+'[1]Иные услуги'!$C$6+HLOOKUP($DR$1802,'[1]Услуги по передаче'!$G$5:$J$7,3,FALSE))</f>
        <v>1810.4399999999998</v>
      </c>
      <c r="AH1827" s="73"/>
      <c r="AI1827" s="73"/>
      <c r="AJ1827" s="73"/>
      <c r="AK1827" s="73"/>
      <c r="AL1827" s="74"/>
      <c r="AM1827" s="72">
        <f>IF($A1827="-","-",ROUND(VLOOKUP($A1827+ROUND(LEFT(AM$1805,1)/24,5),'[1]ОАО "АТС"'!$A$30:$F$773,3,FALSE)+HLOOKUP($DL$1803,'[1]Сбытовая надбавка'!$F$5:$H$6,2,FALSE),2)+'[1]Иные услуги'!$C$6+HLOOKUP($DR$1802,'[1]Услуги по передаче'!$G$5:$J$7,3,FALSE))</f>
        <v>1810.5</v>
      </c>
      <c r="AN1827" s="73"/>
      <c r="AO1827" s="73"/>
      <c r="AP1827" s="73"/>
      <c r="AQ1827" s="73"/>
      <c r="AR1827" s="74"/>
      <c r="AS1827" s="72">
        <f>IF($A1827="-","-",ROUND(VLOOKUP($A1827+ROUND(LEFT(AS$1805,1)/24,5),'[1]ОАО "АТС"'!$A$30:$F$773,3,FALSE)+HLOOKUP($DL$1803,'[1]Сбытовая надбавка'!$F$5:$H$6,2,FALSE),2)+'[1]Иные услуги'!$C$6+HLOOKUP($DR$1802,'[1]Услуги по передаче'!$G$5:$J$7,3,FALSE))</f>
        <v>1809.7199999999998</v>
      </c>
      <c r="AT1827" s="73"/>
      <c r="AU1827" s="73"/>
      <c r="AV1827" s="73"/>
      <c r="AW1827" s="73"/>
      <c r="AX1827" s="74"/>
      <c r="AY1827" s="72">
        <f>IF($A1827="-","-",ROUND(VLOOKUP($A1827+ROUND(LEFT(AY$1805,1)/24,5),'[1]ОАО "АТС"'!$A$30:$F$773,3,FALSE)+HLOOKUP($DL$1803,'[1]Сбытовая надбавка'!$F$5:$H$6,2,FALSE),2)+'[1]Иные услуги'!$C$6+HLOOKUP($DR$1802,'[1]Услуги по передаче'!$G$5:$J$7,3,FALSE))</f>
        <v>1885.6</v>
      </c>
      <c r="AZ1827" s="73"/>
      <c r="BA1827" s="73"/>
      <c r="BB1827" s="73"/>
      <c r="BC1827" s="73"/>
      <c r="BD1827" s="74"/>
      <c r="BE1827" s="72">
        <f>IF($A1827="-","-",ROUND(VLOOKUP($A1827+ROUND(LEFT(BE$1805,1)/24,5),'[1]ОАО "АТС"'!$A$30:$F$773,3,FALSE)+HLOOKUP($DL$1803,'[1]Сбытовая надбавка'!$F$5:$H$6,2,FALSE),2)+'[1]Иные услуги'!$C$6+HLOOKUP($DR$1802,'[1]Услуги по передаче'!$G$5:$J$7,3,FALSE))</f>
        <v>1810.4299999999998</v>
      </c>
      <c r="BF1827" s="73"/>
      <c r="BG1827" s="73"/>
      <c r="BH1827" s="73"/>
      <c r="BI1827" s="73"/>
      <c r="BJ1827" s="74"/>
      <c r="BK1827" s="72">
        <f>IF($A1827="-","-",ROUND(VLOOKUP($A1827+ROUND(LEFT(BK$1805,1)/24,5),'[1]ОАО "АТС"'!$A$30:$F$773,3,FALSE)+HLOOKUP($DL$1803,'[1]Сбытовая надбавка'!$F$5:$H$6,2,FALSE),2)+'[1]Иные услуги'!$C$6+HLOOKUP($DR$1802,'[1]Услуги по передаче'!$G$5:$J$7,3,FALSE))</f>
        <v>1851.3</v>
      </c>
      <c r="BL1827" s="73"/>
      <c r="BM1827" s="73"/>
      <c r="BN1827" s="73"/>
      <c r="BO1827" s="73"/>
      <c r="BP1827" s="74"/>
      <c r="BQ1827" s="72">
        <f>IF($A1827="-","-",ROUND(VLOOKUP($A1827+ROUND(LEFT(BQ$1805,2)/24,5),'[1]ОАО "АТС"'!$A$30:$F$773,3,FALSE)+HLOOKUP($DL$1803,'[1]Сбытовая надбавка'!$F$5:$H$6,2,FALSE),2)+'[1]Иные услуги'!$C$6+HLOOKUP($DR$1802,'[1]Услуги по передаче'!$G$5:$J$7,3,FALSE))</f>
        <v>1863.9599999999998</v>
      </c>
      <c r="BR1827" s="73"/>
      <c r="BS1827" s="73"/>
      <c r="BT1827" s="73"/>
      <c r="BU1827" s="73"/>
      <c r="BV1827" s="74"/>
      <c r="BW1827" s="72">
        <f>IF($A1827="-","-",ROUND(VLOOKUP($A1827+ROUND(LEFT(BW$1805,2)/24,5),'[1]ОАО "АТС"'!$A$30:$F$773,3,FALSE)+HLOOKUP($DL$1803,'[1]Сбытовая надбавка'!$F$5:$H$6,2,FALSE),2)+'[1]Иные услуги'!$C$6+HLOOKUP($DR$1802,'[1]Услуги по передаче'!$G$5:$J$7,3,FALSE))</f>
        <v>1851.36</v>
      </c>
      <c r="BX1827" s="73"/>
      <c r="BY1827" s="73"/>
      <c r="BZ1827" s="73"/>
      <c r="CA1827" s="73"/>
      <c r="CB1827" s="74"/>
      <c r="CC1827" s="72">
        <f>IF($A1827="-","-",ROUND(VLOOKUP($A1827+ROUND(LEFT(CC$1805,2)/24,5),'[1]ОАО "АТС"'!$A$30:$F$773,3,FALSE)+HLOOKUP($DL$1803,'[1]Сбытовая надбавка'!$F$5:$H$6,2,FALSE),2)+'[1]Иные услуги'!$C$6+HLOOKUP($DR$1802,'[1]Услуги по передаче'!$G$5:$J$7,3,FALSE))</f>
        <v>1810.4499999999998</v>
      </c>
      <c r="CD1827" s="73"/>
      <c r="CE1827" s="73"/>
      <c r="CF1827" s="73"/>
      <c r="CG1827" s="73"/>
      <c r="CH1827" s="74"/>
      <c r="CI1827" s="72">
        <f>IF($A1827="-","-",ROUND(VLOOKUP($A1827+ROUND(LEFT(CI$1805,2)/24,5),'[1]ОАО "АТС"'!$A$30:$F$773,3,FALSE)+HLOOKUP($DL$1803,'[1]Сбытовая надбавка'!$F$5:$H$6,2,FALSE),2)+'[1]Иные услуги'!$C$6+HLOOKUP($DR$1802,'[1]Услуги по передаче'!$G$5:$J$7,3,FALSE))</f>
        <v>1810.4599999999998</v>
      </c>
      <c r="CJ1827" s="73"/>
      <c r="CK1827" s="73"/>
      <c r="CL1827" s="73"/>
      <c r="CM1827" s="73"/>
      <c r="CN1827" s="74"/>
      <c r="CO1827" s="72">
        <f>IF($A1827="-","-",ROUND(VLOOKUP($A1827+ROUND(LEFT(CO$1805,2)/24,5),'[1]ОАО "АТС"'!$A$30:$F$773,3,FALSE)+HLOOKUP($DL$1803,'[1]Сбытовая надбавка'!$F$5:$H$6,2,FALSE),2)+'[1]Иные услуги'!$C$6+HLOOKUP($DR$1802,'[1]Услуги по передаче'!$G$5:$J$7,3,FALSE))</f>
        <v>1810.4499999999998</v>
      </c>
      <c r="CP1827" s="73"/>
      <c r="CQ1827" s="73"/>
      <c r="CR1827" s="73"/>
      <c r="CS1827" s="73"/>
      <c r="CT1827" s="74"/>
      <c r="CU1827" s="72">
        <f>IF($A1827="-","-",ROUND(VLOOKUP($A1827+ROUND(LEFT(CU$1805,2)/24,5),'[1]ОАО "АТС"'!$A$30:$F$773,3,FALSE)+HLOOKUP($DL$1803,'[1]Сбытовая надбавка'!$F$5:$H$6,2,FALSE),2)+'[1]Иные услуги'!$C$6+HLOOKUP($DR$1802,'[1]Услуги по передаче'!$G$5:$J$7,3,FALSE))</f>
        <v>1810.6299999999999</v>
      </c>
      <c r="CV1827" s="73"/>
      <c r="CW1827" s="73"/>
      <c r="CX1827" s="73"/>
      <c r="CY1827" s="73"/>
      <c r="CZ1827" s="74"/>
      <c r="DA1827" s="72">
        <f>IF($A1827="-","-",ROUND(VLOOKUP($A1827+ROUND(LEFT(DA$1805,2)/24,5),'[1]ОАО "АТС"'!$A$30:$F$773,3,FALSE)+HLOOKUP($DL$1803,'[1]Сбытовая надбавка'!$F$5:$H$6,2,FALSE),2)+'[1]Иные услуги'!$C$6+HLOOKUP($DR$1802,'[1]Услуги по передаче'!$G$5:$J$7,3,FALSE))</f>
        <v>1810.6799999999998</v>
      </c>
      <c r="DB1827" s="73"/>
      <c r="DC1827" s="73"/>
      <c r="DD1827" s="73"/>
      <c r="DE1827" s="73"/>
      <c r="DF1827" s="74"/>
      <c r="DG1827" s="72">
        <f>IF($A1827="-","-",ROUND(VLOOKUP($A1827+ROUND(LEFT(DG$1805,2)/24,5),'[1]ОАО "АТС"'!$A$30:$F$773,3,FALSE)+HLOOKUP($DL$1803,'[1]Сбытовая надбавка'!$F$5:$H$6,2,FALSE),2)+'[1]Иные услуги'!$C$6+HLOOKUP($DR$1802,'[1]Услуги по передаче'!$G$5:$J$7,3,FALSE))</f>
        <v>1810.6999999999998</v>
      </c>
      <c r="DH1827" s="73"/>
      <c r="DI1827" s="73"/>
      <c r="DJ1827" s="73"/>
      <c r="DK1827" s="73"/>
      <c r="DL1827" s="74"/>
      <c r="DM1827" s="72">
        <f>IF($A1827="-","-",ROUND(VLOOKUP($A1827+ROUND(LEFT(DM$1805,2)/24,5),'[1]ОАО "АТС"'!$A$30:$F$773,3,FALSE)+HLOOKUP($DL$1803,'[1]Сбытовая надбавка'!$F$5:$H$6,2,FALSE),2)+'[1]Иные услуги'!$C$6+HLOOKUP($DR$1802,'[1]Услуги по передаче'!$G$5:$J$7,3,FALSE))</f>
        <v>1910.4599999999998</v>
      </c>
      <c r="DN1827" s="73"/>
      <c r="DO1827" s="73"/>
      <c r="DP1827" s="73"/>
      <c r="DQ1827" s="73"/>
      <c r="DR1827" s="74"/>
      <c r="DS1827" s="72">
        <f>IF($A1827="-","-",ROUND(VLOOKUP($A1827+ROUND(LEFT(DS$1805,2)/24,5),'[1]ОАО "АТС"'!$A$30:$F$773,3,FALSE)+HLOOKUP($DL$1803,'[1]Сбытовая надбавка'!$F$5:$H$6,2,FALSE),2)+'[1]Иные услуги'!$C$6+HLOOKUP($DR$1802,'[1]Услуги по передаче'!$G$5:$J$7,3,FALSE))</f>
        <v>1881.54</v>
      </c>
      <c r="DT1827" s="73"/>
      <c r="DU1827" s="73"/>
      <c r="DV1827" s="73"/>
      <c r="DW1827" s="73"/>
      <c r="DX1827" s="74"/>
      <c r="DY1827" s="72">
        <f>IF($A1827="-","-",ROUND(VLOOKUP($A1827+ROUND(LEFT(DY$1805,2)/24,5),'[1]ОАО "АТС"'!$A$30:$F$773,3,FALSE)+HLOOKUP($DL$1803,'[1]Сбытовая надбавка'!$F$5:$H$6,2,FALSE),2)+'[1]Иные услуги'!$C$6+HLOOKUP($DR$1802,'[1]Услуги по передаче'!$G$5:$J$7,3,FALSE))</f>
        <v>1816.99</v>
      </c>
      <c r="DZ1827" s="73"/>
      <c r="EA1827" s="73"/>
      <c r="EB1827" s="73"/>
      <c r="EC1827" s="73"/>
      <c r="ED1827" s="74"/>
      <c r="EE1827" s="72">
        <f>IF($A1827="-","-",ROUND(VLOOKUP($A1827+ROUND(LEFT(EE$1805,2)/24,5),'[1]ОАО "АТС"'!$A$30:$F$773,3,FALSE)+HLOOKUP($DL$1803,'[1]Сбытовая надбавка'!$F$5:$H$6,2,FALSE),2)+'[1]Иные услуги'!$C$6+HLOOKUP($DR$1802,'[1]Услуги по передаче'!$G$5:$J$7,3,FALSE))</f>
        <v>1809.7099999999998</v>
      </c>
      <c r="EF1827" s="73"/>
      <c r="EG1827" s="73"/>
      <c r="EH1827" s="73"/>
      <c r="EI1827" s="73"/>
      <c r="EJ1827" s="74"/>
      <c r="EK1827" s="72">
        <f>IF($A1827="-","-",ROUND(VLOOKUP($A1827+ROUND(LEFT(EK$1805,2)/24,5),'[1]ОАО "АТС"'!$A$30:$F$773,3,FALSE)+HLOOKUP($DL$1803,'[1]Сбытовая надбавка'!$F$5:$H$6,2,FALSE),2)+'[1]Иные услуги'!$C$6+HLOOKUP($DR$1802,'[1]Услуги по передаче'!$G$5:$J$7,3,FALSE))</f>
        <v>1960.7199999999998</v>
      </c>
      <c r="EL1827" s="73"/>
      <c r="EM1827" s="73"/>
      <c r="EN1827" s="73"/>
      <c r="EO1827" s="73"/>
      <c r="EP1827" s="74"/>
      <c r="EQ1827" s="72">
        <f>IF($A1827="-","-",ROUND(VLOOKUP($A1827+ROUND(LEFT(EQ$1805,2)/24,5),'[1]ОАО "АТС"'!$A$30:$F$773,3,FALSE)+HLOOKUP($DL$1803,'[1]Сбытовая надбавка'!$F$5:$H$6,2,FALSE),2)+'[1]Иные услуги'!$C$6+HLOOKUP($DR$1802,'[1]Услуги по передаче'!$G$5:$J$7,3,FALSE))</f>
        <v>1851.3999999999999</v>
      </c>
      <c r="ER1827" s="73"/>
      <c r="ES1827" s="73"/>
      <c r="ET1827" s="73"/>
      <c r="EU1827" s="73"/>
      <c r="EV1827" s="74"/>
    </row>
    <row r="1828" spans="1:152" s="38" customFormat="1" ht="15.75" customHeight="1" x14ac:dyDescent="0.2">
      <c r="A1828" s="69">
        <f>$A$137</f>
        <v>45008</v>
      </c>
      <c r="B1828" s="70"/>
      <c r="C1828" s="70"/>
      <c r="D1828" s="70"/>
      <c r="E1828" s="70"/>
      <c r="F1828" s="70"/>
      <c r="G1828" s="70"/>
      <c r="H1828" s="71"/>
      <c r="I1828" s="72">
        <f>IF($A1828="-","-",ROUND(VLOOKUP($A1828+ROUND(LEFT(I$1805,1)/24,5),'[1]ОАО "АТС"'!$A$30:$F$773,3,FALSE)+HLOOKUP($DL$1803,'[1]Сбытовая надбавка'!$F$5:$H$6,2,FALSE),2)+'[1]Иные услуги'!$C$6+HLOOKUP($DR$1802,'[1]Услуги по передаче'!$G$5:$J$7,3,FALSE))</f>
        <v>1810.8</v>
      </c>
      <c r="J1828" s="73"/>
      <c r="K1828" s="73"/>
      <c r="L1828" s="73"/>
      <c r="M1828" s="73"/>
      <c r="N1828" s="74"/>
      <c r="O1828" s="72">
        <f>IF($A1828="-","-",ROUND(VLOOKUP($A1828+ROUND(LEFT(O$1805,1)/24,5),'[1]ОАО "АТС"'!$A$30:$F$773,3,FALSE)+HLOOKUP($DL$1803,'[1]Сбытовая надбавка'!$F$5:$H$6,2,FALSE),2)+'[1]Иные услуги'!$C$6+HLOOKUP($DR$1802,'[1]Услуги по передаче'!$G$5:$J$7,3,FALSE))</f>
        <v>1810.8</v>
      </c>
      <c r="P1828" s="73"/>
      <c r="Q1828" s="73"/>
      <c r="R1828" s="73"/>
      <c r="S1828" s="73"/>
      <c r="T1828" s="74"/>
      <c r="U1828" s="72">
        <f>IF($A1828="-","-",ROUND(VLOOKUP($A1828+ROUND(LEFT(U$1805,1)/24,5),'[1]ОАО "АТС"'!$A$30:$F$773,3,FALSE)+HLOOKUP($DL$1803,'[1]Сбытовая надбавка'!$F$5:$H$6,2,FALSE),2)+'[1]Иные услуги'!$C$6+HLOOKUP($DR$1802,'[1]Услуги по передаче'!$G$5:$J$7,3,FALSE))</f>
        <v>1810.8799999999999</v>
      </c>
      <c r="V1828" s="73"/>
      <c r="W1828" s="73"/>
      <c r="X1828" s="73"/>
      <c r="Y1828" s="73"/>
      <c r="Z1828" s="74"/>
      <c r="AA1828" s="72">
        <f>IF($A1828="-","-",ROUND(VLOOKUP($A1828+ROUND(LEFT(AA$1805,1)/24,5),'[1]ОАО "АТС"'!$A$30:$F$773,3,FALSE)+HLOOKUP($DL$1803,'[1]Сбытовая надбавка'!$F$5:$H$6,2,FALSE),2)+'[1]Иные услуги'!$C$6+HLOOKUP($DR$1802,'[1]Услуги по передаче'!$G$5:$J$7,3,FALSE))</f>
        <v>1810.81</v>
      </c>
      <c r="AB1828" s="73"/>
      <c r="AC1828" s="73"/>
      <c r="AD1828" s="73"/>
      <c r="AE1828" s="73"/>
      <c r="AF1828" s="74"/>
      <c r="AG1828" s="72">
        <f>IF($A1828="-","-",ROUND(VLOOKUP($A1828+ROUND(LEFT(AG$1805,1)/24,5),'[1]ОАО "АТС"'!$A$30:$F$773,3,FALSE)+HLOOKUP($DL$1803,'[1]Сбытовая надбавка'!$F$5:$H$6,2,FALSE),2)+'[1]Иные услуги'!$C$6+HLOOKUP($DR$1802,'[1]Услуги по передаче'!$G$5:$J$7,3,FALSE))</f>
        <v>1810.6699999999998</v>
      </c>
      <c r="AH1828" s="73"/>
      <c r="AI1828" s="73"/>
      <c r="AJ1828" s="73"/>
      <c r="AK1828" s="73"/>
      <c r="AL1828" s="74"/>
      <c r="AM1828" s="72">
        <f>IF($A1828="-","-",ROUND(VLOOKUP($A1828+ROUND(LEFT(AM$1805,1)/24,5),'[1]ОАО "АТС"'!$A$30:$F$773,3,FALSE)+HLOOKUP($DL$1803,'[1]Сбытовая надбавка'!$F$5:$H$6,2,FALSE),2)+'[1]Иные услуги'!$C$6+HLOOKUP($DR$1802,'[1]Услуги по передаче'!$G$5:$J$7,3,FALSE))</f>
        <v>1810.6799999999998</v>
      </c>
      <c r="AN1828" s="73"/>
      <c r="AO1828" s="73"/>
      <c r="AP1828" s="73"/>
      <c r="AQ1828" s="73"/>
      <c r="AR1828" s="74"/>
      <c r="AS1828" s="72">
        <f>IF($A1828="-","-",ROUND(VLOOKUP($A1828+ROUND(LEFT(AS$1805,1)/24,5),'[1]ОАО "АТС"'!$A$30:$F$773,3,FALSE)+HLOOKUP($DL$1803,'[1]Сбытовая надбавка'!$F$5:$H$6,2,FALSE),2)+'[1]Иные услуги'!$C$6+HLOOKUP($DR$1802,'[1]Услуги по передаче'!$G$5:$J$7,3,FALSE))</f>
        <v>1810.1299999999999</v>
      </c>
      <c r="AT1828" s="73"/>
      <c r="AU1828" s="73"/>
      <c r="AV1828" s="73"/>
      <c r="AW1828" s="73"/>
      <c r="AX1828" s="74"/>
      <c r="AY1828" s="72">
        <f>IF($A1828="-","-",ROUND(VLOOKUP($A1828+ROUND(LEFT(AY$1805,1)/24,5),'[1]ОАО "АТС"'!$A$30:$F$773,3,FALSE)+HLOOKUP($DL$1803,'[1]Сбытовая надбавка'!$F$5:$H$6,2,FALSE),2)+'[1]Иные услуги'!$C$6+HLOOKUP($DR$1802,'[1]Услуги по передаче'!$G$5:$J$7,3,FALSE))</f>
        <v>1902.28</v>
      </c>
      <c r="AZ1828" s="73"/>
      <c r="BA1828" s="73"/>
      <c r="BB1828" s="73"/>
      <c r="BC1828" s="73"/>
      <c r="BD1828" s="74"/>
      <c r="BE1828" s="72">
        <f>IF($A1828="-","-",ROUND(VLOOKUP($A1828+ROUND(LEFT(BE$1805,1)/24,5),'[1]ОАО "АТС"'!$A$30:$F$773,3,FALSE)+HLOOKUP($DL$1803,'[1]Сбытовая надбавка'!$F$5:$H$6,2,FALSE),2)+'[1]Иные услуги'!$C$6+HLOOKUP($DR$1802,'[1]Услуги по передаче'!$G$5:$J$7,3,FALSE))</f>
        <v>1810.36</v>
      </c>
      <c r="BF1828" s="73"/>
      <c r="BG1828" s="73"/>
      <c r="BH1828" s="73"/>
      <c r="BI1828" s="73"/>
      <c r="BJ1828" s="74"/>
      <c r="BK1828" s="72">
        <f>IF($A1828="-","-",ROUND(VLOOKUP($A1828+ROUND(LEFT(BK$1805,1)/24,5),'[1]ОАО "АТС"'!$A$30:$F$773,3,FALSE)+HLOOKUP($DL$1803,'[1]Сбытовая надбавка'!$F$5:$H$6,2,FALSE),2)+'[1]Иные услуги'!$C$6+HLOOKUP($DR$1802,'[1]Услуги по передаче'!$G$5:$J$7,3,FALSE))</f>
        <v>1856.8899999999999</v>
      </c>
      <c r="BL1828" s="73"/>
      <c r="BM1828" s="73"/>
      <c r="BN1828" s="73"/>
      <c r="BO1828" s="73"/>
      <c r="BP1828" s="74"/>
      <c r="BQ1828" s="72">
        <f>IF($A1828="-","-",ROUND(VLOOKUP($A1828+ROUND(LEFT(BQ$1805,2)/24,5),'[1]ОАО "АТС"'!$A$30:$F$773,3,FALSE)+HLOOKUP($DL$1803,'[1]Сбытовая надбавка'!$F$5:$H$6,2,FALSE),2)+'[1]Иные услуги'!$C$6+HLOOKUP($DR$1802,'[1]Услуги по передаче'!$G$5:$J$7,3,FALSE))</f>
        <v>1869.07</v>
      </c>
      <c r="BR1828" s="73"/>
      <c r="BS1828" s="73"/>
      <c r="BT1828" s="73"/>
      <c r="BU1828" s="73"/>
      <c r="BV1828" s="74"/>
      <c r="BW1828" s="72">
        <f>IF($A1828="-","-",ROUND(VLOOKUP($A1828+ROUND(LEFT(BW$1805,2)/24,5),'[1]ОАО "АТС"'!$A$30:$F$773,3,FALSE)+HLOOKUP($DL$1803,'[1]Сбытовая надбавка'!$F$5:$H$6,2,FALSE),2)+'[1]Иные услуги'!$C$6+HLOOKUP($DR$1802,'[1]Услуги по передаче'!$G$5:$J$7,3,FALSE))</f>
        <v>1856.4399999999998</v>
      </c>
      <c r="BX1828" s="73"/>
      <c r="BY1828" s="73"/>
      <c r="BZ1828" s="73"/>
      <c r="CA1828" s="73"/>
      <c r="CB1828" s="74"/>
      <c r="CC1828" s="72">
        <f>IF($A1828="-","-",ROUND(VLOOKUP($A1828+ROUND(LEFT(CC$1805,2)/24,5),'[1]ОАО "АТС"'!$A$30:$F$773,3,FALSE)+HLOOKUP($DL$1803,'[1]Сбытовая надбавка'!$F$5:$H$6,2,FALSE),2)+'[1]Иные услуги'!$C$6+HLOOKUP($DR$1802,'[1]Услуги по передаче'!$G$5:$J$7,3,FALSE))</f>
        <v>1825.3799999999999</v>
      </c>
      <c r="CD1828" s="73"/>
      <c r="CE1828" s="73"/>
      <c r="CF1828" s="73"/>
      <c r="CG1828" s="73"/>
      <c r="CH1828" s="74"/>
      <c r="CI1828" s="72">
        <f>IF($A1828="-","-",ROUND(VLOOKUP($A1828+ROUND(LEFT(CI$1805,2)/24,5),'[1]ОАО "АТС"'!$A$30:$F$773,3,FALSE)+HLOOKUP($DL$1803,'[1]Сбытовая надбавка'!$F$5:$H$6,2,FALSE),2)+'[1]Иные услуги'!$C$6+HLOOKUP($DR$1802,'[1]Услуги по передаче'!$G$5:$J$7,3,FALSE))</f>
        <v>1825.61</v>
      </c>
      <c r="CJ1828" s="73"/>
      <c r="CK1828" s="73"/>
      <c r="CL1828" s="73"/>
      <c r="CM1828" s="73"/>
      <c r="CN1828" s="74"/>
      <c r="CO1828" s="72">
        <f>IF($A1828="-","-",ROUND(VLOOKUP($A1828+ROUND(LEFT(CO$1805,2)/24,5),'[1]ОАО "АТС"'!$A$30:$F$773,3,FALSE)+HLOOKUP($DL$1803,'[1]Сбытовая надбавка'!$F$5:$H$6,2,FALSE),2)+'[1]Иные услуги'!$C$6+HLOOKUP($DR$1802,'[1]Услуги по передаче'!$G$5:$J$7,3,FALSE))</f>
        <v>1810.3899999999999</v>
      </c>
      <c r="CP1828" s="73"/>
      <c r="CQ1828" s="73"/>
      <c r="CR1828" s="73"/>
      <c r="CS1828" s="73"/>
      <c r="CT1828" s="74"/>
      <c r="CU1828" s="72">
        <f>IF($A1828="-","-",ROUND(VLOOKUP($A1828+ROUND(LEFT(CU$1805,2)/24,5),'[1]ОАО "АТС"'!$A$30:$F$773,3,FALSE)+HLOOKUP($DL$1803,'[1]Сбытовая надбавка'!$F$5:$H$6,2,FALSE),2)+'[1]Иные услуги'!$C$6+HLOOKUP($DR$1802,'[1]Услуги по передаче'!$G$5:$J$7,3,FALSE))</f>
        <v>1810.3799999999999</v>
      </c>
      <c r="CV1828" s="73"/>
      <c r="CW1828" s="73"/>
      <c r="CX1828" s="73"/>
      <c r="CY1828" s="73"/>
      <c r="CZ1828" s="74"/>
      <c r="DA1828" s="72">
        <f>IF($A1828="-","-",ROUND(VLOOKUP($A1828+ROUND(LEFT(DA$1805,2)/24,5),'[1]ОАО "АТС"'!$A$30:$F$773,3,FALSE)+HLOOKUP($DL$1803,'[1]Сбытовая надбавка'!$F$5:$H$6,2,FALSE),2)+'[1]Иные услуги'!$C$6+HLOOKUP($DR$1802,'[1]Услуги по передаче'!$G$5:$J$7,3,FALSE))</f>
        <v>1810.6499999999999</v>
      </c>
      <c r="DB1828" s="73"/>
      <c r="DC1828" s="73"/>
      <c r="DD1828" s="73"/>
      <c r="DE1828" s="73"/>
      <c r="DF1828" s="74"/>
      <c r="DG1828" s="72">
        <f>IF($A1828="-","-",ROUND(VLOOKUP($A1828+ROUND(LEFT(DG$1805,2)/24,5),'[1]ОАО "АТС"'!$A$30:$F$773,3,FALSE)+HLOOKUP($DL$1803,'[1]Сбытовая надбавка'!$F$5:$H$6,2,FALSE),2)+'[1]Иные услуги'!$C$6+HLOOKUP($DR$1802,'[1]Услуги по передаче'!$G$5:$J$7,3,FALSE))</f>
        <v>1810.75</v>
      </c>
      <c r="DH1828" s="73"/>
      <c r="DI1828" s="73"/>
      <c r="DJ1828" s="73"/>
      <c r="DK1828" s="73"/>
      <c r="DL1828" s="74"/>
      <c r="DM1828" s="72">
        <f>IF($A1828="-","-",ROUND(VLOOKUP($A1828+ROUND(LEFT(DM$1805,2)/24,5),'[1]ОАО "АТС"'!$A$30:$F$773,3,FALSE)+HLOOKUP($DL$1803,'[1]Сбытовая надбавка'!$F$5:$H$6,2,FALSE),2)+'[1]Иные услуги'!$C$6+HLOOKUP($DR$1802,'[1]Услуги по передаче'!$G$5:$J$7,3,FALSE))</f>
        <v>1913.76</v>
      </c>
      <c r="DN1828" s="73"/>
      <c r="DO1828" s="73"/>
      <c r="DP1828" s="73"/>
      <c r="DQ1828" s="73"/>
      <c r="DR1828" s="74"/>
      <c r="DS1828" s="72">
        <f>IF($A1828="-","-",ROUND(VLOOKUP($A1828+ROUND(LEFT(DS$1805,2)/24,5),'[1]ОАО "АТС"'!$A$30:$F$773,3,FALSE)+HLOOKUP($DL$1803,'[1]Сбытовая надбавка'!$F$5:$H$6,2,FALSE),2)+'[1]Иные услуги'!$C$6+HLOOKUP($DR$1802,'[1]Услуги по передаче'!$G$5:$J$7,3,FALSE))</f>
        <v>1886.84</v>
      </c>
      <c r="DT1828" s="73"/>
      <c r="DU1828" s="73"/>
      <c r="DV1828" s="73"/>
      <c r="DW1828" s="73"/>
      <c r="DX1828" s="74"/>
      <c r="DY1828" s="72">
        <f>IF($A1828="-","-",ROUND(VLOOKUP($A1828+ROUND(LEFT(DY$1805,2)/24,5),'[1]ОАО "АТС"'!$A$30:$F$773,3,FALSE)+HLOOKUP($DL$1803,'[1]Сбытовая надбавка'!$F$5:$H$6,2,FALSE),2)+'[1]Иные услуги'!$C$6+HLOOKUP($DR$1802,'[1]Услуги по передаче'!$G$5:$J$7,3,FALSE))</f>
        <v>1827.4599999999998</v>
      </c>
      <c r="DZ1828" s="73"/>
      <c r="EA1828" s="73"/>
      <c r="EB1828" s="73"/>
      <c r="EC1828" s="73"/>
      <c r="ED1828" s="74"/>
      <c r="EE1828" s="72">
        <f>IF($A1828="-","-",ROUND(VLOOKUP($A1828+ROUND(LEFT(EE$1805,2)/24,5),'[1]ОАО "АТС"'!$A$30:$F$773,3,FALSE)+HLOOKUP($DL$1803,'[1]Сбытовая надбавка'!$F$5:$H$6,2,FALSE),2)+'[1]Иные услуги'!$C$6+HLOOKUP($DR$1802,'[1]Услуги по передаче'!$G$5:$J$7,3,FALSE))</f>
        <v>1809.6399999999999</v>
      </c>
      <c r="EF1828" s="73"/>
      <c r="EG1828" s="73"/>
      <c r="EH1828" s="73"/>
      <c r="EI1828" s="73"/>
      <c r="EJ1828" s="74"/>
      <c r="EK1828" s="72">
        <f>IF($A1828="-","-",ROUND(VLOOKUP($A1828+ROUND(LEFT(EK$1805,2)/24,5),'[1]ОАО "АТС"'!$A$30:$F$773,3,FALSE)+HLOOKUP($DL$1803,'[1]Сбытовая надбавка'!$F$5:$H$6,2,FALSE),2)+'[1]Иные услуги'!$C$6+HLOOKUP($DR$1802,'[1]Услуги по передаче'!$G$5:$J$7,3,FALSE))</f>
        <v>1970.33</v>
      </c>
      <c r="EL1828" s="73"/>
      <c r="EM1828" s="73"/>
      <c r="EN1828" s="73"/>
      <c r="EO1828" s="73"/>
      <c r="EP1828" s="74"/>
      <c r="EQ1828" s="72">
        <f>IF($A1828="-","-",ROUND(VLOOKUP($A1828+ROUND(LEFT(EQ$1805,2)/24,5),'[1]ОАО "АТС"'!$A$30:$F$773,3,FALSE)+HLOOKUP($DL$1803,'[1]Сбытовая надбавка'!$F$5:$H$6,2,FALSE),2)+'[1]Иные услуги'!$C$6+HLOOKUP($DR$1802,'[1]Услуги по передаче'!$G$5:$J$7,3,FALSE))</f>
        <v>1857.4199999999998</v>
      </c>
      <c r="ER1828" s="73"/>
      <c r="ES1828" s="73"/>
      <c r="ET1828" s="73"/>
      <c r="EU1828" s="73"/>
      <c r="EV1828" s="74"/>
    </row>
    <row r="1829" spans="1:152" s="38" customFormat="1" ht="15.75" customHeight="1" x14ac:dyDescent="0.2">
      <c r="A1829" s="69">
        <f>$A$138</f>
        <v>45009</v>
      </c>
      <c r="B1829" s="70"/>
      <c r="C1829" s="70"/>
      <c r="D1829" s="70"/>
      <c r="E1829" s="70"/>
      <c r="F1829" s="70"/>
      <c r="G1829" s="70"/>
      <c r="H1829" s="71"/>
      <c r="I1829" s="72">
        <f>IF($A1829="-","-",ROUND(VLOOKUP($A1829+ROUND(LEFT(I$1805,1)/24,5),'[1]ОАО "АТС"'!$A$30:$F$773,3,FALSE)+HLOOKUP($DL$1803,'[1]Сбытовая надбавка'!$F$5:$H$6,2,FALSE),2)+'[1]Иные услуги'!$C$6+HLOOKUP($DR$1802,'[1]Услуги по передаче'!$G$5:$J$7,3,FALSE))</f>
        <v>1810.75</v>
      </c>
      <c r="J1829" s="73"/>
      <c r="K1829" s="73"/>
      <c r="L1829" s="73"/>
      <c r="M1829" s="73"/>
      <c r="N1829" s="74"/>
      <c r="O1829" s="72">
        <f>IF($A1829="-","-",ROUND(VLOOKUP($A1829+ROUND(LEFT(O$1805,1)/24,5),'[1]ОАО "АТС"'!$A$30:$F$773,3,FALSE)+HLOOKUP($DL$1803,'[1]Сбытовая надбавка'!$F$5:$H$6,2,FALSE),2)+'[1]Иные услуги'!$C$6+HLOOKUP($DR$1802,'[1]Услуги по передаче'!$G$5:$J$7,3,FALSE))</f>
        <v>1810.84</v>
      </c>
      <c r="P1829" s="73"/>
      <c r="Q1829" s="73"/>
      <c r="R1829" s="73"/>
      <c r="S1829" s="73"/>
      <c r="T1829" s="74"/>
      <c r="U1829" s="72">
        <f>IF($A1829="-","-",ROUND(VLOOKUP($A1829+ROUND(LEFT(U$1805,1)/24,5),'[1]ОАО "АТС"'!$A$30:$F$773,3,FALSE)+HLOOKUP($DL$1803,'[1]Сбытовая надбавка'!$F$5:$H$6,2,FALSE),2)+'[1]Иные услуги'!$C$6+HLOOKUP($DR$1802,'[1]Услуги по передаче'!$G$5:$J$7,3,FALSE))</f>
        <v>1810.8899999999999</v>
      </c>
      <c r="V1829" s="73"/>
      <c r="W1829" s="73"/>
      <c r="X1829" s="73"/>
      <c r="Y1829" s="73"/>
      <c r="Z1829" s="74"/>
      <c r="AA1829" s="72">
        <f>IF($A1829="-","-",ROUND(VLOOKUP($A1829+ROUND(LEFT(AA$1805,1)/24,5),'[1]ОАО "АТС"'!$A$30:$F$773,3,FALSE)+HLOOKUP($DL$1803,'[1]Сбытовая надбавка'!$F$5:$H$6,2,FALSE),2)+'[1]Иные услуги'!$C$6+HLOOKUP($DR$1802,'[1]Услуги по передаче'!$G$5:$J$7,3,FALSE))</f>
        <v>1810.78</v>
      </c>
      <c r="AB1829" s="73"/>
      <c r="AC1829" s="73"/>
      <c r="AD1829" s="73"/>
      <c r="AE1829" s="73"/>
      <c r="AF1829" s="74"/>
      <c r="AG1829" s="72">
        <f>IF($A1829="-","-",ROUND(VLOOKUP($A1829+ROUND(LEFT(AG$1805,1)/24,5),'[1]ОАО "АТС"'!$A$30:$F$773,3,FALSE)+HLOOKUP($DL$1803,'[1]Сбытовая надбавка'!$F$5:$H$6,2,FALSE),2)+'[1]Иные услуги'!$C$6+HLOOKUP($DR$1802,'[1]Услуги по передаче'!$G$5:$J$7,3,FALSE))</f>
        <v>1810.6999999999998</v>
      </c>
      <c r="AH1829" s="73"/>
      <c r="AI1829" s="73"/>
      <c r="AJ1829" s="73"/>
      <c r="AK1829" s="73"/>
      <c r="AL1829" s="74"/>
      <c r="AM1829" s="72">
        <f>IF($A1829="-","-",ROUND(VLOOKUP($A1829+ROUND(LEFT(AM$1805,1)/24,5),'[1]ОАО "АТС"'!$A$30:$F$773,3,FALSE)+HLOOKUP($DL$1803,'[1]Сбытовая надбавка'!$F$5:$H$6,2,FALSE),2)+'[1]Иные услуги'!$C$6+HLOOKUP($DR$1802,'[1]Услуги по передаче'!$G$5:$J$7,3,FALSE))</f>
        <v>1810.75</v>
      </c>
      <c r="AN1829" s="73"/>
      <c r="AO1829" s="73"/>
      <c r="AP1829" s="73"/>
      <c r="AQ1829" s="73"/>
      <c r="AR1829" s="74"/>
      <c r="AS1829" s="72">
        <f>IF($A1829="-","-",ROUND(VLOOKUP($A1829+ROUND(LEFT(AS$1805,1)/24,5),'[1]ОАО "АТС"'!$A$30:$F$773,3,FALSE)+HLOOKUP($DL$1803,'[1]Сбытовая надбавка'!$F$5:$H$6,2,FALSE),2)+'[1]Иные услуги'!$C$6+HLOOKUP($DR$1802,'[1]Услуги по передаче'!$G$5:$J$7,3,FALSE))</f>
        <v>1810.28</v>
      </c>
      <c r="AT1829" s="73"/>
      <c r="AU1829" s="73"/>
      <c r="AV1829" s="73"/>
      <c r="AW1829" s="73"/>
      <c r="AX1829" s="74"/>
      <c r="AY1829" s="72">
        <f>IF($A1829="-","-",ROUND(VLOOKUP($A1829+ROUND(LEFT(AY$1805,1)/24,5),'[1]ОАО "АТС"'!$A$30:$F$773,3,FALSE)+HLOOKUP($DL$1803,'[1]Сбытовая надбавка'!$F$5:$H$6,2,FALSE),2)+'[1]Иные услуги'!$C$6+HLOOKUP($DR$1802,'[1]Услуги по передаче'!$G$5:$J$7,3,FALSE))</f>
        <v>1906.4499999999998</v>
      </c>
      <c r="AZ1829" s="73"/>
      <c r="BA1829" s="73"/>
      <c r="BB1829" s="73"/>
      <c r="BC1829" s="73"/>
      <c r="BD1829" s="74"/>
      <c r="BE1829" s="72">
        <f>IF($A1829="-","-",ROUND(VLOOKUP($A1829+ROUND(LEFT(BE$1805,1)/24,5),'[1]ОАО "АТС"'!$A$30:$F$773,3,FALSE)+HLOOKUP($DL$1803,'[1]Сбытовая надбавка'!$F$5:$H$6,2,FALSE),2)+'[1]Иные услуги'!$C$6+HLOOKUP($DR$1802,'[1]Услуги по передаче'!$G$5:$J$7,3,FALSE))</f>
        <v>1810.27</v>
      </c>
      <c r="BF1829" s="73"/>
      <c r="BG1829" s="73"/>
      <c r="BH1829" s="73"/>
      <c r="BI1829" s="73"/>
      <c r="BJ1829" s="74"/>
      <c r="BK1829" s="72">
        <f>IF($A1829="-","-",ROUND(VLOOKUP($A1829+ROUND(LEFT(BK$1805,1)/24,5),'[1]ОАО "АТС"'!$A$30:$F$773,3,FALSE)+HLOOKUP($DL$1803,'[1]Сбытовая надбавка'!$F$5:$H$6,2,FALSE),2)+'[1]Иные услуги'!$C$6+HLOOKUP($DR$1802,'[1]Услуги по передаче'!$G$5:$J$7,3,FALSE))</f>
        <v>1824.4599999999998</v>
      </c>
      <c r="BL1829" s="73"/>
      <c r="BM1829" s="73"/>
      <c r="BN1829" s="73"/>
      <c r="BO1829" s="73"/>
      <c r="BP1829" s="74"/>
      <c r="BQ1829" s="72">
        <f>IF($A1829="-","-",ROUND(VLOOKUP($A1829+ROUND(LEFT(BQ$1805,2)/24,5),'[1]ОАО "АТС"'!$A$30:$F$773,3,FALSE)+HLOOKUP($DL$1803,'[1]Сбытовая надбавка'!$F$5:$H$6,2,FALSE),2)+'[1]Иные услуги'!$C$6+HLOOKUP($DR$1802,'[1]Услуги по передаче'!$G$5:$J$7,3,FALSE))</f>
        <v>1837.74</v>
      </c>
      <c r="BR1829" s="73"/>
      <c r="BS1829" s="73"/>
      <c r="BT1829" s="73"/>
      <c r="BU1829" s="73"/>
      <c r="BV1829" s="74"/>
      <c r="BW1829" s="72">
        <f>IF($A1829="-","-",ROUND(VLOOKUP($A1829+ROUND(LEFT(BW$1805,2)/24,5),'[1]ОАО "АТС"'!$A$30:$F$773,3,FALSE)+HLOOKUP($DL$1803,'[1]Сбытовая надбавка'!$F$5:$H$6,2,FALSE),2)+'[1]Иные услуги'!$C$6+HLOOKUP($DR$1802,'[1]Услуги по передаче'!$G$5:$J$7,3,FALSE))</f>
        <v>1824.8</v>
      </c>
      <c r="BX1829" s="73"/>
      <c r="BY1829" s="73"/>
      <c r="BZ1829" s="73"/>
      <c r="CA1829" s="73"/>
      <c r="CB1829" s="74"/>
      <c r="CC1829" s="72">
        <f>IF($A1829="-","-",ROUND(VLOOKUP($A1829+ROUND(LEFT(CC$1805,2)/24,5),'[1]ОАО "АТС"'!$A$30:$F$773,3,FALSE)+HLOOKUP($DL$1803,'[1]Сбытовая надбавка'!$F$5:$H$6,2,FALSE),2)+'[1]Иные услуги'!$C$6+HLOOKUP($DR$1802,'[1]Услуги по передаче'!$G$5:$J$7,3,FALSE))</f>
        <v>1810.33</v>
      </c>
      <c r="CD1829" s="73"/>
      <c r="CE1829" s="73"/>
      <c r="CF1829" s="73"/>
      <c r="CG1829" s="73"/>
      <c r="CH1829" s="74"/>
      <c r="CI1829" s="72">
        <f>IF($A1829="-","-",ROUND(VLOOKUP($A1829+ROUND(LEFT(CI$1805,2)/24,5),'[1]ОАО "АТС"'!$A$30:$F$773,3,FALSE)+HLOOKUP($DL$1803,'[1]Сбытовая надбавка'!$F$5:$H$6,2,FALSE),2)+'[1]Иные услуги'!$C$6+HLOOKUP($DR$1802,'[1]Услуги по передаче'!$G$5:$J$7,3,FALSE))</f>
        <v>1810.3</v>
      </c>
      <c r="CJ1829" s="73"/>
      <c r="CK1829" s="73"/>
      <c r="CL1829" s="73"/>
      <c r="CM1829" s="73"/>
      <c r="CN1829" s="74"/>
      <c r="CO1829" s="72">
        <f>IF($A1829="-","-",ROUND(VLOOKUP($A1829+ROUND(LEFT(CO$1805,2)/24,5),'[1]ОАО "АТС"'!$A$30:$F$773,3,FALSE)+HLOOKUP($DL$1803,'[1]Сбытовая надбавка'!$F$5:$H$6,2,FALSE),2)+'[1]Иные услуги'!$C$6+HLOOKUP($DR$1802,'[1]Услуги по передаче'!$G$5:$J$7,3,FALSE))</f>
        <v>1811.1899999999998</v>
      </c>
      <c r="CP1829" s="73"/>
      <c r="CQ1829" s="73"/>
      <c r="CR1829" s="73"/>
      <c r="CS1829" s="73"/>
      <c r="CT1829" s="74"/>
      <c r="CU1829" s="72">
        <f>IF($A1829="-","-",ROUND(VLOOKUP($A1829+ROUND(LEFT(CU$1805,2)/24,5),'[1]ОАО "АТС"'!$A$30:$F$773,3,FALSE)+HLOOKUP($DL$1803,'[1]Сбытовая надбавка'!$F$5:$H$6,2,FALSE),2)+'[1]Иные услуги'!$C$6+HLOOKUP($DR$1802,'[1]Услуги по передаче'!$G$5:$J$7,3,FALSE))</f>
        <v>1810.6299999999999</v>
      </c>
      <c r="CV1829" s="73"/>
      <c r="CW1829" s="73"/>
      <c r="CX1829" s="73"/>
      <c r="CY1829" s="73"/>
      <c r="CZ1829" s="74"/>
      <c r="DA1829" s="72">
        <f>IF($A1829="-","-",ROUND(VLOOKUP($A1829+ROUND(LEFT(DA$1805,2)/24,5),'[1]ОАО "АТС"'!$A$30:$F$773,3,FALSE)+HLOOKUP($DL$1803,'[1]Сбытовая надбавка'!$F$5:$H$6,2,FALSE),2)+'[1]Иные услуги'!$C$6+HLOOKUP($DR$1802,'[1]Услуги по передаче'!$G$5:$J$7,3,FALSE))</f>
        <v>1810.6999999999998</v>
      </c>
      <c r="DB1829" s="73"/>
      <c r="DC1829" s="73"/>
      <c r="DD1829" s="73"/>
      <c r="DE1829" s="73"/>
      <c r="DF1829" s="74"/>
      <c r="DG1829" s="72">
        <f>IF($A1829="-","-",ROUND(VLOOKUP($A1829+ROUND(LEFT(DG$1805,2)/24,5),'[1]ОАО "АТС"'!$A$30:$F$773,3,FALSE)+HLOOKUP($DL$1803,'[1]Сбытовая надбавка'!$F$5:$H$6,2,FALSE),2)+'[1]Иные услуги'!$C$6+HLOOKUP($DR$1802,'[1]Услуги по передаче'!$G$5:$J$7,3,FALSE))</f>
        <v>1810.75</v>
      </c>
      <c r="DH1829" s="73"/>
      <c r="DI1829" s="73"/>
      <c r="DJ1829" s="73"/>
      <c r="DK1829" s="73"/>
      <c r="DL1829" s="74"/>
      <c r="DM1829" s="72">
        <f>IF($A1829="-","-",ROUND(VLOOKUP($A1829+ROUND(LEFT(DM$1805,2)/24,5),'[1]ОАО "АТС"'!$A$30:$F$773,3,FALSE)+HLOOKUP($DL$1803,'[1]Сбытовая надбавка'!$F$5:$H$6,2,FALSE),2)+'[1]Иные услуги'!$C$6+HLOOKUP($DR$1802,'[1]Услуги по передаче'!$G$5:$J$7,3,FALSE))</f>
        <v>1814.9499999999998</v>
      </c>
      <c r="DN1829" s="73"/>
      <c r="DO1829" s="73"/>
      <c r="DP1829" s="73"/>
      <c r="DQ1829" s="73"/>
      <c r="DR1829" s="74"/>
      <c r="DS1829" s="72">
        <f>IF($A1829="-","-",ROUND(VLOOKUP($A1829+ROUND(LEFT(DS$1805,2)/24,5),'[1]ОАО "АТС"'!$A$30:$F$773,3,FALSE)+HLOOKUP($DL$1803,'[1]Сбытовая надбавка'!$F$5:$H$6,2,FALSE),2)+'[1]Иные услуги'!$C$6+HLOOKUP($DR$1802,'[1]Услуги по передаче'!$G$5:$J$7,3,FALSE))</f>
        <v>1809.81</v>
      </c>
      <c r="DT1829" s="73"/>
      <c r="DU1829" s="73"/>
      <c r="DV1829" s="73"/>
      <c r="DW1829" s="73"/>
      <c r="DX1829" s="74"/>
      <c r="DY1829" s="72">
        <f>IF($A1829="-","-",ROUND(VLOOKUP($A1829+ROUND(LEFT(DY$1805,2)/24,5),'[1]ОАО "АТС"'!$A$30:$F$773,3,FALSE)+HLOOKUP($DL$1803,'[1]Сбытовая надбавка'!$F$5:$H$6,2,FALSE),2)+'[1]Иные услуги'!$C$6+HLOOKUP($DR$1802,'[1]Услуги по передаче'!$G$5:$J$7,3,FALSE))</f>
        <v>1810.06</v>
      </c>
      <c r="DZ1829" s="73"/>
      <c r="EA1829" s="73"/>
      <c r="EB1829" s="73"/>
      <c r="EC1829" s="73"/>
      <c r="ED1829" s="74"/>
      <c r="EE1829" s="72">
        <f>IF($A1829="-","-",ROUND(VLOOKUP($A1829+ROUND(LEFT(EE$1805,2)/24,5),'[1]ОАО "АТС"'!$A$30:$F$773,3,FALSE)+HLOOKUP($DL$1803,'[1]Сбытовая надбавка'!$F$5:$H$6,2,FALSE),2)+'[1]Иные услуги'!$C$6+HLOOKUP($DR$1802,'[1]Услуги по передаче'!$G$5:$J$7,3,FALSE))</f>
        <v>1810</v>
      </c>
      <c r="EF1829" s="73"/>
      <c r="EG1829" s="73"/>
      <c r="EH1829" s="73"/>
      <c r="EI1829" s="73"/>
      <c r="EJ1829" s="74"/>
      <c r="EK1829" s="72">
        <f>IF($A1829="-","-",ROUND(VLOOKUP($A1829+ROUND(LEFT(EK$1805,2)/24,5),'[1]ОАО "АТС"'!$A$30:$F$773,3,FALSE)+HLOOKUP($DL$1803,'[1]Сбытовая надбавка'!$F$5:$H$6,2,FALSE),2)+'[1]Иные услуги'!$C$6+HLOOKUP($DR$1802,'[1]Услуги по передаче'!$G$5:$J$7,3,FALSE))</f>
        <v>1982.2099999999998</v>
      </c>
      <c r="EL1829" s="73"/>
      <c r="EM1829" s="73"/>
      <c r="EN1829" s="73"/>
      <c r="EO1829" s="73"/>
      <c r="EP1829" s="74"/>
      <c r="EQ1829" s="72">
        <f>IF($A1829="-","-",ROUND(VLOOKUP($A1829+ROUND(LEFT(EQ$1805,2)/24,5),'[1]ОАО "АТС"'!$A$30:$F$773,3,FALSE)+HLOOKUP($DL$1803,'[1]Сбытовая надбавка'!$F$5:$H$6,2,FALSE),2)+'[1]Иные услуги'!$C$6+HLOOKUP($DR$1802,'[1]Услуги по передаче'!$G$5:$J$7,3,FALSE))</f>
        <v>1873.35</v>
      </c>
      <c r="ER1829" s="73"/>
      <c r="ES1829" s="73"/>
      <c r="ET1829" s="73"/>
      <c r="EU1829" s="73"/>
      <c r="EV1829" s="74"/>
    </row>
    <row r="1830" spans="1:152" s="38" customFormat="1" ht="15.75" customHeight="1" x14ac:dyDescent="0.2">
      <c r="A1830" s="69">
        <f>$A$139</f>
        <v>45010</v>
      </c>
      <c r="B1830" s="70"/>
      <c r="C1830" s="70"/>
      <c r="D1830" s="70"/>
      <c r="E1830" s="70"/>
      <c r="F1830" s="70"/>
      <c r="G1830" s="70"/>
      <c r="H1830" s="71"/>
      <c r="I1830" s="72">
        <f>IF($A1830="-","-",ROUND(VLOOKUP($A1830+ROUND(LEFT(I$1805,1)/24,5),'[1]ОАО "АТС"'!$A$30:$F$773,3,FALSE)+HLOOKUP($DL$1803,'[1]Сбытовая надбавка'!$F$5:$H$6,2,FALSE),2)+'[1]Иные услуги'!$C$6+HLOOKUP($DR$1802,'[1]Услуги по передаче'!$G$5:$J$7,3,FALSE))</f>
        <v>1810.51</v>
      </c>
      <c r="J1830" s="73"/>
      <c r="K1830" s="73"/>
      <c r="L1830" s="73"/>
      <c r="M1830" s="73"/>
      <c r="N1830" s="74"/>
      <c r="O1830" s="72">
        <f>IF($A1830="-","-",ROUND(VLOOKUP($A1830+ROUND(LEFT(O$1805,1)/24,5),'[1]ОАО "АТС"'!$A$30:$F$773,3,FALSE)+HLOOKUP($DL$1803,'[1]Сбытовая надбавка'!$F$5:$H$6,2,FALSE),2)+'[1]Иные услуги'!$C$6+HLOOKUP($DR$1802,'[1]Услуги по передаче'!$G$5:$J$7,3,FALSE))</f>
        <v>1810.57</v>
      </c>
      <c r="P1830" s="73"/>
      <c r="Q1830" s="73"/>
      <c r="R1830" s="73"/>
      <c r="S1830" s="73"/>
      <c r="T1830" s="74"/>
      <c r="U1830" s="72">
        <f>IF($A1830="-","-",ROUND(VLOOKUP($A1830+ROUND(LEFT(U$1805,1)/24,5),'[1]ОАО "АТС"'!$A$30:$F$773,3,FALSE)+HLOOKUP($DL$1803,'[1]Сбытовая надбавка'!$F$5:$H$6,2,FALSE),2)+'[1]Иные услуги'!$C$6+HLOOKUP($DR$1802,'[1]Услуги по передаче'!$G$5:$J$7,3,FALSE))</f>
        <v>1810.6999999999998</v>
      </c>
      <c r="V1830" s="73"/>
      <c r="W1830" s="73"/>
      <c r="X1830" s="73"/>
      <c r="Y1830" s="73"/>
      <c r="Z1830" s="74"/>
      <c r="AA1830" s="72">
        <f>IF($A1830="-","-",ROUND(VLOOKUP($A1830+ROUND(LEFT(AA$1805,1)/24,5),'[1]ОАО "АТС"'!$A$30:$F$773,3,FALSE)+HLOOKUP($DL$1803,'[1]Сбытовая надбавка'!$F$5:$H$6,2,FALSE),2)+'[1]Иные услуги'!$C$6+HLOOKUP($DR$1802,'[1]Услуги по передаче'!$G$5:$J$7,3,FALSE))</f>
        <v>1810.62</v>
      </c>
      <c r="AB1830" s="73"/>
      <c r="AC1830" s="73"/>
      <c r="AD1830" s="73"/>
      <c r="AE1830" s="73"/>
      <c r="AF1830" s="74"/>
      <c r="AG1830" s="72">
        <f>IF($A1830="-","-",ROUND(VLOOKUP($A1830+ROUND(LEFT(AG$1805,1)/24,5),'[1]ОАО "АТС"'!$A$30:$F$773,3,FALSE)+HLOOKUP($DL$1803,'[1]Сбытовая надбавка'!$F$5:$H$6,2,FALSE),2)+'[1]Иные услуги'!$C$6+HLOOKUP($DR$1802,'[1]Услуги по передаче'!$G$5:$J$7,3,FALSE))</f>
        <v>1810.54</v>
      </c>
      <c r="AH1830" s="73"/>
      <c r="AI1830" s="73"/>
      <c r="AJ1830" s="73"/>
      <c r="AK1830" s="73"/>
      <c r="AL1830" s="74"/>
      <c r="AM1830" s="72">
        <f>IF($A1830="-","-",ROUND(VLOOKUP($A1830+ROUND(LEFT(AM$1805,1)/24,5),'[1]ОАО "АТС"'!$A$30:$F$773,3,FALSE)+HLOOKUP($DL$1803,'[1]Сбытовая надбавка'!$F$5:$H$6,2,FALSE),2)+'[1]Иные услуги'!$C$6+HLOOKUP($DR$1802,'[1]Услуги по передаче'!$G$5:$J$7,3,FALSE))</f>
        <v>1810.7199999999998</v>
      </c>
      <c r="AN1830" s="73"/>
      <c r="AO1830" s="73"/>
      <c r="AP1830" s="73"/>
      <c r="AQ1830" s="73"/>
      <c r="AR1830" s="74"/>
      <c r="AS1830" s="72">
        <f>IF($A1830="-","-",ROUND(VLOOKUP($A1830+ROUND(LEFT(AS$1805,1)/24,5),'[1]ОАО "АТС"'!$A$30:$F$773,3,FALSE)+HLOOKUP($DL$1803,'[1]Сбытовая надбавка'!$F$5:$H$6,2,FALSE),2)+'[1]Иные услуги'!$C$6+HLOOKUP($DR$1802,'[1]Услуги по передаче'!$G$5:$J$7,3,FALSE))</f>
        <v>1810.4299999999998</v>
      </c>
      <c r="AT1830" s="73"/>
      <c r="AU1830" s="73"/>
      <c r="AV1830" s="73"/>
      <c r="AW1830" s="73"/>
      <c r="AX1830" s="74"/>
      <c r="AY1830" s="72">
        <f>IF($A1830="-","-",ROUND(VLOOKUP($A1830+ROUND(LEFT(AY$1805,1)/24,5),'[1]ОАО "АТС"'!$A$30:$F$773,3,FALSE)+HLOOKUP($DL$1803,'[1]Сбытовая надбавка'!$F$5:$H$6,2,FALSE),2)+'[1]Иные услуги'!$C$6+HLOOKUP($DR$1802,'[1]Услуги по передаче'!$G$5:$J$7,3,FALSE))</f>
        <v>1868.9099999999999</v>
      </c>
      <c r="AZ1830" s="73"/>
      <c r="BA1830" s="73"/>
      <c r="BB1830" s="73"/>
      <c r="BC1830" s="73"/>
      <c r="BD1830" s="74"/>
      <c r="BE1830" s="72">
        <f>IF($A1830="-","-",ROUND(VLOOKUP($A1830+ROUND(LEFT(BE$1805,1)/24,5),'[1]ОАО "АТС"'!$A$30:$F$773,3,FALSE)+HLOOKUP($DL$1803,'[1]Сбытовая надбавка'!$F$5:$H$6,2,FALSE),2)+'[1]Иные услуги'!$C$6+HLOOKUP($DR$1802,'[1]Услуги по передаче'!$G$5:$J$7,3,FALSE))</f>
        <v>1810.6999999999998</v>
      </c>
      <c r="BF1830" s="73"/>
      <c r="BG1830" s="73"/>
      <c r="BH1830" s="73"/>
      <c r="BI1830" s="73"/>
      <c r="BJ1830" s="74"/>
      <c r="BK1830" s="72">
        <f>IF($A1830="-","-",ROUND(VLOOKUP($A1830+ROUND(LEFT(BK$1805,1)/24,5),'[1]ОАО "АТС"'!$A$30:$F$773,3,FALSE)+HLOOKUP($DL$1803,'[1]Сбытовая надбавка'!$F$5:$H$6,2,FALSE),2)+'[1]Иные услуги'!$C$6+HLOOKUP($DR$1802,'[1]Услуги по передаче'!$G$5:$J$7,3,FALSE))</f>
        <v>1818.4199999999998</v>
      </c>
      <c r="BL1830" s="73"/>
      <c r="BM1830" s="73"/>
      <c r="BN1830" s="73"/>
      <c r="BO1830" s="73"/>
      <c r="BP1830" s="74"/>
      <c r="BQ1830" s="72">
        <f>IF($A1830="-","-",ROUND(VLOOKUP($A1830+ROUND(LEFT(BQ$1805,2)/24,5),'[1]ОАО "АТС"'!$A$30:$F$773,3,FALSE)+HLOOKUP($DL$1803,'[1]Сбытовая надбавка'!$F$5:$H$6,2,FALSE),2)+'[1]Иные услуги'!$C$6+HLOOKUP($DR$1802,'[1]Услуги по передаче'!$G$5:$J$7,3,FALSE))</f>
        <v>1836.1499999999999</v>
      </c>
      <c r="BR1830" s="73"/>
      <c r="BS1830" s="73"/>
      <c r="BT1830" s="73"/>
      <c r="BU1830" s="73"/>
      <c r="BV1830" s="74"/>
      <c r="BW1830" s="72">
        <f>IF($A1830="-","-",ROUND(VLOOKUP($A1830+ROUND(LEFT(BW$1805,2)/24,5),'[1]ОАО "АТС"'!$A$30:$F$773,3,FALSE)+HLOOKUP($DL$1803,'[1]Сбытовая надбавка'!$F$5:$H$6,2,FALSE),2)+'[1]Иные услуги'!$C$6+HLOOKUP($DR$1802,'[1]Услуги по передаче'!$G$5:$J$7,3,FALSE))</f>
        <v>1824.73</v>
      </c>
      <c r="BX1830" s="73"/>
      <c r="BY1830" s="73"/>
      <c r="BZ1830" s="73"/>
      <c r="CA1830" s="73"/>
      <c r="CB1830" s="74"/>
      <c r="CC1830" s="72">
        <f>IF($A1830="-","-",ROUND(VLOOKUP($A1830+ROUND(LEFT(CC$1805,2)/24,5),'[1]ОАО "АТС"'!$A$30:$F$773,3,FALSE)+HLOOKUP($DL$1803,'[1]Сбытовая надбавка'!$F$5:$H$6,2,FALSE),2)+'[1]Иные услуги'!$C$6+HLOOKUP($DR$1802,'[1]Услуги по передаче'!$G$5:$J$7,3,FALSE))</f>
        <v>1810.73</v>
      </c>
      <c r="CD1830" s="73"/>
      <c r="CE1830" s="73"/>
      <c r="CF1830" s="73"/>
      <c r="CG1830" s="73"/>
      <c r="CH1830" s="74"/>
      <c r="CI1830" s="72">
        <f>IF($A1830="-","-",ROUND(VLOOKUP($A1830+ROUND(LEFT(CI$1805,2)/24,5),'[1]ОАО "АТС"'!$A$30:$F$773,3,FALSE)+HLOOKUP($DL$1803,'[1]Сбытовая надбавка'!$F$5:$H$6,2,FALSE),2)+'[1]Иные услуги'!$C$6+HLOOKUP($DR$1802,'[1]Услуги по передаче'!$G$5:$J$7,3,FALSE))</f>
        <v>1810.7199999999998</v>
      </c>
      <c r="CJ1830" s="73"/>
      <c r="CK1830" s="73"/>
      <c r="CL1830" s="73"/>
      <c r="CM1830" s="73"/>
      <c r="CN1830" s="74"/>
      <c r="CO1830" s="72">
        <f>IF($A1830="-","-",ROUND(VLOOKUP($A1830+ROUND(LEFT(CO$1805,2)/24,5),'[1]ОАО "АТС"'!$A$30:$F$773,3,FALSE)+HLOOKUP($DL$1803,'[1]Сбытовая надбавка'!$F$5:$H$6,2,FALSE),2)+'[1]Иные услуги'!$C$6+HLOOKUP($DR$1802,'[1]Услуги по передаче'!$G$5:$J$7,3,FALSE))</f>
        <v>1811.9199999999998</v>
      </c>
      <c r="CP1830" s="73"/>
      <c r="CQ1830" s="73"/>
      <c r="CR1830" s="73"/>
      <c r="CS1830" s="73"/>
      <c r="CT1830" s="74"/>
      <c r="CU1830" s="72">
        <f>IF($A1830="-","-",ROUND(VLOOKUP($A1830+ROUND(LEFT(CU$1805,2)/24,5),'[1]ОАО "АТС"'!$A$30:$F$773,3,FALSE)+HLOOKUP($DL$1803,'[1]Сбытовая надбавка'!$F$5:$H$6,2,FALSE),2)+'[1]Иные услуги'!$C$6+HLOOKUP($DR$1802,'[1]Услуги по передаче'!$G$5:$J$7,3,FALSE))</f>
        <v>1810.8999999999999</v>
      </c>
      <c r="CV1830" s="73"/>
      <c r="CW1830" s="73"/>
      <c r="CX1830" s="73"/>
      <c r="CY1830" s="73"/>
      <c r="CZ1830" s="74"/>
      <c r="DA1830" s="72">
        <f>IF($A1830="-","-",ROUND(VLOOKUP($A1830+ROUND(LEFT(DA$1805,2)/24,5),'[1]ОАО "АТС"'!$A$30:$F$773,3,FALSE)+HLOOKUP($DL$1803,'[1]Сбытовая надбавка'!$F$5:$H$6,2,FALSE),2)+'[1]Иные услуги'!$C$6+HLOOKUP($DR$1802,'[1]Услуги по передаче'!$G$5:$J$7,3,FALSE))</f>
        <v>1810.78</v>
      </c>
      <c r="DB1830" s="73"/>
      <c r="DC1830" s="73"/>
      <c r="DD1830" s="73"/>
      <c r="DE1830" s="73"/>
      <c r="DF1830" s="74"/>
      <c r="DG1830" s="72">
        <f>IF($A1830="-","-",ROUND(VLOOKUP($A1830+ROUND(LEFT(DG$1805,2)/24,5),'[1]ОАО "АТС"'!$A$30:$F$773,3,FALSE)+HLOOKUP($DL$1803,'[1]Сбытовая надбавка'!$F$5:$H$6,2,FALSE),2)+'[1]Иные услуги'!$C$6+HLOOKUP($DR$1802,'[1]Услуги по передаче'!$G$5:$J$7,3,FALSE))</f>
        <v>1810.83</v>
      </c>
      <c r="DH1830" s="73"/>
      <c r="DI1830" s="73"/>
      <c r="DJ1830" s="73"/>
      <c r="DK1830" s="73"/>
      <c r="DL1830" s="74"/>
      <c r="DM1830" s="72">
        <f>IF($A1830="-","-",ROUND(VLOOKUP($A1830+ROUND(LEFT(DM$1805,2)/24,5),'[1]ОАО "АТС"'!$A$30:$F$773,3,FALSE)+HLOOKUP($DL$1803,'[1]Сбытовая надбавка'!$F$5:$H$6,2,FALSE),2)+'[1]Иные услуги'!$C$6+HLOOKUP($DR$1802,'[1]Услуги по передаче'!$G$5:$J$7,3,FALSE))</f>
        <v>1808.77</v>
      </c>
      <c r="DN1830" s="73"/>
      <c r="DO1830" s="73"/>
      <c r="DP1830" s="73"/>
      <c r="DQ1830" s="73"/>
      <c r="DR1830" s="74"/>
      <c r="DS1830" s="72">
        <f>IF($A1830="-","-",ROUND(VLOOKUP($A1830+ROUND(LEFT(DS$1805,2)/24,5),'[1]ОАО "АТС"'!$A$30:$F$773,3,FALSE)+HLOOKUP($DL$1803,'[1]Сбытовая надбавка'!$F$5:$H$6,2,FALSE),2)+'[1]Иные услуги'!$C$6+HLOOKUP($DR$1802,'[1]Услуги по передаче'!$G$5:$J$7,3,FALSE))</f>
        <v>1809.84</v>
      </c>
      <c r="DT1830" s="73"/>
      <c r="DU1830" s="73"/>
      <c r="DV1830" s="73"/>
      <c r="DW1830" s="73"/>
      <c r="DX1830" s="74"/>
      <c r="DY1830" s="72">
        <f>IF($A1830="-","-",ROUND(VLOOKUP($A1830+ROUND(LEFT(DY$1805,2)/24,5),'[1]ОАО "АТС"'!$A$30:$F$773,3,FALSE)+HLOOKUP($DL$1803,'[1]Сбытовая надбавка'!$F$5:$H$6,2,FALSE),2)+'[1]Иные услуги'!$C$6+HLOOKUP($DR$1802,'[1]Услуги по передаче'!$G$5:$J$7,3,FALSE))</f>
        <v>1810.1</v>
      </c>
      <c r="DZ1830" s="73"/>
      <c r="EA1830" s="73"/>
      <c r="EB1830" s="73"/>
      <c r="EC1830" s="73"/>
      <c r="ED1830" s="74"/>
      <c r="EE1830" s="72">
        <f>IF($A1830="-","-",ROUND(VLOOKUP($A1830+ROUND(LEFT(EE$1805,2)/24,5),'[1]ОАО "АТС"'!$A$30:$F$773,3,FALSE)+HLOOKUP($DL$1803,'[1]Сбытовая надбавка'!$F$5:$H$6,2,FALSE),2)+'[1]Иные услуги'!$C$6+HLOOKUP($DR$1802,'[1]Услуги по передаче'!$G$5:$J$7,3,FALSE))</f>
        <v>1809.9299999999998</v>
      </c>
      <c r="EF1830" s="73"/>
      <c r="EG1830" s="73"/>
      <c r="EH1830" s="73"/>
      <c r="EI1830" s="73"/>
      <c r="EJ1830" s="74"/>
      <c r="EK1830" s="72">
        <f>IF($A1830="-","-",ROUND(VLOOKUP($A1830+ROUND(LEFT(EK$1805,2)/24,5),'[1]ОАО "АТС"'!$A$30:$F$773,3,FALSE)+HLOOKUP($DL$1803,'[1]Сбытовая надбавка'!$F$5:$H$6,2,FALSE),2)+'[1]Иные услуги'!$C$6+HLOOKUP($DR$1802,'[1]Услуги по передаче'!$G$5:$J$7,3,FALSE))</f>
        <v>1972.73</v>
      </c>
      <c r="EL1830" s="73"/>
      <c r="EM1830" s="73"/>
      <c r="EN1830" s="73"/>
      <c r="EO1830" s="73"/>
      <c r="EP1830" s="74"/>
      <c r="EQ1830" s="72">
        <f>IF($A1830="-","-",ROUND(VLOOKUP($A1830+ROUND(LEFT(EQ$1805,2)/24,5),'[1]ОАО "АТС"'!$A$30:$F$773,3,FALSE)+HLOOKUP($DL$1803,'[1]Сбытовая надбавка'!$F$5:$H$6,2,FALSE),2)+'[1]Иные услуги'!$C$6+HLOOKUP($DR$1802,'[1]Услуги по передаче'!$G$5:$J$7,3,FALSE))</f>
        <v>1878.84</v>
      </c>
      <c r="ER1830" s="73"/>
      <c r="ES1830" s="73"/>
      <c r="ET1830" s="73"/>
      <c r="EU1830" s="73"/>
      <c r="EV1830" s="74"/>
    </row>
    <row r="1831" spans="1:152" s="38" customFormat="1" ht="15.75" customHeight="1" x14ac:dyDescent="0.2">
      <c r="A1831" s="69">
        <f>$A$140</f>
        <v>45011</v>
      </c>
      <c r="B1831" s="70"/>
      <c r="C1831" s="70"/>
      <c r="D1831" s="70"/>
      <c r="E1831" s="70"/>
      <c r="F1831" s="70"/>
      <c r="G1831" s="70"/>
      <c r="H1831" s="71"/>
      <c r="I1831" s="72">
        <f>IF($A1831="-","-",ROUND(VLOOKUP($A1831+ROUND(LEFT(I$1805,1)/24,5),'[1]ОАО "АТС"'!$A$30:$F$773,3,FALSE)+HLOOKUP($DL$1803,'[1]Сбытовая надбавка'!$F$5:$H$6,2,FALSE),2)+'[1]Иные услуги'!$C$6+HLOOKUP($DR$1802,'[1]Услуги по передаче'!$G$5:$J$7,3,FALSE))</f>
        <v>1810.49</v>
      </c>
      <c r="J1831" s="73"/>
      <c r="K1831" s="73"/>
      <c r="L1831" s="73"/>
      <c r="M1831" s="73"/>
      <c r="N1831" s="74"/>
      <c r="O1831" s="72">
        <f>IF($A1831="-","-",ROUND(VLOOKUP($A1831+ROUND(LEFT(O$1805,1)/24,5),'[1]ОАО "АТС"'!$A$30:$F$773,3,FALSE)+HLOOKUP($DL$1803,'[1]Сбытовая надбавка'!$F$5:$H$6,2,FALSE),2)+'[1]Иные услуги'!$C$6+HLOOKUP($DR$1802,'[1]Услуги по передаче'!$G$5:$J$7,3,FALSE))</f>
        <v>1810.55</v>
      </c>
      <c r="P1831" s="73"/>
      <c r="Q1831" s="73"/>
      <c r="R1831" s="73"/>
      <c r="S1831" s="73"/>
      <c r="T1831" s="74"/>
      <c r="U1831" s="72">
        <f>IF($A1831="-","-",ROUND(VLOOKUP($A1831+ROUND(LEFT(U$1805,1)/24,5),'[1]ОАО "АТС"'!$A$30:$F$773,3,FALSE)+HLOOKUP($DL$1803,'[1]Сбытовая надбавка'!$F$5:$H$6,2,FALSE),2)+'[1]Иные услуги'!$C$6+HLOOKUP($DR$1802,'[1]Услуги по передаче'!$G$5:$J$7,3,FALSE))</f>
        <v>1810.73</v>
      </c>
      <c r="V1831" s="73"/>
      <c r="W1831" s="73"/>
      <c r="X1831" s="73"/>
      <c r="Y1831" s="73"/>
      <c r="Z1831" s="74"/>
      <c r="AA1831" s="72">
        <f>IF($A1831="-","-",ROUND(VLOOKUP($A1831+ROUND(LEFT(AA$1805,1)/24,5),'[1]ОАО "АТС"'!$A$30:$F$773,3,FALSE)+HLOOKUP($DL$1803,'[1]Сбытовая надбавка'!$F$5:$H$6,2,FALSE),2)+'[1]Иные услуги'!$C$6+HLOOKUP($DR$1802,'[1]Услуги по передаче'!$G$5:$J$7,3,FALSE))</f>
        <v>1810.6799999999998</v>
      </c>
      <c r="AB1831" s="73"/>
      <c r="AC1831" s="73"/>
      <c r="AD1831" s="73"/>
      <c r="AE1831" s="73"/>
      <c r="AF1831" s="74"/>
      <c r="AG1831" s="72">
        <f>IF($A1831="-","-",ROUND(VLOOKUP($A1831+ROUND(LEFT(AG$1805,1)/24,5),'[1]ОАО "АТС"'!$A$30:$F$773,3,FALSE)+HLOOKUP($DL$1803,'[1]Сбытовая надбавка'!$F$5:$H$6,2,FALSE),2)+'[1]Иные услуги'!$C$6+HLOOKUP($DR$1802,'[1]Услуги по передаче'!$G$5:$J$7,3,FALSE))</f>
        <v>1810.3799999999999</v>
      </c>
      <c r="AH1831" s="73"/>
      <c r="AI1831" s="73"/>
      <c r="AJ1831" s="73"/>
      <c r="AK1831" s="73"/>
      <c r="AL1831" s="74"/>
      <c r="AM1831" s="72">
        <f>IF($A1831="-","-",ROUND(VLOOKUP($A1831+ROUND(LEFT(AM$1805,1)/24,5),'[1]ОАО "АТС"'!$A$30:$F$773,3,FALSE)+HLOOKUP($DL$1803,'[1]Сбытовая надбавка'!$F$5:$H$6,2,FALSE),2)+'[1]Иные услуги'!$C$6+HLOOKUP($DR$1802,'[1]Услуги по передаче'!$G$5:$J$7,3,FALSE))</f>
        <v>1810.6</v>
      </c>
      <c r="AN1831" s="73"/>
      <c r="AO1831" s="73"/>
      <c r="AP1831" s="73"/>
      <c r="AQ1831" s="73"/>
      <c r="AR1831" s="74"/>
      <c r="AS1831" s="72">
        <f>IF($A1831="-","-",ROUND(VLOOKUP($A1831+ROUND(LEFT(AS$1805,1)/24,5),'[1]ОАО "АТС"'!$A$30:$F$773,3,FALSE)+HLOOKUP($DL$1803,'[1]Сбытовая надбавка'!$F$5:$H$6,2,FALSE),2)+'[1]Иные услуги'!$C$6+HLOOKUP($DR$1802,'[1]Услуги по передаче'!$G$5:$J$7,3,FALSE))</f>
        <v>1810.1499999999999</v>
      </c>
      <c r="AT1831" s="73"/>
      <c r="AU1831" s="73"/>
      <c r="AV1831" s="73"/>
      <c r="AW1831" s="73"/>
      <c r="AX1831" s="74"/>
      <c r="AY1831" s="72">
        <f>IF($A1831="-","-",ROUND(VLOOKUP($A1831+ROUND(LEFT(AY$1805,1)/24,5),'[1]ОАО "АТС"'!$A$30:$F$773,3,FALSE)+HLOOKUP($DL$1803,'[1]Сбытовая надбавка'!$F$5:$H$6,2,FALSE),2)+'[1]Иные услуги'!$C$6+HLOOKUP($DR$1802,'[1]Услуги по передаче'!$G$5:$J$7,3,FALSE))</f>
        <v>1810.33</v>
      </c>
      <c r="AZ1831" s="73"/>
      <c r="BA1831" s="73"/>
      <c r="BB1831" s="73"/>
      <c r="BC1831" s="73"/>
      <c r="BD1831" s="74"/>
      <c r="BE1831" s="72">
        <f>IF($A1831="-","-",ROUND(VLOOKUP($A1831+ROUND(LEFT(BE$1805,1)/24,5),'[1]ОАО "АТС"'!$A$30:$F$773,3,FALSE)+HLOOKUP($DL$1803,'[1]Сбытовая надбавка'!$F$5:$H$6,2,FALSE),2)+'[1]Иные услуги'!$C$6+HLOOKUP($DR$1802,'[1]Услуги по передаче'!$G$5:$J$7,3,FALSE))</f>
        <v>1810.52</v>
      </c>
      <c r="BF1831" s="73"/>
      <c r="BG1831" s="73"/>
      <c r="BH1831" s="73"/>
      <c r="BI1831" s="73"/>
      <c r="BJ1831" s="74"/>
      <c r="BK1831" s="72">
        <f>IF($A1831="-","-",ROUND(VLOOKUP($A1831+ROUND(LEFT(BK$1805,1)/24,5),'[1]ОАО "АТС"'!$A$30:$F$773,3,FALSE)+HLOOKUP($DL$1803,'[1]Сбытовая надбавка'!$F$5:$H$6,2,FALSE),2)+'[1]Иные услуги'!$C$6+HLOOKUP($DR$1802,'[1]Услуги по передаче'!$G$5:$J$7,3,FALSE))</f>
        <v>1810.6599999999999</v>
      </c>
      <c r="BL1831" s="73"/>
      <c r="BM1831" s="73"/>
      <c r="BN1831" s="73"/>
      <c r="BO1831" s="73"/>
      <c r="BP1831" s="74"/>
      <c r="BQ1831" s="72">
        <f>IF($A1831="-","-",ROUND(VLOOKUP($A1831+ROUND(LEFT(BQ$1805,2)/24,5),'[1]ОАО "АТС"'!$A$30:$F$773,3,FALSE)+HLOOKUP($DL$1803,'[1]Сбытовая надбавка'!$F$5:$H$6,2,FALSE),2)+'[1]Иные услуги'!$C$6+HLOOKUP($DR$1802,'[1]Услуги по передаче'!$G$5:$J$7,3,FALSE))</f>
        <v>1810.6999999999998</v>
      </c>
      <c r="BR1831" s="73"/>
      <c r="BS1831" s="73"/>
      <c r="BT1831" s="73"/>
      <c r="BU1831" s="73"/>
      <c r="BV1831" s="74"/>
      <c r="BW1831" s="72">
        <f>IF($A1831="-","-",ROUND(VLOOKUP($A1831+ROUND(LEFT(BW$1805,2)/24,5),'[1]ОАО "АТС"'!$A$30:$F$773,3,FALSE)+HLOOKUP($DL$1803,'[1]Сбытовая надбавка'!$F$5:$H$6,2,FALSE),2)+'[1]Иные услуги'!$C$6+HLOOKUP($DR$1802,'[1]Услуги по передаче'!$G$5:$J$7,3,FALSE))</f>
        <v>1810.7199999999998</v>
      </c>
      <c r="BX1831" s="73"/>
      <c r="BY1831" s="73"/>
      <c r="BZ1831" s="73"/>
      <c r="CA1831" s="73"/>
      <c r="CB1831" s="74"/>
      <c r="CC1831" s="72">
        <f>IF($A1831="-","-",ROUND(VLOOKUP($A1831+ROUND(LEFT(CC$1805,2)/24,5),'[1]ОАО "АТС"'!$A$30:$F$773,3,FALSE)+HLOOKUP($DL$1803,'[1]Сбытовая надбавка'!$F$5:$H$6,2,FALSE),2)+'[1]Иные услуги'!$C$6+HLOOKUP($DR$1802,'[1]Услуги по передаче'!$G$5:$J$7,3,FALSE))</f>
        <v>1810.6699999999998</v>
      </c>
      <c r="CD1831" s="73"/>
      <c r="CE1831" s="73"/>
      <c r="CF1831" s="73"/>
      <c r="CG1831" s="73"/>
      <c r="CH1831" s="74"/>
      <c r="CI1831" s="72">
        <f>IF($A1831="-","-",ROUND(VLOOKUP($A1831+ROUND(LEFT(CI$1805,2)/24,5),'[1]ОАО "АТС"'!$A$30:$F$773,3,FALSE)+HLOOKUP($DL$1803,'[1]Сбытовая надбавка'!$F$5:$H$6,2,FALSE),2)+'[1]Иные услуги'!$C$6+HLOOKUP($DR$1802,'[1]Услуги по передаче'!$G$5:$J$7,3,FALSE))</f>
        <v>1810.6599999999999</v>
      </c>
      <c r="CJ1831" s="73"/>
      <c r="CK1831" s="73"/>
      <c r="CL1831" s="73"/>
      <c r="CM1831" s="73"/>
      <c r="CN1831" s="74"/>
      <c r="CO1831" s="72">
        <f>IF($A1831="-","-",ROUND(VLOOKUP($A1831+ROUND(LEFT(CO$1805,2)/24,5),'[1]ОАО "АТС"'!$A$30:$F$773,3,FALSE)+HLOOKUP($DL$1803,'[1]Сбытовая надбавка'!$F$5:$H$6,2,FALSE),2)+'[1]Иные услуги'!$C$6+HLOOKUP($DR$1802,'[1]Услуги по передаче'!$G$5:$J$7,3,FALSE))</f>
        <v>1810.6599999999999</v>
      </c>
      <c r="CP1831" s="73"/>
      <c r="CQ1831" s="73"/>
      <c r="CR1831" s="73"/>
      <c r="CS1831" s="73"/>
      <c r="CT1831" s="74"/>
      <c r="CU1831" s="72">
        <f>IF($A1831="-","-",ROUND(VLOOKUP($A1831+ROUND(LEFT(CU$1805,2)/24,5),'[1]ОАО "АТС"'!$A$30:$F$773,3,FALSE)+HLOOKUP($DL$1803,'[1]Сбытовая надбавка'!$F$5:$H$6,2,FALSE),2)+'[1]Иные услуги'!$C$6+HLOOKUP($DR$1802,'[1]Услуги по передаче'!$G$5:$J$7,3,FALSE))</f>
        <v>1810.77</v>
      </c>
      <c r="CV1831" s="73"/>
      <c r="CW1831" s="73"/>
      <c r="CX1831" s="73"/>
      <c r="CY1831" s="73"/>
      <c r="CZ1831" s="74"/>
      <c r="DA1831" s="72">
        <f>IF($A1831="-","-",ROUND(VLOOKUP($A1831+ROUND(LEFT(DA$1805,2)/24,5),'[1]ОАО "АТС"'!$A$30:$F$773,3,FALSE)+HLOOKUP($DL$1803,'[1]Сбытовая надбавка'!$F$5:$H$6,2,FALSE),2)+'[1]Иные услуги'!$C$6+HLOOKUP($DR$1802,'[1]Услуги по передаче'!$G$5:$J$7,3,FALSE))</f>
        <v>1810.6699999999998</v>
      </c>
      <c r="DB1831" s="73"/>
      <c r="DC1831" s="73"/>
      <c r="DD1831" s="73"/>
      <c r="DE1831" s="73"/>
      <c r="DF1831" s="74"/>
      <c r="DG1831" s="72">
        <f>IF($A1831="-","-",ROUND(VLOOKUP($A1831+ROUND(LEFT(DG$1805,2)/24,5),'[1]ОАО "АТС"'!$A$30:$F$773,3,FALSE)+HLOOKUP($DL$1803,'[1]Сбытовая надбавка'!$F$5:$H$6,2,FALSE),2)+'[1]Иные услуги'!$C$6+HLOOKUP($DR$1802,'[1]Услуги по передаче'!$G$5:$J$7,3,FALSE))</f>
        <v>1810.75</v>
      </c>
      <c r="DH1831" s="73"/>
      <c r="DI1831" s="73"/>
      <c r="DJ1831" s="73"/>
      <c r="DK1831" s="73"/>
      <c r="DL1831" s="74"/>
      <c r="DM1831" s="72">
        <f>IF($A1831="-","-",ROUND(VLOOKUP($A1831+ROUND(LEFT(DM$1805,2)/24,5),'[1]ОАО "АТС"'!$A$30:$F$773,3,FALSE)+HLOOKUP($DL$1803,'[1]Сбытовая надбавка'!$F$5:$H$6,2,FALSE),2)+'[1]Иные услуги'!$C$6+HLOOKUP($DR$1802,'[1]Услуги по передаче'!$G$5:$J$7,3,FALSE))</f>
        <v>1808.6999999999998</v>
      </c>
      <c r="DN1831" s="73"/>
      <c r="DO1831" s="73"/>
      <c r="DP1831" s="73"/>
      <c r="DQ1831" s="73"/>
      <c r="DR1831" s="74"/>
      <c r="DS1831" s="72">
        <f>IF($A1831="-","-",ROUND(VLOOKUP($A1831+ROUND(LEFT(DS$1805,2)/24,5),'[1]ОАО "АТС"'!$A$30:$F$773,3,FALSE)+HLOOKUP($DL$1803,'[1]Сбытовая надбавка'!$F$5:$H$6,2,FALSE),2)+'[1]Иные услуги'!$C$6+HLOOKUP($DR$1802,'[1]Услуги по передаче'!$G$5:$J$7,3,FALSE))</f>
        <v>1843.9599999999998</v>
      </c>
      <c r="DT1831" s="73"/>
      <c r="DU1831" s="73"/>
      <c r="DV1831" s="73"/>
      <c r="DW1831" s="73"/>
      <c r="DX1831" s="74"/>
      <c r="DY1831" s="72">
        <f>IF($A1831="-","-",ROUND(VLOOKUP($A1831+ROUND(LEFT(DY$1805,2)/24,5),'[1]ОАО "АТС"'!$A$30:$F$773,3,FALSE)+HLOOKUP($DL$1803,'[1]Сбытовая надбавка'!$F$5:$H$6,2,FALSE),2)+'[1]Иные услуги'!$C$6+HLOOKUP($DR$1802,'[1]Услуги по передаче'!$G$5:$J$7,3,FALSE))</f>
        <v>1810.07</v>
      </c>
      <c r="DZ1831" s="73"/>
      <c r="EA1831" s="73"/>
      <c r="EB1831" s="73"/>
      <c r="EC1831" s="73"/>
      <c r="ED1831" s="74"/>
      <c r="EE1831" s="72">
        <f>IF($A1831="-","-",ROUND(VLOOKUP($A1831+ROUND(LEFT(EE$1805,2)/24,5),'[1]ОАО "АТС"'!$A$30:$F$773,3,FALSE)+HLOOKUP($DL$1803,'[1]Сбытовая надбавка'!$F$5:$H$6,2,FALSE),2)+'[1]Иные услуги'!$C$6+HLOOKUP($DR$1802,'[1]Услуги по передаче'!$G$5:$J$7,3,FALSE))</f>
        <v>1809.8799999999999</v>
      </c>
      <c r="EF1831" s="73"/>
      <c r="EG1831" s="73"/>
      <c r="EH1831" s="73"/>
      <c r="EI1831" s="73"/>
      <c r="EJ1831" s="74"/>
      <c r="EK1831" s="72">
        <f>IF($A1831="-","-",ROUND(VLOOKUP($A1831+ROUND(LEFT(EK$1805,2)/24,5),'[1]ОАО "АТС"'!$A$30:$F$773,3,FALSE)+HLOOKUP($DL$1803,'[1]Сбытовая надбавка'!$F$5:$H$6,2,FALSE),2)+'[1]Иные услуги'!$C$6+HLOOKUP($DR$1802,'[1]Услуги по передаче'!$G$5:$J$7,3,FALSE))</f>
        <v>1949.8</v>
      </c>
      <c r="EL1831" s="73"/>
      <c r="EM1831" s="73"/>
      <c r="EN1831" s="73"/>
      <c r="EO1831" s="73"/>
      <c r="EP1831" s="74"/>
      <c r="EQ1831" s="72">
        <f>IF($A1831="-","-",ROUND(VLOOKUP($A1831+ROUND(LEFT(EQ$1805,2)/24,5),'[1]ОАО "АТС"'!$A$30:$F$773,3,FALSE)+HLOOKUP($DL$1803,'[1]Сбытовая надбавка'!$F$5:$H$6,2,FALSE),2)+'[1]Иные услуги'!$C$6+HLOOKUP($DR$1802,'[1]Услуги по передаче'!$G$5:$J$7,3,FALSE))</f>
        <v>1859.85</v>
      </c>
      <c r="ER1831" s="73"/>
      <c r="ES1831" s="73"/>
      <c r="ET1831" s="73"/>
      <c r="EU1831" s="73"/>
      <c r="EV1831" s="74"/>
    </row>
    <row r="1832" spans="1:152" s="38" customFormat="1" ht="15.75" customHeight="1" x14ac:dyDescent="0.2">
      <c r="A1832" s="69">
        <f>$A$141</f>
        <v>45012</v>
      </c>
      <c r="B1832" s="70"/>
      <c r="C1832" s="70"/>
      <c r="D1832" s="70"/>
      <c r="E1832" s="70"/>
      <c r="F1832" s="70"/>
      <c r="G1832" s="70"/>
      <c r="H1832" s="71"/>
      <c r="I1832" s="72">
        <f>IF($A1832="-","-",ROUND(VLOOKUP($A1832+ROUND(LEFT(I$1805,1)/24,5),'[1]ОАО "АТС"'!$A$30:$F$773,3,FALSE)+HLOOKUP($DL$1803,'[1]Сбытовая надбавка'!$F$5:$H$6,2,FALSE),2)+'[1]Иные услуги'!$C$6+HLOOKUP($DR$1802,'[1]Услуги по передаче'!$G$5:$J$7,3,FALSE))</f>
        <v>1810.62</v>
      </c>
      <c r="J1832" s="73"/>
      <c r="K1832" s="73"/>
      <c r="L1832" s="73"/>
      <c r="M1832" s="73"/>
      <c r="N1832" s="74"/>
      <c r="O1832" s="72">
        <f>IF($A1832="-","-",ROUND(VLOOKUP($A1832+ROUND(LEFT(O$1805,1)/24,5),'[1]ОАО "АТС"'!$A$30:$F$773,3,FALSE)+HLOOKUP($DL$1803,'[1]Сбытовая надбавка'!$F$5:$H$6,2,FALSE),2)+'[1]Иные услуги'!$C$6+HLOOKUP($DR$1802,'[1]Услуги по передаче'!$G$5:$J$7,3,FALSE))</f>
        <v>1810.78</v>
      </c>
      <c r="P1832" s="73"/>
      <c r="Q1832" s="73"/>
      <c r="R1832" s="73"/>
      <c r="S1832" s="73"/>
      <c r="T1832" s="74"/>
      <c r="U1832" s="72">
        <f>IF($A1832="-","-",ROUND(VLOOKUP($A1832+ROUND(LEFT(U$1805,1)/24,5),'[1]ОАО "АТС"'!$A$30:$F$773,3,FALSE)+HLOOKUP($DL$1803,'[1]Сбытовая надбавка'!$F$5:$H$6,2,FALSE),2)+'[1]Иные услуги'!$C$6+HLOOKUP($DR$1802,'[1]Услуги по передаче'!$G$5:$J$7,3,FALSE))</f>
        <v>1810.84</v>
      </c>
      <c r="V1832" s="73"/>
      <c r="W1832" s="73"/>
      <c r="X1832" s="73"/>
      <c r="Y1832" s="73"/>
      <c r="Z1832" s="74"/>
      <c r="AA1832" s="72">
        <f>IF($A1832="-","-",ROUND(VLOOKUP($A1832+ROUND(LEFT(AA$1805,1)/24,5),'[1]ОАО "АТС"'!$A$30:$F$773,3,FALSE)+HLOOKUP($DL$1803,'[1]Сбытовая надбавка'!$F$5:$H$6,2,FALSE),2)+'[1]Иные услуги'!$C$6+HLOOKUP($DR$1802,'[1]Услуги по передаче'!$G$5:$J$7,3,FALSE))</f>
        <v>1810.78</v>
      </c>
      <c r="AB1832" s="73"/>
      <c r="AC1832" s="73"/>
      <c r="AD1832" s="73"/>
      <c r="AE1832" s="73"/>
      <c r="AF1832" s="74"/>
      <c r="AG1832" s="72">
        <f>IF($A1832="-","-",ROUND(VLOOKUP($A1832+ROUND(LEFT(AG$1805,1)/24,5),'[1]ОАО "АТС"'!$A$30:$F$773,3,FALSE)+HLOOKUP($DL$1803,'[1]Сбытовая надбавка'!$F$5:$H$6,2,FALSE),2)+'[1]Иные услуги'!$C$6+HLOOKUP($DR$1802,'[1]Услуги по передаче'!$G$5:$J$7,3,FALSE))</f>
        <v>1810.62</v>
      </c>
      <c r="AH1832" s="73"/>
      <c r="AI1832" s="73"/>
      <c r="AJ1832" s="73"/>
      <c r="AK1832" s="73"/>
      <c r="AL1832" s="74"/>
      <c r="AM1832" s="72">
        <f>IF($A1832="-","-",ROUND(VLOOKUP($A1832+ROUND(LEFT(AM$1805,1)/24,5),'[1]ОАО "АТС"'!$A$30:$F$773,3,FALSE)+HLOOKUP($DL$1803,'[1]Сбытовая надбавка'!$F$5:$H$6,2,FALSE),2)+'[1]Иные услуги'!$C$6+HLOOKUP($DR$1802,'[1]Услуги по передаче'!$G$5:$J$7,3,FALSE))</f>
        <v>1810.7099999999998</v>
      </c>
      <c r="AN1832" s="73"/>
      <c r="AO1832" s="73"/>
      <c r="AP1832" s="73"/>
      <c r="AQ1832" s="73"/>
      <c r="AR1832" s="74"/>
      <c r="AS1832" s="72">
        <f>IF($A1832="-","-",ROUND(VLOOKUP($A1832+ROUND(LEFT(AS$1805,1)/24,5),'[1]ОАО "АТС"'!$A$30:$F$773,3,FALSE)+HLOOKUP($DL$1803,'[1]Сбытовая надбавка'!$F$5:$H$6,2,FALSE),2)+'[1]Иные услуги'!$C$6+HLOOKUP($DR$1802,'[1]Услуги по передаче'!$G$5:$J$7,3,FALSE))</f>
        <v>1814.11</v>
      </c>
      <c r="AT1832" s="73"/>
      <c r="AU1832" s="73"/>
      <c r="AV1832" s="73"/>
      <c r="AW1832" s="73"/>
      <c r="AX1832" s="74"/>
      <c r="AY1832" s="72">
        <f>IF($A1832="-","-",ROUND(VLOOKUP($A1832+ROUND(LEFT(AY$1805,1)/24,5),'[1]ОАО "АТС"'!$A$30:$F$773,3,FALSE)+HLOOKUP($DL$1803,'[1]Сбытовая надбавка'!$F$5:$H$6,2,FALSE),2)+'[1]Иные услуги'!$C$6+HLOOKUP($DR$1802,'[1]Услуги по передаче'!$G$5:$J$7,3,FALSE))</f>
        <v>1915.04</v>
      </c>
      <c r="AZ1832" s="73"/>
      <c r="BA1832" s="73"/>
      <c r="BB1832" s="73"/>
      <c r="BC1832" s="73"/>
      <c r="BD1832" s="74"/>
      <c r="BE1832" s="72">
        <f>IF($A1832="-","-",ROUND(VLOOKUP($A1832+ROUND(LEFT(BE$1805,1)/24,5),'[1]ОАО "АТС"'!$A$30:$F$773,3,FALSE)+HLOOKUP($DL$1803,'[1]Сбытовая надбавка'!$F$5:$H$6,2,FALSE),2)+'[1]Иные услуги'!$C$6+HLOOKUP($DR$1802,'[1]Услуги по передаче'!$G$5:$J$7,3,FALSE))</f>
        <v>1810.6</v>
      </c>
      <c r="BF1832" s="73"/>
      <c r="BG1832" s="73"/>
      <c r="BH1832" s="73"/>
      <c r="BI1832" s="73"/>
      <c r="BJ1832" s="74"/>
      <c r="BK1832" s="72">
        <f>IF($A1832="-","-",ROUND(VLOOKUP($A1832+ROUND(LEFT(BK$1805,1)/24,5),'[1]ОАО "АТС"'!$A$30:$F$773,3,FALSE)+HLOOKUP($DL$1803,'[1]Сбытовая надбавка'!$F$5:$H$6,2,FALSE),2)+'[1]Иные услуги'!$C$6+HLOOKUP($DR$1802,'[1]Услуги по передаче'!$G$5:$J$7,3,FALSE))</f>
        <v>1831.1799999999998</v>
      </c>
      <c r="BL1832" s="73"/>
      <c r="BM1832" s="73"/>
      <c r="BN1832" s="73"/>
      <c r="BO1832" s="73"/>
      <c r="BP1832" s="74"/>
      <c r="BQ1832" s="72">
        <f>IF($A1832="-","-",ROUND(VLOOKUP($A1832+ROUND(LEFT(BQ$1805,2)/24,5),'[1]ОАО "АТС"'!$A$30:$F$773,3,FALSE)+HLOOKUP($DL$1803,'[1]Сбытовая надбавка'!$F$5:$H$6,2,FALSE),2)+'[1]Иные услуги'!$C$6+HLOOKUP($DR$1802,'[1]Услуги по передаче'!$G$5:$J$7,3,FALSE))</f>
        <v>1843.1899999999998</v>
      </c>
      <c r="BR1832" s="73"/>
      <c r="BS1832" s="73"/>
      <c r="BT1832" s="73"/>
      <c r="BU1832" s="73"/>
      <c r="BV1832" s="74"/>
      <c r="BW1832" s="72">
        <f>IF($A1832="-","-",ROUND(VLOOKUP($A1832+ROUND(LEFT(BW$1805,2)/24,5),'[1]ОАО "АТС"'!$A$30:$F$773,3,FALSE)+HLOOKUP($DL$1803,'[1]Сбытовая надбавка'!$F$5:$H$6,2,FALSE),2)+'[1]Иные услуги'!$C$6+HLOOKUP($DR$1802,'[1]Услуги по передаче'!$G$5:$J$7,3,FALSE))</f>
        <v>1831.27</v>
      </c>
      <c r="BX1832" s="73"/>
      <c r="BY1832" s="73"/>
      <c r="BZ1832" s="73"/>
      <c r="CA1832" s="73"/>
      <c r="CB1832" s="74"/>
      <c r="CC1832" s="72">
        <f>IF($A1832="-","-",ROUND(VLOOKUP($A1832+ROUND(LEFT(CC$1805,2)/24,5),'[1]ОАО "АТС"'!$A$30:$F$773,3,FALSE)+HLOOKUP($DL$1803,'[1]Сбытовая надбавка'!$F$5:$H$6,2,FALSE),2)+'[1]Иные услуги'!$C$6+HLOOKUP($DR$1802,'[1]Услуги по передаче'!$G$5:$J$7,3,FALSE))</f>
        <v>1810.6599999999999</v>
      </c>
      <c r="CD1832" s="73"/>
      <c r="CE1832" s="73"/>
      <c r="CF1832" s="73"/>
      <c r="CG1832" s="73"/>
      <c r="CH1832" s="74"/>
      <c r="CI1832" s="72">
        <f>IF($A1832="-","-",ROUND(VLOOKUP($A1832+ROUND(LEFT(CI$1805,2)/24,5),'[1]ОАО "АТС"'!$A$30:$F$773,3,FALSE)+HLOOKUP($DL$1803,'[1]Сбытовая надбавка'!$F$5:$H$6,2,FALSE),2)+'[1]Иные услуги'!$C$6+HLOOKUP($DR$1802,'[1]Услуги по передаче'!$G$5:$J$7,3,FALSE))</f>
        <v>1810.6399999999999</v>
      </c>
      <c r="CJ1832" s="73"/>
      <c r="CK1832" s="73"/>
      <c r="CL1832" s="73"/>
      <c r="CM1832" s="73"/>
      <c r="CN1832" s="74"/>
      <c r="CO1832" s="72">
        <f>IF($A1832="-","-",ROUND(VLOOKUP($A1832+ROUND(LEFT(CO$1805,2)/24,5),'[1]ОАО "АТС"'!$A$30:$F$773,3,FALSE)+HLOOKUP($DL$1803,'[1]Сбытовая надбавка'!$F$5:$H$6,2,FALSE),2)+'[1]Иные услуги'!$C$6+HLOOKUP($DR$1802,'[1]Услуги по передаче'!$G$5:$J$7,3,FALSE))</f>
        <v>1818.1799999999998</v>
      </c>
      <c r="CP1832" s="73"/>
      <c r="CQ1832" s="73"/>
      <c r="CR1832" s="73"/>
      <c r="CS1832" s="73"/>
      <c r="CT1832" s="74"/>
      <c r="CU1832" s="72">
        <f>IF($A1832="-","-",ROUND(VLOOKUP($A1832+ROUND(LEFT(CU$1805,2)/24,5),'[1]ОАО "АТС"'!$A$30:$F$773,3,FALSE)+HLOOKUP($DL$1803,'[1]Сбытовая надбавка'!$F$5:$H$6,2,FALSE),2)+'[1]Иные услуги'!$C$6+HLOOKUP($DR$1802,'[1]Услуги по передаче'!$G$5:$J$7,3,FALSE))</f>
        <v>1810.76</v>
      </c>
      <c r="CV1832" s="73"/>
      <c r="CW1832" s="73"/>
      <c r="CX1832" s="73"/>
      <c r="CY1832" s="73"/>
      <c r="CZ1832" s="74"/>
      <c r="DA1832" s="72">
        <f>IF($A1832="-","-",ROUND(VLOOKUP($A1832+ROUND(LEFT(DA$1805,2)/24,5),'[1]ОАО "АТС"'!$A$30:$F$773,3,FALSE)+HLOOKUP($DL$1803,'[1]Сбытовая надбавка'!$F$5:$H$6,2,FALSE),2)+'[1]Иные услуги'!$C$6+HLOOKUP($DR$1802,'[1]Услуги по передаче'!$G$5:$J$7,3,FALSE))</f>
        <v>1810.6299999999999</v>
      </c>
      <c r="DB1832" s="73"/>
      <c r="DC1832" s="73"/>
      <c r="DD1832" s="73"/>
      <c r="DE1832" s="73"/>
      <c r="DF1832" s="74"/>
      <c r="DG1832" s="72">
        <f>IF($A1832="-","-",ROUND(VLOOKUP($A1832+ROUND(LEFT(DG$1805,2)/24,5),'[1]ОАО "АТС"'!$A$30:$F$773,3,FALSE)+HLOOKUP($DL$1803,'[1]Сбытовая надбавка'!$F$5:$H$6,2,FALSE),2)+'[1]Иные услуги'!$C$6+HLOOKUP($DR$1802,'[1]Услуги по передаче'!$G$5:$J$7,3,FALSE))</f>
        <v>1810.6799999999998</v>
      </c>
      <c r="DH1832" s="73"/>
      <c r="DI1832" s="73"/>
      <c r="DJ1832" s="73"/>
      <c r="DK1832" s="73"/>
      <c r="DL1832" s="74"/>
      <c r="DM1832" s="72">
        <f>IF($A1832="-","-",ROUND(VLOOKUP($A1832+ROUND(LEFT(DM$1805,2)/24,5),'[1]ОАО "АТС"'!$A$30:$F$773,3,FALSE)+HLOOKUP($DL$1803,'[1]Сбытовая надбавка'!$F$5:$H$6,2,FALSE),2)+'[1]Иные услуги'!$C$6+HLOOKUP($DR$1802,'[1]Услуги по передаче'!$G$5:$J$7,3,FALSE))</f>
        <v>1823.8899999999999</v>
      </c>
      <c r="DN1832" s="73"/>
      <c r="DO1832" s="73"/>
      <c r="DP1832" s="73"/>
      <c r="DQ1832" s="73"/>
      <c r="DR1832" s="74"/>
      <c r="DS1832" s="72">
        <f>IF($A1832="-","-",ROUND(VLOOKUP($A1832+ROUND(LEFT(DS$1805,2)/24,5),'[1]ОАО "АТС"'!$A$30:$F$773,3,FALSE)+HLOOKUP($DL$1803,'[1]Сбытовая надбавка'!$F$5:$H$6,2,FALSE),2)+'[1]Иные услуги'!$C$6+HLOOKUP($DR$1802,'[1]Услуги по передаче'!$G$5:$J$7,3,FALSE))</f>
        <v>1815.49</v>
      </c>
      <c r="DT1832" s="73"/>
      <c r="DU1832" s="73"/>
      <c r="DV1832" s="73"/>
      <c r="DW1832" s="73"/>
      <c r="DX1832" s="74"/>
      <c r="DY1832" s="72">
        <f>IF($A1832="-","-",ROUND(VLOOKUP($A1832+ROUND(LEFT(DY$1805,2)/24,5),'[1]ОАО "АТС"'!$A$30:$F$773,3,FALSE)+HLOOKUP($DL$1803,'[1]Сбытовая надбавка'!$F$5:$H$6,2,FALSE),2)+'[1]Иные услуги'!$C$6+HLOOKUP($DR$1802,'[1]Услуги по передаче'!$G$5:$J$7,3,FALSE))</f>
        <v>1809.8799999999999</v>
      </c>
      <c r="DZ1832" s="73"/>
      <c r="EA1832" s="73"/>
      <c r="EB1832" s="73"/>
      <c r="EC1832" s="73"/>
      <c r="ED1832" s="74"/>
      <c r="EE1832" s="72">
        <f>IF($A1832="-","-",ROUND(VLOOKUP($A1832+ROUND(LEFT(EE$1805,2)/24,5),'[1]ОАО "АТС"'!$A$30:$F$773,3,FALSE)+HLOOKUP($DL$1803,'[1]Сбытовая надбавка'!$F$5:$H$6,2,FALSE),2)+'[1]Иные услуги'!$C$6+HLOOKUP($DR$1802,'[1]Услуги по передаче'!$G$5:$J$7,3,FALSE))</f>
        <v>1809.7099999999998</v>
      </c>
      <c r="EF1832" s="73"/>
      <c r="EG1832" s="73"/>
      <c r="EH1832" s="73"/>
      <c r="EI1832" s="73"/>
      <c r="EJ1832" s="74"/>
      <c r="EK1832" s="72">
        <f>IF($A1832="-","-",ROUND(VLOOKUP($A1832+ROUND(LEFT(EK$1805,2)/24,5),'[1]ОАО "АТС"'!$A$30:$F$773,3,FALSE)+HLOOKUP($DL$1803,'[1]Сбытовая надбавка'!$F$5:$H$6,2,FALSE),2)+'[1]Иные услуги'!$C$6+HLOOKUP($DR$1802,'[1]Услуги по передаче'!$G$5:$J$7,3,FALSE))</f>
        <v>1980.3799999999999</v>
      </c>
      <c r="EL1832" s="73"/>
      <c r="EM1832" s="73"/>
      <c r="EN1832" s="73"/>
      <c r="EO1832" s="73"/>
      <c r="EP1832" s="74"/>
      <c r="EQ1832" s="72">
        <f>IF($A1832="-","-",ROUND(VLOOKUP($A1832+ROUND(LEFT(EQ$1805,2)/24,5),'[1]ОАО "АТС"'!$A$30:$F$773,3,FALSE)+HLOOKUP($DL$1803,'[1]Сбытовая надбавка'!$F$5:$H$6,2,FALSE),2)+'[1]Иные услуги'!$C$6+HLOOKUP($DR$1802,'[1]Услуги по передаче'!$G$5:$J$7,3,FALSE))</f>
        <v>1885.02</v>
      </c>
      <c r="ER1832" s="73"/>
      <c r="ES1832" s="73"/>
      <c r="ET1832" s="73"/>
      <c r="EU1832" s="73"/>
      <c r="EV1832" s="74"/>
    </row>
    <row r="1833" spans="1:152" s="38" customFormat="1" ht="15.75" customHeight="1" x14ac:dyDescent="0.2">
      <c r="A1833" s="69">
        <f>$A$142</f>
        <v>45013</v>
      </c>
      <c r="B1833" s="70"/>
      <c r="C1833" s="70"/>
      <c r="D1833" s="70"/>
      <c r="E1833" s="70"/>
      <c r="F1833" s="70"/>
      <c r="G1833" s="70"/>
      <c r="H1833" s="71"/>
      <c r="I1833" s="72">
        <f>IF($A1833="-","-",ROUND(VLOOKUP($A1833+ROUND(LEFT(I$1805,1)/24,5),'[1]ОАО "АТС"'!$A$30:$F$773,3,FALSE)+HLOOKUP($DL$1803,'[1]Сбытовая надбавка'!$F$5:$H$6,2,FALSE),2)+'[1]Иные услуги'!$C$6+HLOOKUP($DR$1802,'[1]Услуги по передаче'!$G$5:$J$7,3,FALSE))</f>
        <v>1810.55</v>
      </c>
      <c r="J1833" s="73"/>
      <c r="K1833" s="73"/>
      <c r="L1833" s="73"/>
      <c r="M1833" s="73"/>
      <c r="N1833" s="74"/>
      <c r="O1833" s="72">
        <f>IF($A1833="-","-",ROUND(VLOOKUP($A1833+ROUND(LEFT(O$1805,1)/24,5),'[1]ОАО "АТС"'!$A$30:$F$773,3,FALSE)+HLOOKUP($DL$1803,'[1]Сбытовая надбавка'!$F$5:$H$6,2,FALSE),2)+'[1]Иные услуги'!$C$6+HLOOKUP($DR$1802,'[1]Услуги по передаче'!$G$5:$J$7,3,FALSE))</f>
        <v>1810.6499999999999</v>
      </c>
      <c r="P1833" s="73"/>
      <c r="Q1833" s="73"/>
      <c r="R1833" s="73"/>
      <c r="S1833" s="73"/>
      <c r="T1833" s="74"/>
      <c r="U1833" s="72">
        <f>IF($A1833="-","-",ROUND(VLOOKUP($A1833+ROUND(LEFT(U$1805,1)/24,5),'[1]ОАО "АТС"'!$A$30:$F$773,3,FALSE)+HLOOKUP($DL$1803,'[1]Сбытовая надбавка'!$F$5:$H$6,2,FALSE),2)+'[1]Иные услуги'!$C$6+HLOOKUP($DR$1802,'[1]Услуги по передаче'!$G$5:$J$7,3,FALSE))</f>
        <v>1810.7199999999998</v>
      </c>
      <c r="V1833" s="73"/>
      <c r="W1833" s="73"/>
      <c r="X1833" s="73"/>
      <c r="Y1833" s="73"/>
      <c r="Z1833" s="74"/>
      <c r="AA1833" s="72">
        <f>IF($A1833="-","-",ROUND(VLOOKUP($A1833+ROUND(LEFT(AA$1805,1)/24,5),'[1]ОАО "АТС"'!$A$30:$F$773,3,FALSE)+HLOOKUP($DL$1803,'[1]Сбытовая надбавка'!$F$5:$H$6,2,FALSE),2)+'[1]Иные услуги'!$C$6+HLOOKUP($DR$1802,'[1]Услуги по передаче'!$G$5:$J$7,3,FALSE))</f>
        <v>1810.6599999999999</v>
      </c>
      <c r="AB1833" s="73"/>
      <c r="AC1833" s="73"/>
      <c r="AD1833" s="73"/>
      <c r="AE1833" s="73"/>
      <c r="AF1833" s="74"/>
      <c r="AG1833" s="72">
        <f>IF($A1833="-","-",ROUND(VLOOKUP($A1833+ROUND(LEFT(AG$1805,1)/24,5),'[1]ОАО "АТС"'!$A$30:$F$773,3,FALSE)+HLOOKUP($DL$1803,'[1]Сбытовая надбавка'!$F$5:$H$6,2,FALSE),2)+'[1]Иные услуги'!$C$6+HLOOKUP($DR$1802,'[1]Услуги по передаче'!$G$5:$J$7,3,FALSE))</f>
        <v>1810.48</v>
      </c>
      <c r="AH1833" s="73"/>
      <c r="AI1833" s="73"/>
      <c r="AJ1833" s="73"/>
      <c r="AK1833" s="73"/>
      <c r="AL1833" s="74"/>
      <c r="AM1833" s="72">
        <f>IF($A1833="-","-",ROUND(VLOOKUP($A1833+ROUND(LEFT(AM$1805,1)/24,5),'[1]ОАО "АТС"'!$A$30:$F$773,3,FALSE)+HLOOKUP($DL$1803,'[1]Сбытовая надбавка'!$F$5:$H$6,2,FALSE),2)+'[1]Иные услуги'!$C$6+HLOOKUP($DR$1802,'[1]Услуги по передаче'!$G$5:$J$7,3,FALSE))</f>
        <v>1810.75</v>
      </c>
      <c r="AN1833" s="73"/>
      <c r="AO1833" s="73"/>
      <c r="AP1833" s="73"/>
      <c r="AQ1833" s="73"/>
      <c r="AR1833" s="74"/>
      <c r="AS1833" s="72">
        <f>IF($A1833="-","-",ROUND(VLOOKUP($A1833+ROUND(LEFT(AS$1805,1)/24,5),'[1]ОАО "АТС"'!$A$30:$F$773,3,FALSE)+HLOOKUP($DL$1803,'[1]Сбытовая надбавка'!$F$5:$H$6,2,FALSE),2)+'[1]Иные услуги'!$C$6+HLOOKUP($DR$1802,'[1]Услуги по передаче'!$G$5:$J$7,3,FALSE))</f>
        <v>1810.27</v>
      </c>
      <c r="AT1833" s="73"/>
      <c r="AU1833" s="73"/>
      <c r="AV1833" s="73"/>
      <c r="AW1833" s="73"/>
      <c r="AX1833" s="74"/>
      <c r="AY1833" s="72">
        <f>IF($A1833="-","-",ROUND(VLOOKUP($A1833+ROUND(LEFT(AY$1805,1)/24,5),'[1]ОАО "АТС"'!$A$30:$F$773,3,FALSE)+HLOOKUP($DL$1803,'[1]Сбытовая надбавка'!$F$5:$H$6,2,FALSE),2)+'[1]Иные услуги'!$C$6+HLOOKUP($DR$1802,'[1]Услуги по передаче'!$G$5:$J$7,3,FALSE))</f>
        <v>1876.78</v>
      </c>
      <c r="AZ1833" s="73"/>
      <c r="BA1833" s="73"/>
      <c r="BB1833" s="73"/>
      <c r="BC1833" s="73"/>
      <c r="BD1833" s="74"/>
      <c r="BE1833" s="72">
        <f>IF($A1833="-","-",ROUND(VLOOKUP($A1833+ROUND(LEFT(BE$1805,1)/24,5),'[1]ОАО "АТС"'!$A$30:$F$773,3,FALSE)+HLOOKUP($DL$1803,'[1]Сбытовая надбавка'!$F$5:$H$6,2,FALSE),2)+'[1]Иные услуги'!$C$6+HLOOKUP($DR$1802,'[1]Услуги по передаче'!$G$5:$J$7,3,FALSE))</f>
        <v>1810.5</v>
      </c>
      <c r="BF1833" s="73"/>
      <c r="BG1833" s="73"/>
      <c r="BH1833" s="73"/>
      <c r="BI1833" s="73"/>
      <c r="BJ1833" s="74"/>
      <c r="BK1833" s="72">
        <f>IF($A1833="-","-",ROUND(VLOOKUP($A1833+ROUND(LEFT(BK$1805,1)/24,5),'[1]ОАО "АТС"'!$A$30:$F$773,3,FALSE)+HLOOKUP($DL$1803,'[1]Сбытовая надбавка'!$F$5:$H$6,2,FALSE),2)+'[1]Иные услуги'!$C$6+HLOOKUP($DR$1802,'[1]Услуги по передаче'!$G$5:$J$7,3,FALSE))</f>
        <v>1810.58</v>
      </c>
      <c r="BL1833" s="73"/>
      <c r="BM1833" s="73"/>
      <c r="BN1833" s="73"/>
      <c r="BO1833" s="73"/>
      <c r="BP1833" s="74"/>
      <c r="BQ1833" s="72">
        <f>IF($A1833="-","-",ROUND(VLOOKUP($A1833+ROUND(LEFT(BQ$1805,2)/24,5),'[1]ОАО "АТС"'!$A$30:$F$773,3,FALSE)+HLOOKUP($DL$1803,'[1]Сбытовая надбавка'!$F$5:$H$6,2,FALSE),2)+'[1]Иные услуги'!$C$6+HLOOKUP($DR$1802,'[1]Услуги по передаче'!$G$5:$J$7,3,FALSE))</f>
        <v>1810.59</v>
      </c>
      <c r="BR1833" s="73"/>
      <c r="BS1833" s="73"/>
      <c r="BT1833" s="73"/>
      <c r="BU1833" s="73"/>
      <c r="BV1833" s="74"/>
      <c r="BW1833" s="72">
        <f>IF($A1833="-","-",ROUND(VLOOKUP($A1833+ROUND(LEFT(BW$1805,2)/24,5),'[1]ОАО "АТС"'!$A$30:$F$773,3,FALSE)+HLOOKUP($DL$1803,'[1]Сбытовая надбавка'!$F$5:$H$6,2,FALSE),2)+'[1]Иные услуги'!$C$6+HLOOKUP($DR$1802,'[1]Услуги по передаче'!$G$5:$J$7,3,FALSE))</f>
        <v>1810.6899999999998</v>
      </c>
      <c r="BX1833" s="73"/>
      <c r="BY1833" s="73"/>
      <c r="BZ1833" s="73"/>
      <c r="CA1833" s="73"/>
      <c r="CB1833" s="74"/>
      <c r="CC1833" s="72">
        <f>IF($A1833="-","-",ROUND(VLOOKUP($A1833+ROUND(LEFT(CC$1805,2)/24,5),'[1]ОАО "АТС"'!$A$30:$F$773,3,FALSE)+HLOOKUP($DL$1803,'[1]Сбытовая надбавка'!$F$5:$H$6,2,FALSE),2)+'[1]Иные услуги'!$C$6+HLOOKUP($DR$1802,'[1]Услуги по передаче'!$G$5:$J$7,3,FALSE))</f>
        <v>1810.6599999999999</v>
      </c>
      <c r="CD1833" s="73"/>
      <c r="CE1833" s="73"/>
      <c r="CF1833" s="73"/>
      <c r="CG1833" s="73"/>
      <c r="CH1833" s="74"/>
      <c r="CI1833" s="72">
        <f>IF($A1833="-","-",ROUND(VLOOKUP($A1833+ROUND(LEFT(CI$1805,2)/24,5),'[1]ОАО "АТС"'!$A$30:$F$773,3,FALSE)+HLOOKUP($DL$1803,'[1]Сбытовая надбавка'!$F$5:$H$6,2,FALSE),2)+'[1]Иные услуги'!$C$6+HLOOKUP($DR$1802,'[1]Услуги по передаче'!$G$5:$J$7,3,FALSE))</f>
        <v>1810.6299999999999</v>
      </c>
      <c r="CJ1833" s="73"/>
      <c r="CK1833" s="73"/>
      <c r="CL1833" s="73"/>
      <c r="CM1833" s="73"/>
      <c r="CN1833" s="74"/>
      <c r="CO1833" s="72">
        <f>IF($A1833="-","-",ROUND(VLOOKUP($A1833+ROUND(LEFT(CO$1805,2)/24,5),'[1]ОАО "АТС"'!$A$30:$F$773,3,FALSE)+HLOOKUP($DL$1803,'[1]Сбытовая надбавка'!$F$5:$H$6,2,FALSE),2)+'[1]Иные услуги'!$C$6+HLOOKUP($DR$1802,'[1]Услуги по передаче'!$G$5:$J$7,3,FALSE))</f>
        <v>1810.6999999999998</v>
      </c>
      <c r="CP1833" s="73"/>
      <c r="CQ1833" s="73"/>
      <c r="CR1833" s="73"/>
      <c r="CS1833" s="73"/>
      <c r="CT1833" s="74"/>
      <c r="CU1833" s="72">
        <f>IF($A1833="-","-",ROUND(VLOOKUP($A1833+ROUND(LEFT(CU$1805,2)/24,5),'[1]ОАО "АТС"'!$A$30:$F$773,3,FALSE)+HLOOKUP($DL$1803,'[1]Сбытовая надбавка'!$F$5:$H$6,2,FALSE),2)+'[1]Иные услуги'!$C$6+HLOOKUP($DR$1802,'[1]Услуги по передаче'!$G$5:$J$7,3,FALSE))</f>
        <v>1810.86</v>
      </c>
      <c r="CV1833" s="73"/>
      <c r="CW1833" s="73"/>
      <c r="CX1833" s="73"/>
      <c r="CY1833" s="73"/>
      <c r="CZ1833" s="74"/>
      <c r="DA1833" s="72">
        <f>IF($A1833="-","-",ROUND(VLOOKUP($A1833+ROUND(LEFT(DA$1805,2)/24,5),'[1]ОАО "АТС"'!$A$30:$F$773,3,FALSE)+HLOOKUP($DL$1803,'[1]Сбытовая надбавка'!$F$5:$H$6,2,FALSE),2)+'[1]Иные услуги'!$C$6+HLOOKUP($DR$1802,'[1]Услуги по передаче'!$G$5:$J$7,3,FALSE))</f>
        <v>1810.6599999999999</v>
      </c>
      <c r="DB1833" s="73"/>
      <c r="DC1833" s="73"/>
      <c r="DD1833" s="73"/>
      <c r="DE1833" s="73"/>
      <c r="DF1833" s="74"/>
      <c r="DG1833" s="72">
        <f>IF($A1833="-","-",ROUND(VLOOKUP($A1833+ROUND(LEFT(DG$1805,2)/24,5),'[1]ОАО "АТС"'!$A$30:$F$773,3,FALSE)+HLOOKUP($DL$1803,'[1]Сбытовая надбавка'!$F$5:$H$6,2,FALSE),2)+'[1]Иные услуги'!$C$6+HLOOKUP($DR$1802,'[1]Услуги по передаче'!$G$5:$J$7,3,FALSE))</f>
        <v>1810.76</v>
      </c>
      <c r="DH1833" s="73"/>
      <c r="DI1833" s="73"/>
      <c r="DJ1833" s="73"/>
      <c r="DK1833" s="73"/>
      <c r="DL1833" s="74"/>
      <c r="DM1833" s="72">
        <f>IF($A1833="-","-",ROUND(VLOOKUP($A1833+ROUND(LEFT(DM$1805,2)/24,5),'[1]ОАО "АТС"'!$A$30:$F$773,3,FALSE)+HLOOKUP($DL$1803,'[1]Сбытовая надбавка'!$F$5:$H$6,2,FALSE),2)+'[1]Иные услуги'!$C$6+HLOOKUP($DR$1802,'[1]Услуги по передаче'!$G$5:$J$7,3,FALSE))</f>
        <v>1808.48</v>
      </c>
      <c r="DN1833" s="73"/>
      <c r="DO1833" s="73"/>
      <c r="DP1833" s="73"/>
      <c r="DQ1833" s="73"/>
      <c r="DR1833" s="74"/>
      <c r="DS1833" s="72">
        <f>IF($A1833="-","-",ROUND(VLOOKUP($A1833+ROUND(LEFT(DS$1805,2)/24,5),'[1]ОАО "АТС"'!$A$30:$F$773,3,FALSE)+HLOOKUP($DL$1803,'[1]Сбытовая надбавка'!$F$5:$H$6,2,FALSE),2)+'[1]Иные услуги'!$C$6+HLOOKUP($DR$1802,'[1]Услуги по передаче'!$G$5:$J$7,3,FALSE))</f>
        <v>1809.52</v>
      </c>
      <c r="DT1833" s="73"/>
      <c r="DU1833" s="73"/>
      <c r="DV1833" s="73"/>
      <c r="DW1833" s="73"/>
      <c r="DX1833" s="74"/>
      <c r="DY1833" s="72">
        <f>IF($A1833="-","-",ROUND(VLOOKUP($A1833+ROUND(LEFT(DY$1805,2)/24,5),'[1]ОАО "АТС"'!$A$30:$F$773,3,FALSE)+HLOOKUP($DL$1803,'[1]Сбытовая надбавка'!$F$5:$H$6,2,FALSE),2)+'[1]Иные услуги'!$C$6+HLOOKUP($DR$1802,'[1]Услуги по передаче'!$G$5:$J$7,3,FALSE))</f>
        <v>1809.82</v>
      </c>
      <c r="DZ1833" s="73"/>
      <c r="EA1833" s="73"/>
      <c r="EB1833" s="73"/>
      <c r="EC1833" s="73"/>
      <c r="ED1833" s="74"/>
      <c r="EE1833" s="72">
        <f>IF($A1833="-","-",ROUND(VLOOKUP($A1833+ROUND(LEFT(EE$1805,2)/24,5),'[1]ОАО "АТС"'!$A$30:$F$773,3,FALSE)+HLOOKUP($DL$1803,'[1]Сбытовая надбавка'!$F$5:$H$6,2,FALSE),2)+'[1]Иные услуги'!$C$6+HLOOKUP($DR$1802,'[1]Услуги по передаче'!$G$5:$J$7,3,FALSE))</f>
        <v>1809.8899999999999</v>
      </c>
      <c r="EF1833" s="73"/>
      <c r="EG1833" s="73"/>
      <c r="EH1833" s="73"/>
      <c r="EI1833" s="73"/>
      <c r="EJ1833" s="74"/>
      <c r="EK1833" s="72">
        <f>IF($A1833="-","-",ROUND(VLOOKUP($A1833+ROUND(LEFT(EK$1805,2)/24,5),'[1]ОАО "АТС"'!$A$30:$F$773,3,FALSE)+HLOOKUP($DL$1803,'[1]Сбытовая надбавка'!$F$5:$H$6,2,FALSE),2)+'[1]Иные услуги'!$C$6+HLOOKUP($DR$1802,'[1]Услуги по передаче'!$G$5:$J$7,3,FALSE))</f>
        <v>1951.35</v>
      </c>
      <c r="EL1833" s="73"/>
      <c r="EM1833" s="73"/>
      <c r="EN1833" s="73"/>
      <c r="EO1833" s="73"/>
      <c r="EP1833" s="74"/>
      <c r="EQ1833" s="72">
        <f>IF($A1833="-","-",ROUND(VLOOKUP($A1833+ROUND(LEFT(EQ$1805,2)/24,5),'[1]ОАО "АТС"'!$A$30:$F$773,3,FALSE)+HLOOKUP($DL$1803,'[1]Сбытовая надбавка'!$F$5:$H$6,2,FALSE),2)+'[1]Иные услуги'!$C$6+HLOOKUP($DR$1802,'[1]Услуги по передаче'!$G$5:$J$7,3,FALSE))</f>
        <v>1852.74</v>
      </c>
      <c r="ER1833" s="73"/>
      <c r="ES1833" s="73"/>
      <c r="ET1833" s="73"/>
      <c r="EU1833" s="73"/>
      <c r="EV1833" s="74"/>
    </row>
    <row r="1834" spans="1:152" s="38" customFormat="1" ht="15.75" customHeight="1" x14ac:dyDescent="0.2">
      <c r="A1834" s="69">
        <f>$A$143</f>
        <v>45014</v>
      </c>
      <c r="B1834" s="70"/>
      <c r="C1834" s="70"/>
      <c r="D1834" s="70"/>
      <c r="E1834" s="70"/>
      <c r="F1834" s="70"/>
      <c r="G1834" s="70"/>
      <c r="H1834" s="71"/>
      <c r="I1834" s="72">
        <f>IF($A1834="-","-",ROUND(VLOOKUP($A1834+ROUND(LEFT(I$1805,1)/24,5),'[1]ОАО "АТС"'!$A$30:$F$773,3,FALSE)+HLOOKUP($DL$1803,'[1]Сбытовая надбавка'!$F$5:$H$6,2,FALSE),2)+'[1]Иные услуги'!$C$6+HLOOKUP($DR$1802,'[1]Услуги по передаче'!$G$5:$J$7,3,FALSE))</f>
        <v>1810.83</v>
      </c>
      <c r="J1834" s="73"/>
      <c r="K1834" s="73"/>
      <c r="L1834" s="73"/>
      <c r="M1834" s="73"/>
      <c r="N1834" s="74"/>
      <c r="O1834" s="72">
        <f>IF($A1834="-","-",ROUND(VLOOKUP($A1834+ROUND(LEFT(O$1805,1)/24,5),'[1]ОАО "АТС"'!$A$30:$F$773,3,FALSE)+HLOOKUP($DL$1803,'[1]Сбытовая надбавка'!$F$5:$H$6,2,FALSE),2)+'[1]Иные услуги'!$C$6+HLOOKUP($DR$1802,'[1]Услуги по передаче'!$G$5:$J$7,3,FALSE))</f>
        <v>1810.87</v>
      </c>
      <c r="P1834" s="73"/>
      <c r="Q1834" s="73"/>
      <c r="R1834" s="73"/>
      <c r="S1834" s="73"/>
      <c r="T1834" s="74"/>
      <c r="U1834" s="72">
        <f>IF($A1834="-","-",ROUND(VLOOKUP($A1834+ROUND(LEFT(U$1805,1)/24,5),'[1]ОАО "АТС"'!$A$30:$F$773,3,FALSE)+HLOOKUP($DL$1803,'[1]Сбытовая надбавка'!$F$5:$H$6,2,FALSE),2)+'[1]Иные услуги'!$C$6+HLOOKUP($DR$1802,'[1]Услуги по передаче'!$G$5:$J$7,3,FALSE))</f>
        <v>1810.8999999999999</v>
      </c>
      <c r="V1834" s="73"/>
      <c r="W1834" s="73"/>
      <c r="X1834" s="73"/>
      <c r="Y1834" s="73"/>
      <c r="Z1834" s="74"/>
      <c r="AA1834" s="72">
        <f>IF($A1834="-","-",ROUND(VLOOKUP($A1834+ROUND(LEFT(AA$1805,1)/24,5),'[1]ОАО "АТС"'!$A$30:$F$773,3,FALSE)+HLOOKUP($DL$1803,'[1]Сбытовая надбавка'!$F$5:$H$6,2,FALSE),2)+'[1]Иные услуги'!$C$6+HLOOKUP($DR$1802,'[1]Услуги по передаче'!$G$5:$J$7,3,FALSE))</f>
        <v>1810.82</v>
      </c>
      <c r="AB1834" s="73"/>
      <c r="AC1834" s="73"/>
      <c r="AD1834" s="73"/>
      <c r="AE1834" s="73"/>
      <c r="AF1834" s="74"/>
      <c r="AG1834" s="72">
        <f>IF($A1834="-","-",ROUND(VLOOKUP($A1834+ROUND(LEFT(AG$1805,1)/24,5),'[1]ОАО "АТС"'!$A$30:$F$773,3,FALSE)+HLOOKUP($DL$1803,'[1]Сбытовая надбавка'!$F$5:$H$6,2,FALSE),2)+'[1]Иные услуги'!$C$6+HLOOKUP($DR$1802,'[1]Услуги по передаче'!$G$5:$J$7,3,FALSE))</f>
        <v>1811.07</v>
      </c>
      <c r="AH1834" s="73"/>
      <c r="AI1834" s="73"/>
      <c r="AJ1834" s="73"/>
      <c r="AK1834" s="73"/>
      <c r="AL1834" s="74"/>
      <c r="AM1834" s="72">
        <f>IF($A1834="-","-",ROUND(VLOOKUP($A1834+ROUND(LEFT(AM$1805,1)/24,5),'[1]ОАО "АТС"'!$A$30:$F$773,3,FALSE)+HLOOKUP($DL$1803,'[1]Сбытовая надбавка'!$F$5:$H$6,2,FALSE),2)+'[1]Иные услуги'!$C$6+HLOOKUP($DR$1802,'[1]Услуги по передаче'!$G$5:$J$7,3,FALSE))</f>
        <v>1811.07</v>
      </c>
      <c r="AN1834" s="73"/>
      <c r="AO1834" s="73"/>
      <c r="AP1834" s="73"/>
      <c r="AQ1834" s="73"/>
      <c r="AR1834" s="74"/>
      <c r="AS1834" s="72">
        <f>IF($A1834="-","-",ROUND(VLOOKUP($A1834+ROUND(LEFT(AS$1805,1)/24,5),'[1]ОАО "АТС"'!$A$30:$F$773,3,FALSE)+HLOOKUP($DL$1803,'[1]Сбытовая надбавка'!$F$5:$H$6,2,FALSE),2)+'[1]Иные услуги'!$C$6+HLOOKUP($DR$1802,'[1]Услуги по передаче'!$G$5:$J$7,3,FALSE))</f>
        <v>1810.53</v>
      </c>
      <c r="AT1834" s="73"/>
      <c r="AU1834" s="73"/>
      <c r="AV1834" s="73"/>
      <c r="AW1834" s="73"/>
      <c r="AX1834" s="74"/>
      <c r="AY1834" s="72">
        <f>IF($A1834="-","-",ROUND(VLOOKUP($A1834+ROUND(LEFT(AY$1805,1)/24,5),'[1]ОАО "АТС"'!$A$30:$F$773,3,FALSE)+HLOOKUP($DL$1803,'[1]Сбытовая надбавка'!$F$5:$H$6,2,FALSE),2)+'[1]Иные услуги'!$C$6+HLOOKUP($DR$1802,'[1]Услуги по передаче'!$G$5:$J$7,3,FALSE))</f>
        <v>1870.4399999999998</v>
      </c>
      <c r="AZ1834" s="73"/>
      <c r="BA1834" s="73"/>
      <c r="BB1834" s="73"/>
      <c r="BC1834" s="73"/>
      <c r="BD1834" s="74"/>
      <c r="BE1834" s="72">
        <f>IF($A1834="-","-",ROUND(VLOOKUP($A1834+ROUND(LEFT(BE$1805,1)/24,5),'[1]ОАО "АТС"'!$A$30:$F$773,3,FALSE)+HLOOKUP($DL$1803,'[1]Сбытовая надбавка'!$F$5:$H$6,2,FALSE),2)+'[1]Иные услуги'!$C$6+HLOOKUP($DR$1802,'[1]Услуги по передаче'!$G$5:$J$7,3,FALSE))</f>
        <v>1810.78</v>
      </c>
      <c r="BF1834" s="73"/>
      <c r="BG1834" s="73"/>
      <c r="BH1834" s="73"/>
      <c r="BI1834" s="73"/>
      <c r="BJ1834" s="74"/>
      <c r="BK1834" s="72">
        <f>IF($A1834="-","-",ROUND(VLOOKUP($A1834+ROUND(LEFT(BK$1805,1)/24,5),'[1]ОАО "АТС"'!$A$30:$F$773,3,FALSE)+HLOOKUP($DL$1803,'[1]Сбытовая надбавка'!$F$5:$H$6,2,FALSE),2)+'[1]Иные услуги'!$C$6+HLOOKUP($DR$1802,'[1]Услуги по передаче'!$G$5:$J$7,3,FALSE))</f>
        <v>1810.77</v>
      </c>
      <c r="BL1834" s="73"/>
      <c r="BM1834" s="73"/>
      <c r="BN1834" s="73"/>
      <c r="BO1834" s="73"/>
      <c r="BP1834" s="74"/>
      <c r="BQ1834" s="72">
        <f>IF($A1834="-","-",ROUND(VLOOKUP($A1834+ROUND(LEFT(BQ$1805,2)/24,5),'[1]ОАО "АТС"'!$A$30:$F$773,3,FALSE)+HLOOKUP($DL$1803,'[1]Сбытовая надбавка'!$F$5:$H$6,2,FALSE),2)+'[1]Иные услуги'!$C$6+HLOOKUP($DR$1802,'[1]Услуги по передаче'!$G$5:$J$7,3,FALSE))</f>
        <v>1810.76</v>
      </c>
      <c r="BR1834" s="73"/>
      <c r="BS1834" s="73"/>
      <c r="BT1834" s="73"/>
      <c r="BU1834" s="73"/>
      <c r="BV1834" s="74"/>
      <c r="BW1834" s="72">
        <f>IF($A1834="-","-",ROUND(VLOOKUP($A1834+ROUND(LEFT(BW$1805,2)/24,5),'[1]ОАО "АТС"'!$A$30:$F$773,3,FALSE)+HLOOKUP($DL$1803,'[1]Сбытовая надбавка'!$F$5:$H$6,2,FALSE),2)+'[1]Иные услуги'!$C$6+HLOOKUP($DR$1802,'[1]Услуги по передаче'!$G$5:$J$7,3,FALSE))</f>
        <v>1810.77</v>
      </c>
      <c r="BX1834" s="73"/>
      <c r="BY1834" s="73"/>
      <c r="BZ1834" s="73"/>
      <c r="CA1834" s="73"/>
      <c r="CB1834" s="74"/>
      <c r="CC1834" s="72">
        <f>IF($A1834="-","-",ROUND(VLOOKUP($A1834+ROUND(LEFT(CC$1805,2)/24,5),'[1]ОАО "АТС"'!$A$30:$F$773,3,FALSE)+HLOOKUP($DL$1803,'[1]Сбытовая надбавка'!$F$5:$H$6,2,FALSE),2)+'[1]Иные услуги'!$C$6+HLOOKUP($DR$1802,'[1]Услуги по передаче'!$G$5:$J$7,3,FALSE))</f>
        <v>1810.75</v>
      </c>
      <c r="CD1834" s="73"/>
      <c r="CE1834" s="73"/>
      <c r="CF1834" s="73"/>
      <c r="CG1834" s="73"/>
      <c r="CH1834" s="74"/>
      <c r="CI1834" s="72">
        <f>IF($A1834="-","-",ROUND(VLOOKUP($A1834+ROUND(LEFT(CI$1805,2)/24,5),'[1]ОАО "АТС"'!$A$30:$F$773,3,FALSE)+HLOOKUP($DL$1803,'[1]Сбытовая надбавка'!$F$5:$H$6,2,FALSE),2)+'[1]Иные услуги'!$C$6+HLOOKUP($DR$1802,'[1]Услуги по передаче'!$G$5:$J$7,3,FALSE))</f>
        <v>1810.7199999999998</v>
      </c>
      <c r="CJ1834" s="73"/>
      <c r="CK1834" s="73"/>
      <c r="CL1834" s="73"/>
      <c r="CM1834" s="73"/>
      <c r="CN1834" s="74"/>
      <c r="CO1834" s="72">
        <f>IF($A1834="-","-",ROUND(VLOOKUP($A1834+ROUND(LEFT(CO$1805,2)/24,5),'[1]ОАО "АТС"'!$A$30:$F$773,3,FALSE)+HLOOKUP($DL$1803,'[1]Сбытовая надбавка'!$F$5:$H$6,2,FALSE),2)+'[1]Иные услуги'!$C$6+HLOOKUP($DR$1802,'[1]Услуги по передаче'!$G$5:$J$7,3,FALSE))</f>
        <v>1810.79</v>
      </c>
      <c r="CP1834" s="73"/>
      <c r="CQ1834" s="73"/>
      <c r="CR1834" s="73"/>
      <c r="CS1834" s="73"/>
      <c r="CT1834" s="74"/>
      <c r="CU1834" s="72">
        <f>IF($A1834="-","-",ROUND(VLOOKUP($A1834+ROUND(LEFT(CU$1805,2)/24,5),'[1]ОАО "АТС"'!$A$30:$F$773,3,FALSE)+HLOOKUP($DL$1803,'[1]Сбытовая надбавка'!$F$5:$H$6,2,FALSE),2)+'[1]Иные услуги'!$C$6+HLOOKUP($DR$1802,'[1]Услуги по передаче'!$G$5:$J$7,3,FALSE))</f>
        <v>1810.9399999999998</v>
      </c>
      <c r="CV1834" s="73"/>
      <c r="CW1834" s="73"/>
      <c r="CX1834" s="73"/>
      <c r="CY1834" s="73"/>
      <c r="CZ1834" s="74"/>
      <c r="DA1834" s="72">
        <f>IF($A1834="-","-",ROUND(VLOOKUP($A1834+ROUND(LEFT(DA$1805,2)/24,5),'[1]ОАО "АТС"'!$A$30:$F$773,3,FALSE)+HLOOKUP($DL$1803,'[1]Сбытовая надбавка'!$F$5:$H$6,2,FALSE),2)+'[1]Иные услуги'!$C$6+HLOOKUP($DR$1802,'[1]Услуги по передаче'!$G$5:$J$7,3,FALSE))</f>
        <v>1810.8799999999999</v>
      </c>
      <c r="DB1834" s="73"/>
      <c r="DC1834" s="73"/>
      <c r="DD1834" s="73"/>
      <c r="DE1834" s="73"/>
      <c r="DF1834" s="74"/>
      <c r="DG1834" s="72">
        <f>IF($A1834="-","-",ROUND(VLOOKUP($A1834+ROUND(LEFT(DG$1805,2)/24,5),'[1]ОАО "АТС"'!$A$30:$F$773,3,FALSE)+HLOOKUP($DL$1803,'[1]Сбытовая надбавка'!$F$5:$H$6,2,FALSE),2)+'[1]Иные услуги'!$C$6+HLOOKUP($DR$1802,'[1]Услуги по передаче'!$G$5:$J$7,3,FALSE))</f>
        <v>1810.85</v>
      </c>
      <c r="DH1834" s="73"/>
      <c r="DI1834" s="73"/>
      <c r="DJ1834" s="73"/>
      <c r="DK1834" s="73"/>
      <c r="DL1834" s="74"/>
      <c r="DM1834" s="72">
        <f>IF($A1834="-","-",ROUND(VLOOKUP($A1834+ROUND(LEFT(DM$1805,2)/24,5),'[1]ОАО "АТС"'!$A$30:$F$773,3,FALSE)+HLOOKUP($DL$1803,'[1]Сбытовая надбавка'!$F$5:$H$6,2,FALSE),2)+'[1]Иные услуги'!$C$6+HLOOKUP($DR$1802,'[1]Услуги по передаче'!$G$5:$J$7,3,FALSE))</f>
        <v>1808.73</v>
      </c>
      <c r="DN1834" s="73"/>
      <c r="DO1834" s="73"/>
      <c r="DP1834" s="73"/>
      <c r="DQ1834" s="73"/>
      <c r="DR1834" s="74"/>
      <c r="DS1834" s="72">
        <f>IF($A1834="-","-",ROUND(VLOOKUP($A1834+ROUND(LEFT(DS$1805,2)/24,5),'[1]ОАО "АТС"'!$A$30:$F$773,3,FALSE)+HLOOKUP($DL$1803,'[1]Сбытовая надбавка'!$F$5:$H$6,2,FALSE),2)+'[1]Иные услуги'!$C$6+HLOOKUP($DR$1802,'[1]Услуги по передаче'!$G$5:$J$7,3,FALSE))</f>
        <v>1809.6599999999999</v>
      </c>
      <c r="DT1834" s="73"/>
      <c r="DU1834" s="73"/>
      <c r="DV1834" s="73"/>
      <c r="DW1834" s="73"/>
      <c r="DX1834" s="74"/>
      <c r="DY1834" s="72">
        <f>IF($A1834="-","-",ROUND(VLOOKUP($A1834+ROUND(LEFT(DY$1805,2)/24,5),'[1]ОАО "АТС"'!$A$30:$F$773,3,FALSE)+HLOOKUP($DL$1803,'[1]Сбытовая надбавка'!$F$5:$H$6,2,FALSE),2)+'[1]Иные услуги'!$C$6+HLOOKUP($DR$1802,'[1]Услуги по передаче'!$G$5:$J$7,3,FALSE))</f>
        <v>1809.9499999999998</v>
      </c>
      <c r="DZ1834" s="73"/>
      <c r="EA1834" s="73"/>
      <c r="EB1834" s="73"/>
      <c r="EC1834" s="73"/>
      <c r="ED1834" s="74"/>
      <c r="EE1834" s="72">
        <f>IF($A1834="-","-",ROUND(VLOOKUP($A1834+ROUND(LEFT(EE$1805,2)/24,5),'[1]ОАО "АТС"'!$A$30:$F$773,3,FALSE)+HLOOKUP($DL$1803,'[1]Сбытовая надбавка'!$F$5:$H$6,2,FALSE),2)+'[1]Иные услуги'!$C$6+HLOOKUP($DR$1802,'[1]Услуги по передаче'!$G$5:$J$7,3,FALSE))</f>
        <v>1810.02</v>
      </c>
      <c r="EF1834" s="73"/>
      <c r="EG1834" s="73"/>
      <c r="EH1834" s="73"/>
      <c r="EI1834" s="73"/>
      <c r="EJ1834" s="74"/>
      <c r="EK1834" s="72">
        <f>IF($A1834="-","-",ROUND(VLOOKUP($A1834+ROUND(LEFT(EK$1805,2)/24,5),'[1]ОАО "АТС"'!$A$30:$F$773,3,FALSE)+HLOOKUP($DL$1803,'[1]Сбытовая надбавка'!$F$5:$H$6,2,FALSE),2)+'[1]Иные услуги'!$C$6+HLOOKUP($DR$1802,'[1]Услуги по передаче'!$G$5:$J$7,3,FALSE))</f>
        <v>1893.4299999999998</v>
      </c>
      <c r="EL1834" s="73"/>
      <c r="EM1834" s="73"/>
      <c r="EN1834" s="73"/>
      <c r="EO1834" s="73"/>
      <c r="EP1834" s="74"/>
      <c r="EQ1834" s="72">
        <f>IF($A1834="-","-",ROUND(VLOOKUP($A1834+ROUND(LEFT(EQ$1805,2)/24,5),'[1]ОАО "АТС"'!$A$30:$F$773,3,FALSE)+HLOOKUP($DL$1803,'[1]Сбытовая надбавка'!$F$5:$H$6,2,FALSE),2)+'[1]Иные услуги'!$C$6+HLOOKUP($DR$1802,'[1]Услуги по передаче'!$G$5:$J$7,3,FALSE))</f>
        <v>1824.24</v>
      </c>
      <c r="ER1834" s="73"/>
      <c r="ES1834" s="73"/>
      <c r="ET1834" s="73"/>
      <c r="EU1834" s="73"/>
      <c r="EV1834" s="74"/>
    </row>
    <row r="1835" spans="1:152" s="38" customFormat="1" ht="15.75" customHeight="1" x14ac:dyDescent="0.2">
      <c r="A1835" s="69">
        <f>$A$144</f>
        <v>45015</v>
      </c>
      <c r="B1835" s="70"/>
      <c r="C1835" s="70"/>
      <c r="D1835" s="70"/>
      <c r="E1835" s="70"/>
      <c r="F1835" s="70"/>
      <c r="G1835" s="70"/>
      <c r="H1835" s="71"/>
      <c r="I1835" s="72">
        <f>IF($A1835="-","-",ROUND(VLOOKUP($A1835+ROUND(LEFT(I$1805,1)/24,5),'[1]ОАО "АТС"'!$A$30:$F$773,3,FALSE)+HLOOKUP($DL$1803,'[1]Сбытовая надбавка'!$F$5:$H$6,2,FALSE),2)+'[1]Иные услуги'!$C$6+HLOOKUP($DR$1802,'[1]Услуги по передаче'!$G$5:$J$7,3,FALSE))</f>
        <v>1810.8799999999999</v>
      </c>
      <c r="J1835" s="73"/>
      <c r="K1835" s="73"/>
      <c r="L1835" s="73"/>
      <c r="M1835" s="73"/>
      <c r="N1835" s="74"/>
      <c r="O1835" s="72">
        <f>IF($A1835="-","-",ROUND(VLOOKUP($A1835+ROUND(LEFT(O$1805,1)/24,5),'[1]ОАО "АТС"'!$A$30:$F$773,3,FALSE)+HLOOKUP($DL$1803,'[1]Сбытовая надбавка'!$F$5:$H$6,2,FALSE),2)+'[1]Иные услуги'!$C$6+HLOOKUP($DR$1802,'[1]Услуги по передаче'!$G$5:$J$7,3,FALSE))</f>
        <v>1810.9599999999998</v>
      </c>
      <c r="P1835" s="73"/>
      <c r="Q1835" s="73"/>
      <c r="R1835" s="73"/>
      <c r="S1835" s="73"/>
      <c r="T1835" s="74"/>
      <c r="U1835" s="72">
        <f>IF($A1835="-","-",ROUND(VLOOKUP($A1835+ROUND(LEFT(U$1805,1)/24,5),'[1]ОАО "АТС"'!$A$30:$F$773,3,FALSE)+HLOOKUP($DL$1803,'[1]Сбытовая надбавка'!$F$5:$H$6,2,FALSE),2)+'[1]Иные услуги'!$C$6+HLOOKUP($DR$1802,'[1]Услуги по передаче'!$G$5:$J$7,3,FALSE))</f>
        <v>1811.04</v>
      </c>
      <c r="V1835" s="73"/>
      <c r="W1835" s="73"/>
      <c r="X1835" s="73"/>
      <c r="Y1835" s="73"/>
      <c r="Z1835" s="74"/>
      <c r="AA1835" s="72">
        <f>IF($A1835="-","-",ROUND(VLOOKUP($A1835+ROUND(LEFT(AA$1805,1)/24,5),'[1]ОАО "АТС"'!$A$30:$F$773,3,FALSE)+HLOOKUP($DL$1803,'[1]Сбытовая надбавка'!$F$5:$H$6,2,FALSE),2)+'[1]Иные услуги'!$C$6+HLOOKUP($DR$1802,'[1]Услуги по передаче'!$G$5:$J$7,3,FALSE))</f>
        <v>1810.98</v>
      </c>
      <c r="AB1835" s="73"/>
      <c r="AC1835" s="73"/>
      <c r="AD1835" s="73"/>
      <c r="AE1835" s="73"/>
      <c r="AF1835" s="74"/>
      <c r="AG1835" s="72">
        <f>IF($A1835="-","-",ROUND(VLOOKUP($A1835+ROUND(LEFT(AG$1805,1)/24,5),'[1]ОАО "АТС"'!$A$30:$F$773,3,FALSE)+HLOOKUP($DL$1803,'[1]Сбытовая надбавка'!$F$5:$H$6,2,FALSE),2)+'[1]Иные услуги'!$C$6+HLOOKUP($DR$1802,'[1]Услуги по передаче'!$G$5:$J$7,3,FALSE))</f>
        <v>1811.1</v>
      </c>
      <c r="AH1835" s="73"/>
      <c r="AI1835" s="73"/>
      <c r="AJ1835" s="73"/>
      <c r="AK1835" s="73"/>
      <c r="AL1835" s="74"/>
      <c r="AM1835" s="72">
        <f>IF($A1835="-","-",ROUND(VLOOKUP($A1835+ROUND(LEFT(AM$1805,1)/24,5),'[1]ОАО "АТС"'!$A$30:$F$773,3,FALSE)+HLOOKUP($DL$1803,'[1]Сбытовая надбавка'!$F$5:$H$6,2,FALSE),2)+'[1]Иные услуги'!$C$6+HLOOKUP($DR$1802,'[1]Услуги по передаче'!$G$5:$J$7,3,FALSE))</f>
        <v>1811.1399999999999</v>
      </c>
      <c r="AN1835" s="73"/>
      <c r="AO1835" s="73"/>
      <c r="AP1835" s="73"/>
      <c r="AQ1835" s="73"/>
      <c r="AR1835" s="74"/>
      <c r="AS1835" s="72">
        <f>IF($A1835="-","-",ROUND(VLOOKUP($A1835+ROUND(LEFT(AS$1805,1)/24,5),'[1]ОАО "АТС"'!$A$30:$F$773,3,FALSE)+HLOOKUP($DL$1803,'[1]Сбытовая надбавка'!$F$5:$H$6,2,FALSE),2)+'[1]Иные услуги'!$C$6+HLOOKUP($DR$1802,'[1]Услуги по передаче'!$G$5:$J$7,3,FALSE))</f>
        <v>1810.7199999999998</v>
      </c>
      <c r="AT1835" s="73"/>
      <c r="AU1835" s="73"/>
      <c r="AV1835" s="73"/>
      <c r="AW1835" s="73"/>
      <c r="AX1835" s="74"/>
      <c r="AY1835" s="72">
        <f>IF($A1835="-","-",ROUND(VLOOKUP($A1835+ROUND(LEFT(AY$1805,1)/24,5),'[1]ОАО "АТС"'!$A$30:$F$773,3,FALSE)+HLOOKUP($DL$1803,'[1]Сбытовая надбавка'!$F$5:$H$6,2,FALSE),2)+'[1]Иные услуги'!$C$6+HLOOKUP($DR$1802,'[1]Услуги по передаче'!$G$5:$J$7,3,FALSE))</f>
        <v>1858.35</v>
      </c>
      <c r="AZ1835" s="73"/>
      <c r="BA1835" s="73"/>
      <c r="BB1835" s="73"/>
      <c r="BC1835" s="73"/>
      <c r="BD1835" s="74"/>
      <c r="BE1835" s="72">
        <f>IF($A1835="-","-",ROUND(VLOOKUP($A1835+ROUND(LEFT(BE$1805,1)/24,5),'[1]ОАО "АТС"'!$A$30:$F$773,3,FALSE)+HLOOKUP($DL$1803,'[1]Сбытовая надбавка'!$F$5:$H$6,2,FALSE),2)+'[1]Иные услуги'!$C$6+HLOOKUP($DR$1802,'[1]Услуги по передаче'!$G$5:$J$7,3,FALSE))</f>
        <v>1810.9499999999998</v>
      </c>
      <c r="BF1835" s="73"/>
      <c r="BG1835" s="73"/>
      <c r="BH1835" s="73"/>
      <c r="BI1835" s="73"/>
      <c r="BJ1835" s="74"/>
      <c r="BK1835" s="72">
        <f>IF($A1835="-","-",ROUND(VLOOKUP($A1835+ROUND(LEFT(BK$1805,1)/24,5),'[1]ОАО "АТС"'!$A$30:$F$773,3,FALSE)+HLOOKUP($DL$1803,'[1]Сбытовая надбавка'!$F$5:$H$6,2,FALSE),2)+'[1]Иные услуги'!$C$6+HLOOKUP($DR$1802,'[1]Услуги по передаче'!$G$5:$J$7,3,FALSE))</f>
        <v>1850.5</v>
      </c>
      <c r="BL1835" s="73"/>
      <c r="BM1835" s="73"/>
      <c r="BN1835" s="73"/>
      <c r="BO1835" s="73"/>
      <c r="BP1835" s="74"/>
      <c r="BQ1835" s="72">
        <f>IF($A1835="-","-",ROUND(VLOOKUP($A1835+ROUND(LEFT(BQ$1805,2)/24,5),'[1]ОАО "АТС"'!$A$30:$F$773,3,FALSE)+HLOOKUP($DL$1803,'[1]Сбытовая надбавка'!$F$5:$H$6,2,FALSE),2)+'[1]Иные услуги'!$C$6+HLOOKUP($DR$1802,'[1]Услуги по передаче'!$G$5:$J$7,3,FALSE))</f>
        <v>1867.7199999999998</v>
      </c>
      <c r="BR1835" s="73"/>
      <c r="BS1835" s="73"/>
      <c r="BT1835" s="73"/>
      <c r="BU1835" s="73"/>
      <c r="BV1835" s="74"/>
      <c r="BW1835" s="72">
        <f>IF($A1835="-","-",ROUND(VLOOKUP($A1835+ROUND(LEFT(BW$1805,2)/24,5),'[1]ОАО "АТС"'!$A$30:$F$773,3,FALSE)+HLOOKUP($DL$1803,'[1]Сбытовая надбавка'!$F$5:$H$6,2,FALSE),2)+'[1]Иные услуги'!$C$6+HLOOKUP($DR$1802,'[1]Услуги по передаче'!$G$5:$J$7,3,FALSE))</f>
        <v>1857.1799999999998</v>
      </c>
      <c r="BX1835" s="73"/>
      <c r="BY1835" s="73"/>
      <c r="BZ1835" s="73"/>
      <c r="CA1835" s="73"/>
      <c r="CB1835" s="74"/>
      <c r="CC1835" s="72">
        <f>IF($A1835="-","-",ROUND(VLOOKUP($A1835+ROUND(LEFT(CC$1805,2)/24,5),'[1]ОАО "АТС"'!$A$30:$F$773,3,FALSE)+HLOOKUP($DL$1803,'[1]Сбытовая надбавка'!$F$5:$H$6,2,FALSE),2)+'[1]Иные услуги'!$C$6+HLOOKUP($DR$1802,'[1]Услуги по передаче'!$G$5:$J$7,3,FALSE))</f>
        <v>1830.03</v>
      </c>
      <c r="CD1835" s="73"/>
      <c r="CE1835" s="73"/>
      <c r="CF1835" s="73"/>
      <c r="CG1835" s="73"/>
      <c r="CH1835" s="74"/>
      <c r="CI1835" s="72">
        <f>IF($A1835="-","-",ROUND(VLOOKUP($A1835+ROUND(LEFT(CI$1805,2)/24,5),'[1]ОАО "АТС"'!$A$30:$F$773,3,FALSE)+HLOOKUP($DL$1803,'[1]Сбытовая надбавка'!$F$5:$H$6,2,FALSE),2)+'[1]Иные услуги'!$C$6+HLOOKUP($DR$1802,'[1]Услуги по передаче'!$G$5:$J$7,3,FALSE))</f>
        <v>1835</v>
      </c>
      <c r="CJ1835" s="73"/>
      <c r="CK1835" s="73"/>
      <c r="CL1835" s="73"/>
      <c r="CM1835" s="73"/>
      <c r="CN1835" s="74"/>
      <c r="CO1835" s="72">
        <f>IF($A1835="-","-",ROUND(VLOOKUP($A1835+ROUND(LEFT(CO$1805,2)/24,5),'[1]ОАО "АТС"'!$A$30:$F$773,3,FALSE)+HLOOKUP($DL$1803,'[1]Сбытовая надбавка'!$F$5:$H$6,2,FALSE),2)+'[1]Иные услуги'!$C$6+HLOOKUP($DR$1802,'[1]Услуги по передаче'!$G$5:$J$7,3,FALSE))</f>
        <v>1836.84</v>
      </c>
      <c r="CP1835" s="73"/>
      <c r="CQ1835" s="73"/>
      <c r="CR1835" s="73"/>
      <c r="CS1835" s="73"/>
      <c r="CT1835" s="74"/>
      <c r="CU1835" s="72">
        <f>IF($A1835="-","-",ROUND(VLOOKUP($A1835+ROUND(LEFT(CU$1805,2)/24,5),'[1]ОАО "АТС"'!$A$30:$F$773,3,FALSE)+HLOOKUP($DL$1803,'[1]Сбытовая надбавка'!$F$5:$H$6,2,FALSE),2)+'[1]Иные услуги'!$C$6+HLOOKUP($DR$1802,'[1]Услуги по передаче'!$G$5:$J$7,3,FALSE))</f>
        <v>1833.76</v>
      </c>
      <c r="CV1835" s="73"/>
      <c r="CW1835" s="73"/>
      <c r="CX1835" s="73"/>
      <c r="CY1835" s="73"/>
      <c r="CZ1835" s="74"/>
      <c r="DA1835" s="72">
        <f>IF($A1835="-","-",ROUND(VLOOKUP($A1835+ROUND(LEFT(DA$1805,2)/24,5),'[1]ОАО "АТС"'!$A$30:$F$773,3,FALSE)+HLOOKUP($DL$1803,'[1]Сбытовая надбавка'!$F$5:$H$6,2,FALSE),2)+'[1]Иные услуги'!$C$6+HLOOKUP($DR$1802,'[1]Услуги по передаче'!$G$5:$J$7,3,FALSE))</f>
        <v>1819.1799999999998</v>
      </c>
      <c r="DB1835" s="73"/>
      <c r="DC1835" s="73"/>
      <c r="DD1835" s="73"/>
      <c r="DE1835" s="73"/>
      <c r="DF1835" s="74"/>
      <c r="DG1835" s="72">
        <f>IF($A1835="-","-",ROUND(VLOOKUP($A1835+ROUND(LEFT(DG$1805,2)/24,5),'[1]ОАО "АТС"'!$A$30:$F$773,3,FALSE)+HLOOKUP($DL$1803,'[1]Сбытовая надбавка'!$F$5:$H$6,2,FALSE),2)+'[1]Иные услуги'!$C$6+HLOOKUP($DR$1802,'[1]Услуги по передаче'!$G$5:$J$7,3,FALSE))</f>
        <v>1825.86</v>
      </c>
      <c r="DH1835" s="73"/>
      <c r="DI1835" s="73"/>
      <c r="DJ1835" s="73"/>
      <c r="DK1835" s="73"/>
      <c r="DL1835" s="74"/>
      <c r="DM1835" s="72">
        <f>IF($A1835="-","-",ROUND(VLOOKUP($A1835+ROUND(LEFT(DM$1805,2)/24,5),'[1]ОАО "АТС"'!$A$30:$F$773,3,FALSE)+HLOOKUP($DL$1803,'[1]Сбытовая надбавка'!$F$5:$H$6,2,FALSE),2)+'[1]Иные услуги'!$C$6+HLOOKUP($DR$1802,'[1]Услуги по передаче'!$G$5:$J$7,3,FALSE))</f>
        <v>1856.3899999999999</v>
      </c>
      <c r="DN1835" s="73"/>
      <c r="DO1835" s="73"/>
      <c r="DP1835" s="73"/>
      <c r="DQ1835" s="73"/>
      <c r="DR1835" s="74"/>
      <c r="DS1835" s="72">
        <f>IF($A1835="-","-",ROUND(VLOOKUP($A1835+ROUND(LEFT(DS$1805,2)/24,5),'[1]ОАО "АТС"'!$A$30:$F$773,3,FALSE)+HLOOKUP($DL$1803,'[1]Сбытовая надбавка'!$F$5:$H$6,2,FALSE),2)+'[1]Иные услуги'!$C$6+HLOOKUP($DR$1802,'[1]Услуги по передаче'!$G$5:$J$7,3,FALSE))</f>
        <v>1861.3899999999999</v>
      </c>
      <c r="DT1835" s="73"/>
      <c r="DU1835" s="73"/>
      <c r="DV1835" s="73"/>
      <c r="DW1835" s="73"/>
      <c r="DX1835" s="74"/>
      <c r="DY1835" s="72">
        <f>IF($A1835="-","-",ROUND(VLOOKUP($A1835+ROUND(LEFT(DY$1805,2)/24,5),'[1]ОАО "АТС"'!$A$30:$F$773,3,FALSE)+HLOOKUP($DL$1803,'[1]Сбытовая надбавка'!$F$5:$H$6,2,FALSE),2)+'[1]Иные услуги'!$C$6+HLOOKUP($DR$1802,'[1]Услуги по передаче'!$G$5:$J$7,3,FALSE))</f>
        <v>1815.1899999999998</v>
      </c>
      <c r="DZ1835" s="73"/>
      <c r="EA1835" s="73"/>
      <c r="EB1835" s="73"/>
      <c r="EC1835" s="73"/>
      <c r="ED1835" s="74"/>
      <c r="EE1835" s="72">
        <f>IF($A1835="-","-",ROUND(VLOOKUP($A1835+ROUND(LEFT(EE$1805,2)/24,5),'[1]ОАО "АТС"'!$A$30:$F$773,3,FALSE)+HLOOKUP($DL$1803,'[1]Сбытовая надбавка'!$F$5:$H$6,2,FALSE),2)+'[1]Иные услуги'!$C$6+HLOOKUP($DR$1802,'[1]Услуги по передаче'!$G$5:$J$7,3,FALSE))</f>
        <v>1810.11</v>
      </c>
      <c r="EF1835" s="73"/>
      <c r="EG1835" s="73"/>
      <c r="EH1835" s="73"/>
      <c r="EI1835" s="73"/>
      <c r="EJ1835" s="74"/>
      <c r="EK1835" s="72">
        <f>IF($A1835="-","-",ROUND(VLOOKUP($A1835+ROUND(LEFT(EK$1805,2)/24,5),'[1]ОАО "АТС"'!$A$30:$F$773,3,FALSE)+HLOOKUP($DL$1803,'[1]Сбытовая надбавка'!$F$5:$H$6,2,FALSE),2)+'[1]Иные услуги'!$C$6+HLOOKUP($DR$1802,'[1]Услуги по передаче'!$G$5:$J$7,3,FALSE))</f>
        <v>1897.09</v>
      </c>
      <c r="EL1835" s="73"/>
      <c r="EM1835" s="73"/>
      <c r="EN1835" s="73"/>
      <c r="EO1835" s="73"/>
      <c r="EP1835" s="74"/>
      <c r="EQ1835" s="72">
        <f>IF($A1835="-","-",ROUND(VLOOKUP($A1835+ROUND(LEFT(EQ$1805,2)/24,5),'[1]ОАО "АТС"'!$A$30:$F$773,3,FALSE)+HLOOKUP($DL$1803,'[1]Сбытовая надбавка'!$F$5:$H$6,2,FALSE),2)+'[1]Иные услуги'!$C$6+HLOOKUP($DR$1802,'[1]Услуги по передаче'!$G$5:$J$7,3,FALSE))</f>
        <v>1821.77</v>
      </c>
      <c r="ER1835" s="73"/>
      <c r="ES1835" s="73"/>
      <c r="ET1835" s="73"/>
      <c r="EU1835" s="73"/>
      <c r="EV1835" s="74"/>
    </row>
    <row r="1836" spans="1:152" s="38" customFormat="1" ht="15.75" customHeight="1" x14ac:dyDescent="0.2">
      <c r="A1836" s="69">
        <f>$A$145</f>
        <v>45016</v>
      </c>
      <c r="B1836" s="70"/>
      <c r="C1836" s="70"/>
      <c r="D1836" s="70"/>
      <c r="E1836" s="70"/>
      <c r="F1836" s="70"/>
      <c r="G1836" s="70"/>
      <c r="H1836" s="71"/>
      <c r="I1836" s="72">
        <f>IF($A1836="-","-",ROUND(VLOOKUP($A1836+ROUND(LEFT(I$1805,1)/24,5),'[1]ОАО "АТС"'!$A$30:$F$773,3,FALSE)+HLOOKUP($DL$1803,'[1]Сбытовая надбавка'!$F$5:$H$6,2,FALSE),2)+'[1]Иные услуги'!$C$6+HLOOKUP($DR$1802,'[1]Услуги по передаче'!$G$5:$J$7,3,FALSE))</f>
        <v>1810.86</v>
      </c>
      <c r="J1836" s="73"/>
      <c r="K1836" s="73"/>
      <c r="L1836" s="73"/>
      <c r="M1836" s="73"/>
      <c r="N1836" s="74"/>
      <c r="O1836" s="72">
        <f>IF($A1836="-","-",ROUND(VLOOKUP($A1836+ROUND(LEFT(O$1805,1)/24,5),'[1]ОАО "АТС"'!$A$30:$F$773,3,FALSE)+HLOOKUP($DL$1803,'[1]Сбытовая надбавка'!$F$5:$H$6,2,FALSE),2)+'[1]Иные услуги'!$C$6+HLOOKUP($DR$1802,'[1]Услуги по передаче'!$G$5:$J$7,3,FALSE))</f>
        <v>1810.8899999999999</v>
      </c>
      <c r="P1836" s="73"/>
      <c r="Q1836" s="73"/>
      <c r="R1836" s="73"/>
      <c r="S1836" s="73"/>
      <c r="T1836" s="74"/>
      <c r="U1836" s="72">
        <f>IF($A1836="-","-",ROUND(VLOOKUP($A1836+ROUND(LEFT(U$1805,1)/24,5),'[1]ОАО "АТС"'!$A$30:$F$773,3,FALSE)+HLOOKUP($DL$1803,'[1]Сбытовая надбавка'!$F$5:$H$6,2,FALSE),2)+'[1]Иные услуги'!$C$6+HLOOKUP($DR$1802,'[1]Услуги по передаче'!$G$5:$J$7,3,FALSE))</f>
        <v>1810.9399999999998</v>
      </c>
      <c r="V1836" s="73"/>
      <c r="W1836" s="73"/>
      <c r="X1836" s="73"/>
      <c r="Y1836" s="73"/>
      <c r="Z1836" s="74"/>
      <c r="AA1836" s="72">
        <f>IF($A1836="-","-",ROUND(VLOOKUP($A1836+ROUND(LEFT(AA$1805,1)/24,5),'[1]ОАО "АТС"'!$A$30:$F$773,3,FALSE)+HLOOKUP($DL$1803,'[1]Сбытовая надбавка'!$F$5:$H$6,2,FALSE),2)+'[1]Иные услуги'!$C$6+HLOOKUP($DR$1802,'[1]Услуги по передаче'!$G$5:$J$7,3,FALSE))</f>
        <v>1810.8799999999999</v>
      </c>
      <c r="AB1836" s="73"/>
      <c r="AC1836" s="73"/>
      <c r="AD1836" s="73"/>
      <c r="AE1836" s="73"/>
      <c r="AF1836" s="74"/>
      <c r="AG1836" s="72">
        <f>IF($A1836="-","-",ROUND(VLOOKUP($A1836+ROUND(LEFT(AG$1805,1)/24,5),'[1]ОАО "АТС"'!$A$30:$F$773,3,FALSE)+HLOOKUP($DL$1803,'[1]Сбытовая надбавка'!$F$5:$H$6,2,FALSE),2)+'[1]Иные услуги'!$C$6+HLOOKUP($DR$1802,'[1]Услуги по передаче'!$G$5:$J$7,3,FALSE))</f>
        <v>1810.9599999999998</v>
      </c>
      <c r="AH1836" s="73"/>
      <c r="AI1836" s="73"/>
      <c r="AJ1836" s="73"/>
      <c r="AK1836" s="73"/>
      <c r="AL1836" s="74"/>
      <c r="AM1836" s="72">
        <f>IF($A1836="-","-",ROUND(VLOOKUP($A1836+ROUND(LEFT(AM$1805,1)/24,5),'[1]ОАО "АТС"'!$A$30:$F$773,3,FALSE)+HLOOKUP($DL$1803,'[1]Сбытовая надбавка'!$F$5:$H$6,2,FALSE),2)+'[1]Иные услуги'!$C$6+HLOOKUP($DR$1802,'[1]Услуги по передаче'!$G$5:$J$7,3,FALSE))</f>
        <v>1811.02</v>
      </c>
      <c r="AN1836" s="73"/>
      <c r="AO1836" s="73"/>
      <c r="AP1836" s="73"/>
      <c r="AQ1836" s="73"/>
      <c r="AR1836" s="74"/>
      <c r="AS1836" s="72">
        <f>IF($A1836="-","-",ROUND(VLOOKUP($A1836+ROUND(LEFT(AS$1805,1)/24,5),'[1]ОАО "АТС"'!$A$30:$F$773,3,FALSE)+HLOOKUP($DL$1803,'[1]Сбытовая надбавка'!$F$5:$H$6,2,FALSE),2)+'[1]Иные услуги'!$C$6+HLOOKUP($DR$1802,'[1]Услуги по передаче'!$G$5:$J$7,3,FALSE))</f>
        <v>1810.49</v>
      </c>
      <c r="AT1836" s="73"/>
      <c r="AU1836" s="73"/>
      <c r="AV1836" s="73"/>
      <c r="AW1836" s="73"/>
      <c r="AX1836" s="74"/>
      <c r="AY1836" s="72">
        <f>IF($A1836="-","-",ROUND(VLOOKUP($A1836+ROUND(LEFT(AY$1805,1)/24,5),'[1]ОАО "АТС"'!$A$30:$F$773,3,FALSE)+HLOOKUP($DL$1803,'[1]Сбытовая надбавка'!$F$5:$H$6,2,FALSE),2)+'[1]Иные услуги'!$C$6+HLOOKUP($DR$1802,'[1]Услуги по передаче'!$G$5:$J$7,3,FALSE))</f>
        <v>1854.9099999999999</v>
      </c>
      <c r="AZ1836" s="73"/>
      <c r="BA1836" s="73"/>
      <c r="BB1836" s="73"/>
      <c r="BC1836" s="73"/>
      <c r="BD1836" s="74"/>
      <c r="BE1836" s="72">
        <f>IF($A1836="-","-",ROUND(VLOOKUP($A1836+ROUND(LEFT(BE$1805,1)/24,5),'[1]ОАО "АТС"'!$A$30:$F$773,3,FALSE)+HLOOKUP($DL$1803,'[1]Сбытовая надбавка'!$F$5:$H$6,2,FALSE),2)+'[1]Иные услуги'!$C$6+HLOOKUP($DR$1802,'[1]Услуги по передаче'!$G$5:$J$7,3,FALSE))</f>
        <v>1810.81</v>
      </c>
      <c r="BF1836" s="73"/>
      <c r="BG1836" s="73"/>
      <c r="BH1836" s="73"/>
      <c r="BI1836" s="73"/>
      <c r="BJ1836" s="74"/>
      <c r="BK1836" s="72">
        <f>IF($A1836="-","-",ROUND(VLOOKUP($A1836+ROUND(LEFT(BK$1805,1)/24,5),'[1]ОАО "АТС"'!$A$30:$F$773,3,FALSE)+HLOOKUP($DL$1803,'[1]Сбытовая надбавка'!$F$5:$H$6,2,FALSE),2)+'[1]Иные услуги'!$C$6+HLOOKUP($DR$1802,'[1]Услуги по передаче'!$G$5:$J$7,3,FALSE))</f>
        <v>1868.6299999999999</v>
      </c>
      <c r="BL1836" s="73"/>
      <c r="BM1836" s="73"/>
      <c r="BN1836" s="73"/>
      <c r="BO1836" s="73"/>
      <c r="BP1836" s="74"/>
      <c r="BQ1836" s="72">
        <f>IF($A1836="-","-",ROUND(VLOOKUP($A1836+ROUND(LEFT(BQ$1805,2)/24,5),'[1]ОАО "АТС"'!$A$30:$F$773,3,FALSE)+HLOOKUP($DL$1803,'[1]Сбытовая надбавка'!$F$5:$H$6,2,FALSE),2)+'[1]Иные услуги'!$C$6+HLOOKUP($DR$1802,'[1]Услуги по передаче'!$G$5:$J$7,3,FALSE))</f>
        <v>1884.98</v>
      </c>
      <c r="BR1836" s="73"/>
      <c r="BS1836" s="73"/>
      <c r="BT1836" s="73"/>
      <c r="BU1836" s="73"/>
      <c r="BV1836" s="74"/>
      <c r="BW1836" s="72">
        <f>IF($A1836="-","-",ROUND(VLOOKUP($A1836+ROUND(LEFT(BW$1805,2)/24,5),'[1]ОАО "АТС"'!$A$30:$F$773,3,FALSE)+HLOOKUP($DL$1803,'[1]Сбытовая надбавка'!$F$5:$H$6,2,FALSE),2)+'[1]Иные услуги'!$C$6+HLOOKUP($DR$1802,'[1]Услуги по передаче'!$G$5:$J$7,3,FALSE))</f>
        <v>1890.1899999999998</v>
      </c>
      <c r="BX1836" s="73"/>
      <c r="BY1836" s="73"/>
      <c r="BZ1836" s="73"/>
      <c r="CA1836" s="73"/>
      <c r="CB1836" s="74"/>
      <c r="CC1836" s="72">
        <f>IF($A1836="-","-",ROUND(VLOOKUP($A1836+ROUND(LEFT(CC$1805,2)/24,5),'[1]ОАО "АТС"'!$A$30:$F$773,3,FALSE)+HLOOKUP($DL$1803,'[1]Сбытовая надбавка'!$F$5:$H$6,2,FALSE),2)+'[1]Иные услуги'!$C$6+HLOOKUP($DR$1802,'[1]Услуги по передаче'!$G$5:$J$7,3,FALSE))</f>
        <v>1867.9699999999998</v>
      </c>
      <c r="CD1836" s="73"/>
      <c r="CE1836" s="73"/>
      <c r="CF1836" s="73"/>
      <c r="CG1836" s="73"/>
      <c r="CH1836" s="74"/>
      <c r="CI1836" s="72">
        <f>IF($A1836="-","-",ROUND(VLOOKUP($A1836+ROUND(LEFT(CI$1805,2)/24,5),'[1]ОАО "АТС"'!$A$30:$F$773,3,FALSE)+HLOOKUP($DL$1803,'[1]Сбытовая надбавка'!$F$5:$H$6,2,FALSE),2)+'[1]Иные услуги'!$C$6+HLOOKUP($DR$1802,'[1]Услуги по передаче'!$G$5:$J$7,3,FALSE))</f>
        <v>1862.57</v>
      </c>
      <c r="CJ1836" s="73"/>
      <c r="CK1836" s="73"/>
      <c r="CL1836" s="73"/>
      <c r="CM1836" s="73"/>
      <c r="CN1836" s="74"/>
      <c r="CO1836" s="72">
        <f>IF($A1836="-","-",ROUND(VLOOKUP($A1836+ROUND(LEFT(CO$1805,2)/24,5),'[1]ОАО "АТС"'!$A$30:$F$773,3,FALSE)+HLOOKUP($DL$1803,'[1]Сбытовая надбавка'!$F$5:$H$6,2,FALSE),2)+'[1]Иные услуги'!$C$6+HLOOKUP($DR$1802,'[1]Услуги по передаче'!$G$5:$J$7,3,FALSE))</f>
        <v>1862.58</v>
      </c>
      <c r="CP1836" s="73"/>
      <c r="CQ1836" s="73"/>
      <c r="CR1836" s="73"/>
      <c r="CS1836" s="73"/>
      <c r="CT1836" s="74"/>
      <c r="CU1836" s="72">
        <f>IF($A1836="-","-",ROUND(VLOOKUP($A1836+ROUND(LEFT(CU$1805,2)/24,5),'[1]ОАО "АТС"'!$A$30:$F$773,3,FALSE)+HLOOKUP($DL$1803,'[1]Сбытовая надбавка'!$F$5:$H$6,2,FALSE),2)+'[1]Иные услуги'!$C$6+HLOOKUP($DR$1802,'[1]Услуги по передаче'!$G$5:$J$7,3,FALSE))</f>
        <v>1855.1699999999998</v>
      </c>
      <c r="CV1836" s="73"/>
      <c r="CW1836" s="73"/>
      <c r="CX1836" s="73"/>
      <c r="CY1836" s="73"/>
      <c r="CZ1836" s="74"/>
      <c r="DA1836" s="72">
        <f>IF($A1836="-","-",ROUND(VLOOKUP($A1836+ROUND(LEFT(DA$1805,2)/24,5),'[1]ОАО "АТС"'!$A$30:$F$773,3,FALSE)+HLOOKUP($DL$1803,'[1]Сбытовая надбавка'!$F$5:$H$6,2,FALSE),2)+'[1]Иные услуги'!$C$6+HLOOKUP($DR$1802,'[1]Услуги по передаче'!$G$5:$J$7,3,FALSE))</f>
        <v>1840.79</v>
      </c>
      <c r="DB1836" s="73"/>
      <c r="DC1836" s="73"/>
      <c r="DD1836" s="73"/>
      <c r="DE1836" s="73"/>
      <c r="DF1836" s="74"/>
      <c r="DG1836" s="72">
        <f>IF($A1836="-","-",ROUND(VLOOKUP($A1836+ROUND(LEFT(DG$1805,2)/24,5),'[1]ОАО "АТС"'!$A$30:$F$773,3,FALSE)+HLOOKUP($DL$1803,'[1]Сбытовая надбавка'!$F$5:$H$6,2,FALSE),2)+'[1]Иные услуги'!$C$6+HLOOKUP($DR$1802,'[1]Услуги по передаче'!$G$5:$J$7,3,FALSE))</f>
        <v>1843.36</v>
      </c>
      <c r="DH1836" s="73"/>
      <c r="DI1836" s="73"/>
      <c r="DJ1836" s="73"/>
      <c r="DK1836" s="73"/>
      <c r="DL1836" s="74"/>
      <c r="DM1836" s="72">
        <f>IF($A1836="-","-",ROUND(VLOOKUP($A1836+ROUND(LEFT(DM$1805,2)/24,5),'[1]ОАО "АТС"'!$A$30:$F$773,3,FALSE)+HLOOKUP($DL$1803,'[1]Сбытовая надбавка'!$F$5:$H$6,2,FALSE),2)+'[1]Иные услуги'!$C$6+HLOOKUP($DR$1802,'[1]Услуги по передаче'!$G$5:$J$7,3,FALSE))</f>
        <v>1872.4299999999998</v>
      </c>
      <c r="DN1836" s="73"/>
      <c r="DO1836" s="73"/>
      <c r="DP1836" s="73"/>
      <c r="DQ1836" s="73"/>
      <c r="DR1836" s="74"/>
      <c r="DS1836" s="72">
        <f>IF($A1836="-","-",ROUND(VLOOKUP($A1836+ROUND(LEFT(DS$1805,2)/24,5),'[1]ОАО "АТС"'!$A$30:$F$773,3,FALSE)+HLOOKUP($DL$1803,'[1]Сбытовая надбавка'!$F$5:$H$6,2,FALSE),2)+'[1]Иные услуги'!$C$6+HLOOKUP($DR$1802,'[1]Услуги по передаче'!$G$5:$J$7,3,FALSE))</f>
        <v>1879.55</v>
      </c>
      <c r="DT1836" s="73"/>
      <c r="DU1836" s="73"/>
      <c r="DV1836" s="73"/>
      <c r="DW1836" s="73"/>
      <c r="DX1836" s="74"/>
      <c r="DY1836" s="72">
        <f>IF($A1836="-","-",ROUND(VLOOKUP($A1836+ROUND(LEFT(DY$1805,2)/24,5),'[1]ОАО "АТС"'!$A$30:$F$773,3,FALSE)+HLOOKUP($DL$1803,'[1]Сбытовая надбавка'!$F$5:$H$6,2,FALSE),2)+'[1]Иные услуги'!$C$6+HLOOKUP($DR$1802,'[1]Услуги по передаче'!$G$5:$J$7,3,FALSE))</f>
        <v>1815.4599999999998</v>
      </c>
      <c r="DZ1836" s="73"/>
      <c r="EA1836" s="73"/>
      <c r="EB1836" s="73"/>
      <c r="EC1836" s="73"/>
      <c r="ED1836" s="74"/>
      <c r="EE1836" s="72">
        <f>IF($A1836="-","-",ROUND(VLOOKUP($A1836+ROUND(LEFT(EE$1805,2)/24,5),'[1]ОАО "АТС"'!$A$30:$F$773,3,FALSE)+HLOOKUP($DL$1803,'[1]Сбытовая надбавка'!$F$5:$H$6,2,FALSE),2)+'[1]Иные услуги'!$C$6+HLOOKUP($DR$1802,'[1]Услуги по передаче'!$G$5:$J$7,3,FALSE))</f>
        <v>1809.8999999999999</v>
      </c>
      <c r="EF1836" s="73"/>
      <c r="EG1836" s="73"/>
      <c r="EH1836" s="73"/>
      <c r="EI1836" s="73"/>
      <c r="EJ1836" s="74"/>
      <c r="EK1836" s="72">
        <f>IF($A1836="-","-",ROUND(VLOOKUP($A1836+ROUND(LEFT(EK$1805,2)/24,5),'[1]ОАО "АТС"'!$A$30:$F$773,3,FALSE)+HLOOKUP($DL$1803,'[1]Сбытовая надбавка'!$F$5:$H$6,2,FALSE),2)+'[1]Иные услуги'!$C$6+HLOOKUP($DR$1802,'[1]Услуги по передаче'!$G$5:$J$7,3,FALSE))</f>
        <v>1940.87</v>
      </c>
      <c r="EL1836" s="73"/>
      <c r="EM1836" s="73"/>
      <c r="EN1836" s="73"/>
      <c r="EO1836" s="73"/>
      <c r="EP1836" s="74"/>
      <c r="EQ1836" s="72">
        <f>IF($A1836="-","-",ROUND(VLOOKUP($A1836+ROUND(LEFT(EQ$1805,2)/24,5),'[1]ОАО "АТС"'!$A$30:$F$773,3,FALSE)+HLOOKUP($DL$1803,'[1]Сбытовая надбавка'!$F$5:$H$6,2,FALSE),2)+'[1]Иные услуги'!$C$6+HLOOKUP($DR$1802,'[1]Услуги по передаче'!$G$5:$J$7,3,FALSE))</f>
        <v>1848.4299999999998</v>
      </c>
      <c r="ER1836" s="73"/>
      <c r="ES1836" s="73"/>
      <c r="ET1836" s="73"/>
      <c r="EU1836" s="73"/>
      <c r="EV1836" s="74"/>
    </row>
    <row r="1837" spans="1:152" s="38" customFormat="1" ht="15.75" customHeight="1" x14ac:dyDescent="0.2">
      <c r="A1837" s="75"/>
      <c r="B1837" s="75"/>
      <c r="C1837" s="75"/>
      <c r="D1837" s="75"/>
      <c r="E1837" s="75"/>
      <c r="F1837" s="75"/>
      <c r="G1837" s="75"/>
      <c r="H1837" s="75"/>
      <c r="I1837" s="76"/>
      <c r="J1837" s="76"/>
      <c r="K1837" s="76"/>
      <c r="L1837" s="76"/>
      <c r="M1837" s="76"/>
      <c r="N1837" s="76"/>
      <c r="O1837" s="76"/>
      <c r="P1837" s="76"/>
      <c r="Q1837" s="76"/>
      <c r="R1837" s="76"/>
      <c r="S1837" s="76"/>
      <c r="T1837" s="76"/>
      <c r="U1837" s="76"/>
      <c r="V1837" s="76"/>
      <c r="W1837" s="76"/>
      <c r="X1837" s="76"/>
      <c r="Y1837" s="76"/>
      <c r="Z1837" s="76"/>
      <c r="AA1837" s="76"/>
      <c r="AB1837" s="76"/>
      <c r="AC1837" s="76"/>
      <c r="AD1837" s="76"/>
      <c r="AE1837" s="76"/>
      <c r="AF1837" s="76"/>
      <c r="AG1837" s="76"/>
      <c r="AH1837" s="76"/>
      <c r="AI1837" s="76"/>
      <c r="AJ1837" s="76"/>
      <c r="AK1837" s="76"/>
      <c r="AL1837" s="76"/>
      <c r="AM1837" s="76"/>
      <c r="AN1837" s="76"/>
      <c r="AO1837" s="76"/>
      <c r="AP1837" s="76"/>
      <c r="AQ1837" s="76"/>
      <c r="AR1837" s="76"/>
      <c r="AS1837" s="76"/>
      <c r="AT1837" s="76"/>
      <c r="AU1837" s="76"/>
      <c r="AV1837" s="76"/>
      <c r="AW1837" s="76"/>
      <c r="AX1837" s="76"/>
      <c r="AY1837" s="76"/>
      <c r="AZ1837" s="76"/>
      <c r="BA1837" s="76"/>
      <c r="BB1837" s="76"/>
      <c r="BC1837" s="76"/>
      <c r="BD1837" s="76"/>
      <c r="BE1837" s="76"/>
      <c r="BF1837" s="76"/>
      <c r="BG1837" s="76"/>
      <c r="BH1837" s="76"/>
      <c r="BI1837" s="76"/>
      <c r="BJ1837" s="76"/>
      <c r="BK1837" s="76"/>
      <c r="BL1837" s="76"/>
      <c r="BM1837" s="76"/>
      <c r="BN1837" s="76"/>
      <c r="BO1837" s="76"/>
      <c r="BP1837" s="76"/>
      <c r="BQ1837" s="76"/>
      <c r="BR1837" s="76"/>
      <c r="BS1837" s="76"/>
      <c r="BT1837" s="76"/>
      <c r="BU1837" s="76"/>
      <c r="BV1837" s="76"/>
      <c r="BW1837" s="76"/>
      <c r="BX1837" s="76"/>
      <c r="BY1837" s="76"/>
      <c r="BZ1837" s="76"/>
      <c r="CA1837" s="76"/>
      <c r="CB1837" s="76"/>
      <c r="CC1837" s="76"/>
      <c r="CD1837" s="76"/>
      <c r="CE1837" s="76"/>
      <c r="CF1837" s="76"/>
      <c r="CG1837" s="76"/>
      <c r="CH1837" s="76"/>
      <c r="CI1837" s="76"/>
      <c r="CJ1837" s="76"/>
      <c r="CK1837" s="76"/>
      <c r="CL1837" s="76"/>
      <c r="CM1837" s="76"/>
      <c r="CN1837" s="76"/>
      <c r="CO1837" s="76"/>
      <c r="CP1837" s="76"/>
      <c r="CQ1837" s="76"/>
      <c r="CR1837" s="76"/>
      <c r="CS1837" s="76"/>
      <c r="CT1837" s="76"/>
      <c r="CU1837" s="76"/>
      <c r="CV1837" s="76"/>
      <c r="CW1837" s="76"/>
      <c r="CX1837" s="76"/>
      <c r="CY1837" s="76"/>
      <c r="CZ1837" s="76"/>
      <c r="DA1837" s="76"/>
      <c r="DB1837" s="76"/>
      <c r="DC1837" s="76"/>
      <c r="DD1837" s="76"/>
      <c r="DE1837" s="76"/>
      <c r="DF1837" s="76"/>
      <c r="DG1837" s="76"/>
      <c r="DH1837" s="76"/>
      <c r="DI1837" s="76"/>
      <c r="DJ1837" s="76"/>
      <c r="DK1837" s="76"/>
      <c r="DL1837" s="76"/>
      <c r="DM1837" s="76"/>
      <c r="DN1837" s="76"/>
      <c r="DO1837" s="76"/>
      <c r="DP1837" s="76"/>
      <c r="DQ1837" s="76"/>
      <c r="DR1837" s="76"/>
      <c r="DS1837" s="76"/>
      <c r="DT1837" s="76"/>
      <c r="DU1837" s="76"/>
      <c r="DV1837" s="76"/>
      <c r="DW1837" s="76"/>
      <c r="DX1837" s="76"/>
      <c r="DY1837" s="76"/>
      <c r="DZ1837" s="76"/>
      <c r="EA1837" s="76"/>
      <c r="EB1837" s="76"/>
      <c r="EC1837" s="76"/>
      <c r="ED1837" s="76"/>
      <c r="EE1837" s="76"/>
      <c r="EF1837" s="76"/>
      <c r="EG1837" s="76"/>
      <c r="EH1837" s="76"/>
      <c r="EI1837" s="76"/>
      <c r="EJ1837" s="76"/>
      <c r="EK1837" s="76"/>
      <c r="EL1837" s="76"/>
      <c r="EM1837" s="76"/>
      <c r="EN1837" s="76"/>
      <c r="EO1837" s="76"/>
      <c r="EP1837" s="76"/>
      <c r="EQ1837" s="76"/>
      <c r="ER1837" s="76"/>
      <c r="ES1837" s="76"/>
      <c r="ET1837" s="76"/>
      <c r="EU1837" s="76"/>
      <c r="EV1837" s="76"/>
    </row>
    <row r="1838" spans="1:152" s="38" customFormat="1" ht="14.25" customHeight="1" x14ac:dyDescent="0.25">
      <c r="A1838" s="46" t="s">
        <v>67</v>
      </c>
      <c r="B1838" s="47"/>
      <c r="C1838" s="47"/>
      <c r="D1838" s="47"/>
      <c r="E1838" s="47"/>
      <c r="F1838" s="47"/>
      <c r="G1838" s="47"/>
      <c r="H1838" s="48"/>
      <c r="I1838" s="49"/>
      <c r="J1838" s="50"/>
      <c r="K1838" s="50"/>
      <c r="L1838" s="50"/>
      <c r="M1838" s="51"/>
      <c r="N1838" s="50"/>
      <c r="O1838" s="50"/>
      <c r="P1838" s="50"/>
      <c r="Q1838" s="50"/>
      <c r="R1838" s="50"/>
      <c r="S1838" s="50"/>
      <c r="T1838" s="50"/>
      <c r="U1838" s="50"/>
      <c r="V1838" s="50"/>
      <c r="W1838" s="50"/>
      <c r="X1838" s="50"/>
      <c r="Y1838" s="50"/>
      <c r="Z1838" s="50"/>
      <c r="AA1838" s="50"/>
      <c r="AB1838" s="50"/>
      <c r="AC1838" s="51"/>
      <c r="AD1838" s="50"/>
      <c r="AE1838" s="50"/>
      <c r="AF1838" s="50"/>
      <c r="AG1838" s="50"/>
      <c r="AH1838" s="50"/>
      <c r="AI1838" s="50"/>
      <c r="AJ1838" s="50"/>
      <c r="AK1838" s="50"/>
      <c r="AL1838" s="50"/>
      <c r="AM1838" s="50"/>
      <c r="AN1838" s="50"/>
      <c r="AO1838" s="50"/>
      <c r="AP1838" s="50"/>
      <c r="AQ1838" s="50"/>
      <c r="AR1838" s="50"/>
      <c r="AS1838" s="50"/>
      <c r="AT1838" s="50"/>
      <c r="AU1838" s="50"/>
      <c r="AV1838" s="50"/>
      <c r="AW1838" s="50"/>
      <c r="AX1838" s="50"/>
      <c r="AY1838" s="50"/>
      <c r="AZ1838" s="50"/>
      <c r="BA1838" s="50"/>
      <c r="BB1838" s="50"/>
      <c r="BC1838" s="50"/>
      <c r="BD1838" s="50"/>
      <c r="BE1838" s="50"/>
      <c r="BF1838" s="50"/>
      <c r="BG1838" s="50"/>
      <c r="BH1838" s="50"/>
      <c r="BI1838" s="50"/>
      <c r="BJ1838" s="50"/>
      <c r="BK1838" s="50"/>
      <c r="BL1838" s="50"/>
      <c r="BM1838" s="50"/>
      <c r="BN1838" s="50"/>
      <c r="BO1838" s="50"/>
      <c r="BP1838" s="50"/>
      <c r="BQ1838" s="50"/>
      <c r="BR1838" s="50"/>
      <c r="BS1838" s="50"/>
      <c r="BT1838" s="50"/>
      <c r="BU1838" s="50"/>
      <c r="BV1838" s="50"/>
      <c r="BW1838" s="50"/>
      <c r="BX1838" s="50"/>
      <c r="BY1838" s="50"/>
      <c r="BZ1838" s="50"/>
      <c r="CA1838" s="50"/>
      <c r="CB1838" s="50"/>
      <c r="CC1838" s="50"/>
      <c r="CD1838" s="50"/>
      <c r="CE1838" s="50"/>
      <c r="CF1838" s="50"/>
      <c r="CG1838" s="50"/>
      <c r="CH1838" s="50"/>
      <c r="CI1838" s="50"/>
      <c r="CJ1838" s="50"/>
      <c r="CK1838" s="50"/>
      <c r="CL1838" s="50"/>
      <c r="CM1838" s="50"/>
      <c r="CN1838" s="50"/>
      <c r="CO1838" s="50"/>
      <c r="CP1838" s="50"/>
      <c r="CQ1838" s="50"/>
      <c r="CR1838" s="50"/>
      <c r="CS1838" s="50"/>
      <c r="CT1838" s="50"/>
      <c r="CU1838" s="50"/>
      <c r="CV1838" s="50"/>
      <c r="CW1838" s="50"/>
      <c r="CX1838" s="50"/>
      <c r="CY1838" s="50"/>
      <c r="CZ1838" s="50"/>
      <c r="DA1838" s="50"/>
      <c r="DB1838" s="50"/>
      <c r="DC1838" s="50"/>
      <c r="DD1838" s="50"/>
      <c r="DE1838" s="50"/>
      <c r="DF1838" s="50"/>
      <c r="DG1838" s="50"/>
      <c r="DH1838" s="50"/>
      <c r="DI1838" s="50"/>
      <c r="DJ1838" s="50"/>
      <c r="DK1838" s="50"/>
      <c r="DL1838" s="50"/>
      <c r="DM1838" s="51"/>
      <c r="DN1838" s="51"/>
      <c r="DO1838" s="51"/>
      <c r="DP1838" s="51"/>
      <c r="DQ1838" s="52" t="s">
        <v>68</v>
      </c>
      <c r="DR1838" s="53" t="s">
        <v>99</v>
      </c>
      <c r="DS1838" s="53"/>
      <c r="DT1838" s="53"/>
      <c r="DU1838" s="53"/>
      <c r="DV1838" s="53"/>
      <c r="DW1838" s="53"/>
      <c r="DX1838" s="53"/>
      <c r="DY1838" s="53"/>
      <c r="DZ1838" s="53"/>
      <c r="EA1838" s="50"/>
      <c r="EB1838" s="50"/>
      <c r="EC1838" s="50"/>
      <c r="ED1838" s="50"/>
      <c r="EE1838" s="50"/>
      <c r="EF1838" s="50"/>
      <c r="EG1838" s="50"/>
      <c r="EH1838" s="50"/>
      <c r="EI1838" s="50"/>
      <c r="EJ1838" s="50"/>
      <c r="EK1838" s="50"/>
      <c r="EL1838" s="50"/>
      <c r="EM1838" s="50"/>
      <c r="EN1838" s="50"/>
      <c r="EO1838" s="50"/>
      <c r="EP1838" s="50"/>
      <c r="EQ1838" s="50"/>
      <c r="ER1838" s="50"/>
      <c r="ES1838" s="50"/>
      <c r="ET1838" s="50"/>
      <c r="EU1838" s="50"/>
      <c r="EV1838" s="50"/>
    </row>
    <row r="1839" spans="1:152" s="38" customFormat="1" ht="14.25" customHeight="1" x14ac:dyDescent="0.25">
      <c r="A1839" s="54"/>
      <c r="B1839" s="55"/>
      <c r="C1839" s="55"/>
      <c r="D1839" s="55"/>
      <c r="E1839" s="55"/>
      <c r="F1839" s="55"/>
      <c r="G1839" s="55"/>
      <c r="H1839" s="56"/>
      <c r="I1839" s="57"/>
      <c r="J1839" s="58"/>
      <c r="K1839" s="58"/>
      <c r="L1839" s="58"/>
      <c r="M1839" s="59"/>
      <c r="N1839" s="58"/>
      <c r="O1839" s="58"/>
      <c r="P1839" s="58"/>
      <c r="Q1839" s="58"/>
      <c r="R1839" s="58"/>
      <c r="S1839" s="58"/>
      <c r="T1839" s="58"/>
      <c r="U1839" s="58"/>
      <c r="V1839" s="58"/>
      <c r="W1839" s="58"/>
      <c r="X1839" s="58"/>
      <c r="Y1839" s="58"/>
      <c r="Z1839" s="58"/>
      <c r="AA1839" s="58"/>
      <c r="AB1839" s="58"/>
      <c r="AC1839" s="59"/>
      <c r="AD1839" s="58"/>
      <c r="AE1839" s="58"/>
      <c r="AF1839" s="58"/>
      <c r="AG1839" s="58"/>
      <c r="AH1839" s="58"/>
      <c r="AI1839" s="58"/>
      <c r="AJ1839" s="58"/>
      <c r="AK1839" s="58"/>
      <c r="AL1839" s="58"/>
      <c r="AM1839" s="58"/>
      <c r="AN1839" s="58"/>
      <c r="AO1839" s="58"/>
      <c r="AP1839" s="58"/>
      <c r="AQ1839" s="58"/>
      <c r="AR1839" s="58"/>
      <c r="AS1839" s="58"/>
      <c r="AT1839" s="58"/>
      <c r="AU1839" s="58"/>
      <c r="AV1839" s="58"/>
      <c r="AW1839" s="58"/>
      <c r="AX1839" s="58"/>
      <c r="AY1839" s="58"/>
      <c r="AZ1839" s="58"/>
      <c r="BA1839" s="58"/>
      <c r="BB1839" s="58"/>
      <c r="BC1839" s="58"/>
      <c r="BD1839" s="58"/>
      <c r="BE1839" s="58"/>
      <c r="BF1839" s="58"/>
      <c r="BG1839" s="58"/>
      <c r="BH1839" s="58"/>
      <c r="BI1839" s="58"/>
      <c r="BJ1839" s="58"/>
      <c r="BK1839" s="58"/>
      <c r="BL1839" s="58"/>
      <c r="BM1839" s="58"/>
      <c r="BN1839" s="58"/>
      <c r="BO1839" s="58"/>
      <c r="BP1839" s="58"/>
      <c r="BQ1839" s="58"/>
      <c r="BR1839" s="58"/>
      <c r="BS1839" s="58"/>
      <c r="BT1839" s="58"/>
      <c r="BU1839" s="58"/>
      <c r="BV1839" s="58"/>
      <c r="BW1839" s="58"/>
      <c r="BX1839" s="58"/>
      <c r="BY1839" s="58"/>
      <c r="BZ1839" s="58"/>
      <c r="CA1839" s="58"/>
      <c r="CB1839" s="58"/>
      <c r="CC1839" s="58"/>
      <c r="CD1839" s="58"/>
      <c r="CE1839" s="58"/>
      <c r="CF1839" s="58"/>
      <c r="CG1839" s="58"/>
      <c r="CH1839" s="58"/>
      <c r="CI1839" s="58"/>
      <c r="CJ1839" s="58"/>
      <c r="CK1839" s="58"/>
      <c r="CL1839" s="58"/>
      <c r="CM1839" s="58"/>
      <c r="CN1839" s="58"/>
      <c r="CO1839" s="58"/>
      <c r="CP1839" s="58"/>
      <c r="CQ1839" s="58"/>
      <c r="CR1839" s="58"/>
      <c r="CS1839" s="58"/>
      <c r="CT1839" s="58"/>
      <c r="CU1839" s="58"/>
      <c r="CV1839" s="58"/>
      <c r="CW1839" s="58"/>
      <c r="CX1839" s="58"/>
      <c r="CY1839" s="58"/>
      <c r="CZ1839" s="58"/>
      <c r="DA1839" s="58"/>
      <c r="DB1839" s="58"/>
      <c r="DC1839" s="58"/>
      <c r="DD1839" s="58"/>
      <c r="DE1839" s="58"/>
      <c r="DF1839" s="58"/>
      <c r="DG1839" s="58"/>
      <c r="DH1839" s="58"/>
      <c r="DI1839" s="58"/>
      <c r="DJ1839" s="58"/>
      <c r="DK1839" s="60" t="s">
        <v>70</v>
      </c>
      <c r="DL1839" s="33" t="s">
        <v>9</v>
      </c>
      <c r="DM1839" s="33"/>
      <c r="DN1839" s="33"/>
      <c r="DO1839" s="33"/>
      <c r="DP1839" s="33"/>
      <c r="DQ1839" s="33"/>
      <c r="DR1839" s="33"/>
      <c r="DS1839" s="33"/>
      <c r="DT1839" s="33"/>
      <c r="DU1839" s="33"/>
      <c r="DV1839" s="33"/>
      <c r="DW1839" s="33"/>
      <c r="DX1839" s="33"/>
      <c r="DY1839" s="33"/>
      <c r="DZ1839" s="33"/>
      <c r="EA1839" s="33"/>
      <c r="EB1839" s="33"/>
      <c r="EC1839" s="33"/>
      <c r="ED1839" s="58"/>
      <c r="EE1839" s="58"/>
      <c r="EF1839" s="58"/>
      <c r="EG1839" s="58"/>
      <c r="EH1839" s="58"/>
      <c r="EI1839" s="58"/>
      <c r="EJ1839" s="58"/>
      <c r="EK1839" s="58"/>
      <c r="EL1839" s="58"/>
      <c r="EM1839" s="58"/>
      <c r="EN1839" s="58"/>
      <c r="EO1839" s="58"/>
      <c r="EP1839" s="58"/>
      <c r="EQ1839" s="58"/>
      <c r="ER1839" s="58"/>
      <c r="ES1839" s="58"/>
      <c r="ET1839" s="58"/>
      <c r="EU1839" s="58"/>
      <c r="EV1839" s="58"/>
    </row>
    <row r="1840" spans="1:152" s="38" customFormat="1" ht="3" customHeight="1" x14ac:dyDescent="0.2">
      <c r="A1840" s="54"/>
      <c r="B1840" s="55"/>
      <c r="C1840" s="55"/>
      <c r="D1840" s="55"/>
      <c r="E1840" s="55"/>
      <c r="F1840" s="55"/>
      <c r="G1840" s="55"/>
      <c r="H1840" s="56"/>
      <c r="I1840" s="61"/>
      <c r="J1840" s="62"/>
      <c r="K1840" s="62"/>
      <c r="L1840" s="62"/>
      <c r="M1840" s="62"/>
      <c r="N1840" s="62"/>
      <c r="O1840" s="62"/>
      <c r="P1840" s="62"/>
      <c r="Q1840" s="62"/>
      <c r="R1840" s="62"/>
      <c r="S1840" s="62"/>
      <c r="T1840" s="62"/>
      <c r="U1840" s="62"/>
      <c r="V1840" s="62"/>
      <c r="W1840" s="62"/>
      <c r="X1840" s="62"/>
      <c r="Y1840" s="62"/>
      <c r="Z1840" s="62"/>
      <c r="AA1840" s="62"/>
      <c r="AB1840" s="62"/>
      <c r="AC1840" s="62"/>
      <c r="AD1840" s="62"/>
      <c r="AE1840" s="62"/>
      <c r="AF1840" s="62"/>
      <c r="AG1840" s="62"/>
      <c r="AH1840" s="62"/>
      <c r="AI1840" s="62"/>
      <c r="AJ1840" s="62"/>
      <c r="AK1840" s="62"/>
      <c r="AL1840" s="62"/>
      <c r="AM1840" s="62"/>
      <c r="AN1840" s="62"/>
      <c r="AO1840" s="62"/>
      <c r="AP1840" s="62"/>
      <c r="AQ1840" s="62"/>
      <c r="AR1840" s="62"/>
      <c r="AS1840" s="62"/>
      <c r="AT1840" s="62"/>
      <c r="AU1840" s="62"/>
      <c r="AV1840" s="62"/>
      <c r="AW1840" s="62"/>
      <c r="AX1840" s="62"/>
      <c r="AY1840" s="62"/>
      <c r="AZ1840" s="62"/>
      <c r="BA1840" s="62"/>
      <c r="BB1840" s="62"/>
      <c r="BC1840" s="62"/>
      <c r="BD1840" s="62"/>
      <c r="BE1840" s="62"/>
      <c r="BF1840" s="62"/>
      <c r="BG1840" s="62"/>
      <c r="BH1840" s="62"/>
      <c r="BI1840" s="62"/>
      <c r="BJ1840" s="62"/>
      <c r="BK1840" s="62"/>
      <c r="BL1840" s="62"/>
      <c r="BM1840" s="62"/>
      <c r="BN1840" s="62"/>
      <c r="BO1840" s="62"/>
      <c r="BP1840" s="62"/>
      <c r="BQ1840" s="62"/>
      <c r="BR1840" s="62"/>
      <c r="BS1840" s="62"/>
      <c r="BT1840" s="62"/>
      <c r="BU1840" s="62"/>
      <c r="BV1840" s="62"/>
      <c r="BW1840" s="62"/>
      <c r="BX1840" s="62"/>
      <c r="BY1840" s="62"/>
      <c r="BZ1840" s="62"/>
      <c r="CA1840" s="62"/>
      <c r="CB1840" s="62"/>
      <c r="CC1840" s="62"/>
      <c r="CD1840" s="62"/>
      <c r="CE1840" s="62"/>
      <c r="CF1840" s="62"/>
      <c r="CG1840" s="62"/>
      <c r="CH1840" s="62"/>
      <c r="CI1840" s="62"/>
      <c r="CJ1840" s="62"/>
      <c r="CK1840" s="62"/>
      <c r="CL1840" s="62"/>
      <c r="CM1840" s="62"/>
      <c r="CN1840" s="62"/>
      <c r="CO1840" s="62"/>
      <c r="CP1840" s="62"/>
      <c r="CQ1840" s="62"/>
      <c r="CR1840" s="62"/>
      <c r="CS1840" s="62"/>
      <c r="CT1840" s="62"/>
      <c r="CU1840" s="62"/>
      <c r="CV1840" s="62"/>
      <c r="CW1840" s="62"/>
      <c r="CX1840" s="62"/>
      <c r="CY1840" s="62"/>
      <c r="CZ1840" s="62"/>
      <c r="DA1840" s="62"/>
      <c r="DB1840" s="62"/>
      <c r="DC1840" s="62"/>
      <c r="DD1840" s="62"/>
      <c r="DE1840" s="62"/>
      <c r="DF1840" s="62"/>
      <c r="DG1840" s="62"/>
      <c r="DH1840" s="62"/>
      <c r="DI1840" s="62"/>
      <c r="DJ1840" s="62"/>
      <c r="DK1840" s="62"/>
      <c r="DL1840" s="62"/>
      <c r="DM1840" s="62"/>
      <c r="DN1840" s="62"/>
      <c r="DO1840" s="62"/>
      <c r="DP1840" s="62"/>
      <c r="DQ1840" s="62"/>
      <c r="DR1840" s="62"/>
      <c r="DS1840" s="62"/>
      <c r="DT1840" s="62"/>
      <c r="DU1840" s="62"/>
      <c r="DV1840" s="62"/>
      <c r="DW1840" s="62"/>
      <c r="DX1840" s="62"/>
      <c r="DY1840" s="62"/>
      <c r="DZ1840" s="62"/>
      <c r="EA1840" s="62"/>
      <c r="EB1840" s="62"/>
      <c r="EC1840" s="62"/>
      <c r="ED1840" s="62"/>
      <c r="EE1840" s="62"/>
      <c r="EF1840" s="62"/>
      <c r="EG1840" s="62"/>
      <c r="EH1840" s="62"/>
      <c r="EI1840" s="62"/>
      <c r="EJ1840" s="62"/>
      <c r="EK1840" s="62"/>
      <c r="EL1840" s="62"/>
      <c r="EM1840" s="62"/>
      <c r="EN1840" s="62"/>
      <c r="EO1840" s="62"/>
      <c r="EP1840" s="62"/>
      <c r="EQ1840" s="62"/>
      <c r="ER1840" s="62"/>
      <c r="ES1840" s="62"/>
      <c r="ET1840" s="62"/>
      <c r="EU1840" s="62"/>
      <c r="EV1840" s="62"/>
    </row>
    <row r="1841" spans="1:152" s="38" customFormat="1" ht="27" customHeight="1" x14ac:dyDescent="0.2">
      <c r="A1841" s="63"/>
      <c r="B1841" s="64"/>
      <c r="C1841" s="64"/>
      <c r="D1841" s="64"/>
      <c r="E1841" s="64"/>
      <c r="F1841" s="64"/>
      <c r="G1841" s="64"/>
      <c r="H1841" s="65"/>
      <c r="I1841" s="66" t="s">
        <v>71</v>
      </c>
      <c r="J1841" s="67"/>
      <c r="K1841" s="67"/>
      <c r="L1841" s="67"/>
      <c r="M1841" s="67"/>
      <c r="N1841" s="68"/>
      <c r="O1841" s="66" t="s">
        <v>72</v>
      </c>
      <c r="P1841" s="67"/>
      <c r="Q1841" s="67"/>
      <c r="R1841" s="67"/>
      <c r="S1841" s="67"/>
      <c r="T1841" s="68"/>
      <c r="U1841" s="66" t="s">
        <v>73</v>
      </c>
      <c r="V1841" s="67"/>
      <c r="W1841" s="67"/>
      <c r="X1841" s="67"/>
      <c r="Y1841" s="67"/>
      <c r="Z1841" s="68"/>
      <c r="AA1841" s="66" t="s">
        <v>74</v>
      </c>
      <c r="AB1841" s="67"/>
      <c r="AC1841" s="67"/>
      <c r="AD1841" s="67"/>
      <c r="AE1841" s="67"/>
      <c r="AF1841" s="68"/>
      <c r="AG1841" s="66" t="s">
        <v>75</v>
      </c>
      <c r="AH1841" s="67"/>
      <c r="AI1841" s="67"/>
      <c r="AJ1841" s="67"/>
      <c r="AK1841" s="67"/>
      <c r="AL1841" s="68"/>
      <c r="AM1841" s="66" t="s">
        <v>76</v>
      </c>
      <c r="AN1841" s="67"/>
      <c r="AO1841" s="67"/>
      <c r="AP1841" s="67"/>
      <c r="AQ1841" s="67"/>
      <c r="AR1841" s="68"/>
      <c r="AS1841" s="66" t="s">
        <v>77</v>
      </c>
      <c r="AT1841" s="67"/>
      <c r="AU1841" s="67"/>
      <c r="AV1841" s="67"/>
      <c r="AW1841" s="67"/>
      <c r="AX1841" s="68"/>
      <c r="AY1841" s="66" t="s">
        <v>78</v>
      </c>
      <c r="AZ1841" s="67"/>
      <c r="BA1841" s="67"/>
      <c r="BB1841" s="67"/>
      <c r="BC1841" s="67"/>
      <c r="BD1841" s="67"/>
      <c r="BE1841" s="66" t="s">
        <v>79</v>
      </c>
      <c r="BF1841" s="67"/>
      <c r="BG1841" s="67"/>
      <c r="BH1841" s="67"/>
      <c r="BI1841" s="67"/>
      <c r="BJ1841" s="68"/>
      <c r="BK1841" s="66" t="s">
        <v>80</v>
      </c>
      <c r="BL1841" s="67"/>
      <c r="BM1841" s="67"/>
      <c r="BN1841" s="67"/>
      <c r="BO1841" s="67"/>
      <c r="BP1841" s="67"/>
      <c r="BQ1841" s="66" t="s">
        <v>81</v>
      </c>
      <c r="BR1841" s="67"/>
      <c r="BS1841" s="67"/>
      <c r="BT1841" s="67"/>
      <c r="BU1841" s="67"/>
      <c r="BV1841" s="68"/>
      <c r="BW1841" s="66" t="s">
        <v>82</v>
      </c>
      <c r="BX1841" s="67"/>
      <c r="BY1841" s="67"/>
      <c r="BZ1841" s="67"/>
      <c r="CA1841" s="67"/>
      <c r="CB1841" s="67"/>
      <c r="CC1841" s="66" t="s">
        <v>83</v>
      </c>
      <c r="CD1841" s="67"/>
      <c r="CE1841" s="67"/>
      <c r="CF1841" s="67"/>
      <c r="CG1841" s="67"/>
      <c r="CH1841" s="67"/>
      <c r="CI1841" s="66" t="s">
        <v>84</v>
      </c>
      <c r="CJ1841" s="67"/>
      <c r="CK1841" s="67"/>
      <c r="CL1841" s="67"/>
      <c r="CM1841" s="67"/>
      <c r="CN1841" s="67"/>
      <c r="CO1841" s="66" t="s">
        <v>85</v>
      </c>
      <c r="CP1841" s="67"/>
      <c r="CQ1841" s="67"/>
      <c r="CR1841" s="67"/>
      <c r="CS1841" s="67"/>
      <c r="CT1841" s="67"/>
      <c r="CU1841" s="66" t="s">
        <v>86</v>
      </c>
      <c r="CV1841" s="67"/>
      <c r="CW1841" s="67"/>
      <c r="CX1841" s="67"/>
      <c r="CY1841" s="67"/>
      <c r="CZ1841" s="67"/>
      <c r="DA1841" s="66" t="s">
        <v>87</v>
      </c>
      <c r="DB1841" s="67"/>
      <c r="DC1841" s="67"/>
      <c r="DD1841" s="67"/>
      <c r="DE1841" s="67"/>
      <c r="DF1841" s="67"/>
      <c r="DG1841" s="66" t="s">
        <v>88</v>
      </c>
      <c r="DH1841" s="67"/>
      <c r="DI1841" s="67"/>
      <c r="DJ1841" s="67"/>
      <c r="DK1841" s="67"/>
      <c r="DL1841" s="67"/>
      <c r="DM1841" s="66" t="s">
        <v>89</v>
      </c>
      <c r="DN1841" s="67"/>
      <c r="DO1841" s="67"/>
      <c r="DP1841" s="67"/>
      <c r="DQ1841" s="67"/>
      <c r="DR1841" s="67"/>
      <c r="DS1841" s="66" t="s">
        <v>90</v>
      </c>
      <c r="DT1841" s="67"/>
      <c r="DU1841" s="67"/>
      <c r="DV1841" s="67"/>
      <c r="DW1841" s="67"/>
      <c r="DX1841" s="67"/>
      <c r="DY1841" s="66" t="s">
        <v>91</v>
      </c>
      <c r="DZ1841" s="67"/>
      <c r="EA1841" s="67"/>
      <c r="EB1841" s="67"/>
      <c r="EC1841" s="67"/>
      <c r="ED1841" s="68"/>
      <c r="EE1841" s="66" t="s">
        <v>92</v>
      </c>
      <c r="EF1841" s="67"/>
      <c r="EG1841" s="67"/>
      <c r="EH1841" s="67"/>
      <c r="EI1841" s="67"/>
      <c r="EJ1841" s="67"/>
      <c r="EK1841" s="66" t="s">
        <v>93</v>
      </c>
      <c r="EL1841" s="67"/>
      <c r="EM1841" s="67"/>
      <c r="EN1841" s="67"/>
      <c r="EO1841" s="67"/>
      <c r="EP1841" s="67"/>
      <c r="EQ1841" s="66" t="s">
        <v>94</v>
      </c>
      <c r="ER1841" s="67"/>
      <c r="ES1841" s="67"/>
      <c r="ET1841" s="67"/>
      <c r="EU1841" s="67"/>
      <c r="EV1841" s="67"/>
    </row>
    <row r="1842" spans="1:152" s="38" customFormat="1" ht="15.75" customHeight="1" x14ac:dyDescent="0.2">
      <c r="A1842" s="69">
        <f>$A$115</f>
        <v>44986</v>
      </c>
      <c r="B1842" s="70"/>
      <c r="C1842" s="70"/>
      <c r="D1842" s="70"/>
      <c r="E1842" s="70"/>
      <c r="F1842" s="70"/>
      <c r="G1842" s="70"/>
      <c r="H1842" s="71"/>
      <c r="I1842" s="72">
        <f>IF($A1842="-","-",ROUND(VLOOKUP($A1842+ROUND(LEFT(I$1841,1)/24,5),'[1]ОАО "АТС"'!$A$30:$F$773,3,FALSE)+HLOOKUP($DL$1839,'[1]Сбытовая надбавка'!$F$5:$H$6,2,FALSE),2)+'[1]Иные услуги'!$C$6+HLOOKUP($DR$1838,'[1]Услуги по передаче'!$G$5:$J$7,3,FALSE))</f>
        <v>2509.9399999999996</v>
      </c>
      <c r="J1842" s="73"/>
      <c r="K1842" s="73"/>
      <c r="L1842" s="73"/>
      <c r="M1842" s="73"/>
      <c r="N1842" s="74"/>
      <c r="O1842" s="72">
        <f>IF($A1842="-","-",ROUND(VLOOKUP($A1842+ROUND(LEFT(O$1841,1)/24,5),'[1]ОАО "АТС"'!$A$30:$F$773,3,FALSE)+HLOOKUP($DL$1839,'[1]Сбытовая надбавка'!$F$5:$H$6,2,FALSE),2)+'[1]Иные услуги'!$C$6+HLOOKUP($DR$1838,'[1]Услуги по передаче'!$G$5:$J$7,3,FALSE))</f>
        <v>2499.12</v>
      </c>
      <c r="P1842" s="73"/>
      <c r="Q1842" s="73"/>
      <c r="R1842" s="73"/>
      <c r="S1842" s="73"/>
      <c r="T1842" s="74"/>
      <c r="U1842" s="72">
        <f>IF($A1842="-","-",ROUND(VLOOKUP($A1842+ROUND(LEFT(U$1841,1)/24,5),'[1]ОАО "АТС"'!$A$30:$F$773,3,FALSE)+HLOOKUP($DL$1839,'[1]Сбытовая надбавка'!$F$5:$H$6,2,FALSE),2)+'[1]Иные услуги'!$C$6+HLOOKUP($DR$1838,'[1]Услуги по передаче'!$G$5:$J$7,3,FALSE))</f>
        <v>2499.12</v>
      </c>
      <c r="V1842" s="73"/>
      <c r="W1842" s="73"/>
      <c r="X1842" s="73"/>
      <c r="Y1842" s="73"/>
      <c r="Z1842" s="74"/>
      <c r="AA1842" s="72">
        <f>IF($A1842="-","-",ROUND(VLOOKUP($A1842+ROUND(LEFT(AA$1841,1)/24,5),'[1]ОАО "АТС"'!$A$30:$F$773,3,FALSE)+HLOOKUP($DL$1839,'[1]Сбытовая надбавка'!$F$5:$H$6,2,FALSE),2)+'[1]Иные услуги'!$C$6+HLOOKUP($DR$1838,'[1]Услуги по передаче'!$G$5:$J$7,3,FALSE))</f>
        <v>2499.1</v>
      </c>
      <c r="AB1842" s="73"/>
      <c r="AC1842" s="73"/>
      <c r="AD1842" s="73"/>
      <c r="AE1842" s="73"/>
      <c r="AF1842" s="74"/>
      <c r="AG1842" s="72">
        <f>IF($A1842="-","-",ROUND(VLOOKUP($A1842+ROUND(LEFT(AG$1841,1)/24,5),'[1]ОАО "АТС"'!$A$30:$F$773,3,FALSE)+HLOOKUP($DL$1839,'[1]Сбытовая надбавка'!$F$5:$H$6,2,FALSE),2)+'[1]Иные услуги'!$C$6+HLOOKUP($DR$1838,'[1]Услуги по передаче'!$G$5:$J$7,3,FALSE))</f>
        <v>2499.09</v>
      </c>
      <c r="AH1842" s="73"/>
      <c r="AI1842" s="73"/>
      <c r="AJ1842" s="73"/>
      <c r="AK1842" s="73"/>
      <c r="AL1842" s="74"/>
      <c r="AM1842" s="72">
        <f>IF($A1842="-","-",ROUND(VLOOKUP($A1842+ROUND(LEFT(AM$1841,1)/24,5),'[1]ОАО "АТС"'!$A$30:$F$773,3,FALSE)+HLOOKUP($DL$1839,'[1]Сбытовая надбавка'!$F$5:$H$6,2,FALSE),2)+'[1]Иные услуги'!$C$6+HLOOKUP($DR$1838,'[1]Услуги по передаче'!$G$5:$J$7,3,FALSE))</f>
        <v>2498.9299999999998</v>
      </c>
      <c r="AN1842" s="73"/>
      <c r="AO1842" s="73"/>
      <c r="AP1842" s="73"/>
      <c r="AQ1842" s="73"/>
      <c r="AR1842" s="74"/>
      <c r="AS1842" s="72">
        <f>IF($A1842="-","-",ROUND(VLOOKUP($A1842+ROUND(LEFT(AS$1841,1)/24,5),'[1]ОАО "АТС"'!$A$30:$F$773,3,FALSE)+HLOOKUP($DL$1839,'[1]Сбытовая надбавка'!$F$5:$H$6,2,FALSE),2)+'[1]Иные услуги'!$C$6+HLOOKUP($DR$1838,'[1]Услуги по передаче'!$G$5:$J$7,3,FALSE))</f>
        <v>2544.59</v>
      </c>
      <c r="AT1842" s="73"/>
      <c r="AU1842" s="73"/>
      <c r="AV1842" s="73"/>
      <c r="AW1842" s="73"/>
      <c r="AX1842" s="74"/>
      <c r="AY1842" s="72">
        <f>IF($A1842="-","-",ROUND(VLOOKUP($A1842+ROUND(LEFT(AY$1841,1)/24,5),'[1]ОАО "АТС"'!$A$30:$F$773,3,FALSE)+HLOOKUP($DL$1839,'[1]Сбытовая надбавка'!$F$5:$H$6,2,FALSE),2)+'[1]Иные услуги'!$C$6+HLOOKUP($DR$1838,'[1]Услуги по передаче'!$G$5:$J$7,3,FALSE))</f>
        <v>2672.52</v>
      </c>
      <c r="AZ1842" s="73"/>
      <c r="BA1842" s="73"/>
      <c r="BB1842" s="73"/>
      <c r="BC1842" s="73"/>
      <c r="BD1842" s="74"/>
      <c r="BE1842" s="72">
        <f>IF($A1842="-","-",ROUND(VLOOKUP($A1842+ROUND(LEFT(BE$1841,1)/24,5),'[1]ОАО "АТС"'!$A$30:$F$773,3,FALSE)+HLOOKUP($DL$1839,'[1]Сбытовая надбавка'!$F$5:$H$6,2,FALSE),2)+'[1]Иные услуги'!$C$6+HLOOKUP($DR$1838,'[1]Услуги по передаче'!$G$5:$J$7,3,FALSE))</f>
        <v>2514.1499999999996</v>
      </c>
      <c r="BF1842" s="73"/>
      <c r="BG1842" s="73"/>
      <c r="BH1842" s="73"/>
      <c r="BI1842" s="73"/>
      <c r="BJ1842" s="74"/>
      <c r="BK1842" s="72">
        <f>IF($A1842="-","-",ROUND(VLOOKUP($A1842+ROUND(LEFT(BK$1841,1)/24,5),'[1]ОАО "АТС"'!$A$30:$F$773,3,FALSE)+HLOOKUP($DL$1839,'[1]Сбытовая надбавка'!$F$5:$H$6,2,FALSE),2)+'[1]Иные услуги'!$C$6+HLOOKUP($DR$1838,'[1]Услуги по передаче'!$G$5:$J$7,3,FALSE))</f>
        <v>2619.12</v>
      </c>
      <c r="BL1842" s="73"/>
      <c r="BM1842" s="73"/>
      <c r="BN1842" s="73"/>
      <c r="BO1842" s="73"/>
      <c r="BP1842" s="74"/>
      <c r="BQ1842" s="72">
        <f>IF($A1842="-","-",ROUND(VLOOKUP($A1842+ROUND(LEFT(BQ$1841,2)/24,5),'[1]ОАО "АТС"'!$A$30:$F$773,3,FALSE)+HLOOKUP($DL$1839,'[1]Сбытовая надбавка'!$F$5:$H$6,2,FALSE),2)+'[1]Иные услуги'!$C$6+HLOOKUP($DR$1838,'[1]Услуги по передаче'!$G$5:$J$7,3,FALSE))</f>
        <v>2652.3999999999996</v>
      </c>
      <c r="BR1842" s="73"/>
      <c r="BS1842" s="73"/>
      <c r="BT1842" s="73"/>
      <c r="BU1842" s="73"/>
      <c r="BV1842" s="74"/>
      <c r="BW1842" s="72">
        <f>IF($A1842="-","-",ROUND(VLOOKUP($A1842+ROUND(LEFT(BW$1841,2)/24,5),'[1]ОАО "АТС"'!$A$30:$F$773,3,FALSE)+HLOOKUP($DL$1839,'[1]Сбытовая надбавка'!$F$5:$H$6,2,FALSE),2)+'[1]Иные услуги'!$C$6+HLOOKUP($DR$1838,'[1]Услуги по передаче'!$G$5:$J$7,3,FALSE))</f>
        <v>2638.87</v>
      </c>
      <c r="BX1842" s="73"/>
      <c r="BY1842" s="73"/>
      <c r="BZ1842" s="73"/>
      <c r="CA1842" s="73"/>
      <c r="CB1842" s="74"/>
      <c r="CC1842" s="72">
        <f>IF($A1842="-","-",ROUND(VLOOKUP($A1842+ROUND(LEFT(CC$1841,2)/24,5),'[1]ОАО "АТС"'!$A$30:$F$773,3,FALSE)+HLOOKUP($DL$1839,'[1]Сбытовая надбавка'!$F$5:$H$6,2,FALSE),2)+'[1]Иные услуги'!$C$6+HLOOKUP($DR$1838,'[1]Услуги по передаче'!$G$5:$J$7,3,FALSE))</f>
        <v>2588.04</v>
      </c>
      <c r="CD1842" s="73"/>
      <c r="CE1842" s="73"/>
      <c r="CF1842" s="73"/>
      <c r="CG1842" s="73"/>
      <c r="CH1842" s="74"/>
      <c r="CI1842" s="72">
        <f>IF($A1842="-","-",ROUND(VLOOKUP($A1842+ROUND(LEFT(CI$1841,2)/24,5),'[1]ОАО "АТС"'!$A$30:$F$773,3,FALSE)+HLOOKUP($DL$1839,'[1]Сбытовая надбавка'!$F$5:$H$6,2,FALSE),2)+'[1]Иные услуги'!$C$6+HLOOKUP($DR$1838,'[1]Услуги по передаче'!$G$5:$J$7,3,FALSE))</f>
        <v>2576.5299999999997</v>
      </c>
      <c r="CJ1842" s="73"/>
      <c r="CK1842" s="73"/>
      <c r="CL1842" s="73"/>
      <c r="CM1842" s="73"/>
      <c r="CN1842" s="74"/>
      <c r="CO1842" s="72">
        <f>IF($A1842="-","-",ROUND(VLOOKUP($A1842+ROUND(LEFT(CO$1841,2)/24,5),'[1]ОАО "АТС"'!$A$30:$F$773,3,FALSE)+HLOOKUP($DL$1839,'[1]Сбытовая надбавка'!$F$5:$H$6,2,FALSE),2)+'[1]Иные услуги'!$C$6+HLOOKUP($DR$1838,'[1]Услуги по передаче'!$G$5:$J$7,3,FALSE))</f>
        <v>2559.4499999999998</v>
      </c>
      <c r="CP1842" s="73"/>
      <c r="CQ1842" s="73"/>
      <c r="CR1842" s="73"/>
      <c r="CS1842" s="73"/>
      <c r="CT1842" s="74"/>
      <c r="CU1842" s="72">
        <f>IF($A1842="-","-",ROUND(VLOOKUP($A1842+ROUND(LEFT(CU$1841,2)/24,5),'[1]ОАО "АТС"'!$A$30:$F$773,3,FALSE)+HLOOKUP($DL$1839,'[1]Сбытовая надбавка'!$F$5:$H$6,2,FALSE),2)+'[1]Иные услуги'!$C$6+HLOOKUP($DR$1838,'[1]Услуги по передаче'!$G$5:$J$7,3,FALSE))</f>
        <v>2553.54</v>
      </c>
      <c r="CV1842" s="73"/>
      <c r="CW1842" s="73"/>
      <c r="CX1842" s="73"/>
      <c r="CY1842" s="73"/>
      <c r="CZ1842" s="74"/>
      <c r="DA1842" s="72">
        <f>IF($A1842="-","-",ROUND(VLOOKUP($A1842+ROUND(LEFT(DA$1841,2)/24,5),'[1]ОАО "АТС"'!$A$30:$F$773,3,FALSE)+HLOOKUP($DL$1839,'[1]Сбытовая надбавка'!$F$5:$H$6,2,FALSE),2)+'[1]Иные услуги'!$C$6+HLOOKUP($DR$1838,'[1]Услуги по передаче'!$G$5:$J$7,3,FALSE))</f>
        <v>2558.6799999999998</v>
      </c>
      <c r="DB1842" s="73"/>
      <c r="DC1842" s="73"/>
      <c r="DD1842" s="73"/>
      <c r="DE1842" s="73"/>
      <c r="DF1842" s="74"/>
      <c r="DG1842" s="72">
        <f>IF($A1842="-","-",ROUND(VLOOKUP($A1842+ROUND(LEFT(DG$1841,2)/24,5),'[1]ОАО "АТС"'!$A$30:$F$773,3,FALSE)+HLOOKUP($DL$1839,'[1]Сбытовая надбавка'!$F$5:$H$6,2,FALSE),2)+'[1]Иные услуги'!$C$6+HLOOKUP($DR$1838,'[1]Услуги по передаче'!$G$5:$J$7,3,FALSE))</f>
        <v>2585.6099999999997</v>
      </c>
      <c r="DH1842" s="73"/>
      <c r="DI1842" s="73"/>
      <c r="DJ1842" s="73"/>
      <c r="DK1842" s="73"/>
      <c r="DL1842" s="74"/>
      <c r="DM1842" s="72">
        <f>IF($A1842="-","-",ROUND(VLOOKUP($A1842+ROUND(LEFT(DM$1841,2)/24,5),'[1]ОАО "АТС"'!$A$30:$F$773,3,FALSE)+HLOOKUP($DL$1839,'[1]Сбытовая надбавка'!$F$5:$H$6,2,FALSE),2)+'[1]Иные услуги'!$C$6+HLOOKUP($DR$1838,'[1]Услуги по передаче'!$G$5:$J$7,3,FALSE))</f>
        <v>2649.91</v>
      </c>
      <c r="DN1842" s="73"/>
      <c r="DO1842" s="73"/>
      <c r="DP1842" s="73"/>
      <c r="DQ1842" s="73"/>
      <c r="DR1842" s="74"/>
      <c r="DS1842" s="72">
        <f>IF($A1842="-","-",ROUND(VLOOKUP($A1842+ROUND(LEFT(DS$1841,2)/24,5),'[1]ОАО "АТС"'!$A$30:$F$773,3,FALSE)+HLOOKUP($DL$1839,'[1]Сбытовая надбавка'!$F$5:$H$6,2,FALSE),2)+'[1]Иные услуги'!$C$6+HLOOKUP($DR$1838,'[1]Услуги по передаче'!$G$5:$J$7,3,FALSE))</f>
        <v>2617.5699999999997</v>
      </c>
      <c r="DT1842" s="73"/>
      <c r="DU1842" s="73"/>
      <c r="DV1842" s="73"/>
      <c r="DW1842" s="73"/>
      <c r="DX1842" s="74"/>
      <c r="DY1842" s="72">
        <f>IF($A1842="-","-",ROUND(VLOOKUP($A1842+ROUND(LEFT(DY$1841,2)/24,5),'[1]ОАО "АТС"'!$A$30:$F$773,3,FALSE)+HLOOKUP($DL$1839,'[1]Сбытовая надбавка'!$F$5:$H$6,2,FALSE),2)+'[1]Иные услуги'!$C$6+HLOOKUP($DR$1838,'[1]Услуги по передаче'!$G$5:$J$7,3,FALSE))</f>
        <v>2563.96</v>
      </c>
      <c r="DZ1842" s="73"/>
      <c r="EA1842" s="73"/>
      <c r="EB1842" s="73"/>
      <c r="EC1842" s="73"/>
      <c r="ED1842" s="74"/>
      <c r="EE1842" s="72">
        <f>IF($A1842="-","-",ROUND(VLOOKUP($A1842+ROUND(LEFT(EE$1841,2)/24,5),'[1]ОАО "АТС"'!$A$30:$F$773,3,FALSE)+HLOOKUP($DL$1839,'[1]Сбытовая надбавка'!$F$5:$H$6,2,FALSE),2)+'[1]Иные услуги'!$C$6+HLOOKUP($DR$1838,'[1]Услуги по передаче'!$G$5:$J$7,3,FALSE))</f>
        <v>2497.12</v>
      </c>
      <c r="EF1842" s="73"/>
      <c r="EG1842" s="73"/>
      <c r="EH1842" s="73"/>
      <c r="EI1842" s="73"/>
      <c r="EJ1842" s="74"/>
      <c r="EK1842" s="72">
        <f>IF($A1842="-","-",ROUND(VLOOKUP($A1842+ROUND(LEFT(EK$1841,2)/24,5),'[1]ОАО "АТС"'!$A$30:$F$773,3,FALSE)+HLOOKUP($DL$1839,'[1]Сбытовая надбавка'!$F$5:$H$6,2,FALSE),2)+'[1]Иные услуги'!$C$6+HLOOKUP($DR$1838,'[1]Услуги по передаче'!$G$5:$J$7,3,FALSE))</f>
        <v>2682.5299999999997</v>
      </c>
      <c r="EL1842" s="73"/>
      <c r="EM1842" s="73"/>
      <c r="EN1842" s="73"/>
      <c r="EO1842" s="73"/>
      <c r="EP1842" s="74"/>
      <c r="EQ1842" s="72">
        <f>IF($A1842="-","-",ROUND(VLOOKUP($A1842+ROUND(LEFT(EQ$1841,2)/24,5),'[1]ОАО "АТС"'!$A$30:$F$773,3,FALSE)+HLOOKUP($DL$1839,'[1]Сбытовая надбавка'!$F$5:$H$6,2,FALSE),2)+'[1]Иные услуги'!$C$6+HLOOKUP($DR$1838,'[1]Услуги по передаче'!$G$5:$J$7,3,FALSE))</f>
        <v>2563.16</v>
      </c>
      <c r="ER1842" s="73"/>
      <c r="ES1842" s="73"/>
      <c r="ET1842" s="73"/>
      <c r="EU1842" s="73"/>
      <c r="EV1842" s="74"/>
    </row>
    <row r="1843" spans="1:152" s="38" customFormat="1" ht="15.75" customHeight="1" x14ac:dyDescent="0.2">
      <c r="A1843" s="69">
        <f>$A$116</f>
        <v>44987</v>
      </c>
      <c r="B1843" s="70"/>
      <c r="C1843" s="70"/>
      <c r="D1843" s="70"/>
      <c r="E1843" s="70"/>
      <c r="F1843" s="70"/>
      <c r="G1843" s="70"/>
      <c r="H1843" s="71"/>
      <c r="I1843" s="72">
        <f>IF($A1843="-","-",ROUND(VLOOKUP($A1843+ROUND(LEFT(I$1841,1)/24,5),'[1]ОАО "АТС"'!$A$30:$F$773,3,FALSE)+HLOOKUP($DL$1839,'[1]Сбытовая надбавка'!$F$5:$H$6,2,FALSE),2)+'[1]Иные услуги'!$C$6+HLOOKUP($DR$1838,'[1]Услуги по передаче'!$G$5:$J$7,3,FALSE))</f>
        <v>2536</v>
      </c>
      <c r="J1843" s="73"/>
      <c r="K1843" s="73"/>
      <c r="L1843" s="73"/>
      <c r="M1843" s="73"/>
      <c r="N1843" s="74"/>
      <c r="O1843" s="72">
        <f>IF($A1843="-","-",ROUND(VLOOKUP($A1843+ROUND(LEFT(O$1841,1)/24,5),'[1]ОАО "АТС"'!$A$30:$F$773,3,FALSE)+HLOOKUP($DL$1839,'[1]Сбытовая надбавка'!$F$5:$H$6,2,FALSE),2)+'[1]Иные услуги'!$C$6+HLOOKUP($DR$1838,'[1]Услуги по передаче'!$G$5:$J$7,3,FALSE))</f>
        <v>2520.1499999999996</v>
      </c>
      <c r="P1843" s="73"/>
      <c r="Q1843" s="73"/>
      <c r="R1843" s="73"/>
      <c r="S1843" s="73"/>
      <c r="T1843" s="74"/>
      <c r="U1843" s="72">
        <f>IF($A1843="-","-",ROUND(VLOOKUP($A1843+ROUND(LEFT(U$1841,1)/24,5),'[1]ОАО "АТС"'!$A$30:$F$773,3,FALSE)+HLOOKUP($DL$1839,'[1]Сбытовая надбавка'!$F$5:$H$6,2,FALSE),2)+'[1]Иные услуги'!$C$6+HLOOKUP($DR$1838,'[1]Услуги по передаче'!$G$5:$J$7,3,FALSE))</f>
        <v>2512.7399999999998</v>
      </c>
      <c r="V1843" s="73"/>
      <c r="W1843" s="73"/>
      <c r="X1843" s="73"/>
      <c r="Y1843" s="73"/>
      <c r="Z1843" s="74"/>
      <c r="AA1843" s="72">
        <f>IF($A1843="-","-",ROUND(VLOOKUP($A1843+ROUND(LEFT(AA$1841,1)/24,5),'[1]ОАО "АТС"'!$A$30:$F$773,3,FALSE)+HLOOKUP($DL$1839,'[1]Сбытовая надбавка'!$F$5:$H$6,2,FALSE),2)+'[1]Иные услуги'!$C$6+HLOOKUP($DR$1838,'[1]Услуги по передаче'!$G$5:$J$7,3,FALSE))</f>
        <v>2512.34</v>
      </c>
      <c r="AB1843" s="73"/>
      <c r="AC1843" s="73"/>
      <c r="AD1843" s="73"/>
      <c r="AE1843" s="73"/>
      <c r="AF1843" s="74"/>
      <c r="AG1843" s="72">
        <f>IF($A1843="-","-",ROUND(VLOOKUP($A1843+ROUND(LEFT(AG$1841,1)/24,5),'[1]ОАО "АТС"'!$A$30:$F$773,3,FALSE)+HLOOKUP($DL$1839,'[1]Сбытовая надбавка'!$F$5:$H$6,2,FALSE),2)+'[1]Иные услуги'!$C$6+HLOOKUP($DR$1838,'[1]Услуги по передаче'!$G$5:$J$7,3,FALSE))</f>
        <v>2513.9899999999998</v>
      </c>
      <c r="AH1843" s="73"/>
      <c r="AI1843" s="73"/>
      <c r="AJ1843" s="73"/>
      <c r="AK1843" s="73"/>
      <c r="AL1843" s="74"/>
      <c r="AM1843" s="72">
        <f>IF($A1843="-","-",ROUND(VLOOKUP($A1843+ROUND(LEFT(AM$1841,1)/24,5),'[1]ОАО "АТС"'!$A$30:$F$773,3,FALSE)+HLOOKUP($DL$1839,'[1]Сбытовая надбавка'!$F$5:$H$6,2,FALSE),2)+'[1]Иные услуги'!$C$6+HLOOKUP($DR$1838,'[1]Услуги по передаче'!$G$5:$J$7,3,FALSE))</f>
        <v>2539.29</v>
      </c>
      <c r="AN1843" s="73"/>
      <c r="AO1843" s="73"/>
      <c r="AP1843" s="73"/>
      <c r="AQ1843" s="73"/>
      <c r="AR1843" s="74"/>
      <c r="AS1843" s="72">
        <f>IF($A1843="-","-",ROUND(VLOOKUP($A1843+ROUND(LEFT(AS$1841,1)/24,5),'[1]ОАО "АТС"'!$A$30:$F$773,3,FALSE)+HLOOKUP($DL$1839,'[1]Сбытовая надбавка'!$F$5:$H$6,2,FALSE),2)+'[1]Иные услуги'!$C$6+HLOOKUP($DR$1838,'[1]Услуги по передаче'!$G$5:$J$7,3,FALSE))</f>
        <v>2541.2600000000002</v>
      </c>
      <c r="AT1843" s="73"/>
      <c r="AU1843" s="73"/>
      <c r="AV1843" s="73"/>
      <c r="AW1843" s="73"/>
      <c r="AX1843" s="74"/>
      <c r="AY1843" s="72">
        <f>IF($A1843="-","-",ROUND(VLOOKUP($A1843+ROUND(LEFT(AY$1841,1)/24,5),'[1]ОАО "АТС"'!$A$30:$F$773,3,FALSE)+HLOOKUP($DL$1839,'[1]Сбытовая надбавка'!$F$5:$H$6,2,FALSE),2)+'[1]Иные услуги'!$C$6+HLOOKUP($DR$1838,'[1]Услуги по передаче'!$G$5:$J$7,3,FALSE))</f>
        <v>2559.1099999999997</v>
      </c>
      <c r="AZ1843" s="73"/>
      <c r="BA1843" s="73"/>
      <c r="BB1843" s="73"/>
      <c r="BC1843" s="73"/>
      <c r="BD1843" s="74"/>
      <c r="BE1843" s="72">
        <f>IF($A1843="-","-",ROUND(VLOOKUP($A1843+ROUND(LEFT(BE$1841,1)/24,5),'[1]ОАО "АТС"'!$A$30:$F$773,3,FALSE)+HLOOKUP($DL$1839,'[1]Сбытовая надбавка'!$F$5:$H$6,2,FALSE),2)+'[1]Иные услуги'!$C$6+HLOOKUP($DR$1838,'[1]Услуги по передаче'!$G$5:$J$7,3,FALSE))</f>
        <v>2498.1499999999996</v>
      </c>
      <c r="BF1843" s="73"/>
      <c r="BG1843" s="73"/>
      <c r="BH1843" s="73"/>
      <c r="BI1843" s="73"/>
      <c r="BJ1843" s="74"/>
      <c r="BK1843" s="72">
        <f>IF($A1843="-","-",ROUND(VLOOKUP($A1843+ROUND(LEFT(BK$1841,1)/24,5),'[1]ОАО "АТС"'!$A$30:$F$773,3,FALSE)+HLOOKUP($DL$1839,'[1]Сбытовая надбавка'!$F$5:$H$6,2,FALSE),2)+'[1]Иные услуги'!$C$6+HLOOKUP($DR$1838,'[1]Услуги по передаче'!$G$5:$J$7,3,FALSE))</f>
        <v>2498.1999999999998</v>
      </c>
      <c r="BL1843" s="73"/>
      <c r="BM1843" s="73"/>
      <c r="BN1843" s="73"/>
      <c r="BO1843" s="73"/>
      <c r="BP1843" s="74"/>
      <c r="BQ1843" s="72">
        <f>IF($A1843="-","-",ROUND(VLOOKUP($A1843+ROUND(LEFT(BQ$1841,2)/24,5),'[1]ОАО "АТС"'!$A$30:$F$773,3,FALSE)+HLOOKUP($DL$1839,'[1]Сбытовая надбавка'!$F$5:$H$6,2,FALSE),2)+'[1]Иные услуги'!$C$6+HLOOKUP($DR$1838,'[1]Услуги по передаче'!$G$5:$J$7,3,FALSE))</f>
        <v>2541.41</v>
      </c>
      <c r="BR1843" s="73"/>
      <c r="BS1843" s="73"/>
      <c r="BT1843" s="73"/>
      <c r="BU1843" s="73"/>
      <c r="BV1843" s="74"/>
      <c r="BW1843" s="72">
        <f>IF($A1843="-","-",ROUND(VLOOKUP($A1843+ROUND(LEFT(BW$1841,2)/24,5),'[1]ОАО "АТС"'!$A$30:$F$773,3,FALSE)+HLOOKUP($DL$1839,'[1]Сбытовая надбавка'!$F$5:$H$6,2,FALSE),2)+'[1]Иные услуги'!$C$6+HLOOKUP($DR$1838,'[1]Услуги по передаче'!$G$5:$J$7,3,FALSE))</f>
        <v>2541.04</v>
      </c>
      <c r="BX1843" s="73"/>
      <c r="BY1843" s="73"/>
      <c r="BZ1843" s="73"/>
      <c r="CA1843" s="73"/>
      <c r="CB1843" s="74"/>
      <c r="CC1843" s="72">
        <f>IF($A1843="-","-",ROUND(VLOOKUP($A1843+ROUND(LEFT(CC$1841,2)/24,5),'[1]ОАО "АТС"'!$A$30:$F$773,3,FALSE)+HLOOKUP($DL$1839,'[1]Сбытовая надбавка'!$F$5:$H$6,2,FALSE),2)+'[1]Иные услуги'!$C$6+HLOOKUP($DR$1838,'[1]Услуги по передаче'!$G$5:$J$7,3,FALSE))</f>
        <v>2514.13</v>
      </c>
      <c r="CD1843" s="73"/>
      <c r="CE1843" s="73"/>
      <c r="CF1843" s="73"/>
      <c r="CG1843" s="73"/>
      <c r="CH1843" s="74"/>
      <c r="CI1843" s="72">
        <f>IF($A1843="-","-",ROUND(VLOOKUP($A1843+ROUND(LEFT(CI$1841,2)/24,5),'[1]ОАО "АТС"'!$A$30:$F$773,3,FALSE)+HLOOKUP($DL$1839,'[1]Сбытовая надбавка'!$F$5:$H$6,2,FALSE),2)+'[1]Иные услуги'!$C$6+HLOOKUP($DR$1838,'[1]Услуги по передаче'!$G$5:$J$7,3,FALSE))</f>
        <v>2507.0100000000002</v>
      </c>
      <c r="CJ1843" s="73"/>
      <c r="CK1843" s="73"/>
      <c r="CL1843" s="73"/>
      <c r="CM1843" s="73"/>
      <c r="CN1843" s="74"/>
      <c r="CO1843" s="72">
        <f>IF($A1843="-","-",ROUND(VLOOKUP($A1843+ROUND(LEFT(CO$1841,2)/24,5),'[1]ОАО "АТС"'!$A$30:$F$773,3,FALSE)+HLOOKUP($DL$1839,'[1]Сбытовая надбавка'!$F$5:$H$6,2,FALSE),2)+'[1]Иные услуги'!$C$6+HLOOKUP($DR$1838,'[1]Услуги по передаче'!$G$5:$J$7,3,FALSE))</f>
        <v>2498.17</v>
      </c>
      <c r="CP1843" s="73"/>
      <c r="CQ1843" s="73"/>
      <c r="CR1843" s="73"/>
      <c r="CS1843" s="73"/>
      <c r="CT1843" s="74"/>
      <c r="CU1843" s="72">
        <f>IF($A1843="-","-",ROUND(VLOOKUP($A1843+ROUND(LEFT(CU$1841,2)/24,5),'[1]ОАО "АТС"'!$A$30:$F$773,3,FALSE)+HLOOKUP($DL$1839,'[1]Сбытовая надбавка'!$F$5:$H$6,2,FALSE),2)+'[1]Иные услуги'!$C$6+HLOOKUP($DR$1838,'[1]Услуги по передаче'!$G$5:$J$7,3,FALSE))</f>
        <v>2498.1499999999996</v>
      </c>
      <c r="CV1843" s="73"/>
      <c r="CW1843" s="73"/>
      <c r="CX1843" s="73"/>
      <c r="CY1843" s="73"/>
      <c r="CZ1843" s="74"/>
      <c r="DA1843" s="72">
        <f>IF($A1843="-","-",ROUND(VLOOKUP($A1843+ROUND(LEFT(DA$1841,2)/24,5),'[1]ОАО "АТС"'!$A$30:$F$773,3,FALSE)+HLOOKUP($DL$1839,'[1]Сбытовая надбавка'!$F$5:$H$6,2,FALSE),2)+'[1]Иные услуги'!$C$6+HLOOKUP($DR$1838,'[1]Услуги по передаче'!$G$5:$J$7,3,FALSE))</f>
        <v>2498.66</v>
      </c>
      <c r="DB1843" s="73"/>
      <c r="DC1843" s="73"/>
      <c r="DD1843" s="73"/>
      <c r="DE1843" s="73"/>
      <c r="DF1843" s="74"/>
      <c r="DG1843" s="72">
        <f>IF($A1843="-","-",ROUND(VLOOKUP($A1843+ROUND(LEFT(DG$1841,2)/24,5),'[1]ОАО "АТС"'!$A$30:$F$773,3,FALSE)+HLOOKUP($DL$1839,'[1]Сбытовая надбавка'!$F$5:$H$6,2,FALSE),2)+'[1]Иные услуги'!$C$6+HLOOKUP($DR$1838,'[1]Услуги по передаче'!$G$5:$J$7,3,FALSE))</f>
        <v>2539.34</v>
      </c>
      <c r="DH1843" s="73"/>
      <c r="DI1843" s="73"/>
      <c r="DJ1843" s="73"/>
      <c r="DK1843" s="73"/>
      <c r="DL1843" s="74"/>
      <c r="DM1843" s="72">
        <f>IF($A1843="-","-",ROUND(VLOOKUP($A1843+ROUND(LEFT(DM$1841,2)/24,5),'[1]ОАО "АТС"'!$A$30:$F$773,3,FALSE)+HLOOKUP($DL$1839,'[1]Сбытовая надбавка'!$F$5:$H$6,2,FALSE),2)+'[1]Иные услуги'!$C$6+HLOOKUP($DR$1838,'[1]Услуги по передаче'!$G$5:$J$7,3,FALSE))</f>
        <v>2669.6099999999997</v>
      </c>
      <c r="DN1843" s="73"/>
      <c r="DO1843" s="73"/>
      <c r="DP1843" s="73"/>
      <c r="DQ1843" s="73"/>
      <c r="DR1843" s="74"/>
      <c r="DS1843" s="72">
        <f>IF($A1843="-","-",ROUND(VLOOKUP($A1843+ROUND(LEFT(DS$1841,2)/24,5),'[1]ОАО "АТС"'!$A$30:$F$773,3,FALSE)+HLOOKUP($DL$1839,'[1]Сбытовая надбавка'!$F$5:$H$6,2,FALSE),2)+'[1]Иные услуги'!$C$6+HLOOKUP($DR$1838,'[1]Услуги по передаче'!$G$5:$J$7,3,FALSE))</f>
        <v>2695.81</v>
      </c>
      <c r="DT1843" s="73"/>
      <c r="DU1843" s="73"/>
      <c r="DV1843" s="73"/>
      <c r="DW1843" s="73"/>
      <c r="DX1843" s="74"/>
      <c r="DY1843" s="72">
        <f>IF($A1843="-","-",ROUND(VLOOKUP($A1843+ROUND(LEFT(DY$1841,2)/24,5),'[1]ОАО "АТС"'!$A$30:$F$773,3,FALSE)+HLOOKUP($DL$1839,'[1]Сбытовая надбавка'!$F$5:$H$6,2,FALSE),2)+'[1]Иные услуги'!$C$6+HLOOKUP($DR$1838,'[1]Услуги по передаче'!$G$5:$J$7,3,FALSE))</f>
        <v>2650.93</v>
      </c>
      <c r="DZ1843" s="73"/>
      <c r="EA1843" s="73"/>
      <c r="EB1843" s="73"/>
      <c r="EC1843" s="73"/>
      <c r="ED1843" s="74"/>
      <c r="EE1843" s="72">
        <f>IF($A1843="-","-",ROUND(VLOOKUP($A1843+ROUND(LEFT(EE$1841,2)/24,5),'[1]ОАО "АТС"'!$A$30:$F$773,3,FALSE)+HLOOKUP($DL$1839,'[1]Сбытовая надбавка'!$F$5:$H$6,2,FALSE),2)+'[1]Иные услуги'!$C$6+HLOOKUP($DR$1838,'[1]Услуги по передаче'!$G$5:$J$7,3,FALSE))</f>
        <v>2585.1999999999998</v>
      </c>
      <c r="EF1843" s="73"/>
      <c r="EG1843" s="73"/>
      <c r="EH1843" s="73"/>
      <c r="EI1843" s="73"/>
      <c r="EJ1843" s="74"/>
      <c r="EK1843" s="72">
        <f>IF($A1843="-","-",ROUND(VLOOKUP($A1843+ROUND(LEFT(EK$1841,2)/24,5),'[1]ОАО "АТС"'!$A$30:$F$773,3,FALSE)+HLOOKUP($DL$1839,'[1]Сбытовая надбавка'!$F$5:$H$6,2,FALSE),2)+'[1]Иные услуги'!$C$6+HLOOKUP($DR$1838,'[1]Услуги по передаче'!$G$5:$J$7,3,FALSE))</f>
        <v>2753.63</v>
      </c>
      <c r="EL1843" s="73"/>
      <c r="EM1843" s="73"/>
      <c r="EN1843" s="73"/>
      <c r="EO1843" s="73"/>
      <c r="EP1843" s="74"/>
      <c r="EQ1843" s="72">
        <f>IF($A1843="-","-",ROUND(VLOOKUP($A1843+ROUND(LEFT(EQ$1841,2)/24,5),'[1]ОАО "АТС"'!$A$30:$F$773,3,FALSE)+HLOOKUP($DL$1839,'[1]Сбытовая надбавка'!$F$5:$H$6,2,FALSE),2)+'[1]Иные услуги'!$C$6+HLOOKUP($DR$1838,'[1]Услуги по передаче'!$G$5:$J$7,3,FALSE))</f>
        <v>2637.77</v>
      </c>
      <c r="ER1843" s="73"/>
      <c r="ES1843" s="73"/>
      <c r="ET1843" s="73"/>
      <c r="EU1843" s="73"/>
      <c r="EV1843" s="74"/>
    </row>
    <row r="1844" spans="1:152" s="38" customFormat="1" ht="15.75" customHeight="1" x14ac:dyDescent="0.2">
      <c r="A1844" s="69">
        <f>$A$117</f>
        <v>44988</v>
      </c>
      <c r="B1844" s="70"/>
      <c r="C1844" s="70"/>
      <c r="D1844" s="70"/>
      <c r="E1844" s="70"/>
      <c r="F1844" s="70"/>
      <c r="G1844" s="70"/>
      <c r="H1844" s="71"/>
      <c r="I1844" s="72">
        <f>IF($A1844="-","-",ROUND(VLOOKUP($A1844+ROUND(LEFT(I$1841,1)/24,5),'[1]ОАО "АТС"'!$A$30:$F$773,3,FALSE)+HLOOKUP($DL$1839,'[1]Сбытовая надбавка'!$F$5:$H$6,2,FALSE),2)+'[1]Иные услуги'!$C$6+HLOOKUP($DR$1838,'[1]Услуги по передаче'!$G$5:$J$7,3,FALSE))</f>
        <v>2553.73</v>
      </c>
      <c r="J1844" s="73"/>
      <c r="K1844" s="73"/>
      <c r="L1844" s="73"/>
      <c r="M1844" s="73"/>
      <c r="N1844" s="74"/>
      <c r="O1844" s="72">
        <f>IF($A1844="-","-",ROUND(VLOOKUP($A1844+ROUND(LEFT(O$1841,1)/24,5),'[1]ОАО "АТС"'!$A$30:$F$773,3,FALSE)+HLOOKUP($DL$1839,'[1]Сбытовая надбавка'!$F$5:$H$6,2,FALSE),2)+'[1]Иные услуги'!$C$6+HLOOKUP($DR$1838,'[1]Услуги по передаче'!$G$5:$J$7,3,FALSE))</f>
        <v>2517.83</v>
      </c>
      <c r="P1844" s="73"/>
      <c r="Q1844" s="73"/>
      <c r="R1844" s="73"/>
      <c r="S1844" s="73"/>
      <c r="T1844" s="74"/>
      <c r="U1844" s="72">
        <f>IF($A1844="-","-",ROUND(VLOOKUP($A1844+ROUND(LEFT(U$1841,1)/24,5),'[1]ОАО "АТС"'!$A$30:$F$773,3,FALSE)+HLOOKUP($DL$1839,'[1]Сбытовая надбавка'!$F$5:$H$6,2,FALSE),2)+'[1]Иные услуги'!$C$6+HLOOKUP($DR$1838,'[1]Услуги по передаче'!$G$5:$J$7,3,FALSE))</f>
        <v>2508.8599999999997</v>
      </c>
      <c r="V1844" s="73"/>
      <c r="W1844" s="73"/>
      <c r="X1844" s="73"/>
      <c r="Y1844" s="73"/>
      <c r="Z1844" s="74"/>
      <c r="AA1844" s="72">
        <f>IF($A1844="-","-",ROUND(VLOOKUP($A1844+ROUND(LEFT(AA$1841,1)/24,5),'[1]ОАО "АТС"'!$A$30:$F$773,3,FALSE)+HLOOKUP($DL$1839,'[1]Сбытовая надбавка'!$F$5:$H$6,2,FALSE),2)+'[1]Иные услуги'!$C$6+HLOOKUP($DR$1838,'[1]Услуги по передаче'!$G$5:$J$7,3,FALSE))</f>
        <v>2507.2799999999997</v>
      </c>
      <c r="AB1844" s="73"/>
      <c r="AC1844" s="73"/>
      <c r="AD1844" s="73"/>
      <c r="AE1844" s="73"/>
      <c r="AF1844" s="74"/>
      <c r="AG1844" s="72">
        <f>IF($A1844="-","-",ROUND(VLOOKUP($A1844+ROUND(LEFT(AG$1841,1)/24,5),'[1]ОАО "АТС"'!$A$30:$F$773,3,FALSE)+HLOOKUP($DL$1839,'[1]Сбытовая надбавка'!$F$5:$H$6,2,FALSE),2)+'[1]Иные услуги'!$C$6+HLOOKUP($DR$1838,'[1]Услуги по передаче'!$G$5:$J$7,3,FALSE))</f>
        <v>2506.48</v>
      </c>
      <c r="AH1844" s="73"/>
      <c r="AI1844" s="73"/>
      <c r="AJ1844" s="73"/>
      <c r="AK1844" s="73"/>
      <c r="AL1844" s="74"/>
      <c r="AM1844" s="72">
        <f>IF($A1844="-","-",ROUND(VLOOKUP($A1844+ROUND(LEFT(AM$1841,1)/24,5),'[1]ОАО "АТС"'!$A$30:$F$773,3,FALSE)+HLOOKUP($DL$1839,'[1]Сбытовая надбавка'!$F$5:$H$6,2,FALSE),2)+'[1]Иные услуги'!$C$6+HLOOKUP($DR$1838,'[1]Услуги по передаче'!$G$5:$J$7,3,FALSE))</f>
        <v>2531.42</v>
      </c>
      <c r="AN1844" s="73"/>
      <c r="AO1844" s="73"/>
      <c r="AP1844" s="73"/>
      <c r="AQ1844" s="73"/>
      <c r="AR1844" s="74"/>
      <c r="AS1844" s="72">
        <f>IF($A1844="-","-",ROUND(VLOOKUP($A1844+ROUND(LEFT(AS$1841,1)/24,5),'[1]ОАО "АТС"'!$A$30:$F$773,3,FALSE)+HLOOKUP($DL$1839,'[1]Сбытовая надбавка'!$F$5:$H$6,2,FALSE),2)+'[1]Иные услуги'!$C$6+HLOOKUP($DR$1838,'[1]Услуги по передаче'!$G$5:$J$7,3,FALSE))</f>
        <v>2502.8999999999996</v>
      </c>
      <c r="AT1844" s="73"/>
      <c r="AU1844" s="73"/>
      <c r="AV1844" s="73"/>
      <c r="AW1844" s="73"/>
      <c r="AX1844" s="74"/>
      <c r="AY1844" s="72">
        <f>IF($A1844="-","-",ROUND(VLOOKUP($A1844+ROUND(LEFT(AY$1841,1)/24,5),'[1]ОАО "АТС"'!$A$30:$F$773,3,FALSE)+HLOOKUP($DL$1839,'[1]Сбытовая надбавка'!$F$5:$H$6,2,FALSE),2)+'[1]Иные услуги'!$C$6+HLOOKUP($DR$1838,'[1]Услуги по передаче'!$G$5:$J$7,3,FALSE))</f>
        <v>2524.63</v>
      </c>
      <c r="AZ1844" s="73"/>
      <c r="BA1844" s="73"/>
      <c r="BB1844" s="73"/>
      <c r="BC1844" s="73"/>
      <c r="BD1844" s="74"/>
      <c r="BE1844" s="72">
        <f>IF($A1844="-","-",ROUND(VLOOKUP($A1844+ROUND(LEFT(BE$1841,1)/24,5),'[1]ОАО "АТС"'!$A$30:$F$773,3,FALSE)+HLOOKUP($DL$1839,'[1]Сбытовая надбавка'!$F$5:$H$6,2,FALSE),2)+'[1]Иные услуги'!$C$6+HLOOKUP($DR$1838,'[1]Услуги по передаче'!$G$5:$J$7,3,FALSE))</f>
        <v>2497.48</v>
      </c>
      <c r="BF1844" s="73"/>
      <c r="BG1844" s="73"/>
      <c r="BH1844" s="73"/>
      <c r="BI1844" s="73"/>
      <c r="BJ1844" s="74"/>
      <c r="BK1844" s="72">
        <f>IF($A1844="-","-",ROUND(VLOOKUP($A1844+ROUND(LEFT(BK$1841,1)/24,5),'[1]ОАО "АТС"'!$A$30:$F$773,3,FALSE)+HLOOKUP($DL$1839,'[1]Сбытовая надбавка'!$F$5:$H$6,2,FALSE),2)+'[1]Иные услуги'!$C$6+HLOOKUP($DR$1838,'[1]Услуги по передаче'!$G$5:$J$7,3,FALSE))</f>
        <v>2497.6099999999997</v>
      </c>
      <c r="BL1844" s="73"/>
      <c r="BM1844" s="73"/>
      <c r="BN1844" s="73"/>
      <c r="BO1844" s="73"/>
      <c r="BP1844" s="74"/>
      <c r="BQ1844" s="72">
        <f>IF($A1844="-","-",ROUND(VLOOKUP($A1844+ROUND(LEFT(BQ$1841,2)/24,5),'[1]ОАО "АТС"'!$A$30:$F$773,3,FALSE)+HLOOKUP($DL$1839,'[1]Сбытовая надбавка'!$F$5:$H$6,2,FALSE),2)+'[1]Иные услуги'!$C$6+HLOOKUP($DR$1838,'[1]Услуги по передаче'!$G$5:$J$7,3,FALSE))</f>
        <v>2515.37</v>
      </c>
      <c r="BR1844" s="73"/>
      <c r="BS1844" s="73"/>
      <c r="BT1844" s="73"/>
      <c r="BU1844" s="73"/>
      <c r="BV1844" s="74"/>
      <c r="BW1844" s="72">
        <f>IF($A1844="-","-",ROUND(VLOOKUP($A1844+ROUND(LEFT(BW$1841,2)/24,5),'[1]ОАО "АТС"'!$A$30:$F$773,3,FALSE)+HLOOKUP($DL$1839,'[1]Сбытовая надбавка'!$F$5:$H$6,2,FALSE),2)+'[1]Иные услуги'!$C$6+HLOOKUP($DR$1838,'[1]Услуги по передаче'!$G$5:$J$7,3,FALSE))</f>
        <v>2516.2600000000002</v>
      </c>
      <c r="BX1844" s="73"/>
      <c r="BY1844" s="73"/>
      <c r="BZ1844" s="73"/>
      <c r="CA1844" s="73"/>
      <c r="CB1844" s="74"/>
      <c r="CC1844" s="72">
        <f>IF($A1844="-","-",ROUND(VLOOKUP($A1844+ROUND(LEFT(CC$1841,2)/24,5),'[1]ОАО "АТС"'!$A$30:$F$773,3,FALSE)+HLOOKUP($DL$1839,'[1]Сбытовая надбавка'!$F$5:$H$6,2,FALSE),2)+'[1]Иные услуги'!$C$6+HLOOKUP($DR$1838,'[1]Услуги по передаче'!$G$5:$J$7,3,FALSE))</f>
        <v>2497.5</v>
      </c>
      <c r="CD1844" s="73"/>
      <c r="CE1844" s="73"/>
      <c r="CF1844" s="73"/>
      <c r="CG1844" s="73"/>
      <c r="CH1844" s="74"/>
      <c r="CI1844" s="72">
        <f>IF($A1844="-","-",ROUND(VLOOKUP($A1844+ROUND(LEFT(CI$1841,2)/24,5),'[1]ОАО "АТС"'!$A$30:$F$773,3,FALSE)+HLOOKUP($DL$1839,'[1]Сбытовая надбавка'!$F$5:$H$6,2,FALSE),2)+'[1]Иные услуги'!$C$6+HLOOKUP($DR$1838,'[1]Услуги по передаче'!$G$5:$J$7,3,FALSE))</f>
        <v>2497.91</v>
      </c>
      <c r="CJ1844" s="73"/>
      <c r="CK1844" s="73"/>
      <c r="CL1844" s="73"/>
      <c r="CM1844" s="73"/>
      <c r="CN1844" s="74"/>
      <c r="CO1844" s="72">
        <f>IF($A1844="-","-",ROUND(VLOOKUP($A1844+ROUND(LEFT(CO$1841,2)/24,5),'[1]ОАО "АТС"'!$A$30:$F$773,3,FALSE)+HLOOKUP($DL$1839,'[1]Сбытовая надбавка'!$F$5:$H$6,2,FALSE),2)+'[1]Иные услуги'!$C$6+HLOOKUP($DR$1838,'[1]Услуги по передаче'!$G$5:$J$7,3,FALSE))</f>
        <v>2497.67</v>
      </c>
      <c r="CP1844" s="73"/>
      <c r="CQ1844" s="73"/>
      <c r="CR1844" s="73"/>
      <c r="CS1844" s="73"/>
      <c r="CT1844" s="74"/>
      <c r="CU1844" s="72">
        <f>IF($A1844="-","-",ROUND(VLOOKUP($A1844+ROUND(LEFT(CU$1841,2)/24,5),'[1]ОАО "АТС"'!$A$30:$F$773,3,FALSE)+HLOOKUP($DL$1839,'[1]Сбытовая надбавка'!$F$5:$H$6,2,FALSE),2)+'[1]Иные услуги'!$C$6+HLOOKUP($DR$1838,'[1]Услуги по передаче'!$G$5:$J$7,3,FALSE))</f>
        <v>2497.79</v>
      </c>
      <c r="CV1844" s="73"/>
      <c r="CW1844" s="73"/>
      <c r="CX1844" s="73"/>
      <c r="CY1844" s="73"/>
      <c r="CZ1844" s="74"/>
      <c r="DA1844" s="72">
        <f>IF($A1844="-","-",ROUND(VLOOKUP($A1844+ROUND(LEFT(DA$1841,2)/24,5),'[1]ОАО "АТС"'!$A$30:$F$773,3,FALSE)+HLOOKUP($DL$1839,'[1]Сбытовая надбавка'!$F$5:$H$6,2,FALSE),2)+'[1]Иные услуги'!$C$6+HLOOKUP($DR$1838,'[1]Услуги по передаче'!$G$5:$J$7,3,FALSE))</f>
        <v>2498.4499999999998</v>
      </c>
      <c r="DB1844" s="73"/>
      <c r="DC1844" s="73"/>
      <c r="DD1844" s="73"/>
      <c r="DE1844" s="73"/>
      <c r="DF1844" s="74"/>
      <c r="DG1844" s="72">
        <f>IF($A1844="-","-",ROUND(VLOOKUP($A1844+ROUND(LEFT(DG$1841,2)/24,5),'[1]ОАО "АТС"'!$A$30:$F$773,3,FALSE)+HLOOKUP($DL$1839,'[1]Сбытовая надбавка'!$F$5:$H$6,2,FALSE),2)+'[1]Иные услуги'!$C$6+HLOOKUP($DR$1838,'[1]Услуги по передаче'!$G$5:$J$7,3,FALSE))</f>
        <v>2514.9299999999998</v>
      </c>
      <c r="DH1844" s="73"/>
      <c r="DI1844" s="73"/>
      <c r="DJ1844" s="73"/>
      <c r="DK1844" s="73"/>
      <c r="DL1844" s="74"/>
      <c r="DM1844" s="72">
        <f>IF($A1844="-","-",ROUND(VLOOKUP($A1844+ROUND(LEFT(DM$1841,2)/24,5),'[1]ОАО "АТС"'!$A$30:$F$773,3,FALSE)+HLOOKUP($DL$1839,'[1]Сбытовая надбавка'!$F$5:$H$6,2,FALSE),2)+'[1]Иные услуги'!$C$6+HLOOKUP($DR$1838,'[1]Услуги по передаче'!$G$5:$J$7,3,FALSE))</f>
        <v>2636.77</v>
      </c>
      <c r="DN1844" s="73"/>
      <c r="DO1844" s="73"/>
      <c r="DP1844" s="73"/>
      <c r="DQ1844" s="73"/>
      <c r="DR1844" s="74"/>
      <c r="DS1844" s="72">
        <f>IF($A1844="-","-",ROUND(VLOOKUP($A1844+ROUND(LEFT(DS$1841,2)/24,5),'[1]ОАО "АТС"'!$A$30:$F$773,3,FALSE)+HLOOKUP($DL$1839,'[1]Сбытовая надбавка'!$F$5:$H$6,2,FALSE),2)+'[1]Иные услуги'!$C$6+HLOOKUP($DR$1838,'[1]Услуги по передаче'!$G$5:$J$7,3,FALSE))</f>
        <v>2667.51</v>
      </c>
      <c r="DT1844" s="73"/>
      <c r="DU1844" s="73"/>
      <c r="DV1844" s="73"/>
      <c r="DW1844" s="73"/>
      <c r="DX1844" s="74"/>
      <c r="DY1844" s="72">
        <f>IF($A1844="-","-",ROUND(VLOOKUP($A1844+ROUND(LEFT(DY$1841,2)/24,5),'[1]ОАО "АТС"'!$A$30:$F$773,3,FALSE)+HLOOKUP($DL$1839,'[1]Сбытовая надбавка'!$F$5:$H$6,2,FALSE),2)+'[1]Иные услуги'!$C$6+HLOOKUP($DR$1838,'[1]Услуги по передаче'!$G$5:$J$7,3,FALSE))</f>
        <v>2614.48</v>
      </c>
      <c r="DZ1844" s="73"/>
      <c r="EA1844" s="73"/>
      <c r="EB1844" s="73"/>
      <c r="EC1844" s="73"/>
      <c r="ED1844" s="74"/>
      <c r="EE1844" s="72">
        <f>IF($A1844="-","-",ROUND(VLOOKUP($A1844+ROUND(LEFT(EE$1841,2)/24,5),'[1]ОАО "АТС"'!$A$30:$F$773,3,FALSE)+HLOOKUP($DL$1839,'[1]Сбытовая надбавка'!$F$5:$H$6,2,FALSE),2)+'[1]Иные услуги'!$C$6+HLOOKUP($DR$1838,'[1]Услуги по передаче'!$G$5:$J$7,3,FALSE))</f>
        <v>2554.5699999999997</v>
      </c>
      <c r="EF1844" s="73"/>
      <c r="EG1844" s="73"/>
      <c r="EH1844" s="73"/>
      <c r="EI1844" s="73"/>
      <c r="EJ1844" s="74"/>
      <c r="EK1844" s="72">
        <f>IF($A1844="-","-",ROUND(VLOOKUP($A1844+ROUND(LEFT(EK$1841,2)/24,5),'[1]ОАО "АТС"'!$A$30:$F$773,3,FALSE)+HLOOKUP($DL$1839,'[1]Сбытовая надбавка'!$F$5:$H$6,2,FALSE),2)+'[1]Иные услуги'!$C$6+HLOOKUP($DR$1838,'[1]Услуги по передаче'!$G$5:$J$7,3,FALSE))</f>
        <v>2900.24</v>
      </c>
      <c r="EL1844" s="73"/>
      <c r="EM1844" s="73"/>
      <c r="EN1844" s="73"/>
      <c r="EO1844" s="73"/>
      <c r="EP1844" s="74"/>
      <c r="EQ1844" s="72">
        <f>IF($A1844="-","-",ROUND(VLOOKUP($A1844+ROUND(LEFT(EQ$1841,2)/24,5),'[1]ОАО "АТС"'!$A$30:$F$773,3,FALSE)+HLOOKUP($DL$1839,'[1]Сбытовая надбавка'!$F$5:$H$6,2,FALSE),2)+'[1]Иные услуги'!$C$6+HLOOKUP($DR$1838,'[1]Услуги по передаче'!$G$5:$J$7,3,FALSE))</f>
        <v>2622.31</v>
      </c>
      <c r="ER1844" s="73"/>
      <c r="ES1844" s="73"/>
      <c r="ET1844" s="73"/>
      <c r="EU1844" s="73"/>
      <c r="EV1844" s="74"/>
    </row>
    <row r="1845" spans="1:152" s="38" customFormat="1" ht="15.75" customHeight="1" x14ac:dyDescent="0.2">
      <c r="A1845" s="69">
        <f>$A$118</f>
        <v>44989</v>
      </c>
      <c r="B1845" s="70"/>
      <c r="C1845" s="70"/>
      <c r="D1845" s="70"/>
      <c r="E1845" s="70"/>
      <c r="F1845" s="70"/>
      <c r="G1845" s="70"/>
      <c r="H1845" s="71"/>
      <c r="I1845" s="72">
        <f>IF($A1845="-","-",ROUND(VLOOKUP($A1845+ROUND(LEFT(I$1841,1)/24,5),'[1]ОАО "АТС"'!$A$30:$F$773,3,FALSE)+HLOOKUP($DL$1839,'[1]Сбытовая надбавка'!$F$5:$H$6,2,FALSE),2)+'[1]Иные услуги'!$C$6+HLOOKUP($DR$1838,'[1]Услуги по передаче'!$G$5:$J$7,3,FALSE))</f>
        <v>2516.5699999999997</v>
      </c>
      <c r="J1845" s="73"/>
      <c r="K1845" s="73"/>
      <c r="L1845" s="73"/>
      <c r="M1845" s="73"/>
      <c r="N1845" s="74"/>
      <c r="O1845" s="72">
        <f>IF($A1845="-","-",ROUND(VLOOKUP($A1845+ROUND(LEFT(O$1841,1)/24,5),'[1]ОАО "АТС"'!$A$30:$F$773,3,FALSE)+HLOOKUP($DL$1839,'[1]Сбытовая надбавка'!$F$5:$H$6,2,FALSE),2)+'[1]Иные услуги'!$C$6+HLOOKUP($DR$1838,'[1]Услуги по передаче'!$G$5:$J$7,3,FALSE))</f>
        <v>2498.14</v>
      </c>
      <c r="P1845" s="73"/>
      <c r="Q1845" s="73"/>
      <c r="R1845" s="73"/>
      <c r="S1845" s="73"/>
      <c r="T1845" s="74"/>
      <c r="U1845" s="72">
        <f>IF($A1845="-","-",ROUND(VLOOKUP($A1845+ROUND(LEFT(U$1841,1)/24,5),'[1]ОАО "АТС"'!$A$30:$F$773,3,FALSE)+HLOOKUP($DL$1839,'[1]Сбытовая надбавка'!$F$5:$H$6,2,FALSE),2)+'[1]Иные услуги'!$C$6+HLOOKUP($DR$1838,'[1]Услуги по передаче'!$G$5:$J$7,3,FALSE))</f>
        <v>2498.58</v>
      </c>
      <c r="V1845" s="73"/>
      <c r="W1845" s="73"/>
      <c r="X1845" s="73"/>
      <c r="Y1845" s="73"/>
      <c r="Z1845" s="74"/>
      <c r="AA1845" s="72">
        <f>IF($A1845="-","-",ROUND(VLOOKUP($A1845+ROUND(LEFT(AA$1841,1)/24,5),'[1]ОАО "АТС"'!$A$30:$F$773,3,FALSE)+HLOOKUP($DL$1839,'[1]Сбытовая надбавка'!$F$5:$H$6,2,FALSE),2)+'[1]Иные услуги'!$C$6+HLOOKUP($DR$1838,'[1]Услуги по передаче'!$G$5:$J$7,3,FALSE))</f>
        <v>2498.5699999999997</v>
      </c>
      <c r="AB1845" s="73"/>
      <c r="AC1845" s="73"/>
      <c r="AD1845" s="73"/>
      <c r="AE1845" s="73"/>
      <c r="AF1845" s="74"/>
      <c r="AG1845" s="72">
        <f>IF($A1845="-","-",ROUND(VLOOKUP($A1845+ROUND(LEFT(AG$1841,1)/24,5),'[1]ОАО "АТС"'!$A$30:$F$773,3,FALSE)+HLOOKUP($DL$1839,'[1]Сбытовая надбавка'!$F$5:$H$6,2,FALSE),2)+'[1]Иные услуги'!$C$6+HLOOKUP($DR$1838,'[1]Услуги по передаче'!$G$5:$J$7,3,FALSE))</f>
        <v>2498.4899999999998</v>
      </c>
      <c r="AH1845" s="73"/>
      <c r="AI1845" s="73"/>
      <c r="AJ1845" s="73"/>
      <c r="AK1845" s="73"/>
      <c r="AL1845" s="74"/>
      <c r="AM1845" s="72">
        <f>IF($A1845="-","-",ROUND(VLOOKUP($A1845+ROUND(LEFT(AM$1841,1)/24,5),'[1]ОАО "АТС"'!$A$30:$F$773,3,FALSE)+HLOOKUP($DL$1839,'[1]Сбытовая надбавка'!$F$5:$H$6,2,FALSE),2)+'[1]Иные услуги'!$C$6+HLOOKUP($DR$1838,'[1]Услуги по передаче'!$G$5:$J$7,3,FALSE))</f>
        <v>2498.29</v>
      </c>
      <c r="AN1845" s="73"/>
      <c r="AO1845" s="73"/>
      <c r="AP1845" s="73"/>
      <c r="AQ1845" s="73"/>
      <c r="AR1845" s="74"/>
      <c r="AS1845" s="72">
        <f>IF($A1845="-","-",ROUND(VLOOKUP($A1845+ROUND(LEFT(AS$1841,1)/24,5),'[1]ОАО "АТС"'!$A$30:$F$773,3,FALSE)+HLOOKUP($DL$1839,'[1]Сбытовая надбавка'!$F$5:$H$6,2,FALSE),2)+'[1]Иные услуги'!$C$6+HLOOKUP($DR$1838,'[1]Услуги по передаче'!$G$5:$J$7,3,FALSE))</f>
        <v>2497.08</v>
      </c>
      <c r="AT1845" s="73"/>
      <c r="AU1845" s="73"/>
      <c r="AV1845" s="73"/>
      <c r="AW1845" s="73"/>
      <c r="AX1845" s="74"/>
      <c r="AY1845" s="72">
        <f>IF($A1845="-","-",ROUND(VLOOKUP($A1845+ROUND(LEFT(AY$1841,1)/24,5),'[1]ОАО "АТС"'!$A$30:$F$773,3,FALSE)+HLOOKUP($DL$1839,'[1]Сбытовая надбавка'!$F$5:$H$6,2,FALSE),2)+'[1]Иные услуги'!$C$6+HLOOKUP($DR$1838,'[1]Услуги по передаче'!$G$5:$J$7,3,FALSE))</f>
        <v>2497.06</v>
      </c>
      <c r="AZ1845" s="73"/>
      <c r="BA1845" s="73"/>
      <c r="BB1845" s="73"/>
      <c r="BC1845" s="73"/>
      <c r="BD1845" s="74"/>
      <c r="BE1845" s="72">
        <f>IF($A1845="-","-",ROUND(VLOOKUP($A1845+ROUND(LEFT(BE$1841,1)/24,5),'[1]ОАО "АТС"'!$A$30:$F$773,3,FALSE)+HLOOKUP($DL$1839,'[1]Сбытовая надбавка'!$F$5:$H$6,2,FALSE),2)+'[1]Иные услуги'!$C$6+HLOOKUP($DR$1838,'[1]Услуги по передаче'!$G$5:$J$7,3,FALSE))</f>
        <v>2497.6899999999996</v>
      </c>
      <c r="BF1845" s="73"/>
      <c r="BG1845" s="73"/>
      <c r="BH1845" s="73"/>
      <c r="BI1845" s="73"/>
      <c r="BJ1845" s="74"/>
      <c r="BK1845" s="72">
        <f>IF($A1845="-","-",ROUND(VLOOKUP($A1845+ROUND(LEFT(BK$1841,1)/24,5),'[1]ОАО "АТС"'!$A$30:$F$773,3,FALSE)+HLOOKUP($DL$1839,'[1]Сбытовая надбавка'!$F$5:$H$6,2,FALSE),2)+'[1]Иные услуги'!$C$6+HLOOKUP($DR$1838,'[1]Услуги по передаче'!$G$5:$J$7,3,FALSE))</f>
        <v>2498.13</v>
      </c>
      <c r="BL1845" s="73"/>
      <c r="BM1845" s="73"/>
      <c r="BN1845" s="73"/>
      <c r="BO1845" s="73"/>
      <c r="BP1845" s="74"/>
      <c r="BQ1845" s="72">
        <f>IF($A1845="-","-",ROUND(VLOOKUP($A1845+ROUND(LEFT(BQ$1841,2)/24,5),'[1]ОАО "АТС"'!$A$30:$F$773,3,FALSE)+HLOOKUP($DL$1839,'[1]Сбытовая надбавка'!$F$5:$H$6,2,FALSE),2)+'[1]Иные услуги'!$C$6+HLOOKUP($DR$1838,'[1]Услуги по передаче'!$G$5:$J$7,3,FALSE))</f>
        <v>2548.1899999999996</v>
      </c>
      <c r="BR1845" s="73"/>
      <c r="BS1845" s="73"/>
      <c r="BT1845" s="73"/>
      <c r="BU1845" s="73"/>
      <c r="BV1845" s="74"/>
      <c r="BW1845" s="72">
        <f>IF($A1845="-","-",ROUND(VLOOKUP($A1845+ROUND(LEFT(BW$1841,2)/24,5),'[1]ОАО "АТС"'!$A$30:$F$773,3,FALSE)+HLOOKUP($DL$1839,'[1]Сбытовая надбавка'!$F$5:$H$6,2,FALSE),2)+'[1]Иные услуги'!$C$6+HLOOKUP($DR$1838,'[1]Услуги по передаче'!$G$5:$J$7,3,FALSE))</f>
        <v>2581.41</v>
      </c>
      <c r="BX1845" s="73"/>
      <c r="BY1845" s="73"/>
      <c r="BZ1845" s="73"/>
      <c r="CA1845" s="73"/>
      <c r="CB1845" s="74"/>
      <c r="CC1845" s="72">
        <f>IF($A1845="-","-",ROUND(VLOOKUP($A1845+ROUND(LEFT(CC$1841,2)/24,5),'[1]ОАО "АТС"'!$A$30:$F$773,3,FALSE)+HLOOKUP($DL$1839,'[1]Сбытовая надбавка'!$F$5:$H$6,2,FALSE),2)+'[1]Иные услуги'!$C$6+HLOOKUP($DR$1838,'[1]Услуги по передаче'!$G$5:$J$7,3,FALSE))</f>
        <v>2568.39</v>
      </c>
      <c r="CD1845" s="73"/>
      <c r="CE1845" s="73"/>
      <c r="CF1845" s="73"/>
      <c r="CG1845" s="73"/>
      <c r="CH1845" s="74"/>
      <c r="CI1845" s="72">
        <f>IF($A1845="-","-",ROUND(VLOOKUP($A1845+ROUND(LEFT(CI$1841,2)/24,5),'[1]ОАО "АТС"'!$A$30:$F$773,3,FALSE)+HLOOKUP($DL$1839,'[1]Сбытовая надбавка'!$F$5:$H$6,2,FALSE),2)+'[1]Иные услуги'!$C$6+HLOOKUP($DR$1838,'[1]Услуги по передаче'!$G$5:$J$7,3,FALSE))</f>
        <v>2541.3000000000002</v>
      </c>
      <c r="CJ1845" s="73"/>
      <c r="CK1845" s="73"/>
      <c r="CL1845" s="73"/>
      <c r="CM1845" s="73"/>
      <c r="CN1845" s="74"/>
      <c r="CO1845" s="72">
        <f>IF($A1845="-","-",ROUND(VLOOKUP($A1845+ROUND(LEFT(CO$1841,2)/24,5),'[1]ОАО "АТС"'!$A$30:$F$773,3,FALSE)+HLOOKUP($DL$1839,'[1]Сбытовая надбавка'!$F$5:$H$6,2,FALSE),2)+'[1]Иные услуги'!$C$6+HLOOKUP($DR$1838,'[1]Услуги по передаче'!$G$5:$J$7,3,FALSE))</f>
        <v>2528.04</v>
      </c>
      <c r="CP1845" s="73"/>
      <c r="CQ1845" s="73"/>
      <c r="CR1845" s="73"/>
      <c r="CS1845" s="73"/>
      <c r="CT1845" s="74"/>
      <c r="CU1845" s="72">
        <f>IF($A1845="-","-",ROUND(VLOOKUP($A1845+ROUND(LEFT(CU$1841,2)/24,5),'[1]ОАО "АТС"'!$A$30:$F$773,3,FALSE)+HLOOKUP($DL$1839,'[1]Сбытовая надбавка'!$F$5:$H$6,2,FALSE),2)+'[1]Иные услуги'!$C$6+HLOOKUP($DR$1838,'[1]Услуги по передаче'!$G$5:$J$7,3,FALSE))</f>
        <v>2505.6999999999998</v>
      </c>
      <c r="CV1845" s="73"/>
      <c r="CW1845" s="73"/>
      <c r="CX1845" s="73"/>
      <c r="CY1845" s="73"/>
      <c r="CZ1845" s="74"/>
      <c r="DA1845" s="72">
        <f>IF($A1845="-","-",ROUND(VLOOKUP($A1845+ROUND(LEFT(DA$1841,2)/24,5),'[1]ОАО "АТС"'!$A$30:$F$773,3,FALSE)+HLOOKUP($DL$1839,'[1]Сбытовая надбавка'!$F$5:$H$6,2,FALSE),2)+'[1]Иные услуги'!$C$6+HLOOKUP($DR$1838,'[1]Услуги по передаче'!$G$5:$J$7,3,FALSE))</f>
        <v>2498.46</v>
      </c>
      <c r="DB1845" s="73"/>
      <c r="DC1845" s="73"/>
      <c r="DD1845" s="73"/>
      <c r="DE1845" s="73"/>
      <c r="DF1845" s="74"/>
      <c r="DG1845" s="72">
        <f>IF($A1845="-","-",ROUND(VLOOKUP($A1845+ROUND(LEFT(DG$1841,2)/24,5),'[1]ОАО "АТС"'!$A$30:$F$773,3,FALSE)+HLOOKUP($DL$1839,'[1]Сбытовая надбавка'!$F$5:$H$6,2,FALSE),2)+'[1]Иные услуги'!$C$6+HLOOKUP($DR$1838,'[1]Услуги по передаче'!$G$5:$J$7,3,FALSE))</f>
        <v>2498.6499999999996</v>
      </c>
      <c r="DH1845" s="73"/>
      <c r="DI1845" s="73"/>
      <c r="DJ1845" s="73"/>
      <c r="DK1845" s="73"/>
      <c r="DL1845" s="74"/>
      <c r="DM1845" s="72">
        <f>IF($A1845="-","-",ROUND(VLOOKUP($A1845+ROUND(LEFT(DM$1841,2)/24,5),'[1]ОАО "АТС"'!$A$30:$F$773,3,FALSE)+HLOOKUP($DL$1839,'[1]Сбытовая надбавка'!$F$5:$H$6,2,FALSE),2)+'[1]Иные услуги'!$C$6+HLOOKUP($DR$1838,'[1]Услуги по передаче'!$G$5:$J$7,3,FALSE))</f>
        <v>2562.71</v>
      </c>
      <c r="DN1845" s="73"/>
      <c r="DO1845" s="73"/>
      <c r="DP1845" s="73"/>
      <c r="DQ1845" s="73"/>
      <c r="DR1845" s="74"/>
      <c r="DS1845" s="72">
        <f>IF($A1845="-","-",ROUND(VLOOKUP($A1845+ROUND(LEFT(DS$1841,2)/24,5),'[1]ОАО "АТС"'!$A$30:$F$773,3,FALSE)+HLOOKUP($DL$1839,'[1]Сбытовая надбавка'!$F$5:$H$6,2,FALSE),2)+'[1]Иные услуги'!$C$6+HLOOKUP($DR$1838,'[1]Услуги по передаче'!$G$5:$J$7,3,FALSE))</f>
        <v>2555.37</v>
      </c>
      <c r="DT1845" s="73"/>
      <c r="DU1845" s="73"/>
      <c r="DV1845" s="73"/>
      <c r="DW1845" s="73"/>
      <c r="DX1845" s="74"/>
      <c r="DY1845" s="72">
        <f>IF($A1845="-","-",ROUND(VLOOKUP($A1845+ROUND(LEFT(DY$1841,2)/24,5),'[1]ОАО "АТС"'!$A$30:$F$773,3,FALSE)+HLOOKUP($DL$1839,'[1]Сбытовая надбавка'!$F$5:$H$6,2,FALSE),2)+'[1]Иные услуги'!$C$6+HLOOKUP($DR$1838,'[1]Услуги по передаче'!$G$5:$J$7,3,FALSE))</f>
        <v>2497.39</v>
      </c>
      <c r="DZ1845" s="73"/>
      <c r="EA1845" s="73"/>
      <c r="EB1845" s="73"/>
      <c r="EC1845" s="73"/>
      <c r="ED1845" s="74"/>
      <c r="EE1845" s="72">
        <f>IF($A1845="-","-",ROUND(VLOOKUP($A1845+ROUND(LEFT(EE$1841,2)/24,5),'[1]ОАО "АТС"'!$A$30:$F$773,3,FALSE)+HLOOKUP($DL$1839,'[1]Сбытовая надбавка'!$F$5:$H$6,2,FALSE),2)+'[1]Иные услуги'!$C$6+HLOOKUP($DR$1838,'[1]Услуги по передаче'!$G$5:$J$7,3,FALSE))</f>
        <v>2496.1899999999996</v>
      </c>
      <c r="EF1845" s="73"/>
      <c r="EG1845" s="73"/>
      <c r="EH1845" s="73"/>
      <c r="EI1845" s="73"/>
      <c r="EJ1845" s="74"/>
      <c r="EK1845" s="72">
        <f>IF($A1845="-","-",ROUND(VLOOKUP($A1845+ROUND(LEFT(EK$1841,2)/24,5),'[1]ОАО "АТС"'!$A$30:$F$773,3,FALSE)+HLOOKUP($DL$1839,'[1]Сбытовая надбавка'!$F$5:$H$6,2,FALSE),2)+'[1]Иные услуги'!$C$6+HLOOKUP($DR$1838,'[1]Услуги по передаче'!$G$5:$J$7,3,FALSE))</f>
        <v>2675.64</v>
      </c>
      <c r="EL1845" s="73"/>
      <c r="EM1845" s="73"/>
      <c r="EN1845" s="73"/>
      <c r="EO1845" s="73"/>
      <c r="EP1845" s="74"/>
      <c r="EQ1845" s="72">
        <f>IF($A1845="-","-",ROUND(VLOOKUP($A1845+ROUND(LEFT(EQ$1841,2)/24,5),'[1]ОАО "АТС"'!$A$30:$F$773,3,FALSE)+HLOOKUP($DL$1839,'[1]Сбытовая надбавка'!$F$5:$H$6,2,FALSE),2)+'[1]Иные услуги'!$C$6+HLOOKUP($DR$1838,'[1]Услуги по передаче'!$G$5:$J$7,3,FALSE))</f>
        <v>2569.12</v>
      </c>
      <c r="ER1845" s="73"/>
      <c r="ES1845" s="73"/>
      <c r="ET1845" s="73"/>
      <c r="EU1845" s="73"/>
      <c r="EV1845" s="74"/>
    </row>
    <row r="1846" spans="1:152" s="38" customFormat="1" ht="15.75" customHeight="1" x14ac:dyDescent="0.2">
      <c r="A1846" s="69">
        <f>$A$119</f>
        <v>44990</v>
      </c>
      <c r="B1846" s="70"/>
      <c r="C1846" s="70"/>
      <c r="D1846" s="70"/>
      <c r="E1846" s="70"/>
      <c r="F1846" s="70"/>
      <c r="G1846" s="70"/>
      <c r="H1846" s="71"/>
      <c r="I1846" s="72">
        <f>IF($A1846="-","-",ROUND(VLOOKUP($A1846+ROUND(LEFT(I$1841,1)/24,5),'[1]ОАО "АТС"'!$A$30:$F$773,3,FALSE)+HLOOKUP($DL$1839,'[1]Сбытовая надбавка'!$F$5:$H$6,2,FALSE),2)+'[1]Иные услуги'!$C$6+HLOOKUP($DR$1838,'[1]Услуги по передаче'!$G$5:$J$7,3,FALSE))</f>
        <v>2553.6799999999998</v>
      </c>
      <c r="J1846" s="73"/>
      <c r="K1846" s="73"/>
      <c r="L1846" s="73"/>
      <c r="M1846" s="73"/>
      <c r="N1846" s="74"/>
      <c r="O1846" s="72">
        <f>IF($A1846="-","-",ROUND(VLOOKUP($A1846+ROUND(LEFT(O$1841,1)/24,5),'[1]ОАО "АТС"'!$A$30:$F$773,3,FALSE)+HLOOKUP($DL$1839,'[1]Сбытовая надбавка'!$F$5:$H$6,2,FALSE),2)+'[1]Иные услуги'!$C$6+HLOOKUP($DR$1838,'[1]Услуги по передаче'!$G$5:$J$7,3,FALSE))</f>
        <v>2502.8000000000002</v>
      </c>
      <c r="P1846" s="73"/>
      <c r="Q1846" s="73"/>
      <c r="R1846" s="73"/>
      <c r="S1846" s="73"/>
      <c r="T1846" s="74"/>
      <c r="U1846" s="72">
        <f>IF($A1846="-","-",ROUND(VLOOKUP($A1846+ROUND(LEFT(U$1841,1)/24,5),'[1]ОАО "АТС"'!$A$30:$F$773,3,FALSE)+HLOOKUP($DL$1839,'[1]Сбытовая надбавка'!$F$5:$H$6,2,FALSE),2)+'[1]Иные услуги'!$C$6+HLOOKUP($DR$1838,'[1]Услуги по передаче'!$G$5:$J$7,3,FALSE))</f>
        <v>2498.81</v>
      </c>
      <c r="V1846" s="73"/>
      <c r="W1846" s="73"/>
      <c r="X1846" s="73"/>
      <c r="Y1846" s="73"/>
      <c r="Z1846" s="74"/>
      <c r="AA1846" s="72">
        <f>IF($A1846="-","-",ROUND(VLOOKUP($A1846+ROUND(LEFT(AA$1841,1)/24,5),'[1]ОАО "АТС"'!$A$30:$F$773,3,FALSE)+HLOOKUP($DL$1839,'[1]Сбытовая надбавка'!$F$5:$H$6,2,FALSE),2)+'[1]Иные услуги'!$C$6+HLOOKUP($DR$1838,'[1]Услуги по передаче'!$G$5:$J$7,3,FALSE))</f>
        <v>2498.7799999999997</v>
      </c>
      <c r="AB1846" s="73"/>
      <c r="AC1846" s="73"/>
      <c r="AD1846" s="73"/>
      <c r="AE1846" s="73"/>
      <c r="AF1846" s="74"/>
      <c r="AG1846" s="72">
        <f>IF($A1846="-","-",ROUND(VLOOKUP($A1846+ROUND(LEFT(AG$1841,1)/24,5),'[1]ОАО "АТС"'!$A$30:$F$773,3,FALSE)+HLOOKUP($DL$1839,'[1]Сбытовая надбавка'!$F$5:$H$6,2,FALSE),2)+'[1]Иные услуги'!$C$6+HLOOKUP($DR$1838,'[1]Услуги по передаче'!$G$5:$J$7,3,FALSE))</f>
        <v>2498.77</v>
      </c>
      <c r="AH1846" s="73"/>
      <c r="AI1846" s="73"/>
      <c r="AJ1846" s="73"/>
      <c r="AK1846" s="73"/>
      <c r="AL1846" s="74"/>
      <c r="AM1846" s="72">
        <f>IF($A1846="-","-",ROUND(VLOOKUP($A1846+ROUND(LEFT(AM$1841,1)/24,5),'[1]ОАО "АТС"'!$A$30:$F$773,3,FALSE)+HLOOKUP($DL$1839,'[1]Сбытовая надбавка'!$F$5:$H$6,2,FALSE),2)+'[1]Иные услуги'!$C$6+HLOOKUP($DR$1838,'[1]Услуги по передаче'!$G$5:$J$7,3,FALSE))</f>
        <v>2498.27</v>
      </c>
      <c r="AN1846" s="73"/>
      <c r="AO1846" s="73"/>
      <c r="AP1846" s="73"/>
      <c r="AQ1846" s="73"/>
      <c r="AR1846" s="74"/>
      <c r="AS1846" s="72">
        <f>IF($A1846="-","-",ROUND(VLOOKUP($A1846+ROUND(LEFT(AS$1841,1)/24,5),'[1]ОАО "АТС"'!$A$30:$F$773,3,FALSE)+HLOOKUP($DL$1839,'[1]Сбытовая надбавка'!$F$5:$H$6,2,FALSE),2)+'[1]Иные услуги'!$C$6+HLOOKUP($DR$1838,'[1]Услуги по передаче'!$G$5:$J$7,3,FALSE))</f>
        <v>2497.2600000000002</v>
      </c>
      <c r="AT1846" s="73"/>
      <c r="AU1846" s="73"/>
      <c r="AV1846" s="73"/>
      <c r="AW1846" s="73"/>
      <c r="AX1846" s="74"/>
      <c r="AY1846" s="72">
        <f>IF($A1846="-","-",ROUND(VLOOKUP($A1846+ROUND(LEFT(AY$1841,1)/24,5),'[1]ОАО "АТС"'!$A$30:$F$773,3,FALSE)+HLOOKUP($DL$1839,'[1]Сбытовая надбавка'!$F$5:$H$6,2,FALSE),2)+'[1]Иные услуги'!$C$6+HLOOKUP($DR$1838,'[1]Услуги по передаче'!$G$5:$J$7,3,FALSE))</f>
        <v>2497.27</v>
      </c>
      <c r="AZ1846" s="73"/>
      <c r="BA1846" s="73"/>
      <c r="BB1846" s="73"/>
      <c r="BC1846" s="73"/>
      <c r="BD1846" s="74"/>
      <c r="BE1846" s="72">
        <f>IF($A1846="-","-",ROUND(VLOOKUP($A1846+ROUND(LEFT(BE$1841,1)/24,5),'[1]ОАО "АТС"'!$A$30:$F$773,3,FALSE)+HLOOKUP($DL$1839,'[1]Сбытовая надбавка'!$F$5:$H$6,2,FALSE),2)+'[1]Иные услуги'!$C$6+HLOOKUP($DR$1838,'[1]Услуги по передаче'!$G$5:$J$7,3,FALSE))</f>
        <v>2497.62</v>
      </c>
      <c r="BF1846" s="73"/>
      <c r="BG1846" s="73"/>
      <c r="BH1846" s="73"/>
      <c r="BI1846" s="73"/>
      <c r="BJ1846" s="74"/>
      <c r="BK1846" s="72">
        <f>IF($A1846="-","-",ROUND(VLOOKUP($A1846+ROUND(LEFT(BK$1841,1)/24,5),'[1]ОАО "АТС"'!$A$30:$F$773,3,FALSE)+HLOOKUP($DL$1839,'[1]Сбытовая надбавка'!$F$5:$H$6,2,FALSE),2)+'[1]Иные услуги'!$C$6+HLOOKUP($DR$1838,'[1]Услуги по передаче'!$G$5:$J$7,3,FALSE))</f>
        <v>2497.73</v>
      </c>
      <c r="BL1846" s="73"/>
      <c r="BM1846" s="73"/>
      <c r="BN1846" s="73"/>
      <c r="BO1846" s="73"/>
      <c r="BP1846" s="74"/>
      <c r="BQ1846" s="72">
        <f>IF($A1846="-","-",ROUND(VLOOKUP($A1846+ROUND(LEFT(BQ$1841,2)/24,5),'[1]ОАО "АТС"'!$A$30:$F$773,3,FALSE)+HLOOKUP($DL$1839,'[1]Сбытовая надбавка'!$F$5:$H$6,2,FALSE),2)+'[1]Иные услуги'!$C$6+HLOOKUP($DR$1838,'[1]Услуги по передаче'!$G$5:$J$7,3,FALSE))</f>
        <v>2515.6</v>
      </c>
      <c r="BR1846" s="73"/>
      <c r="BS1846" s="73"/>
      <c r="BT1846" s="73"/>
      <c r="BU1846" s="73"/>
      <c r="BV1846" s="74"/>
      <c r="BW1846" s="72">
        <f>IF($A1846="-","-",ROUND(VLOOKUP($A1846+ROUND(LEFT(BW$1841,2)/24,5),'[1]ОАО "АТС"'!$A$30:$F$773,3,FALSE)+HLOOKUP($DL$1839,'[1]Сбытовая надбавка'!$F$5:$H$6,2,FALSE),2)+'[1]Иные услуги'!$C$6+HLOOKUP($DR$1838,'[1]Услуги по передаче'!$G$5:$J$7,3,FALSE))</f>
        <v>2522.91</v>
      </c>
      <c r="BX1846" s="73"/>
      <c r="BY1846" s="73"/>
      <c r="BZ1846" s="73"/>
      <c r="CA1846" s="73"/>
      <c r="CB1846" s="74"/>
      <c r="CC1846" s="72">
        <f>IF($A1846="-","-",ROUND(VLOOKUP($A1846+ROUND(LEFT(CC$1841,2)/24,5),'[1]ОАО "АТС"'!$A$30:$F$773,3,FALSE)+HLOOKUP($DL$1839,'[1]Сбытовая надбавка'!$F$5:$H$6,2,FALSE),2)+'[1]Иные услуги'!$C$6+HLOOKUP($DR$1838,'[1]Услуги по передаче'!$G$5:$J$7,3,FALSE))</f>
        <v>2497.85</v>
      </c>
      <c r="CD1846" s="73"/>
      <c r="CE1846" s="73"/>
      <c r="CF1846" s="73"/>
      <c r="CG1846" s="73"/>
      <c r="CH1846" s="74"/>
      <c r="CI1846" s="72">
        <f>IF($A1846="-","-",ROUND(VLOOKUP($A1846+ROUND(LEFT(CI$1841,2)/24,5),'[1]ОАО "АТС"'!$A$30:$F$773,3,FALSE)+HLOOKUP($DL$1839,'[1]Сбытовая надбавка'!$F$5:$H$6,2,FALSE),2)+'[1]Иные услуги'!$C$6+HLOOKUP($DR$1838,'[1]Услуги по передаче'!$G$5:$J$7,3,FALSE))</f>
        <v>2498.06</v>
      </c>
      <c r="CJ1846" s="73"/>
      <c r="CK1846" s="73"/>
      <c r="CL1846" s="73"/>
      <c r="CM1846" s="73"/>
      <c r="CN1846" s="74"/>
      <c r="CO1846" s="72">
        <f>IF($A1846="-","-",ROUND(VLOOKUP($A1846+ROUND(LEFT(CO$1841,2)/24,5),'[1]ОАО "АТС"'!$A$30:$F$773,3,FALSE)+HLOOKUP($DL$1839,'[1]Сбытовая надбавка'!$F$5:$H$6,2,FALSE),2)+'[1]Иные услуги'!$C$6+HLOOKUP($DR$1838,'[1]Услуги по передаче'!$G$5:$J$7,3,FALSE))</f>
        <v>2497.81</v>
      </c>
      <c r="CP1846" s="73"/>
      <c r="CQ1846" s="73"/>
      <c r="CR1846" s="73"/>
      <c r="CS1846" s="73"/>
      <c r="CT1846" s="74"/>
      <c r="CU1846" s="72">
        <f>IF($A1846="-","-",ROUND(VLOOKUP($A1846+ROUND(LEFT(CU$1841,2)/24,5),'[1]ОАО "АТС"'!$A$30:$F$773,3,FALSE)+HLOOKUP($DL$1839,'[1]Сбытовая надбавка'!$F$5:$H$6,2,FALSE),2)+'[1]Иные услуги'!$C$6+HLOOKUP($DR$1838,'[1]Услуги по передаче'!$G$5:$J$7,3,FALSE))</f>
        <v>2497.88</v>
      </c>
      <c r="CV1846" s="73"/>
      <c r="CW1846" s="73"/>
      <c r="CX1846" s="73"/>
      <c r="CY1846" s="73"/>
      <c r="CZ1846" s="74"/>
      <c r="DA1846" s="72">
        <f>IF($A1846="-","-",ROUND(VLOOKUP($A1846+ROUND(LEFT(DA$1841,2)/24,5),'[1]ОАО "АТС"'!$A$30:$F$773,3,FALSE)+HLOOKUP($DL$1839,'[1]Сбытовая надбавка'!$F$5:$H$6,2,FALSE),2)+'[1]Иные услуги'!$C$6+HLOOKUP($DR$1838,'[1]Услуги по передаче'!$G$5:$J$7,3,FALSE))</f>
        <v>2498.31</v>
      </c>
      <c r="DB1846" s="73"/>
      <c r="DC1846" s="73"/>
      <c r="DD1846" s="73"/>
      <c r="DE1846" s="73"/>
      <c r="DF1846" s="74"/>
      <c r="DG1846" s="72">
        <f>IF($A1846="-","-",ROUND(VLOOKUP($A1846+ROUND(LEFT(DG$1841,2)/24,5),'[1]ОАО "АТС"'!$A$30:$F$773,3,FALSE)+HLOOKUP($DL$1839,'[1]Сбытовая надбавка'!$F$5:$H$6,2,FALSE),2)+'[1]Иные услуги'!$C$6+HLOOKUP($DR$1838,'[1]Услуги по передаче'!$G$5:$J$7,3,FALSE))</f>
        <v>2521.87</v>
      </c>
      <c r="DH1846" s="73"/>
      <c r="DI1846" s="73"/>
      <c r="DJ1846" s="73"/>
      <c r="DK1846" s="73"/>
      <c r="DL1846" s="74"/>
      <c r="DM1846" s="72">
        <f>IF($A1846="-","-",ROUND(VLOOKUP($A1846+ROUND(LEFT(DM$1841,2)/24,5),'[1]ОАО "АТС"'!$A$30:$F$773,3,FALSE)+HLOOKUP($DL$1839,'[1]Сбытовая надбавка'!$F$5:$H$6,2,FALSE),2)+'[1]Иные услуги'!$C$6+HLOOKUP($DR$1838,'[1]Услуги по передаче'!$G$5:$J$7,3,FALSE))</f>
        <v>2644.06</v>
      </c>
      <c r="DN1846" s="73"/>
      <c r="DO1846" s="73"/>
      <c r="DP1846" s="73"/>
      <c r="DQ1846" s="73"/>
      <c r="DR1846" s="74"/>
      <c r="DS1846" s="72">
        <f>IF($A1846="-","-",ROUND(VLOOKUP($A1846+ROUND(LEFT(DS$1841,2)/24,5),'[1]ОАО "АТС"'!$A$30:$F$773,3,FALSE)+HLOOKUP($DL$1839,'[1]Сбытовая надбавка'!$F$5:$H$6,2,FALSE),2)+'[1]Иные услуги'!$C$6+HLOOKUP($DR$1838,'[1]Услуги по передаче'!$G$5:$J$7,3,FALSE))</f>
        <v>2656.4399999999996</v>
      </c>
      <c r="DT1846" s="73"/>
      <c r="DU1846" s="73"/>
      <c r="DV1846" s="73"/>
      <c r="DW1846" s="73"/>
      <c r="DX1846" s="74"/>
      <c r="DY1846" s="72">
        <f>IF($A1846="-","-",ROUND(VLOOKUP($A1846+ROUND(LEFT(DY$1841,2)/24,5),'[1]ОАО "АТС"'!$A$30:$F$773,3,FALSE)+HLOOKUP($DL$1839,'[1]Сбытовая надбавка'!$F$5:$H$6,2,FALSE),2)+'[1]Иные услуги'!$C$6+HLOOKUP($DR$1838,'[1]Услуги по передаче'!$G$5:$J$7,3,FALSE))</f>
        <v>2591.4700000000003</v>
      </c>
      <c r="DZ1846" s="73"/>
      <c r="EA1846" s="73"/>
      <c r="EB1846" s="73"/>
      <c r="EC1846" s="73"/>
      <c r="ED1846" s="74"/>
      <c r="EE1846" s="72">
        <f>IF($A1846="-","-",ROUND(VLOOKUP($A1846+ROUND(LEFT(EE$1841,2)/24,5),'[1]ОАО "АТС"'!$A$30:$F$773,3,FALSE)+HLOOKUP($DL$1839,'[1]Сбытовая надбавка'!$F$5:$H$6,2,FALSE),2)+'[1]Иные услуги'!$C$6+HLOOKUP($DR$1838,'[1]Услуги по передаче'!$G$5:$J$7,3,FALSE))</f>
        <v>2496.6</v>
      </c>
      <c r="EF1846" s="73"/>
      <c r="EG1846" s="73"/>
      <c r="EH1846" s="73"/>
      <c r="EI1846" s="73"/>
      <c r="EJ1846" s="74"/>
      <c r="EK1846" s="72">
        <f>IF($A1846="-","-",ROUND(VLOOKUP($A1846+ROUND(LEFT(EK$1841,2)/24,5),'[1]ОАО "АТС"'!$A$30:$F$773,3,FALSE)+HLOOKUP($DL$1839,'[1]Сбытовая надбавка'!$F$5:$H$6,2,FALSE),2)+'[1]Иные услуги'!$C$6+HLOOKUP($DR$1838,'[1]Услуги по передаче'!$G$5:$J$7,3,FALSE))</f>
        <v>2708.88</v>
      </c>
      <c r="EL1846" s="73"/>
      <c r="EM1846" s="73"/>
      <c r="EN1846" s="73"/>
      <c r="EO1846" s="73"/>
      <c r="EP1846" s="74"/>
      <c r="EQ1846" s="72">
        <f>IF($A1846="-","-",ROUND(VLOOKUP($A1846+ROUND(LEFT(EQ$1841,2)/24,5),'[1]ОАО "АТС"'!$A$30:$F$773,3,FALSE)+HLOOKUP($DL$1839,'[1]Сбытовая надбавка'!$F$5:$H$6,2,FALSE),2)+'[1]Иные услуги'!$C$6+HLOOKUP($DR$1838,'[1]Услуги по передаче'!$G$5:$J$7,3,FALSE))</f>
        <v>2595.62</v>
      </c>
      <c r="ER1846" s="73"/>
      <c r="ES1846" s="73"/>
      <c r="ET1846" s="73"/>
      <c r="EU1846" s="73"/>
      <c r="EV1846" s="74"/>
    </row>
    <row r="1847" spans="1:152" s="38" customFormat="1" ht="15.75" customHeight="1" x14ac:dyDescent="0.2">
      <c r="A1847" s="69">
        <f>$A$120</f>
        <v>44991</v>
      </c>
      <c r="B1847" s="70"/>
      <c r="C1847" s="70"/>
      <c r="D1847" s="70"/>
      <c r="E1847" s="70"/>
      <c r="F1847" s="70"/>
      <c r="G1847" s="70"/>
      <c r="H1847" s="71"/>
      <c r="I1847" s="72">
        <f>IF($A1847="-","-",ROUND(VLOOKUP($A1847+ROUND(LEFT(I$1841,1)/24,5),'[1]ОАО "АТС"'!$A$30:$F$773,3,FALSE)+HLOOKUP($DL$1839,'[1]Сбытовая надбавка'!$F$5:$H$6,2,FALSE),2)+'[1]Иные услуги'!$C$6+HLOOKUP($DR$1838,'[1]Услуги по передаче'!$G$5:$J$7,3,FALSE))</f>
        <v>2498.08</v>
      </c>
      <c r="J1847" s="73"/>
      <c r="K1847" s="73"/>
      <c r="L1847" s="73"/>
      <c r="M1847" s="73"/>
      <c r="N1847" s="74"/>
      <c r="O1847" s="72">
        <f>IF($A1847="-","-",ROUND(VLOOKUP($A1847+ROUND(LEFT(O$1841,1)/24,5),'[1]ОАО "АТС"'!$A$30:$F$773,3,FALSE)+HLOOKUP($DL$1839,'[1]Сбытовая надбавка'!$F$5:$H$6,2,FALSE),2)+'[1]Иные услуги'!$C$6+HLOOKUP($DR$1838,'[1]Услуги по передаче'!$G$5:$J$7,3,FALSE))</f>
        <v>2498.4700000000003</v>
      </c>
      <c r="P1847" s="73"/>
      <c r="Q1847" s="73"/>
      <c r="R1847" s="73"/>
      <c r="S1847" s="73"/>
      <c r="T1847" s="74"/>
      <c r="U1847" s="72">
        <f>IF($A1847="-","-",ROUND(VLOOKUP($A1847+ROUND(LEFT(U$1841,1)/24,5),'[1]ОАО "АТС"'!$A$30:$F$773,3,FALSE)+HLOOKUP($DL$1839,'[1]Сбытовая надбавка'!$F$5:$H$6,2,FALSE),2)+'[1]Иные услуги'!$C$6+HLOOKUP($DR$1838,'[1]Услуги по передаче'!$G$5:$J$7,3,FALSE))</f>
        <v>2498.63</v>
      </c>
      <c r="V1847" s="73"/>
      <c r="W1847" s="73"/>
      <c r="X1847" s="73"/>
      <c r="Y1847" s="73"/>
      <c r="Z1847" s="74"/>
      <c r="AA1847" s="72">
        <f>IF($A1847="-","-",ROUND(VLOOKUP($A1847+ROUND(LEFT(AA$1841,1)/24,5),'[1]ОАО "АТС"'!$A$30:$F$773,3,FALSE)+HLOOKUP($DL$1839,'[1]Сбытовая надбавка'!$F$5:$H$6,2,FALSE),2)+'[1]Иные услуги'!$C$6+HLOOKUP($DR$1838,'[1]Услуги по передаче'!$G$5:$J$7,3,FALSE))</f>
        <v>2498.62</v>
      </c>
      <c r="AB1847" s="73"/>
      <c r="AC1847" s="73"/>
      <c r="AD1847" s="73"/>
      <c r="AE1847" s="73"/>
      <c r="AF1847" s="74"/>
      <c r="AG1847" s="72">
        <f>IF($A1847="-","-",ROUND(VLOOKUP($A1847+ROUND(LEFT(AG$1841,1)/24,5),'[1]ОАО "АТС"'!$A$30:$F$773,3,FALSE)+HLOOKUP($DL$1839,'[1]Сбытовая надбавка'!$F$5:$H$6,2,FALSE),2)+'[1]Иные услуги'!$C$6+HLOOKUP($DR$1838,'[1]Услуги по передаче'!$G$5:$J$7,3,FALSE))</f>
        <v>2498.46</v>
      </c>
      <c r="AH1847" s="73"/>
      <c r="AI1847" s="73"/>
      <c r="AJ1847" s="73"/>
      <c r="AK1847" s="73"/>
      <c r="AL1847" s="74"/>
      <c r="AM1847" s="72">
        <f>IF($A1847="-","-",ROUND(VLOOKUP($A1847+ROUND(LEFT(AM$1841,1)/24,5),'[1]ОАО "АТС"'!$A$30:$F$773,3,FALSE)+HLOOKUP($DL$1839,'[1]Сбытовая надбавка'!$F$5:$H$6,2,FALSE),2)+'[1]Иные услуги'!$C$6+HLOOKUP($DR$1838,'[1]Услуги по передаче'!$G$5:$J$7,3,FALSE))</f>
        <v>2498.2200000000003</v>
      </c>
      <c r="AN1847" s="73"/>
      <c r="AO1847" s="73"/>
      <c r="AP1847" s="73"/>
      <c r="AQ1847" s="73"/>
      <c r="AR1847" s="74"/>
      <c r="AS1847" s="72">
        <f>IF($A1847="-","-",ROUND(VLOOKUP($A1847+ROUND(LEFT(AS$1841,1)/24,5),'[1]ОАО "АТС"'!$A$30:$F$773,3,FALSE)+HLOOKUP($DL$1839,'[1]Сбытовая надбавка'!$F$5:$H$6,2,FALSE),2)+'[1]Иные услуги'!$C$6+HLOOKUP($DR$1838,'[1]Услуги по передаче'!$G$5:$J$7,3,FALSE))</f>
        <v>2502.0100000000002</v>
      </c>
      <c r="AT1847" s="73"/>
      <c r="AU1847" s="73"/>
      <c r="AV1847" s="73"/>
      <c r="AW1847" s="73"/>
      <c r="AX1847" s="74"/>
      <c r="AY1847" s="72">
        <f>IF($A1847="-","-",ROUND(VLOOKUP($A1847+ROUND(LEFT(AY$1841,1)/24,5),'[1]ОАО "АТС"'!$A$30:$F$773,3,FALSE)+HLOOKUP($DL$1839,'[1]Сбытовая надбавка'!$F$5:$H$6,2,FALSE),2)+'[1]Иные услуги'!$C$6+HLOOKUP($DR$1838,'[1]Услуги по передаче'!$G$5:$J$7,3,FALSE))</f>
        <v>2634.49</v>
      </c>
      <c r="AZ1847" s="73"/>
      <c r="BA1847" s="73"/>
      <c r="BB1847" s="73"/>
      <c r="BC1847" s="73"/>
      <c r="BD1847" s="74"/>
      <c r="BE1847" s="72">
        <f>IF($A1847="-","-",ROUND(VLOOKUP($A1847+ROUND(LEFT(BE$1841,1)/24,5),'[1]ОАО "АТС"'!$A$30:$F$773,3,FALSE)+HLOOKUP($DL$1839,'[1]Сбытовая надбавка'!$F$5:$H$6,2,FALSE),2)+'[1]Иные услуги'!$C$6+HLOOKUP($DR$1838,'[1]Услуги по передаче'!$G$5:$J$7,3,FALSE))</f>
        <v>2498.06</v>
      </c>
      <c r="BF1847" s="73"/>
      <c r="BG1847" s="73"/>
      <c r="BH1847" s="73"/>
      <c r="BI1847" s="73"/>
      <c r="BJ1847" s="74"/>
      <c r="BK1847" s="72">
        <f>IF($A1847="-","-",ROUND(VLOOKUP($A1847+ROUND(LEFT(BK$1841,1)/24,5),'[1]ОАО "АТС"'!$A$30:$F$773,3,FALSE)+HLOOKUP($DL$1839,'[1]Сбытовая надбавка'!$F$5:$H$6,2,FALSE),2)+'[1]Иные услуги'!$C$6+HLOOKUP($DR$1838,'[1]Услуги по передаче'!$G$5:$J$7,3,FALSE))</f>
        <v>2582.02</v>
      </c>
      <c r="BL1847" s="73"/>
      <c r="BM1847" s="73"/>
      <c r="BN1847" s="73"/>
      <c r="BO1847" s="73"/>
      <c r="BP1847" s="74"/>
      <c r="BQ1847" s="72">
        <f>IF($A1847="-","-",ROUND(VLOOKUP($A1847+ROUND(LEFT(BQ$1841,2)/24,5),'[1]ОАО "АТС"'!$A$30:$F$773,3,FALSE)+HLOOKUP($DL$1839,'[1]Сбытовая надбавка'!$F$5:$H$6,2,FALSE),2)+'[1]Иные услуги'!$C$6+HLOOKUP($DR$1838,'[1]Услуги по передаче'!$G$5:$J$7,3,FALSE))</f>
        <v>2606.6999999999998</v>
      </c>
      <c r="BR1847" s="73"/>
      <c r="BS1847" s="73"/>
      <c r="BT1847" s="73"/>
      <c r="BU1847" s="73"/>
      <c r="BV1847" s="74"/>
      <c r="BW1847" s="72">
        <f>IF($A1847="-","-",ROUND(VLOOKUP($A1847+ROUND(LEFT(BW$1841,2)/24,5),'[1]ОАО "АТС"'!$A$30:$F$773,3,FALSE)+HLOOKUP($DL$1839,'[1]Сбытовая надбавка'!$F$5:$H$6,2,FALSE),2)+'[1]Иные услуги'!$C$6+HLOOKUP($DR$1838,'[1]Услуги по передаче'!$G$5:$J$7,3,FALSE))</f>
        <v>2594.63</v>
      </c>
      <c r="BX1847" s="73"/>
      <c r="BY1847" s="73"/>
      <c r="BZ1847" s="73"/>
      <c r="CA1847" s="73"/>
      <c r="CB1847" s="74"/>
      <c r="CC1847" s="72">
        <f>IF($A1847="-","-",ROUND(VLOOKUP($A1847+ROUND(LEFT(CC$1841,2)/24,5),'[1]ОАО "АТС"'!$A$30:$F$773,3,FALSE)+HLOOKUP($DL$1839,'[1]Сбытовая надбавка'!$F$5:$H$6,2,FALSE),2)+'[1]Иные услуги'!$C$6+HLOOKUP($DR$1838,'[1]Услуги по передаче'!$G$5:$J$7,3,FALSE))</f>
        <v>2553.8599999999997</v>
      </c>
      <c r="CD1847" s="73"/>
      <c r="CE1847" s="73"/>
      <c r="CF1847" s="73"/>
      <c r="CG1847" s="73"/>
      <c r="CH1847" s="74"/>
      <c r="CI1847" s="72">
        <f>IF($A1847="-","-",ROUND(VLOOKUP($A1847+ROUND(LEFT(CI$1841,2)/24,5),'[1]ОАО "АТС"'!$A$30:$F$773,3,FALSE)+HLOOKUP($DL$1839,'[1]Сбытовая надбавка'!$F$5:$H$6,2,FALSE),2)+'[1]Иные услуги'!$C$6+HLOOKUP($DR$1838,'[1]Услуги по передаче'!$G$5:$J$7,3,FALSE))</f>
        <v>2549.5</v>
      </c>
      <c r="CJ1847" s="73"/>
      <c r="CK1847" s="73"/>
      <c r="CL1847" s="73"/>
      <c r="CM1847" s="73"/>
      <c r="CN1847" s="74"/>
      <c r="CO1847" s="72">
        <f>IF($A1847="-","-",ROUND(VLOOKUP($A1847+ROUND(LEFT(CO$1841,2)/24,5),'[1]ОАО "АТС"'!$A$30:$F$773,3,FALSE)+HLOOKUP($DL$1839,'[1]Сбытовая надбавка'!$F$5:$H$6,2,FALSE),2)+'[1]Иные услуги'!$C$6+HLOOKUP($DR$1838,'[1]Услуги по передаче'!$G$5:$J$7,3,FALSE))</f>
        <v>2541.8599999999997</v>
      </c>
      <c r="CP1847" s="73"/>
      <c r="CQ1847" s="73"/>
      <c r="CR1847" s="73"/>
      <c r="CS1847" s="73"/>
      <c r="CT1847" s="74"/>
      <c r="CU1847" s="72">
        <f>IF($A1847="-","-",ROUND(VLOOKUP($A1847+ROUND(LEFT(CU$1841,2)/24,5),'[1]ОАО "АТС"'!$A$30:$F$773,3,FALSE)+HLOOKUP($DL$1839,'[1]Сбытовая надбавка'!$F$5:$H$6,2,FALSE),2)+'[1]Иные услуги'!$C$6+HLOOKUP($DR$1838,'[1]Услуги по передаче'!$G$5:$J$7,3,FALSE))</f>
        <v>2548.83</v>
      </c>
      <c r="CV1847" s="73"/>
      <c r="CW1847" s="73"/>
      <c r="CX1847" s="73"/>
      <c r="CY1847" s="73"/>
      <c r="CZ1847" s="74"/>
      <c r="DA1847" s="72">
        <f>IF($A1847="-","-",ROUND(VLOOKUP($A1847+ROUND(LEFT(DA$1841,2)/24,5),'[1]ОАО "АТС"'!$A$30:$F$773,3,FALSE)+HLOOKUP($DL$1839,'[1]Сбытовая надбавка'!$F$5:$H$6,2,FALSE),2)+'[1]Иные услуги'!$C$6+HLOOKUP($DR$1838,'[1]Услуги по передаче'!$G$5:$J$7,3,FALSE))</f>
        <v>2528.66</v>
      </c>
      <c r="DB1847" s="73"/>
      <c r="DC1847" s="73"/>
      <c r="DD1847" s="73"/>
      <c r="DE1847" s="73"/>
      <c r="DF1847" s="74"/>
      <c r="DG1847" s="72">
        <f>IF($A1847="-","-",ROUND(VLOOKUP($A1847+ROUND(LEFT(DG$1841,2)/24,5),'[1]ОАО "АТС"'!$A$30:$F$773,3,FALSE)+HLOOKUP($DL$1839,'[1]Сбытовая надбавка'!$F$5:$H$6,2,FALSE),2)+'[1]Иные услуги'!$C$6+HLOOKUP($DR$1838,'[1]Услуги по передаче'!$G$5:$J$7,3,FALSE))</f>
        <v>2541.8599999999997</v>
      </c>
      <c r="DH1847" s="73"/>
      <c r="DI1847" s="73"/>
      <c r="DJ1847" s="73"/>
      <c r="DK1847" s="73"/>
      <c r="DL1847" s="74"/>
      <c r="DM1847" s="72">
        <f>IF($A1847="-","-",ROUND(VLOOKUP($A1847+ROUND(LEFT(DM$1841,2)/24,5),'[1]ОАО "АТС"'!$A$30:$F$773,3,FALSE)+HLOOKUP($DL$1839,'[1]Сбытовая надбавка'!$F$5:$H$6,2,FALSE),2)+'[1]Иные услуги'!$C$6+HLOOKUP($DR$1838,'[1]Услуги по передаче'!$G$5:$J$7,3,FALSE))</f>
        <v>2606.8199999999997</v>
      </c>
      <c r="DN1847" s="73"/>
      <c r="DO1847" s="73"/>
      <c r="DP1847" s="73"/>
      <c r="DQ1847" s="73"/>
      <c r="DR1847" s="74"/>
      <c r="DS1847" s="72">
        <f>IF($A1847="-","-",ROUND(VLOOKUP($A1847+ROUND(LEFT(DS$1841,2)/24,5),'[1]ОАО "АТС"'!$A$30:$F$773,3,FALSE)+HLOOKUP($DL$1839,'[1]Сбытовая надбавка'!$F$5:$H$6,2,FALSE),2)+'[1]Иные услуги'!$C$6+HLOOKUP($DR$1838,'[1]Услуги по передаче'!$G$5:$J$7,3,FALSE))</f>
        <v>2601.2399999999998</v>
      </c>
      <c r="DT1847" s="73"/>
      <c r="DU1847" s="73"/>
      <c r="DV1847" s="73"/>
      <c r="DW1847" s="73"/>
      <c r="DX1847" s="74"/>
      <c r="DY1847" s="72">
        <f>IF($A1847="-","-",ROUND(VLOOKUP($A1847+ROUND(LEFT(DY$1841,2)/24,5),'[1]ОАО "АТС"'!$A$30:$F$773,3,FALSE)+HLOOKUP($DL$1839,'[1]Сбытовая надбавка'!$F$5:$H$6,2,FALSE),2)+'[1]Иные услуги'!$C$6+HLOOKUP($DR$1838,'[1]Услуги по передаче'!$G$5:$J$7,3,FALSE))</f>
        <v>2539.13</v>
      </c>
      <c r="DZ1847" s="73"/>
      <c r="EA1847" s="73"/>
      <c r="EB1847" s="73"/>
      <c r="EC1847" s="73"/>
      <c r="ED1847" s="74"/>
      <c r="EE1847" s="72">
        <f>IF($A1847="-","-",ROUND(VLOOKUP($A1847+ROUND(LEFT(EE$1841,2)/24,5),'[1]ОАО "АТС"'!$A$30:$F$773,3,FALSE)+HLOOKUP($DL$1839,'[1]Сбытовая надбавка'!$F$5:$H$6,2,FALSE),2)+'[1]Иные услуги'!$C$6+HLOOKUP($DR$1838,'[1]Услуги по передаче'!$G$5:$J$7,3,FALSE))</f>
        <v>2496.4399999999996</v>
      </c>
      <c r="EF1847" s="73"/>
      <c r="EG1847" s="73"/>
      <c r="EH1847" s="73"/>
      <c r="EI1847" s="73"/>
      <c r="EJ1847" s="74"/>
      <c r="EK1847" s="72">
        <f>IF($A1847="-","-",ROUND(VLOOKUP($A1847+ROUND(LEFT(EK$1841,2)/24,5),'[1]ОАО "АТС"'!$A$30:$F$773,3,FALSE)+HLOOKUP($DL$1839,'[1]Сбытовая надбавка'!$F$5:$H$6,2,FALSE),2)+'[1]Иные услуги'!$C$6+HLOOKUP($DR$1838,'[1]Услуги по передаче'!$G$5:$J$7,3,FALSE))</f>
        <v>2698.1899999999996</v>
      </c>
      <c r="EL1847" s="73"/>
      <c r="EM1847" s="73"/>
      <c r="EN1847" s="73"/>
      <c r="EO1847" s="73"/>
      <c r="EP1847" s="74"/>
      <c r="EQ1847" s="72">
        <f>IF($A1847="-","-",ROUND(VLOOKUP($A1847+ROUND(LEFT(EQ$1841,2)/24,5),'[1]ОАО "АТС"'!$A$30:$F$773,3,FALSE)+HLOOKUP($DL$1839,'[1]Сбытовая надбавка'!$F$5:$H$6,2,FALSE),2)+'[1]Иные услуги'!$C$6+HLOOKUP($DR$1838,'[1]Услуги по передаче'!$G$5:$J$7,3,FALSE))</f>
        <v>2580.13</v>
      </c>
      <c r="ER1847" s="73"/>
      <c r="ES1847" s="73"/>
      <c r="ET1847" s="73"/>
      <c r="EU1847" s="73"/>
      <c r="EV1847" s="74"/>
    </row>
    <row r="1848" spans="1:152" s="38" customFormat="1" ht="15.75" customHeight="1" x14ac:dyDescent="0.2">
      <c r="A1848" s="69">
        <f>$A$121</f>
        <v>44992</v>
      </c>
      <c r="B1848" s="70"/>
      <c r="C1848" s="70"/>
      <c r="D1848" s="70"/>
      <c r="E1848" s="70"/>
      <c r="F1848" s="70"/>
      <c r="G1848" s="70"/>
      <c r="H1848" s="71"/>
      <c r="I1848" s="72">
        <f>IF($A1848="-","-",ROUND(VLOOKUP($A1848+ROUND(LEFT(I$1841,1)/24,5),'[1]ОАО "АТС"'!$A$30:$F$773,3,FALSE)+HLOOKUP($DL$1839,'[1]Сбытовая надбавка'!$F$5:$H$6,2,FALSE),2)+'[1]Иные услуги'!$C$6+HLOOKUP($DR$1838,'[1]Услуги по передаче'!$G$5:$J$7,3,FALSE))</f>
        <v>2498.12</v>
      </c>
      <c r="J1848" s="73"/>
      <c r="K1848" s="73"/>
      <c r="L1848" s="73"/>
      <c r="M1848" s="73"/>
      <c r="N1848" s="74"/>
      <c r="O1848" s="72">
        <f>IF($A1848="-","-",ROUND(VLOOKUP($A1848+ROUND(LEFT(O$1841,1)/24,5),'[1]ОАО "АТС"'!$A$30:$F$773,3,FALSE)+HLOOKUP($DL$1839,'[1]Сбытовая надбавка'!$F$5:$H$6,2,FALSE),2)+'[1]Иные услуги'!$C$6+HLOOKUP($DR$1838,'[1]Услуги по передаче'!$G$5:$J$7,3,FALSE))</f>
        <v>2498.1499999999996</v>
      </c>
      <c r="P1848" s="73"/>
      <c r="Q1848" s="73"/>
      <c r="R1848" s="73"/>
      <c r="S1848" s="73"/>
      <c r="T1848" s="74"/>
      <c r="U1848" s="72">
        <f>IF($A1848="-","-",ROUND(VLOOKUP($A1848+ROUND(LEFT(U$1841,1)/24,5),'[1]ОАО "АТС"'!$A$30:$F$773,3,FALSE)+HLOOKUP($DL$1839,'[1]Сбытовая надбавка'!$F$5:$H$6,2,FALSE),2)+'[1]Иные услуги'!$C$6+HLOOKUP($DR$1838,'[1]Услуги по передаче'!$G$5:$J$7,3,FALSE))</f>
        <v>2498.83</v>
      </c>
      <c r="V1848" s="73"/>
      <c r="W1848" s="73"/>
      <c r="X1848" s="73"/>
      <c r="Y1848" s="73"/>
      <c r="Z1848" s="74"/>
      <c r="AA1848" s="72">
        <f>IF($A1848="-","-",ROUND(VLOOKUP($A1848+ROUND(LEFT(AA$1841,1)/24,5),'[1]ОАО "АТС"'!$A$30:$F$773,3,FALSE)+HLOOKUP($DL$1839,'[1]Сбытовая надбавка'!$F$5:$H$6,2,FALSE),2)+'[1]Иные услуги'!$C$6+HLOOKUP($DR$1838,'[1]Услуги по передаче'!$G$5:$J$7,3,FALSE))</f>
        <v>2498.7600000000002</v>
      </c>
      <c r="AB1848" s="73"/>
      <c r="AC1848" s="73"/>
      <c r="AD1848" s="73"/>
      <c r="AE1848" s="73"/>
      <c r="AF1848" s="74"/>
      <c r="AG1848" s="72">
        <f>IF($A1848="-","-",ROUND(VLOOKUP($A1848+ROUND(LEFT(AG$1841,1)/24,5),'[1]ОАО "АТС"'!$A$30:$F$773,3,FALSE)+HLOOKUP($DL$1839,'[1]Сбытовая надбавка'!$F$5:$H$6,2,FALSE),2)+'[1]Иные услуги'!$C$6+HLOOKUP($DR$1838,'[1]Услуги по передаче'!$G$5:$J$7,3,FALSE))</f>
        <v>2498.71</v>
      </c>
      <c r="AH1848" s="73"/>
      <c r="AI1848" s="73"/>
      <c r="AJ1848" s="73"/>
      <c r="AK1848" s="73"/>
      <c r="AL1848" s="74"/>
      <c r="AM1848" s="72">
        <f>IF($A1848="-","-",ROUND(VLOOKUP($A1848+ROUND(LEFT(AM$1841,1)/24,5),'[1]ОАО "АТС"'!$A$30:$F$773,3,FALSE)+HLOOKUP($DL$1839,'[1]Сбытовая надбавка'!$F$5:$H$6,2,FALSE),2)+'[1]Иные услуги'!$C$6+HLOOKUP($DR$1838,'[1]Услуги по передаче'!$G$5:$J$7,3,FALSE))</f>
        <v>2497.9899999999998</v>
      </c>
      <c r="AN1848" s="73"/>
      <c r="AO1848" s="73"/>
      <c r="AP1848" s="73"/>
      <c r="AQ1848" s="73"/>
      <c r="AR1848" s="74"/>
      <c r="AS1848" s="72">
        <f>IF($A1848="-","-",ROUND(VLOOKUP($A1848+ROUND(LEFT(AS$1841,1)/24,5),'[1]ОАО "АТС"'!$A$30:$F$773,3,FALSE)+HLOOKUP($DL$1839,'[1]Сбытовая надбавка'!$F$5:$H$6,2,FALSE),2)+'[1]Иные услуги'!$C$6+HLOOKUP($DR$1838,'[1]Услуги по передаче'!$G$5:$J$7,3,FALSE))</f>
        <v>2497</v>
      </c>
      <c r="AT1848" s="73"/>
      <c r="AU1848" s="73"/>
      <c r="AV1848" s="73"/>
      <c r="AW1848" s="73"/>
      <c r="AX1848" s="74"/>
      <c r="AY1848" s="72">
        <f>IF($A1848="-","-",ROUND(VLOOKUP($A1848+ROUND(LEFT(AY$1841,1)/24,5),'[1]ОАО "АТС"'!$A$30:$F$773,3,FALSE)+HLOOKUP($DL$1839,'[1]Сбытовая надбавка'!$F$5:$H$6,2,FALSE),2)+'[1]Иные услуги'!$C$6+HLOOKUP($DR$1838,'[1]Услуги по передаче'!$G$5:$J$7,3,FALSE))</f>
        <v>2625.62</v>
      </c>
      <c r="AZ1848" s="73"/>
      <c r="BA1848" s="73"/>
      <c r="BB1848" s="73"/>
      <c r="BC1848" s="73"/>
      <c r="BD1848" s="74"/>
      <c r="BE1848" s="72">
        <f>IF($A1848="-","-",ROUND(VLOOKUP($A1848+ROUND(LEFT(BE$1841,1)/24,5),'[1]ОАО "АТС"'!$A$30:$F$773,3,FALSE)+HLOOKUP($DL$1839,'[1]Сбытовая надбавка'!$F$5:$H$6,2,FALSE),2)+'[1]Иные услуги'!$C$6+HLOOKUP($DR$1838,'[1]Услуги по передаче'!$G$5:$J$7,3,FALSE))</f>
        <v>2497.33</v>
      </c>
      <c r="BF1848" s="73"/>
      <c r="BG1848" s="73"/>
      <c r="BH1848" s="73"/>
      <c r="BI1848" s="73"/>
      <c r="BJ1848" s="74"/>
      <c r="BK1848" s="72">
        <f>IF($A1848="-","-",ROUND(VLOOKUP($A1848+ROUND(LEFT(BK$1841,1)/24,5),'[1]ОАО "АТС"'!$A$30:$F$773,3,FALSE)+HLOOKUP($DL$1839,'[1]Сбытовая надбавка'!$F$5:$H$6,2,FALSE),2)+'[1]Иные услуги'!$C$6+HLOOKUP($DR$1838,'[1]Услуги по передаче'!$G$5:$J$7,3,FALSE))</f>
        <v>2572.04</v>
      </c>
      <c r="BL1848" s="73"/>
      <c r="BM1848" s="73"/>
      <c r="BN1848" s="73"/>
      <c r="BO1848" s="73"/>
      <c r="BP1848" s="74"/>
      <c r="BQ1848" s="72">
        <f>IF($A1848="-","-",ROUND(VLOOKUP($A1848+ROUND(LEFT(BQ$1841,2)/24,5),'[1]ОАО "АТС"'!$A$30:$F$773,3,FALSE)+HLOOKUP($DL$1839,'[1]Сбытовая надбавка'!$F$5:$H$6,2,FALSE),2)+'[1]Иные услуги'!$C$6+HLOOKUP($DR$1838,'[1]Услуги по передаче'!$G$5:$J$7,3,FALSE))</f>
        <v>2595.48</v>
      </c>
      <c r="BR1848" s="73"/>
      <c r="BS1848" s="73"/>
      <c r="BT1848" s="73"/>
      <c r="BU1848" s="73"/>
      <c r="BV1848" s="74"/>
      <c r="BW1848" s="72">
        <f>IF($A1848="-","-",ROUND(VLOOKUP($A1848+ROUND(LEFT(BW$1841,2)/24,5),'[1]ОАО "АТС"'!$A$30:$F$773,3,FALSE)+HLOOKUP($DL$1839,'[1]Сбытовая надбавка'!$F$5:$H$6,2,FALSE),2)+'[1]Иные услуги'!$C$6+HLOOKUP($DR$1838,'[1]Услуги по передаче'!$G$5:$J$7,3,FALSE))</f>
        <v>2589.91</v>
      </c>
      <c r="BX1848" s="73"/>
      <c r="BY1848" s="73"/>
      <c r="BZ1848" s="73"/>
      <c r="CA1848" s="73"/>
      <c r="CB1848" s="74"/>
      <c r="CC1848" s="72">
        <f>IF($A1848="-","-",ROUND(VLOOKUP($A1848+ROUND(LEFT(CC$1841,2)/24,5),'[1]ОАО "АТС"'!$A$30:$F$773,3,FALSE)+HLOOKUP($DL$1839,'[1]Сбытовая надбавка'!$F$5:$H$6,2,FALSE),2)+'[1]Иные услуги'!$C$6+HLOOKUP($DR$1838,'[1]Услуги по передаче'!$G$5:$J$7,3,FALSE))</f>
        <v>2550.66</v>
      </c>
      <c r="CD1848" s="73"/>
      <c r="CE1848" s="73"/>
      <c r="CF1848" s="73"/>
      <c r="CG1848" s="73"/>
      <c r="CH1848" s="74"/>
      <c r="CI1848" s="72">
        <f>IF($A1848="-","-",ROUND(VLOOKUP($A1848+ROUND(LEFT(CI$1841,2)/24,5),'[1]ОАО "АТС"'!$A$30:$F$773,3,FALSE)+HLOOKUP($DL$1839,'[1]Сбытовая надбавка'!$F$5:$H$6,2,FALSE),2)+'[1]Иные услуги'!$C$6+HLOOKUP($DR$1838,'[1]Услуги по передаче'!$G$5:$J$7,3,FALSE))</f>
        <v>2544.9899999999998</v>
      </c>
      <c r="CJ1848" s="73"/>
      <c r="CK1848" s="73"/>
      <c r="CL1848" s="73"/>
      <c r="CM1848" s="73"/>
      <c r="CN1848" s="74"/>
      <c r="CO1848" s="72">
        <f>IF($A1848="-","-",ROUND(VLOOKUP($A1848+ROUND(LEFT(CO$1841,2)/24,5),'[1]ОАО "АТС"'!$A$30:$F$773,3,FALSE)+HLOOKUP($DL$1839,'[1]Сбытовая надбавка'!$F$5:$H$6,2,FALSE),2)+'[1]Иные услуги'!$C$6+HLOOKUP($DR$1838,'[1]Услуги по передаче'!$G$5:$J$7,3,FALSE))</f>
        <v>2535.2799999999997</v>
      </c>
      <c r="CP1848" s="73"/>
      <c r="CQ1848" s="73"/>
      <c r="CR1848" s="73"/>
      <c r="CS1848" s="73"/>
      <c r="CT1848" s="74"/>
      <c r="CU1848" s="72">
        <f>IF($A1848="-","-",ROUND(VLOOKUP($A1848+ROUND(LEFT(CU$1841,2)/24,5),'[1]ОАО "АТС"'!$A$30:$F$773,3,FALSE)+HLOOKUP($DL$1839,'[1]Сбытовая надбавка'!$F$5:$H$6,2,FALSE),2)+'[1]Иные услуги'!$C$6+HLOOKUP($DR$1838,'[1]Услуги по передаче'!$G$5:$J$7,3,FALSE))</f>
        <v>2559.39</v>
      </c>
      <c r="CV1848" s="73"/>
      <c r="CW1848" s="73"/>
      <c r="CX1848" s="73"/>
      <c r="CY1848" s="73"/>
      <c r="CZ1848" s="74"/>
      <c r="DA1848" s="72">
        <f>IF($A1848="-","-",ROUND(VLOOKUP($A1848+ROUND(LEFT(DA$1841,2)/24,5),'[1]ОАО "АТС"'!$A$30:$F$773,3,FALSE)+HLOOKUP($DL$1839,'[1]Сбытовая надбавка'!$F$5:$H$6,2,FALSE),2)+'[1]Иные услуги'!$C$6+HLOOKUP($DR$1838,'[1]Услуги по передаче'!$G$5:$J$7,3,FALSE))</f>
        <v>2522.6799999999998</v>
      </c>
      <c r="DB1848" s="73"/>
      <c r="DC1848" s="73"/>
      <c r="DD1848" s="73"/>
      <c r="DE1848" s="73"/>
      <c r="DF1848" s="74"/>
      <c r="DG1848" s="72">
        <f>IF($A1848="-","-",ROUND(VLOOKUP($A1848+ROUND(LEFT(DG$1841,2)/24,5),'[1]ОАО "АТС"'!$A$30:$F$773,3,FALSE)+HLOOKUP($DL$1839,'[1]Сбытовая надбавка'!$F$5:$H$6,2,FALSE),2)+'[1]Иные услуги'!$C$6+HLOOKUP($DR$1838,'[1]Услуги по передаче'!$G$5:$J$7,3,FALSE))</f>
        <v>2533.8599999999997</v>
      </c>
      <c r="DH1848" s="73"/>
      <c r="DI1848" s="73"/>
      <c r="DJ1848" s="73"/>
      <c r="DK1848" s="73"/>
      <c r="DL1848" s="74"/>
      <c r="DM1848" s="72">
        <f>IF($A1848="-","-",ROUND(VLOOKUP($A1848+ROUND(LEFT(DM$1841,2)/24,5),'[1]ОАО "АТС"'!$A$30:$F$773,3,FALSE)+HLOOKUP($DL$1839,'[1]Сбытовая надбавка'!$F$5:$H$6,2,FALSE),2)+'[1]Иные услуги'!$C$6+HLOOKUP($DR$1838,'[1]Услуги по передаче'!$G$5:$J$7,3,FALSE))</f>
        <v>2595.23</v>
      </c>
      <c r="DN1848" s="73"/>
      <c r="DO1848" s="73"/>
      <c r="DP1848" s="73"/>
      <c r="DQ1848" s="73"/>
      <c r="DR1848" s="74"/>
      <c r="DS1848" s="72">
        <f>IF($A1848="-","-",ROUND(VLOOKUP($A1848+ROUND(LEFT(DS$1841,2)/24,5),'[1]ОАО "АТС"'!$A$30:$F$773,3,FALSE)+HLOOKUP($DL$1839,'[1]Сбытовая надбавка'!$F$5:$H$6,2,FALSE),2)+'[1]Иные услуги'!$C$6+HLOOKUP($DR$1838,'[1]Услуги по передаче'!$G$5:$J$7,3,FALSE))</f>
        <v>2595.12</v>
      </c>
      <c r="DT1848" s="73"/>
      <c r="DU1848" s="73"/>
      <c r="DV1848" s="73"/>
      <c r="DW1848" s="73"/>
      <c r="DX1848" s="74"/>
      <c r="DY1848" s="72">
        <f>IF($A1848="-","-",ROUND(VLOOKUP($A1848+ROUND(LEFT(DY$1841,2)/24,5),'[1]ОАО "АТС"'!$A$30:$F$773,3,FALSE)+HLOOKUP($DL$1839,'[1]Сбытовая надбавка'!$F$5:$H$6,2,FALSE),2)+'[1]Иные услуги'!$C$6+HLOOKUP($DR$1838,'[1]Услуги по передаче'!$G$5:$J$7,3,FALSE))</f>
        <v>2548.5500000000002</v>
      </c>
      <c r="DZ1848" s="73"/>
      <c r="EA1848" s="73"/>
      <c r="EB1848" s="73"/>
      <c r="EC1848" s="73"/>
      <c r="ED1848" s="74"/>
      <c r="EE1848" s="72">
        <f>IF($A1848="-","-",ROUND(VLOOKUP($A1848+ROUND(LEFT(EE$1841,2)/24,5),'[1]ОАО "АТС"'!$A$30:$F$773,3,FALSE)+HLOOKUP($DL$1839,'[1]Сбытовая надбавка'!$F$5:$H$6,2,FALSE),2)+'[1]Иные услуги'!$C$6+HLOOKUP($DR$1838,'[1]Услуги по передаче'!$G$5:$J$7,3,FALSE))</f>
        <v>2494.16</v>
      </c>
      <c r="EF1848" s="73"/>
      <c r="EG1848" s="73"/>
      <c r="EH1848" s="73"/>
      <c r="EI1848" s="73"/>
      <c r="EJ1848" s="74"/>
      <c r="EK1848" s="72">
        <f>IF($A1848="-","-",ROUND(VLOOKUP($A1848+ROUND(LEFT(EK$1841,2)/24,5),'[1]ОАО "АТС"'!$A$30:$F$773,3,FALSE)+HLOOKUP($DL$1839,'[1]Сбытовая надбавка'!$F$5:$H$6,2,FALSE),2)+'[1]Иные услуги'!$C$6+HLOOKUP($DR$1838,'[1]Услуги по передаче'!$G$5:$J$7,3,FALSE))</f>
        <v>2696.3599999999997</v>
      </c>
      <c r="EL1848" s="73"/>
      <c r="EM1848" s="73"/>
      <c r="EN1848" s="73"/>
      <c r="EO1848" s="73"/>
      <c r="EP1848" s="74"/>
      <c r="EQ1848" s="72">
        <f>IF($A1848="-","-",ROUND(VLOOKUP($A1848+ROUND(LEFT(EQ$1841,2)/24,5),'[1]ОАО "АТС"'!$A$30:$F$773,3,FALSE)+HLOOKUP($DL$1839,'[1]Сбытовая надбавка'!$F$5:$H$6,2,FALSE),2)+'[1]Иные услуги'!$C$6+HLOOKUP($DR$1838,'[1]Услуги по передаче'!$G$5:$J$7,3,FALSE))</f>
        <v>2573.9499999999998</v>
      </c>
      <c r="ER1848" s="73"/>
      <c r="ES1848" s="73"/>
      <c r="ET1848" s="73"/>
      <c r="EU1848" s="73"/>
      <c r="EV1848" s="74"/>
    </row>
    <row r="1849" spans="1:152" s="38" customFormat="1" ht="15.75" customHeight="1" x14ac:dyDescent="0.2">
      <c r="A1849" s="69">
        <f>$A$122</f>
        <v>44993</v>
      </c>
      <c r="B1849" s="70"/>
      <c r="C1849" s="70"/>
      <c r="D1849" s="70"/>
      <c r="E1849" s="70"/>
      <c r="F1849" s="70"/>
      <c r="G1849" s="70"/>
      <c r="H1849" s="71"/>
      <c r="I1849" s="72">
        <f>IF($A1849="-","-",ROUND(VLOOKUP($A1849+ROUND(LEFT(I$1841,1)/24,5),'[1]ОАО "АТС"'!$A$30:$F$773,3,FALSE)+HLOOKUP($DL$1839,'[1]Сбытовая надбавка'!$F$5:$H$6,2,FALSE),2)+'[1]Иные услуги'!$C$6+HLOOKUP($DR$1838,'[1]Услуги по передаче'!$G$5:$J$7,3,FALSE))</f>
        <v>2529.3000000000002</v>
      </c>
      <c r="J1849" s="73"/>
      <c r="K1849" s="73"/>
      <c r="L1849" s="73"/>
      <c r="M1849" s="73"/>
      <c r="N1849" s="74"/>
      <c r="O1849" s="72">
        <f>IF($A1849="-","-",ROUND(VLOOKUP($A1849+ROUND(LEFT(O$1841,1)/24,5),'[1]ОАО "АТС"'!$A$30:$F$773,3,FALSE)+HLOOKUP($DL$1839,'[1]Сбытовая надбавка'!$F$5:$H$6,2,FALSE),2)+'[1]Иные услуги'!$C$6+HLOOKUP($DR$1838,'[1]Услуги по передаче'!$G$5:$J$7,3,FALSE))</f>
        <v>2498.3599999999997</v>
      </c>
      <c r="P1849" s="73"/>
      <c r="Q1849" s="73"/>
      <c r="R1849" s="73"/>
      <c r="S1849" s="73"/>
      <c r="T1849" s="74"/>
      <c r="U1849" s="72">
        <f>IF($A1849="-","-",ROUND(VLOOKUP($A1849+ROUND(LEFT(U$1841,1)/24,5),'[1]ОАО "АТС"'!$A$30:$F$773,3,FALSE)+HLOOKUP($DL$1839,'[1]Сбытовая надбавка'!$F$5:$H$6,2,FALSE),2)+'[1]Иные услуги'!$C$6+HLOOKUP($DR$1838,'[1]Услуги по передаче'!$G$5:$J$7,3,FALSE))</f>
        <v>2499.04</v>
      </c>
      <c r="V1849" s="73"/>
      <c r="W1849" s="73"/>
      <c r="X1849" s="73"/>
      <c r="Y1849" s="73"/>
      <c r="Z1849" s="74"/>
      <c r="AA1849" s="72">
        <f>IF($A1849="-","-",ROUND(VLOOKUP($A1849+ROUND(LEFT(AA$1841,1)/24,5),'[1]ОАО "АТС"'!$A$30:$F$773,3,FALSE)+HLOOKUP($DL$1839,'[1]Сбытовая надбавка'!$F$5:$H$6,2,FALSE),2)+'[1]Иные услуги'!$C$6+HLOOKUP($DR$1838,'[1]Услуги по передаче'!$G$5:$J$7,3,FALSE))</f>
        <v>2498.9700000000003</v>
      </c>
      <c r="AB1849" s="73"/>
      <c r="AC1849" s="73"/>
      <c r="AD1849" s="73"/>
      <c r="AE1849" s="73"/>
      <c r="AF1849" s="74"/>
      <c r="AG1849" s="72">
        <f>IF($A1849="-","-",ROUND(VLOOKUP($A1849+ROUND(LEFT(AG$1841,1)/24,5),'[1]ОАО "АТС"'!$A$30:$F$773,3,FALSE)+HLOOKUP($DL$1839,'[1]Сбытовая надбавка'!$F$5:$H$6,2,FALSE),2)+'[1]Иные услуги'!$C$6+HLOOKUP($DR$1838,'[1]Услуги по передаче'!$G$5:$J$7,3,FALSE))</f>
        <v>2498.9499999999998</v>
      </c>
      <c r="AH1849" s="73"/>
      <c r="AI1849" s="73"/>
      <c r="AJ1849" s="73"/>
      <c r="AK1849" s="73"/>
      <c r="AL1849" s="74"/>
      <c r="AM1849" s="72">
        <f>IF($A1849="-","-",ROUND(VLOOKUP($A1849+ROUND(LEFT(AM$1841,1)/24,5),'[1]ОАО "АТС"'!$A$30:$F$773,3,FALSE)+HLOOKUP($DL$1839,'[1]Сбытовая надбавка'!$F$5:$H$6,2,FALSE),2)+'[1]Иные услуги'!$C$6+HLOOKUP($DR$1838,'[1]Услуги по передаче'!$G$5:$J$7,3,FALSE))</f>
        <v>2498.6499999999996</v>
      </c>
      <c r="AN1849" s="73"/>
      <c r="AO1849" s="73"/>
      <c r="AP1849" s="73"/>
      <c r="AQ1849" s="73"/>
      <c r="AR1849" s="74"/>
      <c r="AS1849" s="72">
        <f>IF($A1849="-","-",ROUND(VLOOKUP($A1849+ROUND(LEFT(AS$1841,1)/24,5),'[1]ОАО "АТС"'!$A$30:$F$773,3,FALSE)+HLOOKUP($DL$1839,'[1]Сбытовая надбавка'!$F$5:$H$6,2,FALSE),2)+'[1]Иные услуги'!$C$6+HLOOKUP($DR$1838,'[1]Услуги по передаче'!$G$5:$J$7,3,FALSE))</f>
        <v>2497.8599999999997</v>
      </c>
      <c r="AT1849" s="73"/>
      <c r="AU1849" s="73"/>
      <c r="AV1849" s="73"/>
      <c r="AW1849" s="73"/>
      <c r="AX1849" s="74"/>
      <c r="AY1849" s="72">
        <f>IF($A1849="-","-",ROUND(VLOOKUP($A1849+ROUND(LEFT(AY$1841,1)/24,5),'[1]ОАО "АТС"'!$A$30:$F$773,3,FALSE)+HLOOKUP($DL$1839,'[1]Сбытовая надбавка'!$F$5:$H$6,2,FALSE),2)+'[1]Иные услуги'!$C$6+HLOOKUP($DR$1838,'[1]Услуги по передаче'!$G$5:$J$7,3,FALSE))</f>
        <v>2507.5</v>
      </c>
      <c r="AZ1849" s="73"/>
      <c r="BA1849" s="73"/>
      <c r="BB1849" s="73"/>
      <c r="BC1849" s="73"/>
      <c r="BD1849" s="74"/>
      <c r="BE1849" s="72">
        <f>IF($A1849="-","-",ROUND(VLOOKUP($A1849+ROUND(LEFT(BE$1841,1)/24,5),'[1]ОАО "АТС"'!$A$30:$F$773,3,FALSE)+HLOOKUP($DL$1839,'[1]Сбытовая надбавка'!$F$5:$H$6,2,FALSE),2)+'[1]Иные услуги'!$C$6+HLOOKUP($DR$1838,'[1]Услуги по передаче'!$G$5:$J$7,3,FALSE))</f>
        <v>2497.77</v>
      </c>
      <c r="BF1849" s="73"/>
      <c r="BG1849" s="73"/>
      <c r="BH1849" s="73"/>
      <c r="BI1849" s="73"/>
      <c r="BJ1849" s="74"/>
      <c r="BK1849" s="72">
        <f>IF($A1849="-","-",ROUND(VLOOKUP($A1849+ROUND(LEFT(BK$1841,1)/24,5),'[1]ОАО "АТС"'!$A$30:$F$773,3,FALSE)+HLOOKUP($DL$1839,'[1]Сбытовая надбавка'!$F$5:$H$6,2,FALSE),2)+'[1]Иные услуги'!$C$6+HLOOKUP($DR$1838,'[1]Услуги по передаче'!$G$5:$J$7,3,FALSE))</f>
        <v>2499.62</v>
      </c>
      <c r="BL1849" s="73"/>
      <c r="BM1849" s="73"/>
      <c r="BN1849" s="73"/>
      <c r="BO1849" s="73"/>
      <c r="BP1849" s="74"/>
      <c r="BQ1849" s="72">
        <f>IF($A1849="-","-",ROUND(VLOOKUP($A1849+ROUND(LEFT(BQ$1841,2)/24,5),'[1]ОАО "АТС"'!$A$30:$F$773,3,FALSE)+HLOOKUP($DL$1839,'[1]Сбытовая надбавка'!$F$5:$H$6,2,FALSE),2)+'[1]Иные услуги'!$C$6+HLOOKUP($DR$1838,'[1]Услуги по передаче'!$G$5:$J$7,3,FALSE))</f>
        <v>2520.64</v>
      </c>
      <c r="BR1849" s="73"/>
      <c r="BS1849" s="73"/>
      <c r="BT1849" s="73"/>
      <c r="BU1849" s="73"/>
      <c r="BV1849" s="74"/>
      <c r="BW1849" s="72">
        <f>IF($A1849="-","-",ROUND(VLOOKUP($A1849+ROUND(LEFT(BW$1841,2)/24,5),'[1]ОАО "АТС"'!$A$30:$F$773,3,FALSE)+HLOOKUP($DL$1839,'[1]Сбытовая надбавка'!$F$5:$H$6,2,FALSE),2)+'[1]Иные услуги'!$C$6+HLOOKUP($DR$1838,'[1]Услуги по передаче'!$G$5:$J$7,3,FALSE))</f>
        <v>2526.7799999999997</v>
      </c>
      <c r="BX1849" s="73"/>
      <c r="BY1849" s="73"/>
      <c r="BZ1849" s="73"/>
      <c r="CA1849" s="73"/>
      <c r="CB1849" s="74"/>
      <c r="CC1849" s="72">
        <f>IF($A1849="-","-",ROUND(VLOOKUP($A1849+ROUND(LEFT(CC$1841,2)/24,5),'[1]ОАО "АТС"'!$A$30:$F$773,3,FALSE)+HLOOKUP($DL$1839,'[1]Сбытовая надбавка'!$F$5:$H$6,2,FALSE),2)+'[1]Иные услуги'!$C$6+HLOOKUP($DR$1838,'[1]Услуги по передаче'!$G$5:$J$7,3,FALSE))</f>
        <v>2499.87</v>
      </c>
      <c r="CD1849" s="73"/>
      <c r="CE1849" s="73"/>
      <c r="CF1849" s="73"/>
      <c r="CG1849" s="73"/>
      <c r="CH1849" s="74"/>
      <c r="CI1849" s="72">
        <f>IF($A1849="-","-",ROUND(VLOOKUP($A1849+ROUND(LEFT(CI$1841,2)/24,5),'[1]ОАО "АТС"'!$A$30:$F$773,3,FALSE)+HLOOKUP($DL$1839,'[1]Сбытовая надбавка'!$F$5:$H$6,2,FALSE),2)+'[1]Иные услуги'!$C$6+HLOOKUP($DR$1838,'[1]Услуги по передаче'!$G$5:$J$7,3,FALSE))</f>
        <v>2500.2200000000003</v>
      </c>
      <c r="CJ1849" s="73"/>
      <c r="CK1849" s="73"/>
      <c r="CL1849" s="73"/>
      <c r="CM1849" s="73"/>
      <c r="CN1849" s="74"/>
      <c r="CO1849" s="72">
        <f>IF($A1849="-","-",ROUND(VLOOKUP($A1849+ROUND(LEFT(CO$1841,2)/24,5),'[1]ОАО "АТС"'!$A$30:$F$773,3,FALSE)+HLOOKUP($DL$1839,'[1]Сбытовая надбавка'!$F$5:$H$6,2,FALSE),2)+'[1]Иные услуги'!$C$6+HLOOKUP($DR$1838,'[1]Услуги по передаче'!$G$5:$J$7,3,FALSE))</f>
        <v>2500.14</v>
      </c>
      <c r="CP1849" s="73"/>
      <c r="CQ1849" s="73"/>
      <c r="CR1849" s="73"/>
      <c r="CS1849" s="73"/>
      <c r="CT1849" s="74"/>
      <c r="CU1849" s="72">
        <f>IF($A1849="-","-",ROUND(VLOOKUP($A1849+ROUND(LEFT(CU$1841,2)/24,5),'[1]ОАО "АТС"'!$A$30:$F$773,3,FALSE)+HLOOKUP($DL$1839,'[1]Сбытовая надбавка'!$F$5:$H$6,2,FALSE),2)+'[1]Иные услуги'!$C$6+HLOOKUP($DR$1838,'[1]Услуги по передаче'!$G$5:$J$7,3,FALSE))</f>
        <v>2516.6999999999998</v>
      </c>
      <c r="CV1849" s="73"/>
      <c r="CW1849" s="73"/>
      <c r="CX1849" s="73"/>
      <c r="CY1849" s="73"/>
      <c r="CZ1849" s="74"/>
      <c r="DA1849" s="72">
        <f>IF($A1849="-","-",ROUND(VLOOKUP($A1849+ROUND(LEFT(DA$1841,2)/24,5),'[1]ОАО "АТС"'!$A$30:$F$773,3,FALSE)+HLOOKUP($DL$1839,'[1]Сбытовая надбавка'!$F$5:$H$6,2,FALSE),2)+'[1]Иные услуги'!$C$6+HLOOKUP($DR$1838,'[1]Услуги по передаче'!$G$5:$J$7,3,FALSE))</f>
        <v>2524.6499999999996</v>
      </c>
      <c r="DB1849" s="73"/>
      <c r="DC1849" s="73"/>
      <c r="DD1849" s="73"/>
      <c r="DE1849" s="73"/>
      <c r="DF1849" s="74"/>
      <c r="DG1849" s="72">
        <f>IF($A1849="-","-",ROUND(VLOOKUP($A1849+ROUND(LEFT(DG$1841,2)/24,5),'[1]ОАО "АТС"'!$A$30:$F$773,3,FALSE)+HLOOKUP($DL$1839,'[1]Сбытовая надбавка'!$F$5:$H$6,2,FALSE),2)+'[1]Иные услуги'!$C$6+HLOOKUP($DR$1838,'[1]Услуги по передаче'!$G$5:$J$7,3,FALSE))</f>
        <v>2531.23</v>
      </c>
      <c r="DH1849" s="73"/>
      <c r="DI1849" s="73"/>
      <c r="DJ1849" s="73"/>
      <c r="DK1849" s="73"/>
      <c r="DL1849" s="74"/>
      <c r="DM1849" s="72">
        <f>IF($A1849="-","-",ROUND(VLOOKUP($A1849+ROUND(LEFT(DM$1841,2)/24,5),'[1]ОАО "АТС"'!$A$30:$F$773,3,FALSE)+HLOOKUP($DL$1839,'[1]Сбытовая надбавка'!$F$5:$H$6,2,FALSE),2)+'[1]Иные услуги'!$C$6+HLOOKUP($DR$1838,'[1]Услуги по передаче'!$G$5:$J$7,3,FALSE))</f>
        <v>2609.37</v>
      </c>
      <c r="DN1849" s="73"/>
      <c r="DO1849" s="73"/>
      <c r="DP1849" s="73"/>
      <c r="DQ1849" s="73"/>
      <c r="DR1849" s="74"/>
      <c r="DS1849" s="72">
        <f>IF($A1849="-","-",ROUND(VLOOKUP($A1849+ROUND(LEFT(DS$1841,2)/24,5),'[1]ОАО "АТС"'!$A$30:$F$773,3,FALSE)+HLOOKUP($DL$1839,'[1]Сбытовая надбавка'!$F$5:$H$6,2,FALSE),2)+'[1]Иные услуги'!$C$6+HLOOKUP($DR$1838,'[1]Услуги по передаче'!$G$5:$J$7,3,FALSE))</f>
        <v>2637.38</v>
      </c>
      <c r="DT1849" s="73"/>
      <c r="DU1849" s="73"/>
      <c r="DV1849" s="73"/>
      <c r="DW1849" s="73"/>
      <c r="DX1849" s="74"/>
      <c r="DY1849" s="72">
        <f>IF($A1849="-","-",ROUND(VLOOKUP($A1849+ROUND(LEFT(DY$1841,2)/24,5),'[1]ОАО "АТС"'!$A$30:$F$773,3,FALSE)+HLOOKUP($DL$1839,'[1]Сбытовая надбавка'!$F$5:$H$6,2,FALSE),2)+'[1]Иные услуги'!$C$6+HLOOKUP($DR$1838,'[1]Услуги по передаче'!$G$5:$J$7,3,FALSE))</f>
        <v>2527.21</v>
      </c>
      <c r="DZ1849" s="73"/>
      <c r="EA1849" s="73"/>
      <c r="EB1849" s="73"/>
      <c r="EC1849" s="73"/>
      <c r="ED1849" s="74"/>
      <c r="EE1849" s="72">
        <f>IF($A1849="-","-",ROUND(VLOOKUP($A1849+ROUND(LEFT(EE$1841,2)/24,5),'[1]ОАО "АТС"'!$A$30:$F$773,3,FALSE)+HLOOKUP($DL$1839,'[1]Сбытовая надбавка'!$F$5:$H$6,2,FALSE),2)+'[1]Иные услуги'!$C$6+HLOOKUP($DR$1838,'[1]Услуги по передаче'!$G$5:$J$7,3,FALSE))</f>
        <v>2495.7200000000003</v>
      </c>
      <c r="EF1849" s="73"/>
      <c r="EG1849" s="73"/>
      <c r="EH1849" s="73"/>
      <c r="EI1849" s="73"/>
      <c r="EJ1849" s="74"/>
      <c r="EK1849" s="72">
        <f>IF($A1849="-","-",ROUND(VLOOKUP($A1849+ROUND(LEFT(EK$1841,2)/24,5),'[1]ОАО "АТС"'!$A$30:$F$773,3,FALSE)+HLOOKUP($DL$1839,'[1]Сбытовая надбавка'!$F$5:$H$6,2,FALSE),2)+'[1]Иные услуги'!$C$6+HLOOKUP($DR$1838,'[1]Услуги по передаче'!$G$5:$J$7,3,FALSE))</f>
        <v>2679.59</v>
      </c>
      <c r="EL1849" s="73"/>
      <c r="EM1849" s="73"/>
      <c r="EN1849" s="73"/>
      <c r="EO1849" s="73"/>
      <c r="EP1849" s="74"/>
      <c r="EQ1849" s="72">
        <f>IF($A1849="-","-",ROUND(VLOOKUP($A1849+ROUND(LEFT(EQ$1841,2)/24,5),'[1]ОАО "АТС"'!$A$30:$F$773,3,FALSE)+HLOOKUP($DL$1839,'[1]Сбытовая надбавка'!$F$5:$H$6,2,FALSE),2)+'[1]Иные услуги'!$C$6+HLOOKUP($DR$1838,'[1]Услуги по передаче'!$G$5:$J$7,3,FALSE))</f>
        <v>2570.2399999999998</v>
      </c>
      <c r="ER1849" s="73"/>
      <c r="ES1849" s="73"/>
      <c r="ET1849" s="73"/>
      <c r="EU1849" s="73"/>
      <c r="EV1849" s="74"/>
    </row>
    <row r="1850" spans="1:152" s="38" customFormat="1" ht="15.75" customHeight="1" x14ac:dyDescent="0.2">
      <c r="A1850" s="69">
        <f>$A$123</f>
        <v>44994</v>
      </c>
      <c r="B1850" s="70"/>
      <c r="C1850" s="70"/>
      <c r="D1850" s="70"/>
      <c r="E1850" s="70"/>
      <c r="F1850" s="70"/>
      <c r="G1850" s="70"/>
      <c r="H1850" s="71"/>
      <c r="I1850" s="72">
        <f>IF($A1850="-","-",ROUND(VLOOKUP($A1850+ROUND(LEFT(I$1841,1)/24,5),'[1]ОАО "АТС"'!$A$30:$F$773,3,FALSE)+HLOOKUP($DL$1839,'[1]Сбытовая надбавка'!$F$5:$H$6,2,FALSE),2)+'[1]Иные услуги'!$C$6+HLOOKUP($DR$1838,'[1]Услуги по передаче'!$G$5:$J$7,3,FALSE))</f>
        <v>2502.81</v>
      </c>
      <c r="J1850" s="73"/>
      <c r="K1850" s="73"/>
      <c r="L1850" s="73"/>
      <c r="M1850" s="73"/>
      <c r="N1850" s="74"/>
      <c r="O1850" s="72">
        <f>IF($A1850="-","-",ROUND(VLOOKUP($A1850+ROUND(LEFT(O$1841,1)/24,5),'[1]ОАО "АТС"'!$A$30:$F$773,3,FALSE)+HLOOKUP($DL$1839,'[1]Сбытовая надбавка'!$F$5:$H$6,2,FALSE),2)+'[1]Иные услуги'!$C$6+HLOOKUP($DR$1838,'[1]Услуги по передаче'!$G$5:$J$7,3,FALSE))</f>
        <v>2498.38</v>
      </c>
      <c r="P1850" s="73"/>
      <c r="Q1850" s="73"/>
      <c r="R1850" s="73"/>
      <c r="S1850" s="73"/>
      <c r="T1850" s="74"/>
      <c r="U1850" s="72">
        <f>IF($A1850="-","-",ROUND(VLOOKUP($A1850+ROUND(LEFT(U$1841,1)/24,5),'[1]ОАО "АТС"'!$A$30:$F$773,3,FALSE)+HLOOKUP($DL$1839,'[1]Сбытовая надбавка'!$F$5:$H$6,2,FALSE),2)+'[1]Иные услуги'!$C$6+HLOOKUP($DR$1838,'[1]Услуги по передаче'!$G$5:$J$7,3,FALSE))</f>
        <v>2499.02</v>
      </c>
      <c r="V1850" s="73"/>
      <c r="W1850" s="73"/>
      <c r="X1850" s="73"/>
      <c r="Y1850" s="73"/>
      <c r="Z1850" s="74"/>
      <c r="AA1850" s="72">
        <f>IF($A1850="-","-",ROUND(VLOOKUP($A1850+ROUND(LEFT(AA$1841,1)/24,5),'[1]ОАО "АТС"'!$A$30:$F$773,3,FALSE)+HLOOKUP($DL$1839,'[1]Сбытовая надбавка'!$F$5:$H$6,2,FALSE),2)+'[1]Иные услуги'!$C$6+HLOOKUP($DR$1838,'[1]Услуги по передаче'!$G$5:$J$7,3,FALSE))</f>
        <v>2498.9299999999998</v>
      </c>
      <c r="AB1850" s="73"/>
      <c r="AC1850" s="73"/>
      <c r="AD1850" s="73"/>
      <c r="AE1850" s="73"/>
      <c r="AF1850" s="74"/>
      <c r="AG1850" s="72">
        <f>IF($A1850="-","-",ROUND(VLOOKUP($A1850+ROUND(LEFT(AG$1841,1)/24,5),'[1]ОАО "АТС"'!$A$30:$F$773,3,FALSE)+HLOOKUP($DL$1839,'[1]Сбытовая надбавка'!$F$5:$H$6,2,FALSE),2)+'[1]Иные услуги'!$C$6+HLOOKUP($DR$1838,'[1]Услуги по передаче'!$G$5:$J$7,3,FALSE))</f>
        <v>2498.8599999999997</v>
      </c>
      <c r="AH1850" s="73"/>
      <c r="AI1850" s="73"/>
      <c r="AJ1850" s="73"/>
      <c r="AK1850" s="73"/>
      <c r="AL1850" s="74"/>
      <c r="AM1850" s="72">
        <f>IF($A1850="-","-",ROUND(VLOOKUP($A1850+ROUND(LEFT(AM$1841,1)/24,5),'[1]ОАО "АТС"'!$A$30:$F$773,3,FALSE)+HLOOKUP($DL$1839,'[1]Сбытовая надбавка'!$F$5:$H$6,2,FALSE),2)+'[1]Иные услуги'!$C$6+HLOOKUP($DR$1838,'[1]Услуги по передаче'!$G$5:$J$7,3,FALSE))</f>
        <v>2498.6999999999998</v>
      </c>
      <c r="AN1850" s="73"/>
      <c r="AO1850" s="73"/>
      <c r="AP1850" s="73"/>
      <c r="AQ1850" s="73"/>
      <c r="AR1850" s="74"/>
      <c r="AS1850" s="72">
        <f>IF($A1850="-","-",ROUND(VLOOKUP($A1850+ROUND(LEFT(AS$1841,1)/24,5),'[1]ОАО "АТС"'!$A$30:$F$773,3,FALSE)+HLOOKUP($DL$1839,'[1]Сбытовая надбавка'!$F$5:$H$6,2,FALSE),2)+'[1]Иные услуги'!$C$6+HLOOKUP($DR$1838,'[1]Услуги по передаче'!$G$5:$J$7,3,FALSE))</f>
        <v>2517.06</v>
      </c>
      <c r="AT1850" s="73"/>
      <c r="AU1850" s="73"/>
      <c r="AV1850" s="73"/>
      <c r="AW1850" s="73"/>
      <c r="AX1850" s="74"/>
      <c r="AY1850" s="72">
        <f>IF($A1850="-","-",ROUND(VLOOKUP($A1850+ROUND(LEFT(AY$1841,1)/24,5),'[1]ОАО "АТС"'!$A$30:$F$773,3,FALSE)+HLOOKUP($DL$1839,'[1]Сбытовая надбавка'!$F$5:$H$6,2,FALSE),2)+'[1]Иные услуги'!$C$6+HLOOKUP($DR$1838,'[1]Услуги по передаче'!$G$5:$J$7,3,FALSE))</f>
        <v>2577.27</v>
      </c>
      <c r="AZ1850" s="73"/>
      <c r="BA1850" s="73"/>
      <c r="BB1850" s="73"/>
      <c r="BC1850" s="73"/>
      <c r="BD1850" s="74"/>
      <c r="BE1850" s="72">
        <f>IF($A1850="-","-",ROUND(VLOOKUP($A1850+ROUND(LEFT(BE$1841,1)/24,5),'[1]ОАО "АТС"'!$A$30:$F$773,3,FALSE)+HLOOKUP($DL$1839,'[1]Сбытовая надбавка'!$F$5:$H$6,2,FALSE),2)+'[1]Иные услуги'!$C$6+HLOOKUP($DR$1838,'[1]Услуги по передаче'!$G$5:$J$7,3,FALSE))</f>
        <v>2498.73</v>
      </c>
      <c r="BF1850" s="73"/>
      <c r="BG1850" s="73"/>
      <c r="BH1850" s="73"/>
      <c r="BI1850" s="73"/>
      <c r="BJ1850" s="74"/>
      <c r="BK1850" s="72">
        <f>IF($A1850="-","-",ROUND(VLOOKUP($A1850+ROUND(LEFT(BK$1841,1)/24,5),'[1]ОАО "АТС"'!$A$30:$F$773,3,FALSE)+HLOOKUP($DL$1839,'[1]Сбытовая надбавка'!$F$5:$H$6,2,FALSE),2)+'[1]Иные услуги'!$C$6+HLOOKUP($DR$1838,'[1]Услуги по передаче'!$G$5:$J$7,3,FALSE))</f>
        <v>2536.1499999999996</v>
      </c>
      <c r="BL1850" s="73"/>
      <c r="BM1850" s="73"/>
      <c r="BN1850" s="73"/>
      <c r="BO1850" s="73"/>
      <c r="BP1850" s="74"/>
      <c r="BQ1850" s="72">
        <f>IF($A1850="-","-",ROUND(VLOOKUP($A1850+ROUND(LEFT(BQ$1841,2)/24,5),'[1]ОАО "АТС"'!$A$30:$F$773,3,FALSE)+HLOOKUP($DL$1839,'[1]Сбытовая надбавка'!$F$5:$H$6,2,FALSE),2)+'[1]Иные услуги'!$C$6+HLOOKUP($DR$1838,'[1]Услуги по передаче'!$G$5:$J$7,3,FALSE))</f>
        <v>2564.52</v>
      </c>
      <c r="BR1850" s="73"/>
      <c r="BS1850" s="73"/>
      <c r="BT1850" s="73"/>
      <c r="BU1850" s="73"/>
      <c r="BV1850" s="74"/>
      <c r="BW1850" s="72">
        <f>IF($A1850="-","-",ROUND(VLOOKUP($A1850+ROUND(LEFT(BW$1841,2)/24,5),'[1]ОАО "АТС"'!$A$30:$F$773,3,FALSE)+HLOOKUP($DL$1839,'[1]Сбытовая надбавка'!$F$5:$H$6,2,FALSE),2)+'[1]Иные услуги'!$C$6+HLOOKUP($DR$1838,'[1]Услуги по передаче'!$G$5:$J$7,3,FALSE))</f>
        <v>2557.75</v>
      </c>
      <c r="BX1850" s="73"/>
      <c r="BY1850" s="73"/>
      <c r="BZ1850" s="73"/>
      <c r="CA1850" s="73"/>
      <c r="CB1850" s="74"/>
      <c r="CC1850" s="72">
        <f>IF($A1850="-","-",ROUND(VLOOKUP($A1850+ROUND(LEFT(CC$1841,2)/24,5),'[1]ОАО "АТС"'!$A$30:$F$773,3,FALSE)+HLOOKUP($DL$1839,'[1]Сбытовая надбавка'!$F$5:$H$6,2,FALSE),2)+'[1]Иные услуги'!$C$6+HLOOKUP($DR$1838,'[1]Услуги по передаче'!$G$5:$J$7,3,FALSE))</f>
        <v>2514.37</v>
      </c>
      <c r="CD1850" s="73"/>
      <c r="CE1850" s="73"/>
      <c r="CF1850" s="73"/>
      <c r="CG1850" s="73"/>
      <c r="CH1850" s="74"/>
      <c r="CI1850" s="72">
        <f>IF($A1850="-","-",ROUND(VLOOKUP($A1850+ROUND(LEFT(CI$1841,2)/24,5),'[1]ОАО "АТС"'!$A$30:$F$773,3,FALSE)+HLOOKUP($DL$1839,'[1]Сбытовая надбавка'!$F$5:$H$6,2,FALSE),2)+'[1]Иные услуги'!$C$6+HLOOKUP($DR$1838,'[1]Услуги по передаче'!$G$5:$J$7,3,FALSE))</f>
        <v>2506.66</v>
      </c>
      <c r="CJ1850" s="73"/>
      <c r="CK1850" s="73"/>
      <c r="CL1850" s="73"/>
      <c r="CM1850" s="73"/>
      <c r="CN1850" s="74"/>
      <c r="CO1850" s="72">
        <f>IF($A1850="-","-",ROUND(VLOOKUP($A1850+ROUND(LEFT(CO$1841,2)/24,5),'[1]ОАО "АТС"'!$A$30:$F$773,3,FALSE)+HLOOKUP($DL$1839,'[1]Сбытовая надбавка'!$F$5:$H$6,2,FALSE),2)+'[1]Иные услуги'!$C$6+HLOOKUP($DR$1838,'[1]Услуги по передаче'!$G$5:$J$7,3,FALSE))</f>
        <v>2514.85</v>
      </c>
      <c r="CP1850" s="73"/>
      <c r="CQ1850" s="73"/>
      <c r="CR1850" s="73"/>
      <c r="CS1850" s="73"/>
      <c r="CT1850" s="74"/>
      <c r="CU1850" s="72">
        <f>IF($A1850="-","-",ROUND(VLOOKUP($A1850+ROUND(LEFT(CU$1841,2)/24,5),'[1]ОАО "АТС"'!$A$30:$F$773,3,FALSE)+HLOOKUP($DL$1839,'[1]Сбытовая надбавка'!$F$5:$H$6,2,FALSE),2)+'[1]Иные услуги'!$C$6+HLOOKUP($DR$1838,'[1]Услуги по передаче'!$G$5:$J$7,3,FALSE))</f>
        <v>2506.77</v>
      </c>
      <c r="CV1850" s="73"/>
      <c r="CW1850" s="73"/>
      <c r="CX1850" s="73"/>
      <c r="CY1850" s="73"/>
      <c r="CZ1850" s="74"/>
      <c r="DA1850" s="72">
        <f>IF($A1850="-","-",ROUND(VLOOKUP($A1850+ROUND(LEFT(DA$1841,2)/24,5),'[1]ОАО "АТС"'!$A$30:$F$773,3,FALSE)+HLOOKUP($DL$1839,'[1]Сбытовая надбавка'!$F$5:$H$6,2,FALSE),2)+'[1]Иные услуги'!$C$6+HLOOKUP($DR$1838,'[1]Услуги по передаче'!$G$5:$J$7,3,FALSE))</f>
        <v>2499.2200000000003</v>
      </c>
      <c r="DB1850" s="73"/>
      <c r="DC1850" s="73"/>
      <c r="DD1850" s="73"/>
      <c r="DE1850" s="73"/>
      <c r="DF1850" s="74"/>
      <c r="DG1850" s="72">
        <f>IF($A1850="-","-",ROUND(VLOOKUP($A1850+ROUND(LEFT(DG$1841,2)/24,5),'[1]ОАО "АТС"'!$A$30:$F$773,3,FALSE)+HLOOKUP($DL$1839,'[1]Сбытовая надбавка'!$F$5:$H$6,2,FALSE),2)+'[1]Иные услуги'!$C$6+HLOOKUP($DR$1838,'[1]Услуги по передаче'!$G$5:$J$7,3,FALSE))</f>
        <v>2526.96</v>
      </c>
      <c r="DH1850" s="73"/>
      <c r="DI1850" s="73"/>
      <c r="DJ1850" s="73"/>
      <c r="DK1850" s="73"/>
      <c r="DL1850" s="74"/>
      <c r="DM1850" s="72">
        <f>IF($A1850="-","-",ROUND(VLOOKUP($A1850+ROUND(LEFT(DM$1841,2)/24,5),'[1]ОАО "АТС"'!$A$30:$F$773,3,FALSE)+HLOOKUP($DL$1839,'[1]Сбытовая надбавка'!$F$5:$H$6,2,FALSE),2)+'[1]Иные услуги'!$C$6+HLOOKUP($DR$1838,'[1]Услуги по передаче'!$G$5:$J$7,3,FALSE))</f>
        <v>2580.48</v>
      </c>
      <c r="DN1850" s="73"/>
      <c r="DO1850" s="73"/>
      <c r="DP1850" s="73"/>
      <c r="DQ1850" s="73"/>
      <c r="DR1850" s="74"/>
      <c r="DS1850" s="72">
        <f>IF($A1850="-","-",ROUND(VLOOKUP($A1850+ROUND(LEFT(DS$1841,2)/24,5),'[1]ОАО "АТС"'!$A$30:$F$773,3,FALSE)+HLOOKUP($DL$1839,'[1]Сбытовая надбавка'!$F$5:$H$6,2,FALSE),2)+'[1]Иные услуги'!$C$6+HLOOKUP($DR$1838,'[1]Услуги по передаче'!$G$5:$J$7,3,FALSE))</f>
        <v>2580.29</v>
      </c>
      <c r="DT1850" s="73"/>
      <c r="DU1850" s="73"/>
      <c r="DV1850" s="73"/>
      <c r="DW1850" s="73"/>
      <c r="DX1850" s="74"/>
      <c r="DY1850" s="72">
        <f>IF($A1850="-","-",ROUND(VLOOKUP($A1850+ROUND(LEFT(DY$1841,2)/24,5),'[1]ОАО "АТС"'!$A$30:$F$773,3,FALSE)+HLOOKUP($DL$1839,'[1]Сбытовая надбавка'!$F$5:$H$6,2,FALSE),2)+'[1]Иные услуги'!$C$6+HLOOKUP($DR$1838,'[1]Услуги по передаче'!$G$5:$J$7,3,FALSE))</f>
        <v>2529.9700000000003</v>
      </c>
      <c r="DZ1850" s="73"/>
      <c r="EA1850" s="73"/>
      <c r="EB1850" s="73"/>
      <c r="EC1850" s="73"/>
      <c r="ED1850" s="74"/>
      <c r="EE1850" s="72">
        <f>IF($A1850="-","-",ROUND(VLOOKUP($A1850+ROUND(LEFT(EE$1841,2)/24,5),'[1]ОАО "АТС"'!$A$30:$F$773,3,FALSE)+HLOOKUP($DL$1839,'[1]Сбытовая надбавка'!$F$5:$H$6,2,FALSE),2)+'[1]Иные услуги'!$C$6+HLOOKUP($DR$1838,'[1]Услуги по передаче'!$G$5:$J$7,3,FALSE))</f>
        <v>2496.1999999999998</v>
      </c>
      <c r="EF1850" s="73"/>
      <c r="EG1850" s="73"/>
      <c r="EH1850" s="73"/>
      <c r="EI1850" s="73"/>
      <c r="EJ1850" s="74"/>
      <c r="EK1850" s="72">
        <f>IF($A1850="-","-",ROUND(VLOOKUP($A1850+ROUND(LEFT(EK$1841,2)/24,5),'[1]ОАО "АТС"'!$A$30:$F$773,3,FALSE)+HLOOKUP($DL$1839,'[1]Сбытовая надбавка'!$F$5:$H$6,2,FALSE),2)+'[1]Иные услуги'!$C$6+HLOOKUP($DR$1838,'[1]Услуги по передаче'!$G$5:$J$7,3,FALSE))</f>
        <v>2697.93</v>
      </c>
      <c r="EL1850" s="73"/>
      <c r="EM1850" s="73"/>
      <c r="EN1850" s="73"/>
      <c r="EO1850" s="73"/>
      <c r="EP1850" s="74"/>
      <c r="EQ1850" s="72">
        <f>IF($A1850="-","-",ROUND(VLOOKUP($A1850+ROUND(LEFT(EQ$1841,2)/24,5),'[1]ОАО "АТС"'!$A$30:$F$773,3,FALSE)+HLOOKUP($DL$1839,'[1]Сбытовая надбавка'!$F$5:$H$6,2,FALSE),2)+'[1]Иные услуги'!$C$6+HLOOKUP($DR$1838,'[1]Услуги по передаче'!$G$5:$J$7,3,FALSE))</f>
        <v>2568.46</v>
      </c>
      <c r="ER1850" s="73"/>
      <c r="ES1850" s="73"/>
      <c r="ET1850" s="73"/>
      <c r="EU1850" s="73"/>
      <c r="EV1850" s="74"/>
    </row>
    <row r="1851" spans="1:152" s="38" customFormat="1" ht="15.75" customHeight="1" x14ac:dyDescent="0.2">
      <c r="A1851" s="69">
        <f>$A$124</f>
        <v>44995</v>
      </c>
      <c r="B1851" s="70"/>
      <c r="C1851" s="70"/>
      <c r="D1851" s="70"/>
      <c r="E1851" s="70"/>
      <c r="F1851" s="70"/>
      <c r="G1851" s="70"/>
      <c r="H1851" s="71"/>
      <c r="I1851" s="72">
        <f>IF($A1851="-","-",ROUND(VLOOKUP($A1851+ROUND(LEFT(I$1841,1)/24,5),'[1]ОАО "АТС"'!$A$30:$F$773,3,FALSE)+HLOOKUP($DL$1839,'[1]Сбытовая надбавка'!$F$5:$H$6,2,FALSE),2)+'[1]Иные услуги'!$C$6+HLOOKUP($DR$1838,'[1]Услуги по передаче'!$G$5:$J$7,3,FALSE))</f>
        <v>2498.35</v>
      </c>
      <c r="J1851" s="73"/>
      <c r="K1851" s="73"/>
      <c r="L1851" s="73"/>
      <c r="M1851" s="73"/>
      <c r="N1851" s="74"/>
      <c r="O1851" s="72">
        <f>IF($A1851="-","-",ROUND(VLOOKUP($A1851+ROUND(LEFT(O$1841,1)/24,5),'[1]ОАО "АТС"'!$A$30:$F$773,3,FALSE)+HLOOKUP($DL$1839,'[1]Сбытовая надбавка'!$F$5:$H$6,2,FALSE),2)+'[1]Иные услуги'!$C$6+HLOOKUP($DR$1838,'[1]Услуги по передаче'!$G$5:$J$7,3,FALSE))</f>
        <v>2498.38</v>
      </c>
      <c r="P1851" s="73"/>
      <c r="Q1851" s="73"/>
      <c r="R1851" s="73"/>
      <c r="S1851" s="73"/>
      <c r="T1851" s="74"/>
      <c r="U1851" s="72">
        <f>IF($A1851="-","-",ROUND(VLOOKUP($A1851+ROUND(LEFT(U$1841,1)/24,5),'[1]ОАО "АТС"'!$A$30:$F$773,3,FALSE)+HLOOKUP($DL$1839,'[1]Сбытовая надбавка'!$F$5:$H$6,2,FALSE),2)+'[1]Иные услуги'!$C$6+HLOOKUP($DR$1838,'[1]Услуги по передаче'!$G$5:$J$7,3,FALSE))</f>
        <v>2498.98</v>
      </c>
      <c r="V1851" s="73"/>
      <c r="W1851" s="73"/>
      <c r="X1851" s="73"/>
      <c r="Y1851" s="73"/>
      <c r="Z1851" s="74"/>
      <c r="AA1851" s="72">
        <f>IF($A1851="-","-",ROUND(VLOOKUP($A1851+ROUND(LEFT(AA$1841,1)/24,5),'[1]ОАО "АТС"'!$A$30:$F$773,3,FALSE)+HLOOKUP($DL$1839,'[1]Сбытовая надбавка'!$F$5:$H$6,2,FALSE),2)+'[1]Иные услуги'!$C$6+HLOOKUP($DR$1838,'[1]Услуги по передаче'!$G$5:$J$7,3,FALSE))</f>
        <v>2498.89</v>
      </c>
      <c r="AB1851" s="73"/>
      <c r="AC1851" s="73"/>
      <c r="AD1851" s="73"/>
      <c r="AE1851" s="73"/>
      <c r="AF1851" s="74"/>
      <c r="AG1851" s="72">
        <f>IF($A1851="-","-",ROUND(VLOOKUP($A1851+ROUND(LEFT(AG$1841,1)/24,5),'[1]ОАО "АТС"'!$A$30:$F$773,3,FALSE)+HLOOKUP($DL$1839,'[1]Сбытовая надбавка'!$F$5:$H$6,2,FALSE),2)+'[1]Иные услуги'!$C$6+HLOOKUP($DR$1838,'[1]Услуги по передаче'!$G$5:$J$7,3,FALSE))</f>
        <v>2498.8199999999997</v>
      </c>
      <c r="AH1851" s="73"/>
      <c r="AI1851" s="73"/>
      <c r="AJ1851" s="73"/>
      <c r="AK1851" s="73"/>
      <c r="AL1851" s="74"/>
      <c r="AM1851" s="72">
        <f>IF($A1851="-","-",ROUND(VLOOKUP($A1851+ROUND(LEFT(AM$1841,1)/24,5),'[1]ОАО "АТС"'!$A$30:$F$773,3,FALSE)+HLOOKUP($DL$1839,'[1]Сбытовая надбавка'!$F$5:$H$6,2,FALSE),2)+'[1]Иные услуги'!$C$6+HLOOKUP($DR$1838,'[1]Услуги по передаче'!$G$5:$J$7,3,FALSE))</f>
        <v>2498.37</v>
      </c>
      <c r="AN1851" s="73"/>
      <c r="AO1851" s="73"/>
      <c r="AP1851" s="73"/>
      <c r="AQ1851" s="73"/>
      <c r="AR1851" s="74"/>
      <c r="AS1851" s="72">
        <f>IF($A1851="-","-",ROUND(VLOOKUP($A1851+ROUND(LEFT(AS$1841,1)/24,5),'[1]ОАО "АТС"'!$A$30:$F$773,3,FALSE)+HLOOKUP($DL$1839,'[1]Сбытовая надбавка'!$F$5:$H$6,2,FALSE),2)+'[1]Иные услуги'!$C$6+HLOOKUP($DR$1838,'[1]Услуги по передаче'!$G$5:$J$7,3,FALSE))</f>
        <v>2501.5</v>
      </c>
      <c r="AT1851" s="73"/>
      <c r="AU1851" s="73"/>
      <c r="AV1851" s="73"/>
      <c r="AW1851" s="73"/>
      <c r="AX1851" s="74"/>
      <c r="AY1851" s="72">
        <f>IF($A1851="-","-",ROUND(VLOOKUP($A1851+ROUND(LEFT(AY$1841,1)/24,5),'[1]ОАО "АТС"'!$A$30:$F$773,3,FALSE)+HLOOKUP($DL$1839,'[1]Сбытовая надбавка'!$F$5:$H$6,2,FALSE),2)+'[1]Иные услуги'!$C$6+HLOOKUP($DR$1838,'[1]Услуги по передаче'!$G$5:$J$7,3,FALSE))</f>
        <v>2587.46</v>
      </c>
      <c r="AZ1851" s="73"/>
      <c r="BA1851" s="73"/>
      <c r="BB1851" s="73"/>
      <c r="BC1851" s="73"/>
      <c r="BD1851" s="74"/>
      <c r="BE1851" s="72">
        <f>IF($A1851="-","-",ROUND(VLOOKUP($A1851+ROUND(LEFT(BE$1841,1)/24,5),'[1]ОАО "АТС"'!$A$30:$F$773,3,FALSE)+HLOOKUP($DL$1839,'[1]Сбытовая надбавка'!$F$5:$H$6,2,FALSE),2)+'[1]Иные услуги'!$C$6+HLOOKUP($DR$1838,'[1]Услуги по передаче'!$G$5:$J$7,3,FALSE))</f>
        <v>2498.85</v>
      </c>
      <c r="BF1851" s="73"/>
      <c r="BG1851" s="73"/>
      <c r="BH1851" s="73"/>
      <c r="BI1851" s="73"/>
      <c r="BJ1851" s="74"/>
      <c r="BK1851" s="72">
        <f>IF($A1851="-","-",ROUND(VLOOKUP($A1851+ROUND(LEFT(BK$1841,1)/24,5),'[1]ОАО "АТС"'!$A$30:$F$773,3,FALSE)+HLOOKUP($DL$1839,'[1]Сбытовая надбавка'!$F$5:$H$6,2,FALSE),2)+'[1]Иные услуги'!$C$6+HLOOKUP($DR$1838,'[1]Услуги по передаче'!$G$5:$J$7,3,FALSE))</f>
        <v>2546.3599999999997</v>
      </c>
      <c r="BL1851" s="73"/>
      <c r="BM1851" s="73"/>
      <c r="BN1851" s="73"/>
      <c r="BO1851" s="73"/>
      <c r="BP1851" s="74"/>
      <c r="BQ1851" s="72">
        <f>IF($A1851="-","-",ROUND(VLOOKUP($A1851+ROUND(LEFT(BQ$1841,2)/24,5),'[1]ОАО "АТС"'!$A$30:$F$773,3,FALSE)+HLOOKUP($DL$1839,'[1]Сбытовая надбавка'!$F$5:$H$6,2,FALSE),2)+'[1]Иные услуги'!$C$6+HLOOKUP($DR$1838,'[1]Услуги по передаче'!$G$5:$J$7,3,FALSE))</f>
        <v>2575.67</v>
      </c>
      <c r="BR1851" s="73"/>
      <c r="BS1851" s="73"/>
      <c r="BT1851" s="73"/>
      <c r="BU1851" s="73"/>
      <c r="BV1851" s="74"/>
      <c r="BW1851" s="72">
        <f>IF($A1851="-","-",ROUND(VLOOKUP($A1851+ROUND(LEFT(BW$1841,2)/24,5),'[1]ОАО "АТС"'!$A$30:$F$773,3,FALSE)+HLOOKUP($DL$1839,'[1]Сбытовая надбавка'!$F$5:$H$6,2,FALSE),2)+'[1]Иные услуги'!$C$6+HLOOKUP($DR$1838,'[1]Услуги по передаче'!$G$5:$J$7,3,FALSE))</f>
        <v>2561.59</v>
      </c>
      <c r="BX1851" s="73"/>
      <c r="BY1851" s="73"/>
      <c r="BZ1851" s="73"/>
      <c r="CA1851" s="73"/>
      <c r="CB1851" s="74"/>
      <c r="CC1851" s="72">
        <f>IF($A1851="-","-",ROUND(VLOOKUP($A1851+ROUND(LEFT(CC$1841,2)/24,5),'[1]ОАО "АТС"'!$A$30:$F$773,3,FALSE)+HLOOKUP($DL$1839,'[1]Сбытовая надбавка'!$F$5:$H$6,2,FALSE),2)+'[1]Иные услуги'!$C$6+HLOOKUP($DR$1838,'[1]Услуги по передаче'!$G$5:$J$7,3,FALSE))</f>
        <v>2521.23</v>
      </c>
      <c r="CD1851" s="73"/>
      <c r="CE1851" s="73"/>
      <c r="CF1851" s="73"/>
      <c r="CG1851" s="73"/>
      <c r="CH1851" s="74"/>
      <c r="CI1851" s="72">
        <f>IF($A1851="-","-",ROUND(VLOOKUP($A1851+ROUND(LEFT(CI$1841,2)/24,5),'[1]ОАО "АТС"'!$A$30:$F$773,3,FALSE)+HLOOKUP($DL$1839,'[1]Сбытовая надбавка'!$F$5:$H$6,2,FALSE),2)+'[1]Иные услуги'!$C$6+HLOOKUP($DR$1838,'[1]Услуги по передаче'!$G$5:$J$7,3,FALSE))</f>
        <v>2514.37</v>
      </c>
      <c r="CJ1851" s="73"/>
      <c r="CK1851" s="73"/>
      <c r="CL1851" s="73"/>
      <c r="CM1851" s="73"/>
      <c r="CN1851" s="74"/>
      <c r="CO1851" s="72">
        <f>IF($A1851="-","-",ROUND(VLOOKUP($A1851+ROUND(LEFT(CO$1841,2)/24,5),'[1]ОАО "АТС"'!$A$30:$F$773,3,FALSE)+HLOOKUP($DL$1839,'[1]Сбытовая надбавка'!$F$5:$H$6,2,FALSE),2)+'[1]Иные услуги'!$C$6+HLOOKUP($DR$1838,'[1]Услуги по передаче'!$G$5:$J$7,3,FALSE))</f>
        <v>2521.54</v>
      </c>
      <c r="CP1851" s="73"/>
      <c r="CQ1851" s="73"/>
      <c r="CR1851" s="73"/>
      <c r="CS1851" s="73"/>
      <c r="CT1851" s="74"/>
      <c r="CU1851" s="72">
        <f>IF($A1851="-","-",ROUND(VLOOKUP($A1851+ROUND(LEFT(CU$1841,2)/24,5),'[1]ОАО "АТС"'!$A$30:$F$773,3,FALSE)+HLOOKUP($DL$1839,'[1]Сбытовая надбавка'!$F$5:$H$6,2,FALSE),2)+'[1]Иные услуги'!$C$6+HLOOKUP($DR$1838,'[1]Услуги по передаче'!$G$5:$J$7,3,FALSE))</f>
        <v>2514.31</v>
      </c>
      <c r="CV1851" s="73"/>
      <c r="CW1851" s="73"/>
      <c r="CX1851" s="73"/>
      <c r="CY1851" s="73"/>
      <c r="CZ1851" s="74"/>
      <c r="DA1851" s="72">
        <f>IF($A1851="-","-",ROUND(VLOOKUP($A1851+ROUND(LEFT(DA$1841,2)/24,5),'[1]ОАО "АТС"'!$A$30:$F$773,3,FALSE)+HLOOKUP($DL$1839,'[1]Сбытовая надбавка'!$F$5:$H$6,2,FALSE),2)+'[1]Иные услуги'!$C$6+HLOOKUP($DR$1838,'[1]Услуги по передаче'!$G$5:$J$7,3,FALSE))</f>
        <v>2499.41</v>
      </c>
      <c r="DB1851" s="73"/>
      <c r="DC1851" s="73"/>
      <c r="DD1851" s="73"/>
      <c r="DE1851" s="73"/>
      <c r="DF1851" s="74"/>
      <c r="DG1851" s="72">
        <f>IF($A1851="-","-",ROUND(VLOOKUP($A1851+ROUND(LEFT(DG$1841,2)/24,5),'[1]ОАО "АТС"'!$A$30:$F$773,3,FALSE)+HLOOKUP($DL$1839,'[1]Сбытовая надбавка'!$F$5:$H$6,2,FALSE),2)+'[1]Иные услуги'!$C$6+HLOOKUP($DR$1838,'[1]Услуги по передаче'!$G$5:$J$7,3,FALSE))</f>
        <v>2533.4499999999998</v>
      </c>
      <c r="DH1851" s="73"/>
      <c r="DI1851" s="73"/>
      <c r="DJ1851" s="73"/>
      <c r="DK1851" s="73"/>
      <c r="DL1851" s="74"/>
      <c r="DM1851" s="72">
        <f>IF($A1851="-","-",ROUND(VLOOKUP($A1851+ROUND(LEFT(DM$1841,2)/24,5),'[1]ОАО "АТС"'!$A$30:$F$773,3,FALSE)+HLOOKUP($DL$1839,'[1]Сбытовая надбавка'!$F$5:$H$6,2,FALSE),2)+'[1]Иные услуги'!$C$6+HLOOKUP($DR$1838,'[1]Услуги по передаче'!$G$5:$J$7,3,FALSE))</f>
        <v>2584.46</v>
      </c>
      <c r="DN1851" s="73"/>
      <c r="DO1851" s="73"/>
      <c r="DP1851" s="73"/>
      <c r="DQ1851" s="73"/>
      <c r="DR1851" s="74"/>
      <c r="DS1851" s="72">
        <f>IF($A1851="-","-",ROUND(VLOOKUP($A1851+ROUND(LEFT(DS$1841,2)/24,5),'[1]ОАО "АТС"'!$A$30:$F$773,3,FALSE)+HLOOKUP($DL$1839,'[1]Сбытовая надбавка'!$F$5:$H$6,2,FALSE),2)+'[1]Иные услуги'!$C$6+HLOOKUP($DR$1838,'[1]Услуги по передаче'!$G$5:$J$7,3,FALSE))</f>
        <v>2579.84</v>
      </c>
      <c r="DT1851" s="73"/>
      <c r="DU1851" s="73"/>
      <c r="DV1851" s="73"/>
      <c r="DW1851" s="73"/>
      <c r="DX1851" s="74"/>
      <c r="DY1851" s="72">
        <f>IF($A1851="-","-",ROUND(VLOOKUP($A1851+ROUND(LEFT(DY$1841,2)/24,5),'[1]ОАО "АТС"'!$A$30:$F$773,3,FALSE)+HLOOKUP($DL$1839,'[1]Сбытовая надбавка'!$F$5:$H$6,2,FALSE),2)+'[1]Иные услуги'!$C$6+HLOOKUP($DR$1838,'[1]Услуги по передаче'!$G$5:$J$7,3,FALSE))</f>
        <v>2535.6</v>
      </c>
      <c r="DZ1851" s="73"/>
      <c r="EA1851" s="73"/>
      <c r="EB1851" s="73"/>
      <c r="EC1851" s="73"/>
      <c r="ED1851" s="74"/>
      <c r="EE1851" s="72">
        <f>IF($A1851="-","-",ROUND(VLOOKUP($A1851+ROUND(LEFT(EE$1841,2)/24,5),'[1]ОАО "АТС"'!$A$30:$F$773,3,FALSE)+HLOOKUP($DL$1839,'[1]Сбытовая надбавка'!$F$5:$H$6,2,FALSE),2)+'[1]Иные услуги'!$C$6+HLOOKUP($DR$1838,'[1]Услуги по передаче'!$G$5:$J$7,3,FALSE))</f>
        <v>2497.13</v>
      </c>
      <c r="EF1851" s="73"/>
      <c r="EG1851" s="73"/>
      <c r="EH1851" s="73"/>
      <c r="EI1851" s="73"/>
      <c r="EJ1851" s="74"/>
      <c r="EK1851" s="72">
        <f>IF($A1851="-","-",ROUND(VLOOKUP($A1851+ROUND(LEFT(EK$1841,2)/24,5),'[1]ОАО "АТС"'!$A$30:$F$773,3,FALSE)+HLOOKUP($DL$1839,'[1]Сбытовая надбавка'!$F$5:$H$6,2,FALSE),2)+'[1]Иные услуги'!$C$6+HLOOKUP($DR$1838,'[1]Услуги по передаче'!$G$5:$J$7,3,FALSE))</f>
        <v>2675.99</v>
      </c>
      <c r="EL1851" s="73"/>
      <c r="EM1851" s="73"/>
      <c r="EN1851" s="73"/>
      <c r="EO1851" s="73"/>
      <c r="EP1851" s="74"/>
      <c r="EQ1851" s="72">
        <f>IF($A1851="-","-",ROUND(VLOOKUP($A1851+ROUND(LEFT(EQ$1841,2)/24,5),'[1]ОАО "АТС"'!$A$30:$F$773,3,FALSE)+HLOOKUP($DL$1839,'[1]Сбытовая надбавка'!$F$5:$H$6,2,FALSE),2)+'[1]Иные услуги'!$C$6+HLOOKUP($DR$1838,'[1]Услуги по передаче'!$G$5:$J$7,3,FALSE))</f>
        <v>2571.8599999999997</v>
      </c>
      <c r="ER1851" s="73"/>
      <c r="ES1851" s="73"/>
      <c r="ET1851" s="73"/>
      <c r="EU1851" s="73"/>
      <c r="EV1851" s="74"/>
    </row>
    <row r="1852" spans="1:152" s="38" customFormat="1" ht="15.75" customHeight="1" x14ac:dyDescent="0.2">
      <c r="A1852" s="69">
        <f>$A$125</f>
        <v>44996</v>
      </c>
      <c r="B1852" s="70"/>
      <c r="C1852" s="70"/>
      <c r="D1852" s="70"/>
      <c r="E1852" s="70"/>
      <c r="F1852" s="70"/>
      <c r="G1852" s="70"/>
      <c r="H1852" s="71"/>
      <c r="I1852" s="72">
        <f>IF($A1852="-","-",ROUND(VLOOKUP($A1852+ROUND(LEFT(I$1841,1)/24,5),'[1]ОАО "АТС"'!$A$30:$F$773,3,FALSE)+HLOOKUP($DL$1839,'[1]Сбытовая надбавка'!$F$5:$H$6,2,FALSE),2)+'[1]Иные услуги'!$C$6+HLOOKUP($DR$1838,'[1]Услуги по передаче'!$G$5:$J$7,3,FALSE))</f>
        <v>2498.4899999999998</v>
      </c>
      <c r="J1852" s="73"/>
      <c r="K1852" s="73"/>
      <c r="L1852" s="73"/>
      <c r="M1852" s="73"/>
      <c r="N1852" s="74"/>
      <c r="O1852" s="72">
        <f>IF($A1852="-","-",ROUND(VLOOKUP($A1852+ROUND(LEFT(O$1841,1)/24,5),'[1]ОАО "АТС"'!$A$30:$F$773,3,FALSE)+HLOOKUP($DL$1839,'[1]Сбытовая надбавка'!$F$5:$H$6,2,FALSE),2)+'[1]Иные услуги'!$C$6+HLOOKUP($DR$1838,'[1]Услуги по передаче'!$G$5:$J$7,3,FALSE))</f>
        <v>2498.62</v>
      </c>
      <c r="P1852" s="73"/>
      <c r="Q1852" s="73"/>
      <c r="R1852" s="73"/>
      <c r="S1852" s="73"/>
      <c r="T1852" s="74"/>
      <c r="U1852" s="72">
        <f>IF($A1852="-","-",ROUND(VLOOKUP($A1852+ROUND(LEFT(U$1841,1)/24,5),'[1]ОАО "АТС"'!$A$30:$F$773,3,FALSE)+HLOOKUP($DL$1839,'[1]Сбытовая надбавка'!$F$5:$H$6,2,FALSE),2)+'[1]Иные услуги'!$C$6+HLOOKUP($DR$1838,'[1]Услуги по передаче'!$G$5:$J$7,3,FALSE))</f>
        <v>2498.85</v>
      </c>
      <c r="V1852" s="73"/>
      <c r="W1852" s="73"/>
      <c r="X1852" s="73"/>
      <c r="Y1852" s="73"/>
      <c r="Z1852" s="74"/>
      <c r="AA1852" s="72">
        <f>IF($A1852="-","-",ROUND(VLOOKUP($A1852+ROUND(LEFT(AA$1841,1)/24,5),'[1]ОАО "АТС"'!$A$30:$F$773,3,FALSE)+HLOOKUP($DL$1839,'[1]Сбытовая надбавка'!$F$5:$H$6,2,FALSE),2)+'[1]Иные услуги'!$C$6+HLOOKUP($DR$1838,'[1]Услуги по передаче'!$G$5:$J$7,3,FALSE))</f>
        <v>2498.88</v>
      </c>
      <c r="AB1852" s="73"/>
      <c r="AC1852" s="73"/>
      <c r="AD1852" s="73"/>
      <c r="AE1852" s="73"/>
      <c r="AF1852" s="74"/>
      <c r="AG1852" s="72">
        <f>IF($A1852="-","-",ROUND(VLOOKUP($A1852+ROUND(LEFT(AG$1841,1)/24,5),'[1]ОАО "АТС"'!$A$30:$F$773,3,FALSE)+HLOOKUP($DL$1839,'[1]Сбытовая надбавка'!$F$5:$H$6,2,FALSE),2)+'[1]Иные услуги'!$C$6+HLOOKUP($DR$1838,'[1]Услуги по передаче'!$G$5:$J$7,3,FALSE))</f>
        <v>2498.7600000000002</v>
      </c>
      <c r="AH1852" s="73"/>
      <c r="AI1852" s="73"/>
      <c r="AJ1852" s="73"/>
      <c r="AK1852" s="73"/>
      <c r="AL1852" s="74"/>
      <c r="AM1852" s="72">
        <f>IF($A1852="-","-",ROUND(VLOOKUP($A1852+ROUND(LEFT(AM$1841,1)/24,5),'[1]ОАО "АТС"'!$A$30:$F$773,3,FALSE)+HLOOKUP($DL$1839,'[1]Сбытовая надбавка'!$F$5:$H$6,2,FALSE),2)+'[1]Иные услуги'!$C$6+HLOOKUP($DR$1838,'[1]Услуги по передаче'!$G$5:$J$7,3,FALSE))</f>
        <v>2498.58</v>
      </c>
      <c r="AN1852" s="73"/>
      <c r="AO1852" s="73"/>
      <c r="AP1852" s="73"/>
      <c r="AQ1852" s="73"/>
      <c r="AR1852" s="74"/>
      <c r="AS1852" s="72">
        <f>IF($A1852="-","-",ROUND(VLOOKUP($A1852+ROUND(LEFT(AS$1841,1)/24,5),'[1]ОАО "АТС"'!$A$30:$F$773,3,FALSE)+HLOOKUP($DL$1839,'[1]Сбытовая надбавка'!$F$5:$H$6,2,FALSE),2)+'[1]Иные услуги'!$C$6+HLOOKUP($DR$1838,'[1]Услуги по передаче'!$G$5:$J$7,3,FALSE))</f>
        <v>2497.88</v>
      </c>
      <c r="AT1852" s="73"/>
      <c r="AU1852" s="73"/>
      <c r="AV1852" s="73"/>
      <c r="AW1852" s="73"/>
      <c r="AX1852" s="74"/>
      <c r="AY1852" s="72">
        <f>IF($A1852="-","-",ROUND(VLOOKUP($A1852+ROUND(LEFT(AY$1841,1)/24,5),'[1]ОАО "АТС"'!$A$30:$F$773,3,FALSE)+HLOOKUP($DL$1839,'[1]Сбытовая надбавка'!$F$5:$H$6,2,FALSE),2)+'[1]Иные услуги'!$C$6+HLOOKUP($DR$1838,'[1]Услуги по передаче'!$G$5:$J$7,3,FALSE))</f>
        <v>2497.87</v>
      </c>
      <c r="AZ1852" s="73"/>
      <c r="BA1852" s="73"/>
      <c r="BB1852" s="73"/>
      <c r="BC1852" s="73"/>
      <c r="BD1852" s="74"/>
      <c r="BE1852" s="72">
        <f>IF($A1852="-","-",ROUND(VLOOKUP($A1852+ROUND(LEFT(BE$1841,1)/24,5),'[1]ОАО "АТС"'!$A$30:$F$773,3,FALSE)+HLOOKUP($DL$1839,'[1]Сбытовая надбавка'!$F$5:$H$6,2,FALSE),2)+'[1]Иные услуги'!$C$6+HLOOKUP($DR$1838,'[1]Услуги по передаче'!$G$5:$J$7,3,FALSE))</f>
        <v>2499.14</v>
      </c>
      <c r="BF1852" s="73"/>
      <c r="BG1852" s="73"/>
      <c r="BH1852" s="73"/>
      <c r="BI1852" s="73"/>
      <c r="BJ1852" s="74"/>
      <c r="BK1852" s="72">
        <f>IF($A1852="-","-",ROUND(VLOOKUP($A1852+ROUND(LEFT(BK$1841,1)/24,5),'[1]ОАО "АТС"'!$A$30:$F$773,3,FALSE)+HLOOKUP($DL$1839,'[1]Сбытовая надбавка'!$F$5:$H$6,2,FALSE),2)+'[1]Иные услуги'!$C$6+HLOOKUP($DR$1838,'[1]Услуги по передаче'!$G$5:$J$7,3,FALSE))</f>
        <v>2499.21</v>
      </c>
      <c r="BL1852" s="73"/>
      <c r="BM1852" s="73"/>
      <c r="BN1852" s="73"/>
      <c r="BO1852" s="73"/>
      <c r="BP1852" s="74"/>
      <c r="BQ1852" s="72">
        <f>IF($A1852="-","-",ROUND(VLOOKUP($A1852+ROUND(LEFT(BQ$1841,2)/24,5),'[1]ОАО "АТС"'!$A$30:$F$773,3,FALSE)+HLOOKUP($DL$1839,'[1]Сбытовая надбавка'!$F$5:$H$6,2,FALSE),2)+'[1]Иные услуги'!$C$6+HLOOKUP($DR$1838,'[1]Услуги по передаче'!$G$5:$J$7,3,FALSE))</f>
        <v>2499.2200000000003</v>
      </c>
      <c r="BR1852" s="73"/>
      <c r="BS1852" s="73"/>
      <c r="BT1852" s="73"/>
      <c r="BU1852" s="73"/>
      <c r="BV1852" s="74"/>
      <c r="BW1852" s="72">
        <f>IF($A1852="-","-",ROUND(VLOOKUP($A1852+ROUND(LEFT(BW$1841,2)/24,5),'[1]ОАО "АТС"'!$A$30:$F$773,3,FALSE)+HLOOKUP($DL$1839,'[1]Сбытовая надбавка'!$F$5:$H$6,2,FALSE),2)+'[1]Иные услуги'!$C$6+HLOOKUP($DR$1838,'[1]Услуги по передаче'!$G$5:$J$7,3,FALSE))</f>
        <v>2499.2200000000003</v>
      </c>
      <c r="BX1852" s="73"/>
      <c r="BY1852" s="73"/>
      <c r="BZ1852" s="73"/>
      <c r="CA1852" s="73"/>
      <c r="CB1852" s="74"/>
      <c r="CC1852" s="72">
        <f>IF($A1852="-","-",ROUND(VLOOKUP($A1852+ROUND(LEFT(CC$1841,2)/24,5),'[1]ОАО "АТС"'!$A$30:$F$773,3,FALSE)+HLOOKUP($DL$1839,'[1]Сбытовая надбавка'!$F$5:$H$6,2,FALSE),2)+'[1]Иные услуги'!$C$6+HLOOKUP($DR$1838,'[1]Услуги по передаче'!$G$5:$J$7,3,FALSE))</f>
        <v>2499.25</v>
      </c>
      <c r="CD1852" s="73"/>
      <c r="CE1852" s="73"/>
      <c r="CF1852" s="73"/>
      <c r="CG1852" s="73"/>
      <c r="CH1852" s="74"/>
      <c r="CI1852" s="72">
        <f>IF($A1852="-","-",ROUND(VLOOKUP($A1852+ROUND(LEFT(CI$1841,2)/24,5),'[1]ОАО "АТС"'!$A$30:$F$773,3,FALSE)+HLOOKUP($DL$1839,'[1]Сбытовая надбавка'!$F$5:$H$6,2,FALSE),2)+'[1]Иные услуги'!$C$6+HLOOKUP($DR$1838,'[1]Услуги по передаче'!$G$5:$J$7,3,FALSE))</f>
        <v>2499.2600000000002</v>
      </c>
      <c r="CJ1852" s="73"/>
      <c r="CK1852" s="73"/>
      <c r="CL1852" s="73"/>
      <c r="CM1852" s="73"/>
      <c r="CN1852" s="74"/>
      <c r="CO1852" s="72">
        <f>IF($A1852="-","-",ROUND(VLOOKUP($A1852+ROUND(LEFT(CO$1841,2)/24,5),'[1]ОАО "АТС"'!$A$30:$F$773,3,FALSE)+HLOOKUP($DL$1839,'[1]Сбытовая надбавка'!$F$5:$H$6,2,FALSE),2)+'[1]Иные услуги'!$C$6+HLOOKUP($DR$1838,'[1]Услуги по передаче'!$G$5:$J$7,3,FALSE))</f>
        <v>2499.29</v>
      </c>
      <c r="CP1852" s="73"/>
      <c r="CQ1852" s="73"/>
      <c r="CR1852" s="73"/>
      <c r="CS1852" s="73"/>
      <c r="CT1852" s="74"/>
      <c r="CU1852" s="72">
        <f>IF($A1852="-","-",ROUND(VLOOKUP($A1852+ROUND(LEFT(CU$1841,2)/24,5),'[1]ОАО "АТС"'!$A$30:$F$773,3,FALSE)+HLOOKUP($DL$1839,'[1]Сбытовая надбавка'!$F$5:$H$6,2,FALSE),2)+'[1]Иные услуги'!$C$6+HLOOKUP($DR$1838,'[1]Услуги по передаче'!$G$5:$J$7,3,FALSE))</f>
        <v>2499.2799999999997</v>
      </c>
      <c r="CV1852" s="73"/>
      <c r="CW1852" s="73"/>
      <c r="CX1852" s="73"/>
      <c r="CY1852" s="73"/>
      <c r="CZ1852" s="74"/>
      <c r="DA1852" s="72">
        <f>IF($A1852="-","-",ROUND(VLOOKUP($A1852+ROUND(LEFT(DA$1841,2)/24,5),'[1]ОАО "АТС"'!$A$30:$F$773,3,FALSE)+HLOOKUP($DL$1839,'[1]Сбытовая надбавка'!$F$5:$H$6,2,FALSE),2)+'[1]Иные услуги'!$C$6+HLOOKUP($DR$1838,'[1]Услуги по передаче'!$G$5:$J$7,3,FALSE))</f>
        <v>2499.4399999999996</v>
      </c>
      <c r="DB1852" s="73"/>
      <c r="DC1852" s="73"/>
      <c r="DD1852" s="73"/>
      <c r="DE1852" s="73"/>
      <c r="DF1852" s="74"/>
      <c r="DG1852" s="72">
        <f>IF($A1852="-","-",ROUND(VLOOKUP($A1852+ROUND(LEFT(DG$1841,2)/24,5),'[1]ОАО "АТС"'!$A$30:$F$773,3,FALSE)+HLOOKUP($DL$1839,'[1]Сбытовая надбавка'!$F$5:$H$6,2,FALSE),2)+'[1]Иные услуги'!$C$6+HLOOKUP($DR$1838,'[1]Услуги по передаче'!$G$5:$J$7,3,FALSE))</f>
        <v>2498.92</v>
      </c>
      <c r="DH1852" s="73"/>
      <c r="DI1852" s="73"/>
      <c r="DJ1852" s="73"/>
      <c r="DK1852" s="73"/>
      <c r="DL1852" s="74"/>
      <c r="DM1852" s="72">
        <f>IF($A1852="-","-",ROUND(VLOOKUP($A1852+ROUND(LEFT(DM$1841,2)/24,5),'[1]ОАО "АТС"'!$A$30:$F$773,3,FALSE)+HLOOKUP($DL$1839,'[1]Сбытовая надбавка'!$F$5:$H$6,2,FALSE),2)+'[1]Иные услуги'!$C$6+HLOOKUP($DR$1838,'[1]Услуги по передаче'!$G$5:$J$7,3,FALSE))</f>
        <v>2514.46</v>
      </c>
      <c r="DN1852" s="73"/>
      <c r="DO1852" s="73"/>
      <c r="DP1852" s="73"/>
      <c r="DQ1852" s="73"/>
      <c r="DR1852" s="74"/>
      <c r="DS1852" s="72">
        <f>IF($A1852="-","-",ROUND(VLOOKUP($A1852+ROUND(LEFT(DS$1841,2)/24,5),'[1]ОАО "АТС"'!$A$30:$F$773,3,FALSE)+HLOOKUP($DL$1839,'[1]Сбытовая надбавка'!$F$5:$H$6,2,FALSE),2)+'[1]Иные услуги'!$C$6+HLOOKUP($DR$1838,'[1]Услуги по передаче'!$G$5:$J$7,3,FALSE))</f>
        <v>2505.1099999999997</v>
      </c>
      <c r="DT1852" s="73"/>
      <c r="DU1852" s="73"/>
      <c r="DV1852" s="73"/>
      <c r="DW1852" s="73"/>
      <c r="DX1852" s="74"/>
      <c r="DY1852" s="72">
        <f>IF($A1852="-","-",ROUND(VLOOKUP($A1852+ROUND(LEFT(DY$1841,2)/24,5),'[1]ОАО "АТС"'!$A$30:$F$773,3,FALSE)+HLOOKUP($DL$1839,'[1]Сбытовая надбавка'!$F$5:$H$6,2,FALSE),2)+'[1]Иные услуги'!$C$6+HLOOKUP($DR$1838,'[1]Услуги по передаче'!$G$5:$J$7,3,FALSE))</f>
        <v>2497.91</v>
      </c>
      <c r="DZ1852" s="73"/>
      <c r="EA1852" s="73"/>
      <c r="EB1852" s="73"/>
      <c r="EC1852" s="73"/>
      <c r="ED1852" s="74"/>
      <c r="EE1852" s="72">
        <f>IF($A1852="-","-",ROUND(VLOOKUP($A1852+ROUND(LEFT(EE$1841,2)/24,5),'[1]ОАО "АТС"'!$A$30:$F$773,3,FALSE)+HLOOKUP($DL$1839,'[1]Сбытовая надбавка'!$F$5:$H$6,2,FALSE),2)+'[1]Иные услуги'!$C$6+HLOOKUP($DR$1838,'[1]Услуги по передаче'!$G$5:$J$7,3,FALSE))</f>
        <v>2496.96</v>
      </c>
      <c r="EF1852" s="73"/>
      <c r="EG1852" s="73"/>
      <c r="EH1852" s="73"/>
      <c r="EI1852" s="73"/>
      <c r="EJ1852" s="74"/>
      <c r="EK1852" s="72">
        <f>IF($A1852="-","-",ROUND(VLOOKUP($A1852+ROUND(LEFT(EK$1841,2)/24,5),'[1]ОАО "АТС"'!$A$30:$F$773,3,FALSE)+HLOOKUP($DL$1839,'[1]Сбытовая надбавка'!$F$5:$H$6,2,FALSE),2)+'[1]Иные услуги'!$C$6+HLOOKUP($DR$1838,'[1]Услуги по передаче'!$G$5:$J$7,3,FALSE))</f>
        <v>2627.8999999999996</v>
      </c>
      <c r="EL1852" s="73"/>
      <c r="EM1852" s="73"/>
      <c r="EN1852" s="73"/>
      <c r="EO1852" s="73"/>
      <c r="EP1852" s="74"/>
      <c r="EQ1852" s="72">
        <f>IF($A1852="-","-",ROUND(VLOOKUP($A1852+ROUND(LEFT(EQ$1841,2)/24,5),'[1]ОАО "АТС"'!$A$30:$F$773,3,FALSE)+HLOOKUP($DL$1839,'[1]Сбытовая надбавка'!$F$5:$H$6,2,FALSE),2)+'[1]Иные услуги'!$C$6+HLOOKUP($DR$1838,'[1]Услуги по передаче'!$G$5:$J$7,3,FALSE))</f>
        <v>2561.9399999999996</v>
      </c>
      <c r="ER1852" s="73"/>
      <c r="ES1852" s="73"/>
      <c r="ET1852" s="73"/>
      <c r="EU1852" s="73"/>
      <c r="EV1852" s="74"/>
    </row>
    <row r="1853" spans="1:152" s="38" customFormat="1" ht="15.75" customHeight="1" x14ac:dyDescent="0.2">
      <c r="A1853" s="69">
        <f>$A$126</f>
        <v>44997</v>
      </c>
      <c r="B1853" s="70"/>
      <c r="C1853" s="70"/>
      <c r="D1853" s="70"/>
      <c r="E1853" s="70"/>
      <c r="F1853" s="70"/>
      <c r="G1853" s="70"/>
      <c r="H1853" s="71"/>
      <c r="I1853" s="72">
        <f>IF($A1853="-","-",ROUND(VLOOKUP($A1853+ROUND(LEFT(I$1841,1)/24,5),'[1]ОАО "АТС"'!$A$30:$F$773,3,FALSE)+HLOOKUP($DL$1839,'[1]Сбытовая надбавка'!$F$5:$H$6,2,FALSE),2)+'[1]Иные услуги'!$C$6+HLOOKUP($DR$1838,'[1]Услуги по передаче'!$G$5:$J$7,3,FALSE))</f>
        <v>2498.8999999999996</v>
      </c>
      <c r="J1853" s="73"/>
      <c r="K1853" s="73"/>
      <c r="L1853" s="73"/>
      <c r="M1853" s="73"/>
      <c r="N1853" s="74"/>
      <c r="O1853" s="72">
        <f>IF($A1853="-","-",ROUND(VLOOKUP($A1853+ROUND(LEFT(O$1841,1)/24,5),'[1]ОАО "АТС"'!$A$30:$F$773,3,FALSE)+HLOOKUP($DL$1839,'[1]Сбытовая надбавка'!$F$5:$H$6,2,FALSE),2)+'[1]Иные услуги'!$C$6+HLOOKUP($DR$1838,'[1]Услуги по передаче'!$G$5:$J$7,3,FALSE))</f>
        <v>2499</v>
      </c>
      <c r="P1853" s="73"/>
      <c r="Q1853" s="73"/>
      <c r="R1853" s="73"/>
      <c r="S1853" s="73"/>
      <c r="T1853" s="74"/>
      <c r="U1853" s="72">
        <f>IF($A1853="-","-",ROUND(VLOOKUP($A1853+ROUND(LEFT(U$1841,1)/24,5),'[1]ОАО "АТС"'!$A$30:$F$773,3,FALSE)+HLOOKUP($DL$1839,'[1]Сбытовая надбавка'!$F$5:$H$6,2,FALSE),2)+'[1]Иные услуги'!$C$6+HLOOKUP($DR$1838,'[1]Услуги по передаче'!$G$5:$J$7,3,FALSE))</f>
        <v>2499.12</v>
      </c>
      <c r="V1853" s="73"/>
      <c r="W1853" s="73"/>
      <c r="X1853" s="73"/>
      <c r="Y1853" s="73"/>
      <c r="Z1853" s="74"/>
      <c r="AA1853" s="72">
        <f>IF($A1853="-","-",ROUND(VLOOKUP($A1853+ROUND(LEFT(AA$1841,1)/24,5),'[1]ОАО "АТС"'!$A$30:$F$773,3,FALSE)+HLOOKUP($DL$1839,'[1]Сбытовая надбавка'!$F$5:$H$6,2,FALSE),2)+'[1]Иные услуги'!$C$6+HLOOKUP($DR$1838,'[1]Услуги по передаче'!$G$5:$J$7,3,FALSE))</f>
        <v>2499.16</v>
      </c>
      <c r="AB1853" s="73"/>
      <c r="AC1853" s="73"/>
      <c r="AD1853" s="73"/>
      <c r="AE1853" s="73"/>
      <c r="AF1853" s="74"/>
      <c r="AG1853" s="72">
        <f>IF($A1853="-","-",ROUND(VLOOKUP($A1853+ROUND(LEFT(AG$1841,1)/24,5),'[1]ОАО "АТС"'!$A$30:$F$773,3,FALSE)+HLOOKUP($DL$1839,'[1]Сбытовая надбавка'!$F$5:$H$6,2,FALSE),2)+'[1]Иные услуги'!$C$6+HLOOKUP($DR$1838,'[1]Услуги по передаче'!$G$5:$J$7,3,FALSE))</f>
        <v>2499.1099999999997</v>
      </c>
      <c r="AH1853" s="73"/>
      <c r="AI1853" s="73"/>
      <c r="AJ1853" s="73"/>
      <c r="AK1853" s="73"/>
      <c r="AL1853" s="74"/>
      <c r="AM1853" s="72">
        <f>IF($A1853="-","-",ROUND(VLOOKUP($A1853+ROUND(LEFT(AM$1841,1)/24,5),'[1]ОАО "АТС"'!$A$30:$F$773,3,FALSE)+HLOOKUP($DL$1839,'[1]Сбытовая надбавка'!$F$5:$H$6,2,FALSE),2)+'[1]Иные услуги'!$C$6+HLOOKUP($DR$1838,'[1]Услуги по передаче'!$G$5:$J$7,3,FALSE))</f>
        <v>2499.02</v>
      </c>
      <c r="AN1853" s="73"/>
      <c r="AO1853" s="73"/>
      <c r="AP1853" s="73"/>
      <c r="AQ1853" s="73"/>
      <c r="AR1853" s="74"/>
      <c r="AS1853" s="72">
        <f>IF($A1853="-","-",ROUND(VLOOKUP($A1853+ROUND(LEFT(AS$1841,1)/24,5),'[1]ОАО "АТС"'!$A$30:$F$773,3,FALSE)+HLOOKUP($DL$1839,'[1]Сбытовая надбавка'!$F$5:$H$6,2,FALSE),2)+'[1]Иные услуги'!$C$6+HLOOKUP($DR$1838,'[1]Услуги по передаче'!$G$5:$J$7,3,FALSE))</f>
        <v>2498.37</v>
      </c>
      <c r="AT1853" s="73"/>
      <c r="AU1853" s="73"/>
      <c r="AV1853" s="73"/>
      <c r="AW1853" s="73"/>
      <c r="AX1853" s="74"/>
      <c r="AY1853" s="72">
        <f>IF($A1853="-","-",ROUND(VLOOKUP($A1853+ROUND(LEFT(AY$1841,1)/24,5),'[1]ОАО "АТС"'!$A$30:$F$773,3,FALSE)+HLOOKUP($DL$1839,'[1]Сбытовая надбавка'!$F$5:$H$6,2,FALSE),2)+'[1]Иные услуги'!$C$6+HLOOKUP($DR$1838,'[1]Услуги по передаче'!$G$5:$J$7,3,FALSE))</f>
        <v>2498.0100000000002</v>
      </c>
      <c r="AZ1853" s="73"/>
      <c r="BA1853" s="73"/>
      <c r="BB1853" s="73"/>
      <c r="BC1853" s="73"/>
      <c r="BD1853" s="74"/>
      <c r="BE1853" s="72">
        <f>IF($A1853="-","-",ROUND(VLOOKUP($A1853+ROUND(LEFT(BE$1841,1)/24,5),'[1]ОАО "АТС"'!$A$30:$F$773,3,FALSE)+HLOOKUP($DL$1839,'[1]Сбытовая надбавка'!$F$5:$H$6,2,FALSE),2)+'[1]Иные услуги'!$C$6+HLOOKUP($DR$1838,'[1]Услуги по передаче'!$G$5:$J$7,3,FALSE))</f>
        <v>2499.1799999999998</v>
      </c>
      <c r="BF1853" s="73"/>
      <c r="BG1853" s="73"/>
      <c r="BH1853" s="73"/>
      <c r="BI1853" s="73"/>
      <c r="BJ1853" s="74"/>
      <c r="BK1853" s="72">
        <f>IF($A1853="-","-",ROUND(VLOOKUP($A1853+ROUND(LEFT(BK$1841,1)/24,5),'[1]ОАО "АТС"'!$A$30:$F$773,3,FALSE)+HLOOKUP($DL$1839,'[1]Сбытовая надбавка'!$F$5:$H$6,2,FALSE),2)+'[1]Иные услуги'!$C$6+HLOOKUP($DR$1838,'[1]Услуги по передаче'!$G$5:$J$7,3,FALSE))</f>
        <v>2499.2399999999998</v>
      </c>
      <c r="BL1853" s="73"/>
      <c r="BM1853" s="73"/>
      <c r="BN1853" s="73"/>
      <c r="BO1853" s="73"/>
      <c r="BP1853" s="74"/>
      <c r="BQ1853" s="72">
        <f>IF($A1853="-","-",ROUND(VLOOKUP($A1853+ROUND(LEFT(BQ$1841,2)/24,5),'[1]ОАО "АТС"'!$A$30:$F$773,3,FALSE)+HLOOKUP($DL$1839,'[1]Сбытовая надбавка'!$F$5:$H$6,2,FALSE),2)+'[1]Иные услуги'!$C$6+HLOOKUP($DR$1838,'[1]Услуги по передаче'!$G$5:$J$7,3,FALSE))</f>
        <v>2499.25</v>
      </c>
      <c r="BR1853" s="73"/>
      <c r="BS1853" s="73"/>
      <c r="BT1853" s="73"/>
      <c r="BU1853" s="73"/>
      <c r="BV1853" s="74"/>
      <c r="BW1853" s="72">
        <f>IF($A1853="-","-",ROUND(VLOOKUP($A1853+ROUND(LEFT(BW$1841,2)/24,5),'[1]ОАО "АТС"'!$A$30:$F$773,3,FALSE)+HLOOKUP($DL$1839,'[1]Сбытовая надбавка'!$F$5:$H$6,2,FALSE),2)+'[1]Иные услуги'!$C$6+HLOOKUP($DR$1838,'[1]Услуги по передаче'!$G$5:$J$7,3,FALSE))</f>
        <v>2499.2799999999997</v>
      </c>
      <c r="BX1853" s="73"/>
      <c r="BY1853" s="73"/>
      <c r="BZ1853" s="73"/>
      <c r="CA1853" s="73"/>
      <c r="CB1853" s="74"/>
      <c r="CC1853" s="72">
        <f>IF($A1853="-","-",ROUND(VLOOKUP($A1853+ROUND(LEFT(CC$1841,2)/24,5),'[1]ОАО "АТС"'!$A$30:$F$773,3,FALSE)+HLOOKUP($DL$1839,'[1]Сбытовая надбавка'!$F$5:$H$6,2,FALSE),2)+'[1]Иные услуги'!$C$6+HLOOKUP($DR$1838,'[1]Услуги по передаче'!$G$5:$J$7,3,FALSE))</f>
        <v>2499.2799999999997</v>
      </c>
      <c r="CD1853" s="73"/>
      <c r="CE1853" s="73"/>
      <c r="CF1853" s="73"/>
      <c r="CG1853" s="73"/>
      <c r="CH1853" s="74"/>
      <c r="CI1853" s="72">
        <f>IF($A1853="-","-",ROUND(VLOOKUP($A1853+ROUND(LEFT(CI$1841,2)/24,5),'[1]ОАО "АТС"'!$A$30:$F$773,3,FALSE)+HLOOKUP($DL$1839,'[1]Сбытовая надбавка'!$F$5:$H$6,2,FALSE),2)+'[1]Иные услуги'!$C$6+HLOOKUP($DR$1838,'[1]Услуги по передаче'!$G$5:$J$7,3,FALSE))</f>
        <v>2499.2799999999997</v>
      </c>
      <c r="CJ1853" s="73"/>
      <c r="CK1853" s="73"/>
      <c r="CL1853" s="73"/>
      <c r="CM1853" s="73"/>
      <c r="CN1853" s="74"/>
      <c r="CO1853" s="72">
        <f>IF($A1853="-","-",ROUND(VLOOKUP($A1853+ROUND(LEFT(CO$1841,2)/24,5),'[1]ОАО "АТС"'!$A$30:$F$773,3,FALSE)+HLOOKUP($DL$1839,'[1]Сбытовая надбавка'!$F$5:$H$6,2,FALSE),2)+'[1]Иные услуги'!$C$6+HLOOKUP($DR$1838,'[1]Услуги по передаче'!$G$5:$J$7,3,FALSE))</f>
        <v>2499.29</v>
      </c>
      <c r="CP1853" s="73"/>
      <c r="CQ1853" s="73"/>
      <c r="CR1853" s="73"/>
      <c r="CS1853" s="73"/>
      <c r="CT1853" s="74"/>
      <c r="CU1853" s="72">
        <f>IF($A1853="-","-",ROUND(VLOOKUP($A1853+ROUND(LEFT(CU$1841,2)/24,5),'[1]ОАО "АТС"'!$A$30:$F$773,3,FALSE)+HLOOKUP($DL$1839,'[1]Сбытовая надбавка'!$F$5:$H$6,2,FALSE),2)+'[1]Иные услуги'!$C$6+HLOOKUP($DR$1838,'[1]Услуги по передаче'!$G$5:$J$7,3,FALSE))</f>
        <v>2499.29</v>
      </c>
      <c r="CV1853" s="73"/>
      <c r="CW1853" s="73"/>
      <c r="CX1853" s="73"/>
      <c r="CY1853" s="73"/>
      <c r="CZ1853" s="74"/>
      <c r="DA1853" s="72">
        <f>IF($A1853="-","-",ROUND(VLOOKUP($A1853+ROUND(LEFT(DA$1841,2)/24,5),'[1]ОАО "АТС"'!$A$30:$F$773,3,FALSE)+HLOOKUP($DL$1839,'[1]Сбытовая надбавка'!$F$5:$H$6,2,FALSE),2)+'[1]Иные услуги'!$C$6+HLOOKUP($DR$1838,'[1]Услуги по передаче'!$G$5:$J$7,3,FALSE))</f>
        <v>2499.3999999999996</v>
      </c>
      <c r="DB1853" s="73"/>
      <c r="DC1853" s="73"/>
      <c r="DD1853" s="73"/>
      <c r="DE1853" s="73"/>
      <c r="DF1853" s="74"/>
      <c r="DG1853" s="72">
        <f>IF($A1853="-","-",ROUND(VLOOKUP($A1853+ROUND(LEFT(DG$1841,2)/24,5),'[1]ОАО "АТС"'!$A$30:$F$773,3,FALSE)+HLOOKUP($DL$1839,'[1]Сбытовая надбавка'!$F$5:$H$6,2,FALSE),2)+'[1]Иные услуги'!$C$6+HLOOKUP($DR$1838,'[1]Услуги по передаче'!$G$5:$J$7,3,FALSE))</f>
        <v>2498.96</v>
      </c>
      <c r="DH1853" s="73"/>
      <c r="DI1853" s="73"/>
      <c r="DJ1853" s="73"/>
      <c r="DK1853" s="73"/>
      <c r="DL1853" s="74"/>
      <c r="DM1853" s="72">
        <f>IF($A1853="-","-",ROUND(VLOOKUP($A1853+ROUND(LEFT(DM$1841,2)/24,5),'[1]ОАО "АТС"'!$A$30:$F$773,3,FALSE)+HLOOKUP($DL$1839,'[1]Сбытовая надбавка'!$F$5:$H$6,2,FALSE),2)+'[1]Иные услуги'!$C$6+HLOOKUP($DR$1838,'[1]Услуги по передаче'!$G$5:$J$7,3,FALSE))</f>
        <v>2530.91</v>
      </c>
      <c r="DN1853" s="73"/>
      <c r="DO1853" s="73"/>
      <c r="DP1853" s="73"/>
      <c r="DQ1853" s="73"/>
      <c r="DR1853" s="74"/>
      <c r="DS1853" s="72">
        <f>IF($A1853="-","-",ROUND(VLOOKUP($A1853+ROUND(LEFT(DS$1841,2)/24,5),'[1]ОАО "АТС"'!$A$30:$F$773,3,FALSE)+HLOOKUP($DL$1839,'[1]Сбытовая надбавка'!$F$5:$H$6,2,FALSE),2)+'[1]Иные услуги'!$C$6+HLOOKUP($DR$1838,'[1]Услуги по передаче'!$G$5:$J$7,3,FALSE))</f>
        <v>2565.9399999999996</v>
      </c>
      <c r="DT1853" s="73"/>
      <c r="DU1853" s="73"/>
      <c r="DV1853" s="73"/>
      <c r="DW1853" s="73"/>
      <c r="DX1853" s="74"/>
      <c r="DY1853" s="72">
        <f>IF($A1853="-","-",ROUND(VLOOKUP($A1853+ROUND(LEFT(DY$1841,2)/24,5),'[1]ОАО "АТС"'!$A$30:$F$773,3,FALSE)+HLOOKUP($DL$1839,'[1]Сбытовая надбавка'!$F$5:$H$6,2,FALSE),2)+'[1]Иные услуги'!$C$6+HLOOKUP($DR$1838,'[1]Услуги по передаче'!$G$5:$J$7,3,FALSE))</f>
        <v>2515.0100000000002</v>
      </c>
      <c r="DZ1853" s="73"/>
      <c r="EA1853" s="73"/>
      <c r="EB1853" s="73"/>
      <c r="EC1853" s="73"/>
      <c r="ED1853" s="74"/>
      <c r="EE1853" s="72">
        <f>IF($A1853="-","-",ROUND(VLOOKUP($A1853+ROUND(LEFT(EE$1841,2)/24,5),'[1]ОАО "АТС"'!$A$30:$F$773,3,FALSE)+HLOOKUP($DL$1839,'[1]Сбытовая надбавка'!$F$5:$H$6,2,FALSE),2)+'[1]Иные услуги'!$C$6+HLOOKUP($DR$1838,'[1]Услуги по передаче'!$G$5:$J$7,3,FALSE))</f>
        <v>2497.5100000000002</v>
      </c>
      <c r="EF1853" s="73"/>
      <c r="EG1853" s="73"/>
      <c r="EH1853" s="73"/>
      <c r="EI1853" s="73"/>
      <c r="EJ1853" s="74"/>
      <c r="EK1853" s="72">
        <f>IF($A1853="-","-",ROUND(VLOOKUP($A1853+ROUND(LEFT(EK$1841,2)/24,5),'[1]ОАО "АТС"'!$A$30:$F$773,3,FALSE)+HLOOKUP($DL$1839,'[1]Сбытовая надбавка'!$F$5:$H$6,2,FALSE),2)+'[1]Иные услуги'!$C$6+HLOOKUP($DR$1838,'[1]Услуги по передаче'!$G$5:$J$7,3,FALSE))</f>
        <v>2662.79</v>
      </c>
      <c r="EL1853" s="73"/>
      <c r="EM1853" s="73"/>
      <c r="EN1853" s="73"/>
      <c r="EO1853" s="73"/>
      <c r="EP1853" s="74"/>
      <c r="EQ1853" s="72">
        <f>IF($A1853="-","-",ROUND(VLOOKUP($A1853+ROUND(LEFT(EQ$1841,2)/24,5),'[1]ОАО "АТС"'!$A$30:$F$773,3,FALSE)+HLOOKUP($DL$1839,'[1]Сбытовая надбавка'!$F$5:$H$6,2,FALSE),2)+'[1]Иные услуги'!$C$6+HLOOKUP($DR$1838,'[1]Услуги по передаче'!$G$5:$J$7,3,FALSE))</f>
        <v>2559.59</v>
      </c>
      <c r="ER1853" s="73"/>
      <c r="ES1853" s="73"/>
      <c r="ET1853" s="73"/>
      <c r="EU1853" s="73"/>
      <c r="EV1853" s="74"/>
    </row>
    <row r="1854" spans="1:152" s="38" customFormat="1" ht="15.75" customHeight="1" x14ac:dyDescent="0.2">
      <c r="A1854" s="69">
        <f>$A$127</f>
        <v>44998</v>
      </c>
      <c r="B1854" s="70"/>
      <c r="C1854" s="70"/>
      <c r="D1854" s="70"/>
      <c r="E1854" s="70"/>
      <c r="F1854" s="70"/>
      <c r="G1854" s="70"/>
      <c r="H1854" s="71"/>
      <c r="I1854" s="72">
        <f>IF($A1854="-","-",ROUND(VLOOKUP($A1854+ROUND(LEFT(I$1841,1)/24,5),'[1]ОАО "АТС"'!$A$30:$F$773,3,FALSE)+HLOOKUP($DL$1839,'[1]Сбытовая надбавка'!$F$5:$H$6,2,FALSE),2)+'[1]Иные услуги'!$C$6+HLOOKUP($DR$1838,'[1]Услуги по передаче'!$G$5:$J$7,3,FALSE))</f>
        <v>2498.8199999999997</v>
      </c>
      <c r="J1854" s="73"/>
      <c r="K1854" s="73"/>
      <c r="L1854" s="73"/>
      <c r="M1854" s="73"/>
      <c r="N1854" s="74"/>
      <c r="O1854" s="72">
        <f>IF($A1854="-","-",ROUND(VLOOKUP($A1854+ROUND(LEFT(O$1841,1)/24,5),'[1]ОАО "АТС"'!$A$30:$F$773,3,FALSE)+HLOOKUP($DL$1839,'[1]Сбытовая надбавка'!$F$5:$H$6,2,FALSE),2)+'[1]Иные услуги'!$C$6+HLOOKUP($DR$1838,'[1]Услуги по передаче'!$G$5:$J$7,3,FALSE))</f>
        <v>2498.88</v>
      </c>
      <c r="P1854" s="73"/>
      <c r="Q1854" s="73"/>
      <c r="R1854" s="73"/>
      <c r="S1854" s="73"/>
      <c r="T1854" s="74"/>
      <c r="U1854" s="72">
        <f>IF($A1854="-","-",ROUND(VLOOKUP($A1854+ROUND(LEFT(U$1841,1)/24,5),'[1]ОАО "АТС"'!$A$30:$F$773,3,FALSE)+HLOOKUP($DL$1839,'[1]Сбытовая надбавка'!$F$5:$H$6,2,FALSE),2)+'[1]Иные услуги'!$C$6+HLOOKUP($DR$1838,'[1]Услуги по передаче'!$G$5:$J$7,3,FALSE))</f>
        <v>2498.9499999999998</v>
      </c>
      <c r="V1854" s="73"/>
      <c r="W1854" s="73"/>
      <c r="X1854" s="73"/>
      <c r="Y1854" s="73"/>
      <c r="Z1854" s="74"/>
      <c r="AA1854" s="72">
        <f>IF($A1854="-","-",ROUND(VLOOKUP($A1854+ROUND(LEFT(AA$1841,1)/24,5),'[1]ОАО "АТС"'!$A$30:$F$773,3,FALSE)+HLOOKUP($DL$1839,'[1]Сбытовая надбавка'!$F$5:$H$6,2,FALSE),2)+'[1]Иные услуги'!$C$6+HLOOKUP($DR$1838,'[1]Услуги по передаче'!$G$5:$J$7,3,FALSE))</f>
        <v>2498.9399999999996</v>
      </c>
      <c r="AB1854" s="73"/>
      <c r="AC1854" s="73"/>
      <c r="AD1854" s="73"/>
      <c r="AE1854" s="73"/>
      <c r="AF1854" s="74"/>
      <c r="AG1854" s="72">
        <f>IF($A1854="-","-",ROUND(VLOOKUP($A1854+ROUND(LEFT(AG$1841,1)/24,5),'[1]ОАО "АТС"'!$A$30:$F$773,3,FALSE)+HLOOKUP($DL$1839,'[1]Сбытовая надбавка'!$F$5:$H$6,2,FALSE),2)+'[1]Иные услуги'!$C$6+HLOOKUP($DR$1838,'[1]Услуги по передаче'!$G$5:$J$7,3,FALSE))</f>
        <v>2498.92</v>
      </c>
      <c r="AH1854" s="73"/>
      <c r="AI1854" s="73"/>
      <c r="AJ1854" s="73"/>
      <c r="AK1854" s="73"/>
      <c r="AL1854" s="74"/>
      <c r="AM1854" s="72">
        <f>IF($A1854="-","-",ROUND(VLOOKUP($A1854+ROUND(LEFT(AM$1841,1)/24,5),'[1]ОАО "АТС"'!$A$30:$F$773,3,FALSE)+HLOOKUP($DL$1839,'[1]Сбытовая надбавка'!$F$5:$H$6,2,FALSE),2)+'[1]Иные услуги'!$C$6+HLOOKUP($DR$1838,'[1]Услуги по передаче'!$G$5:$J$7,3,FALSE))</f>
        <v>2498.92</v>
      </c>
      <c r="AN1854" s="73"/>
      <c r="AO1854" s="73"/>
      <c r="AP1854" s="73"/>
      <c r="AQ1854" s="73"/>
      <c r="AR1854" s="74"/>
      <c r="AS1854" s="72">
        <f>IF($A1854="-","-",ROUND(VLOOKUP($A1854+ROUND(LEFT(AS$1841,1)/24,5),'[1]ОАО "АТС"'!$A$30:$F$773,3,FALSE)+HLOOKUP($DL$1839,'[1]Сбытовая надбавка'!$F$5:$H$6,2,FALSE),2)+'[1]Иные услуги'!$C$6+HLOOKUP($DR$1838,'[1]Услуги по передаче'!$G$5:$J$7,3,FALSE))</f>
        <v>2498.2799999999997</v>
      </c>
      <c r="AT1854" s="73"/>
      <c r="AU1854" s="73"/>
      <c r="AV1854" s="73"/>
      <c r="AW1854" s="73"/>
      <c r="AX1854" s="74"/>
      <c r="AY1854" s="72">
        <f>IF($A1854="-","-",ROUND(VLOOKUP($A1854+ROUND(LEFT(AY$1841,1)/24,5),'[1]ОАО "АТС"'!$A$30:$F$773,3,FALSE)+HLOOKUP($DL$1839,'[1]Сбытовая надбавка'!$F$5:$H$6,2,FALSE),2)+'[1]Иные услуги'!$C$6+HLOOKUP($DR$1838,'[1]Услуги по передаче'!$G$5:$J$7,3,FALSE))</f>
        <v>2567.17</v>
      </c>
      <c r="AZ1854" s="73"/>
      <c r="BA1854" s="73"/>
      <c r="BB1854" s="73"/>
      <c r="BC1854" s="73"/>
      <c r="BD1854" s="74"/>
      <c r="BE1854" s="72">
        <f>IF($A1854="-","-",ROUND(VLOOKUP($A1854+ROUND(LEFT(BE$1841,1)/24,5),'[1]ОАО "АТС"'!$A$30:$F$773,3,FALSE)+HLOOKUP($DL$1839,'[1]Сбытовая надбавка'!$F$5:$H$6,2,FALSE),2)+'[1]Иные услуги'!$C$6+HLOOKUP($DR$1838,'[1]Услуги по передаче'!$G$5:$J$7,3,FALSE))</f>
        <v>2498.4700000000003</v>
      </c>
      <c r="BF1854" s="73"/>
      <c r="BG1854" s="73"/>
      <c r="BH1854" s="73"/>
      <c r="BI1854" s="73"/>
      <c r="BJ1854" s="74"/>
      <c r="BK1854" s="72">
        <f>IF($A1854="-","-",ROUND(VLOOKUP($A1854+ROUND(LEFT(BK$1841,1)/24,5),'[1]ОАО "АТС"'!$A$30:$F$773,3,FALSE)+HLOOKUP($DL$1839,'[1]Сбытовая надбавка'!$F$5:$H$6,2,FALSE),2)+'[1]Иные услуги'!$C$6+HLOOKUP($DR$1838,'[1]Услуги по передаче'!$G$5:$J$7,3,FALSE))</f>
        <v>2561.35</v>
      </c>
      <c r="BL1854" s="73"/>
      <c r="BM1854" s="73"/>
      <c r="BN1854" s="73"/>
      <c r="BO1854" s="73"/>
      <c r="BP1854" s="74"/>
      <c r="BQ1854" s="72">
        <f>IF($A1854="-","-",ROUND(VLOOKUP($A1854+ROUND(LEFT(BQ$1841,2)/24,5),'[1]ОАО "АТС"'!$A$30:$F$773,3,FALSE)+HLOOKUP($DL$1839,'[1]Сбытовая надбавка'!$F$5:$H$6,2,FALSE),2)+'[1]Иные услуги'!$C$6+HLOOKUP($DR$1838,'[1]Услуги по передаче'!$G$5:$J$7,3,FALSE))</f>
        <v>2600.02</v>
      </c>
      <c r="BR1854" s="73"/>
      <c r="BS1854" s="73"/>
      <c r="BT1854" s="73"/>
      <c r="BU1854" s="73"/>
      <c r="BV1854" s="74"/>
      <c r="BW1854" s="72">
        <f>IF($A1854="-","-",ROUND(VLOOKUP($A1854+ROUND(LEFT(BW$1841,2)/24,5),'[1]ОАО "АТС"'!$A$30:$F$773,3,FALSE)+HLOOKUP($DL$1839,'[1]Сбытовая надбавка'!$F$5:$H$6,2,FALSE),2)+'[1]Иные услуги'!$C$6+HLOOKUP($DR$1838,'[1]Услуги по передаче'!$G$5:$J$7,3,FALSE))</f>
        <v>2609.09</v>
      </c>
      <c r="BX1854" s="73"/>
      <c r="BY1854" s="73"/>
      <c r="BZ1854" s="73"/>
      <c r="CA1854" s="73"/>
      <c r="CB1854" s="74"/>
      <c r="CC1854" s="72">
        <f>IF($A1854="-","-",ROUND(VLOOKUP($A1854+ROUND(LEFT(CC$1841,2)/24,5),'[1]ОАО "АТС"'!$A$30:$F$773,3,FALSE)+HLOOKUP($DL$1839,'[1]Сбытовая надбавка'!$F$5:$H$6,2,FALSE),2)+'[1]Иные услуги'!$C$6+HLOOKUP($DR$1838,'[1]Услуги по передаче'!$G$5:$J$7,3,FALSE))</f>
        <v>2576.08</v>
      </c>
      <c r="CD1854" s="73"/>
      <c r="CE1854" s="73"/>
      <c r="CF1854" s="73"/>
      <c r="CG1854" s="73"/>
      <c r="CH1854" s="74"/>
      <c r="CI1854" s="72">
        <f>IF($A1854="-","-",ROUND(VLOOKUP($A1854+ROUND(LEFT(CI$1841,2)/24,5),'[1]ОАО "АТС"'!$A$30:$F$773,3,FALSE)+HLOOKUP($DL$1839,'[1]Сбытовая надбавка'!$F$5:$H$6,2,FALSE),2)+'[1]Иные услуги'!$C$6+HLOOKUP($DR$1838,'[1]Услуги по передаче'!$G$5:$J$7,3,FALSE))</f>
        <v>2566.81</v>
      </c>
      <c r="CJ1854" s="73"/>
      <c r="CK1854" s="73"/>
      <c r="CL1854" s="73"/>
      <c r="CM1854" s="73"/>
      <c r="CN1854" s="74"/>
      <c r="CO1854" s="72">
        <f>IF($A1854="-","-",ROUND(VLOOKUP($A1854+ROUND(LEFT(CO$1841,2)/24,5),'[1]ОАО "АТС"'!$A$30:$F$773,3,FALSE)+HLOOKUP($DL$1839,'[1]Сбытовая надбавка'!$F$5:$H$6,2,FALSE),2)+'[1]Иные услуги'!$C$6+HLOOKUP($DR$1838,'[1]Услуги по передаче'!$G$5:$J$7,3,FALSE))</f>
        <v>2555.1</v>
      </c>
      <c r="CP1854" s="73"/>
      <c r="CQ1854" s="73"/>
      <c r="CR1854" s="73"/>
      <c r="CS1854" s="73"/>
      <c r="CT1854" s="74"/>
      <c r="CU1854" s="72">
        <f>IF($A1854="-","-",ROUND(VLOOKUP($A1854+ROUND(LEFT(CU$1841,2)/24,5),'[1]ОАО "АТС"'!$A$30:$F$773,3,FALSE)+HLOOKUP($DL$1839,'[1]Сбытовая надбавка'!$F$5:$H$6,2,FALSE),2)+'[1]Иные услуги'!$C$6+HLOOKUP($DR$1838,'[1]Услуги по передаче'!$G$5:$J$7,3,FALSE))</f>
        <v>2543.1099999999997</v>
      </c>
      <c r="CV1854" s="73"/>
      <c r="CW1854" s="73"/>
      <c r="CX1854" s="73"/>
      <c r="CY1854" s="73"/>
      <c r="CZ1854" s="74"/>
      <c r="DA1854" s="72">
        <f>IF($A1854="-","-",ROUND(VLOOKUP($A1854+ROUND(LEFT(DA$1841,2)/24,5),'[1]ОАО "АТС"'!$A$30:$F$773,3,FALSE)+HLOOKUP($DL$1839,'[1]Сбытовая надбавка'!$F$5:$H$6,2,FALSE),2)+'[1]Иные услуги'!$C$6+HLOOKUP($DR$1838,'[1]Услуги по передаче'!$G$5:$J$7,3,FALSE))</f>
        <v>2554.3199999999997</v>
      </c>
      <c r="DB1854" s="73"/>
      <c r="DC1854" s="73"/>
      <c r="DD1854" s="73"/>
      <c r="DE1854" s="73"/>
      <c r="DF1854" s="74"/>
      <c r="DG1854" s="72">
        <f>IF($A1854="-","-",ROUND(VLOOKUP($A1854+ROUND(LEFT(DG$1841,2)/24,5),'[1]ОАО "АТС"'!$A$30:$F$773,3,FALSE)+HLOOKUP($DL$1839,'[1]Сбытовая надбавка'!$F$5:$H$6,2,FALSE),2)+'[1]Иные услуги'!$C$6+HLOOKUP($DR$1838,'[1]Услуги по передаче'!$G$5:$J$7,3,FALSE))</f>
        <v>2575.81</v>
      </c>
      <c r="DH1854" s="73"/>
      <c r="DI1854" s="73"/>
      <c r="DJ1854" s="73"/>
      <c r="DK1854" s="73"/>
      <c r="DL1854" s="74"/>
      <c r="DM1854" s="72">
        <f>IF($A1854="-","-",ROUND(VLOOKUP($A1854+ROUND(LEFT(DM$1841,2)/24,5),'[1]ОАО "АТС"'!$A$30:$F$773,3,FALSE)+HLOOKUP($DL$1839,'[1]Сбытовая надбавка'!$F$5:$H$6,2,FALSE),2)+'[1]Иные услуги'!$C$6+HLOOKUP($DR$1838,'[1]Услуги по передаче'!$G$5:$J$7,3,FALSE))</f>
        <v>2601.4899999999998</v>
      </c>
      <c r="DN1854" s="73"/>
      <c r="DO1854" s="73"/>
      <c r="DP1854" s="73"/>
      <c r="DQ1854" s="73"/>
      <c r="DR1854" s="74"/>
      <c r="DS1854" s="72">
        <f>IF($A1854="-","-",ROUND(VLOOKUP($A1854+ROUND(LEFT(DS$1841,2)/24,5),'[1]ОАО "АТС"'!$A$30:$F$773,3,FALSE)+HLOOKUP($DL$1839,'[1]Сбытовая надбавка'!$F$5:$H$6,2,FALSE),2)+'[1]Иные услуги'!$C$6+HLOOKUP($DR$1838,'[1]Услуги по передаче'!$G$5:$J$7,3,FALSE))</f>
        <v>2582.92</v>
      </c>
      <c r="DT1854" s="73"/>
      <c r="DU1854" s="73"/>
      <c r="DV1854" s="73"/>
      <c r="DW1854" s="73"/>
      <c r="DX1854" s="74"/>
      <c r="DY1854" s="72">
        <f>IF($A1854="-","-",ROUND(VLOOKUP($A1854+ROUND(LEFT(DY$1841,2)/24,5),'[1]ОАО "АТС"'!$A$30:$F$773,3,FALSE)+HLOOKUP($DL$1839,'[1]Сбытовая надбавка'!$F$5:$H$6,2,FALSE),2)+'[1]Иные услуги'!$C$6+HLOOKUP($DR$1838,'[1]Услуги по передаче'!$G$5:$J$7,3,FALSE))</f>
        <v>2524.59</v>
      </c>
      <c r="DZ1854" s="73"/>
      <c r="EA1854" s="73"/>
      <c r="EB1854" s="73"/>
      <c r="EC1854" s="73"/>
      <c r="ED1854" s="74"/>
      <c r="EE1854" s="72">
        <f>IF($A1854="-","-",ROUND(VLOOKUP($A1854+ROUND(LEFT(EE$1841,2)/24,5),'[1]ОАО "АТС"'!$A$30:$F$773,3,FALSE)+HLOOKUP($DL$1839,'[1]Сбытовая надбавка'!$F$5:$H$6,2,FALSE),2)+'[1]Иные услуги'!$C$6+HLOOKUP($DR$1838,'[1]Услуги по передаче'!$G$5:$J$7,3,FALSE))</f>
        <v>2497.2799999999997</v>
      </c>
      <c r="EF1854" s="73"/>
      <c r="EG1854" s="73"/>
      <c r="EH1854" s="73"/>
      <c r="EI1854" s="73"/>
      <c r="EJ1854" s="74"/>
      <c r="EK1854" s="72">
        <f>IF($A1854="-","-",ROUND(VLOOKUP($A1854+ROUND(LEFT(EK$1841,2)/24,5),'[1]ОАО "АТС"'!$A$30:$F$773,3,FALSE)+HLOOKUP($DL$1839,'[1]Сбытовая надбавка'!$F$5:$H$6,2,FALSE),2)+'[1]Иные услуги'!$C$6+HLOOKUP($DR$1838,'[1]Услуги по передаче'!$G$5:$J$7,3,FALSE))</f>
        <v>2669.3</v>
      </c>
      <c r="EL1854" s="73"/>
      <c r="EM1854" s="73"/>
      <c r="EN1854" s="73"/>
      <c r="EO1854" s="73"/>
      <c r="EP1854" s="74"/>
      <c r="EQ1854" s="72">
        <f>IF($A1854="-","-",ROUND(VLOOKUP($A1854+ROUND(LEFT(EQ$1841,2)/24,5),'[1]ОАО "АТС"'!$A$30:$F$773,3,FALSE)+HLOOKUP($DL$1839,'[1]Сбытовая надбавка'!$F$5:$H$6,2,FALSE),2)+'[1]Иные услуги'!$C$6+HLOOKUP($DR$1838,'[1]Услуги по передаче'!$G$5:$J$7,3,FALSE))</f>
        <v>2583.16</v>
      </c>
      <c r="ER1854" s="73"/>
      <c r="ES1854" s="73"/>
      <c r="ET1854" s="73"/>
      <c r="EU1854" s="73"/>
      <c r="EV1854" s="74"/>
    </row>
    <row r="1855" spans="1:152" s="38" customFormat="1" ht="15.75" customHeight="1" x14ac:dyDescent="0.2">
      <c r="A1855" s="69">
        <f>$A$128</f>
        <v>44999</v>
      </c>
      <c r="B1855" s="70"/>
      <c r="C1855" s="70"/>
      <c r="D1855" s="70"/>
      <c r="E1855" s="70"/>
      <c r="F1855" s="70"/>
      <c r="G1855" s="70"/>
      <c r="H1855" s="71"/>
      <c r="I1855" s="72">
        <f>IF($A1855="-","-",ROUND(VLOOKUP($A1855+ROUND(LEFT(I$1841,1)/24,5),'[1]ОАО "АТС"'!$A$30:$F$773,3,FALSE)+HLOOKUP($DL$1839,'[1]Сбытовая надбавка'!$F$5:$H$6,2,FALSE),2)+'[1]Иные услуги'!$C$6+HLOOKUP($DR$1838,'[1]Услуги по передаче'!$G$5:$J$7,3,FALSE))</f>
        <v>2498.88</v>
      </c>
      <c r="J1855" s="73"/>
      <c r="K1855" s="73"/>
      <c r="L1855" s="73"/>
      <c r="M1855" s="73"/>
      <c r="N1855" s="74"/>
      <c r="O1855" s="72">
        <f>IF($A1855="-","-",ROUND(VLOOKUP($A1855+ROUND(LEFT(O$1841,1)/24,5),'[1]ОАО "АТС"'!$A$30:$F$773,3,FALSE)+HLOOKUP($DL$1839,'[1]Сбытовая надбавка'!$F$5:$H$6,2,FALSE),2)+'[1]Иные услуги'!$C$6+HLOOKUP($DR$1838,'[1]Услуги по передаче'!$G$5:$J$7,3,FALSE))</f>
        <v>2498.84</v>
      </c>
      <c r="P1855" s="73"/>
      <c r="Q1855" s="73"/>
      <c r="R1855" s="73"/>
      <c r="S1855" s="73"/>
      <c r="T1855" s="74"/>
      <c r="U1855" s="72">
        <f>IF($A1855="-","-",ROUND(VLOOKUP($A1855+ROUND(LEFT(U$1841,1)/24,5),'[1]ОАО "АТС"'!$A$30:$F$773,3,FALSE)+HLOOKUP($DL$1839,'[1]Сбытовая надбавка'!$F$5:$H$6,2,FALSE),2)+'[1]Иные услуги'!$C$6+HLOOKUP($DR$1838,'[1]Услуги по передаче'!$G$5:$J$7,3,FALSE))</f>
        <v>2498.9399999999996</v>
      </c>
      <c r="V1855" s="73"/>
      <c r="W1855" s="73"/>
      <c r="X1855" s="73"/>
      <c r="Y1855" s="73"/>
      <c r="Z1855" s="74"/>
      <c r="AA1855" s="72">
        <f>IF($A1855="-","-",ROUND(VLOOKUP($A1855+ROUND(LEFT(AA$1841,1)/24,5),'[1]ОАО "АТС"'!$A$30:$F$773,3,FALSE)+HLOOKUP($DL$1839,'[1]Сбытовая надбавка'!$F$5:$H$6,2,FALSE),2)+'[1]Иные услуги'!$C$6+HLOOKUP($DR$1838,'[1]Услуги по передаче'!$G$5:$J$7,3,FALSE))</f>
        <v>2498.91</v>
      </c>
      <c r="AB1855" s="73"/>
      <c r="AC1855" s="73"/>
      <c r="AD1855" s="73"/>
      <c r="AE1855" s="73"/>
      <c r="AF1855" s="74"/>
      <c r="AG1855" s="72">
        <f>IF($A1855="-","-",ROUND(VLOOKUP($A1855+ROUND(LEFT(AG$1841,1)/24,5),'[1]ОАО "АТС"'!$A$30:$F$773,3,FALSE)+HLOOKUP($DL$1839,'[1]Сбытовая надбавка'!$F$5:$H$6,2,FALSE),2)+'[1]Иные услуги'!$C$6+HLOOKUP($DR$1838,'[1]Услуги по передаче'!$G$5:$J$7,3,FALSE))</f>
        <v>2498.9299999999998</v>
      </c>
      <c r="AH1855" s="73"/>
      <c r="AI1855" s="73"/>
      <c r="AJ1855" s="73"/>
      <c r="AK1855" s="73"/>
      <c r="AL1855" s="74"/>
      <c r="AM1855" s="72">
        <f>IF($A1855="-","-",ROUND(VLOOKUP($A1855+ROUND(LEFT(AM$1841,1)/24,5),'[1]ОАО "АТС"'!$A$30:$F$773,3,FALSE)+HLOOKUP($DL$1839,'[1]Сбытовая надбавка'!$F$5:$H$6,2,FALSE),2)+'[1]Иные услуги'!$C$6+HLOOKUP($DR$1838,'[1]Услуги по передаче'!$G$5:$J$7,3,FALSE))</f>
        <v>2498.87</v>
      </c>
      <c r="AN1855" s="73"/>
      <c r="AO1855" s="73"/>
      <c r="AP1855" s="73"/>
      <c r="AQ1855" s="73"/>
      <c r="AR1855" s="74"/>
      <c r="AS1855" s="72">
        <f>IF($A1855="-","-",ROUND(VLOOKUP($A1855+ROUND(LEFT(AS$1841,1)/24,5),'[1]ОАО "АТС"'!$A$30:$F$773,3,FALSE)+HLOOKUP($DL$1839,'[1]Сбытовая надбавка'!$F$5:$H$6,2,FALSE),2)+'[1]Иные услуги'!$C$6+HLOOKUP($DR$1838,'[1]Услуги по передаче'!$G$5:$J$7,3,FALSE))</f>
        <v>2498.1</v>
      </c>
      <c r="AT1855" s="73"/>
      <c r="AU1855" s="73"/>
      <c r="AV1855" s="73"/>
      <c r="AW1855" s="73"/>
      <c r="AX1855" s="74"/>
      <c r="AY1855" s="72">
        <f>IF($A1855="-","-",ROUND(VLOOKUP($A1855+ROUND(LEFT(AY$1841,1)/24,5),'[1]ОАО "АТС"'!$A$30:$F$773,3,FALSE)+HLOOKUP($DL$1839,'[1]Сбытовая надбавка'!$F$5:$H$6,2,FALSE),2)+'[1]Иные услуги'!$C$6+HLOOKUP($DR$1838,'[1]Услуги по передаче'!$G$5:$J$7,3,FALSE))</f>
        <v>2597.6099999999997</v>
      </c>
      <c r="AZ1855" s="73"/>
      <c r="BA1855" s="73"/>
      <c r="BB1855" s="73"/>
      <c r="BC1855" s="73"/>
      <c r="BD1855" s="74"/>
      <c r="BE1855" s="72">
        <f>IF($A1855="-","-",ROUND(VLOOKUP($A1855+ROUND(LEFT(BE$1841,1)/24,5),'[1]ОАО "АТС"'!$A$30:$F$773,3,FALSE)+HLOOKUP($DL$1839,'[1]Сбытовая надбавка'!$F$5:$H$6,2,FALSE),2)+'[1]Иные услуги'!$C$6+HLOOKUP($DR$1838,'[1]Услуги по передаче'!$G$5:$J$7,3,FALSE))</f>
        <v>2498.89</v>
      </c>
      <c r="BF1855" s="73"/>
      <c r="BG1855" s="73"/>
      <c r="BH1855" s="73"/>
      <c r="BI1855" s="73"/>
      <c r="BJ1855" s="74"/>
      <c r="BK1855" s="72">
        <f>IF($A1855="-","-",ROUND(VLOOKUP($A1855+ROUND(LEFT(BK$1841,1)/24,5),'[1]ОАО "АТС"'!$A$30:$F$773,3,FALSE)+HLOOKUP($DL$1839,'[1]Сбытовая надбавка'!$F$5:$H$6,2,FALSE),2)+'[1]Иные услуги'!$C$6+HLOOKUP($DR$1838,'[1]Услуги по передаче'!$G$5:$J$7,3,FALSE))</f>
        <v>2549.9499999999998</v>
      </c>
      <c r="BL1855" s="73"/>
      <c r="BM1855" s="73"/>
      <c r="BN1855" s="73"/>
      <c r="BO1855" s="73"/>
      <c r="BP1855" s="74"/>
      <c r="BQ1855" s="72">
        <f>IF($A1855="-","-",ROUND(VLOOKUP($A1855+ROUND(LEFT(BQ$1841,2)/24,5),'[1]ОАО "АТС"'!$A$30:$F$773,3,FALSE)+HLOOKUP($DL$1839,'[1]Сбытовая надбавка'!$F$5:$H$6,2,FALSE),2)+'[1]Иные услуги'!$C$6+HLOOKUP($DR$1838,'[1]Услуги по передаче'!$G$5:$J$7,3,FALSE))</f>
        <v>2565.7200000000003</v>
      </c>
      <c r="BR1855" s="73"/>
      <c r="BS1855" s="73"/>
      <c r="BT1855" s="73"/>
      <c r="BU1855" s="73"/>
      <c r="BV1855" s="74"/>
      <c r="BW1855" s="72">
        <f>IF($A1855="-","-",ROUND(VLOOKUP($A1855+ROUND(LEFT(BW$1841,2)/24,5),'[1]ОАО "АТС"'!$A$30:$F$773,3,FALSE)+HLOOKUP($DL$1839,'[1]Сбытовая надбавка'!$F$5:$H$6,2,FALSE),2)+'[1]Иные услуги'!$C$6+HLOOKUP($DR$1838,'[1]Услуги по передаче'!$G$5:$J$7,3,FALSE))</f>
        <v>2554.84</v>
      </c>
      <c r="BX1855" s="73"/>
      <c r="BY1855" s="73"/>
      <c r="BZ1855" s="73"/>
      <c r="CA1855" s="73"/>
      <c r="CB1855" s="74"/>
      <c r="CC1855" s="72">
        <f>IF($A1855="-","-",ROUND(VLOOKUP($A1855+ROUND(LEFT(CC$1841,2)/24,5),'[1]ОАО "АТС"'!$A$30:$F$773,3,FALSE)+HLOOKUP($DL$1839,'[1]Сбытовая надбавка'!$F$5:$H$6,2,FALSE),2)+'[1]Иные услуги'!$C$6+HLOOKUP($DR$1838,'[1]Услуги по передаче'!$G$5:$J$7,3,FALSE))</f>
        <v>2533.29</v>
      </c>
      <c r="CD1855" s="73"/>
      <c r="CE1855" s="73"/>
      <c r="CF1855" s="73"/>
      <c r="CG1855" s="73"/>
      <c r="CH1855" s="74"/>
      <c r="CI1855" s="72">
        <f>IF($A1855="-","-",ROUND(VLOOKUP($A1855+ROUND(LEFT(CI$1841,2)/24,5),'[1]ОАО "АТС"'!$A$30:$F$773,3,FALSE)+HLOOKUP($DL$1839,'[1]Сбытовая надбавка'!$F$5:$H$6,2,FALSE),2)+'[1]Иные услуги'!$C$6+HLOOKUP($DR$1838,'[1]Услуги по передаче'!$G$5:$J$7,3,FALSE))</f>
        <v>2516.92</v>
      </c>
      <c r="CJ1855" s="73"/>
      <c r="CK1855" s="73"/>
      <c r="CL1855" s="73"/>
      <c r="CM1855" s="73"/>
      <c r="CN1855" s="74"/>
      <c r="CO1855" s="72">
        <f>IF($A1855="-","-",ROUND(VLOOKUP($A1855+ROUND(LEFT(CO$1841,2)/24,5),'[1]ОАО "АТС"'!$A$30:$F$773,3,FALSE)+HLOOKUP($DL$1839,'[1]Сбытовая надбавка'!$F$5:$H$6,2,FALSE),2)+'[1]Иные услуги'!$C$6+HLOOKUP($DR$1838,'[1]Услуги по передаче'!$G$5:$J$7,3,FALSE))</f>
        <v>2510.7799999999997</v>
      </c>
      <c r="CP1855" s="73"/>
      <c r="CQ1855" s="73"/>
      <c r="CR1855" s="73"/>
      <c r="CS1855" s="73"/>
      <c r="CT1855" s="74"/>
      <c r="CU1855" s="72">
        <f>IF($A1855="-","-",ROUND(VLOOKUP($A1855+ROUND(LEFT(CU$1841,2)/24,5),'[1]ОАО "АТС"'!$A$30:$F$773,3,FALSE)+HLOOKUP($DL$1839,'[1]Сбытовая надбавка'!$F$5:$H$6,2,FALSE),2)+'[1]Иные услуги'!$C$6+HLOOKUP($DR$1838,'[1]Услуги по передаче'!$G$5:$J$7,3,FALSE))</f>
        <v>2504.4499999999998</v>
      </c>
      <c r="CV1855" s="73"/>
      <c r="CW1855" s="73"/>
      <c r="CX1855" s="73"/>
      <c r="CY1855" s="73"/>
      <c r="CZ1855" s="74"/>
      <c r="DA1855" s="72">
        <f>IF($A1855="-","-",ROUND(VLOOKUP($A1855+ROUND(LEFT(DA$1841,2)/24,5),'[1]ОАО "АТС"'!$A$30:$F$773,3,FALSE)+HLOOKUP($DL$1839,'[1]Сбытовая надбавка'!$F$5:$H$6,2,FALSE),2)+'[1]Иные услуги'!$C$6+HLOOKUP($DR$1838,'[1]Услуги по передаче'!$G$5:$J$7,3,FALSE))</f>
        <v>2498.98</v>
      </c>
      <c r="DB1855" s="73"/>
      <c r="DC1855" s="73"/>
      <c r="DD1855" s="73"/>
      <c r="DE1855" s="73"/>
      <c r="DF1855" s="74"/>
      <c r="DG1855" s="72">
        <f>IF($A1855="-","-",ROUND(VLOOKUP($A1855+ROUND(LEFT(DG$1841,2)/24,5),'[1]ОАО "АТС"'!$A$30:$F$773,3,FALSE)+HLOOKUP($DL$1839,'[1]Сбытовая надбавка'!$F$5:$H$6,2,FALSE),2)+'[1]Иные услуги'!$C$6+HLOOKUP($DR$1838,'[1]Услуги по передаче'!$G$5:$J$7,3,FALSE))</f>
        <v>2499.0299999999997</v>
      </c>
      <c r="DH1855" s="73"/>
      <c r="DI1855" s="73"/>
      <c r="DJ1855" s="73"/>
      <c r="DK1855" s="73"/>
      <c r="DL1855" s="74"/>
      <c r="DM1855" s="72">
        <f>IF($A1855="-","-",ROUND(VLOOKUP($A1855+ROUND(LEFT(DM$1841,2)/24,5),'[1]ОАО "АТС"'!$A$30:$F$773,3,FALSE)+HLOOKUP($DL$1839,'[1]Сбытовая надбавка'!$F$5:$H$6,2,FALSE),2)+'[1]Иные услуги'!$C$6+HLOOKUP($DR$1838,'[1]Услуги по передаче'!$G$5:$J$7,3,FALSE))</f>
        <v>2544.12</v>
      </c>
      <c r="DN1855" s="73"/>
      <c r="DO1855" s="73"/>
      <c r="DP1855" s="73"/>
      <c r="DQ1855" s="73"/>
      <c r="DR1855" s="74"/>
      <c r="DS1855" s="72">
        <f>IF($A1855="-","-",ROUND(VLOOKUP($A1855+ROUND(LEFT(DS$1841,2)/24,5),'[1]ОАО "АТС"'!$A$30:$F$773,3,FALSE)+HLOOKUP($DL$1839,'[1]Сбытовая надбавка'!$F$5:$H$6,2,FALSE),2)+'[1]Иные услуги'!$C$6+HLOOKUP($DR$1838,'[1]Услуги по передаче'!$G$5:$J$7,3,FALSE))</f>
        <v>2554.0299999999997</v>
      </c>
      <c r="DT1855" s="73"/>
      <c r="DU1855" s="73"/>
      <c r="DV1855" s="73"/>
      <c r="DW1855" s="73"/>
      <c r="DX1855" s="74"/>
      <c r="DY1855" s="72">
        <f>IF($A1855="-","-",ROUND(VLOOKUP($A1855+ROUND(LEFT(DY$1841,2)/24,5),'[1]ОАО "АТС"'!$A$30:$F$773,3,FALSE)+HLOOKUP($DL$1839,'[1]Сбытовая надбавка'!$F$5:$H$6,2,FALSE),2)+'[1]Иные услуги'!$C$6+HLOOKUP($DR$1838,'[1]Услуги по передаче'!$G$5:$J$7,3,FALSE))</f>
        <v>2498.1099999999997</v>
      </c>
      <c r="DZ1855" s="73"/>
      <c r="EA1855" s="73"/>
      <c r="EB1855" s="73"/>
      <c r="EC1855" s="73"/>
      <c r="ED1855" s="74"/>
      <c r="EE1855" s="72">
        <f>IF($A1855="-","-",ROUND(VLOOKUP($A1855+ROUND(LEFT(EE$1841,2)/24,5),'[1]ОАО "АТС"'!$A$30:$F$773,3,FALSE)+HLOOKUP($DL$1839,'[1]Сбытовая надбавка'!$F$5:$H$6,2,FALSE),2)+'[1]Иные услуги'!$C$6+HLOOKUP($DR$1838,'[1]Услуги по передаче'!$G$5:$J$7,3,FALSE))</f>
        <v>2497.3599999999997</v>
      </c>
      <c r="EF1855" s="73"/>
      <c r="EG1855" s="73"/>
      <c r="EH1855" s="73"/>
      <c r="EI1855" s="73"/>
      <c r="EJ1855" s="74"/>
      <c r="EK1855" s="72">
        <f>IF($A1855="-","-",ROUND(VLOOKUP($A1855+ROUND(LEFT(EK$1841,2)/24,5),'[1]ОАО "АТС"'!$A$30:$F$773,3,FALSE)+HLOOKUP($DL$1839,'[1]Сбытовая надбавка'!$F$5:$H$6,2,FALSE),2)+'[1]Иные услуги'!$C$6+HLOOKUP($DR$1838,'[1]Услуги по передаче'!$G$5:$J$7,3,FALSE))</f>
        <v>2644.37</v>
      </c>
      <c r="EL1855" s="73"/>
      <c r="EM1855" s="73"/>
      <c r="EN1855" s="73"/>
      <c r="EO1855" s="73"/>
      <c r="EP1855" s="74"/>
      <c r="EQ1855" s="72">
        <f>IF($A1855="-","-",ROUND(VLOOKUP($A1855+ROUND(LEFT(EQ$1841,2)/24,5),'[1]ОАО "АТС"'!$A$30:$F$773,3,FALSE)+HLOOKUP($DL$1839,'[1]Сбытовая надбавка'!$F$5:$H$6,2,FALSE),2)+'[1]Иные услуги'!$C$6+HLOOKUP($DR$1838,'[1]Услуги по передаче'!$G$5:$J$7,3,FALSE))</f>
        <v>2525.9700000000003</v>
      </c>
      <c r="ER1855" s="73"/>
      <c r="ES1855" s="73"/>
      <c r="ET1855" s="73"/>
      <c r="EU1855" s="73"/>
      <c r="EV1855" s="74"/>
    </row>
    <row r="1856" spans="1:152" s="38" customFormat="1" ht="15.75" customHeight="1" x14ac:dyDescent="0.2">
      <c r="A1856" s="69">
        <f>$A$129</f>
        <v>45000</v>
      </c>
      <c r="B1856" s="70"/>
      <c r="C1856" s="70"/>
      <c r="D1856" s="70"/>
      <c r="E1856" s="70"/>
      <c r="F1856" s="70"/>
      <c r="G1856" s="70"/>
      <c r="H1856" s="71"/>
      <c r="I1856" s="72">
        <f>IF($A1856="-","-",ROUND(VLOOKUP($A1856+ROUND(LEFT(I$1841,1)/24,5),'[1]ОАО "АТС"'!$A$30:$F$773,3,FALSE)+HLOOKUP($DL$1839,'[1]Сбытовая надбавка'!$F$5:$H$6,2,FALSE),2)+'[1]Иные услуги'!$C$6+HLOOKUP($DR$1838,'[1]Услуги по передаче'!$G$5:$J$7,3,FALSE))</f>
        <v>2499.21</v>
      </c>
      <c r="J1856" s="73"/>
      <c r="K1856" s="73"/>
      <c r="L1856" s="73"/>
      <c r="M1856" s="73"/>
      <c r="N1856" s="74"/>
      <c r="O1856" s="72">
        <f>IF($A1856="-","-",ROUND(VLOOKUP($A1856+ROUND(LEFT(O$1841,1)/24,5),'[1]ОАО "АТС"'!$A$30:$F$773,3,FALSE)+HLOOKUP($DL$1839,'[1]Сбытовая надбавка'!$F$5:$H$6,2,FALSE),2)+'[1]Иные услуги'!$C$6+HLOOKUP($DR$1838,'[1]Услуги по передаче'!$G$5:$J$7,3,FALSE))</f>
        <v>2499.31</v>
      </c>
      <c r="P1856" s="73"/>
      <c r="Q1856" s="73"/>
      <c r="R1856" s="73"/>
      <c r="S1856" s="73"/>
      <c r="T1856" s="74"/>
      <c r="U1856" s="72">
        <f>IF($A1856="-","-",ROUND(VLOOKUP($A1856+ROUND(LEFT(U$1841,1)/24,5),'[1]ОАО "АТС"'!$A$30:$F$773,3,FALSE)+HLOOKUP($DL$1839,'[1]Сбытовая надбавка'!$F$5:$H$6,2,FALSE),2)+'[1]Иные услуги'!$C$6+HLOOKUP($DR$1838,'[1]Услуги по передаче'!$G$5:$J$7,3,FALSE))</f>
        <v>2499.33</v>
      </c>
      <c r="V1856" s="73"/>
      <c r="W1856" s="73"/>
      <c r="X1856" s="73"/>
      <c r="Y1856" s="73"/>
      <c r="Z1856" s="74"/>
      <c r="AA1856" s="72">
        <f>IF($A1856="-","-",ROUND(VLOOKUP($A1856+ROUND(LEFT(AA$1841,1)/24,5),'[1]ОАО "АТС"'!$A$30:$F$773,3,FALSE)+HLOOKUP($DL$1839,'[1]Сбытовая надбавка'!$F$5:$H$6,2,FALSE),2)+'[1]Иные услуги'!$C$6+HLOOKUP($DR$1838,'[1]Услуги по передаче'!$G$5:$J$7,3,FALSE))</f>
        <v>2499.33</v>
      </c>
      <c r="AB1856" s="73"/>
      <c r="AC1856" s="73"/>
      <c r="AD1856" s="73"/>
      <c r="AE1856" s="73"/>
      <c r="AF1856" s="74"/>
      <c r="AG1856" s="72">
        <f>IF($A1856="-","-",ROUND(VLOOKUP($A1856+ROUND(LEFT(AG$1841,1)/24,5),'[1]ОАО "АТС"'!$A$30:$F$773,3,FALSE)+HLOOKUP($DL$1839,'[1]Сбытовая надбавка'!$F$5:$H$6,2,FALSE),2)+'[1]Иные услуги'!$C$6+HLOOKUP($DR$1838,'[1]Услуги по передаче'!$G$5:$J$7,3,FALSE))</f>
        <v>2499.34</v>
      </c>
      <c r="AH1856" s="73"/>
      <c r="AI1856" s="73"/>
      <c r="AJ1856" s="73"/>
      <c r="AK1856" s="73"/>
      <c r="AL1856" s="74"/>
      <c r="AM1856" s="72">
        <f>IF($A1856="-","-",ROUND(VLOOKUP($A1856+ROUND(LEFT(AM$1841,1)/24,5),'[1]ОАО "АТС"'!$A$30:$F$773,3,FALSE)+HLOOKUP($DL$1839,'[1]Сбытовая надбавка'!$F$5:$H$6,2,FALSE),2)+'[1]Иные услуги'!$C$6+HLOOKUP($DR$1838,'[1]Услуги по передаче'!$G$5:$J$7,3,FALSE))</f>
        <v>2499.27</v>
      </c>
      <c r="AN1856" s="73"/>
      <c r="AO1856" s="73"/>
      <c r="AP1856" s="73"/>
      <c r="AQ1856" s="73"/>
      <c r="AR1856" s="74"/>
      <c r="AS1856" s="72">
        <f>IF($A1856="-","-",ROUND(VLOOKUP($A1856+ROUND(LEFT(AS$1841,1)/24,5),'[1]ОАО "АТС"'!$A$30:$F$773,3,FALSE)+HLOOKUP($DL$1839,'[1]Сбытовая надбавка'!$F$5:$H$6,2,FALSE),2)+'[1]Иные услуги'!$C$6+HLOOKUP($DR$1838,'[1]Услуги по передаче'!$G$5:$J$7,3,FALSE))</f>
        <v>2498.8199999999997</v>
      </c>
      <c r="AT1856" s="73"/>
      <c r="AU1856" s="73"/>
      <c r="AV1856" s="73"/>
      <c r="AW1856" s="73"/>
      <c r="AX1856" s="74"/>
      <c r="AY1856" s="72">
        <f>IF($A1856="-","-",ROUND(VLOOKUP($A1856+ROUND(LEFT(AY$1841,1)/24,5),'[1]ОАО "АТС"'!$A$30:$F$773,3,FALSE)+HLOOKUP($DL$1839,'[1]Сбытовая надбавка'!$F$5:$H$6,2,FALSE),2)+'[1]Иные услуги'!$C$6+HLOOKUP($DR$1838,'[1]Услуги по передаче'!$G$5:$J$7,3,FALSE))</f>
        <v>2576.9899999999998</v>
      </c>
      <c r="AZ1856" s="73"/>
      <c r="BA1856" s="73"/>
      <c r="BB1856" s="73"/>
      <c r="BC1856" s="73"/>
      <c r="BD1856" s="74"/>
      <c r="BE1856" s="72">
        <f>IF($A1856="-","-",ROUND(VLOOKUP($A1856+ROUND(LEFT(BE$1841,1)/24,5),'[1]ОАО "АТС"'!$A$30:$F$773,3,FALSE)+HLOOKUP($DL$1839,'[1]Сбытовая надбавка'!$F$5:$H$6,2,FALSE),2)+'[1]Иные услуги'!$C$6+HLOOKUP($DR$1838,'[1]Услуги по передаче'!$G$5:$J$7,3,FALSE))</f>
        <v>2499.3000000000002</v>
      </c>
      <c r="BF1856" s="73"/>
      <c r="BG1856" s="73"/>
      <c r="BH1856" s="73"/>
      <c r="BI1856" s="73"/>
      <c r="BJ1856" s="74"/>
      <c r="BK1856" s="72">
        <f>IF($A1856="-","-",ROUND(VLOOKUP($A1856+ROUND(LEFT(BK$1841,1)/24,5),'[1]ОАО "АТС"'!$A$30:$F$773,3,FALSE)+HLOOKUP($DL$1839,'[1]Сбытовая надбавка'!$F$5:$H$6,2,FALSE),2)+'[1]Иные услуги'!$C$6+HLOOKUP($DR$1838,'[1]Услуги по передаче'!$G$5:$J$7,3,FALSE))</f>
        <v>2569.6799999999998</v>
      </c>
      <c r="BL1856" s="73"/>
      <c r="BM1856" s="73"/>
      <c r="BN1856" s="73"/>
      <c r="BO1856" s="73"/>
      <c r="BP1856" s="74"/>
      <c r="BQ1856" s="72">
        <f>IF($A1856="-","-",ROUND(VLOOKUP($A1856+ROUND(LEFT(BQ$1841,2)/24,5),'[1]ОАО "АТС"'!$A$30:$F$773,3,FALSE)+HLOOKUP($DL$1839,'[1]Сбытовая надбавка'!$F$5:$H$6,2,FALSE),2)+'[1]Иные услуги'!$C$6+HLOOKUP($DR$1838,'[1]Услуги по передаче'!$G$5:$J$7,3,FALSE))</f>
        <v>2594.3199999999997</v>
      </c>
      <c r="BR1856" s="73"/>
      <c r="BS1856" s="73"/>
      <c r="BT1856" s="73"/>
      <c r="BU1856" s="73"/>
      <c r="BV1856" s="74"/>
      <c r="BW1856" s="72">
        <f>IF($A1856="-","-",ROUND(VLOOKUP($A1856+ROUND(LEFT(BW$1841,2)/24,5),'[1]ОАО "АТС"'!$A$30:$F$773,3,FALSE)+HLOOKUP($DL$1839,'[1]Сбытовая надбавка'!$F$5:$H$6,2,FALSE),2)+'[1]Иные услуги'!$C$6+HLOOKUP($DR$1838,'[1]Услуги по передаче'!$G$5:$J$7,3,FALSE))</f>
        <v>2603.73</v>
      </c>
      <c r="BX1856" s="73"/>
      <c r="BY1856" s="73"/>
      <c r="BZ1856" s="73"/>
      <c r="CA1856" s="73"/>
      <c r="CB1856" s="74"/>
      <c r="CC1856" s="72">
        <f>IF($A1856="-","-",ROUND(VLOOKUP($A1856+ROUND(LEFT(CC$1841,2)/24,5),'[1]ОАО "АТС"'!$A$30:$F$773,3,FALSE)+HLOOKUP($DL$1839,'[1]Сбытовая надбавка'!$F$5:$H$6,2,FALSE),2)+'[1]Иные услуги'!$C$6+HLOOKUP($DR$1838,'[1]Услуги по передаче'!$G$5:$J$7,3,FALSE))</f>
        <v>2574.6999999999998</v>
      </c>
      <c r="CD1856" s="73"/>
      <c r="CE1856" s="73"/>
      <c r="CF1856" s="73"/>
      <c r="CG1856" s="73"/>
      <c r="CH1856" s="74"/>
      <c r="CI1856" s="72">
        <f>IF($A1856="-","-",ROUND(VLOOKUP($A1856+ROUND(LEFT(CI$1841,2)/24,5),'[1]ОАО "АТС"'!$A$30:$F$773,3,FALSE)+HLOOKUP($DL$1839,'[1]Сбытовая надбавка'!$F$5:$H$6,2,FALSE),2)+'[1]Иные услуги'!$C$6+HLOOKUP($DR$1838,'[1]Услуги по передаче'!$G$5:$J$7,3,FALSE))</f>
        <v>2554.5299999999997</v>
      </c>
      <c r="CJ1856" s="73"/>
      <c r="CK1856" s="73"/>
      <c r="CL1856" s="73"/>
      <c r="CM1856" s="73"/>
      <c r="CN1856" s="74"/>
      <c r="CO1856" s="72">
        <f>IF($A1856="-","-",ROUND(VLOOKUP($A1856+ROUND(LEFT(CO$1841,2)/24,5),'[1]ОАО "АТС"'!$A$30:$F$773,3,FALSE)+HLOOKUP($DL$1839,'[1]Сбытовая надбавка'!$F$5:$H$6,2,FALSE),2)+'[1]Иные услуги'!$C$6+HLOOKUP($DR$1838,'[1]Услуги по передаче'!$G$5:$J$7,3,FALSE))</f>
        <v>2543.8999999999996</v>
      </c>
      <c r="CP1856" s="73"/>
      <c r="CQ1856" s="73"/>
      <c r="CR1856" s="73"/>
      <c r="CS1856" s="73"/>
      <c r="CT1856" s="74"/>
      <c r="CU1856" s="72">
        <f>IF($A1856="-","-",ROUND(VLOOKUP($A1856+ROUND(LEFT(CU$1841,2)/24,5),'[1]ОАО "АТС"'!$A$30:$F$773,3,FALSE)+HLOOKUP($DL$1839,'[1]Сбытовая надбавка'!$F$5:$H$6,2,FALSE),2)+'[1]Иные услуги'!$C$6+HLOOKUP($DR$1838,'[1]Услуги по передаче'!$G$5:$J$7,3,FALSE))</f>
        <v>2538.6899999999996</v>
      </c>
      <c r="CV1856" s="73"/>
      <c r="CW1856" s="73"/>
      <c r="CX1856" s="73"/>
      <c r="CY1856" s="73"/>
      <c r="CZ1856" s="74"/>
      <c r="DA1856" s="72">
        <f>IF($A1856="-","-",ROUND(VLOOKUP($A1856+ROUND(LEFT(DA$1841,2)/24,5),'[1]ОАО "АТС"'!$A$30:$F$773,3,FALSE)+HLOOKUP($DL$1839,'[1]Сбытовая надбавка'!$F$5:$H$6,2,FALSE),2)+'[1]Иные услуги'!$C$6+HLOOKUP($DR$1838,'[1]Услуги по передаче'!$G$5:$J$7,3,FALSE))</f>
        <v>2544</v>
      </c>
      <c r="DB1856" s="73"/>
      <c r="DC1856" s="73"/>
      <c r="DD1856" s="73"/>
      <c r="DE1856" s="73"/>
      <c r="DF1856" s="74"/>
      <c r="DG1856" s="72">
        <f>IF($A1856="-","-",ROUND(VLOOKUP($A1856+ROUND(LEFT(DG$1841,2)/24,5),'[1]ОАО "АТС"'!$A$30:$F$773,3,FALSE)+HLOOKUP($DL$1839,'[1]Сбытовая надбавка'!$F$5:$H$6,2,FALSE),2)+'[1]Иные услуги'!$C$6+HLOOKUP($DR$1838,'[1]Услуги по передаче'!$G$5:$J$7,3,FALSE))</f>
        <v>2557.89</v>
      </c>
      <c r="DH1856" s="73"/>
      <c r="DI1856" s="73"/>
      <c r="DJ1856" s="73"/>
      <c r="DK1856" s="73"/>
      <c r="DL1856" s="74"/>
      <c r="DM1856" s="72">
        <f>IF($A1856="-","-",ROUND(VLOOKUP($A1856+ROUND(LEFT(DM$1841,2)/24,5),'[1]ОАО "АТС"'!$A$30:$F$773,3,FALSE)+HLOOKUP($DL$1839,'[1]Сбытовая надбавка'!$F$5:$H$6,2,FALSE),2)+'[1]Иные услуги'!$C$6+HLOOKUP($DR$1838,'[1]Услуги по передаче'!$G$5:$J$7,3,FALSE))</f>
        <v>2590.81</v>
      </c>
      <c r="DN1856" s="73"/>
      <c r="DO1856" s="73"/>
      <c r="DP1856" s="73"/>
      <c r="DQ1856" s="73"/>
      <c r="DR1856" s="74"/>
      <c r="DS1856" s="72">
        <f>IF($A1856="-","-",ROUND(VLOOKUP($A1856+ROUND(LEFT(DS$1841,2)/24,5),'[1]ОАО "АТС"'!$A$30:$F$773,3,FALSE)+HLOOKUP($DL$1839,'[1]Сбытовая надбавка'!$F$5:$H$6,2,FALSE),2)+'[1]Иные услуги'!$C$6+HLOOKUP($DR$1838,'[1]Услуги по передаче'!$G$5:$J$7,3,FALSE))</f>
        <v>2580.41</v>
      </c>
      <c r="DT1856" s="73"/>
      <c r="DU1856" s="73"/>
      <c r="DV1856" s="73"/>
      <c r="DW1856" s="73"/>
      <c r="DX1856" s="74"/>
      <c r="DY1856" s="72">
        <f>IF($A1856="-","-",ROUND(VLOOKUP($A1856+ROUND(LEFT(DY$1841,2)/24,5),'[1]ОАО "АТС"'!$A$30:$F$773,3,FALSE)+HLOOKUP($DL$1839,'[1]Сбытовая надбавка'!$F$5:$H$6,2,FALSE),2)+'[1]Иные услуги'!$C$6+HLOOKUP($DR$1838,'[1]Услуги по передаче'!$G$5:$J$7,3,FALSE))</f>
        <v>2530.89</v>
      </c>
      <c r="DZ1856" s="73"/>
      <c r="EA1856" s="73"/>
      <c r="EB1856" s="73"/>
      <c r="EC1856" s="73"/>
      <c r="ED1856" s="74"/>
      <c r="EE1856" s="72">
        <f>IF($A1856="-","-",ROUND(VLOOKUP($A1856+ROUND(LEFT(EE$1841,2)/24,5),'[1]ОАО "АТС"'!$A$30:$F$773,3,FALSE)+HLOOKUP($DL$1839,'[1]Сбытовая надбавка'!$F$5:$H$6,2,FALSE),2)+'[1]Иные услуги'!$C$6+HLOOKUP($DR$1838,'[1]Услуги по передаче'!$G$5:$J$7,3,FALSE))</f>
        <v>2497.6999999999998</v>
      </c>
      <c r="EF1856" s="73"/>
      <c r="EG1856" s="73"/>
      <c r="EH1856" s="73"/>
      <c r="EI1856" s="73"/>
      <c r="EJ1856" s="74"/>
      <c r="EK1856" s="72">
        <f>IF($A1856="-","-",ROUND(VLOOKUP($A1856+ROUND(LEFT(EK$1841,2)/24,5),'[1]ОАО "АТС"'!$A$30:$F$773,3,FALSE)+HLOOKUP($DL$1839,'[1]Сбытовая надбавка'!$F$5:$H$6,2,FALSE),2)+'[1]Иные услуги'!$C$6+HLOOKUP($DR$1838,'[1]Услуги по передаче'!$G$5:$J$7,3,FALSE))</f>
        <v>2650.3999999999996</v>
      </c>
      <c r="EL1856" s="73"/>
      <c r="EM1856" s="73"/>
      <c r="EN1856" s="73"/>
      <c r="EO1856" s="73"/>
      <c r="EP1856" s="74"/>
      <c r="EQ1856" s="72">
        <f>IF($A1856="-","-",ROUND(VLOOKUP($A1856+ROUND(LEFT(EQ$1841,2)/24,5),'[1]ОАО "АТС"'!$A$30:$F$773,3,FALSE)+HLOOKUP($DL$1839,'[1]Сбытовая надбавка'!$F$5:$H$6,2,FALSE),2)+'[1]Иные услуги'!$C$6+HLOOKUP($DR$1838,'[1]Услуги по передаче'!$G$5:$J$7,3,FALSE))</f>
        <v>2536.1099999999997</v>
      </c>
      <c r="ER1856" s="73"/>
      <c r="ES1856" s="73"/>
      <c r="ET1856" s="73"/>
      <c r="EU1856" s="73"/>
      <c r="EV1856" s="74"/>
    </row>
    <row r="1857" spans="1:152" s="38" customFormat="1" ht="15.75" customHeight="1" x14ac:dyDescent="0.2">
      <c r="A1857" s="69">
        <f>$A$130</f>
        <v>45001</v>
      </c>
      <c r="B1857" s="70"/>
      <c r="C1857" s="70"/>
      <c r="D1857" s="70"/>
      <c r="E1857" s="70"/>
      <c r="F1857" s="70"/>
      <c r="G1857" s="70"/>
      <c r="H1857" s="71"/>
      <c r="I1857" s="72">
        <f>IF($A1857="-","-",ROUND(VLOOKUP($A1857+ROUND(LEFT(I$1841,1)/24,5),'[1]ОАО "АТС"'!$A$30:$F$773,3,FALSE)+HLOOKUP($DL$1839,'[1]Сбытовая надбавка'!$F$5:$H$6,2,FALSE),2)+'[1]Иные услуги'!$C$6+HLOOKUP($DR$1838,'[1]Услуги по передаче'!$G$5:$J$7,3,FALSE))</f>
        <v>2505.09</v>
      </c>
      <c r="J1857" s="73"/>
      <c r="K1857" s="73"/>
      <c r="L1857" s="73"/>
      <c r="M1857" s="73"/>
      <c r="N1857" s="74"/>
      <c r="O1857" s="72">
        <f>IF($A1857="-","-",ROUND(VLOOKUP($A1857+ROUND(LEFT(O$1841,1)/24,5),'[1]ОАО "АТС"'!$A$30:$F$773,3,FALSE)+HLOOKUP($DL$1839,'[1]Сбытовая надбавка'!$F$5:$H$6,2,FALSE),2)+'[1]Иные услуги'!$C$6+HLOOKUP($DR$1838,'[1]Услуги по передаче'!$G$5:$J$7,3,FALSE))</f>
        <v>2499.31</v>
      </c>
      <c r="P1857" s="73"/>
      <c r="Q1857" s="73"/>
      <c r="R1857" s="73"/>
      <c r="S1857" s="73"/>
      <c r="T1857" s="74"/>
      <c r="U1857" s="72">
        <f>IF($A1857="-","-",ROUND(VLOOKUP($A1857+ROUND(LEFT(U$1841,1)/24,5),'[1]ОАО "АТС"'!$A$30:$F$773,3,FALSE)+HLOOKUP($DL$1839,'[1]Сбытовая надбавка'!$F$5:$H$6,2,FALSE),2)+'[1]Иные услуги'!$C$6+HLOOKUP($DR$1838,'[1]Услуги по передаче'!$G$5:$J$7,3,FALSE))</f>
        <v>2499.35</v>
      </c>
      <c r="V1857" s="73"/>
      <c r="W1857" s="73"/>
      <c r="X1857" s="73"/>
      <c r="Y1857" s="73"/>
      <c r="Z1857" s="74"/>
      <c r="AA1857" s="72">
        <f>IF($A1857="-","-",ROUND(VLOOKUP($A1857+ROUND(LEFT(AA$1841,1)/24,5),'[1]ОАО "АТС"'!$A$30:$F$773,3,FALSE)+HLOOKUP($DL$1839,'[1]Сбытовая надбавка'!$F$5:$H$6,2,FALSE),2)+'[1]Иные услуги'!$C$6+HLOOKUP($DR$1838,'[1]Услуги по передаче'!$G$5:$J$7,3,FALSE))</f>
        <v>2499.33</v>
      </c>
      <c r="AB1857" s="73"/>
      <c r="AC1857" s="73"/>
      <c r="AD1857" s="73"/>
      <c r="AE1857" s="73"/>
      <c r="AF1857" s="74"/>
      <c r="AG1857" s="72">
        <f>IF($A1857="-","-",ROUND(VLOOKUP($A1857+ROUND(LEFT(AG$1841,1)/24,5),'[1]ОАО "АТС"'!$A$30:$F$773,3,FALSE)+HLOOKUP($DL$1839,'[1]Сбытовая надбавка'!$F$5:$H$6,2,FALSE),2)+'[1]Иные услуги'!$C$6+HLOOKUP($DR$1838,'[1]Услуги по передаче'!$G$5:$J$7,3,FALSE))</f>
        <v>2499.2399999999998</v>
      </c>
      <c r="AH1857" s="73"/>
      <c r="AI1857" s="73"/>
      <c r="AJ1857" s="73"/>
      <c r="AK1857" s="73"/>
      <c r="AL1857" s="74"/>
      <c r="AM1857" s="72">
        <f>IF($A1857="-","-",ROUND(VLOOKUP($A1857+ROUND(LEFT(AM$1841,1)/24,5),'[1]ОАО "АТС"'!$A$30:$F$773,3,FALSE)+HLOOKUP($DL$1839,'[1]Сбытовая надбавка'!$F$5:$H$6,2,FALSE),2)+'[1]Иные услуги'!$C$6+HLOOKUP($DR$1838,'[1]Услуги по передаче'!$G$5:$J$7,3,FALSE))</f>
        <v>2499.21</v>
      </c>
      <c r="AN1857" s="73"/>
      <c r="AO1857" s="73"/>
      <c r="AP1857" s="73"/>
      <c r="AQ1857" s="73"/>
      <c r="AR1857" s="74"/>
      <c r="AS1857" s="72">
        <f>IF($A1857="-","-",ROUND(VLOOKUP($A1857+ROUND(LEFT(AS$1841,1)/24,5),'[1]ОАО "АТС"'!$A$30:$F$773,3,FALSE)+HLOOKUP($DL$1839,'[1]Сбытовая надбавка'!$F$5:$H$6,2,FALSE),2)+'[1]Иные услуги'!$C$6+HLOOKUP($DR$1838,'[1]Услуги по передаче'!$G$5:$J$7,3,FALSE))</f>
        <v>2506.5699999999997</v>
      </c>
      <c r="AT1857" s="73"/>
      <c r="AU1857" s="73"/>
      <c r="AV1857" s="73"/>
      <c r="AW1857" s="73"/>
      <c r="AX1857" s="74"/>
      <c r="AY1857" s="72">
        <f>IF($A1857="-","-",ROUND(VLOOKUP($A1857+ROUND(LEFT(AY$1841,1)/24,5),'[1]ОАО "АТС"'!$A$30:$F$773,3,FALSE)+HLOOKUP($DL$1839,'[1]Сбытовая надбавка'!$F$5:$H$6,2,FALSE),2)+'[1]Иные услуги'!$C$6+HLOOKUP($DR$1838,'[1]Услуги по передаче'!$G$5:$J$7,3,FALSE))</f>
        <v>2607.34</v>
      </c>
      <c r="AZ1857" s="73"/>
      <c r="BA1857" s="73"/>
      <c r="BB1857" s="73"/>
      <c r="BC1857" s="73"/>
      <c r="BD1857" s="74"/>
      <c r="BE1857" s="72">
        <f>IF($A1857="-","-",ROUND(VLOOKUP($A1857+ROUND(LEFT(BE$1841,1)/24,5),'[1]ОАО "АТС"'!$A$30:$F$773,3,FALSE)+HLOOKUP($DL$1839,'[1]Сбытовая надбавка'!$F$5:$H$6,2,FALSE),2)+'[1]Иные услуги'!$C$6+HLOOKUP($DR$1838,'[1]Услуги по передаче'!$G$5:$J$7,3,FALSE))</f>
        <v>2498.7200000000003</v>
      </c>
      <c r="BF1857" s="73"/>
      <c r="BG1857" s="73"/>
      <c r="BH1857" s="73"/>
      <c r="BI1857" s="73"/>
      <c r="BJ1857" s="74"/>
      <c r="BK1857" s="72">
        <f>IF($A1857="-","-",ROUND(VLOOKUP($A1857+ROUND(LEFT(BK$1841,1)/24,5),'[1]ОАО "АТС"'!$A$30:$F$773,3,FALSE)+HLOOKUP($DL$1839,'[1]Сбытовая надбавка'!$F$5:$H$6,2,FALSE),2)+'[1]Иные услуги'!$C$6+HLOOKUP($DR$1838,'[1]Услуги по передаче'!$G$5:$J$7,3,FALSE))</f>
        <v>2568.4499999999998</v>
      </c>
      <c r="BL1857" s="73"/>
      <c r="BM1857" s="73"/>
      <c r="BN1857" s="73"/>
      <c r="BO1857" s="73"/>
      <c r="BP1857" s="74"/>
      <c r="BQ1857" s="72">
        <f>IF($A1857="-","-",ROUND(VLOOKUP($A1857+ROUND(LEFT(BQ$1841,2)/24,5),'[1]ОАО "АТС"'!$A$30:$F$773,3,FALSE)+HLOOKUP($DL$1839,'[1]Сбытовая надбавка'!$F$5:$H$6,2,FALSE),2)+'[1]Иные услуги'!$C$6+HLOOKUP($DR$1838,'[1]Услуги по передаче'!$G$5:$J$7,3,FALSE))</f>
        <v>2574.04</v>
      </c>
      <c r="BR1857" s="73"/>
      <c r="BS1857" s="73"/>
      <c r="BT1857" s="73"/>
      <c r="BU1857" s="73"/>
      <c r="BV1857" s="74"/>
      <c r="BW1857" s="72">
        <f>IF($A1857="-","-",ROUND(VLOOKUP($A1857+ROUND(LEFT(BW$1841,2)/24,5),'[1]ОАО "АТС"'!$A$30:$F$773,3,FALSE)+HLOOKUP($DL$1839,'[1]Сбытовая надбавка'!$F$5:$H$6,2,FALSE),2)+'[1]Иные услуги'!$C$6+HLOOKUP($DR$1838,'[1]Услуги по передаче'!$G$5:$J$7,3,FALSE))</f>
        <v>2562.1</v>
      </c>
      <c r="BX1857" s="73"/>
      <c r="BY1857" s="73"/>
      <c r="BZ1857" s="73"/>
      <c r="CA1857" s="73"/>
      <c r="CB1857" s="74"/>
      <c r="CC1857" s="72">
        <f>IF($A1857="-","-",ROUND(VLOOKUP($A1857+ROUND(LEFT(CC$1841,2)/24,5),'[1]ОАО "АТС"'!$A$30:$F$773,3,FALSE)+HLOOKUP($DL$1839,'[1]Сбытовая надбавка'!$F$5:$H$6,2,FALSE),2)+'[1]Иные услуги'!$C$6+HLOOKUP($DR$1838,'[1]Услуги по передаче'!$G$5:$J$7,3,FALSE))</f>
        <v>2523.3599999999997</v>
      </c>
      <c r="CD1857" s="73"/>
      <c r="CE1857" s="73"/>
      <c r="CF1857" s="73"/>
      <c r="CG1857" s="73"/>
      <c r="CH1857" s="74"/>
      <c r="CI1857" s="72">
        <f>IF($A1857="-","-",ROUND(VLOOKUP($A1857+ROUND(LEFT(CI$1841,2)/24,5),'[1]ОАО "АТС"'!$A$30:$F$773,3,FALSE)+HLOOKUP($DL$1839,'[1]Сбытовая надбавка'!$F$5:$H$6,2,FALSE),2)+'[1]Иные услуги'!$C$6+HLOOKUP($DR$1838,'[1]Услуги по передаче'!$G$5:$J$7,3,FALSE))</f>
        <v>2511.66</v>
      </c>
      <c r="CJ1857" s="73"/>
      <c r="CK1857" s="73"/>
      <c r="CL1857" s="73"/>
      <c r="CM1857" s="73"/>
      <c r="CN1857" s="74"/>
      <c r="CO1857" s="72">
        <f>IF($A1857="-","-",ROUND(VLOOKUP($A1857+ROUND(LEFT(CO$1841,2)/24,5),'[1]ОАО "АТС"'!$A$30:$F$773,3,FALSE)+HLOOKUP($DL$1839,'[1]Сбытовая надбавка'!$F$5:$H$6,2,FALSE),2)+'[1]Иные услуги'!$C$6+HLOOKUP($DR$1838,'[1]Услуги по передаче'!$G$5:$J$7,3,FALSE))</f>
        <v>2498.7799999999997</v>
      </c>
      <c r="CP1857" s="73"/>
      <c r="CQ1857" s="73"/>
      <c r="CR1857" s="73"/>
      <c r="CS1857" s="73"/>
      <c r="CT1857" s="74"/>
      <c r="CU1857" s="72">
        <f>IF($A1857="-","-",ROUND(VLOOKUP($A1857+ROUND(LEFT(CU$1841,2)/24,5),'[1]ОАО "АТС"'!$A$30:$F$773,3,FALSE)+HLOOKUP($DL$1839,'[1]Сбытовая надбавка'!$F$5:$H$6,2,FALSE),2)+'[1]Иные услуги'!$C$6+HLOOKUP($DR$1838,'[1]Услуги по передаче'!$G$5:$J$7,3,FALSE))</f>
        <v>2498.8000000000002</v>
      </c>
      <c r="CV1857" s="73"/>
      <c r="CW1857" s="73"/>
      <c r="CX1857" s="73"/>
      <c r="CY1857" s="73"/>
      <c r="CZ1857" s="74"/>
      <c r="DA1857" s="72">
        <f>IF($A1857="-","-",ROUND(VLOOKUP($A1857+ROUND(LEFT(DA$1841,2)/24,5),'[1]ОАО "АТС"'!$A$30:$F$773,3,FALSE)+HLOOKUP($DL$1839,'[1]Сбытовая надбавка'!$F$5:$H$6,2,FALSE),2)+'[1]Иные услуги'!$C$6+HLOOKUP($DR$1838,'[1]Услуги по передаче'!$G$5:$J$7,3,FALSE))</f>
        <v>2498.7799999999997</v>
      </c>
      <c r="DB1857" s="73"/>
      <c r="DC1857" s="73"/>
      <c r="DD1857" s="73"/>
      <c r="DE1857" s="73"/>
      <c r="DF1857" s="74"/>
      <c r="DG1857" s="72">
        <f>IF($A1857="-","-",ROUND(VLOOKUP($A1857+ROUND(LEFT(DG$1841,2)/24,5),'[1]ОАО "АТС"'!$A$30:$F$773,3,FALSE)+HLOOKUP($DL$1839,'[1]Сбытовая надбавка'!$F$5:$H$6,2,FALSE),2)+'[1]Иные услуги'!$C$6+HLOOKUP($DR$1838,'[1]Услуги по передаче'!$G$5:$J$7,3,FALSE))</f>
        <v>2498.91</v>
      </c>
      <c r="DH1857" s="73"/>
      <c r="DI1857" s="73"/>
      <c r="DJ1857" s="73"/>
      <c r="DK1857" s="73"/>
      <c r="DL1857" s="74"/>
      <c r="DM1857" s="72">
        <f>IF($A1857="-","-",ROUND(VLOOKUP($A1857+ROUND(LEFT(DM$1841,2)/24,5),'[1]ОАО "АТС"'!$A$30:$F$773,3,FALSE)+HLOOKUP($DL$1839,'[1]Сбытовая надбавка'!$F$5:$H$6,2,FALSE),2)+'[1]Иные услуги'!$C$6+HLOOKUP($DR$1838,'[1]Услуги по передаче'!$G$5:$J$7,3,FALSE))</f>
        <v>2568.29</v>
      </c>
      <c r="DN1857" s="73"/>
      <c r="DO1857" s="73"/>
      <c r="DP1857" s="73"/>
      <c r="DQ1857" s="73"/>
      <c r="DR1857" s="74"/>
      <c r="DS1857" s="72">
        <f>IF($A1857="-","-",ROUND(VLOOKUP($A1857+ROUND(LEFT(DS$1841,2)/24,5),'[1]ОАО "АТС"'!$A$30:$F$773,3,FALSE)+HLOOKUP($DL$1839,'[1]Сбытовая надбавка'!$F$5:$H$6,2,FALSE),2)+'[1]Иные услуги'!$C$6+HLOOKUP($DR$1838,'[1]Услуги по передаче'!$G$5:$J$7,3,FALSE))</f>
        <v>2613.96</v>
      </c>
      <c r="DT1857" s="73"/>
      <c r="DU1857" s="73"/>
      <c r="DV1857" s="73"/>
      <c r="DW1857" s="73"/>
      <c r="DX1857" s="74"/>
      <c r="DY1857" s="72">
        <f>IF($A1857="-","-",ROUND(VLOOKUP($A1857+ROUND(LEFT(DY$1841,2)/24,5),'[1]ОАО "АТС"'!$A$30:$F$773,3,FALSE)+HLOOKUP($DL$1839,'[1]Сбытовая надбавка'!$F$5:$H$6,2,FALSE),2)+'[1]Иные услуги'!$C$6+HLOOKUP($DR$1838,'[1]Услуги по передаче'!$G$5:$J$7,3,FALSE))</f>
        <v>2559.8999999999996</v>
      </c>
      <c r="DZ1857" s="73"/>
      <c r="EA1857" s="73"/>
      <c r="EB1857" s="73"/>
      <c r="EC1857" s="73"/>
      <c r="ED1857" s="74"/>
      <c r="EE1857" s="72">
        <f>IF($A1857="-","-",ROUND(VLOOKUP($A1857+ROUND(LEFT(EE$1841,2)/24,5),'[1]ОАО "АТС"'!$A$30:$F$773,3,FALSE)+HLOOKUP($DL$1839,'[1]Сбытовая надбавка'!$F$5:$H$6,2,FALSE),2)+'[1]Иные услуги'!$C$6+HLOOKUP($DR$1838,'[1]Услуги по передаче'!$G$5:$J$7,3,FALSE))</f>
        <v>2498.14</v>
      </c>
      <c r="EF1857" s="73"/>
      <c r="EG1857" s="73"/>
      <c r="EH1857" s="73"/>
      <c r="EI1857" s="73"/>
      <c r="EJ1857" s="74"/>
      <c r="EK1857" s="72">
        <f>IF($A1857="-","-",ROUND(VLOOKUP($A1857+ROUND(LEFT(EK$1841,2)/24,5),'[1]ОАО "АТС"'!$A$30:$F$773,3,FALSE)+HLOOKUP($DL$1839,'[1]Сбытовая надбавка'!$F$5:$H$6,2,FALSE),2)+'[1]Иные услуги'!$C$6+HLOOKUP($DR$1838,'[1]Услуги по передаче'!$G$5:$J$7,3,FALSE))</f>
        <v>2663.39</v>
      </c>
      <c r="EL1857" s="73"/>
      <c r="EM1857" s="73"/>
      <c r="EN1857" s="73"/>
      <c r="EO1857" s="73"/>
      <c r="EP1857" s="74"/>
      <c r="EQ1857" s="72">
        <f>IF($A1857="-","-",ROUND(VLOOKUP($A1857+ROUND(LEFT(EQ$1841,2)/24,5),'[1]ОАО "АТС"'!$A$30:$F$773,3,FALSE)+HLOOKUP($DL$1839,'[1]Сбытовая надбавка'!$F$5:$H$6,2,FALSE),2)+'[1]Иные услуги'!$C$6+HLOOKUP($DR$1838,'[1]Услуги по передаче'!$G$5:$J$7,3,FALSE))</f>
        <v>2569.8599999999997</v>
      </c>
      <c r="ER1857" s="73"/>
      <c r="ES1857" s="73"/>
      <c r="ET1857" s="73"/>
      <c r="EU1857" s="73"/>
      <c r="EV1857" s="74"/>
    </row>
    <row r="1858" spans="1:152" s="38" customFormat="1" ht="15.75" customHeight="1" x14ac:dyDescent="0.2">
      <c r="A1858" s="69">
        <f>$A$131</f>
        <v>45002</v>
      </c>
      <c r="B1858" s="70"/>
      <c r="C1858" s="70"/>
      <c r="D1858" s="70"/>
      <c r="E1858" s="70"/>
      <c r="F1858" s="70"/>
      <c r="G1858" s="70"/>
      <c r="H1858" s="71"/>
      <c r="I1858" s="72">
        <f>IF($A1858="-","-",ROUND(VLOOKUP($A1858+ROUND(LEFT(I$1841,1)/24,5),'[1]ОАО "АТС"'!$A$30:$F$773,3,FALSE)+HLOOKUP($DL$1839,'[1]Сбытовая надбавка'!$F$5:$H$6,2,FALSE),2)+'[1]Иные услуги'!$C$6+HLOOKUP($DR$1838,'[1]Услуги по передаче'!$G$5:$J$7,3,FALSE))</f>
        <v>2503.7200000000003</v>
      </c>
      <c r="J1858" s="73"/>
      <c r="K1858" s="73"/>
      <c r="L1858" s="73"/>
      <c r="M1858" s="73"/>
      <c r="N1858" s="74"/>
      <c r="O1858" s="72">
        <f>IF($A1858="-","-",ROUND(VLOOKUP($A1858+ROUND(LEFT(O$1841,1)/24,5),'[1]ОАО "АТС"'!$A$30:$F$773,3,FALSE)+HLOOKUP($DL$1839,'[1]Сбытовая надбавка'!$F$5:$H$6,2,FALSE),2)+'[1]Иные услуги'!$C$6+HLOOKUP($DR$1838,'[1]Услуги по передаче'!$G$5:$J$7,3,FALSE))</f>
        <v>2499.1899999999996</v>
      </c>
      <c r="P1858" s="73"/>
      <c r="Q1858" s="73"/>
      <c r="R1858" s="73"/>
      <c r="S1858" s="73"/>
      <c r="T1858" s="74"/>
      <c r="U1858" s="72">
        <f>IF($A1858="-","-",ROUND(VLOOKUP($A1858+ROUND(LEFT(U$1841,1)/24,5),'[1]ОАО "АТС"'!$A$30:$F$773,3,FALSE)+HLOOKUP($DL$1839,'[1]Сбытовая надбавка'!$F$5:$H$6,2,FALSE),2)+'[1]Иные услуги'!$C$6+HLOOKUP($DR$1838,'[1]Услуги по передаче'!$G$5:$J$7,3,FALSE))</f>
        <v>2499.2799999999997</v>
      </c>
      <c r="V1858" s="73"/>
      <c r="W1858" s="73"/>
      <c r="X1858" s="73"/>
      <c r="Y1858" s="73"/>
      <c r="Z1858" s="74"/>
      <c r="AA1858" s="72">
        <f>IF($A1858="-","-",ROUND(VLOOKUP($A1858+ROUND(LEFT(AA$1841,1)/24,5),'[1]ОАО "АТС"'!$A$30:$F$773,3,FALSE)+HLOOKUP($DL$1839,'[1]Сбытовая надбавка'!$F$5:$H$6,2,FALSE),2)+'[1]Иные услуги'!$C$6+HLOOKUP($DR$1838,'[1]Услуги по передаче'!$G$5:$J$7,3,FALSE))</f>
        <v>2499.2600000000002</v>
      </c>
      <c r="AB1858" s="73"/>
      <c r="AC1858" s="73"/>
      <c r="AD1858" s="73"/>
      <c r="AE1858" s="73"/>
      <c r="AF1858" s="74"/>
      <c r="AG1858" s="72">
        <f>IF($A1858="-","-",ROUND(VLOOKUP($A1858+ROUND(LEFT(AG$1841,1)/24,5),'[1]ОАО "АТС"'!$A$30:$F$773,3,FALSE)+HLOOKUP($DL$1839,'[1]Сбытовая надбавка'!$F$5:$H$6,2,FALSE),2)+'[1]Иные услуги'!$C$6+HLOOKUP($DR$1838,'[1]Услуги по передаче'!$G$5:$J$7,3,FALSE))</f>
        <v>2499.1999999999998</v>
      </c>
      <c r="AH1858" s="73"/>
      <c r="AI1858" s="73"/>
      <c r="AJ1858" s="73"/>
      <c r="AK1858" s="73"/>
      <c r="AL1858" s="74"/>
      <c r="AM1858" s="72">
        <f>IF($A1858="-","-",ROUND(VLOOKUP($A1858+ROUND(LEFT(AM$1841,1)/24,5),'[1]ОАО "АТС"'!$A$30:$F$773,3,FALSE)+HLOOKUP($DL$1839,'[1]Сбытовая надбавка'!$F$5:$H$6,2,FALSE),2)+'[1]Иные услуги'!$C$6+HLOOKUP($DR$1838,'[1]Услуги по передаче'!$G$5:$J$7,3,FALSE))</f>
        <v>2499.1899999999996</v>
      </c>
      <c r="AN1858" s="73"/>
      <c r="AO1858" s="73"/>
      <c r="AP1858" s="73"/>
      <c r="AQ1858" s="73"/>
      <c r="AR1858" s="74"/>
      <c r="AS1858" s="72">
        <f>IF($A1858="-","-",ROUND(VLOOKUP($A1858+ROUND(LEFT(AS$1841,1)/24,5),'[1]ОАО "АТС"'!$A$30:$F$773,3,FALSE)+HLOOKUP($DL$1839,'[1]Сбытовая надбавка'!$F$5:$H$6,2,FALSE),2)+'[1]Иные услуги'!$C$6+HLOOKUP($DR$1838,'[1]Услуги по передаче'!$G$5:$J$7,3,FALSE))</f>
        <v>2498.56</v>
      </c>
      <c r="AT1858" s="73"/>
      <c r="AU1858" s="73"/>
      <c r="AV1858" s="73"/>
      <c r="AW1858" s="73"/>
      <c r="AX1858" s="74"/>
      <c r="AY1858" s="72">
        <f>IF($A1858="-","-",ROUND(VLOOKUP($A1858+ROUND(LEFT(AY$1841,1)/24,5),'[1]ОАО "АТС"'!$A$30:$F$773,3,FALSE)+HLOOKUP($DL$1839,'[1]Сбытовая надбавка'!$F$5:$H$6,2,FALSE),2)+'[1]Иные услуги'!$C$6+HLOOKUP($DR$1838,'[1]Услуги по передаче'!$G$5:$J$7,3,FALSE))</f>
        <v>2586.16</v>
      </c>
      <c r="AZ1858" s="73"/>
      <c r="BA1858" s="73"/>
      <c r="BB1858" s="73"/>
      <c r="BC1858" s="73"/>
      <c r="BD1858" s="74"/>
      <c r="BE1858" s="72">
        <f>IF($A1858="-","-",ROUND(VLOOKUP($A1858+ROUND(LEFT(BE$1841,1)/24,5),'[1]ОАО "АТС"'!$A$30:$F$773,3,FALSE)+HLOOKUP($DL$1839,'[1]Сбытовая надбавка'!$F$5:$H$6,2,FALSE),2)+'[1]Иные услуги'!$C$6+HLOOKUP($DR$1838,'[1]Услуги по передаче'!$G$5:$J$7,3,FALSE))</f>
        <v>2498.71</v>
      </c>
      <c r="BF1858" s="73"/>
      <c r="BG1858" s="73"/>
      <c r="BH1858" s="73"/>
      <c r="BI1858" s="73"/>
      <c r="BJ1858" s="74"/>
      <c r="BK1858" s="72">
        <f>IF($A1858="-","-",ROUND(VLOOKUP($A1858+ROUND(LEFT(BK$1841,1)/24,5),'[1]ОАО "АТС"'!$A$30:$F$773,3,FALSE)+HLOOKUP($DL$1839,'[1]Сбытовая надбавка'!$F$5:$H$6,2,FALSE),2)+'[1]Иные услуги'!$C$6+HLOOKUP($DR$1838,'[1]Услуги по передаче'!$G$5:$J$7,3,FALSE))</f>
        <v>2584.7600000000002</v>
      </c>
      <c r="BL1858" s="73"/>
      <c r="BM1858" s="73"/>
      <c r="BN1858" s="73"/>
      <c r="BO1858" s="73"/>
      <c r="BP1858" s="74"/>
      <c r="BQ1858" s="72">
        <f>IF($A1858="-","-",ROUND(VLOOKUP($A1858+ROUND(LEFT(BQ$1841,2)/24,5),'[1]ОАО "АТС"'!$A$30:$F$773,3,FALSE)+HLOOKUP($DL$1839,'[1]Сбытовая надбавка'!$F$5:$H$6,2,FALSE),2)+'[1]Иные услуги'!$C$6+HLOOKUP($DR$1838,'[1]Услуги по передаче'!$G$5:$J$7,3,FALSE))</f>
        <v>2612.21</v>
      </c>
      <c r="BR1858" s="73"/>
      <c r="BS1858" s="73"/>
      <c r="BT1858" s="73"/>
      <c r="BU1858" s="73"/>
      <c r="BV1858" s="74"/>
      <c r="BW1858" s="72">
        <f>IF($A1858="-","-",ROUND(VLOOKUP($A1858+ROUND(LEFT(BW$1841,2)/24,5),'[1]ОАО "АТС"'!$A$30:$F$773,3,FALSE)+HLOOKUP($DL$1839,'[1]Сбытовая надбавка'!$F$5:$H$6,2,FALSE),2)+'[1]Иные услуги'!$C$6+HLOOKUP($DR$1838,'[1]Услуги по передаче'!$G$5:$J$7,3,FALSE))</f>
        <v>2619.52</v>
      </c>
      <c r="BX1858" s="73"/>
      <c r="BY1858" s="73"/>
      <c r="BZ1858" s="73"/>
      <c r="CA1858" s="73"/>
      <c r="CB1858" s="74"/>
      <c r="CC1858" s="72">
        <f>IF($A1858="-","-",ROUND(VLOOKUP($A1858+ROUND(LEFT(CC$1841,2)/24,5),'[1]ОАО "АТС"'!$A$30:$F$773,3,FALSE)+HLOOKUP($DL$1839,'[1]Сбытовая надбавка'!$F$5:$H$6,2,FALSE),2)+'[1]Иные услуги'!$C$6+HLOOKUP($DR$1838,'[1]Услуги по передаче'!$G$5:$J$7,3,FALSE))</f>
        <v>2593.73</v>
      </c>
      <c r="CD1858" s="73"/>
      <c r="CE1858" s="73"/>
      <c r="CF1858" s="73"/>
      <c r="CG1858" s="73"/>
      <c r="CH1858" s="74"/>
      <c r="CI1858" s="72">
        <f>IF($A1858="-","-",ROUND(VLOOKUP($A1858+ROUND(LEFT(CI$1841,2)/24,5),'[1]ОАО "АТС"'!$A$30:$F$773,3,FALSE)+HLOOKUP($DL$1839,'[1]Сбытовая надбавка'!$F$5:$H$6,2,FALSE),2)+'[1]Иные услуги'!$C$6+HLOOKUP($DR$1838,'[1]Услуги по передаче'!$G$5:$J$7,3,FALSE))</f>
        <v>2584.21</v>
      </c>
      <c r="CJ1858" s="73"/>
      <c r="CK1858" s="73"/>
      <c r="CL1858" s="73"/>
      <c r="CM1858" s="73"/>
      <c r="CN1858" s="74"/>
      <c r="CO1858" s="72">
        <f>IF($A1858="-","-",ROUND(VLOOKUP($A1858+ROUND(LEFT(CO$1841,2)/24,5),'[1]ОАО "АТС"'!$A$30:$F$773,3,FALSE)+HLOOKUP($DL$1839,'[1]Сбытовая надбавка'!$F$5:$H$6,2,FALSE),2)+'[1]Иные услуги'!$C$6+HLOOKUP($DR$1838,'[1]Услуги по передаче'!$G$5:$J$7,3,FALSE))</f>
        <v>2588.87</v>
      </c>
      <c r="CP1858" s="73"/>
      <c r="CQ1858" s="73"/>
      <c r="CR1858" s="73"/>
      <c r="CS1858" s="73"/>
      <c r="CT1858" s="74"/>
      <c r="CU1858" s="72">
        <f>IF($A1858="-","-",ROUND(VLOOKUP($A1858+ROUND(LEFT(CU$1841,2)/24,5),'[1]ОАО "АТС"'!$A$30:$F$773,3,FALSE)+HLOOKUP($DL$1839,'[1]Сбытовая надбавка'!$F$5:$H$6,2,FALSE),2)+'[1]Иные услуги'!$C$6+HLOOKUP($DR$1838,'[1]Услуги по передаче'!$G$5:$J$7,3,FALSE))</f>
        <v>2578.1799999999998</v>
      </c>
      <c r="CV1858" s="73"/>
      <c r="CW1858" s="73"/>
      <c r="CX1858" s="73"/>
      <c r="CY1858" s="73"/>
      <c r="CZ1858" s="74"/>
      <c r="DA1858" s="72">
        <f>IF($A1858="-","-",ROUND(VLOOKUP($A1858+ROUND(LEFT(DA$1841,2)/24,5),'[1]ОАО "АТС"'!$A$30:$F$773,3,FALSE)+HLOOKUP($DL$1839,'[1]Сбытовая надбавка'!$F$5:$H$6,2,FALSE),2)+'[1]Иные услуги'!$C$6+HLOOKUP($DR$1838,'[1]Услуги по передаче'!$G$5:$J$7,3,FALSE))</f>
        <v>2556.6</v>
      </c>
      <c r="DB1858" s="73"/>
      <c r="DC1858" s="73"/>
      <c r="DD1858" s="73"/>
      <c r="DE1858" s="73"/>
      <c r="DF1858" s="74"/>
      <c r="DG1858" s="72">
        <f>IF($A1858="-","-",ROUND(VLOOKUP($A1858+ROUND(LEFT(DG$1841,2)/24,5),'[1]ОАО "АТС"'!$A$30:$F$773,3,FALSE)+HLOOKUP($DL$1839,'[1]Сбытовая надбавка'!$F$5:$H$6,2,FALSE),2)+'[1]Иные услуги'!$C$6+HLOOKUP($DR$1838,'[1]Услуги по передаче'!$G$5:$J$7,3,FALSE))</f>
        <v>2570.48</v>
      </c>
      <c r="DH1858" s="73"/>
      <c r="DI1858" s="73"/>
      <c r="DJ1858" s="73"/>
      <c r="DK1858" s="73"/>
      <c r="DL1858" s="74"/>
      <c r="DM1858" s="72">
        <f>IF($A1858="-","-",ROUND(VLOOKUP($A1858+ROUND(LEFT(DM$1841,2)/24,5),'[1]ОАО "АТС"'!$A$30:$F$773,3,FALSE)+HLOOKUP($DL$1839,'[1]Сбытовая надбавка'!$F$5:$H$6,2,FALSE),2)+'[1]Иные услуги'!$C$6+HLOOKUP($DR$1838,'[1]Услуги по передаче'!$G$5:$J$7,3,FALSE))</f>
        <v>2615.92</v>
      </c>
      <c r="DN1858" s="73"/>
      <c r="DO1858" s="73"/>
      <c r="DP1858" s="73"/>
      <c r="DQ1858" s="73"/>
      <c r="DR1858" s="74"/>
      <c r="DS1858" s="72">
        <f>IF($A1858="-","-",ROUND(VLOOKUP($A1858+ROUND(LEFT(DS$1841,2)/24,5),'[1]ОАО "АТС"'!$A$30:$F$773,3,FALSE)+HLOOKUP($DL$1839,'[1]Сбытовая надбавка'!$F$5:$H$6,2,FALSE),2)+'[1]Иные услуги'!$C$6+HLOOKUP($DR$1838,'[1]Услуги по передаче'!$G$5:$J$7,3,FALSE))</f>
        <v>2616.5299999999997</v>
      </c>
      <c r="DT1858" s="73"/>
      <c r="DU1858" s="73"/>
      <c r="DV1858" s="73"/>
      <c r="DW1858" s="73"/>
      <c r="DX1858" s="74"/>
      <c r="DY1858" s="72">
        <f>IF($A1858="-","-",ROUND(VLOOKUP($A1858+ROUND(LEFT(DY$1841,2)/24,5),'[1]ОАО "АТС"'!$A$30:$F$773,3,FALSE)+HLOOKUP($DL$1839,'[1]Сбытовая надбавка'!$F$5:$H$6,2,FALSE),2)+'[1]Иные услуги'!$C$6+HLOOKUP($DR$1838,'[1]Услуги по передаче'!$G$5:$J$7,3,FALSE))</f>
        <v>2552.12</v>
      </c>
      <c r="DZ1858" s="73"/>
      <c r="EA1858" s="73"/>
      <c r="EB1858" s="73"/>
      <c r="EC1858" s="73"/>
      <c r="ED1858" s="74"/>
      <c r="EE1858" s="72">
        <f>IF($A1858="-","-",ROUND(VLOOKUP($A1858+ROUND(LEFT(EE$1841,2)/24,5),'[1]ОАО "АТС"'!$A$30:$F$773,3,FALSE)+HLOOKUP($DL$1839,'[1]Сбытовая надбавка'!$F$5:$H$6,2,FALSE),2)+'[1]Иные услуги'!$C$6+HLOOKUP($DR$1838,'[1]Услуги по передаче'!$G$5:$J$7,3,FALSE))</f>
        <v>2497.79</v>
      </c>
      <c r="EF1858" s="73"/>
      <c r="EG1858" s="73"/>
      <c r="EH1858" s="73"/>
      <c r="EI1858" s="73"/>
      <c r="EJ1858" s="74"/>
      <c r="EK1858" s="72">
        <f>IF($A1858="-","-",ROUND(VLOOKUP($A1858+ROUND(LEFT(EK$1841,2)/24,5),'[1]ОАО "АТС"'!$A$30:$F$773,3,FALSE)+HLOOKUP($DL$1839,'[1]Сбытовая надбавка'!$F$5:$H$6,2,FALSE),2)+'[1]Иные услуги'!$C$6+HLOOKUP($DR$1838,'[1]Услуги по передаче'!$G$5:$J$7,3,FALSE))</f>
        <v>2655.1499999999996</v>
      </c>
      <c r="EL1858" s="73"/>
      <c r="EM1858" s="73"/>
      <c r="EN1858" s="73"/>
      <c r="EO1858" s="73"/>
      <c r="EP1858" s="74"/>
      <c r="EQ1858" s="72">
        <f>IF($A1858="-","-",ROUND(VLOOKUP($A1858+ROUND(LEFT(EQ$1841,2)/24,5),'[1]ОАО "АТС"'!$A$30:$F$773,3,FALSE)+HLOOKUP($DL$1839,'[1]Сбытовая надбавка'!$F$5:$H$6,2,FALSE),2)+'[1]Иные услуги'!$C$6+HLOOKUP($DR$1838,'[1]Услуги по передаче'!$G$5:$J$7,3,FALSE))</f>
        <v>2547.3000000000002</v>
      </c>
      <c r="ER1858" s="73"/>
      <c r="ES1858" s="73"/>
      <c r="ET1858" s="73"/>
      <c r="EU1858" s="73"/>
      <c r="EV1858" s="74"/>
    </row>
    <row r="1859" spans="1:152" s="38" customFormat="1" ht="15.75" customHeight="1" x14ac:dyDescent="0.2">
      <c r="A1859" s="69">
        <f>$A$132</f>
        <v>45003</v>
      </c>
      <c r="B1859" s="70"/>
      <c r="C1859" s="70"/>
      <c r="D1859" s="70"/>
      <c r="E1859" s="70"/>
      <c r="F1859" s="70"/>
      <c r="G1859" s="70"/>
      <c r="H1859" s="71"/>
      <c r="I1859" s="72">
        <f>IF($A1859="-","-",ROUND(VLOOKUP($A1859+ROUND(LEFT(I$1841,1)/24,5),'[1]ОАО "АТС"'!$A$30:$F$773,3,FALSE)+HLOOKUP($DL$1839,'[1]Сбытовая надбавка'!$F$5:$H$6,2,FALSE),2)+'[1]Иные услуги'!$C$6+HLOOKUP($DR$1838,'[1]Услуги по передаче'!$G$5:$J$7,3,FALSE))</f>
        <v>2498.87</v>
      </c>
      <c r="J1859" s="73"/>
      <c r="K1859" s="73"/>
      <c r="L1859" s="73"/>
      <c r="M1859" s="73"/>
      <c r="N1859" s="74"/>
      <c r="O1859" s="72">
        <f>IF($A1859="-","-",ROUND(VLOOKUP($A1859+ROUND(LEFT(O$1841,1)/24,5),'[1]ОАО "АТС"'!$A$30:$F$773,3,FALSE)+HLOOKUP($DL$1839,'[1]Сбытовая надбавка'!$F$5:$H$6,2,FALSE),2)+'[1]Иные услуги'!$C$6+HLOOKUP($DR$1838,'[1]Услуги по передаче'!$G$5:$J$7,3,FALSE))</f>
        <v>2499.0500000000002</v>
      </c>
      <c r="P1859" s="73"/>
      <c r="Q1859" s="73"/>
      <c r="R1859" s="73"/>
      <c r="S1859" s="73"/>
      <c r="T1859" s="74"/>
      <c r="U1859" s="72">
        <f>IF($A1859="-","-",ROUND(VLOOKUP($A1859+ROUND(LEFT(U$1841,1)/24,5),'[1]ОАО "АТС"'!$A$30:$F$773,3,FALSE)+HLOOKUP($DL$1839,'[1]Сбытовая надбавка'!$F$5:$H$6,2,FALSE),2)+'[1]Иные услуги'!$C$6+HLOOKUP($DR$1838,'[1]Услуги по передаче'!$G$5:$J$7,3,FALSE))</f>
        <v>2499.16</v>
      </c>
      <c r="V1859" s="73"/>
      <c r="W1859" s="73"/>
      <c r="X1859" s="73"/>
      <c r="Y1859" s="73"/>
      <c r="Z1859" s="74"/>
      <c r="AA1859" s="72">
        <f>IF($A1859="-","-",ROUND(VLOOKUP($A1859+ROUND(LEFT(AA$1841,1)/24,5),'[1]ОАО "АТС"'!$A$30:$F$773,3,FALSE)+HLOOKUP($DL$1839,'[1]Сбытовая надбавка'!$F$5:$H$6,2,FALSE),2)+'[1]Иные услуги'!$C$6+HLOOKUP($DR$1838,'[1]Услуги по передаче'!$G$5:$J$7,3,FALSE))</f>
        <v>2499.1899999999996</v>
      </c>
      <c r="AB1859" s="73"/>
      <c r="AC1859" s="73"/>
      <c r="AD1859" s="73"/>
      <c r="AE1859" s="73"/>
      <c r="AF1859" s="74"/>
      <c r="AG1859" s="72">
        <f>IF($A1859="-","-",ROUND(VLOOKUP($A1859+ROUND(LEFT(AG$1841,1)/24,5),'[1]ОАО "АТС"'!$A$30:$F$773,3,FALSE)+HLOOKUP($DL$1839,'[1]Сбытовая надбавка'!$F$5:$H$6,2,FALSE),2)+'[1]Иные услуги'!$C$6+HLOOKUP($DR$1838,'[1]Услуги по передаче'!$G$5:$J$7,3,FALSE))</f>
        <v>2499.14</v>
      </c>
      <c r="AH1859" s="73"/>
      <c r="AI1859" s="73"/>
      <c r="AJ1859" s="73"/>
      <c r="AK1859" s="73"/>
      <c r="AL1859" s="74"/>
      <c r="AM1859" s="72">
        <f>IF($A1859="-","-",ROUND(VLOOKUP($A1859+ROUND(LEFT(AM$1841,1)/24,5),'[1]ОАО "АТС"'!$A$30:$F$773,3,FALSE)+HLOOKUP($DL$1839,'[1]Сбытовая надбавка'!$F$5:$H$6,2,FALSE),2)+'[1]Иные услуги'!$C$6+HLOOKUP($DR$1838,'[1]Услуги по передаче'!$G$5:$J$7,3,FALSE))</f>
        <v>2499.13</v>
      </c>
      <c r="AN1859" s="73"/>
      <c r="AO1859" s="73"/>
      <c r="AP1859" s="73"/>
      <c r="AQ1859" s="73"/>
      <c r="AR1859" s="74"/>
      <c r="AS1859" s="72">
        <f>IF($A1859="-","-",ROUND(VLOOKUP($A1859+ROUND(LEFT(AS$1841,1)/24,5),'[1]ОАО "АТС"'!$A$30:$F$773,3,FALSE)+HLOOKUP($DL$1839,'[1]Сбытовая надбавка'!$F$5:$H$6,2,FALSE),2)+'[1]Иные услуги'!$C$6+HLOOKUP($DR$1838,'[1]Услуги по передаче'!$G$5:$J$7,3,FALSE))</f>
        <v>2498.58</v>
      </c>
      <c r="AT1859" s="73"/>
      <c r="AU1859" s="73"/>
      <c r="AV1859" s="73"/>
      <c r="AW1859" s="73"/>
      <c r="AX1859" s="74"/>
      <c r="AY1859" s="72">
        <f>IF($A1859="-","-",ROUND(VLOOKUP($A1859+ROUND(LEFT(AY$1841,1)/24,5),'[1]ОАО "АТС"'!$A$30:$F$773,3,FALSE)+HLOOKUP($DL$1839,'[1]Сбытовая надбавка'!$F$5:$H$6,2,FALSE),2)+'[1]Иные услуги'!$C$6+HLOOKUP($DR$1838,'[1]Услуги по передаче'!$G$5:$J$7,3,FALSE))</f>
        <v>2498.6099999999997</v>
      </c>
      <c r="AZ1859" s="73"/>
      <c r="BA1859" s="73"/>
      <c r="BB1859" s="73"/>
      <c r="BC1859" s="73"/>
      <c r="BD1859" s="74"/>
      <c r="BE1859" s="72">
        <f>IF($A1859="-","-",ROUND(VLOOKUP($A1859+ROUND(LEFT(BE$1841,1)/24,5),'[1]ОАО "АТС"'!$A$30:$F$773,3,FALSE)+HLOOKUP($DL$1839,'[1]Сбытовая надбавка'!$F$5:$H$6,2,FALSE),2)+'[1]Иные услуги'!$C$6+HLOOKUP($DR$1838,'[1]Услуги по передаче'!$G$5:$J$7,3,FALSE))</f>
        <v>2498.84</v>
      </c>
      <c r="BF1859" s="73"/>
      <c r="BG1859" s="73"/>
      <c r="BH1859" s="73"/>
      <c r="BI1859" s="73"/>
      <c r="BJ1859" s="74"/>
      <c r="BK1859" s="72">
        <f>IF($A1859="-","-",ROUND(VLOOKUP($A1859+ROUND(LEFT(BK$1841,1)/24,5),'[1]ОАО "АТС"'!$A$30:$F$773,3,FALSE)+HLOOKUP($DL$1839,'[1]Сбытовая надбавка'!$F$5:$H$6,2,FALSE),2)+'[1]Иные услуги'!$C$6+HLOOKUP($DR$1838,'[1]Услуги по передаче'!$G$5:$J$7,3,FALSE))</f>
        <v>2498.92</v>
      </c>
      <c r="BL1859" s="73"/>
      <c r="BM1859" s="73"/>
      <c r="BN1859" s="73"/>
      <c r="BO1859" s="73"/>
      <c r="BP1859" s="74"/>
      <c r="BQ1859" s="72">
        <f>IF($A1859="-","-",ROUND(VLOOKUP($A1859+ROUND(LEFT(BQ$1841,2)/24,5),'[1]ОАО "АТС"'!$A$30:$F$773,3,FALSE)+HLOOKUP($DL$1839,'[1]Сбытовая надбавка'!$F$5:$H$6,2,FALSE),2)+'[1]Иные услуги'!$C$6+HLOOKUP($DR$1838,'[1]Услуги по передаче'!$G$5:$J$7,3,FALSE))</f>
        <v>2498.9399999999996</v>
      </c>
      <c r="BR1859" s="73"/>
      <c r="BS1859" s="73"/>
      <c r="BT1859" s="73"/>
      <c r="BU1859" s="73"/>
      <c r="BV1859" s="74"/>
      <c r="BW1859" s="72">
        <f>IF($A1859="-","-",ROUND(VLOOKUP($A1859+ROUND(LEFT(BW$1841,2)/24,5),'[1]ОАО "АТС"'!$A$30:$F$773,3,FALSE)+HLOOKUP($DL$1839,'[1]Сбытовая надбавка'!$F$5:$H$6,2,FALSE),2)+'[1]Иные услуги'!$C$6+HLOOKUP($DR$1838,'[1]Услуги по передаче'!$G$5:$J$7,3,FALSE))</f>
        <v>2498.98</v>
      </c>
      <c r="BX1859" s="73"/>
      <c r="BY1859" s="73"/>
      <c r="BZ1859" s="73"/>
      <c r="CA1859" s="73"/>
      <c r="CB1859" s="74"/>
      <c r="CC1859" s="72">
        <f>IF($A1859="-","-",ROUND(VLOOKUP($A1859+ROUND(LEFT(CC$1841,2)/24,5),'[1]ОАО "АТС"'!$A$30:$F$773,3,FALSE)+HLOOKUP($DL$1839,'[1]Сбытовая надбавка'!$F$5:$H$6,2,FALSE),2)+'[1]Иные услуги'!$C$6+HLOOKUP($DR$1838,'[1]Услуги по передаче'!$G$5:$J$7,3,FALSE))</f>
        <v>2498.9499999999998</v>
      </c>
      <c r="CD1859" s="73"/>
      <c r="CE1859" s="73"/>
      <c r="CF1859" s="73"/>
      <c r="CG1859" s="73"/>
      <c r="CH1859" s="74"/>
      <c r="CI1859" s="72">
        <f>IF($A1859="-","-",ROUND(VLOOKUP($A1859+ROUND(LEFT(CI$1841,2)/24,5),'[1]ОАО "АТС"'!$A$30:$F$773,3,FALSE)+HLOOKUP($DL$1839,'[1]Сбытовая надбавка'!$F$5:$H$6,2,FALSE),2)+'[1]Иные услуги'!$C$6+HLOOKUP($DR$1838,'[1]Услуги по передаче'!$G$5:$J$7,3,FALSE))</f>
        <v>2499.0100000000002</v>
      </c>
      <c r="CJ1859" s="73"/>
      <c r="CK1859" s="73"/>
      <c r="CL1859" s="73"/>
      <c r="CM1859" s="73"/>
      <c r="CN1859" s="74"/>
      <c r="CO1859" s="72">
        <f>IF($A1859="-","-",ROUND(VLOOKUP($A1859+ROUND(LEFT(CO$1841,2)/24,5),'[1]ОАО "АТС"'!$A$30:$F$773,3,FALSE)+HLOOKUP($DL$1839,'[1]Сбытовая надбавка'!$F$5:$H$6,2,FALSE),2)+'[1]Иные услуги'!$C$6+HLOOKUP($DR$1838,'[1]Услуги по передаче'!$G$5:$J$7,3,FALSE))</f>
        <v>2499.0500000000002</v>
      </c>
      <c r="CP1859" s="73"/>
      <c r="CQ1859" s="73"/>
      <c r="CR1859" s="73"/>
      <c r="CS1859" s="73"/>
      <c r="CT1859" s="74"/>
      <c r="CU1859" s="72">
        <f>IF($A1859="-","-",ROUND(VLOOKUP($A1859+ROUND(LEFT(CU$1841,2)/24,5),'[1]ОАО "АТС"'!$A$30:$F$773,3,FALSE)+HLOOKUP($DL$1839,'[1]Сбытовая надбавка'!$F$5:$H$6,2,FALSE),2)+'[1]Иные услуги'!$C$6+HLOOKUP($DR$1838,'[1]Услуги по передаче'!$G$5:$J$7,3,FALSE))</f>
        <v>2499.21</v>
      </c>
      <c r="CV1859" s="73"/>
      <c r="CW1859" s="73"/>
      <c r="CX1859" s="73"/>
      <c r="CY1859" s="73"/>
      <c r="CZ1859" s="74"/>
      <c r="DA1859" s="72">
        <f>IF($A1859="-","-",ROUND(VLOOKUP($A1859+ROUND(LEFT(DA$1841,2)/24,5),'[1]ОАО "АТС"'!$A$30:$F$773,3,FALSE)+HLOOKUP($DL$1839,'[1]Сбытовая надбавка'!$F$5:$H$6,2,FALSE),2)+'[1]Иные услуги'!$C$6+HLOOKUP($DR$1838,'[1]Услуги по передаче'!$G$5:$J$7,3,FALSE))</f>
        <v>2499.2200000000003</v>
      </c>
      <c r="DB1859" s="73"/>
      <c r="DC1859" s="73"/>
      <c r="DD1859" s="73"/>
      <c r="DE1859" s="73"/>
      <c r="DF1859" s="74"/>
      <c r="DG1859" s="72">
        <f>IF($A1859="-","-",ROUND(VLOOKUP($A1859+ROUND(LEFT(DG$1841,2)/24,5),'[1]ОАО "АТС"'!$A$30:$F$773,3,FALSE)+HLOOKUP($DL$1839,'[1]Сбытовая надбавка'!$F$5:$H$6,2,FALSE),2)+'[1]Иные услуги'!$C$6+HLOOKUP($DR$1838,'[1]Услуги по передаче'!$G$5:$J$7,3,FALSE))</f>
        <v>2499.2799999999997</v>
      </c>
      <c r="DH1859" s="73"/>
      <c r="DI1859" s="73"/>
      <c r="DJ1859" s="73"/>
      <c r="DK1859" s="73"/>
      <c r="DL1859" s="74"/>
      <c r="DM1859" s="72">
        <f>IF($A1859="-","-",ROUND(VLOOKUP($A1859+ROUND(LEFT(DM$1841,2)/24,5),'[1]ОАО "АТС"'!$A$30:$F$773,3,FALSE)+HLOOKUP($DL$1839,'[1]Сбытовая надбавка'!$F$5:$H$6,2,FALSE),2)+'[1]Иные услуги'!$C$6+HLOOKUP($DR$1838,'[1]Услуги по передаче'!$G$5:$J$7,3,FALSE))</f>
        <v>2528.59</v>
      </c>
      <c r="DN1859" s="73"/>
      <c r="DO1859" s="73"/>
      <c r="DP1859" s="73"/>
      <c r="DQ1859" s="73"/>
      <c r="DR1859" s="74"/>
      <c r="DS1859" s="72">
        <f>IF($A1859="-","-",ROUND(VLOOKUP($A1859+ROUND(LEFT(DS$1841,2)/24,5),'[1]ОАО "АТС"'!$A$30:$F$773,3,FALSE)+HLOOKUP($DL$1839,'[1]Сбытовая надбавка'!$F$5:$H$6,2,FALSE),2)+'[1]Иные услуги'!$C$6+HLOOKUP($DR$1838,'[1]Услуги по передаче'!$G$5:$J$7,3,FALSE))</f>
        <v>2523.81</v>
      </c>
      <c r="DT1859" s="73"/>
      <c r="DU1859" s="73"/>
      <c r="DV1859" s="73"/>
      <c r="DW1859" s="73"/>
      <c r="DX1859" s="74"/>
      <c r="DY1859" s="72">
        <f>IF($A1859="-","-",ROUND(VLOOKUP($A1859+ROUND(LEFT(DY$1841,2)/24,5),'[1]ОАО "АТС"'!$A$30:$F$773,3,FALSE)+HLOOKUP($DL$1839,'[1]Сбытовая надбавка'!$F$5:$H$6,2,FALSE),2)+'[1]Иные услуги'!$C$6+HLOOKUP($DR$1838,'[1]Услуги по передаче'!$G$5:$J$7,3,FALSE))</f>
        <v>2498.4299999999998</v>
      </c>
      <c r="DZ1859" s="73"/>
      <c r="EA1859" s="73"/>
      <c r="EB1859" s="73"/>
      <c r="EC1859" s="73"/>
      <c r="ED1859" s="74"/>
      <c r="EE1859" s="72">
        <f>IF($A1859="-","-",ROUND(VLOOKUP($A1859+ROUND(LEFT(EE$1841,2)/24,5),'[1]ОАО "АТС"'!$A$30:$F$773,3,FALSE)+HLOOKUP($DL$1839,'[1]Сбытовая надбавка'!$F$5:$H$6,2,FALSE),2)+'[1]Иные услуги'!$C$6+HLOOKUP($DR$1838,'[1]Услуги по передаче'!$G$5:$J$7,3,FALSE))</f>
        <v>2498.23</v>
      </c>
      <c r="EF1859" s="73"/>
      <c r="EG1859" s="73"/>
      <c r="EH1859" s="73"/>
      <c r="EI1859" s="73"/>
      <c r="EJ1859" s="74"/>
      <c r="EK1859" s="72">
        <f>IF($A1859="-","-",ROUND(VLOOKUP($A1859+ROUND(LEFT(EK$1841,2)/24,5),'[1]ОАО "АТС"'!$A$30:$F$773,3,FALSE)+HLOOKUP($DL$1839,'[1]Сбытовая надбавка'!$F$5:$H$6,2,FALSE),2)+'[1]Иные услуги'!$C$6+HLOOKUP($DR$1838,'[1]Услуги по передаче'!$G$5:$J$7,3,FALSE))</f>
        <v>2591.56</v>
      </c>
      <c r="EL1859" s="73"/>
      <c r="EM1859" s="73"/>
      <c r="EN1859" s="73"/>
      <c r="EO1859" s="73"/>
      <c r="EP1859" s="74"/>
      <c r="EQ1859" s="72">
        <f>IF($A1859="-","-",ROUND(VLOOKUP($A1859+ROUND(LEFT(EQ$1841,2)/24,5),'[1]ОАО "АТС"'!$A$30:$F$773,3,FALSE)+HLOOKUP($DL$1839,'[1]Сбытовая надбавка'!$F$5:$H$6,2,FALSE),2)+'[1]Иные услуги'!$C$6+HLOOKUP($DR$1838,'[1]Услуги по передаче'!$G$5:$J$7,3,FALSE))</f>
        <v>2530.52</v>
      </c>
      <c r="ER1859" s="73"/>
      <c r="ES1859" s="73"/>
      <c r="ET1859" s="73"/>
      <c r="EU1859" s="73"/>
      <c r="EV1859" s="74"/>
    </row>
    <row r="1860" spans="1:152" s="38" customFormat="1" ht="15.75" customHeight="1" x14ac:dyDescent="0.2">
      <c r="A1860" s="69">
        <f>$A$133</f>
        <v>45004</v>
      </c>
      <c r="B1860" s="70"/>
      <c r="C1860" s="70"/>
      <c r="D1860" s="70"/>
      <c r="E1860" s="70"/>
      <c r="F1860" s="70"/>
      <c r="G1860" s="70"/>
      <c r="H1860" s="71"/>
      <c r="I1860" s="72">
        <f>IF($A1860="-","-",ROUND(VLOOKUP($A1860+ROUND(LEFT(I$1841,1)/24,5),'[1]ОАО "АТС"'!$A$30:$F$773,3,FALSE)+HLOOKUP($DL$1839,'[1]Сбытовая надбавка'!$F$5:$H$6,2,FALSE),2)+'[1]Иные услуги'!$C$6+HLOOKUP($DR$1838,'[1]Услуги по передаче'!$G$5:$J$7,3,FALSE))</f>
        <v>2499</v>
      </c>
      <c r="J1860" s="73"/>
      <c r="K1860" s="73"/>
      <c r="L1860" s="73"/>
      <c r="M1860" s="73"/>
      <c r="N1860" s="74"/>
      <c r="O1860" s="72">
        <f>IF($A1860="-","-",ROUND(VLOOKUP($A1860+ROUND(LEFT(O$1841,1)/24,5),'[1]ОАО "АТС"'!$A$30:$F$773,3,FALSE)+HLOOKUP($DL$1839,'[1]Сбытовая надбавка'!$F$5:$H$6,2,FALSE),2)+'[1]Иные услуги'!$C$6+HLOOKUP($DR$1838,'[1]Услуги по передаче'!$G$5:$J$7,3,FALSE))</f>
        <v>2499.06</v>
      </c>
      <c r="P1860" s="73"/>
      <c r="Q1860" s="73"/>
      <c r="R1860" s="73"/>
      <c r="S1860" s="73"/>
      <c r="T1860" s="74"/>
      <c r="U1860" s="72">
        <f>IF($A1860="-","-",ROUND(VLOOKUP($A1860+ROUND(LEFT(U$1841,1)/24,5),'[1]ОАО "АТС"'!$A$30:$F$773,3,FALSE)+HLOOKUP($DL$1839,'[1]Сбытовая надбавка'!$F$5:$H$6,2,FALSE),2)+'[1]Иные услуги'!$C$6+HLOOKUP($DR$1838,'[1]Услуги по передаче'!$G$5:$J$7,3,FALSE))</f>
        <v>2499.2200000000003</v>
      </c>
      <c r="V1860" s="73"/>
      <c r="W1860" s="73"/>
      <c r="X1860" s="73"/>
      <c r="Y1860" s="73"/>
      <c r="Z1860" s="74"/>
      <c r="AA1860" s="72">
        <f>IF($A1860="-","-",ROUND(VLOOKUP($A1860+ROUND(LEFT(AA$1841,1)/24,5),'[1]ОАО "АТС"'!$A$30:$F$773,3,FALSE)+HLOOKUP($DL$1839,'[1]Сбытовая надбавка'!$F$5:$H$6,2,FALSE),2)+'[1]Иные услуги'!$C$6+HLOOKUP($DR$1838,'[1]Услуги по передаче'!$G$5:$J$7,3,FALSE))</f>
        <v>2499.2200000000003</v>
      </c>
      <c r="AB1860" s="73"/>
      <c r="AC1860" s="73"/>
      <c r="AD1860" s="73"/>
      <c r="AE1860" s="73"/>
      <c r="AF1860" s="74"/>
      <c r="AG1860" s="72">
        <f>IF($A1860="-","-",ROUND(VLOOKUP($A1860+ROUND(LEFT(AG$1841,1)/24,5),'[1]ОАО "АТС"'!$A$30:$F$773,3,FALSE)+HLOOKUP($DL$1839,'[1]Сбытовая надбавка'!$F$5:$H$6,2,FALSE),2)+'[1]Иные услуги'!$C$6+HLOOKUP($DR$1838,'[1]Услуги по передаче'!$G$5:$J$7,3,FALSE))</f>
        <v>2499.1799999999998</v>
      </c>
      <c r="AH1860" s="73"/>
      <c r="AI1860" s="73"/>
      <c r="AJ1860" s="73"/>
      <c r="AK1860" s="73"/>
      <c r="AL1860" s="74"/>
      <c r="AM1860" s="72">
        <f>IF($A1860="-","-",ROUND(VLOOKUP($A1860+ROUND(LEFT(AM$1841,1)/24,5),'[1]ОАО "АТС"'!$A$30:$F$773,3,FALSE)+HLOOKUP($DL$1839,'[1]Сбытовая надбавка'!$F$5:$H$6,2,FALSE),2)+'[1]Иные услуги'!$C$6+HLOOKUP($DR$1838,'[1]Услуги по передаче'!$G$5:$J$7,3,FALSE))</f>
        <v>2499.1099999999997</v>
      </c>
      <c r="AN1860" s="73"/>
      <c r="AO1860" s="73"/>
      <c r="AP1860" s="73"/>
      <c r="AQ1860" s="73"/>
      <c r="AR1860" s="74"/>
      <c r="AS1860" s="72">
        <f>IF($A1860="-","-",ROUND(VLOOKUP($A1860+ROUND(LEFT(AS$1841,1)/24,5),'[1]ОАО "АТС"'!$A$30:$F$773,3,FALSE)+HLOOKUP($DL$1839,'[1]Сбытовая надбавка'!$F$5:$H$6,2,FALSE),2)+'[1]Иные услуги'!$C$6+HLOOKUP($DR$1838,'[1]Услуги по передаче'!$G$5:$J$7,3,FALSE))</f>
        <v>2498.58</v>
      </c>
      <c r="AT1860" s="73"/>
      <c r="AU1860" s="73"/>
      <c r="AV1860" s="73"/>
      <c r="AW1860" s="73"/>
      <c r="AX1860" s="74"/>
      <c r="AY1860" s="72">
        <f>IF($A1860="-","-",ROUND(VLOOKUP($A1860+ROUND(LEFT(AY$1841,1)/24,5),'[1]ОАО "АТС"'!$A$30:$F$773,3,FALSE)+HLOOKUP($DL$1839,'[1]Сбытовая надбавка'!$F$5:$H$6,2,FALSE),2)+'[1]Иные услуги'!$C$6+HLOOKUP($DR$1838,'[1]Услуги по передаче'!$G$5:$J$7,3,FALSE))</f>
        <v>2498.77</v>
      </c>
      <c r="AZ1860" s="73"/>
      <c r="BA1860" s="73"/>
      <c r="BB1860" s="73"/>
      <c r="BC1860" s="73"/>
      <c r="BD1860" s="74"/>
      <c r="BE1860" s="72">
        <f>IF($A1860="-","-",ROUND(VLOOKUP($A1860+ROUND(LEFT(BE$1841,1)/24,5),'[1]ОАО "АТС"'!$A$30:$F$773,3,FALSE)+HLOOKUP($DL$1839,'[1]Сбытовая надбавка'!$F$5:$H$6,2,FALSE),2)+'[1]Иные услуги'!$C$6+HLOOKUP($DR$1838,'[1]Услуги по передаче'!$G$5:$J$7,3,FALSE))</f>
        <v>2498.7600000000002</v>
      </c>
      <c r="BF1860" s="73"/>
      <c r="BG1860" s="73"/>
      <c r="BH1860" s="73"/>
      <c r="BI1860" s="73"/>
      <c r="BJ1860" s="74"/>
      <c r="BK1860" s="72">
        <f>IF($A1860="-","-",ROUND(VLOOKUP($A1860+ROUND(LEFT(BK$1841,1)/24,5),'[1]ОАО "АТС"'!$A$30:$F$773,3,FALSE)+HLOOKUP($DL$1839,'[1]Сбытовая надбавка'!$F$5:$H$6,2,FALSE),2)+'[1]Иные услуги'!$C$6+HLOOKUP($DR$1838,'[1]Услуги по передаче'!$G$5:$J$7,3,FALSE))</f>
        <v>2499.0100000000002</v>
      </c>
      <c r="BL1860" s="73"/>
      <c r="BM1860" s="73"/>
      <c r="BN1860" s="73"/>
      <c r="BO1860" s="73"/>
      <c r="BP1860" s="74"/>
      <c r="BQ1860" s="72">
        <f>IF($A1860="-","-",ROUND(VLOOKUP($A1860+ROUND(LEFT(BQ$1841,2)/24,5),'[1]ОАО "АТС"'!$A$30:$F$773,3,FALSE)+HLOOKUP($DL$1839,'[1]Сбытовая надбавка'!$F$5:$H$6,2,FALSE),2)+'[1]Иные услуги'!$C$6+HLOOKUP($DR$1838,'[1]Услуги по передаче'!$G$5:$J$7,3,FALSE))</f>
        <v>2498.91</v>
      </c>
      <c r="BR1860" s="73"/>
      <c r="BS1860" s="73"/>
      <c r="BT1860" s="73"/>
      <c r="BU1860" s="73"/>
      <c r="BV1860" s="74"/>
      <c r="BW1860" s="72">
        <f>IF($A1860="-","-",ROUND(VLOOKUP($A1860+ROUND(LEFT(BW$1841,2)/24,5),'[1]ОАО "АТС"'!$A$30:$F$773,3,FALSE)+HLOOKUP($DL$1839,'[1]Сбытовая надбавка'!$F$5:$H$6,2,FALSE),2)+'[1]Иные услуги'!$C$6+HLOOKUP($DR$1838,'[1]Услуги по передаче'!$G$5:$J$7,3,FALSE))</f>
        <v>2499.06</v>
      </c>
      <c r="BX1860" s="73"/>
      <c r="BY1860" s="73"/>
      <c r="BZ1860" s="73"/>
      <c r="CA1860" s="73"/>
      <c r="CB1860" s="74"/>
      <c r="CC1860" s="72">
        <f>IF($A1860="-","-",ROUND(VLOOKUP($A1860+ROUND(LEFT(CC$1841,2)/24,5),'[1]ОАО "АТС"'!$A$30:$F$773,3,FALSE)+HLOOKUP($DL$1839,'[1]Сбытовая надбавка'!$F$5:$H$6,2,FALSE),2)+'[1]Иные услуги'!$C$6+HLOOKUP($DR$1838,'[1]Услуги по передаче'!$G$5:$J$7,3,FALSE))</f>
        <v>2499.0299999999997</v>
      </c>
      <c r="CD1860" s="73"/>
      <c r="CE1860" s="73"/>
      <c r="CF1860" s="73"/>
      <c r="CG1860" s="73"/>
      <c r="CH1860" s="74"/>
      <c r="CI1860" s="72">
        <f>IF($A1860="-","-",ROUND(VLOOKUP($A1860+ROUND(LEFT(CI$1841,2)/24,5),'[1]ОАО "АТС"'!$A$30:$F$773,3,FALSE)+HLOOKUP($DL$1839,'[1]Сбытовая надбавка'!$F$5:$H$6,2,FALSE),2)+'[1]Иные услуги'!$C$6+HLOOKUP($DR$1838,'[1]Услуги по передаче'!$G$5:$J$7,3,FALSE))</f>
        <v>2499.0500000000002</v>
      </c>
      <c r="CJ1860" s="73"/>
      <c r="CK1860" s="73"/>
      <c r="CL1860" s="73"/>
      <c r="CM1860" s="73"/>
      <c r="CN1860" s="74"/>
      <c r="CO1860" s="72">
        <f>IF($A1860="-","-",ROUND(VLOOKUP($A1860+ROUND(LEFT(CO$1841,2)/24,5),'[1]ОАО "АТС"'!$A$30:$F$773,3,FALSE)+HLOOKUP($DL$1839,'[1]Сбытовая надбавка'!$F$5:$H$6,2,FALSE),2)+'[1]Иные услуги'!$C$6+HLOOKUP($DR$1838,'[1]Услуги по передаче'!$G$5:$J$7,3,FALSE))</f>
        <v>2499.09</v>
      </c>
      <c r="CP1860" s="73"/>
      <c r="CQ1860" s="73"/>
      <c r="CR1860" s="73"/>
      <c r="CS1860" s="73"/>
      <c r="CT1860" s="74"/>
      <c r="CU1860" s="72">
        <f>IF($A1860="-","-",ROUND(VLOOKUP($A1860+ROUND(LEFT(CU$1841,2)/24,5),'[1]ОАО "АТС"'!$A$30:$F$773,3,FALSE)+HLOOKUP($DL$1839,'[1]Сбытовая надбавка'!$F$5:$H$6,2,FALSE),2)+'[1]Иные услуги'!$C$6+HLOOKUP($DR$1838,'[1]Услуги по передаче'!$G$5:$J$7,3,FALSE))</f>
        <v>2499.2200000000003</v>
      </c>
      <c r="CV1860" s="73"/>
      <c r="CW1860" s="73"/>
      <c r="CX1860" s="73"/>
      <c r="CY1860" s="73"/>
      <c r="CZ1860" s="74"/>
      <c r="DA1860" s="72">
        <f>IF($A1860="-","-",ROUND(VLOOKUP($A1860+ROUND(LEFT(DA$1841,2)/24,5),'[1]ОАО "АТС"'!$A$30:$F$773,3,FALSE)+HLOOKUP($DL$1839,'[1]Сбытовая надбавка'!$F$5:$H$6,2,FALSE),2)+'[1]Иные услуги'!$C$6+HLOOKUP($DR$1838,'[1]Услуги по передаче'!$G$5:$J$7,3,FALSE))</f>
        <v>2499.2200000000003</v>
      </c>
      <c r="DB1860" s="73"/>
      <c r="DC1860" s="73"/>
      <c r="DD1860" s="73"/>
      <c r="DE1860" s="73"/>
      <c r="DF1860" s="74"/>
      <c r="DG1860" s="72">
        <f>IF($A1860="-","-",ROUND(VLOOKUP($A1860+ROUND(LEFT(DG$1841,2)/24,5),'[1]ОАО "АТС"'!$A$30:$F$773,3,FALSE)+HLOOKUP($DL$1839,'[1]Сбытовая надбавка'!$F$5:$H$6,2,FALSE),2)+'[1]Иные услуги'!$C$6+HLOOKUP($DR$1838,'[1]Услуги по передаче'!$G$5:$J$7,3,FALSE))</f>
        <v>2499.31</v>
      </c>
      <c r="DH1860" s="73"/>
      <c r="DI1860" s="73"/>
      <c r="DJ1860" s="73"/>
      <c r="DK1860" s="73"/>
      <c r="DL1860" s="74"/>
      <c r="DM1860" s="72">
        <f>IF($A1860="-","-",ROUND(VLOOKUP($A1860+ROUND(LEFT(DM$1841,2)/24,5),'[1]ОАО "АТС"'!$A$30:$F$773,3,FALSE)+HLOOKUP($DL$1839,'[1]Сбытовая надбавка'!$F$5:$H$6,2,FALSE),2)+'[1]Иные услуги'!$C$6+HLOOKUP($DR$1838,'[1]Услуги по передаче'!$G$5:$J$7,3,FALSE))</f>
        <v>2497.4700000000003</v>
      </c>
      <c r="DN1860" s="73"/>
      <c r="DO1860" s="73"/>
      <c r="DP1860" s="73"/>
      <c r="DQ1860" s="73"/>
      <c r="DR1860" s="74"/>
      <c r="DS1860" s="72">
        <f>IF($A1860="-","-",ROUND(VLOOKUP($A1860+ROUND(LEFT(DS$1841,2)/24,5),'[1]ОАО "АТС"'!$A$30:$F$773,3,FALSE)+HLOOKUP($DL$1839,'[1]Сбытовая надбавка'!$F$5:$H$6,2,FALSE),2)+'[1]Иные услуги'!$C$6+HLOOKUP($DR$1838,'[1]Услуги по передаче'!$G$5:$J$7,3,FALSE))</f>
        <v>2537.3199999999997</v>
      </c>
      <c r="DT1860" s="73"/>
      <c r="DU1860" s="73"/>
      <c r="DV1860" s="73"/>
      <c r="DW1860" s="73"/>
      <c r="DX1860" s="74"/>
      <c r="DY1860" s="72">
        <f>IF($A1860="-","-",ROUND(VLOOKUP($A1860+ROUND(LEFT(DY$1841,2)/24,5),'[1]ОАО "АТС"'!$A$30:$F$773,3,FALSE)+HLOOKUP($DL$1839,'[1]Сбытовая надбавка'!$F$5:$H$6,2,FALSE),2)+'[1]Иные услуги'!$C$6+HLOOKUP($DR$1838,'[1]Услуги по передаче'!$G$5:$J$7,3,FALSE))</f>
        <v>2505.1899999999996</v>
      </c>
      <c r="DZ1860" s="73"/>
      <c r="EA1860" s="73"/>
      <c r="EB1860" s="73"/>
      <c r="EC1860" s="73"/>
      <c r="ED1860" s="74"/>
      <c r="EE1860" s="72">
        <f>IF($A1860="-","-",ROUND(VLOOKUP($A1860+ROUND(LEFT(EE$1841,2)/24,5),'[1]ОАО "АТС"'!$A$30:$F$773,3,FALSE)+HLOOKUP($DL$1839,'[1]Сбытовая надбавка'!$F$5:$H$6,2,FALSE),2)+'[1]Иные услуги'!$C$6+HLOOKUP($DR$1838,'[1]Услуги по передаче'!$G$5:$J$7,3,FALSE))</f>
        <v>2497.8999999999996</v>
      </c>
      <c r="EF1860" s="73"/>
      <c r="EG1860" s="73"/>
      <c r="EH1860" s="73"/>
      <c r="EI1860" s="73"/>
      <c r="EJ1860" s="74"/>
      <c r="EK1860" s="72">
        <f>IF($A1860="-","-",ROUND(VLOOKUP($A1860+ROUND(LEFT(EK$1841,2)/24,5),'[1]ОАО "АТС"'!$A$30:$F$773,3,FALSE)+HLOOKUP($DL$1839,'[1]Сбытовая надбавка'!$F$5:$H$6,2,FALSE),2)+'[1]Иные услуги'!$C$6+HLOOKUP($DR$1838,'[1]Услуги по передаче'!$G$5:$J$7,3,FALSE))</f>
        <v>2592.54</v>
      </c>
      <c r="EL1860" s="73"/>
      <c r="EM1860" s="73"/>
      <c r="EN1860" s="73"/>
      <c r="EO1860" s="73"/>
      <c r="EP1860" s="74"/>
      <c r="EQ1860" s="72">
        <f>IF($A1860="-","-",ROUND(VLOOKUP($A1860+ROUND(LEFT(EQ$1841,2)/24,5),'[1]ОАО "АТС"'!$A$30:$F$773,3,FALSE)+HLOOKUP($DL$1839,'[1]Сбытовая надбавка'!$F$5:$H$6,2,FALSE),2)+'[1]Иные услуги'!$C$6+HLOOKUP($DR$1838,'[1]Услуги по передаче'!$G$5:$J$7,3,FALSE))</f>
        <v>2523.88</v>
      </c>
      <c r="ER1860" s="73"/>
      <c r="ES1860" s="73"/>
      <c r="ET1860" s="73"/>
      <c r="EU1860" s="73"/>
      <c r="EV1860" s="74"/>
    </row>
    <row r="1861" spans="1:152" s="38" customFormat="1" ht="15.75" customHeight="1" x14ac:dyDescent="0.2">
      <c r="A1861" s="69">
        <f>$A$134</f>
        <v>45005</v>
      </c>
      <c r="B1861" s="70"/>
      <c r="C1861" s="70"/>
      <c r="D1861" s="70"/>
      <c r="E1861" s="70"/>
      <c r="F1861" s="70"/>
      <c r="G1861" s="70"/>
      <c r="H1861" s="71"/>
      <c r="I1861" s="72">
        <f>IF($A1861="-","-",ROUND(VLOOKUP($A1861+ROUND(LEFT(I$1841,1)/24,5),'[1]ОАО "АТС"'!$A$30:$F$773,3,FALSE)+HLOOKUP($DL$1839,'[1]Сбытовая надбавка'!$F$5:$H$6,2,FALSE),2)+'[1]Иные услуги'!$C$6+HLOOKUP($DR$1838,'[1]Услуги по передаче'!$G$5:$J$7,3,FALSE))</f>
        <v>2498.9499999999998</v>
      </c>
      <c r="J1861" s="73"/>
      <c r="K1861" s="73"/>
      <c r="L1861" s="73"/>
      <c r="M1861" s="73"/>
      <c r="N1861" s="74"/>
      <c r="O1861" s="72">
        <f>IF($A1861="-","-",ROUND(VLOOKUP($A1861+ROUND(LEFT(O$1841,1)/24,5),'[1]ОАО "АТС"'!$A$30:$F$773,3,FALSE)+HLOOKUP($DL$1839,'[1]Сбытовая надбавка'!$F$5:$H$6,2,FALSE),2)+'[1]Иные услуги'!$C$6+HLOOKUP($DR$1838,'[1]Услуги по передаче'!$G$5:$J$7,3,FALSE))</f>
        <v>2499.14</v>
      </c>
      <c r="P1861" s="73"/>
      <c r="Q1861" s="73"/>
      <c r="R1861" s="73"/>
      <c r="S1861" s="73"/>
      <c r="T1861" s="74"/>
      <c r="U1861" s="72">
        <f>IF($A1861="-","-",ROUND(VLOOKUP($A1861+ROUND(LEFT(U$1841,1)/24,5),'[1]ОАО "АТС"'!$A$30:$F$773,3,FALSE)+HLOOKUP($DL$1839,'[1]Сбытовая надбавка'!$F$5:$H$6,2,FALSE),2)+'[1]Иные услуги'!$C$6+HLOOKUP($DR$1838,'[1]Услуги по передаче'!$G$5:$J$7,3,FALSE))</f>
        <v>2499.1</v>
      </c>
      <c r="V1861" s="73"/>
      <c r="W1861" s="73"/>
      <c r="X1861" s="73"/>
      <c r="Y1861" s="73"/>
      <c r="Z1861" s="74"/>
      <c r="AA1861" s="72">
        <f>IF($A1861="-","-",ROUND(VLOOKUP($A1861+ROUND(LEFT(AA$1841,1)/24,5),'[1]ОАО "АТС"'!$A$30:$F$773,3,FALSE)+HLOOKUP($DL$1839,'[1]Сбытовая надбавка'!$F$5:$H$6,2,FALSE),2)+'[1]Иные услуги'!$C$6+HLOOKUP($DR$1838,'[1]Услуги по передаче'!$G$5:$J$7,3,FALSE))</f>
        <v>2499.06</v>
      </c>
      <c r="AB1861" s="73"/>
      <c r="AC1861" s="73"/>
      <c r="AD1861" s="73"/>
      <c r="AE1861" s="73"/>
      <c r="AF1861" s="74"/>
      <c r="AG1861" s="72">
        <f>IF($A1861="-","-",ROUND(VLOOKUP($A1861+ROUND(LEFT(AG$1841,1)/24,5),'[1]ОАО "АТС"'!$A$30:$F$773,3,FALSE)+HLOOKUP($DL$1839,'[1]Сбытовая надбавка'!$F$5:$H$6,2,FALSE),2)+'[1]Иные услуги'!$C$6+HLOOKUP($DR$1838,'[1]Услуги по передаче'!$G$5:$J$7,3,FALSE))</f>
        <v>2498.96</v>
      </c>
      <c r="AH1861" s="73"/>
      <c r="AI1861" s="73"/>
      <c r="AJ1861" s="73"/>
      <c r="AK1861" s="73"/>
      <c r="AL1861" s="74"/>
      <c r="AM1861" s="72">
        <f>IF($A1861="-","-",ROUND(VLOOKUP($A1861+ROUND(LEFT(AM$1841,1)/24,5),'[1]ОАО "АТС"'!$A$30:$F$773,3,FALSE)+HLOOKUP($DL$1839,'[1]Сбытовая надбавка'!$F$5:$H$6,2,FALSE),2)+'[1]Иные услуги'!$C$6+HLOOKUP($DR$1838,'[1]Услуги по передаче'!$G$5:$J$7,3,FALSE))</f>
        <v>2498.9700000000003</v>
      </c>
      <c r="AN1861" s="73"/>
      <c r="AO1861" s="73"/>
      <c r="AP1861" s="73"/>
      <c r="AQ1861" s="73"/>
      <c r="AR1861" s="74"/>
      <c r="AS1861" s="72">
        <f>IF($A1861="-","-",ROUND(VLOOKUP($A1861+ROUND(LEFT(AS$1841,1)/24,5),'[1]ОАО "АТС"'!$A$30:$F$773,3,FALSE)+HLOOKUP($DL$1839,'[1]Сбытовая надбавка'!$F$5:$H$6,2,FALSE),2)+'[1]Иные услуги'!$C$6+HLOOKUP($DR$1838,'[1]Услуги по передаче'!$G$5:$J$7,3,FALSE))</f>
        <v>2498.21</v>
      </c>
      <c r="AT1861" s="73"/>
      <c r="AU1861" s="73"/>
      <c r="AV1861" s="73"/>
      <c r="AW1861" s="73"/>
      <c r="AX1861" s="74"/>
      <c r="AY1861" s="72">
        <f>IF($A1861="-","-",ROUND(VLOOKUP($A1861+ROUND(LEFT(AY$1841,1)/24,5),'[1]ОАО "АТС"'!$A$30:$F$773,3,FALSE)+HLOOKUP($DL$1839,'[1]Сбытовая надбавка'!$F$5:$H$6,2,FALSE),2)+'[1]Иные услуги'!$C$6+HLOOKUP($DR$1838,'[1]Услуги по передаче'!$G$5:$J$7,3,FALSE))</f>
        <v>2574.1499999999996</v>
      </c>
      <c r="AZ1861" s="73"/>
      <c r="BA1861" s="73"/>
      <c r="BB1861" s="73"/>
      <c r="BC1861" s="73"/>
      <c r="BD1861" s="74"/>
      <c r="BE1861" s="72">
        <f>IF($A1861="-","-",ROUND(VLOOKUP($A1861+ROUND(LEFT(BE$1841,1)/24,5),'[1]ОАО "АТС"'!$A$30:$F$773,3,FALSE)+HLOOKUP($DL$1839,'[1]Сбытовая надбавка'!$F$5:$H$6,2,FALSE),2)+'[1]Иные услуги'!$C$6+HLOOKUP($DR$1838,'[1]Услуги по передаче'!$G$5:$J$7,3,FALSE))</f>
        <v>2498.7399999999998</v>
      </c>
      <c r="BF1861" s="73"/>
      <c r="BG1861" s="73"/>
      <c r="BH1861" s="73"/>
      <c r="BI1861" s="73"/>
      <c r="BJ1861" s="74"/>
      <c r="BK1861" s="72">
        <f>IF($A1861="-","-",ROUND(VLOOKUP($A1861+ROUND(LEFT(BK$1841,1)/24,5),'[1]ОАО "АТС"'!$A$30:$F$773,3,FALSE)+HLOOKUP($DL$1839,'[1]Сбытовая надбавка'!$F$5:$H$6,2,FALSE),2)+'[1]Иные услуги'!$C$6+HLOOKUP($DR$1838,'[1]Услуги по передаче'!$G$5:$J$7,3,FALSE))</f>
        <v>2547.3199999999997</v>
      </c>
      <c r="BL1861" s="73"/>
      <c r="BM1861" s="73"/>
      <c r="BN1861" s="73"/>
      <c r="BO1861" s="73"/>
      <c r="BP1861" s="74"/>
      <c r="BQ1861" s="72">
        <f>IF($A1861="-","-",ROUND(VLOOKUP($A1861+ROUND(LEFT(BQ$1841,2)/24,5),'[1]ОАО "АТС"'!$A$30:$F$773,3,FALSE)+HLOOKUP($DL$1839,'[1]Сбытовая надбавка'!$F$5:$H$6,2,FALSE),2)+'[1]Иные услуги'!$C$6+HLOOKUP($DR$1838,'[1]Услуги по передаче'!$G$5:$J$7,3,FALSE))</f>
        <v>2557.0500000000002</v>
      </c>
      <c r="BR1861" s="73"/>
      <c r="BS1861" s="73"/>
      <c r="BT1861" s="73"/>
      <c r="BU1861" s="73"/>
      <c r="BV1861" s="74"/>
      <c r="BW1861" s="72">
        <f>IF($A1861="-","-",ROUND(VLOOKUP($A1861+ROUND(LEFT(BW$1841,2)/24,5),'[1]ОАО "АТС"'!$A$30:$F$773,3,FALSE)+HLOOKUP($DL$1839,'[1]Сбытовая надбавка'!$F$5:$H$6,2,FALSE),2)+'[1]Иные услуги'!$C$6+HLOOKUP($DR$1838,'[1]Услуги по передаче'!$G$5:$J$7,3,FALSE))</f>
        <v>2545.3000000000002</v>
      </c>
      <c r="BX1861" s="73"/>
      <c r="BY1861" s="73"/>
      <c r="BZ1861" s="73"/>
      <c r="CA1861" s="73"/>
      <c r="CB1861" s="74"/>
      <c r="CC1861" s="72">
        <f>IF($A1861="-","-",ROUND(VLOOKUP($A1861+ROUND(LEFT(CC$1841,2)/24,5),'[1]ОАО "АТС"'!$A$30:$F$773,3,FALSE)+HLOOKUP($DL$1839,'[1]Сбытовая надбавка'!$F$5:$H$6,2,FALSE),2)+'[1]Иные услуги'!$C$6+HLOOKUP($DR$1838,'[1]Услуги по передаче'!$G$5:$J$7,3,FALSE))</f>
        <v>2505.42</v>
      </c>
      <c r="CD1861" s="73"/>
      <c r="CE1861" s="73"/>
      <c r="CF1861" s="73"/>
      <c r="CG1861" s="73"/>
      <c r="CH1861" s="74"/>
      <c r="CI1861" s="72">
        <f>IF($A1861="-","-",ROUND(VLOOKUP($A1861+ROUND(LEFT(CI$1841,2)/24,5),'[1]ОАО "АТС"'!$A$30:$F$773,3,FALSE)+HLOOKUP($DL$1839,'[1]Сбытовая надбавка'!$F$5:$H$6,2,FALSE),2)+'[1]Иные услуги'!$C$6+HLOOKUP($DR$1838,'[1]Услуги по передаче'!$G$5:$J$7,3,FALSE))</f>
        <v>2498.79</v>
      </c>
      <c r="CJ1861" s="73"/>
      <c r="CK1861" s="73"/>
      <c r="CL1861" s="73"/>
      <c r="CM1861" s="73"/>
      <c r="CN1861" s="74"/>
      <c r="CO1861" s="72">
        <f>IF($A1861="-","-",ROUND(VLOOKUP($A1861+ROUND(LEFT(CO$1841,2)/24,5),'[1]ОАО "АТС"'!$A$30:$F$773,3,FALSE)+HLOOKUP($DL$1839,'[1]Сбытовая надбавка'!$F$5:$H$6,2,FALSE),2)+'[1]Иные услуги'!$C$6+HLOOKUP($DR$1838,'[1]Услуги по передаче'!$G$5:$J$7,3,FALSE))</f>
        <v>2498.8199999999997</v>
      </c>
      <c r="CP1861" s="73"/>
      <c r="CQ1861" s="73"/>
      <c r="CR1861" s="73"/>
      <c r="CS1861" s="73"/>
      <c r="CT1861" s="74"/>
      <c r="CU1861" s="72">
        <f>IF($A1861="-","-",ROUND(VLOOKUP($A1861+ROUND(LEFT(CU$1841,2)/24,5),'[1]ОАО "АТС"'!$A$30:$F$773,3,FALSE)+HLOOKUP($DL$1839,'[1]Сбытовая надбавка'!$F$5:$H$6,2,FALSE),2)+'[1]Иные услуги'!$C$6+HLOOKUP($DR$1838,'[1]Услуги по передаче'!$G$5:$J$7,3,FALSE))</f>
        <v>2499.0500000000002</v>
      </c>
      <c r="CV1861" s="73"/>
      <c r="CW1861" s="73"/>
      <c r="CX1861" s="73"/>
      <c r="CY1861" s="73"/>
      <c r="CZ1861" s="74"/>
      <c r="DA1861" s="72">
        <f>IF($A1861="-","-",ROUND(VLOOKUP($A1861+ROUND(LEFT(DA$1841,2)/24,5),'[1]ОАО "АТС"'!$A$30:$F$773,3,FALSE)+HLOOKUP($DL$1839,'[1]Сбытовая надбавка'!$F$5:$H$6,2,FALSE),2)+'[1]Иные услуги'!$C$6+HLOOKUP($DR$1838,'[1]Услуги по передаче'!$G$5:$J$7,3,FALSE))</f>
        <v>2499.1799999999998</v>
      </c>
      <c r="DB1861" s="73"/>
      <c r="DC1861" s="73"/>
      <c r="DD1861" s="73"/>
      <c r="DE1861" s="73"/>
      <c r="DF1861" s="74"/>
      <c r="DG1861" s="72">
        <f>IF($A1861="-","-",ROUND(VLOOKUP($A1861+ROUND(LEFT(DG$1841,2)/24,5),'[1]ОАО "АТС"'!$A$30:$F$773,3,FALSE)+HLOOKUP($DL$1839,'[1]Сбытовая надбавка'!$F$5:$H$6,2,FALSE),2)+'[1]Иные услуги'!$C$6+HLOOKUP($DR$1838,'[1]Услуги по передаче'!$G$5:$J$7,3,FALSE))</f>
        <v>2499.21</v>
      </c>
      <c r="DH1861" s="73"/>
      <c r="DI1861" s="73"/>
      <c r="DJ1861" s="73"/>
      <c r="DK1861" s="73"/>
      <c r="DL1861" s="74"/>
      <c r="DM1861" s="72">
        <f>IF($A1861="-","-",ROUND(VLOOKUP($A1861+ROUND(LEFT(DM$1841,2)/24,5),'[1]ОАО "АТС"'!$A$30:$F$773,3,FALSE)+HLOOKUP($DL$1839,'[1]Сбытовая надбавка'!$F$5:$H$6,2,FALSE),2)+'[1]Иные услуги'!$C$6+HLOOKUP($DR$1838,'[1]Услуги по передаче'!$G$5:$J$7,3,FALSE))</f>
        <v>2528.7600000000002</v>
      </c>
      <c r="DN1861" s="73"/>
      <c r="DO1861" s="73"/>
      <c r="DP1861" s="73"/>
      <c r="DQ1861" s="73"/>
      <c r="DR1861" s="74"/>
      <c r="DS1861" s="72">
        <f>IF($A1861="-","-",ROUND(VLOOKUP($A1861+ROUND(LEFT(DS$1841,2)/24,5),'[1]ОАО "АТС"'!$A$30:$F$773,3,FALSE)+HLOOKUP($DL$1839,'[1]Сбытовая надбавка'!$F$5:$H$6,2,FALSE),2)+'[1]Иные услуги'!$C$6+HLOOKUP($DR$1838,'[1]Услуги по передаче'!$G$5:$J$7,3,FALSE))</f>
        <v>2577.85</v>
      </c>
      <c r="DT1861" s="73"/>
      <c r="DU1861" s="73"/>
      <c r="DV1861" s="73"/>
      <c r="DW1861" s="73"/>
      <c r="DX1861" s="74"/>
      <c r="DY1861" s="72">
        <f>IF($A1861="-","-",ROUND(VLOOKUP($A1861+ROUND(LEFT(DY$1841,2)/24,5),'[1]ОАО "АТС"'!$A$30:$F$773,3,FALSE)+HLOOKUP($DL$1839,'[1]Сбытовая надбавка'!$F$5:$H$6,2,FALSE),2)+'[1]Иные услуги'!$C$6+HLOOKUP($DR$1838,'[1]Услуги по передаче'!$G$5:$J$7,3,FALSE))</f>
        <v>2524.88</v>
      </c>
      <c r="DZ1861" s="73"/>
      <c r="EA1861" s="73"/>
      <c r="EB1861" s="73"/>
      <c r="EC1861" s="73"/>
      <c r="ED1861" s="74"/>
      <c r="EE1861" s="72">
        <f>IF($A1861="-","-",ROUND(VLOOKUP($A1861+ROUND(LEFT(EE$1841,2)/24,5),'[1]ОАО "АТС"'!$A$30:$F$773,3,FALSE)+HLOOKUP($DL$1839,'[1]Сбытовая надбавка'!$F$5:$H$6,2,FALSE),2)+'[1]Иные услуги'!$C$6+HLOOKUP($DR$1838,'[1]Услуги по передаче'!$G$5:$J$7,3,FALSE))</f>
        <v>2497.6799999999998</v>
      </c>
      <c r="EF1861" s="73"/>
      <c r="EG1861" s="73"/>
      <c r="EH1861" s="73"/>
      <c r="EI1861" s="73"/>
      <c r="EJ1861" s="74"/>
      <c r="EK1861" s="72">
        <f>IF($A1861="-","-",ROUND(VLOOKUP($A1861+ROUND(LEFT(EK$1841,2)/24,5),'[1]ОАО "АТС"'!$A$30:$F$773,3,FALSE)+HLOOKUP($DL$1839,'[1]Сбытовая надбавка'!$F$5:$H$6,2,FALSE),2)+'[1]Иные услуги'!$C$6+HLOOKUP($DR$1838,'[1]Услуги по передаче'!$G$5:$J$7,3,FALSE))</f>
        <v>2630.23</v>
      </c>
      <c r="EL1861" s="73"/>
      <c r="EM1861" s="73"/>
      <c r="EN1861" s="73"/>
      <c r="EO1861" s="73"/>
      <c r="EP1861" s="74"/>
      <c r="EQ1861" s="72">
        <f>IF($A1861="-","-",ROUND(VLOOKUP($A1861+ROUND(LEFT(EQ$1841,2)/24,5),'[1]ОАО "АТС"'!$A$30:$F$773,3,FALSE)+HLOOKUP($DL$1839,'[1]Сбытовая надбавка'!$F$5:$H$6,2,FALSE),2)+'[1]Иные услуги'!$C$6+HLOOKUP($DR$1838,'[1]Услуги по передаче'!$G$5:$J$7,3,FALSE))</f>
        <v>2526.73</v>
      </c>
      <c r="ER1861" s="73"/>
      <c r="ES1861" s="73"/>
      <c r="ET1861" s="73"/>
      <c r="EU1861" s="73"/>
      <c r="EV1861" s="74"/>
    </row>
    <row r="1862" spans="1:152" s="38" customFormat="1" ht="15.75" customHeight="1" x14ac:dyDescent="0.2">
      <c r="A1862" s="69">
        <f>$A$135</f>
        <v>45006</v>
      </c>
      <c r="B1862" s="70"/>
      <c r="C1862" s="70"/>
      <c r="D1862" s="70"/>
      <c r="E1862" s="70"/>
      <c r="F1862" s="70"/>
      <c r="G1862" s="70"/>
      <c r="H1862" s="71"/>
      <c r="I1862" s="72">
        <f>IF($A1862="-","-",ROUND(VLOOKUP($A1862+ROUND(LEFT(I$1841,1)/24,5),'[1]ОАО "АТС"'!$A$30:$F$773,3,FALSE)+HLOOKUP($DL$1839,'[1]Сбытовая надбавка'!$F$5:$H$6,2,FALSE),2)+'[1]Иные услуги'!$C$6+HLOOKUP($DR$1838,'[1]Услуги по передаче'!$G$5:$J$7,3,FALSE))</f>
        <v>2498.8999999999996</v>
      </c>
      <c r="J1862" s="73"/>
      <c r="K1862" s="73"/>
      <c r="L1862" s="73"/>
      <c r="M1862" s="73"/>
      <c r="N1862" s="74"/>
      <c r="O1862" s="72">
        <f>IF($A1862="-","-",ROUND(VLOOKUP($A1862+ROUND(LEFT(O$1841,1)/24,5),'[1]ОАО "АТС"'!$A$30:$F$773,3,FALSE)+HLOOKUP($DL$1839,'[1]Сбытовая надбавка'!$F$5:$H$6,2,FALSE),2)+'[1]Иные услуги'!$C$6+HLOOKUP($DR$1838,'[1]Услуги по передаче'!$G$5:$J$7,3,FALSE))</f>
        <v>2498.6099999999997</v>
      </c>
      <c r="P1862" s="73"/>
      <c r="Q1862" s="73"/>
      <c r="R1862" s="73"/>
      <c r="S1862" s="73"/>
      <c r="T1862" s="74"/>
      <c r="U1862" s="72">
        <f>IF($A1862="-","-",ROUND(VLOOKUP($A1862+ROUND(LEFT(U$1841,1)/24,5),'[1]ОАО "АТС"'!$A$30:$F$773,3,FALSE)+HLOOKUP($DL$1839,'[1]Сбытовая надбавка'!$F$5:$H$6,2,FALSE),2)+'[1]Иные услуги'!$C$6+HLOOKUP($DR$1838,'[1]Услуги по передаче'!$G$5:$J$7,3,FALSE))</f>
        <v>2499.13</v>
      </c>
      <c r="V1862" s="73"/>
      <c r="W1862" s="73"/>
      <c r="X1862" s="73"/>
      <c r="Y1862" s="73"/>
      <c r="Z1862" s="74"/>
      <c r="AA1862" s="72">
        <f>IF($A1862="-","-",ROUND(VLOOKUP($A1862+ROUND(LEFT(AA$1841,1)/24,5),'[1]ОАО "АТС"'!$A$30:$F$773,3,FALSE)+HLOOKUP($DL$1839,'[1]Сбытовая надбавка'!$F$5:$H$6,2,FALSE),2)+'[1]Иные услуги'!$C$6+HLOOKUP($DR$1838,'[1]Услуги по передаче'!$G$5:$J$7,3,FALSE))</f>
        <v>2499.13</v>
      </c>
      <c r="AB1862" s="73"/>
      <c r="AC1862" s="73"/>
      <c r="AD1862" s="73"/>
      <c r="AE1862" s="73"/>
      <c r="AF1862" s="74"/>
      <c r="AG1862" s="72">
        <f>IF($A1862="-","-",ROUND(VLOOKUP($A1862+ROUND(LEFT(AG$1841,1)/24,5),'[1]ОАО "АТС"'!$A$30:$F$773,3,FALSE)+HLOOKUP($DL$1839,'[1]Сбытовая надбавка'!$F$5:$H$6,2,FALSE),2)+'[1]Иные услуги'!$C$6+HLOOKUP($DR$1838,'[1]Услуги по передаче'!$G$5:$J$7,3,FALSE))</f>
        <v>2499.0500000000002</v>
      </c>
      <c r="AH1862" s="73"/>
      <c r="AI1862" s="73"/>
      <c r="AJ1862" s="73"/>
      <c r="AK1862" s="73"/>
      <c r="AL1862" s="74"/>
      <c r="AM1862" s="72">
        <f>IF($A1862="-","-",ROUND(VLOOKUP($A1862+ROUND(LEFT(AM$1841,1)/24,5),'[1]ОАО "АТС"'!$A$30:$F$773,3,FALSE)+HLOOKUP($DL$1839,'[1]Сбытовая надбавка'!$F$5:$H$6,2,FALSE),2)+'[1]Иные услуги'!$C$6+HLOOKUP($DR$1838,'[1]Услуги по передаче'!$G$5:$J$7,3,FALSE))</f>
        <v>2499.0299999999997</v>
      </c>
      <c r="AN1862" s="73"/>
      <c r="AO1862" s="73"/>
      <c r="AP1862" s="73"/>
      <c r="AQ1862" s="73"/>
      <c r="AR1862" s="74"/>
      <c r="AS1862" s="72">
        <f>IF($A1862="-","-",ROUND(VLOOKUP($A1862+ROUND(LEFT(AS$1841,1)/24,5),'[1]ОАО "АТС"'!$A$30:$F$773,3,FALSE)+HLOOKUP($DL$1839,'[1]Сбытовая надбавка'!$F$5:$H$6,2,FALSE),2)+'[1]Иные услуги'!$C$6+HLOOKUP($DR$1838,'[1]Услуги по передаче'!$G$5:$J$7,3,FALSE))</f>
        <v>2498.42</v>
      </c>
      <c r="AT1862" s="73"/>
      <c r="AU1862" s="73"/>
      <c r="AV1862" s="73"/>
      <c r="AW1862" s="73"/>
      <c r="AX1862" s="74"/>
      <c r="AY1862" s="72">
        <f>IF($A1862="-","-",ROUND(VLOOKUP($A1862+ROUND(LEFT(AY$1841,1)/24,5),'[1]ОАО "АТС"'!$A$30:$F$773,3,FALSE)+HLOOKUP($DL$1839,'[1]Сбытовая надбавка'!$F$5:$H$6,2,FALSE),2)+'[1]Иные услуги'!$C$6+HLOOKUP($DR$1838,'[1]Услуги по передаче'!$G$5:$J$7,3,FALSE))</f>
        <v>2569.96</v>
      </c>
      <c r="AZ1862" s="73"/>
      <c r="BA1862" s="73"/>
      <c r="BB1862" s="73"/>
      <c r="BC1862" s="73"/>
      <c r="BD1862" s="74"/>
      <c r="BE1862" s="72">
        <f>IF($A1862="-","-",ROUND(VLOOKUP($A1862+ROUND(LEFT(BE$1841,1)/24,5),'[1]ОАО "АТС"'!$A$30:$F$773,3,FALSE)+HLOOKUP($DL$1839,'[1]Сбытовая надбавка'!$F$5:$H$6,2,FALSE),2)+'[1]Иные услуги'!$C$6+HLOOKUP($DR$1838,'[1]Услуги по передаче'!$G$5:$J$7,3,FALSE))</f>
        <v>2498.6999999999998</v>
      </c>
      <c r="BF1862" s="73"/>
      <c r="BG1862" s="73"/>
      <c r="BH1862" s="73"/>
      <c r="BI1862" s="73"/>
      <c r="BJ1862" s="74"/>
      <c r="BK1862" s="72">
        <f>IF($A1862="-","-",ROUND(VLOOKUP($A1862+ROUND(LEFT(BK$1841,1)/24,5),'[1]ОАО "АТС"'!$A$30:$F$773,3,FALSE)+HLOOKUP($DL$1839,'[1]Сбытовая надбавка'!$F$5:$H$6,2,FALSE),2)+'[1]Иные услуги'!$C$6+HLOOKUP($DR$1838,'[1]Услуги по передаче'!$G$5:$J$7,3,FALSE))</f>
        <v>2557.29</v>
      </c>
      <c r="BL1862" s="73"/>
      <c r="BM1862" s="73"/>
      <c r="BN1862" s="73"/>
      <c r="BO1862" s="73"/>
      <c r="BP1862" s="74"/>
      <c r="BQ1862" s="72">
        <f>IF($A1862="-","-",ROUND(VLOOKUP($A1862+ROUND(LEFT(BQ$1841,2)/24,5),'[1]ОАО "АТС"'!$A$30:$F$773,3,FALSE)+HLOOKUP($DL$1839,'[1]Сбытовая надбавка'!$F$5:$H$6,2,FALSE),2)+'[1]Иные услуги'!$C$6+HLOOKUP($DR$1838,'[1]Услуги по передаче'!$G$5:$J$7,3,FALSE))</f>
        <v>2567.0699999999997</v>
      </c>
      <c r="BR1862" s="73"/>
      <c r="BS1862" s="73"/>
      <c r="BT1862" s="73"/>
      <c r="BU1862" s="73"/>
      <c r="BV1862" s="74"/>
      <c r="BW1862" s="72">
        <f>IF($A1862="-","-",ROUND(VLOOKUP($A1862+ROUND(LEFT(BW$1841,2)/24,5),'[1]ОАО "АТС"'!$A$30:$F$773,3,FALSE)+HLOOKUP($DL$1839,'[1]Сбытовая надбавка'!$F$5:$H$6,2,FALSE),2)+'[1]Иные услуги'!$C$6+HLOOKUP($DR$1838,'[1]Услуги по передаче'!$G$5:$J$7,3,FALSE))</f>
        <v>2553.9299999999998</v>
      </c>
      <c r="BX1862" s="73"/>
      <c r="BY1862" s="73"/>
      <c r="BZ1862" s="73"/>
      <c r="CA1862" s="73"/>
      <c r="CB1862" s="74"/>
      <c r="CC1862" s="72">
        <f>IF($A1862="-","-",ROUND(VLOOKUP($A1862+ROUND(LEFT(CC$1841,2)/24,5),'[1]ОАО "АТС"'!$A$30:$F$773,3,FALSE)+HLOOKUP($DL$1839,'[1]Сбытовая надбавка'!$F$5:$H$6,2,FALSE),2)+'[1]Иные услуги'!$C$6+HLOOKUP($DR$1838,'[1]Услуги по передаче'!$G$5:$J$7,3,FALSE))</f>
        <v>2511.87</v>
      </c>
      <c r="CD1862" s="73"/>
      <c r="CE1862" s="73"/>
      <c r="CF1862" s="73"/>
      <c r="CG1862" s="73"/>
      <c r="CH1862" s="74"/>
      <c r="CI1862" s="72">
        <f>IF($A1862="-","-",ROUND(VLOOKUP($A1862+ROUND(LEFT(CI$1841,2)/24,5),'[1]ОАО "АТС"'!$A$30:$F$773,3,FALSE)+HLOOKUP($DL$1839,'[1]Сбытовая надбавка'!$F$5:$H$6,2,FALSE),2)+'[1]Иные услуги'!$C$6+HLOOKUP($DR$1838,'[1]Услуги по передаче'!$G$5:$J$7,3,FALSE))</f>
        <v>2498.89</v>
      </c>
      <c r="CJ1862" s="73"/>
      <c r="CK1862" s="73"/>
      <c r="CL1862" s="73"/>
      <c r="CM1862" s="73"/>
      <c r="CN1862" s="74"/>
      <c r="CO1862" s="72">
        <f>IF($A1862="-","-",ROUND(VLOOKUP($A1862+ROUND(LEFT(CO$1841,2)/24,5),'[1]ОАО "АТС"'!$A$30:$F$773,3,FALSE)+HLOOKUP($DL$1839,'[1]Сбытовая надбавка'!$F$5:$H$6,2,FALSE),2)+'[1]Иные услуги'!$C$6+HLOOKUP($DR$1838,'[1]Услуги по передаче'!$G$5:$J$7,3,FALSE))</f>
        <v>2498.8999999999996</v>
      </c>
      <c r="CP1862" s="73"/>
      <c r="CQ1862" s="73"/>
      <c r="CR1862" s="73"/>
      <c r="CS1862" s="73"/>
      <c r="CT1862" s="74"/>
      <c r="CU1862" s="72">
        <f>IF($A1862="-","-",ROUND(VLOOKUP($A1862+ROUND(LEFT(CU$1841,2)/24,5),'[1]ОАО "АТС"'!$A$30:$F$773,3,FALSE)+HLOOKUP($DL$1839,'[1]Сбытовая надбавка'!$F$5:$H$6,2,FALSE),2)+'[1]Иные услуги'!$C$6+HLOOKUP($DR$1838,'[1]Услуги по передаче'!$G$5:$J$7,3,FALSE))</f>
        <v>2499.09</v>
      </c>
      <c r="CV1862" s="73"/>
      <c r="CW1862" s="73"/>
      <c r="CX1862" s="73"/>
      <c r="CY1862" s="73"/>
      <c r="CZ1862" s="74"/>
      <c r="DA1862" s="72">
        <f>IF($A1862="-","-",ROUND(VLOOKUP($A1862+ROUND(LEFT(DA$1841,2)/24,5),'[1]ОАО "АТС"'!$A$30:$F$773,3,FALSE)+HLOOKUP($DL$1839,'[1]Сбытовая надбавка'!$F$5:$H$6,2,FALSE),2)+'[1]Иные услуги'!$C$6+HLOOKUP($DR$1838,'[1]Услуги по передаче'!$G$5:$J$7,3,FALSE))</f>
        <v>2499.17</v>
      </c>
      <c r="DB1862" s="73"/>
      <c r="DC1862" s="73"/>
      <c r="DD1862" s="73"/>
      <c r="DE1862" s="73"/>
      <c r="DF1862" s="74"/>
      <c r="DG1862" s="72">
        <f>IF($A1862="-","-",ROUND(VLOOKUP($A1862+ROUND(LEFT(DG$1841,2)/24,5),'[1]ОАО "АТС"'!$A$30:$F$773,3,FALSE)+HLOOKUP($DL$1839,'[1]Сбытовая надбавка'!$F$5:$H$6,2,FALSE),2)+'[1]Иные услуги'!$C$6+HLOOKUP($DR$1838,'[1]Услуги по передаче'!$G$5:$J$7,3,FALSE))</f>
        <v>2499.1999999999998</v>
      </c>
      <c r="DH1862" s="73"/>
      <c r="DI1862" s="73"/>
      <c r="DJ1862" s="73"/>
      <c r="DK1862" s="73"/>
      <c r="DL1862" s="74"/>
      <c r="DM1862" s="72">
        <f>IF($A1862="-","-",ROUND(VLOOKUP($A1862+ROUND(LEFT(DM$1841,2)/24,5),'[1]ОАО "АТС"'!$A$30:$F$773,3,FALSE)+HLOOKUP($DL$1839,'[1]Сбытовая надбавка'!$F$5:$H$6,2,FALSE),2)+'[1]Иные услуги'!$C$6+HLOOKUP($DR$1838,'[1]Услуги по передаче'!$G$5:$J$7,3,FALSE))</f>
        <v>2537.88</v>
      </c>
      <c r="DN1862" s="73"/>
      <c r="DO1862" s="73"/>
      <c r="DP1862" s="73"/>
      <c r="DQ1862" s="73"/>
      <c r="DR1862" s="74"/>
      <c r="DS1862" s="72">
        <f>IF($A1862="-","-",ROUND(VLOOKUP($A1862+ROUND(LEFT(DS$1841,2)/24,5),'[1]ОАО "АТС"'!$A$30:$F$773,3,FALSE)+HLOOKUP($DL$1839,'[1]Сбытовая надбавка'!$F$5:$H$6,2,FALSE),2)+'[1]Иные услуги'!$C$6+HLOOKUP($DR$1838,'[1]Услуги по передаче'!$G$5:$J$7,3,FALSE))</f>
        <v>2590.0299999999997</v>
      </c>
      <c r="DT1862" s="73"/>
      <c r="DU1862" s="73"/>
      <c r="DV1862" s="73"/>
      <c r="DW1862" s="73"/>
      <c r="DX1862" s="74"/>
      <c r="DY1862" s="72">
        <f>IF($A1862="-","-",ROUND(VLOOKUP($A1862+ROUND(LEFT(DY$1841,2)/24,5),'[1]ОАО "АТС"'!$A$30:$F$773,3,FALSE)+HLOOKUP($DL$1839,'[1]Сбытовая надбавка'!$F$5:$H$6,2,FALSE),2)+'[1]Иные услуги'!$C$6+HLOOKUP($DR$1838,'[1]Услуги по передаче'!$G$5:$J$7,3,FALSE))</f>
        <v>2533.98</v>
      </c>
      <c r="DZ1862" s="73"/>
      <c r="EA1862" s="73"/>
      <c r="EB1862" s="73"/>
      <c r="EC1862" s="73"/>
      <c r="ED1862" s="74"/>
      <c r="EE1862" s="72">
        <f>IF($A1862="-","-",ROUND(VLOOKUP($A1862+ROUND(LEFT(EE$1841,2)/24,5),'[1]ОАО "АТС"'!$A$30:$F$773,3,FALSE)+HLOOKUP($DL$1839,'[1]Сбытовая надбавка'!$F$5:$H$6,2,FALSE),2)+'[1]Иные услуги'!$C$6+HLOOKUP($DR$1838,'[1]Услуги по передаче'!$G$5:$J$7,3,FALSE))</f>
        <v>2498.17</v>
      </c>
      <c r="EF1862" s="73"/>
      <c r="EG1862" s="73"/>
      <c r="EH1862" s="73"/>
      <c r="EI1862" s="73"/>
      <c r="EJ1862" s="74"/>
      <c r="EK1862" s="72">
        <f>IF($A1862="-","-",ROUND(VLOOKUP($A1862+ROUND(LEFT(EK$1841,2)/24,5),'[1]ОАО "АТС"'!$A$30:$F$773,3,FALSE)+HLOOKUP($DL$1839,'[1]Сбытовая надбавка'!$F$5:$H$6,2,FALSE),2)+'[1]Иные услуги'!$C$6+HLOOKUP($DR$1838,'[1]Услуги по передаче'!$G$5:$J$7,3,FALSE))</f>
        <v>2624.96</v>
      </c>
      <c r="EL1862" s="73"/>
      <c r="EM1862" s="73"/>
      <c r="EN1862" s="73"/>
      <c r="EO1862" s="73"/>
      <c r="EP1862" s="74"/>
      <c r="EQ1862" s="72">
        <f>IF($A1862="-","-",ROUND(VLOOKUP($A1862+ROUND(LEFT(EQ$1841,2)/24,5),'[1]ОАО "АТС"'!$A$30:$F$773,3,FALSE)+HLOOKUP($DL$1839,'[1]Сбытовая надбавка'!$F$5:$H$6,2,FALSE),2)+'[1]Иные услуги'!$C$6+HLOOKUP($DR$1838,'[1]Услуги по передаче'!$G$5:$J$7,3,FALSE))</f>
        <v>2542.9499999999998</v>
      </c>
      <c r="ER1862" s="73"/>
      <c r="ES1862" s="73"/>
      <c r="ET1862" s="73"/>
      <c r="EU1862" s="73"/>
      <c r="EV1862" s="74"/>
    </row>
    <row r="1863" spans="1:152" s="38" customFormat="1" ht="15.75" customHeight="1" x14ac:dyDescent="0.2">
      <c r="A1863" s="69">
        <f>$A$136</f>
        <v>45007</v>
      </c>
      <c r="B1863" s="70"/>
      <c r="C1863" s="70"/>
      <c r="D1863" s="70"/>
      <c r="E1863" s="70"/>
      <c r="F1863" s="70"/>
      <c r="G1863" s="70"/>
      <c r="H1863" s="71"/>
      <c r="I1863" s="72">
        <f>IF($A1863="-","-",ROUND(VLOOKUP($A1863+ROUND(LEFT(I$1841,1)/24,5),'[1]ОАО "АТС"'!$A$30:$F$773,3,FALSE)+HLOOKUP($DL$1839,'[1]Сбытовая надбавка'!$F$5:$H$6,2,FALSE),2)+'[1]Иные услуги'!$C$6+HLOOKUP($DR$1838,'[1]Услуги по передаче'!$G$5:$J$7,3,FALSE))</f>
        <v>2498.81</v>
      </c>
      <c r="J1863" s="73"/>
      <c r="K1863" s="73"/>
      <c r="L1863" s="73"/>
      <c r="M1863" s="73"/>
      <c r="N1863" s="74"/>
      <c r="O1863" s="72">
        <f>IF($A1863="-","-",ROUND(VLOOKUP($A1863+ROUND(LEFT(O$1841,1)/24,5),'[1]ОАО "АТС"'!$A$30:$F$773,3,FALSE)+HLOOKUP($DL$1839,'[1]Сбытовая надбавка'!$F$5:$H$6,2,FALSE),2)+'[1]Иные услуги'!$C$6+HLOOKUP($DR$1838,'[1]Услуги по передаче'!$G$5:$J$7,3,FALSE))</f>
        <v>2498.8199999999997</v>
      </c>
      <c r="P1863" s="73"/>
      <c r="Q1863" s="73"/>
      <c r="R1863" s="73"/>
      <c r="S1863" s="73"/>
      <c r="T1863" s="74"/>
      <c r="U1863" s="72">
        <f>IF($A1863="-","-",ROUND(VLOOKUP($A1863+ROUND(LEFT(U$1841,1)/24,5),'[1]ОАО "АТС"'!$A$30:$F$773,3,FALSE)+HLOOKUP($DL$1839,'[1]Сбытовая надбавка'!$F$5:$H$6,2,FALSE),2)+'[1]Иные услуги'!$C$6+HLOOKUP($DR$1838,'[1]Услуги по передаче'!$G$5:$J$7,3,FALSE))</f>
        <v>2498.9299999999998</v>
      </c>
      <c r="V1863" s="73"/>
      <c r="W1863" s="73"/>
      <c r="X1863" s="73"/>
      <c r="Y1863" s="73"/>
      <c r="Z1863" s="74"/>
      <c r="AA1863" s="72">
        <f>IF($A1863="-","-",ROUND(VLOOKUP($A1863+ROUND(LEFT(AA$1841,1)/24,5),'[1]ОАО "АТС"'!$A$30:$F$773,3,FALSE)+HLOOKUP($DL$1839,'[1]Сбытовая надбавка'!$F$5:$H$6,2,FALSE),2)+'[1]Иные услуги'!$C$6+HLOOKUP($DR$1838,'[1]Услуги по передаче'!$G$5:$J$7,3,FALSE))</f>
        <v>2498.92</v>
      </c>
      <c r="AB1863" s="73"/>
      <c r="AC1863" s="73"/>
      <c r="AD1863" s="73"/>
      <c r="AE1863" s="73"/>
      <c r="AF1863" s="74"/>
      <c r="AG1863" s="72">
        <f>IF($A1863="-","-",ROUND(VLOOKUP($A1863+ROUND(LEFT(AG$1841,1)/24,5),'[1]ОАО "АТС"'!$A$30:$F$773,3,FALSE)+HLOOKUP($DL$1839,'[1]Сбытовая надбавка'!$F$5:$H$6,2,FALSE),2)+'[1]Иные услуги'!$C$6+HLOOKUP($DR$1838,'[1]Услуги по передаче'!$G$5:$J$7,3,FALSE))</f>
        <v>2498.81</v>
      </c>
      <c r="AH1863" s="73"/>
      <c r="AI1863" s="73"/>
      <c r="AJ1863" s="73"/>
      <c r="AK1863" s="73"/>
      <c r="AL1863" s="74"/>
      <c r="AM1863" s="72">
        <f>IF($A1863="-","-",ROUND(VLOOKUP($A1863+ROUND(LEFT(AM$1841,1)/24,5),'[1]ОАО "АТС"'!$A$30:$F$773,3,FALSE)+HLOOKUP($DL$1839,'[1]Сбытовая надбавка'!$F$5:$H$6,2,FALSE),2)+'[1]Иные услуги'!$C$6+HLOOKUP($DR$1838,'[1]Услуги по передаче'!$G$5:$J$7,3,FALSE))</f>
        <v>2498.87</v>
      </c>
      <c r="AN1863" s="73"/>
      <c r="AO1863" s="73"/>
      <c r="AP1863" s="73"/>
      <c r="AQ1863" s="73"/>
      <c r="AR1863" s="74"/>
      <c r="AS1863" s="72">
        <f>IF($A1863="-","-",ROUND(VLOOKUP($A1863+ROUND(LEFT(AS$1841,1)/24,5),'[1]ОАО "АТС"'!$A$30:$F$773,3,FALSE)+HLOOKUP($DL$1839,'[1]Сбытовая надбавка'!$F$5:$H$6,2,FALSE),2)+'[1]Иные услуги'!$C$6+HLOOKUP($DR$1838,'[1]Услуги по передаче'!$G$5:$J$7,3,FALSE))</f>
        <v>2498.09</v>
      </c>
      <c r="AT1863" s="73"/>
      <c r="AU1863" s="73"/>
      <c r="AV1863" s="73"/>
      <c r="AW1863" s="73"/>
      <c r="AX1863" s="74"/>
      <c r="AY1863" s="72">
        <f>IF($A1863="-","-",ROUND(VLOOKUP($A1863+ROUND(LEFT(AY$1841,1)/24,5),'[1]ОАО "АТС"'!$A$30:$F$773,3,FALSE)+HLOOKUP($DL$1839,'[1]Сбытовая надбавка'!$F$5:$H$6,2,FALSE),2)+'[1]Иные услуги'!$C$6+HLOOKUP($DR$1838,'[1]Услуги по передаче'!$G$5:$J$7,3,FALSE))</f>
        <v>2573.9700000000003</v>
      </c>
      <c r="AZ1863" s="73"/>
      <c r="BA1863" s="73"/>
      <c r="BB1863" s="73"/>
      <c r="BC1863" s="73"/>
      <c r="BD1863" s="74"/>
      <c r="BE1863" s="72">
        <f>IF($A1863="-","-",ROUND(VLOOKUP($A1863+ROUND(LEFT(BE$1841,1)/24,5),'[1]ОАО "АТС"'!$A$30:$F$773,3,FALSE)+HLOOKUP($DL$1839,'[1]Сбытовая надбавка'!$F$5:$H$6,2,FALSE),2)+'[1]Иные услуги'!$C$6+HLOOKUP($DR$1838,'[1]Услуги по передаче'!$G$5:$J$7,3,FALSE))</f>
        <v>2498.8000000000002</v>
      </c>
      <c r="BF1863" s="73"/>
      <c r="BG1863" s="73"/>
      <c r="BH1863" s="73"/>
      <c r="BI1863" s="73"/>
      <c r="BJ1863" s="74"/>
      <c r="BK1863" s="72">
        <f>IF($A1863="-","-",ROUND(VLOOKUP($A1863+ROUND(LEFT(BK$1841,1)/24,5),'[1]ОАО "АТС"'!$A$30:$F$773,3,FALSE)+HLOOKUP($DL$1839,'[1]Сбытовая надбавка'!$F$5:$H$6,2,FALSE),2)+'[1]Иные услуги'!$C$6+HLOOKUP($DR$1838,'[1]Услуги по передаче'!$G$5:$J$7,3,FALSE))</f>
        <v>2539.67</v>
      </c>
      <c r="BL1863" s="73"/>
      <c r="BM1863" s="73"/>
      <c r="BN1863" s="73"/>
      <c r="BO1863" s="73"/>
      <c r="BP1863" s="74"/>
      <c r="BQ1863" s="72">
        <f>IF($A1863="-","-",ROUND(VLOOKUP($A1863+ROUND(LEFT(BQ$1841,2)/24,5),'[1]ОАО "АТС"'!$A$30:$F$773,3,FALSE)+HLOOKUP($DL$1839,'[1]Сбытовая надбавка'!$F$5:$H$6,2,FALSE),2)+'[1]Иные услуги'!$C$6+HLOOKUP($DR$1838,'[1]Услуги по передаче'!$G$5:$J$7,3,FALSE))</f>
        <v>2552.33</v>
      </c>
      <c r="BR1863" s="73"/>
      <c r="BS1863" s="73"/>
      <c r="BT1863" s="73"/>
      <c r="BU1863" s="73"/>
      <c r="BV1863" s="74"/>
      <c r="BW1863" s="72">
        <f>IF($A1863="-","-",ROUND(VLOOKUP($A1863+ROUND(LEFT(BW$1841,2)/24,5),'[1]ОАО "АТС"'!$A$30:$F$773,3,FALSE)+HLOOKUP($DL$1839,'[1]Сбытовая надбавка'!$F$5:$H$6,2,FALSE),2)+'[1]Иные услуги'!$C$6+HLOOKUP($DR$1838,'[1]Услуги по передаче'!$G$5:$J$7,3,FALSE))</f>
        <v>2539.73</v>
      </c>
      <c r="BX1863" s="73"/>
      <c r="BY1863" s="73"/>
      <c r="BZ1863" s="73"/>
      <c r="CA1863" s="73"/>
      <c r="CB1863" s="74"/>
      <c r="CC1863" s="72">
        <f>IF($A1863="-","-",ROUND(VLOOKUP($A1863+ROUND(LEFT(CC$1841,2)/24,5),'[1]ОАО "АТС"'!$A$30:$F$773,3,FALSE)+HLOOKUP($DL$1839,'[1]Сбытовая надбавка'!$F$5:$H$6,2,FALSE),2)+'[1]Иные услуги'!$C$6+HLOOKUP($DR$1838,'[1]Услуги по передаче'!$G$5:$J$7,3,FALSE))</f>
        <v>2498.8199999999997</v>
      </c>
      <c r="CD1863" s="73"/>
      <c r="CE1863" s="73"/>
      <c r="CF1863" s="73"/>
      <c r="CG1863" s="73"/>
      <c r="CH1863" s="74"/>
      <c r="CI1863" s="72">
        <f>IF($A1863="-","-",ROUND(VLOOKUP($A1863+ROUND(LEFT(CI$1841,2)/24,5),'[1]ОАО "АТС"'!$A$30:$F$773,3,FALSE)+HLOOKUP($DL$1839,'[1]Сбытовая надбавка'!$F$5:$H$6,2,FALSE),2)+'[1]Иные услуги'!$C$6+HLOOKUP($DR$1838,'[1]Услуги по передаче'!$G$5:$J$7,3,FALSE))</f>
        <v>2498.83</v>
      </c>
      <c r="CJ1863" s="73"/>
      <c r="CK1863" s="73"/>
      <c r="CL1863" s="73"/>
      <c r="CM1863" s="73"/>
      <c r="CN1863" s="74"/>
      <c r="CO1863" s="72">
        <f>IF($A1863="-","-",ROUND(VLOOKUP($A1863+ROUND(LEFT(CO$1841,2)/24,5),'[1]ОАО "АТС"'!$A$30:$F$773,3,FALSE)+HLOOKUP($DL$1839,'[1]Сбытовая надбавка'!$F$5:$H$6,2,FALSE),2)+'[1]Иные услуги'!$C$6+HLOOKUP($DR$1838,'[1]Услуги по передаче'!$G$5:$J$7,3,FALSE))</f>
        <v>2498.8199999999997</v>
      </c>
      <c r="CP1863" s="73"/>
      <c r="CQ1863" s="73"/>
      <c r="CR1863" s="73"/>
      <c r="CS1863" s="73"/>
      <c r="CT1863" s="74"/>
      <c r="CU1863" s="72">
        <f>IF($A1863="-","-",ROUND(VLOOKUP($A1863+ROUND(LEFT(CU$1841,2)/24,5),'[1]ОАО "АТС"'!$A$30:$F$773,3,FALSE)+HLOOKUP($DL$1839,'[1]Сбытовая надбавка'!$F$5:$H$6,2,FALSE),2)+'[1]Иные услуги'!$C$6+HLOOKUP($DR$1838,'[1]Услуги по передаче'!$G$5:$J$7,3,FALSE))</f>
        <v>2499</v>
      </c>
      <c r="CV1863" s="73"/>
      <c r="CW1863" s="73"/>
      <c r="CX1863" s="73"/>
      <c r="CY1863" s="73"/>
      <c r="CZ1863" s="74"/>
      <c r="DA1863" s="72">
        <f>IF($A1863="-","-",ROUND(VLOOKUP($A1863+ROUND(LEFT(DA$1841,2)/24,5),'[1]ОАО "АТС"'!$A$30:$F$773,3,FALSE)+HLOOKUP($DL$1839,'[1]Сбытовая надбавка'!$F$5:$H$6,2,FALSE),2)+'[1]Иные услуги'!$C$6+HLOOKUP($DR$1838,'[1]Услуги по передаче'!$G$5:$J$7,3,FALSE))</f>
        <v>2499.0500000000002</v>
      </c>
      <c r="DB1863" s="73"/>
      <c r="DC1863" s="73"/>
      <c r="DD1863" s="73"/>
      <c r="DE1863" s="73"/>
      <c r="DF1863" s="74"/>
      <c r="DG1863" s="72">
        <f>IF($A1863="-","-",ROUND(VLOOKUP($A1863+ROUND(LEFT(DG$1841,2)/24,5),'[1]ОАО "АТС"'!$A$30:$F$773,3,FALSE)+HLOOKUP($DL$1839,'[1]Сбытовая надбавка'!$F$5:$H$6,2,FALSE),2)+'[1]Иные услуги'!$C$6+HLOOKUP($DR$1838,'[1]Услуги по передаче'!$G$5:$J$7,3,FALSE))</f>
        <v>2499.0699999999997</v>
      </c>
      <c r="DH1863" s="73"/>
      <c r="DI1863" s="73"/>
      <c r="DJ1863" s="73"/>
      <c r="DK1863" s="73"/>
      <c r="DL1863" s="74"/>
      <c r="DM1863" s="72">
        <f>IF($A1863="-","-",ROUND(VLOOKUP($A1863+ROUND(LEFT(DM$1841,2)/24,5),'[1]ОАО "АТС"'!$A$30:$F$773,3,FALSE)+HLOOKUP($DL$1839,'[1]Сбытовая надбавка'!$F$5:$H$6,2,FALSE),2)+'[1]Иные услуги'!$C$6+HLOOKUP($DR$1838,'[1]Услуги по передаче'!$G$5:$J$7,3,FALSE))</f>
        <v>2598.83</v>
      </c>
      <c r="DN1863" s="73"/>
      <c r="DO1863" s="73"/>
      <c r="DP1863" s="73"/>
      <c r="DQ1863" s="73"/>
      <c r="DR1863" s="74"/>
      <c r="DS1863" s="72">
        <f>IF($A1863="-","-",ROUND(VLOOKUP($A1863+ROUND(LEFT(DS$1841,2)/24,5),'[1]ОАО "АТС"'!$A$30:$F$773,3,FALSE)+HLOOKUP($DL$1839,'[1]Сбытовая надбавка'!$F$5:$H$6,2,FALSE),2)+'[1]Иные услуги'!$C$6+HLOOKUP($DR$1838,'[1]Услуги по передаче'!$G$5:$J$7,3,FALSE))</f>
        <v>2569.91</v>
      </c>
      <c r="DT1863" s="73"/>
      <c r="DU1863" s="73"/>
      <c r="DV1863" s="73"/>
      <c r="DW1863" s="73"/>
      <c r="DX1863" s="74"/>
      <c r="DY1863" s="72">
        <f>IF($A1863="-","-",ROUND(VLOOKUP($A1863+ROUND(LEFT(DY$1841,2)/24,5),'[1]ОАО "АТС"'!$A$30:$F$773,3,FALSE)+HLOOKUP($DL$1839,'[1]Сбытовая надбавка'!$F$5:$H$6,2,FALSE),2)+'[1]Иные услуги'!$C$6+HLOOKUP($DR$1838,'[1]Услуги по передаче'!$G$5:$J$7,3,FALSE))</f>
        <v>2505.3599999999997</v>
      </c>
      <c r="DZ1863" s="73"/>
      <c r="EA1863" s="73"/>
      <c r="EB1863" s="73"/>
      <c r="EC1863" s="73"/>
      <c r="ED1863" s="74"/>
      <c r="EE1863" s="72">
        <f>IF($A1863="-","-",ROUND(VLOOKUP($A1863+ROUND(LEFT(EE$1841,2)/24,5),'[1]ОАО "АТС"'!$A$30:$F$773,3,FALSE)+HLOOKUP($DL$1839,'[1]Сбытовая надбавка'!$F$5:$H$6,2,FALSE),2)+'[1]Иные услуги'!$C$6+HLOOKUP($DR$1838,'[1]Услуги по передаче'!$G$5:$J$7,3,FALSE))</f>
        <v>2498.08</v>
      </c>
      <c r="EF1863" s="73"/>
      <c r="EG1863" s="73"/>
      <c r="EH1863" s="73"/>
      <c r="EI1863" s="73"/>
      <c r="EJ1863" s="74"/>
      <c r="EK1863" s="72">
        <f>IF($A1863="-","-",ROUND(VLOOKUP($A1863+ROUND(LEFT(EK$1841,2)/24,5),'[1]ОАО "АТС"'!$A$30:$F$773,3,FALSE)+HLOOKUP($DL$1839,'[1]Сбытовая надбавка'!$F$5:$H$6,2,FALSE),2)+'[1]Иные услуги'!$C$6+HLOOKUP($DR$1838,'[1]Услуги по передаче'!$G$5:$J$7,3,FALSE))</f>
        <v>2649.09</v>
      </c>
      <c r="EL1863" s="73"/>
      <c r="EM1863" s="73"/>
      <c r="EN1863" s="73"/>
      <c r="EO1863" s="73"/>
      <c r="EP1863" s="74"/>
      <c r="EQ1863" s="72">
        <f>IF($A1863="-","-",ROUND(VLOOKUP($A1863+ROUND(LEFT(EQ$1841,2)/24,5),'[1]ОАО "АТС"'!$A$30:$F$773,3,FALSE)+HLOOKUP($DL$1839,'[1]Сбытовая надбавка'!$F$5:$H$6,2,FALSE),2)+'[1]Иные услуги'!$C$6+HLOOKUP($DR$1838,'[1]Услуги по передаче'!$G$5:$J$7,3,FALSE))</f>
        <v>2539.77</v>
      </c>
      <c r="ER1863" s="73"/>
      <c r="ES1863" s="73"/>
      <c r="ET1863" s="73"/>
      <c r="EU1863" s="73"/>
      <c r="EV1863" s="74"/>
    </row>
    <row r="1864" spans="1:152" s="38" customFormat="1" ht="15.75" customHeight="1" x14ac:dyDescent="0.2">
      <c r="A1864" s="69">
        <f>$A$137</f>
        <v>45008</v>
      </c>
      <c r="B1864" s="70"/>
      <c r="C1864" s="70"/>
      <c r="D1864" s="70"/>
      <c r="E1864" s="70"/>
      <c r="F1864" s="70"/>
      <c r="G1864" s="70"/>
      <c r="H1864" s="71"/>
      <c r="I1864" s="72">
        <f>IF($A1864="-","-",ROUND(VLOOKUP($A1864+ROUND(LEFT(I$1841,1)/24,5),'[1]ОАО "АТС"'!$A$30:$F$773,3,FALSE)+HLOOKUP($DL$1839,'[1]Сбытовая надбавка'!$F$5:$H$6,2,FALSE),2)+'[1]Иные услуги'!$C$6+HLOOKUP($DR$1838,'[1]Услуги по передаче'!$G$5:$J$7,3,FALSE))</f>
        <v>2499.17</v>
      </c>
      <c r="J1864" s="73"/>
      <c r="K1864" s="73"/>
      <c r="L1864" s="73"/>
      <c r="M1864" s="73"/>
      <c r="N1864" s="74"/>
      <c r="O1864" s="72">
        <f>IF($A1864="-","-",ROUND(VLOOKUP($A1864+ROUND(LEFT(O$1841,1)/24,5),'[1]ОАО "АТС"'!$A$30:$F$773,3,FALSE)+HLOOKUP($DL$1839,'[1]Сбытовая надбавка'!$F$5:$H$6,2,FALSE),2)+'[1]Иные услуги'!$C$6+HLOOKUP($DR$1838,'[1]Услуги по передаче'!$G$5:$J$7,3,FALSE))</f>
        <v>2499.17</v>
      </c>
      <c r="P1864" s="73"/>
      <c r="Q1864" s="73"/>
      <c r="R1864" s="73"/>
      <c r="S1864" s="73"/>
      <c r="T1864" s="74"/>
      <c r="U1864" s="72">
        <f>IF($A1864="-","-",ROUND(VLOOKUP($A1864+ROUND(LEFT(U$1841,1)/24,5),'[1]ОАО "АТС"'!$A$30:$F$773,3,FALSE)+HLOOKUP($DL$1839,'[1]Сбытовая надбавка'!$F$5:$H$6,2,FALSE),2)+'[1]Иные услуги'!$C$6+HLOOKUP($DR$1838,'[1]Услуги по передаче'!$G$5:$J$7,3,FALSE))</f>
        <v>2499.25</v>
      </c>
      <c r="V1864" s="73"/>
      <c r="W1864" s="73"/>
      <c r="X1864" s="73"/>
      <c r="Y1864" s="73"/>
      <c r="Z1864" s="74"/>
      <c r="AA1864" s="72">
        <f>IF($A1864="-","-",ROUND(VLOOKUP($A1864+ROUND(LEFT(AA$1841,1)/24,5),'[1]ОАО "АТС"'!$A$30:$F$773,3,FALSE)+HLOOKUP($DL$1839,'[1]Сбытовая надбавка'!$F$5:$H$6,2,FALSE),2)+'[1]Иные услуги'!$C$6+HLOOKUP($DR$1838,'[1]Услуги по передаче'!$G$5:$J$7,3,FALSE))</f>
        <v>2499.1799999999998</v>
      </c>
      <c r="AB1864" s="73"/>
      <c r="AC1864" s="73"/>
      <c r="AD1864" s="73"/>
      <c r="AE1864" s="73"/>
      <c r="AF1864" s="74"/>
      <c r="AG1864" s="72">
        <f>IF($A1864="-","-",ROUND(VLOOKUP($A1864+ROUND(LEFT(AG$1841,1)/24,5),'[1]ОАО "АТС"'!$A$30:$F$773,3,FALSE)+HLOOKUP($DL$1839,'[1]Сбытовая надбавка'!$F$5:$H$6,2,FALSE),2)+'[1]Иные услуги'!$C$6+HLOOKUP($DR$1838,'[1]Услуги по передаче'!$G$5:$J$7,3,FALSE))</f>
        <v>2499.04</v>
      </c>
      <c r="AH1864" s="73"/>
      <c r="AI1864" s="73"/>
      <c r="AJ1864" s="73"/>
      <c r="AK1864" s="73"/>
      <c r="AL1864" s="74"/>
      <c r="AM1864" s="72">
        <f>IF($A1864="-","-",ROUND(VLOOKUP($A1864+ROUND(LEFT(AM$1841,1)/24,5),'[1]ОАО "АТС"'!$A$30:$F$773,3,FALSE)+HLOOKUP($DL$1839,'[1]Сбытовая надбавка'!$F$5:$H$6,2,FALSE),2)+'[1]Иные услуги'!$C$6+HLOOKUP($DR$1838,'[1]Услуги по передаче'!$G$5:$J$7,3,FALSE))</f>
        <v>2499.0500000000002</v>
      </c>
      <c r="AN1864" s="73"/>
      <c r="AO1864" s="73"/>
      <c r="AP1864" s="73"/>
      <c r="AQ1864" s="73"/>
      <c r="AR1864" s="74"/>
      <c r="AS1864" s="72">
        <f>IF($A1864="-","-",ROUND(VLOOKUP($A1864+ROUND(LEFT(AS$1841,1)/24,5),'[1]ОАО "АТС"'!$A$30:$F$773,3,FALSE)+HLOOKUP($DL$1839,'[1]Сбытовая надбавка'!$F$5:$H$6,2,FALSE),2)+'[1]Иные услуги'!$C$6+HLOOKUP($DR$1838,'[1]Услуги по передаче'!$G$5:$J$7,3,FALSE))</f>
        <v>2498.5</v>
      </c>
      <c r="AT1864" s="73"/>
      <c r="AU1864" s="73"/>
      <c r="AV1864" s="73"/>
      <c r="AW1864" s="73"/>
      <c r="AX1864" s="74"/>
      <c r="AY1864" s="72">
        <f>IF($A1864="-","-",ROUND(VLOOKUP($A1864+ROUND(LEFT(AY$1841,1)/24,5),'[1]ОАО "АТС"'!$A$30:$F$773,3,FALSE)+HLOOKUP($DL$1839,'[1]Сбытовая надбавка'!$F$5:$H$6,2,FALSE),2)+'[1]Иные услуги'!$C$6+HLOOKUP($DR$1838,'[1]Услуги по передаче'!$G$5:$J$7,3,FALSE))</f>
        <v>2590.6499999999996</v>
      </c>
      <c r="AZ1864" s="73"/>
      <c r="BA1864" s="73"/>
      <c r="BB1864" s="73"/>
      <c r="BC1864" s="73"/>
      <c r="BD1864" s="74"/>
      <c r="BE1864" s="72">
        <f>IF($A1864="-","-",ROUND(VLOOKUP($A1864+ROUND(LEFT(BE$1841,1)/24,5),'[1]ОАО "АТС"'!$A$30:$F$773,3,FALSE)+HLOOKUP($DL$1839,'[1]Сбытовая надбавка'!$F$5:$H$6,2,FALSE),2)+'[1]Иные услуги'!$C$6+HLOOKUP($DR$1838,'[1]Услуги по передаче'!$G$5:$J$7,3,FALSE))</f>
        <v>2498.73</v>
      </c>
      <c r="BF1864" s="73"/>
      <c r="BG1864" s="73"/>
      <c r="BH1864" s="73"/>
      <c r="BI1864" s="73"/>
      <c r="BJ1864" s="74"/>
      <c r="BK1864" s="72">
        <f>IF($A1864="-","-",ROUND(VLOOKUP($A1864+ROUND(LEFT(BK$1841,1)/24,5),'[1]ОАО "АТС"'!$A$30:$F$773,3,FALSE)+HLOOKUP($DL$1839,'[1]Сбытовая надбавка'!$F$5:$H$6,2,FALSE),2)+'[1]Иные услуги'!$C$6+HLOOKUP($DR$1838,'[1]Услуги по передаче'!$G$5:$J$7,3,FALSE))</f>
        <v>2545.2600000000002</v>
      </c>
      <c r="BL1864" s="73"/>
      <c r="BM1864" s="73"/>
      <c r="BN1864" s="73"/>
      <c r="BO1864" s="73"/>
      <c r="BP1864" s="74"/>
      <c r="BQ1864" s="72">
        <f>IF($A1864="-","-",ROUND(VLOOKUP($A1864+ROUND(LEFT(BQ$1841,2)/24,5),'[1]ОАО "АТС"'!$A$30:$F$773,3,FALSE)+HLOOKUP($DL$1839,'[1]Сбытовая надбавка'!$F$5:$H$6,2,FALSE),2)+'[1]Иные услуги'!$C$6+HLOOKUP($DR$1838,'[1]Услуги по передаче'!$G$5:$J$7,3,FALSE))</f>
        <v>2557.4399999999996</v>
      </c>
      <c r="BR1864" s="73"/>
      <c r="BS1864" s="73"/>
      <c r="BT1864" s="73"/>
      <c r="BU1864" s="73"/>
      <c r="BV1864" s="74"/>
      <c r="BW1864" s="72">
        <f>IF($A1864="-","-",ROUND(VLOOKUP($A1864+ROUND(LEFT(BW$1841,2)/24,5),'[1]ОАО "АТС"'!$A$30:$F$773,3,FALSE)+HLOOKUP($DL$1839,'[1]Сбытовая надбавка'!$F$5:$H$6,2,FALSE),2)+'[1]Иные услуги'!$C$6+HLOOKUP($DR$1838,'[1]Услуги по передаче'!$G$5:$J$7,3,FALSE))</f>
        <v>2544.81</v>
      </c>
      <c r="BX1864" s="73"/>
      <c r="BY1864" s="73"/>
      <c r="BZ1864" s="73"/>
      <c r="CA1864" s="73"/>
      <c r="CB1864" s="74"/>
      <c r="CC1864" s="72">
        <f>IF($A1864="-","-",ROUND(VLOOKUP($A1864+ROUND(LEFT(CC$1841,2)/24,5),'[1]ОАО "АТС"'!$A$30:$F$773,3,FALSE)+HLOOKUP($DL$1839,'[1]Сбытовая надбавка'!$F$5:$H$6,2,FALSE),2)+'[1]Иные услуги'!$C$6+HLOOKUP($DR$1838,'[1]Услуги по передаче'!$G$5:$J$7,3,FALSE))</f>
        <v>2513.75</v>
      </c>
      <c r="CD1864" s="73"/>
      <c r="CE1864" s="73"/>
      <c r="CF1864" s="73"/>
      <c r="CG1864" s="73"/>
      <c r="CH1864" s="74"/>
      <c r="CI1864" s="72">
        <f>IF($A1864="-","-",ROUND(VLOOKUP($A1864+ROUND(LEFT(CI$1841,2)/24,5),'[1]ОАО "АТС"'!$A$30:$F$773,3,FALSE)+HLOOKUP($DL$1839,'[1]Сбытовая надбавка'!$F$5:$H$6,2,FALSE),2)+'[1]Иные услуги'!$C$6+HLOOKUP($DR$1838,'[1]Услуги по передаче'!$G$5:$J$7,3,FALSE))</f>
        <v>2513.98</v>
      </c>
      <c r="CJ1864" s="73"/>
      <c r="CK1864" s="73"/>
      <c r="CL1864" s="73"/>
      <c r="CM1864" s="73"/>
      <c r="CN1864" s="74"/>
      <c r="CO1864" s="72">
        <f>IF($A1864="-","-",ROUND(VLOOKUP($A1864+ROUND(LEFT(CO$1841,2)/24,5),'[1]ОАО "АТС"'!$A$30:$F$773,3,FALSE)+HLOOKUP($DL$1839,'[1]Сбытовая надбавка'!$F$5:$H$6,2,FALSE),2)+'[1]Иные услуги'!$C$6+HLOOKUP($DR$1838,'[1]Услуги по передаче'!$G$5:$J$7,3,FALSE))</f>
        <v>2498.7600000000002</v>
      </c>
      <c r="CP1864" s="73"/>
      <c r="CQ1864" s="73"/>
      <c r="CR1864" s="73"/>
      <c r="CS1864" s="73"/>
      <c r="CT1864" s="74"/>
      <c r="CU1864" s="72">
        <f>IF($A1864="-","-",ROUND(VLOOKUP($A1864+ROUND(LEFT(CU$1841,2)/24,5),'[1]ОАО "АТС"'!$A$30:$F$773,3,FALSE)+HLOOKUP($DL$1839,'[1]Сбытовая надбавка'!$F$5:$H$6,2,FALSE),2)+'[1]Иные услуги'!$C$6+HLOOKUP($DR$1838,'[1]Услуги по передаче'!$G$5:$J$7,3,FALSE))</f>
        <v>2498.75</v>
      </c>
      <c r="CV1864" s="73"/>
      <c r="CW1864" s="73"/>
      <c r="CX1864" s="73"/>
      <c r="CY1864" s="73"/>
      <c r="CZ1864" s="74"/>
      <c r="DA1864" s="72">
        <f>IF($A1864="-","-",ROUND(VLOOKUP($A1864+ROUND(LEFT(DA$1841,2)/24,5),'[1]ОАО "АТС"'!$A$30:$F$773,3,FALSE)+HLOOKUP($DL$1839,'[1]Сбытовая надбавка'!$F$5:$H$6,2,FALSE),2)+'[1]Иные услуги'!$C$6+HLOOKUP($DR$1838,'[1]Услуги по передаче'!$G$5:$J$7,3,FALSE))</f>
        <v>2499.02</v>
      </c>
      <c r="DB1864" s="73"/>
      <c r="DC1864" s="73"/>
      <c r="DD1864" s="73"/>
      <c r="DE1864" s="73"/>
      <c r="DF1864" s="74"/>
      <c r="DG1864" s="72">
        <f>IF($A1864="-","-",ROUND(VLOOKUP($A1864+ROUND(LEFT(DG$1841,2)/24,5),'[1]ОАО "АТС"'!$A$30:$F$773,3,FALSE)+HLOOKUP($DL$1839,'[1]Сбытовая надбавка'!$F$5:$H$6,2,FALSE),2)+'[1]Иные услуги'!$C$6+HLOOKUP($DR$1838,'[1]Услуги по передаче'!$G$5:$J$7,3,FALSE))</f>
        <v>2499.12</v>
      </c>
      <c r="DH1864" s="73"/>
      <c r="DI1864" s="73"/>
      <c r="DJ1864" s="73"/>
      <c r="DK1864" s="73"/>
      <c r="DL1864" s="74"/>
      <c r="DM1864" s="72">
        <f>IF($A1864="-","-",ROUND(VLOOKUP($A1864+ROUND(LEFT(DM$1841,2)/24,5),'[1]ОАО "АТС"'!$A$30:$F$773,3,FALSE)+HLOOKUP($DL$1839,'[1]Сбытовая надбавка'!$F$5:$H$6,2,FALSE),2)+'[1]Иные услуги'!$C$6+HLOOKUP($DR$1838,'[1]Услуги по передаче'!$G$5:$J$7,3,FALSE))</f>
        <v>2602.13</v>
      </c>
      <c r="DN1864" s="73"/>
      <c r="DO1864" s="73"/>
      <c r="DP1864" s="73"/>
      <c r="DQ1864" s="73"/>
      <c r="DR1864" s="74"/>
      <c r="DS1864" s="72">
        <f>IF($A1864="-","-",ROUND(VLOOKUP($A1864+ROUND(LEFT(DS$1841,2)/24,5),'[1]ОАО "АТС"'!$A$30:$F$773,3,FALSE)+HLOOKUP($DL$1839,'[1]Сбытовая надбавка'!$F$5:$H$6,2,FALSE),2)+'[1]Иные услуги'!$C$6+HLOOKUP($DR$1838,'[1]Услуги по передаче'!$G$5:$J$7,3,FALSE))</f>
        <v>2575.21</v>
      </c>
      <c r="DT1864" s="73"/>
      <c r="DU1864" s="73"/>
      <c r="DV1864" s="73"/>
      <c r="DW1864" s="73"/>
      <c r="DX1864" s="74"/>
      <c r="DY1864" s="72">
        <f>IF($A1864="-","-",ROUND(VLOOKUP($A1864+ROUND(LEFT(DY$1841,2)/24,5),'[1]ОАО "АТС"'!$A$30:$F$773,3,FALSE)+HLOOKUP($DL$1839,'[1]Сбытовая надбавка'!$F$5:$H$6,2,FALSE),2)+'[1]Иные услуги'!$C$6+HLOOKUP($DR$1838,'[1]Услуги по передаче'!$G$5:$J$7,3,FALSE))</f>
        <v>2515.83</v>
      </c>
      <c r="DZ1864" s="73"/>
      <c r="EA1864" s="73"/>
      <c r="EB1864" s="73"/>
      <c r="EC1864" s="73"/>
      <c r="ED1864" s="74"/>
      <c r="EE1864" s="72">
        <f>IF($A1864="-","-",ROUND(VLOOKUP($A1864+ROUND(LEFT(EE$1841,2)/24,5),'[1]ОАО "АТС"'!$A$30:$F$773,3,FALSE)+HLOOKUP($DL$1839,'[1]Сбытовая надбавка'!$F$5:$H$6,2,FALSE),2)+'[1]Иные услуги'!$C$6+HLOOKUP($DR$1838,'[1]Услуги по передаче'!$G$5:$J$7,3,FALSE))</f>
        <v>2498.0100000000002</v>
      </c>
      <c r="EF1864" s="73"/>
      <c r="EG1864" s="73"/>
      <c r="EH1864" s="73"/>
      <c r="EI1864" s="73"/>
      <c r="EJ1864" s="74"/>
      <c r="EK1864" s="72">
        <f>IF($A1864="-","-",ROUND(VLOOKUP($A1864+ROUND(LEFT(EK$1841,2)/24,5),'[1]ОАО "АТС"'!$A$30:$F$773,3,FALSE)+HLOOKUP($DL$1839,'[1]Сбытовая надбавка'!$F$5:$H$6,2,FALSE),2)+'[1]Иные услуги'!$C$6+HLOOKUP($DR$1838,'[1]Услуги по передаче'!$G$5:$J$7,3,FALSE))</f>
        <v>2658.7</v>
      </c>
      <c r="EL1864" s="73"/>
      <c r="EM1864" s="73"/>
      <c r="EN1864" s="73"/>
      <c r="EO1864" s="73"/>
      <c r="EP1864" s="74"/>
      <c r="EQ1864" s="72">
        <f>IF($A1864="-","-",ROUND(VLOOKUP($A1864+ROUND(LEFT(EQ$1841,2)/24,5),'[1]ОАО "АТС"'!$A$30:$F$773,3,FALSE)+HLOOKUP($DL$1839,'[1]Сбытовая надбавка'!$F$5:$H$6,2,FALSE),2)+'[1]Иные услуги'!$C$6+HLOOKUP($DR$1838,'[1]Услуги по передаче'!$G$5:$J$7,3,FALSE))</f>
        <v>2545.79</v>
      </c>
      <c r="ER1864" s="73"/>
      <c r="ES1864" s="73"/>
      <c r="ET1864" s="73"/>
      <c r="EU1864" s="73"/>
      <c r="EV1864" s="74"/>
    </row>
    <row r="1865" spans="1:152" s="38" customFormat="1" ht="15.75" customHeight="1" x14ac:dyDescent="0.2">
      <c r="A1865" s="69">
        <f>$A$138</f>
        <v>45009</v>
      </c>
      <c r="B1865" s="70"/>
      <c r="C1865" s="70"/>
      <c r="D1865" s="70"/>
      <c r="E1865" s="70"/>
      <c r="F1865" s="70"/>
      <c r="G1865" s="70"/>
      <c r="H1865" s="71"/>
      <c r="I1865" s="72">
        <f>IF($A1865="-","-",ROUND(VLOOKUP($A1865+ROUND(LEFT(I$1841,1)/24,5),'[1]ОАО "АТС"'!$A$30:$F$773,3,FALSE)+HLOOKUP($DL$1839,'[1]Сбытовая надбавка'!$F$5:$H$6,2,FALSE),2)+'[1]Иные услуги'!$C$6+HLOOKUP($DR$1838,'[1]Услуги по передаче'!$G$5:$J$7,3,FALSE))</f>
        <v>2499.12</v>
      </c>
      <c r="J1865" s="73"/>
      <c r="K1865" s="73"/>
      <c r="L1865" s="73"/>
      <c r="M1865" s="73"/>
      <c r="N1865" s="74"/>
      <c r="O1865" s="72">
        <f>IF($A1865="-","-",ROUND(VLOOKUP($A1865+ROUND(LEFT(O$1841,1)/24,5),'[1]ОАО "АТС"'!$A$30:$F$773,3,FALSE)+HLOOKUP($DL$1839,'[1]Сбытовая надбавка'!$F$5:$H$6,2,FALSE),2)+'[1]Иные услуги'!$C$6+HLOOKUP($DR$1838,'[1]Услуги по передаче'!$G$5:$J$7,3,FALSE))</f>
        <v>2499.21</v>
      </c>
      <c r="P1865" s="73"/>
      <c r="Q1865" s="73"/>
      <c r="R1865" s="73"/>
      <c r="S1865" s="73"/>
      <c r="T1865" s="74"/>
      <c r="U1865" s="72">
        <f>IF($A1865="-","-",ROUND(VLOOKUP($A1865+ROUND(LEFT(U$1841,1)/24,5),'[1]ОАО "АТС"'!$A$30:$F$773,3,FALSE)+HLOOKUP($DL$1839,'[1]Сбытовая надбавка'!$F$5:$H$6,2,FALSE),2)+'[1]Иные услуги'!$C$6+HLOOKUP($DR$1838,'[1]Услуги по передаче'!$G$5:$J$7,3,FALSE))</f>
        <v>2499.2600000000002</v>
      </c>
      <c r="V1865" s="73"/>
      <c r="W1865" s="73"/>
      <c r="X1865" s="73"/>
      <c r="Y1865" s="73"/>
      <c r="Z1865" s="74"/>
      <c r="AA1865" s="72">
        <f>IF($A1865="-","-",ROUND(VLOOKUP($A1865+ROUND(LEFT(AA$1841,1)/24,5),'[1]ОАО "АТС"'!$A$30:$F$773,3,FALSE)+HLOOKUP($DL$1839,'[1]Сбытовая надбавка'!$F$5:$H$6,2,FALSE),2)+'[1]Иные услуги'!$C$6+HLOOKUP($DR$1838,'[1]Услуги по передаче'!$G$5:$J$7,3,FALSE))</f>
        <v>2499.1499999999996</v>
      </c>
      <c r="AB1865" s="73"/>
      <c r="AC1865" s="73"/>
      <c r="AD1865" s="73"/>
      <c r="AE1865" s="73"/>
      <c r="AF1865" s="74"/>
      <c r="AG1865" s="72">
        <f>IF($A1865="-","-",ROUND(VLOOKUP($A1865+ROUND(LEFT(AG$1841,1)/24,5),'[1]ОАО "АТС"'!$A$30:$F$773,3,FALSE)+HLOOKUP($DL$1839,'[1]Сбытовая надбавка'!$F$5:$H$6,2,FALSE),2)+'[1]Иные услуги'!$C$6+HLOOKUP($DR$1838,'[1]Услуги по передаче'!$G$5:$J$7,3,FALSE))</f>
        <v>2499.0699999999997</v>
      </c>
      <c r="AH1865" s="73"/>
      <c r="AI1865" s="73"/>
      <c r="AJ1865" s="73"/>
      <c r="AK1865" s="73"/>
      <c r="AL1865" s="74"/>
      <c r="AM1865" s="72">
        <f>IF($A1865="-","-",ROUND(VLOOKUP($A1865+ROUND(LEFT(AM$1841,1)/24,5),'[1]ОАО "АТС"'!$A$30:$F$773,3,FALSE)+HLOOKUP($DL$1839,'[1]Сбытовая надбавка'!$F$5:$H$6,2,FALSE),2)+'[1]Иные услуги'!$C$6+HLOOKUP($DR$1838,'[1]Услуги по передаче'!$G$5:$J$7,3,FALSE))</f>
        <v>2499.12</v>
      </c>
      <c r="AN1865" s="73"/>
      <c r="AO1865" s="73"/>
      <c r="AP1865" s="73"/>
      <c r="AQ1865" s="73"/>
      <c r="AR1865" s="74"/>
      <c r="AS1865" s="72">
        <f>IF($A1865="-","-",ROUND(VLOOKUP($A1865+ROUND(LEFT(AS$1841,1)/24,5),'[1]ОАО "АТС"'!$A$30:$F$773,3,FALSE)+HLOOKUP($DL$1839,'[1]Сбытовая надбавка'!$F$5:$H$6,2,FALSE),2)+'[1]Иные услуги'!$C$6+HLOOKUP($DR$1838,'[1]Услуги по передаче'!$G$5:$J$7,3,FALSE))</f>
        <v>2498.6499999999996</v>
      </c>
      <c r="AT1865" s="73"/>
      <c r="AU1865" s="73"/>
      <c r="AV1865" s="73"/>
      <c r="AW1865" s="73"/>
      <c r="AX1865" s="74"/>
      <c r="AY1865" s="72">
        <f>IF($A1865="-","-",ROUND(VLOOKUP($A1865+ROUND(LEFT(AY$1841,1)/24,5),'[1]ОАО "АТС"'!$A$30:$F$773,3,FALSE)+HLOOKUP($DL$1839,'[1]Сбытовая надбавка'!$F$5:$H$6,2,FALSE),2)+'[1]Иные услуги'!$C$6+HLOOKUP($DR$1838,'[1]Услуги по передаче'!$G$5:$J$7,3,FALSE))</f>
        <v>2594.8199999999997</v>
      </c>
      <c r="AZ1865" s="73"/>
      <c r="BA1865" s="73"/>
      <c r="BB1865" s="73"/>
      <c r="BC1865" s="73"/>
      <c r="BD1865" s="74"/>
      <c r="BE1865" s="72">
        <f>IF($A1865="-","-",ROUND(VLOOKUP($A1865+ROUND(LEFT(BE$1841,1)/24,5),'[1]ОАО "АТС"'!$A$30:$F$773,3,FALSE)+HLOOKUP($DL$1839,'[1]Сбытовая надбавка'!$F$5:$H$6,2,FALSE),2)+'[1]Иные услуги'!$C$6+HLOOKUP($DR$1838,'[1]Услуги по передаче'!$G$5:$J$7,3,FALSE))</f>
        <v>2498.64</v>
      </c>
      <c r="BF1865" s="73"/>
      <c r="BG1865" s="73"/>
      <c r="BH1865" s="73"/>
      <c r="BI1865" s="73"/>
      <c r="BJ1865" s="74"/>
      <c r="BK1865" s="72">
        <f>IF($A1865="-","-",ROUND(VLOOKUP($A1865+ROUND(LEFT(BK$1841,1)/24,5),'[1]ОАО "АТС"'!$A$30:$F$773,3,FALSE)+HLOOKUP($DL$1839,'[1]Сбытовая надбавка'!$F$5:$H$6,2,FALSE),2)+'[1]Иные услуги'!$C$6+HLOOKUP($DR$1838,'[1]Услуги по передаче'!$G$5:$J$7,3,FALSE))</f>
        <v>2512.83</v>
      </c>
      <c r="BL1865" s="73"/>
      <c r="BM1865" s="73"/>
      <c r="BN1865" s="73"/>
      <c r="BO1865" s="73"/>
      <c r="BP1865" s="74"/>
      <c r="BQ1865" s="72">
        <f>IF($A1865="-","-",ROUND(VLOOKUP($A1865+ROUND(LEFT(BQ$1841,2)/24,5),'[1]ОАО "АТС"'!$A$30:$F$773,3,FALSE)+HLOOKUP($DL$1839,'[1]Сбытовая надбавка'!$F$5:$H$6,2,FALSE),2)+'[1]Иные услуги'!$C$6+HLOOKUP($DR$1838,'[1]Услуги по передаче'!$G$5:$J$7,3,FALSE))</f>
        <v>2526.1099999999997</v>
      </c>
      <c r="BR1865" s="73"/>
      <c r="BS1865" s="73"/>
      <c r="BT1865" s="73"/>
      <c r="BU1865" s="73"/>
      <c r="BV1865" s="74"/>
      <c r="BW1865" s="72">
        <f>IF($A1865="-","-",ROUND(VLOOKUP($A1865+ROUND(LEFT(BW$1841,2)/24,5),'[1]ОАО "АТС"'!$A$30:$F$773,3,FALSE)+HLOOKUP($DL$1839,'[1]Сбытовая надбавка'!$F$5:$H$6,2,FALSE),2)+'[1]Иные услуги'!$C$6+HLOOKUP($DR$1838,'[1]Услуги по передаче'!$G$5:$J$7,3,FALSE))</f>
        <v>2513.17</v>
      </c>
      <c r="BX1865" s="73"/>
      <c r="BY1865" s="73"/>
      <c r="BZ1865" s="73"/>
      <c r="CA1865" s="73"/>
      <c r="CB1865" s="74"/>
      <c r="CC1865" s="72">
        <f>IF($A1865="-","-",ROUND(VLOOKUP($A1865+ROUND(LEFT(CC$1841,2)/24,5),'[1]ОАО "АТС"'!$A$30:$F$773,3,FALSE)+HLOOKUP($DL$1839,'[1]Сбытовая надбавка'!$F$5:$H$6,2,FALSE),2)+'[1]Иные услуги'!$C$6+HLOOKUP($DR$1838,'[1]Услуги по передаче'!$G$5:$J$7,3,FALSE))</f>
        <v>2498.6999999999998</v>
      </c>
      <c r="CD1865" s="73"/>
      <c r="CE1865" s="73"/>
      <c r="CF1865" s="73"/>
      <c r="CG1865" s="73"/>
      <c r="CH1865" s="74"/>
      <c r="CI1865" s="72">
        <f>IF($A1865="-","-",ROUND(VLOOKUP($A1865+ROUND(LEFT(CI$1841,2)/24,5),'[1]ОАО "АТС"'!$A$30:$F$773,3,FALSE)+HLOOKUP($DL$1839,'[1]Сбытовая надбавка'!$F$5:$H$6,2,FALSE),2)+'[1]Иные услуги'!$C$6+HLOOKUP($DR$1838,'[1]Услуги по передаче'!$G$5:$J$7,3,FALSE))</f>
        <v>2498.67</v>
      </c>
      <c r="CJ1865" s="73"/>
      <c r="CK1865" s="73"/>
      <c r="CL1865" s="73"/>
      <c r="CM1865" s="73"/>
      <c r="CN1865" s="74"/>
      <c r="CO1865" s="72">
        <f>IF($A1865="-","-",ROUND(VLOOKUP($A1865+ROUND(LEFT(CO$1841,2)/24,5),'[1]ОАО "АТС"'!$A$30:$F$773,3,FALSE)+HLOOKUP($DL$1839,'[1]Сбытовая надбавка'!$F$5:$H$6,2,FALSE),2)+'[1]Иные услуги'!$C$6+HLOOKUP($DR$1838,'[1]Услуги по передаче'!$G$5:$J$7,3,FALSE))</f>
        <v>2499.56</v>
      </c>
      <c r="CP1865" s="73"/>
      <c r="CQ1865" s="73"/>
      <c r="CR1865" s="73"/>
      <c r="CS1865" s="73"/>
      <c r="CT1865" s="74"/>
      <c r="CU1865" s="72">
        <f>IF($A1865="-","-",ROUND(VLOOKUP($A1865+ROUND(LEFT(CU$1841,2)/24,5),'[1]ОАО "АТС"'!$A$30:$F$773,3,FALSE)+HLOOKUP($DL$1839,'[1]Сбытовая надбавка'!$F$5:$H$6,2,FALSE),2)+'[1]Иные услуги'!$C$6+HLOOKUP($DR$1838,'[1]Услуги по передаче'!$G$5:$J$7,3,FALSE))</f>
        <v>2499</v>
      </c>
      <c r="CV1865" s="73"/>
      <c r="CW1865" s="73"/>
      <c r="CX1865" s="73"/>
      <c r="CY1865" s="73"/>
      <c r="CZ1865" s="74"/>
      <c r="DA1865" s="72">
        <f>IF($A1865="-","-",ROUND(VLOOKUP($A1865+ROUND(LEFT(DA$1841,2)/24,5),'[1]ОАО "АТС"'!$A$30:$F$773,3,FALSE)+HLOOKUP($DL$1839,'[1]Сбытовая надбавка'!$F$5:$H$6,2,FALSE),2)+'[1]Иные услуги'!$C$6+HLOOKUP($DR$1838,'[1]Услуги по передаче'!$G$5:$J$7,3,FALSE))</f>
        <v>2499.0699999999997</v>
      </c>
      <c r="DB1865" s="73"/>
      <c r="DC1865" s="73"/>
      <c r="DD1865" s="73"/>
      <c r="DE1865" s="73"/>
      <c r="DF1865" s="74"/>
      <c r="DG1865" s="72">
        <f>IF($A1865="-","-",ROUND(VLOOKUP($A1865+ROUND(LEFT(DG$1841,2)/24,5),'[1]ОАО "АТС"'!$A$30:$F$773,3,FALSE)+HLOOKUP($DL$1839,'[1]Сбытовая надбавка'!$F$5:$H$6,2,FALSE),2)+'[1]Иные услуги'!$C$6+HLOOKUP($DR$1838,'[1]Услуги по передаче'!$G$5:$J$7,3,FALSE))</f>
        <v>2499.12</v>
      </c>
      <c r="DH1865" s="73"/>
      <c r="DI1865" s="73"/>
      <c r="DJ1865" s="73"/>
      <c r="DK1865" s="73"/>
      <c r="DL1865" s="74"/>
      <c r="DM1865" s="72">
        <f>IF($A1865="-","-",ROUND(VLOOKUP($A1865+ROUND(LEFT(DM$1841,2)/24,5),'[1]ОАО "АТС"'!$A$30:$F$773,3,FALSE)+HLOOKUP($DL$1839,'[1]Сбытовая надбавка'!$F$5:$H$6,2,FALSE),2)+'[1]Иные услуги'!$C$6+HLOOKUP($DR$1838,'[1]Услуги по передаче'!$G$5:$J$7,3,FALSE))</f>
        <v>2503.3199999999997</v>
      </c>
      <c r="DN1865" s="73"/>
      <c r="DO1865" s="73"/>
      <c r="DP1865" s="73"/>
      <c r="DQ1865" s="73"/>
      <c r="DR1865" s="74"/>
      <c r="DS1865" s="72">
        <f>IF($A1865="-","-",ROUND(VLOOKUP($A1865+ROUND(LEFT(DS$1841,2)/24,5),'[1]ОАО "АТС"'!$A$30:$F$773,3,FALSE)+HLOOKUP($DL$1839,'[1]Сбытовая надбавка'!$F$5:$H$6,2,FALSE),2)+'[1]Иные услуги'!$C$6+HLOOKUP($DR$1838,'[1]Услуги по передаче'!$G$5:$J$7,3,FALSE))</f>
        <v>2498.1799999999998</v>
      </c>
      <c r="DT1865" s="73"/>
      <c r="DU1865" s="73"/>
      <c r="DV1865" s="73"/>
      <c r="DW1865" s="73"/>
      <c r="DX1865" s="74"/>
      <c r="DY1865" s="72">
        <f>IF($A1865="-","-",ROUND(VLOOKUP($A1865+ROUND(LEFT(DY$1841,2)/24,5),'[1]ОАО "АТС"'!$A$30:$F$773,3,FALSE)+HLOOKUP($DL$1839,'[1]Сбытовая надбавка'!$F$5:$H$6,2,FALSE),2)+'[1]Иные услуги'!$C$6+HLOOKUP($DR$1838,'[1]Услуги по передаче'!$G$5:$J$7,3,FALSE))</f>
        <v>2498.4299999999998</v>
      </c>
      <c r="DZ1865" s="73"/>
      <c r="EA1865" s="73"/>
      <c r="EB1865" s="73"/>
      <c r="EC1865" s="73"/>
      <c r="ED1865" s="74"/>
      <c r="EE1865" s="72">
        <f>IF($A1865="-","-",ROUND(VLOOKUP($A1865+ROUND(LEFT(EE$1841,2)/24,5),'[1]ОАО "АТС"'!$A$30:$F$773,3,FALSE)+HLOOKUP($DL$1839,'[1]Сбытовая надбавка'!$F$5:$H$6,2,FALSE),2)+'[1]Иные услуги'!$C$6+HLOOKUP($DR$1838,'[1]Услуги по передаче'!$G$5:$J$7,3,FALSE))</f>
        <v>2498.37</v>
      </c>
      <c r="EF1865" s="73"/>
      <c r="EG1865" s="73"/>
      <c r="EH1865" s="73"/>
      <c r="EI1865" s="73"/>
      <c r="EJ1865" s="74"/>
      <c r="EK1865" s="72">
        <f>IF($A1865="-","-",ROUND(VLOOKUP($A1865+ROUND(LEFT(EK$1841,2)/24,5),'[1]ОАО "АТС"'!$A$30:$F$773,3,FALSE)+HLOOKUP($DL$1839,'[1]Сбытовая надбавка'!$F$5:$H$6,2,FALSE),2)+'[1]Иные услуги'!$C$6+HLOOKUP($DR$1838,'[1]Услуги по передаче'!$G$5:$J$7,3,FALSE))</f>
        <v>2670.58</v>
      </c>
      <c r="EL1865" s="73"/>
      <c r="EM1865" s="73"/>
      <c r="EN1865" s="73"/>
      <c r="EO1865" s="73"/>
      <c r="EP1865" s="74"/>
      <c r="EQ1865" s="72">
        <f>IF($A1865="-","-",ROUND(VLOOKUP($A1865+ROUND(LEFT(EQ$1841,2)/24,5),'[1]ОАО "АТС"'!$A$30:$F$773,3,FALSE)+HLOOKUP($DL$1839,'[1]Сбытовая надбавка'!$F$5:$H$6,2,FALSE),2)+'[1]Иные услуги'!$C$6+HLOOKUP($DR$1838,'[1]Услуги по передаче'!$G$5:$J$7,3,FALSE))</f>
        <v>2561.7200000000003</v>
      </c>
      <c r="ER1865" s="73"/>
      <c r="ES1865" s="73"/>
      <c r="ET1865" s="73"/>
      <c r="EU1865" s="73"/>
      <c r="EV1865" s="74"/>
    </row>
    <row r="1866" spans="1:152" s="38" customFormat="1" ht="15.75" customHeight="1" x14ac:dyDescent="0.2">
      <c r="A1866" s="69">
        <f>$A$139</f>
        <v>45010</v>
      </c>
      <c r="B1866" s="70"/>
      <c r="C1866" s="70"/>
      <c r="D1866" s="70"/>
      <c r="E1866" s="70"/>
      <c r="F1866" s="70"/>
      <c r="G1866" s="70"/>
      <c r="H1866" s="71"/>
      <c r="I1866" s="72">
        <f>IF($A1866="-","-",ROUND(VLOOKUP($A1866+ROUND(LEFT(I$1841,1)/24,5),'[1]ОАО "АТС"'!$A$30:$F$773,3,FALSE)+HLOOKUP($DL$1839,'[1]Сбытовая надбавка'!$F$5:$H$6,2,FALSE),2)+'[1]Иные услуги'!$C$6+HLOOKUP($DR$1838,'[1]Услуги по передаче'!$G$5:$J$7,3,FALSE))</f>
        <v>2498.88</v>
      </c>
      <c r="J1866" s="73"/>
      <c r="K1866" s="73"/>
      <c r="L1866" s="73"/>
      <c r="M1866" s="73"/>
      <c r="N1866" s="74"/>
      <c r="O1866" s="72">
        <f>IF($A1866="-","-",ROUND(VLOOKUP($A1866+ROUND(LEFT(O$1841,1)/24,5),'[1]ОАО "АТС"'!$A$30:$F$773,3,FALSE)+HLOOKUP($DL$1839,'[1]Сбытовая надбавка'!$F$5:$H$6,2,FALSE),2)+'[1]Иные услуги'!$C$6+HLOOKUP($DR$1838,'[1]Услуги по передаче'!$G$5:$J$7,3,FALSE))</f>
        <v>2498.9399999999996</v>
      </c>
      <c r="P1866" s="73"/>
      <c r="Q1866" s="73"/>
      <c r="R1866" s="73"/>
      <c r="S1866" s="73"/>
      <c r="T1866" s="74"/>
      <c r="U1866" s="72">
        <f>IF($A1866="-","-",ROUND(VLOOKUP($A1866+ROUND(LEFT(U$1841,1)/24,5),'[1]ОАО "АТС"'!$A$30:$F$773,3,FALSE)+HLOOKUP($DL$1839,'[1]Сбытовая надбавка'!$F$5:$H$6,2,FALSE),2)+'[1]Иные услуги'!$C$6+HLOOKUP($DR$1838,'[1]Услуги по передаче'!$G$5:$J$7,3,FALSE))</f>
        <v>2499.0699999999997</v>
      </c>
      <c r="V1866" s="73"/>
      <c r="W1866" s="73"/>
      <c r="X1866" s="73"/>
      <c r="Y1866" s="73"/>
      <c r="Z1866" s="74"/>
      <c r="AA1866" s="72">
        <f>IF($A1866="-","-",ROUND(VLOOKUP($A1866+ROUND(LEFT(AA$1841,1)/24,5),'[1]ОАО "АТС"'!$A$30:$F$773,3,FALSE)+HLOOKUP($DL$1839,'[1]Сбытовая надбавка'!$F$5:$H$6,2,FALSE),2)+'[1]Иные услуги'!$C$6+HLOOKUP($DR$1838,'[1]Услуги по передаче'!$G$5:$J$7,3,FALSE))</f>
        <v>2498.9899999999998</v>
      </c>
      <c r="AB1866" s="73"/>
      <c r="AC1866" s="73"/>
      <c r="AD1866" s="73"/>
      <c r="AE1866" s="73"/>
      <c r="AF1866" s="74"/>
      <c r="AG1866" s="72">
        <f>IF($A1866="-","-",ROUND(VLOOKUP($A1866+ROUND(LEFT(AG$1841,1)/24,5),'[1]ОАО "АТС"'!$A$30:$F$773,3,FALSE)+HLOOKUP($DL$1839,'[1]Сбытовая надбавка'!$F$5:$H$6,2,FALSE),2)+'[1]Иные услуги'!$C$6+HLOOKUP($DR$1838,'[1]Услуги по передаче'!$G$5:$J$7,3,FALSE))</f>
        <v>2498.91</v>
      </c>
      <c r="AH1866" s="73"/>
      <c r="AI1866" s="73"/>
      <c r="AJ1866" s="73"/>
      <c r="AK1866" s="73"/>
      <c r="AL1866" s="74"/>
      <c r="AM1866" s="72">
        <f>IF($A1866="-","-",ROUND(VLOOKUP($A1866+ROUND(LEFT(AM$1841,1)/24,5),'[1]ОАО "АТС"'!$A$30:$F$773,3,FALSE)+HLOOKUP($DL$1839,'[1]Сбытовая надбавка'!$F$5:$H$6,2,FALSE),2)+'[1]Иные услуги'!$C$6+HLOOKUP($DR$1838,'[1]Услуги по передаче'!$G$5:$J$7,3,FALSE))</f>
        <v>2499.09</v>
      </c>
      <c r="AN1866" s="73"/>
      <c r="AO1866" s="73"/>
      <c r="AP1866" s="73"/>
      <c r="AQ1866" s="73"/>
      <c r="AR1866" s="74"/>
      <c r="AS1866" s="72">
        <f>IF($A1866="-","-",ROUND(VLOOKUP($A1866+ROUND(LEFT(AS$1841,1)/24,5),'[1]ОАО "АТС"'!$A$30:$F$773,3,FALSE)+HLOOKUP($DL$1839,'[1]Сбытовая надбавка'!$F$5:$H$6,2,FALSE),2)+'[1]Иные услуги'!$C$6+HLOOKUP($DR$1838,'[1]Услуги по передаче'!$G$5:$J$7,3,FALSE))</f>
        <v>2498.8000000000002</v>
      </c>
      <c r="AT1866" s="73"/>
      <c r="AU1866" s="73"/>
      <c r="AV1866" s="73"/>
      <c r="AW1866" s="73"/>
      <c r="AX1866" s="74"/>
      <c r="AY1866" s="72">
        <f>IF($A1866="-","-",ROUND(VLOOKUP($A1866+ROUND(LEFT(AY$1841,1)/24,5),'[1]ОАО "АТС"'!$A$30:$F$773,3,FALSE)+HLOOKUP($DL$1839,'[1]Сбытовая надбавка'!$F$5:$H$6,2,FALSE),2)+'[1]Иные услуги'!$C$6+HLOOKUP($DR$1838,'[1]Услуги по передаче'!$G$5:$J$7,3,FALSE))</f>
        <v>2557.2799999999997</v>
      </c>
      <c r="AZ1866" s="73"/>
      <c r="BA1866" s="73"/>
      <c r="BB1866" s="73"/>
      <c r="BC1866" s="73"/>
      <c r="BD1866" s="74"/>
      <c r="BE1866" s="72">
        <f>IF($A1866="-","-",ROUND(VLOOKUP($A1866+ROUND(LEFT(BE$1841,1)/24,5),'[1]ОАО "АТС"'!$A$30:$F$773,3,FALSE)+HLOOKUP($DL$1839,'[1]Сбытовая надбавка'!$F$5:$H$6,2,FALSE),2)+'[1]Иные услуги'!$C$6+HLOOKUP($DR$1838,'[1]Услуги по передаче'!$G$5:$J$7,3,FALSE))</f>
        <v>2499.0699999999997</v>
      </c>
      <c r="BF1866" s="73"/>
      <c r="BG1866" s="73"/>
      <c r="BH1866" s="73"/>
      <c r="BI1866" s="73"/>
      <c r="BJ1866" s="74"/>
      <c r="BK1866" s="72">
        <f>IF($A1866="-","-",ROUND(VLOOKUP($A1866+ROUND(LEFT(BK$1841,1)/24,5),'[1]ОАО "АТС"'!$A$30:$F$773,3,FALSE)+HLOOKUP($DL$1839,'[1]Сбытовая надбавка'!$F$5:$H$6,2,FALSE),2)+'[1]Иные услуги'!$C$6+HLOOKUP($DR$1838,'[1]Услуги по передаче'!$G$5:$J$7,3,FALSE))</f>
        <v>2506.79</v>
      </c>
      <c r="BL1866" s="73"/>
      <c r="BM1866" s="73"/>
      <c r="BN1866" s="73"/>
      <c r="BO1866" s="73"/>
      <c r="BP1866" s="74"/>
      <c r="BQ1866" s="72">
        <f>IF($A1866="-","-",ROUND(VLOOKUP($A1866+ROUND(LEFT(BQ$1841,2)/24,5),'[1]ОАО "АТС"'!$A$30:$F$773,3,FALSE)+HLOOKUP($DL$1839,'[1]Сбытовая надбавка'!$F$5:$H$6,2,FALSE),2)+'[1]Иные услуги'!$C$6+HLOOKUP($DR$1838,'[1]Услуги по передаче'!$G$5:$J$7,3,FALSE))</f>
        <v>2524.52</v>
      </c>
      <c r="BR1866" s="73"/>
      <c r="BS1866" s="73"/>
      <c r="BT1866" s="73"/>
      <c r="BU1866" s="73"/>
      <c r="BV1866" s="74"/>
      <c r="BW1866" s="72">
        <f>IF($A1866="-","-",ROUND(VLOOKUP($A1866+ROUND(LEFT(BW$1841,2)/24,5),'[1]ОАО "АТС"'!$A$30:$F$773,3,FALSE)+HLOOKUP($DL$1839,'[1]Сбытовая надбавка'!$F$5:$H$6,2,FALSE),2)+'[1]Иные услуги'!$C$6+HLOOKUP($DR$1838,'[1]Услуги по передаче'!$G$5:$J$7,3,FALSE))</f>
        <v>2513.1</v>
      </c>
      <c r="BX1866" s="73"/>
      <c r="BY1866" s="73"/>
      <c r="BZ1866" s="73"/>
      <c r="CA1866" s="73"/>
      <c r="CB1866" s="74"/>
      <c r="CC1866" s="72">
        <f>IF($A1866="-","-",ROUND(VLOOKUP($A1866+ROUND(LEFT(CC$1841,2)/24,5),'[1]ОАО "АТС"'!$A$30:$F$773,3,FALSE)+HLOOKUP($DL$1839,'[1]Сбытовая надбавка'!$F$5:$H$6,2,FALSE),2)+'[1]Иные услуги'!$C$6+HLOOKUP($DR$1838,'[1]Услуги по передаче'!$G$5:$J$7,3,FALSE))</f>
        <v>2499.1</v>
      </c>
      <c r="CD1866" s="73"/>
      <c r="CE1866" s="73"/>
      <c r="CF1866" s="73"/>
      <c r="CG1866" s="73"/>
      <c r="CH1866" s="74"/>
      <c r="CI1866" s="72">
        <f>IF($A1866="-","-",ROUND(VLOOKUP($A1866+ROUND(LEFT(CI$1841,2)/24,5),'[1]ОАО "АТС"'!$A$30:$F$773,3,FALSE)+HLOOKUP($DL$1839,'[1]Сбытовая надбавка'!$F$5:$H$6,2,FALSE),2)+'[1]Иные услуги'!$C$6+HLOOKUP($DR$1838,'[1]Услуги по передаче'!$G$5:$J$7,3,FALSE))</f>
        <v>2499.09</v>
      </c>
      <c r="CJ1866" s="73"/>
      <c r="CK1866" s="73"/>
      <c r="CL1866" s="73"/>
      <c r="CM1866" s="73"/>
      <c r="CN1866" s="74"/>
      <c r="CO1866" s="72">
        <f>IF($A1866="-","-",ROUND(VLOOKUP($A1866+ROUND(LEFT(CO$1841,2)/24,5),'[1]ОАО "АТС"'!$A$30:$F$773,3,FALSE)+HLOOKUP($DL$1839,'[1]Сбытовая надбавка'!$F$5:$H$6,2,FALSE),2)+'[1]Иные услуги'!$C$6+HLOOKUP($DR$1838,'[1]Услуги по передаче'!$G$5:$J$7,3,FALSE))</f>
        <v>2500.29</v>
      </c>
      <c r="CP1866" s="73"/>
      <c r="CQ1866" s="73"/>
      <c r="CR1866" s="73"/>
      <c r="CS1866" s="73"/>
      <c r="CT1866" s="74"/>
      <c r="CU1866" s="72">
        <f>IF($A1866="-","-",ROUND(VLOOKUP($A1866+ROUND(LEFT(CU$1841,2)/24,5),'[1]ОАО "АТС"'!$A$30:$F$773,3,FALSE)+HLOOKUP($DL$1839,'[1]Сбытовая надбавка'!$F$5:$H$6,2,FALSE),2)+'[1]Иные услуги'!$C$6+HLOOKUP($DR$1838,'[1]Услуги по передаче'!$G$5:$J$7,3,FALSE))</f>
        <v>2499.27</v>
      </c>
      <c r="CV1866" s="73"/>
      <c r="CW1866" s="73"/>
      <c r="CX1866" s="73"/>
      <c r="CY1866" s="73"/>
      <c r="CZ1866" s="74"/>
      <c r="DA1866" s="72">
        <f>IF($A1866="-","-",ROUND(VLOOKUP($A1866+ROUND(LEFT(DA$1841,2)/24,5),'[1]ОАО "АТС"'!$A$30:$F$773,3,FALSE)+HLOOKUP($DL$1839,'[1]Сбытовая надбавка'!$F$5:$H$6,2,FALSE),2)+'[1]Иные услуги'!$C$6+HLOOKUP($DR$1838,'[1]Услуги по передаче'!$G$5:$J$7,3,FALSE))</f>
        <v>2499.1499999999996</v>
      </c>
      <c r="DB1866" s="73"/>
      <c r="DC1866" s="73"/>
      <c r="DD1866" s="73"/>
      <c r="DE1866" s="73"/>
      <c r="DF1866" s="74"/>
      <c r="DG1866" s="72">
        <f>IF($A1866="-","-",ROUND(VLOOKUP($A1866+ROUND(LEFT(DG$1841,2)/24,5),'[1]ОАО "АТС"'!$A$30:$F$773,3,FALSE)+HLOOKUP($DL$1839,'[1]Сбытовая надбавка'!$F$5:$H$6,2,FALSE),2)+'[1]Иные услуги'!$C$6+HLOOKUP($DR$1838,'[1]Услуги по передаче'!$G$5:$J$7,3,FALSE))</f>
        <v>2499.1999999999998</v>
      </c>
      <c r="DH1866" s="73"/>
      <c r="DI1866" s="73"/>
      <c r="DJ1866" s="73"/>
      <c r="DK1866" s="73"/>
      <c r="DL1866" s="74"/>
      <c r="DM1866" s="72">
        <f>IF($A1866="-","-",ROUND(VLOOKUP($A1866+ROUND(LEFT(DM$1841,2)/24,5),'[1]ОАО "АТС"'!$A$30:$F$773,3,FALSE)+HLOOKUP($DL$1839,'[1]Сбытовая надбавка'!$F$5:$H$6,2,FALSE),2)+'[1]Иные услуги'!$C$6+HLOOKUP($DR$1838,'[1]Услуги по передаче'!$G$5:$J$7,3,FALSE))</f>
        <v>2497.14</v>
      </c>
      <c r="DN1866" s="73"/>
      <c r="DO1866" s="73"/>
      <c r="DP1866" s="73"/>
      <c r="DQ1866" s="73"/>
      <c r="DR1866" s="74"/>
      <c r="DS1866" s="72">
        <f>IF($A1866="-","-",ROUND(VLOOKUP($A1866+ROUND(LEFT(DS$1841,2)/24,5),'[1]ОАО "АТС"'!$A$30:$F$773,3,FALSE)+HLOOKUP($DL$1839,'[1]Сбытовая надбавка'!$F$5:$H$6,2,FALSE),2)+'[1]Иные услуги'!$C$6+HLOOKUP($DR$1838,'[1]Услуги по передаче'!$G$5:$J$7,3,FALSE))</f>
        <v>2498.21</v>
      </c>
      <c r="DT1866" s="73"/>
      <c r="DU1866" s="73"/>
      <c r="DV1866" s="73"/>
      <c r="DW1866" s="73"/>
      <c r="DX1866" s="74"/>
      <c r="DY1866" s="72">
        <f>IF($A1866="-","-",ROUND(VLOOKUP($A1866+ROUND(LEFT(DY$1841,2)/24,5),'[1]ОАО "АТС"'!$A$30:$F$773,3,FALSE)+HLOOKUP($DL$1839,'[1]Сбытовая надбавка'!$F$5:$H$6,2,FALSE),2)+'[1]Иные услуги'!$C$6+HLOOKUP($DR$1838,'[1]Услуги по передаче'!$G$5:$J$7,3,FALSE))</f>
        <v>2498.4700000000003</v>
      </c>
      <c r="DZ1866" s="73"/>
      <c r="EA1866" s="73"/>
      <c r="EB1866" s="73"/>
      <c r="EC1866" s="73"/>
      <c r="ED1866" s="74"/>
      <c r="EE1866" s="72">
        <f>IF($A1866="-","-",ROUND(VLOOKUP($A1866+ROUND(LEFT(EE$1841,2)/24,5),'[1]ОАО "АТС"'!$A$30:$F$773,3,FALSE)+HLOOKUP($DL$1839,'[1]Сбытовая надбавка'!$F$5:$H$6,2,FALSE),2)+'[1]Иные услуги'!$C$6+HLOOKUP($DR$1838,'[1]Услуги по передаче'!$G$5:$J$7,3,FALSE))</f>
        <v>2498.3000000000002</v>
      </c>
      <c r="EF1866" s="73"/>
      <c r="EG1866" s="73"/>
      <c r="EH1866" s="73"/>
      <c r="EI1866" s="73"/>
      <c r="EJ1866" s="74"/>
      <c r="EK1866" s="72">
        <f>IF($A1866="-","-",ROUND(VLOOKUP($A1866+ROUND(LEFT(EK$1841,2)/24,5),'[1]ОАО "АТС"'!$A$30:$F$773,3,FALSE)+HLOOKUP($DL$1839,'[1]Сбытовая надбавка'!$F$5:$H$6,2,FALSE),2)+'[1]Иные услуги'!$C$6+HLOOKUP($DR$1838,'[1]Услуги по передаче'!$G$5:$J$7,3,FALSE))</f>
        <v>2661.1</v>
      </c>
      <c r="EL1866" s="73"/>
      <c r="EM1866" s="73"/>
      <c r="EN1866" s="73"/>
      <c r="EO1866" s="73"/>
      <c r="EP1866" s="74"/>
      <c r="EQ1866" s="72">
        <f>IF($A1866="-","-",ROUND(VLOOKUP($A1866+ROUND(LEFT(EQ$1841,2)/24,5),'[1]ОАО "АТС"'!$A$30:$F$773,3,FALSE)+HLOOKUP($DL$1839,'[1]Сбытовая надбавка'!$F$5:$H$6,2,FALSE),2)+'[1]Иные услуги'!$C$6+HLOOKUP($DR$1838,'[1]Услуги по передаче'!$G$5:$J$7,3,FALSE))</f>
        <v>2567.21</v>
      </c>
      <c r="ER1866" s="73"/>
      <c r="ES1866" s="73"/>
      <c r="ET1866" s="73"/>
      <c r="EU1866" s="73"/>
      <c r="EV1866" s="74"/>
    </row>
    <row r="1867" spans="1:152" s="38" customFormat="1" ht="15.75" customHeight="1" x14ac:dyDescent="0.2">
      <c r="A1867" s="69">
        <f>$A$140</f>
        <v>45011</v>
      </c>
      <c r="B1867" s="70"/>
      <c r="C1867" s="70"/>
      <c r="D1867" s="70"/>
      <c r="E1867" s="70"/>
      <c r="F1867" s="70"/>
      <c r="G1867" s="70"/>
      <c r="H1867" s="71"/>
      <c r="I1867" s="72">
        <f>IF($A1867="-","-",ROUND(VLOOKUP($A1867+ROUND(LEFT(I$1841,1)/24,5),'[1]ОАО "АТС"'!$A$30:$F$773,3,FALSE)+HLOOKUP($DL$1839,'[1]Сбытовая надбавка'!$F$5:$H$6,2,FALSE),2)+'[1]Иные услуги'!$C$6+HLOOKUP($DR$1838,'[1]Услуги по передаче'!$G$5:$J$7,3,FALSE))</f>
        <v>2498.8599999999997</v>
      </c>
      <c r="J1867" s="73"/>
      <c r="K1867" s="73"/>
      <c r="L1867" s="73"/>
      <c r="M1867" s="73"/>
      <c r="N1867" s="74"/>
      <c r="O1867" s="72">
        <f>IF($A1867="-","-",ROUND(VLOOKUP($A1867+ROUND(LEFT(O$1841,1)/24,5),'[1]ОАО "АТС"'!$A$30:$F$773,3,FALSE)+HLOOKUP($DL$1839,'[1]Сбытовая надбавка'!$F$5:$H$6,2,FALSE),2)+'[1]Иные услуги'!$C$6+HLOOKUP($DR$1838,'[1]Услуги по передаче'!$G$5:$J$7,3,FALSE))</f>
        <v>2498.92</v>
      </c>
      <c r="P1867" s="73"/>
      <c r="Q1867" s="73"/>
      <c r="R1867" s="73"/>
      <c r="S1867" s="73"/>
      <c r="T1867" s="74"/>
      <c r="U1867" s="72">
        <f>IF($A1867="-","-",ROUND(VLOOKUP($A1867+ROUND(LEFT(U$1841,1)/24,5),'[1]ОАО "АТС"'!$A$30:$F$773,3,FALSE)+HLOOKUP($DL$1839,'[1]Сбытовая надбавка'!$F$5:$H$6,2,FALSE),2)+'[1]Иные услуги'!$C$6+HLOOKUP($DR$1838,'[1]Услуги по передаче'!$G$5:$J$7,3,FALSE))</f>
        <v>2499.1</v>
      </c>
      <c r="V1867" s="73"/>
      <c r="W1867" s="73"/>
      <c r="X1867" s="73"/>
      <c r="Y1867" s="73"/>
      <c r="Z1867" s="74"/>
      <c r="AA1867" s="72">
        <f>IF($A1867="-","-",ROUND(VLOOKUP($A1867+ROUND(LEFT(AA$1841,1)/24,5),'[1]ОАО "АТС"'!$A$30:$F$773,3,FALSE)+HLOOKUP($DL$1839,'[1]Сбытовая надбавка'!$F$5:$H$6,2,FALSE),2)+'[1]Иные услуги'!$C$6+HLOOKUP($DR$1838,'[1]Услуги по передаче'!$G$5:$J$7,3,FALSE))</f>
        <v>2499.0500000000002</v>
      </c>
      <c r="AB1867" s="73"/>
      <c r="AC1867" s="73"/>
      <c r="AD1867" s="73"/>
      <c r="AE1867" s="73"/>
      <c r="AF1867" s="74"/>
      <c r="AG1867" s="72">
        <f>IF($A1867="-","-",ROUND(VLOOKUP($A1867+ROUND(LEFT(AG$1841,1)/24,5),'[1]ОАО "АТС"'!$A$30:$F$773,3,FALSE)+HLOOKUP($DL$1839,'[1]Сбытовая надбавка'!$F$5:$H$6,2,FALSE),2)+'[1]Иные услуги'!$C$6+HLOOKUP($DR$1838,'[1]Услуги по передаче'!$G$5:$J$7,3,FALSE))</f>
        <v>2498.75</v>
      </c>
      <c r="AH1867" s="73"/>
      <c r="AI1867" s="73"/>
      <c r="AJ1867" s="73"/>
      <c r="AK1867" s="73"/>
      <c r="AL1867" s="74"/>
      <c r="AM1867" s="72">
        <f>IF($A1867="-","-",ROUND(VLOOKUP($A1867+ROUND(LEFT(AM$1841,1)/24,5),'[1]ОАО "АТС"'!$A$30:$F$773,3,FALSE)+HLOOKUP($DL$1839,'[1]Сбытовая надбавка'!$F$5:$H$6,2,FALSE),2)+'[1]Иные услуги'!$C$6+HLOOKUP($DR$1838,'[1]Услуги по передаче'!$G$5:$J$7,3,FALSE))</f>
        <v>2498.9700000000003</v>
      </c>
      <c r="AN1867" s="73"/>
      <c r="AO1867" s="73"/>
      <c r="AP1867" s="73"/>
      <c r="AQ1867" s="73"/>
      <c r="AR1867" s="74"/>
      <c r="AS1867" s="72">
        <f>IF($A1867="-","-",ROUND(VLOOKUP($A1867+ROUND(LEFT(AS$1841,1)/24,5),'[1]ОАО "АТС"'!$A$30:$F$773,3,FALSE)+HLOOKUP($DL$1839,'[1]Сбытовая надбавка'!$F$5:$H$6,2,FALSE),2)+'[1]Иные услуги'!$C$6+HLOOKUP($DR$1838,'[1]Услуги по передаче'!$G$5:$J$7,3,FALSE))</f>
        <v>2498.52</v>
      </c>
      <c r="AT1867" s="73"/>
      <c r="AU1867" s="73"/>
      <c r="AV1867" s="73"/>
      <c r="AW1867" s="73"/>
      <c r="AX1867" s="74"/>
      <c r="AY1867" s="72">
        <f>IF($A1867="-","-",ROUND(VLOOKUP($A1867+ROUND(LEFT(AY$1841,1)/24,5),'[1]ОАО "АТС"'!$A$30:$F$773,3,FALSE)+HLOOKUP($DL$1839,'[1]Сбытовая надбавка'!$F$5:$H$6,2,FALSE),2)+'[1]Иные услуги'!$C$6+HLOOKUP($DR$1838,'[1]Услуги по передаче'!$G$5:$J$7,3,FALSE))</f>
        <v>2498.6999999999998</v>
      </c>
      <c r="AZ1867" s="73"/>
      <c r="BA1867" s="73"/>
      <c r="BB1867" s="73"/>
      <c r="BC1867" s="73"/>
      <c r="BD1867" s="74"/>
      <c r="BE1867" s="72">
        <f>IF($A1867="-","-",ROUND(VLOOKUP($A1867+ROUND(LEFT(BE$1841,1)/24,5),'[1]ОАО "АТС"'!$A$30:$F$773,3,FALSE)+HLOOKUP($DL$1839,'[1]Сбытовая надбавка'!$F$5:$H$6,2,FALSE),2)+'[1]Иные услуги'!$C$6+HLOOKUP($DR$1838,'[1]Услуги по передаче'!$G$5:$J$7,3,FALSE))</f>
        <v>2498.89</v>
      </c>
      <c r="BF1867" s="73"/>
      <c r="BG1867" s="73"/>
      <c r="BH1867" s="73"/>
      <c r="BI1867" s="73"/>
      <c r="BJ1867" s="74"/>
      <c r="BK1867" s="72">
        <f>IF($A1867="-","-",ROUND(VLOOKUP($A1867+ROUND(LEFT(BK$1841,1)/24,5),'[1]ОАО "АТС"'!$A$30:$F$773,3,FALSE)+HLOOKUP($DL$1839,'[1]Сбытовая надбавка'!$F$5:$H$6,2,FALSE),2)+'[1]Иные услуги'!$C$6+HLOOKUP($DR$1838,'[1]Услуги по передаче'!$G$5:$J$7,3,FALSE))</f>
        <v>2499.0299999999997</v>
      </c>
      <c r="BL1867" s="73"/>
      <c r="BM1867" s="73"/>
      <c r="BN1867" s="73"/>
      <c r="BO1867" s="73"/>
      <c r="BP1867" s="74"/>
      <c r="BQ1867" s="72">
        <f>IF($A1867="-","-",ROUND(VLOOKUP($A1867+ROUND(LEFT(BQ$1841,2)/24,5),'[1]ОАО "АТС"'!$A$30:$F$773,3,FALSE)+HLOOKUP($DL$1839,'[1]Сбытовая надбавка'!$F$5:$H$6,2,FALSE),2)+'[1]Иные услуги'!$C$6+HLOOKUP($DR$1838,'[1]Услуги по передаче'!$G$5:$J$7,3,FALSE))</f>
        <v>2499.0699999999997</v>
      </c>
      <c r="BR1867" s="73"/>
      <c r="BS1867" s="73"/>
      <c r="BT1867" s="73"/>
      <c r="BU1867" s="73"/>
      <c r="BV1867" s="74"/>
      <c r="BW1867" s="72">
        <f>IF($A1867="-","-",ROUND(VLOOKUP($A1867+ROUND(LEFT(BW$1841,2)/24,5),'[1]ОАО "АТС"'!$A$30:$F$773,3,FALSE)+HLOOKUP($DL$1839,'[1]Сбытовая надбавка'!$F$5:$H$6,2,FALSE),2)+'[1]Иные услуги'!$C$6+HLOOKUP($DR$1838,'[1]Услуги по передаче'!$G$5:$J$7,3,FALSE))</f>
        <v>2499.09</v>
      </c>
      <c r="BX1867" s="73"/>
      <c r="BY1867" s="73"/>
      <c r="BZ1867" s="73"/>
      <c r="CA1867" s="73"/>
      <c r="CB1867" s="74"/>
      <c r="CC1867" s="72">
        <f>IF($A1867="-","-",ROUND(VLOOKUP($A1867+ROUND(LEFT(CC$1841,2)/24,5),'[1]ОАО "АТС"'!$A$30:$F$773,3,FALSE)+HLOOKUP($DL$1839,'[1]Сбытовая надбавка'!$F$5:$H$6,2,FALSE),2)+'[1]Иные услуги'!$C$6+HLOOKUP($DR$1838,'[1]Услуги по передаче'!$G$5:$J$7,3,FALSE))</f>
        <v>2499.04</v>
      </c>
      <c r="CD1867" s="73"/>
      <c r="CE1867" s="73"/>
      <c r="CF1867" s="73"/>
      <c r="CG1867" s="73"/>
      <c r="CH1867" s="74"/>
      <c r="CI1867" s="72">
        <f>IF($A1867="-","-",ROUND(VLOOKUP($A1867+ROUND(LEFT(CI$1841,2)/24,5),'[1]ОАО "АТС"'!$A$30:$F$773,3,FALSE)+HLOOKUP($DL$1839,'[1]Сбытовая надбавка'!$F$5:$H$6,2,FALSE),2)+'[1]Иные услуги'!$C$6+HLOOKUP($DR$1838,'[1]Услуги по передаче'!$G$5:$J$7,3,FALSE))</f>
        <v>2499.0299999999997</v>
      </c>
      <c r="CJ1867" s="73"/>
      <c r="CK1867" s="73"/>
      <c r="CL1867" s="73"/>
      <c r="CM1867" s="73"/>
      <c r="CN1867" s="74"/>
      <c r="CO1867" s="72">
        <f>IF($A1867="-","-",ROUND(VLOOKUP($A1867+ROUND(LEFT(CO$1841,2)/24,5),'[1]ОАО "АТС"'!$A$30:$F$773,3,FALSE)+HLOOKUP($DL$1839,'[1]Сбытовая надбавка'!$F$5:$H$6,2,FALSE),2)+'[1]Иные услуги'!$C$6+HLOOKUP($DR$1838,'[1]Услуги по передаче'!$G$5:$J$7,3,FALSE))</f>
        <v>2499.0299999999997</v>
      </c>
      <c r="CP1867" s="73"/>
      <c r="CQ1867" s="73"/>
      <c r="CR1867" s="73"/>
      <c r="CS1867" s="73"/>
      <c r="CT1867" s="74"/>
      <c r="CU1867" s="72">
        <f>IF($A1867="-","-",ROUND(VLOOKUP($A1867+ROUND(LEFT(CU$1841,2)/24,5),'[1]ОАО "АТС"'!$A$30:$F$773,3,FALSE)+HLOOKUP($DL$1839,'[1]Сбытовая надбавка'!$F$5:$H$6,2,FALSE),2)+'[1]Иные услуги'!$C$6+HLOOKUP($DR$1838,'[1]Услуги по передаче'!$G$5:$J$7,3,FALSE))</f>
        <v>2499.14</v>
      </c>
      <c r="CV1867" s="73"/>
      <c r="CW1867" s="73"/>
      <c r="CX1867" s="73"/>
      <c r="CY1867" s="73"/>
      <c r="CZ1867" s="74"/>
      <c r="DA1867" s="72">
        <f>IF($A1867="-","-",ROUND(VLOOKUP($A1867+ROUND(LEFT(DA$1841,2)/24,5),'[1]ОАО "АТС"'!$A$30:$F$773,3,FALSE)+HLOOKUP($DL$1839,'[1]Сбытовая надбавка'!$F$5:$H$6,2,FALSE),2)+'[1]Иные услуги'!$C$6+HLOOKUP($DR$1838,'[1]Услуги по передаче'!$G$5:$J$7,3,FALSE))</f>
        <v>2499.04</v>
      </c>
      <c r="DB1867" s="73"/>
      <c r="DC1867" s="73"/>
      <c r="DD1867" s="73"/>
      <c r="DE1867" s="73"/>
      <c r="DF1867" s="74"/>
      <c r="DG1867" s="72">
        <f>IF($A1867="-","-",ROUND(VLOOKUP($A1867+ROUND(LEFT(DG$1841,2)/24,5),'[1]ОАО "АТС"'!$A$30:$F$773,3,FALSE)+HLOOKUP($DL$1839,'[1]Сбытовая надбавка'!$F$5:$H$6,2,FALSE),2)+'[1]Иные услуги'!$C$6+HLOOKUP($DR$1838,'[1]Услуги по передаче'!$G$5:$J$7,3,FALSE))</f>
        <v>2499.12</v>
      </c>
      <c r="DH1867" s="73"/>
      <c r="DI1867" s="73"/>
      <c r="DJ1867" s="73"/>
      <c r="DK1867" s="73"/>
      <c r="DL1867" s="74"/>
      <c r="DM1867" s="72">
        <f>IF($A1867="-","-",ROUND(VLOOKUP($A1867+ROUND(LEFT(DM$1841,2)/24,5),'[1]ОАО "АТС"'!$A$30:$F$773,3,FALSE)+HLOOKUP($DL$1839,'[1]Сбытовая надбавка'!$F$5:$H$6,2,FALSE),2)+'[1]Иные услуги'!$C$6+HLOOKUP($DR$1838,'[1]Услуги по передаче'!$G$5:$J$7,3,FALSE))</f>
        <v>2497.0699999999997</v>
      </c>
      <c r="DN1867" s="73"/>
      <c r="DO1867" s="73"/>
      <c r="DP1867" s="73"/>
      <c r="DQ1867" s="73"/>
      <c r="DR1867" s="74"/>
      <c r="DS1867" s="72">
        <f>IF($A1867="-","-",ROUND(VLOOKUP($A1867+ROUND(LEFT(DS$1841,2)/24,5),'[1]ОАО "АТС"'!$A$30:$F$773,3,FALSE)+HLOOKUP($DL$1839,'[1]Сбытовая надбавка'!$F$5:$H$6,2,FALSE),2)+'[1]Иные услуги'!$C$6+HLOOKUP($DR$1838,'[1]Услуги по передаче'!$G$5:$J$7,3,FALSE))</f>
        <v>2532.33</v>
      </c>
      <c r="DT1867" s="73"/>
      <c r="DU1867" s="73"/>
      <c r="DV1867" s="73"/>
      <c r="DW1867" s="73"/>
      <c r="DX1867" s="74"/>
      <c r="DY1867" s="72">
        <f>IF($A1867="-","-",ROUND(VLOOKUP($A1867+ROUND(LEFT(DY$1841,2)/24,5),'[1]ОАО "АТС"'!$A$30:$F$773,3,FALSE)+HLOOKUP($DL$1839,'[1]Сбытовая надбавка'!$F$5:$H$6,2,FALSE),2)+'[1]Иные услуги'!$C$6+HLOOKUP($DR$1838,'[1]Услуги по передаче'!$G$5:$J$7,3,FALSE))</f>
        <v>2498.4399999999996</v>
      </c>
      <c r="DZ1867" s="73"/>
      <c r="EA1867" s="73"/>
      <c r="EB1867" s="73"/>
      <c r="EC1867" s="73"/>
      <c r="ED1867" s="74"/>
      <c r="EE1867" s="72">
        <f>IF($A1867="-","-",ROUND(VLOOKUP($A1867+ROUND(LEFT(EE$1841,2)/24,5),'[1]ОАО "АТС"'!$A$30:$F$773,3,FALSE)+HLOOKUP($DL$1839,'[1]Сбытовая надбавка'!$F$5:$H$6,2,FALSE),2)+'[1]Иные услуги'!$C$6+HLOOKUP($DR$1838,'[1]Услуги по передаче'!$G$5:$J$7,3,FALSE))</f>
        <v>2498.25</v>
      </c>
      <c r="EF1867" s="73"/>
      <c r="EG1867" s="73"/>
      <c r="EH1867" s="73"/>
      <c r="EI1867" s="73"/>
      <c r="EJ1867" s="74"/>
      <c r="EK1867" s="72">
        <f>IF($A1867="-","-",ROUND(VLOOKUP($A1867+ROUND(LEFT(EK$1841,2)/24,5),'[1]ОАО "АТС"'!$A$30:$F$773,3,FALSE)+HLOOKUP($DL$1839,'[1]Сбытовая надбавка'!$F$5:$H$6,2,FALSE),2)+'[1]Иные услуги'!$C$6+HLOOKUP($DR$1838,'[1]Услуги по передаче'!$G$5:$J$7,3,FALSE))</f>
        <v>2638.17</v>
      </c>
      <c r="EL1867" s="73"/>
      <c r="EM1867" s="73"/>
      <c r="EN1867" s="73"/>
      <c r="EO1867" s="73"/>
      <c r="EP1867" s="74"/>
      <c r="EQ1867" s="72">
        <f>IF($A1867="-","-",ROUND(VLOOKUP($A1867+ROUND(LEFT(EQ$1841,2)/24,5),'[1]ОАО "АТС"'!$A$30:$F$773,3,FALSE)+HLOOKUP($DL$1839,'[1]Сбытовая надбавка'!$F$5:$H$6,2,FALSE),2)+'[1]Иные услуги'!$C$6+HLOOKUP($DR$1838,'[1]Услуги по передаче'!$G$5:$J$7,3,FALSE))</f>
        <v>2548.2200000000003</v>
      </c>
      <c r="ER1867" s="73"/>
      <c r="ES1867" s="73"/>
      <c r="ET1867" s="73"/>
      <c r="EU1867" s="73"/>
      <c r="EV1867" s="74"/>
    </row>
    <row r="1868" spans="1:152" s="38" customFormat="1" ht="15.75" customHeight="1" x14ac:dyDescent="0.2">
      <c r="A1868" s="69">
        <f>$A$141</f>
        <v>45012</v>
      </c>
      <c r="B1868" s="70"/>
      <c r="C1868" s="70"/>
      <c r="D1868" s="70"/>
      <c r="E1868" s="70"/>
      <c r="F1868" s="70"/>
      <c r="G1868" s="70"/>
      <c r="H1868" s="71"/>
      <c r="I1868" s="72">
        <f>IF($A1868="-","-",ROUND(VLOOKUP($A1868+ROUND(LEFT(I$1841,1)/24,5),'[1]ОАО "АТС"'!$A$30:$F$773,3,FALSE)+HLOOKUP($DL$1839,'[1]Сбытовая надбавка'!$F$5:$H$6,2,FALSE),2)+'[1]Иные услуги'!$C$6+HLOOKUP($DR$1838,'[1]Услуги по передаче'!$G$5:$J$7,3,FALSE))</f>
        <v>2498.9899999999998</v>
      </c>
      <c r="J1868" s="73"/>
      <c r="K1868" s="73"/>
      <c r="L1868" s="73"/>
      <c r="M1868" s="73"/>
      <c r="N1868" s="74"/>
      <c r="O1868" s="72">
        <f>IF($A1868="-","-",ROUND(VLOOKUP($A1868+ROUND(LEFT(O$1841,1)/24,5),'[1]ОАО "АТС"'!$A$30:$F$773,3,FALSE)+HLOOKUP($DL$1839,'[1]Сбытовая надбавка'!$F$5:$H$6,2,FALSE),2)+'[1]Иные услуги'!$C$6+HLOOKUP($DR$1838,'[1]Услуги по передаче'!$G$5:$J$7,3,FALSE))</f>
        <v>2499.1499999999996</v>
      </c>
      <c r="P1868" s="73"/>
      <c r="Q1868" s="73"/>
      <c r="R1868" s="73"/>
      <c r="S1868" s="73"/>
      <c r="T1868" s="74"/>
      <c r="U1868" s="72">
        <f>IF($A1868="-","-",ROUND(VLOOKUP($A1868+ROUND(LEFT(U$1841,1)/24,5),'[1]ОАО "АТС"'!$A$30:$F$773,3,FALSE)+HLOOKUP($DL$1839,'[1]Сбытовая надбавка'!$F$5:$H$6,2,FALSE),2)+'[1]Иные услуги'!$C$6+HLOOKUP($DR$1838,'[1]Услуги по передаче'!$G$5:$J$7,3,FALSE))</f>
        <v>2499.21</v>
      </c>
      <c r="V1868" s="73"/>
      <c r="W1868" s="73"/>
      <c r="X1868" s="73"/>
      <c r="Y1868" s="73"/>
      <c r="Z1868" s="74"/>
      <c r="AA1868" s="72">
        <f>IF($A1868="-","-",ROUND(VLOOKUP($A1868+ROUND(LEFT(AA$1841,1)/24,5),'[1]ОАО "АТС"'!$A$30:$F$773,3,FALSE)+HLOOKUP($DL$1839,'[1]Сбытовая надбавка'!$F$5:$H$6,2,FALSE),2)+'[1]Иные услуги'!$C$6+HLOOKUP($DR$1838,'[1]Услуги по передаче'!$G$5:$J$7,3,FALSE))</f>
        <v>2499.1499999999996</v>
      </c>
      <c r="AB1868" s="73"/>
      <c r="AC1868" s="73"/>
      <c r="AD1868" s="73"/>
      <c r="AE1868" s="73"/>
      <c r="AF1868" s="74"/>
      <c r="AG1868" s="72">
        <f>IF($A1868="-","-",ROUND(VLOOKUP($A1868+ROUND(LEFT(AG$1841,1)/24,5),'[1]ОАО "АТС"'!$A$30:$F$773,3,FALSE)+HLOOKUP($DL$1839,'[1]Сбытовая надбавка'!$F$5:$H$6,2,FALSE),2)+'[1]Иные услуги'!$C$6+HLOOKUP($DR$1838,'[1]Услуги по передаче'!$G$5:$J$7,3,FALSE))</f>
        <v>2498.9899999999998</v>
      </c>
      <c r="AH1868" s="73"/>
      <c r="AI1868" s="73"/>
      <c r="AJ1868" s="73"/>
      <c r="AK1868" s="73"/>
      <c r="AL1868" s="74"/>
      <c r="AM1868" s="72">
        <f>IF($A1868="-","-",ROUND(VLOOKUP($A1868+ROUND(LEFT(AM$1841,1)/24,5),'[1]ОАО "АТС"'!$A$30:$F$773,3,FALSE)+HLOOKUP($DL$1839,'[1]Сбытовая надбавка'!$F$5:$H$6,2,FALSE),2)+'[1]Иные услуги'!$C$6+HLOOKUP($DR$1838,'[1]Услуги по передаче'!$G$5:$J$7,3,FALSE))</f>
        <v>2499.08</v>
      </c>
      <c r="AN1868" s="73"/>
      <c r="AO1868" s="73"/>
      <c r="AP1868" s="73"/>
      <c r="AQ1868" s="73"/>
      <c r="AR1868" s="74"/>
      <c r="AS1868" s="72">
        <f>IF($A1868="-","-",ROUND(VLOOKUP($A1868+ROUND(LEFT(AS$1841,1)/24,5),'[1]ОАО "АТС"'!$A$30:$F$773,3,FALSE)+HLOOKUP($DL$1839,'[1]Сбытовая надбавка'!$F$5:$H$6,2,FALSE),2)+'[1]Иные услуги'!$C$6+HLOOKUP($DR$1838,'[1]Услуги по передаче'!$G$5:$J$7,3,FALSE))</f>
        <v>2502.48</v>
      </c>
      <c r="AT1868" s="73"/>
      <c r="AU1868" s="73"/>
      <c r="AV1868" s="73"/>
      <c r="AW1868" s="73"/>
      <c r="AX1868" s="74"/>
      <c r="AY1868" s="72">
        <f>IF($A1868="-","-",ROUND(VLOOKUP($A1868+ROUND(LEFT(AY$1841,1)/24,5),'[1]ОАО "АТС"'!$A$30:$F$773,3,FALSE)+HLOOKUP($DL$1839,'[1]Сбытовая надбавка'!$F$5:$H$6,2,FALSE),2)+'[1]Иные услуги'!$C$6+HLOOKUP($DR$1838,'[1]Услуги по передаче'!$G$5:$J$7,3,FALSE))</f>
        <v>2603.41</v>
      </c>
      <c r="AZ1868" s="73"/>
      <c r="BA1868" s="73"/>
      <c r="BB1868" s="73"/>
      <c r="BC1868" s="73"/>
      <c r="BD1868" s="74"/>
      <c r="BE1868" s="72">
        <f>IF($A1868="-","-",ROUND(VLOOKUP($A1868+ROUND(LEFT(BE$1841,1)/24,5),'[1]ОАО "АТС"'!$A$30:$F$773,3,FALSE)+HLOOKUP($DL$1839,'[1]Сбытовая надбавка'!$F$5:$H$6,2,FALSE),2)+'[1]Иные услуги'!$C$6+HLOOKUP($DR$1838,'[1]Услуги по передаче'!$G$5:$J$7,3,FALSE))</f>
        <v>2498.9700000000003</v>
      </c>
      <c r="BF1868" s="73"/>
      <c r="BG1868" s="73"/>
      <c r="BH1868" s="73"/>
      <c r="BI1868" s="73"/>
      <c r="BJ1868" s="74"/>
      <c r="BK1868" s="72">
        <f>IF($A1868="-","-",ROUND(VLOOKUP($A1868+ROUND(LEFT(BK$1841,1)/24,5),'[1]ОАО "АТС"'!$A$30:$F$773,3,FALSE)+HLOOKUP($DL$1839,'[1]Сбытовая надбавка'!$F$5:$H$6,2,FALSE),2)+'[1]Иные услуги'!$C$6+HLOOKUP($DR$1838,'[1]Услуги по передаче'!$G$5:$J$7,3,FALSE))</f>
        <v>2519.5500000000002</v>
      </c>
      <c r="BL1868" s="73"/>
      <c r="BM1868" s="73"/>
      <c r="BN1868" s="73"/>
      <c r="BO1868" s="73"/>
      <c r="BP1868" s="74"/>
      <c r="BQ1868" s="72">
        <f>IF($A1868="-","-",ROUND(VLOOKUP($A1868+ROUND(LEFT(BQ$1841,2)/24,5),'[1]ОАО "АТС"'!$A$30:$F$773,3,FALSE)+HLOOKUP($DL$1839,'[1]Сбытовая надбавка'!$F$5:$H$6,2,FALSE),2)+'[1]Иные услуги'!$C$6+HLOOKUP($DR$1838,'[1]Услуги по передаче'!$G$5:$J$7,3,FALSE))</f>
        <v>2531.56</v>
      </c>
      <c r="BR1868" s="73"/>
      <c r="BS1868" s="73"/>
      <c r="BT1868" s="73"/>
      <c r="BU1868" s="73"/>
      <c r="BV1868" s="74"/>
      <c r="BW1868" s="72">
        <f>IF($A1868="-","-",ROUND(VLOOKUP($A1868+ROUND(LEFT(BW$1841,2)/24,5),'[1]ОАО "АТС"'!$A$30:$F$773,3,FALSE)+HLOOKUP($DL$1839,'[1]Сбытовая надбавка'!$F$5:$H$6,2,FALSE),2)+'[1]Иные услуги'!$C$6+HLOOKUP($DR$1838,'[1]Услуги по передаче'!$G$5:$J$7,3,FALSE))</f>
        <v>2519.64</v>
      </c>
      <c r="BX1868" s="73"/>
      <c r="BY1868" s="73"/>
      <c r="BZ1868" s="73"/>
      <c r="CA1868" s="73"/>
      <c r="CB1868" s="74"/>
      <c r="CC1868" s="72">
        <f>IF($A1868="-","-",ROUND(VLOOKUP($A1868+ROUND(LEFT(CC$1841,2)/24,5),'[1]ОАО "АТС"'!$A$30:$F$773,3,FALSE)+HLOOKUP($DL$1839,'[1]Сбытовая надбавка'!$F$5:$H$6,2,FALSE),2)+'[1]Иные услуги'!$C$6+HLOOKUP($DR$1838,'[1]Услуги по передаче'!$G$5:$J$7,3,FALSE))</f>
        <v>2499.0299999999997</v>
      </c>
      <c r="CD1868" s="73"/>
      <c r="CE1868" s="73"/>
      <c r="CF1868" s="73"/>
      <c r="CG1868" s="73"/>
      <c r="CH1868" s="74"/>
      <c r="CI1868" s="72">
        <f>IF($A1868="-","-",ROUND(VLOOKUP($A1868+ROUND(LEFT(CI$1841,2)/24,5),'[1]ОАО "АТС"'!$A$30:$F$773,3,FALSE)+HLOOKUP($DL$1839,'[1]Сбытовая надбавка'!$F$5:$H$6,2,FALSE),2)+'[1]Иные услуги'!$C$6+HLOOKUP($DR$1838,'[1]Услуги по передаче'!$G$5:$J$7,3,FALSE))</f>
        <v>2499.0100000000002</v>
      </c>
      <c r="CJ1868" s="73"/>
      <c r="CK1868" s="73"/>
      <c r="CL1868" s="73"/>
      <c r="CM1868" s="73"/>
      <c r="CN1868" s="74"/>
      <c r="CO1868" s="72">
        <f>IF($A1868="-","-",ROUND(VLOOKUP($A1868+ROUND(LEFT(CO$1841,2)/24,5),'[1]ОАО "АТС"'!$A$30:$F$773,3,FALSE)+HLOOKUP($DL$1839,'[1]Сбытовая надбавка'!$F$5:$H$6,2,FALSE),2)+'[1]Иные услуги'!$C$6+HLOOKUP($DR$1838,'[1]Услуги по передаче'!$G$5:$J$7,3,FALSE))</f>
        <v>2506.5500000000002</v>
      </c>
      <c r="CP1868" s="73"/>
      <c r="CQ1868" s="73"/>
      <c r="CR1868" s="73"/>
      <c r="CS1868" s="73"/>
      <c r="CT1868" s="74"/>
      <c r="CU1868" s="72">
        <f>IF($A1868="-","-",ROUND(VLOOKUP($A1868+ROUND(LEFT(CU$1841,2)/24,5),'[1]ОАО "АТС"'!$A$30:$F$773,3,FALSE)+HLOOKUP($DL$1839,'[1]Сбытовая надбавка'!$F$5:$H$6,2,FALSE),2)+'[1]Иные услуги'!$C$6+HLOOKUP($DR$1838,'[1]Услуги по передаче'!$G$5:$J$7,3,FALSE))</f>
        <v>2499.13</v>
      </c>
      <c r="CV1868" s="73"/>
      <c r="CW1868" s="73"/>
      <c r="CX1868" s="73"/>
      <c r="CY1868" s="73"/>
      <c r="CZ1868" s="74"/>
      <c r="DA1868" s="72">
        <f>IF($A1868="-","-",ROUND(VLOOKUP($A1868+ROUND(LEFT(DA$1841,2)/24,5),'[1]ОАО "АТС"'!$A$30:$F$773,3,FALSE)+HLOOKUP($DL$1839,'[1]Сбытовая надбавка'!$F$5:$H$6,2,FALSE),2)+'[1]Иные услуги'!$C$6+HLOOKUP($DR$1838,'[1]Услуги по передаче'!$G$5:$J$7,3,FALSE))</f>
        <v>2499</v>
      </c>
      <c r="DB1868" s="73"/>
      <c r="DC1868" s="73"/>
      <c r="DD1868" s="73"/>
      <c r="DE1868" s="73"/>
      <c r="DF1868" s="74"/>
      <c r="DG1868" s="72">
        <f>IF($A1868="-","-",ROUND(VLOOKUP($A1868+ROUND(LEFT(DG$1841,2)/24,5),'[1]ОАО "АТС"'!$A$30:$F$773,3,FALSE)+HLOOKUP($DL$1839,'[1]Сбытовая надбавка'!$F$5:$H$6,2,FALSE),2)+'[1]Иные услуги'!$C$6+HLOOKUP($DR$1838,'[1]Услуги по передаче'!$G$5:$J$7,3,FALSE))</f>
        <v>2499.0500000000002</v>
      </c>
      <c r="DH1868" s="73"/>
      <c r="DI1868" s="73"/>
      <c r="DJ1868" s="73"/>
      <c r="DK1868" s="73"/>
      <c r="DL1868" s="74"/>
      <c r="DM1868" s="72">
        <f>IF($A1868="-","-",ROUND(VLOOKUP($A1868+ROUND(LEFT(DM$1841,2)/24,5),'[1]ОАО "АТС"'!$A$30:$F$773,3,FALSE)+HLOOKUP($DL$1839,'[1]Сбытовая надбавка'!$F$5:$H$6,2,FALSE),2)+'[1]Иные услуги'!$C$6+HLOOKUP($DR$1838,'[1]Услуги по передаче'!$G$5:$J$7,3,FALSE))</f>
        <v>2512.2600000000002</v>
      </c>
      <c r="DN1868" s="73"/>
      <c r="DO1868" s="73"/>
      <c r="DP1868" s="73"/>
      <c r="DQ1868" s="73"/>
      <c r="DR1868" s="74"/>
      <c r="DS1868" s="72">
        <f>IF($A1868="-","-",ROUND(VLOOKUP($A1868+ROUND(LEFT(DS$1841,2)/24,5),'[1]ОАО "АТС"'!$A$30:$F$773,3,FALSE)+HLOOKUP($DL$1839,'[1]Сбытовая надбавка'!$F$5:$H$6,2,FALSE),2)+'[1]Иные услуги'!$C$6+HLOOKUP($DR$1838,'[1]Услуги по передаче'!$G$5:$J$7,3,FALSE))</f>
        <v>2503.8599999999997</v>
      </c>
      <c r="DT1868" s="73"/>
      <c r="DU1868" s="73"/>
      <c r="DV1868" s="73"/>
      <c r="DW1868" s="73"/>
      <c r="DX1868" s="74"/>
      <c r="DY1868" s="72">
        <f>IF($A1868="-","-",ROUND(VLOOKUP($A1868+ROUND(LEFT(DY$1841,2)/24,5),'[1]ОАО "АТС"'!$A$30:$F$773,3,FALSE)+HLOOKUP($DL$1839,'[1]Сбытовая надбавка'!$F$5:$H$6,2,FALSE),2)+'[1]Иные услуги'!$C$6+HLOOKUP($DR$1838,'[1]Услуги по передаче'!$G$5:$J$7,3,FALSE))</f>
        <v>2498.25</v>
      </c>
      <c r="DZ1868" s="73"/>
      <c r="EA1868" s="73"/>
      <c r="EB1868" s="73"/>
      <c r="EC1868" s="73"/>
      <c r="ED1868" s="74"/>
      <c r="EE1868" s="72">
        <f>IF($A1868="-","-",ROUND(VLOOKUP($A1868+ROUND(LEFT(EE$1841,2)/24,5),'[1]ОАО "АТС"'!$A$30:$F$773,3,FALSE)+HLOOKUP($DL$1839,'[1]Сбытовая надбавка'!$F$5:$H$6,2,FALSE),2)+'[1]Иные услуги'!$C$6+HLOOKUP($DR$1838,'[1]Услуги по передаче'!$G$5:$J$7,3,FALSE))</f>
        <v>2498.08</v>
      </c>
      <c r="EF1868" s="73"/>
      <c r="EG1868" s="73"/>
      <c r="EH1868" s="73"/>
      <c r="EI1868" s="73"/>
      <c r="EJ1868" s="74"/>
      <c r="EK1868" s="72">
        <f>IF($A1868="-","-",ROUND(VLOOKUP($A1868+ROUND(LEFT(EK$1841,2)/24,5),'[1]ОАО "АТС"'!$A$30:$F$773,3,FALSE)+HLOOKUP($DL$1839,'[1]Сбытовая надбавка'!$F$5:$H$6,2,FALSE),2)+'[1]Иные услуги'!$C$6+HLOOKUP($DR$1838,'[1]Услуги по передаче'!$G$5:$J$7,3,FALSE))</f>
        <v>2668.75</v>
      </c>
      <c r="EL1868" s="73"/>
      <c r="EM1868" s="73"/>
      <c r="EN1868" s="73"/>
      <c r="EO1868" s="73"/>
      <c r="EP1868" s="74"/>
      <c r="EQ1868" s="72">
        <f>IF($A1868="-","-",ROUND(VLOOKUP($A1868+ROUND(LEFT(EQ$1841,2)/24,5),'[1]ОАО "АТС"'!$A$30:$F$773,3,FALSE)+HLOOKUP($DL$1839,'[1]Сбытовая надбавка'!$F$5:$H$6,2,FALSE),2)+'[1]Иные услуги'!$C$6+HLOOKUP($DR$1838,'[1]Услуги по передаче'!$G$5:$J$7,3,FALSE))</f>
        <v>2573.39</v>
      </c>
      <c r="ER1868" s="73"/>
      <c r="ES1868" s="73"/>
      <c r="ET1868" s="73"/>
      <c r="EU1868" s="73"/>
      <c r="EV1868" s="74"/>
    </row>
    <row r="1869" spans="1:152" s="38" customFormat="1" ht="15.75" customHeight="1" x14ac:dyDescent="0.2">
      <c r="A1869" s="69">
        <f>$A$142</f>
        <v>45013</v>
      </c>
      <c r="B1869" s="70"/>
      <c r="C1869" s="70"/>
      <c r="D1869" s="70"/>
      <c r="E1869" s="70"/>
      <c r="F1869" s="70"/>
      <c r="G1869" s="70"/>
      <c r="H1869" s="71"/>
      <c r="I1869" s="72">
        <f>IF($A1869="-","-",ROUND(VLOOKUP($A1869+ROUND(LEFT(I$1841,1)/24,5),'[1]ОАО "АТС"'!$A$30:$F$773,3,FALSE)+HLOOKUP($DL$1839,'[1]Сбытовая надбавка'!$F$5:$H$6,2,FALSE),2)+'[1]Иные услуги'!$C$6+HLOOKUP($DR$1838,'[1]Услуги по передаче'!$G$5:$J$7,3,FALSE))</f>
        <v>2498.92</v>
      </c>
      <c r="J1869" s="73"/>
      <c r="K1869" s="73"/>
      <c r="L1869" s="73"/>
      <c r="M1869" s="73"/>
      <c r="N1869" s="74"/>
      <c r="O1869" s="72">
        <f>IF($A1869="-","-",ROUND(VLOOKUP($A1869+ROUND(LEFT(O$1841,1)/24,5),'[1]ОАО "АТС"'!$A$30:$F$773,3,FALSE)+HLOOKUP($DL$1839,'[1]Сбытовая надбавка'!$F$5:$H$6,2,FALSE),2)+'[1]Иные услуги'!$C$6+HLOOKUP($DR$1838,'[1]Услуги по передаче'!$G$5:$J$7,3,FALSE))</f>
        <v>2499.02</v>
      </c>
      <c r="P1869" s="73"/>
      <c r="Q1869" s="73"/>
      <c r="R1869" s="73"/>
      <c r="S1869" s="73"/>
      <c r="T1869" s="74"/>
      <c r="U1869" s="72">
        <f>IF($A1869="-","-",ROUND(VLOOKUP($A1869+ROUND(LEFT(U$1841,1)/24,5),'[1]ОАО "АТС"'!$A$30:$F$773,3,FALSE)+HLOOKUP($DL$1839,'[1]Сбытовая надбавка'!$F$5:$H$6,2,FALSE),2)+'[1]Иные услуги'!$C$6+HLOOKUP($DR$1838,'[1]Услуги по передаче'!$G$5:$J$7,3,FALSE))</f>
        <v>2499.09</v>
      </c>
      <c r="V1869" s="73"/>
      <c r="W1869" s="73"/>
      <c r="X1869" s="73"/>
      <c r="Y1869" s="73"/>
      <c r="Z1869" s="74"/>
      <c r="AA1869" s="72">
        <f>IF($A1869="-","-",ROUND(VLOOKUP($A1869+ROUND(LEFT(AA$1841,1)/24,5),'[1]ОАО "АТС"'!$A$30:$F$773,3,FALSE)+HLOOKUP($DL$1839,'[1]Сбытовая надбавка'!$F$5:$H$6,2,FALSE),2)+'[1]Иные услуги'!$C$6+HLOOKUP($DR$1838,'[1]Услуги по передаче'!$G$5:$J$7,3,FALSE))</f>
        <v>2499.0299999999997</v>
      </c>
      <c r="AB1869" s="73"/>
      <c r="AC1869" s="73"/>
      <c r="AD1869" s="73"/>
      <c r="AE1869" s="73"/>
      <c r="AF1869" s="74"/>
      <c r="AG1869" s="72">
        <f>IF($A1869="-","-",ROUND(VLOOKUP($A1869+ROUND(LEFT(AG$1841,1)/24,5),'[1]ОАО "АТС"'!$A$30:$F$773,3,FALSE)+HLOOKUP($DL$1839,'[1]Сбытовая надбавка'!$F$5:$H$6,2,FALSE),2)+'[1]Иные услуги'!$C$6+HLOOKUP($DR$1838,'[1]Услуги по передаче'!$G$5:$J$7,3,FALSE))</f>
        <v>2498.85</v>
      </c>
      <c r="AH1869" s="73"/>
      <c r="AI1869" s="73"/>
      <c r="AJ1869" s="73"/>
      <c r="AK1869" s="73"/>
      <c r="AL1869" s="74"/>
      <c r="AM1869" s="72">
        <f>IF($A1869="-","-",ROUND(VLOOKUP($A1869+ROUND(LEFT(AM$1841,1)/24,5),'[1]ОАО "АТС"'!$A$30:$F$773,3,FALSE)+HLOOKUP($DL$1839,'[1]Сбытовая надбавка'!$F$5:$H$6,2,FALSE),2)+'[1]Иные услуги'!$C$6+HLOOKUP($DR$1838,'[1]Услуги по передаче'!$G$5:$J$7,3,FALSE))</f>
        <v>2499.12</v>
      </c>
      <c r="AN1869" s="73"/>
      <c r="AO1869" s="73"/>
      <c r="AP1869" s="73"/>
      <c r="AQ1869" s="73"/>
      <c r="AR1869" s="74"/>
      <c r="AS1869" s="72">
        <f>IF($A1869="-","-",ROUND(VLOOKUP($A1869+ROUND(LEFT(AS$1841,1)/24,5),'[1]ОАО "АТС"'!$A$30:$F$773,3,FALSE)+HLOOKUP($DL$1839,'[1]Сбытовая надбавка'!$F$5:$H$6,2,FALSE),2)+'[1]Иные услуги'!$C$6+HLOOKUP($DR$1838,'[1]Услуги по передаче'!$G$5:$J$7,3,FALSE))</f>
        <v>2498.64</v>
      </c>
      <c r="AT1869" s="73"/>
      <c r="AU1869" s="73"/>
      <c r="AV1869" s="73"/>
      <c r="AW1869" s="73"/>
      <c r="AX1869" s="74"/>
      <c r="AY1869" s="72">
        <f>IF($A1869="-","-",ROUND(VLOOKUP($A1869+ROUND(LEFT(AY$1841,1)/24,5),'[1]ОАО "АТС"'!$A$30:$F$773,3,FALSE)+HLOOKUP($DL$1839,'[1]Сбытовая надбавка'!$F$5:$H$6,2,FALSE),2)+'[1]Иные услуги'!$C$6+HLOOKUP($DR$1838,'[1]Услуги по передаче'!$G$5:$J$7,3,FALSE))</f>
        <v>2565.1499999999996</v>
      </c>
      <c r="AZ1869" s="73"/>
      <c r="BA1869" s="73"/>
      <c r="BB1869" s="73"/>
      <c r="BC1869" s="73"/>
      <c r="BD1869" s="74"/>
      <c r="BE1869" s="72">
        <f>IF($A1869="-","-",ROUND(VLOOKUP($A1869+ROUND(LEFT(BE$1841,1)/24,5),'[1]ОАО "АТС"'!$A$30:$F$773,3,FALSE)+HLOOKUP($DL$1839,'[1]Сбытовая надбавка'!$F$5:$H$6,2,FALSE),2)+'[1]Иные услуги'!$C$6+HLOOKUP($DR$1838,'[1]Услуги по передаче'!$G$5:$J$7,3,FALSE))</f>
        <v>2498.87</v>
      </c>
      <c r="BF1869" s="73"/>
      <c r="BG1869" s="73"/>
      <c r="BH1869" s="73"/>
      <c r="BI1869" s="73"/>
      <c r="BJ1869" s="74"/>
      <c r="BK1869" s="72">
        <f>IF($A1869="-","-",ROUND(VLOOKUP($A1869+ROUND(LEFT(BK$1841,1)/24,5),'[1]ОАО "АТС"'!$A$30:$F$773,3,FALSE)+HLOOKUP($DL$1839,'[1]Сбытовая надбавка'!$F$5:$H$6,2,FALSE),2)+'[1]Иные услуги'!$C$6+HLOOKUP($DR$1838,'[1]Услуги по передаче'!$G$5:$J$7,3,FALSE))</f>
        <v>2498.9499999999998</v>
      </c>
      <c r="BL1869" s="73"/>
      <c r="BM1869" s="73"/>
      <c r="BN1869" s="73"/>
      <c r="BO1869" s="73"/>
      <c r="BP1869" s="74"/>
      <c r="BQ1869" s="72">
        <f>IF($A1869="-","-",ROUND(VLOOKUP($A1869+ROUND(LEFT(BQ$1841,2)/24,5),'[1]ОАО "АТС"'!$A$30:$F$773,3,FALSE)+HLOOKUP($DL$1839,'[1]Сбытовая надбавка'!$F$5:$H$6,2,FALSE),2)+'[1]Иные услуги'!$C$6+HLOOKUP($DR$1838,'[1]Услуги по передаче'!$G$5:$J$7,3,FALSE))</f>
        <v>2498.96</v>
      </c>
      <c r="BR1869" s="73"/>
      <c r="BS1869" s="73"/>
      <c r="BT1869" s="73"/>
      <c r="BU1869" s="73"/>
      <c r="BV1869" s="74"/>
      <c r="BW1869" s="72">
        <f>IF($A1869="-","-",ROUND(VLOOKUP($A1869+ROUND(LEFT(BW$1841,2)/24,5),'[1]ОАО "АТС"'!$A$30:$F$773,3,FALSE)+HLOOKUP($DL$1839,'[1]Сбытовая надбавка'!$F$5:$H$6,2,FALSE),2)+'[1]Иные услуги'!$C$6+HLOOKUP($DR$1838,'[1]Услуги по передаче'!$G$5:$J$7,3,FALSE))</f>
        <v>2499.06</v>
      </c>
      <c r="BX1869" s="73"/>
      <c r="BY1869" s="73"/>
      <c r="BZ1869" s="73"/>
      <c r="CA1869" s="73"/>
      <c r="CB1869" s="74"/>
      <c r="CC1869" s="72">
        <f>IF($A1869="-","-",ROUND(VLOOKUP($A1869+ROUND(LEFT(CC$1841,2)/24,5),'[1]ОАО "АТС"'!$A$30:$F$773,3,FALSE)+HLOOKUP($DL$1839,'[1]Сбытовая надбавка'!$F$5:$H$6,2,FALSE),2)+'[1]Иные услуги'!$C$6+HLOOKUP($DR$1838,'[1]Услуги по передаче'!$G$5:$J$7,3,FALSE))</f>
        <v>2499.0299999999997</v>
      </c>
      <c r="CD1869" s="73"/>
      <c r="CE1869" s="73"/>
      <c r="CF1869" s="73"/>
      <c r="CG1869" s="73"/>
      <c r="CH1869" s="74"/>
      <c r="CI1869" s="72">
        <f>IF($A1869="-","-",ROUND(VLOOKUP($A1869+ROUND(LEFT(CI$1841,2)/24,5),'[1]ОАО "АТС"'!$A$30:$F$773,3,FALSE)+HLOOKUP($DL$1839,'[1]Сбытовая надбавка'!$F$5:$H$6,2,FALSE),2)+'[1]Иные услуги'!$C$6+HLOOKUP($DR$1838,'[1]Услуги по передаче'!$G$5:$J$7,3,FALSE))</f>
        <v>2499</v>
      </c>
      <c r="CJ1869" s="73"/>
      <c r="CK1869" s="73"/>
      <c r="CL1869" s="73"/>
      <c r="CM1869" s="73"/>
      <c r="CN1869" s="74"/>
      <c r="CO1869" s="72">
        <f>IF($A1869="-","-",ROUND(VLOOKUP($A1869+ROUND(LEFT(CO$1841,2)/24,5),'[1]ОАО "АТС"'!$A$30:$F$773,3,FALSE)+HLOOKUP($DL$1839,'[1]Сбытовая надбавка'!$F$5:$H$6,2,FALSE),2)+'[1]Иные услуги'!$C$6+HLOOKUP($DR$1838,'[1]Услуги по передаче'!$G$5:$J$7,3,FALSE))</f>
        <v>2499.0699999999997</v>
      </c>
      <c r="CP1869" s="73"/>
      <c r="CQ1869" s="73"/>
      <c r="CR1869" s="73"/>
      <c r="CS1869" s="73"/>
      <c r="CT1869" s="74"/>
      <c r="CU1869" s="72">
        <f>IF($A1869="-","-",ROUND(VLOOKUP($A1869+ROUND(LEFT(CU$1841,2)/24,5),'[1]ОАО "АТС"'!$A$30:$F$773,3,FALSE)+HLOOKUP($DL$1839,'[1]Сбытовая надбавка'!$F$5:$H$6,2,FALSE),2)+'[1]Иные услуги'!$C$6+HLOOKUP($DR$1838,'[1]Услуги по передаче'!$G$5:$J$7,3,FALSE))</f>
        <v>2499.23</v>
      </c>
      <c r="CV1869" s="73"/>
      <c r="CW1869" s="73"/>
      <c r="CX1869" s="73"/>
      <c r="CY1869" s="73"/>
      <c r="CZ1869" s="74"/>
      <c r="DA1869" s="72">
        <f>IF($A1869="-","-",ROUND(VLOOKUP($A1869+ROUND(LEFT(DA$1841,2)/24,5),'[1]ОАО "АТС"'!$A$30:$F$773,3,FALSE)+HLOOKUP($DL$1839,'[1]Сбытовая надбавка'!$F$5:$H$6,2,FALSE),2)+'[1]Иные услуги'!$C$6+HLOOKUP($DR$1838,'[1]Услуги по передаче'!$G$5:$J$7,3,FALSE))</f>
        <v>2499.0299999999997</v>
      </c>
      <c r="DB1869" s="73"/>
      <c r="DC1869" s="73"/>
      <c r="DD1869" s="73"/>
      <c r="DE1869" s="73"/>
      <c r="DF1869" s="74"/>
      <c r="DG1869" s="72">
        <f>IF($A1869="-","-",ROUND(VLOOKUP($A1869+ROUND(LEFT(DG$1841,2)/24,5),'[1]ОАО "АТС"'!$A$30:$F$773,3,FALSE)+HLOOKUP($DL$1839,'[1]Сбытовая надбавка'!$F$5:$H$6,2,FALSE),2)+'[1]Иные услуги'!$C$6+HLOOKUP($DR$1838,'[1]Услуги по передаче'!$G$5:$J$7,3,FALSE))</f>
        <v>2499.13</v>
      </c>
      <c r="DH1869" s="73"/>
      <c r="DI1869" s="73"/>
      <c r="DJ1869" s="73"/>
      <c r="DK1869" s="73"/>
      <c r="DL1869" s="74"/>
      <c r="DM1869" s="72">
        <f>IF($A1869="-","-",ROUND(VLOOKUP($A1869+ROUND(LEFT(DM$1841,2)/24,5),'[1]ОАО "АТС"'!$A$30:$F$773,3,FALSE)+HLOOKUP($DL$1839,'[1]Сбытовая надбавка'!$F$5:$H$6,2,FALSE),2)+'[1]Иные услуги'!$C$6+HLOOKUP($DR$1838,'[1]Услуги по передаче'!$G$5:$J$7,3,FALSE))</f>
        <v>2496.85</v>
      </c>
      <c r="DN1869" s="73"/>
      <c r="DO1869" s="73"/>
      <c r="DP1869" s="73"/>
      <c r="DQ1869" s="73"/>
      <c r="DR1869" s="74"/>
      <c r="DS1869" s="72">
        <f>IF($A1869="-","-",ROUND(VLOOKUP($A1869+ROUND(LEFT(DS$1841,2)/24,5),'[1]ОАО "АТС"'!$A$30:$F$773,3,FALSE)+HLOOKUP($DL$1839,'[1]Сбытовая надбавка'!$F$5:$H$6,2,FALSE),2)+'[1]Иные услуги'!$C$6+HLOOKUP($DR$1838,'[1]Услуги по передаче'!$G$5:$J$7,3,FALSE))</f>
        <v>2497.89</v>
      </c>
      <c r="DT1869" s="73"/>
      <c r="DU1869" s="73"/>
      <c r="DV1869" s="73"/>
      <c r="DW1869" s="73"/>
      <c r="DX1869" s="74"/>
      <c r="DY1869" s="72">
        <f>IF($A1869="-","-",ROUND(VLOOKUP($A1869+ROUND(LEFT(DY$1841,2)/24,5),'[1]ОАО "АТС"'!$A$30:$F$773,3,FALSE)+HLOOKUP($DL$1839,'[1]Сбытовая надбавка'!$F$5:$H$6,2,FALSE),2)+'[1]Иные услуги'!$C$6+HLOOKUP($DR$1838,'[1]Услуги по передаче'!$G$5:$J$7,3,FALSE))</f>
        <v>2498.1899999999996</v>
      </c>
      <c r="DZ1869" s="73"/>
      <c r="EA1869" s="73"/>
      <c r="EB1869" s="73"/>
      <c r="EC1869" s="73"/>
      <c r="ED1869" s="74"/>
      <c r="EE1869" s="72">
        <f>IF($A1869="-","-",ROUND(VLOOKUP($A1869+ROUND(LEFT(EE$1841,2)/24,5),'[1]ОАО "АТС"'!$A$30:$F$773,3,FALSE)+HLOOKUP($DL$1839,'[1]Сбытовая надбавка'!$F$5:$H$6,2,FALSE),2)+'[1]Иные услуги'!$C$6+HLOOKUP($DR$1838,'[1]Услуги по передаче'!$G$5:$J$7,3,FALSE))</f>
        <v>2498.2600000000002</v>
      </c>
      <c r="EF1869" s="73"/>
      <c r="EG1869" s="73"/>
      <c r="EH1869" s="73"/>
      <c r="EI1869" s="73"/>
      <c r="EJ1869" s="74"/>
      <c r="EK1869" s="72">
        <f>IF($A1869="-","-",ROUND(VLOOKUP($A1869+ROUND(LEFT(EK$1841,2)/24,5),'[1]ОАО "АТС"'!$A$30:$F$773,3,FALSE)+HLOOKUP($DL$1839,'[1]Сбытовая надбавка'!$F$5:$H$6,2,FALSE),2)+'[1]Иные услуги'!$C$6+HLOOKUP($DR$1838,'[1]Услуги по передаче'!$G$5:$J$7,3,FALSE))</f>
        <v>2639.7200000000003</v>
      </c>
      <c r="EL1869" s="73"/>
      <c r="EM1869" s="73"/>
      <c r="EN1869" s="73"/>
      <c r="EO1869" s="73"/>
      <c r="EP1869" s="74"/>
      <c r="EQ1869" s="72">
        <f>IF($A1869="-","-",ROUND(VLOOKUP($A1869+ROUND(LEFT(EQ$1841,2)/24,5),'[1]ОАО "АТС"'!$A$30:$F$773,3,FALSE)+HLOOKUP($DL$1839,'[1]Сбытовая надбавка'!$F$5:$H$6,2,FALSE),2)+'[1]Иные услуги'!$C$6+HLOOKUP($DR$1838,'[1]Услуги по передаче'!$G$5:$J$7,3,FALSE))</f>
        <v>2541.1099999999997</v>
      </c>
      <c r="ER1869" s="73"/>
      <c r="ES1869" s="73"/>
      <c r="ET1869" s="73"/>
      <c r="EU1869" s="73"/>
      <c r="EV1869" s="74"/>
    </row>
    <row r="1870" spans="1:152" s="38" customFormat="1" ht="15.75" customHeight="1" x14ac:dyDescent="0.2">
      <c r="A1870" s="69">
        <f>$A$143</f>
        <v>45014</v>
      </c>
      <c r="B1870" s="70"/>
      <c r="C1870" s="70"/>
      <c r="D1870" s="70"/>
      <c r="E1870" s="70"/>
      <c r="F1870" s="70"/>
      <c r="G1870" s="70"/>
      <c r="H1870" s="71"/>
      <c r="I1870" s="72">
        <f>IF($A1870="-","-",ROUND(VLOOKUP($A1870+ROUND(LEFT(I$1841,1)/24,5),'[1]ОАО "АТС"'!$A$30:$F$773,3,FALSE)+HLOOKUP($DL$1839,'[1]Сбытовая надбавка'!$F$5:$H$6,2,FALSE),2)+'[1]Иные услуги'!$C$6+HLOOKUP($DR$1838,'[1]Услуги по передаче'!$G$5:$J$7,3,FALSE))</f>
        <v>2499.1999999999998</v>
      </c>
      <c r="J1870" s="73"/>
      <c r="K1870" s="73"/>
      <c r="L1870" s="73"/>
      <c r="M1870" s="73"/>
      <c r="N1870" s="74"/>
      <c r="O1870" s="72">
        <f>IF($A1870="-","-",ROUND(VLOOKUP($A1870+ROUND(LEFT(O$1841,1)/24,5),'[1]ОАО "АТС"'!$A$30:$F$773,3,FALSE)+HLOOKUP($DL$1839,'[1]Сбытовая надбавка'!$F$5:$H$6,2,FALSE),2)+'[1]Иные услуги'!$C$6+HLOOKUP($DR$1838,'[1]Услуги по передаче'!$G$5:$J$7,3,FALSE))</f>
        <v>2499.2399999999998</v>
      </c>
      <c r="P1870" s="73"/>
      <c r="Q1870" s="73"/>
      <c r="R1870" s="73"/>
      <c r="S1870" s="73"/>
      <c r="T1870" s="74"/>
      <c r="U1870" s="72">
        <f>IF($A1870="-","-",ROUND(VLOOKUP($A1870+ROUND(LEFT(U$1841,1)/24,5),'[1]ОАО "АТС"'!$A$30:$F$773,3,FALSE)+HLOOKUP($DL$1839,'[1]Сбытовая надбавка'!$F$5:$H$6,2,FALSE),2)+'[1]Иные услуги'!$C$6+HLOOKUP($DR$1838,'[1]Услуги по передаче'!$G$5:$J$7,3,FALSE))</f>
        <v>2499.27</v>
      </c>
      <c r="V1870" s="73"/>
      <c r="W1870" s="73"/>
      <c r="X1870" s="73"/>
      <c r="Y1870" s="73"/>
      <c r="Z1870" s="74"/>
      <c r="AA1870" s="72">
        <f>IF($A1870="-","-",ROUND(VLOOKUP($A1870+ROUND(LEFT(AA$1841,1)/24,5),'[1]ОАО "АТС"'!$A$30:$F$773,3,FALSE)+HLOOKUP($DL$1839,'[1]Сбытовая надбавка'!$F$5:$H$6,2,FALSE),2)+'[1]Иные услуги'!$C$6+HLOOKUP($DR$1838,'[1]Услуги по передаче'!$G$5:$J$7,3,FALSE))</f>
        <v>2499.1899999999996</v>
      </c>
      <c r="AB1870" s="73"/>
      <c r="AC1870" s="73"/>
      <c r="AD1870" s="73"/>
      <c r="AE1870" s="73"/>
      <c r="AF1870" s="74"/>
      <c r="AG1870" s="72">
        <f>IF($A1870="-","-",ROUND(VLOOKUP($A1870+ROUND(LEFT(AG$1841,1)/24,5),'[1]ОАО "АТС"'!$A$30:$F$773,3,FALSE)+HLOOKUP($DL$1839,'[1]Сбытовая надбавка'!$F$5:$H$6,2,FALSE),2)+'[1]Иные услуги'!$C$6+HLOOKUP($DR$1838,'[1]Услуги по передаче'!$G$5:$J$7,3,FALSE))</f>
        <v>2499.4399999999996</v>
      </c>
      <c r="AH1870" s="73"/>
      <c r="AI1870" s="73"/>
      <c r="AJ1870" s="73"/>
      <c r="AK1870" s="73"/>
      <c r="AL1870" s="74"/>
      <c r="AM1870" s="72">
        <f>IF($A1870="-","-",ROUND(VLOOKUP($A1870+ROUND(LEFT(AM$1841,1)/24,5),'[1]ОАО "АТС"'!$A$30:$F$773,3,FALSE)+HLOOKUP($DL$1839,'[1]Сбытовая надбавка'!$F$5:$H$6,2,FALSE),2)+'[1]Иные услуги'!$C$6+HLOOKUP($DR$1838,'[1]Услуги по передаче'!$G$5:$J$7,3,FALSE))</f>
        <v>2499.4399999999996</v>
      </c>
      <c r="AN1870" s="73"/>
      <c r="AO1870" s="73"/>
      <c r="AP1870" s="73"/>
      <c r="AQ1870" s="73"/>
      <c r="AR1870" s="74"/>
      <c r="AS1870" s="72">
        <f>IF($A1870="-","-",ROUND(VLOOKUP($A1870+ROUND(LEFT(AS$1841,1)/24,5),'[1]ОАО "АТС"'!$A$30:$F$773,3,FALSE)+HLOOKUP($DL$1839,'[1]Сбытовая надбавка'!$F$5:$H$6,2,FALSE),2)+'[1]Иные услуги'!$C$6+HLOOKUP($DR$1838,'[1]Услуги по передаче'!$G$5:$J$7,3,FALSE))</f>
        <v>2498.8999999999996</v>
      </c>
      <c r="AT1870" s="73"/>
      <c r="AU1870" s="73"/>
      <c r="AV1870" s="73"/>
      <c r="AW1870" s="73"/>
      <c r="AX1870" s="74"/>
      <c r="AY1870" s="72">
        <f>IF($A1870="-","-",ROUND(VLOOKUP($A1870+ROUND(LEFT(AY$1841,1)/24,5),'[1]ОАО "АТС"'!$A$30:$F$773,3,FALSE)+HLOOKUP($DL$1839,'[1]Сбытовая надбавка'!$F$5:$H$6,2,FALSE),2)+'[1]Иные услуги'!$C$6+HLOOKUP($DR$1838,'[1]Услуги по передаче'!$G$5:$J$7,3,FALSE))</f>
        <v>2558.81</v>
      </c>
      <c r="AZ1870" s="73"/>
      <c r="BA1870" s="73"/>
      <c r="BB1870" s="73"/>
      <c r="BC1870" s="73"/>
      <c r="BD1870" s="74"/>
      <c r="BE1870" s="72">
        <f>IF($A1870="-","-",ROUND(VLOOKUP($A1870+ROUND(LEFT(BE$1841,1)/24,5),'[1]ОАО "АТС"'!$A$30:$F$773,3,FALSE)+HLOOKUP($DL$1839,'[1]Сбытовая надбавка'!$F$5:$H$6,2,FALSE),2)+'[1]Иные услуги'!$C$6+HLOOKUP($DR$1838,'[1]Услуги по передаче'!$G$5:$J$7,3,FALSE))</f>
        <v>2499.1499999999996</v>
      </c>
      <c r="BF1870" s="73"/>
      <c r="BG1870" s="73"/>
      <c r="BH1870" s="73"/>
      <c r="BI1870" s="73"/>
      <c r="BJ1870" s="74"/>
      <c r="BK1870" s="72">
        <f>IF($A1870="-","-",ROUND(VLOOKUP($A1870+ROUND(LEFT(BK$1841,1)/24,5),'[1]ОАО "АТС"'!$A$30:$F$773,3,FALSE)+HLOOKUP($DL$1839,'[1]Сбытовая надбавка'!$F$5:$H$6,2,FALSE),2)+'[1]Иные услуги'!$C$6+HLOOKUP($DR$1838,'[1]Услуги по передаче'!$G$5:$J$7,3,FALSE))</f>
        <v>2499.14</v>
      </c>
      <c r="BL1870" s="73"/>
      <c r="BM1870" s="73"/>
      <c r="BN1870" s="73"/>
      <c r="BO1870" s="73"/>
      <c r="BP1870" s="74"/>
      <c r="BQ1870" s="72">
        <f>IF($A1870="-","-",ROUND(VLOOKUP($A1870+ROUND(LEFT(BQ$1841,2)/24,5),'[1]ОАО "АТС"'!$A$30:$F$773,3,FALSE)+HLOOKUP($DL$1839,'[1]Сбытовая надбавка'!$F$5:$H$6,2,FALSE),2)+'[1]Иные услуги'!$C$6+HLOOKUP($DR$1838,'[1]Услуги по передаче'!$G$5:$J$7,3,FALSE))</f>
        <v>2499.13</v>
      </c>
      <c r="BR1870" s="73"/>
      <c r="BS1870" s="73"/>
      <c r="BT1870" s="73"/>
      <c r="BU1870" s="73"/>
      <c r="BV1870" s="74"/>
      <c r="BW1870" s="72">
        <f>IF($A1870="-","-",ROUND(VLOOKUP($A1870+ROUND(LEFT(BW$1841,2)/24,5),'[1]ОАО "АТС"'!$A$30:$F$773,3,FALSE)+HLOOKUP($DL$1839,'[1]Сбытовая надбавка'!$F$5:$H$6,2,FALSE),2)+'[1]Иные услуги'!$C$6+HLOOKUP($DR$1838,'[1]Услуги по передаче'!$G$5:$J$7,3,FALSE))</f>
        <v>2499.14</v>
      </c>
      <c r="BX1870" s="73"/>
      <c r="BY1870" s="73"/>
      <c r="BZ1870" s="73"/>
      <c r="CA1870" s="73"/>
      <c r="CB1870" s="74"/>
      <c r="CC1870" s="72">
        <f>IF($A1870="-","-",ROUND(VLOOKUP($A1870+ROUND(LEFT(CC$1841,2)/24,5),'[1]ОАО "АТС"'!$A$30:$F$773,3,FALSE)+HLOOKUP($DL$1839,'[1]Сбытовая надбавка'!$F$5:$H$6,2,FALSE),2)+'[1]Иные услуги'!$C$6+HLOOKUP($DR$1838,'[1]Услуги по передаче'!$G$5:$J$7,3,FALSE))</f>
        <v>2499.12</v>
      </c>
      <c r="CD1870" s="73"/>
      <c r="CE1870" s="73"/>
      <c r="CF1870" s="73"/>
      <c r="CG1870" s="73"/>
      <c r="CH1870" s="74"/>
      <c r="CI1870" s="72">
        <f>IF($A1870="-","-",ROUND(VLOOKUP($A1870+ROUND(LEFT(CI$1841,2)/24,5),'[1]ОАО "АТС"'!$A$30:$F$773,3,FALSE)+HLOOKUP($DL$1839,'[1]Сбытовая надбавка'!$F$5:$H$6,2,FALSE),2)+'[1]Иные услуги'!$C$6+HLOOKUP($DR$1838,'[1]Услуги по передаче'!$G$5:$J$7,3,FALSE))</f>
        <v>2499.09</v>
      </c>
      <c r="CJ1870" s="73"/>
      <c r="CK1870" s="73"/>
      <c r="CL1870" s="73"/>
      <c r="CM1870" s="73"/>
      <c r="CN1870" s="74"/>
      <c r="CO1870" s="72">
        <f>IF($A1870="-","-",ROUND(VLOOKUP($A1870+ROUND(LEFT(CO$1841,2)/24,5),'[1]ОАО "АТС"'!$A$30:$F$773,3,FALSE)+HLOOKUP($DL$1839,'[1]Сбытовая надбавка'!$F$5:$H$6,2,FALSE),2)+'[1]Иные услуги'!$C$6+HLOOKUP($DR$1838,'[1]Услуги по передаче'!$G$5:$J$7,3,FALSE))</f>
        <v>2499.16</v>
      </c>
      <c r="CP1870" s="73"/>
      <c r="CQ1870" s="73"/>
      <c r="CR1870" s="73"/>
      <c r="CS1870" s="73"/>
      <c r="CT1870" s="74"/>
      <c r="CU1870" s="72">
        <f>IF($A1870="-","-",ROUND(VLOOKUP($A1870+ROUND(LEFT(CU$1841,2)/24,5),'[1]ОАО "АТС"'!$A$30:$F$773,3,FALSE)+HLOOKUP($DL$1839,'[1]Сбытовая надбавка'!$F$5:$H$6,2,FALSE),2)+'[1]Иные услуги'!$C$6+HLOOKUP($DR$1838,'[1]Услуги по передаче'!$G$5:$J$7,3,FALSE))</f>
        <v>2499.31</v>
      </c>
      <c r="CV1870" s="73"/>
      <c r="CW1870" s="73"/>
      <c r="CX1870" s="73"/>
      <c r="CY1870" s="73"/>
      <c r="CZ1870" s="74"/>
      <c r="DA1870" s="72">
        <f>IF($A1870="-","-",ROUND(VLOOKUP($A1870+ROUND(LEFT(DA$1841,2)/24,5),'[1]ОАО "АТС"'!$A$30:$F$773,3,FALSE)+HLOOKUP($DL$1839,'[1]Сбытовая надбавка'!$F$5:$H$6,2,FALSE),2)+'[1]Иные услуги'!$C$6+HLOOKUP($DR$1838,'[1]Услуги по передаче'!$G$5:$J$7,3,FALSE))</f>
        <v>2499.25</v>
      </c>
      <c r="DB1870" s="73"/>
      <c r="DC1870" s="73"/>
      <c r="DD1870" s="73"/>
      <c r="DE1870" s="73"/>
      <c r="DF1870" s="74"/>
      <c r="DG1870" s="72">
        <f>IF($A1870="-","-",ROUND(VLOOKUP($A1870+ROUND(LEFT(DG$1841,2)/24,5),'[1]ОАО "АТС"'!$A$30:$F$773,3,FALSE)+HLOOKUP($DL$1839,'[1]Сбытовая надбавка'!$F$5:$H$6,2,FALSE),2)+'[1]Иные услуги'!$C$6+HLOOKUP($DR$1838,'[1]Услуги по передаче'!$G$5:$J$7,3,FALSE))</f>
        <v>2499.2200000000003</v>
      </c>
      <c r="DH1870" s="73"/>
      <c r="DI1870" s="73"/>
      <c r="DJ1870" s="73"/>
      <c r="DK1870" s="73"/>
      <c r="DL1870" s="74"/>
      <c r="DM1870" s="72">
        <f>IF($A1870="-","-",ROUND(VLOOKUP($A1870+ROUND(LEFT(DM$1841,2)/24,5),'[1]ОАО "АТС"'!$A$30:$F$773,3,FALSE)+HLOOKUP($DL$1839,'[1]Сбытовая надбавка'!$F$5:$H$6,2,FALSE),2)+'[1]Иные услуги'!$C$6+HLOOKUP($DR$1838,'[1]Услуги по передаче'!$G$5:$J$7,3,FALSE))</f>
        <v>2497.1</v>
      </c>
      <c r="DN1870" s="73"/>
      <c r="DO1870" s="73"/>
      <c r="DP1870" s="73"/>
      <c r="DQ1870" s="73"/>
      <c r="DR1870" s="74"/>
      <c r="DS1870" s="72">
        <f>IF($A1870="-","-",ROUND(VLOOKUP($A1870+ROUND(LEFT(DS$1841,2)/24,5),'[1]ОАО "АТС"'!$A$30:$F$773,3,FALSE)+HLOOKUP($DL$1839,'[1]Сбытовая надбавка'!$F$5:$H$6,2,FALSE),2)+'[1]Иные услуги'!$C$6+HLOOKUP($DR$1838,'[1]Услуги по передаче'!$G$5:$J$7,3,FALSE))</f>
        <v>2498.0299999999997</v>
      </c>
      <c r="DT1870" s="73"/>
      <c r="DU1870" s="73"/>
      <c r="DV1870" s="73"/>
      <c r="DW1870" s="73"/>
      <c r="DX1870" s="74"/>
      <c r="DY1870" s="72">
        <f>IF($A1870="-","-",ROUND(VLOOKUP($A1870+ROUND(LEFT(DY$1841,2)/24,5),'[1]ОАО "АТС"'!$A$30:$F$773,3,FALSE)+HLOOKUP($DL$1839,'[1]Сбытовая надбавка'!$F$5:$H$6,2,FALSE),2)+'[1]Иные услуги'!$C$6+HLOOKUP($DR$1838,'[1]Услуги по передаче'!$G$5:$J$7,3,FALSE))</f>
        <v>2498.3199999999997</v>
      </c>
      <c r="DZ1870" s="73"/>
      <c r="EA1870" s="73"/>
      <c r="EB1870" s="73"/>
      <c r="EC1870" s="73"/>
      <c r="ED1870" s="74"/>
      <c r="EE1870" s="72">
        <f>IF($A1870="-","-",ROUND(VLOOKUP($A1870+ROUND(LEFT(EE$1841,2)/24,5),'[1]ОАО "АТС"'!$A$30:$F$773,3,FALSE)+HLOOKUP($DL$1839,'[1]Сбытовая надбавка'!$F$5:$H$6,2,FALSE),2)+'[1]Иные услуги'!$C$6+HLOOKUP($DR$1838,'[1]Услуги по передаче'!$G$5:$J$7,3,FALSE))</f>
        <v>2498.39</v>
      </c>
      <c r="EF1870" s="73"/>
      <c r="EG1870" s="73"/>
      <c r="EH1870" s="73"/>
      <c r="EI1870" s="73"/>
      <c r="EJ1870" s="74"/>
      <c r="EK1870" s="72">
        <f>IF($A1870="-","-",ROUND(VLOOKUP($A1870+ROUND(LEFT(EK$1841,2)/24,5),'[1]ОАО "АТС"'!$A$30:$F$773,3,FALSE)+HLOOKUP($DL$1839,'[1]Сбытовая надбавка'!$F$5:$H$6,2,FALSE),2)+'[1]Иные услуги'!$C$6+HLOOKUP($DR$1838,'[1]Услуги по передаче'!$G$5:$J$7,3,FALSE))</f>
        <v>2581.8000000000002</v>
      </c>
      <c r="EL1870" s="73"/>
      <c r="EM1870" s="73"/>
      <c r="EN1870" s="73"/>
      <c r="EO1870" s="73"/>
      <c r="EP1870" s="74"/>
      <c r="EQ1870" s="72">
        <f>IF($A1870="-","-",ROUND(VLOOKUP($A1870+ROUND(LEFT(EQ$1841,2)/24,5),'[1]ОАО "АТС"'!$A$30:$F$773,3,FALSE)+HLOOKUP($DL$1839,'[1]Сбытовая надбавка'!$F$5:$H$6,2,FALSE),2)+'[1]Иные услуги'!$C$6+HLOOKUP($DR$1838,'[1]Услуги по передаче'!$G$5:$J$7,3,FALSE))</f>
        <v>2512.6099999999997</v>
      </c>
      <c r="ER1870" s="73"/>
      <c r="ES1870" s="73"/>
      <c r="ET1870" s="73"/>
      <c r="EU1870" s="73"/>
      <c r="EV1870" s="74"/>
    </row>
    <row r="1871" spans="1:152" s="38" customFormat="1" ht="15.75" customHeight="1" x14ac:dyDescent="0.2">
      <c r="A1871" s="69">
        <f>$A$144</f>
        <v>45015</v>
      </c>
      <c r="B1871" s="70"/>
      <c r="C1871" s="70"/>
      <c r="D1871" s="70"/>
      <c r="E1871" s="70"/>
      <c r="F1871" s="70"/>
      <c r="G1871" s="70"/>
      <c r="H1871" s="71"/>
      <c r="I1871" s="72">
        <f>IF($A1871="-","-",ROUND(VLOOKUP($A1871+ROUND(LEFT(I$1841,1)/24,5),'[1]ОАО "АТС"'!$A$30:$F$773,3,FALSE)+HLOOKUP($DL$1839,'[1]Сбытовая надбавка'!$F$5:$H$6,2,FALSE),2)+'[1]Иные услуги'!$C$6+HLOOKUP($DR$1838,'[1]Услуги по передаче'!$G$5:$J$7,3,FALSE))</f>
        <v>2499.25</v>
      </c>
      <c r="J1871" s="73"/>
      <c r="K1871" s="73"/>
      <c r="L1871" s="73"/>
      <c r="M1871" s="73"/>
      <c r="N1871" s="74"/>
      <c r="O1871" s="72">
        <f>IF($A1871="-","-",ROUND(VLOOKUP($A1871+ROUND(LEFT(O$1841,1)/24,5),'[1]ОАО "АТС"'!$A$30:$F$773,3,FALSE)+HLOOKUP($DL$1839,'[1]Сбытовая надбавка'!$F$5:$H$6,2,FALSE),2)+'[1]Иные услуги'!$C$6+HLOOKUP($DR$1838,'[1]Услуги по передаче'!$G$5:$J$7,3,FALSE))</f>
        <v>2499.33</v>
      </c>
      <c r="P1871" s="73"/>
      <c r="Q1871" s="73"/>
      <c r="R1871" s="73"/>
      <c r="S1871" s="73"/>
      <c r="T1871" s="74"/>
      <c r="U1871" s="72">
        <f>IF($A1871="-","-",ROUND(VLOOKUP($A1871+ROUND(LEFT(U$1841,1)/24,5),'[1]ОАО "АТС"'!$A$30:$F$773,3,FALSE)+HLOOKUP($DL$1839,'[1]Сбытовая надбавка'!$F$5:$H$6,2,FALSE),2)+'[1]Иные услуги'!$C$6+HLOOKUP($DR$1838,'[1]Услуги по передаче'!$G$5:$J$7,3,FALSE))</f>
        <v>2499.41</v>
      </c>
      <c r="V1871" s="73"/>
      <c r="W1871" s="73"/>
      <c r="X1871" s="73"/>
      <c r="Y1871" s="73"/>
      <c r="Z1871" s="74"/>
      <c r="AA1871" s="72">
        <f>IF($A1871="-","-",ROUND(VLOOKUP($A1871+ROUND(LEFT(AA$1841,1)/24,5),'[1]ОАО "АТС"'!$A$30:$F$773,3,FALSE)+HLOOKUP($DL$1839,'[1]Сбытовая надбавка'!$F$5:$H$6,2,FALSE),2)+'[1]Иные услуги'!$C$6+HLOOKUP($DR$1838,'[1]Услуги по передаче'!$G$5:$J$7,3,FALSE))</f>
        <v>2499.35</v>
      </c>
      <c r="AB1871" s="73"/>
      <c r="AC1871" s="73"/>
      <c r="AD1871" s="73"/>
      <c r="AE1871" s="73"/>
      <c r="AF1871" s="74"/>
      <c r="AG1871" s="72">
        <f>IF($A1871="-","-",ROUND(VLOOKUP($A1871+ROUND(LEFT(AG$1841,1)/24,5),'[1]ОАО "АТС"'!$A$30:$F$773,3,FALSE)+HLOOKUP($DL$1839,'[1]Сбытовая надбавка'!$F$5:$H$6,2,FALSE),2)+'[1]Иные услуги'!$C$6+HLOOKUP($DR$1838,'[1]Услуги по передаче'!$G$5:$J$7,3,FALSE))</f>
        <v>2499.4700000000003</v>
      </c>
      <c r="AH1871" s="73"/>
      <c r="AI1871" s="73"/>
      <c r="AJ1871" s="73"/>
      <c r="AK1871" s="73"/>
      <c r="AL1871" s="74"/>
      <c r="AM1871" s="72">
        <f>IF($A1871="-","-",ROUND(VLOOKUP($A1871+ROUND(LEFT(AM$1841,1)/24,5),'[1]ОАО "АТС"'!$A$30:$F$773,3,FALSE)+HLOOKUP($DL$1839,'[1]Сбытовая надбавка'!$F$5:$H$6,2,FALSE),2)+'[1]Иные услуги'!$C$6+HLOOKUP($DR$1838,'[1]Услуги по передаче'!$G$5:$J$7,3,FALSE))</f>
        <v>2499.5100000000002</v>
      </c>
      <c r="AN1871" s="73"/>
      <c r="AO1871" s="73"/>
      <c r="AP1871" s="73"/>
      <c r="AQ1871" s="73"/>
      <c r="AR1871" s="74"/>
      <c r="AS1871" s="72">
        <f>IF($A1871="-","-",ROUND(VLOOKUP($A1871+ROUND(LEFT(AS$1841,1)/24,5),'[1]ОАО "АТС"'!$A$30:$F$773,3,FALSE)+HLOOKUP($DL$1839,'[1]Сбытовая надбавка'!$F$5:$H$6,2,FALSE),2)+'[1]Иные услуги'!$C$6+HLOOKUP($DR$1838,'[1]Услуги по передаче'!$G$5:$J$7,3,FALSE))</f>
        <v>2499.09</v>
      </c>
      <c r="AT1871" s="73"/>
      <c r="AU1871" s="73"/>
      <c r="AV1871" s="73"/>
      <c r="AW1871" s="73"/>
      <c r="AX1871" s="74"/>
      <c r="AY1871" s="72">
        <f>IF($A1871="-","-",ROUND(VLOOKUP($A1871+ROUND(LEFT(AY$1841,1)/24,5),'[1]ОАО "АТС"'!$A$30:$F$773,3,FALSE)+HLOOKUP($DL$1839,'[1]Сбытовая надбавка'!$F$5:$H$6,2,FALSE),2)+'[1]Иные услуги'!$C$6+HLOOKUP($DR$1838,'[1]Услуги по передаче'!$G$5:$J$7,3,FALSE))</f>
        <v>2546.7200000000003</v>
      </c>
      <c r="AZ1871" s="73"/>
      <c r="BA1871" s="73"/>
      <c r="BB1871" s="73"/>
      <c r="BC1871" s="73"/>
      <c r="BD1871" s="74"/>
      <c r="BE1871" s="72">
        <f>IF($A1871="-","-",ROUND(VLOOKUP($A1871+ROUND(LEFT(BE$1841,1)/24,5),'[1]ОАО "АТС"'!$A$30:$F$773,3,FALSE)+HLOOKUP($DL$1839,'[1]Сбытовая надбавка'!$F$5:$H$6,2,FALSE),2)+'[1]Иные услуги'!$C$6+HLOOKUP($DR$1838,'[1]Услуги по передаче'!$G$5:$J$7,3,FALSE))</f>
        <v>2499.3199999999997</v>
      </c>
      <c r="BF1871" s="73"/>
      <c r="BG1871" s="73"/>
      <c r="BH1871" s="73"/>
      <c r="BI1871" s="73"/>
      <c r="BJ1871" s="74"/>
      <c r="BK1871" s="72">
        <f>IF($A1871="-","-",ROUND(VLOOKUP($A1871+ROUND(LEFT(BK$1841,1)/24,5),'[1]ОАО "АТС"'!$A$30:$F$773,3,FALSE)+HLOOKUP($DL$1839,'[1]Сбытовая надбавка'!$F$5:$H$6,2,FALSE),2)+'[1]Иные услуги'!$C$6+HLOOKUP($DR$1838,'[1]Услуги по передаче'!$G$5:$J$7,3,FALSE))</f>
        <v>2538.87</v>
      </c>
      <c r="BL1871" s="73"/>
      <c r="BM1871" s="73"/>
      <c r="BN1871" s="73"/>
      <c r="BO1871" s="73"/>
      <c r="BP1871" s="74"/>
      <c r="BQ1871" s="72">
        <f>IF($A1871="-","-",ROUND(VLOOKUP($A1871+ROUND(LEFT(BQ$1841,2)/24,5),'[1]ОАО "АТС"'!$A$30:$F$773,3,FALSE)+HLOOKUP($DL$1839,'[1]Сбытовая надбавка'!$F$5:$H$6,2,FALSE),2)+'[1]Иные услуги'!$C$6+HLOOKUP($DR$1838,'[1]Услуги по передаче'!$G$5:$J$7,3,FALSE))</f>
        <v>2556.09</v>
      </c>
      <c r="BR1871" s="73"/>
      <c r="BS1871" s="73"/>
      <c r="BT1871" s="73"/>
      <c r="BU1871" s="73"/>
      <c r="BV1871" s="74"/>
      <c r="BW1871" s="72">
        <f>IF($A1871="-","-",ROUND(VLOOKUP($A1871+ROUND(LEFT(BW$1841,2)/24,5),'[1]ОАО "АТС"'!$A$30:$F$773,3,FALSE)+HLOOKUP($DL$1839,'[1]Сбытовая надбавка'!$F$5:$H$6,2,FALSE),2)+'[1]Иные услуги'!$C$6+HLOOKUP($DR$1838,'[1]Услуги по передаче'!$G$5:$J$7,3,FALSE))</f>
        <v>2545.5500000000002</v>
      </c>
      <c r="BX1871" s="73"/>
      <c r="BY1871" s="73"/>
      <c r="BZ1871" s="73"/>
      <c r="CA1871" s="73"/>
      <c r="CB1871" s="74"/>
      <c r="CC1871" s="72">
        <f>IF($A1871="-","-",ROUND(VLOOKUP($A1871+ROUND(LEFT(CC$1841,2)/24,5),'[1]ОАО "АТС"'!$A$30:$F$773,3,FALSE)+HLOOKUP($DL$1839,'[1]Сбытовая надбавка'!$F$5:$H$6,2,FALSE),2)+'[1]Иные услуги'!$C$6+HLOOKUP($DR$1838,'[1]Услуги по передаче'!$G$5:$J$7,3,FALSE))</f>
        <v>2518.3999999999996</v>
      </c>
      <c r="CD1871" s="73"/>
      <c r="CE1871" s="73"/>
      <c r="CF1871" s="73"/>
      <c r="CG1871" s="73"/>
      <c r="CH1871" s="74"/>
      <c r="CI1871" s="72">
        <f>IF($A1871="-","-",ROUND(VLOOKUP($A1871+ROUND(LEFT(CI$1841,2)/24,5),'[1]ОАО "АТС"'!$A$30:$F$773,3,FALSE)+HLOOKUP($DL$1839,'[1]Сбытовая надбавка'!$F$5:$H$6,2,FALSE),2)+'[1]Иные услуги'!$C$6+HLOOKUP($DR$1838,'[1]Услуги по передаче'!$G$5:$J$7,3,FALSE))</f>
        <v>2523.37</v>
      </c>
      <c r="CJ1871" s="73"/>
      <c r="CK1871" s="73"/>
      <c r="CL1871" s="73"/>
      <c r="CM1871" s="73"/>
      <c r="CN1871" s="74"/>
      <c r="CO1871" s="72">
        <f>IF($A1871="-","-",ROUND(VLOOKUP($A1871+ROUND(LEFT(CO$1841,2)/24,5),'[1]ОАО "АТС"'!$A$30:$F$773,3,FALSE)+HLOOKUP($DL$1839,'[1]Сбытовая надбавка'!$F$5:$H$6,2,FALSE),2)+'[1]Иные услуги'!$C$6+HLOOKUP($DR$1838,'[1]Услуги по передаче'!$G$5:$J$7,3,FALSE))</f>
        <v>2525.21</v>
      </c>
      <c r="CP1871" s="73"/>
      <c r="CQ1871" s="73"/>
      <c r="CR1871" s="73"/>
      <c r="CS1871" s="73"/>
      <c r="CT1871" s="74"/>
      <c r="CU1871" s="72">
        <f>IF($A1871="-","-",ROUND(VLOOKUP($A1871+ROUND(LEFT(CU$1841,2)/24,5),'[1]ОАО "АТС"'!$A$30:$F$773,3,FALSE)+HLOOKUP($DL$1839,'[1]Сбытовая надбавка'!$F$5:$H$6,2,FALSE),2)+'[1]Иные услуги'!$C$6+HLOOKUP($DR$1838,'[1]Услуги по передаче'!$G$5:$J$7,3,FALSE))</f>
        <v>2522.13</v>
      </c>
      <c r="CV1871" s="73"/>
      <c r="CW1871" s="73"/>
      <c r="CX1871" s="73"/>
      <c r="CY1871" s="73"/>
      <c r="CZ1871" s="74"/>
      <c r="DA1871" s="72">
        <f>IF($A1871="-","-",ROUND(VLOOKUP($A1871+ROUND(LEFT(DA$1841,2)/24,5),'[1]ОАО "АТС"'!$A$30:$F$773,3,FALSE)+HLOOKUP($DL$1839,'[1]Сбытовая надбавка'!$F$5:$H$6,2,FALSE),2)+'[1]Иные услуги'!$C$6+HLOOKUP($DR$1838,'[1]Услуги по передаче'!$G$5:$J$7,3,FALSE))</f>
        <v>2507.5500000000002</v>
      </c>
      <c r="DB1871" s="73"/>
      <c r="DC1871" s="73"/>
      <c r="DD1871" s="73"/>
      <c r="DE1871" s="73"/>
      <c r="DF1871" s="74"/>
      <c r="DG1871" s="72">
        <f>IF($A1871="-","-",ROUND(VLOOKUP($A1871+ROUND(LEFT(DG$1841,2)/24,5),'[1]ОАО "АТС"'!$A$30:$F$773,3,FALSE)+HLOOKUP($DL$1839,'[1]Сбытовая надбавка'!$F$5:$H$6,2,FALSE),2)+'[1]Иные услуги'!$C$6+HLOOKUP($DR$1838,'[1]Услуги по передаче'!$G$5:$J$7,3,FALSE))</f>
        <v>2514.23</v>
      </c>
      <c r="DH1871" s="73"/>
      <c r="DI1871" s="73"/>
      <c r="DJ1871" s="73"/>
      <c r="DK1871" s="73"/>
      <c r="DL1871" s="74"/>
      <c r="DM1871" s="72">
        <f>IF($A1871="-","-",ROUND(VLOOKUP($A1871+ROUND(LEFT(DM$1841,2)/24,5),'[1]ОАО "АТС"'!$A$30:$F$773,3,FALSE)+HLOOKUP($DL$1839,'[1]Сбытовая надбавка'!$F$5:$H$6,2,FALSE),2)+'[1]Иные услуги'!$C$6+HLOOKUP($DR$1838,'[1]Услуги по передаче'!$G$5:$J$7,3,FALSE))</f>
        <v>2544.7600000000002</v>
      </c>
      <c r="DN1871" s="73"/>
      <c r="DO1871" s="73"/>
      <c r="DP1871" s="73"/>
      <c r="DQ1871" s="73"/>
      <c r="DR1871" s="74"/>
      <c r="DS1871" s="72">
        <f>IF($A1871="-","-",ROUND(VLOOKUP($A1871+ROUND(LEFT(DS$1841,2)/24,5),'[1]ОАО "АТС"'!$A$30:$F$773,3,FALSE)+HLOOKUP($DL$1839,'[1]Сбытовая надбавка'!$F$5:$H$6,2,FALSE),2)+'[1]Иные услуги'!$C$6+HLOOKUP($DR$1838,'[1]Услуги по передаче'!$G$5:$J$7,3,FALSE))</f>
        <v>2549.7600000000002</v>
      </c>
      <c r="DT1871" s="73"/>
      <c r="DU1871" s="73"/>
      <c r="DV1871" s="73"/>
      <c r="DW1871" s="73"/>
      <c r="DX1871" s="74"/>
      <c r="DY1871" s="72">
        <f>IF($A1871="-","-",ROUND(VLOOKUP($A1871+ROUND(LEFT(DY$1841,2)/24,5),'[1]ОАО "АТС"'!$A$30:$F$773,3,FALSE)+HLOOKUP($DL$1839,'[1]Сбытовая надбавка'!$F$5:$H$6,2,FALSE),2)+'[1]Иные услуги'!$C$6+HLOOKUP($DR$1838,'[1]Услуги по передаче'!$G$5:$J$7,3,FALSE))</f>
        <v>2503.56</v>
      </c>
      <c r="DZ1871" s="73"/>
      <c r="EA1871" s="73"/>
      <c r="EB1871" s="73"/>
      <c r="EC1871" s="73"/>
      <c r="ED1871" s="74"/>
      <c r="EE1871" s="72">
        <f>IF($A1871="-","-",ROUND(VLOOKUP($A1871+ROUND(LEFT(EE$1841,2)/24,5),'[1]ОАО "АТС"'!$A$30:$F$773,3,FALSE)+HLOOKUP($DL$1839,'[1]Сбытовая надбавка'!$F$5:$H$6,2,FALSE),2)+'[1]Иные услуги'!$C$6+HLOOKUP($DR$1838,'[1]Услуги по передаче'!$G$5:$J$7,3,FALSE))</f>
        <v>2498.48</v>
      </c>
      <c r="EF1871" s="73"/>
      <c r="EG1871" s="73"/>
      <c r="EH1871" s="73"/>
      <c r="EI1871" s="73"/>
      <c r="EJ1871" s="74"/>
      <c r="EK1871" s="72">
        <f>IF($A1871="-","-",ROUND(VLOOKUP($A1871+ROUND(LEFT(EK$1841,2)/24,5),'[1]ОАО "АТС"'!$A$30:$F$773,3,FALSE)+HLOOKUP($DL$1839,'[1]Сбытовая надбавка'!$F$5:$H$6,2,FALSE),2)+'[1]Иные услуги'!$C$6+HLOOKUP($DR$1838,'[1]Услуги по передаче'!$G$5:$J$7,3,FALSE))</f>
        <v>2585.46</v>
      </c>
      <c r="EL1871" s="73"/>
      <c r="EM1871" s="73"/>
      <c r="EN1871" s="73"/>
      <c r="EO1871" s="73"/>
      <c r="EP1871" s="74"/>
      <c r="EQ1871" s="72">
        <f>IF($A1871="-","-",ROUND(VLOOKUP($A1871+ROUND(LEFT(EQ$1841,2)/24,5),'[1]ОАО "АТС"'!$A$30:$F$773,3,FALSE)+HLOOKUP($DL$1839,'[1]Сбытовая надбавка'!$F$5:$H$6,2,FALSE),2)+'[1]Иные услуги'!$C$6+HLOOKUP($DR$1838,'[1]Услуги по передаче'!$G$5:$J$7,3,FALSE))</f>
        <v>2510.14</v>
      </c>
      <c r="ER1871" s="73"/>
      <c r="ES1871" s="73"/>
      <c r="ET1871" s="73"/>
      <c r="EU1871" s="73"/>
      <c r="EV1871" s="74"/>
    </row>
    <row r="1872" spans="1:152" s="38" customFormat="1" ht="15.75" customHeight="1" x14ac:dyDescent="0.2">
      <c r="A1872" s="69">
        <f>$A$145</f>
        <v>45016</v>
      </c>
      <c r="B1872" s="70"/>
      <c r="C1872" s="70"/>
      <c r="D1872" s="70"/>
      <c r="E1872" s="70"/>
      <c r="F1872" s="70"/>
      <c r="G1872" s="70"/>
      <c r="H1872" s="71"/>
      <c r="I1872" s="72">
        <f>IF($A1872="-","-",ROUND(VLOOKUP($A1872+ROUND(LEFT(I$1841,1)/24,5),'[1]ОАО "АТС"'!$A$30:$F$773,3,FALSE)+HLOOKUP($DL$1839,'[1]Сбытовая надбавка'!$F$5:$H$6,2,FALSE),2)+'[1]Иные услуги'!$C$6+HLOOKUP($DR$1838,'[1]Услуги по передаче'!$G$5:$J$7,3,FALSE))</f>
        <v>2499.23</v>
      </c>
      <c r="J1872" s="73"/>
      <c r="K1872" s="73"/>
      <c r="L1872" s="73"/>
      <c r="M1872" s="73"/>
      <c r="N1872" s="74"/>
      <c r="O1872" s="72">
        <f>IF($A1872="-","-",ROUND(VLOOKUP($A1872+ROUND(LEFT(O$1841,1)/24,5),'[1]ОАО "АТС"'!$A$30:$F$773,3,FALSE)+HLOOKUP($DL$1839,'[1]Сбытовая надбавка'!$F$5:$H$6,2,FALSE),2)+'[1]Иные услуги'!$C$6+HLOOKUP($DR$1838,'[1]Услуги по передаче'!$G$5:$J$7,3,FALSE))</f>
        <v>2499.2600000000002</v>
      </c>
      <c r="P1872" s="73"/>
      <c r="Q1872" s="73"/>
      <c r="R1872" s="73"/>
      <c r="S1872" s="73"/>
      <c r="T1872" s="74"/>
      <c r="U1872" s="72">
        <f>IF($A1872="-","-",ROUND(VLOOKUP($A1872+ROUND(LEFT(U$1841,1)/24,5),'[1]ОАО "АТС"'!$A$30:$F$773,3,FALSE)+HLOOKUP($DL$1839,'[1]Сбытовая надбавка'!$F$5:$H$6,2,FALSE),2)+'[1]Иные услуги'!$C$6+HLOOKUP($DR$1838,'[1]Услуги по передаче'!$G$5:$J$7,3,FALSE))</f>
        <v>2499.31</v>
      </c>
      <c r="V1872" s="73"/>
      <c r="W1872" s="73"/>
      <c r="X1872" s="73"/>
      <c r="Y1872" s="73"/>
      <c r="Z1872" s="74"/>
      <c r="AA1872" s="72">
        <f>IF($A1872="-","-",ROUND(VLOOKUP($A1872+ROUND(LEFT(AA$1841,1)/24,5),'[1]ОАО "АТС"'!$A$30:$F$773,3,FALSE)+HLOOKUP($DL$1839,'[1]Сбытовая надбавка'!$F$5:$H$6,2,FALSE),2)+'[1]Иные услуги'!$C$6+HLOOKUP($DR$1838,'[1]Услуги по передаче'!$G$5:$J$7,3,FALSE))</f>
        <v>2499.25</v>
      </c>
      <c r="AB1872" s="73"/>
      <c r="AC1872" s="73"/>
      <c r="AD1872" s="73"/>
      <c r="AE1872" s="73"/>
      <c r="AF1872" s="74"/>
      <c r="AG1872" s="72">
        <f>IF($A1872="-","-",ROUND(VLOOKUP($A1872+ROUND(LEFT(AG$1841,1)/24,5),'[1]ОАО "АТС"'!$A$30:$F$773,3,FALSE)+HLOOKUP($DL$1839,'[1]Сбытовая надбавка'!$F$5:$H$6,2,FALSE),2)+'[1]Иные услуги'!$C$6+HLOOKUP($DR$1838,'[1]Услуги по передаче'!$G$5:$J$7,3,FALSE))</f>
        <v>2499.33</v>
      </c>
      <c r="AH1872" s="73"/>
      <c r="AI1872" s="73"/>
      <c r="AJ1872" s="73"/>
      <c r="AK1872" s="73"/>
      <c r="AL1872" s="74"/>
      <c r="AM1872" s="72">
        <f>IF($A1872="-","-",ROUND(VLOOKUP($A1872+ROUND(LEFT(AM$1841,1)/24,5),'[1]ОАО "АТС"'!$A$30:$F$773,3,FALSE)+HLOOKUP($DL$1839,'[1]Сбытовая надбавка'!$F$5:$H$6,2,FALSE),2)+'[1]Иные услуги'!$C$6+HLOOKUP($DR$1838,'[1]Услуги по передаче'!$G$5:$J$7,3,FALSE))</f>
        <v>2499.39</v>
      </c>
      <c r="AN1872" s="73"/>
      <c r="AO1872" s="73"/>
      <c r="AP1872" s="73"/>
      <c r="AQ1872" s="73"/>
      <c r="AR1872" s="74"/>
      <c r="AS1872" s="72">
        <f>IF($A1872="-","-",ROUND(VLOOKUP($A1872+ROUND(LEFT(AS$1841,1)/24,5),'[1]ОАО "АТС"'!$A$30:$F$773,3,FALSE)+HLOOKUP($DL$1839,'[1]Сбытовая надбавка'!$F$5:$H$6,2,FALSE),2)+'[1]Иные услуги'!$C$6+HLOOKUP($DR$1838,'[1]Услуги по передаче'!$G$5:$J$7,3,FALSE))</f>
        <v>2498.8599999999997</v>
      </c>
      <c r="AT1872" s="73"/>
      <c r="AU1872" s="73"/>
      <c r="AV1872" s="73"/>
      <c r="AW1872" s="73"/>
      <c r="AX1872" s="74"/>
      <c r="AY1872" s="72">
        <f>IF($A1872="-","-",ROUND(VLOOKUP($A1872+ROUND(LEFT(AY$1841,1)/24,5),'[1]ОАО "АТС"'!$A$30:$F$773,3,FALSE)+HLOOKUP($DL$1839,'[1]Сбытовая надбавка'!$F$5:$H$6,2,FALSE),2)+'[1]Иные услуги'!$C$6+HLOOKUP($DR$1838,'[1]Услуги по передаче'!$G$5:$J$7,3,FALSE))</f>
        <v>2543.2799999999997</v>
      </c>
      <c r="AZ1872" s="73"/>
      <c r="BA1872" s="73"/>
      <c r="BB1872" s="73"/>
      <c r="BC1872" s="73"/>
      <c r="BD1872" s="74"/>
      <c r="BE1872" s="72">
        <f>IF($A1872="-","-",ROUND(VLOOKUP($A1872+ROUND(LEFT(BE$1841,1)/24,5),'[1]ОАО "АТС"'!$A$30:$F$773,3,FALSE)+HLOOKUP($DL$1839,'[1]Сбытовая надбавка'!$F$5:$H$6,2,FALSE),2)+'[1]Иные услуги'!$C$6+HLOOKUP($DR$1838,'[1]Услуги по передаче'!$G$5:$J$7,3,FALSE))</f>
        <v>2499.1799999999998</v>
      </c>
      <c r="BF1872" s="73"/>
      <c r="BG1872" s="73"/>
      <c r="BH1872" s="73"/>
      <c r="BI1872" s="73"/>
      <c r="BJ1872" s="74"/>
      <c r="BK1872" s="72">
        <f>IF($A1872="-","-",ROUND(VLOOKUP($A1872+ROUND(LEFT(BK$1841,1)/24,5),'[1]ОАО "АТС"'!$A$30:$F$773,3,FALSE)+HLOOKUP($DL$1839,'[1]Сбытовая надбавка'!$F$5:$H$6,2,FALSE),2)+'[1]Иные услуги'!$C$6+HLOOKUP($DR$1838,'[1]Услуги по передаче'!$G$5:$J$7,3,FALSE))</f>
        <v>2557</v>
      </c>
      <c r="BL1872" s="73"/>
      <c r="BM1872" s="73"/>
      <c r="BN1872" s="73"/>
      <c r="BO1872" s="73"/>
      <c r="BP1872" s="74"/>
      <c r="BQ1872" s="72">
        <f>IF($A1872="-","-",ROUND(VLOOKUP($A1872+ROUND(LEFT(BQ$1841,2)/24,5),'[1]ОАО "АТС"'!$A$30:$F$773,3,FALSE)+HLOOKUP($DL$1839,'[1]Сбытовая надбавка'!$F$5:$H$6,2,FALSE),2)+'[1]Иные услуги'!$C$6+HLOOKUP($DR$1838,'[1]Услуги по передаче'!$G$5:$J$7,3,FALSE))</f>
        <v>2573.35</v>
      </c>
      <c r="BR1872" s="73"/>
      <c r="BS1872" s="73"/>
      <c r="BT1872" s="73"/>
      <c r="BU1872" s="73"/>
      <c r="BV1872" s="74"/>
      <c r="BW1872" s="72">
        <f>IF($A1872="-","-",ROUND(VLOOKUP($A1872+ROUND(LEFT(BW$1841,2)/24,5),'[1]ОАО "АТС"'!$A$30:$F$773,3,FALSE)+HLOOKUP($DL$1839,'[1]Сбытовая надбавка'!$F$5:$H$6,2,FALSE),2)+'[1]Иные услуги'!$C$6+HLOOKUP($DR$1838,'[1]Услуги по передаче'!$G$5:$J$7,3,FALSE))</f>
        <v>2578.56</v>
      </c>
      <c r="BX1872" s="73"/>
      <c r="BY1872" s="73"/>
      <c r="BZ1872" s="73"/>
      <c r="CA1872" s="73"/>
      <c r="CB1872" s="74"/>
      <c r="CC1872" s="72">
        <f>IF($A1872="-","-",ROUND(VLOOKUP($A1872+ROUND(LEFT(CC$1841,2)/24,5),'[1]ОАО "АТС"'!$A$30:$F$773,3,FALSE)+HLOOKUP($DL$1839,'[1]Сбытовая надбавка'!$F$5:$H$6,2,FALSE),2)+'[1]Иные услуги'!$C$6+HLOOKUP($DR$1838,'[1]Услуги по передаче'!$G$5:$J$7,3,FALSE))</f>
        <v>2556.34</v>
      </c>
      <c r="CD1872" s="73"/>
      <c r="CE1872" s="73"/>
      <c r="CF1872" s="73"/>
      <c r="CG1872" s="73"/>
      <c r="CH1872" s="74"/>
      <c r="CI1872" s="72">
        <f>IF($A1872="-","-",ROUND(VLOOKUP($A1872+ROUND(LEFT(CI$1841,2)/24,5),'[1]ОАО "АТС"'!$A$30:$F$773,3,FALSE)+HLOOKUP($DL$1839,'[1]Сбытовая надбавка'!$F$5:$H$6,2,FALSE),2)+'[1]Иные услуги'!$C$6+HLOOKUP($DR$1838,'[1]Услуги по передаче'!$G$5:$J$7,3,FALSE))</f>
        <v>2550.9399999999996</v>
      </c>
      <c r="CJ1872" s="73"/>
      <c r="CK1872" s="73"/>
      <c r="CL1872" s="73"/>
      <c r="CM1872" s="73"/>
      <c r="CN1872" s="74"/>
      <c r="CO1872" s="72">
        <f>IF($A1872="-","-",ROUND(VLOOKUP($A1872+ROUND(LEFT(CO$1841,2)/24,5),'[1]ОАО "АТС"'!$A$30:$F$773,3,FALSE)+HLOOKUP($DL$1839,'[1]Сбытовая надбавка'!$F$5:$H$6,2,FALSE),2)+'[1]Иные услуги'!$C$6+HLOOKUP($DR$1838,'[1]Услуги по передаче'!$G$5:$J$7,3,FALSE))</f>
        <v>2550.9499999999998</v>
      </c>
      <c r="CP1872" s="73"/>
      <c r="CQ1872" s="73"/>
      <c r="CR1872" s="73"/>
      <c r="CS1872" s="73"/>
      <c r="CT1872" s="74"/>
      <c r="CU1872" s="72">
        <f>IF($A1872="-","-",ROUND(VLOOKUP($A1872+ROUND(LEFT(CU$1841,2)/24,5),'[1]ОАО "АТС"'!$A$30:$F$773,3,FALSE)+HLOOKUP($DL$1839,'[1]Сбытовая надбавка'!$F$5:$H$6,2,FALSE),2)+'[1]Иные услуги'!$C$6+HLOOKUP($DR$1838,'[1]Услуги по передаче'!$G$5:$J$7,3,FALSE))</f>
        <v>2543.54</v>
      </c>
      <c r="CV1872" s="73"/>
      <c r="CW1872" s="73"/>
      <c r="CX1872" s="73"/>
      <c r="CY1872" s="73"/>
      <c r="CZ1872" s="74"/>
      <c r="DA1872" s="72">
        <f>IF($A1872="-","-",ROUND(VLOOKUP($A1872+ROUND(LEFT(DA$1841,2)/24,5),'[1]ОАО "АТС"'!$A$30:$F$773,3,FALSE)+HLOOKUP($DL$1839,'[1]Сбытовая надбавка'!$F$5:$H$6,2,FALSE),2)+'[1]Иные услуги'!$C$6+HLOOKUP($DR$1838,'[1]Услуги по передаче'!$G$5:$J$7,3,FALSE))</f>
        <v>2529.16</v>
      </c>
      <c r="DB1872" s="73"/>
      <c r="DC1872" s="73"/>
      <c r="DD1872" s="73"/>
      <c r="DE1872" s="73"/>
      <c r="DF1872" s="74"/>
      <c r="DG1872" s="72">
        <f>IF($A1872="-","-",ROUND(VLOOKUP($A1872+ROUND(LEFT(DG$1841,2)/24,5),'[1]ОАО "АТС"'!$A$30:$F$773,3,FALSE)+HLOOKUP($DL$1839,'[1]Сбытовая надбавка'!$F$5:$H$6,2,FALSE),2)+'[1]Иные услуги'!$C$6+HLOOKUP($DR$1838,'[1]Услуги по передаче'!$G$5:$J$7,3,FALSE))</f>
        <v>2531.73</v>
      </c>
      <c r="DH1872" s="73"/>
      <c r="DI1872" s="73"/>
      <c r="DJ1872" s="73"/>
      <c r="DK1872" s="73"/>
      <c r="DL1872" s="74"/>
      <c r="DM1872" s="72">
        <f>IF($A1872="-","-",ROUND(VLOOKUP($A1872+ROUND(LEFT(DM$1841,2)/24,5),'[1]ОАО "АТС"'!$A$30:$F$773,3,FALSE)+HLOOKUP($DL$1839,'[1]Сбытовая надбавка'!$F$5:$H$6,2,FALSE),2)+'[1]Иные услуги'!$C$6+HLOOKUP($DR$1838,'[1]Услуги по передаче'!$G$5:$J$7,3,FALSE))</f>
        <v>2560.8000000000002</v>
      </c>
      <c r="DN1872" s="73"/>
      <c r="DO1872" s="73"/>
      <c r="DP1872" s="73"/>
      <c r="DQ1872" s="73"/>
      <c r="DR1872" s="74"/>
      <c r="DS1872" s="72">
        <f>IF($A1872="-","-",ROUND(VLOOKUP($A1872+ROUND(LEFT(DS$1841,2)/24,5),'[1]ОАО "АТС"'!$A$30:$F$773,3,FALSE)+HLOOKUP($DL$1839,'[1]Сбытовая надбавка'!$F$5:$H$6,2,FALSE),2)+'[1]Иные услуги'!$C$6+HLOOKUP($DR$1838,'[1]Услуги по передаче'!$G$5:$J$7,3,FALSE))</f>
        <v>2567.92</v>
      </c>
      <c r="DT1872" s="73"/>
      <c r="DU1872" s="73"/>
      <c r="DV1872" s="73"/>
      <c r="DW1872" s="73"/>
      <c r="DX1872" s="74"/>
      <c r="DY1872" s="72">
        <f>IF($A1872="-","-",ROUND(VLOOKUP($A1872+ROUND(LEFT(DY$1841,2)/24,5),'[1]ОАО "АТС"'!$A$30:$F$773,3,FALSE)+HLOOKUP($DL$1839,'[1]Сбытовая надбавка'!$F$5:$H$6,2,FALSE),2)+'[1]Иные услуги'!$C$6+HLOOKUP($DR$1838,'[1]Услуги по передаче'!$G$5:$J$7,3,FALSE))</f>
        <v>2503.83</v>
      </c>
      <c r="DZ1872" s="73"/>
      <c r="EA1872" s="73"/>
      <c r="EB1872" s="73"/>
      <c r="EC1872" s="73"/>
      <c r="ED1872" s="74"/>
      <c r="EE1872" s="72">
        <f>IF($A1872="-","-",ROUND(VLOOKUP($A1872+ROUND(LEFT(EE$1841,2)/24,5),'[1]ОАО "АТС"'!$A$30:$F$773,3,FALSE)+HLOOKUP($DL$1839,'[1]Сбытовая надбавка'!$F$5:$H$6,2,FALSE),2)+'[1]Иные услуги'!$C$6+HLOOKUP($DR$1838,'[1]Услуги по передаче'!$G$5:$J$7,3,FALSE))</f>
        <v>2498.27</v>
      </c>
      <c r="EF1872" s="73"/>
      <c r="EG1872" s="73"/>
      <c r="EH1872" s="73"/>
      <c r="EI1872" s="73"/>
      <c r="EJ1872" s="74"/>
      <c r="EK1872" s="72">
        <f>IF($A1872="-","-",ROUND(VLOOKUP($A1872+ROUND(LEFT(EK$1841,2)/24,5),'[1]ОАО "АТС"'!$A$30:$F$773,3,FALSE)+HLOOKUP($DL$1839,'[1]Сбытовая надбавка'!$F$5:$H$6,2,FALSE),2)+'[1]Иные услуги'!$C$6+HLOOKUP($DR$1838,'[1]Услуги по передаче'!$G$5:$J$7,3,FALSE))</f>
        <v>2629.24</v>
      </c>
      <c r="EL1872" s="73"/>
      <c r="EM1872" s="73"/>
      <c r="EN1872" s="73"/>
      <c r="EO1872" s="73"/>
      <c r="EP1872" s="74"/>
      <c r="EQ1872" s="72">
        <f>IF($A1872="-","-",ROUND(VLOOKUP($A1872+ROUND(LEFT(EQ$1841,2)/24,5),'[1]ОАО "АТС"'!$A$30:$F$773,3,FALSE)+HLOOKUP($DL$1839,'[1]Сбытовая надбавка'!$F$5:$H$6,2,FALSE),2)+'[1]Иные услуги'!$C$6+HLOOKUP($DR$1838,'[1]Услуги по передаче'!$G$5:$J$7,3,FALSE))</f>
        <v>2536.8000000000002</v>
      </c>
      <c r="ER1872" s="73"/>
      <c r="ES1872" s="73"/>
      <c r="ET1872" s="73"/>
      <c r="EU1872" s="73"/>
      <c r="EV1872" s="74"/>
    </row>
    <row r="1873" spans="1:152" s="38" customFormat="1" ht="15.75" customHeight="1" x14ac:dyDescent="0.2">
      <c r="A1873" s="75"/>
      <c r="B1873" s="75"/>
      <c r="C1873" s="75"/>
      <c r="D1873" s="75"/>
      <c r="E1873" s="75"/>
      <c r="F1873" s="75"/>
      <c r="G1873" s="75"/>
      <c r="H1873" s="75"/>
      <c r="I1873" s="76"/>
      <c r="J1873" s="76"/>
      <c r="K1873" s="76"/>
      <c r="L1873" s="76"/>
      <c r="M1873" s="76"/>
      <c r="N1873" s="76"/>
      <c r="O1873" s="76"/>
      <c r="P1873" s="76"/>
      <c r="Q1873" s="76"/>
      <c r="R1873" s="76"/>
      <c r="S1873" s="76"/>
      <c r="T1873" s="76"/>
      <c r="U1873" s="76"/>
      <c r="V1873" s="76"/>
      <c r="W1873" s="76"/>
      <c r="X1873" s="76"/>
      <c r="Y1873" s="76"/>
      <c r="Z1873" s="76"/>
      <c r="AA1873" s="76"/>
      <c r="AB1873" s="76"/>
      <c r="AC1873" s="76"/>
      <c r="AD1873" s="76"/>
      <c r="AE1873" s="76"/>
      <c r="AF1873" s="76"/>
      <c r="AG1873" s="76"/>
      <c r="AH1873" s="76"/>
      <c r="AI1873" s="76"/>
      <c r="AJ1873" s="76"/>
      <c r="AK1873" s="76"/>
      <c r="AL1873" s="76"/>
      <c r="AM1873" s="76"/>
      <c r="AN1873" s="76"/>
      <c r="AO1873" s="76"/>
      <c r="AP1873" s="76"/>
      <c r="AQ1873" s="76"/>
      <c r="AR1873" s="76"/>
      <c r="AS1873" s="76"/>
      <c r="AT1873" s="76"/>
      <c r="AU1873" s="76"/>
      <c r="AV1873" s="76"/>
      <c r="AW1873" s="76"/>
      <c r="AX1873" s="76"/>
      <c r="AY1873" s="76"/>
      <c r="AZ1873" s="76"/>
      <c r="BA1873" s="76"/>
      <c r="BB1873" s="76"/>
      <c r="BC1873" s="76"/>
      <c r="BD1873" s="76"/>
      <c r="BE1873" s="76"/>
      <c r="BF1873" s="76"/>
      <c r="BG1873" s="76"/>
      <c r="BH1873" s="76"/>
      <c r="BI1873" s="76"/>
      <c r="BJ1873" s="76"/>
      <c r="BK1873" s="76"/>
      <c r="BL1873" s="76"/>
      <c r="BM1873" s="76"/>
      <c r="BN1873" s="76"/>
      <c r="BO1873" s="76"/>
      <c r="BP1873" s="76"/>
      <c r="BQ1873" s="76"/>
      <c r="BR1873" s="76"/>
      <c r="BS1873" s="76"/>
      <c r="BT1873" s="76"/>
      <c r="BU1873" s="76"/>
      <c r="BV1873" s="76"/>
      <c r="BW1873" s="76"/>
      <c r="BX1873" s="76"/>
      <c r="BY1873" s="76"/>
      <c r="BZ1873" s="76"/>
      <c r="CA1873" s="76"/>
      <c r="CB1873" s="76"/>
      <c r="CC1873" s="76"/>
      <c r="CD1873" s="76"/>
      <c r="CE1873" s="76"/>
      <c r="CF1873" s="76"/>
      <c r="CG1873" s="76"/>
      <c r="CH1873" s="76"/>
      <c r="CI1873" s="76"/>
      <c r="CJ1873" s="76"/>
      <c r="CK1873" s="76"/>
      <c r="CL1873" s="76"/>
      <c r="CM1873" s="76"/>
      <c r="CN1873" s="76"/>
      <c r="CO1873" s="76"/>
      <c r="CP1873" s="76"/>
      <c r="CQ1873" s="76"/>
      <c r="CR1873" s="76"/>
      <c r="CS1873" s="76"/>
      <c r="CT1873" s="76"/>
      <c r="CU1873" s="76"/>
      <c r="CV1873" s="76"/>
      <c r="CW1873" s="76"/>
      <c r="CX1873" s="76"/>
      <c r="CY1873" s="76"/>
      <c r="CZ1873" s="76"/>
      <c r="DA1873" s="76"/>
      <c r="DB1873" s="76"/>
      <c r="DC1873" s="76"/>
      <c r="DD1873" s="76"/>
      <c r="DE1873" s="76"/>
      <c r="DF1873" s="76"/>
      <c r="DG1873" s="76"/>
      <c r="DH1873" s="76"/>
      <c r="DI1873" s="76"/>
      <c r="DJ1873" s="76"/>
      <c r="DK1873" s="76"/>
      <c r="DL1873" s="76"/>
      <c r="DM1873" s="76"/>
      <c r="DN1873" s="76"/>
      <c r="DO1873" s="76"/>
      <c r="DP1873" s="76"/>
      <c r="DQ1873" s="76"/>
      <c r="DR1873" s="76"/>
      <c r="DS1873" s="76"/>
      <c r="DT1873" s="76"/>
      <c r="DU1873" s="76"/>
      <c r="DV1873" s="76"/>
      <c r="DW1873" s="76"/>
      <c r="DX1873" s="76"/>
      <c r="DY1873" s="76"/>
      <c r="DZ1873" s="76"/>
      <c r="EA1873" s="76"/>
      <c r="EB1873" s="76"/>
      <c r="EC1873" s="76"/>
      <c r="ED1873" s="76"/>
      <c r="EE1873" s="76"/>
      <c r="EF1873" s="76"/>
      <c r="EG1873" s="76"/>
      <c r="EH1873" s="76"/>
      <c r="EI1873" s="76"/>
      <c r="EJ1873" s="76"/>
      <c r="EK1873" s="76"/>
      <c r="EL1873" s="76"/>
      <c r="EM1873" s="76"/>
      <c r="EN1873" s="76"/>
      <c r="EO1873" s="76"/>
      <c r="EP1873" s="76"/>
      <c r="EQ1873" s="76"/>
      <c r="ER1873" s="76"/>
      <c r="ES1873" s="76"/>
      <c r="ET1873" s="76"/>
      <c r="EU1873" s="76"/>
      <c r="EV1873" s="76"/>
    </row>
    <row r="1874" spans="1:152" s="38" customFormat="1" ht="14.25" customHeight="1" x14ac:dyDescent="0.25">
      <c r="A1874" s="46" t="s">
        <v>67</v>
      </c>
      <c r="B1874" s="47"/>
      <c r="C1874" s="47"/>
      <c r="D1874" s="47"/>
      <c r="E1874" s="47"/>
      <c r="F1874" s="47"/>
      <c r="G1874" s="47"/>
      <c r="H1874" s="48"/>
      <c r="I1874" s="49"/>
      <c r="J1874" s="50"/>
      <c r="K1874" s="50"/>
      <c r="L1874" s="50"/>
      <c r="M1874" s="51"/>
      <c r="N1874" s="50"/>
      <c r="O1874" s="50"/>
      <c r="P1874" s="50"/>
      <c r="Q1874" s="50"/>
      <c r="R1874" s="50"/>
      <c r="S1874" s="50"/>
      <c r="T1874" s="50"/>
      <c r="U1874" s="50"/>
      <c r="V1874" s="50"/>
      <c r="W1874" s="50"/>
      <c r="X1874" s="50"/>
      <c r="Y1874" s="50"/>
      <c r="Z1874" s="50"/>
      <c r="AA1874" s="50"/>
      <c r="AB1874" s="50"/>
      <c r="AC1874" s="51"/>
      <c r="AD1874" s="50"/>
      <c r="AE1874" s="50"/>
      <c r="AF1874" s="50"/>
      <c r="AG1874" s="50"/>
      <c r="AH1874" s="50"/>
      <c r="AI1874" s="50"/>
      <c r="AJ1874" s="50"/>
      <c r="AK1874" s="50"/>
      <c r="AL1874" s="50"/>
      <c r="AM1874" s="50"/>
      <c r="AN1874" s="50"/>
      <c r="AO1874" s="50"/>
      <c r="AP1874" s="50"/>
      <c r="AQ1874" s="50"/>
      <c r="AR1874" s="50"/>
      <c r="AS1874" s="50"/>
      <c r="AT1874" s="50"/>
      <c r="AU1874" s="50"/>
      <c r="AV1874" s="50"/>
      <c r="AW1874" s="50"/>
      <c r="AX1874" s="50"/>
      <c r="AY1874" s="50"/>
      <c r="AZ1874" s="50"/>
      <c r="BA1874" s="50"/>
      <c r="BB1874" s="50"/>
      <c r="BC1874" s="50"/>
      <c r="BD1874" s="50"/>
      <c r="BE1874" s="50"/>
      <c r="BF1874" s="50"/>
      <c r="BG1874" s="50"/>
      <c r="BH1874" s="50"/>
      <c r="BI1874" s="50"/>
      <c r="BJ1874" s="50"/>
      <c r="BK1874" s="50"/>
      <c r="BL1874" s="50"/>
      <c r="BM1874" s="50"/>
      <c r="BN1874" s="50"/>
      <c r="BO1874" s="50"/>
      <c r="BP1874" s="50"/>
      <c r="BQ1874" s="50"/>
      <c r="BR1874" s="50"/>
      <c r="BS1874" s="50"/>
      <c r="BT1874" s="50"/>
      <c r="BU1874" s="50"/>
      <c r="BV1874" s="50"/>
      <c r="BW1874" s="50"/>
      <c r="BX1874" s="50"/>
      <c r="BY1874" s="50"/>
      <c r="BZ1874" s="50"/>
      <c r="CA1874" s="50"/>
      <c r="CB1874" s="50"/>
      <c r="CC1874" s="50"/>
      <c r="CD1874" s="50"/>
      <c r="CE1874" s="50"/>
      <c r="CF1874" s="50"/>
      <c r="CG1874" s="50"/>
      <c r="CH1874" s="50"/>
      <c r="CI1874" s="50"/>
      <c r="CJ1874" s="50"/>
      <c r="CK1874" s="50"/>
      <c r="CL1874" s="50"/>
      <c r="CM1874" s="50"/>
      <c r="CN1874" s="50"/>
      <c r="CO1874" s="50"/>
      <c r="CP1874" s="50"/>
      <c r="CQ1874" s="50"/>
      <c r="CR1874" s="50"/>
      <c r="CS1874" s="50"/>
      <c r="CT1874" s="50"/>
      <c r="CU1874" s="50"/>
      <c r="CV1874" s="50"/>
      <c r="CW1874" s="50"/>
      <c r="CX1874" s="50"/>
      <c r="CY1874" s="50"/>
      <c r="CZ1874" s="50"/>
      <c r="DA1874" s="50"/>
      <c r="DB1874" s="50"/>
      <c r="DC1874" s="50"/>
      <c r="DD1874" s="50"/>
      <c r="DE1874" s="50"/>
      <c r="DF1874" s="50"/>
      <c r="DG1874" s="50"/>
      <c r="DH1874" s="50"/>
      <c r="DI1874" s="50"/>
      <c r="DJ1874" s="50"/>
      <c r="DK1874" s="50"/>
      <c r="DL1874" s="50"/>
      <c r="DM1874" s="51"/>
      <c r="DN1874" s="51"/>
      <c r="DO1874" s="51"/>
      <c r="DP1874" s="51"/>
      <c r="DQ1874" s="52" t="s">
        <v>68</v>
      </c>
      <c r="DR1874" s="53" t="s">
        <v>99</v>
      </c>
      <c r="DS1874" s="53"/>
      <c r="DT1874" s="53"/>
      <c r="DU1874" s="53"/>
      <c r="DV1874" s="53"/>
      <c r="DW1874" s="53"/>
      <c r="DX1874" s="53"/>
      <c r="DY1874" s="53"/>
      <c r="DZ1874" s="53"/>
      <c r="EA1874" s="50"/>
      <c r="EB1874" s="50"/>
      <c r="EC1874" s="50"/>
      <c r="ED1874" s="50"/>
      <c r="EE1874" s="50"/>
      <c r="EF1874" s="50"/>
      <c r="EG1874" s="50"/>
      <c r="EH1874" s="50"/>
      <c r="EI1874" s="50"/>
      <c r="EJ1874" s="50"/>
      <c r="EK1874" s="50"/>
      <c r="EL1874" s="50"/>
      <c r="EM1874" s="50"/>
      <c r="EN1874" s="50"/>
      <c r="EO1874" s="50"/>
      <c r="EP1874" s="50"/>
      <c r="EQ1874" s="50"/>
      <c r="ER1874" s="50"/>
      <c r="ES1874" s="50"/>
      <c r="ET1874" s="50"/>
      <c r="EU1874" s="50"/>
      <c r="EV1874" s="50"/>
    </row>
    <row r="1875" spans="1:152" s="38" customFormat="1" ht="14.25" customHeight="1" x14ac:dyDescent="0.25">
      <c r="A1875" s="54"/>
      <c r="B1875" s="55"/>
      <c r="C1875" s="55"/>
      <c r="D1875" s="55"/>
      <c r="E1875" s="55"/>
      <c r="F1875" s="55"/>
      <c r="G1875" s="55"/>
      <c r="H1875" s="56"/>
      <c r="I1875" s="57"/>
      <c r="J1875" s="58"/>
      <c r="K1875" s="58"/>
      <c r="L1875" s="58"/>
      <c r="M1875" s="59"/>
      <c r="N1875" s="58"/>
      <c r="O1875" s="58"/>
      <c r="P1875" s="58"/>
      <c r="Q1875" s="58"/>
      <c r="R1875" s="58"/>
      <c r="S1875" s="58"/>
      <c r="T1875" s="58"/>
      <c r="U1875" s="58"/>
      <c r="V1875" s="58"/>
      <c r="W1875" s="58"/>
      <c r="X1875" s="58"/>
      <c r="Y1875" s="58"/>
      <c r="Z1875" s="58"/>
      <c r="AA1875" s="58"/>
      <c r="AB1875" s="58"/>
      <c r="AC1875" s="59"/>
      <c r="AD1875" s="58"/>
      <c r="AE1875" s="58"/>
      <c r="AF1875" s="58"/>
      <c r="AG1875" s="58"/>
      <c r="AH1875" s="58"/>
      <c r="AI1875" s="58"/>
      <c r="AJ1875" s="58"/>
      <c r="AK1875" s="58"/>
      <c r="AL1875" s="58"/>
      <c r="AM1875" s="58"/>
      <c r="AN1875" s="58"/>
      <c r="AO1875" s="58"/>
      <c r="AP1875" s="58"/>
      <c r="AQ1875" s="58"/>
      <c r="AR1875" s="58"/>
      <c r="AS1875" s="58"/>
      <c r="AT1875" s="58"/>
      <c r="AU1875" s="58"/>
      <c r="AV1875" s="58"/>
      <c r="AW1875" s="58"/>
      <c r="AX1875" s="58"/>
      <c r="AY1875" s="58"/>
      <c r="AZ1875" s="58"/>
      <c r="BA1875" s="58"/>
      <c r="BB1875" s="58"/>
      <c r="BC1875" s="58"/>
      <c r="BD1875" s="58"/>
      <c r="BE1875" s="58"/>
      <c r="BF1875" s="58"/>
      <c r="BG1875" s="58"/>
      <c r="BH1875" s="58"/>
      <c r="BI1875" s="58"/>
      <c r="BJ1875" s="58"/>
      <c r="BK1875" s="58"/>
      <c r="BL1875" s="58"/>
      <c r="BM1875" s="58"/>
      <c r="BN1875" s="58"/>
      <c r="BO1875" s="58"/>
      <c r="BP1875" s="58"/>
      <c r="BQ1875" s="58"/>
      <c r="BR1875" s="58"/>
      <c r="BS1875" s="58"/>
      <c r="BT1875" s="58"/>
      <c r="BU1875" s="58"/>
      <c r="BV1875" s="58"/>
      <c r="BW1875" s="58"/>
      <c r="BX1875" s="58"/>
      <c r="BY1875" s="58"/>
      <c r="BZ1875" s="58"/>
      <c r="CA1875" s="58"/>
      <c r="CB1875" s="58"/>
      <c r="CC1875" s="58"/>
      <c r="CD1875" s="58"/>
      <c r="CE1875" s="58"/>
      <c r="CF1875" s="58"/>
      <c r="CG1875" s="58"/>
      <c r="CH1875" s="58"/>
      <c r="CI1875" s="58"/>
      <c r="CJ1875" s="58"/>
      <c r="CK1875" s="58"/>
      <c r="CL1875" s="58"/>
      <c r="CM1875" s="58"/>
      <c r="CN1875" s="58"/>
      <c r="CO1875" s="58"/>
      <c r="CP1875" s="58"/>
      <c r="CQ1875" s="58"/>
      <c r="CR1875" s="58"/>
      <c r="CS1875" s="58"/>
      <c r="CT1875" s="58"/>
      <c r="CU1875" s="58"/>
      <c r="CV1875" s="58"/>
      <c r="CW1875" s="58"/>
      <c r="CX1875" s="58"/>
      <c r="CY1875" s="58"/>
      <c r="CZ1875" s="58"/>
      <c r="DA1875" s="58"/>
      <c r="DB1875" s="58"/>
      <c r="DC1875" s="58"/>
      <c r="DD1875" s="58"/>
      <c r="DE1875" s="58"/>
      <c r="DF1875" s="58"/>
      <c r="DG1875" s="58"/>
      <c r="DH1875" s="58"/>
      <c r="DI1875" s="58"/>
      <c r="DJ1875" s="58"/>
      <c r="DK1875" s="60" t="s">
        <v>70</v>
      </c>
      <c r="DL1875" s="33" t="s">
        <v>95</v>
      </c>
      <c r="DM1875" s="33"/>
      <c r="DN1875" s="33"/>
      <c r="DO1875" s="33"/>
      <c r="DP1875" s="33"/>
      <c r="DQ1875" s="33"/>
      <c r="DR1875" s="33"/>
      <c r="DS1875" s="33"/>
      <c r="DT1875" s="33"/>
      <c r="DU1875" s="33"/>
      <c r="DV1875" s="33"/>
      <c r="DW1875" s="33"/>
      <c r="DX1875" s="33"/>
      <c r="DY1875" s="33"/>
      <c r="DZ1875" s="33"/>
      <c r="EA1875" s="33"/>
      <c r="EB1875" s="33"/>
      <c r="EC1875" s="33"/>
      <c r="ED1875" s="58"/>
      <c r="EE1875" s="58"/>
      <c r="EF1875" s="58"/>
      <c r="EG1875" s="58"/>
      <c r="EH1875" s="58"/>
      <c r="EI1875" s="58"/>
      <c r="EJ1875" s="58"/>
      <c r="EK1875" s="58"/>
      <c r="EL1875" s="58"/>
      <c r="EM1875" s="58"/>
      <c r="EN1875" s="58"/>
      <c r="EO1875" s="58"/>
      <c r="EP1875" s="58"/>
      <c r="EQ1875" s="58"/>
      <c r="ER1875" s="58"/>
      <c r="ES1875" s="58"/>
      <c r="ET1875" s="58"/>
      <c r="EU1875" s="58"/>
      <c r="EV1875" s="58"/>
    </row>
    <row r="1876" spans="1:152" s="38" customFormat="1" ht="3" customHeight="1" x14ac:dyDescent="0.2">
      <c r="A1876" s="54"/>
      <c r="B1876" s="55"/>
      <c r="C1876" s="55"/>
      <c r="D1876" s="55"/>
      <c r="E1876" s="55"/>
      <c r="F1876" s="55"/>
      <c r="G1876" s="55"/>
      <c r="H1876" s="56"/>
      <c r="I1876" s="61"/>
      <c r="J1876" s="62"/>
      <c r="K1876" s="62"/>
      <c r="L1876" s="62"/>
      <c r="M1876" s="62"/>
      <c r="N1876" s="62"/>
      <c r="O1876" s="62"/>
      <c r="P1876" s="62"/>
      <c r="Q1876" s="62"/>
      <c r="R1876" s="62"/>
      <c r="S1876" s="62"/>
      <c r="T1876" s="62"/>
      <c r="U1876" s="62"/>
      <c r="V1876" s="62"/>
      <c r="W1876" s="62"/>
      <c r="X1876" s="62"/>
      <c r="Y1876" s="62"/>
      <c r="Z1876" s="62"/>
      <c r="AA1876" s="62"/>
      <c r="AB1876" s="62"/>
      <c r="AC1876" s="62"/>
      <c r="AD1876" s="62"/>
      <c r="AE1876" s="62"/>
      <c r="AF1876" s="62"/>
      <c r="AG1876" s="62"/>
      <c r="AH1876" s="62"/>
      <c r="AI1876" s="62"/>
      <c r="AJ1876" s="62"/>
      <c r="AK1876" s="62"/>
      <c r="AL1876" s="62"/>
      <c r="AM1876" s="62"/>
      <c r="AN1876" s="62"/>
      <c r="AO1876" s="62"/>
      <c r="AP1876" s="62"/>
      <c r="AQ1876" s="62"/>
      <c r="AR1876" s="62"/>
      <c r="AS1876" s="62"/>
      <c r="AT1876" s="62"/>
      <c r="AU1876" s="62"/>
      <c r="AV1876" s="62"/>
      <c r="AW1876" s="62"/>
      <c r="AX1876" s="62"/>
      <c r="AY1876" s="62"/>
      <c r="AZ1876" s="62"/>
      <c r="BA1876" s="62"/>
      <c r="BB1876" s="62"/>
      <c r="BC1876" s="62"/>
      <c r="BD1876" s="62"/>
      <c r="BE1876" s="62"/>
      <c r="BF1876" s="62"/>
      <c r="BG1876" s="62"/>
      <c r="BH1876" s="62"/>
      <c r="BI1876" s="62"/>
      <c r="BJ1876" s="62"/>
      <c r="BK1876" s="62"/>
      <c r="BL1876" s="62"/>
      <c r="BM1876" s="62"/>
      <c r="BN1876" s="62"/>
      <c r="BO1876" s="62"/>
      <c r="BP1876" s="62"/>
      <c r="BQ1876" s="62"/>
      <c r="BR1876" s="62"/>
      <c r="BS1876" s="62"/>
      <c r="BT1876" s="62"/>
      <c r="BU1876" s="62"/>
      <c r="BV1876" s="62"/>
      <c r="BW1876" s="62"/>
      <c r="BX1876" s="62"/>
      <c r="BY1876" s="62"/>
      <c r="BZ1876" s="62"/>
      <c r="CA1876" s="62"/>
      <c r="CB1876" s="62"/>
      <c r="CC1876" s="62"/>
      <c r="CD1876" s="62"/>
      <c r="CE1876" s="62"/>
      <c r="CF1876" s="62"/>
      <c r="CG1876" s="62"/>
      <c r="CH1876" s="62"/>
      <c r="CI1876" s="62"/>
      <c r="CJ1876" s="62"/>
      <c r="CK1876" s="62"/>
      <c r="CL1876" s="62"/>
      <c r="CM1876" s="62"/>
      <c r="CN1876" s="62"/>
      <c r="CO1876" s="62"/>
      <c r="CP1876" s="62"/>
      <c r="CQ1876" s="62"/>
      <c r="CR1876" s="62"/>
      <c r="CS1876" s="62"/>
      <c r="CT1876" s="62"/>
      <c r="CU1876" s="62"/>
      <c r="CV1876" s="62"/>
      <c r="CW1876" s="62"/>
      <c r="CX1876" s="62"/>
      <c r="CY1876" s="62"/>
      <c r="CZ1876" s="62"/>
      <c r="DA1876" s="62"/>
      <c r="DB1876" s="62"/>
      <c r="DC1876" s="62"/>
      <c r="DD1876" s="62"/>
      <c r="DE1876" s="62"/>
      <c r="DF1876" s="62"/>
      <c r="DG1876" s="62"/>
      <c r="DH1876" s="62"/>
      <c r="DI1876" s="62"/>
      <c r="DJ1876" s="62"/>
      <c r="DK1876" s="62"/>
      <c r="DL1876" s="62"/>
      <c r="DM1876" s="62"/>
      <c r="DN1876" s="62"/>
      <c r="DO1876" s="62"/>
      <c r="DP1876" s="62"/>
      <c r="DQ1876" s="62"/>
      <c r="DR1876" s="62"/>
      <c r="DS1876" s="62"/>
      <c r="DT1876" s="62"/>
      <c r="DU1876" s="62"/>
      <c r="DV1876" s="62"/>
      <c r="DW1876" s="62"/>
      <c r="DX1876" s="62"/>
      <c r="DY1876" s="62"/>
      <c r="DZ1876" s="62"/>
      <c r="EA1876" s="62"/>
      <c r="EB1876" s="62"/>
      <c r="EC1876" s="62"/>
      <c r="ED1876" s="62"/>
      <c r="EE1876" s="62"/>
      <c r="EF1876" s="62"/>
      <c r="EG1876" s="62"/>
      <c r="EH1876" s="62"/>
      <c r="EI1876" s="62"/>
      <c r="EJ1876" s="62"/>
      <c r="EK1876" s="62"/>
      <c r="EL1876" s="62"/>
      <c r="EM1876" s="62"/>
      <c r="EN1876" s="62"/>
      <c r="EO1876" s="62"/>
      <c r="EP1876" s="62"/>
      <c r="EQ1876" s="62"/>
      <c r="ER1876" s="62"/>
      <c r="ES1876" s="62"/>
      <c r="ET1876" s="62"/>
      <c r="EU1876" s="62"/>
      <c r="EV1876" s="62"/>
    </row>
    <row r="1877" spans="1:152" s="38" customFormat="1" ht="27" customHeight="1" x14ac:dyDescent="0.2">
      <c r="A1877" s="63"/>
      <c r="B1877" s="64"/>
      <c r="C1877" s="64"/>
      <c r="D1877" s="64"/>
      <c r="E1877" s="64"/>
      <c r="F1877" s="64"/>
      <c r="G1877" s="64"/>
      <c r="H1877" s="65"/>
      <c r="I1877" s="66" t="s">
        <v>71</v>
      </c>
      <c r="J1877" s="67"/>
      <c r="K1877" s="67"/>
      <c r="L1877" s="67"/>
      <c r="M1877" s="67"/>
      <c r="N1877" s="68"/>
      <c r="O1877" s="66" t="s">
        <v>72</v>
      </c>
      <c r="P1877" s="67"/>
      <c r="Q1877" s="67"/>
      <c r="R1877" s="67"/>
      <c r="S1877" s="67"/>
      <c r="T1877" s="68"/>
      <c r="U1877" s="66" t="s">
        <v>73</v>
      </c>
      <c r="V1877" s="67"/>
      <c r="W1877" s="67"/>
      <c r="X1877" s="67"/>
      <c r="Y1877" s="67"/>
      <c r="Z1877" s="68"/>
      <c r="AA1877" s="66" t="s">
        <v>74</v>
      </c>
      <c r="AB1877" s="67"/>
      <c r="AC1877" s="67"/>
      <c r="AD1877" s="67"/>
      <c r="AE1877" s="67"/>
      <c r="AF1877" s="68"/>
      <c r="AG1877" s="66" t="s">
        <v>75</v>
      </c>
      <c r="AH1877" s="67"/>
      <c r="AI1877" s="67"/>
      <c r="AJ1877" s="67"/>
      <c r="AK1877" s="67"/>
      <c r="AL1877" s="68"/>
      <c r="AM1877" s="66" t="s">
        <v>76</v>
      </c>
      <c r="AN1877" s="67"/>
      <c r="AO1877" s="67"/>
      <c r="AP1877" s="67"/>
      <c r="AQ1877" s="67"/>
      <c r="AR1877" s="68"/>
      <c r="AS1877" s="66" t="s">
        <v>77</v>
      </c>
      <c r="AT1877" s="67"/>
      <c r="AU1877" s="67"/>
      <c r="AV1877" s="67"/>
      <c r="AW1877" s="67"/>
      <c r="AX1877" s="68"/>
      <c r="AY1877" s="66" t="s">
        <v>78</v>
      </c>
      <c r="AZ1877" s="67"/>
      <c r="BA1877" s="67"/>
      <c r="BB1877" s="67"/>
      <c r="BC1877" s="67"/>
      <c r="BD1877" s="67"/>
      <c r="BE1877" s="66" t="s">
        <v>79</v>
      </c>
      <c r="BF1877" s="67"/>
      <c r="BG1877" s="67"/>
      <c r="BH1877" s="67"/>
      <c r="BI1877" s="67"/>
      <c r="BJ1877" s="68"/>
      <c r="BK1877" s="66" t="s">
        <v>80</v>
      </c>
      <c r="BL1877" s="67"/>
      <c r="BM1877" s="67"/>
      <c r="BN1877" s="67"/>
      <c r="BO1877" s="67"/>
      <c r="BP1877" s="67"/>
      <c r="BQ1877" s="66" t="s">
        <v>81</v>
      </c>
      <c r="BR1877" s="67"/>
      <c r="BS1877" s="67"/>
      <c r="BT1877" s="67"/>
      <c r="BU1877" s="67"/>
      <c r="BV1877" s="68"/>
      <c r="BW1877" s="66" t="s">
        <v>82</v>
      </c>
      <c r="BX1877" s="67"/>
      <c r="BY1877" s="67"/>
      <c r="BZ1877" s="67"/>
      <c r="CA1877" s="67"/>
      <c r="CB1877" s="67"/>
      <c r="CC1877" s="66" t="s">
        <v>83</v>
      </c>
      <c r="CD1877" s="67"/>
      <c r="CE1877" s="67"/>
      <c r="CF1877" s="67"/>
      <c r="CG1877" s="67"/>
      <c r="CH1877" s="67"/>
      <c r="CI1877" s="66" t="s">
        <v>84</v>
      </c>
      <c r="CJ1877" s="67"/>
      <c r="CK1877" s="67"/>
      <c r="CL1877" s="67"/>
      <c r="CM1877" s="67"/>
      <c r="CN1877" s="67"/>
      <c r="CO1877" s="66" t="s">
        <v>85</v>
      </c>
      <c r="CP1877" s="67"/>
      <c r="CQ1877" s="67"/>
      <c r="CR1877" s="67"/>
      <c r="CS1877" s="67"/>
      <c r="CT1877" s="67"/>
      <c r="CU1877" s="66" t="s">
        <v>86</v>
      </c>
      <c r="CV1877" s="67"/>
      <c r="CW1877" s="67"/>
      <c r="CX1877" s="67"/>
      <c r="CY1877" s="67"/>
      <c r="CZ1877" s="67"/>
      <c r="DA1877" s="66" t="s">
        <v>87</v>
      </c>
      <c r="DB1877" s="67"/>
      <c r="DC1877" s="67"/>
      <c r="DD1877" s="67"/>
      <c r="DE1877" s="67"/>
      <c r="DF1877" s="67"/>
      <c r="DG1877" s="66" t="s">
        <v>88</v>
      </c>
      <c r="DH1877" s="67"/>
      <c r="DI1877" s="67"/>
      <c r="DJ1877" s="67"/>
      <c r="DK1877" s="67"/>
      <c r="DL1877" s="67"/>
      <c r="DM1877" s="66" t="s">
        <v>89</v>
      </c>
      <c r="DN1877" s="67"/>
      <c r="DO1877" s="67"/>
      <c r="DP1877" s="67"/>
      <c r="DQ1877" s="67"/>
      <c r="DR1877" s="67"/>
      <c r="DS1877" s="66" t="s">
        <v>90</v>
      </c>
      <c r="DT1877" s="67"/>
      <c r="DU1877" s="67"/>
      <c r="DV1877" s="67"/>
      <c r="DW1877" s="67"/>
      <c r="DX1877" s="67"/>
      <c r="DY1877" s="66" t="s">
        <v>91</v>
      </c>
      <c r="DZ1877" s="67"/>
      <c r="EA1877" s="67"/>
      <c r="EB1877" s="67"/>
      <c r="EC1877" s="67"/>
      <c r="ED1877" s="68"/>
      <c r="EE1877" s="66" t="s">
        <v>92</v>
      </c>
      <c r="EF1877" s="67"/>
      <c r="EG1877" s="67"/>
      <c r="EH1877" s="67"/>
      <c r="EI1877" s="67"/>
      <c r="EJ1877" s="67"/>
      <c r="EK1877" s="66" t="s">
        <v>93</v>
      </c>
      <c r="EL1877" s="67"/>
      <c r="EM1877" s="67"/>
      <c r="EN1877" s="67"/>
      <c r="EO1877" s="67"/>
      <c r="EP1877" s="67"/>
      <c r="EQ1877" s="66" t="s">
        <v>94</v>
      </c>
      <c r="ER1877" s="67"/>
      <c r="ES1877" s="67"/>
      <c r="ET1877" s="67"/>
      <c r="EU1877" s="67"/>
      <c r="EV1877" s="67"/>
    </row>
    <row r="1878" spans="1:152" s="38" customFormat="1" ht="15.75" customHeight="1" x14ac:dyDescent="0.2">
      <c r="A1878" s="69">
        <f>$A$115</f>
        <v>44986</v>
      </c>
      <c r="B1878" s="70"/>
      <c r="C1878" s="70"/>
      <c r="D1878" s="70"/>
      <c r="E1878" s="70"/>
      <c r="F1878" s="70"/>
      <c r="G1878" s="70"/>
      <c r="H1878" s="71"/>
      <c r="I1878" s="72">
        <f>IF($A1878="-","-",ROUND(VLOOKUP($A1878+ROUND(LEFT(I$1877,1)/24,5),'[1]ОАО "АТС"'!$A$30:$F$773,3,FALSE)+HLOOKUP($DL$1875,'[1]Сбытовая надбавка'!$F$5:$H$6,2,FALSE),2)+'[1]Иные услуги'!$C$6+HLOOKUP($DR$1874,'[1]Услуги по передаче'!$G$5:$J$7,3,FALSE))</f>
        <v>2035.6999999999998</v>
      </c>
      <c r="J1878" s="73"/>
      <c r="K1878" s="73"/>
      <c r="L1878" s="73"/>
      <c r="M1878" s="73"/>
      <c r="N1878" s="74"/>
      <c r="O1878" s="72">
        <f>IF($A1878="-","-",ROUND(VLOOKUP($A1878+ROUND(LEFT(O$1877,1)/24,5),'[1]ОАО "АТС"'!$A$30:$F$773,3,FALSE)+HLOOKUP($DL$1875,'[1]Сбытовая надбавка'!$F$5:$H$6,2,FALSE),2)+'[1]Иные услуги'!$C$6+HLOOKUP($DR$1874,'[1]Услуги по передаче'!$G$5:$J$7,3,FALSE))</f>
        <v>2024.8799999999999</v>
      </c>
      <c r="P1878" s="73"/>
      <c r="Q1878" s="73"/>
      <c r="R1878" s="73"/>
      <c r="S1878" s="73"/>
      <c r="T1878" s="74"/>
      <c r="U1878" s="72">
        <f>IF($A1878="-","-",ROUND(VLOOKUP($A1878+ROUND(LEFT(U$1877,1)/24,5),'[1]ОАО "АТС"'!$A$30:$F$773,3,FALSE)+HLOOKUP($DL$1875,'[1]Сбытовая надбавка'!$F$5:$H$6,2,FALSE),2)+'[1]Иные услуги'!$C$6+HLOOKUP($DR$1874,'[1]Услуги по передаче'!$G$5:$J$7,3,FALSE))</f>
        <v>2024.8799999999999</v>
      </c>
      <c r="V1878" s="73"/>
      <c r="W1878" s="73"/>
      <c r="X1878" s="73"/>
      <c r="Y1878" s="73"/>
      <c r="Z1878" s="74"/>
      <c r="AA1878" s="72">
        <f>IF($A1878="-","-",ROUND(VLOOKUP($A1878+ROUND(LEFT(AA$1877,1)/24,5),'[1]ОАО "АТС"'!$A$30:$F$773,3,FALSE)+HLOOKUP($DL$1875,'[1]Сбытовая надбавка'!$F$5:$H$6,2,FALSE),2)+'[1]Иные услуги'!$C$6+HLOOKUP($DR$1874,'[1]Услуги по передаче'!$G$5:$J$7,3,FALSE))</f>
        <v>2024.86</v>
      </c>
      <c r="AB1878" s="73"/>
      <c r="AC1878" s="73"/>
      <c r="AD1878" s="73"/>
      <c r="AE1878" s="73"/>
      <c r="AF1878" s="74"/>
      <c r="AG1878" s="72">
        <f>IF($A1878="-","-",ROUND(VLOOKUP($A1878+ROUND(LEFT(AG$1877,1)/24,5),'[1]ОАО "АТС"'!$A$30:$F$773,3,FALSE)+HLOOKUP($DL$1875,'[1]Сбытовая надбавка'!$F$5:$H$6,2,FALSE),2)+'[1]Иные услуги'!$C$6+HLOOKUP($DR$1874,'[1]Услуги по передаче'!$G$5:$J$7,3,FALSE))</f>
        <v>2024.85</v>
      </c>
      <c r="AH1878" s="73"/>
      <c r="AI1878" s="73"/>
      <c r="AJ1878" s="73"/>
      <c r="AK1878" s="73"/>
      <c r="AL1878" s="74"/>
      <c r="AM1878" s="72">
        <f>IF($A1878="-","-",ROUND(VLOOKUP($A1878+ROUND(LEFT(AM$1877,1)/24,5),'[1]ОАО "АТС"'!$A$30:$F$773,3,FALSE)+HLOOKUP($DL$1875,'[1]Сбытовая надбавка'!$F$5:$H$6,2,FALSE),2)+'[1]Иные услуги'!$C$6+HLOOKUP($DR$1874,'[1]Услуги по передаче'!$G$5:$J$7,3,FALSE))</f>
        <v>2024.6899999999998</v>
      </c>
      <c r="AN1878" s="73"/>
      <c r="AO1878" s="73"/>
      <c r="AP1878" s="73"/>
      <c r="AQ1878" s="73"/>
      <c r="AR1878" s="74"/>
      <c r="AS1878" s="72">
        <f>IF($A1878="-","-",ROUND(VLOOKUP($A1878+ROUND(LEFT(AS$1877,1)/24,5),'[1]ОАО "АТС"'!$A$30:$F$773,3,FALSE)+HLOOKUP($DL$1875,'[1]Сбытовая надбавка'!$F$5:$H$6,2,FALSE),2)+'[1]Иные услуги'!$C$6+HLOOKUP($DR$1874,'[1]Услуги по передаче'!$G$5:$J$7,3,FALSE))</f>
        <v>2070.35</v>
      </c>
      <c r="AT1878" s="73"/>
      <c r="AU1878" s="73"/>
      <c r="AV1878" s="73"/>
      <c r="AW1878" s="73"/>
      <c r="AX1878" s="74"/>
      <c r="AY1878" s="72">
        <f>IF($A1878="-","-",ROUND(VLOOKUP($A1878+ROUND(LEFT(AY$1877,1)/24,5),'[1]ОАО "АТС"'!$A$30:$F$773,3,FALSE)+HLOOKUP($DL$1875,'[1]Сбытовая надбавка'!$F$5:$H$6,2,FALSE),2)+'[1]Иные услуги'!$C$6+HLOOKUP($DR$1874,'[1]Услуги по передаче'!$G$5:$J$7,3,FALSE))</f>
        <v>2198.2799999999997</v>
      </c>
      <c r="AZ1878" s="73"/>
      <c r="BA1878" s="73"/>
      <c r="BB1878" s="73"/>
      <c r="BC1878" s="73"/>
      <c r="BD1878" s="74"/>
      <c r="BE1878" s="72">
        <f>IF($A1878="-","-",ROUND(VLOOKUP($A1878+ROUND(LEFT(BE$1877,1)/24,5),'[1]ОАО "АТС"'!$A$30:$F$773,3,FALSE)+HLOOKUP($DL$1875,'[1]Сбытовая надбавка'!$F$5:$H$6,2,FALSE),2)+'[1]Иные услуги'!$C$6+HLOOKUP($DR$1874,'[1]Услуги по передаче'!$G$5:$J$7,3,FALSE))</f>
        <v>2039.9099999999999</v>
      </c>
      <c r="BF1878" s="73"/>
      <c r="BG1878" s="73"/>
      <c r="BH1878" s="73"/>
      <c r="BI1878" s="73"/>
      <c r="BJ1878" s="74"/>
      <c r="BK1878" s="72">
        <f>IF($A1878="-","-",ROUND(VLOOKUP($A1878+ROUND(LEFT(BK$1877,1)/24,5),'[1]ОАО "АТС"'!$A$30:$F$773,3,FALSE)+HLOOKUP($DL$1875,'[1]Сбытовая надбавка'!$F$5:$H$6,2,FALSE),2)+'[1]Иные услуги'!$C$6+HLOOKUP($DR$1874,'[1]Услуги по передаче'!$G$5:$J$7,3,FALSE))</f>
        <v>2144.88</v>
      </c>
      <c r="BL1878" s="73"/>
      <c r="BM1878" s="73"/>
      <c r="BN1878" s="73"/>
      <c r="BO1878" s="73"/>
      <c r="BP1878" s="74"/>
      <c r="BQ1878" s="72">
        <f>IF($A1878="-","-",ROUND(VLOOKUP($A1878+ROUND(LEFT(BQ$1877,2)/24,5),'[1]ОАО "АТС"'!$A$30:$F$773,3,FALSE)+HLOOKUP($DL$1875,'[1]Сбытовая надбавка'!$F$5:$H$6,2,FALSE),2)+'[1]Иные услуги'!$C$6+HLOOKUP($DR$1874,'[1]Услуги по передаче'!$G$5:$J$7,3,FALSE))</f>
        <v>2178.16</v>
      </c>
      <c r="BR1878" s="73"/>
      <c r="BS1878" s="73"/>
      <c r="BT1878" s="73"/>
      <c r="BU1878" s="73"/>
      <c r="BV1878" s="74"/>
      <c r="BW1878" s="72">
        <f>IF($A1878="-","-",ROUND(VLOOKUP($A1878+ROUND(LEFT(BW$1877,2)/24,5),'[1]ОАО "АТС"'!$A$30:$F$773,3,FALSE)+HLOOKUP($DL$1875,'[1]Сбытовая надбавка'!$F$5:$H$6,2,FALSE),2)+'[1]Иные услуги'!$C$6+HLOOKUP($DR$1874,'[1]Услуги по передаче'!$G$5:$J$7,3,FALSE))</f>
        <v>2164.63</v>
      </c>
      <c r="BX1878" s="73"/>
      <c r="BY1878" s="73"/>
      <c r="BZ1878" s="73"/>
      <c r="CA1878" s="73"/>
      <c r="CB1878" s="74"/>
      <c r="CC1878" s="72">
        <f>IF($A1878="-","-",ROUND(VLOOKUP($A1878+ROUND(LEFT(CC$1877,2)/24,5),'[1]ОАО "АТС"'!$A$30:$F$773,3,FALSE)+HLOOKUP($DL$1875,'[1]Сбытовая надбавка'!$F$5:$H$6,2,FALSE),2)+'[1]Иные услуги'!$C$6+HLOOKUP($DR$1874,'[1]Услуги по передаче'!$G$5:$J$7,3,FALSE))</f>
        <v>2113.8000000000002</v>
      </c>
      <c r="CD1878" s="73"/>
      <c r="CE1878" s="73"/>
      <c r="CF1878" s="73"/>
      <c r="CG1878" s="73"/>
      <c r="CH1878" s="74"/>
      <c r="CI1878" s="72">
        <f>IF($A1878="-","-",ROUND(VLOOKUP($A1878+ROUND(LEFT(CI$1877,2)/24,5),'[1]ОАО "АТС"'!$A$30:$F$773,3,FALSE)+HLOOKUP($DL$1875,'[1]Сбытовая надбавка'!$F$5:$H$6,2,FALSE),2)+'[1]Иные услуги'!$C$6+HLOOKUP($DR$1874,'[1]Услуги по передаче'!$G$5:$J$7,3,FALSE))</f>
        <v>2102.29</v>
      </c>
      <c r="CJ1878" s="73"/>
      <c r="CK1878" s="73"/>
      <c r="CL1878" s="73"/>
      <c r="CM1878" s="73"/>
      <c r="CN1878" s="74"/>
      <c r="CO1878" s="72">
        <f>IF($A1878="-","-",ROUND(VLOOKUP($A1878+ROUND(LEFT(CO$1877,2)/24,5),'[1]ОАО "АТС"'!$A$30:$F$773,3,FALSE)+HLOOKUP($DL$1875,'[1]Сбытовая надбавка'!$F$5:$H$6,2,FALSE),2)+'[1]Иные услуги'!$C$6+HLOOKUP($DR$1874,'[1]Услуги по передаче'!$G$5:$J$7,3,FALSE))</f>
        <v>2085.21</v>
      </c>
      <c r="CP1878" s="73"/>
      <c r="CQ1878" s="73"/>
      <c r="CR1878" s="73"/>
      <c r="CS1878" s="73"/>
      <c r="CT1878" s="74"/>
      <c r="CU1878" s="72">
        <f>IF($A1878="-","-",ROUND(VLOOKUP($A1878+ROUND(LEFT(CU$1877,2)/24,5),'[1]ОАО "АТС"'!$A$30:$F$773,3,FALSE)+HLOOKUP($DL$1875,'[1]Сбытовая надбавка'!$F$5:$H$6,2,FALSE),2)+'[1]Иные услуги'!$C$6+HLOOKUP($DR$1874,'[1]Услуги по передаче'!$G$5:$J$7,3,FALSE))</f>
        <v>2079.3000000000002</v>
      </c>
      <c r="CV1878" s="73"/>
      <c r="CW1878" s="73"/>
      <c r="CX1878" s="73"/>
      <c r="CY1878" s="73"/>
      <c r="CZ1878" s="74"/>
      <c r="DA1878" s="72">
        <f>IF($A1878="-","-",ROUND(VLOOKUP($A1878+ROUND(LEFT(DA$1877,2)/24,5),'[1]ОАО "АТС"'!$A$30:$F$773,3,FALSE)+HLOOKUP($DL$1875,'[1]Сбытовая надбавка'!$F$5:$H$6,2,FALSE),2)+'[1]Иные услуги'!$C$6+HLOOKUP($DR$1874,'[1]Услуги по передаче'!$G$5:$J$7,3,FALSE))</f>
        <v>2084.4399999999996</v>
      </c>
      <c r="DB1878" s="73"/>
      <c r="DC1878" s="73"/>
      <c r="DD1878" s="73"/>
      <c r="DE1878" s="73"/>
      <c r="DF1878" s="74"/>
      <c r="DG1878" s="72">
        <f>IF($A1878="-","-",ROUND(VLOOKUP($A1878+ROUND(LEFT(DG$1877,2)/24,5),'[1]ОАО "АТС"'!$A$30:$F$773,3,FALSE)+HLOOKUP($DL$1875,'[1]Сбытовая надбавка'!$F$5:$H$6,2,FALSE),2)+'[1]Иные услуги'!$C$6+HLOOKUP($DR$1874,'[1]Услуги по передаче'!$G$5:$J$7,3,FALSE))</f>
        <v>2111.37</v>
      </c>
      <c r="DH1878" s="73"/>
      <c r="DI1878" s="73"/>
      <c r="DJ1878" s="73"/>
      <c r="DK1878" s="73"/>
      <c r="DL1878" s="74"/>
      <c r="DM1878" s="72">
        <f>IF($A1878="-","-",ROUND(VLOOKUP($A1878+ROUND(LEFT(DM$1877,2)/24,5),'[1]ОАО "АТС"'!$A$30:$F$773,3,FALSE)+HLOOKUP($DL$1875,'[1]Сбытовая надбавка'!$F$5:$H$6,2,FALSE),2)+'[1]Иные услуги'!$C$6+HLOOKUP($DR$1874,'[1]Услуги по передаче'!$G$5:$J$7,3,FALSE))</f>
        <v>2175.67</v>
      </c>
      <c r="DN1878" s="73"/>
      <c r="DO1878" s="73"/>
      <c r="DP1878" s="73"/>
      <c r="DQ1878" s="73"/>
      <c r="DR1878" s="74"/>
      <c r="DS1878" s="72">
        <f>IF($A1878="-","-",ROUND(VLOOKUP($A1878+ROUND(LEFT(DS$1877,2)/24,5),'[1]ОАО "АТС"'!$A$30:$F$773,3,FALSE)+HLOOKUP($DL$1875,'[1]Сбытовая надбавка'!$F$5:$H$6,2,FALSE),2)+'[1]Иные услуги'!$C$6+HLOOKUP($DR$1874,'[1]Услуги по передаче'!$G$5:$J$7,3,FALSE))</f>
        <v>2143.33</v>
      </c>
      <c r="DT1878" s="73"/>
      <c r="DU1878" s="73"/>
      <c r="DV1878" s="73"/>
      <c r="DW1878" s="73"/>
      <c r="DX1878" s="74"/>
      <c r="DY1878" s="72">
        <f>IF($A1878="-","-",ROUND(VLOOKUP($A1878+ROUND(LEFT(DY$1877,2)/24,5),'[1]ОАО "АТС"'!$A$30:$F$773,3,FALSE)+HLOOKUP($DL$1875,'[1]Сбытовая надбавка'!$F$5:$H$6,2,FALSE),2)+'[1]Иные услуги'!$C$6+HLOOKUP($DR$1874,'[1]Услуги по передаче'!$G$5:$J$7,3,FALSE))</f>
        <v>2089.7200000000003</v>
      </c>
      <c r="DZ1878" s="73"/>
      <c r="EA1878" s="73"/>
      <c r="EB1878" s="73"/>
      <c r="EC1878" s="73"/>
      <c r="ED1878" s="74"/>
      <c r="EE1878" s="72">
        <f>IF($A1878="-","-",ROUND(VLOOKUP($A1878+ROUND(LEFT(EE$1877,2)/24,5),'[1]ОАО "АТС"'!$A$30:$F$773,3,FALSE)+HLOOKUP($DL$1875,'[1]Сбытовая надбавка'!$F$5:$H$6,2,FALSE),2)+'[1]Иные услуги'!$C$6+HLOOKUP($DR$1874,'[1]Услуги по передаче'!$G$5:$J$7,3,FALSE))</f>
        <v>2022.8799999999999</v>
      </c>
      <c r="EF1878" s="73"/>
      <c r="EG1878" s="73"/>
      <c r="EH1878" s="73"/>
      <c r="EI1878" s="73"/>
      <c r="EJ1878" s="74"/>
      <c r="EK1878" s="72">
        <f>IF($A1878="-","-",ROUND(VLOOKUP($A1878+ROUND(LEFT(EK$1877,2)/24,5),'[1]ОАО "АТС"'!$A$30:$F$773,3,FALSE)+HLOOKUP($DL$1875,'[1]Сбытовая надбавка'!$F$5:$H$6,2,FALSE),2)+'[1]Иные услуги'!$C$6+HLOOKUP($DR$1874,'[1]Услуги по передаче'!$G$5:$J$7,3,FALSE))</f>
        <v>2208.29</v>
      </c>
      <c r="EL1878" s="73"/>
      <c r="EM1878" s="73"/>
      <c r="EN1878" s="73"/>
      <c r="EO1878" s="73"/>
      <c r="EP1878" s="74"/>
      <c r="EQ1878" s="72">
        <f>IF($A1878="-","-",ROUND(VLOOKUP($A1878+ROUND(LEFT(EQ$1877,2)/24,5),'[1]ОАО "АТС"'!$A$30:$F$773,3,FALSE)+HLOOKUP($DL$1875,'[1]Сбытовая надбавка'!$F$5:$H$6,2,FALSE),2)+'[1]Иные услуги'!$C$6+HLOOKUP($DR$1874,'[1]Услуги по передаче'!$G$5:$J$7,3,FALSE))</f>
        <v>2088.92</v>
      </c>
      <c r="ER1878" s="73"/>
      <c r="ES1878" s="73"/>
      <c r="ET1878" s="73"/>
      <c r="EU1878" s="73"/>
      <c r="EV1878" s="74"/>
    </row>
    <row r="1879" spans="1:152" s="38" customFormat="1" ht="15.75" customHeight="1" x14ac:dyDescent="0.2">
      <c r="A1879" s="69">
        <f>$A$116</f>
        <v>44987</v>
      </c>
      <c r="B1879" s="70"/>
      <c r="C1879" s="70"/>
      <c r="D1879" s="70"/>
      <c r="E1879" s="70"/>
      <c r="F1879" s="70"/>
      <c r="G1879" s="70"/>
      <c r="H1879" s="71"/>
      <c r="I1879" s="72">
        <f>IF($A1879="-","-",ROUND(VLOOKUP($A1879+ROUND(LEFT(I$1877,1)/24,5),'[1]ОАО "АТС"'!$A$30:$F$773,3,FALSE)+HLOOKUP($DL$1875,'[1]Сбытовая надбавка'!$F$5:$H$6,2,FALSE),2)+'[1]Иные услуги'!$C$6+HLOOKUP($DR$1874,'[1]Услуги по передаче'!$G$5:$J$7,3,FALSE))</f>
        <v>2061.7600000000002</v>
      </c>
      <c r="J1879" s="73"/>
      <c r="K1879" s="73"/>
      <c r="L1879" s="73"/>
      <c r="M1879" s="73"/>
      <c r="N1879" s="74"/>
      <c r="O1879" s="72">
        <f>IF($A1879="-","-",ROUND(VLOOKUP($A1879+ROUND(LEFT(O$1877,1)/24,5),'[1]ОАО "АТС"'!$A$30:$F$773,3,FALSE)+HLOOKUP($DL$1875,'[1]Сбытовая надбавка'!$F$5:$H$6,2,FALSE),2)+'[1]Иные услуги'!$C$6+HLOOKUP($DR$1874,'[1]Услуги по передаче'!$G$5:$J$7,3,FALSE))</f>
        <v>2045.9099999999999</v>
      </c>
      <c r="P1879" s="73"/>
      <c r="Q1879" s="73"/>
      <c r="R1879" s="73"/>
      <c r="S1879" s="73"/>
      <c r="T1879" s="74"/>
      <c r="U1879" s="72">
        <f>IF($A1879="-","-",ROUND(VLOOKUP($A1879+ROUND(LEFT(U$1877,1)/24,5),'[1]ОАО "АТС"'!$A$30:$F$773,3,FALSE)+HLOOKUP($DL$1875,'[1]Сбытовая надбавка'!$F$5:$H$6,2,FALSE),2)+'[1]Иные услуги'!$C$6+HLOOKUP($DR$1874,'[1]Услуги по передаче'!$G$5:$J$7,3,FALSE))</f>
        <v>2038.5</v>
      </c>
      <c r="V1879" s="73"/>
      <c r="W1879" s="73"/>
      <c r="X1879" s="73"/>
      <c r="Y1879" s="73"/>
      <c r="Z1879" s="74"/>
      <c r="AA1879" s="72">
        <f>IF($A1879="-","-",ROUND(VLOOKUP($A1879+ROUND(LEFT(AA$1877,1)/24,5),'[1]ОАО "АТС"'!$A$30:$F$773,3,FALSE)+HLOOKUP($DL$1875,'[1]Сбытовая надбавка'!$F$5:$H$6,2,FALSE),2)+'[1]Иные услуги'!$C$6+HLOOKUP($DR$1874,'[1]Услуги по передаче'!$G$5:$J$7,3,FALSE))</f>
        <v>2038.1</v>
      </c>
      <c r="AB1879" s="73"/>
      <c r="AC1879" s="73"/>
      <c r="AD1879" s="73"/>
      <c r="AE1879" s="73"/>
      <c r="AF1879" s="74"/>
      <c r="AG1879" s="72">
        <f>IF($A1879="-","-",ROUND(VLOOKUP($A1879+ROUND(LEFT(AG$1877,1)/24,5),'[1]ОАО "АТС"'!$A$30:$F$773,3,FALSE)+HLOOKUP($DL$1875,'[1]Сбытовая надбавка'!$F$5:$H$6,2,FALSE),2)+'[1]Иные услуги'!$C$6+HLOOKUP($DR$1874,'[1]Услуги по передаче'!$G$5:$J$7,3,FALSE))</f>
        <v>2039.75</v>
      </c>
      <c r="AH1879" s="73"/>
      <c r="AI1879" s="73"/>
      <c r="AJ1879" s="73"/>
      <c r="AK1879" s="73"/>
      <c r="AL1879" s="74"/>
      <c r="AM1879" s="72">
        <f>IF($A1879="-","-",ROUND(VLOOKUP($A1879+ROUND(LEFT(AM$1877,1)/24,5),'[1]ОАО "АТС"'!$A$30:$F$773,3,FALSE)+HLOOKUP($DL$1875,'[1]Сбытовая надбавка'!$F$5:$H$6,2,FALSE),2)+'[1]Иные услуги'!$C$6+HLOOKUP($DR$1874,'[1]Услуги по передаче'!$G$5:$J$7,3,FALSE))</f>
        <v>2065.0500000000002</v>
      </c>
      <c r="AN1879" s="73"/>
      <c r="AO1879" s="73"/>
      <c r="AP1879" s="73"/>
      <c r="AQ1879" s="73"/>
      <c r="AR1879" s="74"/>
      <c r="AS1879" s="72">
        <f>IF($A1879="-","-",ROUND(VLOOKUP($A1879+ROUND(LEFT(AS$1877,1)/24,5),'[1]ОАО "АТС"'!$A$30:$F$773,3,FALSE)+HLOOKUP($DL$1875,'[1]Сбытовая надбавка'!$F$5:$H$6,2,FALSE),2)+'[1]Иные услуги'!$C$6+HLOOKUP($DR$1874,'[1]Услуги по передаче'!$G$5:$J$7,3,FALSE))</f>
        <v>2067.02</v>
      </c>
      <c r="AT1879" s="73"/>
      <c r="AU1879" s="73"/>
      <c r="AV1879" s="73"/>
      <c r="AW1879" s="73"/>
      <c r="AX1879" s="74"/>
      <c r="AY1879" s="72">
        <f>IF($A1879="-","-",ROUND(VLOOKUP($A1879+ROUND(LEFT(AY$1877,1)/24,5),'[1]ОАО "АТС"'!$A$30:$F$773,3,FALSE)+HLOOKUP($DL$1875,'[1]Сбытовая надбавка'!$F$5:$H$6,2,FALSE),2)+'[1]Иные услуги'!$C$6+HLOOKUP($DR$1874,'[1]Услуги по передаче'!$G$5:$J$7,3,FALSE))</f>
        <v>2084.87</v>
      </c>
      <c r="AZ1879" s="73"/>
      <c r="BA1879" s="73"/>
      <c r="BB1879" s="73"/>
      <c r="BC1879" s="73"/>
      <c r="BD1879" s="74"/>
      <c r="BE1879" s="72">
        <f>IF($A1879="-","-",ROUND(VLOOKUP($A1879+ROUND(LEFT(BE$1877,1)/24,5),'[1]ОАО "АТС"'!$A$30:$F$773,3,FALSE)+HLOOKUP($DL$1875,'[1]Сбытовая надбавка'!$F$5:$H$6,2,FALSE),2)+'[1]Иные услуги'!$C$6+HLOOKUP($DR$1874,'[1]Услуги по передаче'!$G$5:$J$7,3,FALSE))</f>
        <v>2023.9099999999999</v>
      </c>
      <c r="BF1879" s="73"/>
      <c r="BG1879" s="73"/>
      <c r="BH1879" s="73"/>
      <c r="BI1879" s="73"/>
      <c r="BJ1879" s="74"/>
      <c r="BK1879" s="72">
        <f>IF($A1879="-","-",ROUND(VLOOKUP($A1879+ROUND(LEFT(BK$1877,1)/24,5),'[1]ОАО "АТС"'!$A$30:$F$773,3,FALSE)+HLOOKUP($DL$1875,'[1]Сбытовая надбавка'!$F$5:$H$6,2,FALSE),2)+'[1]Иные услуги'!$C$6+HLOOKUP($DR$1874,'[1]Услуги по передаче'!$G$5:$J$7,3,FALSE))</f>
        <v>2023.96</v>
      </c>
      <c r="BL1879" s="73"/>
      <c r="BM1879" s="73"/>
      <c r="BN1879" s="73"/>
      <c r="BO1879" s="73"/>
      <c r="BP1879" s="74"/>
      <c r="BQ1879" s="72">
        <f>IF($A1879="-","-",ROUND(VLOOKUP($A1879+ROUND(LEFT(BQ$1877,2)/24,5),'[1]ОАО "АТС"'!$A$30:$F$773,3,FALSE)+HLOOKUP($DL$1875,'[1]Сбытовая надбавка'!$F$5:$H$6,2,FALSE),2)+'[1]Иные услуги'!$C$6+HLOOKUP($DR$1874,'[1]Услуги по передаче'!$G$5:$J$7,3,FALSE))</f>
        <v>2067.17</v>
      </c>
      <c r="BR1879" s="73"/>
      <c r="BS1879" s="73"/>
      <c r="BT1879" s="73"/>
      <c r="BU1879" s="73"/>
      <c r="BV1879" s="74"/>
      <c r="BW1879" s="72">
        <f>IF($A1879="-","-",ROUND(VLOOKUP($A1879+ROUND(LEFT(BW$1877,2)/24,5),'[1]ОАО "АТС"'!$A$30:$F$773,3,FALSE)+HLOOKUP($DL$1875,'[1]Сбытовая надбавка'!$F$5:$H$6,2,FALSE),2)+'[1]Иные услуги'!$C$6+HLOOKUP($DR$1874,'[1]Услуги по передаче'!$G$5:$J$7,3,FALSE))</f>
        <v>2066.8000000000002</v>
      </c>
      <c r="BX1879" s="73"/>
      <c r="BY1879" s="73"/>
      <c r="BZ1879" s="73"/>
      <c r="CA1879" s="73"/>
      <c r="CB1879" s="74"/>
      <c r="CC1879" s="72">
        <f>IF($A1879="-","-",ROUND(VLOOKUP($A1879+ROUND(LEFT(CC$1877,2)/24,5),'[1]ОАО "АТС"'!$A$30:$F$773,3,FALSE)+HLOOKUP($DL$1875,'[1]Сбытовая надбавка'!$F$5:$H$6,2,FALSE),2)+'[1]Иные услуги'!$C$6+HLOOKUP($DR$1874,'[1]Услуги по передаче'!$G$5:$J$7,3,FALSE))</f>
        <v>2039.8899999999999</v>
      </c>
      <c r="CD1879" s="73"/>
      <c r="CE1879" s="73"/>
      <c r="CF1879" s="73"/>
      <c r="CG1879" s="73"/>
      <c r="CH1879" s="74"/>
      <c r="CI1879" s="72">
        <f>IF($A1879="-","-",ROUND(VLOOKUP($A1879+ROUND(LEFT(CI$1877,2)/24,5),'[1]ОАО "АТС"'!$A$30:$F$773,3,FALSE)+HLOOKUP($DL$1875,'[1]Сбытовая надбавка'!$F$5:$H$6,2,FALSE),2)+'[1]Иные услуги'!$C$6+HLOOKUP($DR$1874,'[1]Услуги по передаче'!$G$5:$J$7,3,FALSE))</f>
        <v>2032.77</v>
      </c>
      <c r="CJ1879" s="73"/>
      <c r="CK1879" s="73"/>
      <c r="CL1879" s="73"/>
      <c r="CM1879" s="73"/>
      <c r="CN1879" s="74"/>
      <c r="CO1879" s="72">
        <f>IF($A1879="-","-",ROUND(VLOOKUP($A1879+ROUND(LEFT(CO$1877,2)/24,5),'[1]ОАО "АТС"'!$A$30:$F$773,3,FALSE)+HLOOKUP($DL$1875,'[1]Сбытовая надбавка'!$F$5:$H$6,2,FALSE),2)+'[1]Иные услуги'!$C$6+HLOOKUP($DR$1874,'[1]Услуги по передаче'!$G$5:$J$7,3,FALSE))</f>
        <v>2023.9299999999998</v>
      </c>
      <c r="CP1879" s="73"/>
      <c r="CQ1879" s="73"/>
      <c r="CR1879" s="73"/>
      <c r="CS1879" s="73"/>
      <c r="CT1879" s="74"/>
      <c r="CU1879" s="72">
        <f>IF($A1879="-","-",ROUND(VLOOKUP($A1879+ROUND(LEFT(CU$1877,2)/24,5),'[1]ОАО "АТС"'!$A$30:$F$773,3,FALSE)+HLOOKUP($DL$1875,'[1]Сбытовая надбавка'!$F$5:$H$6,2,FALSE),2)+'[1]Иные услуги'!$C$6+HLOOKUP($DR$1874,'[1]Услуги по передаче'!$G$5:$J$7,3,FALSE))</f>
        <v>2023.9099999999999</v>
      </c>
      <c r="CV1879" s="73"/>
      <c r="CW1879" s="73"/>
      <c r="CX1879" s="73"/>
      <c r="CY1879" s="73"/>
      <c r="CZ1879" s="74"/>
      <c r="DA1879" s="72">
        <f>IF($A1879="-","-",ROUND(VLOOKUP($A1879+ROUND(LEFT(DA$1877,2)/24,5),'[1]ОАО "АТС"'!$A$30:$F$773,3,FALSE)+HLOOKUP($DL$1875,'[1]Сбытовая надбавка'!$F$5:$H$6,2,FALSE),2)+'[1]Иные услуги'!$C$6+HLOOKUP($DR$1874,'[1]Услуги по передаче'!$G$5:$J$7,3,FALSE))</f>
        <v>2024.4199999999998</v>
      </c>
      <c r="DB1879" s="73"/>
      <c r="DC1879" s="73"/>
      <c r="DD1879" s="73"/>
      <c r="DE1879" s="73"/>
      <c r="DF1879" s="74"/>
      <c r="DG1879" s="72">
        <f>IF($A1879="-","-",ROUND(VLOOKUP($A1879+ROUND(LEFT(DG$1877,2)/24,5),'[1]ОАО "АТС"'!$A$30:$F$773,3,FALSE)+HLOOKUP($DL$1875,'[1]Сбытовая надбавка'!$F$5:$H$6,2,FALSE),2)+'[1]Иные услуги'!$C$6+HLOOKUP($DR$1874,'[1]Услуги по передаче'!$G$5:$J$7,3,FALSE))</f>
        <v>2065.1</v>
      </c>
      <c r="DH1879" s="73"/>
      <c r="DI1879" s="73"/>
      <c r="DJ1879" s="73"/>
      <c r="DK1879" s="73"/>
      <c r="DL1879" s="74"/>
      <c r="DM1879" s="72">
        <f>IF($A1879="-","-",ROUND(VLOOKUP($A1879+ROUND(LEFT(DM$1877,2)/24,5),'[1]ОАО "АТС"'!$A$30:$F$773,3,FALSE)+HLOOKUP($DL$1875,'[1]Сбытовая надбавка'!$F$5:$H$6,2,FALSE),2)+'[1]Иные услуги'!$C$6+HLOOKUP($DR$1874,'[1]Услуги по передаче'!$G$5:$J$7,3,FALSE))</f>
        <v>2195.37</v>
      </c>
      <c r="DN1879" s="73"/>
      <c r="DO1879" s="73"/>
      <c r="DP1879" s="73"/>
      <c r="DQ1879" s="73"/>
      <c r="DR1879" s="74"/>
      <c r="DS1879" s="72">
        <f>IF($A1879="-","-",ROUND(VLOOKUP($A1879+ROUND(LEFT(DS$1877,2)/24,5),'[1]ОАО "АТС"'!$A$30:$F$773,3,FALSE)+HLOOKUP($DL$1875,'[1]Сбытовая надбавка'!$F$5:$H$6,2,FALSE),2)+'[1]Иные услуги'!$C$6+HLOOKUP($DR$1874,'[1]Услуги по передаче'!$G$5:$J$7,3,FALSE))</f>
        <v>2221.5699999999997</v>
      </c>
      <c r="DT1879" s="73"/>
      <c r="DU1879" s="73"/>
      <c r="DV1879" s="73"/>
      <c r="DW1879" s="73"/>
      <c r="DX1879" s="74"/>
      <c r="DY1879" s="72">
        <f>IF($A1879="-","-",ROUND(VLOOKUP($A1879+ROUND(LEFT(DY$1877,2)/24,5),'[1]ОАО "АТС"'!$A$30:$F$773,3,FALSE)+HLOOKUP($DL$1875,'[1]Сбытовая надбавка'!$F$5:$H$6,2,FALSE),2)+'[1]Иные услуги'!$C$6+HLOOKUP($DR$1874,'[1]Услуги по передаче'!$G$5:$J$7,3,FALSE))</f>
        <v>2176.6899999999996</v>
      </c>
      <c r="DZ1879" s="73"/>
      <c r="EA1879" s="73"/>
      <c r="EB1879" s="73"/>
      <c r="EC1879" s="73"/>
      <c r="ED1879" s="74"/>
      <c r="EE1879" s="72">
        <f>IF($A1879="-","-",ROUND(VLOOKUP($A1879+ROUND(LEFT(EE$1877,2)/24,5),'[1]ОАО "АТС"'!$A$30:$F$773,3,FALSE)+HLOOKUP($DL$1875,'[1]Сбытовая надбавка'!$F$5:$H$6,2,FALSE),2)+'[1]Иные услуги'!$C$6+HLOOKUP($DR$1874,'[1]Услуги по передаче'!$G$5:$J$7,3,FALSE))</f>
        <v>2110.96</v>
      </c>
      <c r="EF1879" s="73"/>
      <c r="EG1879" s="73"/>
      <c r="EH1879" s="73"/>
      <c r="EI1879" s="73"/>
      <c r="EJ1879" s="74"/>
      <c r="EK1879" s="72">
        <f>IF($A1879="-","-",ROUND(VLOOKUP($A1879+ROUND(LEFT(EK$1877,2)/24,5),'[1]ОАО "АТС"'!$A$30:$F$773,3,FALSE)+HLOOKUP($DL$1875,'[1]Сбытовая надбавка'!$F$5:$H$6,2,FALSE),2)+'[1]Иные услуги'!$C$6+HLOOKUP($DR$1874,'[1]Услуги по передаче'!$G$5:$J$7,3,FALSE))</f>
        <v>2279.39</v>
      </c>
      <c r="EL1879" s="73"/>
      <c r="EM1879" s="73"/>
      <c r="EN1879" s="73"/>
      <c r="EO1879" s="73"/>
      <c r="EP1879" s="74"/>
      <c r="EQ1879" s="72">
        <f>IF($A1879="-","-",ROUND(VLOOKUP($A1879+ROUND(LEFT(EQ$1877,2)/24,5),'[1]ОАО "АТС"'!$A$30:$F$773,3,FALSE)+HLOOKUP($DL$1875,'[1]Сбытовая надбавка'!$F$5:$H$6,2,FALSE),2)+'[1]Иные услуги'!$C$6+HLOOKUP($DR$1874,'[1]Услуги по передаче'!$G$5:$J$7,3,FALSE))</f>
        <v>2163.5299999999997</v>
      </c>
      <c r="ER1879" s="73"/>
      <c r="ES1879" s="73"/>
      <c r="ET1879" s="73"/>
      <c r="EU1879" s="73"/>
      <c r="EV1879" s="74"/>
    </row>
    <row r="1880" spans="1:152" s="38" customFormat="1" ht="15.75" customHeight="1" x14ac:dyDescent="0.2">
      <c r="A1880" s="69">
        <f>$A$117</f>
        <v>44988</v>
      </c>
      <c r="B1880" s="70"/>
      <c r="C1880" s="70"/>
      <c r="D1880" s="70"/>
      <c r="E1880" s="70"/>
      <c r="F1880" s="70"/>
      <c r="G1880" s="70"/>
      <c r="H1880" s="71"/>
      <c r="I1880" s="72">
        <f>IF($A1880="-","-",ROUND(VLOOKUP($A1880+ROUND(LEFT(I$1877,1)/24,5),'[1]ОАО "АТС"'!$A$30:$F$773,3,FALSE)+HLOOKUP($DL$1875,'[1]Сбытовая надбавка'!$F$5:$H$6,2,FALSE),2)+'[1]Иные услуги'!$C$6+HLOOKUP($DR$1874,'[1]Услуги по передаче'!$G$5:$J$7,3,FALSE))</f>
        <v>2079.4899999999998</v>
      </c>
      <c r="J1880" s="73"/>
      <c r="K1880" s="73"/>
      <c r="L1880" s="73"/>
      <c r="M1880" s="73"/>
      <c r="N1880" s="74"/>
      <c r="O1880" s="72">
        <f>IF($A1880="-","-",ROUND(VLOOKUP($A1880+ROUND(LEFT(O$1877,1)/24,5),'[1]ОАО "АТС"'!$A$30:$F$773,3,FALSE)+HLOOKUP($DL$1875,'[1]Сбытовая надбавка'!$F$5:$H$6,2,FALSE),2)+'[1]Иные услуги'!$C$6+HLOOKUP($DR$1874,'[1]Услуги по передаче'!$G$5:$J$7,3,FALSE))</f>
        <v>2043.59</v>
      </c>
      <c r="P1880" s="73"/>
      <c r="Q1880" s="73"/>
      <c r="R1880" s="73"/>
      <c r="S1880" s="73"/>
      <c r="T1880" s="74"/>
      <c r="U1880" s="72">
        <f>IF($A1880="-","-",ROUND(VLOOKUP($A1880+ROUND(LEFT(U$1877,1)/24,5),'[1]ОАО "АТС"'!$A$30:$F$773,3,FALSE)+HLOOKUP($DL$1875,'[1]Сбытовая надбавка'!$F$5:$H$6,2,FALSE),2)+'[1]Иные услуги'!$C$6+HLOOKUP($DR$1874,'[1]Услуги по передаче'!$G$5:$J$7,3,FALSE))</f>
        <v>2034.62</v>
      </c>
      <c r="V1880" s="73"/>
      <c r="W1880" s="73"/>
      <c r="X1880" s="73"/>
      <c r="Y1880" s="73"/>
      <c r="Z1880" s="74"/>
      <c r="AA1880" s="72">
        <f>IF($A1880="-","-",ROUND(VLOOKUP($A1880+ROUND(LEFT(AA$1877,1)/24,5),'[1]ОАО "АТС"'!$A$30:$F$773,3,FALSE)+HLOOKUP($DL$1875,'[1]Сбытовая надбавка'!$F$5:$H$6,2,FALSE),2)+'[1]Иные услуги'!$C$6+HLOOKUP($DR$1874,'[1]Услуги по передаче'!$G$5:$J$7,3,FALSE))</f>
        <v>2033.04</v>
      </c>
      <c r="AB1880" s="73"/>
      <c r="AC1880" s="73"/>
      <c r="AD1880" s="73"/>
      <c r="AE1880" s="73"/>
      <c r="AF1880" s="74"/>
      <c r="AG1880" s="72">
        <f>IF($A1880="-","-",ROUND(VLOOKUP($A1880+ROUND(LEFT(AG$1877,1)/24,5),'[1]ОАО "АТС"'!$A$30:$F$773,3,FALSE)+HLOOKUP($DL$1875,'[1]Сбытовая надбавка'!$F$5:$H$6,2,FALSE),2)+'[1]Иные услуги'!$C$6+HLOOKUP($DR$1874,'[1]Услуги по передаче'!$G$5:$J$7,3,FALSE))</f>
        <v>2032.24</v>
      </c>
      <c r="AH1880" s="73"/>
      <c r="AI1880" s="73"/>
      <c r="AJ1880" s="73"/>
      <c r="AK1880" s="73"/>
      <c r="AL1880" s="74"/>
      <c r="AM1880" s="72">
        <f>IF($A1880="-","-",ROUND(VLOOKUP($A1880+ROUND(LEFT(AM$1877,1)/24,5),'[1]ОАО "АТС"'!$A$30:$F$773,3,FALSE)+HLOOKUP($DL$1875,'[1]Сбытовая надбавка'!$F$5:$H$6,2,FALSE),2)+'[1]Иные услуги'!$C$6+HLOOKUP($DR$1874,'[1]Услуги по передаче'!$G$5:$J$7,3,FALSE))</f>
        <v>2057.1799999999998</v>
      </c>
      <c r="AN1880" s="73"/>
      <c r="AO1880" s="73"/>
      <c r="AP1880" s="73"/>
      <c r="AQ1880" s="73"/>
      <c r="AR1880" s="74"/>
      <c r="AS1880" s="72">
        <f>IF($A1880="-","-",ROUND(VLOOKUP($A1880+ROUND(LEFT(AS$1877,1)/24,5),'[1]ОАО "АТС"'!$A$30:$F$773,3,FALSE)+HLOOKUP($DL$1875,'[1]Сбытовая надбавка'!$F$5:$H$6,2,FALSE),2)+'[1]Иные услуги'!$C$6+HLOOKUP($DR$1874,'[1]Услуги по передаче'!$G$5:$J$7,3,FALSE))</f>
        <v>2028.6599999999999</v>
      </c>
      <c r="AT1880" s="73"/>
      <c r="AU1880" s="73"/>
      <c r="AV1880" s="73"/>
      <c r="AW1880" s="73"/>
      <c r="AX1880" s="74"/>
      <c r="AY1880" s="72">
        <f>IF($A1880="-","-",ROUND(VLOOKUP($A1880+ROUND(LEFT(AY$1877,1)/24,5),'[1]ОАО "АТС"'!$A$30:$F$773,3,FALSE)+HLOOKUP($DL$1875,'[1]Сбытовая надбавка'!$F$5:$H$6,2,FALSE),2)+'[1]Иные услуги'!$C$6+HLOOKUP($DR$1874,'[1]Услуги по передаче'!$G$5:$J$7,3,FALSE))</f>
        <v>2050.39</v>
      </c>
      <c r="AZ1880" s="73"/>
      <c r="BA1880" s="73"/>
      <c r="BB1880" s="73"/>
      <c r="BC1880" s="73"/>
      <c r="BD1880" s="74"/>
      <c r="BE1880" s="72">
        <f>IF($A1880="-","-",ROUND(VLOOKUP($A1880+ROUND(LEFT(BE$1877,1)/24,5),'[1]ОАО "АТС"'!$A$30:$F$773,3,FALSE)+HLOOKUP($DL$1875,'[1]Сбытовая надбавка'!$F$5:$H$6,2,FALSE),2)+'[1]Иные услуги'!$C$6+HLOOKUP($DR$1874,'[1]Услуги по передаче'!$G$5:$J$7,3,FALSE))</f>
        <v>2023.24</v>
      </c>
      <c r="BF1880" s="73"/>
      <c r="BG1880" s="73"/>
      <c r="BH1880" s="73"/>
      <c r="BI1880" s="73"/>
      <c r="BJ1880" s="74"/>
      <c r="BK1880" s="72">
        <f>IF($A1880="-","-",ROUND(VLOOKUP($A1880+ROUND(LEFT(BK$1877,1)/24,5),'[1]ОАО "АТС"'!$A$30:$F$773,3,FALSE)+HLOOKUP($DL$1875,'[1]Сбытовая надбавка'!$F$5:$H$6,2,FALSE),2)+'[1]Иные услуги'!$C$6+HLOOKUP($DR$1874,'[1]Услуги по передаче'!$G$5:$J$7,3,FALSE))</f>
        <v>2023.37</v>
      </c>
      <c r="BL1880" s="73"/>
      <c r="BM1880" s="73"/>
      <c r="BN1880" s="73"/>
      <c r="BO1880" s="73"/>
      <c r="BP1880" s="74"/>
      <c r="BQ1880" s="72">
        <f>IF($A1880="-","-",ROUND(VLOOKUP($A1880+ROUND(LEFT(BQ$1877,2)/24,5),'[1]ОАО "АТС"'!$A$30:$F$773,3,FALSE)+HLOOKUP($DL$1875,'[1]Сбытовая надбавка'!$F$5:$H$6,2,FALSE),2)+'[1]Иные услуги'!$C$6+HLOOKUP($DR$1874,'[1]Услуги по передаче'!$G$5:$J$7,3,FALSE))</f>
        <v>2041.1299999999999</v>
      </c>
      <c r="BR1880" s="73"/>
      <c r="BS1880" s="73"/>
      <c r="BT1880" s="73"/>
      <c r="BU1880" s="73"/>
      <c r="BV1880" s="74"/>
      <c r="BW1880" s="72">
        <f>IF($A1880="-","-",ROUND(VLOOKUP($A1880+ROUND(LEFT(BW$1877,2)/24,5),'[1]ОАО "АТС"'!$A$30:$F$773,3,FALSE)+HLOOKUP($DL$1875,'[1]Сбытовая надбавка'!$F$5:$H$6,2,FALSE),2)+'[1]Иные услуги'!$C$6+HLOOKUP($DR$1874,'[1]Услуги по передаче'!$G$5:$J$7,3,FALSE))</f>
        <v>2042.02</v>
      </c>
      <c r="BX1880" s="73"/>
      <c r="BY1880" s="73"/>
      <c r="BZ1880" s="73"/>
      <c r="CA1880" s="73"/>
      <c r="CB1880" s="74"/>
      <c r="CC1880" s="72">
        <f>IF($A1880="-","-",ROUND(VLOOKUP($A1880+ROUND(LEFT(CC$1877,2)/24,5),'[1]ОАО "АТС"'!$A$30:$F$773,3,FALSE)+HLOOKUP($DL$1875,'[1]Сбытовая надбавка'!$F$5:$H$6,2,FALSE),2)+'[1]Иные услуги'!$C$6+HLOOKUP($DR$1874,'[1]Услуги по передаче'!$G$5:$J$7,3,FALSE))</f>
        <v>2023.26</v>
      </c>
      <c r="CD1880" s="73"/>
      <c r="CE1880" s="73"/>
      <c r="CF1880" s="73"/>
      <c r="CG1880" s="73"/>
      <c r="CH1880" s="74"/>
      <c r="CI1880" s="72">
        <f>IF($A1880="-","-",ROUND(VLOOKUP($A1880+ROUND(LEFT(CI$1877,2)/24,5),'[1]ОАО "АТС"'!$A$30:$F$773,3,FALSE)+HLOOKUP($DL$1875,'[1]Сбытовая надбавка'!$F$5:$H$6,2,FALSE),2)+'[1]Иные услуги'!$C$6+HLOOKUP($DR$1874,'[1]Услуги по передаче'!$G$5:$J$7,3,FALSE))</f>
        <v>2023.6699999999998</v>
      </c>
      <c r="CJ1880" s="73"/>
      <c r="CK1880" s="73"/>
      <c r="CL1880" s="73"/>
      <c r="CM1880" s="73"/>
      <c r="CN1880" s="74"/>
      <c r="CO1880" s="72">
        <f>IF($A1880="-","-",ROUND(VLOOKUP($A1880+ROUND(LEFT(CO$1877,2)/24,5),'[1]ОАО "АТС"'!$A$30:$F$773,3,FALSE)+HLOOKUP($DL$1875,'[1]Сбытовая надбавка'!$F$5:$H$6,2,FALSE),2)+'[1]Иные услуги'!$C$6+HLOOKUP($DR$1874,'[1]Услуги по передаче'!$G$5:$J$7,3,FALSE))</f>
        <v>2023.4299999999998</v>
      </c>
      <c r="CP1880" s="73"/>
      <c r="CQ1880" s="73"/>
      <c r="CR1880" s="73"/>
      <c r="CS1880" s="73"/>
      <c r="CT1880" s="74"/>
      <c r="CU1880" s="72">
        <f>IF($A1880="-","-",ROUND(VLOOKUP($A1880+ROUND(LEFT(CU$1877,2)/24,5),'[1]ОАО "АТС"'!$A$30:$F$773,3,FALSE)+HLOOKUP($DL$1875,'[1]Сбытовая надбавка'!$F$5:$H$6,2,FALSE),2)+'[1]Иные услуги'!$C$6+HLOOKUP($DR$1874,'[1]Услуги по передаче'!$G$5:$J$7,3,FALSE))</f>
        <v>2023.55</v>
      </c>
      <c r="CV1880" s="73"/>
      <c r="CW1880" s="73"/>
      <c r="CX1880" s="73"/>
      <c r="CY1880" s="73"/>
      <c r="CZ1880" s="74"/>
      <c r="DA1880" s="72">
        <f>IF($A1880="-","-",ROUND(VLOOKUP($A1880+ROUND(LEFT(DA$1877,2)/24,5),'[1]ОАО "АТС"'!$A$30:$F$773,3,FALSE)+HLOOKUP($DL$1875,'[1]Сбытовая надбавка'!$F$5:$H$6,2,FALSE),2)+'[1]Иные услуги'!$C$6+HLOOKUP($DR$1874,'[1]Услуги по передаче'!$G$5:$J$7,3,FALSE))</f>
        <v>2024.21</v>
      </c>
      <c r="DB1880" s="73"/>
      <c r="DC1880" s="73"/>
      <c r="DD1880" s="73"/>
      <c r="DE1880" s="73"/>
      <c r="DF1880" s="74"/>
      <c r="DG1880" s="72">
        <f>IF($A1880="-","-",ROUND(VLOOKUP($A1880+ROUND(LEFT(DG$1877,2)/24,5),'[1]ОАО "АТС"'!$A$30:$F$773,3,FALSE)+HLOOKUP($DL$1875,'[1]Сбытовая надбавка'!$F$5:$H$6,2,FALSE),2)+'[1]Иные услуги'!$C$6+HLOOKUP($DR$1874,'[1]Услуги по передаче'!$G$5:$J$7,3,FALSE))</f>
        <v>2040.6899999999998</v>
      </c>
      <c r="DH1880" s="73"/>
      <c r="DI1880" s="73"/>
      <c r="DJ1880" s="73"/>
      <c r="DK1880" s="73"/>
      <c r="DL1880" s="74"/>
      <c r="DM1880" s="72">
        <f>IF($A1880="-","-",ROUND(VLOOKUP($A1880+ROUND(LEFT(DM$1877,2)/24,5),'[1]ОАО "АТС"'!$A$30:$F$773,3,FALSE)+HLOOKUP($DL$1875,'[1]Сбытовая надбавка'!$F$5:$H$6,2,FALSE),2)+'[1]Иные услуги'!$C$6+HLOOKUP($DR$1874,'[1]Услуги по передаче'!$G$5:$J$7,3,FALSE))</f>
        <v>2162.5299999999997</v>
      </c>
      <c r="DN1880" s="73"/>
      <c r="DO1880" s="73"/>
      <c r="DP1880" s="73"/>
      <c r="DQ1880" s="73"/>
      <c r="DR1880" s="74"/>
      <c r="DS1880" s="72">
        <f>IF($A1880="-","-",ROUND(VLOOKUP($A1880+ROUND(LEFT(DS$1877,2)/24,5),'[1]ОАО "АТС"'!$A$30:$F$773,3,FALSE)+HLOOKUP($DL$1875,'[1]Сбытовая надбавка'!$F$5:$H$6,2,FALSE),2)+'[1]Иные услуги'!$C$6+HLOOKUP($DR$1874,'[1]Услуги по передаче'!$G$5:$J$7,3,FALSE))</f>
        <v>2193.27</v>
      </c>
      <c r="DT1880" s="73"/>
      <c r="DU1880" s="73"/>
      <c r="DV1880" s="73"/>
      <c r="DW1880" s="73"/>
      <c r="DX1880" s="74"/>
      <c r="DY1880" s="72">
        <f>IF($A1880="-","-",ROUND(VLOOKUP($A1880+ROUND(LEFT(DY$1877,2)/24,5),'[1]ОАО "АТС"'!$A$30:$F$773,3,FALSE)+HLOOKUP($DL$1875,'[1]Сбытовая надбавка'!$F$5:$H$6,2,FALSE),2)+'[1]Иные услуги'!$C$6+HLOOKUP($DR$1874,'[1]Услуги по передаче'!$G$5:$J$7,3,FALSE))</f>
        <v>2140.2399999999998</v>
      </c>
      <c r="DZ1880" s="73"/>
      <c r="EA1880" s="73"/>
      <c r="EB1880" s="73"/>
      <c r="EC1880" s="73"/>
      <c r="ED1880" s="74"/>
      <c r="EE1880" s="72">
        <f>IF($A1880="-","-",ROUND(VLOOKUP($A1880+ROUND(LEFT(EE$1877,2)/24,5),'[1]ОАО "АТС"'!$A$30:$F$773,3,FALSE)+HLOOKUP($DL$1875,'[1]Сбытовая надбавка'!$F$5:$H$6,2,FALSE),2)+'[1]Иные услуги'!$C$6+HLOOKUP($DR$1874,'[1]Услуги по передаче'!$G$5:$J$7,3,FALSE))</f>
        <v>2080.33</v>
      </c>
      <c r="EF1880" s="73"/>
      <c r="EG1880" s="73"/>
      <c r="EH1880" s="73"/>
      <c r="EI1880" s="73"/>
      <c r="EJ1880" s="74"/>
      <c r="EK1880" s="72">
        <f>IF($A1880="-","-",ROUND(VLOOKUP($A1880+ROUND(LEFT(EK$1877,2)/24,5),'[1]ОАО "АТС"'!$A$30:$F$773,3,FALSE)+HLOOKUP($DL$1875,'[1]Сбытовая надбавка'!$F$5:$H$6,2,FALSE),2)+'[1]Иные услуги'!$C$6+HLOOKUP($DR$1874,'[1]Услуги по передаче'!$G$5:$J$7,3,FALSE))</f>
        <v>2426</v>
      </c>
      <c r="EL1880" s="73"/>
      <c r="EM1880" s="73"/>
      <c r="EN1880" s="73"/>
      <c r="EO1880" s="73"/>
      <c r="EP1880" s="74"/>
      <c r="EQ1880" s="72">
        <f>IF($A1880="-","-",ROUND(VLOOKUP($A1880+ROUND(LEFT(EQ$1877,2)/24,5),'[1]ОАО "АТС"'!$A$30:$F$773,3,FALSE)+HLOOKUP($DL$1875,'[1]Сбытовая надбавка'!$F$5:$H$6,2,FALSE),2)+'[1]Иные услуги'!$C$6+HLOOKUP($DR$1874,'[1]Услуги по передаче'!$G$5:$J$7,3,FALSE))</f>
        <v>2148.0699999999997</v>
      </c>
      <c r="ER1880" s="73"/>
      <c r="ES1880" s="73"/>
      <c r="ET1880" s="73"/>
      <c r="EU1880" s="73"/>
      <c r="EV1880" s="74"/>
    </row>
    <row r="1881" spans="1:152" s="38" customFormat="1" ht="15.75" customHeight="1" x14ac:dyDescent="0.2">
      <c r="A1881" s="69">
        <f>$A$118</f>
        <v>44989</v>
      </c>
      <c r="B1881" s="70"/>
      <c r="C1881" s="70"/>
      <c r="D1881" s="70"/>
      <c r="E1881" s="70"/>
      <c r="F1881" s="70"/>
      <c r="G1881" s="70"/>
      <c r="H1881" s="71"/>
      <c r="I1881" s="72">
        <f>IF($A1881="-","-",ROUND(VLOOKUP($A1881+ROUND(LEFT(I$1877,1)/24,5),'[1]ОАО "АТС"'!$A$30:$F$773,3,FALSE)+HLOOKUP($DL$1875,'[1]Сбытовая надбавка'!$F$5:$H$6,2,FALSE),2)+'[1]Иные услуги'!$C$6+HLOOKUP($DR$1874,'[1]Услуги по передаче'!$G$5:$J$7,3,FALSE))</f>
        <v>2042.33</v>
      </c>
      <c r="J1881" s="73"/>
      <c r="K1881" s="73"/>
      <c r="L1881" s="73"/>
      <c r="M1881" s="73"/>
      <c r="N1881" s="74"/>
      <c r="O1881" s="72">
        <f>IF($A1881="-","-",ROUND(VLOOKUP($A1881+ROUND(LEFT(O$1877,1)/24,5),'[1]ОАО "АТС"'!$A$30:$F$773,3,FALSE)+HLOOKUP($DL$1875,'[1]Сбытовая надбавка'!$F$5:$H$6,2,FALSE),2)+'[1]Иные услуги'!$C$6+HLOOKUP($DR$1874,'[1]Услуги по передаче'!$G$5:$J$7,3,FALSE))</f>
        <v>2023.8999999999999</v>
      </c>
      <c r="P1881" s="73"/>
      <c r="Q1881" s="73"/>
      <c r="R1881" s="73"/>
      <c r="S1881" s="73"/>
      <c r="T1881" s="74"/>
      <c r="U1881" s="72">
        <f>IF($A1881="-","-",ROUND(VLOOKUP($A1881+ROUND(LEFT(U$1877,1)/24,5),'[1]ОАО "АТС"'!$A$30:$F$773,3,FALSE)+HLOOKUP($DL$1875,'[1]Сбытовая надбавка'!$F$5:$H$6,2,FALSE),2)+'[1]Иные услуги'!$C$6+HLOOKUP($DR$1874,'[1]Услуги по передаче'!$G$5:$J$7,3,FALSE))</f>
        <v>2024.34</v>
      </c>
      <c r="V1881" s="73"/>
      <c r="W1881" s="73"/>
      <c r="X1881" s="73"/>
      <c r="Y1881" s="73"/>
      <c r="Z1881" s="74"/>
      <c r="AA1881" s="72">
        <f>IF($A1881="-","-",ROUND(VLOOKUP($A1881+ROUND(LEFT(AA$1877,1)/24,5),'[1]ОАО "АТС"'!$A$30:$F$773,3,FALSE)+HLOOKUP($DL$1875,'[1]Сбытовая надбавка'!$F$5:$H$6,2,FALSE),2)+'[1]Иные услуги'!$C$6+HLOOKUP($DR$1874,'[1]Услуги по передаче'!$G$5:$J$7,3,FALSE))</f>
        <v>2024.33</v>
      </c>
      <c r="AB1881" s="73"/>
      <c r="AC1881" s="73"/>
      <c r="AD1881" s="73"/>
      <c r="AE1881" s="73"/>
      <c r="AF1881" s="74"/>
      <c r="AG1881" s="72">
        <f>IF($A1881="-","-",ROUND(VLOOKUP($A1881+ROUND(LEFT(AG$1877,1)/24,5),'[1]ОАО "АТС"'!$A$30:$F$773,3,FALSE)+HLOOKUP($DL$1875,'[1]Сбытовая надбавка'!$F$5:$H$6,2,FALSE),2)+'[1]Иные услуги'!$C$6+HLOOKUP($DR$1874,'[1]Услуги по передаче'!$G$5:$J$7,3,FALSE))</f>
        <v>2024.25</v>
      </c>
      <c r="AH1881" s="73"/>
      <c r="AI1881" s="73"/>
      <c r="AJ1881" s="73"/>
      <c r="AK1881" s="73"/>
      <c r="AL1881" s="74"/>
      <c r="AM1881" s="72">
        <f>IF($A1881="-","-",ROUND(VLOOKUP($A1881+ROUND(LEFT(AM$1877,1)/24,5),'[1]ОАО "АТС"'!$A$30:$F$773,3,FALSE)+HLOOKUP($DL$1875,'[1]Сбытовая надбавка'!$F$5:$H$6,2,FALSE),2)+'[1]Иные услуги'!$C$6+HLOOKUP($DR$1874,'[1]Услуги по передаче'!$G$5:$J$7,3,FALSE))</f>
        <v>2024.05</v>
      </c>
      <c r="AN1881" s="73"/>
      <c r="AO1881" s="73"/>
      <c r="AP1881" s="73"/>
      <c r="AQ1881" s="73"/>
      <c r="AR1881" s="74"/>
      <c r="AS1881" s="72">
        <f>IF($A1881="-","-",ROUND(VLOOKUP($A1881+ROUND(LEFT(AS$1877,1)/24,5),'[1]ОАО "АТС"'!$A$30:$F$773,3,FALSE)+HLOOKUP($DL$1875,'[1]Сбытовая надбавка'!$F$5:$H$6,2,FALSE),2)+'[1]Иные услуги'!$C$6+HLOOKUP($DR$1874,'[1]Услуги по передаче'!$G$5:$J$7,3,FALSE))</f>
        <v>2022.84</v>
      </c>
      <c r="AT1881" s="73"/>
      <c r="AU1881" s="73"/>
      <c r="AV1881" s="73"/>
      <c r="AW1881" s="73"/>
      <c r="AX1881" s="74"/>
      <c r="AY1881" s="72">
        <f>IF($A1881="-","-",ROUND(VLOOKUP($A1881+ROUND(LEFT(AY$1877,1)/24,5),'[1]ОАО "АТС"'!$A$30:$F$773,3,FALSE)+HLOOKUP($DL$1875,'[1]Сбытовая надбавка'!$F$5:$H$6,2,FALSE),2)+'[1]Иные услуги'!$C$6+HLOOKUP($DR$1874,'[1]Услуги по передаче'!$G$5:$J$7,3,FALSE))</f>
        <v>2022.82</v>
      </c>
      <c r="AZ1881" s="73"/>
      <c r="BA1881" s="73"/>
      <c r="BB1881" s="73"/>
      <c r="BC1881" s="73"/>
      <c r="BD1881" s="74"/>
      <c r="BE1881" s="72">
        <f>IF($A1881="-","-",ROUND(VLOOKUP($A1881+ROUND(LEFT(BE$1877,1)/24,5),'[1]ОАО "АТС"'!$A$30:$F$773,3,FALSE)+HLOOKUP($DL$1875,'[1]Сбытовая надбавка'!$F$5:$H$6,2,FALSE),2)+'[1]Иные услуги'!$C$6+HLOOKUP($DR$1874,'[1]Услуги по передаче'!$G$5:$J$7,3,FALSE))</f>
        <v>2023.4499999999998</v>
      </c>
      <c r="BF1881" s="73"/>
      <c r="BG1881" s="73"/>
      <c r="BH1881" s="73"/>
      <c r="BI1881" s="73"/>
      <c r="BJ1881" s="74"/>
      <c r="BK1881" s="72">
        <f>IF($A1881="-","-",ROUND(VLOOKUP($A1881+ROUND(LEFT(BK$1877,1)/24,5),'[1]ОАО "АТС"'!$A$30:$F$773,3,FALSE)+HLOOKUP($DL$1875,'[1]Сбытовая надбавка'!$F$5:$H$6,2,FALSE),2)+'[1]Иные услуги'!$C$6+HLOOKUP($DR$1874,'[1]Услуги по передаче'!$G$5:$J$7,3,FALSE))</f>
        <v>2023.8899999999999</v>
      </c>
      <c r="BL1881" s="73"/>
      <c r="BM1881" s="73"/>
      <c r="BN1881" s="73"/>
      <c r="BO1881" s="73"/>
      <c r="BP1881" s="74"/>
      <c r="BQ1881" s="72">
        <f>IF($A1881="-","-",ROUND(VLOOKUP($A1881+ROUND(LEFT(BQ$1877,2)/24,5),'[1]ОАО "АТС"'!$A$30:$F$773,3,FALSE)+HLOOKUP($DL$1875,'[1]Сбытовая надбавка'!$F$5:$H$6,2,FALSE),2)+'[1]Иные услуги'!$C$6+HLOOKUP($DR$1874,'[1]Услуги по передаче'!$G$5:$J$7,3,FALSE))</f>
        <v>2073.9499999999998</v>
      </c>
      <c r="BR1881" s="73"/>
      <c r="BS1881" s="73"/>
      <c r="BT1881" s="73"/>
      <c r="BU1881" s="73"/>
      <c r="BV1881" s="74"/>
      <c r="BW1881" s="72">
        <f>IF($A1881="-","-",ROUND(VLOOKUP($A1881+ROUND(LEFT(BW$1877,2)/24,5),'[1]ОАО "АТС"'!$A$30:$F$773,3,FALSE)+HLOOKUP($DL$1875,'[1]Сбытовая надбавка'!$F$5:$H$6,2,FALSE),2)+'[1]Иные услуги'!$C$6+HLOOKUP($DR$1874,'[1]Услуги по передаче'!$G$5:$J$7,3,FALSE))</f>
        <v>2107.17</v>
      </c>
      <c r="BX1881" s="73"/>
      <c r="BY1881" s="73"/>
      <c r="BZ1881" s="73"/>
      <c r="CA1881" s="73"/>
      <c r="CB1881" s="74"/>
      <c r="CC1881" s="72">
        <f>IF($A1881="-","-",ROUND(VLOOKUP($A1881+ROUND(LEFT(CC$1877,2)/24,5),'[1]ОАО "АТС"'!$A$30:$F$773,3,FALSE)+HLOOKUP($DL$1875,'[1]Сбытовая надбавка'!$F$5:$H$6,2,FALSE),2)+'[1]Иные услуги'!$C$6+HLOOKUP($DR$1874,'[1]Услуги по передаче'!$G$5:$J$7,3,FALSE))</f>
        <v>2094.1499999999996</v>
      </c>
      <c r="CD1881" s="73"/>
      <c r="CE1881" s="73"/>
      <c r="CF1881" s="73"/>
      <c r="CG1881" s="73"/>
      <c r="CH1881" s="74"/>
      <c r="CI1881" s="72">
        <f>IF($A1881="-","-",ROUND(VLOOKUP($A1881+ROUND(LEFT(CI$1877,2)/24,5),'[1]ОАО "АТС"'!$A$30:$F$773,3,FALSE)+HLOOKUP($DL$1875,'[1]Сбытовая надбавка'!$F$5:$H$6,2,FALSE),2)+'[1]Иные услуги'!$C$6+HLOOKUP($DR$1874,'[1]Услуги по передаче'!$G$5:$J$7,3,FALSE))</f>
        <v>2067.06</v>
      </c>
      <c r="CJ1881" s="73"/>
      <c r="CK1881" s="73"/>
      <c r="CL1881" s="73"/>
      <c r="CM1881" s="73"/>
      <c r="CN1881" s="74"/>
      <c r="CO1881" s="72">
        <f>IF($A1881="-","-",ROUND(VLOOKUP($A1881+ROUND(LEFT(CO$1877,2)/24,5),'[1]ОАО "АТС"'!$A$30:$F$773,3,FALSE)+HLOOKUP($DL$1875,'[1]Сбытовая надбавка'!$F$5:$H$6,2,FALSE),2)+'[1]Иные услуги'!$C$6+HLOOKUP($DR$1874,'[1]Услуги по передаче'!$G$5:$J$7,3,FALSE))</f>
        <v>2053.8000000000002</v>
      </c>
      <c r="CP1881" s="73"/>
      <c r="CQ1881" s="73"/>
      <c r="CR1881" s="73"/>
      <c r="CS1881" s="73"/>
      <c r="CT1881" s="74"/>
      <c r="CU1881" s="72">
        <f>IF($A1881="-","-",ROUND(VLOOKUP($A1881+ROUND(LEFT(CU$1877,2)/24,5),'[1]ОАО "АТС"'!$A$30:$F$773,3,FALSE)+HLOOKUP($DL$1875,'[1]Сбытовая надбавка'!$F$5:$H$6,2,FALSE),2)+'[1]Иные услуги'!$C$6+HLOOKUP($DR$1874,'[1]Услуги по передаче'!$G$5:$J$7,3,FALSE))</f>
        <v>2031.46</v>
      </c>
      <c r="CV1881" s="73"/>
      <c r="CW1881" s="73"/>
      <c r="CX1881" s="73"/>
      <c r="CY1881" s="73"/>
      <c r="CZ1881" s="74"/>
      <c r="DA1881" s="72">
        <f>IF($A1881="-","-",ROUND(VLOOKUP($A1881+ROUND(LEFT(DA$1877,2)/24,5),'[1]ОАО "АТС"'!$A$30:$F$773,3,FALSE)+HLOOKUP($DL$1875,'[1]Сбытовая надбавка'!$F$5:$H$6,2,FALSE),2)+'[1]Иные услуги'!$C$6+HLOOKUP($DR$1874,'[1]Услуги по передаче'!$G$5:$J$7,3,FALSE))</f>
        <v>2024.22</v>
      </c>
      <c r="DB1881" s="73"/>
      <c r="DC1881" s="73"/>
      <c r="DD1881" s="73"/>
      <c r="DE1881" s="73"/>
      <c r="DF1881" s="74"/>
      <c r="DG1881" s="72">
        <f>IF($A1881="-","-",ROUND(VLOOKUP($A1881+ROUND(LEFT(DG$1877,2)/24,5),'[1]ОАО "АТС"'!$A$30:$F$773,3,FALSE)+HLOOKUP($DL$1875,'[1]Сбытовая надбавка'!$F$5:$H$6,2,FALSE),2)+'[1]Иные услуги'!$C$6+HLOOKUP($DR$1874,'[1]Услуги по передаче'!$G$5:$J$7,3,FALSE))</f>
        <v>2024.4099999999999</v>
      </c>
      <c r="DH1881" s="73"/>
      <c r="DI1881" s="73"/>
      <c r="DJ1881" s="73"/>
      <c r="DK1881" s="73"/>
      <c r="DL1881" s="74"/>
      <c r="DM1881" s="72">
        <f>IF($A1881="-","-",ROUND(VLOOKUP($A1881+ROUND(LEFT(DM$1877,2)/24,5),'[1]ОАО "АТС"'!$A$30:$F$773,3,FALSE)+HLOOKUP($DL$1875,'[1]Сбытовая надбавка'!$F$5:$H$6,2,FALSE),2)+'[1]Иные услуги'!$C$6+HLOOKUP($DR$1874,'[1]Услуги по передаче'!$G$5:$J$7,3,FALSE))</f>
        <v>2088.4700000000003</v>
      </c>
      <c r="DN1881" s="73"/>
      <c r="DO1881" s="73"/>
      <c r="DP1881" s="73"/>
      <c r="DQ1881" s="73"/>
      <c r="DR1881" s="74"/>
      <c r="DS1881" s="72">
        <f>IF($A1881="-","-",ROUND(VLOOKUP($A1881+ROUND(LEFT(DS$1877,2)/24,5),'[1]ОАО "АТС"'!$A$30:$F$773,3,FALSE)+HLOOKUP($DL$1875,'[1]Сбытовая надбавка'!$F$5:$H$6,2,FALSE),2)+'[1]Иные услуги'!$C$6+HLOOKUP($DR$1874,'[1]Услуги по передаче'!$G$5:$J$7,3,FALSE))</f>
        <v>2081.13</v>
      </c>
      <c r="DT1881" s="73"/>
      <c r="DU1881" s="73"/>
      <c r="DV1881" s="73"/>
      <c r="DW1881" s="73"/>
      <c r="DX1881" s="74"/>
      <c r="DY1881" s="72">
        <f>IF($A1881="-","-",ROUND(VLOOKUP($A1881+ROUND(LEFT(DY$1877,2)/24,5),'[1]ОАО "АТС"'!$A$30:$F$773,3,FALSE)+HLOOKUP($DL$1875,'[1]Сбытовая надбавка'!$F$5:$H$6,2,FALSE),2)+'[1]Иные услуги'!$C$6+HLOOKUP($DR$1874,'[1]Услуги по передаче'!$G$5:$J$7,3,FALSE))</f>
        <v>2023.1499999999999</v>
      </c>
      <c r="DZ1881" s="73"/>
      <c r="EA1881" s="73"/>
      <c r="EB1881" s="73"/>
      <c r="EC1881" s="73"/>
      <c r="ED1881" s="74"/>
      <c r="EE1881" s="72">
        <f>IF($A1881="-","-",ROUND(VLOOKUP($A1881+ROUND(LEFT(EE$1877,2)/24,5),'[1]ОАО "АТС"'!$A$30:$F$773,3,FALSE)+HLOOKUP($DL$1875,'[1]Сбытовая надбавка'!$F$5:$H$6,2,FALSE),2)+'[1]Иные услуги'!$C$6+HLOOKUP($DR$1874,'[1]Услуги по передаче'!$G$5:$J$7,3,FALSE))</f>
        <v>2021.9499999999998</v>
      </c>
      <c r="EF1881" s="73"/>
      <c r="EG1881" s="73"/>
      <c r="EH1881" s="73"/>
      <c r="EI1881" s="73"/>
      <c r="EJ1881" s="74"/>
      <c r="EK1881" s="72">
        <f>IF($A1881="-","-",ROUND(VLOOKUP($A1881+ROUND(LEFT(EK$1877,2)/24,5),'[1]ОАО "АТС"'!$A$30:$F$773,3,FALSE)+HLOOKUP($DL$1875,'[1]Сбытовая надбавка'!$F$5:$H$6,2,FALSE),2)+'[1]Иные услуги'!$C$6+HLOOKUP($DR$1874,'[1]Услуги по передаче'!$G$5:$J$7,3,FALSE))</f>
        <v>2201.3999999999996</v>
      </c>
      <c r="EL1881" s="73"/>
      <c r="EM1881" s="73"/>
      <c r="EN1881" s="73"/>
      <c r="EO1881" s="73"/>
      <c r="EP1881" s="74"/>
      <c r="EQ1881" s="72">
        <f>IF($A1881="-","-",ROUND(VLOOKUP($A1881+ROUND(LEFT(EQ$1877,2)/24,5),'[1]ОАО "АТС"'!$A$30:$F$773,3,FALSE)+HLOOKUP($DL$1875,'[1]Сбытовая надбавка'!$F$5:$H$6,2,FALSE),2)+'[1]Иные услуги'!$C$6+HLOOKUP($DR$1874,'[1]Услуги по передаче'!$G$5:$J$7,3,FALSE))</f>
        <v>2094.88</v>
      </c>
      <c r="ER1881" s="73"/>
      <c r="ES1881" s="73"/>
      <c r="ET1881" s="73"/>
      <c r="EU1881" s="73"/>
      <c r="EV1881" s="74"/>
    </row>
    <row r="1882" spans="1:152" s="38" customFormat="1" ht="15.75" customHeight="1" x14ac:dyDescent="0.2">
      <c r="A1882" s="69">
        <f>$A$119</f>
        <v>44990</v>
      </c>
      <c r="B1882" s="70"/>
      <c r="C1882" s="70"/>
      <c r="D1882" s="70"/>
      <c r="E1882" s="70"/>
      <c r="F1882" s="70"/>
      <c r="G1882" s="70"/>
      <c r="H1882" s="71"/>
      <c r="I1882" s="72">
        <f>IF($A1882="-","-",ROUND(VLOOKUP($A1882+ROUND(LEFT(I$1877,1)/24,5),'[1]ОАО "АТС"'!$A$30:$F$773,3,FALSE)+HLOOKUP($DL$1875,'[1]Сбытовая надбавка'!$F$5:$H$6,2,FALSE),2)+'[1]Иные услуги'!$C$6+HLOOKUP($DR$1874,'[1]Услуги по передаче'!$G$5:$J$7,3,FALSE))</f>
        <v>2079.4399999999996</v>
      </c>
      <c r="J1882" s="73"/>
      <c r="K1882" s="73"/>
      <c r="L1882" s="73"/>
      <c r="M1882" s="73"/>
      <c r="N1882" s="74"/>
      <c r="O1882" s="72">
        <f>IF($A1882="-","-",ROUND(VLOOKUP($A1882+ROUND(LEFT(O$1877,1)/24,5),'[1]ОАО "АТС"'!$A$30:$F$773,3,FALSE)+HLOOKUP($DL$1875,'[1]Сбытовая надбавка'!$F$5:$H$6,2,FALSE),2)+'[1]Иные услуги'!$C$6+HLOOKUP($DR$1874,'[1]Услуги по передаче'!$G$5:$J$7,3,FALSE))</f>
        <v>2028.56</v>
      </c>
      <c r="P1882" s="73"/>
      <c r="Q1882" s="73"/>
      <c r="R1882" s="73"/>
      <c r="S1882" s="73"/>
      <c r="T1882" s="74"/>
      <c r="U1882" s="72">
        <f>IF($A1882="-","-",ROUND(VLOOKUP($A1882+ROUND(LEFT(U$1877,1)/24,5),'[1]ОАО "АТС"'!$A$30:$F$773,3,FALSE)+HLOOKUP($DL$1875,'[1]Сбытовая надбавка'!$F$5:$H$6,2,FALSE),2)+'[1]Иные услуги'!$C$6+HLOOKUP($DR$1874,'[1]Услуги по передаче'!$G$5:$J$7,3,FALSE))</f>
        <v>2024.57</v>
      </c>
      <c r="V1882" s="73"/>
      <c r="W1882" s="73"/>
      <c r="X1882" s="73"/>
      <c r="Y1882" s="73"/>
      <c r="Z1882" s="74"/>
      <c r="AA1882" s="72">
        <f>IF($A1882="-","-",ROUND(VLOOKUP($A1882+ROUND(LEFT(AA$1877,1)/24,5),'[1]ОАО "АТС"'!$A$30:$F$773,3,FALSE)+HLOOKUP($DL$1875,'[1]Сбытовая надбавка'!$F$5:$H$6,2,FALSE),2)+'[1]Иные услуги'!$C$6+HLOOKUP($DR$1874,'[1]Услуги по передаче'!$G$5:$J$7,3,FALSE))</f>
        <v>2024.54</v>
      </c>
      <c r="AB1882" s="73"/>
      <c r="AC1882" s="73"/>
      <c r="AD1882" s="73"/>
      <c r="AE1882" s="73"/>
      <c r="AF1882" s="74"/>
      <c r="AG1882" s="72">
        <f>IF($A1882="-","-",ROUND(VLOOKUP($A1882+ROUND(LEFT(AG$1877,1)/24,5),'[1]ОАО "АТС"'!$A$30:$F$773,3,FALSE)+HLOOKUP($DL$1875,'[1]Сбытовая надбавка'!$F$5:$H$6,2,FALSE),2)+'[1]Иные услуги'!$C$6+HLOOKUP($DR$1874,'[1]Услуги по передаче'!$G$5:$J$7,3,FALSE))</f>
        <v>2024.53</v>
      </c>
      <c r="AH1882" s="73"/>
      <c r="AI1882" s="73"/>
      <c r="AJ1882" s="73"/>
      <c r="AK1882" s="73"/>
      <c r="AL1882" s="74"/>
      <c r="AM1882" s="72">
        <f>IF($A1882="-","-",ROUND(VLOOKUP($A1882+ROUND(LEFT(AM$1877,1)/24,5),'[1]ОАО "АТС"'!$A$30:$F$773,3,FALSE)+HLOOKUP($DL$1875,'[1]Сбытовая надбавка'!$F$5:$H$6,2,FALSE),2)+'[1]Иные услуги'!$C$6+HLOOKUP($DR$1874,'[1]Услуги по передаче'!$G$5:$J$7,3,FALSE))</f>
        <v>2024.03</v>
      </c>
      <c r="AN1882" s="73"/>
      <c r="AO1882" s="73"/>
      <c r="AP1882" s="73"/>
      <c r="AQ1882" s="73"/>
      <c r="AR1882" s="74"/>
      <c r="AS1882" s="72">
        <f>IF($A1882="-","-",ROUND(VLOOKUP($A1882+ROUND(LEFT(AS$1877,1)/24,5),'[1]ОАО "АТС"'!$A$30:$F$773,3,FALSE)+HLOOKUP($DL$1875,'[1]Сбытовая надбавка'!$F$5:$H$6,2,FALSE),2)+'[1]Иные услуги'!$C$6+HLOOKUP($DR$1874,'[1]Услуги по передаче'!$G$5:$J$7,3,FALSE))</f>
        <v>2023.02</v>
      </c>
      <c r="AT1882" s="73"/>
      <c r="AU1882" s="73"/>
      <c r="AV1882" s="73"/>
      <c r="AW1882" s="73"/>
      <c r="AX1882" s="74"/>
      <c r="AY1882" s="72">
        <f>IF($A1882="-","-",ROUND(VLOOKUP($A1882+ROUND(LEFT(AY$1877,1)/24,5),'[1]ОАО "АТС"'!$A$30:$F$773,3,FALSE)+HLOOKUP($DL$1875,'[1]Сбытовая надбавка'!$F$5:$H$6,2,FALSE),2)+'[1]Иные услуги'!$C$6+HLOOKUP($DR$1874,'[1]Услуги по передаче'!$G$5:$J$7,3,FALSE))</f>
        <v>2023.03</v>
      </c>
      <c r="AZ1882" s="73"/>
      <c r="BA1882" s="73"/>
      <c r="BB1882" s="73"/>
      <c r="BC1882" s="73"/>
      <c r="BD1882" s="74"/>
      <c r="BE1882" s="72">
        <f>IF($A1882="-","-",ROUND(VLOOKUP($A1882+ROUND(LEFT(BE$1877,1)/24,5),'[1]ОАО "АТС"'!$A$30:$F$773,3,FALSE)+HLOOKUP($DL$1875,'[1]Сбытовая надбавка'!$F$5:$H$6,2,FALSE),2)+'[1]Иные услуги'!$C$6+HLOOKUP($DR$1874,'[1]Услуги по передаче'!$G$5:$J$7,3,FALSE))</f>
        <v>2023.3799999999999</v>
      </c>
      <c r="BF1882" s="73"/>
      <c r="BG1882" s="73"/>
      <c r="BH1882" s="73"/>
      <c r="BI1882" s="73"/>
      <c r="BJ1882" s="74"/>
      <c r="BK1882" s="72">
        <f>IF($A1882="-","-",ROUND(VLOOKUP($A1882+ROUND(LEFT(BK$1877,1)/24,5),'[1]ОАО "АТС"'!$A$30:$F$773,3,FALSE)+HLOOKUP($DL$1875,'[1]Сбытовая надбавка'!$F$5:$H$6,2,FALSE),2)+'[1]Иные услуги'!$C$6+HLOOKUP($DR$1874,'[1]Услуги по передаче'!$G$5:$J$7,3,FALSE))</f>
        <v>2023.49</v>
      </c>
      <c r="BL1882" s="73"/>
      <c r="BM1882" s="73"/>
      <c r="BN1882" s="73"/>
      <c r="BO1882" s="73"/>
      <c r="BP1882" s="74"/>
      <c r="BQ1882" s="72">
        <f>IF($A1882="-","-",ROUND(VLOOKUP($A1882+ROUND(LEFT(BQ$1877,2)/24,5),'[1]ОАО "АТС"'!$A$30:$F$773,3,FALSE)+HLOOKUP($DL$1875,'[1]Сбытовая надбавка'!$F$5:$H$6,2,FALSE),2)+'[1]Иные услуги'!$C$6+HLOOKUP($DR$1874,'[1]Услуги по передаче'!$G$5:$J$7,3,FALSE))</f>
        <v>2041.36</v>
      </c>
      <c r="BR1882" s="73"/>
      <c r="BS1882" s="73"/>
      <c r="BT1882" s="73"/>
      <c r="BU1882" s="73"/>
      <c r="BV1882" s="74"/>
      <c r="BW1882" s="72">
        <f>IF($A1882="-","-",ROUND(VLOOKUP($A1882+ROUND(LEFT(BW$1877,2)/24,5),'[1]ОАО "АТС"'!$A$30:$F$773,3,FALSE)+HLOOKUP($DL$1875,'[1]Сбытовая надбавка'!$F$5:$H$6,2,FALSE),2)+'[1]Иные услуги'!$C$6+HLOOKUP($DR$1874,'[1]Услуги по передаче'!$G$5:$J$7,3,FALSE))</f>
        <v>2048.67</v>
      </c>
      <c r="BX1882" s="73"/>
      <c r="BY1882" s="73"/>
      <c r="BZ1882" s="73"/>
      <c r="CA1882" s="73"/>
      <c r="CB1882" s="74"/>
      <c r="CC1882" s="72">
        <f>IF($A1882="-","-",ROUND(VLOOKUP($A1882+ROUND(LEFT(CC$1877,2)/24,5),'[1]ОАО "АТС"'!$A$30:$F$773,3,FALSE)+HLOOKUP($DL$1875,'[1]Сбытовая надбавка'!$F$5:$H$6,2,FALSE),2)+'[1]Иные услуги'!$C$6+HLOOKUP($DR$1874,'[1]Услуги по передаче'!$G$5:$J$7,3,FALSE))</f>
        <v>2023.61</v>
      </c>
      <c r="CD1882" s="73"/>
      <c r="CE1882" s="73"/>
      <c r="CF1882" s="73"/>
      <c r="CG1882" s="73"/>
      <c r="CH1882" s="74"/>
      <c r="CI1882" s="72">
        <f>IF($A1882="-","-",ROUND(VLOOKUP($A1882+ROUND(LEFT(CI$1877,2)/24,5),'[1]ОАО "АТС"'!$A$30:$F$773,3,FALSE)+HLOOKUP($DL$1875,'[1]Сбытовая надбавка'!$F$5:$H$6,2,FALSE),2)+'[1]Иные услуги'!$C$6+HLOOKUP($DR$1874,'[1]Услуги по передаче'!$G$5:$J$7,3,FALSE))</f>
        <v>2023.82</v>
      </c>
      <c r="CJ1882" s="73"/>
      <c r="CK1882" s="73"/>
      <c r="CL1882" s="73"/>
      <c r="CM1882" s="73"/>
      <c r="CN1882" s="74"/>
      <c r="CO1882" s="72">
        <f>IF($A1882="-","-",ROUND(VLOOKUP($A1882+ROUND(LEFT(CO$1877,2)/24,5),'[1]ОАО "АТС"'!$A$30:$F$773,3,FALSE)+HLOOKUP($DL$1875,'[1]Сбытовая надбавка'!$F$5:$H$6,2,FALSE),2)+'[1]Иные услуги'!$C$6+HLOOKUP($DR$1874,'[1]Услуги по передаче'!$G$5:$J$7,3,FALSE))</f>
        <v>2023.57</v>
      </c>
      <c r="CP1882" s="73"/>
      <c r="CQ1882" s="73"/>
      <c r="CR1882" s="73"/>
      <c r="CS1882" s="73"/>
      <c r="CT1882" s="74"/>
      <c r="CU1882" s="72">
        <f>IF($A1882="-","-",ROUND(VLOOKUP($A1882+ROUND(LEFT(CU$1877,2)/24,5),'[1]ОАО "АТС"'!$A$30:$F$773,3,FALSE)+HLOOKUP($DL$1875,'[1]Сбытовая надбавка'!$F$5:$H$6,2,FALSE),2)+'[1]Иные услуги'!$C$6+HLOOKUP($DR$1874,'[1]Услуги по передаче'!$G$5:$J$7,3,FALSE))</f>
        <v>2023.6399999999999</v>
      </c>
      <c r="CV1882" s="73"/>
      <c r="CW1882" s="73"/>
      <c r="CX1882" s="73"/>
      <c r="CY1882" s="73"/>
      <c r="CZ1882" s="74"/>
      <c r="DA1882" s="72">
        <f>IF($A1882="-","-",ROUND(VLOOKUP($A1882+ROUND(LEFT(DA$1877,2)/24,5),'[1]ОАО "АТС"'!$A$30:$F$773,3,FALSE)+HLOOKUP($DL$1875,'[1]Сбытовая надбавка'!$F$5:$H$6,2,FALSE),2)+'[1]Иные услуги'!$C$6+HLOOKUP($DR$1874,'[1]Услуги по передаче'!$G$5:$J$7,3,FALSE))</f>
        <v>2024.07</v>
      </c>
      <c r="DB1882" s="73"/>
      <c r="DC1882" s="73"/>
      <c r="DD1882" s="73"/>
      <c r="DE1882" s="73"/>
      <c r="DF1882" s="74"/>
      <c r="DG1882" s="72">
        <f>IF($A1882="-","-",ROUND(VLOOKUP($A1882+ROUND(LEFT(DG$1877,2)/24,5),'[1]ОАО "АТС"'!$A$30:$F$773,3,FALSE)+HLOOKUP($DL$1875,'[1]Сбытовая надбавка'!$F$5:$H$6,2,FALSE),2)+'[1]Иные услуги'!$C$6+HLOOKUP($DR$1874,'[1]Услуги по передаче'!$G$5:$J$7,3,FALSE))</f>
        <v>2047.6299999999999</v>
      </c>
      <c r="DH1882" s="73"/>
      <c r="DI1882" s="73"/>
      <c r="DJ1882" s="73"/>
      <c r="DK1882" s="73"/>
      <c r="DL1882" s="74"/>
      <c r="DM1882" s="72">
        <f>IF($A1882="-","-",ROUND(VLOOKUP($A1882+ROUND(LEFT(DM$1877,2)/24,5),'[1]ОАО "АТС"'!$A$30:$F$773,3,FALSE)+HLOOKUP($DL$1875,'[1]Сбытовая надбавка'!$F$5:$H$6,2,FALSE),2)+'[1]Иные услуги'!$C$6+HLOOKUP($DR$1874,'[1]Услуги по передаче'!$G$5:$J$7,3,FALSE))</f>
        <v>2169.8199999999997</v>
      </c>
      <c r="DN1882" s="73"/>
      <c r="DO1882" s="73"/>
      <c r="DP1882" s="73"/>
      <c r="DQ1882" s="73"/>
      <c r="DR1882" s="74"/>
      <c r="DS1882" s="72">
        <f>IF($A1882="-","-",ROUND(VLOOKUP($A1882+ROUND(LEFT(DS$1877,2)/24,5),'[1]ОАО "АТС"'!$A$30:$F$773,3,FALSE)+HLOOKUP($DL$1875,'[1]Сбытовая надбавка'!$F$5:$H$6,2,FALSE),2)+'[1]Иные услуги'!$C$6+HLOOKUP($DR$1874,'[1]Услуги по передаче'!$G$5:$J$7,3,FALSE))</f>
        <v>2182.1999999999998</v>
      </c>
      <c r="DT1882" s="73"/>
      <c r="DU1882" s="73"/>
      <c r="DV1882" s="73"/>
      <c r="DW1882" s="73"/>
      <c r="DX1882" s="74"/>
      <c r="DY1882" s="72">
        <f>IF($A1882="-","-",ROUND(VLOOKUP($A1882+ROUND(LEFT(DY$1877,2)/24,5),'[1]ОАО "АТС"'!$A$30:$F$773,3,FALSE)+HLOOKUP($DL$1875,'[1]Сбытовая надбавка'!$F$5:$H$6,2,FALSE),2)+'[1]Иные услуги'!$C$6+HLOOKUP($DR$1874,'[1]Услуги по передаче'!$G$5:$J$7,3,FALSE))</f>
        <v>2117.23</v>
      </c>
      <c r="DZ1882" s="73"/>
      <c r="EA1882" s="73"/>
      <c r="EB1882" s="73"/>
      <c r="EC1882" s="73"/>
      <c r="ED1882" s="74"/>
      <c r="EE1882" s="72">
        <f>IF($A1882="-","-",ROUND(VLOOKUP($A1882+ROUND(LEFT(EE$1877,2)/24,5),'[1]ОАО "АТС"'!$A$30:$F$773,3,FALSE)+HLOOKUP($DL$1875,'[1]Сбытовая надбавка'!$F$5:$H$6,2,FALSE),2)+'[1]Иные услуги'!$C$6+HLOOKUP($DR$1874,'[1]Услуги по передаче'!$G$5:$J$7,3,FALSE))</f>
        <v>2022.36</v>
      </c>
      <c r="EF1882" s="73"/>
      <c r="EG1882" s="73"/>
      <c r="EH1882" s="73"/>
      <c r="EI1882" s="73"/>
      <c r="EJ1882" s="74"/>
      <c r="EK1882" s="72">
        <f>IF($A1882="-","-",ROUND(VLOOKUP($A1882+ROUND(LEFT(EK$1877,2)/24,5),'[1]ОАО "АТС"'!$A$30:$F$773,3,FALSE)+HLOOKUP($DL$1875,'[1]Сбытовая надбавка'!$F$5:$H$6,2,FALSE),2)+'[1]Иные услуги'!$C$6+HLOOKUP($DR$1874,'[1]Услуги по передаче'!$G$5:$J$7,3,FALSE))</f>
        <v>2234.64</v>
      </c>
      <c r="EL1882" s="73"/>
      <c r="EM1882" s="73"/>
      <c r="EN1882" s="73"/>
      <c r="EO1882" s="73"/>
      <c r="EP1882" s="74"/>
      <c r="EQ1882" s="72">
        <f>IF($A1882="-","-",ROUND(VLOOKUP($A1882+ROUND(LEFT(EQ$1877,2)/24,5),'[1]ОАО "АТС"'!$A$30:$F$773,3,FALSE)+HLOOKUP($DL$1875,'[1]Сбытовая надбавка'!$F$5:$H$6,2,FALSE),2)+'[1]Иные услуги'!$C$6+HLOOKUP($DR$1874,'[1]Услуги по передаче'!$G$5:$J$7,3,FALSE))</f>
        <v>2121.38</v>
      </c>
      <c r="ER1882" s="73"/>
      <c r="ES1882" s="73"/>
      <c r="ET1882" s="73"/>
      <c r="EU1882" s="73"/>
      <c r="EV1882" s="74"/>
    </row>
    <row r="1883" spans="1:152" s="38" customFormat="1" ht="15.75" customHeight="1" x14ac:dyDescent="0.2">
      <c r="A1883" s="69">
        <f>$A$120</f>
        <v>44991</v>
      </c>
      <c r="B1883" s="70"/>
      <c r="C1883" s="70"/>
      <c r="D1883" s="70"/>
      <c r="E1883" s="70"/>
      <c r="F1883" s="70"/>
      <c r="G1883" s="70"/>
      <c r="H1883" s="71"/>
      <c r="I1883" s="72">
        <f>IF($A1883="-","-",ROUND(VLOOKUP($A1883+ROUND(LEFT(I$1877,1)/24,5),'[1]ОАО "АТС"'!$A$30:$F$773,3,FALSE)+HLOOKUP($DL$1875,'[1]Сбытовая надбавка'!$F$5:$H$6,2,FALSE),2)+'[1]Иные услуги'!$C$6+HLOOKUP($DR$1874,'[1]Услуги по передаче'!$G$5:$J$7,3,FALSE))</f>
        <v>2023.84</v>
      </c>
      <c r="J1883" s="73"/>
      <c r="K1883" s="73"/>
      <c r="L1883" s="73"/>
      <c r="M1883" s="73"/>
      <c r="N1883" s="74"/>
      <c r="O1883" s="72">
        <f>IF($A1883="-","-",ROUND(VLOOKUP($A1883+ROUND(LEFT(O$1877,1)/24,5),'[1]ОАО "АТС"'!$A$30:$F$773,3,FALSE)+HLOOKUP($DL$1875,'[1]Сбытовая надбавка'!$F$5:$H$6,2,FALSE),2)+'[1]Иные услуги'!$C$6+HLOOKUP($DR$1874,'[1]Услуги по передаче'!$G$5:$J$7,3,FALSE))</f>
        <v>2024.23</v>
      </c>
      <c r="P1883" s="73"/>
      <c r="Q1883" s="73"/>
      <c r="R1883" s="73"/>
      <c r="S1883" s="73"/>
      <c r="T1883" s="74"/>
      <c r="U1883" s="72">
        <f>IF($A1883="-","-",ROUND(VLOOKUP($A1883+ROUND(LEFT(U$1877,1)/24,5),'[1]ОАО "АТС"'!$A$30:$F$773,3,FALSE)+HLOOKUP($DL$1875,'[1]Сбытовая надбавка'!$F$5:$H$6,2,FALSE),2)+'[1]Иные услуги'!$C$6+HLOOKUP($DR$1874,'[1]Услуги по передаче'!$G$5:$J$7,3,FALSE))</f>
        <v>2024.3899999999999</v>
      </c>
      <c r="V1883" s="73"/>
      <c r="W1883" s="73"/>
      <c r="X1883" s="73"/>
      <c r="Y1883" s="73"/>
      <c r="Z1883" s="74"/>
      <c r="AA1883" s="72">
        <f>IF($A1883="-","-",ROUND(VLOOKUP($A1883+ROUND(LEFT(AA$1877,1)/24,5),'[1]ОАО "АТС"'!$A$30:$F$773,3,FALSE)+HLOOKUP($DL$1875,'[1]Сбытовая надбавка'!$F$5:$H$6,2,FALSE),2)+'[1]Иные услуги'!$C$6+HLOOKUP($DR$1874,'[1]Услуги по передаче'!$G$5:$J$7,3,FALSE))</f>
        <v>2024.3799999999999</v>
      </c>
      <c r="AB1883" s="73"/>
      <c r="AC1883" s="73"/>
      <c r="AD1883" s="73"/>
      <c r="AE1883" s="73"/>
      <c r="AF1883" s="74"/>
      <c r="AG1883" s="72">
        <f>IF($A1883="-","-",ROUND(VLOOKUP($A1883+ROUND(LEFT(AG$1877,1)/24,5),'[1]ОАО "АТС"'!$A$30:$F$773,3,FALSE)+HLOOKUP($DL$1875,'[1]Сбытовая надбавка'!$F$5:$H$6,2,FALSE),2)+'[1]Иные услуги'!$C$6+HLOOKUP($DR$1874,'[1]Услуги по передаче'!$G$5:$J$7,3,FALSE))</f>
        <v>2024.22</v>
      </c>
      <c r="AH1883" s="73"/>
      <c r="AI1883" s="73"/>
      <c r="AJ1883" s="73"/>
      <c r="AK1883" s="73"/>
      <c r="AL1883" s="74"/>
      <c r="AM1883" s="72">
        <f>IF($A1883="-","-",ROUND(VLOOKUP($A1883+ROUND(LEFT(AM$1877,1)/24,5),'[1]ОАО "АТС"'!$A$30:$F$773,3,FALSE)+HLOOKUP($DL$1875,'[1]Сбытовая надбавка'!$F$5:$H$6,2,FALSE),2)+'[1]Иные услуги'!$C$6+HLOOKUP($DR$1874,'[1]Услуги по передаче'!$G$5:$J$7,3,FALSE))</f>
        <v>2023.98</v>
      </c>
      <c r="AN1883" s="73"/>
      <c r="AO1883" s="73"/>
      <c r="AP1883" s="73"/>
      <c r="AQ1883" s="73"/>
      <c r="AR1883" s="74"/>
      <c r="AS1883" s="72">
        <f>IF($A1883="-","-",ROUND(VLOOKUP($A1883+ROUND(LEFT(AS$1877,1)/24,5),'[1]ОАО "АТС"'!$A$30:$F$773,3,FALSE)+HLOOKUP($DL$1875,'[1]Сбытовая надбавка'!$F$5:$H$6,2,FALSE),2)+'[1]Иные услуги'!$C$6+HLOOKUP($DR$1874,'[1]Услуги по передаче'!$G$5:$J$7,3,FALSE))</f>
        <v>2027.77</v>
      </c>
      <c r="AT1883" s="73"/>
      <c r="AU1883" s="73"/>
      <c r="AV1883" s="73"/>
      <c r="AW1883" s="73"/>
      <c r="AX1883" s="74"/>
      <c r="AY1883" s="72">
        <f>IF($A1883="-","-",ROUND(VLOOKUP($A1883+ROUND(LEFT(AY$1877,1)/24,5),'[1]ОАО "АТС"'!$A$30:$F$773,3,FALSE)+HLOOKUP($DL$1875,'[1]Сбытовая надбавка'!$F$5:$H$6,2,FALSE),2)+'[1]Иные услуги'!$C$6+HLOOKUP($DR$1874,'[1]Услуги по передаче'!$G$5:$J$7,3,FALSE))</f>
        <v>2160.25</v>
      </c>
      <c r="AZ1883" s="73"/>
      <c r="BA1883" s="73"/>
      <c r="BB1883" s="73"/>
      <c r="BC1883" s="73"/>
      <c r="BD1883" s="74"/>
      <c r="BE1883" s="72">
        <f>IF($A1883="-","-",ROUND(VLOOKUP($A1883+ROUND(LEFT(BE$1877,1)/24,5),'[1]ОАО "АТС"'!$A$30:$F$773,3,FALSE)+HLOOKUP($DL$1875,'[1]Сбытовая надбавка'!$F$5:$H$6,2,FALSE),2)+'[1]Иные услуги'!$C$6+HLOOKUP($DR$1874,'[1]Услуги по передаче'!$G$5:$J$7,3,FALSE))</f>
        <v>2023.82</v>
      </c>
      <c r="BF1883" s="73"/>
      <c r="BG1883" s="73"/>
      <c r="BH1883" s="73"/>
      <c r="BI1883" s="73"/>
      <c r="BJ1883" s="74"/>
      <c r="BK1883" s="72">
        <f>IF($A1883="-","-",ROUND(VLOOKUP($A1883+ROUND(LEFT(BK$1877,1)/24,5),'[1]ОАО "АТС"'!$A$30:$F$773,3,FALSE)+HLOOKUP($DL$1875,'[1]Сбытовая надбавка'!$F$5:$H$6,2,FALSE),2)+'[1]Иные услуги'!$C$6+HLOOKUP($DR$1874,'[1]Услуги по передаче'!$G$5:$J$7,3,FALSE))</f>
        <v>2107.7799999999997</v>
      </c>
      <c r="BL1883" s="73"/>
      <c r="BM1883" s="73"/>
      <c r="BN1883" s="73"/>
      <c r="BO1883" s="73"/>
      <c r="BP1883" s="74"/>
      <c r="BQ1883" s="72">
        <f>IF($A1883="-","-",ROUND(VLOOKUP($A1883+ROUND(LEFT(BQ$1877,2)/24,5),'[1]ОАО "АТС"'!$A$30:$F$773,3,FALSE)+HLOOKUP($DL$1875,'[1]Сбытовая надбавка'!$F$5:$H$6,2,FALSE),2)+'[1]Иные услуги'!$C$6+HLOOKUP($DR$1874,'[1]Услуги по передаче'!$G$5:$J$7,3,FALSE))</f>
        <v>2132.46</v>
      </c>
      <c r="BR1883" s="73"/>
      <c r="BS1883" s="73"/>
      <c r="BT1883" s="73"/>
      <c r="BU1883" s="73"/>
      <c r="BV1883" s="74"/>
      <c r="BW1883" s="72">
        <f>IF($A1883="-","-",ROUND(VLOOKUP($A1883+ROUND(LEFT(BW$1877,2)/24,5),'[1]ОАО "АТС"'!$A$30:$F$773,3,FALSE)+HLOOKUP($DL$1875,'[1]Сбытовая надбавка'!$F$5:$H$6,2,FALSE),2)+'[1]Иные услуги'!$C$6+HLOOKUP($DR$1874,'[1]Услуги по передаче'!$G$5:$J$7,3,FALSE))</f>
        <v>2120.39</v>
      </c>
      <c r="BX1883" s="73"/>
      <c r="BY1883" s="73"/>
      <c r="BZ1883" s="73"/>
      <c r="CA1883" s="73"/>
      <c r="CB1883" s="74"/>
      <c r="CC1883" s="72">
        <f>IF($A1883="-","-",ROUND(VLOOKUP($A1883+ROUND(LEFT(CC$1877,2)/24,5),'[1]ОАО "АТС"'!$A$30:$F$773,3,FALSE)+HLOOKUP($DL$1875,'[1]Сбытовая надбавка'!$F$5:$H$6,2,FALSE),2)+'[1]Иные услуги'!$C$6+HLOOKUP($DR$1874,'[1]Услуги по передаче'!$G$5:$J$7,3,FALSE))</f>
        <v>2079.62</v>
      </c>
      <c r="CD1883" s="73"/>
      <c r="CE1883" s="73"/>
      <c r="CF1883" s="73"/>
      <c r="CG1883" s="73"/>
      <c r="CH1883" s="74"/>
      <c r="CI1883" s="72">
        <f>IF($A1883="-","-",ROUND(VLOOKUP($A1883+ROUND(LEFT(CI$1877,2)/24,5),'[1]ОАО "АТС"'!$A$30:$F$773,3,FALSE)+HLOOKUP($DL$1875,'[1]Сбытовая надбавка'!$F$5:$H$6,2,FALSE),2)+'[1]Иные услуги'!$C$6+HLOOKUP($DR$1874,'[1]Услуги по передаче'!$G$5:$J$7,3,FALSE))</f>
        <v>2075.2600000000002</v>
      </c>
      <c r="CJ1883" s="73"/>
      <c r="CK1883" s="73"/>
      <c r="CL1883" s="73"/>
      <c r="CM1883" s="73"/>
      <c r="CN1883" s="74"/>
      <c r="CO1883" s="72">
        <f>IF($A1883="-","-",ROUND(VLOOKUP($A1883+ROUND(LEFT(CO$1877,2)/24,5),'[1]ОАО "АТС"'!$A$30:$F$773,3,FALSE)+HLOOKUP($DL$1875,'[1]Сбытовая надбавка'!$F$5:$H$6,2,FALSE),2)+'[1]Иные услуги'!$C$6+HLOOKUP($DR$1874,'[1]Услуги по передаче'!$G$5:$J$7,3,FALSE))</f>
        <v>2067.62</v>
      </c>
      <c r="CP1883" s="73"/>
      <c r="CQ1883" s="73"/>
      <c r="CR1883" s="73"/>
      <c r="CS1883" s="73"/>
      <c r="CT1883" s="74"/>
      <c r="CU1883" s="72">
        <f>IF($A1883="-","-",ROUND(VLOOKUP($A1883+ROUND(LEFT(CU$1877,2)/24,5),'[1]ОАО "АТС"'!$A$30:$F$773,3,FALSE)+HLOOKUP($DL$1875,'[1]Сбытовая надбавка'!$F$5:$H$6,2,FALSE),2)+'[1]Иные услуги'!$C$6+HLOOKUP($DR$1874,'[1]Услуги по передаче'!$G$5:$J$7,3,FALSE))</f>
        <v>2074.59</v>
      </c>
      <c r="CV1883" s="73"/>
      <c r="CW1883" s="73"/>
      <c r="CX1883" s="73"/>
      <c r="CY1883" s="73"/>
      <c r="CZ1883" s="74"/>
      <c r="DA1883" s="72">
        <f>IF($A1883="-","-",ROUND(VLOOKUP($A1883+ROUND(LEFT(DA$1877,2)/24,5),'[1]ОАО "АТС"'!$A$30:$F$773,3,FALSE)+HLOOKUP($DL$1875,'[1]Сбытовая надбавка'!$F$5:$H$6,2,FALSE),2)+'[1]Иные услуги'!$C$6+HLOOKUP($DR$1874,'[1]Услуги по передаче'!$G$5:$J$7,3,FALSE))</f>
        <v>2054.42</v>
      </c>
      <c r="DB1883" s="73"/>
      <c r="DC1883" s="73"/>
      <c r="DD1883" s="73"/>
      <c r="DE1883" s="73"/>
      <c r="DF1883" s="74"/>
      <c r="DG1883" s="72">
        <f>IF($A1883="-","-",ROUND(VLOOKUP($A1883+ROUND(LEFT(DG$1877,2)/24,5),'[1]ОАО "АТС"'!$A$30:$F$773,3,FALSE)+HLOOKUP($DL$1875,'[1]Сбытовая надбавка'!$F$5:$H$6,2,FALSE),2)+'[1]Иные услуги'!$C$6+HLOOKUP($DR$1874,'[1]Услуги по передаче'!$G$5:$J$7,3,FALSE))</f>
        <v>2067.62</v>
      </c>
      <c r="DH1883" s="73"/>
      <c r="DI1883" s="73"/>
      <c r="DJ1883" s="73"/>
      <c r="DK1883" s="73"/>
      <c r="DL1883" s="74"/>
      <c r="DM1883" s="72">
        <f>IF($A1883="-","-",ROUND(VLOOKUP($A1883+ROUND(LEFT(DM$1877,2)/24,5),'[1]ОАО "АТС"'!$A$30:$F$773,3,FALSE)+HLOOKUP($DL$1875,'[1]Сбытовая надбавка'!$F$5:$H$6,2,FALSE),2)+'[1]Иные услуги'!$C$6+HLOOKUP($DR$1874,'[1]Услуги по передаче'!$G$5:$J$7,3,FALSE))</f>
        <v>2132.58</v>
      </c>
      <c r="DN1883" s="73"/>
      <c r="DO1883" s="73"/>
      <c r="DP1883" s="73"/>
      <c r="DQ1883" s="73"/>
      <c r="DR1883" s="74"/>
      <c r="DS1883" s="72">
        <f>IF($A1883="-","-",ROUND(VLOOKUP($A1883+ROUND(LEFT(DS$1877,2)/24,5),'[1]ОАО "АТС"'!$A$30:$F$773,3,FALSE)+HLOOKUP($DL$1875,'[1]Сбытовая надбавка'!$F$5:$H$6,2,FALSE),2)+'[1]Иные услуги'!$C$6+HLOOKUP($DR$1874,'[1]Услуги по передаче'!$G$5:$J$7,3,FALSE))</f>
        <v>2127</v>
      </c>
      <c r="DT1883" s="73"/>
      <c r="DU1883" s="73"/>
      <c r="DV1883" s="73"/>
      <c r="DW1883" s="73"/>
      <c r="DX1883" s="74"/>
      <c r="DY1883" s="72">
        <f>IF($A1883="-","-",ROUND(VLOOKUP($A1883+ROUND(LEFT(DY$1877,2)/24,5),'[1]ОАО "АТС"'!$A$30:$F$773,3,FALSE)+HLOOKUP($DL$1875,'[1]Сбытовая надбавка'!$F$5:$H$6,2,FALSE),2)+'[1]Иные услуги'!$C$6+HLOOKUP($DR$1874,'[1]Услуги по передаче'!$G$5:$J$7,3,FALSE))</f>
        <v>2064.89</v>
      </c>
      <c r="DZ1883" s="73"/>
      <c r="EA1883" s="73"/>
      <c r="EB1883" s="73"/>
      <c r="EC1883" s="73"/>
      <c r="ED1883" s="74"/>
      <c r="EE1883" s="72">
        <f>IF($A1883="-","-",ROUND(VLOOKUP($A1883+ROUND(LEFT(EE$1877,2)/24,5),'[1]ОАО "АТС"'!$A$30:$F$773,3,FALSE)+HLOOKUP($DL$1875,'[1]Сбытовая надбавка'!$F$5:$H$6,2,FALSE),2)+'[1]Иные услуги'!$C$6+HLOOKUP($DR$1874,'[1]Услуги по передаче'!$G$5:$J$7,3,FALSE))</f>
        <v>2022.1999999999998</v>
      </c>
      <c r="EF1883" s="73"/>
      <c r="EG1883" s="73"/>
      <c r="EH1883" s="73"/>
      <c r="EI1883" s="73"/>
      <c r="EJ1883" s="74"/>
      <c r="EK1883" s="72">
        <f>IF($A1883="-","-",ROUND(VLOOKUP($A1883+ROUND(LEFT(EK$1877,2)/24,5),'[1]ОАО "АТС"'!$A$30:$F$773,3,FALSE)+HLOOKUP($DL$1875,'[1]Сбытовая надбавка'!$F$5:$H$6,2,FALSE),2)+'[1]Иные услуги'!$C$6+HLOOKUP($DR$1874,'[1]Услуги по передаче'!$G$5:$J$7,3,FALSE))</f>
        <v>2223.9499999999998</v>
      </c>
      <c r="EL1883" s="73"/>
      <c r="EM1883" s="73"/>
      <c r="EN1883" s="73"/>
      <c r="EO1883" s="73"/>
      <c r="EP1883" s="74"/>
      <c r="EQ1883" s="72">
        <f>IF($A1883="-","-",ROUND(VLOOKUP($A1883+ROUND(LEFT(EQ$1877,2)/24,5),'[1]ОАО "АТС"'!$A$30:$F$773,3,FALSE)+HLOOKUP($DL$1875,'[1]Сбытовая надбавка'!$F$5:$H$6,2,FALSE),2)+'[1]Иные услуги'!$C$6+HLOOKUP($DR$1874,'[1]Услуги по передаче'!$G$5:$J$7,3,FALSE))</f>
        <v>2105.89</v>
      </c>
      <c r="ER1883" s="73"/>
      <c r="ES1883" s="73"/>
      <c r="ET1883" s="73"/>
      <c r="EU1883" s="73"/>
      <c r="EV1883" s="74"/>
    </row>
    <row r="1884" spans="1:152" s="38" customFormat="1" ht="15.75" customHeight="1" x14ac:dyDescent="0.2">
      <c r="A1884" s="69">
        <f>$A$121</f>
        <v>44992</v>
      </c>
      <c r="B1884" s="70"/>
      <c r="C1884" s="70"/>
      <c r="D1884" s="70"/>
      <c r="E1884" s="70"/>
      <c r="F1884" s="70"/>
      <c r="G1884" s="70"/>
      <c r="H1884" s="71"/>
      <c r="I1884" s="72">
        <f>IF($A1884="-","-",ROUND(VLOOKUP($A1884+ROUND(LEFT(I$1877,1)/24,5),'[1]ОАО "АТС"'!$A$30:$F$773,3,FALSE)+HLOOKUP($DL$1875,'[1]Сбытовая надбавка'!$F$5:$H$6,2,FALSE),2)+'[1]Иные услуги'!$C$6+HLOOKUP($DR$1874,'[1]Услуги по передаче'!$G$5:$J$7,3,FALSE))</f>
        <v>2023.8799999999999</v>
      </c>
      <c r="J1884" s="73"/>
      <c r="K1884" s="73"/>
      <c r="L1884" s="73"/>
      <c r="M1884" s="73"/>
      <c r="N1884" s="74"/>
      <c r="O1884" s="72">
        <f>IF($A1884="-","-",ROUND(VLOOKUP($A1884+ROUND(LEFT(O$1877,1)/24,5),'[1]ОАО "АТС"'!$A$30:$F$773,3,FALSE)+HLOOKUP($DL$1875,'[1]Сбытовая надбавка'!$F$5:$H$6,2,FALSE),2)+'[1]Иные услуги'!$C$6+HLOOKUP($DR$1874,'[1]Услуги по передаче'!$G$5:$J$7,3,FALSE))</f>
        <v>2023.9099999999999</v>
      </c>
      <c r="P1884" s="73"/>
      <c r="Q1884" s="73"/>
      <c r="R1884" s="73"/>
      <c r="S1884" s="73"/>
      <c r="T1884" s="74"/>
      <c r="U1884" s="72">
        <f>IF($A1884="-","-",ROUND(VLOOKUP($A1884+ROUND(LEFT(U$1877,1)/24,5),'[1]ОАО "АТС"'!$A$30:$F$773,3,FALSE)+HLOOKUP($DL$1875,'[1]Сбытовая надбавка'!$F$5:$H$6,2,FALSE),2)+'[1]Иные услуги'!$C$6+HLOOKUP($DR$1874,'[1]Услуги по передаче'!$G$5:$J$7,3,FALSE))</f>
        <v>2024.59</v>
      </c>
      <c r="V1884" s="73"/>
      <c r="W1884" s="73"/>
      <c r="X1884" s="73"/>
      <c r="Y1884" s="73"/>
      <c r="Z1884" s="74"/>
      <c r="AA1884" s="72">
        <f>IF($A1884="-","-",ROUND(VLOOKUP($A1884+ROUND(LEFT(AA$1877,1)/24,5),'[1]ОАО "АТС"'!$A$30:$F$773,3,FALSE)+HLOOKUP($DL$1875,'[1]Сбытовая надбавка'!$F$5:$H$6,2,FALSE),2)+'[1]Иные услуги'!$C$6+HLOOKUP($DR$1874,'[1]Услуги по передаче'!$G$5:$J$7,3,FALSE))</f>
        <v>2024.52</v>
      </c>
      <c r="AB1884" s="73"/>
      <c r="AC1884" s="73"/>
      <c r="AD1884" s="73"/>
      <c r="AE1884" s="73"/>
      <c r="AF1884" s="74"/>
      <c r="AG1884" s="72">
        <f>IF($A1884="-","-",ROUND(VLOOKUP($A1884+ROUND(LEFT(AG$1877,1)/24,5),'[1]ОАО "АТС"'!$A$30:$F$773,3,FALSE)+HLOOKUP($DL$1875,'[1]Сбытовая надбавка'!$F$5:$H$6,2,FALSE),2)+'[1]Иные услуги'!$C$6+HLOOKUP($DR$1874,'[1]Услуги по передаче'!$G$5:$J$7,3,FALSE))</f>
        <v>2024.47</v>
      </c>
      <c r="AH1884" s="73"/>
      <c r="AI1884" s="73"/>
      <c r="AJ1884" s="73"/>
      <c r="AK1884" s="73"/>
      <c r="AL1884" s="74"/>
      <c r="AM1884" s="72">
        <f>IF($A1884="-","-",ROUND(VLOOKUP($A1884+ROUND(LEFT(AM$1877,1)/24,5),'[1]ОАО "АТС"'!$A$30:$F$773,3,FALSE)+HLOOKUP($DL$1875,'[1]Сбытовая надбавка'!$F$5:$H$6,2,FALSE),2)+'[1]Иные услуги'!$C$6+HLOOKUP($DR$1874,'[1]Услуги по передаче'!$G$5:$J$7,3,FALSE))</f>
        <v>2023.75</v>
      </c>
      <c r="AN1884" s="73"/>
      <c r="AO1884" s="73"/>
      <c r="AP1884" s="73"/>
      <c r="AQ1884" s="73"/>
      <c r="AR1884" s="74"/>
      <c r="AS1884" s="72">
        <f>IF($A1884="-","-",ROUND(VLOOKUP($A1884+ROUND(LEFT(AS$1877,1)/24,5),'[1]ОАО "АТС"'!$A$30:$F$773,3,FALSE)+HLOOKUP($DL$1875,'[1]Сбытовая надбавка'!$F$5:$H$6,2,FALSE),2)+'[1]Иные услуги'!$C$6+HLOOKUP($DR$1874,'[1]Услуги по передаче'!$G$5:$J$7,3,FALSE))</f>
        <v>2022.76</v>
      </c>
      <c r="AT1884" s="73"/>
      <c r="AU1884" s="73"/>
      <c r="AV1884" s="73"/>
      <c r="AW1884" s="73"/>
      <c r="AX1884" s="74"/>
      <c r="AY1884" s="72">
        <f>IF($A1884="-","-",ROUND(VLOOKUP($A1884+ROUND(LEFT(AY$1877,1)/24,5),'[1]ОАО "АТС"'!$A$30:$F$773,3,FALSE)+HLOOKUP($DL$1875,'[1]Сбытовая надбавка'!$F$5:$H$6,2,FALSE),2)+'[1]Иные услуги'!$C$6+HLOOKUP($DR$1874,'[1]Услуги по передаче'!$G$5:$J$7,3,FALSE))</f>
        <v>2151.38</v>
      </c>
      <c r="AZ1884" s="73"/>
      <c r="BA1884" s="73"/>
      <c r="BB1884" s="73"/>
      <c r="BC1884" s="73"/>
      <c r="BD1884" s="74"/>
      <c r="BE1884" s="72">
        <f>IF($A1884="-","-",ROUND(VLOOKUP($A1884+ROUND(LEFT(BE$1877,1)/24,5),'[1]ОАО "АТС"'!$A$30:$F$773,3,FALSE)+HLOOKUP($DL$1875,'[1]Сбытовая надбавка'!$F$5:$H$6,2,FALSE),2)+'[1]Иные услуги'!$C$6+HLOOKUP($DR$1874,'[1]Услуги по передаче'!$G$5:$J$7,3,FALSE))</f>
        <v>2023.09</v>
      </c>
      <c r="BF1884" s="73"/>
      <c r="BG1884" s="73"/>
      <c r="BH1884" s="73"/>
      <c r="BI1884" s="73"/>
      <c r="BJ1884" s="74"/>
      <c r="BK1884" s="72">
        <f>IF($A1884="-","-",ROUND(VLOOKUP($A1884+ROUND(LEFT(BK$1877,1)/24,5),'[1]ОАО "АТС"'!$A$30:$F$773,3,FALSE)+HLOOKUP($DL$1875,'[1]Сбытовая надбавка'!$F$5:$H$6,2,FALSE),2)+'[1]Иные услуги'!$C$6+HLOOKUP($DR$1874,'[1]Услуги по передаче'!$G$5:$J$7,3,FALSE))</f>
        <v>2097.8000000000002</v>
      </c>
      <c r="BL1884" s="73"/>
      <c r="BM1884" s="73"/>
      <c r="BN1884" s="73"/>
      <c r="BO1884" s="73"/>
      <c r="BP1884" s="74"/>
      <c r="BQ1884" s="72">
        <f>IF($A1884="-","-",ROUND(VLOOKUP($A1884+ROUND(LEFT(BQ$1877,2)/24,5),'[1]ОАО "АТС"'!$A$30:$F$773,3,FALSE)+HLOOKUP($DL$1875,'[1]Сбытовая надбавка'!$F$5:$H$6,2,FALSE),2)+'[1]Иные услуги'!$C$6+HLOOKUP($DR$1874,'[1]Услуги по передаче'!$G$5:$J$7,3,FALSE))</f>
        <v>2121.2399999999998</v>
      </c>
      <c r="BR1884" s="73"/>
      <c r="BS1884" s="73"/>
      <c r="BT1884" s="73"/>
      <c r="BU1884" s="73"/>
      <c r="BV1884" s="74"/>
      <c r="BW1884" s="72">
        <f>IF($A1884="-","-",ROUND(VLOOKUP($A1884+ROUND(LEFT(BW$1877,2)/24,5),'[1]ОАО "АТС"'!$A$30:$F$773,3,FALSE)+HLOOKUP($DL$1875,'[1]Сбытовая надбавка'!$F$5:$H$6,2,FALSE),2)+'[1]Иные услуги'!$C$6+HLOOKUP($DR$1874,'[1]Услуги по передаче'!$G$5:$J$7,3,FALSE))</f>
        <v>2115.67</v>
      </c>
      <c r="BX1884" s="73"/>
      <c r="BY1884" s="73"/>
      <c r="BZ1884" s="73"/>
      <c r="CA1884" s="73"/>
      <c r="CB1884" s="74"/>
      <c r="CC1884" s="72">
        <f>IF($A1884="-","-",ROUND(VLOOKUP($A1884+ROUND(LEFT(CC$1877,2)/24,5),'[1]ОАО "АТС"'!$A$30:$F$773,3,FALSE)+HLOOKUP($DL$1875,'[1]Сбытовая надбавка'!$F$5:$H$6,2,FALSE),2)+'[1]Иные услуги'!$C$6+HLOOKUP($DR$1874,'[1]Услуги по передаче'!$G$5:$J$7,3,FALSE))</f>
        <v>2076.42</v>
      </c>
      <c r="CD1884" s="73"/>
      <c r="CE1884" s="73"/>
      <c r="CF1884" s="73"/>
      <c r="CG1884" s="73"/>
      <c r="CH1884" s="74"/>
      <c r="CI1884" s="72">
        <f>IF($A1884="-","-",ROUND(VLOOKUP($A1884+ROUND(LEFT(CI$1877,2)/24,5),'[1]ОАО "АТС"'!$A$30:$F$773,3,FALSE)+HLOOKUP($DL$1875,'[1]Сбытовая надбавка'!$F$5:$H$6,2,FALSE),2)+'[1]Иные услуги'!$C$6+HLOOKUP($DR$1874,'[1]Услуги по передаче'!$G$5:$J$7,3,FALSE))</f>
        <v>2070.75</v>
      </c>
      <c r="CJ1884" s="73"/>
      <c r="CK1884" s="73"/>
      <c r="CL1884" s="73"/>
      <c r="CM1884" s="73"/>
      <c r="CN1884" s="74"/>
      <c r="CO1884" s="72">
        <f>IF($A1884="-","-",ROUND(VLOOKUP($A1884+ROUND(LEFT(CO$1877,2)/24,5),'[1]ОАО "АТС"'!$A$30:$F$773,3,FALSE)+HLOOKUP($DL$1875,'[1]Сбытовая надбавка'!$F$5:$H$6,2,FALSE),2)+'[1]Иные услуги'!$C$6+HLOOKUP($DR$1874,'[1]Услуги по передаче'!$G$5:$J$7,3,FALSE))</f>
        <v>2061.04</v>
      </c>
      <c r="CP1884" s="73"/>
      <c r="CQ1884" s="73"/>
      <c r="CR1884" s="73"/>
      <c r="CS1884" s="73"/>
      <c r="CT1884" s="74"/>
      <c r="CU1884" s="72">
        <f>IF($A1884="-","-",ROUND(VLOOKUP($A1884+ROUND(LEFT(CU$1877,2)/24,5),'[1]ОАО "АТС"'!$A$30:$F$773,3,FALSE)+HLOOKUP($DL$1875,'[1]Сбытовая надбавка'!$F$5:$H$6,2,FALSE),2)+'[1]Иные услуги'!$C$6+HLOOKUP($DR$1874,'[1]Услуги по передаче'!$G$5:$J$7,3,FALSE))</f>
        <v>2085.1499999999996</v>
      </c>
      <c r="CV1884" s="73"/>
      <c r="CW1884" s="73"/>
      <c r="CX1884" s="73"/>
      <c r="CY1884" s="73"/>
      <c r="CZ1884" s="74"/>
      <c r="DA1884" s="72">
        <f>IF($A1884="-","-",ROUND(VLOOKUP($A1884+ROUND(LEFT(DA$1877,2)/24,5),'[1]ОАО "АТС"'!$A$30:$F$773,3,FALSE)+HLOOKUP($DL$1875,'[1]Сбытовая надбавка'!$F$5:$H$6,2,FALSE),2)+'[1]Иные услуги'!$C$6+HLOOKUP($DR$1874,'[1]Услуги по передаче'!$G$5:$J$7,3,FALSE))</f>
        <v>2048.4399999999996</v>
      </c>
      <c r="DB1884" s="73"/>
      <c r="DC1884" s="73"/>
      <c r="DD1884" s="73"/>
      <c r="DE1884" s="73"/>
      <c r="DF1884" s="74"/>
      <c r="DG1884" s="72">
        <f>IF($A1884="-","-",ROUND(VLOOKUP($A1884+ROUND(LEFT(DG$1877,2)/24,5),'[1]ОАО "АТС"'!$A$30:$F$773,3,FALSE)+HLOOKUP($DL$1875,'[1]Сбытовая надбавка'!$F$5:$H$6,2,FALSE),2)+'[1]Иные услуги'!$C$6+HLOOKUP($DR$1874,'[1]Услуги по передаче'!$G$5:$J$7,3,FALSE))</f>
        <v>2059.62</v>
      </c>
      <c r="DH1884" s="73"/>
      <c r="DI1884" s="73"/>
      <c r="DJ1884" s="73"/>
      <c r="DK1884" s="73"/>
      <c r="DL1884" s="74"/>
      <c r="DM1884" s="72">
        <f>IF($A1884="-","-",ROUND(VLOOKUP($A1884+ROUND(LEFT(DM$1877,2)/24,5),'[1]ОАО "АТС"'!$A$30:$F$773,3,FALSE)+HLOOKUP($DL$1875,'[1]Сбытовая надбавка'!$F$5:$H$6,2,FALSE),2)+'[1]Иные услуги'!$C$6+HLOOKUP($DR$1874,'[1]Услуги по передаче'!$G$5:$J$7,3,FALSE))</f>
        <v>2120.9899999999998</v>
      </c>
      <c r="DN1884" s="73"/>
      <c r="DO1884" s="73"/>
      <c r="DP1884" s="73"/>
      <c r="DQ1884" s="73"/>
      <c r="DR1884" s="74"/>
      <c r="DS1884" s="72">
        <f>IF($A1884="-","-",ROUND(VLOOKUP($A1884+ROUND(LEFT(DS$1877,2)/24,5),'[1]ОАО "АТС"'!$A$30:$F$773,3,FALSE)+HLOOKUP($DL$1875,'[1]Сбытовая надбавка'!$F$5:$H$6,2,FALSE),2)+'[1]Иные услуги'!$C$6+HLOOKUP($DR$1874,'[1]Услуги по передаче'!$G$5:$J$7,3,FALSE))</f>
        <v>2120.88</v>
      </c>
      <c r="DT1884" s="73"/>
      <c r="DU1884" s="73"/>
      <c r="DV1884" s="73"/>
      <c r="DW1884" s="73"/>
      <c r="DX1884" s="74"/>
      <c r="DY1884" s="72">
        <f>IF($A1884="-","-",ROUND(VLOOKUP($A1884+ROUND(LEFT(DY$1877,2)/24,5),'[1]ОАО "АТС"'!$A$30:$F$773,3,FALSE)+HLOOKUP($DL$1875,'[1]Сбытовая надбавка'!$F$5:$H$6,2,FALSE),2)+'[1]Иные услуги'!$C$6+HLOOKUP($DR$1874,'[1]Услуги по передаче'!$G$5:$J$7,3,FALSE))</f>
        <v>2074.31</v>
      </c>
      <c r="DZ1884" s="73"/>
      <c r="EA1884" s="73"/>
      <c r="EB1884" s="73"/>
      <c r="EC1884" s="73"/>
      <c r="ED1884" s="74"/>
      <c r="EE1884" s="72">
        <f>IF($A1884="-","-",ROUND(VLOOKUP($A1884+ROUND(LEFT(EE$1877,2)/24,5),'[1]ОАО "АТС"'!$A$30:$F$773,3,FALSE)+HLOOKUP($DL$1875,'[1]Сбытовая надбавка'!$F$5:$H$6,2,FALSE),2)+'[1]Иные услуги'!$C$6+HLOOKUP($DR$1874,'[1]Услуги по передаче'!$G$5:$J$7,3,FALSE))</f>
        <v>2019.9199999999998</v>
      </c>
      <c r="EF1884" s="73"/>
      <c r="EG1884" s="73"/>
      <c r="EH1884" s="73"/>
      <c r="EI1884" s="73"/>
      <c r="EJ1884" s="74"/>
      <c r="EK1884" s="72">
        <f>IF($A1884="-","-",ROUND(VLOOKUP($A1884+ROUND(LEFT(EK$1877,2)/24,5),'[1]ОАО "АТС"'!$A$30:$F$773,3,FALSE)+HLOOKUP($DL$1875,'[1]Сбытовая надбавка'!$F$5:$H$6,2,FALSE),2)+'[1]Иные услуги'!$C$6+HLOOKUP($DR$1874,'[1]Услуги по передаче'!$G$5:$J$7,3,FALSE))</f>
        <v>2222.12</v>
      </c>
      <c r="EL1884" s="73"/>
      <c r="EM1884" s="73"/>
      <c r="EN1884" s="73"/>
      <c r="EO1884" s="73"/>
      <c r="EP1884" s="74"/>
      <c r="EQ1884" s="72">
        <f>IF($A1884="-","-",ROUND(VLOOKUP($A1884+ROUND(LEFT(EQ$1877,2)/24,5),'[1]ОАО "АТС"'!$A$30:$F$773,3,FALSE)+HLOOKUP($DL$1875,'[1]Сбытовая надбавка'!$F$5:$H$6,2,FALSE),2)+'[1]Иные услуги'!$C$6+HLOOKUP($DR$1874,'[1]Услуги по передаче'!$G$5:$J$7,3,FALSE))</f>
        <v>2099.71</v>
      </c>
      <c r="ER1884" s="73"/>
      <c r="ES1884" s="73"/>
      <c r="ET1884" s="73"/>
      <c r="EU1884" s="73"/>
      <c r="EV1884" s="74"/>
    </row>
    <row r="1885" spans="1:152" s="38" customFormat="1" ht="15.75" customHeight="1" x14ac:dyDescent="0.2">
      <c r="A1885" s="69">
        <f>$A$122</f>
        <v>44993</v>
      </c>
      <c r="B1885" s="70"/>
      <c r="C1885" s="70"/>
      <c r="D1885" s="70"/>
      <c r="E1885" s="70"/>
      <c r="F1885" s="70"/>
      <c r="G1885" s="70"/>
      <c r="H1885" s="71"/>
      <c r="I1885" s="72">
        <f>IF($A1885="-","-",ROUND(VLOOKUP($A1885+ROUND(LEFT(I$1877,1)/24,5),'[1]ОАО "АТС"'!$A$30:$F$773,3,FALSE)+HLOOKUP($DL$1875,'[1]Сбытовая надбавка'!$F$5:$H$6,2,FALSE),2)+'[1]Иные услуги'!$C$6+HLOOKUP($DR$1874,'[1]Услуги по передаче'!$G$5:$J$7,3,FALSE))</f>
        <v>2055.06</v>
      </c>
      <c r="J1885" s="73"/>
      <c r="K1885" s="73"/>
      <c r="L1885" s="73"/>
      <c r="M1885" s="73"/>
      <c r="N1885" s="74"/>
      <c r="O1885" s="72">
        <f>IF($A1885="-","-",ROUND(VLOOKUP($A1885+ROUND(LEFT(O$1877,1)/24,5),'[1]ОАО "АТС"'!$A$30:$F$773,3,FALSE)+HLOOKUP($DL$1875,'[1]Сбытовая надбавка'!$F$5:$H$6,2,FALSE),2)+'[1]Иные услуги'!$C$6+HLOOKUP($DR$1874,'[1]Услуги по передаче'!$G$5:$J$7,3,FALSE))</f>
        <v>2024.12</v>
      </c>
      <c r="P1885" s="73"/>
      <c r="Q1885" s="73"/>
      <c r="R1885" s="73"/>
      <c r="S1885" s="73"/>
      <c r="T1885" s="74"/>
      <c r="U1885" s="72">
        <f>IF($A1885="-","-",ROUND(VLOOKUP($A1885+ROUND(LEFT(U$1877,1)/24,5),'[1]ОАО "АТС"'!$A$30:$F$773,3,FALSE)+HLOOKUP($DL$1875,'[1]Сбытовая надбавка'!$F$5:$H$6,2,FALSE),2)+'[1]Иные услуги'!$C$6+HLOOKUP($DR$1874,'[1]Услуги по передаче'!$G$5:$J$7,3,FALSE))</f>
        <v>2024.8</v>
      </c>
      <c r="V1885" s="73"/>
      <c r="W1885" s="73"/>
      <c r="X1885" s="73"/>
      <c r="Y1885" s="73"/>
      <c r="Z1885" s="74"/>
      <c r="AA1885" s="72">
        <f>IF($A1885="-","-",ROUND(VLOOKUP($A1885+ROUND(LEFT(AA$1877,1)/24,5),'[1]ОАО "АТС"'!$A$30:$F$773,3,FALSE)+HLOOKUP($DL$1875,'[1]Сбытовая надбавка'!$F$5:$H$6,2,FALSE),2)+'[1]Иные услуги'!$C$6+HLOOKUP($DR$1874,'[1]Услуги по передаче'!$G$5:$J$7,3,FALSE))</f>
        <v>2024.73</v>
      </c>
      <c r="AB1885" s="73"/>
      <c r="AC1885" s="73"/>
      <c r="AD1885" s="73"/>
      <c r="AE1885" s="73"/>
      <c r="AF1885" s="74"/>
      <c r="AG1885" s="72">
        <f>IF($A1885="-","-",ROUND(VLOOKUP($A1885+ROUND(LEFT(AG$1877,1)/24,5),'[1]ОАО "АТС"'!$A$30:$F$773,3,FALSE)+HLOOKUP($DL$1875,'[1]Сбытовая надбавка'!$F$5:$H$6,2,FALSE),2)+'[1]Иные услуги'!$C$6+HLOOKUP($DR$1874,'[1]Услуги по передаче'!$G$5:$J$7,3,FALSE))</f>
        <v>2024.71</v>
      </c>
      <c r="AH1885" s="73"/>
      <c r="AI1885" s="73"/>
      <c r="AJ1885" s="73"/>
      <c r="AK1885" s="73"/>
      <c r="AL1885" s="74"/>
      <c r="AM1885" s="72">
        <f>IF($A1885="-","-",ROUND(VLOOKUP($A1885+ROUND(LEFT(AM$1877,1)/24,5),'[1]ОАО "АТС"'!$A$30:$F$773,3,FALSE)+HLOOKUP($DL$1875,'[1]Сбытовая надбавка'!$F$5:$H$6,2,FALSE),2)+'[1]Иные услуги'!$C$6+HLOOKUP($DR$1874,'[1]Услуги по передаче'!$G$5:$J$7,3,FALSE))</f>
        <v>2024.4099999999999</v>
      </c>
      <c r="AN1885" s="73"/>
      <c r="AO1885" s="73"/>
      <c r="AP1885" s="73"/>
      <c r="AQ1885" s="73"/>
      <c r="AR1885" s="74"/>
      <c r="AS1885" s="72">
        <f>IF($A1885="-","-",ROUND(VLOOKUP($A1885+ROUND(LEFT(AS$1877,1)/24,5),'[1]ОАО "АТС"'!$A$30:$F$773,3,FALSE)+HLOOKUP($DL$1875,'[1]Сбытовая надбавка'!$F$5:$H$6,2,FALSE),2)+'[1]Иные услуги'!$C$6+HLOOKUP($DR$1874,'[1]Услуги по передаче'!$G$5:$J$7,3,FALSE))</f>
        <v>2023.62</v>
      </c>
      <c r="AT1885" s="73"/>
      <c r="AU1885" s="73"/>
      <c r="AV1885" s="73"/>
      <c r="AW1885" s="73"/>
      <c r="AX1885" s="74"/>
      <c r="AY1885" s="72">
        <f>IF($A1885="-","-",ROUND(VLOOKUP($A1885+ROUND(LEFT(AY$1877,1)/24,5),'[1]ОАО "АТС"'!$A$30:$F$773,3,FALSE)+HLOOKUP($DL$1875,'[1]Сбытовая надбавка'!$F$5:$H$6,2,FALSE),2)+'[1]Иные услуги'!$C$6+HLOOKUP($DR$1874,'[1]Услуги по передаче'!$G$5:$J$7,3,FALSE))</f>
        <v>2033.26</v>
      </c>
      <c r="AZ1885" s="73"/>
      <c r="BA1885" s="73"/>
      <c r="BB1885" s="73"/>
      <c r="BC1885" s="73"/>
      <c r="BD1885" s="74"/>
      <c r="BE1885" s="72">
        <f>IF($A1885="-","-",ROUND(VLOOKUP($A1885+ROUND(LEFT(BE$1877,1)/24,5),'[1]ОАО "АТС"'!$A$30:$F$773,3,FALSE)+HLOOKUP($DL$1875,'[1]Сбытовая надбавка'!$F$5:$H$6,2,FALSE),2)+'[1]Иные услуги'!$C$6+HLOOKUP($DR$1874,'[1]Услуги по передаче'!$G$5:$J$7,3,FALSE))</f>
        <v>2023.53</v>
      </c>
      <c r="BF1885" s="73"/>
      <c r="BG1885" s="73"/>
      <c r="BH1885" s="73"/>
      <c r="BI1885" s="73"/>
      <c r="BJ1885" s="74"/>
      <c r="BK1885" s="72">
        <f>IF($A1885="-","-",ROUND(VLOOKUP($A1885+ROUND(LEFT(BK$1877,1)/24,5),'[1]ОАО "АТС"'!$A$30:$F$773,3,FALSE)+HLOOKUP($DL$1875,'[1]Сбытовая надбавка'!$F$5:$H$6,2,FALSE),2)+'[1]Иные услуги'!$C$6+HLOOKUP($DR$1874,'[1]Услуги по передаче'!$G$5:$J$7,3,FALSE))</f>
        <v>2025.3799999999999</v>
      </c>
      <c r="BL1885" s="73"/>
      <c r="BM1885" s="73"/>
      <c r="BN1885" s="73"/>
      <c r="BO1885" s="73"/>
      <c r="BP1885" s="74"/>
      <c r="BQ1885" s="72">
        <f>IF($A1885="-","-",ROUND(VLOOKUP($A1885+ROUND(LEFT(BQ$1877,2)/24,5),'[1]ОАО "АТС"'!$A$30:$F$773,3,FALSE)+HLOOKUP($DL$1875,'[1]Сбытовая надбавка'!$F$5:$H$6,2,FALSE),2)+'[1]Иные услуги'!$C$6+HLOOKUP($DR$1874,'[1]Услуги по передаче'!$G$5:$J$7,3,FALSE))</f>
        <v>2046.3999999999999</v>
      </c>
      <c r="BR1885" s="73"/>
      <c r="BS1885" s="73"/>
      <c r="BT1885" s="73"/>
      <c r="BU1885" s="73"/>
      <c r="BV1885" s="74"/>
      <c r="BW1885" s="72">
        <f>IF($A1885="-","-",ROUND(VLOOKUP($A1885+ROUND(LEFT(BW$1877,2)/24,5),'[1]ОАО "АТС"'!$A$30:$F$773,3,FALSE)+HLOOKUP($DL$1875,'[1]Сбытовая надбавка'!$F$5:$H$6,2,FALSE),2)+'[1]Иные услуги'!$C$6+HLOOKUP($DR$1874,'[1]Услуги по передаче'!$G$5:$J$7,3,FALSE))</f>
        <v>2052.54</v>
      </c>
      <c r="BX1885" s="73"/>
      <c r="BY1885" s="73"/>
      <c r="BZ1885" s="73"/>
      <c r="CA1885" s="73"/>
      <c r="CB1885" s="74"/>
      <c r="CC1885" s="72">
        <f>IF($A1885="-","-",ROUND(VLOOKUP($A1885+ROUND(LEFT(CC$1877,2)/24,5),'[1]ОАО "АТС"'!$A$30:$F$773,3,FALSE)+HLOOKUP($DL$1875,'[1]Сбытовая надбавка'!$F$5:$H$6,2,FALSE),2)+'[1]Иные услуги'!$C$6+HLOOKUP($DR$1874,'[1]Услуги по передаче'!$G$5:$J$7,3,FALSE))</f>
        <v>2025.6299999999999</v>
      </c>
      <c r="CD1885" s="73"/>
      <c r="CE1885" s="73"/>
      <c r="CF1885" s="73"/>
      <c r="CG1885" s="73"/>
      <c r="CH1885" s="74"/>
      <c r="CI1885" s="72">
        <f>IF($A1885="-","-",ROUND(VLOOKUP($A1885+ROUND(LEFT(CI$1877,2)/24,5),'[1]ОАО "АТС"'!$A$30:$F$773,3,FALSE)+HLOOKUP($DL$1875,'[1]Сбытовая надбавка'!$F$5:$H$6,2,FALSE),2)+'[1]Иные услуги'!$C$6+HLOOKUP($DR$1874,'[1]Услуги по передаче'!$G$5:$J$7,3,FALSE))</f>
        <v>2025.98</v>
      </c>
      <c r="CJ1885" s="73"/>
      <c r="CK1885" s="73"/>
      <c r="CL1885" s="73"/>
      <c r="CM1885" s="73"/>
      <c r="CN1885" s="74"/>
      <c r="CO1885" s="72">
        <f>IF($A1885="-","-",ROUND(VLOOKUP($A1885+ROUND(LEFT(CO$1877,2)/24,5),'[1]ОАО "АТС"'!$A$30:$F$773,3,FALSE)+HLOOKUP($DL$1875,'[1]Сбытовая надбавка'!$F$5:$H$6,2,FALSE),2)+'[1]Иные услуги'!$C$6+HLOOKUP($DR$1874,'[1]Услуги по передаче'!$G$5:$J$7,3,FALSE))</f>
        <v>2025.8999999999999</v>
      </c>
      <c r="CP1885" s="73"/>
      <c r="CQ1885" s="73"/>
      <c r="CR1885" s="73"/>
      <c r="CS1885" s="73"/>
      <c r="CT1885" s="74"/>
      <c r="CU1885" s="72">
        <f>IF($A1885="-","-",ROUND(VLOOKUP($A1885+ROUND(LEFT(CU$1877,2)/24,5),'[1]ОАО "АТС"'!$A$30:$F$773,3,FALSE)+HLOOKUP($DL$1875,'[1]Сбытовая надбавка'!$F$5:$H$6,2,FALSE),2)+'[1]Иные услуги'!$C$6+HLOOKUP($DR$1874,'[1]Услуги по передаче'!$G$5:$J$7,3,FALSE))</f>
        <v>2042.46</v>
      </c>
      <c r="CV1885" s="73"/>
      <c r="CW1885" s="73"/>
      <c r="CX1885" s="73"/>
      <c r="CY1885" s="73"/>
      <c r="CZ1885" s="74"/>
      <c r="DA1885" s="72">
        <f>IF($A1885="-","-",ROUND(VLOOKUP($A1885+ROUND(LEFT(DA$1877,2)/24,5),'[1]ОАО "АТС"'!$A$30:$F$773,3,FALSE)+HLOOKUP($DL$1875,'[1]Сбытовая надбавка'!$F$5:$H$6,2,FALSE),2)+'[1]Иные услуги'!$C$6+HLOOKUP($DR$1874,'[1]Услуги по передаче'!$G$5:$J$7,3,FALSE))</f>
        <v>2050.41</v>
      </c>
      <c r="DB1885" s="73"/>
      <c r="DC1885" s="73"/>
      <c r="DD1885" s="73"/>
      <c r="DE1885" s="73"/>
      <c r="DF1885" s="74"/>
      <c r="DG1885" s="72">
        <f>IF($A1885="-","-",ROUND(VLOOKUP($A1885+ROUND(LEFT(DG$1877,2)/24,5),'[1]ОАО "АТС"'!$A$30:$F$773,3,FALSE)+HLOOKUP($DL$1875,'[1]Сбытовая надбавка'!$F$5:$H$6,2,FALSE),2)+'[1]Иные услуги'!$C$6+HLOOKUP($DR$1874,'[1]Услуги по передаче'!$G$5:$J$7,3,FALSE))</f>
        <v>2056.9899999999998</v>
      </c>
      <c r="DH1885" s="73"/>
      <c r="DI1885" s="73"/>
      <c r="DJ1885" s="73"/>
      <c r="DK1885" s="73"/>
      <c r="DL1885" s="74"/>
      <c r="DM1885" s="72">
        <f>IF($A1885="-","-",ROUND(VLOOKUP($A1885+ROUND(LEFT(DM$1877,2)/24,5),'[1]ОАО "АТС"'!$A$30:$F$773,3,FALSE)+HLOOKUP($DL$1875,'[1]Сбытовая надбавка'!$F$5:$H$6,2,FALSE),2)+'[1]Иные услуги'!$C$6+HLOOKUP($DR$1874,'[1]Услуги по передаче'!$G$5:$J$7,3,FALSE))</f>
        <v>2135.13</v>
      </c>
      <c r="DN1885" s="73"/>
      <c r="DO1885" s="73"/>
      <c r="DP1885" s="73"/>
      <c r="DQ1885" s="73"/>
      <c r="DR1885" s="74"/>
      <c r="DS1885" s="72">
        <f>IF($A1885="-","-",ROUND(VLOOKUP($A1885+ROUND(LEFT(DS$1877,2)/24,5),'[1]ОАО "АТС"'!$A$30:$F$773,3,FALSE)+HLOOKUP($DL$1875,'[1]Сбытовая надбавка'!$F$5:$H$6,2,FALSE),2)+'[1]Иные услуги'!$C$6+HLOOKUP($DR$1874,'[1]Услуги по передаче'!$G$5:$J$7,3,FALSE))</f>
        <v>2163.14</v>
      </c>
      <c r="DT1885" s="73"/>
      <c r="DU1885" s="73"/>
      <c r="DV1885" s="73"/>
      <c r="DW1885" s="73"/>
      <c r="DX1885" s="74"/>
      <c r="DY1885" s="72">
        <f>IF($A1885="-","-",ROUND(VLOOKUP($A1885+ROUND(LEFT(DY$1877,2)/24,5),'[1]ОАО "АТС"'!$A$30:$F$773,3,FALSE)+HLOOKUP($DL$1875,'[1]Сбытовая надбавка'!$F$5:$H$6,2,FALSE),2)+'[1]Иные услуги'!$C$6+HLOOKUP($DR$1874,'[1]Услуги по передаче'!$G$5:$J$7,3,FALSE))</f>
        <v>2052.9700000000003</v>
      </c>
      <c r="DZ1885" s="73"/>
      <c r="EA1885" s="73"/>
      <c r="EB1885" s="73"/>
      <c r="EC1885" s="73"/>
      <c r="ED1885" s="74"/>
      <c r="EE1885" s="72">
        <f>IF($A1885="-","-",ROUND(VLOOKUP($A1885+ROUND(LEFT(EE$1877,2)/24,5),'[1]ОАО "АТС"'!$A$30:$F$773,3,FALSE)+HLOOKUP($DL$1875,'[1]Сбытовая надбавка'!$F$5:$H$6,2,FALSE),2)+'[1]Иные услуги'!$C$6+HLOOKUP($DR$1874,'[1]Услуги по передаче'!$G$5:$J$7,3,FALSE))</f>
        <v>2021.48</v>
      </c>
      <c r="EF1885" s="73"/>
      <c r="EG1885" s="73"/>
      <c r="EH1885" s="73"/>
      <c r="EI1885" s="73"/>
      <c r="EJ1885" s="74"/>
      <c r="EK1885" s="72">
        <f>IF($A1885="-","-",ROUND(VLOOKUP($A1885+ROUND(LEFT(EK$1877,2)/24,5),'[1]ОАО "АТС"'!$A$30:$F$773,3,FALSE)+HLOOKUP($DL$1875,'[1]Сбытовая надбавка'!$F$5:$H$6,2,FALSE),2)+'[1]Иные услуги'!$C$6+HLOOKUP($DR$1874,'[1]Услуги по передаче'!$G$5:$J$7,3,FALSE))</f>
        <v>2205.35</v>
      </c>
      <c r="EL1885" s="73"/>
      <c r="EM1885" s="73"/>
      <c r="EN1885" s="73"/>
      <c r="EO1885" s="73"/>
      <c r="EP1885" s="74"/>
      <c r="EQ1885" s="72">
        <f>IF($A1885="-","-",ROUND(VLOOKUP($A1885+ROUND(LEFT(EQ$1877,2)/24,5),'[1]ОАО "АТС"'!$A$30:$F$773,3,FALSE)+HLOOKUP($DL$1875,'[1]Сбытовая надбавка'!$F$5:$H$6,2,FALSE),2)+'[1]Иные услуги'!$C$6+HLOOKUP($DR$1874,'[1]Услуги по передаче'!$G$5:$J$7,3,FALSE))</f>
        <v>2096</v>
      </c>
      <c r="ER1885" s="73"/>
      <c r="ES1885" s="73"/>
      <c r="ET1885" s="73"/>
      <c r="EU1885" s="73"/>
      <c r="EV1885" s="74"/>
    </row>
    <row r="1886" spans="1:152" s="38" customFormat="1" ht="15.75" customHeight="1" x14ac:dyDescent="0.2">
      <c r="A1886" s="69">
        <f>$A$123</f>
        <v>44994</v>
      </c>
      <c r="B1886" s="70"/>
      <c r="C1886" s="70"/>
      <c r="D1886" s="70"/>
      <c r="E1886" s="70"/>
      <c r="F1886" s="70"/>
      <c r="G1886" s="70"/>
      <c r="H1886" s="71"/>
      <c r="I1886" s="72">
        <f>IF($A1886="-","-",ROUND(VLOOKUP($A1886+ROUND(LEFT(I$1877,1)/24,5),'[1]ОАО "АТС"'!$A$30:$F$773,3,FALSE)+HLOOKUP($DL$1875,'[1]Сбытовая надбавка'!$F$5:$H$6,2,FALSE),2)+'[1]Иные услуги'!$C$6+HLOOKUP($DR$1874,'[1]Услуги по передаче'!$G$5:$J$7,3,FALSE))</f>
        <v>2028.57</v>
      </c>
      <c r="J1886" s="73"/>
      <c r="K1886" s="73"/>
      <c r="L1886" s="73"/>
      <c r="M1886" s="73"/>
      <c r="N1886" s="74"/>
      <c r="O1886" s="72">
        <f>IF($A1886="-","-",ROUND(VLOOKUP($A1886+ROUND(LEFT(O$1877,1)/24,5),'[1]ОАО "АТС"'!$A$30:$F$773,3,FALSE)+HLOOKUP($DL$1875,'[1]Сбытовая надбавка'!$F$5:$H$6,2,FALSE),2)+'[1]Иные услуги'!$C$6+HLOOKUP($DR$1874,'[1]Услуги по передаче'!$G$5:$J$7,3,FALSE))</f>
        <v>2024.1399999999999</v>
      </c>
      <c r="P1886" s="73"/>
      <c r="Q1886" s="73"/>
      <c r="R1886" s="73"/>
      <c r="S1886" s="73"/>
      <c r="T1886" s="74"/>
      <c r="U1886" s="72">
        <f>IF($A1886="-","-",ROUND(VLOOKUP($A1886+ROUND(LEFT(U$1877,1)/24,5),'[1]ОАО "АТС"'!$A$30:$F$773,3,FALSE)+HLOOKUP($DL$1875,'[1]Сбытовая надбавка'!$F$5:$H$6,2,FALSE),2)+'[1]Иные услуги'!$C$6+HLOOKUP($DR$1874,'[1]Услуги по передаче'!$G$5:$J$7,3,FALSE))</f>
        <v>2024.78</v>
      </c>
      <c r="V1886" s="73"/>
      <c r="W1886" s="73"/>
      <c r="X1886" s="73"/>
      <c r="Y1886" s="73"/>
      <c r="Z1886" s="74"/>
      <c r="AA1886" s="72">
        <f>IF($A1886="-","-",ROUND(VLOOKUP($A1886+ROUND(LEFT(AA$1877,1)/24,5),'[1]ОАО "АТС"'!$A$30:$F$773,3,FALSE)+HLOOKUP($DL$1875,'[1]Сбытовая надбавка'!$F$5:$H$6,2,FALSE),2)+'[1]Иные услуги'!$C$6+HLOOKUP($DR$1874,'[1]Услуги по передаче'!$G$5:$J$7,3,FALSE))</f>
        <v>2024.6899999999998</v>
      </c>
      <c r="AB1886" s="73"/>
      <c r="AC1886" s="73"/>
      <c r="AD1886" s="73"/>
      <c r="AE1886" s="73"/>
      <c r="AF1886" s="74"/>
      <c r="AG1886" s="72">
        <f>IF($A1886="-","-",ROUND(VLOOKUP($A1886+ROUND(LEFT(AG$1877,1)/24,5),'[1]ОАО "АТС"'!$A$30:$F$773,3,FALSE)+HLOOKUP($DL$1875,'[1]Сбытовая надбавка'!$F$5:$H$6,2,FALSE),2)+'[1]Иные услуги'!$C$6+HLOOKUP($DR$1874,'[1]Услуги по передаче'!$G$5:$J$7,3,FALSE))</f>
        <v>2024.62</v>
      </c>
      <c r="AH1886" s="73"/>
      <c r="AI1886" s="73"/>
      <c r="AJ1886" s="73"/>
      <c r="AK1886" s="73"/>
      <c r="AL1886" s="74"/>
      <c r="AM1886" s="72">
        <f>IF($A1886="-","-",ROUND(VLOOKUP($A1886+ROUND(LEFT(AM$1877,1)/24,5),'[1]ОАО "АТС"'!$A$30:$F$773,3,FALSE)+HLOOKUP($DL$1875,'[1]Сбытовая надбавка'!$F$5:$H$6,2,FALSE),2)+'[1]Иные услуги'!$C$6+HLOOKUP($DR$1874,'[1]Услуги по передаче'!$G$5:$J$7,3,FALSE))</f>
        <v>2024.46</v>
      </c>
      <c r="AN1886" s="73"/>
      <c r="AO1886" s="73"/>
      <c r="AP1886" s="73"/>
      <c r="AQ1886" s="73"/>
      <c r="AR1886" s="74"/>
      <c r="AS1886" s="72">
        <f>IF($A1886="-","-",ROUND(VLOOKUP($A1886+ROUND(LEFT(AS$1877,1)/24,5),'[1]ОАО "АТС"'!$A$30:$F$773,3,FALSE)+HLOOKUP($DL$1875,'[1]Сбытовая надбавка'!$F$5:$H$6,2,FALSE),2)+'[1]Иные услуги'!$C$6+HLOOKUP($DR$1874,'[1]Услуги по передаче'!$G$5:$J$7,3,FALSE))</f>
        <v>2042.82</v>
      </c>
      <c r="AT1886" s="73"/>
      <c r="AU1886" s="73"/>
      <c r="AV1886" s="73"/>
      <c r="AW1886" s="73"/>
      <c r="AX1886" s="74"/>
      <c r="AY1886" s="72">
        <f>IF($A1886="-","-",ROUND(VLOOKUP($A1886+ROUND(LEFT(AY$1877,1)/24,5),'[1]ОАО "АТС"'!$A$30:$F$773,3,FALSE)+HLOOKUP($DL$1875,'[1]Сбытовая надбавка'!$F$5:$H$6,2,FALSE),2)+'[1]Иные услуги'!$C$6+HLOOKUP($DR$1874,'[1]Услуги по передаче'!$G$5:$J$7,3,FALSE))</f>
        <v>2103.0299999999997</v>
      </c>
      <c r="AZ1886" s="73"/>
      <c r="BA1886" s="73"/>
      <c r="BB1886" s="73"/>
      <c r="BC1886" s="73"/>
      <c r="BD1886" s="74"/>
      <c r="BE1886" s="72">
        <f>IF($A1886="-","-",ROUND(VLOOKUP($A1886+ROUND(LEFT(BE$1877,1)/24,5),'[1]ОАО "АТС"'!$A$30:$F$773,3,FALSE)+HLOOKUP($DL$1875,'[1]Сбытовая надбавка'!$F$5:$H$6,2,FALSE),2)+'[1]Иные услуги'!$C$6+HLOOKUP($DR$1874,'[1]Услуги по передаче'!$G$5:$J$7,3,FALSE))</f>
        <v>2024.49</v>
      </c>
      <c r="BF1886" s="73"/>
      <c r="BG1886" s="73"/>
      <c r="BH1886" s="73"/>
      <c r="BI1886" s="73"/>
      <c r="BJ1886" s="74"/>
      <c r="BK1886" s="72">
        <f>IF($A1886="-","-",ROUND(VLOOKUP($A1886+ROUND(LEFT(BK$1877,1)/24,5),'[1]ОАО "АТС"'!$A$30:$F$773,3,FALSE)+HLOOKUP($DL$1875,'[1]Сбытовая надбавка'!$F$5:$H$6,2,FALSE),2)+'[1]Иные услуги'!$C$6+HLOOKUP($DR$1874,'[1]Услуги по передаче'!$G$5:$J$7,3,FALSE))</f>
        <v>2061.91</v>
      </c>
      <c r="BL1886" s="73"/>
      <c r="BM1886" s="73"/>
      <c r="BN1886" s="73"/>
      <c r="BO1886" s="73"/>
      <c r="BP1886" s="74"/>
      <c r="BQ1886" s="72">
        <f>IF($A1886="-","-",ROUND(VLOOKUP($A1886+ROUND(LEFT(BQ$1877,2)/24,5),'[1]ОАО "АТС"'!$A$30:$F$773,3,FALSE)+HLOOKUP($DL$1875,'[1]Сбытовая надбавка'!$F$5:$H$6,2,FALSE),2)+'[1]Иные услуги'!$C$6+HLOOKUP($DR$1874,'[1]Услуги по передаче'!$G$5:$J$7,3,FALSE))</f>
        <v>2090.2799999999997</v>
      </c>
      <c r="BR1886" s="73"/>
      <c r="BS1886" s="73"/>
      <c r="BT1886" s="73"/>
      <c r="BU1886" s="73"/>
      <c r="BV1886" s="74"/>
      <c r="BW1886" s="72">
        <f>IF($A1886="-","-",ROUND(VLOOKUP($A1886+ROUND(LEFT(BW$1877,2)/24,5),'[1]ОАО "АТС"'!$A$30:$F$773,3,FALSE)+HLOOKUP($DL$1875,'[1]Сбытовая надбавка'!$F$5:$H$6,2,FALSE),2)+'[1]Иные услуги'!$C$6+HLOOKUP($DR$1874,'[1]Услуги по передаче'!$G$5:$J$7,3,FALSE))</f>
        <v>2083.5100000000002</v>
      </c>
      <c r="BX1886" s="73"/>
      <c r="BY1886" s="73"/>
      <c r="BZ1886" s="73"/>
      <c r="CA1886" s="73"/>
      <c r="CB1886" s="74"/>
      <c r="CC1886" s="72">
        <f>IF($A1886="-","-",ROUND(VLOOKUP($A1886+ROUND(LEFT(CC$1877,2)/24,5),'[1]ОАО "АТС"'!$A$30:$F$773,3,FALSE)+HLOOKUP($DL$1875,'[1]Сбытовая надбавка'!$F$5:$H$6,2,FALSE),2)+'[1]Иные услуги'!$C$6+HLOOKUP($DR$1874,'[1]Услуги по передаче'!$G$5:$J$7,3,FALSE))</f>
        <v>2040.1299999999999</v>
      </c>
      <c r="CD1886" s="73"/>
      <c r="CE1886" s="73"/>
      <c r="CF1886" s="73"/>
      <c r="CG1886" s="73"/>
      <c r="CH1886" s="74"/>
      <c r="CI1886" s="72">
        <f>IF($A1886="-","-",ROUND(VLOOKUP($A1886+ROUND(LEFT(CI$1877,2)/24,5),'[1]ОАО "АТС"'!$A$30:$F$773,3,FALSE)+HLOOKUP($DL$1875,'[1]Сбытовая надбавка'!$F$5:$H$6,2,FALSE),2)+'[1]Иные услуги'!$C$6+HLOOKUP($DR$1874,'[1]Услуги по передаче'!$G$5:$J$7,3,FALSE))</f>
        <v>2032.4199999999998</v>
      </c>
      <c r="CJ1886" s="73"/>
      <c r="CK1886" s="73"/>
      <c r="CL1886" s="73"/>
      <c r="CM1886" s="73"/>
      <c r="CN1886" s="74"/>
      <c r="CO1886" s="72">
        <f>IF($A1886="-","-",ROUND(VLOOKUP($A1886+ROUND(LEFT(CO$1877,2)/24,5),'[1]ОАО "АТС"'!$A$30:$F$773,3,FALSE)+HLOOKUP($DL$1875,'[1]Сбытовая надбавка'!$F$5:$H$6,2,FALSE),2)+'[1]Иные услуги'!$C$6+HLOOKUP($DR$1874,'[1]Услуги по передаче'!$G$5:$J$7,3,FALSE))</f>
        <v>2040.61</v>
      </c>
      <c r="CP1886" s="73"/>
      <c r="CQ1886" s="73"/>
      <c r="CR1886" s="73"/>
      <c r="CS1886" s="73"/>
      <c r="CT1886" s="74"/>
      <c r="CU1886" s="72">
        <f>IF($A1886="-","-",ROUND(VLOOKUP($A1886+ROUND(LEFT(CU$1877,2)/24,5),'[1]ОАО "АТС"'!$A$30:$F$773,3,FALSE)+HLOOKUP($DL$1875,'[1]Сбытовая надбавка'!$F$5:$H$6,2,FALSE),2)+'[1]Иные услуги'!$C$6+HLOOKUP($DR$1874,'[1]Услуги по передаче'!$G$5:$J$7,3,FALSE))</f>
        <v>2032.53</v>
      </c>
      <c r="CV1886" s="73"/>
      <c r="CW1886" s="73"/>
      <c r="CX1886" s="73"/>
      <c r="CY1886" s="73"/>
      <c r="CZ1886" s="74"/>
      <c r="DA1886" s="72">
        <f>IF($A1886="-","-",ROUND(VLOOKUP($A1886+ROUND(LEFT(DA$1877,2)/24,5),'[1]ОАО "АТС"'!$A$30:$F$773,3,FALSE)+HLOOKUP($DL$1875,'[1]Сбытовая надбавка'!$F$5:$H$6,2,FALSE),2)+'[1]Иные услуги'!$C$6+HLOOKUP($DR$1874,'[1]Услуги по передаче'!$G$5:$J$7,3,FALSE))</f>
        <v>2024.98</v>
      </c>
      <c r="DB1886" s="73"/>
      <c r="DC1886" s="73"/>
      <c r="DD1886" s="73"/>
      <c r="DE1886" s="73"/>
      <c r="DF1886" s="74"/>
      <c r="DG1886" s="72">
        <f>IF($A1886="-","-",ROUND(VLOOKUP($A1886+ROUND(LEFT(DG$1877,2)/24,5),'[1]ОАО "АТС"'!$A$30:$F$773,3,FALSE)+HLOOKUP($DL$1875,'[1]Сбытовая надбавка'!$F$5:$H$6,2,FALSE),2)+'[1]Иные услуги'!$C$6+HLOOKUP($DR$1874,'[1]Услуги по передаче'!$G$5:$J$7,3,FALSE))</f>
        <v>2052.7200000000003</v>
      </c>
      <c r="DH1886" s="73"/>
      <c r="DI1886" s="73"/>
      <c r="DJ1886" s="73"/>
      <c r="DK1886" s="73"/>
      <c r="DL1886" s="74"/>
      <c r="DM1886" s="72">
        <f>IF($A1886="-","-",ROUND(VLOOKUP($A1886+ROUND(LEFT(DM$1877,2)/24,5),'[1]ОАО "АТС"'!$A$30:$F$773,3,FALSE)+HLOOKUP($DL$1875,'[1]Сбытовая надбавка'!$F$5:$H$6,2,FALSE),2)+'[1]Иные услуги'!$C$6+HLOOKUP($DR$1874,'[1]Услуги по передаче'!$G$5:$J$7,3,FALSE))</f>
        <v>2106.2399999999998</v>
      </c>
      <c r="DN1886" s="73"/>
      <c r="DO1886" s="73"/>
      <c r="DP1886" s="73"/>
      <c r="DQ1886" s="73"/>
      <c r="DR1886" s="74"/>
      <c r="DS1886" s="72">
        <f>IF($A1886="-","-",ROUND(VLOOKUP($A1886+ROUND(LEFT(DS$1877,2)/24,5),'[1]ОАО "АТС"'!$A$30:$F$773,3,FALSE)+HLOOKUP($DL$1875,'[1]Сбытовая надбавка'!$F$5:$H$6,2,FALSE),2)+'[1]Иные услуги'!$C$6+HLOOKUP($DR$1874,'[1]Услуги по передаче'!$G$5:$J$7,3,FALSE))</f>
        <v>2106.0500000000002</v>
      </c>
      <c r="DT1886" s="73"/>
      <c r="DU1886" s="73"/>
      <c r="DV1886" s="73"/>
      <c r="DW1886" s="73"/>
      <c r="DX1886" s="74"/>
      <c r="DY1886" s="72">
        <f>IF($A1886="-","-",ROUND(VLOOKUP($A1886+ROUND(LEFT(DY$1877,2)/24,5),'[1]ОАО "АТС"'!$A$30:$F$773,3,FALSE)+HLOOKUP($DL$1875,'[1]Сбытовая надбавка'!$F$5:$H$6,2,FALSE),2)+'[1]Иные услуги'!$C$6+HLOOKUP($DR$1874,'[1]Услуги по передаче'!$G$5:$J$7,3,FALSE))</f>
        <v>2055.73</v>
      </c>
      <c r="DZ1886" s="73"/>
      <c r="EA1886" s="73"/>
      <c r="EB1886" s="73"/>
      <c r="EC1886" s="73"/>
      <c r="ED1886" s="74"/>
      <c r="EE1886" s="72">
        <f>IF($A1886="-","-",ROUND(VLOOKUP($A1886+ROUND(LEFT(EE$1877,2)/24,5),'[1]ОАО "АТС"'!$A$30:$F$773,3,FALSE)+HLOOKUP($DL$1875,'[1]Сбытовая надбавка'!$F$5:$H$6,2,FALSE),2)+'[1]Иные услуги'!$C$6+HLOOKUP($DR$1874,'[1]Услуги по передаче'!$G$5:$J$7,3,FALSE))</f>
        <v>2021.96</v>
      </c>
      <c r="EF1886" s="73"/>
      <c r="EG1886" s="73"/>
      <c r="EH1886" s="73"/>
      <c r="EI1886" s="73"/>
      <c r="EJ1886" s="74"/>
      <c r="EK1886" s="72">
        <f>IF($A1886="-","-",ROUND(VLOOKUP($A1886+ROUND(LEFT(EK$1877,2)/24,5),'[1]ОАО "АТС"'!$A$30:$F$773,3,FALSE)+HLOOKUP($DL$1875,'[1]Сбытовая надбавка'!$F$5:$H$6,2,FALSE),2)+'[1]Иные услуги'!$C$6+HLOOKUP($DR$1874,'[1]Услуги по передаче'!$G$5:$J$7,3,FALSE))</f>
        <v>2223.6899999999996</v>
      </c>
      <c r="EL1886" s="73"/>
      <c r="EM1886" s="73"/>
      <c r="EN1886" s="73"/>
      <c r="EO1886" s="73"/>
      <c r="EP1886" s="74"/>
      <c r="EQ1886" s="72">
        <f>IF($A1886="-","-",ROUND(VLOOKUP($A1886+ROUND(LEFT(EQ$1877,2)/24,5),'[1]ОАО "АТС"'!$A$30:$F$773,3,FALSE)+HLOOKUP($DL$1875,'[1]Сбытовая надбавка'!$F$5:$H$6,2,FALSE),2)+'[1]Иные услуги'!$C$6+HLOOKUP($DR$1874,'[1]Услуги по передаче'!$G$5:$J$7,3,FALSE))</f>
        <v>2094.2200000000003</v>
      </c>
      <c r="ER1886" s="73"/>
      <c r="ES1886" s="73"/>
      <c r="ET1886" s="73"/>
      <c r="EU1886" s="73"/>
      <c r="EV1886" s="74"/>
    </row>
    <row r="1887" spans="1:152" s="38" customFormat="1" ht="15.75" customHeight="1" x14ac:dyDescent="0.2">
      <c r="A1887" s="69">
        <f>$A$124</f>
        <v>44995</v>
      </c>
      <c r="B1887" s="70"/>
      <c r="C1887" s="70"/>
      <c r="D1887" s="70"/>
      <c r="E1887" s="70"/>
      <c r="F1887" s="70"/>
      <c r="G1887" s="70"/>
      <c r="H1887" s="71"/>
      <c r="I1887" s="72">
        <f>IF($A1887="-","-",ROUND(VLOOKUP($A1887+ROUND(LEFT(I$1877,1)/24,5),'[1]ОАО "АТС"'!$A$30:$F$773,3,FALSE)+HLOOKUP($DL$1875,'[1]Сбытовая надбавка'!$F$5:$H$6,2,FALSE),2)+'[1]Иные услуги'!$C$6+HLOOKUP($DR$1874,'[1]Услуги по передаче'!$G$5:$J$7,3,FALSE))</f>
        <v>2024.11</v>
      </c>
      <c r="J1887" s="73"/>
      <c r="K1887" s="73"/>
      <c r="L1887" s="73"/>
      <c r="M1887" s="73"/>
      <c r="N1887" s="74"/>
      <c r="O1887" s="72">
        <f>IF($A1887="-","-",ROUND(VLOOKUP($A1887+ROUND(LEFT(O$1877,1)/24,5),'[1]ОАО "АТС"'!$A$30:$F$773,3,FALSE)+HLOOKUP($DL$1875,'[1]Сбытовая надбавка'!$F$5:$H$6,2,FALSE),2)+'[1]Иные услуги'!$C$6+HLOOKUP($DR$1874,'[1]Услуги по передаче'!$G$5:$J$7,3,FALSE))</f>
        <v>2024.1399999999999</v>
      </c>
      <c r="P1887" s="73"/>
      <c r="Q1887" s="73"/>
      <c r="R1887" s="73"/>
      <c r="S1887" s="73"/>
      <c r="T1887" s="74"/>
      <c r="U1887" s="72">
        <f>IF($A1887="-","-",ROUND(VLOOKUP($A1887+ROUND(LEFT(U$1877,1)/24,5),'[1]ОАО "АТС"'!$A$30:$F$773,3,FALSE)+HLOOKUP($DL$1875,'[1]Сбытовая надбавка'!$F$5:$H$6,2,FALSE),2)+'[1]Иные услуги'!$C$6+HLOOKUP($DR$1874,'[1]Услуги по передаче'!$G$5:$J$7,3,FALSE))</f>
        <v>2024.74</v>
      </c>
      <c r="V1887" s="73"/>
      <c r="W1887" s="73"/>
      <c r="X1887" s="73"/>
      <c r="Y1887" s="73"/>
      <c r="Z1887" s="74"/>
      <c r="AA1887" s="72">
        <f>IF($A1887="-","-",ROUND(VLOOKUP($A1887+ROUND(LEFT(AA$1877,1)/24,5),'[1]ОАО "АТС"'!$A$30:$F$773,3,FALSE)+HLOOKUP($DL$1875,'[1]Сбытовая надбавка'!$F$5:$H$6,2,FALSE),2)+'[1]Иные услуги'!$C$6+HLOOKUP($DR$1874,'[1]Услуги по передаче'!$G$5:$J$7,3,FALSE))</f>
        <v>2024.6499999999999</v>
      </c>
      <c r="AB1887" s="73"/>
      <c r="AC1887" s="73"/>
      <c r="AD1887" s="73"/>
      <c r="AE1887" s="73"/>
      <c r="AF1887" s="74"/>
      <c r="AG1887" s="72">
        <f>IF($A1887="-","-",ROUND(VLOOKUP($A1887+ROUND(LEFT(AG$1877,1)/24,5),'[1]ОАО "АТС"'!$A$30:$F$773,3,FALSE)+HLOOKUP($DL$1875,'[1]Сбытовая надбавка'!$F$5:$H$6,2,FALSE),2)+'[1]Иные услуги'!$C$6+HLOOKUP($DR$1874,'[1]Услуги по передаче'!$G$5:$J$7,3,FALSE))</f>
        <v>2024.58</v>
      </c>
      <c r="AH1887" s="73"/>
      <c r="AI1887" s="73"/>
      <c r="AJ1887" s="73"/>
      <c r="AK1887" s="73"/>
      <c r="AL1887" s="74"/>
      <c r="AM1887" s="72">
        <f>IF($A1887="-","-",ROUND(VLOOKUP($A1887+ROUND(LEFT(AM$1877,1)/24,5),'[1]ОАО "АТС"'!$A$30:$F$773,3,FALSE)+HLOOKUP($DL$1875,'[1]Сбытовая надбавка'!$F$5:$H$6,2,FALSE),2)+'[1]Иные услуги'!$C$6+HLOOKUP($DR$1874,'[1]Услуги по передаче'!$G$5:$J$7,3,FALSE))</f>
        <v>2024.1299999999999</v>
      </c>
      <c r="AN1887" s="73"/>
      <c r="AO1887" s="73"/>
      <c r="AP1887" s="73"/>
      <c r="AQ1887" s="73"/>
      <c r="AR1887" s="74"/>
      <c r="AS1887" s="72">
        <f>IF($A1887="-","-",ROUND(VLOOKUP($A1887+ROUND(LEFT(AS$1877,1)/24,5),'[1]ОАО "АТС"'!$A$30:$F$773,3,FALSE)+HLOOKUP($DL$1875,'[1]Сбытовая надбавка'!$F$5:$H$6,2,FALSE),2)+'[1]Иные услуги'!$C$6+HLOOKUP($DR$1874,'[1]Услуги по передаче'!$G$5:$J$7,3,FALSE))</f>
        <v>2027.26</v>
      </c>
      <c r="AT1887" s="73"/>
      <c r="AU1887" s="73"/>
      <c r="AV1887" s="73"/>
      <c r="AW1887" s="73"/>
      <c r="AX1887" s="74"/>
      <c r="AY1887" s="72">
        <f>IF($A1887="-","-",ROUND(VLOOKUP($A1887+ROUND(LEFT(AY$1877,1)/24,5),'[1]ОАО "АТС"'!$A$30:$F$773,3,FALSE)+HLOOKUP($DL$1875,'[1]Сбытовая надбавка'!$F$5:$H$6,2,FALSE),2)+'[1]Иные услуги'!$C$6+HLOOKUP($DR$1874,'[1]Услуги по передаче'!$G$5:$J$7,3,FALSE))</f>
        <v>2113.2200000000003</v>
      </c>
      <c r="AZ1887" s="73"/>
      <c r="BA1887" s="73"/>
      <c r="BB1887" s="73"/>
      <c r="BC1887" s="73"/>
      <c r="BD1887" s="74"/>
      <c r="BE1887" s="72">
        <f>IF($A1887="-","-",ROUND(VLOOKUP($A1887+ROUND(LEFT(BE$1877,1)/24,5),'[1]ОАО "АТС"'!$A$30:$F$773,3,FALSE)+HLOOKUP($DL$1875,'[1]Сбытовая надбавка'!$F$5:$H$6,2,FALSE),2)+'[1]Иные услуги'!$C$6+HLOOKUP($DR$1874,'[1]Услуги по передаче'!$G$5:$J$7,3,FALSE))</f>
        <v>2024.61</v>
      </c>
      <c r="BF1887" s="73"/>
      <c r="BG1887" s="73"/>
      <c r="BH1887" s="73"/>
      <c r="BI1887" s="73"/>
      <c r="BJ1887" s="74"/>
      <c r="BK1887" s="72">
        <f>IF($A1887="-","-",ROUND(VLOOKUP($A1887+ROUND(LEFT(BK$1877,1)/24,5),'[1]ОАО "АТС"'!$A$30:$F$773,3,FALSE)+HLOOKUP($DL$1875,'[1]Сбытовая надбавка'!$F$5:$H$6,2,FALSE),2)+'[1]Иные услуги'!$C$6+HLOOKUP($DR$1874,'[1]Услуги по передаче'!$G$5:$J$7,3,FALSE))</f>
        <v>2072.12</v>
      </c>
      <c r="BL1887" s="73"/>
      <c r="BM1887" s="73"/>
      <c r="BN1887" s="73"/>
      <c r="BO1887" s="73"/>
      <c r="BP1887" s="74"/>
      <c r="BQ1887" s="72">
        <f>IF($A1887="-","-",ROUND(VLOOKUP($A1887+ROUND(LEFT(BQ$1877,2)/24,5),'[1]ОАО "АТС"'!$A$30:$F$773,3,FALSE)+HLOOKUP($DL$1875,'[1]Сбытовая надбавка'!$F$5:$H$6,2,FALSE),2)+'[1]Иные услуги'!$C$6+HLOOKUP($DR$1874,'[1]Услуги по передаче'!$G$5:$J$7,3,FALSE))</f>
        <v>2101.4299999999998</v>
      </c>
      <c r="BR1887" s="73"/>
      <c r="BS1887" s="73"/>
      <c r="BT1887" s="73"/>
      <c r="BU1887" s="73"/>
      <c r="BV1887" s="74"/>
      <c r="BW1887" s="72">
        <f>IF($A1887="-","-",ROUND(VLOOKUP($A1887+ROUND(LEFT(BW$1877,2)/24,5),'[1]ОАО "АТС"'!$A$30:$F$773,3,FALSE)+HLOOKUP($DL$1875,'[1]Сбытовая надбавка'!$F$5:$H$6,2,FALSE),2)+'[1]Иные услуги'!$C$6+HLOOKUP($DR$1874,'[1]Услуги по передаче'!$G$5:$J$7,3,FALSE))</f>
        <v>2087.35</v>
      </c>
      <c r="BX1887" s="73"/>
      <c r="BY1887" s="73"/>
      <c r="BZ1887" s="73"/>
      <c r="CA1887" s="73"/>
      <c r="CB1887" s="74"/>
      <c r="CC1887" s="72">
        <f>IF($A1887="-","-",ROUND(VLOOKUP($A1887+ROUND(LEFT(CC$1877,2)/24,5),'[1]ОАО "АТС"'!$A$30:$F$773,3,FALSE)+HLOOKUP($DL$1875,'[1]Сбытовая надбавка'!$F$5:$H$6,2,FALSE),2)+'[1]Иные услуги'!$C$6+HLOOKUP($DR$1874,'[1]Услуги по передаче'!$G$5:$J$7,3,FALSE))</f>
        <v>2046.99</v>
      </c>
      <c r="CD1887" s="73"/>
      <c r="CE1887" s="73"/>
      <c r="CF1887" s="73"/>
      <c r="CG1887" s="73"/>
      <c r="CH1887" s="74"/>
      <c r="CI1887" s="72">
        <f>IF($A1887="-","-",ROUND(VLOOKUP($A1887+ROUND(LEFT(CI$1877,2)/24,5),'[1]ОАО "АТС"'!$A$30:$F$773,3,FALSE)+HLOOKUP($DL$1875,'[1]Сбытовая надбавка'!$F$5:$H$6,2,FALSE),2)+'[1]Иные услуги'!$C$6+HLOOKUP($DR$1874,'[1]Услуги по передаче'!$G$5:$J$7,3,FALSE))</f>
        <v>2040.1299999999999</v>
      </c>
      <c r="CJ1887" s="73"/>
      <c r="CK1887" s="73"/>
      <c r="CL1887" s="73"/>
      <c r="CM1887" s="73"/>
      <c r="CN1887" s="74"/>
      <c r="CO1887" s="72">
        <f>IF($A1887="-","-",ROUND(VLOOKUP($A1887+ROUND(LEFT(CO$1877,2)/24,5),'[1]ОАО "АТС"'!$A$30:$F$773,3,FALSE)+HLOOKUP($DL$1875,'[1]Сбытовая надбавка'!$F$5:$H$6,2,FALSE),2)+'[1]Иные услуги'!$C$6+HLOOKUP($DR$1874,'[1]Услуги по передаче'!$G$5:$J$7,3,FALSE))</f>
        <v>2047.3</v>
      </c>
      <c r="CP1887" s="73"/>
      <c r="CQ1887" s="73"/>
      <c r="CR1887" s="73"/>
      <c r="CS1887" s="73"/>
      <c r="CT1887" s="74"/>
      <c r="CU1887" s="72">
        <f>IF($A1887="-","-",ROUND(VLOOKUP($A1887+ROUND(LEFT(CU$1877,2)/24,5),'[1]ОАО "АТС"'!$A$30:$F$773,3,FALSE)+HLOOKUP($DL$1875,'[1]Сбытовая надбавка'!$F$5:$H$6,2,FALSE),2)+'[1]Иные услуги'!$C$6+HLOOKUP($DR$1874,'[1]Услуги по передаче'!$G$5:$J$7,3,FALSE))</f>
        <v>2040.07</v>
      </c>
      <c r="CV1887" s="73"/>
      <c r="CW1887" s="73"/>
      <c r="CX1887" s="73"/>
      <c r="CY1887" s="73"/>
      <c r="CZ1887" s="74"/>
      <c r="DA1887" s="72">
        <f>IF($A1887="-","-",ROUND(VLOOKUP($A1887+ROUND(LEFT(DA$1877,2)/24,5),'[1]ОАО "АТС"'!$A$30:$F$773,3,FALSE)+HLOOKUP($DL$1875,'[1]Сбытовая надбавка'!$F$5:$H$6,2,FALSE),2)+'[1]Иные услуги'!$C$6+HLOOKUP($DR$1874,'[1]Услуги по передаче'!$G$5:$J$7,3,FALSE))</f>
        <v>2025.1699999999998</v>
      </c>
      <c r="DB1887" s="73"/>
      <c r="DC1887" s="73"/>
      <c r="DD1887" s="73"/>
      <c r="DE1887" s="73"/>
      <c r="DF1887" s="74"/>
      <c r="DG1887" s="72">
        <f>IF($A1887="-","-",ROUND(VLOOKUP($A1887+ROUND(LEFT(DG$1877,2)/24,5),'[1]ОАО "АТС"'!$A$30:$F$773,3,FALSE)+HLOOKUP($DL$1875,'[1]Сбытовая надбавка'!$F$5:$H$6,2,FALSE),2)+'[1]Иные услуги'!$C$6+HLOOKUP($DR$1874,'[1]Услуги по передаче'!$G$5:$J$7,3,FALSE))</f>
        <v>2059.21</v>
      </c>
      <c r="DH1887" s="73"/>
      <c r="DI1887" s="73"/>
      <c r="DJ1887" s="73"/>
      <c r="DK1887" s="73"/>
      <c r="DL1887" s="74"/>
      <c r="DM1887" s="72">
        <f>IF($A1887="-","-",ROUND(VLOOKUP($A1887+ROUND(LEFT(DM$1877,2)/24,5),'[1]ОАО "АТС"'!$A$30:$F$773,3,FALSE)+HLOOKUP($DL$1875,'[1]Сбытовая надбавка'!$F$5:$H$6,2,FALSE),2)+'[1]Иные услуги'!$C$6+HLOOKUP($DR$1874,'[1]Услуги по передаче'!$G$5:$J$7,3,FALSE))</f>
        <v>2110.2200000000003</v>
      </c>
      <c r="DN1887" s="73"/>
      <c r="DO1887" s="73"/>
      <c r="DP1887" s="73"/>
      <c r="DQ1887" s="73"/>
      <c r="DR1887" s="74"/>
      <c r="DS1887" s="72">
        <f>IF($A1887="-","-",ROUND(VLOOKUP($A1887+ROUND(LEFT(DS$1877,2)/24,5),'[1]ОАО "АТС"'!$A$30:$F$773,3,FALSE)+HLOOKUP($DL$1875,'[1]Сбытовая надбавка'!$F$5:$H$6,2,FALSE),2)+'[1]Иные услуги'!$C$6+HLOOKUP($DR$1874,'[1]Услуги по передаче'!$G$5:$J$7,3,FALSE))</f>
        <v>2105.6</v>
      </c>
      <c r="DT1887" s="73"/>
      <c r="DU1887" s="73"/>
      <c r="DV1887" s="73"/>
      <c r="DW1887" s="73"/>
      <c r="DX1887" s="74"/>
      <c r="DY1887" s="72">
        <f>IF($A1887="-","-",ROUND(VLOOKUP($A1887+ROUND(LEFT(DY$1877,2)/24,5),'[1]ОАО "АТС"'!$A$30:$F$773,3,FALSE)+HLOOKUP($DL$1875,'[1]Сбытовая надбавка'!$F$5:$H$6,2,FALSE),2)+'[1]Иные услуги'!$C$6+HLOOKUP($DR$1874,'[1]Услуги по передаче'!$G$5:$J$7,3,FALSE))</f>
        <v>2061.3599999999997</v>
      </c>
      <c r="DZ1887" s="73"/>
      <c r="EA1887" s="73"/>
      <c r="EB1887" s="73"/>
      <c r="EC1887" s="73"/>
      <c r="ED1887" s="74"/>
      <c r="EE1887" s="72">
        <f>IF($A1887="-","-",ROUND(VLOOKUP($A1887+ROUND(LEFT(EE$1877,2)/24,5),'[1]ОАО "АТС"'!$A$30:$F$773,3,FALSE)+HLOOKUP($DL$1875,'[1]Сбытовая надбавка'!$F$5:$H$6,2,FALSE),2)+'[1]Иные услуги'!$C$6+HLOOKUP($DR$1874,'[1]Услуги по передаче'!$G$5:$J$7,3,FALSE))</f>
        <v>2022.8899999999999</v>
      </c>
      <c r="EF1887" s="73"/>
      <c r="EG1887" s="73"/>
      <c r="EH1887" s="73"/>
      <c r="EI1887" s="73"/>
      <c r="EJ1887" s="74"/>
      <c r="EK1887" s="72">
        <f>IF($A1887="-","-",ROUND(VLOOKUP($A1887+ROUND(LEFT(EK$1877,2)/24,5),'[1]ОАО "АТС"'!$A$30:$F$773,3,FALSE)+HLOOKUP($DL$1875,'[1]Сбытовая надбавка'!$F$5:$H$6,2,FALSE),2)+'[1]Иные услуги'!$C$6+HLOOKUP($DR$1874,'[1]Услуги по передаче'!$G$5:$J$7,3,FALSE))</f>
        <v>2201.75</v>
      </c>
      <c r="EL1887" s="73"/>
      <c r="EM1887" s="73"/>
      <c r="EN1887" s="73"/>
      <c r="EO1887" s="73"/>
      <c r="EP1887" s="74"/>
      <c r="EQ1887" s="72">
        <f>IF($A1887="-","-",ROUND(VLOOKUP($A1887+ROUND(LEFT(EQ$1877,2)/24,5),'[1]ОАО "АТС"'!$A$30:$F$773,3,FALSE)+HLOOKUP($DL$1875,'[1]Сбытовая надбавка'!$F$5:$H$6,2,FALSE),2)+'[1]Иные услуги'!$C$6+HLOOKUP($DR$1874,'[1]Услуги по передаче'!$G$5:$J$7,3,FALSE))</f>
        <v>2097.62</v>
      </c>
      <c r="ER1887" s="73"/>
      <c r="ES1887" s="73"/>
      <c r="ET1887" s="73"/>
      <c r="EU1887" s="73"/>
      <c r="EV1887" s="74"/>
    </row>
    <row r="1888" spans="1:152" s="38" customFormat="1" ht="15.75" customHeight="1" x14ac:dyDescent="0.2">
      <c r="A1888" s="69">
        <f>$A$125</f>
        <v>44996</v>
      </c>
      <c r="B1888" s="70"/>
      <c r="C1888" s="70"/>
      <c r="D1888" s="70"/>
      <c r="E1888" s="70"/>
      <c r="F1888" s="70"/>
      <c r="G1888" s="70"/>
      <c r="H1888" s="71"/>
      <c r="I1888" s="72">
        <f>IF($A1888="-","-",ROUND(VLOOKUP($A1888+ROUND(LEFT(I$1877,1)/24,5),'[1]ОАО "АТС"'!$A$30:$F$773,3,FALSE)+HLOOKUP($DL$1875,'[1]Сбытовая надбавка'!$F$5:$H$6,2,FALSE),2)+'[1]Иные услуги'!$C$6+HLOOKUP($DR$1874,'[1]Услуги по передаче'!$G$5:$J$7,3,FALSE))</f>
        <v>2024.25</v>
      </c>
      <c r="J1888" s="73"/>
      <c r="K1888" s="73"/>
      <c r="L1888" s="73"/>
      <c r="M1888" s="73"/>
      <c r="N1888" s="74"/>
      <c r="O1888" s="72">
        <f>IF($A1888="-","-",ROUND(VLOOKUP($A1888+ROUND(LEFT(O$1877,1)/24,5),'[1]ОАО "АТС"'!$A$30:$F$773,3,FALSE)+HLOOKUP($DL$1875,'[1]Сбытовая надбавка'!$F$5:$H$6,2,FALSE),2)+'[1]Иные услуги'!$C$6+HLOOKUP($DR$1874,'[1]Услуги по передаче'!$G$5:$J$7,3,FALSE))</f>
        <v>2024.3799999999999</v>
      </c>
      <c r="P1888" s="73"/>
      <c r="Q1888" s="73"/>
      <c r="R1888" s="73"/>
      <c r="S1888" s="73"/>
      <c r="T1888" s="74"/>
      <c r="U1888" s="72">
        <f>IF($A1888="-","-",ROUND(VLOOKUP($A1888+ROUND(LEFT(U$1877,1)/24,5),'[1]ОАО "АТС"'!$A$30:$F$773,3,FALSE)+HLOOKUP($DL$1875,'[1]Сбытовая надбавка'!$F$5:$H$6,2,FALSE),2)+'[1]Иные услуги'!$C$6+HLOOKUP($DR$1874,'[1]Услуги по передаче'!$G$5:$J$7,3,FALSE))</f>
        <v>2024.61</v>
      </c>
      <c r="V1888" s="73"/>
      <c r="W1888" s="73"/>
      <c r="X1888" s="73"/>
      <c r="Y1888" s="73"/>
      <c r="Z1888" s="74"/>
      <c r="AA1888" s="72">
        <f>IF($A1888="-","-",ROUND(VLOOKUP($A1888+ROUND(LEFT(AA$1877,1)/24,5),'[1]ОАО "АТС"'!$A$30:$F$773,3,FALSE)+HLOOKUP($DL$1875,'[1]Сбытовая надбавка'!$F$5:$H$6,2,FALSE),2)+'[1]Иные услуги'!$C$6+HLOOKUP($DR$1874,'[1]Услуги по передаче'!$G$5:$J$7,3,FALSE))</f>
        <v>2024.6399999999999</v>
      </c>
      <c r="AB1888" s="73"/>
      <c r="AC1888" s="73"/>
      <c r="AD1888" s="73"/>
      <c r="AE1888" s="73"/>
      <c r="AF1888" s="74"/>
      <c r="AG1888" s="72">
        <f>IF($A1888="-","-",ROUND(VLOOKUP($A1888+ROUND(LEFT(AG$1877,1)/24,5),'[1]ОАО "АТС"'!$A$30:$F$773,3,FALSE)+HLOOKUP($DL$1875,'[1]Сбытовая надбавка'!$F$5:$H$6,2,FALSE),2)+'[1]Иные услуги'!$C$6+HLOOKUP($DR$1874,'[1]Услуги по передаче'!$G$5:$J$7,3,FALSE))</f>
        <v>2024.52</v>
      </c>
      <c r="AH1888" s="73"/>
      <c r="AI1888" s="73"/>
      <c r="AJ1888" s="73"/>
      <c r="AK1888" s="73"/>
      <c r="AL1888" s="74"/>
      <c r="AM1888" s="72">
        <f>IF($A1888="-","-",ROUND(VLOOKUP($A1888+ROUND(LEFT(AM$1877,1)/24,5),'[1]ОАО "АТС"'!$A$30:$F$773,3,FALSE)+HLOOKUP($DL$1875,'[1]Сбытовая надбавка'!$F$5:$H$6,2,FALSE),2)+'[1]Иные услуги'!$C$6+HLOOKUP($DR$1874,'[1]Услуги по передаче'!$G$5:$J$7,3,FALSE))</f>
        <v>2024.34</v>
      </c>
      <c r="AN1888" s="73"/>
      <c r="AO1888" s="73"/>
      <c r="AP1888" s="73"/>
      <c r="AQ1888" s="73"/>
      <c r="AR1888" s="74"/>
      <c r="AS1888" s="72">
        <f>IF($A1888="-","-",ROUND(VLOOKUP($A1888+ROUND(LEFT(AS$1877,1)/24,5),'[1]ОАО "АТС"'!$A$30:$F$773,3,FALSE)+HLOOKUP($DL$1875,'[1]Сбытовая надбавка'!$F$5:$H$6,2,FALSE),2)+'[1]Иные услуги'!$C$6+HLOOKUP($DR$1874,'[1]Услуги по передаче'!$G$5:$J$7,3,FALSE))</f>
        <v>2023.6399999999999</v>
      </c>
      <c r="AT1888" s="73"/>
      <c r="AU1888" s="73"/>
      <c r="AV1888" s="73"/>
      <c r="AW1888" s="73"/>
      <c r="AX1888" s="74"/>
      <c r="AY1888" s="72">
        <f>IF($A1888="-","-",ROUND(VLOOKUP($A1888+ROUND(LEFT(AY$1877,1)/24,5),'[1]ОАО "АТС"'!$A$30:$F$773,3,FALSE)+HLOOKUP($DL$1875,'[1]Сбытовая надбавка'!$F$5:$H$6,2,FALSE),2)+'[1]Иные услуги'!$C$6+HLOOKUP($DR$1874,'[1]Услуги по передаче'!$G$5:$J$7,3,FALSE))</f>
        <v>2023.6299999999999</v>
      </c>
      <c r="AZ1888" s="73"/>
      <c r="BA1888" s="73"/>
      <c r="BB1888" s="73"/>
      <c r="BC1888" s="73"/>
      <c r="BD1888" s="74"/>
      <c r="BE1888" s="72">
        <f>IF($A1888="-","-",ROUND(VLOOKUP($A1888+ROUND(LEFT(BE$1877,1)/24,5),'[1]ОАО "АТС"'!$A$30:$F$773,3,FALSE)+HLOOKUP($DL$1875,'[1]Сбытовая надбавка'!$F$5:$H$6,2,FALSE),2)+'[1]Иные услуги'!$C$6+HLOOKUP($DR$1874,'[1]Услуги по передаче'!$G$5:$J$7,3,FALSE))</f>
        <v>2024.8999999999999</v>
      </c>
      <c r="BF1888" s="73"/>
      <c r="BG1888" s="73"/>
      <c r="BH1888" s="73"/>
      <c r="BI1888" s="73"/>
      <c r="BJ1888" s="74"/>
      <c r="BK1888" s="72">
        <f>IF($A1888="-","-",ROUND(VLOOKUP($A1888+ROUND(LEFT(BK$1877,1)/24,5),'[1]ОАО "АТС"'!$A$30:$F$773,3,FALSE)+HLOOKUP($DL$1875,'[1]Сбытовая надбавка'!$F$5:$H$6,2,FALSE),2)+'[1]Иные услуги'!$C$6+HLOOKUP($DR$1874,'[1]Услуги по передаче'!$G$5:$J$7,3,FALSE))</f>
        <v>2024.97</v>
      </c>
      <c r="BL1888" s="73"/>
      <c r="BM1888" s="73"/>
      <c r="BN1888" s="73"/>
      <c r="BO1888" s="73"/>
      <c r="BP1888" s="74"/>
      <c r="BQ1888" s="72">
        <f>IF($A1888="-","-",ROUND(VLOOKUP($A1888+ROUND(LEFT(BQ$1877,2)/24,5),'[1]ОАО "АТС"'!$A$30:$F$773,3,FALSE)+HLOOKUP($DL$1875,'[1]Сбытовая надбавка'!$F$5:$H$6,2,FALSE),2)+'[1]Иные услуги'!$C$6+HLOOKUP($DR$1874,'[1]Услуги по передаче'!$G$5:$J$7,3,FALSE))</f>
        <v>2024.98</v>
      </c>
      <c r="BR1888" s="73"/>
      <c r="BS1888" s="73"/>
      <c r="BT1888" s="73"/>
      <c r="BU1888" s="73"/>
      <c r="BV1888" s="74"/>
      <c r="BW1888" s="72">
        <f>IF($A1888="-","-",ROUND(VLOOKUP($A1888+ROUND(LEFT(BW$1877,2)/24,5),'[1]ОАО "АТС"'!$A$30:$F$773,3,FALSE)+HLOOKUP($DL$1875,'[1]Сбытовая надбавка'!$F$5:$H$6,2,FALSE),2)+'[1]Иные услуги'!$C$6+HLOOKUP($DR$1874,'[1]Услуги по передаче'!$G$5:$J$7,3,FALSE))</f>
        <v>2024.98</v>
      </c>
      <c r="BX1888" s="73"/>
      <c r="BY1888" s="73"/>
      <c r="BZ1888" s="73"/>
      <c r="CA1888" s="73"/>
      <c r="CB1888" s="74"/>
      <c r="CC1888" s="72">
        <f>IF($A1888="-","-",ROUND(VLOOKUP($A1888+ROUND(LEFT(CC$1877,2)/24,5),'[1]ОАО "АТС"'!$A$30:$F$773,3,FALSE)+HLOOKUP($DL$1875,'[1]Сбытовая надбавка'!$F$5:$H$6,2,FALSE),2)+'[1]Иные услуги'!$C$6+HLOOKUP($DR$1874,'[1]Услуги по передаче'!$G$5:$J$7,3,FALSE))</f>
        <v>2025.01</v>
      </c>
      <c r="CD1888" s="73"/>
      <c r="CE1888" s="73"/>
      <c r="CF1888" s="73"/>
      <c r="CG1888" s="73"/>
      <c r="CH1888" s="74"/>
      <c r="CI1888" s="72">
        <f>IF($A1888="-","-",ROUND(VLOOKUP($A1888+ROUND(LEFT(CI$1877,2)/24,5),'[1]ОАО "АТС"'!$A$30:$F$773,3,FALSE)+HLOOKUP($DL$1875,'[1]Сбытовая надбавка'!$F$5:$H$6,2,FALSE),2)+'[1]Иные услуги'!$C$6+HLOOKUP($DR$1874,'[1]Услуги по передаче'!$G$5:$J$7,3,FALSE))</f>
        <v>2025.02</v>
      </c>
      <c r="CJ1888" s="73"/>
      <c r="CK1888" s="73"/>
      <c r="CL1888" s="73"/>
      <c r="CM1888" s="73"/>
      <c r="CN1888" s="74"/>
      <c r="CO1888" s="72">
        <f>IF($A1888="-","-",ROUND(VLOOKUP($A1888+ROUND(LEFT(CO$1877,2)/24,5),'[1]ОАО "АТС"'!$A$30:$F$773,3,FALSE)+HLOOKUP($DL$1875,'[1]Сбытовая надбавка'!$F$5:$H$6,2,FALSE),2)+'[1]Иные услуги'!$C$6+HLOOKUP($DR$1874,'[1]Услуги по передаче'!$G$5:$J$7,3,FALSE))</f>
        <v>2025.05</v>
      </c>
      <c r="CP1888" s="73"/>
      <c r="CQ1888" s="73"/>
      <c r="CR1888" s="73"/>
      <c r="CS1888" s="73"/>
      <c r="CT1888" s="74"/>
      <c r="CU1888" s="72">
        <f>IF($A1888="-","-",ROUND(VLOOKUP($A1888+ROUND(LEFT(CU$1877,2)/24,5),'[1]ОАО "АТС"'!$A$30:$F$773,3,FALSE)+HLOOKUP($DL$1875,'[1]Сбытовая надбавка'!$F$5:$H$6,2,FALSE),2)+'[1]Иные услуги'!$C$6+HLOOKUP($DR$1874,'[1]Услуги по передаче'!$G$5:$J$7,3,FALSE))</f>
        <v>2025.04</v>
      </c>
      <c r="CV1888" s="73"/>
      <c r="CW1888" s="73"/>
      <c r="CX1888" s="73"/>
      <c r="CY1888" s="73"/>
      <c r="CZ1888" s="74"/>
      <c r="DA1888" s="72">
        <f>IF($A1888="-","-",ROUND(VLOOKUP($A1888+ROUND(LEFT(DA$1877,2)/24,5),'[1]ОАО "АТС"'!$A$30:$F$773,3,FALSE)+HLOOKUP($DL$1875,'[1]Сбытовая надбавка'!$F$5:$H$6,2,FALSE),2)+'[1]Иные услуги'!$C$6+HLOOKUP($DR$1874,'[1]Услуги по передаче'!$G$5:$J$7,3,FALSE))</f>
        <v>2025.1999999999998</v>
      </c>
      <c r="DB1888" s="73"/>
      <c r="DC1888" s="73"/>
      <c r="DD1888" s="73"/>
      <c r="DE1888" s="73"/>
      <c r="DF1888" s="74"/>
      <c r="DG1888" s="72">
        <f>IF($A1888="-","-",ROUND(VLOOKUP($A1888+ROUND(LEFT(DG$1877,2)/24,5),'[1]ОАО "АТС"'!$A$30:$F$773,3,FALSE)+HLOOKUP($DL$1875,'[1]Сбытовая надбавка'!$F$5:$H$6,2,FALSE),2)+'[1]Иные услуги'!$C$6+HLOOKUP($DR$1874,'[1]Услуги по передаче'!$G$5:$J$7,3,FALSE))</f>
        <v>2024.6799999999998</v>
      </c>
      <c r="DH1888" s="73"/>
      <c r="DI1888" s="73"/>
      <c r="DJ1888" s="73"/>
      <c r="DK1888" s="73"/>
      <c r="DL1888" s="74"/>
      <c r="DM1888" s="72">
        <f>IF($A1888="-","-",ROUND(VLOOKUP($A1888+ROUND(LEFT(DM$1877,2)/24,5),'[1]ОАО "АТС"'!$A$30:$F$773,3,FALSE)+HLOOKUP($DL$1875,'[1]Сбытовая надбавка'!$F$5:$H$6,2,FALSE),2)+'[1]Иные услуги'!$C$6+HLOOKUP($DR$1874,'[1]Услуги по передаче'!$G$5:$J$7,3,FALSE))</f>
        <v>2040.22</v>
      </c>
      <c r="DN1888" s="73"/>
      <c r="DO1888" s="73"/>
      <c r="DP1888" s="73"/>
      <c r="DQ1888" s="73"/>
      <c r="DR1888" s="74"/>
      <c r="DS1888" s="72">
        <f>IF($A1888="-","-",ROUND(VLOOKUP($A1888+ROUND(LEFT(DS$1877,2)/24,5),'[1]ОАО "АТС"'!$A$30:$F$773,3,FALSE)+HLOOKUP($DL$1875,'[1]Сбытовая надбавка'!$F$5:$H$6,2,FALSE),2)+'[1]Иные услуги'!$C$6+HLOOKUP($DR$1874,'[1]Услуги по передаче'!$G$5:$J$7,3,FALSE))</f>
        <v>2030.87</v>
      </c>
      <c r="DT1888" s="73"/>
      <c r="DU1888" s="73"/>
      <c r="DV1888" s="73"/>
      <c r="DW1888" s="73"/>
      <c r="DX1888" s="74"/>
      <c r="DY1888" s="72">
        <f>IF($A1888="-","-",ROUND(VLOOKUP($A1888+ROUND(LEFT(DY$1877,2)/24,5),'[1]ОАО "АТС"'!$A$30:$F$773,3,FALSE)+HLOOKUP($DL$1875,'[1]Сбытовая надбавка'!$F$5:$H$6,2,FALSE),2)+'[1]Иные услуги'!$C$6+HLOOKUP($DR$1874,'[1]Услуги по передаче'!$G$5:$J$7,3,FALSE))</f>
        <v>2023.6699999999998</v>
      </c>
      <c r="DZ1888" s="73"/>
      <c r="EA1888" s="73"/>
      <c r="EB1888" s="73"/>
      <c r="EC1888" s="73"/>
      <c r="ED1888" s="74"/>
      <c r="EE1888" s="72">
        <f>IF($A1888="-","-",ROUND(VLOOKUP($A1888+ROUND(LEFT(EE$1877,2)/24,5),'[1]ОАО "АТС"'!$A$30:$F$773,3,FALSE)+HLOOKUP($DL$1875,'[1]Сбытовая надбавка'!$F$5:$H$6,2,FALSE),2)+'[1]Иные услуги'!$C$6+HLOOKUP($DR$1874,'[1]Услуги по передаче'!$G$5:$J$7,3,FALSE))</f>
        <v>2022.72</v>
      </c>
      <c r="EF1888" s="73"/>
      <c r="EG1888" s="73"/>
      <c r="EH1888" s="73"/>
      <c r="EI1888" s="73"/>
      <c r="EJ1888" s="74"/>
      <c r="EK1888" s="72">
        <f>IF($A1888="-","-",ROUND(VLOOKUP($A1888+ROUND(LEFT(EK$1877,2)/24,5),'[1]ОАО "АТС"'!$A$30:$F$773,3,FALSE)+HLOOKUP($DL$1875,'[1]Сбытовая надбавка'!$F$5:$H$6,2,FALSE),2)+'[1]Иные услуги'!$C$6+HLOOKUP($DR$1874,'[1]Услуги по передаче'!$G$5:$J$7,3,FALSE))</f>
        <v>2153.66</v>
      </c>
      <c r="EL1888" s="73"/>
      <c r="EM1888" s="73"/>
      <c r="EN1888" s="73"/>
      <c r="EO1888" s="73"/>
      <c r="EP1888" s="74"/>
      <c r="EQ1888" s="72">
        <f>IF($A1888="-","-",ROUND(VLOOKUP($A1888+ROUND(LEFT(EQ$1877,2)/24,5),'[1]ОАО "АТС"'!$A$30:$F$773,3,FALSE)+HLOOKUP($DL$1875,'[1]Сбытовая надбавка'!$F$5:$H$6,2,FALSE),2)+'[1]Иные услуги'!$C$6+HLOOKUP($DR$1874,'[1]Услуги по передаче'!$G$5:$J$7,3,FALSE))</f>
        <v>2087.6999999999998</v>
      </c>
      <c r="ER1888" s="73"/>
      <c r="ES1888" s="73"/>
      <c r="ET1888" s="73"/>
      <c r="EU1888" s="73"/>
      <c r="EV1888" s="74"/>
    </row>
    <row r="1889" spans="1:152" s="38" customFormat="1" ht="15.75" customHeight="1" x14ac:dyDescent="0.2">
      <c r="A1889" s="69">
        <f>$A$126</f>
        <v>44997</v>
      </c>
      <c r="B1889" s="70"/>
      <c r="C1889" s="70"/>
      <c r="D1889" s="70"/>
      <c r="E1889" s="70"/>
      <c r="F1889" s="70"/>
      <c r="G1889" s="70"/>
      <c r="H1889" s="71"/>
      <c r="I1889" s="72">
        <f>IF($A1889="-","-",ROUND(VLOOKUP($A1889+ROUND(LEFT(I$1877,1)/24,5),'[1]ОАО "АТС"'!$A$30:$F$773,3,FALSE)+HLOOKUP($DL$1875,'[1]Сбытовая надбавка'!$F$5:$H$6,2,FALSE),2)+'[1]Иные услуги'!$C$6+HLOOKUP($DR$1874,'[1]Услуги по передаче'!$G$5:$J$7,3,FALSE))</f>
        <v>2024.6599999999999</v>
      </c>
      <c r="J1889" s="73"/>
      <c r="K1889" s="73"/>
      <c r="L1889" s="73"/>
      <c r="M1889" s="73"/>
      <c r="N1889" s="74"/>
      <c r="O1889" s="72">
        <f>IF($A1889="-","-",ROUND(VLOOKUP($A1889+ROUND(LEFT(O$1877,1)/24,5),'[1]ОАО "АТС"'!$A$30:$F$773,3,FALSE)+HLOOKUP($DL$1875,'[1]Сбытовая надбавка'!$F$5:$H$6,2,FALSE),2)+'[1]Иные услуги'!$C$6+HLOOKUP($DR$1874,'[1]Услуги по передаче'!$G$5:$J$7,3,FALSE))</f>
        <v>2024.76</v>
      </c>
      <c r="P1889" s="73"/>
      <c r="Q1889" s="73"/>
      <c r="R1889" s="73"/>
      <c r="S1889" s="73"/>
      <c r="T1889" s="74"/>
      <c r="U1889" s="72">
        <f>IF($A1889="-","-",ROUND(VLOOKUP($A1889+ROUND(LEFT(U$1877,1)/24,5),'[1]ОАО "АТС"'!$A$30:$F$773,3,FALSE)+HLOOKUP($DL$1875,'[1]Сбытовая надбавка'!$F$5:$H$6,2,FALSE),2)+'[1]Иные услуги'!$C$6+HLOOKUP($DR$1874,'[1]Услуги по передаче'!$G$5:$J$7,3,FALSE))</f>
        <v>2024.8799999999999</v>
      </c>
      <c r="V1889" s="73"/>
      <c r="W1889" s="73"/>
      <c r="X1889" s="73"/>
      <c r="Y1889" s="73"/>
      <c r="Z1889" s="74"/>
      <c r="AA1889" s="72">
        <f>IF($A1889="-","-",ROUND(VLOOKUP($A1889+ROUND(LEFT(AA$1877,1)/24,5),'[1]ОАО "АТС"'!$A$30:$F$773,3,FALSE)+HLOOKUP($DL$1875,'[1]Сбытовая надбавка'!$F$5:$H$6,2,FALSE),2)+'[1]Иные услуги'!$C$6+HLOOKUP($DR$1874,'[1]Услуги по передаче'!$G$5:$J$7,3,FALSE))</f>
        <v>2024.9199999999998</v>
      </c>
      <c r="AB1889" s="73"/>
      <c r="AC1889" s="73"/>
      <c r="AD1889" s="73"/>
      <c r="AE1889" s="73"/>
      <c r="AF1889" s="74"/>
      <c r="AG1889" s="72">
        <f>IF($A1889="-","-",ROUND(VLOOKUP($A1889+ROUND(LEFT(AG$1877,1)/24,5),'[1]ОАО "АТС"'!$A$30:$F$773,3,FALSE)+HLOOKUP($DL$1875,'[1]Сбытовая надбавка'!$F$5:$H$6,2,FALSE),2)+'[1]Иные услуги'!$C$6+HLOOKUP($DR$1874,'[1]Услуги по передаче'!$G$5:$J$7,3,FALSE))</f>
        <v>2024.87</v>
      </c>
      <c r="AH1889" s="73"/>
      <c r="AI1889" s="73"/>
      <c r="AJ1889" s="73"/>
      <c r="AK1889" s="73"/>
      <c r="AL1889" s="74"/>
      <c r="AM1889" s="72">
        <f>IF($A1889="-","-",ROUND(VLOOKUP($A1889+ROUND(LEFT(AM$1877,1)/24,5),'[1]ОАО "АТС"'!$A$30:$F$773,3,FALSE)+HLOOKUP($DL$1875,'[1]Сбытовая надбавка'!$F$5:$H$6,2,FALSE),2)+'[1]Иные услуги'!$C$6+HLOOKUP($DR$1874,'[1]Услуги по передаче'!$G$5:$J$7,3,FALSE))</f>
        <v>2024.78</v>
      </c>
      <c r="AN1889" s="73"/>
      <c r="AO1889" s="73"/>
      <c r="AP1889" s="73"/>
      <c r="AQ1889" s="73"/>
      <c r="AR1889" s="74"/>
      <c r="AS1889" s="72">
        <f>IF($A1889="-","-",ROUND(VLOOKUP($A1889+ROUND(LEFT(AS$1877,1)/24,5),'[1]ОАО "АТС"'!$A$30:$F$773,3,FALSE)+HLOOKUP($DL$1875,'[1]Сбытовая надбавка'!$F$5:$H$6,2,FALSE),2)+'[1]Иные услуги'!$C$6+HLOOKUP($DR$1874,'[1]Услуги по передаче'!$G$5:$J$7,3,FALSE))</f>
        <v>2024.1299999999999</v>
      </c>
      <c r="AT1889" s="73"/>
      <c r="AU1889" s="73"/>
      <c r="AV1889" s="73"/>
      <c r="AW1889" s="73"/>
      <c r="AX1889" s="74"/>
      <c r="AY1889" s="72">
        <f>IF($A1889="-","-",ROUND(VLOOKUP($A1889+ROUND(LEFT(AY$1877,1)/24,5),'[1]ОАО "АТС"'!$A$30:$F$773,3,FALSE)+HLOOKUP($DL$1875,'[1]Сбытовая надбавка'!$F$5:$H$6,2,FALSE),2)+'[1]Иные услуги'!$C$6+HLOOKUP($DR$1874,'[1]Услуги по передаче'!$G$5:$J$7,3,FALSE))</f>
        <v>2023.77</v>
      </c>
      <c r="AZ1889" s="73"/>
      <c r="BA1889" s="73"/>
      <c r="BB1889" s="73"/>
      <c r="BC1889" s="73"/>
      <c r="BD1889" s="74"/>
      <c r="BE1889" s="72">
        <f>IF($A1889="-","-",ROUND(VLOOKUP($A1889+ROUND(LEFT(BE$1877,1)/24,5),'[1]ОАО "АТС"'!$A$30:$F$773,3,FALSE)+HLOOKUP($DL$1875,'[1]Сбытовая надбавка'!$F$5:$H$6,2,FALSE),2)+'[1]Иные услуги'!$C$6+HLOOKUP($DR$1874,'[1]Услуги по передаче'!$G$5:$J$7,3,FALSE))</f>
        <v>2024.9399999999998</v>
      </c>
      <c r="BF1889" s="73"/>
      <c r="BG1889" s="73"/>
      <c r="BH1889" s="73"/>
      <c r="BI1889" s="73"/>
      <c r="BJ1889" s="74"/>
      <c r="BK1889" s="72">
        <f>IF($A1889="-","-",ROUND(VLOOKUP($A1889+ROUND(LEFT(BK$1877,1)/24,5),'[1]ОАО "АТС"'!$A$30:$F$773,3,FALSE)+HLOOKUP($DL$1875,'[1]Сбытовая надбавка'!$F$5:$H$6,2,FALSE),2)+'[1]Иные услуги'!$C$6+HLOOKUP($DR$1874,'[1]Услуги по передаче'!$G$5:$J$7,3,FALSE))</f>
        <v>2025</v>
      </c>
      <c r="BL1889" s="73"/>
      <c r="BM1889" s="73"/>
      <c r="BN1889" s="73"/>
      <c r="BO1889" s="73"/>
      <c r="BP1889" s="74"/>
      <c r="BQ1889" s="72">
        <f>IF($A1889="-","-",ROUND(VLOOKUP($A1889+ROUND(LEFT(BQ$1877,2)/24,5),'[1]ОАО "АТС"'!$A$30:$F$773,3,FALSE)+HLOOKUP($DL$1875,'[1]Сбытовая надбавка'!$F$5:$H$6,2,FALSE),2)+'[1]Иные услуги'!$C$6+HLOOKUP($DR$1874,'[1]Услуги по передаче'!$G$5:$J$7,3,FALSE))</f>
        <v>2025.01</v>
      </c>
      <c r="BR1889" s="73"/>
      <c r="BS1889" s="73"/>
      <c r="BT1889" s="73"/>
      <c r="BU1889" s="73"/>
      <c r="BV1889" s="74"/>
      <c r="BW1889" s="72">
        <f>IF($A1889="-","-",ROUND(VLOOKUP($A1889+ROUND(LEFT(BW$1877,2)/24,5),'[1]ОАО "АТС"'!$A$30:$F$773,3,FALSE)+HLOOKUP($DL$1875,'[1]Сбытовая надбавка'!$F$5:$H$6,2,FALSE),2)+'[1]Иные услуги'!$C$6+HLOOKUP($DR$1874,'[1]Услуги по передаче'!$G$5:$J$7,3,FALSE))</f>
        <v>2025.04</v>
      </c>
      <c r="BX1889" s="73"/>
      <c r="BY1889" s="73"/>
      <c r="BZ1889" s="73"/>
      <c r="CA1889" s="73"/>
      <c r="CB1889" s="74"/>
      <c r="CC1889" s="72">
        <f>IF($A1889="-","-",ROUND(VLOOKUP($A1889+ROUND(LEFT(CC$1877,2)/24,5),'[1]ОАО "АТС"'!$A$30:$F$773,3,FALSE)+HLOOKUP($DL$1875,'[1]Сбытовая надбавка'!$F$5:$H$6,2,FALSE),2)+'[1]Иные услуги'!$C$6+HLOOKUP($DR$1874,'[1]Услуги по передаче'!$G$5:$J$7,3,FALSE))</f>
        <v>2025.04</v>
      </c>
      <c r="CD1889" s="73"/>
      <c r="CE1889" s="73"/>
      <c r="CF1889" s="73"/>
      <c r="CG1889" s="73"/>
      <c r="CH1889" s="74"/>
      <c r="CI1889" s="72">
        <f>IF($A1889="-","-",ROUND(VLOOKUP($A1889+ROUND(LEFT(CI$1877,2)/24,5),'[1]ОАО "АТС"'!$A$30:$F$773,3,FALSE)+HLOOKUP($DL$1875,'[1]Сбытовая надбавка'!$F$5:$H$6,2,FALSE),2)+'[1]Иные услуги'!$C$6+HLOOKUP($DR$1874,'[1]Услуги по передаче'!$G$5:$J$7,3,FALSE))</f>
        <v>2025.04</v>
      </c>
      <c r="CJ1889" s="73"/>
      <c r="CK1889" s="73"/>
      <c r="CL1889" s="73"/>
      <c r="CM1889" s="73"/>
      <c r="CN1889" s="74"/>
      <c r="CO1889" s="72">
        <f>IF($A1889="-","-",ROUND(VLOOKUP($A1889+ROUND(LEFT(CO$1877,2)/24,5),'[1]ОАО "АТС"'!$A$30:$F$773,3,FALSE)+HLOOKUP($DL$1875,'[1]Сбытовая надбавка'!$F$5:$H$6,2,FALSE),2)+'[1]Иные услуги'!$C$6+HLOOKUP($DR$1874,'[1]Услуги по передаче'!$G$5:$J$7,3,FALSE))</f>
        <v>2025.05</v>
      </c>
      <c r="CP1889" s="73"/>
      <c r="CQ1889" s="73"/>
      <c r="CR1889" s="73"/>
      <c r="CS1889" s="73"/>
      <c r="CT1889" s="74"/>
      <c r="CU1889" s="72">
        <f>IF($A1889="-","-",ROUND(VLOOKUP($A1889+ROUND(LEFT(CU$1877,2)/24,5),'[1]ОАО "АТС"'!$A$30:$F$773,3,FALSE)+HLOOKUP($DL$1875,'[1]Сбытовая надбавка'!$F$5:$H$6,2,FALSE),2)+'[1]Иные услуги'!$C$6+HLOOKUP($DR$1874,'[1]Услуги по передаче'!$G$5:$J$7,3,FALSE))</f>
        <v>2025.05</v>
      </c>
      <c r="CV1889" s="73"/>
      <c r="CW1889" s="73"/>
      <c r="CX1889" s="73"/>
      <c r="CY1889" s="73"/>
      <c r="CZ1889" s="74"/>
      <c r="DA1889" s="72">
        <f>IF($A1889="-","-",ROUND(VLOOKUP($A1889+ROUND(LEFT(DA$1877,2)/24,5),'[1]ОАО "АТС"'!$A$30:$F$773,3,FALSE)+HLOOKUP($DL$1875,'[1]Сбытовая надбавка'!$F$5:$H$6,2,FALSE),2)+'[1]Иные услуги'!$C$6+HLOOKUP($DR$1874,'[1]Услуги по передаче'!$G$5:$J$7,3,FALSE))</f>
        <v>2025.1599999999999</v>
      </c>
      <c r="DB1889" s="73"/>
      <c r="DC1889" s="73"/>
      <c r="DD1889" s="73"/>
      <c r="DE1889" s="73"/>
      <c r="DF1889" s="74"/>
      <c r="DG1889" s="72">
        <f>IF($A1889="-","-",ROUND(VLOOKUP($A1889+ROUND(LEFT(DG$1877,2)/24,5),'[1]ОАО "АТС"'!$A$30:$F$773,3,FALSE)+HLOOKUP($DL$1875,'[1]Сбытовая надбавка'!$F$5:$H$6,2,FALSE),2)+'[1]Иные услуги'!$C$6+HLOOKUP($DR$1874,'[1]Услуги по передаче'!$G$5:$J$7,3,FALSE))</f>
        <v>2024.72</v>
      </c>
      <c r="DH1889" s="73"/>
      <c r="DI1889" s="73"/>
      <c r="DJ1889" s="73"/>
      <c r="DK1889" s="73"/>
      <c r="DL1889" s="74"/>
      <c r="DM1889" s="72">
        <f>IF($A1889="-","-",ROUND(VLOOKUP($A1889+ROUND(LEFT(DM$1877,2)/24,5),'[1]ОАО "АТС"'!$A$30:$F$773,3,FALSE)+HLOOKUP($DL$1875,'[1]Сбытовая надбавка'!$F$5:$H$6,2,FALSE),2)+'[1]Иные услуги'!$C$6+HLOOKUP($DR$1874,'[1]Услуги по передаче'!$G$5:$J$7,3,FALSE))</f>
        <v>2056.67</v>
      </c>
      <c r="DN1889" s="73"/>
      <c r="DO1889" s="73"/>
      <c r="DP1889" s="73"/>
      <c r="DQ1889" s="73"/>
      <c r="DR1889" s="74"/>
      <c r="DS1889" s="72">
        <f>IF($A1889="-","-",ROUND(VLOOKUP($A1889+ROUND(LEFT(DS$1877,2)/24,5),'[1]ОАО "АТС"'!$A$30:$F$773,3,FALSE)+HLOOKUP($DL$1875,'[1]Сбытовая надбавка'!$F$5:$H$6,2,FALSE),2)+'[1]Иные услуги'!$C$6+HLOOKUP($DR$1874,'[1]Услуги по передаче'!$G$5:$J$7,3,FALSE))</f>
        <v>2091.6999999999998</v>
      </c>
      <c r="DT1889" s="73"/>
      <c r="DU1889" s="73"/>
      <c r="DV1889" s="73"/>
      <c r="DW1889" s="73"/>
      <c r="DX1889" s="74"/>
      <c r="DY1889" s="72">
        <f>IF($A1889="-","-",ROUND(VLOOKUP($A1889+ROUND(LEFT(DY$1877,2)/24,5),'[1]ОАО "АТС"'!$A$30:$F$773,3,FALSE)+HLOOKUP($DL$1875,'[1]Сбытовая надбавка'!$F$5:$H$6,2,FALSE),2)+'[1]Иные услуги'!$C$6+HLOOKUP($DR$1874,'[1]Услуги по передаче'!$G$5:$J$7,3,FALSE))</f>
        <v>2040.77</v>
      </c>
      <c r="DZ1889" s="73"/>
      <c r="EA1889" s="73"/>
      <c r="EB1889" s="73"/>
      <c r="EC1889" s="73"/>
      <c r="ED1889" s="74"/>
      <c r="EE1889" s="72">
        <f>IF($A1889="-","-",ROUND(VLOOKUP($A1889+ROUND(LEFT(EE$1877,2)/24,5),'[1]ОАО "АТС"'!$A$30:$F$773,3,FALSE)+HLOOKUP($DL$1875,'[1]Сбытовая надбавка'!$F$5:$H$6,2,FALSE),2)+'[1]Иные услуги'!$C$6+HLOOKUP($DR$1874,'[1]Услуги по передаче'!$G$5:$J$7,3,FALSE))</f>
        <v>2023.27</v>
      </c>
      <c r="EF1889" s="73"/>
      <c r="EG1889" s="73"/>
      <c r="EH1889" s="73"/>
      <c r="EI1889" s="73"/>
      <c r="EJ1889" s="74"/>
      <c r="EK1889" s="72">
        <f>IF($A1889="-","-",ROUND(VLOOKUP($A1889+ROUND(LEFT(EK$1877,2)/24,5),'[1]ОАО "АТС"'!$A$30:$F$773,3,FALSE)+HLOOKUP($DL$1875,'[1]Сбытовая надбавка'!$F$5:$H$6,2,FALSE),2)+'[1]Иные услуги'!$C$6+HLOOKUP($DR$1874,'[1]Услуги по передаче'!$G$5:$J$7,3,FALSE))</f>
        <v>2188.5500000000002</v>
      </c>
      <c r="EL1889" s="73"/>
      <c r="EM1889" s="73"/>
      <c r="EN1889" s="73"/>
      <c r="EO1889" s="73"/>
      <c r="EP1889" s="74"/>
      <c r="EQ1889" s="72">
        <f>IF($A1889="-","-",ROUND(VLOOKUP($A1889+ROUND(LEFT(EQ$1877,2)/24,5),'[1]ОАО "АТС"'!$A$30:$F$773,3,FALSE)+HLOOKUP($DL$1875,'[1]Сбытовая надбавка'!$F$5:$H$6,2,FALSE),2)+'[1]Иные услуги'!$C$6+HLOOKUP($DR$1874,'[1]Услуги по передаче'!$G$5:$J$7,3,FALSE))</f>
        <v>2085.35</v>
      </c>
      <c r="ER1889" s="73"/>
      <c r="ES1889" s="73"/>
      <c r="ET1889" s="73"/>
      <c r="EU1889" s="73"/>
      <c r="EV1889" s="74"/>
    </row>
    <row r="1890" spans="1:152" s="38" customFormat="1" ht="15.75" customHeight="1" x14ac:dyDescent="0.2">
      <c r="A1890" s="69">
        <f>$A$127</f>
        <v>44998</v>
      </c>
      <c r="B1890" s="70"/>
      <c r="C1890" s="70"/>
      <c r="D1890" s="70"/>
      <c r="E1890" s="70"/>
      <c r="F1890" s="70"/>
      <c r="G1890" s="70"/>
      <c r="H1890" s="71"/>
      <c r="I1890" s="72">
        <f>IF($A1890="-","-",ROUND(VLOOKUP($A1890+ROUND(LEFT(I$1877,1)/24,5),'[1]ОАО "АТС"'!$A$30:$F$773,3,FALSE)+HLOOKUP($DL$1875,'[1]Сбытовая надбавка'!$F$5:$H$6,2,FALSE),2)+'[1]Иные услуги'!$C$6+HLOOKUP($DR$1874,'[1]Услуги по передаче'!$G$5:$J$7,3,FALSE))</f>
        <v>2024.58</v>
      </c>
      <c r="J1890" s="73"/>
      <c r="K1890" s="73"/>
      <c r="L1890" s="73"/>
      <c r="M1890" s="73"/>
      <c r="N1890" s="74"/>
      <c r="O1890" s="72">
        <f>IF($A1890="-","-",ROUND(VLOOKUP($A1890+ROUND(LEFT(O$1877,1)/24,5),'[1]ОАО "АТС"'!$A$30:$F$773,3,FALSE)+HLOOKUP($DL$1875,'[1]Сбытовая надбавка'!$F$5:$H$6,2,FALSE),2)+'[1]Иные услуги'!$C$6+HLOOKUP($DR$1874,'[1]Услуги по передаче'!$G$5:$J$7,3,FALSE))</f>
        <v>2024.6399999999999</v>
      </c>
      <c r="P1890" s="73"/>
      <c r="Q1890" s="73"/>
      <c r="R1890" s="73"/>
      <c r="S1890" s="73"/>
      <c r="T1890" s="74"/>
      <c r="U1890" s="72">
        <f>IF($A1890="-","-",ROUND(VLOOKUP($A1890+ROUND(LEFT(U$1877,1)/24,5),'[1]ОАО "АТС"'!$A$30:$F$773,3,FALSE)+HLOOKUP($DL$1875,'[1]Сбытовая надбавка'!$F$5:$H$6,2,FALSE),2)+'[1]Иные услуги'!$C$6+HLOOKUP($DR$1874,'[1]Услуги по передаче'!$G$5:$J$7,3,FALSE))</f>
        <v>2024.71</v>
      </c>
      <c r="V1890" s="73"/>
      <c r="W1890" s="73"/>
      <c r="X1890" s="73"/>
      <c r="Y1890" s="73"/>
      <c r="Z1890" s="74"/>
      <c r="AA1890" s="72">
        <f>IF($A1890="-","-",ROUND(VLOOKUP($A1890+ROUND(LEFT(AA$1877,1)/24,5),'[1]ОАО "АТС"'!$A$30:$F$773,3,FALSE)+HLOOKUP($DL$1875,'[1]Сбытовая надбавка'!$F$5:$H$6,2,FALSE),2)+'[1]Иные услуги'!$C$6+HLOOKUP($DR$1874,'[1]Услуги по передаче'!$G$5:$J$7,3,FALSE))</f>
        <v>2024.6999999999998</v>
      </c>
      <c r="AB1890" s="73"/>
      <c r="AC1890" s="73"/>
      <c r="AD1890" s="73"/>
      <c r="AE1890" s="73"/>
      <c r="AF1890" s="74"/>
      <c r="AG1890" s="72">
        <f>IF($A1890="-","-",ROUND(VLOOKUP($A1890+ROUND(LEFT(AG$1877,1)/24,5),'[1]ОАО "АТС"'!$A$30:$F$773,3,FALSE)+HLOOKUP($DL$1875,'[1]Сбытовая надбавка'!$F$5:$H$6,2,FALSE),2)+'[1]Иные услуги'!$C$6+HLOOKUP($DR$1874,'[1]Услуги по передаче'!$G$5:$J$7,3,FALSE))</f>
        <v>2024.6799999999998</v>
      </c>
      <c r="AH1890" s="73"/>
      <c r="AI1890" s="73"/>
      <c r="AJ1890" s="73"/>
      <c r="AK1890" s="73"/>
      <c r="AL1890" s="74"/>
      <c r="AM1890" s="72">
        <f>IF($A1890="-","-",ROUND(VLOOKUP($A1890+ROUND(LEFT(AM$1877,1)/24,5),'[1]ОАО "АТС"'!$A$30:$F$773,3,FALSE)+HLOOKUP($DL$1875,'[1]Сбытовая надбавка'!$F$5:$H$6,2,FALSE),2)+'[1]Иные услуги'!$C$6+HLOOKUP($DR$1874,'[1]Услуги по передаче'!$G$5:$J$7,3,FALSE))</f>
        <v>2024.6799999999998</v>
      </c>
      <c r="AN1890" s="73"/>
      <c r="AO1890" s="73"/>
      <c r="AP1890" s="73"/>
      <c r="AQ1890" s="73"/>
      <c r="AR1890" s="74"/>
      <c r="AS1890" s="72">
        <f>IF($A1890="-","-",ROUND(VLOOKUP($A1890+ROUND(LEFT(AS$1877,1)/24,5),'[1]ОАО "АТС"'!$A$30:$F$773,3,FALSE)+HLOOKUP($DL$1875,'[1]Сбытовая надбавка'!$F$5:$H$6,2,FALSE),2)+'[1]Иные услуги'!$C$6+HLOOKUP($DR$1874,'[1]Услуги по передаче'!$G$5:$J$7,3,FALSE))</f>
        <v>2024.04</v>
      </c>
      <c r="AT1890" s="73"/>
      <c r="AU1890" s="73"/>
      <c r="AV1890" s="73"/>
      <c r="AW1890" s="73"/>
      <c r="AX1890" s="74"/>
      <c r="AY1890" s="72">
        <f>IF($A1890="-","-",ROUND(VLOOKUP($A1890+ROUND(LEFT(AY$1877,1)/24,5),'[1]ОАО "АТС"'!$A$30:$F$773,3,FALSE)+HLOOKUP($DL$1875,'[1]Сбытовая надбавка'!$F$5:$H$6,2,FALSE),2)+'[1]Иные услуги'!$C$6+HLOOKUP($DR$1874,'[1]Услуги по передаче'!$G$5:$J$7,3,FALSE))</f>
        <v>2092.9299999999998</v>
      </c>
      <c r="AZ1890" s="73"/>
      <c r="BA1890" s="73"/>
      <c r="BB1890" s="73"/>
      <c r="BC1890" s="73"/>
      <c r="BD1890" s="74"/>
      <c r="BE1890" s="72">
        <f>IF($A1890="-","-",ROUND(VLOOKUP($A1890+ROUND(LEFT(BE$1877,1)/24,5),'[1]ОАО "АТС"'!$A$30:$F$773,3,FALSE)+HLOOKUP($DL$1875,'[1]Сбытовая надбавка'!$F$5:$H$6,2,FALSE),2)+'[1]Иные услуги'!$C$6+HLOOKUP($DR$1874,'[1]Услуги по передаче'!$G$5:$J$7,3,FALSE))</f>
        <v>2024.23</v>
      </c>
      <c r="BF1890" s="73"/>
      <c r="BG1890" s="73"/>
      <c r="BH1890" s="73"/>
      <c r="BI1890" s="73"/>
      <c r="BJ1890" s="74"/>
      <c r="BK1890" s="72">
        <f>IF($A1890="-","-",ROUND(VLOOKUP($A1890+ROUND(LEFT(BK$1877,1)/24,5),'[1]ОАО "АТС"'!$A$30:$F$773,3,FALSE)+HLOOKUP($DL$1875,'[1]Сбытовая надбавка'!$F$5:$H$6,2,FALSE),2)+'[1]Иные услуги'!$C$6+HLOOKUP($DR$1874,'[1]Услуги по передаче'!$G$5:$J$7,3,FALSE))</f>
        <v>2087.1099999999997</v>
      </c>
      <c r="BL1890" s="73"/>
      <c r="BM1890" s="73"/>
      <c r="BN1890" s="73"/>
      <c r="BO1890" s="73"/>
      <c r="BP1890" s="74"/>
      <c r="BQ1890" s="72">
        <f>IF($A1890="-","-",ROUND(VLOOKUP($A1890+ROUND(LEFT(BQ$1877,2)/24,5),'[1]ОАО "АТС"'!$A$30:$F$773,3,FALSE)+HLOOKUP($DL$1875,'[1]Сбытовая надбавка'!$F$5:$H$6,2,FALSE),2)+'[1]Иные услуги'!$C$6+HLOOKUP($DR$1874,'[1]Услуги по передаче'!$G$5:$J$7,3,FALSE))</f>
        <v>2125.7799999999997</v>
      </c>
      <c r="BR1890" s="73"/>
      <c r="BS1890" s="73"/>
      <c r="BT1890" s="73"/>
      <c r="BU1890" s="73"/>
      <c r="BV1890" s="74"/>
      <c r="BW1890" s="72">
        <f>IF($A1890="-","-",ROUND(VLOOKUP($A1890+ROUND(LEFT(BW$1877,2)/24,5),'[1]ОАО "АТС"'!$A$30:$F$773,3,FALSE)+HLOOKUP($DL$1875,'[1]Сбытовая надбавка'!$F$5:$H$6,2,FALSE),2)+'[1]Иные услуги'!$C$6+HLOOKUP($DR$1874,'[1]Услуги по передаче'!$G$5:$J$7,3,FALSE))</f>
        <v>2134.85</v>
      </c>
      <c r="BX1890" s="73"/>
      <c r="BY1890" s="73"/>
      <c r="BZ1890" s="73"/>
      <c r="CA1890" s="73"/>
      <c r="CB1890" s="74"/>
      <c r="CC1890" s="72">
        <f>IF($A1890="-","-",ROUND(VLOOKUP($A1890+ROUND(LEFT(CC$1877,2)/24,5),'[1]ОАО "АТС"'!$A$30:$F$773,3,FALSE)+HLOOKUP($DL$1875,'[1]Сбытовая надбавка'!$F$5:$H$6,2,FALSE),2)+'[1]Иные услуги'!$C$6+HLOOKUP($DR$1874,'[1]Услуги по передаче'!$G$5:$J$7,3,FALSE))</f>
        <v>2101.84</v>
      </c>
      <c r="CD1890" s="73"/>
      <c r="CE1890" s="73"/>
      <c r="CF1890" s="73"/>
      <c r="CG1890" s="73"/>
      <c r="CH1890" s="74"/>
      <c r="CI1890" s="72">
        <f>IF($A1890="-","-",ROUND(VLOOKUP($A1890+ROUND(LEFT(CI$1877,2)/24,5),'[1]ОАО "АТС"'!$A$30:$F$773,3,FALSE)+HLOOKUP($DL$1875,'[1]Сбытовая надбавка'!$F$5:$H$6,2,FALSE),2)+'[1]Иные услуги'!$C$6+HLOOKUP($DR$1874,'[1]Услуги по передаче'!$G$5:$J$7,3,FALSE))</f>
        <v>2092.5699999999997</v>
      </c>
      <c r="CJ1890" s="73"/>
      <c r="CK1890" s="73"/>
      <c r="CL1890" s="73"/>
      <c r="CM1890" s="73"/>
      <c r="CN1890" s="74"/>
      <c r="CO1890" s="72">
        <f>IF($A1890="-","-",ROUND(VLOOKUP($A1890+ROUND(LEFT(CO$1877,2)/24,5),'[1]ОАО "АТС"'!$A$30:$F$773,3,FALSE)+HLOOKUP($DL$1875,'[1]Сбытовая надбавка'!$F$5:$H$6,2,FALSE),2)+'[1]Иные услуги'!$C$6+HLOOKUP($DR$1874,'[1]Услуги по передаче'!$G$5:$J$7,3,FALSE))</f>
        <v>2080.8599999999997</v>
      </c>
      <c r="CP1890" s="73"/>
      <c r="CQ1890" s="73"/>
      <c r="CR1890" s="73"/>
      <c r="CS1890" s="73"/>
      <c r="CT1890" s="74"/>
      <c r="CU1890" s="72">
        <f>IF($A1890="-","-",ROUND(VLOOKUP($A1890+ROUND(LEFT(CU$1877,2)/24,5),'[1]ОАО "АТС"'!$A$30:$F$773,3,FALSE)+HLOOKUP($DL$1875,'[1]Сбытовая надбавка'!$F$5:$H$6,2,FALSE),2)+'[1]Иные услуги'!$C$6+HLOOKUP($DR$1874,'[1]Услуги по передаче'!$G$5:$J$7,3,FALSE))</f>
        <v>2068.87</v>
      </c>
      <c r="CV1890" s="73"/>
      <c r="CW1890" s="73"/>
      <c r="CX1890" s="73"/>
      <c r="CY1890" s="73"/>
      <c r="CZ1890" s="74"/>
      <c r="DA1890" s="72">
        <f>IF($A1890="-","-",ROUND(VLOOKUP($A1890+ROUND(LEFT(DA$1877,2)/24,5),'[1]ОАО "АТС"'!$A$30:$F$773,3,FALSE)+HLOOKUP($DL$1875,'[1]Сбытовая надбавка'!$F$5:$H$6,2,FALSE),2)+'[1]Иные услуги'!$C$6+HLOOKUP($DR$1874,'[1]Услуги по передаче'!$G$5:$J$7,3,FALSE))</f>
        <v>2080.08</v>
      </c>
      <c r="DB1890" s="73"/>
      <c r="DC1890" s="73"/>
      <c r="DD1890" s="73"/>
      <c r="DE1890" s="73"/>
      <c r="DF1890" s="74"/>
      <c r="DG1890" s="72">
        <f>IF($A1890="-","-",ROUND(VLOOKUP($A1890+ROUND(LEFT(DG$1877,2)/24,5),'[1]ОАО "АТС"'!$A$30:$F$773,3,FALSE)+HLOOKUP($DL$1875,'[1]Сбытовая надбавка'!$F$5:$H$6,2,FALSE),2)+'[1]Иные услуги'!$C$6+HLOOKUP($DR$1874,'[1]Услуги по передаче'!$G$5:$J$7,3,FALSE))</f>
        <v>2101.5699999999997</v>
      </c>
      <c r="DH1890" s="73"/>
      <c r="DI1890" s="73"/>
      <c r="DJ1890" s="73"/>
      <c r="DK1890" s="73"/>
      <c r="DL1890" s="74"/>
      <c r="DM1890" s="72">
        <f>IF($A1890="-","-",ROUND(VLOOKUP($A1890+ROUND(LEFT(DM$1877,2)/24,5),'[1]ОАО "АТС"'!$A$30:$F$773,3,FALSE)+HLOOKUP($DL$1875,'[1]Сбытовая надбавка'!$F$5:$H$6,2,FALSE),2)+'[1]Иные услуги'!$C$6+HLOOKUP($DR$1874,'[1]Услуги по передаче'!$G$5:$J$7,3,FALSE))</f>
        <v>2127.25</v>
      </c>
      <c r="DN1890" s="73"/>
      <c r="DO1890" s="73"/>
      <c r="DP1890" s="73"/>
      <c r="DQ1890" s="73"/>
      <c r="DR1890" s="74"/>
      <c r="DS1890" s="72">
        <f>IF($A1890="-","-",ROUND(VLOOKUP($A1890+ROUND(LEFT(DS$1877,2)/24,5),'[1]ОАО "АТС"'!$A$30:$F$773,3,FALSE)+HLOOKUP($DL$1875,'[1]Сбытовая надбавка'!$F$5:$H$6,2,FALSE),2)+'[1]Иные услуги'!$C$6+HLOOKUP($DR$1874,'[1]Услуги по передаче'!$G$5:$J$7,3,FALSE))</f>
        <v>2108.6799999999998</v>
      </c>
      <c r="DT1890" s="73"/>
      <c r="DU1890" s="73"/>
      <c r="DV1890" s="73"/>
      <c r="DW1890" s="73"/>
      <c r="DX1890" s="74"/>
      <c r="DY1890" s="72">
        <f>IF($A1890="-","-",ROUND(VLOOKUP($A1890+ROUND(LEFT(DY$1877,2)/24,5),'[1]ОАО "АТС"'!$A$30:$F$773,3,FALSE)+HLOOKUP($DL$1875,'[1]Сбытовая надбавка'!$F$5:$H$6,2,FALSE),2)+'[1]Иные услуги'!$C$6+HLOOKUP($DR$1874,'[1]Услуги по передаче'!$G$5:$J$7,3,FALSE))</f>
        <v>2050.35</v>
      </c>
      <c r="DZ1890" s="73"/>
      <c r="EA1890" s="73"/>
      <c r="EB1890" s="73"/>
      <c r="EC1890" s="73"/>
      <c r="ED1890" s="74"/>
      <c r="EE1890" s="72">
        <f>IF($A1890="-","-",ROUND(VLOOKUP($A1890+ROUND(LEFT(EE$1877,2)/24,5),'[1]ОАО "АТС"'!$A$30:$F$773,3,FALSE)+HLOOKUP($DL$1875,'[1]Сбытовая надбавка'!$F$5:$H$6,2,FALSE),2)+'[1]Иные услуги'!$C$6+HLOOKUP($DR$1874,'[1]Услуги по передаче'!$G$5:$J$7,3,FALSE))</f>
        <v>2023.04</v>
      </c>
      <c r="EF1890" s="73"/>
      <c r="EG1890" s="73"/>
      <c r="EH1890" s="73"/>
      <c r="EI1890" s="73"/>
      <c r="EJ1890" s="74"/>
      <c r="EK1890" s="72">
        <f>IF($A1890="-","-",ROUND(VLOOKUP($A1890+ROUND(LEFT(EK$1877,2)/24,5),'[1]ОАО "АТС"'!$A$30:$F$773,3,FALSE)+HLOOKUP($DL$1875,'[1]Сбытовая надбавка'!$F$5:$H$6,2,FALSE),2)+'[1]Иные услуги'!$C$6+HLOOKUP($DR$1874,'[1]Услуги по передаче'!$G$5:$J$7,3,FALSE))</f>
        <v>2195.06</v>
      </c>
      <c r="EL1890" s="73"/>
      <c r="EM1890" s="73"/>
      <c r="EN1890" s="73"/>
      <c r="EO1890" s="73"/>
      <c r="EP1890" s="74"/>
      <c r="EQ1890" s="72">
        <f>IF($A1890="-","-",ROUND(VLOOKUP($A1890+ROUND(LEFT(EQ$1877,2)/24,5),'[1]ОАО "АТС"'!$A$30:$F$773,3,FALSE)+HLOOKUP($DL$1875,'[1]Сбытовая надбавка'!$F$5:$H$6,2,FALSE),2)+'[1]Иные услуги'!$C$6+HLOOKUP($DR$1874,'[1]Услуги по передаче'!$G$5:$J$7,3,FALSE))</f>
        <v>2108.92</v>
      </c>
      <c r="ER1890" s="73"/>
      <c r="ES1890" s="73"/>
      <c r="ET1890" s="73"/>
      <c r="EU1890" s="73"/>
      <c r="EV1890" s="74"/>
    </row>
    <row r="1891" spans="1:152" s="38" customFormat="1" ht="15.75" customHeight="1" x14ac:dyDescent="0.2">
      <c r="A1891" s="69">
        <f>$A$128</f>
        <v>44999</v>
      </c>
      <c r="B1891" s="70"/>
      <c r="C1891" s="70"/>
      <c r="D1891" s="70"/>
      <c r="E1891" s="70"/>
      <c r="F1891" s="70"/>
      <c r="G1891" s="70"/>
      <c r="H1891" s="71"/>
      <c r="I1891" s="72">
        <f>IF($A1891="-","-",ROUND(VLOOKUP($A1891+ROUND(LEFT(I$1877,1)/24,5),'[1]ОАО "АТС"'!$A$30:$F$773,3,FALSE)+HLOOKUP($DL$1875,'[1]Сбытовая надбавка'!$F$5:$H$6,2,FALSE),2)+'[1]Иные услуги'!$C$6+HLOOKUP($DR$1874,'[1]Услуги по передаче'!$G$5:$J$7,3,FALSE))</f>
        <v>2024.6399999999999</v>
      </c>
      <c r="J1891" s="73"/>
      <c r="K1891" s="73"/>
      <c r="L1891" s="73"/>
      <c r="M1891" s="73"/>
      <c r="N1891" s="74"/>
      <c r="O1891" s="72">
        <f>IF($A1891="-","-",ROUND(VLOOKUP($A1891+ROUND(LEFT(O$1877,1)/24,5),'[1]ОАО "АТС"'!$A$30:$F$773,3,FALSE)+HLOOKUP($DL$1875,'[1]Сбытовая надбавка'!$F$5:$H$6,2,FALSE),2)+'[1]Иные услуги'!$C$6+HLOOKUP($DR$1874,'[1]Услуги по передаче'!$G$5:$J$7,3,FALSE))</f>
        <v>2024.6</v>
      </c>
      <c r="P1891" s="73"/>
      <c r="Q1891" s="73"/>
      <c r="R1891" s="73"/>
      <c r="S1891" s="73"/>
      <c r="T1891" s="74"/>
      <c r="U1891" s="72">
        <f>IF($A1891="-","-",ROUND(VLOOKUP($A1891+ROUND(LEFT(U$1877,1)/24,5),'[1]ОАО "АТС"'!$A$30:$F$773,3,FALSE)+HLOOKUP($DL$1875,'[1]Сбытовая надбавка'!$F$5:$H$6,2,FALSE),2)+'[1]Иные услуги'!$C$6+HLOOKUP($DR$1874,'[1]Услуги по передаче'!$G$5:$J$7,3,FALSE))</f>
        <v>2024.6999999999998</v>
      </c>
      <c r="V1891" s="73"/>
      <c r="W1891" s="73"/>
      <c r="X1891" s="73"/>
      <c r="Y1891" s="73"/>
      <c r="Z1891" s="74"/>
      <c r="AA1891" s="72">
        <f>IF($A1891="-","-",ROUND(VLOOKUP($A1891+ROUND(LEFT(AA$1877,1)/24,5),'[1]ОАО "АТС"'!$A$30:$F$773,3,FALSE)+HLOOKUP($DL$1875,'[1]Сбытовая надбавка'!$F$5:$H$6,2,FALSE),2)+'[1]Иные услуги'!$C$6+HLOOKUP($DR$1874,'[1]Услуги по передаче'!$G$5:$J$7,3,FALSE))</f>
        <v>2024.6699999999998</v>
      </c>
      <c r="AB1891" s="73"/>
      <c r="AC1891" s="73"/>
      <c r="AD1891" s="73"/>
      <c r="AE1891" s="73"/>
      <c r="AF1891" s="74"/>
      <c r="AG1891" s="72">
        <f>IF($A1891="-","-",ROUND(VLOOKUP($A1891+ROUND(LEFT(AG$1877,1)/24,5),'[1]ОАО "АТС"'!$A$30:$F$773,3,FALSE)+HLOOKUP($DL$1875,'[1]Сбытовая надбавка'!$F$5:$H$6,2,FALSE),2)+'[1]Иные услуги'!$C$6+HLOOKUP($DR$1874,'[1]Услуги по передаче'!$G$5:$J$7,3,FALSE))</f>
        <v>2024.6899999999998</v>
      </c>
      <c r="AH1891" s="73"/>
      <c r="AI1891" s="73"/>
      <c r="AJ1891" s="73"/>
      <c r="AK1891" s="73"/>
      <c r="AL1891" s="74"/>
      <c r="AM1891" s="72">
        <f>IF($A1891="-","-",ROUND(VLOOKUP($A1891+ROUND(LEFT(AM$1877,1)/24,5),'[1]ОАО "АТС"'!$A$30:$F$773,3,FALSE)+HLOOKUP($DL$1875,'[1]Сбытовая надбавка'!$F$5:$H$6,2,FALSE),2)+'[1]Иные услуги'!$C$6+HLOOKUP($DR$1874,'[1]Услуги по передаче'!$G$5:$J$7,3,FALSE))</f>
        <v>2024.6299999999999</v>
      </c>
      <c r="AN1891" s="73"/>
      <c r="AO1891" s="73"/>
      <c r="AP1891" s="73"/>
      <c r="AQ1891" s="73"/>
      <c r="AR1891" s="74"/>
      <c r="AS1891" s="72">
        <f>IF($A1891="-","-",ROUND(VLOOKUP($A1891+ROUND(LEFT(AS$1877,1)/24,5),'[1]ОАО "АТС"'!$A$30:$F$773,3,FALSE)+HLOOKUP($DL$1875,'[1]Сбытовая надбавка'!$F$5:$H$6,2,FALSE),2)+'[1]Иные услуги'!$C$6+HLOOKUP($DR$1874,'[1]Услуги по передаче'!$G$5:$J$7,3,FALSE))</f>
        <v>2023.86</v>
      </c>
      <c r="AT1891" s="73"/>
      <c r="AU1891" s="73"/>
      <c r="AV1891" s="73"/>
      <c r="AW1891" s="73"/>
      <c r="AX1891" s="74"/>
      <c r="AY1891" s="72">
        <f>IF($A1891="-","-",ROUND(VLOOKUP($A1891+ROUND(LEFT(AY$1877,1)/24,5),'[1]ОАО "АТС"'!$A$30:$F$773,3,FALSE)+HLOOKUP($DL$1875,'[1]Сбытовая надбавка'!$F$5:$H$6,2,FALSE),2)+'[1]Иные услуги'!$C$6+HLOOKUP($DR$1874,'[1]Услуги по передаче'!$G$5:$J$7,3,FALSE))</f>
        <v>2123.37</v>
      </c>
      <c r="AZ1891" s="73"/>
      <c r="BA1891" s="73"/>
      <c r="BB1891" s="73"/>
      <c r="BC1891" s="73"/>
      <c r="BD1891" s="74"/>
      <c r="BE1891" s="72">
        <f>IF($A1891="-","-",ROUND(VLOOKUP($A1891+ROUND(LEFT(BE$1877,1)/24,5),'[1]ОАО "АТС"'!$A$30:$F$773,3,FALSE)+HLOOKUP($DL$1875,'[1]Сбытовая надбавка'!$F$5:$H$6,2,FALSE),2)+'[1]Иные услуги'!$C$6+HLOOKUP($DR$1874,'[1]Услуги по передаче'!$G$5:$J$7,3,FALSE))</f>
        <v>2024.6499999999999</v>
      </c>
      <c r="BF1891" s="73"/>
      <c r="BG1891" s="73"/>
      <c r="BH1891" s="73"/>
      <c r="BI1891" s="73"/>
      <c r="BJ1891" s="74"/>
      <c r="BK1891" s="72">
        <f>IF($A1891="-","-",ROUND(VLOOKUP($A1891+ROUND(LEFT(BK$1877,1)/24,5),'[1]ОАО "АТС"'!$A$30:$F$773,3,FALSE)+HLOOKUP($DL$1875,'[1]Сбытовая надбавка'!$F$5:$H$6,2,FALSE),2)+'[1]Иные услуги'!$C$6+HLOOKUP($DR$1874,'[1]Услуги по передаче'!$G$5:$J$7,3,FALSE))</f>
        <v>2075.71</v>
      </c>
      <c r="BL1891" s="73"/>
      <c r="BM1891" s="73"/>
      <c r="BN1891" s="73"/>
      <c r="BO1891" s="73"/>
      <c r="BP1891" s="74"/>
      <c r="BQ1891" s="72">
        <f>IF($A1891="-","-",ROUND(VLOOKUP($A1891+ROUND(LEFT(BQ$1877,2)/24,5),'[1]ОАО "АТС"'!$A$30:$F$773,3,FALSE)+HLOOKUP($DL$1875,'[1]Сбытовая надбавка'!$F$5:$H$6,2,FALSE),2)+'[1]Иные услуги'!$C$6+HLOOKUP($DR$1874,'[1]Услуги по передаче'!$G$5:$J$7,3,FALSE))</f>
        <v>2091.48</v>
      </c>
      <c r="BR1891" s="73"/>
      <c r="BS1891" s="73"/>
      <c r="BT1891" s="73"/>
      <c r="BU1891" s="73"/>
      <c r="BV1891" s="74"/>
      <c r="BW1891" s="72">
        <f>IF($A1891="-","-",ROUND(VLOOKUP($A1891+ROUND(LEFT(BW$1877,2)/24,5),'[1]ОАО "АТС"'!$A$30:$F$773,3,FALSE)+HLOOKUP($DL$1875,'[1]Сбытовая надбавка'!$F$5:$H$6,2,FALSE),2)+'[1]Иные услуги'!$C$6+HLOOKUP($DR$1874,'[1]Услуги по передаче'!$G$5:$J$7,3,FALSE))</f>
        <v>2080.6</v>
      </c>
      <c r="BX1891" s="73"/>
      <c r="BY1891" s="73"/>
      <c r="BZ1891" s="73"/>
      <c r="CA1891" s="73"/>
      <c r="CB1891" s="74"/>
      <c r="CC1891" s="72">
        <f>IF($A1891="-","-",ROUND(VLOOKUP($A1891+ROUND(LEFT(CC$1877,2)/24,5),'[1]ОАО "АТС"'!$A$30:$F$773,3,FALSE)+HLOOKUP($DL$1875,'[1]Сбытовая надбавка'!$F$5:$H$6,2,FALSE),2)+'[1]Иные услуги'!$C$6+HLOOKUP($DR$1874,'[1]Услуги по передаче'!$G$5:$J$7,3,FALSE))</f>
        <v>2059.0500000000002</v>
      </c>
      <c r="CD1891" s="73"/>
      <c r="CE1891" s="73"/>
      <c r="CF1891" s="73"/>
      <c r="CG1891" s="73"/>
      <c r="CH1891" s="74"/>
      <c r="CI1891" s="72">
        <f>IF($A1891="-","-",ROUND(VLOOKUP($A1891+ROUND(LEFT(CI$1877,2)/24,5),'[1]ОАО "АТС"'!$A$30:$F$773,3,FALSE)+HLOOKUP($DL$1875,'[1]Сбытовая надбавка'!$F$5:$H$6,2,FALSE),2)+'[1]Иные услуги'!$C$6+HLOOKUP($DR$1874,'[1]Услуги по передаче'!$G$5:$J$7,3,FALSE))</f>
        <v>2042.6799999999998</v>
      </c>
      <c r="CJ1891" s="73"/>
      <c r="CK1891" s="73"/>
      <c r="CL1891" s="73"/>
      <c r="CM1891" s="73"/>
      <c r="CN1891" s="74"/>
      <c r="CO1891" s="72">
        <f>IF($A1891="-","-",ROUND(VLOOKUP($A1891+ROUND(LEFT(CO$1877,2)/24,5),'[1]ОАО "АТС"'!$A$30:$F$773,3,FALSE)+HLOOKUP($DL$1875,'[1]Сбытовая надбавка'!$F$5:$H$6,2,FALSE),2)+'[1]Иные услуги'!$C$6+HLOOKUP($DR$1874,'[1]Услуги по передаче'!$G$5:$J$7,3,FALSE))</f>
        <v>2036.54</v>
      </c>
      <c r="CP1891" s="73"/>
      <c r="CQ1891" s="73"/>
      <c r="CR1891" s="73"/>
      <c r="CS1891" s="73"/>
      <c r="CT1891" s="74"/>
      <c r="CU1891" s="72">
        <f>IF($A1891="-","-",ROUND(VLOOKUP($A1891+ROUND(LEFT(CU$1877,2)/24,5),'[1]ОАО "АТС"'!$A$30:$F$773,3,FALSE)+HLOOKUP($DL$1875,'[1]Сбытовая надбавка'!$F$5:$H$6,2,FALSE),2)+'[1]Иные услуги'!$C$6+HLOOKUP($DR$1874,'[1]Услуги по передаче'!$G$5:$J$7,3,FALSE))</f>
        <v>2030.21</v>
      </c>
      <c r="CV1891" s="73"/>
      <c r="CW1891" s="73"/>
      <c r="CX1891" s="73"/>
      <c r="CY1891" s="73"/>
      <c r="CZ1891" s="74"/>
      <c r="DA1891" s="72">
        <f>IF($A1891="-","-",ROUND(VLOOKUP($A1891+ROUND(LEFT(DA$1877,2)/24,5),'[1]ОАО "АТС"'!$A$30:$F$773,3,FALSE)+HLOOKUP($DL$1875,'[1]Сбытовая надбавка'!$F$5:$H$6,2,FALSE),2)+'[1]Иные услуги'!$C$6+HLOOKUP($DR$1874,'[1]Услуги по передаче'!$G$5:$J$7,3,FALSE))</f>
        <v>2024.74</v>
      </c>
      <c r="DB1891" s="73"/>
      <c r="DC1891" s="73"/>
      <c r="DD1891" s="73"/>
      <c r="DE1891" s="73"/>
      <c r="DF1891" s="74"/>
      <c r="DG1891" s="72">
        <f>IF($A1891="-","-",ROUND(VLOOKUP($A1891+ROUND(LEFT(DG$1877,2)/24,5),'[1]ОАО "АТС"'!$A$30:$F$773,3,FALSE)+HLOOKUP($DL$1875,'[1]Сбытовая надбавка'!$F$5:$H$6,2,FALSE),2)+'[1]Иные услуги'!$C$6+HLOOKUP($DR$1874,'[1]Услуги по передаче'!$G$5:$J$7,3,FALSE))</f>
        <v>2024.79</v>
      </c>
      <c r="DH1891" s="73"/>
      <c r="DI1891" s="73"/>
      <c r="DJ1891" s="73"/>
      <c r="DK1891" s="73"/>
      <c r="DL1891" s="74"/>
      <c r="DM1891" s="72">
        <f>IF($A1891="-","-",ROUND(VLOOKUP($A1891+ROUND(LEFT(DM$1877,2)/24,5),'[1]ОАО "АТС"'!$A$30:$F$773,3,FALSE)+HLOOKUP($DL$1875,'[1]Сбытовая надбавка'!$F$5:$H$6,2,FALSE),2)+'[1]Иные услуги'!$C$6+HLOOKUP($DR$1874,'[1]Услуги по передаче'!$G$5:$J$7,3,FALSE))</f>
        <v>2069.88</v>
      </c>
      <c r="DN1891" s="73"/>
      <c r="DO1891" s="73"/>
      <c r="DP1891" s="73"/>
      <c r="DQ1891" s="73"/>
      <c r="DR1891" s="74"/>
      <c r="DS1891" s="72">
        <f>IF($A1891="-","-",ROUND(VLOOKUP($A1891+ROUND(LEFT(DS$1877,2)/24,5),'[1]ОАО "АТС"'!$A$30:$F$773,3,FALSE)+HLOOKUP($DL$1875,'[1]Сбытовая надбавка'!$F$5:$H$6,2,FALSE),2)+'[1]Иные услуги'!$C$6+HLOOKUP($DR$1874,'[1]Услуги по передаче'!$G$5:$J$7,3,FALSE))</f>
        <v>2079.79</v>
      </c>
      <c r="DT1891" s="73"/>
      <c r="DU1891" s="73"/>
      <c r="DV1891" s="73"/>
      <c r="DW1891" s="73"/>
      <c r="DX1891" s="74"/>
      <c r="DY1891" s="72">
        <f>IF($A1891="-","-",ROUND(VLOOKUP($A1891+ROUND(LEFT(DY$1877,2)/24,5),'[1]ОАО "АТС"'!$A$30:$F$773,3,FALSE)+HLOOKUP($DL$1875,'[1]Сбытовая надбавка'!$F$5:$H$6,2,FALSE),2)+'[1]Иные услуги'!$C$6+HLOOKUP($DR$1874,'[1]Услуги по передаче'!$G$5:$J$7,3,FALSE))</f>
        <v>2023.87</v>
      </c>
      <c r="DZ1891" s="73"/>
      <c r="EA1891" s="73"/>
      <c r="EB1891" s="73"/>
      <c r="EC1891" s="73"/>
      <c r="ED1891" s="74"/>
      <c r="EE1891" s="72">
        <f>IF($A1891="-","-",ROUND(VLOOKUP($A1891+ROUND(LEFT(EE$1877,2)/24,5),'[1]ОАО "АТС"'!$A$30:$F$773,3,FALSE)+HLOOKUP($DL$1875,'[1]Сбытовая надбавка'!$F$5:$H$6,2,FALSE),2)+'[1]Иные услуги'!$C$6+HLOOKUP($DR$1874,'[1]Услуги по передаче'!$G$5:$J$7,3,FALSE))</f>
        <v>2023.12</v>
      </c>
      <c r="EF1891" s="73"/>
      <c r="EG1891" s="73"/>
      <c r="EH1891" s="73"/>
      <c r="EI1891" s="73"/>
      <c r="EJ1891" s="74"/>
      <c r="EK1891" s="72">
        <f>IF($A1891="-","-",ROUND(VLOOKUP($A1891+ROUND(LEFT(EK$1877,2)/24,5),'[1]ОАО "АТС"'!$A$30:$F$773,3,FALSE)+HLOOKUP($DL$1875,'[1]Сбытовая надбавка'!$F$5:$H$6,2,FALSE),2)+'[1]Иные услуги'!$C$6+HLOOKUP($DR$1874,'[1]Услуги по передаче'!$G$5:$J$7,3,FALSE))</f>
        <v>2170.13</v>
      </c>
      <c r="EL1891" s="73"/>
      <c r="EM1891" s="73"/>
      <c r="EN1891" s="73"/>
      <c r="EO1891" s="73"/>
      <c r="EP1891" s="74"/>
      <c r="EQ1891" s="72">
        <f>IF($A1891="-","-",ROUND(VLOOKUP($A1891+ROUND(LEFT(EQ$1877,2)/24,5),'[1]ОАО "АТС"'!$A$30:$F$773,3,FALSE)+HLOOKUP($DL$1875,'[1]Сбытовая надбавка'!$F$5:$H$6,2,FALSE),2)+'[1]Иные услуги'!$C$6+HLOOKUP($DR$1874,'[1]Услуги по передаче'!$G$5:$J$7,3,FALSE))</f>
        <v>2051.73</v>
      </c>
      <c r="ER1891" s="73"/>
      <c r="ES1891" s="73"/>
      <c r="ET1891" s="73"/>
      <c r="EU1891" s="73"/>
      <c r="EV1891" s="74"/>
    </row>
    <row r="1892" spans="1:152" s="38" customFormat="1" ht="15.75" customHeight="1" x14ac:dyDescent="0.2">
      <c r="A1892" s="69">
        <f>$A$129</f>
        <v>45000</v>
      </c>
      <c r="B1892" s="70"/>
      <c r="C1892" s="70"/>
      <c r="D1892" s="70"/>
      <c r="E1892" s="70"/>
      <c r="F1892" s="70"/>
      <c r="G1892" s="70"/>
      <c r="H1892" s="71"/>
      <c r="I1892" s="72">
        <f>IF($A1892="-","-",ROUND(VLOOKUP($A1892+ROUND(LEFT(I$1877,1)/24,5),'[1]ОАО "АТС"'!$A$30:$F$773,3,FALSE)+HLOOKUP($DL$1875,'[1]Сбытовая надбавка'!$F$5:$H$6,2,FALSE),2)+'[1]Иные услуги'!$C$6+HLOOKUP($DR$1874,'[1]Услуги по передаче'!$G$5:$J$7,3,FALSE))</f>
        <v>2024.97</v>
      </c>
      <c r="J1892" s="73"/>
      <c r="K1892" s="73"/>
      <c r="L1892" s="73"/>
      <c r="M1892" s="73"/>
      <c r="N1892" s="74"/>
      <c r="O1892" s="72">
        <f>IF($A1892="-","-",ROUND(VLOOKUP($A1892+ROUND(LEFT(O$1877,1)/24,5),'[1]ОАО "АТС"'!$A$30:$F$773,3,FALSE)+HLOOKUP($DL$1875,'[1]Сбытовая надбавка'!$F$5:$H$6,2,FALSE),2)+'[1]Иные услуги'!$C$6+HLOOKUP($DR$1874,'[1]Услуги по передаче'!$G$5:$J$7,3,FALSE))</f>
        <v>2025.07</v>
      </c>
      <c r="P1892" s="73"/>
      <c r="Q1892" s="73"/>
      <c r="R1892" s="73"/>
      <c r="S1892" s="73"/>
      <c r="T1892" s="74"/>
      <c r="U1892" s="72">
        <f>IF($A1892="-","-",ROUND(VLOOKUP($A1892+ROUND(LEFT(U$1877,1)/24,5),'[1]ОАО "АТС"'!$A$30:$F$773,3,FALSE)+HLOOKUP($DL$1875,'[1]Сбытовая надбавка'!$F$5:$H$6,2,FALSE),2)+'[1]Иные услуги'!$C$6+HLOOKUP($DR$1874,'[1]Услуги по передаче'!$G$5:$J$7,3,FALSE))</f>
        <v>2025.09</v>
      </c>
      <c r="V1892" s="73"/>
      <c r="W1892" s="73"/>
      <c r="X1892" s="73"/>
      <c r="Y1892" s="73"/>
      <c r="Z1892" s="74"/>
      <c r="AA1892" s="72">
        <f>IF($A1892="-","-",ROUND(VLOOKUP($A1892+ROUND(LEFT(AA$1877,1)/24,5),'[1]ОАО "АТС"'!$A$30:$F$773,3,FALSE)+HLOOKUP($DL$1875,'[1]Сбытовая надбавка'!$F$5:$H$6,2,FALSE),2)+'[1]Иные услуги'!$C$6+HLOOKUP($DR$1874,'[1]Услуги по передаче'!$G$5:$J$7,3,FALSE))</f>
        <v>2025.09</v>
      </c>
      <c r="AB1892" s="73"/>
      <c r="AC1892" s="73"/>
      <c r="AD1892" s="73"/>
      <c r="AE1892" s="73"/>
      <c r="AF1892" s="74"/>
      <c r="AG1892" s="72">
        <f>IF($A1892="-","-",ROUND(VLOOKUP($A1892+ROUND(LEFT(AG$1877,1)/24,5),'[1]ОАО "АТС"'!$A$30:$F$773,3,FALSE)+HLOOKUP($DL$1875,'[1]Сбытовая надбавка'!$F$5:$H$6,2,FALSE),2)+'[1]Иные услуги'!$C$6+HLOOKUP($DR$1874,'[1]Услуги по передаче'!$G$5:$J$7,3,FALSE))</f>
        <v>2025.1</v>
      </c>
      <c r="AH1892" s="73"/>
      <c r="AI1892" s="73"/>
      <c r="AJ1892" s="73"/>
      <c r="AK1892" s="73"/>
      <c r="AL1892" s="74"/>
      <c r="AM1892" s="72">
        <f>IF($A1892="-","-",ROUND(VLOOKUP($A1892+ROUND(LEFT(AM$1877,1)/24,5),'[1]ОАО "АТС"'!$A$30:$F$773,3,FALSE)+HLOOKUP($DL$1875,'[1]Сбытовая надбавка'!$F$5:$H$6,2,FALSE),2)+'[1]Иные услуги'!$C$6+HLOOKUP($DR$1874,'[1]Услуги по передаче'!$G$5:$J$7,3,FALSE))</f>
        <v>2025.03</v>
      </c>
      <c r="AN1892" s="73"/>
      <c r="AO1892" s="73"/>
      <c r="AP1892" s="73"/>
      <c r="AQ1892" s="73"/>
      <c r="AR1892" s="74"/>
      <c r="AS1892" s="72">
        <f>IF($A1892="-","-",ROUND(VLOOKUP($A1892+ROUND(LEFT(AS$1877,1)/24,5),'[1]ОАО "АТС"'!$A$30:$F$773,3,FALSE)+HLOOKUP($DL$1875,'[1]Сбытовая надбавка'!$F$5:$H$6,2,FALSE),2)+'[1]Иные услуги'!$C$6+HLOOKUP($DR$1874,'[1]Услуги по передаче'!$G$5:$J$7,3,FALSE))</f>
        <v>2024.58</v>
      </c>
      <c r="AT1892" s="73"/>
      <c r="AU1892" s="73"/>
      <c r="AV1892" s="73"/>
      <c r="AW1892" s="73"/>
      <c r="AX1892" s="74"/>
      <c r="AY1892" s="72">
        <f>IF($A1892="-","-",ROUND(VLOOKUP($A1892+ROUND(LEFT(AY$1877,1)/24,5),'[1]ОАО "АТС"'!$A$30:$F$773,3,FALSE)+HLOOKUP($DL$1875,'[1]Сбытовая надбавка'!$F$5:$H$6,2,FALSE),2)+'[1]Иные услуги'!$C$6+HLOOKUP($DR$1874,'[1]Услуги по передаче'!$G$5:$J$7,3,FALSE))</f>
        <v>2102.75</v>
      </c>
      <c r="AZ1892" s="73"/>
      <c r="BA1892" s="73"/>
      <c r="BB1892" s="73"/>
      <c r="BC1892" s="73"/>
      <c r="BD1892" s="74"/>
      <c r="BE1892" s="72">
        <f>IF($A1892="-","-",ROUND(VLOOKUP($A1892+ROUND(LEFT(BE$1877,1)/24,5),'[1]ОАО "АТС"'!$A$30:$F$773,3,FALSE)+HLOOKUP($DL$1875,'[1]Сбытовая надбавка'!$F$5:$H$6,2,FALSE),2)+'[1]Иные услуги'!$C$6+HLOOKUP($DR$1874,'[1]Услуги по передаче'!$G$5:$J$7,3,FALSE))</f>
        <v>2025.06</v>
      </c>
      <c r="BF1892" s="73"/>
      <c r="BG1892" s="73"/>
      <c r="BH1892" s="73"/>
      <c r="BI1892" s="73"/>
      <c r="BJ1892" s="74"/>
      <c r="BK1892" s="72">
        <f>IF($A1892="-","-",ROUND(VLOOKUP($A1892+ROUND(LEFT(BK$1877,1)/24,5),'[1]ОАО "АТС"'!$A$30:$F$773,3,FALSE)+HLOOKUP($DL$1875,'[1]Сбытовая надбавка'!$F$5:$H$6,2,FALSE),2)+'[1]Иные услуги'!$C$6+HLOOKUP($DR$1874,'[1]Услуги по передаче'!$G$5:$J$7,3,FALSE))</f>
        <v>2095.4399999999996</v>
      </c>
      <c r="BL1892" s="73"/>
      <c r="BM1892" s="73"/>
      <c r="BN1892" s="73"/>
      <c r="BO1892" s="73"/>
      <c r="BP1892" s="74"/>
      <c r="BQ1892" s="72">
        <f>IF($A1892="-","-",ROUND(VLOOKUP($A1892+ROUND(LEFT(BQ$1877,2)/24,5),'[1]ОАО "АТС"'!$A$30:$F$773,3,FALSE)+HLOOKUP($DL$1875,'[1]Сбытовая надбавка'!$F$5:$H$6,2,FALSE),2)+'[1]Иные услуги'!$C$6+HLOOKUP($DR$1874,'[1]Услуги по передаче'!$G$5:$J$7,3,FALSE))</f>
        <v>2120.08</v>
      </c>
      <c r="BR1892" s="73"/>
      <c r="BS1892" s="73"/>
      <c r="BT1892" s="73"/>
      <c r="BU1892" s="73"/>
      <c r="BV1892" s="74"/>
      <c r="BW1892" s="72">
        <f>IF($A1892="-","-",ROUND(VLOOKUP($A1892+ROUND(LEFT(BW$1877,2)/24,5),'[1]ОАО "АТС"'!$A$30:$F$773,3,FALSE)+HLOOKUP($DL$1875,'[1]Сбытовая надбавка'!$F$5:$H$6,2,FALSE),2)+'[1]Иные услуги'!$C$6+HLOOKUP($DR$1874,'[1]Услуги по передаче'!$G$5:$J$7,3,FALSE))</f>
        <v>2129.4899999999998</v>
      </c>
      <c r="BX1892" s="73"/>
      <c r="BY1892" s="73"/>
      <c r="BZ1892" s="73"/>
      <c r="CA1892" s="73"/>
      <c r="CB1892" s="74"/>
      <c r="CC1892" s="72">
        <f>IF($A1892="-","-",ROUND(VLOOKUP($A1892+ROUND(LEFT(CC$1877,2)/24,5),'[1]ОАО "АТС"'!$A$30:$F$773,3,FALSE)+HLOOKUP($DL$1875,'[1]Сбытовая надбавка'!$F$5:$H$6,2,FALSE),2)+'[1]Иные услуги'!$C$6+HLOOKUP($DR$1874,'[1]Услуги по передаче'!$G$5:$J$7,3,FALSE))</f>
        <v>2100.46</v>
      </c>
      <c r="CD1892" s="73"/>
      <c r="CE1892" s="73"/>
      <c r="CF1892" s="73"/>
      <c r="CG1892" s="73"/>
      <c r="CH1892" s="74"/>
      <c r="CI1892" s="72">
        <f>IF($A1892="-","-",ROUND(VLOOKUP($A1892+ROUND(LEFT(CI$1877,2)/24,5),'[1]ОАО "АТС"'!$A$30:$F$773,3,FALSE)+HLOOKUP($DL$1875,'[1]Сбытовая надбавка'!$F$5:$H$6,2,FALSE),2)+'[1]Иные услуги'!$C$6+HLOOKUP($DR$1874,'[1]Услуги по передаче'!$G$5:$J$7,3,FALSE))</f>
        <v>2080.29</v>
      </c>
      <c r="CJ1892" s="73"/>
      <c r="CK1892" s="73"/>
      <c r="CL1892" s="73"/>
      <c r="CM1892" s="73"/>
      <c r="CN1892" s="74"/>
      <c r="CO1892" s="72">
        <f>IF($A1892="-","-",ROUND(VLOOKUP($A1892+ROUND(LEFT(CO$1877,2)/24,5),'[1]ОАО "АТС"'!$A$30:$F$773,3,FALSE)+HLOOKUP($DL$1875,'[1]Сбытовая надбавка'!$F$5:$H$6,2,FALSE),2)+'[1]Иные услуги'!$C$6+HLOOKUP($DR$1874,'[1]Услуги по передаче'!$G$5:$J$7,3,FALSE))</f>
        <v>2069.66</v>
      </c>
      <c r="CP1892" s="73"/>
      <c r="CQ1892" s="73"/>
      <c r="CR1892" s="73"/>
      <c r="CS1892" s="73"/>
      <c r="CT1892" s="74"/>
      <c r="CU1892" s="72">
        <f>IF($A1892="-","-",ROUND(VLOOKUP($A1892+ROUND(LEFT(CU$1877,2)/24,5),'[1]ОАО "АТС"'!$A$30:$F$773,3,FALSE)+HLOOKUP($DL$1875,'[1]Сбытовая надбавка'!$F$5:$H$6,2,FALSE),2)+'[1]Иные услуги'!$C$6+HLOOKUP($DR$1874,'[1]Услуги по передаче'!$G$5:$J$7,3,FALSE))</f>
        <v>2064.4499999999998</v>
      </c>
      <c r="CV1892" s="73"/>
      <c r="CW1892" s="73"/>
      <c r="CX1892" s="73"/>
      <c r="CY1892" s="73"/>
      <c r="CZ1892" s="74"/>
      <c r="DA1892" s="72">
        <f>IF($A1892="-","-",ROUND(VLOOKUP($A1892+ROUND(LEFT(DA$1877,2)/24,5),'[1]ОАО "АТС"'!$A$30:$F$773,3,FALSE)+HLOOKUP($DL$1875,'[1]Сбытовая надбавка'!$F$5:$H$6,2,FALSE),2)+'[1]Иные услуги'!$C$6+HLOOKUP($DR$1874,'[1]Услуги по передаче'!$G$5:$J$7,3,FALSE))</f>
        <v>2069.7600000000002</v>
      </c>
      <c r="DB1892" s="73"/>
      <c r="DC1892" s="73"/>
      <c r="DD1892" s="73"/>
      <c r="DE1892" s="73"/>
      <c r="DF1892" s="74"/>
      <c r="DG1892" s="72">
        <f>IF($A1892="-","-",ROUND(VLOOKUP($A1892+ROUND(LEFT(DG$1877,2)/24,5),'[1]ОАО "АТС"'!$A$30:$F$773,3,FALSE)+HLOOKUP($DL$1875,'[1]Сбытовая надбавка'!$F$5:$H$6,2,FALSE),2)+'[1]Иные услуги'!$C$6+HLOOKUP($DR$1874,'[1]Услуги по передаче'!$G$5:$J$7,3,FALSE))</f>
        <v>2083.6499999999996</v>
      </c>
      <c r="DH1892" s="73"/>
      <c r="DI1892" s="73"/>
      <c r="DJ1892" s="73"/>
      <c r="DK1892" s="73"/>
      <c r="DL1892" s="74"/>
      <c r="DM1892" s="72">
        <f>IF($A1892="-","-",ROUND(VLOOKUP($A1892+ROUND(LEFT(DM$1877,2)/24,5),'[1]ОАО "АТС"'!$A$30:$F$773,3,FALSE)+HLOOKUP($DL$1875,'[1]Сбытовая надбавка'!$F$5:$H$6,2,FALSE),2)+'[1]Иные услуги'!$C$6+HLOOKUP($DR$1874,'[1]Услуги по передаче'!$G$5:$J$7,3,FALSE))</f>
        <v>2116.5699999999997</v>
      </c>
      <c r="DN1892" s="73"/>
      <c r="DO1892" s="73"/>
      <c r="DP1892" s="73"/>
      <c r="DQ1892" s="73"/>
      <c r="DR1892" s="74"/>
      <c r="DS1892" s="72">
        <f>IF($A1892="-","-",ROUND(VLOOKUP($A1892+ROUND(LEFT(DS$1877,2)/24,5),'[1]ОАО "АТС"'!$A$30:$F$773,3,FALSE)+HLOOKUP($DL$1875,'[1]Сбытовая надбавка'!$F$5:$H$6,2,FALSE),2)+'[1]Иные услуги'!$C$6+HLOOKUP($DR$1874,'[1]Услуги по передаче'!$G$5:$J$7,3,FALSE))</f>
        <v>2106.17</v>
      </c>
      <c r="DT1892" s="73"/>
      <c r="DU1892" s="73"/>
      <c r="DV1892" s="73"/>
      <c r="DW1892" s="73"/>
      <c r="DX1892" s="74"/>
      <c r="DY1892" s="72">
        <f>IF($A1892="-","-",ROUND(VLOOKUP($A1892+ROUND(LEFT(DY$1877,2)/24,5),'[1]ОАО "АТС"'!$A$30:$F$773,3,FALSE)+HLOOKUP($DL$1875,'[1]Сбытовая надбавка'!$F$5:$H$6,2,FALSE),2)+'[1]Иные услуги'!$C$6+HLOOKUP($DR$1874,'[1]Услуги по передаче'!$G$5:$J$7,3,FALSE))</f>
        <v>2056.6499999999996</v>
      </c>
      <c r="DZ1892" s="73"/>
      <c r="EA1892" s="73"/>
      <c r="EB1892" s="73"/>
      <c r="EC1892" s="73"/>
      <c r="ED1892" s="74"/>
      <c r="EE1892" s="72">
        <f>IF($A1892="-","-",ROUND(VLOOKUP($A1892+ROUND(LEFT(EE$1877,2)/24,5),'[1]ОАО "АТС"'!$A$30:$F$773,3,FALSE)+HLOOKUP($DL$1875,'[1]Сбытовая надбавка'!$F$5:$H$6,2,FALSE),2)+'[1]Иные услуги'!$C$6+HLOOKUP($DR$1874,'[1]Услуги по передаче'!$G$5:$J$7,3,FALSE))</f>
        <v>2023.46</v>
      </c>
      <c r="EF1892" s="73"/>
      <c r="EG1892" s="73"/>
      <c r="EH1892" s="73"/>
      <c r="EI1892" s="73"/>
      <c r="EJ1892" s="74"/>
      <c r="EK1892" s="72">
        <f>IF($A1892="-","-",ROUND(VLOOKUP($A1892+ROUND(LEFT(EK$1877,2)/24,5),'[1]ОАО "АТС"'!$A$30:$F$773,3,FALSE)+HLOOKUP($DL$1875,'[1]Сбытовая надбавка'!$F$5:$H$6,2,FALSE),2)+'[1]Иные услуги'!$C$6+HLOOKUP($DR$1874,'[1]Услуги по передаче'!$G$5:$J$7,3,FALSE))</f>
        <v>2176.16</v>
      </c>
      <c r="EL1892" s="73"/>
      <c r="EM1892" s="73"/>
      <c r="EN1892" s="73"/>
      <c r="EO1892" s="73"/>
      <c r="EP1892" s="74"/>
      <c r="EQ1892" s="72">
        <f>IF($A1892="-","-",ROUND(VLOOKUP($A1892+ROUND(LEFT(EQ$1877,2)/24,5),'[1]ОАО "АТС"'!$A$30:$F$773,3,FALSE)+HLOOKUP($DL$1875,'[1]Сбытовая надбавка'!$F$5:$H$6,2,FALSE),2)+'[1]Иные услуги'!$C$6+HLOOKUP($DR$1874,'[1]Услуги по передаче'!$G$5:$J$7,3,FALSE))</f>
        <v>2061.87</v>
      </c>
      <c r="ER1892" s="73"/>
      <c r="ES1892" s="73"/>
      <c r="ET1892" s="73"/>
      <c r="EU1892" s="73"/>
      <c r="EV1892" s="74"/>
    </row>
    <row r="1893" spans="1:152" s="38" customFormat="1" ht="15.75" customHeight="1" x14ac:dyDescent="0.2">
      <c r="A1893" s="69">
        <f>$A$130</f>
        <v>45001</v>
      </c>
      <c r="B1893" s="70"/>
      <c r="C1893" s="70"/>
      <c r="D1893" s="70"/>
      <c r="E1893" s="70"/>
      <c r="F1893" s="70"/>
      <c r="G1893" s="70"/>
      <c r="H1893" s="71"/>
      <c r="I1893" s="72">
        <f>IF($A1893="-","-",ROUND(VLOOKUP($A1893+ROUND(LEFT(I$1877,1)/24,5),'[1]ОАО "АТС"'!$A$30:$F$773,3,FALSE)+HLOOKUP($DL$1875,'[1]Сбытовая надбавка'!$F$5:$H$6,2,FALSE),2)+'[1]Иные услуги'!$C$6+HLOOKUP($DR$1874,'[1]Услуги по передаче'!$G$5:$J$7,3,FALSE))</f>
        <v>2030.85</v>
      </c>
      <c r="J1893" s="73"/>
      <c r="K1893" s="73"/>
      <c r="L1893" s="73"/>
      <c r="M1893" s="73"/>
      <c r="N1893" s="74"/>
      <c r="O1893" s="72">
        <f>IF($A1893="-","-",ROUND(VLOOKUP($A1893+ROUND(LEFT(O$1877,1)/24,5),'[1]ОАО "АТС"'!$A$30:$F$773,3,FALSE)+HLOOKUP($DL$1875,'[1]Сбытовая надбавка'!$F$5:$H$6,2,FALSE),2)+'[1]Иные услуги'!$C$6+HLOOKUP($DR$1874,'[1]Услуги по передаче'!$G$5:$J$7,3,FALSE))</f>
        <v>2025.07</v>
      </c>
      <c r="P1893" s="73"/>
      <c r="Q1893" s="73"/>
      <c r="R1893" s="73"/>
      <c r="S1893" s="73"/>
      <c r="T1893" s="74"/>
      <c r="U1893" s="72">
        <f>IF($A1893="-","-",ROUND(VLOOKUP($A1893+ROUND(LEFT(U$1877,1)/24,5),'[1]ОАО "АТС"'!$A$30:$F$773,3,FALSE)+HLOOKUP($DL$1875,'[1]Сбытовая надбавка'!$F$5:$H$6,2,FALSE),2)+'[1]Иные услуги'!$C$6+HLOOKUP($DR$1874,'[1]Услуги по передаче'!$G$5:$J$7,3,FALSE))</f>
        <v>2025.11</v>
      </c>
      <c r="V1893" s="73"/>
      <c r="W1893" s="73"/>
      <c r="X1893" s="73"/>
      <c r="Y1893" s="73"/>
      <c r="Z1893" s="74"/>
      <c r="AA1893" s="72">
        <f>IF($A1893="-","-",ROUND(VLOOKUP($A1893+ROUND(LEFT(AA$1877,1)/24,5),'[1]ОАО "АТС"'!$A$30:$F$773,3,FALSE)+HLOOKUP($DL$1875,'[1]Сбытовая надбавка'!$F$5:$H$6,2,FALSE),2)+'[1]Иные услуги'!$C$6+HLOOKUP($DR$1874,'[1]Услуги по передаче'!$G$5:$J$7,3,FALSE))</f>
        <v>2025.09</v>
      </c>
      <c r="AB1893" s="73"/>
      <c r="AC1893" s="73"/>
      <c r="AD1893" s="73"/>
      <c r="AE1893" s="73"/>
      <c r="AF1893" s="74"/>
      <c r="AG1893" s="72">
        <f>IF($A1893="-","-",ROUND(VLOOKUP($A1893+ROUND(LEFT(AG$1877,1)/24,5),'[1]ОАО "АТС"'!$A$30:$F$773,3,FALSE)+HLOOKUP($DL$1875,'[1]Сбытовая надбавка'!$F$5:$H$6,2,FALSE),2)+'[1]Иные услуги'!$C$6+HLOOKUP($DR$1874,'[1]Услуги по передаче'!$G$5:$J$7,3,FALSE))</f>
        <v>2025</v>
      </c>
      <c r="AH1893" s="73"/>
      <c r="AI1893" s="73"/>
      <c r="AJ1893" s="73"/>
      <c r="AK1893" s="73"/>
      <c r="AL1893" s="74"/>
      <c r="AM1893" s="72">
        <f>IF($A1893="-","-",ROUND(VLOOKUP($A1893+ROUND(LEFT(AM$1877,1)/24,5),'[1]ОАО "АТС"'!$A$30:$F$773,3,FALSE)+HLOOKUP($DL$1875,'[1]Сбытовая надбавка'!$F$5:$H$6,2,FALSE),2)+'[1]Иные услуги'!$C$6+HLOOKUP($DR$1874,'[1]Услуги по передаче'!$G$5:$J$7,3,FALSE))</f>
        <v>2024.97</v>
      </c>
      <c r="AN1893" s="73"/>
      <c r="AO1893" s="73"/>
      <c r="AP1893" s="73"/>
      <c r="AQ1893" s="73"/>
      <c r="AR1893" s="74"/>
      <c r="AS1893" s="72">
        <f>IF($A1893="-","-",ROUND(VLOOKUP($A1893+ROUND(LEFT(AS$1877,1)/24,5),'[1]ОАО "АТС"'!$A$30:$F$773,3,FALSE)+HLOOKUP($DL$1875,'[1]Сбытовая надбавка'!$F$5:$H$6,2,FALSE),2)+'[1]Иные услуги'!$C$6+HLOOKUP($DR$1874,'[1]Услуги по передаче'!$G$5:$J$7,3,FALSE))</f>
        <v>2032.33</v>
      </c>
      <c r="AT1893" s="73"/>
      <c r="AU1893" s="73"/>
      <c r="AV1893" s="73"/>
      <c r="AW1893" s="73"/>
      <c r="AX1893" s="74"/>
      <c r="AY1893" s="72">
        <f>IF($A1893="-","-",ROUND(VLOOKUP($A1893+ROUND(LEFT(AY$1877,1)/24,5),'[1]ОАО "АТС"'!$A$30:$F$773,3,FALSE)+HLOOKUP($DL$1875,'[1]Сбытовая надбавка'!$F$5:$H$6,2,FALSE),2)+'[1]Иные услуги'!$C$6+HLOOKUP($DR$1874,'[1]Услуги по передаче'!$G$5:$J$7,3,FALSE))</f>
        <v>2133.1</v>
      </c>
      <c r="AZ1893" s="73"/>
      <c r="BA1893" s="73"/>
      <c r="BB1893" s="73"/>
      <c r="BC1893" s="73"/>
      <c r="BD1893" s="74"/>
      <c r="BE1893" s="72">
        <f>IF($A1893="-","-",ROUND(VLOOKUP($A1893+ROUND(LEFT(BE$1877,1)/24,5),'[1]ОАО "АТС"'!$A$30:$F$773,3,FALSE)+HLOOKUP($DL$1875,'[1]Сбытовая надбавка'!$F$5:$H$6,2,FALSE),2)+'[1]Иные услуги'!$C$6+HLOOKUP($DR$1874,'[1]Услуги по передаче'!$G$5:$J$7,3,FALSE))</f>
        <v>2024.48</v>
      </c>
      <c r="BF1893" s="73"/>
      <c r="BG1893" s="73"/>
      <c r="BH1893" s="73"/>
      <c r="BI1893" s="73"/>
      <c r="BJ1893" s="74"/>
      <c r="BK1893" s="72">
        <f>IF($A1893="-","-",ROUND(VLOOKUP($A1893+ROUND(LEFT(BK$1877,1)/24,5),'[1]ОАО "АТС"'!$A$30:$F$773,3,FALSE)+HLOOKUP($DL$1875,'[1]Сбытовая надбавка'!$F$5:$H$6,2,FALSE),2)+'[1]Иные услуги'!$C$6+HLOOKUP($DR$1874,'[1]Услуги по передаче'!$G$5:$J$7,3,FALSE))</f>
        <v>2094.21</v>
      </c>
      <c r="BL1893" s="73"/>
      <c r="BM1893" s="73"/>
      <c r="BN1893" s="73"/>
      <c r="BO1893" s="73"/>
      <c r="BP1893" s="74"/>
      <c r="BQ1893" s="72">
        <f>IF($A1893="-","-",ROUND(VLOOKUP($A1893+ROUND(LEFT(BQ$1877,2)/24,5),'[1]ОАО "АТС"'!$A$30:$F$773,3,FALSE)+HLOOKUP($DL$1875,'[1]Сбытовая надбавка'!$F$5:$H$6,2,FALSE),2)+'[1]Иные услуги'!$C$6+HLOOKUP($DR$1874,'[1]Услуги по передаче'!$G$5:$J$7,3,FALSE))</f>
        <v>2099.8000000000002</v>
      </c>
      <c r="BR1893" s="73"/>
      <c r="BS1893" s="73"/>
      <c r="BT1893" s="73"/>
      <c r="BU1893" s="73"/>
      <c r="BV1893" s="74"/>
      <c r="BW1893" s="72">
        <f>IF($A1893="-","-",ROUND(VLOOKUP($A1893+ROUND(LEFT(BW$1877,2)/24,5),'[1]ОАО "АТС"'!$A$30:$F$773,3,FALSE)+HLOOKUP($DL$1875,'[1]Сбытовая надбавка'!$F$5:$H$6,2,FALSE),2)+'[1]Иные услуги'!$C$6+HLOOKUP($DR$1874,'[1]Услуги по передаче'!$G$5:$J$7,3,FALSE))</f>
        <v>2087.8599999999997</v>
      </c>
      <c r="BX1893" s="73"/>
      <c r="BY1893" s="73"/>
      <c r="BZ1893" s="73"/>
      <c r="CA1893" s="73"/>
      <c r="CB1893" s="74"/>
      <c r="CC1893" s="72">
        <f>IF($A1893="-","-",ROUND(VLOOKUP($A1893+ROUND(LEFT(CC$1877,2)/24,5),'[1]ОАО "АТС"'!$A$30:$F$773,3,FALSE)+HLOOKUP($DL$1875,'[1]Сбытовая надбавка'!$F$5:$H$6,2,FALSE),2)+'[1]Иные услуги'!$C$6+HLOOKUP($DR$1874,'[1]Услуги по передаче'!$G$5:$J$7,3,FALSE))</f>
        <v>2049.12</v>
      </c>
      <c r="CD1893" s="73"/>
      <c r="CE1893" s="73"/>
      <c r="CF1893" s="73"/>
      <c r="CG1893" s="73"/>
      <c r="CH1893" s="74"/>
      <c r="CI1893" s="72">
        <f>IF($A1893="-","-",ROUND(VLOOKUP($A1893+ROUND(LEFT(CI$1877,2)/24,5),'[1]ОАО "АТС"'!$A$30:$F$773,3,FALSE)+HLOOKUP($DL$1875,'[1]Сбытовая надбавка'!$F$5:$H$6,2,FALSE),2)+'[1]Иные услуги'!$C$6+HLOOKUP($DR$1874,'[1]Услуги по передаче'!$G$5:$J$7,3,FALSE))</f>
        <v>2037.4199999999998</v>
      </c>
      <c r="CJ1893" s="73"/>
      <c r="CK1893" s="73"/>
      <c r="CL1893" s="73"/>
      <c r="CM1893" s="73"/>
      <c r="CN1893" s="74"/>
      <c r="CO1893" s="72">
        <f>IF($A1893="-","-",ROUND(VLOOKUP($A1893+ROUND(LEFT(CO$1877,2)/24,5),'[1]ОАО "АТС"'!$A$30:$F$773,3,FALSE)+HLOOKUP($DL$1875,'[1]Сбытовая надбавка'!$F$5:$H$6,2,FALSE),2)+'[1]Иные услуги'!$C$6+HLOOKUP($DR$1874,'[1]Услуги по передаче'!$G$5:$J$7,3,FALSE))</f>
        <v>2024.54</v>
      </c>
      <c r="CP1893" s="73"/>
      <c r="CQ1893" s="73"/>
      <c r="CR1893" s="73"/>
      <c r="CS1893" s="73"/>
      <c r="CT1893" s="74"/>
      <c r="CU1893" s="72">
        <f>IF($A1893="-","-",ROUND(VLOOKUP($A1893+ROUND(LEFT(CU$1877,2)/24,5),'[1]ОАО "АТС"'!$A$30:$F$773,3,FALSE)+HLOOKUP($DL$1875,'[1]Сбытовая надбавка'!$F$5:$H$6,2,FALSE),2)+'[1]Иные услуги'!$C$6+HLOOKUP($DR$1874,'[1]Услуги по передаче'!$G$5:$J$7,3,FALSE))</f>
        <v>2024.56</v>
      </c>
      <c r="CV1893" s="73"/>
      <c r="CW1893" s="73"/>
      <c r="CX1893" s="73"/>
      <c r="CY1893" s="73"/>
      <c r="CZ1893" s="74"/>
      <c r="DA1893" s="72">
        <f>IF($A1893="-","-",ROUND(VLOOKUP($A1893+ROUND(LEFT(DA$1877,2)/24,5),'[1]ОАО "АТС"'!$A$30:$F$773,3,FALSE)+HLOOKUP($DL$1875,'[1]Сбытовая надбавка'!$F$5:$H$6,2,FALSE),2)+'[1]Иные услуги'!$C$6+HLOOKUP($DR$1874,'[1]Услуги по передаче'!$G$5:$J$7,3,FALSE))</f>
        <v>2024.54</v>
      </c>
      <c r="DB1893" s="73"/>
      <c r="DC1893" s="73"/>
      <c r="DD1893" s="73"/>
      <c r="DE1893" s="73"/>
      <c r="DF1893" s="74"/>
      <c r="DG1893" s="72">
        <f>IF($A1893="-","-",ROUND(VLOOKUP($A1893+ROUND(LEFT(DG$1877,2)/24,5),'[1]ОАО "АТС"'!$A$30:$F$773,3,FALSE)+HLOOKUP($DL$1875,'[1]Сбытовая надбавка'!$F$5:$H$6,2,FALSE),2)+'[1]Иные услуги'!$C$6+HLOOKUP($DR$1874,'[1]Услуги по передаче'!$G$5:$J$7,3,FALSE))</f>
        <v>2024.6699999999998</v>
      </c>
      <c r="DH1893" s="73"/>
      <c r="DI1893" s="73"/>
      <c r="DJ1893" s="73"/>
      <c r="DK1893" s="73"/>
      <c r="DL1893" s="74"/>
      <c r="DM1893" s="72">
        <f>IF($A1893="-","-",ROUND(VLOOKUP($A1893+ROUND(LEFT(DM$1877,2)/24,5),'[1]ОАО "АТС"'!$A$30:$F$773,3,FALSE)+HLOOKUP($DL$1875,'[1]Сбытовая надбавка'!$F$5:$H$6,2,FALSE),2)+'[1]Иные услуги'!$C$6+HLOOKUP($DR$1874,'[1]Услуги по передаче'!$G$5:$J$7,3,FALSE))</f>
        <v>2094.0500000000002</v>
      </c>
      <c r="DN1893" s="73"/>
      <c r="DO1893" s="73"/>
      <c r="DP1893" s="73"/>
      <c r="DQ1893" s="73"/>
      <c r="DR1893" s="74"/>
      <c r="DS1893" s="72">
        <f>IF($A1893="-","-",ROUND(VLOOKUP($A1893+ROUND(LEFT(DS$1877,2)/24,5),'[1]ОАО "АТС"'!$A$30:$F$773,3,FALSE)+HLOOKUP($DL$1875,'[1]Сбытовая надбавка'!$F$5:$H$6,2,FALSE),2)+'[1]Иные услуги'!$C$6+HLOOKUP($DR$1874,'[1]Услуги по передаче'!$G$5:$J$7,3,FALSE))</f>
        <v>2139.7200000000003</v>
      </c>
      <c r="DT1893" s="73"/>
      <c r="DU1893" s="73"/>
      <c r="DV1893" s="73"/>
      <c r="DW1893" s="73"/>
      <c r="DX1893" s="74"/>
      <c r="DY1893" s="72">
        <f>IF($A1893="-","-",ROUND(VLOOKUP($A1893+ROUND(LEFT(DY$1877,2)/24,5),'[1]ОАО "АТС"'!$A$30:$F$773,3,FALSE)+HLOOKUP($DL$1875,'[1]Сбытовая надбавка'!$F$5:$H$6,2,FALSE),2)+'[1]Иные услуги'!$C$6+HLOOKUP($DR$1874,'[1]Услуги по передаче'!$G$5:$J$7,3,FALSE))</f>
        <v>2085.66</v>
      </c>
      <c r="DZ1893" s="73"/>
      <c r="EA1893" s="73"/>
      <c r="EB1893" s="73"/>
      <c r="EC1893" s="73"/>
      <c r="ED1893" s="74"/>
      <c r="EE1893" s="72">
        <f>IF($A1893="-","-",ROUND(VLOOKUP($A1893+ROUND(LEFT(EE$1877,2)/24,5),'[1]ОАО "АТС"'!$A$30:$F$773,3,FALSE)+HLOOKUP($DL$1875,'[1]Сбытовая надбавка'!$F$5:$H$6,2,FALSE),2)+'[1]Иные услуги'!$C$6+HLOOKUP($DR$1874,'[1]Услуги по передаче'!$G$5:$J$7,3,FALSE))</f>
        <v>2023.8999999999999</v>
      </c>
      <c r="EF1893" s="73"/>
      <c r="EG1893" s="73"/>
      <c r="EH1893" s="73"/>
      <c r="EI1893" s="73"/>
      <c r="EJ1893" s="74"/>
      <c r="EK1893" s="72">
        <f>IF($A1893="-","-",ROUND(VLOOKUP($A1893+ROUND(LEFT(EK$1877,2)/24,5),'[1]ОАО "АТС"'!$A$30:$F$773,3,FALSE)+HLOOKUP($DL$1875,'[1]Сбытовая надбавка'!$F$5:$H$6,2,FALSE),2)+'[1]Иные услуги'!$C$6+HLOOKUP($DR$1874,'[1]Услуги по передаче'!$G$5:$J$7,3,FALSE))</f>
        <v>2189.1499999999996</v>
      </c>
      <c r="EL1893" s="73"/>
      <c r="EM1893" s="73"/>
      <c r="EN1893" s="73"/>
      <c r="EO1893" s="73"/>
      <c r="EP1893" s="74"/>
      <c r="EQ1893" s="72">
        <f>IF($A1893="-","-",ROUND(VLOOKUP($A1893+ROUND(LEFT(EQ$1877,2)/24,5),'[1]ОАО "АТС"'!$A$30:$F$773,3,FALSE)+HLOOKUP($DL$1875,'[1]Сбытовая надбавка'!$F$5:$H$6,2,FALSE),2)+'[1]Иные услуги'!$C$6+HLOOKUP($DR$1874,'[1]Услуги по передаче'!$G$5:$J$7,3,FALSE))</f>
        <v>2095.62</v>
      </c>
      <c r="ER1893" s="73"/>
      <c r="ES1893" s="73"/>
      <c r="ET1893" s="73"/>
      <c r="EU1893" s="73"/>
      <c r="EV1893" s="74"/>
    </row>
    <row r="1894" spans="1:152" s="38" customFormat="1" ht="15.75" customHeight="1" x14ac:dyDescent="0.2">
      <c r="A1894" s="69">
        <f>$A$131</f>
        <v>45002</v>
      </c>
      <c r="B1894" s="70"/>
      <c r="C1894" s="70"/>
      <c r="D1894" s="70"/>
      <c r="E1894" s="70"/>
      <c r="F1894" s="70"/>
      <c r="G1894" s="70"/>
      <c r="H1894" s="71"/>
      <c r="I1894" s="72">
        <f>IF($A1894="-","-",ROUND(VLOOKUP($A1894+ROUND(LEFT(I$1877,1)/24,5),'[1]ОАО "АТС"'!$A$30:$F$773,3,FALSE)+HLOOKUP($DL$1875,'[1]Сбытовая надбавка'!$F$5:$H$6,2,FALSE),2)+'[1]Иные услуги'!$C$6+HLOOKUP($DR$1874,'[1]Услуги по передаче'!$G$5:$J$7,3,FALSE))</f>
        <v>2029.48</v>
      </c>
      <c r="J1894" s="73"/>
      <c r="K1894" s="73"/>
      <c r="L1894" s="73"/>
      <c r="M1894" s="73"/>
      <c r="N1894" s="74"/>
      <c r="O1894" s="72">
        <f>IF($A1894="-","-",ROUND(VLOOKUP($A1894+ROUND(LEFT(O$1877,1)/24,5),'[1]ОАО "АТС"'!$A$30:$F$773,3,FALSE)+HLOOKUP($DL$1875,'[1]Сбытовая надбавка'!$F$5:$H$6,2,FALSE),2)+'[1]Иные услуги'!$C$6+HLOOKUP($DR$1874,'[1]Услуги по передаче'!$G$5:$J$7,3,FALSE))</f>
        <v>2024.9499999999998</v>
      </c>
      <c r="P1894" s="73"/>
      <c r="Q1894" s="73"/>
      <c r="R1894" s="73"/>
      <c r="S1894" s="73"/>
      <c r="T1894" s="74"/>
      <c r="U1894" s="72">
        <f>IF($A1894="-","-",ROUND(VLOOKUP($A1894+ROUND(LEFT(U$1877,1)/24,5),'[1]ОАО "АТС"'!$A$30:$F$773,3,FALSE)+HLOOKUP($DL$1875,'[1]Сбытовая надбавка'!$F$5:$H$6,2,FALSE),2)+'[1]Иные услуги'!$C$6+HLOOKUP($DR$1874,'[1]Услуги по передаче'!$G$5:$J$7,3,FALSE))</f>
        <v>2025.04</v>
      </c>
      <c r="V1894" s="73"/>
      <c r="W1894" s="73"/>
      <c r="X1894" s="73"/>
      <c r="Y1894" s="73"/>
      <c r="Z1894" s="74"/>
      <c r="AA1894" s="72">
        <f>IF($A1894="-","-",ROUND(VLOOKUP($A1894+ROUND(LEFT(AA$1877,1)/24,5),'[1]ОАО "АТС"'!$A$30:$F$773,3,FALSE)+HLOOKUP($DL$1875,'[1]Сбытовая надбавка'!$F$5:$H$6,2,FALSE),2)+'[1]Иные услуги'!$C$6+HLOOKUP($DR$1874,'[1]Услуги по передаче'!$G$5:$J$7,3,FALSE))</f>
        <v>2025.02</v>
      </c>
      <c r="AB1894" s="73"/>
      <c r="AC1894" s="73"/>
      <c r="AD1894" s="73"/>
      <c r="AE1894" s="73"/>
      <c r="AF1894" s="74"/>
      <c r="AG1894" s="72">
        <f>IF($A1894="-","-",ROUND(VLOOKUP($A1894+ROUND(LEFT(AG$1877,1)/24,5),'[1]ОАО "АТС"'!$A$30:$F$773,3,FALSE)+HLOOKUP($DL$1875,'[1]Сбытовая надбавка'!$F$5:$H$6,2,FALSE),2)+'[1]Иные услуги'!$C$6+HLOOKUP($DR$1874,'[1]Услуги по передаче'!$G$5:$J$7,3,FALSE))</f>
        <v>2024.96</v>
      </c>
      <c r="AH1894" s="73"/>
      <c r="AI1894" s="73"/>
      <c r="AJ1894" s="73"/>
      <c r="AK1894" s="73"/>
      <c r="AL1894" s="74"/>
      <c r="AM1894" s="72">
        <f>IF($A1894="-","-",ROUND(VLOOKUP($A1894+ROUND(LEFT(AM$1877,1)/24,5),'[1]ОАО "АТС"'!$A$30:$F$773,3,FALSE)+HLOOKUP($DL$1875,'[1]Сбытовая надбавка'!$F$5:$H$6,2,FALSE),2)+'[1]Иные услуги'!$C$6+HLOOKUP($DR$1874,'[1]Услуги по передаче'!$G$5:$J$7,3,FALSE))</f>
        <v>2024.9499999999998</v>
      </c>
      <c r="AN1894" s="73"/>
      <c r="AO1894" s="73"/>
      <c r="AP1894" s="73"/>
      <c r="AQ1894" s="73"/>
      <c r="AR1894" s="74"/>
      <c r="AS1894" s="72">
        <f>IF($A1894="-","-",ROUND(VLOOKUP($A1894+ROUND(LEFT(AS$1877,1)/24,5),'[1]ОАО "АТС"'!$A$30:$F$773,3,FALSE)+HLOOKUP($DL$1875,'[1]Сбытовая надбавка'!$F$5:$H$6,2,FALSE),2)+'[1]Иные услуги'!$C$6+HLOOKUP($DR$1874,'[1]Услуги по передаче'!$G$5:$J$7,3,FALSE))</f>
        <v>2024.32</v>
      </c>
      <c r="AT1894" s="73"/>
      <c r="AU1894" s="73"/>
      <c r="AV1894" s="73"/>
      <c r="AW1894" s="73"/>
      <c r="AX1894" s="74"/>
      <c r="AY1894" s="72">
        <f>IF($A1894="-","-",ROUND(VLOOKUP($A1894+ROUND(LEFT(AY$1877,1)/24,5),'[1]ОАО "АТС"'!$A$30:$F$773,3,FALSE)+HLOOKUP($DL$1875,'[1]Сбытовая надбавка'!$F$5:$H$6,2,FALSE),2)+'[1]Иные услуги'!$C$6+HLOOKUP($DR$1874,'[1]Услуги по передаче'!$G$5:$J$7,3,FALSE))</f>
        <v>2111.92</v>
      </c>
      <c r="AZ1894" s="73"/>
      <c r="BA1894" s="73"/>
      <c r="BB1894" s="73"/>
      <c r="BC1894" s="73"/>
      <c r="BD1894" s="74"/>
      <c r="BE1894" s="72">
        <f>IF($A1894="-","-",ROUND(VLOOKUP($A1894+ROUND(LEFT(BE$1877,1)/24,5),'[1]ОАО "АТС"'!$A$30:$F$773,3,FALSE)+HLOOKUP($DL$1875,'[1]Сбытовая надбавка'!$F$5:$H$6,2,FALSE),2)+'[1]Иные услуги'!$C$6+HLOOKUP($DR$1874,'[1]Услуги по передаче'!$G$5:$J$7,3,FALSE))</f>
        <v>2024.47</v>
      </c>
      <c r="BF1894" s="73"/>
      <c r="BG1894" s="73"/>
      <c r="BH1894" s="73"/>
      <c r="BI1894" s="73"/>
      <c r="BJ1894" s="74"/>
      <c r="BK1894" s="72">
        <f>IF($A1894="-","-",ROUND(VLOOKUP($A1894+ROUND(LEFT(BK$1877,1)/24,5),'[1]ОАО "АТС"'!$A$30:$F$773,3,FALSE)+HLOOKUP($DL$1875,'[1]Сбытовая надбавка'!$F$5:$H$6,2,FALSE),2)+'[1]Иные услуги'!$C$6+HLOOKUP($DR$1874,'[1]Услуги по передаче'!$G$5:$J$7,3,FALSE))</f>
        <v>2110.52</v>
      </c>
      <c r="BL1894" s="73"/>
      <c r="BM1894" s="73"/>
      <c r="BN1894" s="73"/>
      <c r="BO1894" s="73"/>
      <c r="BP1894" s="74"/>
      <c r="BQ1894" s="72">
        <f>IF($A1894="-","-",ROUND(VLOOKUP($A1894+ROUND(LEFT(BQ$1877,2)/24,5),'[1]ОАО "АТС"'!$A$30:$F$773,3,FALSE)+HLOOKUP($DL$1875,'[1]Сбытовая надбавка'!$F$5:$H$6,2,FALSE),2)+'[1]Иные услуги'!$C$6+HLOOKUP($DR$1874,'[1]Услуги по передаче'!$G$5:$J$7,3,FALSE))</f>
        <v>2137.9700000000003</v>
      </c>
      <c r="BR1894" s="73"/>
      <c r="BS1894" s="73"/>
      <c r="BT1894" s="73"/>
      <c r="BU1894" s="73"/>
      <c r="BV1894" s="74"/>
      <c r="BW1894" s="72">
        <f>IF($A1894="-","-",ROUND(VLOOKUP($A1894+ROUND(LEFT(BW$1877,2)/24,5),'[1]ОАО "АТС"'!$A$30:$F$773,3,FALSE)+HLOOKUP($DL$1875,'[1]Сбытовая надбавка'!$F$5:$H$6,2,FALSE),2)+'[1]Иные услуги'!$C$6+HLOOKUP($DR$1874,'[1]Услуги по передаче'!$G$5:$J$7,3,FALSE))</f>
        <v>2145.2799999999997</v>
      </c>
      <c r="BX1894" s="73"/>
      <c r="BY1894" s="73"/>
      <c r="BZ1894" s="73"/>
      <c r="CA1894" s="73"/>
      <c r="CB1894" s="74"/>
      <c r="CC1894" s="72">
        <f>IF($A1894="-","-",ROUND(VLOOKUP($A1894+ROUND(LEFT(CC$1877,2)/24,5),'[1]ОАО "АТС"'!$A$30:$F$773,3,FALSE)+HLOOKUP($DL$1875,'[1]Сбытовая надбавка'!$F$5:$H$6,2,FALSE),2)+'[1]Иные услуги'!$C$6+HLOOKUP($DR$1874,'[1]Услуги по передаче'!$G$5:$J$7,3,FALSE))</f>
        <v>2119.4899999999998</v>
      </c>
      <c r="CD1894" s="73"/>
      <c r="CE1894" s="73"/>
      <c r="CF1894" s="73"/>
      <c r="CG1894" s="73"/>
      <c r="CH1894" s="74"/>
      <c r="CI1894" s="72">
        <f>IF($A1894="-","-",ROUND(VLOOKUP($A1894+ROUND(LEFT(CI$1877,2)/24,5),'[1]ОАО "АТС"'!$A$30:$F$773,3,FALSE)+HLOOKUP($DL$1875,'[1]Сбытовая надбавка'!$F$5:$H$6,2,FALSE),2)+'[1]Иные услуги'!$C$6+HLOOKUP($DR$1874,'[1]Услуги по передаче'!$G$5:$J$7,3,FALSE))</f>
        <v>2109.9700000000003</v>
      </c>
      <c r="CJ1894" s="73"/>
      <c r="CK1894" s="73"/>
      <c r="CL1894" s="73"/>
      <c r="CM1894" s="73"/>
      <c r="CN1894" s="74"/>
      <c r="CO1894" s="72">
        <f>IF($A1894="-","-",ROUND(VLOOKUP($A1894+ROUND(LEFT(CO$1877,2)/24,5),'[1]ОАО "АТС"'!$A$30:$F$773,3,FALSE)+HLOOKUP($DL$1875,'[1]Сбытовая надбавка'!$F$5:$H$6,2,FALSE),2)+'[1]Иные услуги'!$C$6+HLOOKUP($DR$1874,'[1]Услуги по передаче'!$G$5:$J$7,3,FALSE))</f>
        <v>2114.63</v>
      </c>
      <c r="CP1894" s="73"/>
      <c r="CQ1894" s="73"/>
      <c r="CR1894" s="73"/>
      <c r="CS1894" s="73"/>
      <c r="CT1894" s="74"/>
      <c r="CU1894" s="72">
        <f>IF($A1894="-","-",ROUND(VLOOKUP($A1894+ROUND(LEFT(CU$1877,2)/24,5),'[1]ОАО "АТС"'!$A$30:$F$773,3,FALSE)+HLOOKUP($DL$1875,'[1]Сбытовая надбавка'!$F$5:$H$6,2,FALSE),2)+'[1]Иные услуги'!$C$6+HLOOKUP($DR$1874,'[1]Услуги по передаче'!$G$5:$J$7,3,FALSE))</f>
        <v>2103.9399999999996</v>
      </c>
      <c r="CV1894" s="73"/>
      <c r="CW1894" s="73"/>
      <c r="CX1894" s="73"/>
      <c r="CY1894" s="73"/>
      <c r="CZ1894" s="74"/>
      <c r="DA1894" s="72">
        <f>IF($A1894="-","-",ROUND(VLOOKUP($A1894+ROUND(LEFT(DA$1877,2)/24,5),'[1]ОАО "АТС"'!$A$30:$F$773,3,FALSE)+HLOOKUP($DL$1875,'[1]Сбытовая надбавка'!$F$5:$H$6,2,FALSE),2)+'[1]Иные услуги'!$C$6+HLOOKUP($DR$1874,'[1]Услуги по передаче'!$G$5:$J$7,3,FALSE))</f>
        <v>2082.3599999999997</v>
      </c>
      <c r="DB1894" s="73"/>
      <c r="DC1894" s="73"/>
      <c r="DD1894" s="73"/>
      <c r="DE1894" s="73"/>
      <c r="DF1894" s="74"/>
      <c r="DG1894" s="72">
        <f>IF($A1894="-","-",ROUND(VLOOKUP($A1894+ROUND(LEFT(DG$1877,2)/24,5),'[1]ОАО "АТС"'!$A$30:$F$773,3,FALSE)+HLOOKUP($DL$1875,'[1]Сбытовая надбавка'!$F$5:$H$6,2,FALSE),2)+'[1]Иные услуги'!$C$6+HLOOKUP($DR$1874,'[1]Услуги по передаче'!$G$5:$J$7,3,FALSE))</f>
        <v>2096.2399999999998</v>
      </c>
      <c r="DH1894" s="73"/>
      <c r="DI1894" s="73"/>
      <c r="DJ1894" s="73"/>
      <c r="DK1894" s="73"/>
      <c r="DL1894" s="74"/>
      <c r="DM1894" s="72">
        <f>IF($A1894="-","-",ROUND(VLOOKUP($A1894+ROUND(LEFT(DM$1877,2)/24,5),'[1]ОАО "АТС"'!$A$30:$F$773,3,FALSE)+HLOOKUP($DL$1875,'[1]Сбытовая надбавка'!$F$5:$H$6,2,FALSE),2)+'[1]Иные услуги'!$C$6+HLOOKUP($DR$1874,'[1]Услуги по передаче'!$G$5:$J$7,3,FALSE))</f>
        <v>2141.6799999999998</v>
      </c>
      <c r="DN1894" s="73"/>
      <c r="DO1894" s="73"/>
      <c r="DP1894" s="73"/>
      <c r="DQ1894" s="73"/>
      <c r="DR1894" s="74"/>
      <c r="DS1894" s="72">
        <f>IF($A1894="-","-",ROUND(VLOOKUP($A1894+ROUND(LEFT(DS$1877,2)/24,5),'[1]ОАО "АТС"'!$A$30:$F$773,3,FALSE)+HLOOKUP($DL$1875,'[1]Сбытовая надбавка'!$F$5:$H$6,2,FALSE),2)+'[1]Иные услуги'!$C$6+HLOOKUP($DR$1874,'[1]Услуги по передаче'!$G$5:$J$7,3,FALSE))</f>
        <v>2142.29</v>
      </c>
      <c r="DT1894" s="73"/>
      <c r="DU1894" s="73"/>
      <c r="DV1894" s="73"/>
      <c r="DW1894" s="73"/>
      <c r="DX1894" s="74"/>
      <c r="DY1894" s="72">
        <f>IF($A1894="-","-",ROUND(VLOOKUP($A1894+ROUND(LEFT(DY$1877,2)/24,5),'[1]ОАО "АТС"'!$A$30:$F$773,3,FALSE)+HLOOKUP($DL$1875,'[1]Сбытовая надбавка'!$F$5:$H$6,2,FALSE),2)+'[1]Иные услуги'!$C$6+HLOOKUP($DR$1874,'[1]Услуги по передаче'!$G$5:$J$7,3,FALSE))</f>
        <v>2077.88</v>
      </c>
      <c r="DZ1894" s="73"/>
      <c r="EA1894" s="73"/>
      <c r="EB1894" s="73"/>
      <c r="EC1894" s="73"/>
      <c r="ED1894" s="74"/>
      <c r="EE1894" s="72">
        <f>IF($A1894="-","-",ROUND(VLOOKUP($A1894+ROUND(LEFT(EE$1877,2)/24,5),'[1]ОАО "АТС"'!$A$30:$F$773,3,FALSE)+HLOOKUP($DL$1875,'[1]Сбытовая надбавка'!$F$5:$H$6,2,FALSE),2)+'[1]Иные услуги'!$C$6+HLOOKUP($DR$1874,'[1]Услуги по передаче'!$G$5:$J$7,3,FALSE))</f>
        <v>2023.55</v>
      </c>
      <c r="EF1894" s="73"/>
      <c r="EG1894" s="73"/>
      <c r="EH1894" s="73"/>
      <c r="EI1894" s="73"/>
      <c r="EJ1894" s="74"/>
      <c r="EK1894" s="72">
        <f>IF($A1894="-","-",ROUND(VLOOKUP($A1894+ROUND(LEFT(EK$1877,2)/24,5),'[1]ОАО "АТС"'!$A$30:$F$773,3,FALSE)+HLOOKUP($DL$1875,'[1]Сбытовая надбавка'!$F$5:$H$6,2,FALSE),2)+'[1]Иные услуги'!$C$6+HLOOKUP($DR$1874,'[1]Услуги по передаче'!$G$5:$J$7,3,FALSE))</f>
        <v>2180.91</v>
      </c>
      <c r="EL1894" s="73"/>
      <c r="EM1894" s="73"/>
      <c r="EN1894" s="73"/>
      <c r="EO1894" s="73"/>
      <c r="EP1894" s="74"/>
      <c r="EQ1894" s="72">
        <f>IF($A1894="-","-",ROUND(VLOOKUP($A1894+ROUND(LEFT(EQ$1877,2)/24,5),'[1]ОАО "АТС"'!$A$30:$F$773,3,FALSE)+HLOOKUP($DL$1875,'[1]Сбытовая надбавка'!$F$5:$H$6,2,FALSE),2)+'[1]Иные услуги'!$C$6+HLOOKUP($DR$1874,'[1]Услуги по передаче'!$G$5:$J$7,3,FALSE))</f>
        <v>2073.06</v>
      </c>
      <c r="ER1894" s="73"/>
      <c r="ES1894" s="73"/>
      <c r="ET1894" s="73"/>
      <c r="EU1894" s="73"/>
      <c r="EV1894" s="74"/>
    </row>
    <row r="1895" spans="1:152" s="38" customFormat="1" ht="15.75" customHeight="1" x14ac:dyDescent="0.2">
      <c r="A1895" s="69">
        <f>$A$132</f>
        <v>45003</v>
      </c>
      <c r="B1895" s="70"/>
      <c r="C1895" s="70"/>
      <c r="D1895" s="70"/>
      <c r="E1895" s="70"/>
      <c r="F1895" s="70"/>
      <c r="G1895" s="70"/>
      <c r="H1895" s="71"/>
      <c r="I1895" s="72">
        <f>IF($A1895="-","-",ROUND(VLOOKUP($A1895+ROUND(LEFT(I$1877,1)/24,5),'[1]ОАО "АТС"'!$A$30:$F$773,3,FALSE)+HLOOKUP($DL$1875,'[1]Сбытовая надбавка'!$F$5:$H$6,2,FALSE),2)+'[1]Иные услуги'!$C$6+HLOOKUP($DR$1874,'[1]Услуги по передаче'!$G$5:$J$7,3,FALSE))</f>
        <v>2024.6299999999999</v>
      </c>
      <c r="J1895" s="73"/>
      <c r="K1895" s="73"/>
      <c r="L1895" s="73"/>
      <c r="M1895" s="73"/>
      <c r="N1895" s="74"/>
      <c r="O1895" s="72">
        <f>IF($A1895="-","-",ROUND(VLOOKUP($A1895+ROUND(LEFT(O$1877,1)/24,5),'[1]ОАО "АТС"'!$A$30:$F$773,3,FALSE)+HLOOKUP($DL$1875,'[1]Сбытовая надбавка'!$F$5:$H$6,2,FALSE),2)+'[1]Иные услуги'!$C$6+HLOOKUP($DR$1874,'[1]Услуги по передаче'!$G$5:$J$7,3,FALSE))</f>
        <v>2024.81</v>
      </c>
      <c r="P1895" s="73"/>
      <c r="Q1895" s="73"/>
      <c r="R1895" s="73"/>
      <c r="S1895" s="73"/>
      <c r="T1895" s="74"/>
      <c r="U1895" s="72">
        <f>IF($A1895="-","-",ROUND(VLOOKUP($A1895+ROUND(LEFT(U$1877,1)/24,5),'[1]ОАО "АТС"'!$A$30:$F$773,3,FALSE)+HLOOKUP($DL$1875,'[1]Сбытовая надбавка'!$F$5:$H$6,2,FALSE),2)+'[1]Иные услуги'!$C$6+HLOOKUP($DR$1874,'[1]Услуги по передаче'!$G$5:$J$7,3,FALSE))</f>
        <v>2024.9199999999998</v>
      </c>
      <c r="V1895" s="73"/>
      <c r="W1895" s="73"/>
      <c r="X1895" s="73"/>
      <c r="Y1895" s="73"/>
      <c r="Z1895" s="74"/>
      <c r="AA1895" s="72">
        <f>IF($A1895="-","-",ROUND(VLOOKUP($A1895+ROUND(LEFT(AA$1877,1)/24,5),'[1]ОАО "АТС"'!$A$30:$F$773,3,FALSE)+HLOOKUP($DL$1875,'[1]Сбытовая надбавка'!$F$5:$H$6,2,FALSE),2)+'[1]Иные услуги'!$C$6+HLOOKUP($DR$1874,'[1]Услуги по передаче'!$G$5:$J$7,3,FALSE))</f>
        <v>2024.9499999999998</v>
      </c>
      <c r="AB1895" s="73"/>
      <c r="AC1895" s="73"/>
      <c r="AD1895" s="73"/>
      <c r="AE1895" s="73"/>
      <c r="AF1895" s="74"/>
      <c r="AG1895" s="72">
        <f>IF($A1895="-","-",ROUND(VLOOKUP($A1895+ROUND(LEFT(AG$1877,1)/24,5),'[1]ОАО "АТС"'!$A$30:$F$773,3,FALSE)+HLOOKUP($DL$1875,'[1]Сбытовая надбавка'!$F$5:$H$6,2,FALSE),2)+'[1]Иные услуги'!$C$6+HLOOKUP($DR$1874,'[1]Услуги по передаче'!$G$5:$J$7,3,FALSE))</f>
        <v>2024.8999999999999</v>
      </c>
      <c r="AH1895" s="73"/>
      <c r="AI1895" s="73"/>
      <c r="AJ1895" s="73"/>
      <c r="AK1895" s="73"/>
      <c r="AL1895" s="74"/>
      <c r="AM1895" s="72">
        <f>IF($A1895="-","-",ROUND(VLOOKUP($A1895+ROUND(LEFT(AM$1877,1)/24,5),'[1]ОАО "АТС"'!$A$30:$F$773,3,FALSE)+HLOOKUP($DL$1875,'[1]Сбытовая надбавка'!$F$5:$H$6,2,FALSE),2)+'[1]Иные услуги'!$C$6+HLOOKUP($DR$1874,'[1]Услуги по передаче'!$G$5:$J$7,3,FALSE))</f>
        <v>2024.8899999999999</v>
      </c>
      <c r="AN1895" s="73"/>
      <c r="AO1895" s="73"/>
      <c r="AP1895" s="73"/>
      <c r="AQ1895" s="73"/>
      <c r="AR1895" s="74"/>
      <c r="AS1895" s="72">
        <f>IF($A1895="-","-",ROUND(VLOOKUP($A1895+ROUND(LEFT(AS$1877,1)/24,5),'[1]ОАО "АТС"'!$A$30:$F$773,3,FALSE)+HLOOKUP($DL$1875,'[1]Сбытовая надбавка'!$F$5:$H$6,2,FALSE),2)+'[1]Иные услуги'!$C$6+HLOOKUP($DR$1874,'[1]Услуги по передаче'!$G$5:$J$7,3,FALSE))</f>
        <v>2024.34</v>
      </c>
      <c r="AT1895" s="73"/>
      <c r="AU1895" s="73"/>
      <c r="AV1895" s="73"/>
      <c r="AW1895" s="73"/>
      <c r="AX1895" s="74"/>
      <c r="AY1895" s="72">
        <f>IF($A1895="-","-",ROUND(VLOOKUP($A1895+ROUND(LEFT(AY$1877,1)/24,5),'[1]ОАО "АТС"'!$A$30:$F$773,3,FALSE)+HLOOKUP($DL$1875,'[1]Сбытовая надбавка'!$F$5:$H$6,2,FALSE),2)+'[1]Иные услуги'!$C$6+HLOOKUP($DR$1874,'[1]Услуги по передаче'!$G$5:$J$7,3,FALSE))</f>
        <v>2024.37</v>
      </c>
      <c r="AZ1895" s="73"/>
      <c r="BA1895" s="73"/>
      <c r="BB1895" s="73"/>
      <c r="BC1895" s="73"/>
      <c r="BD1895" s="74"/>
      <c r="BE1895" s="72">
        <f>IF($A1895="-","-",ROUND(VLOOKUP($A1895+ROUND(LEFT(BE$1877,1)/24,5),'[1]ОАО "АТС"'!$A$30:$F$773,3,FALSE)+HLOOKUP($DL$1875,'[1]Сбытовая надбавка'!$F$5:$H$6,2,FALSE),2)+'[1]Иные услуги'!$C$6+HLOOKUP($DR$1874,'[1]Услуги по передаче'!$G$5:$J$7,3,FALSE))</f>
        <v>2024.6</v>
      </c>
      <c r="BF1895" s="73"/>
      <c r="BG1895" s="73"/>
      <c r="BH1895" s="73"/>
      <c r="BI1895" s="73"/>
      <c r="BJ1895" s="74"/>
      <c r="BK1895" s="72">
        <f>IF($A1895="-","-",ROUND(VLOOKUP($A1895+ROUND(LEFT(BK$1877,1)/24,5),'[1]ОАО "АТС"'!$A$30:$F$773,3,FALSE)+HLOOKUP($DL$1875,'[1]Сбытовая надбавка'!$F$5:$H$6,2,FALSE),2)+'[1]Иные услуги'!$C$6+HLOOKUP($DR$1874,'[1]Услуги по передаче'!$G$5:$J$7,3,FALSE))</f>
        <v>2024.6799999999998</v>
      </c>
      <c r="BL1895" s="73"/>
      <c r="BM1895" s="73"/>
      <c r="BN1895" s="73"/>
      <c r="BO1895" s="73"/>
      <c r="BP1895" s="74"/>
      <c r="BQ1895" s="72">
        <f>IF($A1895="-","-",ROUND(VLOOKUP($A1895+ROUND(LEFT(BQ$1877,2)/24,5),'[1]ОАО "АТС"'!$A$30:$F$773,3,FALSE)+HLOOKUP($DL$1875,'[1]Сбытовая надбавка'!$F$5:$H$6,2,FALSE),2)+'[1]Иные услуги'!$C$6+HLOOKUP($DR$1874,'[1]Услуги по передаче'!$G$5:$J$7,3,FALSE))</f>
        <v>2024.6999999999998</v>
      </c>
      <c r="BR1895" s="73"/>
      <c r="BS1895" s="73"/>
      <c r="BT1895" s="73"/>
      <c r="BU1895" s="73"/>
      <c r="BV1895" s="74"/>
      <c r="BW1895" s="72">
        <f>IF($A1895="-","-",ROUND(VLOOKUP($A1895+ROUND(LEFT(BW$1877,2)/24,5),'[1]ОАО "АТС"'!$A$30:$F$773,3,FALSE)+HLOOKUP($DL$1875,'[1]Сбытовая надбавка'!$F$5:$H$6,2,FALSE),2)+'[1]Иные услуги'!$C$6+HLOOKUP($DR$1874,'[1]Услуги по передаче'!$G$5:$J$7,3,FALSE))</f>
        <v>2024.74</v>
      </c>
      <c r="BX1895" s="73"/>
      <c r="BY1895" s="73"/>
      <c r="BZ1895" s="73"/>
      <c r="CA1895" s="73"/>
      <c r="CB1895" s="74"/>
      <c r="CC1895" s="72">
        <f>IF($A1895="-","-",ROUND(VLOOKUP($A1895+ROUND(LEFT(CC$1877,2)/24,5),'[1]ОАО "АТС"'!$A$30:$F$773,3,FALSE)+HLOOKUP($DL$1875,'[1]Сбытовая надбавка'!$F$5:$H$6,2,FALSE),2)+'[1]Иные услуги'!$C$6+HLOOKUP($DR$1874,'[1]Услуги по передаче'!$G$5:$J$7,3,FALSE))</f>
        <v>2024.71</v>
      </c>
      <c r="CD1895" s="73"/>
      <c r="CE1895" s="73"/>
      <c r="CF1895" s="73"/>
      <c r="CG1895" s="73"/>
      <c r="CH1895" s="74"/>
      <c r="CI1895" s="72">
        <f>IF($A1895="-","-",ROUND(VLOOKUP($A1895+ROUND(LEFT(CI$1877,2)/24,5),'[1]ОАО "АТС"'!$A$30:$F$773,3,FALSE)+HLOOKUP($DL$1875,'[1]Сбытовая надбавка'!$F$5:$H$6,2,FALSE),2)+'[1]Иные услуги'!$C$6+HLOOKUP($DR$1874,'[1]Услуги по передаче'!$G$5:$J$7,3,FALSE))</f>
        <v>2024.77</v>
      </c>
      <c r="CJ1895" s="73"/>
      <c r="CK1895" s="73"/>
      <c r="CL1895" s="73"/>
      <c r="CM1895" s="73"/>
      <c r="CN1895" s="74"/>
      <c r="CO1895" s="72">
        <f>IF($A1895="-","-",ROUND(VLOOKUP($A1895+ROUND(LEFT(CO$1877,2)/24,5),'[1]ОАО "АТС"'!$A$30:$F$773,3,FALSE)+HLOOKUP($DL$1875,'[1]Сбытовая надбавка'!$F$5:$H$6,2,FALSE),2)+'[1]Иные услуги'!$C$6+HLOOKUP($DR$1874,'[1]Услуги по передаче'!$G$5:$J$7,3,FALSE))</f>
        <v>2024.81</v>
      </c>
      <c r="CP1895" s="73"/>
      <c r="CQ1895" s="73"/>
      <c r="CR1895" s="73"/>
      <c r="CS1895" s="73"/>
      <c r="CT1895" s="74"/>
      <c r="CU1895" s="72">
        <f>IF($A1895="-","-",ROUND(VLOOKUP($A1895+ROUND(LEFT(CU$1877,2)/24,5),'[1]ОАО "АТС"'!$A$30:$F$773,3,FALSE)+HLOOKUP($DL$1875,'[1]Сбытовая надбавка'!$F$5:$H$6,2,FALSE),2)+'[1]Иные услуги'!$C$6+HLOOKUP($DR$1874,'[1]Услуги по передаче'!$G$5:$J$7,3,FALSE))</f>
        <v>2024.97</v>
      </c>
      <c r="CV1895" s="73"/>
      <c r="CW1895" s="73"/>
      <c r="CX1895" s="73"/>
      <c r="CY1895" s="73"/>
      <c r="CZ1895" s="74"/>
      <c r="DA1895" s="72">
        <f>IF($A1895="-","-",ROUND(VLOOKUP($A1895+ROUND(LEFT(DA$1877,2)/24,5),'[1]ОАО "АТС"'!$A$30:$F$773,3,FALSE)+HLOOKUP($DL$1875,'[1]Сбытовая надбавка'!$F$5:$H$6,2,FALSE),2)+'[1]Иные услуги'!$C$6+HLOOKUP($DR$1874,'[1]Услуги по передаче'!$G$5:$J$7,3,FALSE))</f>
        <v>2024.98</v>
      </c>
      <c r="DB1895" s="73"/>
      <c r="DC1895" s="73"/>
      <c r="DD1895" s="73"/>
      <c r="DE1895" s="73"/>
      <c r="DF1895" s="74"/>
      <c r="DG1895" s="72">
        <f>IF($A1895="-","-",ROUND(VLOOKUP($A1895+ROUND(LEFT(DG$1877,2)/24,5),'[1]ОАО "АТС"'!$A$30:$F$773,3,FALSE)+HLOOKUP($DL$1875,'[1]Сбытовая надбавка'!$F$5:$H$6,2,FALSE),2)+'[1]Иные услуги'!$C$6+HLOOKUP($DR$1874,'[1]Услуги по передаче'!$G$5:$J$7,3,FALSE))</f>
        <v>2025.04</v>
      </c>
      <c r="DH1895" s="73"/>
      <c r="DI1895" s="73"/>
      <c r="DJ1895" s="73"/>
      <c r="DK1895" s="73"/>
      <c r="DL1895" s="74"/>
      <c r="DM1895" s="72">
        <f>IF($A1895="-","-",ROUND(VLOOKUP($A1895+ROUND(LEFT(DM$1877,2)/24,5),'[1]ОАО "АТС"'!$A$30:$F$773,3,FALSE)+HLOOKUP($DL$1875,'[1]Сбытовая надбавка'!$F$5:$H$6,2,FALSE),2)+'[1]Иные услуги'!$C$6+HLOOKUP($DR$1874,'[1]Услуги по передаче'!$G$5:$J$7,3,FALSE))</f>
        <v>2054.35</v>
      </c>
      <c r="DN1895" s="73"/>
      <c r="DO1895" s="73"/>
      <c r="DP1895" s="73"/>
      <c r="DQ1895" s="73"/>
      <c r="DR1895" s="74"/>
      <c r="DS1895" s="72">
        <f>IF($A1895="-","-",ROUND(VLOOKUP($A1895+ROUND(LEFT(DS$1877,2)/24,5),'[1]ОАО "АТС"'!$A$30:$F$773,3,FALSE)+HLOOKUP($DL$1875,'[1]Сбытовая надбавка'!$F$5:$H$6,2,FALSE),2)+'[1]Иные услуги'!$C$6+HLOOKUP($DR$1874,'[1]Услуги по передаче'!$G$5:$J$7,3,FALSE))</f>
        <v>2049.5699999999997</v>
      </c>
      <c r="DT1895" s="73"/>
      <c r="DU1895" s="73"/>
      <c r="DV1895" s="73"/>
      <c r="DW1895" s="73"/>
      <c r="DX1895" s="74"/>
      <c r="DY1895" s="72">
        <f>IF($A1895="-","-",ROUND(VLOOKUP($A1895+ROUND(LEFT(DY$1877,2)/24,5),'[1]ОАО "АТС"'!$A$30:$F$773,3,FALSE)+HLOOKUP($DL$1875,'[1]Сбытовая надбавка'!$F$5:$H$6,2,FALSE),2)+'[1]Иные услуги'!$C$6+HLOOKUP($DR$1874,'[1]Услуги по передаче'!$G$5:$J$7,3,FALSE))</f>
        <v>2024.1899999999998</v>
      </c>
      <c r="DZ1895" s="73"/>
      <c r="EA1895" s="73"/>
      <c r="EB1895" s="73"/>
      <c r="EC1895" s="73"/>
      <c r="ED1895" s="74"/>
      <c r="EE1895" s="72">
        <f>IF($A1895="-","-",ROUND(VLOOKUP($A1895+ROUND(LEFT(EE$1877,2)/24,5),'[1]ОАО "АТС"'!$A$30:$F$773,3,FALSE)+HLOOKUP($DL$1875,'[1]Сбытовая надбавка'!$F$5:$H$6,2,FALSE),2)+'[1]Иные услуги'!$C$6+HLOOKUP($DR$1874,'[1]Услуги по передаче'!$G$5:$J$7,3,FALSE))</f>
        <v>2023.99</v>
      </c>
      <c r="EF1895" s="73"/>
      <c r="EG1895" s="73"/>
      <c r="EH1895" s="73"/>
      <c r="EI1895" s="73"/>
      <c r="EJ1895" s="74"/>
      <c r="EK1895" s="72">
        <f>IF($A1895="-","-",ROUND(VLOOKUP($A1895+ROUND(LEFT(EK$1877,2)/24,5),'[1]ОАО "АТС"'!$A$30:$F$773,3,FALSE)+HLOOKUP($DL$1875,'[1]Сбытовая надбавка'!$F$5:$H$6,2,FALSE),2)+'[1]Иные услуги'!$C$6+HLOOKUP($DR$1874,'[1]Услуги по передаче'!$G$5:$J$7,3,FALSE))</f>
        <v>2117.3199999999997</v>
      </c>
      <c r="EL1895" s="73"/>
      <c r="EM1895" s="73"/>
      <c r="EN1895" s="73"/>
      <c r="EO1895" s="73"/>
      <c r="EP1895" s="74"/>
      <c r="EQ1895" s="72">
        <f>IF($A1895="-","-",ROUND(VLOOKUP($A1895+ROUND(LEFT(EQ$1877,2)/24,5),'[1]ОАО "АТС"'!$A$30:$F$773,3,FALSE)+HLOOKUP($DL$1875,'[1]Сбытовая надбавка'!$F$5:$H$6,2,FALSE),2)+'[1]Иные услуги'!$C$6+HLOOKUP($DR$1874,'[1]Услуги по передаче'!$G$5:$J$7,3,FALSE))</f>
        <v>2056.2799999999997</v>
      </c>
      <c r="ER1895" s="73"/>
      <c r="ES1895" s="73"/>
      <c r="ET1895" s="73"/>
      <c r="EU1895" s="73"/>
      <c r="EV1895" s="74"/>
    </row>
    <row r="1896" spans="1:152" s="38" customFormat="1" ht="15.75" customHeight="1" x14ac:dyDescent="0.2">
      <c r="A1896" s="69">
        <f>$A$133</f>
        <v>45004</v>
      </c>
      <c r="B1896" s="70"/>
      <c r="C1896" s="70"/>
      <c r="D1896" s="70"/>
      <c r="E1896" s="70"/>
      <c r="F1896" s="70"/>
      <c r="G1896" s="70"/>
      <c r="H1896" s="71"/>
      <c r="I1896" s="72">
        <f>IF($A1896="-","-",ROUND(VLOOKUP($A1896+ROUND(LEFT(I$1877,1)/24,5),'[1]ОАО "АТС"'!$A$30:$F$773,3,FALSE)+HLOOKUP($DL$1875,'[1]Сбытовая надбавка'!$F$5:$H$6,2,FALSE),2)+'[1]Иные услуги'!$C$6+HLOOKUP($DR$1874,'[1]Услуги по передаче'!$G$5:$J$7,3,FALSE))</f>
        <v>2024.76</v>
      </c>
      <c r="J1896" s="73"/>
      <c r="K1896" s="73"/>
      <c r="L1896" s="73"/>
      <c r="M1896" s="73"/>
      <c r="N1896" s="74"/>
      <c r="O1896" s="72">
        <f>IF($A1896="-","-",ROUND(VLOOKUP($A1896+ROUND(LEFT(O$1877,1)/24,5),'[1]ОАО "АТС"'!$A$30:$F$773,3,FALSE)+HLOOKUP($DL$1875,'[1]Сбытовая надбавка'!$F$5:$H$6,2,FALSE),2)+'[1]Иные услуги'!$C$6+HLOOKUP($DR$1874,'[1]Услуги по передаче'!$G$5:$J$7,3,FALSE))</f>
        <v>2024.82</v>
      </c>
      <c r="P1896" s="73"/>
      <c r="Q1896" s="73"/>
      <c r="R1896" s="73"/>
      <c r="S1896" s="73"/>
      <c r="T1896" s="74"/>
      <c r="U1896" s="72">
        <f>IF($A1896="-","-",ROUND(VLOOKUP($A1896+ROUND(LEFT(U$1877,1)/24,5),'[1]ОАО "АТС"'!$A$30:$F$773,3,FALSE)+HLOOKUP($DL$1875,'[1]Сбытовая надбавка'!$F$5:$H$6,2,FALSE),2)+'[1]Иные услуги'!$C$6+HLOOKUP($DR$1874,'[1]Услуги по передаче'!$G$5:$J$7,3,FALSE))</f>
        <v>2024.98</v>
      </c>
      <c r="V1896" s="73"/>
      <c r="W1896" s="73"/>
      <c r="X1896" s="73"/>
      <c r="Y1896" s="73"/>
      <c r="Z1896" s="74"/>
      <c r="AA1896" s="72">
        <f>IF($A1896="-","-",ROUND(VLOOKUP($A1896+ROUND(LEFT(AA$1877,1)/24,5),'[1]ОАО "АТС"'!$A$30:$F$773,3,FALSE)+HLOOKUP($DL$1875,'[1]Сбытовая надбавка'!$F$5:$H$6,2,FALSE),2)+'[1]Иные услуги'!$C$6+HLOOKUP($DR$1874,'[1]Услуги по передаче'!$G$5:$J$7,3,FALSE))</f>
        <v>2024.98</v>
      </c>
      <c r="AB1896" s="73"/>
      <c r="AC1896" s="73"/>
      <c r="AD1896" s="73"/>
      <c r="AE1896" s="73"/>
      <c r="AF1896" s="74"/>
      <c r="AG1896" s="72">
        <f>IF($A1896="-","-",ROUND(VLOOKUP($A1896+ROUND(LEFT(AG$1877,1)/24,5),'[1]ОАО "АТС"'!$A$30:$F$773,3,FALSE)+HLOOKUP($DL$1875,'[1]Сбытовая надбавка'!$F$5:$H$6,2,FALSE),2)+'[1]Иные услуги'!$C$6+HLOOKUP($DR$1874,'[1]Услуги по передаче'!$G$5:$J$7,3,FALSE))</f>
        <v>2024.9399999999998</v>
      </c>
      <c r="AH1896" s="73"/>
      <c r="AI1896" s="73"/>
      <c r="AJ1896" s="73"/>
      <c r="AK1896" s="73"/>
      <c r="AL1896" s="74"/>
      <c r="AM1896" s="72">
        <f>IF($A1896="-","-",ROUND(VLOOKUP($A1896+ROUND(LEFT(AM$1877,1)/24,5),'[1]ОАО "АТС"'!$A$30:$F$773,3,FALSE)+HLOOKUP($DL$1875,'[1]Сбытовая надбавка'!$F$5:$H$6,2,FALSE),2)+'[1]Иные услуги'!$C$6+HLOOKUP($DR$1874,'[1]Услуги по передаче'!$G$5:$J$7,3,FALSE))</f>
        <v>2024.87</v>
      </c>
      <c r="AN1896" s="73"/>
      <c r="AO1896" s="73"/>
      <c r="AP1896" s="73"/>
      <c r="AQ1896" s="73"/>
      <c r="AR1896" s="74"/>
      <c r="AS1896" s="72">
        <f>IF($A1896="-","-",ROUND(VLOOKUP($A1896+ROUND(LEFT(AS$1877,1)/24,5),'[1]ОАО "АТС"'!$A$30:$F$773,3,FALSE)+HLOOKUP($DL$1875,'[1]Сбытовая надбавка'!$F$5:$H$6,2,FALSE),2)+'[1]Иные услуги'!$C$6+HLOOKUP($DR$1874,'[1]Услуги по передаче'!$G$5:$J$7,3,FALSE))</f>
        <v>2024.34</v>
      </c>
      <c r="AT1896" s="73"/>
      <c r="AU1896" s="73"/>
      <c r="AV1896" s="73"/>
      <c r="AW1896" s="73"/>
      <c r="AX1896" s="74"/>
      <c r="AY1896" s="72">
        <f>IF($A1896="-","-",ROUND(VLOOKUP($A1896+ROUND(LEFT(AY$1877,1)/24,5),'[1]ОАО "АТС"'!$A$30:$F$773,3,FALSE)+HLOOKUP($DL$1875,'[1]Сбытовая надбавка'!$F$5:$H$6,2,FALSE),2)+'[1]Иные услуги'!$C$6+HLOOKUP($DR$1874,'[1]Услуги по передаче'!$G$5:$J$7,3,FALSE))</f>
        <v>2024.53</v>
      </c>
      <c r="AZ1896" s="73"/>
      <c r="BA1896" s="73"/>
      <c r="BB1896" s="73"/>
      <c r="BC1896" s="73"/>
      <c r="BD1896" s="74"/>
      <c r="BE1896" s="72">
        <f>IF($A1896="-","-",ROUND(VLOOKUP($A1896+ROUND(LEFT(BE$1877,1)/24,5),'[1]ОАО "АТС"'!$A$30:$F$773,3,FALSE)+HLOOKUP($DL$1875,'[1]Сбытовая надбавка'!$F$5:$H$6,2,FALSE),2)+'[1]Иные услуги'!$C$6+HLOOKUP($DR$1874,'[1]Услуги по передаче'!$G$5:$J$7,3,FALSE))</f>
        <v>2024.52</v>
      </c>
      <c r="BF1896" s="73"/>
      <c r="BG1896" s="73"/>
      <c r="BH1896" s="73"/>
      <c r="BI1896" s="73"/>
      <c r="BJ1896" s="74"/>
      <c r="BK1896" s="72">
        <f>IF($A1896="-","-",ROUND(VLOOKUP($A1896+ROUND(LEFT(BK$1877,1)/24,5),'[1]ОАО "АТС"'!$A$30:$F$773,3,FALSE)+HLOOKUP($DL$1875,'[1]Сбытовая надбавка'!$F$5:$H$6,2,FALSE),2)+'[1]Иные услуги'!$C$6+HLOOKUP($DR$1874,'[1]Услуги по передаче'!$G$5:$J$7,3,FALSE))</f>
        <v>2024.77</v>
      </c>
      <c r="BL1896" s="73"/>
      <c r="BM1896" s="73"/>
      <c r="BN1896" s="73"/>
      <c r="BO1896" s="73"/>
      <c r="BP1896" s="74"/>
      <c r="BQ1896" s="72">
        <f>IF($A1896="-","-",ROUND(VLOOKUP($A1896+ROUND(LEFT(BQ$1877,2)/24,5),'[1]ОАО "АТС"'!$A$30:$F$773,3,FALSE)+HLOOKUP($DL$1875,'[1]Сбытовая надбавка'!$F$5:$H$6,2,FALSE),2)+'[1]Иные услуги'!$C$6+HLOOKUP($DR$1874,'[1]Услуги по передаче'!$G$5:$J$7,3,FALSE))</f>
        <v>2024.6699999999998</v>
      </c>
      <c r="BR1896" s="73"/>
      <c r="BS1896" s="73"/>
      <c r="BT1896" s="73"/>
      <c r="BU1896" s="73"/>
      <c r="BV1896" s="74"/>
      <c r="BW1896" s="72">
        <f>IF($A1896="-","-",ROUND(VLOOKUP($A1896+ROUND(LEFT(BW$1877,2)/24,5),'[1]ОАО "АТС"'!$A$30:$F$773,3,FALSE)+HLOOKUP($DL$1875,'[1]Сбытовая надбавка'!$F$5:$H$6,2,FALSE),2)+'[1]Иные услуги'!$C$6+HLOOKUP($DR$1874,'[1]Услуги по передаче'!$G$5:$J$7,3,FALSE))</f>
        <v>2024.82</v>
      </c>
      <c r="BX1896" s="73"/>
      <c r="BY1896" s="73"/>
      <c r="BZ1896" s="73"/>
      <c r="CA1896" s="73"/>
      <c r="CB1896" s="74"/>
      <c r="CC1896" s="72">
        <f>IF($A1896="-","-",ROUND(VLOOKUP($A1896+ROUND(LEFT(CC$1877,2)/24,5),'[1]ОАО "АТС"'!$A$30:$F$773,3,FALSE)+HLOOKUP($DL$1875,'[1]Сбытовая надбавка'!$F$5:$H$6,2,FALSE),2)+'[1]Иные услуги'!$C$6+HLOOKUP($DR$1874,'[1]Услуги по передаче'!$G$5:$J$7,3,FALSE))</f>
        <v>2024.79</v>
      </c>
      <c r="CD1896" s="73"/>
      <c r="CE1896" s="73"/>
      <c r="CF1896" s="73"/>
      <c r="CG1896" s="73"/>
      <c r="CH1896" s="74"/>
      <c r="CI1896" s="72">
        <f>IF($A1896="-","-",ROUND(VLOOKUP($A1896+ROUND(LEFT(CI$1877,2)/24,5),'[1]ОАО "АТС"'!$A$30:$F$773,3,FALSE)+HLOOKUP($DL$1875,'[1]Сбытовая надбавка'!$F$5:$H$6,2,FALSE),2)+'[1]Иные услуги'!$C$6+HLOOKUP($DR$1874,'[1]Услуги по передаче'!$G$5:$J$7,3,FALSE))</f>
        <v>2024.81</v>
      </c>
      <c r="CJ1896" s="73"/>
      <c r="CK1896" s="73"/>
      <c r="CL1896" s="73"/>
      <c r="CM1896" s="73"/>
      <c r="CN1896" s="74"/>
      <c r="CO1896" s="72">
        <f>IF($A1896="-","-",ROUND(VLOOKUP($A1896+ROUND(LEFT(CO$1877,2)/24,5),'[1]ОАО "АТС"'!$A$30:$F$773,3,FALSE)+HLOOKUP($DL$1875,'[1]Сбытовая надбавка'!$F$5:$H$6,2,FALSE),2)+'[1]Иные услуги'!$C$6+HLOOKUP($DR$1874,'[1]Услуги по передаче'!$G$5:$J$7,3,FALSE))</f>
        <v>2024.85</v>
      </c>
      <c r="CP1896" s="73"/>
      <c r="CQ1896" s="73"/>
      <c r="CR1896" s="73"/>
      <c r="CS1896" s="73"/>
      <c r="CT1896" s="74"/>
      <c r="CU1896" s="72">
        <f>IF($A1896="-","-",ROUND(VLOOKUP($A1896+ROUND(LEFT(CU$1877,2)/24,5),'[1]ОАО "АТС"'!$A$30:$F$773,3,FALSE)+HLOOKUP($DL$1875,'[1]Сбытовая надбавка'!$F$5:$H$6,2,FALSE),2)+'[1]Иные услуги'!$C$6+HLOOKUP($DR$1874,'[1]Услуги по передаче'!$G$5:$J$7,3,FALSE))</f>
        <v>2024.98</v>
      </c>
      <c r="CV1896" s="73"/>
      <c r="CW1896" s="73"/>
      <c r="CX1896" s="73"/>
      <c r="CY1896" s="73"/>
      <c r="CZ1896" s="74"/>
      <c r="DA1896" s="72">
        <f>IF($A1896="-","-",ROUND(VLOOKUP($A1896+ROUND(LEFT(DA$1877,2)/24,5),'[1]ОАО "АТС"'!$A$30:$F$773,3,FALSE)+HLOOKUP($DL$1875,'[1]Сбытовая надбавка'!$F$5:$H$6,2,FALSE),2)+'[1]Иные услуги'!$C$6+HLOOKUP($DR$1874,'[1]Услуги по передаче'!$G$5:$J$7,3,FALSE))</f>
        <v>2024.98</v>
      </c>
      <c r="DB1896" s="73"/>
      <c r="DC1896" s="73"/>
      <c r="DD1896" s="73"/>
      <c r="DE1896" s="73"/>
      <c r="DF1896" s="74"/>
      <c r="DG1896" s="72">
        <f>IF($A1896="-","-",ROUND(VLOOKUP($A1896+ROUND(LEFT(DG$1877,2)/24,5),'[1]ОАО "АТС"'!$A$30:$F$773,3,FALSE)+HLOOKUP($DL$1875,'[1]Сбытовая надбавка'!$F$5:$H$6,2,FALSE),2)+'[1]Иные услуги'!$C$6+HLOOKUP($DR$1874,'[1]Услуги по передаче'!$G$5:$J$7,3,FALSE))</f>
        <v>2025.07</v>
      </c>
      <c r="DH1896" s="73"/>
      <c r="DI1896" s="73"/>
      <c r="DJ1896" s="73"/>
      <c r="DK1896" s="73"/>
      <c r="DL1896" s="74"/>
      <c r="DM1896" s="72">
        <f>IF($A1896="-","-",ROUND(VLOOKUP($A1896+ROUND(LEFT(DM$1877,2)/24,5),'[1]ОАО "АТС"'!$A$30:$F$773,3,FALSE)+HLOOKUP($DL$1875,'[1]Сбытовая надбавка'!$F$5:$H$6,2,FALSE),2)+'[1]Иные услуги'!$C$6+HLOOKUP($DR$1874,'[1]Услуги по передаче'!$G$5:$J$7,3,FALSE))</f>
        <v>2023.23</v>
      </c>
      <c r="DN1896" s="73"/>
      <c r="DO1896" s="73"/>
      <c r="DP1896" s="73"/>
      <c r="DQ1896" s="73"/>
      <c r="DR1896" s="74"/>
      <c r="DS1896" s="72">
        <f>IF($A1896="-","-",ROUND(VLOOKUP($A1896+ROUND(LEFT(DS$1877,2)/24,5),'[1]ОАО "АТС"'!$A$30:$F$773,3,FALSE)+HLOOKUP($DL$1875,'[1]Сбытовая надбавка'!$F$5:$H$6,2,FALSE),2)+'[1]Иные услуги'!$C$6+HLOOKUP($DR$1874,'[1]Услуги по передаче'!$G$5:$J$7,3,FALSE))</f>
        <v>2063.08</v>
      </c>
      <c r="DT1896" s="73"/>
      <c r="DU1896" s="73"/>
      <c r="DV1896" s="73"/>
      <c r="DW1896" s="73"/>
      <c r="DX1896" s="74"/>
      <c r="DY1896" s="72">
        <f>IF($A1896="-","-",ROUND(VLOOKUP($A1896+ROUND(LEFT(DY$1877,2)/24,5),'[1]ОАО "АТС"'!$A$30:$F$773,3,FALSE)+HLOOKUP($DL$1875,'[1]Сбытовая надбавка'!$F$5:$H$6,2,FALSE),2)+'[1]Иные услуги'!$C$6+HLOOKUP($DR$1874,'[1]Услуги по передаче'!$G$5:$J$7,3,FALSE))</f>
        <v>2030.9499999999998</v>
      </c>
      <c r="DZ1896" s="73"/>
      <c r="EA1896" s="73"/>
      <c r="EB1896" s="73"/>
      <c r="EC1896" s="73"/>
      <c r="ED1896" s="74"/>
      <c r="EE1896" s="72">
        <f>IF($A1896="-","-",ROUND(VLOOKUP($A1896+ROUND(LEFT(EE$1877,2)/24,5),'[1]ОАО "АТС"'!$A$30:$F$773,3,FALSE)+HLOOKUP($DL$1875,'[1]Сбытовая надбавка'!$F$5:$H$6,2,FALSE),2)+'[1]Иные услуги'!$C$6+HLOOKUP($DR$1874,'[1]Услуги по передаче'!$G$5:$J$7,3,FALSE))</f>
        <v>2023.6599999999999</v>
      </c>
      <c r="EF1896" s="73"/>
      <c r="EG1896" s="73"/>
      <c r="EH1896" s="73"/>
      <c r="EI1896" s="73"/>
      <c r="EJ1896" s="74"/>
      <c r="EK1896" s="72">
        <f>IF($A1896="-","-",ROUND(VLOOKUP($A1896+ROUND(LEFT(EK$1877,2)/24,5),'[1]ОАО "АТС"'!$A$30:$F$773,3,FALSE)+HLOOKUP($DL$1875,'[1]Сбытовая надбавка'!$F$5:$H$6,2,FALSE),2)+'[1]Иные услуги'!$C$6+HLOOKUP($DR$1874,'[1]Услуги по передаче'!$G$5:$J$7,3,FALSE))</f>
        <v>2118.3000000000002</v>
      </c>
      <c r="EL1896" s="73"/>
      <c r="EM1896" s="73"/>
      <c r="EN1896" s="73"/>
      <c r="EO1896" s="73"/>
      <c r="EP1896" s="74"/>
      <c r="EQ1896" s="72">
        <f>IF($A1896="-","-",ROUND(VLOOKUP($A1896+ROUND(LEFT(EQ$1877,2)/24,5),'[1]ОАО "АТС"'!$A$30:$F$773,3,FALSE)+HLOOKUP($DL$1875,'[1]Сбытовая надбавка'!$F$5:$H$6,2,FALSE),2)+'[1]Иные услуги'!$C$6+HLOOKUP($DR$1874,'[1]Услуги по передаче'!$G$5:$J$7,3,FALSE))</f>
        <v>2049.64</v>
      </c>
      <c r="ER1896" s="73"/>
      <c r="ES1896" s="73"/>
      <c r="ET1896" s="73"/>
      <c r="EU1896" s="73"/>
      <c r="EV1896" s="74"/>
    </row>
    <row r="1897" spans="1:152" s="38" customFormat="1" ht="15.75" customHeight="1" x14ac:dyDescent="0.2">
      <c r="A1897" s="69">
        <f>$A$134</f>
        <v>45005</v>
      </c>
      <c r="B1897" s="70"/>
      <c r="C1897" s="70"/>
      <c r="D1897" s="70"/>
      <c r="E1897" s="70"/>
      <c r="F1897" s="70"/>
      <c r="G1897" s="70"/>
      <c r="H1897" s="71"/>
      <c r="I1897" s="72">
        <f>IF($A1897="-","-",ROUND(VLOOKUP($A1897+ROUND(LEFT(I$1877,1)/24,5),'[1]ОАО "АТС"'!$A$30:$F$773,3,FALSE)+HLOOKUP($DL$1875,'[1]Сбытовая надбавка'!$F$5:$H$6,2,FALSE),2)+'[1]Иные услуги'!$C$6+HLOOKUP($DR$1874,'[1]Услуги по передаче'!$G$5:$J$7,3,FALSE))</f>
        <v>2024.71</v>
      </c>
      <c r="J1897" s="73"/>
      <c r="K1897" s="73"/>
      <c r="L1897" s="73"/>
      <c r="M1897" s="73"/>
      <c r="N1897" s="74"/>
      <c r="O1897" s="72">
        <f>IF($A1897="-","-",ROUND(VLOOKUP($A1897+ROUND(LEFT(O$1877,1)/24,5),'[1]ОАО "АТС"'!$A$30:$F$773,3,FALSE)+HLOOKUP($DL$1875,'[1]Сбытовая надбавка'!$F$5:$H$6,2,FALSE),2)+'[1]Иные услуги'!$C$6+HLOOKUP($DR$1874,'[1]Услуги по передаче'!$G$5:$J$7,3,FALSE))</f>
        <v>2024.8999999999999</v>
      </c>
      <c r="P1897" s="73"/>
      <c r="Q1897" s="73"/>
      <c r="R1897" s="73"/>
      <c r="S1897" s="73"/>
      <c r="T1897" s="74"/>
      <c r="U1897" s="72">
        <f>IF($A1897="-","-",ROUND(VLOOKUP($A1897+ROUND(LEFT(U$1877,1)/24,5),'[1]ОАО "АТС"'!$A$30:$F$773,3,FALSE)+HLOOKUP($DL$1875,'[1]Сбытовая надбавка'!$F$5:$H$6,2,FALSE),2)+'[1]Иные услуги'!$C$6+HLOOKUP($DR$1874,'[1]Услуги по передаче'!$G$5:$J$7,3,FALSE))</f>
        <v>2024.86</v>
      </c>
      <c r="V1897" s="73"/>
      <c r="W1897" s="73"/>
      <c r="X1897" s="73"/>
      <c r="Y1897" s="73"/>
      <c r="Z1897" s="74"/>
      <c r="AA1897" s="72">
        <f>IF($A1897="-","-",ROUND(VLOOKUP($A1897+ROUND(LEFT(AA$1877,1)/24,5),'[1]ОАО "АТС"'!$A$30:$F$773,3,FALSE)+HLOOKUP($DL$1875,'[1]Сбытовая надбавка'!$F$5:$H$6,2,FALSE),2)+'[1]Иные услуги'!$C$6+HLOOKUP($DR$1874,'[1]Услуги по передаче'!$G$5:$J$7,3,FALSE))</f>
        <v>2024.82</v>
      </c>
      <c r="AB1897" s="73"/>
      <c r="AC1897" s="73"/>
      <c r="AD1897" s="73"/>
      <c r="AE1897" s="73"/>
      <c r="AF1897" s="74"/>
      <c r="AG1897" s="72">
        <f>IF($A1897="-","-",ROUND(VLOOKUP($A1897+ROUND(LEFT(AG$1877,1)/24,5),'[1]ОАО "АТС"'!$A$30:$F$773,3,FALSE)+HLOOKUP($DL$1875,'[1]Сбытовая надбавка'!$F$5:$H$6,2,FALSE),2)+'[1]Иные услуги'!$C$6+HLOOKUP($DR$1874,'[1]Услуги по передаче'!$G$5:$J$7,3,FALSE))</f>
        <v>2024.72</v>
      </c>
      <c r="AH1897" s="73"/>
      <c r="AI1897" s="73"/>
      <c r="AJ1897" s="73"/>
      <c r="AK1897" s="73"/>
      <c r="AL1897" s="74"/>
      <c r="AM1897" s="72">
        <f>IF($A1897="-","-",ROUND(VLOOKUP($A1897+ROUND(LEFT(AM$1877,1)/24,5),'[1]ОАО "АТС"'!$A$30:$F$773,3,FALSE)+HLOOKUP($DL$1875,'[1]Сбытовая надбавка'!$F$5:$H$6,2,FALSE),2)+'[1]Иные услуги'!$C$6+HLOOKUP($DR$1874,'[1]Услуги по передаче'!$G$5:$J$7,3,FALSE))</f>
        <v>2024.73</v>
      </c>
      <c r="AN1897" s="73"/>
      <c r="AO1897" s="73"/>
      <c r="AP1897" s="73"/>
      <c r="AQ1897" s="73"/>
      <c r="AR1897" s="74"/>
      <c r="AS1897" s="72">
        <f>IF($A1897="-","-",ROUND(VLOOKUP($A1897+ROUND(LEFT(AS$1877,1)/24,5),'[1]ОАО "АТС"'!$A$30:$F$773,3,FALSE)+HLOOKUP($DL$1875,'[1]Сбытовая надбавка'!$F$5:$H$6,2,FALSE),2)+'[1]Иные услуги'!$C$6+HLOOKUP($DR$1874,'[1]Услуги по передаче'!$G$5:$J$7,3,FALSE))</f>
        <v>2023.97</v>
      </c>
      <c r="AT1897" s="73"/>
      <c r="AU1897" s="73"/>
      <c r="AV1897" s="73"/>
      <c r="AW1897" s="73"/>
      <c r="AX1897" s="74"/>
      <c r="AY1897" s="72">
        <f>IF($A1897="-","-",ROUND(VLOOKUP($A1897+ROUND(LEFT(AY$1877,1)/24,5),'[1]ОАО "АТС"'!$A$30:$F$773,3,FALSE)+HLOOKUP($DL$1875,'[1]Сбытовая надбавка'!$F$5:$H$6,2,FALSE),2)+'[1]Иные услуги'!$C$6+HLOOKUP($DR$1874,'[1]Услуги по передаче'!$G$5:$J$7,3,FALSE))</f>
        <v>2099.91</v>
      </c>
      <c r="AZ1897" s="73"/>
      <c r="BA1897" s="73"/>
      <c r="BB1897" s="73"/>
      <c r="BC1897" s="73"/>
      <c r="BD1897" s="74"/>
      <c r="BE1897" s="72">
        <f>IF($A1897="-","-",ROUND(VLOOKUP($A1897+ROUND(LEFT(BE$1877,1)/24,5),'[1]ОАО "АТС"'!$A$30:$F$773,3,FALSE)+HLOOKUP($DL$1875,'[1]Сбытовая надбавка'!$F$5:$H$6,2,FALSE),2)+'[1]Иные услуги'!$C$6+HLOOKUP($DR$1874,'[1]Услуги по передаче'!$G$5:$J$7,3,FALSE))</f>
        <v>2024.5</v>
      </c>
      <c r="BF1897" s="73"/>
      <c r="BG1897" s="73"/>
      <c r="BH1897" s="73"/>
      <c r="BI1897" s="73"/>
      <c r="BJ1897" s="74"/>
      <c r="BK1897" s="72">
        <f>IF($A1897="-","-",ROUND(VLOOKUP($A1897+ROUND(LEFT(BK$1877,1)/24,5),'[1]ОАО "АТС"'!$A$30:$F$773,3,FALSE)+HLOOKUP($DL$1875,'[1]Сбытовая надбавка'!$F$5:$H$6,2,FALSE),2)+'[1]Иные услуги'!$C$6+HLOOKUP($DR$1874,'[1]Услуги по передаче'!$G$5:$J$7,3,FALSE))</f>
        <v>2073.08</v>
      </c>
      <c r="BL1897" s="73"/>
      <c r="BM1897" s="73"/>
      <c r="BN1897" s="73"/>
      <c r="BO1897" s="73"/>
      <c r="BP1897" s="74"/>
      <c r="BQ1897" s="72">
        <f>IF($A1897="-","-",ROUND(VLOOKUP($A1897+ROUND(LEFT(BQ$1877,2)/24,5),'[1]ОАО "АТС"'!$A$30:$F$773,3,FALSE)+HLOOKUP($DL$1875,'[1]Сбытовая надбавка'!$F$5:$H$6,2,FALSE),2)+'[1]Иные услуги'!$C$6+HLOOKUP($DR$1874,'[1]Услуги по передаче'!$G$5:$J$7,3,FALSE))</f>
        <v>2082.81</v>
      </c>
      <c r="BR1897" s="73"/>
      <c r="BS1897" s="73"/>
      <c r="BT1897" s="73"/>
      <c r="BU1897" s="73"/>
      <c r="BV1897" s="74"/>
      <c r="BW1897" s="72">
        <f>IF($A1897="-","-",ROUND(VLOOKUP($A1897+ROUND(LEFT(BW$1877,2)/24,5),'[1]ОАО "АТС"'!$A$30:$F$773,3,FALSE)+HLOOKUP($DL$1875,'[1]Сбытовая надбавка'!$F$5:$H$6,2,FALSE),2)+'[1]Иные услуги'!$C$6+HLOOKUP($DR$1874,'[1]Услуги по передаче'!$G$5:$J$7,3,FALSE))</f>
        <v>2071.06</v>
      </c>
      <c r="BX1897" s="73"/>
      <c r="BY1897" s="73"/>
      <c r="BZ1897" s="73"/>
      <c r="CA1897" s="73"/>
      <c r="CB1897" s="74"/>
      <c r="CC1897" s="72">
        <f>IF($A1897="-","-",ROUND(VLOOKUP($A1897+ROUND(LEFT(CC$1877,2)/24,5),'[1]ОАО "АТС"'!$A$30:$F$773,3,FALSE)+HLOOKUP($DL$1875,'[1]Сбытовая надбавка'!$F$5:$H$6,2,FALSE),2)+'[1]Иные услуги'!$C$6+HLOOKUP($DR$1874,'[1]Услуги по передаче'!$G$5:$J$7,3,FALSE))</f>
        <v>2031.1799999999998</v>
      </c>
      <c r="CD1897" s="73"/>
      <c r="CE1897" s="73"/>
      <c r="CF1897" s="73"/>
      <c r="CG1897" s="73"/>
      <c r="CH1897" s="74"/>
      <c r="CI1897" s="72">
        <f>IF($A1897="-","-",ROUND(VLOOKUP($A1897+ROUND(LEFT(CI$1877,2)/24,5),'[1]ОАО "АТС"'!$A$30:$F$773,3,FALSE)+HLOOKUP($DL$1875,'[1]Сбытовая надбавка'!$F$5:$H$6,2,FALSE),2)+'[1]Иные услуги'!$C$6+HLOOKUP($DR$1874,'[1]Услуги по передаче'!$G$5:$J$7,3,FALSE))</f>
        <v>2024.55</v>
      </c>
      <c r="CJ1897" s="73"/>
      <c r="CK1897" s="73"/>
      <c r="CL1897" s="73"/>
      <c r="CM1897" s="73"/>
      <c r="CN1897" s="74"/>
      <c r="CO1897" s="72">
        <f>IF($A1897="-","-",ROUND(VLOOKUP($A1897+ROUND(LEFT(CO$1877,2)/24,5),'[1]ОАО "АТС"'!$A$30:$F$773,3,FALSE)+HLOOKUP($DL$1875,'[1]Сбытовая надбавка'!$F$5:$H$6,2,FALSE),2)+'[1]Иные услуги'!$C$6+HLOOKUP($DR$1874,'[1]Услуги по передаче'!$G$5:$J$7,3,FALSE))</f>
        <v>2024.58</v>
      </c>
      <c r="CP1897" s="73"/>
      <c r="CQ1897" s="73"/>
      <c r="CR1897" s="73"/>
      <c r="CS1897" s="73"/>
      <c r="CT1897" s="74"/>
      <c r="CU1897" s="72">
        <f>IF($A1897="-","-",ROUND(VLOOKUP($A1897+ROUND(LEFT(CU$1877,2)/24,5),'[1]ОАО "АТС"'!$A$30:$F$773,3,FALSE)+HLOOKUP($DL$1875,'[1]Сбытовая надбавка'!$F$5:$H$6,2,FALSE),2)+'[1]Иные услуги'!$C$6+HLOOKUP($DR$1874,'[1]Услуги по передаче'!$G$5:$J$7,3,FALSE))</f>
        <v>2024.81</v>
      </c>
      <c r="CV1897" s="73"/>
      <c r="CW1897" s="73"/>
      <c r="CX1897" s="73"/>
      <c r="CY1897" s="73"/>
      <c r="CZ1897" s="74"/>
      <c r="DA1897" s="72">
        <f>IF($A1897="-","-",ROUND(VLOOKUP($A1897+ROUND(LEFT(DA$1877,2)/24,5),'[1]ОАО "АТС"'!$A$30:$F$773,3,FALSE)+HLOOKUP($DL$1875,'[1]Сбытовая надбавка'!$F$5:$H$6,2,FALSE),2)+'[1]Иные услуги'!$C$6+HLOOKUP($DR$1874,'[1]Услуги по передаче'!$G$5:$J$7,3,FALSE))</f>
        <v>2024.9399999999998</v>
      </c>
      <c r="DB1897" s="73"/>
      <c r="DC1897" s="73"/>
      <c r="DD1897" s="73"/>
      <c r="DE1897" s="73"/>
      <c r="DF1897" s="74"/>
      <c r="DG1897" s="72">
        <f>IF($A1897="-","-",ROUND(VLOOKUP($A1897+ROUND(LEFT(DG$1877,2)/24,5),'[1]ОАО "АТС"'!$A$30:$F$773,3,FALSE)+HLOOKUP($DL$1875,'[1]Сбытовая надбавка'!$F$5:$H$6,2,FALSE),2)+'[1]Иные услуги'!$C$6+HLOOKUP($DR$1874,'[1]Услуги по передаче'!$G$5:$J$7,3,FALSE))</f>
        <v>2024.97</v>
      </c>
      <c r="DH1897" s="73"/>
      <c r="DI1897" s="73"/>
      <c r="DJ1897" s="73"/>
      <c r="DK1897" s="73"/>
      <c r="DL1897" s="74"/>
      <c r="DM1897" s="72">
        <f>IF($A1897="-","-",ROUND(VLOOKUP($A1897+ROUND(LEFT(DM$1877,2)/24,5),'[1]ОАО "АТС"'!$A$30:$F$773,3,FALSE)+HLOOKUP($DL$1875,'[1]Сбытовая надбавка'!$F$5:$H$6,2,FALSE),2)+'[1]Иные услуги'!$C$6+HLOOKUP($DR$1874,'[1]Услуги по передаче'!$G$5:$J$7,3,FALSE))</f>
        <v>2054.52</v>
      </c>
      <c r="DN1897" s="73"/>
      <c r="DO1897" s="73"/>
      <c r="DP1897" s="73"/>
      <c r="DQ1897" s="73"/>
      <c r="DR1897" s="74"/>
      <c r="DS1897" s="72">
        <f>IF($A1897="-","-",ROUND(VLOOKUP($A1897+ROUND(LEFT(DS$1877,2)/24,5),'[1]ОАО "АТС"'!$A$30:$F$773,3,FALSE)+HLOOKUP($DL$1875,'[1]Сбытовая надбавка'!$F$5:$H$6,2,FALSE),2)+'[1]Иные услуги'!$C$6+HLOOKUP($DR$1874,'[1]Услуги по передаче'!$G$5:$J$7,3,FALSE))</f>
        <v>2103.6099999999997</v>
      </c>
      <c r="DT1897" s="73"/>
      <c r="DU1897" s="73"/>
      <c r="DV1897" s="73"/>
      <c r="DW1897" s="73"/>
      <c r="DX1897" s="74"/>
      <c r="DY1897" s="72">
        <f>IF($A1897="-","-",ROUND(VLOOKUP($A1897+ROUND(LEFT(DY$1877,2)/24,5),'[1]ОАО "АТС"'!$A$30:$F$773,3,FALSE)+HLOOKUP($DL$1875,'[1]Сбытовая надбавка'!$F$5:$H$6,2,FALSE),2)+'[1]Иные услуги'!$C$6+HLOOKUP($DR$1874,'[1]Услуги по передаче'!$G$5:$J$7,3,FALSE))</f>
        <v>2050.64</v>
      </c>
      <c r="DZ1897" s="73"/>
      <c r="EA1897" s="73"/>
      <c r="EB1897" s="73"/>
      <c r="EC1897" s="73"/>
      <c r="ED1897" s="74"/>
      <c r="EE1897" s="72">
        <f>IF($A1897="-","-",ROUND(VLOOKUP($A1897+ROUND(LEFT(EE$1877,2)/24,5),'[1]ОАО "АТС"'!$A$30:$F$773,3,FALSE)+HLOOKUP($DL$1875,'[1]Сбытовая надбавка'!$F$5:$H$6,2,FALSE),2)+'[1]Иные услуги'!$C$6+HLOOKUP($DR$1874,'[1]Услуги по передаче'!$G$5:$J$7,3,FALSE))</f>
        <v>2023.4399999999998</v>
      </c>
      <c r="EF1897" s="73"/>
      <c r="EG1897" s="73"/>
      <c r="EH1897" s="73"/>
      <c r="EI1897" s="73"/>
      <c r="EJ1897" s="74"/>
      <c r="EK1897" s="72">
        <f>IF($A1897="-","-",ROUND(VLOOKUP($A1897+ROUND(LEFT(EK$1877,2)/24,5),'[1]ОАО "АТС"'!$A$30:$F$773,3,FALSE)+HLOOKUP($DL$1875,'[1]Сбытовая надбавка'!$F$5:$H$6,2,FALSE),2)+'[1]Иные услуги'!$C$6+HLOOKUP($DR$1874,'[1]Услуги по передаче'!$G$5:$J$7,3,FALSE))</f>
        <v>2155.9899999999998</v>
      </c>
      <c r="EL1897" s="73"/>
      <c r="EM1897" s="73"/>
      <c r="EN1897" s="73"/>
      <c r="EO1897" s="73"/>
      <c r="EP1897" s="74"/>
      <c r="EQ1897" s="72">
        <f>IF($A1897="-","-",ROUND(VLOOKUP($A1897+ROUND(LEFT(EQ$1877,2)/24,5),'[1]ОАО "АТС"'!$A$30:$F$773,3,FALSE)+HLOOKUP($DL$1875,'[1]Сбытовая надбавка'!$F$5:$H$6,2,FALSE),2)+'[1]Иные услуги'!$C$6+HLOOKUP($DR$1874,'[1]Услуги по передаче'!$G$5:$J$7,3,FALSE))</f>
        <v>2052.4899999999998</v>
      </c>
      <c r="ER1897" s="73"/>
      <c r="ES1897" s="73"/>
      <c r="ET1897" s="73"/>
      <c r="EU1897" s="73"/>
      <c r="EV1897" s="74"/>
    </row>
    <row r="1898" spans="1:152" s="38" customFormat="1" ht="15.75" customHeight="1" x14ac:dyDescent="0.2">
      <c r="A1898" s="69">
        <f>$A$135</f>
        <v>45006</v>
      </c>
      <c r="B1898" s="70"/>
      <c r="C1898" s="70"/>
      <c r="D1898" s="70"/>
      <c r="E1898" s="70"/>
      <c r="F1898" s="70"/>
      <c r="G1898" s="70"/>
      <c r="H1898" s="71"/>
      <c r="I1898" s="72">
        <f>IF($A1898="-","-",ROUND(VLOOKUP($A1898+ROUND(LEFT(I$1877,1)/24,5),'[1]ОАО "АТС"'!$A$30:$F$773,3,FALSE)+HLOOKUP($DL$1875,'[1]Сбытовая надбавка'!$F$5:$H$6,2,FALSE),2)+'[1]Иные услуги'!$C$6+HLOOKUP($DR$1874,'[1]Услуги по передаче'!$G$5:$J$7,3,FALSE))</f>
        <v>2024.6599999999999</v>
      </c>
      <c r="J1898" s="73"/>
      <c r="K1898" s="73"/>
      <c r="L1898" s="73"/>
      <c r="M1898" s="73"/>
      <c r="N1898" s="74"/>
      <c r="O1898" s="72">
        <f>IF($A1898="-","-",ROUND(VLOOKUP($A1898+ROUND(LEFT(O$1877,1)/24,5),'[1]ОАО "АТС"'!$A$30:$F$773,3,FALSE)+HLOOKUP($DL$1875,'[1]Сбытовая надбавка'!$F$5:$H$6,2,FALSE),2)+'[1]Иные услуги'!$C$6+HLOOKUP($DR$1874,'[1]Услуги по передаче'!$G$5:$J$7,3,FALSE))</f>
        <v>2024.37</v>
      </c>
      <c r="P1898" s="73"/>
      <c r="Q1898" s="73"/>
      <c r="R1898" s="73"/>
      <c r="S1898" s="73"/>
      <c r="T1898" s="74"/>
      <c r="U1898" s="72">
        <f>IF($A1898="-","-",ROUND(VLOOKUP($A1898+ROUND(LEFT(U$1877,1)/24,5),'[1]ОАО "АТС"'!$A$30:$F$773,3,FALSE)+HLOOKUP($DL$1875,'[1]Сбытовая надбавка'!$F$5:$H$6,2,FALSE),2)+'[1]Иные услуги'!$C$6+HLOOKUP($DR$1874,'[1]Услуги по передаче'!$G$5:$J$7,3,FALSE))</f>
        <v>2024.8899999999999</v>
      </c>
      <c r="V1898" s="73"/>
      <c r="W1898" s="73"/>
      <c r="X1898" s="73"/>
      <c r="Y1898" s="73"/>
      <c r="Z1898" s="74"/>
      <c r="AA1898" s="72">
        <f>IF($A1898="-","-",ROUND(VLOOKUP($A1898+ROUND(LEFT(AA$1877,1)/24,5),'[1]ОАО "АТС"'!$A$30:$F$773,3,FALSE)+HLOOKUP($DL$1875,'[1]Сбытовая надбавка'!$F$5:$H$6,2,FALSE),2)+'[1]Иные услуги'!$C$6+HLOOKUP($DR$1874,'[1]Услуги по передаче'!$G$5:$J$7,3,FALSE))</f>
        <v>2024.8899999999999</v>
      </c>
      <c r="AB1898" s="73"/>
      <c r="AC1898" s="73"/>
      <c r="AD1898" s="73"/>
      <c r="AE1898" s="73"/>
      <c r="AF1898" s="74"/>
      <c r="AG1898" s="72">
        <f>IF($A1898="-","-",ROUND(VLOOKUP($A1898+ROUND(LEFT(AG$1877,1)/24,5),'[1]ОАО "АТС"'!$A$30:$F$773,3,FALSE)+HLOOKUP($DL$1875,'[1]Сбытовая надбавка'!$F$5:$H$6,2,FALSE),2)+'[1]Иные услуги'!$C$6+HLOOKUP($DR$1874,'[1]Услуги по передаче'!$G$5:$J$7,3,FALSE))</f>
        <v>2024.81</v>
      </c>
      <c r="AH1898" s="73"/>
      <c r="AI1898" s="73"/>
      <c r="AJ1898" s="73"/>
      <c r="AK1898" s="73"/>
      <c r="AL1898" s="74"/>
      <c r="AM1898" s="72">
        <f>IF($A1898="-","-",ROUND(VLOOKUP($A1898+ROUND(LEFT(AM$1877,1)/24,5),'[1]ОАО "АТС"'!$A$30:$F$773,3,FALSE)+HLOOKUP($DL$1875,'[1]Сбытовая надбавка'!$F$5:$H$6,2,FALSE),2)+'[1]Иные услуги'!$C$6+HLOOKUP($DR$1874,'[1]Услуги по передаче'!$G$5:$J$7,3,FALSE))</f>
        <v>2024.79</v>
      </c>
      <c r="AN1898" s="73"/>
      <c r="AO1898" s="73"/>
      <c r="AP1898" s="73"/>
      <c r="AQ1898" s="73"/>
      <c r="AR1898" s="74"/>
      <c r="AS1898" s="72">
        <f>IF($A1898="-","-",ROUND(VLOOKUP($A1898+ROUND(LEFT(AS$1877,1)/24,5),'[1]ОАО "АТС"'!$A$30:$F$773,3,FALSE)+HLOOKUP($DL$1875,'[1]Сбытовая надбавка'!$F$5:$H$6,2,FALSE),2)+'[1]Иные услуги'!$C$6+HLOOKUP($DR$1874,'[1]Услуги по передаче'!$G$5:$J$7,3,FALSE))</f>
        <v>2024.1799999999998</v>
      </c>
      <c r="AT1898" s="73"/>
      <c r="AU1898" s="73"/>
      <c r="AV1898" s="73"/>
      <c r="AW1898" s="73"/>
      <c r="AX1898" s="74"/>
      <c r="AY1898" s="72">
        <f>IF($A1898="-","-",ROUND(VLOOKUP($A1898+ROUND(LEFT(AY$1877,1)/24,5),'[1]ОАО "АТС"'!$A$30:$F$773,3,FALSE)+HLOOKUP($DL$1875,'[1]Сбытовая надбавка'!$F$5:$H$6,2,FALSE),2)+'[1]Иные услуги'!$C$6+HLOOKUP($DR$1874,'[1]Услуги по передаче'!$G$5:$J$7,3,FALSE))</f>
        <v>2095.7200000000003</v>
      </c>
      <c r="AZ1898" s="73"/>
      <c r="BA1898" s="73"/>
      <c r="BB1898" s="73"/>
      <c r="BC1898" s="73"/>
      <c r="BD1898" s="74"/>
      <c r="BE1898" s="72">
        <f>IF($A1898="-","-",ROUND(VLOOKUP($A1898+ROUND(LEFT(BE$1877,1)/24,5),'[1]ОАО "АТС"'!$A$30:$F$773,3,FALSE)+HLOOKUP($DL$1875,'[1]Сбытовая надбавка'!$F$5:$H$6,2,FALSE),2)+'[1]Иные услуги'!$C$6+HLOOKUP($DR$1874,'[1]Услуги по передаче'!$G$5:$J$7,3,FALSE))</f>
        <v>2024.46</v>
      </c>
      <c r="BF1898" s="73"/>
      <c r="BG1898" s="73"/>
      <c r="BH1898" s="73"/>
      <c r="BI1898" s="73"/>
      <c r="BJ1898" s="74"/>
      <c r="BK1898" s="72">
        <f>IF($A1898="-","-",ROUND(VLOOKUP($A1898+ROUND(LEFT(BK$1877,1)/24,5),'[1]ОАО "АТС"'!$A$30:$F$773,3,FALSE)+HLOOKUP($DL$1875,'[1]Сбытовая надбавка'!$F$5:$H$6,2,FALSE),2)+'[1]Иные услуги'!$C$6+HLOOKUP($DR$1874,'[1]Услуги по передаче'!$G$5:$J$7,3,FALSE))</f>
        <v>2083.0500000000002</v>
      </c>
      <c r="BL1898" s="73"/>
      <c r="BM1898" s="73"/>
      <c r="BN1898" s="73"/>
      <c r="BO1898" s="73"/>
      <c r="BP1898" s="74"/>
      <c r="BQ1898" s="72">
        <f>IF($A1898="-","-",ROUND(VLOOKUP($A1898+ROUND(LEFT(BQ$1877,2)/24,5),'[1]ОАО "АТС"'!$A$30:$F$773,3,FALSE)+HLOOKUP($DL$1875,'[1]Сбытовая надбавка'!$F$5:$H$6,2,FALSE),2)+'[1]Иные услуги'!$C$6+HLOOKUP($DR$1874,'[1]Услуги по передаче'!$G$5:$J$7,3,FALSE))</f>
        <v>2092.83</v>
      </c>
      <c r="BR1898" s="73"/>
      <c r="BS1898" s="73"/>
      <c r="BT1898" s="73"/>
      <c r="BU1898" s="73"/>
      <c r="BV1898" s="74"/>
      <c r="BW1898" s="72">
        <f>IF($A1898="-","-",ROUND(VLOOKUP($A1898+ROUND(LEFT(BW$1877,2)/24,5),'[1]ОАО "АТС"'!$A$30:$F$773,3,FALSE)+HLOOKUP($DL$1875,'[1]Сбытовая надбавка'!$F$5:$H$6,2,FALSE),2)+'[1]Иные услуги'!$C$6+HLOOKUP($DR$1874,'[1]Услуги по передаче'!$G$5:$J$7,3,FALSE))</f>
        <v>2079.6899999999996</v>
      </c>
      <c r="BX1898" s="73"/>
      <c r="BY1898" s="73"/>
      <c r="BZ1898" s="73"/>
      <c r="CA1898" s="73"/>
      <c r="CB1898" s="74"/>
      <c r="CC1898" s="72">
        <f>IF($A1898="-","-",ROUND(VLOOKUP($A1898+ROUND(LEFT(CC$1877,2)/24,5),'[1]ОАО "АТС"'!$A$30:$F$773,3,FALSE)+HLOOKUP($DL$1875,'[1]Сбытовая надбавка'!$F$5:$H$6,2,FALSE),2)+'[1]Иные услуги'!$C$6+HLOOKUP($DR$1874,'[1]Услуги по передаче'!$G$5:$J$7,3,FALSE))</f>
        <v>2037.6299999999999</v>
      </c>
      <c r="CD1898" s="73"/>
      <c r="CE1898" s="73"/>
      <c r="CF1898" s="73"/>
      <c r="CG1898" s="73"/>
      <c r="CH1898" s="74"/>
      <c r="CI1898" s="72">
        <f>IF($A1898="-","-",ROUND(VLOOKUP($A1898+ROUND(LEFT(CI$1877,2)/24,5),'[1]ОАО "АТС"'!$A$30:$F$773,3,FALSE)+HLOOKUP($DL$1875,'[1]Сбытовая надбавка'!$F$5:$H$6,2,FALSE),2)+'[1]Иные услуги'!$C$6+HLOOKUP($DR$1874,'[1]Услуги по передаче'!$G$5:$J$7,3,FALSE))</f>
        <v>2024.6499999999999</v>
      </c>
      <c r="CJ1898" s="73"/>
      <c r="CK1898" s="73"/>
      <c r="CL1898" s="73"/>
      <c r="CM1898" s="73"/>
      <c r="CN1898" s="74"/>
      <c r="CO1898" s="72">
        <f>IF($A1898="-","-",ROUND(VLOOKUP($A1898+ROUND(LEFT(CO$1877,2)/24,5),'[1]ОАО "АТС"'!$A$30:$F$773,3,FALSE)+HLOOKUP($DL$1875,'[1]Сбытовая надбавка'!$F$5:$H$6,2,FALSE),2)+'[1]Иные услуги'!$C$6+HLOOKUP($DR$1874,'[1]Услуги по передаче'!$G$5:$J$7,3,FALSE))</f>
        <v>2024.6599999999999</v>
      </c>
      <c r="CP1898" s="73"/>
      <c r="CQ1898" s="73"/>
      <c r="CR1898" s="73"/>
      <c r="CS1898" s="73"/>
      <c r="CT1898" s="74"/>
      <c r="CU1898" s="72">
        <f>IF($A1898="-","-",ROUND(VLOOKUP($A1898+ROUND(LEFT(CU$1877,2)/24,5),'[1]ОАО "АТС"'!$A$30:$F$773,3,FALSE)+HLOOKUP($DL$1875,'[1]Сбытовая надбавка'!$F$5:$H$6,2,FALSE),2)+'[1]Иные услуги'!$C$6+HLOOKUP($DR$1874,'[1]Услуги по передаче'!$G$5:$J$7,3,FALSE))</f>
        <v>2024.85</v>
      </c>
      <c r="CV1898" s="73"/>
      <c r="CW1898" s="73"/>
      <c r="CX1898" s="73"/>
      <c r="CY1898" s="73"/>
      <c r="CZ1898" s="74"/>
      <c r="DA1898" s="72">
        <f>IF($A1898="-","-",ROUND(VLOOKUP($A1898+ROUND(LEFT(DA$1877,2)/24,5),'[1]ОАО "АТС"'!$A$30:$F$773,3,FALSE)+HLOOKUP($DL$1875,'[1]Сбытовая надбавка'!$F$5:$H$6,2,FALSE),2)+'[1]Иные услуги'!$C$6+HLOOKUP($DR$1874,'[1]Услуги по передаче'!$G$5:$J$7,3,FALSE))</f>
        <v>2024.9299999999998</v>
      </c>
      <c r="DB1898" s="73"/>
      <c r="DC1898" s="73"/>
      <c r="DD1898" s="73"/>
      <c r="DE1898" s="73"/>
      <c r="DF1898" s="74"/>
      <c r="DG1898" s="72">
        <f>IF($A1898="-","-",ROUND(VLOOKUP($A1898+ROUND(LEFT(DG$1877,2)/24,5),'[1]ОАО "АТС"'!$A$30:$F$773,3,FALSE)+HLOOKUP($DL$1875,'[1]Сбытовая надбавка'!$F$5:$H$6,2,FALSE),2)+'[1]Иные услуги'!$C$6+HLOOKUP($DR$1874,'[1]Услуги по передаче'!$G$5:$J$7,3,FALSE))</f>
        <v>2024.96</v>
      </c>
      <c r="DH1898" s="73"/>
      <c r="DI1898" s="73"/>
      <c r="DJ1898" s="73"/>
      <c r="DK1898" s="73"/>
      <c r="DL1898" s="74"/>
      <c r="DM1898" s="72">
        <f>IF($A1898="-","-",ROUND(VLOOKUP($A1898+ROUND(LEFT(DM$1877,2)/24,5),'[1]ОАО "АТС"'!$A$30:$F$773,3,FALSE)+HLOOKUP($DL$1875,'[1]Сбытовая надбавка'!$F$5:$H$6,2,FALSE),2)+'[1]Иные услуги'!$C$6+HLOOKUP($DR$1874,'[1]Услуги по передаче'!$G$5:$J$7,3,FALSE))</f>
        <v>2063.64</v>
      </c>
      <c r="DN1898" s="73"/>
      <c r="DO1898" s="73"/>
      <c r="DP1898" s="73"/>
      <c r="DQ1898" s="73"/>
      <c r="DR1898" s="74"/>
      <c r="DS1898" s="72">
        <f>IF($A1898="-","-",ROUND(VLOOKUP($A1898+ROUND(LEFT(DS$1877,2)/24,5),'[1]ОАО "АТС"'!$A$30:$F$773,3,FALSE)+HLOOKUP($DL$1875,'[1]Сбытовая надбавка'!$F$5:$H$6,2,FALSE),2)+'[1]Иные услуги'!$C$6+HLOOKUP($DR$1874,'[1]Услуги по передаче'!$G$5:$J$7,3,FALSE))</f>
        <v>2115.79</v>
      </c>
      <c r="DT1898" s="73"/>
      <c r="DU1898" s="73"/>
      <c r="DV1898" s="73"/>
      <c r="DW1898" s="73"/>
      <c r="DX1898" s="74"/>
      <c r="DY1898" s="72">
        <f>IF($A1898="-","-",ROUND(VLOOKUP($A1898+ROUND(LEFT(DY$1877,2)/24,5),'[1]ОАО "АТС"'!$A$30:$F$773,3,FALSE)+HLOOKUP($DL$1875,'[1]Сбытовая надбавка'!$F$5:$H$6,2,FALSE),2)+'[1]Иные услуги'!$C$6+HLOOKUP($DR$1874,'[1]Услуги по передаче'!$G$5:$J$7,3,FALSE))</f>
        <v>2059.7399999999998</v>
      </c>
      <c r="DZ1898" s="73"/>
      <c r="EA1898" s="73"/>
      <c r="EB1898" s="73"/>
      <c r="EC1898" s="73"/>
      <c r="ED1898" s="74"/>
      <c r="EE1898" s="72">
        <f>IF($A1898="-","-",ROUND(VLOOKUP($A1898+ROUND(LEFT(EE$1877,2)/24,5),'[1]ОАО "АТС"'!$A$30:$F$773,3,FALSE)+HLOOKUP($DL$1875,'[1]Сбытовая надбавка'!$F$5:$H$6,2,FALSE),2)+'[1]Иные услуги'!$C$6+HLOOKUP($DR$1874,'[1]Услуги по передаче'!$G$5:$J$7,3,FALSE))</f>
        <v>2023.9299999999998</v>
      </c>
      <c r="EF1898" s="73"/>
      <c r="EG1898" s="73"/>
      <c r="EH1898" s="73"/>
      <c r="EI1898" s="73"/>
      <c r="EJ1898" s="74"/>
      <c r="EK1898" s="72">
        <f>IF($A1898="-","-",ROUND(VLOOKUP($A1898+ROUND(LEFT(EK$1877,2)/24,5),'[1]ОАО "АТС"'!$A$30:$F$773,3,FALSE)+HLOOKUP($DL$1875,'[1]Сбытовая надбавка'!$F$5:$H$6,2,FALSE),2)+'[1]Иные услуги'!$C$6+HLOOKUP($DR$1874,'[1]Услуги по передаче'!$G$5:$J$7,3,FALSE))</f>
        <v>2150.7200000000003</v>
      </c>
      <c r="EL1898" s="73"/>
      <c r="EM1898" s="73"/>
      <c r="EN1898" s="73"/>
      <c r="EO1898" s="73"/>
      <c r="EP1898" s="74"/>
      <c r="EQ1898" s="72">
        <f>IF($A1898="-","-",ROUND(VLOOKUP($A1898+ROUND(LEFT(EQ$1877,2)/24,5),'[1]ОАО "АТС"'!$A$30:$F$773,3,FALSE)+HLOOKUP($DL$1875,'[1]Сбытовая надбавка'!$F$5:$H$6,2,FALSE),2)+'[1]Иные услуги'!$C$6+HLOOKUP($DR$1874,'[1]Услуги по передаче'!$G$5:$J$7,3,FALSE))</f>
        <v>2068.71</v>
      </c>
      <c r="ER1898" s="73"/>
      <c r="ES1898" s="73"/>
      <c r="ET1898" s="73"/>
      <c r="EU1898" s="73"/>
      <c r="EV1898" s="74"/>
    </row>
    <row r="1899" spans="1:152" s="38" customFormat="1" ht="15.75" customHeight="1" x14ac:dyDescent="0.2">
      <c r="A1899" s="69">
        <f>$A$136</f>
        <v>45007</v>
      </c>
      <c r="B1899" s="70"/>
      <c r="C1899" s="70"/>
      <c r="D1899" s="70"/>
      <c r="E1899" s="70"/>
      <c r="F1899" s="70"/>
      <c r="G1899" s="70"/>
      <c r="H1899" s="71"/>
      <c r="I1899" s="72">
        <f>IF($A1899="-","-",ROUND(VLOOKUP($A1899+ROUND(LEFT(I$1877,1)/24,5),'[1]ОАО "АТС"'!$A$30:$F$773,3,FALSE)+HLOOKUP($DL$1875,'[1]Сбытовая надбавка'!$F$5:$H$6,2,FALSE),2)+'[1]Иные услуги'!$C$6+HLOOKUP($DR$1874,'[1]Услуги по передаче'!$G$5:$J$7,3,FALSE))</f>
        <v>2024.57</v>
      </c>
      <c r="J1899" s="73"/>
      <c r="K1899" s="73"/>
      <c r="L1899" s="73"/>
      <c r="M1899" s="73"/>
      <c r="N1899" s="74"/>
      <c r="O1899" s="72">
        <f>IF($A1899="-","-",ROUND(VLOOKUP($A1899+ROUND(LEFT(O$1877,1)/24,5),'[1]ОАО "АТС"'!$A$30:$F$773,3,FALSE)+HLOOKUP($DL$1875,'[1]Сбытовая надбавка'!$F$5:$H$6,2,FALSE),2)+'[1]Иные услуги'!$C$6+HLOOKUP($DR$1874,'[1]Услуги по передаче'!$G$5:$J$7,3,FALSE))</f>
        <v>2024.58</v>
      </c>
      <c r="P1899" s="73"/>
      <c r="Q1899" s="73"/>
      <c r="R1899" s="73"/>
      <c r="S1899" s="73"/>
      <c r="T1899" s="74"/>
      <c r="U1899" s="72">
        <f>IF($A1899="-","-",ROUND(VLOOKUP($A1899+ROUND(LEFT(U$1877,1)/24,5),'[1]ОАО "АТС"'!$A$30:$F$773,3,FALSE)+HLOOKUP($DL$1875,'[1]Сбытовая надбавка'!$F$5:$H$6,2,FALSE),2)+'[1]Иные услуги'!$C$6+HLOOKUP($DR$1874,'[1]Услуги по передаче'!$G$5:$J$7,3,FALSE))</f>
        <v>2024.6899999999998</v>
      </c>
      <c r="V1899" s="73"/>
      <c r="W1899" s="73"/>
      <c r="X1899" s="73"/>
      <c r="Y1899" s="73"/>
      <c r="Z1899" s="74"/>
      <c r="AA1899" s="72">
        <f>IF($A1899="-","-",ROUND(VLOOKUP($A1899+ROUND(LEFT(AA$1877,1)/24,5),'[1]ОАО "АТС"'!$A$30:$F$773,3,FALSE)+HLOOKUP($DL$1875,'[1]Сбытовая надбавка'!$F$5:$H$6,2,FALSE),2)+'[1]Иные услуги'!$C$6+HLOOKUP($DR$1874,'[1]Услуги по передаче'!$G$5:$J$7,3,FALSE))</f>
        <v>2024.6799999999998</v>
      </c>
      <c r="AB1899" s="73"/>
      <c r="AC1899" s="73"/>
      <c r="AD1899" s="73"/>
      <c r="AE1899" s="73"/>
      <c r="AF1899" s="74"/>
      <c r="AG1899" s="72">
        <f>IF($A1899="-","-",ROUND(VLOOKUP($A1899+ROUND(LEFT(AG$1877,1)/24,5),'[1]ОАО "АТС"'!$A$30:$F$773,3,FALSE)+HLOOKUP($DL$1875,'[1]Сбытовая надбавка'!$F$5:$H$6,2,FALSE),2)+'[1]Иные услуги'!$C$6+HLOOKUP($DR$1874,'[1]Услуги по передаче'!$G$5:$J$7,3,FALSE))</f>
        <v>2024.57</v>
      </c>
      <c r="AH1899" s="73"/>
      <c r="AI1899" s="73"/>
      <c r="AJ1899" s="73"/>
      <c r="AK1899" s="73"/>
      <c r="AL1899" s="74"/>
      <c r="AM1899" s="72">
        <f>IF($A1899="-","-",ROUND(VLOOKUP($A1899+ROUND(LEFT(AM$1877,1)/24,5),'[1]ОАО "АТС"'!$A$30:$F$773,3,FALSE)+HLOOKUP($DL$1875,'[1]Сбытовая надбавка'!$F$5:$H$6,2,FALSE),2)+'[1]Иные услуги'!$C$6+HLOOKUP($DR$1874,'[1]Услуги по передаче'!$G$5:$J$7,3,FALSE))</f>
        <v>2024.6299999999999</v>
      </c>
      <c r="AN1899" s="73"/>
      <c r="AO1899" s="73"/>
      <c r="AP1899" s="73"/>
      <c r="AQ1899" s="73"/>
      <c r="AR1899" s="74"/>
      <c r="AS1899" s="72">
        <f>IF($A1899="-","-",ROUND(VLOOKUP($A1899+ROUND(LEFT(AS$1877,1)/24,5),'[1]ОАО "АТС"'!$A$30:$F$773,3,FALSE)+HLOOKUP($DL$1875,'[1]Сбытовая надбавка'!$F$5:$H$6,2,FALSE),2)+'[1]Иные услуги'!$C$6+HLOOKUP($DR$1874,'[1]Услуги по передаче'!$G$5:$J$7,3,FALSE))</f>
        <v>2023.85</v>
      </c>
      <c r="AT1899" s="73"/>
      <c r="AU1899" s="73"/>
      <c r="AV1899" s="73"/>
      <c r="AW1899" s="73"/>
      <c r="AX1899" s="74"/>
      <c r="AY1899" s="72">
        <f>IF($A1899="-","-",ROUND(VLOOKUP($A1899+ROUND(LEFT(AY$1877,1)/24,5),'[1]ОАО "АТС"'!$A$30:$F$773,3,FALSE)+HLOOKUP($DL$1875,'[1]Сбытовая надбавка'!$F$5:$H$6,2,FALSE),2)+'[1]Иные услуги'!$C$6+HLOOKUP($DR$1874,'[1]Услуги по передаче'!$G$5:$J$7,3,FALSE))</f>
        <v>2099.73</v>
      </c>
      <c r="AZ1899" s="73"/>
      <c r="BA1899" s="73"/>
      <c r="BB1899" s="73"/>
      <c r="BC1899" s="73"/>
      <c r="BD1899" s="74"/>
      <c r="BE1899" s="72">
        <f>IF($A1899="-","-",ROUND(VLOOKUP($A1899+ROUND(LEFT(BE$1877,1)/24,5),'[1]ОАО "АТС"'!$A$30:$F$773,3,FALSE)+HLOOKUP($DL$1875,'[1]Сбытовая надбавка'!$F$5:$H$6,2,FALSE),2)+'[1]Иные услуги'!$C$6+HLOOKUP($DR$1874,'[1]Услуги по передаче'!$G$5:$J$7,3,FALSE))</f>
        <v>2024.56</v>
      </c>
      <c r="BF1899" s="73"/>
      <c r="BG1899" s="73"/>
      <c r="BH1899" s="73"/>
      <c r="BI1899" s="73"/>
      <c r="BJ1899" s="74"/>
      <c r="BK1899" s="72">
        <f>IF($A1899="-","-",ROUND(VLOOKUP($A1899+ROUND(LEFT(BK$1877,1)/24,5),'[1]ОАО "АТС"'!$A$30:$F$773,3,FALSE)+HLOOKUP($DL$1875,'[1]Сбытовая надбавка'!$F$5:$H$6,2,FALSE),2)+'[1]Иные услуги'!$C$6+HLOOKUP($DR$1874,'[1]Услуги по передаче'!$G$5:$J$7,3,FALSE))</f>
        <v>2065.4299999999998</v>
      </c>
      <c r="BL1899" s="73"/>
      <c r="BM1899" s="73"/>
      <c r="BN1899" s="73"/>
      <c r="BO1899" s="73"/>
      <c r="BP1899" s="74"/>
      <c r="BQ1899" s="72">
        <f>IF($A1899="-","-",ROUND(VLOOKUP($A1899+ROUND(LEFT(BQ$1877,2)/24,5),'[1]ОАО "АТС"'!$A$30:$F$773,3,FALSE)+HLOOKUP($DL$1875,'[1]Сбытовая надбавка'!$F$5:$H$6,2,FALSE),2)+'[1]Иные услуги'!$C$6+HLOOKUP($DR$1874,'[1]Услуги по передаче'!$G$5:$J$7,3,FALSE))</f>
        <v>2078.09</v>
      </c>
      <c r="BR1899" s="73"/>
      <c r="BS1899" s="73"/>
      <c r="BT1899" s="73"/>
      <c r="BU1899" s="73"/>
      <c r="BV1899" s="74"/>
      <c r="BW1899" s="72">
        <f>IF($A1899="-","-",ROUND(VLOOKUP($A1899+ROUND(LEFT(BW$1877,2)/24,5),'[1]ОАО "АТС"'!$A$30:$F$773,3,FALSE)+HLOOKUP($DL$1875,'[1]Сбытовая надбавка'!$F$5:$H$6,2,FALSE),2)+'[1]Иные услуги'!$C$6+HLOOKUP($DR$1874,'[1]Услуги по передаче'!$G$5:$J$7,3,FALSE))</f>
        <v>2065.4899999999998</v>
      </c>
      <c r="BX1899" s="73"/>
      <c r="BY1899" s="73"/>
      <c r="BZ1899" s="73"/>
      <c r="CA1899" s="73"/>
      <c r="CB1899" s="74"/>
      <c r="CC1899" s="72">
        <f>IF($A1899="-","-",ROUND(VLOOKUP($A1899+ROUND(LEFT(CC$1877,2)/24,5),'[1]ОАО "АТС"'!$A$30:$F$773,3,FALSE)+HLOOKUP($DL$1875,'[1]Сбытовая надбавка'!$F$5:$H$6,2,FALSE),2)+'[1]Иные услуги'!$C$6+HLOOKUP($DR$1874,'[1]Услуги по передаче'!$G$5:$J$7,3,FALSE))</f>
        <v>2024.58</v>
      </c>
      <c r="CD1899" s="73"/>
      <c r="CE1899" s="73"/>
      <c r="CF1899" s="73"/>
      <c r="CG1899" s="73"/>
      <c r="CH1899" s="74"/>
      <c r="CI1899" s="72">
        <f>IF($A1899="-","-",ROUND(VLOOKUP($A1899+ROUND(LEFT(CI$1877,2)/24,5),'[1]ОАО "АТС"'!$A$30:$F$773,3,FALSE)+HLOOKUP($DL$1875,'[1]Сбытовая надбавка'!$F$5:$H$6,2,FALSE),2)+'[1]Иные услуги'!$C$6+HLOOKUP($DR$1874,'[1]Услуги по передаче'!$G$5:$J$7,3,FALSE))</f>
        <v>2024.59</v>
      </c>
      <c r="CJ1899" s="73"/>
      <c r="CK1899" s="73"/>
      <c r="CL1899" s="73"/>
      <c r="CM1899" s="73"/>
      <c r="CN1899" s="74"/>
      <c r="CO1899" s="72">
        <f>IF($A1899="-","-",ROUND(VLOOKUP($A1899+ROUND(LEFT(CO$1877,2)/24,5),'[1]ОАО "АТС"'!$A$30:$F$773,3,FALSE)+HLOOKUP($DL$1875,'[1]Сбытовая надбавка'!$F$5:$H$6,2,FALSE),2)+'[1]Иные услуги'!$C$6+HLOOKUP($DR$1874,'[1]Услуги по передаче'!$G$5:$J$7,3,FALSE))</f>
        <v>2024.58</v>
      </c>
      <c r="CP1899" s="73"/>
      <c r="CQ1899" s="73"/>
      <c r="CR1899" s="73"/>
      <c r="CS1899" s="73"/>
      <c r="CT1899" s="74"/>
      <c r="CU1899" s="72">
        <f>IF($A1899="-","-",ROUND(VLOOKUP($A1899+ROUND(LEFT(CU$1877,2)/24,5),'[1]ОАО "АТС"'!$A$30:$F$773,3,FALSE)+HLOOKUP($DL$1875,'[1]Сбытовая надбавка'!$F$5:$H$6,2,FALSE),2)+'[1]Иные услуги'!$C$6+HLOOKUP($DR$1874,'[1]Услуги по передаче'!$G$5:$J$7,3,FALSE))</f>
        <v>2024.76</v>
      </c>
      <c r="CV1899" s="73"/>
      <c r="CW1899" s="73"/>
      <c r="CX1899" s="73"/>
      <c r="CY1899" s="73"/>
      <c r="CZ1899" s="74"/>
      <c r="DA1899" s="72">
        <f>IF($A1899="-","-",ROUND(VLOOKUP($A1899+ROUND(LEFT(DA$1877,2)/24,5),'[1]ОАО "АТС"'!$A$30:$F$773,3,FALSE)+HLOOKUP($DL$1875,'[1]Сбытовая надбавка'!$F$5:$H$6,2,FALSE),2)+'[1]Иные услуги'!$C$6+HLOOKUP($DR$1874,'[1]Услуги по передаче'!$G$5:$J$7,3,FALSE))</f>
        <v>2024.81</v>
      </c>
      <c r="DB1899" s="73"/>
      <c r="DC1899" s="73"/>
      <c r="DD1899" s="73"/>
      <c r="DE1899" s="73"/>
      <c r="DF1899" s="74"/>
      <c r="DG1899" s="72">
        <f>IF($A1899="-","-",ROUND(VLOOKUP($A1899+ROUND(LEFT(DG$1877,2)/24,5),'[1]ОАО "АТС"'!$A$30:$F$773,3,FALSE)+HLOOKUP($DL$1875,'[1]Сбытовая надбавка'!$F$5:$H$6,2,FALSE),2)+'[1]Иные услуги'!$C$6+HLOOKUP($DR$1874,'[1]Услуги по передаче'!$G$5:$J$7,3,FALSE))</f>
        <v>2024.83</v>
      </c>
      <c r="DH1899" s="73"/>
      <c r="DI1899" s="73"/>
      <c r="DJ1899" s="73"/>
      <c r="DK1899" s="73"/>
      <c r="DL1899" s="74"/>
      <c r="DM1899" s="72">
        <f>IF($A1899="-","-",ROUND(VLOOKUP($A1899+ROUND(LEFT(DM$1877,2)/24,5),'[1]ОАО "АТС"'!$A$30:$F$773,3,FALSE)+HLOOKUP($DL$1875,'[1]Сбытовая надбавка'!$F$5:$H$6,2,FALSE),2)+'[1]Иные услуги'!$C$6+HLOOKUP($DR$1874,'[1]Услуги по передаче'!$G$5:$J$7,3,FALSE))</f>
        <v>2124.59</v>
      </c>
      <c r="DN1899" s="73"/>
      <c r="DO1899" s="73"/>
      <c r="DP1899" s="73"/>
      <c r="DQ1899" s="73"/>
      <c r="DR1899" s="74"/>
      <c r="DS1899" s="72">
        <f>IF($A1899="-","-",ROUND(VLOOKUP($A1899+ROUND(LEFT(DS$1877,2)/24,5),'[1]ОАО "АТС"'!$A$30:$F$773,3,FALSE)+HLOOKUP($DL$1875,'[1]Сбытовая надбавка'!$F$5:$H$6,2,FALSE),2)+'[1]Иные услуги'!$C$6+HLOOKUP($DR$1874,'[1]Услуги по передаче'!$G$5:$J$7,3,FALSE))</f>
        <v>2095.67</v>
      </c>
      <c r="DT1899" s="73"/>
      <c r="DU1899" s="73"/>
      <c r="DV1899" s="73"/>
      <c r="DW1899" s="73"/>
      <c r="DX1899" s="74"/>
      <c r="DY1899" s="72">
        <f>IF($A1899="-","-",ROUND(VLOOKUP($A1899+ROUND(LEFT(DY$1877,2)/24,5),'[1]ОАО "АТС"'!$A$30:$F$773,3,FALSE)+HLOOKUP($DL$1875,'[1]Сбытовая надбавка'!$F$5:$H$6,2,FALSE),2)+'[1]Иные услуги'!$C$6+HLOOKUP($DR$1874,'[1]Услуги по передаче'!$G$5:$J$7,3,FALSE))</f>
        <v>2031.12</v>
      </c>
      <c r="DZ1899" s="73"/>
      <c r="EA1899" s="73"/>
      <c r="EB1899" s="73"/>
      <c r="EC1899" s="73"/>
      <c r="ED1899" s="74"/>
      <c r="EE1899" s="72">
        <f>IF($A1899="-","-",ROUND(VLOOKUP($A1899+ROUND(LEFT(EE$1877,2)/24,5),'[1]ОАО "АТС"'!$A$30:$F$773,3,FALSE)+HLOOKUP($DL$1875,'[1]Сбытовая надбавка'!$F$5:$H$6,2,FALSE),2)+'[1]Иные услуги'!$C$6+HLOOKUP($DR$1874,'[1]Услуги по передаче'!$G$5:$J$7,3,FALSE))</f>
        <v>2023.84</v>
      </c>
      <c r="EF1899" s="73"/>
      <c r="EG1899" s="73"/>
      <c r="EH1899" s="73"/>
      <c r="EI1899" s="73"/>
      <c r="EJ1899" s="74"/>
      <c r="EK1899" s="72">
        <f>IF($A1899="-","-",ROUND(VLOOKUP($A1899+ROUND(LEFT(EK$1877,2)/24,5),'[1]ОАО "АТС"'!$A$30:$F$773,3,FALSE)+HLOOKUP($DL$1875,'[1]Сбытовая надбавка'!$F$5:$H$6,2,FALSE),2)+'[1]Иные услуги'!$C$6+HLOOKUP($DR$1874,'[1]Услуги по передаче'!$G$5:$J$7,3,FALSE))</f>
        <v>2174.85</v>
      </c>
      <c r="EL1899" s="73"/>
      <c r="EM1899" s="73"/>
      <c r="EN1899" s="73"/>
      <c r="EO1899" s="73"/>
      <c r="EP1899" s="74"/>
      <c r="EQ1899" s="72">
        <f>IF($A1899="-","-",ROUND(VLOOKUP($A1899+ROUND(LEFT(EQ$1877,2)/24,5),'[1]ОАО "АТС"'!$A$30:$F$773,3,FALSE)+HLOOKUP($DL$1875,'[1]Сбытовая надбавка'!$F$5:$H$6,2,FALSE),2)+'[1]Иные услуги'!$C$6+HLOOKUP($DR$1874,'[1]Услуги по передаче'!$G$5:$J$7,3,FALSE))</f>
        <v>2065.5299999999997</v>
      </c>
      <c r="ER1899" s="73"/>
      <c r="ES1899" s="73"/>
      <c r="ET1899" s="73"/>
      <c r="EU1899" s="73"/>
      <c r="EV1899" s="74"/>
    </row>
    <row r="1900" spans="1:152" s="38" customFormat="1" ht="15.75" customHeight="1" x14ac:dyDescent="0.2">
      <c r="A1900" s="69">
        <f>$A$137</f>
        <v>45008</v>
      </c>
      <c r="B1900" s="70"/>
      <c r="C1900" s="70"/>
      <c r="D1900" s="70"/>
      <c r="E1900" s="70"/>
      <c r="F1900" s="70"/>
      <c r="G1900" s="70"/>
      <c r="H1900" s="71"/>
      <c r="I1900" s="72">
        <f>IF($A1900="-","-",ROUND(VLOOKUP($A1900+ROUND(LEFT(I$1877,1)/24,5),'[1]ОАО "АТС"'!$A$30:$F$773,3,FALSE)+HLOOKUP($DL$1875,'[1]Сбытовая надбавка'!$F$5:$H$6,2,FALSE),2)+'[1]Иные услуги'!$C$6+HLOOKUP($DR$1874,'[1]Услуги по передаче'!$G$5:$J$7,3,FALSE))</f>
        <v>2024.9299999999998</v>
      </c>
      <c r="J1900" s="73"/>
      <c r="K1900" s="73"/>
      <c r="L1900" s="73"/>
      <c r="M1900" s="73"/>
      <c r="N1900" s="74"/>
      <c r="O1900" s="72">
        <f>IF($A1900="-","-",ROUND(VLOOKUP($A1900+ROUND(LEFT(O$1877,1)/24,5),'[1]ОАО "АТС"'!$A$30:$F$773,3,FALSE)+HLOOKUP($DL$1875,'[1]Сбытовая надбавка'!$F$5:$H$6,2,FALSE),2)+'[1]Иные услуги'!$C$6+HLOOKUP($DR$1874,'[1]Услуги по передаче'!$G$5:$J$7,3,FALSE))</f>
        <v>2024.9299999999998</v>
      </c>
      <c r="P1900" s="73"/>
      <c r="Q1900" s="73"/>
      <c r="R1900" s="73"/>
      <c r="S1900" s="73"/>
      <c r="T1900" s="74"/>
      <c r="U1900" s="72">
        <f>IF($A1900="-","-",ROUND(VLOOKUP($A1900+ROUND(LEFT(U$1877,1)/24,5),'[1]ОАО "АТС"'!$A$30:$F$773,3,FALSE)+HLOOKUP($DL$1875,'[1]Сбытовая надбавка'!$F$5:$H$6,2,FALSE),2)+'[1]Иные услуги'!$C$6+HLOOKUP($DR$1874,'[1]Услуги по передаче'!$G$5:$J$7,3,FALSE))</f>
        <v>2025.01</v>
      </c>
      <c r="V1900" s="73"/>
      <c r="W1900" s="73"/>
      <c r="X1900" s="73"/>
      <c r="Y1900" s="73"/>
      <c r="Z1900" s="74"/>
      <c r="AA1900" s="72">
        <f>IF($A1900="-","-",ROUND(VLOOKUP($A1900+ROUND(LEFT(AA$1877,1)/24,5),'[1]ОАО "АТС"'!$A$30:$F$773,3,FALSE)+HLOOKUP($DL$1875,'[1]Сбытовая надбавка'!$F$5:$H$6,2,FALSE),2)+'[1]Иные услуги'!$C$6+HLOOKUP($DR$1874,'[1]Услуги по передаче'!$G$5:$J$7,3,FALSE))</f>
        <v>2024.9399999999998</v>
      </c>
      <c r="AB1900" s="73"/>
      <c r="AC1900" s="73"/>
      <c r="AD1900" s="73"/>
      <c r="AE1900" s="73"/>
      <c r="AF1900" s="74"/>
      <c r="AG1900" s="72">
        <f>IF($A1900="-","-",ROUND(VLOOKUP($A1900+ROUND(LEFT(AG$1877,1)/24,5),'[1]ОАО "АТС"'!$A$30:$F$773,3,FALSE)+HLOOKUP($DL$1875,'[1]Сбытовая надбавка'!$F$5:$H$6,2,FALSE),2)+'[1]Иные услуги'!$C$6+HLOOKUP($DR$1874,'[1]Услуги по передаче'!$G$5:$J$7,3,FALSE))</f>
        <v>2024.8</v>
      </c>
      <c r="AH1900" s="73"/>
      <c r="AI1900" s="73"/>
      <c r="AJ1900" s="73"/>
      <c r="AK1900" s="73"/>
      <c r="AL1900" s="74"/>
      <c r="AM1900" s="72">
        <f>IF($A1900="-","-",ROUND(VLOOKUP($A1900+ROUND(LEFT(AM$1877,1)/24,5),'[1]ОАО "АТС"'!$A$30:$F$773,3,FALSE)+HLOOKUP($DL$1875,'[1]Сбытовая надбавка'!$F$5:$H$6,2,FALSE),2)+'[1]Иные услуги'!$C$6+HLOOKUP($DR$1874,'[1]Услуги по передаче'!$G$5:$J$7,3,FALSE))</f>
        <v>2024.81</v>
      </c>
      <c r="AN1900" s="73"/>
      <c r="AO1900" s="73"/>
      <c r="AP1900" s="73"/>
      <c r="AQ1900" s="73"/>
      <c r="AR1900" s="74"/>
      <c r="AS1900" s="72">
        <f>IF($A1900="-","-",ROUND(VLOOKUP($A1900+ROUND(LEFT(AS$1877,1)/24,5),'[1]ОАО "АТС"'!$A$30:$F$773,3,FALSE)+HLOOKUP($DL$1875,'[1]Сбытовая надбавка'!$F$5:$H$6,2,FALSE),2)+'[1]Иные услуги'!$C$6+HLOOKUP($DR$1874,'[1]Услуги по передаче'!$G$5:$J$7,3,FALSE))</f>
        <v>2024.26</v>
      </c>
      <c r="AT1900" s="73"/>
      <c r="AU1900" s="73"/>
      <c r="AV1900" s="73"/>
      <c r="AW1900" s="73"/>
      <c r="AX1900" s="74"/>
      <c r="AY1900" s="72">
        <f>IF($A1900="-","-",ROUND(VLOOKUP($A1900+ROUND(LEFT(AY$1877,1)/24,5),'[1]ОАО "АТС"'!$A$30:$F$773,3,FALSE)+HLOOKUP($DL$1875,'[1]Сбытовая надбавка'!$F$5:$H$6,2,FALSE),2)+'[1]Иные услуги'!$C$6+HLOOKUP($DR$1874,'[1]Услуги по передаче'!$G$5:$J$7,3,FALSE))</f>
        <v>2116.41</v>
      </c>
      <c r="AZ1900" s="73"/>
      <c r="BA1900" s="73"/>
      <c r="BB1900" s="73"/>
      <c r="BC1900" s="73"/>
      <c r="BD1900" s="74"/>
      <c r="BE1900" s="72">
        <f>IF($A1900="-","-",ROUND(VLOOKUP($A1900+ROUND(LEFT(BE$1877,1)/24,5),'[1]ОАО "АТС"'!$A$30:$F$773,3,FALSE)+HLOOKUP($DL$1875,'[1]Сбытовая надбавка'!$F$5:$H$6,2,FALSE),2)+'[1]Иные услуги'!$C$6+HLOOKUP($DR$1874,'[1]Услуги по передаче'!$G$5:$J$7,3,FALSE))</f>
        <v>2024.49</v>
      </c>
      <c r="BF1900" s="73"/>
      <c r="BG1900" s="73"/>
      <c r="BH1900" s="73"/>
      <c r="BI1900" s="73"/>
      <c r="BJ1900" s="74"/>
      <c r="BK1900" s="72">
        <f>IF($A1900="-","-",ROUND(VLOOKUP($A1900+ROUND(LEFT(BK$1877,1)/24,5),'[1]ОАО "АТС"'!$A$30:$F$773,3,FALSE)+HLOOKUP($DL$1875,'[1]Сбытовая надбавка'!$F$5:$H$6,2,FALSE),2)+'[1]Иные услуги'!$C$6+HLOOKUP($DR$1874,'[1]Услуги по передаче'!$G$5:$J$7,3,FALSE))</f>
        <v>2071.02</v>
      </c>
      <c r="BL1900" s="73"/>
      <c r="BM1900" s="73"/>
      <c r="BN1900" s="73"/>
      <c r="BO1900" s="73"/>
      <c r="BP1900" s="74"/>
      <c r="BQ1900" s="72">
        <f>IF($A1900="-","-",ROUND(VLOOKUP($A1900+ROUND(LEFT(BQ$1877,2)/24,5),'[1]ОАО "АТС"'!$A$30:$F$773,3,FALSE)+HLOOKUP($DL$1875,'[1]Сбытовая надбавка'!$F$5:$H$6,2,FALSE),2)+'[1]Иные услуги'!$C$6+HLOOKUP($DR$1874,'[1]Услуги по передаче'!$G$5:$J$7,3,FALSE))</f>
        <v>2083.1999999999998</v>
      </c>
      <c r="BR1900" s="73"/>
      <c r="BS1900" s="73"/>
      <c r="BT1900" s="73"/>
      <c r="BU1900" s="73"/>
      <c r="BV1900" s="74"/>
      <c r="BW1900" s="72">
        <f>IF($A1900="-","-",ROUND(VLOOKUP($A1900+ROUND(LEFT(BW$1877,2)/24,5),'[1]ОАО "АТС"'!$A$30:$F$773,3,FALSE)+HLOOKUP($DL$1875,'[1]Сбытовая надбавка'!$F$5:$H$6,2,FALSE),2)+'[1]Иные услуги'!$C$6+HLOOKUP($DR$1874,'[1]Услуги по передаче'!$G$5:$J$7,3,FALSE))</f>
        <v>2070.5699999999997</v>
      </c>
      <c r="BX1900" s="73"/>
      <c r="BY1900" s="73"/>
      <c r="BZ1900" s="73"/>
      <c r="CA1900" s="73"/>
      <c r="CB1900" s="74"/>
      <c r="CC1900" s="72">
        <f>IF($A1900="-","-",ROUND(VLOOKUP($A1900+ROUND(LEFT(CC$1877,2)/24,5),'[1]ОАО "АТС"'!$A$30:$F$773,3,FALSE)+HLOOKUP($DL$1875,'[1]Сбытовая надбавка'!$F$5:$H$6,2,FALSE),2)+'[1]Иные услуги'!$C$6+HLOOKUP($DR$1874,'[1]Услуги по передаче'!$G$5:$J$7,3,FALSE))</f>
        <v>2039.51</v>
      </c>
      <c r="CD1900" s="73"/>
      <c r="CE1900" s="73"/>
      <c r="CF1900" s="73"/>
      <c r="CG1900" s="73"/>
      <c r="CH1900" s="74"/>
      <c r="CI1900" s="72">
        <f>IF($A1900="-","-",ROUND(VLOOKUP($A1900+ROUND(LEFT(CI$1877,2)/24,5),'[1]ОАО "АТС"'!$A$30:$F$773,3,FALSE)+HLOOKUP($DL$1875,'[1]Сбытовая надбавка'!$F$5:$H$6,2,FALSE),2)+'[1]Иные услуги'!$C$6+HLOOKUP($DR$1874,'[1]Услуги по передаче'!$G$5:$J$7,3,FALSE))</f>
        <v>2039.74</v>
      </c>
      <c r="CJ1900" s="73"/>
      <c r="CK1900" s="73"/>
      <c r="CL1900" s="73"/>
      <c r="CM1900" s="73"/>
      <c r="CN1900" s="74"/>
      <c r="CO1900" s="72">
        <f>IF($A1900="-","-",ROUND(VLOOKUP($A1900+ROUND(LEFT(CO$1877,2)/24,5),'[1]ОАО "АТС"'!$A$30:$F$773,3,FALSE)+HLOOKUP($DL$1875,'[1]Сбытовая надбавка'!$F$5:$H$6,2,FALSE),2)+'[1]Иные услуги'!$C$6+HLOOKUP($DR$1874,'[1]Услуги по передаче'!$G$5:$J$7,3,FALSE))</f>
        <v>2024.52</v>
      </c>
      <c r="CP1900" s="73"/>
      <c r="CQ1900" s="73"/>
      <c r="CR1900" s="73"/>
      <c r="CS1900" s="73"/>
      <c r="CT1900" s="74"/>
      <c r="CU1900" s="72">
        <f>IF($A1900="-","-",ROUND(VLOOKUP($A1900+ROUND(LEFT(CU$1877,2)/24,5),'[1]ОАО "АТС"'!$A$30:$F$773,3,FALSE)+HLOOKUP($DL$1875,'[1]Сбытовая надбавка'!$F$5:$H$6,2,FALSE),2)+'[1]Иные услуги'!$C$6+HLOOKUP($DR$1874,'[1]Услуги по передаче'!$G$5:$J$7,3,FALSE))</f>
        <v>2024.51</v>
      </c>
      <c r="CV1900" s="73"/>
      <c r="CW1900" s="73"/>
      <c r="CX1900" s="73"/>
      <c r="CY1900" s="73"/>
      <c r="CZ1900" s="74"/>
      <c r="DA1900" s="72">
        <f>IF($A1900="-","-",ROUND(VLOOKUP($A1900+ROUND(LEFT(DA$1877,2)/24,5),'[1]ОАО "АТС"'!$A$30:$F$773,3,FALSE)+HLOOKUP($DL$1875,'[1]Сбытовая надбавка'!$F$5:$H$6,2,FALSE),2)+'[1]Иные услуги'!$C$6+HLOOKUP($DR$1874,'[1]Услуги по передаче'!$G$5:$J$7,3,FALSE))</f>
        <v>2024.78</v>
      </c>
      <c r="DB1900" s="73"/>
      <c r="DC1900" s="73"/>
      <c r="DD1900" s="73"/>
      <c r="DE1900" s="73"/>
      <c r="DF1900" s="74"/>
      <c r="DG1900" s="72">
        <f>IF($A1900="-","-",ROUND(VLOOKUP($A1900+ROUND(LEFT(DG$1877,2)/24,5),'[1]ОАО "АТС"'!$A$30:$F$773,3,FALSE)+HLOOKUP($DL$1875,'[1]Сбытовая надбавка'!$F$5:$H$6,2,FALSE),2)+'[1]Иные услуги'!$C$6+HLOOKUP($DR$1874,'[1]Услуги по передаче'!$G$5:$J$7,3,FALSE))</f>
        <v>2024.8799999999999</v>
      </c>
      <c r="DH1900" s="73"/>
      <c r="DI1900" s="73"/>
      <c r="DJ1900" s="73"/>
      <c r="DK1900" s="73"/>
      <c r="DL1900" s="74"/>
      <c r="DM1900" s="72">
        <f>IF($A1900="-","-",ROUND(VLOOKUP($A1900+ROUND(LEFT(DM$1877,2)/24,5),'[1]ОАО "АТС"'!$A$30:$F$773,3,FALSE)+HLOOKUP($DL$1875,'[1]Сбытовая надбавка'!$F$5:$H$6,2,FALSE),2)+'[1]Иные услуги'!$C$6+HLOOKUP($DR$1874,'[1]Услуги по передаче'!$G$5:$J$7,3,FALSE))</f>
        <v>2127.89</v>
      </c>
      <c r="DN1900" s="73"/>
      <c r="DO1900" s="73"/>
      <c r="DP1900" s="73"/>
      <c r="DQ1900" s="73"/>
      <c r="DR1900" s="74"/>
      <c r="DS1900" s="72">
        <f>IF($A1900="-","-",ROUND(VLOOKUP($A1900+ROUND(LEFT(DS$1877,2)/24,5),'[1]ОАО "АТС"'!$A$30:$F$773,3,FALSE)+HLOOKUP($DL$1875,'[1]Сбытовая надбавка'!$F$5:$H$6,2,FALSE),2)+'[1]Иные услуги'!$C$6+HLOOKUP($DR$1874,'[1]Услуги по передаче'!$G$5:$J$7,3,FALSE))</f>
        <v>2100.9700000000003</v>
      </c>
      <c r="DT1900" s="73"/>
      <c r="DU1900" s="73"/>
      <c r="DV1900" s="73"/>
      <c r="DW1900" s="73"/>
      <c r="DX1900" s="74"/>
      <c r="DY1900" s="72">
        <f>IF($A1900="-","-",ROUND(VLOOKUP($A1900+ROUND(LEFT(DY$1877,2)/24,5),'[1]ОАО "АТС"'!$A$30:$F$773,3,FALSE)+HLOOKUP($DL$1875,'[1]Сбытовая надбавка'!$F$5:$H$6,2,FALSE),2)+'[1]Иные услуги'!$C$6+HLOOKUP($DR$1874,'[1]Услуги по передаче'!$G$5:$J$7,3,FALSE))</f>
        <v>2041.59</v>
      </c>
      <c r="DZ1900" s="73"/>
      <c r="EA1900" s="73"/>
      <c r="EB1900" s="73"/>
      <c r="EC1900" s="73"/>
      <c r="ED1900" s="74"/>
      <c r="EE1900" s="72">
        <f>IF($A1900="-","-",ROUND(VLOOKUP($A1900+ROUND(LEFT(EE$1877,2)/24,5),'[1]ОАО "АТС"'!$A$30:$F$773,3,FALSE)+HLOOKUP($DL$1875,'[1]Сбытовая надбавка'!$F$5:$H$6,2,FALSE),2)+'[1]Иные услуги'!$C$6+HLOOKUP($DR$1874,'[1]Услуги по передаче'!$G$5:$J$7,3,FALSE))</f>
        <v>2023.77</v>
      </c>
      <c r="EF1900" s="73"/>
      <c r="EG1900" s="73"/>
      <c r="EH1900" s="73"/>
      <c r="EI1900" s="73"/>
      <c r="EJ1900" s="74"/>
      <c r="EK1900" s="72">
        <f>IF($A1900="-","-",ROUND(VLOOKUP($A1900+ROUND(LEFT(EK$1877,2)/24,5),'[1]ОАО "АТС"'!$A$30:$F$773,3,FALSE)+HLOOKUP($DL$1875,'[1]Сбытовая надбавка'!$F$5:$H$6,2,FALSE),2)+'[1]Иные услуги'!$C$6+HLOOKUP($DR$1874,'[1]Услуги по передаче'!$G$5:$J$7,3,FALSE))</f>
        <v>2184.46</v>
      </c>
      <c r="EL1900" s="73"/>
      <c r="EM1900" s="73"/>
      <c r="EN1900" s="73"/>
      <c r="EO1900" s="73"/>
      <c r="EP1900" s="74"/>
      <c r="EQ1900" s="72">
        <f>IF($A1900="-","-",ROUND(VLOOKUP($A1900+ROUND(LEFT(EQ$1877,2)/24,5),'[1]ОАО "АТС"'!$A$30:$F$773,3,FALSE)+HLOOKUP($DL$1875,'[1]Сбытовая надбавка'!$F$5:$H$6,2,FALSE),2)+'[1]Иные услуги'!$C$6+HLOOKUP($DR$1874,'[1]Услуги по передаче'!$G$5:$J$7,3,FALSE))</f>
        <v>2071.5500000000002</v>
      </c>
      <c r="ER1900" s="73"/>
      <c r="ES1900" s="73"/>
      <c r="ET1900" s="73"/>
      <c r="EU1900" s="73"/>
      <c r="EV1900" s="74"/>
    </row>
    <row r="1901" spans="1:152" s="38" customFormat="1" ht="15.75" customHeight="1" x14ac:dyDescent="0.2">
      <c r="A1901" s="69">
        <f>$A$138</f>
        <v>45009</v>
      </c>
      <c r="B1901" s="70"/>
      <c r="C1901" s="70"/>
      <c r="D1901" s="70"/>
      <c r="E1901" s="70"/>
      <c r="F1901" s="70"/>
      <c r="G1901" s="70"/>
      <c r="H1901" s="71"/>
      <c r="I1901" s="72">
        <f>IF($A1901="-","-",ROUND(VLOOKUP($A1901+ROUND(LEFT(I$1877,1)/24,5),'[1]ОАО "АТС"'!$A$30:$F$773,3,FALSE)+HLOOKUP($DL$1875,'[1]Сбытовая надбавка'!$F$5:$H$6,2,FALSE),2)+'[1]Иные услуги'!$C$6+HLOOKUP($DR$1874,'[1]Услуги по передаче'!$G$5:$J$7,3,FALSE))</f>
        <v>2024.8799999999999</v>
      </c>
      <c r="J1901" s="73"/>
      <c r="K1901" s="73"/>
      <c r="L1901" s="73"/>
      <c r="M1901" s="73"/>
      <c r="N1901" s="74"/>
      <c r="O1901" s="72">
        <f>IF($A1901="-","-",ROUND(VLOOKUP($A1901+ROUND(LEFT(O$1877,1)/24,5),'[1]ОАО "АТС"'!$A$30:$F$773,3,FALSE)+HLOOKUP($DL$1875,'[1]Сбытовая надбавка'!$F$5:$H$6,2,FALSE),2)+'[1]Иные услуги'!$C$6+HLOOKUP($DR$1874,'[1]Услуги по передаче'!$G$5:$J$7,3,FALSE))</f>
        <v>2024.97</v>
      </c>
      <c r="P1901" s="73"/>
      <c r="Q1901" s="73"/>
      <c r="R1901" s="73"/>
      <c r="S1901" s="73"/>
      <c r="T1901" s="74"/>
      <c r="U1901" s="72">
        <f>IF($A1901="-","-",ROUND(VLOOKUP($A1901+ROUND(LEFT(U$1877,1)/24,5),'[1]ОАО "АТС"'!$A$30:$F$773,3,FALSE)+HLOOKUP($DL$1875,'[1]Сбытовая надбавка'!$F$5:$H$6,2,FALSE),2)+'[1]Иные услуги'!$C$6+HLOOKUP($DR$1874,'[1]Услуги по передаче'!$G$5:$J$7,3,FALSE))</f>
        <v>2025.02</v>
      </c>
      <c r="V1901" s="73"/>
      <c r="W1901" s="73"/>
      <c r="X1901" s="73"/>
      <c r="Y1901" s="73"/>
      <c r="Z1901" s="74"/>
      <c r="AA1901" s="72">
        <f>IF($A1901="-","-",ROUND(VLOOKUP($A1901+ROUND(LEFT(AA$1877,1)/24,5),'[1]ОАО "АТС"'!$A$30:$F$773,3,FALSE)+HLOOKUP($DL$1875,'[1]Сбытовая надбавка'!$F$5:$H$6,2,FALSE),2)+'[1]Иные услуги'!$C$6+HLOOKUP($DR$1874,'[1]Услуги по передаче'!$G$5:$J$7,3,FALSE))</f>
        <v>2024.9099999999999</v>
      </c>
      <c r="AB1901" s="73"/>
      <c r="AC1901" s="73"/>
      <c r="AD1901" s="73"/>
      <c r="AE1901" s="73"/>
      <c r="AF1901" s="74"/>
      <c r="AG1901" s="72">
        <f>IF($A1901="-","-",ROUND(VLOOKUP($A1901+ROUND(LEFT(AG$1877,1)/24,5),'[1]ОАО "АТС"'!$A$30:$F$773,3,FALSE)+HLOOKUP($DL$1875,'[1]Сбытовая надбавка'!$F$5:$H$6,2,FALSE),2)+'[1]Иные услуги'!$C$6+HLOOKUP($DR$1874,'[1]Услуги по передаче'!$G$5:$J$7,3,FALSE))</f>
        <v>2024.83</v>
      </c>
      <c r="AH1901" s="73"/>
      <c r="AI1901" s="73"/>
      <c r="AJ1901" s="73"/>
      <c r="AK1901" s="73"/>
      <c r="AL1901" s="74"/>
      <c r="AM1901" s="72">
        <f>IF($A1901="-","-",ROUND(VLOOKUP($A1901+ROUND(LEFT(AM$1877,1)/24,5),'[1]ОАО "АТС"'!$A$30:$F$773,3,FALSE)+HLOOKUP($DL$1875,'[1]Сбытовая надбавка'!$F$5:$H$6,2,FALSE),2)+'[1]Иные услуги'!$C$6+HLOOKUP($DR$1874,'[1]Услуги по передаче'!$G$5:$J$7,3,FALSE))</f>
        <v>2024.8799999999999</v>
      </c>
      <c r="AN1901" s="73"/>
      <c r="AO1901" s="73"/>
      <c r="AP1901" s="73"/>
      <c r="AQ1901" s="73"/>
      <c r="AR1901" s="74"/>
      <c r="AS1901" s="72">
        <f>IF($A1901="-","-",ROUND(VLOOKUP($A1901+ROUND(LEFT(AS$1877,1)/24,5),'[1]ОАО "АТС"'!$A$30:$F$773,3,FALSE)+HLOOKUP($DL$1875,'[1]Сбытовая надбавка'!$F$5:$H$6,2,FALSE),2)+'[1]Иные услуги'!$C$6+HLOOKUP($DR$1874,'[1]Услуги по передаче'!$G$5:$J$7,3,FALSE))</f>
        <v>2024.4099999999999</v>
      </c>
      <c r="AT1901" s="73"/>
      <c r="AU1901" s="73"/>
      <c r="AV1901" s="73"/>
      <c r="AW1901" s="73"/>
      <c r="AX1901" s="74"/>
      <c r="AY1901" s="72">
        <f>IF($A1901="-","-",ROUND(VLOOKUP($A1901+ROUND(LEFT(AY$1877,1)/24,5),'[1]ОАО "АТС"'!$A$30:$F$773,3,FALSE)+HLOOKUP($DL$1875,'[1]Сбытовая надбавка'!$F$5:$H$6,2,FALSE),2)+'[1]Иные услуги'!$C$6+HLOOKUP($DR$1874,'[1]Услуги по передаче'!$G$5:$J$7,3,FALSE))</f>
        <v>2120.58</v>
      </c>
      <c r="AZ1901" s="73"/>
      <c r="BA1901" s="73"/>
      <c r="BB1901" s="73"/>
      <c r="BC1901" s="73"/>
      <c r="BD1901" s="74"/>
      <c r="BE1901" s="72">
        <f>IF($A1901="-","-",ROUND(VLOOKUP($A1901+ROUND(LEFT(BE$1877,1)/24,5),'[1]ОАО "АТС"'!$A$30:$F$773,3,FALSE)+HLOOKUP($DL$1875,'[1]Сбытовая надбавка'!$F$5:$H$6,2,FALSE),2)+'[1]Иные услуги'!$C$6+HLOOKUP($DR$1874,'[1]Услуги по передаче'!$G$5:$J$7,3,FALSE))</f>
        <v>2024.3999999999999</v>
      </c>
      <c r="BF1901" s="73"/>
      <c r="BG1901" s="73"/>
      <c r="BH1901" s="73"/>
      <c r="BI1901" s="73"/>
      <c r="BJ1901" s="74"/>
      <c r="BK1901" s="72">
        <f>IF($A1901="-","-",ROUND(VLOOKUP($A1901+ROUND(LEFT(BK$1877,1)/24,5),'[1]ОАО "АТС"'!$A$30:$F$773,3,FALSE)+HLOOKUP($DL$1875,'[1]Сбытовая надбавка'!$F$5:$H$6,2,FALSE),2)+'[1]Иные услуги'!$C$6+HLOOKUP($DR$1874,'[1]Услуги по передаче'!$G$5:$J$7,3,FALSE))</f>
        <v>2038.59</v>
      </c>
      <c r="BL1901" s="73"/>
      <c r="BM1901" s="73"/>
      <c r="BN1901" s="73"/>
      <c r="BO1901" s="73"/>
      <c r="BP1901" s="74"/>
      <c r="BQ1901" s="72">
        <f>IF($A1901="-","-",ROUND(VLOOKUP($A1901+ROUND(LEFT(BQ$1877,2)/24,5),'[1]ОАО "АТС"'!$A$30:$F$773,3,FALSE)+HLOOKUP($DL$1875,'[1]Сбытовая надбавка'!$F$5:$H$6,2,FALSE),2)+'[1]Иные услуги'!$C$6+HLOOKUP($DR$1874,'[1]Услуги по передаче'!$G$5:$J$7,3,FALSE))</f>
        <v>2051.87</v>
      </c>
      <c r="BR1901" s="73"/>
      <c r="BS1901" s="73"/>
      <c r="BT1901" s="73"/>
      <c r="BU1901" s="73"/>
      <c r="BV1901" s="74"/>
      <c r="BW1901" s="72">
        <f>IF($A1901="-","-",ROUND(VLOOKUP($A1901+ROUND(LEFT(BW$1877,2)/24,5),'[1]ОАО "АТС"'!$A$30:$F$773,3,FALSE)+HLOOKUP($DL$1875,'[1]Сбытовая надбавка'!$F$5:$H$6,2,FALSE),2)+'[1]Иные услуги'!$C$6+HLOOKUP($DR$1874,'[1]Услуги по передаче'!$G$5:$J$7,3,FALSE))</f>
        <v>2038.9299999999998</v>
      </c>
      <c r="BX1901" s="73"/>
      <c r="BY1901" s="73"/>
      <c r="BZ1901" s="73"/>
      <c r="CA1901" s="73"/>
      <c r="CB1901" s="74"/>
      <c r="CC1901" s="72">
        <f>IF($A1901="-","-",ROUND(VLOOKUP($A1901+ROUND(LEFT(CC$1877,2)/24,5),'[1]ОАО "АТС"'!$A$30:$F$773,3,FALSE)+HLOOKUP($DL$1875,'[1]Сбытовая надбавка'!$F$5:$H$6,2,FALSE),2)+'[1]Иные услуги'!$C$6+HLOOKUP($DR$1874,'[1]Услуги по передаче'!$G$5:$J$7,3,FALSE))</f>
        <v>2024.46</v>
      </c>
      <c r="CD1901" s="73"/>
      <c r="CE1901" s="73"/>
      <c r="CF1901" s="73"/>
      <c r="CG1901" s="73"/>
      <c r="CH1901" s="74"/>
      <c r="CI1901" s="72">
        <f>IF($A1901="-","-",ROUND(VLOOKUP($A1901+ROUND(LEFT(CI$1877,2)/24,5),'[1]ОАО "АТС"'!$A$30:$F$773,3,FALSE)+HLOOKUP($DL$1875,'[1]Сбытовая надбавка'!$F$5:$H$6,2,FALSE),2)+'[1]Иные услуги'!$C$6+HLOOKUP($DR$1874,'[1]Услуги по передаче'!$G$5:$J$7,3,FALSE))</f>
        <v>2024.4299999999998</v>
      </c>
      <c r="CJ1901" s="73"/>
      <c r="CK1901" s="73"/>
      <c r="CL1901" s="73"/>
      <c r="CM1901" s="73"/>
      <c r="CN1901" s="74"/>
      <c r="CO1901" s="72">
        <f>IF($A1901="-","-",ROUND(VLOOKUP($A1901+ROUND(LEFT(CO$1877,2)/24,5),'[1]ОАО "АТС"'!$A$30:$F$773,3,FALSE)+HLOOKUP($DL$1875,'[1]Сбытовая надбавка'!$F$5:$H$6,2,FALSE),2)+'[1]Иные услуги'!$C$6+HLOOKUP($DR$1874,'[1]Услуги по передаче'!$G$5:$J$7,3,FALSE))</f>
        <v>2025.32</v>
      </c>
      <c r="CP1901" s="73"/>
      <c r="CQ1901" s="73"/>
      <c r="CR1901" s="73"/>
      <c r="CS1901" s="73"/>
      <c r="CT1901" s="74"/>
      <c r="CU1901" s="72">
        <f>IF($A1901="-","-",ROUND(VLOOKUP($A1901+ROUND(LEFT(CU$1877,2)/24,5),'[1]ОАО "АТС"'!$A$30:$F$773,3,FALSE)+HLOOKUP($DL$1875,'[1]Сбытовая надбавка'!$F$5:$H$6,2,FALSE),2)+'[1]Иные услуги'!$C$6+HLOOKUP($DR$1874,'[1]Услуги по передаче'!$G$5:$J$7,3,FALSE))</f>
        <v>2024.76</v>
      </c>
      <c r="CV1901" s="73"/>
      <c r="CW1901" s="73"/>
      <c r="CX1901" s="73"/>
      <c r="CY1901" s="73"/>
      <c r="CZ1901" s="74"/>
      <c r="DA1901" s="72">
        <f>IF($A1901="-","-",ROUND(VLOOKUP($A1901+ROUND(LEFT(DA$1877,2)/24,5),'[1]ОАО "АТС"'!$A$30:$F$773,3,FALSE)+HLOOKUP($DL$1875,'[1]Сбытовая надбавка'!$F$5:$H$6,2,FALSE),2)+'[1]Иные услуги'!$C$6+HLOOKUP($DR$1874,'[1]Услуги по передаче'!$G$5:$J$7,3,FALSE))</f>
        <v>2024.83</v>
      </c>
      <c r="DB1901" s="73"/>
      <c r="DC1901" s="73"/>
      <c r="DD1901" s="73"/>
      <c r="DE1901" s="73"/>
      <c r="DF1901" s="74"/>
      <c r="DG1901" s="72">
        <f>IF($A1901="-","-",ROUND(VLOOKUP($A1901+ROUND(LEFT(DG$1877,2)/24,5),'[1]ОАО "АТС"'!$A$30:$F$773,3,FALSE)+HLOOKUP($DL$1875,'[1]Сбытовая надбавка'!$F$5:$H$6,2,FALSE),2)+'[1]Иные услуги'!$C$6+HLOOKUP($DR$1874,'[1]Услуги по передаче'!$G$5:$J$7,3,FALSE))</f>
        <v>2024.8799999999999</v>
      </c>
      <c r="DH1901" s="73"/>
      <c r="DI1901" s="73"/>
      <c r="DJ1901" s="73"/>
      <c r="DK1901" s="73"/>
      <c r="DL1901" s="74"/>
      <c r="DM1901" s="72">
        <f>IF($A1901="-","-",ROUND(VLOOKUP($A1901+ROUND(LEFT(DM$1877,2)/24,5),'[1]ОАО "АТС"'!$A$30:$F$773,3,FALSE)+HLOOKUP($DL$1875,'[1]Сбытовая надбавка'!$F$5:$H$6,2,FALSE),2)+'[1]Иные услуги'!$C$6+HLOOKUP($DR$1874,'[1]Услуги по передаче'!$G$5:$J$7,3,FALSE))</f>
        <v>2029.08</v>
      </c>
      <c r="DN1901" s="73"/>
      <c r="DO1901" s="73"/>
      <c r="DP1901" s="73"/>
      <c r="DQ1901" s="73"/>
      <c r="DR1901" s="74"/>
      <c r="DS1901" s="72">
        <f>IF($A1901="-","-",ROUND(VLOOKUP($A1901+ROUND(LEFT(DS$1877,2)/24,5),'[1]ОАО "АТС"'!$A$30:$F$773,3,FALSE)+HLOOKUP($DL$1875,'[1]Сбытовая надбавка'!$F$5:$H$6,2,FALSE),2)+'[1]Иные услуги'!$C$6+HLOOKUP($DR$1874,'[1]Услуги по передаче'!$G$5:$J$7,3,FALSE))</f>
        <v>2023.9399999999998</v>
      </c>
      <c r="DT1901" s="73"/>
      <c r="DU1901" s="73"/>
      <c r="DV1901" s="73"/>
      <c r="DW1901" s="73"/>
      <c r="DX1901" s="74"/>
      <c r="DY1901" s="72">
        <f>IF($A1901="-","-",ROUND(VLOOKUP($A1901+ROUND(LEFT(DY$1877,2)/24,5),'[1]ОАО "АТС"'!$A$30:$F$773,3,FALSE)+HLOOKUP($DL$1875,'[1]Сбытовая надбавка'!$F$5:$H$6,2,FALSE),2)+'[1]Иные услуги'!$C$6+HLOOKUP($DR$1874,'[1]Услуги по передаче'!$G$5:$J$7,3,FALSE))</f>
        <v>2024.1899999999998</v>
      </c>
      <c r="DZ1901" s="73"/>
      <c r="EA1901" s="73"/>
      <c r="EB1901" s="73"/>
      <c r="EC1901" s="73"/>
      <c r="ED1901" s="74"/>
      <c r="EE1901" s="72">
        <f>IF($A1901="-","-",ROUND(VLOOKUP($A1901+ROUND(LEFT(EE$1877,2)/24,5),'[1]ОАО "АТС"'!$A$30:$F$773,3,FALSE)+HLOOKUP($DL$1875,'[1]Сбытовая надбавка'!$F$5:$H$6,2,FALSE),2)+'[1]Иные услуги'!$C$6+HLOOKUP($DR$1874,'[1]Услуги по передаче'!$G$5:$J$7,3,FALSE))</f>
        <v>2024.1299999999999</v>
      </c>
      <c r="EF1901" s="73"/>
      <c r="EG1901" s="73"/>
      <c r="EH1901" s="73"/>
      <c r="EI1901" s="73"/>
      <c r="EJ1901" s="74"/>
      <c r="EK1901" s="72">
        <f>IF($A1901="-","-",ROUND(VLOOKUP($A1901+ROUND(LEFT(EK$1877,2)/24,5),'[1]ОАО "АТС"'!$A$30:$F$773,3,FALSE)+HLOOKUP($DL$1875,'[1]Сбытовая надбавка'!$F$5:$H$6,2,FALSE),2)+'[1]Иные услуги'!$C$6+HLOOKUP($DR$1874,'[1]Услуги по передаче'!$G$5:$J$7,3,FALSE))</f>
        <v>2196.34</v>
      </c>
      <c r="EL1901" s="73"/>
      <c r="EM1901" s="73"/>
      <c r="EN1901" s="73"/>
      <c r="EO1901" s="73"/>
      <c r="EP1901" s="74"/>
      <c r="EQ1901" s="72">
        <f>IF($A1901="-","-",ROUND(VLOOKUP($A1901+ROUND(LEFT(EQ$1877,2)/24,5),'[1]ОАО "АТС"'!$A$30:$F$773,3,FALSE)+HLOOKUP($DL$1875,'[1]Сбытовая надбавка'!$F$5:$H$6,2,FALSE),2)+'[1]Иные услуги'!$C$6+HLOOKUP($DR$1874,'[1]Услуги по передаче'!$G$5:$J$7,3,FALSE))</f>
        <v>2087.48</v>
      </c>
      <c r="ER1901" s="73"/>
      <c r="ES1901" s="73"/>
      <c r="ET1901" s="73"/>
      <c r="EU1901" s="73"/>
      <c r="EV1901" s="74"/>
    </row>
    <row r="1902" spans="1:152" s="38" customFormat="1" ht="15.75" customHeight="1" x14ac:dyDescent="0.2">
      <c r="A1902" s="69">
        <f>$A$139</f>
        <v>45010</v>
      </c>
      <c r="B1902" s="70"/>
      <c r="C1902" s="70"/>
      <c r="D1902" s="70"/>
      <c r="E1902" s="70"/>
      <c r="F1902" s="70"/>
      <c r="G1902" s="70"/>
      <c r="H1902" s="71"/>
      <c r="I1902" s="72">
        <f>IF($A1902="-","-",ROUND(VLOOKUP($A1902+ROUND(LEFT(I$1877,1)/24,5),'[1]ОАО "АТС"'!$A$30:$F$773,3,FALSE)+HLOOKUP($DL$1875,'[1]Сбытовая надбавка'!$F$5:$H$6,2,FALSE),2)+'[1]Иные услуги'!$C$6+HLOOKUP($DR$1874,'[1]Услуги по передаче'!$G$5:$J$7,3,FALSE))</f>
        <v>2024.6399999999999</v>
      </c>
      <c r="J1902" s="73"/>
      <c r="K1902" s="73"/>
      <c r="L1902" s="73"/>
      <c r="M1902" s="73"/>
      <c r="N1902" s="74"/>
      <c r="O1902" s="72">
        <f>IF($A1902="-","-",ROUND(VLOOKUP($A1902+ROUND(LEFT(O$1877,1)/24,5),'[1]ОАО "АТС"'!$A$30:$F$773,3,FALSE)+HLOOKUP($DL$1875,'[1]Сбытовая надбавка'!$F$5:$H$6,2,FALSE),2)+'[1]Иные услуги'!$C$6+HLOOKUP($DR$1874,'[1]Услуги по передаче'!$G$5:$J$7,3,FALSE))</f>
        <v>2024.6999999999998</v>
      </c>
      <c r="P1902" s="73"/>
      <c r="Q1902" s="73"/>
      <c r="R1902" s="73"/>
      <c r="S1902" s="73"/>
      <c r="T1902" s="74"/>
      <c r="U1902" s="72">
        <f>IF($A1902="-","-",ROUND(VLOOKUP($A1902+ROUND(LEFT(U$1877,1)/24,5),'[1]ОАО "АТС"'!$A$30:$F$773,3,FALSE)+HLOOKUP($DL$1875,'[1]Сбытовая надбавка'!$F$5:$H$6,2,FALSE),2)+'[1]Иные услуги'!$C$6+HLOOKUP($DR$1874,'[1]Услуги по передаче'!$G$5:$J$7,3,FALSE))</f>
        <v>2024.83</v>
      </c>
      <c r="V1902" s="73"/>
      <c r="W1902" s="73"/>
      <c r="X1902" s="73"/>
      <c r="Y1902" s="73"/>
      <c r="Z1902" s="74"/>
      <c r="AA1902" s="72">
        <f>IF($A1902="-","-",ROUND(VLOOKUP($A1902+ROUND(LEFT(AA$1877,1)/24,5),'[1]ОАО "АТС"'!$A$30:$F$773,3,FALSE)+HLOOKUP($DL$1875,'[1]Сбытовая надбавка'!$F$5:$H$6,2,FALSE),2)+'[1]Иные услуги'!$C$6+HLOOKUP($DR$1874,'[1]Услуги по передаче'!$G$5:$J$7,3,FALSE))</f>
        <v>2024.75</v>
      </c>
      <c r="AB1902" s="73"/>
      <c r="AC1902" s="73"/>
      <c r="AD1902" s="73"/>
      <c r="AE1902" s="73"/>
      <c r="AF1902" s="74"/>
      <c r="AG1902" s="72">
        <f>IF($A1902="-","-",ROUND(VLOOKUP($A1902+ROUND(LEFT(AG$1877,1)/24,5),'[1]ОАО "АТС"'!$A$30:$F$773,3,FALSE)+HLOOKUP($DL$1875,'[1]Сбытовая надбавка'!$F$5:$H$6,2,FALSE),2)+'[1]Иные услуги'!$C$6+HLOOKUP($DR$1874,'[1]Услуги по передаче'!$G$5:$J$7,3,FALSE))</f>
        <v>2024.6699999999998</v>
      </c>
      <c r="AH1902" s="73"/>
      <c r="AI1902" s="73"/>
      <c r="AJ1902" s="73"/>
      <c r="AK1902" s="73"/>
      <c r="AL1902" s="74"/>
      <c r="AM1902" s="72">
        <f>IF($A1902="-","-",ROUND(VLOOKUP($A1902+ROUND(LEFT(AM$1877,1)/24,5),'[1]ОАО "АТС"'!$A$30:$F$773,3,FALSE)+HLOOKUP($DL$1875,'[1]Сбытовая надбавка'!$F$5:$H$6,2,FALSE),2)+'[1]Иные услуги'!$C$6+HLOOKUP($DR$1874,'[1]Услуги по передаче'!$G$5:$J$7,3,FALSE))</f>
        <v>2024.85</v>
      </c>
      <c r="AN1902" s="73"/>
      <c r="AO1902" s="73"/>
      <c r="AP1902" s="73"/>
      <c r="AQ1902" s="73"/>
      <c r="AR1902" s="74"/>
      <c r="AS1902" s="72">
        <f>IF($A1902="-","-",ROUND(VLOOKUP($A1902+ROUND(LEFT(AS$1877,1)/24,5),'[1]ОАО "АТС"'!$A$30:$F$773,3,FALSE)+HLOOKUP($DL$1875,'[1]Сбытовая надбавка'!$F$5:$H$6,2,FALSE),2)+'[1]Иные услуги'!$C$6+HLOOKUP($DR$1874,'[1]Услуги по передаче'!$G$5:$J$7,3,FALSE))</f>
        <v>2024.56</v>
      </c>
      <c r="AT1902" s="73"/>
      <c r="AU1902" s="73"/>
      <c r="AV1902" s="73"/>
      <c r="AW1902" s="73"/>
      <c r="AX1902" s="74"/>
      <c r="AY1902" s="72">
        <f>IF($A1902="-","-",ROUND(VLOOKUP($A1902+ROUND(LEFT(AY$1877,1)/24,5),'[1]ОАО "АТС"'!$A$30:$F$773,3,FALSE)+HLOOKUP($DL$1875,'[1]Сбытовая надбавка'!$F$5:$H$6,2,FALSE),2)+'[1]Иные услуги'!$C$6+HLOOKUP($DR$1874,'[1]Услуги по передаче'!$G$5:$J$7,3,FALSE))</f>
        <v>2083.04</v>
      </c>
      <c r="AZ1902" s="73"/>
      <c r="BA1902" s="73"/>
      <c r="BB1902" s="73"/>
      <c r="BC1902" s="73"/>
      <c r="BD1902" s="74"/>
      <c r="BE1902" s="72">
        <f>IF($A1902="-","-",ROUND(VLOOKUP($A1902+ROUND(LEFT(BE$1877,1)/24,5),'[1]ОАО "АТС"'!$A$30:$F$773,3,FALSE)+HLOOKUP($DL$1875,'[1]Сбытовая надбавка'!$F$5:$H$6,2,FALSE),2)+'[1]Иные услуги'!$C$6+HLOOKUP($DR$1874,'[1]Услуги по передаче'!$G$5:$J$7,3,FALSE))</f>
        <v>2024.83</v>
      </c>
      <c r="BF1902" s="73"/>
      <c r="BG1902" s="73"/>
      <c r="BH1902" s="73"/>
      <c r="BI1902" s="73"/>
      <c r="BJ1902" s="74"/>
      <c r="BK1902" s="72">
        <f>IF($A1902="-","-",ROUND(VLOOKUP($A1902+ROUND(LEFT(BK$1877,1)/24,5),'[1]ОАО "АТС"'!$A$30:$F$773,3,FALSE)+HLOOKUP($DL$1875,'[1]Сбытовая надбавка'!$F$5:$H$6,2,FALSE),2)+'[1]Иные услуги'!$C$6+HLOOKUP($DR$1874,'[1]Услуги по передаче'!$G$5:$J$7,3,FALSE))</f>
        <v>2032.55</v>
      </c>
      <c r="BL1902" s="73"/>
      <c r="BM1902" s="73"/>
      <c r="BN1902" s="73"/>
      <c r="BO1902" s="73"/>
      <c r="BP1902" s="74"/>
      <c r="BQ1902" s="72">
        <f>IF($A1902="-","-",ROUND(VLOOKUP($A1902+ROUND(LEFT(BQ$1877,2)/24,5),'[1]ОАО "АТС"'!$A$30:$F$773,3,FALSE)+HLOOKUP($DL$1875,'[1]Сбытовая надбавка'!$F$5:$H$6,2,FALSE),2)+'[1]Иные услуги'!$C$6+HLOOKUP($DR$1874,'[1]Услуги по передаче'!$G$5:$J$7,3,FALSE))</f>
        <v>2050.2799999999997</v>
      </c>
      <c r="BR1902" s="73"/>
      <c r="BS1902" s="73"/>
      <c r="BT1902" s="73"/>
      <c r="BU1902" s="73"/>
      <c r="BV1902" s="74"/>
      <c r="BW1902" s="72">
        <f>IF($A1902="-","-",ROUND(VLOOKUP($A1902+ROUND(LEFT(BW$1877,2)/24,5),'[1]ОАО "АТС"'!$A$30:$F$773,3,FALSE)+HLOOKUP($DL$1875,'[1]Сбытовая надбавка'!$F$5:$H$6,2,FALSE),2)+'[1]Иные услуги'!$C$6+HLOOKUP($DR$1874,'[1]Услуги по передаче'!$G$5:$J$7,3,FALSE))</f>
        <v>2038.86</v>
      </c>
      <c r="BX1902" s="73"/>
      <c r="BY1902" s="73"/>
      <c r="BZ1902" s="73"/>
      <c r="CA1902" s="73"/>
      <c r="CB1902" s="74"/>
      <c r="CC1902" s="72">
        <f>IF($A1902="-","-",ROUND(VLOOKUP($A1902+ROUND(LEFT(CC$1877,2)/24,5),'[1]ОАО "АТС"'!$A$30:$F$773,3,FALSE)+HLOOKUP($DL$1875,'[1]Сбытовая надбавка'!$F$5:$H$6,2,FALSE),2)+'[1]Иные услуги'!$C$6+HLOOKUP($DR$1874,'[1]Услуги по передаче'!$G$5:$J$7,3,FALSE))</f>
        <v>2024.86</v>
      </c>
      <c r="CD1902" s="73"/>
      <c r="CE1902" s="73"/>
      <c r="CF1902" s="73"/>
      <c r="CG1902" s="73"/>
      <c r="CH1902" s="74"/>
      <c r="CI1902" s="72">
        <f>IF($A1902="-","-",ROUND(VLOOKUP($A1902+ROUND(LEFT(CI$1877,2)/24,5),'[1]ОАО "АТС"'!$A$30:$F$773,3,FALSE)+HLOOKUP($DL$1875,'[1]Сбытовая надбавка'!$F$5:$H$6,2,FALSE),2)+'[1]Иные услуги'!$C$6+HLOOKUP($DR$1874,'[1]Услуги по передаче'!$G$5:$J$7,3,FALSE))</f>
        <v>2024.85</v>
      </c>
      <c r="CJ1902" s="73"/>
      <c r="CK1902" s="73"/>
      <c r="CL1902" s="73"/>
      <c r="CM1902" s="73"/>
      <c r="CN1902" s="74"/>
      <c r="CO1902" s="72">
        <f>IF($A1902="-","-",ROUND(VLOOKUP($A1902+ROUND(LEFT(CO$1877,2)/24,5),'[1]ОАО "АТС"'!$A$30:$F$773,3,FALSE)+HLOOKUP($DL$1875,'[1]Сбытовая надбавка'!$F$5:$H$6,2,FALSE),2)+'[1]Иные услуги'!$C$6+HLOOKUP($DR$1874,'[1]Услуги по передаче'!$G$5:$J$7,3,FALSE))</f>
        <v>2026.05</v>
      </c>
      <c r="CP1902" s="73"/>
      <c r="CQ1902" s="73"/>
      <c r="CR1902" s="73"/>
      <c r="CS1902" s="73"/>
      <c r="CT1902" s="74"/>
      <c r="CU1902" s="72">
        <f>IF($A1902="-","-",ROUND(VLOOKUP($A1902+ROUND(LEFT(CU$1877,2)/24,5),'[1]ОАО "АТС"'!$A$30:$F$773,3,FALSE)+HLOOKUP($DL$1875,'[1]Сбытовая надбавка'!$F$5:$H$6,2,FALSE),2)+'[1]Иные услуги'!$C$6+HLOOKUP($DR$1874,'[1]Услуги по передаче'!$G$5:$J$7,3,FALSE))</f>
        <v>2025.03</v>
      </c>
      <c r="CV1902" s="73"/>
      <c r="CW1902" s="73"/>
      <c r="CX1902" s="73"/>
      <c r="CY1902" s="73"/>
      <c r="CZ1902" s="74"/>
      <c r="DA1902" s="72">
        <f>IF($A1902="-","-",ROUND(VLOOKUP($A1902+ROUND(LEFT(DA$1877,2)/24,5),'[1]ОАО "АТС"'!$A$30:$F$773,3,FALSE)+HLOOKUP($DL$1875,'[1]Сбытовая надбавка'!$F$5:$H$6,2,FALSE),2)+'[1]Иные услуги'!$C$6+HLOOKUP($DR$1874,'[1]Услуги по передаче'!$G$5:$J$7,3,FALSE))</f>
        <v>2024.9099999999999</v>
      </c>
      <c r="DB1902" s="73"/>
      <c r="DC1902" s="73"/>
      <c r="DD1902" s="73"/>
      <c r="DE1902" s="73"/>
      <c r="DF1902" s="74"/>
      <c r="DG1902" s="72">
        <f>IF($A1902="-","-",ROUND(VLOOKUP($A1902+ROUND(LEFT(DG$1877,2)/24,5),'[1]ОАО "АТС"'!$A$30:$F$773,3,FALSE)+HLOOKUP($DL$1875,'[1]Сбытовая надбавка'!$F$5:$H$6,2,FALSE),2)+'[1]Иные услуги'!$C$6+HLOOKUP($DR$1874,'[1]Услуги по передаче'!$G$5:$J$7,3,FALSE))</f>
        <v>2024.96</v>
      </c>
      <c r="DH1902" s="73"/>
      <c r="DI1902" s="73"/>
      <c r="DJ1902" s="73"/>
      <c r="DK1902" s="73"/>
      <c r="DL1902" s="74"/>
      <c r="DM1902" s="72">
        <f>IF($A1902="-","-",ROUND(VLOOKUP($A1902+ROUND(LEFT(DM$1877,2)/24,5),'[1]ОАО "АТС"'!$A$30:$F$773,3,FALSE)+HLOOKUP($DL$1875,'[1]Сбытовая надбавка'!$F$5:$H$6,2,FALSE),2)+'[1]Иные услуги'!$C$6+HLOOKUP($DR$1874,'[1]Услуги по передаче'!$G$5:$J$7,3,FALSE))</f>
        <v>2022.8999999999999</v>
      </c>
      <c r="DN1902" s="73"/>
      <c r="DO1902" s="73"/>
      <c r="DP1902" s="73"/>
      <c r="DQ1902" s="73"/>
      <c r="DR1902" s="74"/>
      <c r="DS1902" s="72">
        <f>IF($A1902="-","-",ROUND(VLOOKUP($A1902+ROUND(LEFT(DS$1877,2)/24,5),'[1]ОАО "АТС"'!$A$30:$F$773,3,FALSE)+HLOOKUP($DL$1875,'[1]Сбытовая надбавка'!$F$5:$H$6,2,FALSE),2)+'[1]Иные услуги'!$C$6+HLOOKUP($DR$1874,'[1]Услуги по передаче'!$G$5:$J$7,3,FALSE))</f>
        <v>2023.97</v>
      </c>
      <c r="DT1902" s="73"/>
      <c r="DU1902" s="73"/>
      <c r="DV1902" s="73"/>
      <c r="DW1902" s="73"/>
      <c r="DX1902" s="74"/>
      <c r="DY1902" s="72">
        <f>IF($A1902="-","-",ROUND(VLOOKUP($A1902+ROUND(LEFT(DY$1877,2)/24,5),'[1]ОАО "АТС"'!$A$30:$F$773,3,FALSE)+HLOOKUP($DL$1875,'[1]Сбытовая надбавка'!$F$5:$H$6,2,FALSE),2)+'[1]Иные услуги'!$C$6+HLOOKUP($DR$1874,'[1]Услуги по передаче'!$G$5:$J$7,3,FALSE))</f>
        <v>2024.23</v>
      </c>
      <c r="DZ1902" s="73"/>
      <c r="EA1902" s="73"/>
      <c r="EB1902" s="73"/>
      <c r="EC1902" s="73"/>
      <c r="ED1902" s="74"/>
      <c r="EE1902" s="72">
        <f>IF($A1902="-","-",ROUND(VLOOKUP($A1902+ROUND(LEFT(EE$1877,2)/24,5),'[1]ОАО "АТС"'!$A$30:$F$773,3,FALSE)+HLOOKUP($DL$1875,'[1]Сбытовая надбавка'!$F$5:$H$6,2,FALSE),2)+'[1]Иные услуги'!$C$6+HLOOKUP($DR$1874,'[1]Услуги по передаче'!$G$5:$J$7,3,FALSE))</f>
        <v>2024.06</v>
      </c>
      <c r="EF1902" s="73"/>
      <c r="EG1902" s="73"/>
      <c r="EH1902" s="73"/>
      <c r="EI1902" s="73"/>
      <c r="EJ1902" s="74"/>
      <c r="EK1902" s="72">
        <f>IF($A1902="-","-",ROUND(VLOOKUP($A1902+ROUND(LEFT(EK$1877,2)/24,5),'[1]ОАО "АТС"'!$A$30:$F$773,3,FALSE)+HLOOKUP($DL$1875,'[1]Сбытовая надбавка'!$F$5:$H$6,2,FALSE),2)+'[1]Иные услуги'!$C$6+HLOOKUP($DR$1874,'[1]Услуги по передаче'!$G$5:$J$7,3,FALSE))</f>
        <v>2186.8599999999997</v>
      </c>
      <c r="EL1902" s="73"/>
      <c r="EM1902" s="73"/>
      <c r="EN1902" s="73"/>
      <c r="EO1902" s="73"/>
      <c r="EP1902" s="74"/>
      <c r="EQ1902" s="72">
        <f>IF($A1902="-","-",ROUND(VLOOKUP($A1902+ROUND(LEFT(EQ$1877,2)/24,5),'[1]ОАО "АТС"'!$A$30:$F$773,3,FALSE)+HLOOKUP($DL$1875,'[1]Сбытовая надбавка'!$F$5:$H$6,2,FALSE),2)+'[1]Иные услуги'!$C$6+HLOOKUP($DR$1874,'[1]Услуги по передаче'!$G$5:$J$7,3,FALSE))</f>
        <v>2092.9700000000003</v>
      </c>
      <c r="ER1902" s="73"/>
      <c r="ES1902" s="73"/>
      <c r="ET1902" s="73"/>
      <c r="EU1902" s="73"/>
      <c r="EV1902" s="74"/>
    </row>
    <row r="1903" spans="1:152" s="38" customFormat="1" ht="15.75" customHeight="1" x14ac:dyDescent="0.2">
      <c r="A1903" s="69">
        <f>$A$140</f>
        <v>45011</v>
      </c>
      <c r="B1903" s="70"/>
      <c r="C1903" s="70"/>
      <c r="D1903" s="70"/>
      <c r="E1903" s="70"/>
      <c r="F1903" s="70"/>
      <c r="G1903" s="70"/>
      <c r="H1903" s="71"/>
      <c r="I1903" s="72">
        <f>IF($A1903="-","-",ROUND(VLOOKUP($A1903+ROUND(LEFT(I$1877,1)/24,5),'[1]ОАО "АТС"'!$A$30:$F$773,3,FALSE)+HLOOKUP($DL$1875,'[1]Сбытовая надбавка'!$F$5:$H$6,2,FALSE),2)+'[1]Иные услуги'!$C$6+HLOOKUP($DR$1874,'[1]Услуги по передаче'!$G$5:$J$7,3,FALSE))</f>
        <v>2024.62</v>
      </c>
      <c r="J1903" s="73"/>
      <c r="K1903" s="73"/>
      <c r="L1903" s="73"/>
      <c r="M1903" s="73"/>
      <c r="N1903" s="74"/>
      <c r="O1903" s="72">
        <f>IF($A1903="-","-",ROUND(VLOOKUP($A1903+ROUND(LEFT(O$1877,1)/24,5),'[1]ОАО "АТС"'!$A$30:$F$773,3,FALSE)+HLOOKUP($DL$1875,'[1]Сбытовая надбавка'!$F$5:$H$6,2,FALSE),2)+'[1]Иные услуги'!$C$6+HLOOKUP($DR$1874,'[1]Услуги по передаче'!$G$5:$J$7,3,FALSE))</f>
        <v>2024.6799999999998</v>
      </c>
      <c r="P1903" s="73"/>
      <c r="Q1903" s="73"/>
      <c r="R1903" s="73"/>
      <c r="S1903" s="73"/>
      <c r="T1903" s="74"/>
      <c r="U1903" s="72">
        <f>IF($A1903="-","-",ROUND(VLOOKUP($A1903+ROUND(LEFT(U$1877,1)/24,5),'[1]ОАО "АТС"'!$A$30:$F$773,3,FALSE)+HLOOKUP($DL$1875,'[1]Сбытовая надбавка'!$F$5:$H$6,2,FALSE),2)+'[1]Иные услуги'!$C$6+HLOOKUP($DR$1874,'[1]Услуги по передаче'!$G$5:$J$7,3,FALSE))</f>
        <v>2024.86</v>
      </c>
      <c r="V1903" s="73"/>
      <c r="W1903" s="73"/>
      <c r="X1903" s="73"/>
      <c r="Y1903" s="73"/>
      <c r="Z1903" s="74"/>
      <c r="AA1903" s="72">
        <f>IF($A1903="-","-",ROUND(VLOOKUP($A1903+ROUND(LEFT(AA$1877,1)/24,5),'[1]ОАО "АТС"'!$A$30:$F$773,3,FALSE)+HLOOKUP($DL$1875,'[1]Сбытовая надбавка'!$F$5:$H$6,2,FALSE),2)+'[1]Иные услуги'!$C$6+HLOOKUP($DR$1874,'[1]Услуги по передаче'!$G$5:$J$7,3,FALSE))</f>
        <v>2024.81</v>
      </c>
      <c r="AB1903" s="73"/>
      <c r="AC1903" s="73"/>
      <c r="AD1903" s="73"/>
      <c r="AE1903" s="73"/>
      <c r="AF1903" s="74"/>
      <c r="AG1903" s="72">
        <f>IF($A1903="-","-",ROUND(VLOOKUP($A1903+ROUND(LEFT(AG$1877,1)/24,5),'[1]ОАО "АТС"'!$A$30:$F$773,3,FALSE)+HLOOKUP($DL$1875,'[1]Сбытовая надбавка'!$F$5:$H$6,2,FALSE),2)+'[1]Иные услуги'!$C$6+HLOOKUP($DR$1874,'[1]Услуги по передаче'!$G$5:$J$7,3,FALSE))</f>
        <v>2024.51</v>
      </c>
      <c r="AH1903" s="73"/>
      <c r="AI1903" s="73"/>
      <c r="AJ1903" s="73"/>
      <c r="AK1903" s="73"/>
      <c r="AL1903" s="74"/>
      <c r="AM1903" s="72">
        <f>IF($A1903="-","-",ROUND(VLOOKUP($A1903+ROUND(LEFT(AM$1877,1)/24,5),'[1]ОАО "АТС"'!$A$30:$F$773,3,FALSE)+HLOOKUP($DL$1875,'[1]Сбытовая надбавка'!$F$5:$H$6,2,FALSE),2)+'[1]Иные услуги'!$C$6+HLOOKUP($DR$1874,'[1]Услуги по передаче'!$G$5:$J$7,3,FALSE))</f>
        <v>2024.73</v>
      </c>
      <c r="AN1903" s="73"/>
      <c r="AO1903" s="73"/>
      <c r="AP1903" s="73"/>
      <c r="AQ1903" s="73"/>
      <c r="AR1903" s="74"/>
      <c r="AS1903" s="72">
        <f>IF($A1903="-","-",ROUND(VLOOKUP($A1903+ROUND(LEFT(AS$1877,1)/24,5),'[1]ОАО "АТС"'!$A$30:$F$773,3,FALSE)+HLOOKUP($DL$1875,'[1]Сбытовая надбавка'!$F$5:$H$6,2,FALSE),2)+'[1]Иные услуги'!$C$6+HLOOKUP($DR$1874,'[1]Услуги по передаче'!$G$5:$J$7,3,FALSE))</f>
        <v>2024.28</v>
      </c>
      <c r="AT1903" s="73"/>
      <c r="AU1903" s="73"/>
      <c r="AV1903" s="73"/>
      <c r="AW1903" s="73"/>
      <c r="AX1903" s="74"/>
      <c r="AY1903" s="72">
        <f>IF($A1903="-","-",ROUND(VLOOKUP($A1903+ROUND(LEFT(AY$1877,1)/24,5),'[1]ОАО "АТС"'!$A$30:$F$773,3,FALSE)+HLOOKUP($DL$1875,'[1]Сбытовая надбавка'!$F$5:$H$6,2,FALSE),2)+'[1]Иные услуги'!$C$6+HLOOKUP($DR$1874,'[1]Услуги по передаче'!$G$5:$J$7,3,FALSE))</f>
        <v>2024.46</v>
      </c>
      <c r="AZ1903" s="73"/>
      <c r="BA1903" s="73"/>
      <c r="BB1903" s="73"/>
      <c r="BC1903" s="73"/>
      <c r="BD1903" s="74"/>
      <c r="BE1903" s="72">
        <f>IF($A1903="-","-",ROUND(VLOOKUP($A1903+ROUND(LEFT(BE$1877,1)/24,5),'[1]ОАО "АТС"'!$A$30:$F$773,3,FALSE)+HLOOKUP($DL$1875,'[1]Сбытовая надбавка'!$F$5:$H$6,2,FALSE),2)+'[1]Иные услуги'!$C$6+HLOOKUP($DR$1874,'[1]Услуги по передаче'!$G$5:$J$7,3,FALSE))</f>
        <v>2024.6499999999999</v>
      </c>
      <c r="BF1903" s="73"/>
      <c r="BG1903" s="73"/>
      <c r="BH1903" s="73"/>
      <c r="BI1903" s="73"/>
      <c r="BJ1903" s="74"/>
      <c r="BK1903" s="72">
        <f>IF($A1903="-","-",ROUND(VLOOKUP($A1903+ROUND(LEFT(BK$1877,1)/24,5),'[1]ОАО "АТС"'!$A$30:$F$773,3,FALSE)+HLOOKUP($DL$1875,'[1]Сбытовая надбавка'!$F$5:$H$6,2,FALSE),2)+'[1]Иные услуги'!$C$6+HLOOKUP($DR$1874,'[1]Услуги по передаче'!$G$5:$J$7,3,FALSE))</f>
        <v>2024.79</v>
      </c>
      <c r="BL1903" s="73"/>
      <c r="BM1903" s="73"/>
      <c r="BN1903" s="73"/>
      <c r="BO1903" s="73"/>
      <c r="BP1903" s="74"/>
      <c r="BQ1903" s="72">
        <f>IF($A1903="-","-",ROUND(VLOOKUP($A1903+ROUND(LEFT(BQ$1877,2)/24,5),'[1]ОАО "АТС"'!$A$30:$F$773,3,FALSE)+HLOOKUP($DL$1875,'[1]Сбытовая надбавка'!$F$5:$H$6,2,FALSE),2)+'[1]Иные услуги'!$C$6+HLOOKUP($DR$1874,'[1]Услуги по передаче'!$G$5:$J$7,3,FALSE))</f>
        <v>2024.83</v>
      </c>
      <c r="BR1903" s="73"/>
      <c r="BS1903" s="73"/>
      <c r="BT1903" s="73"/>
      <c r="BU1903" s="73"/>
      <c r="BV1903" s="74"/>
      <c r="BW1903" s="72">
        <f>IF($A1903="-","-",ROUND(VLOOKUP($A1903+ROUND(LEFT(BW$1877,2)/24,5),'[1]ОАО "АТС"'!$A$30:$F$773,3,FALSE)+HLOOKUP($DL$1875,'[1]Сбытовая надбавка'!$F$5:$H$6,2,FALSE),2)+'[1]Иные услуги'!$C$6+HLOOKUP($DR$1874,'[1]Услуги по передаче'!$G$5:$J$7,3,FALSE))</f>
        <v>2024.85</v>
      </c>
      <c r="BX1903" s="73"/>
      <c r="BY1903" s="73"/>
      <c r="BZ1903" s="73"/>
      <c r="CA1903" s="73"/>
      <c r="CB1903" s="74"/>
      <c r="CC1903" s="72">
        <f>IF($A1903="-","-",ROUND(VLOOKUP($A1903+ROUND(LEFT(CC$1877,2)/24,5),'[1]ОАО "АТС"'!$A$30:$F$773,3,FALSE)+HLOOKUP($DL$1875,'[1]Сбытовая надбавка'!$F$5:$H$6,2,FALSE),2)+'[1]Иные услуги'!$C$6+HLOOKUP($DR$1874,'[1]Услуги по передаче'!$G$5:$J$7,3,FALSE))</f>
        <v>2024.8</v>
      </c>
      <c r="CD1903" s="73"/>
      <c r="CE1903" s="73"/>
      <c r="CF1903" s="73"/>
      <c r="CG1903" s="73"/>
      <c r="CH1903" s="74"/>
      <c r="CI1903" s="72">
        <f>IF($A1903="-","-",ROUND(VLOOKUP($A1903+ROUND(LEFT(CI$1877,2)/24,5),'[1]ОАО "АТС"'!$A$30:$F$773,3,FALSE)+HLOOKUP($DL$1875,'[1]Сбытовая надбавка'!$F$5:$H$6,2,FALSE),2)+'[1]Иные услуги'!$C$6+HLOOKUP($DR$1874,'[1]Услуги по передаче'!$G$5:$J$7,3,FALSE))</f>
        <v>2024.79</v>
      </c>
      <c r="CJ1903" s="73"/>
      <c r="CK1903" s="73"/>
      <c r="CL1903" s="73"/>
      <c r="CM1903" s="73"/>
      <c r="CN1903" s="74"/>
      <c r="CO1903" s="72">
        <f>IF($A1903="-","-",ROUND(VLOOKUP($A1903+ROUND(LEFT(CO$1877,2)/24,5),'[1]ОАО "АТС"'!$A$30:$F$773,3,FALSE)+HLOOKUP($DL$1875,'[1]Сбытовая надбавка'!$F$5:$H$6,2,FALSE),2)+'[1]Иные услуги'!$C$6+HLOOKUP($DR$1874,'[1]Услуги по передаче'!$G$5:$J$7,3,FALSE))</f>
        <v>2024.79</v>
      </c>
      <c r="CP1903" s="73"/>
      <c r="CQ1903" s="73"/>
      <c r="CR1903" s="73"/>
      <c r="CS1903" s="73"/>
      <c r="CT1903" s="74"/>
      <c r="CU1903" s="72">
        <f>IF($A1903="-","-",ROUND(VLOOKUP($A1903+ROUND(LEFT(CU$1877,2)/24,5),'[1]ОАО "АТС"'!$A$30:$F$773,3,FALSE)+HLOOKUP($DL$1875,'[1]Сбытовая надбавка'!$F$5:$H$6,2,FALSE),2)+'[1]Иные услуги'!$C$6+HLOOKUP($DR$1874,'[1]Услуги по передаче'!$G$5:$J$7,3,FALSE))</f>
        <v>2024.8999999999999</v>
      </c>
      <c r="CV1903" s="73"/>
      <c r="CW1903" s="73"/>
      <c r="CX1903" s="73"/>
      <c r="CY1903" s="73"/>
      <c r="CZ1903" s="74"/>
      <c r="DA1903" s="72">
        <f>IF($A1903="-","-",ROUND(VLOOKUP($A1903+ROUND(LEFT(DA$1877,2)/24,5),'[1]ОАО "АТС"'!$A$30:$F$773,3,FALSE)+HLOOKUP($DL$1875,'[1]Сбытовая надбавка'!$F$5:$H$6,2,FALSE),2)+'[1]Иные услуги'!$C$6+HLOOKUP($DR$1874,'[1]Услуги по передаче'!$G$5:$J$7,3,FALSE))</f>
        <v>2024.8</v>
      </c>
      <c r="DB1903" s="73"/>
      <c r="DC1903" s="73"/>
      <c r="DD1903" s="73"/>
      <c r="DE1903" s="73"/>
      <c r="DF1903" s="74"/>
      <c r="DG1903" s="72">
        <f>IF($A1903="-","-",ROUND(VLOOKUP($A1903+ROUND(LEFT(DG$1877,2)/24,5),'[1]ОАО "АТС"'!$A$30:$F$773,3,FALSE)+HLOOKUP($DL$1875,'[1]Сбытовая надбавка'!$F$5:$H$6,2,FALSE),2)+'[1]Иные услуги'!$C$6+HLOOKUP($DR$1874,'[1]Услуги по передаче'!$G$5:$J$7,3,FALSE))</f>
        <v>2024.8799999999999</v>
      </c>
      <c r="DH1903" s="73"/>
      <c r="DI1903" s="73"/>
      <c r="DJ1903" s="73"/>
      <c r="DK1903" s="73"/>
      <c r="DL1903" s="74"/>
      <c r="DM1903" s="72">
        <f>IF($A1903="-","-",ROUND(VLOOKUP($A1903+ROUND(LEFT(DM$1877,2)/24,5),'[1]ОАО "АТС"'!$A$30:$F$773,3,FALSE)+HLOOKUP($DL$1875,'[1]Сбытовая надбавка'!$F$5:$H$6,2,FALSE),2)+'[1]Иные услуги'!$C$6+HLOOKUP($DR$1874,'[1]Услуги по передаче'!$G$5:$J$7,3,FALSE))</f>
        <v>2022.83</v>
      </c>
      <c r="DN1903" s="73"/>
      <c r="DO1903" s="73"/>
      <c r="DP1903" s="73"/>
      <c r="DQ1903" s="73"/>
      <c r="DR1903" s="74"/>
      <c r="DS1903" s="72">
        <f>IF($A1903="-","-",ROUND(VLOOKUP($A1903+ROUND(LEFT(DS$1877,2)/24,5),'[1]ОАО "АТС"'!$A$30:$F$773,3,FALSE)+HLOOKUP($DL$1875,'[1]Сбытовая надбавка'!$F$5:$H$6,2,FALSE),2)+'[1]Иные услуги'!$C$6+HLOOKUP($DR$1874,'[1]Услуги по передаче'!$G$5:$J$7,3,FALSE))</f>
        <v>2058.09</v>
      </c>
      <c r="DT1903" s="73"/>
      <c r="DU1903" s="73"/>
      <c r="DV1903" s="73"/>
      <c r="DW1903" s="73"/>
      <c r="DX1903" s="74"/>
      <c r="DY1903" s="72">
        <f>IF($A1903="-","-",ROUND(VLOOKUP($A1903+ROUND(LEFT(DY$1877,2)/24,5),'[1]ОАО "АТС"'!$A$30:$F$773,3,FALSE)+HLOOKUP($DL$1875,'[1]Сбытовая надбавка'!$F$5:$H$6,2,FALSE),2)+'[1]Иные услуги'!$C$6+HLOOKUP($DR$1874,'[1]Услуги по передаче'!$G$5:$J$7,3,FALSE))</f>
        <v>2024.1999999999998</v>
      </c>
      <c r="DZ1903" s="73"/>
      <c r="EA1903" s="73"/>
      <c r="EB1903" s="73"/>
      <c r="EC1903" s="73"/>
      <c r="ED1903" s="74"/>
      <c r="EE1903" s="72">
        <f>IF($A1903="-","-",ROUND(VLOOKUP($A1903+ROUND(LEFT(EE$1877,2)/24,5),'[1]ОАО "АТС"'!$A$30:$F$773,3,FALSE)+HLOOKUP($DL$1875,'[1]Сбытовая надбавка'!$F$5:$H$6,2,FALSE),2)+'[1]Иные услуги'!$C$6+HLOOKUP($DR$1874,'[1]Услуги по передаче'!$G$5:$J$7,3,FALSE))</f>
        <v>2024.01</v>
      </c>
      <c r="EF1903" s="73"/>
      <c r="EG1903" s="73"/>
      <c r="EH1903" s="73"/>
      <c r="EI1903" s="73"/>
      <c r="EJ1903" s="74"/>
      <c r="EK1903" s="72">
        <f>IF($A1903="-","-",ROUND(VLOOKUP($A1903+ROUND(LEFT(EK$1877,2)/24,5),'[1]ОАО "АТС"'!$A$30:$F$773,3,FALSE)+HLOOKUP($DL$1875,'[1]Сбытовая надбавка'!$F$5:$H$6,2,FALSE),2)+'[1]Иные услуги'!$C$6+HLOOKUP($DR$1874,'[1]Услуги по передаче'!$G$5:$J$7,3,FALSE))</f>
        <v>2163.9299999999998</v>
      </c>
      <c r="EL1903" s="73"/>
      <c r="EM1903" s="73"/>
      <c r="EN1903" s="73"/>
      <c r="EO1903" s="73"/>
      <c r="EP1903" s="74"/>
      <c r="EQ1903" s="72">
        <f>IF($A1903="-","-",ROUND(VLOOKUP($A1903+ROUND(LEFT(EQ$1877,2)/24,5),'[1]ОАО "АТС"'!$A$30:$F$773,3,FALSE)+HLOOKUP($DL$1875,'[1]Сбытовая надбавка'!$F$5:$H$6,2,FALSE),2)+'[1]Иные услуги'!$C$6+HLOOKUP($DR$1874,'[1]Услуги по передаче'!$G$5:$J$7,3,FALSE))</f>
        <v>2073.98</v>
      </c>
      <c r="ER1903" s="73"/>
      <c r="ES1903" s="73"/>
      <c r="ET1903" s="73"/>
      <c r="EU1903" s="73"/>
      <c r="EV1903" s="74"/>
    </row>
    <row r="1904" spans="1:152" s="38" customFormat="1" ht="15.75" customHeight="1" x14ac:dyDescent="0.2">
      <c r="A1904" s="69">
        <f>$A$141</f>
        <v>45012</v>
      </c>
      <c r="B1904" s="70"/>
      <c r="C1904" s="70"/>
      <c r="D1904" s="70"/>
      <c r="E1904" s="70"/>
      <c r="F1904" s="70"/>
      <c r="G1904" s="70"/>
      <c r="H1904" s="71"/>
      <c r="I1904" s="72">
        <f>IF($A1904="-","-",ROUND(VLOOKUP($A1904+ROUND(LEFT(I$1877,1)/24,5),'[1]ОАО "АТС"'!$A$30:$F$773,3,FALSE)+HLOOKUP($DL$1875,'[1]Сбытовая надбавка'!$F$5:$H$6,2,FALSE),2)+'[1]Иные услуги'!$C$6+HLOOKUP($DR$1874,'[1]Услуги по передаче'!$G$5:$J$7,3,FALSE))</f>
        <v>2024.75</v>
      </c>
      <c r="J1904" s="73"/>
      <c r="K1904" s="73"/>
      <c r="L1904" s="73"/>
      <c r="M1904" s="73"/>
      <c r="N1904" s="74"/>
      <c r="O1904" s="72">
        <f>IF($A1904="-","-",ROUND(VLOOKUP($A1904+ROUND(LEFT(O$1877,1)/24,5),'[1]ОАО "АТС"'!$A$30:$F$773,3,FALSE)+HLOOKUP($DL$1875,'[1]Сбытовая надбавка'!$F$5:$H$6,2,FALSE),2)+'[1]Иные услуги'!$C$6+HLOOKUP($DR$1874,'[1]Услуги по передаче'!$G$5:$J$7,3,FALSE))</f>
        <v>2024.9099999999999</v>
      </c>
      <c r="P1904" s="73"/>
      <c r="Q1904" s="73"/>
      <c r="R1904" s="73"/>
      <c r="S1904" s="73"/>
      <c r="T1904" s="74"/>
      <c r="U1904" s="72">
        <f>IF($A1904="-","-",ROUND(VLOOKUP($A1904+ROUND(LEFT(U$1877,1)/24,5),'[1]ОАО "АТС"'!$A$30:$F$773,3,FALSE)+HLOOKUP($DL$1875,'[1]Сбытовая надбавка'!$F$5:$H$6,2,FALSE),2)+'[1]Иные услуги'!$C$6+HLOOKUP($DR$1874,'[1]Услуги по передаче'!$G$5:$J$7,3,FALSE))</f>
        <v>2024.97</v>
      </c>
      <c r="V1904" s="73"/>
      <c r="W1904" s="73"/>
      <c r="X1904" s="73"/>
      <c r="Y1904" s="73"/>
      <c r="Z1904" s="74"/>
      <c r="AA1904" s="72">
        <f>IF($A1904="-","-",ROUND(VLOOKUP($A1904+ROUND(LEFT(AA$1877,1)/24,5),'[1]ОАО "АТС"'!$A$30:$F$773,3,FALSE)+HLOOKUP($DL$1875,'[1]Сбытовая надбавка'!$F$5:$H$6,2,FALSE),2)+'[1]Иные услуги'!$C$6+HLOOKUP($DR$1874,'[1]Услуги по передаче'!$G$5:$J$7,3,FALSE))</f>
        <v>2024.9099999999999</v>
      </c>
      <c r="AB1904" s="73"/>
      <c r="AC1904" s="73"/>
      <c r="AD1904" s="73"/>
      <c r="AE1904" s="73"/>
      <c r="AF1904" s="74"/>
      <c r="AG1904" s="72">
        <f>IF($A1904="-","-",ROUND(VLOOKUP($A1904+ROUND(LEFT(AG$1877,1)/24,5),'[1]ОАО "АТС"'!$A$30:$F$773,3,FALSE)+HLOOKUP($DL$1875,'[1]Сбытовая надбавка'!$F$5:$H$6,2,FALSE),2)+'[1]Иные услуги'!$C$6+HLOOKUP($DR$1874,'[1]Услуги по передаче'!$G$5:$J$7,3,FALSE))</f>
        <v>2024.75</v>
      </c>
      <c r="AH1904" s="73"/>
      <c r="AI1904" s="73"/>
      <c r="AJ1904" s="73"/>
      <c r="AK1904" s="73"/>
      <c r="AL1904" s="74"/>
      <c r="AM1904" s="72">
        <f>IF($A1904="-","-",ROUND(VLOOKUP($A1904+ROUND(LEFT(AM$1877,1)/24,5),'[1]ОАО "АТС"'!$A$30:$F$773,3,FALSE)+HLOOKUP($DL$1875,'[1]Сбытовая надбавка'!$F$5:$H$6,2,FALSE),2)+'[1]Иные услуги'!$C$6+HLOOKUP($DR$1874,'[1]Услуги по передаче'!$G$5:$J$7,3,FALSE))</f>
        <v>2024.84</v>
      </c>
      <c r="AN1904" s="73"/>
      <c r="AO1904" s="73"/>
      <c r="AP1904" s="73"/>
      <c r="AQ1904" s="73"/>
      <c r="AR1904" s="74"/>
      <c r="AS1904" s="72">
        <f>IF($A1904="-","-",ROUND(VLOOKUP($A1904+ROUND(LEFT(AS$1877,1)/24,5),'[1]ОАО "АТС"'!$A$30:$F$773,3,FALSE)+HLOOKUP($DL$1875,'[1]Сбытовая надбавка'!$F$5:$H$6,2,FALSE),2)+'[1]Иные услуги'!$C$6+HLOOKUP($DR$1874,'[1]Услуги по передаче'!$G$5:$J$7,3,FALSE))</f>
        <v>2028.24</v>
      </c>
      <c r="AT1904" s="73"/>
      <c r="AU1904" s="73"/>
      <c r="AV1904" s="73"/>
      <c r="AW1904" s="73"/>
      <c r="AX1904" s="74"/>
      <c r="AY1904" s="72">
        <f>IF($A1904="-","-",ROUND(VLOOKUP($A1904+ROUND(LEFT(AY$1877,1)/24,5),'[1]ОАО "АТС"'!$A$30:$F$773,3,FALSE)+HLOOKUP($DL$1875,'[1]Сбытовая надбавка'!$F$5:$H$6,2,FALSE),2)+'[1]Иные услуги'!$C$6+HLOOKUP($DR$1874,'[1]Услуги по передаче'!$G$5:$J$7,3,FALSE))</f>
        <v>2129.17</v>
      </c>
      <c r="AZ1904" s="73"/>
      <c r="BA1904" s="73"/>
      <c r="BB1904" s="73"/>
      <c r="BC1904" s="73"/>
      <c r="BD1904" s="74"/>
      <c r="BE1904" s="72">
        <f>IF($A1904="-","-",ROUND(VLOOKUP($A1904+ROUND(LEFT(BE$1877,1)/24,5),'[1]ОАО "АТС"'!$A$30:$F$773,3,FALSE)+HLOOKUP($DL$1875,'[1]Сбытовая надбавка'!$F$5:$H$6,2,FALSE),2)+'[1]Иные услуги'!$C$6+HLOOKUP($DR$1874,'[1]Услуги по передаче'!$G$5:$J$7,3,FALSE))</f>
        <v>2024.73</v>
      </c>
      <c r="BF1904" s="73"/>
      <c r="BG1904" s="73"/>
      <c r="BH1904" s="73"/>
      <c r="BI1904" s="73"/>
      <c r="BJ1904" s="74"/>
      <c r="BK1904" s="72">
        <f>IF($A1904="-","-",ROUND(VLOOKUP($A1904+ROUND(LEFT(BK$1877,1)/24,5),'[1]ОАО "АТС"'!$A$30:$F$773,3,FALSE)+HLOOKUP($DL$1875,'[1]Сбытовая надбавка'!$F$5:$H$6,2,FALSE),2)+'[1]Иные услуги'!$C$6+HLOOKUP($DR$1874,'[1]Услуги по передаче'!$G$5:$J$7,3,FALSE))</f>
        <v>2045.31</v>
      </c>
      <c r="BL1904" s="73"/>
      <c r="BM1904" s="73"/>
      <c r="BN1904" s="73"/>
      <c r="BO1904" s="73"/>
      <c r="BP1904" s="74"/>
      <c r="BQ1904" s="72">
        <f>IF($A1904="-","-",ROUND(VLOOKUP($A1904+ROUND(LEFT(BQ$1877,2)/24,5),'[1]ОАО "АТС"'!$A$30:$F$773,3,FALSE)+HLOOKUP($DL$1875,'[1]Сбытовая надбавка'!$F$5:$H$6,2,FALSE),2)+'[1]Иные услуги'!$C$6+HLOOKUP($DR$1874,'[1]Услуги по передаче'!$G$5:$J$7,3,FALSE))</f>
        <v>2057.3199999999997</v>
      </c>
      <c r="BR1904" s="73"/>
      <c r="BS1904" s="73"/>
      <c r="BT1904" s="73"/>
      <c r="BU1904" s="73"/>
      <c r="BV1904" s="74"/>
      <c r="BW1904" s="72">
        <f>IF($A1904="-","-",ROUND(VLOOKUP($A1904+ROUND(LEFT(BW$1877,2)/24,5),'[1]ОАО "АТС"'!$A$30:$F$773,3,FALSE)+HLOOKUP($DL$1875,'[1]Сбытовая надбавка'!$F$5:$H$6,2,FALSE),2)+'[1]Иные услуги'!$C$6+HLOOKUP($DR$1874,'[1]Услуги по передаче'!$G$5:$J$7,3,FALSE))</f>
        <v>2045.3999999999999</v>
      </c>
      <c r="BX1904" s="73"/>
      <c r="BY1904" s="73"/>
      <c r="BZ1904" s="73"/>
      <c r="CA1904" s="73"/>
      <c r="CB1904" s="74"/>
      <c r="CC1904" s="72">
        <f>IF($A1904="-","-",ROUND(VLOOKUP($A1904+ROUND(LEFT(CC$1877,2)/24,5),'[1]ОАО "АТС"'!$A$30:$F$773,3,FALSE)+HLOOKUP($DL$1875,'[1]Сбытовая надбавка'!$F$5:$H$6,2,FALSE),2)+'[1]Иные услуги'!$C$6+HLOOKUP($DR$1874,'[1]Услуги по передаче'!$G$5:$J$7,3,FALSE))</f>
        <v>2024.79</v>
      </c>
      <c r="CD1904" s="73"/>
      <c r="CE1904" s="73"/>
      <c r="CF1904" s="73"/>
      <c r="CG1904" s="73"/>
      <c r="CH1904" s="74"/>
      <c r="CI1904" s="72">
        <f>IF($A1904="-","-",ROUND(VLOOKUP($A1904+ROUND(LEFT(CI$1877,2)/24,5),'[1]ОАО "АТС"'!$A$30:$F$773,3,FALSE)+HLOOKUP($DL$1875,'[1]Сбытовая надбавка'!$F$5:$H$6,2,FALSE),2)+'[1]Иные услуги'!$C$6+HLOOKUP($DR$1874,'[1]Услуги по передаче'!$G$5:$J$7,3,FALSE))</f>
        <v>2024.77</v>
      </c>
      <c r="CJ1904" s="73"/>
      <c r="CK1904" s="73"/>
      <c r="CL1904" s="73"/>
      <c r="CM1904" s="73"/>
      <c r="CN1904" s="74"/>
      <c r="CO1904" s="72">
        <f>IF($A1904="-","-",ROUND(VLOOKUP($A1904+ROUND(LEFT(CO$1877,2)/24,5),'[1]ОАО "АТС"'!$A$30:$F$773,3,FALSE)+HLOOKUP($DL$1875,'[1]Сбытовая надбавка'!$F$5:$H$6,2,FALSE),2)+'[1]Иные услуги'!$C$6+HLOOKUP($DR$1874,'[1]Услуги по передаче'!$G$5:$J$7,3,FALSE))</f>
        <v>2032.31</v>
      </c>
      <c r="CP1904" s="73"/>
      <c r="CQ1904" s="73"/>
      <c r="CR1904" s="73"/>
      <c r="CS1904" s="73"/>
      <c r="CT1904" s="74"/>
      <c r="CU1904" s="72">
        <f>IF($A1904="-","-",ROUND(VLOOKUP($A1904+ROUND(LEFT(CU$1877,2)/24,5),'[1]ОАО "АТС"'!$A$30:$F$773,3,FALSE)+HLOOKUP($DL$1875,'[1]Сбытовая надбавка'!$F$5:$H$6,2,FALSE),2)+'[1]Иные услуги'!$C$6+HLOOKUP($DR$1874,'[1]Услуги по передаче'!$G$5:$J$7,3,FALSE))</f>
        <v>2024.8899999999999</v>
      </c>
      <c r="CV1904" s="73"/>
      <c r="CW1904" s="73"/>
      <c r="CX1904" s="73"/>
      <c r="CY1904" s="73"/>
      <c r="CZ1904" s="74"/>
      <c r="DA1904" s="72">
        <f>IF($A1904="-","-",ROUND(VLOOKUP($A1904+ROUND(LEFT(DA$1877,2)/24,5),'[1]ОАО "АТС"'!$A$30:$F$773,3,FALSE)+HLOOKUP($DL$1875,'[1]Сбытовая надбавка'!$F$5:$H$6,2,FALSE),2)+'[1]Иные услуги'!$C$6+HLOOKUP($DR$1874,'[1]Услуги по передаче'!$G$5:$J$7,3,FALSE))</f>
        <v>2024.76</v>
      </c>
      <c r="DB1904" s="73"/>
      <c r="DC1904" s="73"/>
      <c r="DD1904" s="73"/>
      <c r="DE1904" s="73"/>
      <c r="DF1904" s="74"/>
      <c r="DG1904" s="72">
        <f>IF($A1904="-","-",ROUND(VLOOKUP($A1904+ROUND(LEFT(DG$1877,2)/24,5),'[1]ОАО "АТС"'!$A$30:$F$773,3,FALSE)+HLOOKUP($DL$1875,'[1]Сбытовая надбавка'!$F$5:$H$6,2,FALSE),2)+'[1]Иные услуги'!$C$6+HLOOKUP($DR$1874,'[1]Услуги по передаче'!$G$5:$J$7,3,FALSE))</f>
        <v>2024.81</v>
      </c>
      <c r="DH1904" s="73"/>
      <c r="DI1904" s="73"/>
      <c r="DJ1904" s="73"/>
      <c r="DK1904" s="73"/>
      <c r="DL1904" s="74"/>
      <c r="DM1904" s="72">
        <f>IF($A1904="-","-",ROUND(VLOOKUP($A1904+ROUND(LEFT(DM$1877,2)/24,5),'[1]ОАО "АТС"'!$A$30:$F$773,3,FALSE)+HLOOKUP($DL$1875,'[1]Сбытовая надбавка'!$F$5:$H$6,2,FALSE),2)+'[1]Иные услуги'!$C$6+HLOOKUP($DR$1874,'[1]Услуги по передаче'!$G$5:$J$7,3,FALSE))</f>
        <v>2038.02</v>
      </c>
      <c r="DN1904" s="73"/>
      <c r="DO1904" s="73"/>
      <c r="DP1904" s="73"/>
      <c r="DQ1904" s="73"/>
      <c r="DR1904" s="74"/>
      <c r="DS1904" s="72">
        <f>IF($A1904="-","-",ROUND(VLOOKUP($A1904+ROUND(LEFT(DS$1877,2)/24,5),'[1]ОАО "АТС"'!$A$30:$F$773,3,FALSE)+HLOOKUP($DL$1875,'[1]Сбытовая надбавка'!$F$5:$H$6,2,FALSE),2)+'[1]Иные услуги'!$C$6+HLOOKUP($DR$1874,'[1]Услуги по передаче'!$G$5:$J$7,3,FALSE))</f>
        <v>2029.62</v>
      </c>
      <c r="DT1904" s="73"/>
      <c r="DU1904" s="73"/>
      <c r="DV1904" s="73"/>
      <c r="DW1904" s="73"/>
      <c r="DX1904" s="74"/>
      <c r="DY1904" s="72">
        <f>IF($A1904="-","-",ROUND(VLOOKUP($A1904+ROUND(LEFT(DY$1877,2)/24,5),'[1]ОАО "АТС"'!$A$30:$F$773,3,FALSE)+HLOOKUP($DL$1875,'[1]Сбытовая надбавка'!$F$5:$H$6,2,FALSE),2)+'[1]Иные услуги'!$C$6+HLOOKUP($DR$1874,'[1]Услуги по передаче'!$G$5:$J$7,3,FALSE))</f>
        <v>2024.01</v>
      </c>
      <c r="DZ1904" s="73"/>
      <c r="EA1904" s="73"/>
      <c r="EB1904" s="73"/>
      <c r="EC1904" s="73"/>
      <c r="ED1904" s="74"/>
      <c r="EE1904" s="72">
        <f>IF($A1904="-","-",ROUND(VLOOKUP($A1904+ROUND(LEFT(EE$1877,2)/24,5),'[1]ОАО "АТС"'!$A$30:$F$773,3,FALSE)+HLOOKUP($DL$1875,'[1]Сбытовая надбавка'!$F$5:$H$6,2,FALSE),2)+'[1]Иные услуги'!$C$6+HLOOKUP($DR$1874,'[1]Услуги по передаче'!$G$5:$J$7,3,FALSE))</f>
        <v>2023.84</v>
      </c>
      <c r="EF1904" s="73"/>
      <c r="EG1904" s="73"/>
      <c r="EH1904" s="73"/>
      <c r="EI1904" s="73"/>
      <c r="EJ1904" s="74"/>
      <c r="EK1904" s="72">
        <f>IF($A1904="-","-",ROUND(VLOOKUP($A1904+ROUND(LEFT(EK$1877,2)/24,5),'[1]ОАО "АТС"'!$A$30:$F$773,3,FALSE)+HLOOKUP($DL$1875,'[1]Сбытовая надбавка'!$F$5:$H$6,2,FALSE),2)+'[1]Иные услуги'!$C$6+HLOOKUP($DR$1874,'[1]Услуги по передаче'!$G$5:$J$7,3,FALSE))</f>
        <v>2194.5100000000002</v>
      </c>
      <c r="EL1904" s="73"/>
      <c r="EM1904" s="73"/>
      <c r="EN1904" s="73"/>
      <c r="EO1904" s="73"/>
      <c r="EP1904" s="74"/>
      <c r="EQ1904" s="72">
        <f>IF($A1904="-","-",ROUND(VLOOKUP($A1904+ROUND(LEFT(EQ$1877,2)/24,5),'[1]ОАО "АТС"'!$A$30:$F$773,3,FALSE)+HLOOKUP($DL$1875,'[1]Сбытовая надбавка'!$F$5:$H$6,2,FALSE),2)+'[1]Иные услуги'!$C$6+HLOOKUP($DR$1874,'[1]Услуги по передаче'!$G$5:$J$7,3,FALSE))</f>
        <v>2099.1499999999996</v>
      </c>
      <c r="ER1904" s="73"/>
      <c r="ES1904" s="73"/>
      <c r="ET1904" s="73"/>
      <c r="EU1904" s="73"/>
      <c r="EV1904" s="74"/>
    </row>
    <row r="1905" spans="1:152" s="38" customFormat="1" ht="15.75" customHeight="1" x14ac:dyDescent="0.2">
      <c r="A1905" s="69">
        <f>$A$142</f>
        <v>45013</v>
      </c>
      <c r="B1905" s="70"/>
      <c r="C1905" s="70"/>
      <c r="D1905" s="70"/>
      <c r="E1905" s="70"/>
      <c r="F1905" s="70"/>
      <c r="G1905" s="70"/>
      <c r="H1905" s="71"/>
      <c r="I1905" s="72">
        <f>IF($A1905="-","-",ROUND(VLOOKUP($A1905+ROUND(LEFT(I$1877,1)/24,5),'[1]ОАО "АТС"'!$A$30:$F$773,3,FALSE)+HLOOKUP($DL$1875,'[1]Сбытовая надбавка'!$F$5:$H$6,2,FALSE),2)+'[1]Иные услуги'!$C$6+HLOOKUP($DR$1874,'[1]Услуги по передаче'!$G$5:$J$7,3,FALSE))</f>
        <v>2024.6799999999998</v>
      </c>
      <c r="J1905" s="73"/>
      <c r="K1905" s="73"/>
      <c r="L1905" s="73"/>
      <c r="M1905" s="73"/>
      <c r="N1905" s="74"/>
      <c r="O1905" s="72">
        <f>IF($A1905="-","-",ROUND(VLOOKUP($A1905+ROUND(LEFT(O$1877,1)/24,5),'[1]ОАО "АТС"'!$A$30:$F$773,3,FALSE)+HLOOKUP($DL$1875,'[1]Сбытовая надбавка'!$F$5:$H$6,2,FALSE),2)+'[1]Иные услуги'!$C$6+HLOOKUP($DR$1874,'[1]Услуги по передаче'!$G$5:$J$7,3,FALSE))</f>
        <v>2024.78</v>
      </c>
      <c r="P1905" s="73"/>
      <c r="Q1905" s="73"/>
      <c r="R1905" s="73"/>
      <c r="S1905" s="73"/>
      <c r="T1905" s="74"/>
      <c r="U1905" s="72">
        <f>IF($A1905="-","-",ROUND(VLOOKUP($A1905+ROUND(LEFT(U$1877,1)/24,5),'[1]ОАО "АТС"'!$A$30:$F$773,3,FALSE)+HLOOKUP($DL$1875,'[1]Сбытовая надбавка'!$F$5:$H$6,2,FALSE),2)+'[1]Иные услуги'!$C$6+HLOOKUP($DR$1874,'[1]Услуги по передаче'!$G$5:$J$7,3,FALSE))</f>
        <v>2024.85</v>
      </c>
      <c r="V1905" s="73"/>
      <c r="W1905" s="73"/>
      <c r="X1905" s="73"/>
      <c r="Y1905" s="73"/>
      <c r="Z1905" s="74"/>
      <c r="AA1905" s="72">
        <f>IF($A1905="-","-",ROUND(VLOOKUP($A1905+ROUND(LEFT(AA$1877,1)/24,5),'[1]ОАО "АТС"'!$A$30:$F$773,3,FALSE)+HLOOKUP($DL$1875,'[1]Сбытовая надбавка'!$F$5:$H$6,2,FALSE),2)+'[1]Иные услуги'!$C$6+HLOOKUP($DR$1874,'[1]Услуги по передаче'!$G$5:$J$7,3,FALSE))</f>
        <v>2024.79</v>
      </c>
      <c r="AB1905" s="73"/>
      <c r="AC1905" s="73"/>
      <c r="AD1905" s="73"/>
      <c r="AE1905" s="73"/>
      <c r="AF1905" s="74"/>
      <c r="AG1905" s="72">
        <f>IF($A1905="-","-",ROUND(VLOOKUP($A1905+ROUND(LEFT(AG$1877,1)/24,5),'[1]ОАО "АТС"'!$A$30:$F$773,3,FALSE)+HLOOKUP($DL$1875,'[1]Сбытовая надбавка'!$F$5:$H$6,2,FALSE),2)+'[1]Иные услуги'!$C$6+HLOOKUP($DR$1874,'[1]Услуги по передаче'!$G$5:$J$7,3,FALSE))</f>
        <v>2024.61</v>
      </c>
      <c r="AH1905" s="73"/>
      <c r="AI1905" s="73"/>
      <c r="AJ1905" s="73"/>
      <c r="AK1905" s="73"/>
      <c r="AL1905" s="74"/>
      <c r="AM1905" s="72">
        <f>IF($A1905="-","-",ROUND(VLOOKUP($A1905+ROUND(LEFT(AM$1877,1)/24,5),'[1]ОАО "АТС"'!$A$30:$F$773,3,FALSE)+HLOOKUP($DL$1875,'[1]Сбытовая надбавка'!$F$5:$H$6,2,FALSE),2)+'[1]Иные услуги'!$C$6+HLOOKUP($DR$1874,'[1]Услуги по передаче'!$G$5:$J$7,3,FALSE))</f>
        <v>2024.8799999999999</v>
      </c>
      <c r="AN1905" s="73"/>
      <c r="AO1905" s="73"/>
      <c r="AP1905" s="73"/>
      <c r="AQ1905" s="73"/>
      <c r="AR1905" s="74"/>
      <c r="AS1905" s="72">
        <f>IF($A1905="-","-",ROUND(VLOOKUP($A1905+ROUND(LEFT(AS$1877,1)/24,5),'[1]ОАО "АТС"'!$A$30:$F$773,3,FALSE)+HLOOKUP($DL$1875,'[1]Сбытовая надбавка'!$F$5:$H$6,2,FALSE),2)+'[1]Иные услуги'!$C$6+HLOOKUP($DR$1874,'[1]Услуги по передаче'!$G$5:$J$7,3,FALSE))</f>
        <v>2024.3999999999999</v>
      </c>
      <c r="AT1905" s="73"/>
      <c r="AU1905" s="73"/>
      <c r="AV1905" s="73"/>
      <c r="AW1905" s="73"/>
      <c r="AX1905" s="74"/>
      <c r="AY1905" s="72">
        <f>IF($A1905="-","-",ROUND(VLOOKUP($A1905+ROUND(LEFT(AY$1877,1)/24,5),'[1]ОАО "АТС"'!$A$30:$F$773,3,FALSE)+HLOOKUP($DL$1875,'[1]Сбытовая надбавка'!$F$5:$H$6,2,FALSE),2)+'[1]Иные услуги'!$C$6+HLOOKUP($DR$1874,'[1]Услуги по передаче'!$G$5:$J$7,3,FALSE))</f>
        <v>2090.91</v>
      </c>
      <c r="AZ1905" s="73"/>
      <c r="BA1905" s="73"/>
      <c r="BB1905" s="73"/>
      <c r="BC1905" s="73"/>
      <c r="BD1905" s="74"/>
      <c r="BE1905" s="72">
        <f>IF($A1905="-","-",ROUND(VLOOKUP($A1905+ROUND(LEFT(BE$1877,1)/24,5),'[1]ОАО "АТС"'!$A$30:$F$773,3,FALSE)+HLOOKUP($DL$1875,'[1]Сбытовая надбавка'!$F$5:$H$6,2,FALSE),2)+'[1]Иные услуги'!$C$6+HLOOKUP($DR$1874,'[1]Услуги по передаче'!$G$5:$J$7,3,FALSE))</f>
        <v>2024.6299999999999</v>
      </c>
      <c r="BF1905" s="73"/>
      <c r="BG1905" s="73"/>
      <c r="BH1905" s="73"/>
      <c r="BI1905" s="73"/>
      <c r="BJ1905" s="74"/>
      <c r="BK1905" s="72">
        <f>IF($A1905="-","-",ROUND(VLOOKUP($A1905+ROUND(LEFT(BK$1877,1)/24,5),'[1]ОАО "АТС"'!$A$30:$F$773,3,FALSE)+HLOOKUP($DL$1875,'[1]Сбытовая надбавка'!$F$5:$H$6,2,FALSE),2)+'[1]Иные услуги'!$C$6+HLOOKUP($DR$1874,'[1]Услуги по передаче'!$G$5:$J$7,3,FALSE))</f>
        <v>2024.71</v>
      </c>
      <c r="BL1905" s="73"/>
      <c r="BM1905" s="73"/>
      <c r="BN1905" s="73"/>
      <c r="BO1905" s="73"/>
      <c r="BP1905" s="74"/>
      <c r="BQ1905" s="72">
        <f>IF($A1905="-","-",ROUND(VLOOKUP($A1905+ROUND(LEFT(BQ$1877,2)/24,5),'[1]ОАО "АТС"'!$A$30:$F$773,3,FALSE)+HLOOKUP($DL$1875,'[1]Сбытовая надбавка'!$F$5:$H$6,2,FALSE),2)+'[1]Иные услуги'!$C$6+HLOOKUP($DR$1874,'[1]Услуги по передаче'!$G$5:$J$7,3,FALSE))</f>
        <v>2024.72</v>
      </c>
      <c r="BR1905" s="73"/>
      <c r="BS1905" s="73"/>
      <c r="BT1905" s="73"/>
      <c r="BU1905" s="73"/>
      <c r="BV1905" s="74"/>
      <c r="BW1905" s="72">
        <f>IF($A1905="-","-",ROUND(VLOOKUP($A1905+ROUND(LEFT(BW$1877,2)/24,5),'[1]ОАО "АТС"'!$A$30:$F$773,3,FALSE)+HLOOKUP($DL$1875,'[1]Сбытовая надбавка'!$F$5:$H$6,2,FALSE),2)+'[1]Иные услуги'!$C$6+HLOOKUP($DR$1874,'[1]Услуги по передаче'!$G$5:$J$7,3,FALSE))</f>
        <v>2024.82</v>
      </c>
      <c r="BX1905" s="73"/>
      <c r="BY1905" s="73"/>
      <c r="BZ1905" s="73"/>
      <c r="CA1905" s="73"/>
      <c r="CB1905" s="74"/>
      <c r="CC1905" s="72">
        <f>IF($A1905="-","-",ROUND(VLOOKUP($A1905+ROUND(LEFT(CC$1877,2)/24,5),'[1]ОАО "АТС"'!$A$30:$F$773,3,FALSE)+HLOOKUP($DL$1875,'[1]Сбытовая надбавка'!$F$5:$H$6,2,FALSE),2)+'[1]Иные услуги'!$C$6+HLOOKUP($DR$1874,'[1]Услуги по передаче'!$G$5:$J$7,3,FALSE))</f>
        <v>2024.79</v>
      </c>
      <c r="CD1905" s="73"/>
      <c r="CE1905" s="73"/>
      <c r="CF1905" s="73"/>
      <c r="CG1905" s="73"/>
      <c r="CH1905" s="74"/>
      <c r="CI1905" s="72">
        <f>IF($A1905="-","-",ROUND(VLOOKUP($A1905+ROUND(LEFT(CI$1877,2)/24,5),'[1]ОАО "АТС"'!$A$30:$F$773,3,FALSE)+HLOOKUP($DL$1875,'[1]Сбытовая надбавка'!$F$5:$H$6,2,FALSE),2)+'[1]Иные услуги'!$C$6+HLOOKUP($DR$1874,'[1]Услуги по передаче'!$G$5:$J$7,3,FALSE))</f>
        <v>2024.76</v>
      </c>
      <c r="CJ1905" s="73"/>
      <c r="CK1905" s="73"/>
      <c r="CL1905" s="73"/>
      <c r="CM1905" s="73"/>
      <c r="CN1905" s="74"/>
      <c r="CO1905" s="72">
        <f>IF($A1905="-","-",ROUND(VLOOKUP($A1905+ROUND(LEFT(CO$1877,2)/24,5),'[1]ОАО "АТС"'!$A$30:$F$773,3,FALSE)+HLOOKUP($DL$1875,'[1]Сбытовая надбавка'!$F$5:$H$6,2,FALSE),2)+'[1]Иные услуги'!$C$6+HLOOKUP($DR$1874,'[1]Услуги по передаче'!$G$5:$J$7,3,FALSE))</f>
        <v>2024.83</v>
      </c>
      <c r="CP1905" s="73"/>
      <c r="CQ1905" s="73"/>
      <c r="CR1905" s="73"/>
      <c r="CS1905" s="73"/>
      <c r="CT1905" s="74"/>
      <c r="CU1905" s="72">
        <f>IF($A1905="-","-",ROUND(VLOOKUP($A1905+ROUND(LEFT(CU$1877,2)/24,5),'[1]ОАО "АТС"'!$A$30:$F$773,3,FALSE)+HLOOKUP($DL$1875,'[1]Сбытовая надбавка'!$F$5:$H$6,2,FALSE),2)+'[1]Иные услуги'!$C$6+HLOOKUP($DR$1874,'[1]Услуги по передаче'!$G$5:$J$7,3,FALSE))</f>
        <v>2024.99</v>
      </c>
      <c r="CV1905" s="73"/>
      <c r="CW1905" s="73"/>
      <c r="CX1905" s="73"/>
      <c r="CY1905" s="73"/>
      <c r="CZ1905" s="74"/>
      <c r="DA1905" s="72">
        <f>IF($A1905="-","-",ROUND(VLOOKUP($A1905+ROUND(LEFT(DA$1877,2)/24,5),'[1]ОАО "АТС"'!$A$30:$F$773,3,FALSE)+HLOOKUP($DL$1875,'[1]Сбытовая надбавка'!$F$5:$H$6,2,FALSE),2)+'[1]Иные услуги'!$C$6+HLOOKUP($DR$1874,'[1]Услуги по передаче'!$G$5:$J$7,3,FALSE))</f>
        <v>2024.79</v>
      </c>
      <c r="DB1905" s="73"/>
      <c r="DC1905" s="73"/>
      <c r="DD1905" s="73"/>
      <c r="DE1905" s="73"/>
      <c r="DF1905" s="74"/>
      <c r="DG1905" s="72">
        <f>IF($A1905="-","-",ROUND(VLOOKUP($A1905+ROUND(LEFT(DG$1877,2)/24,5),'[1]ОАО "АТС"'!$A$30:$F$773,3,FALSE)+HLOOKUP($DL$1875,'[1]Сбытовая надбавка'!$F$5:$H$6,2,FALSE),2)+'[1]Иные услуги'!$C$6+HLOOKUP($DR$1874,'[1]Услуги по передаче'!$G$5:$J$7,3,FALSE))</f>
        <v>2024.8899999999999</v>
      </c>
      <c r="DH1905" s="73"/>
      <c r="DI1905" s="73"/>
      <c r="DJ1905" s="73"/>
      <c r="DK1905" s="73"/>
      <c r="DL1905" s="74"/>
      <c r="DM1905" s="72">
        <f>IF($A1905="-","-",ROUND(VLOOKUP($A1905+ROUND(LEFT(DM$1877,2)/24,5),'[1]ОАО "АТС"'!$A$30:$F$773,3,FALSE)+HLOOKUP($DL$1875,'[1]Сбытовая надбавка'!$F$5:$H$6,2,FALSE),2)+'[1]Иные услуги'!$C$6+HLOOKUP($DR$1874,'[1]Услуги по передаче'!$G$5:$J$7,3,FALSE))</f>
        <v>2022.61</v>
      </c>
      <c r="DN1905" s="73"/>
      <c r="DO1905" s="73"/>
      <c r="DP1905" s="73"/>
      <c r="DQ1905" s="73"/>
      <c r="DR1905" s="74"/>
      <c r="DS1905" s="72">
        <f>IF($A1905="-","-",ROUND(VLOOKUP($A1905+ROUND(LEFT(DS$1877,2)/24,5),'[1]ОАО "АТС"'!$A$30:$F$773,3,FALSE)+HLOOKUP($DL$1875,'[1]Сбытовая надбавка'!$F$5:$H$6,2,FALSE),2)+'[1]Иные услуги'!$C$6+HLOOKUP($DR$1874,'[1]Услуги по передаче'!$G$5:$J$7,3,FALSE))</f>
        <v>2023.6499999999999</v>
      </c>
      <c r="DT1905" s="73"/>
      <c r="DU1905" s="73"/>
      <c r="DV1905" s="73"/>
      <c r="DW1905" s="73"/>
      <c r="DX1905" s="74"/>
      <c r="DY1905" s="72">
        <f>IF($A1905="-","-",ROUND(VLOOKUP($A1905+ROUND(LEFT(DY$1877,2)/24,5),'[1]ОАО "АТС"'!$A$30:$F$773,3,FALSE)+HLOOKUP($DL$1875,'[1]Сбытовая надбавка'!$F$5:$H$6,2,FALSE),2)+'[1]Иные услуги'!$C$6+HLOOKUP($DR$1874,'[1]Услуги по передаче'!$G$5:$J$7,3,FALSE))</f>
        <v>2023.9499999999998</v>
      </c>
      <c r="DZ1905" s="73"/>
      <c r="EA1905" s="73"/>
      <c r="EB1905" s="73"/>
      <c r="EC1905" s="73"/>
      <c r="ED1905" s="74"/>
      <c r="EE1905" s="72">
        <f>IF($A1905="-","-",ROUND(VLOOKUP($A1905+ROUND(LEFT(EE$1877,2)/24,5),'[1]ОАО "АТС"'!$A$30:$F$773,3,FALSE)+HLOOKUP($DL$1875,'[1]Сбытовая надбавка'!$F$5:$H$6,2,FALSE),2)+'[1]Иные услуги'!$C$6+HLOOKUP($DR$1874,'[1]Услуги по передаче'!$G$5:$J$7,3,FALSE))</f>
        <v>2024.02</v>
      </c>
      <c r="EF1905" s="73"/>
      <c r="EG1905" s="73"/>
      <c r="EH1905" s="73"/>
      <c r="EI1905" s="73"/>
      <c r="EJ1905" s="74"/>
      <c r="EK1905" s="72">
        <f>IF($A1905="-","-",ROUND(VLOOKUP($A1905+ROUND(LEFT(EK$1877,2)/24,5),'[1]ОАО "АТС"'!$A$30:$F$773,3,FALSE)+HLOOKUP($DL$1875,'[1]Сбытовая надбавка'!$F$5:$H$6,2,FALSE),2)+'[1]Иные услуги'!$C$6+HLOOKUP($DR$1874,'[1]Услуги по передаче'!$G$5:$J$7,3,FALSE))</f>
        <v>2165.48</v>
      </c>
      <c r="EL1905" s="73"/>
      <c r="EM1905" s="73"/>
      <c r="EN1905" s="73"/>
      <c r="EO1905" s="73"/>
      <c r="EP1905" s="74"/>
      <c r="EQ1905" s="72">
        <f>IF($A1905="-","-",ROUND(VLOOKUP($A1905+ROUND(LEFT(EQ$1877,2)/24,5),'[1]ОАО "АТС"'!$A$30:$F$773,3,FALSE)+HLOOKUP($DL$1875,'[1]Сбытовая надбавка'!$F$5:$H$6,2,FALSE),2)+'[1]Иные услуги'!$C$6+HLOOKUP($DR$1874,'[1]Услуги по передаче'!$G$5:$J$7,3,FALSE))</f>
        <v>2066.87</v>
      </c>
      <c r="ER1905" s="73"/>
      <c r="ES1905" s="73"/>
      <c r="ET1905" s="73"/>
      <c r="EU1905" s="73"/>
      <c r="EV1905" s="74"/>
    </row>
    <row r="1906" spans="1:152" s="38" customFormat="1" ht="15.75" customHeight="1" x14ac:dyDescent="0.2">
      <c r="A1906" s="69">
        <f>$A$143</f>
        <v>45014</v>
      </c>
      <c r="B1906" s="70"/>
      <c r="C1906" s="70"/>
      <c r="D1906" s="70"/>
      <c r="E1906" s="70"/>
      <c r="F1906" s="70"/>
      <c r="G1906" s="70"/>
      <c r="H1906" s="71"/>
      <c r="I1906" s="72">
        <f>IF($A1906="-","-",ROUND(VLOOKUP($A1906+ROUND(LEFT(I$1877,1)/24,5),'[1]ОАО "АТС"'!$A$30:$F$773,3,FALSE)+HLOOKUP($DL$1875,'[1]Сбытовая надбавка'!$F$5:$H$6,2,FALSE),2)+'[1]Иные услуги'!$C$6+HLOOKUP($DR$1874,'[1]Услуги по передаче'!$G$5:$J$7,3,FALSE))</f>
        <v>2024.96</v>
      </c>
      <c r="J1906" s="73"/>
      <c r="K1906" s="73"/>
      <c r="L1906" s="73"/>
      <c r="M1906" s="73"/>
      <c r="N1906" s="74"/>
      <c r="O1906" s="72">
        <f>IF($A1906="-","-",ROUND(VLOOKUP($A1906+ROUND(LEFT(O$1877,1)/24,5),'[1]ОАО "АТС"'!$A$30:$F$773,3,FALSE)+HLOOKUP($DL$1875,'[1]Сбытовая надбавка'!$F$5:$H$6,2,FALSE),2)+'[1]Иные услуги'!$C$6+HLOOKUP($DR$1874,'[1]Услуги по передаче'!$G$5:$J$7,3,FALSE))</f>
        <v>2025</v>
      </c>
      <c r="P1906" s="73"/>
      <c r="Q1906" s="73"/>
      <c r="R1906" s="73"/>
      <c r="S1906" s="73"/>
      <c r="T1906" s="74"/>
      <c r="U1906" s="72">
        <f>IF($A1906="-","-",ROUND(VLOOKUP($A1906+ROUND(LEFT(U$1877,1)/24,5),'[1]ОАО "АТС"'!$A$30:$F$773,3,FALSE)+HLOOKUP($DL$1875,'[1]Сбытовая надбавка'!$F$5:$H$6,2,FALSE),2)+'[1]Иные услуги'!$C$6+HLOOKUP($DR$1874,'[1]Услуги по передаче'!$G$5:$J$7,3,FALSE))</f>
        <v>2025.03</v>
      </c>
      <c r="V1906" s="73"/>
      <c r="W1906" s="73"/>
      <c r="X1906" s="73"/>
      <c r="Y1906" s="73"/>
      <c r="Z1906" s="74"/>
      <c r="AA1906" s="72">
        <f>IF($A1906="-","-",ROUND(VLOOKUP($A1906+ROUND(LEFT(AA$1877,1)/24,5),'[1]ОАО "АТС"'!$A$30:$F$773,3,FALSE)+HLOOKUP($DL$1875,'[1]Сбытовая надбавка'!$F$5:$H$6,2,FALSE),2)+'[1]Иные услуги'!$C$6+HLOOKUP($DR$1874,'[1]Услуги по передаче'!$G$5:$J$7,3,FALSE))</f>
        <v>2024.9499999999998</v>
      </c>
      <c r="AB1906" s="73"/>
      <c r="AC1906" s="73"/>
      <c r="AD1906" s="73"/>
      <c r="AE1906" s="73"/>
      <c r="AF1906" s="74"/>
      <c r="AG1906" s="72">
        <f>IF($A1906="-","-",ROUND(VLOOKUP($A1906+ROUND(LEFT(AG$1877,1)/24,5),'[1]ОАО "АТС"'!$A$30:$F$773,3,FALSE)+HLOOKUP($DL$1875,'[1]Сбытовая надбавка'!$F$5:$H$6,2,FALSE),2)+'[1]Иные услуги'!$C$6+HLOOKUP($DR$1874,'[1]Услуги по передаче'!$G$5:$J$7,3,FALSE))</f>
        <v>2025.1999999999998</v>
      </c>
      <c r="AH1906" s="73"/>
      <c r="AI1906" s="73"/>
      <c r="AJ1906" s="73"/>
      <c r="AK1906" s="73"/>
      <c r="AL1906" s="74"/>
      <c r="AM1906" s="72">
        <f>IF($A1906="-","-",ROUND(VLOOKUP($A1906+ROUND(LEFT(AM$1877,1)/24,5),'[1]ОАО "АТС"'!$A$30:$F$773,3,FALSE)+HLOOKUP($DL$1875,'[1]Сбытовая надбавка'!$F$5:$H$6,2,FALSE),2)+'[1]Иные услуги'!$C$6+HLOOKUP($DR$1874,'[1]Услуги по передаче'!$G$5:$J$7,3,FALSE))</f>
        <v>2025.1999999999998</v>
      </c>
      <c r="AN1906" s="73"/>
      <c r="AO1906" s="73"/>
      <c r="AP1906" s="73"/>
      <c r="AQ1906" s="73"/>
      <c r="AR1906" s="74"/>
      <c r="AS1906" s="72">
        <f>IF($A1906="-","-",ROUND(VLOOKUP($A1906+ROUND(LEFT(AS$1877,1)/24,5),'[1]ОАО "АТС"'!$A$30:$F$773,3,FALSE)+HLOOKUP($DL$1875,'[1]Сбытовая надбавка'!$F$5:$H$6,2,FALSE),2)+'[1]Иные услуги'!$C$6+HLOOKUP($DR$1874,'[1]Услуги по передаче'!$G$5:$J$7,3,FALSE))</f>
        <v>2024.6599999999999</v>
      </c>
      <c r="AT1906" s="73"/>
      <c r="AU1906" s="73"/>
      <c r="AV1906" s="73"/>
      <c r="AW1906" s="73"/>
      <c r="AX1906" s="74"/>
      <c r="AY1906" s="72">
        <f>IF($A1906="-","-",ROUND(VLOOKUP($A1906+ROUND(LEFT(AY$1877,1)/24,5),'[1]ОАО "АТС"'!$A$30:$F$773,3,FALSE)+HLOOKUP($DL$1875,'[1]Сбытовая надбавка'!$F$5:$H$6,2,FALSE),2)+'[1]Иные услуги'!$C$6+HLOOKUP($DR$1874,'[1]Услуги по передаче'!$G$5:$J$7,3,FALSE))</f>
        <v>2084.5699999999997</v>
      </c>
      <c r="AZ1906" s="73"/>
      <c r="BA1906" s="73"/>
      <c r="BB1906" s="73"/>
      <c r="BC1906" s="73"/>
      <c r="BD1906" s="74"/>
      <c r="BE1906" s="72">
        <f>IF($A1906="-","-",ROUND(VLOOKUP($A1906+ROUND(LEFT(BE$1877,1)/24,5),'[1]ОАО "АТС"'!$A$30:$F$773,3,FALSE)+HLOOKUP($DL$1875,'[1]Сбытовая надбавка'!$F$5:$H$6,2,FALSE),2)+'[1]Иные услуги'!$C$6+HLOOKUP($DR$1874,'[1]Услуги по передаче'!$G$5:$J$7,3,FALSE))</f>
        <v>2024.9099999999999</v>
      </c>
      <c r="BF1906" s="73"/>
      <c r="BG1906" s="73"/>
      <c r="BH1906" s="73"/>
      <c r="BI1906" s="73"/>
      <c r="BJ1906" s="74"/>
      <c r="BK1906" s="72">
        <f>IF($A1906="-","-",ROUND(VLOOKUP($A1906+ROUND(LEFT(BK$1877,1)/24,5),'[1]ОАО "АТС"'!$A$30:$F$773,3,FALSE)+HLOOKUP($DL$1875,'[1]Сбытовая надбавка'!$F$5:$H$6,2,FALSE),2)+'[1]Иные услуги'!$C$6+HLOOKUP($DR$1874,'[1]Услуги по передаче'!$G$5:$J$7,3,FALSE))</f>
        <v>2024.8999999999999</v>
      </c>
      <c r="BL1906" s="73"/>
      <c r="BM1906" s="73"/>
      <c r="BN1906" s="73"/>
      <c r="BO1906" s="73"/>
      <c r="BP1906" s="74"/>
      <c r="BQ1906" s="72">
        <f>IF($A1906="-","-",ROUND(VLOOKUP($A1906+ROUND(LEFT(BQ$1877,2)/24,5),'[1]ОАО "АТС"'!$A$30:$F$773,3,FALSE)+HLOOKUP($DL$1875,'[1]Сбытовая надбавка'!$F$5:$H$6,2,FALSE),2)+'[1]Иные услуги'!$C$6+HLOOKUP($DR$1874,'[1]Услуги по передаче'!$G$5:$J$7,3,FALSE))</f>
        <v>2024.8899999999999</v>
      </c>
      <c r="BR1906" s="73"/>
      <c r="BS1906" s="73"/>
      <c r="BT1906" s="73"/>
      <c r="BU1906" s="73"/>
      <c r="BV1906" s="74"/>
      <c r="BW1906" s="72">
        <f>IF($A1906="-","-",ROUND(VLOOKUP($A1906+ROUND(LEFT(BW$1877,2)/24,5),'[1]ОАО "АТС"'!$A$30:$F$773,3,FALSE)+HLOOKUP($DL$1875,'[1]Сбытовая надбавка'!$F$5:$H$6,2,FALSE),2)+'[1]Иные услуги'!$C$6+HLOOKUP($DR$1874,'[1]Услуги по передаче'!$G$5:$J$7,3,FALSE))</f>
        <v>2024.8999999999999</v>
      </c>
      <c r="BX1906" s="73"/>
      <c r="BY1906" s="73"/>
      <c r="BZ1906" s="73"/>
      <c r="CA1906" s="73"/>
      <c r="CB1906" s="74"/>
      <c r="CC1906" s="72">
        <f>IF($A1906="-","-",ROUND(VLOOKUP($A1906+ROUND(LEFT(CC$1877,2)/24,5),'[1]ОАО "АТС"'!$A$30:$F$773,3,FALSE)+HLOOKUP($DL$1875,'[1]Сбытовая надбавка'!$F$5:$H$6,2,FALSE),2)+'[1]Иные услуги'!$C$6+HLOOKUP($DR$1874,'[1]Услуги по передаче'!$G$5:$J$7,3,FALSE))</f>
        <v>2024.8799999999999</v>
      </c>
      <c r="CD1906" s="73"/>
      <c r="CE1906" s="73"/>
      <c r="CF1906" s="73"/>
      <c r="CG1906" s="73"/>
      <c r="CH1906" s="74"/>
      <c r="CI1906" s="72">
        <f>IF($A1906="-","-",ROUND(VLOOKUP($A1906+ROUND(LEFT(CI$1877,2)/24,5),'[1]ОАО "АТС"'!$A$30:$F$773,3,FALSE)+HLOOKUP($DL$1875,'[1]Сбытовая надбавка'!$F$5:$H$6,2,FALSE),2)+'[1]Иные услуги'!$C$6+HLOOKUP($DR$1874,'[1]Услуги по передаче'!$G$5:$J$7,3,FALSE))</f>
        <v>2024.85</v>
      </c>
      <c r="CJ1906" s="73"/>
      <c r="CK1906" s="73"/>
      <c r="CL1906" s="73"/>
      <c r="CM1906" s="73"/>
      <c r="CN1906" s="74"/>
      <c r="CO1906" s="72">
        <f>IF($A1906="-","-",ROUND(VLOOKUP($A1906+ROUND(LEFT(CO$1877,2)/24,5),'[1]ОАО "АТС"'!$A$30:$F$773,3,FALSE)+HLOOKUP($DL$1875,'[1]Сбытовая надбавка'!$F$5:$H$6,2,FALSE),2)+'[1]Иные услуги'!$C$6+HLOOKUP($DR$1874,'[1]Услуги по передаче'!$G$5:$J$7,3,FALSE))</f>
        <v>2024.9199999999998</v>
      </c>
      <c r="CP1906" s="73"/>
      <c r="CQ1906" s="73"/>
      <c r="CR1906" s="73"/>
      <c r="CS1906" s="73"/>
      <c r="CT1906" s="74"/>
      <c r="CU1906" s="72">
        <f>IF($A1906="-","-",ROUND(VLOOKUP($A1906+ROUND(LEFT(CU$1877,2)/24,5),'[1]ОАО "АТС"'!$A$30:$F$773,3,FALSE)+HLOOKUP($DL$1875,'[1]Сбытовая надбавка'!$F$5:$H$6,2,FALSE),2)+'[1]Иные услуги'!$C$6+HLOOKUP($DR$1874,'[1]Услуги по передаче'!$G$5:$J$7,3,FALSE))</f>
        <v>2025.07</v>
      </c>
      <c r="CV1906" s="73"/>
      <c r="CW1906" s="73"/>
      <c r="CX1906" s="73"/>
      <c r="CY1906" s="73"/>
      <c r="CZ1906" s="74"/>
      <c r="DA1906" s="72">
        <f>IF($A1906="-","-",ROUND(VLOOKUP($A1906+ROUND(LEFT(DA$1877,2)/24,5),'[1]ОАО "АТС"'!$A$30:$F$773,3,FALSE)+HLOOKUP($DL$1875,'[1]Сбытовая надбавка'!$F$5:$H$6,2,FALSE),2)+'[1]Иные услуги'!$C$6+HLOOKUP($DR$1874,'[1]Услуги по передаче'!$G$5:$J$7,3,FALSE))</f>
        <v>2025.01</v>
      </c>
      <c r="DB1906" s="73"/>
      <c r="DC1906" s="73"/>
      <c r="DD1906" s="73"/>
      <c r="DE1906" s="73"/>
      <c r="DF1906" s="74"/>
      <c r="DG1906" s="72">
        <f>IF($A1906="-","-",ROUND(VLOOKUP($A1906+ROUND(LEFT(DG$1877,2)/24,5),'[1]ОАО "АТС"'!$A$30:$F$773,3,FALSE)+HLOOKUP($DL$1875,'[1]Сбытовая надбавка'!$F$5:$H$6,2,FALSE),2)+'[1]Иные услуги'!$C$6+HLOOKUP($DR$1874,'[1]Услуги по передаче'!$G$5:$J$7,3,FALSE))</f>
        <v>2024.98</v>
      </c>
      <c r="DH1906" s="73"/>
      <c r="DI1906" s="73"/>
      <c r="DJ1906" s="73"/>
      <c r="DK1906" s="73"/>
      <c r="DL1906" s="74"/>
      <c r="DM1906" s="72">
        <f>IF($A1906="-","-",ROUND(VLOOKUP($A1906+ROUND(LEFT(DM$1877,2)/24,5),'[1]ОАО "АТС"'!$A$30:$F$773,3,FALSE)+HLOOKUP($DL$1875,'[1]Сбытовая надбавка'!$F$5:$H$6,2,FALSE),2)+'[1]Иные услуги'!$C$6+HLOOKUP($DR$1874,'[1]Услуги по передаче'!$G$5:$J$7,3,FALSE))</f>
        <v>2022.86</v>
      </c>
      <c r="DN1906" s="73"/>
      <c r="DO1906" s="73"/>
      <c r="DP1906" s="73"/>
      <c r="DQ1906" s="73"/>
      <c r="DR1906" s="74"/>
      <c r="DS1906" s="72">
        <f>IF($A1906="-","-",ROUND(VLOOKUP($A1906+ROUND(LEFT(DS$1877,2)/24,5),'[1]ОАО "АТС"'!$A$30:$F$773,3,FALSE)+HLOOKUP($DL$1875,'[1]Сбытовая надбавка'!$F$5:$H$6,2,FALSE),2)+'[1]Иные услуги'!$C$6+HLOOKUP($DR$1874,'[1]Услуги по передаче'!$G$5:$J$7,3,FALSE))</f>
        <v>2023.79</v>
      </c>
      <c r="DT1906" s="73"/>
      <c r="DU1906" s="73"/>
      <c r="DV1906" s="73"/>
      <c r="DW1906" s="73"/>
      <c r="DX1906" s="74"/>
      <c r="DY1906" s="72">
        <f>IF($A1906="-","-",ROUND(VLOOKUP($A1906+ROUND(LEFT(DY$1877,2)/24,5),'[1]ОАО "АТС"'!$A$30:$F$773,3,FALSE)+HLOOKUP($DL$1875,'[1]Сбытовая надбавка'!$F$5:$H$6,2,FALSE),2)+'[1]Иные услуги'!$C$6+HLOOKUP($DR$1874,'[1]Услуги по передаче'!$G$5:$J$7,3,FALSE))</f>
        <v>2024.08</v>
      </c>
      <c r="DZ1906" s="73"/>
      <c r="EA1906" s="73"/>
      <c r="EB1906" s="73"/>
      <c r="EC1906" s="73"/>
      <c r="ED1906" s="74"/>
      <c r="EE1906" s="72">
        <f>IF($A1906="-","-",ROUND(VLOOKUP($A1906+ROUND(LEFT(EE$1877,2)/24,5),'[1]ОАО "АТС"'!$A$30:$F$773,3,FALSE)+HLOOKUP($DL$1875,'[1]Сбытовая надбавка'!$F$5:$H$6,2,FALSE),2)+'[1]Иные услуги'!$C$6+HLOOKUP($DR$1874,'[1]Услуги по передаче'!$G$5:$J$7,3,FALSE))</f>
        <v>2024.1499999999999</v>
      </c>
      <c r="EF1906" s="73"/>
      <c r="EG1906" s="73"/>
      <c r="EH1906" s="73"/>
      <c r="EI1906" s="73"/>
      <c r="EJ1906" s="74"/>
      <c r="EK1906" s="72">
        <f>IF($A1906="-","-",ROUND(VLOOKUP($A1906+ROUND(LEFT(EK$1877,2)/24,5),'[1]ОАО "АТС"'!$A$30:$F$773,3,FALSE)+HLOOKUP($DL$1875,'[1]Сбытовая надбавка'!$F$5:$H$6,2,FALSE),2)+'[1]Иные услуги'!$C$6+HLOOKUP($DR$1874,'[1]Услуги по передаче'!$G$5:$J$7,3,FALSE))</f>
        <v>2107.56</v>
      </c>
      <c r="EL1906" s="73"/>
      <c r="EM1906" s="73"/>
      <c r="EN1906" s="73"/>
      <c r="EO1906" s="73"/>
      <c r="EP1906" s="74"/>
      <c r="EQ1906" s="72">
        <f>IF($A1906="-","-",ROUND(VLOOKUP($A1906+ROUND(LEFT(EQ$1877,2)/24,5),'[1]ОАО "АТС"'!$A$30:$F$773,3,FALSE)+HLOOKUP($DL$1875,'[1]Сбытовая надбавка'!$F$5:$H$6,2,FALSE),2)+'[1]Иные услуги'!$C$6+HLOOKUP($DR$1874,'[1]Услуги по передаче'!$G$5:$J$7,3,FALSE))</f>
        <v>2038.37</v>
      </c>
      <c r="ER1906" s="73"/>
      <c r="ES1906" s="73"/>
      <c r="ET1906" s="73"/>
      <c r="EU1906" s="73"/>
      <c r="EV1906" s="74"/>
    </row>
    <row r="1907" spans="1:152" s="38" customFormat="1" ht="15.75" customHeight="1" x14ac:dyDescent="0.2">
      <c r="A1907" s="69">
        <f>$A$144</f>
        <v>45015</v>
      </c>
      <c r="B1907" s="70"/>
      <c r="C1907" s="70"/>
      <c r="D1907" s="70"/>
      <c r="E1907" s="70"/>
      <c r="F1907" s="70"/>
      <c r="G1907" s="70"/>
      <c r="H1907" s="71"/>
      <c r="I1907" s="72">
        <f>IF($A1907="-","-",ROUND(VLOOKUP($A1907+ROUND(LEFT(I$1877,1)/24,5),'[1]ОАО "АТС"'!$A$30:$F$773,3,FALSE)+HLOOKUP($DL$1875,'[1]Сбытовая надбавка'!$F$5:$H$6,2,FALSE),2)+'[1]Иные услуги'!$C$6+HLOOKUP($DR$1874,'[1]Услуги по передаче'!$G$5:$J$7,3,FALSE))</f>
        <v>2025.01</v>
      </c>
      <c r="J1907" s="73"/>
      <c r="K1907" s="73"/>
      <c r="L1907" s="73"/>
      <c r="M1907" s="73"/>
      <c r="N1907" s="74"/>
      <c r="O1907" s="72">
        <f>IF($A1907="-","-",ROUND(VLOOKUP($A1907+ROUND(LEFT(O$1877,1)/24,5),'[1]ОАО "АТС"'!$A$30:$F$773,3,FALSE)+HLOOKUP($DL$1875,'[1]Сбытовая надбавка'!$F$5:$H$6,2,FALSE),2)+'[1]Иные услуги'!$C$6+HLOOKUP($DR$1874,'[1]Услуги по передаче'!$G$5:$J$7,3,FALSE))</f>
        <v>2025.09</v>
      </c>
      <c r="P1907" s="73"/>
      <c r="Q1907" s="73"/>
      <c r="R1907" s="73"/>
      <c r="S1907" s="73"/>
      <c r="T1907" s="74"/>
      <c r="U1907" s="72">
        <f>IF($A1907="-","-",ROUND(VLOOKUP($A1907+ROUND(LEFT(U$1877,1)/24,5),'[1]ОАО "АТС"'!$A$30:$F$773,3,FALSE)+HLOOKUP($DL$1875,'[1]Сбытовая надбавка'!$F$5:$H$6,2,FALSE),2)+'[1]Иные услуги'!$C$6+HLOOKUP($DR$1874,'[1]Услуги по передаче'!$G$5:$J$7,3,FALSE))</f>
        <v>2025.1699999999998</v>
      </c>
      <c r="V1907" s="73"/>
      <c r="W1907" s="73"/>
      <c r="X1907" s="73"/>
      <c r="Y1907" s="73"/>
      <c r="Z1907" s="74"/>
      <c r="AA1907" s="72">
        <f>IF($A1907="-","-",ROUND(VLOOKUP($A1907+ROUND(LEFT(AA$1877,1)/24,5),'[1]ОАО "АТС"'!$A$30:$F$773,3,FALSE)+HLOOKUP($DL$1875,'[1]Сбытовая надбавка'!$F$5:$H$6,2,FALSE),2)+'[1]Иные услуги'!$C$6+HLOOKUP($DR$1874,'[1]Услуги по передаче'!$G$5:$J$7,3,FALSE))</f>
        <v>2025.11</v>
      </c>
      <c r="AB1907" s="73"/>
      <c r="AC1907" s="73"/>
      <c r="AD1907" s="73"/>
      <c r="AE1907" s="73"/>
      <c r="AF1907" s="74"/>
      <c r="AG1907" s="72">
        <f>IF($A1907="-","-",ROUND(VLOOKUP($A1907+ROUND(LEFT(AG$1877,1)/24,5),'[1]ОАО "АТС"'!$A$30:$F$773,3,FALSE)+HLOOKUP($DL$1875,'[1]Сбытовая надбавка'!$F$5:$H$6,2,FALSE),2)+'[1]Иные услуги'!$C$6+HLOOKUP($DR$1874,'[1]Услуги по передаче'!$G$5:$J$7,3,FALSE))</f>
        <v>2025.23</v>
      </c>
      <c r="AH1907" s="73"/>
      <c r="AI1907" s="73"/>
      <c r="AJ1907" s="73"/>
      <c r="AK1907" s="73"/>
      <c r="AL1907" s="74"/>
      <c r="AM1907" s="72">
        <f>IF($A1907="-","-",ROUND(VLOOKUP($A1907+ROUND(LEFT(AM$1877,1)/24,5),'[1]ОАО "АТС"'!$A$30:$F$773,3,FALSE)+HLOOKUP($DL$1875,'[1]Сбытовая надбавка'!$F$5:$H$6,2,FALSE),2)+'[1]Иные услуги'!$C$6+HLOOKUP($DR$1874,'[1]Услуги по передаче'!$G$5:$J$7,3,FALSE))</f>
        <v>2025.27</v>
      </c>
      <c r="AN1907" s="73"/>
      <c r="AO1907" s="73"/>
      <c r="AP1907" s="73"/>
      <c r="AQ1907" s="73"/>
      <c r="AR1907" s="74"/>
      <c r="AS1907" s="72">
        <f>IF($A1907="-","-",ROUND(VLOOKUP($A1907+ROUND(LEFT(AS$1877,1)/24,5),'[1]ОАО "АТС"'!$A$30:$F$773,3,FALSE)+HLOOKUP($DL$1875,'[1]Сбытовая надбавка'!$F$5:$H$6,2,FALSE),2)+'[1]Иные услуги'!$C$6+HLOOKUP($DR$1874,'[1]Услуги по передаче'!$G$5:$J$7,3,FALSE))</f>
        <v>2024.85</v>
      </c>
      <c r="AT1907" s="73"/>
      <c r="AU1907" s="73"/>
      <c r="AV1907" s="73"/>
      <c r="AW1907" s="73"/>
      <c r="AX1907" s="74"/>
      <c r="AY1907" s="72">
        <f>IF($A1907="-","-",ROUND(VLOOKUP($A1907+ROUND(LEFT(AY$1877,1)/24,5),'[1]ОАО "АТС"'!$A$30:$F$773,3,FALSE)+HLOOKUP($DL$1875,'[1]Сбытовая надбавка'!$F$5:$H$6,2,FALSE),2)+'[1]Иные услуги'!$C$6+HLOOKUP($DR$1874,'[1]Услуги по передаче'!$G$5:$J$7,3,FALSE))</f>
        <v>2072.48</v>
      </c>
      <c r="AZ1907" s="73"/>
      <c r="BA1907" s="73"/>
      <c r="BB1907" s="73"/>
      <c r="BC1907" s="73"/>
      <c r="BD1907" s="74"/>
      <c r="BE1907" s="72">
        <f>IF($A1907="-","-",ROUND(VLOOKUP($A1907+ROUND(LEFT(BE$1877,1)/24,5),'[1]ОАО "АТС"'!$A$30:$F$773,3,FALSE)+HLOOKUP($DL$1875,'[1]Сбытовая надбавка'!$F$5:$H$6,2,FALSE),2)+'[1]Иные услуги'!$C$6+HLOOKUP($DR$1874,'[1]Услуги по передаче'!$G$5:$J$7,3,FALSE))</f>
        <v>2025.08</v>
      </c>
      <c r="BF1907" s="73"/>
      <c r="BG1907" s="73"/>
      <c r="BH1907" s="73"/>
      <c r="BI1907" s="73"/>
      <c r="BJ1907" s="74"/>
      <c r="BK1907" s="72">
        <f>IF($A1907="-","-",ROUND(VLOOKUP($A1907+ROUND(LEFT(BK$1877,1)/24,5),'[1]ОАО "АТС"'!$A$30:$F$773,3,FALSE)+HLOOKUP($DL$1875,'[1]Сбытовая надбавка'!$F$5:$H$6,2,FALSE),2)+'[1]Иные услуги'!$C$6+HLOOKUP($DR$1874,'[1]Услуги по передаче'!$G$5:$J$7,3,FALSE))</f>
        <v>2064.63</v>
      </c>
      <c r="BL1907" s="73"/>
      <c r="BM1907" s="73"/>
      <c r="BN1907" s="73"/>
      <c r="BO1907" s="73"/>
      <c r="BP1907" s="74"/>
      <c r="BQ1907" s="72">
        <f>IF($A1907="-","-",ROUND(VLOOKUP($A1907+ROUND(LEFT(BQ$1877,2)/24,5),'[1]ОАО "АТС"'!$A$30:$F$773,3,FALSE)+HLOOKUP($DL$1875,'[1]Сбытовая надбавка'!$F$5:$H$6,2,FALSE),2)+'[1]Иные услуги'!$C$6+HLOOKUP($DR$1874,'[1]Услуги по передаче'!$G$5:$J$7,3,FALSE))</f>
        <v>2081.85</v>
      </c>
      <c r="BR1907" s="73"/>
      <c r="BS1907" s="73"/>
      <c r="BT1907" s="73"/>
      <c r="BU1907" s="73"/>
      <c r="BV1907" s="74"/>
      <c r="BW1907" s="72">
        <f>IF($A1907="-","-",ROUND(VLOOKUP($A1907+ROUND(LEFT(BW$1877,2)/24,5),'[1]ОАО "АТС"'!$A$30:$F$773,3,FALSE)+HLOOKUP($DL$1875,'[1]Сбытовая надбавка'!$F$5:$H$6,2,FALSE),2)+'[1]Иные услуги'!$C$6+HLOOKUP($DR$1874,'[1]Услуги по передаче'!$G$5:$J$7,3,FALSE))</f>
        <v>2071.31</v>
      </c>
      <c r="BX1907" s="73"/>
      <c r="BY1907" s="73"/>
      <c r="BZ1907" s="73"/>
      <c r="CA1907" s="73"/>
      <c r="CB1907" s="74"/>
      <c r="CC1907" s="72">
        <f>IF($A1907="-","-",ROUND(VLOOKUP($A1907+ROUND(LEFT(CC$1877,2)/24,5),'[1]ОАО "АТС"'!$A$30:$F$773,3,FALSE)+HLOOKUP($DL$1875,'[1]Сбытовая надбавка'!$F$5:$H$6,2,FALSE),2)+'[1]Иные услуги'!$C$6+HLOOKUP($DR$1874,'[1]Услуги по передаче'!$G$5:$J$7,3,FALSE))</f>
        <v>2044.1599999999999</v>
      </c>
      <c r="CD1907" s="73"/>
      <c r="CE1907" s="73"/>
      <c r="CF1907" s="73"/>
      <c r="CG1907" s="73"/>
      <c r="CH1907" s="74"/>
      <c r="CI1907" s="72">
        <f>IF($A1907="-","-",ROUND(VLOOKUP($A1907+ROUND(LEFT(CI$1877,2)/24,5),'[1]ОАО "АТС"'!$A$30:$F$773,3,FALSE)+HLOOKUP($DL$1875,'[1]Сбытовая надбавка'!$F$5:$H$6,2,FALSE),2)+'[1]Иные услуги'!$C$6+HLOOKUP($DR$1874,'[1]Услуги по передаче'!$G$5:$J$7,3,FALSE))</f>
        <v>2049.13</v>
      </c>
      <c r="CJ1907" s="73"/>
      <c r="CK1907" s="73"/>
      <c r="CL1907" s="73"/>
      <c r="CM1907" s="73"/>
      <c r="CN1907" s="74"/>
      <c r="CO1907" s="72">
        <f>IF($A1907="-","-",ROUND(VLOOKUP($A1907+ROUND(LEFT(CO$1877,2)/24,5),'[1]ОАО "АТС"'!$A$30:$F$773,3,FALSE)+HLOOKUP($DL$1875,'[1]Сбытовая надбавка'!$F$5:$H$6,2,FALSE),2)+'[1]Иные услуги'!$C$6+HLOOKUP($DR$1874,'[1]Услуги по передаче'!$G$5:$J$7,3,FALSE))</f>
        <v>2050.9700000000003</v>
      </c>
      <c r="CP1907" s="73"/>
      <c r="CQ1907" s="73"/>
      <c r="CR1907" s="73"/>
      <c r="CS1907" s="73"/>
      <c r="CT1907" s="74"/>
      <c r="CU1907" s="72">
        <f>IF($A1907="-","-",ROUND(VLOOKUP($A1907+ROUND(LEFT(CU$1877,2)/24,5),'[1]ОАО "АТС"'!$A$30:$F$773,3,FALSE)+HLOOKUP($DL$1875,'[1]Сбытовая надбавка'!$F$5:$H$6,2,FALSE),2)+'[1]Иные услуги'!$C$6+HLOOKUP($DR$1874,'[1]Услуги по передаче'!$G$5:$J$7,3,FALSE))</f>
        <v>2047.8899999999999</v>
      </c>
      <c r="CV1907" s="73"/>
      <c r="CW1907" s="73"/>
      <c r="CX1907" s="73"/>
      <c r="CY1907" s="73"/>
      <c r="CZ1907" s="74"/>
      <c r="DA1907" s="72">
        <f>IF($A1907="-","-",ROUND(VLOOKUP($A1907+ROUND(LEFT(DA$1877,2)/24,5),'[1]ОАО "АТС"'!$A$30:$F$773,3,FALSE)+HLOOKUP($DL$1875,'[1]Сбытовая надбавка'!$F$5:$H$6,2,FALSE),2)+'[1]Иные услуги'!$C$6+HLOOKUP($DR$1874,'[1]Услуги по передаче'!$G$5:$J$7,3,FALSE))</f>
        <v>2033.31</v>
      </c>
      <c r="DB1907" s="73"/>
      <c r="DC1907" s="73"/>
      <c r="DD1907" s="73"/>
      <c r="DE1907" s="73"/>
      <c r="DF1907" s="74"/>
      <c r="DG1907" s="72">
        <f>IF($A1907="-","-",ROUND(VLOOKUP($A1907+ROUND(LEFT(DG$1877,2)/24,5),'[1]ОАО "АТС"'!$A$30:$F$773,3,FALSE)+HLOOKUP($DL$1875,'[1]Сбытовая надбавка'!$F$5:$H$6,2,FALSE),2)+'[1]Иные услуги'!$C$6+HLOOKUP($DR$1874,'[1]Услуги по передаче'!$G$5:$J$7,3,FALSE))</f>
        <v>2039.99</v>
      </c>
      <c r="DH1907" s="73"/>
      <c r="DI1907" s="73"/>
      <c r="DJ1907" s="73"/>
      <c r="DK1907" s="73"/>
      <c r="DL1907" s="74"/>
      <c r="DM1907" s="72">
        <f>IF($A1907="-","-",ROUND(VLOOKUP($A1907+ROUND(LEFT(DM$1877,2)/24,5),'[1]ОАО "АТС"'!$A$30:$F$773,3,FALSE)+HLOOKUP($DL$1875,'[1]Сбытовая надбавка'!$F$5:$H$6,2,FALSE),2)+'[1]Иные услуги'!$C$6+HLOOKUP($DR$1874,'[1]Услуги по передаче'!$G$5:$J$7,3,FALSE))</f>
        <v>2070.52</v>
      </c>
      <c r="DN1907" s="73"/>
      <c r="DO1907" s="73"/>
      <c r="DP1907" s="73"/>
      <c r="DQ1907" s="73"/>
      <c r="DR1907" s="74"/>
      <c r="DS1907" s="72">
        <f>IF($A1907="-","-",ROUND(VLOOKUP($A1907+ROUND(LEFT(DS$1877,2)/24,5),'[1]ОАО "АТС"'!$A$30:$F$773,3,FALSE)+HLOOKUP($DL$1875,'[1]Сбытовая надбавка'!$F$5:$H$6,2,FALSE),2)+'[1]Иные услуги'!$C$6+HLOOKUP($DR$1874,'[1]Услуги по передаче'!$G$5:$J$7,3,FALSE))</f>
        <v>2075.52</v>
      </c>
      <c r="DT1907" s="73"/>
      <c r="DU1907" s="73"/>
      <c r="DV1907" s="73"/>
      <c r="DW1907" s="73"/>
      <c r="DX1907" s="74"/>
      <c r="DY1907" s="72">
        <f>IF($A1907="-","-",ROUND(VLOOKUP($A1907+ROUND(LEFT(DY$1877,2)/24,5),'[1]ОАО "АТС"'!$A$30:$F$773,3,FALSE)+HLOOKUP($DL$1875,'[1]Сбытовая надбавка'!$F$5:$H$6,2,FALSE),2)+'[1]Иные услуги'!$C$6+HLOOKUP($DR$1874,'[1]Услуги по передаче'!$G$5:$J$7,3,FALSE))</f>
        <v>2029.32</v>
      </c>
      <c r="DZ1907" s="73"/>
      <c r="EA1907" s="73"/>
      <c r="EB1907" s="73"/>
      <c r="EC1907" s="73"/>
      <c r="ED1907" s="74"/>
      <c r="EE1907" s="72">
        <f>IF($A1907="-","-",ROUND(VLOOKUP($A1907+ROUND(LEFT(EE$1877,2)/24,5),'[1]ОАО "АТС"'!$A$30:$F$773,3,FALSE)+HLOOKUP($DL$1875,'[1]Сбытовая надбавка'!$F$5:$H$6,2,FALSE),2)+'[1]Иные услуги'!$C$6+HLOOKUP($DR$1874,'[1]Услуги по передаче'!$G$5:$J$7,3,FALSE))</f>
        <v>2024.24</v>
      </c>
      <c r="EF1907" s="73"/>
      <c r="EG1907" s="73"/>
      <c r="EH1907" s="73"/>
      <c r="EI1907" s="73"/>
      <c r="EJ1907" s="74"/>
      <c r="EK1907" s="72">
        <f>IF($A1907="-","-",ROUND(VLOOKUP($A1907+ROUND(LEFT(EK$1877,2)/24,5),'[1]ОАО "АТС"'!$A$30:$F$773,3,FALSE)+HLOOKUP($DL$1875,'[1]Сбытовая надбавка'!$F$5:$H$6,2,FALSE),2)+'[1]Иные услуги'!$C$6+HLOOKUP($DR$1874,'[1]Услуги по передаче'!$G$5:$J$7,3,FALSE))</f>
        <v>2111.2200000000003</v>
      </c>
      <c r="EL1907" s="73"/>
      <c r="EM1907" s="73"/>
      <c r="EN1907" s="73"/>
      <c r="EO1907" s="73"/>
      <c r="EP1907" s="74"/>
      <c r="EQ1907" s="72">
        <f>IF($A1907="-","-",ROUND(VLOOKUP($A1907+ROUND(LEFT(EQ$1877,2)/24,5),'[1]ОАО "АТС"'!$A$30:$F$773,3,FALSE)+HLOOKUP($DL$1875,'[1]Сбытовая надбавка'!$F$5:$H$6,2,FALSE),2)+'[1]Иные услуги'!$C$6+HLOOKUP($DR$1874,'[1]Услуги по передаче'!$G$5:$J$7,3,FALSE))</f>
        <v>2035.8999999999999</v>
      </c>
      <c r="ER1907" s="73"/>
      <c r="ES1907" s="73"/>
      <c r="ET1907" s="73"/>
      <c r="EU1907" s="73"/>
      <c r="EV1907" s="74"/>
    </row>
    <row r="1908" spans="1:152" s="38" customFormat="1" ht="15.75" customHeight="1" x14ac:dyDescent="0.2">
      <c r="A1908" s="69">
        <f>$A$145</f>
        <v>45016</v>
      </c>
      <c r="B1908" s="70"/>
      <c r="C1908" s="70"/>
      <c r="D1908" s="70"/>
      <c r="E1908" s="70"/>
      <c r="F1908" s="70"/>
      <c r="G1908" s="70"/>
      <c r="H1908" s="71"/>
      <c r="I1908" s="72">
        <f>IF($A1908="-","-",ROUND(VLOOKUP($A1908+ROUND(LEFT(I$1877,1)/24,5),'[1]ОАО "АТС"'!$A$30:$F$773,3,FALSE)+HLOOKUP($DL$1875,'[1]Сбытовая надбавка'!$F$5:$H$6,2,FALSE),2)+'[1]Иные услуги'!$C$6+HLOOKUP($DR$1874,'[1]Услуги по передаче'!$G$5:$J$7,3,FALSE))</f>
        <v>2024.99</v>
      </c>
      <c r="J1908" s="73"/>
      <c r="K1908" s="73"/>
      <c r="L1908" s="73"/>
      <c r="M1908" s="73"/>
      <c r="N1908" s="74"/>
      <c r="O1908" s="72">
        <f>IF($A1908="-","-",ROUND(VLOOKUP($A1908+ROUND(LEFT(O$1877,1)/24,5),'[1]ОАО "АТС"'!$A$30:$F$773,3,FALSE)+HLOOKUP($DL$1875,'[1]Сбытовая надбавка'!$F$5:$H$6,2,FALSE),2)+'[1]Иные услуги'!$C$6+HLOOKUP($DR$1874,'[1]Услуги по передаче'!$G$5:$J$7,3,FALSE))</f>
        <v>2025.02</v>
      </c>
      <c r="P1908" s="73"/>
      <c r="Q1908" s="73"/>
      <c r="R1908" s="73"/>
      <c r="S1908" s="73"/>
      <c r="T1908" s="74"/>
      <c r="U1908" s="72">
        <f>IF($A1908="-","-",ROUND(VLOOKUP($A1908+ROUND(LEFT(U$1877,1)/24,5),'[1]ОАО "АТС"'!$A$30:$F$773,3,FALSE)+HLOOKUP($DL$1875,'[1]Сбытовая надбавка'!$F$5:$H$6,2,FALSE),2)+'[1]Иные услуги'!$C$6+HLOOKUP($DR$1874,'[1]Услуги по передаче'!$G$5:$J$7,3,FALSE))</f>
        <v>2025.07</v>
      </c>
      <c r="V1908" s="73"/>
      <c r="W1908" s="73"/>
      <c r="X1908" s="73"/>
      <c r="Y1908" s="73"/>
      <c r="Z1908" s="74"/>
      <c r="AA1908" s="72">
        <f>IF($A1908="-","-",ROUND(VLOOKUP($A1908+ROUND(LEFT(AA$1877,1)/24,5),'[1]ОАО "АТС"'!$A$30:$F$773,3,FALSE)+HLOOKUP($DL$1875,'[1]Сбытовая надбавка'!$F$5:$H$6,2,FALSE),2)+'[1]Иные услуги'!$C$6+HLOOKUP($DR$1874,'[1]Услуги по передаче'!$G$5:$J$7,3,FALSE))</f>
        <v>2025.01</v>
      </c>
      <c r="AB1908" s="73"/>
      <c r="AC1908" s="73"/>
      <c r="AD1908" s="73"/>
      <c r="AE1908" s="73"/>
      <c r="AF1908" s="74"/>
      <c r="AG1908" s="72">
        <f>IF($A1908="-","-",ROUND(VLOOKUP($A1908+ROUND(LEFT(AG$1877,1)/24,5),'[1]ОАО "АТС"'!$A$30:$F$773,3,FALSE)+HLOOKUP($DL$1875,'[1]Сбытовая надбавка'!$F$5:$H$6,2,FALSE),2)+'[1]Иные услуги'!$C$6+HLOOKUP($DR$1874,'[1]Услуги по передаче'!$G$5:$J$7,3,FALSE))</f>
        <v>2025.09</v>
      </c>
      <c r="AH1908" s="73"/>
      <c r="AI1908" s="73"/>
      <c r="AJ1908" s="73"/>
      <c r="AK1908" s="73"/>
      <c r="AL1908" s="74"/>
      <c r="AM1908" s="72">
        <f>IF($A1908="-","-",ROUND(VLOOKUP($A1908+ROUND(LEFT(AM$1877,1)/24,5),'[1]ОАО "АТС"'!$A$30:$F$773,3,FALSE)+HLOOKUP($DL$1875,'[1]Сбытовая надбавка'!$F$5:$H$6,2,FALSE),2)+'[1]Иные услуги'!$C$6+HLOOKUP($DR$1874,'[1]Услуги по передаче'!$G$5:$J$7,3,FALSE))</f>
        <v>2025.1499999999999</v>
      </c>
      <c r="AN1908" s="73"/>
      <c r="AO1908" s="73"/>
      <c r="AP1908" s="73"/>
      <c r="AQ1908" s="73"/>
      <c r="AR1908" s="74"/>
      <c r="AS1908" s="72">
        <f>IF($A1908="-","-",ROUND(VLOOKUP($A1908+ROUND(LEFT(AS$1877,1)/24,5),'[1]ОАО "АТС"'!$A$30:$F$773,3,FALSE)+HLOOKUP($DL$1875,'[1]Сбытовая надбавка'!$F$5:$H$6,2,FALSE),2)+'[1]Иные услуги'!$C$6+HLOOKUP($DR$1874,'[1]Услуги по передаче'!$G$5:$J$7,3,FALSE))</f>
        <v>2024.62</v>
      </c>
      <c r="AT1908" s="73"/>
      <c r="AU1908" s="73"/>
      <c r="AV1908" s="73"/>
      <c r="AW1908" s="73"/>
      <c r="AX1908" s="74"/>
      <c r="AY1908" s="72">
        <f>IF($A1908="-","-",ROUND(VLOOKUP($A1908+ROUND(LEFT(AY$1877,1)/24,5),'[1]ОАО "АТС"'!$A$30:$F$773,3,FALSE)+HLOOKUP($DL$1875,'[1]Сбытовая надбавка'!$F$5:$H$6,2,FALSE),2)+'[1]Иные услуги'!$C$6+HLOOKUP($DR$1874,'[1]Услуги по передаче'!$G$5:$J$7,3,FALSE))</f>
        <v>2069.04</v>
      </c>
      <c r="AZ1908" s="73"/>
      <c r="BA1908" s="73"/>
      <c r="BB1908" s="73"/>
      <c r="BC1908" s="73"/>
      <c r="BD1908" s="74"/>
      <c r="BE1908" s="72">
        <f>IF($A1908="-","-",ROUND(VLOOKUP($A1908+ROUND(LEFT(BE$1877,1)/24,5),'[1]ОАО "АТС"'!$A$30:$F$773,3,FALSE)+HLOOKUP($DL$1875,'[1]Сбытовая надбавка'!$F$5:$H$6,2,FALSE),2)+'[1]Иные услуги'!$C$6+HLOOKUP($DR$1874,'[1]Услуги по передаче'!$G$5:$J$7,3,FALSE))</f>
        <v>2024.9399999999998</v>
      </c>
      <c r="BF1908" s="73"/>
      <c r="BG1908" s="73"/>
      <c r="BH1908" s="73"/>
      <c r="BI1908" s="73"/>
      <c r="BJ1908" s="74"/>
      <c r="BK1908" s="72">
        <f>IF($A1908="-","-",ROUND(VLOOKUP($A1908+ROUND(LEFT(BK$1877,1)/24,5),'[1]ОАО "АТС"'!$A$30:$F$773,3,FALSE)+HLOOKUP($DL$1875,'[1]Сбытовая надбавка'!$F$5:$H$6,2,FALSE),2)+'[1]Иные услуги'!$C$6+HLOOKUP($DR$1874,'[1]Услуги по передаче'!$G$5:$J$7,3,FALSE))</f>
        <v>2082.7600000000002</v>
      </c>
      <c r="BL1908" s="73"/>
      <c r="BM1908" s="73"/>
      <c r="BN1908" s="73"/>
      <c r="BO1908" s="73"/>
      <c r="BP1908" s="74"/>
      <c r="BQ1908" s="72">
        <f>IF($A1908="-","-",ROUND(VLOOKUP($A1908+ROUND(LEFT(BQ$1877,2)/24,5),'[1]ОАО "АТС"'!$A$30:$F$773,3,FALSE)+HLOOKUP($DL$1875,'[1]Сбытовая надбавка'!$F$5:$H$6,2,FALSE),2)+'[1]Иные услуги'!$C$6+HLOOKUP($DR$1874,'[1]Услуги по передаче'!$G$5:$J$7,3,FALSE))</f>
        <v>2099.1099999999997</v>
      </c>
      <c r="BR1908" s="73"/>
      <c r="BS1908" s="73"/>
      <c r="BT1908" s="73"/>
      <c r="BU1908" s="73"/>
      <c r="BV1908" s="74"/>
      <c r="BW1908" s="72">
        <f>IF($A1908="-","-",ROUND(VLOOKUP($A1908+ROUND(LEFT(BW$1877,2)/24,5),'[1]ОАО "АТС"'!$A$30:$F$773,3,FALSE)+HLOOKUP($DL$1875,'[1]Сбытовая надбавка'!$F$5:$H$6,2,FALSE),2)+'[1]Иные услуги'!$C$6+HLOOKUP($DR$1874,'[1]Услуги по передаче'!$G$5:$J$7,3,FALSE))</f>
        <v>2104.3199999999997</v>
      </c>
      <c r="BX1908" s="73"/>
      <c r="BY1908" s="73"/>
      <c r="BZ1908" s="73"/>
      <c r="CA1908" s="73"/>
      <c r="CB1908" s="74"/>
      <c r="CC1908" s="72">
        <f>IF($A1908="-","-",ROUND(VLOOKUP($A1908+ROUND(LEFT(CC$1877,2)/24,5),'[1]ОАО "АТС"'!$A$30:$F$773,3,FALSE)+HLOOKUP($DL$1875,'[1]Сбытовая надбавка'!$F$5:$H$6,2,FALSE),2)+'[1]Иные услуги'!$C$6+HLOOKUP($DR$1874,'[1]Услуги по передаче'!$G$5:$J$7,3,FALSE))</f>
        <v>2082.1</v>
      </c>
      <c r="CD1908" s="73"/>
      <c r="CE1908" s="73"/>
      <c r="CF1908" s="73"/>
      <c r="CG1908" s="73"/>
      <c r="CH1908" s="74"/>
      <c r="CI1908" s="72">
        <f>IF($A1908="-","-",ROUND(VLOOKUP($A1908+ROUND(LEFT(CI$1877,2)/24,5),'[1]ОАО "АТС"'!$A$30:$F$773,3,FALSE)+HLOOKUP($DL$1875,'[1]Сбытовая надбавка'!$F$5:$H$6,2,FALSE),2)+'[1]Иные услуги'!$C$6+HLOOKUP($DR$1874,'[1]Услуги по передаче'!$G$5:$J$7,3,FALSE))</f>
        <v>2076.6999999999998</v>
      </c>
      <c r="CJ1908" s="73"/>
      <c r="CK1908" s="73"/>
      <c r="CL1908" s="73"/>
      <c r="CM1908" s="73"/>
      <c r="CN1908" s="74"/>
      <c r="CO1908" s="72">
        <f>IF($A1908="-","-",ROUND(VLOOKUP($A1908+ROUND(LEFT(CO$1877,2)/24,5),'[1]ОАО "АТС"'!$A$30:$F$773,3,FALSE)+HLOOKUP($DL$1875,'[1]Сбытовая надбавка'!$F$5:$H$6,2,FALSE),2)+'[1]Иные услуги'!$C$6+HLOOKUP($DR$1874,'[1]Услуги по передаче'!$G$5:$J$7,3,FALSE))</f>
        <v>2076.71</v>
      </c>
      <c r="CP1908" s="73"/>
      <c r="CQ1908" s="73"/>
      <c r="CR1908" s="73"/>
      <c r="CS1908" s="73"/>
      <c r="CT1908" s="74"/>
      <c r="CU1908" s="72">
        <f>IF($A1908="-","-",ROUND(VLOOKUP($A1908+ROUND(LEFT(CU$1877,2)/24,5),'[1]ОАО "АТС"'!$A$30:$F$773,3,FALSE)+HLOOKUP($DL$1875,'[1]Сбытовая надбавка'!$F$5:$H$6,2,FALSE),2)+'[1]Иные услуги'!$C$6+HLOOKUP($DR$1874,'[1]Услуги по передаче'!$G$5:$J$7,3,FALSE))</f>
        <v>2069.3000000000002</v>
      </c>
      <c r="CV1908" s="73"/>
      <c r="CW1908" s="73"/>
      <c r="CX1908" s="73"/>
      <c r="CY1908" s="73"/>
      <c r="CZ1908" s="74"/>
      <c r="DA1908" s="72">
        <f>IF($A1908="-","-",ROUND(VLOOKUP($A1908+ROUND(LEFT(DA$1877,2)/24,5),'[1]ОАО "АТС"'!$A$30:$F$773,3,FALSE)+HLOOKUP($DL$1875,'[1]Сбытовая надбавка'!$F$5:$H$6,2,FALSE),2)+'[1]Иные услуги'!$C$6+HLOOKUP($DR$1874,'[1]Услуги по передаче'!$G$5:$J$7,3,FALSE))</f>
        <v>2054.92</v>
      </c>
      <c r="DB1908" s="73"/>
      <c r="DC1908" s="73"/>
      <c r="DD1908" s="73"/>
      <c r="DE1908" s="73"/>
      <c r="DF1908" s="74"/>
      <c r="DG1908" s="72">
        <f>IF($A1908="-","-",ROUND(VLOOKUP($A1908+ROUND(LEFT(DG$1877,2)/24,5),'[1]ОАО "АТС"'!$A$30:$F$773,3,FALSE)+HLOOKUP($DL$1875,'[1]Сбытовая надбавка'!$F$5:$H$6,2,FALSE),2)+'[1]Иные услуги'!$C$6+HLOOKUP($DR$1874,'[1]Услуги по передаче'!$G$5:$J$7,3,FALSE))</f>
        <v>2057.4899999999998</v>
      </c>
      <c r="DH1908" s="73"/>
      <c r="DI1908" s="73"/>
      <c r="DJ1908" s="73"/>
      <c r="DK1908" s="73"/>
      <c r="DL1908" s="74"/>
      <c r="DM1908" s="72">
        <f>IF($A1908="-","-",ROUND(VLOOKUP($A1908+ROUND(LEFT(DM$1877,2)/24,5),'[1]ОАО "АТС"'!$A$30:$F$773,3,FALSE)+HLOOKUP($DL$1875,'[1]Сбытовая надбавка'!$F$5:$H$6,2,FALSE),2)+'[1]Иные услуги'!$C$6+HLOOKUP($DR$1874,'[1]Услуги по передаче'!$G$5:$J$7,3,FALSE))</f>
        <v>2086.56</v>
      </c>
      <c r="DN1908" s="73"/>
      <c r="DO1908" s="73"/>
      <c r="DP1908" s="73"/>
      <c r="DQ1908" s="73"/>
      <c r="DR1908" s="74"/>
      <c r="DS1908" s="72">
        <f>IF($A1908="-","-",ROUND(VLOOKUP($A1908+ROUND(LEFT(DS$1877,2)/24,5),'[1]ОАО "АТС"'!$A$30:$F$773,3,FALSE)+HLOOKUP($DL$1875,'[1]Сбытовая надбавка'!$F$5:$H$6,2,FALSE),2)+'[1]Иные услуги'!$C$6+HLOOKUP($DR$1874,'[1]Услуги по передаче'!$G$5:$J$7,3,FALSE))</f>
        <v>2093.6799999999998</v>
      </c>
      <c r="DT1908" s="73"/>
      <c r="DU1908" s="73"/>
      <c r="DV1908" s="73"/>
      <c r="DW1908" s="73"/>
      <c r="DX1908" s="74"/>
      <c r="DY1908" s="72">
        <f>IF($A1908="-","-",ROUND(VLOOKUP($A1908+ROUND(LEFT(DY$1877,2)/24,5),'[1]ОАО "АТС"'!$A$30:$F$773,3,FALSE)+HLOOKUP($DL$1875,'[1]Сбытовая надбавка'!$F$5:$H$6,2,FALSE),2)+'[1]Иные услуги'!$C$6+HLOOKUP($DR$1874,'[1]Услуги по передаче'!$G$5:$J$7,3,FALSE))</f>
        <v>2029.59</v>
      </c>
      <c r="DZ1908" s="73"/>
      <c r="EA1908" s="73"/>
      <c r="EB1908" s="73"/>
      <c r="EC1908" s="73"/>
      <c r="ED1908" s="74"/>
      <c r="EE1908" s="72">
        <f>IF($A1908="-","-",ROUND(VLOOKUP($A1908+ROUND(LEFT(EE$1877,2)/24,5),'[1]ОАО "АТС"'!$A$30:$F$773,3,FALSE)+HLOOKUP($DL$1875,'[1]Сбытовая надбавка'!$F$5:$H$6,2,FALSE),2)+'[1]Иные услуги'!$C$6+HLOOKUP($DR$1874,'[1]Услуги по передаче'!$G$5:$J$7,3,FALSE))</f>
        <v>2024.03</v>
      </c>
      <c r="EF1908" s="73"/>
      <c r="EG1908" s="73"/>
      <c r="EH1908" s="73"/>
      <c r="EI1908" s="73"/>
      <c r="EJ1908" s="74"/>
      <c r="EK1908" s="72">
        <f>IF($A1908="-","-",ROUND(VLOOKUP($A1908+ROUND(LEFT(EK$1877,2)/24,5),'[1]ОАО "АТС"'!$A$30:$F$773,3,FALSE)+HLOOKUP($DL$1875,'[1]Сбытовая надбавка'!$F$5:$H$6,2,FALSE),2)+'[1]Иные услуги'!$C$6+HLOOKUP($DR$1874,'[1]Услуги по передаче'!$G$5:$J$7,3,FALSE))</f>
        <v>2155</v>
      </c>
      <c r="EL1908" s="73"/>
      <c r="EM1908" s="73"/>
      <c r="EN1908" s="73"/>
      <c r="EO1908" s="73"/>
      <c r="EP1908" s="74"/>
      <c r="EQ1908" s="72">
        <f>IF($A1908="-","-",ROUND(VLOOKUP($A1908+ROUND(LEFT(EQ$1877,2)/24,5),'[1]ОАО "АТС"'!$A$30:$F$773,3,FALSE)+HLOOKUP($DL$1875,'[1]Сбытовая надбавка'!$F$5:$H$6,2,FALSE),2)+'[1]Иные услуги'!$C$6+HLOOKUP($DR$1874,'[1]Услуги по передаче'!$G$5:$J$7,3,FALSE))</f>
        <v>2062.56</v>
      </c>
      <c r="ER1908" s="73"/>
      <c r="ES1908" s="73"/>
      <c r="ET1908" s="73"/>
      <c r="EU1908" s="73"/>
      <c r="EV1908" s="74"/>
    </row>
    <row r="1909" spans="1:152" s="38" customFormat="1" ht="15.75" customHeight="1" x14ac:dyDescent="0.2">
      <c r="A1909" s="75"/>
      <c r="B1909" s="75"/>
      <c r="C1909" s="75"/>
      <c r="D1909" s="75"/>
      <c r="E1909" s="75"/>
      <c r="F1909" s="75"/>
      <c r="G1909" s="75"/>
      <c r="H1909" s="75"/>
      <c r="I1909" s="76"/>
      <c r="J1909" s="76"/>
      <c r="K1909" s="76"/>
      <c r="L1909" s="76"/>
      <c r="M1909" s="76"/>
      <c r="N1909" s="76"/>
      <c r="O1909" s="76"/>
      <c r="P1909" s="76"/>
      <c r="Q1909" s="76"/>
      <c r="R1909" s="76"/>
      <c r="S1909" s="76"/>
      <c r="T1909" s="76"/>
      <c r="U1909" s="76"/>
      <c r="V1909" s="76"/>
      <c r="W1909" s="76"/>
      <c r="X1909" s="76"/>
      <c r="Y1909" s="76"/>
      <c r="Z1909" s="76"/>
      <c r="AA1909" s="76"/>
      <c r="AB1909" s="76"/>
      <c r="AC1909" s="76"/>
      <c r="AD1909" s="76"/>
      <c r="AE1909" s="76"/>
      <c r="AF1909" s="76"/>
      <c r="AG1909" s="76"/>
      <c r="AH1909" s="76"/>
      <c r="AI1909" s="76"/>
      <c r="AJ1909" s="76"/>
      <c r="AK1909" s="76"/>
      <c r="AL1909" s="76"/>
      <c r="AM1909" s="76"/>
      <c r="AN1909" s="76"/>
      <c r="AO1909" s="76"/>
      <c r="AP1909" s="76"/>
      <c r="AQ1909" s="76"/>
      <c r="AR1909" s="76"/>
      <c r="AS1909" s="76"/>
      <c r="AT1909" s="76"/>
      <c r="AU1909" s="76"/>
      <c r="AV1909" s="76"/>
      <c r="AW1909" s="76"/>
      <c r="AX1909" s="76"/>
      <c r="AY1909" s="76"/>
      <c r="AZ1909" s="76"/>
      <c r="BA1909" s="76"/>
      <c r="BB1909" s="76"/>
      <c r="BC1909" s="76"/>
      <c r="BD1909" s="76"/>
      <c r="BE1909" s="76"/>
      <c r="BF1909" s="76"/>
      <c r="BG1909" s="76"/>
      <c r="BH1909" s="76"/>
      <c r="BI1909" s="76"/>
      <c r="BJ1909" s="76"/>
      <c r="BK1909" s="76"/>
      <c r="BL1909" s="76"/>
      <c r="BM1909" s="76"/>
      <c r="BN1909" s="76"/>
      <c r="BO1909" s="76"/>
      <c r="BP1909" s="76"/>
      <c r="BQ1909" s="76"/>
      <c r="BR1909" s="76"/>
      <c r="BS1909" s="76"/>
      <c r="BT1909" s="76"/>
      <c r="BU1909" s="76"/>
      <c r="BV1909" s="76"/>
      <c r="BW1909" s="76"/>
      <c r="BX1909" s="76"/>
      <c r="BY1909" s="76"/>
      <c r="BZ1909" s="76"/>
      <c r="CA1909" s="76"/>
      <c r="CB1909" s="76"/>
      <c r="CC1909" s="76"/>
      <c r="CD1909" s="76"/>
      <c r="CE1909" s="76"/>
      <c r="CF1909" s="76"/>
      <c r="CG1909" s="76"/>
      <c r="CH1909" s="76"/>
      <c r="CI1909" s="76"/>
      <c r="CJ1909" s="76"/>
      <c r="CK1909" s="76"/>
      <c r="CL1909" s="76"/>
      <c r="CM1909" s="76"/>
      <c r="CN1909" s="76"/>
      <c r="CO1909" s="76"/>
      <c r="CP1909" s="76"/>
      <c r="CQ1909" s="76"/>
      <c r="CR1909" s="76"/>
      <c r="CS1909" s="76"/>
      <c r="CT1909" s="76"/>
      <c r="CU1909" s="76"/>
      <c r="CV1909" s="76"/>
      <c r="CW1909" s="76"/>
      <c r="CX1909" s="76"/>
      <c r="CY1909" s="76"/>
      <c r="CZ1909" s="76"/>
      <c r="DA1909" s="76"/>
      <c r="DB1909" s="76"/>
      <c r="DC1909" s="76"/>
      <c r="DD1909" s="76"/>
      <c r="DE1909" s="76"/>
      <c r="DF1909" s="76"/>
      <c r="DG1909" s="76"/>
      <c r="DH1909" s="76"/>
      <c r="DI1909" s="76"/>
      <c r="DJ1909" s="76"/>
      <c r="DK1909" s="76"/>
      <c r="DL1909" s="76"/>
      <c r="DM1909" s="76"/>
      <c r="DN1909" s="76"/>
      <c r="DO1909" s="76"/>
      <c r="DP1909" s="76"/>
      <c r="DQ1909" s="76"/>
      <c r="DR1909" s="76"/>
      <c r="DS1909" s="76"/>
      <c r="DT1909" s="76"/>
      <c r="DU1909" s="76"/>
      <c r="DV1909" s="76"/>
      <c r="DW1909" s="76"/>
      <c r="DX1909" s="76"/>
      <c r="DY1909" s="76"/>
      <c r="DZ1909" s="76"/>
      <c r="EA1909" s="76"/>
      <c r="EB1909" s="76"/>
      <c r="EC1909" s="76"/>
      <c r="ED1909" s="76"/>
      <c r="EE1909" s="76"/>
      <c r="EF1909" s="76"/>
      <c r="EG1909" s="76"/>
      <c r="EH1909" s="76"/>
      <c r="EI1909" s="76"/>
      <c r="EJ1909" s="76"/>
      <c r="EK1909" s="76"/>
      <c r="EL1909" s="76"/>
      <c r="EM1909" s="76"/>
      <c r="EN1909" s="76"/>
      <c r="EO1909" s="76"/>
      <c r="EP1909" s="76"/>
      <c r="EQ1909" s="76"/>
      <c r="ER1909" s="76"/>
      <c r="ES1909" s="76"/>
      <c r="ET1909" s="76"/>
      <c r="EU1909" s="76"/>
      <c r="EV1909" s="76"/>
    </row>
    <row r="1910" spans="1:152" s="38" customFormat="1" ht="14.25" customHeight="1" x14ac:dyDescent="0.25">
      <c r="A1910" s="46" t="s">
        <v>67</v>
      </c>
      <c r="B1910" s="47"/>
      <c r="C1910" s="47"/>
      <c r="D1910" s="47"/>
      <c r="E1910" s="47"/>
      <c r="F1910" s="47"/>
      <c r="G1910" s="47"/>
      <c r="H1910" s="48"/>
      <c r="I1910" s="49"/>
      <c r="J1910" s="50"/>
      <c r="K1910" s="50"/>
      <c r="L1910" s="50"/>
      <c r="M1910" s="51"/>
      <c r="N1910" s="50"/>
      <c r="O1910" s="50"/>
      <c r="P1910" s="50"/>
      <c r="Q1910" s="50"/>
      <c r="R1910" s="50"/>
      <c r="S1910" s="50"/>
      <c r="T1910" s="50"/>
      <c r="U1910" s="50"/>
      <c r="V1910" s="50"/>
      <c r="W1910" s="50"/>
      <c r="X1910" s="50"/>
      <c r="Y1910" s="50"/>
      <c r="Z1910" s="50"/>
      <c r="AA1910" s="50"/>
      <c r="AB1910" s="50"/>
      <c r="AC1910" s="51"/>
      <c r="AD1910" s="50"/>
      <c r="AE1910" s="50"/>
      <c r="AF1910" s="50"/>
      <c r="AG1910" s="50"/>
      <c r="AH1910" s="50"/>
      <c r="AI1910" s="50"/>
      <c r="AJ1910" s="50"/>
      <c r="AK1910" s="50"/>
      <c r="AL1910" s="50"/>
      <c r="AM1910" s="50"/>
      <c r="AN1910" s="50"/>
      <c r="AO1910" s="50"/>
      <c r="AP1910" s="50"/>
      <c r="AQ1910" s="50"/>
      <c r="AR1910" s="50"/>
      <c r="AS1910" s="50"/>
      <c r="AT1910" s="50"/>
      <c r="AU1910" s="50"/>
      <c r="AV1910" s="50"/>
      <c r="AW1910" s="50"/>
      <c r="AX1910" s="50"/>
      <c r="AY1910" s="50"/>
      <c r="AZ1910" s="50"/>
      <c r="BA1910" s="50"/>
      <c r="BB1910" s="50"/>
      <c r="BC1910" s="50"/>
      <c r="BD1910" s="50"/>
      <c r="BE1910" s="50"/>
      <c r="BF1910" s="50"/>
      <c r="BG1910" s="50"/>
      <c r="BH1910" s="50"/>
      <c r="BI1910" s="50"/>
      <c r="BJ1910" s="50"/>
      <c r="BK1910" s="50"/>
      <c r="BL1910" s="50"/>
      <c r="BM1910" s="50"/>
      <c r="BN1910" s="50"/>
      <c r="BO1910" s="50"/>
      <c r="BP1910" s="50"/>
      <c r="BQ1910" s="50"/>
      <c r="BR1910" s="50"/>
      <c r="BS1910" s="50"/>
      <c r="BT1910" s="50"/>
      <c r="BU1910" s="50"/>
      <c r="BV1910" s="50"/>
      <c r="BW1910" s="50"/>
      <c r="BX1910" s="50"/>
      <c r="BY1910" s="50"/>
      <c r="BZ1910" s="50"/>
      <c r="CA1910" s="50"/>
      <c r="CB1910" s="50"/>
      <c r="CC1910" s="50"/>
      <c r="CD1910" s="50"/>
      <c r="CE1910" s="50"/>
      <c r="CF1910" s="50"/>
      <c r="CG1910" s="50"/>
      <c r="CH1910" s="50"/>
      <c r="CI1910" s="50"/>
      <c r="CJ1910" s="50"/>
      <c r="CK1910" s="50"/>
      <c r="CL1910" s="50"/>
      <c r="CM1910" s="50"/>
      <c r="CN1910" s="50"/>
      <c r="CO1910" s="50"/>
      <c r="CP1910" s="50"/>
      <c r="CQ1910" s="50"/>
      <c r="CR1910" s="50"/>
      <c r="CS1910" s="50"/>
      <c r="CT1910" s="50"/>
      <c r="CU1910" s="50"/>
      <c r="CV1910" s="50"/>
      <c r="CW1910" s="50"/>
      <c r="CX1910" s="50"/>
      <c r="CY1910" s="50"/>
      <c r="CZ1910" s="50"/>
      <c r="DA1910" s="50"/>
      <c r="DB1910" s="50"/>
      <c r="DC1910" s="50"/>
      <c r="DD1910" s="50"/>
      <c r="DE1910" s="50"/>
      <c r="DF1910" s="50"/>
      <c r="DG1910" s="50"/>
      <c r="DH1910" s="50"/>
      <c r="DI1910" s="50"/>
      <c r="DJ1910" s="50"/>
      <c r="DK1910" s="50"/>
      <c r="DL1910" s="50"/>
      <c r="DM1910" s="51"/>
      <c r="DN1910" s="51"/>
      <c r="DO1910" s="51"/>
      <c r="DP1910" s="51"/>
      <c r="DQ1910" s="52" t="s">
        <v>68</v>
      </c>
      <c r="DR1910" s="53" t="s">
        <v>99</v>
      </c>
      <c r="DS1910" s="53"/>
      <c r="DT1910" s="53"/>
      <c r="DU1910" s="53"/>
      <c r="DV1910" s="53"/>
      <c r="DW1910" s="53"/>
      <c r="DX1910" s="53"/>
      <c r="DY1910" s="53"/>
      <c r="DZ1910" s="53"/>
      <c r="EA1910" s="50"/>
      <c r="EB1910" s="50"/>
      <c r="EC1910" s="50"/>
      <c r="ED1910" s="50"/>
      <c r="EE1910" s="50"/>
      <c r="EF1910" s="50"/>
      <c r="EG1910" s="50"/>
      <c r="EH1910" s="50"/>
      <c r="EI1910" s="50"/>
      <c r="EJ1910" s="50"/>
      <c r="EK1910" s="50"/>
      <c r="EL1910" s="50"/>
      <c r="EM1910" s="50"/>
      <c r="EN1910" s="50"/>
      <c r="EO1910" s="50"/>
      <c r="EP1910" s="50"/>
      <c r="EQ1910" s="50"/>
      <c r="ER1910" s="50"/>
      <c r="ES1910" s="50"/>
      <c r="ET1910" s="50"/>
      <c r="EU1910" s="50"/>
      <c r="EV1910" s="50"/>
    </row>
    <row r="1911" spans="1:152" s="38" customFormat="1" ht="14.25" customHeight="1" x14ac:dyDescent="0.25">
      <c r="A1911" s="54"/>
      <c r="B1911" s="55"/>
      <c r="C1911" s="55"/>
      <c r="D1911" s="55"/>
      <c r="E1911" s="55"/>
      <c r="F1911" s="55"/>
      <c r="G1911" s="55"/>
      <c r="H1911" s="56"/>
      <c r="I1911" s="57"/>
      <c r="J1911" s="58"/>
      <c r="K1911" s="58"/>
      <c r="L1911" s="58"/>
      <c r="M1911" s="59"/>
      <c r="N1911" s="58"/>
      <c r="O1911" s="58"/>
      <c r="P1911" s="58"/>
      <c r="Q1911" s="58"/>
      <c r="R1911" s="58"/>
      <c r="S1911" s="58"/>
      <c r="T1911" s="58"/>
      <c r="U1911" s="58"/>
      <c r="V1911" s="58"/>
      <c r="W1911" s="58"/>
      <c r="X1911" s="58"/>
      <c r="Y1911" s="58"/>
      <c r="Z1911" s="58"/>
      <c r="AA1911" s="58"/>
      <c r="AB1911" s="58"/>
      <c r="AC1911" s="59"/>
      <c r="AD1911" s="58"/>
      <c r="AE1911" s="58"/>
      <c r="AF1911" s="58"/>
      <c r="AG1911" s="58"/>
      <c r="AH1911" s="58"/>
      <c r="AI1911" s="58"/>
      <c r="AJ1911" s="58"/>
      <c r="AK1911" s="58"/>
      <c r="AL1911" s="58"/>
      <c r="AM1911" s="58"/>
      <c r="AN1911" s="58"/>
      <c r="AO1911" s="58"/>
      <c r="AP1911" s="58"/>
      <c r="AQ1911" s="58"/>
      <c r="AR1911" s="58"/>
      <c r="AS1911" s="58"/>
      <c r="AT1911" s="58"/>
      <c r="AU1911" s="58"/>
      <c r="AV1911" s="58"/>
      <c r="AW1911" s="58"/>
      <c r="AX1911" s="58"/>
      <c r="AY1911" s="58"/>
      <c r="AZ1911" s="58"/>
      <c r="BA1911" s="58"/>
      <c r="BB1911" s="58"/>
      <c r="BC1911" s="58"/>
      <c r="BD1911" s="58"/>
      <c r="BE1911" s="58"/>
      <c r="BF1911" s="58"/>
      <c r="BG1911" s="58"/>
      <c r="BH1911" s="58"/>
      <c r="BI1911" s="58"/>
      <c r="BJ1911" s="58"/>
      <c r="BK1911" s="58"/>
      <c r="BL1911" s="58"/>
      <c r="BM1911" s="58"/>
      <c r="BN1911" s="58"/>
      <c r="BO1911" s="58"/>
      <c r="BP1911" s="58"/>
      <c r="BQ1911" s="58"/>
      <c r="BR1911" s="58"/>
      <c r="BS1911" s="58"/>
      <c r="BT1911" s="58"/>
      <c r="BU1911" s="58"/>
      <c r="BV1911" s="58"/>
      <c r="BW1911" s="58"/>
      <c r="BX1911" s="58"/>
      <c r="BY1911" s="58"/>
      <c r="BZ1911" s="58"/>
      <c r="CA1911" s="58"/>
      <c r="CB1911" s="58"/>
      <c r="CC1911" s="58"/>
      <c r="CD1911" s="58"/>
      <c r="CE1911" s="58"/>
      <c r="CF1911" s="58"/>
      <c r="CG1911" s="58"/>
      <c r="CH1911" s="58"/>
      <c r="CI1911" s="58"/>
      <c r="CJ1911" s="58"/>
      <c r="CK1911" s="58"/>
      <c r="CL1911" s="58"/>
      <c r="CM1911" s="58"/>
      <c r="CN1911" s="58"/>
      <c r="CO1911" s="58"/>
      <c r="CP1911" s="58"/>
      <c r="CQ1911" s="58"/>
      <c r="CR1911" s="58"/>
      <c r="CS1911" s="58"/>
      <c r="CT1911" s="58"/>
      <c r="CU1911" s="58"/>
      <c r="CV1911" s="58"/>
      <c r="CW1911" s="58"/>
      <c r="CX1911" s="58"/>
      <c r="CY1911" s="58"/>
      <c r="CZ1911" s="58"/>
      <c r="DA1911" s="58"/>
      <c r="DB1911" s="58"/>
      <c r="DC1911" s="58"/>
      <c r="DD1911" s="58"/>
      <c r="DE1911" s="58"/>
      <c r="DF1911" s="58"/>
      <c r="DG1911" s="58"/>
      <c r="DH1911" s="58"/>
      <c r="DI1911" s="58"/>
      <c r="DJ1911" s="58"/>
      <c r="DK1911" s="60" t="s">
        <v>70</v>
      </c>
      <c r="DL1911" s="33" t="s">
        <v>96</v>
      </c>
      <c r="DM1911" s="33"/>
      <c r="DN1911" s="33"/>
      <c r="DO1911" s="33"/>
      <c r="DP1911" s="33"/>
      <c r="DQ1911" s="33"/>
      <c r="DR1911" s="33"/>
      <c r="DS1911" s="33"/>
      <c r="DT1911" s="33"/>
      <c r="DU1911" s="33"/>
      <c r="DV1911" s="33"/>
      <c r="DW1911" s="33"/>
      <c r="DX1911" s="33"/>
      <c r="DY1911" s="33"/>
      <c r="DZ1911" s="33"/>
      <c r="EA1911" s="33"/>
      <c r="EB1911" s="33"/>
      <c r="EC1911" s="33"/>
      <c r="ED1911" s="58"/>
      <c r="EE1911" s="58"/>
      <c r="EF1911" s="58"/>
      <c r="EG1911" s="58"/>
      <c r="EH1911" s="58"/>
      <c r="EI1911" s="58"/>
      <c r="EJ1911" s="58"/>
      <c r="EK1911" s="58"/>
      <c r="EL1911" s="58"/>
      <c r="EM1911" s="58"/>
      <c r="EN1911" s="58"/>
      <c r="EO1911" s="58"/>
      <c r="EP1911" s="58"/>
      <c r="EQ1911" s="58"/>
      <c r="ER1911" s="58"/>
      <c r="ES1911" s="58"/>
      <c r="ET1911" s="58"/>
      <c r="EU1911" s="58"/>
      <c r="EV1911" s="58"/>
    </row>
    <row r="1912" spans="1:152" s="38" customFormat="1" ht="3" customHeight="1" x14ac:dyDescent="0.2">
      <c r="A1912" s="54"/>
      <c r="B1912" s="55"/>
      <c r="C1912" s="55"/>
      <c r="D1912" s="55"/>
      <c r="E1912" s="55"/>
      <c r="F1912" s="55"/>
      <c r="G1912" s="55"/>
      <c r="H1912" s="56"/>
      <c r="I1912" s="61"/>
      <c r="J1912" s="62"/>
      <c r="K1912" s="62"/>
      <c r="L1912" s="62"/>
      <c r="M1912" s="62"/>
      <c r="N1912" s="62"/>
      <c r="O1912" s="62"/>
      <c r="P1912" s="62"/>
      <c r="Q1912" s="62"/>
      <c r="R1912" s="62"/>
      <c r="S1912" s="62"/>
      <c r="T1912" s="62"/>
      <c r="U1912" s="62"/>
      <c r="V1912" s="62"/>
      <c r="W1912" s="62"/>
      <c r="X1912" s="62"/>
      <c r="Y1912" s="62"/>
      <c r="Z1912" s="62"/>
      <c r="AA1912" s="62"/>
      <c r="AB1912" s="62"/>
      <c r="AC1912" s="62"/>
      <c r="AD1912" s="62"/>
      <c r="AE1912" s="62"/>
      <c r="AF1912" s="62"/>
      <c r="AG1912" s="62"/>
      <c r="AH1912" s="62"/>
      <c r="AI1912" s="62"/>
      <c r="AJ1912" s="62"/>
      <c r="AK1912" s="62"/>
      <c r="AL1912" s="62"/>
      <c r="AM1912" s="62"/>
      <c r="AN1912" s="62"/>
      <c r="AO1912" s="62"/>
      <c r="AP1912" s="62"/>
      <c r="AQ1912" s="62"/>
      <c r="AR1912" s="62"/>
      <c r="AS1912" s="62"/>
      <c r="AT1912" s="62"/>
      <c r="AU1912" s="62"/>
      <c r="AV1912" s="62"/>
      <c r="AW1912" s="62"/>
      <c r="AX1912" s="62"/>
      <c r="AY1912" s="62"/>
      <c r="AZ1912" s="62"/>
      <c r="BA1912" s="62"/>
      <c r="BB1912" s="62"/>
      <c r="BC1912" s="62"/>
      <c r="BD1912" s="62"/>
      <c r="BE1912" s="62"/>
      <c r="BF1912" s="62"/>
      <c r="BG1912" s="62"/>
      <c r="BH1912" s="62"/>
      <c r="BI1912" s="62"/>
      <c r="BJ1912" s="62"/>
      <c r="BK1912" s="62"/>
      <c r="BL1912" s="62"/>
      <c r="BM1912" s="62"/>
      <c r="BN1912" s="62"/>
      <c r="BO1912" s="62"/>
      <c r="BP1912" s="62"/>
      <c r="BQ1912" s="62"/>
      <c r="BR1912" s="62"/>
      <c r="BS1912" s="62"/>
      <c r="BT1912" s="62"/>
      <c r="BU1912" s="62"/>
      <c r="BV1912" s="62"/>
      <c r="BW1912" s="62"/>
      <c r="BX1912" s="62"/>
      <c r="BY1912" s="62"/>
      <c r="BZ1912" s="62"/>
      <c r="CA1912" s="62"/>
      <c r="CB1912" s="62"/>
      <c r="CC1912" s="62"/>
      <c r="CD1912" s="62"/>
      <c r="CE1912" s="62"/>
      <c r="CF1912" s="62"/>
      <c r="CG1912" s="62"/>
      <c r="CH1912" s="62"/>
      <c r="CI1912" s="62"/>
      <c r="CJ1912" s="62"/>
      <c r="CK1912" s="62"/>
      <c r="CL1912" s="62"/>
      <c r="CM1912" s="62"/>
      <c r="CN1912" s="62"/>
      <c r="CO1912" s="62"/>
      <c r="CP1912" s="62"/>
      <c r="CQ1912" s="62"/>
      <c r="CR1912" s="62"/>
      <c r="CS1912" s="62"/>
      <c r="CT1912" s="62"/>
      <c r="CU1912" s="62"/>
      <c r="CV1912" s="62"/>
      <c r="CW1912" s="62"/>
      <c r="CX1912" s="62"/>
      <c r="CY1912" s="62"/>
      <c r="CZ1912" s="62"/>
      <c r="DA1912" s="62"/>
      <c r="DB1912" s="62"/>
      <c r="DC1912" s="62"/>
      <c r="DD1912" s="62"/>
      <c r="DE1912" s="62"/>
      <c r="DF1912" s="62"/>
      <c r="DG1912" s="62"/>
      <c r="DH1912" s="62"/>
      <c r="DI1912" s="62"/>
      <c r="DJ1912" s="62"/>
      <c r="DK1912" s="62"/>
      <c r="DL1912" s="62"/>
      <c r="DM1912" s="62"/>
      <c r="DN1912" s="62"/>
      <c r="DO1912" s="62"/>
      <c r="DP1912" s="62"/>
      <c r="DQ1912" s="62"/>
      <c r="DR1912" s="62"/>
      <c r="DS1912" s="62"/>
      <c r="DT1912" s="62"/>
      <c r="DU1912" s="62"/>
      <c r="DV1912" s="62"/>
      <c r="DW1912" s="62"/>
      <c r="DX1912" s="62"/>
      <c r="DY1912" s="62"/>
      <c r="DZ1912" s="62"/>
      <c r="EA1912" s="62"/>
      <c r="EB1912" s="62"/>
      <c r="EC1912" s="62"/>
      <c r="ED1912" s="62"/>
      <c r="EE1912" s="62"/>
      <c r="EF1912" s="62"/>
      <c r="EG1912" s="62"/>
      <c r="EH1912" s="62"/>
      <c r="EI1912" s="62"/>
      <c r="EJ1912" s="62"/>
      <c r="EK1912" s="62"/>
      <c r="EL1912" s="62"/>
      <c r="EM1912" s="62"/>
      <c r="EN1912" s="62"/>
      <c r="EO1912" s="62"/>
      <c r="EP1912" s="62"/>
      <c r="EQ1912" s="62"/>
      <c r="ER1912" s="62"/>
      <c r="ES1912" s="62"/>
      <c r="ET1912" s="62"/>
      <c r="EU1912" s="62"/>
      <c r="EV1912" s="62"/>
    </row>
    <row r="1913" spans="1:152" s="38" customFormat="1" ht="27" customHeight="1" x14ac:dyDescent="0.2">
      <c r="A1913" s="63"/>
      <c r="B1913" s="64"/>
      <c r="C1913" s="64"/>
      <c r="D1913" s="64"/>
      <c r="E1913" s="64"/>
      <c r="F1913" s="64"/>
      <c r="G1913" s="64"/>
      <c r="H1913" s="65"/>
      <c r="I1913" s="66" t="s">
        <v>71</v>
      </c>
      <c r="J1913" s="67"/>
      <c r="K1913" s="67"/>
      <c r="L1913" s="67"/>
      <c r="M1913" s="67"/>
      <c r="N1913" s="68"/>
      <c r="O1913" s="66" t="s">
        <v>72</v>
      </c>
      <c r="P1913" s="67"/>
      <c r="Q1913" s="67"/>
      <c r="R1913" s="67"/>
      <c r="S1913" s="67"/>
      <c r="T1913" s="68"/>
      <c r="U1913" s="66" t="s">
        <v>73</v>
      </c>
      <c r="V1913" s="67"/>
      <c r="W1913" s="67"/>
      <c r="X1913" s="67"/>
      <c r="Y1913" s="67"/>
      <c r="Z1913" s="68"/>
      <c r="AA1913" s="66" t="s">
        <v>74</v>
      </c>
      <c r="AB1913" s="67"/>
      <c r="AC1913" s="67"/>
      <c r="AD1913" s="67"/>
      <c r="AE1913" s="67"/>
      <c r="AF1913" s="68"/>
      <c r="AG1913" s="66" t="s">
        <v>75</v>
      </c>
      <c r="AH1913" s="67"/>
      <c r="AI1913" s="67"/>
      <c r="AJ1913" s="67"/>
      <c r="AK1913" s="67"/>
      <c r="AL1913" s="68"/>
      <c r="AM1913" s="66" t="s">
        <v>76</v>
      </c>
      <c r="AN1913" s="67"/>
      <c r="AO1913" s="67"/>
      <c r="AP1913" s="67"/>
      <c r="AQ1913" s="67"/>
      <c r="AR1913" s="68"/>
      <c r="AS1913" s="66" t="s">
        <v>77</v>
      </c>
      <c r="AT1913" s="67"/>
      <c r="AU1913" s="67"/>
      <c r="AV1913" s="67"/>
      <c r="AW1913" s="67"/>
      <c r="AX1913" s="68"/>
      <c r="AY1913" s="66" t="s">
        <v>78</v>
      </c>
      <c r="AZ1913" s="67"/>
      <c r="BA1913" s="67"/>
      <c r="BB1913" s="67"/>
      <c r="BC1913" s="67"/>
      <c r="BD1913" s="67"/>
      <c r="BE1913" s="66" t="s">
        <v>79</v>
      </c>
      <c r="BF1913" s="67"/>
      <c r="BG1913" s="67"/>
      <c r="BH1913" s="67"/>
      <c r="BI1913" s="67"/>
      <c r="BJ1913" s="68"/>
      <c r="BK1913" s="66" t="s">
        <v>80</v>
      </c>
      <c r="BL1913" s="67"/>
      <c r="BM1913" s="67"/>
      <c r="BN1913" s="67"/>
      <c r="BO1913" s="67"/>
      <c r="BP1913" s="67"/>
      <c r="BQ1913" s="66" t="s">
        <v>81</v>
      </c>
      <c r="BR1913" s="67"/>
      <c r="BS1913" s="67"/>
      <c r="BT1913" s="67"/>
      <c r="BU1913" s="67"/>
      <c r="BV1913" s="68"/>
      <c r="BW1913" s="66" t="s">
        <v>82</v>
      </c>
      <c r="BX1913" s="67"/>
      <c r="BY1913" s="67"/>
      <c r="BZ1913" s="67"/>
      <c r="CA1913" s="67"/>
      <c r="CB1913" s="67"/>
      <c r="CC1913" s="66" t="s">
        <v>83</v>
      </c>
      <c r="CD1913" s="67"/>
      <c r="CE1913" s="67"/>
      <c r="CF1913" s="67"/>
      <c r="CG1913" s="67"/>
      <c r="CH1913" s="67"/>
      <c r="CI1913" s="66" t="s">
        <v>84</v>
      </c>
      <c r="CJ1913" s="67"/>
      <c r="CK1913" s="67"/>
      <c r="CL1913" s="67"/>
      <c r="CM1913" s="67"/>
      <c r="CN1913" s="67"/>
      <c r="CO1913" s="66" t="s">
        <v>85</v>
      </c>
      <c r="CP1913" s="67"/>
      <c r="CQ1913" s="67"/>
      <c r="CR1913" s="67"/>
      <c r="CS1913" s="67"/>
      <c r="CT1913" s="67"/>
      <c r="CU1913" s="66" t="s">
        <v>86</v>
      </c>
      <c r="CV1913" s="67"/>
      <c r="CW1913" s="67"/>
      <c r="CX1913" s="67"/>
      <c r="CY1913" s="67"/>
      <c r="CZ1913" s="67"/>
      <c r="DA1913" s="66" t="s">
        <v>87</v>
      </c>
      <c r="DB1913" s="67"/>
      <c r="DC1913" s="67"/>
      <c r="DD1913" s="67"/>
      <c r="DE1913" s="67"/>
      <c r="DF1913" s="67"/>
      <c r="DG1913" s="66" t="s">
        <v>88</v>
      </c>
      <c r="DH1913" s="67"/>
      <c r="DI1913" s="67"/>
      <c r="DJ1913" s="67"/>
      <c r="DK1913" s="67"/>
      <c r="DL1913" s="67"/>
      <c r="DM1913" s="66" t="s">
        <v>89</v>
      </c>
      <c r="DN1913" s="67"/>
      <c r="DO1913" s="67"/>
      <c r="DP1913" s="67"/>
      <c r="DQ1913" s="67"/>
      <c r="DR1913" s="67"/>
      <c r="DS1913" s="66" t="s">
        <v>90</v>
      </c>
      <c r="DT1913" s="67"/>
      <c r="DU1913" s="67"/>
      <c r="DV1913" s="67"/>
      <c r="DW1913" s="67"/>
      <c r="DX1913" s="67"/>
      <c r="DY1913" s="66" t="s">
        <v>91</v>
      </c>
      <c r="DZ1913" s="67"/>
      <c r="EA1913" s="67"/>
      <c r="EB1913" s="67"/>
      <c r="EC1913" s="67"/>
      <c r="ED1913" s="68"/>
      <c r="EE1913" s="66" t="s">
        <v>92</v>
      </c>
      <c r="EF1913" s="67"/>
      <c r="EG1913" s="67"/>
      <c r="EH1913" s="67"/>
      <c r="EI1913" s="67"/>
      <c r="EJ1913" s="67"/>
      <c r="EK1913" s="66" t="s">
        <v>93</v>
      </c>
      <c r="EL1913" s="67"/>
      <c r="EM1913" s="67"/>
      <c r="EN1913" s="67"/>
      <c r="EO1913" s="67"/>
      <c r="EP1913" s="67"/>
      <c r="EQ1913" s="66" t="s">
        <v>94</v>
      </c>
      <c r="ER1913" s="67"/>
      <c r="ES1913" s="67"/>
      <c r="ET1913" s="67"/>
      <c r="EU1913" s="67"/>
      <c r="EV1913" s="67"/>
    </row>
    <row r="1914" spans="1:152" s="38" customFormat="1" ht="15.75" customHeight="1" x14ac:dyDescent="0.2">
      <c r="A1914" s="69">
        <f>$A$115</f>
        <v>44986</v>
      </c>
      <c r="B1914" s="70"/>
      <c r="C1914" s="70"/>
      <c r="D1914" s="70"/>
      <c r="E1914" s="70"/>
      <c r="F1914" s="70"/>
      <c r="G1914" s="70"/>
      <c r="H1914" s="71"/>
      <c r="I1914" s="72">
        <f>IF($A1914="-","-",ROUND(VLOOKUP($A1914+ROUND(LEFT(I$1913,1)/24,5),'[1]ОАО "АТС"'!$A$30:$F$773,3,FALSE)+HLOOKUP($DL$1911,'[1]Сбытовая надбавка'!$F$5:$H$6,2,FALSE),2)+'[1]Иные услуги'!$C$6+HLOOKUP($DR$1910,'[1]Услуги по передаче'!$G$5:$J$7,3,FALSE))</f>
        <v>2034.8</v>
      </c>
      <c r="J1914" s="73"/>
      <c r="K1914" s="73"/>
      <c r="L1914" s="73"/>
      <c r="M1914" s="73"/>
      <c r="N1914" s="74"/>
      <c r="O1914" s="72">
        <f>IF($A1914="-","-",ROUND(VLOOKUP($A1914+ROUND(LEFT(O$1913,1)/24,5),'[1]ОАО "АТС"'!$A$30:$F$773,3,FALSE)+HLOOKUP($DL$1911,'[1]Сбытовая надбавка'!$F$5:$H$6,2,FALSE),2)+'[1]Иные услуги'!$C$6+HLOOKUP($DR$1910,'[1]Услуги по передаче'!$G$5:$J$7,3,FALSE))</f>
        <v>2023.98</v>
      </c>
      <c r="P1914" s="73"/>
      <c r="Q1914" s="73"/>
      <c r="R1914" s="73"/>
      <c r="S1914" s="73"/>
      <c r="T1914" s="74"/>
      <c r="U1914" s="72">
        <f>IF($A1914="-","-",ROUND(VLOOKUP($A1914+ROUND(LEFT(U$1913,1)/24,5),'[1]ОАО "АТС"'!$A$30:$F$773,3,FALSE)+HLOOKUP($DL$1911,'[1]Сбытовая надбавка'!$F$5:$H$6,2,FALSE),2)+'[1]Иные услуги'!$C$6+HLOOKUP($DR$1910,'[1]Услуги по передаче'!$G$5:$J$7,3,FALSE))</f>
        <v>2023.98</v>
      </c>
      <c r="V1914" s="73"/>
      <c r="W1914" s="73"/>
      <c r="X1914" s="73"/>
      <c r="Y1914" s="73"/>
      <c r="Z1914" s="74"/>
      <c r="AA1914" s="72">
        <f>IF($A1914="-","-",ROUND(VLOOKUP($A1914+ROUND(LEFT(AA$1913,1)/24,5),'[1]ОАО "АТС"'!$A$30:$F$773,3,FALSE)+HLOOKUP($DL$1911,'[1]Сбытовая надбавка'!$F$5:$H$6,2,FALSE),2)+'[1]Иные услуги'!$C$6+HLOOKUP($DR$1910,'[1]Услуги по передаче'!$G$5:$J$7,3,FALSE))</f>
        <v>2023.96</v>
      </c>
      <c r="AB1914" s="73"/>
      <c r="AC1914" s="73"/>
      <c r="AD1914" s="73"/>
      <c r="AE1914" s="73"/>
      <c r="AF1914" s="74"/>
      <c r="AG1914" s="72">
        <f>IF($A1914="-","-",ROUND(VLOOKUP($A1914+ROUND(LEFT(AG$1913,1)/24,5),'[1]ОАО "АТС"'!$A$30:$F$773,3,FALSE)+HLOOKUP($DL$1911,'[1]Сбытовая надбавка'!$F$5:$H$6,2,FALSE),2)+'[1]Иные услуги'!$C$6+HLOOKUP($DR$1910,'[1]Услуги по передаче'!$G$5:$J$7,3,FALSE))</f>
        <v>2023.9499999999998</v>
      </c>
      <c r="AH1914" s="73"/>
      <c r="AI1914" s="73"/>
      <c r="AJ1914" s="73"/>
      <c r="AK1914" s="73"/>
      <c r="AL1914" s="74"/>
      <c r="AM1914" s="72">
        <f>IF($A1914="-","-",ROUND(VLOOKUP($A1914+ROUND(LEFT(AM$1913,1)/24,5),'[1]ОАО "АТС"'!$A$30:$F$773,3,FALSE)+HLOOKUP($DL$1911,'[1]Сбытовая надбавка'!$F$5:$H$6,2,FALSE),2)+'[1]Иные услуги'!$C$6+HLOOKUP($DR$1910,'[1]Услуги по передаче'!$G$5:$J$7,3,FALSE))</f>
        <v>2023.79</v>
      </c>
      <c r="AN1914" s="73"/>
      <c r="AO1914" s="73"/>
      <c r="AP1914" s="73"/>
      <c r="AQ1914" s="73"/>
      <c r="AR1914" s="74"/>
      <c r="AS1914" s="72">
        <f>IF($A1914="-","-",ROUND(VLOOKUP($A1914+ROUND(LEFT(AS$1913,1)/24,5),'[1]ОАО "АТС"'!$A$30:$F$773,3,FALSE)+HLOOKUP($DL$1911,'[1]Сбытовая надбавка'!$F$5:$H$6,2,FALSE),2)+'[1]Иные услуги'!$C$6+HLOOKUP($DR$1910,'[1]Услуги по передаче'!$G$5:$J$7,3,FALSE))</f>
        <v>2069.4499999999998</v>
      </c>
      <c r="AT1914" s="73"/>
      <c r="AU1914" s="73"/>
      <c r="AV1914" s="73"/>
      <c r="AW1914" s="73"/>
      <c r="AX1914" s="74"/>
      <c r="AY1914" s="72">
        <f>IF($A1914="-","-",ROUND(VLOOKUP($A1914+ROUND(LEFT(AY$1913,1)/24,5),'[1]ОАО "АТС"'!$A$30:$F$773,3,FALSE)+HLOOKUP($DL$1911,'[1]Сбытовая надбавка'!$F$5:$H$6,2,FALSE),2)+'[1]Иные услуги'!$C$6+HLOOKUP($DR$1910,'[1]Услуги по передаче'!$G$5:$J$7,3,FALSE))</f>
        <v>2197.38</v>
      </c>
      <c r="AZ1914" s="73"/>
      <c r="BA1914" s="73"/>
      <c r="BB1914" s="73"/>
      <c r="BC1914" s="73"/>
      <c r="BD1914" s="74"/>
      <c r="BE1914" s="72">
        <f>IF($A1914="-","-",ROUND(VLOOKUP($A1914+ROUND(LEFT(BE$1913,1)/24,5),'[1]ОАО "АТС"'!$A$30:$F$773,3,FALSE)+HLOOKUP($DL$1911,'[1]Сбытовая надбавка'!$F$5:$H$6,2,FALSE),2)+'[1]Иные услуги'!$C$6+HLOOKUP($DR$1910,'[1]Услуги по передаче'!$G$5:$J$7,3,FALSE))</f>
        <v>2039.01</v>
      </c>
      <c r="BF1914" s="73"/>
      <c r="BG1914" s="73"/>
      <c r="BH1914" s="73"/>
      <c r="BI1914" s="73"/>
      <c r="BJ1914" s="74"/>
      <c r="BK1914" s="72">
        <f>IF($A1914="-","-",ROUND(VLOOKUP($A1914+ROUND(LEFT(BK$1913,1)/24,5),'[1]ОАО "АТС"'!$A$30:$F$773,3,FALSE)+HLOOKUP($DL$1911,'[1]Сбытовая надбавка'!$F$5:$H$6,2,FALSE),2)+'[1]Иные услуги'!$C$6+HLOOKUP($DR$1910,'[1]Услуги по передаче'!$G$5:$J$7,3,FALSE))</f>
        <v>2143.98</v>
      </c>
      <c r="BL1914" s="73"/>
      <c r="BM1914" s="73"/>
      <c r="BN1914" s="73"/>
      <c r="BO1914" s="73"/>
      <c r="BP1914" s="74"/>
      <c r="BQ1914" s="72">
        <f>IF($A1914="-","-",ROUND(VLOOKUP($A1914+ROUND(LEFT(BQ$1913,2)/24,5),'[1]ОАО "АТС"'!$A$30:$F$773,3,FALSE)+HLOOKUP($DL$1911,'[1]Сбытовая надбавка'!$F$5:$H$6,2,FALSE),2)+'[1]Иные услуги'!$C$6+HLOOKUP($DR$1910,'[1]Услуги по передаче'!$G$5:$J$7,3,FALSE))</f>
        <v>2177.2600000000002</v>
      </c>
      <c r="BR1914" s="73"/>
      <c r="BS1914" s="73"/>
      <c r="BT1914" s="73"/>
      <c r="BU1914" s="73"/>
      <c r="BV1914" s="74"/>
      <c r="BW1914" s="72">
        <f>IF($A1914="-","-",ROUND(VLOOKUP($A1914+ROUND(LEFT(BW$1913,2)/24,5),'[1]ОАО "АТС"'!$A$30:$F$773,3,FALSE)+HLOOKUP($DL$1911,'[1]Сбытовая надбавка'!$F$5:$H$6,2,FALSE),2)+'[1]Иные услуги'!$C$6+HLOOKUP($DR$1910,'[1]Услуги по передаче'!$G$5:$J$7,3,FALSE))</f>
        <v>2163.73</v>
      </c>
      <c r="BX1914" s="73"/>
      <c r="BY1914" s="73"/>
      <c r="BZ1914" s="73"/>
      <c r="CA1914" s="73"/>
      <c r="CB1914" s="74"/>
      <c r="CC1914" s="72">
        <f>IF($A1914="-","-",ROUND(VLOOKUP($A1914+ROUND(LEFT(CC$1913,2)/24,5),'[1]ОАО "АТС"'!$A$30:$F$773,3,FALSE)+HLOOKUP($DL$1911,'[1]Сбытовая надбавка'!$F$5:$H$6,2,FALSE),2)+'[1]Иные услуги'!$C$6+HLOOKUP($DR$1910,'[1]Услуги по передаче'!$G$5:$J$7,3,FALSE))</f>
        <v>2112.8999999999996</v>
      </c>
      <c r="CD1914" s="73"/>
      <c r="CE1914" s="73"/>
      <c r="CF1914" s="73"/>
      <c r="CG1914" s="73"/>
      <c r="CH1914" s="74"/>
      <c r="CI1914" s="72">
        <f>IF($A1914="-","-",ROUND(VLOOKUP($A1914+ROUND(LEFT(CI$1913,2)/24,5),'[1]ОАО "АТС"'!$A$30:$F$773,3,FALSE)+HLOOKUP($DL$1911,'[1]Сбытовая надбавка'!$F$5:$H$6,2,FALSE),2)+'[1]Иные услуги'!$C$6+HLOOKUP($DR$1910,'[1]Услуги по передаче'!$G$5:$J$7,3,FALSE))</f>
        <v>2101.39</v>
      </c>
      <c r="CJ1914" s="73"/>
      <c r="CK1914" s="73"/>
      <c r="CL1914" s="73"/>
      <c r="CM1914" s="73"/>
      <c r="CN1914" s="74"/>
      <c r="CO1914" s="72">
        <f>IF($A1914="-","-",ROUND(VLOOKUP($A1914+ROUND(LEFT(CO$1913,2)/24,5),'[1]ОАО "АТС"'!$A$30:$F$773,3,FALSE)+HLOOKUP($DL$1911,'[1]Сбытовая надбавка'!$F$5:$H$6,2,FALSE),2)+'[1]Иные услуги'!$C$6+HLOOKUP($DR$1910,'[1]Услуги по передаче'!$G$5:$J$7,3,FALSE))</f>
        <v>2084.31</v>
      </c>
      <c r="CP1914" s="73"/>
      <c r="CQ1914" s="73"/>
      <c r="CR1914" s="73"/>
      <c r="CS1914" s="73"/>
      <c r="CT1914" s="74"/>
      <c r="CU1914" s="72">
        <f>IF($A1914="-","-",ROUND(VLOOKUP($A1914+ROUND(LEFT(CU$1913,2)/24,5),'[1]ОАО "АТС"'!$A$30:$F$773,3,FALSE)+HLOOKUP($DL$1911,'[1]Сбытовая надбавка'!$F$5:$H$6,2,FALSE),2)+'[1]Иные услуги'!$C$6+HLOOKUP($DR$1910,'[1]Услуги по передаче'!$G$5:$J$7,3,FALSE))</f>
        <v>2078.3999999999996</v>
      </c>
      <c r="CV1914" s="73"/>
      <c r="CW1914" s="73"/>
      <c r="CX1914" s="73"/>
      <c r="CY1914" s="73"/>
      <c r="CZ1914" s="74"/>
      <c r="DA1914" s="72">
        <f>IF($A1914="-","-",ROUND(VLOOKUP($A1914+ROUND(LEFT(DA$1913,2)/24,5),'[1]ОАО "АТС"'!$A$30:$F$773,3,FALSE)+HLOOKUP($DL$1911,'[1]Сбытовая надбавка'!$F$5:$H$6,2,FALSE),2)+'[1]Иные услуги'!$C$6+HLOOKUP($DR$1910,'[1]Услуги по передаче'!$G$5:$J$7,3,FALSE))</f>
        <v>2083.54</v>
      </c>
      <c r="DB1914" s="73"/>
      <c r="DC1914" s="73"/>
      <c r="DD1914" s="73"/>
      <c r="DE1914" s="73"/>
      <c r="DF1914" s="74"/>
      <c r="DG1914" s="72">
        <f>IF($A1914="-","-",ROUND(VLOOKUP($A1914+ROUND(LEFT(DG$1913,2)/24,5),'[1]ОАО "АТС"'!$A$30:$F$773,3,FALSE)+HLOOKUP($DL$1911,'[1]Сбытовая надбавка'!$F$5:$H$6,2,FALSE),2)+'[1]Иные услуги'!$C$6+HLOOKUP($DR$1910,'[1]Услуги по передаче'!$G$5:$J$7,3,FALSE))</f>
        <v>2110.4700000000003</v>
      </c>
      <c r="DH1914" s="73"/>
      <c r="DI1914" s="73"/>
      <c r="DJ1914" s="73"/>
      <c r="DK1914" s="73"/>
      <c r="DL1914" s="74"/>
      <c r="DM1914" s="72">
        <f>IF($A1914="-","-",ROUND(VLOOKUP($A1914+ROUND(LEFT(DM$1913,2)/24,5),'[1]ОАО "АТС"'!$A$30:$F$773,3,FALSE)+HLOOKUP($DL$1911,'[1]Сбытовая надбавка'!$F$5:$H$6,2,FALSE),2)+'[1]Иные услуги'!$C$6+HLOOKUP($DR$1910,'[1]Услуги по передаче'!$G$5:$J$7,3,FALSE))</f>
        <v>2174.77</v>
      </c>
      <c r="DN1914" s="73"/>
      <c r="DO1914" s="73"/>
      <c r="DP1914" s="73"/>
      <c r="DQ1914" s="73"/>
      <c r="DR1914" s="74"/>
      <c r="DS1914" s="72">
        <f>IF($A1914="-","-",ROUND(VLOOKUP($A1914+ROUND(LEFT(DS$1913,2)/24,5),'[1]ОАО "АТС"'!$A$30:$F$773,3,FALSE)+HLOOKUP($DL$1911,'[1]Сбытовая надбавка'!$F$5:$H$6,2,FALSE),2)+'[1]Иные услуги'!$C$6+HLOOKUP($DR$1910,'[1]Услуги по передаче'!$G$5:$J$7,3,FALSE))</f>
        <v>2142.4299999999998</v>
      </c>
      <c r="DT1914" s="73"/>
      <c r="DU1914" s="73"/>
      <c r="DV1914" s="73"/>
      <c r="DW1914" s="73"/>
      <c r="DX1914" s="74"/>
      <c r="DY1914" s="72">
        <f>IF($A1914="-","-",ROUND(VLOOKUP($A1914+ROUND(LEFT(DY$1913,2)/24,5),'[1]ОАО "АТС"'!$A$30:$F$773,3,FALSE)+HLOOKUP($DL$1911,'[1]Сбытовая надбавка'!$F$5:$H$6,2,FALSE),2)+'[1]Иные услуги'!$C$6+HLOOKUP($DR$1910,'[1]Услуги по передаче'!$G$5:$J$7,3,FALSE))</f>
        <v>2088.8199999999997</v>
      </c>
      <c r="DZ1914" s="73"/>
      <c r="EA1914" s="73"/>
      <c r="EB1914" s="73"/>
      <c r="EC1914" s="73"/>
      <c r="ED1914" s="74"/>
      <c r="EE1914" s="72">
        <f>IF($A1914="-","-",ROUND(VLOOKUP($A1914+ROUND(LEFT(EE$1913,2)/24,5),'[1]ОАО "АТС"'!$A$30:$F$773,3,FALSE)+HLOOKUP($DL$1911,'[1]Сбытовая надбавка'!$F$5:$H$6,2,FALSE),2)+'[1]Иные услуги'!$C$6+HLOOKUP($DR$1910,'[1]Услуги по передаче'!$G$5:$J$7,3,FALSE))</f>
        <v>2021.98</v>
      </c>
      <c r="EF1914" s="73"/>
      <c r="EG1914" s="73"/>
      <c r="EH1914" s="73"/>
      <c r="EI1914" s="73"/>
      <c r="EJ1914" s="74"/>
      <c r="EK1914" s="72">
        <f>IF($A1914="-","-",ROUND(VLOOKUP($A1914+ROUND(LEFT(EK$1913,2)/24,5),'[1]ОАО "АТС"'!$A$30:$F$773,3,FALSE)+HLOOKUP($DL$1911,'[1]Сбытовая надбавка'!$F$5:$H$6,2,FALSE),2)+'[1]Иные услуги'!$C$6+HLOOKUP($DR$1910,'[1]Услуги по передаче'!$G$5:$J$7,3,FALSE))</f>
        <v>2207.39</v>
      </c>
      <c r="EL1914" s="73"/>
      <c r="EM1914" s="73"/>
      <c r="EN1914" s="73"/>
      <c r="EO1914" s="73"/>
      <c r="EP1914" s="74"/>
      <c r="EQ1914" s="72">
        <f>IF($A1914="-","-",ROUND(VLOOKUP($A1914+ROUND(LEFT(EQ$1913,2)/24,5),'[1]ОАО "АТС"'!$A$30:$F$773,3,FALSE)+HLOOKUP($DL$1911,'[1]Сбытовая надбавка'!$F$5:$H$6,2,FALSE),2)+'[1]Иные услуги'!$C$6+HLOOKUP($DR$1910,'[1]Услуги по передаче'!$G$5:$J$7,3,FALSE))</f>
        <v>2088.02</v>
      </c>
      <c r="ER1914" s="73"/>
      <c r="ES1914" s="73"/>
      <c r="ET1914" s="73"/>
      <c r="EU1914" s="73"/>
      <c r="EV1914" s="74"/>
    </row>
    <row r="1915" spans="1:152" s="38" customFormat="1" ht="15.75" customHeight="1" x14ac:dyDescent="0.2">
      <c r="A1915" s="69">
        <f>$A$116</f>
        <v>44987</v>
      </c>
      <c r="B1915" s="70"/>
      <c r="C1915" s="70"/>
      <c r="D1915" s="70"/>
      <c r="E1915" s="70"/>
      <c r="F1915" s="70"/>
      <c r="G1915" s="70"/>
      <c r="H1915" s="71"/>
      <c r="I1915" s="72">
        <f>IF($A1915="-","-",ROUND(VLOOKUP($A1915+ROUND(LEFT(I$1913,1)/24,5),'[1]ОАО "АТС"'!$A$30:$F$773,3,FALSE)+HLOOKUP($DL$1911,'[1]Сбытовая надбавка'!$F$5:$H$6,2,FALSE),2)+'[1]Иные услуги'!$C$6+HLOOKUP($DR$1910,'[1]Услуги по передаче'!$G$5:$J$7,3,FALSE))</f>
        <v>2060.8599999999997</v>
      </c>
      <c r="J1915" s="73"/>
      <c r="K1915" s="73"/>
      <c r="L1915" s="73"/>
      <c r="M1915" s="73"/>
      <c r="N1915" s="74"/>
      <c r="O1915" s="72">
        <f>IF($A1915="-","-",ROUND(VLOOKUP($A1915+ROUND(LEFT(O$1913,1)/24,5),'[1]ОАО "АТС"'!$A$30:$F$773,3,FALSE)+HLOOKUP($DL$1911,'[1]Сбытовая надбавка'!$F$5:$H$6,2,FALSE),2)+'[1]Иные услуги'!$C$6+HLOOKUP($DR$1910,'[1]Услуги по передаче'!$G$5:$J$7,3,FALSE))</f>
        <v>2045.01</v>
      </c>
      <c r="P1915" s="73"/>
      <c r="Q1915" s="73"/>
      <c r="R1915" s="73"/>
      <c r="S1915" s="73"/>
      <c r="T1915" s="74"/>
      <c r="U1915" s="72">
        <f>IF($A1915="-","-",ROUND(VLOOKUP($A1915+ROUND(LEFT(U$1913,1)/24,5),'[1]ОАО "АТС"'!$A$30:$F$773,3,FALSE)+HLOOKUP($DL$1911,'[1]Сбытовая надбавка'!$F$5:$H$6,2,FALSE),2)+'[1]Иные услуги'!$C$6+HLOOKUP($DR$1910,'[1]Услуги по передаче'!$G$5:$J$7,3,FALSE))</f>
        <v>2037.6</v>
      </c>
      <c r="V1915" s="73"/>
      <c r="W1915" s="73"/>
      <c r="X1915" s="73"/>
      <c r="Y1915" s="73"/>
      <c r="Z1915" s="74"/>
      <c r="AA1915" s="72">
        <f>IF($A1915="-","-",ROUND(VLOOKUP($A1915+ROUND(LEFT(AA$1913,1)/24,5),'[1]ОАО "АТС"'!$A$30:$F$773,3,FALSE)+HLOOKUP($DL$1911,'[1]Сбытовая надбавка'!$F$5:$H$6,2,FALSE),2)+'[1]Иные услуги'!$C$6+HLOOKUP($DR$1910,'[1]Услуги по передаче'!$G$5:$J$7,3,FALSE))</f>
        <v>2037.1999999999998</v>
      </c>
      <c r="AB1915" s="73"/>
      <c r="AC1915" s="73"/>
      <c r="AD1915" s="73"/>
      <c r="AE1915" s="73"/>
      <c r="AF1915" s="74"/>
      <c r="AG1915" s="72">
        <f>IF($A1915="-","-",ROUND(VLOOKUP($A1915+ROUND(LEFT(AG$1913,1)/24,5),'[1]ОАО "АТС"'!$A$30:$F$773,3,FALSE)+HLOOKUP($DL$1911,'[1]Сбытовая надбавка'!$F$5:$H$6,2,FALSE),2)+'[1]Иные услуги'!$C$6+HLOOKUP($DR$1910,'[1]Услуги по передаче'!$G$5:$J$7,3,FALSE))</f>
        <v>2038.85</v>
      </c>
      <c r="AH1915" s="73"/>
      <c r="AI1915" s="73"/>
      <c r="AJ1915" s="73"/>
      <c r="AK1915" s="73"/>
      <c r="AL1915" s="74"/>
      <c r="AM1915" s="72">
        <f>IF($A1915="-","-",ROUND(VLOOKUP($A1915+ROUND(LEFT(AM$1913,1)/24,5),'[1]ОАО "АТС"'!$A$30:$F$773,3,FALSE)+HLOOKUP($DL$1911,'[1]Сбытовая надбавка'!$F$5:$H$6,2,FALSE),2)+'[1]Иные услуги'!$C$6+HLOOKUP($DR$1910,'[1]Услуги по передаче'!$G$5:$J$7,3,FALSE))</f>
        <v>2064.1499999999996</v>
      </c>
      <c r="AN1915" s="73"/>
      <c r="AO1915" s="73"/>
      <c r="AP1915" s="73"/>
      <c r="AQ1915" s="73"/>
      <c r="AR1915" s="74"/>
      <c r="AS1915" s="72">
        <f>IF($A1915="-","-",ROUND(VLOOKUP($A1915+ROUND(LEFT(AS$1913,1)/24,5),'[1]ОАО "АТС"'!$A$30:$F$773,3,FALSE)+HLOOKUP($DL$1911,'[1]Сбытовая надбавка'!$F$5:$H$6,2,FALSE),2)+'[1]Иные услуги'!$C$6+HLOOKUP($DR$1910,'[1]Услуги по передаче'!$G$5:$J$7,3,FALSE))</f>
        <v>2066.12</v>
      </c>
      <c r="AT1915" s="73"/>
      <c r="AU1915" s="73"/>
      <c r="AV1915" s="73"/>
      <c r="AW1915" s="73"/>
      <c r="AX1915" s="74"/>
      <c r="AY1915" s="72">
        <f>IF($A1915="-","-",ROUND(VLOOKUP($A1915+ROUND(LEFT(AY$1913,1)/24,5),'[1]ОАО "АТС"'!$A$30:$F$773,3,FALSE)+HLOOKUP($DL$1911,'[1]Сбытовая надбавка'!$F$5:$H$6,2,FALSE),2)+'[1]Иные услуги'!$C$6+HLOOKUP($DR$1910,'[1]Услуги по передаче'!$G$5:$J$7,3,FALSE))</f>
        <v>2083.9700000000003</v>
      </c>
      <c r="AZ1915" s="73"/>
      <c r="BA1915" s="73"/>
      <c r="BB1915" s="73"/>
      <c r="BC1915" s="73"/>
      <c r="BD1915" s="74"/>
      <c r="BE1915" s="72">
        <f>IF($A1915="-","-",ROUND(VLOOKUP($A1915+ROUND(LEFT(BE$1913,1)/24,5),'[1]ОАО "АТС"'!$A$30:$F$773,3,FALSE)+HLOOKUP($DL$1911,'[1]Сбытовая надбавка'!$F$5:$H$6,2,FALSE),2)+'[1]Иные услуги'!$C$6+HLOOKUP($DR$1910,'[1]Услуги по передаче'!$G$5:$J$7,3,FALSE))</f>
        <v>2023.01</v>
      </c>
      <c r="BF1915" s="73"/>
      <c r="BG1915" s="73"/>
      <c r="BH1915" s="73"/>
      <c r="BI1915" s="73"/>
      <c r="BJ1915" s="74"/>
      <c r="BK1915" s="72">
        <f>IF($A1915="-","-",ROUND(VLOOKUP($A1915+ROUND(LEFT(BK$1913,1)/24,5),'[1]ОАО "АТС"'!$A$30:$F$773,3,FALSE)+HLOOKUP($DL$1911,'[1]Сбытовая надбавка'!$F$5:$H$6,2,FALSE),2)+'[1]Иные услуги'!$C$6+HLOOKUP($DR$1910,'[1]Услуги по передаче'!$G$5:$J$7,3,FALSE))</f>
        <v>2023.06</v>
      </c>
      <c r="BL1915" s="73"/>
      <c r="BM1915" s="73"/>
      <c r="BN1915" s="73"/>
      <c r="BO1915" s="73"/>
      <c r="BP1915" s="74"/>
      <c r="BQ1915" s="72">
        <f>IF($A1915="-","-",ROUND(VLOOKUP($A1915+ROUND(LEFT(BQ$1913,2)/24,5),'[1]ОАО "АТС"'!$A$30:$F$773,3,FALSE)+HLOOKUP($DL$1911,'[1]Сбытовая надбавка'!$F$5:$H$6,2,FALSE),2)+'[1]Иные услуги'!$C$6+HLOOKUP($DR$1910,'[1]Услуги по передаче'!$G$5:$J$7,3,FALSE))</f>
        <v>2066.27</v>
      </c>
      <c r="BR1915" s="73"/>
      <c r="BS1915" s="73"/>
      <c r="BT1915" s="73"/>
      <c r="BU1915" s="73"/>
      <c r="BV1915" s="74"/>
      <c r="BW1915" s="72">
        <f>IF($A1915="-","-",ROUND(VLOOKUP($A1915+ROUND(LEFT(BW$1913,2)/24,5),'[1]ОАО "АТС"'!$A$30:$F$773,3,FALSE)+HLOOKUP($DL$1911,'[1]Сбытовая надбавка'!$F$5:$H$6,2,FALSE),2)+'[1]Иные услуги'!$C$6+HLOOKUP($DR$1910,'[1]Услуги по передаче'!$G$5:$J$7,3,FALSE))</f>
        <v>2065.8999999999996</v>
      </c>
      <c r="BX1915" s="73"/>
      <c r="BY1915" s="73"/>
      <c r="BZ1915" s="73"/>
      <c r="CA1915" s="73"/>
      <c r="CB1915" s="74"/>
      <c r="CC1915" s="72">
        <f>IF($A1915="-","-",ROUND(VLOOKUP($A1915+ROUND(LEFT(CC$1913,2)/24,5),'[1]ОАО "АТС"'!$A$30:$F$773,3,FALSE)+HLOOKUP($DL$1911,'[1]Сбытовая надбавка'!$F$5:$H$6,2,FALSE),2)+'[1]Иные услуги'!$C$6+HLOOKUP($DR$1910,'[1]Услуги по передаче'!$G$5:$J$7,3,FALSE))</f>
        <v>2038.99</v>
      </c>
      <c r="CD1915" s="73"/>
      <c r="CE1915" s="73"/>
      <c r="CF1915" s="73"/>
      <c r="CG1915" s="73"/>
      <c r="CH1915" s="74"/>
      <c r="CI1915" s="72">
        <f>IF($A1915="-","-",ROUND(VLOOKUP($A1915+ROUND(LEFT(CI$1913,2)/24,5),'[1]ОАО "АТС"'!$A$30:$F$773,3,FALSE)+HLOOKUP($DL$1911,'[1]Сбытовая надбавка'!$F$5:$H$6,2,FALSE),2)+'[1]Иные услуги'!$C$6+HLOOKUP($DR$1910,'[1]Услуги по передаче'!$G$5:$J$7,3,FALSE))</f>
        <v>2031.87</v>
      </c>
      <c r="CJ1915" s="73"/>
      <c r="CK1915" s="73"/>
      <c r="CL1915" s="73"/>
      <c r="CM1915" s="73"/>
      <c r="CN1915" s="74"/>
      <c r="CO1915" s="72">
        <f>IF($A1915="-","-",ROUND(VLOOKUP($A1915+ROUND(LEFT(CO$1913,2)/24,5),'[1]ОАО "АТС"'!$A$30:$F$773,3,FALSE)+HLOOKUP($DL$1911,'[1]Сбытовая надбавка'!$F$5:$H$6,2,FALSE),2)+'[1]Иные услуги'!$C$6+HLOOKUP($DR$1910,'[1]Услуги по передаче'!$G$5:$J$7,3,FALSE))</f>
        <v>2023.03</v>
      </c>
      <c r="CP1915" s="73"/>
      <c r="CQ1915" s="73"/>
      <c r="CR1915" s="73"/>
      <c r="CS1915" s="73"/>
      <c r="CT1915" s="74"/>
      <c r="CU1915" s="72">
        <f>IF($A1915="-","-",ROUND(VLOOKUP($A1915+ROUND(LEFT(CU$1913,2)/24,5),'[1]ОАО "АТС"'!$A$30:$F$773,3,FALSE)+HLOOKUP($DL$1911,'[1]Сбытовая надбавка'!$F$5:$H$6,2,FALSE),2)+'[1]Иные услуги'!$C$6+HLOOKUP($DR$1910,'[1]Услуги по передаче'!$G$5:$J$7,3,FALSE))</f>
        <v>2023.01</v>
      </c>
      <c r="CV1915" s="73"/>
      <c r="CW1915" s="73"/>
      <c r="CX1915" s="73"/>
      <c r="CY1915" s="73"/>
      <c r="CZ1915" s="74"/>
      <c r="DA1915" s="72">
        <f>IF($A1915="-","-",ROUND(VLOOKUP($A1915+ROUND(LEFT(DA$1913,2)/24,5),'[1]ОАО "АТС"'!$A$30:$F$773,3,FALSE)+HLOOKUP($DL$1911,'[1]Сбытовая надбавка'!$F$5:$H$6,2,FALSE),2)+'[1]Иные услуги'!$C$6+HLOOKUP($DR$1910,'[1]Услуги по передаче'!$G$5:$J$7,3,FALSE))</f>
        <v>2023.52</v>
      </c>
      <c r="DB1915" s="73"/>
      <c r="DC1915" s="73"/>
      <c r="DD1915" s="73"/>
      <c r="DE1915" s="73"/>
      <c r="DF1915" s="74"/>
      <c r="DG1915" s="72">
        <f>IF($A1915="-","-",ROUND(VLOOKUP($A1915+ROUND(LEFT(DG$1913,2)/24,5),'[1]ОАО "АТС"'!$A$30:$F$773,3,FALSE)+HLOOKUP($DL$1911,'[1]Сбытовая надбавка'!$F$5:$H$6,2,FALSE),2)+'[1]Иные услуги'!$C$6+HLOOKUP($DR$1910,'[1]Услуги по передаче'!$G$5:$J$7,3,FALSE))</f>
        <v>2064.1999999999998</v>
      </c>
      <c r="DH1915" s="73"/>
      <c r="DI1915" s="73"/>
      <c r="DJ1915" s="73"/>
      <c r="DK1915" s="73"/>
      <c r="DL1915" s="74"/>
      <c r="DM1915" s="72">
        <f>IF($A1915="-","-",ROUND(VLOOKUP($A1915+ROUND(LEFT(DM$1913,2)/24,5),'[1]ОАО "АТС"'!$A$30:$F$773,3,FALSE)+HLOOKUP($DL$1911,'[1]Сбытовая надбавка'!$F$5:$H$6,2,FALSE),2)+'[1]Иные услуги'!$C$6+HLOOKUP($DR$1910,'[1]Услуги по передаче'!$G$5:$J$7,3,FALSE))</f>
        <v>2194.4700000000003</v>
      </c>
      <c r="DN1915" s="73"/>
      <c r="DO1915" s="73"/>
      <c r="DP1915" s="73"/>
      <c r="DQ1915" s="73"/>
      <c r="DR1915" s="74"/>
      <c r="DS1915" s="72">
        <f>IF($A1915="-","-",ROUND(VLOOKUP($A1915+ROUND(LEFT(DS$1913,2)/24,5),'[1]ОАО "АТС"'!$A$30:$F$773,3,FALSE)+HLOOKUP($DL$1911,'[1]Сбытовая надбавка'!$F$5:$H$6,2,FALSE),2)+'[1]Иные услуги'!$C$6+HLOOKUP($DR$1910,'[1]Услуги по передаче'!$G$5:$J$7,3,FALSE))</f>
        <v>2220.67</v>
      </c>
      <c r="DT1915" s="73"/>
      <c r="DU1915" s="73"/>
      <c r="DV1915" s="73"/>
      <c r="DW1915" s="73"/>
      <c r="DX1915" s="74"/>
      <c r="DY1915" s="72">
        <f>IF($A1915="-","-",ROUND(VLOOKUP($A1915+ROUND(LEFT(DY$1913,2)/24,5),'[1]ОАО "АТС"'!$A$30:$F$773,3,FALSE)+HLOOKUP($DL$1911,'[1]Сбытовая надбавка'!$F$5:$H$6,2,FALSE),2)+'[1]Иные услуги'!$C$6+HLOOKUP($DR$1910,'[1]Услуги по передаче'!$G$5:$J$7,3,FALSE))</f>
        <v>2175.79</v>
      </c>
      <c r="DZ1915" s="73"/>
      <c r="EA1915" s="73"/>
      <c r="EB1915" s="73"/>
      <c r="EC1915" s="73"/>
      <c r="ED1915" s="74"/>
      <c r="EE1915" s="72">
        <f>IF($A1915="-","-",ROUND(VLOOKUP($A1915+ROUND(LEFT(EE$1913,2)/24,5),'[1]ОАО "АТС"'!$A$30:$F$773,3,FALSE)+HLOOKUP($DL$1911,'[1]Сбытовая надбавка'!$F$5:$H$6,2,FALSE),2)+'[1]Иные услуги'!$C$6+HLOOKUP($DR$1910,'[1]Услуги по передаче'!$G$5:$J$7,3,FALSE))</f>
        <v>2110.06</v>
      </c>
      <c r="EF1915" s="73"/>
      <c r="EG1915" s="73"/>
      <c r="EH1915" s="73"/>
      <c r="EI1915" s="73"/>
      <c r="EJ1915" s="74"/>
      <c r="EK1915" s="72">
        <f>IF($A1915="-","-",ROUND(VLOOKUP($A1915+ROUND(LEFT(EK$1913,2)/24,5),'[1]ОАО "АТС"'!$A$30:$F$773,3,FALSE)+HLOOKUP($DL$1911,'[1]Сбытовая надбавка'!$F$5:$H$6,2,FALSE),2)+'[1]Иные услуги'!$C$6+HLOOKUP($DR$1910,'[1]Услуги по передаче'!$G$5:$J$7,3,FALSE))</f>
        <v>2278.4899999999998</v>
      </c>
      <c r="EL1915" s="73"/>
      <c r="EM1915" s="73"/>
      <c r="EN1915" s="73"/>
      <c r="EO1915" s="73"/>
      <c r="EP1915" s="74"/>
      <c r="EQ1915" s="72">
        <f>IF($A1915="-","-",ROUND(VLOOKUP($A1915+ROUND(LEFT(EQ$1913,2)/24,5),'[1]ОАО "АТС"'!$A$30:$F$773,3,FALSE)+HLOOKUP($DL$1911,'[1]Сбытовая надбавка'!$F$5:$H$6,2,FALSE),2)+'[1]Иные услуги'!$C$6+HLOOKUP($DR$1910,'[1]Услуги по передаче'!$G$5:$J$7,3,FALSE))</f>
        <v>2162.63</v>
      </c>
      <c r="ER1915" s="73"/>
      <c r="ES1915" s="73"/>
      <c r="ET1915" s="73"/>
      <c r="EU1915" s="73"/>
      <c r="EV1915" s="74"/>
    </row>
    <row r="1916" spans="1:152" s="38" customFormat="1" ht="15.75" customHeight="1" x14ac:dyDescent="0.2">
      <c r="A1916" s="69">
        <f>$A$117</f>
        <v>44988</v>
      </c>
      <c r="B1916" s="70"/>
      <c r="C1916" s="70"/>
      <c r="D1916" s="70"/>
      <c r="E1916" s="70"/>
      <c r="F1916" s="70"/>
      <c r="G1916" s="70"/>
      <c r="H1916" s="71"/>
      <c r="I1916" s="72">
        <f>IF($A1916="-","-",ROUND(VLOOKUP($A1916+ROUND(LEFT(I$1913,1)/24,5),'[1]ОАО "АТС"'!$A$30:$F$773,3,FALSE)+HLOOKUP($DL$1911,'[1]Сбытовая надбавка'!$F$5:$H$6,2,FALSE),2)+'[1]Иные услуги'!$C$6+HLOOKUP($DR$1910,'[1]Услуги по передаче'!$G$5:$J$7,3,FALSE))</f>
        <v>2078.59</v>
      </c>
      <c r="J1916" s="73"/>
      <c r="K1916" s="73"/>
      <c r="L1916" s="73"/>
      <c r="M1916" s="73"/>
      <c r="N1916" s="74"/>
      <c r="O1916" s="72">
        <f>IF($A1916="-","-",ROUND(VLOOKUP($A1916+ROUND(LEFT(O$1913,1)/24,5),'[1]ОАО "АТС"'!$A$30:$F$773,3,FALSE)+HLOOKUP($DL$1911,'[1]Сбытовая надбавка'!$F$5:$H$6,2,FALSE),2)+'[1]Иные услуги'!$C$6+HLOOKUP($DR$1910,'[1]Услуги по передаче'!$G$5:$J$7,3,FALSE))</f>
        <v>2042.6899999999998</v>
      </c>
      <c r="P1916" s="73"/>
      <c r="Q1916" s="73"/>
      <c r="R1916" s="73"/>
      <c r="S1916" s="73"/>
      <c r="T1916" s="74"/>
      <c r="U1916" s="72">
        <f>IF($A1916="-","-",ROUND(VLOOKUP($A1916+ROUND(LEFT(U$1913,1)/24,5),'[1]ОАО "АТС"'!$A$30:$F$773,3,FALSE)+HLOOKUP($DL$1911,'[1]Сбытовая надбавка'!$F$5:$H$6,2,FALSE),2)+'[1]Иные услуги'!$C$6+HLOOKUP($DR$1910,'[1]Услуги по передаче'!$G$5:$J$7,3,FALSE))</f>
        <v>2033.72</v>
      </c>
      <c r="V1916" s="73"/>
      <c r="W1916" s="73"/>
      <c r="X1916" s="73"/>
      <c r="Y1916" s="73"/>
      <c r="Z1916" s="74"/>
      <c r="AA1916" s="72">
        <f>IF($A1916="-","-",ROUND(VLOOKUP($A1916+ROUND(LEFT(AA$1913,1)/24,5),'[1]ОАО "АТС"'!$A$30:$F$773,3,FALSE)+HLOOKUP($DL$1911,'[1]Сбытовая надбавка'!$F$5:$H$6,2,FALSE),2)+'[1]Иные услуги'!$C$6+HLOOKUP($DR$1910,'[1]Услуги по передаче'!$G$5:$J$7,3,FALSE))</f>
        <v>2032.1399999999999</v>
      </c>
      <c r="AB1916" s="73"/>
      <c r="AC1916" s="73"/>
      <c r="AD1916" s="73"/>
      <c r="AE1916" s="73"/>
      <c r="AF1916" s="74"/>
      <c r="AG1916" s="72">
        <f>IF($A1916="-","-",ROUND(VLOOKUP($A1916+ROUND(LEFT(AG$1913,1)/24,5),'[1]ОАО "АТС"'!$A$30:$F$773,3,FALSE)+HLOOKUP($DL$1911,'[1]Сбытовая надбавка'!$F$5:$H$6,2,FALSE),2)+'[1]Иные услуги'!$C$6+HLOOKUP($DR$1910,'[1]Услуги по передаче'!$G$5:$J$7,3,FALSE))</f>
        <v>2031.34</v>
      </c>
      <c r="AH1916" s="73"/>
      <c r="AI1916" s="73"/>
      <c r="AJ1916" s="73"/>
      <c r="AK1916" s="73"/>
      <c r="AL1916" s="74"/>
      <c r="AM1916" s="72">
        <f>IF($A1916="-","-",ROUND(VLOOKUP($A1916+ROUND(LEFT(AM$1913,1)/24,5),'[1]ОАО "АТС"'!$A$30:$F$773,3,FALSE)+HLOOKUP($DL$1911,'[1]Сбытовая надбавка'!$F$5:$H$6,2,FALSE),2)+'[1]Иные услуги'!$C$6+HLOOKUP($DR$1910,'[1]Услуги по передаче'!$G$5:$J$7,3,FALSE))</f>
        <v>2056.2799999999997</v>
      </c>
      <c r="AN1916" s="73"/>
      <c r="AO1916" s="73"/>
      <c r="AP1916" s="73"/>
      <c r="AQ1916" s="73"/>
      <c r="AR1916" s="74"/>
      <c r="AS1916" s="72">
        <f>IF($A1916="-","-",ROUND(VLOOKUP($A1916+ROUND(LEFT(AS$1913,1)/24,5),'[1]ОАО "АТС"'!$A$30:$F$773,3,FALSE)+HLOOKUP($DL$1911,'[1]Сбытовая надбавка'!$F$5:$H$6,2,FALSE),2)+'[1]Иные услуги'!$C$6+HLOOKUP($DR$1910,'[1]Услуги по передаче'!$G$5:$J$7,3,FALSE))</f>
        <v>2027.76</v>
      </c>
      <c r="AT1916" s="73"/>
      <c r="AU1916" s="73"/>
      <c r="AV1916" s="73"/>
      <c r="AW1916" s="73"/>
      <c r="AX1916" s="74"/>
      <c r="AY1916" s="72">
        <f>IF($A1916="-","-",ROUND(VLOOKUP($A1916+ROUND(LEFT(AY$1913,1)/24,5),'[1]ОАО "АТС"'!$A$30:$F$773,3,FALSE)+HLOOKUP($DL$1911,'[1]Сбытовая надбавка'!$F$5:$H$6,2,FALSE),2)+'[1]Иные услуги'!$C$6+HLOOKUP($DR$1910,'[1]Услуги по передаче'!$G$5:$J$7,3,FALSE))</f>
        <v>2049.4899999999998</v>
      </c>
      <c r="AZ1916" s="73"/>
      <c r="BA1916" s="73"/>
      <c r="BB1916" s="73"/>
      <c r="BC1916" s="73"/>
      <c r="BD1916" s="74"/>
      <c r="BE1916" s="72">
        <f>IF($A1916="-","-",ROUND(VLOOKUP($A1916+ROUND(LEFT(BE$1913,1)/24,5),'[1]ОАО "АТС"'!$A$30:$F$773,3,FALSE)+HLOOKUP($DL$1911,'[1]Сбытовая надбавка'!$F$5:$H$6,2,FALSE),2)+'[1]Иные услуги'!$C$6+HLOOKUP($DR$1910,'[1]Услуги по передаче'!$G$5:$J$7,3,FALSE))</f>
        <v>2022.34</v>
      </c>
      <c r="BF1916" s="73"/>
      <c r="BG1916" s="73"/>
      <c r="BH1916" s="73"/>
      <c r="BI1916" s="73"/>
      <c r="BJ1916" s="74"/>
      <c r="BK1916" s="72">
        <f>IF($A1916="-","-",ROUND(VLOOKUP($A1916+ROUND(LEFT(BK$1913,1)/24,5),'[1]ОАО "АТС"'!$A$30:$F$773,3,FALSE)+HLOOKUP($DL$1911,'[1]Сбытовая надбавка'!$F$5:$H$6,2,FALSE),2)+'[1]Иные услуги'!$C$6+HLOOKUP($DR$1910,'[1]Услуги по передаче'!$G$5:$J$7,3,FALSE))</f>
        <v>2022.47</v>
      </c>
      <c r="BL1916" s="73"/>
      <c r="BM1916" s="73"/>
      <c r="BN1916" s="73"/>
      <c r="BO1916" s="73"/>
      <c r="BP1916" s="74"/>
      <c r="BQ1916" s="72">
        <f>IF($A1916="-","-",ROUND(VLOOKUP($A1916+ROUND(LEFT(BQ$1913,2)/24,5),'[1]ОАО "АТС"'!$A$30:$F$773,3,FALSE)+HLOOKUP($DL$1911,'[1]Сбытовая надбавка'!$F$5:$H$6,2,FALSE),2)+'[1]Иные услуги'!$C$6+HLOOKUP($DR$1910,'[1]Услуги по передаче'!$G$5:$J$7,3,FALSE))</f>
        <v>2040.23</v>
      </c>
      <c r="BR1916" s="73"/>
      <c r="BS1916" s="73"/>
      <c r="BT1916" s="73"/>
      <c r="BU1916" s="73"/>
      <c r="BV1916" s="74"/>
      <c r="BW1916" s="72">
        <f>IF($A1916="-","-",ROUND(VLOOKUP($A1916+ROUND(LEFT(BW$1913,2)/24,5),'[1]ОАО "АТС"'!$A$30:$F$773,3,FALSE)+HLOOKUP($DL$1911,'[1]Сбытовая надбавка'!$F$5:$H$6,2,FALSE),2)+'[1]Иные услуги'!$C$6+HLOOKUP($DR$1910,'[1]Услуги по передаче'!$G$5:$J$7,3,FALSE))</f>
        <v>2041.12</v>
      </c>
      <c r="BX1916" s="73"/>
      <c r="BY1916" s="73"/>
      <c r="BZ1916" s="73"/>
      <c r="CA1916" s="73"/>
      <c r="CB1916" s="74"/>
      <c r="CC1916" s="72">
        <f>IF($A1916="-","-",ROUND(VLOOKUP($A1916+ROUND(LEFT(CC$1913,2)/24,5),'[1]ОАО "АТС"'!$A$30:$F$773,3,FALSE)+HLOOKUP($DL$1911,'[1]Сбытовая надбавка'!$F$5:$H$6,2,FALSE),2)+'[1]Иные услуги'!$C$6+HLOOKUP($DR$1910,'[1]Услуги по передаче'!$G$5:$J$7,3,FALSE))</f>
        <v>2022.36</v>
      </c>
      <c r="CD1916" s="73"/>
      <c r="CE1916" s="73"/>
      <c r="CF1916" s="73"/>
      <c r="CG1916" s="73"/>
      <c r="CH1916" s="74"/>
      <c r="CI1916" s="72">
        <f>IF($A1916="-","-",ROUND(VLOOKUP($A1916+ROUND(LEFT(CI$1913,2)/24,5),'[1]ОАО "АТС"'!$A$30:$F$773,3,FALSE)+HLOOKUP($DL$1911,'[1]Сбытовая надбавка'!$F$5:$H$6,2,FALSE),2)+'[1]Иные услуги'!$C$6+HLOOKUP($DR$1910,'[1]Услуги по передаче'!$G$5:$J$7,3,FALSE))</f>
        <v>2022.77</v>
      </c>
      <c r="CJ1916" s="73"/>
      <c r="CK1916" s="73"/>
      <c r="CL1916" s="73"/>
      <c r="CM1916" s="73"/>
      <c r="CN1916" s="74"/>
      <c r="CO1916" s="72">
        <f>IF($A1916="-","-",ROUND(VLOOKUP($A1916+ROUND(LEFT(CO$1913,2)/24,5),'[1]ОАО "АТС"'!$A$30:$F$773,3,FALSE)+HLOOKUP($DL$1911,'[1]Сбытовая надбавка'!$F$5:$H$6,2,FALSE),2)+'[1]Иные услуги'!$C$6+HLOOKUP($DR$1910,'[1]Услуги по передаче'!$G$5:$J$7,3,FALSE))</f>
        <v>2022.53</v>
      </c>
      <c r="CP1916" s="73"/>
      <c r="CQ1916" s="73"/>
      <c r="CR1916" s="73"/>
      <c r="CS1916" s="73"/>
      <c r="CT1916" s="74"/>
      <c r="CU1916" s="72">
        <f>IF($A1916="-","-",ROUND(VLOOKUP($A1916+ROUND(LEFT(CU$1913,2)/24,5),'[1]ОАО "АТС"'!$A$30:$F$773,3,FALSE)+HLOOKUP($DL$1911,'[1]Сбытовая надбавка'!$F$5:$H$6,2,FALSE),2)+'[1]Иные услуги'!$C$6+HLOOKUP($DR$1910,'[1]Услуги по передаче'!$G$5:$J$7,3,FALSE))</f>
        <v>2022.6499999999999</v>
      </c>
      <c r="CV1916" s="73"/>
      <c r="CW1916" s="73"/>
      <c r="CX1916" s="73"/>
      <c r="CY1916" s="73"/>
      <c r="CZ1916" s="74"/>
      <c r="DA1916" s="72">
        <f>IF($A1916="-","-",ROUND(VLOOKUP($A1916+ROUND(LEFT(DA$1913,2)/24,5),'[1]ОАО "АТС"'!$A$30:$F$773,3,FALSE)+HLOOKUP($DL$1911,'[1]Сбытовая надбавка'!$F$5:$H$6,2,FALSE),2)+'[1]Иные услуги'!$C$6+HLOOKUP($DR$1910,'[1]Услуги по передаче'!$G$5:$J$7,3,FALSE))</f>
        <v>2023.31</v>
      </c>
      <c r="DB1916" s="73"/>
      <c r="DC1916" s="73"/>
      <c r="DD1916" s="73"/>
      <c r="DE1916" s="73"/>
      <c r="DF1916" s="74"/>
      <c r="DG1916" s="72">
        <f>IF($A1916="-","-",ROUND(VLOOKUP($A1916+ROUND(LEFT(DG$1913,2)/24,5),'[1]ОАО "АТС"'!$A$30:$F$773,3,FALSE)+HLOOKUP($DL$1911,'[1]Сбытовая надбавка'!$F$5:$H$6,2,FALSE),2)+'[1]Иные услуги'!$C$6+HLOOKUP($DR$1910,'[1]Услуги по передаче'!$G$5:$J$7,3,FALSE))</f>
        <v>2039.79</v>
      </c>
      <c r="DH1916" s="73"/>
      <c r="DI1916" s="73"/>
      <c r="DJ1916" s="73"/>
      <c r="DK1916" s="73"/>
      <c r="DL1916" s="74"/>
      <c r="DM1916" s="72">
        <f>IF($A1916="-","-",ROUND(VLOOKUP($A1916+ROUND(LEFT(DM$1913,2)/24,5),'[1]ОАО "АТС"'!$A$30:$F$773,3,FALSE)+HLOOKUP($DL$1911,'[1]Сбытовая надбавка'!$F$5:$H$6,2,FALSE),2)+'[1]Иные услуги'!$C$6+HLOOKUP($DR$1910,'[1]Услуги по передаче'!$G$5:$J$7,3,FALSE))</f>
        <v>2161.63</v>
      </c>
      <c r="DN1916" s="73"/>
      <c r="DO1916" s="73"/>
      <c r="DP1916" s="73"/>
      <c r="DQ1916" s="73"/>
      <c r="DR1916" s="74"/>
      <c r="DS1916" s="72">
        <f>IF($A1916="-","-",ROUND(VLOOKUP($A1916+ROUND(LEFT(DS$1913,2)/24,5),'[1]ОАО "АТС"'!$A$30:$F$773,3,FALSE)+HLOOKUP($DL$1911,'[1]Сбытовая надбавка'!$F$5:$H$6,2,FALSE),2)+'[1]Иные услуги'!$C$6+HLOOKUP($DR$1910,'[1]Услуги по передаче'!$G$5:$J$7,3,FALSE))</f>
        <v>2192.37</v>
      </c>
      <c r="DT1916" s="73"/>
      <c r="DU1916" s="73"/>
      <c r="DV1916" s="73"/>
      <c r="DW1916" s="73"/>
      <c r="DX1916" s="74"/>
      <c r="DY1916" s="72">
        <f>IF($A1916="-","-",ROUND(VLOOKUP($A1916+ROUND(LEFT(DY$1913,2)/24,5),'[1]ОАО "АТС"'!$A$30:$F$773,3,FALSE)+HLOOKUP($DL$1911,'[1]Сбытовая надбавка'!$F$5:$H$6,2,FALSE),2)+'[1]Иные услуги'!$C$6+HLOOKUP($DR$1910,'[1]Услуги по передаче'!$G$5:$J$7,3,FALSE))</f>
        <v>2139.34</v>
      </c>
      <c r="DZ1916" s="73"/>
      <c r="EA1916" s="73"/>
      <c r="EB1916" s="73"/>
      <c r="EC1916" s="73"/>
      <c r="ED1916" s="74"/>
      <c r="EE1916" s="72">
        <f>IF($A1916="-","-",ROUND(VLOOKUP($A1916+ROUND(LEFT(EE$1913,2)/24,5),'[1]ОАО "АТС"'!$A$30:$F$773,3,FALSE)+HLOOKUP($DL$1911,'[1]Сбытовая надбавка'!$F$5:$H$6,2,FALSE),2)+'[1]Иные услуги'!$C$6+HLOOKUP($DR$1910,'[1]Услуги по передаче'!$G$5:$J$7,3,FALSE))</f>
        <v>2079.4299999999998</v>
      </c>
      <c r="EF1916" s="73"/>
      <c r="EG1916" s="73"/>
      <c r="EH1916" s="73"/>
      <c r="EI1916" s="73"/>
      <c r="EJ1916" s="74"/>
      <c r="EK1916" s="72">
        <f>IF($A1916="-","-",ROUND(VLOOKUP($A1916+ROUND(LEFT(EK$1913,2)/24,5),'[1]ОАО "АТС"'!$A$30:$F$773,3,FALSE)+HLOOKUP($DL$1911,'[1]Сбытовая надбавка'!$F$5:$H$6,2,FALSE),2)+'[1]Иные услуги'!$C$6+HLOOKUP($DR$1910,'[1]Услуги по передаче'!$G$5:$J$7,3,FALSE))</f>
        <v>2425.1</v>
      </c>
      <c r="EL1916" s="73"/>
      <c r="EM1916" s="73"/>
      <c r="EN1916" s="73"/>
      <c r="EO1916" s="73"/>
      <c r="EP1916" s="74"/>
      <c r="EQ1916" s="72">
        <f>IF($A1916="-","-",ROUND(VLOOKUP($A1916+ROUND(LEFT(EQ$1913,2)/24,5),'[1]ОАО "АТС"'!$A$30:$F$773,3,FALSE)+HLOOKUP($DL$1911,'[1]Сбытовая надбавка'!$F$5:$H$6,2,FALSE),2)+'[1]Иные услуги'!$C$6+HLOOKUP($DR$1910,'[1]Услуги по передаче'!$G$5:$J$7,3,FALSE))</f>
        <v>2147.17</v>
      </c>
      <c r="ER1916" s="73"/>
      <c r="ES1916" s="73"/>
      <c r="ET1916" s="73"/>
      <c r="EU1916" s="73"/>
      <c r="EV1916" s="74"/>
    </row>
    <row r="1917" spans="1:152" s="38" customFormat="1" ht="15.75" customHeight="1" x14ac:dyDescent="0.2">
      <c r="A1917" s="69">
        <f>$A$118</f>
        <v>44989</v>
      </c>
      <c r="B1917" s="70"/>
      <c r="C1917" s="70"/>
      <c r="D1917" s="70"/>
      <c r="E1917" s="70"/>
      <c r="F1917" s="70"/>
      <c r="G1917" s="70"/>
      <c r="H1917" s="71"/>
      <c r="I1917" s="72">
        <f>IF($A1917="-","-",ROUND(VLOOKUP($A1917+ROUND(LEFT(I$1913,1)/24,5),'[1]ОАО "АТС"'!$A$30:$F$773,3,FALSE)+HLOOKUP($DL$1911,'[1]Сбытовая надбавка'!$F$5:$H$6,2,FALSE),2)+'[1]Иные услуги'!$C$6+HLOOKUP($DR$1910,'[1]Услуги по передаче'!$G$5:$J$7,3,FALSE))</f>
        <v>2041.4299999999998</v>
      </c>
      <c r="J1917" s="73"/>
      <c r="K1917" s="73"/>
      <c r="L1917" s="73"/>
      <c r="M1917" s="73"/>
      <c r="N1917" s="74"/>
      <c r="O1917" s="72">
        <f>IF($A1917="-","-",ROUND(VLOOKUP($A1917+ROUND(LEFT(O$1913,1)/24,5),'[1]ОАО "АТС"'!$A$30:$F$773,3,FALSE)+HLOOKUP($DL$1911,'[1]Сбытовая надбавка'!$F$5:$H$6,2,FALSE),2)+'[1]Иные услуги'!$C$6+HLOOKUP($DR$1910,'[1]Услуги по передаче'!$G$5:$J$7,3,FALSE))</f>
        <v>2023</v>
      </c>
      <c r="P1917" s="73"/>
      <c r="Q1917" s="73"/>
      <c r="R1917" s="73"/>
      <c r="S1917" s="73"/>
      <c r="T1917" s="74"/>
      <c r="U1917" s="72">
        <f>IF($A1917="-","-",ROUND(VLOOKUP($A1917+ROUND(LEFT(U$1913,1)/24,5),'[1]ОАО "АТС"'!$A$30:$F$773,3,FALSE)+HLOOKUP($DL$1911,'[1]Сбытовая надбавка'!$F$5:$H$6,2,FALSE),2)+'[1]Иные услуги'!$C$6+HLOOKUP($DR$1910,'[1]Услуги по передаче'!$G$5:$J$7,3,FALSE))</f>
        <v>2023.4399999999998</v>
      </c>
      <c r="V1917" s="73"/>
      <c r="W1917" s="73"/>
      <c r="X1917" s="73"/>
      <c r="Y1917" s="73"/>
      <c r="Z1917" s="74"/>
      <c r="AA1917" s="72">
        <f>IF($A1917="-","-",ROUND(VLOOKUP($A1917+ROUND(LEFT(AA$1913,1)/24,5),'[1]ОАО "АТС"'!$A$30:$F$773,3,FALSE)+HLOOKUP($DL$1911,'[1]Сбытовая надбавка'!$F$5:$H$6,2,FALSE),2)+'[1]Иные услуги'!$C$6+HLOOKUP($DR$1910,'[1]Услуги по передаче'!$G$5:$J$7,3,FALSE))</f>
        <v>2023.4299999999998</v>
      </c>
      <c r="AB1917" s="73"/>
      <c r="AC1917" s="73"/>
      <c r="AD1917" s="73"/>
      <c r="AE1917" s="73"/>
      <c r="AF1917" s="74"/>
      <c r="AG1917" s="72">
        <f>IF($A1917="-","-",ROUND(VLOOKUP($A1917+ROUND(LEFT(AG$1913,1)/24,5),'[1]ОАО "АТС"'!$A$30:$F$773,3,FALSE)+HLOOKUP($DL$1911,'[1]Сбытовая надбавка'!$F$5:$H$6,2,FALSE),2)+'[1]Иные услуги'!$C$6+HLOOKUP($DR$1910,'[1]Услуги по передаче'!$G$5:$J$7,3,FALSE))</f>
        <v>2023.35</v>
      </c>
      <c r="AH1917" s="73"/>
      <c r="AI1917" s="73"/>
      <c r="AJ1917" s="73"/>
      <c r="AK1917" s="73"/>
      <c r="AL1917" s="74"/>
      <c r="AM1917" s="72">
        <f>IF($A1917="-","-",ROUND(VLOOKUP($A1917+ROUND(LEFT(AM$1913,1)/24,5),'[1]ОАО "АТС"'!$A$30:$F$773,3,FALSE)+HLOOKUP($DL$1911,'[1]Сбытовая надбавка'!$F$5:$H$6,2,FALSE),2)+'[1]Иные услуги'!$C$6+HLOOKUP($DR$1910,'[1]Услуги по передаче'!$G$5:$J$7,3,FALSE))</f>
        <v>2023.1499999999999</v>
      </c>
      <c r="AN1917" s="73"/>
      <c r="AO1917" s="73"/>
      <c r="AP1917" s="73"/>
      <c r="AQ1917" s="73"/>
      <c r="AR1917" s="74"/>
      <c r="AS1917" s="72">
        <f>IF($A1917="-","-",ROUND(VLOOKUP($A1917+ROUND(LEFT(AS$1913,1)/24,5),'[1]ОАО "АТС"'!$A$30:$F$773,3,FALSE)+HLOOKUP($DL$1911,'[1]Сбытовая надбавка'!$F$5:$H$6,2,FALSE),2)+'[1]Иные услуги'!$C$6+HLOOKUP($DR$1910,'[1]Услуги по передаче'!$G$5:$J$7,3,FALSE))</f>
        <v>2021.9399999999998</v>
      </c>
      <c r="AT1917" s="73"/>
      <c r="AU1917" s="73"/>
      <c r="AV1917" s="73"/>
      <c r="AW1917" s="73"/>
      <c r="AX1917" s="74"/>
      <c r="AY1917" s="72">
        <f>IF($A1917="-","-",ROUND(VLOOKUP($A1917+ROUND(LEFT(AY$1913,1)/24,5),'[1]ОАО "АТС"'!$A$30:$F$773,3,FALSE)+HLOOKUP($DL$1911,'[1]Сбытовая надбавка'!$F$5:$H$6,2,FALSE),2)+'[1]Иные услуги'!$C$6+HLOOKUP($DR$1910,'[1]Услуги по передаче'!$G$5:$J$7,3,FALSE))</f>
        <v>2021.9199999999998</v>
      </c>
      <c r="AZ1917" s="73"/>
      <c r="BA1917" s="73"/>
      <c r="BB1917" s="73"/>
      <c r="BC1917" s="73"/>
      <c r="BD1917" s="74"/>
      <c r="BE1917" s="72">
        <f>IF($A1917="-","-",ROUND(VLOOKUP($A1917+ROUND(LEFT(BE$1913,1)/24,5),'[1]ОАО "АТС"'!$A$30:$F$773,3,FALSE)+HLOOKUP($DL$1911,'[1]Сбытовая надбавка'!$F$5:$H$6,2,FALSE),2)+'[1]Иные услуги'!$C$6+HLOOKUP($DR$1910,'[1]Услуги по передаче'!$G$5:$J$7,3,FALSE))</f>
        <v>2022.55</v>
      </c>
      <c r="BF1917" s="73"/>
      <c r="BG1917" s="73"/>
      <c r="BH1917" s="73"/>
      <c r="BI1917" s="73"/>
      <c r="BJ1917" s="74"/>
      <c r="BK1917" s="72">
        <f>IF($A1917="-","-",ROUND(VLOOKUP($A1917+ROUND(LEFT(BK$1913,1)/24,5),'[1]ОАО "АТС"'!$A$30:$F$773,3,FALSE)+HLOOKUP($DL$1911,'[1]Сбытовая надбавка'!$F$5:$H$6,2,FALSE),2)+'[1]Иные услуги'!$C$6+HLOOKUP($DR$1910,'[1]Услуги по передаче'!$G$5:$J$7,3,FALSE))</f>
        <v>2022.99</v>
      </c>
      <c r="BL1917" s="73"/>
      <c r="BM1917" s="73"/>
      <c r="BN1917" s="73"/>
      <c r="BO1917" s="73"/>
      <c r="BP1917" s="74"/>
      <c r="BQ1917" s="72">
        <f>IF($A1917="-","-",ROUND(VLOOKUP($A1917+ROUND(LEFT(BQ$1913,2)/24,5),'[1]ОАО "АТС"'!$A$30:$F$773,3,FALSE)+HLOOKUP($DL$1911,'[1]Сбытовая надбавка'!$F$5:$H$6,2,FALSE),2)+'[1]Иные услуги'!$C$6+HLOOKUP($DR$1910,'[1]Услуги по передаче'!$G$5:$J$7,3,FALSE))</f>
        <v>2073.0500000000002</v>
      </c>
      <c r="BR1917" s="73"/>
      <c r="BS1917" s="73"/>
      <c r="BT1917" s="73"/>
      <c r="BU1917" s="73"/>
      <c r="BV1917" s="74"/>
      <c r="BW1917" s="72">
        <f>IF($A1917="-","-",ROUND(VLOOKUP($A1917+ROUND(LEFT(BW$1913,2)/24,5),'[1]ОАО "АТС"'!$A$30:$F$773,3,FALSE)+HLOOKUP($DL$1911,'[1]Сбытовая надбавка'!$F$5:$H$6,2,FALSE),2)+'[1]Иные услуги'!$C$6+HLOOKUP($DR$1910,'[1]Услуги по передаче'!$G$5:$J$7,3,FALSE))</f>
        <v>2106.27</v>
      </c>
      <c r="BX1917" s="73"/>
      <c r="BY1917" s="73"/>
      <c r="BZ1917" s="73"/>
      <c r="CA1917" s="73"/>
      <c r="CB1917" s="74"/>
      <c r="CC1917" s="72">
        <f>IF($A1917="-","-",ROUND(VLOOKUP($A1917+ROUND(LEFT(CC$1913,2)/24,5),'[1]ОАО "АТС"'!$A$30:$F$773,3,FALSE)+HLOOKUP($DL$1911,'[1]Сбытовая надбавка'!$F$5:$H$6,2,FALSE),2)+'[1]Иные услуги'!$C$6+HLOOKUP($DR$1910,'[1]Услуги по передаче'!$G$5:$J$7,3,FALSE))</f>
        <v>2093.25</v>
      </c>
      <c r="CD1917" s="73"/>
      <c r="CE1917" s="73"/>
      <c r="CF1917" s="73"/>
      <c r="CG1917" s="73"/>
      <c r="CH1917" s="74"/>
      <c r="CI1917" s="72">
        <f>IF($A1917="-","-",ROUND(VLOOKUP($A1917+ROUND(LEFT(CI$1913,2)/24,5),'[1]ОАО "АТС"'!$A$30:$F$773,3,FALSE)+HLOOKUP($DL$1911,'[1]Сбытовая надбавка'!$F$5:$H$6,2,FALSE),2)+'[1]Иные услуги'!$C$6+HLOOKUP($DR$1910,'[1]Услуги по передаче'!$G$5:$J$7,3,FALSE))</f>
        <v>2066.16</v>
      </c>
      <c r="CJ1917" s="73"/>
      <c r="CK1917" s="73"/>
      <c r="CL1917" s="73"/>
      <c r="CM1917" s="73"/>
      <c r="CN1917" s="74"/>
      <c r="CO1917" s="72">
        <f>IF($A1917="-","-",ROUND(VLOOKUP($A1917+ROUND(LEFT(CO$1913,2)/24,5),'[1]ОАО "АТС"'!$A$30:$F$773,3,FALSE)+HLOOKUP($DL$1911,'[1]Сбытовая надбавка'!$F$5:$H$6,2,FALSE),2)+'[1]Иные услуги'!$C$6+HLOOKUP($DR$1910,'[1]Услуги по передаче'!$G$5:$J$7,3,FALSE))</f>
        <v>2052.8999999999996</v>
      </c>
      <c r="CP1917" s="73"/>
      <c r="CQ1917" s="73"/>
      <c r="CR1917" s="73"/>
      <c r="CS1917" s="73"/>
      <c r="CT1917" s="74"/>
      <c r="CU1917" s="72">
        <f>IF($A1917="-","-",ROUND(VLOOKUP($A1917+ROUND(LEFT(CU$1913,2)/24,5),'[1]ОАО "АТС"'!$A$30:$F$773,3,FALSE)+HLOOKUP($DL$1911,'[1]Сбытовая надбавка'!$F$5:$H$6,2,FALSE),2)+'[1]Иные услуги'!$C$6+HLOOKUP($DR$1910,'[1]Услуги по передаче'!$G$5:$J$7,3,FALSE))</f>
        <v>2030.56</v>
      </c>
      <c r="CV1917" s="73"/>
      <c r="CW1917" s="73"/>
      <c r="CX1917" s="73"/>
      <c r="CY1917" s="73"/>
      <c r="CZ1917" s="74"/>
      <c r="DA1917" s="72">
        <f>IF($A1917="-","-",ROUND(VLOOKUP($A1917+ROUND(LEFT(DA$1913,2)/24,5),'[1]ОАО "АТС"'!$A$30:$F$773,3,FALSE)+HLOOKUP($DL$1911,'[1]Сбытовая надбавка'!$F$5:$H$6,2,FALSE),2)+'[1]Иные услуги'!$C$6+HLOOKUP($DR$1910,'[1]Услуги по передаче'!$G$5:$J$7,3,FALSE))</f>
        <v>2023.32</v>
      </c>
      <c r="DB1917" s="73"/>
      <c r="DC1917" s="73"/>
      <c r="DD1917" s="73"/>
      <c r="DE1917" s="73"/>
      <c r="DF1917" s="74"/>
      <c r="DG1917" s="72">
        <f>IF($A1917="-","-",ROUND(VLOOKUP($A1917+ROUND(LEFT(DG$1913,2)/24,5),'[1]ОАО "АТС"'!$A$30:$F$773,3,FALSE)+HLOOKUP($DL$1911,'[1]Сбытовая надбавка'!$F$5:$H$6,2,FALSE),2)+'[1]Иные услуги'!$C$6+HLOOKUP($DR$1910,'[1]Услуги по передаче'!$G$5:$J$7,3,FALSE))</f>
        <v>2023.51</v>
      </c>
      <c r="DH1917" s="73"/>
      <c r="DI1917" s="73"/>
      <c r="DJ1917" s="73"/>
      <c r="DK1917" s="73"/>
      <c r="DL1917" s="74"/>
      <c r="DM1917" s="72">
        <f>IF($A1917="-","-",ROUND(VLOOKUP($A1917+ROUND(LEFT(DM$1913,2)/24,5),'[1]ОАО "АТС"'!$A$30:$F$773,3,FALSE)+HLOOKUP($DL$1911,'[1]Сбытовая надбавка'!$F$5:$H$6,2,FALSE),2)+'[1]Иные услуги'!$C$6+HLOOKUP($DR$1910,'[1]Услуги по передаче'!$G$5:$J$7,3,FALSE))</f>
        <v>2087.5699999999997</v>
      </c>
      <c r="DN1917" s="73"/>
      <c r="DO1917" s="73"/>
      <c r="DP1917" s="73"/>
      <c r="DQ1917" s="73"/>
      <c r="DR1917" s="74"/>
      <c r="DS1917" s="72">
        <f>IF($A1917="-","-",ROUND(VLOOKUP($A1917+ROUND(LEFT(DS$1913,2)/24,5),'[1]ОАО "АТС"'!$A$30:$F$773,3,FALSE)+HLOOKUP($DL$1911,'[1]Сбытовая надбавка'!$F$5:$H$6,2,FALSE),2)+'[1]Иные услуги'!$C$6+HLOOKUP($DR$1910,'[1]Услуги по передаче'!$G$5:$J$7,3,FALSE))</f>
        <v>2080.23</v>
      </c>
      <c r="DT1917" s="73"/>
      <c r="DU1917" s="73"/>
      <c r="DV1917" s="73"/>
      <c r="DW1917" s="73"/>
      <c r="DX1917" s="74"/>
      <c r="DY1917" s="72">
        <f>IF($A1917="-","-",ROUND(VLOOKUP($A1917+ROUND(LEFT(DY$1913,2)/24,5),'[1]ОАО "АТС"'!$A$30:$F$773,3,FALSE)+HLOOKUP($DL$1911,'[1]Сбытовая надбавка'!$F$5:$H$6,2,FALSE),2)+'[1]Иные услуги'!$C$6+HLOOKUP($DR$1910,'[1]Услуги по передаче'!$G$5:$J$7,3,FALSE))</f>
        <v>2022.25</v>
      </c>
      <c r="DZ1917" s="73"/>
      <c r="EA1917" s="73"/>
      <c r="EB1917" s="73"/>
      <c r="EC1917" s="73"/>
      <c r="ED1917" s="74"/>
      <c r="EE1917" s="72">
        <f>IF($A1917="-","-",ROUND(VLOOKUP($A1917+ROUND(LEFT(EE$1913,2)/24,5),'[1]ОАО "АТС"'!$A$30:$F$773,3,FALSE)+HLOOKUP($DL$1911,'[1]Сбытовая надбавка'!$F$5:$H$6,2,FALSE),2)+'[1]Иные услуги'!$C$6+HLOOKUP($DR$1910,'[1]Услуги по передаче'!$G$5:$J$7,3,FALSE))</f>
        <v>2021.05</v>
      </c>
      <c r="EF1917" s="73"/>
      <c r="EG1917" s="73"/>
      <c r="EH1917" s="73"/>
      <c r="EI1917" s="73"/>
      <c r="EJ1917" s="74"/>
      <c r="EK1917" s="72">
        <f>IF($A1917="-","-",ROUND(VLOOKUP($A1917+ROUND(LEFT(EK$1913,2)/24,5),'[1]ОАО "АТС"'!$A$30:$F$773,3,FALSE)+HLOOKUP($DL$1911,'[1]Сбытовая надбавка'!$F$5:$H$6,2,FALSE),2)+'[1]Иные услуги'!$C$6+HLOOKUP($DR$1910,'[1]Услуги по передаче'!$G$5:$J$7,3,FALSE))</f>
        <v>2200.5</v>
      </c>
      <c r="EL1917" s="73"/>
      <c r="EM1917" s="73"/>
      <c r="EN1917" s="73"/>
      <c r="EO1917" s="73"/>
      <c r="EP1917" s="74"/>
      <c r="EQ1917" s="72">
        <f>IF($A1917="-","-",ROUND(VLOOKUP($A1917+ROUND(LEFT(EQ$1913,2)/24,5),'[1]ОАО "АТС"'!$A$30:$F$773,3,FALSE)+HLOOKUP($DL$1911,'[1]Сбытовая надбавка'!$F$5:$H$6,2,FALSE),2)+'[1]Иные услуги'!$C$6+HLOOKUP($DR$1910,'[1]Услуги по передаче'!$G$5:$J$7,3,FALSE))</f>
        <v>2093.98</v>
      </c>
      <c r="ER1917" s="73"/>
      <c r="ES1917" s="73"/>
      <c r="ET1917" s="73"/>
      <c r="EU1917" s="73"/>
      <c r="EV1917" s="74"/>
    </row>
    <row r="1918" spans="1:152" s="38" customFormat="1" ht="15.75" customHeight="1" x14ac:dyDescent="0.2">
      <c r="A1918" s="69">
        <f>$A$119</f>
        <v>44990</v>
      </c>
      <c r="B1918" s="70"/>
      <c r="C1918" s="70"/>
      <c r="D1918" s="70"/>
      <c r="E1918" s="70"/>
      <c r="F1918" s="70"/>
      <c r="G1918" s="70"/>
      <c r="H1918" s="71"/>
      <c r="I1918" s="72">
        <f>IF($A1918="-","-",ROUND(VLOOKUP($A1918+ROUND(LEFT(I$1913,1)/24,5),'[1]ОАО "АТС"'!$A$30:$F$773,3,FALSE)+HLOOKUP($DL$1911,'[1]Сбытовая надбавка'!$F$5:$H$6,2,FALSE),2)+'[1]Иные услуги'!$C$6+HLOOKUP($DR$1910,'[1]Услуги по передаче'!$G$5:$J$7,3,FALSE))</f>
        <v>2078.54</v>
      </c>
      <c r="J1918" s="73"/>
      <c r="K1918" s="73"/>
      <c r="L1918" s="73"/>
      <c r="M1918" s="73"/>
      <c r="N1918" s="74"/>
      <c r="O1918" s="72">
        <f>IF($A1918="-","-",ROUND(VLOOKUP($A1918+ROUND(LEFT(O$1913,1)/24,5),'[1]ОАО "АТС"'!$A$30:$F$773,3,FALSE)+HLOOKUP($DL$1911,'[1]Сбытовая надбавка'!$F$5:$H$6,2,FALSE),2)+'[1]Иные услуги'!$C$6+HLOOKUP($DR$1910,'[1]Услуги по передаче'!$G$5:$J$7,3,FALSE))</f>
        <v>2027.6599999999999</v>
      </c>
      <c r="P1918" s="73"/>
      <c r="Q1918" s="73"/>
      <c r="R1918" s="73"/>
      <c r="S1918" s="73"/>
      <c r="T1918" s="74"/>
      <c r="U1918" s="72">
        <f>IF($A1918="-","-",ROUND(VLOOKUP($A1918+ROUND(LEFT(U$1913,1)/24,5),'[1]ОАО "АТС"'!$A$30:$F$773,3,FALSE)+HLOOKUP($DL$1911,'[1]Сбытовая надбавка'!$F$5:$H$6,2,FALSE),2)+'[1]Иные услуги'!$C$6+HLOOKUP($DR$1910,'[1]Услуги по передаче'!$G$5:$J$7,3,FALSE))</f>
        <v>2023.6699999999998</v>
      </c>
      <c r="V1918" s="73"/>
      <c r="W1918" s="73"/>
      <c r="X1918" s="73"/>
      <c r="Y1918" s="73"/>
      <c r="Z1918" s="74"/>
      <c r="AA1918" s="72">
        <f>IF($A1918="-","-",ROUND(VLOOKUP($A1918+ROUND(LEFT(AA$1913,1)/24,5),'[1]ОАО "АТС"'!$A$30:$F$773,3,FALSE)+HLOOKUP($DL$1911,'[1]Сбытовая надбавка'!$F$5:$H$6,2,FALSE),2)+'[1]Иные услуги'!$C$6+HLOOKUP($DR$1910,'[1]Услуги по передаче'!$G$5:$J$7,3,FALSE))</f>
        <v>2023.6399999999999</v>
      </c>
      <c r="AB1918" s="73"/>
      <c r="AC1918" s="73"/>
      <c r="AD1918" s="73"/>
      <c r="AE1918" s="73"/>
      <c r="AF1918" s="74"/>
      <c r="AG1918" s="72">
        <f>IF($A1918="-","-",ROUND(VLOOKUP($A1918+ROUND(LEFT(AG$1913,1)/24,5),'[1]ОАО "АТС"'!$A$30:$F$773,3,FALSE)+HLOOKUP($DL$1911,'[1]Сбытовая надбавка'!$F$5:$H$6,2,FALSE),2)+'[1]Иные услуги'!$C$6+HLOOKUP($DR$1910,'[1]Услуги по передаче'!$G$5:$J$7,3,FALSE))</f>
        <v>2023.6299999999999</v>
      </c>
      <c r="AH1918" s="73"/>
      <c r="AI1918" s="73"/>
      <c r="AJ1918" s="73"/>
      <c r="AK1918" s="73"/>
      <c r="AL1918" s="74"/>
      <c r="AM1918" s="72">
        <f>IF($A1918="-","-",ROUND(VLOOKUP($A1918+ROUND(LEFT(AM$1913,1)/24,5),'[1]ОАО "АТС"'!$A$30:$F$773,3,FALSE)+HLOOKUP($DL$1911,'[1]Сбытовая надбавка'!$F$5:$H$6,2,FALSE),2)+'[1]Иные услуги'!$C$6+HLOOKUP($DR$1910,'[1]Услуги по передаче'!$G$5:$J$7,3,FALSE))</f>
        <v>2023.1299999999999</v>
      </c>
      <c r="AN1918" s="73"/>
      <c r="AO1918" s="73"/>
      <c r="AP1918" s="73"/>
      <c r="AQ1918" s="73"/>
      <c r="AR1918" s="74"/>
      <c r="AS1918" s="72">
        <f>IF($A1918="-","-",ROUND(VLOOKUP($A1918+ROUND(LEFT(AS$1913,1)/24,5),'[1]ОАО "АТС"'!$A$30:$F$773,3,FALSE)+HLOOKUP($DL$1911,'[1]Сбытовая надбавка'!$F$5:$H$6,2,FALSE),2)+'[1]Иные услуги'!$C$6+HLOOKUP($DR$1910,'[1]Услуги по передаче'!$G$5:$J$7,3,FALSE))</f>
        <v>2022.12</v>
      </c>
      <c r="AT1918" s="73"/>
      <c r="AU1918" s="73"/>
      <c r="AV1918" s="73"/>
      <c r="AW1918" s="73"/>
      <c r="AX1918" s="74"/>
      <c r="AY1918" s="72">
        <f>IF($A1918="-","-",ROUND(VLOOKUP($A1918+ROUND(LEFT(AY$1913,1)/24,5),'[1]ОАО "АТС"'!$A$30:$F$773,3,FALSE)+HLOOKUP($DL$1911,'[1]Сбытовая надбавка'!$F$5:$H$6,2,FALSE),2)+'[1]Иные услуги'!$C$6+HLOOKUP($DR$1910,'[1]Услуги по передаче'!$G$5:$J$7,3,FALSE))</f>
        <v>2022.1299999999999</v>
      </c>
      <c r="AZ1918" s="73"/>
      <c r="BA1918" s="73"/>
      <c r="BB1918" s="73"/>
      <c r="BC1918" s="73"/>
      <c r="BD1918" s="74"/>
      <c r="BE1918" s="72">
        <f>IF($A1918="-","-",ROUND(VLOOKUP($A1918+ROUND(LEFT(BE$1913,1)/24,5),'[1]ОАО "АТС"'!$A$30:$F$773,3,FALSE)+HLOOKUP($DL$1911,'[1]Сбытовая надбавка'!$F$5:$H$6,2,FALSE),2)+'[1]Иные услуги'!$C$6+HLOOKUP($DR$1910,'[1]Услуги по передаче'!$G$5:$J$7,3,FALSE))</f>
        <v>2022.48</v>
      </c>
      <c r="BF1918" s="73"/>
      <c r="BG1918" s="73"/>
      <c r="BH1918" s="73"/>
      <c r="BI1918" s="73"/>
      <c r="BJ1918" s="74"/>
      <c r="BK1918" s="72">
        <f>IF($A1918="-","-",ROUND(VLOOKUP($A1918+ROUND(LEFT(BK$1913,1)/24,5),'[1]ОАО "АТС"'!$A$30:$F$773,3,FALSE)+HLOOKUP($DL$1911,'[1]Сбытовая надбавка'!$F$5:$H$6,2,FALSE),2)+'[1]Иные услуги'!$C$6+HLOOKUP($DR$1910,'[1]Услуги по передаче'!$G$5:$J$7,3,FALSE))</f>
        <v>2022.59</v>
      </c>
      <c r="BL1918" s="73"/>
      <c r="BM1918" s="73"/>
      <c r="BN1918" s="73"/>
      <c r="BO1918" s="73"/>
      <c r="BP1918" s="74"/>
      <c r="BQ1918" s="72">
        <f>IF($A1918="-","-",ROUND(VLOOKUP($A1918+ROUND(LEFT(BQ$1913,2)/24,5),'[1]ОАО "АТС"'!$A$30:$F$773,3,FALSE)+HLOOKUP($DL$1911,'[1]Сбытовая надбавка'!$F$5:$H$6,2,FALSE),2)+'[1]Иные услуги'!$C$6+HLOOKUP($DR$1910,'[1]Услуги по передаче'!$G$5:$J$7,3,FALSE))</f>
        <v>2040.46</v>
      </c>
      <c r="BR1918" s="73"/>
      <c r="BS1918" s="73"/>
      <c r="BT1918" s="73"/>
      <c r="BU1918" s="73"/>
      <c r="BV1918" s="74"/>
      <c r="BW1918" s="72">
        <f>IF($A1918="-","-",ROUND(VLOOKUP($A1918+ROUND(LEFT(BW$1913,2)/24,5),'[1]ОАО "АТС"'!$A$30:$F$773,3,FALSE)+HLOOKUP($DL$1911,'[1]Сбытовая надбавка'!$F$5:$H$6,2,FALSE),2)+'[1]Иные услуги'!$C$6+HLOOKUP($DR$1910,'[1]Услуги по передаче'!$G$5:$J$7,3,FALSE))</f>
        <v>2047.77</v>
      </c>
      <c r="BX1918" s="73"/>
      <c r="BY1918" s="73"/>
      <c r="BZ1918" s="73"/>
      <c r="CA1918" s="73"/>
      <c r="CB1918" s="74"/>
      <c r="CC1918" s="72">
        <f>IF($A1918="-","-",ROUND(VLOOKUP($A1918+ROUND(LEFT(CC$1913,2)/24,5),'[1]ОАО "АТС"'!$A$30:$F$773,3,FALSE)+HLOOKUP($DL$1911,'[1]Сбытовая надбавка'!$F$5:$H$6,2,FALSE),2)+'[1]Иные услуги'!$C$6+HLOOKUP($DR$1910,'[1]Услуги по передаче'!$G$5:$J$7,3,FALSE))</f>
        <v>2022.71</v>
      </c>
      <c r="CD1918" s="73"/>
      <c r="CE1918" s="73"/>
      <c r="CF1918" s="73"/>
      <c r="CG1918" s="73"/>
      <c r="CH1918" s="74"/>
      <c r="CI1918" s="72">
        <f>IF($A1918="-","-",ROUND(VLOOKUP($A1918+ROUND(LEFT(CI$1913,2)/24,5),'[1]ОАО "АТС"'!$A$30:$F$773,3,FALSE)+HLOOKUP($DL$1911,'[1]Сбытовая надбавка'!$F$5:$H$6,2,FALSE),2)+'[1]Иные услуги'!$C$6+HLOOKUP($DR$1910,'[1]Услуги по передаче'!$G$5:$J$7,3,FALSE))</f>
        <v>2022.9199999999998</v>
      </c>
      <c r="CJ1918" s="73"/>
      <c r="CK1918" s="73"/>
      <c r="CL1918" s="73"/>
      <c r="CM1918" s="73"/>
      <c r="CN1918" s="74"/>
      <c r="CO1918" s="72">
        <f>IF($A1918="-","-",ROUND(VLOOKUP($A1918+ROUND(LEFT(CO$1913,2)/24,5),'[1]ОАО "АТС"'!$A$30:$F$773,3,FALSE)+HLOOKUP($DL$1911,'[1]Сбытовая надбавка'!$F$5:$H$6,2,FALSE),2)+'[1]Иные услуги'!$C$6+HLOOKUP($DR$1910,'[1]Услуги по передаче'!$G$5:$J$7,3,FALSE))</f>
        <v>2022.6699999999998</v>
      </c>
      <c r="CP1918" s="73"/>
      <c r="CQ1918" s="73"/>
      <c r="CR1918" s="73"/>
      <c r="CS1918" s="73"/>
      <c r="CT1918" s="74"/>
      <c r="CU1918" s="72">
        <f>IF($A1918="-","-",ROUND(VLOOKUP($A1918+ROUND(LEFT(CU$1913,2)/24,5),'[1]ОАО "АТС"'!$A$30:$F$773,3,FALSE)+HLOOKUP($DL$1911,'[1]Сбытовая надбавка'!$F$5:$H$6,2,FALSE),2)+'[1]Иные услуги'!$C$6+HLOOKUP($DR$1910,'[1]Услуги по передаче'!$G$5:$J$7,3,FALSE))</f>
        <v>2022.74</v>
      </c>
      <c r="CV1918" s="73"/>
      <c r="CW1918" s="73"/>
      <c r="CX1918" s="73"/>
      <c r="CY1918" s="73"/>
      <c r="CZ1918" s="74"/>
      <c r="DA1918" s="72">
        <f>IF($A1918="-","-",ROUND(VLOOKUP($A1918+ROUND(LEFT(DA$1913,2)/24,5),'[1]ОАО "АТС"'!$A$30:$F$773,3,FALSE)+HLOOKUP($DL$1911,'[1]Сбытовая надбавка'!$F$5:$H$6,2,FALSE),2)+'[1]Иные услуги'!$C$6+HLOOKUP($DR$1910,'[1]Услуги по передаче'!$G$5:$J$7,3,FALSE))</f>
        <v>2023.1699999999998</v>
      </c>
      <c r="DB1918" s="73"/>
      <c r="DC1918" s="73"/>
      <c r="DD1918" s="73"/>
      <c r="DE1918" s="73"/>
      <c r="DF1918" s="74"/>
      <c r="DG1918" s="72">
        <f>IF($A1918="-","-",ROUND(VLOOKUP($A1918+ROUND(LEFT(DG$1913,2)/24,5),'[1]ОАО "АТС"'!$A$30:$F$773,3,FALSE)+HLOOKUP($DL$1911,'[1]Сбытовая надбавка'!$F$5:$H$6,2,FALSE),2)+'[1]Иные услуги'!$C$6+HLOOKUP($DR$1910,'[1]Услуги по передаче'!$G$5:$J$7,3,FALSE))</f>
        <v>2046.73</v>
      </c>
      <c r="DH1918" s="73"/>
      <c r="DI1918" s="73"/>
      <c r="DJ1918" s="73"/>
      <c r="DK1918" s="73"/>
      <c r="DL1918" s="74"/>
      <c r="DM1918" s="72">
        <f>IF($A1918="-","-",ROUND(VLOOKUP($A1918+ROUND(LEFT(DM$1913,2)/24,5),'[1]ОАО "АТС"'!$A$30:$F$773,3,FALSE)+HLOOKUP($DL$1911,'[1]Сбытовая надбавка'!$F$5:$H$6,2,FALSE),2)+'[1]Иные услуги'!$C$6+HLOOKUP($DR$1910,'[1]Услуги по передаче'!$G$5:$J$7,3,FALSE))</f>
        <v>2168.92</v>
      </c>
      <c r="DN1918" s="73"/>
      <c r="DO1918" s="73"/>
      <c r="DP1918" s="73"/>
      <c r="DQ1918" s="73"/>
      <c r="DR1918" s="74"/>
      <c r="DS1918" s="72">
        <f>IF($A1918="-","-",ROUND(VLOOKUP($A1918+ROUND(LEFT(DS$1913,2)/24,5),'[1]ОАО "АТС"'!$A$30:$F$773,3,FALSE)+HLOOKUP($DL$1911,'[1]Сбытовая надбавка'!$F$5:$H$6,2,FALSE),2)+'[1]Иные услуги'!$C$6+HLOOKUP($DR$1910,'[1]Услуги по передаче'!$G$5:$J$7,3,FALSE))</f>
        <v>2181.3000000000002</v>
      </c>
      <c r="DT1918" s="73"/>
      <c r="DU1918" s="73"/>
      <c r="DV1918" s="73"/>
      <c r="DW1918" s="73"/>
      <c r="DX1918" s="74"/>
      <c r="DY1918" s="72">
        <f>IF($A1918="-","-",ROUND(VLOOKUP($A1918+ROUND(LEFT(DY$1913,2)/24,5),'[1]ОАО "АТС"'!$A$30:$F$773,3,FALSE)+HLOOKUP($DL$1911,'[1]Сбытовая надбавка'!$F$5:$H$6,2,FALSE),2)+'[1]Иные услуги'!$C$6+HLOOKUP($DR$1910,'[1]Услуги по передаче'!$G$5:$J$7,3,FALSE))</f>
        <v>2116.33</v>
      </c>
      <c r="DZ1918" s="73"/>
      <c r="EA1918" s="73"/>
      <c r="EB1918" s="73"/>
      <c r="EC1918" s="73"/>
      <c r="ED1918" s="74"/>
      <c r="EE1918" s="72">
        <f>IF($A1918="-","-",ROUND(VLOOKUP($A1918+ROUND(LEFT(EE$1913,2)/24,5),'[1]ОАО "АТС"'!$A$30:$F$773,3,FALSE)+HLOOKUP($DL$1911,'[1]Сбытовая надбавка'!$F$5:$H$6,2,FALSE),2)+'[1]Иные услуги'!$C$6+HLOOKUP($DR$1910,'[1]Услуги по передаче'!$G$5:$J$7,3,FALSE))</f>
        <v>2021.46</v>
      </c>
      <c r="EF1918" s="73"/>
      <c r="EG1918" s="73"/>
      <c r="EH1918" s="73"/>
      <c r="EI1918" s="73"/>
      <c r="EJ1918" s="74"/>
      <c r="EK1918" s="72">
        <f>IF($A1918="-","-",ROUND(VLOOKUP($A1918+ROUND(LEFT(EK$1913,2)/24,5),'[1]ОАО "АТС"'!$A$30:$F$773,3,FALSE)+HLOOKUP($DL$1911,'[1]Сбытовая надбавка'!$F$5:$H$6,2,FALSE),2)+'[1]Иные услуги'!$C$6+HLOOKUP($DR$1910,'[1]Услуги по передаче'!$G$5:$J$7,3,FALSE))</f>
        <v>2233.7399999999998</v>
      </c>
      <c r="EL1918" s="73"/>
      <c r="EM1918" s="73"/>
      <c r="EN1918" s="73"/>
      <c r="EO1918" s="73"/>
      <c r="EP1918" s="74"/>
      <c r="EQ1918" s="72">
        <f>IF($A1918="-","-",ROUND(VLOOKUP($A1918+ROUND(LEFT(EQ$1913,2)/24,5),'[1]ОАО "АТС"'!$A$30:$F$773,3,FALSE)+HLOOKUP($DL$1911,'[1]Сбытовая надбавка'!$F$5:$H$6,2,FALSE),2)+'[1]Иные услуги'!$C$6+HLOOKUP($DR$1910,'[1]Услуги по передаче'!$G$5:$J$7,3,FALSE))</f>
        <v>2120.48</v>
      </c>
      <c r="ER1918" s="73"/>
      <c r="ES1918" s="73"/>
      <c r="ET1918" s="73"/>
      <c r="EU1918" s="73"/>
      <c r="EV1918" s="74"/>
    </row>
    <row r="1919" spans="1:152" s="38" customFormat="1" ht="15.75" customHeight="1" x14ac:dyDescent="0.2">
      <c r="A1919" s="69">
        <f>$A$120</f>
        <v>44991</v>
      </c>
      <c r="B1919" s="70"/>
      <c r="C1919" s="70"/>
      <c r="D1919" s="70"/>
      <c r="E1919" s="70"/>
      <c r="F1919" s="70"/>
      <c r="G1919" s="70"/>
      <c r="H1919" s="71"/>
      <c r="I1919" s="72">
        <f>IF($A1919="-","-",ROUND(VLOOKUP($A1919+ROUND(LEFT(I$1913,1)/24,5),'[1]ОАО "АТС"'!$A$30:$F$773,3,FALSE)+HLOOKUP($DL$1911,'[1]Сбытовая надбавка'!$F$5:$H$6,2,FALSE),2)+'[1]Иные услуги'!$C$6+HLOOKUP($DR$1910,'[1]Услуги по передаче'!$G$5:$J$7,3,FALSE))</f>
        <v>2022.9399999999998</v>
      </c>
      <c r="J1919" s="73"/>
      <c r="K1919" s="73"/>
      <c r="L1919" s="73"/>
      <c r="M1919" s="73"/>
      <c r="N1919" s="74"/>
      <c r="O1919" s="72">
        <f>IF($A1919="-","-",ROUND(VLOOKUP($A1919+ROUND(LEFT(O$1913,1)/24,5),'[1]ОАО "АТС"'!$A$30:$F$773,3,FALSE)+HLOOKUP($DL$1911,'[1]Сбытовая надбавка'!$F$5:$H$6,2,FALSE),2)+'[1]Иные услуги'!$C$6+HLOOKUP($DR$1910,'[1]Услуги по передаче'!$G$5:$J$7,3,FALSE))</f>
        <v>2023.33</v>
      </c>
      <c r="P1919" s="73"/>
      <c r="Q1919" s="73"/>
      <c r="R1919" s="73"/>
      <c r="S1919" s="73"/>
      <c r="T1919" s="74"/>
      <c r="U1919" s="72">
        <f>IF($A1919="-","-",ROUND(VLOOKUP($A1919+ROUND(LEFT(U$1913,1)/24,5),'[1]ОАО "АТС"'!$A$30:$F$773,3,FALSE)+HLOOKUP($DL$1911,'[1]Сбытовая надбавка'!$F$5:$H$6,2,FALSE),2)+'[1]Иные услуги'!$C$6+HLOOKUP($DR$1910,'[1]Услуги по передаче'!$G$5:$J$7,3,FALSE))</f>
        <v>2023.49</v>
      </c>
      <c r="V1919" s="73"/>
      <c r="W1919" s="73"/>
      <c r="X1919" s="73"/>
      <c r="Y1919" s="73"/>
      <c r="Z1919" s="74"/>
      <c r="AA1919" s="72">
        <f>IF($A1919="-","-",ROUND(VLOOKUP($A1919+ROUND(LEFT(AA$1913,1)/24,5),'[1]ОАО "АТС"'!$A$30:$F$773,3,FALSE)+HLOOKUP($DL$1911,'[1]Сбытовая надбавка'!$F$5:$H$6,2,FALSE),2)+'[1]Иные услуги'!$C$6+HLOOKUP($DR$1910,'[1]Услуги по передаче'!$G$5:$J$7,3,FALSE))</f>
        <v>2023.48</v>
      </c>
      <c r="AB1919" s="73"/>
      <c r="AC1919" s="73"/>
      <c r="AD1919" s="73"/>
      <c r="AE1919" s="73"/>
      <c r="AF1919" s="74"/>
      <c r="AG1919" s="72">
        <f>IF($A1919="-","-",ROUND(VLOOKUP($A1919+ROUND(LEFT(AG$1913,1)/24,5),'[1]ОАО "АТС"'!$A$30:$F$773,3,FALSE)+HLOOKUP($DL$1911,'[1]Сбытовая надбавка'!$F$5:$H$6,2,FALSE),2)+'[1]Иные услуги'!$C$6+HLOOKUP($DR$1910,'[1]Услуги по передаче'!$G$5:$J$7,3,FALSE))</f>
        <v>2023.32</v>
      </c>
      <c r="AH1919" s="73"/>
      <c r="AI1919" s="73"/>
      <c r="AJ1919" s="73"/>
      <c r="AK1919" s="73"/>
      <c r="AL1919" s="74"/>
      <c r="AM1919" s="72">
        <f>IF($A1919="-","-",ROUND(VLOOKUP($A1919+ROUND(LEFT(AM$1913,1)/24,5),'[1]ОАО "АТС"'!$A$30:$F$773,3,FALSE)+HLOOKUP($DL$1911,'[1]Сбытовая надбавка'!$F$5:$H$6,2,FALSE),2)+'[1]Иные услуги'!$C$6+HLOOKUP($DR$1910,'[1]Услуги по передаче'!$G$5:$J$7,3,FALSE))</f>
        <v>2023.08</v>
      </c>
      <c r="AN1919" s="73"/>
      <c r="AO1919" s="73"/>
      <c r="AP1919" s="73"/>
      <c r="AQ1919" s="73"/>
      <c r="AR1919" s="74"/>
      <c r="AS1919" s="72">
        <f>IF($A1919="-","-",ROUND(VLOOKUP($A1919+ROUND(LEFT(AS$1913,1)/24,5),'[1]ОАО "АТС"'!$A$30:$F$773,3,FALSE)+HLOOKUP($DL$1911,'[1]Сбытовая надбавка'!$F$5:$H$6,2,FALSE),2)+'[1]Иные услуги'!$C$6+HLOOKUP($DR$1910,'[1]Услуги по передаче'!$G$5:$J$7,3,FALSE))</f>
        <v>2026.87</v>
      </c>
      <c r="AT1919" s="73"/>
      <c r="AU1919" s="73"/>
      <c r="AV1919" s="73"/>
      <c r="AW1919" s="73"/>
      <c r="AX1919" s="74"/>
      <c r="AY1919" s="72">
        <f>IF($A1919="-","-",ROUND(VLOOKUP($A1919+ROUND(LEFT(AY$1913,1)/24,5),'[1]ОАО "АТС"'!$A$30:$F$773,3,FALSE)+HLOOKUP($DL$1911,'[1]Сбытовая надбавка'!$F$5:$H$6,2,FALSE),2)+'[1]Иные услуги'!$C$6+HLOOKUP($DR$1910,'[1]Услуги по передаче'!$G$5:$J$7,3,FALSE))</f>
        <v>2159.35</v>
      </c>
      <c r="AZ1919" s="73"/>
      <c r="BA1919" s="73"/>
      <c r="BB1919" s="73"/>
      <c r="BC1919" s="73"/>
      <c r="BD1919" s="74"/>
      <c r="BE1919" s="72">
        <f>IF($A1919="-","-",ROUND(VLOOKUP($A1919+ROUND(LEFT(BE$1913,1)/24,5),'[1]ОАО "АТС"'!$A$30:$F$773,3,FALSE)+HLOOKUP($DL$1911,'[1]Сбытовая надбавка'!$F$5:$H$6,2,FALSE),2)+'[1]Иные услуги'!$C$6+HLOOKUP($DR$1910,'[1]Услуги по передаче'!$G$5:$J$7,3,FALSE))</f>
        <v>2022.9199999999998</v>
      </c>
      <c r="BF1919" s="73"/>
      <c r="BG1919" s="73"/>
      <c r="BH1919" s="73"/>
      <c r="BI1919" s="73"/>
      <c r="BJ1919" s="74"/>
      <c r="BK1919" s="72">
        <f>IF($A1919="-","-",ROUND(VLOOKUP($A1919+ROUND(LEFT(BK$1913,1)/24,5),'[1]ОАО "АТС"'!$A$30:$F$773,3,FALSE)+HLOOKUP($DL$1911,'[1]Сбытовая надбавка'!$F$5:$H$6,2,FALSE),2)+'[1]Иные услуги'!$C$6+HLOOKUP($DR$1910,'[1]Услуги по передаче'!$G$5:$J$7,3,FALSE))</f>
        <v>2106.88</v>
      </c>
      <c r="BL1919" s="73"/>
      <c r="BM1919" s="73"/>
      <c r="BN1919" s="73"/>
      <c r="BO1919" s="73"/>
      <c r="BP1919" s="74"/>
      <c r="BQ1919" s="72">
        <f>IF($A1919="-","-",ROUND(VLOOKUP($A1919+ROUND(LEFT(BQ$1913,2)/24,5),'[1]ОАО "АТС"'!$A$30:$F$773,3,FALSE)+HLOOKUP($DL$1911,'[1]Сбытовая надбавка'!$F$5:$H$6,2,FALSE),2)+'[1]Иные услуги'!$C$6+HLOOKUP($DR$1910,'[1]Услуги по передаче'!$G$5:$J$7,3,FALSE))</f>
        <v>2131.56</v>
      </c>
      <c r="BR1919" s="73"/>
      <c r="BS1919" s="73"/>
      <c r="BT1919" s="73"/>
      <c r="BU1919" s="73"/>
      <c r="BV1919" s="74"/>
      <c r="BW1919" s="72">
        <f>IF($A1919="-","-",ROUND(VLOOKUP($A1919+ROUND(LEFT(BW$1913,2)/24,5),'[1]ОАО "АТС"'!$A$30:$F$773,3,FALSE)+HLOOKUP($DL$1911,'[1]Сбытовая надбавка'!$F$5:$H$6,2,FALSE),2)+'[1]Иные услуги'!$C$6+HLOOKUP($DR$1910,'[1]Услуги по передаче'!$G$5:$J$7,3,FALSE))</f>
        <v>2119.4899999999998</v>
      </c>
      <c r="BX1919" s="73"/>
      <c r="BY1919" s="73"/>
      <c r="BZ1919" s="73"/>
      <c r="CA1919" s="73"/>
      <c r="CB1919" s="74"/>
      <c r="CC1919" s="72">
        <f>IF($A1919="-","-",ROUND(VLOOKUP($A1919+ROUND(LEFT(CC$1913,2)/24,5),'[1]ОАО "АТС"'!$A$30:$F$773,3,FALSE)+HLOOKUP($DL$1911,'[1]Сбытовая надбавка'!$F$5:$H$6,2,FALSE),2)+'[1]Иные услуги'!$C$6+HLOOKUP($DR$1910,'[1]Услуги по передаче'!$G$5:$J$7,3,FALSE))</f>
        <v>2078.7200000000003</v>
      </c>
      <c r="CD1919" s="73"/>
      <c r="CE1919" s="73"/>
      <c r="CF1919" s="73"/>
      <c r="CG1919" s="73"/>
      <c r="CH1919" s="74"/>
      <c r="CI1919" s="72">
        <f>IF($A1919="-","-",ROUND(VLOOKUP($A1919+ROUND(LEFT(CI$1913,2)/24,5),'[1]ОАО "АТС"'!$A$30:$F$773,3,FALSE)+HLOOKUP($DL$1911,'[1]Сбытовая надбавка'!$F$5:$H$6,2,FALSE),2)+'[1]Иные услуги'!$C$6+HLOOKUP($DR$1910,'[1]Услуги по передаче'!$G$5:$J$7,3,FALSE))</f>
        <v>2074.3599999999997</v>
      </c>
      <c r="CJ1919" s="73"/>
      <c r="CK1919" s="73"/>
      <c r="CL1919" s="73"/>
      <c r="CM1919" s="73"/>
      <c r="CN1919" s="74"/>
      <c r="CO1919" s="72">
        <f>IF($A1919="-","-",ROUND(VLOOKUP($A1919+ROUND(LEFT(CO$1913,2)/24,5),'[1]ОАО "АТС"'!$A$30:$F$773,3,FALSE)+HLOOKUP($DL$1911,'[1]Сбытовая надбавка'!$F$5:$H$6,2,FALSE),2)+'[1]Иные услуги'!$C$6+HLOOKUP($DR$1910,'[1]Услуги по передаче'!$G$5:$J$7,3,FALSE))</f>
        <v>2066.7200000000003</v>
      </c>
      <c r="CP1919" s="73"/>
      <c r="CQ1919" s="73"/>
      <c r="CR1919" s="73"/>
      <c r="CS1919" s="73"/>
      <c r="CT1919" s="74"/>
      <c r="CU1919" s="72">
        <f>IF($A1919="-","-",ROUND(VLOOKUP($A1919+ROUND(LEFT(CU$1913,2)/24,5),'[1]ОАО "АТС"'!$A$30:$F$773,3,FALSE)+HLOOKUP($DL$1911,'[1]Сбытовая надбавка'!$F$5:$H$6,2,FALSE),2)+'[1]Иные услуги'!$C$6+HLOOKUP($DR$1910,'[1]Услуги по передаче'!$G$5:$J$7,3,FALSE))</f>
        <v>2073.6899999999996</v>
      </c>
      <c r="CV1919" s="73"/>
      <c r="CW1919" s="73"/>
      <c r="CX1919" s="73"/>
      <c r="CY1919" s="73"/>
      <c r="CZ1919" s="74"/>
      <c r="DA1919" s="72">
        <f>IF($A1919="-","-",ROUND(VLOOKUP($A1919+ROUND(LEFT(DA$1913,2)/24,5),'[1]ОАО "АТС"'!$A$30:$F$773,3,FALSE)+HLOOKUP($DL$1911,'[1]Сбытовая надбавка'!$F$5:$H$6,2,FALSE),2)+'[1]Иные услуги'!$C$6+HLOOKUP($DR$1910,'[1]Услуги по передаче'!$G$5:$J$7,3,FALSE))</f>
        <v>2053.52</v>
      </c>
      <c r="DB1919" s="73"/>
      <c r="DC1919" s="73"/>
      <c r="DD1919" s="73"/>
      <c r="DE1919" s="73"/>
      <c r="DF1919" s="74"/>
      <c r="DG1919" s="72">
        <f>IF($A1919="-","-",ROUND(VLOOKUP($A1919+ROUND(LEFT(DG$1913,2)/24,5),'[1]ОАО "АТС"'!$A$30:$F$773,3,FALSE)+HLOOKUP($DL$1911,'[1]Сбытовая надбавка'!$F$5:$H$6,2,FALSE),2)+'[1]Иные услуги'!$C$6+HLOOKUP($DR$1910,'[1]Услуги по передаче'!$G$5:$J$7,3,FALSE))</f>
        <v>2066.7200000000003</v>
      </c>
      <c r="DH1919" s="73"/>
      <c r="DI1919" s="73"/>
      <c r="DJ1919" s="73"/>
      <c r="DK1919" s="73"/>
      <c r="DL1919" s="74"/>
      <c r="DM1919" s="72">
        <f>IF($A1919="-","-",ROUND(VLOOKUP($A1919+ROUND(LEFT(DM$1913,2)/24,5),'[1]ОАО "АТС"'!$A$30:$F$773,3,FALSE)+HLOOKUP($DL$1911,'[1]Сбытовая надбавка'!$F$5:$H$6,2,FALSE),2)+'[1]Иные услуги'!$C$6+HLOOKUP($DR$1910,'[1]Услуги по передаче'!$G$5:$J$7,3,FALSE))</f>
        <v>2131.6799999999998</v>
      </c>
      <c r="DN1919" s="73"/>
      <c r="DO1919" s="73"/>
      <c r="DP1919" s="73"/>
      <c r="DQ1919" s="73"/>
      <c r="DR1919" s="74"/>
      <c r="DS1919" s="72">
        <f>IF($A1919="-","-",ROUND(VLOOKUP($A1919+ROUND(LEFT(DS$1913,2)/24,5),'[1]ОАО "АТС"'!$A$30:$F$773,3,FALSE)+HLOOKUP($DL$1911,'[1]Сбытовая надбавка'!$F$5:$H$6,2,FALSE),2)+'[1]Иные услуги'!$C$6+HLOOKUP($DR$1910,'[1]Услуги по передаче'!$G$5:$J$7,3,FALSE))</f>
        <v>2126.1</v>
      </c>
      <c r="DT1919" s="73"/>
      <c r="DU1919" s="73"/>
      <c r="DV1919" s="73"/>
      <c r="DW1919" s="73"/>
      <c r="DX1919" s="74"/>
      <c r="DY1919" s="72">
        <f>IF($A1919="-","-",ROUND(VLOOKUP($A1919+ROUND(LEFT(DY$1913,2)/24,5),'[1]ОАО "АТС"'!$A$30:$F$773,3,FALSE)+HLOOKUP($DL$1911,'[1]Сбытовая надбавка'!$F$5:$H$6,2,FALSE),2)+'[1]Иные услуги'!$C$6+HLOOKUP($DR$1910,'[1]Услуги по передаче'!$G$5:$J$7,3,FALSE))</f>
        <v>2063.9899999999998</v>
      </c>
      <c r="DZ1919" s="73"/>
      <c r="EA1919" s="73"/>
      <c r="EB1919" s="73"/>
      <c r="EC1919" s="73"/>
      <c r="ED1919" s="74"/>
      <c r="EE1919" s="72">
        <f>IF($A1919="-","-",ROUND(VLOOKUP($A1919+ROUND(LEFT(EE$1913,2)/24,5),'[1]ОАО "АТС"'!$A$30:$F$773,3,FALSE)+HLOOKUP($DL$1911,'[1]Сбытовая надбавка'!$F$5:$H$6,2,FALSE),2)+'[1]Иные услуги'!$C$6+HLOOKUP($DR$1910,'[1]Услуги по передаче'!$G$5:$J$7,3,FALSE))</f>
        <v>2021.3</v>
      </c>
      <c r="EF1919" s="73"/>
      <c r="EG1919" s="73"/>
      <c r="EH1919" s="73"/>
      <c r="EI1919" s="73"/>
      <c r="EJ1919" s="74"/>
      <c r="EK1919" s="72">
        <f>IF($A1919="-","-",ROUND(VLOOKUP($A1919+ROUND(LEFT(EK$1913,2)/24,5),'[1]ОАО "АТС"'!$A$30:$F$773,3,FALSE)+HLOOKUP($DL$1911,'[1]Сбытовая надбавка'!$F$5:$H$6,2,FALSE),2)+'[1]Иные услуги'!$C$6+HLOOKUP($DR$1910,'[1]Услуги по передаче'!$G$5:$J$7,3,FALSE))</f>
        <v>2223.0500000000002</v>
      </c>
      <c r="EL1919" s="73"/>
      <c r="EM1919" s="73"/>
      <c r="EN1919" s="73"/>
      <c r="EO1919" s="73"/>
      <c r="EP1919" s="74"/>
      <c r="EQ1919" s="72">
        <f>IF($A1919="-","-",ROUND(VLOOKUP($A1919+ROUND(LEFT(EQ$1913,2)/24,5),'[1]ОАО "АТС"'!$A$30:$F$773,3,FALSE)+HLOOKUP($DL$1911,'[1]Сбытовая надбавка'!$F$5:$H$6,2,FALSE),2)+'[1]Иные услуги'!$C$6+HLOOKUP($DR$1910,'[1]Услуги по передаче'!$G$5:$J$7,3,FALSE))</f>
        <v>2104.9899999999998</v>
      </c>
      <c r="ER1919" s="73"/>
      <c r="ES1919" s="73"/>
      <c r="ET1919" s="73"/>
      <c r="EU1919" s="73"/>
      <c r="EV1919" s="74"/>
    </row>
    <row r="1920" spans="1:152" s="38" customFormat="1" ht="15.75" customHeight="1" x14ac:dyDescent="0.2">
      <c r="A1920" s="69">
        <f>$A$121</f>
        <v>44992</v>
      </c>
      <c r="B1920" s="70"/>
      <c r="C1920" s="70"/>
      <c r="D1920" s="70"/>
      <c r="E1920" s="70"/>
      <c r="F1920" s="70"/>
      <c r="G1920" s="70"/>
      <c r="H1920" s="71"/>
      <c r="I1920" s="72">
        <f>IF($A1920="-","-",ROUND(VLOOKUP($A1920+ROUND(LEFT(I$1913,1)/24,5),'[1]ОАО "АТС"'!$A$30:$F$773,3,FALSE)+HLOOKUP($DL$1911,'[1]Сбытовая надбавка'!$F$5:$H$6,2,FALSE),2)+'[1]Иные услуги'!$C$6+HLOOKUP($DR$1910,'[1]Услуги по передаче'!$G$5:$J$7,3,FALSE))</f>
        <v>2022.98</v>
      </c>
      <c r="J1920" s="73"/>
      <c r="K1920" s="73"/>
      <c r="L1920" s="73"/>
      <c r="M1920" s="73"/>
      <c r="N1920" s="74"/>
      <c r="O1920" s="72">
        <f>IF($A1920="-","-",ROUND(VLOOKUP($A1920+ROUND(LEFT(O$1913,1)/24,5),'[1]ОАО "АТС"'!$A$30:$F$773,3,FALSE)+HLOOKUP($DL$1911,'[1]Сбытовая надбавка'!$F$5:$H$6,2,FALSE),2)+'[1]Иные услуги'!$C$6+HLOOKUP($DR$1910,'[1]Услуги по передаче'!$G$5:$J$7,3,FALSE))</f>
        <v>2023.01</v>
      </c>
      <c r="P1920" s="73"/>
      <c r="Q1920" s="73"/>
      <c r="R1920" s="73"/>
      <c r="S1920" s="73"/>
      <c r="T1920" s="74"/>
      <c r="U1920" s="72">
        <f>IF($A1920="-","-",ROUND(VLOOKUP($A1920+ROUND(LEFT(U$1913,1)/24,5),'[1]ОАО "АТС"'!$A$30:$F$773,3,FALSE)+HLOOKUP($DL$1911,'[1]Сбытовая надбавка'!$F$5:$H$6,2,FALSE),2)+'[1]Иные услуги'!$C$6+HLOOKUP($DR$1910,'[1]Услуги по передаче'!$G$5:$J$7,3,FALSE))</f>
        <v>2023.6899999999998</v>
      </c>
      <c r="V1920" s="73"/>
      <c r="W1920" s="73"/>
      <c r="X1920" s="73"/>
      <c r="Y1920" s="73"/>
      <c r="Z1920" s="74"/>
      <c r="AA1920" s="72">
        <f>IF($A1920="-","-",ROUND(VLOOKUP($A1920+ROUND(LEFT(AA$1913,1)/24,5),'[1]ОАО "АТС"'!$A$30:$F$773,3,FALSE)+HLOOKUP($DL$1911,'[1]Сбытовая надбавка'!$F$5:$H$6,2,FALSE),2)+'[1]Иные услуги'!$C$6+HLOOKUP($DR$1910,'[1]Услуги по передаче'!$G$5:$J$7,3,FALSE))</f>
        <v>2023.62</v>
      </c>
      <c r="AB1920" s="73"/>
      <c r="AC1920" s="73"/>
      <c r="AD1920" s="73"/>
      <c r="AE1920" s="73"/>
      <c r="AF1920" s="74"/>
      <c r="AG1920" s="72">
        <f>IF($A1920="-","-",ROUND(VLOOKUP($A1920+ROUND(LEFT(AG$1913,1)/24,5),'[1]ОАО "АТС"'!$A$30:$F$773,3,FALSE)+HLOOKUP($DL$1911,'[1]Сбытовая надбавка'!$F$5:$H$6,2,FALSE),2)+'[1]Иные услуги'!$C$6+HLOOKUP($DR$1910,'[1]Услуги по передаче'!$G$5:$J$7,3,FALSE))</f>
        <v>2023.57</v>
      </c>
      <c r="AH1920" s="73"/>
      <c r="AI1920" s="73"/>
      <c r="AJ1920" s="73"/>
      <c r="AK1920" s="73"/>
      <c r="AL1920" s="74"/>
      <c r="AM1920" s="72">
        <f>IF($A1920="-","-",ROUND(VLOOKUP($A1920+ROUND(LEFT(AM$1913,1)/24,5),'[1]ОАО "АТС"'!$A$30:$F$773,3,FALSE)+HLOOKUP($DL$1911,'[1]Сбытовая надбавка'!$F$5:$H$6,2,FALSE),2)+'[1]Иные услуги'!$C$6+HLOOKUP($DR$1910,'[1]Услуги по передаче'!$G$5:$J$7,3,FALSE))</f>
        <v>2022.85</v>
      </c>
      <c r="AN1920" s="73"/>
      <c r="AO1920" s="73"/>
      <c r="AP1920" s="73"/>
      <c r="AQ1920" s="73"/>
      <c r="AR1920" s="74"/>
      <c r="AS1920" s="72">
        <f>IF($A1920="-","-",ROUND(VLOOKUP($A1920+ROUND(LEFT(AS$1913,1)/24,5),'[1]ОАО "АТС"'!$A$30:$F$773,3,FALSE)+HLOOKUP($DL$1911,'[1]Сбытовая надбавка'!$F$5:$H$6,2,FALSE),2)+'[1]Иные услуги'!$C$6+HLOOKUP($DR$1910,'[1]Услуги по передаче'!$G$5:$J$7,3,FALSE))</f>
        <v>2021.86</v>
      </c>
      <c r="AT1920" s="73"/>
      <c r="AU1920" s="73"/>
      <c r="AV1920" s="73"/>
      <c r="AW1920" s="73"/>
      <c r="AX1920" s="74"/>
      <c r="AY1920" s="72">
        <f>IF($A1920="-","-",ROUND(VLOOKUP($A1920+ROUND(LEFT(AY$1913,1)/24,5),'[1]ОАО "АТС"'!$A$30:$F$773,3,FALSE)+HLOOKUP($DL$1911,'[1]Сбытовая надбавка'!$F$5:$H$6,2,FALSE),2)+'[1]Иные услуги'!$C$6+HLOOKUP($DR$1910,'[1]Услуги по передаче'!$G$5:$J$7,3,FALSE))</f>
        <v>2150.48</v>
      </c>
      <c r="AZ1920" s="73"/>
      <c r="BA1920" s="73"/>
      <c r="BB1920" s="73"/>
      <c r="BC1920" s="73"/>
      <c r="BD1920" s="74"/>
      <c r="BE1920" s="72">
        <f>IF($A1920="-","-",ROUND(VLOOKUP($A1920+ROUND(LEFT(BE$1913,1)/24,5),'[1]ОАО "АТС"'!$A$30:$F$773,3,FALSE)+HLOOKUP($DL$1911,'[1]Сбытовая надбавка'!$F$5:$H$6,2,FALSE),2)+'[1]Иные услуги'!$C$6+HLOOKUP($DR$1910,'[1]Услуги по передаче'!$G$5:$J$7,3,FALSE))</f>
        <v>2022.1899999999998</v>
      </c>
      <c r="BF1920" s="73"/>
      <c r="BG1920" s="73"/>
      <c r="BH1920" s="73"/>
      <c r="BI1920" s="73"/>
      <c r="BJ1920" s="74"/>
      <c r="BK1920" s="72">
        <f>IF($A1920="-","-",ROUND(VLOOKUP($A1920+ROUND(LEFT(BK$1913,1)/24,5),'[1]ОАО "АТС"'!$A$30:$F$773,3,FALSE)+HLOOKUP($DL$1911,'[1]Сбытовая надбавка'!$F$5:$H$6,2,FALSE),2)+'[1]Иные услуги'!$C$6+HLOOKUP($DR$1910,'[1]Услуги по передаче'!$G$5:$J$7,3,FALSE))</f>
        <v>2096.8999999999996</v>
      </c>
      <c r="BL1920" s="73"/>
      <c r="BM1920" s="73"/>
      <c r="BN1920" s="73"/>
      <c r="BO1920" s="73"/>
      <c r="BP1920" s="74"/>
      <c r="BQ1920" s="72">
        <f>IF($A1920="-","-",ROUND(VLOOKUP($A1920+ROUND(LEFT(BQ$1913,2)/24,5),'[1]ОАО "АТС"'!$A$30:$F$773,3,FALSE)+HLOOKUP($DL$1911,'[1]Сбытовая надбавка'!$F$5:$H$6,2,FALSE),2)+'[1]Иные услуги'!$C$6+HLOOKUP($DR$1910,'[1]Услуги по передаче'!$G$5:$J$7,3,FALSE))</f>
        <v>2120.34</v>
      </c>
      <c r="BR1920" s="73"/>
      <c r="BS1920" s="73"/>
      <c r="BT1920" s="73"/>
      <c r="BU1920" s="73"/>
      <c r="BV1920" s="74"/>
      <c r="BW1920" s="72">
        <f>IF($A1920="-","-",ROUND(VLOOKUP($A1920+ROUND(LEFT(BW$1913,2)/24,5),'[1]ОАО "АТС"'!$A$30:$F$773,3,FALSE)+HLOOKUP($DL$1911,'[1]Сбытовая надбавка'!$F$5:$H$6,2,FALSE),2)+'[1]Иные услуги'!$C$6+HLOOKUP($DR$1910,'[1]Услуги по передаче'!$G$5:$J$7,3,FALSE))</f>
        <v>2114.77</v>
      </c>
      <c r="BX1920" s="73"/>
      <c r="BY1920" s="73"/>
      <c r="BZ1920" s="73"/>
      <c r="CA1920" s="73"/>
      <c r="CB1920" s="74"/>
      <c r="CC1920" s="72">
        <f>IF($A1920="-","-",ROUND(VLOOKUP($A1920+ROUND(LEFT(CC$1913,2)/24,5),'[1]ОАО "АТС"'!$A$30:$F$773,3,FALSE)+HLOOKUP($DL$1911,'[1]Сбытовая надбавка'!$F$5:$H$6,2,FALSE),2)+'[1]Иные услуги'!$C$6+HLOOKUP($DR$1910,'[1]Услуги по передаче'!$G$5:$J$7,3,FALSE))</f>
        <v>2075.52</v>
      </c>
      <c r="CD1920" s="73"/>
      <c r="CE1920" s="73"/>
      <c r="CF1920" s="73"/>
      <c r="CG1920" s="73"/>
      <c r="CH1920" s="74"/>
      <c r="CI1920" s="72">
        <f>IF($A1920="-","-",ROUND(VLOOKUP($A1920+ROUND(LEFT(CI$1913,2)/24,5),'[1]ОАО "АТС"'!$A$30:$F$773,3,FALSE)+HLOOKUP($DL$1911,'[1]Сбытовая надбавка'!$F$5:$H$6,2,FALSE),2)+'[1]Иные услуги'!$C$6+HLOOKUP($DR$1910,'[1]Услуги по передаче'!$G$5:$J$7,3,FALSE))</f>
        <v>2069.85</v>
      </c>
      <c r="CJ1920" s="73"/>
      <c r="CK1920" s="73"/>
      <c r="CL1920" s="73"/>
      <c r="CM1920" s="73"/>
      <c r="CN1920" s="74"/>
      <c r="CO1920" s="72">
        <f>IF($A1920="-","-",ROUND(VLOOKUP($A1920+ROUND(LEFT(CO$1913,2)/24,5),'[1]ОАО "АТС"'!$A$30:$F$773,3,FALSE)+HLOOKUP($DL$1911,'[1]Сбытовая надбавка'!$F$5:$H$6,2,FALSE),2)+'[1]Иные услуги'!$C$6+HLOOKUP($DR$1910,'[1]Услуги по передаче'!$G$5:$J$7,3,FALSE))</f>
        <v>2060.14</v>
      </c>
      <c r="CP1920" s="73"/>
      <c r="CQ1920" s="73"/>
      <c r="CR1920" s="73"/>
      <c r="CS1920" s="73"/>
      <c r="CT1920" s="74"/>
      <c r="CU1920" s="72">
        <f>IF($A1920="-","-",ROUND(VLOOKUP($A1920+ROUND(LEFT(CU$1913,2)/24,5),'[1]ОАО "АТС"'!$A$30:$F$773,3,FALSE)+HLOOKUP($DL$1911,'[1]Сбытовая надбавка'!$F$5:$H$6,2,FALSE),2)+'[1]Иные услуги'!$C$6+HLOOKUP($DR$1910,'[1]Услуги по передаче'!$G$5:$J$7,3,FALSE))</f>
        <v>2084.25</v>
      </c>
      <c r="CV1920" s="73"/>
      <c r="CW1920" s="73"/>
      <c r="CX1920" s="73"/>
      <c r="CY1920" s="73"/>
      <c r="CZ1920" s="74"/>
      <c r="DA1920" s="72">
        <f>IF($A1920="-","-",ROUND(VLOOKUP($A1920+ROUND(LEFT(DA$1913,2)/24,5),'[1]ОАО "АТС"'!$A$30:$F$773,3,FALSE)+HLOOKUP($DL$1911,'[1]Сбытовая надбавка'!$F$5:$H$6,2,FALSE),2)+'[1]Иные услуги'!$C$6+HLOOKUP($DR$1910,'[1]Услуги по передаче'!$G$5:$J$7,3,FALSE))</f>
        <v>2047.54</v>
      </c>
      <c r="DB1920" s="73"/>
      <c r="DC1920" s="73"/>
      <c r="DD1920" s="73"/>
      <c r="DE1920" s="73"/>
      <c r="DF1920" s="74"/>
      <c r="DG1920" s="72">
        <f>IF($A1920="-","-",ROUND(VLOOKUP($A1920+ROUND(LEFT(DG$1913,2)/24,5),'[1]ОАО "АТС"'!$A$30:$F$773,3,FALSE)+HLOOKUP($DL$1911,'[1]Сбытовая надбавка'!$F$5:$H$6,2,FALSE),2)+'[1]Иные услуги'!$C$6+HLOOKUP($DR$1910,'[1]Услуги по передаче'!$G$5:$J$7,3,FALSE))</f>
        <v>2058.7200000000003</v>
      </c>
      <c r="DH1920" s="73"/>
      <c r="DI1920" s="73"/>
      <c r="DJ1920" s="73"/>
      <c r="DK1920" s="73"/>
      <c r="DL1920" s="74"/>
      <c r="DM1920" s="72">
        <f>IF($A1920="-","-",ROUND(VLOOKUP($A1920+ROUND(LEFT(DM$1913,2)/24,5),'[1]ОАО "АТС"'!$A$30:$F$773,3,FALSE)+HLOOKUP($DL$1911,'[1]Сбытовая надбавка'!$F$5:$H$6,2,FALSE),2)+'[1]Иные услуги'!$C$6+HLOOKUP($DR$1910,'[1]Услуги по передаче'!$G$5:$J$7,3,FALSE))</f>
        <v>2120.09</v>
      </c>
      <c r="DN1920" s="73"/>
      <c r="DO1920" s="73"/>
      <c r="DP1920" s="73"/>
      <c r="DQ1920" s="73"/>
      <c r="DR1920" s="74"/>
      <c r="DS1920" s="72">
        <f>IF($A1920="-","-",ROUND(VLOOKUP($A1920+ROUND(LEFT(DS$1913,2)/24,5),'[1]ОАО "АТС"'!$A$30:$F$773,3,FALSE)+HLOOKUP($DL$1911,'[1]Сбытовая надбавка'!$F$5:$H$6,2,FALSE),2)+'[1]Иные услуги'!$C$6+HLOOKUP($DR$1910,'[1]Услуги по передаче'!$G$5:$J$7,3,FALSE))</f>
        <v>2119.98</v>
      </c>
      <c r="DT1920" s="73"/>
      <c r="DU1920" s="73"/>
      <c r="DV1920" s="73"/>
      <c r="DW1920" s="73"/>
      <c r="DX1920" s="74"/>
      <c r="DY1920" s="72">
        <f>IF($A1920="-","-",ROUND(VLOOKUP($A1920+ROUND(LEFT(DY$1913,2)/24,5),'[1]ОАО "АТС"'!$A$30:$F$773,3,FALSE)+HLOOKUP($DL$1911,'[1]Сбытовая надбавка'!$F$5:$H$6,2,FALSE),2)+'[1]Иные услуги'!$C$6+HLOOKUP($DR$1910,'[1]Услуги по передаче'!$G$5:$J$7,3,FALSE))</f>
        <v>2073.41</v>
      </c>
      <c r="DZ1920" s="73"/>
      <c r="EA1920" s="73"/>
      <c r="EB1920" s="73"/>
      <c r="EC1920" s="73"/>
      <c r="ED1920" s="74"/>
      <c r="EE1920" s="72">
        <f>IF($A1920="-","-",ROUND(VLOOKUP($A1920+ROUND(LEFT(EE$1913,2)/24,5),'[1]ОАО "АТС"'!$A$30:$F$773,3,FALSE)+HLOOKUP($DL$1911,'[1]Сбытовая надбавка'!$F$5:$H$6,2,FALSE),2)+'[1]Иные услуги'!$C$6+HLOOKUP($DR$1910,'[1]Услуги по передаче'!$G$5:$J$7,3,FALSE))</f>
        <v>2019.02</v>
      </c>
      <c r="EF1920" s="73"/>
      <c r="EG1920" s="73"/>
      <c r="EH1920" s="73"/>
      <c r="EI1920" s="73"/>
      <c r="EJ1920" s="74"/>
      <c r="EK1920" s="72">
        <f>IF($A1920="-","-",ROUND(VLOOKUP($A1920+ROUND(LEFT(EK$1913,2)/24,5),'[1]ОАО "АТС"'!$A$30:$F$773,3,FALSE)+HLOOKUP($DL$1911,'[1]Сбытовая надбавка'!$F$5:$H$6,2,FALSE),2)+'[1]Иные услуги'!$C$6+HLOOKUP($DR$1910,'[1]Услуги по передаче'!$G$5:$J$7,3,FALSE))</f>
        <v>2221.2200000000003</v>
      </c>
      <c r="EL1920" s="73"/>
      <c r="EM1920" s="73"/>
      <c r="EN1920" s="73"/>
      <c r="EO1920" s="73"/>
      <c r="EP1920" s="74"/>
      <c r="EQ1920" s="72">
        <f>IF($A1920="-","-",ROUND(VLOOKUP($A1920+ROUND(LEFT(EQ$1913,2)/24,5),'[1]ОАО "АТС"'!$A$30:$F$773,3,FALSE)+HLOOKUP($DL$1911,'[1]Сбытовая надбавка'!$F$5:$H$6,2,FALSE),2)+'[1]Иные услуги'!$C$6+HLOOKUP($DR$1910,'[1]Услуги по передаче'!$G$5:$J$7,3,FALSE))</f>
        <v>2098.81</v>
      </c>
      <c r="ER1920" s="73"/>
      <c r="ES1920" s="73"/>
      <c r="ET1920" s="73"/>
      <c r="EU1920" s="73"/>
      <c r="EV1920" s="74"/>
    </row>
    <row r="1921" spans="1:152" s="38" customFormat="1" ht="15.75" customHeight="1" x14ac:dyDescent="0.2">
      <c r="A1921" s="69">
        <f>$A$122</f>
        <v>44993</v>
      </c>
      <c r="B1921" s="70"/>
      <c r="C1921" s="70"/>
      <c r="D1921" s="70"/>
      <c r="E1921" s="70"/>
      <c r="F1921" s="70"/>
      <c r="G1921" s="70"/>
      <c r="H1921" s="71"/>
      <c r="I1921" s="72">
        <f>IF($A1921="-","-",ROUND(VLOOKUP($A1921+ROUND(LEFT(I$1913,1)/24,5),'[1]ОАО "АТС"'!$A$30:$F$773,3,FALSE)+HLOOKUP($DL$1911,'[1]Сбытовая надбавка'!$F$5:$H$6,2,FALSE),2)+'[1]Иные услуги'!$C$6+HLOOKUP($DR$1910,'[1]Услуги по передаче'!$G$5:$J$7,3,FALSE))</f>
        <v>2054.16</v>
      </c>
      <c r="J1921" s="73"/>
      <c r="K1921" s="73"/>
      <c r="L1921" s="73"/>
      <c r="M1921" s="73"/>
      <c r="N1921" s="74"/>
      <c r="O1921" s="72">
        <f>IF($A1921="-","-",ROUND(VLOOKUP($A1921+ROUND(LEFT(O$1913,1)/24,5),'[1]ОАО "АТС"'!$A$30:$F$773,3,FALSE)+HLOOKUP($DL$1911,'[1]Сбытовая надбавка'!$F$5:$H$6,2,FALSE),2)+'[1]Иные услуги'!$C$6+HLOOKUP($DR$1910,'[1]Услуги по передаче'!$G$5:$J$7,3,FALSE))</f>
        <v>2023.22</v>
      </c>
      <c r="P1921" s="73"/>
      <c r="Q1921" s="73"/>
      <c r="R1921" s="73"/>
      <c r="S1921" s="73"/>
      <c r="T1921" s="74"/>
      <c r="U1921" s="72">
        <f>IF($A1921="-","-",ROUND(VLOOKUP($A1921+ROUND(LEFT(U$1913,1)/24,5),'[1]ОАО "АТС"'!$A$30:$F$773,3,FALSE)+HLOOKUP($DL$1911,'[1]Сбытовая надбавка'!$F$5:$H$6,2,FALSE),2)+'[1]Иные услуги'!$C$6+HLOOKUP($DR$1910,'[1]Услуги по передаче'!$G$5:$J$7,3,FALSE))</f>
        <v>2023.8999999999999</v>
      </c>
      <c r="V1921" s="73"/>
      <c r="W1921" s="73"/>
      <c r="X1921" s="73"/>
      <c r="Y1921" s="73"/>
      <c r="Z1921" s="74"/>
      <c r="AA1921" s="72">
        <f>IF($A1921="-","-",ROUND(VLOOKUP($A1921+ROUND(LEFT(AA$1913,1)/24,5),'[1]ОАО "АТС"'!$A$30:$F$773,3,FALSE)+HLOOKUP($DL$1911,'[1]Сбытовая надбавка'!$F$5:$H$6,2,FALSE),2)+'[1]Иные услуги'!$C$6+HLOOKUP($DR$1910,'[1]Услуги по передаче'!$G$5:$J$7,3,FALSE))</f>
        <v>2023.83</v>
      </c>
      <c r="AB1921" s="73"/>
      <c r="AC1921" s="73"/>
      <c r="AD1921" s="73"/>
      <c r="AE1921" s="73"/>
      <c r="AF1921" s="74"/>
      <c r="AG1921" s="72">
        <f>IF($A1921="-","-",ROUND(VLOOKUP($A1921+ROUND(LEFT(AG$1913,1)/24,5),'[1]ОАО "АТС"'!$A$30:$F$773,3,FALSE)+HLOOKUP($DL$1911,'[1]Сбытовая надбавка'!$F$5:$H$6,2,FALSE),2)+'[1]Иные услуги'!$C$6+HLOOKUP($DR$1910,'[1]Услуги по передаче'!$G$5:$J$7,3,FALSE))</f>
        <v>2023.81</v>
      </c>
      <c r="AH1921" s="73"/>
      <c r="AI1921" s="73"/>
      <c r="AJ1921" s="73"/>
      <c r="AK1921" s="73"/>
      <c r="AL1921" s="74"/>
      <c r="AM1921" s="72">
        <f>IF($A1921="-","-",ROUND(VLOOKUP($A1921+ROUND(LEFT(AM$1913,1)/24,5),'[1]ОАО "АТС"'!$A$30:$F$773,3,FALSE)+HLOOKUP($DL$1911,'[1]Сбытовая надбавка'!$F$5:$H$6,2,FALSE),2)+'[1]Иные услуги'!$C$6+HLOOKUP($DR$1910,'[1]Услуги по передаче'!$G$5:$J$7,3,FALSE))</f>
        <v>2023.51</v>
      </c>
      <c r="AN1921" s="73"/>
      <c r="AO1921" s="73"/>
      <c r="AP1921" s="73"/>
      <c r="AQ1921" s="73"/>
      <c r="AR1921" s="74"/>
      <c r="AS1921" s="72">
        <f>IF($A1921="-","-",ROUND(VLOOKUP($A1921+ROUND(LEFT(AS$1913,1)/24,5),'[1]ОАО "АТС"'!$A$30:$F$773,3,FALSE)+HLOOKUP($DL$1911,'[1]Сбытовая надбавка'!$F$5:$H$6,2,FALSE),2)+'[1]Иные услуги'!$C$6+HLOOKUP($DR$1910,'[1]Услуги по передаче'!$G$5:$J$7,3,FALSE))</f>
        <v>2022.72</v>
      </c>
      <c r="AT1921" s="73"/>
      <c r="AU1921" s="73"/>
      <c r="AV1921" s="73"/>
      <c r="AW1921" s="73"/>
      <c r="AX1921" s="74"/>
      <c r="AY1921" s="72">
        <f>IF($A1921="-","-",ROUND(VLOOKUP($A1921+ROUND(LEFT(AY$1913,1)/24,5),'[1]ОАО "АТС"'!$A$30:$F$773,3,FALSE)+HLOOKUP($DL$1911,'[1]Сбытовая надбавка'!$F$5:$H$6,2,FALSE),2)+'[1]Иные услуги'!$C$6+HLOOKUP($DR$1910,'[1]Услуги по передаче'!$G$5:$J$7,3,FALSE))</f>
        <v>2032.36</v>
      </c>
      <c r="AZ1921" s="73"/>
      <c r="BA1921" s="73"/>
      <c r="BB1921" s="73"/>
      <c r="BC1921" s="73"/>
      <c r="BD1921" s="74"/>
      <c r="BE1921" s="72">
        <f>IF($A1921="-","-",ROUND(VLOOKUP($A1921+ROUND(LEFT(BE$1913,1)/24,5),'[1]ОАО "АТС"'!$A$30:$F$773,3,FALSE)+HLOOKUP($DL$1911,'[1]Сбытовая надбавка'!$F$5:$H$6,2,FALSE),2)+'[1]Иные услуги'!$C$6+HLOOKUP($DR$1910,'[1]Услуги по передаче'!$G$5:$J$7,3,FALSE))</f>
        <v>2022.6299999999999</v>
      </c>
      <c r="BF1921" s="73"/>
      <c r="BG1921" s="73"/>
      <c r="BH1921" s="73"/>
      <c r="BI1921" s="73"/>
      <c r="BJ1921" s="74"/>
      <c r="BK1921" s="72">
        <f>IF($A1921="-","-",ROUND(VLOOKUP($A1921+ROUND(LEFT(BK$1913,1)/24,5),'[1]ОАО "АТС"'!$A$30:$F$773,3,FALSE)+HLOOKUP($DL$1911,'[1]Сбытовая надбавка'!$F$5:$H$6,2,FALSE),2)+'[1]Иные услуги'!$C$6+HLOOKUP($DR$1910,'[1]Услуги по передаче'!$G$5:$J$7,3,FALSE))</f>
        <v>2024.48</v>
      </c>
      <c r="BL1921" s="73"/>
      <c r="BM1921" s="73"/>
      <c r="BN1921" s="73"/>
      <c r="BO1921" s="73"/>
      <c r="BP1921" s="74"/>
      <c r="BQ1921" s="72">
        <f>IF($A1921="-","-",ROUND(VLOOKUP($A1921+ROUND(LEFT(BQ$1913,2)/24,5),'[1]ОАО "АТС"'!$A$30:$F$773,3,FALSE)+HLOOKUP($DL$1911,'[1]Сбытовая надбавка'!$F$5:$H$6,2,FALSE),2)+'[1]Иные услуги'!$C$6+HLOOKUP($DR$1910,'[1]Услуги по передаче'!$G$5:$J$7,3,FALSE))</f>
        <v>2045.5</v>
      </c>
      <c r="BR1921" s="73"/>
      <c r="BS1921" s="73"/>
      <c r="BT1921" s="73"/>
      <c r="BU1921" s="73"/>
      <c r="BV1921" s="74"/>
      <c r="BW1921" s="72">
        <f>IF($A1921="-","-",ROUND(VLOOKUP($A1921+ROUND(LEFT(BW$1913,2)/24,5),'[1]ОАО "АТС"'!$A$30:$F$773,3,FALSE)+HLOOKUP($DL$1911,'[1]Сбытовая надбавка'!$F$5:$H$6,2,FALSE),2)+'[1]Иные услуги'!$C$6+HLOOKUP($DR$1910,'[1]Услуги по передаче'!$G$5:$J$7,3,FALSE))</f>
        <v>2051.64</v>
      </c>
      <c r="BX1921" s="73"/>
      <c r="BY1921" s="73"/>
      <c r="BZ1921" s="73"/>
      <c r="CA1921" s="73"/>
      <c r="CB1921" s="74"/>
      <c r="CC1921" s="72">
        <f>IF($A1921="-","-",ROUND(VLOOKUP($A1921+ROUND(LEFT(CC$1913,2)/24,5),'[1]ОАО "АТС"'!$A$30:$F$773,3,FALSE)+HLOOKUP($DL$1911,'[1]Сбытовая надбавка'!$F$5:$H$6,2,FALSE),2)+'[1]Иные услуги'!$C$6+HLOOKUP($DR$1910,'[1]Услуги по передаче'!$G$5:$J$7,3,FALSE))</f>
        <v>2024.73</v>
      </c>
      <c r="CD1921" s="73"/>
      <c r="CE1921" s="73"/>
      <c r="CF1921" s="73"/>
      <c r="CG1921" s="73"/>
      <c r="CH1921" s="74"/>
      <c r="CI1921" s="72">
        <f>IF($A1921="-","-",ROUND(VLOOKUP($A1921+ROUND(LEFT(CI$1913,2)/24,5),'[1]ОАО "АТС"'!$A$30:$F$773,3,FALSE)+HLOOKUP($DL$1911,'[1]Сбытовая надбавка'!$F$5:$H$6,2,FALSE),2)+'[1]Иные услуги'!$C$6+HLOOKUP($DR$1910,'[1]Услуги по передаче'!$G$5:$J$7,3,FALSE))</f>
        <v>2025.08</v>
      </c>
      <c r="CJ1921" s="73"/>
      <c r="CK1921" s="73"/>
      <c r="CL1921" s="73"/>
      <c r="CM1921" s="73"/>
      <c r="CN1921" s="74"/>
      <c r="CO1921" s="72">
        <f>IF($A1921="-","-",ROUND(VLOOKUP($A1921+ROUND(LEFT(CO$1913,2)/24,5),'[1]ОАО "АТС"'!$A$30:$F$773,3,FALSE)+HLOOKUP($DL$1911,'[1]Сбытовая надбавка'!$F$5:$H$6,2,FALSE),2)+'[1]Иные услуги'!$C$6+HLOOKUP($DR$1910,'[1]Услуги по передаче'!$G$5:$J$7,3,FALSE))</f>
        <v>2025</v>
      </c>
      <c r="CP1921" s="73"/>
      <c r="CQ1921" s="73"/>
      <c r="CR1921" s="73"/>
      <c r="CS1921" s="73"/>
      <c r="CT1921" s="74"/>
      <c r="CU1921" s="72">
        <f>IF($A1921="-","-",ROUND(VLOOKUP($A1921+ROUND(LEFT(CU$1913,2)/24,5),'[1]ОАО "АТС"'!$A$30:$F$773,3,FALSE)+HLOOKUP($DL$1911,'[1]Сбытовая надбавка'!$F$5:$H$6,2,FALSE),2)+'[1]Иные услуги'!$C$6+HLOOKUP($DR$1910,'[1]Услуги по передаче'!$G$5:$J$7,3,FALSE))</f>
        <v>2041.56</v>
      </c>
      <c r="CV1921" s="73"/>
      <c r="CW1921" s="73"/>
      <c r="CX1921" s="73"/>
      <c r="CY1921" s="73"/>
      <c r="CZ1921" s="74"/>
      <c r="DA1921" s="72">
        <f>IF($A1921="-","-",ROUND(VLOOKUP($A1921+ROUND(LEFT(DA$1913,2)/24,5),'[1]ОАО "АТС"'!$A$30:$F$773,3,FALSE)+HLOOKUP($DL$1911,'[1]Сбытовая надбавка'!$F$5:$H$6,2,FALSE),2)+'[1]Иные услуги'!$C$6+HLOOKUP($DR$1910,'[1]Услуги по передаче'!$G$5:$J$7,3,FALSE))</f>
        <v>2049.5100000000002</v>
      </c>
      <c r="DB1921" s="73"/>
      <c r="DC1921" s="73"/>
      <c r="DD1921" s="73"/>
      <c r="DE1921" s="73"/>
      <c r="DF1921" s="74"/>
      <c r="DG1921" s="72">
        <f>IF($A1921="-","-",ROUND(VLOOKUP($A1921+ROUND(LEFT(DG$1913,2)/24,5),'[1]ОАО "АТС"'!$A$30:$F$773,3,FALSE)+HLOOKUP($DL$1911,'[1]Сбытовая надбавка'!$F$5:$H$6,2,FALSE),2)+'[1]Иные услуги'!$C$6+HLOOKUP($DR$1910,'[1]Услуги по передаче'!$G$5:$J$7,3,FALSE))</f>
        <v>2056.09</v>
      </c>
      <c r="DH1921" s="73"/>
      <c r="DI1921" s="73"/>
      <c r="DJ1921" s="73"/>
      <c r="DK1921" s="73"/>
      <c r="DL1921" s="74"/>
      <c r="DM1921" s="72">
        <f>IF($A1921="-","-",ROUND(VLOOKUP($A1921+ROUND(LEFT(DM$1913,2)/24,5),'[1]ОАО "АТС"'!$A$30:$F$773,3,FALSE)+HLOOKUP($DL$1911,'[1]Сбытовая надбавка'!$F$5:$H$6,2,FALSE),2)+'[1]Иные услуги'!$C$6+HLOOKUP($DR$1910,'[1]Услуги по передаче'!$G$5:$J$7,3,FALSE))</f>
        <v>2134.23</v>
      </c>
      <c r="DN1921" s="73"/>
      <c r="DO1921" s="73"/>
      <c r="DP1921" s="73"/>
      <c r="DQ1921" s="73"/>
      <c r="DR1921" s="74"/>
      <c r="DS1921" s="72">
        <f>IF($A1921="-","-",ROUND(VLOOKUP($A1921+ROUND(LEFT(DS$1913,2)/24,5),'[1]ОАО "АТС"'!$A$30:$F$773,3,FALSE)+HLOOKUP($DL$1911,'[1]Сбытовая надбавка'!$F$5:$H$6,2,FALSE),2)+'[1]Иные услуги'!$C$6+HLOOKUP($DR$1910,'[1]Услуги по передаче'!$G$5:$J$7,3,FALSE))</f>
        <v>2162.2399999999998</v>
      </c>
      <c r="DT1921" s="73"/>
      <c r="DU1921" s="73"/>
      <c r="DV1921" s="73"/>
      <c r="DW1921" s="73"/>
      <c r="DX1921" s="74"/>
      <c r="DY1921" s="72">
        <f>IF($A1921="-","-",ROUND(VLOOKUP($A1921+ROUND(LEFT(DY$1913,2)/24,5),'[1]ОАО "АТС"'!$A$30:$F$773,3,FALSE)+HLOOKUP($DL$1911,'[1]Сбытовая надбавка'!$F$5:$H$6,2,FALSE),2)+'[1]Иные услуги'!$C$6+HLOOKUP($DR$1910,'[1]Услуги по передаче'!$G$5:$J$7,3,FALSE))</f>
        <v>2052.0699999999997</v>
      </c>
      <c r="DZ1921" s="73"/>
      <c r="EA1921" s="73"/>
      <c r="EB1921" s="73"/>
      <c r="EC1921" s="73"/>
      <c r="ED1921" s="74"/>
      <c r="EE1921" s="72">
        <f>IF($A1921="-","-",ROUND(VLOOKUP($A1921+ROUND(LEFT(EE$1913,2)/24,5),'[1]ОАО "АТС"'!$A$30:$F$773,3,FALSE)+HLOOKUP($DL$1911,'[1]Сбытовая надбавка'!$F$5:$H$6,2,FALSE),2)+'[1]Иные услуги'!$C$6+HLOOKUP($DR$1910,'[1]Услуги по передаче'!$G$5:$J$7,3,FALSE))</f>
        <v>2020.58</v>
      </c>
      <c r="EF1921" s="73"/>
      <c r="EG1921" s="73"/>
      <c r="EH1921" s="73"/>
      <c r="EI1921" s="73"/>
      <c r="EJ1921" s="74"/>
      <c r="EK1921" s="72">
        <f>IF($A1921="-","-",ROUND(VLOOKUP($A1921+ROUND(LEFT(EK$1913,2)/24,5),'[1]ОАО "АТС"'!$A$30:$F$773,3,FALSE)+HLOOKUP($DL$1911,'[1]Сбытовая надбавка'!$F$5:$H$6,2,FALSE),2)+'[1]Иные услуги'!$C$6+HLOOKUP($DR$1910,'[1]Услуги по передаче'!$G$5:$J$7,3,FALSE))</f>
        <v>2204.4499999999998</v>
      </c>
      <c r="EL1921" s="73"/>
      <c r="EM1921" s="73"/>
      <c r="EN1921" s="73"/>
      <c r="EO1921" s="73"/>
      <c r="EP1921" s="74"/>
      <c r="EQ1921" s="72">
        <f>IF($A1921="-","-",ROUND(VLOOKUP($A1921+ROUND(LEFT(EQ$1913,2)/24,5),'[1]ОАО "АТС"'!$A$30:$F$773,3,FALSE)+HLOOKUP($DL$1911,'[1]Сбытовая надбавка'!$F$5:$H$6,2,FALSE),2)+'[1]Иные услуги'!$C$6+HLOOKUP($DR$1910,'[1]Услуги по передаче'!$G$5:$J$7,3,FALSE))</f>
        <v>2095.1</v>
      </c>
      <c r="ER1921" s="73"/>
      <c r="ES1921" s="73"/>
      <c r="ET1921" s="73"/>
      <c r="EU1921" s="73"/>
      <c r="EV1921" s="74"/>
    </row>
    <row r="1922" spans="1:152" s="38" customFormat="1" ht="15.75" customHeight="1" x14ac:dyDescent="0.2">
      <c r="A1922" s="69">
        <f>$A$123</f>
        <v>44994</v>
      </c>
      <c r="B1922" s="70"/>
      <c r="C1922" s="70"/>
      <c r="D1922" s="70"/>
      <c r="E1922" s="70"/>
      <c r="F1922" s="70"/>
      <c r="G1922" s="70"/>
      <c r="H1922" s="71"/>
      <c r="I1922" s="72">
        <f>IF($A1922="-","-",ROUND(VLOOKUP($A1922+ROUND(LEFT(I$1913,1)/24,5),'[1]ОАО "АТС"'!$A$30:$F$773,3,FALSE)+HLOOKUP($DL$1911,'[1]Сбытовая надбавка'!$F$5:$H$6,2,FALSE),2)+'[1]Иные услуги'!$C$6+HLOOKUP($DR$1910,'[1]Услуги по передаче'!$G$5:$J$7,3,FALSE))</f>
        <v>2027.6699999999998</v>
      </c>
      <c r="J1922" s="73"/>
      <c r="K1922" s="73"/>
      <c r="L1922" s="73"/>
      <c r="M1922" s="73"/>
      <c r="N1922" s="74"/>
      <c r="O1922" s="72">
        <f>IF($A1922="-","-",ROUND(VLOOKUP($A1922+ROUND(LEFT(O$1913,1)/24,5),'[1]ОАО "АТС"'!$A$30:$F$773,3,FALSE)+HLOOKUP($DL$1911,'[1]Сбытовая надбавка'!$F$5:$H$6,2,FALSE),2)+'[1]Иные услуги'!$C$6+HLOOKUP($DR$1910,'[1]Услуги по передаче'!$G$5:$J$7,3,FALSE))</f>
        <v>2023.24</v>
      </c>
      <c r="P1922" s="73"/>
      <c r="Q1922" s="73"/>
      <c r="R1922" s="73"/>
      <c r="S1922" s="73"/>
      <c r="T1922" s="74"/>
      <c r="U1922" s="72">
        <f>IF($A1922="-","-",ROUND(VLOOKUP($A1922+ROUND(LEFT(U$1913,1)/24,5),'[1]ОАО "АТС"'!$A$30:$F$773,3,FALSE)+HLOOKUP($DL$1911,'[1]Сбытовая надбавка'!$F$5:$H$6,2,FALSE),2)+'[1]Иные услуги'!$C$6+HLOOKUP($DR$1910,'[1]Услуги по передаче'!$G$5:$J$7,3,FALSE))</f>
        <v>2023.8799999999999</v>
      </c>
      <c r="V1922" s="73"/>
      <c r="W1922" s="73"/>
      <c r="X1922" s="73"/>
      <c r="Y1922" s="73"/>
      <c r="Z1922" s="74"/>
      <c r="AA1922" s="72">
        <f>IF($A1922="-","-",ROUND(VLOOKUP($A1922+ROUND(LEFT(AA$1913,1)/24,5),'[1]ОАО "АТС"'!$A$30:$F$773,3,FALSE)+HLOOKUP($DL$1911,'[1]Сбытовая надбавка'!$F$5:$H$6,2,FALSE),2)+'[1]Иные услуги'!$C$6+HLOOKUP($DR$1910,'[1]Услуги по передаче'!$G$5:$J$7,3,FALSE))</f>
        <v>2023.79</v>
      </c>
      <c r="AB1922" s="73"/>
      <c r="AC1922" s="73"/>
      <c r="AD1922" s="73"/>
      <c r="AE1922" s="73"/>
      <c r="AF1922" s="74"/>
      <c r="AG1922" s="72">
        <f>IF($A1922="-","-",ROUND(VLOOKUP($A1922+ROUND(LEFT(AG$1913,1)/24,5),'[1]ОАО "АТС"'!$A$30:$F$773,3,FALSE)+HLOOKUP($DL$1911,'[1]Сбытовая надбавка'!$F$5:$H$6,2,FALSE),2)+'[1]Иные услуги'!$C$6+HLOOKUP($DR$1910,'[1]Услуги по передаче'!$G$5:$J$7,3,FALSE))</f>
        <v>2023.72</v>
      </c>
      <c r="AH1922" s="73"/>
      <c r="AI1922" s="73"/>
      <c r="AJ1922" s="73"/>
      <c r="AK1922" s="73"/>
      <c r="AL1922" s="74"/>
      <c r="AM1922" s="72">
        <f>IF($A1922="-","-",ROUND(VLOOKUP($A1922+ROUND(LEFT(AM$1913,1)/24,5),'[1]ОАО "АТС"'!$A$30:$F$773,3,FALSE)+HLOOKUP($DL$1911,'[1]Сбытовая надбавка'!$F$5:$H$6,2,FALSE),2)+'[1]Иные услуги'!$C$6+HLOOKUP($DR$1910,'[1]Услуги по передаче'!$G$5:$J$7,3,FALSE))</f>
        <v>2023.56</v>
      </c>
      <c r="AN1922" s="73"/>
      <c r="AO1922" s="73"/>
      <c r="AP1922" s="73"/>
      <c r="AQ1922" s="73"/>
      <c r="AR1922" s="74"/>
      <c r="AS1922" s="72">
        <f>IF($A1922="-","-",ROUND(VLOOKUP($A1922+ROUND(LEFT(AS$1913,1)/24,5),'[1]ОАО "АТС"'!$A$30:$F$773,3,FALSE)+HLOOKUP($DL$1911,'[1]Сбытовая надбавка'!$F$5:$H$6,2,FALSE),2)+'[1]Иные услуги'!$C$6+HLOOKUP($DR$1910,'[1]Услуги по передаче'!$G$5:$J$7,3,FALSE))</f>
        <v>2041.9199999999998</v>
      </c>
      <c r="AT1922" s="73"/>
      <c r="AU1922" s="73"/>
      <c r="AV1922" s="73"/>
      <c r="AW1922" s="73"/>
      <c r="AX1922" s="74"/>
      <c r="AY1922" s="72">
        <f>IF($A1922="-","-",ROUND(VLOOKUP($A1922+ROUND(LEFT(AY$1913,1)/24,5),'[1]ОАО "АТС"'!$A$30:$F$773,3,FALSE)+HLOOKUP($DL$1911,'[1]Сбытовая надбавка'!$F$5:$H$6,2,FALSE),2)+'[1]Иные услуги'!$C$6+HLOOKUP($DR$1910,'[1]Услуги по передаче'!$G$5:$J$7,3,FALSE))</f>
        <v>2102.13</v>
      </c>
      <c r="AZ1922" s="73"/>
      <c r="BA1922" s="73"/>
      <c r="BB1922" s="73"/>
      <c r="BC1922" s="73"/>
      <c r="BD1922" s="74"/>
      <c r="BE1922" s="72">
        <f>IF($A1922="-","-",ROUND(VLOOKUP($A1922+ROUND(LEFT(BE$1913,1)/24,5),'[1]ОАО "АТС"'!$A$30:$F$773,3,FALSE)+HLOOKUP($DL$1911,'[1]Сбытовая надбавка'!$F$5:$H$6,2,FALSE),2)+'[1]Иные услуги'!$C$6+HLOOKUP($DR$1910,'[1]Услуги по передаче'!$G$5:$J$7,3,FALSE))</f>
        <v>2023.59</v>
      </c>
      <c r="BF1922" s="73"/>
      <c r="BG1922" s="73"/>
      <c r="BH1922" s="73"/>
      <c r="BI1922" s="73"/>
      <c r="BJ1922" s="74"/>
      <c r="BK1922" s="72">
        <f>IF($A1922="-","-",ROUND(VLOOKUP($A1922+ROUND(LEFT(BK$1913,1)/24,5),'[1]ОАО "АТС"'!$A$30:$F$773,3,FALSE)+HLOOKUP($DL$1911,'[1]Сбытовая надбавка'!$F$5:$H$6,2,FALSE),2)+'[1]Иные услуги'!$C$6+HLOOKUP($DR$1910,'[1]Услуги по передаче'!$G$5:$J$7,3,FALSE))</f>
        <v>2061.0100000000002</v>
      </c>
      <c r="BL1922" s="73"/>
      <c r="BM1922" s="73"/>
      <c r="BN1922" s="73"/>
      <c r="BO1922" s="73"/>
      <c r="BP1922" s="74"/>
      <c r="BQ1922" s="72">
        <f>IF($A1922="-","-",ROUND(VLOOKUP($A1922+ROUND(LEFT(BQ$1913,2)/24,5),'[1]ОАО "АТС"'!$A$30:$F$773,3,FALSE)+HLOOKUP($DL$1911,'[1]Сбытовая надбавка'!$F$5:$H$6,2,FALSE),2)+'[1]Иные услуги'!$C$6+HLOOKUP($DR$1910,'[1]Услуги по передаче'!$G$5:$J$7,3,FALSE))</f>
        <v>2089.38</v>
      </c>
      <c r="BR1922" s="73"/>
      <c r="BS1922" s="73"/>
      <c r="BT1922" s="73"/>
      <c r="BU1922" s="73"/>
      <c r="BV1922" s="74"/>
      <c r="BW1922" s="72">
        <f>IF($A1922="-","-",ROUND(VLOOKUP($A1922+ROUND(LEFT(BW$1913,2)/24,5),'[1]ОАО "АТС"'!$A$30:$F$773,3,FALSE)+HLOOKUP($DL$1911,'[1]Сбытовая надбавка'!$F$5:$H$6,2,FALSE),2)+'[1]Иные услуги'!$C$6+HLOOKUP($DR$1910,'[1]Услуги по передаче'!$G$5:$J$7,3,FALSE))</f>
        <v>2082.6099999999997</v>
      </c>
      <c r="BX1922" s="73"/>
      <c r="BY1922" s="73"/>
      <c r="BZ1922" s="73"/>
      <c r="CA1922" s="73"/>
      <c r="CB1922" s="74"/>
      <c r="CC1922" s="72">
        <f>IF($A1922="-","-",ROUND(VLOOKUP($A1922+ROUND(LEFT(CC$1913,2)/24,5),'[1]ОАО "АТС"'!$A$30:$F$773,3,FALSE)+HLOOKUP($DL$1911,'[1]Сбытовая надбавка'!$F$5:$H$6,2,FALSE),2)+'[1]Иные услуги'!$C$6+HLOOKUP($DR$1910,'[1]Услуги по передаче'!$G$5:$J$7,3,FALSE))</f>
        <v>2039.23</v>
      </c>
      <c r="CD1922" s="73"/>
      <c r="CE1922" s="73"/>
      <c r="CF1922" s="73"/>
      <c r="CG1922" s="73"/>
      <c r="CH1922" s="74"/>
      <c r="CI1922" s="72">
        <f>IF($A1922="-","-",ROUND(VLOOKUP($A1922+ROUND(LEFT(CI$1913,2)/24,5),'[1]ОАО "АТС"'!$A$30:$F$773,3,FALSE)+HLOOKUP($DL$1911,'[1]Сбытовая надбавка'!$F$5:$H$6,2,FALSE),2)+'[1]Иные услуги'!$C$6+HLOOKUP($DR$1910,'[1]Услуги по передаче'!$G$5:$J$7,3,FALSE))</f>
        <v>2031.52</v>
      </c>
      <c r="CJ1922" s="73"/>
      <c r="CK1922" s="73"/>
      <c r="CL1922" s="73"/>
      <c r="CM1922" s="73"/>
      <c r="CN1922" s="74"/>
      <c r="CO1922" s="72">
        <f>IF($A1922="-","-",ROUND(VLOOKUP($A1922+ROUND(LEFT(CO$1913,2)/24,5),'[1]ОАО "АТС"'!$A$30:$F$773,3,FALSE)+HLOOKUP($DL$1911,'[1]Сбытовая надбавка'!$F$5:$H$6,2,FALSE),2)+'[1]Иные услуги'!$C$6+HLOOKUP($DR$1910,'[1]Услуги по передаче'!$G$5:$J$7,3,FALSE))</f>
        <v>2039.71</v>
      </c>
      <c r="CP1922" s="73"/>
      <c r="CQ1922" s="73"/>
      <c r="CR1922" s="73"/>
      <c r="CS1922" s="73"/>
      <c r="CT1922" s="74"/>
      <c r="CU1922" s="72">
        <f>IF($A1922="-","-",ROUND(VLOOKUP($A1922+ROUND(LEFT(CU$1913,2)/24,5),'[1]ОАО "АТС"'!$A$30:$F$773,3,FALSE)+HLOOKUP($DL$1911,'[1]Сбытовая надбавка'!$F$5:$H$6,2,FALSE),2)+'[1]Иные услуги'!$C$6+HLOOKUP($DR$1910,'[1]Услуги по передаче'!$G$5:$J$7,3,FALSE))</f>
        <v>2031.6299999999999</v>
      </c>
      <c r="CV1922" s="73"/>
      <c r="CW1922" s="73"/>
      <c r="CX1922" s="73"/>
      <c r="CY1922" s="73"/>
      <c r="CZ1922" s="74"/>
      <c r="DA1922" s="72">
        <f>IF($A1922="-","-",ROUND(VLOOKUP($A1922+ROUND(LEFT(DA$1913,2)/24,5),'[1]ОАО "АТС"'!$A$30:$F$773,3,FALSE)+HLOOKUP($DL$1911,'[1]Сбытовая надбавка'!$F$5:$H$6,2,FALSE),2)+'[1]Иные услуги'!$C$6+HLOOKUP($DR$1910,'[1]Услуги по передаче'!$G$5:$J$7,3,FALSE))</f>
        <v>2024.08</v>
      </c>
      <c r="DB1922" s="73"/>
      <c r="DC1922" s="73"/>
      <c r="DD1922" s="73"/>
      <c r="DE1922" s="73"/>
      <c r="DF1922" s="74"/>
      <c r="DG1922" s="72">
        <f>IF($A1922="-","-",ROUND(VLOOKUP($A1922+ROUND(LEFT(DG$1913,2)/24,5),'[1]ОАО "АТС"'!$A$30:$F$773,3,FALSE)+HLOOKUP($DL$1911,'[1]Сбытовая надбавка'!$F$5:$H$6,2,FALSE),2)+'[1]Иные услуги'!$C$6+HLOOKUP($DR$1910,'[1]Услуги по передаче'!$G$5:$J$7,3,FALSE))</f>
        <v>2051.8199999999997</v>
      </c>
      <c r="DH1922" s="73"/>
      <c r="DI1922" s="73"/>
      <c r="DJ1922" s="73"/>
      <c r="DK1922" s="73"/>
      <c r="DL1922" s="74"/>
      <c r="DM1922" s="72">
        <f>IF($A1922="-","-",ROUND(VLOOKUP($A1922+ROUND(LEFT(DM$1913,2)/24,5),'[1]ОАО "АТС"'!$A$30:$F$773,3,FALSE)+HLOOKUP($DL$1911,'[1]Сбытовая надбавка'!$F$5:$H$6,2,FALSE),2)+'[1]Иные услуги'!$C$6+HLOOKUP($DR$1910,'[1]Услуги по передаче'!$G$5:$J$7,3,FALSE))</f>
        <v>2105.34</v>
      </c>
      <c r="DN1922" s="73"/>
      <c r="DO1922" s="73"/>
      <c r="DP1922" s="73"/>
      <c r="DQ1922" s="73"/>
      <c r="DR1922" s="74"/>
      <c r="DS1922" s="72">
        <f>IF($A1922="-","-",ROUND(VLOOKUP($A1922+ROUND(LEFT(DS$1913,2)/24,5),'[1]ОАО "АТС"'!$A$30:$F$773,3,FALSE)+HLOOKUP($DL$1911,'[1]Сбытовая надбавка'!$F$5:$H$6,2,FALSE),2)+'[1]Иные услуги'!$C$6+HLOOKUP($DR$1910,'[1]Услуги по передаче'!$G$5:$J$7,3,FALSE))</f>
        <v>2105.1499999999996</v>
      </c>
      <c r="DT1922" s="73"/>
      <c r="DU1922" s="73"/>
      <c r="DV1922" s="73"/>
      <c r="DW1922" s="73"/>
      <c r="DX1922" s="74"/>
      <c r="DY1922" s="72">
        <f>IF($A1922="-","-",ROUND(VLOOKUP($A1922+ROUND(LEFT(DY$1913,2)/24,5),'[1]ОАО "АТС"'!$A$30:$F$773,3,FALSE)+HLOOKUP($DL$1911,'[1]Сбытовая надбавка'!$F$5:$H$6,2,FALSE),2)+'[1]Иные услуги'!$C$6+HLOOKUP($DR$1910,'[1]Услуги по передаче'!$G$5:$J$7,3,FALSE))</f>
        <v>2054.83</v>
      </c>
      <c r="DZ1922" s="73"/>
      <c r="EA1922" s="73"/>
      <c r="EB1922" s="73"/>
      <c r="EC1922" s="73"/>
      <c r="ED1922" s="74"/>
      <c r="EE1922" s="72">
        <f>IF($A1922="-","-",ROUND(VLOOKUP($A1922+ROUND(LEFT(EE$1913,2)/24,5),'[1]ОАО "АТС"'!$A$30:$F$773,3,FALSE)+HLOOKUP($DL$1911,'[1]Сбытовая надбавка'!$F$5:$H$6,2,FALSE),2)+'[1]Иные услуги'!$C$6+HLOOKUP($DR$1910,'[1]Услуги по передаче'!$G$5:$J$7,3,FALSE))</f>
        <v>2021.06</v>
      </c>
      <c r="EF1922" s="73"/>
      <c r="EG1922" s="73"/>
      <c r="EH1922" s="73"/>
      <c r="EI1922" s="73"/>
      <c r="EJ1922" s="74"/>
      <c r="EK1922" s="72">
        <f>IF($A1922="-","-",ROUND(VLOOKUP($A1922+ROUND(LEFT(EK$1913,2)/24,5),'[1]ОАО "АТС"'!$A$30:$F$773,3,FALSE)+HLOOKUP($DL$1911,'[1]Сбытовая надбавка'!$F$5:$H$6,2,FALSE),2)+'[1]Иные услуги'!$C$6+HLOOKUP($DR$1910,'[1]Услуги по передаче'!$G$5:$J$7,3,FALSE))</f>
        <v>2222.79</v>
      </c>
      <c r="EL1922" s="73"/>
      <c r="EM1922" s="73"/>
      <c r="EN1922" s="73"/>
      <c r="EO1922" s="73"/>
      <c r="EP1922" s="74"/>
      <c r="EQ1922" s="72">
        <f>IF($A1922="-","-",ROUND(VLOOKUP($A1922+ROUND(LEFT(EQ$1913,2)/24,5),'[1]ОАО "АТС"'!$A$30:$F$773,3,FALSE)+HLOOKUP($DL$1911,'[1]Сбытовая надбавка'!$F$5:$H$6,2,FALSE),2)+'[1]Иные услуги'!$C$6+HLOOKUP($DR$1910,'[1]Услуги по передаче'!$G$5:$J$7,3,FALSE))</f>
        <v>2093.3199999999997</v>
      </c>
      <c r="ER1922" s="73"/>
      <c r="ES1922" s="73"/>
      <c r="ET1922" s="73"/>
      <c r="EU1922" s="73"/>
      <c r="EV1922" s="74"/>
    </row>
    <row r="1923" spans="1:152" s="38" customFormat="1" ht="15.75" customHeight="1" x14ac:dyDescent="0.2">
      <c r="A1923" s="69">
        <f>$A$124</f>
        <v>44995</v>
      </c>
      <c r="B1923" s="70"/>
      <c r="C1923" s="70"/>
      <c r="D1923" s="70"/>
      <c r="E1923" s="70"/>
      <c r="F1923" s="70"/>
      <c r="G1923" s="70"/>
      <c r="H1923" s="71"/>
      <c r="I1923" s="72">
        <f>IF($A1923="-","-",ROUND(VLOOKUP($A1923+ROUND(LEFT(I$1913,1)/24,5),'[1]ОАО "АТС"'!$A$30:$F$773,3,FALSE)+HLOOKUP($DL$1911,'[1]Сбытовая надбавка'!$F$5:$H$6,2,FALSE),2)+'[1]Иные услуги'!$C$6+HLOOKUP($DR$1910,'[1]Услуги по передаче'!$G$5:$J$7,3,FALSE))</f>
        <v>2023.21</v>
      </c>
      <c r="J1923" s="73"/>
      <c r="K1923" s="73"/>
      <c r="L1923" s="73"/>
      <c r="M1923" s="73"/>
      <c r="N1923" s="74"/>
      <c r="O1923" s="72">
        <f>IF($A1923="-","-",ROUND(VLOOKUP($A1923+ROUND(LEFT(O$1913,1)/24,5),'[1]ОАО "АТС"'!$A$30:$F$773,3,FALSE)+HLOOKUP($DL$1911,'[1]Сбытовая надбавка'!$F$5:$H$6,2,FALSE),2)+'[1]Иные услуги'!$C$6+HLOOKUP($DR$1910,'[1]Услуги по передаче'!$G$5:$J$7,3,FALSE))</f>
        <v>2023.24</v>
      </c>
      <c r="P1923" s="73"/>
      <c r="Q1923" s="73"/>
      <c r="R1923" s="73"/>
      <c r="S1923" s="73"/>
      <c r="T1923" s="74"/>
      <c r="U1923" s="72">
        <f>IF($A1923="-","-",ROUND(VLOOKUP($A1923+ROUND(LEFT(U$1913,1)/24,5),'[1]ОАО "АТС"'!$A$30:$F$773,3,FALSE)+HLOOKUP($DL$1911,'[1]Сбытовая надбавка'!$F$5:$H$6,2,FALSE),2)+'[1]Иные услуги'!$C$6+HLOOKUP($DR$1910,'[1]Услуги по передаче'!$G$5:$J$7,3,FALSE))</f>
        <v>2023.84</v>
      </c>
      <c r="V1923" s="73"/>
      <c r="W1923" s="73"/>
      <c r="X1923" s="73"/>
      <c r="Y1923" s="73"/>
      <c r="Z1923" s="74"/>
      <c r="AA1923" s="72">
        <f>IF($A1923="-","-",ROUND(VLOOKUP($A1923+ROUND(LEFT(AA$1913,1)/24,5),'[1]ОАО "АТС"'!$A$30:$F$773,3,FALSE)+HLOOKUP($DL$1911,'[1]Сбытовая надбавка'!$F$5:$H$6,2,FALSE),2)+'[1]Иные услуги'!$C$6+HLOOKUP($DR$1910,'[1]Услуги по передаче'!$G$5:$J$7,3,FALSE))</f>
        <v>2023.75</v>
      </c>
      <c r="AB1923" s="73"/>
      <c r="AC1923" s="73"/>
      <c r="AD1923" s="73"/>
      <c r="AE1923" s="73"/>
      <c r="AF1923" s="74"/>
      <c r="AG1923" s="72">
        <f>IF($A1923="-","-",ROUND(VLOOKUP($A1923+ROUND(LEFT(AG$1913,1)/24,5),'[1]ОАО "АТС"'!$A$30:$F$773,3,FALSE)+HLOOKUP($DL$1911,'[1]Сбытовая надбавка'!$F$5:$H$6,2,FALSE),2)+'[1]Иные услуги'!$C$6+HLOOKUP($DR$1910,'[1]Услуги по передаче'!$G$5:$J$7,3,FALSE))</f>
        <v>2023.6799999999998</v>
      </c>
      <c r="AH1923" s="73"/>
      <c r="AI1923" s="73"/>
      <c r="AJ1923" s="73"/>
      <c r="AK1923" s="73"/>
      <c r="AL1923" s="74"/>
      <c r="AM1923" s="72">
        <f>IF($A1923="-","-",ROUND(VLOOKUP($A1923+ROUND(LEFT(AM$1913,1)/24,5),'[1]ОАО "АТС"'!$A$30:$F$773,3,FALSE)+HLOOKUP($DL$1911,'[1]Сбытовая надбавка'!$F$5:$H$6,2,FALSE),2)+'[1]Иные услуги'!$C$6+HLOOKUP($DR$1910,'[1]Услуги по передаче'!$G$5:$J$7,3,FALSE))</f>
        <v>2023.23</v>
      </c>
      <c r="AN1923" s="73"/>
      <c r="AO1923" s="73"/>
      <c r="AP1923" s="73"/>
      <c r="AQ1923" s="73"/>
      <c r="AR1923" s="74"/>
      <c r="AS1923" s="72">
        <f>IF($A1923="-","-",ROUND(VLOOKUP($A1923+ROUND(LEFT(AS$1913,1)/24,5),'[1]ОАО "АТС"'!$A$30:$F$773,3,FALSE)+HLOOKUP($DL$1911,'[1]Сбытовая надбавка'!$F$5:$H$6,2,FALSE),2)+'[1]Иные услуги'!$C$6+HLOOKUP($DR$1910,'[1]Услуги по передаче'!$G$5:$J$7,3,FALSE))</f>
        <v>2026.36</v>
      </c>
      <c r="AT1923" s="73"/>
      <c r="AU1923" s="73"/>
      <c r="AV1923" s="73"/>
      <c r="AW1923" s="73"/>
      <c r="AX1923" s="74"/>
      <c r="AY1923" s="72">
        <f>IF($A1923="-","-",ROUND(VLOOKUP($A1923+ROUND(LEFT(AY$1913,1)/24,5),'[1]ОАО "АТС"'!$A$30:$F$773,3,FALSE)+HLOOKUP($DL$1911,'[1]Сбытовая надбавка'!$F$5:$H$6,2,FALSE),2)+'[1]Иные услуги'!$C$6+HLOOKUP($DR$1910,'[1]Услуги по передаче'!$G$5:$J$7,3,FALSE))</f>
        <v>2112.3199999999997</v>
      </c>
      <c r="AZ1923" s="73"/>
      <c r="BA1923" s="73"/>
      <c r="BB1923" s="73"/>
      <c r="BC1923" s="73"/>
      <c r="BD1923" s="74"/>
      <c r="BE1923" s="72">
        <f>IF($A1923="-","-",ROUND(VLOOKUP($A1923+ROUND(LEFT(BE$1913,1)/24,5),'[1]ОАО "АТС"'!$A$30:$F$773,3,FALSE)+HLOOKUP($DL$1911,'[1]Сбытовая надбавка'!$F$5:$H$6,2,FALSE),2)+'[1]Иные услуги'!$C$6+HLOOKUP($DR$1910,'[1]Услуги по передаче'!$G$5:$J$7,3,FALSE))</f>
        <v>2023.71</v>
      </c>
      <c r="BF1923" s="73"/>
      <c r="BG1923" s="73"/>
      <c r="BH1923" s="73"/>
      <c r="BI1923" s="73"/>
      <c r="BJ1923" s="74"/>
      <c r="BK1923" s="72">
        <f>IF($A1923="-","-",ROUND(VLOOKUP($A1923+ROUND(LEFT(BK$1913,1)/24,5),'[1]ОАО "АТС"'!$A$30:$F$773,3,FALSE)+HLOOKUP($DL$1911,'[1]Сбытовая надбавка'!$F$5:$H$6,2,FALSE),2)+'[1]Иные услуги'!$C$6+HLOOKUP($DR$1910,'[1]Услуги по передаче'!$G$5:$J$7,3,FALSE))</f>
        <v>2071.2200000000003</v>
      </c>
      <c r="BL1923" s="73"/>
      <c r="BM1923" s="73"/>
      <c r="BN1923" s="73"/>
      <c r="BO1923" s="73"/>
      <c r="BP1923" s="74"/>
      <c r="BQ1923" s="72">
        <f>IF($A1923="-","-",ROUND(VLOOKUP($A1923+ROUND(LEFT(BQ$1913,2)/24,5),'[1]ОАО "АТС"'!$A$30:$F$773,3,FALSE)+HLOOKUP($DL$1911,'[1]Сбытовая надбавка'!$F$5:$H$6,2,FALSE),2)+'[1]Иные услуги'!$C$6+HLOOKUP($DR$1910,'[1]Услуги по передаче'!$G$5:$J$7,3,FALSE))</f>
        <v>2100.5299999999997</v>
      </c>
      <c r="BR1923" s="73"/>
      <c r="BS1923" s="73"/>
      <c r="BT1923" s="73"/>
      <c r="BU1923" s="73"/>
      <c r="BV1923" s="74"/>
      <c r="BW1923" s="72">
        <f>IF($A1923="-","-",ROUND(VLOOKUP($A1923+ROUND(LEFT(BW$1913,2)/24,5),'[1]ОАО "АТС"'!$A$30:$F$773,3,FALSE)+HLOOKUP($DL$1911,'[1]Сбытовая надбавка'!$F$5:$H$6,2,FALSE),2)+'[1]Иные услуги'!$C$6+HLOOKUP($DR$1910,'[1]Услуги по передаче'!$G$5:$J$7,3,FALSE))</f>
        <v>2086.4499999999998</v>
      </c>
      <c r="BX1923" s="73"/>
      <c r="BY1923" s="73"/>
      <c r="BZ1923" s="73"/>
      <c r="CA1923" s="73"/>
      <c r="CB1923" s="74"/>
      <c r="CC1923" s="72">
        <f>IF($A1923="-","-",ROUND(VLOOKUP($A1923+ROUND(LEFT(CC$1913,2)/24,5),'[1]ОАО "АТС"'!$A$30:$F$773,3,FALSE)+HLOOKUP($DL$1911,'[1]Сбытовая надбавка'!$F$5:$H$6,2,FALSE),2)+'[1]Иные услуги'!$C$6+HLOOKUP($DR$1910,'[1]Услуги по передаче'!$G$5:$J$7,3,FALSE))</f>
        <v>2046.09</v>
      </c>
      <c r="CD1923" s="73"/>
      <c r="CE1923" s="73"/>
      <c r="CF1923" s="73"/>
      <c r="CG1923" s="73"/>
      <c r="CH1923" s="74"/>
      <c r="CI1923" s="72">
        <f>IF($A1923="-","-",ROUND(VLOOKUP($A1923+ROUND(LEFT(CI$1913,2)/24,5),'[1]ОАО "АТС"'!$A$30:$F$773,3,FALSE)+HLOOKUP($DL$1911,'[1]Сбытовая надбавка'!$F$5:$H$6,2,FALSE),2)+'[1]Иные услуги'!$C$6+HLOOKUP($DR$1910,'[1]Услуги по передаче'!$G$5:$J$7,3,FALSE))</f>
        <v>2039.23</v>
      </c>
      <c r="CJ1923" s="73"/>
      <c r="CK1923" s="73"/>
      <c r="CL1923" s="73"/>
      <c r="CM1923" s="73"/>
      <c r="CN1923" s="74"/>
      <c r="CO1923" s="72">
        <f>IF($A1923="-","-",ROUND(VLOOKUP($A1923+ROUND(LEFT(CO$1913,2)/24,5),'[1]ОАО "АТС"'!$A$30:$F$773,3,FALSE)+HLOOKUP($DL$1911,'[1]Сбытовая надбавка'!$F$5:$H$6,2,FALSE),2)+'[1]Иные услуги'!$C$6+HLOOKUP($DR$1910,'[1]Услуги по передаче'!$G$5:$J$7,3,FALSE))</f>
        <v>2046.3999999999999</v>
      </c>
      <c r="CP1923" s="73"/>
      <c r="CQ1923" s="73"/>
      <c r="CR1923" s="73"/>
      <c r="CS1923" s="73"/>
      <c r="CT1923" s="74"/>
      <c r="CU1923" s="72">
        <f>IF($A1923="-","-",ROUND(VLOOKUP($A1923+ROUND(LEFT(CU$1913,2)/24,5),'[1]ОАО "АТС"'!$A$30:$F$773,3,FALSE)+HLOOKUP($DL$1911,'[1]Сбытовая надбавка'!$F$5:$H$6,2,FALSE),2)+'[1]Иные услуги'!$C$6+HLOOKUP($DR$1910,'[1]Услуги по передаче'!$G$5:$J$7,3,FALSE))</f>
        <v>2039.1699999999998</v>
      </c>
      <c r="CV1923" s="73"/>
      <c r="CW1923" s="73"/>
      <c r="CX1923" s="73"/>
      <c r="CY1923" s="73"/>
      <c r="CZ1923" s="74"/>
      <c r="DA1923" s="72">
        <f>IF($A1923="-","-",ROUND(VLOOKUP($A1923+ROUND(LEFT(DA$1913,2)/24,5),'[1]ОАО "АТС"'!$A$30:$F$773,3,FALSE)+HLOOKUP($DL$1911,'[1]Сбытовая надбавка'!$F$5:$H$6,2,FALSE),2)+'[1]Иные услуги'!$C$6+HLOOKUP($DR$1910,'[1]Услуги по передаче'!$G$5:$J$7,3,FALSE))</f>
        <v>2024.27</v>
      </c>
      <c r="DB1923" s="73"/>
      <c r="DC1923" s="73"/>
      <c r="DD1923" s="73"/>
      <c r="DE1923" s="73"/>
      <c r="DF1923" s="74"/>
      <c r="DG1923" s="72">
        <f>IF($A1923="-","-",ROUND(VLOOKUP($A1923+ROUND(LEFT(DG$1913,2)/24,5),'[1]ОАО "АТС"'!$A$30:$F$773,3,FALSE)+HLOOKUP($DL$1911,'[1]Сбытовая надбавка'!$F$5:$H$6,2,FALSE),2)+'[1]Иные услуги'!$C$6+HLOOKUP($DR$1910,'[1]Услуги по передаче'!$G$5:$J$7,3,FALSE))</f>
        <v>2058.31</v>
      </c>
      <c r="DH1923" s="73"/>
      <c r="DI1923" s="73"/>
      <c r="DJ1923" s="73"/>
      <c r="DK1923" s="73"/>
      <c r="DL1923" s="74"/>
      <c r="DM1923" s="72">
        <f>IF($A1923="-","-",ROUND(VLOOKUP($A1923+ROUND(LEFT(DM$1913,2)/24,5),'[1]ОАО "АТС"'!$A$30:$F$773,3,FALSE)+HLOOKUP($DL$1911,'[1]Сбытовая надбавка'!$F$5:$H$6,2,FALSE),2)+'[1]Иные услуги'!$C$6+HLOOKUP($DR$1910,'[1]Услуги по передаче'!$G$5:$J$7,3,FALSE))</f>
        <v>2109.3199999999997</v>
      </c>
      <c r="DN1923" s="73"/>
      <c r="DO1923" s="73"/>
      <c r="DP1923" s="73"/>
      <c r="DQ1923" s="73"/>
      <c r="DR1923" s="74"/>
      <c r="DS1923" s="72">
        <f>IF($A1923="-","-",ROUND(VLOOKUP($A1923+ROUND(LEFT(DS$1913,2)/24,5),'[1]ОАО "АТС"'!$A$30:$F$773,3,FALSE)+HLOOKUP($DL$1911,'[1]Сбытовая надбавка'!$F$5:$H$6,2,FALSE),2)+'[1]Иные услуги'!$C$6+HLOOKUP($DR$1910,'[1]Услуги по передаче'!$G$5:$J$7,3,FALSE))</f>
        <v>2104.6999999999998</v>
      </c>
      <c r="DT1923" s="73"/>
      <c r="DU1923" s="73"/>
      <c r="DV1923" s="73"/>
      <c r="DW1923" s="73"/>
      <c r="DX1923" s="74"/>
      <c r="DY1923" s="72">
        <f>IF($A1923="-","-",ROUND(VLOOKUP($A1923+ROUND(LEFT(DY$1913,2)/24,5),'[1]ОАО "АТС"'!$A$30:$F$773,3,FALSE)+HLOOKUP($DL$1911,'[1]Сбытовая надбавка'!$F$5:$H$6,2,FALSE),2)+'[1]Иные услуги'!$C$6+HLOOKUP($DR$1910,'[1]Услуги по передаче'!$G$5:$J$7,3,FALSE))</f>
        <v>2060.46</v>
      </c>
      <c r="DZ1923" s="73"/>
      <c r="EA1923" s="73"/>
      <c r="EB1923" s="73"/>
      <c r="EC1923" s="73"/>
      <c r="ED1923" s="74"/>
      <c r="EE1923" s="72">
        <f>IF($A1923="-","-",ROUND(VLOOKUP($A1923+ROUND(LEFT(EE$1913,2)/24,5),'[1]ОАО "АТС"'!$A$30:$F$773,3,FALSE)+HLOOKUP($DL$1911,'[1]Сбытовая надбавка'!$F$5:$H$6,2,FALSE),2)+'[1]Иные услуги'!$C$6+HLOOKUP($DR$1910,'[1]Услуги по передаче'!$G$5:$J$7,3,FALSE))</f>
        <v>2021.99</v>
      </c>
      <c r="EF1923" s="73"/>
      <c r="EG1923" s="73"/>
      <c r="EH1923" s="73"/>
      <c r="EI1923" s="73"/>
      <c r="EJ1923" s="74"/>
      <c r="EK1923" s="72">
        <f>IF($A1923="-","-",ROUND(VLOOKUP($A1923+ROUND(LEFT(EK$1913,2)/24,5),'[1]ОАО "АТС"'!$A$30:$F$773,3,FALSE)+HLOOKUP($DL$1911,'[1]Сбытовая надбавка'!$F$5:$H$6,2,FALSE),2)+'[1]Иные услуги'!$C$6+HLOOKUP($DR$1910,'[1]Услуги по передаче'!$G$5:$J$7,3,FALSE))</f>
        <v>2200.85</v>
      </c>
      <c r="EL1923" s="73"/>
      <c r="EM1923" s="73"/>
      <c r="EN1923" s="73"/>
      <c r="EO1923" s="73"/>
      <c r="EP1923" s="74"/>
      <c r="EQ1923" s="72">
        <f>IF($A1923="-","-",ROUND(VLOOKUP($A1923+ROUND(LEFT(EQ$1913,2)/24,5),'[1]ОАО "АТС"'!$A$30:$F$773,3,FALSE)+HLOOKUP($DL$1911,'[1]Сбытовая надбавка'!$F$5:$H$6,2,FALSE),2)+'[1]Иные услуги'!$C$6+HLOOKUP($DR$1910,'[1]Услуги по передаче'!$G$5:$J$7,3,FALSE))</f>
        <v>2096.7200000000003</v>
      </c>
      <c r="ER1923" s="73"/>
      <c r="ES1923" s="73"/>
      <c r="ET1923" s="73"/>
      <c r="EU1923" s="73"/>
      <c r="EV1923" s="74"/>
    </row>
    <row r="1924" spans="1:152" s="38" customFormat="1" ht="15.75" customHeight="1" x14ac:dyDescent="0.2">
      <c r="A1924" s="69">
        <f>$A$125</f>
        <v>44996</v>
      </c>
      <c r="B1924" s="70"/>
      <c r="C1924" s="70"/>
      <c r="D1924" s="70"/>
      <c r="E1924" s="70"/>
      <c r="F1924" s="70"/>
      <c r="G1924" s="70"/>
      <c r="H1924" s="71"/>
      <c r="I1924" s="72">
        <f>IF($A1924="-","-",ROUND(VLOOKUP($A1924+ROUND(LEFT(I$1913,1)/24,5),'[1]ОАО "АТС"'!$A$30:$F$773,3,FALSE)+HLOOKUP($DL$1911,'[1]Сбытовая надбавка'!$F$5:$H$6,2,FALSE),2)+'[1]Иные услуги'!$C$6+HLOOKUP($DR$1910,'[1]Услуги по передаче'!$G$5:$J$7,3,FALSE))</f>
        <v>2023.35</v>
      </c>
      <c r="J1924" s="73"/>
      <c r="K1924" s="73"/>
      <c r="L1924" s="73"/>
      <c r="M1924" s="73"/>
      <c r="N1924" s="74"/>
      <c r="O1924" s="72">
        <f>IF($A1924="-","-",ROUND(VLOOKUP($A1924+ROUND(LEFT(O$1913,1)/24,5),'[1]ОАО "АТС"'!$A$30:$F$773,3,FALSE)+HLOOKUP($DL$1911,'[1]Сбытовая надбавка'!$F$5:$H$6,2,FALSE),2)+'[1]Иные услуги'!$C$6+HLOOKUP($DR$1910,'[1]Услуги по передаче'!$G$5:$J$7,3,FALSE))</f>
        <v>2023.48</v>
      </c>
      <c r="P1924" s="73"/>
      <c r="Q1924" s="73"/>
      <c r="R1924" s="73"/>
      <c r="S1924" s="73"/>
      <c r="T1924" s="74"/>
      <c r="U1924" s="72">
        <f>IF($A1924="-","-",ROUND(VLOOKUP($A1924+ROUND(LEFT(U$1913,1)/24,5),'[1]ОАО "АТС"'!$A$30:$F$773,3,FALSE)+HLOOKUP($DL$1911,'[1]Сбытовая надбавка'!$F$5:$H$6,2,FALSE),2)+'[1]Иные услуги'!$C$6+HLOOKUP($DR$1910,'[1]Услуги по передаче'!$G$5:$J$7,3,FALSE))</f>
        <v>2023.71</v>
      </c>
      <c r="V1924" s="73"/>
      <c r="W1924" s="73"/>
      <c r="X1924" s="73"/>
      <c r="Y1924" s="73"/>
      <c r="Z1924" s="74"/>
      <c r="AA1924" s="72">
        <f>IF($A1924="-","-",ROUND(VLOOKUP($A1924+ROUND(LEFT(AA$1913,1)/24,5),'[1]ОАО "АТС"'!$A$30:$F$773,3,FALSE)+HLOOKUP($DL$1911,'[1]Сбытовая надбавка'!$F$5:$H$6,2,FALSE),2)+'[1]Иные услуги'!$C$6+HLOOKUP($DR$1910,'[1]Услуги по передаче'!$G$5:$J$7,3,FALSE))</f>
        <v>2023.74</v>
      </c>
      <c r="AB1924" s="73"/>
      <c r="AC1924" s="73"/>
      <c r="AD1924" s="73"/>
      <c r="AE1924" s="73"/>
      <c r="AF1924" s="74"/>
      <c r="AG1924" s="72">
        <f>IF($A1924="-","-",ROUND(VLOOKUP($A1924+ROUND(LEFT(AG$1913,1)/24,5),'[1]ОАО "АТС"'!$A$30:$F$773,3,FALSE)+HLOOKUP($DL$1911,'[1]Сбытовая надбавка'!$F$5:$H$6,2,FALSE),2)+'[1]Иные услуги'!$C$6+HLOOKUP($DR$1910,'[1]Услуги по передаче'!$G$5:$J$7,3,FALSE))</f>
        <v>2023.62</v>
      </c>
      <c r="AH1924" s="73"/>
      <c r="AI1924" s="73"/>
      <c r="AJ1924" s="73"/>
      <c r="AK1924" s="73"/>
      <c r="AL1924" s="74"/>
      <c r="AM1924" s="72">
        <f>IF($A1924="-","-",ROUND(VLOOKUP($A1924+ROUND(LEFT(AM$1913,1)/24,5),'[1]ОАО "АТС"'!$A$30:$F$773,3,FALSE)+HLOOKUP($DL$1911,'[1]Сбытовая надбавка'!$F$5:$H$6,2,FALSE),2)+'[1]Иные услуги'!$C$6+HLOOKUP($DR$1910,'[1]Услуги по передаче'!$G$5:$J$7,3,FALSE))</f>
        <v>2023.4399999999998</v>
      </c>
      <c r="AN1924" s="73"/>
      <c r="AO1924" s="73"/>
      <c r="AP1924" s="73"/>
      <c r="AQ1924" s="73"/>
      <c r="AR1924" s="74"/>
      <c r="AS1924" s="72">
        <f>IF($A1924="-","-",ROUND(VLOOKUP($A1924+ROUND(LEFT(AS$1913,1)/24,5),'[1]ОАО "АТС"'!$A$30:$F$773,3,FALSE)+HLOOKUP($DL$1911,'[1]Сбытовая надбавка'!$F$5:$H$6,2,FALSE),2)+'[1]Иные услуги'!$C$6+HLOOKUP($DR$1910,'[1]Услуги по передаче'!$G$5:$J$7,3,FALSE))</f>
        <v>2022.74</v>
      </c>
      <c r="AT1924" s="73"/>
      <c r="AU1924" s="73"/>
      <c r="AV1924" s="73"/>
      <c r="AW1924" s="73"/>
      <c r="AX1924" s="74"/>
      <c r="AY1924" s="72">
        <f>IF($A1924="-","-",ROUND(VLOOKUP($A1924+ROUND(LEFT(AY$1913,1)/24,5),'[1]ОАО "АТС"'!$A$30:$F$773,3,FALSE)+HLOOKUP($DL$1911,'[1]Сбытовая надбавка'!$F$5:$H$6,2,FALSE),2)+'[1]Иные услуги'!$C$6+HLOOKUP($DR$1910,'[1]Услуги по передаче'!$G$5:$J$7,3,FALSE))</f>
        <v>2022.73</v>
      </c>
      <c r="AZ1924" s="73"/>
      <c r="BA1924" s="73"/>
      <c r="BB1924" s="73"/>
      <c r="BC1924" s="73"/>
      <c r="BD1924" s="74"/>
      <c r="BE1924" s="72">
        <f>IF($A1924="-","-",ROUND(VLOOKUP($A1924+ROUND(LEFT(BE$1913,1)/24,5),'[1]ОАО "АТС"'!$A$30:$F$773,3,FALSE)+HLOOKUP($DL$1911,'[1]Сбытовая надбавка'!$F$5:$H$6,2,FALSE),2)+'[1]Иные услуги'!$C$6+HLOOKUP($DR$1910,'[1]Услуги по передаче'!$G$5:$J$7,3,FALSE))</f>
        <v>2024</v>
      </c>
      <c r="BF1924" s="73"/>
      <c r="BG1924" s="73"/>
      <c r="BH1924" s="73"/>
      <c r="BI1924" s="73"/>
      <c r="BJ1924" s="74"/>
      <c r="BK1924" s="72">
        <f>IF($A1924="-","-",ROUND(VLOOKUP($A1924+ROUND(LEFT(BK$1913,1)/24,5),'[1]ОАО "АТС"'!$A$30:$F$773,3,FALSE)+HLOOKUP($DL$1911,'[1]Сбытовая надбавка'!$F$5:$H$6,2,FALSE),2)+'[1]Иные услуги'!$C$6+HLOOKUP($DR$1910,'[1]Услуги по передаче'!$G$5:$J$7,3,FALSE))</f>
        <v>2024.07</v>
      </c>
      <c r="BL1924" s="73"/>
      <c r="BM1924" s="73"/>
      <c r="BN1924" s="73"/>
      <c r="BO1924" s="73"/>
      <c r="BP1924" s="74"/>
      <c r="BQ1924" s="72">
        <f>IF($A1924="-","-",ROUND(VLOOKUP($A1924+ROUND(LEFT(BQ$1913,2)/24,5),'[1]ОАО "АТС"'!$A$30:$F$773,3,FALSE)+HLOOKUP($DL$1911,'[1]Сбытовая надбавка'!$F$5:$H$6,2,FALSE),2)+'[1]Иные услуги'!$C$6+HLOOKUP($DR$1910,'[1]Услуги по передаче'!$G$5:$J$7,3,FALSE))</f>
        <v>2024.08</v>
      </c>
      <c r="BR1924" s="73"/>
      <c r="BS1924" s="73"/>
      <c r="BT1924" s="73"/>
      <c r="BU1924" s="73"/>
      <c r="BV1924" s="74"/>
      <c r="BW1924" s="72">
        <f>IF($A1924="-","-",ROUND(VLOOKUP($A1924+ROUND(LEFT(BW$1913,2)/24,5),'[1]ОАО "АТС"'!$A$30:$F$773,3,FALSE)+HLOOKUP($DL$1911,'[1]Сбытовая надбавка'!$F$5:$H$6,2,FALSE),2)+'[1]Иные услуги'!$C$6+HLOOKUP($DR$1910,'[1]Услуги по передаче'!$G$5:$J$7,3,FALSE))</f>
        <v>2024.08</v>
      </c>
      <c r="BX1924" s="73"/>
      <c r="BY1924" s="73"/>
      <c r="BZ1924" s="73"/>
      <c r="CA1924" s="73"/>
      <c r="CB1924" s="74"/>
      <c r="CC1924" s="72">
        <f>IF($A1924="-","-",ROUND(VLOOKUP($A1924+ROUND(LEFT(CC$1913,2)/24,5),'[1]ОАО "АТС"'!$A$30:$F$773,3,FALSE)+HLOOKUP($DL$1911,'[1]Сбытовая надбавка'!$F$5:$H$6,2,FALSE),2)+'[1]Иные услуги'!$C$6+HLOOKUP($DR$1910,'[1]Услуги по передаче'!$G$5:$J$7,3,FALSE))</f>
        <v>2024.11</v>
      </c>
      <c r="CD1924" s="73"/>
      <c r="CE1924" s="73"/>
      <c r="CF1924" s="73"/>
      <c r="CG1924" s="73"/>
      <c r="CH1924" s="74"/>
      <c r="CI1924" s="72">
        <f>IF($A1924="-","-",ROUND(VLOOKUP($A1924+ROUND(LEFT(CI$1913,2)/24,5),'[1]ОАО "АТС"'!$A$30:$F$773,3,FALSE)+HLOOKUP($DL$1911,'[1]Сбытовая надбавка'!$F$5:$H$6,2,FALSE),2)+'[1]Иные услуги'!$C$6+HLOOKUP($DR$1910,'[1]Услуги по передаче'!$G$5:$J$7,3,FALSE))</f>
        <v>2024.12</v>
      </c>
      <c r="CJ1924" s="73"/>
      <c r="CK1924" s="73"/>
      <c r="CL1924" s="73"/>
      <c r="CM1924" s="73"/>
      <c r="CN1924" s="74"/>
      <c r="CO1924" s="72">
        <f>IF($A1924="-","-",ROUND(VLOOKUP($A1924+ROUND(LEFT(CO$1913,2)/24,5),'[1]ОАО "АТС"'!$A$30:$F$773,3,FALSE)+HLOOKUP($DL$1911,'[1]Сбытовая надбавка'!$F$5:$H$6,2,FALSE),2)+'[1]Иные услуги'!$C$6+HLOOKUP($DR$1910,'[1]Услуги по передаче'!$G$5:$J$7,3,FALSE))</f>
        <v>2024.1499999999999</v>
      </c>
      <c r="CP1924" s="73"/>
      <c r="CQ1924" s="73"/>
      <c r="CR1924" s="73"/>
      <c r="CS1924" s="73"/>
      <c r="CT1924" s="74"/>
      <c r="CU1924" s="72">
        <f>IF($A1924="-","-",ROUND(VLOOKUP($A1924+ROUND(LEFT(CU$1913,2)/24,5),'[1]ОАО "АТС"'!$A$30:$F$773,3,FALSE)+HLOOKUP($DL$1911,'[1]Сбытовая надбавка'!$F$5:$H$6,2,FALSE),2)+'[1]Иные услуги'!$C$6+HLOOKUP($DR$1910,'[1]Услуги по передаче'!$G$5:$J$7,3,FALSE))</f>
        <v>2024.1399999999999</v>
      </c>
      <c r="CV1924" s="73"/>
      <c r="CW1924" s="73"/>
      <c r="CX1924" s="73"/>
      <c r="CY1924" s="73"/>
      <c r="CZ1924" s="74"/>
      <c r="DA1924" s="72">
        <f>IF($A1924="-","-",ROUND(VLOOKUP($A1924+ROUND(LEFT(DA$1913,2)/24,5),'[1]ОАО "АТС"'!$A$30:$F$773,3,FALSE)+HLOOKUP($DL$1911,'[1]Сбытовая надбавка'!$F$5:$H$6,2,FALSE),2)+'[1]Иные услуги'!$C$6+HLOOKUP($DR$1910,'[1]Услуги по передаче'!$G$5:$J$7,3,FALSE))</f>
        <v>2024.3</v>
      </c>
      <c r="DB1924" s="73"/>
      <c r="DC1924" s="73"/>
      <c r="DD1924" s="73"/>
      <c r="DE1924" s="73"/>
      <c r="DF1924" s="74"/>
      <c r="DG1924" s="72">
        <f>IF($A1924="-","-",ROUND(VLOOKUP($A1924+ROUND(LEFT(DG$1913,2)/24,5),'[1]ОАО "АТС"'!$A$30:$F$773,3,FALSE)+HLOOKUP($DL$1911,'[1]Сбытовая надбавка'!$F$5:$H$6,2,FALSE),2)+'[1]Иные услуги'!$C$6+HLOOKUP($DR$1910,'[1]Услуги по передаче'!$G$5:$J$7,3,FALSE))</f>
        <v>2023.78</v>
      </c>
      <c r="DH1924" s="73"/>
      <c r="DI1924" s="73"/>
      <c r="DJ1924" s="73"/>
      <c r="DK1924" s="73"/>
      <c r="DL1924" s="74"/>
      <c r="DM1924" s="72">
        <f>IF($A1924="-","-",ROUND(VLOOKUP($A1924+ROUND(LEFT(DM$1913,2)/24,5),'[1]ОАО "АТС"'!$A$30:$F$773,3,FALSE)+HLOOKUP($DL$1911,'[1]Сбытовая надбавка'!$F$5:$H$6,2,FALSE),2)+'[1]Иные услуги'!$C$6+HLOOKUP($DR$1910,'[1]Услуги по передаче'!$G$5:$J$7,3,FALSE))</f>
        <v>2039.32</v>
      </c>
      <c r="DN1924" s="73"/>
      <c r="DO1924" s="73"/>
      <c r="DP1924" s="73"/>
      <c r="DQ1924" s="73"/>
      <c r="DR1924" s="74"/>
      <c r="DS1924" s="72">
        <f>IF($A1924="-","-",ROUND(VLOOKUP($A1924+ROUND(LEFT(DS$1913,2)/24,5),'[1]ОАО "АТС"'!$A$30:$F$773,3,FALSE)+HLOOKUP($DL$1911,'[1]Сбытовая надбавка'!$F$5:$H$6,2,FALSE),2)+'[1]Иные услуги'!$C$6+HLOOKUP($DR$1910,'[1]Услуги по передаче'!$G$5:$J$7,3,FALSE))</f>
        <v>2029.97</v>
      </c>
      <c r="DT1924" s="73"/>
      <c r="DU1924" s="73"/>
      <c r="DV1924" s="73"/>
      <c r="DW1924" s="73"/>
      <c r="DX1924" s="74"/>
      <c r="DY1924" s="72">
        <f>IF($A1924="-","-",ROUND(VLOOKUP($A1924+ROUND(LEFT(DY$1913,2)/24,5),'[1]ОАО "АТС"'!$A$30:$F$773,3,FALSE)+HLOOKUP($DL$1911,'[1]Сбытовая надбавка'!$F$5:$H$6,2,FALSE),2)+'[1]Иные услуги'!$C$6+HLOOKUP($DR$1910,'[1]Услуги по передаче'!$G$5:$J$7,3,FALSE))</f>
        <v>2022.77</v>
      </c>
      <c r="DZ1924" s="73"/>
      <c r="EA1924" s="73"/>
      <c r="EB1924" s="73"/>
      <c r="EC1924" s="73"/>
      <c r="ED1924" s="74"/>
      <c r="EE1924" s="72">
        <f>IF($A1924="-","-",ROUND(VLOOKUP($A1924+ROUND(LEFT(EE$1913,2)/24,5),'[1]ОАО "АТС"'!$A$30:$F$773,3,FALSE)+HLOOKUP($DL$1911,'[1]Сбытовая надбавка'!$F$5:$H$6,2,FALSE),2)+'[1]Иные услуги'!$C$6+HLOOKUP($DR$1910,'[1]Услуги по передаче'!$G$5:$J$7,3,FALSE))</f>
        <v>2021.82</v>
      </c>
      <c r="EF1924" s="73"/>
      <c r="EG1924" s="73"/>
      <c r="EH1924" s="73"/>
      <c r="EI1924" s="73"/>
      <c r="EJ1924" s="74"/>
      <c r="EK1924" s="72">
        <f>IF($A1924="-","-",ROUND(VLOOKUP($A1924+ROUND(LEFT(EK$1913,2)/24,5),'[1]ОАО "АТС"'!$A$30:$F$773,3,FALSE)+HLOOKUP($DL$1911,'[1]Сбытовая надбавка'!$F$5:$H$6,2,FALSE),2)+'[1]Иные услуги'!$C$6+HLOOKUP($DR$1910,'[1]Услуги по передаче'!$G$5:$J$7,3,FALSE))</f>
        <v>2152.7600000000002</v>
      </c>
      <c r="EL1924" s="73"/>
      <c r="EM1924" s="73"/>
      <c r="EN1924" s="73"/>
      <c r="EO1924" s="73"/>
      <c r="EP1924" s="74"/>
      <c r="EQ1924" s="72">
        <f>IF($A1924="-","-",ROUND(VLOOKUP($A1924+ROUND(LEFT(EQ$1913,2)/24,5),'[1]ОАО "АТС"'!$A$30:$F$773,3,FALSE)+HLOOKUP($DL$1911,'[1]Сбытовая надбавка'!$F$5:$H$6,2,FALSE),2)+'[1]Иные услуги'!$C$6+HLOOKUP($DR$1910,'[1]Услуги по передаче'!$G$5:$J$7,3,FALSE))</f>
        <v>2086.8000000000002</v>
      </c>
      <c r="ER1924" s="73"/>
      <c r="ES1924" s="73"/>
      <c r="ET1924" s="73"/>
      <c r="EU1924" s="73"/>
      <c r="EV1924" s="74"/>
    </row>
    <row r="1925" spans="1:152" s="38" customFormat="1" ht="15.75" customHeight="1" x14ac:dyDescent="0.2">
      <c r="A1925" s="69">
        <f>$A$126</f>
        <v>44997</v>
      </c>
      <c r="B1925" s="70"/>
      <c r="C1925" s="70"/>
      <c r="D1925" s="70"/>
      <c r="E1925" s="70"/>
      <c r="F1925" s="70"/>
      <c r="G1925" s="70"/>
      <c r="H1925" s="71"/>
      <c r="I1925" s="72">
        <f>IF($A1925="-","-",ROUND(VLOOKUP($A1925+ROUND(LEFT(I$1913,1)/24,5),'[1]ОАО "АТС"'!$A$30:$F$773,3,FALSE)+HLOOKUP($DL$1911,'[1]Сбытовая надбавка'!$F$5:$H$6,2,FALSE),2)+'[1]Иные услуги'!$C$6+HLOOKUP($DR$1910,'[1]Услуги по передаче'!$G$5:$J$7,3,FALSE))</f>
        <v>2023.76</v>
      </c>
      <c r="J1925" s="73"/>
      <c r="K1925" s="73"/>
      <c r="L1925" s="73"/>
      <c r="M1925" s="73"/>
      <c r="N1925" s="74"/>
      <c r="O1925" s="72">
        <f>IF($A1925="-","-",ROUND(VLOOKUP($A1925+ROUND(LEFT(O$1913,1)/24,5),'[1]ОАО "АТС"'!$A$30:$F$773,3,FALSE)+HLOOKUP($DL$1911,'[1]Сбытовая надбавка'!$F$5:$H$6,2,FALSE),2)+'[1]Иные услуги'!$C$6+HLOOKUP($DR$1910,'[1]Услуги по передаче'!$G$5:$J$7,3,FALSE))</f>
        <v>2023.86</v>
      </c>
      <c r="P1925" s="73"/>
      <c r="Q1925" s="73"/>
      <c r="R1925" s="73"/>
      <c r="S1925" s="73"/>
      <c r="T1925" s="74"/>
      <c r="U1925" s="72">
        <f>IF($A1925="-","-",ROUND(VLOOKUP($A1925+ROUND(LEFT(U$1913,1)/24,5),'[1]ОАО "АТС"'!$A$30:$F$773,3,FALSE)+HLOOKUP($DL$1911,'[1]Сбытовая надбавка'!$F$5:$H$6,2,FALSE),2)+'[1]Иные услуги'!$C$6+HLOOKUP($DR$1910,'[1]Услуги по передаче'!$G$5:$J$7,3,FALSE))</f>
        <v>2023.98</v>
      </c>
      <c r="V1925" s="73"/>
      <c r="W1925" s="73"/>
      <c r="X1925" s="73"/>
      <c r="Y1925" s="73"/>
      <c r="Z1925" s="74"/>
      <c r="AA1925" s="72">
        <f>IF($A1925="-","-",ROUND(VLOOKUP($A1925+ROUND(LEFT(AA$1913,1)/24,5),'[1]ОАО "АТС"'!$A$30:$F$773,3,FALSE)+HLOOKUP($DL$1911,'[1]Сбытовая надбавка'!$F$5:$H$6,2,FALSE),2)+'[1]Иные услуги'!$C$6+HLOOKUP($DR$1910,'[1]Услуги по передаче'!$G$5:$J$7,3,FALSE))</f>
        <v>2024.02</v>
      </c>
      <c r="AB1925" s="73"/>
      <c r="AC1925" s="73"/>
      <c r="AD1925" s="73"/>
      <c r="AE1925" s="73"/>
      <c r="AF1925" s="74"/>
      <c r="AG1925" s="72">
        <f>IF($A1925="-","-",ROUND(VLOOKUP($A1925+ROUND(LEFT(AG$1913,1)/24,5),'[1]ОАО "АТС"'!$A$30:$F$773,3,FALSE)+HLOOKUP($DL$1911,'[1]Сбытовая надбавка'!$F$5:$H$6,2,FALSE),2)+'[1]Иные услуги'!$C$6+HLOOKUP($DR$1910,'[1]Услуги по передаче'!$G$5:$J$7,3,FALSE))</f>
        <v>2023.97</v>
      </c>
      <c r="AH1925" s="73"/>
      <c r="AI1925" s="73"/>
      <c r="AJ1925" s="73"/>
      <c r="AK1925" s="73"/>
      <c r="AL1925" s="74"/>
      <c r="AM1925" s="72">
        <f>IF($A1925="-","-",ROUND(VLOOKUP($A1925+ROUND(LEFT(AM$1913,1)/24,5),'[1]ОАО "АТС"'!$A$30:$F$773,3,FALSE)+HLOOKUP($DL$1911,'[1]Сбытовая надбавка'!$F$5:$H$6,2,FALSE),2)+'[1]Иные услуги'!$C$6+HLOOKUP($DR$1910,'[1]Услуги по передаче'!$G$5:$J$7,3,FALSE))</f>
        <v>2023.8799999999999</v>
      </c>
      <c r="AN1925" s="73"/>
      <c r="AO1925" s="73"/>
      <c r="AP1925" s="73"/>
      <c r="AQ1925" s="73"/>
      <c r="AR1925" s="74"/>
      <c r="AS1925" s="72">
        <f>IF($A1925="-","-",ROUND(VLOOKUP($A1925+ROUND(LEFT(AS$1913,1)/24,5),'[1]ОАО "АТС"'!$A$30:$F$773,3,FALSE)+HLOOKUP($DL$1911,'[1]Сбытовая надбавка'!$F$5:$H$6,2,FALSE),2)+'[1]Иные услуги'!$C$6+HLOOKUP($DR$1910,'[1]Услуги по передаче'!$G$5:$J$7,3,FALSE))</f>
        <v>2023.23</v>
      </c>
      <c r="AT1925" s="73"/>
      <c r="AU1925" s="73"/>
      <c r="AV1925" s="73"/>
      <c r="AW1925" s="73"/>
      <c r="AX1925" s="74"/>
      <c r="AY1925" s="72">
        <f>IF($A1925="-","-",ROUND(VLOOKUP($A1925+ROUND(LEFT(AY$1913,1)/24,5),'[1]ОАО "АТС"'!$A$30:$F$773,3,FALSE)+HLOOKUP($DL$1911,'[1]Сбытовая надбавка'!$F$5:$H$6,2,FALSE),2)+'[1]Иные услуги'!$C$6+HLOOKUP($DR$1910,'[1]Услуги по передаче'!$G$5:$J$7,3,FALSE))</f>
        <v>2022.87</v>
      </c>
      <c r="AZ1925" s="73"/>
      <c r="BA1925" s="73"/>
      <c r="BB1925" s="73"/>
      <c r="BC1925" s="73"/>
      <c r="BD1925" s="74"/>
      <c r="BE1925" s="72">
        <f>IF($A1925="-","-",ROUND(VLOOKUP($A1925+ROUND(LEFT(BE$1913,1)/24,5),'[1]ОАО "АТС"'!$A$30:$F$773,3,FALSE)+HLOOKUP($DL$1911,'[1]Сбытовая надбавка'!$F$5:$H$6,2,FALSE),2)+'[1]Иные услуги'!$C$6+HLOOKUP($DR$1910,'[1]Услуги по передаче'!$G$5:$J$7,3,FALSE))</f>
        <v>2024.04</v>
      </c>
      <c r="BF1925" s="73"/>
      <c r="BG1925" s="73"/>
      <c r="BH1925" s="73"/>
      <c r="BI1925" s="73"/>
      <c r="BJ1925" s="74"/>
      <c r="BK1925" s="72">
        <f>IF($A1925="-","-",ROUND(VLOOKUP($A1925+ROUND(LEFT(BK$1913,1)/24,5),'[1]ОАО "АТС"'!$A$30:$F$773,3,FALSE)+HLOOKUP($DL$1911,'[1]Сбытовая надбавка'!$F$5:$H$6,2,FALSE),2)+'[1]Иные услуги'!$C$6+HLOOKUP($DR$1910,'[1]Услуги по передаче'!$G$5:$J$7,3,FALSE))</f>
        <v>2024.1</v>
      </c>
      <c r="BL1925" s="73"/>
      <c r="BM1925" s="73"/>
      <c r="BN1925" s="73"/>
      <c r="BO1925" s="73"/>
      <c r="BP1925" s="74"/>
      <c r="BQ1925" s="72">
        <f>IF($A1925="-","-",ROUND(VLOOKUP($A1925+ROUND(LEFT(BQ$1913,2)/24,5),'[1]ОАО "АТС"'!$A$30:$F$773,3,FALSE)+HLOOKUP($DL$1911,'[1]Сбытовая надбавка'!$F$5:$H$6,2,FALSE),2)+'[1]Иные услуги'!$C$6+HLOOKUP($DR$1910,'[1]Услуги по передаче'!$G$5:$J$7,3,FALSE))</f>
        <v>2024.11</v>
      </c>
      <c r="BR1925" s="73"/>
      <c r="BS1925" s="73"/>
      <c r="BT1925" s="73"/>
      <c r="BU1925" s="73"/>
      <c r="BV1925" s="74"/>
      <c r="BW1925" s="72">
        <f>IF($A1925="-","-",ROUND(VLOOKUP($A1925+ROUND(LEFT(BW$1913,2)/24,5),'[1]ОАО "АТС"'!$A$30:$F$773,3,FALSE)+HLOOKUP($DL$1911,'[1]Сбытовая надбавка'!$F$5:$H$6,2,FALSE),2)+'[1]Иные услуги'!$C$6+HLOOKUP($DR$1910,'[1]Услуги по передаче'!$G$5:$J$7,3,FALSE))</f>
        <v>2024.1399999999999</v>
      </c>
      <c r="BX1925" s="73"/>
      <c r="BY1925" s="73"/>
      <c r="BZ1925" s="73"/>
      <c r="CA1925" s="73"/>
      <c r="CB1925" s="74"/>
      <c r="CC1925" s="72">
        <f>IF($A1925="-","-",ROUND(VLOOKUP($A1925+ROUND(LEFT(CC$1913,2)/24,5),'[1]ОАО "АТС"'!$A$30:$F$773,3,FALSE)+HLOOKUP($DL$1911,'[1]Сбытовая надбавка'!$F$5:$H$6,2,FALSE),2)+'[1]Иные услуги'!$C$6+HLOOKUP($DR$1910,'[1]Услуги по передаче'!$G$5:$J$7,3,FALSE))</f>
        <v>2024.1399999999999</v>
      </c>
      <c r="CD1925" s="73"/>
      <c r="CE1925" s="73"/>
      <c r="CF1925" s="73"/>
      <c r="CG1925" s="73"/>
      <c r="CH1925" s="74"/>
      <c r="CI1925" s="72">
        <f>IF($A1925="-","-",ROUND(VLOOKUP($A1925+ROUND(LEFT(CI$1913,2)/24,5),'[1]ОАО "АТС"'!$A$30:$F$773,3,FALSE)+HLOOKUP($DL$1911,'[1]Сбытовая надбавка'!$F$5:$H$6,2,FALSE),2)+'[1]Иные услуги'!$C$6+HLOOKUP($DR$1910,'[1]Услуги по передаче'!$G$5:$J$7,3,FALSE))</f>
        <v>2024.1399999999999</v>
      </c>
      <c r="CJ1925" s="73"/>
      <c r="CK1925" s="73"/>
      <c r="CL1925" s="73"/>
      <c r="CM1925" s="73"/>
      <c r="CN1925" s="74"/>
      <c r="CO1925" s="72">
        <f>IF($A1925="-","-",ROUND(VLOOKUP($A1925+ROUND(LEFT(CO$1913,2)/24,5),'[1]ОАО "АТС"'!$A$30:$F$773,3,FALSE)+HLOOKUP($DL$1911,'[1]Сбытовая надбавка'!$F$5:$H$6,2,FALSE),2)+'[1]Иные услуги'!$C$6+HLOOKUP($DR$1910,'[1]Услуги по передаче'!$G$5:$J$7,3,FALSE))</f>
        <v>2024.1499999999999</v>
      </c>
      <c r="CP1925" s="73"/>
      <c r="CQ1925" s="73"/>
      <c r="CR1925" s="73"/>
      <c r="CS1925" s="73"/>
      <c r="CT1925" s="74"/>
      <c r="CU1925" s="72">
        <f>IF($A1925="-","-",ROUND(VLOOKUP($A1925+ROUND(LEFT(CU$1913,2)/24,5),'[1]ОАО "АТС"'!$A$30:$F$773,3,FALSE)+HLOOKUP($DL$1911,'[1]Сбытовая надбавка'!$F$5:$H$6,2,FALSE),2)+'[1]Иные услуги'!$C$6+HLOOKUP($DR$1910,'[1]Услуги по передаче'!$G$5:$J$7,3,FALSE))</f>
        <v>2024.1499999999999</v>
      </c>
      <c r="CV1925" s="73"/>
      <c r="CW1925" s="73"/>
      <c r="CX1925" s="73"/>
      <c r="CY1925" s="73"/>
      <c r="CZ1925" s="74"/>
      <c r="DA1925" s="72">
        <f>IF($A1925="-","-",ROUND(VLOOKUP($A1925+ROUND(LEFT(DA$1913,2)/24,5),'[1]ОАО "АТС"'!$A$30:$F$773,3,FALSE)+HLOOKUP($DL$1911,'[1]Сбытовая надбавка'!$F$5:$H$6,2,FALSE),2)+'[1]Иные услуги'!$C$6+HLOOKUP($DR$1910,'[1]Услуги по передаче'!$G$5:$J$7,3,FALSE))</f>
        <v>2024.26</v>
      </c>
      <c r="DB1925" s="73"/>
      <c r="DC1925" s="73"/>
      <c r="DD1925" s="73"/>
      <c r="DE1925" s="73"/>
      <c r="DF1925" s="74"/>
      <c r="DG1925" s="72">
        <f>IF($A1925="-","-",ROUND(VLOOKUP($A1925+ROUND(LEFT(DG$1913,2)/24,5),'[1]ОАО "АТС"'!$A$30:$F$773,3,FALSE)+HLOOKUP($DL$1911,'[1]Сбытовая надбавка'!$F$5:$H$6,2,FALSE),2)+'[1]Иные услуги'!$C$6+HLOOKUP($DR$1910,'[1]Услуги по передаче'!$G$5:$J$7,3,FALSE))</f>
        <v>2023.82</v>
      </c>
      <c r="DH1925" s="73"/>
      <c r="DI1925" s="73"/>
      <c r="DJ1925" s="73"/>
      <c r="DK1925" s="73"/>
      <c r="DL1925" s="74"/>
      <c r="DM1925" s="72">
        <f>IF($A1925="-","-",ROUND(VLOOKUP($A1925+ROUND(LEFT(DM$1913,2)/24,5),'[1]ОАО "АТС"'!$A$30:$F$773,3,FALSE)+HLOOKUP($DL$1911,'[1]Сбытовая надбавка'!$F$5:$H$6,2,FALSE),2)+'[1]Иные услуги'!$C$6+HLOOKUP($DR$1910,'[1]Услуги по передаче'!$G$5:$J$7,3,FALSE))</f>
        <v>2055.77</v>
      </c>
      <c r="DN1925" s="73"/>
      <c r="DO1925" s="73"/>
      <c r="DP1925" s="73"/>
      <c r="DQ1925" s="73"/>
      <c r="DR1925" s="74"/>
      <c r="DS1925" s="72">
        <f>IF($A1925="-","-",ROUND(VLOOKUP($A1925+ROUND(LEFT(DS$1913,2)/24,5),'[1]ОАО "АТС"'!$A$30:$F$773,3,FALSE)+HLOOKUP($DL$1911,'[1]Сбытовая надбавка'!$F$5:$H$6,2,FALSE),2)+'[1]Иные услуги'!$C$6+HLOOKUP($DR$1910,'[1]Услуги по передаче'!$G$5:$J$7,3,FALSE))</f>
        <v>2090.8000000000002</v>
      </c>
      <c r="DT1925" s="73"/>
      <c r="DU1925" s="73"/>
      <c r="DV1925" s="73"/>
      <c r="DW1925" s="73"/>
      <c r="DX1925" s="74"/>
      <c r="DY1925" s="72">
        <f>IF($A1925="-","-",ROUND(VLOOKUP($A1925+ROUND(LEFT(DY$1913,2)/24,5),'[1]ОАО "АТС"'!$A$30:$F$773,3,FALSE)+HLOOKUP($DL$1911,'[1]Сбытовая надбавка'!$F$5:$H$6,2,FALSE),2)+'[1]Иные услуги'!$C$6+HLOOKUP($DR$1910,'[1]Услуги по передаче'!$G$5:$J$7,3,FALSE))</f>
        <v>2039.87</v>
      </c>
      <c r="DZ1925" s="73"/>
      <c r="EA1925" s="73"/>
      <c r="EB1925" s="73"/>
      <c r="EC1925" s="73"/>
      <c r="ED1925" s="74"/>
      <c r="EE1925" s="72">
        <f>IF($A1925="-","-",ROUND(VLOOKUP($A1925+ROUND(LEFT(EE$1913,2)/24,5),'[1]ОАО "АТС"'!$A$30:$F$773,3,FALSE)+HLOOKUP($DL$1911,'[1]Сбытовая надбавка'!$F$5:$H$6,2,FALSE),2)+'[1]Иные услуги'!$C$6+HLOOKUP($DR$1910,'[1]Услуги по передаче'!$G$5:$J$7,3,FALSE))</f>
        <v>2022.37</v>
      </c>
      <c r="EF1925" s="73"/>
      <c r="EG1925" s="73"/>
      <c r="EH1925" s="73"/>
      <c r="EI1925" s="73"/>
      <c r="EJ1925" s="74"/>
      <c r="EK1925" s="72">
        <f>IF($A1925="-","-",ROUND(VLOOKUP($A1925+ROUND(LEFT(EK$1913,2)/24,5),'[1]ОАО "АТС"'!$A$30:$F$773,3,FALSE)+HLOOKUP($DL$1911,'[1]Сбытовая надбавка'!$F$5:$H$6,2,FALSE),2)+'[1]Иные услуги'!$C$6+HLOOKUP($DR$1910,'[1]Услуги по передаче'!$G$5:$J$7,3,FALSE))</f>
        <v>2187.6499999999996</v>
      </c>
      <c r="EL1925" s="73"/>
      <c r="EM1925" s="73"/>
      <c r="EN1925" s="73"/>
      <c r="EO1925" s="73"/>
      <c r="EP1925" s="74"/>
      <c r="EQ1925" s="72">
        <f>IF($A1925="-","-",ROUND(VLOOKUP($A1925+ROUND(LEFT(EQ$1913,2)/24,5),'[1]ОАО "АТС"'!$A$30:$F$773,3,FALSE)+HLOOKUP($DL$1911,'[1]Сбытовая надбавка'!$F$5:$H$6,2,FALSE),2)+'[1]Иные услуги'!$C$6+HLOOKUP($DR$1910,'[1]Услуги по передаче'!$G$5:$J$7,3,FALSE))</f>
        <v>2084.4499999999998</v>
      </c>
      <c r="ER1925" s="73"/>
      <c r="ES1925" s="73"/>
      <c r="ET1925" s="73"/>
      <c r="EU1925" s="73"/>
      <c r="EV1925" s="74"/>
    </row>
    <row r="1926" spans="1:152" s="38" customFormat="1" ht="15.75" customHeight="1" x14ac:dyDescent="0.2">
      <c r="A1926" s="69">
        <f>$A$127</f>
        <v>44998</v>
      </c>
      <c r="B1926" s="70"/>
      <c r="C1926" s="70"/>
      <c r="D1926" s="70"/>
      <c r="E1926" s="70"/>
      <c r="F1926" s="70"/>
      <c r="G1926" s="70"/>
      <c r="H1926" s="71"/>
      <c r="I1926" s="72">
        <f>IF($A1926="-","-",ROUND(VLOOKUP($A1926+ROUND(LEFT(I$1913,1)/24,5),'[1]ОАО "АТС"'!$A$30:$F$773,3,FALSE)+HLOOKUP($DL$1911,'[1]Сбытовая надбавка'!$F$5:$H$6,2,FALSE),2)+'[1]Иные услуги'!$C$6+HLOOKUP($DR$1910,'[1]Услуги по передаче'!$G$5:$J$7,3,FALSE))</f>
        <v>2023.6799999999998</v>
      </c>
      <c r="J1926" s="73"/>
      <c r="K1926" s="73"/>
      <c r="L1926" s="73"/>
      <c r="M1926" s="73"/>
      <c r="N1926" s="74"/>
      <c r="O1926" s="72">
        <f>IF($A1926="-","-",ROUND(VLOOKUP($A1926+ROUND(LEFT(O$1913,1)/24,5),'[1]ОАО "АТС"'!$A$30:$F$773,3,FALSE)+HLOOKUP($DL$1911,'[1]Сбытовая надбавка'!$F$5:$H$6,2,FALSE),2)+'[1]Иные услуги'!$C$6+HLOOKUP($DR$1910,'[1]Услуги по передаче'!$G$5:$J$7,3,FALSE))</f>
        <v>2023.74</v>
      </c>
      <c r="P1926" s="73"/>
      <c r="Q1926" s="73"/>
      <c r="R1926" s="73"/>
      <c r="S1926" s="73"/>
      <c r="T1926" s="74"/>
      <c r="U1926" s="72">
        <f>IF($A1926="-","-",ROUND(VLOOKUP($A1926+ROUND(LEFT(U$1913,1)/24,5),'[1]ОАО "АТС"'!$A$30:$F$773,3,FALSE)+HLOOKUP($DL$1911,'[1]Сбытовая надбавка'!$F$5:$H$6,2,FALSE),2)+'[1]Иные услуги'!$C$6+HLOOKUP($DR$1910,'[1]Услуги по передаче'!$G$5:$J$7,3,FALSE))</f>
        <v>2023.81</v>
      </c>
      <c r="V1926" s="73"/>
      <c r="W1926" s="73"/>
      <c r="X1926" s="73"/>
      <c r="Y1926" s="73"/>
      <c r="Z1926" s="74"/>
      <c r="AA1926" s="72">
        <f>IF($A1926="-","-",ROUND(VLOOKUP($A1926+ROUND(LEFT(AA$1913,1)/24,5),'[1]ОАО "АТС"'!$A$30:$F$773,3,FALSE)+HLOOKUP($DL$1911,'[1]Сбытовая надбавка'!$F$5:$H$6,2,FALSE),2)+'[1]Иные услуги'!$C$6+HLOOKUP($DR$1910,'[1]Услуги по передаче'!$G$5:$J$7,3,FALSE))</f>
        <v>2023.8</v>
      </c>
      <c r="AB1926" s="73"/>
      <c r="AC1926" s="73"/>
      <c r="AD1926" s="73"/>
      <c r="AE1926" s="73"/>
      <c r="AF1926" s="74"/>
      <c r="AG1926" s="72">
        <f>IF($A1926="-","-",ROUND(VLOOKUP($A1926+ROUND(LEFT(AG$1913,1)/24,5),'[1]ОАО "АТС"'!$A$30:$F$773,3,FALSE)+HLOOKUP($DL$1911,'[1]Сбытовая надбавка'!$F$5:$H$6,2,FALSE),2)+'[1]Иные услуги'!$C$6+HLOOKUP($DR$1910,'[1]Услуги по передаче'!$G$5:$J$7,3,FALSE))</f>
        <v>2023.78</v>
      </c>
      <c r="AH1926" s="73"/>
      <c r="AI1926" s="73"/>
      <c r="AJ1926" s="73"/>
      <c r="AK1926" s="73"/>
      <c r="AL1926" s="74"/>
      <c r="AM1926" s="72">
        <f>IF($A1926="-","-",ROUND(VLOOKUP($A1926+ROUND(LEFT(AM$1913,1)/24,5),'[1]ОАО "АТС"'!$A$30:$F$773,3,FALSE)+HLOOKUP($DL$1911,'[1]Сбытовая надбавка'!$F$5:$H$6,2,FALSE),2)+'[1]Иные услуги'!$C$6+HLOOKUP($DR$1910,'[1]Услуги по передаче'!$G$5:$J$7,3,FALSE))</f>
        <v>2023.78</v>
      </c>
      <c r="AN1926" s="73"/>
      <c r="AO1926" s="73"/>
      <c r="AP1926" s="73"/>
      <c r="AQ1926" s="73"/>
      <c r="AR1926" s="74"/>
      <c r="AS1926" s="72">
        <f>IF($A1926="-","-",ROUND(VLOOKUP($A1926+ROUND(LEFT(AS$1913,1)/24,5),'[1]ОАО "АТС"'!$A$30:$F$773,3,FALSE)+HLOOKUP($DL$1911,'[1]Сбытовая надбавка'!$F$5:$H$6,2,FALSE),2)+'[1]Иные услуги'!$C$6+HLOOKUP($DR$1910,'[1]Услуги по передаче'!$G$5:$J$7,3,FALSE))</f>
        <v>2023.1399999999999</v>
      </c>
      <c r="AT1926" s="73"/>
      <c r="AU1926" s="73"/>
      <c r="AV1926" s="73"/>
      <c r="AW1926" s="73"/>
      <c r="AX1926" s="74"/>
      <c r="AY1926" s="72">
        <f>IF($A1926="-","-",ROUND(VLOOKUP($A1926+ROUND(LEFT(AY$1913,1)/24,5),'[1]ОАО "АТС"'!$A$30:$F$773,3,FALSE)+HLOOKUP($DL$1911,'[1]Сбытовая надбавка'!$F$5:$H$6,2,FALSE),2)+'[1]Иные услуги'!$C$6+HLOOKUP($DR$1910,'[1]Услуги по передаче'!$G$5:$J$7,3,FALSE))</f>
        <v>2092.0299999999997</v>
      </c>
      <c r="AZ1926" s="73"/>
      <c r="BA1926" s="73"/>
      <c r="BB1926" s="73"/>
      <c r="BC1926" s="73"/>
      <c r="BD1926" s="74"/>
      <c r="BE1926" s="72">
        <f>IF($A1926="-","-",ROUND(VLOOKUP($A1926+ROUND(LEFT(BE$1913,1)/24,5),'[1]ОАО "АТС"'!$A$30:$F$773,3,FALSE)+HLOOKUP($DL$1911,'[1]Сбытовая надбавка'!$F$5:$H$6,2,FALSE),2)+'[1]Иные услуги'!$C$6+HLOOKUP($DR$1910,'[1]Услуги по передаче'!$G$5:$J$7,3,FALSE))</f>
        <v>2023.33</v>
      </c>
      <c r="BF1926" s="73"/>
      <c r="BG1926" s="73"/>
      <c r="BH1926" s="73"/>
      <c r="BI1926" s="73"/>
      <c r="BJ1926" s="74"/>
      <c r="BK1926" s="72">
        <f>IF($A1926="-","-",ROUND(VLOOKUP($A1926+ROUND(LEFT(BK$1913,1)/24,5),'[1]ОАО "АТС"'!$A$30:$F$773,3,FALSE)+HLOOKUP($DL$1911,'[1]Сбытовая надбавка'!$F$5:$H$6,2,FALSE),2)+'[1]Иные услуги'!$C$6+HLOOKUP($DR$1910,'[1]Услуги по передаче'!$G$5:$J$7,3,FALSE))</f>
        <v>2086.21</v>
      </c>
      <c r="BL1926" s="73"/>
      <c r="BM1926" s="73"/>
      <c r="BN1926" s="73"/>
      <c r="BO1926" s="73"/>
      <c r="BP1926" s="74"/>
      <c r="BQ1926" s="72">
        <f>IF($A1926="-","-",ROUND(VLOOKUP($A1926+ROUND(LEFT(BQ$1913,2)/24,5),'[1]ОАО "АТС"'!$A$30:$F$773,3,FALSE)+HLOOKUP($DL$1911,'[1]Сбытовая надбавка'!$F$5:$H$6,2,FALSE),2)+'[1]Иные услуги'!$C$6+HLOOKUP($DR$1910,'[1]Услуги по передаче'!$G$5:$J$7,3,FALSE))</f>
        <v>2124.88</v>
      </c>
      <c r="BR1926" s="73"/>
      <c r="BS1926" s="73"/>
      <c r="BT1926" s="73"/>
      <c r="BU1926" s="73"/>
      <c r="BV1926" s="74"/>
      <c r="BW1926" s="72">
        <f>IF($A1926="-","-",ROUND(VLOOKUP($A1926+ROUND(LEFT(BW$1913,2)/24,5),'[1]ОАО "АТС"'!$A$30:$F$773,3,FALSE)+HLOOKUP($DL$1911,'[1]Сбытовая надбавка'!$F$5:$H$6,2,FALSE),2)+'[1]Иные услуги'!$C$6+HLOOKUP($DR$1910,'[1]Услуги по передаче'!$G$5:$J$7,3,FALSE))</f>
        <v>2133.9499999999998</v>
      </c>
      <c r="BX1926" s="73"/>
      <c r="BY1926" s="73"/>
      <c r="BZ1926" s="73"/>
      <c r="CA1926" s="73"/>
      <c r="CB1926" s="74"/>
      <c r="CC1926" s="72">
        <f>IF($A1926="-","-",ROUND(VLOOKUP($A1926+ROUND(LEFT(CC$1913,2)/24,5),'[1]ОАО "АТС"'!$A$30:$F$773,3,FALSE)+HLOOKUP($DL$1911,'[1]Сбытовая надбавка'!$F$5:$H$6,2,FALSE),2)+'[1]Иные услуги'!$C$6+HLOOKUP($DR$1910,'[1]Услуги по передаче'!$G$5:$J$7,3,FALSE))</f>
        <v>2100.9399999999996</v>
      </c>
      <c r="CD1926" s="73"/>
      <c r="CE1926" s="73"/>
      <c r="CF1926" s="73"/>
      <c r="CG1926" s="73"/>
      <c r="CH1926" s="74"/>
      <c r="CI1926" s="72">
        <f>IF($A1926="-","-",ROUND(VLOOKUP($A1926+ROUND(LEFT(CI$1913,2)/24,5),'[1]ОАО "АТС"'!$A$30:$F$773,3,FALSE)+HLOOKUP($DL$1911,'[1]Сбытовая надбавка'!$F$5:$H$6,2,FALSE),2)+'[1]Иные услуги'!$C$6+HLOOKUP($DR$1910,'[1]Услуги по передаче'!$G$5:$J$7,3,FALSE))</f>
        <v>2091.67</v>
      </c>
      <c r="CJ1926" s="73"/>
      <c r="CK1926" s="73"/>
      <c r="CL1926" s="73"/>
      <c r="CM1926" s="73"/>
      <c r="CN1926" s="74"/>
      <c r="CO1926" s="72">
        <f>IF($A1926="-","-",ROUND(VLOOKUP($A1926+ROUND(LEFT(CO$1913,2)/24,5),'[1]ОАО "АТС"'!$A$30:$F$773,3,FALSE)+HLOOKUP($DL$1911,'[1]Сбытовая надбавка'!$F$5:$H$6,2,FALSE),2)+'[1]Иные услуги'!$C$6+HLOOKUP($DR$1910,'[1]Услуги по передаче'!$G$5:$J$7,3,FALSE))</f>
        <v>2079.96</v>
      </c>
      <c r="CP1926" s="73"/>
      <c r="CQ1926" s="73"/>
      <c r="CR1926" s="73"/>
      <c r="CS1926" s="73"/>
      <c r="CT1926" s="74"/>
      <c r="CU1926" s="72">
        <f>IF($A1926="-","-",ROUND(VLOOKUP($A1926+ROUND(LEFT(CU$1913,2)/24,5),'[1]ОАО "АТС"'!$A$30:$F$773,3,FALSE)+HLOOKUP($DL$1911,'[1]Сбытовая надбавка'!$F$5:$H$6,2,FALSE),2)+'[1]Иные услуги'!$C$6+HLOOKUP($DR$1910,'[1]Услуги по передаче'!$G$5:$J$7,3,FALSE))</f>
        <v>2067.9700000000003</v>
      </c>
      <c r="CV1926" s="73"/>
      <c r="CW1926" s="73"/>
      <c r="CX1926" s="73"/>
      <c r="CY1926" s="73"/>
      <c r="CZ1926" s="74"/>
      <c r="DA1926" s="72">
        <f>IF($A1926="-","-",ROUND(VLOOKUP($A1926+ROUND(LEFT(DA$1913,2)/24,5),'[1]ОАО "АТС"'!$A$30:$F$773,3,FALSE)+HLOOKUP($DL$1911,'[1]Сбытовая надбавка'!$F$5:$H$6,2,FALSE),2)+'[1]Иные услуги'!$C$6+HLOOKUP($DR$1910,'[1]Услуги по передаче'!$G$5:$J$7,3,FALSE))</f>
        <v>2079.1799999999998</v>
      </c>
      <c r="DB1926" s="73"/>
      <c r="DC1926" s="73"/>
      <c r="DD1926" s="73"/>
      <c r="DE1926" s="73"/>
      <c r="DF1926" s="74"/>
      <c r="DG1926" s="72">
        <f>IF($A1926="-","-",ROUND(VLOOKUP($A1926+ROUND(LEFT(DG$1913,2)/24,5),'[1]ОАО "АТС"'!$A$30:$F$773,3,FALSE)+HLOOKUP($DL$1911,'[1]Сбытовая надбавка'!$F$5:$H$6,2,FALSE),2)+'[1]Иные услуги'!$C$6+HLOOKUP($DR$1910,'[1]Услуги по передаче'!$G$5:$J$7,3,FALSE))</f>
        <v>2100.67</v>
      </c>
      <c r="DH1926" s="73"/>
      <c r="DI1926" s="73"/>
      <c r="DJ1926" s="73"/>
      <c r="DK1926" s="73"/>
      <c r="DL1926" s="74"/>
      <c r="DM1926" s="72">
        <f>IF($A1926="-","-",ROUND(VLOOKUP($A1926+ROUND(LEFT(DM$1913,2)/24,5),'[1]ОАО "АТС"'!$A$30:$F$773,3,FALSE)+HLOOKUP($DL$1911,'[1]Сбытовая надбавка'!$F$5:$H$6,2,FALSE),2)+'[1]Иные услуги'!$C$6+HLOOKUP($DR$1910,'[1]Услуги по передаче'!$G$5:$J$7,3,FALSE))</f>
        <v>2126.35</v>
      </c>
      <c r="DN1926" s="73"/>
      <c r="DO1926" s="73"/>
      <c r="DP1926" s="73"/>
      <c r="DQ1926" s="73"/>
      <c r="DR1926" s="74"/>
      <c r="DS1926" s="72">
        <f>IF($A1926="-","-",ROUND(VLOOKUP($A1926+ROUND(LEFT(DS$1913,2)/24,5),'[1]ОАО "АТС"'!$A$30:$F$773,3,FALSE)+HLOOKUP($DL$1911,'[1]Сбытовая надбавка'!$F$5:$H$6,2,FALSE),2)+'[1]Иные услуги'!$C$6+HLOOKUP($DR$1910,'[1]Услуги по передаче'!$G$5:$J$7,3,FALSE))</f>
        <v>2107.7799999999997</v>
      </c>
      <c r="DT1926" s="73"/>
      <c r="DU1926" s="73"/>
      <c r="DV1926" s="73"/>
      <c r="DW1926" s="73"/>
      <c r="DX1926" s="74"/>
      <c r="DY1926" s="72">
        <f>IF($A1926="-","-",ROUND(VLOOKUP($A1926+ROUND(LEFT(DY$1913,2)/24,5),'[1]ОАО "АТС"'!$A$30:$F$773,3,FALSE)+HLOOKUP($DL$1911,'[1]Сбытовая надбавка'!$F$5:$H$6,2,FALSE),2)+'[1]Иные услуги'!$C$6+HLOOKUP($DR$1910,'[1]Услуги по передаче'!$G$5:$J$7,3,FALSE))</f>
        <v>2049.4499999999998</v>
      </c>
      <c r="DZ1926" s="73"/>
      <c r="EA1926" s="73"/>
      <c r="EB1926" s="73"/>
      <c r="EC1926" s="73"/>
      <c r="ED1926" s="74"/>
      <c r="EE1926" s="72">
        <f>IF($A1926="-","-",ROUND(VLOOKUP($A1926+ROUND(LEFT(EE$1913,2)/24,5),'[1]ОАО "АТС"'!$A$30:$F$773,3,FALSE)+HLOOKUP($DL$1911,'[1]Сбытовая надбавка'!$F$5:$H$6,2,FALSE),2)+'[1]Иные услуги'!$C$6+HLOOKUP($DR$1910,'[1]Услуги по передаче'!$G$5:$J$7,3,FALSE))</f>
        <v>2022.1399999999999</v>
      </c>
      <c r="EF1926" s="73"/>
      <c r="EG1926" s="73"/>
      <c r="EH1926" s="73"/>
      <c r="EI1926" s="73"/>
      <c r="EJ1926" s="74"/>
      <c r="EK1926" s="72">
        <f>IF($A1926="-","-",ROUND(VLOOKUP($A1926+ROUND(LEFT(EK$1913,2)/24,5),'[1]ОАО "АТС"'!$A$30:$F$773,3,FALSE)+HLOOKUP($DL$1911,'[1]Сбытовая надбавка'!$F$5:$H$6,2,FALSE),2)+'[1]Иные услуги'!$C$6+HLOOKUP($DR$1910,'[1]Услуги по передаче'!$G$5:$J$7,3,FALSE))</f>
        <v>2194.16</v>
      </c>
      <c r="EL1926" s="73"/>
      <c r="EM1926" s="73"/>
      <c r="EN1926" s="73"/>
      <c r="EO1926" s="73"/>
      <c r="EP1926" s="74"/>
      <c r="EQ1926" s="72">
        <f>IF($A1926="-","-",ROUND(VLOOKUP($A1926+ROUND(LEFT(EQ$1913,2)/24,5),'[1]ОАО "АТС"'!$A$30:$F$773,3,FALSE)+HLOOKUP($DL$1911,'[1]Сбытовая надбавка'!$F$5:$H$6,2,FALSE),2)+'[1]Иные услуги'!$C$6+HLOOKUP($DR$1910,'[1]Услуги по передаче'!$G$5:$J$7,3,FALSE))</f>
        <v>2108.02</v>
      </c>
      <c r="ER1926" s="73"/>
      <c r="ES1926" s="73"/>
      <c r="ET1926" s="73"/>
      <c r="EU1926" s="73"/>
      <c r="EV1926" s="74"/>
    </row>
    <row r="1927" spans="1:152" s="38" customFormat="1" ht="15.75" customHeight="1" x14ac:dyDescent="0.2">
      <c r="A1927" s="69">
        <f>$A$128</f>
        <v>44999</v>
      </c>
      <c r="B1927" s="70"/>
      <c r="C1927" s="70"/>
      <c r="D1927" s="70"/>
      <c r="E1927" s="70"/>
      <c r="F1927" s="70"/>
      <c r="G1927" s="70"/>
      <c r="H1927" s="71"/>
      <c r="I1927" s="72">
        <f>IF($A1927="-","-",ROUND(VLOOKUP($A1927+ROUND(LEFT(I$1913,1)/24,5),'[1]ОАО "АТС"'!$A$30:$F$773,3,FALSE)+HLOOKUP($DL$1911,'[1]Сбытовая надбавка'!$F$5:$H$6,2,FALSE),2)+'[1]Иные услуги'!$C$6+HLOOKUP($DR$1910,'[1]Услуги по передаче'!$G$5:$J$7,3,FALSE))</f>
        <v>2023.74</v>
      </c>
      <c r="J1927" s="73"/>
      <c r="K1927" s="73"/>
      <c r="L1927" s="73"/>
      <c r="M1927" s="73"/>
      <c r="N1927" s="74"/>
      <c r="O1927" s="72">
        <f>IF($A1927="-","-",ROUND(VLOOKUP($A1927+ROUND(LEFT(O$1913,1)/24,5),'[1]ОАО "АТС"'!$A$30:$F$773,3,FALSE)+HLOOKUP($DL$1911,'[1]Сбытовая надбавка'!$F$5:$H$6,2,FALSE),2)+'[1]Иные услуги'!$C$6+HLOOKUP($DR$1910,'[1]Услуги по передаче'!$G$5:$J$7,3,FALSE))</f>
        <v>2023.6999999999998</v>
      </c>
      <c r="P1927" s="73"/>
      <c r="Q1927" s="73"/>
      <c r="R1927" s="73"/>
      <c r="S1927" s="73"/>
      <c r="T1927" s="74"/>
      <c r="U1927" s="72">
        <f>IF($A1927="-","-",ROUND(VLOOKUP($A1927+ROUND(LEFT(U$1913,1)/24,5),'[1]ОАО "АТС"'!$A$30:$F$773,3,FALSE)+HLOOKUP($DL$1911,'[1]Сбытовая надбавка'!$F$5:$H$6,2,FALSE),2)+'[1]Иные услуги'!$C$6+HLOOKUP($DR$1910,'[1]Услуги по передаче'!$G$5:$J$7,3,FALSE))</f>
        <v>2023.8</v>
      </c>
      <c r="V1927" s="73"/>
      <c r="W1927" s="73"/>
      <c r="X1927" s="73"/>
      <c r="Y1927" s="73"/>
      <c r="Z1927" s="74"/>
      <c r="AA1927" s="72">
        <f>IF($A1927="-","-",ROUND(VLOOKUP($A1927+ROUND(LEFT(AA$1913,1)/24,5),'[1]ОАО "АТС"'!$A$30:$F$773,3,FALSE)+HLOOKUP($DL$1911,'[1]Сбытовая надбавка'!$F$5:$H$6,2,FALSE),2)+'[1]Иные услуги'!$C$6+HLOOKUP($DR$1910,'[1]Услуги по передаче'!$G$5:$J$7,3,FALSE))</f>
        <v>2023.77</v>
      </c>
      <c r="AB1927" s="73"/>
      <c r="AC1927" s="73"/>
      <c r="AD1927" s="73"/>
      <c r="AE1927" s="73"/>
      <c r="AF1927" s="74"/>
      <c r="AG1927" s="72">
        <f>IF($A1927="-","-",ROUND(VLOOKUP($A1927+ROUND(LEFT(AG$1913,1)/24,5),'[1]ОАО "АТС"'!$A$30:$F$773,3,FALSE)+HLOOKUP($DL$1911,'[1]Сбытовая надбавка'!$F$5:$H$6,2,FALSE),2)+'[1]Иные услуги'!$C$6+HLOOKUP($DR$1910,'[1]Услуги по передаче'!$G$5:$J$7,3,FALSE))</f>
        <v>2023.79</v>
      </c>
      <c r="AH1927" s="73"/>
      <c r="AI1927" s="73"/>
      <c r="AJ1927" s="73"/>
      <c r="AK1927" s="73"/>
      <c r="AL1927" s="74"/>
      <c r="AM1927" s="72">
        <f>IF($A1927="-","-",ROUND(VLOOKUP($A1927+ROUND(LEFT(AM$1913,1)/24,5),'[1]ОАО "АТС"'!$A$30:$F$773,3,FALSE)+HLOOKUP($DL$1911,'[1]Сбытовая надбавка'!$F$5:$H$6,2,FALSE),2)+'[1]Иные услуги'!$C$6+HLOOKUP($DR$1910,'[1]Услуги по передаче'!$G$5:$J$7,3,FALSE))</f>
        <v>2023.73</v>
      </c>
      <c r="AN1927" s="73"/>
      <c r="AO1927" s="73"/>
      <c r="AP1927" s="73"/>
      <c r="AQ1927" s="73"/>
      <c r="AR1927" s="74"/>
      <c r="AS1927" s="72">
        <f>IF($A1927="-","-",ROUND(VLOOKUP($A1927+ROUND(LEFT(AS$1913,1)/24,5),'[1]ОАО "АТС"'!$A$30:$F$773,3,FALSE)+HLOOKUP($DL$1911,'[1]Сбытовая надбавка'!$F$5:$H$6,2,FALSE),2)+'[1]Иные услуги'!$C$6+HLOOKUP($DR$1910,'[1]Услуги по передаче'!$G$5:$J$7,3,FALSE))</f>
        <v>2022.96</v>
      </c>
      <c r="AT1927" s="73"/>
      <c r="AU1927" s="73"/>
      <c r="AV1927" s="73"/>
      <c r="AW1927" s="73"/>
      <c r="AX1927" s="74"/>
      <c r="AY1927" s="72">
        <f>IF($A1927="-","-",ROUND(VLOOKUP($A1927+ROUND(LEFT(AY$1913,1)/24,5),'[1]ОАО "АТС"'!$A$30:$F$773,3,FALSE)+HLOOKUP($DL$1911,'[1]Сбытовая надбавка'!$F$5:$H$6,2,FALSE),2)+'[1]Иные услуги'!$C$6+HLOOKUP($DR$1910,'[1]Услуги по передаче'!$G$5:$J$7,3,FALSE))</f>
        <v>2122.4700000000003</v>
      </c>
      <c r="AZ1927" s="73"/>
      <c r="BA1927" s="73"/>
      <c r="BB1927" s="73"/>
      <c r="BC1927" s="73"/>
      <c r="BD1927" s="74"/>
      <c r="BE1927" s="72">
        <f>IF($A1927="-","-",ROUND(VLOOKUP($A1927+ROUND(LEFT(BE$1913,1)/24,5),'[1]ОАО "АТС"'!$A$30:$F$773,3,FALSE)+HLOOKUP($DL$1911,'[1]Сбытовая надбавка'!$F$5:$H$6,2,FALSE),2)+'[1]Иные услуги'!$C$6+HLOOKUP($DR$1910,'[1]Услуги по передаче'!$G$5:$J$7,3,FALSE))</f>
        <v>2023.75</v>
      </c>
      <c r="BF1927" s="73"/>
      <c r="BG1927" s="73"/>
      <c r="BH1927" s="73"/>
      <c r="BI1927" s="73"/>
      <c r="BJ1927" s="74"/>
      <c r="BK1927" s="72">
        <f>IF($A1927="-","-",ROUND(VLOOKUP($A1927+ROUND(LEFT(BK$1913,1)/24,5),'[1]ОАО "АТС"'!$A$30:$F$773,3,FALSE)+HLOOKUP($DL$1911,'[1]Сбытовая надбавка'!$F$5:$H$6,2,FALSE),2)+'[1]Иные услуги'!$C$6+HLOOKUP($DR$1910,'[1]Услуги по передаче'!$G$5:$J$7,3,FALSE))</f>
        <v>2074.81</v>
      </c>
      <c r="BL1927" s="73"/>
      <c r="BM1927" s="73"/>
      <c r="BN1927" s="73"/>
      <c r="BO1927" s="73"/>
      <c r="BP1927" s="74"/>
      <c r="BQ1927" s="72">
        <f>IF($A1927="-","-",ROUND(VLOOKUP($A1927+ROUND(LEFT(BQ$1913,2)/24,5),'[1]ОАО "АТС"'!$A$30:$F$773,3,FALSE)+HLOOKUP($DL$1911,'[1]Сбытовая надбавка'!$F$5:$H$6,2,FALSE),2)+'[1]Иные услуги'!$C$6+HLOOKUP($DR$1910,'[1]Услуги по передаче'!$G$5:$J$7,3,FALSE))</f>
        <v>2090.58</v>
      </c>
      <c r="BR1927" s="73"/>
      <c r="BS1927" s="73"/>
      <c r="BT1927" s="73"/>
      <c r="BU1927" s="73"/>
      <c r="BV1927" s="74"/>
      <c r="BW1927" s="72">
        <f>IF($A1927="-","-",ROUND(VLOOKUP($A1927+ROUND(LEFT(BW$1913,2)/24,5),'[1]ОАО "АТС"'!$A$30:$F$773,3,FALSE)+HLOOKUP($DL$1911,'[1]Сбытовая надбавка'!$F$5:$H$6,2,FALSE),2)+'[1]Иные услуги'!$C$6+HLOOKUP($DR$1910,'[1]Услуги по передаче'!$G$5:$J$7,3,FALSE))</f>
        <v>2079.6999999999998</v>
      </c>
      <c r="BX1927" s="73"/>
      <c r="BY1927" s="73"/>
      <c r="BZ1927" s="73"/>
      <c r="CA1927" s="73"/>
      <c r="CB1927" s="74"/>
      <c r="CC1927" s="72">
        <f>IF($A1927="-","-",ROUND(VLOOKUP($A1927+ROUND(LEFT(CC$1913,2)/24,5),'[1]ОАО "АТС"'!$A$30:$F$773,3,FALSE)+HLOOKUP($DL$1911,'[1]Сбытовая надбавка'!$F$5:$H$6,2,FALSE),2)+'[1]Иные услуги'!$C$6+HLOOKUP($DR$1910,'[1]Услуги по передаче'!$G$5:$J$7,3,FALSE))</f>
        <v>2058.1499999999996</v>
      </c>
      <c r="CD1927" s="73"/>
      <c r="CE1927" s="73"/>
      <c r="CF1927" s="73"/>
      <c r="CG1927" s="73"/>
      <c r="CH1927" s="74"/>
      <c r="CI1927" s="72">
        <f>IF($A1927="-","-",ROUND(VLOOKUP($A1927+ROUND(LEFT(CI$1913,2)/24,5),'[1]ОАО "АТС"'!$A$30:$F$773,3,FALSE)+HLOOKUP($DL$1911,'[1]Сбытовая надбавка'!$F$5:$H$6,2,FALSE),2)+'[1]Иные услуги'!$C$6+HLOOKUP($DR$1910,'[1]Услуги по передаче'!$G$5:$J$7,3,FALSE))</f>
        <v>2041.78</v>
      </c>
      <c r="CJ1927" s="73"/>
      <c r="CK1927" s="73"/>
      <c r="CL1927" s="73"/>
      <c r="CM1927" s="73"/>
      <c r="CN1927" s="74"/>
      <c r="CO1927" s="72">
        <f>IF($A1927="-","-",ROUND(VLOOKUP($A1927+ROUND(LEFT(CO$1913,2)/24,5),'[1]ОАО "АТС"'!$A$30:$F$773,3,FALSE)+HLOOKUP($DL$1911,'[1]Сбытовая надбавка'!$F$5:$H$6,2,FALSE),2)+'[1]Иные услуги'!$C$6+HLOOKUP($DR$1910,'[1]Услуги по передаче'!$G$5:$J$7,3,FALSE))</f>
        <v>2035.6399999999999</v>
      </c>
      <c r="CP1927" s="73"/>
      <c r="CQ1927" s="73"/>
      <c r="CR1927" s="73"/>
      <c r="CS1927" s="73"/>
      <c r="CT1927" s="74"/>
      <c r="CU1927" s="72">
        <f>IF($A1927="-","-",ROUND(VLOOKUP($A1927+ROUND(LEFT(CU$1913,2)/24,5),'[1]ОАО "АТС"'!$A$30:$F$773,3,FALSE)+HLOOKUP($DL$1911,'[1]Сбытовая надбавка'!$F$5:$H$6,2,FALSE),2)+'[1]Иные услуги'!$C$6+HLOOKUP($DR$1910,'[1]Услуги по передаче'!$G$5:$J$7,3,FALSE))</f>
        <v>2029.31</v>
      </c>
      <c r="CV1927" s="73"/>
      <c r="CW1927" s="73"/>
      <c r="CX1927" s="73"/>
      <c r="CY1927" s="73"/>
      <c r="CZ1927" s="74"/>
      <c r="DA1927" s="72">
        <f>IF($A1927="-","-",ROUND(VLOOKUP($A1927+ROUND(LEFT(DA$1913,2)/24,5),'[1]ОАО "АТС"'!$A$30:$F$773,3,FALSE)+HLOOKUP($DL$1911,'[1]Сбытовая надбавка'!$F$5:$H$6,2,FALSE),2)+'[1]Иные услуги'!$C$6+HLOOKUP($DR$1910,'[1]Услуги по передаче'!$G$5:$J$7,3,FALSE))</f>
        <v>2023.84</v>
      </c>
      <c r="DB1927" s="73"/>
      <c r="DC1927" s="73"/>
      <c r="DD1927" s="73"/>
      <c r="DE1927" s="73"/>
      <c r="DF1927" s="74"/>
      <c r="DG1927" s="72">
        <f>IF($A1927="-","-",ROUND(VLOOKUP($A1927+ROUND(LEFT(DG$1913,2)/24,5),'[1]ОАО "АТС"'!$A$30:$F$773,3,FALSE)+HLOOKUP($DL$1911,'[1]Сбытовая надбавка'!$F$5:$H$6,2,FALSE),2)+'[1]Иные услуги'!$C$6+HLOOKUP($DR$1910,'[1]Услуги по передаче'!$G$5:$J$7,3,FALSE))</f>
        <v>2023.8899999999999</v>
      </c>
      <c r="DH1927" s="73"/>
      <c r="DI1927" s="73"/>
      <c r="DJ1927" s="73"/>
      <c r="DK1927" s="73"/>
      <c r="DL1927" s="74"/>
      <c r="DM1927" s="72">
        <f>IF($A1927="-","-",ROUND(VLOOKUP($A1927+ROUND(LEFT(DM$1913,2)/24,5),'[1]ОАО "АТС"'!$A$30:$F$773,3,FALSE)+HLOOKUP($DL$1911,'[1]Сбытовая надбавка'!$F$5:$H$6,2,FALSE),2)+'[1]Иные услуги'!$C$6+HLOOKUP($DR$1910,'[1]Услуги по передаче'!$G$5:$J$7,3,FALSE))</f>
        <v>2068.98</v>
      </c>
      <c r="DN1927" s="73"/>
      <c r="DO1927" s="73"/>
      <c r="DP1927" s="73"/>
      <c r="DQ1927" s="73"/>
      <c r="DR1927" s="74"/>
      <c r="DS1927" s="72">
        <f>IF($A1927="-","-",ROUND(VLOOKUP($A1927+ROUND(LEFT(DS$1913,2)/24,5),'[1]ОАО "АТС"'!$A$30:$F$773,3,FALSE)+HLOOKUP($DL$1911,'[1]Сбытовая надбавка'!$F$5:$H$6,2,FALSE),2)+'[1]Иные услуги'!$C$6+HLOOKUP($DR$1910,'[1]Услуги по передаче'!$G$5:$J$7,3,FALSE))</f>
        <v>2078.89</v>
      </c>
      <c r="DT1927" s="73"/>
      <c r="DU1927" s="73"/>
      <c r="DV1927" s="73"/>
      <c r="DW1927" s="73"/>
      <c r="DX1927" s="74"/>
      <c r="DY1927" s="72">
        <f>IF($A1927="-","-",ROUND(VLOOKUP($A1927+ROUND(LEFT(DY$1913,2)/24,5),'[1]ОАО "АТС"'!$A$30:$F$773,3,FALSE)+HLOOKUP($DL$1911,'[1]Сбытовая надбавка'!$F$5:$H$6,2,FALSE),2)+'[1]Иные услуги'!$C$6+HLOOKUP($DR$1910,'[1]Услуги по передаче'!$G$5:$J$7,3,FALSE))</f>
        <v>2022.97</v>
      </c>
      <c r="DZ1927" s="73"/>
      <c r="EA1927" s="73"/>
      <c r="EB1927" s="73"/>
      <c r="EC1927" s="73"/>
      <c r="ED1927" s="74"/>
      <c r="EE1927" s="72">
        <f>IF($A1927="-","-",ROUND(VLOOKUP($A1927+ROUND(LEFT(EE$1913,2)/24,5),'[1]ОАО "АТС"'!$A$30:$F$773,3,FALSE)+HLOOKUP($DL$1911,'[1]Сбытовая надбавка'!$F$5:$H$6,2,FALSE),2)+'[1]Иные услуги'!$C$6+HLOOKUP($DR$1910,'[1]Услуги по передаче'!$G$5:$J$7,3,FALSE))</f>
        <v>2022.22</v>
      </c>
      <c r="EF1927" s="73"/>
      <c r="EG1927" s="73"/>
      <c r="EH1927" s="73"/>
      <c r="EI1927" s="73"/>
      <c r="EJ1927" s="74"/>
      <c r="EK1927" s="72">
        <f>IF($A1927="-","-",ROUND(VLOOKUP($A1927+ROUND(LEFT(EK$1913,2)/24,5),'[1]ОАО "АТС"'!$A$30:$F$773,3,FALSE)+HLOOKUP($DL$1911,'[1]Сбытовая надбавка'!$F$5:$H$6,2,FALSE),2)+'[1]Иные услуги'!$C$6+HLOOKUP($DR$1910,'[1]Услуги по передаче'!$G$5:$J$7,3,FALSE))</f>
        <v>2169.23</v>
      </c>
      <c r="EL1927" s="73"/>
      <c r="EM1927" s="73"/>
      <c r="EN1927" s="73"/>
      <c r="EO1927" s="73"/>
      <c r="EP1927" s="74"/>
      <c r="EQ1927" s="72">
        <f>IF($A1927="-","-",ROUND(VLOOKUP($A1927+ROUND(LEFT(EQ$1913,2)/24,5),'[1]ОАО "АТС"'!$A$30:$F$773,3,FALSE)+HLOOKUP($DL$1911,'[1]Сбытовая надбавка'!$F$5:$H$6,2,FALSE),2)+'[1]Иные услуги'!$C$6+HLOOKUP($DR$1910,'[1]Услуги по передаче'!$G$5:$J$7,3,FALSE))</f>
        <v>2050.83</v>
      </c>
      <c r="ER1927" s="73"/>
      <c r="ES1927" s="73"/>
      <c r="ET1927" s="73"/>
      <c r="EU1927" s="73"/>
      <c r="EV1927" s="74"/>
    </row>
    <row r="1928" spans="1:152" s="38" customFormat="1" ht="15.75" customHeight="1" x14ac:dyDescent="0.2">
      <c r="A1928" s="69">
        <f>$A$129</f>
        <v>45000</v>
      </c>
      <c r="B1928" s="70"/>
      <c r="C1928" s="70"/>
      <c r="D1928" s="70"/>
      <c r="E1928" s="70"/>
      <c r="F1928" s="70"/>
      <c r="G1928" s="70"/>
      <c r="H1928" s="71"/>
      <c r="I1928" s="72">
        <f>IF($A1928="-","-",ROUND(VLOOKUP($A1928+ROUND(LEFT(I$1913,1)/24,5),'[1]ОАО "АТС"'!$A$30:$F$773,3,FALSE)+HLOOKUP($DL$1911,'[1]Сбытовая надбавка'!$F$5:$H$6,2,FALSE),2)+'[1]Иные услуги'!$C$6+HLOOKUP($DR$1910,'[1]Услуги по передаче'!$G$5:$J$7,3,FALSE))</f>
        <v>2024.07</v>
      </c>
      <c r="J1928" s="73"/>
      <c r="K1928" s="73"/>
      <c r="L1928" s="73"/>
      <c r="M1928" s="73"/>
      <c r="N1928" s="74"/>
      <c r="O1928" s="72">
        <f>IF($A1928="-","-",ROUND(VLOOKUP($A1928+ROUND(LEFT(O$1913,1)/24,5),'[1]ОАО "АТС"'!$A$30:$F$773,3,FALSE)+HLOOKUP($DL$1911,'[1]Сбытовая надбавка'!$F$5:$H$6,2,FALSE),2)+'[1]Иные услуги'!$C$6+HLOOKUP($DR$1910,'[1]Услуги по передаче'!$G$5:$J$7,3,FALSE))</f>
        <v>2024.1699999999998</v>
      </c>
      <c r="P1928" s="73"/>
      <c r="Q1928" s="73"/>
      <c r="R1928" s="73"/>
      <c r="S1928" s="73"/>
      <c r="T1928" s="74"/>
      <c r="U1928" s="72">
        <f>IF($A1928="-","-",ROUND(VLOOKUP($A1928+ROUND(LEFT(U$1913,1)/24,5),'[1]ОАО "АТС"'!$A$30:$F$773,3,FALSE)+HLOOKUP($DL$1911,'[1]Сбытовая надбавка'!$F$5:$H$6,2,FALSE),2)+'[1]Иные услуги'!$C$6+HLOOKUP($DR$1910,'[1]Услуги по передаче'!$G$5:$J$7,3,FALSE))</f>
        <v>2024.1899999999998</v>
      </c>
      <c r="V1928" s="73"/>
      <c r="W1928" s="73"/>
      <c r="X1928" s="73"/>
      <c r="Y1928" s="73"/>
      <c r="Z1928" s="74"/>
      <c r="AA1928" s="72">
        <f>IF($A1928="-","-",ROUND(VLOOKUP($A1928+ROUND(LEFT(AA$1913,1)/24,5),'[1]ОАО "АТС"'!$A$30:$F$773,3,FALSE)+HLOOKUP($DL$1911,'[1]Сбытовая надбавка'!$F$5:$H$6,2,FALSE),2)+'[1]Иные услуги'!$C$6+HLOOKUP($DR$1910,'[1]Услуги по передаче'!$G$5:$J$7,3,FALSE))</f>
        <v>2024.1899999999998</v>
      </c>
      <c r="AB1928" s="73"/>
      <c r="AC1928" s="73"/>
      <c r="AD1928" s="73"/>
      <c r="AE1928" s="73"/>
      <c r="AF1928" s="74"/>
      <c r="AG1928" s="72">
        <f>IF($A1928="-","-",ROUND(VLOOKUP($A1928+ROUND(LEFT(AG$1913,1)/24,5),'[1]ОАО "АТС"'!$A$30:$F$773,3,FALSE)+HLOOKUP($DL$1911,'[1]Сбытовая надбавка'!$F$5:$H$6,2,FALSE),2)+'[1]Иные услуги'!$C$6+HLOOKUP($DR$1910,'[1]Услуги по передаче'!$G$5:$J$7,3,FALSE))</f>
        <v>2024.1999999999998</v>
      </c>
      <c r="AH1928" s="73"/>
      <c r="AI1928" s="73"/>
      <c r="AJ1928" s="73"/>
      <c r="AK1928" s="73"/>
      <c r="AL1928" s="74"/>
      <c r="AM1928" s="72">
        <f>IF($A1928="-","-",ROUND(VLOOKUP($A1928+ROUND(LEFT(AM$1913,1)/24,5),'[1]ОАО "АТС"'!$A$30:$F$773,3,FALSE)+HLOOKUP($DL$1911,'[1]Сбытовая надбавка'!$F$5:$H$6,2,FALSE),2)+'[1]Иные услуги'!$C$6+HLOOKUP($DR$1910,'[1]Услуги по передаче'!$G$5:$J$7,3,FALSE))</f>
        <v>2024.1299999999999</v>
      </c>
      <c r="AN1928" s="73"/>
      <c r="AO1928" s="73"/>
      <c r="AP1928" s="73"/>
      <c r="AQ1928" s="73"/>
      <c r="AR1928" s="74"/>
      <c r="AS1928" s="72">
        <f>IF($A1928="-","-",ROUND(VLOOKUP($A1928+ROUND(LEFT(AS$1913,1)/24,5),'[1]ОАО "АТС"'!$A$30:$F$773,3,FALSE)+HLOOKUP($DL$1911,'[1]Сбытовая надбавка'!$F$5:$H$6,2,FALSE),2)+'[1]Иные услуги'!$C$6+HLOOKUP($DR$1910,'[1]Услуги по передаче'!$G$5:$J$7,3,FALSE))</f>
        <v>2023.6799999999998</v>
      </c>
      <c r="AT1928" s="73"/>
      <c r="AU1928" s="73"/>
      <c r="AV1928" s="73"/>
      <c r="AW1928" s="73"/>
      <c r="AX1928" s="74"/>
      <c r="AY1928" s="72">
        <f>IF($A1928="-","-",ROUND(VLOOKUP($A1928+ROUND(LEFT(AY$1913,1)/24,5),'[1]ОАО "АТС"'!$A$30:$F$773,3,FALSE)+HLOOKUP($DL$1911,'[1]Сбытовая надбавка'!$F$5:$H$6,2,FALSE),2)+'[1]Иные услуги'!$C$6+HLOOKUP($DR$1910,'[1]Услуги по передаче'!$G$5:$J$7,3,FALSE))</f>
        <v>2101.85</v>
      </c>
      <c r="AZ1928" s="73"/>
      <c r="BA1928" s="73"/>
      <c r="BB1928" s="73"/>
      <c r="BC1928" s="73"/>
      <c r="BD1928" s="74"/>
      <c r="BE1928" s="72">
        <f>IF($A1928="-","-",ROUND(VLOOKUP($A1928+ROUND(LEFT(BE$1913,1)/24,5),'[1]ОАО "АТС"'!$A$30:$F$773,3,FALSE)+HLOOKUP($DL$1911,'[1]Сбытовая надбавка'!$F$5:$H$6,2,FALSE),2)+'[1]Иные услуги'!$C$6+HLOOKUP($DR$1910,'[1]Услуги по передаче'!$G$5:$J$7,3,FALSE))</f>
        <v>2024.1599999999999</v>
      </c>
      <c r="BF1928" s="73"/>
      <c r="BG1928" s="73"/>
      <c r="BH1928" s="73"/>
      <c r="BI1928" s="73"/>
      <c r="BJ1928" s="74"/>
      <c r="BK1928" s="72">
        <f>IF($A1928="-","-",ROUND(VLOOKUP($A1928+ROUND(LEFT(BK$1913,1)/24,5),'[1]ОАО "АТС"'!$A$30:$F$773,3,FALSE)+HLOOKUP($DL$1911,'[1]Сбытовая надбавка'!$F$5:$H$6,2,FALSE),2)+'[1]Иные услуги'!$C$6+HLOOKUP($DR$1910,'[1]Услуги по передаче'!$G$5:$J$7,3,FALSE))</f>
        <v>2094.54</v>
      </c>
      <c r="BL1928" s="73"/>
      <c r="BM1928" s="73"/>
      <c r="BN1928" s="73"/>
      <c r="BO1928" s="73"/>
      <c r="BP1928" s="74"/>
      <c r="BQ1928" s="72">
        <f>IF($A1928="-","-",ROUND(VLOOKUP($A1928+ROUND(LEFT(BQ$1913,2)/24,5),'[1]ОАО "АТС"'!$A$30:$F$773,3,FALSE)+HLOOKUP($DL$1911,'[1]Сбытовая надбавка'!$F$5:$H$6,2,FALSE),2)+'[1]Иные услуги'!$C$6+HLOOKUP($DR$1910,'[1]Услуги по передаче'!$G$5:$J$7,3,FALSE))</f>
        <v>2119.1799999999998</v>
      </c>
      <c r="BR1928" s="73"/>
      <c r="BS1928" s="73"/>
      <c r="BT1928" s="73"/>
      <c r="BU1928" s="73"/>
      <c r="BV1928" s="74"/>
      <c r="BW1928" s="72">
        <f>IF($A1928="-","-",ROUND(VLOOKUP($A1928+ROUND(LEFT(BW$1913,2)/24,5),'[1]ОАО "АТС"'!$A$30:$F$773,3,FALSE)+HLOOKUP($DL$1911,'[1]Сбытовая надбавка'!$F$5:$H$6,2,FALSE),2)+'[1]Иные услуги'!$C$6+HLOOKUP($DR$1910,'[1]Услуги по передаче'!$G$5:$J$7,3,FALSE))</f>
        <v>2128.59</v>
      </c>
      <c r="BX1928" s="73"/>
      <c r="BY1928" s="73"/>
      <c r="BZ1928" s="73"/>
      <c r="CA1928" s="73"/>
      <c r="CB1928" s="74"/>
      <c r="CC1928" s="72">
        <f>IF($A1928="-","-",ROUND(VLOOKUP($A1928+ROUND(LEFT(CC$1913,2)/24,5),'[1]ОАО "АТС"'!$A$30:$F$773,3,FALSE)+HLOOKUP($DL$1911,'[1]Сбытовая надбавка'!$F$5:$H$6,2,FALSE),2)+'[1]Иные услуги'!$C$6+HLOOKUP($DR$1910,'[1]Услуги по передаче'!$G$5:$J$7,3,FALSE))</f>
        <v>2099.56</v>
      </c>
      <c r="CD1928" s="73"/>
      <c r="CE1928" s="73"/>
      <c r="CF1928" s="73"/>
      <c r="CG1928" s="73"/>
      <c r="CH1928" s="74"/>
      <c r="CI1928" s="72">
        <f>IF($A1928="-","-",ROUND(VLOOKUP($A1928+ROUND(LEFT(CI$1913,2)/24,5),'[1]ОАО "АТС"'!$A$30:$F$773,3,FALSE)+HLOOKUP($DL$1911,'[1]Сбытовая надбавка'!$F$5:$H$6,2,FALSE),2)+'[1]Иные услуги'!$C$6+HLOOKUP($DR$1910,'[1]Услуги по передаче'!$G$5:$J$7,3,FALSE))</f>
        <v>2079.39</v>
      </c>
      <c r="CJ1928" s="73"/>
      <c r="CK1928" s="73"/>
      <c r="CL1928" s="73"/>
      <c r="CM1928" s="73"/>
      <c r="CN1928" s="74"/>
      <c r="CO1928" s="72">
        <f>IF($A1928="-","-",ROUND(VLOOKUP($A1928+ROUND(LEFT(CO$1913,2)/24,5),'[1]ОАО "АТС"'!$A$30:$F$773,3,FALSE)+HLOOKUP($DL$1911,'[1]Сбытовая надбавка'!$F$5:$H$6,2,FALSE),2)+'[1]Иные услуги'!$C$6+HLOOKUP($DR$1910,'[1]Услуги по передаче'!$G$5:$J$7,3,FALSE))</f>
        <v>2068.7600000000002</v>
      </c>
      <c r="CP1928" s="73"/>
      <c r="CQ1928" s="73"/>
      <c r="CR1928" s="73"/>
      <c r="CS1928" s="73"/>
      <c r="CT1928" s="74"/>
      <c r="CU1928" s="72">
        <f>IF($A1928="-","-",ROUND(VLOOKUP($A1928+ROUND(LEFT(CU$1913,2)/24,5),'[1]ОАО "АТС"'!$A$30:$F$773,3,FALSE)+HLOOKUP($DL$1911,'[1]Сбытовая надбавка'!$F$5:$H$6,2,FALSE),2)+'[1]Иные услуги'!$C$6+HLOOKUP($DR$1910,'[1]Услуги по передаче'!$G$5:$J$7,3,FALSE))</f>
        <v>2063.5500000000002</v>
      </c>
      <c r="CV1928" s="73"/>
      <c r="CW1928" s="73"/>
      <c r="CX1928" s="73"/>
      <c r="CY1928" s="73"/>
      <c r="CZ1928" s="74"/>
      <c r="DA1928" s="72">
        <f>IF($A1928="-","-",ROUND(VLOOKUP($A1928+ROUND(LEFT(DA$1913,2)/24,5),'[1]ОАО "АТС"'!$A$30:$F$773,3,FALSE)+HLOOKUP($DL$1911,'[1]Сбытовая надбавка'!$F$5:$H$6,2,FALSE),2)+'[1]Иные услуги'!$C$6+HLOOKUP($DR$1910,'[1]Услуги по передаче'!$G$5:$J$7,3,FALSE))</f>
        <v>2068.8599999999997</v>
      </c>
      <c r="DB1928" s="73"/>
      <c r="DC1928" s="73"/>
      <c r="DD1928" s="73"/>
      <c r="DE1928" s="73"/>
      <c r="DF1928" s="74"/>
      <c r="DG1928" s="72">
        <f>IF($A1928="-","-",ROUND(VLOOKUP($A1928+ROUND(LEFT(DG$1913,2)/24,5),'[1]ОАО "АТС"'!$A$30:$F$773,3,FALSE)+HLOOKUP($DL$1911,'[1]Сбытовая надбавка'!$F$5:$H$6,2,FALSE),2)+'[1]Иные услуги'!$C$6+HLOOKUP($DR$1910,'[1]Услуги по передаче'!$G$5:$J$7,3,FALSE))</f>
        <v>2082.75</v>
      </c>
      <c r="DH1928" s="73"/>
      <c r="DI1928" s="73"/>
      <c r="DJ1928" s="73"/>
      <c r="DK1928" s="73"/>
      <c r="DL1928" s="74"/>
      <c r="DM1928" s="72">
        <f>IF($A1928="-","-",ROUND(VLOOKUP($A1928+ROUND(LEFT(DM$1913,2)/24,5),'[1]ОАО "АТС"'!$A$30:$F$773,3,FALSE)+HLOOKUP($DL$1911,'[1]Сбытовая надбавка'!$F$5:$H$6,2,FALSE),2)+'[1]Иные услуги'!$C$6+HLOOKUP($DR$1910,'[1]Услуги по передаче'!$G$5:$J$7,3,FALSE))</f>
        <v>2115.67</v>
      </c>
      <c r="DN1928" s="73"/>
      <c r="DO1928" s="73"/>
      <c r="DP1928" s="73"/>
      <c r="DQ1928" s="73"/>
      <c r="DR1928" s="74"/>
      <c r="DS1928" s="72">
        <f>IF($A1928="-","-",ROUND(VLOOKUP($A1928+ROUND(LEFT(DS$1913,2)/24,5),'[1]ОАО "АТС"'!$A$30:$F$773,3,FALSE)+HLOOKUP($DL$1911,'[1]Сбытовая надбавка'!$F$5:$H$6,2,FALSE),2)+'[1]Иные услуги'!$C$6+HLOOKUP($DR$1910,'[1]Услуги по передаче'!$G$5:$J$7,3,FALSE))</f>
        <v>2105.27</v>
      </c>
      <c r="DT1928" s="73"/>
      <c r="DU1928" s="73"/>
      <c r="DV1928" s="73"/>
      <c r="DW1928" s="73"/>
      <c r="DX1928" s="74"/>
      <c r="DY1928" s="72">
        <f>IF($A1928="-","-",ROUND(VLOOKUP($A1928+ROUND(LEFT(DY$1913,2)/24,5),'[1]ОАО "АТС"'!$A$30:$F$773,3,FALSE)+HLOOKUP($DL$1911,'[1]Сбытовая надбавка'!$F$5:$H$6,2,FALSE),2)+'[1]Иные услуги'!$C$6+HLOOKUP($DR$1910,'[1]Услуги по передаче'!$G$5:$J$7,3,FALSE))</f>
        <v>2055.75</v>
      </c>
      <c r="DZ1928" s="73"/>
      <c r="EA1928" s="73"/>
      <c r="EB1928" s="73"/>
      <c r="EC1928" s="73"/>
      <c r="ED1928" s="74"/>
      <c r="EE1928" s="72">
        <f>IF($A1928="-","-",ROUND(VLOOKUP($A1928+ROUND(LEFT(EE$1913,2)/24,5),'[1]ОАО "АТС"'!$A$30:$F$773,3,FALSE)+HLOOKUP($DL$1911,'[1]Сбытовая надбавка'!$F$5:$H$6,2,FALSE),2)+'[1]Иные услуги'!$C$6+HLOOKUP($DR$1910,'[1]Услуги по передаче'!$G$5:$J$7,3,FALSE))</f>
        <v>2022.56</v>
      </c>
      <c r="EF1928" s="73"/>
      <c r="EG1928" s="73"/>
      <c r="EH1928" s="73"/>
      <c r="EI1928" s="73"/>
      <c r="EJ1928" s="74"/>
      <c r="EK1928" s="72">
        <f>IF($A1928="-","-",ROUND(VLOOKUP($A1928+ROUND(LEFT(EK$1913,2)/24,5),'[1]ОАО "АТС"'!$A$30:$F$773,3,FALSE)+HLOOKUP($DL$1911,'[1]Сбытовая надбавка'!$F$5:$H$6,2,FALSE),2)+'[1]Иные услуги'!$C$6+HLOOKUP($DR$1910,'[1]Услуги по передаче'!$G$5:$J$7,3,FALSE))</f>
        <v>2175.2600000000002</v>
      </c>
      <c r="EL1928" s="73"/>
      <c r="EM1928" s="73"/>
      <c r="EN1928" s="73"/>
      <c r="EO1928" s="73"/>
      <c r="EP1928" s="74"/>
      <c r="EQ1928" s="72">
        <f>IF($A1928="-","-",ROUND(VLOOKUP($A1928+ROUND(LEFT(EQ$1913,2)/24,5),'[1]ОАО "АТС"'!$A$30:$F$773,3,FALSE)+HLOOKUP($DL$1911,'[1]Сбытовая надбавка'!$F$5:$H$6,2,FALSE),2)+'[1]Иные услуги'!$C$6+HLOOKUP($DR$1910,'[1]Услуги по передаче'!$G$5:$J$7,3,FALSE))</f>
        <v>2060.9700000000003</v>
      </c>
      <c r="ER1928" s="73"/>
      <c r="ES1928" s="73"/>
      <c r="ET1928" s="73"/>
      <c r="EU1928" s="73"/>
      <c r="EV1928" s="74"/>
    </row>
    <row r="1929" spans="1:152" s="38" customFormat="1" ht="15.75" customHeight="1" x14ac:dyDescent="0.2">
      <c r="A1929" s="69">
        <f>$A$130</f>
        <v>45001</v>
      </c>
      <c r="B1929" s="70"/>
      <c r="C1929" s="70"/>
      <c r="D1929" s="70"/>
      <c r="E1929" s="70"/>
      <c r="F1929" s="70"/>
      <c r="G1929" s="70"/>
      <c r="H1929" s="71"/>
      <c r="I1929" s="72">
        <f>IF($A1929="-","-",ROUND(VLOOKUP($A1929+ROUND(LEFT(I$1913,1)/24,5),'[1]ОАО "АТС"'!$A$30:$F$773,3,FALSE)+HLOOKUP($DL$1911,'[1]Сбытовая надбавка'!$F$5:$H$6,2,FALSE),2)+'[1]Иные услуги'!$C$6+HLOOKUP($DR$1910,'[1]Услуги по передаче'!$G$5:$J$7,3,FALSE))</f>
        <v>2029.9499999999998</v>
      </c>
      <c r="J1929" s="73"/>
      <c r="K1929" s="73"/>
      <c r="L1929" s="73"/>
      <c r="M1929" s="73"/>
      <c r="N1929" s="74"/>
      <c r="O1929" s="72">
        <f>IF($A1929="-","-",ROUND(VLOOKUP($A1929+ROUND(LEFT(O$1913,1)/24,5),'[1]ОАО "АТС"'!$A$30:$F$773,3,FALSE)+HLOOKUP($DL$1911,'[1]Сбытовая надбавка'!$F$5:$H$6,2,FALSE),2)+'[1]Иные услуги'!$C$6+HLOOKUP($DR$1910,'[1]Услуги по передаче'!$G$5:$J$7,3,FALSE))</f>
        <v>2024.1699999999998</v>
      </c>
      <c r="P1929" s="73"/>
      <c r="Q1929" s="73"/>
      <c r="R1929" s="73"/>
      <c r="S1929" s="73"/>
      <c r="T1929" s="74"/>
      <c r="U1929" s="72">
        <f>IF($A1929="-","-",ROUND(VLOOKUP($A1929+ROUND(LEFT(U$1913,1)/24,5),'[1]ОАО "АТС"'!$A$30:$F$773,3,FALSE)+HLOOKUP($DL$1911,'[1]Сбытовая надбавка'!$F$5:$H$6,2,FALSE),2)+'[1]Иные услуги'!$C$6+HLOOKUP($DR$1910,'[1]Услуги по передаче'!$G$5:$J$7,3,FALSE))</f>
        <v>2024.21</v>
      </c>
      <c r="V1929" s="73"/>
      <c r="W1929" s="73"/>
      <c r="X1929" s="73"/>
      <c r="Y1929" s="73"/>
      <c r="Z1929" s="74"/>
      <c r="AA1929" s="72">
        <f>IF($A1929="-","-",ROUND(VLOOKUP($A1929+ROUND(LEFT(AA$1913,1)/24,5),'[1]ОАО "АТС"'!$A$30:$F$773,3,FALSE)+HLOOKUP($DL$1911,'[1]Сбытовая надбавка'!$F$5:$H$6,2,FALSE),2)+'[1]Иные услуги'!$C$6+HLOOKUP($DR$1910,'[1]Услуги по передаче'!$G$5:$J$7,3,FALSE))</f>
        <v>2024.1899999999998</v>
      </c>
      <c r="AB1929" s="73"/>
      <c r="AC1929" s="73"/>
      <c r="AD1929" s="73"/>
      <c r="AE1929" s="73"/>
      <c r="AF1929" s="74"/>
      <c r="AG1929" s="72">
        <f>IF($A1929="-","-",ROUND(VLOOKUP($A1929+ROUND(LEFT(AG$1913,1)/24,5),'[1]ОАО "АТС"'!$A$30:$F$773,3,FALSE)+HLOOKUP($DL$1911,'[1]Сбытовая надбавка'!$F$5:$H$6,2,FALSE),2)+'[1]Иные услуги'!$C$6+HLOOKUP($DR$1910,'[1]Услуги по передаче'!$G$5:$J$7,3,FALSE))</f>
        <v>2024.1</v>
      </c>
      <c r="AH1929" s="73"/>
      <c r="AI1929" s="73"/>
      <c r="AJ1929" s="73"/>
      <c r="AK1929" s="73"/>
      <c r="AL1929" s="74"/>
      <c r="AM1929" s="72">
        <f>IF($A1929="-","-",ROUND(VLOOKUP($A1929+ROUND(LEFT(AM$1913,1)/24,5),'[1]ОАО "АТС"'!$A$30:$F$773,3,FALSE)+HLOOKUP($DL$1911,'[1]Сбытовая надбавка'!$F$5:$H$6,2,FALSE),2)+'[1]Иные услуги'!$C$6+HLOOKUP($DR$1910,'[1]Услуги по передаче'!$G$5:$J$7,3,FALSE))</f>
        <v>2024.07</v>
      </c>
      <c r="AN1929" s="73"/>
      <c r="AO1929" s="73"/>
      <c r="AP1929" s="73"/>
      <c r="AQ1929" s="73"/>
      <c r="AR1929" s="74"/>
      <c r="AS1929" s="72">
        <f>IF($A1929="-","-",ROUND(VLOOKUP($A1929+ROUND(LEFT(AS$1913,1)/24,5),'[1]ОАО "АТС"'!$A$30:$F$773,3,FALSE)+HLOOKUP($DL$1911,'[1]Сбытовая надбавка'!$F$5:$H$6,2,FALSE),2)+'[1]Иные услуги'!$C$6+HLOOKUP($DR$1910,'[1]Услуги по передаче'!$G$5:$J$7,3,FALSE))</f>
        <v>2031.4299999999998</v>
      </c>
      <c r="AT1929" s="73"/>
      <c r="AU1929" s="73"/>
      <c r="AV1929" s="73"/>
      <c r="AW1929" s="73"/>
      <c r="AX1929" s="74"/>
      <c r="AY1929" s="72">
        <f>IF($A1929="-","-",ROUND(VLOOKUP($A1929+ROUND(LEFT(AY$1913,1)/24,5),'[1]ОАО "АТС"'!$A$30:$F$773,3,FALSE)+HLOOKUP($DL$1911,'[1]Сбытовая надбавка'!$F$5:$H$6,2,FALSE),2)+'[1]Иные услуги'!$C$6+HLOOKUP($DR$1910,'[1]Услуги по передаче'!$G$5:$J$7,3,FALSE))</f>
        <v>2132.1999999999998</v>
      </c>
      <c r="AZ1929" s="73"/>
      <c r="BA1929" s="73"/>
      <c r="BB1929" s="73"/>
      <c r="BC1929" s="73"/>
      <c r="BD1929" s="74"/>
      <c r="BE1929" s="72">
        <f>IF($A1929="-","-",ROUND(VLOOKUP($A1929+ROUND(LEFT(BE$1913,1)/24,5),'[1]ОАО "АТС"'!$A$30:$F$773,3,FALSE)+HLOOKUP($DL$1911,'[1]Сбытовая надбавка'!$F$5:$H$6,2,FALSE),2)+'[1]Иные услуги'!$C$6+HLOOKUP($DR$1910,'[1]Услуги по передаче'!$G$5:$J$7,3,FALSE))</f>
        <v>2023.58</v>
      </c>
      <c r="BF1929" s="73"/>
      <c r="BG1929" s="73"/>
      <c r="BH1929" s="73"/>
      <c r="BI1929" s="73"/>
      <c r="BJ1929" s="74"/>
      <c r="BK1929" s="72">
        <f>IF($A1929="-","-",ROUND(VLOOKUP($A1929+ROUND(LEFT(BK$1913,1)/24,5),'[1]ОАО "АТС"'!$A$30:$F$773,3,FALSE)+HLOOKUP($DL$1911,'[1]Сбытовая надбавка'!$F$5:$H$6,2,FALSE),2)+'[1]Иные услуги'!$C$6+HLOOKUP($DR$1910,'[1]Услуги по передаче'!$G$5:$J$7,3,FALSE))</f>
        <v>2093.31</v>
      </c>
      <c r="BL1929" s="73"/>
      <c r="BM1929" s="73"/>
      <c r="BN1929" s="73"/>
      <c r="BO1929" s="73"/>
      <c r="BP1929" s="74"/>
      <c r="BQ1929" s="72">
        <f>IF($A1929="-","-",ROUND(VLOOKUP($A1929+ROUND(LEFT(BQ$1913,2)/24,5),'[1]ОАО "АТС"'!$A$30:$F$773,3,FALSE)+HLOOKUP($DL$1911,'[1]Сбытовая надбавка'!$F$5:$H$6,2,FALSE),2)+'[1]Иные услуги'!$C$6+HLOOKUP($DR$1910,'[1]Услуги по передаче'!$G$5:$J$7,3,FALSE))</f>
        <v>2098.8999999999996</v>
      </c>
      <c r="BR1929" s="73"/>
      <c r="BS1929" s="73"/>
      <c r="BT1929" s="73"/>
      <c r="BU1929" s="73"/>
      <c r="BV1929" s="74"/>
      <c r="BW1929" s="72">
        <f>IF($A1929="-","-",ROUND(VLOOKUP($A1929+ROUND(LEFT(BW$1913,2)/24,5),'[1]ОАО "АТС"'!$A$30:$F$773,3,FALSE)+HLOOKUP($DL$1911,'[1]Сбытовая надбавка'!$F$5:$H$6,2,FALSE),2)+'[1]Иные услуги'!$C$6+HLOOKUP($DR$1910,'[1]Услуги по передаче'!$G$5:$J$7,3,FALSE))</f>
        <v>2086.96</v>
      </c>
      <c r="BX1929" s="73"/>
      <c r="BY1929" s="73"/>
      <c r="BZ1929" s="73"/>
      <c r="CA1929" s="73"/>
      <c r="CB1929" s="74"/>
      <c r="CC1929" s="72">
        <f>IF($A1929="-","-",ROUND(VLOOKUP($A1929+ROUND(LEFT(CC$1913,2)/24,5),'[1]ОАО "АТС"'!$A$30:$F$773,3,FALSE)+HLOOKUP($DL$1911,'[1]Сбытовая надбавка'!$F$5:$H$6,2,FALSE),2)+'[1]Иные услуги'!$C$6+HLOOKUP($DR$1910,'[1]Услуги по передаче'!$G$5:$J$7,3,FALSE))</f>
        <v>2048.2200000000003</v>
      </c>
      <c r="CD1929" s="73"/>
      <c r="CE1929" s="73"/>
      <c r="CF1929" s="73"/>
      <c r="CG1929" s="73"/>
      <c r="CH1929" s="74"/>
      <c r="CI1929" s="72">
        <f>IF($A1929="-","-",ROUND(VLOOKUP($A1929+ROUND(LEFT(CI$1913,2)/24,5),'[1]ОАО "АТС"'!$A$30:$F$773,3,FALSE)+HLOOKUP($DL$1911,'[1]Сбытовая надбавка'!$F$5:$H$6,2,FALSE),2)+'[1]Иные услуги'!$C$6+HLOOKUP($DR$1910,'[1]Услуги по передаче'!$G$5:$J$7,3,FALSE))</f>
        <v>2036.52</v>
      </c>
      <c r="CJ1929" s="73"/>
      <c r="CK1929" s="73"/>
      <c r="CL1929" s="73"/>
      <c r="CM1929" s="73"/>
      <c r="CN1929" s="74"/>
      <c r="CO1929" s="72">
        <f>IF($A1929="-","-",ROUND(VLOOKUP($A1929+ROUND(LEFT(CO$1913,2)/24,5),'[1]ОАО "АТС"'!$A$30:$F$773,3,FALSE)+HLOOKUP($DL$1911,'[1]Сбытовая надбавка'!$F$5:$H$6,2,FALSE),2)+'[1]Иные услуги'!$C$6+HLOOKUP($DR$1910,'[1]Услуги по передаче'!$G$5:$J$7,3,FALSE))</f>
        <v>2023.6399999999999</v>
      </c>
      <c r="CP1929" s="73"/>
      <c r="CQ1929" s="73"/>
      <c r="CR1929" s="73"/>
      <c r="CS1929" s="73"/>
      <c r="CT1929" s="74"/>
      <c r="CU1929" s="72">
        <f>IF($A1929="-","-",ROUND(VLOOKUP($A1929+ROUND(LEFT(CU$1913,2)/24,5),'[1]ОАО "АТС"'!$A$30:$F$773,3,FALSE)+HLOOKUP($DL$1911,'[1]Сбытовая надбавка'!$F$5:$H$6,2,FALSE),2)+'[1]Иные услуги'!$C$6+HLOOKUP($DR$1910,'[1]Услуги по передаче'!$G$5:$J$7,3,FALSE))</f>
        <v>2023.6599999999999</v>
      </c>
      <c r="CV1929" s="73"/>
      <c r="CW1929" s="73"/>
      <c r="CX1929" s="73"/>
      <c r="CY1929" s="73"/>
      <c r="CZ1929" s="74"/>
      <c r="DA1929" s="72">
        <f>IF($A1929="-","-",ROUND(VLOOKUP($A1929+ROUND(LEFT(DA$1913,2)/24,5),'[1]ОАО "АТС"'!$A$30:$F$773,3,FALSE)+HLOOKUP($DL$1911,'[1]Сбытовая надбавка'!$F$5:$H$6,2,FALSE),2)+'[1]Иные услуги'!$C$6+HLOOKUP($DR$1910,'[1]Услуги по передаче'!$G$5:$J$7,3,FALSE))</f>
        <v>2023.6399999999999</v>
      </c>
      <c r="DB1929" s="73"/>
      <c r="DC1929" s="73"/>
      <c r="DD1929" s="73"/>
      <c r="DE1929" s="73"/>
      <c r="DF1929" s="74"/>
      <c r="DG1929" s="72">
        <f>IF($A1929="-","-",ROUND(VLOOKUP($A1929+ROUND(LEFT(DG$1913,2)/24,5),'[1]ОАО "АТС"'!$A$30:$F$773,3,FALSE)+HLOOKUP($DL$1911,'[1]Сбытовая надбавка'!$F$5:$H$6,2,FALSE),2)+'[1]Иные услуги'!$C$6+HLOOKUP($DR$1910,'[1]Услуги по передаче'!$G$5:$J$7,3,FALSE))</f>
        <v>2023.77</v>
      </c>
      <c r="DH1929" s="73"/>
      <c r="DI1929" s="73"/>
      <c r="DJ1929" s="73"/>
      <c r="DK1929" s="73"/>
      <c r="DL1929" s="74"/>
      <c r="DM1929" s="72">
        <f>IF($A1929="-","-",ROUND(VLOOKUP($A1929+ROUND(LEFT(DM$1913,2)/24,5),'[1]ОАО "АТС"'!$A$30:$F$773,3,FALSE)+HLOOKUP($DL$1911,'[1]Сбытовая надбавка'!$F$5:$H$6,2,FALSE),2)+'[1]Иные услуги'!$C$6+HLOOKUP($DR$1910,'[1]Услуги по передаче'!$G$5:$J$7,3,FALSE))</f>
        <v>2093.1499999999996</v>
      </c>
      <c r="DN1929" s="73"/>
      <c r="DO1929" s="73"/>
      <c r="DP1929" s="73"/>
      <c r="DQ1929" s="73"/>
      <c r="DR1929" s="74"/>
      <c r="DS1929" s="72">
        <f>IF($A1929="-","-",ROUND(VLOOKUP($A1929+ROUND(LEFT(DS$1913,2)/24,5),'[1]ОАО "АТС"'!$A$30:$F$773,3,FALSE)+HLOOKUP($DL$1911,'[1]Сбытовая надбавка'!$F$5:$H$6,2,FALSE),2)+'[1]Иные услуги'!$C$6+HLOOKUP($DR$1910,'[1]Услуги по передаче'!$G$5:$J$7,3,FALSE))</f>
        <v>2138.8199999999997</v>
      </c>
      <c r="DT1929" s="73"/>
      <c r="DU1929" s="73"/>
      <c r="DV1929" s="73"/>
      <c r="DW1929" s="73"/>
      <c r="DX1929" s="74"/>
      <c r="DY1929" s="72">
        <f>IF($A1929="-","-",ROUND(VLOOKUP($A1929+ROUND(LEFT(DY$1913,2)/24,5),'[1]ОАО "АТС"'!$A$30:$F$773,3,FALSE)+HLOOKUP($DL$1911,'[1]Сбытовая надбавка'!$F$5:$H$6,2,FALSE),2)+'[1]Иные услуги'!$C$6+HLOOKUP($DR$1910,'[1]Услуги по передаче'!$G$5:$J$7,3,FALSE))</f>
        <v>2084.7600000000002</v>
      </c>
      <c r="DZ1929" s="73"/>
      <c r="EA1929" s="73"/>
      <c r="EB1929" s="73"/>
      <c r="EC1929" s="73"/>
      <c r="ED1929" s="74"/>
      <c r="EE1929" s="72">
        <f>IF($A1929="-","-",ROUND(VLOOKUP($A1929+ROUND(LEFT(EE$1913,2)/24,5),'[1]ОАО "АТС"'!$A$30:$F$773,3,FALSE)+HLOOKUP($DL$1911,'[1]Сбытовая надбавка'!$F$5:$H$6,2,FALSE),2)+'[1]Иные услуги'!$C$6+HLOOKUP($DR$1910,'[1]Услуги по передаче'!$G$5:$J$7,3,FALSE))</f>
        <v>2023</v>
      </c>
      <c r="EF1929" s="73"/>
      <c r="EG1929" s="73"/>
      <c r="EH1929" s="73"/>
      <c r="EI1929" s="73"/>
      <c r="EJ1929" s="74"/>
      <c r="EK1929" s="72">
        <f>IF($A1929="-","-",ROUND(VLOOKUP($A1929+ROUND(LEFT(EK$1913,2)/24,5),'[1]ОАО "АТС"'!$A$30:$F$773,3,FALSE)+HLOOKUP($DL$1911,'[1]Сбытовая надбавка'!$F$5:$H$6,2,FALSE),2)+'[1]Иные услуги'!$C$6+HLOOKUP($DR$1910,'[1]Услуги по передаче'!$G$5:$J$7,3,FALSE))</f>
        <v>2188.25</v>
      </c>
      <c r="EL1929" s="73"/>
      <c r="EM1929" s="73"/>
      <c r="EN1929" s="73"/>
      <c r="EO1929" s="73"/>
      <c r="EP1929" s="74"/>
      <c r="EQ1929" s="72">
        <f>IF($A1929="-","-",ROUND(VLOOKUP($A1929+ROUND(LEFT(EQ$1913,2)/24,5),'[1]ОАО "АТС"'!$A$30:$F$773,3,FALSE)+HLOOKUP($DL$1911,'[1]Сбытовая надбавка'!$F$5:$H$6,2,FALSE),2)+'[1]Иные услуги'!$C$6+HLOOKUP($DR$1910,'[1]Услуги по передаче'!$G$5:$J$7,3,FALSE))</f>
        <v>2094.7200000000003</v>
      </c>
      <c r="ER1929" s="73"/>
      <c r="ES1929" s="73"/>
      <c r="ET1929" s="73"/>
      <c r="EU1929" s="73"/>
      <c r="EV1929" s="74"/>
    </row>
    <row r="1930" spans="1:152" s="38" customFormat="1" ht="15.75" customHeight="1" x14ac:dyDescent="0.2">
      <c r="A1930" s="69">
        <f>$A$131</f>
        <v>45002</v>
      </c>
      <c r="B1930" s="70"/>
      <c r="C1930" s="70"/>
      <c r="D1930" s="70"/>
      <c r="E1930" s="70"/>
      <c r="F1930" s="70"/>
      <c r="G1930" s="70"/>
      <c r="H1930" s="71"/>
      <c r="I1930" s="72">
        <f>IF($A1930="-","-",ROUND(VLOOKUP($A1930+ROUND(LEFT(I$1913,1)/24,5),'[1]ОАО "АТС"'!$A$30:$F$773,3,FALSE)+HLOOKUP($DL$1911,'[1]Сбытовая надбавка'!$F$5:$H$6,2,FALSE),2)+'[1]Иные услуги'!$C$6+HLOOKUP($DR$1910,'[1]Услуги по передаче'!$G$5:$J$7,3,FALSE))</f>
        <v>2028.58</v>
      </c>
      <c r="J1930" s="73"/>
      <c r="K1930" s="73"/>
      <c r="L1930" s="73"/>
      <c r="M1930" s="73"/>
      <c r="N1930" s="74"/>
      <c r="O1930" s="72">
        <f>IF($A1930="-","-",ROUND(VLOOKUP($A1930+ROUND(LEFT(O$1913,1)/24,5),'[1]ОАО "АТС"'!$A$30:$F$773,3,FALSE)+HLOOKUP($DL$1911,'[1]Сбытовая надбавка'!$F$5:$H$6,2,FALSE),2)+'[1]Иные услуги'!$C$6+HLOOKUP($DR$1910,'[1]Услуги по передаче'!$G$5:$J$7,3,FALSE))</f>
        <v>2024.05</v>
      </c>
      <c r="P1930" s="73"/>
      <c r="Q1930" s="73"/>
      <c r="R1930" s="73"/>
      <c r="S1930" s="73"/>
      <c r="T1930" s="74"/>
      <c r="U1930" s="72">
        <f>IF($A1930="-","-",ROUND(VLOOKUP($A1930+ROUND(LEFT(U$1913,1)/24,5),'[1]ОАО "АТС"'!$A$30:$F$773,3,FALSE)+HLOOKUP($DL$1911,'[1]Сбытовая надбавка'!$F$5:$H$6,2,FALSE),2)+'[1]Иные услуги'!$C$6+HLOOKUP($DR$1910,'[1]Услуги по передаче'!$G$5:$J$7,3,FALSE))</f>
        <v>2024.1399999999999</v>
      </c>
      <c r="V1930" s="73"/>
      <c r="W1930" s="73"/>
      <c r="X1930" s="73"/>
      <c r="Y1930" s="73"/>
      <c r="Z1930" s="74"/>
      <c r="AA1930" s="72">
        <f>IF($A1930="-","-",ROUND(VLOOKUP($A1930+ROUND(LEFT(AA$1913,1)/24,5),'[1]ОАО "АТС"'!$A$30:$F$773,3,FALSE)+HLOOKUP($DL$1911,'[1]Сбытовая надбавка'!$F$5:$H$6,2,FALSE),2)+'[1]Иные услуги'!$C$6+HLOOKUP($DR$1910,'[1]Услуги по передаче'!$G$5:$J$7,3,FALSE))</f>
        <v>2024.12</v>
      </c>
      <c r="AB1930" s="73"/>
      <c r="AC1930" s="73"/>
      <c r="AD1930" s="73"/>
      <c r="AE1930" s="73"/>
      <c r="AF1930" s="74"/>
      <c r="AG1930" s="72">
        <f>IF($A1930="-","-",ROUND(VLOOKUP($A1930+ROUND(LEFT(AG$1913,1)/24,5),'[1]ОАО "АТС"'!$A$30:$F$773,3,FALSE)+HLOOKUP($DL$1911,'[1]Сбытовая надбавка'!$F$5:$H$6,2,FALSE),2)+'[1]Иные услуги'!$C$6+HLOOKUP($DR$1910,'[1]Услуги по передаче'!$G$5:$J$7,3,FALSE))</f>
        <v>2024.06</v>
      </c>
      <c r="AH1930" s="73"/>
      <c r="AI1930" s="73"/>
      <c r="AJ1930" s="73"/>
      <c r="AK1930" s="73"/>
      <c r="AL1930" s="74"/>
      <c r="AM1930" s="72">
        <f>IF($A1930="-","-",ROUND(VLOOKUP($A1930+ROUND(LEFT(AM$1913,1)/24,5),'[1]ОАО "АТС"'!$A$30:$F$773,3,FALSE)+HLOOKUP($DL$1911,'[1]Сбытовая надбавка'!$F$5:$H$6,2,FALSE),2)+'[1]Иные услуги'!$C$6+HLOOKUP($DR$1910,'[1]Услуги по передаче'!$G$5:$J$7,3,FALSE))</f>
        <v>2024.05</v>
      </c>
      <c r="AN1930" s="73"/>
      <c r="AO1930" s="73"/>
      <c r="AP1930" s="73"/>
      <c r="AQ1930" s="73"/>
      <c r="AR1930" s="74"/>
      <c r="AS1930" s="72">
        <f>IF($A1930="-","-",ROUND(VLOOKUP($A1930+ROUND(LEFT(AS$1913,1)/24,5),'[1]ОАО "АТС"'!$A$30:$F$773,3,FALSE)+HLOOKUP($DL$1911,'[1]Сбытовая надбавка'!$F$5:$H$6,2,FALSE),2)+'[1]Иные услуги'!$C$6+HLOOKUP($DR$1910,'[1]Услуги по передаче'!$G$5:$J$7,3,FALSE))</f>
        <v>2023.4199999999998</v>
      </c>
      <c r="AT1930" s="73"/>
      <c r="AU1930" s="73"/>
      <c r="AV1930" s="73"/>
      <c r="AW1930" s="73"/>
      <c r="AX1930" s="74"/>
      <c r="AY1930" s="72">
        <f>IF($A1930="-","-",ROUND(VLOOKUP($A1930+ROUND(LEFT(AY$1913,1)/24,5),'[1]ОАО "АТС"'!$A$30:$F$773,3,FALSE)+HLOOKUP($DL$1911,'[1]Сбытовая надбавка'!$F$5:$H$6,2,FALSE),2)+'[1]Иные услуги'!$C$6+HLOOKUP($DR$1910,'[1]Услуги по передаче'!$G$5:$J$7,3,FALSE))</f>
        <v>2111.02</v>
      </c>
      <c r="AZ1930" s="73"/>
      <c r="BA1930" s="73"/>
      <c r="BB1930" s="73"/>
      <c r="BC1930" s="73"/>
      <c r="BD1930" s="74"/>
      <c r="BE1930" s="72">
        <f>IF($A1930="-","-",ROUND(VLOOKUP($A1930+ROUND(LEFT(BE$1913,1)/24,5),'[1]ОАО "АТС"'!$A$30:$F$773,3,FALSE)+HLOOKUP($DL$1911,'[1]Сбытовая надбавка'!$F$5:$H$6,2,FALSE),2)+'[1]Иные услуги'!$C$6+HLOOKUP($DR$1910,'[1]Услуги по передаче'!$G$5:$J$7,3,FALSE))</f>
        <v>2023.57</v>
      </c>
      <c r="BF1930" s="73"/>
      <c r="BG1930" s="73"/>
      <c r="BH1930" s="73"/>
      <c r="BI1930" s="73"/>
      <c r="BJ1930" s="74"/>
      <c r="BK1930" s="72">
        <f>IF($A1930="-","-",ROUND(VLOOKUP($A1930+ROUND(LEFT(BK$1913,1)/24,5),'[1]ОАО "АТС"'!$A$30:$F$773,3,FALSE)+HLOOKUP($DL$1911,'[1]Сбытовая надбавка'!$F$5:$H$6,2,FALSE),2)+'[1]Иные услуги'!$C$6+HLOOKUP($DR$1910,'[1]Услуги по передаче'!$G$5:$J$7,3,FALSE))</f>
        <v>2109.62</v>
      </c>
      <c r="BL1930" s="73"/>
      <c r="BM1930" s="73"/>
      <c r="BN1930" s="73"/>
      <c r="BO1930" s="73"/>
      <c r="BP1930" s="74"/>
      <c r="BQ1930" s="72">
        <f>IF($A1930="-","-",ROUND(VLOOKUP($A1930+ROUND(LEFT(BQ$1913,2)/24,5),'[1]ОАО "АТС"'!$A$30:$F$773,3,FALSE)+HLOOKUP($DL$1911,'[1]Сбытовая надбавка'!$F$5:$H$6,2,FALSE),2)+'[1]Иные услуги'!$C$6+HLOOKUP($DR$1910,'[1]Услуги по передаче'!$G$5:$J$7,3,FALSE))</f>
        <v>2137.0699999999997</v>
      </c>
      <c r="BR1930" s="73"/>
      <c r="BS1930" s="73"/>
      <c r="BT1930" s="73"/>
      <c r="BU1930" s="73"/>
      <c r="BV1930" s="74"/>
      <c r="BW1930" s="72">
        <f>IF($A1930="-","-",ROUND(VLOOKUP($A1930+ROUND(LEFT(BW$1913,2)/24,5),'[1]ОАО "АТС"'!$A$30:$F$773,3,FALSE)+HLOOKUP($DL$1911,'[1]Сбытовая надбавка'!$F$5:$H$6,2,FALSE),2)+'[1]Иные услуги'!$C$6+HLOOKUP($DR$1910,'[1]Услуги по передаче'!$G$5:$J$7,3,FALSE))</f>
        <v>2144.38</v>
      </c>
      <c r="BX1930" s="73"/>
      <c r="BY1930" s="73"/>
      <c r="BZ1930" s="73"/>
      <c r="CA1930" s="73"/>
      <c r="CB1930" s="74"/>
      <c r="CC1930" s="72">
        <f>IF($A1930="-","-",ROUND(VLOOKUP($A1930+ROUND(LEFT(CC$1913,2)/24,5),'[1]ОАО "АТС"'!$A$30:$F$773,3,FALSE)+HLOOKUP($DL$1911,'[1]Сбытовая надбавка'!$F$5:$H$6,2,FALSE),2)+'[1]Иные услуги'!$C$6+HLOOKUP($DR$1910,'[1]Услуги по передаче'!$G$5:$J$7,3,FALSE))</f>
        <v>2118.59</v>
      </c>
      <c r="CD1930" s="73"/>
      <c r="CE1930" s="73"/>
      <c r="CF1930" s="73"/>
      <c r="CG1930" s="73"/>
      <c r="CH1930" s="74"/>
      <c r="CI1930" s="72">
        <f>IF($A1930="-","-",ROUND(VLOOKUP($A1930+ROUND(LEFT(CI$1913,2)/24,5),'[1]ОАО "АТС"'!$A$30:$F$773,3,FALSE)+HLOOKUP($DL$1911,'[1]Сбытовая надбавка'!$F$5:$H$6,2,FALSE),2)+'[1]Иные услуги'!$C$6+HLOOKUP($DR$1910,'[1]Услуги по передаче'!$G$5:$J$7,3,FALSE))</f>
        <v>2109.0699999999997</v>
      </c>
      <c r="CJ1930" s="73"/>
      <c r="CK1930" s="73"/>
      <c r="CL1930" s="73"/>
      <c r="CM1930" s="73"/>
      <c r="CN1930" s="74"/>
      <c r="CO1930" s="72">
        <f>IF($A1930="-","-",ROUND(VLOOKUP($A1930+ROUND(LEFT(CO$1913,2)/24,5),'[1]ОАО "АТС"'!$A$30:$F$773,3,FALSE)+HLOOKUP($DL$1911,'[1]Сбытовая надбавка'!$F$5:$H$6,2,FALSE),2)+'[1]Иные услуги'!$C$6+HLOOKUP($DR$1910,'[1]Услуги по передаче'!$G$5:$J$7,3,FALSE))</f>
        <v>2113.73</v>
      </c>
      <c r="CP1930" s="73"/>
      <c r="CQ1930" s="73"/>
      <c r="CR1930" s="73"/>
      <c r="CS1930" s="73"/>
      <c r="CT1930" s="74"/>
      <c r="CU1930" s="72">
        <f>IF($A1930="-","-",ROUND(VLOOKUP($A1930+ROUND(LEFT(CU$1913,2)/24,5),'[1]ОАО "АТС"'!$A$30:$F$773,3,FALSE)+HLOOKUP($DL$1911,'[1]Сбытовая надбавка'!$F$5:$H$6,2,FALSE),2)+'[1]Иные услуги'!$C$6+HLOOKUP($DR$1910,'[1]Услуги по передаче'!$G$5:$J$7,3,FALSE))</f>
        <v>2103.04</v>
      </c>
      <c r="CV1930" s="73"/>
      <c r="CW1930" s="73"/>
      <c r="CX1930" s="73"/>
      <c r="CY1930" s="73"/>
      <c r="CZ1930" s="74"/>
      <c r="DA1930" s="72">
        <f>IF($A1930="-","-",ROUND(VLOOKUP($A1930+ROUND(LEFT(DA$1913,2)/24,5),'[1]ОАО "АТС"'!$A$30:$F$773,3,FALSE)+HLOOKUP($DL$1911,'[1]Сбытовая надбавка'!$F$5:$H$6,2,FALSE),2)+'[1]Иные услуги'!$C$6+HLOOKUP($DR$1910,'[1]Услуги по передаче'!$G$5:$J$7,3,FALSE))</f>
        <v>2081.46</v>
      </c>
      <c r="DB1930" s="73"/>
      <c r="DC1930" s="73"/>
      <c r="DD1930" s="73"/>
      <c r="DE1930" s="73"/>
      <c r="DF1930" s="74"/>
      <c r="DG1930" s="72">
        <f>IF($A1930="-","-",ROUND(VLOOKUP($A1930+ROUND(LEFT(DG$1913,2)/24,5),'[1]ОАО "АТС"'!$A$30:$F$773,3,FALSE)+HLOOKUP($DL$1911,'[1]Сбытовая надбавка'!$F$5:$H$6,2,FALSE),2)+'[1]Иные услуги'!$C$6+HLOOKUP($DR$1910,'[1]Услуги по передаче'!$G$5:$J$7,3,FALSE))</f>
        <v>2095.34</v>
      </c>
      <c r="DH1930" s="73"/>
      <c r="DI1930" s="73"/>
      <c r="DJ1930" s="73"/>
      <c r="DK1930" s="73"/>
      <c r="DL1930" s="74"/>
      <c r="DM1930" s="72">
        <f>IF($A1930="-","-",ROUND(VLOOKUP($A1930+ROUND(LEFT(DM$1913,2)/24,5),'[1]ОАО "АТС"'!$A$30:$F$773,3,FALSE)+HLOOKUP($DL$1911,'[1]Сбытовая надбавка'!$F$5:$H$6,2,FALSE),2)+'[1]Иные услуги'!$C$6+HLOOKUP($DR$1910,'[1]Услуги по передаче'!$G$5:$J$7,3,FALSE))</f>
        <v>2140.7799999999997</v>
      </c>
      <c r="DN1930" s="73"/>
      <c r="DO1930" s="73"/>
      <c r="DP1930" s="73"/>
      <c r="DQ1930" s="73"/>
      <c r="DR1930" s="74"/>
      <c r="DS1930" s="72">
        <f>IF($A1930="-","-",ROUND(VLOOKUP($A1930+ROUND(LEFT(DS$1913,2)/24,5),'[1]ОАО "АТС"'!$A$30:$F$773,3,FALSE)+HLOOKUP($DL$1911,'[1]Сбытовая надбавка'!$F$5:$H$6,2,FALSE),2)+'[1]Иные услуги'!$C$6+HLOOKUP($DR$1910,'[1]Услуги по передаче'!$G$5:$J$7,3,FALSE))</f>
        <v>2141.39</v>
      </c>
      <c r="DT1930" s="73"/>
      <c r="DU1930" s="73"/>
      <c r="DV1930" s="73"/>
      <c r="DW1930" s="73"/>
      <c r="DX1930" s="74"/>
      <c r="DY1930" s="72">
        <f>IF($A1930="-","-",ROUND(VLOOKUP($A1930+ROUND(LEFT(DY$1913,2)/24,5),'[1]ОАО "АТС"'!$A$30:$F$773,3,FALSE)+HLOOKUP($DL$1911,'[1]Сбытовая надбавка'!$F$5:$H$6,2,FALSE),2)+'[1]Иные услуги'!$C$6+HLOOKUP($DR$1910,'[1]Услуги по передаче'!$G$5:$J$7,3,FALSE))</f>
        <v>2076.98</v>
      </c>
      <c r="DZ1930" s="73"/>
      <c r="EA1930" s="73"/>
      <c r="EB1930" s="73"/>
      <c r="EC1930" s="73"/>
      <c r="ED1930" s="74"/>
      <c r="EE1930" s="72">
        <f>IF($A1930="-","-",ROUND(VLOOKUP($A1930+ROUND(LEFT(EE$1913,2)/24,5),'[1]ОАО "АТС"'!$A$30:$F$773,3,FALSE)+HLOOKUP($DL$1911,'[1]Сбытовая надбавка'!$F$5:$H$6,2,FALSE),2)+'[1]Иные услуги'!$C$6+HLOOKUP($DR$1910,'[1]Услуги по передаче'!$G$5:$J$7,3,FALSE))</f>
        <v>2022.6499999999999</v>
      </c>
      <c r="EF1930" s="73"/>
      <c r="EG1930" s="73"/>
      <c r="EH1930" s="73"/>
      <c r="EI1930" s="73"/>
      <c r="EJ1930" s="74"/>
      <c r="EK1930" s="72">
        <f>IF($A1930="-","-",ROUND(VLOOKUP($A1930+ROUND(LEFT(EK$1913,2)/24,5),'[1]ОАО "АТС"'!$A$30:$F$773,3,FALSE)+HLOOKUP($DL$1911,'[1]Сбытовая надбавка'!$F$5:$H$6,2,FALSE),2)+'[1]Иные услуги'!$C$6+HLOOKUP($DR$1910,'[1]Услуги по передаче'!$G$5:$J$7,3,FALSE))</f>
        <v>2180.0100000000002</v>
      </c>
      <c r="EL1930" s="73"/>
      <c r="EM1930" s="73"/>
      <c r="EN1930" s="73"/>
      <c r="EO1930" s="73"/>
      <c r="EP1930" s="74"/>
      <c r="EQ1930" s="72">
        <f>IF($A1930="-","-",ROUND(VLOOKUP($A1930+ROUND(LEFT(EQ$1913,2)/24,5),'[1]ОАО "АТС"'!$A$30:$F$773,3,FALSE)+HLOOKUP($DL$1911,'[1]Сбытовая надбавка'!$F$5:$H$6,2,FALSE),2)+'[1]Иные услуги'!$C$6+HLOOKUP($DR$1910,'[1]Услуги по передаче'!$G$5:$J$7,3,FALSE))</f>
        <v>2072.16</v>
      </c>
      <c r="ER1930" s="73"/>
      <c r="ES1930" s="73"/>
      <c r="ET1930" s="73"/>
      <c r="EU1930" s="73"/>
      <c r="EV1930" s="74"/>
    </row>
    <row r="1931" spans="1:152" s="38" customFormat="1" ht="15.75" customHeight="1" x14ac:dyDescent="0.2">
      <c r="A1931" s="69">
        <f>$A$132</f>
        <v>45003</v>
      </c>
      <c r="B1931" s="70"/>
      <c r="C1931" s="70"/>
      <c r="D1931" s="70"/>
      <c r="E1931" s="70"/>
      <c r="F1931" s="70"/>
      <c r="G1931" s="70"/>
      <c r="H1931" s="71"/>
      <c r="I1931" s="72">
        <f>IF($A1931="-","-",ROUND(VLOOKUP($A1931+ROUND(LEFT(I$1913,1)/24,5),'[1]ОАО "АТС"'!$A$30:$F$773,3,FALSE)+HLOOKUP($DL$1911,'[1]Сбытовая надбавка'!$F$5:$H$6,2,FALSE),2)+'[1]Иные услуги'!$C$6+HLOOKUP($DR$1910,'[1]Услуги по передаче'!$G$5:$J$7,3,FALSE))</f>
        <v>2023.73</v>
      </c>
      <c r="J1931" s="73"/>
      <c r="K1931" s="73"/>
      <c r="L1931" s="73"/>
      <c r="M1931" s="73"/>
      <c r="N1931" s="74"/>
      <c r="O1931" s="72">
        <f>IF($A1931="-","-",ROUND(VLOOKUP($A1931+ROUND(LEFT(O$1913,1)/24,5),'[1]ОАО "АТС"'!$A$30:$F$773,3,FALSE)+HLOOKUP($DL$1911,'[1]Сбытовая надбавка'!$F$5:$H$6,2,FALSE),2)+'[1]Иные услуги'!$C$6+HLOOKUP($DR$1910,'[1]Услуги по передаче'!$G$5:$J$7,3,FALSE))</f>
        <v>2023.9099999999999</v>
      </c>
      <c r="P1931" s="73"/>
      <c r="Q1931" s="73"/>
      <c r="R1931" s="73"/>
      <c r="S1931" s="73"/>
      <c r="T1931" s="74"/>
      <c r="U1931" s="72">
        <f>IF($A1931="-","-",ROUND(VLOOKUP($A1931+ROUND(LEFT(U$1913,1)/24,5),'[1]ОАО "АТС"'!$A$30:$F$773,3,FALSE)+HLOOKUP($DL$1911,'[1]Сбытовая надбавка'!$F$5:$H$6,2,FALSE),2)+'[1]Иные услуги'!$C$6+HLOOKUP($DR$1910,'[1]Услуги по передаче'!$G$5:$J$7,3,FALSE))</f>
        <v>2024.02</v>
      </c>
      <c r="V1931" s="73"/>
      <c r="W1931" s="73"/>
      <c r="X1931" s="73"/>
      <c r="Y1931" s="73"/>
      <c r="Z1931" s="74"/>
      <c r="AA1931" s="72">
        <f>IF($A1931="-","-",ROUND(VLOOKUP($A1931+ROUND(LEFT(AA$1913,1)/24,5),'[1]ОАО "АТС"'!$A$30:$F$773,3,FALSE)+HLOOKUP($DL$1911,'[1]Сбытовая надбавка'!$F$5:$H$6,2,FALSE),2)+'[1]Иные услуги'!$C$6+HLOOKUP($DR$1910,'[1]Услуги по передаче'!$G$5:$J$7,3,FALSE))</f>
        <v>2024.05</v>
      </c>
      <c r="AB1931" s="73"/>
      <c r="AC1931" s="73"/>
      <c r="AD1931" s="73"/>
      <c r="AE1931" s="73"/>
      <c r="AF1931" s="74"/>
      <c r="AG1931" s="72">
        <f>IF($A1931="-","-",ROUND(VLOOKUP($A1931+ROUND(LEFT(AG$1913,1)/24,5),'[1]ОАО "АТС"'!$A$30:$F$773,3,FALSE)+HLOOKUP($DL$1911,'[1]Сбытовая надбавка'!$F$5:$H$6,2,FALSE),2)+'[1]Иные услуги'!$C$6+HLOOKUP($DR$1910,'[1]Услуги по передаче'!$G$5:$J$7,3,FALSE))</f>
        <v>2024</v>
      </c>
      <c r="AH1931" s="73"/>
      <c r="AI1931" s="73"/>
      <c r="AJ1931" s="73"/>
      <c r="AK1931" s="73"/>
      <c r="AL1931" s="74"/>
      <c r="AM1931" s="72">
        <f>IF($A1931="-","-",ROUND(VLOOKUP($A1931+ROUND(LEFT(AM$1913,1)/24,5),'[1]ОАО "АТС"'!$A$30:$F$773,3,FALSE)+HLOOKUP($DL$1911,'[1]Сбытовая надбавка'!$F$5:$H$6,2,FALSE),2)+'[1]Иные услуги'!$C$6+HLOOKUP($DR$1910,'[1]Услуги по передаче'!$G$5:$J$7,3,FALSE))</f>
        <v>2023.99</v>
      </c>
      <c r="AN1931" s="73"/>
      <c r="AO1931" s="73"/>
      <c r="AP1931" s="73"/>
      <c r="AQ1931" s="73"/>
      <c r="AR1931" s="74"/>
      <c r="AS1931" s="72">
        <f>IF($A1931="-","-",ROUND(VLOOKUP($A1931+ROUND(LEFT(AS$1913,1)/24,5),'[1]ОАО "АТС"'!$A$30:$F$773,3,FALSE)+HLOOKUP($DL$1911,'[1]Сбытовая надбавка'!$F$5:$H$6,2,FALSE),2)+'[1]Иные услуги'!$C$6+HLOOKUP($DR$1910,'[1]Услуги по передаче'!$G$5:$J$7,3,FALSE))</f>
        <v>2023.4399999999998</v>
      </c>
      <c r="AT1931" s="73"/>
      <c r="AU1931" s="73"/>
      <c r="AV1931" s="73"/>
      <c r="AW1931" s="73"/>
      <c r="AX1931" s="74"/>
      <c r="AY1931" s="72">
        <f>IF($A1931="-","-",ROUND(VLOOKUP($A1931+ROUND(LEFT(AY$1913,1)/24,5),'[1]ОАО "АТС"'!$A$30:$F$773,3,FALSE)+HLOOKUP($DL$1911,'[1]Сбытовая надбавка'!$F$5:$H$6,2,FALSE),2)+'[1]Иные услуги'!$C$6+HLOOKUP($DR$1910,'[1]Услуги по передаче'!$G$5:$J$7,3,FALSE))</f>
        <v>2023.47</v>
      </c>
      <c r="AZ1931" s="73"/>
      <c r="BA1931" s="73"/>
      <c r="BB1931" s="73"/>
      <c r="BC1931" s="73"/>
      <c r="BD1931" s="74"/>
      <c r="BE1931" s="72">
        <f>IF($A1931="-","-",ROUND(VLOOKUP($A1931+ROUND(LEFT(BE$1913,1)/24,5),'[1]ОАО "АТС"'!$A$30:$F$773,3,FALSE)+HLOOKUP($DL$1911,'[1]Сбытовая надбавка'!$F$5:$H$6,2,FALSE),2)+'[1]Иные услуги'!$C$6+HLOOKUP($DR$1910,'[1]Услуги по передаче'!$G$5:$J$7,3,FALSE))</f>
        <v>2023.6999999999998</v>
      </c>
      <c r="BF1931" s="73"/>
      <c r="BG1931" s="73"/>
      <c r="BH1931" s="73"/>
      <c r="BI1931" s="73"/>
      <c r="BJ1931" s="74"/>
      <c r="BK1931" s="72">
        <f>IF($A1931="-","-",ROUND(VLOOKUP($A1931+ROUND(LEFT(BK$1913,1)/24,5),'[1]ОАО "АТС"'!$A$30:$F$773,3,FALSE)+HLOOKUP($DL$1911,'[1]Сбытовая надбавка'!$F$5:$H$6,2,FALSE),2)+'[1]Иные услуги'!$C$6+HLOOKUP($DR$1910,'[1]Услуги по передаче'!$G$5:$J$7,3,FALSE))</f>
        <v>2023.78</v>
      </c>
      <c r="BL1931" s="73"/>
      <c r="BM1931" s="73"/>
      <c r="BN1931" s="73"/>
      <c r="BO1931" s="73"/>
      <c r="BP1931" s="74"/>
      <c r="BQ1931" s="72">
        <f>IF($A1931="-","-",ROUND(VLOOKUP($A1931+ROUND(LEFT(BQ$1913,2)/24,5),'[1]ОАО "АТС"'!$A$30:$F$773,3,FALSE)+HLOOKUP($DL$1911,'[1]Сбытовая надбавка'!$F$5:$H$6,2,FALSE),2)+'[1]Иные услуги'!$C$6+HLOOKUP($DR$1910,'[1]Услуги по передаче'!$G$5:$J$7,3,FALSE))</f>
        <v>2023.8</v>
      </c>
      <c r="BR1931" s="73"/>
      <c r="BS1931" s="73"/>
      <c r="BT1931" s="73"/>
      <c r="BU1931" s="73"/>
      <c r="BV1931" s="74"/>
      <c r="BW1931" s="72">
        <f>IF($A1931="-","-",ROUND(VLOOKUP($A1931+ROUND(LEFT(BW$1913,2)/24,5),'[1]ОАО "АТС"'!$A$30:$F$773,3,FALSE)+HLOOKUP($DL$1911,'[1]Сбытовая надбавка'!$F$5:$H$6,2,FALSE),2)+'[1]Иные услуги'!$C$6+HLOOKUP($DR$1910,'[1]Услуги по передаче'!$G$5:$J$7,3,FALSE))</f>
        <v>2023.84</v>
      </c>
      <c r="BX1931" s="73"/>
      <c r="BY1931" s="73"/>
      <c r="BZ1931" s="73"/>
      <c r="CA1931" s="73"/>
      <c r="CB1931" s="74"/>
      <c r="CC1931" s="72">
        <f>IF($A1931="-","-",ROUND(VLOOKUP($A1931+ROUND(LEFT(CC$1913,2)/24,5),'[1]ОАО "АТС"'!$A$30:$F$773,3,FALSE)+HLOOKUP($DL$1911,'[1]Сбытовая надбавка'!$F$5:$H$6,2,FALSE),2)+'[1]Иные услуги'!$C$6+HLOOKUP($DR$1910,'[1]Услуги по передаче'!$G$5:$J$7,3,FALSE))</f>
        <v>2023.81</v>
      </c>
      <c r="CD1931" s="73"/>
      <c r="CE1931" s="73"/>
      <c r="CF1931" s="73"/>
      <c r="CG1931" s="73"/>
      <c r="CH1931" s="74"/>
      <c r="CI1931" s="72">
        <f>IF($A1931="-","-",ROUND(VLOOKUP($A1931+ROUND(LEFT(CI$1913,2)/24,5),'[1]ОАО "АТС"'!$A$30:$F$773,3,FALSE)+HLOOKUP($DL$1911,'[1]Сбытовая надбавка'!$F$5:$H$6,2,FALSE),2)+'[1]Иные услуги'!$C$6+HLOOKUP($DR$1910,'[1]Услуги по передаче'!$G$5:$J$7,3,FALSE))</f>
        <v>2023.87</v>
      </c>
      <c r="CJ1931" s="73"/>
      <c r="CK1931" s="73"/>
      <c r="CL1931" s="73"/>
      <c r="CM1931" s="73"/>
      <c r="CN1931" s="74"/>
      <c r="CO1931" s="72">
        <f>IF($A1931="-","-",ROUND(VLOOKUP($A1931+ROUND(LEFT(CO$1913,2)/24,5),'[1]ОАО "АТС"'!$A$30:$F$773,3,FALSE)+HLOOKUP($DL$1911,'[1]Сбытовая надбавка'!$F$5:$H$6,2,FALSE),2)+'[1]Иные услуги'!$C$6+HLOOKUP($DR$1910,'[1]Услуги по передаче'!$G$5:$J$7,3,FALSE))</f>
        <v>2023.9099999999999</v>
      </c>
      <c r="CP1931" s="73"/>
      <c r="CQ1931" s="73"/>
      <c r="CR1931" s="73"/>
      <c r="CS1931" s="73"/>
      <c r="CT1931" s="74"/>
      <c r="CU1931" s="72">
        <f>IF($A1931="-","-",ROUND(VLOOKUP($A1931+ROUND(LEFT(CU$1913,2)/24,5),'[1]ОАО "АТС"'!$A$30:$F$773,3,FALSE)+HLOOKUP($DL$1911,'[1]Сбытовая надбавка'!$F$5:$H$6,2,FALSE),2)+'[1]Иные услуги'!$C$6+HLOOKUP($DR$1910,'[1]Услуги по передаче'!$G$5:$J$7,3,FALSE))</f>
        <v>2024.07</v>
      </c>
      <c r="CV1931" s="73"/>
      <c r="CW1931" s="73"/>
      <c r="CX1931" s="73"/>
      <c r="CY1931" s="73"/>
      <c r="CZ1931" s="74"/>
      <c r="DA1931" s="72">
        <f>IF($A1931="-","-",ROUND(VLOOKUP($A1931+ROUND(LEFT(DA$1913,2)/24,5),'[1]ОАО "АТС"'!$A$30:$F$773,3,FALSE)+HLOOKUP($DL$1911,'[1]Сбытовая надбавка'!$F$5:$H$6,2,FALSE),2)+'[1]Иные услуги'!$C$6+HLOOKUP($DR$1910,'[1]Услуги по передаче'!$G$5:$J$7,3,FALSE))</f>
        <v>2024.08</v>
      </c>
      <c r="DB1931" s="73"/>
      <c r="DC1931" s="73"/>
      <c r="DD1931" s="73"/>
      <c r="DE1931" s="73"/>
      <c r="DF1931" s="74"/>
      <c r="DG1931" s="72">
        <f>IF($A1931="-","-",ROUND(VLOOKUP($A1931+ROUND(LEFT(DG$1913,2)/24,5),'[1]ОАО "АТС"'!$A$30:$F$773,3,FALSE)+HLOOKUP($DL$1911,'[1]Сбытовая надбавка'!$F$5:$H$6,2,FALSE),2)+'[1]Иные услуги'!$C$6+HLOOKUP($DR$1910,'[1]Услуги по передаче'!$G$5:$J$7,3,FALSE))</f>
        <v>2024.1399999999999</v>
      </c>
      <c r="DH1931" s="73"/>
      <c r="DI1931" s="73"/>
      <c r="DJ1931" s="73"/>
      <c r="DK1931" s="73"/>
      <c r="DL1931" s="74"/>
      <c r="DM1931" s="72">
        <f>IF($A1931="-","-",ROUND(VLOOKUP($A1931+ROUND(LEFT(DM$1913,2)/24,5),'[1]ОАО "АТС"'!$A$30:$F$773,3,FALSE)+HLOOKUP($DL$1911,'[1]Сбытовая надбавка'!$F$5:$H$6,2,FALSE),2)+'[1]Иные услуги'!$C$6+HLOOKUP($DR$1910,'[1]Услуги по передаче'!$G$5:$J$7,3,FALSE))</f>
        <v>2053.4499999999998</v>
      </c>
      <c r="DN1931" s="73"/>
      <c r="DO1931" s="73"/>
      <c r="DP1931" s="73"/>
      <c r="DQ1931" s="73"/>
      <c r="DR1931" s="74"/>
      <c r="DS1931" s="72">
        <f>IF($A1931="-","-",ROUND(VLOOKUP($A1931+ROUND(LEFT(DS$1913,2)/24,5),'[1]ОАО "АТС"'!$A$30:$F$773,3,FALSE)+HLOOKUP($DL$1911,'[1]Сбытовая надбавка'!$F$5:$H$6,2,FALSE),2)+'[1]Иные услуги'!$C$6+HLOOKUP($DR$1910,'[1]Услуги по передаче'!$G$5:$J$7,3,FALSE))</f>
        <v>2048.67</v>
      </c>
      <c r="DT1931" s="73"/>
      <c r="DU1931" s="73"/>
      <c r="DV1931" s="73"/>
      <c r="DW1931" s="73"/>
      <c r="DX1931" s="74"/>
      <c r="DY1931" s="72">
        <f>IF($A1931="-","-",ROUND(VLOOKUP($A1931+ROUND(LEFT(DY$1913,2)/24,5),'[1]ОАО "АТС"'!$A$30:$F$773,3,FALSE)+HLOOKUP($DL$1911,'[1]Сбытовая надбавка'!$F$5:$H$6,2,FALSE),2)+'[1]Иные услуги'!$C$6+HLOOKUP($DR$1910,'[1]Услуги по передаче'!$G$5:$J$7,3,FALSE))</f>
        <v>2023.29</v>
      </c>
      <c r="DZ1931" s="73"/>
      <c r="EA1931" s="73"/>
      <c r="EB1931" s="73"/>
      <c r="EC1931" s="73"/>
      <c r="ED1931" s="74"/>
      <c r="EE1931" s="72">
        <f>IF($A1931="-","-",ROUND(VLOOKUP($A1931+ROUND(LEFT(EE$1913,2)/24,5),'[1]ОАО "АТС"'!$A$30:$F$773,3,FALSE)+HLOOKUP($DL$1911,'[1]Сбытовая надбавка'!$F$5:$H$6,2,FALSE),2)+'[1]Иные услуги'!$C$6+HLOOKUP($DR$1910,'[1]Услуги по передаче'!$G$5:$J$7,3,FALSE))</f>
        <v>2023.09</v>
      </c>
      <c r="EF1931" s="73"/>
      <c r="EG1931" s="73"/>
      <c r="EH1931" s="73"/>
      <c r="EI1931" s="73"/>
      <c r="EJ1931" s="74"/>
      <c r="EK1931" s="72">
        <f>IF($A1931="-","-",ROUND(VLOOKUP($A1931+ROUND(LEFT(EK$1913,2)/24,5),'[1]ОАО "АТС"'!$A$30:$F$773,3,FALSE)+HLOOKUP($DL$1911,'[1]Сбытовая надбавка'!$F$5:$H$6,2,FALSE),2)+'[1]Иные услуги'!$C$6+HLOOKUP($DR$1910,'[1]Услуги по передаче'!$G$5:$J$7,3,FALSE))</f>
        <v>2116.42</v>
      </c>
      <c r="EL1931" s="73"/>
      <c r="EM1931" s="73"/>
      <c r="EN1931" s="73"/>
      <c r="EO1931" s="73"/>
      <c r="EP1931" s="74"/>
      <c r="EQ1931" s="72">
        <f>IF($A1931="-","-",ROUND(VLOOKUP($A1931+ROUND(LEFT(EQ$1913,2)/24,5),'[1]ОАО "АТС"'!$A$30:$F$773,3,FALSE)+HLOOKUP($DL$1911,'[1]Сбытовая надбавка'!$F$5:$H$6,2,FALSE),2)+'[1]Иные услуги'!$C$6+HLOOKUP($DR$1910,'[1]Услуги по передаче'!$G$5:$J$7,3,FALSE))</f>
        <v>2055.38</v>
      </c>
      <c r="ER1931" s="73"/>
      <c r="ES1931" s="73"/>
      <c r="ET1931" s="73"/>
      <c r="EU1931" s="73"/>
      <c r="EV1931" s="74"/>
    </row>
    <row r="1932" spans="1:152" s="38" customFormat="1" ht="15.75" customHeight="1" x14ac:dyDescent="0.2">
      <c r="A1932" s="69">
        <f>$A$133</f>
        <v>45004</v>
      </c>
      <c r="B1932" s="70"/>
      <c r="C1932" s="70"/>
      <c r="D1932" s="70"/>
      <c r="E1932" s="70"/>
      <c r="F1932" s="70"/>
      <c r="G1932" s="70"/>
      <c r="H1932" s="71"/>
      <c r="I1932" s="72">
        <f>IF($A1932="-","-",ROUND(VLOOKUP($A1932+ROUND(LEFT(I$1913,1)/24,5),'[1]ОАО "АТС"'!$A$30:$F$773,3,FALSE)+HLOOKUP($DL$1911,'[1]Сбытовая надбавка'!$F$5:$H$6,2,FALSE),2)+'[1]Иные услуги'!$C$6+HLOOKUP($DR$1910,'[1]Услуги по передаче'!$G$5:$J$7,3,FALSE))</f>
        <v>2023.86</v>
      </c>
      <c r="J1932" s="73"/>
      <c r="K1932" s="73"/>
      <c r="L1932" s="73"/>
      <c r="M1932" s="73"/>
      <c r="N1932" s="74"/>
      <c r="O1932" s="72">
        <f>IF($A1932="-","-",ROUND(VLOOKUP($A1932+ROUND(LEFT(O$1913,1)/24,5),'[1]ОАО "АТС"'!$A$30:$F$773,3,FALSE)+HLOOKUP($DL$1911,'[1]Сбытовая надбавка'!$F$5:$H$6,2,FALSE),2)+'[1]Иные услуги'!$C$6+HLOOKUP($DR$1910,'[1]Услуги по передаче'!$G$5:$J$7,3,FALSE))</f>
        <v>2023.9199999999998</v>
      </c>
      <c r="P1932" s="73"/>
      <c r="Q1932" s="73"/>
      <c r="R1932" s="73"/>
      <c r="S1932" s="73"/>
      <c r="T1932" s="74"/>
      <c r="U1932" s="72">
        <f>IF($A1932="-","-",ROUND(VLOOKUP($A1932+ROUND(LEFT(U$1913,1)/24,5),'[1]ОАО "АТС"'!$A$30:$F$773,3,FALSE)+HLOOKUP($DL$1911,'[1]Сбытовая надбавка'!$F$5:$H$6,2,FALSE),2)+'[1]Иные услуги'!$C$6+HLOOKUP($DR$1910,'[1]Услуги по передаче'!$G$5:$J$7,3,FALSE))</f>
        <v>2024.08</v>
      </c>
      <c r="V1932" s="73"/>
      <c r="W1932" s="73"/>
      <c r="X1932" s="73"/>
      <c r="Y1932" s="73"/>
      <c r="Z1932" s="74"/>
      <c r="AA1932" s="72">
        <f>IF($A1932="-","-",ROUND(VLOOKUP($A1932+ROUND(LEFT(AA$1913,1)/24,5),'[1]ОАО "АТС"'!$A$30:$F$773,3,FALSE)+HLOOKUP($DL$1911,'[1]Сбытовая надбавка'!$F$5:$H$6,2,FALSE),2)+'[1]Иные услуги'!$C$6+HLOOKUP($DR$1910,'[1]Услуги по передаче'!$G$5:$J$7,3,FALSE))</f>
        <v>2024.08</v>
      </c>
      <c r="AB1932" s="73"/>
      <c r="AC1932" s="73"/>
      <c r="AD1932" s="73"/>
      <c r="AE1932" s="73"/>
      <c r="AF1932" s="74"/>
      <c r="AG1932" s="72">
        <f>IF($A1932="-","-",ROUND(VLOOKUP($A1932+ROUND(LEFT(AG$1913,1)/24,5),'[1]ОАО "АТС"'!$A$30:$F$773,3,FALSE)+HLOOKUP($DL$1911,'[1]Сбытовая надбавка'!$F$5:$H$6,2,FALSE),2)+'[1]Иные услуги'!$C$6+HLOOKUP($DR$1910,'[1]Услуги по передаче'!$G$5:$J$7,3,FALSE))</f>
        <v>2024.04</v>
      </c>
      <c r="AH1932" s="73"/>
      <c r="AI1932" s="73"/>
      <c r="AJ1932" s="73"/>
      <c r="AK1932" s="73"/>
      <c r="AL1932" s="74"/>
      <c r="AM1932" s="72">
        <f>IF($A1932="-","-",ROUND(VLOOKUP($A1932+ROUND(LEFT(AM$1913,1)/24,5),'[1]ОАО "АТС"'!$A$30:$F$773,3,FALSE)+HLOOKUP($DL$1911,'[1]Сбытовая надбавка'!$F$5:$H$6,2,FALSE),2)+'[1]Иные услуги'!$C$6+HLOOKUP($DR$1910,'[1]Услуги по передаче'!$G$5:$J$7,3,FALSE))</f>
        <v>2023.97</v>
      </c>
      <c r="AN1932" s="73"/>
      <c r="AO1932" s="73"/>
      <c r="AP1932" s="73"/>
      <c r="AQ1932" s="73"/>
      <c r="AR1932" s="74"/>
      <c r="AS1932" s="72">
        <f>IF($A1932="-","-",ROUND(VLOOKUP($A1932+ROUND(LEFT(AS$1913,1)/24,5),'[1]ОАО "АТС"'!$A$30:$F$773,3,FALSE)+HLOOKUP($DL$1911,'[1]Сбытовая надбавка'!$F$5:$H$6,2,FALSE),2)+'[1]Иные услуги'!$C$6+HLOOKUP($DR$1910,'[1]Услуги по передаче'!$G$5:$J$7,3,FALSE))</f>
        <v>2023.4399999999998</v>
      </c>
      <c r="AT1932" s="73"/>
      <c r="AU1932" s="73"/>
      <c r="AV1932" s="73"/>
      <c r="AW1932" s="73"/>
      <c r="AX1932" s="74"/>
      <c r="AY1932" s="72">
        <f>IF($A1932="-","-",ROUND(VLOOKUP($A1932+ROUND(LEFT(AY$1913,1)/24,5),'[1]ОАО "АТС"'!$A$30:$F$773,3,FALSE)+HLOOKUP($DL$1911,'[1]Сбытовая надбавка'!$F$5:$H$6,2,FALSE),2)+'[1]Иные услуги'!$C$6+HLOOKUP($DR$1910,'[1]Услуги по передаче'!$G$5:$J$7,3,FALSE))</f>
        <v>2023.6299999999999</v>
      </c>
      <c r="AZ1932" s="73"/>
      <c r="BA1932" s="73"/>
      <c r="BB1932" s="73"/>
      <c r="BC1932" s="73"/>
      <c r="BD1932" s="74"/>
      <c r="BE1932" s="72">
        <f>IF($A1932="-","-",ROUND(VLOOKUP($A1932+ROUND(LEFT(BE$1913,1)/24,5),'[1]ОАО "АТС"'!$A$30:$F$773,3,FALSE)+HLOOKUP($DL$1911,'[1]Сбытовая надбавка'!$F$5:$H$6,2,FALSE),2)+'[1]Иные услуги'!$C$6+HLOOKUP($DR$1910,'[1]Услуги по передаче'!$G$5:$J$7,3,FALSE))</f>
        <v>2023.62</v>
      </c>
      <c r="BF1932" s="73"/>
      <c r="BG1932" s="73"/>
      <c r="BH1932" s="73"/>
      <c r="BI1932" s="73"/>
      <c r="BJ1932" s="74"/>
      <c r="BK1932" s="72">
        <f>IF($A1932="-","-",ROUND(VLOOKUP($A1932+ROUND(LEFT(BK$1913,1)/24,5),'[1]ОАО "АТС"'!$A$30:$F$773,3,FALSE)+HLOOKUP($DL$1911,'[1]Сбытовая надбавка'!$F$5:$H$6,2,FALSE),2)+'[1]Иные услуги'!$C$6+HLOOKUP($DR$1910,'[1]Услуги по передаче'!$G$5:$J$7,3,FALSE))</f>
        <v>2023.87</v>
      </c>
      <c r="BL1932" s="73"/>
      <c r="BM1932" s="73"/>
      <c r="BN1932" s="73"/>
      <c r="BO1932" s="73"/>
      <c r="BP1932" s="74"/>
      <c r="BQ1932" s="72">
        <f>IF($A1932="-","-",ROUND(VLOOKUP($A1932+ROUND(LEFT(BQ$1913,2)/24,5),'[1]ОАО "АТС"'!$A$30:$F$773,3,FALSE)+HLOOKUP($DL$1911,'[1]Сбытовая надбавка'!$F$5:$H$6,2,FALSE),2)+'[1]Иные услуги'!$C$6+HLOOKUP($DR$1910,'[1]Услуги по передаче'!$G$5:$J$7,3,FALSE))</f>
        <v>2023.77</v>
      </c>
      <c r="BR1932" s="73"/>
      <c r="BS1932" s="73"/>
      <c r="BT1932" s="73"/>
      <c r="BU1932" s="73"/>
      <c r="BV1932" s="74"/>
      <c r="BW1932" s="72">
        <f>IF($A1932="-","-",ROUND(VLOOKUP($A1932+ROUND(LEFT(BW$1913,2)/24,5),'[1]ОАО "АТС"'!$A$30:$F$773,3,FALSE)+HLOOKUP($DL$1911,'[1]Сбытовая надбавка'!$F$5:$H$6,2,FALSE),2)+'[1]Иные услуги'!$C$6+HLOOKUP($DR$1910,'[1]Услуги по передаче'!$G$5:$J$7,3,FALSE))</f>
        <v>2023.9199999999998</v>
      </c>
      <c r="BX1932" s="73"/>
      <c r="BY1932" s="73"/>
      <c r="BZ1932" s="73"/>
      <c r="CA1932" s="73"/>
      <c r="CB1932" s="74"/>
      <c r="CC1932" s="72">
        <f>IF($A1932="-","-",ROUND(VLOOKUP($A1932+ROUND(LEFT(CC$1913,2)/24,5),'[1]ОАО "АТС"'!$A$30:$F$773,3,FALSE)+HLOOKUP($DL$1911,'[1]Сбытовая надбавка'!$F$5:$H$6,2,FALSE),2)+'[1]Иные услуги'!$C$6+HLOOKUP($DR$1910,'[1]Услуги по передаче'!$G$5:$J$7,3,FALSE))</f>
        <v>2023.8899999999999</v>
      </c>
      <c r="CD1932" s="73"/>
      <c r="CE1932" s="73"/>
      <c r="CF1932" s="73"/>
      <c r="CG1932" s="73"/>
      <c r="CH1932" s="74"/>
      <c r="CI1932" s="72">
        <f>IF($A1932="-","-",ROUND(VLOOKUP($A1932+ROUND(LEFT(CI$1913,2)/24,5),'[1]ОАО "АТС"'!$A$30:$F$773,3,FALSE)+HLOOKUP($DL$1911,'[1]Сбытовая надбавка'!$F$5:$H$6,2,FALSE),2)+'[1]Иные услуги'!$C$6+HLOOKUP($DR$1910,'[1]Услуги по передаче'!$G$5:$J$7,3,FALSE))</f>
        <v>2023.9099999999999</v>
      </c>
      <c r="CJ1932" s="73"/>
      <c r="CK1932" s="73"/>
      <c r="CL1932" s="73"/>
      <c r="CM1932" s="73"/>
      <c r="CN1932" s="74"/>
      <c r="CO1932" s="72">
        <f>IF($A1932="-","-",ROUND(VLOOKUP($A1932+ROUND(LEFT(CO$1913,2)/24,5),'[1]ОАО "АТС"'!$A$30:$F$773,3,FALSE)+HLOOKUP($DL$1911,'[1]Сбытовая надбавка'!$F$5:$H$6,2,FALSE),2)+'[1]Иные услуги'!$C$6+HLOOKUP($DR$1910,'[1]Услуги по передаче'!$G$5:$J$7,3,FALSE))</f>
        <v>2023.9499999999998</v>
      </c>
      <c r="CP1932" s="73"/>
      <c r="CQ1932" s="73"/>
      <c r="CR1932" s="73"/>
      <c r="CS1932" s="73"/>
      <c r="CT1932" s="74"/>
      <c r="CU1932" s="72">
        <f>IF($A1932="-","-",ROUND(VLOOKUP($A1932+ROUND(LEFT(CU$1913,2)/24,5),'[1]ОАО "АТС"'!$A$30:$F$773,3,FALSE)+HLOOKUP($DL$1911,'[1]Сбытовая надбавка'!$F$5:$H$6,2,FALSE),2)+'[1]Иные услуги'!$C$6+HLOOKUP($DR$1910,'[1]Услуги по передаче'!$G$5:$J$7,3,FALSE))</f>
        <v>2024.08</v>
      </c>
      <c r="CV1932" s="73"/>
      <c r="CW1932" s="73"/>
      <c r="CX1932" s="73"/>
      <c r="CY1932" s="73"/>
      <c r="CZ1932" s="74"/>
      <c r="DA1932" s="72">
        <f>IF($A1932="-","-",ROUND(VLOOKUP($A1932+ROUND(LEFT(DA$1913,2)/24,5),'[1]ОАО "АТС"'!$A$30:$F$773,3,FALSE)+HLOOKUP($DL$1911,'[1]Сбытовая надбавка'!$F$5:$H$6,2,FALSE),2)+'[1]Иные услуги'!$C$6+HLOOKUP($DR$1910,'[1]Услуги по передаче'!$G$5:$J$7,3,FALSE))</f>
        <v>2024.08</v>
      </c>
      <c r="DB1932" s="73"/>
      <c r="DC1932" s="73"/>
      <c r="DD1932" s="73"/>
      <c r="DE1932" s="73"/>
      <c r="DF1932" s="74"/>
      <c r="DG1932" s="72">
        <f>IF($A1932="-","-",ROUND(VLOOKUP($A1932+ROUND(LEFT(DG$1913,2)/24,5),'[1]ОАО "АТС"'!$A$30:$F$773,3,FALSE)+HLOOKUP($DL$1911,'[1]Сбытовая надбавка'!$F$5:$H$6,2,FALSE),2)+'[1]Иные услуги'!$C$6+HLOOKUP($DR$1910,'[1]Услуги по передаче'!$G$5:$J$7,3,FALSE))</f>
        <v>2024.1699999999998</v>
      </c>
      <c r="DH1932" s="73"/>
      <c r="DI1932" s="73"/>
      <c r="DJ1932" s="73"/>
      <c r="DK1932" s="73"/>
      <c r="DL1932" s="74"/>
      <c r="DM1932" s="72">
        <f>IF($A1932="-","-",ROUND(VLOOKUP($A1932+ROUND(LEFT(DM$1913,2)/24,5),'[1]ОАО "АТС"'!$A$30:$F$773,3,FALSE)+HLOOKUP($DL$1911,'[1]Сбытовая надбавка'!$F$5:$H$6,2,FALSE),2)+'[1]Иные услуги'!$C$6+HLOOKUP($DR$1910,'[1]Услуги по передаче'!$G$5:$J$7,3,FALSE))</f>
        <v>2022.33</v>
      </c>
      <c r="DN1932" s="73"/>
      <c r="DO1932" s="73"/>
      <c r="DP1932" s="73"/>
      <c r="DQ1932" s="73"/>
      <c r="DR1932" s="74"/>
      <c r="DS1932" s="72">
        <f>IF($A1932="-","-",ROUND(VLOOKUP($A1932+ROUND(LEFT(DS$1913,2)/24,5),'[1]ОАО "АТС"'!$A$30:$F$773,3,FALSE)+HLOOKUP($DL$1911,'[1]Сбытовая надбавка'!$F$5:$H$6,2,FALSE),2)+'[1]Иные услуги'!$C$6+HLOOKUP($DR$1910,'[1]Услуги по передаче'!$G$5:$J$7,3,FALSE))</f>
        <v>2062.1799999999998</v>
      </c>
      <c r="DT1932" s="73"/>
      <c r="DU1932" s="73"/>
      <c r="DV1932" s="73"/>
      <c r="DW1932" s="73"/>
      <c r="DX1932" s="74"/>
      <c r="DY1932" s="72">
        <f>IF($A1932="-","-",ROUND(VLOOKUP($A1932+ROUND(LEFT(DY$1913,2)/24,5),'[1]ОАО "АТС"'!$A$30:$F$773,3,FALSE)+HLOOKUP($DL$1911,'[1]Сбытовая надбавка'!$F$5:$H$6,2,FALSE),2)+'[1]Иные услуги'!$C$6+HLOOKUP($DR$1910,'[1]Услуги по передаче'!$G$5:$J$7,3,FALSE))</f>
        <v>2030.05</v>
      </c>
      <c r="DZ1932" s="73"/>
      <c r="EA1932" s="73"/>
      <c r="EB1932" s="73"/>
      <c r="EC1932" s="73"/>
      <c r="ED1932" s="74"/>
      <c r="EE1932" s="72">
        <f>IF($A1932="-","-",ROUND(VLOOKUP($A1932+ROUND(LEFT(EE$1913,2)/24,5),'[1]ОАО "АТС"'!$A$30:$F$773,3,FALSE)+HLOOKUP($DL$1911,'[1]Сбытовая надбавка'!$F$5:$H$6,2,FALSE),2)+'[1]Иные услуги'!$C$6+HLOOKUP($DR$1910,'[1]Услуги по передаче'!$G$5:$J$7,3,FALSE))</f>
        <v>2022.76</v>
      </c>
      <c r="EF1932" s="73"/>
      <c r="EG1932" s="73"/>
      <c r="EH1932" s="73"/>
      <c r="EI1932" s="73"/>
      <c r="EJ1932" s="74"/>
      <c r="EK1932" s="72">
        <f>IF($A1932="-","-",ROUND(VLOOKUP($A1932+ROUND(LEFT(EK$1913,2)/24,5),'[1]ОАО "АТС"'!$A$30:$F$773,3,FALSE)+HLOOKUP($DL$1911,'[1]Сбытовая надбавка'!$F$5:$H$6,2,FALSE),2)+'[1]Иные услуги'!$C$6+HLOOKUP($DR$1910,'[1]Услуги по передаче'!$G$5:$J$7,3,FALSE))</f>
        <v>2117.3999999999996</v>
      </c>
      <c r="EL1932" s="73"/>
      <c r="EM1932" s="73"/>
      <c r="EN1932" s="73"/>
      <c r="EO1932" s="73"/>
      <c r="EP1932" s="74"/>
      <c r="EQ1932" s="72">
        <f>IF($A1932="-","-",ROUND(VLOOKUP($A1932+ROUND(LEFT(EQ$1913,2)/24,5),'[1]ОАО "АТС"'!$A$30:$F$773,3,FALSE)+HLOOKUP($DL$1911,'[1]Сбытовая надбавка'!$F$5:$H$6,2,FALSE),2)+'[1]Иные услуги'!$C$6+HLOOKUP($DR$1910,'[1]Услуги по передаче'!$G$5:$J$7,3,FALSE))</f>
        <v>2048.7399999999998</v>
      </c>
      <c r="ER1932" s="73"/>
      <c r="ES1932" s="73"/>
      <c r="ET1932" s="73"/>
      <c r="EU1932" s="73"/>
      <c r="EV1932" s="74"/>
    </row>
    <row r="1933" spans="1:152" s="38" customFormat="1" ht="15.75" customHeight="1" x14ac:dyDescent="0.2">
      <c r="A1933" s="69">
        <f>$A$134</f>
        <v>45005</v>
      </c>
      <c r="B1933" s="70"/>
      <c r="C1933" s="70"/>
      <c r="D1933" s="70"/>
      <c r="E1933" s="70"/>
      <c r="F1933" s="70"/>
      <c r="G1933" s="70"/>
      <c r="H1933" s="71"/>
      <c r="I1933" s="72">
        <f>IF($A1933="-","-",ROUND(VLOOKUP($A1933+ROUND(LEFT(I$1913,1)/24,5),'[1]ОАО "АТС"'!$A$30:$F$773,3,FALSE)+HLOOKUP($DL$1911,'[1]Сбытовая надбавка'!$F$5:$H$6,2,FALSE),2)+'[1]Иные услуги'!$C$6+HLOOKUP($DR$1910,'[1]Услуги по передаче'!$G$5:$J$7,3,FALSE))</f>
        <v>2023.81</v>
      </c>
      <c r="J1933" s="73"/>
      <c r="K1933" s="73"/>
      <c r="L1933" s="73"/>
      <c r="M1933" s="73"/>
      <c r="N1933" s="74"/>
      <c r="O1933" s="72">
        <f>IF($A1933="-","-",ROUND(VLOOKUP($A1933+ROUND(LEFT(O$1913,1)/24,5),'[1]ОАО "АТС"'!$A$30:$F$773,3,FALSE)+HLOOKUP($DL$1911,'[1]Сбытовая надбавка'!$F$5:$H$6,2,FALSE),2)+'[1]Иные услуги'!$C$6+HLOOKUP($DR$1910,'[1]Услуги по передаче'!$G$5:$J$7,3,FALSE))</f>
        <v>2024</v>
      </c>
      <c r="P1933" s="73"/>
      <c r="Q1933" s="73"/>
      <c r="R1933" s="73"/>
      <c r="S1933" s="73"/>
      <c r="T1933" s="74"/>
      <c r="U1933" s="72">
        <f>IF($A1933="-","-",ROUND(VLOOKUP($A1933+ROUND(LEFT(U$1913,1)/24,5),'[1]ОАО "АТС"'!$A$30:$F$773,3,FALSE)+HLOOKUP($DL$1911,'[1]Сбытовая надбавка'!$F$5:$H$6,2,FALSE),2)+'[1]Иные услуги'!$C$6+HLOOKUP($DR$1910,'[1]Услуги по передаче'!$G$5:$J$7,3,FALSE))</f>
        <v>2023.96</v>
      </c>
      <c r="V1933" s="73"/>
      <c r="W1933" s="73"/>
      <c r="X1933" s="73"/>
      <c r="Y1933" s="73"/>
      <c r="Z1933" s="74"/>
      <c r="AA1933" s="72">
        <f>IF($A1933="-","-",ROUND(VLOOKUP($A1933+ROUND(LEFT(AA$1913,1)/24,5),'[1]ОАО "АТС"'!$A$30:$F$773,3,FALSE)+HLOOKUP($DL$1911,'[1]Сбытовая надбавка'!$F$5:$H$6,2,FALSE),2)+'[1]Иные услуги'!$C$6+HLOOKUP($DR$1910,'[1]Услуги по передаче'!$G$5:$J$7,3,FALSE))</f>
        <v>2023.9199999999998</v>
      </c>
      <c r="AB1933" s="73"/>
      <c r="AC1933" s="73"/>
      <c r="AD1933" s="73"/>
      <c r="AE1933" s="73"/>
      <c r="AF1933" s="74"/>
      <c r="AG1933" s="72">
        <f>IF($A1933="-","-",ROUND(VLOOKUP($A1933+ROUND(LEFT(AG$1913,1)/24,5),'[1]ОАО "АТС"'!$A$30:$F$773,3,FALSE)+HLOOKUP($DL$1911,'[1]Сбытовая надбавка'!$F$5:$H$6,2,FALSE),2)+'[1]Иные услуги'!$C$6+HLOOKUP($DR$1910,'[1]Услуги по передаче'!$G$5:$J$7,3,FALSE))</f>
        <v>2023.82</v>
      </c>
      <c r="AH1933" s="73"/>
      <c r="AI1933" s="73"/>
      <c r="AJ1933" s="73"/>
      <c r="AK1933" s="73"/>
      <c r="AL1933" s="74"/>
      <c r="AM1933" s="72">
        <f>IF($A1933="-","-",ROUND(VLOOKUP($A1933+ROUND(LEFT(AM$1913,1)/24,5),'[1]ОАО "АТС"'!$A$30:$F$773,3,FALSE)+HLOOKUP($DL$1911,'[1]Сбытовая надбавка'!$F$5:$H$6,2,FALSE),2)+'[1]Иные услуги'!$C$6+HLOOKUP($DR$1910,'[1]Услуги по передаче'!$G$5:$J$7,3,FALSE))</f>
        <v>2023.83</v>
      </c>
      <c r="AN1933" s="73"/>
      <c r="AO1933" s="73"/>
      <c r="AP1933" s="73"/>
      <c r="AQ1933" s="73"/>
      <c r="AR1933" s="74"/>
      <c r="AS1933" s="72">
        <f>IF($A1933="-","-",ROUND(VLOOKUP($A1933+ROUND(LEFT(AS$1913,1)/24,5),'[1]ОАО "АТС"'!$A$30:$F$773,3,FALSE)+HLOOKUP($DL$1911,'[1]Сбытовая надбавка'!$F$5:$H$6,2,FALSE),2)+'[1]Иные услуги'!$C$6+HLOOKUP($DR$1910,'[1]Услуги по передаче'!$G$5:$J$7,3,FALSE))</f>
        <v>2023.07</v>
      </c>
      <c r="AT1933" s="73"/>
      <c r="AU1933" s="73"/>
      <c r="AV1933" s="73"/>
      <c r="AW1933" s="73"/>
      <c r="AX1933" s="74"/>
      <c r="AY1933" s="72">
        <f>IF($A1933="-","-",ROUND(VLOOKUP($A1933+ROUND(LEFT(AY$1913,1)/24,5),'[1]ОАО "АТС"'!$A$30:$F$773,3,FALSE)+HLOOKUP($DL$1911,'[1]Сбытовая надбавка'!$F$5:$H$6,2,FALSE),2)+'[1]Иные услуги'!$C$6+HLOOKUP($DR$1910,'[1]Услуги по передаче'!$G$5:$J$7,3,FALSE))</f>
        <v>2099.0100000000002</v>
      </c>
      <c r="AZ1933" s="73"/>
      <c r="BA1933" s="73"/>
      <c r="BB1933" s="73"/>
      <c r="BC1933" s="73"/>
      <c r="BD1933" s="74"/>
      <c r="BE1933" s="72">
        <f>IF($A1933="-","-",ROUND(VLOOKUP($A1933+ROUND(LEFT(BE$1913,1)/24,5),'[1]ОАО "АТС"'!$A$30:$F$773,3,FALSE)+HLOOKUP($DL$1911,'[1]Сбытовая надбавка'!$F$5:$H$6,2,FALSE),2)+'[1]Иные услуги'!$C$6+HLOOKUP($DR$1910,'[1]Услуги по передаче'!$G$5:$J$7,3,FALSE))</f>
        <v>2023.6</v>
      </c>
      <c r="BF1933" s="73"/>
      <c r="BG1933" s="73"/>
      <c r="BH1933" s="73"/>
      <c r="BI1933" s="73"/>
      <c r="BJ1933" s="74"/>
      <c r="BK1933" s="72">
        <f>IF($A1933="-","-",ROUND(VLOOKUP($A1933+ROUND(LEFT(BK$1913,1)/24,5),'[1]ОАО "АТС"'!$A$30:$F$773,3,FALSE)+HLOOKUP($DL$1911,'[1]Сбытовая надбавка'!$F$5:$H$6,2,FALSE),2)+'[1]Иные услуги'!$C$6+HLOOKUP($DR$1910,'[1]Услуги по передаче'!$G$5:$J$7,3,FALSE))</f>
        <v>2072.1799999999998</v>
      </c>
      <c r="BL1933" s="73"/>
      <c r="BM1933" s="73"/>
      <c r="BN1933" s="73"/>
      <c r="BO1933" s="73"/>
      <c r="BP1933" s="74"/>
      <c r="BQ1933" s="72">
        <f>IF($A1933="-","-",ROUND(VLOOKUP($A1933+ROUND(LEFT(BQ$1913,2)/24,5),'[1]ОАО "АТС"'!$A$30:$F$773,3,FALSE)+HLOOKUP($DL$1911,'[1]Сбытовая надбавка'!$F$5:$H$6,2,FALSE),2)+'[1]Иные услуги'!$C$6+HLOOKUP($DR$1910,'[1]Услуги по передаче'!$G$5:$J$7,3,FALSE))</f>
        <v>2081.91</v>
      </c>
      <c r="BR1933" s="73"/>
      <c r="BS1933" s="73"/>
      <c r="BT1933" s="73"/>
      <c r="BU1933" s="73"/>
      <c r="BV1933" s="74"/>
      <c r="BW1933" s="72">
        <f>IF($A1933="-","-",ROUND(VLOOKUP($A1933+ROUND(LEFT(BW$1913,2)/24,5),'[1]ОАО "АТС"'!$A$30:$F$773,3,FALSE)+HLOOKUP($DL$1911,'[1]Сбытовая надбавка'!$F$5:$H$6,2,FALSE),2)+'[1]Иные услуги'!$C$6+HLOOKUP($DR$1910,'[1]Услуги по передаче'!$G$5:$J$7,3,FALSE))</f>
        <v>2070.16</v>
      </c>
      <c r="BX1933" s="73"/>
      <c r="BY1933" s="73"/>
      <c r="BZ1933" s="73"/>
      <c r="CA1933" s="73"/>
      <c r="CB1933" s="74"/>
      <c r="CC1933" s="72">
        <f>IF($A1933="-","-",ROUND(VLOOKUP($A1933+ROUND(LEFT(CC$1913,2)/24,5),'[1]ОАО "АТС"'!$A$30:$F$773,3,FALSE)+HLOOKUP($DL$1911,'[1]Сбытовая надбавка'!$F$5:$H$6,2,FALSE),2)+'[1]Иные услуги'!$C$6+HLOOKUP($DR$1910,'[1]Услуги по передаче'!$G$5:$J$7,3,FALSE))</f>
        <v>2030.28</v>
      </c>
      <c r="CD1933" s="73"/>
      <c r="CE1933" s="73"/>
      <c r="CF1933" s="73"/>
      <c r="CG1933" s="73"/>
      <c r="CH1933" s="74"/>
      <c r="CI1933" s="72">
        <f>IF($A1933="-","-",ROUND(VLOOKUP($A1933+ROUND(LEFT(CI$1913,2)/24,5),'[1]ОАО "АТС"'!$A$30:$F$773,3,FALSE)+HLOOKUP($DL$1911,'[1]Сбытовая надбавка'!$F$5:$H$6,2,FALSE),2)+'[1]Иные услуги'!$C$6+HLOOKUP($DR$1910,'[1]Услуги по передаче'!$G$5:$J$7,3,FALSE))</f>
        <v>2023.6499999999999</v>
      </c>
      <c r="CJ1933" s="73"/>
      <c r="CK1933" s="73"/>
      <c r="CL1933" s="73"/>
      <c r="CM1933" s="73"/>
      <c r="CN1933" s="74"/>
      <c r="CO1933" s="72">
        <f>IF($A1933="-","-",ROUND(VLOOKUP($A1933+ROUND(LEFT(CO$1913,2)/24,5),'[1]ОАО "АТС"'!$A$30:$F$773,3,FALSE)+HLOOKUP($DL$1911,'[1]Сбытовая надбавка'!$F$5:$H$6,2,FALSE),2)+'[1]Иные услуги'!$C$6+HLOOKUP($DR$1910,'[1]Услуги по передаче'!$G$5:$J$7,3,FALSE))</f>
        <v>2023.6799999999998</v>
      </c>
      <c r="CP1933" s="73"/>
      <c r="CQ1933" s="73"/>
      <c r="CR1933" s="73"/>
      <c r="CS1933" s="73"/>
      <c r="CT1933" s="74"/>
      <c r="CU1933" s="72">
        <f>IF($A1933="-","-",ROUND(VLOOKUP($A1933+ROUND(LEFT(CU$1913,2)/24,5),'[1]ОАО "АТС"'!$A$30:$F$773,3,FALSE)+HLOOKUP($DL$1911,'[1]Сбытовая надбавка'!$F$5:$H$6,2,FALSE),2)+'[1]Иные услуги'!$C$6+HLOOKUP($DR$1910,'[1]Услуги по передаче'!$G$5:$J$7,3,FALSE))</f>
        <v>2023.9099999999999</v>
      </c>
      <c r="CV1933" s="73"/>
      <c r="CW1933" s="73"/>
      <c r="CX1933" s="73"/>
      <c r="CY1933" s="73"/>
      <c r="CZ1933" s="74"/>
      <c r="DA1933" s="72">
        <f>IF($A1933="-","-",ROUND(VLOOKUP($A1933+ROUND(LEFT(DA$1913,2)/24,5),'[1]ОАО "АТС"'!$A$30:$F$773,3,FALSE)+HLOOKUP($DL$1911,'[1]Сбытовая надбавка'!$F$5:$H$6,2,FALSE),2)+'[1]Иные услуги'!$C$6+HLOOKUP($DR$1910,'[1]Услуги по передаче'!$G$5:$J$7,3,FALSE))</f>
        <v>2024.04</v>
      </c>
      <c r="DB1933" s="73"/>
      <c r="DC1933" s="73"/>
      <c r="DD1933" s="73"/>
      <c r="DE1933" s="73"/>
      <c r="DF1933" s="74"/>
      <c r="DG1933" s="72">
        <f>IF($A1933="-","-",ROUND(VLOOKUP($A1933+ROUND(LEFT(DG$1913,2)/24,5),'[1]ОАО "АТС"'!$A$30:$F$773,3,FALSE)+HLOOKUP($DL$1911,'[1]Сбытовая надбавка'!$F$5:$H$6,2,FALSE),2)+'[1]Иные услуги'!$C$6+HLOOKUP($DR$1910,'[1]Услуги по передаче'!$G$5:$J$7,3,FALSE))</f>
        <v>2024.07</v>
      </c>
      <c r="DH1933" s="73"/>
      <c r="DI1933" s="73"/>
      <c r="DJ1933" s="73"/>
      <c r="DK1933" s="73"/>
      <c r="DL1933" s="74"/>
      <c r="DM1933" s="72">
        <f>IF($A1933="-","-",ROUND(VLOOKUP($A1933+ROUND(LEFT(DM$1913,2)/24,5),'[1]ОАО "АТС"'!$A$30:$F$773,3,FALSE)+HLOOKUP($DL$1911,'[1]Сбытовая надбавка'!$F$5:$H$6,2,FALSE),2)+'[1]Иные услуги'!$C$6+HLOOKUP($DR$1910,'[1]Услуги по передаче'!$G$5:$J$7,3,FALSE))</f>
        <v>2053.62</v>
      </c>
      <c r="DN1933" s="73"/>
      <c r="DO1933" s="73"/>
      <c r="DP1933" s="73"/>
      <c r="DQ1933" s="73"/>
      <c r="DR1933" s="74"/>
      <c r="DS1933" s="72">
        <f>IF($A1933="-","-",ROUND(VLOOKUP($A1933+ROUND(LEFT(DS$1913,2)/24,5),'[1]ОАО "АТС"'!$A$30:$F$773,3,FALSE)+HLOOKUP($DL$1911,'[1]Сбытовая надбавка'!$F$5:$H$6,2,FALSE),2)+'[1]Иные услуги'!$C$6+HLOOKUP($DR$1910,'[1]Услуги по передаче'!$G$5:$J$7,3,FALSE))</f>
        <v>2102.71</v>
      </c>
      <c r="DT1933" s="73"/>
      <c r="DU1933" s="73"/>
      <c r="DV1933" s="73"/>
      <c r="DW1933" s="73"/>
      <c r="DX1933" s="74"/>
      <c r="DY1933" s="72">
        <f>IF($A1933="-","-",ROUND(VLOOKUP($A1933+ROUND(LEFT(DY$1913,2)/24,5),'[1]ОАО "АТС"'!$A$30:$F$773,3,FALSE)+HLOOKUP($DL$1911,'[1]Сбытовая надбавка'!$F$5:$H$6,2,FALSE),2)+'[1]Иные услуги'!$C$6+HLOOKUP($DR$1910,'[1]Услуги по передаче'!$G$5:$J$7,3,FALSE))</f>
        <v>2049.7399999999998</v>
      </c>
      <c r="DZ1933" s="73"/>
      <c r="EA1933" s="73"/>
      <c r="EB1933" s="73"/>
      <c r="EC1933" s="73"/>
      <c r="ED1933" s="74"/>
      <c r="EE1933" s="72">
        <f>IF($A1933="-","-",ROUND(VLOOKUP($A1933+ROUND(LEFT(EE$1913,2)/24,5),'[1]ОАО "АТС"'!$A$30:$F$773,3,FALSE)+HLOOKUP($DL$1911,'[1]Сбытовая надбавка'!$F$5:$H$6,2,FALSE),2)+'[1]Иные услуги'!$C$6+HLOOKUP($DR$1910,'[1]Услуги по передаче'!$G$5:$J$7,3,FALSE))</f>
        <v>2022.54</v>
      </c>
      <c r="EF1933" s="73"/>
      <c r="EG1933" s="73"/>
      <c r="EH1933" s="73"/>
      <c r="EI1933" s="73"/>
      <c r="EJ1933" s="74"/>
      <c r="EK1933" s="72">
        <f>IF($A1933="-","-",ROUND(VLOOKUP($A1933+ROUND(LEFT(EK$1913,2)/24,5),'[1]ОАО "АТС"'!$A$30:$F$773,3,FALSE)+HLOOKUP($DL$1911,'[1]Сбытовая надбавка'!$F$5:$H$6,2,FALSE),2)+'[1]Иные услуги'!$C$6+HLOOKUP($DR$1910,'[1]Услуги по передаче'!$G$5:$J$7,3,FALSE))</f>
        <v>2155.09</v>
      </c>
      <c r="EL1933" s="73"/>
      <c r="EM1933" s="73"/>
      <c r="EN1933" s="73"/>
      <c r="EO1933" s="73"/>
      <c r="EP1933" s="74"/>
      <c r="EQ1933" s="72">
        <f>IF($A1933="-","-",ROUND(VLOOKUP($A1933+ROUND(LEFT(EQ$1913,2)/24,5),'[1]ОАО "АТС"'!$A$30:$F$773,3,FALSE)+HLOOKUP($DL$1911,'[1]Сбытовая надбавка'!$F$5:$H$6,2,FALSE),2)+'[1]Иные услуги'!$C$6+HLOOKUP($DR$1910,'[1]Услуги по передаче'!$G$5:$J$7,3,FALSE))</f>
        <v>2051.59</v>
      </c>
      <c r="ER1933" s="73"/>
      <c r="ES1933" s="73"/>
      <c r="ET1933" s="73"/>
      <c r="EU1933" s="73"/>
      <c r="EV1933" s="74"/>
    </row>
    <row r="1934" spans="1:152" s="38" customFormat="1" ht="15.75" customHeight="1" x14ac:dyDescent="0.2">
      <c r="A1934" s="69">
        <f>$A$135</f>
        <v>45006</v>
      </c>
      <c r="B1934" s="70"/>
      <c r="C1934" s="70"/>
      <c r="D1934" s="70"/>
      <c r="E1934" s="70"/>
      <c r="F1934" s="70"/>
      <c r="G1934" s="70"/>
      <c r="H1934" s="71"/>
      <c r="I1934" s="72">
        <f>IF($A1934="-","-",ROUND(VLOOKUP($A1934+ROUND(LEFT(I$1913,1)/24,5),'[1]ОАО "АТС"'!$A$30:$F$773,3,FALSE)+HLOOKUP($DL$1911,'[1]Сбытовая надбавка'!$F$5:$H$6,2,FALSE),2)+'[1]Иные услуги'!$C$6+HLOOKUP($DR$1910,'[1]Услуги по передаче'!$G$5:$J$7,3,FALSE))</f>
        <v>2023.76</v>
      </c>
      <c r="J1934" s="73"/>
      <c r="K1934" s="73"/>
      <c r="L1934" s="73"/>
      <c r="M1934" s="73"/>
      <c r="N1934" s="74"/>
      <c r="O1934" s="72">
        <f>IF($A1934="-","-",ROUND(VLOOKUP($A1934+ROUND(LEFT(O$1913,1)/24,5),'[1]ОАО "АТС"'!$A$30:$F$773,3,FALSE)+HLOOKUP($DL$1911,'[1]Сбытовая надбавка'!$F$5:$H$6,2,FALSE),2)+'[1]Иные услуги'!$C$6+HLOOKUP($DR$1910,'[1]Услуги по передаче'!$G$5:$J$7,3,FALSE))</f>
        <v>2023.47</v>
      </c>
      <c r="P1934" s="73"/>
      <c r="Q1934" s="73"/>
      <c r="R1934" s="73"/>
      <c r="S1934" s="73"/>
      <c r="T1934" s="74"/>
      <c r="U1934" s="72">
        <f>IF($A1934="-","-",ROUND(VLOOKUP($A1934+ROUND(LEFT(U$1913,1)/24,5),'[1]ОАО "АТС"'!$A$30:$F$773,3,FALSE)+HLOOKUP($DL$1911,'[1]Сбытовая надбавка'!$F$5:$H$6,2,FALSE),2)+'[1]Иные услуги'!$C$6+HLOOKUP($DR$1910,'[1]Услуги по передаче'!$G$5:$J$7,3,FALSE))</f>
        <v>2023.99</v>
      </c>
      <c r="V1934" s="73"/>
      <c r="W1934" s="73"/>
      <c r="X1934" s="73"/>
      <c r="Y1934" s="73"/>
      <c r="Z1934" s="74"/>
      <c r="AA1934" s="72">
        <f>IF($A1934="-","-",ROUND(VLOOKUP($A1934+ROUND(LEFT(AA$1913,1)/24,5),'[1]ОАО "АТС"'!$A$30:$F$773,3,FALSE)+HLOOKUP($DL$1911,'[1]Сбытовая надбавка'!$F$5:$H$6,2,FALSE),2)+'[1]Иные услуги'!$C$6+HLOOKUP($DR$1910,'[1]Услуги по передаче'!$G$5:$J$7,3,FALSE))</f>
        <v>2023.99</v>
      </c>
      <c r="AB1934" s="73"/>
      <c r="AC1934" s="73"/>
      <c r="AD1934" s="73"/>
      <c r="AE1934" s="73"/>
      <c r="AF1934" s="74"/>
      <c r="AG1934" s="72">
        <f>IF($A1934="-","-",ROUND(VLOOKUP($A1934+ROUND(LEFT(AG$1913,1)/24,5),'[1]ОАО "АТС"'!$A$30:$F$773,3,FALSE)+HLOOKUP($DL$1911,'[1]Сбытовая надбавка'!$F$5:$H$6,2,FALSE),2)+'[1]Иные услуги'!$C$6+HLOOKUP($DR$1910,'[1]Услуги по передаче'!$G$5:$J$7,3,FALSE))</f>
        <v>2023.9099999999999</v>
      </c>
      <c r="AH1934" s="73"/>
      <c r="AI1934" s="73"/>
      <c r="AJ1934" s="73"/>
      <c r="AK1934" s="73"/>
      <c r="AL1934" s="74"/>
      <c r="AM1934" s="72">
        <f>IF($A1934="-","-",ROUND(VLOOKUP($A1934+ROUND(LEFT(AM$1913,1)/24,5),'[1]ОАО "АТС"'!$A$30:$F$773,3,FALSE)+HLOOKUP($DL$1911,'[1]Сбытовая надбавка'!$F$5:$H$6,2,FALSE),2)+'[1]Иные услуги'!$C$6+HLOOKUP($DR$1910,'[1]Услуги по передаче'!$G$5:$J$7,3,FALSE))</f>
        <v>2023.8899999999999</v>
      </c>
      <c r="AN1934" s="73"/>
      <c r="AO1934" s="73"/>
      <c r="AP1934" s="73"/>
      <c r="AQ1934" s="73"/>
      <c r="AR1934" s="74"/>
      <c r="AS1934" s="72">
        <f>IF($A1934="-","-",ROUND(VLOOKUP($A1934+ROUND(LEFT(AS$1913,1)/24,5),'[1]ОАО "АТС"'!$A$30:$F$773,3,FALSE)+HLOOKUP($DL$1911,'[1]Сбытовая надбавка'!$F$5:$H$6,2,FALSE),2)+'[1]Иные услуги'!$C$6+HLOOKUP($DR$1910,'[1]Услуги по передаче'!$G$5:$J$7,3,FALSE))</f>
        <v>2023.28</v>
      </c>
      <c r="AT1934" s="73"/>
      <c r="AU1934" s="73"/>
      <c r="AV1934" s="73"/>
      <c r="AW1934" s="73"/>
      <c r="AX1934" s="74"/>
      <c r="AY1934" s="72">
        <f>IF($A1934="-","-",ROUND(VLOOKUP($A1934+ROUND(LEFT(AY$1913,1)/24,5),'[1]ОАО "АТС"'!$A$30:$F$773,3,FALSE)+HLOOKUP($DL$1911,'[1]Сбытовая надбавка'!$F$5:$H$6,2,FALSE),2)+'[1]Иные услуги'!$C$6+HLOOKUP($DR$1910,'[1]Услуги по передаче'!$G$5:$J$7,3,FALSE))</f>
        <v>2094.8199999999997</v>
      </c>
      <c r="AZ1934" s="73"/>
      <c r="BA1934" s="73"/>
      <c r="BB1934" s="73"/>
      <c r="BC1934" s="73"/>
      <c r="BD1934" s="74"/>
      <c r="BE1934" s="72">
        <f>IF($A1934="-","-",ROUND(VLOOKUP($A1934+ROUND(LEFT(BE$1913,1)/24,5),'[1]ОАО "АТС"'!$A$30:$F$773,3,FALSE)+HLOOKUP($DL$1911,'[1]Сбытовая надбавка'!$F$5:$H$6,2,FALSE),2)+'[1]Иные услуги'!$C$6+HLOOKUP($DR$1910,'[1]Услуги по передаче'!$G$5:$J$7,3,FALSE))</f>
        <v>2023.56</v>
      </c>
      <c r="BF1934" s="73"/>
      <c r="BG1934" s="73"/>
      <c r="BH1934" s="73"/>
      <c r="BI1934" s="73"/>
      <c r="BJ1934" s="74"/>
      <c r="BK1934" s="72">
        <f>IF($A1934="-","-",ROUND(VLOOKUP($A1934+ROUND(LEFT(BK$1913,1)/24,5),'[1]ОАО "АТС"'!$A$30:$F$773,3,FALSE)+HLOOKUP($DL$1911,'[1]Сбытовая надбавка'!$F$5:$H$6,2,FALSE),2)+'[1]Иные услуги'!$C$6+HLOOKUP($DR$1910,'[1]Услуги по передаче'!$G$5:$J$7,3,FALSE))</f>
        <v>2082.1499999999996</v>
      </c>
      <c r="BL1934" s="73"/>
      <c r="BM1934" s="73"/>
      <c r="BN1934" s="73"/>
      <c r="BO1934" s="73"/>
      <c r="BP1934" s="74"/>
      <c r="BQ1934" s="72">
        <f>IF($A1934="-","-",ROUND(VLOOKUP($A1934+ROUND(LEFT(BQ$1913,2)/24,5),'[1]ОАО "АТС"'!$A$30:$F$773,3,FALSE)+HLOOKUP($DL$1911,'[1]Сбытовая надбавка'!$F$5:$H$6,2,FALSE),2)+'[1]Иные услуги'!$C$6+HLOOKUP($DR$1910,'[1]Услуги по передаче'!$G$5:$J$7,3,FALSE))</f>
        <v>2091.9299999999998</v>
      </c>
      <c r="BR1934" s="73"/>
      <c r="BS1934" s="73"/>
      <c r="BT1934" s="73"/>
      <c r="BU1934" s="73"/>
      <c r="BV1934" s="74"/>
      <c r="BW1934" s="72">
        <f>IF($A1934="-","-",ROUND(VLOOKUP($A1934+ROUND(LEFT(BW$1913,2)/24,5),'[1]ОАО "АТС"'!$A$30:$F$773,3,FALSE)+HLOOKUP($DL$1911,'[1]Сбытовая надбавка'!$F$5:$H$6,2,FALSE),2)+'[1]Иные услуги'!$C$6+HLOOKUP($DR$1910,'[1]Услуги по передаче'!$G$5:$J$7,3,FALSE))</f>
        <v>2078.79</v>
      </c>
      <c r="BX1934" s="73"/>
      <c r="BY1934" s="73"/>
      <c r="BZ1934" s="73"/>
      <c r="CA1934" s="73"/>
      <c r="CB1934" s="74"/>
      <c r="CC1934" s="72">
        <f>IF($A1934="-","-",ROUND(VLOOKUP($A1934+ROUND(LEFT(CC$1913,2)/24,5),'[1]ОАО "АТС"'!$A$30:$F$773,3,FALSE)+HLOOKUP($DL$1911,'[1]Сбытовая надбавка'!$F$5:$H$6,2,FALSE),2)+'[1]Иные услуги'!$C$6+HLOOKUP($DR$1910,'[1]Услуги по передаче'!$G$5:$J$7,3,FALSE))</f>
        <v>2036.73</v>
      </c>
      <c r="CD1934" s="73"/>
      <c r="CE1934" s="73"/>
      <c r="CF1934" s="73"/>
      <c r="CG1934" s="73"/>
      <c r="CH1934" s="74"/>
      <c r="CI1934" s="72">
        <f>IF($A1934="-","-",ROUND(VLOOKUP($A1934+ROUND(LEFT(CI$1913,2)/24,5),'[1]ОАО "АТС"'!$A$30:$F$773,3,FALSE)+HLOOKUP($DL$1911,'[1]Сбытовая надбавка'!$F$5:$H$6,2,FALSE),2)+'[1]Иные услуги'!$C$6+HLOOKUP($DR$1910,'[1]Услуги по передаче'!$G$5:$J$7,3,FALSE))</f>
        <v>2023.75</v>
      </c>
      <c r="CJ1934" s="73"/>
      <c r="CK1934" s="73"/>
      <c r="CL1934" s="73"/>
      <c r="CM1934" s="73"/>
      <c r="CN1934" s="74"/>
      <c r="CO1934" s="72">
        <f>IF($A1934="-","-",ROUND(VLOOKUP($A1934+ROUND(LEFT(CO$1913,2)/24,5),'[1]ОАО "АТС"'!$A$30:$F$773,3,FALSE)+HLOOKUP($DL$1911,'[1]Сбытовая надбавка'!$F$5:$H$6,2,FALSE),2)+'[1]Иные услуги'!$C$6+HLOOKUP($DR$1910,'[1]Услуги по передаче'!$G$5:$J$7,3,FALSE))</f>
        <v>2023.76</v>
      </c>
      <c r="CP1934" s="73"/>
      <c r="CQ1934" s="73"/>
      <c r="CR1934" s="73"/>
      <c r="CS1934" s="73"/>
      <c r="CT1934" s="74"/>
      <c r="CU1934" s="72">
        <f>IF($A1934="-","-",ROUND(VLOOKUP($A1934+ROUND(LEFT(CU$1913,2)/24,5),'[1]ОАО "АТС"'!$A$30:$F$773,3,FALSE)+HLOOKUP($DL$1911,'[1]Сбытовая надбавка'!$F$5:$H$6,2,FALSE),2)+'[1]Иные услуги'!$C$6+HLOOKUP($DR$1910,'[1]Услуги по передаче'!$G$5:$J$7,3,FALSE))</f>
        <v>2023.9499999999998</v>
      </c>
      <c r="CV1934" s="73"/>
      <c r="CW1934" s="73"/>
      <c r="CX1934" s="73"/>
      <c r="CY1934" s="73"/>
      <c r="CZ1934" s="74"/>
      <c r="DA1934" s="72">
        <f>IF($A1934="-","-",ROUND(VLOOKUP($A1934+ROUND(LEFT(DA$1913,2)/24,5),'[1]ОАО "АТС"'!$A$30:$F$773,3,FALSE)+HLOOKUP($DL$1911,'[1]Сбытовая надбавка'!$F$5:$H$6,2,FALSE),2)+'[1]Иные услуги'!$C$6+HLOOKUP($DR$1910,'[1]Услуги по передаче'!$G$5:$J$7,3,FALSE))</f>
        <v>2024.03</v>
      </c>
      <c r="DB1934" s="73"/>
      <c r="DC1934" s="73"/>
      <c r="DD1934" s="73"/>
      <c r="DE1934" s="73"/>
      <c r="DF1934" s="74"/>
      <c r="DG1934" s="72">
        <f>IF($A1934="-","-",ROUND(VLOOKUP($A1934+ROUND(LEFT(DG$1913,2)/24,5),'[1]ОАО "АТС"'!$A$30:$F$773,3,FALSE)+HLOOKUP($DL$1911,'[1]Сбытовая надбавка'!$F$5:$H$6,2,FALSE),2)+'[1]Иные услуги'!$C$6+HLOOKUP($DR$1910,'[1]Услуги по передаче'!$G$5:$J$7,3,FALSE))</f>
        <v>2024.06</v>
      </c>
      <c r="DH1934" s="73"/>
      <c r="DI1934" s="73"/>
      <c r="DJ1934" s="73"/>
      <c r="DK1934" s="73"/>
      <c r="DL1934" s="74"/>
      <c r="DM1934" s="72">
        <f>IF($A1934="-","-",ROUND(VLOOKUP($A1934+ROUND(LEFT(DM$1913,2)/24,5),'[1]ОАО "АТС"'!$A$30:$F$773,3,FALSE)+HLOOKUP($DL$1911,'[1]Сбытовая надбавка'!$F$5:$H$6,2,FALSE),2)+'[1]Иные услуги'!$C$6+HLOOKUP($DR$1910,'[1]Услуги по передаче'!$G$5:$J$7,3,FALSE))</f>
        <v>2062.7399999999998</v>
      </c>
      <c r="DN1934" s="73"/>
      <c r="DO1934" s="73"/>
      <c r="DP1934" s="73"/>
      <c r="DQ1934" s="73"/>
      <c r="DR1934" s="74"/>
      <c r="DS1934" s="72">
        <f>IF($A1934="-","-",ROUND(VLOOKUP($A1934+ROUND(LEFT(DS$1913,2)/24,5),'[1]ОАО "АТС"'!$A$30:$F$773,3,FALSE)+HLOOKUP($DL$1911,'[1]Сбытовая надбавка'!$F$5:$H$6,2,FALSE),2)+'[1]Иные услуги'!$C$6+HLOOKUP($DR$1910,'[1]Услуги по передаче'!$G$5:$J$7,3,FALSE))</f>
        <v>2114.89</v>
      </c>
      <c r="DT1934" s="73"/>
      <c r="DU1934" s="73"/>
      <c r="DV1934" s="73"/>
      <c r="DW1934" s="73"/>
      <c r="DX1934" s="74"/>
      <c r="DY1934" s="72">
        <f>IF($A1934="-","-",ROUND(VLOOKUP($A1934+ROUND(LEFT(DY$1913,2)/24,5),'[1]ОАО "АТС"'!$A$30:$F$773,3,FALSE)+HLOOKUP($DL$1911,'[1]Сбытовая надбавка'!$F$5:$H$6,2,FALSE),2)+'[1]Иные услуги'!$C$6+HLOOKUP($DR$1910,'[1]Услуги по передаче'!$G$5:$J$7,3,FALSE))</f>
        <v>2058.84</v>
      </c>
      <c r="DZ1934" s="73"/>
      <c r="EA1934" s="73"/>
      <c r="EB1934" s="73"/>
      <c r="EC1934" s="73"/>
      <c r="ED1934" s="74"/>
      <c r="EE1934" s="72">
        <f>IF($A1934="-","-",ROUND(VLOOKUP($A1934+ROUND(LEFT(EE$1913,2)/24,5),'[1]ОАО "АТС"'!$A$30:$F$773,3,FALSE)+HLOOKUP($DL$1911,'[1]Сбытовая надбавка'!$F$5:$H$6,2,FALSE),2)+'[1]Иные услуги'!$C$6+HLOOKUP($DR$1910,'[1]Услуги по передаче'!$G$5:$J$7,3,FALSE))</f>
        <v>2023.03</v>
      </c>
      <c r="EF1934" s="73"/>
      <c r="EG1934" s="73"/>
      <c r="EH1934" s="73"/>
      <c r="EI1934" s="73"/>
      <c r="EJ1934" s="74"/>
      <c r="EK1934" s="72">
        <f>IF($A1934="-","-",ROUND(VLOOKUP($A1934+ROUND(LEFT(EK$1913,2)/24,5),'[1]ОАО "АТС"'!$A$30:$F$773,3,FALSE)+HLOOKUP($DL$1911,'[1]Сбытовая надбавка'!$F$5:$H$6,2,FALSE),2)+'[1]Иные услуги'!$C$6+HLOOKUP($DR$1910,'[1]Услуги по передаче'!$G$5:$J$7,3,FALSE))</f>
        <v>2149.8199999999997</v>
      </c>
      <c r="EL1934" s="73"/>
      <c r="EM1934" s="73"/>
      <c r="EN1934" s="73"/>
      <c r="EO1934" s="73"/>
      <c r="EP1934" s="74"/>
      <c r="EQ1934" s="72">
        <f>IF($A1934="-","-",ROUND(VLOOKUP($A1934+ROUND(LEFT(EQ$1913,2)/24,5),'[1]ОАО "АТС"'!$A$30:$F$773,3,FALSE)+HLOOKUP($DL$1911,'[1]Сбытовая надбавка'!$F$5:$H$6,2,FALSE),2)+'[1]Иные услуги'!$C$6+HLOOKUP($DR$1910,'[1]Услуги по передаче'!$G$5:$J$7,3,FALSE))</f>
        <v>2067.81</v>
      </c>
      <c r="ER1934" s="73"/>
      <c r="ES1934" s="73"/>
      <c r="ET1934" s="73"/>
      <c r="EU1934" s="73"/>
      <c r="EV1934" s="74"/>
    </row>
    <row r="1935" spans="1:152" s="38" customFormat="1" ht="15.75" customHeight="1" x14ac:dyDescent="0.2">
      <c r="A1935" s="69">
        <f>$A$136</f>
        <v>45007</v>
      </c>
      <c r="B1935" s="70"/>
      <c r="C1935" s="70"/>
      <c r="D1935" s="70"/>
      <c r="E1935" s="70"/>
      <c r="F1935" s="70"/>
      <c r="G1935" s="70"/>
      <c r="H1935" s="71"/>
      <c r="I1935" s="72">
        <f>IF($A1935="-","-",ROUND(VLOOKUP($A1935+ROUND(LEFT(I$1913,1)/24,5),'[1]ОАО "АТС"'!$A$30:$F$773,3,FALSE)+HLOOKUP($DL$1911,'[1]Сбытовая надбавка'!$F$5:$H$6,2,FALSE),2)+'[1]Иные услуги'!$C$6+HLOOKUP($DR$1910,'[1]Услуги по передаче'!$G$5:$J$7,3,FALSE))</f>
        <v>2023.6699999999998</v>
      </c>
      <c r="J1935" s="73"/>
      <c r="K1935" s="73"/>
      <c r="L1935" s="73"/>
      <c r="M1935" s="73"/>
      <c r="N1935" s="74"/>
      <c r="O1935" s="72">
        <f>IF($A1935="-","-",ROUND(VLOOKUP($A1935+ROUND(LEFT(O$1913,1)/24,5),'[1]ОАО "АТС"'!$A$30:$F$773,3,FALSE)+HLOOKUP($DL$1911,'[1]Сбытовая надбавка'!$F$5:$H$6,2,FALSE),2)+'[1]Иные услуги'!$C$6+HLOOKUP($DR$1910,'[1]Услуги по передаче'!$G$5:$J$7,3,FALSE))</f>
        <v>2023.6799999999998</v>
      </c>
      <c r="P1935" s="73"/>
      <c r="Q1935" s="73"/>
      <c r="R1935" s="73"/>
      <c r="S1935" s="73"/>
      <c r="T1935" s="74"/>
      <c r="U1935" s="72">
        <f>IF($A1935="-","-",ROUND(VLOOKUP($A1935+ROUND(LEFT(U$1913,1)/24,5),'[1]ОАО "АТС"'!$A$30:$F$773,3,FALSE)+HLOOKUP($DL$1911,'[1]Сбытовая надбавка'!$F$5:$H$6,2,FALSE),2)+'[1]Иные услуги'!$C$6+HLOOKUP($DR$1910,'[1]Услуги по передаче'!$G$5:$J$7,3,FALSE))</f>
        <v>2023.79</v>
      </c>
      <c r="V1935" s="73"/>
      <c r="W1935" s="73"/>
      <c r="X1935" s="73"/>
      <c r="Y1935" s="73"/>
      <c r="Z1935" s="74"/>
      <c r="AA1935" s="72">
        <f>IF($A1935="-","-",ROUND(VLOOKUP($A1935+ROUND(LEFT(AA$1913,1)/24,5),'[1]ОАО "АТС"'!$A$30:$F$773,3,FALSE)+HLOOKUP($DL$1911,'[1]Сбытовая надбавка'!$F$5:$H$6,2,FALSE),2)+'[1]Иные услуги'!$C$6+HLOOKUP($DR$1910,'[1]Услуги по передаче'!$G$5:$J$7,3,FALSE))</f>
        <v>2023.78</v>
      </c>
      <c r="AB1935" s="73"/>
      <c r="AC1935" s="73"/>
      <c r="AD1935" s="73"/>
      <c r="AE1935" s="73"/>
      <c r="AF1935" s="74"/>
      <c r="AG1935" s="72">
        <f>IF($A1935="-","-",ROUND(VLOOKUP($A1935+ROUND(LEFT(AG$1913,1)/24,5),'[1]ОАО "АТС"'!$A$30:$F$773,3,FALSE)+HLOOKUP($DL$1911,'[1]Сбытовая надбавка'!$F$5:$H$6,2,FALSE),2)+'[1]Иные услуги'!$C$6+HLOOKUP($DR$1910,'[1]Услуги по передаче'!$G$5:$J$7,3,FALSE))</f>
        <v>2023.6699999999998</v>
      </c>
      <c r="AH1935" s="73"/>
      <c r="AI1935" s="73"/>
      <c r="AJ1935" s="73"/>
      <c r="AK1935" s="73"/>
      <c r="AL1935" s="74"/>
      <c r="AM1935" s="72">
        <f>IF($A1935="-","-",ROUND(VLOOKUP($A1935+ROUND(LEFT(AM$1913,1)/24,5),'[1]ОАО "АТС"'!$A$30:$F$773,3,FALSE)+HLOOKUP($DL$1911,'[1]Сбытовая надбавка'!$F$5:$H$6,2,FALSE),2)+'[1]Иные услуги'!$C$6+HLOOKUP($DR$1910,'[1]Услуги по передаче'!$G$5:$J$7,3,FALSE))</f>
        <v>2023.73</v>
      </c>
      <c r="AN1935" s="73"/>
      <c r="AO1935" s="73"/>
      <c r="AP1935" s="73"/>
      <c r="AQ1935" s="73"/>
      <c r="AR1935" s="74"/>
      <c r="AS1935" s="72">
        <f>IF($A1935="-","-",ROUND(VLOOKUP($A1935+ROUND(LEFT(AS$1913,1)/24,5),'[1]ОАО "АТС"'!$A$30:$F$773,3,FALSE)+HLOOKUP($DL$1911,'[1]Сбытовая надбавка'!$F$5:$H$6,2,FALSE),2)+'[1]Иные услуги'!$C$6+HLOOKUP($DR$1910,'[1]Услуги по передаче'!$G$5:$J$7,3,FALSE))</f>
        <v>2022.9499999999998</v>
      </c>
      <c r="AT1935" s="73"/>
      <c r="AU1935" s="73"/>
      <c r="AV1935" s="73"/>
      <c r="AW1935" s="73"/>
      <c r="AX1935" s="74"/>
      <c r="AY1935" s="72">
        <f>IF($A1935="-","-",ROUND(VLOOKUP($A1935+ROUND(LEFT(AY$1913,1)/24,5),'[1]ОАО "АТС"'!$A$30:$F$773,3,FALSE)+HLOOKUP($DL$1911,'[1]Сбытовая надбавка'!$F$5:$H$6,2,FALSE),2)+'[1]Иные услуги'!$C$6+HLOOKUP($DR$1910,'[1]Услуги по передаче'!$G$5:$J$7,3,FALSE))</f>
        <v>2098.83</v>
      </c>
      <c r="AZ1935" s="73"/>
      <c r="BA1935" s="73"/>
      <c r="BB1935" s="73"/>
      <c r="BC1935" s="73"/>
      <c r="BD1935" s="74"/>
      <c r="BE1935" s="72">
        <f>IF($A1935="-","-",ROUND(VLOOKUP($A1935+ROUND(LEFT(BE$1913,1)/24,5),'[1]ОАО "АТС"'!$A$30:$F$773,3,FALSE)+HLOOKUP($DL$1911,'[1]Сбытовая надбавка'!$F$5:$H$6,2,FALSE),2)+'[1]Иные услуги'!$C$6+HLOOKUP($DR$1910,'[1]Услуги по передаче'!$G$5:$J$7,3,FALSE))</f>
        <v>2023.6599999999999</v>
      </c>
      <c r="BF1935" s="73"/>
      <c r="BG1935" s="73"/>
      <c r="BH1935" s="73"/>
      <c r="BI1935" s="73"/>
      <c r="BJ1935" s="74"/>
      <c r="BK1935" s="72">
        <f>IF($A1935="-","-",ROUND(VLOOKUP($A1935+ROUND(LEFT(BK$1913,1)/24,5),'[1]ОАО "АТС"'!$A$30:$F$773,3,FALSE)+HLOOKUP($DL$1911,'[1]Сбытовая надбавка'!$F$5:$H$6,2,FALSE),2)+'[1]Иные услуги'!$C$6+HLOOKUP($DR$1910,'[1]Услуги по передаче'!$G$5:$J$7,3,FALSE))</f>
        <v>2064.5299999999997</v>
      </c>
      <c r="BL1935" s="73"/>
      <c r="BM1935" s="73"/>
      <c r="BN1935" s="73"/>
      <c r="BO1935" s="73"/>
      <c r="BP1935" s="74"/>
      <c r="BQ1935" s="72">
        <f>IF($A1935="-","-",ROUND(VLOOKUP($A1935+ROUND(LEFT(BQ$1913,2)/24,5),'[1]ОАО "АТС"'!$A$30:$F$773,3,FALSE)+HLOOKUP($DL$1911,'[1]Сбытовая надбавка'!$F$5:$H$6,2,FALSE),2)+'[1]Иные услуги'!$C$6+HLOOKUP($DR$1910,'[1]Услуги по передаче'!$G$5:$J$7,3,FALSE))</f>
        <v>2077.1899999999996</v>
      </c>
      <c r="BR1935" s="73"/>
      <c r="BS1935" s="73"/>
      <c r="BT1935" s="73"/>
      <c r="BU1935" s="73"/>
      <c r="BV1935" s="74"/>
      <c r="BW1935" s="72">
        <f>IF($A1935="-","-",ROUND(VLOOKUP($A1935+ROUND(LEFT(BW$1913,2)/24,5),'[1]ОАО "АТС"'!$A$30:$F$773,3,FALSE)+HLOOKUP($DL$1911,'[1]Сбытовая надбавка'!$F$5:$H$6,2,FALSE),2)+'[1]Иные услуги'!$C$6+HLOOKUP($DR$1910,'[1]Услуги по передаче'!$G$5:$J$7,3,FALSE))</f>
        <v>2064.59</v>
      </c>
      <c r="BX1935" s="73"/>
      <c r="BY1935" s="73"/>
      <c r="BZ1935" s="73"/>
      <c r="CA1935" s="73"/>
      <c r="CB1935" s="74"/>
      <c r="CC1935" s="72">
        <f>IF($A1935="-","-",ROUND(VLOOKUP($A1935+ROUND(LEFT(CC$1913,2)/24,5),'[1]ОАО "АТС"'!$A$30:$F$773,3,FALSE)+HLOOKUP($DL$1911,'[1]Сбытовая надбавка'!$F$5:$H$6,2,FALSE),2)+'[1]Иные услуги'!$C$6+HLOOKUP($DR$1910,'[1]Услуги по передаче'!$G$5:$J$7,3,FALSE))</f>
        <v>2023.6799999999998</v>
      </c>
      <c r="CD1935" s="73"/>
      <c r="CE1935" s="73"/>
      <c r="CF1935" s="73"/>
      <c r="CG1935" s="73"/>
      <c r="CH1935" s="74"/>
      <c r="CI1935" s="72">
        <f>IF($A1935="-","-",ROUND(VLOOKUP($A1935+ROUND(LEFT(CI$1913,2)/24,5),'[1]ОАО "АТС"'!$A$30:$F$773,3,FALSE)+HLOOKUP($DL$1911,'[1]Сбытовая надбавка'!$F$5:$H$6,2,FALSE),2)+'[1]Иные услуги'!$C$6+HLOOKUP($DR$1910,'[1]Услуги по передаче'!$G$5:$J$7,3,FALSE))</f>
        <v>2023.6899999999998</v>
      </c>
      <c r="CJ1935" s="73"/>
      <c r="CK1935" s="73"/>
      <c r="CL1935" s="73"/>
      <c r="CM1935" s="73"/>
      <c r="CN1935" s="74"/>
      <c r="CO1935" s="72">
        <f>IF($A1935="-","-",ROUND(VLOOKUP($A1935+ROUND(LEFT(CO$1913,2)/24,5),'[1]ОАО "АТС"'!$A$30:$F$773,3,FALSE)+HLOOKUP($DL$1911,'[1]Сбытовая надбавка'!$F$5:$H$6,2,FALSE),2)+'[1]Иные услуги'!$C$6+HLOOKUP($DR$1910,'[1]Услуги по передаче'!$G$5:$J$7,3,FALSE))</f>
        <v>2023.6799999999998</v>
      </c>
      <c r="CP1935" s="73"/>
      <c r="CQ1935" s="73"/>
      <c r="CR1935" s="73"/>
      <c r="CS1935" s="73"/>
      <c r="CT1935" s="74"/>
      <c r="CU1935" s="72">
        <f>IF($A1935="-","-",ROUND(VLOOKUP($A1935+ROUND(LEFT(CU$1913,2)/24,5),'[1]ОАО "АТС"'!$A$30:$F$773,3,FALSE)+HLOOKUP($DL$1911,'[1]Сбытовая надбавка'!$F$5:$H$6,2,FALSE),2)+'[1]Иные услуги'!$C$6+HLOOKUP($DR$1910,'[1]Услуги по передаче'!$G$5:$J$7,3,FALSE))</f>
        <v>2023.86</v>
      </c>
      <c r="CV1935" s="73"/>
      <c r="CW1935" s="73"/>
      <c r="CX1935" s="73"/>
      <c r="CY1935" s="73"/>
      <c r="CZ1935" s="74"/>
      <c r="DA1935" s="72">
        <f>IF($A1935="-","-",ROUND(VLOOKUP($A1935+ROUND(LEFT(DA$1913,2)/24,5),'[1]ОАО "АТС"'!$A$30:$F$773,3,FALSE)+HLOOKUP($DL$1911,'[1]Сбытовая надбавка'!$F$5:$H$6,2,FALSE),2)+'[1]Иные услуги'!$C$6+HLOOKUP($DR$1910,'[1]Услуги по передаче'!$G$5:$J$7,3,FALSE))</f>
        <v>2023.9099999999999</v>
      </c>
      <c r="DB1935" s="73"/>
      <c r="DC1935" s="73"/>
      <c r="DD1935" s="73"/>
      <c r="DE1935" s="73"/>
      <c r="DF1935" s="74"/>
      <c r="DG1935" s="72">
        <f>IF($A1935="-","-",ROUND(VLOOKUP($A1935+ROUND(LEFT(DG$1913,2)/24,5),'[1]ОАО "АТС"'!$A$30:$F$773,3,FALSE)+HLOOKUP($DL$1911,'[1]Сбытовая надбавка'!$F$5:$H$6,2,FALSE),2)+'[1]Иные услуги'!$C$6+HLOOKUP($DR$1910,'[1]Услуги по передаче'!$G$5:$J$7,3,FALSE))</f>
        <v>2023.9299999999998</v>
      </c>
      <c r="DH1935" s="73"/>
      <c r="DI1935" s="73"/>
      <c r="DJ1935" s="73"/>
      <c r="DK1935" s="73"/>
      <c r="DL1935" s="74"/>
      <c r="DM1935" s="72">
        <f>IF($A1935="-","-",ROUND(VLOOKUP($A1935+ROUND(LEFT(DM$1913,2)/24,5),'[1]ОАО "АТС"'!$A$30:$F$773,3,FALSE)+HLOOKUP($DL$1911,'[1]Сбытовая надбавка'!$F$5:$H$6,2,FALSE),2)+'[1]Иные услуги'!$C$6+HLOOKUP($DR$1910,'[1]Услуги по передаче'!$G$5:$J$7,3,FALSE))</f>
        <v>2123.6899999999996</v>
      </c>
      <c r="DN1935" s="73"/>
      <c r="DO1935" s="73"/>
      <c r="DP1935" s="73"/>
      <c r="DQ1935" s="73"/>
      <c r="DR1935" s="74"/>
      <c r="DS1935" s="72">
        <f>IF($A1935="-","-",ROUND(VLOOKUP($A1935+ROUND(LEFT(DS$1913,2)/24,5),'[1]ОАО "АТС"'!$A$30:$F$773,3,FALSE)+HLOOKUP($DL$1911,'[1]Сбытовая надбавка'!$F$5:$H$6,2,FALSE),2)+'[1]Иные услуги'!$C$6+HLOOKUP($DR$1910,'[1]Услуги по передаче'!$G$5:$J$7,3,FALSE))</f>
        <v>2094.77</v>
      </c>
      <c r="DT1935" s="73"/>
      <c r="DU1935" s="73"/>
      <c r="DV1935" s="73"/>
      <c r="DW1935" s="73"/>
      <c r="DX1935" s="74"/>
      <c r="DY1935" s="72">
        <f>IF($A1935="-","-",ROUND(VLOOKUP($A1935+ROUND(LEFT(DY$1913,2)/24,5),'[1]ОАО "АТС"'!$A$30:$F$773,3,FALSE)+HLOOKUP($DL$1911,'[1]Сбытовая надбавка'!$F$5:$H$6,2,FALSE),2)+'[1]Иные услуги'!$C$6+HLOOKUP($DR$1910,'[1]Услуги по передаче'!$G$5:$J$7,3,FALSE))</f>
        <v>2030.22</v>
      </c>
      <c r="DZ1935" s="73"/>
      <c r="EA1935" s="73"/>
      <c r="EB1935" s="73"/>
      <c r="EC1935" s="73"/>
      <c r="ED1935" s="74"/>
      <c r="EE1935" s="72">
        <f>IF($A1935="-","-",ROUND(VLOOKUP($A1935+ROUND(LEFT(EE$1913,2)/24,5),'[1]ОАО "АТС"'!$A$30:$F$773,3,FALSE)+HLOOKUP($DL$1911,'[1]Сбытовая надбавка'!$F$5:$H$6,2,FALSE),2)+'[1]Иные услуги'!$C$6+HLOOKUP($DR$1910,'[1]Услуги по передаче'!$G$5:$J$7,3,FALSE))</f>
        <v>2022.9399999999998</v>
      </c>
      <c r="EF1935" s="73"/>
      <c r="EG1935" s="73"/>
      <c r="EH1935" s="73"/>
      <c r="EI1935" s="73"/>
      <c r="EJ1935" s="74"/>
      <c r="EK1935" s="72">
        <f>IF($A1935="-","-",ROUND(VLOOKUP($A1935+ROUND(LEFT(EK$1913,2)/24,5),'[1]ОАО "АТС"'!$A$30:$F$773,3,FALSE)+HLOOKUP($DL$1911,'[1]Сбытовая надбавка'!$F$5:$H$6,2,FALSE),2)+'[1]Иные услуги'!$C$6+HLOOKUP($DR$1910,'[1]Услуги по передаче'!$G$5:$J$7,3,FALSE))</f>
        <v>2173.9499999999998</v>
      </c>
      <c r="EL1935" s="73"/>
      <c r="EM1935" s="73"/>
      <c r="EN1935" s="73"/>
      <c r="EO1935" s="73"/>
      <c r="EP1935" s="74"/>
      <c r="EQ1935" s="72">
        <f>IF($A1935="-","-",ROUND(VLOOKUP($A1935+ROUND(LEFT(EQ$1913,2)/24,5),'[1]ОАО "АТС"'!$A$30:$F$773,3,FALSE)+HLOOKUP($DL$1911,'[1]Сбытовая надбавка'!$F$5:$H$6,2,FALSE),2)+'[1]Иные услуги'!$C$6+HLOOKUP($DR$1910,'[1]Услуги по передаче'!$G$5:$J$7,3,FALSE))</f>
        <v>2064.63</v>
      </c>
      <c r="ER1935" s="73"/>
      <c r="ES1935" s="73"/>
      <c r="ET1935" s="73"/>
      <c r="EU1935" s="73"/>
      <c r="EV1935" s="74"/>
    </row>
    <row r="1936" spans="1:152" s="38" customFormat="1" ht="15.75" customHeight="1" x14ac:dyDescent="0.2">
      <c r="A1936" s="69">
        <f>$A$137</f>
        <v>45008</v>
      </c>
      <c r="B1936" s="70"/>
      <c r="C1936" s="70"/>
      <c r="D1936" s="70"/>
      <c r="E1936" s="70"/>
      <c r="F1936" s="70"/>
      <c r="G1936" s="70"/>
      <c r="H1936" s="71"/>
      <c r="I1936" s="72">
        <f>IF($A1936="-","-",ROUND(VLOOKUP($A1936+ROUND(LEFT(I$1913,1)/24,5),'[1]ОАО "АТС"'!$A$30:$F$773,3,FALSE)+HLOOKUP($DL$1911,'[1]Сбытовая надбавка'!$F$5:$H$6,2,FALSE),2)+'[1]Иные услуги'!$C$6+HLOOKUP($DR$1910,'[1]Услуги по передаче'!$G$5:$J$7,3,FALSE))</f>
        <v>2024.03</v>
      </c>
      <c r="J1936" s="73"/>
      <c r="K1936" s="73"/>
      <c r="L1936" s="73"/>
      <c r="M1936" s="73"/>
      <c r="N1936" s="74"/>
      <c r="O1936" s="72">
        <f>IF($A1936="-","-",ROUND(VLOOKUP($A1936+ROUND(LEFT(O$1913,1)/24,5),'[1]ОАО "АТС"'!$A$30:$F$773,3,FALSE)+HLOOKUP($DL$1911,'[1]Сбытовая надбавка'!$F$5:$H$6,2,FALSE),2)+'[1]Иные услуги'!$C$6+HLOOKUP($DR$1910,'[1]Услуги по передаче'!$G$5:$J$7,3,FALSE))</f>
        <v>2024.03</v>
      </c>
      <c r="P1936" s="73"/>
      <c r="Q1936" s="73"/>
      <c r="R1936" s="73"/>
      <c r="S1936" s="73"/>
      <c r="T1936" s="74"/>
      <c r="U1936" s="72">
        <f>IF($A1936="-","-",ROUND(VLOOKUP($A1936+ROUND(LEFT(U$1913,1)/24,5),'[1]ОАО "АТС"'!$A$30:$F$773,3,FALSE)+HLOOKUP($DL$1911,'[1]Сбытовая надбавка'!$F$5:$H$6,2,FALSE),2)+'[1]Иные услуги'!$C$6+HLOOKUP($DR$1910,'[1]Услуги по передаче'!$G$5:$J$7,3,FALSE))</f>
        <v>2024.11</v>
      </c>
      <c r="V1936" s="73"/>
      <c r="W1936" s="73"/>
      <c r="X1936" s="73"/>
      <c r="Y1936" s="73"/>
      <c r="Z1936" s="74"/>
      <c r="AA1936" s="72">
        <f>IF($A1936="-","-",ROUND(VLOOKUP($A1936+ROUND(LEFT(AA$1913,1)/24,5),'[1]ОАО "АТС"'!$A$30:$F$773,3,FALSE)+HLOOKUP($DL$1911,'[1]Сбытовая надбавка'!$F$5:$H$6,2,FALSE),2)+'[1]Иные услуги'!$C$6+HLOOKUP($DR$1910,'[1]Услуги по передаче'!$G$5:$J$7,3,FALSE))</f>
        <v>2024.04</v>
      </c>
      <c r="AB1936" s="73"/>
      <c r="AC1936" s="73"/>
      <c r="AD1936" s="73"/>
      <c r="AE1936" s="73"/>
      <c r="AF1936" s="74"/>
      <c r="AG1936" s="72">
        <f>IF($A1936="-","-",ROUND(VLOOKUP($A1936+ROUND(LEFT(AG$1913,1)/24,5),'[1]ОАО "АТС"'!$A$30:$F$773,3,FALSE)+HLOOKUP($DL$1911,'[1]Сбытовая надбавка'!$F$5:$H$6,2,FALSE),2)+'[1]Иные услуги'!$C$6+HLOOKUP($DR$1910,'[1]Услуги по передаче'!$G$5:$J$7,3,FALSE))</f>
        <v>2023.8999999999999</v>
      </c>
      <c r="AH1936" s="73"/>
      <c r="AI1936" s="73"/>
      <c r="AJ1936" s="73"/>
      <c r="AK1936" s="73"/>
      <c r="AL1936" s="74"/>
      <c r="AM1936" s="72">
        <f>IF($A1936="-","-",ROUND(VLOOKUP($A1936+ROUND(LEFT(AM$1913,1)/24,5),'[1]ОАО "АТС"'!$A$30:$F$773,3,FALSE)+HLOOKUP($DL$1911,'[1]Сбытовая надбавка'!$F$5:$H$6,2,FALSE),2)+'[1]Иные услуги'!$C$6+HLOOKUP($DR$1910,'[1]Услуги по передаче'!$G$5:$J$7,3,FALSE))</f>
        <v>2023.9099999999999</v>
      </c>
      <c r="AN1936" s="73"/>
      <c r="AO1936" s="73"/>
      <c r="AP1936" s="73"/>
      <c r="AQ1936" s="73"/>
      <c r="AR1936" s="74"/>
      <c r="AS1936" s="72">
        <f>IF($A1936="-","-",ROUND(VLOOKUP($A1936+ROUND(LEFT(AS$1913,1)/24,5),'[1]ОАО "АТС"'!$A$30:$F$773,3,FALSE)+HLOOKUP($DL$1911,'[1]Сбытовая надбавка'!$F$5:$H$6,2,FALSE),2)+'[1]Иные услуги'!$C$6+HLOOKUP($DR$1910,'[1]Услуги по передаче'!$G$5:$J$7,3,FALSE))</f>
        <v>2023.36</v>
      </c>
      <c r="AT1936" s="73"/>
      <c r="AU1936" s="73"/>
      <c r="AV1936" s="73"/>
      <c r="AW1936" s="73"/>
      <c r="AX1936" s="74"/>
      <c r="AY1936" s="72">
        <f>IF($A1936="-","-",ROUND(VLOOKUP($A1936+ROUND(LEFT(AY$1913,1)/24,5),'[1]ОАО "АТС"'!$A$30:$F$773,3,FALSE)+HLOOKUP($DL$1911,'[1]Сбытовая надбавка'!$F$5:$H$6,2,FALSE),2)+'[1]Иные услуги'!$C$6+HLOOKUP($DR$1910,'[1]Услуги по передаче'!$G$5:$J$7,3,FALSE))</f>
        <v>2115.5100000000002</v>
      </c>
      <c r="AZ1936" s="73"/>
      <c r="BA1936" s="73"/>
      <c r="BB1936" s="73"/>
      <c r="BC1936" s="73"/>
      <c r="BD1936" s="74"/>
      <c r="BE1936" s="72">
        <f>IF($A1936="-","-",ROUND(VLOOKUP($A1936+ROUND(LEFT(BE$1913,1)/24,5),'[1]ОАО "АТС"'!$A$30:$F$773,3,FALSE)+HLOOKUP($DL$1911,'[1]Сбытовая надбавка'!$F$5:$H$6,2,FALSE),2)+'[1]Иные услуги'!$C$6+HLOOKUP($DR$1910,'[1]Услуги по передаче'!$G$5:$J$7,3,FALSE))</f>
        <v>2023.59</v>
      </c>
      <c r="BF1936" s="73"/>
      <c r="BG1936" s="73"/>
      <c r="BH1936" s="73"/>
      <c r="BI1936" s="73"/>
      <c r="BJ1936" s="74"/>
      <c r="BK1936" s="72">
        <f>IF($A1936="-","-",ROUND(VLOOKUP($A1936+ROUND(LEFT(BK$1913,1)/24,5),'[1]ОАО "АТС"'!$A$30:$F$773,3,FALSE)+HLOOKUP($DL$1911,'[1]Сбытовая надбавка'!$F$5:$H$6,2,FALSE),2)+'[1]Иные услуги'!$C$6+HLOOKUP($DR$1910,'[1]Услуги по передаче'!$G$5:$J$7,3,FALSE))</f>
        <v>2070.12</v>
      </c>
      <c r="BL1936" s="73"/>
      <c r="BM1936" s="73"/>
      <c r="BN1936" s="73"/>
      <c r="BO1936" s="73"/>
      <c r="BP1936" s="74"/>
      <c r="BQ1936" s="72">
        <f>IF($A1936="-","-",ROUND(VLOOKUP($A1936+ROUND(LEFT(BQ$1913,2)/24,5),'[1]ОАО "АТС"'!$A$30:$F$773,3,FALSE)+HLOOKUP($DL$1911,'[1]Сбытовая надбавка'!$F$5:$H$6,2,FALSE),2)+'[1]Иные услуги'!$C$6+HLOOKUP($DR$1910,'[1]Услуги по передаче'!$G$5:$J$7,3,FALSE))</f>
        <v>2082.3000000000002</v>
      </c>
      <c r="BR1936" s="73"/>
      <c r="BS1936" s="73"/>
      <c r="BT1936" s="73"/>
      <c r="BU1936" s="73"/>
      <c r="BV1936" s="74"/>
      <c r="BW1936" s="72">
        <f>IF($A1936="-","-",ROUND(VLOOKUP($A1936+ROUND(LEFT(BW$1913,2)/24,5),'[1]ОАО "АТС"'!$A$30:$F$773,3,FALSE)+HLOOKUP($DL$1911,'[1]Сбытовая надбавка'!$F$5:$H$6,2,FALSE),2)+'[1]Иные услуги'!$C$6+HLOOKUP($DR$1910,'[1]Услуги по передаче'!$G$5:$J$7,3,FALSE))</f>
        <v>2069.67</v>
      </c>
      <c r="BX1936" s="73"/>
      <c r="BY1936" s="73"/>
      <c r="BZ1936" s="73"/>
      <c r="CA1936" s="73"/>
      <c r="CB1936" s="74"/>
      <c r="CC1936" s="72">
        <f>IF($A1936="-","-",ROUND(VLOOKUP($A1936+ROUND(LEFT(CC$1913,2)/24,5),'[1]ОАО "АТС"'!$A$30:$F$773,3,FALSE)+HLOOKUP($DL$1911,'[1]Сбытовая надбавка'!$F$5:$H$6,2,FALSE),2)+'[1]Иные услуги'!$C$6+HLOOKUP($DR$1910,'[1]Услуги по передаче'!$G$5:$J$7,3,FALSE))</f>
        <v>2038.61</v>
      </c>
      <c r="CD1936" s="73"/>
      <c r="CE1936" s="73"/>
      <c r="CF1936" s="73"/>
      <c r="CG1936" s="73"/>
      <c r="CH1936" s="74"/>
      <c r="CI1936" s="72">
        <f>IF($A1936="-","-",ROUND(VLOOKUP($A1936+ROUND(LEFT(CI$1913,2)/24,5),'[1]ОАО "АТС"'!$A$30:$F$773,3,FALSE)+HLOOKUP($DL$1911,'[1]Сбытовая надбавка'!$F$5:$H$6,2,FALSE),2)+'[1]Иные услуги'!$C$6+HLOOKUP($DR$1910,'[1]Услуги по передаче'!$G$5:$J$7,3,FALSE))</f>
        <v>2038.84</v>
      </c>
      <c r="CJ1936" s="73"/>
      <c r="CK1936" s="73"/>
      <c r="CL1936" s="73"/>
      <c r="CM1936" s="73"/>
      <c r="CN1936" s="74"/>
      <c r="CO1936" s="72">
        <f>IF($A1936="-","-",ROUND(VLOOKUP($A1936+ROUND(LEFT(CO$1913,2)/24,5),'[1]ОАО "АТС"'!$A$30:$F$773,3,FALSE)+HLOOKUP($DL$1911,'[1]Сбытовая надбавка'!$F$5:$H$6,2,FALSE),2)+'[1]Иные услуги'!$C$6+HLOOKUP($DR$1910,'[1]Услуги по передаче'!$G$5:$J$7,3,FALSE))</f>
        <v>2023.62</v>
      </c>
      <c r="CP1936" s="73"/>
      <c r="CQ1936" s="73"/>
      <c r="CR1936" s="73"/>
      <c r="CS1936" s="73"/>
      <c r="CT1936" s="74"/>
      <c r="CU1936" s="72">
        <f>IF($A1936="-","-",ROUND(VLOOKUP($A1936+ROUND(LEFT(CU$1913,2)/24,5),'[1]ОАО "АТС"'!$A$30:$F$773,3,FALSE)+HLOOKUP($DL$1911,'[1]Сбытовая надбавка'!$F$5:$H$6,2,FALSE),2)+'[1]Иные услуги'!$C$6+HLOOKUP($DR$1910,'[1]Услуги по передаче'!$G$5:$J$7,3,FALSE))</f>
        <v>2023.61</v>
      </c>
      <c r="CV1936" s="73"/>
      <c r="CW1936" s="73"/>
      <c r="CX1936" s="73"/>
      <c r="CY1936" s="73"/>
      <c r="CZ1936" s="74"/>
      <c r="DA1936" s="72">
        <f>IF($A1936="-","-",ROUND(VLOOKUP($A1936+ROUND(LEFT(DA$1913,2)/24,5),'[1]ОАО "АТС"'!$A$30:$F$773,3,FALSE)+HLOOKUP($DL$1911,'[1]Сбытовая надбавка'!$F$5:$H$6,2,FALSE),2)+'[1]Иные услуги'!$C$6+HLOOKUP($DR$1910,'[1]Услуги по передаче'!$G$5:$J$7,3,FALSE))</f>
        <v>2023.8799999999999</v>
      </c>
      <c r="DB1936" s="73"/>
      <c r="DC1936" s="73"/>
      <c r="DD1936" s="73"/>
      <c r="DE1936" s="73"/>
      <c r="DF1936" s="74"/>
      <c r="DG1936" s="72">
        <f>IF($A1936="-","-",ROUND(VLOOKUP($A1936+ROUND(LEFT(DG$1913,2)/24,5),'[1]ОАО "АТС"'!$A$30:$F$773,3,FALSE)+HLOOKUP($DL$1911,'[1]Сбытовая надбавка'!$F$5:$H$6,2,FALSE),2)+'[1]Иные услуги'!$C$6+HLOOKUP($DR$1910,'[1]Услуги по передаче'!$G$5:$J$7,3,FALSE))</f>
        <v>2023.98</v>
      </c>
      <c r="DH1936" s="73"/>
      <c r="DI1936" s="73"/>
      <c r="DJ1936" s="73"/>
      <c r="DK1936" s="73"/>
      <c r="DL1936" s="74"/>
      <c r="DM1936" s="72">
        <f>IF($A1936="-","-",ROUND(VLOOKUP($A1936+ROUND(LEFT(DM$1913,2)/24,5),'[1]ОАО "АТС"'!$A$30:$F$773,3,FALSE)+HLOOKUP($DL$1911,'[1]Сбытовая надбавка'!$F$5:$H$6,2,FALSE),2)+'[1]Иные услуги'!$C$6+HLOOKUP($DR$1910,'[1]Услуги по передаче'!$G$5:$J$7,3,FALSE))</f>
        <v>2126.9899999999998</v>
      </c>
      <c r="DN1936" s="73"/>
      <c r="DO1936" s="73"/>
      <c r="DP1936" s="73"/>
      <c r="DQ1936" s="73"/>
      <c r="DR1936" s="74"/>
      <c r="DS1936" s="72">
        <f>IF($A1936="-","-",ROUND(VLOOKUP($A1936+ROUND(LEFT(DS$1913,2)/24,5),'[1]ОАО "АТС"'!$A$30:$F$773,3,FALSE)+HLOOKUP($DL$1911,'[1]Сбытовая надбавка'!$F$5:$H$6,2,FALSE),2)+'[1]Иные услуги'!$C$6+HLOOKUP($DR$1910,'[1]Услуги по передаче'!$G$5:$J$7,3,FALSE))</f>
        <v>2100.0699999999997</v>
      </c>
      <c r="DT1936" s="73"/>
      <c r="DU1936" s="73"/>
      <c r="DV1936" s="73"/>
      <c r="DW1936" s="73"/>
      <c r="DX1936" s="74"/>
      <c r="DY1936" s="72">
        <f>IF($A1936="-","-",ROUND(VLOOKUP($A1936+ROUND(LEFT(DY$1913,2)/24,5),'[1]ОАО "АТС"'!$A$30:$F$773,3,FALSE)+HLOOKUP($DL$1911,'[1]Сбытовая надбавка'!$F$5:$H$6,2,FALSE),2)+'[1]Иные услуги'!$C$6+HLOOKUP($DR$1910,'[1]Услуги по передаче'!$G$5:$J$7,3,FALSE))</f>
        <v>2040.6899999999998</v>
      </c>
      <c r="DZ1936" s="73"/>
      <c r="EA1936" s="73"/>
      <c r="EB1936" s="73"/>
      <c r="EC1936" s="73"/>
      <c r="ED1936" s="74"/>
      <c r="EE1936" s="72">
        <f>IF($A1936="-","-",ROUND(VLOOKUP($A1936+ROUND(LEFT(EE$1913,2)/24,5),'[1]ОАО "АТС"'!$A$30:$F$773,3,FALSE)+HLOOKUP($DL$1911,'[1]Сбытовая надбавка'!$F$5:$H$6,2,FALSE),2)+'[1]Иные услуги'!$C$6+HLOOKUP($DR$1910,'[1]Услуги по передаче'!$G$5:$J$7,3,FALSE))</f>
        <v>2022.87</v>
      </c>
      <c r="EF1936" s="73"/>
      <c r="EG1936" s="73"/>
      <c r="EH1936" s="73"/>
      <c r="EI1936" s="73"/>
      <c r="EJ1936" s="74"/>
      <c r="EK1936" s="72">
        <f>IF($A1936="-","-",ROUND(VLOOKUP($A1936+ROUND(LEFT(EK$1913,2)/24,5),'[1]ОАО "АТС"'!$A$30:$F$773,3,FALSE)+HLOOKUP($DL$1911,'[1]Сбытовая надбавка'!$F$5:$H$6,2,FALSE),2)+'[1]Иные услуги'!$C$6+HLOOKUP($DR$1910,'[1]Услуги по передаче'!$G$5:$J$7,3,FALSE))</f>
        <v>2183.56</v>
      </c>
      <c r="EL1936" s="73"/>
      <c r="EM1936" s="73"/>
      <c r="EN1936" s="73"/>
      <c r="EO1936" s="73"/>
      <c r="EP1936" s="74"/>
      <c r="EQ1936" s="72">
        <f>IF($A1936="-","-",ROUND(VLOOKUP($A1936+ROUND(LEFT(EQ$1913,2)/24,5),'[1]ОАО "АТС"'!$A$30:$F$773,3,FALSE)+HLOOKUP($DL$1911,'[1]Сбытовая надбавка'!$F$5:$H$6,2,FALSE),2)+'[1]Иные услуги'!$C$6+HLOOKUP($DR$1910,'[1]Услуги по передаче'!$G$5:$J$7,3,FALSE))</f>
        <v>2070.6499999999996</v>
      </c>
      <c r="ER1936" s="73"/>
      <c r="ES1936" s="73"/>
      <c r="ET1936" s="73"/>
      <c r="EU1936" s="73"/>
      <c r="EV1936" s="74"/>
    </row>
    <row r="1937" spans="1:152" s="38" customFormat="1" ht="15.75" customHeight="1" x14ac:dyDescent="0.2">
      <c r="A1937" s="69">
        <f>$A$138</f>
        <v>45009</v>
      </c>
      <c r="B1937" s="70"/>
      <c r="C1937" s="70"/>
      <c r="D1937" s="70"/>
      <c r="E1937" s="70"/>
      <c r="F1937" s="70"/>
      <c r="G1937" s="70"/>
      <c r="H1937" s="71"/>
      <c r="I1937" s="72">
        <f>IF($A1937="-","-",ROUND(VLOOKUP($A1937+ROUND(LEFT(I$1913,1)/24,5),'[1]ОАО "АТС"'!$A$30:$F$773,3,FALSE)+HLOOKUP($DL$1911,'[1]Сбытовая надбавка'!$F$5:$H$6,2,FALSE),2)+'[1]Иные услуги'!$C$6+HLOOKUP($DR$1910,'[1]Услуги по передаче'!$G$5:$J$7,3,FALSE))</f>
        <v>2023.98</v>
      </c>
      <c r="J1937" s="73"/>
      <c r="K1937" s="73"/>
      <c r="L1937" s="73"/>
      <c r="M1937" s="73"/>
      <c r="N1937" s="74"/>
      <c r="O1937" s="72">
        <f>IF($A1937="-","-",ROUND(VLOOKUP($A1937+ROUND(LEFT(O$1913,1)/24,5),'[1]ОАО "АТС"'!$A$30:$F$773,3,FALSE)+HLOOKUP($DL$1911,'[1]Сбытовая надбавка'!$F$5:$H$6,2,FALSE),2)+'[1]Иные услуги'!$C$6+HLOOKUP($DR$1910,'[1]Услуги по передаче'!$G$5:$J$7,3,FALSE))</f>
        <v>2024.07</v>
      </c>
      <c r="P1937" s="73"/>
      <c r="Q1937" s="73"/>
      <c r="R1937" s="73"/>
      <c r="S1937" s="73"/>
      <c r="T1937" s="74"/>
      <c r="U1937" s="72">
        <f>IF($A1937="-","-",ROUND(VLOOKUP($A1937+ROUND(LEFT(U$1913,1)/24,5),'[1]ОАО "АТС"'!$A$30:$F$773,3,FALSE)+HLOOKUP($DL$1911,'[1]Сбытовая надбавка'!$F$5:$H$6,2,FALSE),2)+'[1]Иные услуги'!$C$6+HLOOKUP($DR$1910,'[1]Услуги по передаче'!$G$5:$J$7,3,FALSE))</f>
        <v>2024.12</v>
      </c>
      <c r="V1937" s="73"/>
      <c r="W1937" s="73"/>
      <c r="X1937" s="73"/>
      <c r="Y1937" s="73"/>
      <c r="Z1937" s="74"/>
      <c r="AA1937" s="72">
        <f>IF($A1937="-","-",ROUND(VLOOKUP($A1937+ROUND(LEFT(AA$1913,1)/24,5),'[1]ОАО "АТС"'!$A$30:$F$773,3,FALSE)+HLOOKUP($DL$1911,'[1]Сбытовая надбавка'!$F$5:$H$6,2,FALSE),2)+'[1]Иные услуги'!$C$6+HLOOKUP($DR$1910,'[1]Услуги по передаче'!$G$5:$J$7,3,FALSE))</f>
        <v>2024.01</v>
      </c>
      <c r="AB1937" s="73"/>
      <c r="AC1937" s="73"/>
      <c r="AD1937" s="73"/>
      <c r="AE1937" s="73"/>
      <c r="AF1937" s="74"/>
      <c r="AG1937" s="72">
        <f>IF($A1937="-","-",ROUND(VLOOKUP($A1937+ROUND(LEFT(AG$1913,1)/24,5),'[1]ОАО "АТС"'!$A$30:$F$773,3,FALSE)+HLOOKUP($DL$1911,'[1]Сбытовая надбавка'!$F$5:$H$6,2,FALSE),2)+'[1]Иные услуги'!$C$6+HLOOKUP($DR$1910,'[1]Услуги по передаче'!$G$5:$J$7,3,FALSE))</f>
        <v>2023.9299999999998</v>
      </c>
      <c r="AH1937" s="73"/>
      <c r="AI1937" s="73"/>
      <c r="AJ1937" s="73"/>
      <c r="AK1937" s="73"/>
      <c r="AL1937" s="74"/>
      <c r="AM1937" s="72">
        <f>IF($A1937="-","-",ROUND(VLOOKUP($A1937+ROUND(LEFT(AM$1913,1)/24,5),'[1]ОАО "АТС"'!$A$30:$F$773,3,FALSE)+HLOOKUP($DL$1911,'[1]Сбытовая надбавка'!$F$5:$H$6,2,FALSE),2)+'[1]Иные услуги'!$C$6+HLOOKUP($DR$1910,'[1]Услуги по передаче'!$G$5:$J$7,3,FALSE))</f>
        <v>2023.98</v>
      </c>
      <c r="AN1937" s="73"/>
      <c r="AO1937" s="73"/>
      <c r="AP1937" s="73"/>
      <c r="AQ1937" s="73"/>
      <c r="AR1937" s="74"/>
      <c r="AS1937" s="72">
        <f>IF($A1937="-","-",ROUND(VLOOKUP($A1937+ROUND(LEFT(AS$1913,1)/24,5),'[1]ОАО "АТС"'!$A$30:$F$773,3,FALSE)+HLOOKUP($DL$1911,'[1]Сбытовая надбавка'!$F$5:$H$6,2,FALSE),2)+'[1]Иные услуги'!$C$6+HLOOKUP($DR$1910,'[1]Услуги по передаче'!$G$5:$J$7,3,FALSE))</f>
        <v>2023.51</v>
      </c>
      <c r="AT1937" s="73"/>
      <c r="AU1937" s="73"/>
      <c r="AV1937" s="73"/>
      <c r="AW1937" s="73"/>
      <c r="AX1937" s="74"/>
      <c r="AY1937" s="72">
        <f>IF($A1937="-","-",ROUND(VLOOKUP($A1937+ROUND(LEFT(AY$1913,1)/24,5),'[1]ОАО "АТС"'!$A$30:$F$773,3,FALSE)+HLOOKUP($DL$1911,'[1]Сбытовая надбавка'!$F$5:$H$6,2,FALSE),2)+'[1]Иные услуги'!$C$6+HLOOKUP($DR$1910,'[1]Услуги по передаче'!$G$5:$J$7,3,FALSE))</f>
        <v>2119.6799999999998</v>
      </c>
      <c r="AZ1937" s="73"/>
      <c r="BA1937" s="73"/>
      <c r="BB1937" s="73"/>
      <c r="BC1937" s="73"/>
      <c r="BD1937" s="74"/>
      <c r="BE1937" s="72">
        <f>IF($A1937="-","-",ROUND(VLOOKUP($A1937+ROUND(LEFT(BE$1913,1)/24,5),'[1]ОАО "АТС"'!$A$30:$F$773,3,FALSE)+HLOOKUP($DL$1911,'[1]Сбытовая надбавка'!$F$5:$H$6,2,FALSE),2)+'[1]Иные услуги'!$C$6+HLOOKUP($DR$1910,'[1]Услуги по передаче'!$G$5:$J$7,3,FALSE))</f>
        <v>2023.5</v>
      </c>
      <c r="BF1937" s="73"/>
      <c r="BG1937" s="73"/>
      <c r="BH1937" s="73"/>
      <c r="BI1937" s="73"/>
      <c r="BJ1937" s="74"/>
      <c r="BK1937" s="72">
        <f>IF($A1937="-","-",ROUND(VLOOKUP($A1937+ROUND(LEFT(BK$1913,1)/24,5),'[1]ОАО "АТС"'!$A$30:$F$773,3,FALSE)+HLOOKUP($DL$1911,'[1]Сбытовая надбавка'!$F$5:$H$6,2,FALSE),2)+'[1]Иные услуги'!$C$6+HLOOKUP($DR$1910,'[1]Услуги по передаче'!$G$5:$J$7,3,FALSE))</f>
        <v>2037.6899999999998</v>
      </c>
      <c r="BL1937" s="73"/>
      <c r="BM1937" s="73"/>
      <c r="BN1937" s="73"/>
      <c r="BO1937" s="73"/>
      <c r="BP1937" s="74"/>
      <c r="BQ1937" s="72">
        <f>IF($A1937="-","-",ROUND(VLOOKUP($A1937+ROUND(LEFT(BQ$1913,2)/24,5),'[1]ОАО "АТС"'!$A$30:$F$773,3,FALSE)+HLOOKUP($DL$1911,'[1]Сбытовая надбавка'!$F$5:$H$6,2,FALSE),2)+'[1]Иные услуги'!$C$6+HLOOKUP($DR$1910,'[1]Услуги по передаче'!$G$5:$J$7,3,FALSE))</f>
        <v>2050.9700000000003</v>
      </c>
      <c r="BR1937" s="73"/>
      <c r="BS1937" s="73"/>
      <c r="BT1937" s="73"/>
      <c r="BU1937" s="73"/>
      <c r="BV1937" s="74"/>
      <c r="BW1937" s="72">
        <f>IF($A1937="-","-",ROUND(VLOOKUP($A1937+ROUND(LEFT(BW$1913,2)/24,5),'[1]ОАО "АТС"'!$A$30:$F$773,3,FALSE)+HLOOKUP($DL$1911,'[1]Сбытовая надбавка'!$F$5:$H$6,2,FALSE),2)+'[1]Иные услуги'!$C$6+HLOOKUP($DR$1910,'[1]Услуги по передаче'!$G$5:$J$7,3,FALSE))</f>
        <v>2038.03</v>
      </c>
      <c r="BX1937" s="73"/>
      <c r="BY1937" s="73"/>
      <c r="BZ1937" s="73"/>
      <c r="CA1937" s="73"/>
      <c r="CB1937" s="74"/>
      <c r="CC1937" s="72">
        <f>IF($A1937="-","-",ROUND(VLOOKUP($A1937+ROUND(LEFT(CC$1913,2)/24,5),'[1]ОАО "АТС"'!$A$30:$F$773,3,FALSE)+HLOOKUP($DL$1911,'[1]Сбытовая надбавка'!$F$5:$H$6,2,FALSE),2)+'[1]Иные услуги'!$C$6+HLOOKUP($DR$1910,'[1]Услуги по передаче'!$G$5:$J$7,3,FALSE))</f>
        <v>2023.56</v>
      </c>
      <c r="CD1937" s="73"/>
      <c r="CE1937" s="73"/>
      <c r="CF1937" s="73"/>
      <c r="CG1937" s="73"/>
      <c r="CH1937" s="74"/>
      <c r="CI1937" s="72">
        <f>IF($A1937="-","-",ROUND(VLOOKUP($A1937+ROUND(LEFT(CI$1913,2)/24,5),'[1]ОАО "АТС"'!$A$30:$F$773,3,FALSE)+HLOOKUP($DL$1911,'[1]Сбытовая надбавка'!$F$5:$H$6,2,FALSE),2)+'[1]Иные услуги'!$C$6+HLOOKUP($DR$1910,'[1]Услуги по передаче'!$G$5:$J$7,3,FALSE))</f>
        <v>2023.53</v>
      </c>
      <c r="CJ1937" s="73"/>
      <c r="CK1937" s="73"/>
      <c r="CL1937" s="73"/>
      <c r="CM1937" s="73"/>
      <c r="CN1937" s="74"/>
      <c r="CO1937" s="72">
        <f>IF($A1937="-","-",ROUND(VLOOKUP($A1937+ROUND(LEFT(CO$1913,2)/24,5),'[1]ОАО "АТС"'!$A$30:$F$773,3,FALSE)+HLOOKUP($DL$1911,'[1]Сбытовая надбавка'!$F$5:$H$6,2,FALSE),2)+'[1]Иные услуги'!$C$6+HLOOKUP($DR$1910,'[1]Услуги по передаче'!$G$5:$J$7,3,FALSE))</f>
        <v>2024.4199999999998</v>
      </c>
      <c r="CP1937" s="73"/>
      <c r="CQ1937" s="73"/>
      <c r="CR1937" s="73"/>
      <c r="CS1937" s="73"/>
      <c r="CT1937" s="74"/>
      <c r="CU1937" s="72">
        <f>IF($A1937="-","-",ROUND(VLOOKUP($A1937+ROUND(LEFT(CU$1913,2)/24,5),'[1]ОАО "АТС"'!$A$30:$F$773,3,FALSE)+HLOOKUP($DL$1911,'[1]Сбытовая надбавка'!$F$5:$H$6,2,FALSE),2)+'[1]Иные услуги'!$C$6+HLOOKUP($DR$1910,'[1]Услуги по передаче'!$G$5:$J$7,3,FALSE))</f>
        <v>2023.86</v>
      </c>
      <c r="CV1937" s="73"/>
      <c r="CW1937" s="73"/>
      <c r="CX1937" s="73"/>
      <c r="CY1937" s="73"/>
      <c r="CZ1937" s="74"/>
      <c r="DA1937" s="72">
        <f>IF($A1937="-","-",ROUND(VLOOKUP($A1937+ROUND(LEFT(DA$1913,2)/24,5),'[1]ОАО "АТС"'!$A$30:$F$773,3,FALSE)+HLOOKUP($DL$1911,'[1]Сбытовая надбавка'!$F$5:$H$6,2,FALSE),2)+'[1]Иные услуги'!$C$6+HLOOKUP($DR$1910,'[1]Услуги по передаче'!$G$5:$J$7,3,FALSE))</f>
        <v>2023.9299999999998</v>
      </c>
      <c r="DB1937" s="73"/>
      <c r="DC1937" s="73"/>
      <c r="DD1937" s="73"/>
      <c r="DE1937" s="73"/>
      <c r="DF1937" s="74"/>
      <c r="DG1937" s="72">
        <f>IF($A1937="-","-",ROUND(VLOOKUP($A1937+ROUND(LEFT(DG$1913,2)/24,5),'[1]ОАО "АТС"'!$A$30:$F$773,3,FALSE)+HLOOKUP($DL$1911,'[1]Сбытовая надбавка'!$F$5:$H$6,2,FALSE),2)+'[1]Иные услуги'!$C$6+HLOOKUP($DR$1910,'[1]Услуги по передаче'!$G$5:$J$7,3,FALSE))</f>
        <v>2023.98</v>
      </c>
      <c r="DH1937" s="73"/>
      <c r="DI1937" s="73"/>
      <c r="DJ1937" s="73"/>
      <c r="DK1937" s="73"/>
      <c r="DL1937" s="74"/>
      <c r="DM1937" s="72">
        <f>IF($A1937="-","-",ROUND(VLOOKUP($A1937+ROUND(LEFT(DM$1913,2)/24,5),'[1]ОАО "АТС"'!$A$30:$F$773,3,FALSE)+HLOOKUP($DL$1911,'[1]Сбытовая надбавка'!$F$5:$H$6,2,FALSE),2)+'[1]Иные услуги'!$C$6+HLOOKUP($DR$1910,'[1]Услуги по передаче'!$G$5:$J$7,3,FALSE))</f>
        <v>2028.1799999999998</v>
      </c>
      <c r="DN1937" s="73"/>
      <c r="DO1937" s="73"/>
      <c r="DP1937" s="73"/>
      <c r="DQ1937" s="73"/>
      <c r="DR1937" s="74"/>
      <c r="DS1937" s="72">
        <f>IF($A1937="-","-",ROUND(VLOOKUP($A1937+ROUND(LEFT(DS$1913,2)/24,5),'[1]ОАО "АТС"'!$A$30:$F$773,3,FALSE)+HLOOKUP($DL$1911,'[1]Сбытовая надбавка'!$F$5:$H$6,2,FALSE),2)+'[1]Иные услуги'!$C$6+HLOOKUP($DR$1910,'[1]Услуги по передаче'!$G$5:$J$7,3,FALSE))</f>
        <v>2023.04</v>
      </c>
      <c r="DT1937" s="73"/>
      <c r="DU1937" s="73"/>
      <c r="DV1937" s="73"/>
      <c r="DW1937" s="73"/>
      <c r="DX1937" s="74"/>
      <c r="DY1937" s="72">
        <f>IF($A1937="-","-",ROUND(VLOOKUP($A1937+ROUND(LEFT(DY$1913,2)/24,5),'[1]ОАО "АТС"'!$A$30:$F$773,3,FALSE)+HLOOKUP($DL$1911,'[1]Сбытовая надбавка'!$F$5:$H$6,2,FALSE),2)+'[1]Иные услуги'!$C$6+HLOOKUP($DR$1910,'[1]Услуги по передаче'!$G$5:$J$7,3,FALSE))</f>
        <v>2023.29</v>
      </c>
      <c r="DZ1937" s="73"/>
      <c r="EA1937" s="73"/>
      <c r="EB1937" s="73"/>
      <c r="EC1937" s="73"/>
      <c r="ED1937" s="74"/>
      <c r="EE1937" s="72">
        <f>IF($A1937="-","-",ROUND(VLOOKUP($A1937+ROUND(LEFT(EE$1913,2)/24,5),'[1]ОАО "АТС"'!$A$30:$F$773,3,FALSE)+HLOOKUP($DL$1911,'[1]Сбытовая надбавка'!$F$5:$H$6,2,FALSE),2)+'[1]Иные услуги'!$C$6+HLOOKUP($DR$1910,'[1]Услуги по передаче'!$G$5:$J$7,3,FALSE))</f>
        <v>2023.23</v>
      </c>
      <c r="EF1937" s="73"/>
      <c r="EG1937" s="73"/>
      <c r="EH1937" s="73"/>
      <c r="EI1937" s="73"/>
      <c r="EJ1937" s="74"/>
      <c r="EK1937" s="72">
        <f>IF($A1937="-","-",ROUND(VLOOKUP($A1937+ROUND(LEFT(EK$1913,2)/24,5),'[1]ОАО "АТС"'!$A$30:$F$773,3,FALSE)+HLOOKUP($DL$1911,'[1]Сбытовая надбавка'!$F$5:$H$6,2,FALSE),2)+'[1]Иные услуги'!$C$6+HLOOKUP($DR$1910,'[1]Услуги по передаче'!$G$5:$J$7,3,FALSE))</f>
        <v>2195.4399999999996</v>
      </c>
      <c r="EL1937" s="73"/>
      <c r="EM1937" s="73"/>
      <c r="EN1937" s="73"/>
      <c r="EO1937" s="73"/>
      <c r="EP1937" s="74"/>
      <c r="EQ1937" s="72">
        <f>IF($A1937="-","-",ROUND(VLOOKUP($A1937+ROUND(LEFT(EQ$1913,2)/24,5),'[1]ОАО "АТС"'!$A$30:$F$773,3,FALSE)+HLOOKUP($DL$1911,'[1]Сбытовая надбавка'!$F$5:$H$6,2,FALSE),2)+'[1]Иные услуги'!$C$6+HLOOKUP($DR$1910,'[1]Услуги по передаче'!$G$5:$J$7,3,FALSE))</f>
        <v>2086.58</v>
      </c>
      <c r="ER1937" s="73"/>
      <c r="ES1937" s="73"/>
      <c r="ET1937" s="73"/>
      <c r="EU1937" s="73"/>
      <c r="EV1937" s="74"/>
    </row>
    <row r="1938" spans="1:152" s="38" customFormat="1" ht="15.75" customHeight="1" x14ac:dyDescent="0.2">
      <c r="A1938" s="69">
        <f>$A$139</f>
        <v>45010</v>
      </c>
      <c r="B1938" s="70"/>
      <c r="C1938" s="70"/>
      <c r="D1938" s="70"/>
      <c r="E1938" s="70"/>
      <c r="F1938" s="70"/>
      <c r="G1938" s="70"/>
      <c r="H1938" s="71"/>
      <c r="I1938" s="72">
        <f>IF($A1938="-","-",ROUND(VLOOKUP($A1938+ROUND(LEFT(I$1913,1)/24,5),'[1]ОАО "АТС"'!$A$30:$F$773,3,FALSE)+HLOOKUP($DL$1911,'[1]Сбытовая надбавка'!$F$5:$H$6,2,FALSE),2)+'[1]Иные услуги'!$C$6+HLOOKUP($DR$1910,'[1]Услуги по передаче'!$G$5:$J$7,3,FALSE))</f>
        <v>2023.74</v>
      </c>
      <c r="J1938" s="73"/>
      <c r="K1938" s="73"/>
      <c r="L1938" s="73"/>
      <c r="M1938" s="73"/>
      <c r="N1938" s="74"/>
      <c r="O1938" s="72">
        <f>IF($A1938="-","-",ROUND(VLOOKUP($A1938+ROUND(LEFT(O$1913,1)/24,5),'[1]ОАО "АТС"'!$A$30:$F$773,3,FALSE)+HLOOKUP($DL$1911,'[1]Сбытовая надбавка'!$F$5:$H$6,2,FALSE),2)+'[1]Иные услуги'!$C$6+HLOOKUP($DR$1910,'[1]Услуги по передаче'!$G$5:$J$7,3,FALSE))</f>
        <v>2023.8</v>
      </c>
      <c r="P1938" s="73"/>
      <c r="Q1938" s="73"/>
      <c r="R1938" s="73"/>
      <c r="S1938" s="73"/>
      <c r="T1938" s="74"/>
      <c r="U1938" s="72">
        <f>IF($A1938="-","-",ROUND(VLOOKUP($A1938+ROUND(LEFT(U$1913,1)/24,5),'[1]ОАО "АТС"'!$A$30:$F$773,3,FALSE)+HLOOKUP($DL$1911,'[1]Сбытовая надбавка'!$F$5:$H$6,2,FALSE),2)+'[1]Иные услуги'!$C$6+HLOOKUP($DR$1910,'[1]Услуги по передаче'!$G$5:$J$7,3,FALSE))</f>
        <v>2023.9299999999998</v>
      </c>
      <c r="V1938" s="73"/>
      <c r="W1938" s="73"/>
      <c r="X1938" s="73"/>
      <c r="Y1938" s="73"/>
      <c r="Z1938" s="74"/>
      <c r="AA1938" s="72">
        <f>IF($A1938="-","-",ROUND(VLOOKUP($A1938+ROUND(LEFT(AA$1913,1)/24,5),'[1]ОАО "АТС"'!$A$30:$F$773,3,FALSE)+HLOOKUP($DL$1911,'[1]Сбытовая надбавка'!$F$5:$H$6,2,FALSE),2)+'[1]Иные услуги'!$C$6+HLOOKUP($DR$1910,'[1]Услуги по передаче'!$G$5:$J$7,3,FALSE))</f>
        <v>2023.85</v>
      </c>
      <c r="AB1938" s="73"/>
      <c r="AC1938" s="73"/>
      <c r="AD1938" s="73"/>
      <c r="AE1938" s="73"/>
      <c r="AF1938" s="74"/>
      <c r="AG1938" s="72">
        <f>IF($A1938="-","-",ROUND(VLOOKUP($A1938+ROUND(LEFT(AG$1913,1)/24,5),'[1]ОАО "АТС"'!$A$30:$F$773,3,FALSE)+HLOOKUP($DL$1911,'[1]Сбытовая надбавка'!$F$5:$H$6,2,FALSE),2)+'[1]Иные услуги'!$C$6+HLOOKUP($DR$1910,'[1]Услуги по передаче'!$G$5:$J$7,3,FALSE))</f>
        <v>2023.77</v>
      </c>
      <c r="AH1938" s="73"/>
      <c r="AI1938" s="73"/>
      <c r="AJ1938" s="73"/>
      <c r="AK1938" s="73"/>
      <c r="AL1938" s="74"/>
      <c r="AM1938" s="72">
        <f>IF($A1938="-","-",ROUND(VLOOKUP($A1938+ROUND(LEFT(AM$1913,1)/24,5),'[1]ОАО "АТС"'!$A$30:$F$773,3,FALSE)+HLOOKUP($DL$1911,'[1]Сбытовая надбавка'!$F$5:$H$6,2,FALSE),2)+'[1]Иные услуги'!$C$6+HLOOKUP($DR$1910,'[1]Услуги по передаче'!$G$5:$J$7,3,FALSE))</f>
        <v>2023.9499999999998</v>
      </c>
      <c r="AN1938" s="73"/>
      <c r="AO1938" s="73"/>
      <c r="AP1938" s="73"/>
      <c r="AQ1938" s="73"/>
      <c r="AR1938" s="74"/>
      <c r="AS1938" s="72">
        <f>IF($A1938="-","-",ROUND(VLOOKUP($A1938+ROUND(LEFT(AS$1913,1)/24,5),'[1]ОАО "АТС"'!$A$30:$F$773,3,FALSE)+HLOOKUP($DL$1911,'[1]Сбытовая надбавка'!$F$5:$H$6,2,FALSE),2)+'[1]Иные услуги'!$C$6+HLOOKUP($DR$1910,'[1]Услуги по передаче'!$G$5:$J$7,3,FALSE))</f>
        <v>2023.6599999999999</v>
      </c>
      <c r="AT1938" s="73"/>
      <c r="AU1938" s="73"/>
      <c r="AV1938" s="73"/>
      <c r="AW1938" s="73"/>
      <c r="AX1938" s="74"/>
      <c r="AY1938" s="72">
        <f>IF($A1938="-","-",ROUND(VLOOKUP($A1938+ROUND(LEFT(AY$1913,1)/24,5),'[1]ОАО "АТС"'!$A$30:$F$773,3,FALSE)+HLOOKUP($DL$1911,'[1]Сбытовая надбавка'!$F$5:$H$6,2,FALSE),2)+'[1]Иные услуги'!$C$6+HLOOKUP($DR$1910,'[1]Услуги по передаче'!$G$5:$J$7,3,FALSE))</f>
        <v>2082.14</v>
      </c>
      <c r="AZ1938" s="73"/>
      <c r="BA1938" s="73"/>
      <c r="BB1938" s="73"/>
      <c r="BC1938" s="73"/>
      <c r="BD1938" s="74"/>
      <c r="BE1938" s="72">
        <f>IF($A1938="-","-",ROUND(VLOOKUP($A1938+ROUND(LEFT(BE$1913,1)/24,5),'[1]ОАО "АТС"'!$A$30:$F$773,3,FALSE)+HLOOKUP($DL$1911,'[1]Сбытовая надбавка'!$F$5:$H$6,2,FALSE),2)+'[1]Иные услуги'!$C$6+HLOOKUP($DR$1910,'[1]Услуги по передаче'!$G$5:$J$7,3,FALSE))</f>
        <v>2023.9299999999998</v>
      </c>
      <c r="BF1938" s="73"/>
      <c r="BG1938" s="73"/>
      <c r="BH1938" s="73"/>
      <c r="BI1938" s="73"/>
      <c r="BJ1938" s="74"/>
      <c r="BK1938" s="72">
        <f>IF($A1938="-","-",ROUND(VLOOKUP($A1938+ROUND(LEFT(BK$1913,1)/24,5),'[1]ОАО "АТС"'!$A$30:$F$773,3,FALSE)+HLOOKUP($DL$1911,'[1]Сбытовая надбавка'!$F$5:$H$6,2,FALSE),2)+'[1]Иные услуги'!$C$6+HLOOKUP($DR$1910,'[1]Услуги по передаче'!$G$5:$J$7,3,FALSE))</f>
        <v>2031.6499999999999</v>
      </c>
      <c r="BL1938" s="73"/>
      <c r="BM1938" s="73"/>
      <c r="BN1938" s="73"/>
      <c r="BO1938" s="73"/>
      <c r="BP1938" s="74"/>
      <c r="BQ1938" s="72">
        <f>IF($A1938="-","-",ROUND(VLOOKUP($A1938+ROUND(LEFT(BQ$1913,2)/24,5),'[1]ОАО "АТС"'!$A$30:$F$773,3,FALSE)+HLOOKUP($DL$1911,'[1]Сбытовая надбавка'!$F$5:$H$6,2,FALSE),2)+'[1]Иные услуги'!$C$6+HLOOKUP($DR$1910,'[1]Услуги по передаче'!$G$5:$J$7,3,FALSE))</f>
        <v>2049.38</v>
      </c>
      <c r="BR1938" s="73"/>
      <c r="BS1938" s="73"/>
      <c r="BT1938" s="73"/>
      <c r="BU1938" s="73"/>
      <c r="BV1938" s="74"/>
      <c r="BW1938" s="72">
        <f>IF($A1938="-","-",ROUND(VLOOKUP($A1938+ROUND(LEFT(BW$1913,2)/24,5),'[1]ОАО "АТС"'!$A$30:$F$773,3,FALSE)+HLOOKUP($DL$1911,'[1]Сбытовая надбавка'!$F$5:$H$6,2,FALSE),2)+'[1]Иные услуги'!$C$6+HLOOKUP($DR$1910,'[1]Услуги по передаче'!$G$5:$J$7,3,FALSE))</f>
        <v>2037.96</v>
      </c>
      <c r="BX1938" s="73"/>
      <c r="BY1938" s="73"/>
      <c r="BZ1938" s="73"/>
      <c r="CA1938" s="73"/>
      <c r="CB1938" s="74"/>
      <c r="CC1938" s="72">
        <f>IF($A1938="-","-",ROUND(VLOOKUP($A1938+ROUND(LEFT(CC$1913,2)/24,5),'[1]ОАО "АТС"'!$A$30:$F$773,3,FALSE)+HLOOKUP($DL$1911,'[1]Сбытовая надбавка'!$F$5:$H$6,2,FALSE),2)+'[1]Иные услуги'!$C$6+HLOOKUP($DR$1910,'[1]Услуги по передаче'!$G$5:$J$7,3,FALSE))</f>
        <v>2023.96</v>
      </c>
      <c r="CD1938" s="73"/>
      <c r="CE1938" s="73"/>
      <c r="CF1938" s="73"/>
      <c r="CG1938" s="73"/>
      <c r="CH1938" s="74"/>
      <c r="CI1938" s="72">
        <f>IF($A1938="-","-",ROUND(VLOOKUP($A1938+ROUND(LEFT(CI$1913,2)/24,5),'[1]ОАО "АТС"'!$A$30:$F$773,3,FALSE)+HLOOKUP($DL$1911,'[1]Сбытовая надбавка'!$F$5:$H$6,2,FALSE),2)+'[1]Иные услуги'!$C$6+HLOOKUP($DR$1910,'[1]Услуги по передаче'!$G$5:$J$7,3,FALSE))</f>
        <v>2023.9499999999998</v>
      </c>
      <c r="CJ1938" s="73"/>
      <c r="CK1938" s="73"/>
      <c r="CL1938" s="73"/>
      <c r="CM1938" s="73"/>
      <c r="CN1938" s="74"/>
      <c r="CO1938" s="72">
        <f>IF($A1938="-","-",ROUND(VLOOKUP($A1938+ROUND(LEFT(CO$1913,2)/24,5),'[1]ОАО "АТС"'!$A$30:$F$773,3,FALSE)+HLOOKUP($DL$1911,'[1]Сбытовая надбавка'!$F$5:$H$6,2,FALSE),2)+'[1]Иные услуги'!$C$6+HLOOKUP($DR$1910,'[1]Услуги по передаче'!$G$5:$J$7,3,FALSE))</f>
        <v>2025.1499999999999</v>
      </c>
      <c r="CP1938" s="73"/>
      <c r="CQ1938" s="73"/>
      <c r="CR1938" s="73"/>
      <c r="CS1938" s="73"/>
      <c r="CT1938" s="74"/>
      <c r="CU1938" s="72">
        <f>IF($A1938="-","-",ROUND(VLOOKUP($A1938+ROUND(LEFT(CU$1913,2)/24,5),'[1]ОАО "АТС"'!$A$30:$F$773,3,FALSE)+HLOOKUP($DL$1911,'[1]Сбытовая надбавка'!$F$5:$H$6,2,FALSE),2)+'[1]Иные услуги'!$C$6+HLOOKUP($DR$1910,'[1]Услуги по передаче'!$G$5:$J$7,3,FALSE))</f>
        <v>2024.1299999999999</v>
      </c>
      <c r="CV1938" s="73"/>
      <c r="CW1938" s="73"/>
      <c r="CX1938" s="73"/>
      <c r="CY1938" s="73"/>
      <c r="CZ1938" s="74"/>
      <c r="DA1938" s="72">
        <f>IF($A1938="-","-",ROUND(VLOOKUP($A1938+ROUND(LEFT(DA$1913,2)/24,5),'[1]ОАО "АТС"'!$A$30:$F$773,3,FALSE)+HLOOKUP($DL$1911,'[1]Сбытовая надбавка'!$F$5:$H$6,2,FALSE),2)+'[1]Иные услуги'!$C$6+HLOOKUP($DR$1910,'[1]Услуги по передаче'!$G$5:$J$7,3,FALSE))</f>
        <v>2024.01</v>
      </c>
      <c r="DB1938" s="73"/>
      <c r="DC1938" s="73"/>
      <c r="DD1938" s="73"/>
      <c r="DE1938" s="73"/>
      <c r="DF1938" s="74"/>
      <c r="DG1938" s="72">
        <f>IF($A1938="-","-",ROUND(VLOOKUP($A1938+ROUND(LEFT(DG$1913,2)/24,5),'[1]ОАО "АТС"'!$A$30:$F$773,3,FALSE)+HLOOKUP($DL$1911,'[1]Сбытовая надбавка'!$F$5:$H$6,2,FALSE),2)+'[1]Иные услуги'!$C$6+HLOOKUP($DR$1910,'[1]Услуги по передаче'!$G$5:$J$7,3,FALSE))</f>
        <v>2024.06</v>
      </c>
      <c r="DH1938" s="73"/>
      <c r="DI1938" s="73"/>
      <c r="DJ1938" s="73"/>
      <c r="DK1938" s="73"/>
      <c r="DL1938" s="74"/>
      <c r="DM1938" s="72">
        <f>IF($A1938="-","-",ROUND(VLOOKUP($A1938+ROUND(LEFT(DM$1913,2)/24,5),'[1]ОАО "АТС"'!$A$30:$F$773,3,FALSE)+HLOOKUP($DL$1911,'[1]Сбытовая надбавка'!$F$5:$H$6,2,FALSE),2)+'[1]Иные услуги'!$C$6+HLOOKUP($DR$1910,'[1]Услуги по передаче'!$G$5:$J$7,3,FALSE))</f>
        <v>2022</v>
      </c>
      <c r="DN1938" s="73"/>
      <c r="DO1938" s="73"/>
      <c r="DP1938" s="73"/>
      <c r="DQ1938" s="73"/>
      <c r="DR1938" s="74"/>
      <c r="DS1938" s="72">
        <f>IF($A1938="-","-",ROUND(VLOOKUP($A1938+ROUND(LEFT(DS$1913,2)/24,5),'[1]ОАО "АТС"'!$A$30:$F$773,3,FALSE)+HLOOKUP($DL$1911,'[1]Сбытовая надбавка'!$F$5:$H$6,2,FALSE),2)+'[1]Иные услуги'!$C$6+HLOOKUP($DR$1910,'[1]Услуги по передаче'!$G$5:$J$7,3,FALSE))</f>
        <v>2023.07</v>
      </c>
      <c r="DT1938" s="73"/>
      <c r="DU1938" s="73"/>
      <c r="DV1938" s="73"/>
      <c r="DW1938" s="73"/>
      <c r="DX1938" s="74"/>
      <c r="DY1938" s="72">
        <f>IF($A1938="-","-",ROUND(VLOOKUP($A1938+ROUND(LEFT(DY$1913,2)/24,5),'[1]ОАО "АТС"'!$A$30:$F$773,3,FALSE)+HLOOKUP($DL$1911,'[1]Сбытовая надбавка'!$F$5:$H$6,2,FALSE),2)+'[1]Иные услуги'!$C$6+HLOOKUP($DR$1910,'[1]Услуги по передаче'!$G$5:$J$7,3,FALSE))</f>
        <v>2023.33</v>
      </c>
      <c r="DZ1938" s="73"/>
      <c r="EA1938" s="73"/>
      <c r="EB1938" s="73"/>
      <c r="EC1938" s="73"/>
      <c r="ED1938" s="74"/>
      <c r="EE1938" s="72">
        <f>IF($A1938="-","-",ROUND(VLOOKUP($A1938+ROUND(LEFT(EE$1913,2)/24,5),'[1]ОАО "АТС"'!$A$30:$F$773,3,FALSE)+HLOOKUP($DL$1911,'[1]Сбытовая надбавка'!$F$5:$H$6,2,FALSE),2)+'[1]Иные услуги'!$C$6+HLOOKUP($DR$1910,'[1]Услуги по передаче'!$G$5:$J$7,3,FALSE))</f>
        <v>2023.1599999999999</v>
      </c>
      <c r="EF1938" s="73"/>
      <c r="EG1938" s="73"/>
      <c r="EH1938" s="73"/>
      <c r="EI1938" s="73"/>
      <c r="EJ1938" s="74"/>
      <c r="EK1938" s="72">
        <f>IF($A1938="-","-",ROUND(VLOOKUP($A1938+ROUND(LEFT(EK$1913,2)/24,5),'[1]ОАО "АТС"'!$A$30:$F$773,3,FALSE)+HLOOKUP($DL$1911,'[1]Сбытовая надбавка'!$F$5:$H$6,2,FALSE),2)+'[1]Иные услуги'!$C$6+HLOOKUP($DR$1910,'[1]Услуги по передаче'!$G$5:$J$7,3,FALSE))</f>
        <v>2185.96</v>
      </c>
      <c r="EL1938" s="73"/>
      <c r="EM1938" s="73"/>
      <c r="EN1938" s="73"/>
      <c r="EO1938" s="73"/>
      <c r="EP1938" s="74"/>
      <c r="EQ1938" s="72">
        <f>IF($A1938="-","-",ROUND(VLOOKUP($A1938+ROUND(LEFT(EQ$1913,2)/24,5),'[1]ОАО "АТС"'!$A$30:$F$773,3,FALSE)+HLOOKUP($DL$1911,'[1]Сбытовая надбавка'!$F$5:$H$6,2,FALSE),2)+'[1]Иные услуги'!$C$6+HLOOKUP($DR$1910,'[1]Услуги по передаче'!$G$5:$J$7,3,FALSE))</f>
        <v>2092.0699999999997</v>
      </c>
      <c r="ER1938" s="73"/>
      <c r="ES1938" s="73"/>
      <c r="ET1938" s="73"/>
      <c r="EU1938" s="73"/>
      <c r="EV1938" s="74"/>
    </row>
    <row r="1939" spans="1:152" s="38" customFormat="1" ht="15.75" customHeight="1" x14ac:dyDescent="0.2">
      <c r="A1939" s="69">
        <f>$A$140</f>
        <v>45011</v>
      </c>
      <c r="B1939" s="70"/>
      <c r="C1939" s="70"/>
      <c r="D1939" s="70"/>
      <c r="E1939" s="70"/>
      <c r="F1939" s="70"/>
      <c r="G1939" s="70"/>
      <c r="H1939" s="71"/>
      <c r="I1939" s="72">
        <f>IF($A1939="-","-",ROUND(VLOOKUP($A1939+ROUND(LEFT(I$1913,1)/24,5),'[1]ОАО "АТС"'!$A$30:$F$773,3,FALSE)+HLOOKUP($DL$1911,'[1]Сбытовая надбавка'!$F$5:$H$6,2,FALSE),2)+'[1]Иные услуги'!$C$6+HLOOKUP($DR$1910,'[1]Услуги по передаче'!$G$5:$J$7,3,FALSE))</f>
        <v>2023.72</v>
      </c>
      <c r="J1939" s="73"/>
      <c r="K1939" s="73"/>
      <c r="L1939" s="73"/>
      <c r="M1939" s="73"/>
      <c r="N1939" s="74"/>
      <c r="O1939" s="72">
        <f>IF($A1939="-","-",ROUND(VLOOKUP($A1939+ROUND(LEFT(O$1913,1)/24,5),'[1]ОАО "АТС"'!$A$30:$F$773,3,FALSE)+HLOOKUP($DL$1911,'[1]Сбытовая надбавка'!$F$5:$H$6,2,FALSE),2)+'[1]Иные услуги'!$C$6+HLOOKUP($DR$1910,'[1]Услуги по передаче'!$G$5:$J$7,3,FALSE))</f>
        <v>2023.78</v>
      </c>
      <c r="P1939" s="73"/>
      <c r="Q1939" s="73"/>
      <c r="R1939" s="73"/>
      <c r="S1939" s="73"/>
      <c r="T1939" s="74"/>
      <c r="U1939" s="72">
        <f>IF($A1939="-","-",ROUND(VLOOKUP($A1939+ROUND(LEFT(U$1913,1)/24,5),'[1]ОАО "АТС"'!$A$30:$F$773,3,FALSE)+HLOOKUP($DL$1911,'[1]Сбытовая надбавка'!$F$5:$H$6,2,FALSE),2)+'[1]Иные услуги'!$C$6+HLOOKUP($DR$1910,'[1]Услуги по передаче'!$G$5:$J$7,3,FALSE))</f>
        <v>2023.96</v>
      </c>
      <c r="V1939" s="73"/>
      <c r="W1939" s="73"/>
      <c r="X1939" s="73"/>
      <c r="Y1939" s="73"/>
      <c r="Z1939" s="74"/>
      <c r="AA1939" s="72">
        <f>IF($A1939="-","-",ROUND(VLOOKUP($A1939+ROUND(LEFT(AA$1913,1)/24,5),'[1]ОАО "АТС"'!$A$30:$F$773,3,FALSE)+HLOOKUP($DL$1911,'[1]Сбытовая надбавка'!$F$5:$H$6,2,FALSE),2)+'[1]Иные услуги'!$C$6+HLOOKUP($DR$1910,'[1]Услуги по передаче'!$G$5:$J$7,3,FALSE))</f>
        <v>2023.9099999999999</v>
      </c>
      <c r="AB1939" s="73"/>
      <c r="AC1939" s="73"/>
      <c r="AD1939" s="73"/>
      <c r="AE1939" s="73"/>
      <c r="AF1939" s="74"/>
      <c r="AG1939" s="72">
        <f>IF($A1939="-","-",ROUND(VLOOKUP($A1939+ROUND(LEFT(AG$1913,1)/24,5),'[1]ОАО "АТС"'!$A$30:$F$773,3,FALSE)+HLOOKUP($DL$1911,'[1]Сбытовая надбавка'!$F$5:$H$6,2,FALSE),2)+'[1]Иные услуги'!$C$6+HLOOKUP($DR$1910,'[1]Услуги по передаче'!$G$5:$J$7,3,FALSE))</f>
        <v>2023.61</v>
      </c>
      <c r="AH1939" s="73"/>
      <c r="AI1939" s="73"/>
      <c r="AJ1939" s="73"/>
      <c r="AK1939" s="73"/>
      <c r="AL1939" s="74"/>
      <c r="AM1939" s="72">
        <f>IF($A1939="-","-",ROUND(VLOOKUP($A1939+ROUND(LEFT(AM$1913,1)/24,5),'[1]ОАО "АТС"'!$A$30:$F$773,3,FALSE)+HLOOKUP($DL$1911,'[1]Сбытовая надбавка'!$F$5:$H$6,2,FALSE),2)+'[1]Иные услуги'!$C$6+HLOOKUP($DR$1910,'[1]Услуги по передаче'!$G$5:$J$7,3,FALSE))</f>
        <v>2023.83</v>
      </c>
      <c r="AN1939" s="73"/>
      <c r="AO1939" s="73"/>
      <c r="AP1939" s="73"/>
      <c r="AQ1939" s="73"/>
      <c r="AR1939" s="74"/>
      <c r="AS1939" s="72">
        <f>IF($A1939="-","-",ROUND(VLOOKUP($A1939+ROUND(LEFT(AS$1913,1)/24,5),'[1]ОАО "АТС"'!$A$30:$F$773,3,FALSE)+HLOOKUP($DL$1911,'[1]Сбытовая надбавка'!$F$5:$H$6,2,FALSE),2)+'[1]Иные услуги'!$C$6+HLOOKUP($DR$1910,'[1]Услуги по передаче'!$G$5:$J$7,3,FALSE))</f>
        <v>2023.3799999999999</v>
      </c>
      <c r="AT1939" s="73"/>
      <c r="AU1939" s="73"/>
      <c r="AV1939" s="73"/>
      <c r="AW1939" s="73"/>
      <c r="AX1939" s="74"/>
      <c r="AY1939" s="72">
        <f>IF($A1939="-","-",ROUND(VLOOKUP($A1939+ROUND(LEFT(AY$1913,1)/24,5),'[1]ОАО "АТС"'!$A$30:$F$773,3,FALSE)+HLOOKUP($DL$1911,'[1]Сбытовая надбавка'!$F$5:$H$6,2,FALSE),2)+'[1]Иные услуги'!$C$6+HLOOKUP($DR$1910,'[1]Услуги по передаче'!$G$5:$J$7,3,FALSE))</f>
        <v>2023.56</v>
      </c>
      <c r="AZ1939" s="73"/>
      <c r="BA1939" s="73"/>
      <c r="BB1939" s="73"/>
      <c r="BC1939" s="73"/>
      <c r="BD1939" s="74"/>
      <c r="BE1939" s="72">
        <f>IF($A1939="-","-",ROUND(VLOOKUP($A1939+ROUND(LEFT(BE$1913,1)/24,5),'[1]ОАО "АТС"'!$A$30:$F$773,3,FALSE)+HLOOKUP($DL$1911,'[1]Сбытовая надбавка'!$F$5:$H$6,2,FALSE),2)+'[1]Иные услуги'!$C$6+HLOOKUP($DR$1910,'[1]Услуги по передаче'!$G$5:$J$7,3,FALSE))</f>
        <v>2023.75</v>
      </c>
      <c r="BF1939" s="73"/>
      <c r="BG1939" s="73"/>
      <c r="BH1939" s="73"/>
      <c r="BI1939" s="73"/>
      <c r="BJ1939" s="74"/>
      <c r="BK1939" s="72">
        <f>IF($A1939="-","-",ROUND(VLOOKUP($A1939+ROUND(LEFT(BK$1913,1)/24,5),'[1]ОАО "АТС"'!$A$30:$F$773,3,FALSE)+HLOOKUP($DL$1911,'[1]Сбытовая надбавка'!$F$5:$H$6,2,FALSE),2)+'[1]Иные услуги'!$C$6+HLOOKUP($DR$1910,'[1]Услуги по передаче'!$G$5:$J$7,3,FALSE))</f>
        <v>2023.8899999999999</v>
      </c>
      <c r="BL1939" s="73"/>
      <c r="BM1939" s="73"/>
      <c r="BN1939" s="73"/>
      <c r="BO1939" s="73"/>
      <c r="BP1939" s="74"/>
      <c r="BQ1939" s="72">
        <f>IF($A1939="-","-",ROUND(VLOOKUP($A1939+ROUND(LEFT(BQ$1913,2)/24,5),'[1]ОАО "АТС"'!$A$30:$F$773,3,FALSE)+HLOOKUP($DL$1911,'[1]Сбытовая надбавка'!$F$5:$H$6,2,FALSE),2)+'[1]Иные услуги'!$C$6+HLOOKUP($DR$1910,'[1]Услуги по передаче'!$G$5:$J$7,3,FALSE))</f>
        <v>2023.9299999999998</v>
      </c>
      <c r="BR1939" s="73"/>
      <c r="BS1939" s="73"/>
      <c r="BT1939" s="73"/>
      <c r="BU1939" s="73"/>
      <c r="BV1939" s="74"/>
      <c r="BW1939" s="72">
        <f>IF($A1939="-","-",ROUND(VLOOKUP($A1939+ROUND(LEFT(BW$1913,2)/24,5),'[1]ОАО "АТС"'!$A$30:$F$773,3,FALSE)+HLOOKUP($DL$1911,'[1]Сбытовая надбавка'!$F$5:$H$6,2,FALSE),2)+'[1]Иные услуги'!$C$6+HLOOKUP($DR$1910,'[1]Услуги по передаче'!$G$5:$J$7,3,FALSE))</f>
        <v>2023.9499999999998</v>
      </c>
      <c r="BX1939" s="73"/>
      <c r="BY1939" s="73"/>
      <c r="BZ1939" s="73"/>
      <c r="CA1939" s="73"/>
      <c r="CB1939" s="74"/>
      <c r="CC1939" s="72">
        <f>IF($A1939="-","-",ROUND(VLOOKUP($A1939+ROUND(LEFT(CC$1913,2)/24,5),'[1]ОАО "АТС"'!$A$30:$F$773,3,FALSE)+HLOOKUP($DL$1911,'[1]Сбытовая надбавка'!$F$5:$H$6,2,FALSE),2)+'[1]Иные услуги'!$C$6+HLOOKUP($DR$1910,'[1]Услуги по передаче'!$G$5:$J$7,3,FALSE))</f>
        <v>2023.8999999999999</v>
      </c>
      <c r="CD1939" s="73"/>
      <c r="CE1939" s="73"/>
      <c r="CF1939" s="73"/>
      <c r="CG1939" s="73"/>
      <c r="CH1939" s="74"/>
      <c r="CI1939" s="72">
        <f>IF($A1939="-","-",ROUND(VLOOKUP($A1939+ROUND(LEFT(CI$1913,2)/24,5),'[1]ОАО "АТС"'!$A$30:$F$773,3,FALSE)+HLOOKUP($DL$1911,'[1]Сбытовая надбавка'!$F$5:$H$6,2,FALSE),2)+'[1]Иные услуги'!$C$6+HLOOKUP($DR$1910,'[1]Услуги по передаче'!$G$5:$J$7,3,FALSE))</f>
        <v>2023.8899999999999</v>
      </c>
      <c r="CJ1939" s="73"/>
      <c r="CK1939" s="73"/>
      <c r="CL1939" s="73"/>
      <c r="CM1939" s="73"/>
      <c r="CN1939" s="74"/>
      <c r="CO1939" s="72">
        <f>IF($A1939="-","-",ROUND(VLOOKUP($A1939+ROUND(LEFT(CO$1913,2)/24,5),'[1]ОАО "АТС"'!$A$30:$F$773,3,FALSE)+HLOOKUP($DL$1911,'[1]Сбытовая надбавка'!$F$5:$H$6,2,FALSE),2)+'[1]Иные услуги'!$C$6+HLOOKUP($DR$1910,'[1]Услуги по передаче'!$G$5:$J$7,3,FALSE))</f>
        <v>2023.8899999999999</v>
      </c>
      <c r="CP1939" s="73"/>
      <c r="CQ1939" s="73"/>
      <c r="CR1939" s="73"/>
      <c r="CS1939" s="73"/>
      <c r="CT1939" s="74"/>
      <c r="CU1939" s="72">
        <f>IF($A1939="-","-",ROUND(VLOOKUP($A1939+ROUND(LEFT(CU$1913,2)/24,5),'[1]ОАО "АТС"'!$A$30:$F$773,3,FALSE)+HLOOKUP($DL$1911,'[1]Сбытовая надбавка'!$F$5:$H$6,2,FALSE),2)+'[1]Иные услуги'!$C$6+HLOOKUP($DR$1910,'[1]Услуги по передаче'!$G$5:$J$7,3,FALSE))</f>
        <v>2024</v>
      </c>
      <c r="CV1939" s="73"/>
      <c r="CW1939" s="73"/>
      <c r="CX1939" s="73"/>
      <c r="CY1939" s="73"/>
      <c r="CZ1939" s="74"/>
      <c r="DA1939" s="72">
        <f>IF($A1939="-","-",ROUND(VLOOKUP($A1939+ROUND(LEFT(DA$1913,2)/24,5),'[1]ОАО "АТС"'!$A$30:$F$773,3,FALSE)+HLOOKUP($DL$1911,'[1]Сбытовая надбавка'!$F$5:$H$6,2,FALSE),2)+'[1]Иные услуги'!$C$6+HLOOKUP($DR$1910,'[1]Услуги по передаче'!$G$5:$J$7,3,FALSE))</f>
        <v>2023.8999999999999</v>
      </c>
      <c r="DB1939" s="73"/>
      <c r="DC1939" s="73"/>
      <c r="DD1939" s="73"/>
      <c r="DE1939" s="73"/>
      <c r="DF1939" s="74"/>
      <c r="DG1939" s="72">
        <f>IF($A1939="-","-",ROUND(VLOOKUP($A1939+ROUND(LEFT(DG$1913,2)/24,5),'[1]ОАО "АТС"'!$A$30:$F$773,3,FALSE)+HLOOKUP($DL$1911,'[1]Сбытовая надбавка'!$F$5:$H$6,2,FALSE),2)+'[1]Иные услуги'!$C$6+HLOOKUP($DR$1910,'[1]Услуги по передаче'!$G$5:$J$7,3,FALSE))</f>
        <v>2023.98</v>
      </c>
      <c r="DH1939" s="73"/>
      <c r="DI1939" s="73"/>
      <c r="DJ1939" s="73"/>
      <c r="DK1939" s="73"/>
      <c r="DL1939" s="74"/>
      <c r="DM1939" s="72">
        <f>IF($A1939="-","-",ROUND(VLOOKUP($A1939+ROUND(LEFT(DM$1913,2)/24,5),'[1]ОАО "АТС"'!$A$30:$F$773,3,FALSE)+HLOOKUP($DL$1911,'[1]Сбытовая надбавка'!$F$5:$H$6,2,FALSE),2)+'[1]Иные услуги'!$C$6+HLOOKUP($DR$1910,'[1]Услуги по передаче'!$G$5:$J$7,3,FALSE))</f>
        <v>2021.9299999999998</v>
      </c>
      <c r="DN1939" s="73"/>
      <c r="DO1939" s="73"/>
      <c r="DP1939" s="73"/>
      <c r="DQ1939" s="73"/>
      <c r="DR1939" s="74"/>
      <c r="DS1939" s="72">
        <f>IF($A1939="-","-",ROUND(VLOOKUP($A1939+ROUND(LEFT(DS$1913,2)/24,5),'[1]ОАО "АТС"'!$A$30:$F$773,3,FALSE)+HLOOKUP($DL$1911,'[1]Сбытовая надбавка'!$F$5:$H$6,2,FALSE),2)+'[1]Иные услуги'!$C$6+HLOOKUP($DR$1910,'[1]Услуги по передаче'!$G$5:$J$7,3,FALSE))</f>
        <v>2057.1899999999996</v>
      </c>
      <c r="DT1939" s="73"/>
      <c r="DU1939" s="73"/>
      <c r="DV1939" s="73"/>
      <c r="DW1939" s="73"/>
      <c r="DX1939" s="74"/>
      <c r="DY1939" s="72">
        <f>IF($A1939="-","-",ROUND(VLOOKUP($A1939+ROUND(LEFT(DY$1913,2)/24,5),'[1]ОАО "АТС"'!$A$30:$F$773,3,FALSE)+HLOOKUP($DL$1911,'[1]Сбытовая надбавка'!$F$5:$H$6,2,FALSE),2)+'[1]Иные услуги'!$C$6+HLOOKUP($DR$1910,'[1]Услуги по передаче'!$G$5:$J$7,3,FALSE))</f>
        <v>2023.3</v>
      </c>
      <c r="DZ1939" s="73"/>
      <c r="EA1939" s="73"/>
      <c r="EB1939" s="73"/>
      <c r="EC1939" s="73"/>
      <c r="ED1939" s="74"/>
      <c r="EE1939" s="72">
        <f>IF($A1939="-","-",ROUND(VLOOKUP($A1939+ROUND(LEFT(EE$1913,2)/24,5),'[1]ОАО "АТС"'!$A$30:$F$773,3,FALSE)+HLOOKUP($DL$1911,'[1]Сбытовая надбавка'!$F$5:$H$6,2,FALSE),2)+'[1]Иные услуги'!$C$6+HLOOKUP($DR$1910,'[1]Услуги по передаче'!$G$5:$J$7,3,FALSE))</f>
        <v>2023.11</v>
      </c>
      <c r="EF1939" s="73"/>
      <c r="EG1939" s="73"/>
      <c r="EH1939" s="73"/>
      <c r="EI1939" s="73"/>
      <c r="EJ1939" s="74"/>
      <c r="EK1939" s="72">
        <f>IF($A1939="-","-",ROUND(VLOOKUP($A1939+ROUND(LEFT(EK$1913,2)/24,5),'[1]ОАО "АТС"'!$A$30:$F$773,3,FALSE)+HLOOKUP($DL$1911,'[1]Сбытовая надбавка'!$F$5:$H$6,2,FALSE),2)+'[1]Иные услуги'!$C$6+HLOOKUP($DR$1910,'[1]Услуги по передаче'!$G$5:$J$7,3,FALSE))</f>
        <v>2163.0299999999997</v>
      </c>
      <c r="EL1939" s="73"/>
      <c r="EM1939" s="73"/>
      <c r="EN1939" s="73"/>
      <c r="EO1939" s="73"/>
      <c r="EP1939" s="74"/>
      <c r="EQ1939" s="72">
        <f>IF($A1939="-","-",ROUND(VLOOKUP($A1939+ROUND(LEFT(EQ$1913,2)/24,5),'[1]ОАО "АТС"'!$A$30:$F$773,3,FALSE)+HLOOKUP($DL$1911,'[1]Сбытовая надбавка'!$F$5:$H$6,2,FALSE),2)+'[1]Иные услуги'!$C$6+HLOOKUP($DR$1910,'[1]Услуги по передаче'!$G$5:$J$7,3,FALSE))</f>
        <v>2073.08</v>
      </c>
      <c r="ER1939" s="73"/>
      <c r="ES1939" s="73"/>
      <c r="ET1939" s="73"/>
      <c r="EU1939" s="73"/>
      <c r="EV1939" s="74"/>
    </row>
    <row r="1940" spans="1:152" s="38" customFormat="1" ht="15.75" customHeight="1" x14ac:dyDescent="0.2">
      <c r="A1940" s="69">
        <f>$A$141</f>
        <v>45012</v>
      </c>
      <c r="B1940" s="70"/>
      <c r="C1940" s="70"/>
      <c r="D1940" s="70"/>
      <c r="E1940" s="70"/>
      <c r="F1940" s="70"/>
      <c r="G1940" s="70"/>
      <c r="H1940" s="71"/>
      <c r="I1940" s="72">
        <f>IF($A1940="-","-",ROUND(VLOOKUP($A1940+ROUND(LEFT(I$1913,1)/24,5),'[1]ОАО "АТС"'!$A$30:$F$773,3,FALSE)+HLOOKUP($DL$1911,'[1]Сбытовая надбавка'!$F$5:$H$6,2,FALSE),2)+'[1]Иные услуги'!$C$6+HLOOKUP($DR$1910,'[1]Услуги по передаче'!$G$5:$J$7,3,FALSE))</f>
        <v>2023.85</v>
      </c>
      <c r="J1940" s="73"/>
      <c r="K1940" s="73"/>
      <c r="L1940" s="73"/>
      <c r="M1940" s="73"/>
      <c r="N1940" s="74"/>
      <c r="O1940" s="72">
        <f>IF($A1940="-","-",ROUND(VLOOKUP($A1940+ROUND(LEFT(O$1913,1)/24,5),'[1]ОАО "АТС"'!$A$30:$F$773,3,FALSE)+HLOOKUP($DL$1911,'[1]Сбытовая надбавка'!$F$5:$H$6,2,FALSE),2)+'[1]Иные услуги'!$C$6+HLOOKUP($DR$1910,'[1]Услуги по передаче'!$G$5:$J$7,3,FALSE))</f>
        <v>2024.01</v>
      </c>
      <c r="P1940" s="73"/>
      <c r="Q1940" s="73"/>
      <c r="R1940" s="73"/>
      <c r="S1940" s="73"/>
      <c r="T1940" s="74"/>
      <c r="U1940" s="72">
        <f>IF($A1940="-","-",ROUND(VLOOKUP($A1940+ROUND(LEFT(U$1913,1)/24,5),'[1]ОАО "АТС"'!$A$30:$F$773,3,FALSE)+HLOOKUP($DL$1911,'[1]Сбытовая надбавка'!$F$5:$H$6,2,FALSE),2)+'[1]Иные услуги'!$C$6+HLOOKUP($DR$1910,'[1]Услуги по передаче'!$G$5:$J$7,3,FALSE))</f>
        <v>2024.07</v>
      </c>
      <c r="V1940" s="73"/>
      <c r="W1940" s="73"/>
      <c r="X1940" s="73"/>
      <c r="Y1940" s="73"/>
      <c r="Z1940" s="74"/>
      <c r="AA1940" s="72">
        <f>IF($A1940="-","-",ROUND(VLOOKUP($A1940+ROUND(LEFT(AA$1913,1)/24,5),'[1]ОАО "АТС"'!$A$30:$F$773,3,FALSE)+HLOOKUP($DL$1911,'[1]Сбытовая надбавка'!$F$5:$H$6,2,FALSE),2)+'[1]Иные услуги'!$C$6+HLOOKUP($DR$1910,'[1]Услуги по передаче'!$G$5:$J$7,3,FALSE))</f>
        <v>2024.01</v>
      </c>
      <c r="AB1940" s="73"/>
      <c r="AC1940" s="73"/>
      <c r="AD1940" s="73"/>
      <c r="AE1940" s="73"/>
      <c r="AF1940" s="74"/>
      <c r="AG1940" s="72">
        <f>IF($A1940="-","-",ROUND(VLOOKUP($A1940+ROUND(LEFT(AG$1913,1)/24,5),'[1]ОАО "АТС"'!$A$30:$F$773,3,FALSE)+HLOOKUP($DL$1911,'[1]Сбытовая надбавка'!$F$5:$H$6,2,FALSE),2)+'[1]Иные услуги'!$C$6+HLOOKUP($DR$1910,'[1]Услуги по передаче'!$G$5:$J$7,3,FALSE))</f>
        <v>2023.85</v>
      </c>
      <c r="AH1940" s="73"/>
      <c r="AI1940" s="73"/>
      <c r="AJ1940" s="73"/>
      <c r="AK1940" s="73"/>
      <c r="AL1940" s="74"/>
      <c r="AM1940" s="72">
        <f>IF($A1940="-","-",ROUND(VLOOKUP($A1940+ROUND(LEFT(AM$1913,1)/24,5),'[1]ОАО "АТС"'!$A$30:$F$773,3,FALSE)+HLOOKUP($DL$1911,'[1]Сбытовая надбавка'!$F$5:$H$6,2,FALSE),2)+'[1]Иные услуги'!$C$6+HLOOKUP($DR$1910,'[1]Услуги по передаче'!$G$5:$J$7,3,FALSE))</f>
        <v>2023.9399999999998</v>
      </c>
      <c r="AN1940" s="73"/>
      <c r="AO1940" s="73"/>
      <c r="AP1940" s="73"/>
      <c r="AQ1940" s="73"/>
      <c r="AR1940" s="74"/>
      <c r="AS1940" s="72">
        <f>IF($A1940="-","-",ROUND(VLOOKUP($A1940+ROUND(LEFT(AS$1913,1)/24,5),'[1]ОАО "АТС"'!$A$30:$F$773,3,FALSE)+HLOOKUP($DL$1911,'[1]Сбытовая надбавка'!$F$5:$H$6,2,FALSE),2)+'[1]Иные услуги'!$C$6+HLOOKUP($DR$1910,'[1]Услуги по передаче'!$G$5:$J$7,3,FALSE))</f>
        <v>2027.34</v>
      </c>
      <c r="AT1940" s="73"/>
      <c r="AU1940" s="73"/>
      <c r="AV1940" s="73"/>
      <c r="AW1940" s="73"/>
      <c r="AX1940" s="74"/>
      <c r="AY1940" s="72">
        <f>IF($A1940="-","-",ROUND(VLOOKUP($A1940+ROUND(LEFT(AY$1913,1)/24,5),'[1]ОАО "АТС"'!$A$30:$F$773,3,FALSE)+HLOOKUP($DL$1911,'[1]Сбытовая надбавка'!$F$5:$H$6,2,FALSE),2)+'[1]Иные услуги'!$C$6+HLOOKUP($DR$1910,'[1]Услуги по передаче'!$G$5:$J$7,3,FALSE))</f>
        <v>2128.27</v>
      </c>
      <c r="AZ1940" s="73"/>
      <c r="BA1940" s="73"/>
      <c r="BB1940" s="73"/>
      <c r="BC1940" s="73"/>
      <c r="BD1940" s="74"/>
      <c r="BE1940" s="72">
        <f>IF($A1940="-","-",ROUND(VLOOKUP($A1940+ROUND(LEFT(BE$1913,1)/24,5),'[1]ОАО "АТС"'!$A$30:$F$773,3,FALSE)+HLOOKUP($DL$1911,'[1]Сбытовая надбавка'!$F$5:$H$6,2,FALSE),2)+'[1]Иные услуги'!$C$6+HLOOKUP($DR$1910,'[1]Услуги по передаче'!$G$5:$J$7,3,FALSE))</f>
        <v>2023.83</v>
      </c>
      <c r="BF1940" s="73"/>
      <c r="BG1940" s="73"/>
      <c r="BH1940" s="73"/>
      <c r="BI1940" s="73"/>
      <c r="BJ1940" s="74"/>
      <c r="BK1940" s="72">
        <f>IF($A1940="-","-",ROUND(VLOOKUP($A1940+ROUND(LEFT(BK$1913,1)/24,5),'[1]ОАО "АТС"'!$A$30:$F$773,3,FALSE)+HLOOKUP($DL$1911,'[1]Сбытовая надбавка'!$F$5:$H$6,2,FALSE),2)+'[1]Иные услуги'!$C$6+HLOOKUP($DR$1910,'[1]Услуги по передаче'!$G$5:$J$7,3,FALSE))</f>
        <v>2044.4099999999999</v>
      </c>
      <c r="BL1940" s="73"/>
      <c r="BM1940" s="73"/>
      <c r="BN1940" s="73"/>
      <c r="BO1940" s="73"/>
      <c r="BP1940" s="74"/>
      <c r="BQ1940" s="72">
        <f>IF($A1940="-","-",ROUND(VLOOKUP($A1940+ROUND(LEFT(BQ$1913,2)/24,5),'[1]ОАО "АТС"'!$A$30:$F$773,3,FALSE)+HLOOKUP($DL$1911,'[1]Сбытовая надбавка'!$F$5:$H$6,2,FALSE),2)+'[1]Иные услуги'!$C$6+HLOOKUP($DR$1910,'[1]Услуги по передаче'!$G$5:$J$7,3,FALSE))</f>
        <v>2056.42</v>
      </c>
      <c r="BR1940" s="73"/>
      <c r="BS1940" s="73"/>
      <c r="BT1940" s="73"/>
      <c r="BU1940" s="73"/>
      <c r="BV1940" s="74"/>
      <c r="BW1940" s="72">
        <f>IF($A1940="-","-",ROUND(VLOOKUP($A1940+ROUND(LEFT(BW$1913,2)/24,5),'[1]ОАО "АТС"'!$A$30:$F$773,3,FALSE)+HLOOKUP($DL$1911,'[1]Сбытовая надбавка'!$F$5:$H$6,2,FALSE),2)+'[1]Иные услуги'!$C$6+HLOOKUP($DR$1910,'[1]Услуги по передаче'!$G$5:$J$7,3,FALSE))</f>
        <v>2044.5</v>
      </c>
      <c r="BX1940" s="73"/>
      <c r="BY1940" s="73"/>
      <c r="BZ1940" s="73"/>
      <c r="CA1940" s="73"/>
      <c r="CB1940" s="74"/>
      <c r="CC1940" s="72">
        <f>IF($A1940="-","-",ROUND(VLOOKUP($A1940+ROUND(LEFT(CC$1913,2)/24,5),'[1]ОАО "АТС"'!$A$30:$F$773,3,FALSE)+HLOOKUP($DL$1911,'[1]Сбытовая надбавка'!$F$5:$H$6,2,FALSE),2)+'[1]Иные услуги'!$C$6+HLOOKUP($DR$1910,'[1]Услуги по передаче'!$G$5:$J$7,3,FALSE))</f>
        <v>2023.8899999999999</v>
      </c>
      <c r="CD1940" s="73"/>
      <c r="CE1940" s="73"/>
      <c r="CF1940" s="73"/>
      <c r="CG1940" s="73"/>
      <c r="CH1940" s="74"/>
      <c r="CI1940" s="72">
        <f>IF($A1940="-","-",ROUND(VLOOKUP($A1940+ROUND(LEFT(CI$1913,2)/24,5),'[1]ОАО "АТС"'!$A$30:$F$773,3,FALSE)+HLOOKUP($DL$1911,'[1]Сбытовая надбавка'!$F$5:$H$6,2,FALSE),2)+'[1]Иные услуги'!$C$6+HLOOKUP($DR$1910,'[1]Услуги по передаче'!$G$5:$J$7,3,FALSE))</f>
        <v>2023.87</v>
      </c>
      <c r="CJ1940" s="73"/>
      <c r="CK1940" s="73"/>
      <c r="CL1940" s="73"/>
      <c r="CM1940" s="73"/>
      <c r="CN1940" s="74"/>
      <c r="CO1940" s="72">
        <f>IF($A1940="-","-",ROUND(VLOOKUP($A1940+ROUND(LEFT(CO$1913,2)/24,5),'[1]ОАО "АТС"'!$A$30:$F$773,3,FALSE)+HLOOKUP($DL$1911,'[1]Сбытовая надбавка'!$F$5:$H$6,2,FALSE),2)+'[1]Иные услуги'!$C$6+HLOOKUP($DR$1910,'[1]Услуги по передаче'!$G$5:$J$7,3,FALSE))</f>
        <v>2031.4099999999999</v>
      </c>
      <c r="CP1940" s="73"/>
      <c r="CQ1940" s="73"/>
      <c r="CR1940" s="73"/>
      <c r="CS1940" s="73"/>
      <c r="CT1940" s="74"/>
      <c r="CU1940" s="72">
        <f>IF($A1940="-","-",ROUND(VLOOKUP($A1940+ROUND(LEFT(CU$1913,2)/24,5),'[1]ОАО "АТС"'!$A$30:$F$773,3,FALSE)+HLOOKUP($DL$1911,'[1]Сбытовая надбавка'!$F$5:$H$6,2,FALSE),2)+'[1]Иные услуги'!$C$6+HLOOKUP($DR$1910,'[1]Услуги по передаче'!$G$5:$J$7,3,FALSE))</f>
        <v>2023.99</v>
      </c>
      <c r="CV1940" s="73"/>
      <c r="CW1940" s="73"/>
      <c r="CX1940" s="73"/>
      <c r="CY1940" s="73"/>
      <c r="CZ1940" s="74"/>
      <c r="DA1940" s="72">
        <f>IF($A1940="-","-",ROUND(VLOOKUP($A1940+ROUND(LEFT(DA$1913,2)/24,5),'[1]ОАО "АТС"'!$A$30:$F$773,3,FALSE)+HLOOKUP($DL$1911,'[1]Сбытовая надбавка'!$F$5:$H$6,2,FALSE),2)+'[1]Иные услуги'!$C$6+HLOOKUP($DR$1910,'[1]Услуги по передаче'!$G$5:$J$7,3,FALSE))</f>
        <v>2023.86</v>
      </c>
      <c r="DB1940" s="73"/>
      <c r="DC1940" s="73"/>
      <c r="DD1940" s="73"/>
      <c r="DE1940" s="73"/>
      <c r="DF1940" s="74"/>
      <c r="DG1940" s="72">
        <f>IF($A1940="-","-",ROUND(VLOOKUP($A1940+ROUND(LEFT(DG$1913,2)/24,5),'[1]ОАО "АТС"'!$A$30:$F$773,3,FALSE)+HLOOKUP($DL$1911,'[1]Сбытовая надбавка'!$F$5:$H$6,2,FALSE),2)+'[1]Иные услуги'!$C$6+HLOOKUP($DR$1910,'[1]Услуги по передаче'!$G$5:$J$7,3,FALSE))</f>
        <v>2023.9099999999999</v>
      </c>
      <c r="DH1940" s="73"/>
      <c r="DI1940" s="73"/>
      <c r="DJ1940" s="73"/>
      <c r="DK1940" s="73"/>
      <c r="DL1940" s="74"/>
      <c r="DM1940" s="72">
        <f>IF($A1940="-","-",ROUND(VLOOKUP($A1940+ROUND(LEFT(DM$1913,2)/24,5),'[1]ОАО "АТС"'!$A$30:$F$773,3,FALSE)+HLOOKUP($DL$1911,'[1]Сбытовая надбавка'!$F$5:$H$6,2,FALSE),2)+'[1]Иные услуги'!$C$6+HLOOKUP($DR$1910,'[1]Услуги по передаче'!$G$5:$J$7,3,FALSE))</f>
        <v>2037.12</v>
      </c>
      <c r="DN1940" s="73"/>
      <c r="DO1940" s="73"/>
      <c r="DP1940" s="73"/>
      <c r="DQ1940" s="73"/>
      <c r="DR1940" s="74"/>
      <c r="DS1940" s="72">
        <f>IF($A1940="-","-",ROUND(VLOOKUP($A1940+ROUND(LEFT(DS$1913,2)/24,5),'[1]ОАО "АТС"'!$A$30:$F$773,3,FALSE)+HLOOKUP($DL$1911,'[1]Сбытовая надбавка'!$F$5:$H$6,2,FALSE),2)+'[1]Иные услуги'!$C$6+HLOOKUP($DR$1910,'[1]Услуги по передаче'!$G$5:$J$7,3,FALSE))</f>
        <v>2028.72</v>
      </c>
      <c r="DT1940" s="73"/>
      <c r="DU1940" s="73"/>
      <c r="DV1940" s="73"/>
      <c r="DW1940" s="73"/>
      <c r="DX1940" s="74"/>
      <c r="DY1940" s="72">
        <f>IF($A1940="-","-",ROUND(VLOOKUP($A1940+ROUND(LEFT(DY$1913,2)/24,5),'[1]ОАО "АТС"'!$A$30:$F$773,3,FALSE)+HLOOKUP($DL$1911,'[1]Сбытовая надбавка'!$F$5:$H$6,2,FALSE),2)+'[1]Иные услуги'!$C$6+HLOOKUP($DR$1910,'[1]Услуги по передаче'!$G$5:$J$7,3,FALSE))</f>
        <v>2023.11</v>
      </c>
      <c r="DZ1940" s="73"/>
      <c r="EA1940" s="73"/>
      <c r="EB1940" s="73"/>
      <c r="EC1940" s="73"/>
      <c r="ED1940" s="74"/>
      <c r="EE1940" s="72">
        <f>IF($A1940="-","-",ROUND(VLOOKUP($A1940+ROUND(LEFT(EE$1913,2)/24,5),'[1]ОАО "АТС"'!$A$30:$F$773,3,FALSE)+HLOOKUP($DL$1911,'[1]Сбытовая надбавка'!$F$5:$H$6,2,FALSE),2)+'[1]Иные услуги'!$C$6+HLOOKUP($DR$1910,'[1]Услуги по передаче'!$G$5:$J$7,3,FALSE))</f>
        <v>2022.9399999999998</v>
      </c>
      <c r="EF1940" s="73"/>
      <c r="EG1940" s="73"/>
      <c r="EH1940" s="73"/>
      <c r="EI1940" s="73"/>
      <c r="EJ1940" s="74"/>
      <c r="EK1940" s="72">
        <f>IF($A1940="-","-",ROUND(VLOOKUP($A1940+ROUND(LEFT(EK$1913,2)/24,5),'[1]ОАО "АТС"'!$A$30:$F$773,3,FALSE)+HLOOKUP($DL$1911,'[1]Сбытовая надбавка'!$F$5:$H$6,2,FALSE),2)+'[1]Иные услуги'!$C$6+HLOOKUP($DR$1910,'[1]Услуги по передаче'!$G$5:$J$7,3,FALSE))</f>
        <v>2193.6099999999997</v>
      </c>
      <c r="EL1940" s="73"/>
      <c r="EM1940" s="73"/>
      <c r="EN1940" s="73"/>
      <c r="EO1940" s="73"/>
      <c r="EP1940" s="74"/>
      <c r="EQ1940" s="72">
        <f>IF($A1940="-","-",ROUND(VLOOKUP($A1940+ROUND(LEFT(EQ$1913,2)/24,5),'[1]ОАО "АТС"'!$A$30:$F$773,3,FALSE)+HLOOKUP($DL$1911,'[1]Сбытовая надбавка'!$F$5:$H$6,2,FALSE),2)+'[1]Иные услуги'!$C$6+HLOOKUP($DR$1910,'[1]Услуги по передаче'!$G$5:$J$7,3,FALSE))</f>
        <v>2098.25</v>
      </c>
      <c r="ER1940" s="73"/>
      <c r="ES1940" s="73"/>
      <c r="ET1940" s="73"/>
      <c r="EU1940" s="73"/>
      <c r="EV1940" s="74"/>
    </row>
    <row r="1941" spans="1:152" s="38" customFormat="1" ht="15.75" customHeight="1" x14ac:dyDescent="0.2">
      <c r="A1941" s="69">
        <f>$A$142</f>
        <v>45013</v>
      </c>
      <c r="B1941" s="70"/>
      <c r="C1941" s="70"/>
      <c r="D1941" s="70"/>
      <c r="E1941" s="70"/>
      <c r="F1941" s="70"/>
      <c r="G1941" s="70"/>
      <c r="H1941" s="71"/>
      <c r="I1941" s="72">
        <f>IF($A1941="-","-",ROUND(VLOOKUP($A1941+ROUND(LEFT(I$1913,1)/24,5),'[1]ОАО "АТС"'!$A$30:$F$773,3,FALSE)+HLOOKUP($DL$1911,'[1]Сбытовая надбавка'!$F$5:$H$6,2,FALSE),2)+'[1]Иные услуги'!$C$6+HLOOKUP($DR$1910,'[1]Услуги по передаче'!$G$5:$J$7,3,FALSE))</f>
        <v>2023.78</v>
      </c>
      <c r="J1941" s="73"/>
      <c r="K1941" s="73"/>
      <c r="L1941" s="73"/>
      <c r="M1941" s="73"/>
      <c r="N1941" s="74"/>
      <c r="O1941" s="72">
        <f>IF($A1941="-","-",ROUND(VLOOKUP($A1941+ROUND(LEFT(O$1913,1)/24,5),'[1]ОАО "АТС"'!$A$30:$F$773,3,FALSE)+HLOOKUP($DL$1911,'[1]Сбытовая надбавка'!$F$5:$H$6,2,FALSE),2)+'[1]Иные услуги'!$C$6+HLOOKUP($DR$1910,'[1]Услуги по передаче'!$G$5:$J$7,3,FALSE))</f>
        <v>2023.8799999999999</v>
      </c>
      <c r="P1941" s="73"/>
      <c r="Q1941" s="73"/>
      <c r="R1941" s="73"/>
      <c r="S1941" s="73"/>
      <c r="T1941" s="74"/>
      <c r="U1941" s="72">
        <f>IF($A1941="-","-",ROUND(VLOOKUP($A1941+ROUND(LEFT(U$1913,1)/24,5),'[1]ОАО "АТС"'!$A$30:$F$773,3,FALSE)+HLOOKUP($DL$1911,'[1]Сбытовая надбавка'!$F$5:$H$6,2,FALSE),2)+'[1]Иные услуги'!$C$6+HLOOKUP($DR$1910,'[1]Услуги по передаче'!$G$5:$J$7,3,FALSE))</f>
        <v>2023.9499999999998</v>
      </c>
      <c r="V1941" s="73"/>
      <c r="W1941" s="73"/>
      <c r="X1941" s="73"/>
      <c r="Y1941" s="73"/>
      <c r="Z1941" s="74"/>
      <c r="AA1941" s="72">
        <f>IF($A1941="-","-",ROUND(VLOOKUP($A1941+ROUND(LEFT(AA$1913,1)/24,5),'[1]ОАО "АТС"'!$A$30:$F$773,3,FALSE)+HLOOKUP($DL$1911,'[1]Сбытовая надбавка'!$F$5:$H$6,2,FALSE),2)+'[1]Иные услуги'!$C$6+HLOOKUP($DR$1910,'[1]Услуги по передаче'!$G$5:$J$7,3,FALSE))</f>
        <v>2023.8899999999999</v>
      </c>
      <c r="AB1941" s="73"/>
      <c r="AC1941" s="73"/>
      <c r="AD1941" s="73"/>
      <c r="AE1941" s="73"/>
      <c r="AF1941" s="74"/>
      <c r="AG1941" s="72">
        <f>IF($A1941="-","-",ROUND(VLOOKUP($A1941+ROUND(LEFT(AG$1913,1)/24,5),'[1]ОАО "АТС"'!$A$30:$F$773,3,FALSE)+HLOOKUP($DL$1911,'[1]Сбытовая надбавка'!$F$5:$H$6,2,FALSE),2)+'[1]Иные услуги'!$C$6+HLOOKUP($DR$1910,'[1]Услуги по передаче'!$G$5:$J$7,3,FALSE))</f>
        <v>2023.71</v>
      </c>
      <c r="AH1941" s="73"/>
      <c r="AI1941" s="73"/>
      <c r="AJ1941" s="73"/>
      <c r="AK1941" s="73"/>
      <c r="AL1941" s="74"/>
      <c r="AM1941" s="72">
        <f>IF($A1941="-","-",ROUND(VLOOKUP($A1941+ROUND(LEFT(AM$1913,1)/24,5),'[1]ОАО "АТС"'!$A$30:$F$773,3,FALSE)+HLOOKUP($DL$1911,'[1]Сбытовая надбавка'!$F$5:$H$6,2,FALSE),2)+'[1]Иные услуги'!$C$6+HLOOKUP($DR$1910,'[1]Услуги по передаче'!$G$5:$J$7,3,FALSE))</f>
        <v>2023.98</v>
      </c>
      <c r="AN1941" s="73"/>
      <c r="AO1941" s="73"/>
      <c r="AP1941" s="73"/>
      <c r="AQ1941" s="73"/>
      <c r="AR1941" s="74"/>
      <c r="AS1941" s="72">
        <f>IF($A1941="-","-",ROUND(VLOOKUP($A1941+ROUND(LEFT(AS$1913,1)/24,5),'[1]ОАО "АТС"'!$A$30:$F$773,3,FALSE)+HLOOKUP($DL$1911,'[1]Сбытовая надбавка'!$F$5:$H$6,2,FALSE),2)+'[1]Иные услуги'!$C$6+HLOOKUP($DR$1910,'[1]Услуги по передаче'!$G$5:$J$7,3,FALSE))</f>
        <v>2023.5</v>
      </c>
      <c r="AT1941" s="73"/>
      <c r="AU1941" s="73"/>
      <c r="AV1941" s="73"/>
      <c r="AW1941" s="73"/>
      <c r="AX1941" s="74"/>
      <c r="AY1941" s="72">
        <f>IF($A1941="-","-",ROUND(VLOOKUP($A1941+ROUND(LEFT(AY$1913,1)/24,5),'[1]ОАО "АТС"'!$A$30:$F$773,3,FALSE)+HLOOKUP($DL$1911,'[1]Сбытовая надбавка'!$F$5:$H$6,2,FALSE),2)+'[1]Иные услуги'!$C$6+HLOOKUP($DR$1910,'[1]Услуги по передаче'!$G$5:$J$7,3,FALSE))</f>
        <v>2090.0100000000002</v>
      </c>
      <c r="AZ1941" s="73"/>
      <c r="BA1941" s="73"/>
      <c r="BB1941" s="73"/>
      <c r="BC1941" s="73"/>
      <c r="BD1941" s="74"/>
      <c r="BE1941" s="72">
        <f>IF($A1941="-","-",ROUND(VLOOKUP($A1941+ROUND(LEFT(BE$1913,1)/24,5),'[1]ОАО "АТС"'!$A$30:$F$773,3,FALSE)+HLOOKUP($DL$1911,'[1]Сбытовая надбавка'!$F$5:$H$6,2,FALSE),2)+'[1]Иные услуги'!$C$6+HLOOKUP($DR$1910,'[1]Услуги по передаче'!$G$5:$J$7,3,FALSE))</f>
        <v>2023.73</v>
      </c>
      <c r="BF1941" s="73"/>
      <c r="BG1941" s="73"/>
      <c r="BH1941" s="73"/>
      <c r="BI1941" s="73"/>
      <c r="BJ1941" s="74"/>
      <c r="BK1941" s="72">
        <f>IF($A1941="-","-",ROUND(VLOOKUP($A1941+ROUND(LEFT(BK$1913,1)/24,5),'[1]ОАО "АТС"'!$A$30:$F$773,3,FALSE)+HLOOKUP($DL$1911,'[1]Сбытовая надбавка'!$F$5:$H$6,2,FALSE),2)+'[1]Иные услуги'!$C$6+HLOOKUP($DR$1910,'[1]Услуги по передаче'!$G$5:$J$7,3,FALSE))</f>
        <v>2023.81</v>
      </c>
      <c r="BL1941" s="73"/>
      <c r="BM1941" s="73"/>
      <c r="BN1941" s="73"/>
      <c r="BO1941" s="73"/>
      <c r="BP1941" s="74"/>
      <c r="BQ1941" s="72">
        <f>IF($A1941="-","-",ROUND(VLOOKUP($A1941+ROUND(LEFT(BQ$1913,2)/24,5),'[1]ОАО "АТС"'!$A$30:$F$773,3,FALSE)+HLOOKUP($DL$1911,'[1]Сбытовая надбавка'!$F$5:$H$6,2,FALSE),2)+'[1]Иные услуги'!$C$6+HLOOKUP($DR$1910,'[1]Услуги по передаче'!$G$5:$J$7,3,FALSE))</f>
        <v>2023.82</v>
      </c>
      <c r="BR1941" s="73"/>
      <c r="BS1941" s="73"/>
      <c r="BT1941" s="73"/>
      <c r="BU1941" s="73"/>
      <c r="BV1941" s="74"/>
      <c r="BW1941" s="72">
        <f>IF($A1941="-","-",ROUND(VLOOKUP($A1941+ROUND(LEFT(BW$1913,2)/24,5),'[1]ОАО "АТС"'!$A$30:$F$773,3,FALSE)+HLOOKUP($DL$1911,'[1]Сбытовая надбавка'!$F$5:$H$6,2,FALSE),2)+'[1]Иные услуги'!$C$6+HLOOKUP($DR$1910,'[1]Услуги по передаче'!$G$5:$J$7,3,FALSE))</f>
        <v>2023.9199999999998</v>
      </c>
      <c r="BX1941" s="73"/>
      <c r="BY1941" s="73"/>
      <c r="BZ1941" s="73"/>
      <c r="CA1941" s="73"/>
      <c r="CB1941" s="74"/>
      <c r="CC1941" s="72">
        <f>IF($A1941="-","-",ROUND(VLOOKUP($A1941+ROUND(LEFT(CC$1913,2)/24,5),'[1]ОАО "АТС"'!$A$30:$F$773,3,FALSE)+HLOOKUP($DL$1911,'[1]Сбытовая надбавка'!$F$5:$H$6,2,FALSE),2)+'[1]Иные услуги'!$C$6+HLOOKUP($DR$1910,'[1]Услуги по передаче'!$G$5:$J$7,3,FALSE))</f>
        <v>2023.8899999999999</v>
      </c>
      <c r="CD1941" s="73"/>
      <c r="CE1941" s="73"/>
      <c r="CF1941" s="73"/>
      <c r="CG1941" s="73"/>
      <c r="CH1941" s="74"/>
      <c r="CI1941" s="72">
        <f>IF($A1941="-","-",ROUND(VLOOKUP($A1941+ROUND(LEFT(CI$1913,2)/24,5),'[1]ОАО "АТС"'!$A$30:$F$773,3,FALSE)+HLOOKUP($DL$1911,'[1]Сбытовая надбавка'!$F$5:$H$6,2,FALSE),2)+'[1]Иные услуги'!$C$6+HLOOKUP($DR$1910,'[1]Услуги по передаче'!$G$5:$J$7,3,FALSE))</f>
        <v>2023.86</v>
      </c>
      <c r="CJ1941" s="73"/>
      <c r="CK1941" s="73"/>
      <c r="CL1941" s="73"/>
      <c r="CM1941" s="73"/>
      <c r="CN1941" s="74"/>
      <c r="CO1941" s="72">
        <f>IF($A1941="-","-",ROUND(VLOOKUP($A1941+ROUND(LEFT(CO$1913,2)/24,5),'[1]ОАО "АТС"'!$A$30:$F$773,3,FALSE)+HLOOKUP($DL$1911,'[1]Сбытовая надбавка'!$F$5:$H$6,2,FALSE),2)+'[1]Иные услуги'!$C$6+HLOOKUP($DR$1910,'[1]Услуги по передаче'!$G$5:$J$7,3,FALSE))</f>
        <v>2023.9299999999998</v>
      </c>
      <c r="CP1941" s="73"/>
      <c r="CQ1941" s="73"/>
      <c r="CR1941" s="73"/>
      <c r="CS1941" s="73"/>
      <c r="CT1941" s="74"/>
      <c r="CU1941" s="72">
        <f>IF($A1941="-","-",ROUND(VLOOKUP($A1941+ROUND(LEFT(CU$1913,2)/24,5),'[1]ОАО "АТС"'!$A$30:$F$773,3,FALSE)+HLOOKUP($DL$1911,'[1]Сбытовая надбавка'!$F$5:$H$6,2,FALSE),2)+'[1]Иные услуги'!$C$6+HLOOKUP($DR$1910,'[1]Услуги по передаче'!$G$5:$J$7,3,FALSE))</f>
        <v>2024.09</v>
      </c>
      <c r="CV1941" s="73"/>
      <c r="CW1941" s="73"/>
      <c r="CX1941" s="73"/>
      <c r="CY1941" s="73"/>
      <c r="CZ1941" s="74"/>
      <c r="DA1941" s="72">
        <f>IF($A1941="-","-",ROUND(VLOOKUP($A1941+ROUND(LEFT(DA$1913,2)/24,5),'[1]ОАО "АТС"'!$A$30:$F$773,3,FALSE)+HLOOKUP($DL$1911,'[1]Сбытовая надбавка'!$F$5:$H$6,2,FALSE),2)+'[1]Иные услуги'!$C$6+HLOOKUP($DR$1910,'[1]Услуги по передаче'!$G$5:$J$7,3,FALSE))</f>
        <v>2023.8899999999999</v>
      </c>
      <c r="DB1941" s="73"/>
      <c r="DC1941" s="73"/>
      <c r="DD1941" s="73"/>
      <c r="DE1941" s="73"/>
      <c r="DF1941" s="74"/>
      <c r="DG1941" s="72">
        <f>IF($A1941="-","-",ROUND(VLOOKUP($A1941+ROUND(LEFT(DG$1913,2)/24,5),'[1]ОАО "АТС"'!$A$30:$F$773,3,FALSE)+HLOOKUP($DL$1911,'[1]Сбытовая надбавка'!$F$5:$H$6,2,FALSE),2)+'[1]Иные услуги'!$C$6+HLOOKUP($DR$1910,'[1]Услуги по передаче'!$G$5:$J$7,3,FALSE))</f>
        <v>2023.99</v>
      </c>
      <c r="DH1941" s="73"/>
      <c r="DI1941" s="73"/>
      <c r="DJ1941" s="73"/>
      <c r="DK1941" s="73"/>
      <c r="DL1941" s="74"/>
      <c r="DM1941" s="72">
        <f>IF($A1941="-","-",ROUND(VLOOKUP($A1941+ROUND(LEFT(DM$1913,2)/24,5),'[1]ОАО "АТС"'!$A$30:$F$773,3,FALSE)+HLOOKUP($DL$1911,'[1]Сбытовая надбавка'!$F$5:$H$6,2,FALSE),2)+'[1]Иные услуги'!$C$6+HLOOKUP($DR$1910,'[1]Услуги по передаче'!$G$5:$J$7,3,FALSE))</f>
        <v>2021.71</v>
      </c>
      <c r="DN1941" s="73"/>
      <c r="DO1941" s="73"/>
      <c r="DP1941" s="73"/>
      <c r="DQ1941" s="73"/>
      <c r="DR1941" s="74"/>
      <c r="DS1941" s="72">
        <f>IF($A1941="-","-",ROUND(VLOOKUP($A1941+ROUND(LEFT(DS$1913,2)/24,5),'[1]ОАО "АТС"'!$A$30:$F$773,3,FALSE)+HLOOKUP($DL$1911,'[1]Сбытовая надбавка'!$F$5:$H$6,2,FALSE),2)+'[1]Иные услуги'!$C$6+HLOOKUP($DR$1910,'[1]Услуги по передаче'!$G$5:$J$7,3,FALSE))</f>
        <v>2022.75</v>
      </c>
      <c r="DT1941" s="73"/>
      <c r="DU1941" s="73"/>
      <c r="DV1941" s="73"/>
      <c r="DW1941" s="73"/>
      <c r="DX1941" s="74"/>
      <c r="DY1941" s="72">
        <f>IF($A1941="-","-",ROUND(VLOOKUP($A1941+ROUND(LEFT(DY$1913,2)/24,5),'[1]ОАО "АТС"'!$A$30:$F$773,3,FALSE)+HLOOKUP($DL$1911,'[1]Сбытовая надбавка'!$F$5:$H$6,2,FALSE),2)+'[1]Иные услуги'!$C$6+HLOOKUP($DR$1910,'[1]Услуги по передаче'!$G$5:$J$7,3,FALSE))</f>
        <v>2023.05</v>
      </c>
      <c r="DZ1941" s="73"/>
      <c r="EA1941" s="73"/>
      <c r="EB1941" s="73"/>
      <c r="EC1941" s="73"/>
      <c r="ED1941" s="74"/>
      <c r="EE1941" s="72">
        <f>IF($A1941="-","-",ROUND(VLOOKUP($A1941+ROUND(LEFT(EE$1913,2)/24,5),'[1]ОАО "АТС"'!$A$30:$F$773,3,FALSE)+HLOOKUP($DL$1911,'[1]Сбытовая надбавка'!$F$5:$H$6,2,FALSE),2)+'[1]Иные услуги'!$C$6+HLOOKUP($DR$1910,'[1]Услуги по передаче'!$G$5:$J$7,3,FALSE))</f>
        <v>2023.12</v>
      </c>
      <c r="EF1941" s="73"/>
      <c r="EG1941" s="73"/>
      <c r="EH1941" s="73"/>
      <c r="EI1941" s="73"/>
      <c r="EJ1941" s="74"/>
      <c r="EK1941" s="72">
        <f>IF($A1941="-","-",ROUND(VLOOKUP($A1941+ROUND(LEFT(EK$1913,2)/24,5),'[1]ОАО "АТС"'!$A$30:$F$773,3,FALSE)+HLOOKUP($DL$1911,'[1]Сбытовая надбавка'!$F$5:$H$6,2,FALSE),2)+'[1]Иные услуги'!$C$6+HLOOKUP($DR$1910,'[1]Услуги по передаче'!$G$5:$J$7,3,FALSE))</f>
        <v>2164.58</v>
      </c>
      <c r="EL1941" s="73"/>
      <c r="EM1941" s="73"/>
      <c r="EN1941" s="73"/>
      <c r="EO1941" s="73"/>
      <c r="EP1941" s="74"/>
      <c r="EQ1941" s="72">
        <f>IF($A1941="-","-",ROUND(VLOOKUP($A1941+ROUND(LEFT(EQ$1913,2)/24,5),'[1]ОАО "АТС"'!$A$30:$F$773,3,FALSE)+HLOOKUP($DL$1911,'[1]Сбытовая надбавка'!$F$5:$H$6,2,FALSE),2)+'[1]Иные услуги'!$C$6+HLOOKUP($DR$1910,'[1]Услуги по передаче'!$G$5:$J$7,3,FALSE))</f>
        <v>2065.9700000000003</v>
      </c>
      <c r="ER1941" s="73"/>
      <c r="ES1941" s="73"/>
      <c r="ET1941" s="73"/>
      <c r="EU1941" s="73"/>
      <c r="EV1941" s="74"/>
    </row>
    <row r="1942" spans="1:152" s="38" customFormat="1" ht="15.75" customHeight="1" x14ac:dyDescent="0.2">
      <c r="A1942" s="69">
        <f>$A$143</f>
        <v>45014</v>
      </c>
      <c r="B1942" s="70"/>
      <c r="C1942" s="70"/>
      <c r="D1942" s="70"/>
      <c r="E1942" s="70"/>
      <c r="F1942" s="70"/>
      <c r="G1942" s="70"/>
      <c r="H1942" s="71"/>
      <c r="I1942" s="72">
        <f>IF($A1942="-","-",ROUND(VLOOKUP($A1942+ROUND(LEFT(I$1913,1)/24,5),'[1]ОАО "АТС"'!$A$30:$F$773,3,FALSE)+HLOOKUP($DL$1911,'[1]Сбытовая надбавка'!$F$5:$H$6,2,FALSE),2)+'[1]Иные услуги'!$C$6+HLOOKUP($DR$1910,'[1]Услуги по передаче'!$G$5:$J$7,3,FALSE))</f>
        <v>2024.06</v>
      </c>
      <c r="J1942" s="73"/>
      <c r="K1942" s="73"/>
      <c r="L1942" s="73"/>
      <c r="M1942" s="73"/>
      <c r="N1942" s="74"/>
      <c r="O1942" s="72">
        <f>IF($A1942="-","-",ROUND(VLOOKUP($A1942+ROUND(LEFT(O$1913,1)/24,5),'[1]ОАО "АТС"'!$A$30:$F$773,3,FALSE)+HLOOKUP($DL$1911,'[1]Сбытовая надбавка'!$F$5:$H$6,2,FALSE),2)+'[1]Иные услуги'!$C$6+HLOOKUP($DR$1910,'[1]Услуги по передаче'!$G$5:$J$7,3,FALSE))</f>
        <v>2024.1</v>
      </c>
      <c r="P1942" s="73"/>
      <c r="Q1942" s="73"/>
      <c r="R1942" s="73"/>
      <c r="S1942" s="73"/>
      <c r="T1942" s="74"/>
      <c r="U1942" s="72">
        <f>IF($A1942="-","-",ROUND(VLOOKUP($A1942+ROUND(LEFT(U$1913,1)/24,5),'[1]ОАО "АТС"'!$A$30:$F$773,3,FALSE)+HLOOKUP($DL$1911,'[1]Сбытовая надбавка'!$F$5:$H$6,2,FALSE),2)+'[1]Иные услуги'!$C$6+HLOOKUP($DR$1910,'[1]Услуги по передаче'!$G$5:$J$7,3,FALSE))</f>
        <v>2024.1299999999999</v>
      </c>
      <c r="V1942" s="73"/>
      <c r="W1942" s="73"/>
      <c r="X1942" s="73"/>
      <c r="Y1942" s="73"/>
      <c r="Z1942" s="74"/>
      <c r="AA1942" s="72">
        <f>IF($A1942="-","-",ROUND(VLOOKUP($A1942+ROUND(LEFT(AA$1913,1)/24,5),'[1]ОАО "АТС"'!$A$30:$F$773,3,FALSE)+HLOOKUP($DL$1911,'[1]Сбытовая надбавка'!$F$5:$H$6,2,FALSE),2)+'[1]Иные услуги'!$C$6+HLOOKUP($DR$1910,'[1]Услуги по передаче'!$G$5:$J$7,3,FALSE))</f>
        <v>2024.05</v>
      </c>
      <c r="AB1942" s="73"/>
      <c r="AC1942" s="73"/>
      <c r="AD1942" s="73"/>
      <c r="AE1942" s="73"/>
      <c r="AF1942" s="74"/>
      <c r="AG1942" s="72">
        <f>IF($A1942="-","-",ROUND(VLOOKUP($A1942+ROUND(LEFT(AG$1913,1)/24,5),'[1]ОАО "АТС"'!$A$30:$F$773,3,FALSE)+HLOOKUP($DL$1911,'[1]Сбытовая надбавка'!$F$5:$H$6,2,FALSE),2)+'[1]Иные услуги'!$C$6+HLOOKUP($DR$1910,'[1]Услуги по передаче'!$G$5:$J$7,3,FALSE))</f>
        <v>2024.3</v>
      </c>
      <c r="AH1942" s="73"/>
      <c r="AI1942" s="73"/>
      <c r="AJ1942" s="73"/>
      <c r="AK1942" s="73"/>
      <c r="AL1942" s="74"/>
      <c r="AM1942" s="72">
        <f>IF($A1942="-","-",ROUND(VLOOKUP($A1942+ROUND(LEFT(AM$1913,1)/24,5),'[1]ОАО "АТС"'!$A$30:$F$773,3,FALSE)+HLOOKUP($DL$1911,'[1]Сбытовая надбавка'!$F$5:$H$6,2,FALSE),2)+'[1]Иные услуги'!$C$6+HLOOKUP($DR$1910,'[1]Услуги по передаче'!$G$5:$J$7,3,FALSE))</f>
        <v>2024.3</v>
      </c>
      <c r="AN1942" s="73"/>
      <c r="AO1942" s="73"/>
      <c r="AP1942" s="73"/>
      <c r="AQ1942" s="73"/>
      <c r="AR1942" s="74"/>
      <c r="AS1942" s="72">
        <f>IF($A1942="-","-",ROUND(VLOOKUP($A1942+ROUND(LEFT(AS$1913,1)/24,5),'[1]ОАО "АТС"'!$A$30:$F$773,3,FALSE)+HLOOKUP($DL$1911,'[1]Сбытовая надбавка'!$F$5:$H$6,2,FALSE),2)+'[1]Иные услуги'!$C$6+HLOOKUP($DR$1910,'[1]Услуги по передаче'!$G$5:$J$7,3,FALSE))</f>
        <v>2023.76</v>
      </c>
      <c r="AT1942" s="73"/>
      <c r="AU1942" s="73"/>
      <c r="AV1942" s="73"/>
      <c r="AW1942" s="73"/>
      <c r="AX1942" s="74"/>
      <c r="AY1942" s="72">
        <f>IF($A1942="-","-",ROUND(VLOOKUP($A1942+ROUND(LEFT(AY$1913,1)/24,5),'[1]ОАО "АТС"'!$A$30:$F$773,3,FALSE)+HLOOKUP($DL$1911,'[1]Сбытовая надбавка'!$F$5:$H$6,2,FALSE),2)+'[1]Иные услуги'!$C$6+HLOOKUP($DR$1910,'[1]Услуги по передаче'!$G$5:$J$7,3,FALSE))</f>
        <v>2083.67</v>
      </c>
      <c r="AZ1942" s="73"/>
      <c r="BA1942" s="73"/>
      <c r="BB1942" s="73"/>
      <c r="BC1942" s="73"/>
      <c r="BD1942" s="74"/>
      <c r="BE1942" s="72">
        <f>IF($A1942="-","-",ROUND(VLOOKUP($A1942+ROUND(LEFT(BE$1913,1)/24,5),'[1]ОАО "АТС"'!$A$30:$F$773,3,FALSE)+HLOOKUP($DL$1911,'[1]Сбытовая надбавка'!$F$5:$H$6,2,FALSE),2)+'[1]Иные услуги'!$C$6+HLOOKUP($DR$1910,'[1]Услуги по передаче'!$G$5:$J$7,3,FALSE))</f>
        <v>2024.01</v>
      </c>
      <c r="BF1942" s="73"/>
      <c r="BG1942" s="73"/>
      <c r="BH1942" s="73"/>
      <c r="BI1942" s="73"/>
      <c r="BJ1942" s="74"/>
      <c r="BK1942" s="72">
        <f>IF($A1942="-","-",ROUND(VLOOKUP($A1942+ROUND(LEFT(BK$1913,1)/24,5),'[1]ОАО "АТС"'!$A$30:$F$773,3,FALSE)+HLOOKUP($DL$1911,'[1]Сбытовая надбавка'!$F$5:$H$6,2,FALSE),2)+'[1]Иные услуги'!$C$6+HLOOKUP($DR$1910,'[1]Услуги по передаче'!$G$5:$J$7,3,FALSE))</f>
        <v>2024</v>
      </c>
      <c r="BL1942" s="73"/>
      <c r="BM1942" s="73"/>
      <c r="BN1942" s="73"/>
      <c r="BO1942" s="73"/>
      <c r="BP1942" s="74"/>
      <c r="BQ1942" s="72">
        <f>IF($A1942="-","-",ROUND(VLOOKUP($A1942+ROUND(LEFT(BQ$1913,2)/24,5),'[1]ОАО "АТС"'!$A$30:$F$773,3,FALSE)+HLOOKUP($DL$1911,'[1]Сбытовая надбавка'!$F$5:$H$6,2,FALSE),2)+'[1]Иные услуги'!$C$6+HLOOKUP($DR$1910,'[1]Услуги по передаче'!$G$5:$J$7,3,FALSE))</f>
        <v>2023.99</v>
      </c>
      <c r="BR1942" s="73"/>
      <c r="BS1942" s="73"/>
      <c r="BT1942" s="73"/>
      <c r="BU1942" s="73"/>
      <c r="BV1942" s="74"/>
      <c r="BW1942" s="72">
        <f>IF($A1942="-","-",ROUND(VLOOKUP($A1942+ROUND(LEFT(BW$1913,2)/24,5),'[1]ОАО "АТС"'!$A$30:$F$773,3,FALSE)+HLOOKUP($DL$1911,'[1]Сбытовая надбавка'!$F$5:$H$6,2,FALSE),2)+'[1]Иные услуги'!$C$6+HLOOKUP($DR$1910,'[1]Услуги по передаче'!$G$5:$J$7,3,FALSE))</f>
        <v>2024</v>
      </c>
      <c r="BX1942" s="73"/>
      <c r="BY1942" s="73"/>
      <c r="BZ1942" s="73"/>
      <c r="CA1942" s="73"/>
      <c r="CB1942" s="74"/>
      <c r="CC1942" s="72">
        <f>IF($A1942="-","-",ROUND(VLOOKUP($A1942+ROUND(LEFT(CC$1913,2)/24,5),'[1]ОАО "АТС"'!$A$30:$F$773,3,FALSE)+HLOOKUP($DL$1911,'[1]Сбытовая надбавка'!$F$5:$H$6,2,FALSE),2)+'[1]Иные услуги'!$C$6+HLOOKUP($DR$1910,'[1]Услуги по передаче'!$G$5:$J$7,3,FALSE))</f>
        <v>2023.98</v>
      </c>
      <c r="CD1942" s="73"/>
      <c r="CE1942" s="73"/>
      <c r="CF1942" s="73"/>
      <c r="CG1942" s="73"/>
      <c r="CH1942" s="74"/>
      <c r="CI1942" s="72">
        <f>IF($A1942="-","-",ROUND(VLOOKUP($A1942+ROUND(LEFT(CI$1913,2)/24,5),'[1]ОАО "АТС"'!$A$30:$F$773,3,FALSE)+HLOOKUP($DL$1911,'[1]Сбытовая надбавка'!$F$5:$H$6,2,FALSE),2)+'[1]Иные услуги'!$C$6+HLOOKUP($DR$1910,'[1]Услуги по передаче'!$G$5:$J$7,3,FALSE))</f>
        <v>2023.9499999999998</v>
      </c>
      <c r="CJ1942" s="73"/>
      <c r="CK1942" s="73"/>
      <c r="CL1942" s="73"/>
      <c r="CM1942" s="73"/>
      <c r="CN1942" s="74"/>
      <c r="CO1942" s="72">
        <f>IF($A1942="-","-",ROUND(VLOOKUP($A1942+ROUND(LEFT(CO$1913,2)/24,5),'[1]ОАО "АТС"'!$A$30:$F$773,3,FALSE)+HLOOKUP($DL$1911,'[1]Сбытовая надбавка'!$F$5:$H$6,2,FALSE),2)+'[1]Иные услуги'!$C$6+HLOOKUP($DR$1910,'[1]Услуги по передаче'!$G$5:$J$7,3,FALSE))</f>
        <v>2024.02</v>
      </c>
      <c r="CP1942" s="73"/>
      <c r="CQ1942" s="73"/>
      <c r="CR1942" s="73"/>
      <c r="CS1942" s="73"/>
      <c r="CT1942" s="74"/>
      <c r="CU1942" s="72">
        <f>IF($A1942="-","-",ROUND(VLOOKUP($A1942+ROUND(LEFT(CU$1913,2)/24,5),'[1]ОАО "АТС"'!$A$30:$F$773,3,FALSE)+HLOOKUP($DL$1911,'[1]Сбытовая надбавка'!$F$5:$H$6,2,FALSE),2)+'[1]Иные услуги'!$C$6+HLOOKUP($DR$1910,'[1]Услуги по передаче'!$G$5:$J$7,3,FALSE))</f>
        <v>2024.1699999999998</v>
      </c>
      <c r="CV1942" s="73"/>
      <c r="CW1942" s="73"/>
      <c r="CX1942" s="73"/>
      <c r="CY1942" s="73"/>
      <c r="CZ1942" s="74"/>
      <c r="DA1942" s="72">
        <f>IF($A1942="-","-",ROUND(VLOOKUP($A1942+ROUND(LEFT(DA$1913,2)/24,5),'[1]ОАО "АТС"'!$A$30:$F$773,3,FALSE)+HLOOKUP($DL$1911,'[1]Сбытовая надбавка'!$F$5:$H$6,2,FALSE),2)+'[1]Иные услуги'!$C$6+HLOOKUP($DR$1910,'[1]Услуги по передаче'!$G$5:$J$7,3,FALSE))</f>
        <v>2024.11</v>
      </c>
      <c r="DB1942" s="73"/>
      <c r="DC1942" s="73"/>
      <c r="DD1942" s="73"/>
      <c r="DE1942" s="73"/>
      <c r="DF1942" s="74"/>
      <c r="DG1942" s="72">
        <f>IF($A1942="-","-",ROUND(VLOOKUP($A1942+ROUND(LEFT(DG$1913,2)/24,5),'[1]ОАО "АТС"'!$A$30:$F$773,3,FALSE)+HLOOKUP($DL$1911,'[1]Сбытовая надбавка'!$F$5:$H$6,2,FALSE),2)+'[1]Иные услуги'!$C$6+HLOOKUP($DR$1910,'[1]Услуги по передаче'!$G$5:$J$7,3,FALSE))</f>
        <v>2024.08</v>
      </c>
      <c r="DH1942" s="73"/>
      <c r="DI1942" s="73"/>
      <c r="DJ1942" s="73"/>
      <c r="DK1942" s="73"/>
      <c r="DL1942" s="74"/>
      <c r="DM1942" s="72">
        <f>IF($A1942="-","-",ROUND(VLOOKUP($A1942+ROUND(LEFT(DM$1913,2)/24,5),'[1]ОАО "АТС"'!$A$30:$F$773,3,FALSE)+HLOOKUP($DL$1911,'[1]Сбытовая надбавка'!$F$5:$H$6,2,FALSE),2)+'[1]Иные услуги'!$C$6+HLOOKUP($DR$1910,'[1]Услуги по передаче'!$G$5:$J$7,3,FALSE))</f>
        <v>2021.96</v>
      </c>
      <c r="DN1942" s="73"/>
      <c r="DO1942" s="73"/>
      <c r="DP1942" s="73"/>
      <c r="DQ1942" s="73"/>
      <c r="DR1942" s="74"/>
      <c r="DS1942" s="72">
        <f>IF($A1942="-","-",ROUND(VLOOKUP($A1942+ROUND(LEFT(DS$1913,2)/24,5),'[1]ОАО "АТС"'!$A$30:$F$773,3,FALSE)+HLOOKUP($DL$1911,'[1]Сбытовая надбавка'!$F$5:$H$6,2,FALSE),2)+'[1]Иные услуги'!$C$6+HLOOKUP($DR$1910,'[1]Услуги по передаче'!$G$5:$J$7,3,FALSE))</f>
        <v>2022.8899999999999</v>
      </c>
      <c r="DT1942" s="73"/>
      <c r="DU1942" s="73"/>
      <c r="DV1942" s="73"/>
      <c r="DW1942" s="73"/>
      <c r="DX1942" s="74"/>
      <c r="DY1942" s="72">
        <f>IF($A1942="-","-",ROUND(VLOOKUP($A1942+ROUND(LEFT(DY$1913,2)/24,5),'[1]ОАО "АТС"'!$A$30:$F$773,3,FALSE)+HLOOKUP($DL$1911,'[1]Сбытовая надбавка'!$F$5:$H$6,2,FALSE),2)+'[1]Иные услуги'!$C$6+HLOOKUP($DR$1910,'[1]Услуги по передаче'!$G$5:$J$7,3,FALSE))</f>
        <v>2023.1799999999998</v>
      </c>
      <c r="DZ1942" s="73"/>
      <c r="EA1942" s="73"/>
      <c r="EB1942" s="73"/>
      <c r="EC1942" s="73"/>
      <c r="ED1942" s="74"/>
      <c r="EE1942" s="72">
        <f>IF($A1942="-","-",ROUND(VLOOKUP($A1942+ROUND(LEFT(EE$1913,2)/24,5),'[1]ОАО "АТС"'!$A$30:$F$773,3,FALSE)+HLOOKUP($DL$1911,'[1]Сбытовая надбавка'!$F$5:$H$6,2,FALSE),2)+'[1]Иные услуги'!$C$6+HLOOKUP($DR$1910,'[1]Услуги по передаче'!$G$5:$J$7,3,FALSE))</f>
        <v>2023.25</v>
      </c>
      <c r="EF1942" s="73"/>
      <c r="EG1942" s="73"/>
      <c r="EH1942" s="73"/>
      <c r="EI1942" s="73"/>
      <c r="EJ1942" s="74"/>
      <c r="EK1942" s="72">
        <f>IF($A1942="-","-",ROUND(VLOOKUP($A1942+ROUND(LEFT(EK$1913,2)/24,5),'[1]ОАО "АТС"'!$A$30:$F$773,3,FALSE)+HLOOKUP($DL$1911,'[1]Сбытовая надбавка'!$F$5:$H$6,2,FALSE),2)+'[1]Иные услуги'!$C$6+HLOOKUP($DR$1910,'[1]Услуги по передаче'!$G$5:$J$7,3,FALSE))</f>
        <v>2106.66</v>
      </c>
      <c r="EL1942" s="73"/>
      <c r="EM1942" s="73"/>
      <c r="EN1942" s="73"/>
      <c r="EO1942" s="73"/>
      <c r="EP1942" s="74"/>
      <c r="EQ1942" s="72">
        <f>IF($A1942="-","-",ROUND(VLOOKUP($A1942+ROUND(LEFT(EQ$1913,2)/24,5),'[1]ОАО "АТС"'!$A$30:$F$773,3,FALSE)+HLOOKUP($DL$1911,'[1]Сбытовая надбавка'!$F$5:$H$6,2,FALSE),2)+'[1]Иные услуги'!$C$6+HLOOKUP($DR$1910,'[1]Услуги по передаче'!$G$5:$J$7,3,FALSE))</f>
        <v>2037.47</v>
      </c>
      <c r="ER1942" s="73"/>
      <c r="ES1942" s="73"/>
      <c r="ET1942" s="73"/>
      <c r="EU1942" s="73"/>
      <c r="EV1942" s="74"/>
    </row>
    <row r="1943" spans="1:152" s="38" customFormat="1" ht="15.75" customHeight="1" x14ac:dyDescent="0.2">
      <c r="A1943" s="69">
        <f>$A$144</f>
        <v>45015</v>
      </c>
      <c r="B1943" s="70"/>
      <c r="C1943" s="70"/>
      <c r="D1943" s="70"/>
      <c r="E1943" s="70"/>
      <c r="F1943" s="70"/>
      <c r="G1943" s="70"/>
      <c r="H1943" s="71"/>
      <c r="I1943" s="72">
        <f>IF($A1943="-","-",ROUND(VLOOKUP($A1943+ROUND(LEFT(I$1913,1)/24,5),'[1]ОАО "АТС"'!$A$30:$F$773,3,FALSE)+HLOOKUP($DL$1911,'[1]Сбытовая надбавка'!$F$5:$H$6,2,FALSE),2)+'[1]Иные услуги'!$C$6+HLOOKUP($DR$1910,'[1]Услуги по передаче'!$G$5:$J$7,3,FALSE))</f>
        <v>2024.11</v>
      </c>
      <c r="J1943" s="73"/>
      <c r="K1943" s="73"/>
      <c r="L1943" s="73"/>
      <c r="M1943" s="73"/>
      <c r="N1943" s="74"/>
      <c r="O1943" s="72">
        <f>IF($A1943="-","-",ROUND(VLOOKUP($A1943+ROUND(LEFT(O$1913,1)/24,5),'[1]ОАО "АТС"'!$A$30:$F$773,3,FALSE)+HLOOKUP($DL$1911,'[1]Сбытовая надбавка'!$F$5:$H$6,2,FALSE),2)+'[1]Иные услуги'!$C$6+HLOOKUP($DR$1910,'[1]Услуги по передаче'!$G$5:$J$7,3,FALSE))</f>
        <v>2024.1899999999998</v>
      </c>
      <c r="P1943" s="73"/>
      <c r="Q1943" s="73"/>
      <c r="R1943" s="73"/>
      <c r="S1943" s="73"/>
      <c r="T1943" s="74"/>
      <c r="U1943" s="72">
        <f>IF($A1943="-","-",ROUND(VLOOKUP($A1943+ROUND(LEFT(U$1913,1)/24,5),'[1]ОАО "АТС"'!$A$30:$F$773,3,FALSE)+HLOOKUP($DL$1911,'[1]Сбытовая надбавка'!$F$5:$H$6,2,FALSE),2)+'[1]Иные услуги'!$C$6+HLOOKUP($DR$1910,'[1]Услуги по передаче'!$G$5:$J$7,3,FALSE))</f>
        <v>2024.27</v>
      </c>
      <c r="V1943" s="73"/>
      <c r="W1943" s="73"/>
      <c r="X1943" s="73"/>
      <c r="Y1943" s="73"/>
      <c r="Z1943" s="74"/>
      <c r="AA1943" s="72">
        <f>IF($A1943="-","-",ROUND(VLOOKUP($A1943+ROUND(LEFT(AA$1913,1)/24,5),'[1]ОАО "АТС"'!$A$30:$F$773,3,FALSE)+HLOOKUP($DL$1911,'[1]Сбытовая надбавка'!$F$5:$H$6,2,FALSE),2)+'[1]Иные услуги'!$C$6+HLOOKUP($DR$1910,'[1]Услуги по передаче'!$G$5:$J$7,3,FALSE))</f>
        <v>2024.21</v>
      </c>
      <c r="AB1943" s="73"/>
      <c r="AC1943" s="73"/>
      <c r="AD1943" s="73"/>
      <c r="AE1943" s="73"/>
      <c r="AF1943" s="74"/>
      <c r="AG1943" s="72">
        <f>IF($A1943="-","-",ROUND(VLOOKUP($A1943+ROUND(LEFT(AG$1913,1)/24,5),'[1]ОАО "АТС"'!$A$30:$F$773,3,FALSE)+HLOOKUP($DL$1911,'[1]Сбытовая надбавка'!$F$5:$H$6,2,FALSE),2)+'[1]Иные услуги'!$C$6+HLOOKUP($DR$1910,'[1]Услуги по передаче'!$G$5:$J$7,3,FALSE))</f>
        <v>2024.33</v>
      </c>
      <c r="AH1943" s="73"/>
      <c r="AI1943" s="73"/>
      <c r="AJ1943" s="73"/>
      <c r="AK1943" s="73"/>
      <c r="AL1943" s="74"/>
      <c r="AM1943" s="72">
        <f>IF($A1943="-","-",ROUND(VLOOKUP($A1943+ROUND(LEFT(AM$1913,1)/24,5),'[1]ОАО "АТС"'!$A$30:$F$773,3,FALSE)+HLOOKUP($DL$1911,'[1]Сбытовая надбавка'!$F$5:$H$6,2,FALSE),2)+'[1]Иные услуги'!$C$6+HLOOKUP($DR$1910,'[1]Услуги по передаче'!$G$5:$J$7,3,FALSE))</f>
        <v>2024.37</v>
      </c>
      <c r="AN1943" s="73"/>
      <c r="AO1943" s="73"/>
      <c r="AP1943" s="73"/>
      <c r="AQ1943" s="73"/>
      <c r="AR1943" s="74"/>
      <c r="AS1943" s="72">
        <f>IF($A1943="-","-",ROUND(VLOOKUP($A1943+ROUND(LEFT(AS$1913,1)/24,5),'[1]ОАО "АТС"'!$A$30:$F$773,3,FALSE)+HLOOKUP($DL$1911,'[1]Сбытовая надбавка'!$F$5:$H$6,2,FALSE),2)+'[1]Иные услуги'!$C$6+HLOOKUP($DR$1910,'[1]Услуги по передаче'!$G$5:$J$7,3,FALSE))</f>
        <v>2023.9499999999998</v>
      </c>
      <c r="AT1943" s="73"/>
      <c r="AU1943" s="73"/>
      <c r="AV1943" s="73"/>
      <c r="AW1943" s="73"/>
      <c r="AX1943" s="74"/>
      <c r="AY1943" s="72">
        <f>IF($A1943="-","-",ROUND(VLOOKUP($A1943+ROUND(LEFT(AY$1913,1)/24,5),'[1]ОАО "АТС"'!$A$30:$F$773,3,FALSE)+HLOOKUP($DL$1911,'[1]Сбытовая надбавка'!$F$5:$H$6,2,FALSE),2)+'[1]Иные услуги'!$C$6+HLOOKUP($DR$1910,'[1]Услуги по передаче'!$G$5:$J$7,3,FALSE))</f>
        <v>2071.58</v>
      </c>
      <c r="AZ1943" s="73"/>
      <c r="BA1943" s="73"/>
      <c r="BB1943" s="73"/>
      <c r="BC1943" s="73"/>
      <c r="BD1943" s="74"/>
      <c r="BE1943" s="72">
        <f>IF($A1943="-","-",ROUND(VLOOKUP($A1943+ROUND(LEFT(BE$1913,1)/24,5),'[1]ОАО "АТС"'!$A$30:$F$773,3,FALSE)+HLOOKUP($DL$1911,'[1]Сбытовая надбавка'!$F$5:$H$6,2,FALSE),2)+'[1]Иные услуги'!$C$6+HLOOKUP($DR$1910,'[1]Услуги по передаче'!$G$5:$J$7,3,FALSE))</f>
        <v>2024.1799999999998</v>
      </c>
      <c r="BF1943" s="73"/>
      <c r="BG1943" s="73"/>
      <c r="BH1943" s="73"/>
      <c r="BI1943" s="73"/>
      <c r="BJ1943" s="74"/>
      <c r="BK1943" s="72">
        <f>IF($A1943="-","-",ROUND(VLOOKUP($A1943+ROUND(LEFT(BK$1913,1)/24,5),'[1]ОАО "АТС"'!$A$30:$F$773,3,FALSE)+HLOOKUP($DL$1911,'[1]Сбытовая надбавка'!$F$5:$H$6,2,FALSE),2)+'[1]Иные услуги'!$C$6+HLOOKUP($DR$1910,'[1]Услуги по передаче'!$G$5:$J$7,3,FALSE))</f>
        <v>2063.73</v>
      </c>
      <c r="BL1943" s="73"/>
      <c r="BM1943" s="73"/>
      <c r="BN1943" s="73"/>
      <c r="BO1943" s="73"/>
      <c r="BP1943" s="74"/>
      <c r="BQ1943" s="72">
        <f>IF($A1943="-","-",ROUND(VLOOKUP($A1943+ROUND(LEFT(BQ$1913,2)/24,5),'[1]ОАО "АТС"'!$A$30:$F$773,3,FALSE)+HLOOKUP($DL$1911,'[1]Сбытовая надбавка'!$F$5:$H$6,2,FALSE),2)+'[1]Иные услуги'!$C$6+HLOOKUP($DR$1910,'[1]Услуги по передаче'!$G$5:$J$7,3,FALSE))</f>
        <v>2080.9499999999998</v>
      </c>
      <c r="BR1943" s="73"/>
      <c r="BS1943" s="73"/>
      <c r="BT1943" s="73"/>
      <c r="BU1943" s="73"/>
      <c r="BV1943" s="74"/>
      <c r="BW1943" s="72">
        <f>IF($A1943="-","-",ROUND(VLOOKUP($A1943+ROUND(LEFT(BW$1913,2)/24,5),'[1]ОАО "АТС"'!$A$30:$F$773,3,FALSE)+HLOOKUP($DL$1911,'[1]Сбытовая надбавка'!$F$5:$H$6,2,FALSE),2)+'[1]Иные услуги'!$C$6+HLOOKUP($DR$1910,'[1]Услуги по передаче'!$G$5:$J$7,3,FALSE))</f>
        <v>2070.41</v>
      </c>
      <c r="BX1943" s="73"/>
      <c r="BY1943" s="73"/>
      <c r="BZ1943" s="73"/>
      <c r="CA1943" s="73"/>
      <c r="CB1943" s="74"/>
      <c r="CC1943" s="72">
        <f>IF($A1943="-","-",ROUND(VLOOKUP($A1943+ROUND(LEFT(CC$1913,2)/24,5),'[1]ОАО "АТС"'!$A$30:$F$773,3,FALSE)+HLOOKUP($DL$1911,'[1]Сбытовая надбавка'!$F$5:$H$6,2,FALSE),2)+'[1]Иные услуги'!$C$6+HLOOKUP($DR$1910,'[1]Услуги по передаче'!$G$5:$J$7,3,FALSE))</f>
        <v>2043.26</v>
      </c>
      <c r="CD1943" s="73"/>
      <c r="CE1943" s="73"/>
      <c r="CF1943" s="73"/>
      <c r="CG1943" s="73"/>
      <c r="CH1943" s="74"/>
      <c r="CI1943" s="72">
        <f>IF($A1943="-","-",ROUND(VLOOKUP($A1943+ROUND(LEFT(CI$1913,2)/24,5),'[1]ОАО "АТС"'!$A$30:$F$773,3,FALSE)+HLOOKUP($DL$1911,'[1]Сбытовая надбавка'!$F$5:$H$6,2,FALSE),2)+'[1]Иные услуги'!$C$6+HLOOKUP($DR$1910,'[1]Услуги по передаче'!$G$5:$J$7,3,FALSE))</f>
        <v>2048.23</v>
      </c>
      <c r="CJ1943" s="73"/>
      <c r="CK1943" s="73"/>
      <c r="CL1943" s="73"/>
      <c r="CM1943" s="73"/>
      <c r="CN1943" s="74"/>
      <c r="CO1943" s="72">
        <f>IF($A1943="-","-",ROUND(VLOOKUP($A1943+ROUND(LEFT(CO$1913,2)/24,5),'[1]ОАО "АТС"'!$A$30:$F$773,3,FALSE)+HLOOKUP($DL$1911,'[1]Сбытовая надбавка'!$F$5:$H$6,2,FALSE),2)+'[1]Иные услуги'!$C$6+HLOOKUP($DR$1910,'[1]Услуги по передаче'!$G$5:$J$7,3,FALSE))</f>
        <v>2050.0699999999997</v>
      </c>
      <c r="CP1943" s="73"/>
      <c r="CQ1943" s="73"/>
      <c r="CR1943" s="73"/>
      <c r="CS1943" s="73"/>
      <c r="CT1943" s="74"/>
      <c r="CU1943" s="72">
        <f>IF($A1943="-","-",ROUND(VLOOKUP($A1943+ROUND(LEFT(CU$1913,2)/24,5),'[1]ОАО "АТС"'!$A$30:$F$773,3,FALSE)+HLOOKUP($DL$1911,'[1]Сбытовая надбавка'!$F$5:$H$6,2,FALSE),2)+'[1]Иные услуги'!$C$6+HLOOKUP($DR$1910,'[1]Услуги по передаче'!$G$5:$J$7,3,FALSE))</f>
        <v>2046.99</v>
      </c>
      <c r="CV1943" s="73"/>
      <c r="CW1943" s="73"/>
      <c r="CX1943" s="73"/>
      <c r="CY1943" s="73"/>
      <c r="CZ1943" s="74"/>
      <c r="DA1943" s="72">
        <f>IF($A1943="-","-",ROUND(VLOOKUP($A1943+ROUND(LEFT(DA$1913,2)/24,5),'[1]ОАО "АТС"'!$A$30:$F$773,3,FALSE)+HLOOKUP($DL$1911,'[1]Сбытовая надбавка'!$F$5:$H$6,2,FALSE),2)+'[1]Иные услуги'!$C$6+HLOOKUP($DR$1910,'[1]Услуги по передаче'!$G$5:$J$7,3,FALSE))</f>
        <v>2032.4099999999999</v>
      </c>
      <c r="DB1943" s="73"/>
      <c r="DC1943" s="73"/>
      <c r="DD1943" s="73"/>
      <c r="DE1943" s="73"/>
      <c r="DF1943" s="74"/>
      <c r="DG1943" s="72">
        <f>IF($A1943="-","-",ROUND(VLOOKUP($A1943+ROUND(LEFT(DG$1913,2)/24,5),'[1]ОАО "АТС"'!$A$30:$F$773,3,FALSE)+HLOOKUP($DL$1911,'[1]Сбытовая надбавка'!$F$5:$H$6,2,FALSE),2)+'[1]Иные услуги'!$C$6+HLOOKUP($DR$1910,'[1]Услуги по передаче'!$G$5:$J$7,3,FALSE))</f>
        <v>2039.09</v>
      </c>
      <c r="DH1943" s="73"/>
      <c r="DI1943" s="73"/>
      <c r="DJ1943" s="73"/>
      <c r="DK1943" s="73"/>
      <c r="DL1943" s="74"/>
      <c r="DM1943" s="72">
        <f>IF($A1943="-","-",ROUND(VLOOKUP($A1943+ROUND(LEFT(DM$1913,2)/24,5),'[1]ОАО "АТС"'!$A$30:$F$773,3,FALSE)+HLOOKUP($DL$1911,'[1]Сбытовая надбавка'!$F$5:$H$6,2,FALSE),2)+'[1]Иные услуги'!$C$6+HLOOKUP($DR$1910,'[1]Услуги по передаче'!$G$5:$J$7,3,FALSE))</f>
        <v>2069.62</v>
      </c>
      <c r="DN1943" s="73"/>
      <c r="DO1943" s="73"/>
      <c r="DP1943" s="73"/>
      <c r="DQ1943" s="73"/>
      <c r="DR1943" s="74"/>
      <c r="DS1943" s="72">
        <f>IF($A1943="-","-",ROUND(VLOOKUP($A1943+ROUND(LEFT(DS$1913,2)/24,5),'[1]ОАО "АТС"'!$A$30:$F$773,3,FALSE)+HLOOKUP($DL$1911,'[1]Сбытовая надбавка'!$F$5:$H$6,2,FALSE),2)+'[1]Иные услуги'!$C$6+HLOOKUP($DR$1910,'[1]Услуги по передаче'!$G$5:$J$7,3,FALSE))</f>
        <v>2074.62</v>
      </c>
      <c r="DT1943" s="73"/>
      <c r="DU1943" s="73"/>
      <c r="DV1943" s="73"/>
      <c r="DW1943" s="73"/>
      <c r="DX1943" s="74"/>
      <c r="DY1943" s="72">
        <f>IF($A1943="-","-",ROUND(VLOOKUP($A1943+ROUND(LEFT(DY$1913,2)/24,5),'[1]ОАО "АТС"'!$A$30:$F$773,3,FALSE)+HLOOKUP($DL$1911,'[1]Сбытовая надбавка'!$F$5:$H$6,2,FALSE),2)+'[1]Иные услуги'!$C$6+HLOOKUP($DR$1910,'[1]Услуги по передаче'!$G$5:$J$7,3,FALSE))</f>
        <v>2028.4199999999998</v>
      </c>
      <c r="DZ1943" s="73"/>
      <c r="EA1943" s="73"/>
      <c r="EB1943" s="73"/>
      <c r="EC1943" s="73"/>
      <c r="ED1943" s="74"/>
      <c r="EE1943" s="72">
        <f>IF($A1943="-","-",ROUND(VLOOKUP($A1943+ROUND(LEFT(EE$1913,2)/24,5),'[1]ОАО "АТС"'!$A$30:$F$773,3,FALSE)+HLOOKUP($DL$1911,'[1]Сбытовая надбавка'!$F$5:$H$6,2,FALSE),2)+'[1]Иные услуги'!$C$6+HLOOKUP($DR$1910,'[1]Услуги по передаче'!$G$5:$J$7,3,FALSE))</f>
        <v>2023.34</v>
      </c>
      <c r="EF1943" s="73"/>
      <c r="EG1943" s="73"/>
      <c r="EH1943" s="73"/>
      <c r="EI1943" s="73"/>
      <c r="EJ1943" s="74"/>
      <c r="EK1943" s="72">
        <f>IF($A1943="-","-",ROUND(VLOOKUP($A1943+ROUND(LEFT(EK$1913,2)/24,5),'[1]ОАО "АТС"'!$A$30:$F$773,3,FALSE)+HLOOKUP($DL$1911,'[1]Сбытовая надбавка'!$F$5:$H$6,2,FALSE),2)+'[1]Иные услуги'!$C$6+HLOOKUP($DR$1910,'[1]Услуги по передаче'!$G$5:$J$7,3,FALSE))</f>
        <v>2110.3199999999997</v>
      </c>
      <c r="EL1943" s="73"/>
      <c r="EM1943" s="73"/>
      <c r="EN1943" s="73"/>
      <c r="EO1943" s="73"/>
      <c r="EP1943" s="74"/>
      <c r="EQ1943" s="72">
        <f>IF($A1943="-","-",ROUND(VLOOKUP($A1943+ROUND(LEFT(EQ$1913,2)/24,5),'[1]ОАО "АТС"'!$A$30:$F$773,3,FALSE)+HLOOKUP($DL$1911,'[1]Сбытовая надбавка'!$F$5:$H$6,2,FALSE),2)+'[1]Иные услуги'!$C$6+HLOOKUP($DR$1910,'[1]Услуги по передаче'!$G$5:$J$7,3,FALSE))</f>
        <v>2035</v>
      </c>
      <c r="ER1943" s="73"/>
      <c r="ES1943" s="73"/>
      <c r="ET1943" s="73"/>
      <c r="EU1943" s="73"/>
      <c r="EV1943" s="74"/>
    </row>
    <row r="1944" spans="1:152" s="38" customFormat="1" ht="15.75" customHeight="1" x14ac:dyDescent="0.2">
      <c r="A1944" s="69">
        <f>$A$145</f>
        <v>45016</v>
      </c>
      <c r="B1944" s="70"/>
      <c r="C1944" s="70"/>
      <c r="D1944" s="70"/>
      <c r="E1944" s="70"/>
      <c r="F1944" s="70"/>
      <c r="G1944" s="70"/>
      <c r="H1944" s="71"/>
      <c r="I1944" s="72">
        <f>IF($A1944="-","-",ROUND(VLOOKUP($A1944+ROUND(LEFT(I$1913,1)/24,5),'[1]ОАО "АТС"'!$A$30:$F$773,3,FALSE)+HLOOKUP($DL$1911,'[1]Сбытовая надбавка'!$F$5:$H$6,2,FALSE),2)+'[1]Иные услуги'!$C$6+HLOOKUP($DR$1910,'[1]Услуги по передаче'!$G$5:$J$7,3,FALSE))</f>
        <v>2024.09</v>
      </c>
      <c r="J1944" s="73"/>
      <c r="K1944" s="73"/>
      <c r="L1944" s="73"/>
      <c r="M1944" s="73"/>
      <c r="N1944" s="74"/>
      <c r="O1944" s="72">
        <f>IF($A1944="-","-",ROUND(VLOOKUP($A1944+ROUND(LEFT(O$1913,1)/24,5),'[1]ОАО "АТС"'!$A$30:$F$773,3,FALSE)+HLOOKUP($DL$1911,'[1]Сбытовая надбавка'!$F$5:$H$6,2,FALSE),2)+'[1]Иные услуги'!$C$6+HLOOKUP($DR$1910,'[1]Услуги по передаче'!$G$5:$J$7,3,FALSE))</f>
        <v>2024.12</v>
      </c>
      <c r="P1944" s="73"/>
      <c r="Q1944" s="73"/>
      <c r="R1944" s="73"/>
      <c r="S1944" s="73"/>
      <c r="T1944" s="74"/>
      <c r="U1944" s="72">
        <f>IF($A1944="-","-",ROUND(VLOOKUP($A1944+ROUND(LEFT(U$1913,1)/24,5),'[1]ОАО "АТС"'!$A$30:$F$773,3,FALSE)+HLOOKUP($DL$1911,'[1]Сбытовая надбавка'!$F$5:$H$6,2,FALSE),2)+'[1]Иные услуги'!$C$6+HLOOKUP($DR$1910,'[1]Услуги по передаче'!$G$5:$J$7,3,FALSE))</f>
        <v>2024.1699999999998</v>
      </c>
      <c r="V1944" s="73"/>
      <c r="W1944" s="73"/>
      <c r="X1944" s="73"/>
      <c r="Y1944" s="73"/>
      <c r="Z1944" s="74"/>
      <c r="AA1944" s="72">
        <f>IF($A1944="-","-",ROUND(VLOOKUP($A1944+ROUND(LEFT(AA$1913,1)/24,5),'[1]ОАО "АТС"'!$A$30:$F$773,3,FALSE)+HLOOKUP($DL$1911,'[1]Сбытовая надбавка'!$F$5:$H$6,2,FALSE),2)+'[1]Иные услуги'!$C$6+HLOOKUP($DR$1910,'[1]Услуги по передаче'!$G$5:$J$7,3,FALSE))</f>
        <v>2024.11</v>
      </c>
      <c r="AB1944" s="73"/>
      <c r="AC1944" s="73"/>
      <c r="AD1944" s="73"/>
      <c r="AE1944" s="73"/>
      <c r="AF1944" s="74"/>
      <c r="AG1944" s="72">
        <f>IF($A1944="-","-",ROUND(VLOOKUP($A1944+ROUND(LEFT(AG$1913,1)/24,5),'[1]ОАО "АТС"'!$A$30:$F$773,3,FALSE)+HLOOKUP($DL$1911,'[1]Сбытовая надбавка'!$F$5:$H$6,2,FALSE),2)+'[1]Иные услуги'!$C$6+HLOOKUP($DR$1910,'[1]Услуги по передаче'!$G$5:$J$7,3,FALSE))</f>
        <v>2024.1899999999998</v>
      </c>
      <c r="AH1944" s="73"/>
      <c r="AI1944" s="73"/>
      <c r="AJ1944" s="73"/>
      <c r="AK1944" s="73"/>
      <c r="AL1944" s="74"/>
      <c r="AM1944" s="72">
        <f>IF($A1944="-","-",ROUND(VLOOKUP($A1944+ROUND(LEFT(AM$1913,1)/24,5),'[1]ОАО "АТС"'!$A$30:$F$773,3,FALSE)+HLOOKUP($DL$1911,'[1]Сбытовая надбавка'!$F$5:$H$6,2,FALSE),2)+'[1]Иные услуги'!$C$6+HLOOKUP($DR$1910,'[1]Услуги по передаче'!$G$5:$J$7,3,FALSE))</f>
        <v>2024.25</v>
      </c>
      <c r="AN1944" s="73"/>
      <c r="AO1944" s="73"/>
      <c r="AP1944" s="73"/>
      <c r="AQ1944" s="73"/>
      <c r="AR1944" s="74"/>
      <c r="AS1944" s="72">
        <f>IF($A1944="-","-",ROUND(VLOOKUP($A1944+ROUND(LEFT(AS$1913,1)/24,5),'[1]ОАО "АТС"'!$A$30:$F$773,3,FALSE)+HLOOKUP($DL$1911,'[1]Сбытовая надбавка'!$F$5:$H$6,2,FALSE),2)+'[1]Иные услуги'!$C$6+HLOOKUP($DR$1910,'[1]Услуги по передаче'!$G$5:$J$7,3,FALSE))</f>
        <v>2023.72</v>
      </c>
      <c r="AT1944" s="73"/>
      <c r="AU1944" s="73"/>
      <c r="AV1944" s="73"/>
      <c r="AW1944" s="73"/>
      <c r="AX1944" s="74"/>
      <c r="AY1944" s="72">
        <f>IF($A1944="-","-",ROUND(VLOOKUP($A1944+ROUND(LEFT(AY$1913,1)/24,5),'[1]ОАО "АТС"'!$A$30:$F$773,3,FALSE)+HLOOKUP($DL$1911,'[1]Сбытовая надбавка'!$F$5:$H$6,2,FALSE),2)+'[1]Иные услуги'!$C$6+HLOOKUP($DR$1910,'[1]Услуги по передаче'!$G$5:$J$7,3,FALSE))</f>
        <v>2068.14</v>
      </c>
      <c r="AZ1944" s="73"/>
      <c r="BA1944" s="73"/>
      <c r="BB1944" s="73"/>
      <c r="BC1944" s="73"/>
      <c r="BD1944" s="74"/>
      <c r="BE1944" s="72">
        <f>IF($A1944="-","-",ROUND(VLOOKUP($A1944+ROUND(LEFT(BE$1913,1)/24,5),'[1]ОАО "АТС"'!$A$30:$F$773,3,FALSE)+HLOOKUP($DL$1911,'[1]Сбытовая надбавка'!$F$5:$H$6,2,FALSE),2)+'[1]Иные услуги'!$C$6+HLOOKUP($DR$1910,'[1]Услуги по передаче'!$G$5:$J$7,3,FALSE))</f>
        <v>2024.04</v>
      </c>
      <c r="BF1944" s="73"/>
      <c r="BG1944" s="73"/>
      <c r="BH1944" s="73"/>
      <c r="BI1944" s="73"/>
      <c r="BJ1944" s="74"/>
      <c r="BK1944" s="72">
        <f>IF($A1944="-","-",ROUND(VLOOKUP($A1944+ROUND(LEFT(BK$1913,1)/24,5),'[1]ОАО "АТС"'!$A$30:$F$773,3,FALSE)+HLOOKUP($DL$1911,'[1]Сбытовая надбавка'!$F$5:$H$6,2,FALSE),2)+'[1]Иные услуги'!$C$6+HLOOKUP($DR$1910,'[1]Услуги по передаче'!$G$5:$J$7,3,FALSE))</f>
        <v>2081.8599999999997</v>
      </c>
      <c r="BL1944" s="73"/>
      <c r="BM1944" s="73"/>
      <c r="BN1944" s="73"/>
      <c r="BO1944" s="73"/>
      <c r="BP1944" s="74"/>
      <c r="BQ1944" s="72">
        <f>IF($A1944="-","-",ROUND(VLOOKUP($A1944+ROUND(LEFT(BQ$1913,2)/24,5),'[1]ОАО "АТС"'!$A$30:$F$773,3,FALSE)+HLOOKUP($DL$1911,'[1]Сбытовая надбавка'!$F$5:$H$6,2,FALSE),2)+'[1]Иные услуги'!$C$6+HLOOKUP($DR$1910,'[1]Услуги по передаче'!$G$5:$J$7,3,FALSE))</f>
        <v>2098.21</v>
      </c>
      <c r="BR1944" s="73"/>
      <c r="BS1944" s="73"/>
      <c r="BT1944" s="73"/>
      <c r="BU1944" s="73"/>
      <c r="BV1944" s="74"/>
      <c r="BW1944" s="72">
        <f>IF($A1944="-","-",ROUND(VLOOKUP($A1944+ROUND(LEFT(BW$1913,2)/24,5),'[1]ОАО "АТС"'!$A$30:$F$773,3,FALSE)+HLOOKUP($DL$1911,'[1]Сбытовая надбавка'!$F$5:$H$6,2,FALSE),2)+'[1]Иные услуги'!$C$6+HLOOKUP($DR$1910,'[1]Услуги по передаче'!$G$5:$J$7,3,FALSE))</f>
        <v>2103.42</v>
      </c>
      <c r="BX1944" s="73"/>
      <c r="BY1944" s="73"/>
      <c r="BZ1944" s="73"/>
      <c r="CA1944" s="73"/>
      <c r="CB1944" s="74"/>
      <c r="CC1944" s="72">
        <f>IF($A1944="-","-",ROUND(VLOOKUP($A1944+ROUND(LEFT(CC$1913,2)/24,5),'[1]ОАО "АТС"'!$A$30:$F$773,3,FALSE)+HLOOKUP($DL$1911,'[1]Сбытовая надбавка'!$F$5:$H$6,2,FALSE),2)+'[1]Иные услуги'!$C$6+HLOOKUP($DR$1910,'[1]Услуги по передаче'!$G$5:$J$7,3,FALSE))</f>
        <v>2081.1999999999998</v>
      </c>
      <c r="CD1944" s="73"/>
      <c r="CE1944" s="73"/>
      <c r="CF1944" s="73"/>
      <c r="CG1944" s="73"/>
      <c r="CH1944" s="74"/>
      <c r="CI1944" s="72">
        <f>IF($A1944="-","-",ROUND(VLOOKUP($A1944+ROUND(LEFT(CI$1913,2)/24,5),'[1]ОАО "АТС"'!$A$30:$F$773,3,FALSE)+HLOOKUP($DL$1911,'[1]Сбытовая надбавка'!$F$5:$H$6,2,FALSE),2)+'[1]Иные услуги'!$C$6+HLOOKUP($DR$1910,'[1]Услуги по передаче'!$G$5:$J$7,3,FALSE))</f>
        <v>2075.8000000000002</v>
      </c>
      <c r="CJ1944" s="73"/>
      <c r="CK1944" s="73"/>
      <c r="CL1944" s="73"/>
      <c r="CM1944" s="73"/>
      <c r="CN1944" s="74"/>
      <c r="CO1944" s="72">
        <f>IF($A1944="-","-",ROUND(VLOOKUP($A1944+ROUND(LEFT(CO$1913,2)/24,5),'[1]ОАО "АТС"'!$A$30:$F$773,3,FALSE)+HLOOKUP($DL$1911,'[1]Сбытовая надбавка'!$F$5:$H$6,2,FALSE),2)+'[1]Иные услуги'!$C$6+HLOOKUP($DR$1910,'[1]Услуги по передаче'!$G$5:$J$7,3,FALSE))</f>
        <v>2075.81</v>
      </c>
      <c r="CP1944" s="73"/>
      <c r="CQ1944" s="73"/>
      <c r="CR1944" s="73"/>
      <c r="CS1944" s="73"/>
      <c r="CT1944" s="74"/>
      <c r="CU1944" s="72">
        <f>IF($A1944="-","-",ROUND(VLOOKUP($A1944+ROUND(LEFT(CU$1913,2)/24,5),'[1]ОАО "АТС"'!$A$30:$F$773,3,FALSE)+HLOOKUP($DL$1911,'[1]Сбытовая надбавка'!$F$5:$H$6,2,FALSE),2)+'[1]Иные услуги'!$C$6+HLOOKUP($DR$1910,'[1]Услуги по передаче'!$G$5:$J$7,3,FALSE))</f>
        <v>2068.3999999999996</v>
      </c>
      <c r="CV1944" s="73"/>
      <c r="CW1944" s="73"/>
      <c r="CX1944" s="73"/>
      <c r="CY1944" s="73"/>
      <c r="CZ1944" s="74"/>
      <c r="DA1944" s="72">
        <f>IF($A1944="-","-",ROUND(VLOOKUP($A1944+ROUND(LEFT(DA$1913,2)/24,5),'[1]ОАО "АТС"'!$A$30:$F$773,3,FALSE)+HLOOKUP($DL$1911,'[1]Сбытовая надбавка'!$F$5:$H$6,2,FALSE),2)+'[1]Иные услуги'!$C$6+HLOOKUP($DR$1910,'[1]Услуги по передаче'!$G$5:$J$7,3,FALSE))</f>
        <v>2054.02</v>
      </c>
      <c r="DB1944" s="73"/>
      <c r="DC1944" s="73"/>
      <c r="DD1944" s="73"/>
      <c r="DE1944" s="73"/>
      <c r="DF1944" s="74"/>
      <c r="DG1944" s="72">
        <f>IF($A1944="-","-",ROUND(VLOOKUP($A1944+ROUND(LEFT(DG$1913,2)/24,5),'[1]ОАО "АТС"'!$A$30:$F$773,3,FALSE)+HLOOKUP($DL$1911,'[1]Сбытовая надбавка'!$F$5:$H$6,2,FALSE),2)+'[1]Иные услуги'!$C$6+HLOOKUP($DR$1910,'[1]Услуги по передаче'!$G$5:$J$7,3,FALSE))</f>
        <v>2056.59</v>
      </c>
      <c r="DH1944" s="73"/>
      <c r="DI1944" s="73"/>
      <c r="DJ1944" s="73"/>
      <c r="DK1944" s="73"/>
      <c r="DL1944" s="74"/>
      <c r="DM1944" s="72">
        <f>IF($A1944="-","-",ROUND(VLOOKUP($A1944+ROUND(LEFT(DM$1913,2)/24,5),'[1]ОАО "АТС"'!$A$30:$F$773,3,FALSE)+HLOOKUP($DL$1911,'[1]Сбытовая надбавка'!$F$5:$H$6,2,FALSE),2)+'[1]Иные услуги'!$C$6+HLOOKUP($DR$1910,'[1]Услуги по передаче'!$G$5:$J$7,3,FALSE))</f>
        <v>2085.66</v>
      </c>
      <c r="DN1944" s="73"/>
      <c r="DO1944" s="73"/>
      <c r="DP1944" s="73"/>
      <c r="DQ1944" s="73"/>
      <c r="DR1944" s="74"/>
      <c r="DS1944" s="72">
        <f>IF($A1944="-","-",ROUND(VLOOKUP($A1944+ROUND(LEFT(DS$1913,2)/24,5),'[1]ОАО "АТС"'!$A$30:$F$773,3,FALSE)+HLOOKUP($DL$1911,'[1]Сбытовая надбавка'!$F$5:$H$6,2,FALSE),2)+'[1]Иные услуги'!$C$6+HLOOKUP($DR$1910,'[1]Услуги по передаче'!$G$5:$J$7,3,FALSE))</f>
        <v>2092.7799999999997</v>
      </c>
      <c r="DT1944" s="73"/>
      <c r="DU1944" s="73"/>
      <c r="DV1944" s="73"/>
      <c r="DW1944" s="73"/>
      <c r="DX1944" s="74"/>
      <c r="DY1944" s="72">
        <f>IF($A1944="-","-",ROUND(VLOOKUP($A1944+ROUND(LEFT(DY$1913,2)/24,5),'[1]ОАО "АТС"'!$A$30:$F$773,3,FALSE)+HLOOKUP($DL$1911,'[1]Сбытовая надбавка'!$F$5:$H$6,2,FALSE),2)+'[1]Иные услуги'!$C$6+HLOOKUP($DR$1910,'[1]Услуги по передаче'!$G$5:$J$7,3,FALSE))</f>
        <v>2028.6899999999998</v>
      </c>
      <c r="DZ1944" s="73"/>
      <c r="EA1944" s="73"/>
      <c r="EB1944" s="73"/>
      <c r="EC1944" s="73"/>
      <c r="ED1944" s="74"/>
      <c r="EE1944" s="72">
        <f>IF($A1944="-","-",ROUND(VLOOKUP($A1944+ROUND(LEFT(EE$1913,2)/24,5),'[1]ОАО "АТС"'!$A$30:$F$773,3,FALSE)+HLOOKUP($DL$1911,'[1]Сбытовая надбавка'!$F$5:$H$6,2,FALSE),2)+'[1]Иные услуги'!$C$6+HLOOKUP($DR$1910,'[1]Услуги по передаче'!$G$5:$J$7,3,FALSE))</f>
        <v>2023.1299999999999</v>
      </c>
      <c r="EF1944" s="73"/>
      <c r="EG1944" s="73"/>
      <c r="EH1944" s="73"/>
      <c r="EI1944" s="73"/>
      <c r="EJ1944" s="74"/>
      <c r="EK1944" s="72">
        <f>IF($A1944="-","-",ROUND(VLOOKUP($A1944+ROUND(LEFT(EK$1913,2)/24,5),'[1]ОАО "АТС"'!$A$30:$F$773,3,FALSE)+HLOOKUP($DL$1911,'[1]Сбытовая надбавка'!$F$5:$H$6,2,FALSE),2)+'[1]Иные услуги'!$C$6+HLOOKUP($DR$1910,'[1]Услуги по передаче'!$G$5:$J$7,3,FALSE))</f>
        <v>2154.1</v>
      </c>
      <c r="EL1944" s="73"/>
      <c r="EM1944" s="73"/>
      <c r="EN1944" s="73"/>
      <c r="EO1944" s="73"/>
      <c r="EP1944" s="74"/>
      <c r="EQ1944" s="72">
        <f>IF($A1944="-","-",ROUND(VLOOKUP($A1944+ROUND(LEFT(EQ$1913,2)/24,5),'[1]ОАО "АТС"'!$A$30:$F$773,3,FALSE)+HLOOKUP($DL$1911,'[1]Сбытовая надбавка'!$F$5:$H$6,2,FALSE),2)+'[1]Иные услуги'!$C$6+HLOOKUP($DR$1910,'[1]Услуги по передаче'!$G$5:$J$7,3,FALSE))</f>
        <v>2061.66</v>
      </c>
      <c r="ER1944" s="73"/>
      <c r="ES1944" s="73"/>
      <c r="ET1944" s="73"/>
      <c r="EU1944" s="73"/>
      <c r="EV1944" s="74"/>
    </row>
    <row r="1945" spans="1:152" s="38" customFormat="1" ht="15.75" customHeight="1" x14ac:dyDescent="0.2">
      <c r="A1945" s="75"/>
      <c r="B1945" s="75"/>
      <c r="C1945" s="75"/>
      <c r="D1945" s="75"/>
      <c r="E1945" s="75"/>
      <c r="F1945" s="75"/>
      <c r="G1945" s="75"/>
      <c r="H1945" s="75"/>
      <c r="I1945" s="76"/>
      <c r="J1945" s="76"/>
      <c r="K1945" s="76"/>
      <c r="L1945" s="76"/>
      <c r="M1945" s="76"/>
      <c r="N1945" s="76"/>
      <c r="O1945" s="76"/>
      <c r="P1945" s="76"/>
      <c r="Q1945" s="76"/>
      <c r="R1945" s="76"/>
      <c r="S1945" s="76"/>
      <c r="T1945" s="76"/>
      <c r="U1945" s="76"/>
      <c r="V1945" s="76"/>
      <c r="W1945" s="76"/>
      <c r="X1945" s="76"/>
      <c r="Y1945" s="76"/>
      <c r="Z1945" s="76"/>
      <c r="AA1945" s="76"/>
      <c r="AB1945" s="76"/>
      <c r="AC1945" s="76"/>
      <c r="AD1945" s="76"/>
      <c r="AE1945" s="76"/>
      <c r="AF1945" s="76"/>
      <c r="AG1945" s="76"/>
      <c r="AH1945" s="76"/>
      <c r="AI1945" s="76"/>
      <c r="AJ1945" s="76"/>
      <c r="AK1945" s="76"/>
      <c r="AL1945" s="76"/>
      <c r="AM1945" s="76"/>
      <c r="AN1945" s="76"/>
      <c r="AO1945" s="76"/>
      <c r="AP1945" s="76"/>
      <c r="AQ1945" s="76"/>
      <c r="AR1945" s="76"/>
      <c r="AS1945" s="76"/>
      <c r="AT1945" s="76"/>
      <c r="AU1945" s="76"/>
      <c r="AV1945" s="76"/>
      <c r="AW1945" s="76"/>
      <c r="AX1945" s="76"/>
      <c r="AY1945" s="76"/>
      <c r="AZ1945" s="76"/>
      <c r="BA1945" s="76"/>
      <c r="BB1945" s="76"/>
      <c r="BC1945" s="76"/>
      <c r="BD1945" s="76"/>
      <c r="BE1945" s="76"/>
      <c r="BF1945" s="76"/>
      <c r="BG1945" s="76"/>
      <c r="BH1945" s="76"/>
      <c r="BI1945" s="76"/>
      <c r="BJ1945" s="76"/>
      <c r="BK1945" s="76"/>
      <c r="BL1945" s="76"/>
      <c r="BM1945" s="76"/>
      <c r="BN1945" s="76"/>
      <c r="BO1945" s="76"/>
      <c r="BP1945" s="76"/>
      <c r="BQ1945" s="76"/>
      <c r="BR1945" s="76"/>
      <c r="BS1945" s="76"/>
      <c r="BT1945" s="76"/>
      <c r="BU1945" s="76"/>
      <c r="BV1945" s="76"/>
      <c r="BW1945" s="76"/>
      <c r="BX1945" s="76"/>
      <c r="BY1945" s="76"/>
      <c r="BZ1945" s="76"/>
      <c r="CA1945" s="76"/>
      <c r="CB1945" s="76"/>
      <c r="CC1945" s="76"/>
      <c r="CD1945" s="76"/>
      <c r="CE1945" s="76"/>
      <c r="CF1945" s="76"/>
      <c r="CG1945" s="76"/>
      <c r="CH1945" s="76"/>
      <c r="CI1945" s="76"/>
      <c r="CJ1945" s="76"/>
      <c r="CK1945" s="76"/>
      <c r="CL1945" s="76"/>
      <c r="CM1945" s="76"/>
      <c r="CN1945" s="76"/>
      <c r="CO1945" s="76"/>
      <c r="CP1945" s="76"/>
      <c r="CQ1945" s="76"/>
      <c r="CR1945" s="76"/>
      <c r="CS1945" s="76"/>
      <c r="CT1945" s="76"/>
      <c r="CU1945" s="76"/>
      <c r="CV1945" s="76"/>
      <c r="CW1945" s="76"/>
      <c r="CX1945" s="76"/>
      <c r="CY1945" s="76"/>
      <c r="CZ1945" s="76"/>
      <c r="DA1945" s="76"/>
      <c r="DB1945" s="76"/>
      <c r="DC1945" s="76"/>
      <c r="DD1945" s="76"/>
      <c r="DE1945" s="76"/>
      <c r="DF1945" s="76"/>
      <c r="DG1945" s="76"/>
      <c r="DH1945" s="76"/>
      <c r="DI1945" s="76"/>
      <c r="DJ1945" s="76"/>
      <c r="DK1945" s="76"/>
      <c r="DL1945" s="76"/>
      <c r="DM1945" s="76"/>
      <c r="DN1945" s="76"/>
      <c r="DO1945" s="76"/>
      <c r="DP1945" s="76"/>
      <c r="DQ1945" s="76"/>
      <c r="DR1945" s="76"/>
      <c r="DS1945" s="76"/>
      <c r="DT1945" s="76"/>
      <c r="DU1945" s="76"/>
      <c r="DV1945" s="76"/>
      <c r="DW1945" s="76"/>
      <c r="DX1945" s="76"/>
      <c r="DY1945" s="76"/>
      <c r="DZ1945" s="76"/>
      <c r="EA1945" s="76"/>
      <c r="EB1945" s="76"/>
      <c r="EC1945" s="76"/>
      <c r="ED1945" s="76"/>
      <c r="EE1945" s="76"/>
      <c r="EF1945" s="76"/>
      <c r="EG1945" s="76"/>
      <c r="EH1945" s="76"/>
      <c r="EI1945" s="76"/>
      <c r="EJ1945" s="76"/>
      <c r="EK1945" s="76"/>
      <c r="EL1945" s="76"/>
      <c r="EM1945" s="76"/>
      <c r="EN1945" s="76"/>
      <c r="EO1945" s="76"/>
      <c r="EP1945" s="76"/>
      <c r="EQ1945" s="76"/>
      <c r="ER1945" s="76"/>
      <c r="ES1945" s="76"/>
      <c r="ET1945" s="76"/>
      <c r="EU1945" s="76"/>
      <c r="EV1945" s="76"/>
    </row>
    <row r="1946" spans="1:152" s="38" customFormat="1" ht="22.5" customHeight="1" x14ac:dyDescent="0.25">
      <c r="A1946" s="46" t="s">
        <v>67</v>
      </c>
      <c r="B1946" s="47"/>
      <c r="C1946" s="47"/>
      <c r="D1946" s="47"/>
      <c r="E1946" s="47"/>
      <c r="F1946" s="47"/>
      <c r="G1946" s="47"/>
      <c r="H1946" s="48"/>
      <c r="I1946" s="96" t="s">
        <v>108</v>
      </c>
      <c r="J1946" s="97"/>
      <c r="K1946" s="97"/>
      <c r="L1946" s="97"/>
      <c r="M1946" s="97"/>
      <c r="N1946" s="97"/>
      <c r="O1946" s="97"/>
      <c r="P1946" s="97"/>
      <c r="Q1946" s="97"/>
      <c r="R1946" s="97"/>
      <c r="S1946" s="97"/>
      <c r="T1946" s="97"/>
      <c r="U1946" s="97"/>
      <c r="V1946" s="97"/>
      <c r="W1946" s="97"/>
      <c r="X1946" s="97"/>
      <c r="Y1946" s="97"/>
      <c r="Z1946" s="97"/>
      <c r="AA1946" s="97"/>
      <c r="AB1946" s="97"/>
      <c r="AC1946" s="97"/>
      <c r="AD1946" s="97"/>
      <c r="AE1946" s="97"/>
      <c r="AF1946" s="97"/>
      <c r="AG1946" s="97"/>
      <c r="AH1946" s="97"/>
      <c r="AI1946" s="97"/>
      <c r="AJ1946" s="97"/>
      <c r="AK1946" s="97"/>
      <c r="AL1946" s="97"/>
      <c r="AM1946" s="97"/>
      <c r="AN1946" s="97"/>
      <c r="AO1946" s="97"/>
      <c r="AP1946" s="97"/>
      <c r="AQ1946" s="97"/>
      <c r="AR1946" s="97"/>
      <c r="AS1946" s="97"/>
      <c r="AT1946" s="97"/>
      <c r="AU1946" s="97"/>
      <c r="AV1946" s="97"/>
      <c r="AW1946" s="97"/>
      <c r="AX1946" s="97"/>
      <c r="AY1946" s="97"/>
      <c r="AZ1946" s="97"/>
      <c r="BA1946" s="97"/>
      <c r="BB1946" s="97"/>
      <c r="BC1946" s="97"/>
      <c r="BD1946" s="97"/>
      <c r="BE1946" s="97"/>
      <c r="BF1946" s="97"/>
      <c r="BG1946" s="97"/>
      <c r="BH1946" s="97"/>
      <c r="BI1946" s="97"/>
      <c r="BJ1946" s="97"/>
      <c r="BK1946" s="97"/>
      <c r="BL1946" s="97"/>
      <c r="BM1946" s="97"/>
      <c r="BN1946" s="97"/>
      <c r="BO1946" s="97"/>
      <c r="BP1946" s="97"/>
      <c r="BQ1946" s="97"/>
      <c r="BR1946" s="97"/>
      <c r="BS1946" s="97"/>
      <c r="BT1946" s="97"/>
      <c r="BU1946" s="97"/>
      <c r="BV1946" s="97"/>
      <c r="BW1946" s="97"/>
      <c r="BX1946" s="97"/>
      <c r="BY1946" s="97"/>
      <c r="BZ1946" s="97"/>
      <c r="CA1946" s="97"/>
      <c r="CB1946" s="97"/>
      <c r="CC1946" s="97"/>
      <c r="CD1946" s="97"/>
      <c r="CE1946" s="97"/>
      <c r="CF1946" s="97"/>
      <c r="CG1946" s="97"/>
      <c r="CH1946" s="97"/>
      <c r="CI1946" s="97"/>
      <c r="CJ1946" s="97"/>
      <c r="CK1946" s="97"/>
      <c r="CL1946" s="97"/>
      <c r="CM1946" s="97"/>
      <c r="CN1946" s="97"/>
      <c r="CO1946" s="97"/>
      <c r="CP1946" s="97"/>
      <c r="CQ1946" s="97"/>
      <c r="CR1946" s="97"/>
      <c r="CS1946" s="97"/>
      <c r="CT1946" s="97"/>
      <c r="CU1946" s="97"/>
      <c r="CV1946" s="97"/>
      <c r="CW1946" s="97"/>
      <c r="CX1946" s="97"/>
      <c r="CY1946" s="97"/>
      <c r="CZ1946" s="97"/>
      <c r="DA1946" s="97"/>
      <c r="DB1946" s="97"/>
      <c r="DC1946" s="97"/>
      <c r="DD1946" s="97"/>
      <c r="DE1946" s="97"/>
      <c r="DF1946" s="97"/>
      <c r="DG1946" s="97"/>
      <c r="DH1946" s="97"/>
      <c r="DI1946" s="97"/>
      <c r="DJ1946" s="97"/>
      <c r="DK1946" s="97"/>
      <c r="DL1946" s="53"/>
      <c r="DM1946" s="53"/>
      <c r="DN1946" s="53"/>
      <c r="DO1946" s="53"/>
      <c r="DP1946" s="53"/>
      <c r="DQ1946" s="53"/>
      <c r="DR1946" s="53"/>
      <c r="DS1946" s="53"/>
      <c r="DT1946" s="53"/>
      <c r="DU1946" s="53"/>
      <c r="DV1946" s="53"/>
      <c r="DW1946" s="53"/>
      <c r="DX1946" s="53"/>
      <c r="DY1946" s="53"/>
      <c r="DZ1946" s="53"/>
      <c r="EA1946" s="53"/>
      <c r="EB1946" s="53"/>
      <c r="EC1946" s="53"/>
      <c r="ED1946" s="98"/>
      <c r="EE1946" s="98"/>
      <c r="EF1946" s="98"/>
      <c r="EG1946" s="98"/>
      <c r="EH1946" s="98"/>
      <c r="EI1946" s="98"/>
      <c r="EJ1946" s="98"/>
      <c r="EK1946" s="98"/>
      <c r="EL1946" s="98"/>
      <c r="EM1946" s="98"/>
      <c r="EN1946" s="98"/>
      <c r="EO1946" s="98"/>
      <c r="EP1946" s="98"/>
      <c r="EQ1946" s="98"/>
      <c r="ER1946" s="98"/>
      <c r="ES1946" s="98"/>
      <c r="ET1946" s="98"/>
      <c r="EU1946" s="98"/>
      <c r="EV1946" s="99"/>
    </row>
    <row r="1947" spans="1:152" s="38" customFormat="1" ht="27" customHeight="1" x14ac:dyDescent="0.2">
      <c r="A1947" s="63"/>
      <c r="B1947" s="64"/>
      <c r="C1947" s="64"/>
      <c r="D1947" s="64"/>
      <c r="E1947" s="64"/>
      <c r="F1947" s="64"/>
      <c r="G1947" s="64"/>
      <c r="H1947" s="65"/>
      <c r="I1947" s="66" t="s">
        <v>71</v>
      </c>
      <c r="J1947" s="67"/>
      <c r="K1947" s="67"/>
      <c r="L1947" s="67"/>
      <c r="M1947" s="67"/>
      <c r="N1947" s="68"/>
      <c r="O1947" s="66" t="s">
        <v>72</v>
      </c>
      <c r="P1947" s="67"/>
      <c r="Q1947" s="67"/>
      <c r="R1947" s="67"/>
      <c r="S1947" s="67"/>
      <c r="T1947" s="68"/>
      <c r="U1947" s="66" t="s">
        <v>73</v>
      </c>
      <c r="V1947" s="67"/>
      <c r="W1947" s="67"/>
      <c r="X1947" s="67"/>
      <c r="Y1947" s="67"/>
      <c r="Z1947" s="68"/>
      <c r="AA1947" s="66" t="s">
        <v>74</v>
      </c>
      <c r="AB1947" s="67"/>
      <c r="AC1947" s="67"/>
      <c r="AD1947" s="67"/>
      <c r="AE1947" s="67"/>
      <c r="AF1947" s="68"/>
      <c r="AG1947" s="66" t="s">
        <v>75</v>
      </c>
      <c r="AH1947" s="67"/>
      <c r="AI1947" s="67"/>
      <c r="AJ1947" s="67"/>
      <c r="AK1947" s="67"/>
      <c r="AL1947" s="68"/>
      <c r="AM1947" s="66" t="s">
        <v>76</v>
      </c>
      <c r="AN1947" s="67"/>
      <c r="AO1947" s="67"/>
      <c r="AP1947" s="67"/>
      <c r="AQ1947" s="67"/>
      <c r="AR1947" s="68"/>
      <c r="AS1947" s="66" t="s">
        <v>77</v>
      </c>
      <c r="AT1947" s="67"/>
      <c r="AU1947" s="67"/>
      <c r="AV1947" s="67"/>
      <c r="AW1947" s="67"/>
      <c r="AX1947" s="68"/>
      <c r="AY1947" s="66" t="s">
        <v>78</v>
      </c>
      <c r="AZ1947" s="67"/>
      <c r="BA1947" s="67"/>
      <c r="BB1947" s="67"/>
      <c r="BC1947" s="67"/>
      <c r="BD1947" s="67"/>
      <c r="BE1947" s="66" t="s">
        <v>79</v>
      </c>
      <c r="BF1947" s="67"/>
      <c r="BG1947" s="67"/>
      <c r="BH1947" s="67"/>
      <c r="BI1947" s="67"/>
      <c r="BJ1947" s="68"/>
      <c r="BK1947" s="66" t="s">
        <v>80</v>
      </c>
      <c r="BL1947" s="67"/>
      <c r="BM1947" s="67"/>
      <c r="BN1947" s="67"/>
      <c r="BO1947" s="67"/>
      <c r="BP1947" s="67"/>
      <c r="BQ1947" s="66" t="s">
        <v>81</v>
      </c>
      <c r="BR1947" s="67"/>
      <c r="BS1947" s="67"/>
      <c r="BT1947" s="67"/>
      <c r="BU1947" s="67"/>
      <c r="BV1947" s="68"/>
      <c r="BW1947" s="66" t="s">
        <v>82</v>
      </c>
      <c r="BX1947" s="67"/>
      <c r="BY1947" s="67"/>
      <c r="BZ1947" s="67"/>
      <c r="CA1947" s="67"/>
      <c r="CB1947" s="67"/>
      <c r="CC1947" s="66" t="s">
        <v>83</v>
      </c>
      <c r="CD1947" s="67"/>
      <c r="CE1947" s="67"/>
      <c r="CF1947" s="67"/>
      <c r="CG1947" s="67"/>
      <c r="CH1947" s="67"/>
      <c r="CI1947" s="66" t="s">
        <v>84</v>
      </c>
      <c r="CJ1947" s="67"/>
      <c r="CK1947" s="67"/>
      <c r="CL1947" s="67"/>
      <c r="CM1947" s="67"/>
      <c r="CN1947" s="67"/>
      <c r="CO1947" s="66" t="s">
        <v>85</v>
      </c>
      <c r="CP1947" s="67"/>
      <c r="CQ1947" s="67"/>
      <c r="CR1947" s="67"/>
      <c r="CS1947" s="67"/>
      <c r="CT1947" s="67"/>
      <c r="CU1947" s="66" t="s">
        <v>86</v>
      </c>
      <c r="CV1947" s="67"/>
      <c r="CW1947" s="67"/>
      <c r="CX1947" s="67"/>
      <c r="CY1947" s="67"/>
      <c r="CZ1947" s="67"/>
      <c r="DA1947" s="66" t="s">
        <v>87</v>
      </c>
      <c r="DB1947" s="67"/>
      <c r="DC1947" s="67"/>
      <c r="DD1947" s="67"/>
      <c r="DE1947" s="67"/>
      <c r="DF1947" s="67"/>
      <c r="DG1947" s="66" t="s">
        <v>88</v>
      </c>
      <c r="DH1947" s="67"/>
      <c r="DI1947" s="67"/>
      <c r="DJ1947" s="67"/>
      <c r="DK1947" s="67"/>
      <c r="DL1947" s="67"/>
      <c r="DM1947" s="66" t="s">
        <v>89</v>
      </c>
      <c r="DN1947" s="67"/>
      <c r="DO1947" s="67"/>
      <c r="DP1947" s="67"/>
      <c r="DQ1947" s="67"/>
      <c r="DR1947" s="67"/>
      <c r="DS1947" s="66" t="s">
        <v>90</v>
      </c>
      <c r="DT1947" s="67"/>
      <c r="DU1947" s="67"/>
      <c r="DV1947" s="67"/>
      <c r="DW1947" s="67"/>
      <c r="DX1947" s="67"/>
      <c r="DY1947" s="66" t="s">
        <v>91</v>
      </c>
      <c r="DZ1947" s="67"/>
      <c r="EA1947" s="67"/>
      <c r="EB1947" s="67"/>
      <c r="EC1947" s="67"/>
      <c r="ED1947" s="68"/>
      <c r="EE1947" s="66" t="s">
        <v>92</v>
      </c>
      <c r="EF1947" s="67"/>
      <c r="EG1947" s="67"/>
      <c r="EH1947" s="67"/>
      <c r="EI1947" s="67"/>
      <c r="EJ1947" s="67"/>
      <c r="EK1947" s="66" t="s">
        <v>93</v>
      </c>
      <c r="EL1947" s="67"/>
      <c r="EM1947" s="67"/>
      <c r="EN1947" s="67"/>
      <c r="EO1947" s="67"/>
      <c r="EP1947" s="67"/>
      <c r="EQ1947" s="66" t="s">
        <v>94</v>
      </c>
      <c r="ER1947" s="67"/>
      <c r="ES1947" s="67"/>
      <c r="ET1947" s="67"/>
      <c r="EU1947" s="67"/>
      <c r="EV1947" s="67"/>
    </row>
    <row r="1948" spans="1:152" s="38" customFormat="1" ht="15.75" customHeight="1" x14ac:dyDescent="0.2">
      <c r="A1948" s="69">
        <f>$A$115</f>
        <v>44986</v>
      </c>
      <c r="B1948" s="70"/>
      <c r="C1948" s="70"/>
      <c r="D1948" s="70"/>
      <c r="E1948" s="70"/>
      <c r="F1948" s="70"/>
      <c r="G1948" s="70"/>
      <c r="H1948" s="71"/>
      <c r="I1948" s="72">
        <f>IF($A1948="-","-",ROUND(VLOOKUP($A1948+ROUND(LEFT(I$1947,1)/24,5),'[1]ОАО "АТС"'!$A$30:$F$773,4,FALSE),2))</f>
        <v>0</v>
      </c>
      <c r="J1948" s="73"/>
      <c r="K1948" s="73"/>
      <c r="L1948" s="73"/>
      <c r="M1948" s="73"/>
      <c r="N1948" s="74"/>
      <c r="O1948" s="72">
        <f>IF($A1948="-","-",ROUND(VLOOKUP($A1948+ROUND(LEFT(O$1947,1)/24,5),'[1]ОАО "АТС"'!$A$30:$F$773,4,FALSE),2))</f>
        <v>0</v>
      </c>
      <c r="P1948" s="73"/>
      <c r="Q1948" s="73"/>
      <c r="R1948" s="73"/>
      <c r="S1948" s="73"/>
      <c r="T1948" s="74"/>
      <c r="U1948" s="72">
        <f>IF($A1948="-","-",ROUND(VLOOKUP($A1948+ROUND(LEFT(U$1947,1)/24,5),'[1]ОАО "АТС"'!$A$30:$F$773,4,FALSE),2))</f>
        <v>0</v>
      </c>
      <c r="V1948" s="73"/>
      <c r="W1948" s="73"/>
      <c r="X1948" s="73"/>
      <c r="Y1948" s="73"/>
      <c r="Z1948" s="74"/>
      <c r="AA1948" s="72">
        <f>IF($A1948="-","-",ROUND(VLOOKUP($A1948+ROUND(LEFT(AA$1947,1)/24,5),'[1]ОАО "АТС"'!$A$30:$F$773,4,FALSE),2))</f>
        <v>0</v>
      </c>
      <c r="AB1948" s="73"/>
      <c r="AC1948" s="73"/>
      <c r="AD1948" s="73"/>
      <c r="AE1948" s="73"/>
      <c r="AF1948" s="74"/>
      <c r="AG1948" s="72">
        <f>IF($A1948="-","-",ROUND(VLOOKUP($A1948+ROUND(LEFT(AG$1947,1)/24,5),'[1]ОАО "АТС"'!$A$30:$F$773,4,FALSE),2))</f>
        <v>28.01</v>
      </c>
      <c r="AH1948" s="73"/>
      <c r="AI1948" s="73"/>
      <c r="AJ1948" s="73"/>
      <c r="AK1948" s="73"/>
      <c r="AL1948" s="74"/>
      <c r="AM1948" s="72">
        <f>IF($A1948="-","-",ROUND(VLOOKUP($A1948+ROUND(LEFT(AM$1947,1)/24,5),'[1]ОАО "АТС"'!$A$30:$F$773,4,FALSE),2))</f>
        <v>134.13999999999999</v>
      </c>
      <c r="AN1948" s="73"/>
      <c r="AO1948" s="73"/>
      <c r="AP1948" s="73"/>
      <c r="AQ1948" s="73"/>
      <c r="AR1948" s="74"/>
      <c r="AS1948" s="72">
        <f>IF($A1948="-","-",ROUND(VLOOKUP($A1948+ROUND(LEFT(AS$1947,1)/24,5),'[1]ОАО "АТС"'!$A$30:$F$773,4,FALSE),2))</f>
        <v>136.19</v>
      </c>
      <c r="AT1948" s="73"/>
      <c r="AU1948" s="73"/>
      <c r="AV1948" s="73"/>
      <c r="AW1948" s="73"/>
      <c r="AX1948" s="74"/>
      <c r="AY1948" s="72">
        <f>IF($A1948="-","-",ROUND(VLOOKUP($A1948+ROUND(LEFT(AY$1947,1)/24,5),'[1]ОАО "АТС"'!$A$30:$F$773,4,FALSE),2))</f>
        <v>0</v>
      </c>
      <c r="AZ1948" s="73"/>
      <c r="BA1948" s="73"/>
      <c r="BB1948" s="73"/>
      <c r="BC1948" s="73"/>
      <c r="BD1948" s="74"/>
      <c r="BE1948" s="72">
        <f>IF($A1948="-","-",ROUND(VLOOKUP($A1948+ROUND(LEFT(BE$1947,1)/24,5),'[1]ОАО "АТС"'!$A$30:$F$773,4,FALSE),2))</f>
        <v>2.16</v>
      </c>
      <c r="BF1948" s="73"/>
      <c r="BG1948" s="73"/>
      <c r="BH1948" s="73"/>
      <c r="BI1948" s="73"/>
      <c r="BJ1948" s="74"/>
      <c r="BK1948" s="72">
        <f>IF($A1948="-","-",ROUND(VLOOKUP($A1948+ROUND(LEFT(BK$1947,1)/24,5),'[1]ОАО "АТС"'!$A$30:$F$773,4,FALSE),2))</f>
        <v>0</v>
      </c>
      <c r="BL1948" s="73"/>
      <c r="BM1948" s="73"/>
      <c r="BN1948" s="73"/>
      <c r="BO1948" s="73"/>
      <c r="BP1948" s="74"/>
      <c r="BQ1948" s="72">
        <f>IF($A1948="-","-",ROUND(VLOOKUP($A1948+ROUND(LEFT(BQ$1947,2)/24,5),'[1]ОАО "АТС"'!$A$30:$F$773,4,FALSE),2))</f>
        <v>0</v>
      </c>
      <c r="BR1948" s="73"/>
      <c r="BS1948" s="73"/>
      <c r="BT1948" s="73"/>
      <c r="BU1948" s="73"/>
      <c r="BV1948" s="74"/>
      <c r="BW1948" s="72">
        <f>IF($A1948="-","-",ROUND(VLOOKUP($A1948+ROUND(LEFT(BW$1947,2)/24,5),'[1]ОАО "АТС"'!$A$30:$F$773,4,FALSE),2))</f>
        <v>0</v>
      </c>
      <c r="BX1948" s="73"/>
      <c r="BY1948" s="73"/>
      <c r="BZ1948" s="73"/>
      <c r="CA1948" s="73"/>
      <c r="CB1948" s="74"/>
      <c r="CC1948" s="72">
        <f>IF($A1948="-","-",ROUND(VLOOKUP($A1948+ROUND(LEFT(CC$1947,2)/24,5),'[1]ОАО "АТС"'!$A$30:$F$773,4,FALSE),2))</f>
        <v>0</v>
      </c>
      <c r="CD1948" s="73"/>
      <c r="CE1948" s="73"/>
      <c r="CF1948" s="73"/>
      <c r="CG1948" s="73"/>
      <c r="CH1948" s="74"/>
      <c r="CI1948" s="72">
        <f>IF($A1948="-","-",ROUND(VLOOKUP($A1948+ROUND(LEFT(CI$1947,2)/24,5),'[1]ОАО "АТС"'!$A$30:$F$773,4,FALSE),2))</f>
        <v>0</v>
      </c>
      <c r="CJ1948" s="73"/>
      <c r="CK1948" s="73"/>
      <c r="CL1948" s="73"/>
      <c r="CM1948" s="73"/>
      <c r="CN1948" s="74"/>
      <c r="CO1948" s="72">
        <f>IF($A1948="-","-",ROUND(VLOOKUP($A1948+ROUND(LEFT(CO$1947,2)/24,5),'[1]ОАО "АТС"'!$A$30:$F$773,4,FALSE),2))</f>
        <v>0</v>
      </c>
      <c r="CP1948" s="73"/>
      <c r="CQ1948" s="73"/>
      <c r="CR1948" s="73"/>
      <c r="CS1948" s="73"/>
      <c r="CT1948" s="74"/>
      <c r="CU1948" s="72">
        <f>IF($A1948="-","-",ROUND(VLOOKUP($A1948+ROUND(LEFT(CU$1947,2)/24,5),'[1]ОАО "АТС"'!$A$30:$F$773,4,FALSE),2))</f>
        <v>0</v>
      </c>
      <c r="CV1948" s="73"/>
      <c r="CW1948" s="73"/>
      <c r="CX1948" s="73"/>
      <c r="CY1948" s="73"/>
      <c r="CZ1948" s="74"/>
      <c r="DA1948" s="72">
        <f>IF($A1948="-","-",ROUND(VLOOKUP($A1948+ROUND(LEFT(DA$1947,2)/24,5),'[1]ОАО "АТС"'!$A$30:$F$773,4,FALSE),2))</f>
        <v>0</v>
      </c>
      <c r="DB1948" s="73"/>
      <c r="DC1948" s="73"/>
      <c r="DD1948" s="73"/>
      <c r="DE1948" s="73"/>
      <c r="DF1948" s="74"/>
      <c r="DG1948" s="72">
        <f>IF($A1948="-","-",ROUND(VLOOKUP($A1948+ROUND(LEFT(DG$1947,2)/24,5),'[1]ОАО "АТС"'!$A$30:$F$773,4,FALSE),2))</f>
        <v>0</v>
      </c>
      <c r="DH1948" s="73"/>
      <c r="DI1948" s="73"/>
      <c r="DJ1948" s="73"/>
      <c r="DK1948" s="73"/>
      <c r="DL1948" s="74"/>
      <c r="DM1948" s="72">
        <f>IF($A1948="-","-",ROUND(VLOOKUP($A1948+ROUND(LEFT(DM$1947,2)/24,5),'[1]ОАО "АТС"'!$A$30:$F$773,4,FALSE),2))</f>
        <v>0</v>
      </c>
      <c r="DN1948" s="73"/>
      <c r="DO1948" s="73"/>
      <c r="DP1948" s="73"/>
      <c r="DQ1948" s="73"/>
      <c r="DR1948" s="74"/>
      <c r="DS1948" s="72">
        <f>IF($A1948="-","-",ROUND(VLOOKUP($A1948+ROUND(LEFT(DS$1947,2)/24,5),'[1]ОАО "АТС"'!$A$30:$F$773,4,FALSE),2))</f>
        <v>0</v>
      </c>
      <c r="DT1948" s="73"/>
      <c r="DU1948" s="73"/>
      <c r="DV1948" s="73"/>
      <c r="DW1948" s="73"/>
      <c r="DX1948" s="74"/>
      <c r="DY1948" s="72">
        <f>IF($A1948="-","-",ROUND(VLOOKUP($A1948+ROUND(LEFT(DY$1947,2)/24,5),'[1]ОАО "АТС"'!$A$30:$F$773,4,FALSE),2))</f>
        <v>0</v>
      </c>
      <c r="DZ1948" s="73"/>
      <c r="EA1948" s="73"/>
      <c r="EB1948" s="73"/>
      <c r="EC1948" s="73"/>
      <c r="ED1948" s="74"/>
      <c r="EE1948" s="72">
        <f>IF($A1948="-","-",ROUND(VLOOKUP($A1948+ROUND(LEFT(EE$1947,2)/24,5),'[1]ОАО "АТС"'!$A$30:$F$773,4,FALSE),2))</f>
        <v>0</v>
      </c>
      <c r="EF1948" s="73"/>
      <c r="EG1948" s="73"/>
      <c r="EH1948" s="73"/>
      <c r="EI1948" s="73"/>
      <c r="EJ1948" s="74"/>
      <c r="EK1948" s="72">
        <f>IF($A1948="-","-",ROUND(VLOOKUP($A1948+ROUND(LEFT(EK$1947,2)/24,5),'[1]ОАО "АТС"'!$A$30:$F$773,4,FALSE),2))</f>
        <v>0</v>
      </c>
      <c r="EL1948" s="73"/>
      <c r="EM1948" s="73"/>
      <c r="EN1948" s="73"/>
      <c r="EO1948" s="73"/>
      <c r="EP1948" s="74"/>
      <c r="EQ1948" s="72">
        <f>IF($A1948="-","-",ROUND(VLOOKUP($A1948+ROUND(LEFT(EQ$1947,2)/24,5),'[1]ОАО "АТС"'!$A$30:$F$773,4,FALSE),2))</f>
        <v>0</v>
      </c>
      <c r="ER1948" s="73"/>
      <c r="ES1948" s="73"/>
      <c r="ET1948" s="73"/>
      <c r="EU1948" s="73"/>
      <c r="EV1948" s="74"/>
    </row>
    <row r="1949" spans="1:152" s="38" customFormat="1" ht="15.75" customHeight="1" x14ac:dyDescent="0.2">
      <c r="A1949" s="69">
        <f>$A$116</f>
        <v>44987</v>
      </c>
      <c r="B1949" s="70"/>
      <c r="C1949" s="70"/>
      <c r="D1949" s="70"/>
      <c r="E1949" s="70"/>
      <c r="F1949" s="70"/>
      <c r="G1949" s="70"/>
      <c r="H1949" s="71"/>
      <c r="I1949" s="72">
        <f>IF($A1949="-","-",ROUND(VLOOKUP($A1949+ROUND(LEFT(I$1947,1)/24,5),'[1]ОАО "АТС"'!$A$30:$F$773,4,FALSE),2))</f>
        <v>0</v>
      </c>
      <c r="J1949" s="73"/>
      <c r="K1949" s="73"/>
      <c r="L1949" s="73"/>
      <c r="M1949" s="73"/>
      <c r="N1949" s="74"/>
      <c r="O1949" s="72">
        <f>IF($A1949="-","-",ROUND(VLOOKUP($A1949+ROUND(LEFT(O$1947,1)/24,5),'[1]ОАО "АТС"'!$A$30:$F$773,4,FALSE),2))</f>
        <v>0</v>
      </c>
      <c r="P1949" s="73"/>
      <c r="Q1949" s="73"/>
      <c r="R1949" s="73"/>
      <c r="S1949" s="73"/>
      <c r="T1949" s="74"/>
      <c r="U1949" s="72">
        <f>IF($A1949="-","-",ROUND(VLOOKUP($A1949+ROUND(LEFT(U$1947,1)/24,5),'[1]ОАО "АТС"'!$A$30:$F$773,4,FALSE),2))</f>
        <v>0</v>
      </c>
      <c r="V1949" s="73"/>
      <c r="W1949" s="73"/>
      <c r="X1949" s="73"/>
      <c r="Y1949" s="73"/>
      <c r="Z1949" s="74"/>
      <c r="AA1949" s="72">
        <f>IF($A1949="-","-",ROUND(VLOOKUP($A1949+ROUND(LEFT(AA$1947,1)/24,5),'[1]ОАО "АТС"'!$A$30:$F$773,4,FALSE),2))</f>
        <v>0</v>
      </c>
      <c r="AB1949" s="73"/>
      <c r="AC1949" s="73"/>
      <c r="AD1949" s="73"/>
      <c r="AE1949" s="73"/>
      <c r="AF1949" s="74"/>
      <c r="AG1949" s="72">
        <f>IF($A1949="-","-",ROUND(VLOOKUP($A1949+ROUND(LEFT(AG$1947,1)/24,5),'[1]ОАО "АТС"'!$A$30:$F$773,4,FALSE),2))</f>
        <v>112.51</v>
      </c>
      <c r="AH1949" s="73"/>
      <c r="AI1949" s="73"/>
      <c r="AJ1949" s="73"/>
      <c r="AK1949" s="73"/>
      <c r="AL1949" s="74"/>
      <c r="AM1949" s="72">
        <f>IF($A1949="-","-",ROUND(VLOOKUP($A1949+ROUND(LEFT(AM$1947,1)/24,5),'[1]ОАО "АТС"'!$A$30:$F$773,4,FALSE),2))</f>
        <v>400.4</v>
      </c>
      <c r="AN1949" s="73"/>
      <c r="AO1949" s="73"/>
      <c r="AP1949" s="73"/>
      <c r="AQ1949" s="73"/>
      <c r="AR1949" s="74"/>
      <c r="AS1949" s="72">
        <f>IF($A1949="-","-",ROUND(VLOOKUP($A1949+ROUND(LEFT(AS$1947,1)/24,5),'[1]ОАО "АТС"'!$A$30:$F$773,4,FALSE),2))</f>
        <v>48.35</v>
      </c>
      <c r="AT1949" s="73"/>
      <c r="AU1949" s="73"/>
      <c r="AV1949" s="73"/>
      <c r="AW1949" s="73"/>
      <c r="AX1949" s="74"/>
      <c r="AY1949" s="72">
        <f>IF($A1949="-","-",ROUND(VLOOKUP($A1949+ROUND(LEFT(AY$1947,1)/24,5),'[1]ОАО "АТС"'!$A$30:$F$773,4,FALSE),2))</f>
        <v>12.07</v>
      </c>
      <c r="AZ1949" s="73"/>
      <c r="BA1949" s="73"/>
      <c r="BB1949" s="73"/>
      <c r="BC1949" s="73"/>
      <c r="BD1949" s="74"/>
      <c r="BE1949" s="72">
        <f>IF($A1949="-","-",ROUND(VLOOKUP($A1949+ROUND(LEFT(BE$1947,1)/24,5),'[1]ОАО "АТС"'!$A$30:$F$773,4,FALSE),2))</f>
        <v>5.81</v>
      </c>
      <c r="BF1949" s="73"/>
      <c r="BG1949" s="73"/>
      <c r="BH1949" s="73"/>
      <c r="BI1949" s="73"/>
      <c r="BJ1949" s="74"/>
      <c r="BK1949" s="72">
        <f>IF($A1949="-","-",ROUND(VLOOKUP($A1949+ROUND(LEFT(BK$1947,1)/24,5),'[1]ОАО "АТС"'!$A$30:$F$773,4,FALSE),2))</f>
        <v>0</v>
      </c>
      <c r="BL1949" s="73"/>
      <c r="BM1949" s="73"/>
      <c r="BN1949" s="73"/>
      <c r="BO1949" s="73"/>
      <c r="BP1949" s="74"/>
      <c r="BQ1949" s="72">
        <f>IF($A1949="-","-",ROUND(VLOOKUP($A1949+ROUND(LEFT(BQ$1947,2)/24,5),'[1]ОАО "АТС"'!$A$30:$F$773,4,FALSE),2))</f>
        <v>0</v>
      </c>
      <c r="BR1949" s="73"/>
      <c r="BS1949" s="73"/>
      <c r="BT1949" s="73"/>
      <c r="BU1949" s="73"/>
      <c r="BV1949" s="74"/>
      <c r="BW1949" s="72">
        <f>IF($A1949="-","-",ROUND(VLOOKUP($A1949+ROUND(LEFT(BW$1947,2)/24,5),'[1]ОАО "АТС"'!$A$30:$F$773,4,FALSE),2))</f>
        <v>0</v>
      </c>
      <c r="BX1949" s="73"/>
      <c r="BY1949" s="73"/>
      <c r="BZ1949" s="73"/>
      <c r="CA1949" s="73"/>
      <c r="CB1949" s="74"/>
      <c r="CC1949" s="72">
        <f>IF($A1949="-","-",ROUND(VLOOKUP($A1949+ROUND(LEFT(CC$1947,2)/24,5),'[1]ОАО "АТС"'!$A$30:$F$773,4,FALSE),2))</f>
        <v>0</v>
      </c>
      <c r="CD1949" s="73"/>
      <c r="CE1949" s="73"/>
      <c r="CF1949" s="73"/>
      <c r="CG1949" s="73"/>
      <c r="CH1949" s="74"/>
      <c r="CI1949" s="72">
        <f>IF($A1949="-","-",ROUND(VLOOKUP($A1949+ROUND(LEFT(CI$1947,2)/24,5),'[1]ОАО "АТС"'!$A$30:$F$773,4,FALSE),2))</f>
        <v>0</v>
      </c>
      <c r="CJ1949" s="73"/>
      <c r="CK1949" s="73"/>
      <c r="CL1949" s="73"/>
      <c r="CM1949" s="73"/>
      <c r="CN1949" s="74"/>
      <c r="CO1949" s="72">
        <f>IF($A1949="-","-",ROUND(VLOOKUP($A1949+ROUND(LEFT(CO$1947,2)/24,5),'[1]ОАО "АТС"'!$A$30:$F$773,4,FALSE),2))</f>
        <v>0</v>
      </c>
      <c r="CP1949" s="73"/>
      <c r="CQ1949" s="73"/>
      <c r="CR1949" s="73"/>
      <c r="CS1949" s="73"/>
      <c r="CT1949" s="74"/>
      <c r="CU1949" s="72">
        <f>IF($A1949="-","-",ROUND(VLOOKUP($A1949+ROUND(LEFT(CU$1947,2)/24,5),'[1]ОАО "АТС"'!$A$30:$F$773,4,FALSE),2))</f>
        <v>0</v>
      </c>
      <c r="CV1949" s="73"/>
      <c r="CW1949" s="73"/>
      <c r="CX1949" s="73"/>
      <c r="CY1949" s="73"/>
      <c r="CZ1949" s="74"/>
      <c r="DA1949" s="72">
        <f>IF($A1949="-","-",ROUND(VLOOKUP($A1949+ROUND(LEFT(DA$1947,2)/24,5),'[1]ОАО "АТС"'!$A$30:$F$773,4,FALSE),2))</f>
        <v>0</v>
      </c>
      <c r="DB1949" s="73"/>
      <c r="DC1949" s="73"/>
      <c r="DD1949" s="73"/>
      <c r="DE1949" s="73"/>
      <c r="DF1949" s="74"/>
      <c r="DG1949" s="72">
        <f>IF($A1949="-","-",ROUND(VLOOKUP($A1949+ROUND(LEFT(DG$1947,2)/24,5),'[1]ОАО "АТС"'!$A$30:$F$773,4,FALSE),2))</f>
        <v>0</v>
      </c>
      <c r="DH1949" s="73"/>
      <c r="DI1949" s="73"/>
      <c r="DJ1949" s="73"/>
      <c r="DK1949" s="73"/>
      <c r="DL1949" s="74"/>
      <c r="DM1949" s="72">
        <f>IF($A1949="-","-",ROUND(VLOOKUP($A1949+ROUND(LEFT(DM$1947,2)/24,5),'[1]ОАО "АТС"'!$A$30:$F$773,4,FALSE),2))</f>
        <v>0</v>
      </c>
      <c r="DN1949" s="73"/>
      <c r="DO1949" s="73"/>
      <c r="DP1949" s="73"/>
      <c r="DQ1949" s="73"/>
      <c r="DR1949" s="74"/>
      <c r="DS1949" s="72">
        <f>IF($A1949="-","-",ROUND(VLOOKUP($A1949+ROUND(LEFT(DS$1947,2)/24,5),'[1]ОАО "АТС"'!$A$30:$F$773,4,FALSE),2))</f>
        <v>0</v>
      </c>
      <c r="DT1949" s="73"/>
      <c r="DU1949" s="73"/>
      <c r="DV1949" s="73"/>
      <c r="DW1949" s="73"/>
      <c r="DX1949" s="74"/>
      <c r="DY1949" s="72">
        <f>IF($A1949="-","-",ROUND(VLOOKUP($A1949+ROUND(LEFT(DY$1947,2)/24,5),'[1]ОАО "АТС"'!$A$30:$F$773,4,FALSE),2))</f>
        <v>0</v>
      </c>
      <c r="DZ1949" s="73"/>
      <c r="EA1949" s="73"/>
      <c r="EB1949" s="73"/>
      <c r="EC1949" s="73"/>
      <c r="ED1949" s="74"/>
      <c r="EE1949" s="72">
        <f>IF($A1949="-","-",ROUND(VLOOKUP($A1949+ROUND(LEFT(EE$1947,2)/24,5),'[1]ОАО "АТС"'!$A$30:$F$773,4,FALSE),2))</f>
        <v>0</v>
      </c>
      <c r="EF1949" s="73"/>
      <c r="EG1949" s="73"/>
      <c r="EH1949" s="73"/>
      <c r="EI1949" s="73"/>
      <c r="EJ1949" s="74"/>
      <c r="EK1949" s="72">
        <f>IF($A1949="-","-",ROUND(VLOOKUP($A1949+ROUND(LEFT(EK$1947,2)/24,5),'[1]ОАО "АТС"'!$A$30:$F$773,4,FALSE),2))</f>
        <v>0</v>
      </c>
      <c r="EL1949" s="73"/>
      <c r="EM1949" s="73"/>
      <c r="EN1949" s="73"/>
      <c r="EO1949" s="73"/>
      <c r="EP1949" s="74"/>
      <c r="EQ1949" s="72">
        <f>IF($A1949="-","-",ROUND(VLOOKUP($A1949+ROUND(LEFT(EQ$1947,2)/24,5),'[1]ОАО "АТС"'!$A$30:$F$773,4,FALSE),2))</f>
        <v>0</v>
      </c>
      <c r="ER1949" s="73"/>
      <c r="ES1949" s="73"/>
      <c r="ET1949" s="73"/>
      <c r="EU1949" s="73"/>
      <c r="EV1949" s="74"/>
    </row>
    <row r="1950" spans="1:152" s="38" customFormat="1" ht="15.75" customHeight="1" x14ac:dyDescent="0.2">
      <c r="A1950" s="69">
        <f>$A$117</f>
        <v>44988</v>
      </c>
      <c r="B1950" s="70"/>
      <c r="C1950" s="70"/>
      <c r="D1950" s="70"/>
      <c r="E1950" s="70"/>
      <c r="F1950" s="70"/>
      <c r="G1950" s="70"/>
      <c r="H1950" s="71"/>
      <c r="I1950" s="72">
        <f>IF($A1950="-","-",ROUND(VLOOKUP($A1950+ROUND(LEFT(I$1947,1)/24,5),'[1]ОАО "АТС"'!$A$30:$F$773,4,FALSE),2))</f>
        <v>0</v>
      </c>
      <c r="J1950" s="73"/>
      <c r="K1950" s="73"/>
      <c r="L1950" s="73"/>
      <c r="M1950" s="73"/>
      <c r="N1950" s="74"/>
      <c r="O1950" s="72">
        <f>IF($A1950="-","-",ROUND(VLOOKUP($A1950+ROUND(LEFT(O$1947,1)/24,5),'[1]ОАО "АТС"'!$A$30:$F$773,4,FALSE),2))</f>
        <v>0</v>
      </c>
      <c r="P1950" s="73"/>
      <c r="Q1950" s="73"/>
      <c r="R1950" s="73"/>
      <c r="S1950" s="73"/>
      <c r="T1950" s="74"/>
      <c r="U1950" s="72">
        <f>IF($A1950="-","-",ROUND(VLOOKUP($A1950+ROUND(LEFT(U$1947,1)/24,5),'[1]ОАО "АТС"'!$A$30:$F$773,4,FALSE),2))</f>
        <v>0</v>
      </c>
      <c r="V1950" s="73"/>
      <c r="W1950" s="73"/>
      <c r="X1950" s="73"/>
      <c r="Y1950" s="73"/>
      <c r="Z1950" s="74"/>
      <c r="AA1950" s="72">
        <f>IF($A1950="-","-",ROUND(VLOOKUP($A1950+ROUND(LEFT(AA$1947,1)/24,5),'[1]ОАО "АТС"'!$A$30:$F$773,4,FALSE),2))</f>
        <v>0</v>
      </c>
      <c r="AB1950" s="73"/>
      <c r="AC1950" s="73"/>
      <c r="AD1950" s="73"/>
      <c r="AE1950" s="73"/>
      <c r="AF1950" s="74"/>
      <c r="AG1950" s="72">
        <f>IF($A1950="-","-",ROUND(VLOOKUP($A1950+ROUND(LEFT(AG$1947,1)/24,5),'[1]ОАО "АТС"'!$A$30:$F$773,4,FALSE),2))</f>
        <v>0</v>
      </c>
      <c r="AH1950" s="73"/>
      <c r="AI1950" s="73"/>
      <c r="AJ1950" s="73"/>
      <c r="AK1950" s="73"/>
      <c r="AL1950" s="74"/>
      <c r="AM1950" s="72">
        <f>IF($A1950="-","-",ROUND(VLOOKUP($A1950+ROUND(LEFT(AM$1947,1)/24,5),'[1]ОАО "АТС"'!$A$30:$F$773,4,FALSE),2))</f>
        <v>87.97</v>
      </c>
      <c r="AN1950" s="73"/>
      <c r="AO1950" s="73"/>
      <c r="AP1950" s="73"/>
      <c r="AQ1950" s="73"/>
      <c r="AR1950" s="74"/>
      <c r="AS1950" s="72">
        <f>IF($A1950="-","-",ROUND(VLOOKUP($A1950+ROUND(LEFT(AS$1947,1)/24,5),'[1]ОАО "АТС"'!$A$30:$F$773,4,FALSE),2))</f>
        <v>13.9</v>
      </c>
      <c r="AT1950" s="73"/>
      <c r="AU1950" s="73"/>
      <c r="AV1950" s="73"/>
      <c r="AW1950" s="73"/>
      <c r="AX1950" s="74"/>
      <c r="AY1950" s="72">
        <f>IF($A1950="-","-",ROUND(VLOOKUP($A1950+ROUND(LEFT(AY$1947,1)/24,5),'[1]ОАО "АТС"'!$A$30:$F$773,4,FALSE),2))</f>
        <v>0</v>
      </c>
      <c r="AZ1950" s="73"/>
      <c r="BA1950" s="73"/>
      <c r="BB1950" s="73"/>
      <c r="BC1950" s="73"/>
      <c r="BD1950" s="74"/>
      <c r="BE1950" s="72">
        <f>IF($A1950="-","-",ROUND(VLOOKUP($A1950+ROUND(LEFT(BE$1947,1)/24,5),'[1]ОАО "АТС"'!$A$30:$F$773,4,FALSE),2))</f>
        <v>0</v>
      </c>
      <c r="BF1950" s="73"/>
      <c r="BG1950" s="73"/>
      <c r="BH1950" s="73"/>
      <c r="BI1950" s="73"/>
      <c r="BJ1950" s="74"/>
      <c r="BK1950" s="72">
        <f>IF($A1950="-","-",ROUND(VLOOKUP($A1950+ROUND(LEFT(BK$1947,1)/24,5),'[1]ОАО "АТС"'!$A$30:$F$773,4,FALSE),2))</f>
        <v>0</v>
      </c>
      <c r="BL1950" s="73"/>
      <c r="BM1950" s="73"/>
      <c r="BN1950" s="73"/>
      <c r="BO1950" s="73"/>
      <c r="BP1950" s="74"/>
      <c r="BQ1950" s="72">
        <f>IF($A1950="-","-",ROUND(VLOOKUP($A1950+ROUND(LEFT(BQ$1947,2)/24,5),'[1]ОАО "АТС"'!$A$30:$F$773,4,FALSE),2))</f>
        <v>0</v>
      </c>
      <c r="BR1950" s="73"/>
      <c r="BS1950" s="73"/>
      <c r="BT1950" s="73"/>
      <c r="BU1950" s="73"/>
      <c r="BV1950" s="74"/>
      <c r="BW1950" s="72">
        <f>IF($A1950="-","-",ROUND(VLOOKUP($A1950+ROUND(LEFT(BW$1947,2)/24,5),'[1]ОАО "АТС"'!$A$30:$F$773,4,FALSE),2))</f>
        <v>0</v>
      </c>
      <c r="BX1950" s="73"/>
      <c r="BY1950" s="73"/>
      <c r="BZ1950" s="73"/>
      <c r="CA1950" s="73"/>
      <c r="CB1950" s="74"/>
      <c r="CC1950" s="72">
        <f>IF($A1950="-","-",ROUND(VLOOKUP($A1950+ROUND(LEFT(CC$1947,2)/24,5),'[1]ОАО "АТС"'!$A$30:$F$773,4,FALSE),2))</f>
        <v>0</v>
      </c>
      <c r="CD1950" s="73"/>
      <c r="CE1950" s="73"/>
      <c r="CF1950" s="73"/>
      <c r="CG1950" s="73"/>
      <c r="CH1950" s="74"/>
      <c r="CI1950" s="72">
        <f>IF($A1950="-","-",ROUND(VLOOKUP($A1950+ROUND(LEFT(CI$1947,2)/24,5),'[1]ОАО "АТС"'!$A$30:$F$773,4,FALSE),2))</f>
        <v>0</v>
      </c>
      <c r="CJ1950" s="73"/>
      <c r="CK1950" s="73"/>
      <c r="CL1950" s="73"/>
      <c r="CM1950" s="73"/>
      <c r="CN1950" s="74"/>
      <c r="CO1950" s="72">
        <f>IF($A1950="-","-",ROUND(VLOOKUP($A1950+ROUND(LEFT(CO$1947,2)/24,5),'[1]ОАО "АТС"'!$A$30:$F$773,4,FALSE),2))</f>
        <v>0</v>
      </c>
      <c r="CP1950" s="73"/>
      <c r="CQ1950" s="73"/>
      <c r="CR1950" s="73"/>
      <c r="CS1950" s="73"/>
      <c r="CT1950" s="74"/>
      <c r="CU1950" s="72">
        <f>IF($A1950="-","-",ROUND(VLOOKUP($A1950+ROUND(LEFT(CU$1947,2)/24,5),'[1]ОАО "АТС"'!$A$30:$F$773,4,FALSE),2))</f>
        <v>0</v>
      </c>
      <c r="CV1950" s="73"/>
      <c r="CW1950" s="73"/>
      <c r="CX1950" s="73"/>
      <c r="CY1950" s="73"/>
      <c r="CZ1950" s="74"/>
      <c r="DA1950" s="72">
        <f>IF($A1950="-","-",ROUND(VLOOKUP($A1950+ROUND(LEFT(DA$1947,2)/24,5),'[1]ОАО "АТС"'!$A$30:$F$773,4,FALSE),2))</f>
        <v>0</v>
      </c>
      <c r="DB1950" s="73"/>
      <c r="DC1950" s="73"/>
      <c r="DD1950" s="73"/>
      <c r="DE1950" s="73"/>
      <c r="DF1950" s="74"/>
      <c r="DG1950" s="72">
        <f>IF($A1950="-","-",ROUND(VLOOKUP($A1950+ROUND(LEFT(DG$1947,2)/24,5),'[1]ОАО "АТС"'!$A$30:$F$773,4,FALSE),2))</f>
        <v>0</v>
      </c>
      <c r="DH1950" s="73"/>
      <c r="DI1950" s="73"/>
      <c r="DJ1950" s="73"/>
      <c r="DK1950" s="73"/>
      <c r="DL1950" s="74"/>
      <c r="DM1950" s="72">
        <f>IF($A1950="-","-",ROUND(VLOOKUP($A1950+ROUND(LEFT(DM$1947,2)/24,5),'[1]ОАО "АТС"'!$A$30:$F$773,4,FALSE),2))</f>
        <v>0</v>
      </c>
      <c r="DN1950" s="73"/>
      <c r="DO1950" s="73"/>
      <c r="DP1950" s="73"/>
      <c r="DQ1950" s="73"/>
      <c r="DR1950" s="74"/>
      <c r="DS1950" s="72">
        <f>IF($A1950="-","-",ROUND(VLOOKUP($A1950+ROUND(LEFT(DS$1947,2)/24,5),'[1]ОАО "АТС"'!$A$30:$F$773,4,FALSE),2))</f>
        <v>0</v>
      </c>
      <c r="DT1950" s="73"/>
      <c r="DU1950" s="73"/>
      <c r="DV1950" s="73"/>
      <c r="DW1950" s="73"/>
      <c r="DX1950" s="74"/>
      <c r="DY1950" s="72">
        <f>IF($A1950="-","-",ROUND(VLOOKUP($A1950+ROUND(LEFT(DY$1947,2)/24,5),'[1]ОАО "АТС"'!$A$30:$F$773,4,FALSE),2))</f>
        <v>0</v>
      </c>
      <c r="DZ1950" s="73"/>
      <c r="EA1950" s="73"/>
      <c r="EB1950" s="73"/>
      <c r="EC1950" s="73"/>
      <c r="ED1950" s="74"/>
      <c r="EE1950" s="72">
        <f>IF($A1950="-","-",ROUND(VLOOKUP($A1950+ROUND(LEFT(EE$1947,2)/24,5),'[1]ОАО "АТС"'!$A$30:$F$773,4,FALSE),2))</f>
        <v>0</v>
      </c>
      <c r="EF1950" s="73"/>
      <c r="EG1950" s="73"/>
      <c r="EH1950" s="73"/>
      <c r="EI1950" s="73"/>
      <c r="EJ1950" s="74"/>
      <c r="EK1950" s="72">
        <f>IF($A1950="-","-",ROUND(VLOOKUP($A1950+ROUND(LEFT(EK$1947,2)/24,5),'[1]ОАО "АТС"'!$A$30:$F$773,4,FALSE),2))</f>
        <v>0</v>
      </c>
      <c r="EL1950" s="73"/>
      <c r="EM1950" s="73"/>
      <c r="EN1950" s="73"/>
      <c r="EO1950" s="73"/>
      <c r="EP1950" s="74"/>
      <c r="EQ1950" s="72">
        <f>IF($A1950="-","-",ROUND(VLOOKUP($A1950+ROUND(LEFT(EQ$1947,2)/24,5),'[1]ОАО "АТС"'!$A$30:$F$773,4,FALSE),2))</f>
        <v>0</v>
      </c>
      <c r="ER1950" s="73"/>
      <c r="ES1950" s="73"/>
      <c r="ET1950" s="73"/>
      <c r="EU1950" s="73"/>
      <c r="EV1950" s="74"/>
    </row>
    <row r="1951" spans="1:152" s="38" customFormat="1" ht="15.75" customHeight="1" x14ac:dyDescent="0.2">
      <c r="A1951" s="69">
        <f>$A$118</f>
        <v>44989</v>
      </c>
      <c r="B1951" s="70"/>
      <c r="C1951" s="70"/>
      <c r="D1951" s="70"/>
      <c r="E1951" s="70"/>
      <c r="F1951" s="70"/>
      <c r="G1951" s="70"/>
      <c r="H1951" s="71"/>
      <c r="I1951" s="72">
        <f>IF($A1951="-","-",ROUND(VLOOKUP($A1951+ROUND(LEFT(I$1947,1)/24,5),'[1]ОАО "АТС"'!$A$30:$F$773,4,FALSE),2))</f>
        <v>0</v>
      </c>
      <c r="J1951" s="73"/>
      <c r="K1951" s="73"/>
      <c r="L1951" s="73"/>
      <c r="M1951" s="73"/>
      <c r="N1951" s="74"/>
      <c r="O1951" s="72">
        <f>IF($A1951="-","-",ROUND(VLOOKUP($A1951+ROUND(LEFT(O$1947,1)/24,5),'[1]ОАО "АТС"'!$A$30:$F$773,4,FALSE),2))</f>
        <v>0</v>
      </c>
      <c r="P1951" s="73"/>
      <c r="Q1951" s="73"/>
      <c r="R1951" s="73"/>
      <c r="S1951" s="73"/>
      <c r="T1951" s="74"/>
      <c r="U1951" s="72">
        <f>IF($A1951="-","-",ROUND(VLOOKUP($A1951+ROUND(LEFT(U$1947,1)/24,5),'[1]ОАО "АТС"'!$A$30:$F$773,4,FALSE),2))</f>
        <v>0</v>
      </c>
      <c r="V1951" s="73"/>
      <c r="W1951" s="73"/>
      <c r="X1951" s="73"/>
      <c r="Y1951" s="73"/>
      <c r="Z1951" s="74"/>
      <c r="AA1951" s="72">
        <f>IF($A1951="-","-",ROUND(VLOOKUP($A1951+ROUND(LEFT(AA$1947,1)/24,5),'[1]ОАО "АТС"'!$A$30:$F$773,4,FALSE),2))</f>
        <v>0</v>
      </c>
      <c r="AB1951" s="73"/>
      <c r="AC1951" s="73"/>
      <c r="AD1951" s="73"/>
      <c r="AE1951" s="73"/>
      <c r="AF1951" s="74"/>
      <c r="AG1951" s="72">
        <f>IF($A1951="-","-",ROUND(VLOOKUP($A1951+ROUND(LEFT(AG$1947,1)/24,5),'[1]ОАО "АТС"'!$A$30:$F$773,4,FALSE),2))</f>
        <v>19</v>
      </c>
      <c r="AH1951" s="73"/>
      <c r="AI1951" s="73"/>
      <c r="AJ1951" s="73"/>
      <c r="AK1951" s="73"/>
      <c r="AL1951" s="74"/>
      <c r="AM1951" s="72">
        <f>IF($A1951="-","-",ROUND(VLOOKUP($A1951+ROUND(LEFT(AM$1947,1)/24,5),'[1]ОАО "АТС"'!$A$30:$F$773,4,FALSE),2))</f>
        <v>145.75</v>
      </c>
      <c r="AN1951" s="73"/>
      <c r="AO1951" s="73"/>
      <c r="AP1951" s="73"/>
      <c r="AQ1951" s="73"/>
      <c r="AR1951" s="74"/>
      <c r="AS1951" s="72">
        <f>IF($A1951="-","-",ROUND(VLOOKUP($A1951+ROUND(LEFT(AS$1947,1)/24,5),'[1]ОАО "АТС"'!$A$30:$F$773,4,FALSE),2))</f>
        <v>11.87</v>
      </c>
      <c r="AT1951" s="73"/>
      <c r="AU1951" s="73"/>
      <c r="AV1951" s="73"/>
      <c r="AW1951" s="73"/>
      <c r="AX1951" s="74"/>
      <c r="AY1951" s="72">
        <f>IF($A1951="-","-",ROUND(VLOOKUP($A1951+ROUND(LEFT(AY$1947,1)/24,5),'[1]ОАО "АТС"'!$A$30:$F$773,4,FALSE),2))</f>
        <v>141.37</v>
      </c>
      <c r="AZ1951" s="73"/>
      <c r="BA1951" s="73"/>
      <c r="BB1951" s="73"/>
      <c r="BC1951" s="73"/>
      <c r="BD1951" s="74"/>
      <c r="BE1951" s="72">
        <f>IF($A1951="-","-",ROUND(VLOOKUP($A1951+ROUND(LEFT(BE$1947,1)/24,5),'[1]ОАО "АТС"'!$A$30:$F$773,4,FALSE),2))</f>
        <v>25.53</v>
      </c>
      <c r="BF1951" s="73"/>
      <c r="BG1951" s="73"/>
      <c r="BH1951" s="73"/>
      <c r="BI1951" s="73"/>
      <c r="BJ1951" s="74"/>
      <c r="BK1951" s="72">
        <f>IF($A1951="-","-",ROUND(VLOOKUP($A1951+ROUND(LEFT(BK$1947,1)/24,5),'[1]ОАО "АТС"'!$A$30:$F$773,4,FALSE),2))</f>
        <v>39.590000000000003</v>
      </c>
      <c r="BL1951" s="73"/>
      <c r="BM1951" s="73"/>
      <c r="BN1951" s="73"/>
      <c r="BO1951" s="73"/>
      <c r="BP1951" s="74"/>
      <c r="BQ1951" s="72">
        <f>IF($A1951="-","-",ROUND(VLOOKUP($A1951+ROUND(LEFT(BQ$1947,2)/24,5),'[1]ОАО "АТС"'!$A$30:$F$773,4,FALSE),2))</f>
        <v>68.400000000000006</v>
      </c>
      <c r="BR1951" s="73"/>
      <c r="BS1951" s="73"/>
      <c r="BT1951" s="73"/>
      <c r="BU1951" s="73"/>
      <c r="BV1951" s="74"/>
      <c r="BW1951" s="72">
        <f>IF($A1951="-","-",ROUND(VLOOKUP($A1951+ROUND(LEFT(BW$1947,2)/24,5),'[1]ОАО "АТС"'!$A$30:$F$773,4,FALSE),2))</f>
        <v>38.33</v>
      </c>
      <c r="BX1951" s="73"/>
      <c r="BY1951" s="73"/>
      <c r="BZ1951" s="73"/>
      <c r="CA1951" s="73"/>
      <c r="CB1951" s="74"/>
      <c r="CC1951" s="72">
        <f>IF($A1951="-","-",ROUND(VLOOKUP($A1951+ROUND(LEFT(CC$1947,2)/24,5),'[1]ОАО "АТС"'!$A$30:$F$773,4,FALSE),2))</f>
        <v>0</v>
      </c>
      <c r="CD1951" s="73"/>
      <c r="CE1951" s="73"/>
      <c r="CF1951" s="73"/>
      <c r="CG1951" s="73"/>
      <c r="CH1951" s="74"/>
      <c r="CI1951" s="72">
        <f>IF($A1951="-","-",ROUND(VLOOKUP($A1951+ROUND(LEFT(CI$1947,2)/24,5),'[1]ОАО "АТС"'!$A$30:$F$773,4,FALSE),2))</f>
        <v>0</v>
      </c>
      <c r="CJ1951" s="73"/>
      <c r="CK1951" s="73"/>
      <c r="CL1951" s="73"/>
      <c r="CM1951" s="73"/>
      <c r="CN1951" s="74"/>
      <c r="CO1951" s="72">
        <f>IF($A1951="-","-",ROUND(VLOOKUP($A1951+ROUND(LEFT(CO$1947,2)/24,5),'[1]ОАО "АТС"'!$A$30:$F$773,4,FALSE),2))</f>
        <v>0</v>
      </c>
      <c r="CP1951" s="73"/>
      <c r="CQ1951" s="73"/>
      <c r="CR1951" s="73"/>
      <c r="CS1951" s="73"/>
      <c r="CT1951" s="74"/>
      <c r="CU1951" s="72">
        <f>IF($A1951="-","-",ROUND(VLOOKUP($A1951+ROUND(LEFT(CU$1947,2)/24,5),'[1]ОАО "АТС"'!$A$30:$F$773,4,FALSE),2))</f>
        <v>0</v>
      </c>
      <c r="CV1951" s="73"/>
      <c r="CW1951" s="73"/>
      <c r="CX1951" s="73"/>
      <c r="CY1951" s="73"/>
      <c r="CZ1951" s="74"/>
      <c r="DA1951" s="72">
        <f>IF($A1951="-","-",ROUND(VLOOKUP($A1951+ROUND(LEFT(DA$1947,2)/24,5),'[1]ОАО "АТС"'!$A$30:$F$773,4,FALSE),2))</f>
        <v>19.95</v>
      </c>
      <c r="DB1951" s="73"/>
      <c r="DC1951" s="73"/>
      <c r="DD1951" s="73"/>
      <c r="DE1951" s="73"/>
      <c r="DF1951" s="74"/>
      <c r="DG1951" s="72">
        <f>IF($A1951="-","-",ROUND(VLOOKUP($A1951+ROUND(LEFT(DG$1947,2)/24,5),'[1]ОАО "АТС"'!$A$30:$F$773,4,FALSE),2))</f>
        <v>65.180000000000007</v>
      </c>
      <c r="DH1951" s="73"/>
      <c r="DI1951" s="73"/>
      <c r="DJ1951" s="73"/>
      <c r="DK1951" s="73"/>
      <c r="DL1951" s="74"/>
      <c r="DM1951" s="72">
        <f>IF($A1951="-","-",ROUND(VLOOKUP($A1951+ROUND(LEFT(DM$1947,2)/24,5),'[1]ОАО "АТС"'!$A$30:$F$773,4,FALSE),2))</f>
        <v>41.97</v>
      </c>
      <c r="DN1951" s="73"/>
      <c r="DO1951" s="73"/>
      <c r="DP1951" s="73"/>
      <c r="DQ1951" s="73"/>
      <c r="DR1951" s="74"/>
      <c r="DS1951" s="72">
        <f>IF($A1951="-","-",ROUND(VLOOKUP($A1951+ROUND(LEFT(DS$1947,2)/24,5),'[1]ОАО "АТС"'!$A$30:$F$773,4,FALSE),2))</f>
        <v>26.26</v>
      </c>
      <c r="DT1951" s="73"/>
      <c r="DU1951" s="73"/>
      <c r="DV1951" s="73"/>
      <c r="DW1951" s="73"/>
      <c r="DX1951" s="74"/>
      <c r="DY1951" s="72">
        <f>IF($A1951="-","-",ROUND(VLOOKUP($A1951+ROUND(LEFT(DY$1947,2)/24,5),'[1]ОАО "АТС"'!$A$30:$F$773,4,FALSE),2))</f>
        <v>0</v>
      </c>
      <c r="DZ1951" s="73"/>
      <c r="EA1951" s="73"/>
      <c r="EB1951" s="73"/>
      <c r="EC1951" s="73"/>
      <c r="ED1951" s="74"/>
      <c r="EE1951" s="72">
        <f>IF($A1951="-","-",ROUND(VLOOKUP($A1951+ROUND(LEFT(EE$1947,2)/24,5),'[1]ОАО "АТС"'!$A$30:$F$773,4,FALSE),2))</f>
        <v>0</v>
      </c>
      <c r="EF1951" s="73"/>
      <c r="EG1951" s="73"/>
      <c r="EH1951" s="73"/>
      <c r="EI1951" s="73"/>
      <c r="EJ1951" s="74"/>
      <c r="EK1951" s="72">
        <f>IF($A1951="-","-",ROUND(VLOOKUP($A1951+ROUND(LEFT(EK$1947,2)/24,5),'[1]ОАО "АТС"'!$A$30:$F$773,4,FALSE),2))</f>
        <v>27.67</v>
      </c>
      <c r="EL1951" s="73"/>
      <c r="EM1951" s="73"/>
      <c r="EN1951" s="73"/>
      <c r="EO1951" s="73"/>
      <c r="EP1951" s="74"/>
      <c r="EQ1951" s="72">
        <f>IF($A1951="-","-",ROUND(VLOOKUP($A1951+ROUND(LEFT(EQ$1947,2)/24,5),'[1]ОАО "АТС"'!$A$30:$F$773,4,FALSE),2))</f>
        <v>0</v>
      </c>
      <c r="ER1951" s="73"/>
      <c r="ES1951" s="73"/>
      <c r="ET1951" s="73"/>
      <c r="EU1951" s="73"/>
      <c r="EV1951" s="74"/>
    </row>
    <row r="1952" spans="1:152" s="38" customFormat="1" ht="15.75" customHeight="1" x14ac:dyDescent="0.2">
      <c r="A1952" s="69">
        <f>$A$119</f>
        <v>44990</v>
      </c>
      <c r="B1952" s="70"/>
      <c r="C1952" s="70"/>
      <c r="D1952" s="70"/>
      <c r="E1952" s="70"/>
      <c r="F1952" s="70"/>
      <c r="G1952" s="70"/>
      <c r="H1952" s="71"/>
      <c r="I1952" s="72">
        <f>IF($A1952="-","-",ROUND(VLOOKUP($A1952+ROUND(LEFT(I$1947,1)/24,5),'[1]ОАО "АТС"'!$A$30:$F$773,4,FALSE),2))</f>
        <v>0</v>
      </c>
      <c r="J1952" s="73"/>
      <c r="K1952" s="73"/>
      <c r="L1952" s="73"/>
      <c r="M1952" s="73"/>
      <c r="N1952" s="74"/>
      <c r="O1952" s="72">
        <f>IF($A1952="-","-",ROUND(VLOOKUP($A1952+ROUND(LEFT(O$1947,1)/24,5),'[1]ОАО "АТС"'!$A$30:$F$773,4,FALSE),2))</f>
        <v>0</v>
      </c>
      <c r="P1952" s="73"/>
      <c r="Q1952" s="73"/>
      <c r="R1952" s="73"/>
      <c r="S1952" s="73"/>
      <c r="T1952" s="74"/>
      <c r="U1952" s="72">
        <f>IF($A1952="-","-",ROUND(VLOOKUP($A1952+ROUND(LEFT(U$1947,1)/24,5),'[1]ОАО "АТС"'!$A$30:$F$773,4,FALSE),2))</f>
        <v>0</v>
      </c>
      <c r="V1952" s="73"/>
      <c r="W1952" s="73"/>
      <c r="X1952" s="73"/>
      <c r="Y1952" s="73"/>
      <c r="Z1952" s="74"/>
      <c r="AA1952" s="72">
        <f>IF($A1952="-","-",ROUND(VLOOKUP($A1952+ROUND(LEFT(AA$1947,1)/24,5),'[1]ОАО "АТС"'!$A$30:$F$773,4,FALSE),2))</f>
        <v>0</v>
      </c>
      <c r="AB1952" s="73"/>
      <c r="AC1952" s="73"/>
      <c r="AD1952" s="73"/>
      <c r="AE1952" s="73"/>
      <c r="AF1952" s="74"/>
      <c r="AG1952" s="72">
        <f>IF($A1952="-","-",ROUND(VLOOKUP($A1952+ROUND(LEFT(AG$1947,1)/24,5),'[1]ОАО "АТС"'!$A$30:$F$773,4,FALSE),2))</f>
        <v>0</v>
      </c>
      <c r="AH1952" s="73"/>
      <c r="AI1952" s="73"/>
      <c r="AJ1952" s="73"/>
      <c r="AK1952" s="73"/>
      <c r="AL1952" s="74"/>
      <c r="AM1952" s="72">
        <f>IF($A1952="-","-",ROUND(VLOOKUP($A1952+ROUND(LEFT(AM$1947,1)/24,5),'[1]ОАО "АТС"'!$A$30:$F$773,4,FALSE),2))</f>
        <v>0</v>
      </c>
      <c r="AN1952" s="73"/>
      <c r="AO1952" s="73"/>
      <c r="AP1952" s="73"/>
      <c r="AQ1952" s="73"/>
      <c r="AR1952" s="74"/>
      <c r="AS1952" s="72">
        <f>IF($A1952="-","-",ROUND(VLOOKUP($A1952+ROUND(LEFT(AS$1947,1)/24,5),'[1]ОАО "АТС"'!$A$30:$F$773,4,FALSE),2))</f>
        <v>0</v>
      </c>
      <c r="AT1952" s="73"/>
      <c r="AU1952" s="73"/>
      <c r="AV1952" s="73"/>
      <c r="AW1952" s="73"/>
      <c r="AX1952" s="74"/>
      <c r="AY1952" s="72">
        <f>IF($A1952="-","-",ROUND(VLOOKUP($A1952+ROUND(LEFT(AY$1947,1)/24,5),'[1]ОАО "АТС"'!$A$30:$F$773,4,FALSE),2))</f>
        <v>0</v>
      </c>
      <c r="AZ1952" s="73"/>
      <c r="BA1952" s="73"/>
      <c r="BB1952" s="73"/>
      <c r="BC1952" s="73"/>
      <c r="BD1952" s="74"/>
      <c r="BE1952" s="72">
        <f>IF($A1952="-","-",ROUND(VLOOKUP($A1952+ROUND(LEFT(BE$1947,1)/24,5),'[1]ОАО "АТС"'!$A$30:$F$773,4,FALSE),2))</f>
        <v>0</v>
      </c>
      <c r="BF1952" s="73"/>
      <c r="BG1952" s="73"/>
      <c r="BH1952" s="73"/>
      <c r="BI1952" s="73"/>
      <c r="BJ1952" s="74"/>
      <c r="BK1952" s="72">
        <f>IF($A1952="-","-",ROUND(VLOOKUP($A1952+ROUND(LEFT(BK$1947,1)/24,5),'[1]ОАО "АТС"'!$A$30:$F$773,4,FALSE),2))</f>
        <v>0</v>
      </c>
      <c r="BL1952" s="73"/>
      <c r="BM1952" s="73"/>
      <c r="BN1952" s="73"/>
      <c r="BO1952" s="73"/>
      <c r="BP1952" s="74"/>
      <c r="BQ1952" s="72">
        <f>IF($A1952="-","-",ROUND(VLOOKUP($A1952+ROUND(LEFT(BQ$1947,2)/24,5),'[1]ОАО "АТС"'!$A$30:$F$773,4,FALSE),2))</f>
        <v>0</v>
      </c>
      <c r="BR1952" s="73"/>
      <c r="BS1952" s="73"/>
      <c r="BT1952" s="73"/>
      <c r="BU1952" s="73"/>
      <c r="BV1952" s="74"/>
      <c r="BW1952" s="72">
        <f>IF($A1952="-","-",ROUND(VLOOKUP($A1952+ROUND(LEFT(BW$1947,2)/24,5),'[1]ОАО "АТС"'!$A$30:$F$773,4,FALSE),2))</f>
        <v>0</v>
      </c>
      <c r="BX1952" s="73"/>
      <c r="BY1952" s="73"/>
      <c r="BZ1952" s="73"/>
      <c r="CA1952" s="73"/>
      <c r="CB1952" s="74"/>
      <c r="CC1952" s="72">
        <f>IF($A1952="-","-",ROUND(VLOOKUP($A1952+ROUND(LEFT(CC$1947,2)/24,5),'[1]ОАО "АТС"'!$A$30:$F$773,4,FALSE),2))</f>
        <v>0</v>
      </c>
      <c r="CD1952" s="73"/>
      <c r="CE1952" s="73"/>
      <c r="CF1952" s="73"/>
      <c r="CG1952" s="73"/>
      <c r="CH1952" s="74"/>
      <c r="CI1952" s="72">
        <f>IF($A1952="-","-",ROUND(VLOOKUP($A1952+ROUND(LEFT(CI$1947,2)/24,5),'[1]ОАО "АТС"'!$A$30:$F$773,4,FALSE),2))</f>
        <v>0</v>
      </c>
      <c r="CJ1952" s="73"/>
      <c r="CK1952" s="73"/>
      <c r="CL1952" s="73"/>
      <c r="CM1952" s="73"/>
      <c r="CN1952" s="74"/>
      <c r="CO1952" s="72">
        <f>IF($A1952="-","-",ROUND(VLOOKUP($A1952+ROUND(LEFT(CO$1947,2)/24,5),'[1]ОАО "АТС"'!$A$30:$F$773,4,FALSE),2))</f>
        <v>0</v>
      </c>
      <c r="CP1952" s="73"/>
      <c r="CQ1952" s="73"/>
      <c r="CR1952" s="73"/>
      <c r="CS1952" s="73"/>
      <c r="CT1952" s="74"/>
      <c r="CU1952" s="72">
        <f>IF($A1952="-","-",ROUND(VLOOKUP($A1952+ROUND(LEFT(CU$1947,2)/24,5),'[1]ОАО "АТС"'!$A$30:$F$773,4,FALSE),2))</f>
        <v>0</v>
      </c>
      <c r="CV1952" s="73"/>
      <c r="CW1952" s="73"/>
      <c r="CX1952" s="73"/>
      <c r="CY1952" s="73"/>
      <c r="CZ1952" s="74"/>
      <c r="DA1952" s="72">
        <f>IF($A1952="-","-",ROUND(VLOOKUP($A1952+ROUND(LEFT(DA$1947,2)/24,5),'[1]ОАО "АТС"'!$A$30:$F$773,4,FALSE),2))</f>
        <v>0</v>
      </c>
      <c r="DB1952" s="73"/>
      <c r="DC1952" s="73"/>
      <c r="DD1952" s="73"/>
      <c r="DE1952" s="73"/>
      <c r="DF1952" s="74"/>
      <c r="DG1952" s="72">
        <f>IF($A1952="-","-",ROUND(VLOOKUP($A1952+ROUND(LEFT(DG$1947,2)/24,5),'[1]ОАО "АТС"'!$A$30:$F$773,4,FALSE),2))</f>
        <v>0</v>
      </c>
      <c r="DH1952" s="73"/>
      <c r="DI1952" s="73"/>
      <c r="DJ1952" s="73"/>
      <c r="DK1952" s="73"/>
      <c r="DL1952" s="74"/>
      <c r="DM1952" s="72">
        <f>IF($A1952="-","-",ROUND(VLOOKUP($A1952+ROUND(LEFT(DM$1947,2)/24,5),'[1]ОАО "АТС"'!$A$30:$F$773,4,FALSE),2))</f>
        <v>0</v>
      </c>
      <c r="DN1952" s="73"/>
      <c r="DO1952" s="73"/>
      <c r="DP1952" s="73"/>
      <c r="DQ1952" s="73"/>
      <c r="DR1952" s="74"/>
      <c r="DS1952" s="72">
        <f>IF($A1952="-","-",ROUND(VLOOKUP($A1952+ROUND(LEFT(DS$1947,2)/24,5),'[1]ОАО "АТС"'!$A$30:$F$773,4,FALSE),2))</f>
        <v>0</v>
      </c>
      <c r="DT1952" s="73"/>
      <c r="DU1952" s="73"/>
      <c r="DV1952" s="73"/>
      <c r="DW1952" s="73"/>
      <c r="DX1952" s="74"/>
      <c r="DY1952" s="72">
        <f>IF($A1952="-","-",ROUND(VLOOKUP($A1952+ROUND(LEFT(DY$1947,2)/24,5),'[1]ОАО "АТС"'!$A$30:$F$773,4,FALSE),2))</f>
        <v>0</v>
      </c>
      <c r="DZ1952" s="73"/>
      <c r="EA1952" s="73"/>
      <c r="EB1952" s="73"/>
      <c r="EC1952" s="73"/>
      <c r="ED1952" s="74"/>
      <c r="EE1952" s="72">
        <f>IF($A1952="-","-",ROUND(VLOOKUP($A1952+ROUND(LEFT(EE$1947,2)/24,5),'[1]ОАО "АТС"'!$A$30:$F$773,4,FALSE),2))</f>
        <v>0</v>
      </c>
      <c r="EF1952" s="73"/>
      <c r="EG1952" s="73"/>
      <c r="EH1952" s="73"/>
      <c r="EI1952" s="73"/>
      <c r="EJ1952" s="74"/>
      <c r="EK1952" s="72">
        <f>IF($A1952="-","-",ROUND(VLOOKUP($A1952+ROUND(LEFT(EK$1947,2)/24,5),'[1]ОАО "АТС"'!$A$30:$F$773,4,FALSE),2))</f>
        <v>0</v>
      </c>
      <c r="EL1952" s="73"/>
      <c r="EM1952" s="73"/>
      <c r="EN1952" s="73"/>
      <c r="EO1952" s="73"/>
      <c r="EP1952" s="74"/>
      <c r="EQ1952" s="72">
        <f>IF($A1952="-","-",ROUND(VLOOKUP($A1952+ROUND(LEFT(EQ$1947,2)/24,5),'[1]ОАО "АТС"'!$A$30:$F$773,4,FALSE),2))</f>
        <v>0</v>
      </c>
      <c r="ER1952" s="73"/>
      <c r="ES1952" s="73"/>
      <c r="ET1952" s="73"/>
      <c r="EU1952" s="73"/>
      <c r="EV1952" s="74"/>
    </row>
    <row r="1953" spans="1:152" s="38" customFormat="1" ht="15.75" customHeight="1" x14ac:dyDescent="0.2">
      <c r="A1953" s="69">
        <f>$A$120</f>
        <v>44991</v>
      </c>
      <c r="B1953" s="70"/>
      <c r="C1953" s="70"/>
      <c r="D1953" s="70"/>
      <c r="E1953" s="70"/>
      <c r="F1953" s="70"/>
      <c r="G1953" s="70"/>
      <c r="H1953" s="71"/>
      <c r="I1953" s="72">
        <f>IF($A1953="-","-",ROUND(VLOOKUP($A1953+ROUND(LEFT(I$1947,1)/24,5),'[1]ОАО "АТС"'!$A$30:$F$773,4,FALSE),2))</f>
        <v>0</v>
      </c>
      <c r="J1953" s="73"/>
      <c r="K1953" s="73"/>
      <c r="L1953" s="73"/>
      <c r="M1953" s="73"/>
      <c r="N1953" s="74"/>
      <c r="O1953" s="72">
        <f>IF($A1953="-","-",ROUND(VLOOKUP($A1953+ROUND(LEFT(O$1947,1)/24,5),'[1]ОАО "АТС"'!$A$30:$F$773,4,FALSE),2))</f>
        <v>0</v>
      </c>
      <c r="P1953" s="73"/>
      <c r="Q1953" s="73"/>
      <c r="R1953" s="73"/>
      <c r="S1953" s="73"/>
      <c r="T1953" s="74"/>
      <c r="U1953" s="72">
        <f>IF($A1953="-","-",ROUND(VLOOKUP($A1953+ROUND(LEFT(U$1947,1)/24,5),'[1]ОАО "АТС"'!$A$30:$F$773,4,FALSE),2))</f>
        <v>0</v>
      </c>
      <c r="V1953" s="73"/>
      <c r="W1953" s="73"/>
      <c r="X1953" s="73"/>
      <c r="Y1953" s="73"/>
      <c r="Z1953" s="74"/>
      <c r="AA1953" s="72">
        <f>IF($A1953="-","-",ROUND(VLOOKUP($A1953+ROUND(LEFT(AA$1947,1)/24,5),'[1]ОАО "АТС"'!$A$30:$F$773,4,FALSE),2))</f>
        <v>38.56</v>
      </c>
      <c r="AB1953" s="73"/>
      <c r="AC1953" s="73"/>
      <c r="AD1953" s="73"/>
      <c r="AE1953" s="73"/>
      <c r="AF1953" s="74"/>
      <c r="AG1953" s="72">
        <f>IF($A1953="-","-",ROUND(VLOOKUP($A1953+ROUND(LEFT(AG$1947,1)/24,5),'[1]ОАО "АТС"'!$A$30:$F$773,4,FALSE),2))</f>
        <v>163.47</v>
      </c>
      <c r="AH1953" s="73"/>
      <c r="AI1953" s="73"/>
      <c r="AJ1953" s="73"/>
      <c r="AK1953" s="73"/>
      <c r="AL1953" s="74"/>
      <c r="AM1953" s="72">
        <f>IF($A1953="-","-",ROUND(VLOOKUP($A1953+ROUND(LEFT(AM$1947,1)/24,5),'[1]ОАО "АТС"'!$A$30:$F$773,4,FALSE),2))</f>
        <v>17.78</v>
      </c>
      <c r="AN1953" s="73"/>
      <c r="AO1953" s="73"/>
      <c r="AP1953" s="73"/>
      <c r="AQ1953" s="73"/>
      <c r="AR1953" s="74"/>
      <c r="AS1953" s="72">
        <f>IF($A1953="-","-",ROUND(VLOOKUP($A1953+ROUND(LEFT(AS$1947,1)/24,5),'[1]ОАО "АТС"'!$A$30:$F$773,4,FALSE),2))</f>
        <v>55.39</v>
      </c>
      <c r="AT1953" s="73"/>
      <c r="AU1953" s="73"/>
      <c r="AV1953" s="73"/>
      <c r="AW1953" s="73"/>
      <c r="AX1953" s="74"/>
      <c r="AY1953" s="72">
        <f>IF($A1953="-","-",ROUND(VLOOKUP($A1953+ROUND(LEFT(AY$1947,1)/24,5),'[1]ОАО "АТС"'!$A$30:$F$773,4,FALSE),2))</f>
        <v>28.02</v>
      </c>
      <c r="AZ1953" s="73"/>
      <c r="BA1953" s="73"/>
      <c r="BB1953" s="73"/>
      <c r="BC1953" s="73"/>
      <c r="BD1953" s="74"/>
      <c r="BE1953" s="72">
        <f>IF($A1953="-","-",ROUND(VLOOKUP($A1953+ROUND(LEFT(BE$1947,1)/24,5),'[1]ОАО "АТС"'!$A$30:$F$773,4,FALSE),2))</f>
        <v>0</v>
      </c>
      <c r="BF1953" s="73"/>
      <c r="BG1953" s="73"/>
      <c r="BH1953" s="73"/>
      <c r="BI1953" s="73"/>
      <c r="BJ1953" s="74"/>
      <c r="BK1953" s="72">
        <f>IF($A1953="-","-",ROUND(VLOOKUP($A1953+ROUND(LEFT(BK$1947,1)/24,5),'[1]ОАО "АТС"'!$A$30:$F$773,4,FALSE),2))</f>
        <v>66.709999999999994</v>
      </c>
      <c r="BL1953" s="73"/>
      <c r="BM1953" s="73"/>
      <c r="BN1953" s="73"/>
      <c r="BO1953" s="73"/>
      <c r="BP1953" s="74"/>
      <c r="BQ1953" s="72">
        <f>IF($A1953="-","-",ROUND(VLOOKUP($A1953+ROUND(LEFT(BQ$1947,2)/24,5),'[1]ОАО "АТС"'!$A$30:$F$773,4,FALSE),2))</f>
        <v>0</v>
      </c>
      <c r="BR1953" s="73"/>
      <c r="BS1953" s="73"/>
      <c r="BT1953" s="73"/>
      <c r="BU1953" s="73"/>
      <c r="BV1953" s="74"/>
      <c r="BW1953" s="72">
        <f>IF($A1953="-","-",ROUND(VLOOKUP($A1953+ROUND(LEFT(BW$1947,2)/24,5),'[1]ОАО "АТС"'!$A$30:$F$773,4,FALSE),2))</f>
        <v>0</v>
      </c>
      <c r="BX1953" s="73"/>
      <c r="BY1953" s="73"/>
      <c r="BZ1953" s="73"/>
      <c r="CA1953" s="73"/>
      <c r="CB1953" s="74"/>
      <c r="CC1953" s="72">
        <f>IF($A1953="-","-",ROUND(VLOOKUP($A1953+ROUND(LEFT(CC$1947,2)/24,5),'[1]ОАО "АТС"'!$A$30:$F$773,4,FALSE),2))</f>
        <v>0</v>
      </c>
      <c r="CD1953" s="73"/>
      <c r="CE1953" s="73"/>
      <c r="CF1953" s="73"/>
      <c r="CG1953" s="73"/>
      <c r="CH1953" s="74"/>
      <c r="CI1953" s="72">
        <f>IF($A1953="-","-",ROUND(VLOOKUP($A1953+ROUND(LEFT(CI$1947,2)/24,5),'[1]ОАО "АТС"'!$A$30:$F$773,4,FALSE),2))</f>
        <v>0</v>
      </c>
      <c r="CJ1953" s="73"/>
      <c r="CK1953" s="73"/>
      <c r="CL1953" s="73"/>
      <c r="CM1953" s="73"/>
      <c r="CN1953" s="74"/>
      <c r="CO1953" s="72">
        <f>IF($A1953="-","-",ROUND(VLOOKUP($A1953+ROUND(LEFT(CO$1947,2)/24,5),'[1]ОАО "АТС"'!$A$30:$F$773,4,FALSE),2))</f>
        <v>0</v>
      </c>
      <c r="CP1953" s="73"/>
      <c r="CQ1953" s="73"/>
      <c r="CR1953" s="73"/>
      <c r="CS1953" s="73"/>
      <c r="CT1953" s="74"/>
      <c r="CU1953" s="72">
        <f>IF($A1953="-","-",ROUND(VLOOKUP($A1953+ROUND(LEFT(CU$1947,2)/24,5),'[1]ОАО "АТС"'!$A$30:$F$773,4,FALSE),2))</f>
        <v>0</v>
      </c>
      <c r="CV1953" s="73"/>
      <c r="CW1953" s="73"/>
      <c r="CX1953" s="73"/>
      <c r="CY1953" s="73"/>
      <c r="CZ1953" s="74"/>
      <c r="DA1953" s="72">
        <f>IF($A1953="-","-",ROUND(VLOOKUP($A1953+ROUND(LEFT(DA$1947,2)/24,5),'[1]ОАО "АТС"'!$A$30:$F$773,4,FALSE),2))</f>
        <v>0</v>
      </c>
      <c r="DB1953" s="73"/>
      <c r="DC1953" s="73"/>
      <c r="DD1953" s="73"/>
      <c r="DE1953" s="73"/>
      <c r="DF1953" s="74"/>
      <c r="DG1953" s="72">
        <f>IF($A1953="-","-",ROUND(VLOOKUP($A1953+ROUND(LEFT(DG$1947,2)/24,5),'[1]ОАО "АТС"'!$A$30:$F$773,4,FALSE),2))</f>
        <v>0</v>
      </c>
      <c r="DH1953" s="73"/>
      <c r="DI1953" s="73"/>
      <c r="DJ1953" s="73"/>
      <c r="DK1953" s="73"/>
      <c r="DL1953" s="74"/>
      <c r="DM1953" s="72">
        <f>IF($A1953="-","-",ROUND(VLOOKUP($A1953+ROUND(LEFT(DM$1947,2)/24,5),'[1]ОАО "АТС"'!$A$30:$F$773,4,FALSE),2))</f>
        <v>0</v>
      </c>
      <c r="DN1953" s="73"/>
      <c r="DO1953" s="73"/>
      <c r="DP1953" s="73"/>
      <c r="DQ1953" s="73"/>
      <c r="DR1953" s="74"/>
      <c r="DS1953" s="72">
        <f>IF($A1953="-","-",ROUND(VLOOKUP($A1953+ROUND(LEFT(DS$1947,2)/24,5),'[1]ОАО "АТС"'!$A$30:$F$773,4,FALSE),2))</f>
        <v>0</v>
      </c>
      <c r="DT1953" s="73"/>
      <c r="DU1953" s="73"/>
      <c r="DV1953" s="73"/>
      <c r="DW1953" s="73"/>
      <c r="DX1953" s="74"/>
      <c r="DY1953" s="72">
        <f>IF($A1953="-","-",ROUND(VLOOKUP($A1953+ROUND(LEFT(DY$1947,2)/24,5),'[1]ОАО "АТС"'!$A$30:$F$773,4,FALSE),2))</f>
        <v>0</v>
      </c>
      <c r="DZ1953" s="73"/>
      <c r="EA1953" s="73"/>
      <c r="EB1953" s="73"/>
      <c r="EC1953" s="73"/>
      <c r="ED1953" s="74"/>
      <c r="EE1953" s="72">
        <f>IF($A1953="-","-",ROUND(VLOOKUP($A1953+ROUND(LEFT(EE$1947,2)/24,5),'[1]ОАО "АТС"'!$A$30:$F$773,4,FALSE),2))</f>
        <v>0</v>
      </c>
      <c r="EF1953" s="73"/>
      <c r="EG1953" s="73"/>
      <c r="EH1953" s="73"/>
      <c r="EI1953" s="73"/>
      <c r="EJ1953" s="74"/>
      <c r="EK1953" s="72">
        <f>IF($A1953="-","-",ROUND(VLOOKUP($A1953+ROUND(LEFT(EK$1947,2)/24,5),'[1]ОАО "АТС"'!$A$30:$F$773,4,FALSE),2))</f>
        <v>0</v>
      </c>
      <c r="EL1953" s="73"/>
      <c r="EM1953" s="73"/>
      <c r="EN1953" s="73"/>
      <c r="EO1953" s="73"/>
      <c r="EP1953" s="74"/>
      <c r="EQ1953" s="72">
        <f>IF($A1953="-","-",ROUND(VLOOKUP($A1953+ROUND(LEFT(EQ$1947,2)/24,5),'[1]ОАО "АТС"'!$A$30:$F$773,4,FALSE),2))</f>
        <v>0</v>
      </c>
      <c r="ER1953" s="73"/>
      <c r="ES1953" s="73"/>
      <c r="ET1953" s="73"/>
      <c r="EU1953" s="73"/>
      <c r="EV1953" s="74"/>
    </row>
    <row r="1954" spans="1:152" s="38" customFormat="1" ht="15.75" customHeight="1" x14ac:dyDescent="0.2">
      <c r="A1954" s="69">
        <f>$A$121</f>
        <v>44992</v>
      </c>
      <c r="B1954" s="70"/>
      <c r="C1954" s="70"/>
      <c r="D1954" s="70"/>
      <c r="E1954" s="70"/>
      <c r="F1954" s="70"/>
      <c r="G1954" s="70"/>
      <c r="H1954" s="71"/>
      <c r="I1954" s="72">
        <f>IF($A1954="-","-",ROUND(VLOOKUP($A1954+ROUND(LEFT(I$1947,1)/24,5),'[1]ОАО "АТС"'!$A$30:$F$773,4,FALSE),2))</f>
        <v>0</v>
      </c>
      <c r="J1954" s="73"/>
      <c r="K1954" s="73"/>
      <c r="L1954" s="73"/>
      <c r="M1954" s="73"/>
      <c r="N1954" s="74"/>
      <c r="O1954" s="72">
        <f>IF($A1954="-","-",ROUND(VLOOKUP($A1954+ROUND(LEFT(O$1947,1)/24,5),'[1]ОАО "АТС"'!$A$30:$F$773,4,FALSE),2))</f>
        <v>0</v>
      </c>
      <c r="P1954" s="73"/>
      <c r="Q1954" s="73"/>
      <c r="R1954" s="73"/>
      <c r="S1954" s="73"/>
      <c r="T1954" s="74"/>
      <c r="U1954" s="72">
        <f>IF($A1954="-","-",ROUND(VLOOKUP($A1954+ROUND(LEFT(U$1947,1)/24,5),'[1]ОАО "АТС"'!$A$30:$F$773,4,FALSE),2))</f>
        <v>0</v>
      </c>
      <c r="V1954" s="73"/>
      <c r="W1954" s="73"/>
      <c r="X1954" s="73"/>
      <c r="Y1954" s="73"/>
      <c r="Z1954" s="74"/>
      <c r="AA1954" s="72">
        <f>IF($A1954="-","-",ROUND(VLOOKUP($A1954+ROUND(LEFT(AA$1947,1)/24,5),'[1]ОАО "АТС"'!$A$30:$F$773,4,FALSE),2))</f>
        <v>0</v>
      </c>
      <c r="AB1954" s="73"/>
      <c r="AC1954" s="73"/>
      <c r="AD1954" s="73"/>
      <c r="AE1954" s="73"/>
      <c r="AF1954" s="74"/>
      <c r="AG1954" s="72">
        <f>IF($A1954="-","-",ROUND(VLOOKUP($A1954+ROUND(LEFT(AG$1947,1)/24,5),'[1]ОАО "АТС"'!$A$30:$F$773,4,FALSE),2))</f>
        <v>1.04</v>
      </c>
      <c r="AH1954" s="73"/>
      <c r="AI1954" s="73"/>
      <c r="AJ1954" s="73"/>
      <c r="AK1954" s="73"/>
      <c r="AL1954" s="74"/>
      <c r="AM1954" s="72">
        <f>IF($A1954="-","-",ROUND(VLOOKUP($A1954+ROUND(LEFT(AM$1947,1)/24,5),'[1]ОАО "АТС"'!$A$30:$F$773,4,FALSE),2))</f>
        <v>0</v>
      </c>
      <c r="AN1954" s="73"/>
      <c r="AO1954" s="73"/>
      <c r="AP1954" s="73"/>
      <c r="AQ1954" s="73"/>
      <c r="AR1954" s="74"/>
      <c r="AS1954" s="72">
        <f>IF($A1954="-","-",ROUND(VLOOKUP($A1954+ROUND(LEFT(AS$1947,1)/24,5),'[1]ОАО "АТС"'!$A$30:$F$773,4,FALSE),2))</f>
        <v>0</v>
      </c>
      <c r="AT1954" s="73"/>
      <c r="AU1954" s="73"/>
      <c r="AV1954" s="73"/>
      <c r="AW1954" s="73"/>
      <c r="AX1954" s="74"/>
      <c r="AY1954" s="72">
        <f>IF($A1954="-","-",ROUND(VLOOKUP($A1954+ROUND(LEFT(AY$1947,1)/24,5),'[1]ОАО "АТС"'!$A$30:$F$773,4,FALSE),2))</f>
        <v>33.549999999999997</v>
      </c>
      <c r="AZ1954" s="73"/>
      <c r="BA1954" s="73"/>
      <c r="BB1954" s="73"/>
      <c r="BC1954" s="73"/>
      <c r="BD1954" s="74"/>
      <c r="BE1954" s="72">
        <f>IF($A1954="-","-",ROUND(VLOOKUP($A1954+ROUND(LEFT(BE$1947,1)/24,5),'[1]ОАО "АТС"'!$A$30:$F$773,4,FALSE),2))</f>
        <v>10.02</v>
      </c>
      <c r="BF1954" s="73"/>
      <c r="BG1954" s="73"/>
      <c r="BH1954" s="73"/>
      <c r="BI1954" s="73"/>
      <c r="BJ1954" s="74"/>
      <c r="BK1954" s="72">
        <f>IF($A1954="-","-",ROUND(VLOOKUP($A1954+ROUND(LEFT(BK$1947,1)/24,5),'[1]ОАО "АТС"'!$A$30:$F$773,4,FALSE),2))</f>
        <v>62.79</v>
      </c>
      <c r="BL1954" s="73"/>
      <c r="BM1954" s="73"/>
      <c r="BN1954" s="73"/>
      <c r="BO1954" s="73"/>
      <c r="BP1954" s="74"/>
      <c r="BQ1954" s="72">
        <f>IF($A1954="-","-",ROUND(VLOOKUP($A1954+ROUND(LEFT(BQ$1947,2)/24,5),'[1]ОАО "АТС"'!$A$30:$F$773,4,FALSE),2))</f>
        <v>277.43</v>
      </c>
      <c r="BR1954" s="73"/>
      <c r="BS1954" s="73"/>
      <c r="BT1954" s="73"/>
      <c r="BU1954" s="73"/>
      <c r="BV1954" s="74"/>
      <c r="BW1954" s="72">
        <f>IF($A1954="-","-",ROUND(VLOOKUP($A1954+ROUND(LEFT(BW$1947,2)/24,5),'[1]ОАО "АТС"'!$A$30:$F$773,4,FALSE),2))</f>
        <v>0</v>
      </c>
      <c r="BX1954" s="73"/>
      <c r="BY1954" s="73"/>
      <c r="BZ1954" s="73"/>
      <c r="CA1954" s="73"/>
      <c r="CB1954" s="74"/>
      <c r="CC1954" s="72">
        <f>IF($A1954="-","-",ROUND(VLOOKUP($A1954+ROUND(LEFT(CC$1947,2)/24,5),'[1]ОАО "АТС"'!$A$30:$F$773,4,FALSE),2))</f>
        <v>0</v>
      </c>
      <c r="CD1954" s="73"/>
      <c r="CE1954" s="73"/>
      <c r="CF1954" s="73"/>
      <c r="CG1954" s="73"/>
      <c r="CH1954" s="74"/>
      <c r="CI1954" s="72">
        <f>IF($A1954="-","-",ROUND(VLOOKUP($A1954+ROUND(LEFT(CI$1947,2)/24,5),'[1]ОАО "АТС"'!$A$30:$F$773,4,FALSE),2))</f>
        <v>0</v>
      </c>
      <c r="CJ1954" s="73"/>
      <c r="CK1954" s="73"/>
      <c r="CL1954" s="73"/>
      <c r="CM1954" s="73"/>
      <c r="CN1954" s="74"/>
      <c r="CO1954" s="72">
        <f>IF($A1954="-","-",ROUND(VLOOKUP($A1954+ROUND(LEFT(CO$1947,2)/24,5),'[1]ОАО "АТС"'!$A$30:$F$773,4,FALSE),2))</f>
        <v>0</v>
      </c>
      <c r="CP1954" s="73"/>
      <c r="CQ1954" s="73"/>
      <c r="CR1954" s="73"/>
      <c r="CS1954" s="73"/>
      <c r="CT1954" s="74"/>
      <c r="CU1954" s="72">
        <f>IF($A1954="-","-",ROUND(VLOOKUP($A1954+ROUND(LEFT(CU$1947,2)/24,5),'[1]ОАО "АТС"'!$A$30:$F$773,4,FALSE),2))</f>
        <v>0</v>
      </c>
      <c r="CV1954" s="73"/>
      <c r="CW1954" s="73"/>
      <c r="CX1954" s="73"/>
      <c r="CY1954" s="73"/>
      <c r="CZ1954" s="74"/>
      <c r="DA1954" s="72">
        <f>IF($A1954="-","-",ROUND(VLOOKUP($A1954+ROUND(LEFT(DA$1947,2)/24,5),'[1]ОАО "АТС"'!$A$30:$F$773,4,FALSE),2))</f>
        <v>0</v>
      </c>
      <c r="DB1954" s="73"/>
      <c r="DC1954" s="73"/>
      <c r="DD1954" s="73"/>
      <c r="DE1954" s="73"/>
      <c r="DF1954" s="74"/>
      <c r="DG1954" s="72">
        <f>IF($A1954="-","-",ROUND(VLOOKUP($A1954+ROUND(LEFT(DG$1947,2)/24,5),'[1]ОАО "АТС"'!$A$30:$F$773,4,FALSE),2))</f>
        <v>25.97</v>
      </c>
      <c r="DH1954" s="73"/>
      <c r="DI1954" s="73"/>
      <c r="DJ1954" s="73"/>
      <c r="DK1954" s="73"/>
      <c r="DL1954" s="74"/>
      <c r="DM1954" s="72">
        <f>IF($A1954="-","-",ROUND(VLOOKUP($A1954+ROUND(LEFT(DM$1947,2)/24,5),'[1]ОАО "АТС"'!$A$30:$F$773,4,FALSE),2))</f>
        <v>68.69</v>
      </c>
      <c r="DN1954" s="73"/>
      <c r="DO1954" s="73"/>
      <c r="DP1954" s="73"/>
      <c r="DQ1954" s="73"/>
      <c r="DR1954" s="74"/>
      <c r="DS1954" s="72">
        <f>IF($A1954="-","-",ROUND(VLOOKUP($A1954+ROUND(LEFT(DS$1947,2)/24,5),'[1]ОАО "АТС"'!$A$30:$F$773,4,FALSE),2))</f>
        <v>0.89</v>
      </c>
      <c r="DT1954" s="73"/>
      <c r="DU1954" s="73"/>
      <c r="DV1954" s="73"/>
      <c r="DW1954" s="73"/>
      <c r="DX1954" s="74"/>
      <c r="DY1954" s="72">
        <f>IF($A1954="-","-",ROUND(VLOOKUP($A1954+ROUND(LEFT(DY$1947,2)/24,5),'[1]ОАО "АТС"'!$A$30:$F$773,4,FALSE),2))</f>
        <v>0</v>
      </c>
      <c r="DZ1954" s="73"/>
      <c r="EA1954" s="73"/>
      <c r="EB1954" s="73"/>
      <c r="EC1954" s="73"/>
      <c r="ED1954" s="74"/>
      <c r="EE1954" s="72">
        <f>IF($A1954="-","-",ROUND(VLOOKUP($A1954+ROUND(LEFT(EE$1947,2)/24,5),'[1]ОАО "АТС"'!$A$30:$F$773,4,FALSE),2))</f>
        <v>0</v>
      </c>
      <c r="EF1954" s="73"/>
      <c r="EG1954" s="73"/>
      <c r="EH1954" s="73"/>
      <c r="EI1954" s="73"/>
      <c r="EJ1954" s="74"/>
      <c r="EK1954" s="72">
        <f>IF($A1954="-","-",ROUND(VLOOKUP($A1954+ROUND(LEFT(EK$1947,2)/24,5),'[1]ОАО "АТС"'!$A$30:$F$773,4,FALSE),2))</f>
        <v>0</v>
      </c>
      <c r="EL1954" s="73"/>
      <c r="EM1954" s="73"/>
      <c r="EN1954" s="73"/>
      <c r="EO1954" s="73"/>
      <c r="EP1954" s="74"/>
      <c r="EQ1954" s="72">
        <f>IF($A1954="-","-",ROUND(VLOOKUP($A1954+ROUND(LEFT(EQ$1947,2)/24,5),'[1]ОАО "АТС"'!$A$30:$F$773,4,FALSE),2))</f>
        <v>0</v>
      </c>
      <c r="ER1954" s="73"/>
      <c r="ES1954" s="73"/>
      <c r="ET1954" s="73"/>
      <c r="EU1954" s="73"/>
      <c r="EV1954" s="74"/>
    </row>
    <row r="1955" spans="1:152" s="38" customFormat="1" ht="15.75" customHeight="1" x14ac:dyDescent="0.2">
      <c r="A1955" s="69">
        <f>$A$122</f>
        <v>44993</v>
      </c>
      <c r="B1955" s="70"/>
      <c r="C1955" s="70"/>
      <c r="D1955" s="70"/>
      <c r="E1955" s="70"/>
      <c r="F1955" s="70"/>
      <c r="G1955" s="70"/>
      <c r="H1955" s="71"/>
      <c r="I1955" s="72">
        <f>IF($A1955="-","-",ROUND(VLOOKUP($A1955+ROUND(LEFT(I$1947,1)/24,5),'[1]ОАО "АТС"'!$A$30:$F$773,4,FALSE),2))</f>
        <v>0</v>
      </c>
      <c r="J1955" s="73"/>
      <c r="K1955" s="73"/>
      <c r="L1955" s="73"/>
      <c r="M1955" s="73"/>
      <c r="N1955" s="74"/>
      <c r="O1955" s="72">
        <f>IF($A1955="-","-",ROUND(VLOOKUP($A1955+ROUND(LEFT(O$1947,1)/24,5),'[1]ОАО "АТС"'!$A$30:$F$773,4,FALSE),2))</f>
        <v>0</v>
      </c>
      <c r="P1955" s="73"/>
      <c r="Q1955" s="73"/>
      <c r="R1955" s="73"/>
      <c r="S1955" s="73"/>
      <c r="T1955" s="74"/>
      <c r="U1955" s="72">
        <f>IF($A1955="-","-",ROUND(VLOOKUP($A1955+ROUND(LEFT(U$1947,1)/24,5),'[1]ОАО "АТС"'!$A$30:$F$773,4,FALSE),2))</f>
        <v>0</v>
      </c>
      <c r="V1955" s="73"/>
      <c r="W1955" s="73"/>
      <c r="X1955" s="73"/>
      <c r="Y1955" s="73"/>
      <c r="Z1955" s="74"/>
      <c r="AA1955" s="72">
        <f>IF($A1955="-","-",ROUND(VLOOKUP($A1955+ROUND(LEFT(AA$1947,1)/24,5),'[1]ОАО "АТС"'!$A$30:$F$773,4,FALSE),2))</f>
        <v>0</v>
      </c>
      <c r="AB1955" s="73"/>
      <c r="AC1955" s="73"/>
      <c r="AD1955" s="73"/>
      <c r="AE1955" s="73"/>
      <c r="AF1955" s="74"/>
      <c r="AG1955" s="72">
        <f>IF($A1955="-","-",ROUND(VLOOKUP($A1955+ROUND(LEFT(AG$1947,1)/24,5),'[1]ОАО "АТС"'!$A$30:$F$773,4,FALSE),2))</f>
        <v>0</v>
      </c>
      <c r="AH1955" s="73"/>
      <c r="AI1955" s="73"/>
      <c r="AJ1955" s="73"/>
      <c r="AK1955" s="73"/>
      <c r="AL1955" s="74"/>
      <c r="AM1955" s="72">
        <f>IF($A1955="-","-",ROUND(VLOOKUP($A1955+ROUND(LEFT(AM$1947,1)/24,5),'[1]ОАО "АТС"'!$A$30:$F$773,4,FALSE),2))</f>
        <v>0</v>
      </c>
      <c r="AN1955" s="73"/>
      <c r="AO1955" s="73"/>
      <c r="AP1955" s="73"/>
      <c r="AQ1955" s="73"/>
      <c r="AR1955" s="74"/>
      <c r="AS1955" s="72">
        <f>IF($A1955="-","-",ROUND(VLOOKUP($A1955+ROUND(LEFT(AS$1947,1)/24,5),'[1]ОАО "АТС"'!$A$30:$F$773,4,FALSE),2))</f>
        <v>0</v>
      </c>
      <c r="AT1955" s="73"/>
      <c r="AU1955" s="73"/>
      <c r="AV1955" s="73"/>
      <c r="AW1955" s="73"/>
      <c r="AX1955" s="74"/>
      <c r="AY1955" s="72">
        <f>IF($A1955="-","-",ROUND(VLOOKUP($A1955+ROUND(LEFT(AY$1947,1)/24,5),'[1]ОАО "АТС"'!$A$30:$F$773,4,FALSE),2))</f>
        <v>0</v>
      </c>
      <c r="AZ1955" s="73"/>
      <c r="BA1955" s="73"/>
      <c r="BB1955" s="73"/>
      <c r="BC1955" s="73"/>
      <c r="BD1955" s="74"/>
      <c r="BE1955" s="72">
        <f>IF($A1955="-","-",ROUND(VLOOKUP($A1955+ROUND(LEFT(BE$1947,1)/24,5),'[1]ОАО "АТС"'!$A$30:$F$773,4,FALSE),2))</f>
        <v>0</v>
      </c>
      <c r="BF1955" s="73"/>
      <c r="BG1955" s="73"/>
      <c r="BH1955" s="73"/>
      <c r="BI1955" s="73"/>
      <c r="BJ1955" s="74"/>
      <c r="BK1955" s="72">
        <f>IF($A1955="-","-",ROUND(VLOOKUP($A1955+ROUND(LEFT(BK$1947,1)/24,5),'[1]ОАО "АТС"'!$A$30:$F$773,4,FALSE),2))</f>
        <v>0</v>
      </c>
      <c r="BL1955" s="73"/>
      <c r="BM1955" s="73"/>
      <c r="BN1955" s="73"/>
      <c r="BO1955" s="73"/>
      <c r="BP1955" s="74"/>
      <c r="BQ1955" s="72">
        <f>IF($A1955="-","-",ROUND(VLOOKUP($A1955+ROUND(LEFT(BQ$1947,2)/24,5),'[1]ОАО "АТС"'!$A$30:$F$773,4,FALSE),2))</f>
        <v>0</v>
      </c>
      <c r="BR1955" s="73"/>
      <c r="BS1955" s="73"/>
      <c r="BT1955" s="73"/>
      <c r="BU1955" s="73"/>
      <c r="BV1955" s="74"/>
      <c r="BW1955" s="72">
        <f>IF($A1955="-","-",ROUND(VLOOKUP($A1955+ROUND(LEFT(BW$1947,2)/24,5),'[1]ОАО "АТС"'!$A$30:$F$773,4,FALSE),2))</f>
        <v>0</v>
      </c>
      <c r="BX1955" s="73"/>
      <c r="BY1955" s="73"/>
      <c r="BZ1955" s="73"/>
      <c r="CA1955" s="73"/>
      <c r="CB1955" s="74"/>
      <c r="CC1955" s="72">
        <f>IF($A1955="-","-",ROUND(VLOOKUP($A1955+ROUND(LEFT(CC$1947,2)/24,5),'[1]ОАО "АТС"'!$A$30:$F$773,4,FALSE),2))</f>
        <v>0</v>
      </c>
      <c r="CD1955" s="73"/>
      <c r="CE1955" s="73"/>
      <c r="CF1955" s="73"/>
      <c r="CG1955" s="73"/>
      <c r="CH1955" s="74"/>
      <c r="CI1955" s="72">
        <f>IF($A1955="-","-",ROUND(VLOOKUP($A1955+ROUND(LEFT(CI$1947,2)/24,5),'[1]ОАО "АТС"'!$A$30:$F$773,4,FALSE),2))</f>
        <v>0</v>
      </c>
      <c r="CJ1955" s="73"/>
      <c r="CK1955" s="73"/>
      <c r="CL1955" s="73"/>
      <c r="CM1955" s="73"/>
      <c r="CN1955" s="74"/>
      <c r="CO1955" s="72">
        <f>IF($A1955="-","-",ROUND(VLOOKUP($A1955+ROUND(LEFT(CO$1947,2)/24,5),'[1]ОАО "АТС"'!$A$30:$F$773,4,FALSE),2))</f>
        <v>0</v>
      </c>
      <c r="CP1955" s="73"/>
      <c r="CQ1955" s="73"/>
      <c r="CR1955" s="73"/>
      <c r="CS1955" s="73"/>
      <c r="CT1955" s="74"/>
      <c r="CU1955" s="72">
        <f>IF($A1955="-","-",ROUND(VLOOKUP($A1955+ROUND(LEFT(CU$1947,2)/24,5),'[1]ОАО "АТС"'!$A$30:$F$773,4,FALSE),2))</f>
        <v>0</v>
      </c>
      <c r="CV1955" s="73"/>
      <c r="CW1955" s="73"/>
      <c r="CX1955" s="73"/>
      <c r="CY1955" s="73"/>
      <c r="CZ1955" s="74"/>
      <c r="DA1955" s="72">
        <f>IF($A1955="-","-",ROUND(VLOOKUP($A1955+ROUND(LEFT(DA$1947,2)/24,5),'[1]ОАО "АТС"'!$A$30:$F$773,4,FALSE),2))</f>
        <v>0</v>
      </c>
      <c r="DB1955" s="73"/>
      <c r="DC1955" s="73"/>
      <c r="DD1955" s="73"/>
      <c r="DE1955" s="73"/>
      <c r="DF1955" s="74"/>
      <c r="DG1955" s="72">
        <f>IF($A1955="-","-",ROUND(VLOOKUP($A1955+ROUND(LEFT(DG$1947,2)/24,5),'[1]ОАО "АТС"'!$A$30:$F$773,4,FALSE),2))</f>
        <v>0</v>
      </c>
      <c r="DH1955" s="73"/>
      <c r="DI1955" s="73"/>
      <c r="DJ1955" s="73"/>
      <c r="DK1955" s="73"/>
      <c r="DL1955" s="74"/>
      <c r="DM1955" s="72">
        <f>IF($A1955="-","-",ROUND(VLOOKUP($A1955+ROUND(LEFT(DM$1947,2)/24,5),'[1]ОАО "АТС"'!$A$30:$F$773,4,FALSE),2))</f>
        <v>0</v>
      </c>
      <c r="DN1955" s="73"/>
      <c r="DO1955" s="73"/>
      <c r="DP1955" s="73"/>
      <c r="DQ1955" s="73"/>
      <c r="DR1955" s="74"/>
      <c r="DS1955" s="72">
        <f>IF($A1955="-","-",ROUND(VLOOKUP($A1955+ROUND(LEFT(DS$1947,2)/24,5),'[1]ОАО "АТС"'!$A$30:$F$773,4,FALSE),2))</f>
        <v>0</v>
      </c>
      <c r="DT1955" s="73"/>
      <c r="DU1955" s="73"/>
      <c r="DV1955" s="73"/>
      <c r="DW1955" s="73"/>
      <c r="DX1955" s="74"/>
      <c r="DY1955" s="72">
        <f>IF($A1955="-","-",ROUND(VLOOKUP($A1955+ROUND(LEFT(DY$1947,2)/24,5),'[1]ОАО "АТС"'!$A$30:$F$773,4,FALSE),2))</f>
        <v>0</v>
      </c>
      <c r="DZ1955" s="73"/>
      <c r="EA1955" s="73"/>
      <c r="EB1955" s="73"/>
      <c r="EC1955" s="73"/>
      <c r="ED1955" s="74"/>
      <c r="EE1955" s="72">
        <f>IF($A1955="-","-",ROUND(VLOOKUP($A1955+ROUND(LEFT(EE$1947,2)/24,5),'[1]ОАО "АТС"'!$A$30:$F$773,4,FALSE),2))</f>
        <v>0</v>
      </c>
      <c r="EF1955" s="73"/>
      <c r="EG1955" s="73"/>
      <c r="EH1955" s="73"/>
      <c r="EI1955" s="73"/>
      <c r="EJ1955" s="74"/>
      <c r="EK1955" s="72">
        <f>IF($A1955="-","-",ROUND(VLOOKUP($A1955+ROUND(LEFT(EK$1947,2)/24,5),'[1]ОАО "АТС"'!$A$30:$F$773,4,FALSE),2))</f>
        <v>0</v>
      </c>
      <c r="EL1955" s="73"/>
      <c r="EM1955" s="73"/>
      <c r="EN1955" s="73"/>
      <c r="EO1955" s="73"/>
      <c r="EP1955" s="74"/>
      <c r="EQ1955" s="72">
        <f>IF($A1955="-","-",ROUND(VLOOKUP($A1955+ROUND(LEFT(EQ$1947,2)/24,5),'[1]ОАО "АТС"'!$A$30:$F$773,4,FALSE),2))</f>
        <v>0</v>
      </c>
      <c r="ER1955" s="73"/>
      <c r="ES1955" s="73"/>
      <c r="ET1955" s="73"/>
      <c r="EU1955" s="73"/>
      <c r="EV1955" s="74"/>
    </row>
    <row r="1956" spans="1:152" s="38" customFormat="1" ht="15.75" customHeight="1" x14ac:dyDescent="0.2">
      <c r="A1956" s="69">
        <f>$A$123</f>
        <v>44994</v>
      </c>
      <c r="B1956" s="70"/>
      <c r="C1956" s="70"/>
      <c r="D1956" s="70"/>
      <c r="E1956" s="70"/>
      <c r="F1956" s="70"/>
      <c r="G1956" s="70"/>
      <c r="H1956" s="71"/>
      <c r="I1956" s="72">
        <f>IF($A1956="-","-",ROUND(VLOOKUP($A1956+ROUND(LEFT(I$1947,1)/24,5),'[1]ОАО "АТС"'!$A$30:$F$773,4,FALSE),2))</f>
        <v>0</v>
      </c>
      <c r="J1956" s="73"/>
      <c r="K1956" s="73"/>
      <c r="L1956" s="73"/>
      <c r="M1956" s="73"/>
      <c r="N1956" s="74"/>
      <c r="O1956" s="72">
        <f>IF($A1956="-","-",ROUND(VLOOKUP($A1956+ROUND(LEFT(O$1947,1)/24,5),'[1]ОАО "АТС"'!$A$30:$F$773,4,FALSE),2))</f>
        <v>0</v>
      </c>
      <c r="P1956" s="73"/>
      <c r="Q1956" s="73"/>
      <c r="R1956" s="73"/>
      <c r="S1956" s="73"/>
      <c r="T1956" s="74"/>
      <c r="U1956" s="72">
        <f>IF($A1956="-","-",ROUND(VLOOKUP($A1956+ROUND(LEFT(U$1947,1)/24,5),'[1]ОАО "АТС"'!$A$30:$F$773,4,FALSE),2))</f>
        <v>0</v>
      </c>
      <c r="V1956" s="73"/>
      <c r="W1956" s="73"/>
      <c r="X1956" s="73"/>
      <c r="Y1956" s="73"/>
      <c r="Z1956" s="74"/>
      <c r="AA1956" s="72">
        <f>IF($A1956="-","-",ROUND(VLOOKUP($A1956+ROUND(LEFT(AA$1947,1)/24,5),'[1]ОАО "АТС"'!$A$30:$F$773,4,FALSE),2))</f>
        <v>0</v>
      </c>
      <c r="AB1956" s="73"/>
      <c r="AC1956" s="73"/>
      <c r="AD1956" s="73"/>
      <c r="AE1956" s="73"/>
      <c r="AF1956" s="74"/>
      <c r="AG1956" s="72">
        <f>IF($A1956="-","-",ROUND(VLOOKUP($A1956+ROUND(LEFT(AG$1947,1)/24,5),'[1]ОАО "АТС"'!$A$30:$F$773,4,FALSE),2))</f>
        <v>0</v>
      </c>
      <c r="AH1956" s="73"/>
      <c r="AI1956" s="73"/>
      <c r="AJ1956" s="73"/>
      <c r="AK1956" s="73"/>
      <c r="AL1956" s="74"/>
      <c r="AM1956" s="72">
        <f>IF($A1956="-","-",ROUND(VLOOKUP($A1956+ROUND(LEFT(AM$1947,1)/24,5),'[1]ОАО "АТС"'!$A$30:$F$773,4,FALSE),2))</f>
        <v>176.12</v>
      </c>
      <c r="AN1956" s="73"/>
      <c r="AO1956" s="73"/>
      <c r="AP1956" s="73"/>
      <c r="AQ1956" s="73"/>
      <c r="AR1956" s="74"/>
      <c r="AS1956" s="72">
        <f>IF($A1956="-","-",ROUND(VLOOKUP($A1956+ROUND(LEFT(AS$1947,1)/24,5),'[1]ОАО "АТС"'!$A$30:$F$773,4,FALSE),2))</f>
        <v>47.25</v>
      </c>
      <c r="AT1956" s="73"/>
      <c r="AU1956" s="73"/>
      <c r="AV1956" s="73"/>
      <c r="AW1956" s="73"/>
      <c r="AX1956" s="74"/>
      <c r="AY1956" s="72">
        <f>IF($A1956="-","-",ROUND(VLOOKUP($A1956+ROUND(LEFT(AY$1947,1)/24,5),'[1]ОАО "АТС"'!$A$30:$F$773,4,FALSE),2))</f>
        <v>15.29</v>
      </c>
      <c r="AZ1956" s="73"/>
      <c r="BA1956" s="73"/>
      <c r="BB1956" s="73"/>
      <c r="BC1956" s="73"/>
      <c r="BD1956" s="74"/>
      <c r="BE1956" s="72">
        <f>IF($A1956="-","-",ROUND(VLOOKUP($A1956+ROUND(LEFT(BE$1947,1)/24,5),'[1]ОАО "АТС"'!$A$30:$F$773,4,FALSE),2))</f>
        <v>0.38</v>
      </c>
      <c r="BF1956" s="73"/>
      <c r="BG1956" s="73"/>
      <c r="BH1956" s="73"/>
      <c r="BI1956" s="73"/>
      <c r="BJ1956" s="74"/>
      <c r="BK1956" s="72">
        <f>IF($A1956="-","-",ROUND(VLOOKUP($A1956+ROUND(LEFT(BK$1947,1)/24,5),'[1]ОАО "АТС"'!$A$30:$F$773,4,FALSE),2))</f>
        <v>45.76</v>
      </c>
      <c r="BL1956" s="73"/>
      <c r="BM1956" s="73"/>
      <c r="BN1956" s="73"/>
      <c r="BO1956" s="73"/>
      <c r="BP1956" s="74"/>
      <c r="BQ1956" s="72">
        <f>IF($A1956="-","-",ROUND(VLOOKUP($A1956+ROUND(LEFT(BQ$1947,2)/24,5),'[1]ОАО "АТС"'!$A$30:$F$773,4,FALSE),2))</f>
        <v>123.32</v>
      </c>
      <c r="BR1956" s="73"/>
      <c r="BS1956" s="73"/>
      <c r="BT1956" s="73"/>
      <c r="BU1956" s="73"/>
      <c r="BV1956" s="74"/>
      <c r="BW1956" s="72">
        <f>IF($A1956="-","-",ROUND(VLOOKUP($A1956+ROUND(LEFT(BW$1947,2)/24,5),'[1]ОАО "АТС"'!$A$30:$F$773,4,FALSE),2))</f>
        <v>0</v>
      </c>
      <c r="BX1956" s="73"/>
      <c r="BY1956" s="73"/>
      <c r="BZ1956" s="73"/>
      <c r="CA1956" s="73"/>
      <c r="CB1956" s="74"/>
      <c r="CC1956" s="72">
        <f>IF($A1956="-","-",ROUND(VLOOKUP($A1956+ROUND(LEFT(CC$1947,2)/24,5),'[1]ОАО "АТС"'!$A$30:$F$773,4,FALSE),2))</f>
        <v>0</v>
      </c>
      <c r="CD1956" s="73"/>
      <c r="CE1956" s="73"/>
      <c r="CF1956" s="73"/>
      <c r="CG1956" s="73"/>
      <c r="CH1956" s="74"/>
      <c r="CI1956" s="72">
        <f>IF($A1956="-","-",ROUND(VLOOKUP($A1956+ROUND(LEFT(CI$1947,2)/24,5),'[1]ОАО "АТС"'!$A$30:$F$773,4,FALSE),2))</f>
        <v>0</v>
      </c>
      <c r="CJ1956" s="73"/>
      <c r="CK1956" s="73"/>
      <c r="CL1956" s="73"/>
      <c r="CM1956" s="73"/>
      <c r="CN1956" s="74"/>
      <c r="CO1956" s="72">
        <f>IF($A1956="-","-",ROUND(VLOOKUP($A1956+ROUND(LEFT(CO$1947,2)/24,5),'[1]ОАО "АТС"'!$A$30:$F$773,4,FALSE),2))</f>
        <v>0</v>
      </c>
      <c r="CP1956" s="73"/>
      <c r="CQ1956" s="73"/>
      <c r="CR1956" s="73"/>
      <c r="CS1956" s="73"/>
      <c r="CT1956" s="74"/>
      <c r="CU1956" s="72">
        <f>IF($A1956="-","-",ROUND(VLOOKUP($A1956+ROUND(LEFT(CU$1947,2)/24,5),'[1]ОАО "АТС"'!$A$30:$F$773,4,FALSE),2))</f>
        <v>0</v>
      </c>
      <c r="CV1956" s="73"/>
      <c r="CW1956" s="73"/>
      <c r="CX1956" s="73"/>
      <c r="CY1956" s="73"/>
      <c r="CZ1956" s="74"/>
      <c r="DA1956" s="72">
        <f>IF($A1956="-","-",ROUND(VLOOKUP($A1956+ROUND(LEFT(DA$1947,2)/24,5),'[1]ОАО "АТС"'!$A$30:$F$773,4,FALSE),2))</f>
        <v>0</v>
      </c>
      <c r="DB1956" s="73"/>
      <c r="DC1956" s="73"/>
      <c r="DD1956" s="73"/>
      <c r="DE1956" s="73"/>
      <c r="DF1956" s="74"/>
      <c r="DG1956" s="72">
        <f>IF($A1956="-","-",ROUND(VLOOKUP($A1956+ROUND(LEFT(DG$1947,2)/24,5),'[1]ОАО "АТС"'!$A$30:$F$773,4,FALSE),2))</f>
        <v>5.56</v>
      </c>
      <c r="DH1956" s="73"/>
      <c r="DI1956" s="73"/>
      <c r="DJ1956" s="73"/>
      <c r="DK1956" s="73"/>
      <c r="DL1956" s="74"/>
      <c r="DM1956" s="72">
        <f>IF($A1956="-","-",ROUND(VLOOKUP($A1956+ROUND(LEFT(DM$1947,2)/24,5),'[1]ОАО "АТС"'!$A$30:$F$773,4,FALSE),2))</f>
        <v>17.75</v>
      </c>
      <c r="DN1956" s="73"/>
      <c r="DO1956" s="73"/>
      <c r="DP1956" s="73"/>
      <c r="DQ1956" s="73"/>
      <c r="DR1956" s="74"/>
      <c r="DS1956" s="72">
        <f>IF($A1956="-","-",ROUND(VLOOKUP($A1956+ROUND(LEFT(DS$1947,2)/24,5),'[1]ОАО "АТС"'!$A$30:$F$773,4,FALSE),2))</f>
        <v>0</v>
      </c>
      <c r="DT1956" s="73"/>
      <c r="DU1956" s="73"/>
      <c r="DV1956" s="73"/>
      <c r="DW1956" s="73"/>
      <c r="DX1956" s="74"/>
      <c r="DY1956" s="72">
        <f>IF($A1956="-","-",ROUND(VLOOKUP($A1956+ROUND(LEFT(DY$1947,2)/24,5),'[1]ОАО "АТС"'!$A$30:$F$773,4,FALSE),2))</f>
        <v>0</v>
      </c>
      <c r="DZ1956" s="73"/>
      <c r="EA1956" s="73"/>
      <c r="EB1956" s="73"/>
      <c r="EC1956" s="73"/>
      <c r="ED1956" s="74"/>
      <c r="EE1956" s="72">
        <f>IF($A1956="-","-",ROUND(VLOOKUP($A1956+ROUND(LEFT(EE$1947,2)/24,5),'[1]ОАО "АТС"'!$A$30:$F$773,4,FALSE),2))</f>
        <v>0</v>
      </c>
      <c r="EF1956" s="73"/>
      <c r="EG1956" s="73"/>
      <c r="EH1956" s="73"/>
      <c r="EI1956" s="73"/>
      <c r="EJ1956" s="74"/>
      <c r="EK1956" s="72">
        <f>IF($A1956="-","-",ROUND(VLOOKUP($A1956+ROUND(LEFT(EK$1947,2)/24,5),'[1]ОАО "АТС"'!$A$30:$F$773,4,FALSE),2))</f>
        <v>0</v>
      </c>
      <c r="EL1956" s="73"/>
      <c r="EM1956" s="73"/>
      <c r="EN1956" s="73"/>
      <c r="EO1956" s="73"/>
      <c r="EP1956" s="74"/>
      <c r="EQ1956" s="72">
        <f>IF($A1956="-","-",ROUND(VLOOKUP($A1956+ROUND(LEFT(EQ$1947,2)/24,5),'[1]ОАО "АТС"'!$A$30:$F$773,4,FALSE),2))</f>
        <v>23.44</v>
      </c>
      <c r="ER1956" s="73"/>
      <c r="ES1956" s="73"/>
      <c r="ET1956" s="73"/>
      <c r="EU1956" s="73"/>
      <c r="EV1956" s="74"/>
    </row>
    <row r="1957" spans="1:152" s="38" customFormat="1" ht="15.75" customHeight="1" x14ac:dyDescent="0.2">
      <c r="A1957" s="69">
        <f>$A$124</f>
        <v>44995</v>
      </c>
      <c r="B1957" s="70"/>
      <c r="C1957" s="70"/>
      <c r="D1957" s="70"/>
      <c r="E1957" s="70"/>
      <c r="F1957" s="70"/>
      <c r="G1957" s="70"/>
      <c r="H1957" s="71"/>
      <c r="I1957" s="72">
        <f>IF($A1957="-","-",ROUND(VLOOKUP($A1957+ROUND(LEFT(I$1947,1)/24,5),'[1]ОАО "АТС"'!$A$30:$F$773,4,FALSE),2))</f>
        <v>0</v>
      </c>
      <c r="J1957" s="73"/>
      <c r="K1957" s="73"/>
      <c r="L1957" s="73"/>
      <c r="M1957" s="73"/>
      <c r="N1957" s="74"/>
      <c r="O1957" s="72">
        <f>IF($A1957="-","-",ROUND(VLOOKUP($A1957+ROUND(LEFT(O$1947,1)/24,5),'[1]ОАО "АТС"'!$A$30:$F$773,4,FALSE),2))</f>
        <v>0</v>
      </c>
      <c r="P1957" s="73"/>
      <c r="Q1957" s="73"/>
      <c r="R1957" s="73"/>
      <c r="S1957" s="73"/>
      <c r="T1957" s="74"/>
      <c r="U1957" s="72">
        <f>IF($A1957="-","-",ROUND(VLOOKUP($A1957+ROUND(LEFT(U$1947,1)/24,5),'[1]ОАО "АТС"'!$A$30:$F$773,4,FALSE),2))</f>
        <v>0</v>
      </c>
      <c r="V1957" s="73"/>
      <c r="W1957" s="73"/>
      <c r="X1957" s="73"/>
      <c r="Y1957" s="73"/>
      <c r="Z1957" s="74"/>
      <c r="AA1957" s="72">
        <f>IF($A1957="-","-",ROUND(VLOOKUP($A1957+ROUND(LEFT(AA$1947,1)/24,5),'[1]ОАО "АТС"'!$A$30:$F$773,4,FALSE),2))</f>
        <v>0</v>
      </c>
      <c r="AB1957" s="73"/>
      <c r="AC1957" s="73"/>
      <c r="AD1957" s="73"/>
      <c r="AE1957" s="73"/>
      <c r="AF1957" s="74"/>
      <c r="AG1957" s="72">
        <f>IF($A1957="-","-",ROUND(VLOOKUP($A1957+ROUND(LEFT(AG$1947,1)/24,5),'[1]ОАО "АТС"'!$A$30:$F$773,4,FALSE),2))</f>
        <v>0</v>
      </c>
      <c r="AH1957" s="73"/>
      <c r="AI1957" s="73"/>
      <c r="AJ1957" s="73"/>
      <c r="AK1957" s="73"/>
      <c r="AL1957" s="74"/>
      <c r="AM1957" s="72">
        <f>IF($A1957="-","-",ROUND(VLOOKUP($A1957+ROUND(LEFT(AM$1947,1)/24,5),'[1]ОАО "АТС"'!$A$30:$F$773,4,FALSE),2))</f>
        <v>0.19</v>
      </c>
      <c r="AN1957" s="73"/>
      <c r="AO1957" s="73"/>
      <c r="AP1957" s="73"/>
      <c r="AQ1957" s="73"/>
      <c r="AR1957" s="74"/>
      <c r="AS1957" s="72">
        <f>IF($A1957="-","-",ROUND(VLOOKUP($A1957+ROUND(LEFT(AS$1947,1)/24,5),'[1]ОАО "АТС"'!$A$30:$F$773,4,FALSE),2))</f>
        <v>31.15</v>
      </c>
      <c r="AT1957" s="73"/>
      <c r="AU1957" s="73"/>
      <c r="AV1957" s="73"/>
      <c r="AW1957" s="73"/>
      <c r="AX1957" s="74"/>
      <c r="AY1957" s="72">
        <f>IF($A1957="-","-",ROUND(VLOOKUP($A1957+ROUND(LEFT(AY$1947,1)/24,5),'[1]ОАО "АТС"'!$A$30:$F$773,4,FALSE),2))</f>
        <v>104.3</v>
      </c>
      <c r="AZ1957" s="73"/>
      <c r="BA1957" s="73"/>
      <c r="BB1957" s="73"/>
      <c r="BC1957" s="73"/>
      <c r="BD1957" s="74"/>
      <c r="BE1957" s="72">
        <f>IF($A1957="-","-",ROUND(VLOOKUP($A1957+ROUND(LEFT(BE$1947,1)/24,5),'[1]ОАО "АТС"'!$A$30:$F$773,4,FALSE),2))</f>
        <v>0</v>
      </c>
      <c r="BF1957" s="73"/>
      <c r="BG1957" s="73"/>
      <c r="BH1957" s="73"/>
      <c r="BI1957" s="73"/>
      <c r="BJ1957" s="74"/>
      <c r="BK1957" s="72">
        <f>IF($A1957="-","-",ROUND(VLOOKUP($A1957+ROUND(LEFT(BK$1947,1)/24,5),'[1]ОАО "АТС"'!$A$30:$F$773,4,FALSE),2))</f>
        <v>0</v>
      </c>
      <c r="BL1957" s="73"/>
      <c r="BM1957" s="73"/>
      <c r="BN1957" s="73"/>
      <c r="BO1957" s="73"/>
      <c r="BP1957" s="74"/>
      <c r="BQ1957" s="72">
        <f>IF($A1957="-","-",ROUND(VLOOKUP($A1957+ROUND(LEFT(BQ$1947,2)/24,5),'[1]ОАО "АТС"'!$A$30:$F$773,4,FALSE),2))</f>
        <v>0</v>
      </c>
      <c r="BR1957" s="73"/>
      <c r="BS1957" s="73"/>
      <c r="BT1957" s="73"/>
      <c r="BU1957" s="73"/>
      <c r="BV1957" s="74"/>
      <c r="BW1957" s="72">
        <f>IF($A1957="-","-",ROUND(VLOOKUP($A1957+ROUND(LEFT(BW$1947,2)/24,5),'[1]ОАО "АТС"'!$A$30:$F$773,4,FALSE),2))</f>
        <v>0.81</v>
      </c>
      <c r="BX1957" s="73"/>
      <c r="BY1957" s="73"/>
      <c r="BZ1957" s="73"/>
      <c r="CA1957" s="73"/>
      <c r="CB1957" s="74"/>
      <c r="CC1957" s="72">
        <f>IF($A1957="-","-",ROUND(VLOOKUP($A1957+ROUND(LEFT(CC$1947,2)/24,5),'[1]ОАО "АТС"'!$A$30:$F$773,4,FALSE),2))</f>
        <v>0</v>
      </c>
      <c r="CD1957" s="73"/>
      <c r="CE1957" s="73"/>
      <c r="CF1957" s="73"/>
      <c r="CG1957" s="73"/>
      <c r="CH1957" s="74"/>
      <c r="CI1957" s="72">
        <f>IF($A1957="-","-",ROUND(VLOOKUP($A1957+ROUND(LEFT(CI$1947,2)/24,5),'[1]ОАО "АТС"'!$A$30:$F$773,4,FALSE),2))</f>
        <v>0</v>
      </c>
      <c r="CJ1957" s="73"/>
      <c r="CK1957" s="73"/>
      <c r="CL1957" s="73"/>
      <c r="CM1957" s="73"/>
      <c r="CN1957" s="74"/>
      <c r="CO1957" s="72">
        <f>IF($A1957="-","-",ROUND(VLOOKUP($A1957+ROUND(LEFT(CO$1947,2)/24,5),'[1]ОАО "АТС"'!$A$30:$F$773,4,FALSE),2))</f>
        <v>0</v>
      </c>
      <c r="CP1957" s="73"/>
      <c r="CQ1957" s="73"/>
      <c r="CR1957" s="73"/>
      <c r="CS1957" s="73"/>
      <c r="CT1957" s="74"/>
      <c r="CU1957" s="72">
        <f>IF($A1957="-","-",ROUND(VLOOKUP($A1957+ROUND(LEFT(CU$1947,2)/24,5),'[1]ОАО "АТС"'!$A$30:$F$773,4,FALSE),2))</f>
        <v>0</v>
      </c>
      <c r="CV1957" s="73"/>
      <c r="CW1957" s="73"/>
      <c r="CX1957" s="73"/>
      <c r="CY1957" s="73"/>
      <c r="CZ1957" s="74"/>
      <c r="DA1957" s="72">
        <f>IF($A1957="-","-",ROUND(VLOOKUP($A1957+ROUND(LEFT(DA$1947,2)/24,5),'[1]ОАО "АТС"'!$A$30:$F$773,4,FALSE),2))</f>
        <v>0</v>
      </c>
      <c r="DB1957" s="73"/>
      <c r="DC1957" s="73"/>
      <c r="DD1957" s="73"/>
      <c r="DE1957" s="73"/>
      <c r="DF1957" s="74"/>
      <c r="DG1957" s="72">
        <f>IF($A1957="-","-",ROUND(VLOOKUP($A1957+ROUND(LEFT(DG$1947,2)/24,5),'[1]ОАО "АТС"'!$A$30:$F$773,4,FALSE),2))</f>
        <v>0</v>
      </c>
      <c r="DH1957" s="73"/>
      <c r="DI1957" s="73"/>
      <c r="DJ1957" s="73"/>
      <c r="DK1957" s="73"/>
      <c r="DL1957" s="74"/>
      <c r="DM1957" s="72">
        <f>IF($A1957="-","-",ROUND(VLOOKUP($A1957+ROUND(LEFT(DM$1947,2)/24,5),'[1]ОАО "АТС"'!$A$30:$F$773,4,FALSE),2))</f>
        <v>30.94</v>
      </c>
      <c r="DN1957" s="73"/>
      <c r="DO1957" s="73"/>
      <c r="DP1957" s="73"/>
      <c r="DQ1957" s="73"/>
      <c r="DR1957" s="74"/>
      <c r="DS1957" s="72">
        <f>IF($A1957="-","-",ROUND(VLOOKUP($A1957+ROUND(LEFT(DS$1947,2)/24,5),'[1]ОАО "АТС"'!$A$30:$F$773,4,FALSE),2))</f>
        <v>17.02</v>
      </c>
      <c r="DT1957" s="73"/>
      <c r="DU1957" s="73"/>
      <c r="DV1957" s="73"/>
      <c r="DW1957" s="73"/>
      <c r="DX1957" s="74"/>
      <c r="DY1957" s="72">
        <f>IF($A1957="-","-",ROUND(VLOOKUP($A1957+ROUND(LEFT(DY$1947,2)/24,5),'[1]ОАО "АТС"'!$A$30:$F$773,4,FALSE),2))</f>
        <v>1.37</v>
      </c>
      <c r="DZ1957" s="73"/>
      <c r="EA1957" s="73"/>
      <c r="EB1957" s="73"/>
      <c r="EC1957" s="73"/>
      <c r="ED1957" s="74"/>
      <c r="EE1957" s="72">
        <f>IF($A1957="-","-",ROUND(VLOOKUP($A1957+ROUND(LEFT(EE$1947,2)/24,5),'[1]ОАО "АТС"'!$A$30:$F$773,4,FALSE),2))</f>
        <v>0</v>
      </c>
      <c r="EF1957" s="73"/>
      <c r="EG1957" s="73"/>
      <c r="EH1957" s="73"/>
      <c r="EI1957" s="73"/>
      <c r="EJ1957" s="74"/>
      <c r="EK1957" s="72">
        <f>IF($A1957="-","-",ROUND(VLOOKUP($A1957+ROUND(LEFT(EK$1947,2)/24,5),'[1]ОАО "АТС"'!$A$30:$F$773,4,FALSE),2))</f>
        <v>0</v>
      </c>
      <c r="EL1957" s="73"/>
      <c r="EM1957" s="73"/>
      <c r="EN1957" s="73"/>
      <c r="EO1957" s="73"/>
      <c r="EP1957" s="74"/>
      <c r="EQ1957" s="72">
        <f>IF($A1957="-","-",ROUND(VLOOKUP($A1957+ROUND(LEFT(EQ$1947,2)/24,5),'[1]ОАО "АТС"'!$A$30:$F$773,4,FALSE),2))</f>
        <v>0</v>
      </c>
      <c r="ER1957" s="73"/>
      <c r="ES1957" s="73"/>
      <c r="ET1957" s="73"/>
      <c r="EU1957" s="73"/>
      <c r="EV1957" s="74"/>
    </row>
    <row r="1958" spans="1:152" s="38" customFormat="1" ht="15.75" customHeight="1" x14ac:dyDescent="0.2">
      <c r="A1958" s="69">
        <f>$A$125</f>
        <v>44996</v>
      </c>
      <c r="B1958" s="70"/>
      <c r="C1958" s="70"/>
      <c r="D1958" s="70"/>
      <c r="E1958" s="70"/>
      <c r="F1958" s="70"/>
      <c r="G1958" s="70"/>
      <c r="H1958" s="71"/>
      <c r="I1958" s="72">
        <f>IF($A1958="-","-",ROUND(VLOOKUP($A1958+ROUND(LEFT(I$1947,1)/24,5),'[1]ОАО "АТС"'!$A$30:$F$773,4,FALSE),2))</f>
        <v>0</v>
      </c>
      <c r="J1958" s="73"/>
      <c r="K1958" s="73"/>
      <c r="L1958" s="73"/>
      <c r="M1958" s="73"/>
      <c r="N1958" s="74"/>
      <c r="O1958" s="72">
        <f>IF($A1958="-","-",ROUND(VLOOKUP($A1958+ROUND(LEFT(O$1947,1)/24,5),'[1]ОАО "АТС"'!$A$30:$F$773,4,FALSE),2))</f>
        <v>0</v>
      </c>
      <c r="P1958" s="73"/>
      <c r="Q1958" s="73"/>
      <c r="R1958" s="73"/>
      <c r="S1958" s="73"/>
      <c r="T1958" s="74"/>
      <c r="U1958" s="72">
        <f>IF($A1958="-","-",ROUND(VLOOKUP($A1958+ROUND(LEFT(U$1947,1)/24,5),'[1]ОАО "АТС"'!$A$30:$F$773,4,FALSE),2))</f>
        <v>0</v>
      </c>
      <c r="V1958" s="73"/>
      <c r="W1958" s="73"/>
      <c r="X1958" s="73"/>
      <c r="Y1958" s="73"/>
      <c r="Z1958" s="74"/>
      <c r="AA1958" s="72">
        <f>IF($A1958="-","-",ROUND(VLOOKUP($A1958+ROUND(LEFT(AA$1947,1)/24,5),'[1]ОАО "АТС"'!$A$30:$F$773,4,FALSE),2))</f>
        <v>0</v>
      </c>
      <c r="AB1958" s="73"/>
      <c r="AC1958" s="73"/>
      <c r="AD1958" s="73"/>
      <c r="AE1958" s="73"/>
      <c r="AF1958" s="74"/>
      <c r="AG1958" s="72">
        <f>IF($A1958="-","-",ROUND(VLOOKUP($A1958+ROUND(LEFT(AG$1947,1)/24,5),'[1]ОАО "АТС"'!$A$30:$F$773,4,FALSE),2))</f>
        <v>0</v>
      </c>
      <c r="AH1958" s="73"/>
      <c r="AI1958" s="73"/>
      <c r="AJ1958" s="73"/>
      <c r="AK1958" s="73"/>
      <c r="AL1958" s="74"/>
      <c r="AM1958" s="72">
        <f>IF($A1958="-","-",ROUND(VLOOKUP($A1958+ROUND(LEFT(AM$1947,1)/24,5),'[1]ОАО "АТС"'!$A$30:$F$773,4,FALSE),2))</f>
        <v>0</v>
      </c>
      <c r="AN1958" s="73"/>
      <c r="AO1958" s="73"/>
      <c r="AP1958" s="73"/>
      <c r="AQ1958" s="73"/>
      <c r="AR1958" s="74"/>
      <c r="AS1958" s="72">
        <f>IF($A1958="-","-",ROUND(VLOOKUP($A1958+ROUND(LEFT(AS$1947,1)/24,5),'[1]ОАО "АТС"'!$A$30:$F$773,4,FALSE),2))</f>
        <v>0</v>
      </c>
      <c r="AT1958" s="73"/>
      <c r="AU1958" s="73"/>
      <c r="AV1958" s="73"/>
      <c r="AW1958" s="73"/>
      <c r="AX1958" s="74"/>
      <c r="AY1958" s="72">
        <f>IF($A1958="-","-",ROUND(VLOOKUP($A1958+ROUND(LEFT(AY$1947,1)/24,5),'[1]ОАО "АТС"'!$A$30:$F$773,4,FALSE),2))</f>
        <v>68.8</v>
      </c>
      <c r="AZ1958" s="73"/>
      <c r="BA1958" s="73"/>
      <c r="BB1958" s="73"/>
      <c r="BC1958" s="73"/>
      <c r="BD1958" s="74"/>
      <c r="BE1958" s="72">
        <f>IF($A1958="-","-",ROUND(VLOOKUP($A1958+ROUND(LEFT(BE$1947,1)/24,5),'[1]ОАО "АТС"'!$A$30:$F$773,4,FALSE),2))</f>
        <v>22.36</v>
      </c>
      <c r="BF1958" s="73"/>
      <c r="BG1958" s="73"/>
      <c r="BH1958" s="73"/>
      <c r="BI1958" s="73"/>
      <c r="BJ1958" s="74"/>
      <c r="BK1958" s="72">
        <f>IF($A1958="-","-",ROUND(VLOOKUP($A1958+ROUND(LEFT(BK$1947,1)/24,5),'[1]ОАО "АТС"'!$A$30:$F$773,4,FALSE),2))</f>
        <v>0</v>
      </c>
      <c r="BL1958" s="73"/>
      <c r="BM1958" s="73"/>
      <c r="BN1958" s="73"/>
      <c r="BO1958" s="73"/>
      <c r="BP1958" s="74"/>
      <c r="BQ1958" s="72">
        <f>IF($A1958="-","-",ROUND(VLOOKUP($A1958+ROUND(LEFT(BQ$1947,2)/24,5),'[1]ОАО "АТС"'!$A$30:$F$773,4,FALSE),2))</f>
        <v>0.05</v>
      </c>
      <c r="BR1958" s="73"/>
      <c r="BS1958" s="73"/>
      <c r="BT1958" s="73"/>
      <c r="BU1958" s="73"/>
      <c r="BV1958" s="74"/>
      <c r="BW1958" s="72">
        <f>IF($A1958="-","-",ROUND(VLOOKUP($A1958+ROUND(LEFT(BW$1947,2)/24,5),'[1]ОАО "АТС"'!$A$30:$F$773,4,FALSE),2))</f>
        <v>0</v>
      </c>
      <c r="BX1958" s="73"/>
      <c r="BY1958" s="73"/>
      <c r="BZ1958" s="73"/>
      <c r="CA1958" s="73"/>
      <c r="CB1958" s="74"/>
      <c r="CC1958" s="72">
        <f>IF($A1958="-","-",ROUND(VLOOKUP($A1958+ROUND(LEFT(CC$1947,2)/24,5),'[1]ОАО "АТС"'!$A$30:$F$773,4,FALSE),2))</f>
        <v>11.01</v>
      </c>
      <c r="CD1958" s="73"/>
      <c r="CE1958" s="73"/>
      <c r="CF1958" s="73"/>
      <c r="CG1958" s="73"/>
      <c r="CH1958" s="74"/>
      <c r="CI1958" s="72">
        <f>IF($A1958="-","-",ROUND(VLOOKUP($A1958+ROUND(LEFT(CI$1947,2)/24,5),'[1]ОАО "АТС"'!$A$30:$F$773,4,FALSE),2))</f>
        <v>67.41</v>
      </c>
      <c r="CJ1958" s="73"/>
      <c r="CK1958" s="73"/>
      <c r="CL1958" s="73"/>
      <c r="CM1958" s="73"/>
      <c r="CN1958" s="74"/>
      <c r="CO1958" s="72">
        <f>IF($A1958="-","-",ROUND(VLOOKUP($A1958+ROUND(LEFT(CO$1947,2)/24,5),'[1]ОАО "АТС"'!$A$30:$F$773,4,FALSE),2))</f>
        <v>70.33</v>
      </c>
      <c r="CP1958" s="73"/>
      <c r="CQ1958" s="73"/>
      <c r="CR1958" s="73"/>
      <c r="CS1958" s="73"/>
      <c r="CT1958" s="74"/>
      <c r="CU1958" s="72">
        <f>IF($A1958="-","-",ROUND(VLOOKUP($A1958+ROUND(LEFT(CU$1947,2)/24,5),'[1]ОАО "АТС"'!$A$30:$F$773,4,FALSE),2))</f>
        <v>46</v>
      </c>
      <c r="CV1958" s="73"/>
      <c r="CW1958" s="73"/>
      <c r="CX1958" s="73"/>
      <c r="CY1958" s="73"/>
      <c r="CZ1958" s="74"/>
      <c r="DA1958" s="72">
        <f>IF($A1958="-","-",ROUND(VLOOKUP($A1958+ROUND(LEFT(DA$1947,2)/24,5),'[1]ОАО "АТС"'!$A$30:$F$773,4,FALSE),2))</f>
        <v>37.74</v>
      </c>
      <c r="DB1958" s="73"/>
      <c r="DC1958" s="73"/>
      <c r="DD1958" s="73"/>
      <c r="DE1958" s="73"/>
      <c r="DF1958" s="74"/>
      <c r="DG1958" s="72">
        <f>IF($A1958="-","-",ROUND(VLOOKUP($A1958+ROUND(LEFT(DG$1947,2)/24,5),'[1]ОАО "АТС"'!$A$30:$F$773,4,FALSE),2))</f>
        <v>141.36000000000001</v>
      </c>
      <c r="DH1958" s="73"/>
      <c r="DI1958" s="73"/>
      <c r="DJ1958" s="73"/>
      <c r="DK1958" s="73"/>
      <c r="DL1958" s="74"/>
      <c r="DM1958" s="72">
        <f>IF($A1958="-","-",ROUND(VLOOKUP($A1958+ROUND(LEFT(DM$1947,2)/24,5),'[1]ОАО "АТС"'!$A$30:$F$773,4,FALSE),2))</f>
        <v>35.28</v>
      </c>
      <c r="DN1958" s="73"/>
      <c r="DO1958" s="73"/>
      <c r="DP1958" s="73"/>
      <c r="DQ1958" s="73"/>
      <c r="DR1958" s="74"/>
      <c r="DS1958" s="72">
        <f>IF($A1958="-","-",ROUND(VLOOKUP($A1958+ROUND(LEFT(DS$1947,2)/24,5),'[1]ОАО "АТС"'!$A$30:$F$773,4,FALSE),2))</f>
        <v>6.59</v>
      </c>
      <c r="DT1958" s="73"/>
      <c r="DU1958" s="73"/>
      <c r="DV1958" s="73"/>
      <c r="DW1958" s="73"/>
      <c r="DX1958" s="74"/>
      <c r="DY1958" s="72">
        <f>IF($A1958="-","-",ROUND(VLOOKUP($A1958+ROUND(LEFT(DY$1947,2)/24,5),'[1]ОАО "АТС"'!$A$30:$F$773,4,FALSE),2))</f>
        <v>0</v>
      </c>
      <c r="DZ1958" s="73"/>
      <c r="EA1958" s="73"/>
      <c r="EB1958" s="73"/>
      <c r="EC1958" s="73"/>
      <c r="ED1958" s="74"/>
      <c r="EE1958" s="72">
        <f>IF($A1958="-","-",ROUND(VLOOKUP($A1958+ROUND(LEFT(EE$1947,2)/24,5),'[1]ОАО "АТС"'!$A$30:$F$773,4,FALSE),2))</f>
        <v>0</v>
      </c>
      <c r="EF1958" s="73"/>
      <c r="EG1958" s="73"/>
      <c r="EH1958" s="73"/>
      <c r="EI1958" s="73"/>
      <c r="EJ1958" s="74"/>
      <c r="EK1958" s="72">
        <f>IF($A1958="-","-",ROUND(VLOOKUP($A1958+ROUND(LEFT(EK$1947,2)/24,5),'[1]ОАО "АТС"'!$A$30:$F$773,4,FALSE),2))</f>
        <v>0</v>
      </c>
      <c r="EL1958" s="73"/>
      <c r="EM1958" s="73"/>
      <c r="EN1958" s="73"/>
      <c r="EO1958" s="73"/>
      <c r="EP1958" s="74"/>
      <c r="EQ1958" s="72">
        <f>IF($A1958="-","-",ROUND(VLOOKUP($A1958+ROUND(LEFT(EQ$1947,2)/24,5),'[1]ОАО "АТС"'!$A$30:$F$773,4,FALSE),2))</f>
        <v>0</v>
      </c>
      <c r="ER1958" s="73"/>
      <c r="ES1958" s="73"/>
      <c r="ET1958" s="73"/>
      <c r="EU1958" s="73"/>
      <c r="EV1958" s="74"/>
    </row>
    <row r="1959" spans="1:152" s="38" customFormat="1" ht="15.75" customHeight="1" x14ac:dyDescent="0.2">
      <c r="A1959" s="69">
        <f>$A$126</f>
        <v>44997</v>
      </c>
      <c r="B1959" s="70"/>
      <c r="C1959" s="70"/>
      <c r="D1959" s="70"/>
      <c r="E1959" s="70"/>
      <c r="F1959" s="70"/>
      <c r="G1959" s="70"/>
      <c r="H1959" s="71"/>
      <c r="I1959" s="72">
        <f>IF($A1959="-","-",ROUND(VLOOKUP($A1959+ROUND(LEFT(I$1947,1)/24,5),'[1]ОАО "АТС"'!$A$30:$F$773,4,FALSE),2))</f>
        <v>0</v>
      </c>
      <c r="J1959" s="73"/>
      <c r="K1959" s="73"/>
      <c r="L1959" s="73"/>
      <c r="M1959" s="73"/>
      <c r="N1959" s="74"/>
      <c r="O1959" s="72">
        <f>IF($A1959="-","-",ROUND(VLOOKUP($A1959+ROUND(LEFT(O$1947,1)/24,5),'[1]ОАО "АТС"'!$A$30:$F$773,4,FALSE),2))</f>
        <v>0</v>
      </c>
      <c r="P1959" s="73"/>
      <c r="Q1959" s="73"/>
      <c r="R1959" s="73"/>
      <c r="S1959" s="73"/>
      <c r="T1959" s="74"/>
      <c r="U1959" s="72">
        <f>IF($A1959="-","-",ROUND(VLOOKUP($A1959+ROUND(LEFT(U$1947,1)/24,5),'[1]ОАО "АТС"'!$A$30:$F$773,4,FALSE),2))</f>
        <v>0</v>
      </c>
      <c r="V1959" s="73"/>
      <c r="W1959" s="73"/>
      <c r="X1959" s="73"/>
      <c r="Y1959" s="73"/>
      <c r="Z1959" s="74"/>
      <c r="AA1959" s="72">
        <f>IF($A1959="-","-",ROUND(VLOOKUP($A1959+ROUND(LEFT(AA$1947,1)/24,5),'[1]ОАО "АТС"'!$A$30:$F$773,4,FALSE),2))</f>
        <v>0</v>
      </c>
      <c r="AB1959" s="73"/>
      <c r="AC1959" s="73"/>
      <c r="AD1959" s="73"/>
      <c r="AE1959" s="73"/>
      <c r="AF1959" s="74"/>
      <c r="AG1959" s="72">
        <f>IF($A1959="-","-",ROUND(VLOOKUP($A1959+ROUND(LEFT(AG$1947,1)/24,5),'[1]ОАО "АТС"'!$A$30:$F$773,4,FALSE),2))</f>
        <v>0</v>
      </c>
      <c r="AH1959" s="73"/>
      <c r="AI1959" s="73"/>
      <c r="AJ1959" s="73"/>
      <c r="AK1959" s="73"/>
      <c r="AL1959" s="74"/>
      <c r="AM1959" s="72">
        <f>IF($A1959="-","-",ROUND(VLOOKUP($A1959+ROUND(LEFT(AM$1947,1)/24,5),'[1]ОАО "АТС"'!$A$30:$F$773,4,FALSE),2))</f>
        <v>0</v>
      </c>
      <c r="AN1959" s="73"/>
      <c r="AO1959" s="73"/>
      <c r="AP1959" s="73"/>
      <c r="AQ1959" s="73"/>
      <c r="AR1959" s="74"/>
      <c r="AS1959" s="72">
        <f>IF($A1959="-","-",ROUND(VLOOKUP($A1959+ROUND(LEFT(AS$1947,1)/24,5),'[1]ОАО "АТС"'!$A$30:$F$773,4,FALSE),2))</f>
        <v>0</v>
      </c>
      <c r="AT1959" s="73"/>
      <c r="AU1959" s="73"/>
      <c r="AV1959" s="73"/>
      <c r="AW1959" s="73"/>
      <c r="AX1959" s="74"/>
      <c r="AY1959" s="72">
        <f>IF($A1959="-","-",ROUND(VLOOKUP($A1959+ROUND(LEFT(AY$1947,1)/24,5),'[1]ОАО "АТС"'!$A$30:$F$773,4,FALSE),2))</f>
        <v>94.09</v>
      </c>
      <c r="AZ1959" s="73"/>
      <c r="BA1959" s="73"/>
      <c r="BB1959" s="73"/>
      <c r="BC1959" s="73"/>
      <c r="BD1959" s="74"/>
      <c r="BE1959" s="72">
        <f>IF($A1959="-","-",ROUND(VLOOKUP($A1959+ROUND(LEFT(BE$1947,1)/24,5),'[1]ОАО "АТС"'!$A$30:$F$773,4,FALSE),2))</f>
        <v>11.9</v>
      </c>
      <c r="BF1959" s="73"/>
      <c r="BG1959" s="73"/>
      <c r="BH1959" s="73"/>
      <c r="BI1959" s="73"/>
      <c r="BJ1959" s="74"/>
      <c r="BK1959" s="72">
        <f>IF($A1959="-","-",ROUND(VLOOKUP($A1959+ROUND(LEFT(BK$1947,1)/24,5),'[1]ОАО "АТС"'!$A$30:$F$773,4,FALSE),2))</f>
        <v>0</v>
      </c>
      <c r="BL1959" s="73"/>
      <c r="BM1959" s="73"/>
      <c r="BN1959" s="73"/>
      <c r="BO1959" s="73"/>
      <c r="BP1959" s="74"/>
      <c r="BQ1959" s="72">
        <f>IF($A1959="-","-",ROUND(VLOOKUP($A1959+ROUND(LEFT(BQ$1947,2)/24,5),'[1]ОАО "АТС"'!$A$30:$F$773,4,FALSE),2))</f>
        <v>0</v>
      </c>
      <c r="BR1959" s="73"/>
      <c r="BS1959" s="73"/>
      <c r="BT1959" s="73"/>
      <c r="BU1959" s="73"/>
      <c r="BV1959" s="74"/>
      <c r="BW1959" s="72">
        <f>IF($A1959="-","-",ROUND(VLOOKUP($A1959+ROUND(LEFT(BW$1947,2)/24,5),'[1]ОАО "АТС"'!$A$30:$F$773,4,FALSE),2))</f>
        <v>0</v>
      </c>
      <c r="BX1959" s="73"/>
      <c r="BY1959" s="73"/>
      <c r="BZ1959" s="73"/>
      <c r="CA1959" s="73"/>
      <c r="CB1959" s="74"/>
      <c r="CC1959" s="72">
        <f>IF($A1959="-","-",ROUND(VLOOKUP($A1959+ROUND(LEFT(CC$1947,2)/24,5),'[1]ОАО "АТС"'!$A$30:$F$773,4,FALSE),2))</f>
        <v>0</v>
      </c>
      <c r="CD1959" s="73"/>
      <c r="CE1959" s="73"/>
      <c r="CF1959" s="73"/>
      <c r="CG1959" s="73"/>
      <c r="CH1959" s="74"/>
      <c r="CI1959" s="72">
        <f>IF($A1959="-","-",ROUND(VLOOKUP($A1959+ROUND(LEFT(CI$1947,2)/24,5),'[1]ОАО "АТС"'!$A$30:$F$773,4,FALSE),2))</f>
        <v>0</v>
      </c>
      <c r="CJ1959" s="73"/>
      <c r="CK1959" s="73"/>
      <c r="CL1959" s="73"/>
      <c r="CM1959" s="73"/>
      <c r="CN1959" s="74"/>
      <c r="CO1959" s="72">
        <f>IF($A1959="-","-",ROUND(VLOOKUP($A1959+ROUND(LEFT(CO$1947,2)/24,5),'[1]ОАО "АТС"'!$A$30:$F$773,4,FALSE),2))</f>
        <v>0</v>
      </c>
      <c r="CP1959" s="73"/>
      <c r="CQ1959" s="73"/>
      <c r="CR1959" s="73"/>
      <c r="CS1959" s="73"/>
      <c r="CT1959" s="74"/>
      <c r="CU1959" s="72">
        <f>IF($A1959="-","-",ROUND(VLOOKUP($A1959+ROUND(LEFT(CU$1947,2)/24,5),'[1]ОАО "АТС"'!$A$30:$F$773,4,FALSE),2))</f>
        <v>0</v>
      </c>
      <c r="CV1959" s="73"/>
      <c r="CW1959" s="73"/>
      <c r="CX1959" s="73"/>
      <c r="CY1959" s="73"/>
      <c r="CZ1959" s="74"/>
      <c r="DA1959" s="72">
        <f>IF($A1959="-","-",ROUND(VLOOKUP($A1959+ROUND(LEFT(DA$1947,2)/24,5),'[1]ОАО "АТС"'!$A$30:$F$773,4,FALSE),2))</f>
        <v>5.74</v>
      </c>
      <c r="DB1959" s="73"/>
      <c r="DC1959" s="73"/>
      <c r="DD1959" s="73"/>
      <c r="DE1959" s="73"/>
      <c r="DF1959" s="74"/>
      <c r="DG1959" s="72">
        <f>IF($A1959="-","-",ROUND(VLOOKUP($A1959+ROUND(LEFT(DG$1947,2)/24,5),'[1]ОАО "АТС"'!$A$30:$F$773,4,FALSE),2))</f>
        <v>0</v>
      </c>
      <c r="DH1959" s="73"/>
      <c r="DI1959" s="73"/>
      <c r="DJ1959" s="73"/>
      <c r="DK1959" s="73"/>
      <c r="DL1959" s="74"/>
      <c r="DM1959" s="72">
        <f>IF($A1959="-","-",ROUND(VLOOKUP($A1959+ROUND(LEFT(DM$1947,2)/24,5),'[1]ОАО "АТС"'!$A$30:$F$773,4,FALSE),2))</f>
        <v>0</v>
      </c>
      <c r="DN1959" s="73"/>
      <c r="DO1959" s="73"/>
      <c r="DP1959" s="73"/>
      <c r="DQ1959" s="73"/>
      <c r="DR1959" s="74"/>
      <c r="DS1959" s="72">
        <f>IF($A1959="-","-",ROUND(VLOOKUP($A1959+ROUND(LEFT(DS$1947,2)/24,5),'[1]ОАО "АТС"'!$A$30:$F$773,4,FALSE),2))</f>
        <v>0</v>
      </c>
      <c r="DT1959" s="73"/>
      <c r="DU1959" s="73"/>
      <c r="DV1959" s="73"/>
      <c r="DW1959" s="73"/>
      <c r="DX1959" s="74"/>
      <c r="DY1959" s="72">
        <f>IF($A1959="-","-",ROUND(VLOOKUP($A1959+ROUND(LEFT(DY$1947,2)/24,5),'[1]ОАО "АТС"'!$A$30:$F$773,4,FALSE),2))</f>
        <v>0</v>
      </c>
      <c r="DZ1959" s="73"/>
      <c r="EA1959" s="73"/>
      <c r="EB1959" s="73"/>
      <c r="EC1959" s="73"/>
      <c r="ED1959" s="74"/>
      <c r="EE1959" s="72">
        <f>IF($A1959="-","-",ROUND(VLOOKUP($A1959+ROUND(LEFT(EE$1947,2)/24,5),'[1]ОАО "АТС"'!$A$30:$F$773,4,FALSE),2))</f>
        <v>0</v>
      </c>
      <c r="EF1959" s="73"/>
      <c r="EG1959" s="73"/>
      <c r="EH1959" s="73"/>
      <c r="EI1959" s="73"/>
      <c r="EJ1959" s="74"/>
      <c r="EK1959" s="72">
        <f>IF($A1959="-","-",ROUND(VLOOKUP($A1959+ROUND(LEFT(EK$1947,2)/24,5),'[1]ОАО "АТС"'!$A$30:$F$773,4,FALSE),2))</f>
        <v>0</v>
      </c>
      <c r="EL1959" s="73"/>
      <c r="EM1959" s="73"/>
      <c r="EN1959" s="73"/>
      <c r="EO1959" s="73"/>
      <c r="EP1959" s="74"/>
      <c r="EQ1959" s="72">
        <f>IF($A1959="-","-",ROUND(VLOOKUP($A1959+ROUND(LEFT(EQ$1947,2)/24,5),'[1]ОАО "АТС"'!$A$30:$F$773,4,FALSE),2))</f>
        <v>0</v>
      </c>
      <c r="ER1959" s="73"/>
      <c r="ES1959" s="73"/>
      <c r="ET1959" s="73"/>
      <c r="EU1959" s="73"/>
      <c r="EV1959" s="74"/>
    </row>
    <row r="1960" spans="1:152" s="38" customFormat="1" ht="15.75" customHeight="1" x14ac:dyDescent="0.2">
      <c r="A1960" s="69">
        <f>$A$127</f>
        <v>44998</v>
      </c>
      <c r="B1960" s="70"/>
      <c r="C1960" s="70"/>
      <c r="D1960" s="70"/>
      <c r="E1960" s="70"/>
      <c r="F1960" s="70"/>
      <c r="G1960" s="70"/>
      <c r="H1960" s="71"/>
      <c r="I1960" s="72">
        <f>IF($A1960="-","-",ROUND(VLOOKUP($A1960+ROUND(LEFT(I$1947,1)/24,5),'[1]ОАО "АТС"'!$A$30:$F$773,4,FALSE),2))</f>
        <v>0</v>
      </c>
      <c r="J1960" s="73"/>
      <c r="K1960" s="73"/>
      <c r="L1960" s="73"/>
      <c r="M1960" s="73"/>
      <c r="N1960" s="74"/>
      <c r="O1960" s="72">
        <f>IF($A1960="-","-",ROUND(VLOOKUP($A1960+ROUND(LEFT(O$1947,1)/24,5),'[1]ОАО "АТС"'!$A$30:$F$773,4,FALSE),2))</f>
        <v>0</v>
      </c>
      <c r="P1960" s="73"/>
      <c r="Q1960" s="73"/>
      <c r="R1960" s="73"/>
      <c r="S1960" s="73"/>
      <c r="T1960" s="74"/>
      <c r="U1960" s="72">
        <f>IF($A1960="-","-",ROUND(VLOOKUP($A1960+ROUND(LEFT(U$1947,1)/24,5),'[1]ОАО "АТС"'!$A$30:$F$773,4,FALSE),2))</f>
        <v>0</v>
      </c>
      <c r="V1960" s="73"/>
      <c r="W1960" s="73"/>
      <c r="X1960" s="73"/>
      <c r="Y1960" s="73"/>
      <c r="Z1960" s="74"/>
      <c r="AA1960" s="72">
        <f>IF($A1960="-","-",ROUND(VLOOKUP($A1960+ROUND(LEFT(AA$1947,1)/24,5),'[1]ОАО "АТС"'!$A$30:$F$773,4,FALSE),2))</f>
        <v>0</v>
      </c>
      <c r="AB1960" s="73"/>
      <c r="AC1960" s="73"/>
      <c r="AD1960" s="73"/>
      <c r="AE1960" s="73"/>
      <c r="AF1960" s="74"/>
      <c r="AG1960" s="72">
        <f>IF($A1960="-","-",ROUND(VLOOKUP($A1960+ROUND(LEFT(AG$1947,1)/24,5),'[1]ОАО "АТС"'!$A$30:$F$773,4,FALSE),2))</f>
        <v>0</v>
      </c>
      <c r="AH1960" s="73"/>
      <c r="AI1960" s="73"/>
      <c r="AJ1960" s="73"/>
      <c r="AK1960" s="73"/>
      <c r="AL1960" s="74"/>
      <c r="AM1960" s="72">
        <f>IF($A1960="-","-",ROUND(VLOOKUP($A1960+ROUND(LEFT(AM$1947,1)/24,5),'[1]ОАО "АТС"'!$A$30:$F$773,4,FALSE),2))</f>
        <v>113.47</v>
      </c>
      <c r="AN1960" s="73"/>
      <c r="AO1960" s="73"/>
      <c r="AP1960" s="73"/>
      <c r="AQ1960" s="73"/>
      <c r="AR1960" s="74"/>
      <c r="AS1960" s="72">
        <f>IF($A1960="-","-",ROUND(VLOOKUP($A1960+ROUND(LEFT(AS$1947,1)/24,5),'[1]ОАО "АТС"'!$A$30:$F$773,4,FALSE),2))</f>
        <v>0</v>
      </c>
      <c r="AT1960" s="73"/>
      <c r="AU1960" s="73"/>
      <c r="AV1960" s="73"/>
      <c r="AW1960" s="73"/>
      <c r="AX1960" s="74"/>
      <c r="AY1960" s="72">
        <f>IF($A1960="-","-",ROUND(VLOOKUP($A1960+ROUND(LEFT(AY$1947,1)/24,5),'[1]ОАО "АТС"'!$A$30:$F$773,4,FALSE),2))</f>
        <v>0</v>
      </c>
      <c r="AZ1960" s="73"/>
      <c r="BA1960" s="73"/>
      <c r="BB1960" s="73"/>
      <c r="BC1960" s="73"/>
      <c r="BD1960" s="74"/>
      <c r="BE1960" s="72">
        <f>IF($A1960="-","-",ROUND(VLOOKUP($A1960+ROUND(LEFT(BE$1947,1)/24,5),'[1]ОАО "АТС"'!$A$30:$F$773,4,FALSE),2))</f>
        <v>0</v>
      </c>
      <c r="BF1960" s="73"/>
      <c r="BG1960" s="73"/>
      <c r="BH1960" s="73"/>
      <c r="BI1960" s="73"/>
      <c r="BJ1960" s="74"/>
      <c r="BK1960" s="72">
        <f>IF($A1960="-","-",ROUND(VLOOKUP($A1960+ROUND(LEFT(BK$1947,1)/24,5),'[1]ОАО "АТС"'!$A$30:$F$773,4,FALSE),2))</f>
        <v>0</v>
      </c>
      <c r="BL1960" s="73"/>
      <c r="BM1960" s="73"/>
      <c r="BN1960" s="73"/>
      <c r="BO1960" s="73"/>
      <c r="BP1960" s="74"/>
      <c r="BQ1960" s="72">
        <f>IF($A1960="-","-",ROUND(VLOOKUP($A1960+ROUND(LEFT(BQ$1947,2)/24,5),'[1]ОАО "АТС"'!$A$30:$F$773,4,FALSE),2))</f>
        <v>0</v>
      </c>
      <c r="BR1960" s="73"/>
      <c r="BS1960" s="73"/>
      <c r="BT1960" s="73"/>
      <c r="BU1960" s="73"/>
      <c r="BV1960" s="74"/>
      <c r="BW1960" s="72">
        <f>IF($A1960="-","-",ROUND(VLOOKUP($A1960+ROUND(LEFT(BW$1947,2)/24,5),'[1]ОАО "АТС"'!$A$30:$F$773,4,FALSE),2))</f>
        <v>0</v>
      </c>
      <c r="BX1960" s="73"/>
      <c r="BY1960" s="73"/>
      <c r="BZ1960" s="73"/>
      <c r="CA1960" s="73"/>
      <c r="CB1960" s="74"/>
      <c r="CC1960" s="72">
        <f>IF($A1960="-","-",ROUND(VLOOKUP($A1960+ROUND(LEFT(CC$1947,2)/24,5),'[1]ОАО "АТС"'!$A$30:$F$773,4,FALSE),2))</f>
        <v>0</v>
      </c>
      <c r="CD1960" s="73"/>
      <c r="CE1960" s="73"/>
      <c r="CF1960" s="73"/>
      <c r="CG1960" s="73"/>
      <c r="CH1960" s="74"/>
      <c r="CI1960" s="72">
        <f>IF($A1960="-","-",ROUND(VLOOKUP($A1960+ROUND(LEFT(CI$1947,2)/24,5),'[1]ОАО "АТС"'!$A$30:$F$773,4,FALSE),2))</f>
        <v>0</v>
      </c>
      <c r="CJ1960" s="73"/>
      <c r="CK1960" s="73"/>
      <c r="CL1960" s="73"/>
      <c r="CM1960" s="73"/>
      <c r="CN1960" s="74"/>
      <c r="CO1960" s="72">
        <f>IF($A1960="-","-",ROUND(VLOOKUP($A1960+ROUND(LEFT(CO$1947,2)/24,5),'[1]ОАО "АТС"'!$A$30:$F$773,4,FALSE),2))</f>
        <v>0</v>
      </c>
      <c r="CP1960" s="73"/>
      <c r="CQ1960" s="73"/>
      <c r="CR1960" s="73"/>
      <c r="CS1960" s="73"/>
      <c r="CT1960" s="74"/>
      <c r="CU1960" s="72">
        <f>IF($A1960="-","-",ROUND(VLOOKUP($A1960+ROUND(LEFT(CU$1947,2)/24,5),'[1]ОАО "АТС"'!$A$30:$F$773,4,FALSE),2))</f>
        <v>0</v>
      </c>
      <c r="CV1960" s="73"/>
      <c r="CW1960" s="73"/>
      <c r="CX1960" s="73"/>
      <c r="CY1960" s="73"/>
      <c r="CZ1960" s="74"/>
      <c r="DA1960" s="72">
        <f>IF($A1960="-","-",ROUND(VLOOKUP($A1960+ROUND(LEFT(DA$1947,2)/24,5),'[1]ОАО "АТС"'!$A$30:$F$773,4,FALSE),2))</f>
        <v>0</v>
      </c>
      <c r="DB1960" s="73"/>
      <c r="DC1960" s="73"/>
      <c r="DD1960" s="73"/>
      <c r="DE1960" s="73"/>
      <c r="DF1960" s="74"/>
      <c r="DG1960" s="72">
        <f>IF($A1960="-","-",ROUND(VLOOKUP($A1960+ROUND(LEFT(DG$1947,2)/24,5),'[1]ОАО "АТС"'!$A$30:$F$773,4,FALSE),2))</f>
        <v>0</v>
      </c>
      <c r="DH1960" s="73"/>
      <c r="DI1960" s="73"/>
      <c r="DJ1960" s="73"/>
      <c r="DK1960" s="73"/>
      <c r="DL1960" s="74"/>
      <c r="DM1960" s="72">
        <f>IF($A1960="-","-",ROUND(VLOOKUP($A1960+ROUND(LEFT(DM$1947,2)/24,5),'[1]ОАО "АТС"'!$A$30:$F$773,4,FALSE),2))</f>
        <v>11.51</v>
      </c>
      <c r="DN1960" s="73"/>
      <c r="DO1960" s="73"/>
      <c r="DP1960" s="73"/>
      <c r="DQ1960" s="73"/>
      <c r="DR1960" s="74"/>
      <c r="DS1960" s="72">
        <f>IF($A1960="-","-",ROUND(VLOOKUP($A1960+ROUND(LEFT(DS$1947,2)/24,5),'[1]ОАО "АТС"'!$A$30:$F$773,4,FALSE),2))</f>
        <v>0</v>
      </c>
      <c r="DT1960" s="73"/>
      <c r="DU1960" s="73"/>
      <c r="DV1960" s="73"/>
      <c r="DW1960" s="73"/>
      <c r="DX1960" s="74"/>
      <c r="DY1960" s="72">
        <f>IF($A1960="-","-",ROUND(VLOOKUP($A1960+ROUND(LEFT(DY$1947,2)/24,5),'[1]ОАО "АТС"'!$A$30:$F$773,4,FALSE),2))</f>
        <v>0</v>
      </c>
      <c r="DZ1960" s="73"/>
      <c r="EA1960" s="73"/>
      <c r="EB1960" s="73"/>
      <c r="EC1960" s="73"/>
      <c r="ED1960" s="74"/>
      <c r="EE1960" s="72">
        <f>IF($A1960="-","-",ROUND(VLOOKUP($A1960+ROUND(LEFT(EE$1947,2)/24,5),'[1]ОАО "АТС"'!$A$30:$F$773,4,FALSE),2))</f>
        <v>0</v>
      </c>
      <c r="EF1960" s="73"/>
      <c r="EG1960" s="73"/>
      <c r="EH1960" s="73"/>
      <c r="EI1960" s="73"/>
      <c r="EJ1960" s="74"/>
      <c r="EK1960" s="72">
        <f>IF($A1960="-","-",ROUND(VLOOKUP($A1960+ROUND(LEFT(EK$1947,2)/24,5),'[1]ОАО "АТС"'!$A$30:$F$773,4,FALSE),2))</f>
        <v>0</v>
      </c>
      <c r="EL1960" s="73"/>
      <c r="EM1960" s="73"/>
      <c r="EN1960" s="73"/>
      <c r="EO1960" s="73"/>
      <c r="EP1960" s="74"/>
      <c r="EQ1960" s="72">
        <f>IF($A1960="-","-",ROUND(VLOOKUP($A1960+ROUND(LEFT(EQ$1947,2)/24,5),'[1]ОАО "АТС"'!$A$30:$F$773,4,FALSE),2))</f>
        <v>0</v>
      </c>
      <c r="ER1960" s="73"/>
      <c r="ES1960" s="73"/>
      <c r="ET1960" s="73"/>
      <c r="EU1960" s="73"/>
      <c r="EV1960" s="74"/>
    </row>
    <row r="1961" spans="1:152" s="38" customFormat="1" ht="15.75" customHeight="1" x14ac:dyDescent="0.2">
      <c r="A1961" s="69">
        <f>$A$128</f>
        <v>44999</v>
      </c>
      <c r="B1961" s="70"/>
      <c r="C1961" s="70"/>
      <c r="D1961" s="70"/>
      <c r="E1961" s="70"/>
      <c r="F1961" s="70"/>
      <c r="G1961" s="70"/>
      <c r="H1961" s="71"/>
      <c r="I1961" s="72">
        <f>IF($A1961="-","-",ROUND(VLOOKUP($A1961+ROUND(LEFT(I$1947,1)/24,5),'[1]ОАО "АТС"'!$A$30:$F$773,4,FALSE),2))</f>
        <v>0</v>
      </c>
      <c r="J1961" s="73"/>
      <c r="K1961" s="73"/>
      <c r="L1961" s="73"/>
      <c r="M1961" s="73"/>
      <c r="N1961" s="74"/>
      <c r="O1961" s="72">
        <f>IF($A1961="-","-",ROUND(VLOOKUP($A1961+ROUND(LEFT(O$1947,1)/24,5),'[1]ОАО "АТС"'!$A$30:$F$773,4,FALSE),2))</f>
        <v>0</v>
      </c>
      <c r="P1961" s="73"/>
      <c r="Q1961" s="73"/>
      <c r="R1961" s="73"/>
      <c r="S1961" s="73"/>
      <c r="T1961" s="74"/>
      <c r="U1961" s="72">
        <f>IF($A1961="-","-",ROUND(VLOOKUP($A1961+ROUND(LEFT(U$1947,1)/24,5),'[1]ОАО "АТС"'!$A$30:$F$773,4,FALSE),2))</f>
        <v>0</v>
      </c>
      <c r="V1961" s="73"/>
      <c r="W1961" s="73"/>
      <c r="X1961" s="73"/>
      <c r="Y1961" s="73"/>
      <c r="Z1961" s="74"/>
      <c r="AA1961" s="72">
        <f>IF($A1961="-","-",ROUND(VLOOKUP($A1961+ROUND(LEFT(AA$1947,1)/24,5),'[1]ОАО "АТС"'!$A$30:$F$773,4,FALSE),2))</f>
        <v>0</v>
      </c>
      <c r="AB1961" s="73"/>
      <c r="AC1961" s="73"/>
      <c r="AD1961" s="73"/>
      <c r="AE1961" s="73"/>
      <c r="AF1961" s="74"/>
      <c r="AG1961" s="72">
        <f>IF($A1961="-","-",ROUND(VLOOKUP($A1961+ROUND(LEFT(AG$1947,1)/24,5),'[1]ОАО "АТС"'!$A$30:$F$773,4,FALSE),2))</f>
        <v>10.92</v>
      </c>
      <c r="AH1961" s="73"/>
      <c r="AI1961" s="73"/>
      <c r="AJ1961" s="73"/>
      <c r="AK1961" s="73"/>
      <c r="AL1961" s="74"/>
      <c r="AM1961" s="72">
        <f>IF($A1961="-","-",ROUND(VLOOKUP($A1961+ROUND(LEFT(AM$1947,1)/24,5),'[1]ОАО "АТС"'!$A$30:$F$773,4,FALSE),2))</f>
        <v>157.11000000000001</v>
      </c>
      <c r="AN1961" s="73"/>
      <c r="AO1961" s="73"/>
      <c r="AP1961" s="73"/>
      <c r="AQ1961" s="73"/>
      <c r="AR1961" s="74"/>
      <c r="AS1961" s="72">
        <f>IF($A1961="-","-",ROUND(VLOOKUP($A1961+ROUND(LEFT(AS$1947,1)/24,5),'[1]ОАО "АТС"'!$A$30:$F$773,4,FALSE),2))</f>
        <v>48.66</v>
      </c>
      <c r="AT1961" s="73"/>
      <c r="AU1961" s="73"/>
      <c r="AV1961" s="73"/>
      <c r="AW1961" s="73"/>
      <c r="AX1961" s="74"/>
      <c r="AY1961" s="72">
        <f>IF($A1961="-","-",ROUND(VLOOKUP($A1961+ROUND(LEFT(AY$1947,1)/24,5),'[1]ОАО "АТС"'!$A$30:$F$773,4,FALSE),2))</f>
        <v>13.34</v>
      </c>
      <c r="AZ1961" s="73"/>
      <c r="BA1961" s="73"/>
      <c r="BB1961" s="73"/>
      <c r="BC1961" s="73"/>
      <c r="BD1961" s="74"/>
      <c r="BE1961" s="72">
        <f>IF($A1961="-","-",ROUND(VLOOKUP($A1961+ROUND(LEFT(BE$1947,1)/24,5),'[1]ОАО "АТС"'!$A$30:$F$773,4,FALSE),2))</f>
        <v>14.98</v>
      </c>
      <c r="BF1961" s="73"/>
      <c r="BG1961" s="73"/>
      <c r="BH1961" s="73"/>
      <c r="BI1961" s="73"/>
      <c r="BJ1961" s="74"/>
      <c r="BK1961" s="72">
        <f>IF($A1961="-","-",ROUND(VLOOKUP($A1961+ROUND(LEFT(BK$1947,1)/24,5),'[1]ОАО "АТС"'!$A$30:$F$773,4,FALSE),2))</f>
        <v>0</v>
      </c>
      <c r="BL1961" s="73"/>
      <c r="BM1961" s="73"/>
      <c r="BN1961" s="73"/>
      <c r="BO1961" s="73"/>
      <c r="BP1961" s="74"/>
      <c r="BQ1961" s="72">
        <f>IF($A1961="-","-",ROUND(VLOOKUP($A1961+ROUND(LEFT(BQ$1947,2)/24,5),'[1]ОАО "АТС"'!$A$30:$F$773,4,FALSE),2))</f>
        <v>0</v>
      </c>
      <c r="BR1961" s="73"/>
      <c r="BS1961" s="73"/>
      <c r="BT1961" s="73"/>
      <c r="BU1961" s="73"/>
      <c r="BV1961" s="74"/>
      <c r="BW1961" s="72">
        <f>IF($A1961="-","-",ROUND(VLOOKUP($A1961+ROUND(LEFT(BW$1947,2)/24,5),'[1]ОАО "АТС"'!$A$30:$F$773,4,FALSE),2))</f>
        <v>0</v>
      </c>
      <c r="BX1961" s="73"/>
      <c r="BY1961" s="73"/>
      <c r="BZ1961" s="73"/>
      <c r="CA1961" s="73"/>
      <c r="CB1961" s="74"/>
      <c r="CC1961" s="72">
        <f>IF($A1961="-","-",ROUND(VLOOKUP($A1961+ROUND(LEFT(CC$1947,2)/24,5),'[1]ОАО "АТС"'!$A$30:$F$773,4,FALSE),2))</f>
        <v>0</v>
      </c>
      <c r="CD1961" s="73"/>
      <c r="CE1961" s="73"/>
      <c r="CF1961" s="73"/>
      <c r="CG1961" s="73"/>
      <c r="CH1961" s="74"/>
      <c r="CI1961" s="72">
        <f>IF($A1961="-","-",ROUND(VLOOKUP($A1961+ROUND(LEFT(CI$1947,2)/24,5),'[1]ОАО "АТС"'!$A$30:$F$773,4,FALSE),2))</f>
        <v>0</v>
      </c>
      <c r="CJ1961" s="73"/>
      <c r="CK1961" s="73"/>
      <c r="CL1961" s="73"/>
      <c r="CM1961" s="73"/>
      <c r="CN1961" s="74"/>
      <c r="CO1961" s="72">
        <f>IF($A1961="-","-",ROUND(VLOOKUP($A1961+ROUND(LEFT(CO$1947,2)/24,5),'[1]ОАО "АТС"'!$A$30:$F$773,4,FALSE),2))</f>
        <v>0</v>
      </c>
      <c r="CP1961" s="73"/>
      <c r="CQ1961" s="73"/>
      <c r="CR1961" s="73"/>
      <c r="CS1961" s="73"/>
      <c r="CT1961" s="74"/>
      <c r="CU1961" s="72">
        <f>IF($A1961="-","-",ROUND(VLOOKUP($A1961+ROUND(LEFT(CU$1947,2)/24,5),'[1]ОАО "АТС"'!$A$30:$F$773,4,FALSE),2))</f>
        <v>0</v>
      </c>
      <c r="CV1961" s="73"/>
      <c r="CW1961" s="73"/>
      <c r="CX1961" s="73"/>
      <c r="CY1961" s="73"/>
      <c r="CZ1961" s="74"/>
      <c r="DA1961" s="72">
        <f>IF($A1961="-","-",ROUND(VLOOKUP($A1961+ROUND(LEFT(DA$1947,2)/24,5),'[1]ОАО "АТС"'!$A$30:$F$773,4,FALSE),2))</f>
        <v>1.31</v>
      </c>
      <c r="DB1961" s="73"/>
      <c r="DC1961" s="73"/>
      <c r="DD1961" s="73"/>
      <c r="DE1961" s="73"/>
      <c r="DF1961" s="74"/>
      <c r="DG1961" s="72">
        <f>IF($A1961="-","-",ROUND(VLOOKUP($A1961+ROUND(LEFT(DG$1947,2)/24,5),'[1]ОАО "АТС"'!$A$30:$F$773,4,FALSE),2))</f>
        <v>0</v>
      </c>
      <c r="DH1961" s="73"/>
      <c r="DI1961" s="73"/>
      <c r="DJ1961" s="73"/>
      <c r="DK1961" s="73"/>
      <c r="DL1961" s="74"/>
      <c r="DM1961" s="72">
        <f>IF($A1961="-","-",ROUND(VLOOKUP($A1961+ROUND(LEFT(DM$1947,2)/24,5),'[1]ОАО "АТС"'!$A$30:$F$773,4,FALSE),2))</f>
        <v>88.26</v>
      </c>
      <c r="DN1961" s="73"/>
      <c r="DO1961" s="73"/>
      <c r="DP1961" s="73"/>
      <c r="DQ1961" s="73"/>
      <c r="DR1961" s="74"/>
      <c r="DS1961" s="72">
        <f>IF($A1961="-","-",ROUND(VLOOKUP($A1961+ROUND(LEFT(DS$1947,2)/24,5),'[1]ОАО "АТС"'!$A$30:$F$773,4,FALSE),2))</f>
        <v>37.83</v>
      </c>
      <c r="DT1961" s="73"/>
      <c r="DU1961" s="73"/>
      <c r="DV1961" s="73"/>
      <c r="DW1961" s="73"/>
      <c r="DX1961" s="74"/>
      <c r="DY1961" s="72">
        <f>IF($A1961="-","-",ROUND(VLOOKUP($A1961+ROUND(LEFT(DY$1947,2)/24,5),'[1]ОАО "АТС"'!$A$30:$F$773,4,FALSE),2))</f>
        <v>0</v>
      </c>
      <c r="DZ1961" s="73"/>
      <c r="EA1961" s="73"/>
      <c r="EB1961" s="73"/>
      <c r="EC1961" s="73"/>
      <c r="ED1961" s="74"/>
      <c r="EE1961" s="72">
        <f>IF($A1961="-","-",ROUND(VLOOKUP($A1961+ROUND(LEFT(EE$1947,2)/24,5),'[1]ОАО "АТС"'!$A$30:$F$773,4,FALSE),2))</f>
        <v>0</v>
      </c>
      <c r="EF1961" s="73"/>
      <c r="EG1961" s="73"/>
      <c r="EH1961" s="73"/>
      <c r="EI1961" s="73"/>
      <c r="EJ1961" s="74"/>
      <c r="EK1961" s="72">
        <f>IF($A1961="-","-",ROUND(VLOOKUP($A1961+ROUND(LEFT(EK$1947,2)/24,5),'[1]ОАО "АТС"'!$A$30:$F$773,4,FALSE),2))</f>
        <v>0</v>
      </c>
      <c r="EL1961" s="73"/>
      <c r="EM1961" s="73"/>
      <c r="EN1961" s="73"/>
      <c r="EO1961" s="73"/>
      <c r="EP1961" s="74"/>
      <c r="EQ1961" s="72">
        <f>IF($A1961="-","-",ROUND(VLOOKUP($A1961+ROUND(LEFT(EQ$1947,2)/24,5),'[1]ОАО "АТС"'!$A$30:$F$773,4,FALSE),2))</f>
        <v>0</v>
      </c>
      <c r="ER1961" s="73"/>
      <c r="ES1961" s="73"/>
      <c r="ET1961" s="73"/>
      <c r="EU1961" s="73"/>
      <c r="EV1961" s="74"/>
    </row>
    <row r="1962" spans="1:152" s="38" customFormat="1" ht="15.75" customHeight="1" x14ac:dyDescent="0.2">
      <c r="A1962" s="69">
        <f>$A$129</f>
        <v>45000</v>
      </c>
      <c r="B1962" s="70"/>
      <c r="C1962" s="70"/>
      <c r="D1962" s="70"/>
      <c r="E1962" s="70"/>
      <c r="F1962" s="70"/>
      <c r="G1962" s="70"/>
      <c r="H1962" s="71"/>
      <c r="I1962" s="72">
        <f>IF($A1962="-","-",ROUND(VLOOKUP($A1962+ROUND(LEFT(I$1947,1)/24,5),'[1]ОАО "АТС"'!$A$30:$F$773,4,FALSE),2))</f>
        <v>0</v>
      </c>
      <c r="J1962" s="73"/>
      <c r="K1962" s="73"/>
      <c r="L1962" s="73"/>
      <c r="M1962" s="73"/>
      <c r="N1962" s="74"/>
      <c r="O1962" s="72">
        <f>IF($A1962="-","-",ROUND(VLOOKUP($A1962+ROUND(LEFT(O$1947,1)/24,5),'[1]ОАО "АТС"'!$A$30:$F$773,4,FALSE),2))</f>
        <v>0</v>
      </c>
      <c r="P1962" s="73"/>
      <c r="Q1962" s="73"/>
      <c r="R1962" s="73"/>
      <c r="S1962" s="73"/>
      <c r="T1962" s="74"/>
      <c r="U1962" s="72">
        <f>IF($A1962="-","-",ROUND(VLOOKUP($A1962+ROUND(LEFT(U$1947,1)/24,5),'[1]ОАО "АТС"'!$A$30:$F$773,4,FALSE),2))</f>
        <v>0</v>
      </c>
      <c r="V1962" s="73"/>
      <c r="W1962" s="73"/>
      <c r="X1962" s="73"/>
      <c r="Y1962" s="73"/>
      <c r="Z1962" s="74"/>
      <c r="AA1962" s="72">
        <f>IF($A1962="-","-",ROUND(VLOOKUP($A1962+ROUND(LEFT(AA$1947,1)/24,5),'[1]ОАО "АТС"'!$A$30:$F$773,4,FALSE),2))</f>
        <v>0</v>
      </c>
      <c r="AB1962" s="73"/>
      <c r="AC1962" s="73"/>
      <c r="AD1962" s="73"/>
      <c r="AE1962" s="73"/>
      <c r="AF1962" s="74"/>
      <c r="AG1962" s="72">
        <f>IF($A1962="-","-",ROUND(VLOOKUP($A1962+ROUND(LEFT(AG$1947,1)/24,5),'[1]ОАО "АТС"'!$A$30:$F$773,4,FALSE),2))</f>
        <v>19.329999999999998</v>
      </c>
      <c r="AH1962" s="73"/>
      <c r="AI1962" s="73"/>
      <c r="AJ1962" s="73"/>
      <c r="AK1962" s="73"/>
      <c r="AL1962" s="74"/>
      <c r="AM1962" s="72">
        <f>IF($A1962="-","-",ROUND(VLOOKUP($A1962+ROUND(LEFT(AM$1947,1)/24,5),'[1]ОАО "АТС"'!$A$30:$F$773,4,FALSE),2))</f>
        <v>119.17</v>
      </c>
      <c r="AN1962" s="73"/>
      <c r="AO1962" s="73"/>
      <c r="AP1962" s="73"/>
      <c r="AQ1962" s="73"/>
      <c r="AR1962" s="74"/>
      <c r="AS1962" s="72">
        <f>IF($A1962="-","-",ROUND(VLOOKUP($A1962+ROUND(LEFT(AS$1947,1)/24,5),'[1]ОАО "АТС"'!$A$30:$F$773,4,FALSE),2))</f>
        <v>357.77</v>
      </c>
      <c r="AT1962" s="73"/>
      <c r="AU1962" s="73"/>
      <c r="AV1962" s="73"/>
      <c r="AW1962" s="73"/>
      <c r="AX1962" s="74"/>
      <c r="AY1962" s="72">
        <f>IF($A1962="-","-",ROUND(VLOOKUP($A1962+ROUND(LEFT(AY$1947,1)/24,5),'[1]ОАО "АТС"'!$A$30:$F$773,4,FALSE),2))</f>
        <v>59.84</v>
      </c>
      <c r="AZ1962" s="73"/>
      <c r="BA1962" s="73"/>
      <c r="BB1962" s="73"/>
      <c r="BC1962" s="73"/>
      <c r="BD1962" s="74"/>
      <c r="BE1962" s="72">
        <f>IF($A1962="-","-",ROUND(VLOOKUP($A1962+ROUND(LEFT(BE$1947,1)/24,5),'[1]ОАО "АТС"'!$A$30:$F$773,4,FALSE),2))</f>
        <v>0</v>
      </c>
      <c r="BF1962" s="73"/>
      <c r="BG1962" s="73"/>
      <c r="BH1962" s="73"/>
      <c r="BI1962" s="73"/>
      <c r="BJ1962" s="74"/>
      <c r="BK1962" s="72">
        <f>IF($A1962="-","-",ROUND(VLOOKUP($A1962+ROUND(LEFT(BK$1947,1)/24,5),'[1]ОАО "АТС"'!$A$30:$F$773,4,FALSE),2))</f>
        <v>0</v>
      </c>
      <c r="BL1962" s="73"/>
      <c r="BM1962" s="73"/>
      <c r="BN1962" s="73"/>
      <c r="BO1962" s="73"/>
      <c r="BP1962" s="74"/>
      <c r="BQ1962" s="72">
        <f>IF($A1962="-","-",ROUND(VLOOKUP($A1962+ROUND(LEFT(BQ$1947,2)/24,5),'[1]ОАО "АТС"'!$A$30:$F$773,4,FALSE),2))</f>
        <v>0</v>
      </c>
      <c r="BR1962" s="73"/>
      <c r="BS1962" s="73"/>
      <c r="BT1962" s="73"/>
      <c r="BU1962" s="73"/>
      <c r="BV1962" s="74"/>
      <c r="BW1962" s="72">
        <f>IF($A1962="-","-",ROUND(VLOOKUP($A1962+ROUND(LEFT(BW$1947,2)/24,5),'[1]ОАО "АТС"'!$A$30:$F$773,4,FALSE),2))</f>
        <v>0</v>
      </c>
      <c r="BX1962" s="73"/>
      <c r="BY1962" s="73"/>
      <c r="BZ1962" s="73"/>
      <c r="CA1962" s="73"/>
      <c r="CB1962" s="74"/>
      <c r="CC1962" s="72">
        <f>IF($A1962="-","-",ROUND(VLOOKUP($A1962+ROUND(LEFT(CC$1947,2)/24,5),'[1]ОАО "АТС"'!$A$30:$F$773,4,FALSE),2))</f>
        <v>0</v>
      </c>
      <c r="CD1962" s="73"/>
      <c r="CE1962" s="73"/>
      <c r="CF1962" s="73"/>
      <c r="CG1962" s="73"/>
      <c r="CH1962" s="74"/>
      <c r="CI1962" s="72">
        <f>IF($A1962="-","-",ROUND(VLOOKUP($A1962+ROUND(LEFT(CI$1947,2)/24,5),'[1]ОАО "АТС"'!$A$30:$F$773,4,FALSE),2))</f>
        <v>0</v>
      </c>
      <c r="CJ1962" s="73"/>
      <c r="CK1962" s="73"/>
      <c r="CL1962" s="73"/>
      <c r="CM1962" s="73"/>
      <c r="CN1962" s="74"/>
      <c r="CO1962" s="72">
        <f>IF($A1962="-","-",ROUND(VLOOKUP($A1962+ROUND(LEFT(CO$1947,2)/24,5),'[1]ОАО "АТС"'!$A$30:$F$773,4,FALSE),2))</f>
        <v>0</v>
      </c>
      <c r="CP1962" s="73"/>
      <c r="CQ1962" s="73"/>
      <c r="CR1962" s="73"/>
      <c r="CS1962" s="73"/>
      <c r="CT1962" s="74"/>
      <c r="CU1962" s="72">
        <f>IF($A1962="-","-",ROUND(VLOOKUP($A1962+ROUND(LEFT(CU$1947,2)/24,5),'[1]ОАО "АТС"'!$A$30:$F$773,4,FALSE),2))</f>
        <v>0</v>
      </c>
      <c r="CV1962" s="73"/>
      <c r="CW1962" s="73"/>
      <c r="CX1962" s="73"/>
      <c r="CY1962" s="73"/>
      <c r="CZ1962" s="74"/>
      <c r="DA1962" s="72">
        <f>IF($A1962="-","-",ROUND(VLOOKUP($A1962+ROUND(LEFT(DA$1947,2)/24,5),'[1]ОАО "АТС"'!$A$30:$F$773,4,FALSE),2))</f>
        <v>0</v>
      </c>
      <c r="DB1962" s="73"/>
      <c r="DC1962" s="73"/>
      <c r="DD1962" s="73"/>
      <c r="DE1962" s="73"/>
      <c r="DF1962" s="74"/>
      <c r="DG1962" s="72">
        <f>IF($A1962="-","-",ROUND(VLOOKUP($A1962+ROUND(LEFT(DG$1947,2)/24,5),'[1]ОАО "АТС"'!$A$30:$F$773,4,FALSE),2))</f>
        <v>0</v>
      </c>
      <c r="DH1962" s="73"/>
      <c r="DI1962" s="73"/>
      <c r="DJ1962" s="73"/>
      <c r="DK1962" s="73"/>
      <c r="DL1962" s="74"/>
      <c r="DM1962" s="72">
        <f>IF($A1962="-","-",ROUND(VLOOKUP($A1962+ROUND(LEFT(DM$1947,2)/24,5),'[1]ОАО "АТС"'!$A$30:$F$773,4,FALSE),2))</f>
        <v>0</v>
      </c>
      <c r="DN1962" s="73"/>
      <c r="DO1962" s="73"/>
      <c r="DP1962" s="73"/>
      <c r="DQ1962" s="73"/>
      <c r="DR1962" s="74"/>
      <c r="DS1962" s="72">
        <f>IF($A1962="-","-",ROUND(VLOOKUP($A1962+ROUND(LEFT(DS$1947,2)/24,5),'[1]ОАО "АТС"'!$A$30:$F$773,4,FALSE),2))</f>
        <v>0</v>
      </c>
      <c r="DT1962" s="73"/>
      <c r="DU1962" s="73"/>
      <c r="DV1962" s="73"/>
      <c r="DW1962" s="73"/>
      <c r="DX1962" s="74"/>
      <c r="DY1962" s="72">
        <f>IF($A1962="-","-",ROUND(VLOOKUP($A1962+ROUND(LEFT(DY$1947,2)/24,5),'[1]ОАО "АТС"'!$A$30:$F$773,4,FALSE),2))</f>
        <v>0</v>
      </c>
      <c r="DZ1962" s="73"/>
      <c r="EA1962" s="73"/>
      <c r="EB1962" s="73"/>
      <c r="EC1962" s="73"/>
      <c r="ED1962" s="74"/>
      <c r="EE1962" s="72">
        <f>IF($A1962="-","-",ROUND(VLOOKUP($A1962+ROUND(LEFT(EE$1947,2)/24,5),'[1]ОАО "АТС"'!$A$30:$F$773,4,FALSE),2))</f>
        <v>0</v>
      </c>
      <c r="EF1962" s="73"/>
      <c r="EG1962" s="73"/>
      <c r="EH1962" s="73"/>
      <c r="EI1962" s="73"/>
      <c r="EJ1962" s="74"/>
      <c r="EK1962" s="72">
        <f>IF($A1962="-","-",ROUND(VLOOKUP($A1962+ROUND(LEFT(EK$1947,2)/24,5),'[1]ОАО "АТС"'!$A$30:$F$773,4,FALSE),2))</f>
        <v>0</v>
      </c>
      <c r="EL1962" s="73"/>
      <c r="EM1962" s="73"/>
      <c r="EN1962" s="73"/>
      <c r="EO1962" s="73"/>
      <c r="EP1962" s="74"/>
      <c r="EQ1962" s="72">
        <f>IF($A1962="-","-",ROUND(VLOOKUP($A1962+ROUND(LEFT(EQ$1947,2)/24,5),'[1]ОАО "АТС"'!$A$30:$F$773,4,FALSE),2))</f>
        <v>0</v>
      </c>
      <c r="ER1962" s="73"/>
      <c r="ES1962" s="73"/>
      <c r="ET1962" s="73"/>
      <c r="EU1962" s="73"/>
      <c r="EV1962" s="74"/>
    </row>
    <row r="1963" spans="1:152" s="38" customFormat="1" ht="15.75" customHeight="1" x14ac:dyDescent="0.2">
      <c r="A1963" s="69">
        <f>$A$130</f>
        <v>45001</v>
      </c>
      <c r="B1963" s="70"/>
      <c r="C1963" s="70"/>
      <c r="D1963" s="70"/>
      <c r="E1963" s="70"/>
      <c r="F1963" s="70"/>
      <c r="G1963" s="70"/>
      <c r="H1963" s="71"/>
      <c r="I1963" s="72">
        <f>IF($A1963="-","-",ROUND(VLOOKUP($A1963+ROUND(LEFT(I$1947,1)/24,5),'[1]ОАО "АТС"'!$A$30:$F$773,4,FALSE),2))</f>
        <v>0</v>
      </c>
      <c r="J1963" s="73"/>
      <c r="K1963" s="73"/>
      <c r="L1963" s="73"/>
      <c r="M1963" s="73"/>
      <c r="N1963" s="74"/>
      <c r="O1963" s="72">
        <f>IF($A1963="-","-",ROUND(VLOOKUP($A1963+ROUND(LEFT(O$1947,1)/24,5),'[1]ОАО "АТС"'!$A$30:$F$773,4,FALSE),2))</f>
        <v>0</v>
      </c>
      <c r="P1963" s="73"/>
      <c r="Q1963" s="73"/>
      <c r="R1963" s="73"/>
      <c r="S1963" s="73"/>
      <c r="T1963" s="74"/>
      <c r="U1963" s="72">
        <f>IF($A1963="-","-",ROUND(VLOOKUP($A1963+ROUND(LEFT(U$1947,1)/24,5),'[1]ОАО "АТС"'!$A$30:$F$773,4,FALSE),2))</f>
        <v>0</v>
      </c>
      <c r="V1963" s="73"/>
      <c r="W1963" s="73"/>
      <c r="X1963" s="73"/>
      <c r="Y1963" s="73"/>
      <c r="Z1963" s="74"/>
      <c r="AA1963" s="72">
        <f>IF($A1963="-","-",ROUND(VLOOKUP($A1963+ROUND(LEFT(AA$1947,1)/24,5),'[1]ОАО "АТС"'!$A$30:$F$773,4,FALSE),2))</f>
        <v>0</v>
      </c>
      <c r="AB1963" s="73"/>
      <c r="AC1963" s="73"/>
      <c r="AD1963" s="73"/>
      <c r="AE1963" s="73"/>
      <c r="AF1963" s="74"/>
      <c r="AG1963" s="72">
        <f>IF($A1963="-","-",ROUND(VLOOKUP($A1963+ROUND(LEFT(AG$1947,1)/24,5),'[1]ОАО "АТС"'!$A$30:$F$773,4,FALSE),2))</f>
        <v>0</v>
      </c>
      <c r="AH1963" s="73"/>
      <c r="AI1963" s="73"/>
      <c r="AJ1963" s="73"/>
      <c r="AK1963" s="73"/>
      <c r="AL1963" s="74"/>
      <c r="AM1963" s="72">
        <f>IF($A1963="-","-",ROUND(VLOOKUP($A1963+ROUND(LEFT(AM$1947,1)/24,5),'[1]ОАО "АТС"'!$A$30:$F$773,4,FALSE),2))</f>
        <v>0</v>
      </c>
      <c r="AN1963" s="73"/>
      <c r="AO1963" s="73"/>
      <c r="AP1963" s="73"/>
      <c r="AQ1963" s="73"/>
      <c r="AR1963" s="74"/>
      <c r="AS1963" s="72">
        <f>IF($A1963="-","-",ROUND(VLOOKUP($A1963+ROUND(LEFT(AS$1947,1)/24,5),'[1]ОАО "АТС"'!$A$30:$F$773,4,FALSE),2))</f>
        <v>9.25</v>
      </c>
      <c r="AT1963" s="73"/>
      <c r="AU1963" s="73"/>
      <c r="AV1963" s="73"/>
      <c r="AW1963" s="73"/>
      <c r="AX1963" s="74"/>
      <c r="AY1963" s="72">
        <f>IF($A1963="-","-",ROUND(VLOOKUP($A1963+ROUND(LEFT(AY$1947,1)/24,5),'[1]ОАО "АТС"'!$A$30:$F$773,4,FALSE),2))</f>
        <v>0</v>
      </c>
      <c r="AZ1963" s="73"/>
      <c r="BA1963" s="73"/>
      <c r="BB1963" s="73"/>
      <c r="BC1963" s="73"/>
      <c r="BD1963" s="74"/>
      <c r="BE1963" s="72">
        <f>IF($A1963="-","-",ROUND(VLOOKUP($A1963+ROUND(LEFT(BE$1947,1)/24,5),'[1]ОАО "АТС"'!$A$30:$F$773,4,FALSE),2))</f>
        <v>0</v>
      </c>
      <c r="BF1963" s="73"/>
      <c r="BG1963" s="73"/>
      <c r="BH1963" s="73"/>
      <c r="BI1963" s="73"/>
      <c r="BJ1963" s="74"/>
      <c r="BK1963" s="72">
        <f>IF($A1963="-","-",ROUND(VLOOKUP($A1963+ROUND(LEFT(BK$1947,1)/24,5),'[1]ОАО "АТС"'!$A$30:$F$773,4,FALSE),2))</f>
        <v>0</v>
      </c>
      <c r="BL1963" s="73"/>
      <c r="BM1963" s="73"/>
      <c r="BN1963" s="73"/>
      <c r="BO1963" s="73"/>
      <c r="BP1963" s="74"/>
      <c r="BQ1963" s="72">
        <f>IF($A1963="-","-",ROUND(VLOOKUP($A1963+ROUND(LEFT(BQ$1947,2)/24,5),'[1]ОАО "АТС"'!$A$30:$F$773,4,FALSE),2))</f>
        <v>0</v>
      </c>
      <c r="BR1963" s="73"/>
      <c r="BS1963" s="73"/>
      <c r="BT1963" s="73"/>
      <c r="BU1963" s="73"/>
      <c r="BV1963" s="74"/>
      <c r="BW1963" s="72">
        <f>IF($A1963="-","-",ROUND(VLOOKUP($A1963+ROUND(LEFT(BW$1947,2)/24,5),'[1]ОАО "АТС"'!$A$30:$F$773,4,FALSE),2))</f>
        <v>0</v>
      </c>
      <c r="BX1963" s="73"/>
      <c r="BY1963" s="73"/>
      <c r="BZ1963" s="73"/>
      <c r="CA1963" s="73"/>
      <c r="CB1963" s="74"/>
      <c r="CC1963" s="72">
        <f>IF($A1963="-","-",ROUND(VLOOKUP($A1963+ROUND(LEFT(CC$1947,2)/24,5),'[1]ОАО "АТС"'!$A$30:$F$773,4,FALSE),2))</f>
        <v>0</v>
      </c>
      <c r="CD1963" s="73"/>
      <c r="CE1963" s="73"/>
      <c r="CF1963" s="73"/>
      <c r="CG1963" s="73"/>
      <c r="CH1963" s="74"/>
      <c r="CI1963" s="72">
        <f>IF($A1963="-","-",ROUND(VLOOKUP($A1963+ROUND(LEFT(CI$1947,2)/24,5),'[1]ОАО "АТС"'!$A$30:$F$773,4,FALSE),2))</f>
        <v>0</v>
      </c>
      <c r="CJ1963" s="73"/>
      <c r="CK1963" s="73"/>
      <c r="CL1963" s="73"/>
      <c r="CM1963" s="73"/>
      <c r="CN1963" s="74"/>
      <c r="CO1963" s="72">
        <f>IF($A1963="-","-",ROUND(VLOOKUP($A1963+ROUND(LEFT(CO$1947,2)/24,5),'[1]ОАО "АТС"'!$A$30:$F$773,4,FALSE),2))</f>
        <v>0</v>
      </c>
      <c r="CP1963" s="73"/>
      <c r="CQ1963" s="73"/>
      <c r="CR1963" s="73"/>
      <c r="CS1963" s="73"/>
      <c r="CT1963" s="74"/>
      <c r="CU1963" s="72">
        <f>IF($A1963="-","-",ROUND(VLOOKUP($A1963+ROUND(LEFT(CU$1947,2)/24,5),'[1]ОАО "АТС"'!$A$30:$F$773,4,FALSE),2))</f>
        <v>0</v>
      </c>
      <c r="CV1963" s="73"/>
      <c r="CW1963" s="73"/>
      <c r="CX1963" s="73"/>
      <c r="CY1963" s="73"/>
      <c r="CZ1963" s="74"/>
      <c r="DA1963" s="72">
        <f>IF($A1963="-","-",ROUND(VLOOKUP($A1963+ROUND(LEFT(DA$1947,2)/24,5),'[1]ОАО "АТС"'!$A$30:$F$773,4,FALSE),2))</f>
        <v>0</v>
      </c>
      <c r="DB1963" s="73"/>
      <c r="DC1963" s="73"/>
      <c r="DD1963" s="73"/>
      <c r="DE1963" s="73"/>
      <c r="DF1963" s="74"/>
      <c r="DG1963" s="72">
        <f>IF($A1963="-","-",ROUND(VLOOKUP($A1963+ROUND(LEFT(DG$1947,2)/24,5),'[1]ОАО "АТС"'!$A$30:$F$773,4,FALSE),2))</f>
        <v>0</v>
      </c>
      <c r="DH1963" s="73"/>
      <c r="DI1963" s="73"/>
      <c r="DJ1963" s="73"/>
      <c r="DK1963" s="73"/>
      <c r="DL1963" s="74"/>
      <c r="DM1963" s="72">
        <f>IF($A1963="-","-",ROUND(VLOOKUP($A1963+ROUND(LEFT(DM$1947,2)/24,5),'[1]ОАО "АТС"'!$A$30:$F$773,4,FALSE),2))</f>
        <v>0</v>
      </c>
      <c r="DN1963" s="73"/>
      <c r="DO1963" s="73"/>
      <c r="DP1963" s="73"/>
      <c r="DQ1963" s="73"/>
      <c r="DR1963" s="74"/>
      <c r="DS1963" s="72">
        <f>IF($A1963="-","-",ROUND(VLOOKUP($A1963+ROUND(LEFT(DS$1947,2)/24,5),'[1]ОАО "АТС"'!$A$30:$F$773,4,FALSE),2))</f>
        <v>0</v>
      </c>
      <c r="DT1963" s="73"/>
      <c r="DU1963" s="73"/>
      <c r="DV1963" s="73"/>
      <c r="DW1963" s="73"/>
      <c r="DX1963" s="74"/>
      <c r="DY1963" s="72">
        <f>IF($A1963="-","-",ROUND(VLOOKUP($A1963+ROUND(LEFT(DY$1947,2)/24,5),'[1]ОАО "АТС"'!$A$30:$F$773,4,FALSE),2))</f>
        <v>0</v>
      </c>
      <c r="DZ1963" s="73"/>
      <c r="EA1963" s="73"/>
      <c r="EB1963" s="73"/>
      <c r="EC1963" s="73"/>
      <c r="ED1963" s="74"/>
      <c r="EE1963" s="72">
        <f>IF($A1963="-","-",ROUND(VLOOKUP($A1963+ROUND(LEFT(EE$1947,2)/24,5),'[1]ОАО "АТС"'!$A$30:$F$773,4,FALSE),2))</f>
        <v>0</v>
      </c>
      <c r="EF1963" s="73"/>
      <c r="EG1963" s="73"/>
      <c r="EH1963" s="73"/>
      <c r="EI1963" s="73"/>
      <c r="EJ1963" s="74"/>
      <c r="EK1963" s="72">
        <f>IF($A1963="-","-",ROUND(VLOOKUP($A1963+ROUND(LEFT(EK$1947,2)/24,5),'[1]ОАО "АТС"'!$A$30:$F$773,4,FALSE),2))</f>
        <v>0</v>
      </c>
      <c r="EL1963" s="73"/>
      <c r="EM1963" s="73"/>
      <c r="EN1963" s="73"/>
      <c r="EO1963" s="73"/>
      <c r="EP1963" s="74"/>
      <c r="EQ1963" s="72">
        <f>IF($A1963="-","-",ROUND(VLOOKUP($A1963+ROUND(LEFT(EQ$1947,2)/24,5),'[1]ОАО "АТС"'!$A$30:$F$773,4,FALSE),2))</f>
        <v>0</v>
      </c>
      <c r="ER1963" s="73"/>
      <c r="ES1963" s="73"/>
      <c r="ET1963" s="73"/>
      <c r="EU1963" s="73"/>
      <c r="EV1963" s="74"/>
    </row>
    <row r="1964" spans="1:152" s="38" customFormat="1" ht="15.75" customHeight="1" x14ac:dyDescent="0.2">
      <c r="A1964" s="69">
        <f>$A$131</f>
        <v>45002</v>
      </c>
      <c r="B1964" s="70"/>
      <c r="C1964" s="70"/>
      <c r="D1964" s="70"/>
      <c r="E1964" s="70"/>
      <c r="F1964" s="70"/>
      <c r="G1964" s="70"/>
      <c r="H1964" s="71"/>
      <c r="I1964" s="72">
        <f>IF($A1964="-","-",ROUND(VLOOKUP($A1964+ROUND(LEFT(I$1947,1)/24,5),'[1]ОАО "АТС"'!$A$30:$F$773,4,FALSE),2))</f>
        <v>0</v>
      </c>
      <c r="J1964" s="73"/>
      <c r="K1964" s="73"/>
      <c r="L1964" s="73"/>
      <c r="M1964" s="73"/>
      <c r="N1964" s="74"/>
      <c r="O1964" s="72">
        <f>IF($A1964="-","-",ROUND(VLOOKUP($A1964+ROUND(LEFT(O$1947,1)/24,5),'[1]ОАО "АТС"'!$A$30:$F$773,4,FALSE),2))</f>
        <v>0</v>
      </c>
      <c r="P1964" s="73"/>
      <c r="Q1964" s="73"/>
      <c r="R1964" s="73"/>
      <c r="S1964" s="73"/>
      <c r="T1964" s="74"/>
      <c r="U1964" s="72">
        <f>IF($A1964="-","-",ROUND(VLOOKUP($A1964+ROUND(LEFT(U$1947,1)/24,5),'[1]ОАО "АТС"'!$A$30:$F$773,4,FALSE),2))</f>
        <v>0</v>
      </c>
      <c r="V1964" s="73"/>
      <c r="W1964" s="73"/>
      <c r="X1964" s="73"/>
      <c r="Y1964" s="73"/>
      <c r="Z1964" s="74"/>
      <c r="AA1964" s="72">
        <f>IF($A1964="-","-",ROUND(VLOOKUP($A1964+ROUND(LEFT(AA$1947,1)/24,5),'[1]ОАО "АТС"'!$A$30:$F$773,4,FALSE),2))</f>
        <v>0</v>
      </c>
      <c r="AB1964" s="73"/>
      <c r="AC1964" s="73"/>
      <c r="AD1964" s="73"/>
      <c r="AE1964" s="73"/>
      <c r="AF1964" s="74"/>
      <c r="AG1964" s="72">
        <f>IF($A1964="-","-",ROUND(VLOOKUP($A1964+ROUND(LEFT(AG$1947,1)/24,5),'[1]ОАО "АТС"'!$A$30:$F$773,4,FALSE),2))</f>
        <v>0</v>
      </c>
      <c r="AH1964" s="73"/>
      <c r="AI1964" s="73"/>
      <c r="AJ1964" s="73"/>
      <c r="AK1964" s="73"/>
      <c r="AL1964" s="74"/>
      <c r="AM1964" s="72">
        <f>IF($A1964="-","-",ROUND(VLOOKUP($A1964+ROUND(LEFT(AM$1947,1)/24,5),'[1]ОАО "АТС"'!$A$30:$F$773,4,FALSE),2))</f>
        <v>84.31</v>
      </c>
      <c r="AN1964" s="73"/>
      <c r="AO1964" s="73"/>
      <c r="AP1964" s="73"/>
      <c r="AQ1964" s="73"/>
      <c r="AR1964" s="74"/>
      <c r="AS1964" s="72">
        <f>IF($A1964="-","-",ROUND(VLOOKUP($A1964+ROUND(LEFT(AS$1947,1)/24,5),'[1]ОАО "АТС"'!$A$30:$F$773,4,FALSE),2))</f>
        <v>291.39</v>
      </c>
      <c r="AT1964" s="73"/>
      <c r="AU1964" s="73"/>
      <c r="AV1964" s="73"/>
      <c r="AW1964" s="73"/>
      <c r="AX1964" s="74"/>
      <c r="AY1964" s="72">
        <f>IF($A1964="-","-",ROUND(VLOOKUP($A1964+ROUND(LEFT(AY$1947,1)/24,5),'[1]ОАО "АТС"'!$A$30:$F$773,4,FALSE),2))</f>
        <v>109.15</v>
      </c>
      <c r="AZ1964" s="73"/>
      <c r="BA1964" s="73"/>
      <c r="BB1964" s="73"/>
      <c r="BC1964" s="73"/>
      <c r="BD1964" s="74"/>
      <c r="BE1964" s="72">
        <f>IF($A1964="-","-",ROUND(VLOOKUP($A1964+ROUND(LEFT(BE$1947,1)/24,5),'[1]ОАО "АТС"'!$A$30:$F$773,4,FALSE),2))</f>
        <v>0</v>
      </c>
      <c r="BF1964" s="73"/>
      <c r="BG1964" s="73"/>
      <c r="BH1964" s="73"/>
      <c r="BI1964" s="73"/>
      <c r="BJ1964" s="74"/>
      <c r="BK1964" s="72">
        <f>IF($A1964="-","-",ROUND(VLOOKUP($A1964+ROUND(LEFT(BK$1947,1)/24,5),'[1]ОАО "АТС"'!$A$30:$F$773,4,FALSE),2))</f>
        <v>0</v>
      </c>
      <c r="BL1964" s="73"/>
      <c r="BM1964" s="73"/>
      <c r="BN1964" s="73"/>
      <c r="BO1964" s="73"/>
      <c r="BP1964" s="74"/>
      <c r="BQ1964" s="72">
        <f>IF($A1964="-","-",ROUND(VLOOKUP($A1964+ROUND(LEFT(BQ$1947,2)/24,5),'[1]ОАО "АТС"'!$A$30:$F$773,4,FALSE),2))</f>
        <v>0</v>
      </c>
      <c r="BR1964" s="73"/>
      <c r="BS1964" s="73"/>
      <c r="BT1964" s="73"/>
      <c r="BU1964" s="73"/>
      <c r="BV1964" s="74"/>
      <c r="BW1964" s="72">
        <f>IF($A1964="-","-",ROUND(VLOOKUP($A1964+ROUND(LEFT(BW$1947,2)/24,5),'[1]ОАО "АТС"'!$A$30:$F$773,4,FALSE),2))</f>
        <v>0</v>
      </c>
      <c r="BX1964" s="73"/>
      <c r="BY1964" s="73"/>
      <c r="BZ1964" s="73"/>
      <c r="CA1964" s="73"/>
      <c r="CB1964" s="74"/>
      <c r="CC1964" s="72">
        <f>IF($A1964="-","-",ROUND(VLOOKUP($A1964+ROUND(LEFT(CC$1947,2)/24,5),'[1]ОАО "АТС"'!$A$30:$F$773,4,FALSE),2))</f>
        <v>0</v>
      </c>
      <c r="CD1964" s="73"/>
      <c r="CE1964" s="73"/>
      <c r="CF1964" s="73"/>
      <c r="CG1964" s="73"/>
      <c r="CH1964" s="74"/>
      <c r="CI1964" s="72">
        <f>IF($A1964="-","-",ROUND(VLOOKUP($A1964+ROUND(LEFT(CI$1947,2)/24,5),'[1]ОАО "АТС"'!$A$30:$F$773,4,FALSE),2))</f>
        <v>0</v>
      </c>
      <c r="CJ1964" s="73"/>
      <c r="CK1964" s="73"/>
      <c r="CL1964" s="73"/>
      <c r="CM1964" s="73"/>
      <c r="CN1964" s="74"/>
      <c r="CO1964" s="72">
        <f>IF($A1964="-","-",ROUND(VLOOKUP($A1964+ROUND(LEFT(CO$1947,2)/24,5),'[1]ОАО "АТС"'!$A$30:$F$773,4,FALSE),2))</f>
        <v>0</v>
      </c>
      <c r="CP1964" s="73"/>
      <c r="CQ1964" s="73"/>
      <c r="CR1964" s="73"/>
      <c r="CS1964" s="73"/>
      <c r="CT1964" s="74"/>
      <c r="CU1964" s="72">
        <f>IF($A1964="-","-",ROUND(VLOOKUP($A1964+ROUND(LEFT(CU$1947,2)/24,5),'[1]ОАО "АТС"'!$A$30:$F$773,4,FALSE),2))</f>
        <v>0</v>
      </c>
      <c r="CV1964" s="73"/>
      <c r="CW1964" s="73"/>
      <c r="CX1964" s="73"/>
      <c r="CY1964" s="73"/>
      <c r="CZ1964" s="74"/>
      <c r="DA1964" s="72">
        <f>IF($A1964="-","-",ROUND(VLOOKUP($A1964+ROUND(LEFT(DA$1947,2)/24,5),'[1]ОАО "АТС"'!$A$30:$F$773,4,FALSE),2))</f>
        <v>0</v>
      </c>
      <c r="DB1964" s="73"/>
      <c r="DC1964" s="73"/>
      <c r="DD1964" s="73"/>
      <c r="DE1964" s="73"/>
      <c r="DF1964" s="74"/>
      <c r="DG1964" s="72">
        <f>IF($A1964="-","-",ROUND(VLOOKUP($A1964+ROUND(LEFT(DG$1947,2)/24,5),'[1]ОАО "АТС"'!$A$30:$F$773,4,FALSE),2))</f>
        <v>0</v>
      </c>
      <c r="DH1964" s="73"/>
      <c r="DI1964" s="73"/>
      <c r="DJ1964" s="73"/>
      <c r="DK1964" s="73"/>
      <c r="DL1964" s="74"/>
      <c r="DM1964" s="72">
        <f>IF($A1964="-","-",ROUND(VLOOKUP($A1964+ROUND(LEFT(DM$1947,2)/24,5),'[1]ОАО "АТС"'!$A$30:$F$773,4,FALSE),2))</f>
        <v>0</v>
      </c>
      <c r="DN1964" s="73"/>
      <c r="DO1964" s="73"/>
      <c r="DP1964" s="73"/>
      <c r="DQ1964" s="73"/>
      <c r="DR1964" s="74"/>
      <c r="DS1964" s="72">
        <f>IF($A1964="-","-",ROUND(VLOOKUP($A1964+ROUND(LEFT(DS$1947,2)/24,5),'[1]ОАО "АТС"'!$A$30:$F$773,4,FALSE),2))</f>
        <v>0</v>
      </c>
      <c r="DT1964" s="73"/>
      <c r="DU1964" s="73"/>
      <c r="DV1964" s="73"/>
      <c r="DW1964" s="73"/>
      <c r="DX1964" s="74"/>
      <c r="DY1964" s="72">
        <f>IF($A1964="-","-",ROUND(VLOOKUP($A1964+ROUND(LEFT(DY$1947,2)/24,5),'[1]ОАО "АТС"'!$A$30:$F$773,4,FALSE),2))</f>
        <v>0</v>
      </c>
      <c r="DZ1964" s="73"/>
      <c r="EA1964" s="73"/>
      <c r="EB1964" s="73"/>
      <c r="EC1964" s="73"/>
      <c r="ED1964" s="74"/>
      <c r="EE1964" s="72">
        <f>IF($A1964="-","-",ROUND(VLOOKUP($A1964+ROUND(LEFT(EE$1947,2)/24,5),'[1]ОАО "АТС"'!$A$30:$F$773,4,FALSE),2))</f>
        <v>22.99</v>
      </c>
      <c r="EF1964" s="73"/>
      <c r="EG1964" s="73"/>
      <c r="EH1964" s="73"/>
      <c r="EI1964" s="73"/>
      <c r="EJ1964" s="74"/>
      <c r="EK1964" s="72">
        <f>IF($A1964="-","-",ROUND(VLOOKUP($A1964+ROUND(LEFT(EK$1947,2)/24,5),'[1]ОАО "АТС"'!$A$30:$F$773,4,FALSE),2))</f>
        <v>0</v>
      </c>
      <c r="EL1964" s="73"/>
      <c r="EM1964" s="73"/>
      <c r="EN1964" s="73"/>
      <c r="EO1964" s="73"/>
      <c r="EP1964" s="74"/>
      <c r="EQ1964" s="72">
        <f>IF($A1964="-","-",ROUND(VLOOKUP($A1964+ROUND(LEFT(EQ$1947,2)/24,5),'[1]ОАО "АТС"'!$A$30:$F$773,4,FALSE),2))</f>
        <v>0</v>
      </c>
      <c r="ER1964" s="73"/>
      <c r="ES1964" s="73"/>
      <c r="ET1964" s="73"/>
      <c r="EU1964" s="73"/>
      <c r="EV1964" s="74"/>
    </row>
    <row r="1965" spans="1:152" s="38" customFormat="1" ht="15.75" customHeight="1" x14ac:dyDescent="0.2">
      <c r="A1965" s="69">
        <f>$A$132</f>
        <v>45003</v>
      </c>
      <c r="B1965" s="70"/>
      <c r="C1965" s="70"/>
      <c r="D1965" s="70"/>
      <c r="E1965" s="70"/>
      <c r="F1965" s="70"/>
      <c r="G1965" s="70"/>
      <c r="H1965" s="71"/>
      <c r="I1965" s="72">
        <f>IF($A1965="-","-",ROUND(VLOOKUP($A1965+ROUND(LEFT(I$1947,1)/24,5),'[1]ОАО "АТС"'!$A$30:$F$773,4,FALSE),2))</f>
        <v>0</v>
      </c>
      <c r="J1965" s="73"/>
      <c r="K1965" s="73"/>
      <c r="L1965" s="73"/>
      <c r="M1965" s="73"/>
      <c r="N1965" s="74"/>
      <c r="O1965" s="72">
        <f>IF($A1965="-","-",ROUND(VLOOKUP($A1965+ROUND(LEFT(O$1947,1)/24,5),'[1]ОАО "АТС"'!$A$30:$F$773,4,FALSE),2))</f>
        <v>0</v>
      </c>
      <c r="P1965" s="73"/>
      <c r="Q1965" s="73"/>
      <c r="R1965" s="73"/>
      <c r="S1965" s="73"/>
      <c r="T1965" s="74"/>
      <c r="U1965" s="72">
        <f>IF($A1965="-","-",ROUND(VLOOKUP($A1965+ROUND(LEFT(U$1947,1)/24,5),'[1]ОАО "АТС"'!$A$30:$F$773,4,FALSE),2))</f>
        <v>37.479999999999997</v>
      </c>
      <c r="V1965" s="73"/>
      <c r="W1965" s="73"/>
      <c r="X1965" s="73"/>
      <c r="Y1965" s="73"/>
      <c r="Z1965" s="74"/>
      <c r="AA1965" s="72">
        <f>IF($A1965="-","-",ROUND(VLOOKUP($A1965+ROUND(LEFT(AA$1947,1)/24,5),'[1]ОАО "АТС"'!$A$30:$F$773,4,FALSE),2))</f>
        <v>39.03</v>
      </c>
      <c r="AB1965" s="73"/>
      <c r="AC1965" s="73"/>
      <c r="AD1965" s="73"/>
      <c r="AE1965" s="73"/>
      <c r="AF1965" s="74"/>
      <c r="AG1965" s="72">
        <f>IF($A1965="-","-",ROUND(VLOOKUP($A1965+ROUND(LEFT(AG$1947,1)/24,5),'[1]ОАО "АТС"'!$A$30:$F$773,4,FALSE),2))</f>
        <v>92.82</v>
      </c>
      <c r="AH1965" s="73"/>
      <c r="AI1965" s="73"/>
      <c r="AJ1965" s="73"/>
      <c r="AK1965" s="73"/>
      <c r="AL1965" s="74"/>
      <c r="AM1965" s="72">
        <f>IF($A1965="-","-",ROUND(VLOOKUP($A1965+ROUND(LEFT(AM$1947,1)/24,5),'[1]ОАО "АТС"'!$A$30:$F$773,4,FALSE),2))</f>
        <v>146.34</v>
      </c>
      <c r="AN1965" s="73"/>
      <c r="AO1965" s="73"/>
      <c r="AP1965" s="73"/>
      <c r="AQ1965" s="73"/>
      <c r="AR1965" s="74"/>
      <c r="AS1965" s="72">
        <f>IF($A1965="-","-",ROUND(VLOOKUP($A1965+ROUND(LEFT(AS$1947,1)/24,5),'[1]ОАО "АТС"'!$A$30:$F$773,4,FALSE),2))</f>
        <v>152.84</v>
      </c>
      <c r="AT1965" s="73"/>
      <c r="AU1965" s="73"/>
      <c r="AV1965" s="73"/>
      <c r="AW1965" s="73"/>
      <c r="AX1965" s="74"/>
      <c r="AY1965" s="72">
        <f>IF($A1965="-","-",ROUND(VLOOKUP($A1965+ROUND(LEFT(AY$1947,1)/24,5),'[1]ОАО "АТС"'!$A$30:$F$773,4,FALSE),2))</f>
        <v>136.96</v>
      </c>
      <c r="AZ1965" s="73"/>
      <c r="BA1965" s="73"/>
      <c r="BB1965" s="73"/>
      <c r="BC1965" s="73"/>
      <c r="BD1965" s="74"/>
      <c r="BE1965" s="72">
        <f>IF($A1965="-","-",ROUND(VLOOKUP($A1965+ROUND(LEFT(BE$1947,1)/24,5),'[1]ОАО "АТС"'!$A$30:$F$773,4,FALSE),2))</f>
        <v>0</v>
      </c>
      <c r="BF1965" s="73"/>
      <c r="BG1965" s="73"/>
      <c r="BH1965" s="73"/>
      <c r="BI1965" s="73"/>
      <c r="BJ1965" s="74"/>
      <c r="BK1965" s="72">
        <f>IF($A1965="-","-",ROUND(VLOOKUP($A1965+ROUND(LEFT(BK$1947,1)/24,5),'[1]ОАО "АТС"'!$A$30:$F$773,4,FALSE),2))</f>
        <v>0</v>
      </c>
      <c r="BL1965" s="73"/>
      <c r="BM1965" s="73"/>
      <c r="BN1965" s="73"/>
      <c r="BO1965" s="73"/>
      <c r="BP1965" s="74"/>
      <c r="BQ1965" s="72">
        <f>IF($A1965="-","-",ROUND(VLOOKUP($A1965+ROUND(LEFT(BQ$1947,2)/24,5),'[1]ОАО "АТС"'!$A$30:$F$773,4,FALSE),2))</f>
        <v>0</v>
      </c>
      <c r="BR1965" s="73"/>
      <c r="BS1965" s="73"/>
      <c r="BT1965" s="73"/>
      <c r="BU1965" s="73"/>
      <c r="BV1965" s="74"/>
      <c r="BW1965" s="72">
        <f>IF($A1965="-","-",ROUND(VLOOKUP($A1965+ROUND(LEFT(BW$1947,2)/24,5),'[1]ОАО "АТС"'!$A$30:$F$773,4,FALSE),2))</f>
        <v>5.09</v>
      </c>
      <c r="BX1965" s="73"/>
      <c r="BY1965" s="73"/>
      <c r="BZ1965" s="73"/>
      <c r="CA1965" s="73"/>
      <c r="CB1965" s="74"/>
      <c r="CC1965" s="72">
        <f>IF($A1965="-","-",ROUND(VLOOKUP($A1965+ROUND(LEFT(CC$1947,2)/24,5),'[1]ОАО "АТС"'!$A$30:$F$773,4,FALSE),2))</f>
        <v>1.96</v>
      </c>
      <c r="CD1965" s="73"/>
      <c r="CE1965" s="73"/>
      <c r="CF1965" s="73"/>
      <c r="CG1965" s="73"/>
      <c r="CH1965" s="74"/>
      <c r="CI1965" s="72">
        <f>IF($A1965="-","-",ROUND(VLOOKUP($A1965+ROUND(LEFT(CI$1947,2)/24,5),'[1]ОАО "АТС"'!$A$30:$F$773,4,FALSE),2))</f>
        <v>0</v>
      </c>
      <c r="CJ1965" s="73"/>
      <c r="CK1965" s="73"/>
      <c r="CL1965" s="73"/>
      <c r="CM1965" s="73"/>
      <c r="CN1965" s="74"/>
      <c r="CO1965" s="72">
        <f>IF($A1965="-","-",ROUND(VLOOKUP($A1965+ROUND(LEFT(CO$1947,2)/24,5),'[1]ОАО "АТС"'!$A$30:$F$773,4,FALSE),2))</f>
        <v>0</v>
      </c>
      <c r="CP1965" s="73"/>
      <c r="CQ1965" s="73"/>
      <c r="CR1965" s="73"/>
      <c r="CS1965" s="73"/>
      <c r="CT1965" s="74"/>
      <c r="CU1965" s="72">
        <f>IF($A1965="-","-",ROUND(VLOOKUP($A1965+ROUND(LEFT(CU$1947,2)/24,5),'[1]ОАО "АТС"'!$A$30:$F$773,4,FALSE),2))</f>
        <v>0</v>
      </c>
      <c r="CV1965" s="73"/>
      <c r="CW1965" s="73"/>
      <c r="CX1965" s="73"/>
      <c r="CY1965" s="73"/>
      <c r="CZ1965" s="74"/>
      <c r="DA1965" s="72">
        <f>IF($A1965="-","-",ROUND(VLOOKUP($A1965+ROUND(LEFT(DA$1947,2)/24,5),'[1]ОАО "АТС"'!$A$30:$F$773,4,FALSE),2))</f>
        <v>0</v>
      </c>
      <c r="DB1965" s="73"/>
      <c r="DC1965" s="73"/>
      <c r="DD1965" s="73"/>
      <c r="DE1965" s="73"/>
      <c r="DF1965" s="74"/>
      <c r="DG1965" s="72">
        <f>IF($A1965="-","-",ROUND(VLOOKUP($A1965+ROUND(LEFT(DG$1947,2)/24,5),'[1]ОАО "АТС"'!$A$30:$F$773,4,FALSE),2))</f>
        <v>0</v>
      </c>
      <c r="DH1965" s="73"/>
      <c r="DI1965" s="73"/>
      <c r="DJ1965" s="73"/>
      <c r="DK1965" s="73"/>
      <c r="DL1965" s="74"/>
      <c r="DM1965" s="72">
        <f>IF($A1965="-","-",ROUND(VLOOKUP($A1965+ROUND(LEFT(DM$1947,2)/24,5),'[1]ОАО "АТС"'!$A$30:$F$773,4,FALSE),2))</f>
        <v>44.75</v>
      </c>
      <c r="DN1965" s="73"/>
      <c r="DO1965" s="73"/>
      <c r="DP1965" s="73"/>
      <c r="DQ1965" s="73"/>
      <c r="DR1965" s="74"/>
      <c r="DS1965" s="72">
        <f>IF($A1965="-","-",ROUND(VLOOKUP($A1965+ROUND(LEFT(DS$1947,2)/24,5),'[1]ОАО "АТС"'!$A$30:$F$773,4,FALSE),2))</f>
        <v>0</v>
      </c>
      <c r="DT1965" s="73"/>
      <c r="DU1965" s="73"/>
      <c r="DV1965" s="73"/>
      <c r="DW1965" s="73"/>
      <c r="DX1965" s="74"/>
      <c r="DY1965" s="72">
        <f>IF($A1965="-","-",ROUND(VLOOKUP($A1965+ROUND(LEFT(DY$1947,2)/24,5),'[1]ОАО "АТС"'!$A$30:$F$773,4,FALSE),2))</f>
        <v>0</v>
      </c>
      <c r="DZ1965" s="73"/>
      <c r="EA1965" s="73"/>
      <c r="EB1965" s="73"/>
      <c r="EC1965" s="73"/>
      <c r="ED1965" s="74"/>
      <c r="EE1965" s="72">
        <f>IF($A1965="-","-",ROUND(VLOOKUP($A1965+ROUND(LEFT(EE$1947,2)/24,5),'[1]ОАО "АТС"'!$A$30:$F$773,4,FALSE),2))</f>
        <v>0</v>
      </c>
      <c r="EF1965" s="73"/>
      <c r="EG1965" s="73"/>
      <c r="EH1965" s="73"/>
      <c r="EI1965" s="73"/>
      <c r="EJ1965" s="74"/>
      <c r="EK1965" s="72">
        <f>IF($A1965="-","-",ROUND(VLOOKUP($A1965+ROUND(LEFT(EK$1947,2)/24,5),'[1]ОАО "АТС"'!$A$30:$F$773,4,FALSE),2))</f>
        <v>0</v>
      </c>
      <c r="EL1965" s="73"/>
      <c r="EM1965" s="73"/>
      <c r="EN1965" s="73"/>
      <c r="EO1965" s="73"/>
      <c r="EP1965" s="74"/>
      <c r="EQ1965" s="72">
        <f>IF($A1965="-","-",ROUND(VLOOKUP($A1965+ROUND(LEFT(EQ$1947,2)/24,5),'[1]ОАО "АТС"'!$A$30:$F$773,4,FALSE),2))</f>
        <v>0</v>
      </c>
      <c r="ER1965" s="73"/>
      <c r="ES1965" s="73"/>
      <c r="ET1965" s="73"/>
      <c r="EU1965" s="73"/>
      <c r="EV1965" s="74"/>
    </row>
    <row r="1966" spans="1:152" s="38" customFormat="1" ht="15.75" customHeight="1" x14ac:dyDescent="0.2">
      <c r="A1966" s="69">
        <f>$A$133</f>
        <v>45004</v>
      </c>
      <c r="B1966" s="70"/>
      <c r="C1966" s="70"/>
      <c r="D1966" s="70"/>
      <c r="E1966" s="70"/>
      <c r="F1966" s="70"/>
      <c r="G1966" s="70"/>
      <c r="H1966" s="71"/>
      <c r="I1966" s="72">
        <f>IF($A1966="-","-",ROUND(VLOOKUP($A1966+ROUND(LEFT(I$1947,1)/24,5),'[1]ОАО "АТС"'!$A$30:$F$773,4,FALSE),2))</f>
        <v>0</v>
      </c>
      <c r="J1966" s="73"/>
      <c r="K1966" s="73"/>
      <c r="L1966" s="73"/>
      <c r="M1966" s="73"/>
      <c r="N1966" s="74"/>
      <c r="O1966" s="72">
        <f>IF($A1966="-","-",ROUND(VLOOKUP($A1966+ROUND(LEFT(O$1947,1)/24,5),'[1]ОАО "АТС"'!$A$30:$F$773,4,FALSE),2))</f>
        <v>0</v>
      </c>
      <c r="P1966" s="73"/>
      <c r="Q1966" s="73"/>
      <c r="R1966" s="73"/>
      <c r="S1966" s="73"/>
      <c r="T1966" s="74"/>
      <c r="U1966" s="72">
        <f>IF($A1966="-","-",ROUND(VLOOKUP($A1966+ROUND(LEFT(U$1947,1)/24,5),'[1]ОАО "АТС"'!$A$30:$F$773,4,FALSE),2))</f>
        <v>0</v>
      </c>
      <c r="V1966" s="73"/>
      <c r="W1966" s="73"/>
      <c r="X1966" s="73"/>
      <c r="Y1966" s="73"/>
      <c r="Z1966" s="74"/>
      <c r="AA1966" s="72">
        <f>IF($A1966="-","-",ROUND(VLOOKUP($A1966+ROUND(LEFT(AA$1947,1)/24,5),'[1]ОАО "АТС"'!$A$30:$F$773,4,FALSE),2))</f>
        <v>0</v>
      </c>
      <c r="AB1966" s="73"/>
      <c r="AC1966" s="73"/>
      <c r="AD1966" s="73"/>
      <c r="AE1966" s="73"/>
      <c r="AF1966" s="74"/>
      <c r="AG1966" s="72">
        <f>IF($A1966="-","-",ROUND(VLOOKUP($A1966+ROUND(LEFT(AG$1947,1)/24,5),'[1]ОАО "АТС"'!$A$30:$F$773,4,FALSE),2))</f>
        <v>0</v>
      </c>
      <c r="AH1966" s="73"/>
      <c r="AI1966" s="73"/>
      <c r="AJ1966" s="73"/>
      <c r="AK1966" s="73"/>
      <c r="AL1966" s="74"/>
      <c r="AM1966" s="72">
        <f>IF($A1966="-","-",ROUND(VLOOKUP($A1966+ROUND(LEFT(AM$1947,1)/24,5),'[1]ОАО "АТС"'!$A$30:$F$773,4,FALSE),2))</f>
        <v>0</v>
      </c>
      <c r="AN1966" s="73"/>
      <c r="AO1966" s="73"/>
      <c r="AP1966" s="73"/>
      <c r="AQ1966" s="73"/>
      <c r="AR1966" s="74"/>
      <c r="AS1966" s="72">
        <f>IF($A1966="-","-",ROUND(VLOOKUP($A1966+ROUND(LEFT(AS$1947,1)/24,5),'[1]ОАО "АТС"'!$A$30:$F$773,4,FALSE),2))</f>
        <v>0</v>
      </c>
      <c r="AT1966" s="73"/>
      <c r="AU1966" s="73"/>
      <c r="AV1966" s="73"/>
      <c r="AW1966" s="73"/>
      <c r="AX1966" s="74"/>
      <c r="AY1966" s="72">
        <f>IF($A1966="-","-",ROUND(VLOOKUP($A1966+ROUND(LEFT(AY$1947,1)/24,5),'[1]ОАО "АТС"'!$A$30:$F$773,4,FALSE),2))</f>
        <v>0</v>
      </c>
      <c r="AZ1966" s="73"/>
      <c r="BA1966" s="73"/>
      <c r="BB1966" s="73"/>
      <c r="BC1966" s="73"/>
      <c r="BD1966" s="74"/>
      <c r="BE1966" s="72">
        <f>IF($A1966="-","-",ROUND(VLOOKUP($A1966+ROUND(LEFT(BE$1947,1)/24,5),'[1]ОАО "АТС"'!$A$30:$F$773,4,FALSE),2))</f>
        <v>0</v>
      </c>
      <c r="BF1966" s="73"/>
      <c r="BG1966" s="73"/>
      <c r="BH1966" s="73"/>
      <c r="BI1966" s="73"/>
      <c r="BJ1966" s="74"/>
      <c r="BK1966" s="72">
        <f>IF($A1966="-","-",ROUND(VLOOKUP($A1966+ROUND(LEFT(BK$1947,1)/24,5),'[1]ОАО "АТС"'!$A$30:$F$773,4,FALSE),2))</f>
        <v>127.99</v>
      </c>
      <c r="BL1966" s="73"/>
      <c r="BM1966" s="73"/>
      <c r="BN1966" s="73"/>
      <c r="BO1966" s="73"/>
      <c r="BP1966" s="74"/>
      <c r="BQ1966" s="72">
        <f>IF($A1966="-","-",ROUND(VLOOKUP($A1966+ROUND(LEFT(BQ$1947,2)/24,5),'[1]ОАО "АТС"'!$A$30:$F$773,4,FALSE),2))</f>
        <v>0</v>
      </c>
      <c r="BR1966" s="73"/>
      <c r="BS1966" s="73"/>
      <c r="BT1966" s="73"/>
      <c r="BU1966" s="73"/>
      <c r="BV1966" s="74"/>
      <c r="BW1966" s="72">
        <f>IF($A1966="-","-",ROUND(VLOOKUP($A1966+ROUND(LEFT(BW$1947,2)/24,5),'[1]ОАО "АТС"'!$A$30:$F$773,4,FALSE),2))</f>
        <v>0</v>
      </c>
      <c r="BX1966" s="73"/>
      <c r="BY1966" s="73"/>
      <c r="BZ1966" s="73"/>
      <c r="CA1966" s="73"/>
      <c r="CB1966" s="74"/>
      <c r="CC1966" s="72">
        <f>IF($A1966="-","-",ROUND(VLOOKUP($A1966+ROUND(LEFT(CC$1947,2)/24,5),'[1]ОАО "АТС"'!$A$30:$F$773,4,FALSE),2))</f>
        <v>129.82</v>
      </c>
      <c r="CD1966" s="73"/>
      <c r="CE1966" s="73"/>
      <c r="CF1966" s="73"/>
      <c r="CG1966" s="73"/>
      <c r="CH1966" s="74"/>
      <c r="CI1966" s="72">
        <f>IF($A1966="-","-",ROUND(VLOOKUP($A1966+ROUND(LEFT(CI$1947,2)/24,5),'[1]ОАО "АТС"'!$A$30:$F$773,4,FALSE),2))</f>
        <v>131.63</v>
      </c>
      <c r="CJ1966" s="73"/>
      <c r="CK1966" s="73"/>
      <c r="CL1966" s="73"/>
      <c r="CM1966" s="73"/>
      <c r="CN1966" s="74"/>
      <c r="CO1966" s="72">
        <f>IF($A1966="-","-",ROUND(VLOOKUP($A1966+ROUND(LEFT(CO$1947,2)/24,5),'[1]ОАО "АТС"'!$A$30:$F$773,4,FALSE),2))</f>
        <v>115.11</v>
      </c>
      <c r="CP1966" s="73"/>
      <c r="CQ1966" s="73"/>
      <c r="CR1966" s="73"/>
      <c r="CS1966" s="73"/>
      <c r="CT1966" s="74"/>
      <c r="CU1966" s="72">
        <f>IF($A1966="-","-",ROUND(VLOOKUP($A1966+ROUND(LEFT(CU$1947,2)/24,5),'[1]ОАО "АТС"'!$A$30:$F$773,4,FALSE),2))</f>
        <v>136.06</v>
      </c>
      <c r="CV1966" s="73"/>
      <c r="CW1966" s="73"/>
      <c r="CX1966" s="73"/>
      <c r="CY1966" s="73"/>
      <c r="CZ1966" s="74"/>
      <c r="DA1966" s="72">
        <f>IF($A1966="-","-",ROUND(VLOOKUP($A1966+ROUND(LEFT(DA$1947,2)/24,5),'[1]ОАО "АТС"'!$A$30:$F$773,4,FALSE),2))</f>
        <v>85.2</v>
      </c>
      <c r="DB1966" s="73"/>
      <c r="DC1966" s="73"/>
      <c r="DD1966" s="73"/>
      <c r="DE1966" s="73"/>
      <c r="DF1966" s="74"/>
      <c r="DG1966" s="72">
        <f>IF($A1966="-","-",ROUND(VLOOKUP($A1966+ROUND(LEFT(DG$1947,2)/24,5),'[1]ОАО "АТС"'!$A$30:$F$773,4,FALSE),2))</f>
        <v>173.96</v>
      </c>
      <c r="DH1966" s="73"/>
      <c r="DI1966" s="73"/>
      <c r="DJ1966" s="73"/>
      <c r="DK1966" s="73"/>
      <c r="DL1966" s="74"/>
      <c r="DM1966" s="72">
        <f>IF($A1966="-","-",ROUND(VLOOKUP($A1966+ROUND(LEFT(DM$1947,2)/24,5),'[1]ОАО "АТС"'!$A$30:$F$773,4,FALSE),2))</f>
        <v>53.92</v>
      </c>
      <c r="DN1966" s="73"/>
      <c r="DO1966" s="73"/>
      <c r="DP1966" s="73"/>
      <c r="DQ1966" s="73"/>
      <c r="DR1966" s="74"/>
      <c r="DS1966" s="72">
        <f>IF($A1966="-","-",ROUND(VLOOKUP($A1966+ROUND(LEFT(DS$1947,2)/24,5),'[1]ОАО "АТС"'!$A$30:$F$773,4,FALSE),2))</f>
        <v>0</v>
      </c>
      <c r="DT1966" s="73"/>
      <c r="DU1966" s="73"/>
      <c r="DV1966" s="73"/>
      <c r="DW1966" s="73"/>
      <c r="DX1966" s="74"/>
      <c r="DY1966" s="72">
        <f>IF($A1966="-","-",ROUND(VLOOKUP($A1966+ROUND(LEFT(DY$1947,2)/24,5),'[1]ОАО "АТС"'!$A$30:$F$773,4,FALSE),2))</f>
        <v>0</v>
      </c>
      <c r="DZ1966" s="73"/>
      <c r="EA1966" s="73"/>
      <c r="EB1966" s="73"/>
      <c r="EC1966" s="73"/>
      <c r="ED1966" s="74"/>
      <c r="EE1966" s="72">
        <f>IF($A1966="-","-",ROUND(VLOOKUP($A1966+ROUND(LEFT(EE$1947,2)/24,5),'[1]ОАО "АТС"'!$A$30:$F$773,4,FALSE),2))</f>
        <v>0</v>
      </c>
      <c r="EF1966" s="73"/>
      <c r="EG1966" s="73"/>
      <c r="EH1966" s="73"/>
      <c r="EI1966" s="73"/>
      <c r="EJ1966" s="74"/>
      <c r="EK1966" s="72">
        <f>IF($A1966="-","-",ROUND(VLOOKUP($A1966+ROUND(LEFT(EK$1947,2)/24,5),'[1]ОАО "АТС"'!$A$30:$F$773,4,FALSE),2))</f>
        <v>0</v>
      </c>
      <c r="EL1966" s="73"/>
      <c r="EM1966" s="73"/>
      <c r="EN1966" s="73"/>
      <c r="EO1966" s="73"/>
      <c r="EP1966" s="74"/>
      <c r="EQ1966" s="72">
        <f>IF($A1966="-","-",ROUND(VLOOKUP($A1966+ROUND(LEFT(EQ$1947,2)/24,5),'[1]ОАО "АТС"'!$A$30:$F$773,4,FALSE),2))</f>
        <v>0</v>
      </c>
      <c r="ER1966" s="73"/>
      <c r="ES1966" s="73"/>
      <c r="ET1966" s="73"/>
      <c r="EU1966" s="73"/>
      <c r="EV1966" s="74"/>
    </row>
    <row r="1967" spans="1:152" s="38" customFormat="1" ht="15.75" customHeight="1" x14ac:dyDescent="0.2">
      <c r="A1967" s="69">
        <f>$A$134</f>
        <v>45005</v>
      </c>
      <c r="B1967" s="70"/>
      <c r="C1967" s="70"/>
      <c r="D1967" s="70"/>
      <c r="E1967" s="70"/>
      <c r="F1967" s="70"/>
      <c r="G1967" s="70"/>
      <c r="H1967" s="71"/>
      <c r="I1967" s="72">
        <f>IF($A1967="-","-",ROUND(VLOOKUP($A1967+ROUND(LEFT(I$1947,1)/24,5),'[1]ОАО "АТС"'!$A$30:$F$773,4,FALSE),2))</f>
        <v>0</v>
      </c>
      <c r="J1967" s="73"/>
      <c r="K1967" s="73"/>
      <c r="L1967" s="73"/>
      <c r="M1967" s="73"/>
      <c r="N1967" s="74"/>
      <c r="O1967" s="72">
        <f>IF($A1967="-","-",ROUND(VLOOKUP($A1967+ROUND(LEFT(O$1947,1)/24,5),'[1]ОАО "АТС"'!$A$30:$F$773,4,FALSE),2))</f>
        <v>0</v>
      </c>
      <c r="P1967" s="73"/>
      <c r="Q1967" s="73"/>
      <c r="R1967" s="73"/>
      <c r="S1967" s="73"/>
      <c r="T1967" s="74"/>
      <c r="U1967" s="72">
        <f>IF($A1967="-","-",ROUND(VLOOKUP($A1967+ROUND(LEFT(U$1947,1)/24,5),'[1]ОАО "АТС"'!$A$30:$F$773,4,FALSE),2))</f>
        <v>0</v>
      </c>
      <c r="V1967" s="73"/>
      <c r="W1967" s="73"/>
      <c r="X1967" s="73"/>
      <c r="Y1967" s="73"/>
      <c r="Z1967" s="74"/>
      <c r="AA1967" s="72">
        <f>IF($A1967="-","-",ROUND(VLOOKUP($A1967+ROUND(LEFT(AA$1947,1)/24,5),'[1]ОАО "АТС"'!$A$30:$F$773,4,FALSE),2))</f>
        <v>0</v>
      </c>
      <c r="AB1967" s="73"/>
      <c r="AC1967" s="73"/>
      <c r="AD1967" s="73"/>
      <c r="AE1967" s="73"/>
      <c r="AF1967" s="74"/>
      <c r="AG1967" s="72">
        <f>IF($A1967="-","-",ROUND(VLOOKUP($A1967+ROUND(LEFT(AG$1947,1)/24,5),'[1]ОАО "АТС"'!$A$30:$F$773,4,FALSE),2))</f>
        <v>0</v>
      </c>
      <c r="AH1967" s="73"/>
      <c r="AI1967" s="73"/>
      <c r="AJ1967" s="73"/>
      <c r="AK1967" s="73"/>
      <c r="AL1967" s="74"/>
      <c r="AM1967" s="72">
        <f>IF($A1967="-","-",ROUND(VLOOKUP($A1967+ROUND(LEFT(AM$1947,1)/24,5),'[1]ОАО "АТС"'!$A$30:$F$773,4,FALSE),2))</f>
        <v>34.200000000000003</v>
      </c>
      <c r="AN1967" s="73"/>
      <c r="AO1967" s="73"/>
      <c r="AP1967" s="73"/>
      <c r="AQ1967" s="73"/>
      <c r="AR1967" s="74"/>
      <c r="AS1967" s="72">
        <f>IF($A1967="-","-",ROUND(VLOOKUP($A1967+ROUND(LEFT(AS$1947,1)/24,5),'[1]ОАО "АТС"'!$A$30:$F$773,4,FALSE),2))</f>
        <v>0</v>
      </c>
      <c r="AT1967" s="73"/>
      <c r="AU1967" s="73"/>
      <c r="AV1967" s="73"/>
      <c r="AW1967" s="73"/>
      <c r="AX1967" s="74"/>
      <c r="AY1967" s="72">
        <f>IF($A1967="-","-",ROUND(VLOOKUP($A1967+ROUND(LEFT(AY$1947,1)/24,5),'[1]ОАО "АТС"'!$A$30:$F$773,4,FALSE),2))</f>
        <v>69.58</v>
      </c>
      <c r="AZ1967" s="73"/>
      <c r="BA1967" s="73"/>
      <c r="BB1967" s="73"/>
      <c r="BC1967" s="73"/>
      <c r="BD1967" s="74"/>
      <c r="BE1967" s="72">
        <f>IF($A1967="-","-",ROUND(VLOOKUP($A1967+ROUND(LEFT(BE$1947,1)/24,5),'[1]ОАО "АТС"'!$A$30:$F$773,4,FALSE),2))</f>
        <v>107.92</v>
      </c>
      <c r="BF1967" s="73"/>
      <c r="BG1967" s="73"/>
      <c r="BH1967" s="73"/>
      <c r="BI1967" s="73"/>
      <c r="BJ1967" s="74"/>
      <c r="BK1967" s="72">
        <f>IF($A1967="-","-",ROUND(VLOOKUP($A1967+ROUND(LEFT(BK$1947,1)/24,5),'[1]ОАО "АТС"'!$A$30:$F$773,4,FALSE),2))</f>
        <v>72.849999999999994</v>
      </c>
      <c r="BL1967" s="73"/>
      <c r="BM1967" s="73"/>
      <c r="BN1967" s="73"/>
      <c r="BO1967" s="73"/>
      <c r="BP1967" s="74"/>
      <c r="BQ1967" s="72">
        <f>IF($A1967="-","-",ROUND(VLOOKUP($A1967+ROUND(LEFT(BQ$1947,2)/24,5),'[1]ОАО "АТС"'!$A$30:$F$773,4,FALSE),2))</f>
        <v>54.47</v>
      </c>
      <c r="BR1967" s="73"/>
      <c r="BS1967" s="73"/>
      <c r="BT1967" s="73"/>
      <c r="BU1967" s="73"/>
      <c r="BV1967" s="74"/>
      <c r="BW1967" s="72">
        <f>IF($A1967="-","-",ROUND(VLOOKUP($A1967+ROUND(LEFT(BW$1947,2)/24,5),'[1]ОАО "АТС"'!$A$30:$F$773,4,FALSE),2))</f>
        <v>0</v>
      </c>
      <c r="BX1967" s="73"/>
      <c r="BY1967" s="73"/>
      <c r="BZ1967" s="73"/>
      <c r="CA1967" s="73"/>
      <c r="CB1967" s="74"/>
      <c r="CC1967" s="72">
        <f>IF($A1967="-","-",ROUND(VLOOKUP($A1967+ROUND(LEFT(CC$1947,2)/24,5),'[1]ОАО "АТС"'!$A$30:$F$773,4,FALSE),2))</f>
        <v>21.01</v>
      </c>
      <c r="CD1967" s="73"/>
      <c r="CE1967" s="73"/>
      <c r="CF1967" s="73"/>
      <c r="CG1967" s="73"/>
      <c r="CH1967" s="74"/>
      <c r="CI1967" s="72">
        <f>IF($A1967="-","-",ROUND(VLOOKUP($A1967+ROUND(LEFT(CI$1947,2)/24,5),'[1]ОАО "АТС"'!$A$30:$F$773,4,FALSE),2))</f>
        <v>0</v>
      </c>
      <c r="CJ1967" s="73"/>
      <c r="CK1967" s="73"/>
      <c r="CL1967" s="73"/>
      <c r="CM1967" s="73"/>
      <c r="CN1967" s="74"/>
      <c r="CO1967" s="72">
        <f>IF($A1967="-","-",ROUND(VLOOKUP($A1967+ROUND(LEFT(CO$1947,2)/24,5),'[1]ОАО "АТС"'!$A$30:$F$773,4,FALSE),2))</f>
        <v>0</v>
      </c>
      <c r="CP1967" s="73"/>
      <c r="CQ1967" s="73"/>
      <c r="CR1967" s="73"/>
      <c r="CS1967" s="73"/>
      <c r="CT1967" s="74"/>
      <c r="CU1967" s="72">
        <f>IF($A1967="-","-",ROUND(VLOOKUP($A1967+ROUND(LEFT(CU$1947,2)/24,5),'[1]ОАО "АТС"'!$A$30:$F$773,4,FALSE),2))</f>
        <v>21.94</v>
      </c>
      <c r="CV1967" s="73"/>
      <c r="CW1967" s="73"/>
      <c r="CX1967" s="73"/>
      <c r="CY1967" s="73"/>
      <c r="CZ1967" s="74"/>
      <c r="DA1967" s="72">
        <f>IF($A1967="-","-",ROUND(VLOOKUP($A1967+ROUND(LEFT(DA$1947,2)/24,5),'[1]ОАО "АТС"'!$A$30:$F$773,4,FALSE),2))</f>
        <v>37.799999999999997</v>
      </c>
      <c r="DB1967" s="73"/>
      <c r="DC1967" s="73"/>
      <c r="DD1967" s="73"/>
      <c r="DE1967" s="73"/>
      <c r="DF1967" s="74"/>
      <c r="DG1967" s="72">
        <f>IF($A1967="-","-",ROUND(VLOOKUP($A1967+ROUND(LEFT(DG$1947,2)/24,5),'[1]ОАО "АТС"'!$A$30:$F$773,4,FALSE),2))</f>
        <v>15.05</v>
      </c>
      <c r="DH1967" s="73"/>
      <c r="DI1967" s="73"/>
      <c r="DJ1967" s="73"/>
      <c r="DK1967" s="73"/>
      <c r="DL1967" s="74"/>
      <c r="DM1967" s="72">
        <f>IF($A1967="-","-",ROUND(VLOOKUP($A1967+ROUND(LEFT(DM$1947,2)/24,5),'[1]ОАО "АТС"'!$A$30:$F$773,4,FALSE),2))</f>
        <v>59.57</v>
      </c>
      <c r="DN1967" s="73"/>
      <c r="DO1967" s="73"/>
      <c r="DP1967" s="73"/>
      <c r="DQ1967" s="73"/>
      <c r="DR1967" s="74"/>
      <c r="DS1967" s="72">
        <f>IF($A1967="-","-",ROUND(VLOOKUP($A1967+ROUND(LEFT(DS$1947,2)/24,5),'[1]ОАО "АТС"'!$A$30:$F$773,4,FALSE),2))</f>
        <v>5.83</v>
      </c>
      <c r="DT1967" s="73"/>
      <c r="DU1967" s="73"/>
      <c r="DV1967" s="73"/>
      <c r="DW1967" s="73"/>
      <c r="DX1967" s="74"/>
      <c r="DY1967" s="72">
        <f>IF($A1967="-","-",ROUND(VLOOKUP($A1967+ROUND(LEFT(DY$1947,2)/24,5),'[1]ОАО "АТС"'!$A$30:$F$773,4,FALSE),2))</f>
        <v>0</v>
      </c>
      <c r="DZ1967" s="73"/>
      <c r="EA1967" s="73"/>
      <c r="EB1967" s="73"/>
      <c r="EC1967" s="73"/>
      <c r="ED1967" s="74"/>
      <c r="EE1967" s="72">
        <f>IF($A1967="-","-",ROUND(VLOOKUP($A1967+ROUND(LEFT(EE$1947,2)/24,5),'[1]ОАО "АТС"'!$A$30:$F$773,4,FALSE),2))</f>
        <v>0</v>
      </c>
      <c r="EF1967" s="73"/>
      <c r="EG1967" s="73"/>
      <c r="EH1967" s="73"/>
      <c r="EI1967" s="73"/>
      <c r="EJ1967" s="74"/>
      <c r="EK1967" s="72">
        <f>IF($A1967="-","-",ROUND(VLOOKUP($A1967+ROUND(LEFT(EK$1947,2)/24,5),'[1]ОАО "АТС"'!$A$30:$F$773,4,FALSE),2))</f>
        <v>0</v>
      </c>
      <c r="EL1967" s="73"/>
      <c r="EM1967" s="73"/>
      <c r="EN1967" s="73"/>
      <c r="EO1967" s="73"/>
      <c r="EP1967" s="74"/>
      <c r="EQ1967" s="72">
        <f>IF($A1967="-","-",ROUND(VLOOKUP($A1967+ROUND(LEFT(EQ$1947,2)/24,5),'[1]ОАО "АТС"'!$A$30:$F$773,4,FALSE),2))</f>
        <v>0</v>
      </c>
      <c r="ER1967" s="73"/>
      <c r="ES1967" s="73"/>
      <c r="ET1967" s="73"/>
      <c r="EU1967" s="73"/>
      <c r="EV1967" s="74"/>
    </row>
    <row r="1968" spans="1:152" s="38" customFormat="1" ht="15.75" customHeight="1" x14ac:dyDescent="0.2">
      <c r="A1968" s="69">
        <f>$A$135</f>
        <v>45006</v>
      </c>
      <c r="B1968" s="70"/>
      <c r="C1968" s="70"/>
      <c r="D1968" s="70"/>
      <c r="E1968" s="70"/>
      <c r="F1968" s="70"/>
      <c r="G1968" s="70"/>
      <c r="H1968" s="71"/>
      <c r="I1968" s="72">
        <f>IF($A1968="-","-",ROUND(VLOOKUP($A1968+ROUND(LEFT(I$1947,1)/24,5),'[1]ОАО "АТС"'!$A$30:$F$773,4,FALSE),2))</f>
        <v>0</v>
      </c>
      <c r="J1968" s="73"/>
      <c r="K1968" s="73"/>
      <c r="L1968" s="73"/>
      <c r="M1968" s="73"/>
      <c r="N1968" s="74"/>
      <c r="O1968" s="72">
        <f>IF($A1968="-","-",ROUND(VLOOKUP($A1968+ROUND(LEFT(O$1947,1)/24,5),'[1]ОАО "АТС"'!$A$30:$F$773,4,FALSE),2))</f>
        <v>0</v>
      </c>
      <c r="P1968" s="73"/>
      <c r="Q1968" s="73"/>
      <c r="R1968" s="73"/>
      <c r="S1968" s="73"/>
      <c r="T1968" s="74"/>
      <c r="U1968" s="72">
        <f>IF($A1968="-","-",ROUND(VLOOKUP($A1968+ROUND(LEFT(U$1947,1)/24,5),'[1]ОАО "АТС"'!$A$30:$F$773,4,FALSE),2))</f>
        <v>0</v>
      </c>
      <c r="V1968" s="73"/>
      <c r="W1968" s="73"/>
      <c r="X1968" s="73"/>
      <c r="Y1968" s="73"/>
      <c r="Z1968" s="74"/>
      <c r="AA1968" s="72">
        <f>IF($A1968="-","-",ROUND(VLOOKUP($A1968+ROUND(LEFT(AA$1947,1)/24,5),'[1]ОАО "АТС"'!$A$30:$F$773,4,FALSE),2))</f>
        <v>0</v>
      </c>
      <c r="AB1968" s="73"/>
      <c r="AC1968" s="73"/>
      <c r="AD1968" s="73"/>
      <c r="AE1968" s="73"/>
      <c r="AF1968" s="74"/>
      <c r="AG1968" s="72">
        <f>IF($A1968="-","-",ROUND(VLOOKUP($A1968+ROUND(LEFT(AG$1947,1)/24,5),'[1]ОАО "АТС"'!$A$30:$F$773,4,FALSE),2))</f>
        <v>5.56</v>
      </c>
      <c r="AH1968" s="73"/>
      <c r="AI1968" s="73"/>
      <c r="AJ1968" s="73"/>
      <c r="AK1968" s="73"/>
      <c r="AL1968" s="74"/>
      <c r="AM1968" s="72">
        <f>IF($A1968="-","-",ROUND(VLOOKUP($A1968+ROUND(LEFT(AM$1947,1)/24,5),'[1]ОАО "АТС"'!$A$30:$F$773,4,FALSE),2))</f>
        <v>170.19</v>
      </c>
      <c r="AN1968" s="73"/>
      <c r="AO1968" s="73"/>
      <c r="AP1968" s="73"/>
      <c r="AQ1968" s="73"/>
      <c r="AR1968" s="74"/>
      <c r="AS1968" s="72">
        <f>IF($A1968="-","-",ROUND(VLOOKUP($A1968+ROUND(LEFT(AS$1947,1)/24,5),'[1]ОАО "АТС"'!$A$30:$F$773,4,FALSE),2))</f>
        <v>75.959999999999994</v>
      </c>
      <c r="AT1968" s="73"/>
      <c r="AU1968" s="73"/>
      <c r="AV1968" s="73"/>
      <c r="AW1968" s="73"/>
      <c r="AX1968" s="74"/>
      <c r="AY1968" s="72">
        <f>IF($A1968="-","-",ROUND(VLOOKUP($A1968+ROUND(LEFT(AY$1947,1)/24,5),'[1]ОАО "АТС"'!$A$30:$F$773,4,FALSE),2))</f>
        <v>193.32</v>
      </c>
      <c r="AZ1968" s="73"/>
      <c r="BA1968" s="73"/>
      <c r="BB1968" s="73"/>
      <c r="BC1968" s="73"/>
      <c r="BD1968" s="74"/>
      <c r="BE1968" s="72">
        <f>IF($A1968="-","-",ROUND(VLOOKUP($A1968+ROUND(LEFT(BE$1947,1)/24,5),'[1]ОАО "АТС"'!$A$30:$F$773,4,FALSE),2))</f>
        <v>25.77</v>
      </c>
      <c r="BF1968" s="73"/>
      <c r="BG1968" s="73"/>
      <c r="BH1968" s="73"/>
      <c r="BI1968" s="73"/>
      <c r="BJ1968" s="74"/>
      <c r="BK1968" s="72">
        <f>IF($A1968="-","-",ROUND(VLOOKUP($A1968+ROUND(LEFT(BK$1947,1)/24,5),'[1]ОАО "АТС"'!$A$30:$F$773,4,FALSE),2))</f>
        <v>8.94</v>
      </c>
      <c r="BL1968" s="73"/>
      <c r="BM1968" s="73"/>
      <c r="BN1968" s="73"/>
      <c r="BO1968" s="73"/>
      <c r="BP1968" s="74"/>
      <c r="BQ1968" s="72">
        <f>IF($A1968="-","-",ROUND(VLOOKUP($A1968+ROUND(LEFT(BQ$1947,2)/24,5),'[1]ОАО "АТС"'!$A$30:$F$773,4,FALSE),2))</f>
        <v>47.32</v>
      </c>
      <c r="BR1968" s="73"/>
      <c r="BS1968" s="73"/>
      <c r="BT1968" s="73"/>
      <c r="BU1968" s="73"/>
      <c r="BV1968" s="74"/>
      <c r="BW1968" s="72">
        <f>IF($A1968="-","-",ROUND(VLOOKUP($A1968+ROUND(LEFT(BW$1947,2)/24,5),'[1]ОАО "АТС"'!$A$30:$F$773,4,FALSE),2))</f>
        <v>71.66</v>
      </c>
      <c r="BX1968" s="73"/>
      <c r="BY1968" s="73"/>
      <c r="BZ1968" s="73"/>
      <c r="CA1968" s="73"/>
      <c r="CB1968" s="74"/>
      <c r="CC1968" s="72">
        <f>IF($A1968="-","-",ROUND(VLOOKUP($A1968+ROUND(LEFT(CC$1947,2)/24,5),'[1]ОАО "АТС"'!$A$30:$F$773,4,FALSE),2))</f>
        <v>92.37</v>
      </c>
      <c r="CD1968" s="73"/>
      <c r="CE1968" s="73"/>
      <c r="CF1968" s="73"/>
      <c r="CG1968" s="73"/>
      <c r="CH1968" s="74"/>
      <c r="CI1968" s="72">
        <f>IF($A1968="-","-",ROUND(VLOOKUP($A1968+ROUND(LEFT(CI$1947,2)/24,5),'[1]ОАО "АТС"'!$A$30:$F$773,4,FALSE),2))</f>
        <v>84.37</v>
      </c>
      <c r="CJ1968" s="73"/>
      <c r="CK1968" s="73"/>
      <c r="CL1968" s="73"/>
      <c r="CM1968" s="73"/>
      <c r="CN1968" s="74"/>
      <c r="CO1968" s="72">
        <f>IF($A1968="-","-",ROUND(VLOOKUP($A1968+ROUND(LEFT(CO$1947,2)/24,5),'[1]ОАО "АТС"'!$A$30:$F$773,4,FALSE),2))</f>
        <v>86.77</v>
      </c>
      <c r="CP1968" s="73"/>
      <c r="CQ1968" s="73"/>
      <c r="CR1968" s="73"/>
      <c r="CS1968" s="73"/>
      <c r="CT1968" s="74"/>
      <c r="CU1968" s="72">
        <f>IF($A1968="-","-",ROUND(VLOOKUP($A1968+ROUND(LEFT(CU$1947,2)/24,5),'[1]ОАО "АТС"'!$A$30:$F$773,4,FALSE),2))</f>
        <v>84.13</v>
      </c>
      <c r="CV1968" s="73"/>
      <c r="CW1968" s="73"/>
      <c r="CX1968" s="73"/>
      <c r="CY1968" s="73"/>
      <c r="CZ1968" s="74"/>
      <c r="DA1968" s="72">
        <f>IF($A1968="-","-",ROUND(VLOOKUP($A1968+ROUND(LEFT(DA$1947,2)/24,5),'[1]ОАО "АТС"'!$A$30:$F$773,4,FALSE),2))</f>
        <v>81.180000000000007</v>
      </c>
      <c r="DB1968" s="73"/>
      <c r="DC1968" s="73"/>
      <c r="DD1968" s="73"/>
      <c r="DE1968" s="73"/>
      <c r="DF1968" s="74"/>
      <c r="DG1968" s="72">
        <f>IF($A1968="-","-",ROUND(VLOOKUP($A1968+ROUND(LEFT(DG$1947,2)/24,5),'[1]ОАО "АТС"'!$A$30:$F$773,4,FALSE),2))</f>
        <v>100.17</v>
      </c>
      <c r="DH1968" s="73"/>
      <c r="DI1968" s="73"/>
      <c r="DJ1968" s="73"/>
      <c r="DK1968" s="73"/>
      <c r="DL1968" s="74"/>
      <c r="DM1968" s="72">
        <f>IF($A1968="-","-",ROUND(VLOOKUP($A1968+ROUND(LEFT(DM$1947,2)/24,5),'[1]ОАО "АТС"'!$A$30:$F$773,4,FALSE),2))</f>
        <v>82.98</v>
      </c>
      <c r="DN1968" s="73"/>
      <c r="DO1968" s="73"/>
      <c r="DP1968" s="73"/>
      <c r="DQ1968" s="73"/>
      <c r="DR1968" s="74"/>
      <c r="DS1968" s="72">
        <f>IF($A1968="-","-",ROUND(VLOOKUP($A1968+ROUND(LEFT(DS$1947,2)/24,5),'[1]ОАО "АТС"'!$A$30:$F$773,4,FALSE),2))</f>
        <v>8.56</v>
      </c>
      <c r="DT1968" s="73"/>
      <c r="DU1968" s="73"/>
      <c r="DV1968" s="73"/>
      <c r="DW1968" s="73"/>
      <c r="DX1968" s="74"/>
      <c r="DY1968" s="72">
        <f>IF($A1968="-","-",ROUND(VLOOKUP($A1968+ROUND(LEFT(DY$1947,2)/24,5),'[1]ОАО "АТС"'!$A$30:$F$773,4,FALSE),2))</f>
        <v>0</v>
      </c>
      <c r="DZ1968" s="73"/>
      <c r="EA1968" s="73"/>
      <c r="EB1968" s="73"/>
      <c r="EC1968" s="73"/>
      <c r="ED1968" s="74"/>
      <c r="EE1968" s="72">
        <f>IF($A1968="-","-",ROUND(VLOOKUP($A1968+ROUND(LEFT(EE$1947,2)/24,5),'[1]ОАО "АТС"'!$A$30:$F$773,4,FALSE),2))</f>
        <v>0</v>
      </c>
      <c r="EF1968" s="73"/>
      <c r="EG1968" s="73"/>
      <c r="EH1968" s="73"/>
      <c r="EI1968" s="73"/>
      <c r="EJ1968" s="74"/>
      <c r="EK1968" s="72">
        <f>IF($A1968="-","-",ROUND(VLOOKUP($A1968+ROUND(LEFT(EK$1947,2)/24,5),'[1]ОАО "АТС"'!$A$30:$F$773,4,FALSE),2))</f>
        <v>0</v>
      </c>
      <c r="EL1968" s="73"/>
      <c r="EM1968" s="73"/>
      <c r="EN1968" s="73"/>
      <c r="EO1968" s="73"/>
      <c r="EP1968" s="74"/>
      <c r="EQ1968" s="72">
        <f>IF($A1968="-","-",ROUND(VLOOKUP($A1968+ROUND(LEFT(EQ$1947,2)/24,5),'[1]ОАО "АТС"'!$A$30:$F$773,4,FALSE),2))</f>
        <v>0</v>
      </c>
      <c r="ER1968" s="73"/>
      <c r="ES1968" s="73"/>
      <c r="ET1968" s="73"/>
      <c r="EU1968" s="73"/>
      <c r="EV1968" s="74"/>
    </row>
    <row r="1969" spans="1:152" s="38" customFormat="1" ht="15.75" customHeight="1" x14ac:dyDescent="0.2">
      <c r="A1969" s="69">
        <f>$A$136</f>
        <v>45007</v>
      </c>
      <c r="B1969" s="70"/>
      <c r="C1969" s="70"/>
      <c r="D1969" s="70"/>
      <c r="E1969" s="70"/>
      <c r="F1969" s="70"/>
      <c r="G1969" s="70"/>
      <c r="H1969" s="71"/>
      <c r="I1969" s="72">
        <f>IF($A1969="-","-",ROUND(VLOOKUP($A1969+ROUND(LEFT(I$1947,1)/24,5),'[1]ОАО "АТС"'!$A$30:$F$773,4,FALSE),2))</f>
        <v>0</v>
      </c>
      <c r="J1969" s="73"/>
      <c r="K1969" s="73"/>
      <c r="L1969" s="73"/>
      <c r="M1969" s="73"/>
      <c r="N1969" s="74"/>
      <c r="O1969" s="72">
        <f>IF($A1969="-","-",ROUND(VLOOKUP($A1969+ROUND(LEFT(O$1947,1)/24,5),'[1]ОАО "АТС"'!$A$30:$F$773,4,FALSE),2))</f>
        <v>0</v>
      </c>
      <c r="P1969" s="73"/>
      <c r="Q1969" s="73"/>
      <c r="R1969" s="73"/>
      <c r="S1969" s="73"/>
      <c r="T1969" s="74"/>
      <c r="U1969" s="72">
        <f>IF($A1969="-","-",ROUND(VLOOKUP($A1969+ROUND(LEFT(U$1947,1)/24,5),'[1]ОАО "АТС"'!$A$30:$F$773,4,FALSE),2))</f>
        <v>52.51</v>
      </c>
      <c r="V1969" s="73"/>
      <c r="W1969" s="73"/>
      <c r="X1969" s="73"/>
      <c r="Y1969" s="73"/>
      <c r="Z1969" s="74"/>
      <c r="AA1969" s="72">
        <f>IF($A1969="-","-",ROUND(VLOOKUP($A1969+ROUND(LEFT(AA$1947,1)/24,5),'[1]ОАО "АТС"'!$A$30:$F$773,4,FALSE),2))</f>
        <v>145.15</v>
      </c>
      <c r="AB1969" s="73"/>
      <c r="AC1969" s="73"/>
      <c r="AD1969" s="73"/>
      <c r="AE1969" s="73"/>
      <c r="AF1969" s="74"/>
      <c r="AG1969" s="72">
        <f>IF($A1969="-","-",ROUND(VLOOKUP($A1969+ROUND(LEFT(AG$1947,1)/24,5),'[1]ОАО "АТС"'!$A$30:$F$773,4,FALSE),2))</f>
        <v>0</v>
      </c>
      <c r="AH1969" s="73"/>
      <c r="AI1969" s="73"/>
      <c r="AJ1969" s="73"/>
      <c r="AK1969" s="73"/>
      <c r="AL1969" s="74"/>
      <c r="AM1969" s="72">
        <f>IF($A1969="-","-",ROUND(VLOOKUP($A1969+ROUND(LEFT(AM$1947,1)/24,5),'[1]ОАО "АТС"'!$A$30:$F$773,4,FALSE),2))</f>
        <v>85.48</v>
      </c>
      <c r="AN1969" s="73"/>
      <c r="AO1969" s="73"/>
      <c r="AP1969" s="73"/>
      <c r="AQ1969" s="73"/>
      <c r="AR1969" s="74"/>
      <c r="AS1969" s="72">
        <f>IF($A1969="-","-",ROUND(VLOOKUP($A1969+ROUND(LEFT(AS$1947,1)/24,5),'[1]ОАО "АТС"'!$A$30:$F$773,4,FALSE),2))</f>
        <v>108.74</v>
      </c>
      <c r="AT1969" s="73"/>
      <c r="AU1969" s="73"/>
      <c r="AV1969" s="73"/>
      <c r="AW1969" s="73"/>
      <c r="AX1969" s="74"/>
      <c r="AY1969" s="72">
        <f>IF($A1969="-","-",ROUND(VLOOKUP($A1969+ROUND(LEFT(AY$1947,1)/24,5),'[1]ОАО "АТС"'!$A$30:$F$773,4,FALSE),2))</f>
        <v>0</v>
      </c>
      <c r="AZ1969" s="73"/>
      <c r="BA1969" s="73"/>
      <c r="BB1969" s="73"/>
      <c r="BC1969" s="73"/>
      <c r="BD1969" s="74"/>
      <c r="BE1969" s="72">
        <f>IF($A1969="-","-",ROUND(VLOOKUP($A1969+ROUND(LEFT(BE$1947,1)/24,5),'[1]ОАО "АТС"'!$A$30:$F$773,4,FALSE),2))</f>
        <v>0</v>
      </c>
      <c r="BF1969" s="73"/>
      <c r="BG1969" s="73"/>
      <c r="BH1969" s="73"/>
      <c r="BI1969" s="73"/>
      <c r="BJ1969" s="74"/>
      <c r="BK1969" s="72">
        <f>IF($A1969="-","-",ROUND(VLOOKUP($A1969+ROUND(LEFT(BK$1947,1)/24,5),'[1]ОАО "АТС"'!$A$30:$F$773,4,FALSE),2))</f>
        <v>0</v>
      </c>
      <c r="BL1969" s="73"/>
      <c r="BM1969" s="73"/>
      <c r="BN1969" s="73"/>
      <c r="BO1969" s="73"/>
      <c r="BP1969" s="74"/>
      <c r="BQ1969" s="72">
        <f>IF($A1969="-","-",ROUND(VLOOKUP($A1969+ROUND(LEFT(BQ$1947,2)/24,5),'[1]ОАО "АТС"'!$A$30:$F$773,4,FALSE),2))</f>
        <v>0</v>
      </c>
      <c r="BR1969" s="73"/>
      <c r="BS1969" s="73"/>
      <c r="BT1969" s="73"/>
      <c r="BU1969" s="73"/>
      <c r="BV1969" s="74"/>
      <c r="BW1969" s="72">
        <f>IF($A1969="-","-",ROUND(VLOOKUP($A1969+ROUND(LEFT(BW$1947,2)/24,5),'[1]ОАО "АТС"'!$A$30:$F$773,4,FALSE),2))</f>
        <v>0</v>
      </c>
      <c r="BX1969" s="73"/>
      <c r="BY1969" s="73"/>
      <c r="BZ1969" s="73"/>
      <c r="CA1969" s="73"/>
      <c r="CB1969" s="74"/>
      <c r="CC1969" s="72">
        <f>IF($A1969="-","-",ROUND(VLOOKUP($A1969+ROUND(LEFT(CC$1947,2)/24,5),'[1]ОАО "АТС"'!$A$30:$F$773,4,FALSE),2))</f>
        <v>0</v>
      </c>
      <c r="CD1969" s="73"/>
      <c r="CE1969" s="73"/>
      <c r="CF1969" s="73"/>
      <c r="CG1969" s="73"/>
      <c r="CH1969" s="74"/>
      <c r="CI1969" s="72">
        <f>IF($A1969="-","-",ROUND(VLOOKUP($A1969+ROUND(LEFT(CI$1947,2)/24,5),'[1]ОАО "АТС"'!$A$30:$F$773,4,FALSE),2))</f>
        <v>0</v>
      </c>
      <c r="CJ1969" s="73"/>
      <c r="CK1969" s="73"/>
      <c r="CL1969" s="73"/>
      <c r="CM1969" s="73"/>
      <c r="CN1969" s="74"/>
      <c r="CO1969" s="72">
        <f>IF($A1969="-","-",ROUND(VLOOKUP($A1969+ROUND(LEFT(CO$1947,2)/24,5),'[1]ОАО "АТС"'!$A$30:$F$773,4,FALSE),2))</f>
        <v>0</v>
      </c>
      <c r="CP1969" s="73"/>
      <c r="CQ1969" s="73"/>
      <c r="CR1969" s="73"/>
      <c r="CS1969" s="73"/>
      <c r="CT1969" s="74"/>
      <c r="CU1969" s="72">
        <f>IF($A1969="-","-",ROUND(VLOOKUP($A1969+ROUND(LEFT(CU$1947,2)/24,5),'[1]ОАО "АТС"'!$A$30:$F$773,4,FALSE),2))</f>
        <v>0</v>
      </c>
      <c r="CV1969" s="73"/>
      <c r="CW1969" s="73"/>
      <c r="CX1969" s="73"/>
      <c r="CY1969" s="73"/>
      <c r="CZ1969" s="74"/>
      <c r="DA1969" s="72">
        <f>IF($A1969="-","-",ROUND(VLOOKUP($A1969+ROUND(LEFT(DA$1947,2)/24,5),'[1]ОАО "АТС"'!$A$30:$F$773,4,FALSE),2))</f>
        <v>0</v>
      </c>
      <c r="DB1969" s="73"/>
      <c r="DC1969" s="73"/>
      <c r="DD1969" s="73"/>
      <c r="DE1969" s="73"/>
      <c r="DF1969" s="74"/>
      <c r="DG1969" s="72">
        <f>IF($A1969="-","-",ROUND(VLOOKUP($A1969+ROUND(LEFT(DG$1947,2)/24,5),'[1]ОАО "АТС"'!$A$30:$F$773,4,FALSE),2))</f>
        <v>0</v>
      </c>
      <c r="DH1969" s="73"/>
      <c r="DI1969" s="73"/>
      <c r="DJ1969" s="73"/>
      <c r="DK1969" s="73"/>
      <c r="DL1969" s="74"/>
      <c r="DM1969" s="72">
        <f>IF($A1969="-","-",ROUND(VLOOKUP($A1969+ROUND(LEFT(DM$1947,2)/24,5),'[1]ОАО "АТС"'!$A$30:$F$773,4,FALSE),2))</f>
        <v>0</v>
      </c>
      <c r="DN1969" s="73"/>
      <c r="DO1969" s="73"/>
      <c r="DP1969" s="73"/>
      <c r="DQ1969" s="73"/>
      <c r="DR1969" s="74"/>
      <c r="DS1969" s="72">
        <f>IF($A1969="-","-",ROUND(VLOOKUP($A1969+ROUND(LEFT(DS$1947,2)/24,5),'[1]ОАО "АТС"'!$A$30:$F$773,4,FALSE),2))</f>
        <v>0</v>
      </c>
      <c r="DT1969" s="73"/>
      <c r="DU1969" s="73"/>
      <c r="DV1969" s="73"/>
      <c r="DW1969" s="73"/>
      <c r="DX1969" s="74"/>
      <c r="DY1969" s="72">
        <f>IF($A1969="-","-",ROUND(VLOOKUP($A1969+ROUND(LEFT(DY$1947,2)/24,5),'[1]ОАО "АТС"'!$A$30:$F$773,4,FALSE),2))</f>
        <v>0</v>
      </c>
      <c r="DZ1969" s="73"/>
      <c r="EA1969" s="73"/>
      <c r="EB1969" s="73"/>
      <c r="EC1969" s="73"/>
      <c r="ED1969" s="74"/>
      <c r="EE1969" s="72">
        <f>IF($A1969="-","-",ROUND(VLOOKUP($A1969+ROUND(LEFT(EE$1947,2)/24,5),'[1]ОАО "АТС"'!$A$30:$F$773,4,FALSE),2))</f>
        <v>0</v>
      </c>
      <c r="EF1969" s="73"/>
      <c r="EG1969" s="73"/>
      <c r="EH1969" s="73"/>
      <c r="EI1969" s="73"/>
      <c r="EJ1969" s="74"/>
      <c r="EK1969" s="72">
        <f>IF($A1969="-","-",ROUND(VLOOKUP($A1969+ROUND(LEFT(EK$1947,2)/24,5),'[1]ОАО "АТС"'!$A$30:$F$773,4,FALSE),2))</f>
        <v>0</v>
      </c>
      <c r="EL1969" s="73"/>
      <c r="EM1969" s="73"/>
      <c r="EN1969" s="73"/>
      <c r="EO1969" s="73"/>
      <c r="EP1969" s="74"/>
      <c r="EQ1969" s="72">
        <f>IF($A1969="-","-",ROUND(VLOOKUP($A1969+ROUND(LEFT(EQ$1947,2)/24,5),'[1]ОАО "АТС"'!$A$30:$F$773,4,FALSE),2))</f>
        <v>0</v>
      </c>
      <c r="ER1969" s="73"/>
      <c r="ES1969" s="73"/>
      <c r="ET1969" s="73"/>
      <c r="EU1969" s="73"/>
      <c r="EV1969" s="74"/>
    </row>
    <row r="1970" spans="1:152" s="38" customFormat="1" ht="15.75" customHeight="1" x14ac:dyDescent="0.2">
      <c r="A1970" s="69">
        <f>$A$137</f>
        <v>45008</v>
      </c>
      <c r="B1970" s="70"/>
      <c r="C1970" s="70"/>
      <c r="D1970" s="70"/>
      <c r="E1970" s="70"/>
      <c r="F1970" s="70"/>
      <c r="G1970" s="70"/>
      <c r="H1970" s="71"/>
      <c r="I1970" s="72">
        <f>IF($A1970="-","-",ROUND(VLOOKUP($A1970+ROUND(LEFT(I$1947,1)/24,5),'[1]ОАО "АТС"'!$A$30:$F$773,4,FALSE),2))</f>
        <v>0</v>
      </c>
      <c r="J1970" s="73"/>
      <c r="K1970" s="73"/>
      <c r="L1970" s="73"/>
      <c r="M1970" s="73"/>
      <c r="N1970" s="74"/>
      <c r="O1970" s="72">
        <f>IF($A1970="-","-",ROUND(VLOOKUP($A1970+ROUND(LEFT(O$1947,1)/24,5),'[1]ОАО "АТС"'!$A$30:$F$773,4,FALSE),2))</f>
        <v>0</v>
      </c>
      <c r="P1970" s="73"/>
      <c r="Q1970" s="73"/>
      <c r="R1970" s="73"/>
      <c r="S1970" s="73"/>
      <c r="T1970" s="74"/>
      <c r="U1970" s="72">
        <f>IF($A1970="-","-",ROUND(VLOOKUP($A1970+ROUND(LEFT(U$1947,1)/24,5),'[1]ОАО "АТС"'!$A$30:$F$773,4,FALSE),2))</f>
        <v>0</v>
      </c>
      <c r="V1970" s="73"/>
      <c r="W1970" s="73"/>
      <c r="X1970" s="73"/>
      <c r="Y1970" s="73"/>
      <c r="Z1970" s="74"/>
      <c r="AA1970" s="72">
        <f>IF($A1970="-","-",ROUND(VLOOKUP($A1970+ROUND(LEFT(AA$1947,1)/24,5),'[1]ОАО "АТС"'!$A$30:$F$773,4,FALSE),2))</f>
        <v>48.42</v>
      </c>
      <c r="AB1970" s="73"/>
      <c r="AC1970" s="73"/>
      <c r="AD1970" s="73"/>
      <c r="AE1970" s="73"/>
      <c r="AF1970" s="74"/>
      <c r="AG1970" s="72">
        <f>IF($A1970="-","-",ROUND(VLOOKUP($A1970+ROUND(LEFT(AG$1947,1)/24,5),'[1]ОАО "АТС"'!$A$30:$F$773,4,FALSE),2))</f>
        <v>125.71</v>
      </c>
      <c r="AH1970" s="73"/>
      <c r="AI1970" s="73"/>
      <c r="AJ1970" s="73"/>
      <c r="AK1970" s="73"/>
      <c r="AL1970" s="74"/>
      <c r="AM1970" s="72">
        <f>IF($A1970="-","-",ROUND(VLOOKUP($A1970+ROUND(LEFT(AM$1947,1)/24,5),'[1]ОАО "АТС"'!$A$30:$F$773,4,FALSE),2))</f>
        <v>135.63999999999999</v>
      </c>
      <c r="AN1970" s="73"/>
      <c r="AO1970" s="73"/>
      <c r="AP1970" s="73"/>
      <c r="AQ1970" s="73"/>
      <c r="AR1970" s="74"/>
      <c r="AS1970" s="72">
        <f>IF($A1970="-","-",ROUND(VLOOKUP($A1970+ROUND(LEFT(AS$1947,1)/24,5),'[1]ОАО "АТС"'!$A$30:$F$773,4,FALSE),2))</f>
        <v>177.67</v>
      </c>
      <c r="AT1970" s="73"/>
      <c r="AU1970" s="73"/>
      <c r="AV1970" s="73"/>
      <c r="AW1970" s="73"/>
      <c r="AX1970" s="74"/>
      <c r="AY1970" s="72">
        <f>IF($A1970="-","-",ROUND(VLOOKUP($A1970+ROUND(LEFT(AY$1947,1)/24,5),'[1]ОАО "АТС"'!$A$30:$F$773,4,FALSE),2))</f>
        <v>0</v>
      </c>
      <c r="AZ1970" s="73"/>
      <c r="BA1970" s="73"/>
      <c r="BB1970" s="73"/>
      <c r="BC1970" s="73"/>
      <c r="BD1970" s="74"/>
      <c r="BE1970" s="72">
        <f>IF($A1970="-","-",ROUND(VLOOKUP($A1970+ROUND(LEFT(BE$1947,1)/24,5),'[1]ОАО "АТС"'!$A$30:$F$773,4,FALSE),2))</f>
        <v>0.04</v>
      </c>
      <c r="BF1970" s="73"/>
      <c r="BG1970" s="73"/>
      <c r="BH1970" s="73"/>
      <c r="BI1970" s="73"/>
      <c r="BJ1970" s="74"/>
      <c r="BK1970" s="72">
        <f>IF($A1970="-","-",ROUND(VLOOKUP($A1970+ROUND(LEFT(BK$1947,1)/24,5),'[1]ОАО "АТС"'!$A$30:$F$773,4,FALSE),2))</f>
        <v>0</v>
      </c>
      <c r="BL1970" s="73"/>
      <c r="BM1970" s="73"/>
      <c r="BN1970" s="73"/>
      <c r="BO1970" s="73"/>
      <c r="BP1970" s="74"/>
      <c r="BQ1970" s="72">
        <f>IF($A1970="-","-",ROUND(VLOOKUP($A1970+ROUND(LEFT(BQ$1947,2)/24,5),'[1]ОАО "АТС"'!$A$30:$F$773,4,FALSE),2))</f>
        <v>0</v>
      </c>
      <c r="BR1970" s="73"/>
      <c r="BS1970" s="73"/>
      <c r="BT1970" s="73"/>
      <c r="BU1970" s="73"/>
      <c r="BV1970" s="74"/>
      <c r="BW1970" s="72">
        <f>IF($A1970="-","-",ROUND(VLOOKUP($A1970+ROUND(LEFT(BW$1947,2)/24,5),'[1]ОАО "АТС"'!$A$30:$F$773,4,FALSE),2))</f>
        <v>0</v>
      </c>
      <c r="BX1970" s="73"/>
      <c r="BY1970" s="73"/>
      <c r="BZ1970" s="73"/>
      <c r="CA1970" s="73"/>
      <c r="CB1970" s="74"/>
      <c r="CC1970" s="72">
        <f>IF($A1970="-","-",ROUND(VLOOKUP($A1970+ROUND(LEFT(CC$1947,2)/24,5),'[1]ОАО "АТС"'!$A$30:$F$773,4,FALSE),2))</f>
        <v>0</v>
      </c>
      <c r="CD1970" s="73"/>
      <c r="CE1970" s="73"/>
      <c r="CF1970" s="73"/>
      <c r="CG1970" s="73"/>
      <c r="CH1970" s="74"/>
      <c r="CI1970" s="72">
        <f>IF($A1970="-","-",ROUND(VLOOKUP($A1970+ROUND(LEFT(CI$1947,2)/24,5),'[1]ОАО "АТС"'!$A$30:$F$773,4,FALSE),2))</f>
        <v>0</v>
      </c>
      <c r="CJ1970" s="73"/>
      <c r="CK1970" s="73"/>
      <c r="CL1970" s="73"/>
      <c r="CM1970" s="73"/>
      <c r="CN1970" s="74"/>
      <c r="CO1970" s="72">
        <f>IF($A1970="-","-",ROUND(VLOOKUP($A1970+ROUND(LEFT(CO$1947,2)/24,5),'[1]ОАО "АТС"'!$A$30:$F$773,4,FALSE),2))</f>
        <v>0</v>
      </c>
      <c r="CP1970" s="73"/>
      <c r="CQ1970" s="73"/>
      <c r="CR1970" s="73"/>
      <c r="CS1970" s="73"/>
      <c r="CT1970" s="74"/>
      <c r="CU1970" s="72">
        <f>IF($A1970="-","-",ROUND(VLOOKUP($A1970+ROUND(LEFT(CU$1947,2)/24,5),'[1]ОАО "АТС"'!$A$30:$F$773,4,FALSE),2))</f>
        <v>0</v>
      </c>
      <c r="CV1970" s="73"/>
      <c r="CW1970" s="73"/>
      <c r="CX1970" s="73"/>
      <c r="CY1970" s="73"/>
      <c r="CZ1970" s="74"/>
      <c r="DA1970" s="72">
        <f>IF($A1970="-","-",ROUND(VLOOKUP($A1970+ROUND(LEFT(DA$1947,2)/24,5),'[1]ОАО "АТС"'!$A$30:$F$773,4,FALSE),2))</f>
        <v>0</v>
      </c>
      <c r="DB1970" s="73"/>
      <c r="DC1970" s="73"/>
      <c r="DD1970" s="73"/>
      <c r="DE1970" s="73"/>
      <c r="DF1970" s="74"/>
      <c r="DG1970" s="72">
        <f>IF($A1970="-","-",ROUND(VLOOKUP($A1970+ROUND(LEFT(DG$1947,2)/24,5),'[1]ОАО "АТС"'!$A$30:$F$773,4,FALSE),2))</f>
        <v>0</v>
      </c>
      <c r="DH1970" s="73"/>
      <c r="DI1970" s="73"/>
      <c r="DJ1970" s="73"/>
      <c r="DK1970" s="73"/>
      <c r="DL1970" s="74"/>
      <c r="DM1970" s="72">
        <f>IF($A1970="-","-",ROUND(VLOOKUP($A1970+ROUND(LEFT(DM$1947,2)/24,5),'[1]ОАО "АТС"'!$A$30:$F$773,4,FALSE),2))</f>
        <v>0</v>
      </c>
      <c r="DN1970" s="73"/>
      <c r="DO1970" s="73"/>
      <c r="DP1970" s="73"/>
      <c r="DQ1970" s="73"/>
      <c r="DR1970" s="74"/>
      <c r="DS1970" s="72">
        <f>IF($A1970="-","-",ROUND(VLOOKUP($A1970+ROUND(LEFT(DS$1947,2)/24,5),'[1]ОАО "АТС"'!$A$30:$F$773,4,FALSE),2))</f>
        <v>0</v>
      </c>
      <c r="DT1970" s="73"/>
      <c r="DU1970" s="73"/>
      <c r="DV1970" s="73"/>
      <c r="DW1970" s="73"/>
      <c r="DX1970" s="74"/>
      <c r="DY1970" s="72">
        <f>IF($A1970="-","-",ROUND(VLOOKUP($A1970+ROUND(LEFT(DY$1947,2)/24,5),'[1]ОАО "АТС"'!$A$30:$F$773,4,FALSE),2))</f>
        <v>0</v>
      </c>
      <c r="DZ1970" s="73"/>
      <c r="EA1970" s="73"/>
      <c r="EB1970" s="73"/>
      <c r="EC1970" s="73"/>
      <c r="ED1970" s="74"/>
      <c r="EE1970" s="72">
        <f>IF($A1970="-","-",ROUND(VLOOKUP($A1970+ROUND(LEFT(EE$1947,2)/24,5),'[1]ОАО "АТС"'!$A$30:$F$773,4,FALSE),2))</f>
        <v>0</v>
      </c>
      <c r="EF1970" s="73"/>
      <c r="EG1970" s="73"/>
      <c r="EH1970" s="73"/>
      <c r="EI1970" s="73"/>
      <c r="EJ1970" s="74"/>
      <c r="EK1970" s="72">
        <f>IF($A1970="-","-",ROUND(VLOOKUP($A1970+ROUND(LEFT(EK$1947,2)/24,5),'[1]ОАО "АТС"'!$A$30:$F$773,4,FALSE),2))</f>
        <v>0</v>
      </c>
      <c r="EL1970" s="73"/>
      <c r="EM1970" s="73"/>
      <c r="EN1970" s="73"/>
      <c r="EO1970" s="73"/>
      <c r="EP1970" s="74"/>
      <c r="EQ1970" s="72">
        <f>IF($A1970="-","-",ROUND(VLOOKUP($A1970+ROUND(LEFT(EQ$1947,2)/24,5),'[1]ОАО "АТС"'!$A$30:$F$773,4,FALSE),2))</f>
        <v>0</v>
      </c>
      <c r="ER1970" s="73"/>
      <c r="ES1970" s="73"/>
      <c r="ET1970" s="73"/>
      <c r="EU1970" s="73"/>
      <c r="EV1970" s="74"/>
    </row>
    <row r="1971" spans="1:152" s="38" customFormat="1" ht="15.75" customHeight="1" x14ac:dyDescent="0.2">
      <c r="A1971" s="69">
        <f>$A$138</f>
        <v>45009</v>
      </c>
      <c r="B1971" s="70"/>
      <c r="C1971" s="70"/>
      <c r="D1971" s="70"/>
      <c r="E1971" s="70"/>
      <c r="F1971" s="70"/>
      <c r="G1971" s="70"/>
      <c r="H1971" s="71"/>
      <c r="I1971" s="72">
        <f>IF($A1971="-","-",ROUND(VLOOKUP($A1971+ROUND(LEFT(I$1947,1)/24,5),'[1]ОАО "АТС"'!$A$30:$F$773,4,FALSE),2))</f>
        <v>0</v>
      </c>
      <c r="J1971" s="73"/>
      <c r="K1971" s="73"/>
      <c r="L1971" s="73"/>
      <c r="M1971" s="73"/>
      <c r="N1971" s="74"/>
      <c r="O1971" s="72">
        <f>IF($A1971="-","-",ROUND(VLOOKUP($A1971+ROUND(LEFT(O$1947,1)/24,5),'[1]ОАО "АТС"'!$A$30:$F$773,4,FALSE),2))</f>
        <v>0</v>
      </c>
      <c r="P1971" s="73"/>
      <c r="Q1971" s="73"/>
      <c r="R1971" s="73"/>
      <c r="S1971" s="73"/>
      <c r="T1971" s="74"/>
      <c r="U1971" s="72">
        <f>IF($A1971="-","-",ROUND(VLOOKUP($A1971+ROUND(LEFT(U$1947,1)/24,5),'[1]ОАО "АТС"'!$A$30:$F$773,4,FALSE),2))</f>
        <v>0</v>
      </c>
      <c r="V1971" s="73"/>
      <c r="W1971" s="73"/>
      <c r="X1971" s="73"/>
      <c r="Y1971" s="73"/>
      <c r="Z1971" s="74"/>
      <c r="AA1971" s="72">
        <f>IF($A1971="-","-",ROUND(VLOOKUP($A1971+ROUND(LEFT(AA$1947,1)/24,5),'[1]ОАО "АТС"'!$A$30:$F$773,4,FALSE),2))</f>
        <v>0</v>
      </c>
      <c r="AB1971" s="73"/>
      <c r="AC1971" s="73"/>
      <c r="AD1971" s="73"/>
      <c r="AE1971" s="73"/>
      <c r="AF1971" s="74"/>
      <c r="AG1971" s="72">
        <f>IF($A1971="-","-",ROUND(VLOOKUP($A1971+ROUND(LEFT(AG$1947,1)/24,5),'[1]ОАО "АТС"'!$A$30:$F$773,4,FALSE),2))</f>
        <v>0</v>
      </c>
      <c r="AH1971" s="73"/>
      <c r="AI1971" s="73"/>
      <c r="AJ1971" s="73"/>
      <c r="AK1971" s="73"/>
      <c r="AL1971" s="74"/>
      <c r="AM1971" s="72">
        <f>IF($A1971="-","-",ROUND(VLOOKUP($A1971+ROUND(LEFT(AM$1947,1)/24,5),'[1]ОАО "АТС"'!$A$30:$F$773,4,FALSE),2))</f>
        <v>40.58</v>
      </c>
      <c r="AN1971" s="73"/>
      <c r="AO1971" s="73"/>
      <c r="AP1971" s="73"/>
      <c r="AQ1971" s="73"/>
      <c r="AR1971" s="74"/>
      <c r="AS1971" s="72">
        <f>IF($A1971="-","-",ROUND(VLOOKUP($A1971+ROUND(LEFT(AS$1947,1)/24,5),'[1]ОАО "АТС"'!$A$30:$F$773,4,FALSE),2))</f>
        <v>0</v>
      </c>
      <c r="AT1971" s="73"/>
      <c r="AU1971" s="73"/>
      <c r="AV1971" s="73"/>
      <c r="AW1971" s="73"/>
      <c r="AX1971" s="74"/>
      <c r="AY1971" s="72">
        <f>IF($A1971="-","-",ROUND(VLOOKUP($A1971+ROUND(LEFT(AY$1947,1)/24,5),'[1]ОАО "АТС"'!$A$30:$F$773,4,FALSE),2))</f>
        <v>0</v>
      </c>
      <c r="AZ1971" s="73"/>
      <c r="BA1971" s="73"/>
      <c r="BB1971" s="73"/>
      <c r="BC1971" s="73"/>
      <c r="BD1971" s="74"/>
      <c r="BE1971" s="72">
        <f>IF($A1971="-","-",ROUND(VLOOKUP($A1971+ROUND(LEFT(BE$1947,1)/24,5),'[1]ОАО "АТС"'!$A$30:$F$773,4,FALSE),2))</f>
        <v>0</v>
      </c>
      <c r="BF1971" s="73"/>
      <c r="BG1971" s="73"/>
      <c r="BH1971" s="73"/>
      <c r="BI1971" s="73"/>
      <c r="BJ1971" s="74"/>
      <c r="BK1971" s="72">
        <f>IF($A1971="-","-",ROUND(VLOOKUP($A1971+ROUND(LEFT(BK$1947,1)/24,5),'[1]ОАО "АТС"'!$A$30:$F$773,4,FALSE),2))</f>
        <v>0</v>
      </c>
      <c r="BL1971" s="73"/>
      <c r="BM1971" s="73"/>
      <c r="BN1971" s="73"/>
      <c r="BO1971" s="73"/>
      <c r="BP1971" s="74"/>
      <c r="BQ1971" s="72">
        <f>IF($A1971="-","-",ROUND(VLOOKUP($A1971+ROUND(LEFT(BQ$1947,2)/24,5),'[1]ОАО "АТС"'!$A$30:$F$773,4,FALSE),2))</f>
        <v>0</v>
      </c>
      <c r="BR1971" s="73"/>
      <c r="BS1971" s="73"/>
      <c r="BT1971" s="73"/>
      <c r="BU1971" s="73"/>
      <c r="BV1971" s="74"/>
      <c r="BW1971" s="72">
        <f>IF($A1971="-","-",ROUND(VLOOKUP($A1971+ROUND(LEFT(BW$1947,2)/24,5),'[1]ОАО "АТС"'!$A$30:$F$773,4,FALSE),2))</f>
        <v>0</v>
      </c>
      <c r="BX1971" s="73"/>
      <c r="BY1971" s="73"/>
      <c r="BZ1971" s="73"/>
      <c r="CA1971" s="73"/>
      <c r="CB1971" s="74"/>
      <c r="CC1971" s="72">
        <f>IF($A1971="-","-",ROUND(VLOOKUP($A1971+ROUND(LEFT(CC$1947,2)/24,5),'[1]ОАО "АТС"'!$A$30:$F$773,4,FALSE),2))</f>
        <v>0</v>
      </c>
      <c r="CD1971" s="73"/>
      <c r="CE1971" s="73"/>
      <c r="CF1971" s="73"/>
      <c r="CG1971" s="73"/>
      <c r="CH1971" s="74"/>
      <c r="CI1971" s="72">
        <f>IF($A1971="-","-",ROUND(VLOOKUP($A1971+ROUND(LEFT(CI$1947,2)/24,5),'[1]ОАО "АТС"'!$A$30:$F$773,4,FALSE),2))</f>
        <v>0</v>
      </c>
      <c r="CJ1971" s="73"/>
      <c r="CK1971" s="73"/>
      <c r="CL1971" s="73"/>
      <c r="CM1971" s="73"/>
      <c r="CN1971" s="74"/>
      <c r="CO1971" s="72">
        <f>IF($A1971="-","-",ROUND(VLOOKUP($A1971+ROUND(LEFT(CO$1947,2)/24,5),'[1]ОАО "АТС"'!$A$30:$F$773,4,FALSE),2))</f>
        <v>0</v>
      </c>
      <c r="CP1971" s="73"/>
      <c r="CQ1971" s="73"/>
      <c r="CR1971" s="73"/>
      <c r="CS1971" s="73"/>
      <c r="CT1971" s="74"/>
      <c r="CU1971" s="72">
        <f>IF($A1971="-","-",ROUND(VLOOKUP($A1971+ROUND(LEFT(CU$1947,2)/24,5),'[1]ОАО "АТС"'!$A$30:$F$773,4,FALSE),2))</f>
        <v>0</v>
      </c>
      <c r="CV1971" s="73"/>
      <c r="CW1971" s="73"/>
      <c r="CX1971" s="73"/>
      <c r="CY1971" s="73"/>
      <c r="CZ1971" s="74"/>
      <c r="DA1971" s="72">
        <f>IF($A1971="-","-",ROUND(VLOOKUP($A1971+ROUND(LEFT(DA$1947,2)/24,5),'[1]ОАО "АТС"'!$A$30:$F$773,4,FALSE),2))</f>
        <v>0</v>
      </c>
      <c r="DB1971" s="73"/>
      <c r="DC1971" s="73"/>
      <c r="DD1971" s="73"/>
      <c r="DE1971" s="73"/>
      <c r="DF1971" s="74"/>
      <c r="DG1971" s="72">
        <f>IF($A1971="-","-",ROUND(VLOOKUP($A1971+ROUND(LEFT(DG$1947,2)/24,5),'[1]ОАО "АТС"'!$A$30:$F$773,4,FALSE),2))</f>
        <v>0</v>
      </c>
      <c r="DH1971" s="73"/>
      <c r="DI1971" s="73"/>
      <c r="DJ1971" s="73"/>
      <c r="DK1971" s="73"/>
      <c r="DL1971" s="74"/>
      <c r="DM1971" s="72">
        <f>IF($A1971="-","-",ROUND(VLOOKUP($A1971+ROUND(LEFT(DM$1947,2)/24,5),'[1]ОАО "АТС"'!$A$30:$F$773,4,FALSE),2))</f>
        <v>20.57</v>
      </c>
      <c r="DN1971" s="73"/>
      <c r="DO1971" s="73"/>
      <c r="DP1971" s="73"/>
      <c r="DQ1971" s="73"/>
      <c r="DR1971" s="74"/>
      <c r="DS1971" s="72">
        <f>IF($A1971="-","-",ROUND(VLOOKUP($A1971+ROUND(LEFT(DS$1947,2)/24,5),'[1]ОАО "АТС"'!$A$30:$F$773,4,FALSE),2))</f>
        <v>0</v>
      </c>
      <c r="DT1971" s="73"/>
      <c r="DU1971" s="73"/>
      <c r="DV1971" s="73"/>
      <c r="DW1971" s="73"/>
      <c r="DX1971" s="74"/>
      <c r="DY1971" s="72">
        <f>IF($A1971="-","-",ROUND(VLOOKUP($A1971+ROUND(LEFT(DY$1947,2)/24,5),'[1]ОАО "АТС"'!$A$30:$F$773,4,FALSE),2))</f>
        <v>0</v>
      </c>
      <c r="DZ1971" s="73"/>
      <c r="EA1971" s="73"/>
      <c r="EB1971" s="73"/>
      <c r="EC1971" s="73"/>
      <c r="ED1971" s="74"/>
      <c r="EE1971" s="72">
        <f>IF($A1971="-","-",ROUND(VLOOKUP($A1971+ROUND(LEFT(EE$1947,2)/24,5),'[1]ОАО "АТС"'!$A$30:$F$773,4,FALSE),2))</f>
        <v>0</v>
      </c>
      <c r="EF1971" s="73"/>
      <c r="EG1971" s="73"/>
      <c r="EH1971" s="73"/>
      <c r="EI1971" s="73"/>
      <c r="EJ1971" s="74"/>
      <c r="EK1971" s="72">
        <f>IF($A1971="-","-",ROUND(VLOOKUP($A1971+ROUND(LEFT(EK$1947,2)/24,5),'[1]ОАО "АТС"'!$A$30:$F$773,4,FALSE),2))</f>
        <v>0</v>
      </c>
      <c r="EL1971" s="73"/>
      <c r="EM1971" s="73"/>
      <c r="EN1971" s="73"/>
      <c r="EO1971" s="73"/>
      <c r="EP1971" s="74"/>
      <c r="EQ1971" s="72">
        <f>IF($A1971="-","-",ROUND(VLOOKUP($A1971+ROUND(LEFT(EQ$1947,2)/24,5),'[1]ОАО "АТС"'!$A$30:$F$773,4,FALSE),2))</f>
        <v>0</v>
      </c>
      <c r="ER1971" s="73"/>
      <c r="ES1971" s="73"/>
      <c r="ET1971" s="73"/>
      <c r="EU1971" s="73"/>
      <c r="EV1971" s="74"/>
    </row>
    <row r="1972" spans="1:152" s="38" customFormat="1" ht="15.75" customHeight="1" x14ac:dyDescent="0.2">
      <c r="A1972" s="69">
        <f>$A$139</f>
        <v>45010</v>
      </c>
      <c r="B1972" s="70"/>
      <c r="C1972" s="70"/>
      <c r="D1972" s="70"/>
      <c r="E1972" s="70"/>
      <c r="F1972" s="70"/>
      <c r="G1972" s="70"/>
      <c r="H1972" s="71"/>
      <c r="I1972" s="72">
        <f>IF($A1972="-","-",ROUND(VLOOKUP($A1972+ROUND(LEFT(I$1947,1)/24,5),'[1]ОАО "АТС"'!$A$30:$F$773,4,FALSE),2))</f>
        <v>0</v>
      </c>
      <c r="J1972" s="73"/>
      <c r="K1972" s="73"/>
      <c r="L1972" s="73"/>
      <c r="M1972" s="73"/>
      <c r="N1972" s="74"/>
      <c r="O1972" s="72">
        <f>IF($A1972="-","-",ROUND(VLOOKUP($A1972+ROUND(LEFT(O$1947,1)/24,5),'[1]ОАО "АТС"'!$A$30:$F$773,4,FALSE),2))</f>
        <v>0</v>
      </c>
      <c r="P1972" s="73"/>
      <c r="Q1972" s="73"/>
      <c r="R1972" s="73"/>
      <c r="S1972" s="73"/>
      <c r="T1972" s="74"/>
      <c r="U1972" s="72">
        <f>IF($A1972="-","-",ROUND(VLOOKUP($A1972+ROUND(LEFT(U$1947,1)/24,5),'[1]ОАО "АТС"'!$A$30:$F$773,4,FALSE),2))</f>
        <v>0</v>
      </c>
      <c r="V1972" s="73"/>
      <c r="W1972" s="73"/>
      <c r="X1972" s="73"/>
      <c r="Y1972" s="73"/>
      <c r="Z1972" s="74"/>
      <c r="AA1972" s="72">
        <f>IF($A1972="-","-",ROUND(VLOOKUP($A1972+ROUND(LEFT(AA$1947,1)/24,5),'[1]ОАО "АТС"'!$A$30:$F$773,4,FALSE),2))</f>
        <v>0</v>
      </c>
      <c r="AB1972" s="73"/>
      <c r="AC1972" s="73"/>
      <c r="AD1972" s="73"/>
      <c r="AE1972" s="73"/>
      <c r="AF1972" s="74"/>
      <c r="AG1972" s="72">
        <f>IF($A1972="-","-",ROUND(VLOOKUP($A1972+ROUND(LEFT(AG$1947,1)/24,5),'[1]ОАО "АТС"'!$A$30:$F$773,4,FALSE),2))</f>
        <v>0</v>
      </c>
      <c r="AH1972" s="73"/>
      <c r="AI1972" s="73"/>
      <c r="AJ1972" s="73"/>
      <c r="AK1972" s="73"/>
      <c r="AL1972" s="74"/>
      <c r="AM1972" s="72">
        <f>IF($A1972="-","-",ROUND(VLOOKUP($A1972+ROUND(LEFT(AM$1947,1)/24,5),'[1]ОАО "АТС"'!$A$30:$F$773,4,FALSE),2))</f>
        <v>0</v>
      </c>
      <c r="AN1972" s="73"/>
      <c r="AO1972" s="73"/>
      <c r="AP1972" s="73"/>
      <c r="AQ1972" s="73"/>
      <c r="AR1972" s="74"/>
      <c r="AS1972" s="72">
        <f>IF($A1972="-","-",ROUND(VLOOKUP($A1972+ROUND(LEFT(AS$1947,1)/24,5),'[1]ОАО "АТС"'!$A$30:$F$773,4,FALSE),2))</f>
        <v>101.98</v>
      </c>
      <c r="AT1972" s="73"/>
      <c r="AU1972" s="73"/>
      <c r="AV1972" s="73"/>
      <c r="AW1972" s="73"/>
      <c r="AX1972" s="74"/>
      <c r="AY1972" s="72">
        <f>IF($A1972="-","-",ROUND(VLOOKUP($A1972+ROUND(LEFT(AY$1947,1)/24,5),'[1]ОАО "АТС"'!$A$30:$F$773,4,FALSE),2))</f>
        <v>176.15</v>
      </c>
      <c r="AZ1972" s="73"/>
      <c r="BA1972" s="73"/>
      <c r="BB1972" s="73"/>
      <c r="BC1972" s="73"/>
      <c r="BD1972" s="74"/>
      <c r="BE1972" s="72">
        <f>IF($A1972="-","-",ROUND(VLOOKUP($A1972+ROUND(LEFT(BE$1947,1)/24,5),'[1]ОАО "АТС"'!$A$30:$F$773,4,FALSE),2))</f>
        <v>0</v>
      </c>
      <c r="BF1972" s="73"/>
      <c r="BG1972" s="73"/>
      <c r="BH1972" s="73"/>
      <c r="BI1972" s="73"/>
      <c r="BJ1972" s="74"/>
      <c r="BK1972" s="72">
        <f>IF($A1972="-","-",ROUND(VLOOKUP($A1972+ROUND(LEFT(BK$1947,1)/24,5),'[1]ОАО "АТС"'!$A$30:$F$773,4,FALSE),2))</f>
        <v>0</v>
      </c>
      <c r="BL1972" s="73"/>
      <c r="BM1972" s="73"/>
      <c r="BN1972" s="73"/>
      <c r="BO1972" s="73"/>
      <c r="BP1972" s="74"/>
      <c r="BQ1972" s="72">
        <f>IF($A1972="-","-",ROUND(VLOOKUP($A1972+ROUND(LEFT(BQ$1947,2)/24,5),'[1]ОАО "АТС"'!$A$30:$F$773,4,FALSE),2))</f>
        <v>0</v>
      </c>
      <c r="BR1972" s="73"/>
      <c r="BS1972" s="73"/>
      <c r="BT1972" s="73"/>
      <c r="BU1972" s="73"/>
      <c r="BV1972" s="74"/>
      <c r="BW1972" s="72">
        <f>IF($A1972="-","-",ROUND(VLOOKUP($A1972+ROUND(LEFT(BW$1947,2)/24,5),'[1]ОАО "АТС"'!$A$30:$F$773,4,FALSE),2))</f>
        <v>0</v>
      </c>
      <c r="BX1972" s="73"/>
      <c r="BY1972" s="73"/>
      <c r="BZ1972" s="73"/>
      <c r="CA1972" s="73"/>
      <c r="CB1972" s="74"/>
      <c r="CC1972" s="72">
        <f>IF($A1972="-","-",ROUND(VLOOKUP($A1972+ROUND(LEFT(CC$1947,2)/24,5),'[1]ОАО "АТС"'!$A$30:$F$773,4,FALSE),2))</f>
        <v>0</v>
      </c>
      <c r="CD1972" s="73"/>
      <c r="CE1972" s="73"/>
      <c r="CF1972" s="73"/>
      <c r="CG1972" s="73"/>
      <c r="CH1972" s="74"/>
      <c r="CI1972" s="72">
        <f>IF($A1972="-","-",ROUND(VLOOKUP($A1972+ROUND(LEFT(CI$1947,2)/24,5),'[1]ОАО "АТС"'!$A$30:$F$773,4,FALSE),2))</f>
        <v>0</v>
      </c>
      <c r="CJ1972" s="73"/>
      <c r="CK1972" s="73"/>
      <c r="CL1972" s="73"/>
      <c r="CM1972" s="73"/>
      <c r="CN1972" s="74"/>
      <c r="CO1972" s="72">
        <f>IF($A1972="-","-",ROUND(VLOOKUP($A1972+ROUND(LEFT(CO$1947,2)/24,5),'[1]ОАО "АТС"'!$A$30:$F$773,4,FALSE),2))</f>
        <v>0</v>
      </c>
      <c r="CP1972" s="73"/>
      <c r="CQ1972" s="73"/>
      <c r="CR1972" s="73"/>
      <c r="CS1972" s="73"/>
      <c r="CT1972" s="74"/>
      <c r="CU1972" s="72">
        <f>IF($A1972="-","-",ROUND(VLOOKUP($A1972+ROUND(LEFT(CU$1947,2)/24,5),'[1]ОАО "АТС"'!$A$30:$F$773,4,FALSE),2))</f>
        <v>0</v>
      </c>
      <c r="CV1972" s="73"/>
      <c r="CW1972" s="73"/>
      <c r="CX1972" s="73"/>
      <c r="CY1972" s="73"/>
      <c r="CZ1972" s="74"/>
      <c r="DA1972" s="72">
        <f>IF($A1972="-","-",ROUND(VLOOKUP($A1972+ROUND(LEFT(DA$1947,2)/24,5),'[1]ОАО "АТС"'!$A$30:$F$773,4,FALSE),2))</f>
        <v>2.27</v>
      </c>
      <c r="DB1972" s="73"/>
      <c r="DC1972" s="73"/>
      <c r="DD1972" s="73"/>
      <c r="DE1972" s="73"/>
      <c r="DF1972" s="74"/>
      <c r="DG1972" s="72">
        <f>IF($A1972="-","-",ROUND(VLOOKUP($A1972+ROUND(LEFT(DG$1947,2)/24,5),'[1]ОАО "АТС"'!$A$30:$F$773,4,FALSE),2))</f>
        <v>23.41</v>
      </c>
      <c r="DH1972" s="73"/>
      <c r="DI1972" s="73"/>
      <c r="DJ1972" s="73"/>
      <c r="DK1972" s="73"/>
      <c r="DL1972" s="74"/>
      <c r="DM1972" s="72">
        <f>IF($A1972="-","-",ROUND(VLOOKUP($A1972+ROUND(LEFT(DM$1947,2)/24,5),'[1]ОАО "АТС"'!$A$30:$F$773,4,FALSE),2))</f>
        <v>73.3</v>
      </c>
      <c r="DN1972" s="73"/>
      <c r="DO1972" s="73"/>
      <c r="DP1972" s="73"/>
      <c r="DQ1972" s="73"/>
      <c r="DR1972" s="74"/>
      <c r="DS1972" s="72">
        <f>IF($A1972="-","-",ROUND(VLOOKUP($A1972+ROUND(LEFT(DS$1947,2)/24,5),'[1]ОАО "АТС"'!$A$30:$F$773,4,FALSE),2))</f>
        <v>41.64</v>
      </c>
      <c r="DT1972" s="73"/>
      <c r="DU1972" s="73"/>
      <c r="DV1972" s="73"/>
      <c r="DW1972" s="73"/>
      <c r="DX1972" s="74"/>
      <c r="DY1972" s="72">
        <f>IF($A1972="-","-",ROUND(VLOOKUP($A1972+ROUND(LEFT(DY$1947,2)/24,5),'[1]ОАО "АТС"'!$A$30:$F$773,4,FALSE),2))</f>
        <v>0</v>
      </c>
      <c r="DZ1972" s="73"/>
      <c r="EA1972" s="73"/>
      <c r="EB1972" s="73"/>
      <c r="EC1972" s="73"/>
      <c r="ED1972" s="74"/>
      <c r="EE1972" s="72">
        <f>IF($A1972="-","-",ROUND(VLOOKUP($A1972+ROUND(LEFT(EE$1947,2)/24,5),'[1]ОАО "АТС"'!$A$30:$F$773,4,FALSE),2))</f>
        <v>0</v>
      </c>
      <c r="EF1972" s="73"/>
      <c r="EG1972" s="73"/>
      <c r="EH1972" s="73"/>
      <c r="EI1972" s="73"/>
      <c r="EJ1972" s="74"/>
      <c r="EK1972" s="72">
        <f>IF($A1972="-","-",ROUND(VLOOKUP($A1972+ROUND(LEFT(EK$1947,2)/24,5),'[1]ОАО "АТС"'!$A$30:$F$773,4,FALSE),2))</f>
        <v>0</v>
      </c>
      <c r="EL1972" s="73"/>
      <c r="EM1972" s="73"/>
      <c r="EN1972" s="73"/>
      <c r="EO1972" s="73"/>
      <c r="EP1972" s="74"/>
      <c r="EQ1972" s="72">
        <f>IF($A1972="-","-",ROUND(VLOOKUP($A1972+ROUND(LEFT(EQ$1947,2)/24,5),'[1]ОАО "АТС"'!$A$30:$F$773,4,FALSE),2))</f>
        <v>0</v>
      </c>
      <c r="ER1972" s="73"/>
      <c r="ES1972" s="73"/>
      <c r="ET1972" s="73"/>
      <c r="EU1972" s="73"/>
      <c r="EV1972" s="74"/>
    </row>
    <row r="1973" spans="1:152" s="38" customFormat="1" ht="15.75" customHeight="1" x14ac:dyDescent="0.2">
      <c r="A1973" s="69">
        <f>$A$140</f>
        <v>45011</v>
      </c>
      <c r="B1973" s="70"/>
      <c r="C1973" s="70"/>
      <c r="D1973" s="70"/>
      <c r="E1973" s="70"/>
      <c r="F1973" s="70"/>
      <c r="G1973" s="70"/>
      <c r="H1973" s="71"/>
      <c r="I1973" s="72">
        <f>IF($A1973="-","-",ROUND(VLOOKUP($A1973+ROUND(LEFT(I$1947,1)/24,5),'[1]ОАО "АТС"'!$A$30:$F$773,4,FALSE),2))</f>
        <v>0</v>
      </c>
      <c r="J1973" s="73"/>
      <c r="K1973" s="73"/>
      <c r="L1973" s="73"/>
      <c r="M1973" s="73"/>
      <c r="N1973" s="74"/>
      <c r="O1973" s="72">
        <f>IF($A1973="-","-",ROUND(VLOOKUP($A1973+ROUND(LEFT(O$1947,1)/24,5),'[1]ОАО "АТС"'!$A$30:$F$773,4,FALSE),2))</f>
        <v>0</v>
      </c>
      <c r="P1973" s="73"/>
      <c r="Q1973" s="73"/>
      <c r="R1973" s="73"/>
      <c r="S1973" s="73"/>
      <c r="T1973" s="74"/>
      <c r="U1973" s="72">
        <f>IF($A1973="-","-",ROUND(VLOOKUP($A1973+ROUND(LEFT(U$1947,1)/24,5),'[1]ОАО "АТС"'!$A$30:$F$773,4,FALSE),2))</f>
        <v>0</v>
      </c>
      <c r="V1973" s="73"/>
      <c r="W1973" s="73"/>
      <c r="X1973" s="73"/>
      <c r="Y1973" s="73"/>
      <c r="Z1973" s="74"/>
      <c r="AA1973" s="72">
        <f>IF($A1973="-","-",ROUND(VLOOKUP($A1973+ROUND(LEFT(AA$1947,1)/24,5),'[1]ОАО "АТС"'!$A$30:$F$773,4,FALSE),2))</f>
        <v>0</v>
      </c>
      <c r="AB1973" s="73"/>
      <c r="AC1973" s="73"/>
      <c r="AD1973" s="73"/>
      <c r="AE1973" s="73"/>
      <c r="AF1973" s="74"/>
      <c r="AG1973" s="72">
        <f>IF($A1973="-","-",ROUND(VLOOKUP($A1973+ROUND(LEFT(AG$1947,1)/24,5),'[1]ОАО "АТС"'!$A$30:$F$773,4,FALSE),2))</f>
        <v>0</v>
      </c>
      <c r="AH1973" s="73"/>
      <c r="AI1973" s="73"/>
      <c r="AJ1973" s="73"/>
      <c r="AK1973" s="73"/>
      <c r="AL1973" s="74"/>
      <c r="AM1973" s="72">
        <f>IF($A1973="-","-",ROUND(VLOOKUP($A1973+ROUND(LEFT(AM$1947,1)/24,5),'[1]ОАО "АТС"'!$A$30:$F$773,4,FALSE),2))</f>
        <v>16.12</v>
      </c>
      <c r="AN1973" s="73"/>
      <c r="AO1973" s="73"/>
      <c r="AP1973" s="73"/>
      <c r="AQ1973" s="73"/>
      <c r="AR1973" s="74"/>
      <c r="AS1973" s="72">
        <f>IF($A1973="-","-",ROUND(VLOOKUP($A1973+ROUND(LEFT(AS$1947,1)/24,5),'[1]ОАО "АТС"'!$A$30:$F$773,4,FALSE),2))</f>
        <v>0</v>
      </c>
      <c r="AT1973" s="73"/>
      <c r="AU1973" s="73"/>
      <c r="AV1973" s="73"/>
      <c r="AW1973" s="73"/>
      <c r="AX1973" s="74"/>
      <c r="AY1973" s="72">
        <f>IF($A1973="-","-",ROUND(VLOOKUP($A1973+ROUND(LEFT(AY$1947,1)/24,5),'[1]ОАО "АТС"'!$A$30:$F$773,4,FALSE),2))</f>
        <v>24.58</v>
      </c>
      <c r="AZ1973" s="73"/>
      <c r="BA1973" s="73"/>
      <c r="BB1973" s="73"/>
      <c r="BC1973" s="73"/>
      <c r="BD1973" s="74"/>
      <c r="BE1973" s="72">
        <f>IF($A1973="-","-",ROUND(VLOOKUP($A1973+ROUND(LEFT(BE$1947,1)/24,5),'[1]ОАО "АТС"'!$A$30:$F$773,4,FALSE),2))</f>
        <v>0</v>
      </c>
      <c r="BF1973" s="73"/>
      <c r="BG1973" s="73"/>
      <c r="BH1973" s="73"/>
      <c r="BI1973" s="73"/>
      <c r="BJ1973" s="74"/>
      <c r="BK1973" s="72">
        <f>IF($A1973="-","-",ROUND(VLOOKUP($A1973+ROUND(LEFT(BK$1947,1)/24,5),'[1]ОАО "АТС"'!$A$30:$F$773,4,FALSE),2))</f>
        <v>0</v>
      </c>
      <c r="BL1973" s="73"/>
      <c r="BM1973" s="73"/>
      <c r="BN1973" s="73"/>
      <c r="BO1973" s="73"/>
      <c r="BP1973" s="74"/>
      <c r="BQ1973" s="72">
        <f>IF($A1973="-","-",ROUND(VLOOKUP($A1973+ROUND(LEFT(BQ$1947,2)/24,5),'[1]ОАО "АТС"'!$A$30:$F$773,4,FALSE),2))</f>
        <v>0</v>
      </c>
      <c r="BR1973" s="73"/>
      <c r="BS1973" s="73"/>
      <c r="BT1973" s="73"/>
      <c r="BU1973" s="73"/>
      <c r="BV1973" s="74"/>
      <c r="BW1973" s="72">
        <f>IF($A1973="-","-",ROUND(VLOOKUP($A1973+ROUND(LEFT(BW$1947,2)/24,5),'[1]ОАО "АТС"'!$A$30:$F$773,4,FALSE),2))</f>
        <v>0</v>
      </c>
      <c r="BX1973" s="73"/>
      <c r="BY1973" s="73"/>
      <c r="BZ1973" s="73"/>
      <c r="CA1973" s="73"/>
      <c r="CB1973" s="74"/>
      <c r="CC1973" s="72">
        <f>IF($A1973="-","-",ROUND(VLOOKUP($A1973+ROUND(LEFT(CC$1947,2)/24,5),'[1]ОАО "АТС"'!$A$30:$F$773,4,FALSE),2))</f>
        <v>0</v>
      </c>
      <c r="CD1973" s="73"/>
      <c r="CE1973" s="73"/>
      <c r="CF1973" s="73"/>
      <c r="CG1973" s="73"/>
      <c r="CH1973" s="74"/>
      <c r="CI1973" s="72">
        <f>IF($A1973="-","-",ROUND(VLOOKUP($A1973+ROUND(LEFT(CI$1947,2)/24,5),'[1]ОАО "АТС"'!$A$30:$F$773,4,FALSE),2))</f>
        <v>0</v>
      </c>
      <c r="CJ1973" s="73"/>
      <c r="CK1973" s="73"/>
      <c r="CL1973" s="73"/>
      <c r="CM1973" s="73"/>
      <c r="CN1973" s="74"/>
      <c r="CO1973" s="72">
        <f>IF($A1973="-","-",ROUND(VLOOKUP($A1973+ROUND(LEFT(CO$1947,2)/24,5),'[1]ОАО "АТС"'!$A$30:$F$773,4,FALSE),2))</f>
        <v>0</v>
      </c>
      <c r="CP1973" s="73"/>
      <c r="CQ1973" s="73"/>
      <c r="CR1973" s="73"/>
      <c r="CS1973" s="73"/>
      <c r="CT1973" s="74"/>
      <c r="CU1973" s="72">
        <f>IF($A1973="-","-",ROUND(VLOOKUP($A1973+ROUND(LEFT(CU$1947,2)/24,5),'[1]ОАО "АТС"'!$A$30:$F$773,4,FALSE),2))</f>
        <v>0</v>
      </c>
      <c r="CV1973" s="73"/>
      <c r="CW1973" s="73"/>
      <c r="CX1973" s="73"/>
      <c r="CY1973" s="73"/>
      <c r="CZ1973" s="74"/>
      <c r="DA1973" s="72">
        <f>IF($A1973="-","-",ROUND(VLOOKUP($A1973+ROUND(LEFT(DA$1947,2)/24,5),'[1]ОАО "АТС"'!$A$30:$F$773,4,FALSE),2))</f>
        <v>0</v>
      </c>
      <c r="DB1973" s="73"/>
      <c r="DC1973" s="73"/>
      <c r="DD1973" s="73"/>
      <c r="DE1973" s="73"/>
      <c r="DF1973" s="74"/>
      <c r="DG1973" s="72">
        <f>IF($A1973="-","-",ROUND(VLOOKUP($A1973+ROUND(LEFT(DG$1947,2)/24,5),'[1]ОАО "АТС"'!$A$30:$F$773,4,FALSE),2))</f>
        <v>0</v>
      </c>
      <c r="DH1973" s="73"/>
      <c r="DI1973" s="73"/>
      <c r="DJ1973" s="73"/>
      <c r="DK1973" s="73"/>
      <c r="DL1973" s="74"/>
      <c r="DM1973" s="72">
        <f>IF($A1973="-","-",ROUND(VLOOKUP($A1973+ROUND(LEFT(DM$1947,2)/24,5),'[1]ОАО "АТС"'!$A$30:$F$773,4,FALSE),2))</f>
        <v>7.37</v>
      </c>
      <c r="DN1973" s="73"/>
      <c r="DO1973" s="73"/>
      <c r="DP1973" s="73"/>
      <c r="DQ1973" s="73"/>
      <c r="DR1973" s="74"/>
      <c r="DS1973" s="72">
        <f>IF($A1973="-","-",ROUND(VLOOKUP($A1973+ROUND(LEFT(DS$1947,2)/24,5),'[1]ОАО "АТС"'!$A$30:$F$773,4,FALSE),2))</f>
        <v>0</v>
      </c>
      <c r="DT1973" s="73"/>
      <c r="DU1973" s="73"/>
      <c r="DV1973" s="73"/>
      <c r="DW1973" s="73"/>
      <c r="DX1973" s="74"/>
      <c r="DY1973" s="72">
        <f>IF($A1973="-","-",ROUND(VLOOKUP($A1973+ROUND(LEFT(DY$1947,2)/24,5),'[1]ОАО "АТС"'!$A$30:$F$773,4,FALSE),2))</f>
        <v>0</v>
      </c>
      <c r="DZ1973" s="73"/>
      <c r="EA1973" s="73"/>
      <c r="EB1973" s="73"/>
      <c r="EC1973" s="73"/>
      <c r="ED1973" s="74"/>
      <c r="EE1973" s="72">
        <f>IF($A1973="-","-",ROUND(VLOOKUP($A1973+ROUND(LEFT(EE$1947,2)/24,5),'[1]ОАО "АТС"'!$A$30:$F$773,4,FALSE),2))</f>
        <v>0</v>
      </c>
      <c r="EF1973" s="73"/>
      <c r="EG1973" s="73"/>
      <c r="EH1973" s="73"/>
      <c r="EI1973" s="73"/>
      <c r="EJ1973" s="74"/>
      <c r="EK1973" s="72">
        <f>IF($A1973="-","-",ROUND(VLOOKUP($A1973+ROUND(LEFT(EK$1947,2)/24,5),'[1]ОАО "АТС"'!$A$30:$F$773,4,FALSE),2))</f>
        <v>0</v>
      </c>
      <c r="EL1973" s="73"/>
      <c r="EM1973" s="73"/>
      <c r="EN1973" s="73"/>
      <c r="EO1973" s="73"/>
      <c r="EP1973" s="74"/>
      <c r="EQ1973" s="72">
        <f>IF($A1973="-","-",ROUND(VLOOKUP($A1973+ROUND(LEFT(EQ$1947,2)/24,5),'[1]ОАО "АТС"'!$A$30:$F$773,4,FALSE),2))</f>
        <v>0</v>
      </c>
      <c r="ER1973" s="73"/>
      <c r="ES1973" s="73"/>
      <c r="ET1973" s="73"/>
      <c r="EU1973" s="73"/>
      <c r="EV1973" s="74"/>
    </row>
    <row r="1974" spans="1:152" s="38" customFormat="1" ht="15.75" customHeight="1" x14ac:dyDescent="0.2">
      <c r="A1974" s="69">
        <f>$A$141</f>
        <v>45012</v>
      </c>
      <c r="B1974" s="70"/>
      <c r="C1974" s="70"/>
      <c r="D1974" s="70"/>
      <c r="E1974" s="70"/>
      <c r="F1974" s="70"/>
      <c r="G1974" s="70"/>
      <c r="H1974" s="71"/>
      <c r="I1974" s="72">
        <f>IF($A1974="-","-",ROUND(VLOOKUP($A1974+ROUND(LEFT(I$1947,1)/24,5),'[1]ОАО "АТС"'!$A$30:$F$773,4,FALSE),2))</f>
        <v>0</v>
      </c>
      <c r="J1974" s="73"/>
      <c r="K1974" s="73"/>
      <c r="L1974" s="73"/>
      <c r="M1974" s="73"/>
      <c r="N1974" s="74"/>
      <c r="O1974" s="72">
        <f>IF($A1974="-","-",ROUND(VLOOKUP($A1974+ROUND(LEFT(O$1947,1)/24,5),'[1]ОАО "АТС"'!$A$30:$F$773,4,FALSE),2))</f>
        <v>0</v>
      </c>
      <c r="P1974" s="73"/>
      <c r="Q1974" s="73"/>
      <c r="R1974" s="73"/>
      <c r="S1974" s="73"/>
      <c r="T1974" s="74"/>
      <c r="U1974" s="72">
        <f>IF($A1974="-","-",ROUND(VLOOKUP($A1974+ROUND(LEFT(U$1947,1)/24,5),'[1]ОАО "АТС"'!$A$30:$F$773,4,FALSE),2))</f>
        <v>0</v>
      </c>
      <c r="V1974" s="73"/>
      <c r="W1974" s="73"/>
      <c r="X1974" s="73"/>
      <c r="Y1974" s="73"/>
      <c r="Z1974" s="74"/>
      <c r="AA1974" s="72">
        <f>IF($A1974="-","-",ROUND(VLOOKUP($A1974+ROUND(LEFT(AA$1947,1)/24,5),'[1]ОАО "АТС"'!$A$30:$F$773,4,FALSE),2))</f>
        <v>0</v>
      </c>
      <c r="AB1974" s="73"/>
      <c r="AC1974" s="73"/>
      <c r="AD1974" s="73"/>
      <c r="AE1974" s="73"/>
      <c r="AF1974" s="74"/>
      <c r="AG1974" s="72">
        <f>IF($A1974="-","-",ROUND(VLOOKUP($A1974+ROUND(LEFT(AG$1947,1)/24,5),'[1]ОАО "АТС"'!$A$30:$F$773,4,FALSE),2))</f>
        <v>129.58000000000001</v>
      </c>
      <c r="AH1974" s="73"/>
      <c r="AI1974" s="73"/>
      <c r="AJ1974" s="73"/>
      <c r="AK1974" s="73"/>
      <c r="AL1974" s="74"/>
      <c r="AM1974" s="72">
        <f>IF($A1974="-","-",ROUND(VLOOKUP($A1974+ROUND(LEFT(AM$1947,1)/24,5),'[1]ОАО "АТС"'!$A$30:$F$773,4,FALSE),2))</f>
        <v>0</v>
      </c>
      <c r="AN1974" s="73"/>
      <c r="AO1974" s="73"/>
      <c r="AP1974" s="73"/>
      <c r="AQ1974" s="73"/>
      <c r="AR1974" s="74"/>
      <c r="AS1974" s="72">
        <f>IF($A1974="-","-",ROUND(VLOOKUP($A1974+ROUND(LEFT(AS$1947,1)/24,5),'[1]ОАО "АТС"'!$A$30:$F$773,4,FALSE),2))</f>
        <v>96.02</v>
      </c>
      <c r="AT1974" s="73"/>
      <c r="AU1974" s="73"/>
      <c r="AV1974" s="73"/>
      <c r="AW1974" s="73"/>
      <c r="AX1974" s="74"/>
      <c r="AY1974" s="72">
        <f>IF($A1974="-","-",ROUND(VLOOKUP($A1974+ROUND(LEFT(AY$1947,1)/24,5),'[1]ОАО "АТС"'!$A$30:$F$773,4,FALSE),2))</f>
        <v>0</v>
      </c>
      <c r="AZ1974" s="73"/>
      <c r="BA1974" s="73"/>
      <c r="BB1974" s="73"/>
      <c r="BC1974" s="73"/>
      <c r="BD1974" s="74"/>
      <c r="BE1974" s="72">
        <f>IF($A1974="-","-",ROUND(VLOOKUP($A1974+ROUND(LEFT(BE$1947,1)/24,5),'[1]ОАО "АТС"'!$A$30:$F$773,4,FALSE),2))</f>
        <v>0</v>
      </c>
      <c r="BF1974" s="73"/>
      <c r="BG1974" s="73"/>
      <c r="BH1974" s="73"/>
      <c r="BI1974" s="73"/>
      <c r="BJ1974" s="74"/>
      <c r="BK1974" s="72">
        <f>IF($A1974="-","-",ROUND(VLOOKUP($A1974+ROUND(LEFT(BK$1947,1)/24,5),'[1]ОАО "АТС"'!$A$30:$F$773,4,FALSE),2))</f>
        <v>0</v>
      </c>
      <c r="BL1974" s="73"/>
      <c r="BM1974" s="73"/>
      <c r="BN1974" s="73"/>
      <c r="BO1974" s="73"/>
      <c r="BP1974" s="74"/>
      <c r="BQ1974" s="72">
        <f>IF($A1974="-","-",ROUND(VLOOKUP($A1974+ROUND(LEFT(BQ$1947,2)/24,5),'[1]ОАО "АТС"'!$A$30:$F$773,4,FALSE),2))</f>
        <v>0</v>
      </c>
      <c r="BR1974" s="73"/>
      <c r="BS1974" s="73"/>
      <c r="BT1974" s="73"/>
      <c r="BU1974" s="73"/>
      <c r="BV1974" s="74"/>
      <c r="BW1974" s="72">
        <f>IF($A1974="-","-",ROUND(VLOOKUP($A1974+ROUND(LEFT(BW$1947,2)/24,5),'[1]ОАО "АТС"'!$A$30:$F$773,4,FALSE),2))</f>
        <v>0</v>
      </c>
      <c r="BX1974" s="73"/>
      <c r="BY1974" s="73"/>
      <c r="BZ1974" s="73"/>
      <c r="CA1974" s="73"/>
      <c r="CB1974" s="74"/>
      <c r="CC1974" s="72">
        <f>IF($A1974="-","-",ROUND(VLOOKUP($A1974+ROUND(LEFT(CC$1947,2)/24,5),'[1]ОАО "АТС"'!$A$30:$F$773,4,FALSE),2))</f>
        <v>0</v>
      </c>
      <c r="CD1974" s="73"/>
      <c r="CE1974" s="73"/>
      <c r="CF1974" s="73"/>
      <c r="CG1974" s="73"/>
      <c r="CH1974" s="74"/>
      <c r="CI1974" s="72">
        <f>IF($A1974="-","-",ROUND(VLOOKUP($A1974+ROUND(LEFT(CI$1947,2)/24,5),'[1]ОАО "АТС"'!$A$30:$F$773,4,FALSE),2))</f>
        <v>0</v>
      </c>
      <c r="CJ1974" s="73"/>
      <c r="CK1974" s="73"/>
      <c r="CL1974" s="73"/>
      <c r="CM1974" s="73"/>
      <c r="CN1974" s="74"/>
      <c r="CO1974" s="72">
        <f>IF($A1974="-","-",ROUND(VLOOKUP($A1974+ROUND(LEFT(CO$1947,2)/24,5),'[1]ОАО "АТС"'!$A$30:$F$773,4,FALSE),2))</f>
        <v>0</v>
      </c>
      <c r="CP1974" s="73"/>
      <c r="CQ1974" s="73"/>
      <c r="CR1974" s="73"/>
      <c r="CS1974" s="73"/>
      <c r="CT1974" s="74"/>
      <c r="CU1974" s="72">
        <f>IF($A1974="-","-",ROUND(VLOOKUP($A1974+ROUND(LEFT(CU$1947,2)/24,5),'[1]ОАО "АТС"'!$A$30:$F$773,4,FALSE),2))</f>
        <v>0</v>
      </c>
      <c r="CV1974" s="73"/>
      <c r="CW1974" s="73"/>
      <c r="CX1974" s="73"/>
      <c r="CY1974" s="73"/>
      <c r="CZ1974" s="74"/>
      <c r="DA1974" s="72">
        <f>IF($A1974="-","-",ROUND(VLOOKUP($A1974+ROUND(LEFT(DA$1947,2)/24,5),'[1]ОАО "АТС"'!$A$30:$F$773,4,FALSE),2))</f>
        <v>0</v>
      </c>
      <c r="DB1974" s="73"/>
      <c r="DC1974" s="73"/>
      <c r="DD1974" s="73"/>
      <c r="DE1974" s="73"/>
      <c r="DF1974" s="74"/>
      <c r="DG1974" s="72">
        <f>IF($A1974="-","-",ROUND(VLOOKUP($A1974+ROUND(LEFT(DG$1947,2)/24,5),'[1]ОАО "АТС"'!$A$30:$F$773,4,FALSE),2))</f>
        <v>0</v>
      </c>
      <c r="DH1974" s="73"/>
      <c r="DI1974" s="73"/>
      <c r="DJ1974" s="73"/>
      <c r="DK1974" s="73"/>
      <c r="DL1974" s="74"/>
      <c r="DM1974" s="72">
        <f>IF($A1974="-","-",ROUND(VLOOKUP($A1974+ROUND(LEFT(DM$1947,2)/24,5),'[1]ОАО "АТС"'!$A$30:$F$773,4,FALSE),2))</f>
        <v>8.49</v>
      </c>
      <c r="DN1974" s="73"/>
      <c r="DO1974" s="73"/>
      <c r="DP1974" s="73"/>
      <c r="DQ1974" s="73"/>
      <c r="DR1974" s="74"/>
      <c r="DS1974" s="72">
        <f>IF($A1974="-","-",ROUND(VLOOKUP($A1974+ROUND(LEFT(DS$1947,2)/24,5),'[1]ОАО "АТС"'!$A$30:$F$773,4,FALSE),2))</f>
        <v>0</v>
      </c>
      <c r="DT1974" s="73"/>
      <c r="DU1974" s="73"/>
      <c r="DV1974" s="73"/>
      <c r="DW1974" s="73"/>
      <c r="DX1974" s="74"/>
      <c r="DY1974" s="72">
        <f>IF($A1974="-","-",ROUND(VLOOKUP($A1974+ROUND(LEFT(DY$1947,2)/24,5),'[1]ОАО "АТС"'!$A$30:$F$773,4,FALSE),2))</f>
        <v>0</v>
      </c>
      <c r="DZ1974" s="73"/>
      <c r="EA1974" s="73"/>
      <c r="EB1974" s="73"/>
      <c r="EC1974" s="73"/>
      <c r="ED1974" s="74"/>
      <c r="EE1974" s="72">
        <f>IF($A1974="-","-",ROUND(VLOOKUP($A1974+ROUND(LEFT(EE$1947,2)/24,5),'[1]ОАО "АТС"'!$A$30:$F$773,4,FALSE),2))</f>
        <v>0</v>
      </c>
      <c r="EF1974" s="73"/>
      <c r="EG1974" s="73"/>
      <c r="EH1974" s="73"/>
      <c r="EI1974" s="73"/>
      <c r="EJ1974" s="74"/>
      <c r="EK1974" s="72">
        <f>IF($A1974="-","-",ROUND(VLOOKUP($A1974+ROUND(LEFT(EK$1947,2)/24,5),'[1]ОАО "АТС"'!$A$30:$F$773,4,FALSE),2))</f>
        <v>0</v>
      </c>
      <c r="EL1974" s="73"/>
      <c r="EM1974" s="73"/>
      <c r="EN1974" s="73"/>
      <c r="EO1974" s="73"/>
      <c r="EP1974" s="74"/>
      <c r="EQ1974" s="72">
        <f>IF($A1974="-","-",ROUND(VLOOKUP($A1974+ROUND(LEFT(EQ$1947,2)/24,5),'[1]ОАО "АТС"'!$A$30:$F$773,4,FALSE),2))</f>
        <v>0</v>
      </c>
      <c r="ER1974" s="73"/>
      <c r="ES1974" s="73"/>
      <c r="ET1974" s="73"/>
      <c r="EU1974" s="73"/>
      <c r="EV1974" s="74"/>
    </row>
    <row r="1975" spans="1:152" s="38" customFormat="1" ht="15.75" customHeight="1" x14ac:dyDescent="0.2">
      <c r="A1975" s="69">
        <f>$A$142</f>
        <v>45013</v>
      </c>
      <c r="B1975" s="70"/>
      <c r="C1975" s="70"/>
      <c r="D1975" s="70"/>
      <c r="E1975" s="70"/>
      <c r="F1975" s="70"/>
      <c r="G1975" s="70"/>
      <c r="H1975" s="71"/>
      <c r="I1975" s="72">
        <f>IF($A1975="-","-",ROUND(VLOOKUP($A1975+ROUND(LEFT(I$1947,1)/24,5),'[1]ОАО "АТС"'!$A$30:$F$773,4,FALSE),2))</f>
        <v>0</v>
      </c>
      <c r="J1975" s="73"/>
      <c r="K1975" s="73"/>
      <c r="L1975" s="73"/>
      <c r="M1975" s="73"/>
      <c r="N1975" s="74"/>
      <c r="O1975" s="72">
        <f>IF($A1975="-","-",ROUND(VLOOKUP($A1975+ROUND(LEFT(O$1947,1)/24,5),'[1]ОАО "АТС"'!$A$30:$F$773,4,FALSE),2))</f>
        <v>0</v>
      </c>
      <c r="P1975" s="73"/>
      <c r="Q1975" s="73"/>
      <c r="R1975" s="73"/>
      <c r="S1975" s="73"/>
      <c r="T1975" s="74"/>
      <c r="U1975" s="72">
        <f>IF($A1975="-","-",ROUND(VLOOKUP($A1975+ROUND(LEFT(U$1947,1)/24,5),'[1]ОАО "АТС"'!$A$30:$F$773,4,FALSE),2))</f>
        <v>0</v>
      </c>
      <c r="V1975" s="73"/>
      <c r="W1975" s="73"/>
      <c r="X1975" s="73"/>
      <c r="Y1975" s="73"/>
      <c r="Z1975" s="74"/>
      <c r="AA1975" s="72">
        <f>IF($A1975="-","-",ROUND(VLOOKUP($A1975+ROUND(LEFT(AA$1947,1)/24,5),'[1]ОАО "АТС"'!$A$30:$F$773,4,FALSE),2))</f>
        <v>0</v>
      </c>
      <c r="AB1975" s="73"/>
      <c r="AC1975" s="73"/>
      <c r="AD1975" s="73"/>
      <c r="AE1975" s="73"/>
      <c r="AF1975" s="74"/>
      <c r="AG1975" s="72">
        <f>IF($A1975="-","-",ROUND(VLOOKUP($A1975+ROUND(LEFT(AG$1947,1)/24,5),'[1]ОАО "АТС"'!$A$30:$F$773,4,FALSE),2))</f>
        <v>0</v>
      </c>
      <c r="AH1975" s="73"/>
      <c r="AI1975" s="73"/>
      <c r="AJ1975" s="73"/>
      <c r="AK1975" s="73"/>
      <c r="AL1975" s="74"/>
      <c r="AM1975" s="72">
        <f>IF($A1975="-","-",ROUND(VLOOKUP($A1975+ROUND(LEFT(AM$1947,1)/24,5),'[1]ОАО "АТС"'!$A$30:$F$773,4,FALSE),2))</f>
        <v>0</v>
      </c>
      <c r="AN1975" s="73"/>
      <c r="AO1975" s="73"/>
      <c r="AP1975" s="73"/>
      <c r="AQ1975" s="73"/>
      <c r="AR1975" s="74"/>
      <c r="AS1975" s="72">
        <f>IF($A1975="-","-",ROUND(VLOOKUP($A1975+ROUND(LEFT(AS$1947,1)/24,5),'[1]ОАО "АТС"'!$A$30:$F$773,4,FALSE),2))</f>
        <v>0</v>
      </c>
      <c r="AT1975" s="73"/>
      <c r="AU1975" s="73"/>
      <c r="AV1975" s="73"/>
      <c r="AW1975" s="73"/>
      <c r="AX1975" s="74"/>
      <c r="AY1975" s="72">
        <f>IF($A1975="-","-",ROUND(VLOOKUP($A1975+ROUND(LEFT(AY$1947,1)/24,5),'[1]ОАО "АТС"'!$A$30:$F$773,4,FALSE),2))</f>
        <v>0</v>
      </c>
      <c r="AZ1975" s="73"/>
      <c r="BA1975" s="73"/>
      <c r="BB1975" s="73"/>
      <c r="BC1975" s="73"/>
      <c r="BD1975" s="74"/>
      <c r="BE1975" s="72">
        <f>IF($A1975="-","-",ROUND(VLOOKUP($A1975+ROUND(LEFT(BE$1947,1)/24,5),'[1]ОАО "АТС"'!$A$30:$F$773,4,FALSE),2))</f>
        <v>0</v>
      </c>
      <c r="BF1975" s="73"/>
      <c r="BG1975" s="73"/>
      <c r="BH1975" s="73"/>
      <c r="BI1975" s="73"/>
      <c r="BJ1975" s="74"/>
      <c r="BK1975" s="72">
        <f>IF($A1975="-","-",ROUND(VLOOKUP($A1975+ROUND(LEFT(BK$1947,1)/24,5),'[1]ОАО "АТС"'!$A$30:$F$773,4,FALSE),2))</f>
        <v>0</v>
      </c>
      <c r="BL1975" s="73"/>
      <c r="BM1975" s="73"/>
      <c r="BN1975" s="73"/>
      <c r="BO1975" s="73"/>
      <c r="BP1975" s="74"/>
      <c r="BQ1975" s="72">
        <f>IF($A1975="-","-",ROUND(VLOOKUP($A1975+ROUND(LEFT(BQ$1947,2)/24,5),'[1]ОАО "АТС"'!$A$30:$F$773,4,FALSE),2))</f>
        <v>0</v>
      </c>
      <c r="BR1975" s="73"/>
      <c r="BS1975" s="73"/>
      <c r="BT1975" s="73"/>
      <c r="BU1975" s="73"/>
      <c r="BV1975" s="74"/>
      <c r="BW1975" s="72">
        <f>IF($A1975="-","-",ROUND(VLOOKUP($A1975+ROUND(LEFT(BW$1947,2)/24,5),'[1]ОАО "АТС"'!$A$30:$F$773,4,FALSE),2))</f>
        <v>0</v>
      </c>
      <c r="BX1975" s="73"/>
      <c r="BY1975" s="73"/>
      <c r="BZ1975" s="73"/>
      <c r="CA1975" s="73"/>
      <c r="CB1975" s="74"/>
      <c r="CC1975" s="72">
        <f>IF($A1975="-","-",ROUND(VLOOKUP($A1975+ROUND(LEFT(CC$1947,2)/24,5),'[1]ОАО "АТС"'!$A$30:$F$773,4,FALSE),2))</f>
        <v>0</v>
      </c>
      <c r="CD1975" s="73"/>
      <c r="CE1975" s="73"/>
      <c r="CF1975" s="73"/>
      <c r="CG1975" s="73"/>
      <c r="CH1975" s="74"/>
      <c r="CI1975" s="72">
        <f>IF($A1975="-","-",ROUND(VLOOKUP($A1975+ROUND(LEFT(CI$1947,2)/24,5),'[1]ОАО "АТС"'!$A$30:$F$773,4,FALSE),2))</f>
        <v>0</v>
      </c>
      <c r="CJ1975" s="73"/>
      <c r="CK1975" s="73"/>
      <c r="CL1975" s="73"/>
      <c r="CM1975" s="73"/>
      <c r="CN1975" s="74"/>
      <c r="CO1975" s="72">
        <f>IF($A1975="-","-",ROUND(VLOOKUP($A1975+ROUND(LEFT(CO$1947,2)/24,5),'[1]ОАО "АТС"'!$A$30:$F$773,4,FALSE),2))</f>
        <v>0</v>
      </c>
      <c r="CP1975" s="73"/>
      <c r="CQ1975" s="73"/>
      <c r="CR1975" s="73"/>
      <c r="CS1975" s="73"/>
      <c r="CT1975" s="74"/>
      <c r="CU1975" s="72">
        <f>IF($A1975="-","-",ROUND(VLOOKUP($A1975+ROUND(LEFT(CU$1947,2)/24,5),'[1]ОАО "АТС"'!$A$30:$F$773,4,FALSE),2))</f>
        <v>0</v>
      </c>
      <c r="CV1975" s="73"/>
      <c r="CW1975" s="73"/>
      <c r="CX1975" s="73"/>
      <c r="CY1975" s="73"/>
      <c r="CZ1975" s="74"/>
      <c r="DA1975" s="72">
        <f>IF($A1975="-","-",ROUND(VLOOKUP($A1975+ROUND(LEFT(DA$1947,2)/24,5),'[1]ОАО "АТС"'!$A$30:$F$773,4,FALSE),2))</f>
        <v>0</v>
      </c>
      <c r="DB1975" s="73"/>
      <c r="DC1975" s="73"/>
      <c r="DD1975" s="73"/>
      <c r="DE1975" s="73"/>
      <c r="DF1975" s="74"/>
      <c r="DG1975" s="72">
        <f>IF($A1975="-","-",ROUND(VLOOKUP($A1975+ROUND(LEFT(DG$1947,2)/24,5),'[1]ОАО "АТС"'!$A$30:$F$773,4,FALSE),2))</f>
        <v>0</v>
      </c>
      <c r="DH1975" s="73"/>
      <c r="DI1975" s="73"/>
      <c r="DJ1975" s="73"/>
      <c r="DK1975" s="73"/>
      <c r="DL1975" s="74"/>
      <c r="DM1975" s="72">
        <f>IF($A1975="-","-",ROUND(VLOOKUP($A1975+ROUND(LEFT(DM$1947,2)/24,5),'[1]ОАО "АТС"'!$A$30:$F$773,4,FALSE),2))</f>
        <v>0</v>
      </c>
      <c r="DN1975" s="73"/>
      <c r="DO1975" s="73"/>
      <c r="DP1975" s="73"/>
      <c r="DQ1975" s="73"/>
      <c r="DR1975" s="74"/>
      <c r="DS1975" s="72">
        <f>IF($A1975="-","-",ROUND(VLOOKUP($A1975+ROUND(LEFT(DS$1947,2)/24,5),'[1]ОАО "АТС"'!$A$30:$F$773,4,FALSE),2))</f>
        <v>0</v>
      </c>
      <c r="DT1975" s="73"/>
      <c r="DU1975" s="73"/>
      <c r="DV1975" s="73"/>
      <c r="DW1975" s="73"/>
      <c r="DX1975" s="74"/>
      <c r="DY1975" s="72">
        <f>IF($A1975="-","-",ROUND(VLOOKUP($A1975+ROUND(LEFT(DY$1947,2)/24,5),'[1]ОАО "АТС"'!$A$30:$F$773,4,FALSE),2))</f>
        <v>0</v>
      </c>
      <c r="DZ1975" s="73"/>
      <c r="EA1975" s="73"/>
      <c r="EB1975" s="73"/>
      <c r="EC1975" s="73"/>
      <c r="ED1975" s="74"/>
      <c r="EE1975" s="72">
        <f>IF($A1975="-","-",ROUND(VLOOKUP($A1975+ROUND(LEFT(EE$1947,2)/24,5),'[1]ОАО "АТС"'!$A$30:$F$773,4,FALSE),2))</f>
        <v>0</v>
      </c>
      <c r="EF1975" s="73"/>
      <c r="EG1975" s="73"/>
      <c r="EH1975" s="73"/>
      <c r="EI1975" s="73"/>
      <c r="EJ1975" s="74"/>
      <c r="EK1975" s="72">
        <f>IF($A1975="-","-",ROUND(VLOOKUP($A1975+ROUND(LEFT(EK$1947,2)/24,5),'[1]ОАО "АТС"'!$A$30:$F$773,4,FALSE),2))</f>
        <v>0</v>
      </c>
      <c r="EL1975" s="73"/>
      <c r="EM1975" s="73"/>
      <c r="EN1975" s="73"/>
      <c r="EO1975" s="73"/>
      <c r="EP1975" s="74"/>
      <c r="EQ1975" s="72">
        <f>IF($A1975="-","-",ROUND(VLOOKUP($A1975+ROUND(LEFT(EQ$1947,2)/24,5),'[1]ОАО "АТС"'!$A$30:$F$773,4,FALSE),2))</f>
        <v>0</v>
      </c>
      <c r="ER1975" s="73"/>
      <c r="ES1975" s="73"/>
      <c r="ET1975" s="73"/>
      <c r="EU1975" s="73"/>
      <c r="EV1975" s="74"/>
    </row>
    <row r="1976" spans="1:152" s="38" customFormat="1" ht="15.75" customHeight="1" x14ac:dyDescent="0.2">
      <c r="A1976" s="69">
        <f>$A$143</f>
        <v>45014</v>
      </c>
      <c r="B1976" s="70"/>
      <c r="C1976" s="70"/>
      <c r="D1976" s="70"/>
      <c r="E1976" s="70"/>
      <c r="F1976" s="70"/>
      <c r="G1976" s="70"/>
      <c r="H1976" s="71"/>
      <c r="I1976" s="72">
        <f>IF($A1976="-","-",ROUND(VLOOKUP($A1976+ROUND(LEFT(I$1947,1)/24,5),'[1]ОАО "АТС"'!$A$30:$F$773,4,FALSE),2))</f>
        <v>0</v>
      </c>
      <c r="J1976" s="73"/>
      <c r="K1976" s="73"/>
      <c r="L1976" s="73"/>
      <c r="M1976" s="73"/>
      <c r="N1976" s="74"/>
      <c r="O1976" s="72">
        <f>IF($A1976="-","-",ROUND(VLOOKUP($A1976+ROUND(LEFT(O$1947,1)/24,5),'[1]ОАО "АТС"'!$A$30:$F$773,4,FALSE),2))</f>
        <v>0</v>
      </c>
      <c r="P1976" s="73"/>
      <c r="Q1976" s="73"/>
      <c r="R1976" s="73"/>
      <c r="S1976" s="73"/>
      <c r="T1976" s="74"/>
      <c r="U1976" s="72">
        <f>IF($A1976="-","-",ROUND(VLOOKUP($A1976+ROUND(LEFT(U$1947,1)/24,5),'[1]ОАО "АТС"'!$A$30:$F$773,4,FALSE),2))</f>
        <v>0</v>
      </c>
      <c r="V1976" s="73"/>
      <c r="W1976" s="73"/>
      <c r="X1976" s="73"/>
      <c r="Y1976" s="73"/>
      <c r="Z1976" s="74"/>
      <c r="AA1976" s="72">
        <f>IF($A1976="-","-",ROUND(VLOOKUP($A1976+ROUND(LEFT(AA$1947,1)/24,5),'[1]ОАО "АТС"'!$A$30:$F$773,4,FALSE),2))</f>
        <v>0</v>
      </c>
      <c r="AB1976" s="73"/>
      <c r="AC1976" s="73"/>
      <c r="AD1976" s="73"/>
      <c r="AE1976" s="73"/>
      <c r="AF1976" s="74"/>
      <c r="AG1976" s="72">
        <f>IF($A1976="-","-",ROUND(VLOOKUP($A1976+ROUND(LEFT(AG$1947,1)/24,5),'[1]ОАО "АТС"'!$A$30:$F$773,4,FALSE),2))</f>
        <v>43.97</v>
      </c>
      <c r="AH1976" s="73"/>
      <c r="AI1976" s="73"/>
      <c r="AJ1976" s="73"/>
      <c r="AK1976" s="73"/>
      <c r="AL1976" s="74"/>
      <c r="AM1976" s="72">
        <f>IF($A1976="-","-",ROUND(VLOOKUP($A1976+ROUND(LEFT(AM$1947,1)/24,5),'[1]ОАО "АТС"'!$A$30:$F$773,4,FALSE),2))</f>
        <v>239.55</v>
      </c>
      <c r="AN1976" s="73"/>
      <c r="AO1976" s="73"/>
      <c r="AP1976" s="73"/>
      <c r="AQ1976" s="73"/>
      <c r="AR1976" s="74"/>
      <c r="AS1976" s="72">
        <f>IF($A1976="-","-",ROUND(VLOOKUP($A1976+ROUND(LEFT(AS$1947,1)/24,5),'[1]ОАО "АТС"'!$A$30:$F$773,4,FALSE),2))</f>
        <v>87.96</v>
      </c>
      <c r="AT1976" s="73"/>
      <c r="AU1976" s="73"/>
      <c r="AV1976" s="73"/>
      <c r="AW1976" s="73"/>
      <c r="AX1976" s="74"/>
      <c r="AY1976" s="72">
        <f>IF($A1976="-","-",ROUND(VLOOKUP($A1976+ROUND(LEFT(AY$1947,1)/24,5),'[1]ОАО "АТС"'!$A$30:$F$773,4,FALSE),2))</f>
        <v>143.91999999999999</v>
      </c>
      <c r="AZ1976" s="73"/>
      <c r="BA1976" s="73"/>
      <c r="BB1976" s="73"/>
      <c r="BC1976" s="73"/>
      <c r="BD1976" s="74"/>
      <c r="BE1976" s="72">
        <f>IF($A1976="-","-",ROUND(VLOOKUP($A1976+ROUND(LEFT(BE$1947,1)/24,5),'[1]ОАО "АТС"'!$A$30:$F$773,4,FALSE),2))</f>
        <v>134.55000000000001</v>
      </c>
      <c r="BF1976" s="73"/>
      <c r="BG1976" s="73"/>
      <c r="BH1976" s="73"/>
      <c r="BI1976" s="73"/>
      <c r="BJ1976" s="74"/>
      <c r="BK1976" s="72">
        <f>IF($A1976="-","-",ROUND(VLOOKUP($A1976+ROUND(LEFT(BK$1947,1)/24,5),'[1]ОАО "АТС"'!$A$30:$F$773,4,FALSE),2))</f>
        <v>27.51</v>
      </c>
      <c r="BL1976" s="73"/>
      <c r="BM1976" s="73"/>
      <c r="BN1976" s="73"/>
      <c r="BO1976" s="73"/>
      <c r="BP1976" s="74"/>
      <c r="BQ1976" s="72">
        <f>IF($A1976="-","-",ROUND(VLOOKUP($A1976+ROUND(LEFT(BQ$1947,2)/24,5),'[1]ОАО "АТС"'!$A$30:$F$773,4,FALSE),2))</f>
        <v>6.93</v>
      </c>
      <c r="BR1976" s="73"/>
      <c r="BS1976" s="73"/>
      <c r="BT1976" s="73"/>
      <c r="BU1976" s="73"/>
      <c r="BV1976" s="74"/>
      <c r="BW1976" s="72">
        <f>IF($A1976="-","-",ROUND(VLOOKUP($A1976+ROUND(LEFT(BW$1947,2)/24,5),'[1]ОАО "АТС"'!$A$30:$F$773,4,FALSE),2))</f>
        <v>0</v>
      </c>
      <c r="BX1976" s="73"/>
      <c r="BY1976" s="73"/>
      <c r="BZ1976" s="73"/>
      <c r="CA1976" s="73"/>
      <c r="CB1976" s="74"/>
      <c r="CC1976" s="72">
        <f>IF($A1976="-","-",ROUND(VLOOKUP($A1976+ROUND(LEFT(CC$1947,2)/24,5),'[1]ОАО "АТС"'!$A$30:$F$773,4,FALSE),2))</f>
        <v>60.05</v>
      </c>
      <c r="CD1976" s="73"/>
      <c r="CE1976" s="73"/>
      <c r="CF1976" s="73"/>
      <c r="CG1976" s="73"/>
      <c r="CH1976" s="74"/>
      <c r="CI1976" s="72">
        <f>IF($A1976="-","-",ROUND(VLOOKUP($A1976+ROUND(LEFT(CI$1947,2)/24,5),'[1]ОАО "АТС"'!$A$30:$F$773,4,FALSE),2))</f>
        <v>55.73</v>
      </c>
      <c r="CJ1976" s="73"/>
      <c r="CK1976" s="73"/>
      <c r="CL1976" s="73"/>
      <c r="CM1976" s="73"/>
      <c r="CN1976" s="74"/>
      <c r="CO1976" s="72">
        <f>IF($A1976="-","-",ROUND(VLOOKUP($A1976+ROUND(LEFT(CO$1947,2)/24,5),'[1]ОАО "АТС"'!$A$30:$F$773,4,FALSE),2))</f>
        <v>54.87</v>
      </c>
      <c r="CP1976" s="73"/>
      <c r="CQ1976" s="73"/>
      <c r="CR1976" s="73"/>
      <c r="CS1976" s="73"/>
      <c r="CT1976" s="74"/>
      <c r="CU1976" s="72">
        <f>IF($A1976="-","-",ROUND(VLOOKUP($A1976+ROUND(LEFT(CU$1947,2)/24,5),'[1]ОАО "АТС"'!$A$30:$F$773,4,FALSE),2))</f>
        <v>75.430000000000007</v>
      </c>
      <c r="CV1976" s="73"/>
      <c r="CW1976" s="73"/>
      <c r="CX1976" s="73"/>
      <c r="CY1976" s="73"/>
      <c r="CZ1976" s="74"/>
      <c r="DA1976" s="72">
        <f>IF($A1976="-","-",ROUND(VLOOKUP($A1976+ROUND(LEFT(DA$1947,2)/24,5),'[1]ОАО "АТС"'!$A$30:$F$773,4,FALSE),2))</f>
        <v>184.99</v>
      </c>
      <c r="DB1976" s="73"/>
      <c r="DC1976" s="73"/>
      <c r="DD1976" s="73"/>
      <c r="DE1976" s="73"/>
      <c r="DF1976" s="74"/>
      <c r="DG1976" s="72">
        <f>IF($A1976="-","-",ROUND(VLOOKUP($A1976+ROUND(LEFT(DG$1947,2)/24,5),'[1]ОАО "АТС"'!$A$30:$F$773,4,FALSE),2))</f>
        <v>217.03</v>
      </c>
      <c r="DH1976" s="73"/>
      <c r="DI1976" s="73"/>
      <c r="DJ1976" s="73"/>
      <c r="DK1976" s="73"/>
      <c r="DL1976" s="74"/>
      <c r="DM1976" s="72">
        <f>IF($A1976="-","-",ROUND(VLOOKUP($A1976+ROUND(LEFT(DM$1947,2)/24,5),'[1]ОАО "АТС"'!$A$30:$F$773,4,FALSE),2))</f>
        <v>206.11</v>
      </c>
      <c r="DN1976" s="73"/>
      <c r="DO1976" s="73"/>
      <c r="DP1976" s="73"/>
      <c r="DQ1976" s="73"/>
      <c r="DR1976" s="74"/>
      <c r="DS1976" s="72">
        <f>IF($A1976="-","-",ROUND(VLOOKUP($A1976+ROUND(LEFT(DS$1947,2)/24,5),'[1]ОАО "АТС"'!$A$30:$F$773,4,FALSE),2))</f>
        <v>104.86</v>
      </c>
      <c r="DT1976" s="73"/>
      <c r="DU1976" s="73"/>
      <c r="DV1976" s="73"/>
      <c r="DW1976" s="73"/>
      <c r="DX1976" s="74"/>
      <c r="DY1976" s="72">
        <f>IF($A1976="-","-",ROUND(VLOOKUP($A1976+ROUND(LEFT(DY$1947,2)/24,5),'[1]ОАО "АТС"'!$A$30:$F$773,4,FALSE),2))</f>
        <v>61.69</v>
      </c>
      <c r="DZ1976" s="73"/>
      <c r="EA1976" s="73"/>
      <c r="EB1976" s="73"/>
      <c r="EC1976" s="73"/>
      <c r="ED1976" s="74"/>
      <c r="EE1976" s="72">
        <f>IF($A1976="-","-",ROUND(VLOOKUP($A1976+ROUND(LEFT(EE$1947,2)/24,5),'[1]ОАО "АТС"'!$A$30:$F$773,4,FALSE),2))</f>
        <v>23.25</v>
      </c>
      <c r="EF1976" s="73"/>
      <c r="EG1976" s="73"/>
      <c r="EH1976" s="73"/>
      <c r="EI1976" s="73"/>
      <c r="EJ1976" s="74"/>
      <c r="EK1976" s="72">
        <f>IF($A1976="-","-",ROUND(VLOOKUP($A1976+ROUND(LEFT(EK$1947,2)/24,5),'[1]ОАО "АТС"'!$A$30:$F$773,4,FALSE),2))</f>
        <v>0</v>
      </c>
      <c r="EL1976" s="73"/>
      <c r="EM1976" s="73"/>
      <c r="EN1976" s="73"/>
      <c r="EO1976" s="73"/>
      <c r="EP1976" s="74"/>
      <c r="EQ1976" s="72">
        <f>IF($A1976="-","-",ROUND(VLOOKUP($A1976+ROUND(LEFT(EQ$1947,2)/24,5),'[1]ОАО "АТС"'!$A$30:$F$773,4,FALSE),2))</f>
        <v>0</v>
      </c>
      <c r="ER1976" s="73"/>
      <c r="ES1976" s="73"/>
      <c r="ET1976" s="73"/>
      <c r="EU1976" s="73"/>
      <c r="EV1976" s="74"/>
    </row>
    <row r="1977" spans="1:152" s="38" customFormat="1" ht="15.75" customHeight="1" x14ac:dyDescent="0.2">
      <c r="A1977" s="69">
        <f>$A$144</f>
        <v>45015</v>
      </c>
      <c r="B1977" s="70"/>
      <c r="C1977" s="70"/>
      <c r="D1977" s="70"/>
      <c r="E1977" s="70"/>
      <c r="F1977" s="70"/>
      <c r="G1977" s="70"/>
      <c r="H1977" s="71"/>
      <c r="I1977" s="72">
        <f>IF($A1977="-","-",ROUND(VLOOKUP($A1977+ROUND(LEFT(I$1947,1)/24,5),'[1]ОАО "АТС"'!$A$30:$F$773,4,FALSE),2))</f>
        <v>0</v>
      </c>
      <c r="J1977" s="73"/>
      <c r="K1977" s="73"/>
      <c r="L1977" s="73"/>
      <c r="M1977" s="73"/>
      <c r="N1977" s="74"/>
      <c r="O1977" s="72">
        <f>IF($A1977="-","-",ROUND(VLOOKUP($A1977+ROUND(LEFT(O$1947,1)/24,5),'[1]ОАО "АТС"'!$A$30:$F$773,4,FALSE),2))</f>
        <v>0</v>
      </c>
      <c r="P1977" s="73"/>
      <c r="Q1977" s="73"/>
      <c r="R1977" s="73"/>
      <c r="S1977" s="73"/>
      <c r="T1977" s="74"/>
      <c r="U1977" s="72">
        <f>IF($A1977="-","-",ROUND(VLOOKUP($A1977+ROUND(LEFT(U$1947,1)/24,5),'[1]ОАО "АТС"'!$A$30:$F$773,4,FALSE),2))</f>
        <v>7.6</v>
      </c>
      <c r="V1977" s="73"/>
      <c r="W1977" s="73"/>
      <c r="X1977" s="73"/>
      <c r="Y1977" s="73"/>
      <c r="Z1977" s="74"/>
      <c r="AA1977" s="72">
        <f>IF($A1977="-","-",ROUND(VLOOKUP($A1977+ROUND(LEFT(AA$1947,1)/24,5),'[1]ОАО "АТС"'!$A$30:$F$773,4,FALSE),2))</f>
        <v>46.08</v>
      </c>
      <c r="AB1977" s="73"/>
      <c r="AC1977" s="73"/>
      <c r="AD1977" s="73"/>
      <c r="AE1977" s="73"/>
      <c r="AF1977" s="74"/>
      <c r="AG1977" s="72">
        <f>IF($A1977="-","-",ROUND(VLOOKUP($A1977+ROUND(LEFT(AG$1947,1)/24,5),'[1]ОАО "АТС"'!$A$30:$F$773,4,FALSE),2))</f>
        <v>85.7</v>
      </c>
      <c r="AH1977" s="73"/>
      <c r="AI1977" s="73"/>
      <c r="AJ1977" s="73"/>
      <c r="AK1977" s="73"/>
      <c r="AL1977" s="74"/>
      <c r="AM1977" s="72">
        <f>IF($A1977="-","-",ROUND(VLOOKUP($A1977+ROUND(LEFT(AM$1947,1)/24,5),'[1]ОАО "АТС"'!$A$30:$F$773,4,FALSE),2))</f>
        <v>129.43</v>
      </c>
      <c r="AN1977" s="73"/>
      <c r="AO1977" s="73"/>
      <c r="AP1977" s="73"/>
      <c r="AQ1977" s="73"/>
      <c r="AR1977" s="74"/>
      <c r="AS1977" s="72">
        <f>IF($A1977="-","-",ROUND(VLOOKUP($A1977+ROUND(LEFT(AS$1947,1)/24,5),'[1]ОАО "АТС"'!$A$30:$F$773,4,FALSE),2))</f>
        <v>250.99</v>
      </c>
      <c r="AT1977" s="73"/>
      <c r="AU1977" s="73"/>
      <c r="AV1977" s="73"/>
      <c r="AW1977" s="73"/>
      <c r="AX1977" s="74"/>
      <c r="AY1977" s="72">
        <f>IF($A1977="-","-",ROUND(VLOOKUP($A1977+ROUND(LEFT(AY$1947,1)/24,5),'[1]ОАО "АТС"'!$A$30:$F$773,4,FALSE),2))</f>
        <v>193.97</v>
      </c>
      <c r="AZ1977" s="73"/>
      <c r="BA1977" s="73"/>
      <c r="BB1977" s="73"/>
      <c r="BC1977" s="73"/>
      <c r="BD1977" s="74"/>
      <c r="BE1977" s="72">
        <f>IF($A1977="-","-",ROUND(VLOOKUP($A1977+ROUND(LEFT(BE$1947,1)/24,5),'[1]ОАО "АТС"'!$A$30:$F$773,4,FALSE),2))</f>
        <v>317.42</v>
      </c>
      <c r="BF1977" s="73"/>
      <c r="BG1977" s="73"/>
      <c r="BH1977" s="73"/>
      <c r="BI1977" s="73"/>
      <c r="BJ1977" s="74"/>
      <c r="BK1977" s="72">
        <f>IF($A1977="-","-",ROUND(VLOOKUP($A1977+ROUND(LEFT(BK$1947,1)/24,5),'[1]ОАО "АТС"'!$A$30:$F$773,4,FALSE),2))</f>
        <v>124.47</v>
      </c>
      <c r="BL1977" s="73"/>
      <c r="BM1977" s="73"/>
      <c r="BN1977" s="73"/>
      <c r="BO1977" s="73"/>
      <c r="BP1977" s="74"/>
      <c r="BQ1977" s="72">
        <f>IF($A1977="-","-",ROUND(VLOOKUP($A1977+ROUND(LEFT(BQ$1947,2)/24,5),'[1]ОАО "АТС"'!$A$30:$F$773,4,FALSE),2))</f>
        <v>111.54</v>
      </c>
      <c r="BR1977" s="73"/>
      <c r="BS1977" s="73"/>
      <c r="BT1977" s="73"/>
      <c r="BU1977" s="73"/>
      <c r="BV1977" s="74"/>
      <c r="BW1977" s="72">
        <f>IF($A1977="-","-",ROUND(VLOOKUP($A1977+ROUND(LEFT(BW$1947,2)/24,5),'[1]ОАО "АТС"'!$A$30:$F$773,4,FALSE),2))</f>
        <v>78.13</v>
      </c>
      <c r="BX1977" s="73"/>
      <c r="BY1977" s="73"/>
      <c r="BZ1977" s="73"/>
      <c r="CA1977" s="73"/>
      <c r="CB1977" s="74"/>
      <c r="CC1977" s="72">
        <f>IF($A1977="-","-",ROUND(VLOOKUP($A1977+ROUND(LEFT(CC$1947,2)/24,5),'[1]ОАО "АТС"'!$A$30:$F$773,4,FALSE),2))</f>
        <v>190.93</v>
      </c>
      <c r="CD1977" s="73"/>
      <c r="CE1977" s="73"/>
      <c r="CF1977" s="73"/>
      <c r="CG1977" s="73"/>
      <c r="CH1977" s="74"/>
      <c r="CI1977" s="72">
        <f>IF($A1977="-","-",ROUND(VLOOKUP($A1977+ROUND(LEFT(CI$1947,2)/24,5),'[1]ОАО "АТС"'!$A$30:$F$773,4,FALSE),2))</f>
        <v>69.16</v>
      </c>
      <c r="CJ1977" s="73"/>
      <c r="CK1977" s="73"/>
      <c r="CL1977" s="73"/>
      <c r="CM1977" s="73"/>
      <c r="CN1977" s="74"/>
      <c r="CO1977" s="72">
        <f>IF($A1977="-","-",ROUND(VLOOKUP($A1977+ROUND(LEFT(CO$1947,2)/24,5),'[1]ОАО "АТС"'!$A$30:$F$773,4,FALSE),2))</f>
        <v>109.79</v>
      </c>
      <c r="CP1977" s="73"/>
      <c r="CQ1977" s="73"/>
      <c r="CR1977" s="73"/>
      <c r="CS1977" s="73"/>
      <c r="CT1977" s="74"/>
      <c r="CU1977" s="72">
        <f>IF($A1977="-","-",ROUND(VLOOKUP($A1977+ROUND(LEFT(CU$1947,2)/24,5),'[1]ОАО "АТС"'!$A$30:$F$773,4,FALSE),2))</f>
        <v>307.20999999999998</v>
      </c>
      <c r="CV1977" s="73"/>
      <c r="CW1977" s="73"/>
      <c r="CX1977" s="73"/>
      <c r="CY1977" s="73"/>
      <c r="CZ1977" s="74"/>
      <c r="DA1977" s="72">
        <f>IF($A1977="-","-",ROUND(VLOOKUP($A1977+ROUND(LEFT(DA$1947,2)/24,5),'[1]ОАО "АТС"'!$A$30:$F$773,4,FALSE),2))</f>
        <v>206.18</v>
      </c>
      <c r="DB1977" s="73"/>
      <c r="DC1977" s="73"/>
      <c r="DD1977" s="73"/>
      <c r="DE1977" s="73"/>
      <c r="DF1977" s="74"/>
      <c r="DG1977" s="72">
        <f>IF($A1977="-","-",ROUND(VLOOKUP($A1977+ROUND(LEFT(DG$1947,2)/24,5),'[1]ОАО "АТС"'!$A$30:$F$773,4,FALSE),2))</f>
        <v>280.36</v>
      </c>
      <c r="DH1977" s="73"/>
      <c r="DI1977" s="73"/>
      <c r="DJ1977" s="73"/>
      <c r="DK1977" s="73"/>
      <c r="DL1977" s="74"/>
      <c r="DM1977" s="72">
        <f>IF($A1977="-","-",ROUND(VLOOKUP($A1977+ROUND(LEFT(DM$1947,2)/24,5),'[1]ОАО "АТС"'!$A$30:$F$773,4,FALSE),2))</f>
        <v>281.67</v>
      </c>
      <c r="DN1977" s="73"/>
      <c r="DO1977" s="73"/>
      <c r="DP1977" s="73"/>
      <c r="DQ1977" s="73"/>
      <c r="DR1977" s="74"/>
      <c r="DS1977" s="72">
        <f>IF($A1977="-","-",ROUND(VLOOKUP($A1977+ROUND(LEFT(DS$1947,2)/24,5),'[1]ОАО "АТС"'!$A$30:$F$773,4,FALSE),2))</f>
        <v>170.08</v>
      </c>
      <c r="DT1977" s="73"/>
      <c r="DU1977" s="73"/>
      <c r="DV1977" s="73"/>
      <c r="DW1977" s="73"/>
      <c r="DX1977" s="74"/>
      <c r="DY1977" s="72">
        <f>IF($A1977="-","-",ROUND(VLOOKUP($A1977+ROUND(LEFT(DY$1947,2)/24,5),'[1]ОАО "АТС"'!$A$30:$F$773,4,FALSE),2))</f>
        <v>112.27</v>
      </c>
      <c r="DZ1977" s="73"/>
      <c r="EA1977" s="73"/>
      <c r="EB1977" s="73"/>
      <c r="EC1977" s="73"/>
      <c r="ED1977" s="74"/>
      <c r="EE1977" s="72">
        <f>IF($A1977="-","-",ROUND(VLOOKUP($A1977+ROUND(LEFT(EE$1947,2)/24,5),'[1]ОАО "АТС"'!$A$30:$F$773,4,FALSE),2))</f>
        <v>141.47999999999999</v>
      </c>
      <c r="EF1977" s="73"/>
      <c r="EG1977" s="73"/>
      <c r="EH1977" s="73"/>
      <c r="EI1977" s="73"/>
      <c r="EJ1977" s="74"/>
      <c r="EK1977" s="72">
        <f>IF($A1977="-","-",ROUND(VLOOKUP($A1977+ROUND(LEFT(EK$1947,2)/24,5),'[1]ОАО "АТС"'!$A$30:$F$773,4,FALSE),2))</f>
        <v>0</v>
      </c>
      <c r="EL1977" s="73"/>
      <c r="EM1977" s="73"/>
      <c r="EN1977" s="73"/>
      <c r="EO1977" s="73"/>
      <c r="EP1977" s="74"/>
      <c r="EQ1977" s="72">
        <f>IF($A1977="-","-",ROUND(VLOOKUP($A1977+ROUND(LEFT(EQ$1947,2)/24,5),'[1]ОАО "АТС"'!$A$30:$F$773,4,FALSE),2))</f>
        <v>0</v>
      </c>
      <c r="ER1977" s="73"/>
      <c r="ES1977" s="73"/>
      <c r="ET1977" s="73"/>
      <c r="EU1977" s="73"/>
      <c r="EV1977" s="74"/>
    </row>
    <row r="1978" spans="1:152" s="38" customFormat="1" ht="15.75" customHeight="1" x14ac:dyDescent="0.2">
      <c r="A1978" s="69">
        <f>$A$145</f>
        <v>45016</v>
      </c>
      <c r="B1978" s="70"/>
      <c r="C1978" s="70"/>
      <c r="D1978" s="70"/>
      <c r="E1978" s="70"/>
      <c r="F1978" s="70"/>
      <c r="G1978" s="70"/>
      <c r="H1978" s="71"/>
      <c r="I1978" s="72">
        <f>IF($A1978="-","-",ROUND(VLOOKUP($A1978+ROUND(LEFT(I$1947,1)/24,5),'[1]ОАО "АТС"'!$A$30:$F$773,4,FALSE),2))</f>
        <v>0</v>
      </c>
      <c r="J1978" s="73"/>
      <c r="K1978" s="73"/>
      <c r="L1978" s="73"/>
      <c r="M1978" s="73"/>
      <c r="N1978" s="74"/>
      <c r="O1978" s="72">
        <f>IF($A1978="-","-",ROUND(VLOOKUP($A1978+ROUND(LEFT(O$1947,1)/24,5),'[1]ОАО "АТС"'!$A$30:$F$773,4,FALSE),2))</f>
        <v>0</v>
      </c>
      <c r="P1978" s="73"/>
      <c r="Q1978" s="73"/>
      <c r="R1978" s="73"/>
      <c r="S1978" s="73"/>
      <c r="T1978" s="74"/>
      <c r="U1978" s="72">
        <f>IF($A1978="-","-",ROUND(VLOOKUP($A1978+ROUND(LEFT(U$1947,1)/24,5),'[1]ОАО "АТС"'!$A$30:$F$773,4,FALSE),2))</f>
        <v>0</v>
      </c>
      <c r="V1978" s="73"/>
      <c r="W1978" s="73"/>
      <c r="X1978" s="73"/>
      <c r="Y1978" s="73"/>
      <c r="Z1978" s="74"/>
      <c r="AA1978" s="72">
        <f>IF($A1978="-","-",ROUND(VLOOKUP($A1978+ROUND(LEFT(AA$1947,1)/24,5),'[1]ОАО "АТС"'!$A$30:$F$773,4,FALSE),2))</f>
        <v>0</v>
      </c>
      <c r="AB1978" s="73"/>
      <c r="AC1978" s="73"/>
      <c r="AD1978" s="73"/>
      <c r="AE1978" s="73"/>
      <c r="AF1978" s="74"/>
      <c r="AG1978" s="72">
        <f>IF($A1978="-","-",ROUND(VLOOKUP($A1978+ROUND(LEFT(AG$1947,1)/24,5),'[1]ОАО "АТС"'!$A$30:$F$773,4,FALSE),2))</f>
        <v>47.03</v>
      </c>
      <c r="AH1978" s="73"/>
      <c r="AI1978" s="73"/>
      <c r="AJ1978" s="73"/>
      <c r="AK1978" s="73"/>
      <c r="AL1978" s="74"/>
      <c r="AM1978" s="72">
        <f>IF($A1978="-","-",ROUND(VLOOKUP($A1978+ROUND(LEFT(AM$1947,1)/24,5),'[1]ОАО "АТС"'!$A$30:$F$773,4,FALSE),2))</f>
        <v>137.54</v>
      </c>
      <c r="AN1978" s="73"/>
      <c r="AO1978" s="73"/>
      <c r="AP1978" s="73"/>
      <c r="AQ1978" s="73"/>
      <c r="AR1978" s="74"/>
      <c r="AS1978" s="72">
        <f>IF($A1978="-","-",ROUND(VLOOKUP($A1978+ROUND(LEFT(AS$1947,1)/24,5),'[1]ОАО "АТС"'!$A$30:$F$773,4,FALSE),2))</f>
        <v>176.13</v>
      </c>
      <c r="AT1978" s="73"/>
      <c r="AU1978" s="73"/>
      <c r="AV1978" s="73"/>
      <c r="AW1978" s="73"/>
      <c r="AX1978" s="74"/>
      <c r="AY1978" s="72">
        <f>IF($A1978="-","-",ROUND(VLOOKUP($A1978+ROUND(LEFT(AY$1947,1)/24,5),'[1]ОАО "АТС"'!$A$30:$F$773,4,FALSE),2))</f>
        <v>159.26</v>
      </c>
      <c r="AZ1978" s="73"/>
      <c r="BA1978" s="73"/>
      <c r="BB1978" s="73"/>
      <c r="BC1978" s="73"/>
      <c r="BD1978" s="74"/>
      <c r="BE1978" s="72">
        <f>IF($A1978="-","-",ROUND(VLOOKUP($A1978+ROUND(LEFT(BE$1947,1)/24,5),'[1]ОАО "АТС"'!$A$30:$F$773,4,FALSE),2))</f>
        <v>179.5</v>
      </c>
      <c r="BF1978" s="73"/>
      <c r="BG1978" s="73"/>
      <c r="BH1978" s="73"/>
      <c r="BI1978" s="73"/>
      <c r="BJ1978" s="74"/>
      <c r="BK1978" s="72">
        <f>IF($A1978="-","-",ROUND(VLOOKUP($A1978+ROUND(LEFT(BK$1947,1)/24,5),'[1]ОАО "АТС"'!$A$30:$F$773,4,FALSE),2))</f>
        <v>17.23</v>
      </c>
      <c r="BL1978" s="73"/>
      <c r="BM1978" s="73"/>
      <c r="BN1978" s="73"/>
      <c r="BO1978" s="73"/>
      <c r="BP1978" s="74"/>
      <c r="BQ1978" s="72">
        <f>IF($A1978="-","-",ROUND(VLOOKUP($A1978+ROUND(LEFT(BQ$1947,2)/24,5),'[1]ОАО "АТС"'!$A$30:$F$773,4,FALSE),2))</f>
        <v>12.66</v>
      </c>
      <c r="BR1978" s="73"/>
      <c r="BS1978" s="73"/>
      <c r="BT1978" s="73"/>
      <c r="BU1978" s="73"/>
      <c r="BV1978" s="74"/>
      <c r="BW1978" s="72">
        <f>IF($A1978="-","-",ROUND(VLOOKUP($A1978+ROUND(LEFT(BW$1947,2)/24,5),'[1]ОАО "АТС"'!$A$30:$F$773,4,FALSE),2))</f>
        <v>0</v>
      </c>
      <c r="BX1978" s="73"/>
      <c r="BY1978" s="73"/>
      <c r="BZ1978" s="73"/>
      <c r="CA1978" s="73"/>
      <c r="CB1978" s="74"/>
      <c r="CC1978" s="72">
        <f>IF($A1978="-","-",ROUND(VLOOKUP($A1978+ROUND(LEFT(CC$1947,2)/24,5),'[1]ОАО "АТС"'!$A$30:$F$773,4,FALSE),2))</f>
        <v>0</v>
      </c>
      <c r="CD1978" s="73"/>
      <c r="CE1978" s="73"/>
      <c r="CF1978" s="73"/>
      <c r="CG1978" s="73"/>
      <c r="CH1978" s="74"/>
      <c r="CI1978" s="72">
        <f>IF($A1978="-","-",ROUND(VLOOKUP($A1978+ROUND(LEFT(CI$1947,2)/24,5),'[1]ОАО "АТС"'!$A$30:$F$773,4,FALSE),2))</f>
        <v>0</v>
      </c>
      <c r="CJ1978" s="73"/>
      <c r="CK1978" s="73"/>
      <c r="CL1978" s="73"/>
      <c r="CM1978" s="73"/>
      <c r="CN1978" s="74"/>
      <c r="CO1978" s="72">
        <f>IF($A1978="-","-",ROUND(VLOOKUP($A1978+ROUND(LEFT(CO$1947,2)/24,5),'[1]ОАО "АТС"'!$A$30:$F$773,4,FALSE),2))</f>
        <v>0</v>
      </c>
      <c r="CP1978" s="73"/>
      <c r="CQ1978" s="73"/>
      <c r="CR1978" s="73"/>
      <c r="CS1978" s="73"/>
      <c r="CT1978" s="74"/>
      <c r="CU1978" s="72">
        <f>IF($A1978="-","-",ROUND(VLOOKUP($A1978+ROUND(LEFT(CU$1947,2)/24,5),'[1]ОАО "АТС"'!$A$30:$F$773,4,FALSE),2))</f>
        <v>149.41</v>
      </c>
      <c r="CV1978" s="73"/>
      <c r="CW1978" s="73"/>
      <c r="CX1978" s="73"/>
      <c r="CY1978" s="73"/>
      <c r="CZ1978" s="74"/>
      <c r="DA1978" s="72">
        <f>IF($A1978="-","-",ROUND(VLOOKUP($A1978+ROUND(LEFT(DA$1947,2)/24,5),'[1]ОАО "АТС"'!$A$30:$F$773,4,FALSE),2))</f>
        <v>132.88</v>
      </c>
      <c r="DB1978" s="73"/>
      <c r="DC1978" s="73"/>
      <c r="DD1978" s="73"/>
      <c r="DE1978" s="73"/>
      <c r="DF1978" s="74"/>
      <c r="DG1978" s="72">
        <f>IF($A1978="-","-",ROUND(VLOOKUP($A1978+ROUND(LEFT(DG$1947,2)/24,5),'[1]ОАО "АТС"'!$A$30:$F$773,4,FALSE),2))</f>
        <v>45.83</v>
      </c>
      <c r="DH1978" s="73"/>
      <c r="DI1978" s="73"/>
      <c r="DJ1978" s="73"/>
      <c r="DK1978" s="73"/>
      <c r="DL1978" s="74"/>
      <c r="DM1978" s="72">
        <f>IF($A1978="-","-",ROUND(VLOOKUP($A1978+ROUND(LEFT(DM$1947,2)/24,5),'[1]ОАО "АТС"'!$A$30:$F$773,4,FALSE),2))</f>
        <v>116.09</v>
      </c>
      <c r="DN1978" s="73"/>
      <c r="DO1978" s="73"/>
      <c r="DP1978" s="73"/>
      <c r="DQ1978" s="73"/>
      <c r="DR1978" s="74"/>
      <c r="DS1978" s="72">
        <f>IF($A1978="-","-",ROUND(VLOOKUP($A1978+ROUND(LEFT(DS$1947,2)/24,5),'[1]ОАО "АТС"'!$A$30:$F$773,4,FALSE),2))</f>
        <v>14.5</v>
      </c>
      <c r="DT1978" s="73"/>
      <c r="DU1978" s="73"/>
      <c r="DV1978" s="73"/>
      <c r="DW1978" s="73"/>
      <c r="DX1978" s="74"/>
      <c r="DY1978" s="72">
        <f>IF($A1978="-","-",ROUND(VLOOKUP($A1978+ROUND(LEFT(DY$1947,2)/24,5),'[1]ОАО "АТС"'!$A$30:$F$773,4,FALSE),2))</f>
        <v>0</v>
      </c>
      <c r="DZ1978" s="73"/>
      <c r="EA1978" s="73"/>
      <c r="EB1978" s="73"/>
      <c r="EC1978" s="73"/>
      <c r="ED1978" s="74"/>
      <c r="EE1978" s="72">
        <f>IF($A1978="-","-",ROUND(VLOOKUP($A1978+ROUND(LEFT(EE$1947,2)/24,5),'[1]ОАО "АТС"'!$A$30:$F$773,4,FALSE),2))</f>
        <v>0</v>
      </c>
      <c r="EF1978" s="73"/>
      <c r="EG1978" s="73"/>
      <c r="EH1978" s="73"/>
      <c r="EI1978" s="73"/>
      <c r="EJ1978" s="74"/>
      <c r="EK1978" s="72">
        <f>IF($A1978="-","-",ROUND(VLOOKUP($A1978+ROUND(LEFT(EK$1947,2)/24,5),'[1]ОАО "АТС"'!$A$30:$F$773,4,FALSE),2))</f>
        <v>0</v>
      </c>
      <c r="EL1978" s="73"/>
      <c r="EM1978" s="73"/>
      <c r="EN1978" s="73"/>
      <c r="EO1978" s="73"/>
      <c r="EP1978" s="74"/>
      <c r="EQ1978" s="72">
        <f>IF($A1978="-","-",ROUND(VLOOKUP($A1978+ROUND(LEFT(EQ$1947,2)/24,5),'[1]ОАО "АТС"'!$A$30:$F$773,4,FALSE),2))</f>
        <v>0</v>
      </c>
      <c r="ER1978" s="73"/>
      <c r="ES1978" s="73"/>
      <c r="ET1978" s="73"/>
      <c r="EU1978" s="73"/>
      <c r="EV1978" s="74"/>
    </row>
    <row r="1979" spans="1:152" s="38" customFormat="1" ht="15.75" customHeight="1" x14ac:dyDescent="0.2">
      <c r="A1979" s="75"/>
      <c r="B1979" s="75"/>
      <c r="C1979" s="75"/>
      <c r="D1979" s="75"/>
      <c r="E1979" s="75"/>
      <c r="F1979" s="75"/>
      <c r="G1979" s="75"/>
      <c r="H1979" s="75"/>
      <c r="I1979" s="100"/>
      <c r="J1979" s="100"/>
      <c r="K1979" s="100"/>
      <c r="L1979" s="100"/>
      <c r="M1979" s="100"/>
      <c r="N1979" s="100"/>
      <c r="O1979" s="100"/>
      <c r="P1979" s="100"/>
      <c r="Q1979" s="100"/>
      <c r="R1979" s="100"/>
      <c r="S1979" s="100"/>
      <c r="T1979" s="100"/>
      <c r="U1979" s="100"/>
      <c r="V1979" s="100"/>
      <c r="W1979" s="100"/>
      <c r="X1979" s="100"/>
      <c r="Y1979" s="100"/>
      <c r="Z1979" s="100"/>
      <c r="AA1979" s="100"/>
      <c r="AB1979" s="100"/>
      <c r="AC1979" s="100"/>
      <c r="AD1979" s="100"/>
      <c r="AE1979" s="100"/>
      <c r="AF1979" s="100"/>
      <c r="AG1979" s="100"/>
      <c r="AH1979" s="100"/>
      <c r="AI1979" s="100"/>
      <c r="AJ1979" s="100"/>
      <c r="AK1979" s="100"/>
      <c r="AL1979" s="100"/>
      <c r="AM1979" s="100"/>
      <c r="AN1979" s="100"/>
      <c r="AO1979" s="100"/>
      <c r="AP1979" s="100"/>
      <c r="AQ1979" s="100"/>
      <c r="AR1979" s="100"/>
      <c r="AS1979" s="100"/>
      <c r="AT1979" s="100"/>
      <c r="AU1979" s="100"/>
      <c r="AV1979" s="100"/>
      <c r="AW1979" s="100"/>
      <c r="AX1979" s="100"/>
      <c r="AY1979" s="100"/>
      <c r="AZ1979" s="100"/>
      <c r="BA1979" s="100"/>
      <c r="BB1979" s="100"/>
      <c r="BC1979" s="100"/>
      <c r="BD1979" s="100"/>
      <c r="BE1979" s="100"/>
      <c r="BF1979" s="100"/>
      <c r="BG1979" s="100"/>
      <c r="BH1979" s="100"/>
      <c r="BI1979" s="100"/>
      <c r="BJ1979" s="100"/>
      <c r="BK1979" s="100"/>
      <c r="BL1979" s="100"/>
      <c r="BM1979" s="100"/>
      <c r="BN1979" s="100"/>
      <c r="BO1979" s="100"/>
      <c r="BP1979" s="100"/>
      <c r="BQ1979" s="100"/>
      <c r="BR1979" s="100"/>
      <c r="BS1979" s="100"/>
      <c r="BT1979" s="100"/>
      <c r="BU1979" s="100"/>
      <c r="BV1979" s="100"/>
      <c r="BW1979" s="100"/>
      <c r="BX1979" s="100"/>
      <c r="BY1979" s="100"/>
      <c r="BZ1979" s="100"/>
      <c r="CA1979" s="100"/>
      <c r="CB1979" s="100"/>
      <c r="CC1979" s="100"/>
      <c r="CD1979" s="100"/>
      <c r="CE1979" s="100"/>
      <c r="CF1979" s="100"/>
      <c r="CG1979" s="100"/>
      <c r="CH1979" s="100"/>
      <c r="CI1979" s="100"/>
      <c r="CJ1979" s="100"/>
      <c r="CK1979" s="100"/>
      <c r="CL1979" s="100"/>
      <c r="CM1979" s="100"/>
      <c r="CN1979" s="100"/>
      <c r="CO1979" s="100"/>
      <c r="CP1979" s="100"/>
      <c r="CQ1979" s="100"/>
      <c r="CR1979" s="100"/>
      <c r="CS1979" s="100"/>
      <c r="CT1979" s="100"/>
      <c r="CU1979" s="100"/>
      <c r="CV1979" s="100"/>
      <c r="CW1979" s="100"/>
      <c r="CX1979" s="100"/>
      <c r="CY1979" s="100"/>
      <c r="CZ1979" s="100"/>
      <c r="DA1979" s="100"/>
      <c r="DB1979" s="100"/>
      <c r="DC1979" s="100"/>
      <c r="DD1979" s="100"/>
      <c r="DE1979" s="100"/>
      <c r="DF1979" s="100"/>
      <c r="DG1979" s="100"/>
      <c r="DH1979" s="100"/>
      <c r="DI1979" s="100"/>
      <c r="DJ1979" s="100"/>
      <c r="DK1979" s="100"/>
      <c r="DL1979" s="100"/>
      <c r="DM1979" s="100"/>
      <c r="DN1979" s="100"/>
      <c r="DO1979" s="100"/>
      <c r="DP1979" s="100"/>
      <c r="DQ1979" s="100"/>
      <c r="DR1979" s="100"/>
      <c r="DS1979" s="100"/>
      <c r="DT1979" s="100"/>
      <c r="DU1979" s="100"/>
      <c r="DV1979" s="100"/>
      <c r="DW1979" s="100"/>
      <c r="DX1979" s="100"/>
      <c r="DY1979" s="100"/>
      <c r="DZ1979" s="100"/>
      <c r="EA1979" s="100"/>
      <c r="EB1979" s="100"/>
      <c r="EC1979" s="100"/>
      <c r="ED1979" s="100"/>
      <c r="EE1979" s="100"/>
      <c r="EF1979" s="100"/>
      <c r="EG1979" s="100"/>
      <c r="EH1979" s="100"/>
      <c r="EI1979" s="100"/>
      <c r="EJ1979" s="100"/>
      <c r="EK1979" s="100"/>
      <c r="EL1979" s="100"/>
      <c r="EM1979" s="100"/>
      <c r="EN1979" s="100"/>
      <c r="EO1979" s="100"/>
      <c r="EP1979" s="100"/>
      <c r="EQ1979" s="100"/>
      <c r="ER1979" s="100"/>
      <c r="ES1979" s="100"/>
      <c r="ET1979" s="100"/>
      <c r="EU1979" s="100"/>
      <c r="EV1979" s="100"/>
    </row>
    <row r="1980" spans="1:152" s="38" customFormat="1" ht="15.75" customHeight="1" x14ac:dyDescent="0.2">
      <c r="A1980" s="75"/>
      <c r="B1980" s="75"/>
      <c r="C1980" s="75"/>
      <c r="D1980" s="75"/>
      <c r="E1980" s="75"/>
      <c r="F1980" s="75"/>
      <c r="G1980" s="75"/>
      <c r="H1980" s="75"/>
      <c r="I1980" s="100"/>
      <c r="J1980" s="100"/>
      <c r="K1980" s="100"/>
      <c r="L1980" s="100"/>
      <c r="M1980" s="100"/>
      <c r="N1980" s="100"/>
      <c r="O1980" s="100"/>
      <c r="P1980" s="100"/>
      <c r="Q1980" s="100"/>
      <c r="R1980" s="100"/>
      <c r="S1980" s="100"/>
      <c r="T1980" s="100"/>
      <c r="U1980" s="100"/>
      <c r="V1980" s="100"/>
      <c r="W1980" s="100"/>
      <c r="X1980" s="100"/>
      <c r="Y1980" s="100"/>
      <c r="Z1980" s="100"/>
      <c r="AA1980" s="100"/>
      <c r="AB1980" s="100"/>
      <c r="AC1980" s="100"/>
      <c r="AD1980" s="100"/>
      <c r="AE1980" s="100"/>
      <c r="AF1980" s="100"/>
      <c r="AG1980" s="100"/>
      <c r="AH1980" s="100"/>
      <c r="AI1980" s="100"/>
      <c r="AJ1980" s="100"/>
      <c r="AK1980" s="100"/>
      <c r="AL1980" s="100"/>
      <c r="AM1980" s="100"/>
      <c r="AN1980" s="100"/>
      <c r="AO1980" s="100"/>
      <c r="AP1980" s="100"/>
      <c r="AQ1980" s="100"/>
      <c r="AR1980" s="100"/>
      <c r="AS1980" s="100"/>
      <c r="AT1980" s="100"/>
      <c r="AU1980" s="100"/>
      <c r="AV1980" s="100"/>
      <c r="AW1980" s="100"/>
      <c r="AX1980" s="100"/>
      <c r="AY1980" s="100"/>
      <c r="AZ1980" s="100"/>
      <c r="BA1980" s="100"/>
      <c r="BB1980" s="100"/>
      <c r="BC1980" s="100"/>
      <c r="BD1980" s="100"/>
      <c r="BE1980" s="100"/>
      <c r="BF1980" s="100"/>
      <c r="BG1980" s="100"/>
      <c r="BH1980" s="100"/>
      <c r="BI1980" s="100"/>
      <c r="BJ1980" s="100"/>
      <c r="BK1980" s="100"/>
      <c r="BL1980" s="100"/>
      <c r="BM1980" s="100"/>
      <c r="BN1980" s="100"/>
      <c r="BO1980" s="100"/>
      <c r="BP1980" s="100"/>
      <c r="BQ1980" s="100"/>
      <c r="BR1980" s="100"/>
      <c r="BS1980" s="100"/>
      <c r="BT1980" s="100"/>
      <c r="BU1980" s="100"/>
      <c r="BV1980" s="100"/>
      <c r="BW1980" s="100"/>
      <c r="BX1980" s="100"/>
      <c r="BY1980" s="100"/>
      <c r="BZ1980" s="100"/>
      <c r="CA1980" s="100"/>
      <c r="CB1980" s="100"/>
      <c r="CC1980" s="100"/>
      <c r="CD1980" s="100"/>
      <c r="CE1980" s="100"/>
      <c r="CF1980" s="100"/>
      <c r="CG1980" s="100"/>
      <c r="CH1980" s="100"/>
      <c r="CI1980" s="100"/>
      <c r="CJ1980" s="100"/>
      <c r="CK1980" s="100"/>
      <c r="CL1980" s="100"/>
      <c r="CM1980" s="100"/>
      <c r="CN1980" s="100"/>
      <c r="CO1980" s="100"/>
      <c r="CP1980" s="100"/>
      <c r="CQ1980" s="100"/>
      <c r="CR1980" s="100"/>
      <c r="CS1980" s="100"/>
      <c r="CT1980" s="100"/>
      <c r="CU1980" s="100"/>
      <c r="CV1980" s="100"/>
      <c r="CW1980" s="100"/>
      <c r="CX1980" s="100"/>
      <c r="CY1980" s="100"/>
      <c r="CZ1980" s="100"/>
      <c r="DA1980" s="100"/>
      <c r="DB1980" s="100"/>
      <c r="DC1980" s="100"/>
      <c r="DD1980" s="100"/>
      <c r="DE1980" s="100"/>
      <c r="DF1980" s="100"/>
      <c r="DG1980" s="100"/>
      <c r="DH1980" s="100"/>
      <c r="DI1980" s="100"/>
      <c r="DJ1980" s="100"/>
      <c r="DK1980" s="100"/>
      <c r="DL1980" s="100"/>
      <c r="DM1980" s="100"/>
      <c r="DN1980" s="100"/>
      <c r="DO1980" s="100"/>
      <c r="DP1980" s="100"/>
      <c r="DQ1980" s="100"/>
      <c r="DR1980" s="100"/>
      <c r="DS1980" s="100"/>
      <c r="DT1980" s="100"/>
      <c r="DU1980" s="100"/>
      <c r="DV1980" s="100"/>
      <c r="DW1980" s="100"/>
      <c r="DX1980" s="100"/>
      <c r="DY1980" s="100"/>
      <c r="DZ1980" s="100"/>
      <c r="EA1980" s="100"/>
      <c r="EB1980" s="100"/>
      <c r="EC1980" s="100"/>
      <c r="ED1980" s="100"/>
      <c r="EE1980" s="100"/>
      <c r="EF1980" s="100"/>
      <c r="EG1980" s="100"/>
      <c r="EH1980" s="100"/>
      <c r="EI1980" s="100"/>
      <c r="EJ1980" s="100"/>
      <c r="EK1980" s="100"/>
      <c r="EL1980" s="100"/>
      <c r="EM1980" s="100"/>
      <c r="EN1980" s="100"/>
      <c r="EO1980" s="100"/>
      <c r="EP1980" s="100"/>
      <c r="EQ1980" s="100"/>
      <c r="ER1980" s="100"/>
      <c r="ES1980" s="100"/>
      <c r="ET1980" s="100"/>
      <c r="EU1980" s="100"/>
      <c r="EV1980" s="100"/>
    </row>
    <row r="1981" spans="1:152" s="38" customFormat="1" ht="16.5" customHeight="1" x14ac:dyDescent="0.25">
      <c r="A1981" s="47" t="s">
        <v>67</v>
      </c>
      <c r="B1981" s="47"/>
      <c r="C1981" s="47"/>
      <c r="D1981" s="47"/>
      <c r="E1981" s="47"/>
      <c r="F1981" s="47"/>
      <c r="G1981" s="47"/>
      <c r="H1981" s="48"/>
      <c r="I1981" s="101" t="s">
        <v>109</v>
      </c>
      <c r="J1981" s="102"/>
      <c r="K1981" s="102"/>
      <c r="L1981" s="102"/>
      <c r="M1981" s="102"/>
      <c r="N1981" s="102"/>
      <c r="O1981" s="102"/>
      <c r="P1981" s="102"/>
      <c r="Q1981" s="102"/>
      <c r="R1981" s="102"/>
      <c r="S1981" s="102"/>
      <c r="T1981" s="102"/>
      <c r="U1981" s="102"/>
      <c r="V1981" s="102"/>
      <c r="W1981" s="102"/>
      <c r="X1981" s="102"/>
      <c r="Y1981" s="102"/>
      <c r="Z1981" s="102"/>
      <c r="AA1981" s="102"/>
      <c r="AB1981" s="102"/>
      <c r="AC1981" s="102"/>
      <c r="AD1981" s="102"/>
      <c r="AE1981" s="102"/>
      <c r="AF1981" s="102"/>
      <c r="AG1981" s="102"/>
      <c r="AH1981" s="102"/>
      <c r="AI1981" s="102"/>
      <c r="AJ1981" s="102"/>
      <c r="AK1981" s="102"/>
      <c r="AL1981" s="102"/>
      <c r="AM1981" s="102"/>
      <c r="AN1981" s="102"/>
      <c r="AO1981" s="102"/>
      <c r="AP1981" s="102"/>
      <c r="AQ1981" s="102"/>
      <c r="AR1981" s="102"/>
      <c r="AS1981" s="102"/>
      <c r="AT1981" s="102"/>
      <c r="AU1981" s="102"/>
      <c r="AV1981" s="102"/>
      <c r="AW1981" s="102"/>
      <c r="AX1981" s="102"/>
      <c r="AY1981" s="102"/>
      <c r="AZ1981" s="102"/>
      <c r="BA1981" s="102"/>
      <c r="BB1981" s="102"/>
      <c r="BC1981" s="102"/>
      <c r="BD1981" s="102"/>
      <c r="BE1981" s="102"/>
      <c r="BF1981" s="102"/>
      <c r="BG1981" s="102"/>
      <c r="BH1981" s="102"/>
      <c r="BI1981" s="102"/>
      <c r="BJ1981" s="102"/>
      <c r="BK1981" s="102"/>
      <c r="BL1981" s="102"/>
      <c r="BM1981" s="102"/>
      <c r="BN1981" s="102"/>
      <c r="BO1981" s="102"/>
      <c r="BP1981" s="102"/>
      <c r="BQ1981" s="102"/>
      <c r="BR1981" s="102"/>
      <c r="BS1981" s="102"/>
      <c r="BT1981" s="102"/>
      <c r="BU1981" s="102"/>
      <c r="BV1981" s="102"/>
      <c r="BW1981" s="102"/>
      <c r="BX1981" s="102"/>
      <c r="BY1981" s="102"/>
      <c r="BZ1981" s="102"/>
      <c r="CA1981" s="102"/>
      <c r="CB1981" s="102"/>
      <c r="CC1981" s="102"/>
      <c r="CD1981" s="102"/>
      <c r="CE1981" s="102"/>
      <c r="CF1981" s="102"/>
      <c r="CG1981" s="102"/>
      <c r="CH1981" s="102"/>
      <c r="CI1981" s="102"/>
      <c r="CJ1981" s="102"/>
      <c r="CK1981" s="102"/>
      <c r="CL1981" s="102"/>
      <c r="CM1981" s="102"/>
      <c r="CN1981" s="102"/>
      <c r="CO1981" s="102"/>
      <c r="CP1981" s="102"/>
      <c r="CQ1981" s="102"/>
      <c r="CR1981" s="102"/>
      <c r="CS1981" s="102"/>
      <c r="CT1981" s="102"/>
      <c r="CU1981" s="102"/>
      <c r="CV1981" s="102"/>
      <c r="CW1981" s="102"/>
      <c r="CX1981" s="102"/>
      <c r="CY1981" s="102"/>
      <c r="CZ1981" s="102"/>
      <c r="DA1981" s="102"/>
      <c r="DB1981" s="102"/>
      <c r="DC1981" s="102"/>
      <c r="DD1981" s="102"/>
      <c r="DE1981" s="102"/>
      <c r="DF1981" s="102"/>
      <c r="DG1981" s="102"/>
      <c r="DH1981" s="102"/>
      <c r="DI1981" s="102"/>
      <c r="DJ1981" s="102"/>
      <c r="DK1981" s="102"/>
      <c r="DL1981" s="53"/>
      <c r="DM1981" s="53"/>
      <c r="DN1981" s="53"/>
      <c r="DO1981" s="53"/>
      <c r="DP1981" s="53"/>
      <c r="DQ1981" s="53"/>
      <c r="DR1981" s="53"/>
      <c r="DS1981" s="53"/>
      <c r="DT1981" s="53"/>
      <c r="DU1981" s="53"/>
      <c r="DV1981" s="53"/>
      <c r="DW1981" s="53"/>
      <c r="DX1981" s="53"/>
      <c r="DY1981" s="53"/>
      <c r="DZ1981" s="53"/>
      <c r="EA1981" s="53"/>
      <c r="EB1981" s="53"/>
      <c r="EC1981" s="53"/>
      <c r="ED1981" s="98"/>
      <c r="EE1981" s="98"/>
      <c r="EF1981" s="98"/>
      <c r="EG1981" s="98"/>
      <c r="EH1981" s="98"/>
      <c r="EI1981" s="98"/>
      <c r="EJ1981" s="98"/>
      <c r="EK1981" s="98"/>
      <c r="EL1981" s="98"/>
      <c r="EM1981" s="98"/>
      <c r="EN1981" s="98"/>
      <c r="EO1981" s="98"/>
      <c r="EP1981" s="98"/>
      <c r="EQ1981" s="98"/>
      <c r="ER1981" s="98"/>
      <c r="ES1981" s="98"/>
      <c r="ET1981" s="98"/>
      <c r="EU1981" s="98"/>
      <c r="EV1981" s="98"/>
    </row>
    <row r="1982" spans="1:152" s="38" customFormat="1" ht="27" customHeight="1" x14ac:dyDescent="0.2">
      <c r="A1982" s="64"/>
      <c r="B1982" s="64"/>
      <c r="C1982" s="64"/>
      <c r="D1982" s="64"/>
      <c r="E1982" s="64"/>
      <c r="F1982" s="64"/>
      <c r="G1982" s="64"/>
      <c r="H1982" s="65"/>
      <c r="I1982" s="66" t="s">
        <v>71</v>
      </c>
      <c r="J1982" s="67"/>
      <c r="K1982" s="67"/>
      <c r="L1982" s="67"/>
      <c r="M1982" s="67"/>
      <c r="N1982" s="68"/>
      <c r="O1982" s="66" t="s">
        <v>72</v>
      </c>
      <c r="P1982" s="67"/>
      <c r="Q1982" s="67"/>
      <c r="R1982" s="67"/>
      <c r="S1982" s="67"/>
      <c r="T1982" s="68"/>
      <c r="U1982" s="66" t="s">
        <v>73</v>
      </c>
      <c r="V1982" s="67"/>
      <c r="W1982" s="67"/>
      <c r="X1982" s="67"/>
      <c r="Y1982" s="67"/>
      <c r="Z1982" s="68"/>
      <c r="AA1982" s="66" t="s">
        <v>74</v>
      </c>
      <c r="AB1982" s="67"/>
      <c r="AC1982" s="67"/>
      <c r="AD1982" s="67"/>
      <c r="AE1982" s="67"/>
      <c r="AF1982" s="68"/>
      <c r="AG1982" s="66" t="s">
        <v>75</v>
      </c>
      <c r="AH1982" s="67"/>
      <c r="AI1982" s="67"/>
      <c r="AJ1982" s="67"/>
      <c r="AK1982" s="67"/>
      <c r="AL1982" s="68"/>
      <c r="AM1982" s="66" t="s">
        <v>76</v>
      </c>
      <c r="AN1982" s="67"/>
      <c r="AO1982" s="67"/>
      <c r="AP1982" s="67"/>
      <c r="AQ1982" s="67"/>
      <c r="AR1982" s="68"/>
      <c r="AS1982" s="66" t="s">
        <v>77</v>
      </c>
      <c r="AT1982" s="67"/>
      <c r="AU1982" s="67"/>
      <c r="AV1982" s="67"/>
      <c r="AW1982" s="67"/>
      <c r="AX1982" s="68"/>
      <c r="AY1982" s="66" t="s">
        <v>78</v>
      </c>
      <c r="AZ1982" s="67"/>
      <c r="BA1982" s="67"/>
      <c r="BB1982" s="67"/>
      <c r="BC1982" s="67"/>
      <c r="BD1982" s="67"/>
      <c r="BE1982" s="66" t="s">
        <v>79</v>
      </c>
      <c r="BF1982" s="67"/>
      <c r="BG1982" s="67"/>
      <c r="BH1982" s="67"/>
      <c r="BI1982" s="67"/>
      <c r="BJ1982" s="68"/>
      <c r="BK1982" s="66" t="s">
        <v>80</v>
      </c>
      <c r="BL1982" s="67"/>
      <c r="BM1982" s="67"/>
      <c r="BN1982" s="67"/>
      <c r="BO1982" s="67"/>
      <c r="BP1982" s="67"/>
      <c r="BQ1982" s="66" t="s">
        <v>81</v>
      </c>
      <c r="BR1982" s="67"/>
      <c r="BS1982" s="67"/>
      <c r="BT1982" s="67"/>
      <c r="BU1982" s="67"/>
      <c r="BV1982" s="68"/>
      <c r="BW1982" s="66" t="s">
        <v>82</v>
      </c>
      <c r="BX1982" s="67"/>
      <c r="BY1982" s="67"/>
      <c r="BZ1982" s="67"/>
      <c r="CA1982" s="67"/>
      <c r="CB1982" s="67"/>
      <c r="CC1982" s="66" t="s">
        <v>83</v>
      </c>
      <c r="CD1982" s="67"/>
      <c r="CE1982" s="67"/>
      <c r="CF1982" s="67"/>
      <c r="CG1982" s="67"/>
      <c r="CH1982" s="67"/>
      <c r="CI1982" s="66" t="s">
        <v>84</v>
      </c>
      <c r="CJ1982" s="67"/>
      <c r="CK1982" s="67"/>
      <c r="CL1982" s="67"/>
      <c r="CM1982" s="67"/>
      <c r="CN1982" s="67"/>
      <c r="CO1982" s="66" t="s">
        <v>85</v>
      </c>
      <c r="CP1982" s="67"/>
      <c r="CQ1982" s="67"/>
      <c r="CR1982" s="67"/>
      <c r="CS1982" s="67"/>
      <c r="CT1982" s="67"/>
      <c r="CU1982" s="66" t="s">
        <v>86</v>
      </c>
      <c r="CV1982" s="67"/>
      <c r="CW1982" s="67"/>
      <c r="CX1982" s="67"/>
      <c r="CY1982" s="67"/>
      <c r="CZ1982" s="67"/>
      <c r="DA1982" s="66" t="s">
        <v>87</v>
      </c>
      <c r="DB1982" s="67"/>
      <c r="DC1982" s="67"/>
      <c r="DD1982" s="67"/>
      <c r="DE1982" s="67"/>
      <c r="DF1982" s="67"/>
      <c r="DG1982" s="66" t="s">
        <v>88</v>
      </c>
      <c r="DH1982" s="67"/>
      <c r="DI1982" s="67"/>
      <c r="DJ1982" s="67"/>
      <c r="DK1982" s="67"/>
      <c r="DL1982" s="67"/>
      <c r="DM1982" s="66" t="s">
        <v>89</v>
      </c>
      <c r="DN1982" s="67"/>
      <c r="DO1982" s="67"/>
      <c r="DP1982" s="67"/>
      <c r="DQ1982" s="67"/>
      <c r="DR1982" s="67"/>
      <c r="DS1982" s="66" t="s">
        <v>90</v>
      </c>
      <c r="DT1982" s="67"/>
      <c r="DU1982" s="67"/>
      <c r="DV1982" s="67"/>
      <c r="DW1982" s="67"/>
      <c r="DX1982" s="67"/>
      <c r="DY1982" s="66" t="s">
        <v>91</v>
      </c>
      <c r="DZ1982" s="67"/>
      <c r="EA1982" s="67"/>
      <c r="EB1982" s="67"/>
      <c r="EC1982" s="67"/>
      <c r="ED1982" s="68"/>
      <c r="EE1982" s="66" t="s">
        <v>92</v>
      </c>
      <c r="EF1982" s="67"/>
      <c r="EG1982" s="67"/>
      <c r="EH1982" s="67"/>
      <c r="EI1982" s="67"/>
      <c r="EJ1982" s="67"/>
      <c r="EK1982" s="66" t="s">
        <v>93</v>
      </c>
      <c r="EL1982" s="67"/>
      <c r="EM1982" s="67"/>
      <c r="EN1982" s="67"/>
      <c r="EO1982" s="67"/>
      <c r="EP1982" s="67"/>
      <c r="EQ1982" s="66" t="s">
        <v>94</v>
      </c>
      <c r="ER1982" s="67"/>
      <c r="ES1982" s="67"/>
      <c r="ET1982" s="67"/>
      <c r="EU1982" s="67"/>
      <c r="EV1982" s="67"/>
    </row>
    <row r="1983" spans="1:152" s="38" customFormat="1" ht="15.75" customHeight="1" x14ac:dyDescent="0.2">
      <c r="A1983" s="69">
        <f>$A$115</f>
        <v>44986</v>
      </c>
      <c r="B1983" s="70"/>
      <c r="C1983" s="70"/>
      <c r="D1983" s="70"/>
      <c r="E1983" s="70"/>
      <c r="F1983" s="70"/>
      <c r="G1983" s="70"/>
      <c r="H1983" s="71"/>
      <c r="I1983" s="72">
        <f>IF($A1983="-","-",ROUND(VLOOKUP($A1983+ROUND(LEFT(I$1982,1)/24,5),'[1]ОАО "АТС"'!$A$30:$F$773,5,FALSE),2))</f>
        <v>322.47000000000003</v>
      </c>
      <c r="J1983" s="73"/>
      <c r="K1983" s="73"/>
      <c r="L1983" s="73"/>
      <c r="M1983" s="73"/>
      <c r="N1983" s="74"/>
      <c r="O1983" s="72">
        <f>IF($A1983="-","-",ROUND(VLOOKUP($A1983+ROUND(LEFT(O$1982,1)/24,5),'[1]ОАО "АТС"'!$A$30:$F$773,5,FALSE),2))</f>
        <v>248.62</v>
      </c>
      <c r="P1983" s="73"/>
      <c r="Q1983" s="73"/>
      <c r="R1983" s="73"/>
      <c r="S1983" s="73"/>
      <c r="T1983" s="74"/>
      <c r="U1983" s="72">
        <f>IF($A1983="-","-",ROUND(VLOOKUP($A1983+ROUND(LEFT(U$1982,1)/24,5),'[1]ОАО "АТС"'!$A$30:$F$773,5,FALSE),2))</f>
        <v>175.24</v>
      </c>
      <c r="V1983" s="73"/>
      <c r="W1983" s="73"/>
      <c r="X1983" s="73"/>
      <c r="Y1983" s="73"/>
      <c r="Z1983" s="74"/>
      <c r="AA1983" s="72">
        <f>IF($A1983="-","-",ROUND(VLOOKUP($A1983+ROUND(LEFT(AA$1982,1)/24,5),'[1]ОАО "АТС"'!$A$30:$F$773,5,FALSE),2))</f>
        <v>221.1</v>
      </c>
      <c r="AB1983" s="73"/>
      <c r="AC1983" s="73"/>
      <c r="AD1983" s="73"/>
      <c r="AE1983" s="73"/>
      <c r="AF1983" s="74"/>
      <c r="AG1983" s="72">
        <f>IF($A1983="-","-",ROUND(VLOOKUP($A1983+ROUND(LEFT(AG$1982,1)/24,5),'[1]ОАО "АТС"'!$A$30:$F$773,5,FALSE),2))</f>
        <v>0</v>
      </c>
      <c r="AH1983" s="73"/>
      <c r="AI1983" s="73"/>
      <c r="AJ1983" s="73"/>
      <c r="AK1983" s="73"/>
      <c r="AL1983" s="74"/>
      <c r="AM1983" s="72">
        <f>IF($A1983="-","-",ROUND(VLOOKUP($A1983+ROUND(LEFT(AM$1982,1)/24,5),'[1]ОАО "АТС"'!$A$30:$F$773,5,FALSE),2))</f>
        <v>0</v>
      </c>
      <c r="AN1983" s="73"/>
      <c r="AO1983" s="73"/>
      <c r="AP1983" s="73"/>
      <c r="AQ1983" s="73"/>
      <c r="AR1983" s="74"/>
      <c r="AS1983" s="72">
        <f>IF($A1983="-","-",ROUND(VLOOKUP($A1983+ROUND(LEFT(AS$1982,1)/24,5),'[1]ОАО "АТС"'!$A$30:$F$773,5,FALSE),2))</f>
        <v>0</v>
      </c>
      <c r="AT1983" s="73"/>
      <c r="AU1983" s="73"/>
      <c r="AV1983" s="73"/>
      <c r="AW1983" s="73"/>
      <c r="AX1983" s="74"/>
      <c r="AY1983" s="72">
        <f>IF($A1983="-","-",ROUND(VLOOKUP($A1983+ROUND(LEFT(AY$1982,1)/24,5),'[1]ОАО "АТС"'!$A$30:$F$773,5,FALSE),2))</f>
        <v>12.04</v>
      </c>
      <c r="AZ1983" s="73"/>
      <c r="BA1983" s="73"/>
      <c r="BB1983" s="73"/>
      <c r="BC1983" s="73"/>
      <c r="BD1983" s="74"/>
      <c r="BE1983" s="72">
        <f>IF($A1983="-","-",ROUND(VLOOKUP($A1983+ROUND(LEFT(BE$1982,1)/24,5),'[1]ОАО "АТС"'!$A$30:$F$773,5,FALSE),2))</f>
        <v>0</v>
      </c>
      <c r="BF1983" s="73"/>
      <c r="BG1983" s="73"/>
      <c r="BH1983" s="73"/>
      <c r="BI1983" s="73"/>
      <c r="BJ1983" s="74"/>
      <c r="BK1983" s="72">
        <f>IF($A1983="-","-",ROUND(VLOOKUP($A1983+ROUND(LEFT(BK$1982,1)/24,5),'[1]ОАО "АТС"'!$A$30:$F$773,5,FALSE),2))</f>
        <v>39.85</v>
      </c>
      <c r="BL1983" s="73"/>
      <c r="BM1983" s="73"/>
      <c r="BN1983" s="73"/>
      <c r="BO1983" s="73"/>
      <c r="BP1983" s="74"/>
      <c r="BQ1983" s="72">
        <f>IF($A1983="-","-",ROUND(VLOOKUP($A1983+ROUND(LEFT(BQ$1982,2)/24,5),'[1]ОАО "АТС"'!$A$30:$F$773,5,FALSE),2))</f>
        <v>106.49</v>
      </c>
      <c r="BR1983" s="73"/>
      <c r="BS1983" s="73"/>
      <c r="BT1983" s="73"/>
      <c r="BU1983" s="73"/>
      <c r="BV1983" s="74"/>
      <c r="BW1983" s="72">
        <f>IF($A1983="-","-",ROUND(VLOOKUP($A1983+ROUND(LEFT(BW$1982,2)/24,5),'[1]ОАО "АТС"'!$A$30:$F$773,5,FALSE),2))</f>
        <v>97.25</v>
      </c>
      <c r="BX1983" s="73"/>
      <c r="BY1983" s="73"/>
      <c r="BZ1983" s="73"/>
      <c r="CA1983" s="73"/>
      <c r="CB1983" s="74"/>
      <c r="CC1983" s="72">
        <f>IF($A1983="-","-",ROUND(VLOOKUP($A1983+ROUND(LEFT(CC$1982,2)/24,5),'[1]ОАО "АТС"'!$A$30:$F$773,5,FALSE),2))</f>
        <v>72.489999999999995</v>
      </c>
      <c r="CD1983" s="73"/>
      <c r="CE1983" s="73"/>
      <c r="CF1983" s="73"/>
      <c r="CG1983" s="73"/>
      <c r="CH1983" s="74"/>
      <c r="CI1983" s="72">
        <f>IF($A1983="-","-",ROUND(VLOOKUP($A1983+ROUND(LEFT(CI$1982,2)/24,5),'[1]ОАО "АТС"'!$A$30:$F$773,5,FALSE),2))</f>
        <v>76.83</v>
      </c>
      <c r="CJ1983" s="73"/>
      <c r="CK1983" s="73"/>
      <c r="CL1983" s="73"/>
      <c r="CM1983" s="73"/>
      <c r="CN1983" s="74"/>
      <c r="CO1983" s="72">
        <f>IF($A1983="-","-",ROUND(VLOOKUP($A1983+ROUND(LEFT(CO$1982,2)/24,5),'[1]ОАО "АТС"'!$A$30:$F$773,5,FALSE),2))</f>
        <v>116.98</v>
      </c>
      <c r="CP1983" s="73"/>
      <c r="CQ1983" s="73"/>
      <c r="CR1983" s="73"/>
      <c r="CS1983" s="73"/>
      <c r="CT1983" s="74"/>
      <c r="CU1983" s="72">
        <f>IF($A1983="-","-",ROUND(VLOOKUP($A1983+ROUND(LEFT(CU$1982,2)/24,5),'[1]ОАО "АТС"'!$A$30:$F$773,5,FALSE),2))</f>
        <v>123.31</v>
      </c>
      <c r="CV1983" s="73"/>
      <c r="CW1983" s="73"/>
      <c r="CX1983" s="73"/>
      <c r="CY1983" s="73"/>
      <c r="CZ1983" s="74"/>
      <c r="DA1983" s="72">
        <f>IF($A1983="-","-",ROUND(VLOOKUP($A1983+ROUND(LEFT(DA$1982,2)/24,5),'[1]ОАО "АТС"'!$A$30:$F$773,5,FALSE),2))</f>
        <v>110.29</v>
      </c>
      <c r="DB1983" s="73"/>
      <c r="DC1983" s="73"/>
      <c r="DD1983" s="73"/>
      <c r="DE1983" s="73"/>
      <c r="DF1983" s="74"/>
      <c r="DG1983" s="72">
        <f>IF($A1983="-","-",ROUND(VLOOKUP($A1983+ROUND(LEFT(DG$1982,2)/24,5),'[1]ОАО "АТС"'!$A$30:$F$773,5,FALSE),2))</f>
        <v>82.58</v>
      </c>
      <c r="DH1983" s="73"/>
      <c r="DI1983" s="73"/>
      <c r="DJ1983" s="73"/>
      <c r="DK1983" s="73"/>
      <c r="DL1983" s="74"/>
      <c r="DM1983" s="72">
        <f>IF($A1983="-","-",ROUND(VLOOKUP($A1983+ROUND(LEFT(DM$1982,2)/24,5),'[1]ОАО "АТС"'!$A$30:$F$773,5,FALSE),2))</f>
        <v>83.34</v>
      </c>
      <c r="DN1983" s="73"/>
      <c r="DO1983" s="73"/>
      <c r="DP1983" s="73"/>
      <c r="DQ1983" s="73"/>
      <c r="DR1983" s="74"/>
      <c r="DS1983" s="72">
        <f>IF($A1983="-","-",ROUND(VLOOKUP($A1983+ROUND(LEFT(DS$1982,2)/24,5),'[1]ОАО "АТС"'!$A$30:$F$773,5,FALSE),2))</f>
        <v>149.06</v>
      </c>
      <c r="DT1983" s="73"/>
      <c r="DU1983" s="73"/>
      <c r="DV1983" s="73"/>
      <c r="DW1983" s="73"/>
      <c r="DX1983" s="74"/>
      <c r="DY1983" s="72">
        <f>IF($A1983="-","-",ROUND(VLOOKUP($A1983+ROUND(LEFT(DY$1982,2)/24,5),'[1]ОАО "АТС"'!$A$30:$F$773,5,FALSE),2))</f>
        <v>188.1</v>
      </c>
      <c r="DZ1983" s="73"/>
      <c r="EA1983" s="73"/>
      <c r="EB1983" s="73"/>
      <c r="EC1983" s="73"/>
      <c r="ED1983" s="74"/>
      <c r="EE1983" s="72">
        <f>IF($A1983="-","-",ROUND(VLOOKUP($A1983+ROUND(LEFT(EE$1982,2)/24,5),'[1]ОАО "АТС"'!$A$30:$F$773,5,FALSE),2))</f>
        <v>757.91</v>
      </c>
      <c r="EF1983" s="73"/>
      <c r="EG1983" s="73"/>
      <c r="EH1983" s="73"/>
      <c r="EI1983" s="73"/>
      <c r="EJ1983" s="74"/>
      <c r="EK1983" s="72">
        <f>IF($A1983="-","-",ROUND(VLOOKUP($A1983+ROUND(LEFT(EK$1982,2)/24,5),'[1]ОАО "АТС"'!$A$30:$F$773,5,FALSE),2))</f>
        <v>819.37</v>
      </c>
      <c r="EL1983" s="73"/>
      <c r="EM1983" s="73"/>
      <c r="EN1983" s="73"/>
      <c r="EO1983" s="73"/>
      <c r="EP1983" s="74"/>
      <c r="EQ1983" s="72">
        <f>IF($A1983="-","-",ROUND(VLOOKUP($A1983+ROUND(LEFT(EQ$1982,2)/24,5),'[1]ОАО "АТС"'!$A$30:$F$773,5,FALSE),2))</f>
        <v>564.24</v>
      </c>
      <c r="ER1983" s="73"/>
      <c r="ES1983" s="73"/>
      <c r="ET1983" s="73"/>
      <c r="EU1983" s="73"/>
      <c r="EV1983" s="74"/>
    </row>
    <row r="1984" spans="1:152" s="38" customFormat="1" ht="15.75" customHeight="1" x14ac:dyDescent="0.2">
      <c r="A1984" s="69">
        <f>$A$116</f>
        <v>44987</v>
      </c>
      <c r="B1984" s="70"/>
      <c r="C1984" s="70"/>
      <c r="D1984" s="70"/>
      <c r="E1984" s="70"/>
      <c r="F1984" s="70"/>
      <c r="G1984" s="70"/>
      <c r="H1984" s="71"/>
      <c r="I1984" s="72">
        <f>IF($A1984="-","-",ROUND(VLOOKUP($A1984+ROUND(LEFT(I$1982,1)/24,5),'[1]ОАО "АТС"'!$A$30:$F$773,5,FALSE),2))</f>
        <v>175.13</v>
      </c>
      <c r="J1984" s="73"/>
      <c r="K1984" s="73"/>
      <c r="L1984" s="73"/>
      <c r="M1984" s="73"/>
      <c r="N1984" s="74"/>
      <c r="O1984" s="72">
        <f>IF($A1984="-","-",ROUND(VLOOKUP($A1984+ROUND(LEFT(O$1982,1)/24,5),'[1]ОАО "АТС"'!$A$30:$F$773,5,FALSE),2))</f>
        <v>121.59</v>
      </c>
      <c r="P1984" s="73"/>
      <c r="Q1984" s="73"/>
      <c r="R1984" s="73"/>
      <c r="S1984" s="73"/>
      <c r="T1984" s="74"/>
      <c r="U1984" s="72">
        <f>IF($A1984="-","-",ROUND(VLOOKUP($A1984+ROUND(LEFT(U$1982,1)/24,5),'[1]ОАО "АТС"'!$A$30:$F$773,5,FALSE),2))</f>
        <v>135.81</v>
      </c>
      <c r="V1984" s="73"/>
      <c r="W1984" s="73"/>
      <c r="X1984" s="73"/>
      <c r="Y1984" s="73"/>
      <c r="Z1984" s="74"/>
      <c r="AA1984" s="72">
        <f>IF($A1984="-","-",ROUND(VLOOKUP($A1984+ROUND(LEFT(AA$1982,1)/24,5),'[1]ОАО "АТС"'!$A$30:$F$773,5,FALSE),2))</f>
        <v>27.61</v>
      </c>
      <c r="AB1984" s="73"/>
      <c r="AC1984" s="73"/>
      <c r="AD1984" s="73"/>
      <c r="AE1984" s="73"/>
      <c r="AF1984" s="74"/>
      <c r="AG1984" s="72">
        <f>IF($A1984="-","-",ROUND(VLOOKUP($A1984+ROUND(LEFT(AG$1982,1)/24,5),'[1]ОАО "АТС"'!$A$30:$F$773,5,FALSE),2))</f>
        <v>0</v>
      </c>
      <c r="AH1984" s="73"/>
      <c r="AI1984" s="73"/>
      <c r="AJ1984" s="73"/>
      <c r="AK1984" s="73"/>
      <c r="AL1984" s="74"/>
      <c r="AM1984" s="72">
        <f>IF($A1984="-","-",ROUND(VLOOKUP($A1984+ROUND(LEFT(AM$1982,1)/24,5),'[1]ОАО "АТС"'!$A$30:$F$773,5,FALSE),2))</f>
        <v>0</v>
      </c>
      <c r="AN1984" s="73"/>
      <c r="AO1984" s="73"/>
      <c r="AP1984" s="73"/>
      <c r="AQ1984" s="73"/>
      <c r="AR1984" s="74"/>
      <c r="AS1984" s="72">
        <f>IF($A1984="-","-",ROUND(VLOOKUP($A1984+ROUND(LEFT(AS$1982,1)/24,5),'[1]ОАО "АТС"'!$A$30:$F$773,5,FALSE),2))</f>
        <v>0</v>
      </c>
      <c r="AT1984" s="73"/>
      <c r="AU1984" s="73"/>
      <c r="AV1984" s="73"/>
      <c r="AW1984" s="73"/>
      <c r="AX1984" s="74"/>
      <c r="AY1984" s="72">
        <f>IF($A1984="-","-",ROUND(VLOOKUP($A1984+ROUND(LEFT(AY$1982,1)/24,5),'[1]ОАО "АТС"'!$A$30:$F$773,5,FALSE),2))</f>
        <v>0</v>
      </c>
      <c r="AZ1984" s="73"/>
      <c r="BA1984" s="73"/>
      <c r="BB1984" s="73"/>
      <c r="BC1984" s="73"/>
      <c r="BD1984" s="74"/>
      <c r="BE1984" s="72">
        <f>IF($A1984="-","-",ROUND(VLOOKUP($A1984+ROUND(LEFT(BE$1982,1)/24,5),'[1]ОАО "АТС"'!$A$30:$F$773,5,FALSE),2))</f>
        <v>0</v>
      </c>
      <c r="BF1984" s="73"/>
      <c r="BG1984" s="73"/>
      <c r="BH1984" s="73"/>
      <c r="BI1984" s="73"/>
      <c r="BJ1984" s="74"/>
      <c r="BK1984" s="72">
        <f>IF($A1984="-","-",ROUND(VLOOKUP($A1984+ROUND(LEFT(BK$1982,1)/24,5),'[1]ОАО "АТС"'!$A$30:$F$773,5,FALSE),2))</f>
        <v>4.6399999999999997</v>
      </c>
      <c r="BL1984" s="73"/>
      <c r="BM1984" s="73"/>
      <c r="BN1984" s="73"/>
      <c r="BO1984" s="73"/>
      <c r="BP1984" s="74"/>
      <c r="BQ1984" s="72">
        <f>IF($A1984="-","-",ROUND(VLOOKUP($A1984+ROUND(LEFT(BQ$1982,2)/24,5),'[1]ОАО "АТС"'!$A$30:$F$773,5,FALSE),2))</f>
        <v>25.81</v>
      </c>
      <c r="BR1984" s="73"/>
      <c r="BS1984" s="73"/>
      <c r="BT1984" s="73"/>
      <c r="BU1984" s="73"/>
      <c r="BV1984" s="74"/>
      <c r="BW1984" s="72">
        <f>IF($A1984="-","-",ROUND(VLOOKUP($A1984+ROUND(LEFT(BW$1982,2)/24,5),'[1]ОАО "АТС"'!$A$30:$F$773,5,FALSE),2))</f>
        <v>26.72</v>
      </c>
      <c r="BX1984" s="73"/>
      <c r="BY1984" s="73"/>
      <c r="BZ1984" s="73"/>
      <c r="CA1984" s="73"/>
      <c r="CB1984" s="74"/>
      <c r="CC1984" s="72">
        <f>IF($A1984="-","-",ROUND(VLOOKUP($A1984+ROUND(LEFT(CC$1982,2)/24,5),'[1]ОАО "АТС"'!$A$30:$F$773,5,FALSE),2))</f>
        <v>31.03</v>
      </c>
      <c r="CD1984" s="73"/>
      <c r="CE1984" s="73"/>
      <c r="CF1984" s="73"/>
      <c r="CG1984" s="73"/>
      <c r="CH1984" s="74"/>
      <c r="CI1984" s="72">
        <f>IF($A1984="-","-",ROUND(VLOOKUP($A1984+ROUND(LEFT(CI$1982,2)/24,5),'[1]ОАО "АТС"'!$A$30:$F$773,5,FALSE),2))</f>
        <v>32.18</v>
      </c>
      <c r="CJ1984" s="73"/>
      <c r="CK1984" s="73"/>
      <c r="CL1984" s="73"/>
      <c r="CM1984" s="73"/>
      <c r="CN1984" s="74"/>
      <c r="CO1984" s="72">
        <f>IF($A1984="-","-",ROUND(VLOOKUP($A1984+ROUND(LEFT(CO$1982,2)/24,5),'[1]ОАО "АТС"'!$A$30:$F$773,5,FALSE),2))</f>
        <v>49.23</v>
      </c>
      <c r="CP1984" s="73"/>
      <c r="CQ1984" s="73"/>
      <c r="CR1984" s="73"/>
      <c r="CS1984" s="73"/>
      <c r="CT1984" s="74"/>
      <c r="CU1984" s="72">
        <f>IF($A1984="-","-",ROUND(VLOOKUP($A1984+ROUND(LEFT(CU$1982,2)/24,5),'[1]ОАО "АТС"'!$A$30:$F$773,5,FALSE),2))</f>
        <v>14.52</v>
      </c>
      <c r="CV1984" s="73"/>
      <c r="CW1984" s="73"/>
      <c r="CX1984" s="73"/>
      <c r="CY1984" s="73"/>
      <c r="CZ1984" s="74"/>
      <c r="DA1984" s="72">
        <f>IF($A1984="-","-",ROUND(VLOOKUP($A1984+ROUND(LEFT(DA$1982,2)/24,5),'[1]ОАО "АТС"'!$A$30:$F$773,5,FALSE),2))</f>
        <v>45.88</v>
      </c>
      <c r="DB1984" s="73"/>
      <c r="DC1984" s="73"/>
      <c r="DD1984" s="73"/>
      <c r="DE1984" s="73"/>
      <c r="DF1984" s="74"/>
      <c r="DG1984" s="72">
        <f>IF($A1984="-","-",ROUND(VLOOKUP($A1984+ROUND(LEFT(DG$1982,2)/24,5),'[1]ОАО "АТС"'!$A$30:$F$773,5,FALSE),2))</f>
        <v>16.79</v>
      </c>
      <c r="DH1984" s="73"/>
      <c r="DI1984" s="73"/>
      <c r="DJ1984" s="73"/>
      <c r="DK1984" s="73"/>
      <c r="DL1984" s="74"/>
      <c r="DM1984" s="72">
        <f>IF($A1984="-","-",ROUND(VLOOKUP($A1984+ROUND(LEFT(DM$1982,2)/24,5),'[1]ОАО "АТС"'!$A$30:$F$773,5,FALSE),2))</f>
        <v>33.54</v>
      </c>
      <c r="DN1984" s="73"/>
      <c r="DO1984" s="73"/>
      <c r="DP1984" s="73"/>
      <c r="DQ1984" s="73"/>
      <c r="DR1984" s="74"/>
      <c r="DS1984" s="72">
        <f>IF($A1984="-","-",ROUND(VLOOKUP($A1984+ROUND(LEFT(DS$1982,2)/24,5),'[1]ОАО "АТС"'!$A$30:$F$773,5,FALSE),2))</f>
        <v>46.41</v>
      </c>
      <c r="DT1984" s="73"/>
      <c r="DU1984" s="73"/>
      <c r="DV1984" s="73"/>
      <c r="DW1984" s="73"/>
      <c r="DX1984" s="74"/>
      <c r="DY1984" s="72">
        <f>IF($A1984="-","-",ROUND(VLOOKUP($A1984+ROUND(LEFT(DY$1982,2)/24,5),'[1]ОАО "АТС"'!$A$30:$F$773,5,FALSE),2))</f>
        <v>66.97</v>
      </c>
      <c r="DZ1984" s="73"/>
      <c r="EA1984" s="73"/>
      <c r="EB1984" s="73"/>
      <c r="EC1984" s="73"/>
      <c r="ED1984" s="74"/>
      <c r="EE1984" s="72">
        <f>IF($A1984="-","-",ROUND(VLOOKUP($A1984+ROUND(LEFT(EE$1982,2)/24,5),'[1]ОАО "АТС"'!$A$30:$F$773,5,FALSE),2))</f>
        <v>60.46</v>
      </c>
      <c r="EF1984" s="73"/>
      <c r="EG1984" s="73"/>
      <c r="EH1984" s="73"/>
      <c r="EI1984" s="73"/>
      <c r="EJ1984" s="74"/>
      <c r="EK1984" s="72">
        <f>IF($A1984="-","-",ROUND(VLOOKUP($A1984+ROUND(LEFT(EK$1982,2)/24,5),'[1]ОАО "АТС"'!$A$30:$F$773,5,FALSE),2))</f>
        <v>987.04</v>
      </c>
      <c r="EL1984" s="73"/>
      <c r="EM1984" s="73"/>
      <c r="EN1984" s="73"/>
      <c r="EO1984" s="73"/>
      <c r="EP1984" s="74"/>
      <c r="EQ1984" s="72">
        <f>IF($A1984="-","-",ROUND(VLOOKUP($A1984+ROUND(LEFT(EQ$1982,2)/24,5),'[1]ОАО "АТС"'!$A$30:$F$773,5,FALSE),2))</f>
        <v>1026.17</v>
      </c>
      <c r="ER1984" s="73"/>
      <c r="ES1984" s="73"/>
      <c r="ET1984" s="73"/>
      <c r="EU1984" s="73"/>
      <c r="EV1984" s="74"/>
    </row>
    <row r="1985" spans="1:152" s="38" customFormat="1" ht="15.75" customHeight="1" x14ac:dyDescent="0.2">
      <c r="A1985" s="69">
        <f>$A$117</f>
        <v>44988</v>
      </c>
      <c r="B1985" s="70"/>
      <c r="C1985" s="70"/>
      <c r="D1985" s="70"/>
      <c r="E1985" s="70"/>
      <c r="F1985" s="70"/>
      <c r="G1985" s="70"/>
      <c r="H1985" s="71"/>
      <c r="I1985" s="72">
        <f>IF($A1985="-","-",ROUND(VLOOKUP($A1985+ROUND(LEFT(I$1982,1)/24,5),'[1]ОАО "АТС"'!$A$30:$F$773,5,FALSE),2))</f>
        <v>449.51</v>
      </c>
      <c r="J1985" s="73"/>
      <c r="K1985" s="73"/>
      <c r="L1985" s="73"/>
      <c r="M1985" s="73"/>
      <c r="N1985" s="74"/>
      <c r="O1985" s="72">
        <f>IF($A1985="-","-",ROUND(VLOOKUP($A1985+ROUND(LEFT(O$1982,1)/24,5),'[1]ОАО "АТС"'!$A$30:$F$773,5,FALSE),2))</f>
        <v>322.51</v>
      </c>
      <c r="P1985" s="73"/>
      <c r="Q1985" s="73"/>
      <c r="R1985" s="73"/>
      <c r="S1985" s="73"/>
      <c r="T1985" s="74"/>
      <c r="U1985" s="72">
        <f>IF($A1985="-","-",ROUND(VLOOKUP($A1985+ROUND(LEFT(U$1982,1)/24,5),'[1]ОАО "АТС"'!$A$30:$F$773,5,FALSE),2))</f>
        <v>148.84</v>
      </c>
      <c r="V1985" s="73"/>
      <c r="W1985" s="73"/>
      <c r="X1985" s="73"/>
      <c r="Y1985" s="73"/>
      <c r="Z1985" s="74"/>
      <c r="AA1985" s="72">
        <f>IF($A1985="-","-",ROUND(VLOOKUP($A1985+ROUND(LEFT(AA$1982,1)/24,5),'[1]ОАО "АТС"'!$A$30:$F$773,5,FALSE),2))</f>
        <v>92.14</v>
      </c>
      <c r="AB1985" s="73"/>
      <c r="AC1985" s="73"/>
      <c r="AD1985" s="73"/>
      <c r="AE1985" s="73"/>
      <c r="AF1985" s="74"/>
      <c r="AG1985" s="72">
        <f>IF($A1985="-","-",ROUND(VLOOKUP($A1985+ROUND(LEFT(AG$1982,1)/24,5),'[1]ОАО "АТС"'!$A$30:$F$773,5,FALSE),2))</f>
        <v>8.6</v>
      </c>
      <c r="AH1985" s="73"/>
      <c r="AI1985" s="73"/>
      <c r="AJ1985" s="73"/>
      <c r="AK1985" s="73"/>
      <c r="AL1985" s="74"/>
      <c r="AM1985" s="72">
        <f>IF($A1985="-","-",ROUND(VLOOKUP($A1985+ROUND(LEFT(AM$1982,1)/24,5),'[1]ОАО "АТС"'!$A$30:$F$773,5,FALSE),2))</f>
        <v>0</v>
      </c>
      <c r="AN1985" s="73"/>
      <c r="AO1985" s="73"/>
      <c r="AP1985" s="73"/>
      <c r="AQ1985" s="73"/>
      <c r="AR1985" s="74"/>
      <c r="AS1985" s="72">
        <f>IF($A1985="-","-",ROUND(VLOOKUP($A1985+ROUND(LEFT(AS$1982,1)/24,5),'[1]ОАО "АТС"'!$A$30:$F$773,5,FALSE),2))</f>
        <v>0</v>
      </c>
      <c r="AT1985" s="73"/>
      <c r="AU1985" s="73"/>
      <c r="AV1985" s="73"/>
      <c r="AW1985" s="73"/>
      <c r="AX1985" s="74"/>
      <c r="AY1985" s="72">
        <f>IF($A1985="-","-",ROUND(VLOOKUP($A1985+ROUND(LEFT(AY$1982,1)/24,5),'[1]ОАО "АТС"'!$A$30:$F$773,5,FALSE),2))</f>
        <v>6.76</v>
      </c>
      <c r="AZ1985" s="73"/>
      <c r="BA1985" s="73"/>
      <c r="BB1985" s="73"/>
      <c r="BC1985" s="73"/>
      <c r="BD1985" s="74"/>
      <c r="BE1985" s="72">
        <f>IF($A1985="-","-",ROUND(VLOOKUP($A1985+ROUND(LEFT(BE$1982,1)/24,5),'[1]ОАО "АТС"'!$A$30:$F$773,5,FALSE),2))</f>
        <v>21.06</v>
      </c>
      <c r="BF1985" s="73"/>
      <c r="BG1985" s="73"/>
      <c r="BH1985" s="73"/>
      <c r="BI1985" s="73"/>
      <c r="BJ1985" s="74"/>
      <c r="BK1985" s="72">
        <f>IF($A1985="-","-",ROUND(VLOOKUP($A1985+ROUND(LEFT(BK$1982,1)/24,5),'[1]ОАО "АТС"'!$A$30:$F$773,5,FALSE),2))</f>
        <v>37.229999999999997</v>
      </c>
      <c r="BL1985" s="73"/>
      <c r="BM1985" s="73"/>
      <c r="BN1985" s="73"/>
      <c r="BO1985" s="73"/>
      <c r="BP1985" s="74"/>
      <c r="BQ1985" s="72">
        <f>IF($A1985="-","-",ROUND(VLOOKUP($A1985+ROUND(LEFT(BQ$1982,2)/24,5),'[1]ОАО "АТС"'!$A$30:$F$773,5,FALSE),2))</f>
        <v>46.79</v>
      </c>
      <c r="BR1985" s="73"/>
      <c r="BS1985" s="73"/>
      <c r="BT1985" s="73"/>
      <c r="BU1985" s="73"/>
      <c r="BV1985" s="74"/>
      <c r="BW1985" s="72">
        <f>IF($A1985="-","-",ROUND(VLOOKUP($A1985+ROUND(LEFT(BW$1982,2)/24,5),'[1]ОАО "АТС"'!$A$30:$F$773,5,FALSE),2))</f>
        <v>40.83</v>
      </c>
      <c r="BX1985" s="73"/>
      <c r="BY1985" s="73"/>
      <c r="BZ1985" s="73"/>
      <c r="CA1985" s="73"/>
      <c r="CB1985" s="74"/>
      <c r="CC1985" s="72">
        <f>IF($A1985="-","-",ROUND(VLOOKUP($A1985+ROUND(LEFT(CC$1982,2)/24,5),'[1]ОАО "АТС"'!$A$30:$F$773,5,FALSE),2))</f>
        <v>47.37</v>
      </c>
      <c r="CD1985" s="73"/>
      <c r="CE1985" s="73"/>
      <c r="CF1985" s="73"/>
      <c r="CG1985" s="73"/>
      <c r="CH1985" s="74"/>
      <c r="CI1985" s="72">
        <f>IF($A1985="-","-",ROUND(VLOOKUP($A1985+ROUND(LEFT(CI$1982,2)/24,5),'[1]ОАО "АТС"'!$A$30:$F$773,5,FALSE),2))</f>
        <v>18.309999999999999</v>
      </c>
      <c r="CJ1985" s="73"/>
      <c r="CK1985" s="73"/>
      <c r="CL1985" s="73"/>
      <c r="CM1985" s="73"/>
      <c r="CN1985" s="74"/>
      <c r="CO1985" s="72">
        <f>IF($A1985="-","-",ROUND(VLOOKUP($A1985+ROUND(LEFT(CO$1982,2)/24,5),'[1]ОАО "АТС"'!$A$30:$F$773,5,FALSE),2))</f>
        <v>51.37</v>
      </c>
      <c r="CP1985" s="73"/>
      <c r="CQ1985" s="73"/>
      <c r="CR1985" s="73"/>
      <c r="CS1985" s="73"/>
      <c r="CT1985" s="74"/>
      <c r="CU1985" s="72">
        <f>IF($A1985="-","-",ROUND(VLOOKUP($A1985+ROUND(LEFT(CU$1982,2)/24,5),'[1]ОАО "АТС"'!$A$30:$F$773,5,FALSE),2))</f>
        <v>37.53</v>
      </c>
      <c r="CV1985" s="73"/>
      <c r="CW1985" s="73"/>
      <c r="CX1985" s="73"/>
      <c r="CY1985" s="73"/>
      <c r="CZ1985" s="74"/>
      <c r="DA1985" s="72">
        <f>IF($A1985="-","-",ROUND(VLOOKUP($A1985+ROUND(LEFT(DA$1982,2)/24,5),'[1]ОАО "АТС"'!$A$30:$F$773,5,FALSE),2))</f>
        <v>26.8</v>
      </c>
      <c r="DB1985" s="73"/>
      <c r="DC1985" s="73"/>
      <c r="DD1985" s="73"/>
      <c r="DE1985" s="73"/>
      <c r="DF1985" s="74"/>
      <c r="DG1985" s="72">
        <f>IF($A1985="-","-",ROUND(VLOOKUP($A1985+ROUND(LEFT(DG$1982,2)/24,5),'[1]ОАО "АТС"'!$A$30:$F$773,5,FALSE),2))</f>
        <v>38.64</v>
      </c>
      <c r="DH1985" s="73"/>
      <c r="DI1985" s="73"/>
      <c r="DJ1985" s="73"/>
      <c r="DK1985" s="73"/>
      <c r="DL1985" s="74"/>
      <c r="DM1985" s="72">
        <f>IF($A1985="-","-",ROUND(VLOOKUP($A1985+ROUND(LEFT(DM$1982,2)/24,5),'[1]ОАО "АТС"'!$A$30:$F$773,5,FALSE),2))</f>
        <v>61.85</v>
      </c>
      <c r="DN1985" s="73"/>
      <c r="DO1985" s="73"/>
      <c r="DP1985" s="73"/>
      <c r="DQ1985" s="73"/>
      <c r="DR1985" s="74"/>
      <c r="DS1985" s="72">
        <f>IF($A1985="-","-",ROUND(VLOOKUP($A1985+ROUND(LEFT(DS$1982,2)/24,5),'[1]ОАО "АТС"'!$A$30:$F$773,5,FALSE),2))</f>
        <v>76.290000000000006</v>
      </c>
      <c r="DT1985" s="73"/>
      <c r="DU1985" s="73"/>
      <c r="DV1985" s="73"/>
      <c r="DW1985" s="73"/>
      <c r="DX1985" s="74"/>
      <c r="DY1985" s="72">
        <f>IF($A1985="-","-",ROUND(VLOOKUP($A1985+ROUND(LEFT(DY$1982,2)/24,5),'[1]ОАО "АТС"'!$A$30:$F$773,5,FALSE),2))</f>
        <v>73.14</v>
      </c>
      <c r="DZ1985" s="73"/>
      <c r="EA1985" s="73"/>
      <c r="EB1985" s="73"/>
      <c r="EC1985" s="73"/>
      <c r="ED1985" s="74"/>
      <c r="EE1985" s="72">
        <f>IF($A1985="-","-",ROUND(VLOOKUP($A1985+ROUND(LEFT(EE$1982,2)/24,5),'[1]ОАО "АТС"'!$A$30:$F$773,5,FALSE),2))</f>
        <v>118.52</v>
      </c>
      <c r="EF1985" s="73"/>
      <c r="EG1985" s="73"/>
      <c r="EH1985" s="73"/>
      <c r="EI1985" s="73"/>
      <c r="EJ1985" s="74"/>
      <c r="EK1985" s="72">
        <f>IF($A1985="-","-",ROUND(VLOOKUP($A1985+ROUND(LEFT(EK$1982,2)/24,5),'[1]ОАО "АТС"'!$A$30:$F$773,5,FALSE),2))</f>
        <v>842.12</v>
      </c>
      <c r="EL1985" s="73"/>
      <c r="EM1985" s="73"/>
      <c r="EN1985" s="73"/>
      <c r="EO1985" s="73"/>
      <c r="EP1985" s="74"/>
      <c r="EQ1985" s="72">
        <f>IF($A1985="-","-",ROUND(VLOOKUP($A1985+ROUND(LEFT(EQ$1982,2)/24,5),'[1]ОАО "АТС"'!$A$30:$F$773,5,FALSE),2))</f>
        <v>810.01</v>
      </c>
      <c r="ER1985" s="73"/>
      <c r="ES1985" s="73"/>
      <c r="ET1985" s="73"/>
      <c r="EU1985" s="73"/>
      <c r="EV1985" s="74"/>
    </row>
    <row r="1986" spans="1:152" s="38" customFormat="1" ht="15.75" customHeight="1" x14ac:dyDescent="0.2">
      <c r="A1986" s="69">
        <f>$A$118</f>
        <v>44989</v>
      </c>
      <c r="B1986" s="70"/>
      <c r="C1986" s="70"/>
      <c r="D1986" s="70"/>
      <c r="E1986" s="70"/>
      <c r="F1986" s="70"/>
      <c r="G1986" s="70"/>
      <c r="H1986" s="71"/>
      <c r="I1986" s="72">
        <f>IF($A1986="-","-",ROUND(VLOOKUP($A1986+ROUND(LEFT(I$1982,1)/24,5),'[1]ОАО "АТС"'!$A$30:$F$773,5,FALSE),2))</f>
        <v>33.76</v>
      </c>
      <c r="J1986" s="73"/>
      <c r="K1986" s="73"/>
      <c r="L1986" s="73"/>
      <c r="M1986" s="73"/>
      <c r="N1986" s="74"/>
      <c r="O1986" s="72">
        <f>IF($A1986="-","-",ROUND(VLOOKUP($A1986+ROUND(LEFT(O$1982,1)/24,5),'[1]ОАО "АТС"'!$A$30:$F$773,5,FALSE),2))</f>
        <v>357.24</v>
      </c>
      <c r="P1986" s="73"/>
      <c r="Q1986" s="73"/>
      <c r="R1986" s="73"/>
      <c r="S1986" s="73"/>
      <c r="T1986" s="74"/>
      <c r="U1986" s="72">
        <f>IF($A1986="-","-",ROUND(VLOOKUP($A1986+ROUND(LEFT(U$1982,1)/24,5),'[1]ОАО "АТС"'!$A$30:$F$773,5,FALSE),2))</f>
        <v>120.67</v>
      </c>
      <c r="V1986" s="73"/>
      <c r="W1986" s="73"/>
      <c r="X1986" s="73"/>
      <c r="Y1986" s="73"/>
      <c r="Z1986" s="74"/>
      <c r="AA1986" s="72">
        <f>IF($A1986="-","-",ROUND(VLOOKUP($A1986+ROUND(LEFT(AA$1982,1)/24,5),'[1]ОАО "АТС"'!$A$30:$F$773,5,FALSE),2))</f>
        <v>34.53</v>
      </c>
      <c r="AB1986" s="73"/>
      <c r="AC1986" s="73"/>
      <c r="AD1986" s="73"/>
      <c r="AE1986" s="73"/>
      <c r="AF1986" s="74"/>
      <c r="AG1986" s="72">
        <f>IF($A1986="-","-",ROUND(VLOOKUP($A1986+ROUND(LEFT(AG$1982,1)/24,5),'[1]ОАО "АТС"'!$A$30:$F$773,5,FALSE),2))</f>
        <v>0</v>
      </c>
      <c r="AH1986" s="73"/>
      <c r="AI1986" s="73"/>
      <c r="AJ1986" s="73"/>
      <c r="AK1986" s="73"/>
      <c r="AL1986" s="74"/>
      <c r="AM1986" s="72">
        <f>IF($A1986="-","-",ROUND(VLOOKUP($A1986+ROUND(LEFT(AM$1982,1)/24,5),'[1]ОАО "АТС"'!$A$30:$F$773,5,FALSE),2))</f>
        <v>0</v>
      </c>
      <c r="AN1986" s="73"/>
      <c r="AO1986" s="73"/>
      <c r="AP1986" s="73"/>
      <c r="AQ1986" s="73"/>
      <c r="AR1986" s="74"/>
      <c r="AS1986" s="72">
        <f>IF($A1986="-","-",ROUND(VLOOKUP($A1986+ROUND(LEFT(AS$1982,1)/24,5),'[1]ОАО "АТС"'!$A$30:$F$773,5,FALSE),2))</f>
        <v>0</v>
      </c>
      <c r="AT1986" s="73"/>
      <c r="AU1986" s="73"/>
      <c r="AV1986" s="73"/>
      <c r="AW1986" s="73"/>
      <c r="AX1986" s="74"/>
      <c r="AY1986" s="72">
        <f>IF($A1986="-","-",ROUND(VLOOKUP($A1986+ROUND(LEFT(AY$1982,1)/24,5),'[1]ОАО "АТС"'!$A$30:$F$773,5,FALSE),2))</f>
        <v>0</v>
      </c>
      <c r="AZ1986" s="73"/>
      <c r="BA1986" s="73"/>
      <c r="BB1986" s="73"/>
      <c r="BC1986" s="73"/>
      <c r="BD1986" s="74"/>
      <c r="BE1986" s="72">
        <f>IF($A1986="-","-",ROUND(VLOOKUP($A1986+ROUND(LEFT(BE$1982,1)/24,5),'[1]ОАО "АТС"'!$A$30:$F$773,5,FALSE),2))</f>
        <v>0</v>
      </c>
      <c r="BF1986" s="73"/>
      <c r="BG1986" s="73"/>
      <c r="BH1986" s="73"/>
      <c r="BI1986" s="73"/>
      <c r="BJ1986" s="74"/>
      <c r="BK1986" s="72">
        <f>IF($A1986="-","-",ROUND(VLOOKUP($A1986+ROUND(LEFT(BK$1982,1)/24,5),'[1]ОАО "АТС"'!$A$30:$F$773,5,FALSE),2))</f>
        <v>0</v>
      </c>
      <c r="BL1986" s="73"/>
      <c r="BM1986" s="73"/>
      <c r="BN1986" s="73"/>
      <c r="BO1986" s="73"/>
      <c r="BP1986" s="74"/>
      <c r="BQ1986" s="72">
        <f>IF($A1986="-","-",ROUND(VLOOKUP($A1986+ROUND(LEFT(BQ$1982,2)/24,5),'[1]ОАО "АТС"'!$A$30:$F$773,5,FALSE),2))</f>
        <v>0</v>
      </c>
      <c r="BR1986" s="73"/>
      <c r="BS1986" s="73"/>
      <c r="BT1986" s="73"/>
      <c r="BU1986" s="73"/>
      <c r="BV1986" s="74"/>
      <c r="BW1986" s="72">
        <f>IF($A1986="-","-",ROUND(VLOOKUP($A1986+ROUND(LEFT(BW$1982,2)/24,5),'[1]ОАО "АТС"'!$A$30:$F$773,5,FALSE),2))</f>
        <v>0</v>
      </c>
      <c r="BX1986" s="73"/>
      <c r="BY1986" s="73"/>
      <c r="BZ1986" s="73"/>
      <c r="CA1986" s="73"/>
      <c r="CB1986" s="74"/>
      <c r="CC1986" s="72">
        <f>IF($A1986="-","-",ROUND(VLOOKUP($A1986+ROUND(LEFT(CC$1982,2)/24,5),'[1]ОАО "АТС"'!$A$30:$F$773,5,FALSE),2))</f>
        <v>133.88</v>
      </c>
      <c r="CD1986" s="73"/>
      <c r="CE1986" s="73"/>
      <c r="CF1986" s="73"/>
      <c r="CG1986" s="73"/>
      <c r="CH1986" s="74"/>
      <c r="CI1986" s="72">
        <f>IF($A1986="-","-",ROUND(VLOOKUP($A1986+ROUND(LEFT(CI$1982,2)/24,5),'[1]ОАО "АТС"'!$A$30:$F$773,5,FALSE),2))</f>
        <v>102.91</v>
      </c>
      <c r="CJ1986" s="73"/>
      <c r="CK1986" s="73"/>
      <c r="CL1986" s="73"/>
      <c r="CM1986" s="73"/>
      <c r="CN1986" s="74"/>
      <c r="CO1986" s="72">
        <f>IF($A1986="-","-",ROUND(VLOOKUP($A1986+ROUND(LEFT(CO$1982,2)/24,5),'[1]ОАО "АТС"'!$A$30:$F$773,5,FALSE),2))</f>
        <v>123.09</v>
      </c>
      <c r="CP1986" s="73"/>
      <c r="CQ1986" s="73"/>
      <c r="CR1986" s="73"/>
      <c r="CS1986" s="73"/>
      <c r="CT1986" s="74"/>
      <c r="CU1986" s="72">
        <f>IF($A1986="-","-",ROUND(VLOOKUP($A1986+ROUND(LEFT(CU$1982,2)/24,5),'[1]ОАО "АТС"'!$A$30:$F$773,5,FALSE),2))</f>
        <v>118.65</v>
      </c>
      <c r="CV1986" s="73"/>
      <c r="CW1986" s="73"/>
      <c r="CX1986" s="73"/>
      <c r="CY1986" s="73"/>
      <c r="CZ1986" s="74"/>
      <c r="DA1986" s="72">
        <f>IF($A1986="-","-",ROUND(VLOOKUP($A1986+ROUND(LEFT(DA$1982,2)/24,5),'[1]ОАО "АТС"'!$A$30:$F$773,5,FALSE),2))</f>
        <v>0</v>
      </c>
      <c r="DB1986" s="73"/>
      <c r="DC1986" s="73"/>
      <c r="DD1986" s="73"/>
      <c r="DE1986" s="73"/>
      <c r="DF1986" s="74"/>
      <c r="DG1986" s="72">
        <f>IF($A1986="-","-",ROUND(VLOOKUP($A1986+ROUND(LEFT(DG$1982,2)/24,5),'[1]ОАО "АТС"'!$A$30:$F$773,5,FALSE),2))</f>
        <v>0</v>
      </c>
      <c r="DH1986" s="73"/>
      <c r="DI1986" s="73"/>
      <c r="DJ1986" s="73"/>
      <c r="DK1986" s="73"/>
      <c r="DL1986" s="74"/>
      <c r="DM1986" s="72">
        <f>IF($A1986="-","-",ROUND(VLOOKUP($A1986+ROUND(LEFT(DM$1982,2)/24,5),'[1]ОАО "АТС"'!$A$30:$F$773,5,FALSE),2))</f>
        <v>0</v>
      </c>
      <c r="DN1986" s="73"/>
      <c r="DO1986" s="73"/>
      <c r="DP1986" s="73"/>
      <c r="DQ1986" s="73"/>
      <c r="DR1986" s="74"/>
      <c r="DS1986" s="72">
        <f>IF($A1986="-","-",ROUND(VLOOKUP($A1986+ROUND(LEFT(DS$1982,2)/24,5),'[1]ОАО "АТС"'!$A$30:$F$773,5,FALSE),2))</f>
        <v>0</v>
      </c>
      <c r="DT1986" s="73"/>
      <c r="DU1986" s="73"/>
      <c r="DV1986" s="73"/>
      <c r="DW1986" s="73"/>
      <c r="DX1986" s="74"/>
      <c r="DY1986" s="72">
        <f>IF($A1986="-","-",ROUND(VLOOKUP($A1986+ROUND(LEFT(DY$1982,2)/24,5),'[1]ОАО "АТС"'!$A$30:$F$773,5,FALSE),2))</f>
        <v>8.8699999999999992</v>
      </c>
      <c r="DZ1986" s="73"/>
      <c r="EA1986" s="73"/>
      <c r="EB1986" s="73"/>
      <c r="EC1986" s="73"/>
      <c r="ED1986" s="74"/>
      <c r="EE1986" s="72">
        <f>IF($A1986="-","-",ROUND(VLOOKUP($A1986+ROUND(LEFT(EE$1982,2)/24,5),'[1]ОАО "АТС"'!$A$30:$F$773,5,FALSE),2))</f>
        <v>30.15</v>
      </c>
      <c r="EF1986" s="73"/>
      <c r="EG1986" s="73"/>
      <c r="EH1986" s="73"/>
      <c r="EI1986" s="73"/>
      <c r="EJ1986" s="74"/>
      <c r="EK1986" s="72">
        <f>IF($A1986="-","-",ROUND(VLOOKUP($A1986+ROUND(LEFT(EK$1982,2)/24,5),'[1]ОАО "АТС"'!$A$30:$F$773,5,FALSE),2))</f>
        <v>0</v>
      </c>
      <c r="EL1986" s="73"/>
      <c r="EM1986" s="73"/>
      <c r="EN1986" s="73"/>
      <c r="EO1986" s="73"/>
      <c r="EP1986" s="74"/>
      <c r="EQ1986" s="72">
        <f>IF($A1986="-","-",ROUND(VLOOKUP($A1986+ROUND(LEFT(EQ$1982,2)/24,5),'[1]ОАО "АТС"'!$A$30:$F$773,5,FALSE),2))</f>
        <v>37.21</v>
      </c>
      <c r="ER1986" s="73"/>
      <c r="ES1986" s="73"/>
      <c r="ET1986" s="73"/>
      <c r="EU1986" s="73"/>
      <c r="EV1986" s="74"/>
    </row>
    <row r="1987" spans="1:152" s="38" customFormat="1" ht="15.75" customHeight="1" x14ac:dyDescent="0.2">
      <c r="A1987" s="69">
        <f>$A$119</f>
        <v>44990</v>
      </c>
      <c r="B1987" s="70"/>
      <c r="C1987" s="70"/>
      <c r="D1987" s="70"/>
      <c r="E1987" s="70"/>
      <c r="F1987" s="70"/>
      <c r="G1987" s="70"/>
      <c r="H1987" s="71"/>
      <c r="I1987" s="72">
        <f>IF($A1987="-","-",ROUND(VLOOKUP($A1987+ROUND(LEFT(I$1982,1)/24,5),'[1]ОАО "АТС"'!$A$30:$F$773,5,FALSE),2))</f>
        <v>392.27</v>
      </c>
      <c r="J1987" s="73"/>
      <c r="K1987" s="73"/>
      <c r="L1987" s="73"/>
      <c r="M1987" s="73"/>
      <c r="N1987" s="74"/>
      <c r="O1987" s="72">
        <f>IF($A1987="-","-",ROUND(VLOOKUP($A1987+ROUND(LEFT(O$1982,1)/24,5),'[1]ОАО "АТС"'!$A$30:$F$773,5,FALSE),2))</f>
        <v>743.79</v>
      </c>
      <c r="P1987" s="73"/>
      <c r="Q1987" s="73"/>
      <c r="R1987" s="73"/>
      <c r="S1987" s="73"/>
      <c r="T1987" s="74"/>
      <c r="U1987" s="72">
        <f>IF($A1987="-","-",ROUND(VLOOKUP($A1987+ROUND(LEFT(U$1982,1)/24,5),'[1]ОАО "АТС"'!$A$30:$F$773,5,FALSE),2))</f>
        <v>259.2</v>
      </c>
      <c r="V1987" s="73"/>
      <c r="W1987" s="73"/>
      <c r="X1987" s="73"/>
      <c r="Y1987" s="73"/>
      <c r="Z1987" s="74"/>
      <c r="AA1987" s="72">
        <f>IF($A1987="-","-",ROUND(VLOOKUP($A1987+ROUND(LEFT(AA$1982,1)/24,5),'[1]ОАО "АТС"'!$A$30:$F$773,5,FALSE),2))</f>
        <v>138.93</v>
      </c>
      <c r="AB1987" s="73"/>
      <c r="AC1987" s="73"/>
      <c r="AD1987" s="73"/>
      <c r="AE1987" s="73"/>
      <c r="AF1987" s="74"/>
      <c r="AG1987" s="72">
        <f>IF($A1987="-","-",ROUND(VLOOKUP($A1987+ROUND(LEFT(AG$1982,1)/24,5),'[1]ОАО "АТС"'!$A$30:$F$773,5,FALSE),2))</f>
        <v>26.46</v>
      </c>
      <c r="AH1987" s="73"/>
      <c r="AI1987" s="73"/>
      <c r="AJ1987" s="73"/>
      <c r="AK1987" s="73"/>
      <c r="AL1987" s="74"/>
      <c r="AM1987" s="72">
        <f>IF($A1987="-","-",ROUND(VLOOKUP($A1987+ROUND(LEFT(AM$1982,1)/24,5),'[1]ОАО "АТС"'!$A$30:$F$773,5,FALSE),2))</f>
        <v>374.95</v>
      </c>
      <c r="AN1987" s="73"/>
      <c r="AO1987" s="73"/>
      <c r="AP1987" s="73"/>
      <c r="AQ1987" s="73"/>
      <c r="AR1987" s="74"/>
      <c r="AS1987" s="72">
        <f>IF($A1987="-","-",ROUND(VLOOKUP($A1987+ROUND(LEFT(AS$1982,1)/24,5),'[1]ОАО "АТС"'!$A$30:$F$773,5,FALSE),2))</f>
        <v>339.09</v>
      </c>
      <c r="AT1987" s="73"/>
      <c r="AU1987" s="73"/>
      <c r="AV1987" s="73"/>
      <c r="AW1987" s="73"/>
      <c r="AX1987" s="74"/>
      <c r="AY1987" s="72">
        <f>IF($A1987="-","-",ROUND(VLOOKUP($A1987+ROUND(LEFT(AY$1982,1)/24,5),'[1]ОАО "АТС"'!$A$30:$F$773,5,FALSE),2))</f>
        <v>13.32</v>
      </c>
      <c r="AZ1987" s="73"/>
      <c r="BA1987" s="73"/>
      <c r="BB1987" s="73"/>
      <c r="BC1987" s="73"/>
      <c r="BD1987" s="74"/>
      <c r="BE1987" s="72">
        <f>IF($A1987="-","-",ROUND(VLOOKUP($A1987+ROUND(LEFT(BE$1982,1)/24,5),'[1]ОАО "АТС"'!$A$30:$F$773,5,FALSE),2))</f>
        <v>4.0599999999999996</v>
      </c>
      <c r="BF1987" s="73"/>
      <c r="BG1987" s="73"/>
      <c r="BH1987" s="73"/>
      <c r="BI1987" s="73"/>
      <c r="BJ1987" s="74"/>
      <c r="BK1987" s="72">
        <f>IF($A1987="-","-",ROUND(VLOOKUP($A1987+ROUND(LEFT(BK$1982,1)/24,5),'[1]ОАО "АТС"'!$A$30:$F$773,5,FALSE),2))</f>
        <v>35.46</v>
      </c>
      <c r="BL1987" s="73"/>
      <c r="BM1987" s="73"/>
      <c r="BN1987" s="73"/>
      <c r="BO1987" s="73"/>
      <c r="BP1987" s="74"/>
      <c r="BQ1987" s="72">
        <f>IF($A1987="-","-",ROUND(VLOOKUP($A1987+ROUND(LEFT(BQ$1982,2)/24,5),'[1]ОАО "АТС"'!$A$30:$F$773,5,FALSE),2))</f>
        <v>40.58</v>
      </c>
      <c r="BR1987" s="73"/>
      <c r="BS1987" s="73"/>
      <c r="BT1987" s="73"/>
      <c r="BU1987" s="73"/>
      <c r="BV1987" s="74"/>
      <c r="BW1987" s="72">
        <f>IF($A1987="-","-",ROUND(VLOOKUP($A1987+ROUND(LEFT(BW$1982,2)/24,5),'[1]ОАО "АТС"'!$A$30:$F$773,5,FALSE),2))</f>
        <v>39.57</v>
      </c>
      <c r="BX1987" s="73"/>
      <c r="BY1987" s="73"/>
      <c r="BZ1987" s="73"/>
      <c r="CA1987" s="73"/>
      <c r="CB1987" s="74"/>
      <c r="CC1987" s="72">
        <f>IF($A1987="-","-",ROUND(VLOOKUP($A1987+ROUND(LEFT(CC$1982,2)/24,5),'[1]ОАО "АТС"'!$A$30:$F$773,5,FALSE),2))</f>
        <v>86.19</v>
      </c>
      <c r="CD1987" s="73"/>
      <c r="CE1987" s="73"/>
      <c r="CF1987" s="73"/>
      <c r="CG1987" s="73"/>
      <c r="CH1987" s="74"/>
      <c r="CI1987" s="72">
        <f>IF($A1987="-","-",ROUND(VLOOKUP($A1987+ROUND(LEFT(CI$1982,2)/24,5),'[1]ОАО "АТС"'!$A$30:$F$773,5,FALSE),2))</f>
        <v>28.06</v>
      </c>
      <c r="CJ1987" s="73"/>
      <c r="CK1987" s="73"/>
      <c r="CL1987" s="73"/>
      <c r="CM1987" s="73"/>
      <c r="CN1987" s="74"/>
      <c r="CO1987" s="72">
        <f>IF($A1987="-","-",ROUND(VLOOKUP($A1987+ROUND(LEFT(CO$1982,2)/24,5),'[1]ОАО "АТС"'!$A$30:$F$773,5,FALSE),2))</f>
        <v>53.22</v>
      </c>
      <c r="CP1987" s="73"/>
      <c r="CQ1987" s="73"/>
      <c r="CR1987" s="73"/>
      <c r="CS1987" s="73"/>
      <c r="CT1987" s="74"/>
      <c r="CU1987" s="72">
        <f>IF($A1987="-","-",ROUND(VLOOKUP($A1987+ROUND(LEFT(CU$1982,2)/24,5),'[1]ОАО "АТС"'!$A$30:$F$773,5,FALSE),2))</f>
        <v>42.24</v>
      </c>
      <c r="CV1987" s="73"/>
      <c r="CW1987" s="73"/>
      <c r="CX1987" s="73"/>
      <c r="CY1987" s="73"/>
      <c r="CZ1987" s="74"/>
      <c r="DA1987" s="72">
        <f>IF($A1987="-","-",ROUND(VLOOKUP($A1987+ROUND(LEFT(DA$1982,2)/24,5),'[1]ОАО "АТС"'!$A$30:$F$773,5,FALSE),2))</f>
        <v>31.99</v>
      </c>
      <c r="DB1987" s="73"/>
      <c r="DC1987" s="73"/>
      <c r="DD1987" s="73"/>
      <c r="DE1987" s="73"/>
      <c r="DF1987" s="74"/>
      <c r="DG1987" s="72">
        <f>IF($A1987="-","-",ROUND(VLOOKUP($A1987+ROUND(LEFT(DG$1982,2)/24,5),'[1]ОАО "АТС"'!$A$30:$F$773,5,FALSE),2))</f>
        <v>51.17</v>
      </c>
      <c r="DH1987" s="73"/>
      <c r="DI1987" s="73"/>
      <c r="DJ1987" s="73"/>
      <c r="DK1987" s="73"/>
      <c r="DL1987" s="74"/>
      <c r="DM1987" s="72">
        <f>IF($A1987="-","-",ROUND(VLOOKUP($A1987+ROUND(LEFT(DM$1982,2)/24,5),'[1]ОАО "АТС"'!$A$30:$F$773,5,FALSE),2))</f>
        <v>35.5</v>
      </c>
      <c r="DN1987" s="73"/>
      <c r="DO1987" s="73"/>
      <c r="DP1987" s="73"/>
      <c r="DQ1987" s="73"/>
      <c r="DR1987" s="74"/>
      <c r="DS1987" s="72">
        <f>IF($A1987="-","-",ROUND(VLOOKUP($A1987+ROUND(LEFT(DS$1982,2)/24,5),'[1]ОАО "АТС"'!$A$30:$F$773,5,FALSE),2))</f>
        <v>44.19</v>
      </c>
      <c r="DT1987" s="73"/>
      <c r="DU1987" s="73"/>
      <c r="DV1987" s="73"/>
      <c r="DW1987" s="73"/>
      <c r="DX1987" s="74"/>
      <c r="DY1987" s="72">
        <f>IF($A1987="-","-",ROUND(VLOOKUP($A1987+ROUND(LEFT(DY$1982,2)/24,5),'[1]ОАО "АТС"'!$A$30:$F$773,5,FALSE),2))</f>
        <v>52.58</v>
      </c>
      <c r="DZ1987" s="73"/>
      <c r="EA1987" s="73"/>
      <c r="EB1987" s="73"/>
      <c r="EC1987" s="73"/>
      <c r="ED1987" s="74"/>
      <c r="EE1987" s="72">
        <f>IF($A1987="-","-",ROUND(VLOOKUP($A1987+ROUND(LEFT(EE$1982,2)/24,5),'[1]ОАО "АТС"'!$A$30:$F$773,5,FALSE),2))</f>
        <v>85.33</v>
      </c>
      <c r="EF1987" s="73"/>
      <c r="EG1987" s="73"/>
      <c r="EH1987" s="73"/>
      <c r="EI1987" s="73"/>
      <c r="EJ1987" s="74"/>
      <c r="EK1987" s="72">
        <f>IF($A1987="-","-",ROUND(VLOOKUP($A1987+ROUND(LEFT(EK$1982,2)/24,5),'[1]ОАО "АТС"'!$A$30:$F$773,5,FALSE),2))</f>
        <v>59.67</v>
      </c>
      <c r="EL1987" s="73"/>
      <c r="EM1987" s="73"/>
      <c r="EN1987" s="73"/>
      <c r="EO1987" s="73"/>
      <c r="EP1987" s="74"/>
      <c r="EQ1987" s="72">
        <f>IF($A1987="-","-",ROUND(VLOOKUP($A1987+ROUND(LEFT(EQ$1982,2)/24,5),'[1]ОАО "АТС"'!$A$30:$F$773,5,FALSE),2))</f>
        <v>168.03</v>
      </c>
      <c r="ER1987" s="73"/>
      <c r="ES1987" s="73"/>
      <c r="ET1987" s="73"/>
      <c r="EU1987" s="73"/>
      <c r="EV1987" s="74"/>
    </row>
    <row r="1988" spans="1:152" s="38" customFormat="1" ht="15.75" customHeight="1" x14ac:dyDescent="0.2">
      <c r="A1988" s="69">
        <f>$A$120</f>
        <v>44991</v>
      </c>
      <c r="B1988" s="70"/>
      <c r="C1988" s="70"/>
      <c r="D1988" s="70"/>
      <c r="E1988" s="70"/>
      <c r="F1988" s="70"/>
      <c r="G1988" s="70"/>
      <c r="H1988" s="71"/>
      <c r="I1988" s="72">
        <f>IF($A1988="-","-",ROUND(VLOOKUP($A1988+ROUND(LEFT(I$1982,1)/24,5),'[1]ОАО "АТС"'!$A$30:$F$773,5,FALSE),2))</f>
        <v>106.05</v>
      </c>
      <c r="J1988" s="73"/>
      <c r="K1988" s="73"/>
      <c r="L1988" s="73"/>
      <c r="M1988" s="73"/>
      <c r="N1988" s="74"/>
      <c r="O1988" s="72">
        <f>IF($A1988="-","-",ROUND(VLOOKUP($A1988+ROUND(LEFT(O$1982,1)/24,5),'[1]ОАО "АТС"'!$A$30:$F$773,5,FALSE),2))</f>
        <v>210.99</v>
      </c>
      <c r="P1988" s="73"/>
      <c r="Q1988" s="73"/>
      <c r="R1988" s="73"/>
      <c r="S1988" s="73"/>
      <c r="T1988" s="74"/>
      <c r="U1988" s="72">
        <f>IF($A1988="-","-",ROUND(VLOOKUP($A1988+ROUND(LEFT(U$1982,1)/24,5),'[1]ОАО "АТС"'!$A$30:$F$773,5,FALSE),2))</f>
        <v>238.5</v>
      </c>
      <c r="V1988" s="73"/>
      <c r="W1988" s="73"/>
      <c r="X1988" s="73"/>
      <c r="Y1988" s="73"/>
      <c r="Z1988" s="74"/>
      <c r="AA1988" s="72">
        <f>IF($A1988="-","-",ROUND(VLOOKUP($A1988+ROUND(LEFT(AA$1982,1)/24,5),'[1]ОАО "АТС"'!$A$30:$F$773,5,FALSE),2))</f>
        <v>0</v>
      </c>
      <c r="AB1988" s="73"/>
      <c r="AC1988" s="73"/>
      <c r="AD1988" s="73"/>
      <c r="AE1988" s="73"/>
      <c r="AF1988" s="74"/>
      <c r="AG1988" s="72">
        <f>IF($A1988="-","-",ROUND(VLOOKUP($A1988+ROUND(LEFT(AG$1982,1)/24,5),'[1]ОАО "АТС"'!$A$30:$F$773,5,FALSE),2))</f>
        <v>0</v>
      </c>
      <c r="AH1988" s="73"/>
      <c r="AI1988" s="73"/>
      <c r="AJ1988" s="73"/>
      <c r="AK1988" s="73"/>
      <c r="AL1988" s="74"/>
      <c r="AM1988" s="72">
        <f>IF($A1988="-","-",ROUND(VLOOKUP($A1988+ROUND(LEFT(AM$1982,1)/24,5),'[1]ОАО "АТС"'!$A$30:$F$773,5,FALSE),2))</f>
        <v>0.26</v>
      </c>
      <c r="AN1988" s="73"/>
      <c r="AO1988" s="73"/>
      <c r="AP1988" s="73"/>
      <c r="AQ1988" s="73"/>
      <c r="AR1988" s="74"/>
      <c r="AS1988" s="72">
        <f>IF($A1988="-","-",ROUND(VLOOKUP($A1988+ROUND(LEFT(AS$1982,1)/24,5),'[1]ОАО "АТС"'!$A$30:$F$773,5,FALSE),2))</f>
        <v>0</v>
      </c>
      <c r="AT1988" s="73"/>
      <c r="AU1988" s="73"/>
      <c r="AV1988" s="73"/>
      <c r="AW1988" s="73"/>
      <c r="AX1988" s="74"/>
      <c r="AY1988" s="72">
        <f>IF($A1988="-","-",ROUND(VLOOKUP($A1988+ROUND(LEFT(AY$1982,1)/24,5),'[1]ОАО "АТС"'!$A$30:$F$773,5,FALSE),2))</f>
        <v>0</v>
      </c>
      <c r="AZ1988" s="73"/>
      <c r="BA1988" s="73"/>
      <c r="BB1988" s="73"/>
      <c r="BC1988" s="73"/>
      <c r="BD1988" s="74"/>
      <c r="BE1988" s="72">
        <f>IF($A1988="-","-",ROUND(VLOOKUP($A1988+ROUND(LEFT(BE$1982,1)/24,5),'[1]ОАО "АТС"'!$A$30:$F$773,5,FALSE),2))</f>
        <v>9.41</v>
      </c>
      <c r="BF1988" s="73"/>
      <c r="BG1988" s="73"/>
      <c r="BH1988" s="73"/>
      <c r="BI1988" s="73"/>
      <c r="BJ1988" s="74"/>
      <c r="BK1988" s="72">
        <f>IF($A1988="-","-",ROUND(VLOOKUP($A1988+ROUND(LEFT(BK$1982,1)/24,5),'[1]ОАО "АТС"'!$A$30:$F$773,5,FALSE),2))</f>
        <v>0</v>
      </c>
      <c r="BL1988" s="73"/>
      <c r="BM1988" s="73"/>
      <c r="BN1988" s="73"/>
      <c r="BO1988" s="73"/>
      <c r="BP1988" s="74"/>
      <c r="BQ1988" s="72">
        <f>IF($A1988="-","-",ROUND(VLOOKUP($A1988+ROUND(LEFT(BQ$1982,2)/24,5),'[1]ОАО "АТС"'!$A$30:$F$773,5,FALSE),2))</f>
        <v>19.13</v>
      </c>
      <c r="BR1988" s="73"/>
      <c r="BS1988" s="73"/>
      <c r="BT1988" s="73"/>
      <c r="BU1988" s="73"/>
      <c r="BV1988" s="74"/>
      <c r="BW1988" s="72">
        <f>IF($A1988="-","-",ROUND(VLOOKUP($A1988+ROUND(LEFT(BW$1982,2)/24,5),'[1]ОАО "АТС"'!$A$30:$F$773,5,FALSE),2))</f>
        <v>35.03</v>
      </c>
      <c r="BX1988" s="73"/>
      <c r="BY1988" s="73"/>
      <c r="BZ1988" s="73"/>
      <c r="CA1988" s="73"/>
      <c r="CB1988" s="74"/>
      <c r="CC1988" s="72">
        <f>IF($A1988="-","-",ROUND(VLOOKUP($A1988+ROUND(LEFT(CC$1982,2)/24,5),'[1]ОАО "АТС"'!$A$30:$F$773,5,FALSE),2))</f>
        <v>26.11</v>
      </c>
      <c r="CD1988" s="73"/>
      <c r="CE1988" s="73"/>
      <c r="CF1988" s="73"/>
      <c r="CG1988" s="73"/>
      <c r="CH1988" s="74"/>
      <c r="CI1988" s="72">
        <f>IF($A1988="-","-",ROUND(VLOOKUP($A1988+ROUND(LEFT(CI$1982,2)/24,5),'[1]ОАО "АТС"'!$A$30:$F$773,5,FALSE),2))</f>
        <v>41.92</v>
      </c>
      <c r="CJ1988" s="73"/>
      <c r="CK1988" s="73"/>
      <c r="CL1988" s="73"/>
      <c r="CM1988" s="73"/>
      <c r="CN1988" s="74"/>
      <c r="CO1988" s="72">
        <f>IF($A1988="-","-",ROUND(VLOOKUP($A1988+ROUND(LEFT(CO$1982,2)/24,5),'[1]ОАО "АТС"'!$A$30:$F$773,5,FALSE),2))</f>
        <v>50.94</v>
      </c>
      <c r="CP1988" s="73"/>
      <c r="CQ1988" s="73"/>
      <c r="CR1988" s="73"/>
      <c r="CS1988" s="73"/>
      <c r="CT1988" s="74"/>
      <c r="CU1988" s="72">
        <f>IF($A1988="-","-",ROUND(VLOOKUP($A1988+ROUND(LEFT(CU$1982,2)/24,5),'[1]ОАО "АТС"'!$A$30:$F$773,5,FALSE),2))</f>
        <v>47.95</v>
      </c>
      <c r="CV1988" s="73"/>
      <c r="CW1988" s="73"/>
      <c r="CX1988" s="73"/>
      <c r="CY1988" s="73"/>
      <c r="CZ1988" s="74"/>
      <c r="DA1988" s="72">
        <f>IF($A1988="-","-",ROUND(VLOOKUP($A1988+ROUND(LEFT(DA$1982,2)/24,5),'[1]ОАО "АТС"'!$A$30:$F$773,5,FALSE),2))</f>
        <v>26.3</v>
      </c>
      <c r="DB1988" s="73"/>
      <c r="DC1988" s="73"/>
      <c r="DD1988" s="73"/>
      <c r="DE1988" s="73"/>
      <c r="DF1988" s="74"/>
      <c r="DG1988" s="72">
        <f>IF($A1988="-","-",ROUND(VLOOKUP($A1988+ROUND(LEFT(DG$1982,2)/24,5),'[1]ОАО "АТС"'!$A$30:$F$773,5,FALSE),2))</f>
        <v>30.76</v>
      </c>
      <c r="DH1988" s="73"/>
      <c r="DI1988" s="73"/>
      <c r="DJ1988" s="73"/>
      <c r="DK1988" s="73"/>
      <c r="DL1988" s="74"/>
      <c r="DM1988" s="72">
        <f>IF($A1988="-","-",ROUND(VLOOKUP($A1988+ROUND(LEFT(DM$1982,2)/24,5),'[1]ОАО "АТС"'!$A$30:$F$773,5,FALSE),2))</f>
        <v>15.19</v>
      </c>
      <c r="DN1988" s="73"/>
      <c r="DO1988" s="73"/>
      <c r="DP1988" s="73"/>
      <c r="DQ1988" s="73"/>
      <c r="DR1988" s="74"/>
      <c r="DS1988" s="72">
        <f>IF($A1988="-","-",ROUND(VLOOKUP($A1988+ROUND(LEFT(DS$1982,2)/24,5),'[1]ОАО "АТС"'!$A$30:$F$773,5,FALSE),2))</f>
        <v>35.25</v>
      </c>
      <c r="DT1988" s="73"/>
      <c r="DU1988" s="73"/>
      <c r="DV1988" s="73"/>
      <c r="DW1988" s="73"/>
      <c r="DX1988" s="74"/>
      <c r="DY1988" s="72">
        <f>IF($A1988="-","-",ROUND(VLOOKUP($A1988+ROUND(LEFT(DY$1982,2)/24,5),'[1]ОАО "АТС"'!$A$30:$F$773,5,FALSE),2))</f>
        <v>110.77</v>
      </c>
      <c r="DZ1988" s="73"/>
      <c r="EA1988" s="73"/>
      <c r="EB1988" s="73"/>
      <c r="EC1988" s="73"/>
      <c r="ED1988" s="74"/>
      <c r="EE1988" s="72">
        <f>IF($A1988="-","-",ROUND(VLOOKUP($A1988+ROUND(LEFT(EE$1982,2)/24,5),'[1]ОАО "АТС"'!$A$30:$F$773,5,FALSE),2))</f>
        <v>112.76</v>
      </c>
      <c r="EF1988" s="73"/>
      <c r="EG1988" s="73"/>
      <c r="EH1988" s="73"/>
      <c r="EI1988" s="73"/>
      <c r="EJ1988" s="74"/>
      <c r="EK1988" s="72">
        <f>IF($A1988="-","-",ROUND(VLOOKUP($A1988+ROUND(LEFT(EK$1982,2)/24,5),'[1]ОАО "АТС"'!$A$30:$F$773,5,FALSE),2))</f>
        <v>192.42</v>
      </c>
      <c r="EL1988" s="73"/>
      <c r="EM1988" s="73"/>
      <c r="EN1988" s="73"/>
      <c r="EO1988" s="73"/>
      <c r="EP1988" s="74"/>
      <c r="EQ1988" s="72">
        <f>IF($A1988="-","-",ROUND(VLOOKUP($A1988+ROUND(LEFT(EQ$1982,2)/24,5),'[1]ОАО "АТС"'!$A$30:$F$773,5,FALSE),2))</f>
        <v>81.510000000000005</v>
      </c>
      <c r="ER1988" s="73"/>
      <c r="ES1988" s="73"/>
      <c r="ET1988" s="73"/>
      <c r="EU1988" s="73"/>
      <c r="EV1988" s="74"/>
    </row>
    <row r="1989" spans="1:152" s="38" customFormat="1" ht="15.75" customHeight="1" x14ac:dyDescent="0.2">
      <c r="A1989" s="69">
        <f>$A$121</f>
        <v>44992</v>
      </c>
      <c r="B1989" s="70"/>
      <c r="C1989" s="70"/>
      <c r="D1989" s="70"/>
      <c r="E1989" s="70"/>
      <c r="F1989" s="70"/>
      <c r="G1989" s="70"/>
      <c r="H1989" s="71"/>
      <c r="I1989" s="72">
        <f>IF($A1989="-","-",ROUND(VLOOKUP($A1989+ROUND(LEFT(I$1982,1)/24,5),'[1]ОАО "АТС"'!$A$30:$F$773,5,FALSE),2))</f>
        <v>776.46</v>
      </c>
      <c r="J1989" s="73"/>
      <c r="K1989" s="73"/>
      <c r="L1989" s="73"/>
      <c r="M1989" s="73"/>
      <c r="N1989" s="74"/>
      <c r="O1989" s="72">
        <f>IF($A1989="-","-",ROUND(VLOOKUP($A1989+ROUND(LEFT(O$1982,1)/24,5),'[1]ОАО "АТС"'!$A$30:$F$773,5,FALSE),2))</f>
        <v>875.33</v>
      </c>
      <c r="P1989" s="73"/>
      <c r="Q1989" s="73"/>
      <c r="R1989" s="73"/>
      <c r="S1989" s="73"/>
      <c r="T1989" s="74"/>
      <c r="U1989" s="72">
        <f>IF($A1989="-","-",ROUND(VLOOKUP($A1989+ROUND(LEFT(U$1982,1)/24,5),'[1]ОАО "АТС"'!$A$30:$F$773,5,FALSE),2))</f>
        <v>180.02</v>
      </c>
      <c r="V1989" s="73"/>
      <c r="W1989" s="73"/>
      <c r="X1989" s="73"/>
      <c r="Y1989" s="73"/>
      <c r="Z1989" s="74"/>
      <c r="AA1989" s="72">
        <f>IF($A1989="-","-",ROUND(VLOOKUP($A1989+ROUND(LEFT(AA$1982,1)/24,5),'[1]ОАО "АТС"'!$A$30:$F$773,5,FALSE),2))</f>
        <v>138.97999999999999</v>
      </c>
      <c r="AB1989" s="73"/>
      <c r="AC1989" s="73"/>
      <c r="AD1989" s="73"/>
      <c r="AE1989" s="73"/>
      <c r="AF1989" s="74"/>
      <c r="AG1989" s="72">
        <f>IF($A1989="-","-",ROUND(VLOOKUP($A1989+ROUND(LEFT(AG$1982,1)/24,5),'[1]ОАО "АТС"'!$A$30:$F$773,5,FALSE),2))</f>
        <v>1.49</v>
      </c>
      <c r="AH1989" s="73"/>
      <c r="AI1989" s="73"/>
      <c r="AJ1989" s="73"/>
      <c r="AK1989" s="73"/>
      <c r="AL1989" s="74"/>
      <c r="AM1989" s="72">
        <f>IF($A1989="-","-",ROUND(VLOOKUP($A1989+ROUND(LEFT(AM$1982,1)/24,5),'[1]ОАО "АТС"'!$A$30:$F$773,5,FALSE),2))</f>
        <v>274.11</v>
      </c>
      <c r="AN1989" s="73"/>
      <c r="AO1989" s="73"/>
      <c r="AP1989" s="73"/>
      <c r="AQ1989" s="73"/>
      <c r="AR1989" s="74"/>
      <c r="AS1989" s="72">
        <f>IF($A1989="-","-",ROUND(VLOOKUP($A1989+ROUND(LEFT(AS$1982,1)/24,5),'[1]ОАО "АТС"'!$A$30:$F$773,5,FALSE),2))</f>
        <v>66.33</v>
      </c>
      <c r="AT1989" s="73"/>
      <c r="AU1989" s="73"/>
      <c r="AV1989" s="73"/>
      <c r="AW1989" s="73"/>
      <c r="AX1989" s="74"/>
      <c r="AY1989" s="72">
        <f>IF($A1989="-","-",ROUND(VLOOKUP($A1989+ROUND(LEFT(AY$1982,1)/24,5),'[1]ОАО "АТС"'!$A$30:$F$773,5,FALSE),2))</f>
        <v>0</v>
      </c>
      <c r="AZ1989" s="73"/>
      <c r="BA1989" s="73"/>
      <c r="BB1989" s="73"/>
      <c r="BC1989" s="73"/>
      <c r="BD1989" s="74"/>
      <c r="BE1989" s="72">
        <f>IF($A1989="-","-",ROUND(VLOOKUP($A1989+ROUND(LEFT(BE$1982,1)/24,5),'[1]ОАО "АТС"'!$A$30:$F$773,5,FALSE),2))</f>
        <v>0</v>
      </c>
      <c r="BF1989" s="73"/>
      <c r="BG1989" s="73"/>
      <c r="BH1989" s="73"/>
      <c r="BI1989" s="73"/>
      <c r="BJ1989" s="74"/>
      <c r="BK1989" s="72">
        <f>IF($A1989="-","-",ROUND(VLOOKUP($A1989+ROUND(LEFT(BK$1982,1)/24,5),'[1]ОАО "АТС"'!$A$30:$F$773,5,FALSE),2))</f>
        <v>0</v>
      </c>
      <c r="BL1989" s="73"/>
      <c r="BM1989" s="73"/>
      <c r="BN1989" s="73"/>
      <c r="BO1989" s="73"/>
      <c r="BP1989" s="74"/>
      <c r="BQ1989" s="72">
        <f>IF($A1989="-","-",ROUND(VLOOKUP($A1989+ROUND(LEFT(BQ$1982,2)/24,5),'[1]ОАО "АТС"'!$A$30:$F$773,5,FALSE),2))</f>
        <v>0</v>
      </c>
      <c r="BR1989" s="73"/>
      <c r="BS1989" s="73"/>
      <c r="BT1989" s="73"/>
      <c r="BU1989" s="73"/>
      <c r="BV1989" s="74"/>
      <c r="BW1989" s="72">
        <f>IF($A1989="-","-",ROUND(VLOOKUP($A1989+ROUND(LEFT(BW$1982,2)/24,5),'[1]ОАО "АТС"'!$A$30:$F$773,5,FALSE),2))</f>
        <v>61.85</v>
      </c>
      <c r="BX1989" s="73"/>
      <c r="BY1989" s="73"/>
      <c r="BZ1989" s="73"/>
      <c r="CA1989" s="73"/>
      <c r="CB1989" s="74"/>
      <c r="CC1989" s="72">
        <f>IF($A1989="-","-",ROUND(VLOOKUP($A1989+ROUND(LEFT(CC$1982,2)/24,5),'[1]ОАО "АТС"'!$A$30:$F$773,5,FALSE),2))</f>
        <v>179.58</v>
      </c>
      <c r="CD1989" s="73"/>
      <c r="CE1989" s="73"/>
      <c r="CF1989" s="73"/>
      <c r="CG1989" s="73"/>
      <c r="CH1989" s="74"/>
      <c r="CI1989" s="72">
        <f>IF($A1989="-","-",ROUND(VLOOKUP($A1989+ROUND(LEFT(CI$1982,2)/24,5),'[1]ОАО "АТС"'!$A$30:$F$773,5,FALSE),2))</f>
        <v>251.09</v>
      </c>
      <c r="CJ1989" s="73"/>
      <c r="CK1989" s="73"/>
      <c r="CL1989" s="73"/>
      <c r="CM1989" s="73"/>
      <c r="CN1989" s="74"/>
      <c r="CO1989" s="72">
        <f>IF($A1989="-","-",ROUND(VLOOKUP($A1989+ROUND(LEFT(CO$1982,2)/24,5),'[1]ОАО "АТС"'!$A$30:$F$773,5,FALSE),2))</f>
        <v>162.53</v>
      </c>
      <c r="CP1989" s="73"/>
      <c r="CQ1989" s="73"/>
      <c r="CR1989" s="73"/>
      <c r="CS1989" s="73"/>
      <c r="CT1989" s="74"/>
      <c r="CU1989" s="72">
        <f>IF($A1989="-","-",ROUND(VLOOKUP($A1989+ROUND(LEFT(CU$1982,2)/24,5),'[1]ОАО "АТС"'!$A$30:$F$773,5,FALSE),2))</f>
        <v>686.19</v>
      </c>
      <c r="CV1989" s="73"/>
      <c r="CW1989" s="73"/>
      <c r="CX1989" s="73"/>
      <c r="CY1989" s="73"/>
      <c r="CZ1989" s="74"/>
      <c r="DA1989" s="72">
        <f>IF($A1989="-","-",ROUND(VLOOKUP($A1989+ROUND(LEFT(DA$1982,2)/24,5),'[1]ОАО "АТС"'!$A$30:$F$773,5,FALSE),2))</f>
        <v>180.39</v>
      </c>
      <c r="DB1989" s="73"/>
      <c r="DC1989" s="73"/>
      <c r="DD1989" s="73"/>
      <c r="DE1989" s="73"/>
      <c r="DF1989" s="74"/>
      <c r="DG1989" s="72">
        <f>IF($A1989="-","-",ROUND(VLOOKUP($A1989+ROUND(LEFT(DG$1982,2)/24,5),'[1]ОАО "АТС"'!$A$30:$F$773,5,FALSE),2))</f>
        <v>0</v>
      </c>
      <c r="DH1989" s="73"/>
      <c r="DI1989" s="73"/>
      <c r="DJ1989" s="73"/>
      <c r="DK1989" s="73"/>
      <c r="DL1989" s="74"/>
      <c r="DM1989" s="72">
        <f>IF($A1989="-","-",ROUND(VLOOKUP($A1989+ROUND(LEFT(DM$1982,2)/24,5),'[1]ОАО "АТС"'!$A$30:$F$773,5,FALSE),2))</f>
        <v>0</v>
      </c>
      <c r="DN1989" s="73"/>
      <c r="DO1989" s="73"/>
      <c r="DP1989" s="73"/>
      <c r="DQ1989" s="73"/>
      <c r="DR1989" s="74"/>
      <c r="DS1989" s="72">
        <f>IF($A1989="-","-",ROUND(VLOOKUP($A1989+ROUND(LEFT(DS$1982,2)/24,5),'[1]ОАО "АТС"'!$A$30:$F$773,5,FALSE),2))</f>
        <v>3.59</v>
      </c>
      <c r="DT1989" s="73"/>
      <c r="DU1989" s="73"/>
      <c r="DV1989" s="73"/>
      <c r="DW1989" s="73"/>
      <c r="DX1989" s="74"/>
      <c r="DY1989" s="72">
        <f>IF($A1989="-","-",ROUND(VLOOKUP($A1989+ROUND(LEFT(DY$1982,2)/24,5),'[1]ОАО "АТС"'!$A$30:$F$773,5,FALSE),2))</f>
        <v>787.78</v>
      </c>
      <c r="DZ1989" s="73"/>
      <c r="EA1989" s="73"/>
      <c r="EB1989" s="73"/>
      <c r="EC1989" s="73"/>
      <c r="ED1989" s="74"/>
      <c r="EE1989" s="72">
        <f>IF($A1989="-","-",ROUND(VLOOKUP($A1989+ROUND(LEFT(EE$1982,2)/24,5),'[1]ОАО "АТС"'!$A$30:$F$773,5,FALSE),2))</f>
        <v>727.44</v>
      </c>
      <c r="EF1989" s="73"/>
      <c r="EG1989" s="73"/>
      <c r="EH1989" s="73"/>
      <c r="EI1989" s="73"/>
      <c r="EJ1989" s="74"/>
      <c r="EK1989" s="72">
        <f>IF($A1989="-","-",ROUND(VLOOKUP($A1989+ROUND(LEFT(EK$1982,2)/24,5),'[1]ОАО "АТС"'!$A$30:$F$773,5,FALSE),2))</f>
        <v>209.65</v>
      </c>
      <c r="EL1989" s="73"/>
      <c r="EM1989" s="73"/>
      <c r="EN1989" s="73"/>
      <c r="EO1989" s="73"/>
      <c r="EP1989" s="74"/>
      <c r="EQ1989" s="72">
        <f>IF($A1989="-","-",ROUND(VLOOKUP($A1989+ROUND(LEFT(EQ$1982,2)/24,5),'[1]ОАО "АТС"'!$A$30:$F$773,5,FALSE),2))</f>
        <v>52.75</v>
      </c>
      <c r="ER1989" s="73"/>
      <c r="ES1989" s="73"/>
      <c r="ET1989" s="73"/>
      <c r="EU1989" s="73"/>
      <c r="EV1989" s="74"/>
    </row>
    <row r="1990" spans="1:152" s="38" customFormat="1" ht="15.75" customHeight="1" x14ac:dyDescent="0.2">
      <c r="A1990" s="69">
        <f>$A$122</f>
        <v>44993</v>
      </c>
      <c r="B1990" s="70"/>
      <c r="C1990" s="70"/>
      <c r="D1990" s="70"/>
      <c r="E1990" s="70"/>
      <c r="F1990" s="70"/>
      <c r="G1990" s="70"/>
      <c r="H1990" s="71"/>
      <c r="I1990" s="72">
        <f>IF($A1990="-","-",ROUND(VLOOKUP($A1990+ROUND(LEFT(I$1982,1)/24,5),'[1]ОАО "АТС"'!$A$30:$F$773,5,FALSE),2))</f>
        <v>788.74</v>
      </c>
      <c r="J1990" s="73"/>
      <c r="K1990" s="73"/>
      <c r="L1990" s="73"/>
      <c r="M1990" s="73"/>
      <c r="N1990" s="74"/>
      <c r="O1990" s="72">
        <f>IF($A1990="-","-",ROUND(VLOOKUP($A1990+ROUND(LEFT(O$1982,1)/24,5),'[1]ОАО "АТС"'!$A$30:$F$773,5,FALSE),2))</f>
        <v>859.18</v>
      </c>
      <c r="P1990" s="73"/>
      <c r="Q1990" s="73"/>
      <c r="R1990" s="73"/>
      <c r="S1990" s="73"/>
      <c r="T1990" s="74"/>
      <c r="U1990" s="72">
        <f>IF($A1990="-","-",ROUND(VLOOKUP($A1990+ROUND(LEFT(U$1982,1)/24,5),'[1]ОАО "АТС"'!$A$30:$F$773,5,FALSE),2))</f>
        <v>114.24</v>
      </c>
      <c r="V1990" s="73"/>
      <c r="W1990" s="73"/>
      <c r="X1990" s="73"/>
      <c r="Y1990" s="73"/>
      <c r="Z1990" s="74"/>
      <c r="AA1990" s="72">
        <f>IF($A1990="-","-",ROUND(VLOOKUP($A1990+ROUND(LEFT(AA$1982,1)/24,5),'[1]ОАО "АТС"'!$A$30:$F$773,5,FALSE),2))</f>
        <v>151.96</v>
      </c>
      <c r="AB1990" s="73"/>
      <c r="AC1990" s="73"/>
      <c r="AD1990" s="73"/>
      <c r="AE1990" s="73"/>
      <c r="AF1990" s="74"/>
      <c r="AG1990" s="72">
        <f>IF($A1990="-","-",ROUND(VLOOKUP($A1990+ROUND(LEFT(AG$1982,1)/24,5),'[1]ОАО "АТС"'!$A$30:$F$773,5,FALSE),2))</f>
        <v>75.56</v>
      </c>
      <c r="AH1990" s="73"/>
      <c r="AI1990" s="73"/>
      <c r="AJ1990" s="73"/>
      <c r="AK1990" s="73"/>
      <c r="AL1990" s="74"/>
      <c r="AM1990" s="72">
        <f>IF($A1990="-","-",ROUND(VLOOKUP($A1990+ROUND(LEFT(AM$1982,1)/24,5),'[1]ОАО "АТС"'!$A$30:$F$773,5,FALSE),2))</f>
        <v>214.68</v>
      </c>
      <c r="AN1990" s="73"/>
      <c r="AO1990" s="73"/>
      <c r="AP1990" s="73"/>
      <c r="AQ1990" s="73"/>
      <c r="AR1990" s="74"/>
      <c r="AS1990" s="72">
        <f>IF($A1990="-","-",ROUND(VLOOKUP($A1990+ROUND(LEFT(AS$1982,1)/24,5),'[1]ОАО "АТС"'!$A$30:$F$773,5,FALSE),2))</f>
        <v>268.06</v>
      </c>
      <c r="AT1990" s="73"/>
      <c r="AU1990" s="73"/>
      <c r="AV1990" s="73"/>
      <c r="AW1990" s="73"/>
      <c r="AX1990" s="74"/>
      <c r="AY1990" s="72">
        <f>IF($A1990="-","-",ROUND(VLOOKUP($A1990+ROUND(LEFT(AY$1982,1)/24,5),'[1]ОАО "АТС"'!$A$30:$F$773,5,FALSE),2))</f>
        <v>241.82</v>
      </c>
      <c r="AZ1990" s="73"/>
      <c r="BA1990" s="73"/>
      <c r="BB1990" s="73"/>
      <c r="BC1990" s="73"/>
      <c r="BD1990" s="74"/>
      <c r="BE1990" s="72">
        <f>IF($A1990="-","-",ROUND(VLOOKUP($A1990+ROUND(LEFT(BE$1982,1)/24,5),'[1]ОАО "АТС"'!$A$30:$F$773,5,FALSE),2))</f>
        <v>187.86</v>
      </c>
      <c r="BF1990" s="73"/>
      <c r="BG1990" s="73"/>
      <c r="BH1990" s="73"/>
      <c r="BI1990" s="73"/>
      <c r="BJ1990" s="74"/>
      <c r="BK1990" s="72">
        <f>IF($A1990="-","-",ROUND(VLOOKUP($A1990+ROUND(LEFT(BK$1982,1)/24,5),'[1]ОАО "АТС"'!$A$30:$F$773,5,FALSE),2))</f>
        <v>179.71</v>
      </c>
      <c r="BL1990" s="73"/>
      <c r="BM1990" s="73"/>
      <c r="BN1990" s="73"/>
      <c r="BO1990" s="73"/>
      <c r="BP1990" s="74"/>
      <c r="BQ1990" s="72">
        <f>IF($A1990="-","-",ROUND(VLOOKUP($A1990+ROUND(LEFT(BQ$1982,2)/24,5),'[1]ОАО "АТС"'!$A$30:$F$773,5,FALSE),2))</f>
        <v>224.76</v>
      </c>
      <c r="BR1990" s="73"/>
      <c r="BS1990" s="73"/>
      <c r="BT1990" s="73"/>
      <c r="BU1990" s="73"/>
      <c r="BV1990" s="74"/>
      <c r="BW1990" s="72">
        <f>IF($A1990="-","-",ROUND(VLOOKUP($A1990+ROUND(LEFT(BW$1982,2)/24,5),'[1]ОАО "АТС"'!$A$30:$F$773,5,FALSE),2))</f>
        <v>224.72</v>
      </c>
      <c r="BX1990" s="73"/>
      <c r="BY1990" s="73"/>
      <c r="BZ1990" s="73"/>
      <c r="CA1990" s="73"/>
      <c r="CB1990" s="74"/>
      <c r="CC1990" s="72">
        <f>IF($A1990="-","-",ROUND(VLOOKUP($A1990+ROUND(LEFT(CC$1982,2)/24,5),'[1]ОАО "АТС"'!$A$30:$F$773,5,FALSE),2))</f>
        <v>307.16000000000003</v>
      </c>
      <c r="CD1990" s="73"/>
      <c r="CE1990" s="73"/>
      <c r="CF1990" s="73"/>
      <c r="CG1990" s="73"/>
      <c r="CH1990" s="74"/>
      <c r="CI1990" s="72">
        <f>IF($A1990="-","-",ROUND(VLOOKUP($A1990+ROUND(LEFT(CI$1982,2)/24,5),'[1]ОАО "АТС"'!$A$30:$F$773,5,FALSE),2))</f>
        <v>156.88999999999999</v>
      </c>
      <c r="CJ1990" s="73"/>
      <c r="CK1990" s="73"/>
      <c r="CL1990" s="73"/>
      <c r="CM1990" s="73"/>
      <c r="CN1990" s="74"/>
      <c r="CO1990" s="72">
        <f>IF($A1990="-","-",ROUND(VLOOKUP($A1990+ROUND(LEFT(CO$1982,2)/24,5),'[1]ОАО "АТС"'!$A$30:$F$773,5,FALSE),2))</f>
        <v>430.25</v>
      </c>
      <c r="CP1990" s="73"/>
      <c r="CQ1990" s="73"/>
      <c r="CR1990" s="73"/>
      <c r="CS1990" s="73"/>
      <c r="CT1990" s="74"/>
      <c r="CU1990" s="72">
        <f>IF($A1990="-","-",ROUND(VLOOKUP($A1990+ROUND(LEFT(CU$1982,2)/24,5),'[1]ОАО "АТС"'!$A$30:$F$773,5,FALSE),2))</f>
        <v>500.09</v>
      </c>
      <c r="CV1990" s="73"/>
      <c r="CW1990" s="73"/>
      <c r="CX1990" s="73"/>
      <c r="CY1990" s="73"/>
      <c r="CZ1990" s="74"/>
      <c r="DA1990" s="72">
        <f>IF($A1990="-","-",ROUND(VLOOKUP($A1990+ROUND(LEFT(DA$1982,2)/24,5),'[1]ОАО "АТС"'!$A$30:$F$773,5,FALSE),2))</f>
        <v>448.54</v>
      </c>
      <c r="DB1990" s="73"/>
      <c r="DC1990" s="73"/>
      <c r="DD1990" s="73"/>
      <c r="DE1990" s="73"/>
      <c r="DF1990" s="74"/>
      <c r="DG1990" s="72">
        <f>IF($A1990="-","-",ROUND(VLOOKUP($A1990+ROUND(LEFT(DG$1982,2)/24,5),'[1]ОАО "АТС"'!$A$30:$F$773,5,FALSE),2))</f>
        <v>556.69000000000005</v>
      </c>
      <c r="DH1990" s="73"/>
      <c r="DI1990" s="73"/>
      <c r="DJ1990" s="73"/>
      <c r="DK1990" s="73"/>
      <c r="DL1990" s="74"/>
      <c r="DM1990" s="72">
        <f>IF($A1990="-","-",ROUND(VLOOKUP($A1990+ROUND(LEFT(DM$1982,2)/24,5),'[1]ОАО "АТС"'!$A$30:$F$773,5,FALSE),2))</f>
        <v>866.6</v>
      </c>
      <c r="DN1990" s="73"/>
      <c r="DO1990" s="73"/>
      <c r="DP1990" s="73"/>
      <c r="DQ1990" s="73"/>
      <c r="DR1990" s="74"/>
      <c r="DS1990" s="72">
        <f>IF($A1990="-","-",ROUND(VLOOKUP($A1990+ROUND(LEFT(DS$1982,2)/24,5),'[1]ОАО "АТС"'!$A$30:$F$773,5,FALSE),2))</f>
        <v>888.87</v>
      </c>
      <c r="DT1990" s="73"/>
      <c r="DU1990" s="73"/>
      <c r="DV1990" s="73"/>
      <c r="DW1990" s="73"/>
      <c r="DX1990" s="74"/>
      <c r="DY1990" s="72">
        <f>IF($A1990="-","-",ROUND(VLOOKUP($A1990+ROUND(LEFT(DY$1982,2)/24,5),'[1]ОАО "АТС"'!$A$30:$F$773,5,FALSE),2))</f>
        <v>917.15</v>
      </c>
      <c r="DZ1990" s="73"/>
      <c r="EA1990" s="73"/>
      <c r="EB1990" s="73"/>
      <c r="EC1990" s="73"/>
      <c r="ED1990" s="74"/>
      <c r="EE1990" s="72">
        <f>IF($A1990="-","-",ROUND(VLOOKUP($A1990+ROUND(LEFT(EE$1982,2)/24,5),'[1]ОАО "АТС"'!$A$30:$F$773,5,FALSE),2))</f>
        <v>651.39</v>
      </c>
      <c r="EF1990" s="73"/>
      <c r="EG1990" s="73"/>
      <c r="EH1990" s="73"/>
      <c r="EI1990" s="73"/>
      <c r="EJ1990" s="74"/>
      <c r="EK1990" s="72">
        <f>IF($A1990="-","-",ROUND(VLOOKUP($A1990+ROUND(LEFT(EK$1982,2)/24,5),'[1]ОАО "АТС"'!$A$30:$F$773,5,FALSE),2))</f>
        <v>925.04</v>
      </c>
      <c r="EL1990" s="73"/>
      <c r="EM1990" s="73"/>
      <c r="EN1990" s="73"/>
      <c r="EO1990" s="73"/>
      <c r="EP1990" s="74"/>
      <c r="EQ1990" s="72">
        <f>IF($A1990="-","-",ROUND(VLOOKUP($A1990+ROUND(LEFT(EQ$1982,2)/24,5),'[1]ОАО "АТС"'!$A$30:$F$773,5,FALSE),2))</f>
        <v>867.41</v>
      </c>
      <c r="ER1990" s="73"/>
      <c r="ES1990" s="73"/>
      <c r="ET1990" s="73"/>
      <c r="EU1990" s="73"/>
      <c r="EV1990" s="74"/>
    </row>
    <row r="1991" spans="1:152" s="38" customFormat="1" ht="15.75" customHeight="1" x14ac:dyDescent="0.2">
      <c r="A1991" s="69">
        <f>$A$123</f>
        <v>44994</v>
      </c>
      <c r="B1991" s="70"/>
      <c r="C1991" s="70"/>
      <c r="D1991" s="70"/>
      <c r="E1991" s="70"/>
      <c r="F1991" s="70"/>
      <c r="G1991" s="70"/>
      <c r="H1991" s="71"/>
      <c r="I1991" s="72">
        <f>IF($A1991="-","-",ROUND(VLOOKUP($A1991+ROUND(LEFT(I$1982,1)/24,5),'[1]ОАО "АТС"'!$A$30:$F$773,5,FALSE),2))</f>
        <v>957.55</v>
      </c>
      <c r="J1991" s="73"/>
      <c r="K1991" s="73"/>
      <c r="L1991" s="73"/>
      <c r="M1991" s="73"/>
      <c r="N1991" s="74"/>
      <c r="O1991" s="72">
        <f>IF($A1991="-","-",ROUND(VLOOKUP($A1991+ROUND(LEFT(O$1982,1)/24,5),'[1]ОАО "АТС"'!$A$30:$F$773,5,FALSE),2))</f>
        <v>1010.03</v>
      </c>
      <c r="P1991" s="73"/>
      <c r="Q1991" s="73"/>
      <c r="R1991" s="73"/>
      <c r="S1991" s="73"/>
      <c r="T1991" s="74"/>
      <c r="U1991" s="72">
        <f>IF($A1991="-","-",ROUND(VLOOKUP($A1991+ROUND(LEFT(U$1982,1)/24,5),'[1]ОАО "АТС"'!$A$30:$F$773,5,FALSE),2))</f>
        <v>365.88</v>
      </c>
      <c r="V1991" s="73"/>
      <c r="W1991" s="73"/>
      <c r="X1991" s="73"/>
      <c r="Y1991" s="73"/>
      <c r="Z1991" s="74"/>
      <c r="AA1991" s="72">
        <f>IF($A1991="-","-",ROUND(VLOOKUP($A1991+ROUND(LEFT(AA$1982,1)/24,5),'[1]ОАО "АТС"'!$A$30:$F$773,5,FALSE),2))</f>
        <v>234.46</v>
      </c>
      <c r="AB1991" s="73"/>
      <c r="AC1991" s="73"/>
      <c r="AD1991" s="73"/>
      <c r="AE1991" s="73"/>
      <c r="AF1991" s="74"/>
      <c r="AG1991" s="72">
        <f>IF($A1991="-","-",ROUND(VLOOKUP($A1991+ROUND(LEFT(AG$1982,1)/24,5),'[1]ОАО "АТС"'!$A$30:$F$773,5,FALSE),2))</f>
        <v>214.44</v>
      </c>
      <c r="AH1991" s="73"/>
      <c r="AI1991" s="73"/>
      <c r="AJ1991" s="73"/>
      <c r="AK1991" s="73"/>
      <c r="AL1991" s="74"/>
      <c r="AM1991" s="72">
        <f>IF($A1991="-","-",ROUND(VLOOKUP($A1991+ROUND(LEFT(AM$1982,1)/24,5),'[1]ОАО "АТС"'!$A$30:$F$773,5,FALSE),2))</f>
        <v>0</v>
      </c>
      <c r="AN1991" s="73"/>
      <c r="AO1991" s="73"/>
      <c r="AP1991" s="73"/>
      <c r="AQ1991" s="73"/>
      <c r="AR1991" s="74"/>
      <c r="AS1991" s="72">
        <f>IF($A1991="-","-",ROUND(VLOOKUP($A1991+ROUND(LEFT(AS$1982,1)/24,5),'[1]ОАО "АТС"'!$A$30:$F$773,5,FALSE),2))</f>
        <v>0</v>
      </c>
      <c r="AT1991" s="73"/>
      <c r="AU1991" s="73"/>
      <c r="AV1991" s="73"/>
      <c r="AW1991" s="73"/>
      <c r="AX1991" s="74"/>
      <c r="AY1991" s="72">
        <f>IF($A1991="-","-",ROUND(VLOOKUP($A1991+ROUND(LEFT(AY$1982,1)/24,5),'[1]ОАО "АТС"'!$A$30:$F$773,5,FALSE),2))</f>
        <v>0.6</v>
      </c>
      <c r="AZ1991" s="73"/>
      <c r="BA1991" s="73"/>
      <c r="BB1991" s="73"/>
      <c r="BC1991" s="73"/>
      <c r="BD1991" s="74"/>
      <c r="BE1991" s="72">
        <f>IF($A1991="-","-",ROUND(VLOOKUP($A1991+ROUND(LEFT(BE$1982,1)/24,5),'[1]ОАО "АТС"'!$A$30:$F$773,5,FALSE),2))</f>
        <v>1.92</v>
      </c>
      <c r="BF1991" s="73"/>
      <c r="BG1991" s="73"/>
      <c r="BH1991" s="73"/>
      <c r="BI1991" s="73"/>
      <c r="BJ1991" s="74"/>
      <c r="BK1991" s="72">
        <f>IF($A1991="-","-",ROUND(VLOOKUP($A1991+ROUND(LEFT(BK$1982,1)/24,5),'[1]ОАО "АТС"'!$A$30:$F$773,5,FALSE),2))</f>
        <v>0</v>
      </c>
      <c r="BL1991" s="73"/>
      <c r="BM1991" s="73"/>
      <c r="BN1991" s="73"/>
      <c r="BO1991" s="73"/>
      <c r="BP1991" s="74"/>
      <c r="BQ1991" s="72">
        <f>IF($A1991="-","-",ROUND(VLOOKUP($A1991+ROUND(LEFT(BQ$1982,2)/24,5),'[1]ОАО "АТС"'!$A$30:$F$773,5,FALSE),2))</f>
        <v>0</v>
      </c>
      <c r="BR1991" s="73"/>
      <c r="BS1991" s="73"/>
      <c r="BT1991" s="73"/>
      <c r="BU1991" s="73"/>
      <c r="BV1991" s="74"/>
      <c r="BW1991" s="72">
        <f>IF($A1991="-","-",ROUND(VLOOKUP($A1991+ROUND(LEFT(BW$1982,2)/24,5),'[1]ОАО "АТС"'!$A$30:$F$773,5,FALSE),2))</f>
        <v>74.290000000000006</v>
      </c>
      <c r="BX1991" s="73"/>
      <c r="BY1991" s="73"/>
      <c r="BZ1991" s="73"/>
      <c r="CA1991" s="73"/>
      <c r="CB1991" s="74"/>
      <c r="CC1991" s="72">
        <f>IF($A1991="-","-",ROUND(VLOOKUP($A1991+ROUND(LEFT(CC$1982,2)/24,5),'[1]ОАО "АТС"'!$A$30:$F$773,5,FALSE),2))</f>
        <v>52.28</v>
      </c>
      <c r="CD1991" s="73"/>
      <c r="CE1991" s="73"/>
      <c r="CF1991" s="73"/>
      <c r="CG1991" s="73"/>
      <c r="CH1991" s="74"/>
      <c r="CI1991" s="72">
        <f>IF($A1991="-","-",ROUND(VLOOKUP($A1991+ROUND(LEFT(CI$1982,2)/24,5),'[1]ОАО "АТС"'!$A$30:$F$773,5,FALSE),2))</f>
        <v>187.93</v>
      </c>
      <c r="CJ1991" s="73"/>
      <c r="CK1991" s="73"/>
      <c r="CL1991" s="73"/>
      <c r="CM1991" s="73"/>
      <c r="CN1991" s="74"/>
      <c r="CO1991" s="72">
        <f>IF($A1991="-","-",ROUND(VLOOKUP($A1991+ROUND(LEFT(CO$1982,2)/24,5),'[1]ОАО "АТС"'!$A$30:$F$773,5,FALSE),2))</f>
        <v>193.35</v>
      </c>
      <c r="CP1991" s="73"/>
      <c r="CQ1991" s="73"/>
      <c r="CR1991" s="73"/>
      <c r="CS1991" s="73"/>
      <c r="CT1991" s="74"/>
      <c r="CU1991" s="72">
        <f>IF($A1991="-","-",ROUND(VLOOKUP($A1991+ROUND(LEFT(CU$1982,2)/24,5),'[1]ОАО "АТС"'!$A$30:$F$773,5,FALSE),2))</f>
        <v>70.17</v>
      </c>
      <c r="CV1991" s="73"/>
      <c r="CW1991" s="73"/>
      <c r="CX1991" s="73"/>
      <c r="CY1991" s="73"/>
      <c r="CZ1991" s="74"/>
      <c r="DA1991" s="72">
        <f>IF($A1991="-","-",ROUND(VLOOKUP($A1991+ROUND(LEFT(DA$1982,2)/24,5),'[1]ОАО "АТС"'!$A$30:$F$773,5,FALSE),2))</f>
        <v>85</v>
      </c>
      <c r="DB1991" s="73"/>
      <c r="DC1991" s="73"/>
      <c r="DD1991" s="73"/>
      <c r="DE1991" s="73"/>
      <c r="DF1991" s="74"/>
      <c r="DG1991" s="72">
        <f>IF($A1991="-","-",ROUND(VLOOKUP($A1991+ROUND(LEFT(DG$1982,2)/24,5),'[1]ОАО "АТС"'!$A$30:$F$773,5,FALSE),2))</f>
        <v>0.23</v>
      </c>
      <c r="DH1991" s="73"/>
      <c r="DI1991" s="73"/>
      <c r="DJ1991" s="73"/>
      <c r="DK1991" s="73"/>
      <c r="DL1991" s="74"/>
      <c r="DM1991" s="72">
        <f>IF($A1991="-","-",ROUND(VLOOKUP($A1991+ROUND(LEFT(DM$1982,2)/24,5),'[1]ОАО "АТС"'!$A$30:$F$773,5,FALSE),2))</f>
        <v>0</v>
      </c>
      <c r="DN1991" s="73"/>
      <c r="DO1991" s="73"/>
      <c r="DP1991" s="73"/>
      <c r="DQ1991" s="73"/>
      <c r="DR1991" s="74"/>
      <c r="DS1991" s="72">
        <f>IF($A1991="-","-",ROUND(VLOOKUP($A1991+ROUND(LEFT(DS$1982,2)/24,5),'[1]ОАО "АТС"'!$A$30:$F$773,5,FALSE),2))</f>
        <v>72.040000000000006</v>
      </c>
      <c r="DT1991" s="73"/>
      <c r="DU1991" s="73"/>
      <c r="DV1991" s="73"/>
      <c r="DW1991" s="73"/>
      <c r="DX1991" s="74"/>
      <c r="DY1991" s="72">
        <f>IF($A1991="-","-",ROUND(VLOOKUP($A1991+ROUND(LEFT(DY$1982,2)/24,5),'[1]ОАО "АТС"'!$A$30:$F$773,5,FALSE),2))</f>
        <v>162.65</v>
      </c>
      <c r="DZ1991" s="73"/>
      <c r="EA1991" s="73"/>
      <c r="EB1991" s="73"/>
      <c r="EC1991" s="73"/>
      <c r="ED1991" s="74"/>
      <c r="EE1991" s="72">
        <f>IF($A1991="-","-",ROUND(VLOOKUP($A1991+ROUND(LEFT(EE$1982,2)/24,5),'[1]ОАО "АТС"'!$A$30:$F$773,5,FALSE),2))</f>
        <v>153.26</v>
      </c>
      <c r="EF1991" s="73"/>
      <c r="EG1991" s="73"/>
      <c r="EH1991" s="73"/>
      <c r="EI1991" s="73"/>
      <c r="EJ1991" s="74"/>
      <c r="EK1991" s="72">
        <f>IF($A1991="-","-",ROUND(VLOOKUP($A1991+ROUND(LEFT(EK$1982,2)/24,5),'[1]ОАО "АТС"'!$A$30:$F$773,5,FALSE),2))</f>
        <v>727.64</v>
      </c>
      <c r="EL1991" s="73"/>
      <c r="EM1991" s="73"/>
      <c r="EN1991" s="73"/>
      <c r="EO1991" s="73"/>
      <c r="EP1991" s="74"/>
      <c r="EQ1991" s="72">
        <f>IF($A1991="-","-",ROUND(VLOOKUP($A1991+ROUND(LEFT(EQ$1982,2)/24,5),'[1]ОАО "АТС"'!$A$30:$F$773,5,FALSE),2))</f>
        <v>0</v>
      </c>
      <c r="ER1991" s="73"/>
      <c r="ES1991" s="73"/>
      <c r="ET1991" s="73"/>
      <c r="EU1991" s="73"/>
      <c r="EV1991" s="74"/>
    </row>
    <row r="1992" spans="1:152" s="38" customFormat="1" ht="15.75" customHeight="1" x14ac:dyDescent="0.2">
      <c r="A1992" s="69">
        <f>$A$124</f>
        <v>44995</v>
      </c>
      <c r="B1992" s="70"/>
      <c r="C1992" s="70"/>
      <c r="D1992" s="70"/>
      <c r="E1992" s="70"/>
      <c r="F1992" s="70"/>
      <c r="G1992" s="70"/>
      <c r="H1992" s="71"/>
      <c r="I1992" s="72">
        <f>IF($A1992="-","-",ROUND(VLOOKUP($A1992+ROUND(LEFT(I$1982,1)/24,5),'[1]ОАО "АТС"'!$A$30:$F$773,5,FALSE),2))</f>
        <v>851.94</v>
      </c>
      <c r="J1992" s="73"/>
      <c r="K1992" s="73"/>
      <c r="L1992" s="73"/>
      <c r="M1992" s="73"/>
      <c r="N1992" s="74"/>
      <c r="O1992" s="72">
        <f>IF($A1992="-","-",ROUND(VLOOKUP($A1992+ROUND(LEFT(O$1982,1)/24,5),'[1]ОАО "АТС"'!$A$30:$F$773,5,FALSE),2))</f>
        <v>883</v>
      </c>
      <c r="P1992" s="73"/>
      <c r="Q1992" s="73"/>
      <c r="R1992" s="73"/>
      <c r="S1992" s="73"/>
      <c r="T1992" s="74"/>
      <c r="U1992" s="72">
        <f>IF($A1992="-","-",ROUND(VLOOKUP($A1992+ROUND(LEFT(U$1982,1)/24,5),'[1]ОАО "АТС"'!$A$30:$F$773,5,FALSE),2))</f>
        <v>270.83999999999997</v>
      </c>
      <c r="V1992" s="73"/>
      <c r="W1992" s="73"/>
      <c r="X1992" s="73"/>
      <c r="Y1992" s="73"/>
      <c r="Z1992" s="74"/>
      <c r="AA1992" s="72">
        <f>IF($A1992="-","-",ROUND(VLOOKUP($A1992+ROUND(LEFT(AA$1982,1)/24,5),'[1]ОАО "АТС"'!$A$30:$F$773,5,FALSE),2))</f>
        <v>42.31</v>
      </c>
      <c r="AB1992" s="73"/>
      <c r="AC1992" s="73"/>
      <c r="AD1992" s="73"/>
      <c r="AE1992" s="73"/>
      <c r="AF1992" s="74"/>
      <c r="AG1992" s="72">
        <f>IF($A1992="-","-",ROUND(VLOOKUP($A1992+ROUND(LEFT(AG$1982,1)/24,5),'[1]ОАО "АТС"'!$A$30:$F$773,5,FALSE),2))</f>
        <v>29.61</v>
      </c>
      <c r="AH1992" s="73"/>
      <c r="AI1992" s="73"/>
      <c r="AJ1992" s="73"/>
      <c r="AK1992" s="73"/>
      <c r="AL1992" s="74"/>
      <c r="AM1992" s="72">
        <f>IF($A1992="-","-",ROUND(VLOOKUP($A1992+ROUND(LEFT(AM$1982,1)/24,5),'[1]ОАО "АТС"'!$A$30:$F$773,5,FALSE),2))</f>
        <v>158.19999999999999</v>
      </c>
      <c r="AN1992" s="73"/>
      <c r="AO1992" s="73"/>
      <c r="AP1992" s="73"/>
      <c r="AQ1992" s="73"/>
      <c r="AR1992" s="74"/>
      <c r="AS1992" s="72">
        <f>IF($A1992="-","-",ROUND(VLOOKUP($A1992+ROUND(LEFT(AS$1982,1)/24,5),'[1]ОАО "АТС"'!$A$30:$F$773,5,FALSE),2))</f>
        <v>0</v>
      </c>
      <c r="AT1992" s="73"/>
      <c r="AU1992" s="73"/>
      <c r="AV1992" s="73"/>
      <c r="AW1992" s="73"/>
      <c r="AX1992" s="74"/>
      <c r="AY1992" s="72">
        <f>IF($A1992="-","-",ROUND(VLOOKUP($A1992+ROUND(LEFT(AY$1982,1)/24,5),'[1]ОАО "АТС"'!$A$30:$F$773,5,FALSE),2))</f>
        <v>0</v>
      </c>
      <c r="AZ1992" s="73"/>
      <c r="BA1992" s="73"/>
      <c r="BB1992" s="73"/>
      <c r="BC1992" s="73"/>
      <c r="BD1992" s="74"/>
      <c r="BE1992" s="72">
        <f>IF($A1992="-","-",ROUND(VLOOKUP($A1992+ROUND(LEFT(BE$1982,1)/24,5),'[1]ОАО "АТС"'!$A$30:$F$773,5,FALSE),2))</f>
        <v>97.95</v>
      </c>
      <c r="BF1992" s="73"/>
      <c r="BG1992" s="73"/>
      <c r="BH1992" s="73"/>
      <c r="BI1992" s="73"/>
      <c r="BJ1992" s="74"/>
      <c r="BK1992" s="72">
        <f>IF($A1992="-","-",ROUND(VLOOKUP($A1992+ROUND(LEFT(BK$1982,1)/24,5),'[1]ОАО "АТС"'!$A$30:$F$773,5,FALSE),2))</f>
        <v>128.1</v>
      </c>
      <c r="BL1992" s="73"/>
      <c r="BM1992" s="73"/>
      <c r="BN1992" s="73"/>
      <c r="BO1992" s="73"/>
      <c r="BP1992" s="74"/>
      <c r="BQ1992" s="72">
        <f>IF($A1992="-","-",ROUND(VLOOKUP($A1992+ROUND(LEFT(BQ$1982,2)/24,5),'[1]ОАО "АТС"'!$A$30:$F$773,5,FALSE),2))</f>
        <v>269.24</v>
      </c>
      <c r="BR1992" s="73"/>
      <c r="BS1992" s="73"/>
      <c r="BT1992" s="73"/>
      <c r="BU1992" s="73"/>
      <c r="BV1992" s="74"/>
      <c r="BW1992" s="72">
        <f>IF($A1992="-","-",ROUND(VLOOKUP($A1992+ROUND(LEFT(BW$1982,2)/24,5),'[1]ОАО "АТС"'!$A$30:$F$773,5,FALSE),2))</f>
        <v>1.9</v>
      </c>
      <c r="BX1992" s="73"/>
      <c r="BY1992" s="73"/>
      <c r="BZ1992" s="73"/>
      <c r="CA1992" s="73"/>
      <c r="CB1992" s="74"/>
      <c r="CC1992" s="72">
        <f>IF($A1992="-","-",ROUND(VLOOKUP($A1992+ROUND(LEFT(CC$1982,2)/24,5),'[1]ОАО "АТС"'!$A$30:$F$773,5,FALSE),2))</f>
        <v>12.17</v>
      </c>
      <c r="CD1992" s="73"/>
      <c r="CE1992" s="73"/>
      <c r="CF1992" s="73"/>
      <c r="CG1992" s="73"/>
      <c r="CH1992" s="74"/>
      <c r="CI1992" s="72">
        <f>IF($A1992="-","-",ROUND(VLOOKUP($A1992+ROUND(LEFT(CI$1982,2)/24,5),'[1]ОАО "АТС"'!$A$30:$F$773,5,FALSE),2))</f>
        <v>14.66</v>
      </c>
      <c r="CJ1992" s="73"/>
      <c r="CK1992" s="73"/>
      <c r="CL1992" s="73"/>
      <c r="CM1992" s="73"/>
      <c r="CN1992" s="74"/>
      <c r="CO1992" s="72">
        <f>IF($A1992="-","-",ROUND(VLOOKUP($A1992+ROUND(LEFT(CO$1982,2)/24,5),'[1]ОАО "АТС"'!$A$30:$F$773,5,FALSE),2))</f>
        <v>14.44</v>
      </c>
      <c r="CP1992" s="73"/>
      <c r="CQ1992" s="73"/>
      <c r="CR1992" s="73"/>
      <c r="CS1992" s="73"/>
      <c r="CT1992" s="74"/>
      <c r="CU1992" s="72">
        <f>IF($A1992="-","-",ROUND(VLOOKUP($A1992+ROUND(LEFT(CU$1982,2)/24,5),'[1]ОАО "АТС"'!$A$30:$F$773,5,FALSE),2))</f>
        <v>19.399999999999999</v>
      </c>
      <c r="CV1992" s="73"/>
      <c r="CW1992" s="73"/>
      <c r="CX1992" s="73"/>
      <c r="CY1992" s="73"/>
      <c r="CZ1992" s="74"/>
      <c r="DA1992" s="72">
        <f>IF($A1992="-","-",ROUND(VLOOKUP($A1992+ROUND(LEFT(DA$1982,2)/24,5),'[1]ОАО "АТС"'!$A$30:$F$773,5,FALSE),2))</f>
        <v>117.59</v>
      </c>
      <c r="DB1992" s="73"/>
      <c r="DC1992" s="73"/>
      <c r="DD1992" s="73"/>
      <c r="DE1992" s="73"/>
      <c r="DF1992" s="74"/>
      <c r="DG1992" s="72">
        <f>IF($A1992="-","-",ROUND(VLOOKUP($A1992+ROUND(LEFT(DG$1982,2)/24,5),'[1]ОАО "АТС"'!$A$30:$F$773,5,FALSE),2))</f>
        <v>9.99</v>
      </c>
      <c r="DH1992" s="73"/>
      <c r="DI1992" s="73"/>
      <c r="DJ1992" s="73"/>
      <c r="DK1992" s="73"/>
      <c r="DL1992" s="74"/>
      <c r="DM1992" s="72">
        <f>IF($A1992="-","-",ROUND(VLOOKUP($A1992+ROUND(LEFT(DM$1982,2)/24,5),'[1]ОАО "АТС"'!$A$30:$F$773,5,FALSE),2))</f>
        <v>0</v>
      </c>
      <c r="DN1992" s="73"/>
      <c r="DO1992" s="73"/>
      <c r="DP1992" s="73"/>
      <c r="DQ1992" s="73"/>
      <c r="DR1992" s="74"/>
      <c r="DS1992" s="72">
        <f>IF($A1992="-","-",ROUND(VLOOKUP($A1992+ROUND(LEFT(DS$1982,2)/24,5),'[1]ОАО "АТС"'!$A$30:$F$773,5,FALSE),2))</f>
        <v>0</v>
      </c>
      <c r="DT1992" s="73"/>
      <c r="DU1992" s="73"/>
      <c r="DV1992" s="73"/>
      <c r="DW1992" s="73"/>
      <c r="DX1992" s="74"/>
      <c r="DY1992" s="72">
        <f>IF($A1992="-","-",ROUND(VLOOKUP($A1992+ROUND(LEFT(DY$1982,2)/24,5),'[1]ОАО "АТС"'!$A$30:$F$773,5,FALSE),2))</f>
        <v>3.04</v>
      </c>
      <c r="DZ1992" s="73"/>
      <c r="EA1992" s="73"/>
      <c r="EB1992" s="73"/>
      <c r="EC1992" s="73"/>
      <c r="ED1992" s="74"/>
      <c r="EE1992" s="72">
        <f>IF($A1992="-","-",ROUND(VLOOKUP($A1992+ROUND(LEFT(EE$1982,2)/24,5),'[1]ОАО "АТС"'!$A$30:$F$773,5,FALSE),2))</f>
        <v>16.2</v>
      </c>
      <c r="EF1992" s="73"/>
      <c r="EG1992" s="73"/>
      <c r="EH1992" s="73"/>
      <c r="EI1992" s="73"/>
      <c r="EJ1992" s="74"/>
      <c r="EK1992" s="72">
        <f>IF($A1992="-","-",ROUND(VLOOKUP($A1992+ROUND(LEFT(EK$1982,2)/24,5),'[1]ОАО "АТС"'!$A$30:$F$773,5,FALSE),2))</f>
        <v>328</v>
      </c>
      <c r="EL1992" s="73"/>
      <c r="EM1992" s="73"/>
      <c r="EN1992" s="73"/>
      <c r="EO1992" s="73"/>
      <c r="EP1992" s="74"/>
      <c r="EQ1992" s="72">
        <f>IF($A1992="-","-",ROUND(VLOOKUP($A1992+ROUND(LEFT(EQ$1982,2)/24,5),'[1]ОАО "АТС"'!$A$30:$F$773,5,FALSE),2))</f>
        <v>603.13</v>
      </c>
      <c r="ER1992" s="73"/>
      <c r="ES1992" s="73"/>
      <c r="ET1992" s="73"/>
      <c r="EU1992" s="73"/>
      <c r="EV1992" s="74"/>
    </row>
    <row r="1993" spans="1:152" s="38" customFormat="1" ht="15.75" customHeight="1" x14ac:dyDescent="0.2">
      <c r="A1993" s="69">
        <f>$A$125</f>
        <v>44996</v>
      </c>
      <c r="B1993" s="70"/>
      <c r="C1993" s="70"/>
      <c r="D1993" s="70"/>
      <c r="E1993" s="70"/>
      <c r="F1993" s="70"/>
      <c r="G1993" s="70"/>
      <c r="H1993" s="71"/>
      <c r="I1993" s="72">
        <f>IF($A1993="-","-",ROUND(VLOOKUP($A1993+ROUND(LEFT(I$1982,1)/24,5),'[1]ОАО "АТС"'!$A$30:$F$773,5,FALSE),2))</f>
        <v>560.61</v>
      </c>
      <c r="J1993" s="73"/>
      <c r="K1993" s="73"/>
      <c r="L1993" s="73"/>
      <c r="M1993" s="73"/>
      <c r="N1993" s="74"/>
      <c r="O1993" s="72">
        <f>IF($A1993="-","-",ROUND(VLOOKUP($A1993+ROUND(LEFT(O$1982,1)/24,5),'[1]ОАО "АТС"'!$A$30:$F$773,5,FALSE),2))</f>
        <v>502.43</v>
      </c>
      <c r="P1993" s="73"/>
      <c r="Q1993" s="73"/>
      <c r="R1993" s="73"/>
      <c r="S1993" s="73"/>
      <c r="T1993" s="74"/>
      <c r="U1993" s="72">
        <f>IF($A1993="-","-",ROUND(VLOOKUP($A1993+ROUND(LEFT(U$1982,1)/24,5),'[1]ОАО "АТС"'!$A$30:$F$773,5,FALSE),2))</f>
        <v>339.5</v>
      </c>
      <c r="V1993" s="73"/>
      <c r="W1993" s="73"/>
      <c r="X1993" s="73"/>
      <c r="Y1993" s="73"/>
      <c r="Z1993" s="74"/>
      <c r="AA1993" s="72">
        <f>IF($A1993="-","-",ROUND(VLOOKUP($A1993+ROUND(LEFT(AA$1982,1)/24,5),'[1]ОАО "АТС"'!$A$30:$F$773,5,FALSE),2))</f>
        <v>247.66</v>
      </c>
      <c r="AB1993" s="73"/>
      <c r="AC1993" s="73"/>
      <c r="AD1993" s="73"/>
      <c r="AE1993" s="73"/>
      <c r="AF1993" s="74"/>
      <c r="AG1993" s="72">
        <f>IF($A1993="-","-",ROUND(VLOOKUP($A1993+ROUND(LEFT(AG$1982,1)/24,5),'[1]ОАО "АТС"'!$A$30:$F$773,5,FALSE),2))</f>
        <v>267.94</v>
      </c>
      <c r="AH1993" s="73"/>
      <c r="AI1993" s="73"/>
      <c r="AJ1993" s="73"/>
      <c r="AK1993" s="73"/>
      <c r="AL1993" s="74"/>
      <c r="AM1993" s="72">
        <f>IF($A1993="-","-",ROUND(VLOOKUP($A1993+ROUND(LEFT(AM$1982,1)/24,5),'[1]ОАО "АТС"'!$A$30:$F$773,5,FALSE),2))</f>
        <v>86.24</v>
      </c>
      <c r="AN1993" s="73"/>
      <c r="AO1993" s="73"/>
      <c r="AP1993" s="73"/>
      <c r="AQ1993" s="73"/>
      <c r="AR1993" s="74"/>
      <c r="AS1993" s="72">
        <f>IF($A1993="-","-",ROUND(VLOOKUP($A1993+ROUND(LEFT(AS$1982,1)/24,5),'[1]ОАО "АТС"'!$A$30:$F$773,5,FALSE),2))</f>
        <v>94.02</v>
      </c>
      <c r="AT1993" s="73"/>
      <c r="AU1993" s="73"/>
      <c r="AV1993" s="73"/>
      <c r="AW1993" s="73"/>
      <c r="AX1993" s="74"/>
      <c r="AY1993" s="72">
        <f>IF($A1993="-","-",ROUND(VLOOKUP($A1993+ROUND(LEFT(AY$1982,1)/24,5),'[1]ОАО "АТС"'!$A$30:$F$773,5,FALSE),2))</f>
        <v>0</v>
      </c>
      <c r="AZ1993" s="73"/>
      <c r="BA1993" s="73"/>
      <c r="BB1993" s="73"/>
      <c r="BC1993" s="73"/>
      <c r="BD1993" s="74"/>
      <c r="BE1993" s="72">
        <f>IF($A1993="-","-",ROUND(VLOOKUP($A1993+ROUND(LEFT(BE$1982,1)/24,5),'[1]ОАО "АТС"'!$A$30:$F$773,5,FALSE),2))</f>
        <v>0</v>
      </c>
      <c r="BF1993" s="73"/>
      <c r="BG1993" s="73"/>
      <c r="BH1993" s="73"/>
      <c r="BI1993" s="73"/>
      <c r="BJ1993" s="74"/>
      <c r="BK1993" s="72">
        <f>IF($A1993="-","-",ROUND(VLOOKUP($A1993+ROUND(LEFT(BK$1982,1)/24,5),'[1]ОАО "АТС"'!$A$30:$F$773,5,FALSE),2))</f>
        <v>27.06</v>
      </c>
      <c r="BL1993" s="73"/>
      <c r="BM1993" s="73"/>
      <c r="BN1993" s="73"/>
      <c r="BO1993" s="73"/>
      <c r="BP1993" s="74"/>
      <c r="BQ1993" s="72">
        <f>IF($A1993="-","-",ROUND(VLOOKUP($A1993+ROUND(LEFT(BQ$1982,2)/24,5),'[1]ОАО "АТС"'!$A$30:$F$773,5,FALSE),2))</f>
        <v>3.67</v>
      </c>
      <c r="BR1993" s="73"/>
      <c r="BS1993" s="73"/>
      <c r="BT1993" s="73"/>
      <c r="BU1993" s="73"/>
      <c r="BV1993" s="74"/>
      <c r="BW1993" s="72">
        <f>IF($A1993="-","-",ROUND(VLOOKUP($A1993+ROUND(LEFT(BW$1982,2)/24,5),'[1]ОАО "АТС"'!$A$30:$F$773,5,FALSE),2))</f>
        <v>32.32</v>
      </c>
      <c r="BX1993" s="73"/>
      <c r="BY1993" s="73"/>
      <c r="BZ1993" s="73"/>
      <c r="CA1993" s="73"/>
      <c r="CB1993" s="74"/>
      <c r="CC1993" s="72">
        <f>IF($A1993="-","-",ROUND(VLOOKUP($A1993+ROUND(LEFT(CC$1982,2)/24,5),'[1]ОАО "АТС"'!$A$30:$F$773,5,FALSE),2))</f>
        <v>0</v>
      </c>
      <c r="CD1993" s="73"/>
      <c r="CE1993" s="73"/>
      <c r="CF1993" s="73"/>
      <c r="CG1993" s="73"/>
      <c r="CH1993" s="74"/>
      <c r="CI1993" s="72">
        <f>IF($A1993="-","-",ROUND(VLOOKUP($A1993+ROUND(LEFT(CI$1982,2)/24,5),'[1]ОАО "АТС"'!$A$30:$F$773,5,FALSE),2))</f>
        <v>0</v>
      </c>
      <c r="CJ1993" s="73"/>
      <c r="CK1993" s="73"/>
      <c r="CL1993" s="73"/>
      <c r="CM1993" s="73"/>
      <c r="CN1993" s="74"/>
      <c r="CO1993" s="72">
        <f>IF($A1993="-","-",ROUND(VLOOKUP($A1993+ROUND(LEFT(CO$1982,2)/24,5),'[1]ОАО "АТС"'!$A$30:$F$773,5,FALSE),2))</f>
        <v>0</v>
      </c>
      <c r="CP1993" s="73"/>
      <c r="CQ1993" s="73"/>
      <c r="CR1993" s="73"/>
      <c r="CS1993" s="73"/>
      <c r="CT1993" s="74"/>
      <c r="CU1993" s="72">
        <f>IF($A1993="-","-",ROUND(VLOOKUP($A1993+ROUND(LEFT(CU$1982,2)/24,5),'[1]ОАО "АТС"'!$A$30:$F$773,5,FALSE),2))</f>
        <v>0</v>
      </c>
      <c r="CV1993" s="73"/>
      <c r="CW1993" s="73"/>
      <c r="CX1993" s="73"/>
      <c r="CY1993" s="73"/>
      <c r="CZ1993" s="74"/>
      <c r="DA1993" s="72">
        <f>IF($A1993="-","-",ROUND(VLOOKUP($A1993+ROUND(LEFT(DA$1982,2)/24,5),'[1]ОАО "АТС"'!$A$30:$F$773,5,FALSE),2))</f>
        <v>0</v>
      </c>
      <c r="DB1993" s="73"/>
      <c r="DC1993" s="73"/>
      <c r="DD1993" s="73"/>
      <c r="DE1993" s="73"/>
      <c r="DF1993" s="74"/>
      <c r="DG1993" s="72">
        <f>IF($A1993="-","-",ROUND(VLOOKUP($A1993+ROUND(LEFT(DG$1982,2)/24,5),'[1]ОАО "АТС"'!$A$30:$F$773,5,FALSE),2))</f>
        <v>0</v>
      </c>
      <c r="DH1993" s="73"/>
      <c r="DI1993" s="73"/>
      <c r="DJ1993" s="73"/>
      <c r="DK1993" s="73"/>
      <c r="DL1993" s="74"/>
      <c r="DM1993" s="72">
        <f>IF($A1993="-","-",ROUND(VLOOKUP($A1993+ROUND(LEFT(DM$1982,2)/24,5),'[1]ОАО "АТС"'!$A$30:$F$773,5,FALSE),2))</f>
        <v>0</v>
      </c>
      <c r="DN1993" s="73"/>
      <c r="DO1993" s="73"/>
      <c r="DP1993" s="73"/>
      <c r="DQ1993" s="73"/>
      <c r="DR1993" s="74"/>
      <c r="DS1993" s="72">
        <f>IF($A1993="-","-",ROUND(VLOOKUP($A1993+ROUND(LEFT(DS$1982,2)/24,5),'[1]ОАО "АТС"'!$A$30:$F$773,5,FALSE),2))</f>
        <v>0</v>
      </c>
      <c r="DT1993" s="73"/>
      <c r="DU1993" s="73"/>
      <c r="DV1993" s="73"/>
      <c r="DW1993" s="73"/>
      <c r="DX1993" s="74"/>
      <c r="DY1993" s="72">
        <f>IF($A1993="-","-",ROUND(VLOOKUP($A1993+ROUND(LEFT(DY$1982,2)/24,5),'[1]ОАО "АТС"'!$A$30:$F$773,5,FALSE),2))</f>
        <v>22.61</v>
      </c>
      <c r="DZ1993" s="73"/>
      <c r="EA1993" s="73"/>
      <c r="EB1993" s="73"/>
      <c r="EC1993" s="73"/>
      <c r="ED1993" s="74"/>
      <c r="EE1993" s="72">
        <f>IF($A1993="-","-",ROUND(VLOOKUP($A1993+ROUND(LEFT(EE$1982,2)/24,5),'[1]ОАО "АТС"'!$A$30:$F$773,5,FALSE),2))</f>
        <v>72.650000000000006</v>
      </c>
      <c r="EF1993" s="73"/>
      <c r="EG1993" s="73"/>
      <c r="EH1993" s="73"/>
      <c r="EI1993" s="73"/>
      <c r="EJ1993" s="74"/>
      <c r="EK1993" s="72">
        <f>IF($A1993="-","-",ROUND(VLOOKUP($A1993+ROUND(LEFT(EK$1982,2)/24,5),'[1]ОАО "АТС"'!$A$30:$F$773,5,FALSE),2))</f>
        <v>164.76</v>
      </c>
      <c r="EL1993" s="73"/>
      <c r="EM1993" s="73"/>
      <c r="EN1993" s="73"/>
      <c r="EO1993" s="73"/>
      <c r="EP1993" s="74"/>
      <c r="EQ1993" s="72">
        <f>IF($A1993="-","-",ROUND(VLOOKUP($A1993+ROUND(LEFT(EQ$1982,2)/24,5),'[1]ОАО "АТС"'!$A$30:$F$773,5,FALSE),2))</f>
        <v>249.12</v>
      </c>
      <c r="ER1993" s="73"/>
      <c r="ES1993" s="73"/>
      <c r="ET1993" s="73"/>
      <c r="EU1993" s="73"/>
      <c r="EV1993" s="74"/>
    </row>
    <row r="1994" spans="1:152" s="38" customFormat="1" ht="15.75" customHeight="1" x14ac:dyDescent="0.2">
      <c r="A1994" s="69">
        <f>$A$126</f>
        <v>44997</v>
      </c>
      <c r="B1994" s="70"/>
      <c r="C1994" s="70"/>
      <c r="D1994" s="70"/>
      <c r="E1994" s="70"/>
      <c r="F1994" s="70"/>
      <c r="G1994" s="70"/>
      <c r="H1994" s="71"/>
      <c r="I1994" s="72">
        <f>IF($A1994="-","-",ROUND(VLOOKUP($A1994+ROUND(LEFT(I$1982,1)/24,5),'[1]ОАО "АТС"'!$A$30:$F$773,5,FALSE),2))</f>
        <v>322.64999999999998</v>
      </c>
      <c r="J1994" s="73"/>
      <c r="K1994" s="73"/>
      <c r="L1994" s="73"/>
      <c r="M1994" s="73"/>
      <c r="N1994" s="74"/>
      <c r="O1994" s="72">
        <f>IF($A1994="-","-",ROUND(VLOOKUP($A1994+ROUND(LEFT(O$1982,1)/24,5),'[1]ОАО "АТС"'!$A$30:$F$773,5,FALSE),2))</f>
        <v>233.61</v>
      </c>
      <c r="P1994" s="73"/>
      <c r="Q1994" s="73"/>
      <c r="R1994" s="73"/>
      <c r="S1994" s="73"/>
      <c r="T1994" s="74"/>
      <c r="U1994" s="72">
        <f>IF($A1994="-","-",ROUND(VLOOKUP($A1994+ROUND(LEFT(U$1982,1)/24,5),'[1]ОАО "АТС"'!$A$30:$F$773,5,FALSE),2))</f>
        <v>104.12</v>
      </c>
      <c r="V1994" s="73"/>
      <c r="W1994" s="73"/>
      <c r="X1994" s="73"/>
      <c r="Y1994" s="73"/>
      <c r="Z1994" s="74"/>
      <c r="AA1994" s="72">
        <f>IF($A1994="-","-",ROUND(VLOOKUP($A1994+ROUND(LEFT(AA$1982,1)/24,5),'[1]ОАО "АТС"'!$A$30:$F$773,5,FALSE),2))</f>
        <v>114.27</v>
      </c>
      <c r="AB1994" s="73"/>
      <c r="AC1994" s="73"/>
      <c r="AD1994" s="73"/>
      <c r="AE1994" s="73"/>
      <c r="AF1994" s="74"/>
      <c r="AG1994" s="72">
        <f>IF($A1994="-","-",ROUND(VLOOKUP($A1994+ROUND(LEFT(AG$1982,1)/24,5),'[1]ОАО "АТС"'!$A$30:$F$773,5,FALSE),2))</f>
        <v>107.47</v>
      </c>
      <c r="AH1994" s="73"/>
      <c r="AI1994" s="73"/>
      <c r="AJ1994" s="73"/>
      <c r="AK1994" s="73"/>
      <c r="AL1994" s="74"/>
      <c r="AM1994" s="72">
        <f>IF($A1994="-","-",ROUND(VLOOKUP($A1994+ROUND(LEFT(AM$1982,1)/24,5),'[1]ОАО "АТС"'!$A$30:$F$773,5,FALSE),2))</f>
        <v>90.62</v>
      </c>
      <c r="AN1994" s="73"/>
      <c r="AO1994" s="73"/>
      <c r="AP1994" s="73"/>
      <c r="AQ1994" s="73"/>
      <c r="AR1994" s="74"/>
      <c r="AS1994" s="72">
        <f>IF($A1994="-","-",ROUND(VLOOKUP($A1994+ROUND(LEFT(AS$1982,1)/24,5),'[1]ОАО "АТС"'!$A$30:$F$773,5,FALSE),2))</f>
        <v>28.89</v>
      </c>
      <c r="AT1994" s="73"/>
      <c r="AU1994" s="73"/>
      <c r="AV1994" s="73"/>
      <c r="AW1994" s="73"/>
      <c r="AX1994" s="74"/>
      <c r="AY1994" s="72">
        <f>IF($A1994="-","-",ROUND(VLOOKUP($A1994+ROUND(LEFT(AY$1982,1)/24,5),'[1]ОАО "АТС"'!$A$30:$F$773,5,FALSE),2))</f>
        <v>0</v>
      </c>
      <c r="AZ1994" s="73"/>
      <c r="BA1994" s="73"/>
      <c r="BB1994" s="73"/>
      <c r="BC1994" s="73"/>
      <c r="BD1994" s="74"/>
      <c r="BE1994" s="72">
        <f>IF($A1994="-","-",ROUND(VLOOKUP($A1994+ROUND(LEFT(BE$1982,1)/24,5),'[1]ОАО "АТС"'!$A$30:$F$773,5,FALSE),2))</f>
        <v>0</v>
      </c>
      <c r="BF1994" s="73"/>
      <c r="BG1994" s="73"/>
      <c r="BH1994" s="73"/>
      <c r="BI1994" s="73"/>
      <c r="BJ1994" s="74"/>
      <c r="BK1994" s="72">
        <f>IF($A1994="-","-",ROUND(VLOOKUP($A1994+ROUND(LEFT(BK$1982,1)/24,5),'[1]ОАО "АТС"'!$A$30:$F$773,5,FALSE),2))</f>
        <v>125.13</v>
      </c>
      <c r="BL1994" s="73"/>
      <c r="BM1994" s="73"/>
      <c r="BN1994" s="73"/>
      <c r="BO1994" s="73"/>
      <c r="BP1994" s="74"/>
      <c r="BQ1994" s="72">
        <f>IF($A1994="-","-",ROUND(VLOOKUP($A1994+ROUND(LEFT(BQ$1982,2)/24,5),'[1]ОАО "АТС"'!$A$30:$F$773,5,FALSE),2))</f>
        <v>117.71</v>
      </c>
      <c r="BR1994" s="73"/>
      <c r="BS1994" s="73"/>
      <c r="BT1994" s="73"/>
      <c r="BU1994" s="73"/>
      <c r="BV1994" s="74"/>
      <c r="BW1994" s="72">
        <f>IF($A1994="-","-",ROUND(VLOOKUP($A1994+ROUND(LEFT(BW$1982,2)/24,5),'[1]ОАО "АТС"'!$A$30:$F$773,5,FALSE),2))</f>
        <v>106.64</v>
      </c>
      <c r="BX1994" s="73"/>
      <c r="BY1994" s="73"/>
      <c r="BZ1994" s="73"/>
      <c r="CA1994" s="73"/>
      <c r="CB1994" s="74"/>
      <c r="CC1994" s="72">
        <f>IF($A1994="-","-",ROUND(VLOOKUP($A1994+ROUND(LEFT(CC$1982,2)/24,5),'[1]ОАО "АТС"'!$A$30:$F$773,5,FALSE),2))</f>
        <v>107.24</v>
      </c>
      <c r="CD1994" s="73"/>
      <c r="CE1994" s="73"/>
      <c r="CF1994" s="73"/>
      <c r="CG1994" s="73"/>
      <c r="CH1994" s="74"/>
      <c r="CI1994" s="72">
        <f>IF($A1994="-","-",ROUND(VLOOKUP($A1994+ROUND(LEFT(CI$1982,2)/24,5),'[1]ОАО "АТС"'!$A$30:$F$773,5,FALSE),2))</f>
        <v>69.040000000000006</v>
      </c>
      <c r="CJ1994" s="73"/>
      <c r="CK1994" s="73"/>
      <c r="CL1994" s="73"/>
      <c r="CM1994" s="73"/>
      <c r="CN1994" s="74"/>
      <c r="CO1994" s="72">
        <f>IF($A1994="-","-",ROUND(VLOOKUP($A1994+ROUND(LEFT(CO$1982,2)/24,5),'[1]ОАО "АТС"'!$A$30:$F$773,5,FALSE),2))</f>
        <v>53.69</v>
      </c>
      <c r="CP1994" s="73"/>
      <c r="CQ1994" s="73"/>
      <c r="CR1994" s="73"/>
      <c r="CS1994" s="73"/>
      <c r="CT1994" s="74"/>
      <c r="CU1994" s="72">
        <f>IF($A1994="-","-",ROUND(VLOOKUP($A1994+ROUND(LEFT(CU$1982,2)/24,5),'[1]ОАО "АТС"'!$A$30:$F$773,5,FALSE),2))</f>
        <v>39.46</v>
      </c>
      <c r="CV1994" s="73"/>
      <c r="CW1994" s="73"/>
      <c r="CX1994" s="73"/>
      <c r="CY1994" s="73"/>
      <c r="CZ1994" s="74"/>
      <c r="DA1994" s="72">
        <f>IF($A1994="-","-",ROUND(VLOOKUP($A1994+ROUND(LEFT(DA$1982,2)/24,5),'[1]ОАО "АТС"'!$A$30:$F$773,5,FALSE),2))</f>
        <v>0</v>
      </c>
      <c r="DB1994" s="73"/>
      <c r="DC1994" s="73"/>
      <c r="DD1994" s="73"/>
      <c r="DE1994" s="73"/>
      <c r="DF1994" s="74"/>
      <c r="DG1994" s="72">
        <f>IF($A1994="-","-",ROUND(VLOOKUP($A1994+ROUND(LEFT(DG$1982,2)/24,5),'[1]ОАО "АТС"'!$A$30:$F$773,5,FALSE),2))</f>
        <v>85.8</v>
      </c>
      <c r="DH1994" s="73"/>
      <c r="DI1994" s="73"/>
      <c r="DJ1994" s="73"/>
      <c r="DK1994" s="73"/>
      <c r="DL1994" s="74"/>
      <c r="DM1994" s="72">
        <f>IF($A1994="-","-",ROUND(VLOOKUP($A1994+ROUND(LEFT(DM$1982,2)/24,5),'[1]ОАО "АТС"'!$A$30:$F$773,5,FALSE),2))</f>
        <v>24.07</v>
      </c>
      <c r="DN1994" s="73"/>
      <c r="DO1994" s="73"/>
      <c r="DP1994" s="73"/>
      <c r="DQ1994" s="73"/>
      <c r="DR1994" s="74"/>
      <c r="DS1994" s="72">
        <f>IF($A1994="-","-",ROUND(VLOOKUP($A1994+ROUND(LEFT(DS$1982,2)/24,5),'[1]ОАО "АТС"'!$A$30:$F$773,5,FALSE),2))</f>
        <v>18.350000000000001</v>
      </c>
      <c r="DT1994" s="73"/>
      <c r="DU1994" s="73"/>
      <c r="DV1994" s="73"/>
      <c r="DW1994" s="73"/>
      <c r="DX1994" s="74"/>
      <c r="DY1994" s="72">
        <f>IF($A1994="-","-",ROUND(VLOOKUP($A1994+ROUND(LEFT(DY$1982,2)/24,5),'[1]ОАО "АТС"'!$A$30:$F$773,5,FALSE),2))</f>
        <v>51.62</v>
      </c>
      <c r="DZ1994" s="73"/>
      <c r="EA1994" s="73"/>
      <c r="EB1994" s="73"/>
      <c r="EC1994" s="73"/>
      <c r="ED1994" s="74"/>
      <c r="EE1994" s="72">
        <f>IF($A1994="-","-",ROUND(VLOOKUP($A1994+ROUND(LEFT(EE$1982,2)/24,5),'[1]ОАО "АТС"'!$A$30:$F$773,5,FALSE),2))</f>
        <v>101.41</v>
      </c>
      <c r="EF1994" s="73"/>
      <c r="EG1994" s="73"/>
      <c r="EH1994" s="73"/>
      <c r="EI1994" s="73"/>
      <c r="EJ1994" s="74"/>
      <c r="EK1994" s="72">
        <f>IF($A1994="-","-",ROUND(VLOOKUP($A1994+ROUND(LEFT(EK$1982,2)/24,5),'[1]ОАО "АТС"'!$A$30:$F$773,5,FALSE),2))</f>
        <v>301.18</v>
      </c>
      <c r="EL1994" s="73"/>
      <c r="EM1994" s="73"/>
      <c r="EN1994" s="73"/>
      <c r="EO1994" s="73"/>
      <c r="EP1994" s="74"/>
      <c r="EQ1994" s="72">
        <f>IF($A1994="-","-",ROUND(VLOOKUP($A1994+ROUND(LEFT(EQ$1982,2)/24,5),'[1]ОАО "АТС"'!$A$30:$F$773,5,FALSE),2))</f>
        <v>249.53</v>
      </c>
      <c r="ER1994" s="73"/>
      <c r="ES1994" s="73"/>
      <c r="ET1994" s="73"/>
      <c r="EU1994" s="73"/>
      <c r="EV1994" s="74"/>
    </row>
    <row r="1995" spans="1:152" s="38" customFormat="1" ht="15.75" customHeight="1" x14ac:dyDescent="0.2">
      <c r="A1995" s="69">
        <f>$A$127</f>
        <v>44998</v>
      </c>
      <c r="B1995" s="70"/>
      <c r="C1995" s="70"/>
      <c r="D1995" s="70"/>
      <c r="E1995" s="70"/>
      <c r="F1995" s="70"/>
      <c r="G1995" s="70"/>
      <c r="H1995" s="71"/>
      <c r="I1995" s="72">
        <f>IF($A1995="-","-",ROUND(VLOOKUP($A1995+ROUND(LEFT(I$1982,1)/24,5),'[1]ОАО "АТС"'!$A$30:$F$773,5,FALSE),2))</f>
        <v>94.32</v>
      </c>
      <c r="J1995" s="73"/>
      <c r="K1995" s="73"/>
      <c r="L1995" s="73"/>
      <c r="M1995" s="73"/>
      <c r="N1995" s="74"/>
      <c r="O1995" s="72">
        <f>IF($A1995="-","-",ROUND(VLOOKUP($A1995+ROUND(LEFT(O$1982,1)/24,5),'[1]ОАО "АТС"'!$A$30:$F$773,5,FALSE),2))</f>
        <v>210.77</v>
      </c>
      <c r="P1995" s="73"/>
      <c r="Q1995" s="73"/>
      <c r="R1995" s="73"/>
      <c r="S1995" s="73"/>
      <c r="T1995" s="74"/>
      <c r="U1995" s="72">
        <f>IF($A1995="-","-",ROUND(VLOOKUP($A1995+ROUND(LEFT(U$1982,1)/24,5),'[1]ОАО "АТС"'!$A$30:$F$773,5,FALSE),2))</f>
        <v>191.47</v>
      </c>
      <c r="V1995" s="73"/>
      <c r="W1995" s="73"/>
      <c r="X1995" s="73"/>
      <c r="Y1995" s="73"/>
      <c r="Z1995" s="74"/>
      <c r="AA1995" s="72">
        <f>IF($A1995="-","-",ROUND(VLOOKUP($A1995+ROUND(LEFT(AA$1982,1)/24,5),'[1]ОАО "АТС"'!$A$30:$F$773,5,FALSE),2))</f>
        <v>83.09</v>
      </c>
      <c r="AB1995" s="73"/>
      <c r="AC1995" s="73"/>
      <c r="AD1995" s="73"/>
      <c r="AE1995" s="73"/>
      <c r="AF1995" s="74"/>
      <c r="AG1995" s="72">
        <f>IF($A1995="-","-",ROUND(VLOOKUP($A1995+ROUND(LEFT(AG$1982,1)/24,5),'[1]ОАО "АТС"'!$A$30:$F$773,5,FALSE),2))</f>
        <v>56.18</v>
      </c>
      <c r="AH1995" s="73"/>
      <c r="AI1995" s="73"/>
      <c r="AJ1995" s="73"/>
      <c r="AK1995" s="73"/>
      <c r="AL1995" s="74"/>
      <c r="AM1995" s="72">
        <f>IF($A1995="-","-",ROUND(VLOOKUP($A1995+ROUND(LEFT(AM$1982,1)/24,5),'[1]ОАО "АТС"'!$A$30:$F$773,5,FALSE),2))</f>
        <v>0</v>
      </c>
      <c r="AN1995" s="73"/>
      <c r="AO1995" s="73"/>
      <c r="AP1995" s="73"/>
      <c r="AQ1995" s="73"/>
      <c r="AR1995" s="74"/>
      <c r="AS1995" s="72">
        <f>IF($A1995="-","-",ROUND(VLOOKUP($A1995+ROUND(LEFT(AS$1982,1)/24,5),'[1]ОАО "АТС"'!$A$30:$F$773,5,FALSE),2))</f>
        <v>51.94</v>
      </c>
      <c r="AT1995" s="73"/>
      <c r="AU1995" s="73"/>
      <c r="AV1995" s="73"/>
      <c r="AW1995" s="73"/>
      <c r="AX1995" s="74"/>
      <c r="AY1995" s="72">
        <f>IF($A1995="-","-",ROUND(VLOOKUP($A1995+ROUND(LEFT(AY$1982,1)/24,5),'[1]ОАО "АТС"'!$A$30:$F$773,5,FALSE),2))</f>
        <v>40.799999999999997</v>
      </c>
      <c r="AZ1995" s="73"/>
      <c r="BA1995" s="73"/>
      <c r="BB1995" s="73"/>
      <c r="BC1995" s="73"/>
      <c r="BD1995" s="74"/>
      <c r="BE1995" s="72">
        <f>IF($A1995="-","-",ROUND(VLOOKUP($A1995+ROUND(LEFT(BE$1982,1)/24,5),'[1]ОАО "АТС"'!$A$30:$F$773,5,FALSE),2))</f>
        <v>41.59</v>
      </c>
      <c r="BF1995" s="73"/>
      <c r="BG1995" s="73"/>
      <c r="BH1995" s="73"/>
      <c r="BI1995" s="73"/>
      <c r="BJ1995" s="74"/>
      <c r="BK1995" s="72">
        <f>IF($A1995="-","-",ROUND(VLOOKUP($A1995+ROUND(LEFT(BK$1982,1)/24,5),'[1]ОАО "АТС"'!$A$30:$F$773,5,FALSE),2))</f>
        <v>98.98</v>
      </c>
      <c r="BL1995" s="73"/>
      <c r="BM1995" s="73"/>
      <c r="BN1995" s="73"/>
      <c r="BO1995" s="73"/>
      <c r="BP1995" s="74"/>
      <c r="BQ1995" s="72">
        <f>IF($A1995="-","-",ROUND(VLOOKUP($A1995+ROUND(LEFT(BQ$1982,2)/24,5),'[1]ОАО "АТС"'!$A$30:$F$773,5,FALSE),2))</f>
        <v>115.77</v>
      </c>
      <c r="BR1995" s="73"/>
      <c r="BS1995" s="73"/>
      <c r="BT1995" s="73"/>
      <c r="BU1995" s="73"/>
      <c r="BV1995" s="74"/>
      <c r="BW1995" s="72">
        <f>IF($A1995="-","-",ROUND(VLOOKUP($A1995+ROUND(LEFT(BW$1982,2)/24,5),'[1]ОАО "АТС"'!$A$30:$F$773,5,FALSE),2))</f>
        <v>98.28</v>
      </c>
      <c r="BX1995" s="73"/>
      <c r="BY1995" s="73"/>
      <c r="BZ1995" s="73"/>
      <c r="CA1995" s="73"/>
      <c r="CB1995" s="74"/>
      <c r="CC1995" s="72">
        <f>IF($A1995="-","-",ROUND(VLOOKUP($A1995+ROUND(LEFT(CC$1982,2)/24,5),'[1]ОАО "АТС"'!$A$30:$F$773,5,FALSE),2))</f>
        <v>102.2</v>
      </c>
      <c r="CD1995" s="73"/>
      <c r="CE1995" s="73"/>
      <c r="CF1995" s="73"/>
      <c r="CG1995" s="73"/>
      <c r="CH1995" s="74"/>
      <c r="CI1995" s="72">
        <f>IF($A1995="-","-",ROUND(VLOOKUP($A1995+ROUND(LEFT(CI$1982,2)/24,5),'[1]ОАО "АТС"'!$A$30:$F$773,5,FALSE),2))</f>
        <v>93.47</v>
      </c>
      <c r="CJ1995" s="73"/>
      <c r="CK1995" s="73"/>
      <c r="CL1995" s="73"/>
      <c r="CM1995" s="73"/>
      <c r="CN1995" s="74"/>
      <c r="CO1995" s="72">
        <f>IF($A1995="-","-",ROUND(VLOOKUP($A1995+ROUND(LEFT(CO$1982,2)/24,5),'[1]ОАО "АТС"'!$A$30:$F$773,5,FALSE),2))</f>
        <v>76.7</v>
      </c>
      <c r="CP1995" s="73"/>
      <c r="CQ1995" s="73"/>
      <c r="CR1995" s="73"/>
      <c r="CS1995" s="73"/>
      <c r="CT1995" s="74"/>
      <c r="CU1995" s="72">
        <f>IF($A1995="-","-",ROUND(VLOOKUP($A1995+ROUND(LEFT(CU$1982,2)/24,5),'[1]ОАО "АТС"'!$A$30:$F$773,5,FALSE),2))</f>
        <v>47.3</v>
      </c>
      <c r="CV1995" s="73"/>
      <c r="CW1995" s="73"/>
      <c r="CX1995" s="73"/>
      <c r="CY1995" s="73"/>
      <c r="CZ1995" s="74"/>
      <c r="DA1995" s="72">
        <f>IF($A1995="-","-",ROUND(VLOOKUP($A1995+ROUND(LEFT(DA$1982,2)/24,5),'[1]ОАО "АТС"'!$A$30:$F$773,5,FALSE),2))</f>
        <v>37.6</v>
      </c>
      <c r="DB1995" s="73"/>
      <c r="DC1995" s="73"/>
      <c r="DD1995" s="73"/>
      <c r="DE1995" s="73"/>
      <c r="DF1995" s="74"/>
      <c r="DG1995" s="72">
        <f>IF($A1995="-","-",ROUND(VLOOKUP($A1995+ROUND(LEFT(DG$1982,2)/24,5),'[1]ОАО "АТС"'!$A$30:$F$773,5,FALSE),2))</f>
        <v>14.43</v>
      </c>
      <c r="DH1995" s="73"/>
      <c r="DI1995" s="73"/>
      <c r="DJ1995" s="73"/>
      <c r="DK1995" s="73"/>
      <c r="DL1995" s="74"/>
      <c r="DM1995" s="72">
        <f>IF($A1995="-","-",ROUND(VLOOKUP($A1995+ROUND(LEFT(DM$1982,2)/24,5),'[1]ОАО "АТС"'!$A$30:$F$773,5,FALSE),2))</f>
        <v>0</v>
      </c>
      <c r="DN1995" s="73"/>
      <c r="DO1995" s="73"/>
      <c r="DP1995" s="73"/>
      <c r="DQ1995" s="73"/>
      <c r="DR1995" s="74"/>
      <c r="DS1995" s="72">
        <f>IF($A1995="-","-",ROUND(VLOOKUP($A1995+ROUND(LEFT(DS$1982,2)/24,5),'[1]ОАО "АТС"'!$A$30:$F$773,5,FALSE),2))</f>
        <v>32.26</v>
      </c>
      <c r="DT1995" s="73"/>
      <c r="DU1995" s="73"/>
      <c r="DV1995" s="73"/>
      <c r="DW1995" s="73"/>
      <c r="DX1995" s="74"/>
      <c r="DY1995" s="72">
        <f>IF($A1995="-","-",ROUND(VLOOKUP($A1995+ROUND(LEFT(DY$1982,2)/24,5),'[1]ОАО "АТС"'!$A$30:$F$773,5,FALSE),2))</f>
        <v>62.61</v>
      </c>
      <c r="DZ1995" s="73"/>
      <c r="EA1995" s="73"/>
      <c r="EB1995" s="73"/>
      <c r="EC1995" s="73"/>
      <c r="ED1995" s="74"/>
      <c r="EE1995" s="72">
        <f>IF($A1995="-","-",ROUND(VLOOKUP($A1995+ROUND(LEFT(EE$1982,2)/24,5),'[1]ОАО "АТС"'!$A$30:$F$773,5,FALSE),2))</f>
        <v>39.729999999999997</v>
      </c>
      <c r="EF1995" s="73"/>
      <c r="EG1995" s="73"/>
      <c r="EH1995" s="73"/>
      <c r="EI1995" s="73"/>
      <c r="EJ1995" s="74"/>
      <c r="EK1995" s="72">
        <f>IF($A1995="-","-",ROUND(VLOOKUP($A1995+ROUND(LEFT(EK$1982,2)/24,5),'[1]ОАО "АТС"'!$A$30:$F$773,5,FALSE),2))</f>
        <v>79.599999999999994</v>
      </c>
      <c r="EL1995" s="73"/>
      <c r="EM1995" s="73"/>
      <c r="EN1995" s="73"/>
      <c r="EO1995" s="73"/>
      <c r="EP1995" s="74"/>
      <c r="EQ1995" s="72">
        <f>IF($A1995="-","-",ROUND(VLOOKUP($A1995+ROUND(LEFT(EQ$1982,2)/24,5),'[1]ОАО "АТС"'!$A$30:$F$773,5,FALSE),2))</f>
        <v>867.09</v>
      </c>
      <c r="ER1995" s="73"/>
      <c r="ES1995" s="73"/>
      <c r="ET1995" s="73"/>
      <c r="EU1995" s="73"/>
      <c r="EV1995" s="74"/>
    </row>
    <row r="1996" spans="1:152" s="38" customFormat="1" ht="15.75" customHeight="1" x14ac:dyDescent="0.2">
      <c r="A1996" s="69">
        <f>$A$128</f>
        <v>44999</v>
      </c>
      <c r="B1996" s="70"/>
      <c r="C1996" s="70"/>
      <c r="D1996" s="70"/>
      <c r="E1996" s="70"/>
      <c r="F1996" s="70"/>
      <c r="G1996" s="70"/>
      <c r="H1996" s="71"/>
      <c r="I1996" s="72">
        <f>IF($A1996="-","-",ROUND(VLOOKUP($A1996+ROUND(LEFT(I$1982,1)/24,5),'[1]ОАО "АТС"'!$A$30:$F$773,5,FALSE),2))</f>
        <v>239.67</v>
      </c>
      <c r="J1996" s="73"/>
      <c r="K1996" s="73"/>
      <c r="L1996" s="73"/>
      <c r="M1996" s="73"/>
      <c r="N1996" s="74"/>
      <c r="O1996" s="72">
        <f>IF($A1996="-","-",ROUND(VLOOKUP($A1996+ROUND(LEFT(O$1982,1)/24,5),'[1]ОАО "АТС"'!$A$30:$F$773,5,FALSE),2))</f>
        <v>235.9</v>
      </c>
      <c r="P1996" s="73"/>
      <c r="Q1996" s="73"/>
      <c r="R1996" s="73"/>
      <c r="S1996" s="73"/>
      <c r="T1996" s="74"/>
      <c r="U1996" s="72">
        <f>IF($A1996="-","-",ROUND(VLOOKUP($A1996+ROUND(LEFT(U$1982,1)/24,5),'[1]ОАО "АТС"'!$A$30:$F$773,5,FALSE),2))</f>
        <v>247.65</v>
      </c>
      <c r="V1996" s="73"/>
      <c r="W1996" s="73"/>
      <c r="X1996" s="73"/>
      <c r="Y1996" s="73"/>
      <c r="Z1996" s="74"/>
      <c r="AA1996" s="72">
        <f>IF($A1996="-","-",ROUND(VLOOKUP($A1996+ROUND(LEFT(AA$1982,1)/24,5),'[1]ОАО "АТС"'!$A$30:$F$773,5,FALSE),2))</f>
        <v>191.24</v>
      </c>
      <c r="AB1996" s="73"/>
      <c r="AC1996" s="73"/>
      <c r="AD1996" s="73"/>
      <c r="AE1996" s="73"/>
      <c r="AF1996" s="74"/>
      <c r="AG1996" s="72">
        <f>IF($A1996="-","-",ROUND(VLOOKUP($A1996+ROUND(LEFT(AG$1982,1)/24,5),'[1]ОАО "АТС"'!$A$30:$F$773,5,FALSE),2))</f>
        <v>0</v>
      </c>
      <c r="AH1996" s="73"/>
      <c r="AI1996" s="73"/>
      <c r="AJ1996" s="73"/>
      <c r="AK1996" s="73"/>
      <c r="AL1996" s="74"/>
      <c r="AM1996" s="72">
        <f>IF($A1996="-","-",ROUND(VLOOKUP($A1996+ROUND(LEFT(AM$1982,1)/24,5),'[1]ОАО "АТС"'!$A$30:$F$773,5,FALSE),2))</f>
        <v>0</v>
      </c>
      <c r="AN1996" s="73"/>
      <c r="AO1996" s="73"/>
      <c r="AP1996" s="73"/>
      <c r="AQ1996" s="73"/>
      <c r="AR1996" s="74"/>
      <c r="AS1996" s="72">
        <f>IF($A1996="-","-",ROUND(VLOOKUP($A1996+ROUND(LEFT(AS$1982,1)/24,5),'[1]ОАО "АТС"'!$A$30:$F$773,5,FALSE),2))</f>
        <v>0</v>
      </c>
      <c r="AT1996" s="73"/>
      <c r="AU1996" s="73"/>
      <c r="AV1996" s="73"/>
      <c r="AW1996" s="73"/>
      <c r="AX1996" s="74"/>
      <c r="AY1996" s="72">
        <f>IF($A1996="-","-",ROUND(VLOOKUP($A1996+ROUND(LEFT(AY$1982,1)/24,5),'[1]ОАО "АТС"'!$A$30:$F$773,5,FALSE),2))</f>
        <v>0</v>
      </c>
      <c r="AZ1996" s="73"/>
      <c r="BA1996" s="73"/>
      <c r="BB1996" s="73"/>
      <c r="BC1996" s="73"/>
      <c r="BD1996" s="74"/>
      <c r="BE1996" s="72">
        <f>IF($A1996="-","-",ROUND(VLOOKUP($A1996+ROUND(LEFT(BE$1982,1)/24,5),'[1]ОАО "АТС"'!$A$30:$F$773,5,FALSE),2))</f>
        <v>0</v>
      </c>
      <c r="BF1996" s="73"/>
      <c r="BG1996" s="73"/>
      <c r="BH1996" s="73"/>
      <c r="BI1996" s="73"/>
      <c r="BJ1996" s="74"/>
      <c r="BK1996" s="72">
        <f>IF($A1996="-","-",ROUND(VLOOKUP($A1996+ROUND(LEFT(BK$1982,1)/24,5),'[1]ОАО "АТС"'!$A$30:$F$773,5,FALSE),2))</f>
        <v>22.23</v>
      </c>
      <c r="BL1996" s="73"/>
      <c r="BM1996" s="73"/>
      <c r="BN1996" s="73"/>
      <c r="BO1996" s="73"/>
      <c r="BP1996" s="74"/>
      <c r="BQ1996" s="72">
        <f>IF($A1996="-","-",ROUND(VLOOKUP($A1996+ROUND(LEFT(BQ$1982,2)/24,5),'[1]ОАО "АТС"'!$A$30:$F$773,5,FALSE),2))</f>
        <v>81.86</v>
      </c>
      <c r="BR1996" s="73"/>
      <c r="BS1996" s="73"/>
      <c r="BT1996" s="73"/>
      <c r="BU1996" s="73"/>
      <c r="BV1996" s="74"/>
      <c r="BW1996" s="72">
        <f>IF($A1996="-","-",ROUND(VLOOKUP($A1996+ROUND(LEFT(BW$1982,2)/24,5),'[1]ОАО "АТС"'!$A$30:$F$773,5,FALSE),2))</f>
        <v>48.45</v>
      </c>
      <c r="BX1996" s="73"/>
      <c r="BY1996" s="73"/>
      <c r="BZ1996" s="73"/>
      <c r="CA1996" s="73"/>
      <c r="CB1996" s="74"/>
      <c r="CC1996" s="72">
        <f>IF($A1996="-","-",ROUND(VLOOKUP($A1996+ROUND(LEFT(CC$1982,2)/24,5),'[1]ОАО "АТС"'!$A$30:$F$773,5,FALSE),2))</f>
        <v>43.63</v>
      </c>
      <c r="CD1996" s="73"/>
      <c r="CE1996" s="73"/>
      <c r="CF1996" s="73"/>
      <c r="CG1996" s="73"/>
      <c r="CH1996" s="74"/>
      <c r="CI1996" s="72">
        <f>IF($A1996="-","-",ROUND(VLOOKUP($A1996+ROUND(LEFT(CI$1982,2)/24,5),'[1]ОАО "АТС"'!$A$30:$F$773,5,FALSE),2))</f>
        <v>44.65</v>
      </c>
      <c r="CJ1996" s="73"/>
      <c r="CK1996" s="73"/>
      <c r="CL1996" s="73"/>
      <c r="CM1996" s="73"/>
      <c r="CN1996" s="74"/>
      <c r="CO1996" s="72">
        <f>IF($A1996="-","-",ROUND(VLOOKUP($A1996+ROUND(LEFT(CO$1982,2)/24,5),'[1]ОАО "АТС"'!$A$30:$F$773,5,FALSE),2))</f>
        <v>18.72</v>
      </c>
      <c r="CP1996" s="73"/>
      <c r="CQ1996" s="73"/>
      <c r="CR1996" s="73"/>
      <c r="CS1996" s="73"/>
      <c r="CT1996" s="74"/>
      <c r="CU1996" s="72">
        <f>IF($A1996="-","-",ROUND(VLOOKUP($A1996+ROUND(LEFT(CU$1982,2)/24,5),'[1]ОАО "АТС"'!$A$30:$F$773,5,FALSE),2))</f>
        <v>8.9499999999999993</v>
      </c>
      <c r="CV1996" s="73"/>
      <c r="CW1996" s="73"/>
      <c r="CX1996" s="73"/>
      <c r="CY1996" s="73"/>
      <c r="CZ1996" s="74"/>
      <c r="DA1996" s="72">
        <f>IF($A1996="-","-",ROUND(VLOOKUP($A1996+ROUND(LEFT(DA$1982,2)/24,5),'[1]ОАО "АТС"'!$A$30:$F$773,5,FALSE),2))</f>
        <v>0.03</v>
      </c>
      <c r="DB1996" s="73"/>
      <c r="DC1996" s="73"/>
      <c r="DD1996" s="73"/>
      <c r="DE1996" s="73"/>
      <c r="DF1996" s="74"/>
      <c r="DG1996" s="72">
        <f>IF($A1996="-","-",ROUND(VLOOKUP($A1996+ROUND(LEFT(DG$1982,2)/24,5),'[1]ОАО "АТС"'!$A$30:$F$773,5,FALSE),2))</f>
        <v>20.84</v>
      </c>
      <c r="DH1996" s="73"/>
      <c r="DI1996" s="73"/>
      <c r="DJ1996" s="73"/>
      <c r="DK1996" s="73"/>
      <c r="DL1996" s="74"/>
      <c r="DM1996" s="72">
        <f>IF($A1996="-","-",ROUND(VLOOKUP($A1996+ROUND(LEFT(DM$1982,2)/24,5),'[1]ОАО "АТС"'!$A$30:$F$773,5,FALSE),2))</f>
        <v>0</v>
      </c>
      <c r="DN1996" s="73"/>
      <c r="DO1996" s="73"/>
      <c r="DP1996" s="73"/>
      <c r="DQ1996" s="73"/>
      <c r="DR1996" s="74"/>
      <c r="DS1996" s="72">
        <f>IF($A1996="-","-",ROUND(VLOOKUP($A1996+ROUND(LEFT(DS$1982,2)/24,5),'[1]ОАО "АТС"'!$A$30:$F$773,5,FALSE),2))</f>
        <v>0</v>
      </c>
      <c r="DT1996" s="73"/>
      <c r="DU1996" s="73"/>
      <c r="DV1996" s="73"/>
      <c r="DW1996" s="73"/>
      <c r="DX1996" s="74"/>
      <c r="DY1996" s="72">
        <f>IF($A1996="-","-",ROUND(VLOOKUP($A1996+ROUND(LEFT(DY$1982,2)/24,5),'[1]ОАО "АТС"'!$A$30:$F$773,5,FALSE),2))</f>
        <v>20.309999999999999</v>
      </c>
      <c r="DZ1996" s="73"/>
      <c r="EA1996" s="73"/>
      <c r="EB1996" s="73"/>
      <c r="EC1996" s="73"/>
      <c r="ED1996" s="74"/>
      <c r="EE1996" s="72">
        <f>IF($A1996="-","-",ROUND(VLOOKUP($A1996+ROUND(LEFT(EE$1982,2)/24,5),'[1]ОАО "АТС"'!$A$30:$F$773,5,FALSE),2))</f>
        <v>91.31</v>
      </c>
      <c r="EF1996" s="73"/>
      <c r="EG1996" s="73"/>
      <c r="EH1996" s="73"/>
      <c r="EI1996" s="73"/>
      <c r="EJ1996" s="74"/>
      <c r="EK1996" s="72">
        <f>IF($A1996="-","-",ROUND(VLOOKUP($A1996+ROUND(LEFT(EK$1982,2)/24,5),'[1]ОАО "АТС"'!$A$30:$F$773,5,FALSE),2))</f>
        <v>794.35</v>
      </c>
      <c r="EL1996" s="73"/>
      <c r="EM1996" s="73"/>
      <c r="EN1996" s="73"/>
      <c r="EO1996" s="73"/>
      <c r="EP1996" s="74"/>
      <c r="EQ1996" s="72">
        <f>IF($A1996="-","-",ROUND(VLOOKUP($A1996+ROUND(LEFT(EQ$1982,2)/24,5),'[1]ОАО "АТС"'!$A$30:$F$773,5,FALSE),2))</f>
        <v>439.91</v>
      </c>
      <c r="ER1996" s="73"/>
      <c r="ES1996" s="73"/>
      <c r="ET1996" s="73"/>
      <c r="EU1996" s="73"/>
      <c r="EV1996" s="74"/>
    </row>
    <row r="1997" spans="1:152" s="38" customFormat="1" ht="15.75" customHeight="1" x14ac:dyDescent="0.2">
      <c r="A1997" s="69">
        <f>$A$129</f>
        <v>45000</v>
      </c>
      <c r="B1997" s="70"/>
      <c r="C1997" s="70"/>
      <c r="D1997" s="70"/>
      <c r="E1997" s="70"/>
      <c r="F1997" s="70"/>
      <c r="G1997" s="70"/>
      <c r="H1997" s="71"/>
      <c r="I1997" s="72">
        <f>IF($A1997="-","-",ROUND(VLOOKUP($A1997+ROUND(LEFT(I$1982,1)/24,5),'[1]ОАО "АТС"'!$A$30:$F$773,5,FALSE),2))</f>
        <v>204.09</v>
      </c>
      <c r="J1997" s="73"/>
      <c r="K1997" s="73"/>
      <c r="L1997" s="73"/>
      <c r="M1997" s="73"/>
      <c r="N1997" s="74"/>
      <c r="O1997" s="72">
        <f>IF($A1997="-","-",ROUND(VLOOKUP($A1997+ROUND(LEFT(O$1982,1)/24,5),'[1]ОАО "АТС"'!$A$30:$F$773,5,FALSE),2))</f>
        <v>95.84</v>
      </c>
      <c r="P1997" s="73"/>
      <c r="Q1997" s="73"/>
      <c r="R1997" s="73"/>
      <c r="S1997" s="73"/>
      <c r="T1997" s="74"/>
      <c r="U1997" s="72">
        <f>IF($A1997="-","-",ROUND(VLOOKUP($A1997+ROUND(LEFT(U$1982,1)/24,5),'[1]ОАО "АТС"'!$A$30:$F$773,5,FALSE),2))</f>
        <v>129</v>
      </c>
      <c r="V1997" s="73"/>
      <c r="W1997" s="73"/>
      <c r="X1997" s="73"/>
      <c r="Y1997" s="73"/>
      <c r="Z1997" s="74"/>
      <c r="AA1997" s="72">
        <f>IF($A1997="-","-",ROUND(VLOOKUP($A1997+ROUND(LEFT(AA$1982,1)/24,5),'[1]ОАО "АТС"'!$A$30:$F$773,5,FALSE),2))</f>
        <v>9.81</v>
      </c>
      <c r="AB1997" s="73"/>
      <c r="AC1997" s="73"/>
      <c r="AD1997" s="73"/>
      <c r="AE1997" s="73"/>
      <c r="AF1997" s="74"/>
      <c r="AG1997" s="72">
        <f>IF($A1997="-","-",ROUND(VLOOKUP($A1997+ROUND(LEFT(AG$1982,1)/24,5),'[1]ОАО "АТС"'!$A$30:$F$773,5,FALSE),2))</f>
        <v>0</v>
      </c>
      <c r="AH1997" s="73"/>
      <c r="AI1997" s="73"/>
      <c r="AJ1997" s="73"/>
      <c r="AK1997" s="73"/>
      <c r="AL1997" s="74"/>
      <c r="AM1997" s="72">
        <f>IF($A1997="-","-",ROUND(VLOOKUP($A1997+ROUND(LEFT(AM$1982,1)/24,5),'[1]ОАО "АТС"'!$A$30:$F$773,5,FALSE),2))</f>
        <v>0</v>
      </c>
      <c r="AN1997" s="73"/>
      <c r="AO1997" s="73"/>
      <c r="AP1997" s="73"/>
      <c r="AQ1997" s="73"/>
      <c r="AR1997" s="74"/>
      <c r="AS1997" s="72">
        <f>IF($A1997="-","-",ROUND(VLOOKUP($A1997+ROUND(LEFT(AS$1982,1)/24,5),'[1]ОАО "АТС"'!$A$30:$F$773,5,FALSE),2))</f>
        <v>0</v>
      </c>
      <c r="AT1997" s="73"/>
      <c r="AU1997" s="73"/>
      <c r="AV1997" s="73"/>
      <c r="AW1997" s="73"/>
      <c r="AX1997" s="74"/>
      <c r="AY1997" s="72">
        <f>IF($A1997="-","-",ROUND(VLOOKUP($A1997+ROUND(LEFT(AY$1982,1)/24,5),'[1]ОАО "АТС"'!$A$30:$F$773,5,FALSE),2))</f>
        <v>0</v>
      </c>
      <c r="AZ1997" s="73"/>
      <c r="BA1997" s="73"/>
      <c r="BB1997" s="73"/>
      <c r="BC1997" s="73"/>
      <c r="BD1997" s="74"/>
      <c r="BE1997" s="72">
        <f>IF($A1997="-","-",ROUND(VLOOKUP($A1997+ROUND(LEFT(BE$1982,1)/24,5),'[1]ОАО "АТС"'!$A$30:$F$773,5,FALSE),2))</f>
        <v>94.62</v>
      </c>
      <c r="BF1997" s="73"/>
      <c r="BG1997" s="73"/>
      <c r="BH1997" s="73"/>
      <c r="BI1997" s="73"/>
      <c r="BJ1997" s="74"/>
      <c r="BK1997" s="72">
        <f>IF($A1997="-","-",ROUND(VLOOKUP($A1997+ROUND(LEFT(BK$1982,1)/24,5),'[1]ОАО "АТС"'!$A$30:$F$773,5,FALSE),2))</f>
        <v>14.39</v>
      </c>
      <c r="BL1997" s="73"/>
      <c r="BM1997" s="73"/>
      <c r="BN1997" s="73"/>
      <c r="BO1997" s="73"/>
      <c r="BP1997" s="74"/>
      <c r="BQ1997" s="72">
        <f>IF($A1997="-","-",ROUND(VLOOKUP($A1997+ROUND(LEFT(BQ$1982,2)/24,5),'[1]ОАО "АТС"'!$A$30:$F$773,5,FALSE),2))</f>
        <v>110.4</v>
      </c>
      <c r="BR1997" s="73"/>
      <c r="BS1997" s="73"/>
      <c r="BT1997" s="73"/>
      <c r="BU1997" s="73"/>
      <c r="BV1997" s="74"/>
      <c r="BW1997" s="72">
        <f>IF($A1997="-","-",ROUND(VLOOKUP($A1997+ROUND(LEFT(BW$1982,2)/24,5),'[1]ОАО "АТС"'!$A$30:$F$773,5,FALSE),2))</f>
        <v>118.45</v>
      </c>
      <c r="BX1997" s="73"/>
      <c r="BY1997" s="73"/>
      <c r="BZ1997" s="73"/>
      <c r="CA1997" s="73"/>
      <c r="CB1997" s="74"/>
      <c r="CC1997" s="72">
        <f>IF($A1997="-","-",ROUND(VLOOKUP($A1997+ROUND(LEFT(CC$1982,2)/24,5),'[1]ОАО "АТС"'!$A$30:$F$773,5,FALSE),2))</f>
        <v>157.24</v>
      </c>
      <c r="CD1997" s="73"/>
      <c r="CE1997" s="73"/>
      <c r="CF1997" s="73"/>
      <c r="CG1997" s="73"/>
      <c r="CH1997" s="74"/>
      <c r="CI1997" s="72">
        <f>IF($A1997="-","-",ROUND(VLOOKUP($A1997+ROUND(LEFT(CI$1982,2)/24,5),'[1]ОАО "АТС"'!$A$30:$F$773,5,FALSE),2))</f>
        <v>361.99</v>
      </c>
      <c r="CJ1997" s="73"/>
      <c r="CK1997" s="73"/>
      <c r="CL1997" s="73"/>
      <c r="CM1997" s="73"/>
      <c r="CN1997" s="74"/>
      <c r="CO1997" s="72">
        <f>IF($A1997="-","-",ROUND(VLOOKUP($A1997+ROUND(LEFT(CO$1982,2)/24,5),'[1]ОАО "АТС"'!$A$30:$F$773,5,FALSE),2))</f>
        <v>723.5</v>
      </c>
      <c r="CP1997" s="73"/>
      <c r="CQ1997" s="73"/>
      <c r="CR1997" s="73"/>
      <c r="CS1997" s="73"/>
      <c r="CT1997" s="74"/>
      <c r="CU1997" s="72">
        <f>IF($A1997="-","-",ROUND(VLOOKUP($A1997+ROUND(LEFT(CU$1982,2)/24,5),'[1]ОАО "АТС"'!$A$30:$F$773,5,FALSE),2))</f>
        <v>736.96</v>
      </c>
      <c r="CV1997" s="73"/>
      <c r="CW1997" s="73"/>
      <c r="CX1997" s="73"/>
      <c r="CY1997" s="73"/>
      <c r="CZ1997" s="74"/>
      <c r="DA1997" s="72">
        <f>IF($A1997="-","-",ROUND(VLOOKUP($A1997+ROUND(LEFT(DA$1982,2)/24,5),'[1]ОАО "АТС"'!$A$30:$F$773,5,FALSE),2))</f>
        <v>847.72</v>
      </c>
      <c r="DB1997" s="73"/>
      <c r="DC1997" s="73"/>
      <c r="DD1997" s="73"/>
      <c r="DE1997" s="73"/>
      <c r="DF1997" s="74"/>
      <c r="DG1997" s="72">
        <f>IF($A1997="-","-",ROUND(VLOOKUP($A1997+ROUND(LEFT(DG$1982,2)/24,5),'[1]ОАО "АТС"'!$A$30:$F$773,5,FALSE),2))</f>
        <v>762.22</v>
      </c>
      <c r="DH1997" s="73"/>
      <c r="DI1997" s="73"/>
      <c r="DJ1997" s="73"/>
      <c r="DK1997" s="73"/>
      <c r="DL1997" s="74"/>
      <c r="DM1997" s="72">
        <f>IF($A1997="-","-",ROUND(VLOOKUP($A1997+ROUND(LEFT(DM$1982,2)/24,5),'[1]ОАО "АТС"'!$A$30:$F$773,5,FALSE),2))</f>
        <v>54.32</v>
      </c>
      <c r="DN1997" s="73"/>
      <c r="DO1997" s="73"/>
      <c r="DP1997" s="73"/>
      <c r="DQ1997" s="73"/>
      <c r="DR1997" s="74"/>
      <c r="DS1997" s="72">
        <f>IF($A1997="-","-",ROUND(VLOOKUP($A1997+ROUND(LEFT(DS$1982,2)/24,5),'[1]ОАО "АТС"'!$A$30:$F$773,5,FALSE),2))</f>
        <v>548.14</v>
      </c>
      <c r="DT1997" s="73"/>
      <c r="DU1997" s="73"/>
      <c r="DV1997" s="73"/>
      <c r="DW1997" s="73"/>
      <c r="DX1997" s="74"/>
      <c r="DY1997" s="72">
        <f>IF($A1997="-","-",ROUND(VLOOKUP($A1997+ROUND(LEFT(DY$1982,2)/24,5),'[1]ОАО "АТС"'!$A$30:$F$773,5,FALSE),2))</f>
        <v>964.82</v>
      </c>
      <c r="DZ1997" s="73"/>
      <c r="EA1997" s="73"/>
      <c r="EB1997" s="73"/>
      <c r="EC1997" s="73"/>
      <c r="ED1997" s="74"/>
      <c r="EE1997" s="72">
        <f>IF($A1997="-","-",ROUND(VLOOKUP($A1997+ROUND(LEFT(EE$1982,2)/24,5),'[1]ОАО "АТС"'!$A$30:$F$773,5,FALSE),2))</f>
        <v>73.22</v>
      </c>
      <c r="EF1997" s="73"/>
      <c r="EG1997" s="73"/>
      <c r="EH1997" s="73"/>
      <c r="EI1997" s="73"/>
      <c r="EJ1997" s="74"/>
      <c r="EK1997" s="72">
        <f>IF($A1997="-","-",ROUND(VLOOKUP($A1997+ROUND(LEFT(EK$1982,2)/24,5),'[1]ОАО "АТС"'!$A$30:$F$773,5,FALSE),2))</f>
        <v>972.93</v>
      </c>
      <c r="EL1997" s="73"/>
      <c r="EM1997" s="73"/>
      <c r="EN1997" s="73"/>
      <c r="EO1997" s="73"/>
      <c r="EP1997" s="74"/>
      <c r="EQ1997" s="72">
        <f>IF($A1997="-","-",ROUND(VLOOKUP($A1997+ROUND(LEFT(EQ$1982,2)/24,5),'[1]ОАО "АТС"'!$A$30:$F$773,5,FALSE),2))</f>
        <v>1611.47</v>
      </c>
      <c r="ER1997" s="73"/>
      <c r="ES1997" s="73"/>
      <c r="ET1997" s="73"/>
      <c r="EU1997" s="73"/>
      <c r="EV1997" s="74"/>
    </row>
    <row r="1998" spans="1:152" s="38" customFormat="1" ht="15.75" customHeight="1" x14ac:dyDescent="0.2">
      <c r="A1998" s="69">
        <f>$A$130</f>
        <v>45001</v>
      </c>
      <c r="B1998" s="70"/>
      <c r="C1998" s="70"/>
      <c r="D1998" s="70"/>
      <c r="E1998" s="70"/>
      <c r="F1998" s="70"/>
      <c r="G1998" s="70"/>
      <c r="H1998" s="71"/>
      <c r="I1998" s="72">
        <f>IF($A1998="-","-",ROUND(VLOOKUP($A1998+ROUND(LEFT(I$1982,1)/24,5),'[1]ОАО "АТС"'!$A$30:$F$773,5,FALSE),2))</f>
        <v>529.32000000000005</v>
      </c>
      <c r="J1998" s="73"/>
      <c r="K1998" s="73"/>
      <c r="L1998" s="73"/>
      <c r="M1998" s="73"/>
      <c r="N1998" s="74"/>
      <c r="O1998" s="72">
        <f>IF($A1998="-","-",ROUND(VLOOKUP($A1998+ROUND(LEFT(O$1982,1)/24,5),'[1]ОАО "АТС"'!$A$30:$F$773,5,FALSE),2))</f>
        <v>247.74</v>
      </c>
      <c r="P1998" s="73"/>
      <c r="Q1998" s="73"/>
      <c r="R1998" s="73"/>
      <c r="S1998" s="73"/>
      <c r="T1998" s="74"/>
      <c r="U1998" s="72">
        <f>IF($A1998="-","-",ROUND(VLOOKUP($A1998+ROUND(LEFT(U$1982,1)/24,5),'[1]ОАО "АТС"'!$A$30:$F$773,5,FALSE),2))</f>
        <v>260.83999999999997</v>
      </c>
      <c r="V1998" s="73"/>
      <c r="W1998" s="73"/>
      <c r="X1998" s="73"/>
      <c r="Y1998" s="73"/>
      <c r="Z1998" s="74"/>
      <c r="AA1998" s="72">
        <f>IF($A1998="-","-",ROUND(VLOOKUP($A1998+ROUND(LEFT(AA$1982,1)/24,5),'[1]ОАО "АТС"'!$A$30:$F$773,5,FALSE),2))</f>
        <v>209.34</v>
      </c>
      <c r="AB1998" s="73"/>
      <c r="AC1998" s="73"/>
      <c r="AD1998" s="73"/>
      <c r="AE1998" s="73"/>
      <c r="AF1998" s="74"/>
      <c r="AG1998" s="72">
        <f>IF($A1998="-","-",ROUND(VLOOKUP($A1998+ROUND(LEFT(AG$1982,1)/24,5),'[1]ОАО "АТС"'!$A$30:$F$773,5,FALSE),2))</f>
        <v>116.65</v>
      </c>
      <c r="AH1998" s="73"/>
      <c r="AI1998" s="73"/>
      <c r="AJ1998" s="73"/>
      <c r="AK1998" s="73"/>
      <c r="AL1998" s="74"/>
      <c r="AM1998" s="72">
        <f>IF($A1998="-","-",ROUND(VLOOKUP($A1998+ROUND(LEFT(AM$1982,1)/24,5),'[1]ОАО "АТС"'!$A$30:$F$773,5,FALSE),2))</f>
        <v>93.67</v>
      </c>
      <c r="AN1998" s="73"/>
      <c r="AO1998" s="73"/>
      <c r="AP1998" s="73"/>
      <c r="AQ1998" s="73"/>
      <c r="AR1998" s="74"/>
      <c r="AS1998" s="72">
        <f>IF($A1998="-","-",ROUND(VLOOKUP($A1998+ROUND(LEFT(AS$1982,1)/24,5),'[1]ОАО "АТС"'!$A$30:$F$773,5,FALSE),2))</f>
        <v>0</v>
      </c>
      <c r="AT1998" s="73"/>
      <c r="AU1998" s="73"/>
      <c r="AV1998" s="73"/>
      <c r="AW1998" s="73"/>
      <c r="AX1998" s="74"/>
      <c r="AY1998" s="72">
        <f>IF($A1998="-","-",ROUND(VLOOKUP($A1998+ROUND(LEFT(AY$1982,1)/24,5),'[1]ОАО "АТС"'!$A$30:$F$773,5,FALSE),2))</f>
        <v>7.83</v>
      </c>
      <c r="AZ1998" s="73"/>
      <c r="BA1998" s="73"/>
      <c r="BB1998" s="73"/>
      <c r="BC1998" s="73"/>
      <c r="BD1998" s="74"/>
      <c r="BE1998" s="72">
        <f>IF($A1998="-","-",ROUND(VLOOKUP($A1998+ROUND(LEFT(BE$1982,1)/24,5),'[1]ОАО "АТС"'!$A$30:$F$773,5,FALSE),2))</f>
        <v>86.01</v>
      </c>
      <c r="BF1998" s="73"/>
      <c r="BG1998" s="73"/>
      <c r="BH1998" s="73"/>
      <c r="BI1998" s="73"/>
      <c r="BJ1998" s="74"/>
      <c r="BK1998" s="72">
        <f>IF($A1998="-","-",ROUND(VLOOKUP($A1998+ROUND(LEFT(BK$1982,1)/24,5),'[1]ОАО "АТС"'!$A$30:$F$773,5,FALSE),2))</f>
        <v>188.84</v>
      </c>
      <c r="BL1998" s="73"/>
      <c r="BM1998" s="73"/>
      <c r="BN1998" s="73"/>
      <c r="BO1998" s="73"/>
      <c r="BP1998" s="74"/>
      <c r="BQ1998" s="72">
        <f>IF($A1998="-","-",ROUND(VLOOKUP($A1998+ROUND(LEFT(BQ$1982,2)/24,5),'[1]ОАО "АТС"'!$A$30:$F$773,5,FALSE),2))</f>
        <v>295.86</v>
      </c>
      <c r="BR1998" s="73"/>
      <c r="BS1998" s="73"/>
      <c r="BT1998" s="73"/>
      <c r="BU1998" s="73"/>
      <c r="BV1998" s="74"/>
      <c r="BW1998" s="72">
        <f>IF($A1998="-","-",ROUND(VLOOKUP($A1998+ROUND(LEFT(BW$1982,2)/24,5),'[1]ОАО "АТС"'!$A$30:$F$773,5,FALSE),2))</f>
        <v>281.52</v>
      </c>
      <c r="BX1998" s="73"/>
      <c r="BY1998" s="73"/>
      <c r="BZ1998" s="73"/>
      <c r="CA1998" s="73"/>
      <c r="CB1998" s="74"/>
      <c r="CC1998" s="72">
        <f>IF($A1998="-","-",ROUND(VLOOKUP($A1998+ROUND(LEFT(CC$1982,2)/24,5),'[1]ОАО "АТС"'!$A$30:$F$773,5,FALSE),2))</f>
        <v>339.23</v>
      </c>
      <c r="CD1998" s="73"/>
      <c r="CE1998" s="73"/>
      <c r="CF1998" s="73"/>
      <c r="CG1998" s="73"/>
      <c r="CH1998" s="74"/>
      <c r="CI1998" s="72">
        <f>IF($A1998="-","-",ROUND(VLOOKUP($A1998+ROUND(LEFT(CI$1982,2)/24,5),'[1]ОАО "АТС"'!$A$30:$F$773,5,FALSE),2))</f>
        <v>327.39</v>
      </c>
      <c r="CJ1998" s="73"/>
      <c r="CK1998" s="73"/>
      <c r="CL1998" s="73"/>
      <c r="CM1998" s="73"/>
      <c r="CN1998" s="74"/>
      <c r="CO1998" s="72">
        <f>IF($A1998="-","-",ROUND(VLOOKUP($A1998+ROUND(LEFT(CO$1982,2)/24,5),'[1]ОАО "АТС"'!$A$30:$F$773,5,FALSE),2))</f>
        <v>295.08</v>
      </c>
      <c r="CP1998" s="73"/>
      <c r="CQ1998" s="73"/>
      <c r="CR1998" s="73"/>
      <c r="CS1998" s="73"/>
      <c r="CT1998" s="74"/>
      <c r="CU1998" s="72">
        <f>IF($A1998="-","-",ROUND(VLOOKUP($A1998+ROUND(LEFT(CU$1982,2)/24,5),'[1]ОАО "АТС"'!$A$30:$F$773,5,FALSE),2))</f>
        <v>296.49</v>
      </c>
      <c r="CV1998" s="73"/>
      <c r="CW1998" s="73"/>
      <c r="CX1998" s="73"/>
      <c r="CY1998" s="73"/>
      <c r="CZ1998" s="74"/>
      <c r="DA1998" s="72">
        <f>IF($A1998="-","-",ROUND(VLOOKUP($A1998+ROUND(LEFT(DA$1982,2)/24,5),'[1]ОАО "АТС"'!$A$30:$F$773,5,FALSE),2))</f>
        <v>421.81</v>
      </c>
      <c r="DB1998" s="73"/>
      <c r="DC1998" s="73"/>
      <c r="DD1998" s="73"/>
      <c r="DE1998" s="73"/>
      <c r="DF1998" s="74"/>
      <c r="DG1998" s="72">
        <f>IF($A1998="-","-",ROUND(VLOOKUP($A1998+ROUND(LEFT(DG$1982,2)/24,5),'[1]ОАО "АТС"'!$A$30:$F$773,5,FALSE),2))</f>
        <v>353.28</v>
      </c>
      <c r="DH1998" s="73"/>
      <c r="DI1998" s="73"/>
      <c r="DJ1998" s="73"/>
      <c r="DK1998" s="73"/>
      <c r="DL1998" s="74"/>
      <c r="DM1998" s="72">
        <f>IF($A1998="-","-",ROUND(VLOOKUP($A1998+ROUND(LEFT(DM$1982,2)/24,5),'[1]ОАО "АТС"'!$A$30:$F$773,5,FALSE),2))</f>
        <v>97.53</v>
      </c>
      <c r="DN1998" s="73"/>
      <c r="DO1998" s="73"/>
      <c r="DP1998" s="73"/>
      <c r="DQ1998" s="73"/>
      <c r="DR1998" s="74"/>
      <c r="DS1998" s="72">
        <f>IF($A1998="-","-",ROUND(VLOOKUP($A1998+ROUND(LEFT(DS$1982,2)/24,5),'[1]ОАО "АТС"'!$A$30:$F$773,5,FALSE),2))</f>
        <v>763.57</v>
      </c>
      <c r="DT1998" s="73"/>
      <c r="DU1998" s="73"/>
      <c r="DV1998" s="73"/>
      <c r="DW1998" s="73"/>
      <c r="DX1998" s="74"/>
      <c r="DY1998" s="72">
        <f>IF($A1998="-","-",ROUND(VLOOKUP($A1998+ROUND(LEFT(DY$1982,2)/24,5),'[1]ОАО "АТС"'!$A$30:$F$773,5,FALSE),2))</f>
        <v>129.28</v>
      </c>
      <c r="DZ1998" s="73"/>
      <c r="EA1998" s="73"/>
      <c r="EB1998" s="73"/>
      <c r="EC1998" s="73"/>
      <c r="ED1998" s="74"/>
      <c r="EE1998" s="72">
        <f>IF($A1998="-","-",ROUND(VLOOKUP($A1998+ROUND(LEFT(EE$1982,2)/24,5),'[1]ОАО "АТС"'!$A$30:$F$773,5,FALSE),2))</f>
        <v>95.29</v>
      </c>
      <c r="EF1998" s="73"/>
      <c r="EG1998" s="73"/>
      <c r="EH1998" s="73"/>
      <c r="EI1998" s="73"/>
      <c r="EJ1998" s="74"/>
      <c r="EK1998" s="72">
        <f>IF($A1998="-","-",ROUND(VLOOKUP($A1998+ROUND(LEFT(EK$1982,2)/24,5),'[1]ОАО "АТС"'!$A$30:$F$773,5,FALSE),2))</f>
        <v>995.42</v>
      </c>
      <c r="EL1998" s="73"/>
      <c r="EM1998" s="73"/>
      <c r="EN1998" s="73"/>
      <c r="EO1998" s="73"/>
      <c r="EP1998" s="74"/>
      <c r="EQ1998" s="72">
        <f>IF($A1998="-","-",ROUND(VLOOKUP($A1998+ROUND(LEFT(EQ$1982,2)/24,5),'[1]ОАО "АТС"'!$A$30:$F$773,5,FALSE),2))</f>
        <v>912.71</v>
      </c>
      <c r="ER1998" s="73"/>
      <c r="ES1998" s="73"/>
      <c r="ET1998" s="73"/>
      <c r="EU1998" s="73"/>
      <c r="EV1998" s="74"/>
    </row>
    <row r="1999" spans="1:152" s="38" customFormat="1" ht="15.75" customHeight="1" x14ac:dyDescent="0.2">
      <c r="A1999" s="69">
        <f>$A$131</f>
        <v>45002</v>
      </c>
      <c r="B1999" s="70"/>
      <c r="C1999" s="70"/>
      <c r="D1999" s="70"/>
      <c r="E1999" s="70"/>
      <c r="F1999" s="70"/>
      <c r="G1999" s="70"/>
      <c r="H1999" s="71"/>
      <c r="I1999" s="72">
        <f>IF($A1999="-","-",ROUND(VLOOKUP($A1999+ROUND(LEFT(I$1982,1)/24,5),'[1]ОАО "АТС"'!$A$30:$F$773,5,FALSE),2))</f>
        <v>294.99</v>
      </c>
      <c r="J1999" s="73"/>
      <c r="K1999" s="73"/>
      <c r="L1999" s="73"/>
      <c r="M1999" s="73"/>
      <c r="N1999" s="74"/>
      <c r="O1999" s="72">
        <f>IF($A1999="-","-",ROUND(VLOOKUP($A1999+ROUND(LEFT(O$1982,1)/24,5),'[1]ОАО "АТС"'!$A$30:$F$773,5,FALSE),2))</f>
        <v>207.35</v>
      </c>
      <c r="P1999" s="73"/>
      <c r="Q1999" s="73"/>
      <c r="R1999" s="73"/>
      <c r="S1999" s="73"/>
      <c r="T1999" s="74"/>
      <c r="U1999" s="72">
        <f>IF($A1999="-","-",ROUND(VLOOKUP($A1999+ROUND(LEFT(U$1982,1)/24,5),'[1]ОАО "АТС"'!$A$30:$F$773,5,FALSE),2))</f>
        <v>63.51</v>
      </c>
      <c r="V1999" s="73"/>
      <c r="W1999" s="73"/>
      <c r="X1999" s="73"/>
      <c r="Y1999" s="73"/>
      <c r="Z1999" s="74"/>
      <c r="AA1999" s="72">
        <f>IF($A1999="-","-",ROUND(VLOOKUP($A1999+ROUND(LEFT(AA$1982,1)/24,5),'[1]ОАО "АТС"'!$A$30:$F$773,5,FALSE),2))</f>
        <v>60.91</v>
      </c>
      <c r="AB1999" s="73"/>
      <c r="AC1999" s="73"/>
      <c r="AD1999" s="73"/>
      <c r="AE1999" s="73"/>
      <c r="AF1999" s="74"/>
      <c r="AG1999" s="72">
        <f>IF($A1999="-","-",ROUND(VLOOKUP($A1999+ROUND(LEFT(AG$1982,1)/24,5),'[1]ОАО "АТС"'!$A$30:$F$773,5,FALSE),2))</f>
        <v>2.06</v>
      </c>
      <c r="AH1999" s="73"/>
      <c r="AI1999" s="73"/>
      <c r="AJ1999" s="73"/>
      <c r="AK1999" s="73"/>
      <c r="AL1999" s="74"/>
      <c r="AM1999" s="72">
        <f>IF($A1999="-","-",ROUND(VLOOKUP($A1999+ROUND(LEFT(AM$1982,1)/24,5),'[1]ОАО "АТС"'!$A$30:$F$773,5,FALSE),2))</f>
        <v>0</v>
      </c>
      <c r="AN1999" s="73"/>
      <c r="AO1999" s="73"/>
      <c r="AP1999" s="73"/>
      <c r="AQ1999" s="73"/>
      <c r="AR1999" s="74"/>
      <c r="AS1999" s="72">
        <f>IF($A1999="-","-",ROUND(VLOOKUP($A1999+ROUND(LEFT(AS$1982,1)/24,5),'[1]ОАО "АТС"'!$A$30:$F$773,5,FALSE),2))</f>
        <v>0</v>
      </c>
      <c r="AT1999" s="73"/>
      <c r="AU1999" s="73"/>
      <c r="AV1999" s="73"/>
      <c r="AW1999" s="73"/>
      <c r="AX1999" s="74"/>
      <c r="AY1999" s="72">
        <f>IF($A1999="-","-",ROUND(VLOOKUP($A1999+ROUND(LEFT(AY$1982,1)/24,5),'[1]ОАО "АТС"'!$A$30:$F$773,5,FALSE),2))</f>
        <v>0</v>
      </c>
      <c r="AZ1999" s="73"/>
      <c r="BA1999" s="73"/>
      <c r="BB1999" s="73"/>
      <c r="BC1999" s="73"/>
      <c r="BD1999" s="74"/>
      <c r="BE1999" s="72">
        <f>IF($A1999="-","-",ROUND(VLOOKUP($A1999+ROUND(LEFT(BE$1982,1)/24,5),'[1]ОАО "АТС"'!$A$30:$F$773,5,FALSE),2))</f>
        <v>3.87</v>
      </c>
      <c r="BF1999" s="73"/>
      <c r="BG1999" s="73"/>
      <c r="BH1999" s="73"/>
      <c r="BI1999" s="73"/>
      <c r="BJ1999" s="74"/>
      <c r="BK1999" s="72">
        <f>IF($A1999="-","-",ROUND(VLOOKUP($A1999+ROUND(LEFT(BK$1982,1)/24,5),'[1]ОАО "АТС"'!$A$30:$F$773,5,FALSE),2))</f>
        <v>118.41</v>
      </c>
      <c r="BL1999" s="73"/>
      <c r="BM1999" s="73"/>
      <c r="BN1999" s="73"/>
      <c r="BO1999" s="73"/>
      <c r="BP1999" s="74"/>
      <c r="BQ1999" s="72">
        <f>IF($A1999="-","-",ROUND(VLOOKUP($A1999+ROUND(LEFT(BQ$1982,2)/24,5),'[1]ОАО "АТС"'!$A$30:$F$773,5,FALSE),2))</f>
        <v>242.55</v>
      </c>
      <c r="BR1999" s="73"/>
      <c r="BS1999" s="73"/>
      <c r="BT1999" s="73"/>
      <c r="BU1999" s="73"/>
      <c r="BV1999" s="74"/>
      <c r="BW1999" s="72">
        <f>IF($A1999="-","-",ROUND(VLOOKUP($A1999+ROUND(LEFT(BW$1982,2)/24,5),'[1]ОАО "АТС"'!$A$30:$F$773,5,FALSE),2))</f>
        <v>219.12</v>
      </c>
      <c r="BX1999" s="73"/>
      <c r="BY1999" s="73"/>
      <c r="BZ1999" s="73"/>
      <c r="CA1999" s="73"/>
      <c r="CB1999" s="74"/>
      <c r="CC1999" s="72">
        <f>IF($A1999="-","-",ROUND(VLOOKUP($A1999+ROUND(LEFT(CC$1982,2)/24,5),'[1]ОАО "АТС"'!$A$30:$F$773,5,FALSE),2))</f>
        <v>207.73</v>
      </c>
      <c r="CD1999" s="73"/>
      <c r="CE1999" s="73"/>
      <c r="CF1999" s="73"/>
      <c r="CG1999" s="73"/>
      <c r="CH1999" s="74"/>
      <c r="CI1999" s="72">
        <f>IF($A1999="-","-",ROUND(VLOOKUP($A1999+ROUND(LEFT(CI$1982,2)/24,5),'[1]ОАО "АТС"'!$A$30:$F$773,5,FALSE),2))</f>
        <v>115.56</v>
      </c>
      <c r="CJ1999" s="73"/>
      <c r="CK1999" s="73"/>
      <c r="CL1999" s="73"/>
      <c r="CM1999" s="73"/>
      <c r="CN1999" s="74"/>
      <c r="CO1999" s="72">
        <f>IF($A1999="-","-",ROUND(VLOOKUP($A1999+ROUND(LEFT(CO$1982,2)/24,5),'[1]ОАО "АТС"'!$A$30:$F$773,5,FALSE),2))</f>
        <v>153.16</v>
      </c>
      <c r="CP1999" s="73"/>
      <c r="CQ1999" s="73"/>
      <c r="CR1999" s="73"/>
      <c r="CS1999" s="73"/>
      <c r="CT1999" s="74"/>
      <c r="CU1999" s="72">
        <f>IF($A1999="-","-",ROUND(VLOOKUP($A1999+ROUND(LEFT(CU$1982,2)/24,5),'[1]ОАО "АТС"'!$A$30:$F$773,5,FALSE),2))</f>
        <v>168.38</v>
      </c>
      <c r="CV1999" s="73"/>
      <c r="CW1999" s="73"/>
      <c r="CX1999" s="73"/>
      <c r="CY1999" s="73"/>
      <c r="CZ1999" s="74"/>
      <c r="DA1999" s="72">
        <f>IF($A1999="-","-",ROUND(VLOOKUP($A1999+ROUND(LEFT(DA$1982,2)/24,5),'[1]ОАО "АТС"'!$A$30:$F$773,5,FALSE),2))</f>
        <v>217.92</v>
      </c>
      <c r="DB1999" s="73"/>
      <c r="DC1999" s="73"/>
      <c r="DD1999" s="73"/>
      <c r="DE1999" s="73"/>
      <c r="DF1999" s="74"/>
      <c r="DG1999" s="72">
        <f>IF($A1999="-","-",ROUND(VLOOKUP($A1999+ROUND(LEFT(DG$1982,2)/24,5),'[1]ОАО "АТС"'!$A$30:$F$773,5,FALSE),2))</f>
        <v>164.01</v>
      </c>
      <c r="DH1999" s="73"/>
      <c r="DI1999" s="73"/>
      <c r="DJ1999" s="73"/>
      <c r="DK1999" s="73"/>
      <c r="DL1999" s="74"/>
      <c r="DM1999" s="72">
        <f>IF($A1999="-","-",ROUND(VLOOKUP($A1999+ROUND(LEFT(DM$1982,2)/24,5),'[1]ОАО "АТС"'!$A$30:$F$773,5,FALSE),2))</f>
        <v>88.18</v>
      </c>
      <c r="DN1999" s="73"/>
      <c r="DO1999" s="73"/>
      <c r="DP1999" s="73"/>
      <c r="DQ1999" s="73"/>
      <c r="DR1999" s="74"/>
      <c r="DS1999" s="72">
        <f>IF($A1999="-","-",ROUND(VLOOKUP($A1999+ROUND(LEFT(DS$1982,2)/24,5),'[1]ОАО "АТС"'!$A$30:$F$773,5,FALSE),2))</f>
        <v>243.39</v>
      </c>
      <c r="DT1999" s="73"/>
      <c r="DU1999" s="73"/>
      <c r="DV1999" s="73"/>
      <c r="DW1999" s="73"/>
      <c r="DX1999" s="74"/>
      <c r="DY1999" s="72">
        <f>IF($A1999="-","-",ROUND(VLOOKUP($A1999+ROUND(LEFT(DY$1982,2)/24,5),'[1]ОАО "АТС"'!$A$30:$F$773,5,FALSE),2))</f>
        <v>193.7</v>
      </c>
      <c r="DZ1999" s="73"/>
      <c r="EA1999" s="73"/>
      <c r="EB1999" s="73"/>
      <c r="EC1999" s="73"/>
      <c r="ED1999" s="74"/>
      <c r="EE1999" s="72">
        <f>IF($A1999="-","-",ROUND(VLOOKUP($A1999+ROUND(LEFT(EE$1982,2)/24,5),'[1]ОАО "АТС"'!$A$30:$F$773,5,FALSE),2))</f>
        <v>0.04</v>
      </c>
      <c r="EF1999" s="73"/>
      <c r="EG1999" s="73"/>
      <c r="EH1999" s="73"/>
      <c r="EI1999" s="73"/>
      <c r="EJ1999" s="74"/>
      <c r="EK1999" s="72">
        <f>IF($A1999="-","-",ROUND(VLOOKUP($A1999+ROUND(LEFT(EK$1982,2)/24,5),'[1]ОАО "АТС"'!$A$30:$F$773,5,FALSE),2))</f>
        <v>44.91</v>
      </c>
      <c r="EL1999" s="73"/>
      <c r="EM1999" s="73"/>
      <c r="EN1999" s="73"/>
      <c r="EO1999" s="73"/>
      <c r="EP1999" s="74"/>
      <c r="EQ1999" s="72">
        <f>IF($A1999="-","-",ROUND(VLOOKUP($A1999+ROUND(LEFT(EQ$1982,2)/24,5),'[1]ОАО "АТС"'!$A$30:$F$773,5,FALSE),2))</f>
        <v>269.83999999999997</v>
      </c>
      <c r="ER1999" s="73"/>
      <c r="ES1999" s="73"/>
      <c r="ET1999" s="73"/>
      <c r="EU1999" s="73"/>
      <c r="EV1999" s="74"/>
    </row>
    <row r="2000" spans="1:152" s="38" customFormat="1" ht="15.75" customHeight="1" x14ac:dyDescent="0.2">
      <c r="A2000" s="69">
        <f>$A$132</f>
        <v>45003</v>
      </c>
      <c r="B2000" s="70"/>
      <c r="C2000" s="70"/>
      <c r="D2000" s="70"/>
      <c r="E2000" s="70"/>
      <c r="F2000" s="70"/>
      <c r="G2000" s="70"/>
      <c r="H2000" s="71"/>
      <c r="I2000" s="72">
        <f>IF($A2000="-","-",ROUND(VLOOKUP($A2000+ROUND(LEFT(I$1982,1)/24,5),'[1]ОАО "АТС"'!$A$30:$F$773,5,FALSE),2))</f>
        <v>137.81</v>
      </c>
      <c r="J2000" s="73"/>
      <c r="K2000" s="73"/>
      <c r="L2000" s="73"/>
      <c r="M2000" s="73"/>
      <c r="N2000" s="74"/>
      <c r="O2000" s="72">
        <f>IF($A2000="-","-",ROUND(VLOOKUP($A2000+ROUND(LEFT(O$1982,1)/24,5),'[1]ОАО "АТС"'!$A$30:$F$773,5,FALSE),2))</f>
        <v>99.03</v>
      </c>
      <c r="P2000" s="73"/>
      <c r="Q2000" s="73"/>
      <c r="R2000" s="73"/>
      <c r="S2000" s="73"/>
      <c r="T2000" s="74"/>
      <c r="U2000" s="72">
        <f>IF($A2000="-","-",ROUND(VLOOKUP($A2000+ROUND(LEFT(U$1982,1)/24,5),'[1]ОАО "АТС"'!$A$30:$F$773,5,FALSE),2))</f>
        <v>0</v>
      </c>
      <c r="V2000" s="73"/>
      <c r="W2000" s="73"/>
      <c r="X2000" s="73"/>
      <c r="Y2000" s="73"/>
      <c r="Z2000" s="74"/>
      <c r="AA2000" s="72">
        <f>IF($A2000="-","-",ROUND(VLOOKUP($A2000+ROUND(LEFT(AA$1982,1)/24,5),'[1]ОАО "АТС"'!$A$30:$F$773,5,FALSE),2))</f>
        <v>0</v>
      </c>
      <c r="AB2000" s="73"/>
      <c r="AC2000" s="73"/>
      <c r="AD2000" s="73"/>
      <c r="AE2000" s="73"/>
      <c r="AF2000" s="74"/>
      <c r="AG2000" s="72">
        <f>IF($A2000="-","-",ROUND(VLOOKUP($A2000+ROUND(LEFT(AG$1982,1)/24,5),'[1]ОАО "АТС"'!$A$30:$F$773,5,FALSE),2))</f>
        <v>0</v>
      </c>
      <c r="AH2000" s="73"/>
      <c r="AI2000" s="73"/>
      <c r="AJ2000" s="73"/>
      <c r="AK2000" s="73"/>
      <c r="AL2000" s="74"/>
      <c r="AM2000" s="72">
        <f>IF($A2000="-","-",ROUND(VLOOKUP($A2000+ROUND(LEFT(AM$1982,1)/24,5),'[1]ОАО "АТС"'!$A$30:$F$773,5,FALSE),2))</f>
        <v>0</v>
      </c>
      <c r="AN2000" s="73"/>
      <c r="AO2000" s="73"/>
      <c r="AP2000" s="73"/>
      <c r="AQ2000" s="73"/>
      <c r="AR2000" s="74"/>
      <c r="AS2000" s="72">
        <f>IF($A2000="-","-",ROUND(VLOOKUP($A2000+ROUND(LEFT(AS$1982,1)/24,5),'[1]ОАО "АТС"'!$A$30:$F$773,5,FALSE),2))</f>
        <v>0</v>
      </c>
      <c r="AT2000" s="73"/>
      <c r="AU2000" s="73"/>
      <c r="AV2000" s="73"/>
      <c r="AW2000" s="73"/>
      <c r="AX2000" s="74"/>
      <c r="AY2000" s="72">
        <f>IF($A2000="-","-",ROUND(VLOOKUP($A2000+ROUND(LEFT(AY$1982,1)/24,5),'[1]ОАО "АТС"'!$A$30:$F$773,5,FALSE),2))</f>
        <v>0</v>
      </c>
      <c r="AZ2000" s="73"/>
      <c r="BA2000" s="73"/>
      <c r="BB2000" s="73"/>
      <c r="BC2000" s="73"/>
      <c r="BD2000" s="74"/>
      <c r="BE2000" s="72">
        <f>IF($A2000="-","-",ROUND(VLOOKUP($A2000+ROUND(LEFT(BE$1982,1)/24,5),'[1]ОАО "АТС"'!$A$30:$F$773,5,FALSE),2))</f>
        <v>8.61</v>
      </c>
      <c r="BF2000" s="73"/>
      <c r="BG2000" s="73"/>
      <c r="BH2000" s="73"/>
      <c r="BI2000" s="73"/>
      <c r="BJ2000" s="74"/>
      <c r="BK2000" s="72">
        <f>IF($A2000="-","-",ROUND(VLOOKUP($A2000+ROUND(LEFT(BK$1982,1)/24,5),'[1]ОАО "АТС"'!$A$30:$F$773,5,FALSE),2))</f>
        <v>66.77</v>
      </c>
      <c r="BL2000" s="73"/>
      <c r="BM2000" s="73"/>
      <c r="BN2000" s="73"/>
      <c r="BO2000" s="73"/>
      <c r="BP2000" s="74"/>
      <c r="BQ2000" s="72">
        <f>IF($A2000="-","-",ROUND(VLOOKUP($A2000+ROUND(LEFT(BQ$1982,2)/24,5),'[1]ОАО "АТС"'!$A$30:$F$773,5,FALSE),2))</f>
        <v>128.86000000000001</v>
      </c>
      <c r="BR2000" s="73"/>
      <c r="BS2000" s="73"/>
      <c r="BT2000" s="73"/>
      <c r="BU2000" s="73"/>
      <c r="BV2000" s="74"/>
      <c r="BW2000" s="72">
        <f>IF($A2000="-","-",ROUND(VLOOKUP($A2000+ROUND(LEFT(BW$1982,2)/24,5),'[1]ОАО "АТС"'!$A$30:$F$773,5,FALSE),2))</f>
        <v>0</v>
      </c>
      <c r="BX2000" s="73"/>
      <c r="BY2000" s="73"/>
      <c r="BZ2000" s="73"/>
      <c r="CA2000" s="73"/>
      <c r="CB2000" s="74"/>
      <c r="CC2000" s="72">
        <f>IF($A2000="-","-",ROUND(VLOOKUP($A2000+ROUND(LEFT(CC$1982,2)/24,5),'[1]ОАО "АТС"'!$A$30:$F$773,5,FALSE),2))</f>
        <v>0.13</v>
      </c>
      <c r="CD2000" s="73"/>
      <c r="CE2000" s="73"/>
      <c r="CF2000" s="73"/>
      <c r="CG2000" s="73"/>
      <c r="CH2000" s="74"/>
      <c r="CI2000" s="72">
        <f>IF($A2000="-","-",ROUND(VLOOKUP($A2000+ROUND(LEFT(CI$1982,2)/24,5),'[1]ОАО "АТС"'!$A$30:$F$773,5,FALSE),2))</f>
        <v>7.87</v>
      </c>
      <c r="CJ2000" s="73"/>
      <c r="CK2000" s="73"/>
      <c r="CL2000" s="73"/>
      <c r="CM2000" s="73"/>
      <c r="CN2000" s="74"/>
      <c r="CO2000" s="72">
        <f>IF($A2000="-","-",ROUND(VLOOKUP($A2000+ROUND(LEFT(CO$1982,2)/24,5),'[1]ОАО "АТС"'!$A$30:$F$773,5,FALSE),2))</f>
        <v>22.61</v>
      </c>
      <c r="CP2000" s="73"/>
      <c r="CQ2000" s="73"/>
      <c r="CR2000" s="73"/>
      <c r="CS2000" s="73"/>
      <c r="CT2000" s="74"/>
      <c r="CU2000" s="72">
        <f>IF($A2000="-","-",ROUND(VLOOKUP($A2000+ROUND(LEFT(CU$1982,2)/24,5),'[1]ОАО "АТС"'!$A$30:$F$773,5,FALSE),2))</f>
        <v>56.84</v>
      </c>
      <c r="CV2000" s="73"/>
      <c r="CW2000" s="73"/>
      <c r="CX2000" s="73"/>
      <c r="CY2000" s="73"/>
      <c r="CZ2000" s="74"/>
      <c r="DA2000" s="72">
        <f>IF($A2000="-","-",ROUND(VLOOKUP($A2000+ROUND(LEFT(DA$1982,2)/24,5),'[1]ОАО "АТС"'!$A$30:$F$773,5,FALSE),2))</f>
        <v>49.71</v>
      </c>
      <c r="DB2000" s="73"/>
      <c r="DC2000" s="73"/>
      <c r="DD2000" s="73"/>
      <c r="DE2000" s="73"/>
      <c r="DF2000" s="74"/>
      <c r="DG2000" s="72">
        <f>IF($A2000="-","-",ROUND(VLOOKUP($A2000+ROUND(LEFT(DG$1982,2)/24,5),'[1]ОАО "АТС"'!$A$30:$F$773,5,FALSE),2))</f>
        <v>11.01</v>
      </c>
      <c r="DH2000" s="73"/>
      <c r="DI2000" s="73"/>
      <c r="DJ2000" s="73"/>
      <c r="DK2000" s="73"/>
      <c r="DL2000" s="74"/>
      <c r="DM2000" s="72">
        <f>IF($A2000="-","-",ROUND(VLOOKUP($A2000+ROUND(LEFT(DM$1982,2)/24,5),'[1]ОАО "АТС"'!$A$30:$F$773,5,FALSE),2))</f>
        <v>0</v>
      </c>
      <c r="DN2000" s="73"/>
      <c r="DO2000" s="73"/>
      <c r="DP2000" s="73"/>
      <c r="DQ2000" s="73"/>
      <c r="DR2000" s="74"/>
      <c r="DS2000" s="72">
        <f>IF($A2000="-","-",ROUND(VLOOKUP($A2000+ROUND(LEFT(DS$1982,2)/24,5),'[1]ОАО "АТС"'!$A$30:$F$773,5,FALSE),2))</f>
        <v>25.55</v>
      </c>
      <c r="DT2000" s="73"/>
      <c r="DU2000" s="73"/>
      <c r="DV2000" s="73"/>
      <c r="DW2000" s="73"/>
      <c r="DX2000" s="74"/>
      <c r="DY2000" s="72">
        <f>IF($A2000="-","-",ROUND(VLOOKUP($A2000+ROUND(LEFT(DY$1982,2)/24,5),'[1]ОАО "АТС"'!$A$30:$F$773,5,FALSE),2))</f>
        <v>238.22</v>
      </c>
      <c r="DZ2000" s="73"/>
      <c r="EA2000" s="73"/>
      <c r="EB2000" s="73"/>
      <c r="EC2000" s="73"/>
      <c r="ED2000" s="74"/>
      <c r="EE2000" s="72">
        <f>IF($A2000="-","-",ROUND(VLOOKUP($A2000+ROUND(LEFT(EE$1982,2)/24,5),'[1]ОАО "АТС"'!$A$30:$F$773,5,FALSE),2))</f>
        <v>514.39</v>
      </c>
      <c r="EF2000" s="73"/>
      <c r="EG2000" s="73"/>
      <c r="EH2000" s="73"/>
      <c r="EI2000" s="73"/>
      <c r="EJ2000" s="74"/>
      <c r="EK2000" s="72">
        <f>IF($A2000="-","-",ROUND(VLOOKUP($A2000+ROUND(LEFT(EK$1982,2)/24,5),'[1]ОАО "АТС"'!$A$30:$F$773,5,FALSE),2))</f>
        <v>110.91</v>
      </c>
      <c r="EL2000" s="73"/>
      <c r="EM2000" s="73"/>
      <c r="EN2000" s="73"/>
      <c r="EO2000" s="73"/>
      <c r="EP2000" s="74"/>
      <c r="EQ2000" s="72">
        <f>IF($A2000="-","-",ROUND(VLOOKUP($A2000+ROUND(LEFT(EQ$1982,2)/24,5),'[1]ОАО "АТС"'!$A$30:$F$773,5,FALSE),2))</f>
        <v>547.78</v>
      </c>
      <c r="ER2000" s="73"/>
      <c r="ES2000" s="73"/>
      <c r="ET2000" s="73"/>
      <c r="EU2000" s="73"/>
      <c r="EV2000" s="74"/>
    </row>
    <row r="2001" spans="1:152" s="38" customFormat="1" ht="15.75" customHeight="1" x14ac:dyDescent="0.2">
      <c r="A2001" s="69">
        <f>$A$133</f>
        <v>45004</v>
      </c>
      <c r="B2001" s="70"/>
      <c r="C2001" s="70"/>
      <c r="D2001" s="70"/>
      <c r="E2001" s="70"/>
      <c r="F2001" s="70"/>
      <c r="G2001" s="70"/>
      <c r="H2001" s="71"/>
      <c r="I2001" s="72">
        <f>IF($A2001="-","-",ROUND(VLOOKUP($A2001+ROUND(LEFT(I$1982,1)/24,5),'[1]ОАО "АТС"'!$A$30:$F$773,5,FALSE),2))</f>
        <v>421.19</v>
      </c>
      <c r="J2001" s="73"/>
      <c r="K2001" s="73"/>
      <c r="L2001" s="73"/>
      <c r="M2001" s="73"/>
      <c r="N2001" s="74"/>
      <c r="O2001" s="72">
        <f>IF($A2001="-","-",ROUND(VLOOKUP($A2001+ROUND(LEFT(O$1982,1)/24,5),'[1]ОАО "АТС"'!$A$30:$F$773,5,FALSE),2))</f>
        <v>315.5</v>
      </c>
      <c r="P2001" s="73"/>
      <c r="Q2001" s="73"/>
      <c r="R2001" s="73"/>
      <c r="S2001" s="73"/>
      <c r="T2001" s="74"/>
      <c r="U2001" s="72">
        <f>IF($A2001="-","-",ROUND(VLOOKUP($A2001+ROUND(LEFT(U$1982,1)/24,5),'[1]ОАО "АТС"'!$A$30:$F$773,5,FALSE),2))</f>
        <v>184.4</v>
      </c>
      <c r="V2001" s="73"/>
      <c r="W2001" s="73"/>
      <c r="X2001" s="73"/>
      <c r="Y2001" s="73"/>
      <c r="Z2001" s="74"/>
      <c r="AA2001" s="72">
        <f>IF($A2001="-","-",ROUND(VLOOKUP($A2001+ROUND(LEFT(AA$1982,1)/24,5),'[1]ОАО "АТС"'!$A$30:$F$773,5,FALSE),2))</f>
        <v>120.4</v>
      </c>
      <c r="AB2001" s="73"/>
      <c r="AC2001" s="73"/>
      <c r="AD2001" s="73"/>
      <c r="AE2001" s="73"/>
      <c r="AF2001" s="74"/>
      <c r="AG2001" s="72">
        <f>IF($A2001="-","-",ROUND(VLOOKUP($A2001+ROUND(LEFT(AG$1982,1)/24,5),'[1]ОАО "АТС"'!$A$30:$F$773,5,FALSE),2))</f>
        <v>118.67</v>
      </c>
      <c r="AH2001" s="73"/>
      <c r="AI2001" s="73"/>
      <c r="AJ2001" s="73"/>
      <c r="AK2001" s="73"/>
      <c r="AL2001" s="74"/>
      <c r="AM2001" s="72">
        <f>IF($A2001="-","-",ROUND(VLOOKUP($A2001+ROUND(LEFT(AM$1982,1)/24,5),'[1]ОАО "АТС"'!$A$30:$F$773,5,FALSE),2))</f>
        <v>246.86</v>
      </c>
      <c r="AN2001" s="73"/>
      <c r="AO2001" s="73"/>
      <c r="AP2001" s="73"/>
      <c r="AQ2001" s="73"/>
      <c r="AR2001" s="74"/>
      <c r="AS2001" s="72">
        <f>IF($A2001="-","-",ROUND(VLOOKUP($A2001+ROUND(LEFT(AS$1982,1)/24,5),'[1]ОАО "АТС"'!$A$30:$F$773,5,FALSE),2))</f>
        <v>167.86</v>
      </c>
      <c r="AT2001" s="73"/>
      <c r="AU2001" s="73"/>
      <c r="AV2001" s="73"/>
      <c r="AW2001" s="73"/>
      <c r="AX2001" s="74"/>
      <c r="AY2001" s="72">
        <f>IF($A2001="-","-",ROUND(VLOOKUP($A2001+ROUND(LEFT(AY$1982,1)/24,5),'[1]ОАО "АТС"'!$A$30:$F$773,5,FALSE),2))</f>
        <v>66.599999999999994</v>
      </c>
      <c r="AZ2001" s="73"/>
      <c r="BA2001" s="73"/>
      <c r="BB2001" s="73"/>
      <c r="BC2001" s="73"/>
      <c r="BD2001" s="74"/>
      <c r="BE2001" s="72">
        <f>IF($A2001="-","-",ROUND(VLOOKUP($A2001+ROUND(LEFT(BE$1982,1)/24,5),'[1]ОАО "АТС"'!$A$30:$F$773,5,FALSE),2))</f>
        <v>14.31</v>
      </c>
      <c r="BF2001" s="73"/>
      <c r="BG2001" s="73"/>
      <c r="BH2001" s="73"/>
      <c r="BI2001" s="73"/>
      <c r="BJ2001" s="74"/>
      <c r="BK2001" s="72">
        <f>IF($A2001="-","-",ROUND(VLOOKUP($A2001+ROUND(LEFT(BK$1982,1)/24,5),'[1]ОАО "АТС"'!$A$30:$F$773,5,FALSE),2))</f>
        <v>0</v>
      </c>
      <c r="BL2001" s="73"/>
      <c r="BM2001" s="73"/>
      <c r="BN2001" s="73"/>
      <c r="BO2001" s="73"/>
      <c r="BP2001" s="74"/>
      <c r="BQ2001" s="72">
        <f>IF($A2001="-","-",ROUND(VLOOKUP($A2001+ROUND(LEFT(BQ$1982,2)/24,5),'[1]ОАО "АТС"'!$A$30:$F$773,5,FALSE),2))</f>
        <v>104.03</v>
      </c>
      <c r="BR2001" s="73"/>
      <c r="BS2001" s="73"/>
      <c r="BT2001" s="73"/>
      <c r="BU2001" s="73"/>
      <c r="BV2001" s="74"/>
      <c r="BW2001" s="72">
        <f>IF($A2001="-","-",ROUND(VLOOKUP($A2001+ROUND(LEFT(BW$1982,2)/24,5),'[1]ОАО "АТС"'!$A$30:$F$773,5,FALSE),2))</f>
        <v>154.56</v>
      </c>
      <c r="BX2001" s="73"/>
      <c r="BY2001" s="73"/>
      <c r="BZ2001" s="73"/>
      <c r="CA2001" s="73"/>
      <c r="CB2001" s="74"/>
      <c r="CC2001" s="72">
        <f>IF($A2001="-","-",ROUND(VLOOKUP($A2001+ROUND(LEFT(CC$1982,2)/24,5),'[1]ОАО "АТС"'!$A$30:$F$773,5,FALSE),2))</f>
        <v>0</v>
      </c>
      <c r="CD2001" s="73"/>
      <c r="CE2001" s="73"/>
      <c r="CF2001" s="73"/>
      <c r="CG2001" s="73"/>
      <c r="CH2001" s="74"/>
      <c r="CI2001" s="72">
        <f>IF($A2001="-","-",ROUND(VLOOKUP($A2001+ROUND(LEFT(CI$1982,2)/24,5),'[1]ОАО "АТС"'!$A$30:$F$773,5,FALSE),2))</f>
        <v>0</v>
      </c>
      <c r="CJ2001" s="73"/>
      <c r="CK2001" s="73"/>
      <c r="CL2001" s="73"/>
      <c r="CM2001" s="73"/>
      <c r="CN2001" s="74"/>
      <c r="CO2001" s="72">
        <f>IF($A2001="-","-",ROUND(VLOOKUP($A2001+ROUND(LEFT(CO$1982,2)/24,5),'[1]ОАО "АТС"'!$A$30:$F$773,5,FALSE),2))</f>
        <v>0</v>
      </c>
      <c r="CP2001" s="73"/>
      <c r="CQ2001" s="73"/>
      <c r="CR2001" s="73"/>
      <c r="CS2001" s="73"/>
      <c r="CT2001" s="74"/>
      <c r="CU2001" s="72">
        <f>IF($A2001="-","-",ROUND(VLOOKUP($A2001+ROUND(LEFT(CU$1982,2)/24,5),'[1]ОАО "АТС"'!$A$30:$F$773,5,FALSE),2))</f>
        <v>0</v>
      </c>
      <c r="CV2001" s="73"/>
      <c r="CW2001" s="73"/>
      <c r="CX2001" s="73"/>
      <c r="CY2001" s="73"/>
      <c r="CZ2001" s="74"/>
      <c r="DA2001" s="72">
        <f>IF($A2001="-","-",ROUND(VLOOKUP($A2001+ROUND(LEFT(DA$1982,2)/24,5),'[1]ОАО "АТС"'!$A$30:$F$773,5,FALSE),2))</f>
        <v>0</v>
      </c>
      <c r="DB2001" s="73"/>
      <c r="DC2001" s="73"/>
      <c r="DD2001" s="73"/>
      <c r="DE2001" s="73"/>
      <c r="DF2001" s="74"/>
      <c r="DG2001" s="72">
        <f>IF($A2001="-","-",ROUND(VLOOKUP($A2001+ROUND(LEFT(DG$1982,2)/24,5),'[1]ОАО "АТС"'!$A$30:$F$773,5,FALSE),2))</f>
        <v>0</v>
      </c>
      <c r="DH2001" s="73"/>
      <c r="DI2001" s="73"/>
      <c r="DJ2001" s="73"/>
      <c r="DK2001" s="73"/>
      <c r="DL2001" s="74"/>
      <c r="DM2001" s="72">
        <f>IF($A2001="-","-",ROUND(VLOOKUP($A2001+ROUND(LEFT(DM$1982,2)/24,5),'[1]ОАО "АТС"'!$A$30:$F$773,5,FALSE),2))</f>
        <v>0</v>
      </c>
      <c r="DN2001" s="73"/>
      <c r="DO2001" s="73"/>
      <c r="DP2001" s="73"/>
      <c r="DQ2001" s="73"/>
      <c r="DR2001" s="74"/>
      <c r="DS2001" s="72">
        <f>IF($A2001="-","-",ROUND(VLOOKUP($A2001+ROUND(LEFT(DS$1982,2)/24,5),'[1]ОАО "АТС"'!$A$30:$F$773,5,FALSE),2))</f>
        <v>145.34</v>
      </c>
      <c r="DT2001" s="73"/>
      <c r="DU2001" s="73"/>
      <c r="DV2001" s="73"/>
      <c r="DW2001" s="73"/>
      <c r="DX2001" s="74"/>
      <c r="DY2001" s="72">
        <f>IF($A2001="-","-",ROUND(VLOOKUP($A2001+ROUND(LEFT(DY$1982,2)/24,5),'[1]ОАО "АТС"'!$A$30:$F$773,5,FALSE),2))</f>
        <v>278.31</v>
      </c>
      <c r="DZ2001" s="73"/>
      <c r="EA2001" s="73"/>
      <c r="EB2001" s="73"/>
      <c r="EC2001" s="73"/>
      <c r="ED2001" s="74"/>
      <c r="EE2001" s="72">
        <f>IF($A2001="-","-",ROUND(VLOOKUP($A2001+ROUND(LEFT(EE$1982,2)/24,5),'[1]ОАО "АТС"'!$A$30:$F$773,5,FALSE),2))</f>
        <v>19.63</v>
      </c>
      <c r="EF2001" s="73"/>
      <c r="EG2001" s="73"/>
      <c r="EH2001" s="73"/>
      <c r="EI2001" s="73"/>
      <c r="EJ2001" s="74"/>
      <c r="EK2001" s="72">
        <f>IF($A2001="-","-",ROUND(VLOOKUP($A2001+ROUND(LEFT(EK$1982,2)/24,5),'[1]ОАО "АТС"'!$A$30:$F$773,5,FALSE),2))</f>
        <v>449.26</v>
      </c>
      <c r="EL2001" s="73"/>
      <c r="EM2001" s="73"/>
      <c r="EN2001" s="73"/>
      <c r="EO2001" s="73"/>
      <c r="EP2001" s="74"/>
      <c r="EQ2001" s="72">
        <f>IF($A2001="-","-",ROUND(VLOOKUP($A2001+ROUND(LEFT(EQ$1982,2)/24,5),'[1]ОАО "АТС"'!$A$30:$F$773,5,FALSE),2))</f>
        <v>545.45000000000005</v>
      </c>
      <c r="ER2001" s="73"/>
      <c r="ES2001" s="73"/>
      <c r="ET2001" s="73"/>
      <c r="EU2001" s="73"/>
      <c r="EV2001" s="74"/>
    </row>
    <row r="2002" spans="1:152" s="38" customFormat="1" ht="15.75" customHeight="1" x14ac:dyDescent="0.2">
      <c r="A2002" s="69">
        <f>$A$134</f>
        <v>45005</v>
      </c>
      <c r="B2002" s="70"/>
      <c r="C2002" s="70"/>
      <c r="D2002" s="70"/>
      <c r="E2002" s="70"/>
      <c r="F2002" s="70"/>
      <c r="G2002" s="70"/>
      <c r="H2002" s="71"/>
      <c r="I2002" s="72">
        <f>IF($A2002="-","-",ROUND(VLOOKUP($A2002+ROUND(LEFT(I$1982,1)/24,5),'[1]ОАО "АТС"'!$A$30:$F$773,5,FALSE),2))</f>
        <v>329.43</v>
      </c>
      <c r="J2002" s="73"/>
      <c r="K2002" s="73"/>
      <c r="L2002" s="73"/>
      <c r="M2002" s="73"/>
      <c r="N2002" s="74"/>
      <c r="O2002" s="72">
        <f>IF($A2002="-","-",ROUND(VLOOKUP($A2002+ROUND(LEFT(O$1982,1)/24,5),'[1]ОАО "АТС"'!$A$30:$F$773,5,FALSE),2))</f>
        <v>288.42</v>
      </c>
      <c r="P2002" s="73"/>
      <c r="Q2002" s="73"/>
      <c r="R2002" s="73"/>
      <c r="S2002" s="73"/>
      <c r="T2002" s="74"/>
      <c r="U2002" s="72">
        <f>IF($A2002="-","-",ROUND(VLOOKUP($A2002+ROUND(LEFT(U$1982,1)/24,5),'[1]ОАО "АТС"'!$A$30:$F$773,5,FALSE),2))</f>
        <v>140.77000000000001</v>
      </c>
      <c r="V2002" s="73"/>
      <c r="W2002" s="73"/>
      <c r="X2002" s="73"/>
      <c r="Y2002" s="73"/>
      <c r="Z2002" s="74"/>
      <c r="AA2002" s="72">
        <f>IF($A2002="-","-",ROUND(VLOOKUP($A2002+ROUND(LEFT(AA$1982,1)/24,5),'[1]ОАО "АТС"'!$A$30:$F$773,5,FALSE),2))</f>
        <v>127.8</v>
      </c>
      <c r="AB2002" s="73"/>
      <c r="AC2002" s="73"/>
      <c r="AD2002" s="73"/>
      <c r="AE2002" s="73"/>
      <c r="AF2002" s="74"/>
      <c r="AG2002" s="72">
        <f>IF($A2002="-","-",ROUND(VLOOKUP($A2002+ROUND(LEFT(AG$1982,1)/24,5),'[1]ОАО "АТС"'!$A$30:$F$773,5,FALSE),2))</f>
        <v>63.44</v>
      </c>
      <c r="AH2002" s="73"/>
      <c r="AI2002" s="73"/>
      <c r="AJ2002" s="73"/>
      <c r="AK2002" s="73"/>
      <c r="AL2002" s="74"/>
      <c r="AM2002" s="72">
        <f>IF($A2002="-","-",ROUND(VLOOKUP($A2002+ROUND(LEFT(AM$1982,1)/24,5),'[1]ОАО "АТС"'!$A$30:$F$773,5,FALSE),2))</f>
        <v>0</v>
      </c>
      <c r="AN2002" s="73"/>
      <c r="AO2002" s="73"/>
      <c r="AP2002" s="73"/>
      <c r="AQ2002" s="73"/>
      <c r="AR2002" s="74"/>
      <c r="AS2002" s="72">
        <f>IF($A2002="-","-",ROUND(VLOOKUP($A2002+ROUND(LEFT(AS$1982,1)/24,5),'[1]ОАО "АТС"'!$A$30:$F$773,5,FALSE),2))</f>
        <v>0.88</v>
      </c>
      <c r="AT2002" s="73"/>
      <c r="AU2002" s="73"/>
      <c r="AV2002" s="73"/>
      <c r="AW2002" s="73"/>
      <c r="AX2002" s="74"/>
      <c r="AY2002" s="72">
        <f>IF($A2002="-","-",ROUND(VLOOKUP($A2002+ROUND(LEFT(AY$1982,1)/24,5),'[1]ОАО "АТС"'!$A$30:$F$773,5,FALSE),2))</f>
        <v>0</v>
      </c>
      <c r="AZ2002" s="73"/>
      <c r="BA2002" s="73"/>
      <c r="BB2002" s="73"/>
      <c r="BC2002" s="73"/>
      <c r="BD2002" s="74"/>
      <c r="BE2002" s="72">
        <f>IF($A2002="-","-",ROUND(VLOOKUP($A2002+ROUND(LEFT(BE$1982,1)/24,5),'[1]ОАО "АТС"'!$A$30:$F$773,5,FALSE),2))</f>
        <v>0</v>
      </c>
      <c r="BF2002" s="73"/>
      <c r="BG2002" s="73"/>
      <c r="BH2002" s="73"/>
      <c r="BI2002" s="73"/>
      <c r="BJ2002" s="74"/>
      <c r="BK2002" s="72">
        <f>IF($A2002="-","-",ROUND(VLOOKUP($A2002+ROUND(LEFT(BK$1982,1)/24,5),'[1]ОАО "АТС"'!$A$30:$F$773,5,FALSE),2))</f>
        <v>0</v>
      </c>
      <c r="BL2002" s="73"/>
      <c r="BM2002" s="73"/>
      <c r="BN2002" s="73"/>
      <c r="BO2002" s="73"/>
      <c r="BP2002" s="74"/>
      <c r="BQ2002" s="72">
        <f>IF($A2002="-","-",ROUND(VLOOKUP($A2002+ROUND(LEFT(BQ$1982,2)/24,5),'[1]ОАО "АТС"'!$A$30:$F$773,5,FALSE),2))</f>
        <v>0</v>
      </c>
      <c r="BR2002" s="73"/>
      <c r="BS2002" s="73"/>
      <c r="BT2002" s="73"/>
      <c r="BU2002" s="73"/>
      <c r="BV2002" s="74"/>
      <c r="BW2002" s="72">
        <f>IF($A2002="-","-",ROUND(VLOOKUP($A2002+ROUND(LEFT(BW$1982,2)/24,5),'[1]ОАО "АТС"'!$A$30:$F$773,5,FALSE),2))</f>
        <v>18.440000000000001</v>
      </c>
      <c r="BX2002" s="73"/>
      <c r="BY2002" s="73"/>
      <c r="BZ2002" s="73"/>
      <c r="CA2002" s="73"/>
      <c r="CB2002" s="74"/>
      <c r="CC2002" s="72">
        <f>IF($A2002="-","-",ROUND(VLOOKUP($A2002+ROUND(LEFT(CC$1982,2)/24,5),'[1]ОАО "АТС"'!$A$30:$F$773,5,FALSE),2))</f>
        <v>0</v>
      </c>
      <c r="CD2002" s="73"/>
      <c r="CE2002" s="73"/>
      <c r="CF2002" s="73"/>
      <c r="CG2002" s="73"/>
      <c r="CH2002" s="74"/>
      <c r="CI2002" s="72">
        <f>IF($A2002="-","-",ROUND(VLOOKUP($A2002+ROUND(LEFT(CI$1982,2)/24,5),'[1]ОАО "АТС"'!$A$30:$F$773,5,FALSE),2))</f>
        <v>14.46</v>
      </c>
      <c r="CJ2002" s="73"/>
      <c r="CK2002" s="73"/>
      <c r="CL2002" s="73"/>
      <c r="CM2002" s="73"/>
      <c r="CN2002" s="74"/>
      <c r="CO2002" s="72">
        <f>IF($A2002="-","-",ROUND(VLOOKUP($A2002+ROUND(LEFT(CO$1982,2)/24,5),'[1]ОАО "АТС"'!$A$30:$F$773,5,FALSE),2))</f>
        <v>28.54</v>
      </c>
      <c r="CP2002" s="73"/>
      <c r="CQ2002" s="73"/>
      <c r="CR2002" s="73"/>
      <c r="CS2002" s="73"/>
      <c r="CT2002" s="74"/>
      <c r="CU2002" s="72">
        <f>IF($A2002="-","-",ROUND(VLOOKUP($A2002+ROUND(LEFT(CU$1982,2)/24,5),'[1]ОАО "АТС"'!$A$30:$F$773,5,FALSE),2))</f>
        <v>0.01</v>
      </c>
      <c r="CV2002" s="73"/>
      <c r="CW2002" s="73"/>
      <c r="CX2002" s="73"/>
      <c r="CY2002" s="73"/>
      <c r="CZ2002" s="74"/>
      <c r="DA2002" s="72">
        <f>IF($A2002="-","-",ROUND(VLOOKUP($A2002+ROUND(LEFT(DA$1982,2)/24,5),'[1]ОАО "АТС"'!$A$30:$F$773,5,FALSE),2))</f>
        <v>0</v>
      </c>
      <c r="DB2002" s="73"/>
      <c r="DC2002" s="73"/>
      <c r="DD2002" s="73"/>
      <c r="DE2002" s="73"/>
      <c r="DF2002" s="74"/>
      <c r="DG2002" s="72">
        <f>IF($A2002="-","-",ROUND(VLOOKUP($A2002+ROUND(LEFT(DG$1982,2)/24,5),'[1]ОАО "АТС"'!$A$30:$F$773,5,FALSE),2))</f>
        <v>0</v>
      </c>
      <c r="DH2002" s="73"/>
      <c r="DI2002" s="73"/>
      <c r="DJ2002" s="73"/>
      <c r="DK2002" s="73"/>
      <c r="DL2002" s="74"/>
      <c r="DM2002" s="72">
        <f>IF($A2002="-","-",ROUND(VLOOKUP($A2002+ROUND(LEFT(DM$1982,2)/24,5),'[1]ОАО "АТС"'!$A$30:$F$773,5,FALSE),2))</f>
        <v>0</v>
      </c>
      <c r="DN2002" s="73"/>
      <c r="DO2002" s="73"/>
      <c r="DP2002" s="73"/>
      <c r="DQ2002" s="73"/>
      <c r="DR2002" s="74"/>
      <c r="DS2002" s="72">
        <f>IF($A2002="-","-",ROUND(VLOOKUP($A2002+ROUND(LEFT(DS$1982,2)/24,5),'[1]ОАО "АТС"'!$A$30:$F$773,5,FALSE),2))</f>
        <v>0</v>
      </c>
      <c r="DT2002" s="73"/>
      <c r="DU2002" s="73"/>
      <c r="DV2002" s="73"/>
      <c r="DW2002" s="73"/>
      <c r="DX2002" s="74"/>
      <c r="DY2002" s="72">
        <f>IF($A2002="-","-",ROUND(VLOOKUP($A2002+ROUND(LEFT(DY$1982,2)/24,5),'[1]ОАО "АТС"'!$A$30:$F$773,5,FALSE),2))</f>
        <v>149.43</v>
      </c>
      <c r="DZ2002" s="73"/>
      <c r="EA2002" s="73"/>
      <c r="EB2002" s="73"/>
      <c r="EC2002" s="73"/>
      <c r="ED2002" s="74"/>
      <c r="EE2002" s="72">
        <f>IF($A2002="-","-",ROUND(VLOOKUP($A2002+ROUND(LEFT(EE$1982,2)/24,5),'[1]ОАО "АТС"'!$A$30:$F$773,5,FALSE),2))</f>
        <v>271.33999999999997</v>
      </c>
      <c r="EF2002" s="73"/>
      <c r="EG2002" s="73"/>
      <c r="EH2002" s="73"/>
      <c r="EI2002" s="73"/>
      <c r="EJ2002" s="74"/>
      <c r="EK2002" s="72">
        <f>IF($A2002="-","-",ROUND(VLOOKUP($A2002+ROUND(LEFT(EK$1982,2)/24,5),'[1]ОАО "АТС"'!$A$30:$F$773,5,FALSE),2))</f>
        <v>387.18</v>
      </c>
      <c r="EL2002" s="73"/>
      <c r="EM2002" s="73"/>
      <c r="EN2002" s="73"/>
      <c r="EO2002" s="73"/>
      <c r="EP2002" s="74"/>
      <c r="EQ2002" s="72">
        <f>IF($A2002="-","-",ROUND(VLOOKUP($A2002+ROUND(LEFT(EQ$1982,2)/24,5),'[1]ОАО "АТС"'!$A$30:$F$773,5,FALSE),2))</f>
        <v>90.27</v>
      </c>
      <c r="ER2002" s="73"/>
      <c r="ES2002" s="73"/>
      <c r="ET2002" s="73"/>
      <c r="EU2002" s="73"/>
      <c r="EV2002" s="74"/>
    </row>
    <row r="2003" spans="1:152" s="38" customFormat="1" ht="15.75" customHeight="1" x14ac:dyDescent="0.2">
      <c r="A2003" s="69">
        <f>$A$135</f>
        <v>45006</v>
      </c>
      <c r="B2003" s="70"/>
      <c r="C2003" s="70"/>
      <c r="D2003" s="70"/>
      <c r="E2003" s="70"/>
      <c r="F2003" s="70"/>
      <c r="G2003" s="70"/>
      <c r="H2003" s="71"/>
      <c r="I2003" s="72">
        <f>IF($A2003="-","-",ROUND(VLOOKUP($A2003+ROUND(LEFT(I$1982,1)/24,5),'[1]ОАО "АТС"'!$A$30:$F$773,5,FALSE),2))</f>
        <v>343.09</v>
      </c>
      <c r="J2003" s="73"/>
      <c r="K2003" s="73"/>
      <c r="L2003" s="73"/>
      <c r="M2003" s="73"/>
      <c r="N2003" s="74"/>
      <c r="O2003" s="72">
        <f>IF($A2003="-","-",ROUND(VLOOKUP($A2003+ROUND(LEFT(O$1982,1)/24,5),'[1]ОАО "АТС"'!$A$30:$F$773,5,FALSE),2))</f>
        <v>860.99</v>
      </c>
      <c r="P2003" s="73"/>
      <c r="Q2003" s="73"/>
      <c r="R2003" s="73"/>
      <c r="S2003" s="73"/>
      <c r="T2003" s="74"/>
      <c r="U2003" s="72">
        <f>IF($A2003="-","-",ROUND(VLOOKUP($A2003+ROUND(LEFT(U$1982,1)/24,5),'[1]ОАО "АТС"'!$A$30:$F$773,5,FALSE),2))</f>
        <v>181.22</v>
      </c>
      <c r="V2003" s="73"/>
      <c r="W2003" s="73"/>
      <c r="X2003" s="73"/>
      <c r="Y2003" s="73"/>
      <c r="Z2003" s="74"/>
      <c r="AA2003" s="72">
        <f>IF($A2003="-","-",ROUND(VLOOKUP($A2003+ROUND(LEFT(AA$1982,1)/24,5),'[1]ОАО "АТС"'!$A$30:$F$773,5,FALSE),2))</f>
        <v>66.069999999999993</v>
      </c>
      <c r="AB2003" s="73"/>
      <c r="AC2003" s="73"/>
      <c r="AD2003" s="73"/>
      <c r="AE2003" s="73"/>
      <c r="AF2003" s="74"/>
      <c r="AG2003" s="72">
        <f>IF($A2003="-","-",ROUND(VLOOKUP($A2003+ROUND(LEFT(AG$1982,1)/24,5),'[1]ОАО "АТС"'!$A$30:$F$773,5,FALSE),2))</f>
        <v>0</v>
      </c>
      <c r="AH2003" s="73"/>
      <c r="AI2003" s="73"/>
      <c r="AJ2003" s="73"/>
      <c r="AK2003" s="73"/>
      <c r="AL2003" s="74"/>
      <c r="AM2003" s="72">
        <f>IF($A2003="-","-",ROUND(VLOOKUP($A2003+ROUND(LEFT(AM$1982,1)/24,5),'[1]ОАО "АТС"'!$A$30:$F$773,5,FALSE),2))</f>
        <v>0</v>
      </c>
      <c r="AN2003" s="73"/>
      <c r="AO2003" s="73"/>
      <c r="AP2003" s="73"/>
      <c r="AQ2003" s="73"/>
      <c r="AR2003" s="74"/>
      <c r="AS2003" s="72">
        <f>IF($A2003="-","-",ROUND(VLOOKUP($A2003+ROUND(LEFT(AS$1982,1)/24,5),'[1]ОАО "АТС"'!$A$30:$F$773,5,FALSE),2))</f>
        <v>0</v>
      </c>
      <c r="AT2003" s="73"/>
      <c r="AU2003" s="73"/>
      <c r="AV2003" s="73"/>
      <c r="AW2003" s="73"/>
      <c r="AX2003" s="74"/>
      <c r="AY2003" s="72">
        <f>IF($A2003="-","-",ROUND(VLOOKUP($A2003+ROUND(LEFT(AY$1982,1)/24,5),'[1]ОАО "АТС"'!$A$30:$F$773,5,FALSE),2))</f>
        <v>0</v>
      </c>
      <c r="AZ2003" s="73"/>
      <c r="BA2003" s="73"/>
      <c r="BB2003" s="73"/>
      <c r="BC2003" s="73"/>
      <c r="BD2003" s="74"/>
      <c r="BE2003" s="72">
        <f>IF($A2003="-","-",ROUND(VLOOKUP($A2003+ROUND(LEFT(BE$1982,1)/24,5),'[1]ОАО "АТС"'!$A$30:$F$773,5,FALSE),2))</f>
        <v>0</v>
      </c>
      <c r="BF2003" s="73"/>
      <c r="BG2003" s="73"/>
      <c r="BH2003" s="73"/>
      <c r="BI2003" s="73"/>
      <c r="BJ2003" s="74"/>
      <c r="BK2003" s="72">
        <f>IF($A2003="-","-",ROUND(VLOOKUP($A2003+ROUND(LEFT(BK$1982,1)/24,5),'[1]ОАО "АТС"'!$A$30:$F$773,5,FALSE),2))</f>
        <v>0</v>
      </c>
      <c r="BL2003" s="73"/>
      <c r="BM2003" s="73"/>
      <c r="BN2003" s="73"/>
      <c r="BO2003" s="73"/>
      <c r="BP2003" s="74"/>
      <c r="BQ2003" s="72">
        <f>IF($A2003="-","-",ROUND(VLOOKUP($A2003+ROUND(LEFT(BQ$1982,2)/24,5),'[1]ОАО "АТС"'!$A$30:$F$773,5,FALSE),2))</f>
        <v>0</v>
      </c>
      <c r="BR2003" s="73"/>
      <c r="BS2003" s="73"/>
      <c r="BT2003" s="73"/>
      <c r="BU2003" s="73"/>
      <c r="BV2003" s="74"/>
      <c r="BW2003" s="72">
        <f>IF($A2003="-","-",ROUND(VLOOKUP($A2003+ROUND(LEFT(BW$1982,2)/24,5),'[1]ОАО "АТС"'!$A$30:$F$773,5,FALSE),2))</f>
        <v>0</v>
      </c>
      <c r="BX2003" s="73"/>
      <c r="BY2003" s="73"/>
      <c r="BZ2003" s="73"/>
      <c r="CA2003" s="73"/>
      <c r="CB2003" s="74"/>
      <c r="CC2003" s="72">
        <f>IF($A2003="-","-",ROUND(VLOOKUP($A2003+ROUND(LEFT(CC$1982,2)/24,5),'[1]ОАО "АТС"'!$A$30:$F$773,5,FALSE),2))</f>
        <v>0</v>
      </c>
      <c r="CD2003" s="73"/>
      <c r="CE2003" s="73"/>
      <c r="CF2003" s="73"/>
      <c r="CG2003" s="73"/>
      <c r="CH2003" s="74"/>
      <c r="CI2003" s="72">
        <f>IF($A2003="-","-",ROUND(VLOOKUP($A2003+ROUND(LEFT(CI$1982,2)/24,5),'[1]ОАО "АТС"'!$A$30:$F$773,5,FALSE),2))</f>
        <v>0</v>
      </c>
      <c r="CJ2003" s="73"/>
      <c r="CK2003" s="73"/>
      <c r="CL2003" s="73"/>
      <c r="CM2003" s="73"/>
      <c r="CN2003" s="74"/>
      <c r="CO2003" s="72">
        <f>IF($A2003="-","-",ROUND(VLOOKUP($A2003+ROUND(LEFT(CO$1982,2)/24,5),'[1]ОАО "АТС"'!$A$30:$F$773,5,FALSE),2))</f>
        <v>0</v>
      </c>
      <c r="CP2003" s="73"/>
      <c r="CQ2003" s="73"/>
      <c r="CR2003" s="73"/>
      <c r="CS2003" s="73"/>
      <c r="CT2003" s="74"/>
      <c r="CU2003" s="72">
        <f>IF($A2003="-","-",ROUND(VLOOKUP($A2003+ROUND(LEFT(CU$1982,2)/24,5),'[1]ОАО "АТС"'!$A$30:$F$773,5,FALSE),2))</f>
        <v>0</v>
      </c>
      <c r="CV2003" s="73"/>
      <c r="CW2003" s="73"/>
      <c r="CX2003" s="73"/>
      <c r="CY2003" s="73"/>
      <c r="CZ2003" s="74"/>
      <c r="DA2003" s="72">
        <f>IF($A2003="-","-",ROUND(VLOOKUP($A2003+ROUND(LEFT(DA$1982,2)/24,5),'[1]ОАО "АТС"'!$A$30:$F$773,5,FALSE),2))</f>
        <v>0</v>
      </c>
      <c r="DB2003" s="73"/>
      <c r="DC2003" s="73"/>
      <c r="DD2003" s="73"/>
      <c r="DE2003" s="73"/>
      <c r="DF2003" s="74"/>
      <c r="DG2003" s="72">
        <f>IF($A2003="-","-",ROUND(VLOOKUP($A2003+ROUND(LEFT(DG$1982,2)/24,5),'[1]ОАО "АТС"'!$A$30:$F$773,5,FALSE),2))</f>
        <v>0</v>
      </c>
      <c r="DH2003" s="73"/>
      <c r="DI2003" s="73"/>
      <c r="DJ2003" s="73"/>
      <c r="DK2003" s="73"/>
      <c r="DL2003" s="74"/>
      <c r="DM2003" s="72">
        <f>IF($A2003="-","-",ROUND(VLOOKUP($A2003+ROUND(LEFT(DM$1982,2)/24,5),'[1]ОАО "АТС"'!$A$30:$F$773,5,FALSE),2))</f>
        <v>0</v>
      </c>
      <c r="DN2003" s="73"/>
      <c r="DO2003" s="73"/>
      <c r="DP2003" s="73"/>
      <c r="DQ2003" s="73"/>
      <c r="DR2003" s="74"/>
      <c r="DS2003" s="72">
        <f>IF($A2003="-","-",ROUND(VLOOKUP($A2003+ROUND(LEFT(DS$1982,2)/24,5),'[1]ОАО "АТС"'!$A$30:$F$773,5,FALSE),2))</f>
        <v>0</v>
      </c>
      <c r="DT2003" s="73"/>
      <c r="DU2003" s="73"/>
      <c r="DV2003" s="73"/>
      <c r="DW2003" s="73"/>
      <c r="DX2003" s="74"/>
      <c r="DY2003" s="72">
        <f>IF($A2003="-","-",ROUND(VLOOKUP($A2003+ROUND(LEFT(DY$1982,2)/24,5),'[1]ОАО "АТС"'!$A$30:$F$773,5,FALSE),2))</f>
        <v>6.39</v>
      </c>
      <c r="DZ2003" s="73"/>
      <c r="EA2003" s="73"/>
      <c r="EB2003" s="73"/>
      <c r="EC2003" s="73"/>
      <c r="ED2003" s="74"/>
      <c r="EE2003" s="72">
        <f>IF($A2003="-","-",ROUND(VLOOKUP($A2003+ROUND(LEFT(EE$1982,2)/24,5),'[1]ОАО "АТС"'!$A$30:$F$773,5,FALSE),2))</f>
        <v>25.03</v>
      </c>
      <c r="EF2003" s="73"/>
      <c r="EG2003" s="73"/>
      <c r="EH2003" s="73"/>
      <c r="EI2003" s="73"/>
      <c r="EJ2003" s="74"/>
      <c r="EK2003" s="72">
        <f>IF($A2003="-","-",ROUND(VLOOKUP($A2003+ROUND(LEFT(EK$1982,2)/24,5),'[1]ОАО "АТС"'!$A$30:$F$773,5,FALSE),2))</f>
        <v>151.61000000000001</v>
      </c>
      <c r="EL2003" s="73"/>
      <c r="EM2003" s="73"/>
      <c r="EN2003" s="73"/>
      <c r="EO2003" s="73"/>
      <c r="EP2003" s="74"/>
      <c r="EQ2003" s="72">
        <f>IF($A2003="-","-",ROUND(VLOOKUP($A2003+ROUND(LEFT(EQ$1982,2)/24,5),'[1]ОАО "АТС"'!$A$30:$F$773,5,FALSE),2))</f>
        <v>9.44</v>
      </c>
      <c r="ER2003" s="73"/>
      <c r="ES2003" s="73"/>
      <c r="ET2003" s="73"/>
      <c r="EU2003" s="73"/>
      <c r="EV2003" s="74"/>
    </row>
    <row r="2004" spans="1:152" s="38" customFormat="1" ht="15.75" customHeight="1" x14ac:dyDescent="0.2">
      <c r="A2004" s="69">
        <f>$A$136</f>
        <v>45007</v>
      </c>
      <c r="B2004" s="70"/>
      <c r="C2004" s="70"/>
      <c r="D2004" s="70"/>
      <c r="E2004" s="70"/>
      <c r="F2004" s="70"/>
      <c r="G2004" s="70"/>
      <c r="H2004" s="71"/>
      <c r="I2004" s="72">
        <f>IF($A2004="-","-",ROUND(VLOOKUP($A2004+ROUND(LEFT(I$1982,1)/24,5),'[1]ОАО "АТС"'!$A$30:$F$773,5,FALSE),2))</f>
        <v>148.77000000000001</v>
      </c>
      <c r="J2004" s="73"/>
      <c r="K2004" s="73"/>
      <c r="L2004" s="73"/>
      <c r="M2004" s="73"/>
      <c r="N2004" s="74"/>
      <c r="O2004" s="72">
        <f>IF($A2004="-","-",ROUND(VLOOKUP($A2004+ROUND(LEFT(O$1982,1)/24,5),'[1]ОАО "АТС"'!$A$30:$F$773,5,FALSE),2))</f>
        <v>150.72</v>
      </c>
      <c r="P2004" s="73"/>
      <c r="Q2004" s="73"/>
      <c r="R2004" s="73"/>
      <c r="S2004" s="73"/>
      <c r="T2004" s="74"/>
      <c r="U2004" s="72">
        <f>IF($A2004="-","-",ROUND(VLOOKUP($A2004+ROUND(LEFT(U$1982,1)/24,5),'[1]ОАО "АТС"'!$A$30:$F$773,5,FALSE),2))</f>
        <v>0</v>
      </c>
      <c r="V2004" s="73"/>
      <c r="W2004" s="73"/>
      <c r="X2004" s="73"/>
      <c r="Y2004" s="73"/>
      <c r="Z2004" s="74"/>
      <c r="AA2004" s="72">
        <f>IF($A2004="-","-",ROUND(VLOOKUP($A2004+ROUND(LEFT(AA$1982,1)/24,5),'[1]ОАО "АТС"'!$A$30:$F$773,5,FALSE),2))</f>
        <v>0</v>
      </c>
      <c r="AB2004" s="73"/>
      <c r="AC2004" s="73"/>
      <c r="AD2004" s="73"/>
      <c r="AE2004" s="73"/>
      <c r="AF2004" s="74"/>
      <c r="AG2004" s="72">
        <f>IF($A2004="-","-",ROUND(VLOOKUP($A2004+ROUND(LEFT(AG$1982,1)/24,5),'[1]ОАО "АТС"'!$A$30:$F$773,5,FALSE),2))</f>
        <v>36.299999999999997</v>
      </c>
      <c r="AH2004" s="73"/>
      <c r="AI2004" s="73"/>
      <c r="AJ2004" s="73"/>
      <c r="AK2004" s="73"/>
      <c r="AL2004" s="74"/>
      <c r="AM2004" s="72">
        <f>IF($A2004="-","-",ROUND(VLOOKUP($A2004+ROUND(LEFT(AM$1982,1)/24,5),'[1]ОАО "АТС"'!$A$30:$F$773,5,FALSE),2))</f>
        <v>0</v>
      </c>
      <c r="AN2004" s="73"/>
      <c r="AO2004" s="73"/>
      <c r="AP2004" s="73"/>
      <c r="AQ2004" s="73"/>
      <c r="AR2004" s="74"/>
      <c r="AS2004" s="72">
        <f>IF($A2004="-","-",ROUND(VLOOKUP($A2004+ROUND(LEFT(AS$1982,1)/24,5),'[1]ОАО "АТС"'!$A$30:$F$773,5,FALSE),2))</f>
        <v>0</v>
      </c>
      <c r="AT2004" s="73"/>
      <c r="AU2004" s="73"/>
      <c r="AV2004" s="73"/>
      <c r="AW2004" s="73"/>
      <c r="AX2004" s="74"/>
      <c r="AY2004" s="72">
        <f>IF($A2004="-","-",ROUND(VLOOKUP($A2004+ROUND(LEFT(AY$1982,1)/24,5),'[1]ОАО "АТС"'!$A$30:$F$773,5,FALSE),2))</f>
        <v>60.21</v>
      </c>
      <c r="AZ2004" s="73"/>
      <c r="BA2004" s="73"/>
      <c r="BB2004" s="73"/>
      <c r="BC2004" s="73"/>
      <c r="BD2004" s="74"/>
      <c r="BE2004" s="72">
        <f>IF($A2004="-","-",ROUND(VLOOKUP($A2004+ROUND(LEFT(BE$1982,1)/24,5),'[1]ОАО "АТС"'!$A$30:$F$773,5,FALSE),2))</f>
        <v>50.05</v>
      </c>
      <c r="BF2004" s="73"/>
      <c r="BG2004" s="73"/>
      <c r="BH2004" s="73"/>
      <c r="BI2004" s="73"/>
      <c r="BJ2004" s="74"/>
      <c r="BK2004" s="72">
        <f>IF($A2004="-","-",ROUND(VLOOKUP($A2004+ROUND(LEFT(BK$1982,1)/24,5),'[1]ОАО "АТС"'!$A$30:$F$773,5,FALSE),2))</f>
        <v>61.57</v>
      </c>
      <c r="BL2004" s="73"/>
      <c r="BM2004" s="73"/>
      <c r="BN2004" s="73"/>
      <c r="BO2004" s="73"/>
      <c r="BP2004" s="74"/>
      <c r="BQ2004" s="72">
        <f>IF($A2004="-","-",ROUND(VLOOKUP($A2004+ROUND(LEFT(BQ$1982,2)/24,5),'[1]ОАО "АТС"'!$A$30:$F$773,5,FALSE),2))</f>
        <v>66.61</v>
      </c>
      <c r="BR2004" s="73"/>
      <c r="BS2004" s="73"/>
      <c r="BT2004" s="73"/>
      <c r="BU2004" s="73"/>
      <c r="BV2004" s="74"/>
      <c r="BW2004" s="72">
        <f>IF($A2004="-","-",ROUND(VLOOKUP($A2004+ROUND(LEFT(BW$1982,2)/24,5),'[1]ОАО "АТС"'!$A$30:$F$773,5,FALSE),2))</f>
        <v>101.27</v>
      </c>
      <c r="BX2004" s="73"/>
      <c r="BY2004" s="73"/>
      <c r="BZ2004" s="73"/>
      <c r="CA2004" s="73"/>
      <c r="CB2004" s="74"/>
      <c r="CC2004" s="72">
        <f>IF($A2004="-","-",ROUND(VLOOKUP($A2004+ROUND(LEFT(CC$1982,2)/24,5),'[1]ОАО "АТС"'!$A$30:$F$773,5,FALSE),2))</f>
        <v>124.95</v>
      </c>
      <c r="CD2004" s="73"/>
      <c r="CE2004" s="73"/>
      <c r="CF2004" s="73"/>
      <c r="CG2004" s="73"/>
      <c r="CH2004" s="74"/>
      <c r="CI2004" s="72">
        <f>IF($A2004="-","-",ROUND(VLOOKUP($A2004+ROUND(LEFT(CI$1982,2)/24,5),'[1]ОАО "АТС"'!$A$30:$F$773,5,FALSE),2))</f>
        <v>146.04</v>
      </c>
      <c r="CJ2004" s="73"/>
      <c r="CK2004" s="73"/>
      <c r="CL2004" s="73"/>
      <c r="CM2004" s="73"/>
      <c r="CN2004" s="74"/>
      <c r="CO2004" s="72">
        <f>IF($A2004="-","-",ROUND(VLOOKUP($A2004+ROUND(LEFT(CO$1982,2)/24,5),'[1]ОАО "АТС"'!$A$30:$F$773,5,FALSE),2))</f>
        <v>154.94999999999999</v>
      </c>
      <c r="CP2004" s="73"/>
      <c r="CQ2004" s="73"/>
      <c r="CR2004" s="73"/>
      <c r="CS2004" s="73"/>
      <c r="CT2004" s="74"/>
      <c r="CU2004" s="72">
        <f>IF($A2004="-","-",ROUND(VLOOKUP($A2004+ROUND(LEFT(CU$1982,2)/24,5),'[1]ОАО "АТС"'!$A$30:$F$773,5,FALSE),2))</f>
        <v>178.78</v>
      </c>
      <c r="CV2004" s="73"/>
      <c r="CW2004" s="73"/>
      <c r="CX2004" s="73"/>
      <c r="CY2004" s="73"/>
      <c r="CZ2004" s="74"/>
      <c r="DA2004" s="72">
        <f>IF($A2004="-","-",ROUND(VLOOKUP($A2004+ROUND(LEFT(DA$1982,2)/24,5),'[1]ОАО "АТС"'!$A$30:$F$773,5,FALSE),2))</f>
        <v>123.34</v>
      </c>
      <c r="DB2004" s="73"/>
      <c r="DC2004" s="73"/>
      <c r="DD2004" s="73"/>
      <c r="DE2004" s="73"/>
      <c r="DF2004" s="74"/>
      <c r="DG2004" s="72">
        <f>IF($A2004="-","-",ROUND(VLOOKUP($A2004+ROUND(LEFT(DG$1982,2)/24,5),'[1]ОАО "АТС"'!$A$30:$F$773,5,FALSE),2))</f>
        <v>130.83000000000001</v>
      </c>
      <c r="DH2004" s="73"/>
      <c r="DI2004" s="73"/>
      <c r="DJ2004" s="73"/>
      <c r="DK2004" s="73"/>
      <c r="DL2004" s="74"/>
      <c r="DM2004" s="72">
        <f>IF($A2004="-","-",ROUND(VLOOKUP($A2004+ROUND(LEFT(DM$1982,2)/24,5),'[1]ОАО "АТС"'!$A$30:$F$773,5,FALSE),2))</f>
        <v>36.81</v>
      </c>
      <c r="DN2004" s="73"/>
      <c r="DO2004" s="73"/>
      <c r="DP2004" s="73"/>
      <c r="DQ2004" s="73"/>
      <c r="DR2004" s="74"/>
      <c r="DS2004" s="72">
        <f>IF($A2004="-","-",ROUND(VLOOKUP($A2004+ROUND(LEFT(DS$1982,2)/24,5),'[1]ОАО "АТС"'!$A$30:$F$773,5,FALSE),2))</f>
        <v>75.14</v>
      </c>
      <c r="DT2004" s="73"/>
      <c r="DU2004" s="73"/>
      <c r="DV2004" s="73"/>
      <c r="DW2004" s="73"/>
      <c r="DX2004" s="74"/>
      <c r="DY2004" s="72">
        <f>IF($A2004="-","-",ROUND(VLOOKUP($A2004+ROUND(LEFT(DY$1982,2)/24,5),'[1]ОАО "АТС"'!$A$30:$F$773,5,FALSE),2))</f>
        <v>181.04</v>
      </c>
      <c r="DZ2004" s="73"/>
      <c r="EA2004" s="73"/>
      <c r="EB2004" s="73"/>
      <c r="EC2004" s="73"/>
      <c r="ED2004" s="74"/>
      <c r="EE2004" s="72">
        <f>IF($A2004="-","-",ROUND(VLOOKUP($A2004+ROUND(LEFT(EE$1982,2)/24,5),'[1]ОАО "АТС"'!$A$30:$F$773,5,FALSE),2))</f>
        <v>222.54</v>
      </c>
      <c r="EF2004" s="73"/>
      <c r="EG2004" s="73"/>
      <c r="EH2004" s="73"/>
      <c r="EI2004" s="73"/>
      <c r="EJ2004" s="74"/>
      <c r="EK2004" s="72">
        <f>IF($A2004="-","-",ROUND(VLOOKUP($A2004+ROUND(LEFT(EK$1982,2)/24,5),'[1]ОАО "АТС"'!$A$30:$F$773,5,FALSE),2))</f>
        <v>428.03</v>
      </c>
      <c r="EL2004" s="73"/>
      <c r="EM2004" s="73"/>
      <c r="EN2004" s="73"/>
      <c r="EO2004" s="73"/>
      <c r="EP2004" s="74"/>
      <c r="EQ2004" s="72">
        <f>IF($A2004="-","-",ROUND(VLOOKUP($A2004+ROUND(LEFT(EQ$1982,2)/24,5),'[1]ОАО "АТС"'!$A$30:$F$773,5,FALSE),2))</f>
        <v>329.07</v>
      </c>
      <c r="ER2004" s="73"/>
      <c r="ES2004" s="73"/>
      <c r="ET2004" s="73"/>
      <c r="EU2004" s="73"/>
      <c r="EV2004" s="74"/>
    </row>
    <row r="2005" spans="1:152" s="38" customFormat="1" ht="15.75" customHeight="1" x14ac:dyDescent="0.2">
      <c r="A2005" s="69">
        <f>$A$137</f>
        <v>45008</v>
      </c>
      <c r="B2005" s="70"/>
      <c r="C2005" s="70"/>
      <c r="D2005" s="70"/>
      <c r="E2005" s="70"/>
      <c r="F2005" s="70"/>
      <c r="G2005" s="70"/>
      <c r="H2005" s="71"/>
      <c r="I2005" s="72">
        <f>IF($A2005="-","-",ROUND(VLOOKUP($A2005+ROUND(LEFT(I$1982,1)/24,5),'[1]ОАО "АТС"'!$A$30:$F$773,5,FALSE),2))</f>
        <v>163.12</v>
      </c>
      <c r="J2005" s="73"/>
      <c r="K2005" s="73"/>
      <c r="L2005" s="73"/>
      <c r="M2005" s="73"/>
      <c r="N2005" s="74"/>
      <c r="O2005" s="72">
        <f>IF($A2005="-","-",ROUND(VLOOKUP($A2005+ROUND(LEFT(O$1982,1)/24,5),'[1]ОАО "АТС"'!$A$30:$F$773,5,FALSE),2))</f>
        <v>131.44999999999999</v>
      </c>
      <c r="P2005" s="73"/>
      <c r="Q2005" s="73"/>
      <c r="R2005" s="73"/>
      <c r="S2005" s="73"/>
      <c r="T2005" s="74"/>
      <c r="U2005" s="72">
        <f>IF($A2005="-","-",ROUND(VLOOKUP($A2005+ROUND(LEFT(U$1982,1)/24,5),'[1]ОАО "АТС"'!$A$30:$F$773,5,FALSE),2))</f>
        <v>71.7</v>
      </c>
      <c r="V2005" s="73"/>
      <c r="W2005" s="73"/>
      <c r="X2005" s="73"/>
      <c r="Y2005" s="73"/>
      <c r="Z2005" s="74"/>
      <c r="AA2005" s="72">
        <f>IF($A2005="-","-",ROUND(VLOOKUP($A2005+ROUND(LEFT(AA$1982,1)/24,5),'[1]ОАО "АТС"'!$A$30:$F$773,5,FALSE),2))</f>
        <v>0</v>
      </c>
      <c r="AB2005" s="73"/>
      <c r="AC2005" s="73"/>
      <c r="AD2005" s="73"/>
      <c r="AE2005" s="73"/>
      <c r="AF2005" s="74"/>
      <c r="AG2005" s="72">
        <f>IF($A2005="-","-",ROUND(VLOOKUP($A2005+ROUND(LEFT(AG$1982,1)/24,5),'[1]ОАО "АТС"'!$A$30:$F$773,5,FALSE),2))</f>
        <v>0</v>
      </c>
      <c r="AH2005" s="73"/>
      <c r="AI2005" s="73"/>
      <c r="AJ2005" s="73"/>
      <c r="AK2005" s="73"/>
      <c r="AL2005" s="74"/>
      <c r="AM2005" s="72">
        <f>IF($A2005="-","-",ROUND(VLOOKUP($A2005+ROUND(LEFT(AM$1982,1)/24,5),'[1]ОАО "АТС"'!$A$30:$F$773,5,FALSE),2))</f>
        <v>0</v>
      </c>
      <c r="AN2005" s="73"/>
      <c r="AO2005" s="73"/>
      <c r="AP2005" s="73"/>
      <c r="AQ2005" s="73"/>
      <c r="AR2005" s="74"/>
      <c r="AS2005" s="72">
        <f>IF($A2005="-","-",ROUND(VLOOKUP($A2005+ROUND(LEFT(AS$1982,1)/24,5),'[1]ОАО "АТС"'!$A$30:$F$773,5,FALSE),2))</f>
        <v>0</v>
      </c>
      <c r="AT2005" s="73"/>
      <c r="AU2005" s="73"/>
      <c r="AV2005" s="73"/>
      <c r="AW2005" s="73"/>
      <c r="AX2005" s="74"/>
      <c r="AY2005" s="72">
        <f>IF($A2005="-","-",ROUND(VLOOKUP($A2005+ROUND(LEFT(AY$1982,1)/24,5),'[1]ОАО "АТС"'!$A$30:$F$773,5,FALSE),2))</f>
        <v>22.11</v>
      </c>
      <c r="AZ2005" s="73"/>
      <c r="BA2005" s="73"/>
      <c r="BB2005" s="73"/>
      <c r="BC2005" s="73"/>
      <c r="BD2005" s="74"/>
      <c r="BE2005" s="72">
        <f>IF($A2005="-","-",ROUND(VLOOKUP($A2005+ROUND(LEFT(BE$1982,1)/24,5),'[1]ОАО "АТС"'!$A$30:$F$773,5,FALSE),2))</f>
        <v>0.96</v>
      </c>
      <c r="BF2005" s="73"/>
      <c r="BG2005" s="73"/>
      <c r="BH2005" s="73"/>
      <c r="BI2005" s="73"/>
      <c r="BJ2005" s="74"/>
      <c r="BK2005" s="72">
        <f>IF($A2005="-","-",ROUND(VLOOKUP($A2005+ROUND(LEFT(BK$1982,1)/24,5),'[1]ОАО "АТС"'!$A$30:$F$773,5,FALSE),2))</f>
        <v>39.32</v>
      </c>
      <c r="BL2005" s="73"/>
      <c r="BM2005" s="73"/>
      <c r="BN2005" s="73"/>
      <c r="BO2005" s="73"/>
      <c r="BP2005" s="74"/>
      <c r="BQ2005" s="72">
        <f>IF($A2005="-","-",ROUND(VLOOKUP($A2005+ROUND(LEFT(BQ$1982,2)/24,5),'[1]ОАО "АТС"'!$A$30:$F$773,5,FALSE),2))</f>
        <v>90.92</v>
      </c>
      <c r="BR2005" s="73"/>
      <c r="BS2005" s="73"/>
      <c r="BT2005" s="73"/>
      <c r="BU2005" s="73"/>
      <c r="BV2005" s="74"/>
      <c r="BW2005" s="72">
        <f>IF($A2005="-","-",ROUND(VLOOKUP($A2005+ROUND(LEFT(BW$1982,2)/24,5),'[1]ОАО "АТС"'!$A$30:$F$773,5,FALSE),2))</f>
        <v>121.93</v>
      </c>
      <c r="BX2005" s="73"/>
      <c r="BY2005" s="73"/>
      <c r="BZ2005" s="73"/>
      <c r="CA2005" s="73"/>
      <c r="CB2005" s="74"/>
      <c r="CC2005" s="72">
        <f>IF($A2005="-","-",ROUND(VLOOKUP($A2005+ROUND(LEFT(CC$1982,2)/24,5),'[1]ОАО "АТС"'!$A$30:$F$773,5,FALSE),2))</f>
        <v>189.95</v>
      </c>
      <c r="CD2005" s="73"/>
      <c r="CE2005" s="73"/>
      <c r="CF2005" s="73"/>
      <c r="CG2005" s="73"/>
      <c r="CH2005" s="74"/>
      <c r="CI2005" s="72">
        <f>IF($A2005="-","-",ROUND(VLOOKUP($A2005+ROUND(LEFT(CI$1982,2)/24,5),'[1]ОАО "АТС"'!$A$30:$F$773,5,FALSE),2))</f>
        <v>234.73</v>
      </c>
      <c r="CJ2005" s="73"/>
      <c r="CK2005" s="73"/>
      <c r="CL2005" s="73"/>
      <c r="CM2005" s="73"/>
      <c r="CN2005" s="74"/>
      <c r="CO2005" s="72">
        <f>IF($A2005="-","-",ROUND(VLOOKUP($A2005+ROUND(LEFT(CO$1982,2)/24,5),'[1]ОАО "АТС"'!$A$30:$F$773,5,FALSE),2))</f>
        <v>388.68</v>
      </c>
      <c r="CP2005" s="73"/>
      <c r="CQ2005" s="73"/>
      <c r="CR2005" s="73"/>
      <c r="CS2005" s="73"/>
      <c r="CT2005" s="74"/>
      <c r="CU2005" s="72">
        <f>IF($A2005="-","-",ROUND(VLOOKUP($A2005+ROUND(LEFT(CU$1982,2)/24,5),'[1]ОАО "АТС"'!$A$30:$F$773,5,FALSE),2))</f>
        <v>333.5</v>
      </c>
      <c r="CV2005" s="73"/>
      <c r="CW2005" s="73"/>
      <c r="CX2005" s="73"/>
      <c r="CY2005" s="73"/>
      <c r="CZ2005" s="74"/>
      <c r="DA2005" s="72">
        <f>IF($A2005="-","-",ROUND(VLOOKUP($A2005+ROUND(LEFT(DA$1982,2)/24,5),'[1]ОАО "АТС"'!$A$30:$F$773,5,FALSE),2))</f>
        <v>373.12</v>
      </c>
      <c r="DB2005" s="73"/>
      <c r="DC2005" s="73"/>
      <c r="DD2005" s="73"/>
      <c r="DE2005" s="73"/>
      <c r="DF2005" s="74"/>
      <c r="DG2005" s="72">
        <f>IF($A2005="-","-",ROUND(VLOOKUP($A2005+ROUND(LEFT(DG$1982,2)/24,5),'[1]ОАО "АТС"'!$A$30:$F$773,5,FALSE),2))</f>
        <v>285.58999999999997</v>
      </c>
      <c r="DH2005" s="73"/>
      <c r="DI2005" s="73"/>
      <c r="DJ2005" s="73"/>
      <c r="DK2005" s="73"/>
      <c r="DL2005" s="74"/>
      <c r="DM2005" s="72">
        <f>IF($A2005="-","-",ROUND(VLOOKUP($A2005+ROUND(LEFT(DM$1982,2)/24,5),'[1]ОАО "АТС"'!$A$30:$F$773,5,FALSE),2))</f>
        <v>95.37</v>
      </c>
      <c r="DN2005" s="73"/>
      <c r="DO2005" s="73"/>
      <c r="DP2005" s="73"/>
      <c r="DQ2005" s="73"/>
      <c r="DR2005" s="74"/>
      <c r="DS2005" s="72">
        <f>IF($A2005="-","-",ROUND(VLOOKUP($A2005+ROUND(LEFT(DS$1982,2)/24,5),'[1]ОАО "АТС"'!$A$30:$F$773,5,FALSE),2))</f>
        <v>39.590000000000003</v>
      </c>
      <c r="DT2005" s="73"/>
      <c r="DU2005" s="73"/>
      <c r="DV2005" s="73"/>
      <c r="DW2005" s="73"/>
      <c r="DX2005" s="74"/>
      <c r="DY2005" s="72">
        <f>IF($A2005="-","-",ROUND(VLOOKUP($A2005+ROUND(LEFT(DY$1982,2)/24,5),'[1]ОАО "АТС"'!$A$30:$F$773,5,FALSE),2))</f>
        <v>190.04</v>
      </c>
      <c r="DZ2005" s="73"/>
      <c r="EA2005" s="73"/>
      <c r="EB2005" s="73"/>
      <c r="EC2005" s="73"/>
      <c r="ED2005" s="74"/>
      <c r="EE2005" s="72">
        <f>IF($A2005="-","-",ROUND(VLOOKUP($A2005+ROUND(LEFT(EE$1982,2)/24,5),'[1]ОАО "АТС"'!$A$30:$F$773,5,FALSE),2))</f>
        <v>525.34</v>
      </c>
      <c r="EF2005" s="73"/>
      <c r="EG2005" s="73"/>
      <c r="EH2005" s="73"/>
      <c r="EI2005" s="73"/>
      <c r="EJ2005" s="74"/>
      <c r="EK2005" s="72">
        <f>IF($A2005="-","-",ROUND(VLOOKUP($A2005+ROUND(LEFT(EK$1982,2)/24,5),'[1]ОАО "АТС"'!$A$30:$F$773,5,FALSE),2))</f>
        <v>967.31</v>
      </c>
      <c r="EL2005" s="73"/>
      <c r="EM2005" s="73"/>
      <c r="EN2005" s="73"/>
      <c r="EO2005" s="73"/>
      <c r="EP2005" s="74"/>
      <c r="EQ2005" s="72">
        <f>IF($A2005="-","-",ROUND(VLOOKUP($A2005+ROUND(LEFT(EQ$1982,2)/24,5),'[1]ОАО "АТС"'!$A$30:$F$773,5,FALSE),2))</f>
        <v>603.38</v>
      </c>
      <c r="ER2005" s="73"/>
      <c r="ES2005" s="73"/>
      <c r="ET2005" s="73"/>
      <c r="EU2005" s="73"/>
      <c r="EV2005" s="74"/>
    </row>
    <row r="2006" spans="1:152" s="38" customFormat="1" ht="15.75" customHeight="1" x14ac:dyDescent="0.2">
      <c r="A2006" s="69">
        <f>$A$138</f>
        <v>45009</v>
      </c>
      <c r="B2006" s="70"/>
      <c r="C2006" s="70"/>
      <c r="D2006" s="70"/>
      <c r="E2006" s="70"/>
      <c r="F2006" s="70"/>
      <c r="G2006" s="70"/>
      <c r="H2006" s="71"/>
      <c r="I2006" s="72">
        <f>IF($A2006="-","-",ROUND(VLOOKUP($A2006+ROUND(LEFT(I$1982,1)/24,5),'[1]ОАО "АТС"'!$A$30:$F$773,5,FALSE),2))</f>
        <v>457.3</v>
      </c>
      <c r="J2006" s="73"/>
      <c r="K2006" s="73"/>
      <c r="L2006" s="73"/>
      <c r="M2006" s="73"/>
      <c r="N2006" s="74"/>
      <c r="O2006" s="72">
        <f>IF($A2006="-","-",ROUND(VLOOKUP($A2006+ROUND(LEFT(O$1982,1)/24,5),'[1]ОАО "АТС"'!$A$30:$F$773,5,FALSE),2))</f>
        <v>286.60000000000002</v>
      </c>
      <c r="P2006" s="73"/>
      <c r="Q2006" s="73"/>
      <c r="R2006" s="73"/>
      <c r="S2006" s="73"/>
      <c r="T2006" s="74"/>
      <c r="U2006" s="72">
        <f>IF($A2006="-","-",ROUND(VLOOKUP($A2006+ROUND(LEFT(U$1982,1)/24,5),'[1]ОАО "АТС"'!$A$30:$F$773,5,FALSE),2))</f>
        <v>124.72</v>
      </c>
      <c r="V2006" s="73"/>
      <c r="W2006" s="73"/>
      <c r="X2006" s="73"/>
      <c r="Y2006" s="73"/>
      <c r="Z2006" s="74"/>
      <c r="AA2006" s="72">
        <f>IF($A2006="-","-",ROUND(VLOOKUP($A2006+ROUND(LEFT(AA$1982,1)/24,5),'[1]ОАО "АТС"'!$A$30:$F$773,5,FALSE),2))</f>
        <v>86.8</v>
      </c>
      <c r="AB2006" s="73"/>
      <c r="AC2006" s="73"/>
      <c r="AD2006" s="73"/>
      <c r="AE2006" s="73"/>
      <c r="AF2006" s="74"/>
      <c r="AG2006" s="72">
        <f>IF($A2006="-","-",ROUND(VLOOKUP($A2006+ROUND(LEFT(AG$1982,1)/24,5),'[1]ОАО "АТС"'!$A$30:$F$773,5,FALSE),2))</f>
        <v>11.22</v>
      </c>
      <c r="AH2006" s="73"/>
      <c r="AI2006" s="73"/>
      <c r="AJ2006" s="73"/>
      <c r="AK2006" s="73"/>
      <c r="AL2006" s="74"/>
      <c r="AM2006" s="72">
        <f>IF($A2006="-","-",ROUND(VLOOKUP($A2006+ROUND(LEFT(AM$1982,1)/24,5),'[1]ОАО "АТС"'!$A$30:$F$773,5,FALSE),2))</f>
        <v>0</v>
      </c>
      <c r="AN2006" s="73"/>
      <c r="AO2006" s="73"/>
      <c r="AP2006" s="73"/>
      <c r="AQ2006" s="73"/>
      <c r="AR2006" s="74"/>
      <c r="AS2006" s="72">
        <f>IF($A2006="-","-",ROUND(VLOOKUP($A2006+ROUND(LEFT(AS$1982,1)/24,5),'[1]ОАО "АТС"'!$A$30:$F$773,5,FALSE),2))</f>
        <v>3.46</v>
      </c>
      <c r="AT2006" s="73"/>
      <c r="AU2006" s="73"/>
      <c r="AV2006" s="73"/>
      <c r="AW2006" s="73"/>
      <c r="AX2006" s="74"/>
      <c r="AY2006" s="72">
        <f>IF($A2006="-","-",ROUND(VLOOKUP($A2006+ROUND(LEFT(AY$1982,1)/24,5),'[1]ОАО "АТС"'!$A$30:$F$773,5,FALSE),2))</f>
        <v>239.29</v>
      </c>
      <c r="AZ2006" s="73"/>
      <c r="BA2006" s="73"/>
      <c r="BB2006" s="73"/>
      <c r="BC2006" s="73"/>
      <c r="BD2006" s="74"/>
      <c r="BE2006" s="72">
        <f>IF($A2006="-","-",ROUND(VLOOKUP($A2006+ROUND(LEFT(BE$1982,1)/24,5),'[1]ОАО "АТС"'!$A$30:$F$773,5,FALSE),2))</f>
        <v>174.65</v>
      </c>
      <c r="BF2006" s="73"/>
      <c r="BG2006" s="73"/>
      <c r="BH2006" s="73"/>
      <c r="BI2006" s="73"/>
      <c r="BJ2006" s="74"/>
      <c r="BK2006" s="72">
        <f>IF($A2006="-","-",ROUND(VLOOKUP($A2006+ROUND(LEFT(BK$1982,1)/24,5),'[1]ОАО "АТС"'!$A$30:$F$773,5,FALSE),2))</f>
        <v>256.91000000000003</v>
      </c>
      <c r="BL2006" s="73"/>
      <c r="BM2006" s="73"/>
      <c r="BN2006" s="73"/>
      <c r="BO2006" s="73"/>
      <c r="BP2006" s="74"/>
      <c r="BQ2006" s="72">
        <f>IF($A2006="-","-",ROUND(VLOOKUP($A2006+ROUND(LEFT(BQ$1982,2)/24,5),'[1]ОАО "АТС"'!$A$30:$F$773,5,FALSE),2))</f>
        <v>266.83999999999997</v>
      </c>
      <c r="BR2006" s="73"/>
      <c r="BS2006" s="73"/>
      <c r="BT2006" s="73"/>
      <c r="BU2006" s="73"/>
      <c r="BV2006" s="74"/>
      <c r="BW2006" s="72">
        <f>IF($A2006="-","-",ROUND(VLOOKUP($A2006+ROUND(LEFT(BW$1982,2)/24,5),'[1]ОАО "АТС"'!$A$30:$F$773,5,FALSE),2))</f>
        <v>288.58999999999997</v>
      </c>
      <c r="BX2006" s="73"/>
      <c r="BY2006" s="73"/>
      <c r="BZ2006" s="73"/>
      <c r="CA2006" s="73"/>
      <c r="CB2006" s="74"/>
      <c r="CC2006" s="72">
        <f>IF($A2006="-","-",ROUND(VLOOKUP($A2006+ROUND(LEFT(CC$1982,2)/24,5),'[1]ОАО "АТС"'!$A$30:$F$773,5,FALSE),2))</f>
        <v>252.87</v>
      </c>
      <c r="CD2006" s="73"/>
      <c r="CE2006" s="73"/>
      <c r="CF2006" s="73"/>
      <c r="CG2006" s="73"/>
      <c r="CH2006" s="74"/>
      <c r="CI2006" s="72">
        <f>IF($A2006="-","-",ROUND(VLOOKUP($A2006+ROUND(LEFT(CI$1982,2)/24,5),'[1]ОАО "АТС"'!$A$30:$F$773,5,FALSE),2))</f>
        <v>228.92</v>
      </c>
      <c r="CJ2006" s="73"/>
      <c r="CK2006" s="73"/>
      <c r="CL2006" s="73"/>
      <c r="CM2006" s="73"/>
      <c r="CN2006" s="74"/>
      <c r="CO2006" s="72">
        <f>IF($A2006="-","-",ROUND(VLOOKUP($A2006+ROUND(LEFT(CO$1982,2)/24,5),'[1]ОАО "АТС"'!$A$30:$F$773,5,FALSE),2))</f>
        <v>265.32</v>
      </c>
      <c r="CP2006" s="73"/>
      <c r="CQ2006" s="73"/>
      <c r="CR2006" s="73"/>
      <c r="CS2006" s="73"/>
      <c r="CT2006" s="74"/>
      <c r="CU2006" s="72">
        <f>IF($A2006="-","-",ROUND(VLOOKUP($A2006+ROUND(LEFT(CU$1982,2)/24,5),'[1]ОАО "АТС"'!$A$30:$F$773,5,FALSE),2))</f>
        <v>233.27</v>
      </c>
      <c r="CV2006" s="73"/>
      <c r="CW2006" s="73"/>
      <c r="CX2006" s="73"/>
      <c r="CY2006" s="73"/>
      <c r="CZ2006" s="74"/>
      <c r="DA2006" s="72">
        <f>IF($A2006="-","-",ROUND(VLOOKUP($A2006+ROUND(LEFT(DA$1982,2)/24,5),'[1]ОАО "АТС"'!$A$30:$F$773,5,FALSE),2))</f>
        <v>206.93</v>
      </c>
      <c r="DB2006" s="73"/>
      <c r="DC2006" s="73"/>
      <c r="DD2006" s="73"/>
      <c r="DE2006" s="73"/>
      <c r="DF2006" s="74"/>
      <c r="DG2006" s="72">
        <f>IF($A2006="-","-",ROUND(VLOOKUP($A2006+ROUND(LEFT(DG$1982,2)/24,5),'[1]ОАО "АТС"'!$A$30:$F$773,5,FALSE),2))</f>
        <v>165.28</v>
      </c>
      <c r="DH2006" s="73"/>
      <c r="DI2006" s="73"/>
      <c r="DJ2006" s="73"/>
      <c r="DK2006" s="73"/>
      <c r="DL2006" s="74"/>
      <c r="DM2006" s="72">
        <f>IF($A2006="-","-",ROUND(VLOOKUP($A2006+ROUND(LEFT(DM$1982,2)/24,5),'[1]ОАО "АТС"'!$A$30:$F$773,5,FALSE),2))</f>
        <v>0</v>
      </c>
      <c r="DN2006" s="73"/>
      <c r="DO2006" s="73"/>
      <c r="DP2006" s="73"/>
      <c r="DQ2006" s="73"/>
      <c r="DR2006" s="74"/>
      <c r="DS2006" s="72">
        <f>IF($A2006="-","-",ROUND(VLOOKUP($A2006+ROUND(LEFT(DS$1982,2)/24,5),'[1]ОАО "АТС"'!$A$30:$F$773,5,FALSE),2))</f>
        <v>14.74</v>
      </c>
      <c r="DT2006" s="73"/>
      <c r="DU2006" s="73"/>
      <c r="DV2006" s="73"/>
      <c r="DW2006" s="73"/>
      <c r="DX2006" s="74"/>
      <c r="DY2006" s="72">
        <f>IF($A2006="-","-",ROUND(VLOOKUP($A2006+ROUND(LEFT(DY$1982,2)/24,5),'[1]ОАО "АТС"'!$A$30:$F$773,5,FALSE),2))</f>
        <v>20.63</v>
      </c>
      <c r="DZ2006" s="73"/>
      <c r="EA2006" s="73"/>
      <c r="EB2006" s="73"/>
      <c r="EC2006" s="73"/>
      <c r="ED2006" s="74"/>
      <c r="EE2006" s="72">
        <f>IF($A2006="-","-",ROUND(VLOOKUP($A2006+ROUND(LEFT(EE$1982,2)/24,5),'[1]ОАО "АТС"'!$A$30:$F$773,5,FALSE),2))</f>
        <v>544.03</v>
      </c>
      <c r="EF2006" s="73"/>
      <c r="EG2006" s="73"/>
      <c r="EH2006" s="73"/>
      <c r="EI2006" s="73"/>
      <c r="EJ2006" s="74"/>
      <c r="EK2006" s="72">
        <f>IF($A2006="-","-",ROUND(VLOOKUP($A2006+ROUND(LEFT(EK$1982,2)/24,5),'[1]ОАО "АТС"'!$A$30:$F$773,5,FALSE),2))</f>
        <v>265.22000000000003</v>
      </c>
      <c r="EL2006" s="73"/>
      <c r="EM2006" s="73"/>
      <c r="EN2006" s="73"/>
      <c r="EO2006" s="73"/>
      <c r="EP2006" s="74"/>
      <c r="EQ2006" s="72">
        <f>IF($A2006="-","-",ROUND(VLOOKUP($A2006+ROUND(LEFT(EQ$1982,2)/24,5),'[1]ОАО "АТС"'!$A$30:$F$773,5,FALSE),2))</f>
        <v>577.14</v>
      </c>
      <c r="ER2006" s="73"/>
      <c r="ES2006" s="73"/>
      <c r="ET2006" s="73"/>
      <c r="EU2006" s="73"/>
      <c r="EV2006" s="74"/>
    </row>
    <row r="2007" spans="1:152" s="38" customFormat="1" ht="15.75" customHeight="1" x14ac:dyDescent="0.2">
      <c r="A2007" s="69">
        <f>$A$139</f>
        <v>45010</v>
      </c>
      <c r="B2007" s="70"/>
      <c r="C2007" s="70"/>
      <c r="D2007" s="70"/>
      <c r="E2007" s="70"/>
      <c r="F2007" s="70"/>
      <c r="G2007" s="70"/>
      <c r="H2007" s="71"/>
      <c r="I2007" s="72">
        <f>IF($A2007="-","-",ROUND(VLOOKUP($A2007+ROUND(LEFT(I$1982,1)/24,5),'[1]ОАО "АТС"'!$A$30:$F$773,5,FALSE),2))</f>
        <v>352.81</v>
      </c>
      <c r="J2007" s="73"/>
      <c r="K2007" s="73"/>
      <c r="L2007" s="73"/>
      <c r="M2007" s="73"/>
      <c r="N2007" s="74"/>
      <c r="O2007" s="72">
        <f>IF($A2007="-","-",ROUND(VLOOKUP($A2007+ROUND(LEFT(O$1982,1)/24,5),'[1]ОАО "АТС"'!$A$30:$F$773,5,FALSE),2))</f>
        <v>377.51</v>
      </c>
      <c r="P2007" s="73"/>
      <c r="Q2007" s="73"/>
      <c r="R2007" s="73"/>
      <c r="S2007" s="73"/>
      <c r="T2007" s="74"/>
      <c r="U2007" s="72">
        <f>IF($A2007="-","-",ROUND(VLOOKUP($A2007+ROUND(LEFT(U$1982,1)/24,5),'[1]ОАО "АТС"'!$A$30:$F$773,5,FALSE),2))</f>
        <v>121.39</v>
      </c>
      <c r="V2007" s="73"/>
      <c r="W2007" s="73"/>
      <c r="X2007" s="73"/>
      <c r="Y2007" s="73"/>
      <c r="Z2007" s="74"/>
      <c r="AA2007" s="72">
        <f>IF($A2007="-","-",ROUND(VLOOKUP($A2007+ROUND(LEFT(AA$1982,1)/24,5),'[1]ОАО "АТС"'!$A$30:$F$773,5,FALSE),2))</f>
        <v>164.71</v>
      </c>
      <c r="AB2007" s="73"/>
      <c r="AC2007" s="73"/>
      <c r="AD2007" s="73"/>
      <c r="AE2007" s="73"/>
      <c r="AF2007" s="74"/>
      <c r="AG2007" s="72">
        <f>IF($A2007="-","-",ROUND(VLOOKUP($A2007+ROUND(LEFT(AG$1982,1)/24,5),'[1]ОАО "АТС"'!$A$30:$F$773,5,FALSE),2))</f>
        <v>212.97</v>
      </c>
      <c r="AH2007" s="73"/>
      <c r="AI2007" s="73"/>
      <c r="AJ2007" s="73"/>
      <c r="AK2007" s="73"/>
      <c r="AL2007" s="74"/>
      <c r="AM2007" s="72">
        <f>IF($A2007="-","-",ROUND(VLOOKUP($A2007+ROUND(LEFT(AM$1982,1)/24,5),'[1]ОАО "АТС"'!$A$30:$F$773,5,FALSE),2))</f>
        <v>13.62</v>
      </c>
      <c r="AN2007" s="73"/>
      <c r="AO2007" s="73"/>
      <c r="AP2007" s="73"/>
      <c r="AQ2007" s="73"/>
      <c r="AR2007" s="74"/>
      <c r="AS2007" s="72">
        <f>IF($A2007="-","-",ROUND(VLOOKUP($A2007+ROUND(LEFT(AS$1982,1)/24,5),'[1]ОАО "АТС"'!$A$30:$F$773,5,FALSE),2))</f>
        <v>0</v>
      </c>
      <c r="AT2007" s="73"/>
      <c r="AU2007" s="73"/>
      <c r="AV2007" s="73"/>
      <c r="AW2007" s="73"/>
      <c r="AX2007" s="74"/>
      <c r="AY2007" s="72">
        <f>IF($A2007="-","-",ROUND(VLOOKUP($A2007+ROUND(LEFT(AY$1982,1)/24,5),'[1]ОАО "АТС"'!$A$30:$F$773,5,FALSE),2))</f>
        <v>0</v>
      </c>
      <c r="AZ2007" s="73"/>
      <c r="BA2007" s="73"/>
      <c r="BB2007" s="73"/>
      <c r="BC2007" s="73"/>
      <c r="BD2007" s="74"/>
      <c r="BE2007" s="72">
        <f>IF($A2007="-","-",ROUND(VLOOKUP($A2007+ROUND(LEFT(BE$1982,1)/24,5),'[1]ОАО "АТС"'!$A$30:$F$773,5,FALSE),2))</f>
        <v>102.81</v>
      </c>
      <c r="BF2007" s="73"/>
      <c r="BG2007" s="73"/>
      <c r="BH2007" s="73"/>
      <c r="BI2007" s="73"/>
      <c r="BJ2007" s="74"/>
      <c r="BK2007" s="72">
        <f>IF($A2007="-","-",ROUND(VLOOKUP($A2007+ROUND(LEFT(BK$1982,1)/24,5),'[1]ОАО "АТС"'!$A$30:$F$773,5,FALSE),2))</f>
        <v>162.81</v>
      </c>
      <c r="BL2007" s="73"/>
      <c r="BM2007" s="73"/>
      <c r="BN2007" s="73"/>
      <c r="BO2007" s="73"/>
      <c r="BP2007" s="74"/>
      <c r="BQ2007" s="72">
        <f>IF($A2007="-","-",ROUND(VLOOKUP($A2007+ROUND(LEFT(BQ$1982,2)/24,5),'[1]ОАО "АТС"'!$A$30:$F$773,5,FALSE),2))</f>
        <v>155.41</v>
      </c>
      <c r="BR2007" s="73"/>
      <c r="BS2007" s="73"/>
      <c r="BT2007" s="73"/>
      <c r="BU2007" s="73"/>
      <c r="BV2007" s="74"/>
      <c r="BW2007" s="72">
        <f>IF($A2007="-","-",ROUND(VLOOKUP($A2007+ROUND(LEFT(BW$1982,2)/24,5),'[1]ОАО "АТС"'!$A$30:$F$773,5,FALSE),2))</f>
        <v>124.82</v>
      </c>
      <c r="BX2007" s="73"/>
      <c r="BY2007" s="73"/>
      <c r="BZ2007" s="73"/>
      <c r="CA2007" s="73"/>
      <c r="CB2007" s="74"/>
      <c r="CC2007" s="72">
        <f>IF($A2007="-","-",ROUND(VLOOKUP($A2007+ROUND(LEFT(CC$1982,2)/24,5),'[1]ОАО "АТС"'!$A$30:$F$773,5,FALSE),2))</f>
        <v>12.48</v>
      </c>
      <c r="CD2007" s="73"/>
      <c r="CE2007" s="73"/>
      <c r="CF2007" s="73"/>
      <c r="CG2007" s="73"/>
      <c r="CH2007" s="74"/>
      <c r="CI2007" s="72">
        <f>IF($A2007="-","-",ROUND(VLOOKUP($A2007+ROUND(LEFT(CI$1982,2)/24,5),'[1]ОАО "АТС"'!$A$30:$F$773,5,FALSE),2))</f>
        <v>11.14</v>
      </c>
      <c r="CJ2007" s="73"/>
      <c r="CK2007" s="73"/>
      <c r="CL2007" s="73"/>
      <c r="CM2007" s="73"/>
      <c r="CN2007" s="74"/>
      <c r="CO2007" s="72">
        <f>IF($A2007="-","-",ROUND(VLOOKUP($A2007+ROUND(LEFT(CO$1982,2)/24,5),'[1]ОАО "АТС"'!$A$30:$F$773,5,FALSE),2))</f>
        <v>12.93</v>
      </c>
      <c r="CP2007" s="73"/>
      <c r="CQ2007" s="73"/>
      <c r="CR2007" s="73"/>
      <c r="CS2007" s="73"/>
      <c r="CT2007" s="74"/>
      <c r="CU2007" s="72">
        <f>IF($A2007="-","-",ROUND(VLOOKUP($A2007+ROUND(LEFT(CU$1982,2)/24,5),'[1]ОАО "АТС"'!$A$30:$F$773,5,FALSE),2))</f>
        <v>30.24</v>
      </c>
      <c r="CV2007" s="73"/>
      <c r="CW2007" s="73"/>
      <c r="CX2007" s="73"/>
      <c r="CY2007" s="73"/>
      <c r="CZ2007" s="74"/>
      <c r="DA2007" s="72">
        <f>IF($A2007="-","-",ROUND(VLOOKUP($A2007+ROUND(LEFT(DA$1982,2)/24,5),'[1]ОАО "АТС"'!$A$30:$F$773,5,FALSE),2))</f>
        <v>0.17</v>
      </c>
      <c r="DB2007" s="73"/>
      <c r="DC2007" s="73"/>
      <c r="DD2007" s="73"/>
      <c r="DE2007" s="73"/>
      <c r="DF2007" s="74"/>
      <c r="DG2007" s="72">
        <f>IF($A2007="-","-",ROUND(VLOOKUP($A2007+ROUND(LEFT(DG$1982,2)/24,5),'[1]ОАО "АТС"'!$A$30:$F$773,5,FALSE),2))</f>
        <v>0</v>
      </c>
      <c r="DH2007" s="73"/>
      <c r="DI2007" s="73"/>
      <c r="DJ2007" s="73"/>
      <c r="DK2007" s="73"/>
      <c r="DL2007" s="74"/>
      <c r="DM2007" s="72">
        <f>IF($A2007="-","-",ROUND(VLOOKUP($A2007+ROUND(LEFT(DM$1982,2)/24,5),'[1]ОАО "АТС"'!$A$30:$F$773,5,FALSE),2))</f>
        <v>0</v>
      </c>
      <c r="DN2007" s="73"/>
      <c r="DO2007" s="73"/>
      <c r="DP2007" s="73"/>
      <c r="DQ2007" s="73"/>
      <c r="DR2007" s="74"/>
      <c r="DS2007" s="72">
        <f>IF($A2007="-","-",ROUND(VLOOKUP($A2007+ROUND(LEFT(DS$1982,2)/24,5),'[1]ОАО "АТС"'!$A$30:$F$773,5,FALSE),2))</f>
        <v>0</v>
      </c>
      <c r="DT2007" s="73"/>
      <c r="DU2007" s="73"/>
      <c r="DV2007" s="73"/>
      <c r="DW2007" s="73"/>
      <c r="DX2007" s="74"/>
      <c r="DY2007" s="72">
        <f>IF($A2007="-","-",ROUND(VLOOKUP($A2007+ROUND(LEFT(DY$1982,2)/24,5),'[1]ОАО "АТС"'!$A$30:$F$773,5,FALSE),2))</f>
        <v>50.2</v>
      </c>
      <c r="DZ2007" s="73"/>
      <c r="EA2007" s="73"/>
      <c r="EB2007" s="73"/>
      <c r="EC2007" s="73"/>
      <c r="ED2007" s="74"/>
      <c r="EE2007" s="72">
        <f>IF($A2007="-","-",ROUND(VLOOKUP($A2007+ROUND(LEFT(EE$1982,2)/24,5),'[1]ОАО "АТС"'!$A$30:$F$773,5,FALSE),2))</f>
        <v>279.97000000000003</v>
      </c>
      <c r="EF2007" s="73"/>
      <c r="EG2007" s="73"/>
      <c r="EH2007" s="73"/>
      <c r="EI2007" s="73"/>
      <c r="EJ2007" s="74"/>
      <c r="EK2007" s="72">
        <f>IF($A2007="-","-",ROUND(VLOOKUP($A2007+ROUND(LEFT(EK$1982,2)/24,5),'[1]ОАО "АТС"'!$A$30:$F$773,5,FALSE),2))</f>
        <v>616.95000000000005</v>
      </c>
      <c r="EL2007" s="73"/>
      <c r="EM2007" s="73"/>
      <c r="EN2007" s="73"/>
      <c r="EO2007" s="73"/>
      <c r="EP2007" s="74"/>
      <c r="EQ2007" s="72">
        <f>IF($A2007="-","-",ROUND(VLOOKUP($A2007+ROUND(LEFT(EQ$1982,2)/24,5),'[1]ОАО "АТС"'!$A$30:$F$773,5,FALSE),2))</f>
        <v>491.41</v>
      </c>
      <c r="ER2007" s="73"/>
      <c r="ES2007" s="73"/>
      <c r="ET2007" s="73"/>
      <c r="EU2007" s="73"/>
      <c r="EV2007" s="74"/>
    </row>
    <row r="2008" spans="1:152" s="38" customFormat="1" ht="15.75" customHeight="1" x14ac:dyDescent="0.2">
      <c r="A2008" s="69">
        <f>$A$140</f>
        <v>45011</v>
      </c>
      <c r="B2008" s="70"/>
      <c r="C2008" s="70"/>
      <c r="D2008" s="70"/>
      <c r="E2008" s="70"/>
      <c r="F2008" s="70"/>
      <c r="G2008" s="70"/>
      <c r="H2008" s="71"/>
      <c r="I2008" s="72">
        <f>IF($A2008="-","-",ROUND(VLOOKUP($A2008+ROUND(LEFT(I$1982,1)/24,5),'[1]ОАО "АТС"'!$A$30:$F$773,5,FALSE),2))</f>
        <v>381.21</v>
      </c>
      <c r="J2008" s="73"/>
      <c r="K2008" s="73"/>
      <c r="L2008" s="73"/>
      <c r="M2008" s="73"/>
      <c r="N2008" s="74"/>
      <c r="O2008" s="72">
        <f>IF($A2008="-","-",ROUND(VLOOKUP($A2008+ROUND(LEFT(O$1982,1)/24,5),'[1]ОАО "АТС"'!$A$30:$F$773,5,FALSE),2))</f>
        <v>377.51</v>
      </c>
      <c r="P2008" s="73"/>
      <c r="Q2008" s="73"/>
      <c r="R2008" s="73"/>
      <c r="S2008" s="73"/>
      <c r="T2008" s="74"/>
      <c r="U2008" s="72">
        <f>IF($A2008="-","-",ROUND(VLOOKUP($A2008+ROUND(LEFT(U$1982,1)/24,5),'[1]ОАО "АТС"'!$A$30:$F$773,5,FALSE),2))</f>
        <v>198.71</v>
      </c>
      <c r="V2008" s="73"/>
      <c r="W2008" s="73"/>
      <c r="X2008" s="73"/>
      <c r="Y2008" s="73"/>
      <c r="Z2008" s="74"/>
      <c r="AA2008" s="72">
        <f>IF($A2008="-","-",ROUND(VLOOKUP($A2008+ROUND(LEFT(AA$1982,1)/24,5),'[1]ОАО "АТС"'!$A$30:$F$773,5,FALSE),2))</f>
        <v>148.21</v>
      </c>
      <c r="AB2008" s="73"/>
      <c r="AC2008" s="73"/>
      <c r="AD2008" s="73"/>
      <c r="AE2008" s="73"/>
      <c r="AF2008" s="74"/>
      <c r="AG2008" s="72">
        <f>IF($A2008="-","-",ROUND(VLOOKUP($A2008+ROUND(LEFT(AG$1982,1)/24,5),'[1]ОАО "АТС"'!$A$30:$F$773,5,FALSE),2))</f>
        <v>208.86</v>
      </c>
      <c r="AH2008" s="73"/>
      <c r="AI2008" s="73"/>
      <c r="AJ2008" s="73"/>
      <c r="AK2008" s="73"/>
      <c r="AL2008" s="74"/>
      <c r="AM2008" s="72">
        <f>IF($A2008="-","-",ROUND(VLOOKUP($A2008+ROUND(LEFT(AM$1982,1)/24,5),'[1]ОАО "АТС"'!$A$30:$F$773,5,FALSE),2))</f>
        <v>0</v>
      </c>
      <c r="AN2008" s="73"/>
      <c r="AO2008" s="73"/>
      <c r="AP2008" s="73"/>
      <c r="AQ2008" s="73"/>
      <c r="AR2008" s="74"/>
      <c r="AS2008" s="72">
        <f>IF($A2008="-","-",ROUND(VLOOKUP($A2008+ROUND(LEFT(AS$1982,1)/24,5),'[1]ОАО "АТС"'!$A$30:$F$773,5,FALSE),2))</f>
        <v>58.71</v>
      </c>
      <c r="AT2008" s="73"/>
      <c r="AU2008" s="73"/>
      <c r="AV2008" s="73"/>
      <c r="AW2008" s="73"/>
      <c r="AX2008" s="74"/>
      <c r="AY2008" s="72">
        <f>IF($A2008="-","-",ROUND(VLOOKUP($A2008+ROUND(LEFT(AY$1982,1)/24,5),'[1]ОАО "АТС"'!$A$30:$F$773,5,FALSE),2))</f>
        <v>0</v>
      </c>
      <c r="AZ2008" s="73"/>
      <c r="BA2008" s="73"/>
      <c r="BB2008" s="73"/>
      <c r="BC2008" s="73"/>
      <c r="BD2008" s="74"/>
      <c r="BE2008" s="72">
        <f>IF($A2008="-","-",ROUND(VLOOKUP($A2008+ROUND(LEFT(BE$1982,1)/24,5),'[1]ОАО "АТС"'!$A$30:$F$773,5,FALSE),2))</f>
        <v>127.26</v>
      </c>
      <c r="BF2008" s="73"/>
      <c r="BG2008" s="73"/>
      <c r="BH2008" s="73"/>
      <c r="BI2008" s="73"/>
      <c r="BJ2008" s="74"/>
      <c r="BK2008" s="72">
        <f>IF($A2008="-","-",ROUND(VLOOKUP($A2008+ROUND(LEFT(BK$1982,1)/24,5),'[1]ОАО "АТС"'!$A$30:$F$773,5,FALSE),2))</f>
        <v>233.79</v>
      </c>
      <c r="BL2008" s="73"/>
      <c r="BM2008" s="73"/>
      <c r="BN2008" s="73"/>
      <c r="BO2008" s="73"/>
      <c r="BP2008" s="74"/>
      <c r="BQ2008" s="72">
        <f>IF($A2008="-","-",ROUND(VLOOKUP($A2008+ROUND(LEFT(BQ$1982,2)/24,5),'[1]ОАО "АТС"'!$A$30:$F$773,5,FALSE),2))</f>
        <v>105.71</v>
      </c>
      <c r="BR2008" s="73"/>
      <c r="BS2008" s="73"/>
      <c r="BT2008" s="73"/>
      <c r="BU2008" s="73"/>
      <c r="BV2008" s="74"/>
      <c r="BW2008" s="72">
        <f>IF($A2008="-","-",ROUND(VLOOKUP($A2008+ROUND(LEFT(BW$1982,2)/24,5),'[1]ОАО "АТС"'!$A$30:$F$773,5,FALSE),2))</f>
        <v>44.39</v>
      </c>
      <c r="BX2008" s="73"/>
      <c r="BY2008" s="73"/>
      <c r="BZ2008" s="73"/>
      <c r="CA2008" s="73"/>
      <c r="CB2008" s="74"/>
      <c r="CC2008" s="72">
        <f>IF($A2008="-","-",ROUND(VLOOKUP($A2008+ROUND(LEFT(CC$1982,2)/24,5),'[1]ОАО "АТС"'!$A$30:$F$773,5,FALSE),2))</f>
        <v>72.52</v>
      </c>
      <c r="CD2008" s="73"/>
      <c r="CE2008" s="73"/>
      <c r="CF2008" s="73"/>
      <c r="CG2008" s="73"/>
      <c r="CH2008" s="74"/>
      <c r="CI2008" s="72">
        <f>IF($A2008="-","-",ROUND(VLOOKUP($A2008+ROUND(LEFT(CI$1982,2)/24,5),'[1]ОАО "АТС"'!$A$30:$F$773,5,FALSE),2))</f>
        <v>29.89</v>
      </c>
      <c r="CJ2008" s="73"/>
      <c r="CK2008" s="73"/>
      <c r="CL2008" s="73"/>
      <c r="CM2008" s="73"/>
      <c r="CN2008" s="74"/>
      <c r="CO2008" s="72">
        <f>IF($A2008="-","-",ROUND(VLOOKUP($A2008+ROUND(LEFT(CO$1982,2)/24,5),'[1]ОАО "АТС"'!$A$30:$F$773,5,FALSE),2))</f>
        <v>13.39</v>
      </c>
      <c r="CP2008" s="73"/>
      <c r="CQ2008" s="73"/>
      <c r="CR2008" s="73"/>
      <c r="CS2008" s="73"/>
      <c r="CT2008" s="74"/>
      <c r="CU2008" s="72">
        <f>IF($A2008="-","-",ROUND(VLOOKUP($A2008+ROUND(LEFT(CU$1982,2)/24,5),'[1]ОАО "АТС"'!$A$30:$F$773,5,FALSE),2))</f>
        <v>36.96</v>
      </c>
      <c r="CV2008" s="73"/>
      <c r="CW2008" s="73"/>
      <c r="CX2008" s="73"/>
      <c r="CY2008" s="73"/>
      <c r="CZ2008" s="74"/>
      <c r="DA2008" s="72">
        <f>IF($A2008="-","-",ROUND(VLOOKUP($A2008+ROUND(LEFT(DA$1982,2)/24,5),'[1]ОАО "АТС"'!$A$30:$F$773,5,FALSE),2))</f>
        <v>3.26</v>
      </c>
      <c r="DB2008" s="73"/>
      <c r="DC2008" s="73"/>
      <c r="DD2008" s="73"/>
      <c r="DE2008" s="73"/>
      <c r="DF2008" s="74"/>
      <c r="DG2008" s="72">
        <f>IF($A2008="-","-",ROUND(VLOOKUP($A2008+ROUND(LEFT(DG$1982,2)/24,5),'[1]ОАО "АТС"'!$A$30:$F$773,5,FALSE),2))</f>
        <v>1.64</v>
      </c>
      <c r="DH2008" s="73"/>
      <c r="DI2008" s="73"/>
      <c r="DJ2008" s="73"/>
      <c r="DK2008" s="73"/>
      <c r="DL2008" s="74"/>
      <c r="DM2008" s="72">
        <f>IF($A2008="-","-",ROUND(VLOOKUP($A2008+ROUND(LEFT(DM$1982,2)/24,5),'[1]ОАО "АТС"'!$A$30:$F$773,5,FALSE),2))</f>
        <v>0</v>
      </c>
      <c r="DN2008" s="73"/>
      <c r="DO2008" s="73"/>
      <c r="DP2008" s="73"/>
      <c r="DQ2008" s="73"/>
      <c r="DR2008" s="74"/>
      <c r="DS2008" s="72">
        <f>IF($A2008="-","-",ROUND(VLOOKUP($A2008+ROUND(LEFT(DS$1982,2)/24,5),'[1]ОАО "АТС"'!$A$30:$F$773,5,FALSE),2))</f>
        <v>114.16</v>
      </c>
      <c r="DT2008" s="73"/>
      <c r="DU2008" s="73"/>
      <c r="DV2008" s="73"/>
      <c r="DW2008" s="73"/>
      <c r="DX2008" s="74"/>
      <c r="DY2008" s="72">
        <f>IF($A2008="-","-",ROUND(VLOOKUP($A2008+ROUND(LEFT(DY$1982,2)/24,5),'[1]ОАО "АТС"'!$A$30:$F$773,5,FALSE),2))</f>
        <v>259.69</v>
      </c>
      <c r="DZ2008" s="73"/>
      <c r="EA2008" s="73"/>
      <c r="EB2008" s="73"/>
      <c r="EC2008" s="73"/>
      <c r="ED2008" s="74"/>
      <c r="EE2008" s="72">
        <f>IF($A2008="-","-",ROUND(VLOOKUP($A2008+ROUND(LEFT(EE$1982,2)/24,5),'[1]ОАО "АТС"'!$A$30:$F$773,5,FALSE),2))</f>
        <v>331.5</v>
      </c>
      <c r="EF2008" s="73"/>
      <c r="EG2008" s="73"/>
      <c r="EH2008" s="73"/>
      <c r="EI2008" s="73"/>
      <c r="EJ2008" s="74"/>
      <c r="EK2008" s="72">
        <f>IF($A2008="-","-",ROUND(VLOOKUP($A2008+ROUND(LEFT(EK$1982,2)/24,5),'[1]ОАО "АТС"'!$A$30:$F$773,5,FALSE),2))</f>
        <v>247.02</v>
      </c>
      <c r="EL2008" s="73"/>
      <c r="EM2008" s="73"/>
      <c r="EN2008" s="73"/>
      <c r="EO2008" s="73"/>
      <c r="EP2008" s="74"/>
      <c r="EQ2008" s="72">
        <f>IF($A2008="-","-",ROUND(VLOOKUP($A2008+ROUND(LEFT(EQ$1982,2)/24,5),'[1]ОАО "АТС"'!$A$30:$F$773,5,FALSE),2))</f>
        <v>879.75</v>
      </c>
      <c r="ER2008" s="73"/>
      <c r="ES2008" s="73"/>
      <c r="ET2008" s="73"/>
      <c r="EU2008" s="73"/>
      <c r="EV2008" s="74"/>
    </row>
    <row r="2009" spans="1:152" s="38" customFormat="1" ht="15.75" customHeight="1" x14ac:dyDescent="0.2">
      <c r="A2009" s="69">
        <f>$A$141</f>
        <v>45012</v>
      </c>
      <c r="B2009" s="70"/>
      <c r="C2009" s="70"/>
      <c r="D2009" s="70"/>
      <c r="E2009" s="70"/>
      <c r="F2009" s="70"/>
      <c r="G2009" s="70"/>
      <c r="H2009" s="71"/>
      <c r="I2009" s="72">
        <f>IF($A2009="-","-",ROUND(VLOOKUP($A2009+ROUND(LEFT(I$1982,1)/24,5),'[1]ОАО "АТС"'!$A$30:$F$773,5,FALSE),2))</f>
        <v>277.57</v>
      </c>
      <c r="J2009" s="73"/>
      <c r="K2009" s="73"/>
      <c r="L2009" s="73"/>
      <c r="M2009" s="73"/>
      <c r="N2009" s="74"/>
      <c r="O2009" s="72">
        <f>IF($A2009="-","-",ROUND(VLOOKUP($A2009+ROUND(LEFT(O$1982,1)/24,5),'[1]ОАО "АТС"'!$A$30:$F$773,5,FALSE),2))</f>
        <v>88.06</v>
      </c>
      <c r="P2009" s="73"/>
      <c r="Q2009" s="73"/>
      <c r="R2009" s="73"/>
      <c r="S2009" s="73"/>
      <c r="T2009" s="74"/>
      <c r="U2009" s="72">
        <f>IF($A2009="-","-",ROUND(VLOOKUP($A2009+ROUND(LEFT(U$1982,1)/24,5),'[1]ОАО "АТС"'!$A$30:$F$773,5,FALSE),2))</f>
        <v>25.22</v>
      </c>
      <c r="V2009" s="73"/>
      <c r="W2009" s="73"/>
      <c r="X2009" s="73"/>
      <c r="Y2009" s="73"/>
      <c r="Z2009" s="74"/>
      <c r="AA2009" s="72">
        <f>IF($A2009="-","-",ROUND(VLOOKUP($A2009+ROUND(LEFT(AA$1982,1)/24,5),'[1]ОАО "АТС"'!$A$30:$F$773,5,FALSE),2))</f>
        <v>11.54</v>
      </c>
      <c r="AB2009" s="73"/>
      <c r="AC2009" s="73"/>
      <c r="AD2009" s="73"/>
      <c r="AE2009" s="73"/>
      <c r="AF2009" s="74"/>
      <c r="AG2009" s="72">
        <f>IF($A2009="-","-",ROUND(VLOOKUP($A2009+ROUND(LEFT(AG$1982,1)/24,5),'[1]ОАО "АТС"'!$A$30:$F$773,5,FALSE),2))</f>
        <v>0</v>
      </c>
      <c r="AH2009" s="73"/>
      <c r="AI2009" s="73"/>
      <c r="AJ2009" s="73"/>
      <c r="AK2009" s="73"/>
      <c r="AL2009" s="74"/>
      <c r="AM2009" s="72">
        <f>IF($A2009="-","-",ROUND(VLOOKUP($A2009+ROUND(LEFT(AM$1982,1)/24,5),'[1]ОАО "АТС"'!$A$30:$F$773,5,FALSE),2))</f>
        <v>5.45</v>
      </c>
      <c r="AN2009" s="73"/>
      <c r="AO2009" s="73"/>
      <c r="AP2009" s="73"/>
      <c r="AQ2009" s="73"/>
      <c r="AR2009" s="74"/>
      <c r="AS2009" s="72">
        <f>IF($A2009="-","-",ROUND(VLOOKUP($A2009+ROUND(LEFT(AS$1982,1)/24,5),'[1]ОАО "АТС"'!$A$30:$F$773,5,FALSE),2))</f>
        <v>0</v>
      </c>
      <c r="AT2009" s="73"/>
      <c r="AU2009" s="73"/>
      <c r="AV2009" s="73"/>
      <c r="AW2009" s="73"/>
      <c r="AX2009" s="74"/>
      <c r="AY2009" s="72">
        <f>IF($A2009="-","-",ROUND(VLOOKUP($A2009+ROUND(LEFT(AY$1982,1)/24,5),'[1]ОАО "АТС"'!$A$30:$F$773,5,FALSE),2))</f>
        <v>71.010000000000005</v>
      </c>
      <c r="AZ2009" s="73"/>
      <c r="BA2009" s="73"/>
      <c r="BB2009" s="73"/>
      <c r="BC2009" s="73"/>
      <c r="BD2009" s="74"/>
      <c r="BE2009" s="72">
        <f>IF($A2009="-","-",ROUND(VLOOKUP($A2009+ROUND(LEFT(BE$1982,1)/24,5),'[1]ОАО "АТС"'!$A$30:$F$773,5,FALSE),2))</f>
        <v>25.19</v>
      </c>
      <c r="BF2009" s="73"/>
      <c r="BG2009" s="73"/>
      <c r="BH2009" s="73"/>
      <c r="BI2009" s="73"/>
      <c r="BJ2009" s="74"/>
      <c r="BK2009" s="72">
        <f>IF($A2009="-","-",ROUND(VLOOKUP($A2009+ROUND(LEFT(BK$1982,1)/24,5),'[1]ОАО "АТС"'!$A$30:$F$773,5,FALSE),2))</f>
        <v>13</v>
      </c>
      <c r="BL2009" s="73"/>
      <c r="BM2009" s="73"/>
      <c r="BN2009" s="73"/>
      <c r="BO2009" s="73"/>
      <c r="BP2009" s="74"/>
      <c r="BQ2009" s="72">
        <f>IF($A2009="-","-",ROUND(VLOOKUP($A2009+ROUND(LEFT(BQ$1982,2)/24,5),'[1]ОАО "АТС"'!$A$30:$F$773,5,FALSE),2))</f>
        <v>11.26</v>
      </c>
      <c r="BR2009" s="73"/>
      <c r="BS2009" s="73"/>
      <c r="BT2009" s="73"/>
      <c r="BU2009" s="73"/>
      <c r="BV2009" s="74"/>
      <c r="BW2009" s="72">
        <f>IF($A2009="-","-",ROUND(VLOOKUP($A2009+ROUND(LEFT(BW$1982,2)/24,5),'[1]ОАО "АТС"'!$A$30:$F$773,5,FALSE),2))</f>
        <v>42.07</v>
      </c>
      <c r="BX2009" s="73"/>
      <c r="BY2009" s="73"/>
      <c r="BZ2009" s="73"/>
      <c r="CA2009" s="73"/>
      <c r="CB2009" s="74"/>
      <c r="CC2009" s="72">
        <f>IF($A2009="-","-",ROUND(VLOOKUP($A2009+ROUND(LEFT(CC$1982,2)/24,5),'[1]ОАО "АТС"'!$A$30:$F$773,5,FALSE),2))</f>
        <v>53.05</v>
      </c>
      <c r="CD2009" s="73"/>
      <c r="CE2009" s="73"/>
      <c r="CF2009" s="73"/>
      <c r="CG2009" s="73"/>
      <c r="CH2009" s="74"/>
      <c r="CI2009" s="72">
        <f>IF($A2009="-","-",ROUND(VLOOKUP($A2009+ROUND(LEFT(CI$1982,2)/24,5),'[1]ОАО "АТС"'!$A$30:$F$773,5,FALSE),2))</f>
        <v>87.46</v>
      </c>
      <c r="CJ2009" s="73"/>
      <c r="CK2009" s="73"/>
      <c r="CL2009" s="73"/>
      <c r="CM2009" s="73"/>
      <c r="CN2009" s="74"/>
      <c r="CO2009" s="72">
        <f>IF($A2009="-","-",ROUND(VLOOKUP($A2009+ROUND(LEFT(CO$1982,2)/24,5),'[1]ОАО "АТС"'!$A$30:$F$773,5,FALSE),2))</f>
        <v>84.34</v>
      </c>
      <c r="CP2009" s="73"/>
      <c r="CQ2009" s="73"/>
      <c r="CR2009" s="73"/>
      <c r="CS2009" s="73"/>
      <c r="CT2009" s="74"/>
      <c r="CU2009" s="72">
        <f>IF($A2009="-","-",ROUND(VLOOKUP($A2009+ROUND(LEFT(CU$1982,2)/24,5),'[1]ОАО "АТС"'!$A$30:$F$773,5,FALSE),2))</f>
        <v>82.15</v>
      </c>
      <c r="CV2009" s="73"/>
      <c r="CW2009" s="73"/>
      <c r="CX2009" s="73"/>
      <c r="CY2009" s="73"/>
      <c r="CZ2009" s="74"/>
      <c r="DA2009" s="72">
        <f>IF($A2009="-","-",ROUND(VLOOKUP($A2009+ROUND(LEFT(DA$1982,2)/24,5),'[1]ОАО "АТС"'!$A$30:$F$773,5,FALSE),2))</f>
        <v>32.659999999999997</v>
      </c>
      <c r="DB2009" s="73"/>
      <c r="DC2009" s="73"/>
      <c r="DD2009" s="73"/>
      <c r="DE2009" s="73"/>
      <c r="DF2009" s="74"/>
      <c r="DG2009" s="72">
        <f>IF($A2009="-","-",ROUND(VLOOKUP($A2009+ROUND(LEFT(DG$1982,2)/24,5),'[1]ОАО "АТС"'!$A$30:$F$773,5,FALSE),2))</f>
        <v>3.38</v>
      </c>
      <c r="DH2009" s="73"/>
      <c r="DI2009" s="73"/>
      <c r="DJ2009" s="73"/>
      <c r="DK2009" s="73"/>
      <c r="DL2009" s="74"/>
      <c r="DM2009" s="72">
        <f>IF($A2009="-","-",ROUND(VLOOKUP($A2009+ROUND(LEFT(DM$1982,2)/24,5),'[1]ОАО "АТС"'!$A$30:$F$773,5,FALSE),2))</f>
        <v>0</v>
      </c>
      <c r="DN2009" s="73"/>
      <c r="DO2009" s="73"/>
      <c r="DP2009" s="73"/>
      <c r="DQ2009" s="73"/>
      <c r="DR2009" s="74"/>
      <c r="DS2009" s="72">
        <f>IF($A2009="-","-",ROUND(VLOOKUP($A2009+ROUND(LEFT(DS$1982,2)/24,5),'[1]ОАО "АТС"'!$A$30:$F$773,5,FALSE),2))</f>
        <v>27.69</v>
      </c>
      <c r="DT2009" s="73"/>
      <c r="DU2009" s="73"/>
      <c r="DV2009" s="73"/>
      <c r="DW2009" s="73"/>
      <c r="DX2009" s="74"/>
      <c r="DY2009" s="72">
        <f>IF($A2009="-","-",ROUND(VLOOKUP($A2009+ROUND(LEFT(DY$1982,2)/24,5),'[1]ОАО "АТС"'!$A$30:$F$773,5,FALSE),2))</f>
        <v>125.9</v>
      </c>
      <c r="DZ2009" s="73"/>
      <c r="EA2009" s="73"/>
      <c r="EB2009" s="73"/>
      <c r="EC2009" s="73"/>
      <c r="ED2009" s="74"/>
      <c r="EE2009" s="72">
        <f>IF($A2009="-","-",ROUND(VLOOKUP($A2009+ROUND(LEFT(EE$1982,2)/24,5),'[1]ОАО "АТС"'!$A$30:$F$773,5,FALSE),2))</f>
        <v>471.95</v>
      </c>
      <c r="EF2009" s="73"/>
      <c r="EG2009" s="73"/>
      <c r="EH2009" s="73"/>
      <c r="EI2009" s="73"/>
      <c r="EJ2009" s="74"/>
      <c r="EK2009" s="72">
        <f>IF($A2009="-","-",ROUND(VLOOKUP($A2009+ROUND(LEFT(EK$1982,2)/24,5),'[1]ОАО "АТС"'!$A$30:$F$773,5,FALSE),2))</f>
        <v>435.45</v>
      </c>
      <c r="EL2009" s="73"/>
      <c r="EM2009" s="73"/>
      <c r="EN2009" s="73"/>
      <c r="EO2009" s="73"/>
      <c r="EP2009" s="74"/>
      <c r="EQ2009" s="72">
        <f>IF($A2009="-","-",ROUND(VLOOKUP($A2009+ROUND(LEFT(EQ$1982,2)/24,5),'[1]ОАО "АТС"'!$A$30:$F$773,5,FALSE),2))</f>
        <v>411.81</v>
      </c>
      <c r="ER2009" s="73"/>
      <c r="ES2009" s="73"/>
      <c r="ET2009" s="73"/>
      <c r="EU2009" s="73"/>
      <c r="EV2009" s="74"/>
    </row>
    <row r="2010" spans="1:152" s="38" customFormat="1" ht="15.75" customHeight="1" x14ac:dyDescent="0.2">
      <c r="A2010" s="69">
        <f>$A$142</f>
        <v>45013</v>
      </c>
      <c r="B2010" s="70"/>
      <c r="C2010" s="70"/>
      <c r="D2010" s="70"/>
      <c r="E2010" s="70"/>
      <c r="F2010" s="70"/>
      <c r="G2010" s="70"/>
      <c r="H2010" s="71"/>
      <c r="I2010" s="72">
        <f>IF($A2010="-","-",ROUND(VLOOKUP($A2010+ROUND(LEFT(I$1982,1)/24,5),'[1]ОАО "АТС"'!$A$30:$F$773,5,FALSE),2))</f>
        <v>372.73</v>
      </c>
      <c r="J2010" s="73"/>
      <c r="K2010" s="73"/>
      <c r="L2010" s="73"/>
      <c r="M2010" s="73"/>
      <c r="N2010" s="74"/>
      <c r="O2010" s="72">
        <f>IF($A2010="-","-",ROUND(VLOOKUP($A2010+ROUND(LEFT(O$1982,1)/24,5),'[1]ОАО "АТС"'!$A$30:$F$773,5,FALSE),2))</f>
        <v>335.41</v>
      </c>
      <c r="P2010" s="73"/>
      <c r="Q2010" s="73"/>
      <c r="R2010" s="73"/>
      <c r="S2010" s="73"/>
      <c r="T2010" s="74"/>
      <c r="U2010" s="72">
        <f>IF($A2010="-","-",ROUND(VLOOKUP($A2010+ROUND(LEFT(U$1982,1)/24,5),'[1]ОАО "АТС"'!$A$30:$F$773,5,FALSE),2))</f>
        <v>245.43</v>
      </c>
      <c r="V2010" s="73"/>
      <c r="W2010" s="73"/>
      <c r="X2010" s="73"/>
      <c r="Y2010" s="73"/>
      <c r="Z2010" s="74"/>
      <c r="AA2010" s="72">
        <f>IF($A2010="-","-",ROUND(VLOOKUP($A2010+ROUND(LEFT(AA$1982,1)/24,5),'[1]ОАО "АТС"'!$A$30:$F$773,5,FALSE),2))</f>
        <v>218.8</v>
      </c>
      <c r="AB2010" s="73"/>
      <c r="AC2010" s="73"/>
      <c r="AD2010" s="73"/>
      <c r="AE2010" s="73"/>
      <c r="AF2010" s="74"/>
      <c r="AG2010" s="72">
        <f>IF($A2010="-","-",ROUND(VLOOKUP($A2010+ROUND(LEFT(AG$1982,1)/24,5),'[1]ОАО "АТС"'!$A$30:$F$773,5,FALSE),2))</f>
        <v>162.52000000000001</v>
      </c>
      <c r="AH2010" s="73"/>
      <c r="AI2010" s="73"/>
      <c r="AJ2010" s="73"/>
      <c r="AK2010" s="73"/>
      <c r="AL2010" s="74"/>
      <c r="AM2010" s="72">
        <f>IF($A2010="-","-",ROUND(VLOOKUP($A2010+ROUND(LEFT(AM$1982,1)/24,5),'[1]ОАО "АТС"'!$A$30:$F$773,5,FALSE),2))</f>
        <v>43.81</v>
      </c>
      <c r="AN2010" s="73"/>
      <c r="AO2010" s="73"/>
      <c r="AP2010" s="73"/>
      <c r="AQ2010" s="73"/>
      <c r="AR2010" s="74"/>
      <c r="AS2010" s="72">
        <f>IF($A2010="-","-",ROUND(VLOOKUP($A2010+ROUND(LEFT(AS$1982,1)/24,5),'[1]ОАО "АТС"'!$A$30:$F$773,5,FALSE),2))</f>
        <v>99.19</v>
      </c>
      <c r="AT2010" s="73"/>
      <c r="AU2010" s="73"/>
      <c r="AV2010" s="73"/>
      <c r="AW2010" s="73"/>
      <c r="AX2010" s="74"/>
      <c r="AY2010" s="72">
        <f>IF($A2010="-","-",ROUND(VLOOKUP($A2010+ROUND(LEFT(AY$1982,1)/24,5),'[1]ОАО "АТС"'!$A$30:$F$773,5,FALSE),2))</f>
        <v>31.73</v>
      </c>
      <c r="AZ2010" s="73"/>
      <c r="BA2010" s="73"/>
      <c r="BB2010" s="73"/>
      <c r="BC2010" s="73"/>
      <c r="BD2010" s="74"/>
      <c r="BE2010" s="72">
        <f>IF($A2010="-","-",ROUND(VLOOKUP($A2010+ROUND(LEFT(BE$1982,1)/24,5),'[1]ОАО "АТС"'!$A$30:$F$773,5,FALSE),2))</f>
        <v>81.97</v>
      </c>
      <c r="BF2010" s="73"/>
      <c r="BG2010" s="73"/>
      <c r="BH2010" s="73"/>
      <c r="BI2010" s="73"/>
      <c r="BJ2010" s="74"/>
      <c r="BK2010" s="72">
        <f>IF($A2010="-","-",ROUND(VLOOKUP($A2010+ROUND(LEFT(BK$1982,1)/24,5),'[1]ОАО "АТС"'!$A$30:$F$773,5,FALSE),2))</f>
        <v>117.69</v>
      </c>
      <c r="BL2010" s="73"/>
      <c r="BM2010" s="73"/>
      <c r="BN2010" s="73"/>
      <c r="BO2010" s="73"/>
      <c r="BP2010" s="74"/>
      <c r="BQ2010" s="72">
        <f>IF($A2010="-","-",ROUND(VLOOKUP($A2010+ROUND(LEFT(BQ$1982,2)/24,5),'[1]ОАО "АТС"'!$A$30:$F$773,5,FALSE),2))</f>
        <v>180.75</v>
      </c>
      <c r="BR2010" s="73"/>
      <c r="BS2010" s="73"/>
      <c r="BT2010" s="73"/>
      <c r="BU2010" s="73"/>
      <c r="BV2010" s="74"/>
      <c r="BW2010" s="72">
        <f>IF($A2010="-","-",ROUND(VLOOKUP($A2010+ROUND(LEFT(BW$1982,2)/24,5),'[1]ОАО "АТС"'!$A$30:$F$773,5,FALSE),2))</f>
        <v>144.62</v>
      </c>
      <c r="BX2010" s="73"/>
      <c r="BY2010" s="73"/>
      <c r="BZ2010" s="73"/>
      <c r="CA2010" s="73"/>
      <c r="CB2010" s="74"/>
      <c r="CC2010" s="72">
        <f>IF($A2010="-","-",ROUND(VLOOKUP($A2010+ROUND(LEFT(CC$1982,2)/24,5),'[1]ОАО "АТС"'!$A$30:$F$773,5,FALSE),2))</f>
        <v>136.76</v>
      </c>
      <c r="CD2010" s="73"/>
      <c r="CE2010" s="73"/>
      <c r="CF2010" s="73"/>
      <c r="CG2010" s="73"/>
      <c r="CH2010" s="74"/>
      <c r="CI2010" s="72">
        <f>IF($A2010="-","-",ROUND(VLOOKUP($A2010+ROUND(LEFT(CI$1982,2)/24,5),'[1]ОАО "АТС"'!$A$30:$F$773,5,FALSE),2))</f>
        <v>181.81</v>
      </c>
      <c r="CJ2010" s="73"/>
      <c r="CK2010" s="73"/>
      <c r="CL2010" s="73"/>
      <c r="CM2010" s="73"/>
      <c r="CN2010" s="74"/>
      <c r="CO2010" s="72">
        <f>IF($A2010="-","-",ROUND(VLOOKUP($A2010+ROUND(LEFT(CO$1982,2)/24,5),'[1]ОАО "АТС"'!$A$30:$F$773,5,FALSE),2))</f>
        <v>146.36000000000001</v>
      </c>
      <c r="CP2010" s="73"/>
      <c r="CQ2010" s="73"/>
      <c r="CR2010" s="73"/>
      <c r="CS2010" s="73"/>
      <c r="CT2010" s="74"/>
      <c r="CU2010" s="72">
        <f>IF($A2010="-","-",ROUND(VLOOKUP($A2010+ROUND(LEFT(CU$1982,2)/24,5),'[1]ОАО "АТС"'!$A$30:$F$773,5,FALSE),2))</f>
        <v>226.77</v>
      </c>
      <c r="CV2010" s="73"/>
      <c r="CW2010" s="73"/>
      <c r="CX2010" s="73"/>
      <c r="CY2010" s="73"/>
      <c r="CZ2010" s="74"/>
      <c r="DA2010" s="72">
        <f>IF($A2010="-","-",ROUND(VLOOKUP($A2010+ROUND(LEFT(DA$1982,2)/24,5),'[1]ОАО "АТС"'!$A$30:$F$773,5,FALSE),2))</f>
        <v>239.55</v>
      </c>
      <c r="DB2010" s="73"/>
      <c r="DC2010" s="73"/>
      <c r="DD2010" s="73"/>
      <c r="DE2010" s="73"/>
      <c r="DF2010" s="74"/>
      <c r="DG2010" s="72">
        <f>IF($A2010="-","-",ROUND(VLOOKUP($A2010+ROUND(LEFT(DG$1982,2)/24,5),'[1]ОАО "АТС"'!$A$30:$F$773,5,FALSE),2))</f>
        <v>261.91000000000003</v>
      </c>
      <c r="DH2010" s="73"/>
      <c r="DI2010" s="73"/>
      <c r="DJ2010" s="73"/>
      <c r="DK2010" s="73"/>
      <c r="DL2010" s="74"/>
      <c r="DM2010" s="72">
        <f>IF($A2010="-","-",ROUND(VLOOKUP($A2010+ROUND(LEFT(DM$1982,2)/24,5),'[1]ОАО "АТС"'!$A$30:$F$773,5,FALSE),2))</f>
        <v>184.82</v>
      </c>
      <c r="DN2010" s="73"/>
      <c r="DO2010" s="73"/>
      <c r="DP2010" s="73"/>
      <c r="DQ2010" s="73"/>
      <c r="DR2010" s="74"/>
      <c r="DS2010" s="72">
        <f>IF($A2010="-","-",ROUND(VLOOKUP($A2010+ROUND(LEFT(DS$1982,2)/24,5),'[1]ОАО "АТС"'!$A$30:$F$773,5,FALSE),2))</f>
        <v>284.48</v>
      </c>
      <c r="DT2010" s="73"/>
      <c r="DU2010" s="73"/>
      <c r="DV2010" s="73"/>
      <c r="DW2010" s="73"/>
      <c r="DX2010" s="74"/>
      <c r="DY2010" s="72">
        <f>IF($A2010="-","-",ROUND(VLOOKUP($A2010+ROUND(LEFT(DY$1982,2)/24,5),'[1]ОАО "АТС"'!$A$30:$F$773,5,FALSE),2))</f>
        <v>373.48</v>
      </c>
      <c r="DZ2010" s="73"/>
      <c r="EA2010" s="73"/>
      <c r="EB2010" s="73"/>
      <c r="EC2010" s="73"/>
      <c r="ED2010" s="74"/>
      <c r="EE2010" s="72">
        <f>IF($A2010="-","-",ROUND(VLOOKUP($A2010+ROUND(LEFT(EE$1982,2)/24,5),'[1]ОАО "АТС"'!$A$30:$F$773,5,FALSE),2))</f>
        <v>660.24</v>
      </c>
      <c r="EF2010" s="73"/>
      <c r="EG2010" s="73"/>
      <c r="EH2010" s="73"/>
      <c r="EI2010" s="73"/>
      <c r="EJ2010" s="74"/>
      <c r="EK2010" s="72">
        <f>IF($A2010="-","-",ROUND(VLOOKUP($A2010+ROUND(LEFT(EK$1982,2)/24,5),'[1]ОАО "АТС"'!$A$30:$F$773,5,FALSE),2))</f>
        <v>1027.0999999999999</v>
      </c>
      <c r="EL2010" s="73"/>
      <c r="EM2010" s="73"/>
      <c r="EN2010" s="73"/>
      <c r="EO2010" s="73"/>
      <c r="EP2010" s="74"/>
      <c r="EQ2010" s="72">
        <f>IF($A2010="-","-",ROUND(VLOOKUP($A2010+ROUND(LEFT(EQ$1982,2)/24,5),'[1]ОАО "АТС"'!$A$30:$F$773,5,FALSE),2))</f>
        <v>768.4</v>
      </c>
      <c r="ER2010" s="73"/>
      <c r="ES2010" s="73"/>
      <c r="ET2010" s="73"/>
      <c r="EU2010" s="73"/>
      <c r="EV2010" s="74"/>
    </row>
    <row r="2011" spans="1:152" s="38" customFormat="1" ht="15.75" customHeight="1" x14ac:dyDescent="0.2">
      <c r="A2011" s="69">
        <f>$A$143</f>
        <v>45014</v>
      </c>
      <c r="B2011" s="70"/>
      <c r="C2011" s="70"/>
      <c r="D2011" s="70"/>
      <c r="E2011" s="70"/>
      <c r="F2011" s="70"/>
      <c r="G2011" s="70"/>
      <c r="H2011" s="71"/>
      <c r="I2011" s="72">
        <f>IF($A2011="-","-",ROUND(VLOOKUP($A2011+ROUND(LEFT(I$1982,1)/24,5),'[1]ОАО "АТС"'!$A$30:$F$773,5,FALSE),2))</f>
        <v>221.31</v>
      </c>
      <c r="J2011" s="73"/>
      <c r="K2011" s="73"/>
      <c r="L2011" s="73"/>
      <c r="M2011" s="73"/>
      <c r="N2011" s="74"/>
      <c r="O2011" s="72">
        <f>IF($A2011="-","-",ROUND(VLOOKUP($A2011+ROUND(LEFT(O$1982,1)/24,5),'[1]ОАО "АТС"'!$A$30:$F$773,5,FALSE),2))</f>
        <v>149.69999999999999</v>
      </c>
      <c r="P2011" s="73"/>
      <c r="Q2011" s="73"/>
      <c r="R2011" s="73"/>
      <c r="S2011" s="73"/>
      <c r="T2011" s="74"/>
      <c r="U2011" s="72">
        <f>IF($A2011="-","-",ROUND(VLOOKUP($A2011+ROUND(LEFT(U$1982,1)/24,5),'[1]ОАО "АТС"'!$A$30:$F$773,5,FALSE),2))</f>
        <v>151.88</v>
      </c>
      <c r="V2011" s="73"/>
      <c r="W2011" s="73"/>
      <c r="X2011" s="73"/>
      <c r="Y2011" s="73"/>
      <c r="Z2011" s="74"/>
      <c r="AA2011" s="72">
        <f>IF($A2011="-","-",ROUND(VLOOKUP($A2011+ROUND(LEFT(AA$1982,1)/24,5),'[1]ОАО "АТС"'!$A$30:$F$773,5,FALSE),2))</f>
        <v>63.51</v>
      </c>
      <c r="AB2011" s="73"/>
      <c r="AC2011" s="73"/>
      <c r="AD2011" s="73"/>
      <c r="AE2011" s="73"/>
      <c r="AF2011" s="74"/>
      <c r="AG2011" s="72">
        <f>IF($A2011="-","-",ROUND(VLOOKUP($A2011+ROUND(LEFT(AG$1982,1)/24,5),'[1]ОАО "АТС"'!$A$30:$F$773,5,FALSE),2))</f>
        <v>0</v>
      </c>
      <c r="AH2011" s="73"/>
      <c r="AI2011" s="73"/>
      <c r="AJ2011" s="73"/>
      <c r="AK2011" s="73"/>
      <c r="AL2011" s="74"/>
      <c r="AM2011" s="72">
        <f>IF($A2011="-","-",ROUND(VLOOKUP($A2011+ROUND(LEFT(AM$1982,1)/24,5),'[1]ОАО "АТС"'!$A$30:$F$773,5,FALSE),2))</f>
        <v>0</v>
      </c>
      <c r="AN2011" s="73"/>
      <c r="AO2011" s="73"/>
      <c r="AP2011" s="73"/>
      <c r="AQ2011" s="73"/>
      <c r="AR2011" s="74"/>
      <c r="AS2011" s="72">
        <f>IF($A2011="-","-",ROUND(VLOOKUP($A2011+ROUND(LEFT(AS$1982,1)/24,5),'[1]ОАО "АТС"'!$A$30:$F$773,5,FALSE),2))</f>
        <v>0</v>
      </c>
      <c r="AT2011" s="73"/>
      <c r="AU2011" s="73"/>
      <c r="AV2011" s="73"/>
      <c r="AW2011" s="73"/>
      <c r="AX2011" s="74"/>
      <c r="AY2011" s="72">
        <f>IF($A2011="-","-",ROUND(VLOOKUP($A2011+ROUND(LEFT(AY$1982,1)/24,5),'[1]ОАО "АТС"'!$A$30:$F$773,5,FALSE),2))</f>
        <v>0</v>
      </c>
      <c r="AZ2011" s="73"/>
      <c r="BA2011" s="73"/>
      <c r="BB2011" s="73"/>
      <c r="BC2011" s="73"/>
      <c r="BD2011" s="74"/>
      <c r="BE2011" s="72">
        <f>IF($A2011="-","-",ROUND(VLOOKUP($A2011+ROUND(LEFT(BE$1982,1)/24,5),'[1]ОАО "АТС"'!$A$30:$F$773,5,FALSE),2))</f>
        <v>0</v>
      </c>
      <c r="BF2011" s="73"/>
      <c r="BG2011" s="73"/>
      <c r="BH2011" s="73"/>
      <c r="BI2011" s="73"/>
      <c r="BJ2011" s="74"/>
      <c r="BK2011" s="72">
        <f>IF($A2011="-","-",ROUND(VLOOKUP($A2011+ROUND(LEFT(BK$1982,1)/24,5),'[1]ОАО "АТС"'!$A$30:$F$773,5,FALSE),2))</f>
        <v>0</v>
      </c>
      <c r="BL2011" s="73"/>
      <c r="BM2011" s="73"/>
      <c r="BN2011" s="73"/>
      <c r="BO2011" s="73"/>
      <c r="BP2011" s="74"/>
      <c r="BQ2011" s="72">
        <f>IF($A2011="-","-",ROUND(VLOOKUP($A2011+ROUND(LEFT(BQ$1982,2)/24,5),'[1]ОАО "АТС"'!$A$30:$F$773,5,FALSE),2))</f>
        <v>0</v>
      </c>
      <c r="BR2011" s="73"/>
      <c r="BS2011" s="73"/>
      <c r="BT2011" s="73"/>
      <c r="BU2011" s="73"/>
      <c r="BV2011" s="74"/>
      <c r="BW2011" s="72">
        <f>IF($A2011="-","-",ROUND(VLOOKUP($A2011+ROUND(LEFT(BW$1982,2)/24,5),'[1]ОАО "АТС"'!$A$30:$F$773,5,FALSE),2))</f>
        <v>28.51</v>
      </c>
      <c r="BX2011" s="73"/>
      <c r="BY2011" s="73"/>
      <c r="BZ2011" s="73"/>
      <c r="CA2011" s="73"/>
      <c r="CB2011" s="74"/>
      <c r="CC2011" s="72">
        <f>IF($A2011="-","-",ROUND(VLOOKUP($A2011+ROUND(LEFT(CC$1982,2)/24,5),'[1]ОАО "АТС"'!$A$30:$F$773,5,FALSE),2))</f>
        <v>0</v>
      </c>
      <c r="CD2011" s="73"/>
      <c r="CE2011" s="73"/>
      <c r="CF2011" s="73"/>
      <c r="CG2011" s="73"/>
      <c r="CH2011" s="74"/>
      <c r="CI2011" s="72">
        <f>IF($A2011="-","-",ROUND(VLOOKUP($A2011+ROUND(LEFT(CI$1982,2)/24,5),'[1]ОАО "АТС"'!$A$30:$F$773,5,FALSE),2))</f>
        <v>0</v>
      </c>
      <c r="CJ2011" s="73"/>
      <c r="CK2011" s="73"/>
      <c r="CL2011" s="73"/>
      <c r="CM2011" s="73"/>
      <c r="CN2011" s="74"/>
      <c r="CO2011" s="72">
        <f>IF($A2011="-","-",ROUND(VLOOKUP($A2011+ROUND(LEFT(CO$1982,2)/24,5),'[1]ОАО "АТС"'!$A$30:$F$773,5,FALSE),2))</f>
        <v>0</v>
      </c>
      <c r="CP2011" s="73"/>
      <c r="CQ2011" s="73"/>
      <c r="CR2011" s="73"/>
      <c r="CS2011" s="73"/>
      <c r="CT2011" s="74"/>
      <c r="CU2011" s="72">
        <f>IF($A2011="-","-",ROUND(VLOOKUP($A2011+ROUND(LEFT(CU$1982,2)/24,5),'[1]ОАО "АТС"'!$A$30:$F$773,5,FALSE),2))</f>
        <v>0</v>
      </c>
      <c r="CV2011" s="73"/>
      <c r="CW2011" s="73"/>
      <c r="CX2011" s="73"/>
      <c r="CY2011" s="73"/>
      <c r="CZ2011" s="74"/>
      <c r="DA2011" s="72">
        <f>IF($A2011="-","-",ROUND(VLOOKUP($A2011+ROUND(LEFT(DA$1982,2)/24,5),'[1]ОАО "АТС"'!$A$30:$F$773,5,FALSE),2))</f>
        <v>0</v>
      </c>
      <c r="DB2011" s="73"/>
      <c r="DC2011" s="73"/>
      <c r="DD2011" s="73"/>
      <c r="DE2011" s="73"/>
      <c r="DF2011" s="74"/>
      <c r="DG2011" s="72">
        <f>IF($A2011="-","-",ROUND(VLOOKUP($A2011+ROUND(LEFT(DG$1982,2)/24,5),'[1]ОАО "АТС"'!$A$30:$F$773,5,FALSE),2))</f>
        <v>0</v>
      </c>
      <c r="DH2011" s="73"/>
      <c r="DI2011" s="73"/>
      <c r="DJ2011" s="73"/>
      <c r="DK2011" s="73"/>
      <c r="DL2011" s="74"/>
      <c r="DM2011" s="72">
        <f>IF($A2011="-","-",ROUND(VLOOKUP($A2011+ROUND(LEFT(DM$1982,2)/24,5),'[1]ОАО "АТС"'!$A$30:$F$773,5,FALSE),2))</f>
        <v>0</v>
      </c>
      <c r="DN2011" s="73"/>
      <c r="DO2011" s="73"/>
      <c r="DP2011" s="73"/>
      <c r="DQ2011" s="73"/>
      <c r="DR2011" s="74"/>
      <c r="DS2011" s="72">
        <f>IF($A2011="-","-",ROUND(VLOOKUP($A2011+ROUND(LEFT(DS$1982,2)/24,5),'[1]ОАО "АТС"'!$A$30:$F$773,5,FALSE),2))</f>
        <v>0</v>
      </c>
      <c r="DT2011" s="73"/>
      <c r="DU2011" s="73"/>
      <c r="DV2011" s="73"/>
      <c r="DW2011" s="73"/>
      <c r="DX2011" s="74"/>
      <c r="DY2011" s="72">
        <f>IF($A2011="-","-",ROUND(VLOOKUP($A2011+ROUND(LEFT(DY$1982,2)/24,5),'[1]ОАО "АТС"'!$A$30:$F$773,5,FALSE),2))</f>
        <v>0</v>
      </c>
      <c r="DZ2011" s="73"/>
      <c r="EA2011" s="73"/>
      <c r="EB2011" s="73"/>
      <c r="EC2011" s="73"/>
      <c r="ED2011" s="74"/>
      <c r="EE2011" s="72">
        <f>IF($A2011="-","-",ROUND(VLOOKUP($A2011+ROUND(LEFT(EE$1982,2)/24,5),'[1]ОАО "АТС"'!$A$30:$F$773,5,FALSE),2))</f>
        <v>0</v>
      </c>
      <c r="EF2011" s="73"/>
      <c r="EG2011" s="73"/>
      <c r="EH2011" s="73"/>
      <c r="EI2011" s="73"/>
      <c r="EJ2011" s="74"/>
      <c r="EK2011" s="72">
        <f>IF($A2011="-","-",ROUND(VLOOKUP($A2011+ROUND(LEFT(EK$1982,2)/24,5),'[1]ОАО "АТС"'!$A$30:$F$773,5,FALSE),2))</f>
        <v>225.89</v>
      </c>
      <c r="EL2011" s="73"/>
      <c r="EM2011" s="73"/>
      <c r="EN2011" s="73"/>
      <c r="EO2011" s="73"/>
      <c r="EP2011" s="74"/>
      <c r="EQ2011" s="72">
        <f>IF($A2011="-","-",ROUND(VLOOKUP($A2011+ROUND(LEFT(EQ$1982,2)/24,5),'[1]ОАО "АТС"'!$A$30:$F$773,5,FALSE),2))</f>
        <v>240.19</v>
      </c>
      <c r="ER2011" s="73"/>
      <c r="ES2011" s="73"/>
      <c r="ET2011" s="73"/>
      <c r="EU2011" s="73"/>
      <c r="EV2011" s="74"/>
    </row>
    <row r="2012" spans="1:152" s="38" customFormat="1" ht="15.75" customHeight="1" x14ac:dyDescent="0.2">
      <c r="A2012" s="69">
        <f>$A$144</f>
        <v>45015</v>
      </c>
      <c r="B2012" s="70"/>
      <c r="C2012" s="70"/>
      <c r="D2012" s="70"/>
      <c r="E2012" s="70"/>
      <c r="F2012" s="70"/>
      <c r="G2012" s="70"/>
      <c r="H2012" s="71"/>
      <c r="I2012" s="72">
        <f>IF($A2012="-","-",ROUND(VLOOKUP($A2012+ROUND(LEFT(I$1982,1)/24,5),'[1]ОАО "АТС"'!$A$30:$F$773,5,FALSE),2))</f>
        <v>95.58</v>
      </c>
      <c r="J2012" s="73"/>
      <c r="K2012" s="73"/>
      <c r="L2012" s="73"/>
      <c r="M2012" s="73"/>
      <c r="N2012" s="74"/>
      <c r="O2012" s="72">
        <f>IF($A2012="-","-",ROUND(VLOOKUP($A2012+ROUND(LEFT(O$1982,1)/24,5),'[1]ОАО "АТС"'!$A$30:$F$773,5,FALSE),2))</f>
        <v>65.75</v>
      </c>
      <c r="P2012" s="73"/>
      <c r="Q2012" s="73"/>
      <c r="R2012" s="73"/>
      <c r="S2012" s="73"/>
      <c r="T2012" s="74"/>
      <c r="U2012" s="72">
        <f>IF($A2012="-","-",ROUND(VLOOKUP($A2012+ROUND(LEFT(U$1982,1)/24,5),'[1]ОАО "АТС"'!$A$30:$F$773,5,FALSE),2))</f>
        <v>0</v>
      </c>
      <c r="V2012" s="73"/>
      <c r="W2012" s="73"/>
      <c r="X2012" s="73"/>
      <c r="Y2012" s="73"/>
      <c r="Z2012" s="74"/>
      <c r="AA2012" s="72">
        <f>IF($A2012="-","-",ROUND(VLOOKUP($A2012+ROUND(LEFT(AA$1982,1)/24,5),'[1]ОАО "АТС"'!$A$30:$F$773,5,FALSE),2))</f>
        <v>0</v>
      </c>
      <c r="AB2012" s="73"/>
      <c r="AC2012" s="73"/>
      <c r="AD2012" s="73"/>
      <c r="AE2012" s="73"/>
      <c r="AF2012" s="74"/>
      <c r="AG2012" s="72">
        <f>IF($A2012="-","-",ROUND(VLOOKUP($A2012+ROUND(LEFT(AG$1982,1)/24,5),'[1]ОАО "АТС"'!$A$30:$F$773,5,FALSE),2))</f>
        <v>0</v>
      </c>
      <c r="AH2012" s="73"/>
      <c r="AI2012" s="73"/>
      <c r="AJ2012" s="73"/>
      <c r="AK2012" s="73"/>
      <c r="AL2012" s="74"/>
      <c r="AM2012" s="72">
        <f>IF($A2012="-","-",ROUND(VLOOKUP($A2012+ROUND(LEFT(AM$1982,1)/24,5),'[1]ОАО "АТС"'!$A$30:$F$773,5,FALSE),2))</f>
        <v>0</v>
      </c>
      <c r="AN2012" s="73"/>
      <c r="AO2012" s="73"/>
      <c r="AP2012" s="73"/>
      <c r="AQ2012" s="73"/>
      <c r="AR2012" s="74"/>
      <c r="AS2012" s="72">
        <f>IF($A2012="-","-",ROUND(VLOOKUP($A2012+ROUND(LEFT(AS$1982,1)/24,5),'[1]ОАО "АТС"'!$A$30:$F$773,5,FALSE),2))</f>
        <v>0</v>
      </c>
      <c r="AT2012" s="73"/>
      <c r="AU2012" s="73"/>
      <c r="AV2012" s="73"/>
      <c r="AW2012" s="73"/>
      <c r="AX2012" s="74"/>
      <c r="AY2012" s="72">
        <f>IF($A2012="-","-",ROUND(VLOOKUP($A2012+ROUND(LEFT(AY$1982,1)/24,5),'[1]ОАО "АТС"'!$A$30:$F$773,5,FALSE),2))</f>
        <v>0</v>
      </c>
      <c r="AZ2012" s="73"/>
      <c r="BA2012" s="73"/>
      <c r="BB2012" s="73"/>
      <c r="BC2012" s="73"/>
      <c r="BD2012" s="74"/>
      <c r="BE2012" s="72">
        <f>IF($A2012="-","-",ROUND(VLOOKUP($A2012+ROUND(LEFT(BE$1982,1)/24,5),'[1]ОАО "АТС"'!$A$30:$F$773,5,FALSE),2))</f>
        <v>0</v>
      </c>
      <c r="BF2012" s="73"/>
      <c r="BG2012" s="73"/>
      <c r="BH2012" s="73"/>
      <c r="BI2012" s="73"/>
      <c r="BJ2012" s="74"/>
      <c r="BK2012" s="72">
        <f>IF($A2012="-","-",ROUND(VLOOKUP($A2012+ROUND(LEFT(BK$1982,1)/24,5),'[1]ОАО "АТС"'!$A$30:$F$773,5,FALSE),2))</f>
        <v>0</v>
      </c>
      <c r="BL2012" s="73"/>
      <c r="BM2012" s="73"/>
      <c r="BN2012" s="73"/>
      <c r="BO2012" s="73"/>
      <c r="BP2012" s="74"/>
      <c r="BQ2012" s="72">
        <f>IF($A2012="-","-",ROUND(VLOOKUP($A2012+ROUND(LEFT(BQ$1982,2)/24,5),'[1]ОАО "АТС"'!$A$30:$F$773,5,FALSE),2))</f>
        <v>0</v>
      </c>
      <c r="BR2012" s="73"/>
      <c r="BS2012" s="73"/>
      <c r="BT2012" s="73"/>
      <c r="BU2012" s="73"/>
      <c r="BV2012" s="74"/>
      <c r="BW2012" s="72">
        <f>IF($A2012="-","-",ROUND(VLOOKUP($A2012+ROUND(LEFT(BW$1982,2)/24,5),'[1]ОАО "АТС"'!$A$30:$F$773,5,FALSE),2))</f>
        <v>0</v>
      </c>
      <c r="BX2012" s="73"/>
      <c r="BY2012" s="73"/>
      <c r="BZ2012" s="73"/>
      <c r="CA2012" s="73"/>
      <c r="CB2012" s="74"/>
      <c r="CC2012" s="72">
        <f>IF($A2012="-","-",ROUND(VLOOKUP($A2012+ROUND(LEFT(CC$1982,2)/24,5),'[1]ОАО "АТС"'!$A$30:$F$773,5,FALSE),2))</f>
        <v>0</v>
      </c>
      <c r="CD2012" s="73"/>
      <c r="CE2012" s="73"/>
      <c r="CF2012" s="73"/>
      <c r="CG2012" s="73"/>
      <c r="CH2012" s="74"/>
      <c r="CI2012" s="72">
        <f>IF($A2012="-","-",ROUND(VLOOKUP($A2012+ROUND(LEFT(CI$1982,2)/24,5),'[1]ОАО "АТС"'!$A$30:$F$773,5,FALSE),2))</f>
        <v>0</v>
      </c>
      <c r="CJ2012" s="73"/>
      <c r="CK2012" s="73"/>
      <c r="CL2012" s="73"/>
      <c r="CM2012" s="73"/>
      <c r="CN2012" s="74"/>
      <c r="CO2012" s="72">
        <f>IF($A2012="-","-",ROUND(VLOOKUP($A2012+ROUND(LEFT(CO$1982,2)/24,5),'[1]ОАО "АТС"'!$A$30:$F$773,5,FALSE),2))</f>
        <v>0</v>
      </c>
      <c r="CP2012" s="73"/>
      <c r="CQ2012" s="73"/>
      <c r="CR2012" s="73"/>
      <c r="CS2012" s="73"/>
      <c r="CT2012" s="74"/>
      <c r="CU2012" s="72">
        <f>IF($A2012="-","-",ROUND(VLOOKUP($A2012+ROUND(LEFT(CU$1982,2)/24,5),'[1]ОАО "АТС"'!$A$30:$F$773,5,FALSE),2))</f>
        <v>0</v>
      </c>
      <c r="CV2012" s="73"/>
      <c r="CW2012" s="73"/>
      <c r="CX2012" s="73"/>
      <c r="CY2012" s="73"/>
      <c r="CZ2012" s="74"/>
      <c r="DA2012" s="72">
        <f>IF($A2012="-","-",ROUND(VLOOKUP($A2012+ROUND(LEFT(DA$1982,2)/24,5),'[1]ОАО "АТС"'!$A$30:$F$773,5,FALSE),2))</f>
        <v>0</v>
      </c>
      <c r="DB2012" s="73"/>
      <c r="DC2012" s="73"/>
      <c r="DD2012" s="73"/>
      <c r="DE2012" s="73"/>
      <c r="DF2012" s="74"/>
      <c r="DG2012" s="72">
        <f>IF($A2012="-","-",ROUND(VLOOKUP($A2012+ROUND(LEFT(DG$1982,2)/24,5),'[1]ОАО "АТС"'!$A$30:$F$773,5,FALSE),2))</f>
        <v>0</v>
      </c>
      <c r="DH2012" s="73"/>
      <c r="DI2012" s="73"/>
      <c r="DJ2012" s="73"/>
      <c r="DK2012" s="73"/>
      <c r="DL2012" s="74"/>
      <c r="DM2012" s="72">
        <f>IF($A2012="-","-",ROUND(VLOOKUP($A2012+ROUND(LEFT(DM$1982,2)/24,5),'[1]ОАО "АТС"'!$A$30:$F$773,5,FALSE),2))</f>
        <v>0</v>
      </c>
      <c r="DN2012" s="73"/>
      <c r="DO2012" s="73"/>
      <c r="DP2012" s="73"/>
      <c r="DQ2012" s="73"/>
      <c r="DR2012" s="74"/>
      <c r="DS2012" s="72">
        <f>IF($A2012="-","-",ROUND(VLOOKUP($A2012+ROUND(LEFT(DS$1982,2)/24,5),'[1]ОАО "АТС"'!$A$30:$F$773,5,FALSE),2))</f>
        <v>0</v>
      </c>
      <c r="DT2012" s="73"/>
      <c r="DU2012" s="73"/>
      <c r="DV2012" s="73"/>
      <c r="DW2012" s="73"/>
      <c r="DX2012" s="74"/>
      <c r="DY2012" s="72">
        <f>IF($A2012="-","-",ROUND(VLOOKUP($A2012+ROUND(LEFT(DY$1982,2)/24,5),'[1]ОАО "АТС"'!$A$30:$F$773,5,FALSE),2))</f>
        <v>0</v>
      </c>
      <c r="DZ2012" s="73"/>
      <c r="EA2012" s="73"/>
      <c r="EB2012" s="73"/>
      <c r="EC2012" s="73"/>
      <c r="ED2012" s="74"/>
      <c r="EE2012" s="72">
        <f>IF($A2012="-","-",ROUND(VLOOKUP($A2012+ROUND(LEFT(EE$1982,2)/24,5),'[1]ОАО "АТС"'!$A$30:$F$773,5,FALSE),2))</f>
        <v>0</v>
      </c>
      <c r="EF2012" s="73"/>
      <c r="EG2012" s="73"/>
      <c r="EH2012" s="73"/>
      <c r="EI2012" s="73"/>
      <c r="EJ2012" s="74"/>
      <c r="EK2012" s="72">
        <f>IF($A2012="-","-",ROUND(VLOOKUP($A2012+ROUND(LEFT(EK$1982,2)/24,5),'[1]ОАО "АТС"'!$A$30:$F$773,5,FALSE),2))</f>
        <v>543</v>
      </c>
      <c r="EL2012" s="73"/>
      <c r="EM2012" s="73"/>
      <c r="EN2012" s="73"/>
      <c r="EO2012" s="73"/>
      <c r="EP2012" s="74"/>
      <c r="EQ2012" s="72">
        <f>IF($A2012="-","-",ROUND(VLOOKUP($A2012+ROUND(LEFT(EQ$1982,2)/24,5),'[1]ОАО "АТС"'!$A$30:$F$773,5,FALSE),2))</f>
        <v>219.28</v>
      </c>
      <c r="ER2012" s="73"/>
      <c r="ES2012" s="73"/>
      <c r="ET2012" s="73"/>
      <c r="EU2012" s="73"/>
      <c r="EV2012" s="74"/>
    </row>
    <row r="2013" spans="1:152" s="38" customFormat="1" ht="15.75" customHeight="1" x14ac:dyDescent="0.2">
      <c r="A2013" s="69">
        <f>$A$145</f>
        <v>45016</v>
      </c>
      <c r="B2013" s="70"/>
      <c r="C2013" s="70"/>
      <c r="D2013" s="70"/>
      <c r="E2013" s="70"/>
      <c r="F2013" s="70"/>
      <c r="G2013" s="70"/>
      <c r="H2013" s="71"/>
      <c r="I2013" s="72">
        <f>IF($A2013="-","-",ROUND(VLOOKUP($A2013+ROUND(LEFT(I$1982,1)/24,5),'[1]ОАО "АТС"'!$A$30:$F$773,5,FALSE),2))</f>
        <v>201.78</v>
      </c>
      <c r="J2013" s="73"/>
      <c r="K2013" s="73"/>
      <c r="L2013" s="73"/>
      <c r="M2013" s="73"/>
      <c r="N2013" s="74"/>
      <c r="O2013" s="72">
        <f>IF($A2013="-","-",ROUND(VLOOKUP($A2013+ROUND(LEFT(O$1982,1)/24,5),'[1]ОАО "АТС"'!$A$30:$F$773,5,FALSE),2))</f>
        <v>170.54</v>
      </c>
      <c r="P2013" s="73"/>
      <c r="Q2013" s="73"/>
      <c r="R2013" s="73"/>
      <c r="S2013" s="73"/>
      <c r="T2013" s="74"/>
      <c r="U2013" s="72">
        <f>IF($A2013="-","-",ROUND(VLOOKUP($A2013+ROUND(LEFT(U$1982,1)/24,5),'[1]ОАО "АТС"'!$A$30:$F$773,5,FALSE),2))</f>
        <v>118.91</v>
      </c>
      <c r="V2013" s="73"/>
      <c r="W2013" s="73"/>
      <c r="X2013" s="73"/>
      <c r="Y2013" s="73"/>
      <c r="Z2013" s="74"/>
      <c r="AA2013" s="72">
        <f>IF($A2013="-","-",ROUND(VLOOKUP($A2013+ROUND(LEFT(AA$1982,1)/24,5),'[1]ОАО "АТС"'!$A$30:$F$773,5,FALSE),2))</f>
        <v>24.76</v>
      </c>
      <c r="AB2013" s="73"/>
      <c r="AC2013" s="73"/>
      <c r="AD2013" s="73"/>
      <c r="AE2013" s="73"/>
      <c r="AF2013" s="74"/>
      <c r="AG2013" s="72">
        <f>IF($A2013="-","-",ROUND(VLOOKUP($A2013+ROUND(LEFT(AG$1982,1)/24,5),'[1]ОАО "АТС"'!$A$30:$F$773,5,FALSE),2))</f>
        <v>0</v>
      </c>
      <c r="AH2013" s="73"/>
      <c r="AI2013" s="73"/>
      <c r="AJ2013" s="73"/>
      <c r="AK2013" s="73"/>
      <c r="AL2013" s="74"/>
      <c r="AM2013" s="72">
        <f>IF($A2013="-","-",ROUND(VLOOKUP($A2013+ROUND(LEFT(AM$1982,1)/24,5),'[1]ОАО "АТС"'!$A$30:$F$773,5,FALSE),2))</f>
        <v>0</v>
      </c>
      <c r="AN2013" s="73"/>
      <c r="AO2013" s="73"/>
      <c r="AP2013" s="73"/>
      <c r="AQ2013" s="73"/>
      <c r="AR2013" s="74"/>
      <c r="AS2013" s="72">
        <f>IF($A2013="-","-",ROUND(VLOOKUP($A2013+ROUND(LEFT(AS$1982,1)/24,5),'[1]ОАО "АТС"'!$A$30:$F$773,5,FALSE),2))</f>
        <v>0</v>
      </c>
      <c r="AT2013" s="73"/>
      <c r="AU2013" s="73"/>
      <c r="AV2013" s="73"/>
      <c r="AW2013" s="73"/>
      <c r="AX2013" s="74"/>
      <c r="AY2013" s="72">
        <f>IF($A2013="-","-",ROUND(VLOOKUP($A2013+ROUND(LEFT(AY$1982,1)/24,5),'[1]ОАО "АТС"'!$A$30:$F$773,5,FALSE),2))</f>
        <v>0</v>
      </c>
      <c r="AZ2013" s="73"/>
      <c r="BA2013" s="73"/>
      <c r="BB2013" s="73"/>
      <c r="BC2013" s="73"/>
      <c r="BD2013" s="74"/>
      <c r="BE2013" s="72">
        <f>IF($A2013="-","-",ROUND(VLOOKUP($A2013+ROUND(LEFT(BE$1982,1)/24,5),'[1]ОАО "АТС"'!$A$30:$F$773,5,FALSE),2))</f>
        <v>0</v>
      </c>
      <c r="BF2013" s="73"/>
      <c r="BG2013" s="73"/>
      <c r="BH2013" s="73"/>
      <c r="BI2013" s="73"/>
      <c r="BJ2013" s="74"/>
      <c r="BK2013" s="72">
        <f>IF($A2013="-","-",ROUND(VLOOKUP($A2013+ROUND(LEFT(BK$1982,1)/24,5),'[1]ОАО "АТС"'!$A$30:$F$773,5,FALSE),2))</f>
        <v>0</v>
      </c>
      <c r="BL2013" s="73"/>
      <c r="BM2013" s="73"/>
      <c r="BN2013" s="73"/>
      <c r="BO2013" s="73"/>
      <c r="BP2013" s="74"/>
      <c r="BQ2013" s="72">
        <f>IF($A2013="-","-",ROUND(VLOOKUP($A2013+ROUND(LEFT(BQ$1982,2)/24,5),'[1]ОАО "АТС"'!$A$30:$F$773,5,FALSE),2))</f>
        <v>0</v>
      </c>
      <c r="BR2013" s="73"/>
      <c r="BS2013" s="73"/>
      <c r="BT2013" s="73"/>
      <c r="BU2013" s="73"/>
      <c r="BV2013" s="74"/>
      <c r="BW2013" s="72">
        <f>IF($A2013="-","-",ROUND(VLOOKUP($A2013+ROUND(LEFT(BW$1982,2)/24,5),'[1]ОАО "АТС"'!$A$30:$F$773,5,FALSE),2))</f>
        <v>54.91</v>
      </c>
      <c r="BX2013" s="73"/>
      <c r="BY2013" s="73"/>
      <c r="BZ2013" s="73"/>
      <c r="CA2013" s="73"/>
      <c r="CB2013" s="74"/>
      <c r="CC2013" s="72">
        <f>IF($A2013="-","-",ROUND(VLOOKUP($A2013+ROUND(LEFT(CC$1982,2)/24,5),'[1]ОАО "АТС"'!$A$30:$F$773,5,FALSE),2))</f>
        <v>84.75</v>
      </c>
      <c r="CD2013" s="73"/>
      <c r="CE2013" s="73"/>
      <c r="CF2013" s="73"/>
      <c r="CG2013" s="73"/>
      <c r="CH2013" s="74"/>
      <c r="CI2013" s="72">
        <f>IF($A2013="-","-",ROUND(VLOOKUP($A2013+ROUND(LEFT(CI$1982,2)/24,5),'[1]ОАО "АТС"'!$A$30:$F$773,5,FALSE),2))</f>
        <v>65.959999999999994</v>
      </c>
      <c r="CJ2013" s="73"/>
      <c r="CK2013" s="73"/>
      <c r="CL2013" s="73"/>
      <c r="CM2013" s="73"/>
      <c r="CN2013" s="74"/>
      <c r="CO2013" s="72">
        <f>IF($A2013="-","-",ROUND(VLOOKUP($A2013+ROUND(LEFT(CO$1982,2)/24,5),'[1]ОАО "АТС"'!$A$30:$F$773,5,FALSE),2))</f>
        <v>40.299999999999997</v>
      </c>
      <c r="CP2013" s="73"/>
      <c r="CQ2013" s="73"/>
      <c r="CR2013" s="73"/>
      <c r="CS2013" s="73"/>
      <c r="CT2013" s="74"/>
      <c r="CU2013" s="72">
        <f>IF($A2013="-","-",ROUND(VLOOKUP($A2013+ROUND(LEFT(CU$1982,2)/24,5),'[1]ОАО "АТС"'!$A$30:$F$773,5,FALSE),2))</f>
        <v>0</v>
      </c>
      <c r="CV2013" s="73"/>
      <c r="CW2013" s="73"/>
      <c r="CX2013" s="73"/>
      <c r="CY2013" s="73"/>
      <c r="CZ2013" s="74"/>
      <c r="DA2013" s="72">
        <f>IF($A2013="-","-",ROUND(VLOOKUP($A2013+ROUND(LEFT(DA$1982,2)/24,5),'[1]ОАО "АТС"'!$A$30:$F$773,5,FALSE),2))</f>
        <v>0</v>
      </c>
      <c r="DB2013" s="73"/>
      <c r="DC2013" s="73"/>
      <c r="DD2013" s="73"/>
      <c r="DE2013" s="73"/>
      <c r="DF2013" s="74"/>
      <c r="DG2013" s="72">
        <f>IF($A2013="-","-",ROUND(VLOOKUP($A2013+ROUND(LEFT(DG$1982,2)/24,5),'[1]ОАО "АТС"'!$A$30:$F$773,5,FALSE),2))</f>
        <v>0</v>
      </c>
      <c r="DH2013" s="73"/>
      <c r="DI2013" s="73"/>
      <c r="DJ2013" s="73"/>
      <c r="DK2013" s="73"/>
      <c r="DL2013" s="74"/>
      <c r="DM2013" s="72">
        <f>IF($A2013="-","-",ROUND(VLOOKUP($A2013+ROUND(LEFT(DM$1982,2)/24,5),'[1]ОАО "АТС"'!$A$30:$F$773,5,FALSE),2))</f>
        <v>0</v>
      </c>
      <c r="DN2013" s="73"/>
      <c r="DO2013" s="73"/>
      <c r="DP2013" s="73"/>
      <c r="DQ2013" s="73"/>
      <c r="DR2013" s="74"/>
      <c r="DS2013" s="72">
        <f>IF($A2013="-","-",ROUND(VLOOKUP($A2013+ROUND(LEFT(DS$1982,2)/24,5),'[1]ОАО "АТС"'!$A$30:$F$773,5,FALSE),2))</f>
        <v>0</v>
      </c>
      <c r="DT2013" s="73"/>
      <c r="DU2013" s="73"/>
      <c r="DV2013" s="73"/>
      <c r="DW2013" s="73"/>
      <c r="DX2013" s="74"/>
      <c r="DY2013" s="72">
        <f>IF($A2013="-","-",ROUND(VLOOKUP($A2013+ROUND(LEFT(DY$1982,2)/24,5),'[1]ОАО "АТС"'!$A$30:$F$773,5,FALSE),2))</f>
        <v>100.13</v>
      </c>
      <c r="DZ2013" s="73"/>
      <c r="EA2013" s="73"/>
      <c r="EB2013" s="73"/>
      <c r="EC2013" s="73"/>
      <c r="ED2013" s="74"/>
      <c r="EE2013" s="72">
        <f>IF($A2013="-","-",ROUND(VLOOKUP($A2013+ROUND(LEFT(EE$1982,2)/24,5),'[1]ОАО "АТС"'!$A$30:$F$773,5,FALSE),2))</f>
        <v>204.35</v>
      </c>
      <c r="EF2013" s="73"/>
      <c r="EG2013" s="73"/>
      <c r="EH2013" s="73"/>
      <c r="EI2013" s="73"/>
      <c r="EJ2013" s="74"/>
      <c r="EK2013" s="72">
        <f>IF($A2013="-","-",ROUND(VLOOKUP($A2013+ROUND(LEFT(EK$1982,2)/24,5),'[1]ОАО "АТС"'!$A$30:$F$773,5,FALSE),2))</f>
        <v>590.09</v>
      </c>
      <c r="EL2013" s="73"/>
      <c r="EM2013" s="73"/>
      <c r="EN2013" s="73"/>
      <c r="EO2013" s="73"/>
      <c r="EP2013" s="74"/>
      <c r="EQ2013" s="72">
        <f>IF($A2013="-","-",ROUND(VLOOKUP($A2013+ROUND(LEFT(EQ$1982,2)/24,5),'[1]ОАО "АТС"'!$A$30:$F$773,5,FALSE),2))</f>
        <v>425.98</v>
      </c>
      <c r="ER2013" s="73"/>
      <c r="ES2013" s="73"/>
      <c r="ET2013" s="73"/>
      <c r="EU2013" s="73"/>
      <c r="EV2013" s="74"/>
    </row>
    <row r="2014" spans="1:152" s="38" customFormat="1" ht="15.75" customHeight="1" x14ac:dyDescent="0.2">
      <c r="A2014" s="75"/>
      <c r="B2014" s="75"/>
      <c r="C2014" s="75"/>
      <c r="D2014" s="75"/>
      <c r="E2014" s="75"/>
      <c r="F2014" s="75"/>
      <c r="G2014" s="75"/>
      <c r="H2014" s="75"/>
      <c r="I2014" s="100"/>
      <c r="J2014" s="100"/>
      <c r="K2014" s="100"/>
      <c r="L2014" s="100"/>
      <c r="M2014" s="100"/>
      <c r="N2014" s="100"/>
      <c r="O2014" s="100"/>
      <c r="P2014" s="100"/>
      <c r="Q2014" s="100"/>
      <c r="R2014" s="100"/>
      <c r="S2014" s="100"/>
      <c r="T2014" s="100"/>
      <c r="U2014" s="100"/>
      <c r="V2014" s="100"/>
      <c r="W2014" s="100"/>
      <c r="X2014" s="100"/>
      <c r="Y2014" s="100"/>
      <c r="Z2014" s="100"/>
      <c r="AA2014" s="100"/>
      <c r="AB2014" s="100"/>
      <c r="AC2014" s="100"/>
      <c r="AD2014" s="100"/>
      <c r="AE2014" s="100"/>
      <c r="AF2014" s="100"/>
      <c r="AG2014" s="100"/>
      <c r="AH2014" s="100"/>
      <c r="AI2014" s="100"/>
      <c r="AJ2014" s="100"/>
      <c r="AK2014" s="100"/>
      <c r="AL2014" s="100"/>
      <c r="AM2014" s="100"/>
      <c r="AN2014" s="100"/>
      <c r="AO2014" s="100"/>
      <c r="AP2014" s="100"/>
      <c r="AQ2014" s="100"/>
      <c r="AR2014" s="100"/>
      <c r="AS2014" s="100"/>
      <c r="AT2014" s="100"/>
      <c r="AU2014" s="100"/>
      <c r="AV2014" s="100"/>
      <c r="AW2014" s="100"/>
      <c r="AX2014" s="100"/>
      <c r="AY2014" s="100"/>
      <c r="AZ2014" s="100"/>
      <c r="BA2014" s="100"/>
      <c r="BB2014" s="100"/>
      <c r="BC2014" s="100"/>
      <c r="BD2014" s="100"/>
      <c r="BE2014" s="100"/>
      <c r="BF2014" s="100"/>
      <c r="BG2014" s="100"/>
      <c r="BH2014" s="100"/>
      <c r="BI2014" s="100"/>
      <c r="BJ2014" s="100"/>
      <c r="BK2014" s="100"/>
      <c r="BL2014" s="100"/>
      <c r="BM2014" s="100"/>
      <c r="BN2014" s="100"/>
      <c r="BO2014" s="100"/>
      <c r="BP2014" s="100"/>
      <c r="BQ2014" s="100"/>
      <c r="BR2014" s="100"/>
      <c r="BS2014" s="100"/>
      <c r="BT2014" s="100"/>
      <c r="BU2014" s="100"/>
      <c r="BV2014" s="100"/>
      <c r="BW2014" s="100"/>
      <c r="BX2014" s="100"/>
      <c r="BY2014" s="100"/>
      <c r="BZ2014" s="100"/>
      <c r="CA2014" s="100"/>
      <c r="CB2014" s="100"/>
      <c r="CC2014" s="100"/>
      <c r="CD2014" s="100"/>
      <c r="CE2014" s="100"/>
      <c r="CF2014" s="100"/>
      <c r="CG2014" s="100"/>
      <c r="CH2014" s="100"/>
      <c r="CI2014" s="100"/>
      <c r="CJ2014" s="100"/>
      <c r="CK2014" s="100"/>
      <c r="CL2014" s="100"/>
      <c r="CM2014" s="100"/>
      <c r="CN2014" s="100"/>
      <c r="CO2014" s="100"/>
      <c r="CP2014" s="100"/>
      <c r="CQ2014" s="100"/>
      <c r="CR2014" s="100"/>
      <c r="CS2014" s="100"/>
      <c r="CT2014" s="100"/>
      <c r="CU2014" s="100"/>
      <c r="CV2014" s="100"/>
      <c r="CW2014" s="100"/>
      <c r="CX2014" s="100"/>
      <c r="CY2014" s="100"/>
      <c r="CZ2014" s="100"/>
      <c r="DA2014" s="100"/>
      <c r="DB2014" s="100"/>
      <c r="DC2014" s="100"/>
      <c r="DD2014" s="100"/>
      <c r="DE2014" s="100"/>
      <c r="DF2014" s="100"/>
      <c r="DG2014" s="100"/>
      <c r="DH2014" s="100"/>
      <c r="DI2014" s="100"/>
      <c r="DJ2014" s="100"/>
      <c r="DK2014" s="100"/>
      <c r="DL2014" s="100"/>
      <c r="DM2014" s="100"/>
      <c r="DN2014" s="100"/>
      <c r="DO2014" s="100"/>
      <c r="DP2014" s="100"/>
      <c r="DQ2014" s="100"/>
      <c r="DR2014" s="100"/>
      <c r="DS2014" s="100"/>
      <c r="DT2014" s="100"/>
      <c r="DU2014" s="100"/>
      <c r="DV2014" s="100"/>
      <c r="DW2014" s="100"/>
      <c r="DX2014" s="100"/>
      <c r="DY2014" s="100"/>
      <c r="DZ2014" s="100"/>
      <c r="EA2014" s="100"/>
      <c r="EB2014" s="100"/>
      <c r="EC2014" s="100"/>
      <c r="ED2014" s="100"/>
      <c r="EE2014" s="100"/>
      <c r="EF2014" s="100"/>
      <c r="EG2014" s="100"/>
      <c r="EH2014" s="100"/>
      <c r="EI2014" s="100"/>
      <c r="EJ2014" s="100"/>
      <c r="EK2014" s="100"/>
      <c r="EL2014" s="100"/>
      <c r="EM2014" s="100"/>
      <c r="EN2014" s="100"/>
      <c r="EO2014" s="100"/>
      <c r="EP2014" s="100"/>
      <c r="EQ2014" s="100"/>
      <c r="ER2014" s="100"/>
      <c r="ES2014" s="100"/>
      <c r="ET2014" s="100"/>
      <c r="EU2014" s="100"/>
      <c r="EV2014" s="100"/>
    </row>
    <row r="2015" spans="1:152" ht="12" customHeight="1" x14ac:dyDescent="0.25"/>
    <row r="2016" spans="1:152" ht="18.75" customHeight="1" x14ac:dyDescent="0.25">
      <c r="A2016" s="105" t="s">
        <v>110</v>
      </c>
      <c r="B2016" s="84"/>
      <c r="C2016" s="84"/>
      <c r="D2016" s="84"/>
      <c r="E2016" s="84"/>
      <c r="F2016" s="84"/>
      <c r="G2016" s="84"/>
      <c r="H2016" s="84"/>
      <c r="I2016" s="84"/>
      <c r="J2016" s="84"/>
      <c r="K2016" s="84"/>
      <c r="L2016" s="84"/>
      <c r="M2016" s="84"/>
      <c r="N2016" s="84"/>
      <c r="O2016" s="84"/>
      <c r="P2016" s="84"/>
      <c r="Q2016" s="84"/>
      <c r="R2016" s="84"/>
      <c r="S2016" s="84"/>
      <c r="T2016" s="84"/>
      <c r="U2016" s="84"/>
      <c r="V2016" s="84"/>
      <c r="W2016" s="84"/>
      <c r="X2016" s="84"/>
      <c r="Y2016" s="84"/>
      <c r="Z2016" s="84"/>
      <c r="AA2016" s="84"/>
      <c r="AB2016" s="84"/>
      <c r="AC2016" s="84"/>
      <c r="AD2016" s="84"/>
      <c r="AE2016" s="84"/>
      <c r="AF2016" s="84"/>
      <c r="AG2016" s="84"/>
      <c r="AH2016" s="84"/>
      <c r="AI2016" s="84"/>
      <c r="AJ2016" s="84"/>
      <c r="AK2016" s="84"/>
      <c r="AL2016" s="84"/>
      <c r="AM2016" s="84"/>
      <c r="AN2016" s="84"/>
      <c r="AO2016" s="84"/>
      <c r="AP2016" s="84"/>
      <c r="AQ2016" s="84"/>
      <c r="AR2016" s="84"/>
      <c r="AS2016" s="84"/>
      <c r="AT2016" s="84"/>
      <c r="AU2016" s="84"/>
      <c r="AV2016" s="84"/>
      <c r="AW2016" s="84"/>
      <c r="AX2016" s="84"/>
      <c r="AY2016" s="84"/>
      <c r="AZ2016" s="84"/>
      <c r="BA2016" s="84"/>
      <c r="BB2016" s="84"/>
      <c r="BC2016" s="84"/>
      <c r="BD2016" s="84"/>
      <c r="BE2016" s="84"/>
      <c r="BF2016" s="84"/>
      <c r="BG2016" s="84"/>
      <c r="BH2016" s="84"/>
      <c r="BI2016" s="84"/>
      <c r="BJ2016" s="84"/>
      <c r="BK2016" s="84"/>
      <c r="BL2016" s="84"/>
      <c r="BM2016" s="84"/>
      <c r="BN2016" s="84"/>
      <c r="BO2016" s="84"/>
      <c r="BP2016" s="84"/>
      <c r="BQ2016" s="84"/>
      <c r="BR2016" s="84"/>
      <c r="BS2016" s="84"/>
      <c r="BT2016" s="84"/>
      <c r="BU2016" s="84"/>
      <c r="BV2016" s="84"/>
      <c r="BW2016" s="84"/>
      <c r="BX2016" s="84"/>
      <c r="BY2016" s="84"/>
      <c r="BZ2016" s="84"/>
      <c r="CA2016" s="84"/>
      <c r="CB2016" s="84"/>
      <c r="CC2016" s="84"/>
      <c r="CD2016" s="84"/>
      <c r="CE2016" s="84"/>
      <c r="CF2016" s="84"/>
      <c r="CG2016" s="84"/>
      <c r="CH2016" s="84"/>
      <c r="CI2016" s="84"/>
      <c r="CJ2016" s="84"/>
      <c r="CK2016" s="84"/>
      <c r="CL2016" s="84"/>
      <c r="CM2016" s="84"/>
      <c r="CN2016" s="84"/>
      <c r="CO2016" s="84"/>
      <c r="CP2016" s="84"/>
      <c r="CQ2016" s="84"/>
      <c r="CR2016" s="84"/>
      <c r="CS2016" s="84"/>
      <c r="CT2016" s="84"/>
      <c r="CU2016" s="84"/>
      <c r="CV2016" s="84"/>
      <c r="CW2016" s="84"/>
      <c r="CX2016" s="84"/>
      <c r="CY2016" s="84"/>
      <c r="CZ2016" s="84"/>
      <c r="DA2016" s="84"/>
      <c r="DB2016" s="84"/>
      <c r="DC2016" s="84"/>
      <c r="DD2016" s="84"/>
      <c r="DE2016" s="84"/>
      <c r="DF2016" s="84"/>
      <c r="DG2016" s="84"/>
      <c r="DH2016" s="84"/>
      <c r="DI2016" s="84"/>
      <c r="DJ2016" s="84"/>
      <c r="DK2016" s="84"/>
      <c r="DL2016" s="84"/>
      <c r="DM2016" s="84"/>
      <c r="DN2016" s="84"/>
      <c r="DO2016" s="85"/>
      <c r="DP2016" s="21">
        <f>'[1]ОАО "АТС"'!$D$26</f>
        <v>4.42</v>
      </c>
      <c r="DQ2016" s="22"/>
      <c r="DR2016" s="22"/>
      <c r="DS2016" s="22"/>
      <c r="DT2016" s="22"/>
      <c r="DU2016" s="22"/>
      <c r="DV2016" s="22"/>
      <c r="DW2016" s="22"/>
      <c r="DX2016" s="22"/>
      <c r="DY2016" s="22"/>
      <c r="DZ2016" s="22"/>
      <c r="EA2016" s="22"/>
      <c r="EB2016" s="22"/>
      <c r="EC2016" s="22"/>
      <c r="ED2016" s="22"/>
      <c r="EE2016" s="22"/>
      <c r="EF2016" s="22"/>
      <c r="EG2016" s="22"/>
      <c r="EH2016" s="22"/>
      <c r="EI2016" s="22"/>
      <c r="EJ2016" s="22"/>
      <c r="EK2016" s="22"/>
      <c r="EL2016" s="22"/>
      <c r="EM2016" s="22"/>
      <c r="EN2016" s="22"/>
      <c r="EO2016" s="22"/>
      <c r="EP2016" s="22"/>
      <c r="EQ2016" s="22"/>
      <c r="ER2016" s="22"/>
      <c r="ES2016" s="22"/>
      <c r="ET2016" s="22"/>
      <c r="EU2016" s="22"/>
      <c r="EV2016" s="23"/>
    </row>
    <row r="2017" spans="1:152" ht="44.25" customHeight="1" x14ac:dyDescent="0.25">
      <c r="A2017" s="105" t="s">
        <v>111</v>
      </c>
      <c r="B2017" s="84"/>
      <c r="C2017" s="84"/>
      <c r="D2017" s="84"/>
      <c r="E2017" s="84"/>
      <c r="F2017" s="84"/>
      <c r="G2017" s="84"/>
      <c r="H2017" s="84"/>
      <c r="I2017" s="84"/>
      <c r="J2017" s="84"/>
      <c r="K2017" s="84"/>
      <c r="L2017" s="84"/>
      <c r="M2017" s="84"/>
      <c r="N2017" s="84"/>
      <c r="O2017" s="84"/>
      <c r="P2017" s="84"/>
      <c r="Q2017" s="84"/>
      <c r="R2017" s="84"/>
      <c r="S2017" s="84"/>
      <c r="T2017" s="84"/>
      <c r="U2017" s="84"/>
      <c r="V2017" s="84"/>
      <c r="W2017" s="84"/>
      <c r="X2017" s="84"/>
      <c r="Y2017" s="84"/>
      <c r="Z2017" s="84"/>
      <c r="AA2017" s="84"/>
      <c r="AB2017" s="84"/>
      <c r="AC2017" s="84"/>
      <c r="AD2017" s="84"/>
      <c r="AE2017" s="84"/>
      <c r="AF2017" s="84"/>
      <c r="AG2017" s="84"/>
      <c r="AH2017" s="84"/>
      <c r="AI2017" s="84"/>
      <c r="AJ2017" s="84"/>
      <c r="AK2017" s="84"/>
      <c r="AL2017" s="84"/>
      <c r="AM2017" s="84"/>
      <c r="AN2017" s="84"/>
      <c r="AO2017" s="84"/>
      <c r="AP2017" s="84"/>
      <c r="AQ2017" s="84"/>
      <c r="AR2017" s="84"/>
      <c r="AS2017" s="84"/>
      <c r="AT2017" s="84"/>
      <c r="AU2017" s="84"/>
      <c r="AV2017" s="84"/>
      <c r="AW2017" s="84"/>
      <c r="AX2017" s="84"/>
      <c r="AY2017" s="84"/>
      <c r="AZ2017" s="84"/>
      <c r="BA2017" s="84"/>
      <c r="BB2017" s="84"/>
      <c r="BC2017" s="84"/>
      <c r="BD2017" s="84"/>
      <c r="BE2017" s="84"/>
      <c r="BF2017" s="84"/>
      <c r="BG2017" s="84"/>
      <c r="BH2017" s="84"/>
      <c r="BI2017" s="84"/>
      <c r="BJ2017" s="84"/>
      <c r="BK2017" s="84"/>
      <c r="BL2017" s="84"/>
      <c r="BM2017" s="84"/>
      <c r="BN2017" s="84"/>
      <c r="BO2017" s="84"/>
      <c r="BP2017" s="84"/>
      <c r="BQ2017" s="84"/>
      <c r="BR2017" s="84"/>
      <c r="BS2017" s="84"/>
      <c r="BT2017" s="84"/>
      <c r="BU2017" s="84"/>
      <c r="BV2017" s="84"/>
      <c r="BW2017" s="84"/>
      <c r="BX2017" s="84"/>
      <c r="BY2017" s="84"/>
      <c r="BZ2017" s="84"/>
      <c r="CA2017" s="84"/>
      <c r="CB2017" s="84"/>
      <c r="CC2017" s="84"/>
      <c r="CD2017" s="84"/>
      <c r="CE2017" s="84"/>
      <c r="CF2017" s="84"/>
      <c r="CG2017" s="84"/>
      <c r="CH2017" s="84"/>
      <c r="CI2017" s="84"/>
      <c r="CJ2017" s="84"/>
      <c r="CK2017" s="84"/>
      <c r="CL2017" s="84"/>
      <c r="CM2017" s="84"/>
      <c r="CN2017" s="84"/>
      <c r="CO2017" s="84"/>
      <c r="CP2017" s="84"/>
      <c r="CQ2017" s="84"/>
      <c r="CR2017" s="84"/>
      <c r="CS2017" s="84"/>
      <c r="CT2017" s="84"/>
      <c r="CU2017" s="84"/>
      <c r="CV2017" s="84"/>
      <c r="CW2017" s="84"/>
      <c r="CX2017" s="84"/>
      <c r="CY2017" s="84"/>
      <c r="CZ2017" s="84"/>
      <c r="DA2017" s="84"/>
      <c r="DB2017" s="84"/>
      <c r="DC2017" s="84"/>
      <c r="DD2017" s="84"/>
      <c r="DE2017" s="84"/>
      <c r="DF2017" s="84"/>
      <c r="DG2017" s="84"/>
      <c r="DH2017" s="84"/>
      <c r="DI2017" s="84"/>
      <c r="DJ2017" s="84"/>
      <c r="DK2017" s="84"/>
      <c r="DL2017" s="84"/>
      <c r="DM2017" s="84"/>
      <c r="DN2017" s="84"/>
      <c r="DO2017" s="85"/>
      <c r="DP2017" s="21">
        <f>'[1]ОАО "АТС"'!$D$27</f>
        <v>218.43</v>
      </c>
      <c r="DQ2017" s="22"/>
      <c r="DR2017" s="22"/>
      <c r="DS2017" s="22"/>
      <c r="DT2017" s="22"/>
      <c r="DU2017" s="22"/>
      <c r="DV2017" s="22"/>
      <c r="DW2017" s="22"/>
      <c r="DX2017" s="22"/>
      <c r="DY2017" s="22"/>
      <c r="DZ2017" s="22"/>
      <c r="EA2017" s="22"/>
      <c r="EB2017" s="22"/>
      <c r="EC2017" s="22"/>
      <c r="ED2017" s="22"/>
      <c r="EE2017" s="22"/>
      <c r="EF2017" s="22"/>
      <c r="EG2017" s="22"/>
      <c r="EH2017" s="22"/>
      <c r="EI2017" s="22"/>
      <c r="EJ2017" s="22"/>
      <c r="EK2017" s="22"/>
      <c r="EL2017" s="22"/>
      <c r="EM2017" s="22"/>
      <c r="EN2017" s="22"/>
      <c r="EO2017" s="22"/>
      <c r="EP2017" s="22"/>
      <c r="EQ2017" s="22"/>
      <c r="ER2017" s="22"/>
      <c r="ES2017" s="22"/>
      <c r="ET2017" s="22"/>
      <c r="EU2017" s="22"/>
      <c r="EV2017" s="23"/>
    </row>
    <row r="2018" spans="1:152" s="38" customFormat="1" ht="15.75" customHeight="1" x14ac:dyDescent="0.2">
      <c r="A2018" s="75"/>
      <c r="B2018" s="75"/>
      <c r="C2018" s="75"/>
      <c r="D2018" s="75"/>
      <c r="E2018" s="75"/>
      <c r="F2018" s="75"/>
      <c r="G2018" s="75"/>
      <c r="H2018" s="75"/>
      <c r="I2018" s="100"/>
      <c r="J2018" s="100"/>
      <c r="K2018" s="100"/>
      <c r="L2018" s="100"/>
      <c r="M2018" s="100"/>
      <c r="N2018" s="100"/>
      <c r="O2018" s="100"/>
      <c r="P2018" s="100"/>
      <c r="Q2018" s="100"/>
      <c r="R2018" s="100"/>
      <c r="S2018" s="100"/>
      <c r="T2018" s="100"/>
      <c r="U2018" s="100"/>
      <c r="V2018" s="100"/>
      <c r="W2018" s="100"/>
      <c r="X2018" s="100"/>
      <c r="Y2018" s="100"/>
      <c r="Z2018" s="100"/>
      <c r="AA2018" s="100"/>
      <c r="AB2018" s="100"/>
      <c r="AC2018" s="100"/>
      <c r="AD2018" s="100"/>
      <c r="AE2018" s="100"/>
      <c r="AF2018" s="100"/>
      <c r="AG2018" s="100"/>
      <c r="AH2018" s="100"/>
      <c r="AI2018" s="100"/>
      <c r="AJ2018" s="100"/>
      <c r="AK2018" s="100"/>
      <c r="AL2018" s="100"/>
      <c r="AM2018" s="100"/>
      <c r="AN2018" s="100"/>
      <c r="AO2018" s="100"/>
      <c r="AP2018" s="100"/>
      <c r="AQ2018" s="100"/>
      <c r="AR2018" s="100"/>
      <c r="AS2018" s="100"/>
      <c r="AT2018" s="100"/>
      <c r="AU2018" s="100"/>
      <c r="AV2018" s="100"/>
      <c r="AW2018" s="100"/>
      <c r="AX2018" s="100"/>
      <c r="AY2018" s="100"/>
      <c r="AZ2018" s="100"/>
      <c r="BA2018" s="100"/>
      <c r="BB2018" s="100"/>
      <c r="BC2018" s="100"/>
      <c r="BD2018" s="100"/>
      <c r="BE2018" s="100"/>
      <c r="BF2018" s="100"/>
      <c r="BG2018" s="100"/>
      <c r="BH2018" s="100"/>
      <c r="BI2018" s="100"/>
      <c r="BJ2018" s="100"/>
      <c r="BK2018" s="100"/>
      <c r="BL2018" s="100"/>
      <c r="BM2018" s="100"/>
      <c r="BN2018" s="100"/>
      <c r="BO2018" s="100"/>
      <c r="BP2018" s="100"/>
      <c r="BQ2018" s="100"/>
      <c r="BR2018" s="100"/>
      <c r="BS2018" s="100"/>
      <c r="BT2018" s="100"/>
      <c r="BU2018" s="100"/>
      <c r="BV2018" s="100"/>
      <c r="BW2018" s="100"/>
      <c r="BX2018" s="100"/>
      <c r="BY2018" s="100"/>
      <c r="BZ2018" s="100"/>
      <c r="CA2018" s="100"/>
      <c r="CB2018" s="100"/>
      <c r="CC2018" s="100"/>
      <c r="CD2018" s="100"/>
      <c r="CE2018" s="100"/>
      <c r="CF2018" s="100"/>
      <c r="CG2018" s="100"/>
      <c r="CH2018" s="100"/>
      <c r="CI2018" s="100"/>
      <c r="CJ2018" s="100"/>
      <c r="CK2018" s="100"/>
      <c r="CL2018" s="100"/>
      <c r="CM2018" s="100"/>
      <c r="CN2018" s="100"/>
      <c r="CO2018" s="100"/>
      <c r="CP2018" s="100"/>
      <c r="CQ2018" s="100"/>
      <c r="CR2018" s="100"/>
      <c r="CS2018" s="100"/>
      <c r="CT2018" s="100"/>
      <c r="CU2018" s="100"/>
      <c r="CV2018" s="100"/>
      <c r="CW2018" s="100"/>
      <c r="CX2018" s="100"/>
      <c r="CY2018" s="100"/>
      <c r="CZ2018" s="100"/>
      <c r="DA2018" s="100"/>
      <c r="DB2018" s="100"/>
      <c r="DC2018" s="100"/>
      <c r="DD2018" s="100"/>
      <c r="DE2018" s="100"/>
      <c r="DF2018" s="100"/>
      <c r="DG2018" s="100"/>
      <c r="DH2018" s="100"/>
      <c r="DI2018" s="100"/>
      <c r="DJ2018" s="100"/>
      <c r="DK2018" s="100"/>
      <c r="DL2018" s="100"/>
      <c r="DM2018" s="100"/>
      <c r="DN2018" s="100"/>
      <c r="DO2018" s="100"/>
      <c r="DP2018" s="100"/>
      <c r="DQ2018" s="100"/>
      <c r="DR2018" s="100"/>
      <c r="DS2018" s="100"/>
      <c r="DT2018" s="100"/>
      <c r="DU2018" s="100"/>
      <c r="DV2018" s="100"/>
      <c r="DW2018" s="100"/>
      <c r="DX2018" s="100"/>
      <c r="DY2018" s="100"/>
      <c r="DZ2018" s="100"/>
      <c r="EA2018" s="100"/>
      <c r="EB2018" s="100"/>
      <c r="EC2018" s="100"/>
      <c r="ED2018" s="100"/>
      <c r="EE2018" s="100"/>
      <c r="EF2018" s="100"/>
      <c r="EG2018" s="100"/>
      <c r="EH2018" s="100"/>
      <c r="EI2018" s="100"/>
      <c r="EJ2018" s="100"/>
      <c r="EK2018" s="100"/>
      <c r="EL2018" s="100"/>
      <c r="EM2018" s="100"/>
      <c r="EN2018" s="100"/>
      <c r="EO2018" s="100"/>
      <c r="EP2018" s="100"/>
      <c r="EQ2018" s="100"/>
      <c r="ER2018" s="100"/>
      <c r="ES2018" s="100"/>
      <c r="ET2018" s="100"/>
      <c r="EU2018" s="100"/>
      <c r="EV2018" s="100"/>
    </row>
    <row r="2019" spans="1:152" ht="15.75" customHeight="1" x14ac:dyDescent="0.25">
      <c r="G2019" s="2" t="s">
        <v>100</v>
      </c>
    </row>
    <row r="2020" spans="1:152" ht="15.75" customHeight="1" x14ac:dyDescent="0.25">
      <c r="A2020" s="32" t="s">
        <v>101</v>
      </c>
    </row>
    <row r="2021" spans="1:152" ht="15.75" customHeight="1" x14ac:dyDescent="0.25">
      <c r="A2021" s="32"/>
      <c r="L2021" s="82"/>
      <c r="M2021" s="82"/>
      <c r="N2021" s="82"/>
      <c r="O2021" s="82"/>
      <c r="P2021" s="82"/>
      <c r="Q2021" s="82"/>
      <c r="R2021" s="82"/>
      <c r="S2021" s="82"/>
      <c r="T2021" s="82"/>
      <c r="U2021" s="82"/>
      <c r="V2021" s="82"/>
      <c r="W2021" s="82"/>
      <c r="X2021" s="82"/>
      <c r="Y2021" s="82"/>
      <c r="Z2021" s="82"/>
      <c r="AA2021" s="82"/>
    </row>
    <row r="2022" spans="1:152" ht="15.75" customHeight="1" x14ac:dyDescent="0.25">
      <c r="A2022" s="79" t="s">
        <v>102</v>
      </c>
      <c r="B2022" s="79"/>
      <c r="C2022" s="79"/>
      <c r="D2022" s="79"/>
      <c r="E2022" s="79"/>
      <c r="F2022" s="79"/>
      <c r="G2022" s="79"/>
      <c r="H2022" s="79"/>
      <c r="I2022" s="79"/>
      <c r="J2022" s="79"/>
      <c r="K2022" s="79"/>
      <c r="L2022" s="79"/>
      <c r="M2022" s="79"/>
      <c r="N2022" s="79"/>
      <c r="O2022" s="79"/>
      <c r="P2022" s="79"/>
      <c r="Q2022" s="79"/>
      <c r="R2022" s="79"/>
      <c r="S2022" s="79"/>
      <c r="T2022" s="79"/>
      <c r="U2022" s="79"/>
      <c r="V2022" s="79"/>
      <c r="W2022" s="79"/>
      <c r="X2022" s="79"/>
      <c r="Y2022" s="79"/>
      <c r="Z2022" s="79"/>
      <c r="AA2022" s="79"/>
      <c r="AB2022" s="79"/>
      <c r="AC2022" s="79"/>
      <c r="AD2022" s="79"/>
      <c r="AE2022" s="79"/>
      <c r="AF2022" s="79"/>
      <c r="AG2022" s="79"/>
      <c r="AH2022" s="79"/>
      <c r="AI2022" s="79"/>
      <c r="AJ2022" s="79"/>
      <c r="AK2022" s="79"/>
      <c r="AL2022" s="79"/>
      <c r="AM2022" s="79"/>
      <c r="AN2022" s="79"/>
      <c r="AO2022" s="79"/>
      <c r="AP2022" s="79"/>
      <c r="AQ2022" s="79"/>
      <c r="AR2022" s="79"/>
      <c r="AS2022" s="79"/>
      <c r="AT2022" s="79"/>
      <c r="AU2022" s="79"/>
      <c r="AV2022" s="79"/>
      <c r="AW2022" s="79"/>
      <c r="AX2022" s="79"/>
      <c r="AY2022" s="79"/>
      <c r="AZ2022" s="79"/>
      <c r="BA2022" s="79"/>
      <c r="BB2022" s="79"/>
      <c r="BC2022" s="79"/>
      <c r="BD2022" s="79"/>
      <c r="BE2022" s="79"/>
      <c r="BF2022" s="79"/>
      <c r="BG2022" s="79"/>
      <c r="BH2022" s="79"/>
      <c r="BI2022" s="79"/>
      <c r="BJ2022" s="79"/>
      <c r="BK2022" s="79"/>
      <c r="BL2022" s="79"/>
      <c r="BM2022" s="79"/>
      <c r="BN2022" s="79"/>
      <c r="BO2022" s="79"/>
      <c r="BP2022" s="79"/>
      <c r="BQ2022" s="79"/>
      <c r="BR2022" s="79"/>
      <c r="BS2022" s="79"/>
      <c r="BT2022" s="79"/>
      <c r="BU2022" s="79"/>
      <c r="BV2022" s="79"/>
      <c r="BW2022" s="79"/>
      <c r="BX2022" s="79"/>
      <c r="BY2022" s="79"/>
      <c r="BZ2022" s="79"/>
      <c r="CA2022" s="79"/>
      <c r="CB2022" s="79"/>
      <c r="CC2022" s="79"/>
      <c r="CD2022" s="79"/>
      <c r="CE2022" s="79"/>
      <c r="CF2022" s="79"/>
      <c r="CG2022" s="79"/>
      <c r="CH2022" s="79"/>
      <c r="CI2022" s="79"/>
      <c r="CJ2022" s="79"/>
      <c r="CK2022" s="79"/>
      <c r="CL2022" s="79"/>
      <c r="CM2022" s="80">
        <f>'[1]ОАО "АТС"'!$D$22</f>
        <v>546551.81999999995</v>
      </c>
      <c r="CN2022" s="81"/>
      <c r="CO2022" s="81"/>
      <c r="CP2022" s="81"/>
      <c r="CQ2022" s="81"/>
      <c r="CR2022" s="81"/>
      <c r="CS2022" s="81"/>
      <c r="CT2022" s="81"/>
      <c r="CU2022" s="81"/>
      <c r="CV2022" s="81"/>
      <c r="CW2022" s="81"/>
      <c r="CX2022" s="81"/>
      <c r="CY2022" s="81"/>
      <c r="CZ2022" s="81"/>
    </row>
    <row r="2023" spans="1:152" ht="15.75" customHeight="1" x14ac:dyDescent="0.25"/>
    <row r="2024" spans="1:152" ht="15.75" customHeight="1" x14ac:dyDescent="0.25">
      <c r="G2024" s="2" t="s">
        <v>104</v>
      </c>
    </row>
    <row r="2025" spans="1:152" ht="15.75" customHeight="1" x14ac:dyDescent="0.25">
      <c r="A2025" s="2" t="s">
        <v>105</v>
      </c>
    </row>
    <row r="2026" spans="1:152" ht="15.75" customHeight="1" x14ac:dyDescent="0.25"/>
    <row r="2027" spans="1:152" ht="16.5" customHeight="1" x14ac:dyDescent="0.25">
      <c r="A2027" s="18"/>
      <c r="B2027" s="8"/>
      <c r="C2027" s="8"/>
      <c r="D2027" s="8"/>
      <c r="E2027" s="8"/>
      <c r="F2027" s="8"/>
      <c r="G2027" s="8"/>
      <c r="H2027" s="8"/>
      <c r="I2027" s="8"/>
      <c r="J2027" s="8"/>
      <c r="K2027" s="8"/>
      <c r="L2027" s="8"/>
      <c r="M2027" s="8"/>
      <c r="N2027" s="8"/>
      <c r="O2027" s="8"/>
      <c r="P2027" s="8"/>
      <c r="Q2027" s="8"/>
      <c r="R2027" s="8"/>
      <c r="S2027" s="8"/>
      <c r="T2027" s="8"/>
      <c r="U2027" s="8"/>
      <c r="V2027" s="8"/>
      <c r="W2027" s="8"/>
      <c r="X2027" s="8"/>
      <c r="Y2027" s="8"/>
      <c r="Z2027" s="8"/>
      <c r="AA2027" s="8"/>
      <c r="AB2027" s="8"/>
      <c r="AC2027" s="8"/>
      <c r="AD2027" s="8"/>
      <c r="AE2027" s="8"/>
      <c r="AF2027" s="8"/>
      <c r="AG2027" s="8"/>
      <c r="AH2027" s="8"/>
      <c r="AI2027" s="8"/>
      <c r="AJ2027" s="8"/>
      <c r="AK2027" s="8"/>
      <c r="AL2027" s="8"/>
      <c r="AM2027" s="8"/>
      <c r="AN2027" s="8"/>
      <c r="AO2027" s="8"/>
      <c r="AP2027" s="8"/>
      <c r="AQ2027" s="8"/>
      <c r="AR2027" s="8"/>
      <c r="AS2027" s="8"/>
      <c r="AT2027" s="8"/>
      <c r="AU2027" s="8"/>
      <c r="AV2027" s="8"/>
      <c r="AW2027" s="8"/>
      <c r="AX2027" s="8"/>
      <c r="AY2027" s="8"/>
      <c r="AZ2027" s="8"/>
      <c r="BA2027" s="8"/>
      <c r="BB2027" s="8"/>
      <c r="BC2027" s="8"/>
      <c r="BD2027" s="8"/>
      <c r="BE2027" s="8"/>
      <c r="BF2027" s="8"/>
      <c r="BG2027" s="8"/>
      <c r="BH2027" s="8"/>
      <c r="BI2027" s="8"/>
      <c r="BJ2027" s="8"/>
      <c r="BK2027" s="8"/>
      <c r="BL2027" s="8"/>
      <c r="BM2027" s="8"/>
      <c r="BN2027" s="8"/>
      <c r="BO2027" s="8"/>
      <c r="BP2027" s="8"/>
      <c r="BQ2027" s="8"/>
      <c r="BR2027" s="8"/>
      <c r="BS2027" s="8"/>
      <c r="BT2027" s="8"/>
      <c r="BU2027" s="8"/>
      <c r="BV2027" s="8"/>
      <c r="BW2027" s="8"/>
      <c r="BX2027" s="8"/>
      <c r="BY2027" s="9"/>
      <c r="BZ2027" s="10" t="s">
        <v>3</v>
      </c>
      <c r="CA2027" s="11"/>
      <c r="CB2027" s="11"/>
      <c r="CC2027" s="11"/>
      <c r="CD2027" s="11"/>
      <c r="CE2027" s="11"/>
      <c r="CF2027" s="11"/>
      <c r="CG2027" s="11"/>
      <c r="CH2027" s="11"/>
      <c r="CI2027" s="11"/>
      <c r="CJ2027" s="11"/>
      <c r="CK2027" s="11"/>
      <c r="CL2027" s="11"/>
      <c r="CM2027" s="11"/>
      <c r="CN2027" s="11"/>
      <c r="CO2027" s="11"/>
      <c r="CP2027" s="11"/>
      <c r="CQ2027" s="11"/>
      <c r="CR2027" s="11"/>
      <c r="CS2027" s="11"/>
      <c r="CT2027" s="11"/>
      <c r="CU2027" s="11"/>
      <c r="CV2027" s="11"/>
      <c r="CW2027" s="11"/>
      <c r="CX2027" s="11"/>
      <c r="CY2027" s="11"/>
      <c r="CZ2027" s="11"/>
      <c r="DA2027" s="11"/>
      <c r="DB2027" s="11"/>
      <c r="DC2027" s="11"/>
      <c r="DD2027" s="11"/>
      <c r="DE2027" s="11"/>
      <c r="DF2027" s="11"/>
      <c r="DG2027" s="11"/>
      <c r="DH2027" s="11"/>
      <c r="DI2027" s="11"/>
      <c r="DJ2027" s="11"/>
      <c r="DK2027" s="11"/>
      <c r="DL2027" s="11"/>
      <c r="DM2027" s="11"/>
      <c r="DN2027" s="11"/>
      <c r="DO2027" s="11"/>
      <c r="DP2027" s="11"/>
      <c r="DQ2027" s="11"/>
      <c r="DR2027" s="11"/>
      <c r="DS2027" s="11"/>
      <c r="DT2027" s="11"/>
      <c r="DU2027" s="11"/>
      <c r="DV2027" s="11"/>
      <c r="DW2027" s="11"/>
      <c r="DX2027" s="11"/>
      <c r="DY2027" s="11"/>
      <c r="DZ2027" s="11"/>
      <c r="EA2027" s="11"/>
      <c r="EB2027" s="11"/>
      <c r="EC2027" s="11"/>
      <c r="ED2027" s="11"/>
      <c r="EE2027" s="11"/>
      <c r="EF2027" s="11"/>
      <c r="EG2027" s="11"/>
      <c r="EH2027" s="11"/>
      <c r="EI2027" s="11"/>
      <c r="EJ2027" s="11"/>
      <c r="EK2027" s="11"/>
      <c r="EL2027" s="11"/>
      <c r="EM2027" s="11"/>
      <c r="EN2027" s="11"/>
      <c r="EO2027" s="11"/>
      <c r="EP2027" s="11"/>
      <c r="EQ2027" s="11"/>
      <c r="ER2027" s="11"/>
      <c r="ES2027" s="11"/>
      <c r="ET2027" s="11"/>
      <c r="EU2027" s="11"/>
      <c r="EV2027" s="11"/>
    </row>
    <row r="2028" spans="1:152" ht="16.5" customHeight="1" x14ac:dyDescent="0.25">
      <c r="A2028" s="24"/>
      <c r="B2028" s="25"/>
      <c r="C2028" s="25"/>
      <c r="D2028" s="25"/>
      <c r="E2028" s="25"/>
      <c r="F2028" s="25"/>
      <c r="G2028" s="25"/>
      <c r="H2028" s="25"/>
      <c r="I2028" s="25"/>
      <c r="J2028" s="25"/>
      <c r="K2028" s="25"/>
      <c r="L2028" s="25"/>
      <c r="M2028" s="25"/>
      <c r="N2028" s="25"/>
      <c r="O2028" s="25"/>
      <c r="P2028" s="25"/>
      <c r="Q2028" s="25"/>
      <c r="R2028" s="25"/>
      <c r="S2028" s="25"/>
      <c r="T2028" s="25"/>
      <c r="U2028" s="25"/>
      <c r="V2028" s="25"/>
      <c r="W2028" s="25"/>
      <c r="X2028" s="25"/>
      <c r="Y2028" s="25"/>
      <c r="Z2028" s="25"/>
      <c r="AA2028" s="25"/>
      <c r="AB2028" s="25"/>
      <c r="AC2028" s="25"/>
      <c r="AD2028" s="25"/>
      <c r="AE2028" s="25"/>
      <c r="AF2028" s="25"/>
      <c r="AG2028" s="25"/>
      <c r="AH2028" s="25"/>
      <c r="AI2028" s="25"/>
      <c r="AJ2028" s="25"/>
      <c r="AK2028" s="25"/>
      <c r="AL2028" s="25"/>
      <c r="AM2028" s="25"/>
      <c r="AN2028" s="25"/>
      <c r="AO2028" s="25"/>
      <c r="AP2028" s="25"/>
      <c r="AQ2028" s="25"/>
      <c r="AR2028" s="25"/>
      <c r="AS2028" s="25"/>
      <c r="AT2028" s="25"/>
      <c r="AU2028" s="25"/>
      <c r="AV2028" s="25"/>
      <c r="AW2028" s="25"/>
      <c r="AX2028" s="25"/>
      <c r="AY2028" s="25"/>
      <c r="AZ2028" s="25"/>
      <c r="BA2028" s="25"/>
      <c r="BB2028" s="25"/>
      <c r="BC2028" s="25"/>
      <c r="BD2028" s="25"/>
      <c r="BE2028" s="25"/>
      <c r="BF2028" s="25"/>
      <c r="BG2028" s="25"/>
      <c r="BH2028" s="25"/>
      <c r="BI2028" s="25"/>
      <c r="BJ2028" s="25"/>
      <c r="BK2028" s="25"/>
      <c r="BL2028" s="25"/>
      <c r="BM2028" s="25"/>
      <c r="BN2028" s="25"/>
      <c r="BO2028" s="25"/>
      <c r="BP2028" s="25"/>
      <c r="BQ2028" s="25"/>
      <c r="BR2028" s="25"/>
      <c r="BS2028" s="25"/>
      <c r="BT2028" s="25"/>
      <c r="BU2028" s="25"/>
      <c r="BV2028" s="25"/>
      <c r="BW2028" s="25"/>
      <c r="BX2028" s="25"/>
      <c r="BY2028" s="26"/>
      <c r="BZ2028" s="10" t="s">
        <v>4</v>
      </c>
      <c r="CA2028" s="11"/>
      <c r="CB2028" s="11"/>
      <c r="CC2028" s="11"/>
      <c r="CD2028" s="11"/>
      <c r="CE2028" s="11"/>
      <c r="CF2028" s="11"/>
      <c r="CG2028" s="11"/>
      <c r="CH2028" s="11"/>
      <c r="CI2028" s="11"/>
      <c r="CJ2028" s="11"/>
      <c r="CK2028" s="11"/>
      <c r="CL2028" s="11"/>
      <c r="CM2028" s="11"/>
      <c r="CN2028" s="11"/>
      <c r="CO2028" s="11"/>
      <c r="CP2028" s="11"/>
      <c r="CQ2028" s="11"/>
      <c r="CR2028" s="12"/>
      <c r="CS2028" s="10" t="s">
        <v>5</v>
      </c>
      <c r="CT2028" s="11"/>
      <c r="CU2028" s="11"/>
      <c r="CV2028" s="11"/>
      <c r="CW2028" s="11"/>
      <c r="CX2028" s="11"/>
      <c r="CY2028" s="11"/>
      <c r="CZ2028" s="11"/>
      <c r="DA2028" s="11"/>
      <c r="DB2028" s="11"/>
      <c r="DC2028" s="11"/>
      <c r="DD2028" s="11"/>
      <c r="DE2028" s="11"/>
      <c r="DF2028" s="11"/>
      <c r="DG2028" s="11"/>
      <c r="DH2028" s="11"/>
      <c r="DI2028" s="11"/>
      <c r="DJ2028" s="11"/>
      <c r="DK2028" s="12"/>
      <c r="DL2028" s="10" t="s">
        <v>6</v>
      </c>
      <c r="DM2028" s="11"/>
      <c r="DN2028" s="11"/>
      <c r="DO2028" s="11"/>
      <c r="DP2028" s="11"/>
      <c r="DQ2028" s="11"/>
      <c r="DR2028" s="11"/>
      <c r="DS2028" s="11"/>
      <c r="DT2028" s="11"/>
      <c r="DU2028" s="11"/>
      <c r="DV2028" s="11"/>
      <c r="DW2028" s="11"/>
      <c r="DX2028" s="11"/>
      <c r="DY2028" s="11"/>
      <c r="DZ2028" s="11"/>
      <c r="EA2028" s="11"/>
      <c r="EB2028" s="11"/>
      <c r="EC2028" s="12"/>
      <c r="ED2028" s="10" t="s">
        <v>7</v>
      </c>
      <c r="EE2028" s="11"/>
      <c r="EF2028" s="11"/>
      <c r="EG2028" s="11"/>
      <c r="EH2028" s="11"/>
      <c r="EI2028" s="11"/>
      <c r="EJ2028" s="11"/>
      <c r="EK2028" s="11"/>
      <c r="EL2028" s="11"/>
      <c r="EM2028" s="11"/>
      <c r="EN2028" s="11"/>
      <c r="EO2028" s="11"/>
      <c r="EP2028" s="11"/>
      <c r="EQ2028" s="11"/>
      <c r="ER2028" s="11"/>
      <c r="ES2028" s="11"/>
      <c r="ET2028" s="11"/>
      <c r="EU2028" s="11"/>
      <c r="EV2028" s="11"/>
    </row>
    <row r="2029" spans="1:152" ht="30" customHeight="1" x14ac:dyDescent="0.25">
      <c r="A2029" s="105" t="s">
        <v>106</v>
      </c>
      <c r="B2029" s="84"/>
      <c r="C2029" s="84"/>
      <c r="D2029" s="84"/>
      <c r="E2029" s="84"/>
      <c r="F2029" s="84"/>
      <c r="G2029" s="84"/>
      <c r="H2029" s="84"/>
      <c r="I2029" s="84"/>
      <c r="J2029" s="84"/>
      <c r="K2029" s="84"/>
      <c r="L2029" s="84"/>
      <c r="M2029" s="84"/>
      <c r="N2029" s="84"/>
      <c r="O2029" s="84"/>
      <c r="P2029" s="84"/>
      <c r="Q2029" s="84"/>
      <c r="R2029" s="84"/>
      <c r="S2029" s="84"/>
      <c r="T2029" s="84"/>
      <c r="U2029" s="84"/>
      <c r="V2029" s="84"/>
      <c r="W2029" s="84"/>
      <c r="X2029" s="84"/>
      <c r="Y2029" s="84"/>
      <c r="Z2029" s="84"/>
      <c r="AA2029" s="84"/>
      <c r="AB2029" s="84"/>
      <c r="AC2029" s="84"/>
      <c r="AD2029" s="84"/>
      <c r="AE2029" s="84"/>
      <c r="AF2029" s="84"/>
      <c r="AG2029" s="84"/>
      <c r="AH2029" s="84"/>
      <c r="AI2029" s="84"/>
      <c r="AJ2029" s="84"/>
      <c r="AK2029" s="84"/>
      <c r="AL2029" s="84"/>
      <c r="AM2029" s="84"/>
      <c r="AN2029" s="84"/>
      <c r="AO2029" s="84"/>
      <c r="AP2029" s="84"/>
      <c r="AQ2029" s="84"/>
      <c r="AR2029" s="84"/>
      <c r="AS2029" s="84"/>
      <c r="AT2029" s="84"/>
      <c r="AU2029" s="84"/>
      <c r="AV2029" s="84"/>
      <c r="AW2029" s="84"/>
      <c r="AX2029" s="84"/>
      <c r="AY2029" s="84"/>
      <c r="AZ2029" s="84"/>
      <c r="BA2029" s="84"/>
      <c r="BB2029" s="84"/>
      <c r="BC2029" s="84"/>
      <c r="BD2029" s="84"/>
      <c r="BE2029" s="84"/>
      <c r="BF2029" s="84"/>
      <c r="BG2029" s="84"/>
      <c r="BH2029" s="84"/>
      <c r="BI2029" s="84"/>
      <c r="BJ2029" s="84"/>
      <c r="BK2029" s="84"/>
      <c r="BL2029" s="84"/>
      <c r="BM2029" s="84"/>
      <c r="BN2029" s="84"/>
      <c r="BO2029" s="84"/>
      <c r="BP2029" s="84"/>
      <c r="BQ2029" s="84"/>
      <c r="BR2029" s="84"/>
      <c r="BS2029" s="84"/>
      <c r="BT2029" s="84"/>
      <c r="BU2029" s="84"/>
      <c r="BV2029" s="84"/>
      <c r="BW2029" s="84"/>
      <c r="BX2029" s="84"/>
      <c r="BY2029" s="85"/>
      <c r="BZ2029" s="86">
        <f>'[1]Услуги по передаче'!G8</f>
        <v>1234209.54</v>
      </c>
      <c r="CA2029" s="53"/>
      <c r="CB2029" s="53"/>
      <c r="CC2029" s="53"/>
      <c r="CD2029" s="53"/>
      <c r="CE2029" s="53"/>
      <c r="CF2029" s="53"/>
      <c r="CG2029" s="53"/>
      <c r="CH2029" s="53"/>
      <c r="CI2029" s="53"/>
      <c r="CJ2029" s="53"/>
      <c r="CK2029" s="53"/>
      <c r="CL2029" s="53"/>
      <c r="CM2029" s="53"/>
      <c r="CN2029" s="53"/>
      <c r="CO2029" s="53"/>
      <c r="CP2029" s="53"/>
      <c r="CQ2029" s="53"/>
      <c r="CR2029" s="87"/>
      <c r="CS2029" s="86">
        <f>'[1]Услуги по передаче'!H8</f>
        <v>1454815.6300000001</v>
      </c>
      <c r="CT2029" s="53"/>
      <c r="CU2029" s="53"/>
      <c r="CV2029" s="53"/>
      <c r="CW2029" s="53"/>
      <c r="CX2029" s="53"/>
      <c r="CY2029" s="53"/>
      <c r="CZ2029" s="53"/>
      <c r="DA2029" s="53"/>
      <c r="DB2029" s="53"/>
      <c r="DC2029" s="53"/>
      <c r="DD2029" s="53"/>
      <c r="DE2029" s="53"/>
      <c r="DF2029" s="53"/>
      <c r="DG2029" s="53"/>
      <c r="DH2029" s="53"/>
      <c r="DI2029" s="53"/>
      <c r="DJ2029" s="53"/>
      <c r="DK2029" s="87"/>
      <c r="DL2029" s="86">
        <f>'[1]Услуги по передаче'!I8</f>
        <v>1653711.8599999999</v>
      </c>
      <c r="DM2029" s="53"/>
      <c r="DN2029" s="53"/>
      <c r="DO2029" s="53"/>
      <c r="DP2029" s="53"/>
      <c r="DQ2029" s="53"/>
      <c r="DR2029" s="53"/>
      <c r="DS2029" s="53"/>
      <c r="DT2029" s="53"/>
      <c r="DU2029" s="53"/>
      <c r="DV2029" s="53"/>
      <c r="DW2029" s="53"/>
      <c r="DX2029" s="53"/>
      <c r="DY2029" s="53"/>
      <c r="DZ2029" s="53"/>
      <c r="EA2029" s="53"/>
      <c r="EB2029" s="53"/>
      <c r="EC2029" s="87"/>
      <c r="ED2029" s="86">
        <f>'[1]Услуги по передаче'!J8</f>
        <v>1339558.73</v>
      </c>
      <c r="EE2029" s="53"/>
      <c r="EF2029" s="53"/>
      <c r="EG2029" s="53"/>
      <c r="EH2029" s="53"/>
      <c r="EI2029" s="53"/>
      <c r="EJ2029" s="53"/>
      <c r="EK2029" s="53"/>
      <c r="EL2029" s="53"/>
      <c r="EM2029" s="53"/>
      <c r="EN2029" s="53"/>
      <c r="EO2029" s="53"/>
      <c r="EP2029" s="53"/>
      <c r="EQ2029" s="53"/>
      <c r="ER2029" s="53"/>
      <c r="ES2029" s="53"/>
      <c r="ET2029" s="53"/>
      <c r="EU2029" s="53"/>
      <c r="EV2029" s="53"/>
    </row>
  </sheetData>
  <sheetProtection sheet="1" objects="1" scenarios="1"/>
  <mergeCells count="41897">
    <mergeCell ref="A2029:BY2029"/>
    <mergeCell ref="BZ2029:CR2029"/>
    <mergeCell ref="CS2029:DK2029"/>
    <mergeCell ref="DL2029:EC2029"/>
    <mergeCell ref="ED2029:EV2029"/>
    <mergeCell ref="A2027:BY2028"/>
    <mergeCell ref="BZ2027:EV2027"/>
    <mergeCell ref="BZ2028:CR2028"/>
    <mergeCell ref="CS2028:DK2028"/>
    <mergeCell ref="DL2028:EC2028"/>
    <mergeCell ref="ED2028:EV2028"/>
    <mergeCell ref="EQ2013:EV2013"/>
    <mergeCell ref="A2016:DO2016"/>
    <mergeCell ref="DP2016:EV2016"/>
    <mergeCell ref="A2017:DO2017"/>
    <mergeCell ref="DP2017:EV2017"/>
    <mergeCell ref="A2022:CL2022"/>
    <mergeCell ref="CM2022:CZ2022"/>
    <mergeCell ref="DG2013:DL2013"/>
    <mergeCell ref="DM2013:DR2013"/>
    <mergeCell ref="DS2013:DX2013"/>
    <mergeCell ref="DY2013:ED2013"/>
    <mergeCell ref="EE2013:EJ2013"/>
    <mergeCell ref="EK2013:EP2013"/>
    <mergeCell ref="BW2013:CB2013"/>
    <mergeCell ref="CC2013:CH2013"/>
    <mergeCell ref="CI2013:CN2013"/>
    <mergeCell ref="CO2013:CT2013"/>
    <mergeCell ref="CU2013:CZ2013"/>
    <mergeCell ref="DA2013:DF2013"/>
    <mergeCell ref="AM2013:AR2013"/>
    <mergeCell ref="AS2013:AX2013"/>
    <mergeCell ref="AY2013:BD2013"/>
    <mergeCell ref="BE2013:BJ2013"/>
    <mergeCell ref="BK2013:BP2013"/>
    <mergeCell ref="BQ2013:BV2013"/>
    <mergeCell ref="DY2012:ED2012"/>
    <mergeCell ref="EE2012:EJ2012"/>
    <mergeCell ref="EK2012:EP2012"/>
    <mergeCell ref="EQ2012:EV2012"/>
    <mergeCell ref="A2013:H2013"/>
    <mergeCell ref="I2013:N2013"/>
    <mergeCell ref="O2013:T2013"/>
    <mergeCell ref="U2013:Z2013"/>
    <mergeCell ref="AA2013:AF2013"/>
    <mergeCell ref="AG2013:AL2013"/>
    <mergeCell ref="CO2012:CT2012"/>
    <mergeCell ref="CU2012:CZ2012"/>
    <mergeCell ref="DA2012:DF2012"/>
    <mergeCell ref="DG2012:DL2012"/>
    <mergeCell ref="DM2012:DR2012"/>
    <mergeCell ref="DS2012:DX2012"/>
    <mergeCell ref="BE2012:BJ2012"/>
    <mergeCell ref="BK2012:BP2012"/>
    <mergeCell ref="BQ2012:BV2012"/>
    <mergeCell ref="BW2012:CB2012"/>
    <mergeCell ref="CC2012:CH2012"/>
    <mergeCell ref="CI2012:CN2012"/>
    <mergeCell ref="EQ2011:EV2011"/>
    <mergeCell ref="A2012:H2012"/>
    <mergeCell ref="I2012:N2012"/>
    <mergeCell ref="O2012:T2012"/>
    <mergeCell ref="U2012:Z2012"/>
    <mergeCell ref="AA2012:AF2012"/>
    <mergeCell ref="AG2012:AL2012"/>
    <mergeCell ref="AM2012:AR2012"/>
    <mergeCell ref="AS2012:AX2012"/>
    <mergeCell ref="AY2012:BD2012"/>
    <mergeCell ref="DG2011:DL2011"/>
    <mergeCell ref="DM2011:DR2011"/>
    <mergeCell ref="DS2011:DX2011"/>
    <mergeCell ref="DY2011:ED2011"/>
    <mergeCell ref="EE2011:EJ2011"/>
    <mergeCell ref="EK2011:EP2011"/>
    <mergeCell ref="BW2011:CB2011"/>
    <mergeCell ref="CC2011:CH2011"/>
    <mergeCell ref="CI2011:CN2011"/>
    <mergeCell ref="CO2011:CT2011"/>
    <mergeCell ref="CU2011:CZ2011"/>
    <mergeCell ref="DA2011:DF2011"/>
    <mergeCell ref="AM2011:AR2011"/>
    <mergeCell ref="AS2011:AX2011"/>
    <mergeCell ref="AY2011:BD2011"/>
    <mergeCell ref="BE2011:BJ2011"/>
    <mergeCell ref="BK2011:BP2011"/>
    <mergeCell ref="BQ2011:BV2011"/>
    <mergeCell ref="DY2010:ED2010"/>
    <mergeCell ref="EE2010:EJ2010"/>
    <mergeCell ref="EK2010:EP2010"/>
    <mergeCell ref="EQ2010:EV2010"/>
    <mergeCell ref="A2011:H2011"/>
    <mergeCell ref="I2011:N2011"/>
    <mergeCell ref="O2011:T2011"/>
    <mergeCell ref="U2011:Z2011"/>
    <mergeCell ref="AA2011:AF2011"/>
    <mergeCell ref="AG2011:AL2011"/>
    <mergeCell ref="CO2010:CT2010"/>
    <mergeCell ref="CU2010:CZ2010"/>
    <mergeCell ref="DA2010:DF2010"/>
    <mergeCell ref="DG2010:DL2010"/>
    <mergeCell ref="DM2010:DR2010"/>
    <mergeCell ref="DS2010:DX2010"/>
    <mergeCell ref="BE2010:BJ2010"/>
    <mergeCell ref="BK2010:BP2010"/>
    <mergeCell ref="BQ2010:BV2010"/>
    <mergeCell ref="BW2010:CB2010"/>
    <mergeCell ref="CC2010:CH2010"/>
    <mergeCell ref="CI2010:CN2010"/>
    <mergeCell ref="EQ2009:EV2009"/>
    <mergeCell ref="A2010:H2010"/>
    <mergeCell ref="I2010:N2010"/>
    <mergeCell ref="O2010:T2010"/>
    <mergeCell ref="U2010:Z2010"/>
    <mergeCell ref="AA2010:AF2010"/>
    <mergeCell ref="AG2010:AL2010"/>
    <mergeCell ref="AM2010:AR2010"/>
    <mergeCell ref="AS2010:AX2010"/>
    <mergeCell ref="AY2010:BD2010"/>
    <mergeCell ref="DG2009:DL2009"/>
    <mergeCell ref="DM2009:DR2009"/>
    <mergeCell ref="DS2009:DX2009"/>
    <mergeCell ref="DY2009:ED2009"/>
    <mergeCell ref="EE2009:EJ2009"/>
    <mergeCell ref="EK2009:EP2009"/>
    <mergeCell ref="BW2009:CB2009"/>
    <mergeCell ref="CC2009:CH2009"/>
    <mergeCell ref="CI2009:CN2009"/>
    <mergeCell ref="CO2009:CT2009"/>
    <mergeCell ref="CU2009:CZ2009"/>
    <mergeCell ref="DA2009:DF2009"/>
    <mergeCell ref="AM2009:AR2009"/>
    <mergeCell ref="AS2009:AX2009"/>
    <mergeCell ref="AY2009:BD2009"/>
    <mergeCell ref="BE2009:BJ2009"/>
    <mergeCell ref="BK2009:BP2009"/>
    <mergeCell ref="BQ2009:BV2009"/>
    <mergeCell ref="DY2008:ED2008"/>
    <mergeCell ref="EE2008:EJ2008"/>
    <mergeCell ref="EK2008:EP2008"/>
    <mergeCell ref="EQ2008:EV2008"/>
    <mergeCell ref="A2009:H2009"/>
    <mergeCell ref="I2009:N2009"/>
    <mergeCell ref="O2009:T2009"/>
    <mergeCell ref="U2009:Z2009"/>
    <mergeCell ref="AA2009:AF2009"/>
    <mergeCell ref="AG2009:AL2009"/>
    <mergeCell ref="CO2008:CT2008"/>
    <mergeCell ref="CU2008:CZ2008"/>
    <mergeCell ref="DA2008:DF2008"/>
    <mergeCell ref="DG2008:DL2008"/>
    <mergeCell ref="DM2008:DR2008"/>
    <mergeCell ref="DS2008:DX2008"/>
    <mergeCell ref="BE2008:BJ2008"/>
    <mergeCell ref="BK2008:BP2008"/>
    <mergeCell ref="BQ2008:BV2008"/>
    <mergeCell ref="BW2008:CB2008"/>
    <mergeCell ref="CC2008:CH2008"/>
    <mergeCell ref="CI2008:CN2008"/>
    <mergeCell ref="EQ2007:EV2007"/>
    <mergeCell ref="A2008:H2008"/>
    <mergeCell ref="I2008:N2008"/>
    <mergeCell ref="O2008:T2008"/>
    <mergeCell ref="U2008:Z2008"/>
    <mergeCell ref="AA2008:AF2008"/>
    <mergeCell ref="AG2008:AL2008"/>
    <mergeCell ref="AM2008:AR2008"/>
    <mergeCell ref="AS2008:AX2008"/>
    <mergeCell ref="AY2008:BD2008"/>
    <mergeCell ref="DG2007:DL2007"/>
    <mergeCell ref="DM2007:DR2007"/>
    <mergeCell ref="DS2007:DX2007"/>
    <mergeCell ref="DY2007:ED2007"/>
    <mergeCell ref="EE2007:EJ2007"/>
    <mergeCell ref="EK2007:EP2007"/>
    <mergeCell ref="BW2007:CB2007"/>
    <mergeCell ref="CC2007:CH2007"/>
    <mergeCell ref="CI2007:CN2007"/>
    <mergeCell ref="CO2007:CT2007"/>
    <mergeCell ref="CU2007:CZ2007"/>
    <mergeCell ref="DA2007:DF2007"/>
    <mergeCell ref="AM2007:AR2007"/>
    <mergeCell ref="AS2007:AX2007"/>
    <mergeCell ref="AY2007:BD2007"/>
    <mergeCell ref="BE2007:BJ2007"/>
    <mergeCell ref="BK2007:BP2007"/>
    <mergeCell ref="BQ2007:BV2007"/>
    <mergeCell ref="DY2006:ED2006"/>
    <mergeCell ref="EE2006:EJ2006"/>
    <mergeCell ref="EK2006:EP2006"/>
    <mergeCell ref="EQ2006:EV2006"/>
    <mergeCell ref="A2007:H2007"/>
    <mergeCell ref="I2007:N2007"/>
    <mergeCell ref="O2007:T2007"/>
    <mergeCell ref="U2007:Z2007"/>
    <mergeCell ref="AA2007:AF2007"/>
    <mergeCell ref="AG2007:AL2007"/>
    <mergeCell ref="CO2006:CT2006"/>
    <mergeCell ref="CU2006:CZ2006"/>
    <mergeCell ref="DA2006:DF2006"/>
    <mergeCell ref="DG2006:DL2006"/>
    <mergeCell ref="DM2006:DR2006"/>
    <mergeCell ref="DS2006:DX2006"/>
    <mergeCell ref="BE2006:BJ2006"/>
    <mergeCell ref="BK2006:BP2006"/>
    <mergeCell ref="BQ2006:BV2006"/>
    <mergeCell ref="BW2006:CB2006"/>
    <mergeCell ref="CC2006:CH2006"/>
    <mergeCell ref="CI2006:CN2006"/>
    <mergeCell ref="EQ2005:EV2005"/>
    <mergeCell ref="A2006:H2006"/>
    <mergeCell ref="I2006:N2006"/>
    <mergeCell ref="O2006:T2006"/>
    <mergeCell ref="U2006:Z2006"/>
    <mergeCell ref="AA2006:AF2006"/>
    <mergeCell ref="AG2006:AL2006"/>
    <mergeCell ref="AM2006:AR2006"/>
    <mergeCell ref="AS2006:AX2006"/>
    <mergeCell ref="AY2006:BD2006"/>
    <mergeCell ref="DG2005:DL2005"/>
    <mergeCell ref="DM2005:DR2005"/>
    <mergeCell ref="DS2005:DX2005"/>
    <mergeCell ref="DY2005:ED2005"/>
    <mergeCell ref="EE2005:EJ2005"/>
    <mergeCell ref="EK2005:EP2005"/>
    <mergeCell ref="BW2005:CB2005"/>
    <mergeCell ref="CC2005:CH2005"/>
    <mergeCell ref="CI2005:CN2005"/>
    <mergeCell ref="CO2005:CT2005"/>
    <mergeCell ref="CU2005:CZ2005"/>
    <mergeCell ref="DA2005:DF2005"/>
    <mergeCell ref="AM2005:AR2005"/>
    <mergeCell ref="AS2005:AX2005"/>
    <mergeCell ref="AY2005:BD2005"/>
    <mergeCell ref="BE2005:BJ2005"/>
    <mergeCell ref="BK2005:BP2005"/>
    <mergeCell ref="BQ2005:BV2005"/>
    <mergeCell ref="DY2004:ED2004"/>
    <mergeCell ref="EE2004:EJ2004"/>
    <mergeCell ref="EK2004:EP2004"/>
    <mergeCell ref="EQ2004:EV2004"/>
    <mergeCell ref="A2005:H2005"/>
    <mergeCell ref="I2005:N2005"/>
    <mergeCell ref="O2005:T2005"/>
    <mergeCell ref="U2005:Z2005"/>
    <mergeCell ref="AA2005:AF2005"/>
    <mergeCell ref="AG2005:AL2005"/>
    <mergeCell ref="CO2004:CT2004"/>
    <mergeCell ref="CU2004:CZ2004"/>
    <mergeCell ref="DA2004:DF2004"/>
    <mergeCell ref="DG2004:DL2004"/>
    <mergeCell ref="DM2004:DR2004"/>
    <mergeCell ref="DS2004:DX2004"/>
    <mergeCell ref="BE2004:BJ2004"/>
    <mergeCell ref="BK2004:BP2004"/>
    <mergeCell ref="BQ2004:BV2004"/>
    <mergeCell ref="BW2004:CB2004"/>
    <mergeCell ref="CC2004:CH2004"/>
    <mergeCell ref="CI2004:CN2004"/>
    <mergeCell ref="EQ2003:EV2003"/>
    <mergeCell ref="A2004:H2004"/>
    <mergeCell ref="I2004:N2004"/>
    <mergeCell ref="O2004:T2004"/>
    <mergeCell ref="U2004:Z2004"/>
    <mergeCell ref="AA2004:AF2004"/>
    <mergeCell ref="AG2004:AL2004"/>
    <mergeCell ref="AM2004:AR2004"/>
    <mergeCell ref="AS2004:AX2004"/>
    <mergeCell ref="AY2004:BD2004"/>
    <mergeCell ref="DG2003:DL2003"/>
    <mergeCell ref="DM2003:DR2003"/>
    <mergeCell ref="DS2003:DX2003"/>
    <mergeCell ref="DY2003:ED2003"/>
    <mergeCell ref="EE2003:EJ2003"/>
    <mergeCell ref="EK2003:EP2003"/>
    <mergeCell ref="BW2003:CB2003"/>
    <mergeCell ref="CC2003:CH2003"/>
    <mergeCell ref="CI2003:CN2003"/>
    <mergeCell ref="CO2003:CT2003"/>
    <mergeCell ref="CU2003:CZ2003"/>
    <mergeCell ref="DA2003:DF2003"/>
    <mergeCell ref="AM2003:AR2003"/>
    <mergeCell ref="AS2003:AX2003"/>
    <mergeCell ref="AY2003:BD2003"/>
    <mergeCell ref="BE2003:BJ2003"/>
    <mergeCell ref="BK2003:BP2003"/>
    <mergeCell ref="BQ2003:BV2003"/>
    <mergeCell ref="DY2002:ED2002"/>
    <mergeCell ref="EE2002:EJ2002"/>
    <mergeCell ref="EK2002:EP2002"/>
    <mergeCell ref="EQ2002:EV2002"/>
    <mergeCell ref="A2003:H2003"/>
    <mergeCell ref="I2003:N2003"/>
    <mergeCell ref="O2003:T2003"/>
    <mergeCell ref="U2003:Z2003"/>
    <mergeCell ref="AA2003:AF2003"/>
    <mergeCell ref="AG2003:AL2003"/>
    <mergeCell ref="CO2002:CT2002"/>
    <mergeCell ref="CU2002:CZ2002"/>
    <mergeCell ref="DA2002:DF2002"/>
    <mergeCell ref="DG2002:DL2002"/>
    <mergeCell ref="DM2002:DR2002"/>
    <mergeCell ref="DS2002:DX2002"/>
    <mergeCell ref="BE2002:BJ2002"/>
    <mergeCell ref="BK2002:BP2002"/>
    <mergeCell ref="BQ2002:BV2002"/>
    <mergeCell ref="BW2002:CB2002"/>
    <mergeCell ref="CC2002:CH2002"/>
    <mergeCell ref="CI2002:CN2002"/>
    <mergeCell ref="EQ2001:EV2001"/>
    <mergeCell ref="A2002:H2002"/>
    <mergeCell ref="I2002:N2002"/>
    <mergeCell ref="O2002:T2002"/>
    <mergeCell ref="U2002:Z2002"/>
    <mergeCell ref="AA2002:AF2002"/>
    <mergeCell ref="AG2002:AL2002"/>
    <mergeCell ref="AM2002:AR2002"/>
    <mergeCell ref="AS2002:AX2002"/>
    <mergeCell ref="AY2002:BD2002"/>
    <mergeCell ref="DG2001:DL2001"/>
    <mergeCell ref="DM2001:DR2001"/>
    <mergeCell ref="DS2001:DX2001"/>
    <mergeCell ref="DY2001:ED2001"/>
    <mergeCell ref="EE2001:EJ2001"/>
    <mergeCell ref="EK2001:EP2001"/>
    <mergeCell ref="BW2001:CB2001"/>
    <mergeCell ref="CC2001:CH2001"/>
    <mergeCell ref="CI2001:CN2001"/>
    <mergeCell ref="CO2001:CT2001"/>
    <mergeCell ref="CU2001:CZ2001"/>
    <mergeCell ref="DA2001:DF2001"/>
    <mergeCell ref="AM2001:AR2001"/>
    <mergeCell ref="AS2001:AX2001"/>
    <mergeCell ref="AY2001:BD2001"/>
    <mergeCell ref="BE2001:BJ2001"/>
    <mergeCell ref="BK2001:BP2001"/>
    <mergeCell ref="BQ2001:BV2001"/>
    <mergeCell ref="DY2000:ED2000"/>
    <mergeCell ref="EE2000:EJ2000"/>
    <mergeCell ref="EK2000:EP2000"/>
    <mergeCell ref="EQ2000:EV2000"/>
    <mergeCell ref="A2001:H2001"/>
    <mergeCell ref="I2001:N2001"/>
    <mergeCell ref="O2001:T2001"/>
    <mergeCell ref="U2001:Z2001"/>
    <mergeCell ref="AA2001:AF2001"/>
    <mergeCell ref="AG2001:AL2001"/>
    <mergeCell ref="CO2000:CT2000"/>
    <mergeCell ref="CU2000:CZ2000"/>
    <mergeCell ref="DA2000:DF2000"/>
    <mergeCell ref="DG2000:DL2000"/>
    <mergeCell ref="DM2000:DR2000"/>
    <mergeCell ref="DS2000:DX2000"/>
    <mergeCell ref="BE2000:BJ2000"/>
    <mergeCell ref="BK2000:BP2000"/>
    <mergeCell ref="BQ2000:BV2000"/>
    <mergeCell ref="BW2000:CB2000"/>
    <mergeCell ref="CC2000:CH2000"/>
    <mergeCell ref="CI2000:CN2000"/>
    <mergeCell ref="EQ1999:EV1999"/>
    <mergeCell ref="A2000:H2000"/>
    <mergeCell ref="I2000:N2000"/>
    <mergeCell ref="O2000:T2000"/>
    <mergeCell ref="U2000:Z2000"/>
    <mergeCell ref="AA2000:AF2000"/>
    <mergeCell ref="AG2000:AL2000"/>
    <mergeCell ref="AM2000:AR2000"/>
    <mergeCell ref="AS2000:AX2000"/>
    <mergeCell ref="AY2000:BD2000"/>
    <mergeCell ref="DG1999:DL1999"/>
    <mergeCell ref="DM1999:DR1999"/>
    <mergeCell ref="DS1999:DX1999"/>
    <mergeCell ref="DY1999:ED1999"/>
    <mergeCell ref="EE1999:EJ1999"/>
    <mergeCell ref="EK1999:EP1999"/>
    <mergeCell ref="BW1999:CB1999"/>
    <mergeCell ref="CC1999:CH1999"/>
    <mergeCell ref="CI1999:CN1999"/>
    <mergeCell ref="CO1999:CT1999"/>
    <mergeCell ref="CU1999:CZ1999"/>
    <mergeCell ref="DA1999:DF1999"/>
    <mergeCell ref="AM1999:AR1999"/>
    <mergeCell ref="AS1999:AX1999"/>
    <mergeCell ref="AY1999:BD1999"/>
    <mergeCell ref="BE1999:BJ1999"/>
    <mergeCell ref="BK1999:BP1999"/>
    <mergeCell ref="BQ1999:BV1999"/>
    <mergeCell ref="DY1998:ED1998"/>
    <mergeCell ref="EE1998:EJ1998"/>
    <mergeCell ref="EK1998:EP1998"/>
    <mergeCell ref="EQ1998:EV1998"/>
    <mergeCell ref="A1999:H1999"/>
    <mergeCell ref="I1999:N1999"/>
    <mergeCell ref="O1999:T1999"/>
    <mergeCell ref="U1999:Z1999"/>
    <mergeCell ref="AA1999:AF1999"/>
    <mergeCell ref="AG1999:AL1999"/>
    <mergeCell ref="CO1998:CT1998"/>
    <mergeCell ref="CU1998:CZ1998"/>
    <mergeCell ref="DA1998:DF1998"/>
    <mergeCell ref="DG1998:DL1998"/>
    <mergeCell ref="DM1998:DR1998"/>
    <mergeCell ref="DS1998:DX1998"/>
    <mergeCell ref="BE1998:BJ1998"/>
    <mergeCell ref="BK1998:BP1998"/>
    <mergeCell ref="BQ1998:BV1998"/>
    <mergeCell ref="BW1998:CB1998"/>
    <mergeCell ref="CC1998:CH1998"/>
    <mergeCell ref="CI1998:CN1998"/>
    <mergeCell ref="EQ1997:EV1997"/>
    <mergeCell ref="A1998:H1998"/>
    <mergeCell ref="I1998:N1998"/>
    <mergeCell ref="O1998:T1998"/>
    <mergeCell ref="U1998:Z1998"/>
    <mergeCell ref="AA1998:AF1998"/>
    <mergeCell ref="AG1998:AL1998"/>
    <mergeCell ref="AM1998:AR1998"/>
    <mergeCell ref="AS1998:AX1998"/>
    <mergeCell ref="AY1998:BD1998"/>
    <mergeCell ref="DG1997:DL1997"/>
    <mergeCell ref="DM1997:DR1997"/>
    <mergeCell ref="DS1997:DX1997"/>
    <mergeCell ref="DY1997:ED1997"/>
    <mergeCell ref="EE1997:EJ1997"/>
    <mergeCell ref="EK1997:EP1997"/>
    <mergeCell ref="BW1997:CB1997"/>
    <mergeCell ref="CC1997:CH1997"/>
    <mergeCell ref="CI1997:CN1997"/>
    <mergeCell ref="CO1997:CT1997"/>
    <mergeCell ref="CU1997:CZ1997"/>
    <mergeCell ref="DA1997:DF1997"/>
    <mergeCell ref="AM1997:AR1997"/>
    <mergeCell ref="AS1997:AX1997"/>
    <mergeCell ref="AY1997:BD1997"/>
    <mergeCell ref="BE1997:BJ1997"/>
    <mergeCell ref="BK1997:BP1997"/>
    <mergeCell ref="BQ1997:BV1997"/>
    <mergeCell ref="DY1996:ED1996"/>
    <mergeCell ref="EE1996:EJ1996"/>
    <mergeCell ref="EK1996:EP1996"/>
    <mergeCell ref="EQ1996:EV1996"/>
    <mergeCell ref="A1997:H1997"/>
    <mergeCell ref="I1997:N1997"/>
    <mergeCell ref="O1997:T1997"/>
    <mergeCell ref="U1997:Z1997"/>
    <mergeCell ref="AA1997:AF1997"/>
    <mergeCell ref="AG1997:AL1997"/>
    <mergeCell ref="CO1996:CT1996"/>
    <mergeCell ref="CU1996:CZ1996"/>
    <mergeCell ref="DA1996:DF1996"/>
    <mergeCell ref="DG1996:DL1996"/>
    <mergeCell ref="DM1996:DR1996"/>
    <mergeCell ref="DS1996:DX1996"/>
    <mergeCell ref="BE1996:BJ1996"/>
    <mergeCell ref="BK1996:BP1996"/>
    <mergeCell ref="BQ1996:BV1996"/>
    <mergeCell ref="BW1996:CB1996"/>
    <mergeCell ref="CC1996:CH1996"/>
    <mergeCell ref="CI1996:CN1996"/>
    <mergeCell ref="EQ1995:EV1995"/>
    <mergeCell ref="A1996:H1996"/>
    <mergeCell ref="I1996:N1996"/>
    <mergeCell ref="O1996:T1996"/>
    <mergeCell ref="U1996:Z1996"/>
    <mergeCell ref="AA1996:AF1996"/>
    <mergeCell ref="AG1996:AL1996"/>
    <mergeCell ref="AM1996:AR1996"/>
    <mergeCell ref="AS1996:AX1996"/>
    <mergeCell ref="AY1996:BD1996"/>
    <mergeCell ref="DG1995:DL1995"/>
    <mergeCell ref="DM1995:DR1995"/>
    <mergeCell ref="DS1995:DX1995"/>
    <mergeCell ref="DY1995:ED1995"/>
    <mergeCell ref="EE1995:EJ1995"/>
    <mergeCell ref="EK1995:EP1995"/>
    <mergeCell ref="BW1995:CB1995"/>
    <mergeCell ref="CC1995:CH1995"/>
    <mergeCell ref="CI1995:CN1995"/>
    <mergeCell ref="CO1995:CT1995"/>
    <mergeCell ref="CU1995:CZ1995"/>
    <mergeCell ref="DA1995:DF1995"/>
    <mergeCell ref="AM1995:AR1995"/>
    <mergeCell ref="AS1995:AX1995"/>
    <mergeCell ref="AY1995:BD1995"/>
    <mergeCell ref="BE1995:BJ1995"/>
    <mergeCell ref="BK1995:BP1995"/>
    <mergeCell ref="BQ1995:BV1995"/>
    <mergeCell ref="DY1994:ED1994"/>
    <mergeCell ref="EE1994:EJ1994"/>
    <mergeCell ref="EK1994:EP1994"/>
    <mergeCell ref="EQ1994:EV1994"/>
    <mergeCell ref="A1995:H1995"/>
    <mergeCell ref="I1995:N1995"/>
    <mergeCell ref="O1995:T1995"/>
    <mergeCell ref="U1995:Z1995"/>
    <mergeCell ref="AA1995:AF1995"/>
    <mergeCell ref="AG1995:AL1995"/>
    <mergeCell ref="CO1994:CT1994"/>
    <mergeCell ref="CU1994:CZ1994"/>
    <mergeCell ref="DA1994:DF1994"/>
    <mergeCell ref="DG1994:DL1994"/>
    <mergeCell ref="DM1994:DR1994"/>
    <mergeCell ref="DS1994:DX1994"/>
    <mergeCell ref="BE1994:BJ1994"/>
    <mergeCell ref="BK1994:BP1994"/>
    <mergeCell ref="BQ1994:BV1994"/>
    <mergeCell ref="BW1994:CB1994"/>
    <mergeCell ref="CC1994:CH1994"/>
    <mergeCell ref="CI1994:CN1994"/>
    <mergeCell ref="EQ1993:EV1993"/>
    <mergeCell ref="A1994:H1994"/>
    <mergeCell ref="I1994:N1994"/>
    <mergeCell ref="O1994:T1994"/>
    <mergeCell ref="U1994:Z1994"/>
    <mergeCell ref="AA1994:AF1994"/>
    <mergeCell ref="AG1994:AL1994"/>
    <mergeCell ref="AM1994:AR1994"/>
    <mergeCell ref="AS1994:AX1994"/>
    <mergeCell ref="AY1994:BD1994"/>
    <mergeCell ref="DG1993:DL1993"/>
    <mergeCell ref="DM1993:DR1993"/>
    <mergeCell ref="DS1993:DX1993"/>
    <mergeCell ref="DY1993:ED1993"/>
    <mergeCell ref="EE1993:EJ1993"/>
    <mergeCell ref="EK1993:EP1993"/>
    <mergeCell ref="BW1993:CB1993"/>
    <mergeCell ref="CC1993:CH1993"/>
    <mergeCell ref="CI1993:CN1993"/>
    <mergeCell ref="CO1993:CT1993"/>
    <mergeCell ref="CU1993:CZ1993"/>
    <mergeCell ref="DA1993:DF1993"/>
    <mergeCell ref="AM1993:AR1993"/>
    <mergeCell ref="AS1993:AX1993"/>
    <mergeCell ref="AY1993:BD1993"/>
    <mergeCell ref="BE1993:BJ1993"/>
    <mergeCell ref="BK1993:BP1993"/>
    <mergeCell ref="BQ1993:BV1993"/>
    <mergeCell ref="DY1992:ED1992"/>
    <mergeCell ref="EE1992:EJ1992"/>
    <mergeCell ref="EK1992:EP1992"/>
    <mergeCell ref="EQ1992:EV1992"/>
    <mergeCell ref="A1993:H1993"/>
    <mergeCell ref="I1993:N1993"/>
    <mergeCell ref="O1993:T1993"/>
    <mergeCell ref="U1993:Z1993"/>
    <mergeCell ref="AA1993:AF1993"/>
    <mergeCell ref="AG1993:AL1993"/>
    <mergeCell ref="CO1992:CT1992"/>
    <mergeCell ref="CU1992:CZ1992"/>
    <mergeCell ref="DA1992:DF1992"/>
    <mergeCell ref="DG1992:DL1992"/>
    <mergeCell ref="DM1992:DR1992"/>
    <mergeCell ref="DS1992:DX1992"/>
    <mergeCell ref="BE1992:BJ1992"/>
    <mergeCell ref="BK1992:BP1992"/>
    <mergeCell ref="BQ1992:BV1992"/>
    <mergeCell ref="BW1992:CB1992"/>
    <mergeCell ref="CC1992:CH1992"/>
    <mergeCell ref="CI1992:CN1992"/>
    <mergeCell ref="EQ1991:EV1991"/>
    <mergeCell ref="A1992:H1992"/>
    <mergeCell ref="I1992:N1992"/>
    <mergeCell ref="O1992:T1992"/>
    <mergeCell ref="U1992:Z1992"/>
    <mergeCell ref="AA1992:AF1992"/>
    <mergeCell ref="AG1992:AL1992"/>
    <mergeCell ref="AM1992:AR1992"/>
    <mergeCell ref="AS1992:AX1992"/>
    <mergeCell ref="AY1992:BD1992"/>
    <mergeCell ref="DG1991:DL1991"/>
    <mergeCell ref="DM1991:DR1991"/>
    <mergeCell ref="DS1991:DX1991"/>
    <mergeCell ref="DY1991:ED1991"/>
    <mergeCell ref="EE1991:EJ1991"/>
    <mergeCell ref="EK1991:EP1991"/>
    <mergeCell ref="BW1991:CB1991"/>
    <mergeCell ref="CC1991:CH1991"/>
    <mergeCell ref="CI1991:CN1991"/>
    <mergeCell ref="CO1991:CT1991"/>
    <mergeCell ref="CU1991:CZ1991"/>
    <mergeCell ref="DA1991:DF1991"/>
    <mergeCell ref="AM1991:AR1991"/>
    <mergeCell ref="AS1991:AX1991"/>
    <mergeCell ref="AY1991:BD1991"/>
    <mergeCell ref="BE1991:BJ1991"/>
    <mergeCell ref="BK1991:BP1991"/>
    <mergeCell ref="BQ1991:BV1991"/>
    <mergeCell ref="DY1990:ED1990"/>
    <mergeCell ref="EE1990:EJ1990"/>
    <mergeCell ref="EK1990:EP1990"/>
    <mergeCell ref="EQ1990:EV1990"/>
    <mergeCell ref="A1991:H1991"/>
    <mergeCell ref="I1991:N1991"/>
    <mergeCell ref="O1991:T1991"/>
    <mergeCell ref="U1991:Z1991"/>
    <mergeCell ref="AA1991:AF1991"/>
    <mergeCell ref="AG1991:AL1991"/>
    <mergeCell ref="CO1990:CT1990"/>
    <mergeCell ref="CU1990:CZ1990"/>
    <mergeCell ref="DA1990:DF1990"/>
    <mergeCell ref="DG1990:DL1990"/>
    <mergeCell ref="DM1990:DR1990"/>
    <mergeCell ref="DS1990:DX1990"/>
    <mergeCell ref="BE1990:BJ1990"/>
    <mergeCell ref="BK1990:BP1990"/>
    <mergeCell ref="BQ1990:BV1990"/>
    <mergeCell ref="BW1990:CB1990"/>
    <mergeCell ref="CC1990:CH1990"/>
    <mergeCell ref="CI1990:CN1990"/>
    <mergeCell ref="EQ1989:EV1989"/>
    <mergeCell ref="A1990:H1990"/>
    <mergeCell ref="I1990:N1990"/>
    <mergeCell ref="O1990:T1990"/>
    <mergeCell ref="U1990:Z1990"/>
    <mergeCell ref="AA1990:AF1990"/>
    <mergeCell ref="AG1990:AL1990"/>
    <mergeCell ref="AM1990:AR1990"/>
    <mergeCell ref="AS1990:AX1990"/>
    <mergeCell ref="AY1990:BD1990"/>
    <mergeCell ref="DG1989:DL1989"/>
    <mergeCell ref="DM1989:DR1989"/>
    <mergeCell ref="DS1989:DX1989"/>
    <mergeCell ref="DY1989:ED1989"/>
    <mergeCell ref="EE1989:EJ1989"/>
    <mergeCell ref="EK1989:EP1989"/>
    <mergeCell ref="BW1989:CB1989"/>
    <mergeCell ref="CC1989:CH1989"/>
    <mergeCell ref="CI1989:CN1989"/>
    <mergeCell ref="CO1989:CT1989"/>
    <mergeCell ref="CU1989:CZ1989"/>
    <mergeCell ref="DA1989:DF1989"/>
    <mergeCell ref="AM1989:AR1989"/>
    <mergeCell ref="AS1989:AX1989"/>
    <mergeCell ref="AY1989:BD1989"/>
    <mergeCell ref="BE1989:BJ1989"/>
    <mergeCell ref="BK1989:BP1989"/>
    <mergeCell ref="BQ1989:BV1989"/>
    <mergeCell ref="DY1988:ED1988"/>
    <mergeCell ref="EE1988:EJ1988"/>
    <mergeCell ref="EK1988:EP1988"/>
    <mergeCell ref="EQ1988:EV1988"/>
    <mergeCell ref="A1989:H1989"/>
    <mergeCell ref="I1989:N1989"/>
    <mergeCell ref="O1989:T1989"/>
    <mergeCell ref="U1989:Z1989"/>
    <mergeCell ref="AA1989:AF1989"/>
    <mergeCell ref="AG1989:AL1989"/>
    <mergeCell ref="CO1988:CT1988"/>
    <mergeCell ref="CU1988:CZ1988"/>
    <mergeCell ref="DA1988:DF1988"/>
    <mergeCell ref="DG1988:DL1988"/>
    <mergeCell ref="DM1988:DR1988"/>
    <mergeCell ref="DS1988:DX1988"/>
    <mergeCell ref="BE1988:BJ1988"/>
    <mergeCell ref="BK1988:BP1988"/>
    <mergeCell ref="BQ1988:BV1988"/>
    <mergeCell ref="BW1988:CB1988"/>
    <mergeCell ref="CC1988:CH1988"/>
    <mergeCell ref="CI1988:CN1988"/>
    <mergeCell ref="EQ1987:EV1987"/>
    <mergeCell ref="A1988:H1988"/>
    <mergeCell ref="I1988:N1988"/>
    <mergeCell ref="O1988:T1988"/>
    <mergeCell ref="U1988:Z1988"/>
    <mergeCell ref="AA1988:AF1988"/>
    <mergeCell ref="AG1988:AL1988"/>
    <mergeCell ref="AM1988:AR1988"/>
    <mergeCell ref="AS1988:AX1988"/>
    <mergeCell ref="AY1988:BD1988"/>
    <mergeCell ref="DG1987:DL1987"/>
    <mergeCell ref="DM1987:DR1987"/>
    <mergeCell ref="DS1987:DX1987"/>
    <mergeCell ref="DY1987:ED1987"/>
    <mergeCell ref="EE1987:EJ1987"/>
    <mergeCell ref="EK1987:EP1987"/>
    <mergeCell ref="BW1987:CB1987"/>
    <mergeCell ref="CC1987:CH1987"/>
    <mergeCell ref="CI1987:CN1987"/>
    <mergeCell ref="CO1987:CT1987"/>
    <mergeCell ref="CU1987:CZ1987"/>
    <mergeCell ref="DA1987:DF1987"/>
    <mergeCell ref="AM1987:AR1987"/>
    <mergeCell ref="AS1987:AX1987"/>
    <mergeCell ref="AY1987:BD1987"/>
    <mergeCell ref="BE1987:BJ1987"/>
    <mergeCell ref="BK1987:BP1987"/>
    <mergeCell ref="BQ1987:BV1987"/>
    <mergeCell ref="DY1986:ED1986"/>
    <mergeCell ref="EE1986:EJ1986"/>
    <mergeCell ref="EK1986:EP1986"/>
    <mergeCell ref="EQ1986:EV1986"/>
    <mergeCell ref="A1987:H1987"/>
    <mergeCell ref="I1987:N1987"/>
    <mergeCell ref="O1987:T1987"/>
    <mergeCell ref="U1987:Z1987"/>
    <mergeCell ref="AA1987:AF1987"/>
    <mergeCell ref="AG1987:AL1987"/>
    <mergeCell ref="CO1986:CT1986"/>
    <mergeCell ref="CU1986:CZ1986"/>
    <mergeCell ref="DA1986:DF1986"/>
    <mergeCell ref="DG1986:DL1986"/>
    <mergeCell ref="DM1986:DR1986"/>
    <mergeCell ref="DS1986:DX1986"/>
    <mergeCell ref="BE1986:BJ1986"/>
    <mergeCell ref="BK1986:BP1986"/>
    <mergeCell ref="BQ1986:BV1986"/>
    <mergeCell ref="BW1986:CB1986"/>
    <mergeCell ref="CC1986:CH1986"/>
    <mergeCell ref="CI1986:CN1986"/>
    <mergeCell ref="EQ1985:EV1985"/>
    <mergeCell ref="A1986:H1986"/>
    <mergeCell ref="I1986:N1986"/>
    <mergeCell ref="O1986:T1986"/>
    <mergeCell ref="U1986:Z1986"/>
    <mergeCell ref="AA1986:AF1986"/>
    <mergeCell ref="AG1986:AL1986"/>
    <mergeCell ref="AM1986:AR1986"/>
    <mergeCell ref="AS1986:AX1986"/>
    <mergeCell ref="AY1986:BD1986"/>
    <mergeCell ref="DG1985:DL1985"/>
    <mergeCell ref="DM1985:DR1985"/>
    <mergeCell ref="DS1985:DX1985"/>
    <mergeCell ref="DY1985:ED1985"/>
    <mergeCell ref="EE1985:EJ1985"/>
    <mergeCell ref="EK1985:EP1985"/>
    <mergeCell ref="BW1985:CB1985"/>
    <mergeCell ref="CC1985:CH1985"/>
    <mergeCell ref="CI1985:CN1985"/>
    <mergeCell ref="CO1985:CT1985"/>
    <mergeCell ref="CU1985:CZ1985"/>
    <mergeCell ref="DA1985:DF1985"/>
    <mergeCell ref="AM1985:AR1985"/>
    <mergeCell ref="AS1985:AX1985"/>
    <mergeCell ref="AY1985:BD1985"/>
    <mergeCell ref="BE1985:BJ1985"/>
    <mergeCell ref="BK1985:BP1985"/>
    <mergeCell ref="BQ1985:BV1985"/>
    <mergeCell ref="DY1984:ED1984"/>
    <mergeCell ref="EE1984:EJ1984"/>
    <mergeCell ref="EK1984:EP1984"/>
    <mergeCell ref="EQ1984:EV1984"/>
    <mergeCell ref="A1985:H1985"/>
    <mergeCell ref="I1985:N1985"/>
    <mergeCell ref="O1985:T1985"/>
    <mergeCell ref="U1985:Z1985"/>
    <mergeCell ref="AA1985:AF1985"/>
    <mergeCell ref="AG1985:AL1985"/>
    <mergeCell ref="CO1984:CT1984"/>
    <mergeCell ref="CU1984:CZ1984"/>
    <mergeCell ref="DA1984:DF1984"/>
    <mergeCell ref="DG1984:DL1984"/>
    <mergeCell ref="DM1984:DR1984"/>
    <mergeCell ref="DS1984:DX1984"/>
    <mergeCell ref="BE1984:BJ1984"/>
    <mergeCell ref="BK1984:BP1984"/>
    <mergeCell ref="BQ1984:BV1984"/>
    <mergeCell ref="BW1984:CB1984"/>
    <mergeCell ref="CC1984:CH1984"/>
    <mergeCell ref="CI1984:CN1984"/>
    <mergeCell ref="EQ1983:EV1983"/>
    <mergeCell ref="A1984:H1984"/>
    <mergeCell ref="I1984:N1984"/>
    <mergeCell ref="O1984:T1984"/>
    <mergeCell ref="U1984:Z1984"/>
    <mergeCell ref="AA1984:AF1984"/>
    <mergeCell ref="AG1984:AL1984"/>
    <mergeCell ref="AM1984:AR1984"/>
    <mergeCell ref="AS1984:AX1984"/>
    <mergeCell ref="AY1984:BD1984"/>
    <mergeCell ref="DG1983:DL1983"/>
    <mergeCell ref="DM1983:DR1983"/>
    <mergeCell ref="DS1983:DX1983"/>
    <mergeCell ref="DY1983:ED1983"/>
    <mergeCell ref="EE1983:EJ1983"/>
    <mergeCell ref="EK1983:EP1983"/>
    <mergeCell ref="BW1983:CB1983"/>
    <mergeCell ref="CC1983:CH1983"/>
    <mergeCell ref="CI1983:CN1983"/>
    <mergeCell ref="CO1983:CT1983"/>
    <mergeCell ref="CU1983:CZ1983"/>
    <mergeCell ref="DA1983:DF1983"/>
    <mergeCell ref="AM1983:AR1983"/>
    <mergeCell ref="AS1983:AX1983"/>
    <mergeCell ref="AY1983:BD1983"/>
    <mergeCell ref="BE1983:BJ1983"/>
    <mergeCell ref="BK1983:BP1983"/>
    <mergeCell ref="BQ1983:BV1983"/>
    <mergeCell ref="A1983:H1983"/>
    <mergeCell ref="I1983:N1983"/>
    <mergeCell ref="O1983:T1983"/>
    <mergeCell ref="U1983:Z1983"/>
    <mergeCell ref="AA1983:AF1983"/>
    <mergeCell ref="AG1983:AL1983"/>
    <mergeCell ref="DM1982:DR1982"/>
    <mergeCell ref="DS1982:DX1982"/>
    <mergeCell ref="DY1982:ED1982"/>
    <mergeCell ref="EE1982:EJ1982"/>
    <mergeCell ref="EK1982:EP1982"/>
    <mergeCell ref="EQ1982:EV1982"/>
    <mergeCell ref="CC1982:CH1982"/>
    <mergeCell ref="CI1982:CN1982"/>
    <mergeCell ref="CO1982:CT1982"/>
    <mergeCell ref="CU1982:CZ1982"/>
    <mergeCell ref="DA1982:DF1982"/>
    <mergeCell ref="DG1982:DL1982"/>
    <mergeCell ref="AS1982:AX1982"/>
    <mergeCell ref="AY1982:BD1982"/>
    <mergeCell ref="BE1982:BJ1982"/>
    <mergeCell ref="BK1982:BP1982"/>
    <mergeCell ref="BQ1982:BV1982"/>
    <mergeCell ref="BW1982:CB1982"/>
    <mergeCell ref="EQ1978:EV1978"/>
    <mergeCell ref="A1981:H1982"/>
    <mergeCell ref="I1981:DK1981"/>
    <mergeCell ref="DL1981:EC1981"/>
    <mergeCell ref="I1982:N1982"/>
    <mergeCell ref="O1982:T1982"/>
    <mergeCell ref="U1982:Z1982"/>
    <mergeCell ref="AA1982:AF1982"/>
    <mergeCell ref="AG1982:AL1982"/>
    <mergeCell ref="AM1982:AR1982"/>
    <mergeCell ref="DG1978:DL1978"/>
    <mergeCell ref="DM1978:DR1978"/>
    <mergeCell ref="DS1978:DX1978"/>
    <mergeCell ref="DY1978:ED1978"/>
    <mergeCell ref="EE1978:EJ1978"/>
    <mergeCell ref="EK1978:EP1978"/>
    <mergeCell ref="BW1978:CB1978"/>
    <mergeCell ref="CC1978:CH1978"/>
    <mergeCell ref="CI1978:CN1978"/>
    <mergeCell ref="CO1978:CT1978"/>
    <mergeCell ref="CU1978:CZ1978"/>
    <mergeCell ref="DA1978:DF1978"/>
    <mergeCell ref="AM1978:AR1978"/>
    <mergeCell ref="AS1978:AX1978"/>
    <mergeCell ref="AY1978:BD1978"/>
    <mergeCell ref="BE1978:BJ1978"/>
    <mergeCell ref="BK1978:BP1978"/>
    <mergeCell ref="BQ1978:BV1978"/>
    <mergeCell ref="DY1977:ED1977"/>
    <mergeCell ref="EE1977:EJ1977"/>
    <mergeCell ref="EK1977:EP1977"/>
    <mergeCell ref="EQ1977:EV1977"/>
    <mergeCell ref="A1978:H1978"/>
    <mergeCell ref="I1978:N1978"/>
    <mergeCell ref="O1978:T1978"/>
    <mergeCell ref="U1978:Z1978"/>
    <mergeCell ref="AA1978:AF1978"/>
    <mergeCell ref="AG1978:AL1978"/>
    <mergeCell ref="CO1977:CT1977"/>
    <mergeCell ref="CU1977:CZ1977"/>
    <mergeCell ref="DA1977:DF1977"/>
    <mergeCell ref="DG1977:DL1977"/>
    <mergeCell ref="DM1977:DR1977"/>
    <mergeCell ref="DS1977:DX1977"/>
    <mergeCell ref="BE1977:BJ1977"/>
    <mergeCell ref="BK1977:BP1977"/>
    <mergeCell ref="BQ1977:BV1977"/>
    <mergeCell ref="BW1977:CB1977"/>
    <mergeCell ref="CC1977:CH1977"/>
    <mergeCell ref="CI1977:CN1977"/>
    <mergeCell ref="EQ1976:EV1976"/>
    <mergeCell ref="A1977:H1977"/>
    <mergeCell ref="I1977:N1977"/>
    <mergeCell ref="O1977:T1977"/>
    <mergeCell ref="U1977:Z1977"/>
    <mergeCell ref="AA1977:AF1977"/>
    <mergeCell ref="AG1977:AL1977"/>
    <mergeCell ref="AM1977:AR1977"/>
    <mergeCell ref="AS1977:AX1977"/>
    <mergeCell ref="AY1977:BD1977"/>
    <mergeCell ref="DG1976:DL1976"/>
    <mergeCell ref="DM1976:DR1976"/>
    <mergeCell ref="DS1976:DX1976"/>
    <mergeCell ref="DY1976:ED1976"/>
    <mergeCell ref="EE1976:EJ1976"/>
    <mergeCell ref="EK1976:EP1976"/>
    <mergeCell ref="BW1976:CB1976"/>
    <mergeCell ref="CC1976:CH1976"/>
    <mergeCell ref="CI1976:CN1976"/>
    <mergeCell ref="CO1976:CT1976"/>
    <mergeCell ref="CU1976:CZ1976"/>
    <mergeCell ref="DA1976:DF1976"/>
    <mergeCell ref="AM1976:AR1976"/>
    <mergeCell ref="AS1976:AX1976"/>
    <mergeCell ref="AY1976:BD1976"/>
    <mergeCell ref="BE1976:BJ1976"/>
    <mergeCell ref="BK1976:BP1976"/>
    <mergeCell ref="BQ1976:BV1976"/>
    <mergeCell ref="DY1975:ED1975"/>
    <mergeCell ref="EE1975:EJ1975"/>
    <mergeCell ref="EK1975:EP1975"/>
    <mergeCell ref="EQ1975:EV1975"/>
    <mergeCell ref="A1976:H1976"/>
    <mergeCell ref="I1976:N1976"/>
    <mergeCell ref="O1976:T1976"/>
    <mergeCell ref="U1976:Z1976"/>
    <mergeCell ref="AA1976:AF1976"/>
    <mergeCell ref="AG1976:AL1976"/>
    <mergeCell ref="CO1975:CT1975"/>
    <mergeCell ref="CU1975:CZ1975"/>
    <mergeCell ref="DA1975:DF1975"/>
    <mergeCell ref="DG1975:DL1975"/>
    <mergeCell ref="DM1975:DR1975"/>
    <mergeCell ref="DS1975:DX1975"/>
    <mergeCell ref="BE1975:BJ1975"/>
    <mergeCell ref="BK1975:BP1975"/>
    <mergeCell ref="BQ1975:BV1975"/>
    <mergeCell ref="BW1975:CB1975"/>
    <mergeCell ref="CC1975:CH1975"/>
    <mergeCell ref="CI1975:CN1975"/>
    <mergeCell ref="EQ1974:EV1974"/>
    <mergeCell ref="A1975:H1975"/>
    <mergeCell ref="I1975:N1975"/>
    <mergeCell ref="O1975:T1975"/>
    <mergeCell ref="U1975:Z1975"/>
    <mergeCell ref="AA1975:AF1975"/>
    <mergeCell ref="AG1975:AL1975"/>
    <mergeCell ref="AM1975:AR1975"/>
    <mergeCell ref="AS1975:AX1975"/>
    <mergeCell ref="AY1975:BD1975"/>
    <mergeCell ref="DG1974:DL1974"/>
    <mergeCell ref="DM1974:DR1974"/>
    <mergeCell ref="DS1974:DX1974"/>
    <mergeCell ref="DY1974:ED1974"/>
    <mergeCell ref="EE1974:EJ1974"/>
    <mergeCell ref="EK1974:EP1974"/>
    <mergeCell ref="BW1974:CB1974"/>
    <mergeCell ref="CC1974:CH1974"/>
    <mergeCell ref="CI1974:CN1974"/>
    <mergeCell ref="CO1974:CT1974"/>
    <mergeCell ref="CU1974:CZ1974"/>
    <mergeCell ref="DA1974:DF1974"/>
    <mergeCell ref="AM1974:AR1974"/>
    <mergeCell ref="AS1974:AX1974"/>
    <mergeCell ref="AY1974:BD1974"/>
    <mergeCell ref="BE1974:BJ1974"/>
    <mergeCell ref="BK1974:BP1974"/>
    <mergeCell ref="BQ1974:BV1974"/>
    <mergeCell ref="DY1973:ED1973"/>
    <mergeCell ref="EE1973:EJ1973"/>
    <mergeCell ref="EK1973:EP1973"/>
    <mergeCell ref="EQ1973:EV1973"/>
    <mergeCell ref="A1974:H1974"/>
    <mergeCell ref="I1974:N1974"/>
    <mergeCell ref="O1974:T1974"/>
    <mergeCell ref="U1974:Z1974"/>
    <mergeCell ref="AA1974:AF1974"/>
    <mergeCell ref="AG1974:AL1974"/>
    <mergeCell ref="CO1973:CT1973"/>
    <mergeCell ref="CU1973:CZ1973"/>
    <mergeCell ref="DA1973:DF1973"/>
    <mergeCell ref="DG1973:DL1973"/>
    <mergeCell ref="DM1973:DR1973"/>
    <mergeCell ref="DS1973:DX1973"/>
    <mergeCell ref="BE1973:BJ1973"/>
    <mergeCell ref="BK1973:BP1973"/>
    <mergeCell ref="BQ1973:BV1973"/>
    <mergeCell ref="BW1973:CB1973"/>
    <mergeCell ref="CC1973:CH1973"/>
    <mergeCell ref="CI1973:CN1973"/>
    <mergeCell ref="EQ1972:EV1972"/>
    <mergeCell ref="A1973:H1973"/>
    <mergeCell ref="I1973:N1973"/>
    <mergeCell ref="O1973:T1973"/>
    <mergeCell ref="U1973:Z1973"/>
    <mergeCell ref="AA1973:AF1973"/>
    <mergeCell ref="AG1973:AL1973"/>
    <mergeCell ref="AM1973:AR1973"/>
    <mergeCell ref="AS1973:AX1973"/>
    <mergeCell ref="AY1973:BD1973"/>
    <mergeCell ref="DG1972:DL1972"/>
    <mergeCell ref="DM1972:DR1972"/>
    <mergeCell ref="DS1972:DX1972"/>
    <mergeCell ref="DY1972:ED1972"/>
    <mergeCell ref="EE1972:EJ1972"/>
    <mergeCell ref="EK1972:EP1972"/>
    <mergeCell ref="BW1972:CB1972"/>
    <mergeCell ref="CC1972:CH1972"/>
    <mergeCell ref="CI1972:CN1972"/>
    <mergeCell ref="CO1972:CT1972"/>
    <mergeCell ref="CU1972:CZ1972"/>
    <mergeCell ref="DA1972:DF1972"/>
    <mergeCell ref="AM1972:AR1972"/>
    <mergeCell ref="AS1972:AX1972"/>
    <mergeCell ref="AY1972:BD1972"/>
    <mergeCell ref="BE1972:BJ1972"/>
    <mergeCell ref="BK1972:BP1972"/>
    <mergeCell ref="BQ1972:BV1972"/>
    <mergeCell ref="DY1971:ED1971"/>
    <mergeCell ref="EE1971:EJ1971"/>
    <mergeCell ref="EK1971:EP1971"/>
    <mergeCell ref="EQ1971:EV1971"/>
    <mergeCell ref="A1972:H1972"/>
    <mergeCell ref="I1972:N1972"/>
    <mergeCell ref="O1972:T1972"/>
    <mergeCell ref="U1972:Z1972"/>
    <mergeCell ref="AA1972:AF1972"/>
    <mergeCell ref="AG1972:AL1972"/>
    <mergeCell ref="CO1971:CT1971"/>
    <mergeCell ref="CU1971:CZ1971"/>
    <mergeCell ref="DA1971:DF1971"/>
    <mergeCell ref="DG1971:DL1971"/>
    <mergeCell ref="DM1971:DR1971"/>
    <mergeCell ref="DS1971:DX1971"/>
    <mergeCell ref="BE1971:BJ1971"/>
    <mergeCell ref="BK1971:BP1971"/>
    <mergeCell ref="BQ1971:BV1971"/>
    <mergeCell ref="BW1971:CB1971"/>
    <mergeCell ref="CC1971:CH1971"/>
    <mergeCell ref="CI1971:CN1971"/>
    <mergeCell ref="EQ1970:EV1970"/>
    <mergeCell ref="A1971:H1971"/>
    <mergeCell ref="I1971:N1971"/>
    <mergeCell ref="O1971:T1971"/>
    <mergeCell ref="U1971:Z1971"/>
    <mergeCell ref="AA1971:AF1971"/>
    <mergeCell ref="AG1971:AL1971"/>
    <mergeCell ref="AM1971:AR1971"/>
    <mergeCell ref="AS1971:AX1971"/>
    <mergeCell ref="AY1971:BD1971"/>
    <mergeCell ref="DG1970:DL1970"/>
    <mergeCell ref="DM1970:DR1970"/>
    <mergeCell ref="DS1970:DX1970"/>
    <mergeCell ref="DY1970:ED1970"/>
    <mergeCell ref="EE1970:EJ1970"/>
    <mergeCell ref="EK1970:EP1970"/>
    <mergeCell ref="BW1970:CB1970"/>
    <mergeCell ref="CC1970:CH1970"/>
    <mergeCell ref="CI1970:CN1970"/>
    <mergeCell ref="CO1970:CT1970"/>
    <mergeCell ref="CU1970:CZ1970"/>
    <mergeCell ref="DA1970:DF1970"/>
    <mergeCell ref="AM1970:AR1970"/>
    <mergeCell ref="AS1970:AX1970"/>
    <mergeCell ref="AY1970:BD1970"/>
    <mergeCell ref="BE1970:BJ1970"/>
    <mergeCell ref="BK1970:BP1970"/>
    <mergeCell ref="BQ1970:BV1970"/>
    <mergeCell ref="DY1969:ED1969"/>
    <mergeCell ref="EE1969:EJ1969"/>
    <mergeCell ref="EK1969:EP1969"/>
    <mergeCell ref="EQ1969:EV1969"/>
    <mergeCell ref="A1970:H1970"/>
    <mergeCell ref="I1970:N1970"/>
    <mergeCell ref="O1970:T1970"/>
    <mergeCell ref="U1970:Z1970"/>
    <mergeCell ref="AA1970:AF1970"/>
    <mergeCell ref="AG1970:AL1970"/>
    <mergeCell ref="CO1969:CT1969"/>
    <mergeCell ref="CU1969:CZ1969"/>
    <mergeCell ref="DA1969:DF1969"/>
    <mergeCell ref="DG1969:DL1969"/>
    <mergeCell ref="DM1969:DR1969"/>
    <mergeCell ref="DS1969:DX1969"/>
    <mergeCell ref="BE1969:BJ1969"/>
    <mergeCell ref="BK1969:BP1969"/>
    <mergeCell ref="BQ1969:BV1969"/>
    <mergeCell ref="BW1969:CB1969"/>
    <mergeCell ref="CC1969:CH1969"/>
    <mergeCell ref="CI1969:CN1969"/>
    <mergeCell ref="EQ1968:EV1968"/>
    <mergeCell ref="A1969:H1969"/>
    <mergeCell ref="I1969:N1969"/>
    <mergeCell ref="O1969:T1969"/>
    <mergeCell ref="U1969:Z1969"/>
    <mergeCell ref="AA1969:AF1969"/>
    <mergeCell ref="AG1969:AL1969"/>
    <mergeCell ref="AM1969:AR1969"/>
    <mergeCell ref="AS1969:AX1969"/>
    <mergeCell ref="AY1969:BD1969"/>
    <mergeCell ref="DG1968:DL1968"/>
    <mergeCell ref="DM1968:DR1968"/>
    <mergeCell ref="DS1968:DX1968"/>
    <mergeCell ref="DY1968:ED1968"/>
    <mergeCell ref="EE1968:EJ1968"/>
    <mergeCell ref="EK1968:EP1968"/>
    <mergeCell ref="BW1968:CB1968"/>
    <mergeCell ref="CC1968:CH1968"/>
    <mergeCell ref="CI1968:CN1968"/>
    <mergeCell ref="CO1968:CT1968"/>
    <mergeCell ref="CU1968:CZ1968"/>
    <mergeCell ref="DA1968:DF1968"/>
    <mergeCell ref="AM1968:AR1968"/>
    <mergeCell ref="AS1968:AX1968"/>
    <mergeCell ref="AY1968:BD1968"/>
    <mergeCell ref="BE1968:BJ1968"/>
    <mergeCell ref="BK1968:BP1968"/>
    <mergeCell ref="BQ1968:BV1968"/>
    <mergeCell ref="DY1967:ED1967"/>
    <mergeCell ref="EE1967:EJ1967"/>
    <mergeCell ref="EK1967:EP1967"/>
    <mergeCell ref="EQ1967:EV1967"/>
    <mergeCell ref="A1968:H1968"/>
    <mergeCell ref="I1968:N1968"/>
    <mergeCell ref="O1968:T1968"/>
    <mergeCell ref="U1968:Z1968"/>
    <mergeCell ref="AA1968:AF1968"/>
    <mergeCell ref="AG1968:AL1968"/>
    <mergeCell ref="CO1967:CT1967"/>
    <mergeCell ref="CU1967:CZ1967"/>
    <mergeCell ref="DA1967:DF1967"/>
    <mergeCell ref="DG1967:DL1967"/>
    <mergeCell ref="DM1967:DR1967"/>
    <mergeCell ref="DS1967:DX1967"/>
    <mergeCell ref="BE1967:BJ1967"/>
    <mergeCell ref="BK1967:BP1967"/>
    <mergeCell ref="BQ1967:BV1967"/>
    <mergeCell ref="BW1967:CB1967"/>
    <mergeCell ref="CC1967:CH1967"/>
    <mergeCell ref="CI1967:CN1967"/>
    <mergeCell ref="EQ1966:EV1966"/>
    <mergeCell ref="A1967:H1967"/>
    <mergeCell ref="I1967:N1967"/>
    <mergeCell ref="O1967:T1967"/>
    <mergeCell ref="U1967:Z1967"/>
    <mergeCell ref="AA1967:AF1967"/>
    <mergeCell ref="AG1967:AL1967"/>
    <mergeCell ref="AM1967:AR1967"/>
    <mergeCell ref="AS1967:AX1967"/>
    <mergeCell ref="AY1967:BD1967"/>
    <mergeCell ref="DG1966:DL1966"/>
    <mergeCell ref="DM1966:DR1966"/>
    <mergeCell ref="DS1966:DX1966"/>
    <mergeCell ref="DY1966:ED1966"/>
    <mergeCell ref="EE1966:EJ1966"/>
    <mergeCell ref="EK1966:EP1966"/>
    <mergeCell ref="BW1966:CB1966"/>
    <mergeCell ref="CC1966:CH1966"/>
    <mergeCell ref="CI1966:CN1966"/>
    <mergeCell ref="CO1966:CT1966"/>
    <mergeCell ref="CU1966:CZ1966"/>
    <mergeCell ref="DA1966:DF1966"/>
    <mergeCell ref="AM1966:AR1966"/>
    <mergeCell ref="AS1966:AX1966"/>
    <mergeCell ref="AY1966:BD1966"/>
    <mergeCell ref="BE1966:BJ1966"/>
    <mergeCell ref="BK1966:BP1966"/>
    <mergeCell ref="BQ1966:BV1966"/>
    <mergeCell ref="DY1965:ED1965"/>
    <mergeCell ref="EE1965:EJ1965"/>
    <mergeCell ref="EK1965:EP1965"/>
    <mergeCell ref="EQ1965:EV1965"/>
    <mergeCell ref="A1966:H1966"/>
    <mergeCell ref="I1966:N1966"/>
    <mergeCell ref="O1966:T1966"/>
    <mergeCell ref="U1966:Z1966"/>
    <mergeCell ref="AA1966:AF1966"/>
    <mergeCell ref="AG1966:AL1966"/>
    <mergeCell ref="CO1965:CT1965"/>
    <mergeCell ref="CU1965:CZ1965"/>
    <mergeCell ref="DA1965:DF1965"/>
    <mergeCell ref="DG1965:DL1965"/>
    <mergeCell ref="DM1965:DR1965"/>
    <mergeCell ref="DS1965:DX1965"/>
    <mergeCell ref="BE1965:BJ1965"/>
    <mergeCell ref="BK1965:BP1965"/>
    <mergeCell ref="BQ1965:BV1965"/>
    <mergeCell ref="BW1965:CB1965"/>
    <mergeCell ref="CC1965:CH1965"/>
    <mergeCell ref="CI1965:CN1965"/>
    <mergeCell ref="EQ1964:EV1964"/>
    <mergeCell ref="A1965:H1965"/>
    <mergeCell ref="I1965:N1965"/>
    <mergeCell ref="O1965:T1965"/>
    <mergeCell ref="U1965:Z1965"/>
    <mergeCell ref="AA1965:AF1965"/>
    <mergeCell ref="AG1965:AL1965"/>
    <mergeCell ref="AM1965:AR1965"/>
    <mergeCell ref="AS1965:AX1965"/>
    <mergeCell ref="AY1965:BD1965"/>
    <mergeCell ref="DG1964:DL1964"/>
    <mergeCell ref="DM1964:DR1964"/>
    <mergeCell ref="DS1964:DX1964"/>
    <mergeCell ref="DY1964:ED1964"/>
    <mergeCell ref="EE1964:EJ1964"/>
    <mergeCell ref="EK1964:EP1964"/>
    <mergeCell ref="BW1964:CB1964"/>
    <mergeCell ref="CC1964:CH1964"/>
    <mergeCell ref="CI1964:CN1964"/>
    <mergeCell ref="CO1964:CT1964"/>
    <mergeCell ref="CU1964:CZ1964"/>
    <mergeCell ref="DA1964:DF1964"/>
    <mergeCell ref="AM1964:AR1964"/>
    <mergeCell ref="AS1964:AX1964"/>
    <mergeCell ref="AY1964:BD1964"/>
    <mergeCell ref="BE1964:BJ1964"/>
    <mergeCell ref="BK1964:BP1964"/>
    <mergeCell ref="BQ1964:BV1964"/>
    <mergeCell ref="DY1963:ED1963"/>
    <mergeCell ref="EE1963:EJ1963"/>
    <mergeCell ref="EK1963:EP1963"/>
    <mergeCell ref="EQ1963:EV1963"/>
    <mergeCell ref="A1964:H1964"/>
    <mergeCell ref="I1964:N1964"/>
    <mergeCell ref="O1964:T1964"/>
    <mergeCell ref="U1964:Z1964"/>
    <mergeCell ref="AA1964:AF1964"/>
    <mergeCell ref="AG1964:AL1964"/>
    <mergeCell ref="CO1963:CT1963"/>
    <mergeCell ref="CU1963:CZ1963"/>
    <mergeCell ref="DA1963:DF1963"/>
    <mergeCell ref="DG1963:DL1963"/>
    <mergeCell ref="DM1963:DR1963"/>
    <mergeCell ref="DS1963:DX1963"/>
    <mergeCell ref="BE1963:BJ1963"/>
    <mergeCell ref="BK1963:BP1963"/>
    <mergeCell ref="BQ1963:BV1963"/>
    <mergeCell ref="BW1963:CB1963"/>
    <mergeCell ref="CC1963:CH1963"/>
    <mergeCell ref="CI1963:CN1963"/>
    <mergeCell ref="EQ1962:EV1962"/>
    <mergeCell ref="A1963:H1963"/>
    <mergeCell ref="I1963:N1963"/>
    <mergeCell ref="O1963:T1963"/>
    <mergeCell ref="U1963:Z1963"/>
    <mergeCell ref="AA1963:AF1963"/>
    <mergeCell ref="AG1963:AL1963"/>
    <mergeCell ref="AM1963:AR1963"/>
    <mergeCell ref="AS1963:AX1963"/>
    <mergeCell ref="AY1963:BD1963"/>
    <mergeCell ref="DG1962:DL1962"/>
    <mergeCell ref="DM1962:DR1962"/>
    <mergeCell ref="DS1962:DX1962"/>
    <mergeCell ref="DY1962:ED1962"/>
    <mergeCell ref="EE1962:EJ1962"/>
    <mergeCell ref="EK1962:EP1962"/>
    <mergeCell ref="BW1962:CB1962"/>
    <mergeCell ref="CC1962:CH1962"/>
    <mergeCell ref="CI1962:CN1962"/>
    <mergeCell ref="CO1962:CT1962"/>
    <mergeCell ref="CU1962:CZ1962"/>
    <mergeCell ref="DA1962:DF1962"/>
    <mergeCell ref="AM1962:AR1962"/>
    <mergeCell ref="AS1962:AX1962"/>
    <mergeCell ref="AY1962:BD1962"/>
    <mergeCell ref="BE1962:BJ1962"/>
    <mergeCell ref="BK1962:BP1962"/>
    <mergeCell ref="BQ1962:BV1962"/>
    <mergeCell ref="DY1961:ED1961"/>
    <mergeCell ref="EE1961:EJ1961"/>
    <mergeCell ref="EK1961:EP1961"/>
    <mergeCell ref="EQ1961:EV1961"/>
    <mergeCell ref="A1962:H1962"/>
    <mergeCell ref="I1962:N1962"/>
    <mergeCell ref="O1962:T1962"/>
    <mergeCell ref="U1962:Z1962"/>
    <mergeCell ref="AA1962:AF1962"/>
    <mergeCell ref="AG1962:AL1962"/>
    <mergeCell ref="CO1961:CT1961"/>
    <mergeCell ref="CU1961:CZ1961"/>
    <mergeCell ref="DA1961:DF1961"/>
    <mergeCell ref="DG1961:DL1961"/>
    <mergeCell ref="DM1961:DR1961"/>
    <mergeCell ref="DS1961:DX1961"/>
    <mergeCell ref="BE1961:BJ1961"/>
    <mergeCell ref="BK1961:BP1961"/>
    <mergeCell ref="BQ1961:BV1961"/>
    <mergeCell ref="BW1961:CB1961"/>
    <mergeCell ref="CC1961:CH1961"/>
    <mergeCell ref="CI1961:CN1961"/>
    <mergeCell ref="EQ1960:EV1960"/>
    <mergeCell ref="A1961:H1961"/>
    <mergeCell ref="I1961:N1961"/>
    <mergeCell ref="O1961:T1961"/>
    <mergeCell ref="U1961:Z1961"/>
    <mergeCell ref="AA1961:AF1961"/>
    <mergeCell ref="AG1961:AL1961"/>
    <mergeCell ref="AM1961:AR1961"/>
    <mergeCell ref="AS1961:AX1961"/>
    <mergeCell ref="AY1961:BD1961"/>
    <mergeCell ref="DG1960:DL1960"/>
    <mergeCell ref="DM1960:DR1960"/>
    <mergeCell ref="DS1960:DX1960"/>
    <mergeCell ref="DY1960:ED1960"/>
    <mergeCell ref="EE1960:EJ1960"/>
    <mergeCell ref="EK1960:EP1960"/>
    <mergeCell ref="BW1960:CB1960"/>
    <mergeCell ref="CC1960:CH1960"/>
    <mergeCell ref="CI1960:CN1960"/>
    <mergeCell ref="CO1960:CT1960"/>
    <mergeCell ref="CU1960:CZ1960"/>
    <mergeCell ref="DA1960:DF1960"/>
    <mergeCell ref="AM1960:AR1960"/>
    <mergeCell ref="AS1960:AX1960"/>
    <mergeCell ref="AY1960:BD1960"/>
    <mergeCell ref="BE1960:BJ1960"/>
    <mergeCell ref="BK1960:BP1960"/>
    <mergeCell ref="BQ1960:BV1960"/>
    <mergeCell ref="DY1959:ED1959"/>
    <mergeCell ref="EE1959:EJ1959"/>
    <mergeCell ref="EK1959:EP1959"/>
    <mergeCell ref="EQ1959:EV1959"/>
    <mergeCell ref="A1960:H1960"/>
    <mergeCell ref="I1960:N1960"/>
    <mergeCell ref="O1960:T1960"/>
    <mergeCell ref="U1960:Z1960"/>
    <mergeCell ref="AA1960:AF1960"/>
    <mergeCell ref="AG1960:AL1960"/>
    <mergeCell ref="CO1959:CT1959"/>
    <mergeCell ref="CU1959:CZ1959"/>
    <mergeCell ref="DA1959:DF1959"/>
    <mergeCell ref="DG1959:DL1959"/>
    <mergeCell ref="DM1959:DR1959"/>
    <mergeCell ref="DS1959:DX1959"/>
    <mergeCell ref="BE1959:BJ1959"/>
    <mergeCell ref="BK1959:BP1959"/>
    <mergeCell ref="BQ1959:BV1959"/>
    <mergeCell ref="BW1959:CB1959"/>
    <mergeCell ref="CC1959:CH1959"/>
    <mergeCell ref="CI1959:CN1959"/>
    <mergeCell ref="EQ1958:EV1958"/>
    <mergeCell ref="A1959:H1959"/>
    <mergeCell ref="I1959:N1959"/>
    <mergeCell ref="O1959:T1959"/>
    <mergeCell ref="U1959:Z1959"/>
    <mergeCell ref="AA1959:AF1959"/>
    <mergeCell ref="AG1959:AL1959"/>
    <mergeCell ref="AM1959:AR1959"/>
    <mergeCell ref="AS1959:AX1959"/>
    <mergeCell ref="AY1959:BD1959"/>
    <mergeCell ref="DG1958:DL1958"/>
    <mergeCell ref="DM1958:DR1958"/>
    <mergeCell ref="DS1958:DX1958"/>
    <mergeCell ref="DY1958:ED1958"/>
    <mergeCell ref="EE1958:EJ1958"/>
    <mergeCell ref="EK1958:EP1958"/>
    <mergeCell ref="BW1958:CB1958"/>
    <mergeCell ref="CC1958:CH1958"/>
    <mergeCell ref="CI1958:CN1958"/>
    <mergeCell ref="CO1958:CT1958"/>
    <mergeCell ref="CU1958:CZ1958"/>
    <mergeCell ref="DA1958:DF1958"/>
    <mergeCell ref="AM1958:AR1958"/>
    <mergeCell ref="AS1958:AX1958"/>
    <mergeCell ref="AY1958:BD1958"/>
    <mergeCell ref="BE1958:BJ1958"/>
    <mergeCell ref="BK1958:BP1958"/>
    <mergeCell ref="BQ1958:BV1958"/>
    <mergeCell ref="DY1957:ED1957"/>
    <mergeCell ref="EE1957:EJ1957"/>
    <mergeCell ref="EK1957:EP1957"/>
    <mergeCell ref="EQ1957:EV1957"/>
    <mergeCell ref="A1958:H1958"/>
    <mergeCell ref="I1958:N1958"/>
    <mergeCell ref="O1958:T1958"/>
    <mergeCell ref="U1958:Z1958"/>
    <mergeCell ref="AA1958:AF1958"/>
    <mergeCell ref="AG1958:AL1958"/>
    <mergeCell ref="CO1957:CT1957"/>
    <mergeCell ref="CU1957:CZ1957"/>
    <mergeCell ref="DA1957:DF1957"/>
    <mergeCell ref="DG1957:DL1957"/>
    <mergeCell ref="DM1957:DR1957"/>
    <mergeCell ref="DS1957:DX1957"/>
    <mergeCell ref="BE1957:BJ1957"/>
    <mergeCell ref="BK1957:BP1957"/>
    <mergeCell ref="BQ1957:BV1957"/>
    <mergeCell ref="BW1957:CB1957"/>
    <mergeCell ref="CC1957:CH1957"/>
    <mergeCell ref="CI1957:CN1957"/>
    <mergeCell ref="EQ1956:EV1956"/>
    <mergeCell ref="A1957:H1957"/>
    <mergeCell ref="I1957:N1957"/>
    <mergeCell ref="O1957:T1957"/>
    <mergeCell ref="U1957:Z1957"/>
    <mergeCell ref="AA1957:AF1957"/>
    <mergeCell ref="AG1957:AL1957"/>
    <mergeCell ref="AM1957:AR1957"/>
    <mergeCell ref="AS1957:AX1957"/>
    <mergeCell ref="AY1957:BD1957"/>
    <mergeCell ref="DG1956:DL1956"/>
    <mergeCell ref="DM1956:DR1956"/>
    <mergeCell ref="DS1956:DX1956"/>
    <mergeCell ref="DY1956:ED1956"/>
    <mergeCell ref="EE1956:EJ1956"/>
    <mergeCell ref="EK1956:EP1956"/>
    <mergeCell ref="BW1956:CB1956"/>
    <mergeCell ref="CC1956:CH1956"/>
    <mergeCell ref="CI1956:CN1956"/>
    <mergeCell ref="CO1956:CT1956"/>
    <mergeCell ref="CU1956:CZ1956"/>
    <mergeCell ref="DA1956:DF1956"/>
    <mergeCell ref="AM1956:AR1956"/>
    <mergeCell ref="AS1956:AX1956"/>
    <mergeCell ref="AY1956:BD1956"/>
    <mergeCell ref="BE1956:BJ1956"/>
    <mergeCell ref="BK1956:BP1956"/>
    <mergeCell ref="BQ1956:BV1956"/>
    <mergeCell ref="DY1955:ED1955"/>
    <mergeCell ref="EE1955:EJ1955"/>
    <mergeCell ref="EK1955:EP1955"/>
    <mergeCell ref="EQ1955:EV1955"/>
    <mergeCell ref="A1956:H1956"/>
    <mergeCell ref="I1956:N1956"/>
    <mergeCell ref="O1956:T1956"/>
    <mergeCell ref="U1956:Z1956"/>
    <mergeCell ref="AA1956:AF1956"/>
    <mergeCell ref="AG1956:AL1956"/>
    <mergeCell ref="CO1955:CT1955"/>
    <mergeCell ref="CU1955:CZ1955"/>
    <mergeCell ref="DA1955:DF1955"/>
    <mergeCell ref="DG1955:DL1955"/>
    <mergeCell ref="DM1955:DR1955"/>
    <mergeCell ref="DS1955:DX1955"/>
    <mergeCell ref="BE1955:BJ1955"/>
    <mergeCell ref="BK1955:BP1955"/>
    <mergeCell ref="BQ1955:BV1955"/>
    <mergeCell ref="BW1955:CB1955"/>
    <mergeCell ref="CC1955:CH1955"/>
    <mergeCell ref="CI1955:CN1955"/>
    <mergeCell ref="EQ1954:EV1954"/>
    <mergeCell ref="A1955:H1955"/>
    <mergeCell ref="I1955:N1955"/>
    <mergeCell ref="O1955:T1955"/>
    <mergeCell ref="U1955:Z1955"/>
    <mergeCell ref="AA1955:AF1955"/>
    <mergeCell ref="AG1955:AL1955"/>
    <mergeCell ref="AM1955:AR1955"/>
    <mergeCell ref="AS1955:AX1955"/>
    <mergeCell ref="AY1955:BD1955"/>
    <mergeCell ref="DG1954:DL1954"/>
    <mergeCell ref="DM1954:DR1954"/>
    <mergeCell ref="DS1954:DX1954"/>
    <mergeCell ref="DY1954:ED1954"/>
    <mergeCell ref="EE1954:EJ1954"/>
    <mergeCell ref="EK1954:EP1954"/>
    <mergeCell ref="BW1954:CB1954"/>
    <mergeCell ref="CC1954:CH1954"/>
    <mergeCell ref="CI1954:CN1954"/>
    <mergeCell ref="CO1954:CT1954"/>
    <mergeCell ref="CU1954:CZ1954"/>
    <mergeCell ref="DA1954:DF1954"/>
    <mergeCell ref="AM1954:AR1954"/>
    <mergeCell ref="AS1954:AX1954"/>
    <mergeCell ref="AY1954:BD1954"/>
    <mergeCell ref="BE1954:BJ1954"/>
    <mergeCell ref="BK1954:BP1954"/>
    <mergeCell ref="BQ1954:BV1954"/>
    <mergeCell ref="DY1953:ED1953"/>
    <mergeCell ref="EE1953:EJ1953"/>
    <mergeCell ref="EK1953:EP1953"/>
    <mergeCell ref="EQ1953:EV1953"/>
    <mergeCell ref="A1954:H1954"/>
    <mergeCell ref="I1954:N1954"/>
    <mergeCell ref="O1954:T1954"/>
    <mergeCell ref="U1954:Z1954"/>
    <mergeCell ref="AA1954:AF1954"/>
    <mergeCell ref="AG1954:AL1954"/>
    <mergeCell ref="CO1953:CT1953"/>
    <mergeCell ref="CU1953:CZ1953"/>
    <mergeCell ref="DA1953:DF1953"/>
    <mergeCell ref="DG1953:DL1953"/>
    <mergeCell ref="DM1953:DR1953"/>
    <mergeCell ref="DS1953:DX1953"/>
    <mergeCell ref="BE1953:BJ1953"/>
    <mergeCell ref="BK1953:BP1953"/>
    <mergeCell ref="BQ1953:BV1953"/>
    <mergeCell ref="BW1953:CB1953"/>
    <mergeCell ref="CC1953:CH1953"/>
    <mergeCell ref="CI1953:CN1953"/>
    <mergeCell ref="EQ1952:EV1952"/>
    <mergeCell ref="A1953:H1953"/>
    <mergeCell ref="I1953:N1953"/>
    <mergeCell ref="O1953:T1953"/>
    <mergeCell ref="U1953:Z1953"/>
    <mergeCell ref="AA1953:AF1953"/>
    <mergeCell ref="AG1953:AL1953"/>
    <mergeCell ref="AM1953:AR1953"/>
    <mergeCell ref="AS1953:AX1953"/>
    <mergeCell ref="AY1953:BD1953"/>
    <mergeCell ref="DG1952:DL1952"/>
    <mergeCell ref="DM1952:DR1952"/>
    <mergeCell ref="DS1952:DX1952"/>
    <mergeCell ref="DY1952:ED1952"/>
    <mergeCell ref="EE1952:EJ1952"/>
    <mergeCell ref="EK1952:EP1952"/>
    <mergeCell ref="BW1952:CB1952"/>
    <mergeCell ref="CC1952:CH1952"/>
    <mergeCell ref="CI1952:CN1952"/>
    <mergeCell ref="CO1952:CT1952"/>
    <mergeCell ref="CU1952:CZ1952"/>
    <mergeCell ref="DA1952:DF1952"/>
    <mergeCell ref="AM1952:AR1952"/>
    <mergeCell ref="AS1952:AX1952"/>
    <mergeCell ref="AY1952:BD1952"/>
    <mergeCell ref="BE1952:BJ1952"/>
    <mergeCell ref="BK1952:BP1952"/>
    <mergeCell ref="BQ1952:BV1952"/>
    <mergeCell ref="DY1951:ED1951"/>
    <mergeCell ref="EE1951:EJ1951"/>
    <mergeCell ref="EK1951:EP1951"/>
    <mergeCell ref="EQ1951:EV1951"/>
    <mergeCell ref="A1952:H1952"/>
    <mergeCell ref="I1952:N1952"/>
    <mergeCell ref="O1952:T1952"/>
    <mergeCell ref="U1952:Z1952"/>
    <mergeCell ref="AA1952:AF1952"/>
    <mergeCell ref="AG1952:AL1952"/>
    <mergeCell ref="CO1951:CT1951"/>
    <mergeCell ref="CU1951:CZ1951"/>
    <mergeCell ref="DA1951:DF1951"/>
    <mergeCell ref="DG1951:DL1951"/>
    <mergeCell ref="DM1951:DR1951"/>
    <mergeCell ref="DS1951:DX1951"/>
    <mergeCell ref="BE1951:BJ1951"/>
    <mergeCell ref="BK1951:BP1951"/>
    <mergeCell ref="BQ1951:BV1951"/>
    <mergeCell ref="BW1951:CB1951"/>
    <mergeCell ref="CC1951:CH1951"/>
    <mergeCell ref="CI1951:CN1951"/>
    <mergeCell ref="EQ1950:EV1950"/>
    <mergeCell ref="A1951:H1951"/>
    <mergeCell ref="I1951:N1951"/>
    <mergeCell ref="O1951:T1951"/>
    <mergeCell ref="U1951:Z1951"/>
    <mergeCell ref="AA1951:AF1951"/>
    <mergeCell ref="AG1951:AL1951"/>
    <mergeCell ref="AM1951:AR1951"/>
    <mergeCell ref="AS1951:AX1951"/>
    <mergeCell ref="AY1951:BD1951"/>
    <mergeCell ref="DG1950:DL1950"/>
    <mergeCell ref="DM1950:DR1950"/>
    <mergeCell ref="DS1950:DX1950"/>
    <mergeCell ref="DY1950:ED1950"/>
    <mergeCell ref="EE1950:EJ1950"/>
    <mergeCell ref="EK1950:EP1950"/>
    <mergeCell ref="BW1950:CB1950"/>
    <mergeCell ref="CC1950:CH1950"/>
    <mergeCell ref="CI1950:CN1950"/>
    <mergeCell ref="CO1950:CT1950"/>
    <mergeCell ref="CU1950:CZ1950"/>
    <mergeCell ref="DA1950:DF1950"/>
    <mergeCell ref="AM1950:AR1950"/>
    <mergeCell ref="AS1950:AX1950"/>
    <mergeCell ref="AY1950:BD1950"/>
    <mergeCell ref="BE1950:BJ1950"/>
    <mergeCell ref="BK1950:BP1950"/>
    <mergeCell ref="BQ1950:BV1950"/>
    <mergeCell ref="DY1949:ED1949"/>
    <mergeCell ref="EE1949:EJ1949"/>
    <mergeCell ref="EK1949:EP1949"/>
    <mergeCell ref="EQ1949:EV1949"/>
    <mergeCell ref="A1950:H1950"/>
    <mergeCell ref="I1950:N1950"/>
    <mergeCell ref="O1950:T1950"/>
    <mergeCell ref="U1950:Z1950"/>
    <mergeCell ref="AA1950:AF1950"/>
    <mergeCell ref="AG1950:AL1950"/>
    <mergeCell ref="CO1949:CT1949"/>
    <mergeCell ref="CU1949:CZ1949"/>
    <mergeCell ref="DA1949:DF1949"/>
    <mergeCell ref="DG1949:DL1949"/>
    <mergeCell ref="DM1949:DR1949"/>
    <mergeCell ref="DS1949:DX1949"/>
    <mergeCell ref="BE1949:BJ1949"/>
    <mergeCell ref="BK1949:BP1949"/>
    <mergeCell ref="BQ1949:BV1949"/>
    <mergeCell ref="BW1949:CB1949"/>
    <mergeCell ref="CC1949:CH1949"/>
    <mergeCell ref="CI1949:CN1949"/>
    <mergeCell ref="EQ1948:EV1948"/>
    <mergeCell ref="A1949:H1949"/>
    <mergeCell ref="I1949:N1949"/>
    <mergeCell ref="O1949:T1949"/>
    <mergeCell ref="U1949:Z1949"/>
    <mergeCell ref="AA1949:AF1949"/>
    <mergeCell ref="AG1949:AL1949"/>
    <mergeCell ref="AM1949:AR1949"/>
    <mergeCell ref="AS1949:AX1949"/>
    <mergeCell ref="AY1949:BD1949"/>
    <mergeCell ref="DG1948:DL1948"/>
    <mergeCell ref="DM1948:DR1948"/>
    <mergeCell ref="DS1948:DX1948"/>
    <mergeCell ref="DY1948:ED1948"/>
    <mergeCell ref="EE1948:EJ1948"/>
    <mergeCell ref="EK1948:EP1948"/>
    <mergeCell ref="BW1948:CB1948"/>
    <mergeCell ref="CC1948:CH1948"/>
    <mergeCell ref="CI1948:CN1948"/>
    <mergeCell ref="CO1948:CT1948"/>
    <mergeCell ref="CU1948:CZ1948"/>
    <mergeCell ref="DA1948:DF1948"/>
    <mergeCell ref="AM1948:AR1948"/>
    <mergeCell ref="AS1948:AX1948"/>
    <mergeCell ref="AY1948:BD1948"/>
    <mergeCell ref="BE1948:BJ1948"/>
    <mergeCell ref="BK1948:BP1948"/>
    <mergeCell ref="BQ1948:BV1948"/>
    <mergeCell ref="A1948:H1948"/>
    <mergeCell ref="I1948:N1948"/>
    <mergeCell ref="O1948:T1948"/>
    <mergeCell ref="U1948:Z1948"/>
    <mergeCell ref="AA1948:AF1948"/>
    <mergeCell ref="AG1948:AL1948"/>
    <mergeCell ref="DM1947:DR1947"/>
    <mergeCell ref="DS1947:DX1947"/>
    <mergeCell ref="DY1947:ED1947"/>
    <mergeCell ref="EE1947:EJ1947"/>
    <mergeCell ref="EK1947:EP1947"/>
    <mergeCell ref="EQ1947:EV1947"/>
    <mergeCell ref="CC1947:CH1947"/>
    <mergeCell ref="CI1947:CN1947"/>
    <mergeCell ref="CO1947:CT1947"/>
    <mergeCell ref="CU1947:CZ1947"/>
    <mergeCell ref="DA1947:DF1947"/>
    <mergeCell ref="DG1947:DL1947"/>
    <mergeCell ref="AS1947:AX1947"/>
    <mergeCell ref="AY1947:BD1947"/>
    <mergeCell ref="BE1947:BJ1947"/>
    <mergeCell ref="BK1947:BP1947"/>
    <mergeCell ref="BQ1947:BV1947"/>
    <mergeCell ref="BW1947:CB1947"/>
    <mergeCell ref="EQ1944:EV1944"/>
    <mergeCell ref="A1946:H1947"/>
    <mergeCell ref="I1946:DK1946"/>
    <mergeCell ref="DL1946:EC1946"/>
    <mergeCell ref="I1947:N1947"/>
    <mergeCell ref="O1947:T1947"/>
    <mergeCell ref="U1947:Z1947"/>
    <mergeCell ref="AA1947:AF1947"/>
    <mergeCell ref="AG1947:AL1947"/>
    <mergeCell ref="AM1947:AR1947"/>
    <mergeCell ref="DG1944:DL1944"/>
    <mergeCell ref="DM1944:DR1944"/>
    <mergeCell ref="DS1944:DX1944"/>
    <mergeCell ref="DY1944:ED1944"/>
    <mergeCell ref="EE1944:EJ1944"/>
    <mergeCell ref="EK1944:EP1944"/>
    <mergeCell ref="BW1944:CB1944"/>
    <mergeCell ref="CC1944:CH1944"/>
    <mergeCell ref="CI1944:CN1944"/>
    <mergeCell ref="CO1944:CT1944"/>
    <mergeCell ref="CU1944:CZ1944"/>
    <mergeCell ref="DA1944:DF1944"/>
    <mergeCell ref="AM1944:AR1944"/>
    <mergeCell ref="AS1944:AX1944"/>
    <mergeCell ref="AY1944:BD1944"/>
    <mergeCell ref="BE1944:BJ1944"/>
    <mergeCell ref="BK1944:BP1944"/>
    <mergeCell ref="BQ1944:BV1944"/>
    <mergeCell ref="DY1943:ED1943"/>
    <mergeCell ref="EE1943:EJ1943"/>
    <mergeCell ref="EK1943:EP1943"/>
    <mergeCell ref="EQ1943:EV1943"/>
    <mergeCell ref="A1944:H1944"/>
    <mergeCell ref="I1944:N1944"/>
    <mergeCell ref="O1944:T1944"/>
    <mergeCell ref="U1944:Z1944"/>
    <mergeCell ref="AA1944:AF1944"/>
    <mergeCell ref="AG1944:AL1944"/>
    <mergeCell ref="CO1943:CT1943"/>
    <mergeCell ref="CU1943:CZ1943"/>
    <mergeCell ref="DA1943:DF1943"/>
    <mergeCell ref="DG1943:DL1943"/>
    <mergeCell ref="DM1943:DR1943"/>
    <mergeCell ref="DS1943:DX1943"/>
    <mergeCell ref="BE1943:BJ1943"/>
    <mergeCell ref="BK1943:BP1943"/>
    <mergeCell ref="BQ1943:BV1943"/>
    <mergeCell ref="BW1943:CB1943"/>
    <mergeCell ref="CC1943:CH1943"/>
    <mergeCell ref="CI1943:CN1943"/>
    <mergeCell ref="EQ1942:EV1942"/>
    <mergeCell ref="A1943:H1943"/>
    <mergeCell ref="I1943:N1943"/>
    <mergeCell ref="O1943:T1943"/>
    <mergeCell ref="U1943:Z1943"/>
    <mergeCell ref="AA1943:AF1943"/>
    <mergeCell ref="AG1943:AL1943"/>
    <mergeCell ref="AM1943:AR1943"/>
    <mergeCell ref="AS1943:AX1943"/>
    <mergeCell ref="AY1943:BD1943"/>
    <mergeCell ref="DG1942:DL1942"/>
    <mergeCell ref="DM1942:DR1942"/>
    <mergeCell ref="DS1942:DX1942"/>
    <mergeCell ref="DY1942:ED1942"/>
    <mergeCell ref="EE1942:EJ1942"/>
    <mergeCell ref="EK1942:EP1942"/>
    <mergeCell ref="BW1942:CB1942"/>
    <mergeCell ref="CC1942:CH1942"/>
    <mergeCell ref="CI1942:CN1942"/>
    <mergeCell ref="CO1942:CT1942"/>
    <mergeCell ref="CU1942:CZ1942"/>
    <mergeCell ref="DA1942:DF1942"/>
    <mergeCell ref="AM1942:AR1942"/>
    <mergeCell ref="AS1942:AX1942"/>
    <mergeCell ref="AY1942:BD1942"/>
    <mergeCell ref="BE1942:BJ1942"/>
    <mergeCell ref="BK1942:BP1942"/>
    <mergeCell ref="BQ1942:BV1942"/>
    <mergeCell ref="DY1941:ED1941"/>
    <mergeCell ref="EE1941:EJ1941"/>
    <mergeCell ref="EK1941:EP1941"/>
    <mergeCell ref="EQ1941:EV1941"/>
    <mergeCell ref="A1942:H1942"/>
    <mergeCell ref="I1942:N1942"/>
    <mergeCell ref="O1942:T1942"/>
    <mergeCell ref="U1942:Z1942"/>
    <mergeCell ref="AA1942:AF1942"/>
    <mergeCell ref="AG1942:AL1942"/>
    <mergeCell ref="CO1941:CT1941"/>
    <mergeCell ref="CU1941:CZ1941"/>
    <mergeCell ref="DA1941:DF1941"/>
    <mergeCell ref="DG1941:DL1941"/>
    <mergeCell ref="DM1941:DR1941"/>
    <mergeCell ref="DS1941:DX1941"/>
    <mergeCell ref="BE1941:BJ1941"/>
    <mergeCell ref="BK1941:BP1941"/>
    <mergeCell ref="BQ1941:BV1941"/>
    <mergeCell ref="BW1941:CB1941"/>
    <mergeCell ref="CC1941:CH1941"/>
    <mergeCell ref="CI1941:CN1941"/>
    <mergeCell ref="EQ1940:EV1940"/>
    <mergeCell ref="A1941:H1941"/>
    <mergeCell ref="I1941:N1941"/>
    <mergeCell ref="O1941:T1941"/>
    <mergeCell ref="U1941:Z1941"/>
    <mergeCell ref="AA1941:AF1941"/>
    <mergeCell ref="AG1941:AL1941"/>
    <mergeCell ref="AM1941:AR1941"/>
    <mergeCell ref="AS1941:AX1941"/>
    <mergeCell ref="AY1941:BD1941"/>
    <mergeCell ref="DG1940:DL1940"/>
    <mergeCell ref="DM1940:DR1940"/>
    <mergeCell ref="DS1940:DX1940"/>
    <mergeCell ref="DY1940:ED1940"/>
    <mergeCell ref="EE1940:EJ1940"/>
    <mergeCell ref="EK1940:EP1940"/>
    <mergeCell ref="BW1940:CB1940"/>
    <mergeCell ref="CC1940:CH1940"/>
    <mergeCell ref="CI1940:CN1940"/>
    <mergeCell ref="CO1940:CT1940"/>
    <mergeCell ref="CU1940:CZ1940"/>
    <mergeCell ref="DA1940:DF1940"/>
    <mergeCell ref="AM1940:AR1940"/>
    <mergeCell ref="AS1940:AX1940"/>
    <mergeCell ref="AY1940:BD1940"/>
    <mergeCell ref="BE1940:BJ1940"/>
    <mergeCell ref="BK1940:BP1940"/>
    <mergeCell ref="BQ1940:BV1940"/>
    <mergeCell ref="DY1939:ED1939"/>
    <mergeCell ref="EE1939:EJ1939"/>
    <mergeCell ref="EK1939:EP1939"/>
    <mergeCell ref="EQ1939:EV1939"/>
    <mergeCell ref="A1940:H1940"/>
    <mergeCell ref="I1940:N1940"/>
    <mergeCell ref="O1940:T1940"/>
    <mergeCell ref="U1940:Z1940"/>
    <mergeCell ref="AA1940:AF1940"/>
    <mergeCell ref="AG1940:AL1940"/>
    <mergeCell ref="CO1939:CT1939"/>
    <mergeCell ref="CU1939:CZ1939"/>
    <mergeCell ref="DA1939:DF1939"/>
    <mergeCell ref="DG1939:DL1939"/>
    <mergeCell ref="DM1939:DR1939"/>
    <mergeCell ref="DS1939:DX1939"/>
    <mergeCell ref="BE1939:BJ1939"/>
    <mergeCell ref="BK1939:BP1939"/>
    <mergeCell ref="BQ1939:BV1939"/>
    <mergeCell ref="BW1939:CB1939"/>
    <mergeCell ref="CC1939:CH1939"/>
    <mergeCell ref="CI1939:CN1939"/>
    <mergeCell ref="EQ1938:EV1938"/>
    <mergeCell ref="A1939:H1939"/>
    <mergeCell ref="I1939:N1939"/>
    <mergeCell ref="O1939:T1939"/>
    <mergeCell ref="U1939:Z1939"/>
    <mergeCell ref="AA1939:AF1939"/>
    <mergeCell ref="AG1939:AL1939"/>
    <mergeCell ref="AM1939:AR1939"/>
    <mergeCell ref="AS1939:AX1939"/>
    <mergeCell ref="AY1939:BD1939"/>
    <mergeCell ref="DG1938:DL1938"/>
    <mergeCell ref="DM1938:DR1938"/>
    <mergeCell ref="DS1938:DX1938"/>
    <mergeCell ref="DY1938:ED1938"/>
    <mergeCell ref="EE1938:EJ1938"/>
    <mergeCell ref="EK1938:EP1938"/>
    <mergeCell ref="BW1938:CB1938"/>
    <mergeCell ref="CC1938:CH1938"/>
    <mergeCell ref="CI1938:CN1938"/>
    <mergeCell ref="CO1938:CT1938"/>
    <mergeCell ref="CU1938:CZ1938"/>
    <mergeCell ref="DA1938:DF1938"/>
    <mergeCell ref="AM1938:AR1938"/>
    <mergeCell ref="AS1938:AX1938"/>
    <mergeCell ref="AY1938:BD1938"/>
    <mergeCell ref="BE1938:BJ1938"/>
    <mergeCell ref="BK1938:BP1938"/>
    <mergeCell ref="BQ1938:BV1938"/>
    <mergeCell ref="DY1937:ED1937"/>
    <mergeCell ref="EE1937:EJ1937"/>
    <mergeCell ref="EK1937:EP1937"/>
    <mergeCell ref="EQ1937:EV1937"/>
    <mergeCell ref="A1938:H1938"/>
    <mergeCell ref="I1938:N1938"/>
    <mergeCell ref="O1938:T1938"/>
    <mergeCell ref="U1938:Z1938"/>
    <mergeCell ref="AA1938:AF1938"/>
    <mergeCell ref="AG1938:AL1938"/>
    <mergeCell ref="CO1937:CT1937"/>
    <mergeCell ref="CU1937:CZ1937"/>
    <mergeCell ref="DA1937:DF1937"/>
    <mergeCell ref="DG1937:DL1937"/>
    <mergeCell ref="DM1937:DR1937"/>
    <mergeCell ref="DS1937:DX1937"/>
    <mergeCell ref="BE1937:BJ1937"/>
    <mergeCell ref="BK1937:BP1937"/>
    <mergeCell ref="BQ1937:BV1937"/>
    <mergeCell ref="BW1937:CB1937"/>
    <mergeCell ref="CC1937:CH1937"/>
    <mergeCell ref="CI1937:CN1937"/>
    <mergeCell ref="EQ1936:EV1936"/>
    <mergeCell ref="A1937:H1937"/>
    <mergeCell ref="I1937:N1937"/>
    <mergeCell ref="O1937:T1937"/>
    <mergeCell ref="U1937:Z1937"/>
    <mergeCell ref="AA1937:AF1937"/>
    <mergeCell ref="AG1937:AL1937"/>
    <mergeCell ref="AM1937:AR1937"/>
    <mergeCell ref="AS1937:AX1937"/>
    <mergeCell ref="AY1937:BD1937"/>
    <mergeCell ref="DG1936:DL1936"/>
    <mergeCell ref="DM1936:DR1936"/>
    <mergeCell ref="DS1936:DX1936"/>
    <mergeCell ref="DY1936:ED1936"/>
    <mergeCell ref="EE1936:EJ1936"/>
    <mergeCell ref="EK1936:EP1936"/>
    <mergeCell ref="BW1936:CB1936"/>
    <mergeCell ref="CC1936:CH1936"/>
    <mergeCell ref="CI1936:CN1936"/>
    <mergeCell ref="CO1936:CT1936"/>
    <mergeCell ref="CU1936:CZ1936"/>
    <mergeCell ref="DA1936:DF1936"/>
    <mergeCell ref="AM1936:AR1936"/>
    <mergeCell ref="AS1936:AX1936"/>
    <mergeCell ref="AY1936:BD1936"/>
    <mergeCell ref="BE1936:BJ1936"/>
    <mergeCell ref="BK1936:BP1936"/>
    <mergeCell ref="BQ1936:BV1936"/>
    <mergeCell ref="DY1935:ED1935"/>
    <mergeCell ref="EE1935:EJ1935"/>
    <mergeCell ref="EK1935:EP1935"/>
    <mergeCell ref="EQ1935:EV1935"/>
    <mergeCell ref="A1936:H1936"/>
    <mergeCell ref="I1936:N1936"/>
    <mergeCell ref="O1936:T1936"/>
    <mergeCell ref="U1936:Z1936"/>
    <mergeCell ref="AA1936:AF1936"/>
    <mergeCell ref="AG1936:AL1936"/>
    <mergeCell ref="CO1935:CT1935"/>
    <mergeCell ref="CU1935:CZ1935"/>
    <mergeCell ref="DA1935:DF1935"/>
    <mergeCell ref="DG1935:DL1935"/>
    <mergeCell ref="DM1935:DR1935"/>
    <mergeCell ref="DS1935:DX1935"/>
    <mergeCell ref="BE1935:BJ1935"/>
    <mergeCell ref="BK1935:BP1935"/>
    <mergeCell ref="BQ1935:BV1935"/>
    <mergeCell ref="BW1935:CB1935"/>
    <mergeCell ref="CC1935:CH1935"/>
    <mergeCell ref="CI1935:CN1935"/>
    <mergeCell ref="EQ1934:EV1934"/>
    <mergeCell ref="A1935:H1935"/>
    <mergeCell ref="I1935:N1935"/>
    <mergeCell ref="O1935:T1935"/>
    <mergeCell ref="U1935:Z1935"/>
    <mergeCell ref="AA1935:AF1935"/>
    <mergeCell ref="AG1935:AL1935"/>
    <mergeCell ref="AM1935:AR1935"/>
    <mergeCell ref="AS1935:AX1935"/>
    <mergeCell ref="AY1935:BD1935"/>
    <mergeCell ref="DG1934:DL1934"/>
    <mergeCell ref="DM1934:DR1934"/>
    <mergeCell ref="DS1934:DX1934"/>
    <mergeCell ref="DY1934:ED1934"/>
    <mergeCell ref="EE1934:EJ1934"/>
    <mergeCell ref="EK1934:EP1934"/>
    <mergeCell ref="BW1934:CB1934"/>
    <mergeCell ref="CC1934:CH1934"/>
    <mergeCell ref="CI1934:CN1934"/>
    <mergeCell ref="CO1934:CT1934"/>
    <mergeCell ref="CU1934:CZ1934"/>
    <mergeCell ref="DA1934:DF1934"/>
    <mergeCell ref="AM1934:AR1934"/>
    <mergeCell ref="AS1934:AX1934"/>
    <mergeCell ref="AY1934:BD1934"/>
    <mergeCell ref="BE1934:BJ1934"/>
    <mergeCell ref="BK1934:BP1934"/>
    <mergeCell ref="BQ1934:BV1934"/>
    <mergeCell ref="DY1933:ED1933"/>
    <mergeCell ref="EE1933:EJ1933"/>
    <mergeCell ref="EK1933:EP1933"/>
    <mergeCell ref="EQ1933:EV1933"/>
    <mergeCell ref="A1934:H1934"/>
    <mergeCell ref="I1934:N1934"/>
    <mergeCell ref="O1934:T1934"/>
    <mergeCell ref="U1934:Z1934"/>
    <mergeCell ref="AA1934:AF1934"/>
    <mergeCell ref="AG1934:AL1934"/>
    <mergeCell ref="CO1933:CT1933"/>
    <mergeCell ref="CU1933:CZ1933"/>
    <mergeCell ref="DA1933:DF1933"/>
    <mergeCell ref="DG1933:DL1933"/>
    <mergeCell ref="DM1933:DR1933"/>
    <mergeCell ref="DS1933:DX1933"/>
    <mergeCell ref="BE1933:BJ1933"/>
    <mergeCell ref="BK1933:BP1933"/>
    <mergeCell ref="BQ1933:BV1933"/>
    <mergeCell ref="BW1933:CB1933"/>
    <mergeCell ref="CC1933:CH1933"/>
    <mergeCell ref="CI1933:CN1933"/>
    <mergeCell ref="EQ1932:EV1932"/>
    <mergeCell ref="A1933:H1933"/>
    <mergeCell ref="I1933:N1933"/>
    <mergeCell ref="O1933:T1933"/>
    <mergeCell ref="U1933:Z1933"/>
    <mergeCell ref="AA1933:AF1933"/>
    <mergeCell ref="AG1933:AL1933"/>
    <mergeCell ref="AM1933:AR1933"/>
    <mergeCell ref="AS1933:AX1933"/>
    <mergeCell ref="AY1933:BD1933"/>
    <mergeCell ref="DG1932:DL1932"/>
    <mergeCell ref="DM1932:DR1932"/>
    <mergeCell ref="DS1932:DX1932"/>
    <mergeCell ref="DY1932:ED1932"/>
    <mergeCell ref="EE1932:EJ1932"/>
    <mergeCell ref="EK1932:EP1932"/>
    <mergeCell ref="BW1932:CB1932"/>
    <mergeCell ref="CC1932:CH1932"/>
    <mergeCell ref="CI1932:CN1932"/>
    <mergeCell ref="CO1932:CT1932"/>
    <mergeCell ref="CU1932:CZ1932"/>
    <mergeCell ref="DA1932:DF1932"/>
    <mergeCell ref="AM1932:AR1932"/>
    <mergeCell ref="AS1932:AX1932"/>
    <mergeCell ref="AY1932:BD1932"/>
    <mergeCell ref="BE1932:BJ1932"/>
    <mergeCell ref="BK1932:BP1932"/>
    <mergeCell ref="BQ1932:BV1932"/>
    <mergeCell ref="DY1931:ED1931"/>
    <mergeCell ref="EE1931:EJ1931"/>
    <mergeCell ref="EK1931:EP1931"/>
    <mergeCell ref="EQ1931:EV1931"/>
    <mergeCell ref="A1932:H1932"/>
    <mergeCell ref="I1932:N1932"/>
    <mergeCell ref="O1932:T1932"/>
    <mergeCell ref="U1932:Z1932"/>
    <mergeCell ref="AA1932:AF1932"/>
    <mergeCell ref="AG1932:AL1932"/>
    <mergeCell ref="CO1931:CT1931"/>
    <mergeCell ref="CU1931:CZ1931"/>
    <mergeCell ref="DA1931:DF1931"/>
    <mergeCell ref="DG1931:DL1931"/>
    <mergeCell ref="DM1931:DR1931"/>
    <mergeCell ref="DS1931:DX1931"/>
    <mergeCell ref="BE1931:BJ1931"/>
    <mergeCell ref="BK1931:BP1931"/>
    <mergeCell ref="BQ1931:BV1931"/>
    <mergeCell ref="BW1931:CB1931"/>
    <mergeCell ref="CC1931:CH1931"/>
    <mergeCell ref="CI1931:CN1931"/>
    <mergeCell ref="EQ1930:EV1930"/>
    <mergeCell ref="A1931:H1931"/>
    <mergeCell ref="I1931:N1931"/>
    <mergeCell ref="O1931:T1931"/>
    <mergeCell ref="U1931:Z1931"/>
    <mergeCell ref="AA1931:AF1931"/>
    <mergeCell ref="AG1931:AL1931"/>
    <mergeCell ref="AM1931:AR1931"/>
    <mergeCell ref="AS1931:AX1931"/>
    <mergeCell ref="AY1931:BD1931"/>
    <mergeCell ref="DG1930:DL1930"/>
    <mergeCell ref="DM1930:DR1930"/>
    <mergeCell ref="DS1930:DX1930"/>
    <mergeCell ref="DY1930:ED1930"/>
    <mergeCell ref="EE1930:EJ1930"/>
    <mergeCell ref="EK1930:EP1930"/>
    <mergeCell ref="BW1930:CB1930"/>
    <mergeCell ref="CC1930:CH1930"/>
    <mergeCell ref="CI1930:CN1930"/>
    <mergeCell ref="CO1930:CT1930"/>
    <mergeCell ref="CU1930:CZ1930"/>
    <mergeCell ref="DA1930:DF1930"/>
    <mergeCell ref="AM1930:AR1930"/>
    <mergeCell ref="AS1930:AX1930"/>
    <mergeCell ref="AY1930:BD1930"/>
    <mergeCell ref="BE1930:BJ1930"/>
    <mergeCell ref="BK1930:BP1930"/>
    <mergeCell ref="BQ1930:BV1930"/>
    <mergeCell ref="DY1929:ED1929"/>
    <mergeCell ref="EE1929:EJ1929"/>
    <mergeCell ref="EK1929:EP1929"/>
    <mergeCell ref="EQ1929:EV1929"/>
    <mergeCell ref="A1930:H1930"/>
    <mergeCell ref="I1930:N1930"/>
    <mergeCell ref="O1930:T1930"/>
    <mergeCell ref="U1930:Z1930"/>
    <mergeCell ref="AA1930:AF1930"/>
    <mergeCell ref="AG1930:AL1930"/>
    <mergeCell ref="CO1929:CT1929"/>
    <mergeCell ref="CU1929:CZ1929"/>
    <mergeCell ref="DA1929:DF1929"/>
    <mergeCell ref="DG1929:DL1929"/>
    <mergeCell ref="DM1929:DR1929"/>
    <mergeCell ref="DS1929:DX1929"/>
    <mergeCell ref="BE1929:BJ1929"/>
    <mergeCell ref="BK1929:BP1929"/>
    <mergeCell ref="BQ1929:BV1929"/>
    <mergeCell ref="BW1929:CB1929"/>
    <mergeCell ref="CC1929:CH1929"/>
    <mergeCell ref="CI1929:CN1929"/>
    <mergeCell ref="EQ1928:EV1928"/>
    <mergeCell ref="A1929:H1929"/>
    <mergeCell ref="I1929:N1929"/>
    <mergeCell ref="O1929:T1929"/>
    <mergeCell ref="U1929:Z1929"/>
    <mergeCell ref="AA1929:AF1929"/>
    <mergeCell ref="AG1929:AL1929"/>
    <mergeCell ref="AM1929:AR1929"/>
    <mergeCell ref="AS1929:AX1929"/>
    <mergeCell ref="AY1929:BD1929"/>
    <mergeCell ref="DG1928:DL1928"/>
    <mergeCell ref="DM1928:DR1928"/>
    <mergeCell ref="DS1928:DX1928"/>
    <mergeCell ref="DY1928:ED1928"/>
    <mergeCell ref="EE1928:EJ1928"/>
    <mergeCell ref="EK1928:EP1928"/>
    <mergeCell ref="BW1928:CB1928"/>
    <mergeCell ref="CC1928:CH1928"/>
    <mergeCell ref="CI1928:CN1928"/>
    <mergeCell ref="CO1928:CT1928"/>
    <mergeCell ref="CU1928:CZ1928"/>
    <mergeCell ref="DA1928:DF1928"/>
    <mergeCell ref="AM1928:AR1928"/>
    <mergeCell ref="AS1928:AX1928"/>
    <mergeCell ref="AY1928:BD1928"/>
    <mergeCell ref="BE1928:BJ1928"/>
    <mergeCell ref="BK1928:BP1928"/>
    <mergeCell ref="BQ1928:BV1928"/>
    <mergeCell ref="DY1927:ED1927"/>
    <mergeCell ref="EE1927:EJ1927"/>
    <mergeCell ref="EK1927:EP1927"/>
    <mergeCell ref="EQ1927:EV1927"/>
    <mergeCell ref="A1928:H1928"/>
    <mergeCell ref="I1928:N1928"/>
    <mergeCell ref="O1928:T1928"/>
    <mergeCell ref="U1928:Z1928"/>
    <mergeCell ref="AA1928:AF1928"/>
    <mergeCell ref="AG1928:AL1928"/>
    <mergeCell ref="CO1927:CT1927"/>
    <mergeCell ref="CU1927:CZ1927"/>
    <mergeCell ref="DA1927:DF1927"/>
    <mergeCell ref="DG1927:DL1927"/>
    <mergeCell ref="DM1927:DR1927"/>
    <mergeCell ref="DS1927:DX1927"/>
    <mergeCell ref="BE1927:BJ1927"/>
    <mergeCell ref="BK1927:BP1927"/>
    <mergeCell ref="BQ1927:BV1927"/>
    <mergeCell ref="BW1927:CB1927"/>
    <mergeCell ref="CC1927:CH1927"/>
    <mergeCell ref="CI1927:CN1927"/>
    <mergeCell ref="EQ1926:EV1926"/>
    <mergeCell ref="A1927:H1927"/>
    <mergeCell ref="I1927:N1927"/>
    <mergeCell ref="O1927:T1927"/>
    <mergeCell ref="U1927:Z1927"/>
    <mergeCell ref="AA1927:AF1927"/>
    <mergeCell ref="AG1927:AL1927"/>
    <mergeCell ref="AM1927:AR1927"/>
    <mergeCell ref="AS1927:AX1927"/>
    <mergeCell ref="AY1927:BD1927"/>
    <mergeCell ref="DG1926:DL1926"/>
    <mergeCell ref="DM1926:DR1926"/>
    <mergeCell ref="DS1926:DX1926"/>
    <mergeCell ref="DY1926:ED1926"/>
    <mergeCell ref="EE1926:EJ1926"/>
    <mergeCell ref="EK1926:EP1926"/>
    <mergeCell ref="BW1926:CB1926"/>
    <mergeCell ref="CC1926:CH1926"/>
    <mergeCell ref="CI1926:CN1926"/>
    <mergeCell ref="CO1926:CT1926"/>
    <mergeCell ref="CU1926:CZ1926"/>
    <mergeCell ref="DA1926:DF1926"/>
    <mergeCell ref="AM1926:AR1926"/>
    <mergeCell ref="AS1926:AX1926"/>
    <mergeCell ref="AY1926:BD1926"/>
    <mergeCell ref="BE1926:BJ1926"/>
    <mergeCell ref="BK1926:BP1926"/>
    <mergeCell ref="BQ1926:BV1926"/>
    <mergeCell ref="DY1925:ED1925"/>
    <mergeCell ref="EE1925:EJ1925"/>
    <mergeCell ref="EK1925:EP1925"/>
    <mergeCell ref="EQ1925:EV1925"/>
    <mergeCell ref="A1926:H1926"/>
    <mergeCell ref="I1926:N1926"/>
    <mergeCell ref="O1926:T1926"/>
    <mergeCell ref="U1926:Z1926"/>
    <mergeCell ref="AA1926:AF1926"/>
    <mergeCell ref="AG1926:AL1926"/>
    <mergeCell ref="CO1925:CT1925"/>
    <mergeCell ref="CU1925:CZ1925"/>
    <mergeCell ref="DA1925:DF1925"/>
    <mergeCell ref="DG1925:DL1925"/>
    <mergeCell ref="DM1925:DR1925"/>
    <mergeCell ref="DS1925:DX1925"/>
    <mergeCell ref="BE1925:BJ1925"/>
    <mergeCell ref="BK1925:BP1925"/>
    <mergeCell ref="BQ1925:BV1925"/>
    <mergeCell ref="BW1925:CB1925"/>
    <mergeCell ref="CC1925:CH1925"/>
    <mergeCell ref="CI1925:CN1925"/>
    <mergeCell ref="EQ1924:EV1924"/>
    <mergeCell ref="A1925:H1925"/>
    <mergeCell ref="I1925:N1925"/>
    <mergeCell ref="O1925:T1925"/>
    <mergeCell ref="U1925:Z1925"/>
    <mergeCell ref="AA1925:AF1925"/>
    <mergeCell ref="AG1925:AL1925"/>
    <mergeCell ref="AM1925:AR1925"/>
    <mergeCell ref="AS1925:AX1925"/>
    <mergeCell ref="AY1925:BD1925"/>
    <mergeCell ref="DG1924:DL1924"/>
    <mergeCell ref="DM1924:DR1924"/>
    <mergeCell ref="DS1924:DX1924"/>
    <mergeCell ref="DY1924:ED1924"/>
    <mergeCell ref="EE1924:EJ1924"/>
    <mergeCell ref="EK1924:EP1924"/>
    <mergeCell ref="BW1924:CB1924"/>
    <mergeCell ref="CC1924:CH1924"/>
    <mergeCell ref="CI1924:CN1924"/>
    <mergeCell ref="CO1924:CT1924"/>
    <mergeCell ref="CU1924:CZ1924"/>
    <mergeCell ref="DA1924:DF1924"/>
    <mergeCell ref="AM1924:AR1924"/>
    <mergeCell ref="AS1924:AX1924"/>
    <mergeCell ref="AY1924:BD1924"/>
    <mergeCell ref="BE1924:BJ1924"/>
    <mergeCell ref="BK1924:BP1924"/>
    <mergeCell ref="BQ1924:BV1924"/>
    <mergeCell ref="DY1923:ED1923"/>
    <mergeCell ref="EE1923:EJ1923"/>
    <mergeCell ref="EK1923:EP1923"/>
    <mergeCell ref="EQ1923:EV1923"/>
    <mergeCell ref="A1924:H1924"/>
    <mergeCell ref="I1924:N1924"/>
    <mergeCell ref="O1924:T1924"/>
    <mergeCell ref="U1924:Z1924"/>
    <mergeCell ref="AA1924:AF1924"/>
    <mergeCell ref="AG1924:AL1924"/>
    <mergeCell ref="CO1923:CT1923"/>
    <mergeCell ref="CU1923:CZ1923"/>
    <mergeCell ref="DA1923:DF1923"/>
    <mergeCell ref="DG1923:DL1923"/>
    <mergeCell ref="DM1923:DR1923"/>
    <mergeCell ref="DS1923:DX1923"/>
    <mergeCell ref="BE1923:BJ1923"/>
    <mergeCell ref="BK1923:BP1923"/>
    <mergeCell ref="BQ1923:BV1923"/>
    <mergeCell ref="BW1923:CB1923"/>
    <mergeCell ref="CC1923:CH1923"/>
    <mergeCell ref="CI1923:CN1923"/>
    <mergeCell ref="EQ1922:EV1922"/>
    <mergeCell ref="A1923:H1923"/>
    <mergeCell ref="I1923:N1923"/>
    <mergeCell ref="O1923:T1923"/>
    <mergeCell ref="U1923:Z1923"/>
    <mergeCell ref="AA1923:AF1923"/>
    <mergeCell ref="AG1923:AL1923"/>
    <mergeCell ref="AM1923:AR1923"/>
    <mergeCell ref="AS1923:AX1923"/>
    <mergeCell ref="AY1923:BD1923"/>
    <mergeCell ref="DG1922:DL1922"/>
    <mergeCell ref="DM1922:DR1922"/>
    <mergeCell ref="DS1922:DX1922"/>
    <mergeCell ref="DY1922:ED1922"/>
    <mergeCell ref="EE1922:EJ1922"/>
    <mergeCell ref="EK1922:EP1922"/>
    <mergeCell ref="BW1922:CB1922"/>
    <mergeCell ref="CC1922:CH1922"/>
    <mergeCell ref="CI1922:CN1922"/>
    <mergeCell ref="CO1922:CT1922"/>
    <mergeCell ref="CU1922:CZ1922"/>
    <mergeCell ref="DA1922:DF1922"/>
    <mergeCell ref="AM1922:AR1922"/>
    <mergeCell ref="AS1922:AX1922"/>
    <mergeCell ref="AY1922:BD1922"/>
    <mergeCell ref="BE1922:BJ1922"/>
    <mergeCell ref="BK1922:BP1922"/>
    <mergeCell ref="BQ1922:BV1922"/>
    <mergeCell ref="DY1921:ED1921"/>
    <mergeCell ref="EE1921:EJ1921"/>
    <mergeCell ref="EK1921:EP1921"/>
    <mergeCell ref="EQ1921:EV1921"/>
    <mergeCell ref="A1922:H1922"/>
    <mergeCell ref="I1922:N1922"/>
    <mergeCell ref="O1922:T1922"/>
    <mergeCell ref="U1922:Z1922"/>
    <mergeCell ref="AA1922:AF1922"/>
    <mergeCell ref="AG1922:AL1922"/>
    <mergeCell ref="CO1921:CT1921"/>
    <mergeCell ref="CU1921:CZ1921"/>
    <mergeCell ref="DA1921:DF1921"/>
    <mergeCell ref="DG1921:DL1921"/>
    <mergeCell ref="DM1921:DR1921"/>
    <mergeCell ref="DS1921:DX1921"/>
    <mergeCell ref="BE1921:BJ1921"/>
    <mergeCell ref="BK1921:BP1921"/>
    <mergeCell ref="BQ1921:BV1921"/>
    <mergeCell ref="BW1921:CB1921"/>
    <mergeCell ref="CC1921:CH1921"/>
    <mergeCell ref="CI1921:CN1921"/>
    <mergeCell ref="EQ1920:EV1920"/>
    <mergeCell ref="A1921:H1921"/>
    <mergeCell ref="I1921:N1921"/>
    <mergeCell ref="O1921:T1921"/>
    <mergeCell ref="U1921:Z1921"/>
    <mergeCell ref="AA1921:AF1921"/>
    <mergeCell ref="AG1921:AL1921"/>
    <mergeCell ref="AM1921:AR1921"/>
    <mergeCell ref="AS1921:AX1921"/>
    <mergeCell ref="AY1921:BD1921"/>
    <mergeCell ref="DG1920:DL1920"/>
    <mergeCell ref="DM1920:DR1920"/>
    <mergeCell ref="DS1920:DX1920"/>
    <mergeCell ref="DY1920:ED1920"/>
    <mergeCell ref="EE1920:EJ1920"/>
    <mergeCell ref="EK1920:EP1920"/>
    <mergeCell ref="BW1920:CB1920"/>
    <mergeCell ref="CC1920:CH1920"/>
    <mergeCell ref="CI1920:CN1920"/>
    <mergeCell ref="CO1920:CT1920"/>
    <mergeCell ref="CU1920:CZ1920"/>
    <mergeCell ref="DA1920:DF1920"/>
    <mergeCell ref="AM1920:AR1920"/>
    <mergeCell ref="AS1920:AX1920"/>
    <mergeCell ref="AY1920:BD1920"/>
    <mergeCell ref="BE1920:BJ1920"/>
    <mergeCell ref="BK1920:BP1920"/>
    <mergeCell ref="BQ1920:BV1920"/>
    <mergeCell ref="DY1919:ED1919"/>
    <mergeCell ref="EE1919:EJ1919"/>
    <mergeCell ref="EK1919:EP1919"/>
    <mergeCell ref="EQ1919:EV1919"/>
    <mergeCell ref="A1920:H1920"/>
    <mergeCell ref="I1920:N1920"/>
    <mergeCell ref="O1920:T1920"/>
    <mergeCell ref="U1920:Z1920"/>
    <mergeCell ref="AA1920:AF1920"/>
    <mergeCell ref="AG1920:AL1920"/>
    <mergeCell ref="CO1919:CT1919"/>
    <mergeCell ref="CU1919:CZ1919"/>
    <mergeCell ref="DA1919:DF1919"/>
    <mergeCell ref="DG1919:DL1919"/>
    <mergeCell ref="DM1919:DR1919"/>
    <mergeCell ref="DS1919:DX1919"/>
    <mergeCell ref="BE1919:BJ1919"/>
    <mergeCell ref="BK1919:BP1919"/>
    <mergeCell ref="BQ1919:BV1919"/>
    <mergeCell ref="BW1919:CB1919"/>
    <mergeCell ref="CC1919:CH1919"/>
    <mergeCell ref="CI1919:CN1919"/>
    <mergeCell ref="EQ1918:EV1918"/>
    <mergeCell ref="A1919:H1919"/>
    <mergeCell ref="I1919:N1919"/>
    <mergeCell ref="O1919:T1919"/>
    <mergeCell ref="U1919:Z1919"/>
    <mergeCell ref="AA1919:AF1919"/>
    <mergeCell ref="AG1919:AL1919"/>
    <mergeCell ref="AM1919:AR1919"/>
    <mergeCell ref="AS1919:AX1919"/>
    <mergeCell ref="AY1919:BD1919"/>
    <mergeCell ref="DG1918:DL1918"/>
    <mergeCell ref="DM1918:DR1918"/>
    <mergeCell ref="DS1918:DX1918"/>
    <mergeCell ref="DY1918:ED1918"/>
    <mergeCell ref="EE1918:EJ1918"/>
    <mergeCell ref="EK1918:EP1918"/>
    <mergeCell ref="BW1918:CB1918"/>
    <mergeCell ref="CC1918:CH1918"/>
    <mergeCell ref="CI1918:CN1918"/>
    <mergeCell ref="CO1918:CT1918"/>
    <mergeCell ref="CU1918:CZ1918"/>
    <mergeCell ref="DA1918:DF1918"/>
    <mergeCell ref="AM1918:AR1918"/>
    <mergeCell ref="AS1918:AX1918"/>
    <mergeCell ref="AY1918:BD1918"/>
    <mergeCell ref="BE1918:BJ1918"/>
    <mergeCell ref="BK1918:BP1918"/>
    <mergeCell ref="BQ1918:BV1918"/>
    <mergeCell ref="DY1917:ED1917"/>
    <mergeCell ref="EE1917:EJ1917"/>
    <mergeCell ref="EK1917:EP1917"/>
    <mergeCell ref="EQ1917:EV1917"/>
    <mergeCell ref="A1918:H1918"/>
    <mergeCell ref="I1918:N1918"/>
    <mergeCell ref="O1918:T1918"/>
    <mergeCell ref="U1918:Z1918"/>
    <mergeCell ref="AA1918:AF1918"/>
    <mergeCell ref="AG1918:AL1918"/>
    <mergeCell ref="CO1917:CT1917"/>
    <mergeCell ref="CU1917:CZ1917"/>
    <mergeCell ref="DA1917:DF1917"/>
    <mergeCell ref="DG1917:DL1917"/>
    <mergeCell ref="DM1917:DR1917"/>
    <mergeCell ref="DS1917:DX1917"/>
    <mergeCell ref="BE1917:BJ1917"/>
    <mergeCell ref="BK1917:BP1917"/>
    <mergeCell ref="BQ1917:BV1917"/>
    <mergeCell ref="BW1917:CB1917"/>
    <mergeCell ref="CC1917:CH1917"/>
    <mergeCell ref="CI1917:CN1917"/>
    <mergeCell ref="EQ1916:EV1916"/>
    <mergeCell ref="A1917:H1917"/>
    <mergeCell ref="I1917:N1917"/>
    <mergeCell ref="O1917:T1917"/>
    <mergeCell ref="U1917:Z1917"/>
    <mergeCell ref="AA1917:AF1917"/>
    <mergeCell ref="AG1917:AL1917"/>
    <mergeCell ref="AM1917:AR1917"/>
    <mergeCell ref="AS1917:AX1917"/>
    <mergeCell ref="AY1917:BD1917"/>
    <mergeCell ref="DG1916:DL1916"/>
    <mergeCell ref="DM1916:DR1916"/>
    <mergeCell ref="DS1916:DX1916"/>
    <mergeCell ref="DY1916:ED1916"/>
    <mergeCell ref="EE1916:EJ1916"/>
    <mergeCell ref="EK1916:EP1916"/>
    <mergeCell ref="BW1916:CB1916"/>
    <mergeCell ref="CC1916:CH1916"/>
    <mergeCell ref="CI1916:CN1916"/>
    <mergeCell ref="CO1916:CT1916"/>
    <mergeCell ref="CU1916:CZ1916"/>
    <mergeCell ref="DA1916:DF1916"/>
    <mergeCell ref="AM1916:AR1916"/>
    <mergeCell ref="AS1916:AX1916"/>
    <mergeCell ref="AY1916:BD1916"/>
    <mergeCell ref="BE1916:BJ1916"/>
    <mergeCell ref="BK1916:BP1916"/>
    <mergeCell ref="BQ1916:BV1916"/>
    <mergeCell ref="DY1915:ED1915"/>
    <mergeCell ref="EE1915:EJ1915"/>
    <mergeCell ref="EK1915:EP1915"/>
    <mergeCell ref="EQ1915:EV1915"/>
    <mergeCell ref="A1916:H1916"/>
    <mergeCell ref="I1916:N1916"/>
    <mergeCell ref="O1916:T1916"/>
    <mergeCell ref="U1916:Z1916"/>
    <mergeCell ref="AA1916:AF1916"/>
    <mergeCell ref="AG1916:AL1916"/>
    <mergeCell ref="CO1915:CT1915"/>
    <mergeCell ref="CU1915:CZ1915"/>
    <mergeCell ref="DA1915:DF1915"/>
    <mergeCell ref="DG1915:DL1915"/>
    <mergeCell ref="DM1915:DR1915"/>
    <mergeCell ref="DS1915:DX1915"/>
    <mergeCell ref="BE1915:BJ1915"/>
    <mergeCell ref="BK1915:BP1915"/>
    <mergeCell ref="BQ1915:BV1915"/>
    <mergeCell ref="BW1915:CB1915"/>
    <mergeCell ref="CC1915:CH1915"/>
    <mergeCell ref="CI1915:CN1915"/>
    <mergeCell ref="EQ1914:EV1914"/>
    <mergeCell ref="A1915:H1915"/>
    <mergeCell ref="I1915:N1915"/>
    <mergeCell ref="O1915:T1915"/>
    <mergeCell ref="U1915:Z1915"/>
    <mergeCell ref="AA1915:AF1915"/>
    <mergeCell ref="AG1915:AL1915"/>
    <mergeCell ref="AM1915:AR1915"/>
    <mergeCell ref="AS1915:AX1915"/>
    <mergeCell ref="AY1915:BD1915"/>
    <mergeCell ref="DG1914:DL1914"/>
    <mergeCell ref="DM1914:DR1914"/>
    <mergeCell ref="DS1914:DX1914"/>
    <mergeCell ref="DY1914:ED1914"/>
    <mergeCell ref="EE1914:EJ1914"/>
    <mergeCell ref="EK1914:EP1914"/>
    <mergeCell ref="BW1914:CB1914"/>
    <mergeCell ref="CC1914:CH1914"/>
    <mergeCell ref="CI1914:CN1914"/>
    <mergeCell ref="CO1914:CT1914"/>
    <mergeCell ref="CU1914:CZ1914"/>
    <mergeCell ref="DA1914:DF1914"/>
    <mergeCell ref="AM1914:AR1914"/>
    <mergeCell ref="AS1914:AX1914"/>
    <mergeCell ref="AY1914:BD1914"/>
    <mergeCell ref="BE1914:BJ1914"/>
    <mergeCell ref="BK1914:BP1914"/>
    <mergeCell ref="BQ1914:BV1914"/>
    <mergeCell ref="A1914:H1914"/>
    <mergeCell ref="I1914:N1914"/>
    <mergeCell ref="O1914:T1914"/>
    <mergeCell ref="U1914:Z1914"/>
    <mergeCell ref="AA1914:AF1914"/>
    <mergeCell ref="AG1914:AL1914"/>
    <mergeCell ref="DM1913:DR1913"/>
    <mergeCell ref="DS1913:DX1913"/>
    <mergeCell ref="DY1913:ED1913"/>
    <mergeCell ref="EE1913:EJ1913"/>
    <mergeCell ref="EK1913:EP1913"/>
    <mergeCell ref="EQ1913:EV1913"/>
    <mergeCell ref="CC1913:CH1913"/>
    <mergeCell ref="CI1913:CN1913"/>
    <mergeCell ref="CO1913:CT1913"/>
    <mergeCell ref="CU1913:CZ1913"/>
    <mergeCell ref="DA1913:DF1913"/>
    <mergeCell ref="DG1913:DL1913"/>
    <mergeCell ref="AS1913:AX1913"/>
    <mergeCell ref="AY1913:BD1913"/>
    <mergeCell ref="BE1913:BJ1913"/>
    <mergeCell ref="BK1913:BP1913"/>
    <mergeCell ref="BQ1913:BV1913"/>
    <mergeCell ref="BW1913:CB1913"/>
    <mergeCell ref="EQ1908:EV1908"/>
    <mergeCell ref="A1910:H1913"/>
    <mergeCell ref="DR1910:DZ1910"/>
    <mergeCell ref="DL1911:EC1911"/>
    <mergeCell ref="I1913:N1913"/>
    <mergeCell ref="O1913:T1913"/>
    <mergeCell ref="U1913:Z1913"/>
    <mergeCell ref="AA1913:AF1913"/>
    <mergeCell ref="AG1913:AL1913"/>
    <mergeCell ref="AM1913:AR1913"/>
    <mergeCell ref="DG1908:DL1908"/>
    <mergeCell ref="DM1908:DR1908"/>
    <mergeCell ref="DS1908:DX1908"/>
    <mergeCell ref="DY1908:ED1908"/>
    <mergeCell ref="EE1908:EJ1908"/>
    <mergeCell ref="EK1908:EP1908"/>
    <mergeCell ref="BW1908:CB1908"/>
    <mergeCell ref="CC1908:CH1908"/>
    <mergeCell ref="CI1908:CN1908"/>
    <mergeCell ref="CO1908:CT1908"/>
    <mergeCell ref="CU1908:CZ1908"/>
    <mergeCell ref="DA1908:DF1908"/>
    <mergeCell ref="AM1908:AR1908"/>
    <mergeCell ref="AS1908:AX1908"/>
    <mergeCell ref="AY1908:BD1908"/>
    <mergeCell ref="BE1908:BJ1908"/>
    <mergeCell ref="BK1908:BP1908"/>
    <mergeCell ref="BQ1908:BV1908"/>
    <mergeCell ref="DY1907:ED1907"/>
    <mergeCell ref="EE1907:EJ1907"/>
    <mergeCell ref="EK1907:EP1907"/>
    <mergeCell ref="EQ1907:EV1907"/>
    <mergeCell ref="A1908:H1908"/>
    <mergeCell ref="I1908:N1908"/>
    <mergeCell ref="O1908:T1908"/>
    <mergeCell ref="U1908:Z1908"/>
    <mergeCell ref="AA1908:AF1908"/>
    <mergeCell ref="AG1908:AL1908"/>
    <mergeCell ref="CO1907:CT1907"/>
    <mergeCell ref="CU1907:CZ1907"/>
    <mergeCell ref="DA1907:DF1907"/>
    <mergeCell ref="DG1907:DL1907"/>
    <mergeCell ref="DM1907:DR1907"/>
    <mergeCell ref="DS1907:DX1907"/>
    <mergeCell ref="BE1907:BJ1907"/>
    <mergeCell ref="BK1907:BP1907"/>
    <mergeCell ref="BQ1907:BV1907"/>
    <mergeCell ref="BW1907:CB1907"/>
    <mergeCell ref="CC1907:CH1907"/>
    <mergeCell ref="CI1907:CN1907"/>
    <mergeCell ref="EQ1906:EV1906"/>
    <mergeCell ref="A1907:H1907"/>
    <mergeCell ref="I1907:N1907"/>
    <mergeCell ref="O1907:T1907"/>
    <mergeCell ref="U1907:Z1907"/>
    <mergeCell ref="AA1907:AF1907"/>
    <mergeCell ref="AG1907:AL1907"/>
    <mergeCell ref="AM1907:AR1907"/>
    <mergeCell ref="AS1907:AX1907"/>
    <mergeCell ref="AY1907:BD1907"/>
    <mergeCell ref="DG1906:DL1906"/>
    <mergeCell ref="DM1906:DR1906"/>
    <mergeCell ref="DS1906:DX1906"/>
    <mergeCell ref="DY1906:ED1906"/>
    <mergeCell ref="EE1906:EJ1906"/>
    <mergeCell ref="EK1906:EP1906"/>
    <mergeCell ref="BW1906:CB1906"/>
    <mergeCell ref="CC1906:CH1906"/>
    <mergeCell ref="CI1906:CN1906"/>
    <mergeCell ref="CO1906:CT1906"/>
    <mergeCell ref="CU1906:CZ1906"/>
    <mergeCell ref="DA1906:DF1906"/>
    <mergeCell ref="AM1906:AR1906"/>
    <mergeCell ref="AS1906:AX1906"/>
    <mergeCell ref="AY1906:BD1906"/>
    <mergeCell ref="BE1906:BJ1906"/>
    <mergeCell ref="BK1906:BP1906"/>
    <mergeCell ref="BQ1906:BV1906"/>
    <mergeCell ref="DY1905:ED1905"/>
    <mergeCell ref="EE1905:EJ1905"/>
    <mergeCell ref="EK1905:EP1905"/>
    <mergeCell ref="EQ1905:EV1905"/>
    <mergeCell ref="A1906:H1906"/>
    <mergeCell ref="I1906:N1906"/>
    <mergeCell ref="O1906:T1906"/>
    <mergeCell ref="U1906:Z1906"/>
    <mergeCell ref="AA1906:AF1906"/>
    <mergeCell ref="AG1906:AL1906"/>
    <mergeCell ref="CO1905:CT1905"/>
    <mergeCell ref="CU1905:CZ1905"/>
    <mergeCell ref="DA1905:DF1905"/>
    <mergeCell ref="DG1905:DL1905"/>
    <mergeCell ref="DM1905:DR1905"/>
    <mergeCell ref="DS1905:DX1905"/>
    <mergeCell ref="BE1905:BJ1905"/>
    <mergeCell ref="BK1905:BP1905"/>
    <mergeCell ref="BQ1905:BV1905"/>
    <mergeCell ref="BW1905:CB1905"/>
    <mergeCell ref="CC1905:CH1905"/>
    <mergeCell ref="CI1905:CN1905"/>
    <mergeCell ref="EQ1904:EV1904"/>
    <mergeCell ref="A1905:H1905"/>
    <mergeCell ref="I1905:N1905"/>
    <mergeCell ref="O1905:T1905"/>
    <mergeCell ref="U1905:Z1905"/>
    <mergeCell ref="AA1905:AF1905"/>
    <mergeCell ref="AG1905:AL1905"/>
    <mergeCell ref="AM1905:AR1905"/>
    <mergeCell ref="AS1905:AX1905"/>
    <mergeCell ref="AY1905:BD1905"/>
    <mergeCell ref="DG1904:DL1904"/>
    <mergeCell ref="DM1904:DR1904"/>
    <mergeCell ref="DS1904:DX1904"/>
    <mergeCell ref="DY1904:ED1904"/>
    <mergeCell ref="EE1904:EJ1904"/>
    <mergeCell ref="EK1904:EP1904"/>
    <mergeCell ref="BW1904:CB1904"/>
    <mergeCell ref="CC1904:CH1904"/>
    <mergeCell ref="CI1904:CN1904"/>
    <mergeCell ref="CO1904:CT1904"/>
    <mergeCell ref="CU1904:CZ1904"/>
    <mergeCell ref="DA1904:DF1904"/>
    <mergeCell ref="AM1904:AR1904"/>
    <mergeCell ref="AS1904:AX1904"/>
    <mergeCell ref="AY1904:BD1904"/>
    <mergeCell ref="BE1904:BJ1904"/>
    <mergeCell ref="BK1904:BP1904"/>
    <mergeCell ref="BQ1904:BV1904"/>
    <mergeCell ref="DY1903:ED1903"/>
    <mergeCell ref="EE1903:EJ1903"/>
    <mergeCell ref="EK1903:EP1903"/>
    <mergeCell ref="EQ1903:EV1903"/>
    <mergeCell ref="A1904:H1904"/>
    <mergeCell ref="I1904:N1904"/>
    <mergeCell ref="O1904:T1904"/>
    <mergeCell ref="U1904:Z1904"/>
    <mergeCell ref="AA1904:AF1904"/>
    <mergeCell ref="AG1904:AL1904"/>
    <mergeCell ref="CO1903:CT1903"/>
    <mergeCell ref="CU1903:CZ1903"/>
    <mergeCell ref="DA1903:DF1903"/>
    <mergeCell ref="DG1903:DL1903"/>
    <mergeCell ref="DM1903:DR1903"/>
    <mergeCell ref="DS1903:DX1903"/>
    <mergeCell ref="BE1903:BJ1903"/>
    <mergeCell ref="BK1903:BP1903"/>
    <mergeCell ref="BQ1903:BV1903"/>
    <mergeCell ref="BW1903:CB1903"/>
    <mergeCell ref="CC1903:CH1903"/>
    <mergeCell ref="CI1903:CN1903"/>
    <mergeCell ref="EQ1902:EV1902"/>
    <mergeCell ref="A1903:H1903"/>
    <mergeCell ref="I1903:N1903"/>
    <mergeCell ref="O1903:T1903"/>
    <mergeCell ref="U1903:Z1903"/>
    <mergeCell ref="AA1903:AF1903"/>
    <mergeCell ref="AG1903:AL1903"/>
    <mergeCell ref="AM1903:AR1903"/>
    <mergeCell ref="AS1903:AX1903"/>
    <mergeCell ref="AY1903:BD1903"/>
    <mergeCell ref="DG1902:DL1902"/>
    <mergeCell ref="DM1902:DR1902"/>
    <mergeCell ref="DS1902:DX1902"/>
    <mergeCell ref="DY1902:ED1902"/>
    <mergeCell ref="EE1902:EJ1902"/>
    <mergeCell ref="EK1902:EP1902"/>
    <mergeCell ref="BW1902:CB1902"/>
    <mergeCell ref="CC1902:CH1902"/>
    <mergeCell ref="CI1902:CN1902"/>
    <mergeCell ref="CO1902:CT1902"/>
    <mergeCell ref="CU1902:CZ1902"/>
    <mergeCell ref="DA1902:DF1902"/>
    <mergeCell ref="AM1902:AR1902"/>
    <mergeCell ref="AS1902:AX1902"/>
    <mergeCell ref="AY1902:BD1902"/>
    <mergeCell ref="BE1902:BJ1902"/>
    <mergeCell ref="BK1902:BP1902"/>
    <mergeCell ref="BQ1902:BV1902"/>
    <mergeCell ref="DY1901:ED1901"/>
    <mergeCell ref="EE1901:EJ1901"/>
    <mergeCell ref="EK1901:EP1901"/>
    <mergeCell ref="EQ1901:EV1901"/>
    <mergeCell ref="A1902:H1902"/>
    <mergeCell ref="I1902:N1902"/>
    <mergeCell ref="O1902:T1902"/>
    <mergeCell ref="U1902:Z1902"/>
    <mergeCell ref="AA1902:AF1902"/>
    <mergeCell ref="AG1902:AL1902"/>
    <mergeCell ref="CO1901:CT1901"/>
    <mergeCell ref="CU1901:CZ1901"/>
    <mergeCell ref="DA1901:DF1901"/>
    <mergeCell ref="DG1901:DL1901"/>
    <mergeCell ref="DM1901:DR1901"/>
    <mergeCell ref="DS1901:DX1901"/>
    <mergeCell ref="BE1901:BJ1901"/>
    <mergeCell ref="BK1901:BP1901"/>
    <mergeCell ref="BQ1901:BV1901"/>
    <mergeCell ref="BW1901:CB1901"/>
    <mergeCell ref="CC1901:CH1901"/>
    <mergeCell ref="CI1901:CN1901"/>
    <mergeCell ref="EQ1900:EV1900"/>
    <mergeCell ref="A1901:H1901"/>
    <mergeCell ref="I1901:N1901"/>
    <mergeCell ref="O1901:T1901"/>
    <mergeCell ref="U1901:Z1901"/>
    <mergeCell ref="AA1901:AF1901"/>
    <mergeCell ref="AG1901:AL1901"/>
    <mergeCell ref="AM1901:AR1901"/>
    <mergeCell ref="AS1901:AX1901"/>
    <mergeCell ref="AY1901:BD1901"/>
    <mergeCell ref="DG1900:DL1900"/>
    <mergeCell ref="DM1900:DR1900"/>
    <mergeCell ref="DS1900:DX1900"/>
    <mergeCell ref="DY1900:ED1900"/>
    <mergeCell ref="EE1900:EJ1900"/>
    <mergeCell ref="EK1900:EP1900"/>
    <mergeCell ref="BW1900:CB1900"/>
    <mergeCell ref="CC1900:CH1900"/>
    <mergeCell ref="CI1900:CN1900"/>
    <mergeCell ref="CO1900:CT1900"/>
    <mergeCell ref="CU1900:CZ1900"/>
    <mergeCell ref="DA1900:DF1900"/>
    <mergeCell ref="AM1900:AR1900"/>
    <mergeCell ref="AS1900:AX1900"/>
    <mergeCell ref="AY1900:BD1900"/>
    <mergeCell ref="BE1900:BJ1900"/>
    <mergeCell ref="BK1900:BP1900"/>
    <mergeCell ref="BQ1900:BV1900"/>
    <mergeCell ref="DY1899:ED1899"/>
    <mergeCell ref="EE1899:EJ1899"/>
    <mergeCell ref="EK1899:EP1899"/>
    <mergeCell ref="EQ1899:EV1899"/>
    <mergeCell ref="A1900:H1900"/>
    <mergeCell ref="I1900:N1900"/>
    <mergeCell ref="O1900:T1900"/>
    <mergeCell ref="U1900:Z1900"/>
    <mergeCell ref="AA1900:AF1900"/>
    <mergeCell ref="AG1900:AL1900"/>
    <mergeCell ref="CO1899:CT1899"/>
    <mergeCell ref="CU1899:CZ1899"/>
    <mergeCell ref="DA1899:DF1899"/>
    <mergeCell ref="DG1899:DL1899"/>
    <mergeCell ref="DM1899:DR1899"/>
    <mergeCell ref="DS1899:DX1899"/>
    <mergeCell ref="BE1899:BJ1899"/>
    <mergeCell ref="BK1899:BP1899"/>
    <mergeCell ref="BQ1899:BV1899"/>
    <mergeCell ref="BW1899:CB1899"/>
    <mergeCell ref="CC1899:CH1899"/>
    <mergeCell ref="CI1899:CN1899"/>
    <mergeCell ref="EQ1898:EV1898"/>
    <mergeCell ref="A1899:H1899"/>
    <mergeCell ref="I1899:N1899"/>
    <mergeCell ref="O1899:T1899"/>
    <mergeCell ref="U1899:Z1899"/>
    <mergeCell ref="AA1899:AF1899"/>
    <mergeCell ref="AG1899:AL1899"/>
    <mergeCell ref="AM1899:AR1899"/>
    <mergeCell ref="AS1899:AX1899"/>
    <mergeCell ref="AY1899:BD1899"/>
    <mergeCell ref="DG1898:DL1898"/>
    <mergeCell ref="DM1898:DR1898"/>
    <mergeCell ref="DS1898:DX1898"/>
    <mergeCell ref="DY1898:ED1898"/>
    <mergeCell ref="EE1898:EJ1898"/>
    <mergeCell ref="EK1898:EP1898"/>
    <mergeCell ref="BW1898:CB1898"/>
    <mergeCell ref="CC1898:CH1898"/>
    <mergeCell ref="CI1898:CN1898"/>
    <mergeCell ref="CO1898:CT1898"/>
    <mergeCell ref="CU1898:CZ1898"/>
    <mergeCell ref="DA1898:DF1898"/>
    <mergeCell ref="AM1898:AR1898"/>
    <mergeCell ref="AS1898:AX1898"/>
    <mergeCell ref="AY1898:BD1898"/>
    <mergeCell ref="BE1898:BJ1898"/>
    <mergeCell ref="BK1898:BP1898"/>
    <mergeCell ref="BQ1898:BV1898"/>
    <mergeCell ref="DY1897:ED1897"/>
    <mergeCell ref="EE1897:EJ1897"/>
    <mergeCell ref="EK1897:EP1897"/>
    <mergeCell ref="EQ1897:EV1897"/>
    <mergeCell ref="A1898:H1898"/>
    <mergeCell ref="I1898:N1898"/>
    <mergeCell ref="O1898:T1898"/>
    <mergeCell ref="U1898:Z1898"/>
    <mergeCell ref="AA1898:AF1898"/>
    <mergeCell ref="AG1898:AL1898"/>
    <mergeCell ref="CO1897:CT1897"/>
    <mergeCell ref="CU1897:CZ1897"/>
    <mergeCell ref="DA1897:DF1897"/>
    <mergeCell ref="DG1897:DL1897"/>
    <mergeCell ref="DM1897:DR1897"/>
    <mergeCell ref="DS1897:DX1897"/>
    <mergeCell ref="BE1897:BJ1897"/>
    <mergeCell ref="BK1897:BP1897"/>
    <mergeCell ref="BQ1897:BV1897"/>
    <mergeCell ref="BW1897:CB1897"/>
    <mergeCell ref="CC1897:CH1897"/>
    <mergeCell ref="CI1897:CN1897"/>
    <mergeCell ref="EQ1896:EV1896"/>
    <mergeCell ref="A1897:H1897"/>
    <mergeCell ref="I1897:N1897"/>
    <mergeCell ref="O1897:T1897"/>
    <mergeCell ref="U1897:Z1897"/>
    <mergeCell ref="AA1897:AF1897"/>
    <mergeCell ref="AG1897:AL1897"/>
    <mergeCell ref="AM1897:AR1897"/>
    <mergeCell ref="AS1897:AX1897"/>
    <mergeCell ref="AY1897:BD1897"/>
    <mergeCell ref="DG1896:DL1896"/>
    <mergeCell ref="DM1896:DR1896"/>
    <mergeCell ref="DS1896:DX1896"/>
    <mergeCell ref="DY1896:ED1896"/>
    <mergeCell ref="EE1896:EJ1896"/>
    <mergeCell ref="EK1896:EP1896"/>
    <mergeCell ref="BW1896:CB1896"/>
    <mergeCell ref="CC1896:CH1896"/>
    <mergeCell ref="CI1896:CN1896"/>
    <mergeCell ref="CO1896:CT1896"/>
    <mergeCell ref="CU1896:CZ1896"/>
    <mergeCell ref="DA1896:DF1896"/>
    <mergeCell ref="AM1896:AR1896"/>
    <mergeCell ref="AS1896:AX1896"/>
    <mergeCell ref="AY1896:BD1896"/>
    <mergeCell ref="BE1896:BJ1896"/>
    <mergeCell ref="BK1896:BP1896"/>
    <mergeCell ref="BQ1896:BV1896"/>
    <mergeCell ref="DY1895:ED1895"/>
    <mergeCell ref="EE1895:EJ1895"/>
    <mergeCell ref="EK1895:EP1895"/>
    <mergeCell ref="EQ1895:EV1895"/>
    <mergeCell ref="A1896:H1896"/>
    <mergeCell ref="I1896:N1896"/>
    <mergeCell ref="O1896:T1896"/>
    <mergeCell ref="U1896:Z1896"/>
    <mergeCell ref="AA1896:AF1896"/>
    <mergeCell ref="AG1896:AL1896"/>
    <mergeCell ref="CO1895:CT1895"/>
    <mergeCell ref="CU1895:CZ1895"/>
    <mergeCell ref="DA1895:DF1895"/>
    <mergeCell ref="DG1895:DL1895"/>
    <mergeCell ref="DM1895:DR1895"/>
    <mergeCell ref="DS1895:DX1895"/>
    <mergeCell ref="BE1895:BJ1895"/>
    <mergeCell ref="BK1895:BP1895"/>
    <mergeCell ref="BQ1895:BV1895"/>
    <mergeCell ref="BW1895:CB1895"/>
    <mergeCell ref="CC1895:CH1895"/>
    <mergeCell ref="CI1895:CN1895"/>
    <mergeCell ref="EQ1894:EV1894"/>
    <mergeCell ref="A1895:H1895"/>
    <mergeCell ref="I1895:N1895"/>
    <mergeCell ref="O1895:T1895"/>
    <mergeCell ref="U1895:Z1895"/>
    <mergeCell ref="AA1895:AF1895"/>
    <mergeCell ref="AG1895:AL1895"/>
    <mergeCell ref="AM1895:AR1895"/>
    <mergeCell ref="AS1895:AX1895"/>
    <mergeCell ref="AY1895:BD1895"/>
    <mergeCell ref="DG1894:DL1894"/>
    <mergeCell ref="DM1894:DR1894"/>
    <mergeCell ref="DS1894:DX1894"/>
    <mergeCell ref="DY1894:ED1894"/>
    <mergeCell ref="EE1894:EJ1894"/>
    <mergeCell ref="EK1894:EP1894"/>
    <mergeCell ref="BW1894:CB1894"/>
    <mergeCell ref="CC1894:CH1894"/>
    <mergeCell ref="CI1894:CN1894"/>
    <mergeCell ref="CO1894:CT1894"/>
    <mergeCell ref="CU1894:CZ1894"/>
    <mergeCell ref="DA1894:DF1894"/>
    <mergeCell ref="AM1894:AR1894"/>
    <mergeCell ref="AS1894:AX1894"/>
    <mergeCell ref="AY1894:BD1894"/>
    <mergeCell ref="BE1894:BJ1894"/>
    <mergeCell ref="BK1894:BP1894"/>
    <mergeCell ref="BQ1894:BV1894"/>
    <mergeCell ref="DY1893:ED1893"/>
    <mergeCell ref="EE1893:EJ1893"/>
    <mergeCell ref="EK1893:EP1893"/>
    <mergeCell ref="EQ1893:EV1893"/>
    <mergeCell ref="A1894:H1894"/>
    <mergeCell ref="I1894:N1894"/>
    <mergeCell ref="O1894:T1894"/>
    <mergeCell ref="U1894:Z1894"/>
    <mergeCell ref="AA1894:AF1894"/>
    <mergeCell ref="AG1894:AL1894"/>
    <mergeCell ref="CO1893:CT1893"/>
    <mergeCell ref="CU1893:CZ1893"/>
    <mergeCell ref="DA1893:DF1893"/>
    <mergeCell ref="DG1893:DL1893"/>
    <mergeCell ref="DM1893:DR1893"/>
    <mergeCell ref="DS1893:DX1893"/>
    <mergeCell ref="BE1893:BJ1893"/>
    <mergeCell ref="BK1893:BP1893"/>
    <mergeCell ref="BQ1893:BV1893"/>
    <mergeCell ref="BW1893:CB1893"/>
    <mergeCell ref="CC1893:CH1893"/>
    <mergeCell ref="CI1893:CN1893"/>
    <mergeCell ref="EQ1892:EV1892"/>
    <mergeCell ref="A1893:H1893"/>
    <mergeCell ref="I1893:N1893"/>
    <mergeCell ref="O1893:T1893"/>
    <mergeCell ref="U1893:Z1893"/>
    <mergeCell ref="AA1893:AF1893"/>
    <mergeCell ref="AG1893:AL1893"/>
    <mergeCell ref="AM1893:AR1893"/>
    <mergeCell ref="AS1893:AX1893"/>
    <mergeCell ref="AY1893:BD1893"/>
    <mergeCell ref="DG1892:DL1892"/>
    <mergeCell ref="DM1892:DR1892"/>
    <mergeCell ref="DS1892:DX1892"/>
    <mergeCell ref="DY1892:ED1892"/>
    <mergeCell ref="EE1892:EJ1892"/>
    <mergeCell ref="EK1892:EP1892"/>
    <mergeCell ref="BW1892:CB1892"/>
    <mergeCell ref="CC1892:CH1892"/>
    <mergeCell ref="CI1892:CN1892"/>
    <mergeCell ref="CO1892:CT1892"/>
    <mergeCell ref="CU1892:CZ1892"/>
    <mergeCell ref="DA1892:DF1892"/>
    <mergeCell ref="AM1892:AR1892"/>
    <mergeCell ref="AS1892:AX1892"/>
    <mergeCell ref="AY1892:BD1892"/>
    <mergeCell ref="BE1892:BJ1892"/>
    <mergeCell ref="BK1892:BP1892"/>
    <mergeCell ref="BQ1892:BV1892"/>
    <mergeCell ref="DY1891:ED1891"/>
    <mergeCell ref="EE1891:EJ1891"/>
    <mergeCell ref="EK1891:EP1891"/>
    <mergeCell ref="EQ1891:EV1891"/>
    <mergeCell ref="A1892:H1892"/>
    <mergeCell ref="I1892:N1892"/>
    <mergeCell ref="O1892:T1892"/>
    <mergeCell ref="U1892:Z1892"/>
    <mergeCell ref="AA1892:AF1892"/>
    <mergeCell ref="AG1892:AL1892"/>
    <mergeCell ref="CO1891:CT1891"/>
    <mergeCell ref="CU1891:CZ1891"/>
    <mergeCell ref="DA1891:DF1891"/>
    <mergeCell ref="DG1891:DL1891"/>
    <mergeCell ref="DM1891:DR1891"/>
    <mergeCell ref="DS1891:DX1891"/>
    <mergeCell ref="BE1891:BJ1891"/>
    <mergeCell ref="BK1891:BP1891"/>
    <mergeCell ref="BQ1891:BV1891"/>
    <mergeCell ref="BW1891:CB1891"/>
    <mergeCell ref="CC1891:CH1891"/>
    <mergeCell ref="CI1891:CN1891"/>
    <mergeCell ref="EQ1890:EV1890"/>
    <mergeCell ref="A1891:H1891"/>
    <mergeCell ref="I1891:N1891"/>
    <mergeCell ref="O1891:T1891"/>
    <mergeCell ref="U1891:Z1891"/>
    <mergeCell ref="AA1891:AF1891"/>
    <mergeCell ref="AG1891:AL1891"/>
    <mergeCell ref="AM1891:AR1891"/>
    <mergeCell ref="AS1891:AX1891"/>
    <mergeCell ref="AY1891:BD1891"/>
    <mergeCell ref="DG1890:DL1890"/>
    <mergeCell ref="DM1890:DR1890"/>
    <mergeCell ref="DS1890:DX1890"/>
    <mergeCell ref="DY1890:ED1890"/>
    <mergeCell ref="EE1890:EJ1890"/>
    <mergeCell ref="EK1890:EP1890"/>
    <mergeCell ref="BW1890:CB1890"/>
    <mergeCell ref="CC1890:CH1890"/>
    <mergeCell ref="CI1890:CN1890"/>
    <mergeCell ref="CO1890:CT1890"/>
    <mergeCell ref="CU1890:CZ1890"/>
    <mergeCell ref="DA1890:DF1890"/>
    <mergeCell ref="AM1890:AR1890"/>
    <mergeCell ref="AS1890:AX1890"/>
    <mergeCell ref="AY1890:BD1890"/>
    <mergeCell ref="BE1890:BJ1890"/>
    <mergeCell ref="BK1890:BP1890"/>
    <mergeCell ref="BQ1890:BV1890"/>
    <mergeCell ref="DY1889:ED1889"/>
    <mergeCell ref="EE1889:EJ1889"/>
    <mergeCell ref="EK1889:EP1889"/>
    <mergeCell ref="EQ1889:EV1889"/>
    <mergeCell ref="A1890:H1890"/>
    <mergeCell ref="I1890:N1890"/>
    <mergeCell ref="O1890:T1890"/>
    <mergeCell ref="U1890:Z1890"/>
    <mergeCell ref="AA1890:AF1890"/>
    <mergeCell ref="AG1890:AL1890"/>
    <mergeCell ref="CO1889:CT1889"/>
    <mergeCell ref="CU1889:CZ1889"/>
    <mergeCell ref="DA1889:DF1889"/>
    <mergeCell ref="DG1889:DL1889"/>
    <mergeCell ref="DM1889:DR1889"/>
    <mergeCell ref="DS1889:DX1889"/>
    <mergeCell ref="BE1889:BJ1889"/>
    <mergeCell ref="BK1889:BP1889"/>
    <mergeCell ref="BQ1889:BV1889"/>
    <mergeCell ref="BW1889:CB1889"/>
    <mergeCell ref="CC1889:CH1889"/>
    <mergeCell ref="CI1889:CN1889"/>
    <mergeCell ref="EQ1888:EV1888"/>
    <mergeCell ref="A1889:H1889"/>
    <mergeCell ref="I1889:N1889"/>
    <mergeCell ref="O1889:T1889"/>
    <mergeCell ref="U1889:Z1889"/>
    <mergeCell ref="AA1889:AF1889"/>
    <mergeCell ref="AG1889:AL1889"/>
    <mergeCell ref="AM1889:AR1889"/>
    <mergeCell ref="AS1889:AX1889"/>
    <mergeCell ref="AY1889:BD1889"/>
    <mergeCell ref="DG1888:DL1888"/>
    <mergeCell ref="DM1888:DR1888"/>
    <mergeCell ref="DS1888:DX1888"/>
    <mergeCell ref="DY1888:ED1888"/>
    <mergeCell ref="EE1888:EJ1888"/>
    <mergeCell ref="EK1888:EP1888"/>
    <mergeCell ref="BW1888:CB1888"/>
    <mergeCell ref="CC1888:CH1888"/>
    <mergeCell ref="CI1888:CN1888"/>
    <mergeCell ref="CO1888:CT1888"/>
    <mergeCell ref="CU1888:CZ1888"/>
    <mergeCell ref="DA1888:DF1888"/>
    <mergeCell ref="AM1888:AR1888"/>
    <mergeCell ref="AS1888:AX1888"/>
    <mergeCell ref="AY1888:BD1888"/>
    <mergeCell ref="BE1888:BJ1888"/>
    <mergeCell ref="BK1888:BP1888"/>
    <mergeCell ref="BQ1888:BV1888"/>
    <mergeCell ref="DY1887:ED1887"/>
    <mergeCell ref="EE1887:EJ1887"/>
    <mergeCell ref="EK1887:EP1887"/>
    <mergeCell ref="EQ1887:EV1887"/>
    <mergeCell ref="A1888:H1888"/>
    <mergeCell ref="I1888:N1888"/>
    <mergeCell ref="O1888:T1888"/>
    <mergeCell ref="U1888:Z1888"/>
    <mergeCell ref="AA1888:AF1888"/>
    <mergeCell ref="AG1888:AL1888"/>
    <mergeCell ref="CO1887:CT1887"/>
    <mergeCell ref="CU1887:CZ1887"/>
    <mergeCell ref="DA1887:DF1887"/>
    <mergeCell ref="DG1887:DL1887"/>
    <mergeCell ref="DM1887:DR1887"/>
    <mergeCell ref="DS1887:DX1887"/>
    <mergeCell ref="BE1887:BJ1887"/>
    <mergeCell ref="BK1887:BP1887"/>
    <mergeCell ref="BQ1887:BV1887"/>
    <mergeCell ref="BW1887:CB1887"/>
    <mergeCell ref="CC1887:CH1887"/>
    <mergeCell ref="CI1887:CN1887"/>
    <mergeCell ref="EQ1886:EV1886"/>
    <mergeCell ref="A1887:H1887"/>
    <mergeCell ref="I1887:N1887"/>
    <mergeCell ref="O1887:T1887"/>
    <mergeCell ref="U1887:Z1887"/>
    <mergeCell ref="AA1887:AF1887"/>
    <mergeCell ref="AG1887:AL1887"/>
    <mergeCell ref="AM1887:AR1887"/>
    <mergeCell ref="AS1887:AX1887"/>
    <mergeCell ref="AY1887:BD1887"/>
    <mergeCell ref="DG1886:DL1886"/>
    <mergeCell ref="DM1886:DR1886"/>
    <mergeCell ref="DS1886:DX1886"/>
    <mergeCell ref="DY1886:ED1886"/>
    <mergeCell ref="EE1886:EJ1886"/>
    <mergeCell ref="EK1886:EP1886"/>
    <mergeCell ref="BW1886:CB1886"/>
    <mergeCell ref="CC1886:CH1886"/>
    <mergeCell ref="CI1886:CN1886"/>
    <mergeCell ref="CO1886:CT1886"/>
    <mergeCell ref="CU1886:CZ1886"/>
    <mergeCell ref="DA1886:DF1886"/>
    <mergeCell ref="AM1886:AR1886"/>
    <mergeCell ref="AS1886:AX1886"/>
    <mergeCell ref="AY1886:BD1886"/>
    <mergeCell ref="BE1886:BJ1886"/>
    <mergeCell ref="BK1886:BP1886"/>
    <mergeCell ref="BQ1886:BV1886"/>
    <mergeCell ref="DY1885:ED1885"/>
    <mergeCell ref="EE1885:EJ1885"/>
    <mergeCell ref="EK1885:EP1885"/>
    <mergeCell ref="EQ1885:EV1885"/>
    <mergeCell ref="A1886:H1886"/>
    <mergeCell ref="I1886:N1886"/>
    <mergeCell ref="O1886:T1886"/>
    <mergeCell ref="U1886:Z1886"/>
    <mergeCell ref="AA1886:AF1886"/>
    <mergeCell ref="AG1886:AL1886"/>
    <mergeCell ref="CO1885:CT1885"/>
    <mergeCell ref="CU1885:CZ1885"/>
    <mergeCell ref="DA1885:DF1885"/>
    <mergeCell ref="DG1885:DL1885"/>
    <mergeCell ref="DM1885:DR1885"/>
    <mergeCell ref="DS1885:DX1885"/>
    <mergeCell ref="BE1885:BJ1885"/>
    <mergeCell ref="BK1885:BP1885"/>
    <mergeCell ref="BQ1885:BV1885"/>
    <mergeCell ref="BW1885:CB1885"/>
    <mergeCell ref="CC1885:CH1885"/>
    <mergeCell ref="CI1885:CN1885"/>
    <mergeCell ref="EQ1884:EV1884"/>
    <mergeCell ref="A1885:H1885"/>
    <mergeCell ref="I1885:N1885"/>
    <mergeCell ref="O1885:T1885"/>
    <mergeCell ref="U1885:Z1885"/>
    <mergeCell ref="AA1885:AF1885"/>
    <mergeCell ref="AG1885:AL1885"/>
    <mergeCell ref="AM1885:AR1885"/>
    <mergeCell ref="AS1885:AX1885"/>
    <mergeCell ref="AY1885:BD1885"/>
    <mergeCell ref="DG1884:DL1884"/>
    <mergeCell ref="DM1884:DR1884"/>
    <mergeCell ref="DS1884:DX1884"/>
    <mergeCell ref="DY1884:ED1884"/>
    <mergeCell ref="EE1884:EJ1884"/>
    <mergeCell ref="EK1884:EP1884"/>
    <mergeCell ref="BW1884:CB1884"/>
    <mergeCell ref="CC1884:CH1884"/>
    <mergeCell ref="CI1884:CN1884"/>
    <mergeCell ref="CO1884:CT1884"/>
    <mergeCell ref="CU1884:CZ1884"/>
    <mergeCell ref="DA1884:DF1884"/>
    <mergeCell ref="AM1884:AR1884"/>
    <mergeCell ref="AS1884:AX1884"/>
    <mergeCell ref="AY1884:BD1884"/>
    <mergeCell ref="BE1884:BJ1884"/>
    <mergeCell ref="BK1884:BP1884"/>
    <mergeCell ref="BQ1884:BV1884"/>
    <mergeCell ref="DY1883:ED1883"/>
    <mergeCell ref="EE1883:EJ1883"/>
    <mergeCell ref="EK1883:EP1883"/>
    <mergeCell ref="EQ1883:EV1883"/>
    <mergeCell ref="A1884:H1884"/>
    <mergeCell ref="I1884:N1884"/>
    <mergeCell ref="O1884:T1884"/>
    <mergeCell ref="U1884:Z1884"/>
    <mergeCell ref="AA1884:AF1884"/>
    <mergeCell ref="AG1884:AL1884"/>
    <mergeCell ref="CO1883:CT1883"/>
    <mergeCell ref="CU1883:CZ1883"/>
    <mergeCell ref="DA1883:DF1883"/>
    <mergeCell ref="DG1883:DL1883"/>
    <mergeCell ref="DM1883:DR1883"/>
    <mergeCell ref="DS1883:DX1883"/>
    <mergeCell ref="BE1883:BJ1883"/>
    <mergeCell ref="BK1883:BP1883"/>
    <mergeCell ref="BQ1883:BV1883"/>
    <mergeCell ref="BW1883:CB1883"/>
    <mergeCell ref="CC1883:CH1883"/>
    <mergeCell ref="CI1883:CN1883"/>
    <mergeCell ref="EQ1882:EV1882"/>
    <mergeCell ref="A1883:H1883"/>
    <mergeCell ref="I1883:N1883"/>
    <mergeCell ref="O1883:T1883"/>
    <mergeCell ref="U1883:Z1883"/>
    <mergeCell ref="AA1883:AF1883"/>
    <mergeCell ref="AG1883:AL1883"/>
    <mergeCell ref="AM1883:AR1883"/>
    <mergeCell ref="AS1883:AX1883"/>
    <mergeCell ref="AY1883:BD1883"/>
    <mergeCell ref="DG1882:DL1882"/>
    <mergeCell ref="DM1882:DR1882"/>
    <mergeCell ref="DS1882:DX1882"/>
    <mergeCell ref="DY1882:ED1882"/>
    <mergeCell ref="EE1882:EJ1882"/>
    <mergeCell ref="EK1882:EP1882"/>
    <mergeCell ref="BW1882:CB1882"/>
    <mergeCell ref="CC1882:CH1882"/>
    <mergeCell ref="CI1882:CN1882"/>
    <mergeCell ref="CO1882:CT1882"/>
    <mergeCell ref="CU1882:CZ1882"/>
    <mergeCell ref="DA1882:DF1882"/>
    <mergeCell ref="AM1882:AR1882"/>
    <mergeCell ref="AS1882:AX1882"/>
    <mergeCell ref="AY1882:BD1882"/>
    <mergeCell ref="BE1882:BJ1882"/>
    <mergeCell ref="BK1882:BP1882"/>
    <mergeCell ref="BQ1882:BV1882"/>
    <mergeCell ref="DY1881:ED1881"/>
    <mergeCell ref="EE1881:EJ1881"/>
    <mergeCell ref="EK1881:EP1881"/>
    <mergeCell ref="EQ1881:EV1881"/>
    <mergeCell ref="A1882:H1882"/>
    <mergeCell ref="I1882:N1882"/>
    <mergeCell ref="O1882:T1882"/>
    <mergeCell ref="U1882:Z1882"/>
    <mergeCell ref="AA1882:AF1882"/>
    <mergeCell ref="AG1882:AL1882"/>
    <mergeCell ref="CO1881:CT1881"/>
    <mergeCell ref="CU1881:CZ1881"/>
    <mergeCell ref="DA1881:DF1881"/>
    <mergeCell ref="DG1881:DL1881"/>
    <mergeCell ref="DM1881:DR1881"/>
    <mergeCell ref="DS1881:DX1881"/>
    <mergeCell ref="BE1881:BJ1881"/>
    <mergeCell ref="BK1881:BP1881"/>
    <mergeCell ref="BQ1881:BV1881"/>
    <mergeCell ref="BW1881:CB1881"/>
    <mergeCell ref="CC1881:CH1881"/>
    <mergeCell ref="CI1881:CN1881"/>
    <mergeCell ref="EQ1880:EV1880"/>
    <mergeCell ref="A1881:H1881"/>
    <mergeCell ref="I1881:N1881"/>
    <mergeCell ref="O1881:T1881"/>
    <mergeCell ref="U1881:Z1881"/>
    <mergeCell ref="AA1881:AF1881"/>
    <mergeCell ref="AG1881:AL1881"/>
    <mergeCell ref="AM1881:AR1881"/>
    <mergeCell ref="AS1881:AX1881"/>
    <mergeCell ref="AY1881:BD1881"/>
    <mergeCell ref="DG1880:DL1880"/>
    <mergeCell ref="DM1880:DR1880"/>
    <mergeCell ref="DS1880:DX1880"/>
    <mergeCell ref="DY1880:ED1880"/>
    <mergeCell ref="EE1880:EJ1880"/>
    <mergeCell ref="EK1880:EP1880"/>
    <mergeCell ref="BW1880:CB1880"/>
    <mergeCell ref="CC1880:CH1880"/>
    <mergeCell ref="CI1880:CN1880"/>
    <mergeCell ref="CO1880:CT1880"/>
    <mergeCell ref="CU1880:CZ1880"/>
    <mergeCell ref="DA1880:DF1880"/>
    <mergeCell ref="AM1880:AR1880"/>
    <mergeCell ref="AS1880:AX1880"/>
    <mergeCell ref="AY1880:BD1880"/>
    <mergeCell ref="BE1880:BJ1880"/>
    <mergeCell ref="BK1880:BP1880"/>
    <mergeCell ref="BQ1880:BV1880"/>
    <mergeCell ref="DY1879:ED1879"/>
    <mergeCell ref="EE1879:EJ1879"/>
    <mergeCell ref="EK1879:EP1879"/>
    <mergeCell ref="EQ1879:EV1879"/>
    <mergeCell ref="A1880:H1880"/>
    <mergeCell ref="I1880:N1880"/>
    <mergeCell ref="O1880:T1880"/>
    <mergeCell ref="U1880:Z1880"/>
    <mergeCell ref="AA1880:AF1880"/>
    <mergeCell ref="AG1880:AL1880"/>
    <mergeCell ref="CO1879:CT1879"/>
    <mergeCell ref="CU1879:CZ1879"/>
    <mergeCell ref="DA1879:DF1879"/>
    <mergeCell ref="DG1879:DL1879"/>
    <mergeCell ref="DM1879:DR1879"/>
    <mergeCell ref="DS1879:DX1879"/>
    <mergeCell ref="BE1879:BJ1879"/>
    <mergeCell ref="BK1879:BP1879"/>
    <mergeCell ref="BQ1879:BV1879"/>
    <mergeCell ref="BW1879:CB1879"/>
    <mergeCell ref="CC1879:CH1879"/>
    <mergeCell ref="CI1879:CN1879"/>
    <mergeCell ref="EQ1878:EV1878"/>
    <mergeCell ref="A1879:H1879"/>
    <mergeCell ref="I1879:N1879"/>
    <mergeCell ref="O1879:T1879"/>
    <mergeCell ref="U1879:Z1879"/>
    <mergeCell ref="AA1879:AF1879"/>
    <mergeCell ref="AG1879:AL1879"/>
    <mergeCell ref="AM1879:AR1879"/>
    <mergeCell ref="AS1879:AX1879"/>
    <mergeCell ref="AY1879:BD1879"/>
    <mergeCell ref="DG1878:DL1878"/>
    <mergeCell ref="DM1878:DR1878"/>
    <mergeCell ref="DS1878:DX1878"/>
    <mergeCell ref="DY1878:ED1878"/>
    <mergeCell ref="EE1878:EJ1878"/>
    <mergeCell ref="EK1878:EP1878"/>
    <mergeCell ref="BW1878:CB1878"/>
    <mergeCell ref="CC1878:CH1878"/>
    <mergeCell ref="CI1878:CN1878"/>
    <mergeCell ref="CO1878:CT1878"/>
    <mergeCell ref="CU1878:CZ1878"/>
    <mergeCell ref="DA1878:DF1878"/>
    <mergeCell ref="AM1878:AR1878"/>
    <mergeCell ref="AS1878:AX1878"/>
    <mergeCell ref="AY1878:BD1878"/>
    <mergeCell ref="BE1878:BJ1878"/>
    <mergeCell ref="BK1878:BP1878"/>
    <mergeCell ref="BQ1878:BV1878"/>
    <mergeCell ref="A1878:H1878"/>
    <mergeCell ref="I1878:N1878"/>
    <mergeCell ref="O1878:T1878"/>
    <mergeCell ref="U1878:Z1878"/>
    <mergeCell ref="AA1878:AF1878"/>
    <mergeCell ref="AG1878:AL1878"/>
    <mergeCell ref="DM1877:DR1877"/>
    <mergeCell ref="DS1877:DX1877"/>
    <mergeCell ref="DY1877:ED1877"/>
    <mergeCell ref="EE1877:EJ1877"/>
    <mergeCell ref="EK1877:EP1877"/>
    <mergeCell ref="EQ1877:EV1877"/>
    <mergeCell ref="CC1877:CH1877"/>
    <mergeCell ref="CI1877:CN1877"/>
    <mergeCell ref="CO1877:CT1877"/>
    <mergeCell ref="CU1877:CZ1877"/>
    <mergeCell ref="DA1877:DF1877"/>
    <mergeCell ref="DG1877:DL1877"/>
    <mergeCell ref="AS1877:AX1877"/>
    <mergeCell ref="AY1877:BD1877"/>
    <mergeCell ref="BE1877:BJ1877"/>
    <mergeCell ref="BK1877:BP1877"/>
    <mergeCell ref="BQ1877:BV1877"/>
    <mergeCell ref="BW1877:CB1877"/>
    <mergeCell ref="EQ1872:EV1872"/>
    <mergeCell ref="A1874:H1877"/>
    <mergeCell ref="DR1874:DZ1874"/>
    <mergeCell ref="DL1875:EC1875"/>
    <mergeCell ref="I1877:N1877"/>
    <mergeCell ref="O1877:T1877"/>
    <mergeCell ref="U1877:Z1877"/>
    <mergeCell ref="AA1877:AF1877"/>
    <mergeCell ref="AG1877:AL1877"/>
    <mergeCell ref="AM1877:AR1877"/>
    <mergeCell ref="DG1872:DL1872"/>
    <mergeCell ref="DM1872:DR1872"/>
    <mergeCell ref="DS1872:DX1872"/>
    <mergeCell ref="DY1872:ED1872"/>
    <mergeCell ref="EE1872:EJ1872"/>
    <mergeCell ref="EK1872:EP1872"/>
    <mergeCell ref="BW1872:CB1872"/>
    <mergeCell ref="CC1872:CH1872"/>
    <mergeCell ref="CI1872:CN1872"/>
    <mergeCell ref="CO1872:CT1872"/>
    <mergeCell ref="CU1872:CZ1872"/>
    <mergeCell ref="DA1872:DF1872"/>
    <mergeCell ref="AM1872:AR1872"/>
    <mergeCell ref="AS1872:AX1872"/>
    <mergeCell ref="AY1872:BD1872"/>
    <mergeCell ref="BE1872:BJ1872"/>
    <mergeCell ref="BK1872:BP1872"/>
    <mergeCell ref="BQ1872:BV1872"/>
    <mergeCell ref="DY1871:ED1871"/>
    <mergeCell ref="EE1871:EJ1871"/>
    <mergeCell ref="EK1871:EP1871"/>
    <mergeCell ref="EQ1871:EV1871"/>
    <mergeCell ref="A1872:H1872"/>
    <mergeCell ref="I1872:N1872"/>
    <mergeCell ref="O1872:T1872"/>
    <mergeCell ref="U1872:Z1872"/>
    <mergeCell ref="AA1872:AF1872"/>
    <mergeCell ref="AG1872:AL1872"/>
    <mergeCell ref="CO1871:CT1871"/>
    <mergeCell ref="CU1871:CZ1871"/>
    <mergeCell ref="DA1871:DF1871"/>
    <mergeCell ref="DG1871:DL1871"/>
    <mergeCell ref="DM1871:DR1871"/>
    <mergeCell ref="DS1871:DX1871"/>
    <mergeCell ref="BE1871:BJ1871"/>
    <mergeCell ref="BK1871:BP1871"/>
    <mergeCell ref="BQ1871:BV1871"/>
    <mergeCell ref="BW1871:CB1871"/>
    <mergeCell ref="CC1871:CH1871"/>
    <mergeCell ref="CI1871:CN1871"/>
    <mergeCell ref="EQ1870:EV1870"/>
    <mergeCell ref="A1871:H1871"/>
    <mergeCell ref="I1871:N1871"/>
    <mergeCell ref="O1871:T1871"/>
    <mergeCell ref="U1871:Z1871"/>
    <mergeCell ref="AA1871:AF1871"/>
    <mergeCell ref="AG1871:AL1871"/>
    <mergeCell ref="AM1871:AR1871"/>
    <mergeCell ref="AS1871:AX1871"/>
    <mergeCell ref="AY1871:BD1871"/>
    <mergeCell ref="DG1870:DL1870"/>
    <mergeCell ref="DM1870:DR1870"/>
    <mergeCell ref="DS1870:DX1870"/>
    <mergeCell ref="DY1870:ED1870"/>
    <mergeCell ref="EE1870:EJ1870"/>
    <mergeCell ref="EK1870:EP1870"/>
    <mergeCell ref="BW1870:CB1870"/>
    <mergeCell ref="CC1870:CH1870"/>
    <mergeCell ref="CI1870:CN1870"/>
    <mergeCell ref="CO1870:CT1870"/>
    <mergeCell ref="CU1870:CZ1870"/>
    <mergeCell ref="DA1870:DF1870"/>
    <mergeCell ref="AM1870:AR1870"/>
    <mergeCell ref="AS1870:AX1870"/>
    <mergeCell ref="AY1870:BD1870"/>
    <mergeCell ref="BE1870:BJ1870"/>
    <mergeCell ref="BK1870:BP1870"/>
    <mergeCell ref="BQ1870:BV1870"/>
    <mergeCell ref="DY1869:ED1869"/>
    <mergeCell ref="EE1869:EJ1869"/>
    <mergeCell ref="EK1869:EP1869"/>
    <mergeCell ref="EQ1869:EV1869"/>
    <mergeCell ref="A1870:H1870"/>
    <mergeCell ref="I1870:N1870"/>
    <mergeCell ref="O1870:T1870"/>
    <mergeCell ref="U1870:Z1870"/>
    <mergeCell ref="AA1870:AF1870"/>
    <mergeCell ref="AG1870:AL1870"/>
    <mergeCell ref="CO1869:CT1869"/>
    <mergeCell ref="CU1869:CZ1869"/>
    <mergeCell ref="DA1869:DF1869"/>
    <mergeCell ref="DG1869:DL1869"/>
    <mergeCell ref="DM1869:DR1869"/>
    <mergeCell ref="DS1869:DX1869"/>
    <mergeCell ref="BE1869:BJ1869"/>
    <mergeCell ref="BK1869:BP1869"/>
    <mergeCell ref="BQ1869:BV1869"/>
    <mergeCell ref="BW1869:CB1869"/>
    <mergeCell ref="CC1869:CH1869"/>
    <mergeCell ref="CI1869:CN1869"/>
    <mergeCell ref="EQ1868:EV1868"/>
    <mergeCell ref="A1869:H1869"/>
    <mergeCell ref="I1869:N1869"/>
    <mergeCell ref="O1869:T1869"/>
    <mergeCell ref="U1869:Z1869"/>
    <mergeCell ref="AA1869:AF1869"/>
    <mergeCell ref="AG1869:AL1869"/>
    <mergeCell ref="AM1869:AR1869"/>
    <mergeCell ref="AS1869:AX1869"/>
    <mergeCell ref="AY1869:BD1869"/>
    <mergeCell ref="DG1868:DL1868"/>
    <mergeCell ref="DM1868:DR1868"/>
    <mergeCell ref="DS1868:DX1868"/>
    <mergeCell ref="DY1868:ED1868"/>
    <mergeCell ref="EE1868:EJ1868"/>
    <mergeCell ref="EK1868:EP1868"/>
    <mergeCell ref="BW1868:CB1868"/>
    <mergeCell ref="CC1868:CH1868"/>
    <mergeCell ref="CI1868:CN1868"/>
    <mergeCell ref="CO1868:CT1868"/>
    <mergeCell ref="CU1868:CZ1868"/>
    <mergeCell ref="DA1868:DF1868"/>
    <mergeCell ref="AM1868:AR1868"/>
    <mergeCell ref="AS1868:AX1868"/>
    <mergeCell ref="AY1868:BD1868"/>
    <mergeCell ref="BE1868:BJ1868"/>
    <mergeCell ref="BK1868:BP1868"/>
    <mergeCell ref="BQ1868:BV1868"/>
    <mergeCell ref="DY1867:ED1867"/>
    <mergeCell ref="EE1867:EJ1867"/>
    <mergeCell ref="EK1867:EP1867"/>
    <mergeCell ref="EQ1867:EV1867"/>
    <mergeCell ref="A1868:H1868"/>
    <mergeCell ref="I1868:N1868"/>
    <mergeCell ref="O1868:T1868"/>
    <mergeCell ref="U1868:Z1868"/>
    <mergeCell ref="AA1868:AF1868"/>
    <mergeCell ref="AG1868:AL1868"/>
    <mergeCell ref="CO1867:CT1867"/>
    <mergeCell ref="CU1867:CZ1867"/>
    <mergeCell ref="DA1867:DF1867"/>
    <mergeCell ref="DG1867:DL1867"/>
    <mergeCell ref="DM1867:DR1867"/>
    <mergeCell ref="DS1867:DX1867"/>
    <mergeCell ref="BE1867:BJ1867"/>
    <mergeCell ref="BK1867:BP1867"/>
    <mergeCell ref="BQ1867:BV1867"/>
    <mergeCell ref="BW1867:CB1867"/>
    <mergeCell ref="CC1867:CH1867"/>
    <mergeCell ref="CI1867:CN1867"/>
    <mergeCell ref="EQ1866:EV1866"/>
    <mergeCell ref="A1867:H1867"/>
    <mergeCell ref="I1867:N1867"/>
    <mergeCell ref="O1867:T1867"/>
    <mergeCell ref="U1867:Z1867"/>
    <mergeCell ref="AA1867:AF1867"/>
    <mergeCell ref="AG1867:AL1867"/>
    <mergeCell ref="AM1867:AR1867"/>
    <mergeCell ref="AS1867:AX1867"/>
    <mergeCell ref="AY1867:BD1867"/>
    <mergeCell ref="DG1866:DL1866"/>
    <mergeCell ref="DM1866:DR1866"/>
    <mergeCell ref="DS1866:DX1866"/>
    <mergeCell ref="DY1866:ED1866"/>
    <mergeCell ref="EE1866:EJ1866"/>
    <mergeCell ref="EK1866:EP1866"/>
    <mergeCell ref="BW1866:CB1866"/>
    <mergeCell ref="CC1866:CH1866"/>
    <mergeCell ref="CI1866:CN1866"/>
    <mergeCell ref="CO1866:CT1866"/>
    <mergeCell ref="CU1866:CZ1866"/>
    <mergeCell ref="DA1866:DF1866"/>
    <mergeCell ref="AM1866:AR1866"/>
    <mergeCell ref="AS1866:AX1866"/>
    <mergeCell ref="AY1866:BD1866"/>
    <mergeCell ref="BE1866:BJ1866"/>
    <mergeCell ref="BK1866:BP1866"/>
    <mergeCell ref="BQ1866:BV1866"/>
    <mergeCell ref="DY1865:ED1865"/>
    <mergeCell ref="EE1865:EJ1865"/>
    <mergeCell ref="EK1865:EP1865"/>
    <mergeCell ref="EQ1865:EV1865"/>
    <mergeCell ref="A1866:H1866"/>
    <mergeCell ref="I1866:N1866"/>
    <mergeCell ref="O1866:T1866"/>
    <mergeCell ref="U1866:Z1866"/>
    <mergeCell ref="AA1866:AF1866"/>
    <mergeCell ref="AG1866:AL1866"/>
    <mergeCell ref="CO1865:CT1865"/>
    <mergeCell ref="CU1865:CZ1865"/>
    <mergeCell ref="DA1865:DF1865"/>
    <mergeCell ref="DG1865:DL1865"/>
    <mergeCell ref="DM1865:DR1865"/>
    <mergeCell ref="DS1865:DX1865"/>
    <mergeCell ref="BE1865:BJ1865"/>
    <mergeCell ref="BK1865:BP1865"/>
    <mergeCell ref="BQ1865:BV1865"/>
    <mergeCell ref="BW1865:CB1865"/>
    <mergeCell ref="CC1865:CH1865"/>
    <mergeCell ref="CI1865:CN1865"/>
    <mergeCell ref="EQ1864:EV1864"/>
    <mergeCell ref="A1865:H1865"/>
    <mergeCell ref="I1865:N1865"/>
    <mergeCell ref="O1865:T1865"/>
    <mergeCell ref="U1865:Z1865"/>
    <mergeCell ref="AA1865:AF1865"/>
    <mergeCell ref="AG1865:AL1865"/>
    <mergeCell ref="AM1865:AR1865"/>
    <mergeCell ref="AS1865:AX1865"/>
    <mergeCell ref="AY1865:BD1865"/>
    <mergeCell ref="DG1864:DL1864"/>
    <mergeCell ref="DM1864:DR1864"/>
    <mergeCell ref="DS1864:DX1864"/>
    <mergeCell ref="DY1864:ED1864"/>
    <mergeCell ref="EE1864:EJ1864"/>
    <mergeCell ref="EK1864:EP1864"/>
    <mergeCell ref="BW1864:CB1864"/>
    <mergeCell ref="CC1864:CH1864"/>
    <mergeCell ref="CI1864:CN1864"/>
    <mergeCell ref="CO1864:CT1864"/>
    <mergeCell ref="CU1864:CZ1864"/>
    <mergeCell ref="DA1864:DF1864"/>
    <mergeCell ref="AM1864:AR1864"/>
    <mergeCell ref="AS1864:AX1864"/>
    <mergeCell ref="AY1864:BD1864"/>
    <mergeCell ref="BE1864:BJ1864"/>
    <mergeCell ref="BK1864:BP1864"/>
    <mergeCell ref="BQ1864:BV1864"/>
    <mergeCell ref="DY1863:ED1863"/>
    <mergeCell ref="EE1863:EJ1863"/>
    <mergeCell ref="EK1863:EP1863"/>
    <mergeCell ref="EQ1863:EV1863"/>
    <mergeCell ref="A1864:H1864"/>
    <mergeCell ref="I1864:N1864"/>
    <mergeCell ref="O1864:T1864"/>
    <mergeCell ref="U1864:Z1864"/>
    <mergeCell ref="AA1864:AF1864"/>
    <mergeCell ref="AG1864:AL1864"/>
    <mergeCell ref="CO1863:CT1863"/>
    <mergeCell ref="CU1863:CZ1863"/>
    <mergeCell ref="DA1863:DF1863"/>
    <mergeCell ref="DG1863:DL1863"/>
    <mergeCell ref="DM1863:DR1863"/>
    <mergeCell ref="DS1863:DX1863"/>
    <mergeCell ref="BE1863:BJ1863"/>
    <mergeCell ref="BK1863:BP1863"/>
    <mergeCell ref="BQ1863:BV1863"/>
    <mergeCell ref="BW1863:CB1863"/>
    <mergeCell ref="CC1863:CH1863"/>
    <mergeCell ref="CI1863:CN1863"/>
    <mergeCell ref="EQ1862:EV1862"/>
    <mergeCell ref="A1863:H1863"/>
    <mergeCell ref="I1863:N1863"/>
    <mergeCell ref="O1863:T1863"/>
    <mergeCell ref="U1863:Z1863"/>
    <mergeCell ref="AA1863:AF1863"/>
    <mergeCell ref="AG1863:AL1863"/>
    <mergeCell ref="AM1863:AR1863"/>
    <mergeCell ref="AS1863:AX1863"/>
    <mergeCell ref="AY1863:BD1863"/>
    <mergeCell ref="DG1862:DL1862"/>
    <mergeCell ref="DM1862:DR1862"/>
    <mergeCell ref="DS1862:DX1862"/>
    <mergeCell ref="DY1862:ED1862"/>
    <mergeCell ref="EE1862:EJ1862"/>
    <mergeCell ref="EK1862:EP1862"/>
    <mergeCell ref="BW1862:CB1862"/>
    <mergeCell ref="CC1862:CH1862"/>
    <mergeCell ref="CI1862:CN1862"/>
    <mergeCell ref="CO1862:CT1862"/>
    <mergeCell ref="CU1862:CZ1862"/>
    <mergeCell ref="DA1862:DF1862"/>
    <mergeCell ref="AM1862:AR1862"/>
    <mergeCell ref="AS1862:AX1862"/>
    <mergeCell ref="AY1862:BD1862"/>
    <mergeCell ref="BE1862:BJ1862"/>
    <mergeCell ref="BK1862:BP1862"/>
    <mergeCell ref="BQ1862:BV1862"/>
    <mergeCell ref="DY1861:ED1861"/>
    <mergeCell ref="EE1861:EJ1861"/>
    <mergeCell ref="EK1861:EP1861"/>
    <mergeCell ref="EQ1861:EV1861"/>
    <mergeCell ref="A1862:H1862"/>
    <mergeCell ref="I1862:N1862"/>
    <mergeCell ref="O1862:T1862"/>
    <mergeCell ref="U1862:Z1862"/>
    <mergeCell ref="AA1862:AF1862"/>
    <mergeCell ref="AG1862:AL1862"/>
    <mergeCell ref="CO1861:CT1861"/>
    <mergeCell ref="CU1861:CZ1861"/>
    <mergeCell ref="DA1861:DF1861"/>
    <mergeCell ref="DG1861:DL1861"/>
    <mergeCell ref="DM1861:DR1861"/>
    <mergeCell ref="DS1861:DX1861"/>
    <mergeCell ref="BE1861:BJ1861"/>
    <mergeCell ref="BK1861:BP1861"/>
    <mergeCell ref="BQ1861:BV1861"/>
    <mergeCell ref="BW1861:CB1861"/>
    <mergeCell ref="CC1861:CH1861"/>
    <mergeCell ref="CI1861:CN1861"/>
    <mergeCell ref="EQ1860:EV1860"/>
    <mergeCell ref="A1861:H1861"/>
    <mergeCell ref="I1861:N1861"/>
    <mergeCell ref="O1861:T1861"/>
    <mergeCell ref="U1861:Z1861"/>
    <mergeCell ref="AA1861:AF1861"/>
    <mergeCell ref="AG1861:AL1861"/>
    <mergeCell ref="AM1861:AR1861"/>
    <mergeCell ref="AS1861:AX1861"/>
    <mergeCell ref="AY1861:BD1861"/>
    <mergeCell ref="DG1860:DL1860"/>
    <mergeCell ref="DM1860:DR1860"/>
    <mergeCell ref="DS1860:DX1860"/>
    <mergeCell ref="DY1860:ED1860"/>
    <mergeCell ref="EE1860:EJ1860"/>
    <mergeCell ref="EK1860:EP1860"/>
    <mergeCell ref="BW1860:CB1860"/>
    <mergeCell ref="CC1860:CH1860"/>
    <mergeCell ref="CI1860:CN1860"/>
    <mergeCell ref="CO1860:CT1860"/>
    <mergeCell ref="CU1860:CZ1860"/>
    <mergeCell ref="DA1860:DF1860"/>
    <mergeCell ref="AM1860:AR1860"/>
    <mergeCell ref="AS1860:AX1860"/>
    <mergeCell ref="AY1860:BD1860"/>
    <mergeCell ref="BE1860:BJ1860"/>
    <mergeCell ref="BK1860:BP1860"/>
    <mergeCell ref="BQ1860:BV1860"/>
    <mergeCell ref="DY1859:ED1859"/>
    <mergeCell ref="EE1859:EJ1859"/>
    <mergeCell ref="EK1859:EP1859"/>
    <mergeCell ref="EQ1859:EV1859"/>
    <mergeCell ref="A1860:H1860"/>
    <mergeCell ref="I1860:N1860"/>
    <mergeCell ref="O1860:T1860"/>
    <mergeCell ref="U1860:Z1860"/>
    <mergeCell ref="AA1860:AF1860"/>
    <mergeCell ref="AG1860:AL1860"/>
    <mergeCell ref="CO1859:CT1859"/>
    <mergeCell ref="CU1859:CZ1859"/>
    <mergeCell ref="DA1859:DF1859"/>
    <mergeCell ref="DG1859:DL1859"/>
    <mergeCell ref="DM1859:DR1859"/>
    <mergeCell ref="DS1859:DX1859"/>
    <mergeCell ref="BE1859:BJ1859"/>
    <mergeCell ref="BK1859:BP1859"/>
    <mergeCell ref="BQ1859:BV1859"/>
    <mergeCell ref="BW1859:CB1859"/>
    <mergeCell ref="CC1859:CH1859"/>
    <mergeCell ref="CI1859:CN1859"/>
    <mergeCell ref="EQ1858:EV1858"/>
    <mergeCell ref="A1859:H1859"/>
    <mergeCell ref="I1859:N1859"/>
    <mergeCell ref="O1859:T1859"/>
    <mergeCell ref="U1859:Z1859"/>
    <mergeCell ref="AA1859:AF1859"/>
    <mergeCell ref="AG1859:AL1859"/>
    <mergeCell ref="AM1859:AR1859"/>
    <mergeCell ref="AS1859:AX1859"/>
    <mergeCell ref="AY1859:BD1859"/>
    <mergeCell ref="DG1858:DL1858"/>
    <mergeCell ref="DM1858:DR1858"/>
    <mergeCell ref="DS1858:DX1858"/>
    <mergeCell ref="DY1858:ED1858"/>
    <mergeCell ref="EE1858:EJ1858"/>
    <mergeCell ref="EK1858:EP1858"/>
    <mergeCell ref="BW1858:CB1858"/>
    <mergeCell ref="CC1858:CH1858"/>
    <mergeCell ref="CI1858:CN1858"/>
    <mergeCell ref="CO1858:CT1858"/>
    <mergeCell ref="CU1858:CZ1858"/>
    <mergeCell ref="DA1858:DF1858"/>
    <mergeCell ref="AM1858:AR1858"/>
    <mergeCell ref="AS1858:AX1858"/>
    <mergeCell ref="AY1858:BD1858"/>
    <mergeCell ref="BE1858:BJ1858"/>
    <mergeCell ref="BK1858:BP1858"/>
    <mergeCell ref="BQ1858:BV1858"/>
    <mergeCell ref="DY1857:ED1857"/>
    <mergeCell ref="EE1857:EJ1857"/>
    <mergeCell ref="EK1857:EP1857"/>
    <mergeCell ref="EQ1857:EV1857"/>
    <mergeCell ref="A1858:H1858"/>
    <mergeCell ref="I1858:N1858"/>
    <mergeCell ref="O1858:T1858"/>
    <mergeCell ref="U1858:Z1858"/>
    <mergeCell ref="AA1858:AF1858"/>
    <mergeCell ref="AG1858:AL1858"/>
    <mergeCell ref="CO1857:CT1857"/>
    <mergeCell ref="CU1857:CZ1857"/>
    <mergeCell ref="DA1857:DF1857"/>
    <mergeCell ref="DG1857:DL1857"/>
    <mergeCell ref="DM1857:DR1857"/>
    <mergeCell ref="DS1857:DX1857"/>
    <mergeCell ref="BE1857:BJ1857"/>
    <mergeCell ref="BK1857:BP1857"/>
    <mergeCell ref="BQ1857:BV1857"/>
    <mergeCell ref="BW1857:CB1857"/>
    <mergeCell ref="CC1857:CH1857"/>
    <mergeCell ref="CI1857:CN1857"/>
    <mergeCell ref="EQ1856:EV1856"/>
    <mergeCell ref="A1857:H1857"/>
    <mergeCell ref="I1857:N1857"/>
    <mergeCell ref="O1857:T1857"/>
    <mergeCell ref="U1857:Z1857"/>
    <mergeCell ref="AA1857:AF1857"/>
    <mergeCell ref="AG1857:AL1857"/>
    <mergeCell ref="AM1857:AR1857"/>
    <mergeCell ref="AS1857:AX1857"/>
    <mergeCell ref="AY1857:BD1857"/>
    <mergeCell ref="DG1856:DL1856"/>
    <mergeCell ref="DM1856:DR1856"/>
    <mergeCell ref="DS1856:DX1856"/>
    <mergeCell ref="DY1856:ED1856"/>
    <mergeCell ref="EE1856:EJ1856"/>
    <mergeCell ref="EK1856:EP1856"/>
    <mergeCell ref="BW1856:CB1856"/>
    <mergeCell ref="CC1856:CH1856"/>
    <mergeCell ref="CI1856:CN1856"/>
    <mergeCell ref="CO1856:CT1856"/>
    <mergeCell ref="CU1856:CZ1856"/>
    <mergeCell ref="DA1856:DF1856"/>
    <mergeCell ref="AM1856:AR1856"/>
    <mergeCell ref="AS1856:AX1856"/>
    <mergeCell ref="AY1856:BD1856"/>
    <mergeCell ref="BE1856:BJ1856"/>
    <mergeCell ref="BK1856:BP1856"/>
    <mergeCell ref="BQ1856:BV1856"/>
    <mergeCell ref="DY1855:ED1855"/>
    <mergeCell ref="EE1855:EJ1855"/>
    <mergeCell ref="EK1855:EP1855"/>
    <mergeCell ref="EQ1855:EV1855"/>
    <mergeCell ref="A1856:H1856"/>
    <mergeCell ref="I1856:N1856"/>
    <mergeCell ref="O1856:T1856"/>
    <mergeCell ref="U1856:Z1856"/>
    <mergeCell ref="AA1856:AF1856"/>
    <mergeCell ref="AG1856:AL1856"/>
    <mergeCell ref="CO1855:CT1855"/>
    <mergeCell ref="CU1855:CZ1855"/>
    <mergeCell ref="DA1855:DF1855"/>
    <mergeCell ref="DG1855:DL1855"/>
    <mergeCell ref="DM1855:DR1855"/>
    <mergeCell ref="DS1855:DX1855"/>
    <mergeCell ref="BE1855:BJ1855"/>
    <mergeCell ref="BK1855:BP1855"/>
    <mergeCell ref="BQ1855:BV1855"/>
    <mergeCell ref="BW1855:CB1855"/>
    <mergeCell ref="CC1855:CH1855"/>
    <mergeCell ref="CI1855:CN1855"/>
    <mergeCell ref="EQ1854:EV1854"/>
    <mergeCell ref="A1855:H1855"/>
    <mergeCell ref="I1855:N1855"/>
    <mergeCell ref="O1855:T1855"/>
    <mergeCell ref="U1855:Z1855"/>
    <mergeCell ref="AA1855:AF1855"/>
    <mergeCell ref="AG1855:AL1855"/>
    <mergeCell ref="AM1855:AR1855"/>
    <mergeCell ref="AS1855:AX1855"/>
    <mergeCell ref="AY1855:BD1855"/>
    <mergeCell ref="DG1854:DL1854"/>
    <mergeCell ref="DM1854:DR1854"/>
    <mergeCell ref="DS1854:DX1854"/>
    <mergeCell ref="DY1854:ED1854"/>
    <mergeCell ref="EE1854:EJ1854"/>
    <mergeCell ref="EK1854:EP1854"/>
    <mergeCell ref="BW1854:CB1854"/>
    <mergeCell ref="CC1854:CH1854"/>
    <mergeCell ref="CI1854:CN1854"/>
    <mergeCell ref="CO1854:CT1854"/>
    <mergeCell ref="CU1854:CZ1854"/>
    <mergeCell ref="DA1854:DF1854"/>
    <mergeCell ref="AM1854:AR1854"/>
    <mergeCell ref="AS1854:AX1854"/>
    <mergeCell ref="AY1854:BD1854"/>
    <mergeCell ref="BE1854:BJ1854"/>
    <mergeCell ref="BK1854:BP1854"/>
    <mergeCell ref="BQ1854:BV1854"/>
    <mergeCell ref="DY1853:ED1853"/>
    <mergeCell ref="EE1853:EJ1853"/>
    <mergeCell ref="EK1853:EP1853"/>
    <mergeCell ref="EQ1853:EV1853"/>
    <mergeCell ref="A1854:H1854"/>
    <mergeCell ref="I1854:N1854"/>
    <mergeCell ref="O1854:T1854"/>
    <mergeCell ref="U1854:Z1854"/>
    <mergeCell ref="AA1854:AF1854"/>
    <mergeCell ref="AG1854:AL1854"/>
    <mergeCell ref="CO1853:CT1853"/>
    <mergeCell ref="CU1853:CZ1853"/>
    <mergeCell ref="DA1853:DF1853"/>
    <mergeCell ref="DG1853:DL1853"/>
    <mergeCell ref="DM1853:DR1853"/>
    <mergeCell ref="DS1853:DX1853"/>
    <mergeCell ref="BE1853:BJ1853"/>
    <mergeCell ref="BK1853:BP1853"/>
    <mergeCell ref="BQ1853:BV1853"/>
    <mergeCell ref="BW1853:CB1853"/>
    <mergeCell ref="CC1853:CH1853"/>
    <mergeCell ref="CI1853:CN1853"/>
    <mergeCell ref="EQ1852:EV1852"/>
    <mergeCell ref="A1853:H1853"/>
    <mergeCell ref="I1853:N1853"/>
    <mergeCell ref="O1853:T1853"/>
    <mergeCell ref="U1853:Z1853"/>
    <mergeCell ref="AA1853:AF1853"/>
    <mergeCell ref="AG1853:AL1853"/>
    <mergeCell ref="AM1853:AR1853"/>
    <mergeCell ref="AS1853:AX1853"/>
    <mergeCell ref="AY1853:BD1853"/>
    <mergeCell ref="DG1852:DL1852"/>
    <mergeCell ref="DM1852:DR1852"/>
    <mergeCell ref="DS1852:DX1852"/>
    <mergeCell ref="DY1852:ED1852"/>
    <mergeCell ref="EE1852:EJ1852"/>
    <mergeCell ref="EK1852:EP1852"/>
    <mergeCell ref="BW1852:CB1852"/>
    <mergeCell ref="CC1852:CH1852"/>
    <mergeCell ref="CI1852:CN1852"/>
    <mergeCell ref="CO1852:CT1852"/>
    <mergeCell ref="CU1852:CZ1852"/>
    <mergeCell ref="DA1852:DF1852"/>
    <mergeCell ref="AM1852:AR1852"/>
    <mergeCell ref="AS1852:AX1852"/>
    <mergeCell ref="AY1852:BD1852"/>
    <mergeCell ref="BE1852:BJ1852"/>
    <mergeCell ref="BK1852:BP1852"/>
    <mergeCell ref="BQ1852:BV1852"/>
    <mergeCell ref="DY1851:ED1851"/>
    <mergeCell ref="EE1851:EJ1851"/>
    <mergeCell ref="EK1851:EP1851"/>
    <mergeCell ref="EQ1851:EV1851"/>
    <mergeCell ref="A1852:H1852"/>
    <mergeCell ref="I1852:N1852"/>
    <mergeCell ref="O1852:T1852"/>
    <mergeCell ref="U1852:Z1852"/>
    <mergeCell ref="AA1852:AF1852"/>
    <mergeCell ref="AG1852:AL1852"/>
    <mergeCell ref="CO1851:CT1851"/>
    <mergeCell ref="CU1851:CZ1851"/>
    <mergeCell ref="DA1851:DF1851"/>
    <mergeCell ref="DG1851:DL1851"/>
    <mergeCell ref="DM1851:DR1851"/>
    <mergeCell ref="DS1851:DX1851"/>
    <mergeCell ref="BE1851:BJ1851"/>
    <mergeCell ref="BK1851:BP1851"/>
    <mergeCell ref="BQ1851:BV1851"/>
    <mergeCell ref="BW1851:CB1851"/>
    <mergeCell ref="CC1851:CH1851"/>
    <mergeCell ref="CI1851:CN1851"/>
    <mergeCell ref="EQ1850:EV1850"/>
    <mergeCell ref="A1851:H1851"/>
    <mergeCell ref="I1851:N1851"/>
    <mergeCell ref="O1851:T1851"/>
    <mergeCell ref="U1851:Z1851"/>
    <mergeCell ref="AA1851:AF1851"/>
    <mergeCell ref="AG1851:AL1851"/>
    <mergeCell ref="AM1851:AR1851"/>
    <mergeCell ref="AS1851:AX1851"/>
    <mergeCell ref="AY1851:BD1851"/>
    <mergeCell ref="DG1850:DL1850"/>
    <mergeCell ref="DM1850:DR1850"/>
    <mergeCell ref="DS1850:DX1850"/>
    <mergeCell ref="DY1850:ED1850"/>
    <mergeCell ref="EE1850:EJ1850"/>
    <mergeCell ref="EK1850:EP1850"/>
    <mergeCell ref="BW1850:CB1850"/>
    <mergeCell ref="CC1850:CH1850"/>
    <mergeCell ref="CI1850:CN1850"/>
    <mergeCell ref="CO1850:CT1850"/>
    <mergeCell ref="CU1850:CZ1850"/>
    <mergeCell ref="DA1850:DF1850"/>
    <mergeCell ref="AM1850:AR1850"/>
    <mergeCell ref="AS1850:AX1850"/>
    <mergeCell ref="AY1850:BD1850"/>
    <mergeCell ref="BE1850:BJ1850"/>
    <mergeCell ref="BK1850:BP1850"/>
    <mergeCell ref="BQ1850:BV1850"/>
    <mergeCell ref="DY1849:ED1849"/>
    <mergeCell ref="EE1849:EJ1849"/>
    <mergeCell ref="EK1849:EP1849"/>
    <mergeCell ref="EQ1849:EV1849"/>
    <mergeCell ref="A1850:H1850"/>
    <mergeCell ref="I1850:N1850"/>
    <mergeCell ref="O1850:T1850"/>
    <mergeCell ref="U1850:Z1850"/>
    <mergeCell ref="AA1850:AF1850"/>
    <mergeCell ref="AG1850:AL1850"/>
    <mergeCell ref="CO1849:CT1849"/>
    <mergeCell ref="CU1849:CZ1849"/>
    <mergeCell ref="DA1849:DF1849"/>
    <mergeCell ref="DG1849:DL1849"/>
    <mergeCell ref="DM1849:DR1849"/>
    <mergeCell ref="DS1849:DX1849"/>
    <mergeCell ref="BE1849:BJ1849"/>
    <mergeCell ref="BK1849:BP1849"/>
    <mergeCell ref="BQ1849:BV1849"/>
    <mergeCell ref="BW1849:CB1849"/>
    <mergeCell ref="CC1849:CH1849"/>
    <mergeCell ref="CI1849:CN1849"/>
    <mergeCell ref="EQ1848:EV1848"/>
    <mergeCell ref="A1849:H1849"/>
    <mergeCell ref="I1849:N1849"/>
    <mergeCell ref="O1849:T1849"/>
    <mergeCell ref="U1849:Z1849"/>
    <mergeCell ref="AA1849:AF1849"/>
    <mergeCell ref="AG1849:AL1849"/>
    <mergeCell ref="AM1849:AR1849"/>
    <mergeCell ref="AS1849:AX1849"/>
    <mergeCell ref="AY1849:BD1849"/>
    <mergeCell ref="DG1848:DL1848"/>
    <mergeCell ref="DM1848:DR1848"/>
    <mergeCell ref="DS1848:DX1848"/>
    <mergeCell ref="DY1848:ED1848"/>
    <mergeCell ref="EE1848:EJ1848"/>
    <mergeCell ref="EK1848:EP1848"/>
    <mergeCell ref="BW1848:CB1848"/>
    <mergeCell ref="CC1848:CH1848"/>
    <mergeCell ref="CI1848:CN1848"/>
    <mergeCell ref="CO1848:CT1848"/>
    <mergeCell ref="CU1848:CZ1848"/>
    <mergeCell ref="DA1848:DF1848"/>
    <mergeCell ref="AM1848:AR1848"/>
    <mergeCell ref="AS1848:AX1848"/>
    <mergeCell ref="AY1848:BD1848"/>
    <mergeCell ref="BE1848:BJ1848"/>
    <mergeCell ref="BK1848:BP1848"/>
    <mergeCell ref="BQ1848:BV1848"/>
    <mergeCell ref="DY1847:ED1847"/>
    <mergeCell ref="EE1847:EJ1847"/>
    <mergeCell ref="EK1847:EP1847"/>
    <mergeCell ref="EQ1847:EV1847"/>
    <mergeCell ref="A1848:H1848"/>
    <mergeCell ref="I1848:N1848"/>
    <mergeCell ref="O1848:T1848"/>
    <mergeCell ref="U1848:Z1848"/>
    <mergeCell ref="AA1848:AF1848"/>
    <mergeCell ref="AG1848:AL1848"/>
    <mergeCell ref="CO1847:CT1847"/>
    <mergeCell ref="CU1847:CZ1847"/>
    <mergeCell ref="DA1847:DF1847"/>
    <mergeCell ref="DG1847:DL1847"/>
    <mergeCell ref="DM1847:DR1847"/>
    <mergeCell ref="DS1847:DX1847"/>
    <mergeCell ref="BE1847:BJ1847"/>
    <mergeCell ref="BK1847:BP1847"/>
    <mergeCell ref="BQ1847:BV1847"/>
    <mergeCell ref="BW1847:CB1847"/>
    <mergeCell ref="CC1847:CH1847"/>
    <mergeCell ref="CI1847:CN1847"/>
    <mergeCell ref="EQ1846:EV1846"/>
    <mergeCell ref="A1847:H1847"/>
    <mergeCell ref="I1847:N1847"/>
    <mergeCell ref="O1847:T1847"/>
    <mergeCell ref="U1847:Z1847"/>
    <mergeCell ref="AA1847:AF1847"/>
    <mergeCell ref="AG1847:AL1847"/>
    <mergeCell ref="AM1847:AR1847"/>
    <mergeCell ref="AS1847:AX1847"/>
    <mergeCell ref="AY1847:BD1847"/>
    <mergeCell ref="DG1846:DL1846"/>
    <mergeCell ref="DM1846:DR1846"/>
    <mergeCell ref="DS1846:DX1846"/>
    <mergeCell ref="DY1846:ED1846"/>
    <mergeCell ref="EE1846:EJ1846"/>
    <mergeCell ref="EK1846:EP1846"/>
    <mergeCell ref="BW1846:CB1846"/>
    <mergeCell ref="CC1846:CH1846"/>
    <mergeCell ref="CI1846:CN1846"/>
    <mergeCell ref="CO1846:CT1846"/>
    <mergeCell ref="CU1846:CZ1846"/>
    <mergeCell ref="DA1846:DF1846"/>
    <mergeCell ref="AM1846:AR1846"/>
    <mergeCell ref="AS1846:AX1846"/>
    <mergeCell ref="AY1846:BD1846"/>
    <mergeCell ref="BE1846:BJ1846"/>
    <mergeCell ref="BK1846:BP1846"/>
    <mergeCell ref="BQ1846:BV1846"/>
    <mergeCell ref="DY1845:ED1845"/>
    <mergeCell ref="EE1845:EJ1845"/>
    <mergeCell ref="EK1845:EP1845"/>
    <mergeCell ref="EQ1845:EV1845"/>
    <mergeCell ref="A1846:H1846"/>
    <mergeCell ref="I1846:N1846"/>
    <mergeCell ref="O1846:T1846"/>
    <mergeCell ref="U1846:Z1846"/>
    <mergeCell ref="AA1846:AF1846"/>
    <mergeCell ref="AG1846:AL1846"/>
    <mergeCell ref="CO1845:CT1845"/>
    <mergeCell ref="CU1845:CZ1845"/>
    <mergeCell ref="DA1845:DF1845"/>
    <mergeCell ref="DG1845:DL1845"/>
    <mergeCell ref="DM1845:DR1845"/>
    <mergeCell ref="DS1845:DX1845"/>
    <mergeCell ref="BE1845:BJ1845"/>
    <mergeCell ref="BK1845:BP1845"/>
    <mergeCell ref="BQ1845:BV1845"/>
    <mergeCell ref="BW1845:CB1845"/>
    <mergeCell ref="CC1845:CH1845"/>
    <mergeCell ref="CI1845:CN1845"/>
    <mergeCell ref="EQ1844:EV1844"/>
    <mergeCell ref="A1845:H1845"/>
    <mergeCell ref="I1845:N1845"/>
    <mergeCell ref="O1845:T1845"/>
    <mergeCell ref="U1845:Z1845"/>
    <mergeCell ref="AA1845:AF1845"/>
    <mergeCell ref="AG1845:AL1845"/>
    <mergeCell ref="AM1845:AR1845"/>
    <mergeCell ref="AS1845:AX1845"/>
    <mergeCell ref="AY1845:BD1845"/>
    <mergeCell ref="DG1844:DL1844"/>
    <mergeCell ref="DM1844:DR1844"/>
    <mergeCell ref="DS1844:DX1844"/>
    <mergeCell ref="DY1844:ED1844"/>
    <mergeCell ref="EE1844:EJ1844"/>
    <mergeCell ref="EK1844:EP1844"/>
    <mergeCell ref="BW1844:CB1844"/>
    <mergeCell ref="CC1844:CH1844"/>
    <mergeCell ref="CI1844:CN1844"/>
    <mergeCell ref="CO1844:CT1844"/>
    <mergeCell ref="CU1844:CZ1844"/>
    <mergeCell ref="DA1844:DF1844"/>
    <mergeCell ref="AM1844:AR1844"/>
    <mergeCell ref="AS1844:AX1844"/>
    <mergeCell ref="AY1844:BD1844"/>
    <mergeCell ref="BE1844:BJ1844"/>
    <mergeCell ref="BK1844:BP1844"/>
    <mergeCell ref="BQ1844:BV1844"/>
    <mergeCell ref="DY1843:ED1843"/>
    <mergeCell ref="EE1843:EJ1843"/>
    <mergeCell ref="EK1843:EP1843"/>
    <mergeCell ref="EQ1843:EV1843"/>
    <mergeCell ref="A1844:H1844"/>
    <mergeCell ref="I1844:N1844"/>
    <mergeCell ref="O1844:T1844"/>
    <mergeCell ref="U1844:Z1844"/>
    <mergeCell ref="AA1844:AF1844"/>
    <mergeCell ref="AG1844:AL1844"/>
    <mergeCell ref="CO1843:CT1843"/>
    <mergeCell ref="CU1843:CZ1843"/>
    <mergeCell ref="DA1843:DF1843"/>
    <mergeCell ref="DG1843:DL1843"/>
    <mergeCell ref="DM1843:DR1843"/>
    <mergeCell ref="DS1843:DX1843"/>
    <mergeCell ref="BE1843:BJ1843"/>
    <mergeCell ref="BK1843:BP1843"/>
    <mergeCell ref="BQ1843:BV1843"/>
    <mergeCell ref="BW1843:CB1843"/>
    <mergeCell ref="CC1843:CH1843"/>
    <mergeCell ref="CI1843:CN1843"/>
    <mergeCell ref="EQ1842:EV1842"/>
    <mergeCell ref="A1843:H1843"/>
    <mergeCell ref="I1843:N1843"/>
    <mergeCell ref="O1843:T1843"/>
    <mergeCell ref="U1843:Z1843"/>
    <mergeCell ref="AA1843:AF1843"/>
    <mergeCell ref="AG1843:AL1843"/>
    <mergeCell ref="AM1843:AR1843"/>
    <mergeCell ref="AS1843:AX1843"/>
    <mergeCell ref="AY1843:BD1843"/>
    <mergeCell ref="DG1842:DL1842"/>
    <mergeCell ref="DM1842:DR1842"/>
    <mergeCell ref="DS1842:DX1842"/>
    <mergeCell ref="DY1842:ED1842"/>
    <mergeCell ref="EE1842:EJ1842"/>
    <mergeCell ref="EK1842:EP1842"/>
    <mergeCell ref="BW1842:CB1842"/>
    <mergeCell ref="CC1842:CH1842"/>
    <mergeCell ref="CI1842:CN1842"/>
    <mergeCell ref="CO1842:CT1842"/>
    <mergeCell ref="CU1842:CZ1842"/>
    <mergeCell ref="DA1842:DF1842"/>
    <mergeCell ref="AM1842:AR1842"/>
    <mergeCell ref="AS1842:AX1842"/>
    <mergeCell ref="AY1842:BD1842"/>
    <mergeCell ref="BE1842:BJ1842"/>
    <mergeCell ref="BK1842:BP1842"/>
    <mergeCell ref="BQ1842:BV1842"/>
    <mergeCell ref="A1842:H1842"/>
    <mergeCell ref="I1842:N1842"/>
    <mergeCell ref="O1842:T1842"/>
    <mergeCell ref="U1842:Z1842"/>
    <mergeCell ref="AA1842:AF1842"/>
    <mergeCell ref="AG1842:AL1842"/>
    <mergeCell ref="DM1841:DR1841"/>
    <mergeCell ref="DS1841:DX1841"/>
    <mergeCell ref="DY1841:ED1841"/>
    <mergeCell ref="EE1841:EJ1841"/>
    <mergeCell ref="EK1841:EP1841"/>
    <mergeCell ref="EQ1841:EV1841"/>
    <mergeCell ref="CC1841:CH1841"/>
    <mergeCell ref="CI1841:CN1841"/>
    <mergeCell ref="CO1841:CT1841"/>
    <mergeCell ref="CU1841:CZ1841"/>
    <mergeCell ref="DA1841:DF1841"/>
    <mergeCell ref="DG1841:DL1841"/>
    <mergeCell ref="AS1841:AX1841"/>
    <mergeCell ref="AY1841:BD1841"/>
    <mergeCell ref="BE1841:BJ1841"/>
    <mergeCell ref="BK1841:BP1841"/>
    <mergeCell ref="BQ1841:BV1841"/>
    <mergeCell ref="BW1841:CB1841"/>
    <mergeCell ref="EQ1836:EV1836"/>
    <mergeCell ref="A1838:H1841"/>
    <mergeCell ref="DR1838:DZ1838"/>
    <mergeCell ref="DL1839:EC1839"/>
    <mergeCell ref="I1841:N1841"/>
    <mergeCell ref="O1841:T1841"/>
    <mergeCell ref="U1841:Z1841"/>
    <mergeCell ref="AA1841:AF1841"/>
    <mergeCell ref="AG1841:AL1841"/>
    <mergeCell ref="AM1841:AR1841"/>
    <mergeCell ref="DG1836:DL1836"/>
    <mergeCell ref="DM1836:DR1836"/>
    <mergeCell ref="DS1836:DX1836"/>
    <mergeCell ref="DY1836:ED1836"/>
    <mergeCell ref="EE1836:EJ1836"/>
    <mergeCell ref="EK1836:EP1836"/>
    <mergeCell ref="BW1836:CB1836"/>
    <mergeCell ref="CC1836:CH1836"/>
    <mergeCell ref="CI1836:CN1836"/>
    <mergeCell ref="CO1836:CT1836"/>
    <mergeCell ref="CU1836:CZ1836"/>
    <mergeCell ref="DA1836:DF1836"/>
    <mergeCell ref="AM1836:AR1836"/>
    <mergeCell ref="AS1836:AX1836"/>
    <mergeCell ref="AY1836:BD1836"/>
    <mergeCell ref="BE1836:BJ1836"/>
    <mergeCell ref="BK1836:BP1836"/>
    <mergeCell ref="BQ1836:BV1836"/>
    <mergeCell ref="DY1835:ED1835"/>
    <mergeCell ref="EE1835:EJ1835"/>
    <mergeCell ref="EK1835:EP1835"/>
    <mergeCell ref="EQ1835:EV1835"/>
    <mergeCell ref="A1836:H1836"/>
    <mergeCell ref="I1836:N1836"/>
    <mergeCell ref="O1836:T1836"/>
    <mergeCell ref="U1836:Z1836"/>
    <mergeCell ref="AA1836:AF1836"/>
    <mergeCell ref="AG1836:AL1836"/>
    <mergeCell ref="CO1835:CT1835"/>
    <mergeCell ref="CU1835:CZ1835"/>
    <mergeCell ref="DA1835:DF1835"/>
    <mergeCell ref="DG1835:DL1835"/>
    <mergeCell ref="DM1835:DR1835"/>
    <mergeCell ref="DS1835:DX1835"/>
    <mergeCell ref="BE1835:BJ1835"/>
    <mergeCell ref="BK1835:BP1835"/>
    <mergeCell ref="BQ1835:BV1835"/>
    <mergeCell ref="BW1835:CB1835"/>
    <mergeCell ref="CC1835:CH1835"/>
    <mergeCell ref="CI1835:CN1835"/>
    <mergeCell ref="EQ1834:EV1834"/>
    <mergeCell ref="A1835:H1835"/>
    <mergeCell ref="I1835:N1835"/>
    <mergeCell ref="O1835:T1835"/>
    <mergeCell ref="U1835:Z1835"/>
    <mergeCell ref="AA1835:AF1835"/>
    <mergeCell ref="AG1835:AL1835"/>
    <mergeCell ref="AM1835:AR1835"/>
    <mergeCell ref="AS1835:AX1835"/>
    <mergeCell ref="AY1835:BD1835"/>
    <mergeCell ref="DG1834:DL1834"/>
    <mergeCell ref="DM1834:DR1834"/>
    <mergeCell ref="DS1834:DX1834"/>
    <mergeCell ref="DY1834:ED1834"/>
    <mergeCell ref="EE1834:EJ1834"/>
    <mergeCell ref="EK1834:EP1834"/>
    <mergeCell ref="BW1834:CB1834"/>
    <mergeCell ref="CC1834:CH1834"/>
    <mergeCell ref="CI1834:CN1834"/>
    <mergeCell ref="CO1834:CT1834"/>
    <mergeCell ref="CU1834:CZ1834"/>
    <mergeCell ref="DA1834:DF1834"/>
    <mergeCell ref="AM1834:AR1834"/>
    <mergeCell ref="AS1834:AX1834"/>
    <mergeCell ref="AY1834:BD1834"/>
    <mergeCell ref="BE1834:BJ1834"/>
    <mergeCell ref="BK1834:BP1834"/>
    <mergeCell ref="BQ1834:BV1834"/>
    <mergeCell ref="DY1833:ED1833"/>
    <mergeCell ref="EE1833:EJ1833"/>
    <mergeCell ref="EK1833:EP1833"/>
    <mergeCell ref="EQ1833:EV1833"/>
    <mergeCell ref="A1834:H1834"/>
    <mergeCell ref="I1834:N1834"/>
    <mergeCell ref="O1834:T1834"/>
    <mergeCell ref="U1834:Z1834"/>
    <mergeCell ref="AA1834:AF1834"/>
    <mergeCell ref="AG1834:AL1834"/>
    <mergeCell ref="CO1833:CT1833"/>
    <mergeCell ref="CU1833:CZ1833"/>
    <mergeCell ref="DA1833:DF1833"/>
    <mergeCell ref="DG1833:DL1833"/>
    <mergeCell ref="DM1833:DR1833"/>
    <mergeCell ref="DS1833:DX1833"/>
    <mergeCell ref="BE1833:BJ1833"/>
    <mergeCell ref="BK1833:BP1833"/>
    <mergeCell ref="BQ1833:BV1833"/>
    <mergeCell ref="BW1833:CB1833"/>
    <mergeCell ref="CC1833:CH1833"/>
    <mergeCell ref="CI1833:CN1833"/>
    <mergeCell ref="EQ1832:EV1832"/>
    <mergeCell ref="A1833:H1833"/>
    <mergeCell ref="I1833:N1833"/>
    <mergeCell ref="O1833:T1833"/>
    <mergeCell ref="U1833:Z1833"/>
    <mergeCell ref="AA1833:AF1833"/>
    <mergeCell ref="AG1833:AL1833"/>
    <mergeCell ref="AM1833:AR1833"/>
    <mergeCell ref="AS1833:AX1833"/>
    <mergeCell ref="AY1833:BD1833"/>
    <mergeCell ref="DG1832:DL1832"/>
    <mergeCell ref="DM1832:DR1832"/>
    <mergeCell ref="DS1832:DX1832"/>
    <mergeCell ref="DY1832:ED1832"/>
    <mergeCell ref="EE1832:EJ1832"/>
    <mergeCell ref="EK1832:EP1832"/>
    <mergeCell ref="BW1832:CB1832"/>
    <mergeCell ref="CC1832:CH1832"/>
    <mergeCell ref="CI1832:CN1832"/>
    <mergeCell ref="CO1832:CT1832"/>
    <mergeCell ref="CU1832:CZ1832"/>
    <mergeCell ref="DA1832:DF1832"/>
    <mergeCell ref="AM1832:AR1832"/>
    <mergeCell ref="AS1832:AX1832"/>
    <mergeCell ref="AY1832:BD1832"/>
    <mergeCell ref="BE1832:BJ1832"/>
    <mergeCell ref="BK1832:BP1832"/>
    <mergeCell ref="BQ1832:BV1832"/>
    <mergeCell ref="DY1831:ED1831"/>
    <mergeCell ref="EE1831:EJ1831"/>
    <mergeCell ref="EK1831:EP1831"/>
    <mergeCell ref="EQ1831:EV1831"/>
    <mergeCell ref="A1832:H1832"/>
    <mergeCell ref="I1832:N1832"/>
    <mergeCell ref="O1832:T1832"/>
    <mergeCell ref="U1832:Z1832"/>
    <mergeCell ref="AA1832:AF1832"/>
    <mergeCell ref="AG1832:AL1832"/>
    <mergeCell ref="CO1831:CT1831"/>
    <mergeCell ref="CU1831:CZ1831"/>
    <mergeCell ref="DA1831:DF1831"/>
    <mergeCell ref="DG1831:DL1831"/>
    <mergeCell ref="DM1831:DR1831"/>
    <mergeCell ref="DS1831:DX1831"/>
    <mergeCell ref="BE1831:BJ1831"/>
    <mergeCell ref="BK1831:BP1831"/>
    <mergeCell ref="BQ1831:BV1831"/>
    <mergeCell ref="BW1831:CB1831"/>
    <mergeCell ref="CC1831:CH1831"/>
    <mergeCell ref="CI1831:CN1831"/>
    <mergeCell ref="EQ1830:EV1830"/>
    <mergeCell ref="A1831:H1831"/>
    <mergeCell ref="I1831:N1831"/>
    <mergeCell ref="O1831:T1831"/>
    <mergeCell ref="U1831:Z1831"/>
    <mergeCell ref="AA1831:AF1831"/>
    <mergeCell ref="AG1831:AL1831"/>
    <mergeCell ref="AM1831:AR1831"/>
    <mergeCell ref="AS1831:AX1831"/>
    <mergeCell ref="AY1831:BD1831"/>
    <mergeCell ref="DG1830:DL1830"/>
    <mergeCell ref="DM1830:DR1830"/>
    <mergeCell ref="DS1830:DX1830"/>
    <mergeCell ref="DY1830:ED1830"/>
    <mergeCell ref="EE1830:EJ1830"/>
    <mergeCell ref="EK1830:EP1830"/>
    <mergeCell ref="BW1830:CB1830"/>
    <mergeCell ref="CC1830:CH1830"/>
    <mergeCell ref="CI1830:CN1830"/>
    <mergeCell ref="CO1830:CT1830"/>
    <mergeCell ref="CU1830:CZ1830"/>
    <mergeCell ref="DA1830:DF1830"/>
    <mergeCell ref="AM1830:AR1830"/>
    <mergeCell ref="AS1830:AX1830"/>
    <mergeCell ref="AY1830:BD1830"/>
    <mergeCell ref="BE1830:BJ1830"/>
    <mergeCell ref="BK1830:BP1830"/>
    <mergeCell ref="BQ1830:BV1830"/>
    <mergeCell ref="DY1829:ED1829"/>
    <mergeCell ref="EE1829:EJ1829"/>
    <mergeCell ref="EK1829:EP1829"/>
    <mergeCell ref="EQ1829:EV1829"/>
    <mergeCell ref="A1830:H1830"/>
    <mergeCell ref="I1830:N1830"/>
    <mergeCell ref="O1830:T1830"/>
    <mergeCell ref="U1830:Z1830"/>
    <mergeCell ref="AA1830:AF1830"/>
    <mergeCell ref="AG1830:AL1830"/>
    <mergeCell ref="CO1829:CT1829"/>
    <mergeCell ref="CU1829:CZ1829"/>
    <mergeCell ref="DA1829:DF1829"/>
    <mergeCell ref="DG1829:DL1829"/>
    <mergeCell ref="DM1829:DR1829"/>
    <mergeCell ref="DS1829:DX1829"/>
    <mergeCell ref="BE1829:BJ1829"/>
    <mergeCell ref="BK1829:BP1829"/>
    <mergeCell ref="BQ1829:BV1829"/>
    <mergeCell ref="BW1829:CB1829"/>
    <mergeCell ref="CC1829:CH1829"/>
    <mergeCell ref="CI1829:CN1829"/>
    <mergeCell ref="EQ1828:EV1828"/>
    <mergeCell ref="A1829:H1829"/>
    <mergeCell ref="I1829:N1829"/>
    <mergeCell ref="O1829:T1829"/>
    <mergeCell ref="U1829:Z1829"/>
    <mergeCell ref="AA1829:AF1829"/>
    <mergeCell ref="AG1829:AL1829"/>
    <mergeCell ref="AM1829:AR1829"/>
    <mergeCell ref="AS1829:AX1829"/>
    <mergeCell ref="AY1829:BD1829"/>
    <mergeCell ref="DG1828:DL1828"/>
    <mergeCell ref="DM1828:DR1828"/>
    <mergeCell ref="DS1828:DX1828"/>
    <mergeCell ref="DY1828:ED1828"/>
    <mergeCell ref="EE1828:EJ1828"/>
    <mergeCell ref="EK1828:EP1828"/>
    <mergeCell ref="BW1828:CB1828"/>
    <mergeCell ref="CC1828:CH1828"/>
    <mergeCell ref="CI1828:CN1828"/>
    <mergeCell ref="CO1828:CT1828"/>
    <mergeCell ref="CU1828:CZ1828"/>
    <mergeCell ref="DA1828:DF1828"/>
    <mergeCell ref="AM1828:AR1828"/>
    <mergeCell ref="AS1828:AX1828"/>
    <mergeCell ref="AY1828:BD1828"/>
    <mergeCell ref="BE1828:BJ1828"/>
    <mergeCell ref="BK1828:BP1828"/>
    <mergeCell ref="BQ1828:BV1828"/>
    <mergeCell ref="DY1827:ED1827"/>
    <mergeCell ref="EE1827:EJ1827"/>
    <mergeCell ref="EK1827:EP1827"/>
    <mergeCell ref="EQ1827:EV1827"/>
    <mergeCell ref="A1828:H1828"/>
    <mergeCell ref="I1828:N1828"/>
    <mergeCell ref="O1828:T1828"/>
    <mergeCell ref="U1828:Z1828"/>
    <mergeCell ref="AA1828:AF1828"/>
    <mergeCell ref="AG1828:AL1828"/>
    <mergeCell ref="CO1827:CT1827"/>
    <mergeCell ref="CU1827:CZ1827"/>
    <mergeCell ref="DA1827:DF1827"/>
    <mergeCell ref="DG1827:DL1827"/>
    <mergeCell ref="DM1827:DR1827"/>
    <mergeCell ref="DS1827:DX1827"/>
    <mergeCell ref="BE1827:BJ1827"/>
    <mergeCell ref="BK1827:BP1827"/>
    <mergeCell ref="BQ1827:BV1827"/>
    <mergeCell ref="BW1827:CB1827"/>
    <mergeCell ref="CC1827:CH1827"/>
    <mergeCell ref="CI1827:CN1827"/>
    <mergeCell ref="EQ1826:EV1826"/>
    <mergeCell ref="A1827:H1827"/>
    <mergeCell ref="I1827:N1827"/>
    <mergeCell ref="O1827:T1827"/>
    <mergeCell ref="U1827:Z1827"/>
    <mergeCell ref="AA1827:AF1827"/>
    <mergeCell ref="AG1827:AL1827"/>
    <mergeCell ref="AM1827:AR1827"/>
    <mergeCell ref="AS1827:AX1827"/>
    <mergeCell ref="AY1827:BD1827"/>
    <mergeCell ref="DG1826:DL1826"/>
    <mergeCell ref="DM1826:DR1826"/>
    <mergeCell ref="DS1826:DX1826"/>
    <mergeCell ref="DY1826:ED1826"/>
    <mergeCell ref="EE1826:EJ1826"/>
    <mergeCell ref="EK1826:EP1826"/>
    <mergeCell ref="BW1826:CB1826"/>
    <mergeCell ref="CC1826:CH1826"/>
    <mergeCell ref="CI1826:CN1826"/>
    <mergeCell ref="CO1826:CT1826"/>
    <mergeCell ref="CU1826:CZ1826"/>
    <mergeCell ref="DA1826:DF1826"/>
    <mergeCell ref="AM1826:AR1826"/>
    <mergeCell ref="AS1826:AX1826"/>
    <mergeCell ref="AY1826:BD1826"/>
    <mergeCell ref="BE1826:BJ1826"/>
    <mergeCell ref="BK1826:BP1826"/>
    <mergeCell ref="BQ1826:BV1826"/>
    <mergeCell ref="DY1825:ED1825"/>
    <mergeCell ref="EE1825:EJ1825"/>
    <mergeCell ref="EK1825:EP1825"/>
    <mergeCell ref="EQ1825:EV1825"/>
    <mergeCell ref="A1826:H1826"/>
    <mergeCell ref="I1826:N1826"/>
    <mergeCell ref="O1826:T1826"/>
    <mergeCell ref="U1826:Z1826"/>
    <mergeCell ref="AA1826:AF1826"/>
    <mergeCell ref="AG1826:AL1826"/>
    <mergeCell ref="CO1825:CT1825"/>
    <mergeCell ref="CU1825:CZ1825"/>
    <mergeCell ref="DA1825:DF1825"/>
    <mergeCell ref="DG1825:DL1825"/>
    <mergeCell ref="DM1825:DR1825"/>
    <mergeCell ref="DS1825:DX1825"/>
    <mergeCell ref="BE1825:BJ1825"/>
    <mergeCell ref="BK1825:BP1825"/>
    <mergeCell ref="BQ1825:BV1825"/>
    <mergeCell ref="BW1825:CB1825"/>
    <mergeCell ref="CC1825:CH1825"/>
    <mergeCell ref="CI1825:CN1825"/>
    <mergeCell ref="EQ1824:EV1824"/>
    <mergeCell ref="A1825:H1825"/>
    <mergeCell ref="I1825:N1825"/>
    <mergeCell ref="O1825:T1825"/>
    <mergeCell ref="U1825:Z1825"/>
    <mergeCell ref="AA1825:AF1825"/>
    <mergeCell ref="AG1825:AL1825"/>
    <mergeCell ref="AM1825:AR1825"/>
    <mergeCell ref="AS1825:AX1825"/>
    <mergeCell ref="AY1825:BD1825"/>
    <mergeCell ref="DG1824:DL1824"/>
    <mergeCell ref="DM1824:DR1824"/>
    <mergeCell ref="DS1824:DX1824"/>
    <mergeCell ref="DY1824:ED1824"/>
    <mergeCell ref="EE1824:EJ1824"/>
    <mergeCell ref="EK1824:EP1824"/>
    <mergeCell ref="BW1824:CB1824"/>
    <mergeCell ref="CC1824:CH1824"/>
    <mergeCell ref="CI1824:CN1824"/>
    <mergeCell ref="CO1824:CT1824"/>
    <mergeCell ref="CU1824:CZ1824"/>
    <mergeCell ref="DA1824:DF1824"/>
    <mergeCell ref="AM1824:AR1824"/>
    <mergeCell ref="AS1824:AX1824"/>
    <mergeCell ref="AY1824:BD1824"/>
    <mergeCell ref="BE1824:BJ1824"/>
    <mergeCell ref="BK1824:BP1824"/>
    <mergeCell ref="BQ1824:BV1824"/>
    <mergeCell ref="DY1823:ED1823"/>
    <mergeCell ref="EE1823:EJ1823"/>
    <mergeCell ref="EK1823:EP1823"/>
    <mergeCell ref="EQ1823:EV1823"/>
    <mergeCell ref="A1824:H1824"/>
    <mergeCell ref="I1824:N1824"/>
    <mergeCell ref="O1824:T1824"/>
    <mergeCell ref="U1824:Z1824"/>
    <mergeCell ref="AA1824:AF1824"/>
    <mergeCell ref="AG1824:AL1824"/>
    <mergeCell ref="CO1823:CT1823"/>
    <mergeCell ref="CU1823:CZ1823"/>
    <mergeCell ref="DA1823:DF1823"/>
    <mergeCell ref="DG1823:DL1823"/>
    <mergeCell ref="DM1823:DR1823"/>
    <mergeCell ref="DS1823:DX1823"/>
    <mergeCell ref="BE1823:BJ1823"/>
    <mergeCell ref="BK1823:BP1823"/>
    <mergeCell ref="BQ1823:BV1823"/>
    <mergeCell ref="BW1823:CB1823"/>
    <mergeCell ref="CC1823:CH1823"/>
    <mergeCell ref="CI1823:CN1823"/>
    <mergeCell ref="EQ1822:EV1822"/>
    <mergeCell ref="A1823:H1823"/>
    <mergeCell ref="I1823:N1823"/>
    <mergeCell ref="O1823:T1823"/>
    <mergeCell ref="U1823:Z1823"/>
    <mergeCell ref="AA1823:AF1823"/>
    <mergeCell ref="AG1823:AL1823"/>
    <mergeCell ref="AM1823:AR1823"/>
    <mergeCell ref="AS1823:AX1823"/>
    <mergeCell ref="AY1823:BD1823"/>
    <mergeCell ref="DG1822:DL1822"/>
    <mergeCell ref="DM1822:DR1822"/>
    <mergeCell ref="DS1822:DX1822"/>
    <mergeCell ref="DY1822:ED1822"/>
    <mergeCell ref="EE1822:EJ1822"/>
    <mergeCell ref="EK1822:EP1822"/>
    <mergeCell ref="BW1822:CB1822"/>
    <mergeCell ref="CC1822:CH1822"/>
    <mergeCell ref="CI1822:CN1822"/>
    <mergeCell ref="CO1822:CT1822"/>
    <mergeCell ref="CU1822:CZ1822"/>
    <mergeCell ref="DA1822:DF1822"/>
    <mergeCell ref="AM1822:AR1822"/>
    <mergeCell ref="AS1822:AX1822"/>
    <mergeCell ref="AY1822:BD1822"/>
    <mergeCell ref="BE1822:BJ1822"/>
    <mergeCell ref="BK1822:BP1822"/>
    <mergeCell ref="BQ1822:BV1822"/>
    <mergeCell ref="DY1821:ED1821"/>
    <mergeCell ref="EE1821:EJ1821"/>
    <mergeCell ref="EK1821:EP1821"/>
    <mergeCell ref="EQ1821:EV1821"/>
    <mergeCell ref="A1822:H1822"/>
    <mergeCell ref="I1822:N1822"/>
    <mergeCell ref="O1822:T1822"/>
    <mergeCell ref="U1822:Z1822"/>
    <mergeCell ref="AA1822:AF1822"/>
    <mergeCell ref="AG1822:AL1822"/>
    <mergeCell ref="CO1821:CT1821"/>
    <mergeCell ref="CU1821:CZ1821"/>
    <mergeCell ref="DA1821:DF1821"/>
    <mergeCell ref="DG1821:DL1821"/>
    <mergeCell ref="DM1821:DR1821"/>
    <mergeCell ref="DS1821:DX1821"/>
    <mergeCell ref="BE1821:BJ1821"/>
    <mergeCell ref="BK1821:BP1821"/>
    <mergeCell ref="BQ1821:BV1821"/>
    <mergeCell ref="BW1821:CB1821"/>
    <mergeCell ref="CC1821:CH1821"/>
    <mergeCell ref="CI1821:CN1821"/>
    <mergeCell ref="EQ1820:EV1820"/>
    <mergeCell ref="A1821:H1821"/>
    <mergeCell ref="I1821:N1821"/>
    <mergeCell ref="O1821:T1821"/>
    <mergeCell ref="U1821:Z1821"/>
    <mergeCell ref="AA1821:AF1821"/>
    <mergeCell ref="AG1821:AL1821"/>
    <mergeCell ref="AM1821:AR1821"/>
    <mergeCell ref="AS1821:AX1821"/>
    <mergeCell ref="AY1821:BD1821"/>
    <mergeCell ref="DG1820:DL1820"/>
    <mergeCell ref="DM1820:DR1820"/>
    <mergeCell ref="DS1820:DX1820"/>
    <mergeCell ref="DY1820:ED1820"/>
    <mergeCell ref="EE1820:EJ1820"/>
    <mergeCell ref="EK1820:EP1820"/>
    <mergeCell ref="BW1820:CB1820"/>
    <mergeCell ref="CC1820:CH1820"/>
    <mergeCell ref="CI1820:CN1820"/>
    <mergeCell ref="CO1820:CT1820"/>
    <mergeCell ref="CU1820:CZ1820"/>
    <mergeCell ref="DA1820:DF1820"/>
    <mergeCell ref="AM1820:AR1820"/>
    <mergeCell ref="AS1820:AX1820"/>
    <mergeCell ref="AY1820:BD1820"/>
    <mergeCell ref="BE1820:BJ1820"/>
    <mergeCell ref="BK1820:BP1820"/>
    <mergeCell ref="BQ1820:BV1820"/>
    <mergeCell ref="DY1819:ED1819"/>
    <mergeCell ref="EE1819:EJ1819"/>
    <mergeCell ref="EK1819:EP1819"/>
    <mergeCell ref="EQ1819:EV1819"/>
    <mergeCell ref="A1820:H1820"/>
    <mergeCell ref="I1820:N1820"/>
    <mergeCell ref="O1820:T1820"/>
    <mergeCell ref="U1820:Z1820"/>
    <mergeCell ref="AA1820:AF1820"/>
    <mergeCell ref="AG1820:AL1820"/>
    <mergeCell ref="CO1819:CT1819"/>
    <mergeCell ref="CU1819:CZ1819"/>
    <mergeCell ref="DA1819:DF1819"/>
    <mergeCell ref="DG1819:DL1819"/>
    <mergeCell ref="DM1819:DR1819"/>
    <mergeCell ref="DS1819:DX1819"/>
    <mergeCell ref="BE1819:BJ1819"/>
    <mergeCell ref="BK1819:BP1819"/>
    <mergeCell ref="BQ1819:BV1819"/>
    <mergeCell ref="BW1819:CB1819"/>
    <mergeCell ref="CC1819:CH1819"/>
    <mergeCell ref="CI1819:CN1819"/>
    <mergeCell ref="EQ1818:EV1818"/>
    <mergeCell ref="A1819:H1819"/>
    <mergeCell ref="I1819:N1819"/>
    <mergeCell ref="O1819:T1819"/>
    <mergeCell ref="U1819:Z1819"/>
    <mergeCell ref="AA1819:AF1819"/>
    <mergeCell ref="AG1819:AL1819"/>
    <mergeCell ref="AM1819:AR1819"/>
    <mergeCell ref="AS1819:AX1819"/>
    <mergeCell ref="AY1819:BD1819"/>
    <mergeCell ref="DG1818:DL1818"/>
    <mergeCell ref="DM1818:DR1818"/>
    <mergeCell ref="DS1818:DX1818"/>
    <mergeCell ref="DY1818:ED1818"/>
    <mergeCell ref="EE1818:EJ1818"/>
    <mergeCell ref="EK1818:EP1818"/>
    <mergeCell ref="BW1818:CB1818"/>
    <mergeCell ref="CC1818:CH1818"/>
    <mergeCell ref="CI1818:CN1818"/>
    <mergeCell ref="CO1818:CT1818"/>
    <mergeCell ref="CU1818:CZ1818"/>
    <mergeCell ref="DA1818:DF1818"/>
    <mergeCell ref="AM1818:AR1818"/>
    <mergeCell ref="AS1818:AX1818"/>
    <mergeCell ref="AY1818:BD1818"/>
    <mergeCell ref="BE1818:BJ1818"/>
    <mergeCell ref="BK1818:BP1818"/>
    <mergeCell ref="BQ1818:BV1818"/>
    <mergeCell ref="DY1817:ED1817"/>
    <mergeCell ref="EE1817:EJ1817"/>
    <mergeCell ref="EK1817:EP1817"/>
    <mergeCell ref="EQ1817:EV1817"/>
    <mergeCell ref="A1818:H1818"/>
    <mergeCell ref="I1818:N1818"/>
    <mergeCell ref="O1818:T1818"/>
    <mergeCell ref="U1818:Z1818"/>
    <mergeCell ref="AA1818:AF1818"/>
    <mergeCell ref="AG1818:AL1818"/>
    <mergeCell ref="CO1817:CT1817"/>
    <mergeCell ref="CU1817:CZ1817"/>
    <mergeCell ref="DA1817:DF1817"/>
    <mergeCell ref="DG1817:DL1817"/>
    <mergeCell ref="DM1817:DR1817"/>
    <mergeCell ref="DS1817:DX1817"/>
    <mergeCell ref="BE1817:BJ1817"/>
    <mergeCell ref="BK1817:BP1817"/>
    <mergeCell ref="BQ1817:BV1817"/>
    <mergeCell ref="BW1817:CB1817"/>
    <mergeCell ref="CC1817:CH1817"/>
    <mergeCell ref="CI1817:CN1817"/>
    <mergeCell ref="EQ1816:EV1816"/>
    <mergeCell ref="A1817:H1817"/>
    <mergeCell ref="I1817:N1817"/>
    <mergeCell ref="O1817:T1817"/>
    <mergeCell ref="U1817:Z1817"/>
    <mergeCell ref="AA1817:AF1817"/>
    <mergeCell ref="AG1817:AL1817"/>
    <mergeCell ref="AM1817:AR1817"/>
    <mergeCell ref="AS1817:AX1817"/>
    <mergeCell ref="AY1817:BD1817"/>
    <mergeCell ref="DG1816:DL1816"/>
    <mergeCell ref="DM1816:DR1816"/>
    <mergeCell ref="DS1816:DX1816"/>
    <mergeCell ref="DY1816:ED1816"/>
    <mergeCell ref="EE1816:EJ1816"/>
    <mergeCell ref="EK1816:EP1816"/>
    <mergeCell ref="BW1816:CB1816"/>
    <mergeCell ref="CC1816:CH1816"/>
    <mergeCell ref="CI1816:CN1816"/>
    <mergeCell ref="CO1816:CT1816"/>
    <mergeCell ref="CU1816:CZ1816"/>
    <mergeCell ref="DA1816:DF1816"/>
    <mergeCell ref="AM1816:AR1816"/>
    <mergeCell ref="AS1816:AX1816"/>
    <mergeCell ref="AY1816:BD1816"/>
    <mergeCell ref="BE1816:BJ1816"/>
    <mergeCell ref="BK1816:BP1816"/>
    <mergeCell ref="BQ1816:BV1816"/>
    <mergeCell ref="DY1815:ED1815"/>
    <mergeCell ref="EE1815:EJ1815"/>
    <mergeCell ref="EK1815:EP1815"/>
    <mergeCell ref="EQ1815:EV1815"/>
    <mergeCell ref="A1816:H1816"/>
    <mergeCell ref="I1816:N1816"/>
    <mergeCell ref="O1816:T1816"/>
    <mergeCell ref="U1816:Z1816"/>
    <mergeCell ref="AA1816:AF1816"/>
    <mergeCell ref="AG1816:AL1816"/>
    <mergeCell ref="CO1815:CT1815"/>
    <mergeCell ref="CU1815:CZ1815"/>
    <mergeCell ref="DA1815:DF1815"/>
    <mergeCell ref="DG1815:DL1815"/>
    <mergeCell ref="DM1815:DR1815"/>
    <mergeCell ref="DS1815:DX1815"/>
    <mergeCell ref="BE1815:BJ1815"/>
    <mergeCell ref="BK1815:BP1815"/>
    <mergeCell ref="BQ1815:BV1815"/>
    <mergeCell ref="BW1815:CB1815"/>
    <mergeCell ref="CC1815:CH1815"/>
    <mergeCell ref="CI1815:CN1815"/>
    <mergeCell ref="EQ1814:EV1814"/>
    <mergeCell ref="A1815:H1815"/>
    <mergeCell ref="I1815:N1815"/>
    <mergeCell ref="O1815:T1815"/>
    <mergeCell ref="U1815:Z1815"/>
    <mergeCell ref="AA1815:AF1815"/>
    <mergeCell ref="AG1815:AL1815"/>
    <mergeCell ref="AM1815:AR1815"/>
    <mergeCell ref="AS1815:AX1815"/>
    <mergeCell ref="AY1815:BD1815"/>
    <mergeCell ref="DG1814:DL1814"/>
    <mergeCell ref="DM1814:DR1814"/>
    <mergeCell ref="DS1814:DX1814"/>
    <mergeCell ref="DY1814:ED1814"/>
    <mergeCell ref="EE1814:EJ1814"/>
    <mergeCell ref="EK1814:EP1814"/>
    <mergeCell ref="BW1814:CB1814"/>
    <mergeCell ref="CC1814:CH1814"/>
    <mergeCell ref="CI1814:CN1814"/>
    <mergeCell ref="CO1814:CT1814"/>
    <mergeCell ref="CU1814:CZ1814"/>
    <mergeCell ref="DA1814:DF1814"/>
    <mergeCell ref="AM1814:AR1814"/>
    <mergeCell ref="AS1814:AX1814"/>
    <mergeCell ref="AY1814:BD1814"/>
    <mergeCell ref="BE1814:BJ1814"/>
    <mergeCell ref="BK1814:BP1814"/>
    <mergeCell ref="BQ1814:BV1814"/>
    <mergeCell ref="DY1813:ED1813"/>
    <mergeCell ref="EE1813:EJ1813"/>
    <mergeCell ref="EK1813:EP1813"/>
    <mergeCell ref="EQ1813:EV1813"/>
    <mergeCell ref="A1814:H1814"/>
    <mergeCell ref="I1814:N1814"/>
    <mergeCell ref="O1814:T1814"/>
    <mergeCell ref="U1814:Z1814"/>
    <mergeCell ref="AA1814:AF1814"/>
    <mergeCell ref="AG1814:AL1814"/>
    <mergeCell ref="CO1813:CT1813"/>
    <mergeCell ref="CU1813:CZ1813"/>
    <mergeCell ref="DA1813:DF1813"/>
    <mergeCell ref="DG1813:DL1813"/>
    <mergeCell ref="DM1813:DR1813"/>
    <mergeCell ref="DS1813:DX1813"/>
    <mergeCell ref="BE1813:BJ1813"/>
    <mergeCell ref="BK1813:BP1813"/>
    <mergeCell ref="BQ1813:BV1813"/>
    <mergeCell ref="BW1813:CB1813"/>
    <mergeCell ref="CC1813:CH1813"/>
    <mergeCell ref="CI1813:CN1813"/>
    <mergeCell ref="EQ1812:EV1812"/>
    <mergeCell ref="A1813:H1813"/>
    <mergeCell ref="I1813:N1813"/>
    <mergeCell ref="O1813:T1813"/>
    <mergeCell ref="U1813:Z1813"/>
    <mergeCell ref="AA1813:AF1813"/>
    <mergeCell ref="AG1813:AL1813"/>
    <mergeCell ref="AM1813:AR1813"/>
    <mergeCell ref="AS1813:AX1813"/>
    <mergeCell ref="AY1813:BD1813"/>
    <mergeCell ref="DG1812:DL1812"/>
    <mergeCell ref="DM1812:DR1812"/>
    <mergeCell ref="DS1812:DX1812"/>
    <mergeCell ref="DY1812:ED1812"/>
    <mergeCell ref="EE1812:EJ1812"/>
    <mergeCell ref="EK1812:EP1812"/>
    <mergeCell ref="BW1812:CB1812"/>
    <mergeCell ref="CC1812:CH1812"/>
    <mergeCell ref="CI1812:CN1812"/>
    <mergeCell ref="CO1812:CT1812"/>
    <mergeCell ref="CU1812:CZ1812"/>
    <mergeCell ref="DA1812:DF1812"/>
    <mergeCell ref="AM1812:AR1812"/>
    <mergeCell ref="AS1812:AX1812"/>
    <mergeCell ref="AY1812:BD1812"/>
    <mergeCell ref="BE1812:BJ1812"/>
    <mergeCell ref="BK1812:BP1812"/>
    <mergeCell ref="BQ1812:BV1812"/>
    <mergeCell ref="DY1811:ED1811"/>
    <mergeCell ref="EE1811:EJ1811"/>
    <mergeCell ref="EK1811:EP1811"/>
    <mergeCell ref="EQ1811:EV1811"/>
    <mergeCell ref="A1812:H1812"/>
    <mergeCell ref="I1812:N1812"/>
    <mergeCell ref="O1812:T1812"/>
    <mergeCell ref="U1812:Z1812"/>
    <mergeCell ref="AA1812:AF1812"/>
    <mergeCell ref="AG1812:AL1812"/>
    <mergeCell ref="CO1811:CT1811"/>
    <mergeCell ref="CU1811:CZ1811"/>
    <mergeCell ref="DA1811:DF1811"/>
    <mergeCell ref="DG1811:DL1811"/>
    <mergeCell ref="DM1811:DR1811"/>
    <mergeCell ref="DS1811:DX1811"/>
    <mergeCell ref="BE1811:BJ1811"/>
    <mergeCell ref="BK1811:BP1811"/>
    <mergeCell ref="BQ1811:BV1811"/>
    <mergeCell ref="BW1811:CB1811"/>
    <mergeCell ref="CC1811:CH1811"/>
    <mergeCell ref="CI1811:CN1811"/>
    <mergeCell ref="EQ1810:EV1810"/>
    <mergeCell ref="A1811:H1811"/>
    <mergeCell ref="I1811:N1811"/>
    <mergeCell ref="O1811:T1811"/>
    <mergeCell ref="U1811:Z1811"/>
    <mergeCell ref="AA1811:AF1811"/>
    <mergeCell ref="AG1811:AL1811"/>
    <mergeCell ref="AM1811:AR1811"/>
    <mergeCell ref="AS1811:AX1811"/>
    <mergeCell ref="AY1811:BD1811"/>
    <mergeCell ref="DG1810:DL1810"/>
    <mergeCell ref="DM1810:DR1810"/>
    <mergeCell ref="DS1810:DX1810"/>
    <mergeCell ref="DY1810:ED1810"/>
    <mergeCell ref="EE1810:EJ1810"/>
    <mergeCell ref="EK1810:EP1810"/>
    <mergeCell ref="BW1810:CB1810"/>
    <mergeCell ref="CC1810:CH1810"/>
    <mergeCell ref="CI1810:CN1810"/>
    <mergeCell ref="CO1810:CT1810"/>
    <mergeCell ref="CU1810:CZ1810"/>
    <mergeCell ref="DA1810:DF1810"/>
    <mergeCell ref="AM1810:AR1810"/>
    <mergeCell ref="AS1810:AX1810"/>
    <mergeCell ref="AY1810:BD1810"/>
    <mergeCell ref="BE1810:BJ1810"/>
    <mergeCell ref="BK1810:BP1810"/>
    <mergeCell ref="BQ1810:BV1810"/>
    <mergeCell ref="DY1809:ED1809"/>
    <mergeCell ref="EE1809:EJ1809"/>
    <mergeCell ref="EK1809:EP1809"/>
    <mergeCell ref="EQ1809:EV1809"/>
    <mergeCell ref="A1810:H1810"/>
    <mergeCell ref="I1810:N1810"/>
    <mergeCell ref="O1810:T1810"/>
    <mergeCell ref="U1810:Z1810"/>
    <mergeCell ref="AA1810:AF1810"/>
    <mergeCell ref="AG1810:AL1810"/>
    <mergeCell ref="CO1809:CT1809"/>
    <mergeCell ref="CU1809:CZ1809"/>
    <mergeCell ref="DA1809:DF1809"/>
    <mergeCell ref="DG1809:DL1809"/>
    <mergeCell ref="DM1809:DR1809"/>
    <mergeCell ref="DS1809:DX1809"/>
    <mergeCell ref="BE1809:BJ1809"/>
    <mergeCell ref="BK1809:BP1809"/>
    <mergeCell ref="BQ1809:BV1809"/>
    <mergeCell ref="BW1809:CB1809"/>
    <mergeCell ref="CC1809:CH1809"/>
    <mergeCell ref="CI1809:CN1809"/>
    <mergeCell ref="EQ1808:EV1808"/>
    <mergeCell ref="A1809:H1809"/>
    <mergeCell ref="I1809:N1809"/>
    <mergeCell ref="O1809:T1809"/>
    <mergeCell ref="U1809:Z1809"/>
    <mergeCell ref="AA1809:AF1809"/>
    <mergeCell ref="AG1809:AL1809"/>
    <mergeCell ref="AM1809:AR1809"/>
    <mergeCell ref="AS1809:AX1809"/>
    <mergeCell ref="AY1809:BD1809"/>
    <mergeCell ref="DG1808:DL1808"/>
    <mergeCell ref="DM1808:DR1808"/>
    <mergeCell ref="DS1808:DX1808"/>
    <mergeCell ref="DY1808:ED1808"/>
    <mergeCell ref="EE1808:EJ1808"/>
    <mergeCell ref="EK1808:EP1808"/>
    <mergeCell ref="BW1808:CB1808"/>
    <mergeCell ref="CC1808:CH1808"/>
    <mergeCell ref="CI1808:CN1808"/>
    <mergeCell ref="CO1808:CT1808"/>
    <mergeCell ref="CU1808:CZ1808"/>
    <mergeCell ref="DA1808:DF1808"/>
    <mergeCell ref="AM1808:AR1808"/>
    <mergeCell ref="AS1808:AX1808"/>
    <mergeCell ref="AY1808:BD1808"/>
    <mergeCell ref="BE1808:BJ1808"/>
    <mergeCell ref="BK1808:BP1808"/>
    <mergeCell ref="BQ1808:BV1808"/>
    <mergeCell ref="DY1807:ED1807"/>
    <mergeCell ref="EE1807:EJ1807"/>
    <mergeCell ref="EK1807:EP1807"/>
    <mergeCell ref="EQ1807:EV1807"/>
    <mergeCell ref="A1808:H1808"/>
    <mergeCell ref="I1808:N1808"/>
    <mergeCell ref="O1808:T1808"/>
    <mergeCell ref="U1808:Z1808"/>
    <mergeCell ref="AA1808:AF1808"/>
    <mergeCell ref="AG1808:AL1808"/>
    <mergeCell ref="CO1807:CT1807"/>
    <mergeCell ref="CU1807:CZ1807"/>
    <mergeCell ref="DA1807:DF1807"/>
    <mergeCell ref="DG1807:DL1807"/>
    <mergeCell ref="DM1807:DR1807"/>
    <mergeCell ref="DS1807:DX1807"/>
    <mergeCell ref="BE1807:BJ1807"/>
    <mergeCell ref="BK1807:BP1807"/>
    <mergeCell ref="BQ1807:BV1807"/>
    <mergeCell ref="BW1807:CB1807"/>
    <mergeCell ref="CC1807:CH1807"/>
    <mergeCell ref="CI1807:CN1807"/>
    <mergeCell ref="EQ1806:EV1806"/>
    <mergeCell ref="A1807:H1807"/>
    <mergeCell ref="I1807:N1807"/>
    <mergeCell ref="O1807:T1807"/>
    <mergeCell ref="U1807:Z1807"/>
    <mergeCell ref="AA1807:AF1807"/>
    <mergeCell ref="AG1807:AL1807"/>
    <mergeCell ref="AM1807:AR1807"/>
    <mergeCell ref="AS1807:AX1807"/>
    <mergeCell ref="AY1807:BD1807"/>
    <mergeCell ref="DG1806:DL1806"/>
    <mergeCell ref="DM1806:DR1806"/>
    <mergeCell ref="DS1806:DX1806"/>
    <mergeCell ref="DY1806:ED1806"/>
    <mergeCell ref="EE1806:EJ1806"/>
    <mergeCell ref="EK1806:EP1806"/>
    <mergeCell ref="BW1806:CB1806"/>
    <mergeCell ref="CC1806:CH1806"/>
    <mergeCell ref="CI1806:CN1806"/>
    <mergeCell ref="CO1806:CT1806"/>
    <mergeCell ref="CU1806:CZ1806"/>
    <mergeCell ref="DA1806:DF1806"/>
    <mergeCell ref="AM1806:AR1806"/>
    <mergeCell ref="AS1806:AX1806"/>
    <mergeCell ref="AY1806:BD1806"/>
    <mergeCell ref="BE1806:BJ1806"/>
    <mergeCell ref="BK1806:BP1806"/>
    <mergeCell ref="BQ1806:BV1806"/>
    <mergeCell ref="A1806:H1806"/>
    <mergeCell ref="I1806:N1806"/>
    <mergeCell ref="O1806:T1806"/>
    <mergeCell ref="U1806:Z1806"/>
    <mergeCell ref="AA1806:AF1806"/>
    <mergeCell ref="AG1806:AL1806"/>
    <mergeCell ref="DM1805:DR1805"/>
    <mergeCell ref="DS1805:DX1805"/>
    <mergeCell ref="DY1805:ED1805"/>
    <mergeCell ref="EE1805:EJ1805"/>
    <mergeCell ref="EK1805:EP1805"/>
    <mergeCell ref="EQ1805:EV1805"/>
    <mergeCell ref="CC1805:CH1805"/>
    <mergeCell ref="CI1805:CN1805"/>
    <mergeCell ref="CO1805:CT1805"/>
    <mergeCell ref="CU1805:CZ1805"/>
    <mergeCell ref="DA1805:DF1805"/>
    <mergeCell ref="DG1805:DL1805"/>
    <mergeCell ref="AS1805:AX1805"/>
    <mergeCell ref="AY1805:BD1805"/>
    <mergeCell ref="BE1805:BJ1805"/>
    <mergeCell ref="BK1805:BP1805"/>
    <mergeCell ref="BQ1805:BV1805"/>
    <mergeCell ref="BW1805:CB1805"/>
    <mergeCell ref="EQ1800:EV1800"/>
    <mergeCell ref="A1802:H1805"/>
    <mergeCell ref="DR1802:DZ1802"/>
    <mergeCell ref="DL1803:EC1803"/>
    <mergeCell ref="I1805:N1805"/>
    <mergeCell ref="O1805:T1805"/>
    <mergeCell ref="U1805:Z1805"/>
    <mergeCell ref="AA1805:AF1805"/>
    <mergeCell ref="AG1805:AL1805"/>
    <mergeCell ref="AM1805:AR1805"/>
    <mergeCell ref="DG1800:DL1800"/>
    <mergeCell ref="DM1800:DR1800"/>
    <mergeCell ref="DS1800:DX1800"/>
    <mergeCell ref="DY1800:ED1800"/>
    <mergeCell ref="EE1800:EJ1800"/>
    <mergeCell ref="EK1800:EP1800"/>
    <mergeCell ref="BW1800:CB1800"/>
    <mergeCell ref="CC1800:CH1800"/>
    <mergeCell ref="CI1800:CN1800"/>
    <mergeCell ref="CO1800:CT1800"/>
    <mergeCell ref="CU1800:CZ1800"/>
    <mergeCell ref="DA1800:DF1800"/>
    <mergeCell ref="AM1800:AR1800"/>
    <mergeCell ref="AS1800:AX1800"/>
    <mergeCell ref="AY1800:BD1800"/>
    <mergeCell ref="BE1800:BJ1800"/>
    <mergeCell ref="BK1800:BP1800"/>
    <mergeCell ref="BQ1800:BV1800"/>
    <mergeCell ref="DY1799:ED1799"/>
    <mergeCell ref="EE1799:EJ1799"/>
    <mergeCell ref="EK1799:EP1799"/>
    <mergeCell ref="EQ1799:EV1799"/>
    <mergeCell ref="A1800:H1800"/>
    <mergeCell ref="I1800:N1800"/>
    <mergeCell ref="O1800:T1800"/>
    <mergeCell ref="U1800:Z1800"/>
    <mergeCell ref="AA1800:AF1800"/>
    <mergeCell ref="AG1800:AL1800"/>
    <mergeCell ref="CO1799:CT1799"/>
    <mergeCell ref="CU1799:CZ1799"/>
    <mergeCell ref="DA1799:DF1799"/>
    <mergeCell ref="DG1799:DL1799"/>
    <mergeCell ref="DM1799:DR1799"/>
    <mergeCell ref="DS1799:DX1799"/>
    <mergeCell ref="BE1799:BJ1799"/>
    <mergeCell ref="BK1799:BP1799"/>
    <mergeCell ref="BQ1799:BV1799"/>
    <mergeCell ref="BW1799:CB1799"/>
    <mergeCell ref="CC1799:CH1799"/>
    <mergeCell ref="CI1799:CN1799"/>
    <mergeCell ref="EQ1798:EV1798"/>
    <mergeCell ref="A1799:H1799"/>
    <mergeCell ref="I1799:N1799"/>
    <mergeCell ref="O1799:T1799"/>
    <mergeCell ref="U1799:Z1799"/>
    <mergeCell ref="AA1799:AF1799"/>
    <mergeCell ref="AG1799:AL1799"/>
    <mergeCell ref="AM1799:AR1799"/>
    <mergeCell ref="AS1799:AX1799"/>
    <mergeCell ref="AY1799:BD1799"/>
    <mergeCell ref="DG1798:DL1798"/>
    <mergeCell ref="DM1798:DR1798"/>
    <mergeCell ref="DS1798:DX1798"/>
    <mergeCell ref="DY1798:ED1798"/>
    <mergeCell ref="EE1798:EJ1798"/>
    <mergeCell ref="EK1798:EP1798"/>
    <mergeCell ref="BW1798:CB1798"/>
    <mergeCell ref="CC1798:CH1798"/>
    <mergeCell ref="CI1798:CN1798"/>
    <mergeCell ref="CO1798:CT1798"/>
    <mergeCell ref="CU1798:CZ1798"/>
    <mergeCell ref="DA1798:DF1798"/>
    <mergeCell ref="AM1798:AR1798"/>
    <mergeCell ref="AS1798:AX1798"/>
    <mergeCell ref="AY1798:BD1798"/>
    <mergeCell ref="BE1798:BJ1798"/>
    <mergeCell ref="BK1798:BP1798"/>
    <mergeCell ref="BQ1798:BV1798"/>
    <mergeCell ref="DY1797:ED1797"/>
    <mergeCell ref="EE1797:EJ1797"/>
    <mergeCell ref="EK1797:EP1797"/>
    <mergeCell ref="EQ1797:EV1797"/>
    <mergeCell ref="A1798:H1798"/>
    <mergeCell ref="I1798:N1798"/>
    <mergeCell ref="O1798:T1798"/>
    <mergeCell ref="U1798:Z1798"/>
    <mergeCell ref="AA1798:AF1798"/>
    <mergeCell ref="AG1798:AL1798"/>
    <mergeCell ref="CO1797:CT1797"/>
    <mergeCell ref="CU1797:CZ1797"/>
    <mergeCell ref="DA1797:DF1797"/>
    <mergeCell ref="DG1797:DL1797"/>
    <mergeCell ref="DM1797:DR1797"/>
    <mergeCell ref="DS1797:DX1797"/>
    <mergeCell ref="BE1797:BJ1797"/>
    <mergeCell ref="BK1797:BP1797"/>
    <mergeCell ref="BQ1797:BV1797"/>
    <mergeCell ref="BW1797:CB1797"/>
    <mergeCell ref="CC1797:CH1797"/>
    <mergeCell ref="CI1797:CN1797"/>
    <mergeCell ref="EQ1796:EV1796"/>
    <mergeCell ref="A1797:H1797"/>
    <mergeCell ref="I1797:N1797"/>
    <mergeCell ref="O1797:T1797"/>
    <mergeCell ref="U1797:Z1797"/>
    <mergeCell ref="AA1797:AF1797"/>
    <mergeCell ref="AG1797:AL1797"/>
    <mergeCell ref="AM1797:AR1797"/>
    <mergeCell ref="AS1797:AX1797"/>
    <mergeCell ref="AY1797:BD1797"/>
    <mergeCell ref="DG1796:DL1796"/>
    <mergeCell ref="DM1796:DR1796"/>
    <mergeCell ref="DS1796:DX1796"/>
    <mergeCell ref="DY1796:ED1796"/>
    <mergeCell ref="EE1796:EJ1796"/>
    <mergeCell ref="EK1796:EP1796"/>
    <mergeCell ref="BW1796:CB1796"/>
    <mergeCell ref="CC1796:CH1796"/>
    <mergeCell ref="CI1796:CN1796"/>
    <mergeCell ref="CO1796:CT1796"/>
    <mergeCell ref="CU1796:CZ1796"/>
    <mergeCell ref="DA1796:DF1796"/>
    <mergeCell ref="AM1796:AR1796"/>
    <mergeCell ref="AS1796:AX1796"/>
    <mergeCell ref="AY1796:BD1796"/>
    <mergeCell ref="BE1796:BJ1796"/>
    <mergeCell ref="BK1796:BP1796"/>
    <mergeCell ref="BQ1796:BV1796"/>
    <mergeCell ref="DY1795:ED1795"/>
    <mergeCell ref="EE1795:EJ1795"/>
    <mergeCell ref="EK1795:EP1795"/>
    <mergeCell ref="EQ1795:EV1795"/>
    <mergeCell ref="A1796:H1796"/>
    <mergeCell ref="I1796:N1796"/>
    <mergeCell ref="O1796:T1796"/>
    <mergeCell ref="U1796:Z1796"/>
    <mergeCell ref="AA1796:AF1796"/>
    <mergeCell ref="AG1796:AL1796"/>
    <mergeCell ref="CO1795:CT1795"/>
    <mergeCell ref="CU1795:CZ1795"/>
    <mergeCell ref="DA1795:DF1795"/>
    <mergeCell ref="DG1795:DL1795"/>
    <mergeCell ref="DM1795:DR1795"/>
    <mergeCell ref="DS1795:DX1795"/>
    <mergeCell ref="BE1795:BJ1795"/>
    <mergeCell ref="BK1795:BP1795"/>
    <mergeCell ref="BQ1795:BV1795"/>
    <mergeCell ref="BW1795:CB1795"/>
    <mergeCell ref="CC1795:CH1795"/>
    <mergeCell ref="CI1795:CN1795"/>
    <mergeCell ref="EQ1794:EV1794"/>
    <mergeCell ref="A1795:H1795"/>
    <mergeCell ref="I1795:N1795"/>
    <mergeCell ref="O1795:T1795"/>
    <mergeCell ref="U1795:Z1795"/>
    <mergeCell ref="AA1795:AF1795"/>
    <mergeCell ref="AG1795:AL1795"/>
    <mergeCell ref="AM1795:AR1795"/>
    <mergeCell ref="AS1795:AX1795"/>
    <mergeCell ref="AY1795:BD1795"/>
    <mergeCell ref="DG1794:DL1794"/>
    <mergeCell ref="DM1794:DR1794"/>
    <mergeCell ref="DS1794:DX1794"/>
    <mergeCell ref="DY1794:ED1794"/>
    <mergeCell ref="EE1794:EJ1794"/>
    <mergeCell ref="EK1794:EP1794"/>
    <mergeCell ref="BW1794:CB1794"/>
    <mergeCell ref="CC1794:CH1794"/>
    <mergeCell ref="CI1794:CN1794"/>
    <mergeCell ref="CO1794:CT1794"/>
    <mergeCell ref="CU1794:CZ1794"/>
    <mergeCell ref="DA1794:DF1794"/>
    <mergeCell ref="AM1794:AR1794"/>
    <mergeCell ref="AS1794:AX1794"/>
    <mergeCell ref="AY1794:BD1794"/>
    <mergeCell ref="BE1794:BJ1794"/>
    <mergeCell ref="BK1794:BP1794"/>
    <mergeCell ref="BQ1794:BV1794"/>
    <mergeCell ref="DY1793:ED1793"/>
    <mergeCell ref="EE1793:EJ1793"/>
    <mergeCell ref="EK1793:EP1793"/>
    <mergeCell ref="EQ1793:EV1793"/>
    <mergeCell ref="A1794:H1794"/>
    <mergeCell ref="I1794:N1794"/>
    <mergeCell ref="O1794:T1794"/>
    <mergeCell ref="U1794:Z1794"/>
    <mergeCell ref="AA1794:AF1794"/>
    <mergeCell ref="AG1794:AL1794"/>
    <mergeCell ref="CO1793:CT1793"/>
    <mergeCell ref="CU1793:CZ1793"/>
    <mergeCell ref="DA1793:DF1793"/>
    <mergeCell ref="DG1793:DL1793"/>
    <mergeCell ref="DM1793:DR1793"/>
    <mergeCell ref="DS1793:DX1793"/>
    <mergeCell ref="BE1793:BJ1793"/>
    <mergeCell ref="BK1793:BP1793"/>
    <mergeCell ref="BQ1793:BV1793"/>
    <mergeCell ref="BW1793:CB1793"/>
    <mergeCell ref="CC1793:CH1793"/>
    <mergeCell ref="CI1793:CN1793"/>
    <mergeCell ref="EQ1792:EV1792"/>
    <mergeCell ref="A1793:H1793"/>
    <mergeCell ref="I1793:N1793"/>
    <mergeCell ref="O1793:T1793"/>
    <mergeCell ref="U1793:Z1793"/>
    <mergeCell ref="AA1793:AF1793"/>
    <mergeCell ref="AG1793:AL1793"/>
    <mergeCell ref="AM1793:AR1793"/>
    <mergeCell ref="AS1793:AX1793"/>
    <mergeCell ref="AY1793:BD1793"/>
    <mergeCell ref="DG1792:DL1792"/>
    <mergeCell ref="DM1792:DR1792"/>
    <mergeCell ref="DS1792:DX1792"/>
    <mergeCell ref="DY1792:ED1792"/>
    <mergeCell ref="EE1792:EJ1792"/>
    <mergeCell ref="EK1792:EP1792"/>
    <mergeCell ref="BW1792:CB1792"/>
    <mergeCell ref="CC1792:CH1792"/>
    <mergeCell ref="CI1792:CN1792"/>
    <mergeCell ref="CO1792:CT1792"/>
    <mergeCell ref="CU1792:CZ1792"/>
    <mergeCell ref="DA1792:DF1792"/>
    <mergeCell ref="AM1792:AR1792"/>
    <mergeCell ref="AS1792:AX1792"/>
    <mergeCell ref="AY1792:BD1792"/>
    <mergeCell ref="BE1792:BJ1792"/>
    <mergeCell ref="BK1792:BP1792"/>
    <mergeCell ref="BQ1792:BV1792"/>
    <mergeCell ref="DY1791:ED1791"/>
    <mergeCell ref="EE1791:EJ1791"/>
    <mergeCell ref="EK1791:EP1791"/>
    <mergeCell ref="EQ1791:EV1791"/>
    <mergeCell ref="A1792:H1792"/>
    <mergeCell ref="I1792:N1792"/>
    <mergeCell ref="O1792:T1792"/>
    <mergeCell ref="U1792:Z1792"/>
    <mergeCell ref="AA1792:AF1792"/>
    <mergeCell ref="AG1792:AL1792"/>
    <mergeCell ref="CO1791:CT1791"/>
    <mergeCell ref="CU1791:CZ1791"/>
    <mergeCell ref="DA1791:DF1791"/>
    <mergeCell ref="DG1791:DL1791"/>
    <mergeCell ref="DM1791:DR1791"/>
    <mergeCell ref="DS1791:DX1791"/>
    <mergeCell ref="BE1791:BJ1791"/>
    <mergeCell ref="BK1791:BP1791"/>
    <mergeCell ref="BQ1791:BV1791"/>
    <mergeCell ref="BW1791:CB1791"/>
    <mergeCell ref="CC1791:CH1791"/>
    <mergeCell ref="CI1791:CN1791"/>
    <mergeCell ref="EQ1790:EV1790"/>
    <mergeCell ref="A1791:H1791"/>
    <mergeCell ref="I1791:N1791"/>
    <mergeCell ref="O1791:T1791"/>
    <mergeCell ref="U1791:Z1791"/>
    <mergeCell ref="AA1791:AF1791"/>
    <mergeCell ref="AG1791:AL1791"/>
    <mergeCell ref="AM1791:AR1791"/>
    <mergeCell ref="AS1791:AX1791"/>
    <mergeCell ref="AY1791:BD1791"/>
    <mergeCell ref="DG1790:DL1790"/>
    <mergeCell ref="DM1790:DR1790"/>
    <mergeCell ref="DS1790:DX1790"/>
    <mergeCell ref="DY1790:ED1790"/>
    <mergeCell ref="EE1790:EJ1790"/>
    <mergeCell ref="EK1790:EP1790"/>
    <mergeCell ref="BW1790:CB1790"/>
    <mergeCell ref="CC1790:CH1790"/>
    <mergeCell ref="CI1790:CN1790"/>
    <mergeCell ref="CO1790:CT1790"/>
    <mergeCell ref="CU1790:CZ1790"/>
    <mergeCell ref="DA1790:DF1790"/>
    <mergeCell ref="AM1790:AR1790"/>
    <mergeCell ref="AS1790:AX1790"/>
    <mergeCell ref="AY1790:BD1790"/>
    <mergeCell ref="BE1790:BJ1790"/>
    <mergeCell ref="BK1790:BP1790"/>
    <mergeCell ref="BQ1790:BV1790"/>
    <mergeCell ref="DY1789:ED1789"/>
    <mergeCell ref="EE1789:EJ1789"/>
    <mergeCell ref="EK1789:EP1789"/>
    <mergeCell ref="EQ1789:EV1789"/>
    <mergeCell ref="A1790:H1790"/>
    <mergeCell ref="I1790:N1790"/>
    <mergeCell ref="O1790:T1790"/>
    <mergeCell ref="U1790:Z1790"/>
    <mergeCell ref="AA1790:AF1790"/>
    <mergeCell ref="AG1790:AL1790"/>
    <mergeCell ref="CO1789:CT1789"/>
    <mergeCell ref="CU1789:CZ1789"/>
    <mergeCell ref="DA1789:DF1789"/>
    <mergeCell ref="DG1789:DL1789"/>
    <mergeCell ref="DM1789:DR1789"/>
    <mergeCell ref="DS1789:DX1789"/>
    <mergeCell ref="BE1789:BJ1789"/>
    <mergeCell ref="BK1789:BP1789"/>
    <mergeCell ref="BQ1789:BV1789"/>
    <mergeCell ref="BW1789:CB1789"/>
    <mergeCell ref="CC1789:CH1789"/>
    <mergeCell ref="CI1789:CN1789"/>
    <mergeCell ref="EQ1788:EV1788"/>
    <mergeCell ref="A1789:H1789"/>
    <mergeCell ref="I1789:N1789"/>
    <mergeCell ref="O1789:T1789"/>
    <mergeCell ref="U1789:Z1789"/>
    <mergeCell ref="AA1789:AF1789"/>
    <mergeCell ref="AG1789:AL1789"/>
    <mergeCell ref="AM1789:AR1789"/>
    <mergeCell ref="AS1789:AX1789"/>
    <mergeCell ref="AY1789:BD1789"/>
    <mergeCell ref="DG1788:DL1788"/>
    <mergeCell ref="DM1788:DR1788"/>
    <mergeCell ref="DS1788:DX1788"/>
    <mergeCell ref="DY1788:ED1788"/>
    <mergeCell ref="EE1788:EJ1788"/>
    <mergeCell ref="EK1788:EP1788"/>
    <mergeCell ref="BW1788:CB1788"/>
    <mergeCell ref="CC1788:CH1788"/>
    <mergeCell ref="CI1788:CN1788"/>
    <mergeCell ref="CO1788:CT1788"/>
    <mergeCell ref="CU1788:CZ1788"/>
    <mergeCell ref="DA1788:DF1788"/>
    <mergeCell ref="AM1788:AR1788"/>
    <mergeCell ref="AS1788:AX1788"/>
    <mergeCell ref="AY1788:BD1788"/>
    <mergeCell ref="BE1788:BJ1788"/>
    <mergeCell ref="BK1788:BP1788"/>
    <mergeCell ref="BQ1788:BV1788"/>
    <mergeCell ref="DY1787:ED1787"/>
    <mergeCell ref="EE1787:EJ1787"/>
    <mergeCell ref="EK1787:EP1787"/>
    <mergeCell ref="EQ1787:EV1787"/>
    <mergeCell ref="A1788:H1788"/>
    <mergeCell ref="I1788:N1788"/>
    <mergeCell ref="O1788:T1788"/>
    <mergeCell ref="U1788:Z1788"/>
    <mergeCell ref="AA1788:AF1788"/>
    <mergeCell ref="AG1788:AL1788"/>
    <mergeCell ref="CO1787:CT1787"/>
    <mergeCell ref="CU1787:CZ1787"/>
    <mergeCell ref="DA1787:DF1787"/>
    <mergeCell ref="DG1787:DL1787"/>
    <mergeCell ref="DM1787:DR1787"/>
    <mergeCell ref="DS1787:DX1787"/>
    <mergeCell ref="BE1787:BJ1787"/>
    <mergeCell ref="BK1787:BP1787"/>
    <mergeCell ref="BQ1787:BV1787"/>
    <mergeCell ref="BW1787:CB1787"/>
    <mergeCell ref="CC1787:CH1787"/>
    <mergeCell ref="CI1787:CN1787"/>
    <mergeCell ref="EQ1786:EV1786"/>
    <mergeCell ref="A1787:H1787"/>
    <mergeCell ref="I1787:N1787"/>
    <mergeCell ref="O1787:T1787"/>
    <mergeCell ref="U1787:Z1787"/>
    <mergeCell ref="AA1787:AF1787"/>
    <mergeCell ref="AG1787:AL1787"/>
    <mergeCell ref="AM1787:AR1787"/>
    <mergeCell ref="AS1787:AX1787"/>
    <mergeCell ref="AY1787:BD1787"/>
    <mergeCell ref="DG1786:DL1786"/>
    <mergeCell ref="DM1786:DR1786"/>
    <mergeCell ref="DS1786:DX1786"/>
    <mergeCell ref="DY1786:ED1786"/>
    <mergeCell ref="EE1786:EJ1786"/>
    <mergeCell ref="EK1786:EP1786"/>
    <mergeCell ref="BW1786:CB1786"/>
    <mergeCell ref="CC1786:CH1786"/>
    <mergeCell ref="CI1786:CN1786"/>
    <mergeCell ref="CO1786:CT1786"/>
    <mergeCell ref="CU1786:CZ1786"/>
    <mergeCell ref="DA1786:DF1786"/>
    <mergeCell ref="AM1786:AR1786"/>
    <mergeCell ref="AS1786:AX1786"/>
    <mergeCell ref="AY1786:BD1786"/>
    <mergeCell ref="BE1786:BJ1786"/>
    <mergeCell ref="BK1786:BP1786"/>
    <mergeCell ref="BQ1786:BV1786"/>
    <mergeCell ref="DY1785:ED1785"/>
    <mergeCell ref="EE1785:EJ1785"/>
    <mergeCell ref="EK1785:EP1785"/>
    <mergeCell ref="EQ1785:EV1785"/>
    <mergeCell ref="A1786:H1786"/>
    <mergeCell ref="I1786:N1786"/>
    <mergeCell ref="O1786:T1786"/>
    <mergeCell ref="U1786:Z1786"/>
    <mergeCell ref="AA1786:AF1786"/>
    <mergeCell ref="AG1786:AL1786"/>
    <mergeCell ref="CO1785:CT1785"/>
    <mergeCell ref="CU1785:CZ1785"/>
    <mergeCell ref="DA1785:DF1785"/>
    <mergeCell ref="DG1785:DL1785"/>
    <mergeCell ref="DM1785:DR1785"/>
    <mergeCell ref="DS1785:DX1785"/>
    <mergeCell ref="BE1785:BJ1785"/>
    <mergeCell ref="BK1785:BP1785"/>
    <mergeCell ref="BQ1785:BV1785"/>
    <mergeCell ref="BW1785:CB1785"/>
    <mergeCell ref="CC1785:CH1785"/>
    <mergeCell ref="CI1785:CN1785"/>
    <mergeCell ref="EQ1784:EV1784"/>
    <mergeCell ref="A1785:H1785"/>
    <mergeCell ref="I1785:N1785"/>
    <mergeCell ref="O1785:T1785"/>
    <mergeCell ref="U1785:Z1785"/>
    <mergeCell ref="AA1785:AF1785"/>
    <mergeCell ref="AG1785:AL1785"/>
    <mergeCell ref="AM1785:AR1785"/>
    <mergeCell ref="AS1785:AX1785"/>
    <mergeCell ref="AY1785:BD1785"/>
    <mergeCell ref="DG1784:DL1784"/>
    <mergeCell ref="DM1784:DR1784"/>
    <mergeCell ref="DS1784:DX1784"/>
    <mergeCell ref="DY1784:ED1784"/>
    <mergeCell ref="EE1784:EJ1784"/>
    <mergeCell ref="EK1784:EP1784"/>
    <mergeCell ref="BW1784:CB1784"/>
    <mergeCell ref="CC1784:CH1784"/>
    <mergeCell ref="CI1784:CN1784"/>
    <mergeCell ref="CO1784:CT1784"/>
    <mergeCell ref="CU1784:CZ1784"/>
    <mergeCell ref="DA1784:DF1784"/>
    <mergeCell ref="AM1784:AR1784"/>
    <mergeCell ref="AS1784:AX1784"/>
    <mergeCell ref="AY1784:BD1784"/>
    <mergeCell ref="BE1784:BJ1784"/>
    <mergeCell ref="BK1784:BP1784"/>
    <mergeCell ref="BQ1784:BV1784"/>
    <mergeCell ref="DY1783:ED1783"/>
    <mergeCell ref="EE1783:EJ1783"/>
    <mergeCell ref="EK1783:EP1783"/>
    <mergeCell ref="EQ1783:EV1783"/>
    <mergeCell ref="A1784:H1784"/>
    <mergeCell ref="I1784:N1784"/>
    <mergeCell ref="O1784:T1784"/>
    <mergeCell ref="U1784:Z1784"/>
    <mergeCell ref="AA1784:AF1784"/>
    <mergeCell ref="AG1784:AL1784"/>
    <mergeCell ref="CO1783:CT1783"/>
    <mergeCell ref="CU1783:CZ1783"/>
    <mergeCell ref="DA1783:DF1783"/>
    <mergeCell ref="DG1783:DL1783"/>
    <mergeCell ref="DM1783:DR1783"/>
    <mergeCell ref="DS1783:DX1783"/>
    <mergeCell ref="BE1783:BJ1783"/>
    <mergeCell ref="BK1783:BP1783"/>
    <mergeCell ref="BQ1783:BV1783"/>
    <mergeCell ref="BW1783:CB1783"/>
    <mergeCell ref="CC1783:CH1783"/>
    <mergeCell ref="CI1783:CN1783"/>
    <mergeCell ref="EQ1782:EV1782"/>
    <mergeCell ref="A1783:H1783"/>
    <mergeCell ref="I1783:N1783"/>
    <mergeCell ref="O1783:T1783"/>
    <mergeCell ref="U1783:Z1783"/>
    <mergeCell ref="AA1783:AF1783"/>
    <mergeCell ref="AG1783:AL1783"/>
    <mergeCell ref="AM1783:AR1783"/>
    <mergeCell ref="AS1783:AX1783"/>
    <mergeCell ref="AY1783:BD1783"/>
    <mergeCell ref="DG1782:DL1782"/>
    <mergeCell ref="DM1782:DR1782"/>
    <mergeCell ref="DS1782:DX1782"/>
    <mergeCell ref="DY1782:ED1782"/>
    <mergeCell ref="EE1782:EJ1782"/>
    <mergeCell ref="EK1782:EP1782"/>
    <mergeCell ref="BW1782:CB1782"/>
    <mergeCell ref="CC1782:CH1782"/>
    <mergeCell ref="CI1782:CN1782"/>
    <mergeCell ref="CO1782:CT1782"/>
    <mergeCell ref="CU1782:CZ1782"/>
    <mergeCell ref="DA1782:DF1782"/>
    <mergeCell ref="AM1782:AR1782"/>
    <mergeCell ref="AS1782:AX1782"/>
    <mergeCell ref="AY1782:BD1782"/>
    <mergeCell ref="BE1782:BJ1782"/>
    <mergeCell ref="BK1782:BP1782"/>
    <mergeCell ref="BQ1782:BV1782"/>
    <mergeCell ref="DY1781:ED1781"/>
    <mergeCell ref="EE1781:EJ1781"/>
    <mergeCell ref="EK1781:EP1781"/>
    <mergeCell ref="EQ1781:EV1781"/>
    <mergeCell ref="A1782:H1782"/>
    <mergeCell ref="I1782:N1782"/>
    <mergeCell ref="O1782:T1782"/>
    <mergeCell ref="U1782:Z1782"/>
    <mergeCell ref="AA1782:AF1782"/>
    <mergeCell ref="AG1782:AL1782"/>
    <mergeCell ref="CO1781:CT1781"/>
    <mergeCell ref="CU1781:CZ1781"/>
    <mergeCell ref="DA1781:DF1781"/>
    <mergeCell ref="DG1781:DL1781"/>
    <mergeCell ref="DM1781:DR1781"/>
    <mergeCell ref="DS1781:DX1781"/>
    <mergeCell ref="BE1781:BJ1781"/>
    <mergeCell ref="BK1781:BP1781"/>
    <mergeCell ref="BQ1781:BV1781"/>
    <mergeCell ref="BW1781:CB1781"/>
    <mergeCell ref="CC1781:CH1781"/>
    <mergeCell ref="CI1781:CN1781"/>
    <mergeCell ref="EQ1780:EV1780"/>
    <mergeCell ref="A1781:H1781"/>
    <mergeCell ref="I1781:N1781"/>
    <mergeCell ref="O1781:T1781"/>
    <mergeCell ref="U1781:Z1781"/>
    <mergeCell ref="AA1781:AF1781"/>
    <mergeCell ref="AG1781:AL1781"/>
    <mergeCell ref="AM1781:AR1781"/>
    <mergeCell ref="AS1781:AX1781"/>
    <mergeCell ref="AY1781:BD1781"/>
    <mergeCell ref="DG1780:DL1780"/>
    <mergeCell ref="DM1780:DR1780"/>
    <mergeCell ref="DS1780:DX1780"/>
    <mergeCell ref="DY1780:ED1780"/>
    <mergeCell ref="EE1780:EJ1780"/>
    <mergeCell ref="EK1780:EP1780"/>
    <mergeCell ref="BW1780:CB1780"/>
    <mergeCell ref="CC1780:CH1780"/>
    <mergeCell ref="CI1780:CN1780"/>
    <mergeCell ref="CO1780:CT1780"/>
    <mergeCell ref="CU1780:CZ1780"/>
    <mergeCell ref="DA1780:DF1780"/>
    <mergeCell ref="AM1780:AR1780"/>
    <mergeCell ref="AS1780:AX1780"/>
    <mergeCell ref="AY1780:BD1780"/>
    <mergeCell ref="BE1780:BJ1780"/>
    <mergeCell ref="BK1780:BP1780"/>
    <mergeCell ref="BQ1780:BV1780"/>
    <mergeCell ref="DY1779:ED1779"/>
    <mergeCell ref="EE1779:EJ1779"/>
    <mergeCell ref="EK1779:EP1779"/>
    <mergeCell ref="EQ1779:EV1779"/>
    <mergeCell ref="A1780:H1780"/>
    <mergeCell ref="I1780:N1780"/>
    <mergeCell ref="O1780:T1780"/>
    <mergeCell ref="U1780:Z1780"/>
    <mergeCell ref="AA1780:AF1780"/>
    <mergeCell ref="AG1780:AL1780"/>
    <mergeCell ref="CO1779:CT1779"/>
    <mergeCell ref="CU1779:CZ1779"/>
    <mergeCell ref="DA1779:DF1779"/>
    <mergeCell ref="DG1779:DL1779"/>
    <mergeCell ref="DM1779:DR1779"/>
    <mergeCell ref="DS1779:DX1779"/>
    <mergeCell ref="BE1779:BJ1779"/>
    <mergeCell ref="BK1779:BP1779"/>
    <mergeCell ref="BQ1779:BV1779"/>
    <mergeCell ref="BW1779:CB1779"/>
    <mergeCell ref="CC1779:CH1779"/>
    <mergeCell ref="CI1779:CN1779"/>
    <mergeCell ref="EQ1778:EV1778"/>
    <mergeCell ref="A1779:H1779"/>
    <mergeCell ref="I1779:N1779"/>
    <mergeCell ref="O1779:T1779"/>
    <mergeCell ref="U1779:Z1779"/>
    <mergeCell ref="AA1779:AF1779"/>
    <mergeCell ref="AG1779:AL1779"/>
    <mergeCell ref="AM1779:AR1779"/>
    <mergeCell ref="AS1779:AX1779"/>
    <mergeCell ref="AY1779:BD1779"/>
    <mergeCell ref="DG1778:DL1778"/>
    <mergeCell ref="DM1778:DR1778"/>
    <mergeCell ref="DS1778:DX1778"/>
    <mergeCell ref="DY1778:ED1778"/>
    <mergeCell ref="EE1778:EJ1778"/>
    <mergeCell ref="EK1778:EP1778"/>
    <mergeCell ref="BW1778:CB1778"/>
    <mergeCell ref="CC1778:CH1778"/>
    <mergeCell ref="CI1778:CN1778"/>
    <mergeCell ref="CO1778:CT1778"/>
    <mergeCell ref="CU1778:CZ1778"/>
    <mergeCell ref="DA1778:DF1778"/>
    <mergeCell ref="AM1778:AR1778"/>
    <mergeCell ref="AS1778:AX1778"/>
    <mergeCell ref="AY1778:BD1778"/>
    <mergeCell ref="BE1778:BJ1778"/>
    <mergeCell ref="BK1778:BP1778"/>
    <mergeCell ref="BQ1778:BV1778"/>
    <mergeCell ref="DY1777:ED1777"/>
    <mergeCell ref="EE1777:EJ1777"/>
    <mergeCell ref="EK1777:EP1777"/>
    <mergeCell ref="EQ1777:EV1777"/>
    <mergeCell ref="A1778:H1778"/>
    <mergeCell ref="I1778:N1778"/>
    <mergeCell ref="O1778:T1778"/>
    <mergeCell ref="U1778:Z1778"/>
    <mergeCell ref="AA1778:AF1778"/>
    <mergeCell ref="AG1778:AL1778"/>
    <mergeCell ref="CO1777:CT1777"/>
    <mergeCell ref="CU1777:CZ1777"/>
    <mergeCell ref="DA1777:DF1777"/>
    <mergeCell ref="DG1777:DL1777"/>
    <mergeCell ref="DM1777:DR1777"/>
    <mergeCell ref="DS1777:DX1777"/>
    <mergeCell ref="BE1777:BJ1777"/>
    <mergeCell ref="BK1777:BP1777"/>
    <mergeCell ref="BQ1777:BV1777"/>
    <mergeCell ref="BW1777:CB1777"/>
    <mergeCell ref="CC1777:CH1777"/>
    <mergeCell ref="CI1777:CN1777"/>
    <mergeCell ref="EQ1776:EV1776"/>
    <mergeCell ref="A1777:H1777"/>
    <mergeCell ref="I1777:N1777"/>
    <mergeCell ref="O1777:T1777"/>
    <mergeCell ref="U1777:Z1777"/>
    <mergeCell ref="AA1777:AF1777"/>
    <mergeCell ref="AG1777:AL1777"/>
    <mergeCell ref="AM1777:AR1777"/>
    <mergeCell ref="AS1777:AX1777"/>
    <mergeCell ref="AY1777:BD1777"/>
    <mergeCell ref="DG1776:DL1776"/>
    <mergeCell ref="DM1776:DR1776"/>
    <mergeCell ref="DS1776:DX1776"/>
    <mergeCell ref="DY1776:ED1776"/>
    <mergeCell ref="EE1776:EJ1776"/>
    <mergeCell ref="EK1776:EP1776"/>
    <mergeCell ref="BW1776:CB1776"/>
    <mergeCell ref="CC1776:CH1776"/>
    <mergeCell ref="CI1776:CN1776"/>
    <mergeCell ref="CO1776:CT1776"/>
    <mergeCell ref="CU1776:CZ1776"/>
    <mergeCell ref="DA1776:DF1776"/>
    <mergeCell ref="AM1776:AR1776"/>
    <mergeCell ref="AS1776:AX1776"/>
    <mergeCell ref="AY1776:BD1776"/>
    <mergeCell ref="BE1776:BJ1776"/>
    <mergeCell ref="BK1776:BP1776"/>
    <mergeCell ref="BQ1776:BV1776"/>
    <mergeCell ref="DY1775:ED1775"/>
    <mergeCell ref="EE1775:EJ1775"/>
    <mergeCell ref="EK1775:EP1775"/>
    <mergeCell ref="EQ1775:EV1775"/>
    <mergeCell ref="A1776:H1776"/>
    <mergeCell ref="I1776:N1776"/>
    <mergeCell ref="O1776:T1776"/>
    <mergeCell ref="U1776:Z1776"/>
    <mergeCell ref="AA1776:AF1776"/>
    <mergeCell ref="AG1776:AL1776"/>
    <mergeCell ref="CO1775:CT1775"/>
    <mergeCell ref="CU1775:CZ1775"/>
    <mergeCell ref="DA1775:DF1775"/>
    <mergeCell ref="DG1775:DL1775"/>
    <mergeCell ref="DM1775:DR1775"/>
    <mergeCell ref="DS1775:DX1775"/>
    <mergeCell ref="BE1775:BJ1775"/>
    <mergeCell ref="BK1775:BP1775"/>
    <mergeCell ref="BQ1775:BV1775"/>
    <mergeCell ref="BW1775:CB1775"/>
    <mergeCell ref="CC1775:CH1775"/>
    <mergeCell ref="CI1775:CN1775"/>
    <mergeCell ref="EQ1774:EV1774"/>
    <mergeCell ref="A1775:H1775"/>
    <mergeCell ref="I1775:N1775"/>
    <mergeCell ref="O1775:T1775"/>
    <mergeCell ref="U1775:Z1775"/>
    <mergeCell ref="AA1775:AF1775"/>
    <mergeCell ref="AG1775:AL1775"/>
    <mergeCell ref="AM1775:AR1775"/>
    <mergeCell ref="AS1775:AX1775"/>
    <mergeCell ref="AY1775:BD1775"/>
    <mergeCell ref="DG1774:DL1774"/>
    <mergeCell ref="DM1774:DR1774"/>
    <mergeCell ref="DS1774:DX1774"/>
    <mergeCell ref="DY1774:ED1774"/>
    <mergeCell ref="EE1774:EJ1774"/>
    <mergeCell ref="EK1774:EP1774"/>
    <mergeCell ref="BW1774:CB1774"/>
    <mergeCell ref="CC1774:CH1774"/>
    <mergeCell ref="CI1774:CN1774"/>
    <mergeCell ref="CO1774:CT1774"/>
    <mergeCell ref="CU1774:CZ1774"/>
    <mergeCell ref="DA1774:DF1774"/>
    <mergeCell ref="AM1774:AR1774"/>
    <mergeCell ref="AS1774:AX1774"/>
    <mergeCell ref="AY1774:BD1774"/>
    <mergeCell ref="BE1774:BJ1774"/>
    <mergeCell ref="BK1774:BP1774"/>
    <mergeCell ref="BQ1774:BV1774"/>
    <mergeCell ref="DY1773:ED1773"/>
    <mergeCell ref="EE1773:EJ1773"/>
    <mergeCell ref="EK1773:EP1773"/>
    <mergeCell ref="EQ1773:EV1773"/>
    <mergeCell ref="A1774:H1774"/>
    <mergeCell ref="I1774:N1774"/>
    <mergeCell ref="O1774:T1774"/>
    <mergeCell ref="U1774:Z1774"/>
    <mergeCell ref="AA1774:AF1774"/>
    <mergeCell ref="AG1774:AL1774"/>
    <mergeCell ref="CO1773:CT1773"/>
    <mergeCell ref="CU1773:CZ1773"/>
    <mergeCell ref="DA1773:DF1773"/>
    <mergeCell ref="DG1773:DL1773"/>
    <mergeCell ref="DM1773:DR1773"/>
    <mergeCell ref="DS1773:DX1773"/>
    <mergeCell ref="BE1773:BJ1773"/>
    <mergeCell ref="BK1773:BP1773"/>
    <mergeCell ref="BQ1773:BV1773"/>
    <mergeCell ref="BW1773:CB1773"/>
    <mergeCell ref="CC1773:CH1773"/>
    <mergeCell ref="CI1773:CN1773"/>
    <mergeCell ref="EQ1772:EV1772"/>
    <mergeCell ref="A1773:H1773"/>
    <mergeCell ref="I1773:N1773"/>
    <mergeCell ref="O1773:T1773"/>
    <mergeCell ref="U1773:Z1773"/>
    <mergeCell ref="AA1773:AF1773"/>
    <mergeCell ref="AG1773:AL1773"/>
    <mergeCell ref="AM1773:AR1773"/>
    <mergeCell ref="AS1773:AX1773"/>
    <mergeCell ref="AY1773:BD1773"/>
    <mergeCell ref="DG1772:DL1772"/>
    <mergeCell ref="DM1772:DR1772"/>
    <mergeCell ref="DS1772:DX1772"/>
    <mergeCell ref="DY1772:ED1772"/>
    <mergeCell ref="EE1772:EJ1772"/>
    <mergeCell ref="EK1772:EP1772"/>
    <mergeCell ref="BW1772:CB1772"/>
    <mergeCell ref="CC1772:CH1772"/>
    <mergeCell ref="CI1772:CN1772"/>
    <mergeCell ref="CO1772:CT1772"/>
    <mergeCell ref="CU1772:CZ1772"/>
    <mergeCell ref="DA1772:DF1772"/>
    <mergeCell ref="AM1772:AR1772"/>
    <mergeCell ref="AS1772:AX1772"/>
    <mergeCell ref="AY1772:BD1772"/>
    <mergeCell ref="BE1772:BJ1772"/>
    <mergeCell ref="BK1772:BP1772"/>
    <mergeCell ref="BQ1772:BV1772"/>
    <mergeCell ref="DY1771:ED1771"/>
    <mergeCell ref="EE1771:EJ1771"/>
    <mergeCell ref="EK1771:EP1771"/>
    <mergeCell ref="EQ1771:EV1771"/>
    <mergeCell ref="A1772:H1772"/>
    <mergeCell ref="I1772:N1772"/>
    <mergeCell ref="O1772:T1772"/>
    <mergeCell ref="U1772:Z1772"/>
    <mergeCell ref="AA1772:AF1772"/>
    <mergeCell ref="AG1772:AL1772"/>
    <mergeCell ref="CO1771:CT1771"/>
    <mergeCell ref="CU1771:CZ1771"/>
    <mergeCell ref="DA1771:DF1771"/>
    <mergeCell ref="DG1771:DL1771"/>
    <mergeCell ref="DM1771:DR1771"/>
    <mergeCell ref="DS1771:DX1771"/>
    <mergeCell ref="BE1771:BJ1771"/>
    <mergeCell ref="BK1771:BP1771"/>
    <mergeCell ref="BQ1771:BV1771"/>
    <mergeCell ref="BW1771:CB1771"/>
    <mergeCell ref="CC1771:CH1771"/>
    <mergeCell ref="CI1771:CN1771"/>
    <mergeCell ref="EQ1770:EV1770"/>
    <mergeCell ref="A1771:H1771"/>
    <mergeCell ref="I1771:N1771"/>
    <mergeCell ref="O1771:T1771"/>
    <mergeCell ref="U1771:Z1771"/>
    <mergeCell ref="AA1771:AF1771"/>
    <mergeCell ref="AG1771:AL1771"/>
    <mergeCell ref="AM1771:AR1771"/>
    <mergeCell ref="AS1771:AX1771"/>
    <mergeCell ref="AY1771:BD1771"/>
    <mergeCell ref="DG1770:DL1770"/>
    <mergeCell ref="DM1770:DR1770"/>
    <mergeCell ref="DS1770:DX1770"/>
    <mergeCell ref="DY1770:ED1770"/>
    <mergeCell ref="EE1770:EJ1770"/>
    <mergeCell ref="EK1770:EP1770"/>
    <mergeCell ref="BW1770:CB1770"/>
    <mergeCell ref="CC1770:CH1770"/>
    <mergeCell ref="CI1770:CN1770"/>
    <mergeCell ref="CO1770:CT1770"/>
    <mergeCell ref="CU1770:CZ1770"/>
    <mergeCell ref="DA1770:DF1770"/>
    <mergeCell ref="AM1770:AR1770"/>
    <mergeCell ref="AS1770:AX1770"/>
    <mergeCell ref="AY1770:BD1770"/>
    <mergeCell ref="BE1770:BJ1770"/>
    <mergeCell ref="BK1770:BP1770"/>
    <mergeCell ref="BQ1770:BV1770"/>
    <mergeCell ref="A1770:H1770"/>
    <mergeCell ref="I1770:N1770"/>
    <mergeCell ref="O1770:T1770"/>
    <mergeCell ref="U1770:Z1770"/>
    <mergeCell ref="AA1770:AF1770"/>
    <mergeCell ref="AG1770:AL1770"/>
    <mergeCell ref="DM1769:DR1769"/>
    <mergeCell ref="DS1769:DX1769"/>
    <mergeCell ref="DY1769:ED1769"/>
    <mergeCell ref="EE1769:EJ1769"/>
    <mergeCell ref="EK1769:EP1769"/>
    <mergeCell ref="EQ1769:EV1769"/>
    <mergeCell ref="CC1769:CH1769"/>
    <mergeCell ref="CI1769:CN1769"/>
    <mergeCell ref="CO1769:CT1769"/>
    <mergeCell ref="CU1769:CZ1769"/>
    <mergeCell ref="DA1769:DF1769"/>
    <mergeCell ref="DG1769:DL1769"/>
    <mergeCell ref="AS1769:AX1769"/>
    <mergeCell ref="AY1769:BD1769"/>
    <mergeCell ref="BE1769:BJ1769"/>
    <mergeCell ref="BK1769:BP1769"/>
    <mergeCell ref="BQ1769:BV1769"/>
    <mergeCell ref="BW1769:CB1769"/>
    <mergeCell ref="EQ1764:EV1764"/>
    <mergeCell ref="A1766:H1769"/>
    <mergeCell ref="DR1766:DZ1766"/>
    <mergeCell ref="DL1767:EC1767"/>
    <mergeCell ref="I1769:N1769"/>
    <mergeCell ref="O1769:T1769"/>
    <mergeCell ref="U1769:Z1769"/>
    <mergeCell ref="AA1769:AF1769"/>
    <mergeCell ref="AG1769:AL1769"/>
    <mergeCell ref="AM1769:AR1769"/>
    <mergeCell ref="DG1764:DL1764"/>
    <mergeCell ref="DM1764:DR1764"/>
    <mergeCell ref="DS1764:DX1764"/>
    <mergeCell ref="DY1764:ED1764"/>
    <mergeCell ref="EE1764:EJ1764"/>
    <mergeCell ref="EK1764:EP1764"/>
    <mergeCell ref="BW1764:CB1764"/>
    <mergeCell ref="CC1764:CH1764"/>
    <mergeCell ref="CI1764:CN1764"/>
    <mergeCell ref="CO1764:CT1764"/>
    <mergeCell ref="CU1764:CZ1764"/>
    <mergeCell ref="DA1764:DF1764"/>
    <mergeCell ref="AM1764:AR1764"/>
    <mergeCell ref="AS1764:AX1764"/>
    <mergeCell ref="AY1764:BD1764"/>
    <mergeCell ref="BE1764:BJ1764"/>
    <mergeCell ref="BK1764:BP1764"/>
    <mergeCell ref="BQ1764:BV1764"/>
    <mergeCell ref="DY1763:ED1763"/>
    <mergeCell ref="EE1763:EJ1763"/>
    <mergeCell ref="EK1763:EP1763"/>
    <mergeCell ref="EQ1763:EV1763"/>
    <mergeCell ref="A1764:H1764"/>
    <mergeCell ref="I1764:N1764"/>
    <mergeCell ref="O1764:T1764"/>
    <mergeCell ref="U1764:Z1764"/>
    <mergeCell ref="AA1764:AF1764"/>
    <mergeCell ref="AG1764:AL1764"/>
    <mergeCell ref="CO1763:CT1763"/>
    <mergeCell ref="CU1763:CZ1763"/>
    <mergeCell ref="DA1763:DF1763"/>
    <mergeCell ref="DG1763:DL1763"/>
    <mergeCell ref="DM1763:DR1763"/>
    <mergeCell ref="DS1763:DX1763"/>
    <mergeCell ref="BE1763:BJ1763"/>
    <mergeCell ref="BK1763:BP1763"/>
    <mergeCell ref="BQ1763:BV1763"/>
    <mergeCell ref="BW1763:CB1763"/>
    <mergeCell ref="CC1763:CH1763"/>
    <mergeCell ref="CI1763:CN1763"/>
    <mergeCell ref="EQ1762:EV1762"/>
    <mergeCell ref="A1763:H1763"/>
    <mergeCell ref="I1763:N1763"/>
    <mergeCell ref="O1763:T1763"/>
    <mergeCell ref="U1763:Z1763"/>
    <mergeCell ref="AA1763:AF1763"/>
    <mergeCell ref="AG1763:AL1763"/>
    <mergeCell ref="AM1763:AR1763"/>
    <mergeCell ref="AS1763:AX1763"/>
    <mergeCell ref="AY1763:BD1763"/>
    <mergeCell ref="DG1762:DL1762"/>
    <mergeCell ref="DM1762:DR1762"/>
    <mergeCell ref="DS1762:DX1762"/>
    <mergeCell ref="DY1762:ED1762"/>
    <mergeCell ref="EE1762:EJ1762"/>
    <mergeCell ref="EK1762:EP1762"/>
    <mergeCell ref="BW1762:CB1762"/>
    <mergeCell ref="CC1762:CH1762"/>
    <mergeCell ref="CI1762:CN1762"/>
    <mergeCell ref="CO1762:CT1762"/>
    <mergeCell ref="CU1762:CZ1762"/>
    <mergeCell ref="DA1762:DF1762"/>
    <mergeCell ref="AM1762:AR1762"/>
    <mergeCell ref="AS1762:AX1762"/>
    <mergeCell ref="AY1762:BD1762"/>
    <mergeCell ref="BE1762:BJ1762"/>
    <mergeCell ref="BK1762:BP1762"/>
    <mergeCell ref="BQ1762:BV1762"/>
    <mergeCell ref="DY1761:ED1761"/>
    <mergeCell ref="EE1761:EJ1761"/>
    <mergeCell ref="EK1761:EP1761"/>
    <mergeCell ref="EQ1761:EV1761"/>
    <mergeCell ref="A1762:H1762"/>
    <mergeCell ref="I1762:N1762"/>
    <mergeCell ref="O1762:T1762"/>
    <mergeCell ref="U1762:Z1762"/>
    <mergeCell ref="AA1762:AF1762"/>
    <mergeCell ref="AG1762:AL1762"/>
    <mergeCell ref="CO1761:CT1761"/>
    <mergeCell ref="CU1761:CZ1761"/>
    <mergeCell ref="DA1761:DF1761"/>
    <mergeCell ref="DG1761:DL1761"/>
    <mergeCell ref="DM1761:DR1761"/>
    <mergeCell ref="DS1761:DX1761"/>
    <mergeCell ref="BE1761:BJ1761"/>
    <mergeCell ref="BK1761:BP1761"/>
    <mergeCell ref="BQ1761:BV1761"/>
    <mergeCell ref="BW1761:CB1761"/>
    <mergeCell ref="CC1761:CH1761"/>
    <mergeCell ref="CI1761:CN1761"/>
    <mergeCell ref="EQ1760:EV1760"/>
    <mergeCell ref="A1761:H1761"/>
    <mergeCell ref="I1761:N1761"/>
    <mergeCell ref="O1761:T1761"/>
    <mergeCell ref="U1761:Z1761"/>
    <mergeCell ref="AA1761:AF1761"/>
    <mergeCell ref="AG1761:AL1761"/>
    <mergeCell ref="AM1761:AR1761"/>
    <mergeCell ref="AS1761:AX1761"/>
    <mergeCell ref="AY1761:BD1761"/>
    <mergeCell ref="DG1760:DL1760"/>
    <mergeCell ref="DM1760:DR1760"/>
    <mergeCell ref="DS1760:DX1760"/>
    <mergeCell ref="DY1760:ED1760"/>
    <mergeCell ref="EE1760:EJ1760"/>
    <mergeCell ref="EK1760:EP1760"/>
    <mergeCell ref="BW1760:CB1760"/>
    <mergeCell ref="CC1760:CH1760"/>
    <mergeCell ref="CI1760:CN1760"/>
    <mergeCell ref="CO1760:CT1760"/>
    <mergeCell ref="CU1760:CZ1760"/>
    <mergeCell ref="DA1760:DF1760"/>
    <mergeCell ref="AM1760:AR1760"/>
    <mergeCell ref="AS1760:AX1760"/>
    <mergeCell ref="AY1760:BD1760"/>
    <mergeCell ref="BE1760:BJ1760"/>
    <mergeCell ref="BK1760:BP1760"/>
    <mergeCell ref="BQ1760:BV1760"/>
    <mergeCell ref="DY1759:ED1759"/>
    <mergeCell ref="EE1759:EJ1759"/>
    <mergeCell ref="EK1759:EP1759"/>
    <mergeCell ref="EQ1759:EV1759"/>
    <mergeCell ref="A1760:H1760"/>
    <mergeCell ref="I1760:N1760"/>
    <mergeCell ref="O1760:T1760"/>
    <mergeCell ref="U1760:Z1760"/>
    <mergeCell ref="AA1760:AF1760"/>
    <mergeCell ref="AG1760:AL1760"/>
    <mergeCell ref="CO1759:CT1759"/>
    <mergeCell ref="CU1759:CZ1759"/>
    <mergeCell ref="DA1759:DF1759"/>
    <mergeCell ref="DG1759:DL1759"/>
    <mergeCell ref="DM1759:DR1759"/>
    <mergeCell ref="DS1759:DX1759"/>
    <mergeCell ref="BE1759:BJ1759"/>
    <mergeCell ref="BK1759:BP1759"/>
    <mergeCell ref="BQ1759:BV1759"/>
    <mergeCell ref="BW1759:CB1759"/>
    <mergeCell ref="CC1759:CH1759"/>
    <mergeCell ref="CI1759:CN1759"/>
    <mergeCell ref="EQ1758:EV1758"/>
    <mergeCell ref="A1759:H1759"/>
    <mergeCell ref="I1759:N1759"/>
    <mergeCell ref="O1759:T1759"/>
    <mergeCell ref="U1759:Z1759"/>
    <mergeCell ref="AA1759:AF1759"/>
    <mergeCell ref="AG1759:AL1759"/>
    <mergeCell ref="AM1759:AR1759"/>
    <mergeCell ref="AS1759:AX1759"/>
    <mergeCell ref="AY1759:BD1759"/>
    <mergeCell ref="DG1758:DL1758"/>
    <mergeCell ref="DM1758:DR1758"/>
    <mergeCell ref="DS1758:DX1758"/>
    <mergeCell ref="DY1758:ED1758"/>
    <mergeCell ref="EE1758:EJ1758"/>
    <mergeCell ref="EK1758:EP1758"/>
    <mergeCell ref="BW1758:CB1758"/>
    <mergeCell ref="CC1758:CH1758"/>
    <mergeCell ref="CI1758:CN1758"/>
    <mergeCell ref="CO1758:CT1758"/>
    <mergeCell ref="CU1758:CZ1758"/>
    <mergeCell ref="DA1758:DF1758"/>
    <mergeCell ref="AM1758:AR1758"/>
    <mergeCell ref="AS1758:AX1758"/>
    <mergeCell ref="AY1758:BD1758"/>
    <mergeCell ref="BE1758:BJ1758"/>
    <mergeCell ref="BK1758:BP1758"/>
    <mergeCell ref="BQ1758:BV1758"/>
    <mergeCell ref="DY1757:ED1757"/>
    <mergeCell ref="EE1757:EJ1757"/>
    <mergeCell ref="EK1757:EP1757"/>
    <mergeCell ref="EQ1757:EV1757"/>
    <mergeCell ref="A1758:H1758"/>
    <mergeCell ref="I1758:N1758"/>
    <mergeCell ref="O1758:T1758"/>
    <mergeCell ref="U1758:Z1758"/>
    <mergeCell ref="AA1758:AF1758"/>
    <mergeCell ref="AG1758:AL1758"/>
    <mergeCell ref="CO1757:CT1757"/>
    <mergeCell ref="CU1757:CZ1757"/>
    <mergeCell ref="DA1757:DF1757"/>
    <mergeCell ref="DG1757:DL1757"/>
    <mergeCell ref="DM1757:DR1757"/>
    <mergeCell ref="DS1757:DX1757"/>
    <mergeCell ref="BE1757:BJ1757"/>
    <mergeCell ref="BK1757:BP1757"/>
    <mergeCell ref="BQ1757:BV1757"/>
    <mergeCell ref="BW1757:CB1757"/>
    <mergeCell ref="CC1757:CH1757"/>
    <mergeCell ref="CI1757:CN1757"/>
    <mergeCell ref="EQ1756:EV1756"/>
    <mergeCell ref="A1757:H1757"/>
    <mergeCell ref="I1757:N1757"/>
    <mergeCell ref="O1757:T1757"/>
    <mergeCell ref="U1757:Z1757"/>
    <mergeCell ref="AA1757:AF1757"/>
    <mergeCell ref="AG1757:AL1757"/>
    <mergeCell ref="AM1757:AR1757"/>
    <mergeCell ref="AS1757:AX1757"/>
    <mergeCell ref="AY1757:BD1757"/>
    <mergeCell ref="DG1756:DL1756"/>
    <mergeCell ref="DM1756:DR1756"/>
    <mergeCell ref="DS1756:DX1756"/>
    <mergeCell ref="DY1756:ED1756"/>
    <mergeCell ref="EE1756:EJ1756"/>
    <mergeCell ref="EK1756:EP1756"/>
    <mergeCell ref="BW1756:CB1756"/>
    <mergeCell ref="CC1756:CH1756"/>
    <mergeCell ref="CI1756:CN1756"/>
    <mergeCell ref="CO1756:CT1756"/>
    <mergeCell ref="CU1756:CZ1756"/>
    <mergeCell ref="DA1756:DF1756"/>
    <mergeCell ref="AM1756:AR1756"/>
    <mergeCell ref="AS1756:AX1756"/>
    <mergeCell ref="AY1756:BD1756"/>
    <mergeCell ref="BE1756:BJ1756"/>
    <mergeCell ref="BK1756:BP1756"/>
    <mergeCell ref="BQ1756:BV1756"/>
    <mergeCell ref="DY1755:ED1755"/>
    <mergeCell ref="EE1755:EJ1755"/>
    <mergeCell ref="EK1755:EP1755"/>
    <mergeCell ref="EQ1755:EV1755"/>
    <mergeCell ref="A1756:H1756"/>
    <mergeCell ref="I1756:N1756"/>
    <mergeCell ref="O1756:T1756"/>
    <mergeCell ref="U1756:Z1756"/>
    <mergeCell ref="AA1756:AF1756"/>
    <mergeCell ref="AG1756:AL1756"/>
    <mergeCell ref="CO1755:CT1755"/>
    <mergeCell ref="CU1755:CZ1755"/>
    <mergeCell ref="DA1755:DF1755"/>
    <mergeCell ref="DG1755:DL1755"/>
    <mergeCell ref="DM1755:DR1755"/>
    <mergeCell ref="DS1755:DX1755"/>
    <mergeCell ref="BE1755:BJ1755"/>
    <mergeCell ref="BK1755:BP1755"/>
    <mergeCell ref="BQ1755:BV1755"/>
    <mergeCell ref="BW1755:CB1755"/>
    <mergeCell ref="CC1755:CH1755"/>
    <mergeCell ref="CI1755:CN1755"/>
    <mergeCell ref="EQ1754:EV1754"/>
    <mergeCell ref="A1755:H1755"/>
    <mergeCell ref="I1755:N1755"/>
    <mergeCell ref="O1755:T1755"/>
    <mergeCell ref="U1755:Z1755"/>
    <mergeCell ref="AA1755:AF1755"/>
    <mergeCell ref="AG1755:AL1755"/>
    <mergeCell ref="AM1755:AR1755"/>
    <mergeCell ref="AS1755:AX1755"/>
    <mergeCell ref="AY1755:BD1755"/>
    <mergeCell ref="DG1754:DL1754"/>
    <mergeCell ref="DM1754:DR1754"/>
    <mergeCell ref="DS1754:DX1754"/>
    <mergeCell ref="DY1754:ED1754"/>
    <mergeCell ref="EE1754:EJ1754"/>
    <mergeCell ref="EK1754:EP1754"/>
    <mergeCell ref="BW1754:CB1754"/>
    <mergeCell ref="CC1754:CH1754"/>
    <mergeCell ref="CI1754:CN1754"/>
    <mergeCell ref="CO1754:CT1754"/>
    <mergeCell ref="CU1754:CZ1754"/>
    <mergeCell ref="DA1754:DF1754"/>
    <mergeCell ref="AM1754:AR1754"/>
    <mergeCell ref="AS1754:AX1754"/>
    <mergeCell ref="AY1754:BD1754"/>
    <mergeCell ref="BE1754:BJ1754"/>
    <mergeCell ref="BK1754:BP1754"/>
    <mergeCell ref="BQ1754:BV1754"/>
    <mergeCell ref="DY1753:ED1753"/>
    <mergeCell ref="EE1753:EJ1753"/>
    <mergeCell ref="EK1753:EP1753"/>
    <mergeCell ref="EQ1753:EV1753"/>
    <mergeCell ref="A1754:H1754"/>
    <mergeCell ref="I1754:N1754"/>
    <mergeCell ref="O1754:T1754"/>
    <mergeCell ref="U1754:Z1754"/>
    <mergeCell ref="AA1754:AF1754"/>
    <mergeCell ref="AG1754:AL1754"/>
    <mergeCell ref="CO1753:CT1753"/>
    <mergeCell ref="CU1753:CZ1753"/>
    <mergeCell ref="DA1753:DF1753"/>
    <mergeCell ref="DG1753:DL1753"/>
    <mergeCell ref="DM1753:DR1753"/>
    <mergeCell ref="DS1753:DX1753"/>
    <mergeCell ref="BE1753:BJ1753"/>
    <mergeCell ref="BK1753:BP1753"/>
    <mergeCell ref="BQ1753:BV1753"/>
    <mergeCell ref="BW1753:CB1753"/>
    <mergeCell ref="CC1753:CH1753"/>
    <mergeCell ref="CI1753:CN1753"/>
    <mergeCell ref="EQ1752:EV1752"/>
    <mergeCell ref="A1753:H1753"/>
    <mergeCell ref="I1753:N1753"/>
    <mergeCell ref="O1753:T1753"/>
    <mergeCell ref="U1753:Z1753"/>
    <mergeCell ref="AA1753:AF1753"/>
    <mergeCell ref="AG1753:AL1753"/>
    <mergeCell ref="AM1753:AR1753"/>
    <mergeCell ref="AS1753:AX1753"/>
    <mergeCell ref="AY1753:BD1753"/>
    <mergeCell ref="DG1752:DL1752"/>
    <mergeCell ref="DM1752:DR1752"/>
    <mergeCell ref="DS1752:DX1752"/>
    <mergeCell ref="DY1752:ED1752"/>
    <mergeCell ref="EE1752:EJ1752"/>
    <mergeCell ref="EK1752:EP1752"/>
    <mergeCell ref="BW1752:CB1752"/>
    <mergeCell ref="CC1752:CH1752"/>
    <mergeCell ref="CI1752:CN1752"/>
    <mergeCell ref="CO1752:CT1752"/>
    <mergeCell ref="CU1752:CZ1752"/>
    <mergeCell ref="DA1752:DF1752"/>
    <mergeCell ref="AM1752:AR1752"/>
    <mergeCell ref="AS1752:AX1752"/>
    <mergeCell ref="AY1752:BD1752"/>
    <mergeCell ref="BE1752:BJ1752"/>
    <mergeCell ref="BK1752:BP1752"/>
    <mergeCell ref="BQ1752:BV1752"/>
    <mergeCell ref="DY1751:ED1751"/>
    <mergeCell ref="EE1751:EJ1751"/>
    <mergeCell ref="EK1751:EP1751"/>
    <mergeCell ref="EQ1751:EV1751"/>
    <mergeCell ref="A1752:H1752"/>
    <mergeCell ref="I1752:N1752"/>
    <mergeCell ref="O1752:T1752"/>
    <mergeCell ref="U1752:Z1752"/>
    <mergeCell ref="AA1752:AF1752"/>
    <mergeCell ref="AG1752:AL1752"/>
    <mergeCell ref="CO1751:CT1751"/>
    <mergeCell ref="CU1751:CZ1751"/>
    <mergeCell ref="DA1751:DF1751"/>
    <mergeCell ref="DG1751:DL1751"/>
    <mergeCell ref="DM1751:DR1751"/>
    <mergeCell ref="DS1751:DX1751"/>
    <mergeCell ref="BE1751:BJ1751"/>
    <mergeCell ref="BK1751:BP1751"/>
    <mergeCell ref="BQ1751:BV1751"/>
    <mergeCell ref="BW1751:CB1751"/>
    <mergeCell ref="CC1751:CH1751"/>
    <mergeCell ref="CI1751:CN1751"/>
    <mergeCell ref="EQ1750:EV1750"/>
    <mergeCell ref="A1751:H1751"/>
    <mergeCell ref="I1751:N1751"/>
    <mergeCell ref="O1751:T1751"/>
    <mergeCell ref="U1751:Z1751"/>
    <mergeCell ref="AA1751:AF1751"/>
    <mergeCell ref="AG1751:AL1751"/>
    <mergeCell ref="AM1751:AR1751"/>
    <mergeCell ref="AS1751:AX1751"/>
    <mergeCell ref="AY1751:BD1751"/>
    <mergeCell ref="DG1750:DL1750"/>
    <mergeCell ref="DM1750:DR1750"/>
    <mergeCell ref="DS1750:DX1750"/>
    <mergeCell ref="DY1750:ED1750"/>
    <mergeCell ref="EE1750:EJ1750"/>
    <mergeCell ref="EK1750:EP1750"/>
    <mergeCell ref="BW1750:CB1750"/>
    <mergeCell ref="CC1750:CH1750"/>
    <mergeCell ref="CI1750:CN1750"/>
    <mergeCell ref="CO1750:CT1750"/>
    <mergeCell ref="CU1750:CZ1750"/>
    <mergeCell ref="DA1750:DF1750"/>
    <mergeCell ref="AM1750:AR1750"/>
    <mergeCell ref="AS1750:AX1750"/>
    <mergeCell ref="AY1750:BD1750"/>
    <mergeCell ref="BE1750:BJ1750"/>
    <mergeCell ref="BK1750:BP1750"/>
    <mergeCell ref="BQ1750:BV1750"/>
    <mergeCell ref="DY1749:ED1749"/>
    <mergeCell ref="EE1749:EJ1749"/>
    <mergeCell ref="EK1749:EP1749"/>
    <mergeCell ref="EQ1749:EV1749"/>
    <mergeCell ref="A1750:H1750"/>
    <mergeCell ref="I1750:N1750"/>
    <mergeCell ref="O1750:T1750"/>
    <mergeCell ref="U1750:Z1750"/>
    <mergeCell ref="AA1750:AF1750"/>
    <mergeCell ref="AG1750:AL1750"/>
    <mergeCell ref="CO1749:CT1749"/>
    <mergeCell ref="CU1749:CZ1749"/>
    <mergeCell ref="DA1749:DF1749"/>
    <mergeCell ref="DG1749:DL1749"/>
    <mergeCell ref="DM1749:DR1749"/>
    <mergeCell ref="DS1749:DX1749"/>
    <mergeCell ref="BE1749:BJ1749"/>
    <mergeCell ref="BK1749:BP1749"/>
    <mergeCell ref="BQ1749:BV1749"/>
    <mergeCell ref="BW1749:CB1749"/>
    <mergeCell ref="CC1749:CH1749"/>
    <mergeCell ref="CI1749:CN1749"/>
    <mergeCell ref="EQ1748:EV1748"/>
    <mergeCell ref="A1749:H1749"/>
    <mergeCell ref="I1749:N1749"/>
    <mergeCell ref="O1749:T1749"/>
    <mergeCell ref="U1749:Z1749"/>
    <mergeCell ref="AA1749:AF1749"/>
    <mergeCell ref="AG1749:AL1749"/>
    <mergeCell ref="AM1749:AR1749"/>
    <mergeCell ref="AS1749:AX1749"/>
    <mergeCell ref="AY1749:BD1749"/>
    <mergeCell ref="DG1748:DL1748"/>
    <mergeCell ref="DM1748:DR1748"/>
    <mergeCell ref="DS1748:DX1748"/>
    <mergeCell ref="DY1748:ED1748"/>
    <mergeCell ref="EE1748:EJ1748"/>
    <mergeCell ref="EK1748:EP1748"/>
    <mergeCell ref="BW1748:CB1748"/>
    <mergeCell ref="CC1748:CH1748"/>
    <mergeCell ref="CI1748:CN1748"/>
    <mergeCell ref="CO1748:CT1748"/>
    <mergeCell ref="CU1748:CZ1748"/>
    <mergeCell ref="DA1748:DF1748"/>
    <mergeCell ref="AM1748:AR1748"/>
    <mergeCell ref="AS1748:AX1748"/>
    <mergeCell ref="AY1748:BD1748"/>
    <mergeCell ref="BE1748:BJ1748"/>
    <mergeCell ref="BK1748:BP1748"/>
    <mergeCell ref="BQ1748:BV1748"/>
    <mergeCell ref="DY1747:ED1747"/>
    <mergeCell ref="EE1747:EJ1747"/>
    <mergeCell ref="EK1747:EP1747"/>
    <mergeCell ref="EQ1747:EV1747"/>
    <mergeCell ref="A1748:H1748"/>
    <mergeCell ref="I1748:N1748"/>
    <mergeCell ref="O1748:T1748"/>
    <mergeCell ref="U1748:Z1748"/>
    <mergeCell ref="AA1748:AF1748"/>
    <mergeCell ref="AG1748:AL1748"/>
    <mergeCell ref="CO1747:CT1747"/>
    <mergeCell ref="CU1747:CZ1747"/>
    <mergeCell ref="DA1747:DF1747"/>
    <mergeCell ref="DG1747:DL1747"/>
    <mergeCell ref="DM1747:DR1747"/>
    <mergeCell ref="DS1747:DX1747"/>
    <mergeCell ref="BE1747:BJ1747"/>
    <mergeCell ref="BK1747:BP1747"/>
    <mergeCell ref="BQ1747:BV1747"/>
    <mergeCell ref="BW1747:CB1747"/>
    <mergeCell ref="CC1747:CH1747"/>
    <mergeCell ref="CI1747:CN1747"/>
    <mergeCell ref="EQ1746:EV1746"/>
    <mergeCell ref="A1747:H1747"/>
    <mergeCell ref="I1747:N1747"/>
    <mergeCell ref="O1747:T1747"/>
    <mergeCell ref="U1747:Z1747"/>
    <mergeCell ref="AA1747:AF1747"/>
    <mergeCell ref="AG1747:AL1747"/>
    <mergeCell ref="AM1747:AR1747"/>
    <mergeCell ref="AS1747:AX1747"/>
    <mergeCell ref="AY1747:BD1747"/>
    <mergeCell ref="DG1746:DL1746"/>
    <mergeCell ref="DM1746:DR1746"/>
    <mergeCell ref="DS1746:DX1746"/>
    <mergeCell ref="DY1746:ED1746"/>
    <mergeCell ref="EE1746:EJ1746"/>
    <mergeCell ref="EK1746:EP1746"/>
    <mergeCell ref="BW1746:CB1746"/>
    <mergeCell ref="CC1746:CH1746"/>
    <mergeCell ref="CI1746:CN1746"/>
    <mergeCell ref="CO1746:CT1746"/>
    <mergeCell ref="CU1746:CZ1746"/>
    <mergeCell ref="DA1746:DF1746"/>
    <mergeCell ref="AM1746:AR1746"/>
    <mergeCell ref="AS1746:AX1746"/>
    <mergeCell ref="AY1746:BD1746"/>
    <mergeCell ref="BE1746:BJ1746"/>
    <mergeCell ref="BK1746:BP1746"/>
    <mergeCell ref="BQ1746:BV1746"/>
    <mergeCell ref="DY1745:ED1745"/>
    <mergeCell ref="EE1745:EJ1745"/>
    <mergeCell ref="EK1745:EP1745"/>
    <mergeCell ref="EQ1745:EV1745"/>
    <mergeCell ref="A1746:H1746"/>
    <mergeCell ref="I1746:N1746"/>
    <mergeCell ref="O1746:T1746"/>
    <mergeCell ref="U1746:Z1746"/>
    <mergeCell ref="AA1746:AF1746"/>
    <mergeCell ref="AG1746:AL1746"/>
    <mergeCell ref="CO1745:CT1745"/>
    <mergeCell ref="CU1745:CZ1745"/>
    <mergeCell ref="DA1745:DF1745"/>
    <mergeCell ref="DG1745:DL1745"/>
    <mergeCell ref="DM1745:DR1745"/>
    <mergeCell ref="DS1745:DX1745"/>
    <mergeCell ref="BE1745:BJ1745"/>
    <mergeCell ref="BK1745:BP1745"/>
    <mergeCell ref="BQ1745:BV1745"/>
    <mergeCell ref="BW1745:CB1745"/>
    <mergeCell ref="CC1745:CH1745"/>
    <mergeCell ref="CI1745:CN1745"/>
    <mergeCell ref="EQ1744:EV1744"/>
    <mergeCell ref="A1745:H1745"/>
    <mergeCell ref="I1745:N1745"/>
    <mergeCell ref="O1745:T1745"/>
    <mergeCell ref="U1745:Z1745"/>
    <mergeCell ref="AA1745:AF1745"/>
    <mergeCell ref="AG1745:AL1745"/>
    <mergeCell ref="AM1745:AR1745"/>
    <mergeCell ref="AS1745:AX1745"/>
    <mergeCell ref="AY1745:BD1745"/>
    <mergeCell ref="DG1744:DL1744"/>
    <mergeCell ref="DM1744:DR1744"/>
    <mergeCell ref="DS1744:DX1744"/>
    <mergeCell ref="DY1744:ED1744"/>
    <mergeCell ref="EE1744:EJ1744"/>
    <mergeCell ref="EK1744:EP1744"/>
    <mergeCell ref="BW1744:CB1744"/>
    <mergeCell ref="CC1744:CH1744"/>
    <mergeCell ref="CI1744:CN1744"/>
    <mergeCell ref="CO1744:CT1744"/>
    <mergeCell ref="CU1744:CZ1744"/>
    <mergeCell ref="DA1744:DF1744"/>
    <mergeCell ref="AM1744:AR1744"/>
    <mergeCell ref="AS1744:AX1744"/>
    <mergeCell ref="AY1744:BD1744"/>
    <mergeCell ref="BE1744:BJ1744"/>
    <mergeCell ref="BK1744:BP1744"/>
    <mergeCell ref="BQ1744:BV1744"/>
    <mergeCell ref="DY1743:ED1743"/>
    <mergeCell ref="EE1743:EJ1743"/>
    <mergeCell ref="EK1743:EP1743"/>
    <mergeCell ref="EQ1743:EV1743"/>
    <mergeCell ref="A1744:H1744"/>
    <mergeCell ref="I1744:N1744"/>
    <mergeCell ref="O1744:T1744"/>
    <mergeCell ref="U1744:Z1744"/>
    <mergeCell ref="AA1744:AF1744"/>
    <mergeCell ref="AG1744:AL1744"/>
    <mergeCell ref="CO1743:CT1743"/>
    <mergeCell ref="CU1743:CZ1743"/>
    <mergeCell ref="DA1743:DF1743"/>
    <mergeCell ref="DG1743:DL1743"/>
    <mergeCell ref="DM1743:DR1743"/>
    <mergeCell ref="DS1743:DX1743"/>
    <mergeCell ref="BE1743:BJ1743"/>
    <mergeCell ref="BK1743:BP1743"/>
    <mergeCell ref="BQ1743:BV1743"/>
    <mergeCell ref="BW1743:CB1743"/>
    <mergeCell ref="CC1743:CH1743"/>
    <mergeCell ref="CI1743:CN1743"/>
    <mergeCell ref="EQ1742:EV1742"/>
    <mergeCell ref="A1743:H1743"/>
    <mergeCell ref="I1743:N1743"/>
    <mergeCell ref="O1743:T1743"/>
    <mergeCell ref="U1743:Z1743"/>
    <mergeCell ref="AA1743:AF1743"/>
    <mergeCell ref="AG1743:AL1743"/>
    <mergeCell ref="AM1743:AR1743"/>
    <mergeCell ref="AS1743:AX1743"/>
    <mergeCell ref="AY1743:BD1743"/>
    <mergeCell ref="DG1742:DL1742"/>
    <mergeCell ref="DM1742:DR1742"/>
    <mergeCell ref="DS1742:DX1742"/>
    <mergeCell ref="DY1742:ED1742"/>
    <mergeCell ref="EE1742:EJ1742"/>
    <mergeCell ref="EK1742:EP1742"/>
    <mergeCell ref="BW1742:CB1742"/>
    <mergeCell ref="CC1742:CH1742"/>
    <mergeCell ref="CI1742:CN1742"/>
    <mergeCell ref="CO1742:CT1742"/>
    <mergeCell ref="CU1742:CZ1742"/>
    <mergeCell ref="DA1742:DF1742"/>
    <mergeCell ref="AM1742:AR1742"/>
    <mergeCell ref="AS1742:AX1742"/>
    <mergeCell ref="AY1742:BD1742"/>
    <mergeCell ref="BE1742:BJ1742"/>
    <mergeCell ref="BK1742:BP1742"/>
    <mergeCell ref="BQ1742:BV1742"/>
    <mergeCell ref="DY1741:ED1741"/>
    <mergeCell ref="EE1741:EJ1741"/>
    <mergeCell ref="EK1741:EP1741"/>
    <mergeCell ref="EQ1741:EV1741"/>
    <mergeCell ref="A1742:H1742"/>
    <mergeCell ref="I1742:N1742"/>
    <mergeCell ref="O1742:T1742"/>
    <mergeCell ref="U1742:Z1742"/>
    <mergeCell ref="AA1742:AF1742"/>
    <mergeCell ref="AG1742:AL1742"/>
    <mergeCell ref="CO1741:CT1741"/>
    <mergeCell ref="CU1741:CZ1741"/>
    <mergeCell ref="DA1741:DF1741"/>
    <mergeCell ref="DG1741:DL1741"/>
    <mergeCell ref="DM1741:DR1741"/>
    <mergeCell ref="DS1741:DX1741"/>
    <mergeCell ref="BE1741:BJ1741"/>
    <mergeCell ref="BK1741:BP1741"/>
    <mergeCell ref="BQ1741:BV1741"/>
    <mergeCell ref="BW1741:CB1741"/>
    <mergeCell ref="CC1741:CH1741"/>
    <mergeCell ref="CI1741:CN1741"/>
    <mergeCell ref="EQ1740:EV1740"/>
    <mergeCell ref="A1741:H1741"/>
    <mergeCell ref="I1741:N1741"/>
    <mergeCell ref="O1741:T1741"/>
    <mergeCell ref="U1741:Z1741"/>
    <mergeCell ref="AA1741:AF1741"/>
    <mergeCell ref="AG1741:AL1741"/>
    <mergeCell ref="AM1741:AR1741"/>
    <mergeCell ref="AS1741:AX1741"/>
    <mergeCell ref="AY1741:BD1741"/>
    <mergeCell ref="DG1740:DL1740"/>
    <mergeCell ref="DM1740:DR1740"/>
    <mergeCell ref="DS1740:DX1740"/>
    <mergeCell ref="DY1740:ED1740"/>
    <mergeCell ref="EE1740:EJ1740"/>
    <mergeCell ref="EK1740:EP1740"/>
    <mergeCell ref="BW1740:CB1740"/>
    <mergeCell ref="CC1740:CH1740"/>
    <mergeCell ref="CI1740:CN1740"/>
    <mergeCell ref="CO1740:CT1740"/>
    <mergeCell ref="CU1740:CZ1740"/>
    <mergeCell ref="DA1740:DF1740"/>
    <mergeCell ref="AM1740:AR1740"/>
    <mergeCell ref="AS1740:AX1740"/>
    <mergeCell ref="AY1740:BD1740"/>
    <mergeCell ref="BE1740:BJ1740"/>
    <mergeCell ref="BK1740:BP1740"/>
    <mergeCell ref="BQ1740:BV1740"/>
    <mergeCell ref="DY1739:ED1739"/>
    <mergeCell ref="EE1739:EJ1739"/>
    <mergeCell ref="EK1739:EP1739"/>
    <mergeCell ref="EQ1739:EV1739"/>
    <mergeCell ref="A1740:H1740"/>
    <mergeCell ref="I1740:N1740"/>
    <mergeCell ref="O1740:T1740"/>
    <mergeCell ref="U1740:Z1740"/>
    <mergeCell ref="AA1740:AF1740"/>
    <mergeCell ref="AG1740:AL1740"/>
    <mergeCell ref="CO1739:CT1739"/>
    <mergeCell ref="CU1739:CZ1739"/>
    <mergeCell ref="DA1739:DF1739"/>
    <mergeCell ref="DG1739:DL1739"/>
    <mergeCell ref="DM1739:DR1739"/>
    <mergeCell ref="DS1739:DX1739"/>
    <mergeCell ref="BE1739:BJ1739"/>
    <mergeCell ref="BK1739:BP1739"/>
    <mergeCell ref="BQ1739:BV1739"/>
    <mergeCell ref="BW1739:CB1739"/>
    <mergeCell ref="CC1739:CH1739"/>
    <mergeCell ref="CI1739:CN1739"/>
    <mergeCell ref="EQ1738:EV1738"/>
    <mergeCell ref="A1739:H1739"/>
    <mergeCell ref="I1739:N1739"/>
    <mergeCell ref="O1739:T1739"/>
    <mergeCell ref="U1739:Z1739"/>
    <mergeCell ref="AA1739:AF1739"/>
    <mergeCell ref="AG1739:AL1739"/>
    <mergeCell ref="AM1739:AR1739"/>
    <mergeCell ref="AS1739:AX1739"/>
    <mergeCell ref="AY1739:BD1739"/>
    <mergeCell ref="DG1738:DL1738"/>
    <mergeCell ref="DM1738:DR1738"/>
    <mergeCell ref="DS1738:DX1738"/>
    <mergeCell ref="DY1738:ED1738"/>
    <mergeCell ref="EE1738:EJ1738"/>
    <mergeCell ref="EK1738:EP1738"/>
    <mergeCell ref="BW1738:CB1738"/>
    <mergeCell ref="CC1738:CH1738"/>
    <mergeCell ref="CI1738:CN1738"/>
    <mergeCell ref="CO1738:CT1738"/>
    <mergeCell ref="CU1738:CZ1738"/>
    <mergeCell ref="DA1738:DF1738"/>
    <mergeCell ref="AM1738:AR1738"/>
    <mergeCell ref="AS1738:AX1738"/>
    <mergeCell ref="AY1738:BD1738"/>
    <mergeCell ref="BE1738:BJ1738"/>
    <mergeCell ref="BK1738:BP1738"/>
    <mergeCell ref="BQ1738:BV1738"/>
    <mergeCell ref="DY1737:ED1737"/>
    <mergeCell ref="EE1737:EJ1737"/>
    <mergeCell ref="EK1737:EP1737"/>
    <mergeCell ref="EQ1737:EV1737"/>
    <mergeCell ref="A1738:H1738"/>
    <mergeCell ref="I1738:N1738"/>
    <mergeCell ref="O1738:T1738"/>
    <mergeCell ref="U1738:Z1738"/>
    <mergeCell ref="AA1738:AF1738"/>
    <mergeCell ref="AG1738:AL1738"/>
    <mergeCell ref="CO1737:CT1737"/>
    <mergeCell ref="CU1737:CZ1737"/>
    <mergeCell ref="DA1737:DF1737"/>
    <mergeCell ref="DG1737:DL1737"/>
    <mergeCell ref="DM1737:DR1737"/>
    <mergeCell ref="DS1737:DX1737"/>
    <mergeCell ref="BE1737:BJ1737"/>
    <mergeCell ref="BK1737:BP1737"/>
    <mergeCell ref="BQ1737:BV1737"/>
    <mergeCell ref="BW1737:CB1737"/>
    <mergeCell ref="CC1737:CH1737"/>
    <mergeCell ref="CI1737:CN1737"/>
    <mergeCell ref="EQ1736:EV1736"/>
    <mergeCell ref="A1737:H1737"/>
    <mergeCell ref="I1737:N1737"/>
    <mergeCell ref="O1737:T1737"/>
    <mergeCell ref="U1737:Z1737"/>
    <mergeCell ref="AA1737:AF1737"/>
    <mergeCell ref="AG1737:AL1737"/>
    <mergeCell ref="AM1737:AR1737"/>
    <mergeCell ref="AS1737:AX1737"/>
    <mergeCell ref="AY1737:BD1737"/>
    <mergeCell ref="DG1736:DL1736"/>
    <mergeCell ref="DM1736:DR1736"/>
    <mergeCell ref="DS1736:DX1736"/>
    <mergeCell ref="DY1736:ED1736"/>
    <mergeCell ref="EE1736:EJ1736"/>
    <mergeCell ref="EK1736:EP1736"/>
    <mergeCell ref="BW1736:CB1736"/>
    <mergeCell ref="CC1736:CH1736"/>
    <mergeCell ref="CI1736:CN1736"/>
    <mergeCell ref="CO1736:CT1736"/>
    <mergeCell ref="CU1736:CZ1736"/>
    <mergeCell ref="DA1736:DF1736"/>
    <mergeCell ref="AM1736:AR1736"/>
    <mergeCell ref="AS1736:AX1736"/>
    <mergeCell ref="AY1736:BD1736"/>
    <mergeCell ref="BE1736:BJ1736"/>
    <mergeCell ref="BK1736:BP1736"/>
    <mergeCell ref="BQ1736:BV1736"/>
    <mergeCell ref="DY1735:ED1735"/>
    <mergeCell ref="EE1735:EJ1735"/>
    <mergeCell ref="EK1735:EP1735"/>
    <mergeCell ref="EQ1735:EV1735"/>
    <mergeCell ref="A1736:H1736"/>
    <mergeCell ref="I1736:N1736"/>
    <mergeCell ref="O1736:T1736"/>
    <mergeCell ref="U1736:Z1736"/>
    <mergeCell ref="AA1736:AF1736"/>
    <mergeCell ref="AG1736:AL1736"/>
    <mergeCell ref="CO1735:CT1735"/>
    <mergeCell ref="CU1735:CZ1735"/>
    <mergeCell ref="DA1735:DF1735"/>
    <mergeCell ref="DG1735:DL1735"/>
    <mergeCell ref="DM1735:DR1735"/>
    <mergeCell ref="DS1735:DX1735"/>
    <mergeCell ref="BE1735:BJ1735"/>
    <mergeCell ref="BK1735:BP1735"/>
    <mergeCell ref="BQ1735:BV1735"/>
    <mergeCell ref="BW1735:CB1735"/>
    <mergeCell ref="CC1735:CH1735"/>
    <mergeCell ref="CI1735:CN1735"/>
    <mergeCell ref="EQ1734:EV1734"/>
    <mergeCell ref="A1735:H1735"/>
    <mergeCell ref="I1735:N1735"/>
    <mergeCell ref="O1735:T1735"/>
    <mergeCell ref="U1735:Z1735"/>
    <mergeCell ref="AA1735:AF1735"/>
    <mergeCell ref="AG1735:AL1735"/>
    <mergeCell ref="AM1735:AR1735"/>
    <mergeCell ref="AS1735:AX1735"/>
    <mergeCell ref="AY1735:BD1735"/>
    <mergeCell ref="DG1734:DL1734"/>
    <mergeCell ref="DM1734:DR1734"/>
    <mergeCell ref="DS1734:DX1734"/>
    <mergeCell ref="DY1734:ED1734"/>
    <mergeCell ref="EE1734:EJ1734"/>
    <mergeCell ref="EK1734:EP1734"/>
    <mergeCell ref="BW1734:CB1734"/>
    <mergeCell ref="CC1734:CH1734"/>
    <mergeCell ref="CI1734:CN1734"/>
    <mergeCell ref="CO1734:CT1734"/>
    <mergeCell ref="CU1734:CZ1734"/>
    <mergeCell ref="DA1734:DF1734"/>
    <mergeCell ref="AM1734:AR1734"/>
    <mergeCell ref="AS1734:AX1734"/>
    <mergeCell ref="AY1734:BD1734"/>
    <mergeCell ref="BE1734:BJ1734"/>
    <mergeCell ref="BK1734:BP1734"/>
    <mergeCell ref="BQ1734:BV1734"/>
    <mergeCell ref="A1734:H1734"/>
    <mergeCell ref="I1734:N1734"/>
    <mergeCell ref="O1734:T1734"/>
    <mergeCell ref="U1734:Z1734"/>
    <mergeCell ref="AA1734:AF1734"/>
    <mergeCell ref="AG1734:AL1734"/>
    <mergeCell ref="DM1733:DR1733"/>
    <mergeCell ref="DS1733:DX1733"/>
    <mergeCell ref="DY1733:ED1733"/>
    <mergeCell ref="EE1733:EJ1733"/>
    <mergeCell ref="EK1733:EP1733"/>
    <mergeCell ref="EQ1733:EV1733"/>
    <mergeCell ref="CC1733:CH1733"/>
    <mergeCell ref="CI1733:CN1733"/>
    <mergeCell ref="CO1733:CT1733"/>
    <mergeCell ref="CU1733:CZ1733"/>
    <mergeCell ref="DA1733:DF1733"/>
    <mergeCell ref="DG1733:DL1733"/>
    <mergeCell ref="AS1733:AX1733"/>
    <mergeCell ref="AY1733:BD1733"/>
    <mergeCell ref="BE1733:BJ1733"/>
    <mergeCell ref="BK1733:BP1733"/>
    <mergeCell ref="BQ1733:BV1733"/>
    <mergeCell ref="BW1733:CB1733"/>
    <mergeCell ref="EQ1728:EV1728"/>
    <mergeCell ref="A1730:H1733"/>
    <mergeCell ref="DR1730:DZ1730"/>
    <mergeCell ref="DL1731:EC1731"/>
    <mergeCell ref="I1733:N1733"/>
    <mergeCell ref="O1733:T1733"/>
    <mergeCell ref="U1733:Z1733"/>
    <mergeCell ref="AA1733:AF1733"/>
    <mergeCell ref="AG1733:AL1733"/>
    <mergeCell ref="AM1733:AR1733"/>
    <mergeCell ref="DG1728:DL1728"/>
    <mergeCell ref="DM1728:DR1728"/>
    <mergeCell ref="DS1728:DX1728"/>
    <mergeCell ref="DY1728:ED1728"/>
    <mergeCell ref="EE1728:EJ1728"/>
    <mergeCell ref="EK1728:EP1728"/>
    <mergeCell ref="BW1728:CB1728"/>
    <mergeCell ref="CC1728:CH1728"/>
    <mergeCell ref="CI1728:CN1728"/>
    <mergeCell ref="CO1728:CT1728"/>
    <mergeCell ref="CU1728:CZ1728"/>
    <mergeCell ref="DA1728:DF1728"/>
    <mergeCell ref="AM1728:AR1728"/>
    <mergeCell ref="AS1728:AX1728"/>
    <mergeCell ref="AY1728:BD1728"/>
    <mergeCell ref="BE1728:BJ1728"/>
    <mergeCell ref="BK1728:BP1728"/>
    <mergeCell ref="BQ1728:BV1728"/>
    <mergeCell ref="DY1727:ED1727"/>
    <mergeCell ref="EE1727:EJ1727"/>
    <mergeCell ref="EK1727:EP1727"/>
    <mergeCell ref="EQ1727:EV1727"/>
    <mergeCell ref="A1728:H1728"/>
    <mergeCell ref="I1728:N1728"/>
    <mergeCell ref="O1728:T1728"/>
    <mergeCell ref="U1728:Z1728"/>
    <mergeCell ref="AA1728:AF1728"/>
    <mergeCell ref="AG1728:AL1728"/>
    <mergeCell ref="CO1727:CT1727"/>
    <mergeCell ref="CU1727:CZ1727"/>
    <mergeCell ref="DA1727:DF1727"/>
    <mergeCell ref="DG1727:DL1727"/>
    <mergeCell ref="DM1727:DR1727"/>
    <mergeCell ref="DS1727:DX1727"/>
    <mergeCell ref="BE1727:BJ1727"/>
    <mergeCell ref="BK1727:BP1727"/>
    <mergeCell ref="BQ1727:BV1727"/>
    <mergeCell ref="BW1727:CB1727"/>
    <mergeCell ref="CC1727:CH1727"/>
    <mergeCell ref="CI1727:CN1727"/>
    <mergeCell ref="EQ1726:EV1726"/>
    <mergeCell ref="A1727:H1727"/>
    <mergeCell ref="I1727:N1727"/>
    <mergeCell ref="O1727:T1727"/>
    <mergeCell ref="U1727:Z1727"/>
    <mergeCell ref="AA1727:AF1727"/>
    <mergeCell ref="AG1727:AL1727"/>
    <mergeCell ref="AM1727:AR1727"/>
    <mergeCell ref="AS1727:AX1727"/>
    <mergeCell ref="AY1727:BD1727"/>
    <mergeCell ref="DG1726:DL1726"/>
    <mergeCell ref="DM1726:DR1726"/>
    <mergeCell ref="DS1726:DX1726"/>
    <mergeCell ref="DY1726:ED1726"/>
    <mergeCell ref="EE1726:EJ1726"/>
    <mergeCell ref="EK1726:EP1726"/>
    <mergeCell ref="BW1726:CB1726"/>
    <mergeCell ref="CC1726:CH1726"/>
    <mergeCell ref="CI1726:CN1726"/>
    <mergeCell ref="CO1726:CT1726"/>
    <mergeCell ref="CU1726:CZ1726"/>
    <mergeCell ref="DA1726:DF1726"/>
    <mergeCell ref="AM1726:AR1726"/>
    <mergeCell ref="AS1726:AX1726"/>
    <mergeCell ref="AY1726:BD1726"/>
    <mergeCell ref="BE1726:BJ1726"/>
    <mergeCell ref="BK1726:BP1726"/>
    <mergeCell ref="BQ1726:BV1726"/>
    <mergeCell ref="DY1725:ED1725"/>
    <mergeCell ref="EE1725:EJ1725"/>
    <mergeCell ref="EK1725:EP1725"/>
    <mergeCell ref="EQ1725:EV1725"/>
    <mergeCell ref="A1726:H1726"/>
    <mergeCell ref="I1726:N1726"/>
    <mergeCell ref="O1726:T1726"/>
    <mergeCell ref="U1726:Z1726"/>
    <mergeCell ref="AA1726:AF1726"/>
    <mergeCell ref="AG1726:AL1726"/>
    <mergeCell ref="CO1725:CT1725"/>
    <mergeCell ref="CU1725:CZ1725"/>
    <mergeCell ref="DA1725:DF1725"/>
    <mergeCell ref="DG1725:DL1725"/>
    <mergeCell ref="DM1725:DR1725"/>
    <mergeCell ref="DS1725:DX1725"/>
    <mergeCell ref="BE1725:BJ1725"/>
    <mergeCell ref="BK1725:BP1725"/>
    <mergeCell ref="BQ1725:BV1725"/>
    <mergeCell ref="BW1725:CB1725"/>
    <mergeCell ref="CC1725:CH1725"/>
    <mergeCell ref="CI1725:CN1725"/>
    <mergeCell ref="EQ1724:EV1724"/>
    <mergeCell ref="A1725:H1725"/>
    <mergeCell ref="I1725:N1725"/>
    <mergeCell ref="O1725:T1725"/>
    <mergeCell ref="U1725:Z1725"/>
    <mergeCell ref="AA1725:AF1725"/>
    <mergeCell ref="AG1725:AL1725"/>
    <mergeCell ref="AM1725:AR1725"/>
    <mergeCell ref="AS1725:AX1725"/>
    <mergeCell ref="AY1725:BD1725"/>
    <mergeCell ref="DG1724:DL1724"/>
    <mergeCell ref="DM1724:DR1724"/>
    <mergeCell ref="DS1724:DX1724"/>
    <mergeCell ref="DY1724:ED1724"/>
    <mergeCell ref="EE1724:EJ1724"/>
    <mergeCell ref="EK1724:EP1724"/>
    <mergeCell ref="BW1724:CB1724"/>
    <mergeCell ref="CC1724:CH1724"/>
    <mergeCell ref="CI1724:CN1724"/>
    <mergeCell ref="CO1724:CT1724"/>
    <mergeCell ref="CU1724:CZ1724"/>
    <mergeCell ref="DA1724:DF1724"/>
    <mergeCell ref="AM1724:AR1724"/>
    <mergeCell ref="AS1724:AX1724"/>
    <mergeCell ref="AY1724:BD1724"/>
    <mergeCell ref="BE1724:BJ1724"/>
    <mergeCell ref="BK1724:BP1724"/>
    <mergeCell ref="BQ1724:BV1724"/>
    <mergeCell ref="DY1723:ED1723"/>
    <mergeCell ref="EE1723:EJ1723"/>
    <mergeCell ref="EK1723:EP1723"/>
    <mergeCell ref="EQ1723:EV1723"/>
    <mergeCell ref="A1724:H1724"/>
    <mergeCell ref="I1724:N1724"/>
    <mergeCell ref="O1724:T1724"/>
    <mergeCell ref="U1724:Z1724"/>
    <mergeCell ref="AA1724:AF1724"/>
    <mergeCell ref="AG1724:AL1724"/>
    <mergeCell ref="CO1723:CT1723"/>
    <mergeCell ref="CU1723:CZ1723"/>
    <mergeCell ref="DA1723:DF1723"/>
    <mergeCell ref="DG1723:DL1723"/>
    <mergeCell ref="DM1723:DR1723"/>
    <mergeCell ref="DS1723:DX1723"/>
    <mergeCell ref="BE1723:BJ1723"/>
    <mergeCell ref="BK1723:BP1723"/>
    <mergeCell ref="BQ1723:BV1723"/>
    <mergeCell ref="BW1723:CB1723"/>
    <mergeCell ref="CC1723:CH1723"/>
    <mergeCell ref="CI1723:CN1723"/>
    <mergeCell ref="EQ1722:EV1722"/>
    <mergeCell ref="A1723:H1723"/>
    <mergeCell ref="I1723:N1723"/>
    <mergeCell ref="O1723:T1723"/>
    <mergeCell ref="U1723:Z1723"/>
    <mergeCell ref="AA1723:AF1723"/>
    <mergeCell ref="AG1723:AL1723"/>
    <mergeCell ref="AM1723:AR1723"/>
    <mergeCell ref="AS1723:AX1723"/>
    <mergeCell ref="AY1723:BD1723"/>
    <mergeCell ref="DG1722:DL1722"/>
    <mergeCell ref="DM1722:DR1722"/>
    <mergeCell ref="DS1722:DX1722"/>
    <mergeCell ref="DY1722:ED1722"/>
    <mergeCell ref="EE1722:EJ1722"/>
    <mergeCell ref="EK1722:EP1722"/>
    <mergeCell ref="BW1722:CB1722"/>
    <mergeCell ref="CC1722:CH1722"/>
    <mergeCell ref="CI1722:CN1722"/>
    <mergeCell ref="CO1722:CT1722"/>
    <mergeCell ref="CU1722:CZ1722"/>
    <mergeCell ref="DA1722:DF1722"/>
    <mergeCell ref="AM1722:AR1722"/>
    <mergeCell ref="AS1722:AX1722"/>
    <mergeCell ref="AY1722:BD1722"/>
    <mergeCell ref="BE1722:BJ1722"/>
    <mergeCell ref="BK1722:BP1722"/>
    <mergeCell ref="BQ1722:BV1722"/>
    <mergeCell ref="DY1721:ED1721"/>
    <mergeCell ref="EE1721:EJ1721"/>
    <mergeCell ref="EK1721:EP1721"/>
    <mergeCell ref="EQ1721:EV1721"/>
    <mergeCell ref="A1722:H1722"/>
    <mergeCell ref="I1722:N1722"/>
    <mergeCell ref="O1722:T1722"/>
    <mergeCell ref="U1722:Z1722"/>
    <mergeCell ref="AA1722:AF1722"/>
    <mergeCell ref="AG1722:AL1722"/>
    <mergeCell ref="CO1721:CT1721"/>
    <mergeCell ref="CU1721:CZ1721"/>
    <mergeCell ref="DA1721:DF1721"/>
    <mergeCell ref="DG1721:DL1721"/>
    <mergeCell ref="DM1721:DR1721"/>
    <mergeCell ref="DS1721:DX1721"/>
    <mergeCell ref="BE1721:BJ1721"/>
    <mergeCell ref="BK1721:BP1721"/>
    <mergeCell ref="BQ1721:BV1721"/>
    <mergeCell ref="BW1721:CB1721"/>
    <mergeCell ref="CC1721:CH1721"/>
    <mergeCell ref="CI1721:CN1721"/>
    <mergeCell ref="EQ1720:EV1720"/>
    <mergeCell ref="A1721:H1721"/>
    <mergeCell ref="I1721:N1721"/>
    <mergeCell ref="O1721:T1721"/>
    <mergeCell ref="U1721:Z1721"/>
    <mergeCell ref="AA1721:AF1721"/>
    <mergeCell ref="AG1721:AL1721"/>
    <mergeCell ref="AM1721:AR1721"/>
    <mergeCell ref="AS1721:AX1721"/>
    <mergeCell ref="AY1721:BD1721"/>
    <mergeCell ref="DG1720:DL1720"/>
    <mergeCell ref="DM1720:DR1720"/>
    <mergeCell ref="DS1720:DX1720"/>
    <mergeCell ref="DY1720:ED1720"/>
    <mergeCell ref="EE1720:EJ1720"/>
    <mergeCell ref="EK1720:EP1720"/>
    <mergeCell ref="BW1720:CB1720"/>
    <mergeCell ref="CC1720:CH1720"/>
    <mergeCell ref="CI1720:CN1720"/>
    <mergeCell ref="CO1720:CT1720"/>
    <mergeCell ref="CU1720:CZ1720"/>
    <mergeCell ref="DA1720:DF1720"/>
    <mergeCell ref="AM1720:AR1720"/>
    <mergeCell ref="AS1720:AX1720"/>
    <mergeCell ref="AY1720:BD1720"/>
    <mergeCell ref="BE1720:BJ1720"/>
    <mergeCell ref="BK1720:BP1720"/>
    <mergeCell ref="BQ1720:BV1720"/>
    <mergeCell ref="DY1719:ED1719"/>
    <mergeCell ref="EE1719:EJ1719"/>
    <mergeCell ref="EK1719:EP1719"/>
    <mergeCell ref="EQ1719:EV1719"/>
    <mergeCell ref="A1720:H1720"/>
    <mergeCell ref="I1720:N1720"/>
    <mergeCell ref="O1720:T1720"/>
    <mergeCell ref="U1720:Z1720"/>
    <mergeCell ref="AA1720:AF1720"/>
    <mergeCell ref="AG1720:AL1720"/>
    <mergeCell ref="CO1719:CT1719"/>
    <mergeCell ref="CU1719:CZ1719"/>
    <mergeCell ref="DA1719:DF1719"/>
    <mergeCell ref="DG1719:DL1719"/>
    <mergeCell ref="DM1719:DR1719"/>
    <mergeCell ref="DS1719:DX1719"/>
    <mergeCell ref="BE1719:BJ1719"/>
    <mergeCell ref="BK1719:BP1719"/>
    <mergeCell ref="BQ1719:BV1719"/>
    <mergeCell ref="BW1719:CB1719"/>
    <mergeCell ref="CC1719:CH1719"/>
    <mergeCell ref="CI1719:CN1719"/>
    <mergeCell ref="EQ1718:EV1718"/>
    <mergeCell ref="A1719:H1719"/>
    <mergeCell ref="I1719:N1719"/>
    <mergeCell ref="O1719:T1719"/>
    <mergeCell ref="U1719:Z1719"/>
    <mergeCell ref="AA1719:AF1719"/>
    <mergeCell ref="AG1719:AL1719"/>
    <mergeCell ref="AM1719:AR1719"/>
    <mergeCell ref="AS1719:AX1719"/>
    <mergeCell ref="AY1719:BD1719"/>
    <mergeCell ref="DG1718:DL1718"/>
    <mergeCell ref="DM1718:DR1718"/>
    <mergeCell ref="DS1718:DX1718"/>
    <mergeCell ref="DY1718:ED1718"/>
    <mergeCell ref="EE1718:EJ1718"/>
    <mergeCell ref="EK1718:EP1718"/>
    <mergeCell ref="BW1718:CB1718"/>
    <mergeCell ref="CC1718:CH1718"/>
    <mergeCell ref="CI1718:CN1718"/>
    <mergeCell ref="CO1718:CT1718"/>
    <mergeCell ref="CU1718:CZ1718"/>
    <mergeCell ref="DA1718:DF1718"/>
    <mergeCell ref="AM1718:AR1718"/>
    <mergeCell ref="AS1718:AX1718"/>
    <mergeCell ref="AY1718:BD1718"/>
    <mergeCell ref="BE1718:BJ1718"/>
    <mergeCell ref="BK1718:BP1718"/>
    <mergeCell ref="BQ1718:BV1718"/>
    <mergeCell ref="DY1717:ED1717"/>
    <mergeCell ref="EE1717:EJ1717"/>
    <mergeCell ref="EK1717:EP1717"/>
    <mergeCell ref="EQ1717:EV1717"/>
    <mergeCell ref="A1718:H1718"/>
    <mergeCell ref="I1718:N1718"/>
    <mergeCell ref="O1718:T1718"/>
    <mergeCell ref="U1718:Z1718"/>
    <mergeCell ref="AA1718:AF1718"/>
    <mergeCell ref="AG1718:AL1718"/>
    <mergeCell ref="CO1717:CT1717"/>
    <mergeCell ref="CU1717:CZ1717"/>
    <mergeCell ref="DA1717:DF1717"/>
    <mergeCell ref="DG1717:DL1717"/>
    <mergeCell ref="DM1717:DR1717"/>
    <mergeCell ref="DS1717:DX1717"/>
    <mergeCell ref="BE1717:BJ1717"/>
    <mergeCell ref="BK1717:BP1717"/>
    <mergeCell ref="BQ1717:BV1717"/>
    <mergeCell ref="BW1717:CB1717"/>
    <mergeCell ref="CC1717:CH1717"/>
    <mergeCell ref="CI1717:CN1717"/>
    <mergeCell ref="EQ1716:EV1716"/>
    <mergeCell ref="A1717:H1717"/>
    <mergeCell ref="I1717:N1717"/>
    <mergeCell ref="O1717:T1717"/>
    <mergeCell ref="U1717:Z1717"/>
    <mergeCell ref="AA1717:AF1717"/>
    <mergeCell ref="AG1717:AL1717"/>
    <mergeCell ref="AM1717:AR1717"/>
    <mergeCell ref="AS1717:AX1717"/>
    <mergeCell ref="AY1717:BD1717"/>
    <mergeCell ref="DG1716:DL1716"/>
    <mergeCell ref="DM1716:DR1716"/>
    <mergeCell ref="DS1716:DX1716"/>
    <mergeCell ref="DY1716:ED1716"/>
    <mergeCell ref="EE1716:EJ1716"/>
    <mergeCell ref="EK1716:EP1716"/>
    <mergeCell ref="BW1716:CB1716"/>
    <mergeCell ref="CC1716:CH1716"/>
    <mergeCell ref="CI1716:CN1716"/>
    <mergeCell ref="CO1716:CT1716"/>
    <mergeCell ref="CU1716:CZ1716"/>
    <mergeCell ref="DA1716:DF1716"/>
    <mergeCell ref="AM1716:AR1716"/>
    <mergeCell ref="AS1716:AX1716"/>
    <mergeCell ref="AY1716:BD1716"/>
    <mergeCell ref="BE1716:BJ1716"/>
    <mergeCell ref="BK1716:BP1716"/>
    <mergeCell ref="BQ1716:BV1716"/>
    <mergeCell ref="DY1715:ED1715"/>
    <mergeCell ref="EE1715:EJ1715"/>
    <mergeCell ref="EK1715:EP1715"/>
    <mergeCell ref="EQ1715:EV1715"/>
    <mergeCell ref="A1716:H1716"/>
    <mergeCell ref="I1716:N1716"/>
    <mergeCell ref="O1716:T1716"/>
    <mergeCell ref="U1716:Z1716"/>
    <mergeCell ref="AA1716:AF1716"/>
    <mergeCell ref="AG1716:AL1716"/>
    <mergeCell ref="CO1715:CT1715"/>
    <mergeCell ref="CU1715:CZ1715"/>
    <mergeCell ref="DA1715:DF1715"/>
    <mergeCell ref="DG1715:DL1715"/>
    <mergeCell ref="DM1715:DR1715"/>
    <mergeCell ref="DS1715:DX1715"/>
    <mergeCell ref="BE1715:BJ1715"/>
    <mergeCell ref="BK1715:BP1715"/>
    <mergeCell ref="BQ1715:BV1715"/>
    <mergeCell ref="BW1715:CB1715"/>
    <mergeCell ref="CC1715:CH1715"/>
    <mergeCell ref="CI1715:CN1715"/>
    <mergeCell ref="EQ1714:EV1714"/>
    <mergeCell ref="A1715:H1715"/>
    <mergeCell ref="I1715:N1715"/>
    <mergeCell ref="O1715:T1715"/>
    <mergeCell ref="U1715:Z1715"/>
    <mergeCell ref="AA1715:AF1715"/>
    <mergeCell ref="AG1715:AL1715"/>
    <mergeCell ref="AM1715:AR1715"/>
    <mergeCell ref="AS1715:AX1715"/>
    <mergeCell ref="AY1715:BD1715"/>
    <mergeCell ref="DG1714:DL1714"/>
    <mergeCell ref="DM1714:DR1714"/>
    <mergeCell ref="DS1714:DX1714"/>
    <mergeCell ref="DY1714:ED1714"/>
    <mergeCell ref="EE1714:EJ1714"/>
    <mergeCell ref="EK1714:EP1714"/>
    <mergeCell ref="BW1714:CB1714"/>
    <mergeCell ref="CC1714:CH1714"/>
    <mergeCell ref="CI1714:CN1714"/>
    <mergeCell ref="CO1714:CT1714"/>
    <mergeCell ref="CU1714:CZ1714"/>
    <mergeCell ref="DA1714:DF1714"/>
    <mergeCell ref="AM1714:AR1714"/>
    <mergeCell ref="AS1714:AX1714"/>
    <mergeCell ref="AY1714:BD1714"/>
    <mergeCell ref="BE1714:BJ1714"/>
    <mergeCell ref="BK1714:BP1714"/>
    <mergeCell ref="BQ1714:BV1714"/>
    <mergeCell ref="DY1713:ED1713"/>
    <mergeCell ref="EE1713:EJ1713"/>
    <mergeCell ref="EK1713:EP1713"/>
    <mergeCell ref="EQ1713:EV1713"/>
    <mergeCell ref="A1714:H1714"/>
    <mergeCell ref="I1714:N1714"/>
    <mergeCell ref="O1714:T1714"/>
    <mergeCell ref="U1714:Z1714"/>
    <mergeCell ref="AA1714:AF1714"/>
    <mergeCell ref="AG1714:AL1714"/>
    <mergeCell ref="CO1713:CT1713"/>
    <mergeCell ref="CU1713:CZ1713"/>
    <mergeCell ref="DA1713:DF1713"/>
    <mergeCell ref="DG1713:DL1713"/>
    <mergeCell ref="DM1713:DR1713"/>
    <mergeCell ref="DS1713:DX1713"/>
    <mergeCell ref="BE1713:BJ1713"/>
    <mergeCell ref="BK1713:BP1713"/>
    <mergeCell ref="BQ1713:BV1713"/>
    <mergeCell ref="BW1713:CB1713"/>
    <mergeCell ref="CC1713:CH1713"/>
    <mergeCell ref="CI1713:CN1713"/>
    <mergeCell ref="EQ1712:EV1712"/>
    <mergeCell ref="A1713:H1713"/>
    <mergeCell ref="I1713:N1713"/>
    <mergeCell ref="O1713:T1713"/>
    <mergeCell ref="U1713:Z1713"/>
    <mergeCell ref="AA1713:AF1713"/>
    <mergeCell ref="AG1713:AL1713"/>
    <mergeCell ref="AM1713:AR1713"/>
    <mergeCell ref="AS1713:AX1713"/>
    <mergeCell ref="AY1713:BD1713"/>
    <mergeCell ref="DG1712:DL1712"/>
    <mergeCell ref="DM1712:DR1712"/>
    <mergeCell ref="DS1712:DX1712"/>
    <mergeCell ref="DY1712:ED1712"/>
    <mergeCell ref="EE1712:EJ1712"/>
    <mergeCell ref="EK1712:EP1712"/>
    <mergeCell ref="BW1712:CB1712"/>
    <mergeCell ref="CC1712:CH1712"/>
    <mergeCell ref="CI1712:CN1712"/>
    <mergeCell ref="CO1712:CT1712"/>
    <mergeCell ref="CU1712:CZ1712"/>
    <mergeCell ref="DA1712:DF1712"/>
    <mergeCell ref="AM1712:AR1712"/>
    <mergeCell ref="AS1712:AX1712"/>
    <mergeCell ref="AY1712:BD1712"/>
    <mergeCell ref="BE1712:BJ1712"/>
    <mergeCell ref="BK1712:BP1712"/>
    <mergeCell ref="BQ1712:BV1712"/>
    <mergeCell ref="DY1711:ED1711"/>
    <mergeCell ref="EE1711:EJ1711"/>
    <mergeCell ref="EK1711:EP1711"/>
    <mergeCell ref="EQ1711:EV1711"/>
    <mergeCell ref="A1712:H1712"/>
    <mergeCell ref="I1712:N1712"/>
    <mergeCell ref="O1712:T1712"/>
    <mergeCell ref="U1712:Z1712"/>
    <mergeCell ref="AA1712:AF1712"/>
    <mergeCell ref="AG1712:AL1712"/>
    <mergeCell ref="CO1711:CT1711"/>
    <mergeCell ref="CU1711:CZ1711"/>
    <mergeCell ref="DA1711:DF1711"/>
    <mergeCell ref="DG1711:DL1711"/>
    <mergeCell ref="DM1711:DR1711"/>
    <mergeCell ref="DS1711:DX1711"/>
    <mergeCell ref="BE1711:BJ1711"/>
    <mergeCell ref="BK1711:BP1711"/>
    <mergeCell ref="BQ1711:BV1711"/>
    <mergeCell ref="BW1711:CB1711"/>
    <mergeCell ref="CC1711:CH1711"/>
    <mergeCell ref="CI1711:CN1711"/>
    <mergeCell ref="EQ1710:EV1710"/>
    <mergeCell ref="A1711:H1711"/>
    <mergeCell ref="I1711:N1711"/>
    <mergeCell ref="O1711:T1711"/>
    <mergeCell ref="U1711:Z1711"/>
    <mergeCell ref="AA1711:AF1711"/>
    <mergeCell ref="AG1711:AL1711"/>
    <mergeCell ref="AM1711:AR1711"/>
    <mergeCell ref="AS1711:AX1711"/>
    <mergeCell ref="AY1711:BD1711"/>
    <mergeCell ref="DG1710:DL1710"/>
    <mergeCell ref="DM1710:DR1710"/>
    <mergeCell ref="DS1710:DX1710"/>
    <mergeCell ref="DY1710:ED1710"/>
    <mergeCell ref="EE1710:EJ1710"/>
    <mergeCell ref="EK1710:EP1710"/>
    <mergeCell ref="BW1710:CB1710"/>
    <mergeCell ref="CC1710:CH1710"/>
    <mergeCell ref="CI1710:CN1710"/>
    <mergeCell ref="CO1710:CT1710"/>
    <mergeCell ref="CU1710:CZ1710"/>
    <mergeCell ref="DA1710:DF1710"/>
    <mergeCell ref="AM1710:AR1710"/>
    <mergeCell ref="AS1710:AX1710"/>
    <mergeCell ref="AY1710:BD1710"/>
    <mergeCell ref="BE1710:BJ1710"/>
    <mergeCell ref="BK1710:BP1710"/>
    <mergeCell ref="BQ1710:BV1710"/>
    <mergeCell ref="DY1709:ED1709"/>
    <mergeCell ref="EE1709:EJ1709"/>
    <mergeCell ref="EK1709:EP1709"/>
    <mergeCell ref="EQ1709:EV1709"/>
    <mergeCell ref="A1710:H1710"/>
    <mergeCell ref="I1710:N1710"/>
    <mergeCell ref="O1710:T1710"/>
    <mergeCell ref="U1710:Z1710"/>
    <mergeCell ref="AA1710:AF1710"/>
    <mergeCell ref="AG1710:AL1710"/>
    <mergeCell ref="CO1709:CT1709"/>
    <mergeCell ref="CU1709:CZ1709"/>
    <mergeCell ref="DA1709:DF1709"/>
    <mergeCell ref="DG1709:DL1709"/>
    <mergeCell ref="DM1709:DR1709"/>
    <mergeCell ref="DS1709:DX1709"/>
    <mergeCell ref="BE1709:BJ1709"/>
    <mergeCell ref="BK1709:BP1709"/>
    <mergeCell ref="BQ1709:BV1709"/>
    <mergeCell ref="BW1709:CB1709"/>
    <mergeCell ref="CC1709:CH1709"/>
    <mergeCell ref="CI1709:CN1709"/>
    <mergeCell ref="EQ1708:EV1708"/>
    <mergeCell ref="A1709:H1709"/>
    <mergeCell ref="I1709:N1709"/>
    <mergeCell ref="O1709:T1709"/>
    <mergeCell ref="U1709:Z1709"/>
    <mergeCell ref="AA1709:AF1709"/>
    <mergeCell ref="AG1709:AL1709"/>
    <mergeCell ref="AM1709:AR1709"/>
    <mergeCell ref="AS1709:AX1709"/>
    <mergeCell ref="AY1709:BD1709"/>
    <mergeCell ref="DG1708:DL1708"/>
    <mergeCell ref="DM1708:DR1708"/>
    <mergeCell ref="DS1708:DX1708"/>
    <mergeCell ref="DY1708:ED1708"/>
    <mergeCell ref="EE1708:EJ1708"/>
    <mergeCell ref="EK1708:EP1708"/>
    <mergeCell ref="BW1708:CB1708"/>
    <mergeCell ref="CC1708:CH1708"/>
    <mergeCell ref="CI1708:CN1708"/>
    <mergeCell ref="CO1708:CT1708"/>
    <mergeCell ref="CU1708:CZ1708"/>
    <mergeCell ref="DA1708:DF1708"/>
    <mergeCell ref="AM1708:AR1708"/>
    <mergeCell ref="AS1708:AX1708"/>
    <mergeCell ref="AY1708:BD1708"/>
    <mergeCell ref="BE1708:BJ1708"/>
    <mergeCell ref="BK1708:BP1708"/>
    <mergeCell ref="BQ1708:BV1708"/>
    <mergeCell ref="DY1707:ED1707"/>
    <mergeCell ref="EE1707:EJ1707"/>
    <mergeCell ref="EK1707:EP1707"/>
    <mergeCell ref="EQ1707:EV1707"/>
    <mergeCell ref="A1708:H1708"/>
    <mergeCell ref="I1708:N1708"/>
    <mergeCell ref="O1708:T1708"/>
    <mergeCell ref="U1708:Z1708"/>
    <mergeCell ref="AA1708:AF1708"/>
    <mergeCell ref="AG1708:AL1708"/>
    <mergeCell ref="CO1707:CT1707"/>
    <mergeCell ref="CU1707:CZ1707"/>
    <mergeCell ref="DA1707:DF1707"/>
    <mergeCell ref="DG1707:DL1707"/>
    <mergeCell ref="DM1707:DR1707"/>
    <mergeCell ref="DS1707:DX1707"/>
    <mergeCell ref="BE1707:BJ1707"/>
    <mergeCell ref="BK1707:BP1707"/>
    <mergeCell ref="BQ1707:BV1707"/>
    <mergeCell ref="BW1707:CB1707"/>
    <mergeCell ref="CC1707:CH1707"/>
    <mergeCell ref="CI1707:CN1707"/>
    <mergeCell ref="EQ1706:EV1706"/>
    <mergeCell ref="A1707:H1707"/>
    <mergeCell ref="I1707:N1707"/>
    <mergeCell ref="O1707:T1707"/>
    <mergeCell ref="U1707:Z1707"/>
    <mergeCell ref="AA1707:AF1707"/>
    <mergeCell ref="AG1707:AL1707"/>
    <mergeCell ref="AM1707:AR1707"/>
    <mergeCell ref="AS1707:AX1707"/>
    <mergeCell ref="AY1707:BD1707"/>
    <mergeCell ref="DG1706:DL1706"/>
    <mergeCell ref="DM1706:DR1706"/>
    <mergeCell ref="DS1706:DX1706"/>
    <mergeCell ref="DY1706:ED1706"/>
    <mergeCell ref="EE1706:EJ1706"/>
    <mergeCell ref="EK1706:EP1706"/>
    <mergeCell ref="BW1706:CB1706"/>
    <mergeCell ref="CC1706:CH1706"/>
    <mergeCell ref="CI1706:CN1706"/>
    <mergeCell ref="CO1706:CT1706"/>
    <mergeCell ref="CU1706:CZ1706"/>
    <mergeCell ref="DA1706:DF1706"/>
    <mergeCell ref="AM1706:AR1706"/>
    <mergeCell ref="AS1706:AX1706"/>
    <mergeCell ref="AY1706:BD1706"/>
    <mergeCell ref="BE1706:BJ1706"/>
    <mergeCell ref="BK1706:BP1706"/>
    <mergeCell ref="BQ1706:BV1706"/>
    <mergeCell ref="DY1705:ED1705"/>
    <mergeCell ref="EE1705:EJ1705"/>
    <mergeCell ref="EK1705:EP1705"/>
    <mergeCell ref="EQ1705:EV1705"/>
    <mergeCell ref="A1706:H1706"/>
    <mergeCell ref="I1706:N1706"/>
    <mergeCell ref="O1706:T1706"/>
    <mergeCell ref="U1706:Z1706"/>
    <mergeCell ref="AA1706:AF1706"/>
    <mergeCell ref="AG1706:AL1706"/>
    <mergeCell ref="CO1705:CT1705"/>
    <mergeCell ref="CU1705:CZ1705"/>
    <mergeCell ref="DA1705:DF1705"/>
    <mergeCell ref="DG1705:DL1705"/>
    <mergeCell ref="DM1705:DR1705"/>
    <mergeCell ref="DS1705:DX1705"/>
    <mergeCell ref="BE1705:BJ1705"/>
    <mergeCell ref="BK1705:BP1705"/>
    <mergeCell ref="BQ1705:BV1705"/>
    <mergeCell ref="BW1705:CB1705"/>
    <mergeCell ref="CC1705:CH1705"/>
    <mergeCell ref="CI1705:CN1705"/>
    <mergeCell ref="EQ1704:EV1704"/>
    <mergeCell ref="A1705:H1705"/>
    <mergeCell ref="I1705:N1705"/>
    <mergeCell ref="O1705:T1705"/>
    <mergeCell ref="U1705:Z1705"/>
    <mergeCell ref="AA1705:AF1705"/>
    <mergeCell ref="AG1705:AL1705"/>
    <mergeCell ref="AM1705:AR1705"/>
    <mergeCell ref="AS1705:AX1705"/>
    <mergeCell ref="AY1705:BD1705"/>
    <mergeCell ref="DG1704:DL1704"/>
    <mergeCell ref="DM1704:DR1704"/>
    <mergeCell ref="DS1704:DX1704"/>
    <mergeCell ref="DY1704:ED1704"/>
    <mergeCell ref="EE1704:EJ1704"/>
    <mergeCell ref="EK1704:EP1704"/>
    <mergeCell ref="BW1704:CB1704"/>
    <mergeCell ref="CC1704:CH1704"/>
    <mergeCell ref="CI1704:CN1704"/>
    <mergeCell ref="CO1704:CT1704"/>
    <mergeCell ref="CU1704:CZ1704"/>
    <mergeCell ref="DA1704:DF1704"/>
    <mergeCell ref="AM1704:AR1704"/>
    <mergeCell ref="AS1704:AX1704"/>
    <mergeCell ref="AY1704:BD1704"/>
    <mergeCell ref="BE1704:BJ1704"/>
    <mergeCell ref="BK1704:BP1704"/>
    <mergeCell ref="BQ1704:BV1704"/>
    <mergeCell ref="DY1703:ED1703"/>
    <mergeCell ref="EE1703:EJ1703"/>
    <mergeCell ref="EK1703:EP1703"/>
    <mergeCell ref="EQ1703:EV1703"/>
    <mergeCell ref="A1704:H1704"/>
    <mergeCell ref="I1704:N1704"/>
    <mergeCell ref="O1704:T1704"/>
    <mergeCell ref="U1704:Z1704"/>
    <mergeCell ref="AA1704:AF1704"/>
    <mergeCell ref="AG1704:AL1704"/>
    <mergeCell ref="CO1703:CT1703"/>
    <mergeCell ref="CU1703:CZ1703"/>
    <mergeCell ref="DA1703:DF1703"/>
    <mergeCell ref="DG1703:DL1703"/>
    <mergeCell ref="DM1703:DR1703"/>
    <mergeCell ref="DS1703:DX1703"/>
    <mergeCell ref="BE1703:BJ1703"/>
    <mergeCell ref="BK1703:BP1703"/>
    <mergeCell ref="BQ1703:BV1703"/>
    <mergeCell ref="BW1703:CB1703"/>
    <mergeCell ref="CC1703:CH1703"/>
    <mergeCell ref="CI1703:CN1703"/>
    <mergeCell ref="EQ1702:EV1702"/>
    <mergeCell ref="A1703:H1703"/>
    <mergeCell ref="I1703:N1703"/>
    <mergeCell ref="O1703:T1703"/>
    <mergeCell ref="U1703:Z1703"/>
    <mergeCell ref="AA1703:AF1703"/>
    <mergeCell ref="AG1703:AL1703"/>
    <mergeCell ref="AM1703:AR1703"/>
    <mergeCell ref="AS1703:AX1703"/>
    <mergeCell ref="AY1703:BD1703"/>
    <mergeCell ref="DG1702:DL1702"/>
    <mergeCell ref="DM1702:DR1702"/>
    <mergeCell ref="DS1702:DX1702"/>
    <mergeCell ref="DY1702:ED1702"/>
    <mergeCell ref="EE1702:EJ1702"/>
    <mergeCell ref="EK1702:EP1702"/>
    <mergeCell ref="BW1702:CB1702"/>
    <mergeCell ref="CC1702:CH1702"/>
    <mergeCell ref="CI1702:CN1702"/>
    <mergeCell ref="CO1702:CT1702"/>
    <mergeCell ref="CU1702:CZ1702"/>
    <mergeCell ref="DA1702:DF1702"/>
    <mergeCell ref="AM1702:AR1702"/>
    <mergeCell ref="AS1702:AX1702"/>
    <mergeCell ref="AY1702:BD1702"/>
    <mergeCell ref="BE1702:BJ1702"/>
    <mergeCell ref="BK1702:BP1702"/>
    <mergeCell ref="BQ1702:BV1702"/>
    <mergeCell ref="DY1701:ED1701"/>
    <mergeCell ref="EE1701:EJ1701"/>
    <mergeCell ref="EK1701:EP1701"/>
    <mergeCell ref="EQ1701:EV1701"/>
    <mergeCell ref="A1702:H1702"/>
    <mergeCell ref="I1702:N1702"/>
    <mergeCell ref="O1702:T1702"/>
    <mergeCell ref="U1702:Z1702"/>
    <mergeCell ref="AA1702:AF1702"/>
    <mergeCell ref="AG1702:AL1702"/>
    <mergeCell ref="CO1701:CT1701"/>
    <mergeCell ref="CU1701:CZ1701"/>
    <mergeCell ref="DA1701:DF1701"/>
    <mergeCell ref="DG1701:DL1701"/>
    <mergeCell ref="DM1701:DR1701"/>
    <mergeCell ref="DS1701:DX1701"/>
    <mergeCell ref="BE1701:BJ1701"/>
    <mergeCell ref="BK1701:BP1701"/>
    <mergeCell ref="BQ1701:BV1701"/>
    <mergeCell ref="BW1701:CB1701"/>
    <mergeCell ref="CC1701:CH1701"/>
    <mergeCell ref="CI1701:CN1701"/>
    <mergeCell ref="EQ1700:EV1700"/>
    <mergeCell ref="A1701:H1701"/>
    <mergeCell ref="I1701:N1701"/>
    <mergeCell ref="O1701:T1701"/>
    <mergeCell ref="U1701:Z1701"/>
    <mergeCell ref="AA1701:AF1701"/>
    <mergeCell ref="AG1701:AL1701"/>
    <mergeCell ref="AM1701:AR1701"/>
    <mergeCell ref="AS1701:AX1701"/>
    <mergeCell ref="AY1701:BD1701"/>
    <mergeCell ref="DG1700:DL1700"/>
    <mergeCell ref="DM1700:DR1700"/>
    <mergeCell ref="DS1700:DX1700"/>
    <mergeCell ref="DY1700:ED1700"/>
    <mergeCell ref="EE1700:EJ1700"/>
    <mergeCell ref="EK1700:EP1700"/>
    <mergeCell ref="BW1700:CB1700"/>
    <mergeCell ref="CC1700:CH1700"/>
    <mergeCell ref="CI1700:CN1700"/>
    <mergeCell ref="CO1700:CT1700"/>
    <mergeCell ref="CU1700:CZ1700"/>
    <mergeCell ref="DA1700:DF1700"/>
    <mergeCell ref="AM1700:AR1700"/>
    <mergeCell ref="AS1700:AX1700"/>
    <mergeCell ref="AY1700:BD1700"/>
    <mergeCell ref="BE1700:BJ1700"/>
    <mergeCell ref="BK1700:BP1700"/>
    <mergeCell ref="BQ1700:BV1700"/>
    <mergeCell ref="DY1699:ED1699"/>
    <mergeCell ref="EE1699:EJ1699"/>
    <mergeCell ref="EK1699:EP1699"/>
    <mergeCell ref="EQ1699:EV1699"/>
    <mergeCell ref="A1700:H1700"/>
    <mergeCell ref="I1700:N1700"/>
    <mergeCell ref="O1700:T1700"/>
    <mergeCell ref="U1700:Z1700"/>
    <mergeCell ref="AA1700:AF1700"/>
    <mergeCell ref="AG1700:AL1700"/>
    <mergeCell ref="CO1699:CT1699"/>
    <mergeCell ref="CU1699:CZ1699"/>
    <mergeCell ref="DA1699:DF1699"/>
    <mergeCell ref="DG1699:DL1699"/>
    <mergeCell ref="DM1699:DR1699"/>
    <mergeCell ref="DS1699:DX1699"/>
    <mergeCell ref="BE1699:BJ1699"/>
    <mergeCell ref="BK1699:BP1699"/>
    <mergeCell ref="BQ1699:BV1699"/>
    <mergeCell ref="BW1699:CB1699"/>
    <mergeCell ref="CC1699:CH1699"/>
    <mergeCell ref="CI1699:CN1699"/>
    <mergeCell ref="EQ1698:EV1698"/>
    <mergeCell ref="A1699:H1699"/>
    <mergeCell ref="I1699:N1699"/>
    <mergeCell ref="O1699:T1699"/>
    <mergeCell ref="U1699:Z1699"/>
    <mergeCell ref="AA1699:AF1699"/>
    <mergeCell ref="AG1699:AL1699"/>
    <mergeCell ref="AM1699:AR1699"/>
    <mergeCell ref="AS1699:AX1699"/>
    <mergeCell ref="AY1699:BD1699"/>
    <mergeCell ref="DG1698:DL1698"/>
    <mergeCell ref="DM1698:DR1698"/>
    <mergeCell ref="DS1698:DX1698"/>
    <mergeCell ref="DY1698:ED1698"/>
    <mergeCell ref="EE1698:EJ1698"/>
    <mergeCell ref="EK1698:EP1698"/>
    <mergeCell ref="BW1698:CB1698"/>
    <mergeCell ref="CC1698:CH1698"/>
    <mergeCell ref="CI1698:CN1698"/>
    <mergeCell ref="CO1698:CT1698"/>
    <mergeCell ref="CU1698:CZ1698"/>
    <mergeCell ref="DA1698:DF1698"/>
    <mergeCell ref="AM1698:AR1698"/>
    <mergeCell ref="AS1698:AX1698"/>
    <mergeCell ref="AY1698:BD1698"/>
    <mergeCell ref="BE1698:BJ1698"/>
    <mergeCell ref="BK1698:BP1698"/>
    <mergeCell ref="BQ1698:BV1698"/>
    <mergeCell ref="A1698:H1698"/>
    <mergeCell ref="I1698:N1698"/>
    <mergeCell ref="O1698:T1698"/>
    <mergeCell ref="U1698:Z1698"/>
    <mergeCell ref="AA1698:AF1698"/>
    <mergeCell ref="AG1698:AL1698"/>
    <mergeCell ref="DM1697:DR1697"/>
    <mergeCell ref="DS1697:DX1697"/>
    <mergeCell ref="DY1697:ED1697"/>
    <mergeCell ref="EE1697:EJ1697"/>
    <mergeCell ref="EK1697:EP1697"/>
    <mergeCell ref="EQ1697:EV1697"/>
    <mergeCell ref="CC1697:CH1697"/>
    <mergeCell ref="CI1697:CN1697"/>
    <mergeCell ref="CO1697:CT1697"/>
    <mergeCell ref="CU1697:CZ1697"/>
    <mergeCell ref="DA1697:DF1697"/>
    <mergeCell ref="DG1697:DL1697"/>
    <mergeCell ref="AS1697:AX1697"/>
    <mergeCell ref="AY1697:BD1697"/>
    <mergeCell ref="BE1697:BJ1697"/>
    <mergeCell ref="BK1697:BP1697"/>
    <mergeCell ref="BQ1697:BV1697"/>
    <mergeCell ref="BW1697:CB1697"/>
    <mergeCell ref="EQ1692:EV1692"/>
    <mergeCell ref="A1694:H1697"/>
    <mergeCell ref="DR1694:DZ1694"/>
    <mergeCell ref="DL1695:EC1695"/>
    <mergeCell ref="I1697:N1697"/>
    <mergeCell ref="O1697:T1697"/>
    <mergeCell ref="U1697:Z1697"/>
    <mergeCell ref="AA1697:AF1697"/>
    <mergeCell ref="AG1697:AL1697"/>
    <mergeCell ref="AM1697:AR1697"/>
    <mergeCell ref="DG1692:DL1692"/>
    <mergeCell ref="DM1692:DR1692"/>
    <mergeCell ref="DS1692:DX1692"/>
    <mergeCell ref="DY1692:ED1692"/>
    <mergeCell ref="EE1692:EJ1692"/>
    <mergeCell ref="EK1692:EP1692"/>
    <mergeCell ref="BW1692:CB1692"/>
    <mergeCell ref="CC1692:CH1692"/>
    <mergeCell ref="CI1692:CN1692"/>
    <mergeCell ref="CO1692:CT1692"/>
    <mergeCell ref="CU1692:CZ1692"/>
    <mergeCell ref="DA1692:DF1692"/>
    <mergeCell ref="AM1692:AR1692"/>
    <mergeCell ref="AS1692:AX1692"/>
    <mergeCell ref="AY1692:BD1692"/>
    <mergeCell ref="BE1692:BJ1692"/>
    <mergeCell ref="BK1692:BP1692"/>
    <mergeCell ref="BQ1692:BV1692"/>
    <mergeCell ref="DY1691:ED1691"/>
    <mergeCell ref="EE1691:EJ1691"/>
    <mergeCell ref="EK1691:EP1691"/>
    <mergeCell ref="EQ1691:EV1691"/>
    <mergeCell ref="A1692:H1692"/>
    <mergeCell ref="I1692:N1692"/>
    <mergeCell ref="O1692:T1692"/>
    <mergeCell ref="U1692:Z1692"/>
    <mergeCell ref="AA1692:AF1692"/>
    <mergeCell ref="AG1692:AL1692"/>
    <mergeCell ref="CO1691:CT1691"/>
    <mergeCell ref="CU1691:CZ1691"/>
    <mergeCell ref="DA1691:DF1691"/>
    <mergeCell ref="DG1691:DL1691"/>
    <mergeCell ref="DM1691:DR1691"/>
    <mergeCell ref="DS1691:DX1691"/>
    <mergeCell ref="BE1691:BJ1691"/>
    <mergeCell ref="BK1691:BP1691"/>
    <mergeCell ref="BQ1691:BV1691"/>
    <mergeCell ref="BW1691:CB1691"/>
    <mergeCell ref="CC1691:CH1691"/>
    <mergeCell ref="CI1691:CN1691"/>
    <mergeCell ref="EQ1690:EV1690"/>
    <mergeCell ref="A1691:H1691"/>
    <mergeCell ref="I1691:N1691"/>
    <mergeCell ref="O1691:T1691"/>
    <mergeCell ref="U1691:Z1691"/>
    <mergeCell ref="AA1691:AF1691"/>
    <mergeCell ref="AG1691:AL1691"/>
    <mergeCell ref="AM1691:AR1691"/>
    <mergeCell ref="AS1691:AX1691"/>
    <mergeCell ref="AY1691:BD1691"/>
    <mergeCell ref="DG1690:DL1690"/>
    <mergeCell ref="DM1690:DR1690"/>
    <mergeCell ref="DS1690:DX1690"/>
    <mergeCell ref="DY1690:ED1690"/>
    <mergeCell ref="EE1690:EJ1690"/>
    <mergeCell ref="EK1690:EP1690"/>
    <mergeCell ref="BW1690:CB1690"/>
    <mergeCell ref="CC1690:CH1690"/>
    <mergeCell ref="CI1690:CN1690"/>
    <mergeCell ref="CO1690:CT1690"/>
    <mergeCell ref="CU1690:CZ1690"/>
    <mergeCell ref="DA1690:DF1690"/>
    <mergeCell ref="AM1690:AR1690"/>
    <mergeCell ref="AS1690:AX1690"/>
    <mergeCell ref="AY1690:BD1690"/>
    <mergeCell ref="BE1690:BJ1690"/>
    <mergeCell ref="BK1690:BP1690"/>
    <mergeCell ref="BQ1690:BV1690"/>
    <mergeCell ref="DY1689:ED1689"/>
    <mergeCell ref="EE1689:EJ1689"/>
    <mergeCell ref="EK1689:EP1689"/>
    <mergeCell ref="EQ1689:EV1689"/>
    <mergeCell ref="A1690:H1690"/>
    <mergeCell ref="I1690:N1690"/>
    <mergeCell ref="O1690:T1690"/>
    <mergeCell ref="U1690:Z1690"/>
    <mergeCell ref="AA1690:AF1690"/>
    <mergeCell ref="AG1690:AL1690"/>
    <mergeCell ref="CO1689:CT1689"/>
    <mergeCell ref="CU1689:CZ1689"/>
    <mergeCell ref="DA1689:DF1689"/>
    <mergeCell ref="DG1689:DL1689"/>
    <mergeCell ref="DM1689:DR1689"/>
    <mergeCell ref="DS1689:DX1689"/>
    <mergeCell ref="BE1689:BJ1689"/>
    <mergeCell ref="BK1689:BP1689"/>
    <mergeCell ref="BQ1689:BV1689"/>
    <mergeCell ref="BW1689:CB1689"/>
    <mergeCell ref="CC1689:CH1689"/>
    <mergeCell ref="CI1689:CN1689"/>
    <mergeCell ref="EQ1688:EV1688"/>
    <mergeCell ref="A1689:H1689"/>
    <mergeCell ref="I1689:N1689"/>
    <mergeCell ref="O1689:T1689"/>
    <mergeCell ref="U1689:Z1689"/>
    <mergeCell ref="AA1689:AF1689"/>
    <mergeCell ref="AG1689:AL1689"/>
    <mergeCell ref="AM1689:AR1689"/>
    <mergeCell ref="AS1689:AX1689"/>
    <mergeCell ref="AY1689:BD1689"/>
    <mergeCell ref="DG1688:DL1688"/>
    <mergeCell ref="DM1688:DR1688"/>
    <mergeCell ref="DS1688:DX1688"/>
    <mergeCell ref="DY1688:ED1688"/>
    <mergeCell ref="EE1688:EJ1688"/>
    <mergeCell ref="EK1688:EP1688"/>
    <mergeCell ref="BW1688:CB1688"/>
    <mergeCell ref="CC1688:CH1688"/>
    <mergeCell ref="CI1688:CN1688"/>
    <mergeCell ref="CO1688:CT1688"/>
    <mergeCell ref="CU1688:CZ1688"/>
    <mergeCell ref="DA1688:DF1688"/>
    <mergeCell ref="AM1688:AR1688"/>
    <mergeCell ref="AS1688:AX1688"/>
    <mergeCell ref="AY1688:BD1688"/>
    <mergeCell ref="BE1688:BJ1688"/>
    <mergeCell ref="BK1688:BP1688"/>
    <mergeCell ref="BQ1688:BV1688"/>
    <mergeCell ref="DY1687:ED1687"/>
    <mergeCell ref="EE1687:EJ1687"/>
    <mergeCell ref="EK1687:EP1687"/>
    <mergeCell ref="EQ1687:EV1687"/>
    <mergeCell ref="A1688:H1688"/>
    <mergeCell ref="I1688:N1688"/>
    <mergeCell ref="O1688:T1688"/>
    <mergeCell ref="U1688:Z1688"/>
    <mergeCell ref="AA1688:AF1688"/>
    <mergeCell ref="AG1688:AL1688"/>
    <mergeCell ref="CO1687:CT1687"/>
    <mergeCell ref="CU1687:CZ1687"/>
    <mergeCell ref="DA1687:DF1687"/>
    <mergeCell ref="DG1687:DL1687"/>
    <mergeCell ref="DM1687:DR1687"/>
    <mergeCell ref="DS1687:DX1687"/>
    <mergeCell ref="BE1687:BJ1687"/>
    <mergeCell ref="BK1687:BP1687"/>
    <mergeCell ref="BQ1687:BV1687"/>
    <mergeCell ref="BW1687:CB1687"/>
    <mergeCell ref="CC1687:CH1687"/>
    <mergeCell ref="CI1687:CN1687"/>
    <mergeCell ref="EQ1686:EV1686"/>
    <mergeCell ref="A1687:H1687"/>
    <mergeCell ref="I1687:N1687"/>
    <mergeCell ref="O1687:T1687"/>
    <mergeCell ref="U1687:Z1687"/>
    <mergeCell ref="AA1687:AF1687"/>
    <mergeCell ref="AG1687:AL1687"/>
    <mergeCell ref="AM1687:AR1687"/>
    <mergeCell ref="AS1687:AX1687"/>
    <mergeCell ref="AY1687:BD1687"/>
    <mergeCell ref="DG1686:DL1686"/>
    <mergeCell ref="DM1686:DR1686"/>
    <mergeCell ref="DS1686:DX1686"/>
    <mergeCell ref="DY1686:ED1686"/>
    <mergeCell ref="EE1686:EJ1686"/>
    <mergeCell ref="EK1686:EP1686"/>
    <mergeCell ref="BW1686:CB1686"/>
    <mergeCell ref="CC1686:CH1686"/>
    <mergeCell ref="CI1686:CN1686"/>
    <mergeCell ref="CO1686:CT1686"/>
    <mergeCell ref="CU1686:CZ1686"/>
    <mergeCell ref="DA1686:DF1686"/>
    <mergeCell ref="AM1686:AR1686"/>
    <mergeCell ref="AS1686:AX1686"/>
    <mergeCell ref="AY1686:BD1686"/>
    <mergeCell ref="BE1686:BJ1686"/>
    <mergeCell ref="BK1686:BP1686"/>
    <mergeCell ref="BQ1686:BV1686"/>
    <mergeCell ref="DY1685:ED1685"/>
    <mergeCell ref="EE1685:EJ1685"/>
    <mergeCell ref="EK1685:EP1685"/>
    <mergeCell ref="EQ1685:EV1685"/>
    <mergeCell ref="A1686:H1686"/>
    <mergeCell ref="I1686:N1686"/>
    <mergeCell ref="O1686:T1686"/>
    <mergeCell ref="U1686:Z1686"/>
    <mergeCell ref="AA1686:AF1686"/>
    <mergeCell ref="AG1686:AL1686"/>
    <mergeCell ref="CO1685:CT1685"/>
    <mergeCell ref="CU1685:CZ1685"/>
    <mergeCell ref="DA1685:DF1685"/>
    <mergeCell ref="DG1685:DL1685"/>
    <mergeCell ref="DM1685:DR1685"/>
    <mergeCell ref="DS1685:DX1685"/>
    <mergeCell ref="BE1685:BJ1685"/>
    <mergeCell ref="BK1685:BP1685"/>
    <mergeCell ref="BQ1685:BV1685"/>
    <mergeCell ref="BW1685:CB1685"/>
    <mergeCell ref="CC1685:CH1685"/>
    <mergeCell ref="CI1685:CN1685"/>
    <mergeCell ref="EQ1684:EV1684"/>
    <mergeCell ref="A1685:H1685"/>
    <mergeCell ref="I1685:N1685"/>
    <mergeCell ref="O1685:T1685"/>
    <mergeCell ref="U1685:Z1685"/>
    <mergeCell ref="AA1685:AF1685"/>
    <mergeCell ref="AG1685:AL1685"/>
    <mergeCell ref="AM1685:AR1685"/>
    <mergeCell ref="AS1685:AX1685"/>
    <mergeCell ref="AY1685:BD1685"/>
    <mergeCell ref="DG1684:DL1684"/>
    <mergeCell ref="DM1684:DR1684"/>
    <mergeCell ref="DS1684:DX1684"/>
    <mergeCell ref="DY1684:ED1684"/>
    <mergeCell ref="EE1684:EJ1684"/>
    <mergeCell ref="EK1684:EP1684"/>
    <mergeCell ref="BW1684:CB1684"/>
    <mergeCell ref="CC1684:CH1684"/>
    <mergeCell ref="CI1684:CN1684"/>
    <mergeCell ref="CO1684:CT1684"/>
    <mergeCell ref="CU1684:CZ1684"/>
    <mergeCell ref="DA1684:DF1684"/>
    <mergeCell ref="AM1684:AR1684"/>
    <mergeCell ref="AS1684:AX1684"/>
    <mergeCell ref="AY1684:BD1684"/>
    <mergeCell ref="BE1684:BJ1684"/>
    <mergeCell ref="BK1684:BP1684"/>
    <mergeCell ref="BQ1684:BV1684"/>
    <mergeCell ref="DY1683:ED1683"/>
    <mergeCell ref="EE1683:EJ1683"/>
    <mergeCell ref="EK1683:EP1683"/>
    <mergeCell ref="EQ1683:EV1683"/>
    <mergeCell ref="A1684:H1684"/>
    <mergeCell ref="I1684:N1684"/>
    <mergeCell ref="O1684:T1684"/>
    <mergeCell ref="U1684:Z1684"/>
    <mergeCell ref="AA1684:AF1684"/>
    <mergeCell ref="AG1684:AL1684"/>
    <mergeCell ref="CO1683:CT1683"/>
    <mergeCell ref="CU1683:CZ1683"/>
    <mergeCell ref="DA1683:DF1683"/>
    <mergeCell ref="DG1683:DL1683"/>
    <mergeCell ref="DM1683:DR1683"/>
    <mergeCell ref="DS1683:DX1683"/>
    <mergeCell ref="BE1683:BJ1683"/>
    <mergeCell ref="BK1683:BP1683"/>
    <mergeCell ref="BQ1683:BV1683"/>
    <mergeCell ref="BW1683:CB1683"/>
    <mergeCell ref="CC1683:CH1683"/>
    <mergeCell ref="CI1683:CN1683"/>
    <mergeCell ref="EQ1682:EV1682"/>
    <mergeCell ref="A1683:H1683"/>
    <mergeCell ref="I1683:N1683"/>
    <mergeCell ref="O1683:T1683"/>
    <mergeCell ref="U1683:Z1683"/>
    <mergeCell ref="AA1683:AF1683"/>
    <mergeCell ref="AG1683:AL1683"/>
    <mergeCell ref="AM1683:AR1683"/>
    <mergeCell ref="AS1683:AX1683"/>
    <mergeCell ref="AY1683:BD1683"/>
    <mergeCell ref="DG1682:DL1682"/>
    <mergeCell ref="DM1682:DR1682"/>
    <mergeCell ref="DS1682:DX1682"/>
    <mergeCell ref="DY1682:ED1682"/>
    <mergeCell ref="EE1682:EJ1682"/>
    <mergeCell ref="EK1682:EP1682"/>
    <mergeCell ref="BW1682:CB1682"/>
    <mergeCell ref="CC1682:CH1682"/>
    <mergeCell ref="CI1682:CN1682"/>
    <mergeCell ref="CO1682:CT1682"/>
    <mergeCell ref="CU1682:CZ1682"/>
    <mergeCell ref="DA1682:DF1682"/>
    <mergeCell ref="AM1682:AR1682"/>
    <mergeCell ref="AS1682:AX1682"/>
    <mergeCell ref="AY1682:BD1682"/>
    <mergeCell ref="BE1682:BJ1682"/>
    <mergeCell ref="BK1682:BP1682"/>
    <mergeCell ref="BQ1682:BV1682"/>
    <mergeCell ref="DY1681:ED1681"/>
    <mergeCell ref="EE1681:EJ1681"/>
    <mergeCell ref="EK1681:EP1681"/>
    <mergeCell ref="EQ1681:EV1681"/>
    <mergeCell ref="A1682:H1682"/>
    <mergeCell ref="I1682:N1682"/>
    <mergeCell ref="O1682:T1682"/>
    <mergeCell ref="U1682:Z1682"/>
    <mergeCell ref="AA1682:AF1682"/>
    <mergeCell ref="AG1682:AL1682"/>
    <mergeCell ref="CO1681:CT1681"/>
    <mergeCell ref="CU1681:CZ1681"/>
    <mergeCell ref="DA1681:DF1681"/>
    <mergeCell ref="DG1681:DL1681"/>
    <mergeCell ref="DM1681:DR1681"/>
    <mergeCell ref="DS1681:DX1681"/>
    <mergeCell ref="BE1681:BJ1681"/>
    <mergeCell ref="BK1681:BP1681"/>
    <mergeCell ref="BQ1681:BV1681"/>
    <mergeCell ref="BW1681:CB1681"/>
    <mergeCell ref="CC1681:CH1681"/>
    <mergeCell ref="CI1681:CN1681"/>
    <mergeCell ref="EQ1680:EV1680"/>
    <mergeCell ref="A1681:H1681"/>
    <mergeCell ref="I1681:N1681"/>
    <mergeCell ref="O1681:T1681"/>
    <mergeCell ref="U1681:Z1681"/>
    <mergeCell ref="AA1681:AF1681"/>
    <mergeCell ref="AG1681:AL1681"/>
    <mergeCell ref="AM1681:AR1681"/>
    <mergeCell ref="AS1681:AX1681"/>
    <mergeCell ref="AY1681:BD1681"/>
    <mergeCell ref="DG1680:DL1680"/>
    <mergeCell ref="DM1680:DR1680"/>
    <mergeCell ref="DS1680:DX1680"/>
    <mergeCell ref="DY1680:ED1680"/>
    <mergeCell ref="EE1680:EJ1680"/>
    <mergeCell ref="EK1680:EP1680"/>
    <mergeCell ref="BW1680:CB1680"/>
    <mergeCell ref="CC1680:CH1680"/>
    <mergeCell ref="CI1680:CN1680"/>
    <mergeCell ref="CO1680:CT1680"/>
    <mergeCell ref="CU1680:CZ1680"/>
    <mergeCell ref="DA1680:DF1680"/>
    <mergeCell ref="AM1680:AR1680"/>
    <mergeCell ref="AS1680:AX1680"/>
    <mergeCell ref="AY1680:BD1680"/>
    <mergeCell ref="BE1680:BJ1680"/>
    <mergeCell ref="BK1680:BP1680"/>
    <mergeCell ref="BQ1680:BV1680"/>
    <mergeCell ref="DY1679:ED1679"/>
    <mergeCell ref="EE1679:EJ1679"/>
    <mergeCell ref="EK1679:EP1679"/>
    <mergeCell ref="EQ1679:EV1679"/>
    <mergeCell ref="A1680:H1680"/>
    <mergeCell ref="I1680:N1680"/>
    <mergeCell ref="O1680:T1680"/>
    <mergeCell ref="U1680:Z1680"/>
    <mergeCell ref="AA1680:AF1680"/>
    <mergeCell ref="AG1680:AL1680"/>
    <mergeCell ref="CO1679:CT1679"/>
    <mergeCell ref="CU1679:CZ1679"/>
    <mergeCell ref="DA1679:DF1679"/>
    <mergeCell ref="DG1679:DL1679"/>
    <mergeCell ref="DM1679:DR1679"/>
    <mergeCell ref="DS1679:DX1679"/>
    <mergeCell ref="BE1679:BJ1679"/>
    <mergeCell ref="BK1679:BP1679"/>
    <mergeCell ref="BQ1679:BV1679"/>
    <mergeCell ref="BW1679:CB1679"/>
    <mergeCell ref="CC1679:CH1679"/>
    <mergeCell ref="CI1679:CN1679"/>
    <mergeCell ref="EQ1678:EV1678"/>
    <mergeCell ref="A1679:H1679"/>
    <mergeCell ref="I1679:N1679"/>
    <mergeCell ref="O1679:T1679"/>
    <mergeCell ref="U1679:Z1679"/>
    <mergeCell ref="AA1679:AF1679"/>
    <mergeCell ref="AG1679:AL1679"/>
    <mergeCell ref="AM1679:AR1679"/>
    <mergeCell ref="AS1679:AX1679"/>
    <mergeCell ref="AY1679:BD1679"/>
    <mergeCell ref="DG1678:DL1678"/>
    <mergeCell ref="DM1678:DR1678"/>
    <mergeCell ref="DS1678:DX1678"/>
    <mergeCell ref="DY1678:ED1678"/>
    <mergeCell ref="EE1678:EJ1678"/>
    <mergeCell ref="EK1678:EP1678"/>
    <mergeCell ref="BW1678:CB1678"/>
    <mergeCell ref="CC1678:CH1678"/>
    <mergeCell ref="CI1678:CN1678"/>
    <mergeCell ref="CO1678:CT1678"/>
    <mergeCell ref="CU1678:CZ1678"/>
    <mergeCell ref="DA1678:DF1678"/>
    <mergeCell ref="AM1678:AR1678"/>
    <mergeCell ref="AS1678:AX1678"/>
    <mergeCell ref="AY1678:BD1678"/>
    <mergeCell ref="BE1678:BJ1678"/>
    <mergeCell ref="BK1678:BP1678"/>
    <mergeCell ref="BQ1678:BV1678"/>
    <mergeCell ref="DY1677:ED1677"/>
    <mergeCell ref="EE1677:EJ1677"/>
    <mergeCell ref="EK1677:EP1677"/>
    <mergeCell ref="EQ1677:EV1677"/>
    <mergeCell ref="A1678:H1678"/>
    <mergeCell ref="I1678:N1678"/>
    <mergeCell ref="O1678:T1678"/>
    <mergeCell ref="U1678:Z1678"/>
    <mergeCell ref="AA1678:AF1678"/>
    <mergeCell ref="AG1678:AL1678"/>
    <mergeCell ref="CO1677:CT1677"/>
    <mergeCell ref="CU1677:CZ1677"/>
    <mergeCell ref="DA1677:DF1677"/>
    <mergeCell ref="DG1677:DL1677"/>
    <mergeCell ref="DM1677:DR1677"/>
    <mergeCell ref="DS1677:DX1677"/>
    <mergeCell ref="BE1677:BJ1677"/>
    <mergeCell ref="BK1677:BP1677"/>
    <mergeCell ref="BQ1677:BV1677"/>
    <mergeCell ref="BW1677:CB1677"/>
    <mergeCell ref="CC1677:CH1677"/>
    <mergeCell ref="CI1677:CN1677"/>
    <mergeCell ref="EQ1676:EV1676"/>
    <mergeCell ref="A1677:H1677"/>
    <mergeCell ref="I1677:N1677"/>
    <mergeCell ref="O1677:T1677"/>
    <mergeCell ref="U1677:Z1677"/>
    <mergeCell ref="AA1677:AF1677"/>
    <mergeCell ref="AG1677:AL1677"/>
    <mergeCell ref="AM1677:AR1677"/>
    <mergeCell ref="AS1677:AX1677"/>
    <mergeCell ref="AY1677:BD1677"/>
    <mergeCell ref="DG1676:DL1676"/>
    <mergeCell ref="DM1676:DR1676"/>
    <mergeCell ref="DS1676:DX1676"/>
    <mergeCell ref="DY1676:ED1676"/>
    <mergeCell ref="EE1676:EJ1676"/>
    <mergeCell ref="EK1676:EP1676"/>
    <mergeCell ref="BW1676:CB1676"/>
    <mergeCell ref="CC1676:CH1676"/>
    <mergeCell ref="CI1676:CN1676"/>
    <mergeCell ref="CO1676:CT1676"/>
    <mergeCell ref="CU1676:CZ1676"/>
    <mergeCell ref="DA1676:DF1676"/>
    <mergeCell ref="AM1676:AR1676"/>
    <mergeCell ref="AS1676:AX1676"/>
    <mergeCell ref="AY1676:BD1676"/>
    <mergeCell ref="BE1676:BJ1676"/>
    <mergeCell ref="BK1676:BP1676"/>
    <mergeCell ref="BQ1676:BV1676"/>
    <mergeCell ref="DY1675:ED1675"/>
    <mergeCell ref="EE1675:EJ1675"/>
    <mergeCell ref="EK1675:EP1675"/>
    <mergeCell ref="EQ1675:EV1675"/>
    <mergeCell ref="A1676:H1676"/>
    <mergeCell ref="I1676:N1676"/>
    <mergeCell ref="O1676:T1676"/>
    <mergeCell ref="U1676:Z1676"/>
    <mergeCell ref="AA1676:AF1676"/>
    <mergeCell ref="AG1676:AL1676"/>
    <mergeCell ref="CO1675:CT1675"/>
    <mergeCell ref="CU1675:CZ1675"/>
    <mergeCell ref="DA1675:DF1675"/>
    <mergeCell ref="DG1675:DL1675"/>
    <mergeCell ref="DM1675:DR1675"/>
    <mergeCell ref="DS1675:DX1675"/>
    <mergeCell ref="BE1675:BJ1675"/>
    <mergeCell ref="BK1675:BP1675"/>
    <mergeCell ref="BQ1675:BV1675"/>
    <mergeCell ref="BW1675:CB1675"/>
    <mergeCell ref="CC1675:CH1675"/>
    <mergeCell ref="CI1675:CN1675"/>
    <mergeCell ref="EQ1674:EV1674"/>
    <mergeCell ref="A1675:H1675"/>
    <mergeCell ref="I1675:N1675"/>
    <mergeCell ref="O1675:T1675"/>
    <mergeCell ref="U1675:Z1675"/>
    <mergeCell ref="AA1675:AF1675"/>
    <mergeCell ref="AG1675:AL1675"/>
    <mergeCell ref="AM1675:AR1675"/>
    <mergeCell ref="AS1675:AX1675"/>
    <mergeCell ref="AY1675:BD1675"/>
    <mergeCell ref="DG1674:DL1674"/>
    <mergeCell ref="DM1674:DR1674"/>
    <mergeCell ref="DS1674:DX1674"/>
    <mergeCell ref="DY1674:ED1674"/>
    <mergeCell ref="EE1674:EJ1674"/>
    <mergeCell ref="EK1674:EP1674"/>
    <mergeCell ref="BW1674:CB1674"/>
    <mergeCell ref="CC1674:CH1674"/>
    <mergeCell ref="CI1674:CN1674"/>
    <mergeCell ref="CO1674:CT1674"/>
    <mergeCell ref="CU1674:CZ1674"/>
    <mergeCell ref="DA1674:DF1674"/>
    <mergeCell ref="AM1674:AR1674"/>
    <mergeCell ref="AS1674:AX1674"/>
    <mergeCell ref="AY1674:BD1674"/>
    <mergeCell ref="BE1674:BJ1674"/>
    <mergeCell ref="BK1674:BP1674"/>
    <mergeCell ref="BQ1674:BV1674"/>
    <mergeCell ref="DY1673:ED1673"/>
    <mergeCell ref="EE1673:EJ1673"/>
    <mergeCell ref="EK1673:EP1673"/>
    <mergeCell ref="EQ1673:EV1673"/>
    <mergeCell ref="A1674:H1674"/>
    <mergeCell ref="I1674:N1674"/>
    <mergeCell ref="O1674:T1674"/>
    <mergeCell ref="U1674:Z1674"/>
    <mergeCell ref="AA1674:AF1674"/>
    <mergeCell ref="AG1674:AL1674"/>
    <mergeCell ref="CO1673:CT1673"/>
    <mergeCell ref="CU1673:CZ1673"/>
    <mergeCell ref="DA1673:DF1673"/>
    <mergeCell ref="DG1673:DL1673"/>
    <mergeCell ref="DM1673:DR1673"/>
    <mergeCell ref="DS1673:DX1673"/>
    <mergeCell ref="BE1673:BJ1673"/>
    <mergeCell ref="BK1673:BP1673"/>
    <mergeCell ref="BQ1673:BV1673"/>
    <mergeCell ref="BW1673:CB1673"/>
    <mergeCell ref="CC1673:CH1673"/>
    <mergeCell ref="CI1673:CN1673"/>
    <mergeCell ref="EQ1672:EV1672"/>
    <mergeCell ref="A1673:H1673"/>
    <mergeCell ref="I1673:N1673"/>
    <mergeCell ref="O1673:T1673"/>
    <mergeCell ref="U1673:Z1673"/>
    <mergeCell ref="AA1673:AF1673"/>
    <mergeCell ref="AG1673:AL1673"/>
    <mergeCell ref="AM1673:AR1673"/>
    <mergeCell ref="AS1673:AX1673"/>
    <mergeCell ref="AY1673:BD1673"/>
    <mergeCell ref="DG1672:DL1672"/>
    <mergeCell ref="DM1672:DR1672"/>
    <mergeCell ref="DS1672:DX1672"/>
    <mergeCell ref="DY1672:ED1672"/>
    <mergeCell ref="EE1672:EJ1672"/>
    <mergeCell ref="EK1672:EP1672"/>
    <mergeCell ref="BW1672:CB1672"/>
    <mergeCell ref="CC1672:CH1672"/>
    <mergeCell ref="CI1672:CN1672"/>
    <mergeCell ref="CO1672:CT1672"/>
    <mergeCell ref="CU1672:CZ1672"/>
    <mergeCell ref="DA1672:DF1672"/>
    <mergeCell ref="AM1672:AR1672"/>
    <mergeCell ref="AS1672:AX1672"/>
    <mergeCell ref="AY1672:BD1672"/>
    <mergeCell ref="BE1672:BJ1672"/>
    <mergeCell ref="BK1672:BP1672"/>
    <mergeCell ref="BQ1672:BV1672"/>
    <mergeCell ref="DY1671:ED1671"/>
    <mergeCell ref="EE1671:EJ1671"/>
    <mergeCell ref="EK1671:EP1671"/>
    <mergeCell ref="EQ1671:EV1671"/>
    <mergeCell ref="A1672:H1672"/>
    <mergeCell ref="I1672:N1672"/>
    <mergeCell ref="O1672:T1672"/>
    <mergeCell ref="U1672:Z1672"/>
    <mergeCell ref="AA1672:AF1672"/>
    <mergeCell ref="AG1672:AL1672"/>
    <mergeCell ref="CO1671:CT1671"/>
    <mergeCell ref="CU1671:CZ1671"/>
    <mergeCell ref="DA1671:DF1671"/>
    <mergeCell ref="DG1671:DL1671"/>
    <mergeCell ref="DM1671:DR1671"/>
    <mergeCell ref="DS1671:DX1671"/>
    <mergeCell ref="BE1671:BJ1671"/>
    <mergeCell ref="BK1671:BP1671"/>
    <mergeCell ref="BQ1671:BV1671"/>
    <mergeCell ref="BW1671:CB1671"/>
    <mergeCell ref="CC1671:CH1671"/>
    <mergeCell ref="CI1671:CN1671"/>
    <mergeCell ref="EQ1670:EV1670"/>
    <mergeCell ref="A1671:H1671"/>
    <mergeCell ref="I1671:N1671"/>
    <mergeCell ref="O1671:T1671"/>
    <mergeCell ref="U1671:Z1671"/>
    <mergeCell ref="AA1671:AF1671"/>
    <mergeCell ref="AG1671:AL1671"/>
    <mergeCell ref="AM1671:AR1671"/>
    <mergeCell ref="AS1671:AX1671"/>
    <mergeCell ref="AY1671:BD1671"/>
    <mergeCell ref="DG1670:DL1670"/>
    <mergeCell ref="DM1670:DR1670"/>
    <mergeCell ref="DS1670:DX1670"/>
    <mergeCell ref="DY1670:ED1670"/>
    <mergeCell ref="EE1670:EJ1670"/>
    <mergeCell ref="EK1670:EP1670"/>
    <mergeCell ref="BW1670:CB1670"/>
    <mergeCell ref="CC1670:CH1670"/>
    <mergeCell ref="CI1670:CN1670"/>
    <mergeCell ref="CO1670:CT1670"/>
    <mergeCell ref="CU1670:CZ1670"/>
    <mergeCell ref="DA1670:DF1670"/>
    <mergeCell ref="AM1670:AR1670"/>
    <mergeCell ref="AS1670:AX1670"/>
    <mergeCell ref="AY1670:BD1670"/>
    <mergeCell ref="BE1670:BJ1670"/>
    <mergeCell ref="BK1670:BP1670"/>
    <mergeCell ref="BQ1670:BV1670"/>
    <mergeCell ref="DY1669:ED1669"/>
    <mergeCell ref="EE1669:EJ1669"/>
    <mergeCell ref="EK1669:EP1669"/>
    <mergeCell ref="EQ1669:EV1669"/>
    <mergeCell ref="A1670:H1670"/>
    <mergeCell ref="I1670:N1670"/>
    <mergeCell ref="O1670:T1670"/>
    <mergeCell ref="U1670:Z1670"/>
    <mergeCell ref="AA1670:AF1670"/>
    <mergeCell ref="AG1670:AL1670"/>
    <mergeCell ref="CO1669:CT1669"/>
    <mergeCell ref="CU1669:CZ1669"/>
    <mergeCell ref="DA1669:DF1669"/>
    <mergeCell ref="DG1669:DL1669"/>
    <mergeCell ref="DM1669:DR1669"/>
    <mergeCell ref="DS1669:DX1669"/>
    <mergeCell ref="BE1669:BJ1669"/>
    <mergeCell ref="BK1669:BP1669"/>
    <mergeCell ref="BQ1669:BV1669"/>
    <mergeCell ref="BW1669:CB1669"/>
    <mergeCell ref="CC1669:CH1669"/>
    <mergeCell ref="CI1669:CN1669"/>
    <mergeCell ref="EQ1668:EV1668"/>
    <mergeCell ref="A1669:H1669"/>
    <mergeCell ref="I1669:N1669"/>
    <mergeCell ref="O1669:T1669"/>
    <mergeCell ref="U1669:Z1669"/>
    <mergeCell ref="AA1669:AF1669"/>
    <mergeCell ref="AG1669:AL1669"/>
    <mergeCell ref="AM1669:AR1669"/>
    <mergeCell ref="AS1669:AX1669"/>
    <mergeCell ref="AY1669:BD1669"/>
    <mergeCell ref="DG1668:DL1668"/>
    <mergeCell ref="DM1668:DR1668"/>
    <mergeCell ref="DS1668:DX1668"/>
    <mergeCell ref="DY1668:ED1668"/>
    <mergeCell ref="EE1668:EJ1668"/>
    <mergeCell ref="EK1668:EP1668"/>
    <mergeCell ref="BW1668:CB1668"/>
    <mergeCell ref="CC1668:CH1668"/>
    <mergeCell ref="CI1668:CN1668"/>
    <mergeCell ref="CO1668:CT1668"/>
    <mergeCell ref="CU1668:CZ1668"/>
    <mergeCell ref="DA1668:DF1668"/>
    <mergeCell ref="AM1668:AR1668"/>
    <mergeCell ref="AS1668:AX1668"/>
    <mergeCell ref="AY1668:BD1668"/>
    <mergeCell ref="BE1668:BJ1668"/>
    <mergeCell ref="BK1668:BP1668"/>
    <mergeCell ref="BQ1668:BV1668"/>
    <mergeCell ref="DY1667:ED1667"/>
    <mergeCell ref="EE1667:EJ1667"/>
    <mergeCell ref="EK1667:EP1667"/>
    <mergeCell ref="EQ1667:EV1667"/>
    <mergeCell ref="A1668:H1668"/>
    <mergeCell ref="I1668:N1668"/>
    <mergeCell ref="O1668:T1668"/>
    <mergeCell ref="U1668:Z1668"/>
    <mergeCell ref="AA1668:AF1668"/>
    <mergeCell ref="AG1668:AL1668"/>
    <mergeCell ref="CO1667:CT1667"/>
    <mergeCell ref="CU1667:CZ1667"/>
    <mergeCell ref="DA1667:DF1667"/>
    <mergeCell ref="DG1667:DL1667"/>
    <mergeCell ref="DM1667:DR1667"/>
    <mergeCell ref="DS1667:DX1667"/>
    <mergeCell ref="BE1667:BJ1667"/>
    <mergeCell ref="BK1667:BP1667"/>
    <mergeCell ref="BQ1667:BV1667"/>
    <mergeCell ref="BW1667:CB1667"/>
    <mergeCell ref="CC1667:CH1667"/>
    <mergeCell ref="CI1667:CN1667"/>
    <mergeCell ref="EQ1666:EV1666"/>
    <mergeCell ref="A1667:H1667"/>
    <mergeCell ref="I1667:N1667"/>
    <mergeCell ref="O1667:T1667"/>
    <mergeCell ref="U1667:Z1667"/>
    <mergeCell ref="AA1667:AF1667"/>
    <mergeCell ref="AG1667:AL1667"/>
    <mergeCell ref="AM1667:AR1667"/>
    <mergeCell ref="AS1667:AX1667"/>
    <mergeCell ref="AY1667:BD1667"/>
    <mergeCell ref="DG1666:DL1666"/>
    <mergeCell ref="DM1666:DR1666"/>
    <mergeCell ref="DS1666:DX1666"/>
    <mergeCell ref="DY1666:ED1666"/>
    <mergeCell ref="EE1666:EJ1666"/>
    <mergeCell ref="EK1666:EP1666"/>
    <mergeCell ref="BW1666:CB1666"/>
    <mergeCell ref="CC1666:CH1666"/>
    <mergeCell ref="CI1666:CN1666"/>
    <mergeCell ref="CO1666:CT1666"/>
    <mergeCell ref="CU1666:CZ1666"/>
    <mergeCell ref="DA1666:DF1666"/>
    <mergeCell ref="AM1666:AR1666"/>
    <mergeCell ref="AS1666:AX1666"/>
    <mergeCell ref="AY1666:BD1666"/>
    <mergeCell ref="BE1666:BJ1666"/>
    <mergeCell ref="BK1666:BP1666"/>
    <mergeCell ref="BQ1666:BV1666"/>
    <mergeCell ref="DY1665:ED1665"/>
    <mergeCell ref="EE1665:EJ1665"/>
    <mergeCell ref="EK1665:EP1665"/>
    <mergeCell ref="EQ1665:EV1665"/>
    <mergeCell ref="A1666:H1666"/>
    <mergeCell ref="I1666:N1666"/>
    <mergeCell ref="O1666:T1666"/>
    <mergeCell ref="U1666:Z1666"/>
    <mergeCell ref="AA1666:AF1666"/>
    <mergeCell ref="AG1666:AL1666"/>
    <mergeCell ref="CO1665:CT1665"/>
    <mergeCell ref="CU1665:CZ1665"/>
    <mergeCell ref="DA1665:DF1665"/>
    <mergeCell ref="DG1665:DL1665"/>
    <mergeCell ref="DM1665:DR1665"/>
    <mergeCell ref="DS1665:DX1665"/>
    <mergeCell ref="BE1665:BJ1665"/>
    <mergeCell ref="BK1665:BP1665"/>
    <mergeCell ref="BQ1665:BV1665"/>
    <mergeCell ref="BW1665:CB1665"/>
    <mergeCell ref="CC1665:CH1665"/>
    <mergeCell ref="CI1665:CN1665"/>
    <mergeCell ref="EQ1664:EV1664"/>
    <mergeCell ref="A1665:H1665"/>
    <mergeCell ref="I1665:N1665"/>
    <mergeCell ref="O1665:T1665"/>
    <mergeCell ref="U1665:Z1665"/>
    <mergeCell ref="AA1665:AF1665"/>
    <mergeCell ref="AG1665:AL1665"/>
    <mergeCell ref="AM1665:AR1665"/>
    <mergeCell ref="AS1665:AX1665"/>
    <mergeCell ref="AY1665:BD1665"/>
    <mergeCell ref="DG1664:DL1664"/>
    <mergeCell ref="DM1664:DR1664"/>
    <mergeCell ref="DS1664:DX1664"/>
    <mergeCell ref="DY1664:ED1664"/>
    <mergeCell ref="EE1664:EJ1664"/>
    <mergeCell ref="EK1664:EP1664"/>
    <mergeCell ref="BW1664:CB1664"/>
    <mergeCell ref="CC1664:CH1664"/>
    <mergeCell ref="CI1664:CN1664"/>
    <mergeCell ref="CO1664:CT1664"/>
    <mergeCell ref="CU1664:CZ1664"/>
    <mergeCell ref="DA1664:DF1664"/>
    <mergeCell ref="AM1664:AR1664"/>
    <mergeCell ref="AS1664:AX1664"/>
    <mergeCell ref="AY1664:BD1664"/>
    <mergeCell ref="BE1664:BJ1664"/>
    <mergeCell ref="BK1664:BP1664"/>
    <mergeCell ref="BQ1664:BV1664"/>
    <mergeCell ref="DY1663:ED1663"/>
    <mergeCell ref="EE1663:EJ1663"/>
    <mergeCell ref="EK1663:EP1663"/>
    <mergeCell ref="EQ1663:EV1663"/>
    <mergeCell ref="A1664:H1664"/>
    <mergeCell ref="I1664:N1664"/>
    <mergeCell ref="O1664:T1664"/>
    <mergeCell ref="U1664:Z1664"/>
    <mergeCell ref="AA1664:AF1664"/>
    <mergeCell ref="AG1664:AL1664"/>
    <mergeCell ref="CO1663:CT1663"/>
    <mergeCell ref="CU1663:CZ1663"/>
    <mergeCell ref="DA1663:DF1663"/>
    <mergeCell ref="DG1663:DL1663"/>
    <mergeCell ref="DM1663:DR1663"/>
    <mergeCell ref="DS1663:DX1663"/>
    <mergeCell ref="BE1663:BJ1663"/>
    <mergeCell ref="BK1663:BP1663"/>
    <mergeCell ref="BQ1663:BV1663"/>
    <mergeCell ref="BW1663:CB1663"/>
    <mergeCell ref="CC1663:CH1663"/>
    <mergeCell ref="CI1663:CN1663"/>
    <mergeCell ref="EQ1662:EV1662"/>
    <mergeCell ref="A1663:H1663"/>
    <mergeCell ref="I1663:N1663"/>
    <mergeCell ref="O1663:T1663"/>
    <mergeCell ref="U1663:Z1663"/>
    <mergeCell ref="AA1663:AF1663"/>
    <mergeCell ref="AG1663:AL1663"/>
    <mergeCell ref="AM1663:AR1663"/>
    <mergeCell ref="AS1663:AX1663"/>
    <mergeCell ref="AY1663:BD1663"/>
    <mergeCell ref="DG1662:DL1662"/>
    <mergeCell ref="DM1662:DR1662"/>
    <mergeCell ref="DS1662:DX1662"/>
    <mergeCell ref="DY1662:ED1662"/>
    <mergeCell ref="EE1662:EJ1662"/>
    <mergeCell ref="EK1662:EP1662"/>
    <mergeCell ref="BW1662:CB1662"/>
    <mergeCell ref="CC1662:CH1662"/>
    <mergeCell ref="CI1662:CN1662"/>
    <mergeCell ref="CO1662:CT1662"/>
    <mergeCell ref="CU1662:CZ1662"/>
    <mergeCell ref="DA1662:DF1662"/>
    <mergeCell ref="AM1662:AR1662"/>
    <mergeCell ref="AS1662:AX1662"/>
    <mergeCell ref="AY1662:BD1662"/>
    <mergeCell ref="BE1662:BJ1662"/>
    <mergeCell ref="BK1662:BP1662"/>
    <mergeCell ref="BQ1662:BV1662"/>
    <mergeCell ref="A1662:H1662"/>
    <mergeCell ref="I1662:N1662"/>
    <mergeCell ref="O1662:T1662"/>
    <mergeCell ref="U1662:Z1662"/>
    <mergeCell ref="AA1662:AF1662"/>
    <mergeCell ref="AG1662:AL1662"/>
    <mergeCell ref="DM1661:DR1661"/>
    <mergeCell ref="DS1661:DX1661"/>
    <mergeCell ref="DY1661:ED1661"/>
    <mergeCell ref="EE1661:EJ1661"/>
    <mergeCell ref="EK1661:EP1661"/>
    <mergeCell ref="EQ1661:EV1661"/>
    <mergeCell ref="CC1661:CH1661"/>
    <mergeCell ref="CI1661:CN1661"/>
    <mergeCell ref="CO1661:CT1661"/>
    <mergeCell ref="CU1661:CZ1661"/>
    <mergeCell ref="DA1661:DF1661"/>
    <mergeCell ref="DG1661:DL1661"/>
    <mergeCell ref="AS1661:AX1661"/>
    <mergeCell ref="AY1661:BD1661"/>
    <mergeCell ref="BE1661:BJ1661"/>
    <mergeCell ref="BK1661:BP1661"/>
    <mergeCell ref="BQ1661:BV1661"/>
    <mergeCell ref="BW1661:CB1661"/>
    <mergeCell ref="EQ1656:EV1656"/>
    <mergeCell ref="A1658:H1661"/>
    <mergeCell ref="DR1658:DZ1658"/>
    <mergeCell ref="DL1659:EC1659"/>
    <mergeCell ref="I1661:N1661"/>
    <mergeCell ref="O1661:T1661"/>
    <mergeCell ref="U1661:Z1661"/>
    <mergeCell ref="AA1661:AF1661"/>
    <mergeCell ref="AG1661:AL1661"/>
    <mergeCell ref="AM1661:AR1661"/>
    <mergeCell ref="DG1656:DL1656"/>
    <mergeCell ref="DM1656:DR1656"/>
    <mergeCell ref="DS1656:DX1656"/>
    <mergeCell ref="DY1656:ED1656"/>
    <mergeCell ref="EE1656:EJ1656"/>
    <mergeCell ref="EK1656:EP1656"/>
    <mergeCell ref="BW1656:CB1656"/>
    <mergeCell ref="CC1656:CH1656"/>
    <mergeCell ref="CI1656:CN1656"/>
    <mergeCell ref="CO1656:CT1656"/>
    <mergeCell ref="CU1656:CZ1656"/>
    <mergeCell ref="DA1656:DF1656"/>
    <mergeCell ref="AM1656:AR1656"/>
    <mergeCell ref="AS1656:AX1656"/>
    <mergeCell ref="AY1656:BD1656"/>
    <mergeCell ref="BE1656:BJ1656"/>
    <mergeCell ref="BK1656:BP1656"/>
    <mergeCell ref="BQ1656:BV1656"/>
    <mergeCell ref="DY1655:ED1655"/>
    <mergeCell ref="EE1655:EJ1655"/>
    <mergeCell ref="EK1655:EP1655"/>
    <mergeCell ref="EQ1655:EV1655"/>
    <mergeCell ref="A1656:H1656"/>
    <mergeCell ref="I1656:N1656"/>
    <mergeCell ref="O1656:T1656"/>
    <mergeCell ref="U1656:Z1656"/>
    <mergeCell ref="AA1656:AF1656"/>
    <mergeCell ref="AG1656:AL1656"/>
    <mergeCell ref="CO1655:CT1655"/>
    <mergeCell ref="CU1655:CZ1655"/>
    <mergeCell ref="DA1655:DF1655"/>
    <mergeCell ref="DG1655:DL1655"/>
    <mergeCell ref="DM1655:DR1655"/>
    <mergeCell ref="DS1655:DX1655"/>
    <mergeCell ref="BE1655:BJ1655"/>
    <mergeCell ref="BK1655:BP1655"/>
    <mergeCell ref="BQ1655:BV1655"/>
    <mergeCell ref="BW1655:CB1655"/>
    <mergeCell ref="CC1655:CH1655"/>
    <mergeCell ref="CI1655:CN1655"/>
    <mergeCell ref="EQ1654:EV1654"/>
    <mergeCell ref="A1655:H1655"/>
    <mergeCell ref="I1655:N1655"/>
    <mergeCell ref="O1655:T1655"/>
    <mergeCell ref="U1655:Z1655"/>
    <mergeCell ref="AA1655:AF1655"/>
    <mergeCell ref="AG1655:AL1655"/>
    <mergeCell ref="AM1655:AR1655"/>
    <mergeCell ref="AS1655:AX1655"/>
    <mergeCell ref="AY1655:BD1655"/>
    <mergeCell ref="DG1654:DL1654"/>
    <mergeCell ref="DM1654:DR1654"/>
    <mergeCell ref="DS1654:DX1654"/>
    <mergeCell ref="DY1654:ED1654"/>
    <mergeCell ref="EE1654:EJ1654"/>
    <mergeCell ref="EK1654:EP1654"/>
    <mergeCell ref="BW1654:CB1654"/>
    <mergeCell ref="CC1654:CH1654"/>
    <mergeCell ref="CI1654:CN1654"/>
    <mergeCell ref="CO1654:CT1654"/>
    <mergeCell ref="CU1654:CZ1654"/>
    <mergeCell ref="DA1654:DF1654"/>
    <mergeCell ref="AM1654:AR1654"/>
    <mergeCell ref="AS1654:AX1654"/>
    <mergeCell ref="AY1654:BD1654"/>
    <mergeCell ref="BE1654:BJ1654"/>
    <mergeCell ref="BK1654:BP1654"/>
    <mergeCell ref="BQ1654:BV1654"/>
    <mergeCell ref="DY1653:ED1653"/>
    <mergeCell ref="EE1653:EJ1653"/>
    <mergeCell ref="EK1653:EP1653"/>
    <mergeCell ref="EQ1653:EV1653"/>
    <mergeCell ref="A1654:H1654"/>
    <mergeCell ref="I1654:N1654"/>
    <mergeCell ref="O1654:T1654"/>
    <mergeCell ref="U1654:Z1654"/>
    <mergeCell ref="AA1654:AF1654"/>
    <mergeCell ref="AG1654:AL1654"/>
    <mergeCell ref="CO1653:CT1653"/>
    <mergeCell ref="CU1653:CZ1653"/>
    <mergeCell ref="DA1653:DF1653"/>
    <mergeCell ref="DG1653:DL1653"/>
    <mergeCell ref="DM1653:DR1653"/>
    <mergeCell ref="DS1653:DX1653"/>
    <mergeCell ref="BE1653:BJ1653"/>
    <mergeCell ref="BK1653:BP1653"/>
    <mergeCell ref="BQ1653:BV1653"/>
    <mergeCell ref="BW1653:CB1653"/>
    <mergeCell ref="CC1653:CH1653"/>
    <mergeCell ref="CI1653:CN1653"/>
    <mergeCell ref="EQ1652:EV1652"/>
    <mergeCell ref="A1653:H1653"/>
    <mergeCell ref="I1653:N1653"/>
    <mergeCell ref="O1653:T1653"/>
    <mergeCell ref="U1653:Z1653"/>
    <mergeCell ref="AA1653:AF1653"/>
    <mergeCell ref="AG1653:AL1653"/>
    <mergeCell ref="AM1653:AR1653"/>
    <mergeCell ref="AS1653:AX1653"/>
    <mergeCell ref="AY1653:BD1653"/>
    <mergeCell ref="DG1652:DL1652"/>
    <mergeCell ref="DM1652:DR1652"/>
    <mergeCell ref="DS1652:DX1652"/>
    <mergeCell ref="DY1652:ED1652"/>
    <mergeCell ref="EE1652:EJ1652"/>
    <mergeCell ref="EK1652:EP1652"/>
    <mergeCell ref="BW1652:CB1652"/>
    <mergeCell ref="CC1652:CH1652"/>
    <mergeCell ref="CI1652:CN1652"/>
    <mergeCell ref="CO1652:CT1652"/>
    <mergeCell ref="CU1652:CZ1652"/>
    <mergeCell ref="DA1652:DF1652"/>
    <mergeCell ref="AM1652:AR1652"/>
    <mergeCell ref="AS1652:AX1652"/>
    <mergeCell ref="AY1652:BD1652"/>
    <mergeCell ref="BE1652:BJ1652"/>
    <mergeCell ref="BK1652:BP1652"/>
    <mergeCell ref="BQ1652:BV1652"/>
    <mergeCell ref="DY1651:ED1651"/>
    <mergeCell ref="EE1651:EJ1651"/>
    <mergeCell ref="EK1651:EP1651"/>
    <mergeCell ref="EQ1651:EV1651"/>
    <mergeCell ref="A1652:H1652"/>
    <mergeCell ref="I1652:N1652"/>
    <mergeCell ref="O1652:T1652"/>
    <mergeCell ref="U1652:Z1652"/>
    <mergeCell ref="AA1652:AF1652"/>
    <mergeCell ref="AG1652:AL1652"/>
    <mergeCell ref="CO1651:CT1651"/>
    <mergeCell ref="CU1651:CZ1651"/>
    <mergeCell ref="DA1651:DF1651"/>
    <mergeCell ref="DG1651:DL1651"/>
    <mergeCell ref="DM1651:DR1651"/>
    <mergeCell ref="DS1651:DX1651"/>
    <mergeCell ref="BE1651:BJ1651"/>
    <mergeCell ref="BK1651:BP1651"/>
    <mergeCell ref="BQ1651:BV1651"/>
    <mergeCell ref="BW1651:CB1651"/>
    <mergeCell ref="CC1651:CH1651"/>
    <mergeCell ref="CI1651:CN1651"/>
    <mergeCell ref="EQ1650:EV1650"/>
    <mergeCell ref="A1651:H1651"/>
    <mergeCell ref="I1651:N1651"/>
    <mergeCell ref="O1651:T1651"/>
    <mergeCell ref="U1651:Z1651"/>
    <mergeCell ref="AA1651:AF1651"/>
    <mergeCell ref="AG1651:AL1651"/>
    <mergeCell ref="AM1651:AR1651"/>
    <mergeCell ref="AS1651:AX1651"/>
    <mergeCell ref="AY1651:BD1651"/>
    <mergeCell ref="DG1650:DL1650"/>
    <mergeCell ref="DM1650:DR1650"/>
    <mergeCell ref="DS1650:DX1650"/>
    <mergeCell ref="DY1650:ED1650"/>
    <mergeCell ref="EE1650:EJ1650"/>
    <mergeCell ref="EK1650:EP1650"/>
    <mergeCell ref="BW1650:CB1650"/>
    <mergeCell ref="CC1650:CH1650"/>
    <mergeCell ref="CI1650:CN1650"/>
    <mergeCell ref="CO1650:CT1650"/>
    <mergeCell ref="CU1650:CZ1650"/>
    <mergeCell ref="DA1650:DF1650"/>
    <mergeCell ref="AM1650:AR1650"/>
    <mergeCell ref="AS1650:AX1650"/>
    <mergeCell ref="AY1650:BD1650"/>
    <mergeCell ref="BE1650:BJ1650"/>
    <mergeCell ref="BK1650:BP1650"/>
    <mergeCell ref="BQ1650:BV1650"/>
    <mergeCell ref="DY1649:ED1649"/>
    <mergeCell ref="EE1649:EJ1649"/>
    <mergeCell ref="EK1649:EP1649"/>
    <mergeCell ref="EQ1649:EV1649"/>
    <mergeCell ref="A1650:H1650"/>
    <mergeCell ref="I1650:N1650"/>
    <mergeCell ref="O1650:T1650"/>
    <mergeCell ref="U1650:Z1650"/>
    <mergeCell ref="AA1650:AF1650"/>
    <mergeCell ref="AG1650:AL1650"/>
    <mergeCell ref="CO1649:CT1649"/>
    <mergeCell ref="CU1649:CZ1649"/>
    <mergeCell ref="DA1649:DF1649"/>
    <mergeCell ref="DG1649:DL1649"/>
    <mergeCell ref="DM1649:DR1649"/>
    <mergeCell ref="DS1649:DX1649"/>
    <mergeCell ref="BE1649:BJ1649"/>
    <mergeCell ref="BK1649:BP1649"/>
    <mergeCell ref="BQ1649:BV1649"/>
    <mergeCell ref="BW1649:CB1649"/>
    <mergeCell ref="CC1649:CH1649"/>
    <mergeCell ref="CI1649:CN1649"/>
    <mergeCell ref="EQ1648:EV1648"/>
    <mergeCell ref="A1649:H1649"/>
    <mergeCell ref="I1649:N1649"/>
    <mergeCell ref="O1649:T1649"/>
    <mergeCell ref="U1649:Z1649"/>
    <mergeCell ref="AA1649:AF1649"/>
    <mergeCell ref="AG1649:AL1649"/>
    <mergeCell ref="AM1649:AR1649"/>
    <mergeCell ref="AS1649:AX1649"/>
    <mergeCell ref="AY1649:BD1649"/>
    <mergeCell ref="DG1648:DL1648"/>
    <mergeCell ref="DM1648:DR1648"/>
    <mergeCell ref="DS1648:DX1648"/>
    <mergeCell ref="DY1648:ED1648"/>
    <mergeCell ref="EE1648:EJ1648"/>
    <mergeCell ref="EK1648:EP1648"/>
    <mergeCell ref="BW1648:CB1648"/>
    <mergeCell ref="CC1648:CH1648"/>
    <mergeCell ref="CI1648:CN1648"/>
    <mergeCell ref="CO1648:CT1648"/>
    <mergeCell ref="CU1648:CZ1648"/>
    <mergeCell ref="DA1648:DF1648"/>
    <mergeCell ref="AM1648:AR1648"/>
    <mergeCell ref="AS1648:AX1648"/>
    <mergeCell ref="AY1648:BD1648"/>
    <mergeCell ref="BE1648:BJ1648"/>
    <mergeCell ref="BK1648:BP1648"/>
    <mergeCell ref="BQ1648:BV1648"/>
    <mergeCell ref="DY1647:ED1647"/>
    <mergeCell ref="EE1647:EJ1647"/>
    <mergeCell ref="EK1647:EP1647"/>
    <mergeCell ref="EQ1647:EV1647"/>
    <mergeCell ref="A1648:H1648"/>
    <mergeCell ref="I1648:N1648"/>
    <mergeCell ref="O1648:T1648"/>
    <mergeCell ref="U1648:Z1648"/>
    <mergeCell ref="AA1648:AF1648"/>
    <mergeCell ref="AG1648:AL1648"/>
    <mergeCell ref="CO1647:CT1647"/>
    <mergeCell ref="CU1647:CZ1647"/>
    <mergeCell ref="DA1647:DF1647"/>
    <mergeCell ref="DG1647:DL1647"/>
    <mergeCell ref="DM1647:DR1647"/>
    <mergeCell ref="DS1647:DX1647"/>
    <mergeCell ref="BE1647:BJ1647"/>
    <mergeCell ref="BK1647:BP1647"/>
    <mergeCell ref="BQ1647:BV1647"/>
    <mergeCell ref="BW1647:CB1647"/>
    <mergeCell ref="CC1647:CH1647"/>
    <mergeCell ref="CI1647:CN1647"/>
    <mergeCell ref="EQ1646:EV1646"/>
    <mergeCell ref="A1647:H1647"/>
    <mergeCell ref="I1647:N1647"/>
    <mergeCell ref="O1647:T1647"/>
    <mergeCell ref="U1647:Z1647"/>
    <mergeCell ref="AA1647:AF1647"/>
    <mergeCell ref="AG1647:AL1647"/>
    <mergeCell ref="AM1647:AR1647"/>
    <mergeCell ref="AS1647:AX1647"/>
    <mergeCell ref="AY1647:BD1647"/>
    <mergeCell ref="DG1646:DL1646"/>
    <mergeCell ref="DM1646:DR1646"/>
    <mergeCell ref="DS1646:DX1646"/>
    <mergeCell ref="DY1646:ED1646"/>
    <mergeCell ref="EE1646:EJ1646"/>
    <mergeCell ref="EK1646:EP1646"/>
    <mergeCell ref="BW1646:CB1646"/>
    <mergeCell ref="CC1646:CH1646"/>
    <mergeCell ref="CI1646:CN1646"/>
    <mergeCell ref="CO1646:CT1646"/>
    <mergeCell ref="CU1646:CZ1646"/>
    <mergeCell ref="DA1646:DF1646"/>
    <mergeCell ref="AM1646:AR1646"/>
    <mergeCell ref="AS1646:AX1646"/>
    <mergeCell ref="AY1646:BD1646"/>
    <mergeCell ref="BE1646:BJ1646"/>
    <mergeCell ref="BK1646:BP1646"/>
    <mergeCell ref="BQ1646:BV1646"/>
    <mergeCell ref="DY1645:ED1645"/>
    <mergeCell ref="EE1645:EJ1645"/>
    <mergeCell ref="EK1645:EP1645"/>
    <mergeCell ref="EQ1645:EV1645"/>
    <mergeCell ref="A1646:H1646"/>
    <mergeCell ref="I1646:N1646"/>
    <mergeCell ref="O1646:T1646"/>
    <mergeCell ref="U1646:Z1646"/>
    <mergeCell ref="AA1646:AF1646"/>
    <mergeCell ref="AG1646:AL1646"/>
    <mergeCell ref="CO1645:CT1645"/>
    <mergeCell ref="CU1645:CZ1645"/>
    <mergeCell ref="DA1645:DF1645"/>
    <mergeCell ref="DG1645:DL1645"/>
    <mergeCell ref="DM1645:DR1645"/>
    <mergeCell ref="DS1645:DX1645"/>
    <mergeCell ref="BE1645:BJ1645"/>
    <mergeCell ref="BK1645:BP1645"/>
    <mergeCell ref="BQ1645:BV1645"/>
    <mergeCell ref="BW1645:CB1645"/>
    <mergeCell ref="CC1645:CH1645"/>
    <mergeCell ref="CI1645:CN1645"/>
    <mergeCell ref="EQ1644:EV1644"/>
    <mergeCell ref="A1645:H1645"/>
    <mergeCell ref="I1645:N1645"/>
    <mergeCell ref="O1645:T1645"/>
    <mergeCell ref="U1645:Z1645"/>
    <mergeCell ref="AA1645:AF1645"/>
    <mergeCell ref="AG1645:AL1645"/>
    <mergeCell ref="AM1645:AR1645"/>
    <mergeCell ref="AS1645:AX1645"/>
    <mergeCell ref="AY1645:BD1645"/>
    <mergeCell ref="DG1644:DL1644"/>
    <mergeCell ref="DM1644:DR1644"/>
    <mergeCell ref="DS1644:DX1644"/>
    <mergeCell ref="DY1644:ED1644"/>
    <mergeCell ref="EE1644:EJ1644"/>
    <mergeCell ref="EK1644:EP1644"/>
    <mergeCell ref="BW1644:CB1644"/>
    <mergeCell ref="CC1644:CH1644"/>
    <mergeCell ref="CI1644:CN1644"/>
    <mergeCell ref="CO1644:CT1644"/>
    <mergeCell ref="CU1644:CZ1644"/>
    <mergeCell ref="DA1644:DF1644"/>
    <mergeCell ref="AM1644:AR1644"/>
    <mergeCell ref="AS1644:AX1644"/>
    <mergeCell ref="AY1644:BD1644"/>
    <mergeCell ref="BE1644:BJ1644"/>
    <mergeCell ref="BK1644:BP1644"/>
    <mergeCell ref="BQ1644:BV1644"/>
    <mergeCell ref="DY1643:ED1643"/>
    <mergeCell ref="EE1643:EJ1643"/>
    <mergeCell ref="EK1643:EP1643"/>
    <mergeCell ref="EQ1643:EV1643"/>
    <mergeCell ref="A1644:H1644"/>
    <mergeCell ref="I1644:N1644"/>
    <mergeCell ref="O1644:T1644"/>
    <mergeCell ref="U1644:Z1644"/>
    <mergeCell ref="AA1644:AF1644"/>
    <mergeCell ref="AG1644:AL1644"/>
    <mergeCell ref="CO1643:CT1643"/>
    <mergeCell ref="CU1643:CZ1643"/>
    <mergeCell ref="DA1643:DF1643"/>
    <mergeCell ref="DG1643:DL1643"/>
    <mergeCell ref="DM1643:DR1643"/>
    <mergeCell ref="DS1643:DX1643"/>
    <mergeCell ref="BE1643:BJ1643"/>
    <mergeCell ref="BK1643:BP1643"/>
    <mergeCell ref="BQ1643:BV1643"/>
    <mergeCell ref="BW1643:CB1643"/>
    <mergeCell ref="CC1643:CH1643"/>
    <mergeCell ref="CI1643:CN1643"/>
    <mergeCell ref="EQ1642:EV1642"/>
    <mergeCell ref="A1643:H1643"/>
    <mergeCell ref="I1643:N1643"/>
    <mergeCell ref="O1643:T1643"/>
    <mergeCell ref="U1643:Z1643"/>
    <mergeCell ref="AA1643:AF1643"/>
    <mergeCell ref="AG1643:AL1643"/>
    <mergeCell ref="AM1643:AR1643"/>
    <mergeCell ref="AS1643:AX1643"/>
    <mergeCell ref="AY1643:BD1643"/>
    <mergeCell ref="DG1642:DL1642"/>
    <mergeCell ref="DM1642:DR1642"/>
    <mergeCell ref="DS1642:DX1642"/>
    <mergeCell ref="DY1642:ED1642"/>
    <mergeCell ref="EE1642:EJ1642"/>
    <mergeCell ref="EK1642:EP1642"/>
    <mergeCell ref="BW1642:CB1642"/>
    <mergeCell ref="CC1642:CH1642"/>
    <mergeCell ref="CI1642:CN1642"/>
    <mergeCell ref="CO1642:CT1642"/>
    <mergeCell ref="CU1642:CZ1642"/>
    <mergeCell ref="DA1642:DF1642"/>
    <mergeCell ref="AM1642:AR1642"/>
    <mergeCell ref="AS1642:AX1642"/>
    <mergeCell ref="AY1642:BD1642"/>
    <mergeCell ref="BE1642:BJ1642"/>
    <mergeCell ref="BK1642:BP1642"/>
    <mergeCell ref="BQ1642:BV1642"/>
    <mergeCell ref="DY1641:ED1641"/>
    <mergeCell ref="EE1641:EJ1641"/>
    <mergeCell ref="EK1641:EP1641"/>
    <mergeCell ref="EQ1641:EV1641"/>
    <mergeCell ref="A1642:H1642"/>
    <mergeCell ref="I1642:N1642"/>
    <mergeCell ref="O1642:T1642"/>
    <mergeCell ref="U1642:Z1642"/>
    <mergeCell ref="AA1642:AF1642"/>
    <mergeCell ref="AG1642:AL1642"/>
    <mergeCell ref="CO1641:CT1641"/>
    <mergeCell ref="CU1641:CZ1641"/>
    <mergeCell ref="DA1641:DF1641"/>
    <mergeCell ref="DG1641:DL1641"/>
    <mergeCell ref="DM1641:DR1641"/>
    <mergeCell ref="DS1641:DX1641"/>
    <mergeCell ref="BE1641:BJ1641"/>
    <mergeCell ref="BK1641:BP1641"/>
    <mergeCell ref="BQ1641:BV1641"/>
    <mergeCell ref="BW1641:CB1641"/>
    <mergeCell ref="CC1641:CH1641"/>
    <mergeCell ref="CI1641:CN1641"/>
    <mergeCell ref="EQ1640:EV1640"/>
    <mergeCell ref="A1641:H1641"/>
    <mergeCell ref="I1641:N1641"/>
    <mergeCell ref="O1641:T1641"/>
    <mergeCell ref="U1641:Z1641"/>
    <mergeCell ref="AA1641:AF1641"/>
    <mergeCell ref="AG1641:AL1641"/>
    <mergeCell ref="AM1641:AR1641"/>
    <mergeCell ref="AS1641:AX1641"/>
    <mergeCell ref="AY1641:BD1641"/>
    <mergeCell ref="DG1640:DL1640"/>
    <mergeCell ref="DM1640:DR1640"/>
    <mergeCell ref="DS1640:DX1640"/>
    <mergeCell ref="DY1640:ED1640"/>
    <mergeCell ref="EE1640:EJ1640"/>
    <mergeCell ref="EK1640:EP1640"/>
    <mergeCell ref="BW1640:CB1640"/>
    <mergeCell ref="CC1640:CH1640"/>
    <mergeCell ref="CI1640:CN1640"/>
    <mergeCell ref="CO1640:CT1640"/>
    <mergeCell ref="CU1640:CZ1640"/>
    <mergeCell ref="DA1640:DF1640"/>
    <mergeCell ref="AM1640:AR1640"/>
    <mergeCell ref="AS1640:AX1640"/>
    <mergeCell ref="AY1640:BD1640"/>
    <mergeCell ref="BE1640:BJ1640"/>
    <mergeCell ref="BK1640:BP1640"/>
    <mergeCell ref="BQ1640:BV1640"/>
    <mergeCell ref="DY1639:ED1639"/>
    <mergeCell ref="EE1639:EJ1639"/>
    <mergeCell ref="EK1639:EP1639"/>
    <mergeCell ref="EQ1639:EV1639"/>
    <mergeCell ref="A1640:H1640"/>
    <mergeCell ref="I1640:N1640"/>
    <mergeCell ref="O1640:T1640"/>
    <mergeCell ref="U1640:Z1640"/>
    <mergeCell ref="AA1640:AF1640"/>
    <mergeCell ref="AG1640:AL1640"/>
    <mergeCell ref="CO1639:CT1639"/>
    <mergeCell ref="CU1639:CZ1639"/>
    <mergeCell ref="DA1639:DF1639"/>
    <mergeCell ref="DG1639:DL1639"/>
    <mergeCell ref="DM1639:DR1639"/>
    <mergeCell ref="DS1639:DX1639"/>
    <mergeCell ref="BE1639:BJ1639"/>
    <mergeCell ref="BK1639:BP1639"/>
    <mergeCell ref="BQ1639:BV1639"/>
    <mergeCell ref="BW1639:CB1639"/>
    <mergeCell ref="CC1639:CH1639"/>
    <mergeCell ref="CI1639:CN1639"/>
    <mergeCell ref="EQ1638:EV1638"/>
    <mergeCell ref="A1639:H1639"/>
    <mergeCell ref="I1639:N1639"/>
    <mergeCell ref="O1639:T1639"/>
    <mergeCell ref="U1639:Z1639"/>
    <mergeCell ref="AA1639:AF1639"/>
    <mergeCell ref="AG1639:AL1639"/>
    <mergeCell ref="AM1639:AR1639"/>
    <mergeCell ref="AS1639:AX1639"/>
    <mergeCell ref="AY1639:BD1639"/>
    <mergeCell ref="DG1638:DL1638"/>
    <mergeCell ref="DM1638:DR1638"/>
    <mergeCell ref="DS1638:DX1638"/>
    <mergeCell ref="DY1638:ED1638"/>
    <mergeCell ref="EE1638:EJ1638"/>
    <mergeCell ref="EK1638:EP1638"/>
    <mergeCell ref="BW1638:CB1638"/>
    <mergeCell ref="CC1638:CH1638"/>
    <mergeCell ref="CI1638:CN1638"/>
    <mergeCell ref="CO1638:CT1638"/>
    <mergeCell ref="CU1638:CZ1638"/>
    <mergeCell ref="DA1638:DF1638"/>
    <mergeCell ref="AM1638:AR1638"/>
    <mergeCell ref="AS1638:AX1638"/>
    <mergeCell ref="AY1638:BD1638"/>
    <mergeCell ref="BE1638:BJ1638"/>
    <mergeCell ref="BK1638:BP1638"/>
    <mergeCell ref="BQ1638:BV1638"/>
    <mergeCell ref="DY1637:ED1637"/>
    <mergeCell ref="EE1637:EJ1637"/>
    <mergeCell ref="EK1637:EP1637"/>
    <mergeCell ref="EQ1637:EV1637"/>
    <mergeCell ref="A1638:H1638"/>
    <mergeCell ref="I1638:N1638"/>
    <mergeCell ref="O1638:T1638"/>
    <mergeCell ref="U1638:Z1638"/>
    <mergeCell ref="AA1638:AF1638"/>
    <mergeCell ref="AG1638:AL1638"/>
    <mergeCell ref="CO1637:CT1637"/>
    <mergeCell ref="CU1637:CZ1637"/>
    <mergeCell ref="DA1637:DF1637"/>
    <mergeCell ref="DG1637:DL1637"/>
    <mergeCell ref="DM1637:DR1637"/>
    <mergeCell ref="DS1637:DX1637"/>
    <mergeCell ref="BE1637:BJ1637"/>
    <mergeCell ref="BK1637:BP1637"/>
    <mergeCell ref="BQ1637:BV1637"/>
    <mergeCell ref="BW1637:CB1637"/>
    <mergeCell ref="CC1637:CH1637"/>
    <mergeCell ref="CI1637:CN1637"/>
    <mergeCell ref="EQ1636:EV1636"/>
    <mergeCell ref="A1637:H1637"/>
    <mergeCell ref="I1637:N1637"/>
    <mergeCell ref="O1637:T1637"/>
    <mergeCell ref="U1637:Z1637"/>
    <mergeCell ref="AA1637:AF1637"/>
    <mergeCell ref="AG1637:AL1637"/>
    <mergeCell ref="AM1637:AR1637"/>
    <mergeCell ref="AS1637:AX1637"/>
    <mergeCell ref="AY1637:BD1637"/>
    <mergeCell ref="DG1636:DL1636"/>
    <mergeCell ref="DM1636:DR1636"/>
    <mergeCell ref="DS1636:DX1636"/>
    <mergeCell ref="DY1636:ED1636"/>
    <mergeCell ref="EE1636:EJ1636"/>
    <mergeCell ref="EK1636:EP1636"/>
    <mergeCell ref="BW1636:CB1636"/>
    <mergeCell ref="CC1636:CH1636"/>
    <mergeCell ref="CI1636:CN1636"/>
    <mergeCell ref="CO1636:CT1636"/>
    <mergeCell ref="CU1636:CZ1636"/>
    <mergeCell ref="DA1636:DF1636"/>
    <mergeCell ref="AM1636:AR1636"/>
    <mergeCell ref="AS1636:AX1636"/>
    <mergeCell ref="AY1636:BD1636"/>
    <mergeCell ref="BE1636:BJ1636"/>
    <mergeCell ref="BK1636:BP1636"/>
    <mergeCell ref="BQ1636:BV1636"/>
    <mergeCell ref="DY1635:ED1635"/>
    <mergeCell ref="EE1635:EJ1635"/>
    <mergeCell ref="EK1635:EP1635"/>
    <mergeCell ref="EQ1635:EV1635"/>
    <mergeCell ref="A1636:H1636"/>
    <mergeCell ref="I1636:N1636"/>
    <mergeCell ref="O1636:T1636"/>
    <mergeCell ref="U1636:Z1636"/>
    <mergeCell ref="AA1636:AF1636"/>
    <mergeCell ref="AG1636:AL1636"/>
    <mergeCell ref="CO1635:CT1635"/>
    <mergeCell ref="CU1635:CZ1635"/>
    <mergeCell ref="DA1635:DF1635"/>
    <mergeCell ref="DG1635:DL1635"/>
    <mergeCell ref="DM1635:DR1635"/>
    <mergeCell ref="DS1635:DX1635"/>
    <mergeCell ref="BE1635:BJ1635"/>
    <mergeCell ref="BK1635:BP1635"/>
    <mergeCell ref="BQ1635:BV1635"/>
    <mergeCell ref="BW1635:CB1635"/>
    <mergeCell ref="CC1635:CH1635"/>
    <mergeCell ref="CI1635:CN1635"/>
    <mergeCell ref="EQ1634:EV1634"/>
    <mergeCell ref="A1635:H1635"/>
    <mergeCell ref="I1635:N1635"/>
    <mergeCell ref="O1635:T1635"/>
    <mergeCell ref="U1635:Z1635"/>
    <mergeCell ref="AA1635:AF1635"/>
    <mergeCell ref="AG1635:AL1635"/>
    <mergeCell ref="AM1635:AR1635"/>
    <mergeCell ref="AS1635:AX1635"/>
    <mergeCell ref="AY1635:BD1635"/>
    <mergeCell ref="DG1634:DL1634"/>
    <mergeCell ref="DM1634:DR1634"/>
    <mergeCell ref="DS1634:DX1634"/>
    <mergeCell ref="DY1634:ED1634"/>
    <mergeCell ref="EE1634:EJ1634"/>
    <mergeCell ref="EK1634:EP1634"/>
    <mergeCell ref="BW1634:CB1634"/>
    <mergeCell ref="CC1634:CH1634"/>
    <mergeCell ref="CI1634:CN1634"/>
    <mergeCell ref="CO1634:CT1634"/>
    <mergeCell ref="CU1634:CZ1634"/>
    <mergeCell ref="DA1634:DF1634"/>
    <mergeCell ref="AM1634:AR1634"/>
    <mergeCell ref="AS1634:AX1634"/>
    <mergeCell ref="AY1634:BD1634"/>
    <mergeCell ref="BE1634:BJ1634"/>
    <mergeCell ref="BK1634:BP1634"/>
    <mergeCell ref="BQ1634:BV1634"/>
    <mergeCell ref="DY1633:ED1633"/>
    <mergeCell ref="EE1633:EJ1633"/>
    <mergeCell ref="EK1633:EP1633"/>
    <mergeCell ref="EQ1633:EV1633"/>
    <mergeCell ref="A1634:H1634"/>
    <mergeCell ref="I1634:N1634"/>
    <mergeCell ref="O1634:T1634"/>
    <mergeCell ref="U1634:Z1634"/>
    <mergeCell ref="AA1634:AF1634"/>
    <mergeCell ref="AG1634:AL1634"/>
    <mergeCell ref="CO1633:CT1633"/>
    <mergeCell ref="CU1633:CZ1633"/>
    <mergeCell ref="DA1633:DF1633"/>
    <mergeCell ref="DG1633:DL1633"/>
    <mergeCell ref="DM1633:DR1633"/>
    <mergeCell ref="DS1633:DX1633"/>
    <mergeCell ref="BE1633:BJ1633"/>
    <mergeCell ref="BK1633:BP1633"/>
    <mergeCell ref="BQ1633:BV1633"/>
    <mergeCell ref="BW1633:CB1633"/>
    <mergeCell ref="CC1633:CH1633"/>
    <mergeCell ref="CI1633:CN1633"/>
    <mergeCell ref="EQ1632:EV1632"/>
    <mergeCell ref="A1633:H1633"/>
    <mergeCell ref="I1633:N1633"/>
    <mergeCell ref="O1633:T1633"/>
    <mergeCell ref="U1633:Z1633"/>
    <mergeCell ref="AA1633:AF1633"/>
    <mergeCell ref="AG1633:AL1633"/>
    <mergeCell ref="AM1633:AR1633"/>
    <mergeCell ref="AS1633:AX1633"/>
    <mergeCell ref="AY1633:BD1633"/>
    <mergeCell ref="DG1632:DL1632"/>
    <mergeCell ref="DM1632:DR1632"/>
    <mergeCell ref="DS1632:DX1632"/>
    <mergeCell ref="DY1632:ED1632"/>
    <mergeCell ref="EE1632:EJ1632"/>
    <mergeCell ref="EK1632:EP1632"/>
    <mergeCell ref="BW1632:CB1632"/>
    <mergeCell ref="CC1632:CH1632"/>
    <mergeCell ref="CI1632:CN1632"/>
    <mergeCell ref="CO1632:CT1632"/>
    <mergeCell ref="CU1632:CZ1632"/>
    <mergeCell ref="DA1632:DF1632"/>
    <mergeCell ref="AM1632:AR1632"/>
    <mergeCell ref="AS1632:AX1632"/>
    <mergeCell ref="AY1632:BD1632"/>
    <mergeCell ref="BE1632:BJ1632"/>
    <mergeCell ref="BK1632:BP1632"/>
    <mergeCell ref="BQ1632:BV1632"/>
    <mergeCell ref="DY1631:ED1631"/>
    <mergeCell ref="EE1631:EJ1631"/>
    <mergeCell ref="EK1631:EP1631"/>
    <mergeCell ref="EQ1631:EV1631"/>
    <mergeCell ref="A1632:H1632"/>
    <mergeCell ref="I1632:N1632"/>
    <mergeCell ref="O1632:T1632"/>
    <mergeCell ref="U1632:Z1632"/>
    <mergeCell ref="AA1632:AF1632"/>
    <mergeCell ref="AG1632:AL1632"/>
    <mergeCell ref="CO1631:CT1631"/>
    <mergeCell ref="CU1631:CZ1631"/>
    <mergeCell ref="DA1631:DF1631"/>
    <mergeCell ref="DG1631:DL1631"/>
    <mergeCell ref="DM1631:DR1631"/>
    <mergeCell ref="DS1631:DX1631"/>
    <mergeCell ref="BE1631:BJ1631"/>
    <mergeCell ref="BK1631:BP1631"/>
    <mergeCell ref="BQ1631:BV1631"/>
    <mergeCell ref="BW1631:CB1631"/>
    <mergeCell ref="CC1631:CH1631"/>
    <mergeCell ref="CI1631:CN1631"/>
    <mergeCell ref="EQ1630:EV1630"/>
    <mergeCell ref="A1631:H1631"/>
    <mergeCell ref="I1631:N1631"/>
    <mergeCell ref="O1631:T1631"/>
    <mergeCell ref="U1631:Z1631"/>
    <mergeCell ref="AA1631:AF1631"/>
    <mergeCell ref="AG1631:AL1631"/>
    <mergeCell ref="AM1631:AR1631"/>
    <mergeCell ref="AS1631:AX1631"/>
    <mergeCell ref="AY1631:BD1631"/>
    <mergeCell ref="DG1630:DL1630"/>
    <mergeCell ref="DM1630:DR1630"/>
    <mergeCell ref="DS1630:DX1630"/>
    <mergeCell ref="DY1630:ED1630"/>
    <mergeCell ref="EE1630:EJ1630"/>
    <mergeCell ref="EK1630:EP1630"/>
    <mergeCell ref="BW1630:CB1630"/>
    <mergeCell ref="CC1630:CH1630"/>
    <mergeCell ref="CI1630:CN1630"/>
    <mergeCell ref="CO1630:CT1630"/>
    <mergeCell ref="CU1630:CZ1630"/>
    <mergeCell ref="DA1630:DF1630"/>
    <mergeCell ref="AM1630:AR1630"/>
    <mergeCell ref="AS1630:AX1630"/>
    <mergeCell ref="AY1630:BD1630"/>
    <mergeCell ref="BE1630:BJ1630"/>
    <mergeCell ref="BK1630:BP1630"/>
    <mergeCell ref="BQ1630:BV1630"/>
    <mergeCell ref="DY1629:ED1629"/>
    <mergeCell ref="EE1629:EJ1629"/>
    <mergeCell ref="EK1629:EP1629"/>
    <mergeCell ref="EQ1629:EV1629"/>
    <mergeCell ref="A1630:H1630"/>
    <mergeCell ref="I1630:N1630"/>
    <mergeCell ref="O1630:T1630"/>
    <mergeCell ref="U1630:Z1630"/>
    <mergeCell ref="AA1630:AF1630"/>
    <mergeCell ref="AG1630:AL1630"/>
    <mergeCell ref="CO1629:CT1629"/>
    <mergeCell ref="CU1629:CZ1629"/>
    <mergeCell ref="DA1629:DF1629"/>
    <mergeCell ref="DG1629:DL1629"/>
    <mergeCell ref="DM1629:DR1629"/>
    <mergeCell ref="DS1629:DX1629"/>
    <mergeCell ref="BE1629:BJ1629"/>
    <mergeCell ref="BK1629:BP1629"/>
    <mergeCell ref="BQ1629:BV1629"/>
    <mergeCell ref="BW1629:CB1629"/>
    <mergeCell ref="CC1629:CH1629"/>
    <mergeCell ref="CI1629:CN1629"/>
    <mergeCell ref="EQ1628:EV1628"/>
    <mergeCell ref="A1629:H1629"/>
    <mergeCell ref="I1629:N1629"/>
    <mergeCell ref="O1629:T1629"/>
    <mergeCell ref="U1629:Z1629"/>
    <mergeCell ref="AA1629:AF1629"/>
    <mergeCell ref="AG1629:AL1629"/>
    <mergeCell ref="AM1629:AR1629"/>
    <mergeCell ref="AS1629:AX1629"/>
    <mergeCell ref="AY1629:BD1629"/>
    <mergeCell ref="DG1628:DL1628"/>
    <mergeCell ref="DM1628:DR1628"/>
    <mergeCell ref="DS1628:DX1628"/>
    <mergeCell ref="DY1628:ED1628"/>
    <mergeCell ref="EE1628:EJ1628"/>
    <mergeCell ref="EK1628:EP1628"/>
    <mergeCell ref="BW1628:CB1628"/>
    <mergeCell ref="CC1628:CH1628"/>
    <mergeCell ref="CI1628:CN1628"/>
    <mergeCell ref="CO1628:CT1628"/>
    <mergeCell ref="CU1628:CZ1628"/>
    <mergeCell ref="DA1628:DF1628"/>
    <mergeCell ref="AM1628:AR1628"/>
    <mergeCell ref="AS1628:AX1628"/>
    <mergeCell ref="AY1628:BD1628"/>
    <mergeCell ref="BE1628:BJ1628"/>
    <mergeCell ref="BK1628:BP1628"/>
    <mergeCell ref="BQ1628:BV1628"/>
    <mergeCell ref="DY1627:ED1627"/>
    <mergeCell ref="EE1627:EJ1627"/>
    <mergeCell ref="EK1627:EP1627"/>
    <mergeCell ref="EQ1627:EV1627"/>
    <mergeCell ref="A1628:H1628"/>
    <mergeCell ref="I1628:N1628"/>
    <mergeCell ref="O1628:T1628"/>
    <mergeCell ref="U1628:Z1628"/>
    <mergeCell ref="AA1628:AF1628"/>
    <mergeCell ref="AG1628:AL1628"/>
    <mergeCell ref="CO1627:CT1627"/>
    <mergeCell ref="CU1627:CZ1627"/>
    <mergeCell ref="DA1627:DF1627"/>
    <mergeCell ref="DG1627:DL1627"/>
    <mergeCell ref="DM1627:DR1627"/>
    <mergeCell ref="DS1627:DX1627"/>
    <mergeCell ref="BE1627:BJ1627"/>
    <mergeCell ref="BK1627:BP1627"/>
    <mergeCell ref="BQ1627:BV1627"/>
    <mergeCell ref="BW1627:CB1627"/>
    <mergeCell ref="CC1627:CH1627"/>
    <mergeCell ref="CI1627:CN1627"/>
    <mergeCell ref="EQ1626:EV1626"/>
    <mergeCell ref="A1627:H1627"/>
    <mergeCell ref="I1627:N1627"/>
    <mergeCell ref="O1627:T1627"/>
    <mergeCell ref="U1627:Z1627"/>
    <mergeCell ref="AA1627:AF1627"/>
    <mergeCell ref="AG1627:AL1627"/>
    <mergeCell ref="AM1627:AR1627"/>
    <mergeCell ref="AS1627:AX1627"/>
    <mergeCell ref="AY1627:BD1627"/>
    <mergeCell ref="DG1626:DL1626"/>
    <mergeCell ref="DM1626:DR1626"/>
    <mergeCell ref="DS1626:DX1626"/>
    <mergeCell ref="DY1626:ED1626"/>
    <mergeCell ref="EE1626:EJ1626"/>
    <mergeCell ref="EK1626:EP1626"/>
    <mergeCell ref="BW1626:CB1626"/>
    <mergeCell ref="CC1626:CH1626"/>
    <mergeCell ref="CI1626:CN1626"/>
    <mergeCell ref="CO1626:CT1626"/>
    <mergeCell ref="CU1626:CZ1626"/>
    <mergeCell ref="DA1626:DF1626"/>
    <mergeCell ref="AM1626:AR1626"/>
    <mergeCell ref="AS1626:AX1626"/>
    <mergeCell ref="AY1626:BD1626"/>
    <mergeCell ref="BE1626:BJ1626"/>
    <mergeCell ref="BK1626:BP1626"/>
    <mergeCell ref="BQ1626:BV1626"/>
    <mergeCell ref="A1626:H1626"/>
    <mergeCell ref="I1626:N1626"/>
    <mergeCell ref="O1626:T1626"/>
    <mergeCell ref="U1626:Z1626"/>
    <mergeCell ref="AA1626:AF1626"/>
    <mergeCell ref="AG1626:AL1626"/>
    <mergeCell ref="DM1625:DR1625"/>
    <mergeCell ref="DS1625:DX1625"/>
    <mergeCell ref="DY1625:ED1625"/>
    <mergeCell ref="EE1625:EJ1625"/>
    <mergeCell ref="EK1625:EP1625"/>
    <mergeCell ref="EQ1625:EV1625"/>
    <mergeCell ref="CC1625:CH1625"/>
    <mergeCell ref="CI1625:CN1625"/>
    <mergeCell ref="CO1625:CT1625"/>
    <mergeCell ref="CU1625:CZ1625"/>
    <mergeCell ref="DA1625:DF1625"/>
    <mergeCell ref="DG1625:DL1625"/>
    <mergeCell ref="AS1625:AX1625"/>
    <mergeCell ref="AY1625:BD1625"/>
    <mergeCell ref="BE1625:BJ1625"/>
    <mergeCell ref="BK1625:BP1625"/>
    <mergeCell ref="BQ1625:BV1625"/>
    <mergeCell ref="BW1625:CB1625"/>
    <mergeCell ref="EQ1620:EV1620"/>
    <mergeCell ref="A1622:H1625"/>
    <mergeCell ref="DR1622:DZ1622"/>
    <mergeCell ref="DL1623:EC1623"/>
    <mergeCell ref="I1625:N1625"/>
    <mergeCell ref="O1625:T1625"/>
    <mergeCell ref="U1625:Z1625"/>
    <mergeCell ref="AA1625:AF1625"/>
    <mergeCell ref="AG1625:AL1625"/>
    <mergeCell ref="AM1625:AR1625"/>
    <mergeCell ref="DG1620:DL1620"/>
    <mergeCell ref="DM1620:DR1620"/>
    <mergeCell ref="DS1620:DX1620"/>
    <mergeCell ref="DY1620:ED1620"/>
    <mergeCell ref="EE1620:EJ1620"/>
    <mergeCell ref="EK1620:EP1620"/>
    <mergeCell ref="BW1620:CB1620"/>
    <mergeCell ref="CC1620:CH1620"/>
    <mergeCell ref="CI1620:CN1620"/>
    <mergeCell ref="CO1620:CT1620"/>
    <mergeCell ref="CU1620:CZ1620"/>
    <mergeCell ref="DA1620:DF1620"/>
    <mergeCell ref="AM1620:AR1620"/>
    <mergeCell ref="AS1620:AX1620"/>
    <mergeCell ref="AY1620:BD1620"/>
    <mergeCell ref="BE1620:BJ1620"/>
    <mergeCell ref="BK1620:BP1620"/>
    <mergeCell ref="BQ1620:BV1620"/>
    <mergeCell ref="DY1619:ED1619"/>
    <mergeCell ref="EE1619:EJ1619"/>
    <mergeCell ref="EK1619:EP1619"/>
    <mergeCell ref="EQ1619:EV1619"/>
    <mergeCell ref="A1620:H1620"/>
    <mergeCell ref="I1620:N1620"/>
    <mergeCell ref="O1620:T1620"/>
    <mergeCell ref="U1620:Z1620"/>
    <mergeCell ref="AA1620:AF1620"/>
    <mergeCell ref="AG1620:AL1620"/>
    <mergeCell ref="CO1619:CT1619"/>
    <mergeCell ref="CU1619:CZ1619"/>
    <mergeCell ref="DA1619:DF1619"/>
    <mergeCell ref="DG1619:DL1619"/>
    <mergeCell ref="DM1619:DR1619"/>
    <mergeCell ref="DS1619:DX1619"/>
    <mergeCell ref="BE1619:BJ1619"/>
    <mergeCell ref="BK1619:BP1619"/>
    <mergeCell ref="BQ1619:BV1619"/>
    <mergeCell ref="BW1619:CB1619"/>
    <mergeCell ref="CC1619:CH1619"/>
    <mergeCell ref="CI1619:CN1619"/>
    <mergeCell ref="EQ1618:EV1618"/>
    <mergeCell ref="A1619:H1619"/>
    <mergeCell ref="I1619:N1619"/>
    <mergeCell ref="O1619:T1619"/>
    <mergeCell ref="U1619:Z1619"/>
    <mergeCell ref="AA1619:AF1619"/>
    <mergeCell ref="AG1619:AL1619"/>
    <mergeCell ref="AM1619:AR1619"/>
    <mergeCell ref="AS1619:AX1619"/>
    <mergeCell ref="AY1619:BD1619"/>
    <mergeCell ref="DG1618:DL1618"/>
    <mergeCell ref="DM1618:DR1618"/>
    <mergeCell ref="DS1618:DX1618"/>
    <mergeCell ref="DY1618:ED1618"/>
    <mergeCell ref="EE1618:EJ1618"/>
    <mergeCell ref="EK1618:EP1618"/>
    <mergeCell ref="BW1618:CB1618"/>
    <mergeCell ref="CC1618:CH1618"/>
    <mergeCell ref="CI1618:CN1618"/>
    <mergeCell ref="CO1618:CT1618"/>
    <mergeCell ref="CU1618:CZ1618"/>
    <mergeCell ref="DA1618:DF1618"/>
    <mergeCell ref="AM1618:AR1618"/>
    <mergeCell ref="AS1618:AX1618"/>
    <mergeCell ref="AY1618:BD1618"/>
    <mergeCell ref="BE1618:BJ1618"/>
    <mergeCell ref="BK1618:BP1618"/>
    <mergeCell ref="BQ1618:BV1618"/>
    <mergeCell ref="DY1617:ED1617"/>
    <mergeCell ref="EE1617:EJ1617"/>
    <mergeCell ref="EK1617:EP1617"/>
    <mergeCell ref="EQ1617:EV1617"/>
    <mergeCell ref="A1618:H1618"/>
    <mergeCell ref="I1618:N1618"/>
    <mergeCell ref="O1618:T1618"/>
    <mergeCell ref="U1618:Z1618"/>
    <mergeCell ref="AA1618:AF1618"/>
    <mergeCell ref="AG1618:AL1618"/>
    <mergeCell ref="CO1617:CT1617"/>
    <mergeCell ref="CU1617:CZ1617"/>
    <mergeCell ref="DA1617:DF1617"/>
    <mergeCell ref="DG1617:DL1617"/>
    <mergeCell ref="DM1617:DR1617"/>
    <mergeCell ref="DS1617:DX1617"/>
    <mergeCell ref="BE1617:BJ1617"/>
    <mergeCell ref="BK1617:BP1617"/>
    <mergeCell ref="BQ1617:BV1617"/>
    <mergeCell ref="BW1617:CB1617"/>
    <mergeCell ref="CC1617:CH1617"/>
    <mergeCell ref="CI1617:CN1617"/>
    <mergeCell ref="EQ1616:EV1616"/>
    <mergeCell ref="A1617:H1617"/>
    <mergeCell ref="I1617:N1617"/>
    <mergeCell ref="O1617:T1617"/>
    <mergeCell ref="U1617:Z1617"/>
    <mergeCell ref="AA1617:AF1617"/>
    <mergeCell ref="AG1617:AL1617"/>
    <mergeCell ref="AM1617:AR1617"/>
    <mergeCell ref="AS1617:AX1617"/>
    <mergeCell ref="AY1617:BD1617"/>
    <mergeCell ref="DG1616:DL1616"/>
    <mergeCell ref="DM1616:DR1616"/>
    <mergeCell ref="DS1616:DX1616"/>
    <mergeCell ref="DY1616:ED1616"/>
    <mergeCell ref="EE1616:EJ1616"/>
    <mergeCell ref="EK1616:EP1616"/>
    <mergeCell ref="BW1616:CB1616"/>
    <mergeCell ref="CC1616:CH1616"/>
    <mergeCell ref="CI1616:CN1616"/>
    <mergeCell ref="CO1616:CT1616"/>
    <mergeCell ref="CU1616:CZ1616"/>
    <mergeCell ref="DA1616:DF1616"/>
    <mergeCell ref="AM1616:AR1616"/>
    <mergeCell ref="AS1616:AX1616"/>
    <mergeCell ref="AY1616:BD1616"/>
    <mergeCell ref="BE1616:BJ1616"/>
    <mergeCell ref="BK1616:BP1616"/>
    <mergeCell ref="BQ1616:BV1616"/>
    <mergeCell ref="DY1615:ED1615"/>
    <mergeCell ref="EE1615:EJ1615"/>
    <mergeCell ref="EK1615:EP1615"/>
    <mergeCell ref="EQ1615:EV1615"/>
    <mergeCell ref="A1616:H1616"/>
    <mergeCell ref="I1616:N1616"/>
    <mergeCell ref="O1616:T1616"/>
    <mergeCell ref="U1616:Z1616"/>
    <mergeCell ref="AA1616:AF1616"/>
    <mergeCell ref="AG1616:AL1616"/>
    <mergeCell ref="CO1615:CT1615"/>
    <mergeCell ref="CU1615:CZ1615"/>
    <mergeCell ref="DA1615:DF1615"/>
    <mergeCell ref="DG1615:DL1615"/>
    <mergeCell ref="DM1615:DR1615"/>
    <mergeCell ref="DS1615:DX1615"/>
    <mergeCell ref="BE1615:BJ1615"/>
    <mergeCell ref="BK1615:BP1615"/>
    <mergeCell ref="BQ1615:BV1615"/>
    <mergeCell ref="BW1615:CB1615"/>
    <mergeCell ref="CC1615:CH1615"/>
    <mergeCell ref="CI1615:CN1615"/>
    <mergeCell ref="EQ1614:EV1614"/>
    <mergeCell ref="A1615:H1615"/>
    <mergeCell ref="I1615:N1615"/>
    <mergeCell ref="O1615:T1615"/>
    <mergeCell ref="U1615:Z1615"/>
    <mergeCell ref="AA1615:AF1615"/>
    <mergeCell ref="AG1615:AL1615"/>
    <mergeCell ref="AM1615:AR1615"/>
    <mergeCell ref="AS1615:AX1615"/>
    <mergeCell ref="AY1615:BD1615"/>
    <mergeCell ref="DG1614:DL1614"/>
    <mergeCell ref="DM1614:DR1614"/>
    <mergeCell ref="DS1614:DX1614"/>
    <mergeCell ref="DY1614:ED1614"/>
    <mergeCell ref="EE1614:EJ1614"/>
    <mergeCell ref="EK1614:EP1614"/>
    <mergeCell ref="BW1614:CB1614"/>
    <mergeCell ref="CC1614:CH1614"/>
    <mergeCell ref="CI1614:CN1614"/>
    <mergeCell ref="CO1614:CT1614"/>
    <mergeCell ref="CU1614:CZ1614"/>
    <mergeCell ref="DA1614:DF1614"/>
    <mergeCell ref="AM1614:AR1614"/>
    <mergeCell ref="AS1614:AX1614"/>
    <mergeCell ref="AY1614:BD1614"/>
    <mergeCell ref="BE1614:BJ1614"/>
    <mergeCell ref="BK1614:BP1614"/>
    <mergeCell ref="BQ1614:BV1614"/>
    <mergeCell ref="DY1613:ED1613"/>
    <mergeCell ref="EE1613:EJ1613"/>
    <mergeCell ref="EK1613:EP1613"/>
    <mergeCell ref="EQ1613:EV1613"/>
    <mergeCell ref="A1614:H1614"/>
    <mergeCell ref="I1614:N1614"/>
    <mergeCell ref="O1614:T1614"/>
    <mergeCell ref="U1614:Z1614"/>
    <mergeCell ref="AA1614:AF1614"/>
    <mergeCell ref="AG1614:AL1614"/>
    <mergeCell ref="CO1613:CT1613"/>
    <mergeCell ref="CU1613:CZ1613"/>
    <mergeCell ref="DA1613:DF1613"/>
    <mergeCell ref="DG1613:DL1613"/>
    <mergeCell ref="DM1613:DR1613"/>
    <mergeCell ref="DS1613:DX1613"/>
    <mergeCell ref="BE1613:BJ1613"/>
    <mergeCell ref="BK1613:BP1613"/>
    <mergeCell ref="BQ1613:BV1613"/>
    <mergeCell ref="BW1613:CB1613"/>
    <mergeCell ref="CC1613:CH1613"/>
    <mergeCell ref="CI1613:CN1613"/>
    <mergeCell ref="EQ1612:EV1612"/>
    <mergeCell ref="A1613:H1613"/>
    <mergeCell ref="I1613:N1613"/>
    <mergeCell ref="O1613:T1613"/>
    <mergeCell ref="U1613:Z1613"/>
    <mergeCell ref="AA1613:AF1613"/>
    <mergeCell ref="AG1613:AL1613"/>
    <mergeCell ref="AM1613:AR1613"/>
    <mergeCell ref="AS1613:AX1613"/>
    <mergeCell ref="AY1613:BD1613"/>
    <mergeCell ref="DG1612:DL1612"/>
    <mergeCell ref="DM1612:DR1612"/>
    <mergeCell ref="DS1612:DX1612"/>
    <mergeCell ref="DY1612:ED1612"/>
    <mergeCell ref="EE1612:EJ1612"/>
    <mergeCell ref="EK1612:EP1612"/>
    <mergeCell ref="BW1612:CB1612"/>
    <mergeCell ref="CC1612:CH1612"/>
    <mergeCell ref="CI1612:CN1612"/>
    <mergeCell ref="CO1612:CT1612"/>
    <mergeCell ref="CU1612:CZ1612"/>
    <mergeCell ref="DA1612:DF1612"/>
    <mergeCell ref="AM1612:AR1612"/>
    <mergeCell ref="AS1612:AX1612"/>
    <mergeCell ref="AY1612:BD1612"/>
    <mergeCell ref="BE1612:BJ1612"/>
    <mergeCell ref="BK1612:BP1612"/>
    <mergeCell ref="BQ1612:BV1612"/>
    <mergeCell ref="DY1611:ED1611"/>
    <mergeCell ref="EE1611:EJ1611"/>
    <mergeCell ref="EK1611:EP1611"/>
    <mergeCell ref="EQ1611:EV1611"/>
    <mergeCell ref="A1612:H1612"/>
    <mergeCell ref="I1612:N1612"/>
    <mergeCell ref="O1612:T1612"/>
    <mergeCell ref="U1612:Z1612"/>
    <mergeCell ref="AA1612:AF1612"/>
    <mergeCell ref="AG1612:AL1612"/>
    <mergeCell ref="CO1611:CT1611"/>
    <mergeCell ref="CU1611:CZ1611"/>
    <mergeCell ref="DA1611:DF1611"/>
    <mergeCell ref="DG1611:DL1611"/>
    <mergeCell ref="DM1611:DR1611"/>
    <mergeCell ref="DS1611:DX1611"/>
    <mergeCell ref="BE1611:BJ1611"/>
    <mergeCell ref="BK1611:BP1611"/>
    <mergeCell ref="BQ1611:BV1611"/>
    <mergeCell ref="BW1611:CB1611"/>
    <mergeCell ref="CC1611:CH1611"/>
    <mergeCell ref="CI1611:CN1611"/>
    <mergeCell ref="EQ1610:EV1610"/>
    <mergeCell ref="A1611:H1611"/>
    <mergeCell ref="I1611:N1611"/>
    <mergeCell ref="O1611:T1611"/>
    <mergeCell ref="U1611:Z1611"/>
    <mergeCell ref="AA1611:AF1611"/>
    <mergeCell ref="AG1611:AL1611"/>
    <mergeCell ref="AM1611:AR1611"/>
    <mergeCell ref="AS1611:AX1611"/>
    <mergeCell ref="AY1611:BD1611"/>
    <mergeCell ref="DG1610:DL1610"/>
    <mergeCell ref="DM1610:DR1610"/>
    <mergeCell ref="DS1610:DX1610"/>
    <mergeCell ref="DY1610:ED1610"/>
    <mergeCell ref="EE1610:EJ1610"/>
    <mergeCell ref="EK1610:EP1610"/>
    <mergeCell ref="BW1610:CB1610"/>
    <mergeCell ref="CC1610:CH1610"/>
    <mergeCell ref="CI1610:CN1610"/>
    <mergeCell ref="CO1610:CT1610"/>
    <mergeCell ref="CU1610:CZ1610"/>
    <mergeCell ref="DA1610:DF1610"/>
    <mergeCell ref="AM1610:AR1610"/>
    <mergeCell ref="AS1610:AX1610"/>
    <mergeCell ref="AY1610:BD1610"/>
    <mergeCell ref="BE1610:BJ1610"/>
    <mergeCell ref="BK1610:BP1610"/>
    <mergeCell ref="BQ1610:BV1610"/>
    <mergeCell ref="DY1609:ED1609"/>
    <mergeCell ref="EE1609:EJ1609"/>
    <mergeCell ref="EK1609:EP1609"/>
    <mergeCell ref="EQ1609:EV1609"/>
    <mergeCell ref="A1610:H1610"/>
    <mergeCell ref="I1610:N1610"/>
    <mergeCell ref="O1610:T1610"/>
    <mergeCell ref="U1610:Z1610"/>
    <mergeCell ref="AA1610:AF1610"/>
    <mergeCell ref="AG1610:AL1610"/>
    <mergeCell ref="CO1609:CT1609"/>
    <mergeCell ref="CU1609:CZ1609"/>
    <mergeCell ref="DA1609:DF1609"/>
    <mergeCell ref="DG1609:DL1609"/>
    <mergeCell ref="DM1609:DR1609"/>
    <mergeCell ref="DS1609:DX1609"/>
    <mergeCell ref="BE1609:BJ1609"/>
    <mergeCell ref="BK1609:BP1609"/>
    <mergeCell ref="BQ1609:BV1609"/>
    <mergeCell ref="BW1609:CB1609"/>
    <mergeCell ref="CC1609:CH1609"/>
    <mergeCell ref="CI1609:CN1609"/>
    <mergeCell ref="EQ1608:EV1608"/>
    <mergeCell ref="A1609:H1609"/>
    <mergeCell ref="I1609:N1609"/>
    <mergeCell ref="O1609:T1609"/>
    <mergeCell ref="U1609:Z1609"/>
    <mergeCell ref="AA1609:AF1609"/>
    <mergeCell ref="AG1609:AL1609"/>
    <mergeCell ref="AM1609:AR1609"/>
    <mergeCell ref="AS1609:AX1609"/>
    <mergeCell ref="AY1609:BD1609"/>
    <mergeCell ref="DG1608:DL1608"/>
    <mergeCell ref="DM1608:DR1608"/>
    <mergeCell ref="DS1608:DX1608"/>
    <mergeCell ref="DY1608:ED1608"/>
    <mergeCell ref="EE1608:EJ1608"/>
    <mergeCell ref="EK1608:EP1608"/>
    <mergeCell ref="BW1608:CB1608"/>
    <mergeCell ref="CC1608:CH1608"/>
    <mergeCell ref="CI1608:CN1608"/>
    <mergeCell ref="CO1608:CT1608"/>
    <mergeCell ref="CU1608:CZ1608"/>
    <mergeCell ref="DA1608:DF1608"/>
    <mergeCell ref="AM1608:AR1608"/>
    <mergeCell ref="AS1608:AX1608"/>
    <mergeCell ref="AY1608:BD1608"/>
    <mergeCell ref="BE1608:BJ1608"/>
    <mergeCell ref="BK1608:BP1608"/>
    <mergeCell ref="BQ1608:BV1608"/>
    <mergeCell ref="DY1607:ED1607"/>
    <mergeCell ref="EE1607:EJ1607"/>
    <mergeCell ref="EK1607:EP1607"/>
    <mergeCell ref="EQ1607:EV1607"/>
    <mergeCell ref="A1608:H1608"/>
    <mergeCell ref="I1608:N1608"/>
    <mergeCell ref="O1608:T1608"/>
    <mergeCell ref="U1608:Z1608"/>
    <mergeCell ref="AA1608:AF1608"/>
    <mergeCell ref="AG1608:AL1608"/>
    <mergeCell ref="CO1607:CT1607"/>
    <mergeCell ref="CU1607:CZ1607"/>
    <mergeCell ref="DA1607:DF1607"/>
    <mergeCell ref="DG1607:DL1607"/>
    <mergeCell ref="DM1607:DR1607"/>
    <mergeCell ref="DS1607:DX1607"/>
    <mergeCell ref="BE1607:BJ1607"/>
    <mergeCell ref="BK1607:BP1607"/>
    <mergeCell ref="BQ1607:BV1607"/>
    <mergeCell ref="BW1607:CB1607"/>
    <mergeCell ref="CC1607:CH1607"/>
    <mergeCell ref="CI1607:CN1607"/>
    <mergeCell ref="EQ1606:EV1606"/>
    <mergeCell ref="A1607:H1607"/>
    <mergeCell ref="I1607:N1607"/>
    <mergeCell ref="O1607:T1607"/>
    <mergeCell ref="U1607:Z1607"/>
    <mergeCell ref="AA1607:AF1607"/>
    <mergeCell ref="AG1607:AL1607"/>
    <mergeCell ref="AM1607:AR1607"/>
    <mergeCell ref="AS1607:AX1607"/>
    <mergeCell ref="AY1607:BD1607"/>
    <mergeCell ref="DG1606:DL1606"/>
    <mergeCell ref="DM1606:DR1606"/>
    <mergeCell ref="DS1606:DX1606"/>
    <mergeCell ref="DY1606:ED1606"/>
    <mergeCell ref="EE1606:EJ1606"/>
    <mergeCell ref="EK1606:EP1606"/>
    <mergeCell ref="BW1606:CB1606"/>
    <mergeCell ref="CC1606:CH1606"/>
    <mergeCell ref="CI1606:CN1606"/>
    <mergeCell ref="CO1606:CT1606"/>
    <mergeCell ref="CU1606:CZ1606"/>
    <mergeCell ref="DA1606:DF1606"/>
    <mergeCell ref="AM1606:AR1606"/>
    <mergeCell ref="AS1606:AX1606"/>
    <mergeCell ref="AY1606:BD1606"/>
    <mergeCell ref="BE1606:BJ1606"/>
    <mergeCell ref="BK1606:BP1606"/>
    <mergeCell ref="BQ1606:BV1606"/>
    <mergeCell ref="DY1605:ED1605"/>
    <mergeCell ref="EE1605:EJ1605"/>
    <mergeCell ref="EK1605:EP1605"/>
    <mergeCell ref="EQ1605:EV1605"/>
    <mergeCell ref="A1606:H1606"/>
    <mergeCell ref="I1606:N1606"/>
    <mergeCell ref="O1606:T1606"/>
    <mergeCell ref="U1606:Z1606"/>
    <mergeCell ref="AA1606:AF1606"/>
    <mergeCell ref="AG1606:AL1606"/>
    <mergeCell ref="CO1605:CT1605"/>
    <mergeCell ref="CU1605:CZ1605"/>
    <mergeCell ref="DA1605:DF1605"/>
    <mergeCell ref="DG1605:DL1605"/>
    <mergeCell ref="DM1605:DR1605"/>
    <mergeCell ref="DS1605:DX1605"/>
    <mergeCell ref="BE1605:BJ1605"/>
    <mergeCell ref="BK1605:BP1605"/>
    <mergeCell ref="BQ1605:BV1605"/>
    <mergeCell ref="BW1605:CB1605"/>
    <mergeCell ref="CC1605:CH1605"/>
    <mergeCell ref="CI1605:CN1605"/>
    <mergeCell ref="EQ1604:EV1604"/>
    <mergeCell ref="A1605:H1605"/>
    <mergeCell ref="I1605:N1605"/>
    <mergeCell ref="O1605:T1605"/>
    <mergeCell ref="U1605:Z1605"/>
    <mergeCell ref="AA1605:AF1605"/>
    <mergeCell ref="AG1605:AL1605"/>
    <mergeCell ref="AM1605:AR1605"/>
    <mergeCell ref="AS1605:AX1605"/>
    <mergeCell ref="AY1605:BD1605"/>
    <mergeCell ref="DG1604:DL1604"/>
    <mergeCell ref="DM1604:DR1604"/>
    <mergeCell ref="DS1604:DX1604"/>
    <mergeCell ref="DY1604:ED1604"/>
    <mergeCell ref="EE1604:EJ1604"/>
    <mergeCell ref="EK1604:EP1604"/>
    <mergeCell ref="BW1604:CB1604"/>
    <mergeCell ref="CC1604:CH1604"/>
    <mergeCell ref="CI1604:CN1604"/>
    <mergeCell ref="CO1604:CT1604"/>
    <mergeCell ref="CU1604:CZ1604"/>
    <mergeCell ref="DA1604:DF1604"/>
    <mergeCell ref="AM1604:AR1604"/>
    <mergeCell ref="AS1604:AX1604"/>
    <mergeCell ref="AY1604:BD1604"/>
    <mergeCell ref="BE1604:BJ1604"/>
    <mergeCell ref="BK1604:BP1604"/>
    <mergeCell ref="BQ1604:BV1604"/>
    <mergeCell ref="DY1603:ED1603"/>
    <mergeCell ref="EE1603:EJ1603"/>
    <mergeCell ref="EK1603:EP1603"/>
    <mergeCell ref="EQ1603:EV1603"/>
    <mergeCell ref="A1604:H1604"/>
    <mergeCell ref="I1604:N1604"/>
    <mergeCell ref="O1604:T1604"/>
    <mergeCell ref="U1604:Z1604"/>
    <mergeCell ref="AA1604:AF1604"/>
    <mergeCell ref="AG1604:AL1604"/>
    <mergeCell ref="CO1603:CT1603"/>
    <mergeCell ref="CU1603:CZ1603"/>
    <mergeCell ref="DA1603:DF1603"/>
    <mergeCell ref="DG1603:DL1603"/>
    <mergeCell ref="DM1603:DR1603"/>
    <mergeCell ref="DS1603:DX1603"/>
    <mergeCell ref="BE1603:BJ1603"/>
    <mergeCell ref="BK1603:BP1603"/>
    <mergeCell ref="BQ1603:BV1603"/>
    <mergeCell ref="BW1603:CB1603"/>
    <mergeCell ref="CC1603:CH1603"/>
    <mergeCell ref="CI1603:CN1603"/>
    <mergeCell ref="EQ1602:EV1602"/>
    <mergeCell ref="A1603:H1603"/>
    <mergeCell ref="I1603:N1603"/>
    <mergeCell ref="O1603:T1603"/>
    <mergeCell ref="U1603:Z1603"/>
    <mergeCell ref="AA1603:AF1603"/>
    <mergeCell ref="AG1603:AL1603"/>
    <mergeCell ref="AM1603:AR1603"/>
    <mergeCell ref="AS1603:AX1603"/>
    <mergeCell ref="AY1603:BD1603"/>
    <mergeCell ref="DG1602:DL1602"/>
    <mergeCell ref="DM1602:DR1602"/>
    <mergeCell ref="DS1602:DX1602"/>
    <mergeCell ref="DY1602:ED1602"/>
    <mergeCell ref="EE1602:EJ1602"/>
    <mergeCell ref="EK1602:EP1602"/>
    <mergeCell ref="BW1602:CB1602"/>
    <mergeCell ref="CC1602:CH1602"/>
    <mergeCell ref="CI1602:CN1602"/>
    <mergeCell ref="CO1602:CT1602"/>
    <mergeCell ref="CU1602:CZ1602"/>
    <mergeCell ref="DA1602:DF1602"/>
    <mergeCell ref="AM1602:AR1602"/>
    <mergeCell ref="AS1602:AX1602"/>
    <mergeCell ref="AY1602:BD1602"/>
    <mergeCell ref="BE1602:BJ1602"/>
    <mergeCell ref="BK1602:BP1602"/>
    <mergeCell ref="BQ1602:BV1602"/>
    <mergeCell ref="DY1601:ED1601"/>
    <mergeCell ref="EE1601:EJ1601"/>
    <mergeCell ref="EK1601:EP1601"/>
    <mergeCell ref="EQ1601:EV1601"/>
    <mergeCell ref="A1602:H1602"/>
    <mergeCell ref="I1602:N1602"/>
    <mergeCell ref="O1602:T1602"/>
    <mergeCell ref="U1602:Z1602"/>
    <mergeCell ref="AA1602:AF1602"/>
    <mergeCell ref="AG1602:AL1602"/>
    <mergeCell ref="CO1601:CT1601"/>
    <mergeCell ref="CU1601:CZ1601"/>
    <mergeCell ref="DA1601:DF1601"/>
    <mergeCell ref="DG1601:DL1601"/>
    <mergeCell ref="DM1601:DR1601"/>
    <mergeCell ref="DS1601:DX1601"/>
    <mergeCell ref="BE1601:BJ1601"/>
    <mergeCell ref="BK1601:BP1601"/>
    <mergeCell ref="BQ1601:BV1601"/>
    <mergeCell ref="BW1601:CB1601"/>
    <mergeCell ref="CC1601:CH1601"/>
    <mergeCell ref="CI1601:CN1601"/>
    <mergeCell ref="EQ1600:EV1600"/>
    <mergeCell ref="A1601:H1601"/>
    <mergeCell ref="I1601:N1601"/>
    <mergeCell ref="O1601:T1601"/>
    <mergeCell ref="U1601:Z1601"/>
    <mergeCell ref="AA1601:AF1601"/>
    <mergeCell ref="AG1601:AL1601"/>
    <mergeCell ref="AM1601:AR1601"/>
    <mergeCell ref="AS1601:AX1601"/>
    <mergeCell ref="AY1601:BD1601"/>
    <mergeCell ref="DG1600:DL1600"/>
    <mergeCell ref="DM1600:DR1600"/>
    <mergeCell ref="DS1600:DX1600"/>
    <mergeCell ref="DY1600:ED1600"/>
    <mergeCell ref="EE1600:EJ1600"/>
    <mergeCell ref="EK1600:EP1600"/>
    <mergeCell ref="BW1600:CB1600"/>
    <mergeCell ref="CC1600:CH1600"/>
    <mergeCell ref="CI1600:CN1600"/>
    <mergeCell ref="CO1600:CT1600"/>
    <mergeCell ref="CU1600:CZ1600"/>
    <mergeCell ref="DA1600:DF1600"/>
    <mergeCell ref="AM1600:AR1600"/>
    <mergeCell ref="AS1600:AX1600"/>
    <mergeCell ref="AY1600:BD1600"/>
    <mergeCell ref="BE1600:BJ1600"/>
    <mergeCell ref="BK1600:BP1600"/>
    <mergeCell ref="BQ1600:BV1600"/>
    <mergeCell ref="DY1599:ED1599"/>
    <mergeCell ref="EE1599:EJ1599"/>
    <mergeCell ref="EK1599:EP1599"/>
    <mergeCell ref="EQ1599:EV1599"/>
    <mergeCell ref="A1600:H1600"/>
    <mergeCell ref="I1600:N1600"/>
    <mergeCell ref="O1600:T1600"/>
    <mergeCell ref="U1600:Z1600"/>
    <mergeCell ref="AA1600:AF1600"/>
    <mergeCell ref="AG1600:AL1600"/>
    <mergeCell ref="CO1599:CT1599"/>
    <mergeCell ref="CU1599:CZ1599"/>
    <mergeCell ref="DA1599:DF1599"/>
    <mergeCell ref="DG1599:DL1599"/>
    <mergeCell ref="DM1599:DR1599"/>
    <mergeCell ref="DS1599:DX1599"/>
    <mergeCell ref="BE1599:BJ1599"/>
    <mergeCell ref="BK1599:BP1599"/>
    <mergeCell ref="BQ1599:BV1599"/>
    <mergeCell ref="BW1599:CB1599"/>
    <mergeCell ref="CC1599:CH1599"/>
    <mergeCell ref="CI1599:CN1599"/>
    <mergeCell ref="EQ1598:EV1598"/>
    <mergeCell ref="A1599:H1599"/>
    <mergeCell ref="I1599:N1599"/>
    <mergeCell ref="O1599:T1599"/>
    <mergeCell ref="U1599:Z1599"/>
    <mergeCell ref="AA1599:AF1599"/>
    <mergeCell ref="AG1599:AL1599"/>
    <mergeCell ref="AM1599:AR1599"/>
    <mergeCell ref="AS1599:AX1599"/>
    <mergeCell ref="AY1599:BD1599"/>
    <mergeCell ref="DG1598:DL1598"/>
    <mergeCell ref="DM1598:DR1598"/>
    <mergeCell ref="DS1598:DX1598"/>
    <mergeCell ref="DY1598:ED1598"/>
    <mergeCell ref="EE1598:EJ1598"/>
    <mergeCell ref="EK1598:EP1598"/>
    <mergeCell ref="BW1598:CB1598"/>
    <mergeCell ref="CC1598:CH1598"/>
    <mergeCell ref="CI1598:CN1598"/>
    <mergeCell ref="CO1598:CT1598"/>
    <mergeCell ref="CU1598:CZ1598"/>
    <mergeCell ref="DA1598:DF1598"/>
    <mergeCell ref="AM1598:AR1598"/>
    <mergeCell ref="AS1598:AX1598"/>
    <mergeCell ref="AY1598:BD1598"/>
    <mergeCell ref="BE1598:BJ1598"/>
    <mergeCell ref="BK1598:BP1598"/>
    <mergeCell ref="BQ1598:BV1598"/>
    <mergeCell ref="DY1597:ED1597"/>
    <mergeCell ref="EE1597:EJ1597"/>
    <mergeCell ref="EK1597:EP1597"/>
    <mergeCell ref="EQ1597:EV1597"/>
    <mergeCell ref="A1598:H1598"/>
    <mergeCell ref="I1598:N1598"/>
    <mergeCell ref="O1598:T1598"/>
    <mergeCell ref="U1598:Z1598"/>
    <mergeCell ref="AA1598:AF1598"/>
    <mergeCell ref="AG1598:AL1598"/>
    <mergeCell ref="CO1597:CT1597"/>
    <mergeCell ref="CU1597:CZ1597"/>
    <mergeCell ref="DA1597:DF1597"/>
    <mergeCell ref="DG1597:DL1597"/>
    <mergeCell ref="DM1597:DR1597"/>
    <mergeCell ref="DS1597:DX1597"/>
    <mergeCell ref="BE1597:BJ1597"/>
    <mergeCell ref="BK1597:BP1597"/>
    <mergeCell ref="BQ1597:BV1597"/>
    <mergeCell ref="BW1597:CB1597"/>
    <mergeCell ref="CC1597:CH1597"/>
    <mergeCell ref="CI1597:CN1597"/>
    <mergeCell ref="EQ1596:EV1596"/>
    <mergeCell ref="A1597:H1597"/>
    <mergeCell ref="I1597:N1597"/>
    <mergeCell ref="O1597:T1597"/>
    <mergeCell ref="U1597:Z1597"/>
    <mergeCell ref="AA1597:AF1597"/>
    <mergeCell ref="AG1597:AL1597"/>
    <mergeCell ref="AM1597:AR1597"/>
    <mergeCell ref="AS1597:AX1597"/>
    <mergeCell ref="AY1597:BD1597"/>
    <mergeCell ref="DG1596:DL1596"/>
    <mergeCell ref="DM1596:DR1596"/>
    <mergeCell ref="DS1596:DX1596"/>
    <mergeCell ref="DY1596:ED1596"/>
    <mergeCell ref="EE1596:EJ1596"/>
    <mergeCell ref="EK1596:EP1596"/>
    <mergeCell ref="BW1596:CB1596"/>
    <mergeCell ref="CC1596:CH1596"/>
    <mergeCell ref="CI1596:CN1596"/>
    <mergeCell ref="CO1596:CT1596"/>
    <mergeCell ref="CU1596:CZ1596"/>
    <mergeCell ref="DA1596:DF1596"/>
    <mergeCell ref="AM1596:AR1596"/>
    <mergeCell ref="AS1596:AX1596"/>
    <mergeCell ref="AY1596:BD1596"/>
    <mergeCell ref="BE1596:BJ1596"/>
    <mergeCell ref="BK1596:BP1596"/>
    <mergeCell ref="BQ1596:BV1596"/>
    <mergeCell ref="DY1595:ED1595"/>
    <mergeCell ref="EE1595:EJ1595"/>
    <mergeCell ref="EK1595:EP1595"/>
    <mergeCell ref="EQ1595:EV1595"/>
    <mergeCell ref="A1596:H1596"/>
    <mergeCell ref="I1596:N1596"/>
    <mergeCell ref="O1596:T1596"/>
    <mergeCell ref="U1596:Z1596"/>
    <mergeCell ref="AA1596:AF1596"/>
    <mergeCell ref="AG1596:AL1596"/>
    <mergeCell ref="CO1595:CT1595"/>
    <mergeCell ref="CU1595:CZ1595"/>
    <mergeCell ref="DA1595:DF1595"/>
    <mergeCell ref="DG1595:DL1595"/>
    <mergeCell ref="DM1595:DR1595"/>
    <mergeCell ref="DS1595:DX1595"/>
    <mergeCell ref="BE1595:BJ1595"/>
    <mergeCell ref="BK1595:BP1595"/>
    <mergeCell ref="BQ1595:BV1595"/>
    <mergeCell ref="BW1595:CB1595"/>
    <mergeCell ref="CC1595:CH1595"/>
    <mergeCell ref="CI1595:CN1595"/>
    <mergeCell ref="EQ1594:EV1594"/>
    <mergeCell ref="A1595:H1595"/>
    <mergeCell ref="I1595:N1595"/>
    <mergeCell ref="O1595:T1595"/>
    <mergeCell ref="U1595:Z1595"/>
    <mergeCell ref="AA1595:AF1595"/>
    <mergeCell ref="AG1595:AL1595"/>
    <mergeCell ref="AM1595:AR1595"/>
    <mergeCell ref="AS1595:AX1595"/>
    <mergeCell ref="AY1595:BD1595"/>
    <mergeCell ref="DG1594:DL1594"/>
    <mergeCell ref="DM1594:DR1594"/>
    <mergeCell ref="DS1594:DX1594"/>
    <mergeCell ref="DY1594:ED1594"/>
    <mergeCell ref="EE1594:EJ1594"/>
    <mergeCell ref="EK1594:EP1594"/>
    <mergeCell ref="BW1594:CB1594"/>
    <mergeCell ref="CC1594:CH1594"/>
    <mergeCell ref="CI1594:CN1594"/>
    <mergeCell ref="CO1594:CT1594"/>
    <mergeCell ref="CU1594:CZ1594"/>
    <mergeCell ref="DA1594:DF1594"/>
    <mergeCell ref="AM1594:AR1594"/>
    <mergeCell ref="AS1594:AX1594"/>
    <mergeCell ref="AY1594:BD1594"/>
    <mergeCell ref="BE1594:BJ1594"/>
    <mergeCell ref="BK1594:BP1594"/>
    <mergeCell ref="BQ1594:BV1594"/>
    <mergeCell ref="DY1593:ED1593"/>
    <mergeCell ref="EE1593:EJ1593"/>
    <mergeCell ref="EK1593:EP1593"/>
    <mergeCell ref="EQ1593:EV1593"/>
    <mergeCell ref="A1594:H1594"/>
    <mergeCell ref="I1594:N1594"/>
    <mergeCell ref="O1594:T1594"/>
    <mergeCell ref="U1594:Z1594"/>
    <mergeCell ref="AA1594:AF1594"/>
    <mergeCell ref="AG1594:AL1594"/>
    <mergeCell ref="CO1593:CT1593"/>
    <mergeCell ref="CU1593:CZ1593"/>
    <mergeCell ref="DA1593:DF1593"/>
    <mergeCell ref="DG1593:DL1593"/>
    <mergeCell ref="DM1593:DR1593"/>
    <mergeCell ref="DS1593:DX1593"/>
    <mergeCell ref="BE1593:BJ1593"/>
    <mergeCell ref="BK1593:BP1593"/>
    <mergeCell ref="BQ1593:BV1593"/>
    <mergeCell ref="BW1593:CB1593"/>
    <mergeCell ref="CC1593:CH1593"/>
    <mergeCell ref="CI1593:CN1593"/>
    <mergeCell ref="EQ1592:EV1592"/>
    <mergeCell ref="A1593:H1593"/>
    <mergeCell ref="I1593:N1593"/>
    <mergeCell ref="O1593:T1593"/>
    <mergeCell ref="U1593:Z1593"/>
    <mergeCell ref="AA1593:AF1593"/>
    <mergeCell ref="AG1593:AL1593"/>
    <mergeCell ref="AM1593:AR1593"/>
    <mergeCell ref="AS1593:AX1593"/>
    <mergeCell ref="AY1593:BD1593"/>
    <mergeCell ref="DG1592:DL1592"/>
    <mergeCell ref="DM1592:DR1592"/>
    <mergeCell ref="DS1592:DX1592"/>
    <mergeCell ref="DY1592:ED1592"/>
    <mergeCell ref="EE1592:EJ1592"/>
    <mergeCell ref="EK1592:EP1592"/>
    <mergeCell ref="BW1592:CB1592"/>
    <mergeCell ref="CC1592:CH1592"/>
    <mergeCell ref="CI1592:CN1592"/>
    <mergeCell ref="CO1592:CT1592"/>
    <mergeCell ref="CU1592:CZ1592"/>
    <mergeCell ref="DA1592:DF1592"/>
    <mergeCell ref="AM1592:AR1592"/>
    <mergeCell ref="AS1592:AX1592"/>
    <mergeCell ref="AY1592:BD1592"/>
    <mergeCell ref="BE1592:BJ1592"/>
    <mergeCell ref="BK1592:BP1592"/>
    <mergeCell ref="BQ1592:BV1592"/>
    <mergeCell ref="DY1591:ED1591"/>
    <mergeCell ref="EE1591:EJ1591"/>
    <mergeCell ref="EK1591:EP1591"/>
    <mergeCell ref="EQ1591:EV1591"/>
    <mergeCell ref="A1592:H1592"/>
    <mergeCell ref="I1592:N1592"/>
    <mergeCell ref="O1592:T1592"/>
    <mergeCell ref="U1592:Z1592"/>
    <mergeCell ref="AA1592:AF1592"/>
    <mergeCell ref="AG1592:AL1592"/>
    <mergeCell ref="CO1591:CT1591"/>
    <mergeCell ref="CU1591:CZ1591"/>
    <mergeCell ref="DA1591:DF1591"/>
    <mergeCell ref="DG1591:DL1591"/>
    <mergeCell ref="DM1591:DR1591"/>
    <mergeCell ref="DS1591:DX1591"/>
    <mergeCell ref="BE1591:BJ1591"/>
    <mergeCell ref="BK1591:BP1591"/>
    <mergeCell ref="BQ1591:BV1591"/>
    <mergeCell ref="BW1591:CB1591"/>
    <mergeCell ref="CC1591:CH1591"/>
    <mergeCell ref="CI1591:CN1591"/>
    <mergeCell ref="EQ1590:EV1590"/>
    <mergeCell ref="A1591:H1591"/>
    <mergeCell ref="I1591:N1591"/>
    <mergeCell ref="O1591:T1591"/>
    <mergeCell ref="U1591:Z1591"/>
    <mergeCell ref="AA1591:AF1591"/>
    <mergeCell ref="AG1591:AL1591"/>
    <mergeCell ref="AM1591:AR1591"/>
    <mergeCell ref="AS1591:AX1591"/>
    <mergeCell ref="AY1591:BD1591"/>
    <mergeCell ref="DG1590:DL1590"/>
    <mergeCell ref="DM1590:DR1590"/>
    <mergeCell ref="DS1590:DX1590"/>
    <mergeCell ref="DY1590:ED1590"/>
    <mergeCell ref="EE1590:EJ1590"/>
    <mergeCell ref="EK1590:EP1590"/>
    <mergeCell ref="BW1590:CB1590"/>
    <mergeCell ref="CC1590:CH1590"/>
    <mergeCell ref="CI1590:CN1590"/>
    <mergeCell ref="CO1590:CT1590"/>
    <mergeCell ref="CU1590:CZ1590"/>
    <mergeCell ref="DA1590:DF1590"/>
    <mergeCell ref="AM1590:AR1590"/>
    <mergeCell ref="AS1590:AX1590"/>
    <mergeCell ref="AY1590:BD1590"/>
    <mergeCell ref="BE1590:BJ1590"/>
    <mergeCell ref="BK1590:BP1590"/>
    <mergeCell ref="BQ1590:BV1590"/>
    <mergeCell ref="A1590:H1590"/>
    <mergeCell ref="I1590:N1590"/>
    <mergeCell ref="O1590:T1590"/>
    <mergeCell ref="U1590:Z1590"/>
    <mergeCell ref="AA1590:AF1590"/>
    <mergeCell ref="AG1590:AL1590"/>
    <mergeCell ref="DM1589:DR1589"/>
    <mergeCell ref="DS1589:DX1589"/>
    <mergeCell ref="DY1589:ED1589"/>
    <mergeCell ref="EE1589:EJ1589"/>
    <mergeCell ref="EK1589:EP1589"/>
    <mergeCell ref="EQ1589:EV1589"/>
    <mergeCell ref="CC1589:CH1589"/>
    <mergeCell ref="CI1589:CN1589"/>
    <mergeCell ref="CO1589:CT1589"/>
    <mergeCell ref="CU1589:CZ1589"/>
    <mergeCell ref="DA1589:DF1589"/>
    <mergeCell ref="DG1589:DL1589"/>
    <mergeCell ref="AS1589:AX1589"/>
    <mergeCell ref="AY1589:BD1589"/>
    <mergeCell ref="BE1589:BJ1589"/>
    <mergeCell ref="BK1589:BP1589"/>
    <mergeCell ref="BQ1589:BV1589"/>
    <mergeCell ref="BW1589:CB1589"/>
    <mergeCell ref="EQ1584:EV1584"/>
    <mergeCell ref="A1586:H1589"/>
    <mergeCell ref="DR1586:DZ1586"/>
    <mergeCell ref="DL1587:EC1587"/>
    <mergeCell ref="I1589:N1589"/>
    <mergeCell ref="O1589:T1589"/>
    <mergeCell ref="U1589:Z1589"/>
    <mergeCell ref="AA1589:AF1589"/>
    <mergeCell ref="AG1589:AL1589"/>
    <mergeCell ref="AM1589:AR1589"/>
    <mergeCell ref="DG1584:DL1584"/>
    <mergeCell ref="DM1584:DR1584"/>
    <mergeCell ref="DS1584:DX1584"/>
    <mergeCell ref="DY1584:ED1584"/>
    <mergeCell ref="EE1584:EJ1584"/>
    <mergeCell ref="EK1584:EP1584"/>
    <mergeCell ref="BW1584:CB1584"/>
    <mergeCell ref="CC1584:CH1584"/>
    <mergeCell ref="CI1584:CN1584"/>
    <mergeCell ref="CO1584:CT1584"/>
    <mergeCell ref="CU1584:CZ1584"/>
    <mergeCell ref="DA1584:DF1584"/>
    <mergeCell ref="AM1584:AR1584"/>
    <mergeCell ref="AS1584:AX1584"/>
    <mergeCell ref="AY1584:BD1584"/>
    <mergeCell ref="BE1584:BJ1584"/>
    <mergeCell ref="BK1584:BP1584"/>
    <mergeCell ref="BQ1584:BV1584"/>
    <mergeCell ref="DY1583:ED1583"/>
    <mergeCell ref="EE1583:EJ1583"/>
    <mergeCell ref="EK1583:EP1583"/>
    <mergeCell ref="EQ1583:EV1583"/>
    <mergeCell ref="A1584:H1584"/>
    <mergeCell ref="I1584:N1584"/>
    <mergeCell ref="O1584:T1584"/>
    <mergeCell ref="U1584:Z1584"/>
    <mergeCell ref="AA1584:AF1584"/>
    <mergeCell ref="AG1584:AL1584"/>
    <mergeCell ref="CO1583:CT1583"/>
    <mergeCell ref="CU1583:CZ1583"/>
    <mergeCell ref="DA1583:DF1583"/>
    <mergeCell ref="DG1583:DL1583"/>
    <mergeCell ref="DM1583:DR1583"/>
    <mergeCell ref="DS1583:DX1583"/>
    <mergeCell ref="BE1583:BJ1583"/>
    <mergeCell ref="BK1583:BP1583"/>
    <mergeCell ref="BQ1583:BV1583"/>
    <mergeCell ref="BW1583:CB1583"/>
    <mergeCell ref="CC1583:CH1583"/>
    <mergeCell ref="CI1583:CN1583"/>
    <mergeCell ref="EQ1582:EV1582"/>
    <mergeCell ref="A1583:H1583"/>
    <mergeCell ref="I1583:N1583"/>
    <mergeCell ref="O1583:T1583"/>
    <mergeCell ref="U1583:Z1583"/>
    <mergeCell ref="AA1583:AF1583"/>
    <mergeCell ref="AG1583:AL1583"/>
    <mergeCell ref="AM1583:AR1583"/>
    <mergeCell ref="AS1583:AX1583"/>
    <mergeCell ref="AY1583:BD1583"/>
    <mergeCell ref="DG1582:DL1582"/>
    <mergeCell ref="DM1582:DR1582"/>
    <mergeCell ref="DS1582:DX1582"/>
    <mergeCell ref="DY1582:ED1582"/>
    <mergeCell ref="EE1582:EJ1582"/>
    <mergeCell ref="EK1582:EP1582"/>
    <mergeCell ref="BW1582:CB1582"/>
    <mergeCell ref="CC1582:CH1582"/>
    <mergeCell ref="CI1582:CN1582"/>
    <mergeCell ref="CO1582:CT1582"/>
    <mergeCell ref="CU1582:CZ1582"/>
    <mergeCell ref="DA1582:DF1582"/>
    <mergeCell ref="AM1582:AR1582"/>
    <mergeCell ref="AS1582:AX1582"/>
    <mergeCell ref="AY1582:BD1582"/>
    <mergeCell ref="BE1582:BJ1582"/>
    <mergeCell ref="BK1582:BP1582"/>
    <mergeCell ref="BQ1582:BV1582"/>
    <mergeCell ref="DY1581:ED1581"/>
    <mergeCell ref="EE1581:EJ1581"/>
    <mergeCell ref="EK1581:EP1581"/>
    <mergeCell ref="EQ1581:EV1581"/>
    <mergeCell ref="A1582:H1582"/>
    <mergeCell ref="I1582:N1582"/>
    <mergeCell ref="O1582:T1582"/>
    <mergeCell ref="U1582:Z1582"/>
    <mergeCell ref="AA1582:AF1582"/>
    <mergeCell ref="AG1582:AL1582"/>
    <mergeCell ref="CO1581:CT1581"/>
    <mergeCell ref="CU1581:CZ1581"/>
    <mergeCell ref="DA1581:DF1581"/>
    <mergeCell ref="DG1581:DL1581"/>
    <mergeCell ref="DM1581:DR1581"/>
    <mergeCell ref="DS1581:DX1581"/>
    <mergeCell ref="BE1581:BJ1581"/>
    <mergeCell ref="BK1581:BP1581"/>
    <mergeCell ref="BQ1581:BV1581"/>
    <mergeCell ref="BW1581:CB1581"/>
    <mergeCell ref="CC1581:CH1581"/>
    <mergeCell ref="CI1581:CN1581"/>
    <mergeCell ref="EQ1580:EV1580"/>
    <mergeCell ref="A1581:H1581"/>
    <mergeCell ref="I1581:N1581"/>
    <mergeCell ref="O1581:T1581"/>
    <mergeCell ref="U1581:Z1581"/>
    <mergeCell ref="AA1581:AF1581"/>
    <mergeCell ref="AG1581:AL1581"/>
    <mergeCell ref="AM1581:AR1581"/>
    <mergeCell ref="AS1581:AX1581"/>
    <mergeCell ref="AY1581:BD1581"/>
    <mergeCell ref="DG1580:DL1580"/>
    <mergeCell ref="DM1580:DR1580"/>
    <mergeCell ref="DS1580:DX1580"/>
    <mergeCell ref="DY1580:ED1580"/>
    <mergeCell ref="EE1580:EJ1580"/>
    <mergeCell ref="EK1580:EP1580"/>
    <mergeCell ref="BW1580:CB1580"/>
    <mergeCell ref="CC1580:CH1580"/>
    <mergeCell ref="CI1580:CN1580"/>
    <mergeCell ref="CO1580:CT1580"/>
    <mergeCell ref="CU1580:CZ1580"/>
    <mergeCell ref="DA1580:DF1580"/>
    <mergeCell ref="AM1580:AR1580"/>
    <mergeCell ref="AS1580:AX1580"/>
    <mergeCell ref="AY1580:BD1580"/>
    <mergeCell ref="BE1580:BJ1580"/>
    <mergeCell ref="BK1580:BP1580"/>
    <mergeCell ref="BQ1580:BV1580"/>
    <mergeCell ref="DY1579:ED1579"/>
    <mergeCell ref="EE1579:EJ1579"/>
    <mergeCell ref="EK1579:EP1579"/>
    <mergeCell ref="EQ1579:EV1579"/>
    <mergeCell ref="A1580:H1580"/>
    <mergeCell ref="I1580:N1580"/>
    <mergeCell ref="O1580:T1580"/>
    <mergeCell ref="U1580:Z1580"/>
    <mergeCell ref="AA1580:AF1580"/>
    <mergeCell ref="AG1580:AL1580"/>
    <mergeCell ref="CO1579:CT1579"/>
    <mergeCell ref="CU1579:CZ1579"/>
    <mergeCell ref="DA1579:DF1579"/>
    <mergeCell ref="DG1579:DL1579"/>
    <mergeCell ref="DM1579:DR1579"/>
    <mergeCell ref="DS1579:DX1579"/>
    <mergeCell ref="BE1579:BJ1579"/>
    <mergeCell ref="BK1579:BP1579"/>
    <mergeCell ref="BQ1579:BV1579"/>
    <mergeCell ref="BW1579:CB1579"/>
    <mergeCell ref="CC1579:CH1579"/>
    <mergeCell ref="CI1579:CN1579"/>
    <mergeCell ref="EQ1578:EV1578"/>
    <mergeCell ref="A1579:H1579"/>
    <mergeCell ref="I1579:N1579"/>
    <mergeCell ref="O1579:T1579"/>
    <mergeCell ref="U1579:Z1579"/>
    <mergeCell ref="AA1579:AF1579"/>
    <mergeCell ref="AG1579:AL1579"/>
    <mergeCell ref="AM1579:AR1579"/>
    <mergeCell ref="AS1579:AX1579"/>
    <mergeCell ref="AY1579:BD1579"/>
    <mergeCell ref="DG1578:DL1578"/>
    <mergeCell ref="DM1578:DR1578"/>
    <mergeCell ref="DS1578:DX1578"/>
    <mergeCell ref="DY1578:ED1578"/>
    <mergeCell ref="EE1578:EJ1578"/>
    <mergeCell ref="EK1578:EP1578"/>
    <mergeCell ref="BW1578:CB1578"/>
    <mergeCell ref="CC1578:CH1578"/>
    <mergeCell ref="CI1578:CN1578"/>
    <mergeCell ref="CO1578:CT1578"/>
    <mergeCell ref="CU1578:CZ1578"/>
    <mergeCell ref="DA1578:DF1578"/>
    <mergeCell ref="AM1578:AR1578"/>
    <mergeCell ref="AS1578:AX1578"/>
    <mergeCell ref="AY1578:BD1578"/>
    <mergeCell ref="BE1578:BJ1578"/>
    <mergeCell ref="BK1578:BP1578"/>
    <mergeCell ref="BQ1578:BV1578"/>
    <mergeCell ref="DY1577:ED1577"/>
    <mergeCell ref="EE1577:EJ1577"/>
    <mergeCell ref="EK1577:EP1577"/>
    <mergeCell ref="EQ1577:EV1577"/>
    <mergeCell ref="A1578:H1578"/>
    <mergeCell ref="I1578:N1578"/>
    <mergeCell ref="O1578:T1578"/>
    <mergeCell ref="U1578:Z1578"/>
    <mergeCell ref="AA1578:AF1578"/>
    <mergeCell ref="AG1578:AL1578"/>
    <mergeCell ref="CO1577:CT1577"/>
    <mergeCell ref="CU1577:CZ1577"/>
    <mergeCell ref="DA1577:DF1577"/>
    <mergeCell ref="DG1577:DL1577"/>
    <mergeCell ref="DM1577:DR1577"/>
    <mergeCell ref="DS1577:DX1577"/>
    <mergeCell ref="BE1577:BJ1577"/>
    <mergeCell ref="BK1577:BP1577"/>
    <mergeCell ref="BQ1577:BV1577"/>
    <mergeCell ref="BW1577:CB1577"/>
    <mergeCell ref="CC1577:CH1577"/>
    <mergeCell ref="CI1577:CN1577"/>
    <mergeCell ref="EQ1576:EV1576"/>
    <mergeCell ref="A1577:H1577"/>
    <mergeCell ref="I1577:N1577"/>
    <mergeCell ref="O1577:T1577"/>
    <mergeCell ref="U1577:Z1577"/>
    <mergeCell ref="AA1577:AF1577"/>
    <mergeCell ref="AG1577:AL1577"/>
    <mergeCell ref="AM1577:AR1577"/>
    <mergeCell ref="AS1577:AX1577"/>
    <mergeCell ref="AY1577:BD1577"/>
    <mergeCell ref="DG1576:DL1576"/>
    <mergeCell ref="DM1576:DR1576"/>
    <mergeCell ref="DS1576:DX1576"/>
    <mergeCell ref="DY1576:ED1576"/>
    <mergeCell ref="EE1576:EJ1576"/>
    <mergeCell ref="EK1576:EP1576"/>
    <mergeCell ref="BW1576:CB1576"/>
    <mergeCell ref="CC1576:CH1576"/>
    <mergeCell ref="CI1576:CN1576"/>
    <mergeCell ref="CO1576:CT1576"/>
    <mergeCell ref="CU1576:CZ1576"/>
    <mergeCell ref="DA1576:DF1576"/>
    <mergeCell ref="AM1576:AR1576"/>
    <mergeCell ref="AS1576:AX1576"/>
    <mergeCell ref="AY1576:BD1576"/>
    <mergeCell ref="BE1576:BJ1576"/>
    <mergeCell ref="BK1576:BP1576"/>
    <mergeCell ref="BQ1576:BV1576"/>
    <mergeCell ref="DY1575:ED1575"/>
    <mergeCell ref="EE1575:EJ1575"/>
    <mergeCell ref="EK1575:EP1575"/>
    <mergeCell ref="EQ1575:EV1575"/>
    <mergeCell ref="A1576:H1576"/>
    <mergeCell ref="I1576:N1576"/>
    <mergeCell ref="O1576:T1576"/>
    <mergeCell ref="U1576:Z1576"/>
    <mergeCell ref="AA1576:AF1576"/>
    <mergeCell ref="AG1576:AL1576"/>
    <mergeCell ref="CO1575:CT1575"/>
    <mergeCell ref="CU1575:CZ1575"/>
    <mergeCell ref="DA1575:DF1575"/>
    <mergeCell ref="DG1575:DL1575"/>
    <mergeCell ref="DM1575:DR1575"/>
    <mergeCell ref="DS1575:DX1575"/>
    <mergeCell ref="BE1575:BJ1575"/>
    <mergeCell ref="BK1575:BP1575"/>
    <mergeCell ref="BQ1575:BV1575"/>
    <mergeCell ref="BW1575:CB1575"/>
    <mergeCell ref="CC1575:CH1575"/>
    <mergeCell ref="CI1575:CN1575"/>
    <mergeCell ref="EQ1574:EV1574"/>
    <mergeCell ref="A1575:H1575"/>
    <mergeCell ref="I1575:N1575"/>
    <mergeCell ref="O1575:T1575"/>
    <mergeCell ref="U1575:Z1575"/>
    <mergeCell ref="AA1575:AF1575"/>
    <mergeCell ref="AG1575:AL1575"/>
    <mergeCell ref="AM1575:AR1575"/>
    <mergeCell ref="AS1575:AX1575"/>
    <mergeCell ref="AY1575:BD1575"/>
    <mergeCell ref="DG1574:DL1574"/>
    <mergeCell ref="DM1574:DR1574"/>
    <mergeCell ref="DS1574:DX1574"/>
    <mergeCell ref="DY1574:ED1574"/>
    <mergeCell ref="EE1574:EJ1574"/>
    <mergeCell ref="EK1574:EP1574"/>
    <mergeCell ref="BW1574:CB1574"/>
    <mergeCell ref="CC1574:CH1574"/>
    <mergeCell ref="CI1574:CN1574"/>
    <mergeCell ref="CO1574:CT1574"/>
    <mergeCell ref="CU1574:CZ1574"/>
    <mergeCell ref="DA1574:DF1574"/>
    <mergeCell ref="AM1574:AR1574"/>
    <mergeCell ref="AS1574:AX1574"/>
    <mergeCell ref="AY1574:BD1574"/>
    <mergeCell ref="BE1574:BJ1574"/>
    <mergeCell ref="BK1574:BP1574"/>
    <mergeCell ref="BQ1574:BV1574"/>
    <mergeCell ref="DY1573:ED1573"/>
    <mergeCell ref="EE1573:EJ1573"/>
    <mergeCell ref="EK1573:EP1573"/>
    <mergeCell ref="EQ1573:EV1573"/>
    <mergeCell ref="A1574:H1574"/>
    <mergeCell ref="I1574:N1574"/>
    <mergeCell ref="O1574:T1574"/>
    <mergeCell ref="U1574:Z1574"/>
    <mergeCell ref="AA1574:AF1574"/>
    <mergeCell ref="AG1574:AL1574"/>
    <mergeCell ref="CO1573:CT1573"/>
    <mergeCell ref="CU1573:CZ1573"/>
    <mergeCell ref="DA1573:DF1573"/>
    <mergeCell ref="DG1573:DL1573"/>
    <mergeCell ref="DM1573:DR1573"/>
    <mergeCell ref="DS1573:DX1573"/>
    <mergeCell ref="BE1573:BJ1573"/>
    <mergeCell ref="BK1573:BP1573"/>
    <mergeCell ref="BQ1573:BV1573"/>
    <mergeCell ref="BW1573:CB1573"/>
    <mergeCell ref="CC1573:CH1573"/>
    <mergeCell ref="CI1573:CN1573"/>
    <mergeCell ref="EQ1572:EV1572"/>
    <mergeCell ref="A1573:H1573"/>
    <mergeCell ref="I1573:N1573"/>
    <mergeCell ref="O1573:T1573"/>
    <mergeCell ref="U1573:Z1573"/>
    <mergeCell ref="AA1573:AF1573"/>
    <mergeCell ref="AG1573:AL1573"/>
    <mergeCell ref="AM1573:AR1573"/>
    <mergeCell ref="AS1573:AX1573"/>
    <mergeCell ref="AY1573:BD1573"/>
    <mergeCell ref="DG1572:DL1572"/>
    <mergeCell ref="DM1572:DR1572"/>
    <mergeCell ref="DS1572:DX1572"/>
    <mergeCell ref="DY1572:ED1572"/>
    <mergeCell ref="EE1572:EJ1572"/>
    <mergeCell ref="EK1572:EP1572"/>
    <mergeCell ref="BW1572:CB1572"/>
    <mergeCell ref="CC1572:CH1572"/>
    <mergeCell ref="CI1572:CN1572"/>
    <mergeCell ref="CO1572:CT1572"/>
    <mergeCell ref="CU1572:CZ1572"/>
    <mergeCell ref="DA1572:DF1572"/>
    <mergeCell ref="AM1572:AR1572"/>
    <mergeCell ref="AS1572:AX1572"/>
    <mergeCell ref="AY1572:BD1572"/>
    <mergeCell ref="BE1572:BJ1572"/>
    <mergeCell ref="BK1572:BP1572"/>
    <mergeCell ref="BQ1572:BV1572"/>
    <mergeCell ref="DY1571:ED1571"/>
    <mergeCell ref="EE1571:EJ1571"/>
    <mergeCell ref="EK1571:EP1571"/>
    <mergeCell ref="EQ1571:EV1571"/>
    <mergeCell ref="A1572:H1572"/>
    <mergeCell ref="I1572:N1572"/>
    <mergeCell ref="O1572:T1572"/>
    <mergeCell ref="U1572:Z1572"/>
    <mergeCell ref="AA1572:AF1572"/>
    <mergeCell ref="AG1572:AL1572"/>
    <mergeCell ref="CO1571:CT1571"/>
    <mergeCell ref="CU1571:CZ1571"/>
    <mergeCell ref="DA1571:DF1571"/>
    <mergeCell ref="DG1571:DL1571"/>
    <mergeCell ref="DM1571:DR1571"/>
    <mergeCell ref="DS1571:DX1571"/>
    <mergeCell ref="BE1571:BJ1571"/>
    <mergeCell ref="BK1571:BP1571"/>
    <mergeCell ref="BQ1571:BV1571"/>
    <mergeCell ref="BW1571:CB1571"/>
    <mergeCell ref="CC1571:CH1571"/>
    <mergeCell ref="CI1571:CN1571"/>
    <mergeCell ref="EQ1570:EV1570"/>
    <mergeCell ref="A1571:H1571"/>
    <mergeCell ref="I1571:N1571"/>
    <mergeCell ref="O1571:T1571"/>
    <mergeCell ref="U1571:Z1571"/>
    <mergeCell ref="AA1571:AF1571"/>
    <mergeCell ref="AG1571:AL1571"/>
    <mergeCell ref="AM1571:AR1571"/>
    <mergeCell ref="AS1571:AX1571"/>
    <mergeCell ref="AY1571:BD1571"/>
    <mergeCell ref="DG1570:DL1570"/>
    <mergeCell ref="DM1570:DR1570"/>
    <mergeCell ref="DS1570:DX1570"/>
    <mergeCell ref="DY1570:ED1570"/>
    <mergeCell ref="EE1570:EJ1570"/>
    <mergeCell ref="EK1570:EP1570"/>
    <mergeCell ref="BW1570:CB1570"/>
    <mergeCell ref="CC1570:CH1570"/>
    <mergeCell ref="CI1570:CN1570"/>
    <mergeCell ref="CO1570:CT1570"/>
    <mergeCell ref="CU1570:CZ1570"/>
    <mergeCell ref="DA1570:DF1570"/>
    <mergeCell ref="AM1570:AR1570"/>
    <mergeCell ref="AS1570:AX1570"/>
    <mergeCell ref="AY1570:BD1570"/>
    <mergeCell ref="BE1570:BJ1570"/>
    <mergeCell ref="BK1570:BP1570"/>
    <mergeCell ref="BQ1570:BV1570"/>
    <mergeCell ref="DY1569:ED1569"/>
    <mergeCell ref="EE1569:EJ1569"/>
    <mergeCell ref="EK1569:EP1569"/>
    <mergeCell ref="EQ1569:EV1569"/>
    <mergeCell ref="A1570:H1570"/>
    <mergeCell ref="I1570:N1570"/>
    <mergeCell ref="O1570:T1570"/>
    <mergeCell ref="U1570:Z1570"/>
    <mergeCell ref="AA1570:AF1570"/>
    <mergeCell ref="AG1570:AL1570"/>
    <mergeCell ref="CO1569:CT1569"/>
    <mergeCell ref="CU1569:CZ1569"/>
    <mergeCell ref="DA1569:DF1569"/>
    <mergeCell ref="DG1569:DL1569"/>
    <mergeCell ref="DM1569:DR1569"/>
    <mergeCell ref="DS1569:DX1569"/>
    <mergeCell ref="BE1569:BJ1569"/>
    <mergeCell ref="BK1569:BP1569"/>
    <mergeCell ref="BQ1569:BV1569"/>
    <mergeCell ref="BW1569:CB1569"/>
    <mergeCell ref="CC1569:CH1569"/>
    <mergeCell ref="CI1569:CN1569"/>
    <mergeCell ref="EQ1568:EV1568"/>
    <mergeCell ref="A1569:H1569"/>
    <mergeCell ref="I1569:N1569"/>
    <mergeCell ref="O1569:T1569"/>
    <mergeCell ref="U1569:Z1569"/>
    <mergeCell ref="AA1569:AF1569"/>
    <mergeCell ref="AG1569:AL1569"/>
    <mergeCell ref="AM1569:AR1569"/>
    <mergeCell ref="AS1569:AX1569"/>
    <mergeCell ref="AY1569:BD1569"/>
    <mergeCell ref="DG1568:DL1568"/>
    <mergeCell ref="DM1568:DR1568"/>
    <mergeCell ref="DS1568:DX1568"/>
    <mergeCell ref="DY1568:ED1568"/>
    <mergeCell ref="EE1568:EJ1568"/>
    <mergeCell ref="EK1568:EP1568"/>
    <mergeCell ref="BW1568:CB1568"/>
    <mergeCell ref="CC1568:CH1568"/>
    <mergeCell ref="CI1568:CN1568"/>
    <mergeCell ref="CO1568:CT1568"/>
    <mergeCell ref="CU1568:CZ1568"/>
    <mergeCell ref="DA1568:DF1568"/>
    <mergeCell ref="AM1568:AR1568"/>
    <mergeCell ref="AS1568:AX1568"/>
    <mergeCell ref="AY1568:BD1568"/>
    <mergeCell ref="BE1568:BJ1568"/>
    <mergeCell ref="BK1568:BP1568"/>
    <mergeCell ref="BQ1568:BV1568"/>
    <mergeCell ref="DY1567:ED1567"/>
    <mergeCell ref="EE1567:EJ1567"/>
    <mergeCell ref="EK1567:EP1567"/>
    <mergeCell ref="EQ1567:EV1567"/>
    <mergeCell ref="A1568:H1568"/>
    <mergeCell ref="I1568:N1568"/>
    <mergeCell ref="O1568:T1568"/>
    <mergeCell ref="U1568:Z1568"/>
    <mergeCell ref="AA1568:AF1568"/>
    <mergeCell ref="AG1568:AL1568"/>
    <mergeCell ref="CO1567:CT1567"/>
    <mergeCell ref="CU1567:CZ1567"/>
    <mergeCell ref="DA1567:DF1567"/>
    <mergeCell ref="DG1567:DL1567"/>
    <mergeCell ref="DM1567:DR1567"/>
    <mergeCell ref="DS1567:DX1567"/>
    <mergeCell ref="BE1567:BJ1567"/>
    <mergeCell ref="BK1567:BP1567"/>
    <mergeCell ref="BQ1567:BV1567"/>
    <mergeCell ref="BW1567:CB1567"/>
    <mergeCell ref="CC1567:CH1567"/>
    <mergeCell ref="CI1567:CN1567"/>
    <mergeCell ref="EQ1566:EV1566"/>
    <mergeCell ref="A1567:H1567"/>
    <mergeCell ref="I1567:N1567"/>
    <mergeCell ref="O1567:T1567"/>
    <mergeCell ref="U1567:Z1567"/>
    <mergeCell ref="AA1567:AF1567"/>
    <mergeCell ref="AG1567:AL1567"/>
    <mergeCell ref="AM1567:AR1567"/>
    <mergeCell ref="AS1567:AX1567"/>
    <mergeCell ref="AY1567:BD1567"/>
    <mergeCell ref="DG1566:DL1566"/>
    <mergeCell ref="DM1566:DR1566"/>
    <mergeCell ref="DS1566:DX1566"/>
    <mergeCell ref="DY1566:ED1566"/>
    <mergeCell ref="EE1566:EJ1566"/>
    <mergeCell ref="EK1566:EP1566"/>
    <mergeCell ref="BW1566:CB1566"/>
    <mergeCell ref="CC1566:CH1566"/>
    <mergeCell ref="CI1566:CN1566"/>
    <mergeCell ref="CO1566:CT1566"/>
    <mergeCell ref="CU1566:CZ1566"/>
    <mergeCell ref="DA1566:DF1566"/>
    <mergeCell ref="AM1566:AR1566"/>
    <mergeCell ref="AS1566:AX1566"/>
    <mergeCell ref="AY1566:BD1566"/>
    <mergeCell ref="BE1566:BJ1566"/>
    <mergeCell ref="BK1566:BP1566"/>
    <mergeCell ref="BQ1566:BV1566"/>
    <mergeCell ref="DY1565:ED1565"/>
    <mergeCell ref="EE1565:EJ1565"/>
    <mergeCell ref="EK1565:EP1565"/>
    <mergeCell ref="EQ1565:EV1565"/>
    <mergeCell ref="A1566:H1566"/>
    <mergeCell ref="I1566:N1566"/>
    <mergeCell ref="O1566:T1566"/>
    <mergeCell ref="U1566:Z1566"/>
    <mergeCell ref="AA1566:AF1566"/>
    <mergeCell ref="AG1566:AL1566"/>
    <mergeCell ref="CO1565:CT1565"/>
    <mergeCell ref="CU1565:CZ1565"/>
    <mergeCell ref="DA1565:DF1565"/>
    <mergeCell ref="DG1565:DL1565"/>
    <mergeCell ref="DM1565:DR1565"/>
    <mergeCell ref="DS1565:DX1565"/>
    <mergeCell ref="BE1565:BJ1565"/>
    <mergeCell ref="BK1565:BP1565"/>
    <mergeCell ref="BQ1565:BV1565"/>
    <mergeCell ref="BW1565:CB1565"/>
    <mergeCell ref="CC1565:CH1565"/>
    <mergeCell ref="CI1565:CN1565"/>
    <mergeCell ref="EQ1564:EV1564"/>
    <mergeCell ref="A1565:H1565"/>
    <mergeCell ref="I1565:N1565"/>
    <mergeCell ref="O1565:T1565"/>
    <mergeCell ref="U1565:Z1565"/>
    <mergeCell ref="AA1565:AF1565"/>
    <mergeCell ref="AG1565:AL1565"/>
    <mergeCell ref="AM1565:AR1565"/>
    <mergeCell ref="AS1565:AX1565"/>
    <mergeCell ref="AY1565:BD1565"/>
    <mergeCell ref="DG1564:DL1564"/>
    <mergeCell ref="DM1564:DR1564"/>
    <mergeCell ref="DS1564:DX1564"/>
    <mergeCell ref="DY1564:ED1564"/>
    <mergeCell ref="EE1564:EJ1564"/>
    <mergeCell ref="EK1564:EP1564"/>
    <mergeCell ref="BW1564:CB1564"/>
    <mergeCell ref="CC1564:CH1564"/>
    <mergeCell ref="CI1564:CN1564"/>
    <mergeCell ref="CO1564:CT1564"/>
    <mergeCell ref="CU1564:CZ1564"/>
    <mergeCell ref="DA1564:DF1564"/>
    <mergeCell ref="AM1564:AR1564"/>
    <mergeCell ref="AS1564:AX1564"/>
    <mergeCell ref="AY1564:BD1564"/>
    <mergeCell ref="BE1564:BJ1564"/>
    <mergeCell ref="BK1564:BP1564"/>
    <mergeCell ref="BQ1564:BV1564"/>
    <mergeCell ref="DY1563:ED1563"/>
    <mergeCell ref="EE1563:EJ1563"/>
    <mergeCell ref="EK1563:EP1563"/>
    <mergeCell ref="EQ1563:EV1563"/>
    <mergeCell ref="A1564:H1564"/>
    <mergeCell ref="I1564:N1564"/>
    <mergeCell ref="O1564:T1564"/>
    <mergeCell ref="U1564:Z1564"/>
    <mergeCell ref="AA1564:AF1564"/>
    <mergeCell ref="AG1564:AL1564"/>
    <mergeCell ref="CO1563:CT1563"/>
    <mergeCell ref="CU1563:CZ1563"/>
    <mergeCell ref="DA1563:DF1563"/>
    <mergeCell ref="DG1563:DL1563"/>
    <mergeCell ref="DM1563:DR1563"/>
    <mergeCell ref="DS1563:DX1563"/>
    <mergeCell ref="BE1563:BJ1563"/>
    <mergeCell ref="BK1563:BP1563"/>
    <mergeCell ref="BQ1563:BV1563"/>
    <mergeCell ref="BW1563:CB1563"/>
    <mergeCell ref="CC1563:CH1563"/>
    <mergeCell ref="CI1563:CN1563"/>
    <mergeCell ref="EQ1562:EV1562"/>
    <mergeCell ref="A1563:H1563"/>
    <mergeCell ref="I1563:N1563"/>
    <mergeCell ref="O1563:T1563"/>
    <mergeCell ref="U1563:Z1563"/>
    <mergeCell ref="AA1563:AF1563"/>
    <mergeCell ref="AG1563:AL1563"/>
    <mergeCell ref="AM1563:AR1563"/>
    <mergeCell ref="AS1563:AX1563"/>
    <mergeCell ref="AY1563:BD1563"/>
    <mergeCell ref="DG1562:DL1562"/>
    <mergeCell ref="DM1562:DR1562"/>
    <mergeCell ref="DS1562:DX1562"/>
    <mergeCell ref="DY1562:ED1562"/>
    <mergeCell ref="EE1562:EJ1562"/>
    <mergeCell ref="EK1562:EP1562"/>
    <mergeCell ref="BW1562:CB1562"/>
    <mergeCell ref="CC1562:CH1562"/>
    <mergeCell ref="CI1562:CN1562"/>
    <mergeCell ref="CO1562:CT1562"/>
    <mergeCell ref="CU1562:CZ1562"/>
    <mergeCell ref="DA1562:DF1562"/>
    <mergeCell ref="AM1562:AR1562"/>
    <mergeCell ref="AS1562:AX1562"/>
    <mergeCell ref="AY1562:BD1562"/>
    <mergeCell ref="BE1562:BJ1562"/>
    <mergeCell ref="BK1562:BP1562"/>
    <mergeCell ref="BQ1562:BV1562"/>
    <mergeCell ref="DY1561:ED1561"/>
    <mergeCell ref="EE1561:EJ1561"/>
    <mergeCell ref="EK1561:EP1561"/>
    <mergeCell ref="EQ1561:EV1561"/>
    <mergeCell ref="A1562:H1562"/>
    <mergeCell ref="I1562:N1562"/>
    <mergeCell ref="O1562:T1562"/>
    <mergeCell ref="U1562:Z1562"/>
    <mergeCell ref="AA1562:AF1562"/>
    <mergeCell ref="AG1562:AL1562"/>
    <mergeCell ref="CO1561:CT1561"/>
    <mergeCell ref="CU1561:CZ1561"/>
    <mergeCell ref="DA1561:DF1561"/>
    <mergeCell ref="DG1561:DL1561"/>
    <mergeCell ref="DM1561:DR1561"/>
    <mergeCell ref="DS1561:DX1561"/>
    <mergeCell ref="BE1561:BJ1561"/>
    <mergeCell ref="BK1561:BP1561"/>
    <mergeCell ref="BQ1561:BV1561"/>
    <mergeCell ref="BW1561:CB1561"/>
    <mergeCell ref="CC1561:CH1561"/>
    <mergeCell ref="CI1561:CN1561"/>
    <mergeCell ref="EQ1560:EV1560"/>
    <mergeCell ref="A1561:H1561"/>
    <mergeCell ref="I1561:N1561"/>
    <mergeCell ref="O1561:T1561"/>
    <mergeCell ref="U1561:Z1561"/>
    <mergeCell ref="AA1561:AF1561"/>
    <mergeCell ref="AG1561:AL1561"/>
    <mergeCell ref="AM1561:AR1561"/>
    <mergeCell ref="AS1561:AX1561"/>
    <mergeCell ref="AY1561:BD1561"/>
    <mergeCell ref="DG1560:DL1560"/>
    <mergeCell ref="DM1560:DR1560"/>
    <mergeCell ref="DS1560:DX1560"/>
    <mergeCell ref="DY1560:ED1560"/>
    <mergeCell ref="EE1560:EJ1560"/>
    <mergeCell ref="EK1560:EP1560"/>
    <mergeCell ref="BW1560:CB1560"/>
    <mergeCell ref="CC1560:CH1560"/>
    <mergeCell ref="CI1560:CN1560"/>
    <mergeCell ref="CO1560:CT1560"/>
    <mergeCell ref="CU1560:CZ1560"/>
    <mergeCell ref="DA1560:DF1560"/>
    <mergeCell ref="AM1560:AR1560"/>
    <mergeCell ref="AS1560:AX1560"/>
    <mergeCell ref="AY1560:BD1560"/>
    <mergeCell ref="BE1560:BJ1560"/>
    <mergeCell ref="BK1560:BP1560"/>
    <mergeCell ref="BQ1560:BV1560"/>
    <mergeCell ref="DY1559:ED1559"/>
    <mergeCell ref="EE1559:EJ1559"/>
    <mergeCell ref="EK1559:EP1559"/>
    <mergeCell ref="EQ1559:EV1559"/>
    <mergeCell ref="A1560:H1560"/>
    <mergeCell ref="I1560:N1560"/>
    <mergeCell ref="O1560:T1560"/>
    <mergeCell ref="U1560:Z1560"/>
    <mergeCell ref="AA1560:AF1560"/>
    <mergeCell ref="AG1560:AL1560"/>
    <mergeCell ref="CO1559:CT1559"/>
    <mergeCell ref="CU1559:CZ1559"/>
    <mergeCell ref="DA1559:DF1559"/>
    <mergeCell ref="DG1559:DL1559"/>
    <mergeCell ref="DM1559:DR1559"/>
    <mergeCell ref="DS1559:DX1559"/>
    <mergeCell ref="BE1559:BJ1559"/>
    <mergeCell ref="BK1559:BP1559"/>
    <mergeCell ref="BQ1559:BV1559"/>
    <mergeCell ref="BW1559:CB1559"/>
    <mergeCell ref="CC1559:CH1559"/>
    <mergeCell ref="CI1559:CN1559"/>
    <mergeCell ref="EQ1558:EV1558"/>
    <mergeCell ref="A1559:H1559"/>
    <mergeCell ref="I1559:N1559"/>
    <mergeCell ref="O1559:T1559"/>
    <mergeCell ref="U1559:Z1559"/>
    <mergeCell ref="AA1559:AF1559"/>
    <mergeCell ref="AG1559:AL1559"/>
    <mergeCell ref="AM1559:AR1559"/>
    <mergeCell ref="AS1559:AX1559"/>
    <mergeCell ref="AY1559:BD1559"/>
    <mergeCell ref="DG1558:DL1558"/>
    <mergeCell ref="DM1558:DR1558"/>
    <mergeCell ref="DS1558:DX1558"/>
    <mergeCell ref="DY1558:ED1558"/>
    <mergeCell ref="EE1558:EJ1558"/>
    <mergeCell ref="EK1558:EP1558"/>
    <mergeCell ref="BW1558:CB1558"/>
    <mergeCell ref="CC1558:CH1558"/>
    <mergeCell ref="CI1558:CN1558"/>
    <mergeCell ref="CO1558:CT1558"/>
    <mergeCell ref="CU1558:CZ1558"/>
    <mergeCell ref="DA1558:DF1558"/>
    <mergeCell ref="AM1558:AR1558"/>
    <mergeCell ref="AS1558:AX1558"/>
    <mergeCell ref="AY1558:BD1558"/>
    <mergeCell ref="BE1558:BJ1558"/>
    <mergeCell ref="BK1558:BP1558"/>
    <mergeCell ref="BQ1558:BV1558"/>
    <mergeCell ref="DY1557:ED1557"/>
    <mergeCell ref="EE1557:EJ1557"/>
    <mergeCell ref="EK1557:EP1557"/>
    <mergeCell ref="EQ1557:EV1557"/>
    <mergeCell ref="A1558:H1558"/>
    <mergeCell ref="I1558:N1558"/>
    <mergeCell ref="O1558:T1558"/>
    <mergeCell ref="U1558:Z1558"/>
    <mergeCell ref="AA1558:AF1558"/>
    <mergeCell ref="AG1558:AL1558"/>
    <mergeCell ref="CO1557:CT1557"/>
    <mergeCell ref="CU1557:CZ1557"/>
    <mergeCell ref="DA1557:DF1557"/>
    <mergeCell ref="DG1557:DL1557"/>
    <mergeCell ref="DM1557:DR1557"/>
    <mergeCell ref="DS1557:DX1557"/>
    <mergeCell ref="BE1557:BJ1557"/>
    <mergeCell ref="BK1557:BP1557"/>
    <mergeCell ref="BQ1557:BV1557"/>
    <mergeCell ref="BW1557:CB1557"/>
    <mergeCell ref="CC1557:CH1557"/>
    <mergeCell ref="CI1557:CN1557"/>
    <mergeCell ref="EQ1556:EV1556"/>
    <mergeCell ref="A1557:H1557"/>
    <mergeCell ref="I1557:N1557"/>
    <mergeCell ref="O1557:T1557"/>
    <mergeCell ref="U1557:Z1557"/>
    <mergeCell ref="AA1557:AF1557"/>
    <mergeCell ref="AG1557:AL1557"/>
    <mergeCell ref="AM1557:AR1557"/>
    <mergeCell ref="AS1557:AX1557"/>
    <mergeCell ref="AY1557:BD1557"/>
    <mergeCell ref="DG1556:DL1556"/>
    <mergeCell ref="DM1556:DR1556"/>
    <mergeCell ref="DS1556:DX1556"/>
    <mergeCell ref="DY1556:ED1556"/>
    <mergeCell ref="EE1556:EJ1556"/>
    <mergeCell ref="EK1556:EP1556"/>
    <mergeCell ref="BW1556:CB1556"/>
    <mergeCell ref="CC1556:CH1556"/>
    <mergeCell ref="CI1556:CN1556"/>
    <mergeCell ref="CO1556:CT1556"/>
    <mergeCell ref="CU1556:CZ1556"/>
    <mergeCell ref="DA1556:DF1556"/>
    <mergeCell ref="AM1556:AR1556"/>
    <mergeCell ref="AS1556:AX1556"/>
    <mergeCell ref="AY1556:BD1556"/>
    <mergeCell ref="BE1556:BJ1556"/>
    <mergeCell ref="BK1556:BP1556"/>
    <mergeCell ref="BQ1556:BV1556"/>
    <mergeCell ref="DY1555:ED1555"/>
    <mergeCell ref="EE1555:EJ1555"/>
    <mergeCell ref="EK1555:EP1555"/>
    <mergeCell ref="EQ1555:EV1555"/>
    <mergeCell ref="A1556:H1556"/>
    <mergeCell ref="I1556:N1556"/>
    <mergeCell ref="O1556:T1556"/>
    <mergeCell ref="U1556:Z1556"/>
    <mergeCell ref="AA1556:AF1556"/>
    <mergeCell ref="AG1556:AL1556"/>
    <mergeCell ref="CO1555:CT1555"/>
    <mergeCell ref="CU1555:CZ1555"/>
    <mergeCell ref="DA1555:DF1555"/>
    <mergeCell ref="DG1555:DL1555"/>
    <mergeCell ref="DM1555:DR1555"/>
    <mergeCell ref="DS1555:DX1555"/>
    <mergeCell ref="BE1555:BJ1555"/>
    <mergeCell ref="BK1555:BP1555"/>
    <mergeCell ref="BQ1555:BV1555"/>
    <mergeCell ref="BW1555:CB1555"/>
    <mergeCell ref="CC1555:CH1555"/>
    <mergeCell ref="CI1555:CN1555"/>
    <mergeCell ref="EQ1554:EV1554"/>
    <mergeCell ref="A1555:H1555"/>
    <mergeCell ref="I1555:N1555"/>
    <mergeCell ref="O1555:T1555"/>
    <mergeCell ref="U1555:Z1555"/>
    <mergeCell ref="AA1555:AF1555"/>
    <mergeCell ref="AG1555:AL1555"/>
    <mergeCell ref="AM1555:AR1555"/>
    <mergeCell ref="AS1555:AX1555"/>
    <mergeCell ref="AY1555:BD1555"/>
    <mergeCell ref="DG1554:DL1554"/>
    <mergeCell ref="DM1554:DR1554"/>
    <mergeCell ref="DS1554:DX1554"/>
    <mergeCell ref="DY1554:ED1554"/>
    <mergeCell ref="EE1554:EJ1554"/>
    <mergeCell ref="EK1554:EP1554"/>
    <mergeCell ref="BW1554:CB1554"/>
    <mergeCell ref="CC1554:CH1554"/>
    <mergeCell ref="CI1554:CN1554"/>
    <mergeCell ref="CO1554:CT1554"/>
    <mergeCell ref="CU1554:CZ1554"/>
    <mergeCell ref="DA1554:DF1554"/>
    <mergeCell ref="AM1554:AR1554"/>
    <mergeCell ref="AS1554:AX1554"/>
    <mergeCell ref="AY1554:BD1554"/>
    <mergeCell ref="BE1554:BJ1554"/>
    <mergeCell ref="BK1554:BP1554"/>
    <mergeCell ref="BQ1554:BV1554"/>
    <mergeCell ref="A1554:H1554"/>
    <mergeCell ref="I1554:N1554"/>
    <mergeCell ref="O1554:T1554"/>
    <mergeCell ref="U1554:Z1554"/>
    <mergeCell ref="AA1554:AF1554"/>
    <mergeCell ref="AG1554:AL1554"/>
    <mergeCell ref="DM1553:DR1553"/>
    <mergeCell ref="DS1553:DX1553"/>
    <mergeCell ref="DY1553:ED1553"/>
    <mergeCell ref="EE1553:EJ1553"/>
    <mergeCell ref="EK1553:EP1553"/>
    <mergeCell ref="EQ1553:EV1553"/>
    <mergeCell ref="CC1553:CH1553"/>
    <mergeCell ref="CI1553:CN1553"/>
    <mergeCell ref="CO1553:CT1553"/>
    <mergeCell ref="CU1553:CZ1553"/>
    <mergeCell ref="DA1553:DF1553"/>
    <mergeCell ref="DG1553:DL1553"/>
    <mergeCell ref="AS1553:AX1553"/>
    <mergeCell ref="AY1553:BD1553"/>
    <mergeCell ref="BE1553:BJ1553"/>
    <mergeCell ref="BK1553:BP1553"/>
    <mergeCell ref="BQ1553:BV1553"/>
    <mergeCell ref="BW1553:CB1553"/>
    <mergeCell ref="EQ1548:EV1548"/>
    <mergeCell ref="A1550:H1553"/>
    <mergeCell ref="DR1550:DZ1550"/>
    <mergeCell ref="DL1551:EC1551"/>
    <mergeCell ref="I1553:N1553"/>
    <mergeCell ref="O1553:T1553"/>
    <mergeCell ref="U1553:Z1553"/>
    <mergeCell ref="AA1553:AF1553"/>
    <mergeCell ref="AG1553:AL1553"/>
    <mergeCell ref="AM1553:AR1553"/>
    <mergeCell ref="DG1548:DL1548"/>
    <mergeCell ref="DM1548:DR1548"/>
    <mergeCell ref="DS1548:DX1548"/>
    <mergeCell ref="DY1548:ED1548"/>
    <mergeCell ref="EE1548:EJ1548"/>
    <mergeCell ref="EK1548:EP1548"/>
    <mergeCell ref="BW1548:CB1548"/>
    <mergeCell ref="CC1548:CH1548"/>
    <mergeCell ref="CI1548:CN1548"/>
    <mergeCell ref="CO1548:CT1548"/>
    <mergeCell ref="CU1548:CZ1548"/>
    <mergeCell ref="DA1548:DF1548"/>
    <mergeCell ref="AM1548:AR1548"/>
    <mergeCell ref="AS1548:AX1548"/>
    <mergeCell ref="AY1548:BD1548"/>
    <mergeCell ref="BE1548:BJ1548"/>
    <mergeCell ref="BK1548:BP1548"/>
    <mergeCell ref="BQ1548:BV1548"/>
    <mergeCell ref="DY1547:ED1547"/>
    <mergeCell ref="EE1547:EJ1547"/>
    <mergeCell ref="EK1547:EP1547"/>
    <mergeCell ref="EQ1547:EV1547"/>
    <mergeCell ref="A1548:H1548"/>
    <mergeCell ref="I1548:N1548"/>
    <mergeCell ref="O1548:T1548"/>
    <mergeCell ref="U1548:Z1548"/>
    <mergeCell ref="AA1548:AF1548"/>
    <mergeCell ref="AG1548:AL1548"/>
    <mergeCell ref="CO1547:CT1547"/>
    <mergeCell ref="CU1547:CZ1547"/>
    <mergeCell ref="DA1547:DF1547"/>
    <mergeCell ref="DG1547:DL1547"/>
    <mergeCell ref="DM1547:DR1547"/>
    <mergeCell ref="DS1547:DX1547"/>
    <mergeCell ref="BE1547:BJ1547"/>
    <mergeCell ref="BK1547:BP1547"/>
    <mergeCell ref="BQ1547:BV1547"/>
    <mergeCell ref="BW1547:CB1547"/>
    <mergeCell ref="CC1547:CH1547"/>
    <mergeCell ref="CI1547:CN1547"/>
    <mergeCell ref="EQ1546:EV1546"/>
    <mergeCell ref="A1547:H1547"/>
    <mergeCell ref="I1547:N1547"/>
    <mergeCell ref="O1547:T1547"/>
    <mergeCell ref="U1547:Z1547"/>
    <mergeCell ref="AA1547:AF1547"/>
    <mergeCell ref="AG1547:AL1547"/>
    <mergeCell ref="AM1547:AR1547"/>
    <mergeCell ref="AS1547:AX1547"/>
    <mergeCell ref="AY1547:BD1547"/>
    <mergeCell ref="DG1546:DL1546"/>
    <mergeCell ref="DM1546:DR1546"/>
    <mergeCell ref="DS1546:DX1546"/>
    <mergeCell ref="DY1546:ED1546"/>
    <mergeCell ref="EE1546:EJ1546"/>
    <mergeCell ref="EK1546:EP1546"/>
    <mergeCell ref="BW1546:CB1546"/>
    <mergeCell ref="CC1546:CH1546"/>
    <mergeCell ref="CI1546:CN1546"/>
    <mergeCell ref="CO1546:CT1546"/>
    <mergeCell ref="CU1546:CZ1546"/>
    <mergeCell ref="DA1546:DF1546"/>
    <mergeCell ref="AM1546:AR1546"/>
    <mergeCell ref="AS1546:AX1546"/>
    <mergeCell ref="AY1546:BD1546"/>
    <mergeCell ref="BE1546:BJ1546"/>
    <mergeCell ref="BK1546:BP1546"/>
    <mergeCell ref="BQ1546:BV1546"/>
    <mergeCell ref="DY1545:ED1545"/>
    <mergeCell ref="EE1545:EJ1545"/>
    <mergeCell ref="EK1545:EP1545"/>
    <mergeCell ref="EQ1545:EV1545"/>
    <mergeCell ref="A1546:H1546"/>
    <mergeCell ref="I1546:N1546"/>
    <mergeCell ref="O1546:T1546"/>
    <mergeCell ref="U1546:Z1546"/>
    <mergeCell ref="AA1546:AF1546"/>
    <mergeCell ref="AG1546:AL1546"/>
    <mergeCell ref="CO1545:CT1545"/>
    <mergeCell ref="CU1545:CZ1545"/>
    <mergeCell ref="DA1545:DF1545"/>
    <mergeCell ref="DG1545:DL1545"/>
    <mergeCell ref="DM1545:DR1545"/>
    <mergeCell ref="DS1545:DX1545"/>
    <mergeCell ref="BE1545:BJ1545"/>
    <mergeCell ref="BK1545:BP1545"/>
    <mergeCell ref="BQ1545:BV1545"/>
    <mergeCell ref="BW1545:CB1545"/>
    <mergeCell ref="CC1545:CH1545"/>
    <mergeCell ref="CI1545:CN1545"/>
    <mergeCell ref="EQ1544:EV1544"/>
    <mergeCell ref="A1545:H1545"/>
    <mergeCell ref="I1545:N1545"/>
    <mergeCell ref="O1545:T1545"/>
    <mergeCell ref="U1545:Z1545"/>
    <mergeCell ref="AA1545:AF1545"/>
    <mergeCell ref="AG1545:AL1545"/>
    <mergeCell ref="AM1545:AR1545"/>
    <mergeCell ref="AS1545:AX1545"/>
    <mergeCell ref="AY1545:BD1545"/>
    <mergeCell ref="DG1544:DL1544"/>
    <mergeCell ref="DM1544:DR1544"/>
    <mergeCell ref="DS1544:DX1544"/>
    <mergeCell ref="DY1544:ED1544"/>
    <mergeCell ref="EE1544:EJ1544"/>
    <mergeCell ref="EK1544:EP1544"/>
    <mergeCell ref="BW1544:CB1544"/>
    <mergeCell ref="CC1544:CH1544"/>
    <mergeCell ref="CI1544:CN1544"/>
    <mergeCell ref="CO1544:CT1544"/>
    <mergeCell ref="CU1544:CZ1544"/>
    <mergeCell ref="DA1544:DF1544"/>
    <mergeCell ref="AM1544:AR1544"/>
    <mergeCell ref="AS1544:AX1544"/>
    <mergeCell ref="AY1544:BD1544"/>
    <mergeCell ref="BE1544:BJ1544"/>
    <mergeCell ref="BK1544:BP1544"/>
    <mergeCell ref="BQ1544:BV1544"/>
    <mergeCell ref="DY1543:ED1543"/>
    <mergeCell ref="EE1543:EJ1543"/>
    <mergeCell ref="EK1543:EP1543"/>
    <mergeCell ref="EQ1543:EV1543"/>
    <mergeCell ref="A1544:H1544"/>
    <mergeCell ref="I1544:N1544"/>
    <mergeCell ref="O1544:T1544"/>
    <mergeCell ref="U1544:Z1544"/>
    <mergeCell ref="AA1544:AF1544"/>
    <mergeCell ref="AG1544:AL1544"/>
    <mergeCell ref="CO1543:CT1543"/>
    <mergeCell ref="CU1543:CZ1543"/>
    <mergeCell ref="DA1543:DF1543"/>
    <mergeCell ref="DG1543:DL1543"/>
    <mergeCell ref="DM1543:DR1543"/>
    <mergeCell ref="DS1543:DX1543"/>
    <mergeCell ref="BE1543:BJ1543"/>
    <mergeCell ref="BK1543:BP1543"/>
    <mergeCell ref="BQ1543:BV1543"/>
    <mergeCell ref="BW1543:CB1543"/>
    <mergeCell ref="CC1543:CH1543"/>
    <mergeCell ref="CI1543:CN1543"/>
    <mergeCell ref="EQ1542:EV1542"/>
    <mergeCell ref="A1543:H1543"/>
    <mergeCell ref="I1543:N1543"/>
    <mergeCell ref="O1543:T1543"/>
    <mergeCell ref="U1543:Z1543"/>
    <mergeCell ref="AA1543:AF1543"/>
    <mergeCell ref="AG1543:AL1543"/>
    <mergeCell ref="AM1543:AR1543"/>
    <mergeCell ref="AS1543:AX1543"/>
    <mergeCell ref="AY1543:BD1543"/>
    <mergeCell ref="DG1542:DL1542"/>
    <mergeCell ref="DM1542:DR1542"/>
    <mergeCell ref="DS1542:DX1542"/>
    <mergeCell ref="DY1542:ED1542"/>
    <mergeCell ref="EE1542:EJ1542"/>
    <mergeCell ref="EK1542:EP1542"/>
    <mergeCell ref="BW1542:CB1542"/>
    <mergeCell ref="CC1542:CH1542"/>
    <mergeCell ref="CI1542:CN1542"/>
    <mergeCell ref="CO1542:CT1542"/>
    <mergeCell ref="CU1542:CZ1542"/>
    <mergeCell ref="DA1542:DF1542"/>
    <mergeCell ref="AM1542:AR1542"/>
    <mergeCell ref="AS1542:AX1542"/>
    <mergeCell ref="AY1542:BD1542"/>
    <mergeCell ref="BE1542:BJ1542"/>
    <mergeCell ref="BK1542:BP1542"/>
    <mergeCell ref="BQ1542:BV1542"/>
    <mergeCell ref="DY1541:ED1541"/>
    <mergeCell ref="EE1541:EJ1541"/>
    <mergeCell ref="EK1541:EP1541"/>
    <mergeCell ref="EQ1541:EV1541"/>
    <mergeCell ref="A1542:H1542"/>
    <mergeCell ref="I1542:N1542"/>
    <mergeCell ref="O1542:T1542"/>
    <mergeCell ref="U1542:Z1542"/>
    <mergeCell ref="AA1542:AF1542"/>
    <mergeCell ref="AG1542:AL1542"/>
    <mergeCell ref="CO1541:CT1541"/>
    <mergeCell ref="CU1541:CZ1541"/>
    <mergeCell ref="DA1541:DF1541"/>
    <mergeCell ref="DG1541:DL1541"/>
    <mergeCell ref="DM1541:DR1541"/>
    <mergeCell ref="DS1541:DX1541"/>
    <mergeCell ref="BE1541:BJ1541"/>
    <mergeCell ref="BK1541:BP1541"/>
    <mergeCell ref="BQ1541:BV1541"/>
    <mergeCell ref="BW1541:CB1541"/>
    <mergeCell ref="CC1541:CH1541"/>
    <mergeCell ref="CI1541:CN1541"/>
    <mergeCell ref="EQ1540:EV1540"/>
    <mergeCell ref="A1541:H1541"/>
    <mergeCell ref="I1541:N1541"/>
    <mergeCell ref="O1541:T1541"/>
    <mergeCell ref="U1541:Z1541"/>
    <mergeCell ref="AA1541:AF1541"/>
    <mergeCell ref="AG1541:AL1541"/>
    <mergeCell ref="AM1541:AR1541"/>
    <mergeCell ref="AS1541:AX1541"/>
    <mergeCell ref="AY1541:BD1541"/>
    <mergeCell ref="DG1540:DL1540"/>
    <mergeCell ref="DM1540:DR1540"/>
    <mergeCell ref="DS1540:DX1540"/>
    <mergeCell ref="DY1540:ED1540"/>
    <mergeCell ref="EE1540:EJ1540"/>
    <mergeCell ref="EK1540:EP1540"/>
    <mergeCell ref="BW1540:CB1540"/>
    <mergeCell ref="CC1540:CH1540"/>
    <mergeCell ref="CI1540:CN1540"/>
    <mergeCell ref="CO1540:CT1540"/>
    <mergeCell ref="CU1540:CZ1540"/>
    <mergeCell ref="DA1540:DF1540"/>
    <mergeCell ref="AM1540:AR1540"/>
    <mergeCell ref="AS1540:AX1540"/>
    <mergeCell ref="AY1540:BD1540"/>
    <mergeCell ref="BE1540:BJ1540"/>
    <mergeCell ref="BK1540:BP1540"/>
    <mergeCell ref="BQ1540:BV1540"/>
    <mergeCell ref="DY1539:ED1539"/>
    <mergeCell ref="EE1539:EJ1539"/>
    <mergeCell ref="EK1539:EP1539"/>
    <mergeCell ref="EQ1539:EV1539"/>
    <mergeCell ref="A1540:H1540"/>
    <mergeCell ref="I1540:N1540"/>
    <mergeCell ref="O1540:T1540"/>
    <mergeCell ref="U1540:Z1540"/>
    <mergeCell ref="AA1540:AF1540"/>
    <mergeCell ref="AG1540:AL1540"/>
    <mergeCell ref="CO1539:CT1539"/>
    <mergeCell ref="CU1539:CZ1539"/>
    <mergeCell ref="DA1539:DF1539"/>
    <mergeCell ref="DG1539:DL1539"/>
    <mergeCell ref="DM1539:DR1539"/>
    <mergeCell ref="DS1539:DX1539"/>
    <mergeCell ref="BE1539:BJ1539"/>
    <mergeCell ref="BK1539:BP1539"/>
    <mergeCell ref="BQ1539:BV1539"/>
    <mergeCell ref="BW1539:CB1539"/>
    <mergeCell ref="CC1539:CH1539"/>
    <mergeCell ref="CI1539:CN1539"/>
    <mergeCell ref="EQ1538:EV1538"/>
    <mergeCell ref="A1539:H1539"/>
    <mergeCell ref="I1539:N1539"/>
    <mergeCell ref="O1539:T1539"/>
    <mergeCell ref="U1539:Z1539"/>
    <mergeCell ref="AA1539:AF1539"/>
    <mergeCell ref="AG1539:AL1539"/>
    <mergeCell ref="AM1539:AR1539"/>
    <mergeCell ref="AS1539:AX1539"/>
    <mergeCell ref="AY1539:BD1539"/>
    <mergeCell ref="DG1538:DL1538"/>
    <mergeCell ref="DM1538:DR1538"/>
    <mergeCell ref="DS1538:DX1538"/>
    <mergeCell ref="DY1538:ED1538"/>
    <mergeCell ref="EE1538:EJ1538"/>
    <mergeCell ref="EK1538:EP1538"/>
    <mergeCell ref="BW1538:CB1538"/>
    <mergeCell ref="CC1538:CH1538"/>
    <mergeCell ref="CI1538:CN1538"/>
    <mergeCell ref="CO1538:CT1538"/>
    <mergeCell ref="CU1538:CZ1538"/>
    <mergeCell ref="DA1538:DF1538"/>
    <mergeCell ref="AM1538:AR1538"/>
    <mergeCell ref="AS1538:AX1538"/>
    <mergeCell ref="AY1538:BD1538"/>
    <mergeCell ref="BE1538:BJ1538"/>
    <mergeCell ref="BK1538:BP1538"/>
    <mergeCell ref="BQ1538:BV1538"/>
    <mergeCell ref="DY1537:ED1537"/>
    <mergeCell ref="EE1537:EJ1537"/>
    <mergeCell ref="EK1537:EP1537"/>
    <mergeCell ref="EQ1537:EV1537"/>
    <mergeCell ref="A1538:H1538"/>
    <mergeCell ref="I1538:N1538"/>
    <mergeCell ref="O1538:T1538"/>
    <mergeCell ref="U1538:Z1538"/>
    <mergeCell ref="AA1538:AF1538"/>
    <mergeCell ref="AG1538:AL1538"/>
    <mergeCell ref="CO1537:CT1537"/>
    <mergeCell ref="CU1537:CZ1537"/>
    <mergeCell ref="DA1537:DF1537"/>
    <mergeCell ref="DG1537:DL1537"/>
    <mergeCell ref="DM1537:DR1537"/>
    <mergeCell ref="DS1537:DX1537"/>
    <mergeCell ref="BE1537:BJ1537"/>
    <mergeCell ref="BK1537:BP1537"/>
    <mergeCell ref="BQ1537:BV1537"/>
    <mergeCell ref="BW1537:CB1537"/>
    <mergeCell ref="CC1537:CH1537"/>
    <mergeCell ref="CI1537:CN1537"/>
    <mergeCell ref="EQ1536:EV1536"/>
    <mergeCell ref="A1537:H1537"/>
    <mergeCell ref="I1537:N1537"/>
    <mergeCell ref="O1537:T1537"/>
    <mergeCell ref="U1537:Z1537"/>
    <mergeCell ref="AA1537:AF1537"/>
    <mergeCell ref="AG1537:AL1537"/>
    <mergeCell ref="AM1537:AR1537"/>
    <mergeCell ref="AS1537:AX1537"/>
    <mergeCell ref="AY1537:BD1537"/>
    <mergeCell ref="DG1536:DL1536"/>
    <mergeCell ref="DM1536:DR1536"/>
    <mergeCell ref="DS1536:DX1536"/>
    <mergeCell ref="DY1536:ED1536"/>
    <mergeCell ref="EE1536:EJ1536"/>
    <mergeCell ref="EK1536:EP1536"/>
    <mergeCell ref="BW1536:CB1536"/>
    <mergeCell ref="CC1536:CH1536"/>
    <mergeCell ref="CI1536:CN1536"/>
    <mergeCell ref="CO1536:CT1536"/>
    <mergeCell ref="CU1536:CZ1536"/>
    <mergeCell ref="DA1536:DF1536"/>
    <mergeCell ref="AM1536:AR1536"/>
    <mergeCell ref="AS1536:AX1536"/>
    <mergeCell ref="AY1536:BD1536"/>
    <mergeCell ref="BE1536:BJ1536"/>
    <mergeCell ref="BK1536:BP1536"/>
    <mergeCell ref="BQ1536:BV1536"/>
    <mergeCell ref="DY1535:ED1535"/>
    <mergeCell ref="EE1535:EJ1535"/>
    <mergeCell ref="EK1535:EP1535"/>
    <mergeCell ref="EQ1535:EV1535"/>
    <mergeCell ref="A1536:H1536"/>
    <mergeCell ref="I1536:N1536"/>
    <mergeCell ref="O1536:T1536"/>
    <mergeCell ref="U1536:Z1536"/>
    <mergeCell ref="AA1536:AF1536"/>
    <mergeCell ref="AG1536:AL1536"/>
    <mergeCell ref="CO1535:CT1535"/>
    <mergeCell ref="CU1535:CZ1535"/>
    <mergeCell ref="DA1535:DF1535"/>
    <mergeCell ref="DG1535:DL1535"/>
    <mergeCell ref="DM1535:DR1535"/>
    <mergeCell ref="DS1535:DX1535"/>
    <mergeCell ref="BE1535:BJ1535"/>
    <mergeCell ref="BK1535:BP1535"/>
    <mergeCell ref="BQ1535:BV1535"/>
    <mergeCell ref="BW1535:CB1535"/>
    <mergeCell ref="CC1535:CH1535"/>
    <mergeCell ref="CI1535:CN1535"/>
    <mergeCell ref="EQ1534:EV1534"/>
    <mergeCell ref="A1535:H1535"/>
    <mergeCell ref="I1535:N1535"/>
    <mergeCell ref="O1535:T1535"/>
    <mergeCell ref="U1535:Z1535"/>
    <mergeCell ref="AA1535:AF1535"/>
    <mergeCell ref="AG1535:AL1535"/>
    <mergeCell ref="AM1535:AR1535"/>
    <mergeCell ref="AS1535:AX1535"/>
    <mergeCell ref="AY1535:BD1535"/>
    <mergeCell ref="DG1534:DL1534"/>
    <mergeCell ref="DM1534:DR1534"/>
    <mergeCell ref="DS1534:DX1534"/>
    <mergeCell ref="DY1534:ED1534"/>
    <mergeCell ref="EE1534:EJ1534"/>
    <mergeCell ref="EK1534:EP1534"/>
    <mergeCell ref="BW1534:CB1534"/>
    <mergeCell ref="CC1534:CH1534"/>
    <mergeCell ref="CI1534:CN1534"/>
    <mergeCell ref="CO1534:CT1534"/>
    <mergeCell ref="CU1534:CZ1534"/>
    <mergeCell ref="DA1534:DF1534"/>
    <mergeCell ref="AM1534:AR1534"/>
    <mergeCell ref="AS1534:AX1534"/>
    <mergeCell ref="AY1534:BD1534"/>
    <mergeCell ref="BE1534:BJ1534"/>
    <mergeCell ref="BK1534:BP1534"/>
    <mergeCell ref="BQ1534:BV1534"/>
    <mergeCell ref="DY1533:ED1533"/>
    <mergeCell ref="EE1533:EJ1533"/>
    <mergeCell ref="EK1533:EP1533"/>
    <mergeCell ref="EQ1533:EV1533"/>
    <mergeCell ref="A1534:H1534"/>
    <mergeCell ref="I1534:N1534"/>
    <mergeCell ref="O1534:T1534"/>
    <mergeCell ref="U1534:Z1534"/>
    <mergeCell ref="AA1534:AF1534"/>
    <mergeCell ref="AG1534:AL1534"/>
    <mergeCell ref="CO1533:CT1533"/>
    <mergeCell ref="CU1533:CZ1533"/>
    <mergeCell ref="DA1533:DF1533"/>
    <mergeCell ref="DG1533:DL1533"/>
    <mergeCell ref="DM1533:DR1533"/>
    <mergeCell ref="DS1533:DX1533"/>
    <mergeCell ref="BE1533:BJ1533"/>
    <mergeCell ref="BK1533:BP1533"/>
    <mergeCell ref="BQ1533:BV1533"/>
    <mergeCell ref="BW1533:CB1533"/>
    <mergeCell ref="CC1533:CH1533"/>
    <mergeCell ref="CI1533:CN1533"/>
    <mergeCell ref="EQ1532:EV1532"/>
    <mergeCell ref="A1533:H1533"/>
    <mergeCell ref="I1533:N1533"/>
    <mergeCell ref="O1533:T1533"/>
    <mergeCell ref="U1533:Z1533"/>
    <mergeCell ref="AA1533:AF1533"/>
    <mergeCell ref="AG1533:AL1533"/>
    <mergeCell ref="AM1533:AR1533"/>
    <mergeCell ref="AS1533:AX1533"/>
    <mergeCell ref="AY1533:BD1533"/>
    <mergeCell ref="DG1532:DL1532"/>
    <mergeCell ref="DM1532:DR1532"/>
    <mergeCell ref="DS1532:DX1532"/>
    <mergeCell ref="DY1532:ED1532"/>
    <mergeCell ref="EE1532:EJ1532"/>
    <mergeCell ref="EK1532:EP1532"/>
    <mergeCell ref="BW1532:CB1532"/>
    <mergeCell ref="CC1532:CH1532"/>
    <mergeCell ref="CI1532:CN1532"/>
    <mergeCell ref="CO1532:CT1532"/>
    <mergeCell ref="CU1532:CZ1532"/>
    <mergeCell ref="DA1532:DF1532"/>
    <mergeCell ref="AM1532:AR1532"/>
    <mergeCell ref="AS1532:AX1532"/>
    <mergeCell ref="AY1532:BD1532"/>
    <mergeCell ref="BE1532:BJ1532"/>
    <mergeCell ref="BK1532:BP1532"/>
    <mergeCell ref="BQ1532:BV1532"/>
    <mergeCell ref="DY1531:ED1531"/>
    <mergeCell ref="EE1531:EJ1531"/>
    <mergeCell ref="EK1531:EP1531"/>
    <mergeCell ref="EQ1531:EV1531"/>
    <mergeCell ref="A1532:H1532"/>
    <mergeCell ref="I1532:N1532"/>
    <mergeCell ref="O1532:T1532"/>
    <mergeCell ref="U1532:Z1532"/>
    <mergeCell ref="AA1532:AF1532"/>
    <mergeCell ref="AG1532:AL1532"/>
    <mergeCell ref="CO1531:CT1531"/>
    <mergeCell ref="CU1531:CZ1531"/>
    <mergeCell ref="DA1531:DF1531"/>
    <mergeCell ref="DG1531:DL1531"/>
    <mergeCell ref="DM1531:DR1531"/>
    <mergeCell ref="DS1531:DX1531"/>
    <mergeCell ref="BE1531:BJ1531"/>
    <mergeCell ref="BK1531:BP1531"/>
    <mergeCell ref="BQ1531:BV1531"/>
    <mergeCell ref="BW1531:CB1531"/>
    <mergeCell ref="CC1531:CH1531"/>
    <mergeCell ref="CI1531:CN1531"/>
    <mergeCell ref="EQ1530:EV1530"/>
    <mergeCell ref="A1531:H1531"/>
    <mergeCell ref="I1531:N1531"/>
    <mergeCell ref="O1531:T1531"/>
    <mergeCell ref="U1531:Z1531"/>
    <mergeCell ref="AA1531:AF1531"/>
    <mergeCell ref="AG1531:AL1531"/>
    <mergeCell ref="AM1531:AR1531"/>
    <mergeCell ref="AS1531:AX1531"/>
    <mergeCell ref="AY1531:BD1531"/>
    <mergeCell ref="DG1530:DL1530"/>
    <mergeCell ref="DM1530:DR1530"/>
    <mergeCell ref="DS1530:DX1530"/>
    <mergeCell ref="DY1530:ED1530"/>
    <mergeCell ref="EE1530:EJ1530"/>
    <mergeCell ref="EK1530:EP1530"/>
    <mergeCell ref="BW1530:CB1530"/>
    <mergeCell ref="CC1530:CH1530"/>
    <mergeCell ref="CI1530:CN1530"/>
    <mergeCell ref="CO1530:CT1530"/>
    <mergeCell ref="CU1530:CZ1530"/>
    <mergeCell ref="DA1530:DF1530"/>
    <mergeCell ref="AM1530:AR1530"/>
    <mergeCell ref="AS1530:AX1530"/>
    <mergeCell ref="AY1530:BD1530"/>
    <mergeCell ref="BE1530:BJ1530"/>
    <mergeCell ref="BK1530:BP1530"/>
    <mergeCell ref="BQ1530:BV1530"/>
    <mergeCell ref="DY1529:ED1529"/>
    <mergeCell ref="EE1529:EJ1529"/>
    <mergeCell ref="EK1529:EP1529"/>
    <mergeCell ref="EQ1529:EV1529"/>
    <mergeCell ref="A1530:H1530"/>
    <mergeCell ref="I1530:N1530"/>
    <mergeCell ref="O1530:T1530"/>
    <mergeCell ref="U1530:Z1530"/>
    <mergeCell ref="AA1530:AF1530"/>
    <mergeCell ref="AG1530:AL1530"/>
    <mergeCell ref="CO1529:CT1529"/>
    <mergeCell ref="CU1529:CZ1529"/>
    <mergeCell ref="DA1529:DF1529"/>
    <mergeCell ref="DG1529:DL1529"/>
    <mergeCell ref="DM1529:DR1529"/>
    <mergeCell ref="DS1529:DX1529"/>
    <mergeCell ref="BE1529:BJ1529"/>
    <mergeCell ref="BK1529:BP1529"/>
    <mergeCell ref="BQ1529:BV1529"/>
    <mergeCell ref="BW1529:CB1529"/>
    <mergeCell ref="CC1529:CH1529"/>
    <mergeCell ref="CI1529:CN1529"/>
    <mergeCell ref="EQ1528:EV1528"/>
    <mergeCell ref="A1529:H1529"/>
    <mergeCell ref="I1529:N1529"/>
    <mergeCell ref="O1529:T1529"/>
    <mergeCell ref="U1529:Z1529"/>
    <mergeCell ref="AA1529:AF1529"/>
    <mergeCell ref="AG1529:AL1529"/>
    <mergeCell ref="AM1529:AR1529"/>
    <mergeCell ref="AS1529:AX1529"/>
    <mergeCell ref="AY1529:BD1529"/>
    <mergeCell ref="DG1528:DL1528"/>
    <mergeCell ref="DM1528:DR1528"/>
    <mergeCell ref="DS1528:DX1528"/>
    <mergeCell ref="DY1528:ED1528"/>
    <mergeCell ref="EE1528:EJ1528"/>
    <mergeCell ref="EK1528:EP1528"/>
    <mergeCell ref="BW1528:CB1528"/>
    <mergeCell ref="CC1528:CH1528"/>
    <mergeCell ref="CI1528:CN1528"/>
    <mergeCell ref="CO1528:CT1528"/>
    <mergeCell ref="CU1528:CZ1528"/>
    <mergeCell ref="DA1528:DF1528"/>
    <mergeCell ref="AM1528:AR1528"/>
    <mergeCell ref="AS1528:AX1528"/>
    <mergeCell ref="AY1528:BD1528"/>
    <mergeCell ref="BE1528:BJ1528"/>
    <mergeCell ref="BK1528:BP1528"/>
    <mergeCell ref="BQ1528:BV1528"/>
    <mergeCell ref="DY1527:ED1527"/>
    <mergeCell ref="EE1527:EJ1527"/>
    <mergeCell ref="EK1527:EP1527"/>
    <mergeCell ref="EQ1527:EV1527"/>
    <mergeCell ref="A1528:H1528"/>
    <mergeCell ref="I1528:N1528"/>
    <mergeCell ref="O1528:T1528"/>
    <mergeCell ref="U1528:Z1528"/>
    <mergeCell ref="AA1528:AF1528"/>
    <mergeCell ref="AG1528:AL1528"/>
    <mergeCell ref="CO1527:CT1527"/>
    <mergeCell ref="CU1527:CZ1527"/>
    <mergeCell ref="DA1527:DF1527"/>
    <mergeCell ref="DG1527:DL1527"/>
    <mergeCell ref="DM1527:DR1527"/>
    <mergeCell ref="DS1527:DX1527"/>
    <mergeCell ref="BE1527:BJ1527"/>
    <mergeCell ref="BK1527:BP1527"/>
    <mergeCell ref="BQ1527:BV1527"/>
    <mergeCell ref="BW1527:CB1527"/>
    <mergeCell ref="CC1527:CH1527"/>
    <mergeCell ref="CI1527:CN1527"/>
    <mergeCell ref="EQ1526:EV1526"/>
    <mergeCell ref="A1527:H1527"/>
    <mergeCell ref="I1527:N1527"/>
    <mergeCell ref="O1527:T1527"/>
    <mergeCell ref="U1527:Z1527"/>
    <mergeCell ref="AA1527:AF1527"/>
    <mergeCell ref="AG1527:AL1527"/>
    <mergeCell ref="AM1527:AR1527"/>
    <mergeCell ref="AS1527:AX1527"/>
    <mergeCell ref="AY1527:BD1527"/>
    <mergeCell ref="DG1526:DL1526"/>
    <mergeCell ref="DM1526:DR1526"/>
    <mergeCell ref="DS1526:DX1526"/>
    <mergeCell ref="DY1526:ED1526"/>
    <mergeCell ref="EE1526:EJ1526"/>
    <mergeCell ref="EK1526:EP1526"/>
    <mergeCell ref="BW1526:CB1526"/>
    <mergeCell ref="CC1526:CH1526"/>
    <mergeCell ref="CI1526:CN1526"/>
    <mergeCell ref="CO1526:CT1526"/>
    <mergeCell ref="CU1526:CZ1526"/>
    <mergeCell ref="DA1526:DF1526"/>
    <mergeCell ref="AM1526:AR1526"/>
    <mergeCell ref="AS1526:AX1526"/>
    <mergeCell ref="AY1526:BD1526"/>
    <mergeCell ref="BE1526:BJ1526"/>
    <mergeCell ref="BK1526:BP1526"/>
    <mergeCell ref="BQ1526:BV1526"/>
    <mergeCell ref="DY1525:ED1525"/>
    <mergeCell ref="EE1525:EJ1525"/>
    <mergeCell ref="EK1525:EP1525"/>
    <mergeCell ref="EQ1525:EV1525"/>
    <mergeCell ref="A1526:H1526"/>
    <mergeCell ref="I1526:N1526"/>
    <mergeCell ref="O1526:T1526"/>
    <mergeCell ref="U1526:Z1526"/>
    <mergeCell ref="AA1526:AF1526"/>
    <mergeCell ref="AG1526:AL1526"/>
    <mergeCell ref="CO1525:CT1525"/>
    <mergeCell ref="CU1525:CZ1525"/>
    <mergeCell ref="DA1525:DF1525"/>
    <mergeCell ref="DG1525:DL1525"/>
    <mergeCell ref="DM1525:DR1525"/>
    <mergeCell ref="DS1525:DX1525"/>
    <mergeCell ref="BE1525:BJ1525"/>
    <mergeCell ref="BK1525:BP1525"/>
    <mergeCell ref="BQ1525:BV1525"/>
    <mergeCell ref="BW1525:CB1525"/>
    <mergeCell ref="CC1525:CH1525"/>
    <mergeCell ref="CI1525:CN1525"/>
    <mergeCell ref="EQ1524:EV1524"/>
    <mergeCell ref="A1525:H1525"/>
    <mergeCell ref="I1525:N1525"/>
    <mergeCell ref="O1525:T1525"/>
    <mergeCell ref="U1525:Z1525"/>
    <mergeCell ref="AA1525:AF1525"/>
    <mergeCell ref="AG1525:AL1525"/>
    <mergeCell ref="AM1525:AR1525"/>
    <mergeCell ref="AS1525:AX1525"/>
    <mergeCell ref="AY1525:BD1525"/>
    <mergeCell ref="DG1524:DL1524"/>
    <mergeCell ref="DM1524:DR1524"/>
    <mergeCell ref="DS1524:DX1524"/>
    <mergeCell ref="DY1524:ED1524"/>
    <mergeCell ref="EE1524:EJ1524"/>
    <mergeCell ref="EK1524:EP1524"/>
    <mergeCell ref="BW1524:CB1524"/>
    <mergeCell ref="CC1524:CH1524"/>
    <mergeCell ref="CI1524:CN1524"/>
    <mergeCell ref="CO1524:CT1524"/>
    <mergeCell ref="CU1524:CZ1524"/>
    <mergeCell ref="DA1524:DF1524"/>
    <mergeCell ref="AM1524:AR1524"/>
    <mergeCell ref="AS1524:AX1524"/>
    <mergeCell ref="AY1524:BD1524"/>
    <mergeCell ref="BE1524:BJ1524"/>
    <mergeCell ref="BK1524:BP1524"/>
    <mergeCell ref="BQ1524:BV1524"/>
    <mergeCell ref="DY1523:ED1523"/>
    <mergeCell ref="EE1523:EJ1523"/>
    <mergeCell ref="EK1523:EP1523"/>
    <mergeCell ref="EQ1523:EV1523"/>
    <mergeCell ref="A1524:H1524"/>
    <mergeCell ref="I1524:N1524"/>
    <mergeCell ref="O1524:T1524"/>
    <mergeCell ref="U1524:Z1524"/>
    <mergeCell ref="AA1524:AF1524"/>
    <mergeCell ref="AG1524:AL1524"/>
    <mergeCell ref="CO1523:CT1523"/>
    <mergeCell ref="CU1523:CZ1523"/>
    <mergeCell ref="DA1523:DF1523"/>
    <mergeCell ref="DG1523:DL1523"/>
    <mergeCell ref="DM1523:DR1523"/>
    <mergeCell ref="DS1523:DX1523"/>
    <mergeCell ref="BE1523:BJ1523"/>
    <mergeCell ref="BK1523:BP1523"/>
    <mergeCell ref="BQ1523:BV1523"/>
    <mergeCell ref="BW1523:CB1523"/>
    <mergeCell ref="CC1523:CH1523"/>
    <mergeCell ref="CI1523:CN1523"/>
    <mergeCell ref="EQ1522:EV1522"/>
    <mergeCell ref="A1523:H1523"/>
    <mergeCell ref="I1523:N1523"/>
    <mergeCell ref="O1523:T1523"/>
    <mergeCell ref="U1523:Z1523"/>
    <mergeCell ref="AA1523:AF1523"/>
    <mergeCell ref="AG1523:AL1523"/>
    <mergeCell ref="AM1523:AR1523"/>
    <mergeCell ref="AS1523:AX1523"/>
    <mergeCell ref="AY1523:BD1523"/>
    <mergeCell ref="DG1522:DL1522"/>
    <mergeCell ref="DM1522:DR1522"/>
    <mergeCell ref="DS1522:DX1522"/>
    <mergeCell ref="DY1522:ED1522"/>
    <mergeCell ref="EE1522:EJ1522"/>
    <mergeCell ref="EK1522:EP1522"/>
    <mergeCell ref="BW1522:CB1522"/>
    <mergeCell ref="CC1522:CH1522"/>
    <mergeCell ref="CI1522:CN1522"/>
    <mergeCell ref="CO1522:CT1522"/>
    <mergeCell ref="CU1522:CZ1522"/>
    <mergeCell ref="DA1522:DF1522"/>
    <mergeCell ref="AM1522:AR1522"/>
    <mergeCell ref="AS1522:AX1522"/>
    <mergeCell ref="AY1522:BD1522"/>
    <mergeCell ref="BE1522:BJ1522"/>
    <mergeCell ref="BK1522:BP1522"/>
    <mergeCell ref="BQ1522:BV1522"/>
    <mergeCell ref="DY1521:ED1521"/>
    <mergeCell ref="EE1521:EJ1521"/>
    <mergeCell ref="EK1521:EP1521"/>
    <mergeCell ref="EQ1521:EV1521"/>
    <mergeCell ref="A1522:H1522"/>
    <mergeCell ref="I1522:N1522"/>
    <mergeCell ref="O1522:T1522"/>
    <mergeCell ref="U1522:Z1522"/>
    <mergeCell ref="AA1522:AF1522"/>
    <mergeCell ref="AG1522:AL1522"/>
    <mergeCell ref="CO1521:CT1521"/>
    <mergeCell ref="CU1521:CZ1521"/>
    <mergeCell ref="DA1521:DF1521"/>
    <mergeCell ref="DG1521:DL1521"/>
    <mergeCell ref="DM1521:DR1521"/>
    <mergeCell ref="DS1521:DX1521"/>
    <mergeCell ref="BE1521:BJ1521"/>
    <mergeCell ref="BK1521:BP1521"/>
    <mergeCell ref="BQ1521:BV1521"/>
    <mergeCell ref="BW1521:CB1521"/>
    <mergeCell ref="CC1521:CH1521"/>
    <mergeCell ref="CI1521:CN1521"/>
    <mergeCell ref="EQ1520:EV1520"/>
    <mergeCell ref="A1521:H1521"/>
    <mergeCell ref="I1521:N1521"/>
    <mergeCell ref="O1521:T1521"/>
    <mergeCell ref="U1521:Z1521"/>
    <mergeCell ref="AA1521:AF1521"/>
    <mergeCell ref="AG1521:AL1521"/>
    <mergeCell ref="AM1521:AR1521"/>
    <mergeCell ref="AS1521:AX1521"/>
    <mergeCell ref="AY1521:BD1521"/>
    <mergeCell ref="DG1520:DL1520"/>
    <mergeCell ref="DM1520:DR1520"/>
    <mergeCell ref="DS1520:DX1520"/>
    <mergeCell ref="DY1520:ED1520"/>
    <mergeCell ref="EE1520:EJ1520"/>
    <mergeCell ref="EK1520:EP1520"/>
    <mergeCell ref="BW1520:CB1520"/>
    <mergeCell ref="CC1520:CH1520"/>
    <mergeCell ref="CI1520:CN1520"/>
    <mergeCell ref="CO1520:CT1520"/>
    <mergeCell ref="CU1520:CZ1520"/>
    <mergeCell ref="DA1520:DF1520"/>
    <mergeCell ref="AM1520:AR1520"/>
    <mergeCell ref="AS1520:AX1520"/>
    <mergeCell ref="AY1520:BD1520"/>
    <mergeCell ref="BE1520:BJ1520"/>
    <mergeCell ref="BK1520:BP1520"/>
    <mergeCell ref="BQ1520:BV1520"/>
    <mergeCell ref="DY1519:ED1519"/>
    <mergeCell ref="EE1519:EJ1519"/>
    <mergeCell ref="EK1519:EP1519"/>
    <mergeCell ref="EQ1519:EV1519"/>
    <mergeCell ref="A1520:H1520"/>
    <mergeCell ref="I1520:N1520"/>
    <mergeCell ref="O1520:T1520"/>
    <mergeCell ref="U1520:Z1520"/>
    <mergeCell ref="AA1520:AF1520"/>
    <mergeCell ref="AG1520:AL1520"/>
    <mergeCell ref="CO1519:CT1519"/>
    <mergeCell ref="CU1519:CZ1519"/>
    <mergeCell ref="DA1519:DF1519"/>
    <mergeCell ref="DG1519:DL1519"/>
    <mergeCell ref="DM1519:DR1519"/>
    <mergeCell ref="DS1519:DX1519"/>
    <mergeCell ref="BE1519:BJ1519"/>
    <mergeCell ref="BK1519:BP1519"/>
    <mergeCell ref="BQ1519:BV1519"/>
    <mergeCell ref="BW1519:CB1519"/>
    <mergeCell ref="CC1519:CH1519"/>
    <mergeCell ref="CI1519:CN1519"/>
    <mergeCell ref="EQ1518:EV1518"/>
    <mergeCell ref="A1519:H1519"/>
    <mergeCell ref="I1519:N1519"/>
    <mergeCell ref="O1519:T1519"/>
    <mergeCell ref="U1519:Z1519"/>
    <mergeCell ref="AA1519:AF1519"/>
    <mergeCell ref="AG1519:AL1519"/>
    <mergeCell ref="AM1519:AR1519"/>
    <mergeCell ref="AS1519:AX1519"/>
    <mergeCell ref="AY1519:BD1519"/>
    <mergeCell ref="DG1518:DL1518"/>
    <mergeCell ref="DM1518:DR1518"/>
    <mergeCell ref="DS1518:DX1518"/>
    <mergeCell ref="DY1518:ED1518"/>
    <mergeCell ref="EE1518:EJ1518"/>
    <mergeCell ref="EK1518:EP1518"/>
    <mergeCell ref="BW1518:CB1518"/>
    <mergeCell ref="CC1518:CH1518"/>
    <mergeCell ref="CI1518:CN1518"/>
    <mergeCell ref="CO1518:CT1518"/>
    <mergeCell ref="CU1518:CZ1518"/>
    <mergeCell ref="DA1518:DF1518"/>
    <mergeCell ref="AM1518:AR1518"/>
    <mergeCell ref="AS1518:AX1518"/>
    <mergeCell ref="AY1518:BD1518"/>
    <mergeCell ref="BE1518:BJ1518"/>
    <mergeCell ref="BK1518:BP1518"/>
    <mergeCell ref="BQ1518:BV1518"/>
    <mergeCell ref="DY1517:ED1517"/>
    <mergeCell ref="EE1517:EJ1517"/>
    <mergeCell ref="EK1517:EP1517"/>
    <mergeCell ref="EQ1517:EV1517"/>
    <mergeCell ref="A1518:H1518"/>
    <mergeCell ref="I1518:N1518"/>
    <mergeCell ref="O1518:T1518"/>
    <mergeCell ref="U1518:Z1518"/>
    <mergeCell ref="AA1518:AF1518"/>
    <mergeCell ref="AG1518:AL1518"/>
    <mergeCell ref="CO1517:CT1517"/>
    <mergeCell ref="CU1517:CZ1517"/>
    <mergeCell ref="DA1517:DF1517"/>
    <mergeCell ref="DG1517:DL1517"/>
    <mergeCell ref="DM1517:DR1517"/>
    <mergeCell ref="DS1517:DX1517"/>
    <mergeCell ref="BE1517:BJ1517"/>
    <mergeCell ref="BK1517:BP1517"/>
    <mergeCell ref="BQ1517:BV1517"/>
    <mergeCell ref="BW1517:CB1517"/>
    <mergeCell ref="CC1517:CH1517"/>
    <mergeCell ref="CI1517:CN1517"/>
    <mergeCell ref="U1517:Z1517"/>
    <mergeCell ref="AA1517:AF1517"/>
    <mergeCell ref="AG1517:AL1517"/>
    <mergeCell ref="AM1517:AR1517"/>
    <mergeCell ref="AS1517:AX1517"/>
    <mergeCell ref="AY1517:BD1517"/>
    <mergeCell ref="A1503:DO1503"/>
    <mergeCell ref="DP1503:EV1503"/>
    <mergeCell ref="A1508:CL1508"/>
    <mergeCell ref="CM1508:CZ1508"/>
    <mergeCell ref="A1510:EV1510"/>
    <mergeCell ref="A1514:H1517"/>
    <mergeCell ref="DR1514:DZ1514"/>
    <mergeCell ref="DL1515:EC1515"/>
    <mergeCell ref="I1517:N1517"/>
    <mergeCell ref="O1517:T1517"/>
    <mergeCell ref="DY1499:ED1499"/>
    <mergeCell ref="EE1499:EJ1499"/>
    <mergeCell ref="EK1499:EP1499"/>
    <mergeCell ref="EQ1499:EV1499"/>
    <mergeCell ref="A1502:DO1502"/>
    <mergeCell ref="DP1502:EV1502"/>
    <mergeCell ref="CO1499:CT1499"/>
    <mergeCell ref="CU1499:CZ1499"/>
    <mergeCell ref="DA1499:DF1499"/>
    <mergeCell ref="DG1499:DL1499"/>
    <mergeCell ref="DM1499:DR1499"/>
    <mergeCell ref="DS1499:DX1499"/>
    <mergeCell ref="BE1499:BJ1499"/>
    <mergeCell ref="BK1499:BP1499"/>
    <mergeCell ref="BQ1499:BV1499"/>
    <mergeCell ref="BW1499:CB1499"/>
    <mergeCell ref="CC1499:CH1499"/>
    <mergeCell ref="CI1499:CN1499"/>
    <mergeCell ref="EQ1498:EV1498"/>
    <mergeCell ref="A1499:H1499"/>
    <mergeCell ref="I1499:N1499"/>
    <mergeCell ref="O1499:T1499"/>
    <mergeCell ref="U1499:Z1499"/>
    <mergeCell ref="AA1499:AF1499"/>
    <mergeCell ref="AG1499:AL1499"/>
    <mergeCell ref="AM1499:AR1499"/>
    <mergeCell ref="AS1499:AX1499"/>
    <mergeCell ref="AY1499:BD1499"/>
    <mergeCell ref="DG1498:DL1498"/>
    <mergeCell ref="DM1498:DR1498"/>
    <mergeCell ref="DS1498:DX1498"/>
    <mergeCell ref="DY1498:ED1498"/>
    <mergeCell ref="EE1498:EJ1498"/>
    <mergeCell ref="EK1498:EP1498"/>
    <mergeCell ref="BW1498:CB1498"/>
    <mergeCell ref="CC1498:CH1498"/>
    <mergeCell ref="CI1498:CN1498"/>
    <mergeCell ref="CO1498:CT1498"/>
    <mergeCell ref="CU1498:CZ1498"/>
    <mergeCell ref="DA1498:DF1498"/>
    <mergeCell ref="AM1498:AR1498"/>
    <mergeCell ref="AS1498:AX1498"/>
    <mergeCell ref="AY1498:BD1498"/>
    <mergeCell ref="BE1498:BJ1498"/>
    <mergeCell ref="BK1498:BP1498"/>
    <mergeCell ref="BQ1498:BV1498"/>
    <mergeCell ref="DY1497:ED1497"/>
    <mergeCell ref="EE1497:EJ1497"/>
    <mergeCell ref="EK1497:EP1497"/>
    <mergeCell ref="EQ1497:EV1497"/>
    <mergeCell ref="A1498:H1498"/>
    <mergeCell ref="I1498:N1498"/>
    <mergeCell ref="O1498:T1498"/>
    <mergeCell ref="U1498:Z1498"/>
    <mergeCell ref="AA1498:AF1498"/>
    <mergeCell ref="AG1498:AL1498"/>
    <mergeCell ref="CO1497:CT1497"/>
    <mergeCell ref="CU1497:CZ1497"/>
    <mergeCell ref="DA1497:DF1497"/>
    <mergeCell ref="DG1497:DL1497"/>
    <mergeCell ref="DM1497:DR1497"/>
    <mergeCell ref="DS1497:DX1497"/>
    <mergeCell ref="BE1497:BJ1497"/>
    <mergeCell ref="BK1497:BP1497"/>
    <mergeCell ref="BQ1497:BV1497"/>
    <mergeCell ref="BW1497:CB1497"/>
    <mergeCell ref="CC1497:CH1497"/>
    <mergeCell ref="CI1497:CN1497"/>
    <mergeCell ref="EQ1496:EV1496"/>
    <mergeCell ref="A1497:H1497"/>
    <mergeCell ref="I1497:N1497"/>
    <mergeCell ref="O1497:T1497"/>
    <mergeCell ref="U1497:Z1497"/>
    <mergeCell ref="AA1497:AF1497"/>
    <mergeCell ref="AG1497:AL1497"/>
    <mergeCell ref="AM1497:AR1497"/>
    <mergeCell ref="AS1497:AX1497"/>
    <mergeCell ref="AY1497:BD1497"/>
    <mergeCell ref="DG1496:DL1496"/>
    <mergeCell ref="DM1496:DR1496"/>
    <mergeCell ref="DS1496:DX1496"/>
    <mergeCell ref="DY1496:ED1496"/>
    <mergeCell ref="EE1496:EJ1496"/>
    <mergeCell ref="EK1496:EP1496"/>
    <mergeCell ref="BW1496:CB1496"/>
    <mergeCell ref="CC1496:CH1496"/>
    <mergeCell ref="CI1496:CN1496"/>
    <mergeCell ref="CO1496:CT1496"/>
    <mergeCell ref="CU1496:CZ1496"/>
    <mergeCell ref="DA1496:DF1496"/>
    <mergeCell ref="AM1496:AR1496"/>
    <mergeCell ref="AS1496:AX1496"/>
    <mergeCell ref="AY1496:BD1496"/>
    <mergeCell ref="BE1496:BJ1496"/>
    <mergeCell ref="BK1496:BP1496"/>
    <mergeCell ref="BQ1496:BV1496"/>
    <mergeCell ref="DY1495:ED1495"/>
    <mergeCell ref="EE1495:EJ1495"/>
    <mergeCell ref="EK1495:EP1495"/>
    <mergeCell ref="EQ1495:EV1495"/>
    <mergeCell ref="A1496:H1496"/>
    <mergeCell ref="I1496:N1496"/>
    <mergeCell ref="O1496:T1496"/>
    <mergeCell ref="U1496:Z1496"/>
    <mergeCell ref="AA1496:AF1496"/>
    <mergeCell ref="AG1496:AL1496"/>
    <mergeCell ref="CO1495:CT1495"/>
    <mergeCell ref="CU1495:CZ1495"/>
    <mergeCell ref="DA1495:DF1495"/>
    <mergeCell ref="DG1495:DL1495"/>
    <mergeCell ref="DM1495:DR1495"/>
    <mergeCell ref="DS1495:DX1495"/>
    <mergeCell ref="BE1495:BJ1495"/>
    <mergeCell ref="BK1495:BP1495"/>
    <mergeCell ref="BQ1495:BV1495"/>
    <mergeCell ref="BW1495:CB1495"/>
    <mergeCell ref="CC1495:CH1495"/>
    <mergeCell ref="CI1495:CN1495"/>
    <mergeCell ref="EQ1494:EV1494"/>
    <mergeCell ref="A1495:H1495"/>
    <mergeCell ref="I1495:N1495"/>
    <mergeCell ref="O1495:T1495"/>
    <mergeCell ref="U1495:Z1495"/>
    <mergeCell ref="AA1495:AF1495"/>
    <mergeCell ref="AG1495:AL1495"/>
    <mergeCell ref="AM1495:AR1495"/>
    <mergeCell ref="AS1495:AX1495"/>
    <mergeCell ref="AY1495:BD1495"/>
    <mergeCell ref="DG1494:DL1494"/>
    <mergeCell ref="DM1494:DR1494"/>
    <mergeCell ref="DS1494:DX1494"/>
    <mergeCell ref="DY1494:ED1494"/>
    <mergeCell ref="EE1494:EJ1494"/>
    <mergeCell ref="EK1494:EP1494"/>
    <mergeCell ref="BW1494:CB1494"/>
    <mergeCell ref="CC1494:CH1494"/>
    <mergeCell ref="CI1494:CN1494"/>
    <mergeCell ref="CO1494:CT1494"/>
    <mergeCell ref="CU1494:CZ1494"/>
    <mergeCell ref="DA1494:DF1494"/>
    <mergeCell ref="AM1494:AR1494"/>
    <mergeCell ref="AS1494:AX1494"/>
    <mergeCell ref="AY1494:BD1494"/>
    <mergeCell ref="BE1494:BJ1494"/>
    <mergeCell ref="BK1494:BP1494"/>
    <mergeCell ref="BQ1494:BV1494"/>
    <mergeCell ref="DY1493:ED1493"/>
    <mergeCell ref="EE1493:EJ1493"/>
    <mergeCell ref="EK1493:EP1493"/>
    <mergeCell ref="EQ1493:EV1493"/>
    <mergeCell ref="A1494:H1494"/>
    <mergeCell ref="I1494:N1494"/>
    <mergeCell ref="O1494:T1494"/>
    <mergeCell ref="U1494:Z1494"/>
    <mergeCell ref="AA1494:AF1494"/>
    <mergeCell ref="AG1494:AL1494"/>
    <mergeCell ref="CO1493:CT1493"/>
    <mergeCell ref="CU1493:CZ1493"/>
    <mergeCell ref="DA1493:DF1493"/>
    <mergeCell ref="DG1493:DL1493"/>
    <mergeCell ref="DM1493:DR1493"/>
    <mergeCell ref="DS1493:DX1493"/>
    <mergeCell ref="BE1493:BJ1493"/>
    <mergeCell ref="BK1493:BP1493"/>
    <mergeCell ref="BQ1493:BV1493"/>
    <mergeCell ref="BW1493:CB1493"/>
    <mergeCell ref="CC1493:CH1493"/>
    <mergeCell ref="CI1493:CN1493"/>
    <mergeCell ref="EQ1492:EV1492"/>
    <mergeCell ref="A1493:H1493"/>
    <mergeCell ref="I1493:N1493"/>
    <mergeCell ref="O1493:T1493"/>
    <mergeCell ref="U1493:Z1493"/>
    <mergeCell ref="AA1493:AF1493"/>
    <mergeCell ref="AG1493:AL1493"/>
    <mergeCell ref="AM1493:AR1493"/>
    <mergeCell ref="AS1493:AX1493"/>
    <mergeCell ref="AY1493:BD1493"/>
    <mergeCell ref="DG1492:DL1492"/>
    <mergeCell ref="DM1492:DR1492"/>
    <mergeCell ref="DS1492:DX1492"/>
    <mergeCell ref="DY1492:ED1492"/>
    <mergeCell ref="EE1492:EJ1492"/>
    <mergeCell ref="EK1492:EP1492"/>
    <mergeCell ref="BW1492:CB1492"/>
    <mergeCell ref="CC1492:CH1492"/>
    <mergeCell ref="CI1492:CN1492"/>
    <mergeCell ref="CO1492:CT1492"/>
    <mergeCell ref="CU1492:CZ1492"/>
    <mergeCell ref="DA1492:DF1492"/>
    <mergeCell ref="AM1492:AR1492"/>
    <mergeCell ref="AS1492:AX1492"/>
    <mergeCell ref="AY1492:BD1492"/>
    <mergeCell ref="BE1492:BJ1492"/>
    <mergeCell ref="BK1492:BP1492"/>
    <mergeCell ref="BQ1492:BV1492"/>
    <mergeCell ref="DY1491:ED1491"/>
    <mergeCell ref="EE1491:EJ1491"/>
    <mergeCell ref="EK1491:EP1491"/>
    <mergeCell ref="EQ1491:EV1491"/>
    <mergeCell ref="A1492:H1492"/>
    <mergeCell ref="I1492:N1492"/>
    <mergeCell ref="O1492:T1492"/>
    <mergeCell ref="U1492:Z1492"/>
    <mergeCell ref="AA1492:AF1492"/>
    <mergeCell ref="AG1492:AL1492"/>
    <mergeCell ref="CO1491:CT1491"/>
    <mergeCell ref="CU1491:CZ1491"/>
    <mergeCell ref="DA1491:DF1491"/>
    <mergeCell ref="DG1491:DL1491"/>
    <mergeCell ref="DM1491:DR1491"/>
    <mergeCell ref="DS1491:DX1491"/>
    <mergeCell ref="BE1491:BJ1491"/>
    <mergeCell ref="BK1491:BP1491"/>
    <mergeCell ref="BQ1491:BV1491"/>
    <mergeCell ref="BW1491:CB1491"/>
    <mergeCell ref="CC1491:CH1491"/>
    <mergeCell ref="CI1491:CN1491"/>
    <mergeCell ref="EQ1490:EV1490"/>
    <mergeCell ref="A1491:H1491"/>
    <mergeCell ref="I1491:N1491"/>
    <mergeCell ref="O1491:T1491"/>
    <mergeCell ref="U1491:Z1491"/>
    <mergeCell ref="AA1491:AF1491"/>
    <mergeCell ref="AG1491:AL1491"/>
    <mergeCell ref="AM1491:AR1491"/>
    <mergeCell ref="AS1491:AX1491"/>
    <mergeCell ref="AY1491:BD1491"/>
    <mergeCell ref="DG1490:DL1490"/>
    <mergeCell ref="DM1490:DR1490"/>
    <mergeCell ref="DS1490:DX1490"/>
    <mergeCell ref="DY1490:ED1490"/>
    <mergeCell ref="EE1490:EJ1490"/>
    <mergeCell ref="EK1490:EP1490"/>
    <mergeCell ref="BW1490:CB1490"/>
    <mergeCell ref="CC1490:CH1490"/>
    <mergeCell ref="CI1490:CN1490"/>
    <mergeCell ref="CO1490:CT1490"/>
    <mergeCell ref="CU1490:CZ1490"/>
    <mergeCell ref="DA1490:DF1490"/>
    <mergeCell ref="AM1490:AR1490"/>
    <mergeCell ref="AS1490:AX1490"/>
    <mergeCell ref="AY1490:BD1490"/>
    <mergeCell ref="BE1490:BJ1490"/>
    <mergeCell ref="BK1490:BP1490"/>
    <mergeCell ref="BQ1490:BV1490"/>
    <mergeCell ref="DY1489:ED1489"/>
    <mergeCell ref="EE1489:EJ1489"/>
    <mergeCell ref="EK1489:EP1489"/>
    <mergeCell ref="EQ1489:EV1489"/>
    <mergeCell ref="A1490:H1490"/>
    <mergeCell ref="I1490:N1490"/>
    <mergeCell ref="O1490:T1490"/>
    <mergeCell ref="U1490:Z1490"/>
    <mergeCell ref="AA1490:AF1490"/>
    <mergeCell ref="AG1490:AL1490"/>
    <mergeCell ref="CO1489:CT1489"/>
    <mergeCell ref="CU1489:CZ1489"/>
    <mergeCell ref="DA1489:DF1489"/>
    <mergeCell ref="DG1489:DL1489"/>
    <mergeCell ref="DM1489:DR1489"/>
    <mergeCell ref="DS1489:DX1489"/>
    <mergeCell ref="BE1489:BJ1489"/>
    <mergeCell ref="BK1489:BP1489"/>
    <mergeCell ref="BQ1489:BV1489"/>
    <mergeCell ref="BW1489:CB1489"/>
    <mergeCell ref="CC1489:CH1489"/>
    <mergeCell ref="CI1489:CN1489"/>
    <mergeCell ref="EQ1488:EV1488"/>
    <mergeCell ref="A1489:H1489"/>
    <mergeCell ref="I1489:N1489"/>
    <mergeCell ref="O1489:T1489"/>
    <mergeCell ref="U1489:Z1489"/>
    <mergeCell ref="AA1489:AF1489"/>
    <mergeCell ref="AG1489:AL1489"/>
    <mergeCell ref="AM1489:AR1489"/>
    <mergeCell ref="AS1489:AX1489"/>
    <mergeCell ref="AY1489:BD1489"/>
    <mergeCell ref="DG1488:DL1488"/>
    <mergeCell ref="DM1488:DR1488"/>
    <mergeCell ref="DS1488:DX1488"/>
    <mergeCell ref="DY1488:ED1488"/>
    <mergeCell ref="EE1488:EJ1488"/>
    <mergeCell ref="EK1488:EP1488"/>
    <mergeCell ref="BW1488:CB1488"/>
    <mergeCell ref="CC1488:CH1488"/>
    <mergeCell ref="CI1488:CN1488"/>
    <mergeCell ref="CO1488:CT1488"/>
    <mergeCell ref="CU1488:CZ1488"/>
    <mergeCell ref="DA1488:DF1488"/>
    <mergeCell ref="AM1488:AR1488"/>
    <mergeCell ref="AS1488:AX1488"/>
    <mergeCell ref="AY1488:BD1488"/>
    <mergeCell ref="BE1488:BJ1488"/>
    <mergeCell ref="BK1488:BP1488"/>
    <mergeCell ref="BQ1488:BV1488"/>
    <mergeCell ref="DY1487:ED1487"/>
    <mergeCell ref="EE1487:EJ1487"/>
    <mergeCell ref="EK1487:EP1487"/>
    <mergeCell ref="EQ1487:EV1487"/>
    <mergeCell ref="A1488:H1488"/>
    <mergeCell ref="I1488:N1488"/>
    <mergeCell ref="O1488:T1488"/>
    <mergeCell ref="U1488:Z1488"/>
    <mergeCell ref="AA1488:AF1488"/>
    <mergeCell ref="AG1488:AL1488"/>
    <mergeCell ref="CO1487:CT1487"/>
    <mergeCell ref="CU1487:CZ1487"/>
    <mergeCell ref="DA1487:DF1487"/>
    <mergeCell ref="DG1487:DL1487"/>
    <mergeCell ref="DM1487:DR1487"/>
    <mergeCell ref="DS1487:DX1487"/>
    <mergeCell ref="BE1487:BJ1487"/>
    <mergeCell ref="BK1487:BP1487"/>
    <mergeCell ref="BQ1487:BV1487"/>
    <mergeCell ref="BW1487:CB1487"/>
    <mergeCell ref="CC1487:CH1487"/>
    <mergeCell ref="CI1487:CN1487"/>
    <mergeCell ref="EQ1486:EV1486"/>
    <mergeCell ref="A1487:H1487"/>
    <mergeCell ref="I1487:N1487"/>
    <mergeCell ref="O1487:T1487"/>
    <mergeCell ref="U1487:Z1487"/>
    <mergeCell ref="AA1487:AF1487"/>
    <mergeCell ref="AG1487:AL1487"/>
    <mergeCell ref="AM1487:AR1487"/>
    <mergeCell ref="AS1487:AX1487"/>
    <mergeCell ref="AY1487:BD1487"/>
    <mergeCell ref="DG1486:DL1486"/>
    <mergeCell ref="DM1486:DR1486"/>
    <mergeCell ref="DS1486:DX1486"/>
    <mergeCell ref="DY1486:ED1486"/>
    <mergeCell ref="EE1486:EJ1486"/>
    <mergeCell ref="EK1486:EP1486"/>
    <mergeCell ref="BW1486:CB1486"/>
    <mergeCell ref="CC1486:CH1486"/>
    <mergeCell ref="CI1486:CN1486"/>
    <mergeCell ref="CO1486:CT1486"/>
    <mergeCell ref="CU1486:CZ1486"/>
    <mergeCell ref="DA1486:DF1486"/>
    <mergeCell ref="AM1486:AR1486"/>
    <mergeCell ref="AS1486:AX1486"/>
    <mergeCell ref="AY1486:BD1486"/>
    <mergeCell ref="BE1486:BJ1486"/>
    <mergeCell ref="BK1486:BP1486"/>
    <mergeCell ref="BQ1486:BV1486"/>
    <mergeCell ref="DY1485:ED1485"/>
    <mergeCell ref="EE1485:EJ1485"/>
    <mergeCell ref="EK1485:EP1485"/>
    <mergeCell ref="EQ1485:EV1485"/>
    <mergeCell ref="A1486:H1486"/>
    <mergeCell ref="I1486:N1486"/>
    <mergeCell ref="O1486:T1486"/>
    <mergeCell ref="U1486:Z1486"/>
    <mergeCell ref="AA1486:AF1486"/>
    <mergeCell ref="AG1486:AL1486"/>
    <mergeCell ref="CO1485:CT1485"/>
    <mergeCell ref="CU1485:CZ1485"/>
    <mergeCell ref="DA1485:DF1485"/>
    <mergeCell ref="DG1485:DL1485"/>
    <mergeCell ref="DM1485:DR1485"/>
    <mergeCell ref="DS1485:DX1485"/>
    <mergeCell ref="BE1485:BJ1485"/>
    <mergeCell ref="BK1485:BP1485"/>
    <mergeCell ref="BQ1485:BV1485"/>
    <mergeCell ref="BW1485:CB1485"/>
    <mergeCell ref="CC1485:CH1485"/>
    <mergeCell ref="CI1485:CN1485"/>
    <mergeCell ref="EQ1484:EV1484"/>
    <mergeCell ref="A1485:H1485"/>
    <mergeCell ref="I1485:N1485"/>
    <mergeCell ref="O1485:T1485"/>
    <mergeCell ref="U1485:Z1485"/>
    <mergeCell ref="AA1485:AF1485"/>
    <mergeCell ref="AG1485:AL1485"/>
    <mergeCell ref="AM1485:AR1485"/>
    <mergeCell ref="AS1485:AX1485"/>
    <mergeCell ref="AY1485:BD1485"/>
    <mergeCell ref="DG1484:DL1484"/>
    <mergeCell ref="DM1484:DR1484"/>
    <mergeCell ref="DS1484:DX1484"/>
    <mergeCell ref="DY1484:ED1484"/>
    <mergeCell ref="EE1484:EJ1484"/>
    <mergeCell ref="EK1484:EP1484"/>
    <mergeCell ref="BW1484:CB1484"/>
    <mergeCell ref="CC1484:CH1484"/>
    <mergeCell ref="CI1484:CN1484"/>
    <mergeCell ref="CO1484:CT1484"/>
    <mergeCell ref="CU1484:CZ1484"/>
    <mergeCell ref="DA1484:DF1484"/>
    <mergeCell ref="AM1484:AR1484"/>
    <mergeCell ref="AS1484:AX1484"/>
    <mergeCell ref="AY1484:BD1484"/>
    <mergeCell ref="BE1484:BJ1484"/>
    <mergeCell ref="BK1484:BP1484"/>
    <mergeCell ref="BQ1484:BV1484"/>
    <mergeCell ref="DY1483:ED1483"/>
    <mergeCell ref="EE1483:EJ1483"/>
    <mergeCell ref="EK1483:EP1483"/>
    <mergeCell ref="EQ1483:EV1483"/>
    <mergeCell ref="A1484:H1484"/>
    <mergeCell ref="I1484:N1484"/>
    <mergeCell ref="O1484:T1484"/>
    <mergeCell ref="U1484:Z1484"/>
    <mergeCell ref="AA1484:AF1484"/>
    <mergeCell ref="AG1484:AL1484"/>
    <mergeCell ref="CO1483:CT1483"/>
    <mergeCell ref="CU1483:CZ1483"/>
    <mergeCell ref="DA1483:DF1483"/>
    <mergeCell ref="DG1483:DL1483"/>
    <mergeCell ref="DM1483:DR1483"/>
    <mergeCell ref="DS1483:DX1483"/>
    <mergeCell ref="BE1483:BJ1483"/>
    <mergeCell ref="BK1483:BP1483"/>
    <mergeCell ref="BQ1483:BV1483"/>
    <mergeCell ref="BW1483:CB1483"/>
    <mergeCell ref="CC1483:CH1483"/>
    <mergeCell ref="CI1483:CN1483"/>
    <mergeCell ref="EQ1482:EV1482"/>
    <mergeCell ref="A1483:H1483"/>
    <mergeCell ref="I1483:N1483"/>
    <mergeCell ref="O1483:T1483"/>
    <mergeCell ref="U1483:Z1483"/>
    <mergeCell ref="AA1483:AF1483"/>
    <mergeCell ref="AG1483:AL1483"/>
    <mergeCell ref="AM1483:AR1483"/>
    <mergeCell ref="AS1483:AX1483"/>
    <mergeCell ref="AY1483:BD1483"/>
    <mergeCell ref="DG1482:DL1482"/>
    <mergeCell ref="DM1482:DR1482"/>
    <mergeCell ref="DS1482:DX1482"/>
    <mergeCell ref="DY1482:ED1482"/>
    <mergeCell ref="EE1482:EJ1482"/>
    <mergeCell ref="EK1482:EP1482"/>
    <mergeCell ref="BW1482:CB1482"/>
    <mergeCell ref="CC1482:CH1482"/>
    <mergeCell ref="CI1482:CN1482"/>
    <mergeCell ref="CO1482:CT1482"/>
    <mergeCell ref="CU1482:CZ1482"/>
    <mergeCell ref="DA1482:DF1482"/>
    <mergeCell ref="AM1482:AR1482"/>
    <mergeCell ref="AS1482:AX1482"/>
    <mergeCell ref="AY1482:BD1482"/>
    <mergeCell ref="BE1482:BJ1482"/>
    <mergeCell ref="BK1482:BP1482"/>
    <mergeCell ref="BQ1482:BV1482"/>
    <mergeCell ref="DY1481:ED1481"/>
    <mergeCell ref="EE1481:EJ1481"/>
    <mergeCell ref="EK1481:EP1481"/>
    <mergeCell ref="EQ1481:EV1481"/>
    <mergeCell ref="A1482:H1482"/>
    <mergeCell ref="I1482:N1482"/>
    <mergeCell ref="O1482:T1482"/>
    <mergeCell ref="U1482:Z1482"/>
    <mergeCell ref="AA1482:AF1482"/>
    <mergeCell ref="AG1482:AL1482"/>
    <mergeCell ref="CO1481:CT1481"/>
    <mergeCell ref="CU1481:CZ1481"/>
    <mergeCell ref="DA1481:DF1481"/>
    <mergeCell ref="DG1481:DL1481"/>
    <mergeCell ref="DM1481:DR1481"/>
    <mergeCell ref="DS1481:DX1481"/>
    <mergeCell ref="BE1481:BJ1481"/>
    <mergeCell ref="BK1481:BP1481"/>
    <mergeCell ref="BQ1481:BV1481"/>
    <mergeCell ref="BW1481:CB1481"/>
    <mergeCell ref="CC1481:CH1481"/>
    <mergeCell ref="CI1481:CN1481"/>
    <mergeCell ref="EQ1480:EV1480"/>
    <mergeCell ref="A1481:H1481"/>
    <mergeCell ref="I1481:N1481"/>
    <mergeCell ref="O1481:T1481"/>
    <mergeCell ref="U1481:Z1481"/>
    <mergeCell ref="AA1481:AF1481"/>
    <mergeCell ref="AG1481:AL1481"/>
    <mergeCell ref="AM1481:AR1481"/>
    <mergeCell ref="AS1481:AX1481"/>
    <mergeCell ref="AY1481:BD1481"/>
    <mergeCell ref="DG1480:DL1480"/>
    <mergeCell ref="DM1480:DR1480"/>
    <mergeCell ref="DS1480:DX1480"/>
    <mergeCell ref="DY1480:ED1480"/>
    <mergeCell ref="EE1480:EJ1480"/>
    <mergeCell ref="EK1480:EP1480"/>
    <mergeCell ref="BW1480:CB1480"/>
    <mergeCell ref="CC1480:CH1480"/>
    <mergeCell ref="CI1480:CN1480"/>
    <mergeCell ref="CO1480:CT1480"/>
    <mergeCell ref="CU1480:CZ1480"/>
    <mergeCell ref="DA1480:DF1480"/>
    <mergeCell ref="AM1480:AR1480"/>
    <mergeCell ref="AS1480:AX1480"/>
    <mergeCell ref="AY1480:BD1480"/>
    <mergeCell ref="BE1480:BJ1480"/>
    <mergeCell ref="BK1480:BP1480"/>
    <mergeCell ref="BQ1480:BV1480"/>
    <mergeCell ref="DY1479:ED1479"/>
    <mergeCell ref="EE1479:EJ1479"/>
    <mergeCell ref="EK1479:EP1479"/>
    <mergeCell ref="EQ1479:EV1479"/>
    <mergeCell ref="A1480:H1480"/>
    <mergeCell ref="I1480:N1480"/>
    <mergeCell ref="O1480:T1480"/>
    <mergeCell ref="U1480:Z1480"/>
    <mergeCell ref="AA1480:AF1480"/>
    <mergeCell ref="AG1480:AL1480"/>
    <mergeCell ref="CO1479:CT1479"/>
    <mergeCell ref="CU1479:CZ1479"/>
    <mergeCell ref="DA1479:DF1479"/>
    <mergeCell ref="DG1479:DL1479"/>
    <mergeCell ref="DM1479:DR1479"/>
    <mergeCell ref="DS1479:DX1479"/>
    <mergeCell ref="BE1479:BJ1479"/>
    <mergeCell ref="BK1479:BP1479"/>
    <mergeCell ref="BQ1479:BV1479"/>
    <mergeCell ref="BW1479:CB1479"/>
    <mergeCell ref="CC1479:CH1479"/>
    <mergeCell ref="CI1479:CN1479"/>
    <mergeCell ref="EQ1478:EV1478"/>
    <mergeCell ref="A1479:H1479"/>
    <mergeCell ref="I1479:N1479"/>
    <mergeCell ref="O1479:T1479"/>
    <mergeCell ref="U1479:Z1479"/>
    <mergeCell ref="AA1479:AF1479"/>
    <mergeCell ref="AG1479:AL1479"/>
    <mergeCell ref="AM1479:AR1479"/>
    <mergeCell ref="AS1479:AX1479"/>
    <mergeCell ref="AY1479:BD1479"/>
    <mergeCell ref="DG1478:DL1478"/>
    <mergeCell ref="DM1478:DR1478"/>
    <mergeCell ref="DS1478:DX1478"/>
    <mergeCell ref="DY1478:ED1478"/>
    <mergeCell ref="EE1478:EJ1478"/>
    <mergeCell ref="EK1478:EP1478"/>
    <mergeCell ref="BW1478:CB1478"/>
    <mergeCell ref="CC1478:CH1478"/>
    <mergeCell ref="CI1478:CN1478"/>
    <mergeCell ref="CO1478:CT1478"/>
    <mergeCell ref="CU1478:CZ1478"/>
    <mergeCell ref="DA1478:DF1478"/>
    <mergeCell ref="AM1478:AR1478"/>
    <mergeCell ref="AS1478:AX1478"/>
    <mergeCell ref="AY1478:BD1478"/>
    <mergeCell ref="BE1478:BJ1478"/>
    <mergeCell ref="BK1478:BP1478"/>
    <mergeCell ref="BQ1478:BV1478"/>
    <mergeCell ref="DY1477:ED1477"/>
    <mergeCell ref="EE1477:EJ1477"/>
    <mergeCell ref="EK1477:EP1477"/>
    <mergeCell ref="EQ1477:EV1477"/>
    <mergeCell ref="A1478:H1478"/>
    <mergeCell ref="I1478:N1478"/>
    <mergeCell ref="O1478:T1478"/>
    <mergeCell ref="U1478:Z1478"/>
    <mergeCell ref="AA1478:AF1478"/>
    <mergeCell ref="AG1478:AL1478"/>
    <mergeCell ref="CO1477:CT1477"/>
    <mergeCell ref="CU1477:CZ1477"/>
    <mergeCell ref="DA1477:DF1477"/>
    <mergeCell ref="DG1477:DL1477"/>
    <mergeCell ref="DM1477:DR1477"/>
    <mergeCell ref="DS1477:DX1477"/>
    <mergeCell ref="BE1477:BJ1477"/>
    <mergeCell ref="BK1477:BP1477"/>
    <mergeCell ref="BQ1477:BV1477"/>
    <mergeCell ref="BW1477:CB1477"/>
    <mergeCell ref="CC1477:CH1477"/>
    <mergeCell ref="CI1477:CN1477"/>
    <mergeCell ref="EQ1476:EV1476"/>
    <mergeCell ref="A1477:H1477"/>
    <mergeCell ref="I1477:N1477"/>
    <mergeCell ref="O1477:T1477"/>
    <mergeCell ref="U1477:Z1477"/>
    <mergeCell ref="AA1477:AF1477"/>
    <mergeCell ref="AG1477:AL1477"/>
    <mergeCell ref="AM1477:AR1477"/>
    <mergeCell ref="AS1477:AX1477"/>
    <mergeCell ref="AY1477:BD1477"/>
    <mergeCell ref="DG1476:DL1476"/>
    <mergeCell ref="DM1476:DR1476"/>
    <mergeCell ref="DS1476:DX1476"/>
    <mergeCell ref="DY1476:ED1476"/>
    <mergeCell ref="EE1476:EJ1476"/>
    <mergeCell ref="EK1476:EP1476"/>
    <mergeCell ref="BW1476:CB1476"/>
    <mergeCell ref="CC1476:CH1476"/>
    <mergeCell ref="CI1476:CN1476"/>
    <mergeCell ref="CO1476:CT1476"/>
    <mergeCell ref="CU1476:CZ1476"/>
    <mergeCell ref="DA1476:DF1476"/>
    <mergeCell ref="AM1476:AR1476"/>
    <mergeCell ref="AS1476:AX1476"/>
    <mergeCell ref="AY1476:BD1476"/>
    <mergeCell ref="BE1476:BJ1476"/>
    <mergeCell ref="BK1476:BP1476"/>
    <mergeCell ref="BQ1476:BV1476"/>
    <mergeCell ref="DY1475:ED1475"/>
    <mergeCell ref="EE1475:EJ1475"/>
    <mergeCell ref="EK1475:EP1475"/>
    <mergeCell ref="EQ1475:EV1475"/>
    <mergeCell ref="A1476:H1476"/>
    <mergeCell ref="I1476:N1476"/>
    <mergeCell ref="O1476:T1476"/>
    <mergeCell ref="U1476:Z1476"/>
    <mergeCell ref="AA1476:AF1476"/>
    <mergeCell ref="AG1476:AL1476"/>
    <mergeCell ref="CO1475:CT1475"/>
    <mergeCell ref="CU1475:CZ1475"/>
    <mergeCell ref="DA1475:DF1475"/>
    <mergeCell ref="DG1475:DL1475"/>
    <mergeCell ref="DM1475:DR1475"/>
    <mergeCell ref="DS1475:DX1475"/>
    <mergeCell ref="BE1475:BJ1475"/>
    <mergeCell ref="BK1475:BP1475"/>
    <mergeCell ref="BQ1475:BV1475"/>
    <mergeCell ref="BW1475:CB1475"/>
    <mergeCell ref="CC1475:CH1475"/>
    <mergeCell ref="CI1475:CN1475"/>
    <mergeCell ref="EQ1474:EV1474"/>
    <mergeCell ref="A1475:H1475"/>
    <mergeCell ref="I1475:N1475"/>
    <mergeCell ref="O1475:T1475"/>
    <mergeCell ref="U1475:Z1475"/>
    <mergeCell ref="AA1475:AF1475"/>
    <mergeCell ref="AG1475:AL1475"/>
    <mergeCell ref="AM1475:AR1475"/>
    <mergeCell ref="AS1475:AX1475"/>
    <mergeCell ref="AY1475:BD1475"/>
    <mergeCell ref="DG1474:DL1474"/>
    <mergeCell ref="DM1474:DR1474"/>
    <mergeCell ref="DS1474:DX1474"/>
    <mergeCell ref="DY1474:ED1474"/>
    <mergeCell ref="EE1474:EJ1474"/>
    <mergeCell ref="EK1474:EP1474"/>
    <mergeCell ref="BW1474:CB1474"/>
    <mergeCell ref="CC1474:CH1474"/>
    <mergeCell ref="CI1474:CN1474"/>
    <mergeCell ref="CO1474:CT1474"/>
    <mergeCell ref="CU1474:CZ1474"/>
    <mergeCell ref="DA1474:DF1474"/>
    <mergeCell ref="AM1474:AR1474"/>
    <mergeCell ref="AS1474:AX1474"/>
    <mergeCell ref="AY1474:BD1474"/>
    <mergeCell ref="BE1474:BJ1474"/>
    <mergeCell ref="BK1474:BP1474"/>
    <mergeCell ref="BQ1474:BV1474"/>
    <mergeCell ref="DY1473:ED1473"/>
    <mergeCell ref="EE1473:EJ1473"/>
    <mergeCell ref="EK1473:EP1473"/>
    <mergeCell ref="EQ1473:EV1473"/>
    <mergeCell ref="A1474:H1474"/>
    <mergeCell ref="I1474:N1474"/>
    <mergeCell ref="O1474:T1474"/>
    <mergeCell ref="U1474:Z1474"/>
    <mergeCell ref="AA1474:AF1474"/>
    <mergeCell ref="AG1474:AL1474"/>
    <mergeCell ref="CO1473:CT1473"/>
    <mergeCell ref="CU1473:CZ1473"/>
    <mergeCell ref="DA1473:DF1473"/>
    <mergeCell ref="DG1473:DL1473"/>
    <mergeCell ref="DM1473:DR1473"/>
    <mergeCell ref="DS1473:DX1473"/>
    <mergeCell ref="BE1473:BJ1473"/>
    <mergeCell ref="BK1473:BP1473"/>
    <mergeCell ref="BQ1473:BV1473"/>
    <mergeCell ref="BW1473:CB1473"/>
    <mergeCell ref="CC1473:CH1473"/>
    <mergeCell ref="CI1473:CN1473"/>
    <mergeCell ref="EQ1472:EV1472"/>
    <mergeCell ref="A1473:H1473"/>
    <mergeCell ref="I1473:N1473"/>
    <mergeCell ref="O1473:T1473"/>
    <mergeCell ref="U1473:Z1473"/>
    <mergeCell ref="AA1473:AF1473"/>
    <mergeCell ref="AG1473:AL1473"/>
    <mergeCell ref="AM1473:AR1473"/>
    <mergeCell ref="AS1473:AX1473"/>
    <mergeCell ref="AY1473:BD1473"/>
    <mergeCell ref="DG1472:DL1472"/>
    <mergeCell ref="DM1472:DR1472"/>
    <mergeCell ref="DS1472:DX1472"/>
    <mergeCell ref="DY1472:ED1472"/>
    <mergeCell ref="EE1472:EJ1472"/>
    <mergeCell ref="EK1472:EP1472"/>
    <mergeCell ref="BW1472:CB1472"/>
    <mergeCell ref="CC1472:CH1472"/>
    <mergeCell ref="CI1472:CN1472"/>
    <mergeCell ref="CO1472:CT1472"/>
    <mergeCell ref="CU1472:CZ1472"/>
    <mergeCell ref="DA1472:DF1472"/>
    <mergeCell ref="AM1472:AR1472"/>
    <mergeCell ref="AS1472:AX1472"/>
    <mergeCell ref="AY1472:BD1472"/>
    <mergeCell ref="BE1472:BJ1472"/>
    <mergeCell ref="BK1472:BP1472"/>
    <mergeCell ref="BQ1472:BV1472"/>
    <mergeCell ref="DY1471:ED1471"/>
    <mergeCell ref="EE1471:EJ1471"/>
    <mergeCell ref="EK1471:EP1471"/>
    <mergeCell ref="EQ1471:EV1471"/>
    <mergeCell ref="A1472:H1472"/>
    <mergeCell ref="I1472:N1472"/>
    <mergeCell ref="O1472:T1472"/>
    <mergeCell ref="U1472:Z1472"/>
    <mergeCell ref="AA1472:AF1472"/>
    <mergeCell ref="AG1472:AL1472"/>
    <mergeCell ref="CO1471:CT1471"/>
    <mergeCell ref="CU1471:CZ1471"/>
    <mergeCell ref="DA1471:DF1471"/>
    <mergeCell ref="DG1471:DL1471"/>
    <mergeCell ref="DM1471:DR1471"/>
    <mergeCell ref="DS1471:DX1471"/>
    <mergeCell ref="BE1471:BJ1471"/>
    <mergeCell ref="BK1471:BP1471"/>
    <mergeCell ref="BQ1471:BV1471"/>
    <mergeCell ref="BW1471:CB1471"/>
    <mergeCell ref="CC1471:CH1471"/>
    <mergeCell ref="CI1471:CN1471"/>
    <mergeCell ref="EQ1470:EV1470"/>
    <mergeCell ref="A1471:H1471"/>
    <mergeCell ref="I1471:N1471"/>
    <mergeCell ref="O1471:T1471"/>
    <mergeCell ref="U1471:Z1471"/>
    <mergeCell ref="AA1471:AF1471"/>
    <mergeCell ref="AG1471:AL1471"/>
    <mergeCell ref="AM1471:AR1471"/>
    <mergeCell ref="AS1471:AX1471"/>
    <mergeCell ref="AY1471:BD1471"/>
    <mergeCell ref="DG1470:DL1470"/>
    <mergeCell ref="DM1470:DR1470"/>
    <mergeCell ref="DS1470:DX1470"/>
    <mergeCell ref="DY1470:ED1470"/>
    <mergeCell ref="EE1470:EJ1470"/>
    <mergeCell ref="EK1470:EP1470"/>
    <mergeCell ref="BW1470:CB1470"/>
    <mergeCell ref="CC1470:CH1470"/>
    <mergeCell ref="CI1470:CN1470"/>
    <mergeCell ref="CO1470:CT1470"/>
    <mergeCell ref="CU1470:CZ1470"/>
    <mergeCell ref="DA1470:DF1470"/>
    <mergeCell ref="AM1470:AR1470"/>
    <mergeCell ref="AS1470:AX1470"/>
    <mergeCell ref="AY1470:BD1470"/>
    <mergeCell ref="BE1470:BJ1470"/>
    <mergeCell ref="BK1470:BP1470"/>
    <mergeCell ref="BQ1470:BV1470"/>
    <mergeCell ref="A1470:H1470"/>
    <mergeCell ref="I1470:N1470"/>
    <mergeCell ref="O1470:T1470"/>
    <mergeCell ref="U1470:Z1470"/>
    <mergeCell ref="AA1470:AF1470"/>
    <mergeCell ref="AG1470:AL1470"/>
    <mergeCell ref="DM1469:DR1469"/>
    <mergeCell ref="DS1469:DX1469"/>
    <mergeCell ref="DY1469:ED1469"/>
    <mergeCell ref="EE1469:EJ1469"/>
    <mergeCell ref="EK1469:EP1469"/>
    <mergeCell ref="EQ1469:EV1469"/>
    <mergeCell ref="CC1469:CH1469"/>
    <mergeCell ref="CI1469:CN1469"/>
    <mergeCell ref="CO1469:CT1469"/>
    <mergeCell ref="CU1469:CZ1469"/>
    <mergeCell ref="DA1469:DF1469"/>
    <mergeCell ref="DG1469:DL1469"/>
    <mergeCell ref="AS1469:AX1469"/>
    <mergeCell ref="AY1469:BD1469"/>
    <mergeCell ref="BE1469:BJ1469"/>
    <mergeCell ref="BK1469:BP1469"/>
    <mergeCell ref="BQ1469:BV1469"/>
    <mergeCell ref="BW1469:CB1469"/>
    <mergeCell ref="EE1468:EJ1468"/>
    <mergeCell ref="EK1468:EP1468"/>
    <mergeCell ref="EQ1468:EV1468"/>
    <mergeCell ref="A1469:H1469"/>
    <mergeCell ref="I1469:N1469"/>
    <mergeCell ref="O1469:T1469"/>
    <mergeCell ref="U1469:Z1469"/>
    <mergeCell ref="AA1469:AF1469"/>
    <mergeCell ref="AG1469:AL1469"/>
    <mergeCell ref="AM1469:AR1469"/>
    <mergeCell ref="CU1468:CZ1468"/>
    <mergeCell ref="DA1468:DF1468"/>
    <mergeCell ref="DG1468:DL1468"/>
    <mergeCell ref="DM1468:DR1468"/>
    <mergeCell ref="DS1468:DX1468"/>
    <mergeCell ref="DY1468:ED1468"/>
    <mergeCell ref="BK1468:BP1468"/>
    <mergeCell ref="BQ1468:BV1468"/>
    <mergeCell ref="BW1468:CB1468"/>
    <mergeCell ref="CC1468:CH1468"/>
    <mergeCell ref="CI1468:CN1468"/>
    <mergeCell ref="CO1468:CT1468"/>
    <mergeCell ref="AA1468:AF1468"/>
    <mergeCell ref="AG1468:AL1468"/>
    <mergeCell ref="AM1468:AR1468"/>
    <mergeCell ref="AS1468:AX1468"/>
    <mergeCell ref="AY1468:BD1468"/>
    <mergeCell ref="BE1468:BJ1468"/>
    <mergeCell ref="DY1464:ED1464"/>
    <mergeCell ref="EE1464:EJ1464"/>
    <mergeCell ref="EK1464:EP1464"/>
    <mergeCell ref="EQ1464:EV1464"/>
    <mergeCell ref="A1467:H1468"/>
    <mergeCell ref="I1467:DK1467"/>
    <mergeCell ref="DL1467:EC1467"/>
    <mergeCell ref="I1468:N1468"/>
    <mergeCell ref="O1468:T1468"/>
    <mergeCell ref="U1468:Z1468"/>
    <mergeCell ref="CO1464:CT1464"/>
    <mergeCell ref="CU1464:CZ1464"/>
    <mergeCell ref="DA1464:DF1464"/>
    <mergeCell ref="DG1464:DL1464"/>
    <mergeCell ref="DM1464:DR1464"/>
    <mergeCell ref="DS1464:DX1464"/>
    <mergeCell ref="BE1464:BJ1464"/>
    <mergeCell ref="BK1464:BP1464"/>
    <mergeCell ref="BQ1464:BV1464"/>
    <mergeCell ref="BW1464:CB1464"/>
    <mergeCell ref="CC1464:CH1464"/>
    <mergeCell ref="CI1464:CN1464"/>
    <mergeCell ref="EQ1463:EV1463"/>
    <mergeCell ref="A1464:H1464"/>
    <mergeCell ref="I1464:N1464"/>
    <mergeCell ref="O1464:T1464"/>
    <mergeCell ref="U1464:Z1464"/>
    <mergeCell ref="AA1464:AF1464"/>
    <mergeCell ref="AG1464:AL1464"/>
    <mergeCell ref="AM1464:AR1464"/>
    <mergeCell ref="AS1464:AX1464"/>
    <mergeCell ref="AY1464:BD1464"/>
    <mergeCell ref="DG1463:DL1463"/>
    <mergeCell ref="DM1463:DR1463"/>
    <mergeCell ref="DS1463:DX1463"/>
    <mergeCell ref="DY1463:ED1463"/>
    <mergeCell ref="EE1463:EJ1463"/>
    <mergeCell ref="EK1463:EP1463"/>
    <mergeCell ref="BW1463:CB1463"/>
    <mergeCell ref="CC1463:CH1463"/>
    <mergeCell ref="CI1463:CN1463"/>
    <mergeCell ref="CO1463:CT1463"/>
    <mergeCell ref="CU1463:CZ1463"/>
    <mergeCell ref="DA1463:DF1463"/>
    <mergeCell ref="AM1463:AR1463"/>
    <mergeCell ref="AS1463:AX1463"/>
    <mergeCell ref="AY1463:BD1463"/>
    <mergeCell ref="BE1463:BJ1463"/>
    <mergeCell ref="BK1463:BP1463"/>
    <mergeCell ref="BQ1463:BV1463"/>
    <mergeCell ref="DY1462:ED1462"/>
    <mergeCell ref="EE1462:EJ1462"/>
    <mergeCell ref="EK1462:EP1462"/>
    <mergeCell ref="EQ1462:EV1462"/>
    <mergeCell ref="A1463:H1463"/>
    <mergeCell ref="I1463:N1463"/>
    <mergeCell ref="O1463:T1463"/>
    <mergeCell ref="U1463:Z1463"/>
    <mergeCell ref="AA1463:AF1463"/>
    <mergeCell ref="AG1463:AL1463"/>
    <mergeCell ref="CO1462:CT1462"/>
    <mergeCell ref="CU1462:CZ1462"/>
    <mergeCell ref="DA1462:DF1462"/>
    <mergeCell ref="DG1462:DL1462"/>
    <mergeCell ref="DM1462:DR1462"/>
    <mergeCell ref="DS1462:DX1462"/>
    <mergeCell ref="BE1462:BJ1462"/>
    <mergeCell ref="BK1462:BP1462"/>
    <mergeCell ref="BQ1462:BV1462"/>
    <mergeCell ref="BW1462:CB1462"/>
    <mergeCell ref="CC1462:CH1462"/>
    <mergeCell ref="CI1462:CN1462"/>
    <mergeCell ref="EQ1461:EV1461"/>
    <mergeCell ref="A1462:H1462"/>
    <mergeCell ref="I1462:N1462"/>
    <mergeCell ref="O1462:T1462"/>
    <mergeCell ref="U1462:Z1462"/>
    <mergeCell ref="AA1462:AF1462"/>
    <mergeCell ref="AG1462:AL1462"/>
    <mergeCell ref="AM1462:AR1462"/>
    <mergeCell ref="AS1462:AX1462"/>
    <mergeCell ref="AY1462:BD1462"/>
    <mergeCell ref="DG1461:DL1461"/>
    <mergeCell ref="DM1461:DR1461"/>
    <mergeCell ref="DS1461:DX1461"/>
    <mergeCell ref="DY1461:ED1461"/>
    <mergeCell ref="EE1461:EJ1461"/>
    <mergeCell ref="EK1461:EP1461"/>
    <mergeCell ref="BW1461:CB1461"/>
    <mergeCell ref="CC1461:CH1461"/>
    <mergeCell ref="CI1461:CN1461"/>
    <mergeCell ref="CO1461:CT1461"/>
    <mergeCell ref="CU1461:CZ1461"/>
    <mergeCell ref="DA1461:DF1461"/>
    <mergeCell ref="AM1461:AR1461"/>
    <mergeCell ref="AS1461:AX1461"/>
    <mergeCell ref="AY1461:BD1461"/>
    <mergeCell ref="BE1461:BJ1461"/>
    <mergeCell ref="BK1461:BP1461"/>
    <mergeCell ref="BQ1461:BV1461"/>
    <mergeCell ref="DY1460:ED1460"/>
    <mergeCell ref="EE1460:EJ1460"/>
    <mergeCell ref="EK1460:EP1460"/>
    <mergeCell ref="EQ1460:EV1460"/>
    <mergeCell ref="A1461:H1461"/>
    <mergeCell ref="I1461:N1461"/>
    <mergeCell ref="O1461:T1461"/>
    <mergeCell ref="U1461:Z1461"/>
    <mergeCell ref="AA1461:AF1461"/>
    <mergeCell ref="AG1461:AL1461"/>
    <mergeCell ref="CO1460:CT1460"/>
    <mergeCell ref="CU1460:CZ1460"/>
    <mergeCell ref="DA1460:DF1460"/>
    <mergeCell ref="DG1460:DL1460"/>
    <mergeCell ref="DM1460:DR1460"/>
    <mergeCell ref="DS1460:DX1460"/>
    <mergeCell ref="BE1460:BJ1460"/>
    <mergeCell ref="BK1460:BP1460"/>
    <mergeCell ref="BQ1460:BV1460"/>
    <mergeCell ref="BW1460:CB1460"/>
    <mergeCell ref="CC1460:CH1460"/>
    <mergeCell ref="CI1460:CN1460"/>
    <mergeCell ref="EQ1459:EV1459"/>
    <mergeCell ref="A1460:H1460"/>
    <mergeCell ref="I1460:N1460"/>
    <mergeCell ref="O1460:T1460"/>
    <mergeCell ref="U1460:Z1460"/>
    <mergeCell ref="AA1460:AF1460"/>
    <mergeCell ref="AG1460:AL1460"/>
    <mergeCell ref="AM1460:AR1460"/>
    <mergeCell ref="AS1460:AX1460"/>
    <mergeCell ref="AY1460:BD1460"/>
    <mergeCell ref="DG1459:DL1459"/>
    <mergeCell ref="DM1459:DR1459"/>
    <mergeCell ref="DS1459:DX1459"/>
    <mergeCell ref="DY1459:ED1459"/>
    <mergeCell ref="EE1459:EJ1459"/>
    <mergeCell ref="EK1459:EP1459"/>
    <mergeCell ref="BW1459:CB1459"/>
    <mergeCell ref="CC1459:CH1459"/>
    <mergeCell ref="CI1459:CN1459"/>
    <mergeCell ref="CO1459:CT1459"/>
    <mergeCell ref="CU1459:CZ1459"/>
    <mergeCell ref="DA1459:DF1459"/>
    <mergeCell ref="AM1459:AR1459"/>
    <mergeCell ref="AS1459:AX1459"/>
    <mergeCell ref="AY1459:BD1459"/>
    <mergeCell ref="BE1459:BJ1459"/>
    <mergeCell ref="BK1459:BP1459"/>
    <mergeCell ref="BQ1459:BV1459"/>
    <mergeCell ref="DY1458:ED1458"/>
    <mergeCell ref="EE1458:EJ1458"/>
    <mergeCell ref="EK1458:EP1458"/>
    <mergeCell ref="EQ1458:EV1458"/>
    <mergeCell ref="A1459:H1459"/>
    <mergeCell ref="I1459:N1459"/>
    <mergeCell ref="O1459:T1459"/>
    <mergeCell ref="U1459:Z1459"/>
    <mergeCell ref="AA1459:AF1459"/>
    <mergeCell ref="AG1459:AL1459"/>
    <mergeCell ref="CO1458:CT1458"/>
    <mergeCell ref="CU1458:CZ1458"/>
    <mergeCell ref="DA1458:DF1458"/>
    <mergeCell ref="DG1458:DL1458"/>
    <mergeCell ref="DM1458:DR1458"/>
    <mergeCell ref="DS1458:DX1458"/>
    <mergeCell ref="BE1458:BJ1458"/>
    <mergeCell ref="BK1458:BP1458"/>
    <mergeCell ref="BQ1458:BV1458"/>
    <mergeCell ref="BW1458:CB1458"/>
    <mergeCell ref="CC1458:CH1458"/>
    <mergeCell ref="CI1458:CN1458"/>
    <mergeCell ref="EQ1457:EV1457"/>
    <mergeCell ref="A1458:H1458"/>
    <mergeCell ref="I1458:N1458"/>
    <mergeCell ref="O1458:T1458"/>
    <mergeCell ref="U1458:Z1458"/>
    <mergeCell ref="AA1458:AF1458"/>
    <mergeCell ref="AG1458:AL1458"/>
    <mergeCell ref="AM1458:AR1458"/>
    <mergeCell ref="AS1458:AX1458"/>
    <mergeCell ref="AY1458:BD1458"/>
    <mergeCell ref="DG1457:DL1457"/>
    <mergeCell ref="DM1457:DR1457"/>
    <mergeCell ref="DS1457:DX1457"/>
    <mergeCell ref="DY1457:ED1457"/>
    <mergeCell ref="EE1457:EJ1457"/>
    <mergeCell ref="EK1457:EP1457"/>
    <mergeCell ref="BW1457:CB1457"/>
    <mergeCell ref="CC1457:CH1457"/>
    <mergeCell ref="CI1457:CN1457"/>
    <mergeCell ref="CO1457:CT1457"/>
    <mergeCell ref="CU1457:CZ1457"/>
    <mergeCell ref="DA1457:DF1457"/>
    <mergeCell ref="AM1457:AR1457"/>
    <mergeCell ref="AS1457:AX1457"/>
    <mergeCell ref="AY1457:BD1457"/>
    <mergeCell ref="BE1457:BJ1457"/>
    <mergeCell ref="BK1457:BP1457"/>
    <mergeCell ref="BQ1457:BV1457"/>
    <mergeCell ref="DY1456:ED1456"/>
    <mergeCell ref="EE1456:EJ1456"/>
    <mergeCell ref="EK1456:EP1456"/>
    <mergeCell ref="EQ1456:EV1456"/>
    <mergeCell ref="A1457:H1457"/>
    <mergeCell ref="I1457:N1457"/>
    <mergeCell ref="O1457:T1457"/>
    <mergeCell ref="U1457:Z1457"/>
    <mergeCell ref="AA1457:AF1457"/>
    <mergeCell ref="AG1457:AL1457"/>
    <mergeCell ref="CO1456:CT1456"/>
    <mergeCell ref="CU1456:CZ1456"/>
    <mergeCell ref="DA1456:DF1456"/>
    <mergeCell ref="DG1456:DL1456"/>
    <mergeCell ref="DM1456:DR1456"/>
    <mergeCell ref="DS1456:DX1456"/>
    <mergeCell ref="BE1456:BJ1456"/>
    <mergeCell ref="BK1456:BP1456"/>
    <mergeCell ref="BQ1456:BV1456"/>
    <mergeCell ref="BW1456:CB1456"/>
    <mergeCell ref="CC1456:CH1456"/>
    <mergeCell ref="CI1456:CN1456"/>
    <mergeCell ref="EQ1455:EV1455"/>
    <mergeCell ref="A1456:H1456"/>
    <mergeCell ref="I1456:N1456"/>
    <mergeCell ref="O1456:T1456"/>
    <mergeCell ref="U1456:Z1456"/>
    <mergeCell ref="AA1456:AF1456"/>
    <mergeCell ref="AG1456:AL1456"/>
    <mergeCell ref="AM1456:AR1456"/>
    <mergeCell ref="AS1456:AX1456"/>
    <mergeCell ref="AY1456:BD1456"/>
    <mergeCell ref="DG1455:DL1455"/>
    <mergeCell ref="DM1455:DR1455"/>
    <mergeCell ref="DS1455:DX1455"/>
    <mergeCell ref="DY1455:ED1455"/>
    <mergeCell ref="EE1455:EJ1455"/>
    <mergeCell ref="EK1455:EP1455"/>
    <mergeCell ref="BW1455:CB1455"/>
    <mergeCell ref="CC1455:CH1455"/>
    <mergeCell ref="CI1455:CN1455"/>
    <mergeCell ref="CO1455:CT1455"/>
    <mergeCell ref="CU1455:CZ1455"/>
    <mergeCell ref="DA1455:DF1455"/>
    <mergeCell ref="AM1455:AR1455"/>
    <mergeCell ref="AS1455:AX1455"/>
    <mergeCell ref="AY1455:BD1455"/>
    <mergeCell ref="BE1455:BJ1455"/>
    <mergeCell ref="BK1455:BP1455"/>
    <mergeCell ref="BQ1455:BV1455"/>
    <mergeCell ref="DY1454:ED1454"/>
    <mergeCell ref="EE1454:EJ1454"/>
    <mergeCell ref="EK1454:EP1454"/>
    <mergeCell ref="EQ1454:EV1454"/>
    <mergeCell ref="A1455:H1455"/>
    <mergeCell ref="I1455:N1455"/>
    <mergeCell ref="O1455:T1455"/>
    <mergeCell ref="U1455:Z1455"/>
    <mergeCell ref="AA1455:AF1455"/>
    <mergeCell ref="AG1455:AL1455"/>
    <mergeCell ref="CO1454:CT1454"/>
    <mergeCell ref="CU1454:CZ1454"/>
    <mergeCell ref="DA1454:DF1454"/>
    <mergeCell ref="DG1454:DL1454"/>
    <mergeCell ref="DM1454:DR1454"/>
    <mergeCell ref="DS1454:DX1454"/>
    <mergeCell ref="BE1454:BJ1454"/>
    <mergeCell ref="BK1454:BP1454"/>
    <mergeCell ref="BQ1454:BV1454"/>
    <mergeCell ref="BW1454:CB1454"/>
    <mergeCell ref="CC1454:CH1454"/>
    <mergeCell ref="CI1454:CN1454"/>
    <mergeCell ref="EQ1453:EV1453"/>
    <mergeCell ref="A1454:H1454"/>
    <mergeCell ref="I1454:N1454"/>
    <mergeCell ref="O1454:T1454"/>
    <mergeCell ref="U1454:Z1454"/>
    <mergeCell ref="AA1454:AF1454"/>
    <mergeCell ref="AG1454:AL1454"/>
    <mergeCell ref="AM1454:AR1454"/>
    <mergeCell ref="AS1454:AX1454"/>
    <mergeCell ref="AY1454:BD1454"/>
    <mergeCell ref="DG1453:DL1453"/>
    <mergeCell ref="DM1453:DR1453"/>
    <mergeCell ref="DS1453:DX1453"/>
    <mergeCell ref="DY1453:ED1453"/>
    <mergeCell ref="EE1453:EJ1453"/>
    <mergeCell ref="EK1453:EP1453"/>
    <mergeCell ref="BW1453:CB1453"/>
    <mergeCell ref="CC1453:CH1453"/>
    <mergeCell ref="CI1453:CN1453"/>
    <mergeCell ref="CO1453:CT1453"/>
    <mergeCell ref="CU1453:CZ1453"/>
    <mergeCell ref="DA1453:DF1453"/>
    <mergeCell ref="AM1453:AR1453"/>
    <mergeCell ref="AS1453:AX1453"/>
    <mergeCell ref="AY1453:BD1453"/>
    <mergeCell ref="BE1453:BJ1453"/>
    <mergeCell ref="BK1453:BP1453"/>
    <mergeCell ref="BQ1453:BV1453"/>
    <mergeCell ref="DY1452:ED1452"/>
    <mergeCell ref="EE1452:EJ1452"/>
    <mergeCell ref="EK1452:EP1452"/>
    <mergeCell ref="EQ1452:EV1452"/>
    <mergeCell ref="A1453:H1453"/>
    <mergeCell ref="I1453:N1453"/>
    <mergeCell ref="O1453:T1453"/>
    <mergeCell ref="U1453:Z1453"/>
    <mergeCell ref="AA1453:AF1453"/>
    <mergeCell ref="AG1453:AL1453"/>
    <mergeCell ref="CO1452:CT1452"/>
    <mergeCell ref="CU1452:CZ1452"/>
    <mergeCell ref="DA1452:DF1452"/>
    <mergeCell ref="DG1452:DL1452"/>
    <mergeCell ref="DM1452:DR1452"/>
    <mergeCell ref="DS1452:DX1452"/>
    <mergeCell ref="BE1452:BJ1452"/>
    <mergeCell ref="BK1452:BP1452"/>
    <mergeCell ref="BQ1452:BV1452"/>
    <mergeCell ref="BW1452:CB1452"/>
    <mergeCell ref="CC1452:CH1452"/>
    <mergeCell ref="CI1452:CN1452"/>
    <mergeCell ref="EQ1451:EV1451"/>
    <mergeCell ref="A1452:H1452"/>
    <mergeCell ref="I1452:N1452"/>
    <mergeCell ref="O1452:T1452"/>
    <mergeCell ref="U1452:Z1452"/>
    <mergeCell ref="AA1452:AF1452"/>
    <mergeCell ref="AG1452:AL1452"/>
    <mergeCell ref="AM1452:AR1452"/>
    <mergeCell ref="AS1452:AX1452"/>
    <mergeCell ref="AY1452:BD1452"/>
    <mergeCell ref="DG1451:DL1451"/>
    <mergeCell ref="DM1451:DR1451"/>
    <mergeCell ref="DS1451:DX1451"/>
    <mergeCell ref="DY1451:ED1451"/>
    <mergeCell ref="EE1451:EJ1451"/>
    <mergeCell ref="EK1451:EP1451"/>
    <mergeCell ref="BW1451:CB1451"/>
    <mergeCell ref="CC1451:CH1451"/>
    <mergeCell ref="CI1451:CN1451"/>
    <mergeCell ref="CO1451:CT1451"/>
    <mergeCell ref="CU1451:CZ1451"/>
    <mergeCell ref="DA1451:DF1451"/>
    <mergeCell ref="AM1451:AR1451"/>
    <mergeCell ref="AS1451:AX1451"/>
    <mergeCell ref="AY1451:BD1451"/>
    <mergeCell ref="BE1451:BJ1451"/>
    <mergeCell ref="BK1451:BP1451"/>
    <mergeCell ref="BQ1451:BV1451"/>
    <mergeCell ref="DY1450:ED1450"/>
    <mergeCell ref="EE1450:EJ1450"/>
    <mergeCell ref="EK1450:EP1450"/>
    <mergeCell ref="EQ1450:EV1450"/>
    <mergeCell ref="A1451:H1451"/>
    <mergeCell ref="I1451:N1451"/>
    <mergeCell ref="O1451:T1451"/>
    <mergeCell ref="U1451:Z1451"/>
    <mergeCell ref="AA1451:AF1451"/>
    <mergeCell ref="AG1451:AL1451"/>
    <mergeCell ref="CO1450:CT1450"/>
    <mergeCell ref="CU1450:CZ1450"/>
    <mergeCell ref="DA1450:DF1450"/>
    <mergeCell ref="DG1450:DL1450"/>
    <mergeCell ref="DM1450:DR1450"/>
    <mergeCell ref="DS1450:DX1450"/>
    <mergeCell ref="BE1450:BJ1450"/>
    <mergeCell ref="BK1450:BP1450"/>
    <mergeCell ref="BQ1450:BV1450"/>
    <mergeCell ref="BW1450:CB1450"/>
    <mergeCell ref="CC1450:CH1450"/>
    <mergeCell ref="CI1450:CN1450"/>
    <mergeCell ref="EQ1449:EV1449"/>
    <mergeCell ref="A1450:H1450"/>
    <mergeCell ref="I1450:N1450"/>
    <mergeCell ref="O1450:T1450"/>
    <mergeCell ref="U1450:Z1450"/>
    <mergeCell ref="AA1450:AF1450"/>
    <mergeCell ref="AG1450:AL1450"/>
    <mergeCell ref="AM1450:AR1450"/>
    <mergeCell ref="AS1450:AX1450"/>
    <mergeCell ref="AY1450:BD1450"/>
    <mergeCell ref="DG1449:DL1449"/>
    <mergeCell ref="DM1449:DR1449"/>
    <mergeCell ref="DS1449:DX1449"/>
    <mergeCell ref="DY1449:ED1449"/>
    <mergeCell ref="EE1449:EJ1449"/>
    <mergeCell ref="EK1449:EP1449"/>
    <mergeCell ref="BW1449:CB1449"/>
    <mergeCell ref="CC1449:CH1449"/>
    <mergeCell ref="CI1449:CN1449"/>
    <mergeCell ref="CO1449:CT1449"/>
    <mergeCell ref="CU1449:CZ1449"/>
    <mergeCell ref="DA1449:DF1449"/>
    <mergeCell ref="AM1449:AR1449"/>
    <mergeCell ref="AS1449:AX1449"/>
    <mergeCell ref="AY1449:BD1449"/>
    <mergeCell ref="BE1449:BJ1449"/>
    <mergeCell ref="BK1449:BP1449"/>
    <mergeCell ref="BQ1449:BV1449"/>
    <mergeCell ref="DY1448:ED1448"/>
    <mergeCell ref="EE1448:EJ1448"/>
    <mergeCell ref="EK1448:EP1448"/>
    <mergeCell ref="EQ1448:EV1448"/>
    <mergeCell ref="A1449:H1449"/>
    <mergeCell ref="I1449:N1449"/>
    <mergeCell ref="O1449:T1449"/>
    <mergeCell ref="U1449:Z1449"/>
    <mergeCell ref="AA1449:AF1449"/>
    <mergeCell ref="AG1449:AL1449"/>
    <mergeCell ref="CO1448:CT1448"/>
    <mergeCell ref="CU1448:CZ1448"/>
    <mergeCell ref="DA1448:DF1448"/>
    <mergeCell ref="DG1448:DL1448"/>
    <mergeCell ref="DM1448:DR1448"/>
    <mergeCell ref="DS1448:DX1448"/>
    <mergeCell ref="BE1448:BJ1448"/>
    <mergeCell ref="BK1448:BP1448"/>
    <mergeCell ref="BQ1448:BV1448"/>
    <mergeCell ref="BW1448:CB1448"/>
    <mergeCell ref="CC1448:CH1448"/>
    <mergeCell ref="CI1448:CN1448"/>
    <mergeCell ref="EQ1447:EV1447"/>
    <mergeCell ref="A1448:H1448"/>
    <mergeCell ref="I1448:N1448"/>
    <mergeCell ref="O1448:T1448"/>
    <mergeCell ref="U1448:Z1448"/>
    <mergeCell ref="AA1448:AF1448"/>
    <mergeCell ref="AG1448:AL1448"/>
    <mergeCell ref="AM1448:AR1448"/>
    <mergeCell ref="AS1448:AX1448"/>
    <mergeCell ref="AY1448:BD1448"/>
    <mergeCell ref="DG1447:DL1447"/>
    <mergeCell ref="DM1447:DR1447"/>
    <mergeCell ref="DS1447:DX1447"/>
    <mergeCell ref="DY1447:ED1447"/>
    <mergeCell ref="EE1447:EJ1447"/>
    <mergeCell ref="EK1447:EP1447"/>
    <mergeCell ref="BW1447:CB1447"/>
    <mergeCell ref="CC1447:CH1447"/>
    <mergeCell ref="CI1447:CN1447"/>
    <mergeCell ref="CO1447:CT1447"/>
    <mergeCell ref="CU1447:CZ1447"/>
    <mergeCell ref="DA1447:DF1447"/>
    <mergeCell ref="AM1447:AR1447"/>
    <mergeCell ref="AS1447:AX1447"/>
    <mergeCell ref="AY1447:BD1447"/>
    <mergeCell ref="BE1447:BJ1447"/>
    <mergeCell ref="BK1447:BP1447"/>
    <mergeCell ref="BQ1447:BV1447"/>
    <mergeCell ref="DY1446:ED1446"/>
    <mergeCell ref="EE1446:EJ1446"/>
    <mergeCell ref="EK1446:EP1446"/>
    <mergeCell ref="EQ1446:EV1446"/>
    <mergeCell ref="A1447:H1447"/>
    <mergeCell ref="I1447:N1447"/>
    <mergeCell ref="O1447:T1447"/>
    <mergeCell ref="U1447:Z1447"/>
    <mergeCell ref="AA1447:AF1447"/>
    <mergeCell ref="AG1447:AL1447"/>
    <mergeCell ref="CO1446:CT1446"/>
    <mergeCell ref="CU1446:CZ1446"/>
    <mergeCell ref="DA1446:DF1446"/>
    <mergeCell ref="DG1446:DL1446"/>
    <mergeCell ref="DM1446:DR1446"/>
    <mergeCell ref="DS1446:DX1446"/>
    <mergeCell ref="BE1446:BJ1446"/>
    <mergeCell ref="BK1446:BP1446"/>
    <mergeCell ref="BQ1446:BV1446"/>
    <mergeCell ref="BW1446:CB1446"/>
    <mergeCell ref="CC1446:CH1446"/>
    <mergeCell ref="CI1446:CN1446"/>
    <mergeCell ref="EQ1445:EV1445"/>
    <mergeCell ref="A1446:H1446"/>
    <mergeCell ref="I1446:N1446"/>
    <mergeCell ref="O1446:T1446"/>
    <mergeCell ref="U1446:Z1446"/>
    <mergeCell ref="AA1446:AF1446"/>
    <mergeCell ref="AG1446:AL1446"/>
    <mergeCell ref="AM1446:AR1446"/>
    <mergeCell ref="AS1446:AX1446"/>
    <mergeCell ref="AY1446:BD1446"/>
    <mergeCell ref="DG1445:DL1445"/>
    <mergeCell ref="DM1445:DR1445"/>
    <mergeCell ref="DS1445:DX1445"/>
    <mergeCell ref="DY1445:ED1445"/>
    <mergeCell ref="EE1445:EJ1445"/>
    <mergeCell ref="EK1445:EP1445"/>
    <mergeCell ref="BW1445:CB1445"/>
    <mergeCell ref="CC1445:CH1445"/>
    <mergeCell ref="CI1445:CN1445"/>
    <mergeCell ref="CO1445:CT1445"/>
    <mergeCell ref="CU1445:CZ1445"/>
    <mergeCell ref="DA1445:DF1445"/>
    <mergeCell ref="AM1445:AR1445"/>
    <mergeCell ref="AS1445:AX1445"/>
    <mergeCell ref="AY1445:BD1445"/>
    <mergeCell ref="BE1445:BJ1445"/>
    <mergeCell ref="BK1445:BP1445"/>
    <mergeCell ref="BQ1445:BV1445"/>
    <mergeCell ref="DY1444:ED1444"/>
    <mergeCell ref="EE1444:EJ1444"/>
    <mergeCell ref="EK1444:EP1444"/>
    <mergeCell ref="EQ1444:EV1444"/>
    <mergeCell ref="A1445:H1445"/>
    <mergeCell ref="I1445:N1445"/>
    <mergeCell ref="O1445:T1445"/>
    <mergeCell ref="U1445:Z1445"/>
    <mergeCell ref="AA1445:AF1445"/>
    <mergeCell ref="AG1445:AL1445"/>
    <mergeCell ref="CO1444:CT1444"/>
    <mergeCell ref="CU1444:CZ1444"/>
    <mergeCell ref="DA1444:DF1444"/>
    <mergeCell ref="DG1444:DL1444"/>
    <mergeCell ref="DM1444:DR1444"/>
    <mergeCell ref="DS1444:DX1444"/>
    <mergeCell ref="BE1444:BJ1444"/>
    <mergeCell ref="BK1444:BP1444"/>
    <mergeCell ref="BQ1444:BV1444"/>
    <mergeCell ref="BW1444:CB1444"/>
    <mergeCell ref="CC1444:CH1444"/>
    <mergeCell ref="CI1444:CN1444"/>
    <mergeCell ref="EQ1443:EV1443"/>
    <mergeCell ref="A1444:H1444"/>
    <mergeCell ref="I1444:N1444"/>
    <mergeCell ref="O1444:T1444"/>
    <mergeCell ref="U1444:Z1444"/>
    <mergeCell ref="AA1444:AF1444"/>
    <mergeCell ref="AG1444:AL1444"/>
    <mergeCell ref="AM1444:AR1444"/>
    <mergeCell ref="AS1444:AX1444"/>
    <mergeCell ref="AY1444:BD1444"/>
    <mergeCell ref="DG1443:DL1443"/>
    <mergeCell ref="DM1443:DR1443"/>
    <mergeCell ref="DS1443:DX1443"/>
    <mergeCell ref="DY1443:ED1443"/>
    <mergeCell ref="EE1443:EJ1443"/>
    <mergeCell ref="EK1443:EP1443"/>
    <mergeCell ref="BW1443:CB1443"/>
    <mergeCell ref="CC1443:CH1443"/>
    <mergeCell ref="CI1443:CN1443"/>
    <mergeCell ref="CO1443:CT1443"/>
    <mergeCell ref="CU1443:CZ1443"/>
    <mergeCell ref="DA1443:DF1443"/>
    <mergeCell ref="AM1443:AR1443"/>
    <mergeCell ref="AS1443:AX1443"/>
    <mergeCell ref="AY1443:BD1443"/>
    <mergeCell ref="BE1443:BJ1443"/>
    <mergeCell ref="BK1443:BP1443"/>
    <mergeCell ref="BQ1443:BV1443"/>
    <mergeCell ref="DY1442:ED1442"/>
    <mergeCell ref="EE1442:EJ1442"/>
    <mergeCell ref="EK1442:EP1442"/>
    <mergeCell ref="EQ1442:EV1442"/>
    <mergeCell ref="A1443:H1443"/>
    <mergeCell ref="I1443:N1443"/>
    <mergeCell ref="O1443:T1443"/>
    <mergeCell ref="U1443:Z1443"/>
    <mergeCell ref="AA1443:AF1443"/>
    <mergeCell ref="AG1443:AL1443"/>
    <mergeCell ref="CO1442:CT1442"/>
    <mergeCell ref="CU1442:CZ1442"/>
    <mergeCell ref="DA1442:DF1442"/>
    <mergeCell ref="DG1442:DL1442"/>
    <mergeCell ref="DM1442:DR1442"/>
    <mergeCell ref="DS1442:DX1442"/>
    <mergeCell ref="BE1442:BJ1442"/>
    <mergeCell ref="BK1442:BP1442"/>
    <mergeCell ref="BQ1442:BV1442"/>
    <mergeCell ref="BW1442:CB1442"/>
    <mergeCell ref="CC1442:CH1442"/>
    <mergeCell ref="CI1442:CN1442"/>
    <mergeCell ref="EQ1441:EV1441"/>
    <mergeCell ref="A1442:H1442"/>
    <mergeCell ref="I1442:N1442"/>
    <mergeCell ref="O1442:T1442"/>
    <mergeCell ref="U1442:Z1442"/>
    <mergeCell ref="AA1442:AF1442"/>
    <mergeCell ref="AG1442:AL1442"/>
    <mergeCell ref="AM1442:AR1442"/>
    <mergeCell ref="AS1442:AX1442"/>
    <mergeCell ref="AY1442:BD1442"/>
    <mergeCell ref="DG1441:DL1441"/>
    <mergeCell ref="DM1441:DR1441"/>
    <mergeCell ref="DS1441:DX1441"/>
    <mergeCell ref="DY1441:ED1441"/>
    <mergeCell ref="EE1441:EJ1441"/>
    <mergeCell ref="EK1441:EP1441"/>
    <mergeCell ref="BW1441:CB1441"/>
    <mergeCell ref="CC1441:CH1441"/>
    <mergeCell ref="CI1441:CN1441"/>
    <mergeCell ref="CO1441:CT1441"/>
    <mergeCell ref="CU1441:CZ1441"/>
    <mergeCell ref="DA1441:DF1441"/>
    <mergeCell ref="AM1441:AR1441"/>
    <mergeCell ref="AS1441:AX1441"/>
    <mergeCell ref="AY1441:BD1441"/>
    <mergeCell ref="BE1441:BJ1441"/>
    <mergeCell ref="BK1441:BP1441"/>
    <mergeCell ref="BQ1441:BV1441"/>
    <mergeCell ref="DY1440:ED1440"/>
    <mergeCell ref="EE1440:EJ1440"/>
    <mergeCell ref="EK1440:EP1440"/>
    <mergeCell ref="EQ1440:EV1440"/>
    <mergeCell ref="A1441:H1441"/>
    <mergeCell ref="I1441:N1441"/>
    <mergeCell ref="O1441:T1441"/>
    <mergeCell ref="U1441:Z1441"/>
    <mergeCell ref="AA1441:AF1441"/>
    <mergeCell ref="AG1441:AL1441"/>
    <mergeCell ref="CO1440:CT1440"/>
    <mergeCell ref="CU1440:CZ1440"/>
    <mergeCell ref="DA1440:DF1440"/>
    <mergeCell ref="DG1440:DL1440"/>
    <mergeCell ref="DM1440:DR1440"/>
    <mergeCell ref="DS1440:DX1440"/>
    <mergeCell ref="BE1440:BJ1440"/>
    <mergeCell ref="BK1440:BP1440"/>
    <mergeCell ref="BQ1440:BV1440"/>
    <mergeCell ref="BW1440:CB1440"/>
    <mergeCell ref="CC1440:CH1440"/>
    <mergeCell ref="CI1440:CN1440"/>
    <mergeCell ref="EQ1439:EV1439"/>
    <mergeCell ref="A1440:H1440"/>
    <mergeCell ref="I1440:N1440"/>
    <mergeCell ref="O1440:T1440"/>
    <mergeCell ref="U1440:Z1440"/>
    <mergeCell ref="AA1440:AF1440"/>
    <mergeCell ref="AG1440:AL1440"/>
    <mergeCell ref="AM1440:AR1440"/>
    <mergeCell ref="AS1440:AX1440"/>
    <mergeCell ref="AY1440:BD1440"/>
    <mergeCell ref="DG1439:DL1439"/>
    <mergeCell ref="DM1439:DR1439"/>
    <mergeCell ref="DS1439:DX1439"/>
    <mergeCell ref="DY1439:ED1439"/>
    <mergeCell ref="EE1439:EJ1439"/>
    <mergeCell ref="EK1439:EP1439"/>
    <mergeCell ref="BW1439:CB1439"/>
    <mergeCell ref="CC1439:CH1439"/>
    <mergeCell ref="CI1439:CN1439"/>
    <mergeCell ref="CO1439:CT1439"/>
    <mergeCell ref="CU1439:CZ1439"/>
    <mergeCell ref="DA1439:DF1439"/>
    <mergeCell ref="AM1439:AR1439"/>
    <mergeCell ref="AS1439:AX1439"/>
    <mergeCell ref="AY1439:BD1439"/>
    <mergeCell ref="BE1439:BJ1439"/>
    <mergeCell ref="BK1439:BP1439"/>
    <mergeCell ref="BQ1439:BV1439"/>
    <mergeCell ref="DY1438:ED1438"/>
    <mergeCell ref="EE1438:EJ1438"/>
    <mergeCell ref="EK1438:EP1438"/>
    <mergeCell ref="EQ1438:EV1438"/>
    <mergeCell ref="A1439:H1439"/>
    <mergeCell ref="I1439:N1439"/>
    <mergeCell ref="O1439:T1439"/>
    <mergeCell ref="U1439:Z1439"/>
    <mergeCell ref="AA1439:AF1439"/>
    <mergeCell ref="AG1439:AL1439"/>
    <mergeCell ref="CO1438:CT1438"/>
    <mergeCell ref="CU1438:CZ1438"/>
    <mergeCell ref="DA1438:DF1438"/>
    <mergeCell ref="DG1438:DL1438"/>
    <mergeCell ref="DM1438:DR1438"/>
    <mergeCell ref="DS1438:DX1438"/>
    <mergeCell ref="BE1438:BJ1438"/>
    <mergeCell ref="BK1438:BP1438"/>
    <mergeCell ref="BQ1438:BV1438"/>
    <mergeCell ref="BW1438:CB1438"/>
    <mergeCell ref="CC1438:CH1438"/>
    <mergeCell ref="CI1438:CN1438"/>
    <mergeCell ref="EQ1437:EV1437"/>
    <mergeCell ref="A1438:H1438"/>
    <mergeCell ref="I1438:N1438"/>
    <mergeCell ref="O1438:T1438"/>
    <mergeCell ref="U1438:Z1438"/>
    <mergeCell ref="AA1438:AF1438"/>
    <mergeCell ref="AG1438:AL1438"/>
    <mergeCell ref="AM1438:AR1438"/>
    <mergeCell ref="AS1438:AX1438"/>
    <mergeCell ref="AY1438:BD1438"/>
    <mergeCell ref="DG1437:DL1437"/>
    <mergeCell ref="DM1437:DR1437"/>
    <mergeCell ref="DS1437:DX1437"/>
    <mergeCell ref="DY1437:ED1437"/>
    <mergeCell ref="EE1437:EJ1437"/>
    <mergeCell ref="EK1437:EP1437"/>
    <mergeCell ref="BW1437:CB1437"/>
    <mergeCell ref="CC1437:CH1437"/>
    <mergeCell ref="CI1437:CN1437"/>
    <mergeCell ref="CO1437:CT1437"/>
    <mergeCell ref="CU1437:CZ1437"/>
    <mergeCell ref="DA1437:DF1437"/>
    <mergeCell ref="AM1437:AR1437"/>
    <mergeCell ref="AS1437:AX1437"/>
    <mergeCell ref="AY1437:BD1437"/>
    <mergeCell ref="BE1437:BJ1437"/>
    <mergeCell ref="BK1437:BP1437"/>
    <mergeCell ref="BQ1437:BV1437"/>
    <mergeCell ref="DY1436:ED1436"/>
    <mergeCell ref="EE1436:EJ1436"/>
    <mergeCell ref="EK1436:EP1436"/>
    <mergeCell ref="EQ1436:EV1436"/>
    <mergeCell ref="A1437:H1437"/>
    <mergeCell ref="I1437:N1437"/>
    <mergeCell ref="O1437:T1437"/>
    <mergeCell ref="U1437:Z1437"/>
    <mergeCell ref="AA1437:AF1437"/>
    <mergeCell ref="AG1437:AL1437"/>
    <mergeCell ref="CO1436:CT1436"/>
    <mergeCell ref="CU1436:CZ1436"/>
    <mergeCell ref="DA1436:DF1436"/>
    <mergeCell ref="DG1436:DL1436"/>
    <mergeCell ref="DM1436:DR1436"/>
    <mergeCell ref="DS1436:DX1436"/>
    <mergeCell ref="BE1436:BJ1436"/>
    <mergeCell ref="BK1436:BP1436"/>
    <mergeCell ref="BQ1436:BV1436"/>
    <mergeCell ref="BW1436:CB1436"/>
    <mergeCell ref="CC1436:CH1436"/>
    <mergeCell ref="CI1436:CN1436"/>
    <mergeCell ref="EQ1435:EV1435"/>
    <mergeCell ref="A1436:H1436"/>
    <mergeCell ref="I1436:N1436"/>
    <mergeCell ref="O1436:T1436"/>
    <mergeCell ref="U1436:Z1436"/>
    <mergeCell ref="AA1436:AF1436"/>
    <mergeCell ref="AG1436:AL1436"/>
    <mergeCell ref="AM1436:AR1436"/>
    <mergeCell ref="AS1436:AX1436"/>
    <mergeCell ref="AY1436:BD1436"/>
    <mergeCell ref="DG1435:DL1435"/>
    <mergeCell ref="DM1435:DR1435"/>
    <mergeCell ref="DS1435:DX1435"/>
    <mergeCell ref="DY1435:ED1435"/>
    <mergeCell ref="EE1435:EJ1435"/>
    <mergeCell ref="EK1435:EP1435"/>
    <mergeCell ref="BW1435:CB1435"/>
    <mergeCell ref="CC1435:CH1435"/>
    <mergeCell ref="CI1435:CN1435"/>
    <mergeCell ref="CO1435:CT1435"/>
    <mergeCell ref="CU1435:CZ1435"/>
    <mergeCell ref="DA1435:DF1435"/>
    <mergeCell ref="AM1435:AR1435"/>
    <mergeCell ref="AS1435:AX1435"/>
    <mergeCell ref="AY1435:BD1435"/>
    <mergeCell ref="BE1435:BJ1435"/>
    <mergeCell ref="BK1435:BP1435"/>
    <mergeCell ref="BQ1435:BV1435"/>
    <mergeCell ref="A1435:H1435"/>
    <mergeCell ref="I1435:N1435"/>
    <mergeCell ref="O1435:T1435"/>
    <mergeCell ref="U1435:Z1435"/>
    <mergeCell ref="AA1435:AF1435"/>
    <mergeCell ref="AG1435:AL1435"/>
    <mergeCell ref="DM1434:DR1434"/>
    <mergeCell ref="DS1434:DX1434"/>
    <mergeCell ref="DY1434:ED1434"/>
    <mergeCell ref="EE1434:EJ1434"/>
    <mergeCell ref="EK1434:EP1434"/>
    <mergeCell ref="EQ1434:EV1434"/>
    <mergeCell ref="CC1434:CH1434"/>
    <mergeCell ref="CI1434:CN1434"/>
    <mergeCell ref="CO1434:CT1434"/>
    <mergeCell ref="CU1434:CZ1434"/>
    <mergeCell ref="DA1434:DF1434"/>
    <mergeCell ref="DG1434:DL1434"/>
    <mergeCell ref="AS1434:AX1434"/>
    <mergeCell ref="AY1434:BD1434"/>
    <mergeCell ref="BE1434:BJ1434"/>
    <mergeCell ref="BK1434:BP1434"/>
    <mergeCell ref="BQ1434:BV1434"/>
    <mergeCell ref="BW1434:CB1434"/>
    <mergeCell ref="EE1433:EJ1433"/>
    <mergeCell ref="EK1433:EP1433"/>
    <mergeCell ref="EQ1433:EV1433"/>
    <mergeCell ref="A1434:H1434"/>
    <mergeCell ref="I1434:N1434"/>
    <mergeCell ref="O1434:T1434"/>
    <mergeCell ref="U1434:Z1434"/>
    <mergeCell ref="AA1434:AF1434"/>
    <mergeCell ref="AG1434:AL1434"/>
    <mergeCell ref="AM1434:AR1434"/>
    <mergeCell ref="CU1433:CZ1433"/>
    <mergeCell ref="DA1433:DF1433"/>
    <mergeCell ref="DG1433:DL1433"/>
    <mergeCell ref="DM1433:DR1433"/>
    <mergeCell ref="DS1433:DX1433"/>
    <mergeCell ref="DY1433:ED1433"/>
    <mergeCell ref="BK1433:BP1433"/>
    <mergeCell ref="BQ1433:BV1433"/>
    <mergeCell ref="BW1433:CB1433"/>
    <mergeCell ref="CC1433:CH1433"/>
    <mergeCell ref="CI1433:CN1433"/>
    <mergeCell ref="CO1433:CT1433"/>
    <mergeCell ref="AA1433:AF1433"/>
    <mergeCell ref="AG1433:AL1433"/>
    <mergeCell ref="AM1433:AR1433"/>
    <mergeCell ref="AS1433:AX1433"/>
    <mergeCell ref="AY1433:BD1433"/>
    <mergeCell ref="BE1433:BJ1433"/>
    <mergeCell ref="DY1430:ED1430"/>
    <mergeCell ref="EE1430:EJ1430"/>
    <mergeCell ref="EK1430:EP1430"/>
    <mergeCell ref="EQ1430:EV1430"/>
    <mergeCell ref="A1432:H1433"/>
    <mergeCell ref="I1432:DK1432"/>
    <mergeCell ref="DL1432:EC1432"/>
    <mergeCell ref="I1433:N1433"/>
    <mergeCell ref="O1433:T1433"/>
    <mergeCell ref="U1433:Z1433"/>
    <mergeCell ref="CO1430:CT1430"/>
    <mergeCell ref="CU1430:CZ1430"/>
    <mergeCell ref="DA1430:DF1430"/>
    <mergeCell ref="DG1430:DL1430"/>
    <mergeCell ref="DM1430:DR1430"/>
    <mergeCell ref="DS1430:DX1430"/>
    <mergeCell ref="BE1430:BJ1430"/>
    <mergeCell ref="BK1430:BP1430"/>
    <mergeCell ref="BQ1430:BV1430"/>
    <mergeCell ref="BW1430:CB1430"/>
    <mergeCell ref="CC1430:CH1430"/>
    <mergeCell ref="CI1430:CN1430"/>
    <mergeCell ref="EQ1429:EV1429"/>
    <mergeCell ref="A1430:H1430"/>
    <mergeCell ref="I1430:N1430"/>
    <mergeCell ref="O1430:T1430"/>
    <mergeCell ref="U1430:Z1430"/>
    <mergeCell ref="AA1430:AF1430"/>
    <mergeCell ref="AG1430:AL1430"/>
    <mergeCell ref="AM1430:AR1430"/>
    <mergeCell ref="AS1430:AX1430"/>
    <mergeCell ref="AY1430:BD1430"/>
    <mergeCell ref="DG1429:DL1429"/>
    <mergeCell ref="DM1429:DR1429"/>
    <mergeCell ref="DS1429:DX1429"/>
    <mergeCell ref="DY1429:ED1429"/>
    <mergeCell ref="EE1429:EJ1429"/>
    <mergeCell ref="EK1429:EP1429"/>
    <mergeCell ref="BW1429:CB1429"/>
    <mergeCell ref="CC1429:CH1429"/>
    <mergeCell ref="CI1429:CN1429"/>
    <mergeCell ref="CO1429:CT1429"/>
    <mergeCell ref="CU1429:CZ1429"/>
    <mergeCell ref="DA1429:DF1429"/>
    <mergeCell ref="AM1429:AR1429"/>
    <mergeCell ref="AS1429:AX1429"/>
    <mergeCell ref="AY1429:BD1429"/>
    <mergeCell ref="BE1429:BJ1429"/>
    <mergeCell ref="BK1429:BP1429"/>
    <mergeCell ref="BQ1429:BV1429"/>
    <mergeCell ref="DY1428:ED1428"/>
    <mergeCell ref="EE1428:EJ1428"/>
    <mergeCell ref="EK1428:EP1428"/>
    <mergeCell ref="EQ1428:EV1428"/>
    <mergeCell ref="A1429:H1429"/>
    <mergeCell ref="I1429:N1429"/>
    <mergeCell ref="O1429:T1429"/>
    <mergeCell ref="U1429:Z1429"/>
    <mergeCell ref="AA1429:AF1429"/>
    <mergeCell ref="AG1429:AL1429"/>
    <mergeCell ref="CO1428:CT1428"/>
    <mergeCell ref="CU1428:CZ1428"/>
    <mergeCell ref="DA1428:DF1428"/>
    <mergeCell ref="DG1428:DL1428"/>
    <mergeCell ref="DM1428:DR1428"/>
    <mergeCell ref="DS1428:DX1428"/>
    <mergeCell ref="BE1428:BJ1428"/>
    <mergeCell ref="BK1428:BP1428"/>
    <mergeCell ref="BQ1428:BV1428"/>
    <mergeCell ref="BW1428:CB1428"/>
    <mergeCell ref="CC1428:CH1428"/>
    <mergeCell ref="CI1428:CN1428"/>
    <mergeCell ref="EQ1427:EV1427"/>
    <mergeCell ref="A1428:H1428"/>
    <mergeCell ref="I1428:N1428"/>
    <mergeCell ref="O1428:T1428"/>
    <mergeCell ref="U1428:Z1428"/>
    <mergeCell ref="AA1428:AF1428"/>
    <mergeCell ref="AG1428:AL1428"/>
    <mergeCell ref="AM1428:AR1428"/>
    <mergeCell ref="AS1428:AX1428"/>
    <mergeCell ref="AY1428:BD1428"/>
    <mergeCell ref="DG1427:DL1427"/>
    <mergeCell ref="DM1427:DR1427"/>
    <mergeCell ref="DS1427:DX1427"/>
    <mergeCell ref="DY1427:ED1427"/>
    <mergeCell ref="EE1427:EJ1427"/>
    <mergeCell ref="EK1427:EP1427"/>
    <mergeCell ref="BW1427:CB1427"/>
    <mergeCell ref="CC1427:CH1427"/>
    <mergeCell ref="CI1427:CN1427"/>
    <mergeCell ref="CO1427:CT1427"/>
    <mergeCell ref="CU1427:CZ1427"/>
    <mergeCell ref="DA1427:DF1427"/>
    <mergeCell ref="AM1427:AR1427"/>
    <mergeCell ref="AS1427:AX1427"/>
    <mergeCell ref="AY1427:BD1427"/>
    <mergeCell ref="BE1427:BJ1427"/>
    <mergeCell ref="BK1427:BP1427"/>
    <mergeCell ref="BQ1427:BV1427"/>
    <mergeCell ref="DY1426:ED1426"/>
    <mergeCell ref="EE1426:EJ1426"/>
    <mergeCell ref="EK1426:EP1426"/>
    <mergeCell ref="EQ1426:EV1426"/>
    <mergeCell ref="A1427:H1427"/>
    <mergeCell ref="I1427:N1427"/>
    <mergeCell ref="O1427:T1427"/>
    <mergeCell ref="U1427:Z1427"/>
    <mergeCell ref="AA1427:AF1427"/>
    <mergeCell ref="AG1427:AL1427"/>
    <mergeCell ref="CO1426:CT1426"/>
    <mergeCell ref="CU1426:CZ1426"/>
    <mergeCell ref="DA1426:DF1426"/>
    <mergeCell ref="DG1426:DL1426"/>
    <mergeCell ref="DM1426:DR1426"/>
    <mergeCell ref="DS1426:DX1426"/>
    <mergeCell ref="BE1426:BJ1426"/>
    <mergeCell ref="BK1426:BP1426"/>
    <mergeCell ref="BQ1426:BV1426"/>
    <mergeCell ref="BW1426:CB1426"/>
    <mergeCell ref="CC1426:CH1426"/>
    <mergeCell ref="CI1426:CN1426"/>
    <mergeCell ref="EQ1425:EV1425"/>
    <mergeCell ref="A1426:H1426"/>
    <mergeCell ref="I1426:N1426"/>
    <mergeCell ref="O1426:T1426"/>
    <mergeCell ref="U1426:Z1426"/>
    <mergeCell ref="AA1426:AF1426"/>
    <mergeCell ref="AG1426:AL1426"/>
    <mergeCell ref="AM1426:AR1426"/>
    <mergeCell ref="AS1426:AX1426"/>
    <mergeCell ref="AY1426:BD1426"/>
    <mergeCell ref="DG1425:DL1425"/>
    <mergeCell ref="DM1425:DR1425"/>
    <mergeCell ref="DS1425:DX1425"/>
    <mergeCell ref="DY1425:ED1425"/>
    <mergeCell ref="EE1425:EJ1425"/>
    <mergeCell ref="EK1425:EP1425"/>
    <mergeCell ref="BW1425:CB1425"/>
    <mergeCell ref="CC1425:CH1425"/>
    <mergeCell ref="CI1425:CN1425"/>
    <mergeCell ref="CO1425:CT1425"/>
    <mergeCell ref="CU1425:CZ1425"/>
    <mergeCell ref="DA1425:DF1425"/>
    <mergeCell ref="AM1425:AR1425"/>
    <mergeCell ref="AS1425:AX1425"/>
    <mergeCell ref="AY1425:BD1425"/>
    <mergeCell ref="BE1425:BJ1425"/>
    <mergeCell ref="BK1425:BP1425"/>
    <mergeCell ref="BQ1425:BV1425"/>
    <mergeCell ref="DY1424:ED1424"/>
    <mergeCell ref="EE1424:EJ1424"/>
    <mergeCell ref="EK1424:EP1424"/>
    <mergeCell ref="EQ1424:EV1424"/>
    <mergeCell ref="A1425:H1425"/>
    <mergeCell ref="I1425:N1425"/>
    <mergeCell ref="O1425:T1425"/>
    <mergeCell ref="U1425:Z1425"/>
    <mergeCell ref="AA1425:AF1425"/>
    <mergeCell ref="AG1425:AL1425"/>
    <mergeCell ref="CO1424:CT1424"/>
    <mergeCell ref="CU1424:CZ1424"/>
    <mergeCell ref="DA1424:DF1424"/>
    <mergeCell ref="DG1424:DL1424"/>
    <mergeCell ref="DM1424:DR1424"/>
    <mergeCell ref="DS1424:DX1424"/>
    <mergeCell ref="BE1424:BJ1424"/>
    <mergeCell ref="BK1424:BP1424"/>
    <mergeCell ref="BQ1424:BV1424"/>
    <mergeCell ref="BW1424:CB1424"/>
    <mergeCell ref="CC1424:CH1424"/>
    <mergeCell ref="CI1424:CN1424"/>
    <mergeCell ref="EQ1423:EV1423"/>
    <mergeCell ref="A1424:H1424"/>
    <mergeCell ref="I1424:N1424"/>
    <mergeCell ref="O1424:T1424"/>
    <mergeCell ref="U1424:Z1424"/>
    <mergeCell ref="AA1424:AF1424"/>
    <mergeCell ref="AG1424:AL1424"/>
    <mergeCell ref="AM1424:AR1424"/>
    <mergeCell ref="AS1424:AX1424"/>
    <mergeCell ref="AY1424:BD1424"/>
    <mergeCell ref="DG1423:DL1423"/>
    <mergeCell ref="DM1423:DR1423"/>
    <mergeCell ref="DS1423:DX1423"/>
    <mergeCell ref="DY1423:ED1423"/>
    <mergeCell ref="EE1423:EJ1423"/>
    <mergeCell ref="EK1423:EP1423"/>
    <mergeCell ref="BW1423:CB1423"/>
    <mergeCell ref="CC1423:CH1423"/>
    <mergeCell ref="CI1423:CN1423"/>
    <mergeCell ref="CO1423:CT1423"/>
    <mergeCell ref="CU1423:CZ1423"/>
    <mergeCell ref="DA1423:DF1423"/>
    <mergeCell ref="AM1423:AR1423"/>
    <mergeCell ref="AS1423:AX1423"/>
    <mergeCell ref="AY1423:BD1423"/>
    <mergeCell ref="BE1423:BJ1423"/>
    <mergeCell ref="BK1423:BP1423"/>
    <mergeCell ref="BQ1423:BV1423"/>
    <mergeCell ref="DY1422:ED1422"/>
    <mergeCell ref="EE1422:EJ1422"/>
    <mergeCell ref="EK1422:EP1422"/>
    <mergeCell ref="EQ1422:EV1422"/>
    <mergeCell ref="A1423:H1423"/>
    <mergeCell ref="I1423:N1423"/>
    <mergeCell ref="O1423:T1423"/>
    <mergeCell ref="U1423:Z1423"/>
    <mergeCell ref="AA1423:AF1423"/>
    <mergeCell ref="AG1423:AL1423"/>
    <mergeCell ref="CO1422:CT1422"/>
    <mergeCell ref="CU1422:CZ1422"/>
    <mergeCell ref="DA1422:DF1422"/>
    <mergeCell ref="DG1422:DL1422"/>
    <mergeCell ref="DM1422:DR1422"/>
    <mergeCell ref="DS1422:DX1422"/>
    <mergeCell ref="BE1422:BJ1422"/>
    <mergeCell ref="BK1422:BP1422"/>
    <mergeCell ref="BQ1422:BV1422"/>
    <mergeCell ref="BW1422:CB1422"/>
    <mergeCell ref="CC1422:CH1422"/>
    <mergeCell ref="CI1422:CN1422"/>
    <mergeCell ref="EQ1421:EV1421"/>
    <mergeCell ref="A1422:H1422"/>
    <mergeCell ref="I1422:N1422"/>
    <mergeCell ref="O1422:T1422"/>
    <mergeCell ref="U1422:Z1422"/>
    <mergeCell ref="AA1422:AF1422"/>
    <mergeCell ref="AG1422:AL1422"/>
    <mergeCell ref="AM1422:AR1422"/>
    <mergeCell ref="AS1422:AX1422"/>
    <mergeCell ref="AY1422:BD1422"/>
    <mergeCell ref="DG1421:DL1421"/>
    <mergeCell ref="DM1421:DR1421"/>
    <mergeCell ref="DS1421:DX1421"/>
    <mergeCell ref="DY1421:ED1421"/>
    <mergeCell ref="EE1421:EJ1421"/>
    <mergeCell ref="EK1421:EP1421"/>
    <mergeCell ref="BW1421:CB1421"/>
    <mergeCell ref="CC1421:CH1421"/>
    <mergeCell ref="CI1421:CN1421"/>
    <mergeCell ref="CO1421:CT1421"/>
    <mergeCell ref="CU1421:CZ1421"/>
    <mergeCell ref="DA1421:DF1421"/>
    <mergeCell ref="AM1421:AR1421"/>
    <mergeCell ref="AS1421:AX1421"/>
    <mergeCell ref="AY1421:BD1421"/>
    <mergeCell ref="BE1421:BJ1421"/>
    <mergeCell ref="BK1421:BP1421"/>
    <mergeCell ref="BQ1421:BV1421"/>
    <mergeCell ref="DY1420:ED1420"/>
    <mergeCell ref="EE1420:EJ1420"/>
    <mergeCell ref="EK1420:EP1420"/>
    <mergeCell ref="EQ1420:EV1420"/>
    <mergeCell ref="A1421:H1421"/>
    <mergeCell ref="I1421:N1421"/>
    <mergeCell ref="O1421:T1421"/>
    <mergeCell ref="U1421:Z1421"/>
    <mergeCell ref="AA1421:AF1421"/>
    <mergeCell ref="AG1421:AL1421"/>
    <mergeCell ref="CO1420:CT1420"/>
    <mergeCell ref="CU1420:CZ1420"/>
    <mergeCell ref="DA1420:DF1420"/>
    <mergeCell ref="DG1420:DL1420"/>
    <mergeCell ref="DM1420:DR1420"/>
    <mergeCell ref="DS1420:DX1420"/>
    <mergeCell ref="BE1420:BJ1420"/>
    <mergeCell ref="BK1420:BP1420"/>
    <mergeCell ref="BQ1420:BV1420"/>
    <mergeCell ref="BW1420:CB1420"/>
    <mergeCell ref="CC1420:CH1420"/>
    <mergeCell ref="CI1420:CN1420"/>
    <mergeCell ref="EQ1419:EV1419"/>
    <mergeCell ref="A1420:H1420"/>
    <mergeCell ref="I1420:N1420"/>
    <mergeCell ref="O1420:T1420"/>
    <mergeCell ref="U1420:Z1420"/>
    <mergeCell ref="AA1420:AF1420"/>
    <mergeCell ref="AG1420:AL1420"/>
    <mergeCell ref="AM1420:AR1420"/>
    <mergeCell ref="AS1420:AX1420"/>
    <mergeCell ref="AY1420:BD1420"/>
    <mergeCell ref="DG1419:DL1419"/>
    <mergeCell ref="DM1419:DR1419"/>
    <mergeCell ref="DS1419:DX1419"/>
    <mergeCell ref="DY1419:ED1419"/>
    <mergeCell ref="EE1419:EJ1419"/>
    <mergeCell ref="EK1419:EP1419"/>
    <mergeCell ref="BW1419:CB1419"/>
    <mergeCell ref="CC1419:CH1419"/>
    <mergeCell ref="CI1419:CN1419"/>
    <mergeCell ref="CO1419:CT1419"/>
    <mergeCell ref="CU1419:CZ1419"/>
    <mergeCell ref="DA1419:DF1419"/>
    <mergeCell ref="AM1419:AR1419"/>
    <mergeCell ref="AS1419:AX1419"/>
    <mergeCell ref="AY1419:BD1419"/>
    <mergeCell ref="BE1419:BJ1419"/>
    <mergeCell ref="BK1419:BP1419"/>
    <mergeCell ref="BQ1419:BV1419"/>
    <mergeCell ref="DY1418:ED1418"/>
    <mergeCell ref="EE1418:EJ1418"/>
    <mergeCell ref="EK1418:EP1418"/>
    <mergeCell ref="EQ1418:EV1418"/>
    <mergeCell ref="A1419:H1419"/>
    <mergeCell ref="I1419:N1419"/>
    <mergeCell ref="O1419:T1419"/>
    <mergeCell ref="U1419:Z1419"/>
    <mergeCell ref="AA1419:AF1419"/>
    <mergeCell ref="AG1419:AL1419"/>
    <mergeCell ref="CO1418:CT1418"/>
    <mergeCell ref="CU1418:CZ1418"/>
    <mergeCell ref="DA1418:DF1418"/>
    <mergeCell ref="DG1418:DL1418"/>
    <mergeCell ref="DM1418:DR1418"/>
    <mergeCell ref="DS1418:DX1418"/>
    <mergeCell ref="BE1418:BJ1418"/>
    <mergeCell ref="BK1418:BP1418"/>
    <mergeCell ref="BQ1418:BV1418"/>
    <mergeCell ref="BW1418:CB1418"/>
    <mergeCell ref="CC1418:CH1418"/>
    <mergeCell ref="CI1418:CN1418"/>
    <mergeCell ref="EQ1417:EV1417"/>
    <mergeCell ref="A1418:H1418"/>
    <mergeCell ref="I1418:N1418"/>
    <mergeCell ref="O1418:T1418"/>
    <mergeCell ref="U1418:Z1418"/>
    <mergeCell ref="AA1418:AF1418"/>
    <mergeCell ref="AG1418:AL1418"/>
    <mergeCell ref="AM1418:AR1418"/>
    <mergeCell ref="AS1418:AX1418"/>
    <mergeCell ref="AY1418:BD1418"/>
    <mergeCell ref="DG1417:DL1417"/>
    <mergeCell ref="DM1417:DR1417"/>
    <mergeCell ref="DS1417:DX1417"/>
    <mergeCell ref="DY1417:ED1417"/>
    <mergeCell ref="EE1417:EJ1417"/>
    <mergeCell ref="EK1417:EP1417"/>
    <mergeCell ref="BW1417:CB1417"/>
    <mergeCell ref="CC1417:CH1417"/>
    <mergeCell ref="CI1417:CN1417"/>
    <mergeCell ref="CO1417:CT1417"/>
    <mergeCell ref="CU1417:CZ1417"/>
    <mergeCell ref="DA1417:DF1417"/>
    <mergeCell ref="AM1417:AR1417"/>
    <mergeCell ref="AS1417:AX1417"/>
    <mergeCell ref="AY1417:BD1417"/>
    <mergeCell ref="BE1417:BJ1417"/>
    <mergeCell ref="BK1417:BP1417"/>
    <mergeCell ref="BQ1417:BV1417"/>
    <mergeCell ref="DY1416:ED1416"/>
    <mergeCell ref="EE1416:EJ1416"/>
    <mergeCell ref="EK1416:EP1416"/>
    <mergeCell ref="EQ1416:EV1416"/>
    <mergeCell ref="A1417:H1417"/>
    <mergeCell ref="I1417:N1417"/>
    <mergeCell ref="O1417:T1417"/>
    <mergeCell ref="U1417:Z1417"/>
    <mergeCell ref="AA1417:AF1417"/>
    <mergeCell ref="AG1417:AL1417"/>
    <mergeCell ref="CO1416:CT1416"/>
    <mergeCell ref="CU1416:CZ1416"/>
    <mergeCell ref="DA1416:DF1416"/>
    <mergeCell ref="DG1416:DL1416"/>
    <mergeCell ref="DM1416:DR1416"/>
    <mergeCell ref="DS1416:DX1416"/>
    <mergeCell ref="BE1416:BJ1416"/>
    <mergeCell ref="BK1416:BP1416"/>
    <mergeCell ref="BQ1416:BV1416"/>
    <mergeCell ref="BW1416:CB1416"/>
    <mergeCell ref="CC1416:CH1416"/>
    <mergeCell ref="CI1416:CN1416"/>
    <mergeCell ref="EQ1415:EV1415"/>
    <mergeCell ref="A1416:H1416"/>
    <mergeCell ref="I1416:N1416"/>
    <mergeCell ref="O1416:T1416"/>
    <mergeCell ref="U1416:Z1416"/>
    <mergeCell ref="AA1416:AF1416"/>
    <mergeCell ref="AG1416:AL1416"/>
    <mergeCell ref="AM1416:AR1416"/>
    <mergeCell ref="AS1416:AX1416"/>
    <mergeCell ref="AY1416:BD1416"/>
    <mergeCell ref="DG1415:DL1415"/>
    <mergeCell ref="DM1415:DR1415"/>
    <mergeCell ref="DS1415:DX1415"/>
    <mergeCell ref="DY1415:ED1415"/>
    <mergeCell ref="EE1415:EJ1415"/>
    <mergeCell ref="EK1415:EP1415"/>
    <mergeCell ref="BW1415:CB1415"/>
    <mergeCell ref="CC1415:CH1415"/>
    <mergeCell ref="CI1415:CN1415"/>
    <mergeCell ref="CO1415:CT1415"/>
    <mergeCell ref="CU1415:CZ1415"/>
    <mergeCell ref="DA1415:DF1415"/>
    <mergeCell ref="AM1415:AR1415"/>
    <mergeCell ref="AS1415:AX1415"/>
    <mergeCell ref="AY1415:BD1415"/>
    <mergeCell ref="BE1415:BJ1415"/>
    <mergeCell ref="BK1415:BP1415"/>
    <mergeCell ref="BQ1415:BV1415"/>
    <mergeCell ref="DY1414:ED1414"/>
    <mergeCell ref="EE1414:EJ1414"/>
    <mergeCell ref="EK1414:EP1414"/>
    <mergeCell ref="EQ1414:EV1414"/>
    <mergeCell ref="A1415:H1415"/>
    <mergeCell ref="I1415:N1415"/>
    <mergeCell ref="O1415:T1415"/>
    <mergeCell ref="U1415:Z1415"/>
    <mergeCell ref="AA1415:AF1415"/>
    <mergeCell ref="AG1415:AL1415"/>
    <mergeCell ref="CO1414:CT1414"/>
    <mergeCell ref="CU1414:CZ1414"/>
    <mergeCell ref="DA1414:DF1414"/>
    <mergeCell ref="DG1414:DL1414"/>
    <mergeCell ref="DM1414:DR1414"/>
    <mergeCell ref="DS1414:DX1414"/>
    <mergeCell ref="BE1414:BJ1414"/>
    <mergeCell ref="BK1414:BP1414"/>
    <mergeCell ref="BQ1414:BV1414"/>
    <mergeCell ref="BW1414:CB1414"/>
    <mergeCell ref="CC1414:CH1414"/>
    <mergeCell ref="CI1414:CN1414"/>
    <mergeCell ref="EQ1413:EV1413"/>
    <mergeCell ref="A1414:H1414"/>
    <mergeCell ref="I1414:N1414"/>
    <mergeCell ref="O1414:T1414"/>
    <mergeCell ref="U1414:Z1414"/>
    <mergeCell ref="AA1414:AF1414"/>
    <mergeCell ref="AG1414:AL1414"/>
    <mergeCell ref="AM1414:AR1414"/>
    <mergeCell ref="AS1414:AX1414"/>
    <mergeCell ref="AY1414:BD1414"/>
    <mergeCell ref="DG1413:DL1413"/>
    <mergeCell ref="DM1413:DR1413"/>
    <mergeCell ref="DS1413:DX1413"/>
    <mergeCell ref="DY1413:ED1413"/>
    <mergeCell ref="EE1413:EJ1413"/>
    <mergeCell ref="EK1413:EP1413"/>
    <mergeCell ref="BW1413:CB1413"/>
    <mergeCell ref="CC1413:CH1413"/>
    <mergeCell ref="CI1413:CN1413"/>
    <mergeCell ref="CO1413:CT1413"/>
    <mergeCell ref="CU1413:CZ1413"/>
    <mergeCell ref="DA1413:DF1413"/>
    <mergeCell ref="AM1413:AR1413"/>
    <mergeCell ref="AS1413:AX1413"/>
    <mergeCell ref="AY1413:BD1413"/>
    <mergeCell ref="BE1413:BJ1413"/>
    <mergeCell ref="BK1413:BP1413"/>
    <mergeCell ref="BQ1413:BV1413"/>
    <mergeCell ref="DY1412:ED1412"/>
    <mergeCell ref="EE1412:EJ1412"/>
    <mergeCell ref="EK1412:EP1412"/>
    <mergeCell ref="EQ1412:EV1412"/>
    <mergeCell ref="A1413:H1413"/>
    <mergeCell ref="I1413:N1413"/>
    <mergeCell ref="O1413:T1413"/>
    <mergeCell ref="U1413:Z1413"/>
    <mergeCell ref="AA1413:AF1413"/>
    <mergeCell ref="AG1413:AL1413"/>
    <mergeCell ref="CO1412:CT1412"/>
    <mergeCell ref="CU1412:CZ1412"/>
    <mergeCell ref="DA1412:DF1412"/>
    <mergeCell ref="DG1412:DL1412"/>
    <mergeCell ref="DM1412:DR1412"/>
    <mergeCell ref="DS1412:DX1412"/>
    <mergeCell ref="BE1412:BJ1412"/>
    <mergeCell ref="BK1412:BP1412"/>
    <mergeCell ref="BQ1412:BV1412"/>
    <mergeCell ref="BW1412:CB1412"/>
    <mergeCell ref="CC1412:CH1412"/>
    <mergeCell ref="CI1412:CN1412"/>
    <mergeCell ref="EQ1411:EV1411"/>
    <mergeCell ref="A1412:H1412"/>
    <mergeCell ref="I1412:N1412"/>
    <mergeCell ref="O1412:T1412"/>
    <mergeCell ref="U1412:Z1412"/>
    <mergeCell ref="AA1412:AF1412"/>
    <mergeCell ref="AG1412:AL1412"/>
    <mergeCell ref="AM1412:AR1412"/>
    <mergeCell ref="AS1412:AX1412"/>
    <mergeCell ref="AY1412:BD1412"/>
    <mergeCell ref="DG1411:DL1411"/>
    <mergeCell ref="DM1411:DR1411"/>
    <mergeCell ref="DS1411:DX1411"/>
    <mergeCell ref="DY1411:ED1411"/>
    <mergeCell ref="EE1411:EJ1411"/>
    <mergeCell ref="EK1411:EP1411"/>
    <mergeCell ref="BW1411:CB1411"/>
    <mergeCell ref="CC1411:CH1411"/>
    <mergeCell ref="CI1411:CN1411"/>
    <mergeCell ref="CO1411:CT1411"/>
    <mergeCell ref="CU1411:CZ1411"/>
    <mergeCell ref="DA1411:DF1411"/>
    <mergeCell ref="AM1411:AR1411"/>
    <mergeCell ref="AS1411:AX1411"/>
    <mergeCell ref="AY1411:BD1411"/>
    <mergeCell ref="BE1411:BJ1411"/>
    <mergeCell ref="BK1411:BP1411"/>
    <mergeCell ref="BQ1411:BV1411"/>
    <mergeCell ref="DY1410:ED1410"/>
    <mergeCell ref="EE1410:EJ1410"/>
    <mergeCell ref="EK1410:EP1410"/>
    <mergeCell ref="EQ1410:EV1410"/>
    <mergeCell ref="A1411:H1411"/>
    <mergeCell ref="I1411:N1411"/>
    <mergeCell ref="O1411:T1411"/>
    <mergeCell ref="U1411:Z1411"/>
    <mergeCell ref="AA1411:AF1411"/>
    <mergeCell ref="AG1411:AL1411"/>
    <mergeCell ref="CO1410:CT1410"/>
    <mergeCell ref="CU1410:CZ1410"/>
    <mergeCell ref="DA1410:DF1410"/>
    <mergeCell ref="DG1410:DL1410"/>
    <mergeCell ref="DM1410:DR1410"/>
    <mergeCell ref="DS1410:DX1410"/>
    <mergeCell ref="BE1410:BJ1410"/>
    <mergeCell ref="BK1410:BP1410"/>
    <mergeCell ref="BQ1410:BV1410"/>
    <mergeCell ref="BW1410:CB1410"/>
    <mergeCell ref="CC1410:CH1410"/>
    <mergeCell ref="CI1410:CN1410"/>
    <mergeCell ref="EQ1409:EV1409"/>
    <mergeCell ref="A1410:H1410"/>
    <mergeCell ref="I1410:N1410"/>
    <mergeCell ref="O1410:T1410"/>
    <mergeCell ref="U1410:Z1410"/>
    <mergeCell ref="AA1410:AF1410"/>
    <mergeCell ref="AG1410:AL1410"/>
    <mergeCell ref="AM1410:AR1410"/>
    <mergeCell ref="AS1410:AX1410"/>
    <mergeCell ref="AY1410:BD1410"/>
    <mergeCell ref="DG1409:DL1409"/>
    <mergeCell ref="DM1409:DR1409"/>
    <mergeCell ref="DS1409:DX1409"/>
    <mergeCell ref="DY1409:ED1409"/>
    <mergeCell ref="EE1409:EJ1409"/>
    <mergeCell ref="EK1409:EP1409"/>
    <mergeCell ref="BW1409:CB1409"/>
    <mergeCell ref="CC1409:CH1409"/>
    <mergeCell ref="CI1409:CN1409"/>
    <mergeCell ref="CO1409:CT1409"/>
    <mergeCell ref="CU1409:CZ1409"/>
    <mergeCell ref="DA1409:DF1409"/>
    <mergeCell ref="AM1409:AR1409"/>
    <mergeCell ref="AS1409:AX1409"/>
    <mergeCell ref="AY1409:BD1409"/>
    <mergeCell ref="BE1409:BJ1409"/>
    <mergeCell ref="BK1409:BP1409"/>
    <mergeCell ref="BQ1409:BV1409"/>
    <mergeCell ref="DY1408:ED1408"/>
    <mergeCell ref="EE1408:EJ1408"/>
    <mergeCell ref="EK1408:EP1408"/>
    <mergeCell ref="EQ1408:EV1408"/>
    <mergeCell ref="A1409:H1409"/>
    <mergeCell ref="I1409:N1409"/>
    <mergeCell ref="O1409:T1409"/>
    <mergeCell ref="U1409:Z1409"/>
    <mergeCell ref="AA1409:AF1409"/>
    <mergeCell ref="AG1409:AL1409"/>
    <mergeCell ref="CO1408:CT1408"/>
    <mergeCell ref="CU1408:CZ1408"/>
    <mergeCell ref="DA1408:DF1408"/>
    <mergeCell ref="DG1408:DL1408"/>
    <mergeCell ref="DM1408:DR1408"/>
    <mergeCell ref="DS1408:DX1408"/>
    <mergeCell ref="BE1408:BJ1408"/>
    <mergeCell ref="BK1408:BP1408"/>
    <mergeCell ref="BQ1408:BV1408"/>
    <mergeCell ref="BW1408:CB1408"/>
    <mergeCell ref="CC1408:CH1408"/>
    <mergeCell ref="CI1408:CN1408"/>
    <mergeCell ref="EQ1407:EV1407"/>
    <mergeCell ref="A1408:H1408"/>
    <mergeCell ref="I1408:N1408"/>
    <mergeCell ref="O1408:T1408"/>
    <mergeCell ref="U1408:Z1408"/>
    <mergeCell ref="AA1408:AF1408"/>
    <mergeCell ref="AG1408:AL1408"/>
    <mergeCell ref="AM1408:AR1408"/>
    <mergeCell ref="AS1408:AX1408"/>
    <mergeCell ref="AY1408:BD1408"/>
    <mergeCell ref="DG1407:DL1407"/>
    <mergeCell ref="DM1407:DR1407"/>
    <mergeCell ref="DS1407:DX1407"/>
    <mergeCell ref="DY1407:ED1407"/>
    <mergeCell ref="EE1407:EJ1407"/>
    <mergeCell ref="EK1407:EP1407"/>
    <mergeCell ref="BW1407:CB1407"/>
    <mergeCell ref="CC1407:CH1407"/>
    <mergeCell ref="CI1407:CN1407"/>
    <mergeCell ref="CO1407:CT1407"/>
    <mergeCell ref="CU1407:CZ1407"/>
    <mergeCell ref="DA1407:DF1407"/>
    <mergeCell ref="AM1407:AR1407"/>
    <mergeCell ref="AS1407:AX1407"/>
    <mergeCell ref="AY1407:BD1407"/>
    <mergeCell ref="BE1407:BJ1407"/>
    <mergeCell ref="BK1407:BP1407"/>
    <mergeCell ref="BQ1407:BV1407"/>
    <mergeCell ref="DY1406:ED1406"/>
    <mergeCell ref="EE1406:EJ1406"/>
    <mergeCell ref="EK1406:EP1406"/>
    <mergeCell ref="EQ1406:EV1406"/>
    <mergeCell ref="A1407:H1407"/>
    <mergeCell ref="I1407:N1407"/>
    <mergeCell ref="O1407:T1407"/>
    <mergeCell ref="U1407:Z1407"/>
    <mergeCell ref="AA1407:AF1407"/>
    <mergeCell ref="AG1407:AL1407"/>
    <mergeCell ref="CO1406:CT1406"/>
    <mergeCell ref="CU1406:CZ1406"/>
    <mergeCell ref="DA1406:DF1406"/>
    <mergeCell ref="DG1406:DL1406"/>
    <mergeCell ref="DM1406:DR1406"/>
    <mergeCell ref="DS1406:DX1406"/>
    <mergeCell ref="BE1406:BJ1406"/>
    <mergeCell ref="BK1406:BP1406"/>
    <mergeCell ref="BQ1406:BV1406"/>
    <mergeCell ref="BW1406:CB1406"/>
    <mergeCell ref="CC1406:CH1406"/>
    <mergeCell ref="CI1406:CN1406"/>
    <mergeCell ref="EQ1405:EV1405"/>
    <mergeCell ref="A1406:H1406"/>
    <mergeCell ref="I1406:N1406"/>
    <mergeCell ref="O1406:T1406"/>
    <mergeCell ref="U1406:Z1406"/>
    <mergeCell ref="AA1406:AF1406"/>
    <mergeCell ref="AG1406:AL1406"/>
    <mergeCell ref="AM1406:AR1406"/>
    <mergeCell ref="AS1406:AX1406"/>
    <mergeCell ref="AY1406:BD1406"/>
    <mergeCell ref="DG1405:DL1405"/>
    <mergeCell ref="DM1405:DR1405"/>
    <mergeCell ref="DS1405:DX1405"/>
    <mergeCell ref="DY1405:ED1405"/>
    <mergeCell ref="EE1405:EJ1405"/>
    <mergeCell ref="EK1405:EP1405"/>
    <mergeCell ref="BW1405:CB1405"/>
    <mergeCell ref="CC1405:CH1405"/>
    <mergeCell ref="CI1405:CN1405"/>
    <mergeCell ref="CO1405:CT1405"/>
    <mergeCell ref="CU1405:CZ1405"/>
    <mergeCell ref="DA1405:DF1405"/>
    <mergeCell ref="AM1405:AR1405"/>
    <mergeCell ref="AS1405:AX1405"/>
    <mergeCell ref="AY1405:BD1405"/>
    <mergeCell ref="BE1405:BJ1405"/>
    <mergeCell ref="BK1405:BP1405"/>
    <mergeCell ref="BQ1405:BV1405"/>
    <mergeCell ref="DY1404:ED1404"/>
    <mergeCell ref="EE1404:EJ1404"/>
    <mergeCell ref="EK1404:EP1404"/>
    <mergeCell ref="EQ1404:EV1404"/>
    <mergeCell ref="A1405:H1405"/>
    <mergeCell ref="I1405:N1405"/>
    <mergeCell ref="O1405:T1405"/>
    <mergeCell ref="U1405:Z1405"/>
    <mergeCell ref="AA1405:AF1405"/>
    <mergeCell ref="AG1405:AL1405"/>
    <mergeCell ref="CO1404:CT1404"/>
    <mergeCell ref="CU1404:CZ1404"/>
    <mergeCell ref="DA1404:DF1404"/>
    <mergeCell ref="DG1404:DL1404"/>
    <mergeCell ref="DM1404:DR1404"/>
    <mergeCell ref="DS1404:DX1404"/>
    <mergeCell ref="BE1404:BJ1404"/>
    <mergeCell ref="BK1404:BP1404"/>
    <mergeCell ref="BQ1404:BV1404"/>
    <mergeCell ref="BW1404:CB1404"/>
    <mergeCell ref="CC1404:CH1404"/>
    <mergeCell ref="CI1404:CN1404"/>
    <mergeCell ref="EQ1403:EV1403"/>
    <mergeCell ref="A1404:H1404"/>
    <mergeCell ref="I1404:N1404"/>
    <mergeCell ref="O1404:T1404"/>
    <mergeCell ref="U1404:Z1404"/>
    <mergeCell ref="AA1404:AF1404"/>
    <mergeCell ref="AG1404:AL1404"/>
    <mergeCell ref="AM1404:AR1404"/>
    <mergeCell ref="AS1404:AX1404"/>
    <mergeCell ref="AY1404:BD1404"/>
    <mergeCell ref="DG1403:DL1403"/>
    <mergeCell ref="DM1403:DR1403"/>
    <mergeCell ref="DS1403:DX1403"/>
    <mergeCell ref="DY1403:ED1403"/>
    <mergeCell ref="EE1403:EJ1403"/>
    <mergeCell ref="EK1403:EP1403"/>
    <mergeCell ref="BW1403:CB1403"/>
    <mergeCell ref="CC1403:CH1403"/>
    <mergeCell ref="CI1403:CN1403"/>
    <mergeCell ref="CO1403:CT1403"/>
    <mergeCell ref="CU1403:CZ1403"/>
    <mergeCell ref="DA1403:DF1403"/>
    <mergeCell ref="AM1403:AR1403"/>
    <mergeCell ref="AS1403:AX1403"/>
    <mergeCell ref="AY1403:BD1403"/>
    <mergeCell ref="BE1403:BJ1403"/>
    <mergeCell ref="BK1403:BP1403"/>
    <mergeCell ref="BQ1403:BV1403"/>
    <mergeCell ref="DY1402:ED1402"/>
    <mergeCell ref="EE1402:EJ1402"/>
    <mergeCell ref="EK1402:EP1402"/>
    <mergeCell ref="EQ1402:EV1402"/>
    <mergeCell ref="A1403:H1403"/>
    <mergeCell ref="I1403:N1403"/>
    <mergeCell ref="O1403:T1403"/>
    <mergeCell ref="U1403:Z1403"/>
    <mergeCell ref="AA1403:AF1403"/>
    <mergeCell ref="AG1403:AL1403"/>
    <mergeCell ref="CO1402:CT1402"/>
    <mergeCell ref="CU1402:CZ1402"/>
    <mergeCell ref="DA1402:DF1402"/>
    <mergeCell ref="DG1402:DL1402"/>
    <mergeCell ref="DM1402:DR1402"/>
    <mergeCell ref="DS1402:DX1402"/>
    <mergeCell ref="BE1402:BJ1402"/>
    <mergeCell ref="BK1402:BP1402"/>
    <mergeCell ref="BQ1402:BV1402"/>
    <mergeCell ref="BW1402:CB1402"/>
    <mergeCell ref="CC1402:CH1402"/>
    <mergeCell ref="CI1402:CN1402"/>
    <mergeCell ref="EQ1401:EV1401"/>
    <mergeCell ref="A1402:H1402"/>
    <mergeCell ref="I1402:N1402"/>
    <mergeCell ref="O1402:T1402"/>
    <mergeCell ref="U1402:Z1402"/>
    <mergeCell ref="AA1402:AF1402"/>
    <mergeCell ref="AG1402:AL1402"/>
    <mergeCell ref="AM1402:AR1402"/>
    <mergeCell ref="AS1402:AX1402"/>
    <mergeCell ref="AY1402:BD1402"/>
    <mergeCell ref="DG1401:DL1401"/>
    <mergeCell ref="DM1401:DR1401"/>
    <mergeCell ref="DS1401:DX1401"/>
    <mergeCell ref="DY1401:ED1401"/>
    <mergeCell ref="EE1401:EJ1401"/>
    <mergeCell ref="EK1401:EP1401"/>
    <mergeCell ref="BW1401:CB1401"/>
    <mergeCell ref="CC1401:CH1401"/>
    <mergeCell ref="CI1401:CN1401"/>
    <mergeCell ref="CO1401:CT1401"/>
    <mergeCell ref="CU1401:CZ1401"/>
    <mergeCell ref="DA1401:DF1401"/>
    <mergeCell ref="AM1401:AR1401"/>
    <mergeCell ref="AS1401:AX1401"/>
    <mergeCell ref="AY1401:BD1401"/>
    <mergeCell ref="BE1401:BJ1401"/>
    <mergeCell ref="BK1401:BP1401"/>
    <mergeCell ref="BQ1401:BV1401"/>
    <mergeCell ref="A1401:H1401"/>
    <mergeCell ref="I1401:N1401"/>
    <mergeCell ref="O1401:T1401"/>
    <mergeCell ref="U1401:Z1401"/>
    <mergeCell ref="AA1401:AF1401"/>
    <mergeCell ref="AG1401:AL1401"/>
    <mergeCell ref="DM1400:DR1400"/>
    <mergeCell ref="DS1400:DX1400"/>
    <mergeCell ref="DY1400:ED1400"/>
    <mergeCell ref="EE1400:EJ1400"/>
    <mergeCell ref="EK1400:EP1400"/>
    <mergeCell ref="EQ1400:EV1400"/>
    <mergeCell ref="CC1400:CH1400"/>
    <mergeCell ref="CI1400:CN1400"/>
    <mergeCell ref="CO1400:CT1400"/>
    <mergeCell ref="CU1400:CZ1400"/>
    <mergeCell ref="DA1400:DF1400"/>
    <mergeCell ref="DG1400:DL1400"/>
    <mergeCell ref="AS1400:AX1400"/>
    <mergeCell ref="AY1400:BD1400"/>
    <mergeCell ref="BE1400:BJ1400"/>
    <mergeCell ref="BK1400:BP1400"/>
    <mergeCell ref="BQ1400:BV1400"/>
    <mergeCell ref="BW1400:CB1400"/>
    <mergeCell ref="EE1399:EJ1399"/>
    <mergeCell ref="EK1399:EP1399"/>
    <mergeCell ref="EQ1399:EV1399"/>
    <mergeCell ref="A1400:H1400"/>
    <mergeCell ref="I1400:N1400"/>
    <mergeCell ref="O1400:T1400"/>
    <mergeCell ref="U1400:Z1400"/>
    <mergeCell ref="AA1400:AF1400"/>
    <mergeCell ref="AG1400:AL1400"/>
    <mergeCell ref="AM1400:AR1400"/>
    <mergeCell ref="CU1399:CZ1399"/>
    <mergeCell ref="DA1399:DF1399"/>
    <mergeCell ref="DG1399:DL1399"/>
    <mergeCell ref="DM1399:DR1399"/>
    <mergeCell ref="DS1399:DX1399"/>
    <mergeCell ref="DY1399:ED1399"/>
    <mergeCell ref="BK1399:BP1399"/>
    <mergeCell ref="BQ1399:BV1399"/>
    <mergeCell ref="BW1399:CB1399"/>
    <mergeCell ref="CC1399:CH1399"/>
    <mergeCell ref="CI1399:CN1399"/>
    <mergeCell ref="CO1399:CT1399"/>
    <mergeCell ref="AA1399:AF1399"/>
    <mergeCell ref="AG1399:AL1399"/>
    <mergeCell ref="AM1399:AR1399"/>
    <mergeCell ref="AS1399:AX1399"/>
    <mergeCell ref="AY1399:BD1399"/>
    <mergeCell ref="BE1399:BJ1399"/>
    <mergeCell ref="DY1394:ED1394"/>
    <mergeCell ref="EE1394:EJ1394"/>
    <mergeCell ref="EK1394:EP1394"/>
    <mergeCell ref="EQ1394:EV1394"/>
    <mergeCell ref="A1396:H1399"/>
    <mergeCell ref="DR1396:DZ1396"/>
    <mergeCell ref="DL1397:EC1397"/>
    <mergeCell ref="I1399:N1399"/>
    <mergeCell ref="O1399:T1399"/>
    <mergeCell ref="U1399:Z1399"/>
    <mergeCell ref="CO1394:CT1394"/>
    <mergeCell ref="CU1394:CZ1394"/>
    <mergeCell ref="DA1394:DF1394"/>
    <mergeCell ref="DG1394:DL1394"/>
    <mergeCell ref="DM1394:DR1394"/>
    <mergeCell ref="DS1394:DX1394"/>
    <mergeCell ref="BE1394:BJ1394"/>
    <mergeCell ref="BK1394:BP1394"/>
    <mergeCell ref="BQ1394:BV1394"/>
    <mergeCell ref="BW1394:CB1394"/>
    <mergeCell ref="CC1394:CH1394"/>
    <mergeCell ref="CI1394:CN1394"/>
    <mergeCell ref="EQ1393:EV1393"/>
    <mergeCell ref="A1394:H1394"/>
    <mergeCell ref="I1394:N1394"/>
    <mergeCell ref="O1394:T1394"/>
    <mergeCell ref="U1394:Z1394"/>
    <mergeCell ref="AA1394:AF1394"/>
    <mergeCell ref="AG1394:AL1394"/>
    <mergeCell ref="AM1394:AR1394"/>
    <mergeCell ref="AS1394:AX1394"/>
    <mergeCell ref="AY1394:BD1394"/>
    <mergeCell ref="DG1393:DL1393"/>
    <mergeCell ref="DM1393:DR1393"/>
    <mergeCell ref="DS1393:DX1393"/>
    <mergeCell ref="DY1393:ED1393"/>
    <mergeCell ref="EE1393:EJ1393"/>
    <mergeCell ref="EK1393:EP1393"/>
    <mergeCell ref="BW1393:CB1393"/>
    <mergeCell ref="CC1393:CH1393"/>
    <mergeCell ref="CI1393:CN1393"/>
    <mergeCell ref="CO1393:CT1393"/>
    <mergeCell ref="CU1393:CZ1393"/>
    <mergeCell ref="DA1393:DF1393"/>
    <mergeCell ref="AM1393:AR1393"/>
    <mergeCell ref="AS1393:AX1393"/>
    <mergeCell ref="AY1393:BD1393"/>
    <mergeCell ref="BE1393:BJ1393"/>
    <mergeCell ref="BK1393:BP1393"/>
    <mergeCell ref="BQ1393:BV1393"/>
    <mergeCell ref="DY1392:ED1392"/>
    <mergeCell ref="EE1392:EJ1392"/>
    <mergeCell ref="EK1392:EP1392"/>
    <mergeCell ref="EQ1392:EV1392"/>
    <mergeCell ref="A1393:H1393"/>
    <mergeCell ref="I1393:N1393"/>
    <mergeCell ref="O1393:T1393"/>
    <mergeCell ref="U1393:Z1393"/>
    <mergeCell ref="AA1393:AF1393"/>
    <mergeCell ref="AG1393:AL1393"/>
    <mergeCell ref="CO1392:CT1392"/>
    <mergeCell ref="CU1392:CZ1392"/>
    <mergeCell ref="DA1392:DF1392"/>
    <mergeCell ref="DG1392:DL1392"/>
    <mergeCell ref="DM1392:DR1392"/>
    <mergeCell ref="DS1392:DX1392"/>
    <mergeCell ref="BE1392:BJ1392"/>
    <mergeCell ref="BK1392:BP1392"/>
    <mergeCell ref="BQ1392:BV1392"/>
    <mergeCell ref="BW1392:CB1392"/>
    <mergeCell ref="CC1392:CH1392"/>
    <mergeCell ref="CI1392:CN1392"/>
    <mergeCell ref="EQ1391:EV1391"/>
    <mergeCell ref="A1392:H1392"/>
    <mergeCell ref="I1392:N1392"/>
    <mergeCell ref="O1392:T1392"/>
    <mergeCell ref="U1392:Z1392"/>
    <mergeCell ref="AA1392:AF1392"/>
    <mergeCell ref="AG1392:AL1392"/>
    <mergeCell ref="AM1392:AR1392"/>
    <mergeCell ref="AS1392:AX1392"/>
    <mergeCell ref="AY1392:BD1392"/>
    <mergeCell ref="DG1391:DL1391"/>
    <mergeCell ref="DM1391:DR1391"/>
    <mergeCell ref="DS1391:DX1391"/>
    <mergeCell ref="DY1391:ED1391"/>
    <mergeCell ref="EE1391:EJ1391"/>
    <mergeCell ref="EK1391:EP1391"/>
    <mergeCell ref="BW1391:CB1391"/>
    <mergeCell ref="CC1391:CH1391"/>
    <mergeCell ref="CI1391:CN1391"/>
    <mergeCell ref="CO1391:CT1391"/>
    <mergeCell ref="CU1391:CZ1391"/>
    <mergeCell ref="DA1391:DF1391"/>
    <mergeCell ref="AM1391:AR1391"/>
    <mergeCell ref="AS1391:AX1391"/>
    <mergeCell ref="AY1391:BD1391"/>
    <mergeCell ref="BE1391:BJ1391"/>
    <mergeCell ref="BK1391:BP1391"/>
    <mergeCell ref="BQ1391:BV1391"/>
    <mergeCell ref="DY1390:ED1390"/>
    <mergeCell ref="EE1390:EJ1390"/>
    <mergeCell ref="EK1390:EP1390"/>
    <mergeCell ref="EQ1390:EV1390"/>
    <mergeCell ref="A1391:H1391"/>
    <mergeCell ref="I1391:N1391"/>
    <mergeCell ref="O1391:T1391"/>
    <mergeCell ref="U1391:Z1391"/>
    <mergeCell ref="AA1391:AF1391"/>
    <mergeCell ref="AG1391:AL1391"/>
    <mergeCell ref="CO1390:CT1390"/>
    <mergeCell ref="CU1390:CZ1390"/>
    <mergeCell ref="DA1390:DF1390"/>
    <mergeCell ref="DG1390:DL1390"/>
    <mergeCell ref="DM1390:DR1390"/>
    <mergeCell ref="DS1390:DX1390"/>
    <mergeCell ref="BE1390:BJ1390"/>
    <mergeCell ref="BK1390:BP1390"/>
    <mergeCell ref="BQ1390:BV1390"/>
    <mergeCell ref="BW1390:CB1390"/>
    <mergeCell ref="CC1390:CH1390"/>
    <mergeCell ref="CI1390:CN1390"/>
    <mergeCell ref="EQ1389:EV1389"/>
    <mergeCell ref="A1390:H1390"/>
    <mergeCell ref="I1390:N1390"/>
    <mergeCell ref="O1390:T1390"/>
    <mergeCell ref="U1390:Z1390"/>
    <mergeCell ref="AA1390:AF1390"/>
    <mergeCell ref="AG1390:AL1390"/>
    <mergeCell ref="AM1390:AR1390"/>
    <mergeCell ref="AS1390:AX1390"/>
    <mergeCell ref="AY1390:BD1390"/>
    <mergeCell ref="DG1389:DL1389"/>
    <mergeCell ref="DM1389:DR1389"/>
    <mergeCell ref="DS1389:DX1389"/>
    <mergeCell ref="DY1389:ED1389"/>
    <mergeCell ref="EE1389:EJ1389"/>
    <mergeCell ref="EK1389:EP1389"/>
    <mergeCell ref="BW1389:CB1389"/>
    <mergeCell ref="CC1389:CH1389"/>
    <mergeCell ref="CI1389:CN1389"/>
    <mergeCell ref="CO1389:CT1389"/>
    <mergeCell ref="CU1389:CZ1389"/>
    <mergeCell ref="DA1389:DF1389"/>
    <mergeCell ref="AM1389:AR1389"/>
    <mergeCell ref="AS1389:AX1389"/>
    <mergeCell ref="AY1389:BD1389"/>
    <mergeCell ref="BE1389:BJ1389"/>
    <mergeCell ref="BK1389:BP1389"/>
    <mergeCell ref="BQ1389:BV1389"/>
    <mergeCell ref="DY1388:ED1388"/>
    <mergeCell ref="EE1388:EJ1388"/>
    <mergeCell ref="EK1388:EP1388"/>
    <mergeCell ref="EQ1388:EV1388"/>
    <mergeCell ref="A1389:H1389"/>
    <mergeCell ref="I1389:N1389"/>
    <mergeCell ref="O1389:T1389"/>
    <mergeCell ref="U1389:Z1389"/>
    <mergeCell ref="AA1389:AF1389"/>
    <mergeCell ref="AG1389:AL1389"/>
    <mergeCell ref="CO1388:CT1388"/>
    <mergeCell ref="CU1388:CZ1388"/>
    <mergeCell ref="DA1388:DF1388"/>
    <mergeCell ref="DG1388:DL1388"/>
    <mergeCell ref="DM1388:DR1388"/>
    <mergeCell ref="DS1388:DX1388"/>
    <mergeCell ref="BE1388:BJ1388"/>
    <mergeCell ref="BK1388:BP1388"/>
    <mergeCell ref="BQ1388:BV1388"/>
    <mergeCell ref="BW1388:CB1388"/>
    <mergeCell ref="CC1388:CH1388"/>
    <mergeCell ref="CI1388:CN1388"/>
    <mergeCell ref="EQ1387:EV1387"/>
    <mergeCell ref="A1388:H1388"/>
    <mergeCell ref="I1388:N1388"/>
    <mergeCell ref="O1388:T1388"/>
    <mergeCell ref="U1388:Z1388"/>
    <mergeCell ref="AA1388:AF1388"/>
    <mergeCell ref="AG1388:AL1388"/>
    <mergeCell ref="AM1388:AR1388"/>
    <mergeCell ref="AS1388:AX1388"/>
    <mergeCell ref="AY1388:BD1388"/>
    <mergeCell ref="DG1387:DL1387"/>
    <mergeCell ref="DM1387:DR1387"/>
    <mergeCell ref="DS1387:DX1387"/>
    <mergeCell ref="DY1387:ED1387"/>
    <mergeCell ref="EE1387:EJ1387"/>
    <mergeCell ref="EK1387:EP1387"/>
    <mergeCell ref="BW1387:CB1387"/>
    <mergeCell ref="CC1387:CH1387"/>
    <mergeCell ref="CI1387:CN1387"/>
    <mergeCell ref="CO1387:CT1387"/>
    <mergeCell ref="CU1387:CZ1387"/>
    <mergeCell ref="DA1387:DF1387"/>
    <mergeCell ref="AM1387:AR1387"/>
    <mergeCell ref="AS1387:AX1387"/>
    <mergeCell ref="AY1387:BD1387"/>
    <mergeCell ref="BE1387:BJ1387"/>
    <mergeCell ref="BK1387:BP1387"/>
    <mergeCell ref="BQ1387:BV1387"/>
    <mergeCell ref="DY1386:ED1386"/>
    <mergeCell ref="EE1386:EJ1386"/>
    <mergeCell ref="EK1386:EP1386"/>
    <mergeCell ref="EQ1386:EV1386"/>
    <mergeCell ref="A1387:H1387"/>
    <mergeCell ref="I1387:N1387"/>
    <mergeCell ref="O1387:T1387"/>
    <mergeCell ref="U1387:Z1387"/>
    <mergeCell ref="AA1387:AF1387"/>
    <mergeCell ref="AG1387:AL1387"/>
    <mergeCell ref="CO1386:CT1386"/>
    <mergeCell ref="CU1386:CZ1386"/>
    <mergeCell ref="DA1386:DF1386"/>
    <mergeCell ref="DG1386:DL1386"/>
    <mergeCell ref="DM1386:DR1386"/>
    <mergeCell ref="DS1386:DX1386"/>
    <mergeCell ref="BE1386:BJ1386"/>
    <mergeCell ref="BK1386:BP1386"/>
    <mergeCell ref="BQ1386:BV1386"/>
    <mergeCell ref="BW1386:CB1386"/>
    <mergeCell ref="CC1386:CH1386"/>
    <mergeCell ref="CI1386:CN1386"/>
    <mergeCell ref="EQ1385:EV1385"/>
    <mergeCell ref="A1386:H1386"/>
    <mergeCell ref="I1386:N1386"/>
    <mergeCell ref="O1386:T1386"/>
    <mergeCell ref="U1386:Z1386"/>
    <mergeCell ref="AA1386:AF1386"/>
    <mergeCell ref="AG1386:AL1386"/>
    <mergeCell ref="AM1386:AR1386"/>
    <mergeCell ref="AS1386:AX1386"/>
    <mergeCell ref="AY1386:BD1386"/>
    <mergeCell ref="DG1385:DL1385"/>
    <mergeCell ref="DM1385:DR1385"/>
    <mergeCell ref="DS1385:DX1385"/>
    <mergeCell ref="DY1385:ED1385"/>
    <mergeCell ref="EE1385:EJ1385"/>
    <mergeCell ref="EK1385:EP1385"/>
    <mergeCell ref="BW1385:CB1385"/>
    <mergeCell ref="CC1385:CH1385"/>
    <mergeCell ref="CI1385:CN1385"/>
    <mergeCell ref="CO1385:CT1385"/>
    <mergeCell ref="CU1385:CZ1385"/>
    <mergeCell ref="DA1385:DF1385"/>
    <mergeCell ref="AM1385:AR1385"/>
    <mergeCell ref="AS1385:AX1385"/>
    <mergeCell ref="AY1385:BD1385"/>
    <mergeCell ref="BE1385:BJ1385"/>
    <mergeCell ref="BK1385:BP1385"/>
    <mergeCell ref="BQ1385:BV1385"/>
    <mergeCell ref="DY1384:ED1384"/>
    <mergeCell ref="EE1384:EJ1384"/>
    <mergeCell ref="EK1384:EP1384"/>
    <mergeCell ref="EQ1384:EV1384"/>
    <mergeCell ref="A1385:H1385"/>
    <mergeCell ref="I1385:N1385"/>
    <mergeCell ref="O1385:T1385"/>
    <mergeCell ref="U1385:Z1385"/>
    <mergeCell ref="AA1385:AF1385"/>
    <mergeCell ref="AG1385:AL1385"/>
    <mergeCell ref="CO1384:CT1384"/>
    <mergeCell ref="CU1384:CZ1384"/>
    <mergeCell ref="DA1384:DF1384"/>
    <mergeCell ref="DG1384:DL1384"/>
    <mergeCell ref="DM1384:DR1384"/>
    <mergeCell ref="DS1384:DX1384"/>
    <mergeCell ref="BE1384:BJ1384"/>
    <mergeCell ref="BK1384:BP1384"/>
    <mergeCell ref="BQ1384:BV1384"/>
    <mergeCell ref="BW1384:CB1384"/>
    <mergeCell ref="CC1384:CH1384"/>
    <mergeCell ref="CI1384:CN1384"/>
    <mergeCell ref="EQ1383:EV1383"/>
    <mergeCell ref="A1384:H1384"/>
    <mergeCell ref="I1384:N1384"/>
    <mergeCell ref="O1384:T1384"/>
    <mergeCell ref="U1384:Z1384"/>
    <mergeCell ref="AA1384:AF1384"/>
    <mergeCell ref="AG1384:AL1384"/>
    <mergeCell ref="AM1384:AR1384"/>
    <mergeCell ref="AS1384:AX1384"/>
    <mergeCell ref="AY1384:BD1384"/>
    <mergeCell ref="DG1383:DL1383"/>
    <mergeCell ref="DM1383:DR1383"/>
    <mergeCell ref="DS1383:DX1383"/>
    <mergeCell ref="DY1383:ED1383"/>
    <mergeCell ref="EE1383:EJ1383"/>
    <mergeCell ref="EK1383:EP1383"/>
    <mergeCell ref="BW1383:CB1383"/>
    <mergeCell ref="CC1383:CH1383"/>
    <mergeCell ref="CI1383:CN1383"/>
    <mergeCell ref="CO1383:CT1383"/>
    <mergeCell ref="CU1383:CZ1383"/>
    <mergeCell ref="DA1383:DF1383"/>
    <mergeCell ref="AM1383:AR1383"/>
    <mergeCell ref="AS1383:AX1383"/>
    <mergeCell ref="AY1383:BD1383"/>
    <mergeCell ref="BE1383:BJ1383"/>
    <mergeCell ref="BK1383:BP1383"/>
    <mergeCell ref="BQ1383:BV1383"/>
    <mergeCell ref="DY1382:ED1382"/>
    <mergeCell ref="EE1382:EJ1382"/>
    <mergeCell ref="EK1382:EP1382"/>
    <mergeCell ref="EQ1382:EV1382"/>
    <mergeCell ref="A1383:H1383"/>
    <mergeCell ref="I1383:N1383"/>
    <mergeCell ref="O1383:T1383"/>
    <mergeCell ref="U1383:Z1383"/>
    <mergeCell ref="AA1383:AF1383"/>
    <mergeCell ref="AG1383:AL1383"/>
    <mergeCell ref="CO1382:CT1382"/>
    <mergeCell ref="CU1382:CZ1382"/>
    <mergeCell ref="DA1382:DF1382"/>
    <mergeCell ref="DG1382:DL1382"/>
    <mergeCell ref="DM1382:DR1382"/>
    <mergeCell ref="DS1382:DX1382"/>
    <mergeCell ref="BE1382:BJ1382"/>
    <mergeCell ref="BK1382:BP1382"/>
    <mergeCell ref="BQ1382:BV1382"/>
    <mergeCell ref="BW1382:CB1382"/>
    <mergeCell ref="CC1382:CH1382"/>
    <mergeCell ref="CI1382:CN1382"/>
    <mergeCell ref="EQ1381:EV1381"/>
    <mergeCell ref="A1382:H1382"/>
    <mergeCell ref="I1382:N1382"/>
    <mergeCell ref="O1382:T1382"/>
    <mergeCell ref="U1382:Z1382"/>
    <mergeCell ref="AA1382:AF1382"/>
    <mergeCell ref="AG1382:AL1382"/>
    <mergeCell ref="AM1382:AR1382"/>
    <mergeCell ref="AS1382:AX1382"/>
    <mergeCell ref="AY1382:BD1382"/>
    <mergeCell ref="DG1381:DL1381"/>
    <mergeCell ref="DM1381:DR1381"/>
    <mergeCell ref="DS1381:DX1381"/>
    <mergeCell ref="DY1381:ED1381"/>
    <mergeCell ref="EE1381:EJ1381"/>
    <mergeCell ref="EK1381:EP1381"/>
    <mergeCell ref="BW1381:CB1381"/>
    <mergeCell ref="CC1381:CH1381"/>
    <mergeCell ref="CI1381:CN1381"/>
    <mergeCell ref="CO1381:CT1381"/>
    <mergeCell ref="CU1381:CZ1381"/>
    <mergeCell ref="DA1381:DF1381"/>
    <mergeCell ref="AM1381:AR1381"/>
    <mergeCell ref="AS1381:AX1381"/>
    <mergeCell ref="AY1381:BD1381"/>
    <mergeCell ref="BE1381:BJ1381"/>
    <mergeCell ref="BK1381:BP1381"/>
    <mergeCell ref="BQ1381:BV1381"/>
    <mergeCell ref="DY1380:ED1380"/>
    <mergeCell ref="EE1380:EJ1380"/>
    <mergeCell ref="EK1380:EP1380"/>
    <mergeCell ref="EQ1380:EV1380"/>
    <mergeCell ref="A1381:H1381"/>
    <mergeCell ref="I1381:N1381"/>
    <mergeCell ref="O1381:T1381"/>
    <mergeCell ref="U1381:Z1381"/>
    <mergeCell ref="AA1381:AF1381"/>
    <mergeCell ref="AG1381:AL1381"/>
    <mergeCell ref="CO1380:CT1380"/>
    <mergeCell ref="CU1380:CZ1380"/>
    <mergeCell ref="DA1380:DF1380"/>
    <mergeCell ref="DG1380:DL1380"/>
    <mergeCell ref="DM1380:DR1380"/>
    <mergeCell ref="DS1380:DX1380"/>
    <mergeCell ref="BE1380:BJ1380"/>
    <mergeCell ref="BK1380:BP1380"/>
    <mergeCell ref="BQ1380:BV1380"/>
    <mergeCell ref="BW1380:CB1380"/>
    <mergeCell ref="CC1380:CH1380"/>
    <mergeCell ref="CI1380:CN1380"/>
    <mergeCell ref="EQ1379:EV1379"/>
    <mergeCell ref="A1380:H1380"/>
    <mergeCell ref="I1380:N1380"/>
    <mergeCell ref="O1380:T1380"/>
    <mergeCell ref="U1380:Z1380"/>
    <mergeCell ref="AA1380:AF1380"/>
    <mergeCell ref="AG1380:AL1380"/>
    <mergeCell ref="AM1380:AR1380"/>
    <mergeCell ref="AS1380:AX1380"/>
    <mergeCell ref="AY1380:BD1380"/>
    <mergeCell ref="DG1379:DL1379"/>
    <mergeCell ref="DM1379:DR1379"/>
    <mergeCell ref="DS1379:DX1379"/>
    <mergeCell ref="DY1379:ED1379"/>
    <mergeCell ref="EE1379:EJ1379"/>
    <mergeCell ref="EK1379:EP1379"/>
    <mergeCell ref="BW1379:CB1379"/>
    <mergeCell ref="CC1379:CH1379"/>
    <mergeCell ref="CI1379:CN1379"/>
    <mergeCell ref="CO1379:CT1379"/>
    <mergeCell ref="CU1379:CZ1379"/>
    <mergeCell ref="DA1379:DF1379"/>
    <mergeCell ref="AM1379:AR1379"/>
    <mergeCell ref="AS1379:AX1379"/>
    <mergeCell ref="AY1379:BD1379"/>
    <mergeCell ref="BE1379:BJ1379"/>
    <mergeCell ref="BK1379:BP1379"/>
    <mergeCell ref="BQ1379:BV1379"/>
    <mergeCell ref="DY1378:ED1378"/>
    <mergeCell ref="EE1378:EJ1378"/>
    <mergeCell ref="EK1378:EP1378"/>
    <mergeCell ref="EQ1378:EV1378"/>
    <mergeCell ref="A1379:H1379"/>
    <mergeCell ref="I1379:N1379"/>
    <mergeCell ref="O1379:T1379"/>
    <mergeCell ref="U1379:Z1379"/>
    <mergeCell ref="AA1379:AF1379"/>
    <mergeCell ref="AG1379:AL1379"/>
    <mergeCell ref="CO1378:CT1378"/>
    <mergeCell ref="CU1378:CZ1378"/>
    <mergeCell ref="DA1378:DF1378"/>
    <mergeCell ref="DG1378:DL1378"/>
    <mergeCell ref="DM1378:DR1378"/>
    <mergeCell ref="DS1378:DX1378"/>
    <mergeCell ref="BE1378:BJ1378"/>
    <mergeCell ref="BK1378:BP1378"/>
    <mergeCell ref="BQ1378:BV1378"/>
    <mergeCell ref="BW1378:CB1378"/>
    <mergeCell ref="CC1378:CH1378"/>
    <mergeCell ref="CI1378:CN1378"/>
    <mergeCell ref="EQ1377:EV1377"/>
    <mergeCell ref="A1378:H1378"/>
    <mergeCell ref="I1378:N1378"/>
    <mergeCell ref="O1378:T1378"/>
    <mergeCell ref="U1378:Z1378"/>
    <mergeCell ref="AA1378:AF1378"/>
    <mergeCell ref="AG1378:AL1378"/>
    <mergeCell ref="AM1378:AR1378"/>
    <mergeCell ref="AS1378:AX1378"/>
    <mergeCell ref="AY1378:BD1378"/>
    <mergeCell ref="DG1377:DL1377"/>
    <mergeCell ref="DM1377:DR1377"/>
    <mergeCell ref="DS1377:DX1377"/>
    <mergeCell ref="DY1377:ED1377"/>
    <mergeCell ref="EE1377:EJ1377"/>
    <mergeCell ref="EK1377:EP1377"/>
    <mergeCell ref="BW1377:CB1377"/>
    <mergeCell ref="CC1377:CH1377"/>
    <mergeCell ref="CI1377:CN1377"/>
    <mergeCell ref="CO1377:CT1377"/>
    <mergeCell ref="CU1377:CZ1377"/>
    <mergeCell ref="DA1377:DF1377"/>
    <mergeCell ref="AM1377:AR1377"/>
    <mergeCell ref="AS1377:AX1377"/>
    <mergeCell ref="AY1377:BD1377"/>
    <mergeCell ref="BE1377:BJ1377"/>
    <mergeCell ref="BK1377:BP1377"/>
    <mergeCell ref="BQ1377:BV1377"/>
    <mergeCell ref="DY1376:ED1376"/>
    <mergeCell ref="EE1376:EJ1376"/>
    <mergeCell ref="EK1376:EP1376"/>
    <mergeCell ref="EQ1376:EV1376"/>
    <mergeCell ref="A1377:H1377"/>
    <mergeCell ref="I1377:N1377"/>
    <mergeCell ref="O1377:T1377"/>
    <mergeCell ref="U1377:Z1377"/>
    <mergeCell ref="AA1377:AF1377"/>
    <mergeCell ref="AG1377:AL1377"/>
    <mergeCell ref="CO1376:CT1376"/>
    <mergeCell ref="CU1376:CZ1376"/>
    <mergeCell ref="DA1376:DF1376"/>
    <mergeCell ref="DG1376:DL1376"/>
    <mergeCell ref="DM1376:DR1376"/>
    <mergeCell ref="DS1376:DX1376"/>
    <mergeCell ref="BE1376:BJ1376"/>
    <mergeCell ref="BK1376:BP1376"/>
    <mergeCell ref="BQ1376:BV1376"/>
    <mergeCell ref="BW1376:CB1376"/>
    <mergeCell ref="CC1376:CH1376"/>
    <mergeCell ref="CI1376:CN1376"/>
    <mergeCell ref="EQ1375:EV1375"/>
    <mergeCell ref="A1376:H1376"/>
    <mergeCell ref="I1376:N1376"/>
    <mergeCell ref="O1376:T1376"/>
    <mergeCell ref="U1376:Z1376"/>
    <mergeCell ref="AA1376:AF1376"/>
    <mergeCell ref="AG1376:AL1376"/>
    <mergeCell ref="AM1376:AR1376"/>
    <mergeCell ref="AS1376:AX1376"/>
    <mergeCell ref="AY1376:BD1376"/>
    <mergeCell ref="DG1375:DL1375"/>
    <mergeCell ref="DM1375:DR1375"/>
    <mergeCell ref="DS1375:DX1375"/>
    <mergeCell ref="DY1375:ED1375"/>
    <mergeCell ref="EE1375:EJ1375"/>
    <mergeCell ref="EK1375:EP1375"/>
    <mergeCell ref="BW1375:CB1375"/>
    <mergeCell ref="CC1375:CH1375"/>
    <mergeCell ref="CI1375:CN1375"/>
    <mergeCell ref="CO1375:CT1375"/>
    <mergeCell ref="CU1375:CZ1375"/>
    <mergeCell ref="DA1375:DF1375"/>
    <mergeCell ref="AM1375:AR1375"/>
    <mergeCell ref="AS1375:AX1375"/>
    <mergeCell ref="AY1375:BD1375"/>
    <mergeCell ref="BE1375:BJ1375"/>
    <mergeCell ref="BK1375:BP1375"/>
    <mergeCell ref="BQ1375:BV1375"/>
    <mergeCell ref="DY1374:ED1374"/>
    <mergeCell ref="EE1374:EJ1374"/>
    <mergeCell ref="EK1374:EP1374"/>
    <mergeCell ref="EQ1374:EV1374"/>
    <mergeCell ref="A1375:H1375"/>
    <mergeCell ref="I1375:N1375"/>
    <mergeCell ref="O1375:T1375"/>
    <mergeCell ref="U1375:Z1375"/>
    <mergeCell ref="AA1375:AF1375"/>
    <mergeCell ref="AG1375:AL1375"/>
    <mergeCell ref="CO1374:CT1374"/>
    <mergeCell ref="CU1374:CZ1374"/>
    <mergeCell ref="DA1374:DF1374"/>
    <mergeCell ref="DG1374:DL1374"/>
    <mergeCell ref="DM1374:DR1374"/>
    <mergeCell ref="DS1374:DX1374"/>
    <mergeCell ref="BE1374:BJ1374"/>
    <mergeCell ref="BK1374:BP1374"/>
    <mergeCell ref="BQ1374:BV1374"/>
    <mergeCell ref="BW1374:CB1374"/>
    <mergeCell ref="CC1374:CH1374"/>
    <mergeCell ref="CI1374:CN1374"/>
    <mergeCell ref="EQ1373:EV1373"/>
    <mergeCell ref="A1374:H1374"/>
    <mergeCell ref="I1374:N1374"/>
    <mergeCell ref="O1374:T1374"/>
    <mergeCell ref="U1374:Z1374"/>
    <mergeCell ref="AA1374:AF1374"/>
    <mergeCell ref="AG1374:AL1374"/>
    <mergeCell ref="AM1374:AR1374"/>
    <mergeCell ref="AS1374:AX1374"/>
    <mergeCell ref="AY1374:BD1374"/>
    <mergeCell ref="DG1373:DL1373"/>
    <mergeCell ref="DM1373:DR1373"/>
    <mergeCell ref="DS1373:DX1373"/>
    <mergeCell ref="DY1373:ED1373"/>
    <mergeCell ref="EE1373:EJ1373"/>
    <mergeCell ref="EK1373:EP1373"/>
    <mergeCell ref="BW1373:CB1373"/>
    <mergeCell ref="CC1373:CH1373"/>
    <mergeCell ref="CI1373:CN1373"/>
    <mergeCell ref="CO1373:CT1373"/>
    <mergeCell ref="CU1373:CZ1373"/>
    <mergeCell ref="DA1373:DF1373"/>
    <mergeCell ref="AM1373:AR1373"/>
    <mergeCell ref="AS1373:AX1373"/>
    <mergeCell ref="AY1373:BD1373"/>
    <mergeCell ref="BE1373:BJ1373"/>
    <mergeCell ref="BK1373:BP1373"/>
    <mergeCell ref="BQ1373:BV1373"/>
    <mergeCell ref="DY1372:ED1372"/>
    <mergeCell ref="EE1372:EJ1372"/>
    <mergeCell ref="EK1372:EP1372"/>
    <mergeCell ref="EQ1372:EV1372"/>
    <mergeCell ref="A1373:H1373"/>
    <mergeCell ref="I1373:N1373"/>
    <mergeCell ref="O1373:T1373"/>
    <mergeCell ref="U1373:Z1373"/>
    <mergeCell ref="AA1373:AF1373"/>
    <mergeCell ref="AG1373:AL1373"/>
    <mergeCell ref="CO1372:CT1372"/>
    <mergeCell ref="CU1372:CZ1372"/>
    <mergeCell ref="DA1372:DF1372"/>
    <mergeCell ref="DG1372:DL1372"/>
    <mergeCell ref="DM1372:DR1372"/>
    <mergeCell ref="DS1372:DX1372"/>
    <mergeCell ref="BE1372:BJ1372"/>
    <mergeCell ref="BK1372:BP1372"/>
    <mergeCell ref="BQ1372:BV1372"/>
    <mergeCell ref="BW1372:CB1372"/>
    <mergeCell ref="CC1372:CH1372"/>
    <mergeCell ref="CI1372:CN1372"/>
    <mergeCell ref="EQ1371:EV1371"/>
    <mergeCell ref="A1372:H1372"/>
    <mergeCell ref="I1372:N1372"/>
    <mergeCell ref="O1372:T1372"/>
    <mergeCell ref="U1372:Z1372"/>
    <mergeCell ref="AA1372:AF1372"/>
    <mergeCell ref="AG1372:AL1372"/>
    <mergeCell ref="AM1372:AR1372"/>
    <mergeCell ref="AS1372:AX1372"/>
    <mergeCell ref="AY1372:BD1372"/>
    <mergeCell ref="DG1371:DL1371"/>
    <mergeCell ref="DM1371:DR1371"/>
    <mergeCell ref="DS1371:DX1371"/>
    <mergeCell ref="DY1371:ED1371"/>
    <mergeCell ref="EE1371:EJ1371"/>
    <mergeCell ref="EK1371:EP1371"/>
    <mergeCell ref="BW1371:CB1371"/>
    <mergeCell ref="CC1371:CH1371"/>
    <mergeCell ref="CI1371:CN1371"/>
    <mergeCell ref="CO1371:CT1371"/>
    <mergeCell ref="CU1371:CZ1371"/>
    <mergeCell ref="DA1371:DF1371"/>
    <mergeCell ref="AM1371:AR1371"/>
    <mergeCell ref="AS1371:AX1371"/>
    <mergeCell ref="AY1371:BD1371"/>
    <mergeCell ref="BE1371:BJ1371"/>
    <mergeCell ref="BK1371:BP1371"/>
    <mergeCell ref="BQ1371:BV1371"/>
    <mergeCell ref="DY1370:ED1370"/>
    <mergeCell ref="EE1370:EJ1370"/>
    <mergeCell ref="EK1370:EP1370"/>
    <mergeCell ref="EQ1370:EV1370"/>
    <mergeCell ref="A1371:H1371"/>
    <mergeCell ref="I1371:N1371"/>
    <mergeCell ref="O1371:T1371"/>
    <mergeCell ref="U1371:Z1371"/>
    <mergeCell ref="AA1371:AF1371"/>
    <mergeCell ref="AG1371:AL1371"/>
    <mergeCell ref="CO1370:CT1370"/>
    <mergeCell ref="CU1370:CZ1370"/>
    <mergeCell ref="DA1370:DF1370"/>
    <mergeCell ref="DG1370:DL1370"/>
    <mergeCell ref="DM1370:DR1370"/>
    <mergeCell ref="DS1370:DX1370"/>
    <mergeCell ref="BE1370:BJ1370"/>
    <mergeCell ref="BK1370:BP1370"/>
    <mergeCell ref="BQ1370:BV1370"/>
    <mergeCell ref="BW1370:CB1370"/>
    <mergeCell ref="CC1370:CH1370"/>
    <mergeCell ref="CI1370:CN1370"/>
    <mergeCell ref="EQ1369:EV1369"/>
    <mergeCell ref="A1370:H1370"/>
    <mergeCell ref="I1370:N1370"/>
    <mergeCell ref="O1370:T1370"/>
    <mergeCell ref="U1370:Z1370"/>
    <mergeCell ref="AA1370:AF1370"/>
    <mergeCell ref="AG1370:AL1370"/>
    <mergeCell ref="AM1370:AR1370"/>
    <mergeCell ref="AS1370:AX1370"/>
    <mergeCell ref="AY1370:BD1370"/>
    <mergeCell ref="DG1369:DL1369"/>
    <mergeCell ref="DM1369:DR1369"/>
    <mergeCell ref="DS1369:DX1369"/>
    <mergeCell ref="DY1369:ED1369"/>
    <mergeCell ref="EE1369:EJ1369"/>
    <mergeCell ref="EK1369:EP1369"/>
    <mergeCell ref="BW1369:CB1369"/>
    <mergeCell ref="CC1369:CH1369"/>
    <mergeCell ref="CI1369:CN1369"/>
    <mergeCell ref="CO1369:CT1369"/>
    <mergeCell ref="CU1369:CZ1369"/>
    <mergeCell ref="DA1369:DF1369"/>
    <mergeCell ref="AM1369:AR1369"/>
    <mergeCell ref="AS1369:AX1369"/>
    <mergeCell ref="AY1369:BD1369"/>
    <mergeCell ref="BE1369:BJ1369"/>
    <mergeCell ref="BK1369:BP1369"/>
    <mergeCell ref="BQ1369:BV1369"/>
    <mergeCell ref="DY1368:ED1368"/>
    <mergeCell ref="EE1368:EJ1368"/>
    <mergeCell ref="EK1368:EP1368"/>
    <mergeCell ref="EQ1368:EV1368"/>
    <mergeCell ref="A1369:H1369"/>
    <mergeCell ref="I1369:N1369"/>
    <mergeCell ref="O1369:T1369"/>
    <mergeCell ref="U1369:Z1369"/>
    <mergeCell ref="AA1369:AF1369"/>
    <mergeCell ref="AG1369:AL1369"/>
    <mergeCell ref="CO1368:CT1368"/>
    <mergeCell ref="CU1368:CZ1368"/>
    <mergeCell ref="DA1368:DF1368"/>
    <mergeCell ref="DG1368:DL1368"/>
    <mergeCell ref="DM1368:DR1368"/>
    <mergeCell ref="DS1368:DX1368"/>
    <mergeCell ref="BE1368:BJ1368"/>
    <mergeCell ref="BK1368:BP1368"/>
    <mergeCell ref="BQ1368:BV1368"/>
    <mergeCell ref="BW1368:CB1368"/>
    <mergeCell ref="CC1368:CH1368"/>
    <mergeCell ref="CI1368:CN1368"/>
    <mergeCell ref="EQ1367:EV1367"/>
    <mergeCell ref="A1368:H1368"/>
    <mergeCell ref="I1368:N1368"/>
    <mergeCell ref="O1368:T1368"/>
    <mergeCell ref="U1368:Z1368"/>
    <mergeCell ref="AA1368:AF1368"/>
    <mergeCell ref="AG1368:AL1368"/>
    <mergeCell ref="AM1368:AR1368"/>
    <mergeCell ref="AS1368:AX1368"/>
    <mergeCell ref="AY1368:BD1368"/>
    <mergeCell ref="DG1367:DL1367"/>
    <mergeCell ref="DM1367:DR1367"/>
    <mergeCell ref="DS1367:DX1367"/>
    <mergeCell ref="DY1367:ED1367"/>
    <mergeCell ref="EE1367:EJ1367"/>
    <mergeCell ref="EK1367:EP1367"/>
    <mergeCell ref="BW1367:CB1367"/>
    <mergeCell ref="CC1367:CH1367"/>
    <mergeCell ref="CI1367:CN1367"/>
    <mergeCell ref="CO1367:CT1367"/>
    <mergeCell ref="CU1367:CZ1367"/>
    <mergeCell ref="DA1367:DF1367"/>
    <mergeCell ref="AM1367:AR1367"/>
    <mergeCell ref="AS1367:AX1367"/>
    <mergeCell ref="AY1367:BD1367"/>
    <mergeCell ref="BE1367:BJ1367"/>
    <mergeCell ref="BK1367:BP1367"/>
    <mergeCell ref="BQ1367:BV1367"/>
    <mergeCell ref="DY1366:ED1366"/>
    <mergeCell ref="EE1366:EJ1366"/>
    <mergeCell ref="EK1366:EP1366"/>
    <mergeCell ref="EQ1366:EV1366"/>
    <mergeCell ref="A1367:H1367"/>
    <mergeCell ref="I1367:N1367"/>
    <mergeCell ref="O1367:T1367"/>
    <mergeCell ref="U1367:Z1367"/>
    <mergeCell ref="AA1367:AF1367"/>
    <mergeCell ref="AG1367:AL1367"/>
    <mergeCell ref="CO1366:CT1366"/>
    <mergeCell ref="CU1366:CZ1366"/>
    <mergeCell ref="DA1366:DF1366"/>
    <mergeCell ref="DG1366:DL1366"/>
    <mergeCell ref="DM1366:DR1366"/>
    <mergeCell ref="DS1366:DX1366"/>
    <mergeCell ref="BE1366:BJ1366"/>
    <mergeCell ref="BK1366:BP1366"/>
    <mergeCell ref="BQ1366:BV1366"/>
    <mergeCell ref="BW1366:CB1366"/>
    <mergeCell ref="CC1366:CH1366"/>
    <mergeCell ref="CI1366:CN1366"/>
    <mergeCell ref="EQ1365:EV1365"/>
    <mergeCell ref="A1366:H1366"/>
    <mergeCell ref="I1366:N1366"/>
    <mergeCell ref="O1366:T1366"/>
    <mergeCell ref="U1366:Z1366"/>
    <mergeCell ref="AA1366:AF1366"/>
    <mergeCell ref="AG1366:AL1366"/>
    <mergeCell ref="AM1366:AR1366"/>
    <mergeCell ref="AS1366:AX1366"/>
    <mergeCell ref="AY1366:BD1366"/>
    <mergeCell ref="DG1365:DL1365"/>
    <mergeCell ref="DM1365:DR1365"/>
    <mergeCell ref="DS1365:DX1365"/>
    <mergeCell ref="DY1365:ED1365"/>
    <mergeCell ref="EE1365:EJ1365"/>
    <mergeCell ref="EK1365:EP1365"/>
    <mergeCell ref="BW1365:CB1365"/>
    <mergeCell ref="CC1365:CH1365"/>
    <mergeCell ref="CI1365:CN1365"/>
    <mergeCell ref="CO1365:CT1365"/>
    <mergeCell ref="CU1365:CZ1365"/>
    <mergeCell ref="DA1365:DF1365"/>
    <mergeCell ref="AM1365:AR1365"/>
    <mergeCell ref="AS1365:AX1365"/>
    <mergeCell ref="AY1365:BD1365"/>
    <mergeCell ref="BE1365:BJ1365"/>
    <mergeCell ref="BK1365:BP1365"/>
    <mergeCell ref="BQ1365:BV1365"/>
    <mergeCell ref="A1365:H1365"/>
    <mergeCell ref="I1365:N1365"/>
    <mergeCell ref="O1365:T1365"/>
    <mergeCell ref="U1365:Z1365"/>
    <mergeCell ref="AA1365:AF1365"/>
    <mergeCell ref="AG1365:AL1365"/>
    <mergeCell ref="DM1364:DR1364"/>
    <mergeCell ref="DS1364:DX1364"/>
    <mergeCell ref="DY1364:ED1364"/>
    <mergeCell ref="EE1364:EJ1364"/>
    <mergeCell ref="EK1364:EP1364"/>
    <mergeCell ref="EQ1364:EV1364"/>
    <mergeCell ref="CC1364:CH1364"/>
    <mergeCell ref="CI1364:CN1364"/>
    <mergeCell ref="CO1364:CT1364"/>
    <mergeCell ref="CU1364:CZ1364"/>
    <mergeCell ref="DA1364:DF1364"/>
    <mergeCell ref="DG1364:DL1364"/>
    <mergeCell ref="AS1364:AX1364"/>
    <mergeCell ref="AY1364:BD1364"/>
    <mergeCell ref="BE1364:BJ1364"/>
    <mergeCell ref="BK1364:BP1364"/>
    <mergeCell ref="BQ1364:BV1364"/>
    <mergeCell ref="BW1364:CB1364"/>
    <mergeCell ref="EE1363:EJ1363"/>
    <mergeCell ref="EK1363:EP1363"/>
    <mergeCell ref="EQ1363:EV1363"/>
    <mergeCell ref="A1364:H1364"/>
    <mergeCell ref="I1364:N1364"/>
    <mergeCell ref="O1364:T1364"/>
    <mergeCell ref="U1364:Z1364"/>
    <mergeCell ref="AA1364:AF1364"/>
    <mergeCell ref="AG1364:AL1364"/>
    <mergeCell ref="AM1364:AR1364"/>
    <mergeCell ref="CU1363:CZ1363"/>
    <mergeCell ref="DA1363:DF1363"/>
    <mergeCell ref="DG1363:DL1363"/>
    <mergeCell ref="DM1363:DR1363"/>
    <mergeCell ref="DS1363:DX1363"/>
    <mergeCell ref="DY1363:ED1363"/>
    <mergeCell ref="BK1363:BP1363"/>
    <mergeCell ref="BQ1363:BV1363"/>
    <mergeCell ref="BW1363:CB1363"/>
    <mergeCell ref="CC1363:CH1363"/>
    <mergeCell ref="CI1363:CN1363"/>
    <mergeCell ref="CO1363:CT1363"/>
    <mergeCell ref="AA1363:AF1363"/>
    <mergeCell ref="AG1363:AL1363"/>
    <mergeCell ref="AM1363:AR1363"/>
    <mergeCell ref="AS1363:AX1363"/>
    <mergeCell ref="AY1363:BD1363"/>
    <mergeCell ref="BE1363:BJ1363"/>
    <mergeCell ref="DY1358:ED1358"/>
    <mergeCell ref="EE1358:EJ1358"/>
    <mergeCell ref="EK1358:EP1358"/>
    <mergeCell ref="EQ1358:EV1358"/>
    <mergeCell ref="A1360:H1363"/>
    <mergeCell ref="DR1360:DZ1360"/>
    <mergeCell ref="DL1361:EC1361"/>
    <mergeCell ref="I1363:N1363"/>
    <mergeCell ref="O1363:T1363"/>
    <mergeCell ref="U1363:Z1363"/>
    <mergeCell ref="CO1358:CT1358"/>
    <mergeCell ref="CU1358:CZ1358"/>
    <mergeCell ref="DA1358:DF1358"/>
    <mergeCell ref="DG1358:DL1358"/>
    <mergeCell ref="DM1358:DR1358"/>
    <mergeCell ref="DS1358:DX1358"/>
    <mergeCell ref="BE1358:BJ1358"/>
    <mergeCell ref="BK1358:BP1358"/>
    <mergeCell ref="BQ1358:BV1358"/>
    <mergeCell ref="BW1358:CB1358"/>
    <mergeCell ref="CC1358:CH1358"/>
    <mergeCell ref="CI1358:CN1358"/>
    <mergeCell ref="EQ1357:EV1357"/>
    <mergeCell ref="A1358:H1358"/>
    <mergeCell ref="I1358:N1358"/>
    <mergeCell ref="O1358:T1358"/>
    <mergeCell ref="U1358:Z1358"/>
    <mergeCell ref="AA1358:AF1358"/>
    <mergeCell ref="AG1358:AL1358"/>
    <mergeCell ref="AM1358:AR1358"/>
    <mergeCell ref="AS1358:AX1358"/>
    <mergeCell ref="AY1358:BD1358"/>
    <mergeCell ref="DG1357:DL1357"/>
    <mergeCell ref="DM1357:DR1357"/>
    <mergeCell ref="DS1357:DX1357"/>
    <mergeCell ref="DY1357:ED1357"/>
    <mergeCell ref="EE1357:EJ1357"/>
    <mergeCell ref="EK1357:EP1357"/>
    <mergeCell ref="BW1357:CB1357"/>
    <mergeCell ref="CC1357:CH1357"/>
    <mergeCell ref="CI1357:CN1357"/>
    <mergeCell ref="CO1357:CT1357"/>
    <mergeCell ref="CU1357:CZ1357"/>
    <mergeCell ref="DA1357:DF1357"/>
    <mergeCell ref="AM1357:AR1357"/>
    <mergeCell ref="AS1357:AX1357"/>
    <mergeCell ref="AY1357:BD1357"/>
    <mergeCell ref="BE1357:BJ1357"/>
    <mergeCell ref="BK1357:BP1357"/>
    <mergeCell ref="BQ1357:BV1357"/>
    <mergeCell ref="DY1356:ED1356"/>
    <mergeCell ref="EE1356:EJ1356"/>
    <mergeCell ref="EK1356:EP1356"/>
    <mergeCell ref="EQ1356:EV1356"/>
    <mergeCell ref="A1357:H1357"/>
    <mergeCell ref="I1357:N1357"/>
    <mergeCell ref="O1357:T1357"/>
    <mergeCell ref="U1357:Z1357"/>
    <mergeCell ref="AA1357:AF1357"/>
    <mergeCell ref="AG1357:AL1357"/>
    <mergeCell ref="CO1356:CT1356"/>
    <mergeCell ref="CU1356:CZ1356"/>
    <mergeCell ref="DA1356:DF1356"/>
    <mergeCell ref="DG1356:DL1356"/>
    <mergeCell ref="DM1356:DR1356"/>
    <mergeCell ref="DS1356:DX1356"/>
    <mergeCell ref="BE1356:BJ1356"/>
    <mergeCell ref="BK1356:BP1356"/>
    <mergeCell ref="BQ1356:BV1356"/>
    <mergeCell ref="BW1356:CB1356"/>
    <mergeCell ref="CC1356:CH1356"/>
    <mergeCell ref="CI1356:CN1356"/>
    <mergeCell ref="EQ1355:EV1355"/>
    <mergeCell ref="A1356:H1356"/>
    <mergeCell ref="I1356:N1356"/>
    <mergeCell ref="O1356:T1356"/>
    <mergeCell ref="U1356:Z1356"/>
    <mergeCell ref="AA1356:AF1356"/>
    <mergeCell ref="AG1356:AL1356"/>
    <mergeCell ref="AM1356:AR1356"/>
    <mergeCell ref="AS1356:AX1356"/>
    <mergeCell ref="AY1356:BD1356"/>
    <mergeCell ref="DG1355:DL1355"/>
    <mergeCell ref="DM1355:DR1355"/>
    <mergeCell ref="DS1355:DX1355"/>
    <mergeCell ref="DY1355:ED1355"/>
    <mergeCell ref="EE1355:EJ1355"/>
    <mergeCell ref="EK1355:EP1355"/>
    <mergeCell ref="BW1355:CB1355"/>
    <mergeCell ref="CC1355:CH1355"/>
    <mergeCell ref="CI1355:CN1355"/>
    <mergeCell ref="CO1355:CT1355"/>
    <mergeCell ref="CU1355:CZ1355"/>
    <mergeCell ref="DA1355:DF1355"/>
    <mergeCell ref="AM1355:AR1355"/>
    <mergeCell ref="AS1355:AX1355"/>
    <mergeCell ref="AY1355:BD1355"/>
    <mergeCell ref="BE1355:BJ1355"/>
    <mergeCell ref="BK1355:BP1355"/>
    <mergeCell ref="BQ1355:BV1355"/>
    <mergeCell ref="DY1354:ED1354"/>
    <mergeCell ref="EE1354:EJ1354"/>
    <mergeCell ref="EK1354:EP1354"/>
    <mergeCell ref="EQ1354:EV1354"/>
    <mergeCell ref="A1355:H1355"/>
    <mergeCell ref="I1355:N1355"/>
    <mergeCell ref="O1355:T1355"/>
    <mergeCell ref="U1355:Z1355"/>
    <mergeCell ref="AA1355:AF1355"/>
    <mergeCell ref="AG1355:AL1355"/>
    <mergeCell ref="CO1354:CT1354"/>
    <mergeCell ref="CU1354:CZ1354"/>
    <mergeCell ref="DA1354:DF1354"/>
    <mergeCell ref="DG1354:DL1354"/>
    <mergeCell ref="DM1354:DR1354"/>
    <mergeCell ref="DS1354:DX1354"/>
    <mergeCell ref="BE1354:BJ1354"/>
    <mergeCell ref="BK1354:BP1354"/>
    <mergeCell ref="BQ1354:BV1354"/>
    <mergeCell ref="BW1354:CB1354"/>
    <mergeCell ref="CC1354:CH1354"/>
    <mergeCell ref="CI1354:CN1354"/>
    <mergeCell ref="EQ1353:EV1353"/>
    <mergeCell ref="A1354:H1354"/>
    <mergeCell ref="I1354:N1354"/>
    <mergeCell ref="O1354:T1354"/>
    <mergeCell ref="U1354:Z1354"/>
    <mergeCell ref="AA1354:AF1354"/>
    <mergeCell ref="AG1354:AL1354"/>
    <mergeCell ref="AM1354:AR1354"/>
    <mergeCell ref="AS1354:AX1354"/>
    <mergeCell ref="AY1354:BD1354"/>
    <mergeCell ref="DG1353:DL1353"/>
    <mergeCell ref="DM1353:DR1353"/>
    <mergeCell ref="DS1353:DX1353"/>
    <mergeCell ref="DY1353:ED1353"/>
    <mergeCell ref="EE1353:EJ1353"/>
    <mergeCell ref="EK1353:EP1353"/>
    <mergeCell ref="BW1353:CB1353"/>
    <mergeCell ref="CC1353:CH1353"/>
    <mergeCell ref="CI1353:CN1353"/>
    <mergeCell ref="CO1353:CT1353"/>
    <mergeCell ref="CU1353:CZ1353"/>
    <mergeCell ref="DA1353:DF1353"/>
    <mergeCell ref="AM1353:AR1353"/>
    <mergeCell ref="AS1353:AX1353"/>
    <mergeCell ref="AY1353:BD1353"/>
    <mergeCell ref="BE1353:BJ1353"/>
    <mergeCell ref="BK1353:BP1353"/>
    <mergeCell ref="BQ1353:BV1353"/>
    <mergeCell ref="DY1352:ED1352"/>
    <mergeCell ref="EE1352:EJ1352"/>
    <mergeCell ref="EK1352:EP1352"/>
    <mergeCell ref="EQ1352:EV1352"/>
    <mergeCell ref="A1353:H1353"/>
    <mergeCell ref="I1353:N1353"/>
    <mergeCell ref="O1353:T1353"/>
    <mergeCell ref="U1353:Z1353"/>
    <mergeCell ref="AA1353:AF1353"/>
    <mergeCell ref="AG1353:AL1353"/>
    <mergeCell ref="CO1352:CT1352"/>
    <mergeCell ref="CU1352:CZ1352"/>
    <mergeCell ref="DA1352:DF1352"/>
    <mergeCell ref="DG1352:DL1352"/>
    <mergeCell ref="DM1352:DR1352"/>
    <mergeCell ref="DS1352:DX1352"/>
    <mergeCell ref="BE1352:BJ1352"/>
    <mergeCell ref="BK1352:BP1352"/>
    <mergeCell ref="BQ1352:BV1352"/>
    <mergeCell ref="BW1352:CB1352"/>
    <mergeCell ref="CC1352:CH1352"/>
    <mergeCell ref="CI1352:CN1352"/>
    <mergeCell ref="EQ1351:EV1351"/>
    <mergeCell ref="A1352:H1352"/>
    <mergeCell ref="I1352:N1352"/>
    <mergeCell ref="O1352:T1352"/>
    <mergeCell ref="U1352:Z1352"/>
    <mergeCell ref="AA1352:AF1352"/>
    <mergeCell ref="AG1352:AL1352"/>
    <mergeCell ref="AM1352:AR1352"/>
    <mergeCell ref="AS1352:AX1352"/>
    <mergeCell ref="AY1352:BD1352"/>
    <mergeCell ref="DG1351:DL1351"/>
    <mergeCell ref="DM1351:DR1351"/>
    <mergeCell ref="DS1351:DX1351"/>
    <mergeCell ref="DY1351:ED1351"/>
    <mergeCell ref="EE1351:EJ1351"/>
    <mergeCell ref="EK1351:EP1351"/>
    <mergeCell ref="BW1351:CB1351"/>
    <mergeCell ref="CC1351:CH1351"/>
    <mergeCell ref="CI1351:CN1351"/>
    <mergeCell ref="CO1351:CT1351"/>
    <mergeCell ref="CU1351:CZ1351"/>
    <mergeCell ref="DA1351:DF1351"/>
    <mergeCell ref="AM1351:AR1351"/>
    <mergeCell ref="AS1351:AX1351"/>
    <mergeCell ref="AY1351:BD1351"/>
    <mergeCell ref="BE1351:BJ1351"/>
    <mergeCell ref="BK1351:BP1351"/>
    <mergeCell ref="BQ1351:BV1351"/>
    <mergeCell ref="DY1350:ED1350"/>
    <mergeCell ref="EE1350:EJ1350"/>
    <mergeCell ref="EK1350:EP1350"/>
    <mergeCell ref="EQ1350:EV1350"/>
    <mergeCell ref="A1351:H1351"/>
    <mergeCell ref="I1351:N1351"/>
    <mergeCell ref="O1351:T1351"/>
    <mergeCell ref="U1351:Z1351"/>
    <mergeCell ref="AA1351:AF1351"/>
    <mergeCell ref="AG1351:AL1351"/>
    <mergeCell ref="CO1350:CT1350"/>
    <mergeCell ref="CU1350:CZ1350"/>
    <mergeCell ref="DA1350:DF1350"/>
    <mergeCell ref="DG1350:DL1350"/>
    <mergeCell ref="DM1350:DR1350"/>
    <mergeCell ref="DS1350:DX1350"/>
    <mergeCell ref="BE1350:BJ1350"/>
    <mergeCell ref="BK1350:BP1350"/>
    <mergeCell ref="BQ1350:BV1350"/>
    <mergeCell ref="BW1350:CB1350"/>
    <mergeCell ref="CC1350:CH1350"/>
    <mergeCell ref="CI1350:CN1350"/>
    <mergeCell ref="EQ1349:EV1349"/>
    <mergeCell ref="A1350:H1350"/>
    <mergeCell ref="I1350:N1350"/>
    <mergeCell ref="O1350:T1350"/>
    <mergeCell ref="U1350:Z1350"/>
    <mergeCell ref="AA1350:AF1350"/>
    <mergeCell ref="AG1350:AL1350"/>
    <mergeCell ref="AM1350:AR1350"/>
    <mergeCell ref="AS1350:AX1350"/>
    <mergeCell ref="AY1350:BD1350"/>
    <mergeCell ref="DG1349:DL1349"/>
    <mergeCell ref="DM1349:DR1349"/>
    <mergeCell ref="DS1349:DX1349"/>
    <mergeCell ref="DY1349:ED1349"/>
    <mergeCell ref="EE1349:EJ1349"/>
    <mergeCell ref="EK1349:EP1349"/>
    <mergeCell ref="BW1349:CB1349"/>
    <mergeCell ref="CC1349:CH1349"/>
    <mergeCell ref="CI1349:CN1349"/>
    <mergeCell ref="CO1349:CT1349"/>
    <mergeCell ref="CU1349:CZ1349"/>
    <mergeCell ref="DA1349:DF1349"/>
    <mergeCell ref="AM1349:AR1349"/>
    <mergeCell ref="AS1349:AX1349"/>
    <mergeCell ref="AY1349:BD1349"/>
    <mergeCell ref="BE1349:BJ1349"/>
    <mergeCell ref="BK1349:BP1349"/>
    <mergeCell ref="BQ1349:BV1349"/>
    <mergeCell ref="DY1348:ED1348"/>
    <mergeCell ref="EE1348:EJ1348"/>
    <mergeCell ref="EK1348:EP1348"/>
    <mergeCell ref="EQ1348:EV1348"/>
    <mergeCell ref="A1349:H1349"/>
    <mergeCell ref="I1349:N1349"/>
    <mergeCell ref="O1349:T1349"/>
    <mergeCell ref="U1349:Z1349"/>
    <mergeCell ref="AA1349:AF1349"/>
    <mergeCell ref="AG1349:AL1349"/>
    <mergeCell ref="CO1348:CT1348"/>
    <mergeCell ref="CU1348:CZ1348"/>
    <mergeCell ref="DA1348:DF1348"/>
    <mergeCell ref="DG1348:DL1348"/>
    <mergeCell ref="DM1348:DR1348"/>
    <mergeCell ref="DS1348:DX1348"/>
    <mergeCell ref="BE1348:BJ1348"/>
    <mergeCell ref="BK1348:BP1348"/>
    <mergeCell ref="BQ1348:BV1348"/>
    <mergeCell ref="BW1348:CB1348"/>
    <mergeCell ref="CC1348:CH1348"/>
    <mergeCell ref="CI1348:CN1348"/>
    <mergeCell ref="EQ1347:EV1347"/>
    <mergeCell ref="A1348:H1348"/>
    <mergeCell ref="I1348:N1348"/>
    <mergeCell ref="O1348:T1348"/>
    <mergeCell ref="U1348:Z1348"/>
    <mergeCell ref="AA1348:AF1348"/>
    <mergeCell ref="AG1348:AL1348"/>
    <mergeCell ref="AM1348:AR1348"/>
    <mergeCell ref="AS1348:AX1348"/>
    <mergeCell ref="AY1348:BD1348"/>
    <mergeCell ref="DG1347:DL1347"/>
    <mergeCell ref="DM1347:DR1347"/>
    <mergeCell ref="DS1347:DX1347"/>
    <mergeCell ref="DY1347:ED1347"/>
    <mergeCell ref="EE1347:EJ1347"/>
    <mergeCell ref="EK1347:EP1347"/>
    <mergeCell ref="BW1347:CB1347"/>
    <mergeCell ref="CC1347:CH1347"/>
    <mergeCell ref="CI1347:CN1347"/>
    <mergeCell ref="CO1347:CT1347"/>
    <mergeCell ref="CU1347:CZ1347"/>
    <mergeCell ref="DA1347:DF1347"/>
    <mergeCell ref="AM1347:AR1347"/>
    <mergeCell ref="AS1347:AX1347"/>
    <mergeCell ref="AY1347:BD1347"/>
    <mergeCell ref="BE1347:BJ1347"/>
    <mergeCell ref="BK1347:BP1347"/>
    <mergeCell ref="BQ1347:BV1347"/>
    <mergeCell ref="DY1346:ED1346"/>
    <mergeCell ref="EE1346:EJ1346"/>
    <mergeCell ref="EK1346:EP1346"/>
    <mergeCell ref="EQ1346:EV1346"/>
    <mergeCell ref="A1347:H1347"/>
    <mergeCell ref="I1347:N1347"/>
    <mergeCell ref="O1347:T1347"/>
    <mergeCell ref="U1347:Z1347"/>
    <mergeCell ref="AA1347:AF1347"/>
    <mergeCell ref="AG1347:AL1347"/>
    <mergeCell ref="CO1346:CT1346"/>
    <mergeCell ref="CU1346:CZ1346"/>
    <mergeCell ref="DA1346:DF1346"/>
    <mergeCell ref="DG1346:DL1346"/>
    <mergeCell ref="DM1346:DR1346"/>
    <mergeCell ref="DS1346:DX1346"/>
    <mergeCell ref="BE1346:BJ1346"/>
    <mergeCell ref="BK1346:BP1346"/>
    <mergeCell ref="BQ1346:BV1346"/>
    <mergeCell ref="BW1346:CB1346"/>
    <mergeCell ref="CC1346:CH1346"/>
    <mergeCell ref="CI1346:CN1346"/>
    <mergeCell ref="EQ1345:EV1345"/>
    <mergeCell ref="A1346:H1346"/>
    <mergeCell ref="I1346:N1346"/>
    <mergeCell ref="O1346:T1346"/>
    <mergeCell ref="U1346:Z1346"/>
    <mergeCell ref="AA1346:AF1346"/>
    <mergeCell ref="AG1346:AL1346"/>
    <mergeCell ref="AM1346:AR1346"/>
    <mergeCell ref="AS1346:AX1346"/>
    <mergeCell ref="AY1346:BD1346"/>
    <mergeCell ref="DG1345:DL1345"/>
    <mergeCell ref="DM1345:DR1345"/>
    <mergeCell ref="DS1345:DX1345"/>
    <mergeCell ref="DY1345:ED1345"/>
    <mergeCell ref="EE1345:EJ1345"/>
    <mergeCell ref="EK1345:EP1345"/>
    <mergeCell ref="BW1345:CB1345"/>
    <mergeCell ref="CC1345:CH1345"/>
    <mergeCell ref="CI1345:CN1345"/>
    <mergeCell ref="CO1345:CT1345"/>
    <mergeCell ref="CU1345:CZ1345"/>
    <mergeCell ref="DA1345:DF1345"/>
    <mergeCell ref="AM1345:AR1345"/>
    <mergeCell ref="AS1345:AX1345"/>
    <mergeCell ref="AY1345:BD1345"/>
    <mergeCell ref="BE1345:BJ1345"/>
    <mergeCell ref="BK1345:BP1345"/>
    <mergeCell ref="BQ1345:BV1345"/>
    <mergeCell ref="DY1344:ED1344"/>
    <mergeCell ref="EE1344:EJ1344"/>
    <mergeCell ref="EK1344:EP1344"/>
    <mergeCell ref="EQ1344:EV1344"/>
    <mergeCell ref="A1345:H1345"/>
    <mergeCell ref="I1345:N1345"/>
    <mergeCell ref="O1345:T1345"/>
    <mergeCell ref="U1345:Z1345"/>
    <mergeCell ref="AA1345:AF1345"/>
    <mergeCell ref="AG1345:AL1345"/>
    <mergeCell ref="CO1344:CT1344"/>
    <mergeCell ref="CU1344:CZ1344"/>
    <mergeCell ref="DA1344:DF1344"/>
    <mergeCell ref="DG1344:DL1344"/>
    <mergeCell ref="DM1344:DR1344"/>
    <mergeCell ref="DS1344:DX1344"/>
    <mergeCell ref="BE1344:BJ1344"/>
    <mergeCell ref="BK1344:BP1344"/>
    <mergeCell ref="BQ1344:BV1344"/>
    <mergeCell ref="BW1344:CB1344"/>
    <mergeCell ref="CC1344:CH1344"/>
    <mergeCell ref="CI1344:CN1344"/>
    <mergeCell ref="EQ1343:EV1343"/>
    <mergeCell ref="A1344:H1344"/>
    <mergeCell ref="I1344:N1344"/>
    <mergeCell ref="O1344:T1344"/>
    <mergeCell ref="U1344:Z1344"/>
    <mergeCell ref="AA1344:AF1344"/>
    <mergeCell ref="AG1344:AL1344"/>
    <mergeCell ref="AM1344:AR1344"/>
    <mergeCell ref="AS1344:AX1344"/>
    <mergeCell ref="AY1344:BD1344"/>
    <mergeCell ref="DG1343:DL1343"/>
    <mergeCell ref="DM1343:DR1343"/>
    <mergeCell ref="DS1343:DX1343"/>
    <mergeCell ref="DY1343:ED1343"/>
    <mergeCell ref="EE1343:EJ1343"/>
    <mergeCell ref="EK1343:EP1343"/>
    <mergeCell ref="BW1343:CB1343"/>
    <mergeCell ref="CC1343:CH1343"/>
    <mergeCell ref="CI1343:CN1343"/>
    <mergeCell ref="CO1343:CT1343"/>
    <mergeCell ref="CU1343:CZ1343"/>
    <mergeCell ref="DA1343:DF1343"/>
    <mergeCell ref="AM1343:AR1343"/>
    <mergeCell ref="AS1343:AX1343"/>
    <mergeCell ref="AY1343:BD1343"/>
    <mergeCell ref="BE1343:BJ1343"/>
    <mergeCell ref="BK1343:BP1343"/>
    <mergeCell ref="BQ1343:BV1343"/>
    <mergeCell ref="DY1342:ED1342"/>
    <mergeCell ref="EE1342:EJ1342"/>
    <mergeCell ref="EK1342:EP1342"/>
    <mergeCell ref="EQ1342:EV1342"/>
    <mergeCell ref="A1343:H1343"/>
    <mergeCell ref="I1343:N1343"/>
    <mergeCell ref="O1343:T1343"/>
    <mergeCell ref="U1343:Z1343"/>
    <mergeCell ref="AA1343:AF1343"/>
    <mergeCell ref="AG1343:AL1343"/>
    <mergeCell ref="CO1342:CT1342"/>
    <mergeCell ref="CU1342:CZ1342"/>
    <mergeCell ref="DA1342:DF1342"/>
    <mergeCell ref="DG1342:DL1342"/>
    <mergeCell ref="DM1342:DR1342"/>
    <mergeCell ref="DS1342:DX1342"/>
    <mergeCell ref="BE1342:BJ1342"/>
    <mergeCell ref="BK1342:BP1342"/>
    <mergeCell ref="BQ1342:BV1342"/>
    <mergeCell ref="BW1342:CB1342"/>
    <mergeCell ref="CC1342:CH1342"/>
    <mergeCell ref="CI1342:CN1342"/>
    <mergeCell ref="EQ1341:EV1341"/>
    <mergeCell ref="A1342:H1342"/>
    <mergeCell ref="I1342:N1342"/>
    <mergeCell ref="O1342:T1342"/>
    <mergeCell ref="U1342:Z1342"/>
    <mergeCell ref="AA1342:AF1342"/>
    <mergeCell ref="AG1342:AL1342"/>
    <mergeCell ref="AM1342:AR1342"/>
    <mergeCell ref="AS1342:AX1342"/>
    <mergeCell ref="AY1342:BD1342"/>
    <mergeCell ref="DG1341:DL1341"/>
    <mergeCell ref="DM1341:DR1341"/>
    <mergeCell ref="DS1341:DX1341"/>
    <mergeCell ref="DY1341:ED1341"/>
    <mergeCell ref="EE1341:EJ1341"/>
    <mergeCell ref="EK1341:EP1341"/>
    <mergeCell ref="BW1341:CB1341"/>
    <mergeCell ref="CC1341:CH1341"/>
    <mergeCell ref="CI1341:CN1341"/>
    <mergeCell ref="CO1341:CT1341"/>
    <mergeCell ref="CU1341:CZ1341"/>
    <mergeCell ref="DA1341:DF1341"/>
    <mergeCell ref="AM1341:AR1341"/>
    <mergeCell ref="AS1341:AX1341"/>
    <mergeCell ref="AY1341:BD1341"/>
    <mergeCell ref="BE1341:BJ1341"/>
    <mergeCell ref="BK1341:BP1341"/>
    <mergeCell ref="BQ1341:BV1341"/>
    <mergeCell ref="DY1340:ED1340"/>
    <mergeCell ref="EE1340:EJ1340"/>
    <mergeCell ref="EK1340:EP1340"/>
    <mergeCell ref="EQ1340:EV1340"/>
    <mergeCell ref="A1341:H1341"/>
    <mergeCell ref="I1341:N1341"/>
    <mergeCell ref="O1341:T1341"/>
    <mergeCell ref="U1341:Z1341"/>
    <mergeCell ref="AA1341:AF1341"/>
    <mergeCell ref="AG1341:AL1341"/>
    <mergeCell ref="CO1340:CT1340"/>
    <mergeCell ref="CU1340:CZ1340"/>
    <mergeCell ref="DA1340:DF1340"/>
    <mergeCell ref="DG1340:DL1340"/>
    <mergeCell ref="DM1340:DR1340"/>
    <mergeCell ref="DS1340:DX1340"/>
    <mergeCell ref="BE1340:BJ1340"/>
    <mergeCell ref="BK1340:BP1340"/>
    <mergeCell ref="BQ1340:BV1340"/>
    <mergeCell ref="BW1340:CB1340"/>
    <mergeCell ref="CC1340:CH1340"/>
    <mergeCell ref="CI1340:CN1340"/>
    <mergeCell ref="EQ1339:EV1339"/>
    <mergeCell ref="A1340:H1340"/>
    <mergeCell ref="I1340:N1340"/>
    <mergeCell ref="O1340:T1340"/>
    <mergeCell ref="U1340:Z1340"/>
    <mergeCell ref="AA1340:AF1340"/>
    <mergeCell ref="AG1340:AL1340"/>
    <mergeCell ref="AM1340:AR1340"/>
    <mergeCell ref="AS1340:AX1340"/>
    <mergeCell ref="AY1340:BD1340"/>
    <mergeCell ref="DG1339:DL1339"/>
    <mergeCell ref="DM1339:DR1339"/>
    <mergeCell ref="DS1339:DX1339"/>
    <mergeCell ref="DY1339:ED1339"/>
    <mergeCell ref="EE1339:EJ1339"/>
    <mergeCell ref="EK1339:EP1339"/>
    <mergeCell ref="BW1339:CB1339"/>
    <mergeCell ref="CC1339:CH1339"/>
    <mergeCell ref="CI1339:CN1339"/>
    <mergeCell ref="CO1339:CT1339"/>
    <mergeCell ref="CU1339:CZ1339"/>
    <mergeCell ref="DA1339:DF1339"/>
    <mergeCell ref="AM1339:AR1339"/>
    <mergeCell ref="AS1339:AX1339"/>
    <mergeCell ref="AY1339:BD1339"/>
    <mergeCell ref="BE1339:BJ1339"/>
    <mergeCell ref="BK1339:BP1339"/>
    <mergeCell ref="BQ1339:BV1339"/>
    <mergeCell ref="DY1338:ED1338"/>
    <mergeCell ref="EE1338:EJ1338"/>
    <mergeCell ref="EK1338:EP1338"/>
    <mergeCell ref="EQ1338:EV1338"/>
    <mergeCell ref="A1339:H1339"/>
    <mergeCell ref="I1339:N1339"/>
    <mergeCell ref="O1339:T1339"/>
    <mergeCell ref="U1339:Z1339"/>
    <mergeCell ref="AA1339:AF1339"/>
    <mergeCell ref="AG1339:AL1339"/>
    <mergeCell ref="CO1338:CT1338"/>
    <mergeCell ref="CU1338:CZ1338"/>
    <mergeCell ref="DA1338:DF1338"/>
    <mergeCell ref="DG1338:DL1338"/>
    <mergeCell ref="DM1338:DR1338"/>
    <mergeCell ref="DS1338:DX1338"/>
    <mergeCell ref="BE1338:BJ1338"/>
    <mergeCell ref="BK1338:BP1338"/>
    <mergeCell ref="BQ1338:BV1338"/>
    <mergeCell ref="BW1338:CB1338"/>
    <mergeCell ref="CC1338:CH1338"/>
    <mergeCell ref="CI1338:CN1338"/>
    <mergeCell ref="EQ1337:EV1337"/>
    <mergeCell ref="A1338:H1338"/>
    <mergeCell ref="I1338:N1338"/>
    <mergeCell ref="O1338:T1338"/>
    <mergeCell ref="U1338:Z1338"/>
    <mergeCell ref="AA1338:AF1338"/>
    <mergeCell ref="AG1338:AL1338"/>
    <mergeCell ref="AM1338:AR1338"/>
    <mergeCell ref="AS1338:AX1338"/>
    <mergeCell ref="AY1338:BD1338"/>
    <mergeCell ref="DG1337:DL1337"/>
    <mergeCell ref="DM1337:DR1337"/>
    <mergeCell ref="DS1337:DX1337"/>
    <mergeCell ref="DY1337:ED1337"/>
    <mergeCell ref="EE1337:EJ1337"/>
    <mergeCell ref="EK1337:EP1337"/>
    <mergeCell ref="BW1337:CB1337"/>
    <mergeCell ref="CC1337:CH1337"/>
    <mergeCell ref="CI1337:CN1337"/>
    <mergeCell ref="CO1337:CT1337"/>
    <mergeCell ref="CU1337:CZ1337"/>
    <mergeCell ref="DA1337:DF1337"/>
    <mergeCell ref="AM1337:AR1337"/>
    <mergeCell ref="AS1337:AX1337"/>
    <mergeCell ref="AY1337:BD1337"/>
    <mergeCell ref="BE1337:BJ1337"/>
    <mergeCell ref="BK1337:BP1337"/>
    <mergeCell ref="BQ1337:BV1337"/>
    <mergeCell ref="DY1336:ED1336"/>
    <mergeCell ref="EE1336:EJ1336"/>
    <mergeCell ref="EK1336:EP1336"/>
    <mergeCell ref="EQ1336:EV1336"/>
    <mergeCell ref="A1337:H1337"/>
    <mergeCell ref="I1337:N1337"/>
    <mergeCell ref="O1337:T1337"/>
    <mergeCell ref="U1337:Z1337"/>
    <mergeCell ref="AA1337:AF1337"/>
    <mergeCell ref="AG1337:AL1337"/>
    <mergeCell ref="CO1336:CT1336"/>
    <mergeCell ref="CU1336:CZ1336"/>
    <mergeCell ref="DA1336:DF1336"/>
    <mergeCell ref="DG1336:DL1336"/>
    <mergeCell ref="DM1336:DR1336"/>
    <mergeCell ref="DS1336:DX1336"/>
    <mergeCell ref="BE1336:BJ1336"/>
    <mergeCell ref="BK1336:BP1336"/>
    <mergeCell ref="BQ1336:BV1336"/>
    <mergeCell ref="BW1336:CB1336"/>
    <mergeCell ref="CC1336:CH1336"/>
    <mergeCell ref="CI1336:CN1336"/>
    <mergeCell ref="EQ1335:EV1335"/>
    <mergeCell ref="A1336:H1336"/>
    <mergeCell ref="I1336:N1336"/>
    <mergeCell ref="O1336:T1336"/>
    <mergeCell ref="U1336:Z1336"/>
    <mergeCell ref="AA1336:AF1336"/>
    <mergeCell ref="AG1336:AL1336"/>
    <mergeCell ref="AM1336:AR1336"/>
    <mergeCell ref="AS1336:AX1336"/>
    <mergeCell ref="AY1336:BD1336"/>
    <mergeCell ref="DG1335:DL1335"/>
    <mergeCell ref="DM1335:DR1335"/>
    <mergeCell ref="DS1335:DX1335"/>
    <mergeCell ref="DY1335:ED1335"/>
    <mergeCell ref="EE1335:EJ1335"/>
    <mergeCell ref="EK1335:EP1335"/>
    <mergeCell ref="BW1335:CB1335"/>
    <mergeCell ref="CC1335:CH1335"/>
    <mergeCell ref="CI1335:CN1335"/>
    <mergeCell ref="CO1335:CT1335"/>
    <mergeCell ref="CU1335:CZ1335"/>
    <mergeCell ref="DA1335:DF1335"/>
    <mergeCell ref="AM1335:AR1335"/>
    <mergeCell ref="AS1335:AX1335"/>
    <mergeCell ref="AY1335:BD1335"/>
    <mergeCell ref="BE1335:BJ1335"/>
    <mergeCell ref="BK1335:BP1335"/>
    <mergeCell ref="BQ1335:BV1335"/>
    <mergeCell ref="DY1334:ED1334"/>
    <mergeCell ref="EE1334:EJ1334"/>
    <mergeCell ref="EK1334:EP1334"/>
    <mergeCell ref="EQ1334:EV1334"/>
    <mergeCell ref="A1335:H1335"/>
    <mergeCell ref="I1335:N1335"/>
    <mergeCell ref="O1335:T1335"/>
    <mergeCell ref="U1335:Z1335"/>
    <mergeCell ref="AA1335:AF1335"/>
    <mergeCell ref="AG1335:AL1335"/>
    <mergeCell ref="CO1334:CT1334"/>
    <mergeCell ref="CU1334:CZ1334"/>
    <mergeCell ref="DA1334:DF1334"/>
    <mergeCell ref="DG1334:DL1334"/>
    <mergeCell ref="DM1334:DR1334"/>
    <mergeCell ref="DS1334:DX1334"/>
    <mergeCell ref="BE1334:BJ1334"/>
    <mergeCell ref="BK1334:BP1334"/>
    <mergeCell ref="BQ1334:BV1334"/>
    <mergeCell ref="BW1334:CB1334"/>
    <mergeCell ref="CC1334:CH1334"/>
    <mergeCell ref="CI1334:CN1334"/>
    <mergeCell ref="EQ1333:EV1333"/>
    <mergeCell ref="A1334:H1334"/>
    <mergeCell ref="I1334:N1334"/>
    <mergeCell ref="O1334:T1334"/>
    <mergeCell ref="U1334:Z1334"/>
    <mergeCell ref="AA1334:AF1334"/>
    <mergeCell ref="AG1334:AL1334"/>
    <mergeCell ref="AM1334:AR1334"/>
    <mergeCell ref="AS1334:AX1334"/>
    <mergeCell ref="AY1334:BD1334"/>
    <mergeCell ref="DG1333:DL1333"/>
    <mergeCell ref="DM1333:DR1333"/>
    <mergeCell ref="DS1333:DX1333"/>
    <mergeCell ref="DY1333:ED1333"/>
    <mergeCell ref="EE1333:EJ1333"/>
    <mergeCell ref="EK1333:EP1333"/>
    <mergeCell ref="BW1333:CB1333"/>
    <mergeCell ref="CC1333:CH1333"/>
    <mergeCell ref="CI1333:CN1333"/>
    <mergeCell ref="CO1333:CT1333"/>
    <mergeCell ref="CU1333:CZ1333"/>
    <mergeCell ref="DA1333:DF1333"/>
    <mergeCell ref="AM1333:AR1333"/>
    <mergeCell ref="AS1333:AX1333"/>
    <mergeCell ref="AY1333:BD1333"/>
    <mergeCell ref="BE1333:BJ1333"/>
    <mergeCell ref="BK1333:BP1333"/>
    <mergeCell ref="BQ1333:BV1333"/>
    <mergeCell ref="DY1332:ED1332"/>
    <mergeCell ref="EE1332:EJ1332"/>
    <mergeCell ref="EK1332:EP1332"/>
    <mergeCell ref="EQ1332:EV1332"/>
    <mergeCell ref="A1333:H1333"/>
    <mergeCell ref="I1333:N1333"/>
    <mergeCell ref="O1333:T1333"/>
    <mergeCell ref="U1333:Z1333"/>
    <mergeCell ref="AA1333:AF1333"/>
    <mergeCell ref="AG1333:AL1333"/>
    <mergeCell ref="CO1332:CT1332"/>
    <mergeCell ref="CU1332:CZ1332"/>
    <mergeCell ref="DA1332:DF1332"/>
    <mergeCell ref="DG1332:DL1332"/>
    <mergeCell ref="DM1332:DR1332"/>
    <mergeCell ref="DS1332:DX1332"/>
    <mergeCell ref="BE1332:BJ1332"/>
    <mergeCell ref="BK1332:BP1332"/>
    <mergeCell ref="BQ1332:BV1332"/>
    <mergeCell ref="BW1332:CB1332"/>
    <mergeCell ref="CC1332:CH1332"/>
    <mergeCell ref="CI1332:CN1332"/>
    <mergeCell ref="EQ1331:EV1331"/>
    <mergeCell ref="A1332:H1332"/>
    <mergeCell ref="I1332:N1332"/>
    <mergeCell ref="O1332:T1332"/>
    <mergeCell ref="U1332:Z1332"/>
    <mergeCell ref="AA1332:AF1332"/>
    <mergeCell ref="AG1332:AL1332"/>
    <mergeCell ref="AM1332:AR1332"/>
    <mergeCell ref="AS1332:AX1332"/>
    <mergeCell ref="AY1332:BD1332"/>
    <mergeCell ref="DG1331:DL1331"/>
    <mergeCell ref="DM1331:DR1331"/>
    <mergeCell ref="DS1331:DX1331"/>
    <mergeCell ref="DY1331:ED1331"/>
    <mergeCell ref="EE1331:EJ1331"/>
    <mergeCell ref="EK1331:EP1331"/>
    <mergeCell ref="BW1331:CB1331"/>
    <mergeCell ref="CC1331:CH1331"/>
    <mergeCell ref="CI1331:CN1331"/>
    <mergeCell ref="CO1331:CT1331"/>
    <mergeCell ref="CU1331:CZ1331"/>
    <mergeCell ref="DA1331:DF1331"/>
    <mergeCell ref="AM1331:AR1331"/>
    <mergeCell ref="AS1331:AX1331"/>
    <mergeCell ref="AY1331:BD1331"/>
    <mergeCell ref="BE1331:BJ1331"/>
    <mergeCell ref="BK1331:BP1331"/>
    <mergeCell ref="BQ1331:BV1331"/>
    <mergeCell ref="DY1330:ED1330"/>
    <mergeCell ref="EE1330:EJ1330"/>
    <mergeCell ref="EK1330:EP1330"/>
    <mergeCell ref="EQ1330:EV1330"/>
    <mergeCell ref="A1331:H1331"/>
    <mergeCell ref="I1331:N1331"/>
    <mergeCell ref="O1331:T1331"/>
    <mergeCell ref="U1331:Z1331"/>
    <mergeCell ref="AA1331:AF1331"/>
    <mergeCell ref="AG1331:AL1331"/>
    <mergeCell ref="CO1330:CT1330"/>
    <mergeCell ref="CU1330:CZ1330"/>
    <mergeCell ref="DA1330:DF1330"/>
    <mergeCell ref="DG1330:DL1330"/>
    <mergeCell ref="DM1330:DR1330"/>
    <mergeCell ref="DS1330:DX1330"/>
    <mergeCell ref="BE1330:BJ1330"/>
    <mergeCell ref="BK1330:BP1330"/>
    <mergeCell ref="BQ1330:BV1330"/>
    <mergeCell ref="BW1330:CB1330"/>
    <mergeCell ref="CC1330:CH1330"/>
    <mergeCell ref="CI1330:CN1330"/>
    <mergeCell ref="EQ1329:EV1329"/>
    <mergeCell ref="A1330:H1330"/>
    <mergeCell ref="I1330:N1330"/>
    <mergeCell ref="O1330:T1330"/>
    <mergeCell ref="U1330:Z1330"/>
    <mergeCell ref="AA1330:AF1330"/>
    <mergeCell ref="AG1330:AL1330"/>
    <mergeCell ref="AM1330:AR1330"/>
    <mergeCell ref="AS1330:AX1330"/>
    <mergeCell ref="AY1330:BD1330"/>
    <mergeCell ref="DG1329:DL1329"/>
    <mergeCell ref="DM1329:DR1329"/>
    <mergeCell ref="DS1329:DX1329"/>
    <mergeCell ref="DY1329:ED1329"/>
    <mergeCell ref="EE1329:EJ1329"/>
    <mergeCell ref="EK1329:EP1329"/>
    <mergeCell ref="BW1329:CB1329"/>
    <mergeCell ref="CC1329:CH1329"/>
    <mergeCell ref="CI1329:CN1329"/>
    <mergeCell ref="CO1329:CT1329"/>
    <mergeCell ref="CU1329:CZ1329"/>
    <mergeCell ref="DA1329:DF1329"/>
    <mergeCell ref="AM1329:AR1329"/>
    <mergeCell ref="AS1329:AX1329"/>
    <mergeCell ref="AY1329:BD1329"/>
    <mergeCell ref="BE1329:BJ1329"/>
    <mergeCell ref="BK1329:BP1329"/>
    <mergeCell ref="BQ1329:BV1329"/>
    <mergeCell ref="A1329:H1329"/>
    <mergeCell ref="I1329:N1329"/>
    <mergeCell ref="O1329:T1329"/>
    <mergeCell ref="U1329:Z1329"/>
    <mergeCell ref="AA1329:AF1329"/>
    <mergeCell ref="AG1329:AL1329"/>
    <mergeCell ref="DM1328:DR1328"/>
    <mergeCell ref="DS1328:DX1328"/>
    <mergeCell ref="DY1328:ED1328"/>
    <mergeCell ref="EE1328:EJ1328"/>
    <mergeCell ref="EK1328:EP1328"/>
    <mergeCell ref="EQ1328:EV1328"/>
    <mergeCell ref="CC1328:CH1328"/>
    <mergeCell ref="CI1328:CN1328"/>
    <mergeCell ref="CO1328:CT1328"/>
    <mergeCell ref="CU1328:CZ1328"/>
    <mergeCell ref="DA1328:DF1328"/>
    <mergeCell ref="DG1328:DL1328"/>
    <mergeCell ref="AS1328:AX1328"/>
    <mergeCell ref="AY1328:BD1328"/>
    <mergeCell ref="BE1328:BJ1328"/>
    <mergeCell ref="BK1328:BP1328"/>
    <mergeCell ref="BQ1328:BV1328"/>
    <mergeCell ref="BW1328:CB1328"/>
    <mergeCell ref="EE1327:EJ1327"/>
    <mergeCell ref="EK1327:EP1327"/>
    <mergeCell ref="EQ1327:EV1327"/>
    <mergeCell ref="A1328:H1328"/>
    <mergeCell ref="I1328:N1328"/>
    <mergeCell ref="O1328:T1328"/>
    <mergeCell ref="U1328:Z1328"/>
    <mergeCell ref="AA1328:AF1328"/>
    <mergeCell ref="AG1328:AL1328"/>
    <mergeCell ref="AM1328:AR1328"/>
    <mergeCell ref="CU1327:CZ1327"/>
    <mergeCell ref="DA1327:DF1327"/>
    <mergeCell ref="DG1327:DL1327"/>
    <mergeCell ref="DM1327:DR1327"/>
    <mergeCell ref="DS1327:DX1327"/>
    <mergeCell ref="DY1327:ED1327"/>
    <mergeCell ref="BK1327:BP1327"/>
    <mergeCell ref="BQ1327:BV1327"/>
    <mergeCell ref="BW1327:CB1327"/>
    <mergeCell ref="CC1327:CH1327"/>
    <mergeCell ref="CI1327:CN1327"/>
    <mergeCell ref="CO1327:CT1327"/>
    <mergeCell ref="AA1327:AF1327"/>
    <mergeCell ref="AG1327:AL1327"/>
    <mergeCell ref="AM1327:AR1327"/>
    <mergeCell ref="AS1327:AX1327"/>
    <mergeCell ref="AY1327:BD1327"/>
    <mergeCell ref="BE1327:BJ1327"/>
    <mergeCell ref="DY1322:ED1322"/>
    <mergeCell ref="EE1322:EJ1322"/>
    <mergeCell ref="EK1322:EP1322"/>
    <mergeCell ref="EQ1322:EV1322"/>
    <mergeCell ref="A1324:H1327"/>
    <mergeCell ref="DR1324:DZ1324"/>
    <mergeCell ref="DL1325:EC1325"/>
    <mergeCell ref="I1327:N1327"/>
    <mergeCell ref="O1327:T1327"/>
    <mergeCell ref="U1327:Z1327"/>
    <mergeCell ref="CO1322:CT1322"/>
    <mergeCell ref="CU1322:CZ1322"/>
    <mergeCell ref="DA1322:DF1322"/>
    <mergeCell ref="DG1322:DL1322"/>
    <mergeCell ref="DM1322:DR1322"/>
    <mergeCell ref="DS1322:DX1322"/>
    <mergeCell ref="BE1322:BJ1322"/>
    <mergeCell ref="BK1322:BP1322"/>
    <mergeCell ref="BQ1322:BV1322"/>
    <mergeCell ref="BW1322:CB1322"/>
    <mergeCell ref="CC1322:CH1322"/>
    <mergeCell ref="CI1322:CN1322"/>
    <mergeCell ref="EQ1321:EV1321"/>
    <mergeCell ref="A1322:H1322"/>
    <mergeCell ref="I1322:N1322"/>
    <mergeCell ref="O1322:T1322"/>
    <mergeCell ref="U1322:Z1322"/>
    <mergeCell ref="AA1322:AF1322"/>
    <mergeCell ref="AG1322:AL1322"/>
    <mergeCell ref="AM1322:AR1322"/>
    <mergeCell ref="AS1322:AX1322"/>
    <mergeCell ref="AY1322:BD1322"/>
    <mergeCell ref="DG1321:DL1321"/>
    <mergeCell ref="DM1321:DR1321"/>
    <mergeCell ref="DS1321:DX1321"/>
    <mergeCell ref="DY1321:ED1321"/>
    <mergeCell ref="EE1321:EJ1321"/>
    <mergeCell ref="EK1321:EP1321"/>
    <mergeCell ref="BW1321:CB1321"/>
    <mergeCell ref="CC1321:CH1321"/>
    <mergeCell ref="CI1321:CN1321"/>
    <mergeCell ref="CO1321:CT1321"/>
    <mergeCell ref="CU1321:CZ1321"/>
    <mergeCell ref="DA1321:DF1321"/>
    <mergeCell ref="AM1321:AR1321"/>
    <mergeCell ref="AS1321:AX1321"/>
    <mergeCell ref="AY1321:BD1321"/>
    <mergeCell ref="BE1321:BJ1321"/>
    <mergeCell ref="BK1321:BP1321"/>
    <mergeCell ref="BQ1321:BV1321"/>
    <mergeCell ref="DY1320:ED1320"/>
    <mergeCell ref="EE1320:EJ1320"/>
    <mergeCell ref="EK1320:EP1320"/>
    <mergeCell ref="EQ1320:EV1320"/>
    <mergeCell ref="A1321:H1321"/>
    <mergeCell ref="I1321:N1321"/>
    <mergeCell ref="O1321:T1321"/>
    <mergeCell ref="U1321:Z1321"/>
    <mergeCell ref="AA1321:AF1321"/>
    <mergeCell ref="AG1321:AL1321"/>
    <mergeCell ref="CO1320:CT1320"/>
    <mergeCell ref="CU1320:CZ1320"/>
    <mergeCell ref="DA1320:DF1320"/>
    <mergeCell ref="DG1320:DL1320"/>
    <mergeCell ref="DM1320:DR1320"/>
    <mergeCell ref="DS1320:DX1320"/>
    <mergeCell ref="BE1320:BJ1320"/>
    <mergeCell ref="BK1320:BP1320"/>
    <mergeCell ref="BQ1320:BV1320"/>
    <mergeCell ref="BW1320:CB1320"/>
    <mergeCell ref="CC1320:CH1320"/>
    <mergeCell ref="CI1320:CN1320"/>
    <mergeCell ref="EQ1319:EV1319"/>
    <mergeCell ref="A1320:H1320"/>
    <mergeCell ref="I1320:N1320"/>
    <mergeCell ref="O1320:T1320"/>
    <mergeCell ref="U1320:Z1320"/>
    <mergeCell ref="AA1320:AF1320"/>
    <mergeCell ref="AG1320:AL1320"/>
    <mergeCell ref="AM1320:AR1320"/>
    <mergeCell ref="AS1320:AX1320"/>
    <mergeCell ref="AY1320:BD1320"/>
    <mergeCell ref="DG1319:DL1319"/>
    <mergeCell ref="DM1319:DR1319"/>
    <mergeCell ref="DS1319:DX1319"/>
    <mergeCell ref="DY1319:ED1319"/>
    <mergeCell ref="EE1319:EJ1319"/>
    <mergeCell ref="EK1319:EP1319"/>
    <mergeCell ref="BW1319:CB1319"/>
    <mergeCell ref="CC1319:CH1319"/>
    <mergeCell ref="CI1319:CN1319"/>
    <mergeCell ref="CO1319:CT1319"/>
    <mergeCell ref="CU1319:CZ1319"/>
    <mergeCell ref="DA1319:DF1319"/>
    <mergeCell ref="AM1319:AR1319"/>
    <mergeCell ref="AS1319:AX1319"/>
    <mergeCell ref="AY1319:BD1319"/>
    <mergeCell ref="BE1319:BJ1319"/>
    <mergeCell ref="BK1319:BP1319"/>
    <mergeCell ref="BQ1319:BV1319"/>
    <mergeCell ref="DY1318:ED1318"/>
    <mergeCell ref="EE1318:EJ1318"/>
    <mergeCell ref="EK1318:EP1318"/>
    <mergeCell ref="EQ1318:EV1318"/>
    <mergeCell ref="A1319:H1319"/>
    <mergeCell ref="I1319:N1319"/>
    <mergeCell ref="O1319:T1319"/>
    <mergeCell ref="U1319:Z1319"/>
    <mergeCell ref="AA1319:AF1319"/>
    <mergeCell ref="AG1319:AL1319"/>
    <mergeCell ref="CO1318:CT1318"/>
    <mergeCell ref="CU1318:CZ1318"/>
    <mergeCell ref="DA1318:DF1318"/>
    <mergeCell ref="DG1318:DL1318"/>
    <mergeCell ref="DM1318:DR1318"/>
    <mergeCell ref="DS1318:DX1318"/>
    <mergeCell ref="BE1318:BJ1318"/>
    <mergeCell ref="BK1318:BP1318"/>
    <mergeCell ref="BQ1318:BV1318"/>
    <mergeCell ref="BW1318:CB1318"/>
    <mergeCell ref="CC1318:CH1318"/>
    <mergeCell ref="CI1318:CN1318"/>
    <mergeCell ref="EQ1317:EV1317"/>
    <mergeCell ref="A1318:H1318"/>
    <mergeCell ref="I1318:N1318"/>
    <mergeCell ref="O1318:T1318"/>
    <mergeCell ref="U1318:Z1318"/>
    <mergeCell ref="AA1318:AF1318"/>
    <mergeCell ref="AG1318:AL1318"/>
    <mergeCell ref="AM1318:AR1318"/>
    <mergeCell ref="AS1318:AX1318"/>
    <mergeCell ref="AY1318:BD1318"/>
    <mergeCell ref="DG1317:DL1317"/>
    <mergeCell ref="DM1317:DR1317"/>
    <mergeCell ref="DS1317:DX1317"/>
    <mergeCell ref="DY1317:ED1317"/>
    <mergeCell ref="EE1317:EJ1317"/>
    <mergeCell ref="EK1317:EP1317"/>
    <mergeCell ref="BW1317:CB1317"/>
    <mergeCell ref="CC1317:CH1317"/>
    <mergeCell ref="CI1317:CN1317"/>
    <mergeCell ref="CO1317:CT1317"/>
    <mergeCell ref="CU1317:CZ1317"/>
    <mergeCell ref="DA1317:DF1317"/>
    <mergeCell ref="AM1317:AR1317"/>
    <mergeCell ref="AS1317:AX1317"/>
    <mergeCell ref="AY1317:BD1317"/>
    <mergeCell ref="BE1317:BJ1317"/>
    <mergeCell ref="BK1317:BP1317"/>
    <mergeCell ref="BQ1317:BV1317"/>
    <mergeCell ref="DY1316:ED1316"/>
    <mergeCell ref="EE1316:EJ1316"/>
    <mergeCell ref="EK1316:EP1316"/>
    <mergeCell ref="EQ1316:EV1316"/>
    <mergeCell ref="A1317:H1317"/>
    <mergeCell ref="I1317:N1317"/>
    <mergeCell ref="O1317:T1317"/>
    <mergeCell ref="U1317:Z1317"/>
    <mergeCell ref="AA1317:AF1317"/>
    <mergeCell ref="AG1317:AL1317"/>
    <mergeCell ref="CO1316:CT1316"/>
    <mergeCell ref="CU1316:CZ1316"/>
    <mergeCell ref="DA1316:DF1316"/>
    <mergeCell ref="DG1316:DL1316"/>
    <mergeCell ref="DM1316:DR1316"/>
    <mergeCell ref="DS1316:DX1316"/>
    <mergeCell ref="BE1316:BJ1316"/>
    <mergeCell ref="BK1316:BP1316"/>
    <mergeCell ref="BQ1316:BV1316"/>
    <mergeCell ref="BW1316:CB1316"/>
    <mergeCell ref="CC1316:CH1316"/>
    <mergeCell ref="CI1316:CN1316"/>
    <mergeCell ref="EQ1315:EV1315"/>
    <mergeCell ref="A1316:H1316"/>
    <mergeCell ref="I1316:N1316"/>
    <mergeCell ref="O1316:T1316"/>
    <mergeCell ref="U1316:Z1316"/>
    <mergeCell ref="AA1316:AF1316"/>
    <mergeCell ref="AG1316:AL1316"/>
    <mergeCell ref="AM1316:AR1316"/>
    <mergeCell ref="AS1316:AX1316"/>
    <mergeCell ref="AY1316:BD1316"/>
    <mergeCell ref="DG1315:DL1315"/>
    <mergeCell ref="DM1315:DR1315"/>
    <mergeCell ref="DS1315:DX1315"/>
    <mergeCell ref="DY1315:ED1315"/>
    <mergeCell ref="EE1315:EJ1315"/>
    <mergeCell ref="EK1315:EP1315"/>
    <mergeCell ref="BW1315:CB1315"/>
    <mergeCell ref="CC1315:CH1315"/>
    <mergeCell ref="CI1315:CN1315"/>
    <mergeCell ref="CO1315:CT1315"/>
    <mergeCell ref="CU1315:CZ1315"/>
    <mergeCell ref="DA1315:DF1315"/>
    <mergeCell ref="AM1315:AR1315"/>
    <mergeCell ref="AS1315:AX1315"/>
    <mergeCell ref="AY1315:BD1315"/>
    <mergeCell ref="BE1315:BJ1315"/>
    <mergeCell ref="BK1315:BP1315"/>
    <mergeCell ref="BQ1315:BV1315"/>
    <mergeCell ref="DY1314:ED1314"/>
    <mergeCell ref="EE1314:EJ1314"/>
    <mergeCell ref="EK1314:EP1314"/>
    <mergeCell ref="EQ1314:EV1314"/>
    <mergeCell ref="A1315:H1315"/>
    <mergeCell ref="I1315:N1315"/>
    <mergeCell ref="O1315:T1315"/>
    <mergeCell ref="U1315:Z1315"/>
    <mergeCell ref="AA1315:AF1315"/>
    <mergeCell ref="AG1315:AL1315"/>
    <mergeCell ref="CO1314:CT1314"/>
    <mergeCell ref="CU1314:CZ1314"/>
    <mergeCell ref="DA1314:DF1314"/>
    <mergeCell ref="DG1314:DL1314"/>
    <mergeCell ref="DM1314:DR1314"/>
    <mergeCell ref="DS1314:DX1314"/>
    <mergeCell ref="BE1314:BJ1314"/>
    <mergeCell ref="BK1314:BP1314"/>
    <mergeCell ref="BQ1314:BV1314"/>
    <mergeCell ref="BW1314:CB1314"/>
    <mergeCell ref="CC1314:CH1314"/>
    <mergeCell ref="CI1314:CN1314"/>
    <mergeCell ref="EQ1313:EV1313"/>
    <mergeCell ref="A1314:H1314"/>
    <mergeCell ref="I1314:N1314"/>
    <mergeCell ref="O1314:T1314"/>
    <mergeCell ref="U1314:Z1314"/>
    <mergeCell ref="AA1314:AF1314"/>
    <mergeCell ref="AG1314:AL1314"/>
    <mergeCell ref="AM1314:AR1314"/>
    <mergeCell ref="AS1314:AX1314"/>
    <mergeCell ref="AY1314:BD1314"/>
    <mergeCell ref="DG1313:DL1313"/>
    <mergeCell ref="DM1313:DR1313"/>
    <mergeCell ref="DS1313:DX1313"/>
    <mergeCell ref="DY1313:ED1313"/>
    <mergeCell ref="EE1313:EJ1313"/>
    <mergeCell ref="EK1313:EP1313"/>
    <mergeCell ref="BW1313:CB1313"/>
    <mergeCell ref="CC1313:CH1313"/>
    <mergeCell ref="CI1313:CN1313"/>
    <mergeCell ref="CO1313:CT1313"/>
    <mergeCell ref="CU1313:CZ1313"/>
    <mergeCell ref="DA1313:DF1313"/>
    <mergeCell ref="AM1313:AR1313"/>
    <mergeCell ref="AS1313:AX1313"/>
    <mergeCell ref="AY1313:BD1313"/>
    <mergeCell ref="BE1313:BJ1313"/>
    <mergeCell ref="BK1313:BP1313"/>
    <mergeCell ref="BQ1313:BV1313"/>
    <mergeCell ref="DY1312:ED1312"/>
    <mergeCell ref="EE1312:EJ1312"/>
    <mergeCell ref="EK1312:EP1312"/>
    <mergeCell ref="EQ1312:EV1312"/>
    <mergeCell ref="A1313:H1313"/>
    <mergeCell ref="I1313:N1313"/>
    <mergeCell ref="O1313:T1313"/>
    <mergeCell ref="U1313:Z1313"/>
    <mergeCell ref="AA1313:AF1313"/>
    <mergeCell ref="AG1313:AL1313"/>
    <mergeCell ref="CO1312:CT1312"/>
    <mergeCell ref="CU1312:CZ1312"/>
    <mergeCell ref="DA1312:DF1312"/>
    <mergeCell ref="DG1312:DL1312"/>
    <mergeCell ref="DM1312:DR1312"/>
    <mergeCell ref="DS1312:DX1312"/>
    <mergeCell ref="BE1312:BJ1312"/>
    <mergeCell ref="BK1312:BP1312"/>
    <mergeCell ref="BQ1312:BV1312"/>
    <mergeCell ref="BW1312:CB1312"/>
    <mergeCell ref="CC1312:CH1312"/>
    <mergeCell ref="CI1312:CN1312"/>
    <mergeCell ref="EQ1311:EV1311"/>
    <mergeCell ref="A1312:H1312"/>
    <mergeCell ref="I1312:N1312"/>
    <mergeCell ref="O1312:T1312"/>
    <mergeCell ref="U1312:Z1312"/>
    <mergeCell ref="AA1312:AF1312"/>
    <mergeCell ref="AG1312:AL1312"/>
    <mergeCell ref="AM1312:AR1312"/>
    <mergeCell ref="AS1312:AX1312"/>
    <mergeCell ref="AY1312:BD1312"/>
    <mergeCell ref="DG1311:DL1311"/>
    <mergeCell ref="DM1311:DR1311"/>
    <mergeCell ref="DS1311:DX1311"/>
    <mergeCell ref="DY1311:ED1311"/>
    <mergeCell ref="EE1311:EJ1311"/>
    <mergeCell ref="EK1311:EP1311"/>
    <mergeCell ref="BW1311:CB1311"/>
    <mergeCell ref="CC1311:CH1311"/>
    <mergeCell ref="CI1311:CN1311"/>
    <mergeCell ref="CO1311:CT1311"/>
    <mergeCell ref="CU1311:CZ1311"/>
    <mergeCell ref="DA1311:DF1311"/>
    <mergeCell ref="AM1311:AR1311"/>
    <mergeCell ref="AS1311:AX1311"/>
    <mergeCell ref="AY1311:BD1311"/>
    <mergeCell ref="BE1311:BJ1311"/>
    <mergeCell ref="BK1311:BP1311"/>
    <mergeCell ref="BQ1311:BV1311"/>
    <mergeCell ref="DY1310:ED1310"/>
    <mergeCell ref="EE1310:EJ1310"/>
    <mergeCell ref="EK1310:EP1310"/>
    <mergeCell ref="EQ1310:EV1310"/>
    <mergeCell ref="A1311:H1311"/>
    <mergeCell ref="I1311:N1311"/>
    <mergeCell ref="O1311:T1311"/>
    <mergeCell ref="U1311:Z1311"/>
    <mergeCell ref="AA1311:AF1311"/>
    <mergeCell ref="AG1311:AL1311"/>
    <mergeCell ref="CO1310:CT1310"/>
    <mergeCell ref="CU1310:CZ1310"/>
    <mergeCell ref="DA1310:DF1310"/>
    <mergeCell ref="DG1310:DL1310"/>
    <mergeCell ref="DM1310:DR1310"/>
    <mergeCell ref="DS1310:DX1310"/>
    <mergeCell ref="BE1310:BJ1310"/>
    <mergeCell ref="BK1310:BP1310"/>
    <mergeCell ref="BQ1310:BV1310"/>
    <mergeCell ref="BW1310:CB1310"/>
    <mergeCell ref="CC1310:CH1310"/>
    <mergeCell ref="CI1310:CN1310"/>
    <mergeCell ref="EQ1309:EV1309"/>
    <mergeCell ref="A1310:H1310"/>
    <mergeCell ref="I1310:N1310"/>
    <mergeCell ref="O1310:T1310"/>
    <mergeCell ref="U1310:Z1310"/>
    <mergeCell ref="AA1310:AF1310"/>
    <mergeCell ref="AG1310:AL1310"/>
    <mergeCell ref="AM1310:AR1310"/>
    <mergeCell ref="AS1310:AX1310"/>
    <mergeCell ref="AY1310:BD1310"/>
    <mergeCell ref="DG1309:DL1309"/>
    <mergeCell ref="DM1309:DR1309"/>
    <mergeCell ref="DS1309:DX1309"/>
    <mergeCell ref="DY1309:ED1309"/>
    <mergeCell ref="EE1309:EJ1309"/>
    <mergeCell ref="EK1309:EP1309"/>
    <mergeCell ref="BW1309:CB1309"/>
    <mergeCell ref="CC1309:CH1309"/>
    <mergeCell ref="CI1309:CN1309"/>
    <mergeCell ref="CO1309:CT1309"/>
    <mergeCell ref="CU1309:CZ1309"/>
    <mergeCell ref="DA1309:DF1309"/>
    <mergeCell ref="AM1309:AR1309"/>
    <mergeCell ref="AS1309:AX1309"/>
    <mergeCell ref="AY1309:BD1309"/>
    <mergeCell ref="BE1309:BJ1309"/>
    <mergeCell ref="BK1309:BP1309"/>
    <mergeCell ref="BQ1309:BV1309"/>
    <mergeCell ref="DY1308:ED1308"/>
    <mergeCell ref="EE1308:EJ1308"/>
    <mergeCell ref="EK1308:EP1308"/>
    <mergeCell ref="EQ1308:EV1308"/>
    <mergeCell ref="A1309:H1309"/>
    <mergeCell ref="I1309:N1309"/>
    <mergeCell ref="O1309:T1309"/>
    <mergeCell ref="U1309:Z1309"/>
    <mergeCell ref="AA1309:AF1309"/>
    <mergeCell ref="AG1309:AL1309"/>
    <mergeCell ref="CO1308:CT1308"/>
    <mergeCell ref="CU1308:CZ1308"/>
    <mergeCell ref="DA1308:DF1308"/>
    <mergeCell ref="DG1308:DL1308"/>
    <mergeCell ref="DM1308:DR1308"/>
    <mergeCell ref="DS1308:DX1308"/>
    <mergeCell ref="BE1308:BJ1308"/>
    <mergeCell ref="BK1308:BP1308"/>
    <mergeCell ref="BQ1308:BV1308"/>
    <mergeCell ref="BW1308:CB1308"/>
    <mergeCell ref="CC1308:CH1308"/>
    <mergeCell ref="CI1308:CN1308"/>
    <mergeCell ref="EQ1307:EV1307"/>
    <mergeCell ref="A1308:H1308"/>
    <mergeCell ref="I1308:N1308"/>
    <mergeCell ref="O1308:T1308"/>
    <mergeCell ref="U1308:Z1308"/>
    <mergeCell ref="AA1308:AF1308"/>
    <mergeCell ref="AG1308:AL1308"/>
    <mergeCell ref="AM1308:AR1308"/>
    <mergeCell ref="AS1308:AX1308"/>
    <mergeCell ref="AY1308:BD1308"/>
    <mergeCell ref="DG1307:DL1307"/>
    <mergeCell ref="DM1307:DR1307"/>
    <mergeCell ref="DS1307:DX1307"/>
    <mergeCell ref="DY1307:ED1307"/>
    <mergeCell ref="EE1307:EJ1307"/>
    <mergeCell ref="EK1307:EP1307"/>
    <mergeCell ref="BW1307:CB1307"/>
    <mergeCell ref="CC1307:CH1307"/>
    <mergeCell ref="CI1307:CN1307"/>
    <mergeCell ref="CO1307:CT1307"/>
    <mergeCell ref="CU1307:CZ1307"/>
    <mergeCell ref="DA1307:DF1307"/>
    <mergeCell ref="AM1307:AR1307"/>
    <mergeCell ref="AS1307:AX1307"/>
    <mergeCell ref="AY1307:BD1307"/>
    <mergeCell ref="BE1307:BJ1307"/>
    <mergeCell ref="BK1307:BP1307"/>
    <mergeCell ref="BQ1307:BV1307"/>
    <mergeCell ref="DY1306:ED1306"/>
    <mergeCell ref="EE1306:EJ1306"/>
    <mergeCell ref="EK1306:EP1306"/>
    <mergeCell ref="EQ1306:EV1306"/>
    <mergeCell ref="A1307:H1307"/>
    <mergeCell ref="I1307:N1307"/>
    <mergeCell ref="O1307:T1307"/>
    <mergeCell ref="U1307:Z1307"/>
    <mergeCell ref="AA1307:AF1307"/>
    <mergeCell ref="AG1307:AL1307"/>
    <mergeCell ref="CO1306:CT1306"/>
    <mergeCell ref="CU1306:CZ1306"/>
    <mergeCell ref="DA1306:DF1306"/>
    <mergeCell ref="DG1306:DL1306"/>
    <mergeCell ref="DM1306:DR1306"/>
    <mergeCell ref="DS1306:DX1306"/>
    <mergeCell ref="BE1306:BJ1306"/>
    <mergeCell ref="BK1306:BP1306"/>
    <mergeCell ref="BQ1306:BV1306"/>
    <mergeCell ref="BW1306:CB1306"/>
    <mergeCell ref="CC1306:CH1306"/>
    <mergeCell ref="CI1306:CN1306"/>
    <mergeCell ref="EQ1305:EV1305"/>
    <mergeCell ref="A1306:H1306"/>
    <mergeCell ref="I1306:N1306"/>
    <mergeCell ref="O1306:T1306"/>
    <mergeCell ref="U1306:Z1306"/>
    <mergeCell ref="AA1306:AF1306"/>
    <mergeCell ref="AG1306:AL1306"/>
    <mergeCell ref="AM1306:AR1306"/>
    <mergeCell ref="AS1306:AX1306"/>
    <mergeCell ref="AY1306:BD1306"/>
    <mergeCell ref="DG1305:DL1305"/>
    <mergeCell ref="DM1305:DR1305"/>
    <mergeCell ref="DS1305:DX1305"/>
    <mergeCell ref="DY1305:ED1305"/>
    <mergeCell ref="EE1305:EJ1305"/>
    <mergeCell ref="EK1305:EP1305"/>
    <mergeCell ref="BW1305:CB1305"/>
    <mergeCell ref="CC1305:CH1305"/>
    <mergeCell ref="CI1305:CN1305"/>
    <mergeCell ref="CO1305:CT1305"/>
    <mergeCell ref="CU1305:CZ1305"/>
    <mergeCell ref="DA1305:DF1305"/>
    <mergeCell ref="AM1305:AR1305"/>
    <mergeCell ref="AS1305:AX1305"/>
    <mergeCell ref="AY1305:BD1305"/>
    <mergeCell ref="BE1305:BJ1305"/>
    <mergeCell ref="BK1305:BP1305"/>
    <mergeCell ref="BQ1305:BV1305"/>
    <mergeCell ref="DY1304:ED1304"/>
    <mergeCell ref="EE1304:EJ1304"/>
    <mergeCell ref="EK1304:EP1304"/>
    <mergeCell ref="EQ1304:EV1304"/>
    <mergeCell ref="A1305:H1305"/>
    <mergeCell ref="I1305:N1305"/>
    <mergeCell ref="O1305:T1305"/>
    <mergeCell ref="U1305:Z1305"/>
    <mergeCell ref="AA1305:AF1305"/>
    <mergeCell ref="AG1305:AL1305"/>
    <mergeCell ref="CO1304:CT1304"/>
    <mergeCell ref="CU1304:CZ1304"/>
    <mergeCell ref="DA1304:DF1304"/>
    <mergeCell ref="DG1304:DL1304"/>
    <mergeCell ref="DM1304:DR1304"/>
    <mergeCell ref="DS1304:DX1304"/>
    <mergeCell ref="BE1304:BJ1304"/>
    <mergeCell ref="BK1304:BP1304"/>
    <mergeCell ref="BQ1304:BV1304"/>
    <mergeCell ref="BW1304:CB1304"/>
    <mergeCell ref="CC1304:CH1304"/>
    <mergeCell ref="CI1304:CN1304"/>
    <mergeCell ref="EQ1303:EV1303"/>
    <mergeCell ref="A1304:H1304"/>
    <mergeCell ref="I1304:N1304"/>
    <mergeCell ref="O1304:T1304"/>
    <mergeCell ref="U1304:Z1304"/>
    <mergeCell ref="AA1304:AF1304"/>
    <mergeCell ref="AG1304:AL1304"/>
    <mergeCell ref="AM1304:AR1304"/>
    <mergeCell ref="AS1304:AX1304"/>
    <mergeCell ref="AY1304:BD1304"/>
    <mergeCell ref="DG1303:DL1303"/>
    <mergeCell ref="DM1303:DR1303"/>
    <mergeCell ref="DS1303:DX1303"/>
    <mergeCell ref="DY1303:ED1303"/>
    <mergeCell ref="EE1303:EJ1303"/>
    <mergeCell ref="EK1303:EP1303"/>
    <mergeCell ref="BW1303:CB1303"/>
    <mergeCell ref="CC1303:CH1303"/>
    <mergeCell ref="CI1303:CN1303"/>
    <mergeCell ref="CO1303:CT1303"/>
    <mergeCell ref="CU1303:CZ1303"/>
    <mergeCell ref="DA1303:DF1303"/>
    <mergeCell ref="AM1303:AR1303"/>
    <mergeCell ref="AS1303:AX1303"/>
    <mergeCell ref="AY1303:BD1303"/>
    <mergeCell ref="BE1303:BJ1303"/>
    <mergeCell ref="BK1303:BP1303"/>
    <mergeCell ref="BQ1303:BV1303"/>
    <mergeCell ref="DY1302:ED1302"/>
    <mergeCell ref="EE1302:EJ1302"/>
    <mergeCell ref="EK1302:EP1302"/>
    <mergeCell ref="EQ1302:EV1302"/>
    <mergeCell ref="A1303:H1303"/>
    <mergeCell ref="I1303:N1303"/>
    <mergeCell ref="O1303:T1303"/>
    <mergeCell ref="U1303:Z1303"/>
    <mergeCell ref="AA1303:AF1303"/>
    <mergeCell ref="AG1303:AL1303"/>
    <mergeCell ref="CO1302:CT1302"/>
    <mergeCell ref="CU1302:CZ1302"/>
    <mergeCell ref="DA1302:DF1302"/>
    <mergeCell ref="DG1302:DL1302"/>
    <mergeCell ref="DM1302:DR1302"/>
    <mergeCell ref="DS1302:DX1302"/>
    <mergeCell ref="BE1302:BJ1302"/>
    <mergeCell ref="BK1302:BP1302"/>
    <mergeCell ref="BQ1302:BV1302"/>
    <mergeCell ref="BW1302:CB1302"/>
    <mergeCell ref="CC1302:CH1302"/>
    <mergeCell ref="CI1302:CN1302"/>
    <mergeCell ref="EQ1301:EV1301"/>
    <mergeCell ref="A1302:H1302"/>
    <mergeCell ref="I1302:N1302"/>
    <mergeCell ref="O1302:T1302"/>
    <mergeCell ref="U1302:Z1302"/>
    <mergeCell ref="AA1302:AF1302"/>
    <mergeCell ref="AG1302:AL1302"/>
    <mergeCell ref="AM1302:AR1302"/>
    <mergeCell ref="AS1302:AX1302"/>
    <mergeCell ref="AY1302:BD1302"/>
    <mergeCell ref="DG1301:DL1301"/>
    <mergeCell ref="DM1301:DR1301"/>
    <mergeCell ref="DS1301:DX1301"/>
    <mergeCell ref="DY1301:ED1301"/>
    <mergeCell ref="EE1301:EJ1301"/>
    <mergeCell ref="EK1301:EP1301"/>
    <mergeCell ref="BW1301:CB1301"/>
    <mergeCell ref="CC1301:CH1301"/>
    <mergeCell ref="CI1301:CN1301"/>
    <mergeCell ref="CO1301:CT1301"/>
    <mergeCell ref="CU1301:CZ1301"/>
    <mergeCell ref="DA1301:DF1301"/>
    <mergeCell ref="AM1301:AR1301"/>
    <mergeCell ref="AS1301:AX1301"/>
    <mergeCell ref="AY1301:BD1301"/>
    <mergeCell ref="BE1301:BJ1301"/>
    <mergeCell ref="BK1301:BP1301"/>
    <mergeCell ref="BQ1301:BV1301"/>
    <mergeCell ref="DY1300:ED1300"/>
    <mergeCell ref="EE1300:EJ1300"/>
    <mergeCell ref="EK1300:EP1300"/>
    <mergeCell ref="EQ1300:EV1300"/>
    <mergeCell ref="A1301:H1301"/>
    <mergeCell ref="I1301:N1301"/>
    <mergeCell ref="O1301:T1301"/>
    <mergeCell ref="U1301:Z1301"/>
    <mergeCell ref="AA1301:AF1301"/>
    <mergeCell ref="AG1301:AL1301"/>
    <mergeCell ref="CO1300:CT1300"/>
    <mergeCell ref="CU1300:CZ1300"/>
    <mergeCell ref="DA1300:DF1300"/>
    <mergeCell ref="DG1300:DL1300"/>
    <mergeCell ref="DM1300:DR1300"/>
    <mergeCell ref="DS1300:DX1300"/>
    <mergeCell ref="BE1300:BJ1300"/>
    <mergeCell ref="BK1300:BP1300"/>
    <mergeCell ref="BQ1300:BV1300"/>
    <mergeCell ref="BW1300:CB1300"/>
    <mergeCell ref="CC1300:CH1300"/>
    <mergeCell ref="CI1300:CN1300"/>
    <mergeCell ref="EQ1299:EV1299"/>
    <mergeCell ref="A1300:H1300"/>
    <mergeCell ref="I1300:N1300"/>
    <mergeCell ref="O1300:T1300"/>
    <mergeCell ref="U1300:Z1300"/>
    <mergeCell ref="AA1300:AF1300"/>
    <mergeCell ref="AG1300:AL1300"/>
    <mergeCell ref="AM1300:AR1300"/>
    <mergeCell ref="AS1300:AX1300"/>
    <mergeCell ref="AY1300:BD1300"/>
    <mergeCell ref="DG1299:DL1299"/>
    <mergeCell ref="DM1299:DR1299"/>
    <mergeCell ref="DS1299:DX1299"/>
    <mergeCell ref="DY1299:ED1299"/>
    <mergeCell ref="EE1299:EJ1299"/>
    <mergeCell ref="EK1299:EP1299"/>
    <mergeCell ref="BW1299:CB1299"/>
    <mergeCell ref="CC1299:CH1299"/>
    <mergeCell ref="CI1299:CN1299"/>
    <mergeCell ref="CO1299:CT1299"/>
    <mergeCell ref="CU1299:CZ1299"/>
    <mergeCell ref="DA1299:DF1299"/>
    <mergeCell ref="AM1299:AR1299"/>
    <mergeCell ref="AS1299:AX1299"/>
    <mergeCell ref="AY1299:BD1299"/>
    <mergeCell ref="BE1299:BJ1299"/>
    <mergeCell ref="BK1299:BP1299"/>
    <mergeCell ref="BQ1299:BV1299"/>
    <mergeCell ref="DY1298:ED1298"/>
    <mergeCell ref="EE1298:EJ1298"/>
    <mergeCell ref="EK1298:EP1298"/>
    <mergeCell ref="EQ1298:EV1298"/>
    <mergeCell ref="A1299:H1299"/>
    <mergeCell ref="I1299:N1299"/>
    <mergeCell ref="O1299:T1299"/>
    <mergeCell ref="U1299:Z1299"/>
    <mergeCell ref="AA1299:AF1299"/>
    <mergeCell ref="AG1299:AL1299"/>
    <mergeCell ref="CO1298:CT1298"/>
    <mergeCell ref="CU1298:CZ1298"/>
    <mergeCell ref="DA1298:DF1298"/>
    <mergeCell ref="DG1298:DL1298"/>
    <mergeCell ref="DM1298:DR1298"/>
    <mergeCell ref="DS1298:DX1298"/>
    <mergeCell ref="BE1298:BJ1298"/>
    <mergeCell ref="BK1298:BP1298"/>
    <mergeCell ref="BQ1298:BV1298"/>
    <mergeCell ref="BW1298:CB1298"/>
    <mergeCell ref="CC1298:CH1298"/>
    <mergeCell ref="CI1298:CN1298"/>
    <mergeCell ref="EQ1297:EV1297"/>
    <mergeCell ref="A1298:H1298"/>
    <mergeCell ref="I1298:N1298"/>
    <mergeCell ref="O1298:T1298"/>
    <mergeCell ref="U1298:Z1298"/>
    <mergeCell ref="AA1298:AF1298"/>
    <mergeCell ref="AG1298:AL1298"/>
    <mergeCell ref="AM1298:AR1298"/>
    <mergeCell ref="AS1298:AX1298"/>
    <mergeCell ref="AY1298:BD1298"/>
    <mergeCell ref="DG1297:DL1297"/>
    <mergeCell ref="DM1297:DR1297"/>
    <mergeCell ref="DS1297:DX1297"/>
    <mergeCell ref="DY1297:ED1297"/>
    <mergeCell ref="EE1297:EJ1297"/>
    <mergeCell ref="EK1297:EP1297"/>
    <mergeCell ref="BW1297:CB1297"/>
    <mergeCell ref="CC1297:CH1297"/>
    <mergeCell ref="CI1297:CN1297"/>
    <mergeCell ref="CO1297:CT1297"/>
    <mergeCell ref="CU1297:CZ1297"/>
    <mergeCell ref="DA1297:DF1297"/>
    <mergeCell ref="AM1297:AR1297"/>
    <mergeCell ref="AS1297:AX1297"/>
    <mergeCell ref="AY1297:BD1297"/>
    <mergeCell ref="BE1297:BJ1297"/>
    <mergeCell ref="BK1297:BP1297"/>
    <mergeCell ref="BQ1297:BV1297"/>
    <mergeCell ref="DY1296:ED1296"/>
    <mergeCell ref="EE1296:EJ1296"/>
    <mergeCell ref="EK1296:EP1296"/>
    <mergeCell ref="EQ1296:EV1296"/>
    <mergeCell ref="A1297:H1297"/>
    <mergeCell ref="I1297:N1297"/>
    <mergeCell ref="O1297:T1297"/>
    <mergeCell ref="U1297:Z1297"/>
    <mergeCell ref="AA1297:AF1297"/>
    <mergeCell ref="AG1297:AL1297"/>
    <mergeCell ref="CO1296:CT1296"/>
    <mergeCell ref="CU1296:CZ1296"/>
    <mergeCell ref="DA1296:DF1296"/>
    <mergeCell ref="DG1296:DL1296"/>
    <mergeCell ref="DM1296:DR1296"/>
    <mergeCell ref="DS1296:DX1296"/>
    <mergeCell ref="BE1296:BJ1296"/>
    <mergeCell ref="BK1296:BP1296"/>
    <mergeCell ref="BQ1296:BV1296"/>
    <mergeCell ref="BW1296:CB1296"/>
    <mergeCell ref="CC1296:CH1296"/>
    <mergeCell ref="CI1296:CN1296"/>
    <mergeCell ref="EQ1295:EV1295"/>
    <mergeCell ref="A1296:H1296"/>
    <mergeCell ref="I1296:N1296"/>
    <mergeCell ref="O1296:T1296"/>
    <mergeCell ref="U1296:Z1296"/>
    <mergeCell ref="AA1296:AF1296"/>
    <mergeCell ref="AG1296:AL1296"/>
    <mergeCell ref="AM1296:AR1296"/>
    <mergeCell ref="AS1296:AX1296"/>
    <mergeCell ref="AY1296:BD1296"/>
    <mergeCell ref="DG1295:DL1295"/>
    <mergeCell ref="DM1295:DR1295"/>
    <mergeCell ref="DS1295:DX1295"/>
    <mergeCell ref="DY1295:ED1295"/>
    <mergeCell ref="EE1295:EJ1295"/>
    <mergeCell ref="EK1295:EP1295"/>
    <mergeCell ref="BW1295:CB1295"/>
    <mergeCell ref="CC1295:CH1295"/>
    <mergeCell ref="CI1295:CN1295"/>
    <mergeCell ref="CO1295:CT1295"/>
    <mergeCell ref="CU1295:CZ1295"/>
    <mergeCell ref="DA1295:DF1295"/>
    <mergeCell ref="AM1295:AR1295"/>
    <mergeCell ref="AS1295:AX1295"/>
    <mergeCell ref="AY1295:BD1295"/>
    <mergeCell ref="BE1295:BJ1295"/>
    <mergeCell ref="BK1295:BP1295"/>
    <mergeCell ref="BQ1295:BV1295"/>
    <mergeCell ref="DY1294:ED1294"/>
    <mergeCell ref="EE1294:EJ1294"/>
    <mergeCell ref="EK1294:EP1294"/>
    <mergeCell ref="EQ1294:EV1294"/>
    <mergeCell ref="A1295:H1295"/>
    <mergeCell ref="I1295:N1295"/>
    <mergeCell ref="O1295:T1295"/>
    <mergeCell ref="U1295:Z1295"/>
    <mergeCell ref="AA1295:AF1295"/>
    <mergeCell ref="AG1295:AL1295"/>
    <mergeCell ref="CO1294:CT1294"/>
    <mergeCell ref="CU1294:CZ1294"/>
    <mergeCell ref="DA1294:DF1294"/>
    <mergeCell ref="DG1294:DL1294"/>
    <mergeCell ref="DM1294:DR1294"/>
    <mergeCell ref="DS1294:DX1294"/>
    <mergeCell ref="BE1294:BJ1294"/>
    <mergeCell ref="BK1294:BP1294"/>
    <mergeCell ref="BQ1294:BV1294"/>
    <mergeCell ref="BW1294:CB1294"/>
    <mergeCell ref="CC1294:CH1294"/>
    <mergeCell ref="CI1294:CN1294"/>
    <mergeCell ref="EQ1293:EV1293"/>
    <mergeCell ref="A1294:H1294"/>
    <mergeCell ref="I1294:N1294"/>
    <mergeCell ref="O1294:T1294"/>
    <mergeCell ref="U1294:Z1294"/>
    <mergeCell ref="AA1294:AF1294"/>
    <mergeCell ref="AG1294:AL1294"/>
    <mergeCell ref="AM1294:AR1294"/>
    <mergeCell ref="AS1294:AX1294"/>
    <mergeCell ref="AY1294:BD1294"/>
    <mergeCell ref="DG1293:DL1293"/>
    <mergeCell ref="DM1293:DR1293"/>
    <mergeCell ref="DS1293:DX1293"/>
    <mergeCell ref="DY1293:ED1293"/>
    <mergeCell ref="EE1293:EJ1293"/>
    <mergeCell ref="EK1293:EP1293"/>
    <mergeCell ref="BW1293:CB1293"/>
    <mergeCell ref="CC1293:CH1293"/>
    <mergeCell ref="CI1293:CN1293"/>
    <mergeCell ref="CO1293:CT1293"/>
    <mergeCell ref="CU1293:CZ1293"/>
    <mergeCell ref="DA1293:DF1293"/>
    <mergeCell ref="AM1293:AR1293"/>
    <mergeCell ref="AS1293:AX1293"/>
    <mergeCell ref="AY1293:BD1293"/>
    <mergeCell ref="BE1293:BJ1293"/>
    <mergeCell ref="BK1293:BP1293"/>
    <mergeCell ref="BQ1293:BV1293"/>
    <mergeCell ref="A1293:H1293"/>
    <mergeCell ref="I1293:N1293"/>
    <mergeCell ref="O1293:T1293"/>
    <mergeCell ref="U1293:Z1293"/>
    <mergeCell ref="AA1293:AF1293"/>
    <mergeCell ref="AG1293:AL1293"/>
    <mergeCell ref="DM1292:DR1292"/>
    <mergeCell ref="DS1292:DX1292"/>
    <mergeCell ref="DY1292:ED1292"/>
    <mergeCell ref="EE1292:EJ1292"/>
    <mergeCell ref="EK1292:EP1292"/>
    <mergeCell ref="EQ1292:EV1292"/>
    <mergeCell ref="CC1292:CH1292"/>
    <mergeCell ref="CI1292:CN1292"/>
    <mergeCell ref="CO1292:CT1292"/>
    <mergeCell ref="CU1292:CZ1292"/>
    <mergeCell ref="DA1292:DF1292"/>
    <mergeCell ref="DG1292:DL1292"/>
    <mergeCell ref="AS1292:AX1292"/>
    <mergeCell ref="AY1292:BD1292"/>
    <mergeCell ref="BE1292:BJ1292"/>
    <mergeCell ref="BK1292:BP1292"/>
    <mergeCell ref="BQ1292:BV1292"/>
    <mergeCell ref="BW1292:CB1292"/>
    <mergeCell ref="EE1291:EJ1291"/>
    <mergeCell ref="EK1291:EP1291"/>
    <mergeCell ref="EQ1291:EV1291"/>
    <mergeCell ref="A1292:H1292"/>
    <mergeCell ref="I1292:N1292"/>
    <mergeCell ref="O1292:T1292"/>
    <mergeCell ref="U1292:Z1292"/>
    <mergeCell ref="AA1292:AF1292"/>
    <mergeCell ref="AG1292:AL1292"/>
    <mergeCell ref="AM1292:AR1292"/>
    <mergeCell ref="CU1291:CZ1291"/>
    <mergeCell ref="DA1291:DF1291"/>
    <mergeCell ref="DG1291:DL1291"/>
    <mergeCell ref="DM1291:DR1291"/>
    <mergeCell ref="DS1291:DX1291"/>
    <mergeCell ref="DY1291:ED1291"/>
    <mergeCell ref="BK1291:BP1291"/>
    <mergeCell ref="BQ1291:BV1291"/>
    <mergeCell ref="BW1291:CB1291"/>
    <mergeCell ref="CC1291:CH1291"/>
    <mergeCell ref="CI1291:CN1291"/>
    <mergeCell ref="CO1291:CT1291"/>
    <mergeCell ref="AA1291:AF1291"/>
    <mergeCell ref="AG1291:AL1291"/>
    <mergeCell ref="AM1291:AR1291"/>
    <mergeCell ref="AS1291:AX1291"/>
    <mergeCell ref="AY1291:BD1291"/>
    <mergeCell ref="BE1291:BJ1291"/>
    <mergeCell ref="DY1286:ED1286"/>
    <mergeCell ref="EE1286:EJ1286"/>
    <mergeCell ref="EK1286:EP1286"/>
    <mergeCell ref="EQ1286:EV1286"/>
    <mergeCell ref="A1288:H1291"/>
    <mergeCell ref="DR1288:DZ1288"/>
    <mergeCell ref="DL1289:EC1289"/>
    <mergeCell ref="I1291:N1291"/>
    <mergeCell ref="O1291:T1291"/>
    <mergeCell ref="U1291:Z1291"/>
    <mergeCell ref="CO1286:CT1286"/>
    <mergeCell ref="CU1286:CZ1286"/>
    <mergeCell ref="DA1286:DF1286"/>
    <mergeCell ref="DG1286:DL1286"/>
    <mergeCell ref="DM1286:DR1286"/>
    <mergeCell ref="DS1286:DX1286"/>
    <mergeCell ref="BE1286:BJ1286"/>
    <mergeCell ref="BK1286:BP1286"/>
    <mergeCell ref="BQ1286:BV1286"/>
    <mergeCell ref="BW1286:CB1286"/>
    <mergeCell ref="CC1286:CH1286"/>
    <mergeCell ref="CI1286:CN1286"/>
    <mergeCell ref="EQ1285:EV1285"/>
    <mergeCell ref="A1286:H1286"/>
    <mergeCell ref="I1286:N1286"/>
    <mergeCell ref="O1286:T1286"/>
    <mergeCell ref="U1286:Z1286"/>
    <mergeCell ref="AA1286:AF1286"/>
    <mergeCell ref="AG1286:AL1286"/>
    <mergeCell ref="AM1286:AR1286"/>
    <mergeCell ref="AS1286:AX1286"/>
    <mergeCell ref="AY1286:BD1286"/>
    <mergeCell ref="DG1285:DL1285"/>
    <mergeCell ref="DM1285:DR1285"/>
    <mergeCell ref="DS1285:DX1285"/>
    <mergeCell ref="DY1285:ED1285"/>
    <mergeCell ref="EE1285:EJ1285"/>
    <mergeCell ref="EK1285:EP1285"/>
    <mergeCell ref="BW1285:CB1285"/>
    <mergeCell ref="CC1285:CH1285"/>
    <mergeCell ref="CI1285:CN1285"/>
    <mergeCell ref="CO1285:CT1285"/>
    <mergeCell ref="CU1285:CZ1285"/>
    <mergeCell ref="DA1285:DF1285"/>
    <mergeCell ref="AM1285:AR1285"/>
    <mergeCell ref="AS1285:AX1285"/>
    <mergeCell ref="AY1285:BD1285"/>
    <mergeCell ref="BE1285:BJ1285"/>
    <mergeCell ref="BK1285:BP1285"/>
    <mergeCell ref="BQ1285:BV1285"/>
    <mergeCell ref="DY1284:ED1284"/>
    <mergeCell ref="EE1284:EJ1284"/>
    <mergeCell ref="EK1284:EP1284"/>
    <mergeCell ref="EQ1284:EV1284"/>
    <mergeCell ref="A1285:H1285"/>
    <mergeCell ref="I1285:N1285"/>
    <mergeCell ref="O1285:T1285"/>
    <mergeCell ref="U1285:Z1285"/>
    <mergeCell ref="AA1285:AF1285"/>
    <mergeCell ref="AG1285:AL1285"/>
    <mergeCell ref="CO1284:CT1284"/>
    <mergeCell ref="CU1284:CZ1284"/>
    <mergeCell ref="DA1284:DF1284"/>
    <mergeCell ref="DG1284:DL1284"/>
    <mergeCell ref="DM1284:DR1284"/>
    <mergeCell ref="DS1284:DX1284"/>
    <mergeCell ref="BE1284:BJ1284"/>
    <mergeCell ref="BK1284:BP1284"/>
    <mergeCell ref="BQ1284:BV1284"/>
    <mergeCell ref="BW1284:CB1284"/>
    <mergeCell ref="CC1284:CH1284"/>
    <mergeCell ref="CI1284:CN1284"/>
    <mergeCell ref="EQ1283:EV1283"/>
    <mergeCell ref="A1284:H1284"/>
    <mergeCell ref="I1284:N1284"/>
    <mergeCell ref="O1284:T1284"/>
    <mergeCell ref="U1284:Z1284"/>
    <mergeCell ref="AA1284:AF1284"/>
    <mergeCell ref="AG1284:AL1284"/>
    <mergeCell ref="AM1284:AR1284"/>
    <mergeCell ref="AS1284:AX1284"/>
    <mergeCell ref="AY1284:BD1284"/>
    <mergeCell ref="DG1283:DL1283"/>
    <mergeCell ref="DM1283:DR1283"/>
    <mergeCell ref="DS1283:DX1283"/>
    <mergeCell ref="DY1283:ED1283"/>
    <mergeCell ref="EE1283:EJ1283"/>
    <mergeCell ref="EK1283:EP1283"/>
    <mergeCell ref="BW1283:CB1283"/>
    <mergeCell ref="CC1283:CH1283"/>
    <mergeCell ref="CI1283:CN1283"/>
    <mergeCell ref="CO1283:CT1283"/>
    <mergeCell ref="CU1283:CZ1283"/>
    <mergeCell ref="DA1283:DF1283"/>
    <mergeCell ref="AM1283:AR1283"/>
    <mergeCell ref="AS1283:AX1283"/>
    <mergeCell ref="AY1283:BD1283"/>
    <mergeCell ref="BE1283:BJ1283"/>
    <mergeCell ref="BK1283:BP1283"/>
    <mergeCell ref="BQ1283:BV1283"/>
    <mergeCell ref="DY1282:ED1282"/>
    <mergeCell ref="EE1282:EJ1282"/>
    <mergeCell ref="EK1282:EP1282"/>
    <mergeCell ref="EQ1282:EV1282"/>
    <mergeCell ref="A1283:H1283"/>
    <mergeCell ref="I1283:N1283"/>
    <mergeCell ref="O1283:T1283"/>
    <mergeCell ref="U1283:Z1283"/>
    <mergeCell ref="AA1283:AF1283"/>
    <mergeCell ref="AG1283:AL1283"/>
    <mergeCell ref="CO1282:CT1282"/>
    <mergeCell ref="CU1282:CZ1282"/>
    <mergeCell ref="DA1282:DF1282"/>
    <mergeCell ref="DG1282:DL1282"/>
    <mergeCell ref="DM1282:DR1282"/>
    <mergeCell ref="DS1282:DX1282"/>
    <mergeCell ref="BE1282:BJ1282"/>
    <mergeCell ref="BK1282:BP1282"/>
    <mergeCell ref="BQ1282:BV1282"/>
    <mergeCell ref="BW1282:CB1282"/>
    <mergeCell ref="CC1282:CH1282"/>
    <mergeCell ref="CI1282:CN1282"/>
    <mergeCell ref="EQ1281:EV1281"/>
    <mergeCell ref="A1282:H1282"/>
    <mergeCell ref="I1282:N1282"/>
    <mergeCell ref="O1282:T1282"/>
    <mergeCell ref="U1282:Z1282"/>
    <mergeCell ref="AA1282:AF1282"/>
    <mergeCell ref="AG1282:AL1282"/>
    <mergeCell ref="AM1282:AR1282"/>
    <mergeCell ref="AS1282:AX1282"/>
    <mergeCell ref="AY1282:BD1282"/>
    <mergeCell ref="DG1281:DL1281"/>
    <mergeCell ref="DM1281:DR1281"/>
    <mergeCell ref="DS1281:DX1281"/>
    <mergeCell ref="DY1281:ED1281"/>
    <mergeCell ref="EE1281:EJ1281"/>
    <mergeCell ref="EK1281:EP1281"/>
    <mergeCell ref="BW1281:CB1281"/>
    <mergeCell ref="CC1281:CH1281"/>
    <mergeCell ref="CI1281:CN1281"/>
    <mergeCell ref="CO1281:CT1281"/>
    <mergeCell ref="CU1281:CZ1281"/>
    <mergeCell ref="DA1281:DF1281"/>
    <mergeCell ref="AM1281:AR1281"/>
    <mergeCell ref="AS1281:AX1281"/>
    <mergeCell ref="AY1281:BD1281"/>
    <mergeCell ref="BE1281:BJ1281"/>
    <mergeCell ref="BK1281:BP1281"/>
    <mergeCell ref="BQ1281:BV1281"/>
    <mergeCell ref="DY1280:ED1280"/>
    <mergeCell ref="EE1280:EJ1280"/>
    <mergeCell ref="EK1280:EP1280"/>
    <mergeCell ref="EQ1280:EV1280"/>
    <mergeCell ref="A1281:H1281"/>
    <mergeCell ref="I1281:N1281"/>
    <mergeCell ref="O1281:T1281"/>
    <mergeCell ref="U1281:Z1281"/>
    <mergeCell ref="AA1281:AF1281"/>
    <mergeCell ref="AG1281:AL1281"/>
    <mergeCell ref="CO1280:CT1280"/>
    <mergeCell ref="CU1280:CZ1280"/>
    <mergeCell ref="DA1280:DF1280"/>
    <mergeCell ref="DG1280:DL1280"/>
    <mergeCell ref="DM1280:DR1280"/>
    <mergeCell ref="DS1280:DX1280"/>
    <mergeCell ref="BE1280:BJ1280"/>
    <mergeCell ref="BK1280:BP1280"/>
    <mergeCell ref="BQ1280:BV1280"/>
    <mergeCell ref="BW1280:CB1280"/>
    <mergeCell ref="CC1280:CH1280"/>
    <mergeCell ref="CI1280:CN1280"/>
    <mergeCell ref="EQ1279:EV1279"/>
    <mergeCell ref="A1280:H1280"/>
    <mergeCell ref="I1280:N1280"/>
    <mergeCell ref="O1280:T1280"/>
    <mergeCell ref="U1280:Z1280"/>
    <mergeCell ref="AA1280:AF1280"/>
    <mergeCell ref="AG1280:AL1280"/>
    <mergeCell ref="AM1280:AR1280"/>
    <mergeCell ref="AS1280:AX1280"/>
    <mergeCell ref="AY1280:BD1280"/>
    <mergeCell ref="DG1279:DL1279"/>
    <mergeCell ref="DM1279:DR1279"/>
    <mergeCell ref="DS1279:DX1279"/>
    <mergeCell ref="DY1279:ED1279"/>
    <mergeCell ref="EE1279:EJ1279"/>
    <mergeCell ref="EK1279:EP1279"/>
    <mergeCell ref="BW1279:CB1279"/>
    <mergeCell ref="CC1279:CH1279"/>
    <mergeCell ref="CI1279:CN1279"/>
    <mergeCell ref="CO1279:CT1279"/>
    <mergeCell ref="CU1279:CZ1279"/>
    <mergeCell ref="DA1279:DF1279"/>
    <mergeCell ref="AM1279:AR1279"/>
    <mergeCell ref="AS1279:AX1279"/>
    <mergeCell ref="AY1279:BD1279"/>
    <mergeCell ref="BE1279:BJ1279"/>
    <mergeCell ref="BK1279:BP1279"/>
    <mergeCell ref="BQ1279:BV1279"/>
    <mergeCell ref="DY1278:ED1278"/>
    <mergeCell ref="EE1278:EJ1278"/>
    <mergeCell ref="EK1278:EP1278"/>
    <mergeCell ref="EQ1278:EV1278"/>
    <mergeCell ref="A1279:H1279"/>
    <mergeCell ref="I1279:N1279"/>
    <mergeCell ref="O1279:T1279"/>
    <mergeCell ref="U1279:Z1279"/>
    <mergeCell ref="AA1279:AF1279"/>
    <mergeCell ref="AG1279:AL1279"/>
    <mergeCell ref="CO1278:CT1278"/>
    <mergeCell ref="CU1278:CZ1278"/>
    <mergeCell ref="DA1278:DF1278"/>
    <mergeCell ref="DG1278:DL1278"/>
    <mergeCell ref="DM1278:DR1278"/>
    <mergeCell ref="DS1278:DX1278"/>
    <mergeCell ref="BE1278:BJ1278"/>
    <mergeCell ref="BK1278:BP1278"/>
    <mergeCell ref="BQ1278:BV1278"/>
    <mergeCell ref="BW1278:CB1278"/>
    <mergeCell ref="CC1278:CH1278"/>
    <mergeCell ref="CI1278:CN1278"/>
    <mergeCell ref="EQ1277:EV1277"/>
    <mergeCell ref="A1278:H1278"/>
    <mergeCell ref="I1278:N1278"/>
    <mergeCell ref="O1278:T1278"/>
    <mergeCell ref="U1278:Z1278"/>
    <mergeCell ref="AA1278:AF1278"/>
    <mergeCell ref="AG1278:AL1278"/>
    <mergeCell ref="AM1278:AR1278"/>
    <mergeCell ref="AS1278:AX1278"/>
    <mergeCell ref="AY1278:BD1278"/>
    <mergeCell ref="DG1277:DL1277"/>
    <mergeCell ref="DM1277:DR1277"/>
    <mergeCell ref="DS1277:DX1277"/>
    <mergeCell ref="DY1277:ED1277"/>
    <mergeCell ref="EE1277:EJ1277"/>
    <mergeCell ref="EK1277:EP1277"/>
    <mergeCell ref="BW1277:CB1277"/>
    <mergeCell ref="CC1277:CH1277"/>
    <mergeCell ref="CI1277:CN1277"/>
    <mergeCell ref="CO1277:CT1277"/>
    <mergeCell ref="CU1277:CZ1277"/>
    <mergeCell ref="DA1277:DF1277"/>
    <mergeCell ref="AM1277:AR1277"/>
    <mergeCell ref="AS1277:AX1277"/>
    <mergeCell ref="AY1277:BD1277"/>
    <mergeCell ref="BE1277:BJ1277"/>
    <mergeCell ref="BK1277:BP1277"/>
    <mergeCell ref="BQ1277:BV1277"/>
    <mergeCell ref="DY1276:ED1276"/>
    <mergeCell ref="EE1276:EJ1276"/>
    <mergeCell ref="EK1276:EP1276"/>
    <mergeCell ref="EQ1276:EV1276"/>
    <mergeCell ref="A1277:H1277"/>
    <mergeCell ref="I1277:N1277"/>
    <mergeCell ref="O1277:T1277"/>
    <mergeCell ref="U1277:Z1277"/>
    <mergeCell ref="AA1277:AF1277"/>
    <mergeCell ref="AG1277:AL1277"/>
    <mergeCell ref="CO1276:CT1276"/>
    <mergeCell ref="CU1276:CZ1276"/>
    <mergeCell ref="DA1276:DF1276"/>
    <mergeCell ref="DG1276:DL1276"/>
    <mergeCell ref="DM1276:DR1276"/>
    <mergeCell ref="DS1276:DX1276"/>
    <mergeCell ref="BE1276:BJ1276"/>
    <mergeCell ref="BK1276:BP1276"/>
    <mergeCell ref="BQ1276:BV1276"/>
    <mergeCell ref="BW1276:CB1276"/>
    <mergeCell ref="CC1276:CH1276"/>
    <mergeCell ref="CI1276:CN1276"/>
    <mergeCell ref="EQ1275:EV1275"/>
    <mergeCell ref="A1276:H1276"/>
    <mergeCell ref="I1276:N1276"/>
    <mergeCell ref="O1276:T1276"/>
    <mergeCell ref="U1276:Z1276"/>
    <mergeCell ref="AA1276:AF1276"/>
    <mergeCell ref="AG1276:AL1276"/>
    <mergeCell ref="AM1276:AR1276"/>
    <mergeCell ref="AS1276:AX1276"/>
    <mergeCell ref="AY1276:BD1276"/>
    <mergeCell ref="DG1275:DL1275"/>
    <mergeCell ref="DM1275:DR1275"/>
    <mergeCell ref="DS1275:DX1275"/>
    <mergeCell ref="DY1275:ED1275"/>
    <mergeCell ref="EE1275:EJ1275"/>
    <mergeCell ref="EK1275:EP1275"/>
    <mergeCell ref="BW1275:CB1275"/>
    <mergeCell ref="CC1275:CH1275"/>
    <mergeCell ref="CI1275:CN1275"/>
    <mergeCell ref="CO1275:CT1275"/>
    <mergeCell ref="CU1275:CZ1275"/>
    <mergeCell ref="DA1275:DF1275"/>
    <mergeCell ref="AM1275:AR1275"/>
    <mergeCell ref="AS1275:AX1275"/>
    <mergeCell ref="AY1275:BD1275"/>
    <mergeCell ref="BE1275:BJ1275"/>
    <mergeCell ref="BK1275:BP1275"/>
    <mergeCell ref="BQ1275:BV1275"/>
    <mergeCell ref="DY1274:ED1274"/>
    <mergeCell ref="EE1274:EJ1274"/>
    <mergeCell ref="EK1274:EP1274"/>
    <mergeCell ref="EQ1274:EV1274"/>
    <mergeCell ref="A1275:H1275"/>
    <mergeCell ref="I1275:N1275"/>
    <mergeCell ref="O1275:T1275"/>
    <mergeCell ref="U1275:Z1275"/>
    <mergeCell ref="AA1275:AF1275"/>
    <mergeCell ref="AG1275:AL1275"/>
    <mergeCell ref="CO1274:CT1274"/>
    <mergeCell ref="CU1274:CZ1274"/>
    <mergeCell ref="DA1274:DF1274"/>
    <mergeCell ref="DG1274:DL1274"/>
    <mergeCell ref="DM1274:DR1274"/>
    <mergeCell ref="DS1274:DX1274"/>
    <mergeCell ref="BE1274:BJ1274"/>
    <mergeCell ref="BK1274:BP1274"/>
    <mergeCell ref="BQ1274:BV1274"/>
    <mergeCell ref="BW1274:CB1274"/>
    <mergeCell ref="CC1274:CH1274"/>
    <mergeCell ref="CI1274:CN1274"/>
    <mergeCell ref="EQ1273:EV1273"/>
    <mergeCell ref="A1274:H1274"/>
    <mergeCell ref="I1274:N1274"/>
    <mergeCell ref="O1274:T1274"/>
    <mergeCell ref="U1274:Z1274"/>
    <mergeCell ref="AA1274:AF1274"/>
    <mergeCell ref="AG1274:AL1274"/>
    <mergeCell ref="AM1274:AR1274"/>
    <mergeCell ref="AS1274:AX1274"/>
    <mergeCell ref="AY1274:BD1274"/>
    <mergeCell ref="DG1273:DL1273"/>
    <mergeCell ref="DM1273:DR1273"/>
    <mergeCell ref="DS1273:DX1273"/>
    <mergeCell ref="DY1273:ED1273"/>
    <mergeCell ref="EE1273:EJ1273"/>
    <mergeCell ref="EK1273:EP1273"/>
    <mergeCell ref="BW1273:CB1273"/>
    <mergeCell ref="CC1273:CH1273"/>
    <mergeCell ref="CI1273:CN1273"/>
    <mergeCell ref="CO1273:CT1273"/>
    <mergeCell ref="CU1273:CZ1273"/>
    <mergeCell ref="DA1273:DF1273"/>
    <mergeCell ref="AM1273:AR1273"/>
    <mergeCell ref="AS1273:AX1273"/>
    <mergeCell ref="AY1273:BD1273"/>
    <mergeCell ref="BE1273:BJ1273"/>
    <mergeCell ref="BK1273:BP1273"/>
    <mergeCell ref="BQ1273:BV1273"/>
    <mergeCell ref="DY1272:ED1272"/>
    <mergeCell ref="EE1272:EJ1272"/>
    <mergeCell ref="EK1272:EP1272"/>
    <mergeCell ref="EQ1272:EV1272"/>
    <mergeCell ref="A1273:H1273"/>
    <mergeCell ref="I1273:N1273"/>
    <mergeCell ref="O1273:T1273"/>
    <mergeCell ref="U1273:Z1273"/>
    <mergeCell ref="AA1273:AF1273"/>
    <mergeCell ref="AG1273:AL1273"/>
    <mergeCell ref="CO1272:CT1272"/>
    <mergeCell ref="CU1272:CZ1272"/>
    <mergeCell ref="DA1272:DF1272"/>
    <mergeCell ref="DG1272:DL1272"/>
    <mergeCell ref="DM1272:DR1272"/>
    <mergeCell ref="DS1272:DX1272"/>
    <mergeCell ref="BE1272:BJ1272"/>
    <mergeCell ref="BK1272:BP1272"/>
    <mergeCell ref="BQ1272:BV1272"/>
    <mergeCell ref="BW1272:CB1272"/>
    <mergeCell ref="CC1272:CH1272"/>
    <mergeCell ref="CI1272:CN1272"/>
    <mergeCell ref="EQ1271:EV1271"/>
    <mergeCell ref="A1272:H1272"/>
    <mergeCell ref="I1272:N1272"/>
    <mergeCell ref="O1272:T1272"/>
    <mergeCell ref="U1272:Z1272"/>
    <mergeCell ref="AA1272:AF1272"/>
    <mergeCell ref="AG1272:AL1272"/>
    <mergeCell ref="AM1272:AR1272"/>
    <mergeCell ref="AS1272:AX1272"/>
    <mergeCell ref="AY1272:BD1272"/>
    <mergeCell ref="DG1271:DL1271"/>
    <mergeCell ref="DM1271:DR1271"/>
    <mergeCell ref="DS1271:DX1271"/>
    <mergeCell ref="DY1271:ED1271"/>
    <mergeCell ref="EE1271:EJ1271"/>
    <mergeCell ref="EK1271:EP1271"/>
    <mergeCell ref="BW1271:CB1271"/>
    <mergeCell ref="CC1271:CH1271"/>
    <mergeCell ref="CI1271:CN1271"/>
    <mergeCell ref="CO1271:CT1271"/>
    <mergeCell ref="CU1271:CZ1271"/>
    <mergeCell ref="DA1271:DF1271"/>
    <mergeCell ref="AM1271:AR1271"/>
    <mergeCell ref="AS1271:AX1271"/>
    <mergeCell ref="AY1271:BD1271"/>
    <mergeCell ref="BE1271:BJ1271"/>
    <mergeCell ref="BK1271:BP1271"/>
    <mergeCell ref="BQ1271:BV1271"/>
    <mergeCell ref="DY1270:ED1270"/>
    <mergeCell ref="EE1270:EJ1270"/>
    <mergeCell ref="EK1270:EP1270"/>
    <mergeCell ref="EQ1270:EV1270"/>
    <mergeCell ref="A1271:H1271"/>
    <mergeCell ref="I1271:N1271"/>
    <mergeCell ref="O1271:T1271"/>
    <mergeCell ref="U1271:Z1271"/>
    <mergeCell ref="AA1271:AF1271"/>
    <mergeCell ref="AG1271:AL1271"/>
    <mergeCell ref="CO1270:CT1270"/>
    <mergeCell ref="CU1270:CZ1270"/>
    <mergeCell ref="DA1270:DF1270"/>
    <mergeCell ref="DG1270:DL1270"/>
    <mergeCell ref="DM1270:DR1270"/>
    <mergeCell ref="DS1270:DX1270"/>
    <mergeCell ref="BE1270:BJ1270"/>
    <mergeCell ref="BK1270:BP1270"/>
    <mergeCell ref="BQ1270:BV1270"/>
    <mergeCell ref="BW1270:CB1270"/>
    <mergeCell ref="CC1270:CH1270"/>
    <mergeCell ref="CI1270:CN1270"/>
    <mergeCell ref="EQ1269:EV1269"/>
    <mergeCell ref="A1270:H1270"/>
    <mergeCell ref="I1270:N1270"/>
    <mergeCell ref="O1270:T1270"/>
    <mergeCell ref="U1270:Z1270"/>
    <mergeCell ref="AA1270:AF1270"/>
    <mergeCell ref="AG1270:AL1270"/>
    <mergeCell ref="AM1270:AR1270"/>
    <mergeCell ref="AS1270:AX1270"/>
    <mergeCell ref="AY1270:BD1270"/>
    <mergeCell ref="DG1269:DL1269"/>
    <mergeCell ref="DM1269:DR1269"/>
    <mergeCell ref="DS1269:DX1269"/>
    <mergeCell ref="DY1269:ED1269"/>
    <mergeCell ref="EE1269:EJ1269"/>
    <mergeCell ref="EK1269:EP1269"/>
    <mergeCell ref="BW1269:CB1269"/>
    <mergeCell ref="CC1269:CH1269"/>
    <mergeCell ref="CI1269:CN1269"/>
    <mergeCell ref="CO1269:CT1269"/>
    <mergeCell ref="CU1269:CZ1269"/>
    <mergeCell ref="DA1269:DF1269"/>
    <mergeCell ref="AM1269:AR1269"/>
    <mergeCell ref="AS1269:AX1269"/>
    <mergeCell ref="AY1269:BD1269"/>
    <mergeCell ref="BE1269:BJ1269"/>
    <mergeCell ref="BK1269:BP1269"/>
    <mergeCell ref="BQ1269:BV1269"/>
    <mergeCell ref="DY1268:ED1268"/>
    <mergeCell ref="EE1268:EJ1268"/>
    <mergeCell ref="EK1268:EP1268"/>
    <mergeCell ref="EQ1268:EV1268"/>
    <mergeCell ref="A1269:H1269"/>
    <mergeCell ref="I1269:N1269"/>
    <mergeCell ref="O1269:T1269"/>
    <mergeCell ref="U1269:Z1269"/>
    <mergeCell ref="AA1269:AF1269"/>
    <mergeCell ref="AG1269:AL1269"/>
    <mergeCell ref="CO1268:CT1268"/>
    <mergeCell ref="CU1268:CZ1268"/>
    <mergeCell ref="DA1268:DF1268"/>
    <mergeCell ref="DG1268:DL1268"/>
    <mergeCell ref="DM1268:DR1268"/>
    <mergeCell ref="DS1268:DX1268"/>
    <mergeCell ref="BE1268:BJ1268"/>
    <mergeCell ref="BK1268:BP1268"/>
    <mergeCell ref="BQ1268:BV1268"/>
    <mergeCell ref="BW1268:CB1268"/>
    <mergeCell ref="CC1268:CH1268"/>
    <mergeCell ref="CI1268:CN1268"/>
    <mergeCell ref="EQ1267:EV1267"/>
    <mergeCell ref="A1268:H1268"/>
    <mergeCell ref="I1268:N1268"/>
    <mergeCell ref="O1268:T1268"/>
    <mergeCell ref="U1268:Z1268"/>
    <mergeCell ref="AA1268:AF1268"/>
    <mergeCell ref="AG1268:AL1268"/>
    <mergeCell ref="AM1268:AR1268"/>
    <mergeCell ref="AS1268:AX1268"/>
    <mergeCell ref="AY1268:BD1268"/>
    <mergeCell ref="DG1267:DL1267"/>
    <mergeCell ref="DM1267:DR1267"/>
    <mergeCell ref="DS1267:DX1267"/>
    <mergeCell ref="DY1267:ED1267"/>
    <mergeCell ref="EE1267:EJ1267"/>
    <mergeCell ref="EK1267:EP1267"/>
    <mergeCell ref="BW1267:CB1267"/>
    <mergeCell ref="CC1267:CH1267"/>
    <mergeCell ref="CI1267:CN1267"/>
    <mergeCell ref="CO1267:CT1267"/>
    <mergeCell ref="CU1267:CZ1267"/>
    <mergeCell ref="DA1267:DF1267"/>
    <mergeCell ref="AM1267:AR1267"/>
    <mergeCell ref="AS1267:AX1267"/>
    <mergeCell ref="AY1267:BD1267"/>
    <mergeCell ref="BE1267:BJ1267"/>
    <mergeCell ref="BK1267:BP1267"/>
    <mergeCell ref="BQ1267:BV1267"/>
    <mergeCell ref="DY1266:ED1266"/>
    <mergeCell ref="EE1266:EJ1266"/>
    <mergeCell ref="EK1266:EP1266"/>
    <mergeCell ref="EQ1266:EV1266"/>
    <mergeCell ref="A1267:H1267"/>
    <mergeCell ref="I1267:N1267"/>
    <mergeCell ref="O1267:T1267"/>
    <mergeCell ref="U1267:Z1267"/>
    <mergeCell ref="AA1267:AF1267"/>
    <mergeCell ref="AG1267:AL1267"/>
    <mergeCell ref="CO1266:CT1266"/>
    <mergeCell ref="CU1266:CZ1266"/>
    <mergeCell ref="DA1266:DF1266"/>
    <mergeCell ref="DG1266:DL1266"/>
    <mergeCell ref="DM1266:DR1266"/>
    <mergeCell ref="DS1266:DX1266"/>
    <mergeCell ref="BE1266:BJ1266"/>
    <mergeCell ref="BK1266:BP1266"/>
    <mergeCell ref="BQ1266:BV1266"/>
    <mergeCell ref="BW1266:CB1266"/>
    <mergeCell ref="CC1266:CH1266"/>
    <mergeCell ref="CI1266:CN1266"/>
    <mergeCell ref="EQ1265:EV1265"/>
    <mergeCell ref="A1266:H1266"/>
    <mergeCell ref="I1266:N1266"/>
    <mergeCell ref="O1266:T1266"/>
    <mergeCell ref="U1266:Z1266"/>
    <mergeCell ref="AA1266:AF1266"/>
    <mergeCell ref="AG1266:AL1266"/>
    <mergeCell ref="AM1266:AR1266"/>
    <mergeCell ref="AS1266:AX1266"/>
    <mergeCell ref="AY1266:BD1266"/>
    <mergeCell ref="DG1265:DL1265"/>
    <mergeCell ref="DM1265:DR1265"/>
    <mergeCell ref="DS1265:DX1265"/>
    <mergeCell ref="DY1265:ED1265"/>
    <mergeCell ref="EE1265:EJ1265"/>
    <mergeCell ref="EK1265:EP1265"/>
    <mergeCell ref="BW1265:CB1265"/>
    <mergeCell ref="CC1265:CH1265"/>
    <mergeCell ref="CI1265:CN1265"/>
    <mergeCell ref="CO1265:CT1265"/>
    <mergeCell ref="CU1265:CZ1265"/>
    <mergeCell ref="DA1265:DF1265"/>
    <mergeCell ref="AM1265:AR1265"/>
    <mergeCell ref="AS1265:AX1265"/>
    <mergeCell ref="AY1265:BD1265"/>
    <mergeCell ref="BE1265:BJ1265"/>
    <mergeCell ref="BK1265:BP1265"/>
    <mergeCell ref="BQ1265:BV1265"/>
    <mergeCell ref="DY1264:ED1264"/>
    <mergeCell ref="EE1264:EJ1264"/>
    <mergeCell ref="EK1264:EP1264"/>
    <mergeCell ref="EQ1264:EV1264"/>
    <mergeCell ref="A1265:H1265"/>
    <mergeCell ref="I1265:N1265"/>
    <mergeCell ref="O1265:T1265"/>
    <mergeCell ref="U1265:Z1265"/>
    <mergeCell ref="AA1265:AF1265"/>
    <mergeCell ref="AG1265:AL1265"/>
    <mergeCell ref="CO1264:CT1264"/>
    <mergeCell ref="CU1264:CZ1264"/>
    <mergeCell ref="DA1264:DF1264"/>
    <mergeCell ref="DG1264:DL1264"/>
    <mergeCell ref="DM1264:DR1264"/>
    <mergeCell ref="DS1264:DX1264"/>
    <mergeCell ref="BE1264:BJ1264"/>
    <mergeCell ref="BK1264:BP1264"/>
    <mergeCell ref="BQ1264:BV1264"/>
    <mergeCell ref="BW1264:CB1264"/>
    <mergeCell ref="CC1264:CH1264"/>
    <mergeCell ref="CI1264:CN1264"/>
    <mergeCell ref="EQ1263:EV1263"/>
    <mergeCell ref="A1264:H1264"/>
    <mergeCell ref="I1264:N1264"/>
    <mergeCell ref="O1264:T1264"/>
    <mergeCell ref="U1264:Z1264"/>
    <mergeCell ref="AA1264:AF1264"/>
    <mergeCell ref="AG1264:AL1264"/>
    <mergeCell ref="AM1264:AR1264"/>
    <mergeCell ref="AS1264:AX1264"/>
    <mergeCell ref="AY1264:BD1264"/>
    <mergeCell ref="DG1263:DL1263"/>
    <mergeCell ref="DM1263:DR1263"/>
    <mergeCell ref="DS1263:DX1263"/>
    <mergeCell ref="DY1263:ED1263"/>
    <mergeCell ref="EE1263:EJ1263"/>
    <mergeCell ref="EK1263:EP1263"/>
    <mergeCell ref="BW1263:CB1263"/>
    <mergeCell ref="CC1263:CH1263"/>
    <mergeCell ref="CI1263:CN1263"/>
    <mergeCell ref="CO1263:CT1263"/>
    <mergeCell ref="CU1263:CZ1263"/>
    <mergeCell ref="DA1263:DF1263"/>
    <mergeCell ref="AM1263:AR1263"/>
    <mergeCell ref="AS1263:AX1263"/>
    <mergeCell ref="AY1263:BD1263"/>
    <mergeCell ref="BE1263:BJ1263"/>
    <mergeCell ref="BK1263:BP1263"/>
    <mergeCell ref="BQ1263:BV1263"/>
    <mergeCell ref="DY1262:ED1262"/>
    <mergeCell ref="EE1262:EJ1262"/>
    <mergeCell ref="EK1262:EP1262"/>
    <mergeCell ref="EQ1262:EV1262"/>
    <mergeCell ref="A1263:H1263"/>
    <mergeCell ref="I1263:N1263"/>
    <mergeCell ref="O1263:T1263"/>
    <mergeCell ref="U1263:Z1263"/>
    <mergeCell ref="AA1263:AF1263"/>
    <mergeCell ref="AG1263:AL1263"/>
    <mergeCell ref="CO1262:CT1262"/>
    <mergeCell ref="CU1262:CZ1262"/>
    <mergeCell ref="DA1262:DF1262"/>
    <mergeCell ref="DG1262:DL1262"/>
    <mergeCell ref="DM1262:DR1262"/>
    <mergeCell ref="DS1262:DX1262"/>
    <mergeCell ref="BE1262:BJ1262"/>
    <mergeCell ref="BK1262:BP1262"/>
    <mergeCell ref="BQ1262:BV1262"/>
    <mergeCell ref="BW1262:CB1262"/>
    <mergeCell ref="CC1262:CH1262"/>
    <mergeCell ref="CI1262:CN1262"/>
    <mergeCell ref="EQ1261:EV1261"/>
    <mergeCell ref="A1262:H1262"/>
    <mergeCell ref="I1262:N1262"/>
    <mergeCell ref="O1262:T1262"/>
    <mergeCell ref="U1262:Z1262"/>
    <mergeCell ref="AA1262:AF1262"/>
    <mergeCell ref="AG1262:AL1262"/>
    <mergeCell ref="AM1262:AR1262"/>
    <mergeCell ref="AS1262:AX1262"/>
    <mergeCell ref="AY1262:BD1262"/>
    <mergeCell ref="DG1261:DL1261"/>
    <mergeCell ref="DM1261:DR1261"/>
    <mergeCell ref="DS1261:DX1261"/>
    <mergeCell ref="DY1261:ED1261"/>
    <mergeCell ref="EE1261:EJ1261"/>
    <mergeCell ref="EK1261:EP1261"/>
    <mergeCell ref="BW1261:CB1261"/>
    <mergeCell ref="CC1261:CH1261"/>
    <mergeCell ref="CI1261:CN1261"/>
    <mergeCell ref="CO1261:CT1261"/>
    <mergeCell ref="CU1261:CZ1261"/>
    <mergeCell ref="DA1261:DF1261"/>
    <mergeCell ref="AM1261:AR1261"/>
    <mergeCell ref="AS1261:AX1261"/>
    <mergeCell ref="AY1261:BD1261"/>
    <mergeCell ref="BE1261:BJ1261"/>
    <mergeCell ref="BK1261:BP1261"/>
    <mergeCell ref="BQ1261:BV1261"/>
    <mergeCell ref="DY1260:ED1260"/>
    <mergeCell ref="EE1260:EJ1260"/>
    <mergeCell ref="EK1260:EP1260"/>
    <mergeCell ref="EQ1260:EV1260"/>
    <mergeCell ref="A1261:H1261"/>
    <mergeCell ref="I1261:N1261"/>
    <mergeCell ref="O1261:T1261"/>
    <mergeCell ref="U1261:Z1261"/>
    <mergeCell ref="AA1261:AF1261"/>
    <mergeCell ref="AG1261:AL1261"/>
    <mergeCell ref="CO1260:CT1260"/>
    <mergeCell ref="CU1260:CZ1260"/>
    <mergeCell ref="DA1260:DF1260"/>
    <mergeCell ref="DG1260:DL1260"/>
    <mergeCell ref="DM1260:DR1260"/>
    <mergeCell ref="DS1260:DX1260"/>
    <mergeCell ref="BE1260:BJ1260"/>
    <mergeCell ref="BK1260:BP1260"/>
    <mergeCell ref="BQ1260:BV1260"/>
    <mergeCell ref="BW1260:CB1260"/>
    <mergeCell ref="CC1260:CH1260"/>
    <mergeCell ref="CI1260:CN1260"/>
    <mergeCell ref="EQ1259:EV1259"/>
    <mergeCell ref="A1260:H1260"/>
    <mergeCell ref="I1260:N1260"/>
    <mergeCell ref="O1260:T1260"/>
    <mergeCell ref="U1260:Z1260"/>
    <mergeCell ref="AA1260:AF1260"/>
    <mergeCell ref="AG1260:AL1260"/>
    <mergeCell ref="AM1260:AR1260"/>
    <mergeCell ref="AS1260:AX1260"/>
    <mergeCell ref="AY1260:BD1260"/>
    <mergeCell ref="DG1259:DL1259"/>
    <mergeCell ref="DM1259:DR1259"/>
    <mergeCell ref="DS1259:DX1259"/>
    <mergeCell ref="DY1259:ED1259"/>
    <mergeCell ref="EE1259:EJ1259"/>
    <mergeCell ref="EK1259:EP1259"/>
    <mergeCell ref="BW1259:CB1259"/>
    <mergeCell ref="CC1259:CH1259"/>
    <mergeCell ref="CI1259:CN1259"/>
    <mergeCell ref="CO1259:CT1259"/>
    <mergeCell ref="CU1259:CZ1259"/>
    <mergeCell ref="DA1259:DF1259"/>
    <mergeCell ref="AM1259:AR1259"/>
    <mergeCell ref="AS1259:AX1259"/>
    <mergeCell ref="AY1259:BD1259"/>
    <mergeCell ref="BE1259:BJ1259"/>
    <mergeCell ref="BK1259:BP1259"/>
    <mergeCell ref="BQ1259:BV1259"/>
    <mergeCell ref="DY1258:ED1258"/>
    <mergeCell ref="EE1258:EJ1258"/>
    <mergeCell ref="EK1258:EP1258"/>
    <mergeCell ref="EQ1258:EV1258"/>
    <mergeCell ref="A1259:H1259"/>
    <mergeCell ref="I1259:N1259"/>
    <mergeCell ref="O1259:T1259"/>
    <mergeCell ref="U1259:Z1259"/>
    <mergeCell ref="AA1259:AF1259"/>
    <mergeCell ref="AG1259:AL1259"/>
    <mergeCell ref="CO1258:CT1258"/>
    <mergeCell ref="CU1258:CZ1258"/>
    <mergeCell ref="DA1258:DF1258"/>
    <mergeCell ref="DG1258:DL1258"/>
    <mergeCell ref="DM1258:DR1258"/>
    <mergeCell ref="DS1258:DX1258"/>
    <mergeCell ref="BE1258:BJ1258"/>
    <mergeCell ref="BK1258:BP1258"/>
    <mergeCell ref="BQ1258:BV1258"/>
    <mergeCell ref="BW1258:CB1258"/>
    <mergeCell ref="CC1258:CH1258"/>
    <mergeCell ref="CI1258:CN1258"/>
    <mergeCell ref="EQ1257:EV1257"/>
    <mergeCell ref="A1258:H1258"/>
    <mergeCell ref="I1258:N1258"/>
    <mergeCell ref="O1258:T1258"/>
    <mergeCell ref="U1258:Z1258"/>
    <mergeCell ref="AA1258:AF1258"/>
    <mergeCell ref="AG1258:AL1258"/>
    <mergeCell ref="AM1258:AR1258"/>
    <mergeCell ref="AS1258:AX1258"/>
    <mergeCell ref="AY1258:BD1258"/>
    <mergeCell ref="DG1257:DL1257"/>
    <mergeCell ref="DM1257:DR1257"/>
    <mergeCell ref="DS1257:DX1257"/>
    <mergeCell ref="DY1257:ED1257"/>
    <mergeCell ref="EE1257:EJ1257"/>
    <mergeCell ref="EK1257:EP1257"/>
    <mergeCell ref="BW1257:CB1257"/>
    <mergeCell ref="CC1257:CH1257"/>
    <mergeCell ref="CI1257:CN1257"/>
    <mergeCell ref="CO1257:CT1257"/>
    <mergeCell ref="CU1257:CZ1257"/>
    <mergeCell ref="DA1257:DF1257"/>
    <mergeCell ref="AM1257:AR1257"/>
    <mergeCell ref="AS1257:AX1257"/>
    <mergeCell ref="AY1257:BD1257"/>
    <mergeCell ref="BE1257:BJ1257"/>
    <mergeCell ref="BK1257:BP1257"/>
    <mergeCell ref="BQ1257:BV1257"/>
    <mergeCell ref="A1257:H1257"/>
    <mergeCell ref="I1257:N1257"/>
    <mergeCell ref="O1257:T1257"/>
    <mergeCell ref="U1257:Z1257"/>
    <mergeCell ref="AA1257:AF1257"/>
    <mergeCell ref="AG1257:AL1257"/>
    <mergeCell ref="DM1256:DR1256"/>
    <mergeCell ref="DS1256:DX1256"/>
    <mergeCell ref="DY1256:ED1256"/>
    <mergeCell ref="EE1256:EJ1256"/>
    <mergeCell ref="EK1256:EP1256"/>
    <mergeCell ref="EQ1256:EV1256"/>
    <mergeCell ref="CC1256:CH1256"/>
    <mergeCell ref="CI1256:CN1256"/>
    <mergeCell ref="CO1256:CT1256"/>
    <mergeCell ref="CU1256:CZ1256"/>
    <mergeCell ref="DA1256:DF1256"/>
    <mergeCell ref="DG1256:DL1256"/>
    <mergeCell ref="AS1256:AX1256"/>
    <mergeCell ref="AY1256:BD1256"/>
    <mergeCell ref="BE1256:BJ1256"/>
    <mergeCell ref="BK1256:BP1256"/>
    <mergeCell ref="BQ1256:BV1256"/>
    <mergeCell ref="BW1256:CB1256"/>
    <mergeCell ref="EE1255:EJ1255"/>
    <mergeCell ref="EK1255:EP1255"/>
    <mergeCell ref="EQ1255:EV1255"/>
    <mergeCell ref="A1256:H1256"/>
    <mergeCell ref="I1256:N1256"/>
    <mergeCell ref="O1256:T1256"/>
    <mergeCell ref="U1256:Z1256"/>
    <mergeCell ref="AA1256:AF1256"/>
    <mergeCell ref="AG1256:AL1256"/>
    <mergeCell ref="AM1256:AR1256"/>
    <mergeCell ref="CU1255:CZ1255"/>
    <mergeCell ref="DA1255:DF1255"/>
    <mergeCell ref="DG1255:DL1255"/>
    <mergeCell ref="DM1255:DR1255"/>
    <mergeCell ref="DS1255:DX1255"/>
    <mergeCell ref="DY1255:ED1255"/>
    <mergeCell ref="BK1255:BP1255"/>
    <mergeCell ref="BQ1255:BV1255"/>
    <mergeCell ref="BW1255:CB1255"/>
    <mergeCell ref="CC1255:CH1255"/>
    <mergeCell ref="CI1255:CN1255"/>
    <mergeCell ref="CO1255:CT1255"/>
    <mergeCell ref="AA1255:AF1255"/>
    <mergeCell ref="AG1255:AL1255"/>
    <mergeCell ref="AM1255:AR1255"/>
    <mergeCell ref="AS1255:AX1255"/>
    <mergeCell ref="AY1255:BD1255"/>
    <mergeCell ref="BE1255:BJ1255"/>
    <mergeCell ref="DY1250:ED1250"/>
    <mergeCell ref="EE1250:EJ1250"/>
    <mergeCell ref="EK1250:EP1250"/>
    <mergeCell ref="EQ1250:EV1250"/>
    <mergeCell ref="A1252:H1255"/>
    <mergeCell ref="DR1252:DZ1252"/>
    <mergeCell ref="DL1253:EC1253"/>
    <mergeCell ref="I1255:N1255"/>
    <mergeCell ref="O1255:T1255"/>
    <mergeCell ref="U1255:Z1255"/>
    <mergeCell ref="CO1250:CT1250"/>
    <mergeCell ref="CU1250:CZ1250"/>
    <mergeCell ref="DA1250:DF1250"/>
    <mergeCell ref="DG1250:DL1250"/>
    <mergeCell ref="DM1250:DR1250"/>
    <mergeCell ref="DS1250:DX1250"/>
    <mergeCell ref="BE1250:BJ1250"/>
    <mergeCell ref="BK1250:BP1250"/>
    <mergeCell ref="BQ1250:BV1250"/>
    <mergeCell ref="BW1250:CB1250"/>
    <mergeCell ref="CC1250:CH1250"/>
    <mergeCell ref="CI1250:CN1250"/>
    <mergeCell ref="EQ1249:EV1249"/>
    <mergeCell ref="A1250:H1250"/>
    <mergeCell ref="I1250:N1250"/>
    <mergeCell ref="O1250:T1250"/>
    <mergeCell ref="U1250:Z1250"/>
    <mergeCell ref="AA1250:AF1250"/>
    <mergeCell ref="AG1250:AL1250"/>
    <mergeCell ref="AM1250:AR1250"/>
    <mergeCell ref="AS1250:AX1250"/>
    <mergeCell ref="AY1250:BD1250"/>
    <mergeCell ref="DG1249:DL1249"/>
    <mergeCell ref="DM1249:DR1249"/>
    <mergeCell ref="DS1249:DX1249"/>
    <mergeCell ref="DY1249:ED1249"/>
    <mergeCell ref="EE1249:EJ1249"/>
    <mergeCell ref="EK1249:EP1249"/>
    <mergeCell ref="BW1249:CB1249"/>
    <mergeCell ref="CC1249:CH1249"/>
    <mergeCell ref="CI1249:CN1249"/>
    <mergeCell ref="CO1249:CT1249"/>
    <mergeCell ref="CU1249:CZ1249"/>
    <mergeCell ref="DA1249:DF1249"/>
    <mergeCell ref="AM1249:AR1249"/>
    <mergeCell ref="AS1249:AX1249"/>
    <mergeCell ref="AY1249:BD1249"/>
    <mergeCell ref="BE1249:BJ1249"/>
    <mergeCell ref="BK1249:BP1249"/>
    <mergeCell ref="BQ1249:BV1249"/>
    <mergeCell ref="DY1248:ED1248"/>
    <mergeCell ref="EE1248:EJ1248"/>
    <mergeCell ref="EK1248:EP1248"/>
    <mergeCell ref="EQ1248:EV1248"/>
    <mergeCell ref="A1249:H1249"/>
    <mergeCell ref="I1249:N1249"/>
    <mergeCell ref="O1249:T1249"/>
    <mergeCell ref="U1249:Z1249"/>
    <mergeCell ref="AA1249:AF1249"/>
    <mergeCell ref="AG1249:AL1249"/>
    <mergeCell ref="CO1248:CT1248"/>
    <mergeCell ref="CU1248:CZ1248"/>
    <mergeCell ref="DA1248:DF1248"/>
    <mergeCell ref="DG1248:DL1248"/>
    <mergeCell ref="DM1248:DR1248"/>
    <mergeCell ref="DS1248:DX1248"/>
    <mergeCell ref="BE1248:BJ1248"/>
    <mergeCell ref="BK1248:BP1248"/>
    <mergeCell ref="BQ1248:BV1248"/>
    <mergeCell ref="BW1248:CB1248"/>
    <mergeCell ref="CC1248:CH1248"/>
    <mergeCell ref="CI1248:CN1248"/>
    <mergeCell ref="EQ1247:EV1247"/>
    <mergeCell ref="A1248:H1248"/>
    <mergeCell ref="I1248:N1248"/>
    <mergeCell ref="O1248:T1248"/>
    <mergeCell ref="U1248:Z1248"/>
    <mergeCell ref="AA1248:AF1248"/>
    <mergeCell ref="AG1248:AL1248"/>
    <mergeCell ref="AM1248:AR1248"/>
    <mergeCell ref="AS1248:AX1248"/>
    <mergeCell ref="AY1248:BD1248"/>
    <mergeCell ref="DG1247:DL1247"/>
    <mergeCell ref="DM1247:DR1247"/>
    <mergeCell ref="DS1247:DX1247"/>
    <mergeCell ref="DY1247:ED1247"/>
    <mergeCell ref="EE1247:EJ1247"/>
    <mergeCell ref="EK1247:EP1247"/>
    <mergeCell ref="BW1247:CB1247"/>
    <mergeCell ref="CC1247:CH1247"/>
    <mergeCell ref="CI1247:CN1247"/>
    <mergeCell ref="CO1247:CT1247"/>
    <mergeCell ref="CU1247:CZ1247"/>
    <mergeCell ref="DA1247:DF1247"/>
    <mergeCell ref="AM1247:AR1247"/>
    <mergeCell ref="AS1247:AX1247"/>
    <mergeCell ref="AY1247:BD1247"/>
    <mergeCell ref="BE1247:BJ1247"/>
    <mergeCell ref="BK1247:BP1247"/>
    <mergeCell ref="BQ1247:BV1247"/>
    <mergeCell ref="DY1246:ED1246"/>
    <mergeCell ref="EE1246:EJ1246"/>
    <mergeCell ref="EK1246:EP1246"/>
    <mergeCell ref="EQ1246:EV1246"/>
    <mergeCell ref="A1247:H1247"/>
    <mergeCell ref="I1247:N1247"/>
    <mergeCell ref="O1247:T1247"/>
    <mergeCell ref="U1247:Z1247"/>
    <mergeCell ref="AA1247:AF1247"/>
    <mergeCell ref="AG1247:AL1247"/>
    <mergeCell ref="CO1246:CT1246"/>
    <mergeCell ref="CU1246:CZ1246"/>
    <mergeCell ref="DA1246:DF1246"/>
    <mergeCell ref="DG1246:DL1246"/>
    <mergeCell ref="DM1246:DR1246"/>
    <mergeCell ref="DS1246:DX1246"/>
    <mergeCell ref="BE1246:BJ1246"/>
    <mergeCell ref="BK1246:BP1246"/>
    <mergeCell ref="BQ1246:BV1246"/>
    <mergeCell ref="BW1246:CB1246"/>
    <mergeCell ref="CC1246:CH1246"/>
    <mergeCell ref="CI1246:CN1246"/>
    <mergeCell ref="EQ1245:EV1245"/>
    <mergeCell ref="A1246:H1246"/>
    <mergeCell ref="I1246:N1246"/>
    <mergeCell ref="O1246:T1246"/>
    <mergeCell ref="U1246:Z1246"/>
    <mergeCell ref="AA1246:AF1246"/>
    <mergeCell ref="AG1246:AL1246"/>
    <mergeCell ref="AM1246:AR1246"/>
    <mergeCell ref="AS1246:AX1246"/>
    <mergeCell ref="AY1246:BD1246"/>
    <mergeCell ref="DG1245:DL1245"/>
    <mergeCell ref="DM1245:DR1245"/>
    <mergeCell ref="DS1245:DX1245"/>
    <mergeCell ref="DY1245:ED1245"/>
    <mergeCell ref="EE1245:EJ1245"/>
    <mergeCell ref="EK1245:EP1245"/>
    <mergeCell ref="BW1245:CB1245"/>
    <mergeCell ref="CC1245:CH1245"/>
    <mergeCell ref="CI1245:CN1245"/>
    <mergeCell ref="CO1245:CT1245"/>
    <mergeCell ref="CU1245:CZ1245"/>
    <mergeCell ref="DA1245:DF1245"/>
    <mergeCell ref="AM1245:AR1245"/>
    <mergeCell ref="AS1245:AX1245"/>
    <mergeCell ref="AY1245:BD1245"/>
    <mergeCell ref="BE1245:BJ1245"/>
    <mergeCell ref="BK1245:BP1245"/>
    <mergeCell ref="BQ1245:BV1245"/>
    <mergeCell ref="DY1244:ED1244"/>
    <mergeCell ref="EE1244:EJ1244"/>
    <mergeCell ref="EK1244:EP1244"/>
    <mergeCell ref="EQ1244:EV1244"/>
    <mergeCell ref="A1245:H1245"/>
    <mergeCell ref="I1245:N1245"/>
    <mergeCell ref="O1245:T1245"/>
    <mergeCell ref="U1245:Z1245"/>
    <mergeCell ref="AA1245:AF1245"/>
    <mergeCell ref="AG1245:AL1245"/>
    <mergeCell ref="CO1244:CT1244"/>
    <mergeCell ref="CU1244:CZ1244"/>
    <mergeCell ref="DA1244:DF1244"/>
    <mergeCell ref="DG1244:DL1244"/>
    <mergeCell ref="DM1244:DR1244"/>
    <mergeCell ref="DS1244:DX1244"/>
    <mergeCell ref="BE1244:BJ1244"/>
    <mergeCell ref="BK1244:BP1244"/>
    <mergeCell ref="BQ1244:BV1244"/>
    <mergeCell ref="BW1244:CB1244"/>
    <mergeCell ref="CC1244:CH1244"/>
    <mergeCell ref="CI1244:CN1244"/>
    <mergeCell ref="EQ1243:EV1243"/>
    <mergeCell ref="A1244:H1244"/>
    <mergeCell ref="I1244:N1244"/>
    <mergeCell ref="O1244:T1244"/>
    <mergeCell ref="U1244:Z1244"/>
    <mergeCell ref="AA1244:AF1244"/>
    <mergeCell ref="AG1244:AL1244"/>
    <mergeCell ref="AM1244:AR1244"/>
    <mergeCell ref="AS1244:AX1244"/>
    <mergeCell ref="AY1244:BD1244"/>
    <mergeCell ref="DG1243:DL1243"/>
    <mergeCell ref="DM1243:DR1243"/>
    <mergeCell ref="DS1243:DX1243"/>
    <mergeCell ref="DY1243:ED1243"/>
    <mergeCell ref="EE1243:EJ1243"/>
    <mergeCell ref="EK1243:EP1243"/>
    <mergeCell ref="BW1243:CB1243"/>
    <mergeCell ref="CC1243:CH1243"/>
    <mergeCell ref="CI1243:CN1243"/>
    <mergeCell ref="CO1243:CT1243"/>
    <mergeCell ref="CU1243:CZ1243"/>
    <mergeCell ref="DA1243:DF1243"/>
    <mergeCell ref="AM1243:AR1243"/>
    <mergeCell ref="AS1243:AX1243"/>
    <mergeCell ref="AY1243:BD1243"/>
    <mergeCell ref="BE1243:BJ1243"/>
    <mergeCell ref="BK1243:BP1243"/>
    <mergeCell ref="BQ1243:BV1243"/>
    <mergeCell ref="DY1242:ED1242"/>
    <mergeCell ref="EE1242:EJ1242"/>
    <mergeCell ref="EK1242:EP1242"/>
    <mergeCell ref="EQ1242:EV1242"/>
    <mergeCell ref="A1243:H1243"/>
    <mergeCell ref="I1243:N1243"/>
    <mergeCell ref="O1243:T1243"/>
    <mergeCell ref="U1243:Z1243"/>
    <mergeCell ref="AA1243:AF1243"/>
    <mergeCell ref="AG1243:AL1243"/>
    <mergeCell ref="CO1242:CT1242"/>
    <mergeCell ref="CU1242:CZ1242"/>
    <mergeCell ref="DA1242:DF1242"/>
    <mergeCell ref="DG1242:DL1242"/>
    <mergeCell ref="DM1242:DR1242"/>
    <mergeCell ref="DS1242:DX1242"/>
    <mergeCell ref="BE1242:BJ1242"/>
    <mergeCell ref="BK1242:BP1242"/>
    <mergeCell ref="BQ1242:BV1242"/>
    <mergeCell ref="BW1242:CB1242"/>
    <mergeCell ref="CC1242:CH1242"/>
    <mergeCell ref="CI1242:CN1242"/>
    <mergeCell ref="EQ1241:EV1241"/>
    <mergeCell ref="A1242:H1242"/>
    <mergeCell ref="I1242:N1242"/>
    <mergeCell ref="O1242:T1242"/>
    <mergeCell ref="U1242:Z1242"/>
    <mergeCell ref="AA1242:AF1242"/>
    <mergeCell ref="AG1242:AL1242"/>
    <mergeCell ref="AM1242:AR1242"/>
    <mergeCell ref="AS1242:AX1242"/>
    <mergeCell ref="AY1242:BD1242"/>
    <mergeCell ref="DG1241:DL1241"/>
    <mergeCell ref="DM1241:DR1241"/>
    <mergeCell ref="DS1241:DX1241"/>
    <mergeCell ref="DY1241:ED1241"/>
    <mergeCell ref="EE1241:EJ1241"/>
    <mergeCell ref="EK1241:EP1241"/>
    <mergeCell ref="BW1241:CB1241"/>
    <mergeCell ref="CC1241:CH1241"/>
    <mergeCell ref="CI1241:CN1241"/>
    <mergeCell ref="CO1241:CT1241"/>
    <mergeCell ref="CU1241:CZ1241"/>
    <mergeCell ref="DA1241:DF1241"/>
    <mergeCell ref="AM1241:AR1241"/>
    <mergeCell ref="AS1241:AX1241"/>
    <mergeCell ref="AY1241:BD1241"/>
    <mergeCell ref="BE1241:BJ1241"/>
    <mergeCell ref="BK1241:BP1241"/>
    <mergeCell ref="BQ1241:BV1241"/>
    <mergeCell ref="DY1240:ED1240"/>
    <mergeCell ref="EE1240:EJ1240"/>
    <mergeCell ref="EK1240:EP1240"/>
    <mergeCell ref="EQ1240:EV1240"/>
    <mergeCell ref="A1241:H1241"/>
    <mergeCell ref="I1241:N1241"/>
    <mergeCell ref="O1241:T1241"/>
    <mergeCell ref="U1241:Z1241"/>
    <mergeCell ref="AA1241:AF1241"/>
    <mergeCell ref="AG1241:AL1241"/>
    <mergeCell ref="CO1240:CT1240"/>
    <mergeCell ref="CU1240:CZ1240"/>
    <mergeCell ref="DA1240:DF1240"/>
    <mergeCell ref="DG1240:DL1240"/>
    <mergeCell ref="DM1240:DR1240"/>
    <mergeCell ref="DS1240:DX1240"/>
    <mergeCell ref="BE1240:BJ1240"/>
    <mergeCell ref="BK1240:BP1240"/>
    <mergeCell ref="BQ1240:BV1240"/>
    <mergeCell ref="BW1240:CB1240"/>
    <mergeCell ref="CC1240:CH1240"/>
    <mergeCell ref="CI1240:CN1240"/>
    <mergeCell ref="EQ1239:EV1239"/>
    <mergeCell ref="A1240:H1240"/>
    <mergeCell ref="I1240:N1240"/>
    <mergeCell ref="O1240:T1240"/>
    <mergeCell ref="U1240:Z1240"/>
    <mergeCell ref="AA1240:AF1240"/>
    <mergeCell ref="AG1240:AL1240"/>
    <mergeCell ref="AM1240:AR1240"/>
    <mergeCell ref="AS1240:AX1240"/>
    <mergeCell ref="AY1240:BD1240"/>
    <mergeCell ref="DG1239:DL1239"/>
    <mergeCell ref="DM1239:DR1239"/>
    <mergeCell ref="DS1239:DX1239"/>
    <mergeCell ref="DY1239:ED1239"/>
    <mergeCell ref="EE1239:EJ1239"/>
    <mergeCell ref="EK1239:EP1239"/>
    <mergeCell ref="BW1239:CB1239"/>
    <mergeCell ref="CC1239:CH1239"/>
    <mergeCell ref="CI1239:CN1239"/>
    <mergeCell ref="CO1239:CT1239"/>
    <mergeCell ref="CU1239:CZ1239"/>
    <mergeCell ref="DA1239:DF1239"/>
    <mergeCell ref="AM1239:AR1239"/>
    <mergeCell ref="AS1239:AX1239"/>
    <mergeCell ref="AY1239:BD1239"/>
    <mergeCell ref="BE1239:BJ1239"/>
    <mergeCell ref="BK1239:BP1239"/>
    <mergeCell ref="BQ1239:BV1239"/>
    <mergeCell ref="DY1238:ED1238"/>
    <mergeCell ref="EE1238:EJ1238"/>
    <mergeCell ref="EK1238:EP1238"/>
    <mergeCell ref="EQ1238:EV1238"/>
    <mergeCell ref="A1239:H1239"/>
    <mergeCell ref="I1239:N1239"/>
    <mergeCell ref="O1239:T1239"/>
    <mergeCell ref="U1239:Z1239"/>
    <mergeCell ref="AA1239:AF1239"/>
    <mergeCell ref="AG1239:AL1239"/>
    <mergeCell ref="CO1238:CT1238"/>
    <mergeCell ref="CU1238:CZ1238"/>
    <mergeCell ref="DA1238:DF1238"/>
    <mergeCell ref="DG1238:DL1238"/>
    <mergeCell ref="DM1238:DR1238"/>
    <mergeCell ref="DS1238:DX1238"/>
    <mergeCell ref="BE1238:BJ1238"/>
    <mergeCell ref="BK1238:BP1238"/>
    <mergeCell ref="BQ1238:BV1238"/>
    <mergeCell ref="BW1238:CB1238"/>
    <mergeCell ref="CC1238:CH1238"/>
    <mergeCell ref="CI1238:CN1238"/>
    <mergeCell ref="EQ1237:EV1237"/>
    <mergeCell ref="A1238:H1238"/>
    <mergeCell ref="I1238:N1238"/>
    <mergeCell ref="O1238:T1238"/>
    <mergeCell ref="U1238:Z1238"/>
    <mergeCell ref="AA1238:AF1238"/>
    <mergeCell ref="AG1238:AL1238"/>
    <mergeCell ref="AM1238:AR1238"/>
    <mergeCell ref="AS1238:AX1238"/>
    <mergeCell ref="AY1238:BD1238"/>
    <mergeCell ref="DG1237:DL1237"/>
    <mergeCell ref="DM1237:DR1237"/>
    <mergeCell ref="DS1237:DX1237"/>
    <mergeCell ref="DY1237:ED1237"/>
    <mergeCell ref="EE1237:EJ1237"/>
    <mergeCell ref="EK1237:EP1237"/>
    <mergeCell ref="BW1237:CB1237"/>
    <mergeCell ref="CC1237:CH1237"/>
    <mergeCell ref="CI1237:CN1237"/>
    <mergeCell ref="CO1237:CT1237"/>
    <mergeCell ref="CU1237:CZ1237"/>
    <mergeCell ref="DA1237:DF1237"/>
    <mergeCell ref="AM1237:AR1237"/>
    <mergeCell ref="AS1237:AX1237"/>
    <mergeCell ref="AY1237:BD1237"/>
    <mergeCell ref="BE1237:BJ1237"/>
    <mergeCell ref="BK1237:BP1237"/>
    <mergeCell ref="BQ1237:BV1237"/>
    <mergeCell ref="DY1236:ED1236"/>
    <mergeCell ref="EE1236:EJ1236"/>
    <mergeCell ref="EK1236:EP1236"/>
    <mergeCell ref="EQ1236:EV1236"/>
    <mergeCell ref="A1237:H1237"/>
    <mergeCell ref="I1237:N1237"/>
    <mergeCell ref="O1237:T1237"/>
    <mergeCell ref="U1237:Z1237"/>
    <mergeCell ref="AA1237:AF1237"/>
    <mergeCell ref="AG1237:AL1237"/>
    <mergeCell ref="CO1236:CT1236"/>
    <mergeCell ref="CU1236:CZ1236"/>
    <mergeCell ref="DA1236:DF1236"/>
    <mergeCell ref="DG1236:DL1236"/>
    <mergeCell ref="DM1236:DR1236"/>
    <mergeCell ref="DS1236:DX1236"/>
    <mergeCell ref="BE1236:BJ1236"/>
    <mergeCell ref="BK1236:BP1236"/>
    <mergeCell ref="BQ1236:BV1236"/>
    <mergeCell ref="BW1236:CB1236"/>
    <mergeCell ref="CC1236:CH1236"/>
    <mergeCell ref="CI1236:CN1236"/>
    <mergeCell ref="EQ1235:EV1235"/>
    <mergeCell ref="A1236:H1236"/>
    <mergeCell ref="I1236:N1236"/>
    <mergeCell ref="O1236:T1236"/>
    <mergeCell ref="U1236:Z1236"/>
    <mergeCell ref="AA1236:AF1236"/>
    <mergeCell ref="AG1236:AL1236"/>
    <mergeCell ref="AM1236:AR1236"/>
    <mergeCell ref="AS1236:AX1236"/>
    <mergeCell ref="AY1236:BD1236"/>
    <mergeCell ref="DG1235:DL1235"/>
    <mergeCell ref="DM1235:DR1235"/>
    <mergeCell ref="DS1235:DX1235"/>
    <mergeCell ref="DY1235:ED1235"/>
    <mergeCell ref="EE1235:EJ1235"/>
    <mergeCell ref="EK1235:EP1235"/>
    <mergeCell ref="BW1235:CB1235"/>
    <mergeCell ref="CC1235:CH1235"/>
    <mergeCell ref="CI1235:CN1235"/>
    <mergeCell ref="CO1235:CT1235"/>
    <mergeCell ref="CU1235:CZ1235"/>
    <mergeCell ref="DA1235:DF1235"/>
    <mergeCell ref="AM1235:AR1235"/>
    <mergeCell ref="AS1235:AX1235"/>
    <mergeCell ref="AY1235:BD1235"/>
    <mergeCell ref="BE1235:BJ1235"/>
    <mergeCell ref="BK1235:BP1235"/>
    <mergeCell ref="BQ1235:BV1235"/>
    <mergeCell ref="DY1234:ED1234"/>
    <mergeCell ref="EE1234:EJ1234"/>
    <mergeCell ref="EK1234:EP1234"/>
    <mergeCell ref="EQ1234:EV1234"/>
    <mergeCell ref="A1235:H1235"/>
    <mergeCell ref="I1235:N1235"/>
    <mergeCell ref="O1235:T1235"/>
    <mergeCell ref="U1235:Z1235"/>
    <mergeCell ref="AA1235:AF1235"/>
    <mergeCell ref="AG1235:AL1235"/>
    <mergeCell ref="CO1234:CT1234"/>
    <mergeCell ref="CU1234:CZ1234"/>
    <mergeCell ref="DA1234:DF1234"/>
    <mergeCell ref="DG1234:DL1234"/>
    <mergeCell ref="DM1234:DR1234"/>
    <mergeCell ref="DS1234:DX1234"/>
    <mergeCell ref="BE1234:BJ1234"/>
    <mergeCell ref="BK1234:BP1234"/>
    <mergeCell ref="BQ1234:BV1234"/>
    <mergeCell ref="BW1234:CB1234"/>
    <mergeCell ref="CC1234:CH1234"/>
    <mergeCell ref="CI1234:CN1234"/>
    <mergeCell ref="EQ1233:EV1233"/>
    <mergeCell ref="A1234:H1234"/>
    <mergeCell ref="I1234:N1234"/>
    <mergeCell ref="O1234:T1234"/>
    <mergeCell ref="U1234:Z1234"/>
    <mergeCell ref="AA1234:AF1234"/>
    <mergeCell ref="AG1234:AL1234"/>
    <mergeCell ref="AM1234:AR1234"/>
    <mergeCell ref="AS1234:AX1234"/>
    <mergeCell ref="AY1234:BD1234"/>
    <mergeCell ref="DG1233:DL1233"/>
    <mergeCell ref="DM1233:DR1233"/>
    <mergeCell ref="DS1233:DX1233"/>
    <mergeCell ref="DY1233:ED1233"/>
    <mergeCell ref="EE1233:EJ1233"/>
    <mergeCell ref="EK1233:EP1233"/>
    <mergeCell ref="BW1233:CB1233"/>
    <mergeCell ref="CC1233:CH1233"/>
    <mergeCell ref="CI1233:CN1233"/>
    <mergeCell ref="CO1233:CT1233"/>
    <mergeCell ref="CU1233:CZ1233"/>
    <mergeCell ref="DA1233:DF1233"/>
    <mergeCell ref="AM1233:AR1233"/>
    <mergeCell ref="AS1233:AX1233"/>
    <mergeCell ref="AY1233:BD1233"/>
    <mergeCell ref="BE1233:BJ1233"/>
    <mergeCell ref="BK1233:BP1233"/>
    <mergeCell ref="BQ1233:BV1233"/>
    <mergeCell ref="DY1232:ED1232"/>
    <mergeCell ref="EE1232:EJ1232"/>
    <mergeCell ref="EK1232:EP1232"/>
    <mergeCell ref="EQ1232:EV1232"/>
    <mergeCell ref="A1233:H1233"/>
    <mergeCell ref="I1233:N1233"/>
    <mergeCell ref="O1233:T1233"/>
    <mergeCell ref="U1233:Z1233"/>
    <mergeCell ref="AA1233:AF1233"/>
    <mergeCell ref="AG1233:AL1233"/>
    <mergeCell ref="CO1232:CT1232"/>
    <mergeCell ref="CU1232:CZ1232"/>
    <mergeCell ref="DA1232:DF1232"/>
    <mergeCell ref="DG1232:DL1232"/>
    <mergeCell ref="DM1232:DR1232"/>
    <mergeCell ref="DS1232:DX1232"/>
    <mergeCell ref="BE1232:BJ1232"/>
    <mergeCell ref="BK1232:BP1232"/>
    <mergeCell ref="BQ1232:BV1232"/>
    <mergeCell ref="BW1232:CB1232"/>
    <mergeCell ref="CC1232:CH1232"/>
    <mergeCell ref="CI1232:CN1232"/>
    <mergeCell ref="EQ1231:EV1231"/>
    <mergeCell ref="A1232:H1232"/>
    <mergeCell ref="I1232:N1232"/>
    <mergeCell ref="O1232:T1232"/>
    <mergeCell ref="U1232:Z1232"/>
    <mergeCell ref="AA1232:AF1232"/>
    <mergeCell ref="AG1232:AL1232"/>
    <mergeCell ref="AM1232:AR1232"/>
    <mergeCell ref="AS1232:AX1232"/>
    <mergeCell ref="AY1232:BD1232"/>
    <mergeCell ref="DG1231:DL1231"/>
    <mergeCell ref="DM1231:DR1231"/>
    <mergeCell ref="DS1231:DX1231"/>
    <mergeCell ref="DY1231:ED1231"/>
    <mergeCell ref="EE1231:EJ1231"/>
    <mergeCell ref="EK1231:EP1231"/>
    <mergeCell ref="BW1231:CB1231"/>
    <mergeCell ref="CC1231:CH1231"/>
    <mergeCell ref="CI1231:CN1231"/>
    <mergeCell ref="CO1231:CT1231"/>
    <mergeCell ref="CU1231:CZ1231"/>
    <mergeCell ref="DA1231:DF1231"/>
    <mergeCell ref="AM1231:AR1231"/>
    <mergeCell ref="AS1231:AX1231"/>
    <mergeCell ref="AY1231:BD1231"/>
    <mergeCell ref="BE1231:BJ1231"/>
    <mergeCell ref="BK1231:BP1231"/>
    <mergeCell ref="BQ1231:BV1231"/>
    <mergeCell ref="DY1230:ED1230"/>
    <mergeCell ref="EE1230:EJ1230"/>
    <mergeCell ref="EK1230:EP1230"/>
    <mergeCell ref="EQ1230:EV1230"/>
    <mergeCell ref="A1231:H1231"/>
    <mergeCell ref="I1231:N1231"/>
    <mergeCell ref="O1231:T1231"/>
    <mergeCell ref="U1231:Z1231"/>
    <mergeCell ref="AA1231:AF1231"/>
    <mergeCell ref="AG1231:AL1231"/>
    <mergeCell ref="CO1230:CT1230"/>
    <mergeCell ref="CU1230:CZ1230"/>
    <mergeCell ref="DA1230:DF1230"/>
    <mergeCell ref="DG1230:DL1230"/>
    <mergeCell ref="DM1230:DR1230"/>
    <mergeCell ref="DS1230:DX1230"/>
    <mergeCell ref="BE1230:BJ1230"/>
    <mergeCell ref="BK1230:BP1230"/>
    <mergeCell ref="BQ1230:BV1230"/>
    <mergeCell ref="BW1230:CB1230"/>
    <mergeCell ref="CC1230:CH1230"/>
    <mergeCell ref="CI1230:CN1230"/>
    <mergeCell ref="EQ1229:EV1229"/>
    <mergeCell ref="A1230:H1230"/>
    <mergeCell ref="I1230:N1230"/>
    <mergeCell ref="O1230:T1230"/>
    <mergeCell ref="U1230:Z1230"/>
    <mergeCell ref="AA1230:AF1230"/>
    <mergeCell ref="AG1230:AL1230"/>
    <mergeCell ref="AM1230:AR1230"/>
    <mergeCell ref="AS1230:AX1230"/>
    <mergeCell ref="AY1230:BD1230"/>
    <mergeCell ref="DG1229:DL1229"/>
    <mergeCell ref="DM1229:DR1229"/>
    <mergeCell ref="DS1229:DX1229"/>
    <mergeCell ref="DY1229:ED1229"/>
    <mergeCell ref="EE1229:EJ1229"/>
    <mergeCell ref="EK1229:EP1229"/>
    <mergeCell ref="BW1229:CB1229"/>
    <mergeCell ref="CC1229:CH1229"/>
    <mergeCell ref="CI1229:CN1229"/>
    <mergeCell ref="CO1229:CT1229"/>
    <mergeCell ref="CU1229:CZ1229"/>
    <mergeCell ref="DA1229:DF1229"/>
    <mergeCell ref="AM1229:AR1229"/>
    <mergeCell ref="AS1229:AX1229"/>
    <mergeCell ref="AY1229:BD1229"/>
    <mergeCell ref="BE1229:BJ1229"/>
    <mergeCell ref="BK1229:BP1229"/>
    <mergeCell ref="BQ1229:BV1229"/>
    <mergeCell ref="DY1228:ED1228"/>
    <mergeCell ref="EE1228:EJ1228"/>
    <mergeCell ref="EK1228:EP1228"/>
    <mergeCell ref="EQ1228:EV1228"/>
    <mergeCell ref="A1229:H1229"/>
    <mergeCell ref="I1229:N1229"/>
    <mergeCell ref="O1229:T1229"/>
    <mergeCell ref="U1229:Z1229"/>
    <mergeCell ref="AA1229:AF1229"/>
    <mergeCell ref="AG1229:AL1229"/>
    <mergeCell ref="CO1228:CT1228"/>
    <mergeCell ref="CU1228:CZ1228"/>
    <mergeCell ref="DA1228:DF1228"/>
    <mergeCell ref="DG1228:DL1228"/>
    <mergeCell ref="DM1228:DR1228"/>
    <mergeCell ref="DS1228:DX1228"/>
    <mergeCell ref="BE1228:BJ1228"/>
    <mergeCell ref="BK1228:BP1228"/>
    <mergeCell ref="BQ1228:BV1228"/>
    <mergeCell ref="BW1228:CB1228"/>
    <mergeCell ref="CC1228:CH1228"/>
    <mergeCell ref="CI1228:CN1228"/>
    <mergeCell ref="EQ1227:EV1227"/>
    <mergeCell ref="A1228:H1228"/>
    <mergeCell ref="I1228:N1228"/>
    <mergeCell ref="O1228:T1228"/>
    <mergeCell ref="U1228:Z1228"/>
    <mergeCell ref="AA1228:AF1228"/>
    <mergeCell ref="AG1228:AL1228"/>
    <mergeCell ref="AM1228:AR1228"/>
    <mergeCell ref="AS1228:AX1228"/>
    <mergeCell ref="AY1228:BD1228"/>
    <mergeCell ref="DG1227:DL1227"/>
    <mergeCell ref="DM1227:DR1227"/>
    <mergeCell ref="DS1227:DX1227"/>
    <mergeCell ref="DY1227:ED1227"/>
    <mergeCell ref="EE1227:EJ1227"/>
    <mergeCell ref="EK1227:EP1227"/>
    <mergeCell ref="BW1227:CB1227"/>
    <mergeCell ref="CC1227:CH1227"/>
    <mergeCell ref="CI1227:CN1227"/>
    <mergeCell ref="CO1227:CT1227"/>
    <mergeCell ref="CU1227:CZ1227"/>
    <mergeCell ref="DA1227:DF1227"/>
    <mergeCell ref="AM1227:AR1227"/>
    <mergeCell ref="AS1227:AX1227"/>
    <mergeCell ref="AY1227:BD1227"/>
    <mergeCell ref="BE1227:BJ1227"/>
    <mergeCell ref="BK1227:BP1227"/>
    <mergeCell ref="BQ1227:BV1227"/>
    <mergeCell ref="DY1226:ED1226"/>
    <mergeCell ref="EE1226:EJ1226"/>
    <mergeCell ref="EK1226:EP1226"/>
    <mergeCell ref="EQ1226:EV1226"/>
    <mergeCell ref="A1227:H1227"/>
    <mergeCell ref="I1227:N1227"/>
    <mergeCell ref="O1227:T1227"/>
    <mergeCell ref="U1227:Z1227"/>
    <mergeCell ref="AA1227:AF1227"/>
    <mergeCell ref="AG1227:AL1227"/>
    <mergeCell ref="CO1226:CT1226"/>
    <mergeCell ref="CU1226:CZ1226"/>
    <mergeCell ref="DA1226:DF1226"/>
    <mergeCell ref="DG1226:DL1226"/>
    <mergeCell ref="DM1226:DR1226"/>
    <mergeCell ref="DS1226:DX1226"/>
    <mergeCell ref="BE1226:BJ1226"/>
    <mergeCell ref="BK1226:BP1226"/>
    <mergeCell ref="BQ1226:BV1226"/>
    <mergeCell ref="BW1226:CB1226"/>
    <mergeCell ref="CC1226:CH1226"/>
    <mergeCell ref="CI1226:CN1226"/>
    <mergeCell ref="EQ1225:EV1225"/>
    <mergeCell ref="A1226:H1226"/>
    <mergeCell ref="I1226:N1226"/>
    <mergeCell ref="O1226:T1226"/>
    <mergeCell ref="U1226:Z1226"/>
    <mergeCell ref="AA1226:AF1226"/>
    <mergeCell ref="AG1226:AL1226"/>
    <mergeCell ref="AM1226:AR1226"/>
    <mergeCell ref="AS1226:AX1226"/>
    <mergeCell ref="AY1226:BD1226"/>
    <mergeCell ref="DG1225:DL1225"/>
    <mergeCell ref="DM1225:DR1225"/>
    <mergeCell ref="DS1225:DX1225"/>
    <mergeCell ref="DY1225:ED1225"/>
    <mergeCell ref="EE1225:EJ1225"/>
    <mergeCell ref="EK1225:EP1225"/>
    <mergeCell ref="BW1225:CB1225"/>
    <mergeCell ref="CC1225:CH1225"/>
    <mergeCell ref="CI1225:CN1225"/>
    <mergeCell ref="CO1225:CT1225"/>
    <mergeCell ref="CU1225:CZ1225"/>
    <mergeCell ref="DA1225:DF1225"/>
    <mergeCell ref="AM1225:AR1225"/>
    <mergeCell ref="AS1225:AX1225"/>
    <mergeCell ref="AY1225:BD1225"/>
    <mergeCell ref="BE1225:BJ1225"/>
    <mergeCell ref="BK1225:BP1225"/>
    <mergeCell ref="BQ1225:BV1225"/>
    <mergeCell ref="DY1224:ED1224"/>
    <mergeCell ref="EE1224:EJ1224"/>
    <mergeCell ref="EK1224:EP1224"/>
    <mergeCell ref="EQ1224:EV1224"/>
    <mergeCell ref="A1225:H1225"/>
    <mergeCell ref="I1225:N1225"/>
    <mergeCell ref="O1225:T1225"/>
    <mergeCell ref="U1225:Z1225"/>
    <mergeCell ref="AA1225:AF1225"/>
    <mergeCell ref="AG1225:AL1225"/>
    <mergeCell ref="CO1224:CT1224"/>
    <mergeCell ref="CU1224:CZ1224"/>
    <mergeCell ref="DA1224:DF1224"/>
    <mergeCell ref="DG1224:DL1224"/>
    <mergeCell ref="DM1224:DR1224"/>
    <mergeCell ref="DS1224:DX1224"/>
    <mergeCell ref="BE1224:BJ1224"/>
    <mergeCell ref="BK1224:BP1224"/>
    <mergeCell ref="BQ1224:BV1224"/>
    <mergeCell ref="BW1224:CB1224"/>
    <mergeCell ref="CC1224:CH1224"/>
    <mergeCell ref="CI1224:CN1224"/>
    <mergeCell ref="EQ1223:EV1223"/>
    <mergeCell ref="A1224:H1224"/>
    <mergeCell ref="I1224:N1224"/>
    <mergeCell ref="O1224:T1224"/>
    <mergeCell ref="U1224:Z1224"/>
    <mergeCell ref="AA1224:AF1224"/>
    <mergeCell ref="AG1224:AL1224"/>
    <mergeCell ref="AM1224:AR1224"/>
    <mergeCell ref="AS1224:AX1224"/>
    <mergeCell ref="AY1224:BD1224"/>
    <mergeCell ref="DG1223:DL1223"/>
    <mergeCell ref="DM1223:DR1223"/>
    <mergeCell ref="DS1223:DX1223"/>
    <mergeCell ref="DY1223:ED1223"/>
    <mergeCell ref="EE1223:EJ1223"/>
    <mergeCell ref="EK1223:EP1223"/>
    <mergeCell ref="BW1223:CB1223"/>
    <mergeCell ref="CC1223:CH1223"/>
    <mergeCell ref="CI1223:CN1223"/>
    <mergeCell ref="CO1223:CT1223"/>
    <mergeCell ref="CU1223:CZ1223"/>
    <mergeCell ref="DA1223:DF1223"/>
    <mergeCell ref="AM1223:AR1223"/>
    <mergeCell ref="AS1223:AX1223"/>
    <mergeCell ref="AY1223:BD1223"/>
    <mergeCell ref="BE1223:BJ1223"/>
    <mergeCell ref="BK1223:BP1223"/>
    <mergeCell ref="BQ1223:BV1223"/>
    <mergeCell ref="DY1222:ED1222"/>
    <mergeCell ref="EE1222:EJ1222"/>
    <mergeCell ref="EK1222:EP1222"/>
    <mergeCell ref="EQ1222:EV1222"/>
    <mergeCell ref="A1223:H1223"/>
    <mergeCell ref="I1223:N1223"/>
    <mergeCell ref="O1223:T1223"/>
    <mergeCell ref="U1223:Z1223"/>
    <mergeCell ref="AA1223:AF1223"/>
    <mergeCell ref="AG1223:AL1223"/>
    <mergeCell ref="CO1222:CT1222"/>
    <mergeCell ref="CU1222:CZ1222"/>
    <mergeCell ref="DA1222:DF1222"/>
    <mergeCell ref="DG1222:DL1222"/>
    <mergeCell ref="DM1222:DR1222"/>
    <mergeCell ref="DS1222:DX1222"/>
    <mergeCell ref="BE1222:BJ1222"/>
    <mergeCell ref="BK1222:BP1222"/>
    <mergeCell ref="BQ1222:BV1222"/>
    <mergeCell ref="BW1222:CB1222"/>
    <mergeCell ref="CC1222:CH1222"/>
    <mergeCell ref="CI1222:CN1222"/>
    <mergeCell ref="EQ1221:EV1221"/>
    <mergeCell ref="A1222:H1222"/>
    <mergeCell ref="I1222:N1222"/>
    <mergeCell ref="O1222:T1222"/>
    <mergeCell ref="U1222:Z1222"/>
    <mergeCell ref="AA1222:AF1222"/>
    <mergeCell ref="AG1222:AL1222"/>
    <mergeCell ref="AM1222:AR1222"/>
    <mergeCell ref="AS1222:AX1222"/>
    <mergeCell ref="AY1222:BD1222"/>
    <mergeCell ref="DG1221:DL1221"/>
    <mergeCell ref="DM1221:DR1221"/>
    <mergeCell ref="DS1221:DX1221"/>
    <mergeCell ref="DY1221:ED1221"/>
    <mergeCell ref="EE1221:EJ1221"/>
    <mergeCell ref="EK1221:EP1221"/>
    <mergeCell ref="BW1221:CB1221"/>
    <mergeCell ref="CC1221:CH1221"/>
    <mergeCell ref="CI1221:CN1221"/>
    <mergeCell ref="CO1221:CT1221"/>
    <mergeCell ref="CU1221:CZ1221"/>
    <mergeCell ref="DA1221:DF1221"/>
    <mergeCell ref="AM1221:AR1221"/>
    <mergeCell ref="AS1221:AX1221"/>
    <mergeCell ref="AY1221:BD1221"/>
    <mergeCell ref="BE1221:BJ1221"/>
    <mergeCell ref="BK1221:BP1221"/>
    <mergeCell ref="BQ1221:BV1221"/>
    <mergeCell ref="A1221:H1221"/>
    <mergeCell ref="I1221:N1221"/>
    <mergeCell ref="O1221:T1221"/>
    <mergeCell ref="U1221:Z1221"/>
    <mergeCell ref="AA1221:AF1221"/>
    <mergeCell ref="AG1221:AL1221"/>
    <mergeCell ref="DM1220:DR1220"/>
    <mergeCell ref="DS1220:DX1220"/>
    <mergeCell ref="DY1220:ED1220"/>
    <mergeCell ref="EE1220:EJ1220"/>
    <mergeCell ref="EK1220:EP1220"/>
    <mergeCell ref="EQ1220:EV1220"/>
    <mergeCell ref="CC1220:CH1220"/>
    <mergeCell ref="CI1220:CN1220"/>
    <mergeCell ref="CO1220:CT1220"/>
    <mergeCell ref="CU1220:CZ1220"/>
    <mergeCell ref="DA1220:DF1220"/>
    <mergeCell ref="DG1220:DL1220"/>
    <mergeCell ref="AS1220:AX1220"/>
    <mergeCell ref="AY1220:BD1220"/>
    <mergeCell ref="BE1220:BJ1220"/>
    <mergeCell ref="BK1220:BP1220"/>
    <mergeCell ref="BQ1220:BV1220"/>
    <mergeCell ref="BW1220:CB1220"/>
    <mergeCell ref="EE1219:EJ1219"/>
    <mergeCell ref="EK1219:EP1219"/>
    <mergeCell ref="EQ1219:EV1219"/>
    <mergeCell ref="A1220:H1220"/>
    <mergeCell ref="I1220:N1220"/>
    <mergeCell ref="O1220:T1220"/>
    <mergeCell ref="U1220:Z1220"/>
    <mergeCell ref="AA1220:AF1220"/>
    <mergeCell ref="AG1220:AL1220"/>
    <mergeCell ref="AM1220:AR1220"/>
    <mergeCell ref="CU1219:CZ1219"/>
    <mergeCell ref="DA1219:DF1219"/>
    <mergeCell ref="DG1219:DL1219"/>
    <mergeCell ref="DM1219:DR1219"/>
    <mergeCell ref="DS1219:DX1219"/>
    <mergeCell ref="DY1219:ED1219"/>
    <mergeCell ref="BK1219:BP1219"/>
    <mergeCell ref="BQ1219:BV1219"/>
    <mergeCell ref="BW1219:CB1219"/>
    <mergeCell ref="CC1219:CH1219"/>
    <mergeCell ref="CI1219:CN1219"/>
    <mergeCell ref="CO1219:CT1219"/>
    <mergeCell ref="AA1219:AF1219"/>
    <mergeCell ref="AG1219:AL1219"/>
    <mergeCell ref="AM1219:AR1219"/>
    <mergeCell ref="AS1219:AX1219"/>
    <mergeCell ref="AY1219:BD1219"/>
    <mergeCell ref="BE1219:BJ1219"/>
    <mergeCell ref="DY1214:ED1214"/>
    <mergeCell ref="EE1214:EJ1214"/>
    <mergeCell ref="EK1214:EP1214"/>
    <mergeCell ref="EQ1214:EV1214"/>
    <mergeCell ref="A1216:H1219"/>
    <mergeCell ref="DR1216:DZ1216"/>
    <mergeCell ref="DL1217:EC1217"/>
    <mergeCell ref="I1219:N1219"/>
    <mergeCell ref="O1219:T1219"/>
    <mergeCell ref="U1219:Z1219"/>
    <mergeCell ref="CO1214:CT1214"/>
    <mergeCell ref="CU1214:CZ1214"/>
    <mergeCell ref="DA1214:DF1214"/>
    <mergeCell ref="DG1214:DL1214"/>
    <mergeCell ref="DM1214:DR1214"/>
    <mergeCell ref="DS1214:DX1214"/>
    <mergeCell ref="BE1214:BJ1214"/>
    <mergeCell ref="BK1214:BP1214"/>
    <mergeCell ref="BQ1214:BV1214"/>
    <mergeCell ref="BW1214:CB1214"/>
    <mergeCell ref="CC1214:CH1214"/>
    <mergeCell ref="CI1214:CN1214"/>
    <mergeCell ref="EQ1213:EV1213"/>
    <mergeCell ref="A1214:H1214"/>
    <mergeCell ref="I1214:N1214"/>
    <mergeCell ref="O1214:T1214"/>
    <mergeCell ref="U1214:Z1214"/>
    <mergeCell ref="AA1214:AF1214"/>
    <mergeCell ref="AG1214:AL1214"/>
    <mergeCell ref="AM1214:AR1214"/>
    <mergeCell ref="AS1214:AX1214"/>
    <mergeCell ref="AY1214:BD1214"/>
    <mergeCell ref="DG1213:DL1213"/>
    <mergeCell ref="DM1213:DR1213"/>
    <mergeCell ref="DS1213:DX1213"/>
    <mergeCell ref="DY1213:ED1213"/>
    <mergeCell ref="EE1213:EJ1213"/>
    <mergeCell ref="EK1213:EP1213"/>
    <mergeCell ref="BW1213:CB1213"/>
    <mergeCell ref="CC1213:CH1213"/>
    <mergeCell ref="CI1213:CN1213"/>
    <mergeCell ref="CO1213:CT1213"/>
    <mergeCell ref="CU1213:CZ1213"/>
    <mergeCell ref="DA1213:DF1213"/>
    <mergeCell ref="AM1213:AR1213"/>
    <mergeCell ref="AS1213:AX1213"/>
    <mergeCell ref="AY1213:BD1213"/>
    <mergeCell ref="BE1213:BJ1213"/>
    <mergeCell ref="BK1213:BP1213"/>
    <mergeCell ref="BQ1213:BV1213"/>
    <mergeCell ref="DY1212:ED1212"/>
    <mergeCell ref="EE1212:EJ1212"/>
    <mergeCell ref="EK1212:EP1212"/>
    <mergeCell ref="EQ1212:EV1212"/>
    <mergeCell ref="A1213:H1213"/>
    <mergeCell ref="I1213:N1213"/>
    <mergeCell ref="O1213:T1213"/>
    <mergeCell ref="U1213:Z1213"/>
    <mergeCell ref="AA1213:AF1213"/>
    <mergeCell ref="AG1213:AL1213"/>
    <mergeCell ref="CO1212:CT1212"/>
    <mergeCell ref="CU1212:CZ1212"/>
    <mergeCell ref="DA1212:DF1212"/>
    <mergeCell ref="DG1212:DL1212"/>
    <mergeCell ref="DM1212:DR1212"/>
    <mergeCell ref="DS1212:DX1212"/>
    <mergeCell ref="BE1212:BJ1212"/>
    <mergeCell ref="BK1212:BP1212"/>
    <mergeCell ref="BQ1212:BV1212"/>
    <mergeCell ref="BW1212:CB1212"/>
    <mergeCell ref="CC1212:CH1212"/>
    <mergeCell ref="CI1212:CN1212"/>
    <mergeCell ref="EQ1211:EV1211"/>
    <mergeCell ref="A1212:H1212"/>
    <mergeCell ref="I1212:N1212"/>
    <mergeCell ref="O1212:T1212"/>
    <mergeCell ref="U1212:Z1212"/>
    <mergeCell ref="AA1212:AF1212"/>
    <mergeCell ref="AG1212:AL1212"/>
    <mergeCell ref="AM1212:AR1212"/>
    <mergeCell ref="AS1212:AX1212"/>
    <mergeCell ref="AY1212:BD1212"/>
    <mergeCell ref="DG1211:DL1211"/>
    <mergeCell ref="DM1211:DR1211"/>
    <mergeCell ref="DS1211:DX1211"/>
    <mergeCell ref="DY1211:ED1211"/>
    <mergeCell ref="EE1211:EJ1211"/>
    <mergeCell ref="EK1211:EP1211"/>
    <mergeCell ref="BW1211:CB1211"/>
    <mergeCell ref="CC1211:CH1211"/>
    <mergeCell ref="CI1211:CN1211"/>
    <mergeCell ref="CO1211:CT1211"/>
    <mergeCell ref="CU1211:CZ1211"/>
    <mergeCell ref="DA1211:DF1211"/>
    <mergeCell ref="AM1211:AR1211"/>
    <mergeCell ref="AS1211:AX1211"/>
    <mergeCell ref="AY1211:BD1211"/>
    <mergeCell ref="BE1211:BJ1211"/>
    <mergeCell ref="BK1211:BP1211"/>
    <mergeCell ref="BQ1211:BV1211"/>
    <mergeCell ref="DY1210:ED1210"/>
    <mergeCell ref="EE1210:EJ1210"/>
    <mergeCell ref="EK1210:EP1210"/>
    <mergeCell ref="EQ1210:EV1210"/>
    <mergeCell ref="A1211:H1211"/>
    <mergeCell ref="I1211:N1211"/>
    <mergeCell ref="O1211:T1211"/>
    <mergeCell ref="U1211:Z1211"/>
    <mergeCell ref="AA1211:AF1211"/>
    <mergeCell ref="AG1211:AL1211"/>
    <mergeCell ref="CO1210:CT1210"/>
    <mergeCell ref="CU1210:CZ1210"/>
    <mergeCell ref="DA1210:DF1210"/>
    <mergeCell ref="DG1210:DL1210"/>
    <mergeCell ref="DM1210:DR1210"/>
    <mergeCell ref="DS1210:DX1210"/>
    <mergeCell ref="BE1210:BJ1210"/>
    <mergeCell ref="BK1210:BP1210"/>
    <mergeCell ref="BQ1210:BV1210"/>
    <mergeCell ref="BW1210:CB1210"/>
    <mergeCell ref="CC1210:CH1210"/>
    <mergeCell ref="CI1210:CN1210"/>
    <mergeCell ref="EQ1209:EV1209"/>
    <mergeCell ref="A1210:H1210"/>
    <mergeCell ref="I1210:N1210"/>
    <mergeCell ref="O1210:T1210"/>
    <mergeCell ref="U1210:Z1210"/>
    <mergeCell ref="AA1210:AF1210"/>
    <mergeCell ref="AG1210:AL1210"/>
    <mergeCell ref="AM1210:AR1210"/>
    <mergeCell ref="AS1210:AX1210"/>
    <mergeCell ref="AY1210:BD1210"/>
    <mergeCell ref="DG1209:DL1209"/>
    <mergeCell ref="DM1209:DR1209"/>
    <mergeCell ref="DS1209:DX1209"/>
    <mergeCell ref="DY1209:ED1209"/>
    <mergeCell ref="EE1209:EJ1209"/>
    <mergeCell ref="EK1209:EP1209"/>
    <mergeCell ref="BW1209:CB1209"/>
    <mergeCell ref="CC1209:CH1209"/>
    <mergeCell ref="CI1209:CN1209"/>
    <mergeCell ref="CO1209:CT1209"/>
    <mergeCell ref="CU1209:CZ1209"/>
    <mergeCell ref="DA1209:DF1209"/>
    <mergeCell ref="AM1209:AR1209"/>
    <mergeCell ref="AS1209:AX1209"/>
    <mergeCell ref="AY1209:BD1209"/>
    <mergeCell ref="BE1209:BJ1209"/>
    <mergeCell ref="BK1209:BP1209"/>
    <mergeCell ref="BQ1209:BV1209"/>
    <mergeCell ref="DY1208:ED1208"/>
    <mergeCell ref="EE1208:EJ1208"/>
    <mergeCell ref="EK1208:EP1208"/>
    <mergeCell ref="EQ1208:EV1208"/>
    <mergeCell ref="A1209:H1209"/>
    <mergeCell ref="I1209:N1209"/>
    <mergeCell ref="O1209:T1209"/>
    <mergeCell ref="U1209:Z1209"/>
    <mergeCell ref="AA1209:AF1209"/>
    <mergeCell ref="AG1209:AL1209"/>
    <mergeCell ref="CO1208:CT1208"/>
    <mergeCell ref="CU1208:CZ1208"/>
    <mergeCell ref="DA1208:DF1208"/>
    <mergeCell ref="DG1208:DL1208"/>
    <mergeCell ref="DM1208:DR1208"/>
    <mergeCell ref="DS1208:DX1208"/>
    <mergeCell ref="BE1208:BJ1208"/>
    <mergeCell ref="BK1208:BP1208"/>
    <mergeCell ref="BQ1208:BV1208"/>
    <mergeCell ref="BW1208:CB1208"/>
    <mergeCell ref="CC1208:CH1208"/>
    <mergeCell ref="CI1208:CN1208"/>
    <mergeCell ref="EQ1207:EV1207"/>
    <mergeCell ref="A1208:H1208"/>
    <mergeCell ref="I1208:N1208"/>
    <mergeCell ref="O1208:T1208"/>
    <mergeCell ref="U1208:Z1208"/>
    <mergeCell ref="AA1208:AF1208"/>
    <mergeCell ref="AG1208:AL1208"/>
    <mergeCell ref="AM1208:AR1208"/>
    <mergeCell ref="AS1208:AX1208"/>
    <mergeCell ref="AY1208:BD1208"/>
    <mergeCell ref="DG1207:DL1207"/>
    <mergeCell ref="DM1207:DR1207"/>
    <mergeCell ref="DS1207:DX1207"/>
    <mergeCell ref="DY1207:ED1207"/>
    <mergeCell ref="EE1207:EJ1207"/>
    <mergeCell ref="EK1207:EP1207"/>
    <mergeCell ref="BW1207:CB1207"/>
    <mergeCell ref="CC1207:CH1207"/>
    <mergeCell ref="CI1207:CN1207"/>
    <mergeCell ref="CO1207:CT1207"/>
    <mergeCell ref="CU1207:CZ1207"/>
    <mergeCell ref="DA1207:DF1207"/>
    <mergeCell ref="AM1207:AR1207"/>
    <mergeCell ref="AS1207:AX1207"/>
    <mergeCell ref="AY1207:BD1207"/>
    <mergeCell ref="BE1207:BJ1207"/>
    <mergeCell ref="BK1207:BP1207"/>
    <mergeCell ref="BQ1207:BV1207"/>
    <mergeCell ref="DY1206:ED1206"/>
    <mergeCell ref="EE1206:EJ1206"/>
    <mergeCell ref="EK1206:EP1206"/>
    <mergeCell ref="EQ1206:EV1206"/>
    <mergeCell ref="A1207:H1207"/>
    <mergeCell ref="I1207:N1207"/>
    <mergeCell ref="O1207:T1207"/>
    <mergeCell ref="U1207:Z1207"/>
    <mergeCell ref="AA1207:AF1207"/>
    <mergeCell ref="AG1207:AL1207"/>
    <mergeCell ref="CO1206:CT1206"/>
    <mergeCell ref="CU1206:CZ1206"/>
    <mergeCell ref="DA1206:DF1206"/>
    <mergeCell ref="DG1206:DL1206"/>
    <mergeCell ref="DM1206:DR1206"/>
    <mergeCell ref="DS1206:DX1206"/>
    <mergeCell ref="BE1206:BJ1206"/>
    <mergeCell ref="BK1206:BP1206"/>
    <mergeCell ref="BQ1206:BV1206"/>
    <mergeCell ref="BW1206:CB1206"/>
    <mergeCell ref="CC1206:CH1206"/>
    <mergeCell ref="CI1206:CN1206"/>
    <mergeCell ref="EQ1205:EV1205"/>
    <mergeCell ref="A1206:H1206"/>
    <mergeCell ref="I1206:N1206"/>
    <mergeCell ref="O1206:T1206"/>
    <mergeCell ref="U1206:Z1206"/>
    <mergeCell ref="AA1206:AF1206"/>
    <mergeCell ref="AG1206:AL1206"/>
    <mergeCell ref="AM1206:AR1206"/>
    <mergeCell ref="AS1206:AX1206"/>
    <mergeCell ref="AY1206:BD1206"/>
    <mergeCell ref="DG1205:DL1205"/>
    <mergeCell ref="DM1205:DR1205"/>
    <mergeCell ref="DS1205:DX1205"/>
    <mergeCell ref="DY1205:ED1205"/>
    <mergeCell ref="EE1205:EJ1205"/>
    <mergeCell ref="EK1205:EP1205"/>
    <mergeCell ref="BW1205:CB1205"/>
    <mergeCell ref="CC1205:CH1205"/>
    <mergeCell ref="CI1205:CN1205"/>
    <mergeCell ref="CO1205:CT1205"/>
    <mergeCell ref="CU1205:CZ1205"/>
    <mergeCell ref="DA1205:DF1205"/>
    <mergeCell ref="AM1205:AR1205"/>
    <mergeCell ref="AS1205:AX1205"/>
    <mergeCell ref="AY1205:BD1205"/>
    <mergeCell ref="BE1205:BJ1205"/>
    <mergeCell ref="BK1205:BP1205"/>
    <mergeCell ref="BQ1205:BV1205"/>
    <mergeCell ref="DY1204:ED1204"/>
    <mergeCell ref="EE1204:EJ1204"/>
    <mergeCell ref="EK1204:EP1204"/>
    <mergeCell ref="EQ1204:EV1204"/>
    <mergeCell ref="A1205:H1205"/>
    <mergeCell ref="I1205:N1205"/>
    <mergeCell ref="O1205:T1205"/>
    <mergeCell ref="U1205:Z1205"/>
    <mergeCell ref="AA1205:AF1205"/>
    <mergeCell ref="AG1205:AL1205"/>
    <mergeCell ref="CO1204:CT1204"/>
    <mergeCell ref="CU1204:CZ1204"/>
    <mergeCell ref="DA1204:DF1204"/>
    <mergeCell ref="DG1204:DL1204"/>
    <mergeCell ref="DM1204:DR1204"/>
    <mergeCell ref="DS1204:DX1204"/>
    <mergeCell ref="BE1204:BJ1204"/>
    <mergeCell ref="BK1204:BP1204"/>
    <mergeCell ref="BQ1204:BV1204"/>
    <mergeCell ref="BW1204:CB1204"/>
    <mergeCell ref="CC1204:CH1204"/>
    <mergeCell ref="CI1204:CN1204"/>
    <mergeCell ref="EQ1203:EV1203"/>
    <mergeCell ref="A1204:H1204"/>
    <mergeCell ref="I1204:N1204"/>
    <mergeCell ref="O1204:T1204"/>
    <mergeCell ref="U1204:Z1204"/>
    <mergeCell ref="AA1204:AF1204"/>
    <mergeCell ref="AG1204:AL1204"/>
    <mergeCell ref="AM1204:AR1204"/>
    <mergeCell ref="AS1204:AX1204"/>
    <mergeCell ref="AY1204:BD1204"/>
    <mergeCell ref="DG1203:DL1203"/>
    <mergeCell ref="DM1203:DR1203"/>
    <mergeCell ref="DS1203:DX1203"/>
    <mergeCell ref="DY1203:ED1203"/>
    <mergeCell ref="EE1203:EJ1203"/>
    <mergeCell ref="EK1203:EP1203"/>
    <mergeCell ref="BW1203:CB1203"/>
    <mergeCell ref="CC1203:CH1203"/>
    <mergeCell ref="CI1203:CN1203"/>
    <mergeCell ref="CO1203:CT1203"/>
    <mergeCell ref="CU1203:CZ1203"/>
    <mergeCell ref="DA1203:DF1203"/>
    <mergeCell ref="AM1203:AR1203"/>
    <mergeCell ref="AS1203:AX1203"/>
    <mergeCell ref="AY1203:BD1203"/>
    <mergeCell ref="BE1203:BJ1203"/>
    <mergeCell ref="BK1203:BP1203"/>
    <mergeCell ref="BQ1203:BV1203"/>
    <mergeCell ref="DY1202:ED1202"/>
    <mergeCell ref="EE1202:EJ1202"/>
    <mergeCell ref="EK1202:EP1202"/>
    <mergeCell ref="EQ1202:EV1202"/>
    <mergeCell ref="A1203:H1203"/>
    <mergeCell ref="I1203:N1203"/>
    <mergeCell ref="O1203:T1203"/>
    <mergeCell ref="U1203:Z1203"/>
    <mergeCell ref="AA1203:AF1203"/>
    <mergeCell ref="AG1203:AL1203"/>
    <mergeCell ref="CO1202:CT1202"/>
    <mergeCell ref="CU1202:CZ1202"/>
    <mergeCell ref="DA1202:DF1202"/>
    <mergeCell ref="DG1202:DL1202"/>
    <mergeCell ref="DM1202:DR1202"/>
    <mergeCell ref="DS1202:DX1202"/>
    <mergeCell ref="BE1202:BJ1202"/>
    <mergeCell ref="BK1202:BP1202"/>
    <mergeCell ref="BQ1202:BV1202"/>
    <mergeCell ref="BW1202:CB1202"/>
    <mergeCell ref="CC1202:CH1202"/>
    <mergeCell ref="CI1202:CN1202"/>
    <mergeCell ref="EQ1201:EV1201"/>
    <mergeCell ref="A1202:H1202"/>
    <mergeCell ref="I1202:N1202"/>
    <mergeCell ref="O1202:T1202"/>
    <mergeCell ref="U1202:Z1202"/>
    <mergeCell ref="AA1202:AF1202"/>
    <mergeCell ref="AG1202:AL1202"/>
    <mergeCell ref="AM1202:AR1202"/>
    <mergeCell ref="AS1202:AX1202"/>
    <mergeCell ref="AY1202:BD1202"/>
    <mergeCell ref="DG1201:DL1201"/>
    <mergeCell ref="DM1201:DR1201"/>
    <mergeCell ref="DS1201:DX1201"/>
    <mergeCell ref="DY1201:ED1201"/>
    <mergeCell ref="EE1201:EJ1201"/>
    <mergeCell ref="EK1201:EP1201"/>
    <mergeCell ref="BW1201:CB1201"/>
    <mergeCell ref="CC1201:CH1201"/>
    <mergeCell ref="CI1201:CN1201"/>
    <mergeCell ref="CO1201:CT1201"/>
    <mergeCell ref="CU1201:CZ1201"/>
    <mergeCell ref="DA1201:DF1201"/>
    <mergeCell ref="AM1201:AR1201"/>
    <mergeCell ref="AS1201:AX1201"/>
    <mergeCell ref="AY1201:BD1201"/>
    <mergeCell ref="BE1201:BJ1201"/>
    <mergeCell ref="BK1201:BP1201"/>
    <mergeCell ref="BQ1201:BV1201"/>
    <mergeCell ref="DY1200:ED1200"/>
    <mergeCell ref="EE1200:EJ1200"/>
    <mergeCell ref="EK1200:EP1200"/>
    <mergeCell ref="EQ1200:EV1200"/>
    <mergeCell ref="A1201:H1201"/>
    <mergeCell ref="I1201:N1201"/>
    <mergeCell ref="O1201:T1201"/>
    <mergeCell ref="U1201:Z1201"/>
    <mergeCell ref="AA1201:AF1201"/>
    <mergeCell ref="AG1201:AL1201"/>
    <mergeCell ref="CO1200:CT1200"/>
    <mergeCell ref="CU1200:CZ1200"/>
    <mergeCell ref="DA1200:DF1200"/>
    <mergeCell ref="DG1200:DL1200"/>
    <mergeCell ref="DM1200:DR1200"/>
    <mergeCell ref="DS1200:DX1200"/>
    <mergeCell ref="BE1200:BJ1200"/>
    <mergeCell ref="BK1200:BP1200"/>
    <mergeCell ref="BQ1200:BV1200"/>
    <mergeCell ref="BW1200:CB1200"/>
    <mergeCell ref="CC1200:CH1200"/>
    <mergeCell ref="CI1200:CN1200"/>
    <mergeCell ref="EQ1199:EV1199"/>
    <mergeCell ref="A1200:H1200"/>
    <mergeCell ref="I1200:N1200"/>
    <mergeCell ref="O1200:T1200"/>
    <mergeCell ref="U1200:Z1200"/>
    <mergeCell ref="AA1200:AF1200"/>
    <mergeCell ref="AG1200:AL1200"/>
    <mergeCell ref="AM1200:AR1200"/>
    <mergeCell ref="AS1200:AX1200"/>
    <mergeCell ref="AY1200:BD1200"/>
    <mergeCell ref="DG1199:DL1199"/>
    <mergeCell ref="DM1199:DR1199"/>
    <mergeCell ref="DS1199:DX1199"/>
    <mergeCell ref="DY1199:ED1199"/>
    <mergeCell ref="EE1199:EJ1199"/>
    <mergeCell ref="EK1199:EP1199"/>
    <mergeCell ref="BW1199:CB1199"/>
    <mergeCell ref="CC1199:CH1199"/>
    <mergeCell ref="CI1199:CN1199"/>
    <mergeCell ref="CO1199:CT1199"/>
    <mergeCell ref="CU1199:CZ1199"/>
    <mergeCell ref="DA1199:DF1199"/>
    <mergeCell ref="AM1199:AR1199"/>
    <mergeCell ref="AS1199:AX1199"/>
    <mergeCell ref="AY1199:BD1199"/>
    <mergeCell ref="BE1199:BJ1199"/>
    <mergeCell ref="BK1199:BP1199"/>
    <mergeCell ref="BQ1199:BV1199"/>
    <mergeCell ref="DY1198:ED1198"/>
    <mergeCell ref="EE1198:EJ1198"/>
    <mergeCell ref="EK1198:EP1198"/>
    <mergeCell ref="EQ1198:EV1198"/>
    <mergeCell ref="A1199:H1199"/>
    <mergeCell ref="I1199:N1199"/>
    <mergeCell ref="O1199:T1199"/>
    <mergeCell ref="U1199:Z1199"/>
    <mergeCell ref="AA1199:AF1199"/>
    <mergeCell ref="AG1199:AL1199"/>
    <mergeCell ref="CO1198:CT1198"/>
    <mergeCell ref="CU1198:CZ1198"/>
    <mergeCell ref="DA1198:DF1198"/>
    <mergeCell ref="DG1198:DL1198"/>
    <mergeCell ref="DM1198:DR1198"/>
    <mergeCell ref="DS1198:DX1198"/>
    <mergeCell ref="BE1198:BJ1198"/>
    <mergeCell ref="BK1198:BP1198"/>
    <mergeCell ref="BQ1198:BV1198"/>
    <mergeCell ref="BW1198:CB1198"/>
    <mergeCell ref="CC1198:CH1198"/>
    <mergeCell ref="CI1198:CN1198"/>
    <mergeCell ref="EQ1197:EV1197"/>
    <mergeCell ref="A1198:H1198"/>
    <mergeCell ref="I1198:N1198"/>
    <mergeCell ref="O1198:T1198"/>
    <mergeCell ref="U1198:Z1198"/>
    <mergeCell ref="AA1198:AF1198"/>
    <mergeCell ref="AG1198:AL1198"/>
    <mergeCell ref="AM1198:AR1198"/>
    <mergeCell ref="AS1198:AX1198"/>
    <mergeCell ref="AY1198:BD1198"/>
    <mergeCell ref="DG1197:DL1197"/>
    <mergeCell ref="DM1197:DR1197"/>
    <mergeCell ref="DS1197:DX1197"/>
    <mergeCell ref="DY1197:ED1197"/>
    <mergeCell ref="EE1197:EJ1197"/>
    <mergeCell ref="EK1197:EP1197"/>
    <mergeCell ref="BW1197:CB1197"/>
    <mergeCell ref="CC1197:CH1197"/>
    <mergeCell ref="CI1197:CN1197"/>
    <mergeCell ref="CO1197:CT1197"/>
    <mergeCell ref="CU1197:CZ1197"/>
    <mergeCell ref="DA1197:DF1197"/>
    <mergeCell ref="AM1197:AR1197"/>
    <mergeCell ref="AS1197:AX1197"/>
    <mergeCell ref="AY1197:BD1197"/>
    <mergeCell ref="BE1197:BJ1197"/>
    <mergeCell ref="BK1197:BP1197"/>
    <mergeCell ref="BQ1197:BV1197"/>
    <mergeCell ref="DY1196:ED1196"/>
    <mergeCell ref="EE1196:EJ1196"/>
    <mergeCell ref="EK1196:EP1196"/>
    <mergeCell ref="EQ1196:EV1196"/>
    <mergeCell ref="A1197:H1197"/>
    <mergeCell ref="I1197:N1197"/>
    <mergeCell ref="O1197:T1197"/>
    <mergeCell ref="U1197:Z1197"/>
    <mergeCell ref="AA1197:AF1197"/>
    <mergeCell ref="AG1197:AL1197"/>
    <mergeCell ref="CO1196:CT1196"/>
    <mergeCell ref="CU1196:CZ1196"/>
    <mergeCell ref="DA1196:DF1196"/>
    <mergeCell ref="DG1196:DL1196"/>
    <mergeCell ref="DM1196:DR1196"/>
    <mergeCell ref="DS1196:DX1196"/>
    <mergeCell ref="BE1196:BJ1196"/>
    <mergeCell ref="BK1196:BP1196"/>
    <mergeCell ref="BQ1196:BV1196"/>
    <mergeCell ref="BW1196:CB1196"/>
    <mergeCell ref="CC1196:CH1196"/>
    <mergeCell ref="CI1196:CN1196"/>
    <mergeCell ref="EQ1195:EV1195"/>
    <mergeCell ref="A1196:H1196"/>
    <mergeCell ref="I1196:N1196"/>
    <mergeCell ref="O1196:T1196"/>
    <mergeCell ref="U1196:Z1196"/>
    <mergeCell ref="AA1196:AF1196"/>
    <mergeCell ref="AG1196:AL1196"/>
    <mergeCell ref="AM1196:AR1196"/>
    <mergeCell ref="AS1196:AX1196"/>
    <mergeCell ref="AY1196:BD1196"/>
    <mergeCell ref="DG1195:DL1195"/>
    <mergeCell ref="DM1195:DR1195"/>
    <mergeCell ref="DS1195:DX1195"/>
    <mergeCell ref="DY1195:ED1195"/>
    <mergeCell ref="EE1195:EJ1195"/>
    <mergeCell ref="EK1195:EP1195"/>
    <mergeCell ref="BW1195:CB1195"/>
    <mergeCell ref="CC1195:CH1195"/>
    <mergeCell ref="CI1195:CN1195"/>
    <mergeCell ref="CO1195:CT1195"/>
    <mergeCell ref="CU1195:CZ1195"/>
    <mergeCell ref="DA1195:DF1195"/>
    <mergeCell ref="AM1195:AR1195"/>
    <mergeCell ref="AS1195:AX1195"/>
    <mergeCell ref="AY1195:BD1195"/>
    <mergeCell ref="BE1195:BJ1195"/>
    <mergeCell ref="BK1195:BP1195"/>
    <mergeCell ref="BQ1195:BV1195"/>
    <mergeCell ref="DY1194:ED1194"/>
    <mergeCell ref="EE1194:EJ1194"/>
    <mergeCell ref="EK1194:EP1194"/>
    <mergeCell ref="EQ1194:EV1194"/>
    <mergeCell ref="A1195:H1195"/>
    <mergeCell ref="I1195:N1195"/>
    <mergeCell ref="O1195:T1195"/>
    <mergeCell ref="U1195:Z1195"/>
    <mergeCell ref="AA1195:AF1195"/>
    <mergeCell ref="AG1195:AL1195"/>
    <mergeCell ref="CO1194:CT1194"/>
    <mergeCell ref="CU1194:CZ1194"/>
    <mergeCell ref="DA1194:DF1194"/>
    <mergeCell ref="DG1194:DL1194"/>
    <mergeCell ref="DM1194:DR1194"/>
    <mergeCell ref="DS1194:DX1194"/>
    <mergeCell ref="BE1194:BJ1194"/>
    <mergeCell ref="BK1194:BP1194"/>
    <mergeCell ref="BQ1194:BV1194"/>
    <mergeCell ref="BW1194:CB1194"/>
    <mergeCell ref="CC1194:CH1194"/>
    <mergeCell ref="CI1194:CN1194"/>
    <mergeCell ref="EQ1193:EV1193"/>
    <mergeCell ref="A1194:H1194"/>
    <mergeCell ref="I1194:N1194"/>
    <mergeCell ref="O1194:T1194"/>
    <mergeCell ref="U1194:Z1194"/>
    <mergeCell ref="AA1194:AF1194"/>
    <mergeCell ref="AG1194:AL1194"/>
    <mergeCell ref="AM1194:AR1194"/>
    <mergeCell ref="AS1194:AX1194"/>
    <mergeCell ref="AY1194:BD1194"/>
    <mergeCell ref="DG1193:DL1193"/>
    <mergeCell ref="DM1193:DR1193"/>
    <mergeCell ref="DS1193:DX1193"/>
    <mergeCell ref="DY1193:ED1193"/>
    <mergeCell ref="EE1193:EJ1193"/>
    <mergeCell ref="EK1193:EP1193"/>
    <mergeCell ref="BW1193:CB1193"/>
    <mergeCell ref="CC1193:CH1193"/>
    <mergeCell ref="CI1193:CN1193"/>
    <mergeCell ref="CO1193:CT1193"/>
    <mergeCell ref="CU1193:CZ1193"/>
    <mergeCell ref="DA1193:DF1193"/>
    <mergeCell ref="AM1193:AR1193"/>
    <mergeCell ref="AS1193:AX1193"/>
    <mergeCell ref="AY1193:BD1193"/>
    <mergeCell ref="BE1193:BJ1193"/>
    <mergeCell ref="BK1193:BP1193"/>
    <mergeCell ref="BQ1193:BV1193"/>
    <mergeCell ref="DY1192:ED1192"/>
    <mergeCell ref="EE1192:EJ1192"/>
    <mergeCell ref="EK1192:EP1192"/>
    <mergeCell ref="EQ1192:EV1192"/>
    <mergeCell ref="A1193:H1193"/>
    <mergeCell ref="I1193:N1193"/>
    <mergeCell ref="O1193:T1193"/>
    <mergeCell ref="U1193:Z1193"/>
    <mergeCell ref="AA1193:AF1193"/>
    <mergeCell ref="AG1193:AL1193"/>
    <mergeCell ref="CO1192:CT1192"/>
    <mergeCell ref="CU1192:CZ1192"/>
    <mergeCell ref="DA1192:DF1192"/>
    <mergeCell ref="DG1192:DL1192"/>
    <mergeCell ref="DM1192:DR1192"/>
    <mergeCell ref="DS1192:DX1192"/>
    <mergeCell ref="BE1192:BJ1192"/>
    <mergeCell ref="BK1192:BP1192"/>
    <mergeCell ref="BQ1192:BV1192"/>
    <mergeCell ref="BW1192:CB1192"/>
    <mergeCell ref="CC1192:CH1192"/>
    <mergeCell ref="CI1192:CN1192"/>
    <mergeCell ref="EQ1191:EV1191"/>
    <mergeCell ref="A1192:H1192"/>
    <mergeCell ref="I1192:N1192"/>
    <mergeCell ref="O1192:T1192"/>
    <mergeCell ref="U1192:Z1192"/>
    <mergeCell ref="AA1192:AF1192"/>
    <mergeCell ref="AG1192:AL1192"/>
    <mergeCell ref="AM1192:AR1192"/>
    <mergeCell ref="AS1192:AX1192"/>
    <mergeCell ref="AY1192:BD1192"/>
    <mergeCell ref="DG1191:DL1191"/>
    <mergeCell ref="DM1191:DR1191"/>
    <mergeCell ref="DS1191:DX1191"/>
    <mergeCell ref="DY1191:ED1191"/>
    <mergeCell ref="EE1191:EJ1191"/>
    <mergeCell ref="EK1191:EP1191"/>
    <mergeCell ref="BW1191:CB1191"/>
    <mergeCell ref="CC1191:CH1191"/>
    <mergeCell ref="CI1191:CN1191"/>
    <mergeCell ref="CO1191:CT1191"/>
    <mergeCell ref="CU1191:CZ1191"/>
    <mergeCell ref="DA1191:DF1191"/>
    <mergeCell ref="AM1191:AR1191"/>
    <mergeCell ref="AS1191:AX1191"/>
    <mergeCell ref="AY1191:BD1191"/>
    <mergeCell ref="BE1191:BJ1191"/>
    <mergeCell ref="BK1191:BP1191"/>
    <mergeCell ref="BQ1191:BV1191"/>
    <mergeCell ref="DY1190:ED1190"/>
    <mergeCell ref="EE1190:EJ1190"/>
    <mergeCell ref="EK1190:EP1190"/>
    <mergeCell ref="EQ1190:EV1190"/>
    <mergeCell ref="A1191:H1191"/>
    <mergeCell ref="I1191:N1191"/>
    <mergeCell ref="O1191:T1191"/>
    <mergeCell ref="U1191:Z1191"/>
    <mergeCell ref="AA1191:AF1191"/>
    <mergeCell ref="AG1191:AL1191"/>
    <mergeCell ref="CO1190:CT1190"/>
    <mergeCell ref="CU1190:CZ1190"/>
    <mergeCell ref="DA1190:DF1190"/>
    <mergeCell ref="DG1190:DL1190"/>
    <mergeCell ref="DM1190:DR1190"/>
    <mergeCell ref="DS1190:DX1190"/>
    <mergeCell ref="BE1190:BJ1190"/>
    <mergeCell ref="BK1190:BP1190"/>
    <mergeCell ref="BQ1190:BV1190"/>
    <mergeCell ref="BW1190:CB1190"/>
    <mergeCell ref="CC1190:CH1190"/>
    <mergeCell ref="CI1190:CN1190"/>
    <mergeCell ref="EQ1189:EV1189"/>
    <mergeCell ref="A1190:H1190"/>
    <mergeCell ref="I1190:N1190"/>
    <mergeCell ref="O1190:T1190"/>
    <mergeCell ref="U1190:Z1190"/>
    <mergeCell ref="AA1190:AF1190"/>
    <mergeCell ref="AG1190:AL1190"/>
    <mergeCell ref="AM1190:AR1190"/>
    <mergeCell ref="AS1190:AX1190"/>
    <mergeCell ref="AY1190:BD1190"/>
    <mergeCell ref="DG1189:DL1189"/>
    <mergeCell ref="DM1189:DR1189"/>
    <mergeCell ref="DS1189:DX1189"/>
    <mergeCell ref="DY1189:ED1189"/>
    <mergeCell ref="EE1189:EJ1189"/>
    <mergeCell ref="EK1189:EP1189"/>
    <mergeCell ref="BW1189:CB1189"/>
    <mergeCell ref="CC1189:CH1189"/>
    <mergeCell ref="CI1189:CN1189"/>
    <mergeCell ref="CO1189:CT1189"/>
    <mergeCell ref="CU1189:CZ1189"/>
    <mergeCell ref="DA1189:DF1189"/>
    <mergeCell ref="AM1189:AR1189"/>
    <mergeCell ref="AS1189:AX1189"/>
    <mergeCell ref="AY1189:BD1189"/>
    <mergeCell ref="BE1189:BJ1189"/>
    <mergeCell ref="BK1189:BP1189"/>
    <mergeCell ref="BQ1189:BV1189"/>
    <mergeCell ref="DY1188:ED1188"/>
    <mergeCell ref="EE1188:EJ1188"/>
    <mergeCell ref="EK1188:EP1188"/>
    <mergeCell ref="EQ1188:EV1188"/>
    <mergeCell ref="A1189:H1189"/>
    <mergeCell ref="I1189:N1189"/>
    <mergeCell ref="O1189:T1189"/>
    <mergeCell ref="U1189:Z1189"/>
    <mergeCell ref="AA1189:AF1189"/>
    <mergeCell ref="AG1189:AL1189"/>
    <mergeCell ref="CO1188:CT1188"/>
    <mergeCell ref="CU1188:CZ1188"/>
    <mergeCell ref="DA1188:DF1188"/>
    <mergeCell ref="DG1188:DL1188"/>
    <mergeCell ref="DM1188:DR1188"/>
    <mergeCell ref="DS1188:DX1188"/>
    <mergeCell ref="BE1188:BJ1188"/>
    <mergeCell ref="BK1188:BP1188"/>
    <mergeCell ref="BQ1188:BV1188"/>
    <mergeCell ref="BW1188:CB1188"/>
    <mergeCell ref="CC1188:CH1188"/>
    <mergeCell ref="CI1188:CN1188"/>
    <mergeCell ref="EQ1187:EV1187"/>
    <mergeCell ref="A1188:H1188"/>
    <mergeCell ref="I1188:N1188"/>
    <mergeCell ref="O1188:T1188"/>
    <mergeCell ref="U1188:Z1188"/>
    <mergeCell ref="AA1188:AF1188"/>
    <mergeCell ref="AG1188:AL1188"/>
    <mergeCell ref="AM1188:AR1188"/>
    <mergeCell ref="AS1188:AX1188"/>
    <mergeCell ref="AY1188:BD1188"/>
    <mergeCell ref="DG1187:DL1187"/>
    <mergeCell ref="DM1187:DR1187"/>
    <mergeCell ref="DS1187:DX1187"/>
    <mergeCell ref="DY1187:ED1187"/>
    <mergeCell ref="EE1187:EJ1187"/>
    <mergeCell ref="EK1187:EP1187"/>
    <mergeCell ref="BW1187:CB1187"/>
    <mergeCell ref="CC1187:CH1187"/>
    <mergeCell ref="CI1187:CN1187"/>
    <mergeCell ref="CO1187:CT1187"/>
    <mergeCell ref="CU1187:CZ1187"/>
    <mergeCell ref="DA1187:DF1187"/>
    <mergeCell ref="AM1187:AR1187"/>
    <mergeCell ref="AS1187:AX1187"/>
    <mergeCell ref="AY1187:BD1187"/>
    <mergeCell ref="BE1187:BJ1187"/>
    <mergeCell ref="BK1187:BP1187"/>
    <mergeCell ref="BQ1187:BV1187"/>
    <mergeCell ref="DY1186:ED1186"/>
    <mergeCell ref="EE1186:EJ1186"/>
    <mergeCell ref="EK1186:EP1186"/>
    <mergeCell ref="EQ1186:EV1186"/>
    <mergeCell ref="A1187:H1187"/>
    <mergeCell ref="I1187:N1187"/>
    <mergeCell ref="O1187:T1187"/>
    <mergeCell ref="U1187:Z1187"/>
    <mergeCell ref="AA1187:AF1187"/>
    <mergeCell ref="AG1187:AL1187"/>
    <mergeCell ref="CO1186:CT1186"/>
    <mergeCell ref="CU1186:CZ1186"/>
    <mergeCell ref="DA1186:DF1186"/>
    <mergeCell ref="DG1186:DL1186"/>
    <mergeCell ref="DM1186:DR1186"/>
    <mergeCell ref="DS1186:DX1186"/>
    <mergeCell ref="BE1186:BJ1186"/>
    <mergeCell ref="BK1186:BP1186"/>
    <mergeCell ref="BQ1186:BV1186"/>
    <mergeCell ref="BW1186:CB1186"/>
    <mergeCell ref="CC1186:CH1186"/>
    <mergeCell ref="CI1186:CN1186"/>
    <mergeCell ref="EQ1185:EV1185"/>
    <mergeCell ref="A1186:H1186"/>
    <mergeCell ref="I1186:N1186"/>
    <mergeCell ref="O1186:T1186"/>
    <mergeCell ref="U1186:Z1186"/>
    <mergeCell ref="AA1186:AF1186"/>
    <mergeCell ref="AG1186:AL1186"/>
    <mergeCell ref="AM1186:AR1186"/>
    <mergeCell ref="AS1186:AX1186"/>
    <mergeCell ref="AY1186:BD1186"/>
    <mergeCell ref="DG1185:DL1185"/>
    <mergeCell ref="DM1185:DR1185"/>
    <mergeCell ref="DS1185:DX1185"/>
    <mergeCell ref="DY1185:ED1185"/>
    <mergeCell ref="EE1185:EJ1185"/>
    <mergeCell ref="EK1185:EP1185"/>
    <mergeCell ref="BW1185:CB1185"/>
    <mergeCell ref="CC1185:CH1185"/>
    <mergeCell ref="CI1185:CN1185"/>
    <mergeCell ref="CO1185:CT1185"/>
    <mergeCell ref="CU1185:CZ1185"/>
    <mergeCell ref="DA1185:DF1185"/>
    <mergeCell ref="AM1185:AR1185"/>
    <mergeCell ref="AS1185:AX1185"/>
    <mergeCell ref="AY1185:BD1185"/>
    <mergeCell ref="BE1185:BJ1185"/>
    <mergeCell ref="BK1185:BP1185"/>
    <mergeCell ref="BQ1185:BV1185"/>
    <mergeCell ref="A1185:H1185"/>
    <mergeCell ref="I1185:N1185"/>
    <mergeCell ref="O1185:T1185"/>
    <mergeCell ref="U1185:Z1185"/>
    <mergeCell ref="AA1185:AF1185"/>
    <mergeCell ref="AG1185:AL1185"/>
    <mergeCell ref="DM1184:DR1184"/>
    <mergeCell ref="DS1184:DX1184"/>
    <mergeCell ref="DY1184:ED1184"/>
    <mergeCell ref="EE1184:EJ1184"/>
    <mergeCell ref="EK1184:EP1184"/>
    <mergeCell ref="EQ1184:EV1184"/>
    <mergeCell ref="CC1184:CH1184"/>
    <mergeCell ref="CI1184:CN1184"/>
    <mergeCell ref="CO1184:CT1184"/>
    <mergeCell ref="CU1184:CZ1184"/>
    <mergeCell ref="DA1184:DF1184"/>
    <mergeCell ref="DG1184:DL1184"/>
    <mergeCell ref="AS1184:AX1184"/>
    <mergeCell ref="AY1184:BD1184"/>
    <mergeCell ref="BE1184:BJ1184"/>
    <mergeCell ref="BK1184:BP1184"/>
    <mergeCell ref="BQ1184:BV1184"/>
    <mergeCell ref="BW1184:CB1184"/>
    <mergeCell ref="EE1183:EJ1183"/>
    <mergeCell ref="EK1183:EP1183"/>
    <mergeCell ref="EQ1183:EV1183"/>
    <mergeCell ref="A1184:H1184"/>
    <mergeCell ref="I1184:N1184"/>
    <mergeCell ref="O1184:T1184"/>
    <mergeCell ref="U1184:Z1184"/>
    <mergeCell ref="AA1184:AF1184"/>
    <mergeCell ref="AG1184:AL1184"/>
    <mergeCell ref="AM1184:AR1184"/>
    <mergeCell ref="CU1183:CZ1183"/>
    <mergeCell ref="DA1183:DF1183"/>
    <mergeCell ref="DG1183:DL1183"/>
    <mergeCell ref="DM1183:DR1183"/>
    <mergeCell ref="DS1183:DX1183"/>
    <mergeCell ref="DY1183:ED1183"/>
    <mergeCell ref="BK1183:BP1183"/>
    <mergeCell ref="BQ1183:BV1183"/>
    <mergeCell ref="BW1183:CB1183"/>
    <mergeCell ref="CC1183:CH1183"/>
    <mergeCell ref="CI1183:CN1183"/>
    <mergeCell ref="CO1183:CT1183"/>
    <mergeCell ref="AA1183:AF1183"/>
    <mergeCell ref="AG1183:AL1183"/>
    <mergeCell ref="AM1183:AR1183"/>
    <mergeCell ref="AS1183:AX1183"/>
    <mergeCell ref="AY1183:BD1183"/>
    <mergeCell ref="BE1183:BJ1183"/>
    <mergeCell ref="DY1178:ED1178"/>
    <mergeCell ref="EE1178:EJ1178"/>
    <mergeCell ref="EK1178:EP1178"/>
    <mergeCell ref="EQ1178:EV1178"/>
    <mergeCell ref="A1180:H1183"/>
    <mergeCell ref="DR1180:DZ1180"/>
    <mergeCell ref="DL1181:EC1181"/>
    <mergeCell ref="I1183:N1183"/>
    <mergeCell ref="O1183:T1183"/>
    <mergeCell ref="U1183:Z1183"/>
    <mergeCell ref="CO1178:CT1178"/>
    <mergeCell ref="CU1178:CZ1178"/>
    <mergeCell ref="DA1178:DF1178"/>
    <mergeCell ref="DG1178:DL1178"/>
    <mergeCell ref="DM1178:DR1178"/>
    <mergeCell ref="DS1178:DX1178"/>
    <mergeCell ref="BE1178:BJ1178"/>
    <mergeCell ref="BK1178:BP1178"/>
    <mergeCell ref="BQ1178:BV1178"/>
    <mergeCell ref="BW1178:CB1178"/>
    <mergeCell ref="CC1178:CH1178"/>
    <mergeCell ref="CI1178:CN1178"/>
    <mergeCell ref="EQ1177:EV1177"/>
    <mergeCell ref="A1178:H1178"/>
    <mergeCell ref="I1178:N1178"/>
    <mergeCell ref="O1178:T1178"/>
    <mergeCell ref="U1178:Z1178"/>
    <mergeCell ref="AA1178:AF1178"/>
    <mergeCell ref="AG1178:AL1178"/>
    <mergeCell ref="AM1178:AR1178"/>
    <mergeCell ref="AS1178:AX1178"/>
    <mergeCell ref="AY1178:BD1178"/>
    <mergeCell ref="DG1177:DL1177"/>
    <mergeCell ref="DM1177:DR1177"/>
    <mergeCell ref="DS1177:DX1177"/>
    <mergeCell ref="DY1177:ED1177"/>
    <mergeCell ref="EE1177:EJ1177"/>
    <mergeCell ref="EK1177:EP1177"/>
    <mergeCell ref="BW1177:CB1177"/>
    <mergeCell ref="CC1177:CH1177"/>
    <mergeCell ref="CI1177:CN1177"/>
    <mergeCell ref="CO1177:CT1177"/>
    <mergeCell ref="CU1177:CZ1177"/>
    <mergeCell ref="DA1177:DF1177"/>
    <mergeCell ref="AM1177:AR1177"/>
    <mergeCell ref="AS1177:AX1177"/>
    <mergeCell ref="AY1177:BD1177"/>
    <mergeCell ref="BE1177:BJ1177"/>
    <mergeCell ref="BK1177:BP1177"/>
    <mergeCell ref="BQ1177:BV1177"/>
    <mergeCell ref="DY1176:ED1176"/>
    <mergeCell ref="EE1176:EJ1176"/>
    <mergeCell ref="EK1176:EP1176"/>
    <mergeCell ref="EQ1176:EV1176"/>
    <mergeCell ref="A1177:H1177"/>
    <mergeCell ref="I1177:N1177"/>
    <mergeCell ref="O1177:T1177"/>
    <mergeCell ref="U1177:Z1177"/>
    <mergeCell ref="AA1177:AF1177"/>
    <mergeCell ref="AG1177:AL1177"/>
    <mergeCell ref="CO1176:CT1176"/>
    <mergeCell ref="CU1176:CZ1176"/>
    <mergeCell ref="DA1176:DF1176"/>
    <mergeCell ref="DG1176:DL1176"/>
    <mergeCell ref="DM1176:DR1176"/>
    <mergeCell ref="DS1176:DX1176"/>
    <mergeCell ref="BE1176:BJ1176"/>
    <mergeCell ref="BK1176:BP1176"/>
    <mergeCell ref="BQ1176:BV1176"/>
    <mergeCell ref="BW1176:CB1176"/>
    <mergeCell ref="CC1176:CH1176"/>
    <mergeCell ref="CI1176:CN1176"/>
    <mergeCell ref="EQ1175:EV1175"/>
    <mergeCell ref="A1176:H1176"/>
    <mergeCell ref="I1176:N1176"/>
    <mergeCell ref="O1176:T1176"/>
    <mergeCell ref="U1176:Z1176"/>
    <mergeCell ref="AA1176:AF1176"/>
    <mergeCell ref="AG1176:AL1176"/>
    <mergeCell ref="AM1176:AR1176"/>
    <mergeCell ref="AS1176:AX1176"/>
    <mergeCell ref="AY1176:BD1176"/>
    <mergeCell ref="DG1175:DL1175"/>
    <mergeCell ref="DM1175:DR1175"/>
    <mergeCell ref="DS1175:DX1175"/>
    <mergeCell ref="DY1175:ED1175"/>
    <mergeCell ref="EE1175:EJ1175"/>
    <mergeCell ref="EK1175:EP1175"/>
    <mergeCell ref="BW1175:CB1175"/>
    <mergeCell ref="CC1175:CH1175"/>
    <mergeCell ref="CI1175:CN1175"/>
    <mergeCell ref="CO1175:CT1175"/>
    <mergeCell ref="CU1175:CZ1175"/>
    <mergeCell ref="DA1175:DF1175"/>
    <mergeCell ref="AM1175:AR1175"/>
    <mergeCell ref="AS1175:AX1175"/>
    <mergeCell ref="AY1175:BD1175"/>
    <mergeCell ref="BE1175:BJ1175"/>
    <mergeCell ref="BK1175:BP1175"/>
    <mergeCell ref="BQ1175:BV1175"/>
    <mergeCell ref="DY1174:ED1174"/>
    <mergeCell ref="EE1174:EJ1174"/>
    <mergeCell ref="EK1174:EP1174"/>
    <mergeCell ref="EQ1174:EV1174"/>
    <mergeCell ref="A1175:H1175"/>
    <mergeCell ref="I1175:N1175"/>
    <mergeCell ref="O1175:T1175"/>
    <mergeCell ref="U1175:Z1175"/>
    <mergeCell ref="AA1175:AF1175"/>
    <mergeCell ref="AG1175:AL1175"/>
    <mergeCell ref="CO1174:CT1174"/>
    <mergeCell ref="CU1174:CZ1174"/>
    <mergeCell ref="DA1174:DF1174"/>
    <mergeCell ref="DG1174:DL1174"/>
    <mergeCell ref="DM1174:DR1174"/>
    <mergeCell ref="DS1174:DX1174"/>
    <mergeCell ref="BE1174:BJ1174"/>
    <mergeCell ref="BK1174:BP1174"/>
    <mergeCell ref="BQ1174:BV1174"/>
    <mergeCell ref="BW1174:CB1174"/>
    <mergeCell ref="CC1174:CH1174"/>
    <mergeCell ref="CI1174:CN1174"/>
    <mergeCell ref="EQ1173:EV1173"/>
    <mergeCell ref="A1174:H1174"/>
    <mergeCell ref="I1174:N1174"/>
    <mergeCell ref="O1174:T1174"/>
    <mergeCell ref="U1174:Z1174"/>
    <mergeCell ref="AA1174:AF1174"/>
    <mergeCell ref="AG1174:AL1174"/>
    <mergeCell ref="AM1174:AR1174"/>
    <mergeCell ref="AS1174:AX1174"/>
    <mergeCell ref="AY1174:BD1174"/>
    <mergeCell ref="DG1173:DL1173"/>
    <mergeCell ref="DM1173:DR1173"/>
    <mergeCell ref="DS1173:DX1173"/>
    <mergeCell ref="DY1173:ED1173"/>
    <mergeCell ref="EE1173:EJ1173"/>
    <mergeCell ref="EK1173:EP1173"/>
    <mergeCell ref="BW1173:CB1173"/>
    <mergeCell ref="CC1173:CH1173"/>
    <mergeCell ref="CI1173:CN1173"/>
    <mergeCell ref="CO1173:CT1173"/>
    <mergeCell ref="CU1173:CZ1173"/>
    <mergeCell ref="DA1173:DF1173"/>
    <mergeCell ref="AM1173:AR1173"/>
    <mergeCell ref="AS1173:AX1173"/>
    <mergeCell ref="AY1173:BD1173"/>
    <mergeCell ref="BE1173:BJ1173"/>
    <mergeCell ref="BK1173:BP1173"/>
    <mergeCell ref="BQ1173:BV1173"/>
    <mergeCell ref="DY1172:ED1172"/>
    <mergeCell ref="EE1172:EJ1172"/>
    <mergeCell ref="EK1172:EP1172"/>
    <mergeCell ref="EQ1172:EV1172"/>
    <mergeCell ref="A1173:H1173"/>
    <mergeCell ref="I1173:N1173"/>
    <mergeCell ref="O1173:T1173"/>
    <mergeCell ref="U1173:Z1173"/>
    <mergeCell ref="AA1173:AF1173"/>
    <mergeCell ref="AG1173:AL1173"/>
    <mergeCell ref="CO1172:CT1172"/>
    <mergeCell ref="CU1172:CZ1172"/>
    <mergeCell ref="DA1172:DF1172"/>
    <mergeCell ref="DG1172:DL1172"/>
    <mergeCell ref="DM1172:DR1172"/>
    <mergeCell ref="DS1172:DX1172"/>
    <mergeCell ref="BE1172:BJ1172"/>
    <mergeCell ref="BK1172:BP1172"/>
    <mergeCell ref="BQ1172:BV1172"/>
    <mergeCell ref="BW1172:CB1172"/>
    <mergeCell ref="CC1172:CH1172"/>
    <mergeCell ref="CI1172:CN1172"/>
    <mergeCell ref="EQ1171:EV1171"/>
    <mergeCell ref="A1172:H1172"/>
    <mergeCell ref="I1172:N1172"/>
    <mergeCell ref="O1172:T1172"/>
    <mergeCell ref="U1172:Z1172"/>
    <mergeCell ref="AA1172:AF1172"/>
    <mergeCell ref="AG1172:AL1172"/>
    <mergeCell ref="AM1172:AR1172"/>
    <mergeCell ref="AS1172:AX1172"/>
    <mergeCell ref="AY1172:BD1172"/>
    <mergeCell ref="DG1171:DL1171"/>
    <mergeCell ref="DM1171:DR1171"/>
    <mergeCell ref="DS1171:DX1171"/>
    <mergeCell ref="DY1171:ED1171"/>
    <mergeCell ref="EE1171:EJ1171"/>
    <mergeCell ref="EK1171:EP1171"/>
    <mergeCell ref="BW1171:CB1171"/>
    <mergeCell ref="CC1171:CH1171"/>
    <mergeCell ref="CI1171:CN1171"/>
    <mergeCell ref="CO1171:CT1171"/>
    <mergeCell ref="CU1171:CZ1171"/>
    <mergeCell ref="DA1171:DF1171"/>
    <mergeCell ref="AM1171:AR1171"/>
    <mergeCell ref="AS1171:AX1171"/>
    <mergeCell ref="AY1171:BD1171"/>
    <mergeCell ref="BE1171:BJ1171"/>
    <mergeCell ref="BK1171:BP1171"/>
    <mergeCell ref="BQ1171:BV1171"/>
    <mergeCell ref="DY1170:ED1170"/>
    <mergeCell ref="EE1170:EJ1170"/>
    <mergeCell ref="EK1170:EP1170"/>
    <mergeCell ref="EQ1170:EV1170"/>
    <mergeCell ref="A1171:H1171"/>
    <mergeCell ref="I1171:N1171"/>
    <mergeCell ref="O1171:T1171"/>
    <mergeCell ref="U1171:Z1171"/>
    <mergeCell ref="AA1171:AF1171"/>
    <mergeCell ref="AG1171:AL1171"/>
    <mergeCell ref="CO1170:CT1170"/>
    <mergeCell ref="CU1170:CZ1170"/>
    <mergeCell ref="DA1170:DF1170"/>
    <mergeCell ref="DG1170:DL1170"/>
    <mergeCell ref="DM1170:DR1170"/>
    <mergeCell ref="DS1170:DX1170"/>
    <mergeCell ref="BE1170:BJ1170"/>
    <mergeCell ref="BK1170:BP1170"/>
    <mergeCell ref="BQ1170:BV1170"/>
    <mergeCell ref="BW1170:CB1170"/>
    <mergeCell ref="CC1170:CH1170"/>
    <mergeCell ref="CI1170:CN1170"/>
    <mergeCell ref="EQ1169:EV1169"/>
    <mergeCell ref="A1170:H1170"/>
    <mergeCell ref="I1170:N1170"/>
    <mergeCell ref="O1170:T1170"/>
    <mergeCell ref="U1170:Z1170"/>
    <mergeCell ref="AA1170:AF1170"/>
    <mergeCell ref="AG1170:AL1170"/>
    <mergeCell ref="AM1170:AR1170"/>
    <mergeCell ref="AS1170:AX1170"/>
    <mergeCell ref="AY1170:BD1170"/>
    <mergeCell ref="DG1169:DL1169"/>
    <mergeCell ref="DM1169:DR1169"/>
    <mergeCell ref="DS1169:DX1169"/>
    <mergeCell ref="DY1169:ED1169"/>
    <mergeCell ref="EE1169:EJ1169"/>
    <mergeCell ref="EK1169:EP1169"/>
    <mergeCell ref="BW1169:CB1169"/>
    <mergeCell ref="CC1169:CH1169"/>
    <mergeCell ref="CI1169:CN1169"/>
    <mergeCell ref="CO1169:CT1169"/>
    <mergeCell ref="CU1169:CZ1169"/>
    <mergeCell ref="DA1169:DF1169"/>
    <mergeCell ref="AM1169:AR1169"/>
    <mergeCell ref="AS1169:AX1169"/>
    <mergeCell ref="AY1169:BD1169"/>
    <mergeCell ref="BE1169:BJ1169"/>
    <mergeCell ref="BK1169:BP1169"/>
    <mergeCell ref="BQ1169:BV1169"/>
    <mergeCell ref="DY1168:ED1168"/>
    <mergeCell ref="EE1168:EJ1168"/>
    <mergeCell ref="EK1168:EP1168"/>
    <mergeCell ref="EQ1168:EV1168"/>
    <mergeCell ref="A1169:H1169"/>
    <mergeCell ref="I1169:N1169"/>
    <mergeCell ref="O1169:T1169"/>
    <mergeCell ref="U1169:Z1169"/>
    <mergeCell ref="AA1169:AF1169"/>
    <mergeCell ref="AG1169:AL1169"/>
    <mergeCell ref="CO1168:CT1168"/>
    <mergeCell ref="CU1168:CZ1168"/>
    <mergeCell ref="DA1168:DF1168"/>
    <mergeCell ref="DG1168:DL1168"/>
    <mergeCell ref="DM1168:DR1168"/>
    <mergeCell ref="DS1168:DX1168"/>
    <mergeCell ref="BE1168:BJ1168"/>
    <mergeCell ref="BK1168:BP1168"/>
    <mergeCell ref="BQ1168:BV1168"/>
    <mergeCell ref="BW1168:CB1168"/>
    <mergeCell ref="CC1168:CH1168"/>
    <mergeCell ref="CI1168:CN1168"/>
    <mergeCell ref="EQ1167:EV1167"/>
    <mergeCell ref="A1168:H1168"/>
    <mergeCell ref="I1168:N1168"/>
    <mergeCell ref="O1168:T1168"/>
    <mergeCell ref="U1168:Z1168"/>
    <mergeCell ref="AA1168:AF1168"/>
    <mergeCell ref="AG1168:AL1168"/>
    <mergeCell ref="AM1168:AR1168"/>
    <mergeCell ref="AS1168:AX1168"/>
    <mergeCell ref="AY1168:BD1168"/>
    <mergeCell ref="DG1167:DL1167"/>
    <mergeCell ref="DM1167:DR1167"/>
    <mergeCell ref="DS1167:DX1167"/>
    <mergeCell ref="DY1167:ED1167"/>
    <mergeCell ref="EE1167:EJ1167"/>
    <mergeCell ref="EK1167:EP1167"/>
    <mergeCell ref="BW1167:CB1167"/>
    <mergeCell ref="CC1167:CH1167"/>
    <mergeCell ref="CI1167:CN1167"/>
    <mergeCell ref="CO1167:CT1167"/>
    <mergeCell ref="CU1167:CZ1167"/>
    <mergeCell ref="DA1167:DF1167"/>
    <mergeCell ref="AM1167:AR1167"/>
    <mergeCell ref="AS1167:AX1167"/>
    <mergeCell ref="AY1167:BD1167"/>
    <mergeCell ref="BE1167:BJ1167"/>
    <mergeCell ref="BK1167:BP1167"/>
    <mergeCell ref="BQ1167:BV1167"/>
    <mergeCell ref="DY1166:ED1166"/>
    <mergeCell ref="EE1166:EJ1166"/>
    <mergeCell ref="EK1166:EP1166"/>
    <mergeCell ref="EQ1166:EV1166"/>
    <mergeCell ref="A1167:H1167"/>
    <mergeCell ref="I1167:N1167"/>
    <mergeCell ref="O1167:T1167"/>
    <mergeCell ref="U1167:Z1167"/>
    <mergeCell ref="AA1167:AF1167"/>
    <mergeCell ref="AG1167:AL1167"/>
    <mergeCell ref="CO1166:CT1166"/>
    <mergeCell ref="CU1166:CZ1166"/>
    <mergeCell ref="DA1166:DF1166"/>
    <mergeCell ref="DG1166:DL1166"/>
    <mergeCell ref="DM1166:DR1166"/>
    <mergeCell ref="DS1166:DX1166"/>
    <mergeCell ref="BE1166:BJ1166"/>
    <mergeCell ref="BK1166:BP1166"/>
    <mergeCell ref="BQ1166:BV1166"/>
    <mergeCell ref="BW1166:CB1166"/>
    <mergeCell ref="CC1166:CH1166"/>
    <mergeCell ref="CI1166:CN1166"/>
    <mergeCell ref="EQ1165:EV1165"/>
    <mergeCell ref="A1166:H1166"/>
    <mergeCell ref="I1166:N1166"/>
    <mergeCell ref="O1166:T1166"/>
    <mergeCell ref="U1166:Z1166"/>
    <mergeCell ref="AA1166:AF1166"/>
    <mergeCell ref="AG1166:AL1166"/>
    <mergeCell ref="AM1166:AR1166"/>
    <mergeCell ref="AS1166:AX1166"/>
    <mergeCell ref="AY1166:BD1166"/>
    <mergeCell ref="DG1165:DL1165"/>
    <mergeCell ref="DM1165:DR1165"/>
    <mergeCell ref="DS1165:DX1165"/>
    <mergeCell ref="DY1165:ED1165"/>
    <mergeCell ref="EE1165:EJ1165"/>
    <mergeCell ref="EK1165:EP1165"/>
    <mergeCell ref="BW1165:CB1165"/>
    <mergeCell ref="CC1165:CH1165"/>
    <mergeCell ref="CI1165:CN1165"/>
    <mergeCell ref="CO1165:CT1165"/>
    <mergeCell ref="CU1165:CZ1165"/>
    <mergeCell ref="DA1165:DF1165"/>
    <mergeCell ref="AM1165:AR1165"/>
    <mergeCell ref="AS1165:AX1165"/>
    <mergeCell ref="AY1165:BD1165"/>
    <mergeCell ref="BE1165:BJ1165"/>
    <mergeCell ref="BK1165:BP1165"/>
    <mergeCell ref="BQ1165:BV1165"/>
    <mergeCell ref="DY1164:ED1164"/>
    <mergeCell ref="EE1164:EJ1164"/>
    <mergeCell ref="EK1164:EP1164"/>
    <mergeCell ref="EQ1164:EV1164"/>
    <mergeCell ref="A1165:H1165"/>
    <mergeCell ref="I1165:N1165"/>
    <mergeCell ref="O1165:T1165"/>
    <mergeCell ref="U1165:Z1165"/>
    <mergeCell ref="AA1165:AF1165"/>
    <mergeCell ref="AG1165:AL1165"/>
    <mergeCell ref="CO1164:CT1164"/>
    <mergeCell ref="CU1164:CZ1164"/>
    <mergeCell ref="DA1164:DF1164"/>
    <mergeCell ref="DG1164:DL1164"/>
    <mergeCell ref="DM1164:DR1164"/>
    <mergeCell ref="DS1164:DX1164"/>
    <mergeCell ref="BE1164:BJ1164"/>
    <mergeCell ref="BK1164:BP1164"/>
    <mergeCell ref="BQ1164:BV1164"/>
    <mergeCell ref="BW1164:CB1164"/>
    <mergeCell ref="CC1164:CH1164"/>
    <mergeCell ref="CI1164:CN1164"/>
    <mergeCell ref="EQ1163:EV1163"/>
    <mergeCell ref="A1164:H1164"/>
    <mergeCell ref="I1164:N1164"/>
    <mergeCell ref="O1164:T1164"/>
    <mergeCell ref="U1164:Z1164"/>
    <mergeCell ref="AA1164:AF1164"/>
    <mergeCell ref="AG1164:AL1164"/>
    <mergeCell ref="AM1164:AR1164"/>
    <mergeCell ref="AS1164:AX1164"/>
    <mergeCell ref="AY1164:BD1164"/>
    <mergeCell ref="DG1163:DL1163"/>
    <mergeCell ref="DM1163:DR1163"/>
    <mergeCell ref="DS1163:DX1163"/>
    <mergeCell ref="DY1163:ED1163"/>
    <mergeCell ref="EE1163:EJ1163"/>
    <mergeCell ref="EK1163:EP1163"/>
    <mergeCell ref="BW1163:CB1163"/>
    <mergeCell ref="CC1163:CH1163"/>
    <mergeCell ref="CI1163:CN1163"/>
    <mergeCell ref="CO1163:CT1163"/>
    <mergeCell ref="CU1163:CZ1163"/>
    <mergeCell ref="DA1163:DF1163"/>
    <mergeCell ref="AM1163:AR1163"/>
    <mergeCell ref="AS1163:AX1163"/>
    <mergeCell ref="AY1163:BD1163"/>
    <mergeCell ref="BE1163:BJ1163"/>
    <mergeCell ref="BK1163:BP1163"/>
    <mergeCell ref="BQ1163:BV1163"/>
    <mergeCell ref="DY1162:ED1162"/>
    <mergeCell ref="EE1162:EJ1162"/>
    <mergeCell ref="EK1162:EP1162"/>
    <mergeCell ref="EQ1162:EV1162"/>
    <mergeCell ref="A1163:H1163"/>
    <mergeCell ref="I1163:N1163"/>
    <mergeCell ref="O1163:T1163"/>
    <mergeCell ref="U1163:Z1163"/>
    <mergeCell ref="AA1163:AF1163"/>
    <mergeCell ref="AG1163:AL1163"/>
    <mergeCell ref="CO1162:CT1162"/>
    <mergeCell ref="CU1162:CZ1162"/>
    <mergeCell ref="DA1162:DF1162"/>
    <mergeCell ref="DG1162:DL1162"/>
    <mergeCell ref="DM1162:DR1162"/>
    <mergeCell ref="DS1162:DX1162"/>
    <mergeCell ref="BE1162:BJ1162"/>
    <mergeCell ref="BK1162:BP1162"/>
    <mergeCell ref="BQ1162:BV1162"/>
    <mergeCell ref="BW1162:CB1162"/>
    <mergeCell ref="CC1162:CH1162"/>
    <mergeCell ref="CI1162:CN1162"/>
    <mergeCell ref="EQ1161:EV1161"/>
    <mergeCell ref="A1162:H1162"/>
    <mergeCell ref="I1162:N1162"/>
    <mergeCell ref="O1162:T1162"/>
    <mergeCell ref="U1162:Z1162"/>
    <mergeCell ref="AA1162:AF1162"/>
    <mergeCell ref="AG1162:AL1162"/>
    <mergeCell ref="AM1162:AR1162"/>
    <mergeCell ref="AS1162:AX1162"/>
    <mergeCell ref="AY1162:BD1162"/>
    <mergeCell ref="DG1161:DL1161"/>
    <mergeCell ref="DM1161:DR1161"/>
    <mergeCell ref="DS1161:DX1161"/>
    <mergeCell ref="DY1161:ED1161"/>
    <mergeCell ref="EE1161:EJ1161"/>
    <mergeCell ref="EK1161:EP1161"/>
    <mergeCell ref="BW1161:CB1161"/>
    <mergeCell ref="CC1161:CH1161"/>
    <mergeCell ref="CI1161:CN1161"/>
    <mergeCell ref="CO1161:CT1161"/>
    <mergeCell ref="CU1161:CZ1161"/>
    <mergeCell ref="DA1161:DF1161"/>
    <mergeCell ref="AM1161:AR1161"/>
    <mergeCell ref="AS1161:AX1161"/>
    <mergeCell ref="AY1161:BD1161"/>
    <mergeCell ref="BE1161:BJ1161"/>
    <mergeCell ref="BK1161:BP1161"/>
    <mergeCell ref="BQ1161:BV1161"/>
    <mergeCell ref="DY1160:ED1160"/>
    <mergeCell ref="EE1160:EJ1160"/>
    <mergeCell ref="EK1160:EP1160"/>
    <mergeCell ref="EQ1160:EV1160"/>
    <mergeCell ref="A1161:H1161"/>
    <mergeCell ref="I1161:N1161"/>
    <mergeCell ref="O1161:T1161"/>
    <mergeCell ref="U1161:Z1161"/>
    <mergeCell ref="AA1161:AF1161"/>
    <mergeCell ref="AG1161:AL1161"/>
    <mergeCell ref="CO1160:CT1160"/>
    <mergeCell ref="CU1160:CZ1160"/>
    <mergeCell ref="DA1160:DF1160"/>
    <mergeCell ref="DG1160:DL1160"/>
    <mergeCell ref="DM1160:DR1160"/>
    <mergeCell ref="DS1160:DX1160"/>
    <mergeCell ref="BE1160:BJ1160"/>
    <mergeCell ref="BK1160:BP1160"/>
    <mergeCell ref="BQ1160:BV1160"/>
    <mergeCell ref="BW1160:CB1160"/>
    <mergeCell ref="CC1160:CH1160"/>
    <mergeCell ref="CI1160:CN1160"/>
    <mergeCell ref="EQ1159:EV1159"/>
    <mergeCell ref="A1160:H1160"/>
    <mergeCell ref="I1160:N1160"/>
    <mergeCell ref="O1160:T1160"/>
    <mergeCell ref="U1160:Z1160"/>
    <mergeCell ref="AA1160:AF1160"/>
    <mergeCell ref="AG1160:AL1160"/>
    <mergeCell ref="AM1160:AR1160"/>
    <mergeCell ref="AS1160:AX1160"/>
    <mergeCell ref="AY1160:BD1160"/>
    <mergeCell ref="DG1159:DL1159"/>
    <mergeCell ref="DM1159:DR1159"/>
    <mergeCell ref="DS1159:DX1159"/>
    <mergeCell ref="DY1159:ED1159"/>
    <mergeCell ref="EE1159:EJ1159"/>
    <mergeCell ref="EK1159:EP1159"/>
    <mergeCell ref="BW1159:CB1159"/>
    <mergeCell ref="CC1159:CH1159"/>
    <mergeCell ref="CI1159:CN1159"/>
    <mergeCell ref="CO1159:CT1159"/>
    <mergeCell ref="CU1159:CZ1159"/>
    <mergeCell ref="DA1159:DF1159"/>
    <mergeCell ref="AM1159:AR1159"/>
    <mergeCell ref="AS1159:AX1159"/>
    <mergeCell ref="AY1159:BD1159"/>
    <mergeCell ref="BE1159:BJ1159"/>
    <mergeCell ref="BK1159:BP1159"/>
    <mergeCell ref="BQ1159:BV1159"/>
    <mergeCell ref="DY1158:ED1158"/>
    <mergeCell ref="EE1158:EJ1158"/>
    <mergeCell ref="EK1158:EP1158"/>
    <mergeCell ref="EQ1158:EV1158"/>
    <mergeCell ref="A1159:H1159"/>
    <mergeCell ref="I1159:N1159"/>
    <mergeCell ref="O1159:T1159"/>
    <mergeCell ref="U1159:Z1159"/>
    <mergeCell ref="AA1159:AF1159"/>
    <mergeCell ref="AG1159:AL1159"/>
    <mergeCell ref="CO1158:CT1158"/>
    <mergeCell ref="CU1158:CZ1158"/>
    <mergeCell ref="DA1158:DF1158"/>
    <mergeCell ref="DG1158:DL1158"/>
    <mergeCell ref="DM1158:DR1158"/>
    <mergeCell ref="DS1158:DX1158"/>
    <mergeCell ref="BE1158:BJ1158"/>
    <mergeCell ref="BK1158:BP1158"/>
    <mergeCell ref="BQ1158:BV1158"/>
    <mergeCell ref="BW1158:CB1158"/>
    <mergeCell ref="CC1158:CH1158"/>
    <mergeCell ref="CI1158:CN1158"/>
    <mergeCell ref="EQ1157:EV1157"/>
    <mergeCell ref="A1158:H1158"/>
    <mergeCell ref="I1158:N1158"/>
    <mergeCell ref="O1158:T1158"/>
    <mergeCell ref="U1158:Z1158"/>
    <mergeCell ref="AA1158:AF1158"/>
    <mergeCell ref="AG1158:AL1158"/>
    <mergeCell ref="AM1158:AR1158"/>
    <mergeCell ref="AS1158:AX1158"/>
    <mergeCell ref="AY1158:BD1158"/>
    <mergeCell ref="DG1157:DL1157"/>
    <mergeCell ref="DM1157:DR1157"/>
    <mergeCell ref="DS1157:DX1157"/>
    <mergeCell ref="DY1157:ED1157"/>
    <mergeCell ref="EE1157:EJ1157"/>
    <mergeCell ref="EK1157:EP1157"/>
    <mergeCell ref="BW1157:CB1157"/>
    <mergeCell ref="CC1157:CH1157"/>
    <mergeCell ref="CI1157:CN1157"/>
    <mergeCell ref="CO1157:CT1157"/>
    <mergeCell ref="CU1157:CZ1157"/>
    <mergeCell ref="DA1157:DF1157"/>
    <mergeCell ref="AM1157:AR1157"/>
    <mergeCell ref="AS1157:AX1157"/>
    <mergeCell ref="AY1157:BD1157"/>
    <mergeCell ref="BE1157:BJ1157"/>
    <mergeCell ref="BK1157:BP1157"/>
    <mergeCell ref="BQ1157:BV1157"/>
    <mergeCell ref="DY1156:ED1156"/>
    <mergeCell ref="EE1156:EJ1156"/>
    <mergeCell ref="EK1156:EP1156"/>
    <mergeCell ref="EQ1156:EV1156"/>
    <mergeCell ref="A1157:H1157"/>
    <mergeCell ref="I1157:N1157"/>
    <mergeCell ref="O1157:T1157"/>
    <mergeCell ref="U1157:Z1157"/>
    <mergeCell ref="AA1157:AF1157"/>
    <mergeCell ref="AG1157:AL1157"/>
    <mergeCell ref="CO1156:CT1156"/>
    <mergeCell ref="CU1156:CZ1156"/>
    <mergeCell ref="DA1156:DF1156"/>
    <mergeCell ref="DG1156:DL1156"/>
    <mergeCell ref="DM1156:DR1156"/>
    <mergeCell ref="DS1156:DX1156"/>
    <mergeCell ref="BE1156:BJ1156"/>
    <mergeCell ref="BK1156:BP1156"/>
    <mergeCell ref="BQ1156:BV1156"/>
    <mergeCell ref="BW1156:CB1156"/>
    <mergeCell ref="CC1156:CH1156"/>
    <mergeCell ref="CI1156:CN1156"/>
    <mergeCell ref="EQ1155:EV1155"/>
    <mergeCell ref="A1156:H1156"/>
    <mergeCell ref="I1156:N1156"/>
    <mergeCell ref="O1156:T1156"/>
    <mergeCell ref="U1156:Z1156"/>
    <mergeCell ref="AA1156:AF1156"/>
    <mergeCell ref="AG1156:AL1156"/>
    <mergeCell ref="AM1156:AR1156"/>
    <mergeCell ref="AS1156:AX1156"/>
    <mergeCell ref="AY1156:BD1156"/>
    <mergeCell ref="DG1155:DL1155"/>
    <mergeCell ref="DM1155:DR1155"/>
    <mergeCell ref="DS1155:DX1155"/>
    <mergeCell ref="DY1155:ED1155"/>
    <mergeCell ref="EE1155:EJ1155"/>
    <mergeCell ref="EK1155:EP1155"/>
    <mergeCell ref="BW1155:CB1155"/>
    <mergeCell ref="CC1155:CH1155"/>
    <mergeCell ref="CI1155:CN1155"/>
    <mergeCell ref="CO1155:CT1155"/>
    <mergeCell ref="CU1155:CZ1155"/>
    <mergeCell ref="DA1155:DF1155"/>
    <mergeCell ref="AM1155:AR1155"/>
    <mergeCell ref="AS1155:AX1155"/>
    <mergeCell ref="AY1155:BD1155"/>
    <mergeCell ref="BE1155:BJ1155"/>
    <mergeCell ref="BK1155:BP1155"/>
    <mergeCell ref="BQ1155:BV1155"/>
    <mergeCell ref="DY1154:ED1154"/>
    <mergeCell ref="EE1154:EJ1154"/>
    <mergeCell ref="EK1154:EP1154"/>
    <mergeCell ref="EQ1154:EV1154"/>
    <mergeCell ref="A1155:H1155"/>
    <mergeCell ref="I1155:N1155"/>
    <mergeCell ref="O1155:T1155"/>
    <mergeCell ref="U1155:Z1155"/>
    <mergeCell ref="AA1155:AF1155"/>
    <mergeCell ref="AG1155:AL1155"/>
    <mergeCell ref="CO1154:CT1154"/>
    <mergeCell ref="CU1154:CZ1154"/>
    <mergeCell ref="DA1154:DF1154"/>
    <mergeCell ref="DG1154:DL1154"/>
    <mergeCell ref="DM1154:DR1154"/>
    <mergeCell ref="DS1154:DX1154"/>
    <mergeCell ref="BE1154:BJ1154"/>
    <mergeCell ref="BK1154:BP1154"/>
    <mergeCell ref="BQ1154:BV1154"/>
    <mergeCell ref="BW1154:CB1154"/>
    <mergeCell ref="CC1154:CH1154"/>
    <mergeCell ref="CI1154:CN1154"/>
    <mergeCell ref="EQ1153:EV1153"/>
    <mergeCell ref="A1154:H1154"/>
    <mergeCell ref="I1154:N1154"/>
    <mergeCell ref="O1154:T1154"/>
    <mergeCell ref="U1154:Z1154"/>
    <mergeCell ref="AA1154:AF1154"/>
    <mergeCell ref="AG1154:AL1154"/>
    <mergeCell ref="AM1154:AR1154"/>
    <mergeCell ref="AS1154:AX1154"/>
    <mergeCell ref="AY1154:BD1154"/>
    <mergeCell ref="DG1153:DL1153"/>
    <mergeCell ref="DM1153:DR1153"/>
    <mergeCell ref="DS1153:DX1153"/>
    <mergeCell ref="DY1153:ED1153"/>
    <mergeCell ref="EE1153:EJ1153"/>
    <mergeCell ref="EK1153:EP1153"/>
    <mergeCell ref="BW1153:CB1153"/>
    <mergeCell ref="CC1153:CH1153"/>
    <mergeCell ref="CI1153:CN1153"/>
    <mergeCell ref="CO1153:CT1153"/>
    <mergeCell ref="CU1153:CZ1153"/>
    <mergeCell ref="DA1153:DF1153"/>
    <mergeCell ref="AM1153:AR1153"/>
    <mergeCell ref="AS1153:AX1153"/>
    <mergeCell ref="AY1153:BD1153"/>
    <mergeCell ref="BE1153:BJ1153"/>
    <mergeCell ref="BK1153:BP1153"/>
    <mergeCell ref="BQ1153:BV1153"/>
    <mergeCell ref="DY1152:ED1152"/>
    <mergeCell ref="EE1152:EJ1152"/>
    <mergeCell ref="EK1152:EP1152"/>
    <mergeCell ref="EQ1152:EV1152"/>
    <mergeCell ref="A1153:H1153"/>
    <mergeCell ref="I1153:N1153"/>
    <mergeCell ref="O1153:T1153"/>
    <mergeCell ref="U1153:Z1153"/>
    <mergeCell ref="AA1153:AF1153"/>
    <mergeCell ref="AG1153:AL1153"/>
    <mergeCell ref="CO1152:CT1152"/>
    <mergeCell ref="CU1152:CZ1152"/>
    <mergeCell ref="DA1152:DF1152"/>
    <mergeCell ref="DG1152:DL1152"/>
    <mergeCell ref="DM1152:DR1152"/>
    <mergeCell ref="DS1152:DX1152"/>
    <mergeCell ref="BE1152:BJ1152"/>
    <mergeCell ref="BK1152:BP1152"/>
    <mergeCell ref="BQ1152:BV1152"/>
    <mergeCell ref="BW1152:CB1152"/>
    <mergeCell ref="CC1152:CH1152"/>
    <mergeCell ref="CI1152:CN1152"/>
    <mergeCell ref="EQ1151:EV1151"/>
    <mergeCell ref="A1152:H1152"/>
    <mergeCell ref="I1152:N1152"/>
    <mergeCell ref="O1152:T1152"/>
    <mergeCell ref="U1152:Z1152"/>
    <mergeCell ref="AA1152:AF1152"/>
    <mergeCell ref="AG1152:AL1152"/>
    <mergeCell ref="AM1152:AR1152"/>
    <mergeCell ref="AS1152:AX1152"/>
    <mergeCell ref="AY1152:BD1152"/>
    <mergeCell ref="DG1151:DL1151"/>
    <mergeCell ref="DM1151:DR1151"/>
    <mergeCell ref="DS1151:DX1151"/>
    <mergeCell ref="DY1151:ED1151"/>
    <mergeCell ref="EE1151:EJ1151"/>
    <mergeCell ref="EK1151:EP1151"/>
    <mergeCell ref="BW1151:CB1151"/>
    <mergeCell ref="CC1151:CH1151"/>
    <mergeCell ref="CI1151:CN1151"/>
    <mergeCell ref="CO1151:CT1151"/>
    <mergeCell ref="CU1151:CZ1151"/>
    <mergeCell ref="DA1151:DF1151"/>
    <mergeCell ref="AM1151:AR1151"/>
    <mergeCell ref="AS1151:AX1151"/>
    <mergeCell ref="AY1151:BD1151"/>
    <mergeCell ref="BE1151:BJ1151"/>
    <mergeCell ref="BK1151:BP1151"/>
    <mergeCell ref="BQ1151:BV1151"/>
    <mergeCell ref="DY1150:ED1150"/>
    <mergeCell ref="EE1150:EJ1150"/>
    <mergeCell ref="EK1150:EP1150"/>
    <mergeCell ref="EQ1150:EV1150"/>
    <mergeCell ref="A1151:H1151"/>
    <mergeCell ref="I1151:N1151"/>
    <mergeCell ref="O1151:T1151"/>
    <mergeCell ref="U1151:Z1151"/>
    <mergeCell ref="AA1151:AF1151"/>
    <mergeCell ref="AG1151:AL1151"/>
    <mergeCell ref="CO1150:CT1150"/>
    <mergeCell ref="CU1150:CZ1150"/>
    <mergeCell ref="DA1150:DF1150"/>
    <mergeCell ref="DG1150:DL1150"/>
    <mergeCell ref="DM1150:DR1150"/>
    <mergeCell ref="DS1150:DX1150"/>
    <mergeCell ref="BE1150:BJ1150"/>
    <mergeCell ref="BK1150:BP1150"/>
    <mergeCell ref="BQ1150:BV1150"/>
    <mergeCell ref="BW1150:CB1150"/>
    <mergeCell ref="CC1150:CH1150"/>
    <mergeCell ref="CI1150:CN1150"/>
    <mergeCell ref="EQ1149:EV1149"/>
    <mergeCell ref="A1150:H1150"/>
    <mergeCell ref="I1150:N1150"/>
    <mergeCell ref="O1150:T1150"/>
    <mergeCell ref="U1150:Z1150"/>
    <mergeCell ref="AA1150:AF1150"/>
    <mergeCell ref="AG1150:AL1150"/>
    <mergeCell ref="AM1150:AR1150"/>
    <mergeCell ref="AS1150:AX1150"/>
    <mergeCell ref="AY1150:BD1150"/>
    <mergeCell ref="DG1149:DL1149"/>
    <mergeCell ref="DM1149:DR1149"/>
    <mergeCell ref="DS1149:DX1149"/>
    <mergeCell ref="DY1149:ED1149"/>
    <mergeCell ref="EE1149:EJ1149"/>
    <mergeCell ref="EK1149:EP1149"/>
    <mergeCell ref="BW1149:CB1149"/>
    <mergeCell ref="CC1149:CH1149"/>
    <mergeCell ref="CI1149:CN1149"/>
    <mergeCell ref="CO1149:CT1149"/>
    <mergeCell ref="CU1149:CZ1149"/>
    <mergeCell ref="DA1149:DF1149"/>
    <mergeCell ref="AM1149:AR1149"/>
    <mergeCell ref="AS1149:AX1149"/>
    <mergeCell ref="AY1149:BD1149"/>
    <mergeCell ref="BE1149:BJ1149"/>
    <mergeCell ref="BK1149:BP1149"/>
    <mergeCell ref="BQ1149:BV1149"/>
    <mergeCell ref="A1149:H1149"/>
    <mergeCell ref="I1149:N1149"/>
    <mergeCell ref="O1149:T1149"/>
    <mergeCell ref="U1149:Z1149"/>
    <mergeCell ref="AA1149:AF1149"/>
    <mergeCell ref="AG1149:AL1149"/>
    <mergeCell ref="DM1148:DR1148"/>
    <mergeCell ref="DS1148:DX1148"/>
    <mergeCell ref="DY1148:ED1148"/>
    <mergeCell ref="EE1148:EJ1148"/>
    <mergeCell ref="EK1148:EP1148"/>
    <mergeCell ref="EQ1148:EV1148"/>
    <mergeCell ref="CC1148:CH1148"/>
    <mergeCell ref="CI1148:CN1148"/>
    <mergeCell ref="CO1148:CT1148"/>
    <mergeCell ref="CU1148:CZ1148"/>
    <mergeCell ref="DA1148:DF1148"/>
    <mergeCell ref="DG1148:DL1148"/>
    <mergeCell ref="AS1148:AX1148"/>
    <mergeCell ref="AY1148:BD1148"/>
    <mergeCell ref="BE1148:BJ1148"/>
    <mergeCell ref="BK1148:BP1148"/>
    <mergeCell ref="BQ1148:BV1148"/>
    <mergeCell ref="BW1148:CB1148"/>
    <mergeCell ref="EE1147:EJ1147"/>
    <mergeCell ref="EK1147:EP1147"/>
    <mergeCell ref="EQ1147:EV1147"/>
    <mergeCell ref="A1148:H1148"/>
    <mergeCell ref="I1148:N1148"/>
    <mergeCell ref="O1148:T1148"/>
    <mergeCell ref="U1148:Z1148"/>
    <mergeCell ref="AA1148:AF1148"/>
    <mergeCell ref="AG1148:AL1148"/>
    <mergeCell ref="AM1148:AR1148"/>
    <mergeCell ref="CU1147:CZ1147"/>
    <mergeCell ref="DA1147:DF1147"/>
    <mergeCell ref="DG1147:DL1147"/>
    <mergeCell ref="DM1147:DR1147"/>
    <mergeCell ref="DS1147:DX1147"/>
    <mergeCell ref="DY1147:ED1147"/>
    <mergeCell ref="BK1147:BP1147"/>
    <mergeCell ref="BQ1147:BV1147"/>
    <mergeCell ref="BW1147:CB1147"/>
    <mergeCell ref="CC1147:CH1147"/>
    <mergeCell ref="CI1147:CN1147"/>
    <mergeCell ref="CO1147:CT1147"/>
    <mergeCell ref="AA1147:AF1147"/>
    <mergeCell ref="AG1147:AL1147"/>
    <mergeCell ref="AM1147:AR1147"/>
    <mergeCell ref="AS1147:AX1147"/>
    <mergeCell ref="AY1147:BD1147"/>
    <mergeCell ref="BE1147:BJ1147"/>
    <mergeCell ref="DY1142:ED1142"/>
    <mergeCell ref="EE1142:EJ1142"/>
    <mergeCell ref="EK1142:EP1142"/>
    <mergeCell ref="EQ1142:EV1142"/>
    <mergeCell ref="A1144:H1147"/>
    <mergeCell ref="DR1144:DZ1144"/>
    <mergeCell ref="DL1145:EC1145"/>
    <mergeCell ref="I1147:N1147"/>
    <mergeCell ref="O1147:T1147"/>
    <mergeCell ref="U1147:Z1147"/>
    <mergeCell ref="CO1142:CT1142"/>
    <mergeCell ref="CU1142:CZ1142"/>
    <mergeCell ref="DA1142:DF1142"/>
    <mergeCell ref="DG1142:DL1142"/>
    <mergeCell ref="DM1142:DR1142"/>
    <mergeCell ref="DS1142:DX1142"/>
    <mergeCell ref="BE1142:BJ1142"/>
    <mergeCell ref="BK1142:BP1142"/>
    <mergeCell ref="BQ1142:BV1142"/>
    <mergeCell ref="BW1142:CB1142"/>
    <mergeCell ref="CC1142:CH1142"/>
    <mergeCell ref="CI1142:CN1142"/>
    <mergeCell ref="EQ1141:EV1141"/>
    <mergeCell ref="A1142:H1142"/>
    <mergeCell ref="I1142:N1142"/>
    <mergeCell ref="O1142:T1142"/>
    <mergeCell ref="U1142:Z1142"/>
    <mergeCell ref="AA1142:AF1142"/>
    <mergeCell ref="AG1142:AL1142"/>
    <mergeCell ref="AM1142:AR1142"/>
    <mergeCell ref="AS1142:AX1142"/>
    <mergeCell ref="AY1142:BD1142"/>
    <mergeCell ref="DG1141:DL1141"/>
    <mergeCell ref="DM1141:DR1141"/>
    <mergeCell ref="DS1141:DX1141"/>
    <mergeCell ref="DY1141:ED1141"/>
    <mergeCell ref="EE1141:EJ1141"/>
    <mergeCell ref="EK1141:EP1141"/>
    <mergeCell ref="BW1141:CB1141"/>
    <mergeCell ref="CC1141:CH1141"/>
    <mergeCell ref="CI1141:CN1141"/>
    <mergeCell ref="CO1141:CT1141"/>
    <mergeCell ref="CU1141:CZ1141"/>
    <mergeCell ref="DA1141:DF1141"/>
    <mergeCell ref="AM1141:AR1141"/>
    <mergeCell ref="AS1141:AX1141"/>
    <mergeCell ref="AY1141:BD1141"/>
    <mergeCell ref="BE1141:BJ1141"/>
    <mergeCell ref="BK1141:BP1141"/>
    <mergeCell ref="BQ1141:BV1141"/>
    <mergeCell ref="DY1140:ED1140"/>
    <mergeCell ref="EE1140:EJ1140"/>
    <mergeCell ref="EK1140:EP1140"/>
    <mergeCell ref="EQ1140:EV1140"/>
    <mergeCell ref="A1141:H1141"/>
    <mergeCell ref="I1141:N1141"/>
    <mergeCell ref="O1141:T1141"/>
    <mergeCell ref="U1141:Z1141"/>
    <mergeCell ref="AA1141:AF1141"/>
    <mergeCell ref="AG1141:AL1141"/>
    <mergeCell ref="CO1140:CT1140"/>
    <mergeCell ref="CU1140:CZ1140"/>
    <mergeCell ref="DA1140:DF1140"/>
    <mergeCell ref="DG1140:DL1140"/>
    <mergeCell ref="DM1140:DR1140"/>
    <mergeCell ref="DS1140:DX1140"/>
    <mergeCell ref="BE1140:BJ1140"/>
    <mergeCell ref="BK1140:BP1140"/>
    <mergeCell ref="BQ1140:BV1140"/>
    <mergeCell ref="BW1140:CB1140"/>
    <mergeCell ref="CC1140:CH1140"/>
    <mergeCell ref="CI1140:CN1140"/>
    <mergeCell ref="EQ1139:EV1139"/>
    <mergeCell ref="A1140:H1140"/>
    <mergeCell ref="I1140:N1140"/>
    <mergeCell ref="O1140:T1140"/>
    <mergeCell ref="U1140:Z1140"/>
    <mergeCell ref="AA1140:AF1140"/>
    <mergeCell ref="AG1140:AL1140"/>
    <mergeCell ref="AM1140:AR1140"/>
    <mergeCell ref="AS1140:AX1140"/>
    <mergeCell ref="AY1140:BD1140"/>
    <mergeCell ref="DG1139:DL1139"/>
    <mergeCell ref="DM1139:DR1139"/>
    <mergeCell ref="DS1139:DX1139"/>
    <mergeCell ref="DY1139:ED1139"/>
    <mergeCell ref="EE1139:EJ1139"/>
    <mergeCell ref="EK1139:EP1139"/>
    <mergeCell ref="BW1139:CB1139"/>
    <mergeCell ref="CC1139:CH1139"/>
    <mergeCell ref="CI1139:CN1139"/>
    <mergeCell ref="CO1139:CT1139"/>
    <mergeCell ref="CU1139:CZ1139"/>
    <mergeCell ref="DA1139:DF1139"/>
    <mergeCell ref="AM1139:AR1139"/>
    <mergeCell ref="AS1139:AX1139"/>
    <mergeCell ref="AY1139:BD1139"/>
    <mergeCell ref="BE1139:BJ1139"/>
    <mergeCell ref="BK1139:BP1139"/>
    <mergeCell ref="BQ1139:BV1139"/>
    <mergeCell ref="DY1138:ED1138"/>
    <mergeCell ref="EE1138:EJ1138"/>
    <mergeCell ref="EK1138:EP1138"/>
    <mergeCell ref="EQ1138:EV1138"/>
    <mergeCell ref="A1139:H1139"/>
    <mergeCell ref="I1139:N1139"/>
    <mergeCell ref="O1139:T1139"/>
    <mergeCell ref="U1139:Z1139"/>
    <mergeCell ref="AA1139:AF1139"/>
    <mergeCell ref="AG1139:AL1139"/>
    <mergeCell ref="CO1138:CT1138"/>
    <mergeCell ref="CU1138:CZ1138"/>
    <mergeCell ref="DA1138:DF1138"/>
    <mergeCell ref="DG1138:DL1138"/>
    <mergeCell ref="DM1138:DR1138"/>
    <mergeCell ref="DS1138:DX1138"/>
    <mergeCell ref="BE1138:BJ1138"/>
    <mergeCell ref="BK1138:BP1138"/>
    <mergeCell ref="BQ1138:BV1138"/>
    <mergeCell ref="BW1138:CB1138"/>
    <mergeCell ref="CC1138:CH1138"/>
    <mergeCell ref="CI1138:CN1138"/>
    <mergeCell ref="EQ1137:EV1137"/>
    <mergeCell ref="A1138:H1138"/>
    <mergeCell ref="I1138:N1138"/>
    <mergeCell ref="O1138:T1138"/>
    <mergeCell ref="U1138:Z1138"/>
    <mergeCell ref="AA1138:AF1138"/>
    <mergeCell ref="AG1138:AL1138"/>
    <mergeCell ref="AM1138:AR1138"/>
    <mergeCell ref="AS1138:AX1138"/>
    <mergeCell ref="AY1138:BD1138"/>
    <mergeCell ref="DG1137:DL1137"/>
    <mergeCell ref="DM1137:DR1137"/>
    <mergeCell ref="DS1137:DX1137"/>
    <mergeCell ref="DY1137:ED1137"/>
    <mergeCell ref="EE1137:EJ1137"/>
    <mergeCell ref="EK1137:EP1137"/>
    <mergeCell ref="BW1137:CB1137"/>
    <mergeCell ref="CC1137:CH1137"/>
    <mergeCell ref="CI1137:CN1137"/>
    <mergeCell ref="CO1137:CT1137"/>
    <mergeCell ref="CU1137:CZ1137"/>
    <mergeCell ref="DA1137:DF1137"/>
    <mergeCell ref="AM1137:AR1137"/>
    <mergeCell ref="AS1137:AX1137"/>
    <mergeCell ref="AY1137:BD1137"/>
    <mergeCell ref="BE1137:BJ1137"/>
    <mergeCell ref="BK1137:BP1137"/>
    <mergeCell ref="BQ1137:BV1137"/>
    <mergeCell ref="DY1136:ED1136"/>
    <mergeCell ref="EE1136:EJ1136"/>
    <mergeCell ref="EK1136:EP1136"/>
    <mergeCell ref="EQ1136:EV1136"/>
    <mergeCell ref="A1137:H1137"/>
    <mergeCell ref="I1137:N1137"/>
    <mergeCell ref="O1137:T1137"/>
    <mergeCell ref="U1137:Z1137"/>
    <mergeCell ref="AA1137:AF1137"/>
    <mergeCell ref="AG1137:AL1137"/>
    <mergeCell ref="CO1136:CT1136"/>
    <mergeCell ref="CU1136:CZ1136"/>
    <mergeCell ref="DA1136:DF1136"/>
    <mergeCell ref="DG1136:DL1136"/>
    <mergeCell ref="DM1136:DR1136"/>
    <mergeCell ref="DS1136:DX1136"/>
    <mergeCell ref="BE1136:BJ1136"/>
    <mergeCell ref="BK1136:BP1136"/>
    <mergeCell ref="BQ1136:BV1136"/>
    <mergeCell ref="BW1136:CB1136"/>
    <mergeCell ref="CC1136:CH1136"/>
    <mergeCell ref="CI1136:CN1136"/>
    <mergeCell ref="EQ1135:EV1135"/>
    <mergeCell ref="A1136:H1136"/>
    <mergeCell ref="I1136:N1136"/>
    <mergeCell ref="O1136:T1136"/>
    <mergeCell ref="U1136:Z1136"/>
    <mergeCell ref="AA1136:AF1136"/>
    <mergeCell ref="AG1136:AL1136"/>
    <mergeCell ref="AM1136:AR1136"/>
    <mergeCell ref="AS1136:AX1136"/>
    <mergeCell ref="AY1136:BD1136"/>
    <mergeCell ref="DG1135:DL1135"/>
    <mergeCell ref="DM1135:DR1135"/>
    <mergeCell ref="DS1135:DX1135"/>
    <mergeCell ref="DY1135:ED1135"/>
    <mergeCell ref="EE1135:EJ1135"/>
    <mergeCell ref="EK1135:EP1135"/>
    <mergeCell ref="BW1135:CB1135"/>
    <mergeCell ref="CC1135:CH1135"/>
    <mergeCell ref="CI1135:CN1135"/>
    <mergeCell ref="CO1135:CT1135"/>
    <mergeCell ref="CU1135:CZ1135"/>
    <mergeCell ref="DA1135:DF1135"/>
    <mergeCell ref="AM1135:AR1135"/>
    <mergeCell ref="AS1135:AX1135"/>
    <mergeCell ref="AY1135:BD1135"/>
    <mergeCell ref="BE1135:BJ1135"/>
    <mergeCell ref="BK1135:BP1135"/>
    <mergeCell ref="BQ1135:BV1135"/>
    <mergeCell ref="DY1134:ED1134"/>
    <mergeCell ref="EE1134:EJ1134"/>
    <mergeCell ref="EK1134:EP1134"/>
    <mergeCell ref="EQ1134:EV1134"/>
    <mergeCell ref="A1135:H1135"/>
    <mergeCell ref="I1135:N1135"/>
    <mergeCell ref="O1135:T1135"/>
    <mergeCell ref="U1135:Z1135"/>
    <mergeCell ref="AA1135:AF1135"/>
    <mergeCell ref="AG1135:AL1135"/>
    <mergeCell ref="CO1134:CT1134"/>
    <mergeCell ref="CU1134:CZ1134"/>
    <mergeCell ref="DA1134:DF1134"/>
    <mergeCell ref="DG1134:DL1134"/>
    <mergeCell ref="DM1134:DR1134"/>
    <mergeCell ref="DS1134:DX1134"/>
    <mergeCell ref="BE1134:BJ1134"/>
    <mergeCell ref="BK1134:BP1134"/>
    <mergeCell ref="BQ1134:BV1134"/>
    <mergeCell ref="BW1134:CB1134"/>
    <mergeCell ref="CC1134:CH1134"/>
    <mergeCell ref="CI1134:CN1134"/>
    <mergeCell ref="EQ1133:EV1133"/>
    <mergeCell ref="A1134:H1134"/>
    <mergeCell ref="I1134:N1134"/>
    <mergeCell ref="O1134:T1134"/>
    <mergeCell ref="U1134:Z1134"/>
    <mergeCell ref="AA1134:AF1134"/>
    <mergeCell ref="AG1134:AL1134"/>
    <mergeCell ref="AM1134:AR1134"/>
    <mergeCell ref="AS1134:AX1134"/>
    <mergeCell ref="AY1134:BD1134"/>
    <mergeCell ref="DG1133:DL1133"/>
    <mergeCell ref="DM1133:DR1133"/>
    <mergeCell ref="DS1133:DX1133"/>
    <mergeCell ref="DY1133:ED1133"/>
    <mergeCell ref="EE1133:EJ1133"/>
    <mergeCell ref="EK1133:EP1133"/>
    <mergeCell ref="BW1133:CB1133"/>
    <mergeCell ref="CC1133:CH1133"/>
    <mergeCell ref="CI1133:CN1133"/>
    <mergeCell ref="CO1133:CT1133"/>
    <mergeCell ref="CU1133:CZ1133"/>
    <mergeCell ref="DA1133:DF1133"/>
    <mergeCell ref="AM1133:AR1133"/>
    <mergeCell ref="AS1133:AX1133"/>
    <mergeCell ref="AY1133:BD1133"/>
    <mergeCell ref="BE1133:BJ1133"/>
    <mergeCell ref="BK1133:BP1133"/>
    <mergeCell ref="BQ1133:BV1133"/>
    <mergeCell ref="DY1132:ED1132"/>
    <mergeCell ref="EE1132:EJ1132"/>
    <mergeCell ref="EK1132:EP1132"/>
    <mergeCell ref="EQ1132:EV1132"/>
    <mergeCell ref="A1133:H1133"/>
    <mergeCell ref="I1133:N1133"/>
    <mergeCell ref="O1133:T1133"/>
    <mergeCell ref="U1133:Z1133"/>
    <mergeCell ref="AA1133:AF1133"/>
    <mergeCell ref="AG1133:AL1133"/>
    <mergeCell ref="CO1132:CT1132"/>
    <mergeCell ref="CU1132:CZ1132"/>
    <mergeCell ref="DA1132:DF1132"/>
    <mergeCell ref="DG1132:DL1132"/>
    <mergeCell ref="DM1132:DR1132"/>
    <mergeCell ref="DS1132:DX1132"/>
    <mergeCell ref="BE1132:BJ1132"/>
    <mergeCell ref="BK1132:BP1132"/>
    <mergeCell ref="BQ1132:BV1132"/>
    <mergeCell ref="BW1132:CB1132"/>
    <mergeCell ref="CC1132:CH1132"/>
    <mergeCell ref="CI1132:CN1132"/>
    <mergeCell ref="EQ1131:EV1131"/>
    <mergeCell ref="A1132:H1132"/>
    <mergeCell ref="I1132:N1132"/>
    <mergeCell ref="O1132:T1132"/>
    <mergeCell ref="U1132:Z1132"/>
    <mergeCell ref="AA1132:AF1132"/>
    <mergeCell ref="AG1132:AL1132"/>
    <mergeCell ref="AM1132:AR1132"/>
    <mergeCell ref="AS1132:AX1132"/>
    <mergeCell ref="AY1132:BD1132"/>
    <mergeCell ref="DG1131:DL1131"/>
    <mergeCell ref="DM1131:DR1131"/>
    <mergeCell ref="DS1131:DX1131"/>
    <mergeCell ref="DY1131:ED1131"/>
    <mergeCell ref="EE1131:EJ1131"/>
    <mergeCell ref="EK1131:EP1131"/>
    <mergeCell ref="BW1131:CB1131"/>
    <mergeCell ref="CC1131:CH1131"/>
    <mergeCell ref="CI1131:CN1131"/>
    <mergeCell ref="CO1131:CT1131"/>
    <mergeCell ref="CU1131:CZ1131"/>
    <mergeCell ref="DA1131:DF1131"/>
    <mergeCell ref="AM1131:AR1131"/>
    <mergeCell ref="AS1131:AX1131"/>
    <mergeCell ref="AY1131:BD1131"/>
    <mergeCell ref="BE1131:BJ1131"/>
    <mergeCell ref="BK1131:BP1131"/>
    <mergeCell ref="BQ1131:BV1131"/>
    <mergeCell ref="DY1130:ED1130"/>
    <mergeCell ref="EE1130:EJ1130"/>
    <mergeCell ref="EK1130:EP1130"/>
    <mergeCell ref="EQ1130:EV1130"/>
    <mergeCell ref="A1131:H1131"/>
    <mergeCell ref="I1131:N1131"/>
    <mergeCell ref="O1131:T1131"/>
    <mergeCell ref="U1131:Z1131"/>
    <mergeCell ref="AA1131:AF1131"/>
    <mergeCell ref="AG1131:AL1131"/>
    <mergeCell ref="CO1130:CT1130"/>
    <mergeCell ref="CU1130:CZ1130"/>
    <mergeCell ref="DA1130:DF1130"/>
    <mergeCell ref="DG1130:DL1130"/>
    <mergeCell ref="DM1130:DR1130"/>
    <mergeCell ref="DS1130:DX1130"/>
    <mergeCell ref="BE1130:BJ1130"/>
    <mergeCell ref="BK1130:BP1130"/>
    <mergeCell ref="BQ1130:BV1130"/>
    <mergeCell ref="BW1130:CB1130"/>
    <mergeCell ref="CC1130:CH1130"/>
    <mergeCell ref="CI1130:CN1130"/>
    <mergeCell ref="EQ1129:EV1129"/>
    <mergeCell ref="A1130:H1130"/>
    <mergeCell ref="I1130:N1130"/>
    <mergeCell ref="O1130:T1130"/>
    <mergeCell ref="U1130:Z1130"/>
    <mergeCell ref="AA1130:AF1130"/>
    <mergeCell ref="AG1130:AL1130"/>
    <mergeCell ref="AM1130:AR1130"/>
    <mergeCell ref="AS1130:AX1130"/>
    <mergeCell ref="AY1130:BD1130"/>
    <mergeCell ref="DG1129:DL1129"/>
    <mergeCell ref="DM1129:DR1129"/>
    <mergeCell ref="DS1129:DX1129"/>
    <mergeCell ref="DY1129:ED1129"/>
    <mergeCell ref="EE1129:EJ1129"/>
    <mergeCell ref="EK1129:EP1129"/>
    <mergeCell ref="BW1129:CB1129"/>
    <mergeCell ref="CC1129:CH1129"/>
    <mergeCell ref="CI1129:CN1129"/>
    <mergeCell ref="CO1129:CT1129"/>
    <mergeCell ref="CU1129:CZ1129"/>
    <mergeCell ref="DA1129:DF1129"/>
    <mergeCell ref="AM1129:AR1129"/>
    <mergeCell ref="AS1129:AX1129"/>
    <mergeCell ref="AY1129:BD1129"/>
    <mergeCell ref="BE1129:BJ1129"/>
    <mergeCell ref="BK1129:BP1129"/>
    <mergeCell ref="BQ1129:BV1129"/>
    <mergeCell ref="DY1128:ED1128"/>
    <mergeCell ref="EE1128:EJ1128"/>
    <mergeCell ref="EK1128:EP1128"/>
    <mergeCell ref="EQ1128:EV1128"/>
    <mergeCell ref="A1129:H1129"/>
    <mergeCell ref="I1129:N1129"/>
    <mergeCell ref="O1129:T1129"/>
    <mergeCell ref="U1129:Z1129"/>
    <mergeCell ref="AA1129:AF1129"/>
    <mergeCell ref="AG1129:AL1129"/>
    <mergeCell ref="CO1128:CT1128"/>
    <mergeCell ref="CU1128:CZ1128"/>
    <mergeCell ref="DA1128:DF1128"/>
    <mergeCell ref="DG1128:DL1128"/>
    <mergeCell ref="DM1128:DR1128"/>
    <mergeCell ref="DS1128:DX1128"/>
    <mergeCell ref="BE1128:BJ1128"/>
    <mergeCell ref="BK1128:BP1128"/>
    <mergeCell ref="BQ1128:BV1128"/>
    <mergeCell ref="BW1128:CB1128"/>
    <mergeCell ref="CC1128:CH1128"/>
    <mergeCell ref="CI1128:CN1128"/>
    <mergeCell ref="EQ1127:EV1127"/>
    <mergeCell ref="A1128:H1128"/>
    <mergeCell ref="I1128:N1128"/>
    <mergeCell ref="O1128:T1128"/>
    <mergeCell ref="U1128:Z1128"/>
    <mergeCell ref="AA1128:AF1128"/>
    <mergeCell ref="AG1128:AL1128"/>
    <mergeCell ref="AM1128:AR1128"/>
    <mergeCell ref="AS1128:AX1128"/>
    <mergeCell ref="AY1128:BD1128"/>
    <mergeCell ref="DG1127:DL1127"/>
    <mergeCell ref="DM1127:DR1127"/>
    <mergeCell ref="DS1127:DX1127"/>
    <mergeCell ref="DY1127:ED1127"/>
    <mergeCell ref="EE1127:EJ1127"/>
    <mergeCell ref="EK1127:EP1127"/>
    <mergeCell ref="BW1127:CB1127"/>
    <mergeCell ref="CC1127:CH1127"/>
    <mergeCell ref="CI1127:CN1127"/>
    <mergeCell ref="CO1127:CT1127"/>
    <mergeCell ref="CU1127:CZ1127"/>
    <mergeCell ref="DA1127:DF1127"/>
    <mergeCell ref="AM1127:AR1127"/>
    <mergeCell ref="AS1127:AX1127"/>
    <mergeCell ref="AY1127:BD1127"/>
    <mergeCell ref="BE1127:BJ1127"/>
    <mergeCell ref="BK1127:BP1127"/>
    <mergeCell ref="BQ1127:BV1127"/>
    <mergeCell ref="DY1126:ED1126"/>
    <mergeCell ref="EE1126:EJ1126"/>
    <mergeCell ref="EK1126:EP1126"/>
    <mergeCell ref="EQ1126:EV1126"/>
    <mergeCell ref="A1127:H1127"/>
    <mergeCell ref="I1127:N1127"/>
    <mergeCell ref="O1127:T1127"/>
    <mergeCell ref="U1127:Z1127"/>
    <mergeCell ref="AA1127:AF1127"/>
    <mergeCell ref="AG1127:AL1127"/>
    <mergeCell ref="CO1126:CT1126"/>
    <mergeCell ref="CU1126:CZ1126"/>
    <mergeCell ref="DA1126:DF1126"/>
    <mergeCell ref="DG1126:DL1126"/>
    <mergeCell ref="DM1126:DR1126"/>
    <mergeCell ref="DS1126:DX1126"/>
    <mergeCell ref="BE1126:BJ1126"/>
    <mergeCell ref="BK1126:BP1126"/>
    <mergeCell ref="BQ1126:BV1126"/>
    <mergeCell ref="BW1126:CB1126"/>
    <mergeCell ref="CC1126:CH1126"/>
    <mergeCell ref="CI1126:CN1126"/>
    <mergeCell ref="EQ1125:EV1125"/>
    <mergeCell ref="A1126:H1126"/>
    <mergeCell ref="I1126:N1126"/>
    <mergeCell ref="O1126:T1126"/>
    <mergeCell ref="U1126:Z1126"/>
    <mergeCell ref="AA1126:AF1126"/>
    <mergeCell ref="AG1126:AL1126"/>
    <mergeCell ref="AM1126:AR1126"/>
    <mergeCell ref="AS1126:AX1126"/>
    <mergeCell ref="AY1126:BD1126"/>
    <mergeCell ref="DG1125:DL1125"/>
    <mergeCell ref="DM1125:DR1125"/>
    <mergeCell ref="DS1125:DX1125"/>
    <mergeCell ref="DY1125:ED1125"/>
    <mergeCell ref="EE1125:EJ1125"/>
    <mergeCell ref="EK1125:EP1125"/>
    <mergeCell ref="BW1125:CB1125"/>
    <mergeCell ref="CC1125:CH1125"/>
    <mergeCell ref="CI1125:CN1125"/>
    <mergeCell ref="CO1125:CT1125"/>
    <mergeCell ref="CU1125:CZ1125"/>
    <mergeCell ref="DA1125:DF1125"/>
    <mergeCell ref="AM1125:AR1125"/>
    <mergeCell ref="AS1125:AX1125"/>
    <mergeCell ref="AY1125:BD1125"/>
    <mergeCell ref="BE1125:BJ1125"/>
    <mergeCell ref="BK1125:BP1125"/>
    <mergeCell ref="BQ1125:BV1125"/>
    <mergeCell ref="DY1124:ED1124"/>
    <mergeCell ref="EE1124:EJ1124"/>
    <mergeCell ref="EK1124:EP1124"/>
    <mergeCell ref="EQ1124:EV1124"/>
    <mergeCell ref="A1125:H1125"/>
    <mergeCell ref="I1125:N1125"/>
    <mergeCell ref="O1125:T1125"/>
    <mergeCell ref="U1125:Z1125"/>
    <mergeCell ref="AA1125:AF1125"/>
    <mergeCell ref="AG1125:AL1125"/>
    <mergeCell ref="CO1124:CT1124"/>
    <mergeCell ref="CU1124:CZ1124"/>
    <mergeCell ref="DA1124:DF1124"/>
    <mergeCell ref="DG1124:DL1124"/>
    <mergeCell ref="DM1124:DR1124"/>
    <mergeCell ref="DS1124:DX1124"/>
    <mergeCell ref="BE1124:BJ1124"/>
    <mergeCell ref="BK1124:BP1124"/>
    <mergeCell ref="BQ1124:BV1124"/>
    <mergeCell ref="BW1124:CB1124"/>
    <mergeCell ref="CC1124:CH1124"/>
    <mergeCell ref="CI1124:CN1124"/>
    <mergeCell ref="EQ1123:EV1123"/>
    <mergeCell ref="A1124:H1124"/>
    <mergeCell ref="I1124:N1124"/>
    <mergeCell ref="O1124:T1124"/>
    <mergeCell ref="U1124:Z1124"/>
    <mergeCell ref="AA1124:AF1124"/>
    <mergeCell ref="AG1124:AL1124"/>
    <mergeCell ref="AM1124:AR1124"/>
    <mergeCell ref="AS1124:AX1124"/>
    <mergeCell ref="AY1124:BD1124"/>
    <mergeCell ref="DG1123:DL1123"/>
    <mergeCell ref="DM1123:DR1123"/>
    <mergeCell ref="DS1123:DX1123"/>
    <mergeCell ref="DY1123:ED1123"/>
    <mergeCell ref="EE1123:EJ1123"/>
    <mergeCell ref="EK1123:EP1123"/>
    <mergeCell ref="BW1123:CB1123"/>
    <mergeCell ref="CC1123:CH1123"/>
    <mergeCell ref="CI1123:CN1123"/>
    <mergeCell ref="CO1123:CT1123"/>
    <mergeCell ref="CU1123:CZ1123"/>
    <mergeCell ref="DA1123:DF1123"/>
    <mergeCell ref="AM1123:AR1123"/>
    <mergeCell ref="AS1123:AX1123"/>
    <mergeCell ref="AY1123:BD1123"/>
    <mergeCell ref="BE1123:BJ1123"/>
    <mergeCell ref="BK1123:BP1123"/>
    <mergeCell ref="BQ1123:BV1123"/>
    <mergeCell ref="DY1122:ED1122"/>
    <mergeCell ref="EE1122:EJ1122"/>
    <mergeCell ref="EK1122:EP1122"/>
    <mergeCell ref="EQ1122:EV1122"/>
    <mergeCell ref="A1123:H1123"/>
    <mergeCell ref="I1123:N1123"/>
    <mergeCell ref="O1123:T1123"/>
    <mergeCell ref="U1123:Z1123"/>
    <mergeCell ref="AA1123:AF1123"/>
    <mergeCell ref="AG1123:AL1123"/>
    <mergeCell ref="CO1122:CT1122"/>
    <mergeCell ref="CU1122:CZ1122"/>
    <mergeCell ref="DA1122:DF1122"/>
    <mergeCell ref="DG1122:DL1122"/>
    <mergeCell ref="DM1122:DR1122"/>
    <mergeCell ref="DS1122:DX1122"/>
    <mergeCell ref="BE1122:BJ1122"/>
    <mergeCell ref="BK1122:BP1122"/>
    <mergeCell ref="BQ1122:BV1122"/>
    <mergeCell ref="BW1122:CB1122"/>
    <mergeCell ref="CC1122:CH1122"/>
    <mergeCell ref="CI1122:CN1122"/>
    <mergeCell ref="EQ1121:EV1121"/>
    <mergeCell ref="A1122:H1122"/>
    <mergeCell ref="I1122:N1122"/>
    <mergeCell ref="O1122:T1122"/>
    <mergeCell ref="U1122:Z1122"/>
    <mergeCell ref="AA1122:AF1122"/>
    <mergeCell ref="AG1122:AL1122"/>
    <mergeCell ref="AM1122:AR1122"/>
    <mergeCell ref="AS1122:AX1122"/>
    <mergeCell ref="AY1122:BD1122"/>
    <mergeCell ref="DG1121:DL1121"/>
    <mergeCell ref="DM1121:DR1121"/>
    <mergeCell ref="DS1121:DX1121"/>
    <mergeCell ref="DY1121:ED1121"/>
    <mergeCell ref="EE1121:EJ1121"/>
    <mergeCell ref="EK1121:EP1121"/>
    <mergeCell ref="BW1121:CB1121"/>
    <mergeCell ref="CC1121:CH1121"/>
    <mergeCell ref="CI1121:CN1121"/>
    <mergeCell ref="CO1121:CT1121"/>
    <mergeCell ref="CU1121:CZ1121"/>
    <mergeCell ref="DA1121:DF1121"/>
    <mergeCell ref="AM1121:AR1121"/>
    <mergeCell ref="AS1121:AX1121"/>
    <mergeCell ref="AY1121:BD1121"/>
    <mergeCell ref="BE1121:BJ1121"/>
    <mergeCell ref="BK1121:BP1121"/>
    <mergeCell ref="BQ1121:BV1121"/>
    <mergeCell ref="DY1120:ED1120"/>
    <mergeCell ref="EE1120:EJ1120"/>
    <mergeCell ref="EK1120:EP1120"/>
    <mergeCell ref="EQ1120:EV1120"/>
    <mergeCell ref="A1121:H1121"/>
    <mergeCell ref="I1121:N1121"/>
    <mergeCell ref="O1121:T1121"/>
    <mergeCell ref="U1121:Z1121"/>
    <mergeCell ref="AA1121:AF1121"/>
    <mergeCell ref="AG1121:AL1121"/>
    <mergeCell ref="CO1120:CT1120"/>
    <mergeCell ref="CU1120:CZ1120"/>
    <mergeCell ref="DA1120:DF1120"/>
    <mergeCell ref="DG1120:DL1120"/>
    <mergeCell ref="DM1120:DR1120"/>
    <mergeCell ref="DS1120:DX1120"/>
    <mergeCell ref="BE1120:BJ1120"/>
    <mergeCell ref="BK1120:BP1120"/>
    <mergeCell ref="BQ1120:BV1120"/>
    <mergeCell ref="BW1120:CB1120"/>
    <mergeCell ref="CC1120:CH1120"/>
    <mergeCell ref="CI1120:CN1120"/>
    <mergeCell ref="EQ1119:EV1119"/>
    <mergeCell ref="A1120:H1120"/>
    <mergeCell ref="I1120:N1120"/>
    <mergeCell ref="O1120:T1120"/>
    <mergeCell ref="U1120:Z1120"/>
    <mergeCell ref="AA1120:AF1120"/>
    <mergeCell ref="AG1120:AL1120"/>
    <mergeCell ref="AM1120:AR1120"/>
    <mergeCell ref="AS1120:AX1120"/>
    <mergeCell ref="AY1120:BD1120"/>
    <mergeCell ref="DG1119:DL1119"/>
    <mergeCell ref="DM1119:DR1119"/>
    <mergeCell ref="DS1119:DX1119"/>
    <mergeCell ref="DY1119:ED1119"/>
    <mergeCell ref="EE1119:EJ1119"/>
    <mergeCell ref="EK1119:EP1119"/>
    <mergeCell ref="BW1119:CB1119"/>
    <mergeCell ref="CC1119:CH1119"/>
    <mergeCell ref="CI1119:CN1119"/>
    <mergeCell ref="CO1119:CT1119"/>
    <mergeCell ref="CU1119:CZ1119"/>
    <mergeCell ref="DA1119:DF1119"/>
    <mergeCell ref="AM1119:AR1119"/>
    <mergeCell ref="AS1119:AX1119"/>
    <mergeCell ref="AY1119:BD1119"/>
    <mergeCell ref="BE1119:BJ1119"/>
    <mergeCell ref="BK1119:BP1119"/>
    <mergeCell ref="BQ1119:BV1119"/>
    <mergeCell ref="DY1118:ED1118"/>
    <mergeCell ref="EE1118:EJ1118"/>
    <mergeCell ref="EK1118:EP1118"/>
    <mergeCell ref="EQ1118:EV1118"/>
    <mergeCell ref="A1119:H1119"/>
    <mergeCell ref="I1119:N1119"/>
    <mergeCell ref="O1119:T1119"/>
    <mergeCell ref="U1119:Z1119"/>
    <mergeCell ref="AA1119:AF1119"/>
    <mergeCell ref="AG1119:AL1119"/>
    <mergeCell ref="CO1118:CT1118"/>
    <mergeCell ref="CU1118:CZ1118"/>
    <mergeCell ref="DA1118:DF1118"/>
    <mergeCell ref="DG1118:DL1118"/>
    <mergeCell ref="DM1118:DR1118"/>
    <mergeCell ref="DS1118:DX1118"/>
    <mergeCell ref="BE1118:BJ1118"/>
    <mergeCell ref="BK1118:BP1118"/>
    <mergeCell ref="BQ1118:BV1118"/>
    <mergeCell ref="BW1118:CB1118"/>
    <mergeCell ref="CC1118:CH1118"/>
    <mergeCell ref="CI1118:CN1118"/>
    <mergeCell ref="EQ1117:EV1117"/>
    <mergeCell ref="A1118:H1118"/>
    <mergeCell ref="I1118:N1118"/>
    <mergeCell ref="O1118:T1118"/>
    <mergeCell ref="U1118:Z1118"/>
    <mergeCell ref="AA1118:AF1118"/>
    <mergeCell ref="AG1118:AL1118"/>
    <mergeCell ref="AM1118:AR1118"/>
    <mergeCell ref="AS1118:AX1118"/>
    <mergeCell ref="AY1118:BD1118"/>
    <mergeCell ref="DG1117:DL1117"/>
    <mergeCell ref="DM1117:DR1117"/>
    <mergeCell ref="DS1117:DX1117"/>
    <mergeCell ref="DY1117:ED1117"/>
    <mergeCell ref="EE1117:EJ1117"/>
    <mergeCell ref="EK1117:EP1117"/>
    <mergeCell ref="BW1117:CB1117"/>
    <mergeCell ref="CC1117:CH1117"/>
    <mergeCell ref="CI1117:CN1117"/>
    <mergeCell ref="CO1117:CT1117"/>
    <mergeCell ref="CU1117:CZ1117"/>
    <mergeCell ref="DA1117:DF1117"/>
    <mergeCell ref="AM1117:AR1117"/>
    <mergeCell ref="AS1117:AX1117"/>
    <mergeCell ref="AY1117:BD1117"/>
    <mergeCell ref="BE1117:BJ1117"/>
    <mergeCell ref="BK1117:BP1117"/>
    <mergeCell ref="BQ1117:BV1117"/>
    <mergeCell ref="DY1116:ED1116"/>
    <mergeCell ref="EE1116:EJ1116"/>
    <mergeCell ref="EK1116:EP1116"/>
    <mergeCell ref="EQ1116:EV1116"/>
    <mergeCell ref="A1117:H1117"/>
    <mergeCell ref="I1117:N1117"/>
    <mergeCell ref="O1117:T1117"/>
    <mergeCell ref="U1117:Z1117"/>
    <mergeCell ref="AA1117:AF1117"/>
    <mergeCell ref="AG1117:AL1117"/>
    <mergeCell ref="CO1116:CT1116"/>
    <mergeCell ref="CU1116:CZ1116"/>
    <mergeCell ref="DA1116:DF1116"/>
    <mergeCell ref="DG1116:DL1116"/>
    <mergeCell ref="DM1116:DR1116"/>
    <mergeCell ref="DS1116:DX1116"/>
    <mergeCell ref="BE1116:BJ1116"/>
    <mergeCell ref="BK1116:BP1116"/>
    <mergeCell ref="BQ1116:BV1116"/>
    <mergeCell ref="BW1116:CB1116"/>
    <mergeCell ref="CC1116:CH1116"/>
    <mergeCell ref="CI1116:CN1116"/>
    <mergeCell ref="EQ1115:EV1115"/>
    <mergeCell ref="A1116:H1116"/>
    <mergeCell ref="I1116:N1116"/>
    <mergeCell ref="O1116:T1116"/>
    <mergeCell ref="U1116:Z1116"/>
    <mergeCell ref="AA1116:AF1116"/>
    <mergeCell ref="AG1116:AL1116"/>
    <mergeCell ref="AM1116:AR1116"/>
    <mergeCell ref="AS1116:AX1116"/>
    <mergeCell ref="AY1116:BD1116"/>
    <mergeCell ref="DG1115:DL1115"/>
    <mergeCell ref="DM1115:DR1115"/>
    <mergeCell ref="DS1115:DX1115"/>
    <mergeCell ref="DY1115:ED1115"/>
    <mergeCell ref="EE1115:EJ1115"/>
    <mergeCell ref="EK1115:EP1115"/>
    <mergeCell ref="BW1115:CB1115"/>
    <mergeCell ref="CC1115:CH1115"/>
    <mergeCell ref="CI1115:CN1115"/>
    <mergeCell ref="CO1115:CT1115"/>
    <mergeCell ref="CU1115:CZ1115"/>
    <mergeCell ref="DA1115:DF1115"/>
    <mergeCell ref="AM1115:AR1115"/>
    <mergeCell ref="AS1115:AX1115"/>
    <mergeCell ref="AY1115:BD1115"/>
    <mergeCell ref="BE1115:BJ1115"/>
    <mergeCell ref="BK1115:BP1115"/>
    <mergeCell ref="BQ1115:BV1115"/>
    <mergeCell ref="DY1114:ED1114"/>
    <mergeCell ref="EE1114:EJ1114"/>
    <mergeCell ref="EK1114:EP1114"/>
    <mergeCell ref="EQ1114:EV1114"/>
    <mergeCell ref="A1115:H1115"/>
    <mergeCell ref="I1115:N1115"/>
    <mergeCell ref="O1115:T1115"/>
    <mergeCell ref="U1115:Z1115"/>
    <mergeCell ref="AA1115:AF1115"/>
    <mergeCell ref="AG1115:AL1115"/>
    <mergeCell ref="CO1114:CT1114"/>
    <mergeCell ref="CU1114:CZ1114"/>
    <mergeCell ref="DA1114:DF1114"/>
    <mergeCell ref="DG1114:DL1114"/>
    <mergeCell ref="DM1114:DR1114"/>
    <mergeCell ref="DS1114:DX1114"/>
    <mergeCell ref="BE1114:BJ1114"/>
    <mergeCell ref="BK1114:BP1114"/>
    <mergeCell ref="BQ1114:BV1114"/>
    <mergeCell ref="BW1114:CB1114"/>
    <mergeCell ref="CC1114:CH1114"/>
    <mergeCell ref="CI1114:CN1114"/>
    <mergeCell ref="EQ1113:EV1113"/>
    <mergeCell ref="A1114:H1114"/>
    <mergeCell ref="I1114:N1114"/>
    <mergeCell ref="O1114:T1114"/>
    <mergeCell ref="U1114:Z1114"/>
    <mergeCell ref="AA1114:AF1114"/>
    <mergeCell ref="AG1114:AL1114"/>
    <mergeCell ref="AM1114:AR1114"/>
    <mergeCell ref="AS1114:AX1114"/>
    <mergeCell ref="AY1114:BD1114"/>
    <mergeCell ref="DG1113:DL1113"/>
    <mergeCell ref="DM1113:DR1113"/>
    <mergeCell ref="DS1113:DX1113"/>
    <mergeCell ref="DY1113:ED1113"/>
    <mergeCell ref="EE1113:EJ1113"/>
    <mergeCell ref="EK1113:EP1113"/>
    <mergeCell ref="BW1113:CB1113"/>
    <mergeCell ref="CC1113:CH1113"/>
    <mergeCell ref="CI1113:CN1113"/>
    <mergeCell ref="CO1113:CT1113"/>
    <mergeCell ref="CU1113:CZ1113"/>
    <mergeCell ref="DA1113:DF1113"/>
    <mergeCell ref="AM1113:AR1113"/>
    <mergeCell ref="AS1113:AX1113"/>
    <mergeCell ref="AY1113:BD1113"/>
    <mergeCell ref="BE1113:BJ1113"/>
    <mergeCell ref="BK1113:BP1113"/>
    <mergeCell ref="BQ1113:BV1113"/>
    <mergeCell ref="A1113:H1113"/>
    <mergeCell ref="I1113:N1113"/>
    <mergeCell ref="O1113:T1113"/>
    <mergeCell ref="U1113:Z1113"/>
    <mergeCell ref="AA1113:AF1113"/>
    <mergeCell ref="AG1113:AL1113"/>
    <mergeCell ref="DM1112:DR1112"/>
    <mergeCell ref="DS1112:DX1112"/>
    <mergeCell ref="DY1112:ED1112"/>
    <mergeCell ref="EE1112:EJ1112"/>
    <mergeCell ref="EK1112:EP1112"/>
    <mergeCell ref="EQ1112:EV1112"/>
    <mergeCell ref="CC1112:CH1112"/>
    <mergeCell ref="CI1112:CN1112"/>
    <mergeCell ref="CO1112:CT1112"/>
    <mergeCell ref="CU1112:CZ1112"/>
    <mergeCell ref="DA1112:DF1112"/>
    <mergeCell ref="DG1112:DL1112"/>
    <mergeCell ref="AS1112:AX1112"/>
    <mergeCell ref="AY1112:BD1112"/>
    <mergeCell ref="BE1112:BJ1112"/>
    <mergeCell ref="BK1112:BP1112"/>
    <mergeCell ref="BQ1112:BV1112"/>
    <mergeCell ref="BW1112:CB1112"/>
    <mergeCell ref="EE1111:EJ1111"/>
    <mergeCell ref="EK1111:EP1111"/>
    <mergeCell ref="EQ1111:EV1111"/>
    <mergeCell ref="A1112:H1112"/>
    <mergeCell ref="I1112:N1112"/>
    <mergeCell ref="O1112:T1112"/>
    <mergeCell ref="U1112:Z1112"/>
    <mergeCell ref="AA1112:AF1112"/>
    <mergeCell ref="AG1112:AL1112"/>
    <mergeCell ref="AM1112:AR1112"/>
    <mergeCell ref="CU1111:CZ1111"/>
    <mergeCell ref="DA1111:DF1111"/>
    <mergeCell ref="DG1111:DL1111"/>
    <mergeCell ref="DM1111:DR1111"/>
    <mergeCell ref="DS1111:DX1111"/>
    <mergeCell ref="DY1111:ED1111"/>
    <mergeCell ref="BK1111:BP1111"/>
    <mergeCell ref="BQ1111:BV1111"/>
    <mergeCell ref="BW1111:CB1111"/>
    <mergeCell ref="CC1111:CH1111"/>
    <mergeCell ref="CI1111:CN1111"/>
    <mergeCell ref="CO1111:CT1111"/>
    <mergeCell ref="AA1111:AF1111"/>
    <mergeCell ref="AG1111:AL1111"/>
    <mergeCell ref="AM1111:AR1111"/>
    <mergeCell ref="AS1111:AX1111"/>
    <mergeCell ref="AY1111:BD1111"/>
    <mergeCell ref="BE1111:BJ1111"/>
    <mergeCell ref="DY1106:ED1106"/>
    <mergeCell ref="EE1106:EJ1106"/>
    <mergeCell ref="EK1106:EP1106"/>
    <mergeCell ref="EQ1106:EV1106"/>
    <mergeCell ref="A1108:H1111"/>
    <mergeCell ref="DR1108:DZ1108"/>
    <mergeCell ref="DL1109:EC1109"/>
    <mergeCell ref="I1111:N1111"/>
    <mergeCell ref="O1111:T1111"/>
    <mergeCell ref="U1111:Z1111"/>
    <mergeCell ref="CO1106:CT1106"/>
    <mergeCell ref="CU1106:CZ1106"/>
    <mergeCell ref="DA1106:DF1106"/>
    <mergeCell ref="DG1106:DL1106"/>
    <mergeCell ref="DM1106:DR1106"/>
    <mergeCell ref="DS1106:DX1106"/>
    <mergeCell ref="BE1106:BJ1106"/>
    <mergeCell ref="BK1106:BP1106"/>
    <mergeCell ref="BQ1106:BV1106"/>
    <mergeCell ref="BW1106:CB1106"/>
    <mergeCell ref="CC1106:CH1106"/>
    <mergeCell ref="CI1106:CN1106"/>
    <mergeCell ref="EQ1105:EV1105"/>
    <mergeCell ref="A1106:H1106"/>
    <mergeCell ref="I1106:N1106"/>
    <mergeCell ref="O1106:T1106"/>
    <mergeCell ref="U1106:Z1106"/>
    <mergeCell ref="AA1106:AF1106"/>
    <mergeCell ref="AG1106:AL1106"/>
    <mergeCell ref="AM1106:AR1106"/>
    <mergeCell ref="AS1106:AX1106"/>
    <mergeCell ref="AY1106:BD1106"/>
    <mergeCell ref="DG1105:DL1105"/>
    <mergeCell ref="DM1105:DR1105"/>
    <mergeCell ref="DS1105:DX1105"/>
    <mergeCell ref="DY1105:ED1105"/>
    <mergeCell ref="EE1105:EJ1105"/>
    <mergeCell ref="EK1105:EP1105"/>
    <mergeCell ref="BW1105:CB1105"/>
    <mergeCell ref="CC1105:CH1105"/>
    <mergeCell ref="CI1105:CN1105"/>
    <mergeCell ref="CO1105:CT1105"/>
    <mergeCell ref="CU1105:CZ1105"/>
    <mergeCell ref="DA1105:DF1105"/>
    <mergeCell ref="AM1105:AR1105"/>
    <mergeCell ref="AS1105:AX1105"/>
    <mergeCell ref="AY1105:BD1105"/>
    <mergeCell ref="BE1105:BJ1105"/>
    <mergeCell ref="BK1105:BP1105"/>
    <mergeCell ref="BQ1105:BV1105"/>
    <mergeCell ref="DY1104:ED1104"/>
    <mergeCell ref="EE1104:EJ1104"/>
    <mergeCell ref="EK1104:EP1104"/>
    <mergeCell ref="EQ1104:EV1104"/>
    <mergeCell ref="A1105:H1105"/>
    <mergeCell ref="I1105:N1105"/>
    <mergeCell ref="O1105:T1105"/>
    <mergeCell ref="U1105:Z1105"/>
    <mergeCell ref="AA1105:AF1105"/>
    <mergeCell ref="AG1105:AL1105"/>
    <mergeCell ref="CO1104:CT1104"/>
    <mergeCell ref="CU1104:CZ1104"/>
    <mergeCell ref="DA1104:DF1104"/>
    <mergeCell ref="DG1104:DL1104"/>
    <mergeCell ref="DM1104:DR1104"/>
    <mergeCell ref="DS1104:DX1104"/>
    <mergeCell ref="BE1104:BJ1104"/>
    <mergeCell ref="BK1104:BP1104"/>
    <mergeCell ref="BQ1104:BV1104"/>
    <mergeCell ref="BW1104:CB1104"/>
    <mergeCell ref="CC1104:CH1104"/>
    <mergeCell ref="CI1104:CN1104"/>
    <mergeCell ref="EQ1103:EV1103"/>
    <mergeCell ref="A1104:H1104"/>
    <mergeCell ref="I1104:N1104"/>
    <mergeCell ref="O1104:T1104"/>
    <mergeCell ref="U1104:Z1104"/>
    <mergeCell ref="AA1104:AF1104"/>
    <mergeCell ref="AG1104:AL1104"/>
    <mergeCell ref="AM1104:AR1104"/>
    <mergeCell ref="AS1104:AX1104"/>
    <mergeCell ref="AY1104:BD1104"/>
    <mergeCell ref="DG1103:DL1103"/>
    <mergeCell ref="DM1103:DR1103"/>
    <mergeCell ref="DS1103:DX1103"/>
    <mergeCell ref="DY1103:ED1103"/>
    <mergeCell ref="EE1103:EJ1103"/>
    <mergeCell ref="EK1103:EP1103"/>
    <mergeCell ref="BW1103:CB1103"/>
    <mergeCell ref="CC1103:CH1103"/>
    <mergeCell ref="CI1103:CN1103"/>
    <mergeCell ref="CO1103:CT1103"/>
    <mergeCell ref="CU1103:CZ1103"/>
    <mergeCell ref="DA1103:DF1103"/>
    <mergeCell ref="AM1103:AR1103"/>
    <mergeCell ref="AS1103:AX1103"/>
    <mergeCell ref="AY1103:BD1103"/>
    <mergeCell ref="BE1103:BJ1103"/>
    <mergeCell ref="BK1103:BP1103"/>
    <mergeCell ref="BQ1103:BV1103"/>
    <mergeCell ref="DY1102:ED1102"/>
    <mergeCell ref="EE1102:EJ1102"/>
    <mergeCell ref="EK1102:EP1102"/>
    <mergeCell ref="EQ1102:EV1102"/>
    <mergeCell ref="A1103:H1103"/>
    <mergeCell ref="I1103:N1103"/>
    <mergeCell ref="O1103:T1103"/>
    <mergeCell ref="U1103:Z1103"/>
    <mergeCell ref="AA1103:AF1103"/>
    <mergeCell ref="AG1103:AL1103"/>
    <mergeCell ref="CO1102:CT1102"/>
    <mergeCell ref="CU1102:CZ1102"/>
    <mergeCell ref="DA1102:DF1102"/>
    <mergeCell ref="DG1102:DL1102"/>
    <mergeCell ref="DM1102:DR1102"/>
    <mergeCell ref="DS1102:DX1102"/>
    <mergeCell ref="BE1102:BJ1102"/>
    <mergeCell ref="BK1102:BP1102"/>
    <mergeCell ref="BQ1102:BV1102"/>
    <mergeCell ref="BW1102:CB1102"/>
    <mergeCell ref="CC1102:CH1102"/>
    <mergeCell ref="CI1102:CN1102"/>
    <mergeCell ref="EQ1101:EV1101"/>
    <mergeCell ref="A1102:H1102"/>
    <mergeCell ref="I1102:N1102"/>
    <mergeCell ref="O1102:T1102"/>
    <mergeCell ref="U1102:Z1102"/>
    <mergeCell ref="AA1102:AF1102"/>
    <mergeCell ref="AG1102:AL1102"/>
    <mergeCell ref="AM1102:AR1102"/>
    <mergeCell ref="AS1102:AX1102"/>
    <mergeCell ref="AY1102:BD1102"/>
    <mergeCell ref="DG1101:DL1101"/>
    <mergeCell ref="DM1101:DR1101"/>
    <mergeCell ref="DS1101:DX1101"/>
    <mergeCell ref="DY1101:ED1101"/>
    <mergeCell ref="EE1101:EJ1101"/>
    <mergeCell ref="EK1101:EP1101"/>
    <mergeCell ref="BW1101:CB1101"/>
    <mergeCell ref="CC1101:CH1101"/>
    <mergeCell ref="CI1101:CN1101"/>
    <mergeCell ref="CO1101:CT1101"/>
    <mergeCell ref="CU1101:CZ1101"/>
    <mergeCell ref="DA1101:DF1101"/>
    <mergeCell ref="AM1101:AR1101"/>
    <mergeCell ref="AS1101:AX1101"/>
    <mergeCell ref="AY1101:BD1101"/>
    <mergeCell ref="BE1101:BJ1101"/>
    <mergeCell ref="BK1101:BP1101"/>
    <mergeCell ref="BQ1101:BV1101"/>
    <mergeCell ref="DY1100:ED1100"/>
    <mergeCell ref="EE1100:EJ1100"/>
    <mergeCell ref="EK1100:EP1100"/>
    <mergeCell ref="EQ1100:EV1100"/>
    <mergeCell ref="A1101:H1101"/>
    <mergeCell ref="I1101:N1101"/>
    <mergeCell ref="O1101:T1101"/>
    <mergeCell ref="U1101:Z1101"/>
    <mergeCell ref="AA1101:AF1101"/>
    <mergeCell ref="AG1101:AL1101"/>
    <mergeCell ref="CO1100:CT1100"/>
    <mergeCell ref="CU1100:CZ1100"/>
    <mergeCell ref="DA1100:DF1100"/>
    <mergeCell ref="DG1100:DL1100"/>
    <mergeCell ref="DM1100:DR1100"/>
    <mergeCell ref="DS1100:DX1100"/>
    <mergeCell ref="BE1100:BJ1100"/>
    <mergeCell ref="BK1100:BP1100"/>
    <mergeCell ref="BQ1100:BV1100"/>
    <mergeCell ref="BW1100:CB1100"/>
    <mergeCell ref="CC1100:CH1100"/>
    <mergeCell ref="CI1100:CN1100"/>
    <mergeCell ref="EQ1099:EV1099"/>
    <mergeCell ref="A1100:H1100"/>
    <mergeCell ref="I1100:N1100"/>
    <mergeCell ref="O1100:T1100"/>
    <mergeCell ref="U1100:Z1100"/>
    <mergeCell ref="AA1100:AF1100"/>
    <mergeCell ref="AG1100:AL1100"/>
    <mergeCell ref="AM1100:AR1100"/>
    <mergeCell ref="AS1100:AX1100"/>
    <mergeCell ref="AY1100:BD1100"/>
    <mergeCell ref="DG1099:DL1099"/>
    <mergeCell ref="DM1099:DR1099"/>
    <mergeCell ref="DS1099:DX1099"/>
    <mergeCell ref="DY1099:ED1099"/>
    <mergeCell ref="EE1099:EJ1099"/>
    <mergeCell ref="EK1099:EP1099"/>
    <mergeCell ref="BW1099:CB1099"/>
    <mergeCell ref="CC1099:CH1099"/>
    <mergeCell ref="CI1099:CN1099"/>
    <mergeCell ref="CO1099:CT1099"/>
    <mergeCell ref="CU1099:CZ1099"/>
    <mergeCell ref="DA1099:DF1099"/>
    <mergeCell ref="AM1099:AR1099"/>
    <mergeCell ref="AS1099:AX1099"/>
    <mergeCell ref="AY1099:BD1099"/>
    <mergeCell ref="BE1099:BJ1099"/>
    <mergeCell ref="BK1099:BP1099"/>
    <mergeCell ref="BQ1099:BV1099"/>
    <mergeCell ref="DY1098:ED1098"/>
    <mergeCell ref="EE1098:EJ1098"/>
    <mergeCell ref="EK1098:EP1098"/>
    <mergeCell ref="EQ1098:EV1098"/>
    <mergeCell ref="A1099:H1099"/>
    <mergeCell ref="I1099:N1099"/>
    <mergeCell ref="O1099:T1099"/>
    <mergeCell ref="U1099:Z1099"/>
    <mergeCell ref="AA1099:AF1099"/>
    <mergeCell ref="AG1099:AL1099"/>
    <mergeCell ref="CO1098:CT1098"/>
    <mergeCell ref="CU1098:CZ1098"/>
    <mergeCell ref="DA1098:DF1098"/>
    <mergeCell ref="DG1098:DL1098"/>
    <mergeCell ref="DM1098:DR1098"/>
    <mergeCell ref="DS1098:DX1098"/>
    <mergeCell ref="BE1098:BJ1098"/>
    <mergeCell ref="BK1098:BP1098"/>
    <mergeCell ref="BQ1098:BV1098"/>
    <mergeCell ref="BW1098:CB1098"/>
    <mergeCell ref="CC1098:CH1098"/>
    <mergeCell ref="CI1098:CN1098"/>
    <mergeCell ref="EQ1097:EV1097"/>
    <mergeCell ref="A1098:H1098"/>
    <mergeCell ref="I1098:N1098"/>
    <mergeCell ref="O1098:T1098"/>
    <mergeCell ref="U1098:Z1098"/>
    <mergeCell ref="AA1098:AF1098"/>
    <mergeCell ref="AG1098:AL1098"/>
    <mergeCell ref="AM1098:AR1098"/>
    <mergeCell ref="AS1098:AX1098"/>
    <mergeCell ref="AY1098:BD1098"/>
    <mergeCell ref="DG1097:DL1097"/>
    <mergeCell ref="DM1097:DR1097"/>
    <mergeCell ref="DS1097:DX1097"/>
    <mergeCell ref="DY1097:ED1097"/>
    <mergeCell ref="EE1097:EJ1097"/>
    <mergeCell ref="EK1097:EP1097"/>
    <mergeCell ref="BW1097:CB1097"/>
    <mergeCell ref="CC1097:CH1097"/>
    <mergeCell ref="CI1097:CN1097"/>
    <mergeCell ref="CO1097:CT1097"/>
    <mergeCell ref="CU1097:CZ1097"/>
    <mergeCell ref="DA1097:DF1097"/>
    <mergeCell ref="AM1097:AR1097"/>
    <mergeCell ref="AS1097:AX1097"/>
    <mergeCell ref="AY1097:BD1097"/>
    <mergeCell ref="BE1097:BJ1097"/>
    <mergeCell ref="BK1097:BP1097"/>
    <mergeCell ref="BQ1097:BV1097"/>
    <mergeCell ref="DY1096:ED1096"/>
    <mergeCell ref="EE1096:EJ1096"/>
    <mergeCell ref="EK1096:EP1096"/>
    <mergeCell ref="EQ1096:EV1096"/>
    <mergeCell ref="A1097:H1097"/>
    <mergeCell ref="I1097:N1097"/>
    <mergeCell ref="O1097:T1097"/>
    <mergeCell ref="U1097:Z1097"/>
    <mergeCell ref="AA1097:AF1097"/>
    <mergeCell ref="AG1097:AL1097"/>
    <mergeCell ref="CO1096:CT1096"/>
    <mergeCell ref="CU1096:CZ1096"/>
    <mergeCell ref="DA1096:DF1096"/>
    <mergeCell ref="DG1096:DL1096"/>
    <mergeCell ref="DM1096:DR1096"/>
    <mergeCell ref="DS1096:DX1096"/>
    <mergeCell ref="BE1096:BJ1096"/>
    <mergeCell ref="BK1096:BP1096"/>
    <mergeCell ref="BQ1096:BV1096"/>
    <mergeCell ref="BW1096:CB1096"/>
    <mergeCell ref="CC1096:CH1096"/>
    <mergeCell ref="CI1096:CN1096"/>
    <mergeCell ref="EQ1095:EV1095"/>
    <mergeCell ref="A1096:H1096"/>
    <mergeCell ref="I1096:N1096"/>
    <mergeCell ref="O1096:T1096"/>
    <mergeCell ref="U1096:Z1096"/>
    <mergeCell ref="AA1096:AF1096"/>
    <mergeCell ref="AG1096:AL1096"/>
    <mergeCell ref="AM1096:AR1096"/>
    <mergeCell ref="AS1096:AX1096"/>
    <mergeCell ref="AY1096:BD1096"/>
    <mergeCell ref="DG1095:DL1095"/>
    <mergeCell ref="DM1095:DR1095"/>
    <mergeCell ref="DS1095:DX1095"/>
    <mergeCell ref="DY1095:ED1095"/>
    <mergeCell ref="EE1095:EJ1095"/>
    <mergeCell ref="EK1095:EP1095"/>
    <mergeCell ref="BW1095:CB1095"/>
    <mergeCell ref="CC1095:CH1095"/>
    <mergeCell ref="CI1095:CN1095"/>
    <mergeCell ref="CO1095:CT1095"/>
    <mergeCell ref="CU1095:CZ1095"/>
    <mergeCell ref="DA1095:DF1095"/>
    <mergeCell ref="AM1095:AR1095"/>
    <mergeCell ref="AS1095:AX1095"/>
    <mergeCell ref="AY1095:BD1095"/>
    <mergeCell ref="BE1095:BJ1095"/>
    <mergeCell ref="BK1095:BP1095"/>
    <mergeCell ref="BQ1095:BV1095"/>
    <mergeCell ref="DY1094:ED1094"/>
    <mergeCell ref="EE1094:EJ1094"/>
    <mergeCell ref="EK1094:EP1094"/>
    <mergeCell ref="EQ1094:EV1094"/>
    <mergeCell ref="A1095:H1095"/>
    <mergeCell ref="I1095:N1095"/>
    <mergeCell ref="O1095:T1095"/>
    <mergeCell ref="U1095:Z1095"/>
    <mergeCell ref="AA1095:AF1095"/>
    <mergeCell ref="AG1095:AL1095"/>
    <mergeCell ref="CO1094:CT1094"/>
    <mergeCell ref="CU1094:CZ1094"/>
    <mergeCell ref="DA1094:DF1094"/>
    <mergeCell ref="DG1094:DL1094"/>
    <mergeCell ref="DM1094:DR1094"/>
    <mergeCell ref="DS1094:DX1094"/>
    <mergeCell ref="BE1094:BJ1094"/>
    <mergeCell ref="BK1094:BP1094"/>
    <mergeCell ref="BQ1094:BV1094"/>
    <mergeCell ref="BW1094:CB1094"/>
    <mergeCell ref="CC1094:CH1094"/>
    <mergeCell ref="CI1094:CN1094"/>
    <mergeCell ref="EQ1093:EV1093"/>
    <mergeCell ref="A1094:H1094"/>
    <mergeCell ref="I1094:N1094"/>
    <mergeCell ref="O1094:T1094"/>
    <mergeCell ref="U1094:Z1094"/>
    <mergeCell ref="AA1094:AF1094"/>
    <mergeCell ref="AG1094:AL1094"/>
    <mergeCell ref="AM1094:AR1094"/>
    <mergeCell ref="AS1094:AX1094"/>
    <mergeCell ref="AY1094:BD1094"/>
    <mergeCell ref="DG1093:DL1093"/>
    <mergeCell ref="DM1093:DR1093"/>
    <mergeCell ref="DS1093:DX1093"/>
    <mergeCell ref="DY1093:ED1093"/>
    <mergeCell ref="EE1093:EJ1093"/>
    <mergeCell ref="EK1093:EP1093"/>
    <mergeCell ref="BW1093:CB1093"/>
    <mergeCell ref="CC1093:CH1093"/>
    <mergeCell ref="CI1093:CN1093"/>
    <mergeCell ref="CO1093:CT1093"/>
    <mergeCell ref="CU1093:CZ1093"/>
    <mergeCell ref="DA1093:DF1093"/>
    <mergeCell ref="AM1093:AR1093"/>
    <mergeCell ref="AS1093:AX1093"/>
    <mergeCell ref="AY1093:BD1093"/>
    <mergeCell ref="BE1093:BJ1093"/>
    <mergeCell ref="BK1093:BP1093"/>
    <mergeCell ref="BQ1093:BV1093"/>
    <mergeCell ref="DY1092:ED1092"/>
    <mergeCell ref="EE1092:EJ1092"/>
    <mergeCell ref="EK1092:EP1092"/>
    <mergeCell ref="EQ1092:EV1092"/>
    <mergeCell ref="A1093:H1093"/>
    <mergeCell ref="I1093:N1093"/>
    <mergeCell ref="O1093:T1093"/>
    <mergeCell ref="U1093:Z1093"/>
    <mergeCell ref="AA1093:AF1093"/>
    <mergeCell ref="AG1093:AL1093"/>
    <mergeCell ref="CO1092:CT1092"/>
    <mergeCell ref="CU1092:CZ1092"/>
    <mergeCell ref="DA1092:DF1092"/>
    <mergeCell ref="DG1092:DL1092"/>
    <mergeCell ref="DM1092:DR1092"/>
    <mergeCell ref="DS1092:DX1092"/>
    <mergeCell ref="BE1092:BJ1092"/>
    <mergeCell ref="BK1092:BP1092"/>
    <mergeCell ref="BQ1092:BV1092"/>
    <mergeCell ref="BW1092:CB1092"/>
    <mergeCell ref="CC1092:CH1092"/>
    <mergeCell ref="CI1092:CN1092"/>
    <mergeCell ref="EQ1091:EV1091"/>
    <mergeCell ref="A1092:H1092"/>
    <mergeCell ref="I1092:N1092"/>
    <mergeCell ref="O1092:T1092"/>
    <mergeCell ref="U1092:Z1092"/>
    <mergeCell ref="AA1092:AF1092"/>
    <mergeCell ref="AG1092:AL1092"/>
    <mergeCell ref="AM1092:AR1092"/>
    <mergeCell ref="AS1092:AX1092"/>
    <mergeCell ref="AY1092:BD1092"/>
    <mergeCell ref="DG1091:DL1091"/>
    <mergeCell ref="DM1091:DR1091"/>
    <mergeCell ref="DS1091:DX1091"/>
    <mergeCell ref="DY1091:ED1091"/>
    <mergeCell ref="EE1091:EJ1091"/>
    <mergeCell ref="EK1091:EP1091"/>
    <mergeCell ref="BW1091:CB1091"/>
    <mergeCell ref="CC1091:CH1091"/>
    <mergeCell ref="CI1091:CN1091"/>
    <mergeCell ref="CO1091:CT1091"/>
    <mergeCell ref="CU1091:CZ1091"/>
    <mergeCell ref="DA1091:DF1091"/>
    <mergeCell ref="AM1091:AR1091"/>
    <mergeCell ref="AS1091:AX1091"/>
    <mergeCell ref="AY1091:BD1091"/>
    <mergeCell ref="BE1091:BJ1091"/>
    <mergeCell ref="BK1091:BP1091"/>
    <mergeCell ref="BQ1091:BV1091"/>
    <mergeCell ref="DY1090:ED1090"/>
    <mergeCell ref="EE1090:EJ1090"/>
    <mergeCell ref="EK1090:EP1090"/>
    <mergeCell ref="EQ1090:EV1090"/>
    <mergeCell ref="A1091:H1091"/>
    <mergeCell ref="I1091:N1091"/>
    <mergeCell ref="O1091:T1091"/>
    <mergeCell ref="U1091:Z1091"/>
    <mergeCell ref="AA1091:AF1091"/>
    <mergeCell ref="AG1091:AL1091"/>
    <mergeCell ref="CO1090:CT1090"/>
    <mergeCell ref="CU1090:CZ1090"/>
    <mergeCell ref="DA1090:DF1090"/>
    <mergeCell ref="DG1090:DL1090"/>
    <mergeCell ref="DM1090:DR1090"/>
    <mergeCell ref="DS1090:DX1090"/>
    <mergeCell ref="BE1090:BJ1090"/>
    <mergeCell ref="BK1090:BP1090"/>
    <mergeCell ref="BQ1090:BV1090"/>
    <mergeCell ref="BW1090:CB1090"/>
    <mergeCell ref="CC1090:CH1090"/>
    <mergeCell ref="CI1090:CN1090"/>
    <mergeCell ref="EQ1089:EV1089"/>
    <mergeCell ref="A1090:H1090"/>
    <mergeCell ref="I1090:N1090"/>
    <mergeCell ref="O1090:T1090"/>
    <mergeCell ref="U1090:Z1090"/>
    <mergeCell ref="AA1090:AF1090"/>
    <mergeCell ref="AG1090:AL1090"/>
    <mergeCell ref="AM1090:AR1090"/>
    <mergeCell ref="AS1090:AX1090"/>
    <mergeCell ref="AY1090:BD1090"/>
    <mergeCell ref="DG1089:DL1089"/>
    <mergeCell ref="DM1089:DR1089"/>
    <mergeCell ref="DS1089:DX1089"/>
    <mergeCell ref="DY1089:ED1089"/>
    <mergeCell ref="EE1089:EJ1089"/>
    <mergeCell ref="EK1089:EP1089"/>
    <mergeCell ref="BW1089:CB1089"/>
    <mergeCell ref="CC1089:CH1089"/>
    <mergeCell ref="CI1089:CN1089"/>
    <mergeCell ref="CO1089:CT1089"/>
    <mergeCell ref="CU1089:CZ1089"/>
    <mergeCell ref="DA1089:DF1089"/>
    <mergeCell ref="AM1089:AR1089"/>
    <mergeCell ref="AS1089:AX1089"/>
    <mergeCell ref="AY1089:BD1089"/>
    <mergeCell ref="BE1089:BJ1089"/>
    <mergeCell ref="BK1089:BP1089"/>
    <mergeCell ref="BQ1089:BV1089"/>
    <mergeCell ref="DY1088:ED1088"/>
    <mergeCell ref="EE1088:EJ1088"/>
    <mergeCell ref="EK1088:EP1088"/>
    <mergeCell ref="EQ1088:EV1088"/>
    <mergeCell ref="A1089:H1089"/>
    <mergeCell ref="I1089:N1089"/>
    <mergeCell ref="O1089:T1089"/>
    <mergeCell ref="U1089:Z1089"/>
    <mergeCell ref="AA1089:AF1089"/>
    <mergeCell ref="AG1089:AL1089"/>
    <mergeCell ref="CO1088:CT1088"/>
    <mergeCell ref="CU1088:CZ1088"/>
    <mergeCell ref="DA1088:DF1088"/>
    <mergeCell ref="DG1088:DL1088"/>
    <mergeCell ref="DM1088:DR1088"/>
    <mergeCell ref="DS1088:DX1088"/>
    <mergeCell ref="BE1088:BJ1088"/>
    <mergeCell ref="BK1088:BP1088"/>
    <mergeCell ref="BQ1088:BV1088"/>
    <mergeCell ref="BW1088:CB1088"/>
    <mergeCell ref="CC1088:CH1088"/>
    <mergeCell ref="CI1088:CN1088"/>
    <mergeCell ref="EQ1087:EV1087"/>
    <mergeCell ref="A1088:H1088"/>
    <mergeCell ref="I1088:N1088"/>
    <mergeCell ref="O1088:T1088"/>
    <mergeCell ref="U1088:Z1088"/>
    <mergeCell ref="AA1088:AF1088"/>
    <mergeCell ref="AG1088:AL1088"/>
    <mergeCell ref="AM1088:AR1088"/>
    <mergeCell ref="AS1088:AX1088"/>
    <mergeCell ref="AY1088:BD1088"/>
    <mergeCell ref="DG1087:DL1087"/>
    <mergeCell ref="DM1087:DR1087"/>
    <mergeCell ref="DS1087:DX1087"/>
    <mergeCell ref="DY1087:ED1087"/>
    <mergeCell ref="EE1087:EJ1087"/>
    <mergeCell ref="EK1087:EP1087"/>
    <mergeCell ref="BW1087:CB1087"/>
    <mergeCell ref="CC1087:CH1087"/>
    <mergeCell ref="CI1087:CN1087"/>
    <mergeCell ref="CO1087:CT1087"/>
    <mergeCell ref="CU1087:CZ1087"/>
    <mergeCell ref="DA1087:DF1087"/>
    <mergeCell ref="AM1087:AR1087"/>
    <mergeCell ref="AS1087:AX1087"/>
    <mergeCell ref="AY1087:BD1087"/>
    <mergeCell ref="BE1087:BJ1087"/>
    <mergeCell ref="BK1087:BP1087"/>
    <mergeCell ref="BQ1087:BV1087"/>
    <mergeCell ref="DY1086:ED1086"/>
    <mergeCell ref="EE1086:EJ1086"/>
    <mergeCell ref="EK1086:EP1086"/>
    <mergeCell ref="EQ1086:EV1086"/>
    <mergeCell ref="A1087:H1087"/>
    <mergeCell ref="I1087:N1087"/>
    <mergeCell ref="O1087:T1087"/>
    <mergeCell ref="U1087:Z1087"/>
    <mergeCell ref="AA1087:AF1087"/>
    <mergeCell ref="AG1087:AL1087"/>
    <mergeCell ref="CO1086:CT1086"/>
    <mergeCell ref="CU1086:CZ1086"/>
    <mergeCell ref="DA1086:DF1086"/>
    <mergeCell ref="DG1086:DL1086"/>
    <mergeCell ref="DM1086:DR1086"/>
    <mergeCell ref="DS1086:DX1086"/>
    <mergeCell ref="BE1086:BJ1086"/>
    <mergeCell ref="BK1086:BP1086"/>
    <mergeCell ref="BQ1086:BV1086"/>
    <mergeCell ref="BW1086:CB1086"/>
    <mergeCell ref="CC1086:CH1086"/>
    <mergeCell ref="CI1086:CN1086"/>
    <mergeCell ref="EQ1085:EV1085"/>
    <mergeCell ref="A1086:H1086"/>
    <mergeCell ref="I1086:N1086"/>
    <mergeCell ref="O1086:T1086"/>
    <mergeCell ref="U1086:Z1086"/>
    <mergeCell ref="AA1086:AF1086"/>
    <mergeCell ref="AG1086:AL1086"/>
    <mergeCell ref="AM1086:AR1086"/>
    <mergeCell ref="AS1086:AX1086"/>
    <mergeCell ref="AY1086:BD1086"/>
    <mergeCell ref="DG1085:DL1085"/>
    <mergeCell ref="DM1085:DR1085"/>
    <mergeCell ref="DS1085:DX1085"/>
    <mergeCell ref="DY1085:ED1085"/>
    <mergeCell ref="EE1085:EJ1085"/>
    <mergeCell ref="EK1085:EP1085"/>
    <mergeCell ref="BW1085:CB1085"/>
    <mergeCell ref="CC1085:CH1085"/>
    <mergeCell ref="CI1085:CN1085"/>
    <mergeCell ref="CO1085:CT1085"/>
    <mergeCell ref="CU1085:CZ1085"/>
    <mergeCell ref="DA1085:DF1085"/>
    <mergeCell ref="AM1085:AR1085"/>
    <mergeCell ref="AS1085:AX1085"/>
    <mergeCell ref="AY1085:BD1085"/>
    <mergeCell ref="BE1085:BJ1085"/>
    <mergeCell ref="BK1085:BP1085"/>
    <mergeCell ref="BQ1085:BV1085"/>
    <mergeCell ref="DY1084:ED1084"/>
    <mergeCell ref="EE1084:EJ1084"/>
    <mergeCell ref="EK1084:EP1084"/>
    <mergeCell ref="EQ1084:EV1084"/>
    <mergeCell ref="A1085:H1085"/>
    <mergeCell ref="I1085:N1085"/>
    <mergeCell ref="O1085:T1085"/>
    <mergeCell ref="U1085:Z1085"/>
    <mergeCell ref="AA1085:AF1085"/>
    <mergeCell ref="AG1085:AL1085"/>
    <mergeCell ref="CO1084:CT1084"/>
    <mergeCell ref="CU1084:CZ1084"/>
    <mergeCell ref="DA1084:DF1084"/>
    <mergeCell ref="DG1084:DL1084"/>
    <mergeCell ref="DM1084:DR1084"/>
    <mergeCell ref="DS1084:DX1084"/>
    <mergeCell ref="BE1084:BJ1084"/>
    <mergeCell ref="BK1084:BP1084"/>
    <mergeCell ref="BQ1084:BV1084"/>
    <mergeCell ref="BW1084:CB1084"/>
    <mergeCell ref="CC1084:CH1084"/>
    <mergeCell ref="CI1084:CN1084"/>
    <mergeCell ref="EQ1083:EV1083"/>
    <mergeCell ref="A1084:H1084"/>
    <mergeCell ref="I1084:N1084"/>
    <mergeCell ref="O1084:T1084"/>
    <mergeCell ref="U1084:Z1084"/>
    <mergeCell ref="AA1084:AF1084"/>
    <mergeCell ref="AG1084:AL1084"/>
    <mergeCell ref="AM1084:AR1084"/>
    <mergeCell ref="AS1084:AX1084"/>
    <mergeCell ref="AY1084:BD1084"/>
    <mergeCell ref="DG1083:DL1083"/>
    <mergeCell ref="DM1083:DR1083"/>
    <mergeCell ref="DS1083:DX1083"/>
    <mergeCell ref="DY1083:ED1083"/>
    <mergeCell ref="EE1083:EJ1083"/>
    <mergeCell ref="EK1083:EP1083"/>
    <mergeCell ref="BW1083:CB1083"/>
    <mergeCell ref="CC1083:CH1083"/>
    <mergeCell ref="CI1083:CN1083"/>
    <mergeCell ref="CO1083:CT1083"/>
    <mergeCell ref="CU1083:CZ1083"/>
    <mergeCell ref="DA1083:DF1083"/>
    <mergeCell ref="AM1083:AR1083"/>
    <mergeCell ref="AS1083:AX1083"/>
    <mergeCell ref="AY1083:BD1083"/>
    <mergeCell ref="BE1083:BJ1083"/>
    <mergeCell ref="BK1083:BP1083"/>
    <mergeCell ref="BQ1083:BV1083"/>
    <mergeCell ref="DY1082:ED1082"/>
    <mergeCell ref="EE1082:EJ1082"/>
    <mergeCell ref="EK1082:EP1082"/>
    <mergeCell ref="EQ1082:EV1082"/>
    <mergeCell ref="A1083:H1083"/>
    <mergeCell ref="I1083:N1083"/>
    <mergeCell ref="O1083:T1083"/>
    <mergeCell ref="U1083:Z1083"/>
    <mergeCell ref="AA1083:AF1083"/>
    <mergeCell ref="AG1083:AL1083"/>
    <mergeCell ref="CO1082:CT1082"/>
    <mergeCell ref="CU1082:CZ1082"/>
    <mergeCell ref="DA1082:DF1082"/>
    <mergeCell ref="DG1082:DL1082"/>
    <mergeCell ref="DM1082:DR1082"/>
    <mergeCell ref="DS1082:DX1082"/>
    <mergeCell ref="BE1082:BJ1082"/>
    <mergeCell ref="BK1082:BP1082"/>
    <mergeCell ref="BQ1082:BV1082"/>
    <mergeCell ref="BW1082:CB1082"/>
    <mergeCell ref="CC1082:CH1082"/>
    <mergeCell ref="CI1082:CN1082"/>
    <mergeCell ref="EQ1081:EV1081"/>
    <mergeCell ref="A1082:H1082"/>
    <mergeCell ref="I1082:N1082"/>
    <mergeCell ref="O1082:T1082"/>
    <mergeCell ref="U1082:Z1082"/>
    <mergeCell ref="AA1082:AF1082"/>
    <mergeCell ref="AG1082:AL1082"/>
    <mergeCell ref="AM1082:AR1082"/>
    <mergeCell ref="AS1082:AX1082"/>
    <mergeCell ref="AY1082:BD1082"/>
    <mergeCell ref="DG1081:DL1081"/>
    <mergeCell ref="DM1081:DR1081"/>
    <mergeCell ref="DS1081:DX1081"/>
    <mergeCell ref="DY1081:ED1081"/>
    <mergeCell ref="EE1081:EJ1081"/>
    <mergeCell ref="EK1081:EP1081"/>
    <mergeCell ref="BW1081:CB1081"/>
    <mergeCell ref="CC1081:CH1081"/>
    <mergeCell ref="CI1081:CN1081"/>
    <mergeCell ref="CO1081:CT1081"/>
    <mergeCell ref="CU1081:CZ1081"/>
    <mergeCell ref="DA1081:DF1081"/>
    <mergeCell ref="AM1081:AR1081"/>
    <mergeCell ref="AS1081:AX1081"/>
    <mergeCell ref="AY1081:BD1081"/>
    <mergeCell ref="BE1081:BJ1081"/>
    <mergeCell ref="BK1081:BP1081"/>
    <mergeCell ref="BQ1081:BV1081"/>
    <mergeCell ref="DY1080:ED1080"/>
    <mergeCell ref="EE1080:EJ1080"/>
    <mergeCell ref="EK1080:EP1080"/>
    <mergeCell ref="EQ1080:EV1080"/>
    <mergeCell ref="A1081:H1081"/>
    <mergeCell ref="I1081:N1081"/>
    <mergeCell ref="O1081:T1081"/>
    <mergeCell ref="U1081:Z1081"/>
    <mergeCell ref="AA1081:AF1081"/>
    <mergeCell ref="AG1081:AL1081"/>
    <mergeCell ref="CO1080:CT1080"/>
    <mergeCell ref="CU1080:CZ1080"/>
    <mergeCell ref="DA1080:DF1080"/>
    <mergeCell ref="DG1080:DL1080"/>
    <mergeCell ref="DM1080:DR1080"/>
    <mergeCell ref="DS1080:DX1080"/>
    <mergeCell ref="BE1080:BJ1080"/>
    <mergeCell ref="BK1080:BP1080"/>
    <mergeCell ref="BQ1080:BV1080"/>
    <mergeCell ref="BW1080:CB1080"/>
    <mergeCell ref="CC1080:CH1080"/>
    <mergeCell ref="CI1080:CN1080"/>
    <mergeCell ref="EQ1079:EV1079"/>
    <mergeCell ref="A1080:H1080"/>
    <mergeCell ref="I1080:N1080"/>
    <mergeCell ref="O1080:T1080"/>
    <mergeCell ref="U1080:Z1080"/>
    <mergeCell ref="AA1080:AF1080"/>
    <mergeCell ref="AG1080:AL1080"/>
    <mergeCell ref="AM1080:AR1080"/>
    <mergeCell ref="AS1080:AX1080"/>
    <mergeCell ref="AY1080:BD1080"/>
    <mergeCell ref="DG1079:DL1079"/>
    <mergeCell ref="DM1079:DR1079"/>
    <mergeCell ref="DS1079:DX1079"/>
    <mergeCell ref="DY1079:ED1079"/>
    <mergeCell ref="EE1079:EJ1079"/>
    <mergeCell ref="EK1079:EP1079"/>
    <mergeCell ref="BW1079:CB1079"/>
    <mergeCell ref="CC1079:CH1079"/>
    <mergeCell ref="CI1079:CN1079"/>
    <mergeCell ref="CO1079:CT1079"/>
    <mergeCell ref="CU1079:CZ1079"/>
    <mergeCell ref="DA1079:DF1079"/>
    <mergeCell ref="AM1079:AR1079"/>
    <mergeCell ref="AS1079:AX1079"/>
    <mergeCell ref="AY1079:BD1079"/>
    <mergeCell ref="BE1079:BJ1079"/>
    <mergeCell ref="BK1079:BP1079"/>
    <mergeCell ref="BQ1079:BV1079"/>
    <mergeCell ref="DY1078:ED1078"/>
    <mergeCell ref="EE1078:EJ1078"/>
    <mergeCell ref="EK1078:EP1078"/>
    <mergeCell ref="EQ1078:EV1078"/>
    <mergeCell ref="A1079:H1079"/>
    <mergeCell ref="I1079:N1079"/>
    <mergeCell ref="O1079:T1079"/>
    <mergeCell ref="U1079:Z1079"/>
    <mergeCell ref="AA1079:AF1079"/>
    <mergeCell ref="AG1079:AL1079"/>
    <mergeCell ref="CO1078:CT1078"/>
    <mergeCell ref="CU1078:CZ1078"/>
    <mergeCell ref="DA1078:DF1078"/>
    <mergeCell ref="DG1078:DL1078"/>
    <mergeCell ref="DM1078:DR1078"/>
    <mergeCell ref="DS1078:DX1078"/>
    <mergeCell ref="BE1078:BJ1078"/>
    <mergeCell ref="BK1078:BP1078"/>
    <mergeCell ref="BQ1078:BV1078"/>
    <mergeCell ref="BW1078:CB1078"/>
    <mergeCell ref="CC1078:CH1078"/>
    <mergeCell ref="CI1078:CN1078"/>
    <mergeCell ref="EQ1077:EV1077"/>
    <mergeCell ref="A1078:H1078"/>
    <mergeCell ref="I1078:N1078"/>
    <mergeCell ref="O1078:T1078"/>
    <mergeCell ref="U1078:Z1078"/>
    <mergeCell ref="AA1078:AF1078"/>
    <mergeCell ref="AG1078:AL1078"/>
    <mergeCell ref="AM1078:AR1078"/>
    <mergeCell ref="AS1078:AX1078"/>
    <mergeCell ref="AY1078:BD1078"/>
    <mergeCell ref="DG1077:DL1077"/>
    <mergeCell ref="DM1077:DR1077"/>
    <mergeCell ref="DS1077:DX1077"/>
    <mergeCell ref="DY1077:ED1077"/>
    <mergeCell ref="EE1077:EJ1077"/>
    <mergeCell ref="EK1077:EP1077"/>
    <mergeCell ref="BW1077:CB1077"/>
    <mergeCell ref="CC1077:CH1077"/>
    <mergeCell ref="CI1077:CN1077"/>
    <mergeCell ref="CO1077:CT1077"/>
    <mergeCell ref="CU1077:CZ1077"/>
    <mergeCell ref="DA1077:DF1077"/>
    <mergeCell ref="AM1077:AR1077"/>
    <mergeCell ref="AS1077:AX1077"/>
    <mergeCell ref="AY1077:BD1077"/>
    <mergeCell ref="BE1077:BJ1077"/>
    <mergeCell ref="BK1077:BP1077"/>
    <mergeCell ref="BQ1077:BV1077"/>
    <mergeCell ref="A1077:H1077"/>
    <mergeCell ref="I1077:N1077"/>
    <mergeCell ref="O1077:T1077"/>
    <mergeCell ref="U1077:Z1077"/>
    <mergeCell ref="AA1077:AF1077"/>
    <mergeCell ref="AG1077:AL1077"/>
    <mergeCell ref="DM1076:DR1076"/>
    <mergeCell ref="DS1076:DX1076"/>
    <mergeCell ref="DY1076:ED1076"/>
    <mergeCell ref="EE1076:EJ1076"/>
    <mergeCell ref="EK1076:EP1076"/>
    <mergeCell ref="EQ1076:EV1076"/>
    <mergeCell ref="CC1076:CH1076"/>
    <mergeCell ref="CI1076:CN1076"/>
    <mergeCell ref="CO1076:CT1076"/>
    <mergeCell ref="CU1076:CZ1076"/>
    <mergeCell ref="DA1076:DF1076"/>
    <mergeCell ref="DG1076:DL1076"/>
    <mergeCell ref="AS1076:AX1076"/>
    <mergeCell ref="AY1076:BD1076"/>
    <mergeCell ref="BE1076:BJ1076"/>
    <mergeCell ref="BK1076:BP1076"/>
    <mergeCell ref="BQ1076:BV1076"/>
    <mergeCell ref="BW1076:CB1076"/>
    <mergeCell ref="EE1075:EJ1075"/>
    <mergeCell ref="EK1075:EP1075"/>
    <mergeCell ref="EQ1075:EV1075"/>
    <mergeCell ref="A1076:H1076"/>
    <mergeCell ref="I1076:N1076"/>
    <mergeCell ref="O1076:T1076"/>
    <mergeCell ref="U1076:Z1076"/>
    <mergeCell ref="AA1076:AF1076"/>
    <mergeCell ref="AG1076:AL1076"/>
    <mergeCell ref="AM1076:AR1076"/>
    <mergeCell ref="CU1075:CZ1075"/>
    <mergeCell ref="DA1075:DF1075"/>
    <mergeCell ref="DG1075:DL1075"/>
    <mergeCell ref="DM1075:DR1075"/>
    <mergeCell ref="DS1075:DX1075"/>
    <mergeCell ref="DY1075:ED1075"/>
    <mergeCell ref="BK1075:BP1075"/>
    <mergeCell ref="BQ1075:BV1075"/>
    <mergeCell ref="BW1075:CB1075"/>
    <mergeCell ref="CC1075:CH1075"/>
    <mergeCell ref="CI1075:CN1075"/>
    <mergeCell ref="CO1075:CT1075"/>
    <mergeCell ref="AA1075:AF1075"/>
    <mergeCell ref="AG1075:AL1075"/>
    <mergeCell ref="AM1075:AR1075"/>
    <mergeCell ref="AS1075:AX1075"/>
    <mergeCell ref="AY1075:BD1075"/>
    <mergeCell ref="BE1075:BJ1075"/>
    <mergeCell ref="DY1070:ED1070"/>
    <mergeCell ref="EE1070:EJ1070"/>
    <mergeCell ref="EK1070:EP1070"/>
    <mergeCell ref="EQ1070:EV1070"/>
    <mergeCell ref="A1072:H1075"/>
    <mergeCell ref="DR1072:DZ1072"/>
    <mergeCell ref="DL1073:EC1073"/>
    <mergeCell ref="I1075:N1075"/>
    <mergeCell ref="O1075:T1075"/>
    <mergeCell ref="U1075:Z1075"/>
    <mergeCell ref="CO1070:CT1070"/>
    <mergeCell ref="CU1070:CZ1070"/>
    <mergeCell ref="DA1070:DF1070"/>
    <mergeCell ref="DG1070:DL1070"/>
    <mergeCell ref="DM1070:DR1070"/>
    <mergeCell ref="DS1070:DX1070"/>
    <mergeCell ref="BE1070:BJ1070"/>
    <mergeCell ref="BK1070:BP1070"/>
    <mergeCell ref="BQ1070:BV1070"/>
    <mergeCell ref="BW1070:CB1070"/>
    <mergeCell ref="CC1070:CH1070"/>
    <mergeCell ref="CI1070:CN1070"/>
    <mergeCell ref="EQ1069:EV1069"/>
    <mergeCell ref="A1070:H1070"/>
    <mergeCell ref="I1070:N1070"/>
    <mergeCell ref="O1070:T1070"/>
    <mergeCell ref="U1070:Z1070"/>
    <mergeCell ref="AA1070:AF1070"/>
    <mergeCell ref="AG1070:AL1070"/>
    <mergeCell ref="AM1070:AR1070"/>
    <mergeCell ref="AS1070:AX1070"/>
    <mergeCell ref="AY1070:BD1070"/>
    <mergeCell ref="DG1069:DL1069"/>
    <mergeCell ref="DM1069:DR1069"/>
    <mergeCell ref="DS1069:DX1069"/>
    <mergeCell ref="DY1069:ED1069"/>
    <mergeCell ref="EE1069:EJ1069"/>
    <mergeCell ref="EK1069:EP1069"/>
    <mergeCell ref="BW1069:CB1069"/>
    <mergeCell ref="CC1069:CH1069"/>
    <mergeCell ref="CI1069:CN1069"/>
    <mergeCell ref="CO1069:CT1069"/>
    <mergeCell ref="CU1069:CZ1069"/>
    <mergeCell ref="DA1069:DF1069"/>
    <mergeCell ref="AM1069:AR1069"/>
    <mergeCell ref="AS1069:AX1069"/>
    <mergeCell ref="AY1069:BD1069"/>
    <mergeCell ref="BE1069:BJ1069"/>
    <mergeCell ref="BK1069:BP1069"/>
    <mergeCell ref="BQ1069:BV1069"/>
    <mergeCell ref="DY1068:ED1068"/>
    <mergeCell ref="EE1068:EJ1068"/>
    <mergeCell ref="EK1068:EP1068"/>
    <mergeCell ref="EQ1068:EV1068"/>
    <mergeCell ref="A1069:H1069"/>
    <mergeCell ref="I1069:N1069"/>
    <mergeCell ref="O1069:T1069"/>
    <mergeCell ref="U1069:Z1069"/>
    <mergeCell ref="AA1069:AF1069"/>
    <mergeCell ref="AG1069:AL1069"/>
    <mergeCell ref="CO1068:CT1068"/>
    <mergeCell ref="CU1068:CZ1068"/>
    <mergeCell ref="DA1068:DF1068"/>
    <mergeCell ref="DG1068:DL1068"/>
    <mergeCell ref="DM1068:DR1068"/>
    <mergeCell ref="DS1068:DX1068"/>
    <mergeCell ref="BE1068:BJ1068"/>
    <mergeCell ref="BK1068:BP1068"/>
    <mergeCell ref="BQ1068:BV1068"/>
    <mergeCell ref="BW1068:CB1068"/>
    <mergeCell ref="CC1068:CH1068"/>
    <mergeCell ref="CI1068:CN1068"/>
    <mergeCell ref="EQ1067:EV1067"/>
    <mergeCell ref="A1068:H1068"/>
    <mergeCell ref="I1068:N1068"/>
    <mergeCell ref="O1068:T1068"/>
    <mergeCell ref="U1068:Z1068"/>
    <mergeCell ref="AA1068:AF1068"/>
    <mergeCell ref="AG1068:AL1068"/>
    <mergeCell ref="AM1068:AR1068"/>
    <mergeCell ref="AS1068:AX1068"/>
    <mergeCell ref="AY1068:BD1068"/>
    <mergeCell ref="DG1067:DL1067"/>
    <mergeCell ref="DM1067:DR1067"/>
    <mergeCell ref="DS1067:DX1067"/>
    <mergeCell ref="DY1067:ED1067"/>
    <mergeCell ref="EE1067:EJ1067"/>
    <mergeCell ref="EK1067:EP1067"/>
    <mergeCell ref="BW1067:CB1067"/>
    <mergeCell ref="CC1067:CH1067"/>
    <mergeCell ref="CI1067:CN1067"/>
    <mergeCell ref="CO1067:CT1067"/>
    <mergeCell ref="CU1067:CZ1067"/>
    <mergeCell ref="DA1067:DF1067"/>
    <mergeCell ref="AM1067:AR1067"/>
    <mergeCell ref="AS1067:AX1067"/>
    <mergeCell ref="AY1067:BD1067"/>
    <mergeCell ref="BE1067:BJ1067"/>
    <mergeCell ref="BK1067:BP1067"/>
    <mergeCell ref="BQ1067:BV1067"/>
    <mergeCell ref="DY1066:ED1066"/>
    <mergeCell ref="EE1066:EJ1066"/>
    <mergeCell ref="EK1066:EP1066"/>
    <mergeCell ref="EQ1066:EV1066"/>
    <mergeCell ref="A1067:H1067"/>
    <mergeCell ref="I1067:N1067"/>
    <mergeCell ref="O1067:T1067"/>
    <mergeCell ref="U1067:Z1067"/>
    <mergeCell ref="AA1067:AF1067"/>
    <mergeCell ref="AG1067:AL1067"/>
    <mergeCell ref="CO1066:CT1066"/>
    <mergeCell ref="CU1066:CZ1066"/>
    <mergeCell ref="DA1066:DF1066"/>
    <mergeCell ref="DG1066:DL1066"/>
    <mergeCell ref="DM1066:DR1066"/>
    <mergeCell ref="DS1066:DX1066"/>
    <mergeCell ref="BE1066:BJ1066"/>
    <mergeCell ref="BK1066:BP1066"/>
    <mergeCell ref="BQ1066:BV1066"/>
    <mergeCell ref="BW1066:CB1066"/>
    <mergeCell ref="CC1066:CH1066"/>
    <mergeCell ref="CI1066:CN1066"/>
    <mergeCell ref="EQ1065:EV1065"/>
    <mergeCell ref="A1066:H1066"/>
    <mergeCell ref="I1066:N1066"/>
    <mergeCell ref="O1066:T1066"/>
    <mergeCell ref="U1066:Z1066"/>
    <mergeCell ref="AA1066:AF1066"/>
    <mergeCell ref="AG1066:AL1066"/>
    <mergeCell ref="AM1066:AR1066"/>
    <mergeCell ref="AS1066:AX1066"/>
    <mergeCell ref="AY1066:BD1066"/>
    <mergeCell ref="DG1065:DL1065"/>
    <mergeCell ref="DM1065:DR1065"/>
    <mergeCell ref="DS1065:DX1065"/>
    <mergeCell ref="DY1065:ED1065"/>
    <mergeCell ref="EE1065:EJ1065"/>
    <mergeCell ref="EK1065:EP1065"/>
    <mergeCell ref="BW1065:CB1065"/>
    <mergeCell ref="CC1065:CH1065"/>
    <mergeCell ref="CI1065:CN1065"/>
    <mergeCell ref="CO1065:CT1065"/>
    <mergeCell ref="CU1065:CZ1065"/>
    <mergeCell ref="DA1065:DF1065"/>
    <mergeCell ref="AM1065:AR1065"/>
    <mergeCell ref="AS1065:AX1065"/>
    <mergeCell ref="AY1065:BD1065"/>
    <mergeCell ref="BE1065:BJ1065"/>
    <mergeCell ref="BK1065:BP1065"/>
    <mergeCell ref="BQ1065:BV1065"/>
    <mergeCell ref="DY1064:ED1064"/>
    <mergeCell ref="EE1064:EJ1064"/>
    <mergeCell ref="EK1064:EP1064"/>
    <mergeCell ref="EQ1064:EV1064"/>
    <mergeCell ref="A1065:H1065"/>
    <mergeCell ref="I1065:N1065"/>
    <mergeCell ref="O1065:T1065"/>
    <mergeCell ref="U1065:Z1065"/>
    <mergeCell ref="AA1065:AF1065"/>
    <mergeCell ref="AG1065:AL1065"/>
    <mergeCell ref="CO1064:CT1064"/>
    <mergeCell ref="CU1064:CZ1064"/>
    <mergeCell ref="DA1064:DF1064"/>
    <mergeCell ref="DG1064:DL1064"/>
    <mergeCell ref="DM1064:DR1064"/>
    <mergeCell ref="DS1064:DX1064"/>
    <mergeCell ref="BE1064:BJ1064"/>
    <mergeCell ref="BK1064:BP1064"/>
    <mergeCell ref="BQ1064:BV1064"/>
    <mergeCell ref="BW1064:CB1064"/>
    <mergeCell ref="CC1064:CH1064"/>
    <mergeCell ref="CI1064:CN1064"/>
    <mergeCell ref="EQ1063:EV1063"/>
    <mergeCell ref="A1064:H1064"/>
    <mergeCell ref="I1064:N1064"/>
    <mergeCell ref="O1064:T1064"/>
    <mergeCell ref="U1064:Z1064"/>
    <mergeCell ref="AA1064:AF1064"/>
    <mergeCell ref="AG1064:AL1064"/>
    <mergeCell ref="AM1064:AR1064"/>
    <mergeCell ref="AS1064:AX1064"/>
    <mergeCell ref="AY1064:BD1064"/>
    <mergeCell ref="DG1063:DL1063"/>
    <mergeCell ref="DM1063:DR1063"/>
    <mergeCell ref="DS1063:DX1063"/>
    <mergeCell ref="DY1063:ED1063"/>
    <mergeCell ref="EE1063:EJ1063"/>
    <mergeCell ref="EK1063:EP1063"/>
    <mergeCell ref="BW1063:CB1063"/>
    <mergeCell ref="CC1063:CH1063"/>
    <mergeCell ref="CI1063:CN1063"/>
    <mergeCell ref="CO1063:CT1063"/>
    <mergeCell ref="CU1063:CZ1063"/>
    <mergeCell ref="DA1063:DF1063"/>
    <mergeCell ref="AM1063:AR1063"/>
    <mergeCell ref="AS1063:AX1063"/>
    <mergeCell ref="AY1063:BD1063"/>
    <mergeCell ref="BE1063:BJ1063"/>
    <mergeCell ref="BK1063:BP1063"/>
    <mergeCell ref="BQ1063:BV1063"/>
    <mergeCell ref="DY1062:ED1062"/>
    <mergeCell ref="EE1062:EJ1062"/>
    <mergeCell ref="EK1062:EP1062"/>
    <mergeCell ref="EQ1062:EV1062"/>
    <mergeCell ref="A1063:H1063"/>
    <mergeCell ref="I1063:N1063"/>
    <mergeCell ref="O1063:T1063"/>
    <mergeCell ref="U1063:Z1063"/>
    <mergeCell ref="AA1063:AF1063"/>
    <mergeCell ref="AG1063:AL1063"/>
    <mergeCell ref="CO1062:CT1062"/>
    <mergeCell ref="CU1062:CZ1062"/>
    <mergeCell ref="DA1062:DF1062"/>
    <mergeCell ref="DG1062:DL1062"/>
    <mergeCell ref="DM1062:DR1062"/>
    <mergeCell ref="DS1062:DX1062"/>
    <mergeCell ref="BE1062:BJ1062"/>
    <mergeCell ref="BK1062:BP1062"/>
    <mergeCell ref="BQ1062:BV1062"/>
    <mergeCell ref="BW1062:CB1062"/>
    <mergeCell ref="CC1062:CH1062"/>
    <mergeCell ref="CI1062:CN1062"/>
    <mergeCell ref="EQ1061:EV1061"/>
    <mergeCell ref="A1062:H1062"/>
    <mergeCell ref="I1062:N1062"/>
    <mergeCell ref="O1062:T1062"/>
    <mergeCell ref="U1062:Z1062"/>
    <mergeCell ref="AA1062:AF1062"/>
    <mergeCell ref="AG1062:AL1062"/>
    <mergeCell ref="AM1062:AR1062"/>
    <mergeCell ref="AS1062:AX1062"/>
    <mergeCell ref="AY1062:BD1062"/>
    <mergeCell ref="DG1061:DL1061"/>
    <mergeCell ref="DM1061:DR1061"/>
    <mergeCell ref="DS1061:DX1061"/>
    <mergeCell ref="DY1061:ED1061"/>
    <mergeCell ref="EE1061:EJ1061"/>
    <mergeCell ref="EK1061:EP1061"/>
    <mergeCell ref="BW1061:CB1061"/>
    <mergeCell ref="CC1061:CH1061"/>
    <mergeCell ref="CI1061:CN1061"/>
    <mergeCell ref="CO1061:CT1061"/>
    <mergeCell ref="CU1061:CZ1061"/>
    <mergeCell ref="DA1061:DF1061"/>
    <mergeCell ref="AM1061:AR1061"/>
    <mergeCell ref="AS1061:AX1061"/>
    <mergeCell ref="AY1061:BD1061"/>
    <mergeCell ref="BE1061:BJ1061"/>
    <mergeCell ref="BK1061:BP1061"/>
    <mergeCell ref="BQ1061:BV1061"/>
    <mergeCell ref="DY1060:ED1060"/>
    <mergeCell ref="EE1060:EJ1060"/>
    <mergeCell ref="EK1060:EP1060"/>
    <mergeCell ref="EQ1060:EV1060"/>
    <mergeCell ref="A1061:H1061"/>
    <mergeCell ref="I1061:N1061"/>
    <mergeCell ref="O1061:T1061"/>
    <mergeCell ref="U1061:Z1061"/>
    <mergeCell ref="AA1061:AF1061"/>
    <mergeCell ref="AG1061:AL1061"/>
    <mergeCell ref="CO1060:CT1060"/>
    <mergeCell ref="CU1060:CZ1060"/>
    <mergeCell ref="DA1060:DF1060"/>
    <mergeCell ref="DG1060:DL1060"/>
    <mergeCell ref="DM1060:DR1060"/>
    <mergeCell ref="DS1060:DX1060"/>
    <mergeCell ref="BE1060:BJ1060"/>
    <mergeCell ref="BK1060:BP1060"/>
    <mergeCell ref="BQ1060:BV1060"/>
    <mergeCell ref="BW1060:CB1060"/>
    <mergeCell ref="CC1060:CH1060"/>
    <mergeCell ref="CI1060:CN1060"/>
    <mergeCell ref="EQ1059:EV1059"/>
    <mergeCell ref="A1060:H1060"/>
    <mergeCell ref="I1060:N1060"/>
    <mergeCell ref="O1060:T1060"/>
    <mergeCell ref="U1060:Z1060"/>
    <mergeCell ref="AA1060:AF1060"/>
    <mergeCell ref="AG1060:AL1060"/>
    <mergeCell ref="AM1060:AR1060"/>
    <mergeCell ref="AS1060:AX1060"/>
    <mergeCell ref="AY1060:BD1060"/>
    <mergeCell ref="DG1059:DL1059"/>
    <mergeCell ref="DM1059:DR1059"/>
    <mergeCell ref="DS1059:DX1059"/>
    <mergeCell ref="DY1059:ED1059"/>
    <mergeCell ref="EE1059:EJ1059"/>
    <mergeCell ref="EK1059:EP1059"/>
    <mergeCell ref="BW1059:CB1059"/>
    <mergeCell ref="CC1059:CH1059"/>
    <mergeCell ref="CI1059:CN1059"/>
    <mergeCell ref="CO1059:CT1059"/>
    <mergeCell ref="CU1059:CZ1059"/>
    <mergeCell ref="DA1059:DF1059"/>
    <mergeCell ref="AM1059:AR1059"/>
    <mergeCell ref="AS1059:AX1059"/>
    <mergeCell ref="AY1059:BD1059"/>
    <mergeCell ref="BE1059:BJ1059"/>
    <mergeCell ref="BK1059:BP1059"/>
    <mergeCell ref="BQ1059:BV1059"/>
    <mergeCell ref="DY1058:ED1058"/>
    <mergeCell ref="EE1058:EJ1058"/>
    <mergeCell ref="EK1058:EP1058"/>
    <mergeCell ref="EQ1058:EV1058"/>
    <mergeCell ref="A1059:H1059"/>
    <mergeCell ref="I1059:N1059"/>
    <mergeCell ref="O1059:T1059"/>
    <mergeCell ref="U1059:Z1059"/>
    <mergeCell ref="AA1059:AF1059"/>
    <mergeCell ref="AG1059:AL1059"/>
    <mergeCell ref="CO1058:CT1058"/>
    <mergeCell ref="CU1058:CZ1058"/>
    <mergeCell ref="DA1058:DF1058"/>
    <mergeCell ref="DG1058:DL1058"/>
    <mergeCell ref="DM1058:DR1058"/>
    <mergeCell ref="DS1058:DX1058"/>
    <mergeCell ref="BE1058:BJ1058"/>
    <mergeCell ref="BK1058:BP1058"/>
    <mergeCell ref="BQ1058:BV1058"/>
    <mergeCell ref="BW1058:CB1058"/>
    <mergeCell ref="CC1058:CH1058"/>
    <mergeCell ref="CI1058:CN1058"/>
    <mergeCell ref="EQ1057:EV1057"/>
    <mergeCell ref="A1058:H1058"/>
    <mergeCell ref="I1058:N1058"/>
    <mergeCell ref="O1058:T1058"/>
    <mergeCell ref="U1058:Z1058"/>
    <mergeCell ref="AA1058:AF1058"/>
    <mergeCell ref="AG1058:AL1058"/>
    <mergeCell ref="AM1058:AR1058"/>
    <mergeCell ref="AS1058:AX1058"/>
    <mergeCell ref="AY1058:BD1058"/>
    <mergeCell ref="DG1057:DL1057"/>
    <mergeCell ref="DM1057:DR1057"/>
    <mergeCell ref="DS1057:DX1057"/>
    <mergeCell ref="DY1057:ED1057"/>
    <mergeCell ref="EE1057:EJ1057"/>
    <mergeCell ref="EK1057:EP1057"/>
    <mergeCell ref="BW1057:CB1057"/>
    <mergeCell ref="CC1057:CH1057"/>
    <mergeCell ref="CI1057:CN1057"/>
    <mergeCell ref="CO1057:CT1057"/>
    <mergeCell ref="CU1057:CZ1057"/>
    <mergeCell ref="DA1057:DF1057"/>
    <mergeCell ref="AM1057:AR1057"/>
    <mergeCell ref="AS1057:AX1057"/>
    <mergeCell ref="AY1057:BD1057"/>
    <mergeCell ref="BE1057:BJ1057"/>
    <mergeCell ref="BK1057:BP1057"/>
    <mergeCell ref="BQ1057:BV1057"/>
    <mergeCell ref="DY1056:ED1056"/>
    <mergeCell ref="EE1056:EJ1056"/>
    <mergeCell ref="EK1056:EP1056"/>
    <mergeCell ref="EQ1056:EV1056"/>
    <mergeCell ref="A1057:H1057"/>
    <mergeCell ref="I1057:N1057"/>
    <mergeCell ref="O1057:T1057"/>
    <mergeCell ref="U1057:Z1057"/>
    <mergeCell ref="AA1057:AF1057"/>
    <mergeCell ref="AG1057:AL1057"/>
    <mergeCell ref="CO1056:CT1056"/>
    <mergeCell ref="CU1056:CZ1056"/>
    <mergeCell ref="DA1056:DF1056"/>
    <mergeCell ref="DG1056:DL1056"/>
    <mergeCell ref="DM1056:DR1056"/>
    <mergeCell ref="DS1056:DX1056"/>
    <mergeCell ref="BE1056:BJ1056"/>
    <mergeCell ref="BK1056:BP1056"/>
    <mergeCell ref="BQ1056:BV1056"/>
    <mergeCell ref="BW1056:CB1056"/>
    <mergeCell ref="CC1056:CH1056"/>
    <mergeCell ref="CI1056:CN1056"/>
    <mergeCell ref="EQ1055:EV1055"/>
    <mergeCell ref="A1056:H1056"/>
    <mergeCell ref="I1056:N1056"/>
    <mergeCell ref="O1056:T1056"/>
    <mergeCell ref="U1056:Z1056"/>
    <mergeCell ref="AA1056:AF1056"/>
    <mergeCell ref="AG1056:AL1056"/>
    <mergeCell ref="AM1056:AR1056"/>
    <mergeCell ref="AS1056:AX1056"/>
    <mergeCell ref="AY1056:BD1056"/>
    <mergeCell ref="DG1055:DL1055"/>
    <mergeCell ref="DM1055:DR1055"/>
    <mergeCell ref="DS1055:DX1055"/>
    <mergeCell ref="DY1055:ED1055"/>
    <mergeCell ref="EE1055:EJ1055"/>
    <mergeCell ref="EK1055:EP1055"/>
    <mergeCell ref="BW1055:CB1055"/>
    <mergeCell ref="CC1055:CH1055"/>
    <mergeCell ref="CI1055:CN1055"/>
    <mergeCell ref="CO1055:CT1055"/>
    <mergeCell ref="CU1055:CZ1055"/>
    <mergeCell ref="DA1055:DF1055"/>
    <mergeCell ref="AM1055:AR1055"/>
    <mergeCell ref="AS1055:AX1055"/>
    <mergeCell ref="AY1055:BD1055"/>
    <mergeCell ref="BE1055:BJ1055"/>
    <mergeCell ref="BK1055:BP1055"/>
    <mergeCell ref="BQ1055:BV1055"/>
    <mergeCell ref="DY1054:ED1054"/>
    <mergeCell ref="EE1054:EJ1054"/>
    <mergeCell ref="EK1054:EP1054"/>
    <mergeCell ref="EQ1054:EV1054"/>
    <mergeCell ref="A1055:H1055"/>
    <mergeCell ref="I1055:N1055"/>
    <mergeCell ref="O1055:T1055"/>
    <mergeCell ref="U1055:Z1055"/>
    <mergeCell ref="AA1055:AF1055"/>
    <mergeCell ref="AG1055:AL1055"/>
    <mergeCell ref="CO1054:CT1054"/>
    <mergeCell ref="CU1054:CZ1054"/>
    <mergeCell ref="DA1054:DF1054"/>
    <mergeCell ref="DG1054:DL1054"/>
    <mergeCell ref="DM1054:DR1054"/>
    <mergeCell ref="DS1054:DX1054"/>
    <mergeCell ref="BE1054:BJ1054"/>
    <mergeCell ref="BK1054:BP1054"/>
    <mergeCell ref="BQ1054:BV1054"/>
    <mergeCell ref="BW1054:CB1054"/>
    <mergeCell ref="CC1054:CH1054"/>
    <mergeCell ref="CI1054:CN1054"/>
    <mergeCell ref="EQ1053:EV1053"/>
    <mergeCell ref="A1054:H1054"/>
    <mergeCell ref="I1054:N1054"/>
    <mergeCell ref="O1054:T1054"/>
    <mergeCell ref="U1054:Z1054"/>
    <mergeCell ref="AA1054:AF1054"/>
    <mergeCell ref="AG1054:AL1054"/>
    <mergeCell ref="AM1054:AR1054"/>
    <mergeCell ref="AS1054:AX1054"/>
    <mergeCell ref="AY1054:BD1054"/>
    <mergeCell ref="DG1053:DL1053"/>
    <mergeCell ref="DM1053:DR1053"/>
    <mergeCell ref="DS1053:DX1053"/>
    <mergeCell ref="DY1053:ED1053"/>
    <mergeCell ref="EE1053:EJ1053"/>
    <mergeCell ref="EK1053:EP1053"/>
    <mergeCell ref="BW1053:CB1053"/>
    <mergeCell ref="CC1053:CH1053"/>
    <mergeCell ref="CI1053:CN1053"/>
    <mergeCell ref="CO1053:CT1053"/>
    <mergeCell ref="CU1053:CZ1053"/>
    <mergeCell ref="DA1053:DF1053"/>
    <mergeCell ref="AM1053:AR1053"/>
    <mergeCell ref="AS1053:AX1053"/>
    <mergeCell ref="AY1053:BD1053"/>
    <mergeCell ref="BE1053:BJ1053"/>
    <mergeCell ref="BK1053:BP1053"/>
    <mergeCell ref="BQ1053:BV1053"/>
    <mergeCell ref="DY1052:ED1052"/>
    <mergeCell ref="EE1052:EJ1052"/>
    <mergeCell ref="EK1052:EP1052"/>
    <mergeCell ref="EQ1052:EV1052"/>
    <mergeCell ref="A1053:H1053"/>
    <mergeCell ref="I1053:N1053"/>
    <mergeCell ref="O1053:T1053"/>
    <mergeCell ref="U1053:Z1053"/>
    <mergeCell ref="AA1053:AF1053"/>
    <mergeCell ref="AG1053:AL1053"/>
    <mergeCell ref="CO1052:CT1052"/>
    <mergeCell ref="CU1052:CZ1052"/>
    <mergeCell ref="DA1052:DF1052"/>
    <mergeCell ref="DG1052:DL1052"/>
    <mergeCell ref="DM1052:DR1052"/>
    <mergeCell ref="DS1052:DX1052"/>
    <mergeCell ref="BE1052:BJ1052"/>
    <mergeCell ref="BK1052:BP1052"/>
    <mergeCell ref="BQ1052:BV1052"/>
    <mergeCell ref="BW1052:CB1052"/>
    <mergeCell ref="CC1052:CH1052"/>
    <mergeCell ref="CI1052:CN1052"/>
    <mergeCell ref="EQ1051:EV1051"/>
    <mergeCell ref="A1052:H1052"/>
    <mergeCell ref="I1052:N1052"/>
    <mergeCell ref="O1052:T1052"/>
    <mergeCell ref="U1052:Z1052"/>
    <mergeCell ref="AA1052:AF1052"/>
    <mergeCell ref="AG1052:AL1052"/>
    <mergeCell ref="AM1052:AR1052"/>
    <mergeCell ref="AS1052:AX1052"/>
    <mergeCell ref="AY1052:BD1052"/>
    <mergeCell ref="DG1051:DL1051"/>
    <mergeCell ref="DM1051:DR1051"/>
    <mergeCell ref="DS1051:DX1051"/>
    <mergeCell ref="DY1051:ED1051"/>
    <mergeCell ref="EE1051:EJ1051"/>
    <mergeCell ref="EK1051:EP1051"/>
    <mergeCell ref="BW1051:CB1051"/>
    <mergeCell ref="CC1051:CH1051"/>
    <mergeCell ref="CI1051:CN1051"/>
    <mergeCell ref="CO1051:CT1051"/>
    <mergeCell ref="CU1051:CZ1051"/>
    <mergeCell ref="DA1051:DF1051"/>
    <mergeCell ref="AM1051:AR1051"/>
    <mergeCell ref="AS1051:AX1051"/>
    <mergeCell ref="AY1051:BD1051"/>
    <mergeCell ref="BE1051:BJ1051"/>
    <mergeCell ref="BK1051:BP1051"/>
    <mergeCell ref="BQ1051:BV1051"/>
    <mergeCell ref="DY1050:ED1050"/>
    <mergeCell ref="EE1050:EJ1050"/>
    <mergeCell ref="EK1050:EP1050"/>
    <mergeCell ref="EQ1050:EV1050"/>
    <mergeCell ref="A1051:H1051"/>
    <mergeCell ref="I1051:N1051"/>
    <mergeCell ref="O1051:T1051"/>
    <mergeCell ref="U1051:Z1051"/>
    <mergeCell ref="AA1051:AF1051"/>
    <mergeCell ref="AG1051:AL1051"/>
    <mergeCell ref="CO1050:CT1050"/>
    <mergeCell ref="CU1050:CZ1050"/>
    <mergeCell ref="DA1050:DF1050"/>
    <mergeCell ref="DG1050:DL1050"/>
    <mergeCell ref="DM1050:DR1050"/>
    <mergeCell ref="DS1050:DX1050"/>
    <mergeCell ref="BE1050:BJ1050"/>
    <mergeCell ref="BK1050:BP1050"/>
    <mergeCell ref="BQ1050:BV1050"/>
    <mergeCell ref="BW1050:CB1050"/>
    <mergeCell ref="CC1050:CH1050"/>
    <mergeCell ref="CI1050:CN1050"/>
    <mergeCell ref="EQ1049:EV1049"/>
    <mergeCell ref="A1050:H1050"/>
    <mergeCell ref="I1050:N1050"/>
    <mergeCell ref="O1050:T1050"/>
    <mergeCell ref="U1050:Z1050"/>
    <mergeCell ref="AA1050:AF1050"/>
    <mergeCell ref="AG1050:AL1050"/>
    <mergeCell ref="AM1050:AR1050"/>
    <mergeCell ref="AS1050:AX1050"/>
    <mergeCell ref="AY1050:BD1050"/>
    <mergeCell ref="DG1049:DL1049"/>
    <mergeCell ref="DM1049:DR1049"/>
    <mergeCell ref="DS1049:DX1049"/>
    <mergeCell ref="DY1049:ED1049"/>
    <mergeCell ref="EE1049:EJ1049"/>
    <mergeCell ref="EK1049:EP1049"/>
    <mergeCell ref="BW1049:CB1049"/>
    <mergeCell ref="CC1049:CH1049"/>
    <mergeCell ref="CI1049:CN1049"/>
    <mergeCell ref="CO1049:CT1049"/>
    <mergeCell ref="CU1049:CZ1049"/>
    <mergeCell ref="DA1049:DF1049"/>
    <mergeCell ref="AM1049:AR1049"/>
    <mergeCell ref="AS1049:AX1049"/>
    <mergeCell ref="AY1049:BD1049"/>
    <mergeCell ref="BE1049:BJ1049"/>
    <mergeCell ref="BK1049:BP1049"/>
    <mergeCell ref="BQ1049:BV1049"/>
    <mergeCell ref="DY1048:ED1048"/>
    <mergeCell ref="EE1048:EJ1048"/>
    <mergeCell ref="EK1048:EP1048"/>
    <mergeCell ref="EQ1048:EV1048"/>
    <mergeCell ref="A1049:H1049"/>
    <mergeCell ref="I1049:N1049"/>
    <mergeCell ref="O1049:T1049"/>
    <mergeCell ref="U1049:Z1049"/>
    <mergeCell ref="AA1049:AF1049"/>
    <mergeCell ref="AG1049:AL1049"/>
    <mergeCell ref="CO1048:CT1048"/>
    <mergeCell ref="CU1048:CZ1048"/>
    <mergeCell ref="DA1048:DF1048"/>
    <mergeCell ref="DG1048:DL1048"/>
    <mergeCell ref="DM1048:DR1048"/>
    <mergeCell ref="DS1048:DX1048"/>
    <mergeCell ref="BE1048:BJ1048"/>
    <mergeCell ref="BK1048:BP1048"/>
    <mergeCell ref="BQ1048:BV1048"/>
    <mergeCell ref="BW1048:CB1048"/>
    <mergeCell ref="CC1048:CH1048"/>
    <mergeCell ref="CI1048:CN1048"/>
    <mergeCell ref="EQ1047:EV1047"/>
    <mergeCell ref="A1048:H1048"/>
    <mergeCell ref="I1048:N1048"/>
    <mergeCell ref="O1048:T1048"/>
    <mergeCell ref="U1048:Z1048"/>
    <mergeCell ref="AA1048:AF1048"/>
    <mergeCell ref="AG1048:AL1048"/>
    <mergeCell ref="AM1048:AR1048"/>
    <mergeCell ref="AS1048:AX1048"/>
    <mergeCell ref="AY1048:BD1048"/>
    <mergeCell ref="DG1047:DL1047"/>
    <mergeCell ref="DM1047:DR1047"/>
    <mergeCell ref="DS1047:DX1047"/>
    <mergeCell ref="DY1047:ED1047"/>
    <mergeCell ref="EE1047:EJ1047"/>
    <mergeCell ref="EK1047:EP1047"/>
    <mergeCell ref="BW1047:CB1047"/>
    <mergeCell ref="CC1047:CH1047"/>
    <mergeCell ref="CI1047:CN1047"/>
    <mergeCell ref="CO1047:CT1047"/>
    <mergeCell ref="CU1047:CZ1047"/>
    <mergeCell ref="DA1047:DF1047"/>
    <mergeCell ref="AM1047:AR1047"/>
    <mergeCell ref="AS1047:AX1047"/>
    <mergeCell ref="AY1047:BD1047"/>
    <mergeCell ref="BE1047:BJ1047"/>
    <mergeCell ref="BK1047:BP1047"/>
    <mergeCell ref="BQ1047:BV1047"/>
    <mergeCell ref="DY1046:ED1046"/>
    <mergeCell ref="EE1046:EJ1046"/>
    <mergeCell ref="EK1046:EP1046"/>
    <mergeCell ref="EQ1046:EV1046"/>
    <mergeCell ref="A1047:H1047"/>
    <mergeCell ref="I1047:N1047"/>
    <mergeCell ref="O1047:T1047"/>
    <mergeCell ref="U1047:Z1047"/>
    <mergeCell ref="AA1047:AF1047"/>
    <mergeCell ref="AG1047:AL1047"/>
    <mergeCell ref="CO1046:CT1046"/>
    <mergeCell ref="CU1046:CZ1046"/>
    <mergeCell ref="DA1046:DF1046"/>
    <mergeCell ref="DG1046:DL1046"/>
    <mergeCell ref="DM1046:DR1046"/>
    <mergeCell ref="DS1046:DX1046"/>
    <mergeCell ref="BE1046:BJ1046"/>
    <mergeCell ref="BK1046:BP1046"/>
    <mergeCell ref="BQ1046:BV1046"/>
    <mergeCell ref="BW1046:CB1046"/>
    <mergeCell ref="CC1046:CH1046"/>
    <mergeCell ref="CI1046:CN1046"/>
    <mergeCell ref="EQ1045:EV1045"/>
    <mergeCell ref="A1046:H1046"/>
    <mergeCell ref="I1046:N1046"/>
    <mergeCell ref="O1046:T1046"/>
    <mergeCell ref="U1046:Z1046"/>
    <mergeCell ref="AA1046:AF1046"/>
    <mergeCell ref="AG1046:AL1046"/>
    <mergeCell ref="AM1046:AR1046"/>
    <mergeCell ref="AS1046:AX1046"/>
    <mergeCell ref="AY1046:BD1046"/>
    <mergeCell ref="DG1045:DL1045"/>
    <mergeCell ref="DM1045:DR1045"/>
    <mergeCell ref="DS1045:DX1045"/>
    <mergeCell ref="DY1045:ED1045"/>
    <mergeCell ref="EE1045:EJ1045"/>
    <mergeCell ref="EK1045:EP1045"/>
    <mergeCell ref="BW1045:CB1045"/>
    <mergeCell ref="CC1045:CH1045"/>
    <mergeCell ref="CI1045:CN1045"/>
    <mergeCell ref="CO1045:CT1045"/>
    <mergeCell ref="CU1045:CZ1045"/>
    <mergeCell ref="DA1045:DF1045"/>
    <mergeCell ref="AM1045:AR1045"/>
    <mergeCell ref="AS1045:AX1045"/>
    <mergeCell ref="AY1045:BD1045"/>
    <mergeCell ref="BE1045:BJ1045"/>
    <mergeCell ref="BK1045:BP1045"/>
    <mergeCell ref="BQ1045:BV1045"/>
    <mergeCell ref="DY1044:ED1044"/>
    <mergeCell ref="EE1044:EJ1044"/>
    <mergeCell ref="EK1044:EP1044"/>
    <mergeCell ref="EQ1044:EV1044"/>
    <mergeCell ref="A1045:H1045"/>
    <mergeCell ref="I1045:N1045"/>
    <mergeCell ref="O1045:T1045"/>
    <mergeCell ref="U1045:Z1045"/>
    <mergeCell ref="AA1045:AF1045"/>
    <mergeCell ref="AG1045:AL1045"/>
    <mergeCell ref="CO1044:CT1044"/>
    <mergeCell ref="CU1044:CZ1044"/>
    <mergeCell ref="DA1044:DF1044"/>
    <mergeCell ref="DG1044:DL1044"/>
    <mergeCell ref="DM1044:DR1044"/>
    <mergeCell ref="DS1044:DX1044"/>
    <mergeCell ref="BE1044:BJ1044"/>
    <mergeCell ref="BK1044:BP1044"/>
    <mergeCell ref="BQ1044:BV1044"/>
    <mergeCell ref="BW1044:CB1044"/>
    <mergeCell ref="CC1044:CH1044"/>
    <mergeCell ref="CI1044:CN1044"/>
    <mergeCell ref="EQ1043:EV1043"/>
    <mergeCell ref="A1044:H1044"/>
    <mergeCell ref="I1044:N1044"/>
    <mergeCell ref="O1044:T1044"/>
    <mergeCell ref="U1044:Z1044"/>
    <mergeCell ref="AA1044:AF1044"/>
    <mergeCell ref="AG1044:AL1044"/>
    <mergeCell ref="AM1044:AR1044"/>
    <mergeCell ref="AS1044:AX1044"/>
    <mergeCell ref="AY1044:BD1044"/>
    <mergeCell ref="DG1043:DL1043"/>
    <mergeCell ref="DM1043:DR1043"/>
    <mergeCell ref="DS1043:DX1043"/>
    <mergeCell ref="DY1043:ED1043"/>
    <mergeCell ref="EE1043:EJ1043"/>
    <mergeCell ref="EK1043:EP1043"/>
    <mergeCell ref="BW1043:CB1043"/>
    <mergeCell ref="CC1043:CH1043"/>
    <mergeCell ref="CI1043:CN1043"/>
    <mergeCell ref="CO1043:CT1043"/>
    <mergeCell ref="CU1043:CZ1043"/>
    <mergeCell ref="DA1043:DF1043"/>
    <mergeCell ref="AM1043:AR1043"/>
    <mergeCell ref="AS1043:AX1043"/>
    <mergeCell ref="AY1043:BD1043"/>
    <mergeCell ref="BE1043:BJ1043"/>
    <mergeCell ref="BK1043:BP1043"/>
    <mergeCell ref="BQ1043:BV1043"/>
    <mergeCell ref="DY1042:ED1042"/>
    <mergeCell ref="EE1042:EJ1042"/>
    <mergeCell ref="EK1042:EP1042"/>
    <mergeCell ref="EQ1042:EV1042"/>
    <mergeCell ref="A1043:H1043"/>
    <mergeCell ref="I1043:N1043"/>
    <mergeCell ref="O1043:T1043"/>
    <mergeCell ref="U1043:Z1043"/>
    <mergeCell ref="AA1043:AF1043"/>
    <mergeCell ref="AG1043:AL1043"/>
    <mergeCell ref="CO1042:CT1042"/>
    <mergeCell ref="CU1042:CZ1042"/>
    <mergeCell ref="DA1042:DF1042"/>
    <mergeCell ref="DG1042:DL1042"/>
    <mergeCell ref="DM1042:DR1042"/>
    <mergeCell ref="DS1042:DX1042"/>
    <mergeCell ref="BE1042:BJ1042"/>
    <mergeCell ref="BK1042:BP1042"/>
    <mergeCell ref="BQ1042:BV1042"/>
    <mergeCell ref="BW1042:CB1042"/>
    <mergeCell ref="CC1042:CH1042"/>
    <mergeCell ref="CI1042:CN1042"/>
    <mergeCell ref="EQ1041:EV1041"/>
    <mergeCell ref="A1042:H1042"/>
    <mergeCell ref="I1042:N1042"/>
    <mergeCell ref="O1042:T1042"/>
    <mergeCell ref="U1042:Z1042"/>
    <mergeCell ref="AA1042:AF1042"/>
    <mergeCell ref="AG1042:AL1042"/>
    <mergeCell ref="AM1042:AR1042"/>
    <mergeCell ref="AS1042:AX1042"/>
    <mergeCell ref="AY1042:BD1042"/>
    <mergeCell ref="DG1041:DL1041"/>
    <mergeCell ref="DM1041:DR1041"/>
    <mergeCell ref="DS1041:DX1041"/>
    <mergeCell ref="DY1041:ED1041"/>
    <mergeCell ref="EE1041:EJ1041"/>
    <mergeCell ref="EK1041:EP1041"/>
    <mergeCell ref="BW1041:CB1041"/>
    <mergeCell ref="CC1041:CH1041"/>
    <mergeCell ref="CI1041:CN1041"/>
    <mergeCell ref="CO1041:CT1041"/>
    <mergeCell ref="CU1041:CZ1041"/>
    <mergeCell ref="DA1041:DF1041"/>
    <mergeCell ref="AM1041:AR1041"/>
    <mergeCell ref="AS1041:AX1041"/>
    <mergeCell ref="AY1041:BD1041"/>
    <mergeCell ref="BE1041:BJ1041"/>
    <mergeCell ref="BK1041:BP1041"/>
    <mergeCell ref="BQ1041:BV1041"/>
    <mergeCell ref="DY1040:ED1040"/>
    <mergeCell ref="EE1040:EJ1040"/>
    <mergeCell ref="EK1040:EP1040"/>
    <mergeCell ref="EQ1040:EV1040"/>
    <mergeCell ref="A1041:H1041"/>
    <mergeCell ref="I1041:N1041"/>
    <mergeCell ref="O1041:T1041"/>
    <mergeCell ref="U1041:Z1041"/>
    <mergeCell ref="AA1041:AF1041"/>
    <mergeCell ref="AG1041:AL1041"/>
    <mergeCell ref="CO1040:CT1040"/>
    <mergeCell ref="CU1040:CZ1040"/>
    <mergeCell ref="DA1040:DF1040"/>
    <mergeCell ref="DG1040:DL1040"/>
    <mergeCell ref="DM1040:DR1040"/>
    <mergeCell ref="DS1040:DX1040"/>
    <mergeCell ref="BE1040:BJ1040"/>
    <mergeCell ref="BK1040:BP1040"/>
    <mergeCell ref="BQ1040:BV1040"/>
    <mergeCell ref="BW1040:CB1040"/>
    <mergeCell ref="CC1040:CH1040"/>
    <mergeCell ref="CI1040:CN1040"/>
    <mergeCell ref="EQ1039:EV1039"/>
    <mergeCell ref="A1040:H1040"/>
    <mergeCell ref="I1040:N1040"/>
    <mergeCell ref="O1040:T1040"/>
    <mergeCell ref="U1040:Z1040"/>
    <mergeCell ref="AA1040:AF1040"/>
    <mergeCell ref="AG1040:AL1040"/>
    <mergeCell ref="AM1040:AR1040"/>
    <mergeCell ref="AS1040:AX1040"/>
    <mergeCell ref="AY1040:BD1040"/>
    <mergeCell ref="DG1039:DL1039"/>
    <mergeCell ref="DM1039:DR1039"/>
    <mergeCell ref="DS1039:DX1039"/>
    <mergeCell ref="DY1039:ED1039"/>
    <mergeCell ref="EE1039:EJ1039"/>
    <mergeCell ref="EK1039:EP1039"/>
    <mergeCell ref="BW1039:CB1039"/>
    <mergeCell ref="CC1039:CH1039"/>
    <mergeCell ref="CI1039:CN1039"/>
    <mergeCell ref="CO1039:CT1039"/>
    <mergeCell ref="CU1039:CZ1039"/>
    <mergeCell ref="DA1039:DF1039"/>
    <mergeCell ref="AM1039:AR1039"/>
    <mergeCell ref="AS1039:AX1039"/>
    <mergeCell ref="AY1039:BD1039"/>
    <mergeCell ref="BE1039:BJ1039"/>
    <mergeCell ref="BK1039:BP1039"/>
    <mergeCell ref="BQ1039:BV1039"/>
    <mergeCell ref="EK1034:EP1034"/>
    <mergeCell ref="EQ1034:EV1034"/>
    <mergeCell ref="A1036:H1039"/>
    <mergeCell ref="DR1036:DZ1036"/>
    <mergeCell ref="DL1037:EC1037"/>
    <mergeCell ref="I1039:N1039"/>
    <mergeCell ref="O1039:T1039"/>
    <mergeCell ref="U1039:Z1039"/>
    <mergeCell ref="AA1039:AF1039"/>
    <mergeCell ref="AG1039:AL1039"/>
    <mergeCell ref="DA1034:DF1034"/>
    <mergeCell ref="DG1034:DL1034"/>
    <mergeCell ref="DM1034:DR1034"/>
    <mergeCell ref="DS1034:DX1034"/>
    <mergeCell ref="DY1034:ED1034"/>
    <mergeCell ref="EE1034:EJ1034"/>
    <mergeCell ref="BQ1034:BV1034"/>
    <mergeCell ref="BW1034:CB1034"/>
    <mergeCell ref="CC1034:CH1034"/>
    <mergeCell ref="CI1034:CN1034"/>
    <mergeCell ref="CO1034:CT1034"/>
    <mergeCell ref="CU1034:CZ1034"/>
    <mergeCell ref="AG1034:AL1034"/>
    <mergeCell ref="AM1034:AR1034"/>
    <mergeCell ref="AS1034:AX1034"/>
    <mergeCell ref="AY1034:BD1034"/>
    <mergeCell ref="BE1034:BJ1034"/>
    <mergeCell ref="BK1034:BP1034"/>
    <mergeCell ref="DS1033:DX1033"/>
    <mergeCell ref="DY1033:ED1033"/>
    <mergeCell ref="EE1033:EJ1033"/>
    <mergeCell ref="EK1033:EP1033"/>
    <mergeCell ref="EQ1033:EV1033"/>
    <mergeCell ref="A1034:H1034"/>
    <mergeCell ref="I1034:N1034"/>
    <mergeCell ref="O1034:T1034"/>
    <mergeCell ref="U1034:Z1034"/>
    <mergeCell ref="AA1034:AF1034"/>
    <mergeCell ref="CI1033:CN1033"/>
    <mergeCell ref="CO1033:CT1033"/>
    <mergeCell ref="CU1033:CZ1033"/>
    <mergeCell ref="DA1033:DF1033"/>
    <mergeCell ref="DG1033:DL1033"/>
    <mergeCell ref="DM1033:DR1033"/>
    <mergeCell ref="AY1033:BD1033"/>
    <mergeCell ref="BE1033:BJ1033"/>
    <mergeCell ref="BK1033:BP1033"/>
    <mergeCell ref="BQ1033:BV1033"/>
    <mergeCell ref="BW1033:CB1033"/>
    <mergeCell ref="CC1033:CH1033"/>
    <mergeCell ref="EK1032:EP1032"/>
    <mergeCell ref="EQ1032:EV1032"/>
    <mergeCell ref="A1033:H1033"/>
    <mergeCell ref="I1033:N1033"/>
    <mergeCell ref="O1033:T1033"/>
    <mergeCell ref="U1033:Z1033"/>
    <mergeCell ref="AA1033:AF1033"/>
    <mergeCell ref="AG1033:AL1033"/>
    <mergeCell ref="AM1033:AR1033"/>
    <mergeCell ref="AS1033:AX1033"/>
    <mergeCell ref="DA1032:DF1032"/>
    <mergeCell ref="DG1032:DL1032"/>
    <mergeCell ref="DM1032:DR1032"/>
    <mergeCell ref="DS1032:DX1032"/>
    <mergeCell ref="DY1032:ED1032"/>
    <mergeCell ref="EE1032:EJ1032"/>
    <mergeCell ref="BQ1032:BV1032"/>
    <mergeCell ref="BW1032:CB1032"/>
    <mergeCell ref="CC1032:CH1032"/>
    <mergeCell ref="CI1032:CN1032"/>
    <mergeCell ref="CO1032:CT1032"/>
    <mergeCell ref="CU1032:CZ1032"/>
    <mergeCell ref="AG1032:AL1032"/>
    <mergeCell ref="AM1032:AR1032"/>
    <mergeCell ref="AS1032:AX1032"/>
    <mergeCell ref="AY1032:BD1032"/>
    <mergeCell ref="BE1032:BJ1032"/>
    <mergeCell ref="BK1032:BP1032"/>
    <mergeCell ref="DS1031:DX1031"/>
    <mergeCell ref="DY1031:ED1031"/>
    <mergeCell ref="EE1031:EJ1031"/>
    <mergeCell ref="EK1031:EP1031"/>
    <mergeCell ref="EQ1031:EV1031"/>
    <mergeCell ref="A1032:H1032"/>
    <mergeCell ref="I1032:N1032"/>
    <mergeCell ref="O1032:T1032"/>
    <mergeCell ref="U1032:Z1032"/>
    <mergeCell ref="AA1032:AF1032"/>
    <mergeCell ref="CI1031:CN1031"/>
    <mergeCell ref="CO1031:CT1031"/>
    <mergeCell ref="CU1031:CZ1031"/>
    <mergeCell ref="DA1031:DF1031"/>
    <mergeCell ref="DG1031:DL1031"/>
    <mergeCell ref="DM1031:DR1031"/>
    <mergeCell ref="AY1031:BD1031"/>
    <mergeCell ref="BE1031:BJ1031"/>
    <mergeCell ref="BK1031:BP1031"/>
    <mergeCell ref="BQ1031:BV1031"/>
    <mergeCell ref="BW1031:CB1031"/>
    <mergeCell ref="CC1031:CH1031"/>
    <mergeCell ref="EK1030:EP1030"/>
    <mergeCell ref="EQ1030:EV1030"/>
    <mergeCell ref="A1031:H1031"/>
    <mergeCell ref="I1031:N1031"/>
    <mergeCell ref="O1031:T1031"/>
    <mergeCell ref="U1031:Z1031"/>
    <mergeCell ref="AA1031:AF1031"/>
    <mergeCell ref="AG1031:AL1031"/>
    <mergeCell ref="AM1031:AR1031"/>
    <mergeCell ref="AS1031:AX1031"/>
    <mergeCell ref="DA1030:DF1030"/>
    <mergeCell ref="DG1030:DL1030"/>
    <mergeCell ref="DM1030:DR1030"/>
    <mergeCell ref="DS1030:DX1030"/>
    <mergeCell ref="DY1030:ED1030"/>
    <mergeCell ref="EE1030:EJ1030"/>
    <mergeCell ref="BQ1030:BV1030"/>
    <mergeCell ref="BW1030:CB1030"/>
    <mergeCell ref="CC1030:CH1030"/>
    <mergeCell ref="CI1030:CN1030"/>
    <mergeCell ref="CO1030:CT1030"/>
    <mergeCell ref="CU1030:CZ1030"/>
    <mergeCell ref="AG1030:AL1030"/>
    <mergeCell ref="AM1030:AR1030"/>
    <mergeCell ref="AS1030:AX1030"/>
    <mergeCell ref="AY1030:BD1030"/>
    <mergeCell ref="BE1030:BJ1030"/>
    <mergeCell ref="BK1030:BP1030"/>
    <mergeCell ref="DS1029:DX1029"/>
    <mergeCell ref="DY1029:ED1029"/>
    <mergeCell ref="EE1029:EJ1029"/>
    <mergeCell ref="EK1029:EP1029"/>
    <mergeCell ref="EQ1029:EV1029"/>
    <mergeCell ref="A1030:H1030"/>
    <mergeCell ref="I1030:N1030"/>
    <mergeCell ref="O1030:T1030"/>
    <mergeCell ref="U1030:Z1030"/>
    <mergeCell ref="AA1030:AF1030"/>
    <mergeCell ref="CI1029:CN1029"/>
    <mergeCell ref="CO1029:CT1029"/>
    <mergeCell ref="CU1029:CZ1029"/>
    <mergeCell ref="DA1029:DF1029"/>
    <mergeCell ref="DG1029:DL1029"/>
    <mergeCell ref="DM1029:DR1029"/>
    <mergeCell ref="AY1029:BD1029"/>
    <mergeCell ref="BE1029:BJ1029"/>
    <mergeCell ref="BK1029:BP1029"/>
    <mergeCell ref="BQ1029:BV1029"/>
    <mergeCell ref="BW1029:CB1029"/>
    <mergeCell ref="CC1029:CH1029"/>
    <mergeCell ref="EK1028:EP1028"/>
    <mergeCell ref="EQ1028:EV1028"/>
    <mergeCell ref="A1029:H1029"/>
    <mergeCell ref="I1029:N1029"/>
    <mergeCell ref="O1029:T1029"/>
    <mergeCell ref="U1029:Z1029"/>
    <mergeCell ref="AA1029:AF1029"/>
    <mergeCell ref="AG1029:AL1029"/>
    <mergeCell ref="AM1029:AR1029"/>
    <mergeCell ref="AS1029:AX1029"/>
    <mergeCell ref="DA1028:DF1028"/>
    <mergeCell ref="DG1028:DL1028"/>
    <mergeCell ref="DM1028:DR1028"/>
    <mergeCell ref="DS1028:DX1028"/>
    <mergeCell ref="DY1028:ED1028"/>
    <mergeCell ref="EE1028:EJ1028"/>
    <mergeCell ref="BQ1028:BV1028"/>
    <mergeCell ref="BW1028:CB1028"/>
    <mergeCell ref="CC1028:CH1028"/>
    <mergeCell ref="CI1028:CN1028"/>
    <mergeCell ref="CO1028:CT1028"/>
    <mergeCell ref="CU1028:CZ1028"/>
    <mergeCell ref="AG1028:AL1028"/>
    <mergeCell ref="AM1028:AR1028"/>
    <mergeCell ref="AS1028:AX1028"/>
    <mergeCell ref="AY1028:BD1028"/>
    <mergeCell ref="BE1028:BJ1028"/>
    <mergeCell ref="BK1028:BP1028"/>
    <mergeCell ref="DS1027:DX1027"/>
    <mergeCell ref="DY1027:ED1027"/>
    <mergeCell ref="EE1027:EJ1027"/>
    <mergeCell ref="EK1027:EP1027"/>
    <mergeCell ref="EQ1027:EV1027"/>
    <mergeCell ref="A1028:H1028"/>
    <mergeCell ref="I1028:N1028"/>
    <mergeCell ref="O1028:T1028"/>
    <mergeCell ref="U1028:Z1028"/>
    <mergeCell ref="AA1028:AF1028"/>
    <mergeCell ref="CI1027:CN1027"/>
    <mergeCell ref="CO1027:CT1027"/>
    <mergeCell ref="CU1027:CZ1027"/>
    <mergeCell ref="DA1027:DF1027"/>
    <mergeCell ref="DG1027:DL1027"/>
    <mergeCell ref="DM1027:DR1027"/>
    <mergeCell ref="AY1027:BD1027"/>
    <mergeCell ref="BE1027:BJ1027"/>
    <mergeCell ref="BK1027:BP1027"/>
    <mergeCell ref="BQ1027:BV1027"/>
    <mergeCell ref="BW1027:CB1027"/>
    <mergeCell ref="CC1027:CH1027"/>
    <mergeCell ref="EK1026:EP1026"/>
    <mergeCell ref="EQ1026:EV1026"/>
    <mergeCell ref="A1027:H1027"/>
    <mergeCell ref="I1027:N1027"/>
    <mergeCell ref="O1027:T1027"/>
    <mergeCell ref="U1027:Z1027"/>
    <mergeCell ref="AA1027:AF1027"/>
    <mergeCell ref="AG1027:AL1027"/>
    <mergeCell ref="AM1027:AR1027"/>
    <mergeCell ref="AS1027:AX1027"/>
    <mergeCell ref="DA1026:DF1026"/>
    <mergeCell ref="DG1026:DL1026"/>
    <mergeCell ref="DM1026:DR1026"/>
    <mergeCell ref="DS1026:DX1026"/>
    <mergeCell ref="DY1026:ED1026"/>
    <mergeCell ref="EE1026:EJ1026"/>
    <mergeCell ref="BQ1026:BV1026"/>
    <mergeCell ref="BW1026:CB1026"/>
    <mergeCell ref="CC1026:CH1026"/>
    <mergeCell ref="CI1026:CN1026"/>
    <mergeCell ref="CO1026:CT1026"/>
    <mergeCell ref="CU1026:CZ1026"/>
    <mergeCell ref="AG1026:AL1026"/>
    <mergeCell ref="AM1026:AR1026"/>
    <mergeCell ref="AS1026:AX1026"/>
    <mergeCell ref="AY1026:BD1026"/>
    <mergeCell ref="BE1026:BJ1026"/>
    <mergeCell ref="BK1026:BP1026"/>
    <mergeCell ref="DS1025:DX1025"/>
    <mergeCell ref="DY1025:ED1025"/>
    <mergeCell ref="EE1025:EJ1025"/>
    <mergeCell ref="EK1025:EP1025"/>
    <mergeCell ref="EQ1025:EV1025"/>
    <mergeCell ref="A1026:H1026"/>
    <mergeCell ref="I1026:N1026"/>
    <mergeCell ref="O1026:T1026"/>
    <mergeCell ref="U1026:Z1026"/>
    <mergeCell ref="AA1026:AF1026"/>
    <mergeCell ref="CI1025:CN1025"/>
    <mergeCell ref="CO1025:CT1025"/>
    <mergeCell ref="CU1025:CZ1025"/>
    <mergeCell ref="DA1025:DF1025"/>
    <mergeCell ref="DG1025:DL1025"/>
    <mergeCell ref="DM1025:DR1025"/>
    <mergeCell ref="AY1025:BD1025"/>
    <mergeCell ref="BE1025:BJ1025"/>
    <mergeCell ref="BK1025:BP1025"/>
    <mergeCell ref="BQ1025:BV1025"/>
    <mergeCell ref="BW1025:CB1025"/>
    <mergeCell ref="CC1025:CH1025"/>
    <mergeCell ref="EK1024:EP1024"/>
    <mergeCell ref="EQ1024:EV1024"/>
    <mergeCell ref="A1025:H1025"/>
    <mergeCell ref="I1025:N1025"/>
    <mergeCell ref="O1025:T1025"/>
    <mergeCell ref="U1025:Z1025"/>
    <mergeCell ref="AA1025:AF1025"/>
    <mergeCell ref="AG1025:AL1025"/>
    <mergeCell ref="AM1025:AR1025"/>
    <mergeCell ref="AS1025:AX1025"/>
    <mergeCell ref="DA1024:DF1024"/>
    <mergeCell ref="DG1024:DL1024"/>
    <mergeCell ref="DM1024:DR1024"/>
    <mergeCell ref="DS1024:DX1024"/>
    <mergeCell ref="DY1024:ED1024"/>
    <mergeCell ref="EE1024:EJ1024"/>
    <mergeCell ref="BQ1024:BV1024"/>
    <mergeCell ref="BW1024:CB1024"/>
    <mergeCell ref="CC1024:CH1024"/>
    <mergeCell ref="CI1024:CN1024"/>
    <mergeCell ref="CO1024:CT1024"/>
    <mergeCell ref="CU1024:CZ1024"/>
    <mergeCell ref="AG1024:AL1024"/>
    <mergeCell ref="AM1024:AR1024"/>
    <mergeCell ref="AS1024:AX1024"/>
    <mergeCell ref="AY1024:BD1024"/>
    <mergeCell ref="BE1024:BJ1024"/>
    <mergeCell ref="BK1024:BP1024"/>
    <mergeCell ref="DS1023:DX1023"/>
    <mergeCell ref="DY1023:ED1023"/>
    <mergeCell ref="EE1023:EJ1023"/>
    <mergeCell ref="EK1023:EP1023"/>
    <mergeCell ref="EQ1023:EV1023"/>
    <mergeCell ref="A1024:H1024"/>
    <mergeCell ref="I1024:N1024"/>
    <mergeCell ref="O1024:T1024"/>
    <mergeCell ref="U1024:Z1024"/>
    <mergeCell ref="AA1024:AF1024"/>
    <mergeCell ref="CI1023:CN1023"/>
    <mergeCell ref="CO1023:CT1023"/>
    <mergeCell ref="CU1023:CZ1023"/>
    <mergeCell ref="DA1023:DF1023"/>
    <mergeCell ref="DG1023:DL1023"/>
    <mergeCell ref="DM1023:DR1023"/>
    <mergeCell ref="AY1023:BD1023"/>
    <mergeCell ref="BE1023:BJ1023"/>
    <mergeCell ref="BK1023:BP1023"/>
    <mergeCell ref="BQ1023:BV1023"/>
    <mergeCell ref="BW1023:CB1023"/>
    <mergeCell ref="CC1023:CH1023"/>
    <mergeCell ref="EK1022:EP1022"/>
    <mergeCell ref="EQ1022:EV1022"/>
    <mergeCell ref="A1023:H1023"/>
    <mergeCell ref="I1023:N1023"/>
    <mergeCell ref="O1023:T1023"/>
    <mergeCell ref="U1023:Z1023"/>
    <mergeCell ref="AA1023:AF1023"/>
    <mergeCell ref="AG1023:AL1023"/>
    <mergeCell ref="AM1023:AR1023"/>
    <mergeCell ref="AS1023:AX1023"/>
    <mergeCell ref="DA1022:DF1022"/>
    <mergeCell ref="DG1022:DL1022"/>
    <mergeCell ref="DM1022:DR1022"/>
    <mergeCell ref="DS1022:DX1022"/>
    <mergeCell ref="DY1022:ED1022"/>
    <mergeCell ref="EE1022:EJ1022"/>
    <mergeCell ref="BQ1022:BV1022"/>
    <mergeCell ref="BW1022:CB1022"/>
    <mergeCell ref="CC1022:CH1022"/>
    <mergeCell ref="CI1022:CN1022"/>
    <mergeCell ref="CO1022:CT1022"/>
    <mergeCell ref="CU1022:CZ1022"/>
    <mergeCell ref="AG1022:AL1022"/>
    <mergeCell ref="AM1022:AR1022"/>
    <mergeCell ref="AS1022:AX1022"/>
    <mergeCell ref="AY1022:BD1022"/>
    <mergeCell ref="BE1022:BJ1022"/>
    <mergeCell ref="BK1022:BP1022"/>
    <mergeCell ref="DS1021:DX1021"/>
    <mergeCell ref="DY1021:ED1021"/>
    <mergeCell ref="EE1021:EJ1021"/>
    <mergeCell ref="EK1021:EP1021"/>
    <mergeCell ref="EQ1021:EV1021"/>
    <mergeCell ref="A1022:H1022"/>
    <mergeCell ref="I1022:N1022"/>
    <mergeCell ref="O1022:T1022"/>
    <mergeCell ref="U1022:Z1022"/>
    <mergeCell ref="AA1022:AF1022"/>
    <mergeCell ref="CI1021:CN1021"/>
    <mergeCell ref="CO1021:CT1021"/>
    <mergeCell ref="CU1021:CZ1021"/>
    <mergeCell ref="DA1021:DF1021"/>
    <mergeCell ref="DG1021:DL1021"/>
    <mergeCell ref="DM1021:DR1021"/>
    <mergeCell ref="AY1021:BD1021"/>
    <mergeCell ref="BE1021:BJ1021"/>
    <mergeCell ref="BK1021:BP1021"/>
    <mergeCell ref="BQ1021:BV1021"/>
    <mergeCell ref="BW1021:CB1021"/>
    <mergeCell ref="CC1021:CH1021"/>
    <mergeCell ref="EK1020:EP1020"/>
    <mergeCell ref="EQ1020:EV1020"/>
    <mergeCell ref="A1021:H1021"/>
    <mergeCell ref="I1021:N1021"/>
    <mergeCell ref="O1021:T1021"/>
    <mergeCell ref="U1021:Z1021"/>
    <mergeCell ref="AA1021:AF1021"/>
    <mergeCell ref="AG1021:AL1021"/>
    <mergeCell ref="AM1021:AR1021"/>
    <mergeCell ref="AS1021:AX1021"/>
    <mergeCell ref="DA1020:DF1020"/>
    <mergeCell ref="DG1020:DL1020"/>
    <mergeCell ref="DM1020:DR1020"/>
    <mergeCell ref="DS1020:DX1020"/>
    <mergeCell ref="DY1020:ED1020"/>
    <mergeCell ref="EE1020:EJ1020"/>
    <mergeCell ref="BQ1020:BV1020"/>
    <mergeCell ref="BW1020:CB1020"/>
    <mergeCell ref="CC1020:CH1020"/>
    <mergeCell ref="CI1020:CN1020"/>
    <mergeCell ref="CO1020:CT1020"/>
    <mergeCell ref="CU1020:CZ1020"/>
    <mergeCell ref="AG1020:AL1020"/>
    <mergeCell ref="AM1020:AR1020"/>
    <mergeCell ref="AS1020:AX1020"/>
    <mergeCell ref="AY1020:BD1020"/>
    <mergeCell ref="BE1020:BJ1020"/>
    <mergeCell ref="BK1020:BP1020"/>
    <mergeCell ref="DS1019:DX1019"/>
    <mergeCell ref="DY1019:ED1019"/>
    <mergeCell ref="EE1019:EJ1019"/>
    <mergeCell ref="EK1019:EP1019"/>
    <mergeCell ref="EQ1019:EV1019"/>
    <mergeCell ref="A1020:H1020"/>
    <mergeCell ref="I1020:N1020"/>
    <mergeCell ref="O1020:T1020"/>
    <mergeCell ref="U1020:Z1020"/>
    <mergeCell ref="AA1020:AF1020"/>
    <mergeCell ref="CI1019:CN1019"/>
    <mergeCell ref="CO1019:CT1019"/>
    <mergeCell ref="CU1019:CZ1019"/>
    <mergeCell ref="DA1019:DF1019"/>
    <mergeCell ref="DG1019:DL1019"/>
    <mergeCell ref="DM1019:DR1019"/>
    <mergeCell ref="AY1019:BD1019"/>
    <mergeCell ref="BE1019:BJ1019"/>
    <mergeCell ref="BK1019:BP1019"/>
    <mergeCell ref="BQ1019:BV1019"/>
    <mergeCell ref="BW1019:CB1019"/>
    <mergeCell ref="CC1019:CH1019"/>
    <mergeCell ref="EK1018:EP1018"/>
    <mergeCell ref="EQ1018:EV1018"/>
    <mergeCell ref="A1019:H1019"/>
    <mergeCell ref="I1019:N1019"/>
    <mergeCell ref="O1019:T1019"/>
    <mergeCell ref="U1019:Z1019"/>
    <mergeCell ref="AA1019:AF1019"/>
    <mergeCell ref="AG1019:AL1019"/>
    <mergeCell ref="AM1019:AR1019"/>
    <mergeCell ref="AS1019:AX1019"/>
    <mergeCell ref="DA1018:DF1018"/>
    <mergeCell ref="DG1018:DL1018"/>
    <mergeCell ref="DM1018:DR1018"/>
    <mergeCell ref="DS1018:DX1018"/>
    <mergeCell ref="DY1018:ED1018"/>
    <mergeCell ref="EE1018:EJ1018"/>
    <mergeCell ref="BQ1018:BV1018"/>
    <mergeCell ref="BW1018:CB1018"/>
    <mergeCell ref="CC1018:CH1018"/>
    <mergeCell ref="CI1018:CN1018"/>
    <mergeCell ref="CO1018:CT1018"/>
    <mergeCell ref="CU1018:CZ1018"/>
    <mergeCell ref="AG1018:AL1018"/>
    <mergeCell ref="AM1018:AR1018"/>
    <mergeCell ref="AS1018:AX1018"/>
    <mergeCell ref="AY1018:BD1018"/>
    <mergeCell ref="BE1018:BJ1018"/>
    <mergeCell ref="BK1018:BP1018"/>
    <mergeCell ref="DS1017:DX1017"/>
    <mergeCell ref="DY1017:ED1017"/>
    <mergeCell ref="EE1017:EJ1017"/>
    <mergeCell ref="EK1017:EP1017"/>
    <mergeCell ref="EQ1017:EV1017"/>
    <mergeCell ref="A1018:H1018"/>
    <mergeCell ref="I1018:N1018"/>
    <mergeCell ref="O1018:T1018"/>
    <mergeCell ref="U1018:Z1018"/>
    <mergeCell ref="AA1018:AF1018"/>
    <mergeCell ref="CI1017:CN1017"/>
    <mergeCell ref="CO1017:CT1017"/>
    <mergeCell ref="CU1017:CZ1017"/>
    <mergeCell ref="DA1017:DF1017"/>
    <mergeCell ref="DG1017:DL1017"/>
    <mergeCell ref="DM1017:DR1017"/>
    <mergeCell ref="AY1017:BD1017"/>
    <mergeCell ref="BE1017:BJ1017"/>
    <mergeCell ref="BK1017:BP1017"/>
    <mergeCell ref="BQ1017:BV1017"/>
    <mergeCell ref="BW1017:CB1017"/>
    <mergeCell ref="CC1017:CH1017"/>
    <mergeCell ref="EK1016:EP1016"/>
    <mergeCell ref="EQ1016:EV1016"/>
    <mergeCell ref="A1017:H1017"/>
    <mergeCell ref="I1017:N1017"/>
    <mergeCell ref="O1017:T1017"/>
    <mergeCell ref="U1017:Z1017"/>
    <mergeCell ref="AA1017:AF1017"/>
    <mergeCell ref="AG1017:AL1017"/>
    <mergeCell ref="AM1017:AR1017"/>
    <mergeCell ref="AS1017:AX1017"/>
    <mergeCell ref="DA1016:DF1016"/>
    <mergeCell ref="DG1016:DL1016"/>
    <mergeCell ref="DM1016:DR1016"/>
    <mergeCell ref="DS1016:DX1016"/>
    <mergeCell ref="DY1016:ED1016"/>
    <mergeCell ref="EE1016:EJ1016"/>
    <mergeCell ref="BQ1016:BV1016"/>
    <mergeCell ref="BW1016:CB1016"/>
    <mergeCell ref="CC1016:CH1016"/>
    <mergeCell ref="CI1016:CN1016"/>
    <mergeCell ref="CO1016:CT1016"/>
    <mergeCell ref="CU1016:CZ1016"/>
    <mergeCell ref="AG1016:AL1016"/>
    <mergeCell ref="AM1016:AR1016"/>
    <mergeCell ref="AS1016:AX1016"/>
    <mergeCell ref="AY1016:BD1016"/>
    <mergeCell ref="BE1016:BJ1016"/>
    <mergeCell ref="BK1016:BP1016"/>
    <mergeCell ref="DS1015:DX1015"/>
    <mergeCell ref="DY1015:ED1015"/>
    <mergeCell ref="EE1015:EJ1015"/>
    <mergeCell ref="EK1015:EP1015"/>
    <mergeCell ref="EQ1015:EV1015"/>
    <mergeCell ref="A1016:H1016"/>
    <mergeCell ref="I1016:N1016"/>
    <mergeCell ref="O1016:T1016"/>
    <mergeCell ref="U1016:Z1016"/>
    <mergeCell ref="AA1016:AF1016"/>
    <mergeCell ref="CI1015:CN1015"/>
    <mergeCell ref="CO1015:CT1015"/>
    <mergeCell ref="CU1015:CZ1015"/>
    <mergeCell ref="DA1015:DF1015"/>
    <mergeCell ref="DG1015:DL1015"/>
    <mergeCell ref="DM1015:DR1015"/>
    <mergeCell ref="AY1015:BD1015"/>
    <mergeCell ref="BE1015:BJ1015"/>
    <mergeCell ref="BK1015:BP1015"/>
    <mergeCell ref="BQ1015:BV1015"/>
    <mergeCell ref="BW1015:CB1015"/>
    <mergeCell ref="CC1015:CH1015"/>
    <mergeCell ref="EK1014:EP1014"/>
    <mergeCell ref="EQ1014:EV1014"/>
    <mergeCell ref="A1015:H1015"/>
    <mergeCell ref="I1015:N1015"/>
    <mergeCell ref="O1015:T1015"/>
    <mergeCell ref="U1015:Z1015"/>
    <mergeCell ref="AA1015:AF1015"/>
    <mergeCell ref="AG1015:AL1015"/>
    <mergeCell ref="AM1015:AR1015"/>
    <mergeCell ref="AS1015:AX1015"/>
    <mergeCell ref="DA1014:DF1014"/>
    <mergeCell ref="DG1014:DL1014"/>
    <mergeCell ref="DM1014:DR1014"/>
    <mergeCell ref="DS1014:DX1014"/>
    <mergeCell ref="DY1014:ED1014"/>
    <mergeCell ref="EE1014:EJ1014"/>
    <mergeCell ref="BQ1014:BV1014"/>
    <mergeCell ref="BW1014:CB1014"/>
    <mergeCell ref="CC1014:CH1014"/>
    <mergeCell ref="CI1014:CN1014"/>
    <mergeCell ref="CO1014:CT1014"/>
    <mergeCell ref="CU1014:CZ1014"/>
    <mergeCell ref="AG1014:AL1014"/>
    <mergeCell ref="AM1014:AR1014"/>
    <mergeCell ref="AS1014:AX1014"/>
    <mergeCell ref="AY1014:BD1014"/>
    <mergeCell ref="BE1014:BJ1014"/>
    <mergeCell ref="BK1014:BP1014"/>
    <mergeCell ref="DS1013:DX1013"/>
    <mergeCell ref="DY1013:ED1013"/>
    <mergeCell ref="EE1013:EJ1013"/>
    <mergeCell ref="EK1013:EP1013"/>
    <mergeCell ref="EQ1013:EV1013"/>
    <mergeCell ref="A1014:H1014"/>
    <mergeCell ref="I1014:N1014"/>
    <mergeCell ref="O1014:T1014"/>
    <mergeCell ref="U1014:Z1014"/>
    <mergeCell ref="AA1014:AF1014"/>
    <mergeCell ref="CI1013:CN1013"/>
    <mergeCell ref="CO1013:CT1013"/>
    <mergeCell ref="CU1013:CZ1013"/>
    <mergeCell ref="DA1013:DF1013"/>
    <mergeCell ref="DG1013:DL1013"/>
    <mergeCell ref="DM1013:DR1013"/>
    <mergeCell ref="AY1013:BD1013"/>
    <mergeCell ref="BE1013:BJ1013"/>
    <mergeCell ref="BK1013:BP1013"/>
    <mergeCell ref="BQ1013:BV1013"/>
    <mergeCell ref="BW1013:CB1013"/>
    <mergeCell ref="CC1013:CH1013"/>
    <mergeCell ref="EK1012:EP1012"/>
    <mergeCell ref="EQ1012:EV1012"/>
    <mergeCell ref="A1013:H1013"/>
    <mergeCell ref="I1013:N1013"/>
    <mergeCell ref="O1013:T1013"/>
    <mergeCell ref="U1013:Z1013"/>
    <mergeCell ref="AA1013:AF1013"/>
    <mergeCell ref="AG1013:AL1013"/>
    <mergeCell ref="AM1013:AR1013"/>
    <mergeCell ref="AS1013:AX1013"/>
    <mergeCell ref="DA1012:DF1012"/>
    <mergeCell ref="DG1012:DL1012"/>
    <mergeCell ref="DM1012:DR1012"/>
    <mergeCell ref="DS1012:DX1012"/>
    <mergeCell ref="DY1012:ED1012"/>
    <mergeCell ref="EE1012:EJ1012"/>
    <mergeCell ref="BQ1012:BV1012"/>
    <mergeCell ref="BW1012:CB1012"/>
    <mergeCell ref="CC1012:CH1012"/>
    <mergeCell ref="CI1012:CN1012"/>
    <mergeCell ref="CO1012:CT1012"/>
    <mergeCell ref="CU1012:CZ1012"/>
    <mergeCell ref="AG1012:AL1012"/>
    <mergeCell ref="AM1012:AR1012"/>
    <mergeCell ref="AS1012:AX1012"/>
    <mergeCell ref="AY1012:BD1012"/>
    <mergeCell ref="BE1012:BJ1012"/>
    <mergeCell ref="BK1012:BP1012"/>
    <mergeCell ref="DS1011:DX1011"/>
    <mergeCell ref="DY1011:ED1011"/>
    <mergeCell ref="EE1011:EJ1011"/>
    <mergeCell ref="EK1011:EP1011"/>
    <mergeCell ref="EQ1011:EV1011"/>
    <mergeCell ref="A1012:H1012"/>
    <mergeCell ref="I1012:N1012"/>
    <mergeCell ref="O1012:T1012"/>
    <mergeCell ref="U1012:Z1012"/>
    <mergeCell ref="AA1012:AF1012"/>
    <mergeCell ref="CI1011:CN1011"/>
    <mergeCell ref="CO1011:CT1011"/>
    <mergeCell ref="CU1011:CZ1011"/>
    <mergeCell ref="DA1011:DF1011"/>
    <mergeCell ref="DG1011:DL1011"/>
    <mergeCell ref="DM1011:DR1011"/>
    <mergeCell ref="AY1011:BD1011"/>
    <mergeCell ref="BE1011:BJ1011"/>
    <mergeCell ref="BK1011:BP1011"/>
    <mergeCell ref="BQ1011:BV1011"/>
    <mergeCell ref="BW1011:CB1011"/>
    <mergeCell ref="CC1011:CH1011"/>
    <mergeCell ref="EK1010:EP1010"/>
    <mergeCell ref="EQ1010:EV1010"/>
    <mergeCell ref="A1011:H1011"/>
    <mergeCell ref="I1011:N1011"/>
    <mergeCell ref="O1011:T1011"/>
    <mergeCell ref="U1011:Z1011"/>
    <mergeCell ref="AA1011:AF1011"/>
    <mergeCell ref="AG1011:AL1011"/>
    <mergeCell ref="AM1011:AR1011"/>
    <mergeCell ref="AS1011:AX1011"/>
    <mergeCell ref="DA1010:DF1010"/>
    <mergeCell ref="DG1010:DL1010"/>
    <mergeCell ref="DM1010:DR1010"/>
    <mergeCell ref="DS1010:DX1010"/>
    <mergeCell ref="DY1010:ED1010"/>
    <mergeCell ref="EE1010:EJ1010"/>
    <mergeCell ref="BQ1010:BV1010"/>
    <mergeCell ref="BW1010:CB1010"/>
    <mergeCell ref="CC1010:CH1010"/>
    <mergeCell ref="CI1010:CN1010"/>
    <mergeCell ref="CO1010:CT1010"/>
    <mergeCell ref="CU1010:CZ1010"/>
    <mergeCell ref="AG1010:AL1010"/>
    <mergeCell ref="AM1010:AR1010"/>
    <mergeCell ref="AS1010:AX1010"/>
    <mergeCell ref="AY1010:BD1010"/>
    <mergeCell ref="BE1010:BJ1010"/>
    <mergeCell ref="BK1010:BP1010"/>
    <mergeCell ref="DS1009:DX1009"/>
    <mergeCell ref="DY1009:ED1009"/>
    <mergeCell ref="EE1009:EJ1009"/>
    <mergeCell ref="EK1009:EP1009"/>
    <mergeCell ref="EQ1009:EV1009"/>
    <mergeCell ref="A1010:H1010"/>
    <mergeCell ref="I1010:N1010"/>
    <mergeCell ref="O1010:T1010"/>
    <mergeCell ref="U1010:Z1010"/>
    <mergeCell ref="AA1010:AF1010"/>
    <mergeCell ref="CI1009:CN1009"/>
    <mergeCell ref="CO1009:CT1009"/>
    <mergeCell ref="CU1009:CZ1009"/>
    <mergeCell ref="DA1009:DF1009"/>
    <mergeCell ref="DG1009:DL1009"/>
    <mergeCell ref="DM1009:DR1009"/>
    <mergeCell ref="AY1009:BD1009"/>
    <mergeCell ref="BE1009:BJ1009"/>
    <mergeCell ref="BK1009:BP1009"/>
    <mergeCell ref="BQ1009:BV1009"/>
    <mergeCell ref="BW1009:CB1009"/>
    <mergeCell ref="CC1009:CH1009"/>
    <mergeCell ref="EK1008:EP1008"/>
    <mergeCell ref="EQ1008:EV1008"/>
    <mergeCell ref="A1009:H1009"/>
    <mergeCell ref="I1009:N1009"/>
    <mergeCell ref="O1009:T1009"/>
    <mergeCell ref="U1009:Z1009"/>
    <mergeCell ref="AA1009:AF1009"/>
    <mergeCell ref="AG1009:AL1009"/>
    <mergeCell ref="AM1009:AR1009"/>
    <mergeCell ref="AS1009:AX1009"/>
    <mergeCell ref="DA1008:DF1008"/>
    <mergeCell ref="DG1008:DL1008"/>
    <mergeCell ref="DM1008:DR1008"/>
    <mergeCell ref="DS1008:DX1008"/>
    <mergeCell ref="DY1008:ED1008"/>
    <mergeCell ref="EE1008:EJ1008"/>
    <mergeCell ref="BQ1008:BV1008"/>
    <mergeCell ref="BW1008:CB1008"/>
    <mergeCell ref="CC1008:CH1008"/>
    <mergeCell ref="CI1008:CN1008"/>
    <mergeCell ref="CO1008:CT1008"/>
    <mergeCell ref="CU1008:CZ1008"/>
    <mergeCell ref="AG1008:AL1008"/>
    <mergeCell ref="AM1008:AR1008"/>
    <mergeCell ref="AS1008:AX1008"/>
    <mergeCell ref="AY1008:BD1008"/>
    <mergeCell ref="BE1008:BJ1008"/>
    <mergeCell ref="BK1008:BP1008"/>
    <mergeCell ref="DS1007:DX1007"/>
    <mergeCell ref="DY1007:ED1007"/>
    <mergeCell ref="EE1007:EJ1007"/>
    <mergeCell ref="EK1007:EP1007"/>
    <mergeCell ref="EQ1007:EV1007"/>
    <mergeCell ref="A1008:H1008"/>
    <mergeCell ref="I1008:N1008"/>
    <mergeCell ref="O1008:T1008"/>
    <mergeCell ref="U1008:Z1008"/>
    <mergeCell ref="AA1008:AF1008"/>
    <mergeCell ref="CI1007:CN1007"/>
    <mergeCell ref="CO1007:CT1007"/>
    <mergeCell ref="CU1007:CZ1007"/>
    <mergeCell ref="DA1007:DF1007"/>
    <mergeCell ref="DG1007:DL1007"/>
    <mergeCell ref="DM1007:DR1007"/>
    <mergeCell ref="AY1007:BD1007"/>
    <mergeCell ref="BE1007:BJ1007"/>
    <mergeCell ref="BK1007:BP1007"/>
    <mergeCell ref="BQ1007:BV1007"/>
    <mergeCell ref="BW1007:CB1007"/>
    <mergeCell ref="CC1007:CH1007"/>
    <mergeCell ref="EK1006:EP1006"/>
    <mergeCell ref="EQ1006:EV1006"/>
    <mergeCell ref="A1007:H1007"/>
    <mergeCell ref="I1007:N1007"/>
    <mergeCell ref="O1007:T1007"/>
    <mergeCell ref="U1007:Z1007"/>
    <mergeCell ref="AA1007:AF1007"/>
    <mergeCell ref="AG1007:AL1007"/>
    <mergeCell ref="AM1007:AR1007"/>
    <mergeCell ref="AS1007:AX1007"/>
    <mergeCell ref="DA1006:DF1006"/>
    <mergeCell ref="DG1006:DL1006"/>
    <mergeCell ref="DM1006:DR1006"/>
    <mergeCell ref="DS1006:DX1006"/>
    <mergeCell ref="DY1006:ED1006"/>
    <mergeCell ref="EE1006:EJ1006"/>
    <mergeCell ref="BQ1006:BV1006"/>
    <mergeCell ref="BW1006:CB1006"/>
    <mergeCell ref="CC1006:CH1006"/>
    <mergeCell ref="CI1006:CN1006"/>
    <mergeCell ref="CO1006:CT1006"/>
    <mergeCell ref="CU1006:CZ1006"/>
    <mergeCell ref="AG1006:AL1006"/>
    <mergeCell ref="AM1006:AR1006"/>
    <mergeCell ref="AS1006:AX1006"/>
    <mergeCell ref="AY1006:BD1006"/>
    <mergeCell ref="BE1006:BJ1006"/>
    <mergeCell ref="BK1006:BP1006"/>
    <mergeCell ref="DS1005:DX1005"/>
    <mergeCell ref="DY1005:ED1005"/>
    <mergeCell ref="EE1005:EJ1005"/>
    <mergeCell ref="EK1005:EP1005"/>
    <mergeCell ref="EQ1005:EV1005"/>
    <mergeCell ref="A1006:H1006"/>
    <mergeCell ref="I1006:N1006"/>
    <mergeCell ref="O1006:T1006"/>
    <mergeCell ref="U1006:Z1006"/>
    <mergeCell ref="AA1006:AF1006"/>
    <mergeCell ref="CI1005:CN1005"/>
    <mergeCell ref="CO1005:CT1005"/>
    <mergeCell ref="CU1005:CZ1005"/>
    <mergeCell ref="DA1005:DF1005"/>
    <mergeCell ref="DG1005:DL1005"/>
    <mergeCell ref="DM1005:DR1005"/>
    <mergeCell ref="AY1005:BD1005"/>
    <mergeCell ref="BE1005:BJ1005"/>
    <mergeCell ref="BK1005:BP1005"/>
    <mergeCell ref="BQ1005:BV1005"/>
    <mergeCell ref="BW1005:CB1005"/>
    <mergeCell ref="CC1005:CH1005"/>
    <mergeCell ref="EK1004:EP1004"/>
    <mergeCell ref="EQ1004:EV1004"/>
    <mergeCell ref="A1005:H1005"/>
    <mergeCell ref="I1005:N1005"/>
    <mergeCell ref="O1005:T1005"/>
    <mergeCell ref="U1005:Z1005"/>
    <mergeCell ref="AA1005:AF1005"/>
    <mergeCell ref="AG1005:AL1005"/>
    <mergeCell ref="AM1005:AR1005"/>
    <mergeCell ref="AS1005:AX1005"/>
    <mergeCell ref="DA1004:DF1004"/>
    <mergeCell ref="DG1004:DL1004"/>
    <mergeCell ref="DM1004:DR1004"/>
    <mergeCell ref="DS1004:DX1004"/>
    <mergeCell ref="DY1004:ED1004"/>
    <mergeCell ref="EE1004:EJ1004"/>
    <mergeCell ref="BQ1004:BV1004"/>
    <mergeCell ref="BW1004:CB1004"/>
    <mergeCell ref="CC1004:CH1004"/>
    <mergeCell ref="CI1004:CN1004"/>
    <mergeCell ref="CO1004:CT1004"/>
    <mergeCell ref="CU1004:CZ1004"/>
    <mergeCell ref="AG1004:AL1004"/>
    <mergeCell ref="AM1004:AR1004"/>
    <mergeCell ref="AS1004:AX1004"/>
    <mergeCell ref="AY1004:BD1004"/>
    <mergeCell ref="BE1004:BJ1004"/>
    <mergeCell ref="BK1004:BP1004"/>
    <mergeCell ref="DS1003:DX1003"/>
    <mergeCell ref="DY1003:ED1003"/>
    <mergeCell ref="EE1003:EJ1003"/>
    <mergeCell ref="EK1003:EP1003"/>
    <mergeCell ref="EQ1003:EV1003"/>
    <mergeCell ref="A1004:H1004"/>
    <mergeCell ref="I1004:N1004"/>
    <mergeCell ref="O1004:T1004"/>
    <mergeCell ref="U1004:Z1004"/>
    <mergeCell ref="AA1004:AF1004"/>
    <mergeCell ref="CI1003:CN1003"/>
    <mergeCell ref="CO1003:CT1003"/>
    <mergeCell ref="CU1003:CZ1003"/>
    <mergeCell ref="DA1003:DF1003"/>
    <mergeCell ref="DG1003:DL1003"/>
    <mergeCell ref="DM1003:DR1003"/>
    <mergeCell ref="AY1003:BD1003"/>
    <mergeCell ref="BE1003:BJ1003"/>
    <mergeCell ref="BK1003:BP1003"/>
    <mergeCell ref="BQ1003:BV1003"/>
    <mergeCell ref="BW1003:CB1003"/>
    <mergeCell ref="CC1003:CH1003"/>
    <mergeCell ref="A1000:H1003"/>
    <mergeCell ref="DR1000:DZ1000"/>
    <mergeCell ref="DL1001:EC1001"/>
    <mergeCell ref="I1003:N1003"/>
    <mergeCell ref="O1003:T1003"/>
    <mergeCell ref="U1003:Z1003"/>
    <mergeCell ref="AA1003:AF1003"/>
    <mergeCell ref="AG1003:AL1003"/>
    <mergeCell ref="AM1003:AR1003"/>
    <mergeCell ref="AS1003:AX1003"/>
    <mergeCell ref="B994:BY994"/>
    <mergeCell ref="BZ994:CR994"/>
    <mergeCell ref="CS994:DK994"/>
    <mergeCell ref="DL994:EC994"/>
    <mergeCell ref="ED994:EV994"/>
    <mergeCell ref="A996:EV996"/>
    <mergeCell ref="EQ982:EV982"/>
    <mergeCell ref="A987:CL987"/>
    <mergeCell ref="CM987:CZ987"/>
    <mergeCell ref="A992:BY993"/>
    <mergeCell ref="BZ992:EV992"/>
    <mergeCell ref="BZ993:CR993"/>
    <mergeCell ref="CS993:DK993"/>
    <mergeCell ref="DL993:EC993"/>
    <mergeCell ref="ED993:EV993"/>
    <mergeCell ref="DG982:DL982"/>
    <mergeCell ref="DM982:DR982"/>
    <mergeCell ref="DS982:DX982"/>
    <mergeCell ref="DY982:ED982"/>
    <mergeCell ref="EE982:EJ982"/>
    <mergeCell ref="EK982:EP982"/>
    <mergeCell ref="BW982:CB982"/>
    <mergeCell ref="CC982:CH982"/>
    <mergeCell ref="CI982:CN982"/>
    <mergeCell ref="CO982:CT982"/>
    <mergeCell ref="CU982:CZ982"/>
    <mergeCell ref="DA982:DF982"/>
    <mergeCell ref="AM982:AR982"/>
    <mergeCell ref="AS982:AX982"/>
    <mergeCell ref="AY982:BD982"/>
    <mergeCell ref="BE982:BJ982"/>
    <mergeCell ref="BK982:BP982"/>
    <mergeCell ref="BQ982:BV982"/>
    <mergeCell ref="DY981:ED981"/>
    <mergeCell ref="EE981:EJ981"/>
    <mergeCell ref="EK981:EP981"/>
    <mergeCell ref="EQ981:EV981"/>
    <mergeCell ref="A982:H982"/>
    <mergeCell ref="I982:N982"/>
    <mergeCell ref="O982:T982"/>
    <mergeCell ref="U982:Z982"/>
    <mergeCell ref="AA982:AF982"/>
    <mergeCell ref="AG982:AL982"/>
    <mergeCell ref="CO981:CT981"/>
    <mergeCell ref="CU981:CZ981"/>
    <mergeCell ref="DA981:DF981"/>
    <mergeCell ref="DG981:DL981"/>
    <mergeCell ref="DM981:DR981"/>
    <mergeCell ref="DS981:DX981"/>
    <mergeCell ref="BE981:BJ981"/>
    <mergeCell ref="BK981:BP981"/>
    <mergeCell ref="BQ981:BV981"/>
    <mergeCell ref="BW981:CB981"/>
    <mergeCell ref="CC981:CH981"/>
    <mergeCell ref="CI981:CN981"/>
    <mergeCell ref="EQ980:EV980"/>
    <mergeCell ref="A981:H981"/>
    <mergeCell ref="I981:N981"/>
    <mergeCell ref="O981:T981"/>
    <mergeCell ref="U981:Z981"/>
    <mergeCell ref="AA981:AF981"/>
    <mergeCell ref="AG981:AL981"/>
    <mergeCell ref="AM981:AR981"/>
    <mergeCell ref="AS981:AX981"/>
    <mergeCell ref="AY981:BD981"/>
    <mergeCell ref="DG980:DL980"/>
    <mergeCell ref="DM980:DR980"/>
    <mergeCell ref="DS980:DX980"/>
    <mergeCell ref="DY980:ED980"/>
    <mergeCell ref="EE980:EJ980"/>
    <mergeCell ref="EK980:EP980"/>
    <mergeCell ref="BW980:CB980"/>
    <mergeCell ref="CC980:CH980"/>
    <mergeCell ref="CI980:CN980"/>
    <mergeCell ref="CO980:CT980"/>
    <mergeCell ref="CU980:CZ980"/>
    <mergeCell ref="DA980:DF980"/>
    <mergeCell ref="AM980:AR980"/>
    <mergeCell ref="AS980:AX980"/>
    <mergeCell ref="AY980:BD980"/>
    <mergeCell ref="BE980:BJ980"/>
    <mergeCell ref="BK980:BP980"/>
    <mergeCell ref="BQ980:BV980"/>
    <mergeCell ref="DY979:ED979"/>
    <mergeCell ref="EE979:EJ979"/>
    <mergeCell ref="EK979:EP979"/>
    <mergeCell ref="EQ979:EV979"/>
    <mergeCell ref="A980:H980"/>
    <mergeCell ref="I980:N980"/>
    <mergeCell ref="O980:T980"/>
    <mergeCell ref="U980:Z980"/>
    <mergeCell ref="AA980:AF980"/>
    <mergeCell ref="AG980:AL980"/>
    <mergeCell ref="CO979:CT979"/>
    <mergeCell ref="CU979:CZ979"/>
    <mergeCell ref="DA979:DF979"/>
    <mergeCell ref="DG979:DL979"/>
    <mergeCell ref="DM979:DR979"/>
    <mergeCell ref="DS979:DX979"/>
    <mergeCell ref="BE979:BJ979"/>
    <mergeCell ref="BK979:BP979"/>
    <mergeCell ref="BQ979:BV979"/>
    <mergeCell ref="BW979:CB979"/>
    <mergeCell ref="CC979:CH979"/>
    <mergeCell ref="CI979:CN979"/>
    <mergeCell ref="EQ978:EV978"/>
    <mergeCell ref="A979:H979"/>
    <mergeCell ref="I979:N979"/>
    <mergeCell ref="O979:T979"/>
    <mergeCell ref="U979:Z979"/>
    <mergeCell ref="AA979:AF979"/>
    <mergeCell ref="AG979:AL979"/>
    <mergeCell ref="AM979:AR979"/>
    <mergeCell ref="AS979:AX979"/>
    <mergeCell ref="AY979:BD979"/>
    <mergeCell ref="DG978:DL978"/>
    <mergeCell ref="DM978:DR978"/>
    <mergeCell ref="DS978:DX978"/>
    <mergeCell ref="DY978:ED978"/>
    <mergeCell ref="EE978:EJ978"/>
    <mergeCell ref="EK978:EP978"/>
    <mergeCell ref="BW978:CB978"/>
    <mergeCell ref="CC978:CH978"/>
    <mergeCell ref="CI978:CN978"/>
    <mergeCell ref="CO978:CT978"/>
    <mergeCell ref="CU978:CZ978"/>
    <mergeCell ref="DA978:DF978"/>
    <mergeCell ref="AM978:AR978"/>
    <mergeCell ref="AS978:AX978"/>
    <mergeCell ref="AY978:BD978"/>
    <mergeCell ref="BE978:BJ978"/>
    <mergeCell ref="BK978:BP978"/>
    <mergeCell ref="BQ978:BV978"/>
    <mergeCell ref="DY977:ED977"/>
    <mergeCell ref="EE977:EJ977"/>
    <mergeCell ref="EK977:EP977"/>
    <mergeCell ref="EQ977:EV977"/>
    <mergeCell ref="A978:H978"/>
    <mergeCell ref="I978:N978"/>
    <mergeCell ref="O978:T978"/>
    <mergeCell ref="U978:Z978"/>
    <mergeCell ref="AA978:AF978"/>
    <mergeCell ref="AG978:AL978"/>
    <mergeCell ref="CO977:CT977"/>
    <mergeCell ref="CU977:CZ977"/>
    <mergeCell ref="DA977:DF977"/>
    <mergeCell ref="DG977:DL977"/>
    <mergeCell ref="DM977:DR977"/>
    <mergeCell ref="DS977:DX977"/>
    <mergeCell ref="BE977:BJ977"/>
    <mergeCell ref="BK977:BP977"/>
    <mergeCell ref="BQ977:BV977"/>
    <mergeCell ref="BW977:CB977"/>
    <mergeCell ref="CC977:CH977"/>
    <mergeCell ref="CI977:CN977"/>
    <mergeCell ref="EQ976:EV976"/>
    <mergeCell ref="A977:H977"/>
    <mergeCell ref="I977:N977"/>
    <mergeCell ref="O977:T977"/>
    <mergeCell ref="U977:Z977"/>
    <mergeCell ref="AA977:AF977"/>
    <mergeCell ref="AG977:AL977"/>
    <mergeCell ref="AM977:AR977"/>
    <mergeCell ref="AS977:AX977"/>
    <mergeCell ref="AY977:BD977"/>
    <mergeCell ref="DG976:DL976"/>
    <mergeCell ref="DM976:DR976"/>
    <mergeCell ref="DS976:DX976"/>
    <mergeCell ref="DY976:ED976"/>
    <mergeCell ref="EE976:EJ976"/>
    <mergeCell ref="EK976:EP976"/>
    <mergeCell ref="BW976:CB976"/>
    <mergeCell ref="CC976:CH976"/>
    <mergeCell ref="CI976:CN976"/>
    <mergeCell ref="CO976:CT976"/>
    <mergeCell ref="CU976:CZ976"/>
    <mergeCell ref="DA976:DF976"/>
    <mergeCell ref="AM976:AR976"/>
    <mergeCell ref="AS976:AX976"/>
    <mergeCell ref="AY976:BD976"/>
    <mergeCell ref="BE976:BJ976"/>
    <mergeCell ref="BK976:BP976"/>
    <mergeCell ref="BQ976:BV976"/>
    <mergeCell ref="DY975:ED975"/>
    <mergeCell ref="EE975:EJ975"/>
    <mergeCell ref="EK975:EP975"/>
    <mergeCell ref="EQ975:EV975"/>
    <mergeCell ref="A976:H976"/>
    <mergeCell ref="I976:N976"/>
    <mergeCell ref="O976:T976"/>
    <mergeCell ref="U976:Z976"/>
    <mergeCell ref="AA976:AF976"/>
    <mergeCell ref="AG976:AL976"/>
    <mergeCell ref="CO975:CT975"/>
    <mergeCell ref="CU975:CZ975"/>
    <mergeCell ref="DA975:DF975"/>
    <mergeCell ref="DG975:DL975"/>
    <mergeCell ref="DM975:DR975"/>
    <mergeCell ref="DS975:DX975"/>
    <mergeCell ref="BE975:BJ975"/>
    <mergeCell ref="BK975:BP975"/>
    <mergeCell ref="BQ975:BV975"/>
    <mergeCell ref="BW975:CB975"/>
    <mergeCell ref="CC975:CH975"/>
    <mergeCell ref="CI975:CN975"/>
    <mergeCell ref="EQ974:EV974"/>
    <mergeCell ref="A975:H975"/>
    <mergeCell ref="I975:N975"/>
    <mergeCell ref="O975:T975"/>
    <mergeCell ref="U975:Z975"/>
    <mergeCell ref="AA975:AF975"/>
    <mergeCell ref="AG975:AL975"/>
    <mergeCell ref="AM975:AR975"/>
    <mergeCell ref="AS975:AX975"/>
    <mergeCell ref="AY975:BD975"/>
    <mergeCell ref="DG974:DL974"/>
    <mergeCell ref="DM974:DR974"/>
    <mergeCell ref="DS974:DX974"/>
    <mergeCell ref="DY974:ED974"/>
    <mergeCell ref="EE974:EJ974"/>
    <mergeCell ref="EK974:EP974"/>
    <mergeCell ref="BW974:CB974"/>
    <mergeCell ref="CC974:CH974"/>
    <mergeCell ref="CI974:CN974"/>
    <mergeCell ref="CO974:CT974"/>
    <mergeCell ref="CU974:CZ974"/>
    <mergeCell ref="DA974:DF974"/>
    <mergeCell ref="AM974:AR974"/>
    <mergeCell ref="AS974:AX974"/>
    <mergeCell ref="AY974:BD974"/>
    <mergeCell ref="BE974:BJ974"/>
    <mergeCell ref="BK974:BP974"/>
    <mergeCell ref="BQ974:BV974"/>
    <mergeCell ref="DY973:ED973"/>
    <mergeCell ref="EE973:EJ973"/>
    <mergeCell ref="EK973:EP973"/>
    <mergeCell ref="EQ973:EV973"/>
    <mergeCell ref="A974:H974"/>
    <mergeCell ref="I974:N974"/>
    <mergeCell ref="O974:T974"/>
    <mergeCell ref="U974:Z974"/>
    <mergeCell ref="AA974:AF974"/>
    <mergeCell ref="AG974:AL974"/>
    <mergeCell ref="CO973:CT973"/>
    <mergeCell ref="CU973:CZ973"/>
    <mergeCell ref="DA973:DF973"/>
    <mergeCell ref="DG973:DL973"/>
    <mergeCell ref="DM973:DR973"/>
    <mergeCell ref="DS973:DX973"/>
    <mergeCell ref="BE973:BJ973"/>
    <mergeCell ref="BK973:BP973"/>
    <mergeCell ref="BQ973:BV973"/>
    <mergeCell ref="BW973:CB973"/>
    <mergeCell ref="CC973:CH973"/>
    <mergeCell ref="CI973:CN973"/>
    <mergeCell ref="EQ972:EV972"/>
    <mergeCell ref="A973:H973"/>
    <mergeCell ref="I973:N973"/>
    <mergeCell ref="O973:T973"/>
    <mergeCell ref="U973:Z973"/>
    <mergeCell ref="AA973:AF973"/>
    <mergeCell ref="AG973:AL973"/>
    <mergeCell ref="AM973:AR973"/>
    <mergeCell ref="AS973:AX973"/>
    <mergeCell ref="AY973:BD973"/>
    <mergeCell ref="DG972:DL972"/>
    <mergeCell ref="DM972:DR972"/>
    <mergeCell ref="DS972:DX972"/>
    <mergeCell ref="DY972:ED972"/>
    <mergeCell ref="EE972:EJ972"/>
    <mergeCell ref="EK972:EP972"/>
    <mergeCell ref="BW972:CB972"/>
    <mergeCell ref="CC972:CH972"/>
    <mergeCell ref="CI972:CN972"/>
    <mergeCell ref="CO972:CT972"/>
    <mergeCell ref="CU972:CZ972"/>
    <mergeCell ref="DA972:DF972"/>
    <mergeCell ref="AM972:AR972"/>
    <mergeCell ref="AS972:AX972"/>
    <mergeCell ref="AY972:BD972"/>
    <mergeCell ref="BE972:BJ972"/>
    <mergeCell ref="BK972:BP972"/>
    <mergeCell ref="BQ972:BV972"/>
    <mergeCell ref="DY971:ED971"/>
    <mergeCell ref="EE971:EJ971"/>
    <mergeCell ref="EK971:EP971"/>
    <mergeCell ref="EQ971:EV971"/>
    <mergeCell ref="A972:H972"/>
    <mergeCell ref="I972:N972"/>
    <mergeCell ref="O972:T972"/>
    <mergeCell ref="U972:Z972"/>
    <mergeCell ref="AA972:AF972"/>
    <mergeCell ref="AG972:AL972"/>
    <mergeCell ref="CO971:CT971"/>
    <mergeCell ref="CU971:CZ971"/>
    <mergeCell ref="DA971:DF971"/>
    <mergeCell ref="DG971:DL971"/>
    <mergeCell ref="DM971:DR971"/>
    <mergeCell ref="DS971:DX971"/>
    <mergeCell ref="BE971:BJ971"/>
    <mergeCell ref="BK971:BP971"/>
    <mergeCell ref="BQ971:BV971"/>
    <mergeCell ref="BW971:CB971"/>
    <mergeCell ref="CC971:CH971"/>
    <mergeCell ref="CI971:CN971"/>
    <mergeCell ref="EQ970:EV970"/>
    <mergeCell ref="A971:H971"/>
    <mergeCell ref="I971:N971"/>
    <mergeCell ref="O971:T971"/>
    <mergeCell ref="U971:Z971"/>
    <mergeCell ref="AA971:AF971"/>
    <mergeCell ref="AG971:AL971"/>
    <mergeCell ref="AM971:AR971"/>
    <mergeCell ref="AS971:AX971"/>
    <mergeCell ref="AY971:BD971"/>
    <mergeCell ref="DG970:DL970"/>
    <mergeCell ref="DM970:DR970"/>
    <mergeCell ref="DS970:DX970"/>
    <mergeCell ref="DY970:ED970"/>
    <mergeCell ref="EE970:EJ970"/>
    <mergeCell ref="EK970:EP970"/>
    <mergeCell ref="BW970:CB970"/>
    <mergeCell ref="CC970:CH970"/>
    <mergeCell ref="CI970:CN970"/>
    <mergeCell ref="CO970:CT970"/>
    <mergeCell ref="CU970:CZ970"/>
    <mergeCell ref="DA970:DF970"/>
    <mergeCell ref="AM970:AR970"/>
    <mergeCell ref="AS970:AX970"/>
    <mergeCell ref="AY970:BD970"/>
    <mergeCell ref="BE970:BJ970"/>
    <mergeCell ref="BK970:BP970"/>
    <mergeCell ref="BQ970:BV970"/>
    <mergeCell ref="DY969:ED969"/>
    <mergeCell ref="EE969:EJ969"/>
    <mergeCell ref="EK969:EP969"/>
    <mergeCell ref="EQ969:EV969"/>
    <mergeCell ref="A970:H970"/>
    <mergeCell ref="I970:N970"/>
    <mergeCell ref="O970:T970"/>
    <mergeCell ref="U970:Z970"/>
    <mergeCell ref="AA970:AF970"/>
    <mergeCell ref="AG970:AL970"/>
    <mergeCell ref="CO969:CT969"/>
    <mergeCell ref="CU969:CZ969"/>
    <mergeCell ref="DA969:DF969"/>
    <mergeCell ref="DG969:DL969"/>
    <mergeCell ref="DM969:DR969"/>
    <mergeCell ref="DS969:DX969"/>
    <mergeCell ref="BE969:BJ969"/>
    <mergeCell ref="BK969:BP969"/>
    <mergeCell ref="BQ969:BV969"/>
    <mergeCell ref="BW969:CB969"/>
    <mergeCell ref="CC969:CH969"/>
    <mergeCell ref="CI969:CN969"/>
    <mergeCell ref="EQ968:EV968"/>
    <mergeCell ref="A969:H969"/>
    <mergeCell ref="I969:N969"/>
    <mergeCell ref="O969:T969"/>
    <mergeCell ref="U969:Z969"/>
    <mergeCell ref="AA969:AF969"/>
    <mergeCell ref="AG969:AL969"/>
    <mergeCell ref="AM969:AR969"/>
    <mergeCell ref="AS969:AX969"/>
    <mergeCell ref="AY969:BD969"/>
    <mergeCell ref="DG968:DL968"/>
    <mergeCell ref="DM968:DR968"/>
    <mergeCell ref="DS968:DX968"/>
    <mergeCell ref="DY968:ED968"/>
    <mergeCell ref="EE968:EJ968"/>
    <mergeCell ref="EK968:EP968"/>
    <mergeCell ref="BW968:CB968"/>
    <mergeCell ref="CC968:CH968"/>
    <mergeCell ref="CI968:CN968"/>
    <mergeCell ref="CO968:CT968"/>
    <mergeCell ref="CU968:CZ968"/>
    <mergeCell ref="DA968:DF968"/>
    <mergeCell ref="AM968:AR968"/>
    <mergeCell ref="AS968:AX968"/>
    <mergeCell ref="AY968:BD968"/>
    <mergeCell ref="BE968:BJ968"/>
    <mergeCell ref="BK968:BP968"/>
    <mergeCell ref="BQ968:BV968"/>
    <mergeCell ref="DY967:ED967"/>
    <mergeCell ref="EE967:EJ967"/>
    <mergeCell ref="EK967:EP967"/>
    <mergeCell ref="EQ967:EV967"/>
    <mergeCell ref="A968:H968"/>
    <mergeCell ref="I968:N968"/>
    <mergeCell ref="O968:T968"/>
    <mergeCell ref="U968:Z968"/>
    <mergeCell ref="AA968:AF968"/>
    <mergeCell ref="AG968:AL968"/>
    <mergeCell ref="CO967:CT967"/>
    <mergeCell ref="CU967:CZ967"/>
    <mergeCell ref="DA967:DF967"/>
    <mergeCell ref="DG967:DL967"/>
    <mergeCell ref="DM967:DR967"/>
    <mergeCell ref="DS967:DX967"/>
    <mergeCell ref="BE967:BJ967"/>
    <mergeCell ref="BK967:BP967"/>
    <mergeCell ref="BQ967:BV967"/>
    <mergeCell ref="BW967:CB967"/>
    <mergeCell ref="CC967:CH967"/>
    <mergeCell ref="CI967:CN967"/>
    <mergeCell ref="EQ966:EV966"/>
    <mergeCell ref="A967:H967"/>
    <mergeCell ref="I967:N967"/>
    <mergeCell ref="O967:T967"/>
    <mergeCell ref="U967:Z967"/>
    <mergeCell ref="AA967:AF967"/>
    <mergeCell ref="AG967:AL967"/>
    <mergeCell ref="AM967:AR967"/>
    <mergeCell ref="AS967:AX967"/>
    <mergeCell ref="AY967:BD967"/>
    <mergeCell ref="DG966:DL966"/>
    <mergeCell ref="DM966:DR966"/>
    <mergeCell ref="DS966:DX966"/>
    <mergeCell ref="DY966:ED966"/>
    <mergeCell ref="EE966:EJ966"/>
    <mergeCell ref="EK966:EP966"/>
    <mergeCell ref="BW966:CB966"/>
    <mergeCell ref="CC966:CH966"/>
    <mergeCell ref="CI966:CN966"/>
    <mergeCell ref="CO966:CT966"/>
    <mergeCell ref="CU966:CZ966"/>
    <mergeCell ref="DA966:DF966"/>
    <mergeCell ref="AM966:AR966"/>
    <mergeCell ref="AS966:AX966"/>
    <mergeCell ref="AY966:BD966"/>
    <mergeCell ref="BE966:BJ966"/>
    <mergeCell ref="BK966:BP966"/>
    <mergeCell ref="BQ966:BV966"/>
    <mergeCell ref="DY965:ED965"/>
    <mergeCell ref="EE965:EJ965"/>
    <mergeCell ref="EK965:EP965"/>
    <mergeCell ref="EQ965:EV965"/>
    <mergeCell ref="A966:H966"/>
    <mergeCell ref="I966:N966"/>
    <mergeCell ref="O966:T966"/>
    <mergeCell ref="U966:Z966"/>
    <mergeCell ref="AA966:AF966"/>
    <mergeCell ref="AG966:AL966"/>
    <mergeCell ref="CO965:CT965"/>
    <mergeCell ref="CU965:CZ965"/>
    <mergeCell ref="DA965:DF965"/>
    <mergeCell ref="DG965:DL965"/>
    <mergeCell ref="DM965:DR965"/>
    <mergeCell ref="DS965:DX965"/>
    <mergeCell ref="BE965:BJ965"/>
    <mergeCell ref="BK965:BP965"/>
    <mergeCell ref="BQ965:BV965"/>
    <mergeCell ref="BW965:CB965"/>
    <mergeCell ref="CC965:CH965"/>
    <mergeCell ref="CI965:CN965"/>
    <mergeCell ref="EQ964:EV964"/>
    <mergeCell ref="A965:H965"/>
    <mergeCell ref="I965:N965"/>
    <mergeCell ref="O965:T965"/>
    <mergeCell ref="U965:Z965"/>
    <mergeCell ref="AA965:AF965"/>
    <mergeCell ref="AG965:AL965"/>
    <mergeCell ref="AM965:AR965"/>
    <mergeCell ref="AS965:AX965"/>
    <mergeCell ref="AY965:BD965"/>
    <mergeCell ref="DG964:DL964"/>
    <mergeCell ref="DM964:DR964"/>
    <mergeCell ref="DS964:DX964"/>
    <mergeCell ref="DY964:ED964"/>
    <mergeCell ref="EE964:EJ964"/>
    <mergeCell ref="EK964:EP964"/>
    <mergeCell ref="BW964:CB964"/>
    <mergeCell ref="CC964:CH964"/>
    <mergeCell ref="CI964:CN964"/>
    <mergeCell ref="CO964:CT964"/>
    <mergeCell ref="CU964:CZ964"/>
    <mergeCell ref="DA964:DF964"/>
    <mergeCell ref="AM964:AR964"/>
    <mergeCell ref="AS964:AX964"/>
    <mergeCell ref="AY964:BD964"/>
    <mergeCell ref="BE964:BJ964"/>
    <mergeCell ref="BK964:BP964"/>
    <mergeCell ref="BQ964:BV964"/>
    <mergeCell ref="DY963:ED963"/>
    <mergeCell ref="EE963:EJ963"/>
    <mergeCell ref="EK963:EP963"/>
    <mergeCell ref="EQ963:EV963"/>
    <mergeCell ref="A964:H964"/>
    <mergeCell ref="I964:N964"/>
    <mergeCell ref="O964:T964"/>
    <mergeCell ref="U964:Z964"/>
    <mergeCell ref="AA964:AF964"/>
    <mergeCell ref="AG964:AL964"/>
    <mergeCell ref="CO963:CT963"/>
    <mergeCell ref="CU963:CZ963"/>
    <mergeCell ref="DA963:DF963"/>
    <mergeCell ref="DG963:DL963"/>
    <mergeCell ref="DM963:DR963"/>
    <mergeCell ref="DS963:DX963"/>
    <mergeCell ref="BE963:BJ963"/>
    <mergeCell ref="BK963:BP963"/>
    <mergeCell ref="BQ963:BV963"/>
    <mergeCell ref="BW963:CB963"/>
    <mergeCell ref="CC963:CH963"/>
    <mergeCell ref="CI963:CN963"/>
    <mergeCell ref="EQ962:EV962"/>
    <mergeCell ref="A963:H963"/>
    <mergeCell ref="I963:N963"/>
    <mergeCell ref="O963:T963"/>
    <mergeCell ref="U963:Z963"/>
    <mergeCell ref="AA963:AF963"/>
    <mergeCell ref="AG963:AL963"/>
    <mergeCell ref="AM963:AR963"/>
    <mergeCell ref="AS963:AX963"/>
    <mergeCell ref="AY963:BD963"/>
    <mergeCell ref="DG962:DL962"/>
    <mergeCell ref="DM962:DR962"/>
    <mergeCell ref="DS962:DX962"/>
    <mergeCell ref="DY962:ED962"/>
    <mergeCell ref="EE962:EJ962"/>
    <mergeCell ref="EK962:EP962"/>
    <mergeCell ref="BW962:CB962"/>
    <mergeCell ref="CC962:CH962"/>
    <mergeCell ref="CI962:CN962"/>
    <mergeCell ref="CO962:CT962"/>
    <mergeCell ref="CU962:CZ962"/>
    <mergeCell ref="DA962:DF962"/>
    <mergeCell ref="AM962:AR962"/>
    <mergeCell ref="AS962:AX962"/>
    <mergeCell ref="AY962:BD962"/>
    <mergeCell ref="BE962:BJ962"/>
    <mergeCell ref="BK962:BP962"/>
    <mergeCell ref="BQ962:BV962"/>
    <mergeCell ref="DY961:ED961"/>
    <mergeCell ref="EE961:EJ961"/>
    <mergeCell ref="EK961:EP961"/>
    <mergeCell ref="EQ961:EV961"/>
    <mergeCell ref="A962:H962"/>
    <mergeCell ref="I962:N962"/>
    <mergeCell ref="O962:T962"/>
    <mergeCell ref="U962:Z962"/>
    <mergeCell ref="AA962:AF962"/>
    <mergeCell ref="AG962:AL962"/>
    <mergeCell ref="CO961:CT961"/>
    <mergeCell ref="CU961:CZ961"/>
    <mergeCell ref="DA961:DF961"/>
    <mergeCell ref="DG961:DL961"/>
    <mergeCell ref="DM961:DR961"/>
    <mergeCell ref="DS961:DX961"/>
    <mergeCell ref="BE961:BJ961"/>
    <mergeCell ref="BK961:BP961"/>
    <mergeCell ref="BQ961:BV961"/>
    <mergeCell ref="BW961:CB961"/>
    <mergeCell ref="CC961:CH961"/>
    <mergeCell ref="CI961:CN961"/>
    <mergeCell ref="EQ960:EV960"/>
    <mergeCell ref="A961:H961"/>
    <mergeCell ref="I961:N961"/>
    <mergeCell ref="O961:T961"/>
    <mergeCell ref="U961:Z961"/>
    <mergeCell ref="AA961:AF961"/>
    <mergeCell ref="AG961:AL961"/>
    <mergeCell ref="AM961:AR961"/>
    <mergeCell ref="AS961:AX961"/>
    <mergeCell ref="AY961:BD961"/>
    <mergeCell ref="DG960:DL960"/>
    <mergeCell ref="DM960:DR960"/>
    <mergeCell ref="DS960:DX960"/>
    <mergeCell ref="DY960:ED960"/>
    <mergeCell ref="EE960:EJ960"/>
    <mergeCell ref="EK960:EP960"/>
    <mergeCell ref="BW960:CB960"/>
    <mergeCell ref="CC960:CH960"/>
    <mergeCell ref="CI960:CN960"/>
    <mergeCell ref="CO960:CT960"/>
    <mergeCell ref="CU960:CZ960"/>
    <mergeCell ref="DA960:DF960"/>
    <mergeCell ref="AM960:AR960"/>
    <mergeCell ref="AS960:AX960"/>
    <mergeCell ref="AY960:BD960"/>
    <mergeCell ref="BE960:BJ960"/>
    <mergeCell ref="BK960:BP960"/>
    <mergeCell ref="BQ960:BV960"/>
    <mergeCell ref="DY959:ED959"/>
    <mergeCell ref="EE959:EJ959"/>
    <mergeCell ref="EK959:EP959"/>
    <mergeCell ref="EQ959:EV959"/>
    <mergeCell ref="A960:H960"/>
    <mergeCell ref="I960:N960"/>
    <mergeCell ref="O960:T960"/>
    <mergeCell ref="U960:Z960"/>
    <mergeCell ref="AA960:AF960"/>
    <mergeCell ref="AG960:AL960"/>
    <mergeCell ref="CO959:CT959"/>
    <mergeCell ref="CU959:CZ959"/>
    <mergeCell ref="DA959:DF959"/>
    <mergeCell ref="DG959:DL959"/>
    <mergeCell ref="DM959:DR959"/>
    <mergeCell ref="DS959:DX959"/>
    <mergeCell ref="BE959:BJ959"/>
    <mergeCell ref="BK959:BP959"/>
    <mergeCell ref="BQ959:BV959"/>
    <mergeCell ref="BW959:CB959"/>
    <mergeCell ref="CC959:CH959"/>
    <mergeCell ref="CI959:CN959"/>
    <mergeCell ref="EQ958:EV958"/>
    <mergeCell ref="A959:H959"/>
    <mergeCell ref="I959:N959"/>
    <mergeCell ref="O959:T959"/>
    <mergeCell ref="U959:Z959"/>
    <mergeCell ref="AA959:AF959"/>
    <mergeCell ref="AG959:AL959"/>
    <mergeCell ref="AM959:AR959"/>
    <mergeCell ref="AS959:AX959"/>
    <mergeCell ref="AY959:BD959"/>
    <mergeCell ref="DG958:DL958"/>
    <mergeCell ref="DM958:DR958"/>
    <mergeCell ref="DS958:DX958"/>
    <mergeCell ref="DY958:ED958"/>
    <mergeCell ref="EE958:EJ958"/>
    <mergeCell ref="EK958:EP958"/>
    <mergeCell ref="BW958:CB958"/>
    <mergeCell ref="CC958:CH958"/>
    <mergeCell ref="CI958:CN958"/>
    <mergeCell ref="CO958:CT958"/>
    <mergeCell ref="CU958:CZ958"/>
    <mergeCell ref="DA958:DF958"/>
    <mergeCell ref="AM958:AR958"/>
    <mergeCell ref="AS958:AX958"/>
    <mergeCell ref="AY958:BD958"/>
    <mergeCell ref="BE958:BJ958"/>
    <mergeCell ref="BK958:BP958"/>
    <mergeCell ref="BQ958:BV958"/>
    <mergeCell ref="DY957:ED957"/>
    <mergeCell ref="EE957:EJ957"/>
    <mergeCell ref="EK957:EP957"/>
    <mergeCell ref="EQ957:EV957"/>
    <mergeCell ref="A958:H958"/>
    <mergeCell ref="I958:N958"/>
    <mergeCell ref="O958:T958"/>
    <mergeCell ref="U958:Z958"/>
    <mergeCell ref="AA958:AF958"/>
    <mergeCell ref="AG958:AL958"/>
    <mergeCell ref="CO957:CT957"/>
    <mergeCell ref="CU957:CZ957"/>
    <mergeCell ref="DA957:DF957"/>
    <mergeCell ref="DG957:DL957"/>
    <mergeCell ref="DM957:DR957"/>
    <mergeCell ref="DS957:DX957"/>
    <mergeCell ref="BE957:BJ957"/>
    <mergeCell ref="BK957:BP957"/>
    <mergeCell ref="BQ957:BV957"/>
    <mergeCell ref="BW957:CB957"/>
    <mergeCell ref="CC957:CH957"/>
    <mergeCell ref="CI957:CN957"/>
    <mergeCell ref="EQ956:EV956"/>
    <mergeCell ref="A957:H957"/>
    <mergeCell ref="I957:N957"/>
    <mergeCell ref="O957:T957"/>
    <mergeCell ref="U957:Z957"/>
    <mergeCell ref="AA957:AF957"/>
    <mergeCell ref="AG957:AL957"/>
    <mergeCell ref="AM957:AR957"/>
    <mergeCell ref="AS957:AX957"/>
    <mergeCell ref="AY957:BD957"/>
    <mergeCell ref="DG956:DL956"/>
    <mergeCell ref="DM956:DR956"/>
    <mergeCell ref="DS956:DX956"/>
    <mergeCell ref="DY956:ED956"/>
    <mergeCell ref="EE956:EJ956"/>
    <mergeCell ref="EK956:EP956"/>
    <mergeCell ref="BW956:CB956"/>
    <mergeCell ref="CC956:CH956"/>
    <mergeCell ref="CI956:CN956"/>
    <mergeCell ref="CO956:CT956"/>
    <mergeCell ref="CU956:CZ956"/>
    <mergeCell ref="DA956:DF956"/>
    <mergeCell ref="AM956:AR956"/>
    <mergeCell ref="AS956:AX956"/>
    <mergeCell ref="AY956:BD956"/>
    <mergeCell ref="BE956:BJ956"/>
    <mergeCell ref="BK956:BP956"/>
    <mergeCell ref="BQ956:BV956"/>
    <mergeCell ref="DY955:ED955"/>
    <mergeCell ref="EE955:EJ955"/>
    <mergeCell ref="EK955:EP955"/>
    <mergeCell ref="EQ955:EV955"/>
    <mergeCell ref="A956:H956"/>
    <mergeCell ref="I956:N956"/>
    <mergeCell ref="O956:T956"/>
    <mergeCell ref="U956:Z956"/>
    <mergeCell ref="AA956:AF956"/>
    <mergeCell ref="AG956:AL956"/>
    <mergeCell ref="CO955:CT955"/>
    <mergeCell ref="CU955:CZ955"/>
    <mergeCell ref="DA955:DF955"/>
    <mergeCell ref="DG955:DL955"/>
    <mergeCell ref="DM955:DR955"/>
    <mergeCell ref="DS955:DX955"/>
    <mergeCell ref="BE955:BJ955"/>
    <mergeCell ref="BK955:BP955"/>
    <mergeCell ref="BQ955:BV955"/>
    <mergeCell ref="BW955:CB955"/>
    <mergeCell ref="CC955:CH955"/>
    <mergeCell ref="CI955:CN955"/>
    <mergeCell ref="EQ954:EV954"/>
    <mergeCell ref="A955:H955"/>
    <mergeCell ref="I955:N955"/>
    <mergeCell ref="O955:T955"/>
    <mergeCell ref="U955:Z955"/>
    <mergeCell ref="AA955:AF955"/>
    <mergeCell ref="AG955:AL955"/>
    <mergeCell ref="AM955:AR955"/>
    <mergeCell ref="AS955:AX955"/>
    <mergeCell ref="AY955:BD955"/>
    <mergeCell ref="DG954:DL954"/>
    <mergeCell ref="DM954:DR954"/>
    <mergeCell ref="DS954:DX954"/>
    <mergeCell ref="DY954:ED954"/>
    <mergeCell ref="EE954:EJ954"/>
    <mergeCell ref="EK954:EP954"/>
    <mergeCell ref="BW954:CB954"/>
    <mergeCell ref="CC954:CH954"/>
    <mergeCell ref="CI954:CN954"/>
    <mergeCell ref="CO954:CT954"/>
    <mergeCell ref="CU954:CZ954"/>
    <mergeCell ref="DA954:DF954"/>
    <mergeCell ref="AM954:AR954"/>
    <mergeCell ref="AS954:AX954"/>
    <mergeCell ref="AY954:BD954"/>
    <mergeCell ref="BE954:BJ954"/>
    <mergeCell ref="BK954:BP954"/>
    <mergeCell ref="BQ954:BV954"/>
    <mergeCell ref="DY953:ED953"/>
    <mergeCell ref="EE953:EJ953"/>
    <mergeCell ref="EK953:EP953"/>
    <mergeCell ref="EQ953:EV953"/>
    <mergeCell ref="A954:H954"/>
    <mergeCell ref="I954:N954"/>
    <mergeCell ref="O954:T954"/>
    <mergeCell ref="U954:Z954"/>
    <mergeCell ref="AA954:AF954"/>
    <mergeCell ref="AG954:AL954"/>
    <mergeCell ref="CO953:CT953"/>
    <mergeCell ref="CU953:CZ953"/>
    <mergeCell ref="DA953:DF953"/>
    <mergeCell ref="DG953:DL953"/>
    <mergeCell ref="DM953:DR953"/>
    <mergeCell ref="DS953:DX953"/>
    <mergeCell ref="BE953:BJ953"/>
    <mergeCell ref="BK953:BP953"/>
    <mergeCell ref="BQ953:BV953"/>
    <mergeCell ref="BW953:CB953"/>
    <mergeCell ref="CC953:CH953"/>
    <mergeCell ref="CI953:CN953"/>
    <mergeCell ref="EQ952:EV952"/>
    <mergeCell ref="A953:H953"/>
    <mergeCell ref="I953:N953"/>
    <mergeCell ref="O953:T953"/>
    <mergeCell ref="U953:Z953"/>
    <mergeCell ref="AA953:AF953"/>
    <mergeCell ref="AG953:AL953"/>
    <mergeCell ref="AM953:AR953"/>
    <mergeCell ref="AS953:AX953"/>
    <mergeCell ref="AY953:BD953"/>
    <mergeCell ref="DG952:DL952"/>
    <mergeCell ref="DM952:DR952"/>
    <mergeCell ref="DS952:DX952"/>
    <mergeCell ref="DY952:ED952"/>
    <mergeCell ref="EE952:EJ952"/>
    <mergeCell ref="EK952:EP952"/>
    <mergeCell ref="BW952:CB952"/>
    <mergeCell ref="CC952:CH952"/>
    <mergeCell ref="CI952:CN952"/>
    <mergeCell ref="CO952:CT952"/>
    <mergeCell ref="CU952:CZ952"/>
    <mergeCell ref="DA952:DF952"/>
    <mergeCell ref="AM952:AR952"/>
    <mergeCell ref="AS952:AX952"/>
    <mergeCell ref="AY952:BD952"/>
    <mergeCell ref="BE952:BJ952"/>
    <mergeCell ref="BK952:BP952"/>
    <mergeCell ref="BQ952:BV952"/>
    <mergeCell ref="A952:H952"/>
    <mergeCell ref="I952:N952"/>
    <mergeCell ref="O952:T952"/>
    <mergeCell ref="U952:Z952"/>
    <mergeCell ref="AA952:AF952"/>
    <mergeCell ref="AG952:AL952"/>
    <mergeCell ref="DM951:DR951"/>
    <mergeCell ref="DS951:DX951"/>
    <mergeCell ref="DY951:ED951"/>
    <mergeCell ref="EE951:EJ951"/>
    <mergeCell ref="EK951:EP951"/>
    <mergeCell ref="EQ951:EV951"/>
    <mergeCell ref="CC951:CH951"/>
    <mergeCell ref="CI951:CN951"/>
    <mergeCell ref="CO951:CT951"/>
    <mergeCell ref="CU951:CZ951"/>
    <mergeCell ref="DA951:DF951"/>
    <mergeCell ref="DG951:DL951"/>
    <mergeCell ref="AS951:AX951"/>
    <mergeCell ref="AY951:BD951"/>
    <mergeCell ref="BE951:BJ951"/>
    <mergeCell ref="BK951:BP951"/>
    <mergeCell ref="BQ951:BV951"/>
    <mergeCell ref="BW951:CB951"/>
    <mergeCell ref="EQ946:EV946"/>
    <mergeCell ref="A948:H951"/>
    <mergeCell ref="DR948:DZ948"/>
    <mergeCell ref="DL949:EC949"/>
    <mergeCell ref="I951:N951"/>
    <mergeCell ref="O951:T951"/>
    <mergeCell ref="U951:Z951"/>
    <mergeCell ref="AA951:AF951"/>
    <mergeCell ref="AG951:AL951"/>
    <mergeCell ref="AM951:AR951"/>
    <mergeCell ref="DG946:DL946"/>
    <mergeCell ref="DM946:DR946"/>
    <mergeCell ref="DS946:DX946"/>
    <mergeCell ref="DY946:ED946"/>
    <mergeCell ref="EE946:EJ946"/>
    <mergeCell ref="EK946:EP946"/>
    <mergeCell ref="BW946:CB946"/>
    <mergeCell ref="CC946:CH946"/>
    <mergeCell ref="CI946:CN946"/>
    <mergeCell ref="CO946:CT946"/>
    <mergeCell ref="CU946:CZ946"/>
    <mergeCell ref="DA946:DF946"/>
    <mergeCell ref="AM946:AR946"/>
    <mergeCell ref="AS946:AX946"/>
    <mergeCell ref="AY946:BD946"/>
    <mergeCell ref="BE946:BJ946"/>
    <mergeCell ref="BK946:BP946"/>
    <mergeCell ref="BQ946:BV946"/>
    <mergeCell ref="DY945:ED945"/>
    <mergeCell ref="EE945:EJ945"/>
    <mergeCell ref="EK945:EP945"/>
    <mergeCell ref="EQ945:EV945"/>
    <mergeCell ref="A946:H946"/>
    <mergeCell ref="I946:N946"/>
    <mergeCell ref="O946:T946"/>
    <mergeCell ref="U946:Z946"/>
    <mergeCell ref="AA946:AF946"/>
    <mergeCell ref="AG946:AL946"/>
    <mergeCell ref="CO945:CT945"/>
    <mergeCell ref="CU945:CZ945"/>
    <mergeCell ref="DA945:DF945"/>
    <mergeCell ref="DG945:DL945"/>
    <mergeCell ref="DM945:DR945"/>
    <mergeCell ref="DS945:DX945"/>
    <mergeCell ref="BE945:BJ945"/>
    <mergeCell ref="BK945:BP945"/>
    <mergeCell ref="BQ945:BV945"/>
    <mergeCell ref="BW945:CB945"/>
    <mergeCell ref="CC945:CH945"/>
    <mergeCell ref="CI945:CN945"/>
    <mergeCell ref="EQ944:EV944"/>
    <mergeCell ref="A945:H945"/>
    <mergeCell ref="I945:N945"/>
    <mergeCell ref="O945:T945"/>
    <mergeCell ref="U945:Z945"/>
    <mergeCell ref="AA945:AF945"/>
    <mergeCell ref="AG945:AL945"/>
    <mergeCell ref="AM945:AR945"/>
    <mergeCell ref="AS945:AX945"/>
    <mergeCell ref="AY945:BD945"/>
    <mergeCell ref="DG944:DL944"/>
    <mergeCell ref="DM944:DR944"/>
    <mergeCell ref="DS944:DX944"/>
    <mergeCell ref="DY944:ED944"/>
    <mergeCell ref="EE944:EJ944"/>
    <mergeCell ref="EK944:EP944"/>
    <mergeCell ref="BW944:CB944"/>
    <mergeCell ref="CC944:CH944"/>
    <mergeCell ref="CI944:CN944"/>
    <mergeCell ref="CO944:CT944"/>
    <mergeCell ref="CU944:CZ944"/>
    <mergeCell ref="DA944:DF944"/>
    <mergeCell ref="AM944:AR944"/>
    <mergeCell ref="AS944:AX944"/>
    <mergeCell ref="AY944:BD944"/>
    <mergeCell ref="BE944:BJ944"/>
    <mergeCell ref="BK944:BP944"/>
    <mergeCell ref="BQ944:BV944"/>
    <mergeCell ref="DY943:ED943"/>
    <mergeCell ref="EE943:EJ943"/>
    <mergeCell ref="EK943:EP943"/>
    <mergeCell ref="EQ943:EV943"/>
    <mergeCell ref="A944:H944"/>
    <mergeCell ref="I944:N944"/>
    <mergeCell ref="O944:T944"/>
    <mergeCell ref="U944:Z944"/>
    <mergeCell ref="AA944:AF944"/>
    <mergeCell ref="AG944:AL944"/>
    <mergeCell ref="CO943:CT943"/>
    <mergeCell ref="CU943:CZ943"/>
    <mergeCell ref="DA943:DF943"/>
    <mergeCell ref="DG943:DL943"/>
    <mergeCell ref="DM943:DR943"/>
    <mergeCell ref="DS943:DX943"/>
    <mergeCell ref="BE943:BJ943"/>
    <mergeCell ref="BK943:BP943"/>
    <mergeCell ref="BQ943:BV943"/>
    <mergeCell ref="BW943:CB943"/>
    <mergeCell ref="CC943:CH943"/>
    <mergeCell ref="CI943:CN943"/>
    <mergeCell ref="EQ942:EV942"/>
    <mergeCell ref="A943:H943"/>
    <mergeCell ref="I943:N943"/>
    <mergeCell ref="O943:T943"/>
    <mergeCell ref="U943:Z943"/>
    <mergeCell ref="AA943:AF943"/>
    <mergeCell ref="AG943:AL943"/>
    <mergeCell ref="AM943:AR943"/>
    <mergeCell ref="AS943:AX943"/>
    <mergeCell ref="AY943:BD943"/>
    <mergeCell ref="DG942:DL942"/>
    <mergeCell ref="DM942:DR942"/>
    <mergeCell ref="DS942:DX942"/>
    <mergeCell ref="DY942:ED942"/>
    <mergeCell ref="EE942:EJ942"/>
    <mergeCell ref="EK942:EP942"/>
    <mergeCell ref="BW942:CB942"/>
    <mergeCell ref="CC942:CH942"/>
    <mergeCell ref="CI942:CN942"/>
    <mergeCell ref="CO942:CT942"/>
    <mergeCell ref="CU942:CZ942"/>
    <mergeCell ref="DA942:DF942"/>
    <mergeCell ref="AM942:AR942"/>
    <mergeCell ref="AS942:AX942"/>
    <mergeCell ref="AY942:BD942"/>
    <mergeCell ref="BE942:BJ942"/>
    <mergeCell ref="BK942:BP942"/>
    <mergeCell ref="BQ942:BV942"/>
    <mergeCell ref="DY941:ED941"/>
    <mergeCell ref="EE941:EJ941"/>
    <mergeCell ref="EK941:EP941"/>
    <mergeCell ref="EQ941:EV941"/>
    <mergeCell ref="A942:H942"/>
    <mergeCell ref="I942:N942"/>
    <mergeCell ref="O942:T942"/>
    <mergeCell ref="U942:Z942"/>
    <mergeCell ref="AA942:AF942"/>
    <mergeCell ref="AG942:AL942"/>
    <mergeCell ref="CO941:CT941"/>
    <mergeCell ref="CU941:CZ941"/>
    <mergeCell ref="DA941:DF941"/>
    <mergeCell ref="DG941:DL941"/>
    <mergeCell ref="DM941:DR941"/>
    <mergeCell ref="DS941:DX941"/>
    <mergeCell ref="BE941:BJ941"/>
    <mergeCell ref="BK941:BP941"/>
    <mergeCell ref="BQ941:BV941"/>
    <mergeCell ref="BW941:CB941"/>
    <mergeCell ref="CC941:CH941"/>
    <mergeCell ref="CI941:CN941"/>
    <mergeCell ref="EQ940:EV940"/>
    <mergeCell ref="A941:H941"/>
    <mergeCell ref="I941:N941"/>
    <mergeCell ref="O941:T941"/>
    <mergeCell ref="U941:Z941"/>
    <mergeCell ref="AA941:AF941"/>
    <mergeCell ref="AG941:AL941"/>
    <mergeCell ref="AM941:AR941"/>
    <mergeCell ref="AS941:AX941"/>
    <mergeCell ref="AY941:BD941"/>
    <mergeCell ref="DG940:DL940"/>
    <mergeCell ref="DM940:DR940"/>
    <mergeCell ref="DS940:DX940"/>
    <mergeCell ref="DY940:ED940"/>
    <mergeCell ref="EE940:EJ940"/>
    <mergeCell ref="EK940:EP940"/>
    <mergeCell ref="BW940:CB940"/>
    <mergeCell ref="CC940:CH940"/>
    <mergeCell ref="CI940:CN940"/>
    <mergeCell ref="CO940:CT940"/>
    <mergeCell ref="CU940:CZ940"/>
    <mergeCell ref="DA940:DF940"/>
    <mergeCell ref="AM940:AR940"/>
    <mergeCell ref="AS940:AX940"/>
    <mergeCell ref="AY940:BD940"/>
    <mergeCell ref="BE940:BJ940"/>
    <mergeCell ref="BK940:BP940"/>
    <mergeCell ref="BQ940:BV940"/>
    <mergeCell ref="DY939:ED939"/>
    <mergeCell ref="EE939:EJ939"/>
    <mergeCell ref="EK939:EP939"/>
    <mergeCell ref="EQ939:EV939"/>
    <mergeCell ref="A940:H940"/>
    <mergeCell ref="I940:N940"/>
    <mergeCell ref="O940:T940"/>
    <mergeCell ref="U940:Z940"/>
    <mergeCell ref="AA940:AF940"/>
    <mergeCell ref="AG940:AL940"/>
    <mergeCell ref="CO939:CT939"/>
    <mergeCell ref="CU939:CZ939"/>
    <mergeCell ref="DA939:DF939"/>
    <mergeCell ref="DG939:DL939"/>
    <mergeCell ref="DM939:DR939"/>
    <mergeCell ref="DS939:DX939"/>
    <mergeCell ref="BE939:BJ939"/>
    <mergeCell ref="BK939:BP939"/>
    <mergeCell ref="BQ939:BV939"/>
    <mergeCell ref="BW939:CB939"/>
    <mergeCell ref="CC939:CH939"/>
    <mergeCell ref="CI939:CN939"/>
    <mergeCell ref="EQ938:EV938"/>
    <mergeCell ref="A939:H939"/>
    <mergeCell ref="I939:N939"/>
    <mergeCell ref="O939:T939"/>
    <mergeCell ref="U939:Z939"/>
    <mergeCell ref="AA939:AF939"/>
    <mergeCell ref="AG939:AL939"/>
    <mergeCell ref="AM939:AR939"/>
    <mergeCell ref="AS939:AX939"/>
    <mergeCell ref="AY939:BD939"/>
    <mergeCell ref="DG938:DL938"/>
    <mergeCell ref="DM938:DR938"/>
    <mergeCell ref="DS938:DX938"/>
    <mergeCell ref="DY938:ED938"/>
    <mergeCell ref="EE938:EJ938"/>
    <mergeCell ref="EK938:EP938"/>
    <mergeCell ref="BW938:CB938"/>
    <mergeCell ref="CC938:CH938"/>
    <mergeCell ref="CI938:CN938"/>
    <mergeCell ref="CO938:CT938"/>
    <mergeCell ref="CU938:CZ938"/>
    <mergeCell ref="DA938:DF938"/>
    <mergeCell ref="AM938:AR938"/>
    <mergeCell ref="AS938:AX938"/>
    <mergeCell ref="AY938:BD938"/>
    <mergeCell ref="BE938:BJ938"/>
    <mergeCell ref="BK938:BP938"/>
    <mergeCell ref="BQ938:BV938"/>
    <mergeCell ref="DY937:ED937"/>
    <mergeCell ref="EE937:EJ937"/>
    <mergeCell ref="EK937:EP937"/>
    <mergeCell ref="EQ937:EV937"/>
    <mergeCell ref="A938:H938"/>
    <mergeCell ref="I938:N938"/>
    <mergeCell ref="O938:T938"/>
    <mergeCell ref="U938:Z938"/>
    <mergeCell ref="AA938:AF938"/>
    <mergeCell ref="AG938:AL938"/>
    <mergeCell ref="CO937:CT937"/>
    <mergeCell ref="CU937:CZ937"/>
    <mergeCell ref="DA937:DF937"/>
    <mergeCell ref="DG937:DL937"/>
    <mergeCell ref="DM937:DR937"/>
    <mergeCell ref="DS937:DX937"/>
    <mergeCell ref="BE937:BJ937"/>
    <mergeCell ref="BK937:BP937"/>
    <mergeCell ref="BQ937:BV937"/>
    <mergeCell ref="BW937:CB937"/>
    <mergeCell ref="CC937:CH937"/>
    <mergeCell ref="CI937:CN937"/>
    <mergeCell ref="EQ936:EV936"/>
    <mergeCell ref="A937:H937"/>
    <mergeCell ref="I937:N937"/>
    <mergeCell ref="O937:T937"/>
    <mergeCell ref="U937:Z937"/>
    <mergeCell ref="AA937:AF937"/>
    <mergeCell ref="AG937:AL937"/>
    <mergeCell ref="AM937:AR937"/>
    <mergeCell ref="AS937:AX937"/>
    <mergeCell ref="AY937:BD937"/>
    <mergeCell ref="DG936:DL936"/>
    <mergeCell ref="DM936:DR936"/>
    <mergeCell ref="DS936:DX936"/>
    <mergeCell ref="DY936:ED936"/>
    <mergeCell ref="EE936:EJ936"/>
    <mergeCell ref="EK936:EP936"/>
    <mergeCell ref="BW936:CB936"/>
    <mergeCell ref="CC936:CH936"/>
    <mergeCell ref="CI936:CN936"/>
    <mergeCell ref="CO936:CT936"/>
    <mergeCell ref="CU936:CZ936"/>
    <mergeCell ref="DA936:DF936"/>
    <mergeCell ref="AM936:AR936"/>
    <mergeCell ref="AS936:AX936"/>
    <mergeCell ref="AY936:BD936"/>
    <mergeCell ref="BE936:BJ936"/>
    <mergeCell ref="BK936:BP936"/>
    <mergeCell ref="BQ936:BV936"/>
    <mergeCell ref="DY935:ED935"/>
    <mergeCell ref="EE935:EJ935"/>
    <mergeCell ref="EK935:EP935"/>
    <mergeCell ref="EQ935:EV935"/>
    <mergeCell ref="A936:H936"/>
    <mergeCell ref="I936:N936"/>
    <mergeCell ref="O936:T936"/>
    <mergeCell ref="U936:Z936"/>
    <mergeCell ref="AA936:AF936"/>
    <mergeCell ref="AG936:AL936"/>
    <mergeCell ref="CO935:CT935"/>
    <mergeCell ref="CU935:CZ935"/>
    <mergeCell ref="DA935:DF935"/>
    <mergeCell ref="DG935:DL935"/>
    <mergeCell ref="DM935:DR935"/>
    <mergeCell ref="DS935:DX935"/>
    <mergeCell ref="BE935:BJ935"/>
    <mergeCell ref="BK935:BP935"/>
    <mergeCell ref="BQ935:BV935"/>
    <mergeCell ref="BW935:CB935"/>
    <mergeCell ref="CC935:CH935"/>
    <mergeCell ref="CI935:CN935"/>
    <mergeCell ref="EQ934:EV934"/>
    <mergeCell ref="A935:H935"/>
    <mergeCell ref="I935:N935"/>
    <mergeCell ref="O935:T935"/>
    <mergeCell ref="U935:Z935"/>
    <mergeCell ref="AA935:AF935"/>
    <mergeCell ref="AG935:AL935"/>
    <mergeCell ref="AM935:AR935"/>
    <mergeCell ref="AS935:AX935"/>
    <mergeCell ref="AY935:BD935"/>
    <mergeCell ref="DG934:DL934"/>
    <mergeCell ref="DM934:DR934"/>
    <mergeCell ref="DS934:DX934"/>
    <mergeCell ref="DY934:ED934"/>
    <mergeCell ref="EE934:EJ934"/>
    <mergeCell ref="EK934:EP934"/>
    <mergeCell ref="BW934:CB934"/>
    <mergeCell ref="CC934:CH934"/>
    <mergeCell ref="CI934:CN934"/>
    <mergeCell ref="CO934:CT934"/>
    <mergeCell ref="CU934:CZ934"/>
    <mergeCell ref="DA934:DF934"/>
    <mergeCell ref="AM934:AR934"/>
    <mergeCell ref="AS934:AX934"/>
    <mergeCell ref="AY934:BD934"/>
    <mergeCell ref="BE934:BJ934"/>
    <mergeCell ref="BK934:BP934"/>
    <mergeCell ref="BQ934:BV934"/>
    <mergeCell ref="DY933:ED933"/>
    <mergeCell ref="EE933:EJ933"/>
    <mergeCell ref="EK933:EP933"/>
    <mergeCell ref="EQ933:EV933"/>
    <mergeCell ref="A934:H934"/>
    <mergeCell ref="I934:N934"/>
    <mergeCell ref="O934:T934"/>
    <mergeCell ref="U934:Z934"/>
    <mergeCell ref="AA934:AF934"/>
    <mergeCell ref="AG934:AL934"/>
    <mergeCell ref="CO933:CT933"/>
    <mergeCell ref="CU933:CZ933"/>
    <mergeCell ref="DA933:DF933"/>
    <mergeCell ref="DG933:DL933"/>
    <mergeCell ref="DM933:DR933"/>
    <mergeCell ref="DS933:DX933"/>
    <mergeCell ref="BE933:BJ933"/>
    <mergeCell ref="BK933:BP933"/>
    <mergeCell ref="BQ933:BV933"/>
    <mergeCell ref="BW933:CB933"/>
    <mergeCell ref="CC933:CH933"/>
    <mergeCell ref="CI933:CN933"/>
    <mergeCell ref="EQ932:EV932"/>
    <mergeCell ref="A933:H933"/>
    <mergeCell ref="I933:N933"/>
    <mergeCell ref="O933:T933"/>
    <mergeCell ref="U933:Z933"/>
    <mergeCell ref="AA933:AF933"/>
    <mergeCell ref="AG933:AL933"/>
    <mergeCell ref="AM933:AR933"/>
    <mergeCell ref="AS933:AX933"/>
    <mergeCell ref="AY933:BD933"/>
    <mergeCell ref="DG932:DL932"/>
    <mergeCell ref="DM932:DR932"/>
    <mergeCell ref="DS932:DX932"/>
    <mergeCell ref="DY932:ED932"/>
    <mergeCell ref="EE932:EJ932"/>
    <mergeCell ref="EK932:EP932"/>
    <mergeCell ref="BW932:CB932"/>
    <mergeCell ref="CC932:CH932"/>
    <mergeCell ref="CI932:CN932"/>
    <mergeCell ref="CO932:CT932"/>
    <mergeCell ref="CU932:CZ932"/>
    <mergeCell ref="DA932:DF932"/>
    <mergeCell ref="AM932:AR932"/>
    <mergeCell ref="AS932:AX932"/>
    <mergeCell ref="AY932:BD932"/>
    <mergeCell ref="BE932:BJ932"/>
    <mergeCell ref="BK932:BP932"/>
    <mergeCell ref="BQ932:BV932"/>
    <mergeCell ref="DY931:ED931"/>
    <mergeCell ref="EE931:EJ931"/>
    <mergeCell ref="EK931:EP931"/>
    <mergeCell ref="EQ931:EV931"/>
    <mergeCell ref="A932:H932"/>
    <mergeCell ref="I932:N932"/>
    <mergeCell ref="O932:T932"/>
    <mergeCell ref="U932:Z932"/>
    <mergeCell ref="AA932:AF932"/>
    <mergeCell ref="AG932:AL932"/>
    <mergeCell ref="CO931:CT931"/>
    <mergeCell ref="CU931:CZ931"/>
    <mergeCell ref="DA931:DF931"/>
    <mergeCell ref="DG931:DL931"/>
    <mergeCell ref="DM931:DR931"/>
    <mergeCell ref="DS931:DX931"/>
    <mergeCell ref="BE931:BJ931"/>
    <mergeCell ref="BK931:BP931"/>
    <mergeCell ref="BQ931:BV931"/>
    <mergeCell ref="BW931:CB931"/>
    <mergeCell ref="CC931:CH931"/>
    <mergeCell ref="CI931:CN931"/>
    <mergeCell ref="EQ930:EV930"/>
    <mergeCell ref="A931:H931"/>
    <mergeCell ref="I931:N931"/>
    <mergeCell ref="O931:T931"/>
    <mergeCell ref="U931:Z931"/>
    <mergeCell ref="AA931:AF931"/>
    <mergeCell ref="AG931:AL931"/>
    <mergeCell ref="AM931:AR931"/>
    <mergeCell ref="AS931:AX931"/>
    <mergeCell ref="AY931:BD931"/>
    <mergeCell ref="DG930:DL930"/>
    <mergeCell ref="DM930:DR930"/>
    <mergeCell ref="DS930:DX930"/>
    <mergeCell ref="DY930:ED930"/>
    <mergeCell ref="EE930:EJ930"/>
    <mergeCell ref="EK930:EP930"/>
    <mergeCell ref="BW930:CB930"/>
    <mergeCell ref="CC930:CH930"/>
    <mergeCell ref="CI930:CN930"/>
    <mergeCell ref="CO930:CT930"/>
    <mergeCell ref="CU930:CZ930"/>
    <mergeCell ref="DA930:DF930"/>
    <mergeCell ref="AM930:AR930"/>
    <mergeCell ref="AS930:AX930"/>
    <mergeCell ref="AY930:BD930"/>
    <mergeCell ref="BE930:BJ930"/>
    <mergeCell ref="BK930:BP930"/>
    <mergeCell ref="BQ930:BV930"/>
    <mergeCell ref="DY929:ED929"/>
    <mergeCell ref="EE929:EJ929"/>
    <mergeCell ref="EK929:EP929"/>
    <mergeCell ref="EQ929:EV929"/>
    <mergeCell ref="A930:H930"/>
    <mergeCell ref="I930:N930"/>
    <mergeCell ref="O930:T930"/>
    <mergeCell ref="U930:Z930"/>
    <mergeCell ref="AA930:AF930"/>
    <mergeCell ref="AG930:AL930"/>
    <mergeCell ref="CO929:CT929"/>
    <mergeCell ref="CU929:CZ929"/>
    <mergeCell ref="DA929:DF929"/>
    <mergeCell ref="DG929:DL929"/>
    <mergeCell ref="DM929:DR929"/>
    <mergeCell ref="DS929:DX929"/>
    <mergeCell ref="BE929:BJ929"/>
    <mergeCell ref="BK929:BP929"/>
    <mergeCell ref="BQ929:BV929"/>
    <mergeCell ref="BW929:CB929"/>
    <mergeCell ref="CC929:CH929"/>
    <mergeCell ref="CI929:CN929"/>
    <mergeCell ref="EQ928:EV928"/>
    <mergeCell ref="A929:H929"/>
    <mergeCell ref="I929:N929"/>
    <mergeCell ref="O929:T929"/>
    <mergeCell ref="U929:Z929"/>
    <mergeCell ref="AA929:AF929"/>
    <mergeCell ref="AG929:AL929"/>
    <mergeCell ref="AM929:AR929"/>
    <mergeCell ref="AS929:AX929"/>
    <mergeCell ref="AY929:BD929"/>
    <mergeCell ref="DG928:DL928"/>
    <mergeCell ref="DM928:DR928"/>
    <mergeCell ref="DS928:DX928"/>
    <mergeCell ref="DY928:ED928"/>
    <mergeCell ref="EE928:EJ928"/>
    <mergeCell ref="EK928:EP928"/>
    <mergeCell ref="BW928:CB928"/>
    <mergeCell ref="CC928:CH928"/>
    <mergeCell ref="CI928:CN928"/>
    <mergeCell ref="CO928:CT928"/>
    <mergeCell ref="CU928:CZ928"/>
    <mergeCell ref="DA928:DF928"/>
    <mergeCell ref="AM928:AR928"/>
    <mergeCell ref="AS928:AX928"/>
    <mergeCell ref="AY928:BD928"/>
    <mergeCell ref="BE928:BJ928"/>
    <mergeCell ref="BK928:BP928"/>
    <mergeCell ref="BQ928:BV928"/>
    <mergeCell ref="DY927:ED927"/>
    <mergeCell ref="EE927:EJ927"/>
    <mergeCell ref="EK927:EP927"/>
    <mergeCell ref="EQ927:EV927"/>
    <mergeCell ref="A928:H928"/>
    <mergeCell ref="I928:N928"/>
    <mergeCell ref="O928:T928"/>
    <mergeCell ref="U928:Z928"/>
    <mergeCell ref="AA928:AF928"/>
    <mergeCell ref="AG928:AL928"/>
    <mergeCell ref="CO927:CT927"/>
    <mergeCell ref="CU927:CZ927"/>
    <mergeCell ref="DA927:DF927"/>
    <mergeCell ref="DG927:DL927"/>
    <mergeCell ref="DM927:DR927"/>
    <mergeCell ref="DS927:DX927"/>
    <mergeCell ref="BE927:BJ927"/>
    <mergeCell ref="BK927:BP927"/>
    <mergeCell ref="BQ927:BV927"/>
    <mergeCell ref="BW927:CB927"/>
    <mergeCell ref="CC927:CH927"/>
    <mergeCell ref="CI927:CN927"/>
    <mergeCell ref="EQ926:EV926"/>
    <mergeCell ref="A927:H927"/>
    <mergeCell ref="I927:N927"/>
    <mergeCell ref="O927:T927"/>
    <mergeCell ref="U927:Z927"/>
    <mergeCell ref="AA927:AF927"/>
    <mergeCell ref="AG927:AL927"/>
    <mergeCell ref="AM927:AR927"/>
    <mergeCell ref="AS927:AX927"/>
    <mergeCell ref="AY927:BD927"/>
    <mergeCell ref="DG926:DL926"/>
    <mergeCell ref="DM926:DR926"/>
    <mergeCell ref="DS926:DX926"/>
    <mergeCell ref="DY926:ED926"/>
    <mergeCell ref="EE926:EJ926"/>
    <mergeCell ref="EK926:EP926"/>
    <mergeCell ref="BW926:CB926"/>
    <mergeCell ref="CC926:CH926"/>
    <mergeCell ref="CI926:CN926"/>
    <mergeCell ref="CO926:CT926"/>
    <mergeCell ref="CU926:CZ926"/>
    <mergeCell ref="DA926:DF926"/>
    <mergeCell ref="AM926:AR926"/>
    <mergeCell ref="AS926:AX926"/>
    <mergeCell ref="AY926:BD926"/>
    <mergeCell ref="BE926:BJ926"/>
    <mergeCell ref="BK926:BP926"/>
    <mergeCell ref="BQ926:BV926"/>
    <mergeCell ref="DY925:ED925"/>
    <mergeCell ref="EE925:EJ925"/>
    <mergeCell ref="EK925:EP925"/>
    <mergeCell ref="EQ925:EV925"/>
    <mergeCell ref="A926:H926"/>
    <mergeCell ref="I926:N926"/>
    <mergeCell ref="O926:T926"/>
    <mergeCell ref="U926:Z926"/>
    <mergeCell ref="AA926:AF926"/>
    <mergeCell ref="AG926:AL926"/>
    <mergeCell ref="CO925:CT925"/>
    <mergeCell ref="CU925:CZ925"/>
    <mergeCell ref="DA925:DF925"/>
    <mergeCell ref="DG925:DL925"/>
    <mergeCell ref="DM925:DR925"/>
    <mergeCell ref="DS925:DX925"/>
    <mergeCell ref="BE925:BJ925"/>
    <mergeCell ref="BK925:BP925"/>
    <mergeCell ref="BQ925:BV925"/>
    <mergeCell ref="BW925:CB925"/>
    <mergeCell ref="CC925:CH925"/>
    <mergeCell ref="CI925:CN925"/>
    <mergeCell ref="EQ924:EV924"/>
    <mergeCell ref="A925:H925"/>
    <mergeCell ref="I925:N925"/>
    <mergeCell ref="O925:T925"/>
    <mergeCell ref="U925:Z925"/>
    <mergeCell ref="AA925:AF925"/>
    <mergeCell ref="AG925:AL925"/>
    <mergeCell ref="AM925:AR925"/>
    <mergeCell ref="AS925:AX925"/>
    <mergeCell ref="AY925:BD925"/>
    <mergeCell ref="DG924:DL924"/>
    <mergeCell ref="DM924:DR924"/>
    <mergeCell ref="DS924:DX924"/>
    <mergeCell ref="DY924:ED924"/>
    <mergeCell ref="EE924:EJ924"/>
    <mergeCell ref="EK924:EP924"/>
    <mergeCell ref="BW924:CB924"/>
    <mergeCell ref="CC924:CH924"/>
    <mergeCell ref="CI924:CN924"/>
    <mergeCell ref="CO924:CT924"/>
    <mergeCell ref="CU924:CZ924"/>
    <mergeCell ref="DA924:DF924"/>
    <mergeCell ref="AM924:AR924"/>
    <mergeCell ref="AS924:AX924"/>
    <mergeCell ref="AY924:BD924"/>
    <mergeCell ref="BE924:BJ924"/>
    <mergeCell ref="BK924:BP924"/>
    <mergeCell ref="BQ924:BV924"/>
    <mergeCell ref="DY923:ED923"/>
    <mergeCell ref="EE923:EJ923"/>
    <mergeCell ref="EK923:EP923"/>
    <mergeCell ref="EQ923:EV923"/>
    <mergeCell ref="A924:H924"/>
    <mergeCell ref="I924:N924"/>
    <mergeCell ref="O924:T924"/>
    <mergeCell ref="U924:Z924"/>
    <mergeCell ref="AA924:AF924"/>
    <mergeCell ref="AG924:AL924"/>
    <mergeCell ref="CO923:CT923"/>
    <mergeCell ref="CU923:CZ923"/>
    <mergeCell ref="DA923:DF923"/>
    <mergeCell ref="DG923:DL923"/>
    <mergeCell ref="DM923:DR923"/>
    <mergeCell ref="DS923:DX923"/>
    <mergeCell ref="BE923:BJ923"/>
    <mergeCell ref="BK923:BP923"/>
    <mergeCell ref="BQ923:BV923"/>
    <mergeCell ref="BW923:CB923"/>
    <mergeCell ref="CC923:CH923"/>
    <mergeCell ref="CI923:CN923"/>
    <mergeCell ref="EQ922:EV922"/>
    <mergeCell ref="A923:H923"/>
    <mergeCell ref="I923:N923"/>
    <mergeCell ref="O923:T923"/>
    <mergeCell ref="U923:Z923"/>
    <mergeCell ref="AA923:AF923"/>
    <mergeCell ref="AG923:AL923"/>
    <mergeCell ref="AM923:AR923"/>
    <mergeCell ref="AS923:AX923"/>
    <mergeCell ref="AY923:BD923"/>
    <mergeCell ref="DG922:DL922"/>
    <mergeCell ref="DM922:DR922"/>
    <mergeCell ref="DS922:DX922"/>
    <mergeCell ref="DY922:ED922"/>
    <mergeCell ref="EE922:EJ922"/>
    <mergeCell ref="EK922:EP922"/>
    <mergeCell ref="BW922:CB922"/>
    <mergeCell ref="CC922:CH922"/>
    <mergeCell ref="CI922:CN922"/>
    <mergeCell ref="CO922:CT922"/>
    <mergeCell ref="CU922:CZ922"/>
    <mergeCell ref="DA922:DF922"/>
    <mergeCell ref="AM922:AR922"/>
    <mergeCell ref="AS922:AX922"/>
    <mergeCell ref="AY922:BD922"/>
    <mergeCell ref="BE922:BJ922"/>
    <mergeCell ref="BK922:BP922"/>
    <mergeCell ref="BQ922:BV922"/>
    <mergeCell ref="DY921:ED921"/>
    <mergeCell ref="EE921:EJ921"/>
    <mergeCell ref="EK921:EP921"/>
    <mergeCell ref="EQ921:EV921"/>
    <mergeCell ref="A922:H922"/>
    <mergeCell ref="I922:N922"/>
    <mergeCell ref="O922:T922"/>
    <mergeCell ref="U922:Z922"/>
    <mergeCell ref="AA922:AF922"/>
    <mergeCell ref="AG922:AL922"/>
    <mergeCell ref="CO921:CT921"/>
    <mergeCell ref="CU921:CZ921"/>
    <mergeCell ref="DA921:DF921"/>
    <mergeCell ref="DG921:DL921"/>
    <mergeCell ref="DM921:DR921"/>
    <mergeCell ref="DS921:DX921"/>
    <mergeCell ref="BE921:BJ921"/>
    <mergeCell ref="BK921:BP921"/>
    <mergeCell ref="BQ921:BV921"/>
    <mergeCell ref="BW921:CB921"/>
    <mergeCell ref="CC921:CH921"/>
    <mergeCell ref="CI921:CN921"/>
    <mergeCell ref="EQ920:EV920"/>
    <mergeCell ref="A921:H921"/>
    <mergeCell ref="I921:N921"/>
    <mergeCell ref="O921:T921"/>
    <mergeCell ref="U921:Z921"/>
    <mergeCell ref="AA921:AF921"/>
    <mergeCell ref="AG921:AL921"/>
    <mergeCell ref="AM921:AR921"/>
    <mergeCell ref="AS921:AX921"/>
    <mergeCell ref="AY921:BD921"/>
    <mergeCell ref="DG920:DL920"/>
    <mergeCell ref="DM920:DR920"/>
    <mergeCell ref="DS920:DX920"/>
    <mergeCell ref="DY920:ED920"/>
    <mergeCell ref="EE920:EJ920"/>
    <mergeCell ref="EK920:EP920"/>
    <mergeCell ref="BW920:CB920"/>
    <mergeCell ref="CC920:CH920"/>
    <mergeCell ref="CI920:CN920"/>
    <mergeCell ref="CO920:CT920"/>
    <mergeCell ref="CU920:CZ920"/>
    <mergeCell ref="DA920:DF920"/>
    <mergeCell ref="AM920:AR920"/>
    <mergeCell ref="AS920:AX920"/>
    <mergeCell ref="AY920:BD920"/>
    <mergeCell ref="BE920:BJ920"/>
    <mergeCell ref="BK920:BP920"/>
    <mergeCell ref="BQ920:BV920"/>
    <mergeCell ref="DY919:ED919"/>
    <mergeCell ref="EE919:EJ919"/>
    <mergeCell ref="EK919:EP919"/>
    <mergeCell ref="EQ919:EV919"/>
    <mergeCell ref="A920:H920"/>
    <mergeCell ref="I920:N920"/>
    <mergeCell ref="O920:T920"/>
    <mergeCell ref="U920:Z920"/>
    <mergeCell ref="AA920:AF920"/>
    <mergeCell ref="AG920:AL920"/>
    <mergeCell ref="CO919:CT919"/>
    <mergeCell ref="CU919:CZ919"/>
    <mergeCell ref="DA919:DF919"/>
    <mergeCell ref="DG919:DL919"/>
    <mergeCell ref="DM919:DR919"/>
    <mergeCell ref="DS919:DX919"/>
    <mergeCell ref="BE919:BJ919"/>
    <mergeCell ref="BK919:BP919"/>
    <mergeCell ref="BQ919:BV919"/>
    <mergeCell ref="BW919:CB919"/>
    <mergeCell ref="CC919:CH919"/>
    <mergeCell ref="CI919:CN919"/>
    <mergeCell ref="EQ918:EV918"/>
    <mergeCell ref="A919:H919"/>
    <mergeCell ref="I919:N919"/>
    <mergeCell ref="O919:T919"/>
    <mergeCell ref="U919:Z919"/>
    <mergeCell ref="AA919:AF919"/>
    <mergeCell ref="AG919:AL919"/>
    <mergeCell ref="AM919:AR919"/>
    <mergeCell ref="AS919:AX919"/>
    <mergeCell ref="AY919:BD919"/>
    <mergeCell ref="DG918:DL918"/>
    <mergeCell ref="DM918:DR918"/>
    <mergeCell ref="DS918:DX918"/>
    <mergeCell ref="DY918:ED918"/>
    <mergeCell ref="EE918:EJ918"/>
    <mergeCell ref="EK918:EP918"/>
    <mergeCell ref="BW918:CB918"/>
    <mergeCell ref="CC918:CH918"/>
    <mergeCell ref="CI918:CN918"/>
    <mergeCell ref="CO918:CT918"/>
    <mergeCell ref="CU918:CZ918"/>
    <mergeCell ref="DA918:DF918"/>
    <mergeCell ref="AM918:AR918"/>
    <mergeCell ref="AS918:AX918"/>
    <mergeCell ref="AY918:BD918"/>
    <mergeCell ref="BE918:BJ918"/>
    <mergeCell ref="BK918:BP918"/>
    <mergeCell ref="BQ918:BV918"/>
    <mergeCell ref="DY917:ED917"/>
    <mergeCell ref="EE917:EJ917"/>
    <mergeCell ref="EK917:EP917"/>
    <mergeCell ref="EQ917:EV917"/>
    <mergeCell ref="A918:H918"/>
    <mergeCell ref="I918:N918"/>
    <mergeCell ref="O918:T918"/>
    <mergeCell ref="U918:Z918"/>
    <mergeCell ref="AA918:AF918"/>
    <mergeCell ref="AG918:AL918"/>
    <mergeCell ref="CO917:CT917"/>
    <mergeCell ref="CU917:CZ917"/>
    <mergeCell ref="DA917:DF917"/>
    <mergeCell ref="DG917:DL917"/>
    <mergeCell ref="DM917:DR917"/>
    <mergeCell ref="DS917:DX917"/>
    <mergeCell ref="BE917:BJ917"/>
    <mergeCell ref="BK917:BP917"/>
    <mergeCell ref="BQ917:BV917"/>
    <mergeCell ref="BW917:CB917"/>
    <mergeCell ref="CC917:CH917"/>
    <mergeCell ref="CI917:CN917"/>
    <mergeCell ref="EQ916:EV916"/>
    <mergeCell ref="A917:H917"/>
    <mergeCell ref="I917:N917"/>
    <mergeCell ref="O917:T917"/>
    <mergeCell ref="U917:Z917"/>
    <mergeCell ref="AA917:AF917"/>
    <mergeCell ref="AG917:AL917"/>
    <mergeCell ref="AM917:AR917"/>
    <mergeCell ref="AS917:AX917"/>
    <mergeCell ref="AY917:BD917"/>
    <mergeCell ref="DG916:DL916"/>
    <mergeCell ref="DM916:DR916"/>
    <mergeCell ref="DS916:DX916"/>
    <mergeCell ref="DY916:ED916"/>
    <mergeCell ref="EE916:EJ916"/>
    <mergeCell ref="EK916:EP916"/>
    <mergeCell ref="BW916:CB916"/>
    <mergeCell ref="CC916:CH916"/>
    <mergeCell ref="CI916:CN916"/>
    <mergeCell ref="CO916:CT916"/>
    <mergeCell ref="CU916:CZ916"/>
    <mergeCell ref="DA916:DF916"/>
    <mergeCell ref="AM916:AR916"/>
    <mergeCell ref="AS916:AX916"/>
    <mergeCell ref="AY916:BD916"/>
    <mergeCell ref="BE916:BJ916"/>
    <mergeCell ref="BK916:BP916"/>
    <mergeCell ref="BQ916:BV916"/>
    <mergeCell ref="A916:H916"/>
    <mergeCell ref="I916:N916"/>
    <mergeCell ref="O916:T916"/>
    <mergeCell ref="U916:Z916"/>
    <mergeCell ref="AA916:AF916"/>
    <mergeCell ref="AG916:AL916"/>
    <mergeCell ref="DM915:DR915"/>
    <mergeCell ref="DS915:DX915"/>
    <mergeCell ref="DY915:ED915"/>
    <mergeCell ref="EE915:EJ915"/>
    <mergeCell ref="EK915:EP915"/>
    <mergeCell ref="EQ915:EV915"/>
    <mergeCell ref="CC915:CH915"/>
    <mergeCell ref="CI915:CN915"/>
    <mergeCell ref="CO915:CT915"/>
    <mergeCell ref="CU915:CZ915"/>
    <mergeCell ref="DA915:DF915"/>
    <mergeCell ref="DG915:DL915"/>
    <mergeCell ref="AS915:AX915"/>
    <mergeCell ref="AY915:BD915"/>
    <mergeCell ref="BE915:BJ915"/>
    <mergeCell ref="BK915:BP915"/>
    <mergeCell ref="BQ915:BV915"/>
    <mergeCell ref="BW915:CB915"/>
    <mergeCell ref="EQ910:EV910"/>
    <mergeCell ref="A912:H915"/>
    <mergeCell ref="DR912:DZ912"/>
    <mergeCell ref="DL913:EC913"/>
    <mergeCell ref="I915:N915"/>
    <mergeCell ref="O915:T915"/>
    <mergeCell ref="U915:Z915"/>
    <mergeCell ref="AA915:AF915"/>
    <mergeCell ref="AG915:AL915"/>
    <mergeCell ref="AM915:AR915"/>
    <mergeCell ref="DG910:DL910"/>
    <mergeCell ref="DM910:DR910"/>
    <mergeCell ref="DS910:DX910"/>
    <mergeCell ref="DY910:ED910"/>
    <mergeCell ref="EE910:EJ910"/>
    <mergeCell ref="EK910:EP910"/>
    <mergeCell ref="BW910:CB910"/>
    <mergeCell ref="CC910:CH910"/>
    <mergeCell ref="CI910:CN910"/>
    <mergeCell ref="CO910:CT910"/>
    <mergeCell ref="CU910:CZ910"/>
    <mergeCell ref="DA910:DF910"/>
    <mergeCell ref="AM910:AR910"/>
    <mergeCell ref="AS910:AX910"/>
    <mergeCell ref="AY910:BD910"/>
    <mergeCell ref="BE910:BJ910"/>
    <mergeCell ref="BK910:BP910"/>
    <mergeCell ref="BQ910:BV910"/>
    <mergeCell ref="DY909:ED909"/>
    <mergeCell ref="EE909:EJ909"/>
    <mergeCell ref="EK909:EP909"/>
    <mergeCell ref="EQ909:EV909"/>
    <mergeCell ref="A910:H910"/>
    <mergeCell ref="I910:N910"/>
    <mergeCell ref="O910:T910"/>
    <mergeCell ref="U910:Z910"/>
    <mergeCell ref="AA910:AF910"/>
    <mergeCell ref="AG910:AL910"/>
    <mergeCell ref="CO909:CT909"/>
    <mergeCell ref="CU909:CZ909"/>
    <mergeCell ref="DA909:DF909"/>
    <mergeCell ref="DG909:DL909"/>
    <mergeCell ref="DM909:DR909"/>
    <mergeCell ref="DS909:DX909"/>
    <mergeCell ref="BE909:BJ909"/>
    <mergeCell ref="BK909:BP909"/>
    <mergeCell ref="BQ909:BV909"/>
    <mergeCell ref="BW909:CB909"/>
    <mergeCell ref="CC909:CH909"/>
    <mergeCell ref="CI909:CN909"/>
    <mergeCell ref="EQ908:EV908"/>
    <mergeCell ref="A909:H909"/>
    <mergeCell ref="I909:N909"/>
    <mergeCell ref="O909:T909"/>
    <mergeCell ref="U909:Z909"/>
    <mergeCell ref="AA909:AF909"/>
    <mergeCell ref="AG909:AL909"/>
    <mergeCell ref="AM909:AR909"/>
    <mergeCell ref="AS909:AX909"/>
    <mergeCell ref="AY909:BD909"/>
    <mergeCell ref="DG908:DL908"/>
    <mergeCell ref="DM908:DR908"/>
    <mergeCell ref="DS908:DX908"/>
    <mergeCell ref="DY908:ED908"/>
    <mergeCell ref="EE908:EJ908"/>
    <mergeCell ref="EK908:EP908"/>
    <mergeCell ref="BW908:CB908"/>
    <mergeCell ref="CC908:CH908"/>
    <mergeCell ref="CI908:CN908"/>
    <mergeCell ref="CO908:CT908"/>
    <mergeCell ref="CU908:CZ908"/>
    <mergeCell ref="DA908:DF908"/>
    <mergeCell ref="AM908:AR908"/>
    <mergeCell ref="AS908:AX908"/>
    <mergeCell ref="AY908:BD908"/>
    <mergeCell ref="BE908:BJ908"/>
    <mergeCell ref="BK908:BP908"/>
    <mergeCell ref="BQ908:BV908"/>
    <mergeCell ref="DY907:ED907"/>
    <mergeCell ref="EE907:EJ907"/>
    <mergeCell ref="EK907:EP907"/>
    <mergeCell ref="EQ907:EV907"/>
    <mergeCell ref="A908:H908"/>
    <mergeCell ref="I908:N908"/>
    <mergeCell ref="O908:T908"/>
    <mergeCell ref="U908:Z908"/>
    <mergeCell ref="AA908:AF908"/>
    <mergeCell ref="AG908:AL908"/>
    <mergeCell ref="CO907:CT907"/>
    <mergeCell ref="CU907:CZ907"/>
    <mergeCell ref="DA907:DF907"/>
    <mergeCell ref="DG907:DL907"/>
    <mergeCell ref="DM907:DR907"/>
    <mergeCell ref="DS907:DX907"/>
    <mergeCell ref="BE907:BJ907"/>
    <mergeCell ref="BK907:BP907"/>
    <mergeCell ref="BQ907:BV907"/>
    <mergeCell ref="BW907:CB907"/>
    <mergeCell ref="CC907:CH907"/>
    <mergeCell ref="CI907:CN907"/>
    <mergeCell ref="EQ906:EV906"/>
    <mergeCell ref="A907:H907"/>
    <mergeCell ref="I907:N907"/>
    <mergeCell ref="O907:T907"/>
    <mergeCell ref="U907:Z907"/>
    <mergeCell ref="AA907:AF907"/>
    <mergeCell ref="AG907:AL907"/>
    <mergeCell ref="AM907:AR907"/>
    <mergeCell ref="AS907:AX907"/>
    <mergeCell ref="AY907:BD907"/>
    <mergeCell ref="DG906:DL906"/>
    <mergeCell ref="DM906:DR906"/>
    <mergeCell ref="DS906:DX906"/>
    <mergeCell ref="DY906:ED906"/>
    <mergeCell ref="EE906:EJ906"/>
    <mergeCell ref="EK906:EP906"/>
    <mergeCell ref="BW906:CB906"/>
    <mergeCell ref="CC906:CH906"/>
    <mergeCell ref="CI906:CN906"/>
    <mergeCell ref="CO906:CT906"/>
    <mergeCell ref="CU906:CZ906"/>
    <mergeCell ref="DA906:DF906"/>
    <mergeCell ref="AM906:AR906"/>
    <mergeCell ref="AS906:AX906"/>
    <mergeCell ref="AY906:BD906"/>
    <mergeCell ref="BE906:BJ906"/>
    <mergeCell ref="BK906:BP906"/>
    <mergeCell ref="BQ906:BV906"/>
    <mergeCell ref="DY905:ED905"/>
    <mergeCell ref="EE905:EJ905"/>
    <mergeCell ref="EK905:EP905"/>
    <mergeCell ref="EQ905:EV905"/>
    <mergeCell ref="A906:H906"/>
    <mergeCell ref="I906:N906"/>
    <mergeCell ref="O906:T906"/>
    <mergeCell ref="U906:Z906"/>
    <mergeCell ref="AA906:AF906"/>
    <mergeCell ref="AG906:AL906"/>
    <mergeCell ref="CO905:CT905"/>
    <mergeCell ref="CU905:CZ905"/>
    <mergeCell ref="DA905:DF905"/>
    <mergeCell ref="DG905:DL905"/>
    <mergeCell ref="DM905:DR905"/>
    <mergeCell ref="DS905:DX905"/>
    <mergeCell ref="BE905:BJ905"/>
    <mergeCell ref="BK905:BP905"/>
    <mergeCell ref="BQ905:BV905"/>
    <mergeCell ref="BW905:CB905"/>
    <mergeCell ref="CC905:CH905"/>
    <mergeCell ref="CI905:CN905"/>
    <mergeCell ref="EQ904:EV904"/>
    <mergeCell ref="A905:H905"/>
    <mergeCell ref="I905:N905"/>
    <mergeCell ref="O905:T905"/>
    <mergeCell ref="U905:Z905"/>
    <mergeCell ref="AA905:AF905"/>
    <mergeCell ref="AG905:AL905"/>
    <mergeCell ref="AM905:AR905"/>
    <mergeCell ref="AS905:AX905"/>
    <mergeCell ref="AY905:BD905"/>
    <mergeCell ref="DG904:DL904"/>
    <mergeCell ref="DM904:DR904"/>
    <mergeCell ref="DS904:DX904"/>
    <mergeCell ref="DY904:ED904"/>
    <mergeCell ref="EE904:EJ904"/>
    <mergeCell ref="EK904:EP904"/>
    <mergeCell ref="BW904:CB904"/>
    <mergeCell ref="CC904:CH904"/>
    <mergeCell ref="CI904:CN904"/>
    <mergeCell ref="CO904:CT904"/>
    <mergeCell ref="CU904:CZ904"/>
    <mergeCell ref="DA904:DF904"/>
    <mergeCell ref="AM904:AR904"/>
    <mergeCell ref="AS904:AX904"/>
    <mergeCell ref="AY904:BD904"/>
    <mergeCell ref="BE904:BJ904"/>
    <mergeCell ref="BK904:BP904"/>
    <mergeCell ref="BQ904:BV904"/>
    <mergeCell ref="DY903:ED903"/>
    <mergeCell ref="EE903:EJ903"/>
    <mergeCell ref="EK903:EP903"/>
    <mergeCell ref="EQ903:EV903"/>
    <mergeCell ref="A904:H904"/>
    <mergeCell ref="I904:N904"/>
    <mergeCell ref="O904:T904"/>
    <mergeCell ref="U904:Z904"/>
    <mergeCell ref="AA904:AF904"/>
    <mergeCell ref="AG904:AL904"/>
    <mergeCell ref="CO903:CT903"/>
    <mergeCell ref="CU903:CZ903"/>
    <mergeCell ref="DA903:DF903"/>
    <mergeCell ref="DG903:DL903"/>
    <mergeCell ref="DM903:DR903"/>
    <mergeCell ref="DS903:DX903"/>
    <mergeCell ref="BE903:BJ903"/>
    <mergeCell ref="BK903:BP903"/>
    <mergeCell ref="BQ903:BV903"/>
    <mergeCell ref="BW903:CB903"/>
    <mergeCell ref="CC903:CH903"/>
    <mergeCell ref="CI903:CN903"/>
    <mergeCell ref="EQ902:EV902"/>
    <mergeCell ref="A903:H903"/>
    <mergeCell ref="I903:N903"/>
    <mergeCell ref="O903:T903"/>
    <mergeCell ref="U903:Z903"/>
    <mergeCell ref="AA903:AF903"/>
    <mergeCell ref="AG903:AL903"/>
    <mergeCell ref="AM903:AR903"/>
    <mergeCell ref="AS903:AX903"/>
    <mergeCell ref="AY903:BD903"/>
    <mergeCell ref="DG902:DL902"/>
    <mergeCell ref="DM902:DR902"/>
    <mergeCell ref="DS902:DX902"/>
    <mergeCell ref="DY902:ED902"/>
    <mergeCell ref="EE902:EJ902"/>
    <mergeCell ref="EK902:EP902"/>
    <mergeCell ref="BW902:CB902"/>
    <mergeCell ref="CC902:CH902"/>
    <mergeCell ref="CI902:CN902"/>
    <mergeCell ref="CO902:CT902"/>
    <mergeCell ref="CU902:CZ902"/>
    <mergeCell ref="DA902:DF902"/>
    <mergeCell ref="AM902:AR902"/>
    <mergeCell ref="AS902:AX902"/>
    <mergeCell ref="AY902:BD902"/>
    <mergeCell ref="BE902:BJ902"/>
    <mergeCell ref="BK902:BP902"/>
    <mergeCell ref="BQ902:BV902"/>
    <mergeCell ref="DY901:ED901"/>
    <mergeCell ref="EE901:EJ901"/>
    <mergeCell ref="EK901:EP901"/>
    <mergeCell ref="EQ901:EV901"/>
    <mergeCell ref="A902:H902"/>
    <mergeCell ref="I902:N902"/>
    <mergeCell ref="O902:T902"/>
    <mergeCell ref="U902:Z902"/>
    <mergeCell ref="AA902:AF902"/>
    <mergeCell ref="AG902:AL902"/>
    <mergeCell ref="CO901:CT901"/>
    <mergeCell ref="CU901:CZ901"/>
    <mergeCell ref="DA901:DF901"/>
    <mergeCell ref="DG901:DL901"/>
    <mergeCell ref="DM901:DR901"/>
    <mergeCell ref="DS901:DX901"/>
    <mergeCell ref="BE901:BJ901"/>
    <mergeCell ref="BK901:BP901"/>
    <mergeCell ref="BQ901:BV901"/>
    <mergeCell ref="BW901:CB901"/>
    <mergeCell ref="CC901:CH901"/>
    <mergeCell ref="CI901:CN901"/>
    <mergeCell ref="EQ900:EV900"/>
    <mergeCell ref="A901:H901"/>
    <mergeCell ref="I901:N901"/>
    <mergeCell ref="O901:T901"/>
    <mergeCell ref="U901:Z901"/>
    <mergeCell ref="AA901:AF901"/>
    <mergeCell ref="AG901:AL901"/>
    <mergeCell ref="AM901:AR901"/>
    <mergeCell ref="AS901:AX901"/>
    <mergeCell ref="AY901:BD901"/>
    <mergeCell ref="DG900:DL900"/>
    <mergeCell ref="DM900:DR900"/>
    <mergeCell ref="DS900:DX900"/>
    <mergeCell ref="DY900:ED900"/>
    <mergeCell ref="EE900:EJ900"/>
    <mergeCell ref="EK900:EP900"/>
    <mergeCell ref="BW900:CB900"/>
    <mergeCell ref="CC900:CH900"/>
    <mergeCell ref="CI900:CN900"/>
    <mergeCell ref="CO900:CT900"/>
    <mergeCell ref="CU900:CZ900"/>
    <mergeCell ref="DA900:DF900"/>
    <mergeCell ref="AM900:AR900"/>
    <mergeCell ref="AS900:AX900"/>
    <mergeCell ref="AY900:BD900"/>
    <mergeCell ref="BE900:BJ900"/>
    <mergeCell ref="BK900:BP900"/>
    <mergeCell ref="BQ900:BV900"/>
    <mergeCell ref="DY899:ED899"/>
    <mergeCell ref="EE899:EJ899"/>
    <mergeCell ref="EK899:EP899"/>
    <mergeCell ref="EQ899:EV899"/>
    <mergeCell ref="A900:H900"/>
    <mergeCell ref="I900:N900"/>
    <mergeCell ref="O900:T900"/>
    <mergeCell ref="U900:Z900"/>
    <mergeCell ref="AA900:AF900"/>
    <mergeCell ref="AG900:AL900"/>
    <mergeCell ref="CO899:CT899"/>
    <mergeCell ref="CU899:CZ899"/>
    <mergeCell ref="DA899:DF899"/>
    <mergeCell ref="DG899:DL899"/>
    <mergeCell ref="DM899:DR899"/>
    <mergeCell ref="DS899:DX899"/>
    <mergeCell ref="BE899:BJ899"/>
    <mergeCell ref="BK899:BP899"/>
    <mergeCell ref="BQ899:BV899"/>
    <mergeCell ref="BW899:CB899"/>
    <mergeCell ref="CC899:CH899"/>
    <mergeCell ref="CI899:CN899"/>
    <mergeCell ref="EQ898:EV898"/>
    <mergeCell ref="A899:H899"/>
    <mergeCell ref="I899:N899"/>
    <mergeCell ref="O899:T899"/>
    <mergeCell ref="U899:Z899"/>
    <mergeCell ref="AA899:AF899"/>
    <mergeCell ref="AG899:AL899"/>
    <mergeCell ref="AM899:AR899"/>
    <mergeCell ref="AS899:AX899"/>
    <mergeCell ref="AY899:BD899"/>
    <mergeCell ref="DG898:DL898"/>
    <mergeCell ref="DM898:DR898"/>
    <mergeCell ref="DS898:DX898"/>
    <mergeCell ref="DY898:ED898"/>
    <mergeCell ref="EE898:EJ898"/>
    <mergeCell ref="EK898:EP898"/>
    <mergeCell ref="BW898:CB898"/>
    <mergeCell ref="CC898:CH898"/>
    <mergeCell ref="CI898:CN898"/>
    <mergeCell ref="CO898:CT898"/>
    <mergeCell ref="CU898:CZ898"/>
    <mergeCell ref="DA898:DF898"/>
    <mergeCell ref="AM898:AR898"/>
    <mergeCell ref="AS898:AX898"/>
    <mergeCell ref="AY898:BD898"/>
    <mergeCell ref="BE898:BJ898"/>
    <mergeCell ref="BK898:BP898"/>
    <mergeCell ref="BQ898:BV898"/>
    <mergeCell ref="DY897:ED897"/>
    <mergeCell ref="EE897:EJ897"/>
    <mergeCell ref="EK897:EP897"/>
    <mergeCell ref="EQ897:EV897"/>
    <mergeCell ref="A898:H898"/>
    <mergeCell ref="I898:N898"/>
    <mergeCell ref="O898:T898"/>
    <mergeCell ref="U898:Z898"/>
    <mergeCell ref="AA898:AF898"/>
    <mergeCell ref="AG898:AL898"/>
    <mergeCell ref="CO897:CT897"/>
    <mergeCell ref="CU897:CZ897"/>
    <mergeCell ref="DA897:DF897"/>
    <mergeCell ref="DG897:DL897"/>
    <mergeCell ref="DM897:DR897"/>
    <mergeCell ref="DS897:DX897"/>
    <mergeCell ref="BE897:BJ897"/>
    <mergeCell ref="BK897:BP897"/>
    <mergeCell ref="BQ897:BV897"/>
    <mergeCell ref="BW897:CB897"/>
    <mergeCell ref="CC897:CH897"/>
    <mergeCell ref="CI897:CN897"/>
    <mergeCell ref="EQ896:EV896"/>
    <mergeCell ref="A897:H897"/>
    <mergeCell ref="I897:N897"/>
    <mergeCell ref="O897:T897"/>
    <mergeCell ref="U897:Z897"/>
    <mergeCell ref="AA897:AF897"/>
    <mergeCell ref="AG897:AL897"/>
    <mergeCell ref="AM897:AR897"/>
    <mergeCell ref="AS897:AX897"/>
    <mergeCell ref="AY897:BD897"/>
    <mergeCell ref="DG896:DL896"/>
    <mergeCell ref="DM896:DR896"/>
    <mergeCell ref="DS896:DX896"/>
    <mergeCell ref="DY896:ED896"/>
    <mergeCell ref="EE896:EJ896"/>
    <mergeCell ref="EK896:EP896"/>
    <mergeCell ref="BW896:CB896"/>
    <mergeCell ref="CC896:CH896"/>
    <mergeCell ref="CI896:CN896"/>
    <mergeCell ref="CO896:CT896"/>
    <mergeCell ref="CU896:CZ896"/>
    <mergeCell ref="DA896:DF896"/>
    <mergeCell ref="AM896:AR896"/>
    <mergeCell ref="AS896:AX896"/>
    <mergeCell ref="AY896:BD896"/>
    <mergeCell ref="BE896:BJ896"/>
    <mergeCell ref="BK896:BP896"/>
    <mergeCell ref="BQ896:BV896"/>
    <mergeCell ref="DY895:ED895"/>
    <mergeCell ref="EE895:EJ895"/>
    <mergeCell ref="EK895:EP895"/>
    <mergeCell ref="EQ895:EV895"/>
    <mergeCell ref="A896:H896"/>
    <mergeCell ref="I896:N896"/>
    <mergeCell ref="O896:T896"/>
    <mergeCell ref="U896:Z896"/>
    <mergeCell ref="AA896:AF896"/>
    <mergeCell ref="AG896:AL896"/>
    <mergeCell ref="CO895:CT895"/>
    <mergeCell ref="CU895:CZ895"/>
    <mergeCell ref="DA895:DF895"/>
    <mergeCell ref="DG895:DL895"/>
    <mergeCell ref="DM895:DR895"/>
    <mergeCell ref="DS895:DX895"/>
    <mergeCell ref="BE895:BJ895"/>
    <mergeCell ref="BK895:BP895"/>
    <mergeCell ref="BQ895:BV895"/>
    <mergeCell ref="BW895:CB895"/>
    <mergeCell ref="CC895:CH895"/>
    <mergeCell ref="CI895:CN895"/>
    <mergeCell ref="EQ894:EV894"/>
    <mergeCell ref="A895:H895"/>
    <mergeCell ref="I895:N895"/>
    <mergeCell ref="O895:T895"/>
    <mergeCell ref="U895:Z895"/>
    <mergeCell ref="AA895:AF895"/>
    <mergeCell ref="AG895:AL895"/>
    <mergeCell ref="AM895:AR895"/>
    <mergeCell ref="AS895:AX895"/>
    <mergeCell ref="AY895:BD895"/>
    <mergeCell ref="DG894:DL894"/>
    <mergeCell ref="DM894:DR894"/>
    <mergeCell ref="DS894:DX894"/>
    <mergeCell ref="DY894:ED894"/>
    <mergeCell ref="EE894:EJ894"/>
    <mergeCell ref="EK894:EP894"/>
    <mergeCell ref="BW894:CB894"/>
    <mergeCell ref="CC894:CH894"/>
    <mergeCell ref="CI894:CN894"/>
    <mergeCell ref="CO894:CT894"/>
    <mergeCell ref="CU894:CZ894"/>
    <mergeCell ref="DA894:DF894"/>
    <mergeCell ref="AM894:AR894"/>
    <mergeCell ref="AS894:AX894"/>
    <mergeCell ref="AY894:BD894"/>
    <mergeCell ref="BE894:BJ894"/>
    <mergeCell ref="BK894:BP894"/>
    <mergeCell ref="BQ894:BV894"/>
    <mergeCell ref="DY893:ED893"/>
    <mergeCell ref="EE893:EJ893"/>
    <mergeCell ref="EK893:EP893"/>
    <mergeCell ref="EQ893:EV893"/>
    <mergeCell ref="A894:H894"/>
    <mergeCell ref="I894:N894"/>
    <mergeCell ref="O894:T894"/>
    <mergeCell ref="U894:Z894"/>
    <mergeCell ref="AA894:AF894"/>
    <mergeCell ref="AG894:AL894"/>
    <mergeCell ref="CO893:CT893"/>
    <mergeCell ref="CU893:CZ893"/>
    <mergeCell ref="DA893:DF893"/>
    <mergeCell ref="DG893:DL893"/>
    <mergeCell ref="DM893:DR893"/>
    <mergeCell ref="DS893:DX893"/>
    <mergeCell ref="BE893:BJ893"/>
    <mergeCell ref="BK893:BP893"/>
    <mergeCell ref="BQ893:BV893"/>
    <mergeCell ref="BW893:CB893"/>
    <mergeCell ref="CC893:CH893"/>
    <mergeCell ref="CI893:CN893"/>
    <mergeCell ref="EQ892:EV892"/>
    <mergeCell ref="A893:H893"/>
    <mergeCell ref="I893:N893"/>
    <mergeCell ref="O893:T893"/>
    <mergeCell ref="U893:Z893"/>
    <mergeCell ref="AA893:AF893"/>
    <mergeCell ref="AG893:AL893"/>
    <mergeCell ref="AM893:AR893"/>
    <mergeCell ref="AS893:AX893"/>
    <mergeCell ref="AY893:BD893"/>
    <mergeCell ref="DG892:DL892"/>
    <mergeCell ref="DM892:DR892"/>
    <mergeCell ref="DS892:DX892"/>
    <mergeCell ref="DY892:ED892"/>
    <mergeCell ref="EE892:EJ892"/>
    <mergeCell ref="EK892:EP892"/>
    <mergeCell ref="BW892:CB892"/>
    <mergeCell ref="CC892:CH892"/>
    <mergeCell ref="CI892:CN892"/>
    <mergeCell ref="CO892:CT892"/>
    <mergeCell ref="CU892:CZ892"/>
    <mergeCell ref="DA892:DF892"/>
    <mergeCell ref="AM892:AR892"/>
    <mergeCell ref="AS892:AX892"/>
    <mergeCell ref="AY892:BD892"/>
    <mergeCell ref="BE892:BJ892"/>
    <mergeCell ref="BK892:BP892"/>
    <mergeCell ref="BQ892:BV892"/>
    <mergeCell ref="DY891:ED891"/>
    <mergeCell ref="EE891:EJ891"/>
    <mergeCell ref="EK891:EP891"/>
    <mergeCell ref="EQ891:EV891"/>
    <mergeCell ref="A892:H892"/>
    <mergeCell ref="I892:N892"/>
    <mergeCell ref="O892:T892"/>
    <mergeCell ref="U892:Z892"/>
    <mergeCell ref="AA892:AF892"/>
    <mergeCell ref="AG892:AL892"/>
    <mergeCell ref="CO891:CT891"/>
    <mergeCell ref="CU891:CZ891"/>
    <mergeCell ref="DA891:DF891"/>
    <mergeCell ref="DG891:DL891"/>
    <mergeCell ref="DM891:DR891"/>
    <mergeCell ref="DS891:DX891"/>
    <mergeCell ref="BE891:BJ891"/>
    <mergeCell ref="BK891:BP891"/>
    <mergeCell ref="BQ891:BV891"/>
    <mergeCell ref="BW891:CB891"/>
    <mergeCell ref="CC891:CH891"/>
    <mergeCell ref="CI891:CN891"/>
    <mergeCell ref="EQ890:EV890"/>
    <mergeCell ref="A891:H891"/>
    <mergeCell ref="I891:N891"/>
    <mergeCell ref="O891:T891"/>
    <mergeCell ref="U891:Z891"/>
    <mergeCell ref="AA891:AF891"/>
    <mergeCell ref="AG891:AL891"/>
    <mergeCell ref="AM891:AR891"/>
    <mergeCell ref="AS891:AX891"/>
    <mergeCell ref="AY891:BD891"/>
    <mergeCell ref="DG890:DL890"/>
    <mergeCell ref="DM890:DR890"/>
    <mergeCell ref="DS890:DX890"/>
    <mergeCell ref="DY890:ED890"/>
    <mergeCell ref="EE890:EJ890"/>
    <mergeCell ref="EK890:EP890"/>
    <mergeCell ref="BW890:CB890"/>
    <mergeCell ref="CC890:CH890"/>
    <mergeCell ref="CI890:CN890"/>
    <mergeCell ref="CO890:CT890"/>
    <mergeCell ref="CU890:CZ890"/>
    <mergeCell ref="DA890:DF890"/>
    <mergeCell ref="AM890:AR890"/>
    <mergeCell ref="AS890:AX890"/>
    <mergeCell ref="AY890:BD890"/>
    <mergeCell ref="BE890:BJ890"/>
    <mergeCell ref="BK890:BP890"/>
    <mergeCell ref="BQ890:BV890"/>
    <mergeCell ref="DY889:ED889"/>
    <mergeCell ref="EE889:EJ889"/>
    <mergeCell ref="EK889:EP889"/>
    <mergeCell ref="EQ889:EV889"/>
    <mergeCell ref="A890:H890"/>
    <mergeCell ref="I890:N890"/>
    <mergeCell ref="O890:T890"/>
    <mergeCell ref="U890:Z890"/>
    <mergeCell ref="AA890:AF890"/>
    <mergeCell ref="AG890:AL890"/>
    <mergeCell ref="CO889:CT889"/>
    <mergeCell ref="CU889:CZ889"/>
    <mergeCell ref="DA889:DF889"/>
    <mergeCell ref="DG889:DL889"/>
    <mergeCell ref="DM889:DR889"/>
    <mergeCell ref="DS889:DX889"/>
    <mergeCell ref="BE889:BJ889"/>
    <mergeCell ref="BK889:BP889"/>
    <mergeCell ref="BQ889:BV889"/>
    <mergeCell ref="BW889:CB889"/>
    <mergeCell ref="CC889:CH889"/>
    <mergeCell ref="CI889:CN889"/>
    <mergeCell ref="EQ888:EV888"/>
    <mergeCell ref="A889:H889"/>
    <mergeCell ref="I889:N889"/>
    <mergeCell ref="O889:T889"/>
    <mergeCell ref="U889:Z889"/>
    <mergeCell ref="AA889:AF889"/>
    <mergeCell ref="AG889:AL889"/>
    <mergeCell ref="AM889:AR889"/>
    <mergeCell ref="AS889:AX889"/>
    <mergeCell ref="AY889:BD889"/>
    <mergeCell ref="DG888:DL888"/>
    <mergeCell ref="DM888:DR888"/>
    <mergeCell ref="DS888:DX888"/>
    <mergeCell ref="DY888:ED888"/>
    <mergeCell ref="EE888:EJ888"/>
    <mergeCell ref="EK888:EP888"/>
    <mergeCell ref="BW888:CB888"/>
    <mergeCell ref="CC888:CH888"/>
    <mergeCell ref="CI888:CN888"/>
    <mergeCell ref="CO888:CT888"/>
    <mergeCell ref="CU888:CZ888"/>
    <mergeCell ref="DA888:DF888"/>
    <mergeCell ref="AM888:AR888"/>
    <mergeCell ref="AS888:AX888"/>
    <mergeCell ref="AY888:BD888"/>
    <mergeCell ref="BE888:BJ888"/>
    <mergeCell ref="BK888:BP888"/>
    <mergeCell ref="BQ888:BV888"/>
    <mergeCell ref="DY887:ED887"/>
    <mergeCell ref="EE887:EJ887"/>
    <mergeCell ref="EK887:EP887"/>
    <mergeCell ref="EQ887:EV887"/>
    <mergeCell ref="A888:H888"/>
    <mergeCell ref="I888:N888"/>
    <mergeCell ref="O888:T888"/>
    <mergeCell ref="U888:Z888"/>
    <mergeCell ref="AA888:AF888"/>
    <mergeCell ref="AG888:AL888"/>
    <mergeCell ref="CO887:CT887"/>
    <mergeCell ref="CU887:CZ887"/>
    <mergeCell ref="DA887:DF887"/>
    <mergeCell ref="DG887:DL887"/>
    <mergeCell ref="DM887:DR887"/>
    <mergeCell ref="DS887:DX887"/>
    <mergeCell ref="BE887:BJ887"/>
    <mergeCell ref="BK887:BP887"/>
    <mergeCell ref="BQ887:BV887"/>
    <mergeCell ref="BW887:CB887"/>
    <mergeCell ref="CC887:CH887"/>
    <mergeCell ref="CI887:CN887"/>
    <mergeCell ref="EQ886:EV886"/>
    <mergeCell ref="A887:H887"/>
    <mergeCell ref="I887:N887"/>
    <mergeCell ref="O887:T887"/>
    <mergeCell ref="U887:Z887"/>
    <mergeCell ref="AA887:AF887"/>
    <mergeCell ref="AG887:AL887"/>
    <mergeCell ref="AM887:AR887"/>
    <mergeCell ref="AS887:AX887"/>
    <mergeCell ref="AY887:BD887"/>
    <mergeCell ref="DG886:DL886"/>
    <mergeCell ref="DM886:DR886"/>
    <mergeCell ref="DS886:DX886"/>
    <mergeCell ref="DY886:ED886"/>
    <mergeCell ref="EE886:EJ886"/>
    <mergeCell ref="EK886:EP886"/>
    <mergeCell ref="BW886:CB886"/>
    <mergeCell ref="CC886:CH886"/>
    <mergeCell ref="CI886:CN886"/>
    <mergeCell ref="CO886:CT886"/>
    <mergeCell ref="CU886:CZ886"/>
    <mergeCell ref="DA886:DF886"/>
    <mergeCell ref="AM886:AR886"/>
    <mergeCell ref="AS886:AX886"/>
    <mergeCell ref="AY886:BD886"/>
    <mergeCell ref="BE886:BJ886"/>
    <mergeCell ref="BK886:BP886"/>
    <mergeCell ref="BQ886:BV886"/>
    <mergeCell ref="DY885:ED885"/>
    <mergeCell ref="EE885:EJ885"/>
    <mergeCell ref="EK885:EP885"/>
    <mergeCell ref="EQ885:EV885"/>
    <mergeCell ref="A886:H886"/>
    <mergeCell ref="I886:N886"/>
    <mergeCell ref="O886:T886"/>
    <mergeCell ref="U886:Z886"/>
    <mergeCell ref="AA886:AF886"/>
    <mergeCell ref="AG886:AL886"/>
    <mergeCell ref="CO885:CT885"/>
    <mergeCell ref="CU885:CZ885"/>
    <mergeCell ref="DA885:DF885"/>
    <mergeCell ref="DG885:DL885"/>
    <mergeCell ref="DM885:DR885"/>
    <mergeCell ref="DS885:DX885"/>
    <mergeCell ref="BE885:BJ885"/>
    <mergeCell ref="BK885:BP885"/>
    <mergeCell ref="BQ885:BV885"/>
    <mergeCell ref="BW885:CB885"/>
    <mergeCell ref="CC885:CH885"/>
    <mergeCell ref="CI885:CN885"/>
    <mergeCell ref="EQ884:EV884"/>
    <mergeCell ref="A885:H885"/>
    <mergeCell ref="I885:N885"/>
    <mergeCell ref="O885:T885"/>
    <mergeCell ref="U885:Z885"/>
    <mergeCell ref="AA885:AF885"/>
    <mergeCell ref="AG885:AL885"/>
    <mergeCell ref="AM885:AR885"/>
    <mergeCell ref="AS885:AX885"/>
    <mergeCell ref="AY885:BD885"/>
    <mergeCell ref="DG884:DL884"/>
    <mergeCell ref="DM884:DR884"/>
    <mergeCell ref="DS884:DX884"/>
    <mergeCell ref="DY884:ED884"/>
    <mergeCell ref="EE884:EJ884"/>
    <mergeCell ref="EK884:EP884"/>
    <mergeCell ref="BW884:CB884"/>
    <mergeCell ref="CC884:CH884"/>
    <mergeCell ref="CI884:CN884"/>
    <mergeCell ref="CO884:CT884"/>
    <mergeCell ref="CU884:CZ884"/>
    <mergeCell ref="DA884:DF884"/>
    <mergeCell ref="AM884:AR884"/>
    <mergeCell ref="AS884:AX884"/>
    <mergeCell ref="AY884:BD884"/>
    <mergeCell ref="BE884:BJ884"/>
    <mergeCell ref="BK884:BP884"/>
    <mergeCell ref="BQ884:BV884"/>
    <mergeCell ref="DY883:ED883"/>
    <mergeCell ref="EE883:EJ883"/>
    <mergeCell ref="EK883:EP883"/>
    <mergeCell ref="EQ883:EV883"/>
    <mergeCell ref="A884:H884"/>
    <mergeCell ref="I884:N884"/>
    <mergeCell ref="O884:T884"/>
    <mergeCell ref="U884:Z884"/>
    <mergeCell ref="AA884:AF884"/>
    <mergeCell ref="AG884:AL884"/>
    <mergeCell ref="CO883:CT883"/>
    <mergeCell ref="CU883:CZ883"/>
    <mergeCell ref="DA883:DF883"/>
    <mergeCell ref="DG883:DL883"/>
    <mergeCell ref="DM883:DR883"/>
    <mergeCell ref="DS883:DX883"/>
    <mergeCell ref="BE883:BJ883"/>
    <mergeCell ref="BK883:BP883"/>
    <mergeCell ref="BQ883:BV883"/>
    <mergeCell ref="BW883:CB883"/>
    <mergeCell ref="CC883:CH883"/>
    <mergeCell ref="CI883:CN883"/>
    <mergeCell ref="EQ882:EV882"/>
    <mergeCell ref="A883:H883"/>
    <mergeCell ref="I883:N883"/>
    <mergeCell ref="O883:T883"/>
    <mergeCell ref="U883:Z883"/>
    <mergeCell ref="AA883:AF883"/>
    <mergeCell ref="AG883:AL883"/>
    <mergeCell ref="AM883:AR883"/>
    <mergeCell ref="AS883:AX883"/>
    <mergeCell ref="AY883:BD883"/>
    <mergeCell ref="DG882:DL882"/>
    <mergeCell ref="DM882:DR882"/>
    <mergeCell ref="DS882:DX882"/>
    <mergeCell ref="DY882:ED882"/>
    <mergeCell ref="EE882:EJ882"/>
    <mergeCell ref="EK882:EP882"/>
    <mergeCell ref="BW882:CB882"/>
    <mergeCell ref="CC882:CH882"/>
    <mergeCell ref="CI882:CN882"/>
    <mergeCell ref="CO882:CT882"/>
    <mergeCell ref="CU882:CZ882"/>
    <mergeCell ref="DA882:DF882"/>
    <mergeCell ref="AM882:AR882"/>
    <mergeCell ref="AS882:AX882"/>
    <mergeCell ref="AY882:BD882"/>
    <mergeCell ref="BE882:BJ882"/>
    <mergeCell ref="BK882:BP882"/>
    <mergeCell ref="BQ882:BV882"/>
    <mergeCell ref="DY881:ED881"/>
    <mergeCell ref="EE881:EJ881"/>
    <mergeCell ref="EK881:EP881"/>
    <mergeCell ref="EQ881:EV881"/>
    <mergeCell ref="A882:H882"/>
    <mergeCell ref="I882:N882"/>
    <mergeCell ref="O882:T882"/>
    <mergeCell ref="U882:Z882"/>
    <mergeCell ref="AA882:AF882"/>
    <mergeCell ref="AG882:AL882"/>
    <mergeCell ref="CO881:CT881"/>
    <mergeCell ref="CU881:CZ881"/>
    <mergeCell ref="DA881:DF881"/>
    <mergeCell ref="DG881:DL881"/>
    <mergeCell ref="DM881:DR881"/>
    <mergeCell ref="DS881:DX881"/>
    <mergeCell ref="BE881:BJ881"/>
    <mergeCell ref="BK881:BP881"/>
    <mergeCell ref="BQ881:BV881"/>
    <mergeCell ref="BW881:CB881"/>
    <mergeCell ref="CC881:CH881"/>
    <mergeCell ref="CI881:CN881"/>
    <mergeCell ref="EQ880:EV880"/>
    <mergeCell ref="A881:H881"/>
    <mergeCell ref="I881:N881"/>
    <mergeCell ref="O881:T881"/>
    <mergeCell ref="U881:Z881"/>
    <mergeCell ref="AA881:AF881"/>
    <mergeCell ref="AG881:AL881"/>
    <mergeCell ref="AM881:AR881"/>
    <mergeCell ref="AS881:AX881"/>
    <mergeCell ref="AY881:BD881"/>
    <mergeCell ref="DG880:DL880"/>
    <mergeCell ref="DM880:DR880"/>
    <mergeCell ref="DS880:DX880"/>
    <mergeCell ref="DY880:ED880"/>
    <mergeCell ref="EE880:EJ880"/>
    <mergeCell ref="EK880:EP880"/>
    <mergeCell ref="BW880:CB880"/>
    <mergeCell ref="CC880:CH880"/>
    <mergeCell ref="CI880:CN880"/>
    <mergeCell ref="CO880:CT880"/>
    <mergeCell ref="CU880:CZ880"/>
    <mergeCell ref="DA880:DF880"/>
    <mergeCell ref="AM880:AR880"/>
    <mergeCell ref="AS880:AX880"/>
    <mergeCell ref="AY880:BD880"/>
    <mergeCell ref="BE880:BJ880"/>
    <mergeCell ref="BK880:BP880"/>
    <mergeCell ref="BQ880:BV880"/>
    <mergeCell ref="A880:H880"/>
    <mergeCell ref="I880:N880"/>
    <mergeCell ref="O880:T880"/>
    <mergeCell ref="U880:Z880"/>
    <mergeCell ref="AA880:AF880"/>
    <mergeCell ref="AG880:AL880"/>
    <mergeCell ref="DM879:DR879"/>
    <mergeCell ref="DS879:DX879"/>
    <mergeCell ref="DY879:ED879"/>
    <mergeCell ref="EE879:EJ879"/>
    <mergeCell ref="EK879:EP879"/>
    <mergeCell ref="EQ879:EV879"/>
    <mergeCell ref="CC879:CH879"/>
    <mergeCell ref="CI879:CN879"/>
    <mergeCell ref="CO879:CT879"/>
    <mergeCell ref="CU879:CZ879"/>
    <mergeCell ref="DA879:DF879"/>
    <mergeCell ref="DG879:DL879"/>
    <mergeCell ref="AS879:AX879"/>
    <mergeCell ref="AY879:BD879"/>
    <mergeCell ref="BE879:BJ879"/>
    <mergeCell ref="BK879:BP879"/>
    <mergeCell ref="BQ879:BV879"/>
    <mergeCell ref="BW879:CB879"/>
    <mergeCell ref="EQ874:EV874"/>
    <mergeCell ref="A876:H879"/>
    <mergeCell ref="DR876:DZ876"/>
    <mergeCell ref="DL877:EC877"/>
    <mergeCell ref="I879:N879"/>
    <mergeCell ref="O879:T879"/>
    <mergeCell ref="U879:Z879"/>
    <mergeCell ref="AA879:AF879"/>
    <mergeCell ref="AG879:AL879"/>
    <mergeCell ref="AM879:AR879"/>
    <mergeCell ref="DG874:DL874"/>
    <mergeCell ref="DM874:DR874"/>
    <mergeCell ref="DS874:DX874"/>
    <mergeCell ref="DY874:ED874"/>
    <mergeCell ref="EE874:EJ874"/>
    <mergeCell ref="EK874:EP874"/>
    <mergeCell ref="BW874:CB874"/>
    <mergeCell ref="CC874:CH874"/>
    <mergeCell ref="CI874:CN874"/>
    <mergeCell ref="CO874:CT874"/>
    <mergeCell ref="CU874:CZ874"/>
    <mergeCell ref="DA874:DF874"/>
    <mergeCell ref="AM874:AR874"/>
    <mergeCell ref="AS874:AX874"/>
    <mergeCell ref="AY874:BD874"/>
    <mergeCell ref="BE874:BJ874"/>
    <mergeCell ref="BK874:BP874"/>
    <mergeCell ref="BQ874:BV874"/>
    <mergeCell ref="DY873:ED873"/>
    <mergeCell ref="EE873:EJ873"/>
    <mergeCell ref="EK873:EP873"/>
    <mergeCell ref="EQ873:EV873"/>
    <mergeCell ref="A874:H874"/>
    <mergeCell ref="I874:N874"/>
    <mergeCell ref="O874:T874"/>
    <mergeCell ref="U874:Z874"/>
    <mergeCell ref="AA874:AF874"/>
    <mergeCell ref="AG874:AL874"/>
    <mergeCell ref="CO873:CT873"/>
    <mergeCell ref="CU873:CZ873"/>
    <mergeCell ref="DA873:DF873"/>
    <mergeCell ref="DG873:DL873"/>
    <mergeCell ref="DM873:DR873"/>
    <mergeCell ref="DS873:DX873"/>
    <mergeCell ref="BE873:BJ873"/>
    <mergeCell ref="BK873:BP873"/>
    <mergeCell ref="BQ873:BV873"/>
    <mergeCell ref="BW873:CB873"/>
    <mergeCell ref="CC873:CH873"/>
    <mergeCell ref="CI873:CN873"/>
    <mergeCell ref="EQ872:EV872"/>
    <mergeCell ref="A873:H873"/>
    <mergeCell ref="I873:N873"/>
    <mergeCell ref="O873:T873"/>
    <mergeCell ref="U873:Z873"/>
    <mergeCell ref="AA873:AF873"/>
    <mergeCell ref="AG873:AL873"/>
    <mergeCell ref="AM873:AR873"/>
    <mergeCell ref="AS873:AX873"/>
    <mergeCell ref="AY873:BD873"/>
    <mergeCell ref="DG872:DL872"/>
    <mergeCell ref="DM872:DR872"/>
    <mergeCell ref="DS872:DX872"/>
    <mergeCell ref="DY872:ED872"/>
    <mergeCell ref="EE872:EJ872"/>
    <mergeCell ref="EK872:EP872"/>
    <mergeCell ref="BW872:CB872"/>
    <mergeCell ref="CC872:CH872"/>
    <mergeCell ref="CI872:CN872"/>
    <mergeCell ref="CO872:CT872"/>
    <mergeCell ref="CU872:CZ872"/>
    <mergeCell ref="DA872:DF872"/>
    <mergeCell ref="AM872:AR872"/>
    <mergeCell ref="AS872:AX872"/>
    <mergeCell ref="AY872:BD872"/>
    <mergeCell ref="BE872:BJ872"/>
    <mergeCell ref="BK872:BP872"/>
    <mergeCell ref="BQ872:BV872"/>
    <mergeCell ref="DY871:ED871"/>
    <mergeCell ref="EE871:EJ871"/>
    <mergeCell ref="EK871:EP871"/>
    <mergeCell ref="EQ871:EV871"/>
    <mergeCell ref="A872:H872"/>
    <mergeCell ref="I872:N872"/>
    <mergeCell ref="O872:T872"/>
    <mergeCell ref="U872:Z872"/>
    <mergeCell ref="AA872:AF872"/>
    <mergeCell ref="AG872:AL872"/>
    <mergeCell ref="CO871:CT871"/>
    <mergeCell ref="CU871:CZ871"/>
    <mergeCell ref="DA871:DF871"/>
    <mergeCell ref="DG871:DL871"/>
    <mergeCell ref="DM871:DR871"/>
    <mergeCell ref="DS871:DX871"/>
    <mergeCell ref="BE871:BJ871"/>
    <mergeCell ref="BK871:BP871"/>
    <mergeCell ref="BQ871:BV871"/>
    <mergeCell ref="BW871:CB871"/>
    <mergeCell ref="CC871:CH871"/>
    <mergeCell ref="CI871:CN871"/>
    <mergeCell ref="EQ870:EV870"/>
    <mergeCell ref="A871:H871"/>
    <mergeCell ref="I871:N871"/>
    <mergeCell ref="O871:T871"/>
    <mergeCell ref="U871:Z871"/>
    <mergeCell ref="AA871:AF871"/>
    <mergeCell ref="AG871:AL871"/>
    <mergeCell ref="AM871:AR871"/>
    <mergeCell ref="AS871:AX871"/>
    <mergeCell ref="AY871:BD871"/>
    <mergeCell ref="DG870:DL870"/>
    <mergeCell ref="DM870:DR870"/>
    <mergeCell ref="DS870:DX870"/>
    <mergeCell ref="DY870:ED870"/>
    <mergeCell ref="EE870:EJ870"/>
    <mergeCell ref="EK870:EP870"/>
    <mergeCell ref="BW870:CB870"/>
    <mergeCell ref="CC870:CH870"/>
    <mergeCell ref="CI870:CN870"/>
    <mergeCell ref="CO870:CT870"/>
    <mergeCell ref="CU870:CZ870"/>
    <mergeCell ref="DA870:DF870"/>
    <mergeCell ref="AM870:AR870"/>
    <mergeCell ref="AS870:AX870"/>
    <mergeCell ref="AY870:BD870"/>
    <mergeCell ref="BE870:BJ870"/>
    <mergeCell ref="BK870:BP870"/>
    <mergeCell ref="BQ870:BV870"/>
    <mergeCell ref="DY869:ED869"/>
    <mergeCell ref="EE869:EJ869"/>
    <mergeCell ref="EK869:EP869"/>
    <mergeCell ref="EQ869:EV869"/>
    <mergeCell ref="A870:H870"/>
    <mergeCell ref="I870:N870"/>
    <mergeCell ref="O870:T870"/>
    <mergeCell ref="U870:Z870"/>
    <mergeCell ref="AA870:AF870"/>
    <mergeCell ref="AG870:AL870"/>
    <mergeCell ref="CO869:CT869"/>
    <mergeCell ref="CU869:CZ869"/>
    <mergeCell ref="DA869:DF869"/>
    <mergeCell ref="DG869:DL869"/>
    <mergeCell ref="DM869:DR869"/>
    <mergeCell ref="DS869:DX869"/>
    <mergeCell ref="BE869:BJ869"/>
    <mergeCell ref="BK869:BP869"/>
    <mergeCell ref="BQ869:BV869"/>
    <mergeCell ref="BW869:CB869"/>
    <mergeCell ref="CC869:CH869"/>
    <mergeCell ref="CI869:CN869"/>
    <mergeCell ref="EQ868:EV868"/>
    <mergeCell ref="A869:H869"/>
    <mergeCell ref="I869:N869"/>
    <mergeCell ref="O869:T869"/>
    <mergeCell ref="U869:Z869"/>
    <mergeCell ref="AA869:AF869"/>
    <mergeCell ref="AG869:AL869"/>
    <mergeCell ref="AM869:AR869"/>
    <mergeCell ref="AS869:AX869"/>
    <mergeCell ref="AY869:BD869"/>
    <mergeCell ref="DG868:DL868"/>
    <mergeCell ref="DM868:DR868"/>
    <mergeCell ref="DS868:DX868"/>
    <mergeCell ref="DY868:ED868"/>
    <mergeCell ref="EE868:EJ868"/>
    <mergeCell ref="EK868:EP868"/>
    <mergeCell ref="BW868:CB868"/>
    <mergeCell ref="CC868:CH868"/>
    <mergeCell ref="CI868:CN868"/>
    <mergeCell ref="CO868:CT868"/>
    <mergeCell ref="CU868:CZ868"/>
    <mergeCell ref="DA868:DF868"/>
    <mergeCell ref="AM868:AR868"/>
    <mergeCell ref="AS868:AX868"/>
    <mergeCell ref="AY868:BD868"/>
    <mergeCell ref="BE868:BJ868"/>
    <mergeCell ref="BK868:BP868"/>
    <mergeCell ref="BQ868:BV868"/>
    <mergeCell ref="DY867:ED867"/>
    <mergeCell ref="EE867:EJ867"/>
    <mergeCell ref="EK867:EP867"/>
    <mergeCell ref="EQ867:EV867"/>
    <mergeCell ref="A868:H868"/>
    <mergeCell ref="I868:N868"/>
    <mergeCell ref="O868:T868"/>
    <mergeCell ref="U868:Z868"/>
    <mergeCell ref="AA868:AF868"/>
    <mergeCell ref="AG868:AL868"/>
    <mergeCell ref="CO867:CT867"/>
    <mergeCell ref="CU867:CZ867"/>
    <mergeCell ref="DA867:DF867"/>
    <mergeCell ref="DG867:DL867"/>
    <mergeCell ref="DM867:DR867"/>
    <mergeCell ref="DS867:DX867"/>
    <mergeCell ref="BE867:BJ867"/>
    <mergeCell ref="BK867:BP867"/>
    <mergeCell ref="BQ867:BV867"/>
    <mergeCell ref="BW867:CB867"/>
    <mergeCell ref="CC867:CH867"/>
    <mergeCell ref="CI867:CN867"/>
    <mergeCell ref="EQ866:EV866"/>
    <mergeCell ref="A867:H867"/>
    <mergeCell ref="I867:N867"/>
    <mergeCell ref="O867:T867"/>
    <mergeCell ref="U867:Z867"/>
    <mergeCell ref="AA867:AF867"/>
    <mergeCell ref="AG867:AL867"/>
    <mergeCell ref="AM867:AR867"/>
    <mergeCell ref="AS867:AX867"/>
    <mergeCell ref="AY867:BD867"/>
    <mergeCell ref="DG866:DL866"/>
    <mergeCell ref="DM866:DR866"/>
    <mergeCell ref="DS866:DX866"/>
    <mergeCell ref="DY866:ED866"/>
    <mergeCell ref="EE866:EJ866"/>
    <mergeCell ref="EK866:EP866"/>
    <mergeCell ref="BW866:CB866"/>
    <mergeCell ref="CC866:CH866"/>
    <mergeCell ref="CI866:CN866"/>
    <mergeCell ref="CO866:CT866"/>
    <mergeCell ref="CU866:CZ866"/>
    <mergeCell ref="DA866:DF866"/>
    <mergeCell ref="AM866:AR866"/>
    <mergeCell ref="AS866:AX866"/>
    <mergeCell ref="AY866:BD866"/>
    <mergeCell ref="BE866:BJ866"/>
    <mergeCell ref="BK866:BP866"/>
    <mergeCell ref="BQ866:BV866"/>
    <mergeCell ref="DY865:ED865"/>
    <mergeCell ref="EE865:EJ865"/>
    <mergeCell ref="EK865:EP865"/>
    <mergeCell ref="EQ865:EV865"/>
    <mergeCell ref="A866:H866"/>
    <mergeCell ref="I866:N866"/>
    <mergeCell ref="O866:T866"/>
    <mergeCell ref="U866:Z866"/>
    <mergeCell ref="AA866:AF866"/>
    <mergeCell ref="AG866:AL866"/>
    <mergeCell ref="CO865:CT865"/>
    <mergeCell ref="CU865:CZ865"/>
    <mergeCell ref="DA865:DF865"/>
    <mergeCell ref="DG865:DL865"/>
    <mergeCell ref="DM865:DR865"/>
    <mergeCell ref="DS865:DX865"/>
    <mergeCell ref="BE865:BJ865"/>
    <mergeCell ref="BK865:BP865"/>
    <mergeCell ref="BQ865:BV865"/>
    <mergeCell ref="BW865:CB865"/>
    <mergeCell ref="CC865:CH865"/>
    <mergeCell ref="CI865:CN865"/>
    <mergeCell ref="EQ864:EV864"/>
    <mergeCell ref="A865:H865"/>
    <mergeCell ref="I865:N865"/>
    <mergeCell ref="O865:T865"/>
    <mergeCell ref="U865:Z865"/>
    <mergeCell ref="AA865:AF865"/>
    <mergeCell ref="AG865:AL865"/>
    <mergeCell ref="AM865:AR865"/>
    <mergeCell ref="AS865:AX865"/>
    <mergeCell ref="AY865:BD865"/>
    <mergeCell ref="DG864:DL864"/>
    <mergeCell ref="DM864:DR864"/>
    <mergeCell ref="DS864:DX864"/>
    <mergeCell ref="DY864:ED864"/>
    <mergeCell ref="EE864:EJ864"/>
    <mergeCell ref="EK864:EP864"/>
    <mergeCell ref="BW864:CB864"/>
    <mergeCell ref="CC864:CH864"/>
    <mergeCell ref="CI864:CN864"/>
    <mergeCell ref="CO864:CT864"/>
    <mergeCell ref="CU864:CZ864"/>
    <mergeCell ref="DA864:DF864"/>
    <mergeCell ref="AM864:AR864"/>
    <mergeCell ref="AS864:AX864"/>
    <mergeCell ref="AY864:BD864"/>
    <mergeCell ref="BE864:BJ864"/>
    <mergeCell ref="BK864:BP864"/>
    <mergeCell ref="BQ864:BV864"/>
    <mergeCell ref="DY863:ED863"/>
    <mergeCell ref="EE863:EJ863"/>
    <mergeCell ref="EK863:EP863"/>
    <mergeCell ref="EQ863:EV863"/>
    <mergeCell ref="A864:H864"/>
    <mergeCell ref="I864:N864"/>
    <mergeCell ref="O864:T864"/>
    <mergeCell ref="U864:Z864"/>
    <mergeCell ref="AA864:AF864"/>
    <mergeCell ref="AG864:AL864"/>
    <mergeCell ref="CO863:CT863"/>
    <mergeCell ref="CU863:CZ863"/>
    <mergeCell ref="DA863:DF863"/>
    <mergeCell ref="DG863:DL863"/>
    <mergeCell ref="DM863:DR863"/>
    <mergeCell ref="DS863:DX863"/>
    <mergeCell ref="BE863:BJ863"/>
    <mergeCell ref="BK863:BP863"/>
    <mergeCell ref="BQ863:BV863"/>
    <mergeCell ref="BW863:CB863"/>
    <mergeCell ref="CC863:CH863"/>
    <mergeCell ref="CI863:CN863"/>
    <mergeCell ref="EQ862:EV862"/>
    <mergeCell ref="A863:H863"/>
    <mergeCell ref="I863:N863"/>
    <mergeCell ref="O863:T863"/>
    <mergeCell ref="U863:Z863"/>
    <mergeCell ref="AA863:AF863"/>
    <mergeCell ref="AG863:AL863"/>
    <mergeCell ref="AM863:AR863"/>
    <mergeCell ref="AS863:AX863"/>
    <mergeCell ref="AY863:BD863"/>
    <mergeCell ref="DG862:DL862"/>
    <mergeCell ref="DM862:DR862"/>
    <mergeCell ref="DS862:DX862"/>
    <mergeCell ref="DY862:ED862"/>
    <mergeCell ref="EE862:EJ862"/>
    <mergeCell ref="EK862:EP862"/>
    <mergeCell ref="BW862:CB862"/>
    <mergeCell ref="CC862:CH862"/>
    <mergeCell ref="CI862:CN862"/>
    <mergeCell ref="CO862:CT862"/>
    <mergeCell ref="CU862:CZ862"/>
    <mergeCell ref="DA862:DF862"/>
    <mergeCell ref="AM862:AR862"/>
    <mergeCell ref="AS862:AX862"/>
    <mergeCell ref="AY862:BD862"/>
    <mergeCell ref="BE862:BJ862"/>
    <mergeCell ref="BK862:BP862"/>
    <mergeCell ref="BQ862:BV862"/>
    <mergeCell ref="DY861:ED861"/>
    <mergeCell ref="EE861:EJ861"/>
    <mergeCell ref="EK861:EP861"/>
    <mergeCell ref="EQ861:EV861"/>
    <mergeCell ref="A862:H862"/>
    <mergeCell ref="I862:N862"/>
    <mergeCell ref="O862:T862"/>
    <mergeCell ref="U862:Z862"/>
    <mergeCell ref="AA862:AF862"/>
    <mergeCell ref="AG862:AL862"/>
    <mergeCell ref="CO861:CT861"/>
    <mergeCell ref="CU861:CZ861"/>
    <mergeCell ref="DA861:DF861"/>
    <mergeCell ref="DG861:DL861"/>
    <mergeCell ref="DM861:DR861"/>
    <mergeCell ref="DS861:DX861"/>
    <mergeCell ref="BE861:BJ861"/>
    <mergeCell ref="BK861:BP861"/>
    <mergeCell ref="BQ861:BV861"/>
    <mergeCell ref="BW861:CB861"/>
    <mergeCell ref="CC861:CH861"/>
    <mergeCell ref="CI861:CN861"/>
    <mergeCell ref="EQ860:EV860"/>
    <mergeCell ref="A861:H861"/>
    <mergeCell ref="I861:N861"/>
    <mergeCell ref="O861:T861"/>
    <mergeCell ref="U861:Z861"/>
    <mergeCell ref="AA861:AF861"/>
    <mergeCell ref="AG861:AL861"/>
    <mergeCell ref="AM861:AR861"/>
    <mergeCell ref="AS861:AX861"/>
    <mergeCell ref="AY861:BD861"/>
    <mergeCell ref="DG860:DL860"/>
    <mergeCell ref="DM860:DR860"/>
    <mergeCell ref="DS860:DX860"/>
    <mergeCell ref="DY860:ED860"/>
    <mergeCell ref="EE860:EJ860"/>
    <mergeCell ref="EK860:EP860"/>
    <mergeCell ref="BW860:CB860"/>
    <mergeCell ref="CC860:CH860"/>
    <mergeCell ref="CI860:CN860"/>
    <mergeCell ref="CO860:CT860"/>
    <mergeCell ref="CU860:CZ860"/>
    <mergeCell ref="DA860:DF860"/>
    <mergeCell ref="AM860:AR860"/>
    <mergeCell ref="AS860:AX860"/>
    <mergeCell ref="AY860:BD860"/>
    <mergeCell ref="BE860:BJ860"/>
    <mergeCell ref="BK860:BP860"/>
    <mergeCell ref="BQ860:BV860"/>
    <mergeCell ref="DY859:ED859"/>
    <mergeCell ref="EE859:EJ859"/>
    <mergeCell ref="EK859:EP859"/>
    <mergeCell ref="EQ859:EV859"/>
    <mergeCell ref="A860:H860"/>
    <mergeCell ref="I860:N860"/>
    <mergeCell ref="O860:T860"/>
    <mergeCell ref="U860:Z860"/>
    <mergeCell ref="AA860:AF860"/>
    <mergeCell ref="AG860:AL860"/>
    <mergeCell ref="CO859:CT859"/>
    <mergeCell ref="CU859:CZ859"/>
    <mergeCell ref="DA859:DF859"/>
    <mergeCell ref="DG859:DL859"/>
    <mergeCell ref="DM859:DR859"/>
    <mergeCell ref="DS859:DX859"/>
    <mergeCell ref="BE859:BJ859"/>
    <mergeCell ref="BK859:BP859"/>
    <mergeCell ref="BQ859:BV859"/>
    <mergeCell ref="BW859:CB859"/>
    <mergeCell ref="CC859:CH859"/>
    <mergeCell ref="CI859:CN859"/>
    <mergeCell ref="EQ858:EV858"/>
    <mergeCell ref="A859:H859"/>
    <mergeCell ref="I859:N859"/>
    <mergeCell ref="O859:T859"/>
    <mergeCell ref="U859:Z859"/>
    <mergeCell ref="AA859:AF859"/>
    <mergeCell ref="AG859:AL859"/>
    <mergeCell ref="AM859:AR859"/>
    <mergeCell ref="AS859:AX859"/>
    <mergeCell ref="AY859:BD859"/>
    <mergeCell ref="DG858:DL858"/>
    <mergeCell ref="DM858:DR858"/>
    <mergeCell ref="DS858:DX858"/>
    <mergeCell ref="DY858:ED858"/>
    <mergeCell ref="EE858:EJ858"/>
    <mergeCell ref="EK858:EP858"/>
    <mergeCell ref="BW858:CB858"/>
    <mergeCell ref="CC858:CH858"/>
    <mergeCell ref="CI858:CN858"/>
    <mergeCell ref="CO858:CT858"/>
    <mergeCell ref="CU858:CZ858"/>
    <mergeCell ref="DA858:DF858"/>
    <mergeCell ref="AM858:AR858"/>
    <mergeCell ref="AS858:AX858"/>
    <mergeCell ref="AY858:BD858"/>
    <mergeCell ref="BE858:BJ858"/>
    <mergeCell ref="BK858:BP858"/>
    <mergeCell ref="BQ858:BV858"/>
    <mergeCell ref="DY857:ED857"/>
    <mergeCell ref="EE857:EJ857"/>
    <mergeCell ref="EK857:EP857"/>
    <mergeCell ref="EQ857:EV857"/>
    <mergeCell ref="A858:H858"/>
    <mergeCell ref="I858:N858"/>
    <mergeCell ref="O858:T858"/>
    <mergeCell ref="U858:Z858"/>
    <mergeCell ref="AA858:AF858"/>
    <mergeCell ref="AG858:AL858"/>
    <mergeCell ref="CO857:CT857"/>
    <mergeCell ref="CU857:CZ857"/>
    <mergeCell ref="DA857:DF857"/>
    <mergeCell ref="DG857:DL857"/>
    <mergeCell ref="DM857:DR857"/>
    <mergeCell ref="DS857:DX857"/>
    <mergeCell ref="BE857:BJ857"/>
    <mergeCell ref="BK857:BP857"/>
    <mergeCell ref="BQ857:BV857"/>
    <mergeCell ref="BW857:CB857"/>
    <mergeCell ref="CC857:CH857"/>
    <mergeCell ref="CI857:CN857"/>
    <mergeCell ref="EQ856:EV856"/>
    <mergeCell ref="A857:H857"/>
    <mergeCell ref="I857:N857"/>
    <mergeCell ref="O857:T857"/>
    <mergeCell ref="U857:Z857"/>
    <mergeCell ref="AA857:AF857"/>
    <mergeCell ref="AG857:AL857"/>
    <mergeCell ref="AM857:AR857"/>
    <mergeCell ref="AS857:AX857"/>
    <mergeCell ref="AY857:BD857"/>
    <mergeCell ref="DG856:DL856"/>
    <mergeCell ref="DM856:DR856"/>
    <mergeCell ref="DS856:DX856"/>
    <mergeCell ref="DY856:ED856"/>
    <mergeCell ref="EE856:EJ856"/>
    <mergeCell ref="EK856:EP856"/>
    <mergeCell ref="BW856:CB856"/>
    <mergeCell ref="CC856:CH856"/>
    <mergeCell ref="CI856:CN856"/>
    <mergeCell ref="CO856:CT856"/>
    <mergeCell ref="CU856:CZ856"/>
    <mergeCell ref="DA856:DF856"/>
    <mergeCell ref="AM856:AR856"/>
    <mergeCell ref="AS856:AX856"/>
    <mergeCell ref="AY856:BD856"/>
    <mergeCell ref="BE856:BJ856"/>
    <mergeCell ref="BK856:BP856"/>
    <mergeCell ref="BQ856:BV856"/>
    <mergeCell ref="DY855:ED855"/>
    <mergeCell ref="EE855:EJ855"/>
    <mergeCell ref="EK855:EP855"/>
    <mergeCell ref="EQ855:EV855"/>
    <mergeCell ref="A856:H856"/>
    <mergeCell ref="I856:N856"/>
    <mergeCell ref="O856:T856"/>
    <mergeCell ref="U856:Z856"/>
    <mergeCell ref="AA856:AF856"/>
    <mergeCell ref="AG856:AL856"/>
    <mergeCell ref="CO855:CT855"/>
    <mergeCell ref="CU855:CZ855"/>
    <mergeCell ref="DA855:DF855"/>
    <mergeCell ref="DG855:DL855"/>
    <mergeCell ref="DM855:DR855"/>
    <mergeCell ref="DS855:DX855"/>
    <mergeCell ref="BE855:BJ855"/>
    <mergeCell ref="BK855:BP855"/>
    <mergeCell ref="BQ855:BV855"/>
    <mergeCell ref="BW855:CB855"/>
    <mergeCell ref="CC855:CH855"/>
    <mergeCell ref="CI855:CN855"/>
    <mergeCell ref="EQ854:EV854"/>
    <mergeCell ref="A855:H855"/>
    <mergeCell ref="I855:N855"/>
    <mergeCell ref="O855:T855"/>
    <mergeCell ref="U855:Z855"/>
    <mergeCell ref="AA855:AF855"/>
    <mergeCell ref="AG855:AL855"/>
    <mergeCell ref="AM855:AR855"/>
    <mergeCell ref="AS855:AX855"/>
    <mergeCell ref="AY855:BD855"/>
    <mergeCell ref="DG854:DL854"/>
    <mergeCell ref="DM854:DR854"/>
    <mergeCell ref="DS854:DX854"/>
    <mergeCell ref="DY854:ED854"/>
    <mergeCell ref="EE854:EJ854"/>
    <mergeCell ref="EK854:EP854"/>
    <mergeCell ref="BW854:CB854"/>
    <mergeCell ref="CC854:CH854"/>
    <mergeCell ref="CI854:CN854"/>
    <mergeCell ref="CO854:CT854"/>
    <mergeCell ref="CU854:CZ854"/>
    <mergeCell ref="DA854:DF854"/>
    <mergeCell ref="AM854:AR854"/>
    <mergeCell ref="AS854:AX854"/>
    <mergeCell ref="AY854:BD854"/>
    <mergeCell ref="BE854:BJ854"/>
    <mergeCell ref="BK854:BP854"/>
    <mergeCell ref="BQ854:BV854"/>
    <mergeCell ref="DY853:ED853"/>
    <mergeCell ref="EE853:EJ853"/>
    <mergeCell ref="EK853:EP853"/>
    <mergeCell ref="EQ853:EV853"/>
    <mergeCell ref="A854:H854"/>
    <mergeCell ref="I854:N854"/>
    <mergeCell ref="O854:T854"/>
    <mergeCell ref="U854:Z854"/>
    <mergeCell ref="AA854:AF854"/>
    <mergeCell ref="AG854:AL854"/>
    <mergeCell ref="CO853:CT853"/>
    <mergeCell ref="CU853:CZ853"/>
    <mergeCell ref="DA853:DF853"/>
    <mergeCell ref="DG853:DL853"/>
    <mergeCell ref="DM853:DR853"/>
    <mergeCell ref="DS853:DX853"/>
    <mergeCell ref="BE853:BJ853"/>
    <mergeCell ref="BK853:BP853"/>
    <mergeCell ref="BQ853:BV853"/>
    <mergeCell ref="BW853:CB853"/>
    <mergeCell ref="CC853:CH853"/>
    <mergeCell ref="CI853:CN853"/>
    <mergeCell ref="EQ852:EV852"/>
    <mergeCell ref="A853:H853"/>
    <mergeCell ref="I853:N853"/>
    <mergeCell ref="O853:T853"/>
    <mergeCell ref="U853:Z853"/>
    <mergeCell ref="AA853:AF853"/>
    <mergeCell ref="AG853:AL853"/>
    <mergeCell ref="AM853:AR853"/>
    <mergeCell ref="AS853:AX853"/>
    <mergeCell ref="AY853:BD853"/>
    <mergeCell ref="DG852:DL852"/>
    <mergeCell ref="DM852:DR852"/>
    <mergeCell ref="DS852:DX852"/>
    <mergeCell ref="DY852:ED852"/>
    <mergeCell ref="EE852:EJ852"/>
    <mergeCell ref="EK852:EP852"/>
    <mergeCell ref="BW852:CB852"/>
    <mergeCell ref="CC852:CH852"/>
    <mergeCell ref="CI852:CN852"/>
    <mergeCell ref="CO852:CT852"/>
    <mergeCell ref="CU852:CZ852"/>
    <mergeCell ref="DA852:DF852"/>
    <mergeCell ref="AM852:AR852"/>
    <mergeCell ref="AS852:AX852"/>
    <mergeCell ref="AY852:BD852"/>
    <mergeCell ref="BE852:BJ852"/>
    <mergeCell ref="BK852:BP852"/>
    <mergeCell ref="BQ852:BV852"/>
    <mergeCell ref="DY851:ED851"/>
    <mergeCell ref="EE851:EJ851"/>
    <mergeCell ref="EK851:EP851"/>
    <mergeCell ref="EQ851:EV851"/>
    <mergeCell ref="A852:H852"/>
    <mergeCell ref="I852:N852"/>
    <mergeCell ref="O852:T852"/>
    <mergeCell ref="U852:Z852"/>
    <mergeCell ref="AA852:AF852"/>
    <mergeCell ref="AG852:AL852"/>
    <mergeCell ref="CO851:CT851"/>
    <mergeCell ref="CU851:CZ851"/>
    <mergeCell ref="DA851:DF851"/>
    <mergeCell ref="DG851:DL851"/>
    <mergeCell ref="DM851:DR851"/>
    <mergeCell ref="DS851:DX851"/>
    <mergeCell ref="BE851:BJ851"/>
    <mergeCell ref="BK851:BP851"/>
    <mergeCell ref="BQ851:BV851"/>
    <mergeCell ref="BW851:CB851"/>
    <mergeCell ref="CC851:CH851"/>
    <mergeCell ref="CI851:CN851"/>
    <mergeCell ref="EQ850:EV850"/>
    <mergeCell ref="A851:H851"/>
    <mergeCell ref="I851:N851"/>
    <mergeCell ref="O851:T851"/>
    <mergeCell ref="U851:Z851"/>
    <mergeCell ref="AA851:AF851"/>
    <mergeCell ref="AG851:AL851"/>
    <mergeCell ref="AM851:AR851"/>
    <mergeCell ref="AS851:AX851"/>
    <mergeCell ref="AY851:BD851"/>
    <mergeCell ref="DG850:DL850"/>
    <mergeCell ref="DM850:DR850"/>
    <mergeCell ref="DS850:DX850"/>
    <mergeCell ref="DY850:ED850"/>
    <mergeCell ref="EE850:EJ850"/>
    <mergeCell ref="EK850:EP850"/>
    <mergeCell ref="BW850:CB850"/>
    <mergeCell ref="CC850:CH850"/>
    <mergeCell ref="CI850:CN850"/>
    <mergeCell ref="CO850:CT850"/>
    <mergeCell ref="CU850:CZ850"/>
    <mergeCell ref="DA850:DF850"/>
    <mergeCell ref="AM850:AR850"/>
    <mergeCell ref="AS850:AX850"/>
    <mergeCell ref="AY850:BD850"/>
    <mergeCell ref="BE850:BJ850"/>
    <mergeCell ref="BK850:BP850"/>
    <mergeCell ref="BQ850:BV850"/>
    <mergeCell ref="DY849:ED849"/>
    <mergeCell ref="EE849:EJ849"/>
    <mergeCell ref="EK849:EP849"/>
    <mergeCell ref="EQ849:EV849"/>
    <mergeCell ref="A850:H850"/>
    <mergeCell ref="I850:N850"/>
    <mergeCell ref="O850:T850"/>
    <mergeCell ref="U850:Z850"/>
    <mergeCell ref="AA850:AF850"/>
    <mergeCell ref="AG850:AL850"/>
    <mergeCell ref="CO849:CT849"/>
    <mergeCell ref="CU849:CZ849"/>
    <mergeCell ref="DA849:DF849"/>
    <mergeCell ref="DG849:DL849"/>
    <mergeCell ref="DM849:DR849"/>
    <mergeCell ref="DS849:DX849"/>
    <mergeCell ref="BE849:BJ849"/>
    <mergeCell ref="BK849:BP849"/>
    <mergeCell ref="BQ849:BV849"/>
    <mergeCell ref="BW849:CB849"/>
    <mergeCell ref="CC849:CH849"/>
    <mergeCell ref="CI849:CN849"/>
    <mergeCell ref="EQ848:EV848"/>
    <mergeCell ref="A849:H849"/>
    <mergeCell ref="I849:N849"/>
    <mergeCell ref="O849:T849"/>
    <mergeCell ref="U849:Z849"/>
    <mergeCell ref="AA849:AF849"/>
    <mergeCell ref="AG849:AL849"/>
    <mergeCell ref="AM849:AR849"/>
    <mergeCell ref="AS849:AX849"/>
    <mergeCell ref="AY849:BD849"/>
    <mergeCell ref="DG848:DL848"/>
    <mergeCell ref="DM848:DR848"/>
    <mergeCell ref="DS848:DX848"/>
    <mergeCell ref="DY848:ED848"/>
    <mergeCell ref="EE848:EJ848"/>
    <mergeCell ref="EK848:EP848"/>
    <mergeCell ref="BW848:CB848"/>
    <mergeCell ref="CC848:CH848"/>
    <mergeCell ref="CI848:CN848"/>
    <mergeCell ref="CO848:CT848"/>
    <mergeCell ref="CU848:CZ848"/>
    <mergeCell ref="DA848:DF848"/>
    <mergeCell ref="AM848:AR848"/>
    <mergeCell ref="AS848:AX848"/>
    <mergeCell ref="AY848:BD848"/>
    <mergeCell ref="BE848:BJ848"/>
    <mergeCell ref="BK848:BP848"/>
    <mergeCell ref="BQ848:BV848"/>
    <mergeCell ref="DY847:ED847"/>
    <mergeCell ref="EE847:EJ847"/>
    <mergeCell ref="EK847:EP847"/>
    <mergeCell ref="EQ847:EV847"/>
    <mergeCell ref="A848:H848"/>
    <mergeCell ref="I848:N848"/>
    <mergeCell ref="O848:T848"/>
    <mergeCell ref="U848:Z848"/>
    <mergeCell ref="AA848:AF848"/>
    <mergeCell ref="AG848:AL848"/>
    <mergeCell ref="CO847:CT847"/>
    <mergeCell ref="CU847:CZ847"/>
    <mergeCell ref="DA847:DF847"/>
    <mergeCell ref="DG847:DL847"/>
    <mergeCell ref="DM847:DR847"/>
    <mergeCell ref="DS847:DX847"/>
    <mergeCell ref="BE847:BJ847"/>
    <mergeCell ref="BK847:BP847"/>
    <mergeCell ref="BQ847:BV847"/>
    <mergeCell ref="BW847:CB847"/>
    <mergeCell ref="CC847:CH847"/>
    <mergeCell ref="CI847:CN847"/>
    <mergeCell ref="EQ846:EV846"/>
    <mergeCell ref="A847:H847"/>
    <mergeCell ref="I847:N847"/>
    <mergeCell ref="O847:T847"/>
    <mergeCell ref="U847:Z847"/>
    <mergeCell ref="AA847:AF847"/>
    <mergeCell ref="AG847:AL847"/>
    <mergeCell ref="AM847:AR847"/>
    <mergeCell ref="AS847:AX847"/>
    <mergeCell ref="AY847:BD847"/>
    <mergeCell ref="DG846:DL846"/>
    <mergeCell ref="DM846:DR846"/>
    <mergeCell ref="DS846:DX846"/>
    <mergeCell ref="DY846:ED846"/>
    <mergeCell ref="EE846:EJ846"/>
    <mergeCell ref="EK846:EP846"/>
    <mergeCell ref="BW846:CB846"/>
    <mergeCell ref="CC846:CH846"/>
    <mergeCell ref="CI846:CN846"/>
    <mergeCell ref="CO846:CT846"/>
    <mergeCell ref="CU846:CZ846"/>
    <mergeCell ref="DA846:DF846"/>
    <mergeCell ref="AM846:AR846"/>
    <mergeCell ref="AS846:AX846"/>
    <mergeCell ref="AY846:BD846"/>
    <mergeCell ref="BE846:BJ846"/>
    <mergeCell ref="BK846:BP846"/>
    <mergeCell ref="BQ846:BV846"/>
    <mergeCell ref="DY845:ED845"/>
    <mergeCell ref="EE845:EJ845"/>
    <mergeCell ref="EK845:EP845"/>
    <mergeCell ref="EQ845:EV845"/>
    <mergeCell ref="A846:H846"/>
    <mergeCell ref="I846:N846"/>
    <mergeCell ref="O846:T846"/>
    <mergeCell ref="U846:Z846"/>
    <mergeCell ref="AA846:AF846"/>
    <mergeCell ref="AG846:AL846"/>
    <mergeCell ref="CO845:CT845"/>
    <mergeCell ref="CU845:CZ845"/>
    <mergeCell ref="DA845:DF845"/>
    <mergeCell ref="DG845:DL845"/>
    <mergeCell ref="DM845:DR845"/>
    <mergeCell ref="DS845:DX845"/>
    <mergeCell ref="BE845:BJ845"/>
    <mergeCell ref="BK845:BP845"/>
    <mergeCell ref="BQ845:BV845"/>
    <mergeCell ref="BW845:CB845"/>
    <mergeCell ref="CC845:CH845"/>
    <mergeCell ref="CI845:CN845"/>
    <mergeCell ref="EQ844:EV844"/>
    <mergeCell ref="A845:H845"/>
    <mergeCell ref="I845:N845"/>
    <mergeCell ref="O845:T845"/>
    <mergeCell ref="U845:Z845"/>
    <mergeCell ref="AA845:AF845"/>
    <mergeCell ref="AG845:AL845"/>
    <mergeCell ref="AM845:AR845"/>
    <mergeCell ref="AS845:AX845"/>
    <mergeCell ref="AY845:BD845"/>
    <mergeCell ref="DG844:DL844"/>
    <mergeCell ref="DM844:DR844"/>
    <mergeCell ref="DS844:DX844"/>
    <mergeCell ref="DY844:ED844"/>
    <mergeCell ref="EE844:EJ844"/>
    <mergeCell ref="EK844:EP844"/>
    <mergeCell ref="BW844:CB844"/>
    <mergeCell ref="CC844:CH844"/>
    <mergeCell ref="CI844:CN844"/>
    <mergeCell ref="CO844:CT844"/>
    <mergeCell ref="CU844:CZ844"/>
    <mergeCell ref="DA844:DF844"/>
    <mergeCell ref="AM844:AR844"/>
    <mergeCell ref="AS844:AX844"/>
    <mergeCell ref="AY844:BD844"/>
    <mergeCell ref="BE844:BJ844"/>
    <mergeCell ref="BK844:BP844"/>
    <mergeCell ref="BQ844:BV844"/>
    <mergeCell ref="A844:H844"/>
    <mergeCell ref="I844:N844"/>
    <mergeCell ref="O844:T844"/>
    <mergeCell ref="U844:Z844"/>
    <mergeCell ref="AA844:AF844"/>
    <mergeCell ref="AG844:AL844"/>
    <mergeCell ref="DM843:DR843"/>
    <mergeCell ref="DS843:DX843"/>
    <mergeCell ref="DY843:ED843"/>
    <mergeCell ref="EE843:EJ843"/>
    <mergeCell ref="EK843:EP843"/>
    <mergeCell ref="EQ843:EV843"/>
    <mergeCell ref="CC843:CH843"/>
    <mergeCell ref="CI843:CN843"/>
    <mergeCell ref="CO843:CT843"/>
    <mergeCell ref="CU843:CZ843"/>
    <mergeCell ref="DA843:DF843"/>
    <mergeCell ref="DG843:DL843"/>
    <mergeCell ref="AS843:AX843"/>
    <mergeCell ref="AY843:BD843"/>
    <mergeCell ref="BE843:BJ843"/>
    <mergeCell ref="BK843:BP843"/>
    <mergeCell ref="BQ843:BV843"/>
    <mergeCell ref="BW843:CB843"/>
    <mergeCell ref="EQ838:EV838"/>
    <mergeCell ref="A840:H843"/>
    <mergeCell ref="DR840:DZ840"/>
    <mergeCell ref="DL841:EC841"/>
    <mergeCell ref="I843:N843"/>
    <mergeCell ref="O843:T843"/>
    <mergeCell ref="U843:Z843"/>
    <mergeCell ref="AA843:AF843"/>
    <mergeCell ref="AG843:AL843"/>
    <mergeCell ref="AM843:AR843"/>
    <mergeCell ref="DG838:DL838"/>
    <mergeCell ref="DM838:DR838"/>
    <mergeCell ref="DS838:DX838"/>
    <mergeCell ref="DY838:ED838"/>
    <mergeCell ref="EE838:EJ838"/>
    <mergeCell ref="EK838:EP838"/>
    <mergeCell ref="BW838:CB838"/>
    <mergeCell ref="CC838:CH838"/>
    <mergeCell ref="CI838:CN838"/>
    <mergeCell ref="CO838:CT838"/>
    <mergeCell ref="CU838:CZ838"/>
    <mergeCell ref="DA838:DF838"/>
    <mergeCell ref="AM838:AR838"/>
    <mergeCell ref="AS838:AX838"/>
    <mergeCell ref="AY838:BD838"/>
    <mergeCell ref="BE838:BJ838"/>
    <mergeCell ref="BK838:BP838"/>
    <mergeCell ref="BQ838:BV838"/>
    <mergeCell ref="DY837:ED837"/>
    <mergeCell ref="EE837:EJ837"/>
    <mergeCell ref="EK837:EP837"/>
    <mergeCell ref="EQ837:EV837"/>
    <mergeCell ref="A838:H838"/>
    <mergeCell ref="I838:N838"/>
    <mergeCell ref="O838:T838"/>
    <mergeCell ref="U838:Z838"/>
    <mergeCell ref="AA838:AF838"/>
    <mergeCell ref="AG838:AL838"/>
    <mergeCell ref="CO837:CT837"/>
    <mergeCell ref="CU837:CZ837"/>
    <mergeCell ref="DA837:DF837"/>
    <mergeCell ref="DG837:DL837"/>
    <mergeCell ref="DM837:DR837"/>
    <mergeCell ref="DS837:DX837"/>
    <mergeCell ref="BE837:BJ837"/>
    <mergeCell ref="BK837:BP837"/>
    <mergeCell ref="BQ837:BV837"/>
    <mergeCell ref="BW837:CB837"/>
    <mergeCell ref="CC837:CH837"/>
    <mergeCell ref="CI837:CN837"/>
    <mergeCell ref="EQ836:EV836"/>
    <mergeCell ref="A837:H837"/>
    <mergeCell ref="I837:N837"/>
    <mergeCell ref="O837:T837"/>
    <mergeCell ref="U837:Z837"/>
    <mergeCell ref="AA837:AF837"/>
    <mergeCell ref="AG837:AL837"/>
    <mergeCell ref="AM837:AR837"/>
    <mergeCell ref="AS837:AX837"/>
    <mergeCell ref="AY837:BD837"/>
    <mergeCell ref="DG836:DL836"/>
    <mergeCell ref="DM836:DR836"/>
    <mergeCell ref="DS836:DX836"/>
    <mergeCell ref="DY836:ED836"/>
    <mergeCell ref="EE836:EJ836"/>
    <mergeCell ref="EK836:EP836"/>
    <mergeCell ref="BW836:CB836"/>
    <mergeCell ref="CC836:CH836"/>
    <mergeCell ref="CI836:CN836"/>
    <mergeCell ref="CO836:CT836"/>
    <mergeCell ref="CU836:CZ836"/>
    <mergeCell ref="DA836:DF836"/>
    <mergeCell ref="AM836:AR836"/>
    <mergeCell ref="AS836:AX836"/>
    <mergeCell ref="AY836:BD836"/>
    <mergeCell ref="BE836:BJ836"/>
    <mergeCell ref="BK836:BP836"/>
    <mergeCell ref="BQ836:BV836"/>
    <mergeCell ref="DY835:ED835"/>
    <mergeCell ref="EE835:EJ835"/>
    <mergeCell ref="EK835:EP835"/>
    <mergeCell ref="EQ835:EV835"/>
    <mergeCell ref="A836:H836"/>
    <mergeCell ref="I836:N836"/>
    <mergeCell ref="O836:T836"/>
    <mergeCell ref="U836:Z836"/>
    <mergeCell ref="AA836:AF836"/>
    <mergeCell ref="AG836:AL836"/>
    <mergeCell ref="CO835:CT835"/>
    <mergeCell ref="CU835:CZ835"/>
    <mergeCell ref="DA835:DF835"/>
    <mergeCell ref="DG835:DL835"/>
    <mergeCell ref="DM835:DR835"/>
    <mergeCell ref="DS835:DX835"/>
    <mergeCell ref="BE835:BJ835"/>
    <mergeCell ref="BK835:BP835"/>
    <mergeCell ref="BQ835:BV835"/>
    <mergeCell ref="BW835:CB835"/>
    <mergeCell ref="CC835:CH835"/>
    <mergeCell ref="CI835:CN835"/>
    <mergeCell ref="EQ834:EV834"/>
    <mergeCell ref="A835:H835"/>
    <mergeCell ref="I835:N835"/>
    <mergeCell ref="O835:T835"/>
    <mergeCell ref="U835:Z835"/>
    <mergeCell ref="AA835:AF835"/>
    <mergeCell ref="AG835:AL835"/>
    <mergeCell ref="AM835:AR835"/>
    <mergeCell ref="AS835:AX835"/>
    <mergeCell ref="AY835:BD835"/>
    <mergeCell ref="DG834:DL834"/>
    <mergeCell ref="DM834:DR834"/>
    <mergeCell ref="DS834:DX834"/>
    <mergeCell ref="DY834:ED834"/>
    <mergeCell ref="EE834:EJ834"/>
    <mergeCell ref="EK834:EP834"/>
    <mergeCell ref="BW834:CB834"/>
    <mergeCell ref="CC834:CH834"/>
    <mergeCell ref="CI834:CN834"/>
    <mergeCell ref="CO834:CT834"/>
    <mergeCell ref="CU834:CZ834"/>
    <mergeCell ref="DA834:DF834"/>
    <mergeCell ref="AM834:AR834"/>
    <mergeCell ref="AS834:AX834"/>
    <mergeCell ref="AY834:BD834"/>
    <mergeCell ref="BE834:BJ834"/>
    <mergeCell ref="BK834:BP834"/>
    <mergeCell ref="BQ834:BV834"/>
    <mergeCell ref="DY833:ED833"/>
    <mergeCell ref="EE833:EJ833"/>
    <mergeCell ref="EK833:EP833"/>
    <mergeCell ref="EQ833:EV833"/>
    <mergeCell ref="A834:H834"/>
    <mergeCell ref="I834:N834"/>
    <mergeCell ref="O834:T834"/>
    <mergeCell ref="U834:Z834"/>
    <mergeCell ref="AA834:AF834"/>
    <mergeCell ref="AG834:AL834"/>
    <mergeCell ref="CO833:CT833"/>
    <mergeCell ref="CU833:CZ833"/>
    <mergeCell ref="DA833:DF833"/>
    <mergeCell ref="DG833:DL833"/>
    <mergeCell ref="DM833:DR833"/>
    <mergeCell ref="DS833:DX833"/>
    <mergeCell ref="BE833:BJ833"/>
    <mergeCell ref="BK833:BP833"/>
    <mergeCell ref="BQ833:BV833"/>
    <mergeCell ref="BW833:CB833"/>
    <mergeCell ref="CC833:CH833"/>
    <mergeCell ref="CI833:CN833"/>
    <mergeCell ref="EQ832:EV832"/>
    <mergeCell ref="A833:H833"/>
    <mergeCell ref="I833:N833"/>
    <mergeCell ref="O833:T833"/>
    <mergeCell ref="U833:Z833"/>
    <mergeCell ref="AA833:AF833"/>
    <mergeCell ref="AG833:AL833"/>
    <mergeCell ref="AM833:AR833"/>
    <mergeCell ref="AS833:AX833"/>
    <mergeCell ref="AY833:BD833"/>
    <mergeCell ref="DG832:DL832"/>
    <mergeCell ref="DM832:DR832"/>
    <mergeCell ref="DS832:DX832"/>
    <mergeCell ref="DY832:ED832"/>
    <mergeCell ref="EE832:EJ832"/>
    <mergeCell ref="EK832:EP832"/>
    <mergeCell ref="BW832:CB832"/>
    <mergeCell ref="CC832:CH832"/>
    <mergeCell ref="CI832:CN832"/>
    <mergeCell ref="CO832:CT832"/>
    <mergeCell ref="CU832:CZ832"/>
    <mergeCell ref="DA832:DF832"/>
    <mergeCell ref="AM832:AR832"/>
    <mergeCell ref="AS832:AX832"/>
    <mergeCell ref="AY832:BD832"/>
    <mergeCell ref="BE832:BJ832"/>
    <mergeCell ref="BK832:BP832"/>
    <mergeCell ref="BQ832:BV832"/>
    <mergeCell ref="DY831:ED831"/>
    <mergeCell ref="EE831:EJ831"/>
    <mergeCell ref="EK831:EP831"/>
    <mergeCell ref="EQ831:EV831"/>
    <mergeCell ref="A832:H832"/>
    <mergeCell ref="I832:N832"/>
    <mergeCell ref="O832:T832"/>
    <mergeCell ref="U832:Z832"/>
    <mergeCell ref="AA832:AF832"/>
    <mergeCell ref="AG832:AL832"/>
    <mergeCell ref="CO831:CT831"/>
    <mergeCell ref="CU831:CZ831"/>
    <mergeCell ref="DA831:DF831"/>
    <mergeCell ref="DG831:DL831"/>
    <mergeCell ref="DM831:DR831"/>
    <mergeCell ref="DS831:DX831"/>
    <mergeCell ref="BE831:BJ831"/>
    <mergeCell ref="BK831:BP831"/>
    <mergeCell ref="BQ831:BV831"/>
    <mergeCell ref="BW831:CB831"/>
    <mergeCell ref="CC831:CH831"/>
    <mergeCell ref="CI831:CN831"/>
    <mergeCell ref="EQ830:EV830"/>
    <mergeCell ref="A831:H831"/>
    <mergeCell ref="I831:N831"/>
    <mergeCell ref="O831:T831"/>
    <mergeCell ref="U831:Z831"/>
    <mergeCell ref="AA831:AF831"/>
    <mergeCell ref="AG831:AL831"/>
    <mergeCell ref="AM831:AR831"/>
    <mergeCell ref="AS831:AX831"/>
    <mergeCell ref="AY831:BD831"/>
    <mergeCell ref="DG830:DL830"/>
    <mergeCell ref="DM830:DR830"/>
    <mergeCell ref="DS830:DX830"/>
    <mergeCell ref="DY830:ED830"/>
    <mergeCell ref="EE830:EJ830"/>
    <mergeCell ref="EK830:EP830"/>
    <mergeCell ref="BW830:CB830"/>
    <mergeCell ref="CC830:CH830"/>
    <mergeCell ref="CI830:CN830"/>
    <mergeCell ref="CO830:CT830"/>
    <mergeCell ref="CU830:CZ830"/>
    <mergeCell ref="DA830:DF830"/>
    <mergeCell ref="AM830:AR830"/>
    <mergeCell ref="AS830:AX830"/>
    <mergeCell ref="AY830:BD830"/>
    <mergeCell ref="BE830:BJ830"/>
    <mergeCell ref="BK830:BP830"/>
    <mergeCell ref="BQ830:BV830"/>
    <mergeCell ref="DY829:ED829"/>
    <mergeCell ref="EE829:EJ829"/>
    <mergeCell ref="EK829:EP829"/>
    <mergeCell ref="EQ829:EV829"/>
    <mergeCell ref="A830:H830"/>
    <mergeCell ref="I830:N830"/>
    <mergeCell ref="O830:T830"/>
    <mergeCell ref="U830:Z830"/>
    <mergeCell ref="AA830:AF830"/>
    <mergeCell ref="AG830:AL830"/>
    <mergeCell ref="CO829:CT829"/>
    <mergeCell ref="CU829:CZ829"/>
    <mergeCell ref="DA829:DF829"/>
    <mergeCell ref="DG829:DL829"/>
    <mergeCell ref="DM829:DR829"/>
    <mergeCell ref="DS829:DX829"/>
    <mergeCell ref="BE829:BJ829"/>
    <mergeCell ref="BK829:BP829"/>
    <mergeCell ref="BQ829:BV829"/>
    <mergeCell ref="BW829:CB829"/>
    <mergeCell ref="CC829:CH829"/>
    <mergeCell ref="CI829:CN829"/>
    <mergeCell ref="EQ828:EV828"/>
    <mergeCell ref="A829:H829"/>
    <mergeCell ref="I829:N829"/>
    <mergeCell ref="O829:T829"/>
    <mergeCell ref="U829:Z829"/>
    <mergeCell ref="AA829:AF829"/>
    <mergeCell ref="AG829:AL829"/>
    <mergeCell ref="AM829:AR829"/>
    <mergeCell ref="AS829:AX829"/>
    <mergeCell ref="AY829:BD829"/>
    <mergeCell ref="DG828:DL828"/>
    <mergeCell ref="DM828:DR828"/>
    <mergeCell ref="DS828:DX828"/>
    <mergeCell ref="DY828:ED828"/>
    <mergeCell ref="EE828:EJ828"/>
    <mergeCell ref="EK828:EP828"/>
    <mergeCell ref="BW828:CB828"/>
    <mergeCell ref="CC828:CH828"/>
    <mergeCell ref="CI828:CN828"/>
    <mergeCell ref="CO828:CT828"/>
    <mergeCell ref="CU828:CZ828"/>
    <mergeCell ref="DA828:DF828"/>
    <mergeCell ref="AM828:AR828"/>
    <mergeCell ref="AS828:AX828"/>
    <mergeCell ref="AY828:BD828"/>
    <mergeCell ref="BE828:BJ828"/>
    <mergeCell ref="BK828:BP828"/>
    <mergeCell ref="BQ828:BV828"/>
    <mergeCell ref="DY827:ED827"/>
    <mergeCell ref="EE827:EJ827"/>
    <mergeCell ref="EK827:EP827"/>
    <mergeCell ref="EQ827:EV827"/>
    <mergeCell ref="A828:H828"/>
    <mergeCell ref="I828:N828"/>
    <mergeCell ref="O828:T828"/>
    <mergeCell ref="U828:Z828"/>
    <mergeCell ref="AA828:AF828"/>
    <mergeCell ref="AG828:AL828"/>
    <mergeCell ref="CO827:CT827"/>
    <mergeCell ref="CU827:CZ827"/>
    <mergeCell ref="DA827:DF827"/>
    <mergeCell ref="DG827:DL827"/>
    <mergeCell ref="DM827:DR827"/>
    <mergeCell ref="DS827:DX827"/>
    <mergeCell ref="BE827:BJ827"/>
    <mergeCell ref="BK827:BP827"/>
    <mergeCell ref="BQ827:BV827"/>
    <mergeCell ref="BW827:CB827"/>
    <mergeCell ref="CC827:CH827"/>
    <mergeCell ref="CI827:CN827"/>
    <mergeCell ref="EQ826:EV826"/>
    <mergeCell ref="A827:H827"/>
    <mergeCell ref="I827:N827"/>
    <mergeCell ref="O827:T827"/>
    <mergeCell ref="U827:Z827"/>
    <mergeCell ref="AA827:AF827"/>
    <mergeCell ref="AG827:AL827"/>
    <mergeCell ref="AM827:AR827"/>
    <mergeCell ref="AS827:AX827"/>
    <mergeCell ref="AY827:BD827"/>
    <mergeCell ref="DG826:DL826"/>
    <mergeCell ref="DM826:DR826"/>
    <mergeCell ref="DS826:DX826"/>
    <mergeCell ref="DY826:ED826"/>
    <mergeCell ref="EE826:EJ826"/>
    <mergeCell ref="EK826:EP826"/>
    <mergeCell ref="BW826:CB826"/>
    <mergeCell ref="CC826:CH826"/>
    <mergeCell ref="CI826:CN826"/>
    <mergeCell ref="CO826:CT826"/>
    <mergeCell ref="CU826:CZ826"/>
    <mergeCell ref="DA826:DF826"/>
    <mergeCell ref="AM826:AR826"/>
    <mergeCell ref="AS826:AX826"/>
    <mergeCell ref="AY826:BD826"/>
    <mergeCell ref="BE826:BJ826"/>
    <mergeCell ref="BK826:BP826"/>
    <mergeCell ref="BQ826:BV826"/>
    <mergeCell ref="DY825:ED825"/>
    <mergeCell ref="EE825:EJ825"/>
    <mergeCell ref="EK825:EP825"/>
    <mergeCell ref="EQ825:EV825"/>
    <mergeCell ref="A826:H826"/>
    <mergeCell ref="I826:N826"/>
    <mergeCell ref="O826:T826"/>
    <mergeCell ref="U826:Z826"/>
    <mergeCell ref="AA826:AF826"/>
    <mergeCell ref="AG826:AL826"/>
    <mergeCell ref="CO825:CT825"/>
    <mergeCell ref="CU825:CZ825"/>
    <mergeCell ref="DA825:DF825"/>
    <mergeCell ref="DG825:DL825"/>
    <mergeCell ref="DM825:DR825"/>
    <mergeCell ref="DS825:DX825"/>
    <mergeCell ref="BE825:BJ825"/>
    <mergeCell ref="BK825:BP825"/>
    <mergeCell ref="BQ825:BV825"/>
    <mergeCell ref="BW825:CB825"/>
    <mergeCell ref="CC825:CH825"/>
    <mergeCell ref="CI825:CN825"/>
    <mergeCell ref="EQ824:EV824"/>
    <mergeCell ref="A825:H825"/>
    <mergeCell ref="I825:N825"/>
    <mergeCell ref="O825:T825"/>
    <mergeCell ref="U825:Z825"/>
    <mergeCell ref="AA825:AF825"/>
    <mergeCell ref="AG825:AL825"/>
    <mergeCell ref="AM825:AR825"/>
    <mergeCell ref="AS825:AX825"/>
    <mergeCell ref="AY825:BD825"/>
    <mergeCell ref="DG824:DL824"/>
    <mergeCell ref="DM824:DR824"/>
    <mergeCell ref="DS824:DX824"/>
    <mergeCell ref="DY824:ED824"/>
    <mergeCell ref="EE824:EJ824"/>
    <mergeCell ref="EK824:EP824"/>
    <mergeCell ref="BW824:CB824"/>
    <mergeCell ref="CC824:CH824"/>
    <mergeCell ref="CI824:CN824"/>
    <mergeCell ref="CO824:CT824"/>
    <mergeCell ref="CU824:CZ824"/>
    <mergeCell ref="DA824:DF824"/>
    <mergeCell ref="AM824:AR824"/>
    <mergeCell ref="AS824:AX824"/>
    <mergeCell ref="AY824:BD824"/>
    <mergeCell ref="BE824:BJ824"/>
    <mergeCell ref="BK824:BP824"/>
    <mergeCell ref="BQ824:BV824"/>
    <mergeCell ref="DY823:ED823"/>
    <mergeCell ref="EE823:EJ823"/>
    <mergeCell ref="EK823:EP823"/>
    <mergeCell ref="EQ823:EV823"/>
    <mergeCell ref="A824:H824"/>
    <mergeCell ref="I824:N824"/>
    <mergeCell ref="O824:T824"/>
    <mergeCell ref="U824:Z824"/>
    <mergeCell ref="AA824:AF824"/>
    <mergeCell ref="AG824:AL824"/>
    <mergeCell ref="CO823:CT823"/>
    <mergeCell ref="CU823:CZ823"/>
    <mergeCell ref="DA823:DF823"/>
    <mergeCell ref="DG823:DL823"/>
    <mergeCell ref="DM823:DR823"/>
    <mergeCell ref="DS823:DX823"/>
    <mergeCell ref="BE823:BJ823"/>
    <mergeCell ref="BK823:BP823"/>
    <mergeCell ref="BQ823:BV823"/>
    <mergeCell ref="BW823:CB823"/>
    <mergeCell ref="CC823:CH823"/>
    <mergeCell ref="CI823:CN823"/>
    <mergeCell ref="EQ822:EV822"/>
    <mergeCell ref="A823:H823"/>
    <mergeCell ref="I823:N823"/>
    <mergeCell ref="O823:T823"/>
    <mergeCell ref="U823:Z823"/>
    <mergeCell ref="AA823:AF823"/>
    <mergeCell ref="AG823:AL823"/>
    <mergeCell ref="AM823:AR823"/>
    <mergeCell ref="AS823:AX823"/>
    <mergeCell ref="AY823:BD823"/>
    <mergeCell ref="DG822:DL822"/>
    <mergeCell ref="DM822:DR822"/>
    <mergeCell ref="DS822:DX822"/>
    <mergeCell ref="DY822:ED822"/>
    <mergeCell ref="EE822:EJ822"/>
    <mergeCell ref="EK822:EP822"/>
    <mergeCell ref="BW822:CB822"/>
    <mergeCell ref="CC822:CH822"/>
    <mergeCell ref="CI822:CN822"/>
    <mergeCell ref="CO822:CT822"/>
    <mergeCell ref="CU822:CZ822"/>
    <mergeCell ref="DA822:DF822"/>
    <mergeCell ref="AM822:AR822"/>
    <mergeCell ref="AS822:AX822"/>
    <mergeCell ref="AY822:BD822"/>
    <mergeCell ref="BE822:BJ822"/>
    <mergeCell ref="BK822:BP822"/>
    <mergeCell ref="BQ822:BV822"/>
    <mergeCell ref="DY821:ED821"/>
    <mergeCell ref="EE821:EJ821"/>
    <mergeCell ref="EK821:EP821"/>
    <mergeCell ref="EQ821:EV821"/>
    <mergeCell ref="A822:H822"/>
    <mergeCell ref="I822:N822"/>
    <mergeCell ref="O822:T822"/>
    <mergeCell ref="U822:Z822"/>
    <mergeCell ref="AA822:AF822"/>
    <mergeCell ref="AG822:AL822"/>
    <mergeCell ref="CO821:CT821"/>
    <mergeCell ref="CU821:CZ821"/>
    <mergeCell ref="DA821:DF821"/>
    <mergeCell ref="DG821:DL821"/>
    <mergeCell ref="DM821:DR821"/>
    <mergeCell ref="DS821:DX821"/>
    <mergeCell ref="BE821:BJ821"/>
    <mergeCell ref="BK821:BP821"/>
    <mergeCell ref="BQ821:BV821"/>
    <mergeCell ref="BW821:CB821"/>
    <mergeCell ref="CC821:CH821"/>
    <mergeCell ref="CI821:CN821"/>
    <mergeCell ref="EQ820:EV820"/>
    <mergeCell ref="A821:H821"/>
    <mergeCell ref="I821:N821"/>
    <mergeCell ref="O821:T821"/>
    <mergeCell ref="U821:Z821"/>
    <mergeCell ref="AA821:AF821"/>
    <mergeCell ref="AG821:AL821"/>
    <mergeCell ref="AM821:AR821"/>
    <mergeCell ref="AS821:AX821"/>
    <mergeCell ref="AY821:BD821"/>
    <mergeCell ref="DG820:DL820"/>
    <mergeCell ref="DM820:DR820"/>
    <mergeCell ref="DS820:DX820"/>
    <mergeCell ref="DY820:ED820"/>
    <mergeCell ref="EE820:EJ820"/>
    <mergeCell ref="EK820:EP820"/>
    <mergeCell ref="BW820:CB820"/>
    <mergeCell ref="CC820:CH820"/>
    <mergeCell ref="CI820:CN820"/>
    <mergeCell ref="CO820:CT820"/>
    <mergeCell ref="CU820:CZ820"/>
    <mergeCell ref="DA820:DF820"/>
    <mergeCell ref="AM820:AR820"/>
    <mergeCell ref="AS820:AX820"/>
    <mergeCell ref="AY820:BD820"/>
    <mergeCell ref="BE820:BJ820"/>
    <mergeCell ref="BK820:BP820"/>
    <mergeCell ref="BQ820:BV820"/>
    <mergeCell ref="DY819:ED819"/>
    <mergeCell ref="EE819:EJ819"/>
    <mergeCell ref="EK819:EP819"/>
    <mergeCell ref="EQ819:EV819"/>
    <mergeCell ref="A820:H820"/>
    <mergeCell ref="I820:N820"/>
    <mergeCell ref="O820:T820"/>
    <mergeCell ref="U820:Z820"/>
    <mergeCell ref="AA820:AF820"/>
    <mergeCell ref="AG820:AL820"/>
    <mergeCell ref="CO819:CT819"/>
    <mergeCell ref="CU819:CZ819"/>
    <mergeCell ref="DA819:DF819"/>
    <mergeCell ref="DG819:DL819"/>
    <mergeCell ref="DM819:DR819"/>
    <mergeCell ref="DS819:DX819"/>
    <mergeCell ref="BE819:BJ819"/>
    <mergeCell ref="BK819:BP819"/>
    <mergeCell ref="BQ819:BV819"/>
    <mergeCell ref="BW819:CB819"/>
    <mergeCell ref="CC819:CH819"/>
    <mergeCell ref="CI819:CN819"/>
    <mergeCell ref="EQ818:EV818"/>
    <mergeCell ref="A819:H819"/>
    <mergeCell ref="I819:N819"/>
    <mergeCell ref="O819:T819"/>
    <mergeCell ref="U819:Z819"/>
    <mergeCell ref="AA819:AF819"/>
    <mergeCell ref="AG819:AL819"/>
    <mergeCell ref="AM819:AR819"/>
    <mergeCell ref="AS819:AX819"/>
    <mergeCell ref="AY819:BD819"/>
    <mergeCell ref="DG818:DL818"/>
    <mergeCell ref="DM818:DR818"/>
    <mergeCell ref="DS818:DX818"/>
    <mergeCell ref="DY818:ED818"/>
    <mergeCell ref="EE818:EJ818"/>
    <mergeCell ref="EK818:EP818"/>
    <mergeCell ref="BW818:CB818"/>
    <mergeCell ref="CC818:CH818"/>
    <mergeCell ref="CI818:CN818"/>
    <mergeCell ref="CO818:CT818"/>
    <mergeCell ref="CU818:CZ818"/>
    <mergeCell ref="DA818:DF818"/>
    <mergeCell ref="AM818:AR818"/>
    <mergeCell ref="AS818:AX818"/>
    <mergeCell ref="AY818:BD818"/>
    <mergeCell ref="BE818:BJ818"/>
    <mergeCell ref="BK818:BP818"/>
    <mergeCell ref="BQ818:BV818"/>
    <mergeCell ref="DY817:ED817"/>
    <mergeCell ref="EE817:EJ817"/>
    <mergeCell ref="EK817:EP817"/>
    <mergeCell ref="EQ817:EV817"/>
    <mergeCell ref="A818:H818"/>
    <mergeCell ref="I818:N818"/>
    <mergeCell ref="O818:T818"/>
    <mergeCell ref="U818:Z818"/>
    <mergeCell ref="AA818:AF818"/>
    <mergeCell ref="AG818:AL818"/>
    <mergeCell ref="CO817:CT817"/>
    <mergeCell ref="CU817:CZ817"/>
    <mergeCell ref="DA817:DF817"/>
    <mergeCell ref="DG817:DL817"/>
    <mergeCell ref="DM817:DR817"/>
    <mergeCell ref="DS817:DX817"/>
    <mergeCell ref="BE817:BJ817"/>
    <mergeCell ref="BK817:BP817"/>
    <mergeCell ref="BQ817:BV817"/>
    <mergeCell ref="BW817:CB817"/>
    <mergeCell ref="CC817:CH817"/>
    <mergeCell ref="CI817:CN817"/>
    <mergeCell ref="EQ816:EV816"/>
    <mergeCell ref="A817:H817"/>
    <mergeCell ref="I817:N817"/>
    <mergeCell ref="O817:T817"/>
    <mergeCell ref="U817:Z817"/>
    <mergeCell ref="AA817:AF817"/>
    <mergeCell ref="AG817:AL817"/>
    <mergeCell ref="AM817:AR817"/>
    <mergeCell ref="AS817:AX817"/>
    <mergeCell ref="AY817:BD817"/>
    <mergeCell ref="DG816:DL816"/>
    <mergeCell ref="DM816:DR816"/>
    <mergeCell ref="DS816:DX816"/>
    <mergeCell ref="DY816:ED816"/>
    <mergeCell ref="EE816:EJ816"/>
    <mergeCell ref="EK816:EP816"/>
    <mergeCell ref="BW816:CB816"/>
    <mergeCell ref="CC816:CH816"/>
    <mergeCell ref="CI816:CN816"/>
    <mergeCell ref="CO816:CT816"/>
    <mergeCell ref="CU816:CZ816"/>
    <mergeCell ref="DA816:DF816"/>
    <mergeCell ref="AM816:AR816"/>
    <mergeCell ref="AS816:AX816"/>
    <mergeCell ref="AY816:BD816"/>
    <mergeCell ref="BE816:BJ816"/>
    <mergeCell ref="BK816:BP816"/>
    <mergeCell ref="BQ816:BV816"/>
    <mergeCell ref="DY815:ED815"/>
    <mergeCell ref="EE815:EJ815"/>
    <mergeCell ref="EK815:EP815"/>
    <mergeCell ref="EQ815:EV815"/>
    <mergeCell ref="A816:H816"/>
    <mergeCell ref="I816:N816"/>
    <mergeCell ref="O816:T816"/>
    <mergeCell ref="U816:Z816"/>
    <mergeCell ref="AA816:AF816"/>
    <mergeCell ref="AG816:AL816"/>
    <mergeCell ref="CO815:CT815"/>
    <mergeCell ref="CU815:CZ815"/>
    <mergeCell ref="DA815:DF815"/>
    <mergeCell ref="DG815:DL815"/>
    <mergeCell ref="DM815:DR815"/>
    <mergeCell ref="DS815:DX815"/>
    <mergeCell ref="BE815:BJ815"/>
    <mergeCell ref="BK815:BP815"/>
    <mergeCell ref="BQ815:BV815"/>
    <mergeCell ref="BW815:CB815"/>
    <mergeCell ref="CC815:CH815"/>
    <mergeCell ref="CI815:CN815"/>
    <mergeCell ref="EQ814:EV814"/>
    <mergeCell ref="A815:H815"/>
    <mergeCell ref="I815:N815"/>
    <mergeCell ref="O815:T815"/>
    <mergeCell ref="U815:Z815"/>
    <mergeCell ref="AA815:AF815"/>
    <mergeCell ref="AG815:AL815"/>
    <mergeCell ref="AM815:AR815"/>
    <mergeCell ref="AS815:AX815"/>
    <mergeCell ref="AY815:BD815"/>
    <mergeCell ref="DG814:DL814"/>
    <mergeCell ref="DM814:DR814"/>
    <mergeCell ref="DS814:DX814"/>
    <mergeCell ref="DY814:ED814"/>
    <mergeCell ref="EE814:EJ814"/>
    <mergeCell ref="EK814:EP814"/>
    <mergeCell ref="BW814:CB814"/>
    <mergeCell ref="CC814:CH814"/>
    <mergeCell ref="CI814:CN814"/>
    <mergeCell ref="CO814:CT814"/>
    <mergeCell ref="CU814:CZ814"/>
    <mergeCell ref="DA814:DF814"/>
    <mergeCell ref="AM814:AR814"/>
    <mergeCell ref="AS814:AX814"/>
    <mergeCell ref="AY814:BD814"/>
    <mergeCell ref="BE814:BJ814"/>
    <mergeCell ref="BK814:BP814"/>
    <mergeCell ref="BQ814:BV814"/>
    <mergeCell ref="DY813:ED813"/>
    <mergeCell ref="EE813:EJ813"/>
    <mergeCell ref="EK813:EP813"/>
    <mergeCell ref="EQ813:EV813"/>
    <mergeCell ref="A814:H814"/>
    <mergeCell ref="I814:N814"/>
    <mergeCell ref="O814:T814"/>
    <mergeCell ref="U814:Z814"/>
    <mergeCell ref="AA814:AF814"/>
    <mergeCell ref="AG814:AL814"/>
    <mergeCell ref="CO813:CT813"/>
    <mergeCell ref="CU813:CZ813"/>
    <mergeCell ref="DA813:DF813"/>
    <mergeCell ref="DG813:DL813"/>
    <mergeCell ref="DM813:DR813"/>
    <mergeCell ref="DS813:DX813"/>
    <mergeCell ref="BE813:BJ813"/>
    <mergeCell ref="BK813:BP813"/>
    <mergeCell ref="BQ813:BV813"/>
    <mergeCell ref="BW813:CB813"/>
    <mergeCell ref="CC813:CH813"/>
    <mergeCell ref="CI813:CN813"/>
    <mergeCell ref="EQ812:EV812"/>
    <mergeCell ref="A813:H813"/>
    <mergeCell ref="I813:N813"/>
    <mergeCell ref="O813:T813"/>
    <mergeCell ref="U813:Z813"/>
    <mergeCell ref="AA813:AF813"/>
    <mergeCell ref="AG813:AL813"/>
    <mergeCell ref="AM813:AR813"/>
    <mergeCell ref="AS813:AX813"/>
    <mergeCell ref="AY813:BD813"/>
    <mergeCell ref="DG812:DL812"/>
    <mergeCell ref="DM812:DR812"/>
    <mergeCell ref="DS812:DX812"/>
    <mergeCell ref="DY812:ED812"/>
    <mergeCell ref="EE812:EJ812"/>
    <mergeCell ref="EK812:EP812"/>
    <mergeCell ref="BW812:CB812"/>
    <mergeCell ref="CC812:CH812"/>
    <mergeCell ref="CI812:CN812"/>
    <mergeCell ref="CO812:CT812"/>
    <mergeCell ref="CU812:CZ812"/>
    <mergeCell ref="DA812:DF812"/>
    <mergeCell ref="AM812:AR812"/>
    <mergeCell ref="AS812:AX812"/>
    <mergeCell ref="AY812:BD812"/>
    <mergeCell ref="BE812:BJ812"/>
    <mergeCell ref="BK812:BP812"/>
    <mergeCell ref="BQ812:BV812"/>
    <mergeCell ref="DY811:ED811"/>
    <mergeCell ref="EE811:EJ811"/>
    <mergeCell ref="EK811:EP811"/>
    <mergeCell ref="EQ811:EV811"/>
    <mergeCell ref="A812:H812"/>
    <mergeCell ref="I812:N812"/>
    <mergeCell ref="O812:T812"/>
    <mergeCell ref="U812:Z812"/>
    <mergeCell ref="AA812:AF812"/>
    <mergeCell ref="AG812:AL812"/>
    <mergeCell ref="CO811:CT811"/>
    <mergeCell ref="CU811:CZ811"/>
    <mergeCell ref="DA811:DF811"/>
    <mergeCell ref="DG811:DL811"/>
    <mergeCell ref="DM811:DR811"/>
    <mergeCell ref="DS811:DX811"/>
    <mergeCell ref="BE811:BJ811"/>
    <mergeCell ref="BK811:BP811"/>
    <mergeCell ref="BQ811:BV811"/>
    <mergeCell ref="BW811:CB811"/>
    <mergeCell ref="CC811:CH811"/>
    <mergeCell ref="CI811:CN811"/>
    <mergeCell ref="EQ810:EV810"/>
    <mergeCell ref="A811:H811"/>
    <mergeCell ref="I811:N811"/>
    <mergeCell ref="O811:T811"/>
    <mergeCell ref="U811:Z811"/>
    <mergeCell ref="AA811:AF811"/>
    <mergeCell ref="AG811:AL811"/>
    <mergeCell ref="AM811:AR811"/>
    <mergeCell ref="AS811:AX811"/>
    <mergeCell ref="AY811:BD811"/>
    <mergeCell ref="DG810:DL810"/>
    <mergeCell ref="DM810:DR810"/>
    <mergeCell ref="DS810:DX810"/>
    <mergeCell ref="DY810:ED810"/>
    <mergeCell ref="EE810:EJ810"/>
    <mergeCell ref="EK810:EP810"/>
    <mergeCell ref="BW810:CB810"/>
    <mergeCell ref="CC810:CH810"/>
    <mergeCell ref="CI810:CN810"/>
    <mergeCell ref="CO810:CT810"/>
    <mergeCell ref="CU810:CZ810"/>
    <mergeCell ref="DA810:DF810"/>
    <mergeCell ref="AM810:AR810"/>
    <mergeCell ref="AS810:AX810"/>
    <mergeCell ref="AY810:BD810"/>
    <mergeCell ref="BE810:BJ810"/>
    <mergeCell ref="BK810:BP810"/>
    <mergeCell ref="BQ810:BV810"/>
    <mergeCell ref="DY809:ED809"/>
    <mergeCell ref="EE809:EJ809"/>
    <mergeCell ref="EK809:EP809"/>
    <mergeCell ref="EQ809:EV809"/>
    <mergeCell ref="A810:H810"/>
    <mergeCell ref="I810:N810"/>
    <mergeCell ref="O810:T810"/>
    <mergeCell ref="U810:Z810"/>
    <mergeCell ref="AA810:AF810"/>
    <mergeCell ref="AG810:AL810"/>
    <mergeCell ref="CO809:CT809"/>
    <mergeCell ref="CU809:CZ809"/>
    <mergeCell ref="DA809:DF809"/>
    <mergeCell ref="DG809:DL809"/>
    <mergeCell ref="DM809:DR809"/>
    <mergeCell ref="DS809:DX809"/>
    <mergeCell ref="BE809:BJ809"/>
    <mergeCell ref="BK809:BP809"/>
    <mergeCell ref="BQ809:BV809"/>
    <mergeCell ref="BW809:CB809"/>
    <mergeCell ref="CC809:CH809"/>
    <mergeCell ref="CI809:CN809"/>
    <mergeCell ref="EQ808:EV808"/>
    <mergeCell ref="A809:H809"/>
    <mergeCell ref="I809:N809"/>
    <mergeCell ref="O809:T809"/>
    <mergeCell ref="U809:Z809"/>
    <mergeCell ref="AA809:AF809"/>
    <mergeCell ref="AG809:AL809"/>
    <mergeCell ref="AM809:AR809"/>
    <mergeCell ref="AS809:AX809"/>
    <mergeCell ref="AY809:BD809"/>
    <mergeCell ref="DG808:DL808"/>
    <mergeCell ref="DM808:DR808"/>
    <mergeCell ref="DS808:DX808"/>
    <mergeCell ref="DY808:ED808"/>
    <mergeCell ref="EE808:EJ808"/>
    <mergeCell ref="EK808:EP808"/>
    <mergeCell ref="BW808:CB808"/>
    <mergeCell ref="CC808:CH808"/>
    <mergeCell ref="CI808:CN808"/>
    <mergeCell ref="CO808:CT808"/>
    <mergeCell ref="CU808:CZ808"/>
    <mergeCell ref="DA808:DF808"/>
    <mergeCell ref="AM808:AR808"/>
    <mergeCell ref="AS808:AX808"/>
    <mergeCell ref="AY808:BD808"/>
    <mergeCell ref="BE808:BJ808"/>
    <mergeCell ref="BK808:BP808"/>
    <mergeCell ref="BQ808:BV808"/>
    <mergeCell ref="A808:H808"/>
    <mergeCell ref="I808:N808"/>
    <mergeCell ref="O808:T808"/>
    <mergeCell ref="U808:Z808"/>
    <mergeCell ref="AA808:AF808"/>
    <mergeCell ref="AG808:AL808"/>
    <mergeCell ref="DM807:DR807"/>
    <mergeCell ref="DS807:DX807"/>
    <mergeCell ref="DY807:ED807"/>
    <mergeCell ref="EE807:EJ807"/>
    <mergeCell ref="EK807:EP807"/>
    <mergeCell ref="EQ807:EV807"/>
    <mergeCell ref="CC807:CH807"/>
    <mergeCell ref="CI807:CN807"/>
    <mergeCell ref="CO807:CT807"/>
    <mergeCell ref="CU807:CZ807"/>
    <mergeCell ref="DA807:DF807"/>
    <mergeCell ref="DG807:DL807"/>
    <mergeCell ref="AS807:AX807"/>
    <mergeCell ref="AY807:BD807"/>
    <mergeCell ref="BE807:BJ807"/>
    <mergeCell ref="BK807:BP807"/>
    <mergeCell ref="BQ807:BV807"/>
    <mergeCell ref="BW807:CB807"/>
    <mergeCell ref="EQ802:EV802"/>
    <mergeCell ref="A804:H807"/>
    <mergeCell ref="DR804:DZ804"/>
    <mergeCell ref="DL805:EC805"/>
    <mergeCell ref="I807:N807"/>
    <mergeCell ref="O807:T807"/>
    <mergeCell ref="U807:Z807"/>
    <mergeCell ref="AA807:AF807"/>
    <mergeCell ref="AG807:AL807"/>
    <mergeCell ref="AM807:AR807"/>
    <mergeCell ref="DG802:DL802"/>
    <mergeCell ref="DM802:DR802"/>
    <mergeCell ref="DS802:DX802"/>
    <mergeCell ref="DY802:ED802"/>
    <mergeCell ref="EE802:EJ802"/>
    <mergeCell ref="EK802:EP802"/>
    <mergeCell ref="BW802:CB802"/>
    <mergeCell ref="CC802:CH802"/>
    <mergeCell ref="CI802:CN802"/>
    <mergeCell ref="CO802:CT802"/>
    <mergeCell ref="CU802:CZ802"/>
    <mergeCell ref="DA802:DF802"/>
    <mergeCell ref="AM802:AR802"/>
    <mergeCell ref="AS802:AX802"/>
    <mergeCell ref="AY802:BD802"/>
    <mergeCell ref="BE802:BJ802"/>
    <mergeCell ref="BK802:BP802"/>
    <mergeCell ref="BQ802:BV802"/>
    <mergeCell ref="DY801:ED801"/>
    <mergeCell ref="EE801:EJ801"/>
    <mergeCell ref="EK801:EP801"/>
    <mergeCell ref="EQ801:EV801"/>
    <mergeCell ref="A802:H802"/>
    <mergeCell ref="I802:N802"/>
    <mergeCell ref="O802:T802"/>
    <mergeCell ref="U802:Z802"/>
    <mergeCell ref="AA802:AF802"/>
    <mergeCell ref="AG802:AL802"/>
    <mergeCell ref="CO801:CT801"/>
    <mergeCell ref="CU801:CZ801"/>
    <mergeCell ref="DA801:DF801"/>
    <mergeCell ref="DG801:DL801"/>
    <mergeCell ref="DM801:DR801"/>
    <mergeCell ref="DS801:DX801"/>
    <mergeCell ref="BE801:BJ801"/>
    <mergeCell ref="BK801:BP801"/>
    <mergeCell ref="BQ801:BV801"/>
    <mergeCell ref="BW801:CB801"/>
    <mergeCell ref="CC801:CH801"/>
    <mergeCell ref="CI801:CN801"/>
    <mergeCell ref="EQ800:EV800"/>
    <mergeCell ref="A801:H801"/>
    <mergeCell ref="I801:N801"/>
    <mergeCell ref="O801:T801"/>
    <mergeCell ref="U801:Z801"/>
    <mergeCell ref="AA801:AF801"/>
    <mergeCell ref="AG801:AL801"/>
    <mergeCell ref="AM801:AR801"/>
    <mergeCell ref="AS801:AX801"/>
    <mergeCell ref="AY801:BD801"/>
    <mergeCell ref="DG800:DL800"/>
    <mergeCell ref="DM800:DR800"/>
    <mergeCell ref="DS800:DX800"/>
    <mergeCell ref="DY800:ED800"/>
    <mergeCell ref="EE800:EJ800"/>
    <mergeCell ref="EK800:EP800"/>
    <mergeCell ref="BW800:CB800"/>
    <mergeCell ref="CC800:CH800"/>
    <mergeCell ref="CI800:CN800"/>
    <mergeCell ref="CO800:CT800"/>
    <mergeCell ref="CU800:CZ800"/>
    <mergeCell ref="DA800:DF800"/>
    <mergeCell ref="AM800:AR800"/>
    <mergeCell ref="AS800:AX800"/>
    <mergeCell ref="AY800:BD800"/>
    <mergeCell ref="BE800:BJ800"/>
    <mergeCell ref="BK800:BP800"/>
    <mergeCell ref="BQ800:BV800"/>
    <mergeCell ref="DY799:ED799"/>
    <mergeCell ref="EE799:EJ799"/>
    <mergeCell ref="EK799:EP799"/>
    <mergeCell ref="EQ799:EV799"/>
    <mergeCell ref="A800:H800"/>
    <mergeCell ref="I800:N800"/>
    <mergeCell ref="O800:T800"/>
    <mergeCell ref="U800:Z800"/>
    <mergeCell ref="AA800:AF800"/>
    <mergeCell ref="AG800:AL800"/>
    <mergeCell ref="CO799:CT799"/>
    <mergeCell ref="CU799:CZ799"/>
    <mergeCell ref="DA799:DF799"/>
    <mergeCell ref="DG799:DL799"/>
    <mergeCell ref="DM799:DR799"/>
    <mergeCell ref="DS799:DX799"/>
    <mergeCell ref="BE799:BJ799"/>
    <mergeCell ref="BK799:BP799"/>
    <mergeCell ref="BQ799:BV799"/>
    <mergeCell ref="BW799:CB799"/>
    <mergeCell ref="CC799:CH799"/>
    <mergeCell ref="CI799:CN799"/>
    <mergeCell ref="EQ798:EV798"/>
    <mergeCell ref="A799:H799"/>
    <mergeCell ref="I799:N799"/>
    <mergeCell ref="O799:T799"/>
    <mergeCell ref="U799:Z799"/>
    <mergeCell ref="AA799:AF799"/>
    <mergeCell ref="AG799:AL799"/>
    <mergeCell ref="AM799:AR799"/>
    <mergeCell ref="AS799:AX799"/>
    <mergeCell ref="AY799:BD799"/>
    <mergeCell ref="DG798:DL798"/>
    <mergeCell ref="DM798:DR798"/>
    <mergeCell ref="DS798:DX798"/>
    <mergeCell ref="DY798:ED798"/>
    <mergeCell ref="EE798:EJ798"/>
    <mergeCell ref="EK798:EP798"/>
    <mergeCell ref="BW798:CB798"/>
    <mergeCell ref="CC798:CH798"/>
    <mergeCell ref="CI798:CN798"/>
    <mergeCell ref="CO798:CT798"/>
    <mergeCell ref="CU798:CZ798"/>
    <mergeCell ref="DA798:DF798"/>
    <mergeCell ref="AM798:AR798"/>
    <mergeCell ref="AS798:AX798"/>
    <mergeCell ref="AY798:BD798"/>
    <mergeCell ref="BE798:BJ798"/>
    <mergeCell ref="BK798:BP798"/>
    <mergeCell ref="BQ798:BV798"/>
    <mergeCell ref="DY797:ED797"/>
    <mergeCell ref="EE797:EJ797"/>
    <mergeCell ref="EK797:EP797"/>
    <mergeCell ref="EQ797:EV797"/>
    <mergeCell ref="A798:H798"/>
    <mergeCell ref="I798:N798"/>
    <mergeCell ref="O798:T798"/>
    <mergeCell ref="U798:Z798"/>
    <mergeCell ref="AA798:AF798"/>
    <mergeCell ref="AG798:AL798"/>
    <mergeCell ref="CO797:CT797"/>
    <mergeCell ref="CU797:CZ797"/>
    <mergeCell ref="DA797:DF797"/>
    <mergeCell ref="DG797:DL797"/>
    <mergeCell ref="DM797:DR797"/>
    <mergeCell ref="DS797:DX797"/>
    <mergeCell ref="BE797:BJ797"/>
    <mergeCell ref="BK797:BP797"/>
    <mergeCell ref="BQ797:BV797"/>
    <mergeCell ref="BW797:CB797"/>
    <mergeCell ref="CC797:CH797"/>
    <mergeCell ref="CI797:CN797"/>
    <mergeCell ref="EQ796:EV796"/>
    <mergeCell ref="A797:H797"/>
    <mergeCell ref="I797:N797"/>
    <mergeCell ref="O797:T797"/>
    <mergeCell ref="U797:Z797"/>
    <mergeCell ref="AA797:AF797"/>
    <mergeCell ref="AG797:AL797"/>
    <mergeCell ref="AM797:AR797"/>
    <mergeCell ref="AS797:AX797"/>
    <mergeCell ref="AY797:BD797"/>
    <mergeCell ref="DG796:DL796"/>
    <mergeCell ref="DM796:DR796"/>
    <mergeCell ref="DS796:DX796"/>
    <mergeCell ref="DY796:ED796"/>
    <mergeCell ref="EE796:EJ796"/>
    <mergeCell ref="EK796:EP796"/>
    <mergeCell ref="BW796:CB796"/>
    <mergeCell ref="CC796:CH796"/>
    <mergeCell ref="CI796:CN796"/>
    <mergeCell ref="CO796:CT796"/>
    <mergeCell ref="CU796:CZ796"/>
    <mergeCell ref="DA796:DF796"/>
    <mergeCell ref="AM796:AR796"/>
    <mergeCell ref="AS796:AX796"/>
    <mergeCell ref="AY796:BD796"/>
    <mergeCell ref="BE796:BJ796"/>
    <mergeCell ref="BK796:BP796"/>
    <mergeCell ref="BQ796:BV796"/>
    <mergeCell ref="DY795:ED795"/>
    <mergeCell ref="EE795:EJ795"/>
    <mergeCell ref="EK795:EP795"/>
    <mergeCell ref="EQ795:EV795"/>
    <mergeCell ref="A796:H796"/>
    <mergeCell ref="I796:N796"/>
    <mergeCell ref="O796:T796"/>
    <mergeCell ref="U796:Z796"/>
    <mergeCell ref="AA796:AF796"/>
    <mergeCell ref="AG796:AL796"/>
    <mergeCell ref="CO795:CT795"/>
    <mergeCell ref="CU795:CZ795"/>
    <mergeCell ref="DA795:DF795"/>
    <mergeCell ref="DG795:DL795"/>
    <mergeCell ref="DM795:DR795"/>
    <mergeCell ref="DS795:DX795"/>
    <mergeCell ref="BE795:BJ795"/>
    <mergeCell ref="BK795:BP795"/>
    <mergeCell ref="BQ795:BV795"/>
    <mergeCell ref="BW795:CB795"/>
    <mergeCell ref="CC795:CH795"/>
    <mergeCell ref="CI795:CN795"/>
    <mergeCell ref="EQ794:EV794"/>
    <mergeCell ref="A795:H795"/>
    <mergeCell ref="I795:N795"/>
    <mergeCell ref="O795:T795"/>
    <mergeCell ref="U795:Z795"/>
    <mergeCell ref="AA795:AF795"/>
    <mergeCell ref="AG795:AL795"/>
    <mergeCell ref="AM795:AR795"/>
    <mergeCell ref="AS795:AX795"/>
    <mergeCell ref="AY795:BD795"/>
    <mergeCell ref="DG794:DL794"/>
    <mergeCell ref="DM794:DR794"/>
    <mergeCell ref="DS794:DX794"/>
    <mergeCell ref="DY794:ED794"/>
    <mergeCell ref="EE794:EJ794"/>
    <mergeCell ref="EK794:EP794"/>
    <mergeCell ref="BW794:CB794"/>
    <mergeCell ref="CC794:CH794"/>
    <mergeCell ref="CI794:CN794"/>
    <mergeCell ref="CO794:CT794"/>
    <mergeCell ref="CU794:CZ794"/>
    <mergeCell ref="DA794:DF794"/>
    <mergeCell ref="AM794:AR794"/>
    <mergeCell ref="AS794:AX794"/>
    <mergeCell ref="AY794:BD794"/>
    <mergeCell ref="BE794:BJ794"/>
    <mergeCell ref="BK794:BP794"/>
    <mergeCell ref="BQ794:BV794"/>
    <mergeCell ref="DY793:ED793"/>
    <mergeCell ref="EE793:EJ793"/>
    <mergeCell ref="EK793:EP793"/>
    <mergeCell ref="EQ793:EV793"/>
    <mergeCell ref="A794:H794"/>
    <mergeCell ref="I794:N794"/>
    <mergeCell ref="O794:T794"/>
    <mergeCell ref="U794:Z794"/>
    <mergeCell ref="AA794:AF794"/>
    <mergeCell ref="AG794:AL794"/>
    <mergeCell ref="CO793:CT793"/>
    <mergeCell ref="CU793:CZ793"/>
    <mergeCell ref="DA793:DF793"/>
    <mergeCell ref="DG793:DL793"/>
    <mergeCell ref="DM793:DR793"/>
    <mergeCell ref="DS793:DX793"/>
    <mergeCell ref="BE793:BJ793"/>
    <mergeCell ref="BK793:BP793"/>
    <mergeCell ref="BQ793:BV793"/>
    <mergeCell ref="BW793:CB793"/>
    <mergeCell ref="CC793:CH793"/>
    <mergeCell ref="CI793:CN793"/>
    <mergeCell ref="EQ792:EV792"/>
    <mergeCell ref="A793:H793"/>
    <mergeCell ref="I793:N793"/>
    <mergeCell ref="O793:T793"/>
    <mergeCell ref="U793:Z793"/>
    <mergeCell ref="AA793:AF793"/>
    <mergeCell ref="AG793:AL793"/>
    <mergeCell ref="AM793:AR793"/>
    <mergeCell ref="AS793:AX793"/>
    <mergeCell ref="AY793:BD793"/>
    <mergeCell ref="DG792:DL792"/>
    <mergeCell ref="DM792:DR792"/>
    <mergeCell ref="DS792:DX792"/>
    <mergeCell ref="DY792:ED792"/>
    <mergeCell ref="EE792:EJ792"/>
    <mergeCell ref="EK792:EP792"/>
    <mergeCell ref="BW792:CB792"/>
    <mergeCell ref="CC792:CH792"/>
    <mergeCell ref="CI792:CN792"/>
    <mergeCell ref="CO792:CT792"/>
    <mergeCell ref="CU792:CZ792"/>
    <mergeCell ref="DA792:DF792"/>
    <mergeCell ref="AM792:AR792"/>
    <mergeCell ref="AS792:AX792"/>
    <mergeCell ref="AY792:BD792"/>
    <mergeCell ref="BE792:BJ792"/>
    <mergeCell ref="BK792:BP792"/>
    <mergeCell ref="BQ792:BV792"/>
    <mergeCell ref="DY791:ED791"/>
    <mergeCell ref="EE791:EJ791"/>
    <mergeCell ref="EK791:EP791"/>
    <mergeCell ref="EQ791:EV791"/>
    <mergeCell ref="A792:H792"/>
    <mergeCell ref="I792:N792"/>
    <mergeCell ref="O792:T792"/>
    <mergeCell ref="U792:Z792"/>
    <mergeCell ref="AA792:AF792"/>
    <mergeCell ref="AG792:AL792"/>
    <mergeCell ref="CO791:CT791"/>
    <mergeCell ref="CU791:CZ791"/>
    <mergeCell ref="DA791:DF791"/>
    <mergeCell ref="DG791:DL791"/>
    <mergeCell ref="DM791:DR791"/>
    <mergeCell ref="DS791:DX791"/>
    <mergeCell ref="BE791:BJ791"/>
    <mergeCell ref="BK791:BP791"/>
    <mergeCell ref="BQ791:BV791"/>
    <mergeCell ref="BW791:CB791"/>
    <mergeCell ref="CC791:CH791"/>
    <mergeCell ref="CI791:CN791"/>
    <mergeCell ref="EQ790:EV790"/>
    <mergeCell ref="A791:H791"/>
    <mergeCell ref="I791:N791"/>
    <mergeCell ref="O791:T791"/>
    <mergeCell ref="U791:Z791"/>
    <mergeCell ref="AA791:AF791"/>
    <mergeCell ref="AG791:AL791"/>
    <mergeCell ref="AM791:AR791"/>
    <mergeCell ref="AS791:AX791"/>
    <mergeCell ref="AY791:BD791"/>
    <mergeCell ref="DG790:DL790"/>
    <mergeCell ref="DM790:DR790"/>
    <mergeCell ref="DS790:DX790"/>
    <mergeCell ref="DY790:ED790"/>
    <mergeCell ref="EE790:EJ790"/>
    <mergeCell ref="EK790:EP790"/>
    <mergeCell ref="BW790:CB790"/>
    <mergeCell ref="CC790:CH790"/>
    <mergeCell ref="CI790:CN790"/>
    <mergeCell ref="CO790:CT790"/>
    <mergeCell ref="CU790:CZ790"/>
    <mergeCell ref="DA790:DF790"/>
    <mergeCell ref="AM790:AR790"/>
    <mergeCell ref="AS790:AX790"/>
    <mergeCell ref="AY790:BD790"/>
    <mergeCell ref="BE790:BJ790"/>
    <mergeCell ref="BK790:BP790"/>
    <mergeCell ref="BQ790:BV790"/>
    <mergeCell ref="DY789:ED789"/>
    <mergeCell ref="EE789:EJ789"/>
    <mergeCell ref="EK789:EP789"/>
    <mergeCell ref="EQ789:EV789"/>
    <mergeCell ref="A790:H790"/>
    <mergeCell ref="I790:N790"/>
    <mergeCell ref="O790:T790"/>
    <mergeCell ref="U790:Z790"/>
    <mergeCell ref="AA790:AF790"/>
    <mergeCell ref="AG790:AL790"/>
    <mergeCell ref="CO789:CT789"/>
    <mergeCell ref="CU789:CZ789"/>
    <mergeCell ref="DA789:DF789"/>
    <mergeCell ref="DG789:DL789"/>
    <mergeCell ref="DM789:DR789"/>
    <mergeCell ref="DS789:DX789"/>
    <mergeCell ref="BE789:BJ789"/>
    <mergeCell ref="BK789:BP789"/>
    <mergeCell ref="BQ789:BV789"/>
    <mergeCell ref="BW789:CB789"/>
    <mergeCell ref="CC789:CH789"/>
    <mergeCell ref="CI789:CN789"/>
    <mergeCell ref="EQ788:EV788"/>
    <mergeCell ref="A789:H789"/>
    <mergeCell ref="I789:N789"/>
    <mergeCell ref="O789:T789"/>
    <mergeCell ref="U789:Z789"/>
    <mergeCell ref="AA789:AF789"/>
    <mergeCell ref="AG789:AL789"/>
    <mergeCell ref="AM789:AR789"/>
    <mergeCell ref="AS789:AX789"/>
    <mergeCell ref="AY789:BD789"/>
    <mergeCell ref="DG788:DL788"/>
    <mergeCell ref="DM788:DR788"/>
    <mergeCell ref="DS788:DX788"/>
    <mergeCell ref="DY788:ED788"/>
    <mergeCell ref="EE788:EJ788"/>
    <mergeCell ref="EK788:EP788"/>
    <mergeCell ref="BW788:CB788"/>
    <mergeCell ref="CC788:CH788"/>
    <mergeCell ref="CI788:CN788"/>
    <mergeCell ref="CO788:CT788"/>
    <mergeCell ref="CU788:CZ788"/>
    <mergeCell ref="DA788:DF788"/>
    <mergeCell ref="AM788:AR788"/>
    <mergeCell ref="AS788:AX788"/>
    <mergeCell ref="AY788:BD788"/>
    <mergeCell ref="BE788:BJ788"/>
    <mergeCell ref="BK788:BP788"/>
    <mergeCell ref="BQ788:BV788"/>
    <mergeCell ref="DY787:ED787"/>
    <mergeCell ref="EE787:EJ787"/>
    <mergeCell ref="EK787:EP787"/>
    <mergeCell ref="EQ787:EV787"/>
    <mergeCell ref="A788:H788"/>
    <mergeCell ref="I788:N788"/>
    <mergeCell ref="O788:T788"/>
    <mergeCell ref="U788:Z788"/>
    <mergeCell ref="AA788:AF788"/>
    <mergeCell ref="AG788:AL788"/>
    <mergeCell ref="CO787:CT787"/>
    <mergeCell ref="CU787:CZ787"/>
    <mergeCell ref="DA787:DF787"/>
    <mergeCell ref="DG787:DL787"/>
    <mergeCell ref="DM787:DR787"/>
    <mergeCell ref="DS787:DX787"/>
    <mergeCell ref="BE787:BJ787"/>
    <mergeCell ref="BK787:BP787"/>
    <mergeCell ref="BQ787:BV787"/>
    <mergeCell ref="BW787:CB787"/>
    <mergeCell ref="CC787:CH787"/>
    <mergeCell ref="CI787:CN787"/>
    <mergeCell ref="EQ786:EV786"/>
    <mergeCell ref="A787:H787"/>
    <mergeCell ref="I787:N787"/>
    <mergeCell ref="O787:T787"/>
    <mergeCell ref="U787:Z787"/>
    <mergeCell ref="AA787:AF787"/>
    <mergeCell ref="AG787:AL787"/>
    <mergeCell ref="AM787:AR787"/>
    <mergeCell ref="AS787:AX787"/>
    <mergeCell ref="AY787:BD787"/>
    <mergeCell ref="DG786:DL786"/>
    <mergeCell ref="DM786:DR786"/>
    <mergeCell ref="DS786:DX786"/>
    <mergeCell ref="DY786:ED786"/>
    <mergeCell ref="EE786:EJ786"/>
    <mergeCell ref="EK786:EP786"/>
    <mergeCell ref="BW786:CB786"/>
    <mergeCell ref="CC786:CH786"/>
    <mergeCell ref="CI786:CN786"/>
    <mergeCell ref="CO786:CT786"/>
    <mergeCell ref="CU786:CZ786"/>
    <mergeCell ref="DA786:DF786"/>
    <mergeCell ref="AM786:AR786"/>
    <mergeCell ref="AS786:AX786"/>
    <mergeCell ref="AY786:BD786"/>
    <mergeCell ref="BE786:BJ786"/>
    <mergeCell ref="BK786:BP786"/>
    <mergeCell ref="BQ786:BV786"/>
    <mergeCell ref="DY785:ED785"/>
    <mergeCell ref="EE785:EJ785"/>
    <mergeCell ref="EK785:EP785"/>
    <mergeCell ref="EQ785:EV785"/>
    <mergeCell ref="A786:H786"/>
    <mergeCell ref="I786:N786"/>
    <mergeCell ref="O786:T786"/>
    <mergeCell ref="U786:Z786"/>
    <mergeCell ref="AA786:AF786"/>
    <mergeCell ref="AG786:AL786"/>
    <mergeCell ref="CO785:CT785"/>
    <mergeCell ref="CU785:CZ785"/>
    <mergeCell ref="DA785:DF785"/>
    <mergeCell ref="DG785:DL785"/>
    <mergeCell ref="DM785:DR785"/>
    <mergeCell ref="DS785:DX785"/>
    <mergeCell ref="BE785:BJ785"/>
    <mergeCell ref="BK785:BP785"/>
    <mergeCell ref="BQ785:BV785"/>
    <mergeCell ref="BW785:CB785"/>
    <mergeCell ref="CC785:CH785"/>
    <mergeCell ref="CI785:CN785"/>
    <mergeCell ref="EQ784:EV784"/>
    <mergeCell ref="A785:H785"/>
    <mergeCell ref="I785:N785"/>
    <mergeCell ref="O785:T785"/>
    <mergeCell ref="U785:Z785"/>
    <mergeCell ref="AA785:AF785"/>
    <mergeCell ref="AG785:AL785"/>
    <mergeCell ref="AM785:AR785"/>
    <mergeCell ref="AS785:AX785"/>
    <mergeCell ref="AY785:BD785"/>
    <mergeCell ref="DG784:DL784"/>
    <mergeCell ref="DM784:DR784"/>
    <mergeCell ref="DS784:DX784"/>
    <mergeCell ref="DY784:ED784"/>
    <mergeCell ref="EE784:EJ784"/>
    <mergeCell ref="EK784:EP784"/>
    <mergeCell ref="BW784:CB784"/>
    <mergeCell ref="CC784:CH784"/>
    <mergeCell ref="CI784:CN784"/>
    <mergeCell ref="CO784:CT784"/>
    <mergeCell ref="CU784:CZ784"/>
    <mergeCell ref="DA784:DF784"/>
    <mergeCell ref="AM784:AR784"/>
    <mergeCell ref="AS784:AX784"/>
    <mergeCell ref="AY784:BD784"/>
    <mergeCell ref="BE784:BJ784"/>
    <mergeCell ref="BK784:BP784"/>
    <mergeCell ref="BQ784:BV784"/>
    <mergeCell ref="DY783:ED783"/>
    <mergeCell ref="EE783:EJ783"/>
    <mergeCell ref="EK783:EP783"/>
    <mergeCell ref="EQ783:EV783"/>
    <mergeCell ref="A784:H784"/>
    <mergeCell ref="I784:N784"/>
    <mergeCell ref="O784:T784"/>
    <mergeCell ref="U784:Z784"/>
    <mergeCell ref="AA784:AF784"/>
    <mergeCell ref="AG784:AL784"/>
    <mergeCell ref="CO783:CT783"/>
    <mergeCell ref="CU783:CZ783"/>
    <mergeCell ref="DA783:DF783"/>
    <mergeCell ref="DG783:DL783"/>
    <mergeCell ref="DM783:DR783"/>
    <mergeCell ref="DS783:DX783"/>
    <mergeCell ref="BE783:BJ783"/>
    <mergeCell ref="BK783:BP783"/>
    <mergeCell ref="BQ783:BV783"/>
    <mergeCell ref="BW783:CB783"/>
    <mergeCell ref="CC783:CH783"/>
    <mergeCell ref="CI783:CN783"/>
    <mergeCell ref="EQ782:EV782"/>
    <mergeCell ref="A783:H783"/>
    <mergeCell ref="I783:N783"/>
    <mergeCell ref="O783:T783"/>
    <mergeCell ref="U783:Z783"/>
    <mergeCell ref="AA783:AF783"/>
    <mergeCell ref="AG783:AL783"/>
    <mergeCell ref="AM783:AR783"/>
    <mergeCell ref="AS783:AX783"/>
    <mergeCell ref="AY783:BD783"/>
    <mergeCell ref="DG782:DL782"/>
    <mergeCell ref="DM782:DR782"/>
    <mergeCell ref="DS782:DX782"/>
    <mergeCell ref="DY782:ED782"/>
    <mergeCell ref="EE782:EJ782"/>
    <mergeCell ref="EK782:EP782"/>
    <mergeCell ref="BW782:CB782"/>
    <mergeCell ref="CC782:CH782"/>
    <mergeCell ref="CI782:CN782"/>
    <mergeCell ref="CO782:CT782"/>
    <mergeCell ref="CU782:CZ782"/>
    <mergeCell ref="DA782:DF782"/>
    <mergeCell ref="AM782:AR782"/>
    <mergeCell ref="AS782:AX782"/>
    <mergeCell ref="AY782:BD782"/>
    <mergeCell ref="BE782:BJ782"/>
    <mergeCell ref="BK782:BP782"/>
    <mergeCell ref="BQ782:BV782"/>
    <mergeCell ref="DY781:ED781"/>
    <mergeCell ref="EE781:EJ781"/>
    <mergeCell ref="EK781:EP781"/>
    <mergeCell ref="EQ781:EV781"/>
    <mergeCell ref="A782:H782"/>
    <mergeCell ref="I782:N782"/>
    <mergeCell ref="O782:T782"/>
    <mergeCell ref="U782:Z782"/>
    <mergeCell ref="AA782:AF782"/>
    <mergeCell ref="AG782:AL782"/>
    <mergeCell ref="CO781:CT781"/>
    <mergeCell ref="CU781:CZ781"/>
    <mergeCell ref="DA781:DF781"/>
    <mergeCell ref="DG781:DL781"/>
    <mergeCell ref="DM781:DR781"/>
    <mergeCell ref="DS781:DX781"/>
    <mergeCell ref="BE781:BJ781"/>
    <mergeCell ref="BK781:BP781"/>
    <mergeCell ref="BQ781:BV781"/>
    <mergeCell ref="BW781:CB781"/>
    <mergeCell ref="CC781:CH781"/>
    <mergeCell ref="CI781:CN781"/>
    <mergeCell ref="EQ780:EV780"/>
    <mergeCell ref="A781:H781"/>
    <mergeCell ref="I781:N781"/>
    <mergeCell ref="O781:T781"/>
    <mergeCell ref="U781:Z781"/>
    <mergeCell ref="AA781:AF781"/>
    <mergeCell ref="AG781:AL781"/>
    <mergeCell ref="AM781:AR781"/>
    <mergeCell ref="AS781:AX781"/>
    <mergeCell ref="AY781:BD781"/>
    <mergeCell ref="DG780:DL780"/>
    <mergeCell ref="DM780:DR780"/>
    <mergeCell ref="DS780:DX780"/>
    <mergeCell ref="DY780:ED780"/>
    <mergeCell ref="EE780:EJ780"/>
    <mergeCell ref="EK780:EP780"/>
    <mergeCell ref="BW780:CB780"/>
    <mergeCell ref="CC780:CH780"/>
    <mergeCell ref="CI780:CN780"/>
    <mergeCell ref="CO780:CT780"/>
    <mergeCell ref="CU780:CZ780"/>
    <mergeCell ref="DA780:DF780"/>
    <mergeCell ref="AM780:AR780"/>
    <mergeCell ref="AS780:AX780"/>
    <mergeCell ref="AY780:BD780"/>
    <mergeCell ref="BE780:BJ780"/>
    <mergeCell ref="BK780:BP780"/>
    <mergeCell ref="BQ780:BV780"/>
    <mergeCell ref="DY779:ED779"/>
    <mergeCell ref="EE779:EJ779"/>
    <mergeCell ref="EK779:EP779"/>
    <mergeCell ref="EQ779:EV779"/>
    <mergeCell ref="A780:H780"/>
    <mergeCell ref="I780:N780"/>
    <mergeCell ref="O780:T780"/>
    <mergeCell ref="U780:Z780"/>
    <mergeCell ref="AA780:AF780"/>
    <mergeCell ref="AG780:AL780"/>
    <mergeCell ref="CO779:CT779"/>
    <mergeCell ref="CU779:CZ779"/>
    <mergeCell ref="DA779:DF779"/>
    <mergeCell ref="DG779:DL779"/>
    <mergeCell ref="DM779:DR779"/>
    <mergeCell ref="DS779:DX779"/>
    <mergeCell ref="BE779:BJ779"/>
    <mergeCell ref="BK779:BP779"/>
    <mergeCell ref="BQ779:BV779"/>
    <mergeCell ref="BW779:CB779"/>
    <mergeCell ref="CC779:CH779"/>
    <mergeCell ref="CI779:CN779"/>
    <mergeCell ref="EQ778:EV778"/>
    <mergeCell ref="A779:H779"/>
    <mergeCell ref="I779:N779"/>
    <mergeCell ref="O779:T779"/>
    <mergeCell ref="U779:Z779"/>
    <mergeCell ref="AA779:AF779"/>
    <mergeCell ref="AG779:AL779"/>
    <mergeCell ref="AM779:AR779"/>
    <mergeCell ref="AS779:AX779"/>
    <mergeCell ref="AY779:BD779"/>
    <mergeCell ref="DG778:DL778"/>
    <mergeCell ref="DM778:DR778"/>
    <mergeCell ref="DS778:DX778"/>
    <mergeCell ref="DY778:ED778"/>
    <mergeCell ref="EE778:EJ778"/>
    <mergeCell ref="EK778:EP778"/>
    <mergeCell ref="BW778:CB778"/>
    <mergeCell ref="CC778:CH778"/>
    <mergeCell ref="CI778:CN778"/>
    <mergeCell ref="CO778:CT778"/>
    <mergeCell ref="CU778:CZ778"/>
    <mergeCell ref="DA778:DF778"/>
    <mergeCell ref="AM778:AR778"/>
    <mergeCell ref="AS778:AX778"/>
    <mergeCell ref="AY778:BD778"/>
    <mergeCell ref="BE778:BJ778"/>
    <mergeCell ref="BK778:BP778"/>
    <mergeCell ref="BQ778:BV778"/>
    <mergeCell ref="DY777:ED777"/>
    <mergeCell ref="EE777:EJ777"/>
    <mergeCell ref="EK777:EP777"/>
    <mergeCell ref="EQ777:EV777"/>
    <mergeCell ref="A778:H778"/>
    <mergeCell ref="I778:N778"/>
    <mergeCell ref="O778:T778"/>
    <mergeCell ref="U778:Z778"/>
    <mergeCell ref="AA778:AF778"/>
    <mergeCell ref="AG778:AL778"/>
    <mergeCell ref="CO777:CT777"/>
    <mergeCell ref="CU777:CZ777"/>
    <mergeCell ref="DA777:DF777"/>
    <mergeCell ref="DG777:DL777"/>
    <mergeCell ref="DM777:DR777"/>
    <mergeCell ref="DS777:DX777"/>
    <mergeCell ref="BE777:BJ777"/>
    <mergeCell ref="BK777:BP777"/>
    <mergeCell ref="BQ777:BV777"/>
    <mergeCell ref="BW777:CB777"/>
    <mergeCell ref="CC777:CH777"/>
    <mergeCell ref="CI777:CN777"/>
    <mergeCell ref="EQ776:EV776"/>
    <mergeCell ref="A777:H777"/>
    <mergeCell ref="I777:N777"/>
    <mergeCell ref="O777:T777"/>
    <mergeCell ref="U777:Z777"/>
    <mergeCell ref="AA777:AF777"/>
    <mergeCell ref="AG777:AL777"/>
    <mergeCell ref="AM777:AR777"/>
    <mergeCell ref="AS777:AX777"/>
    <mergeCell ref="AY777:BD777"/>
    <mergeCell ref="DG776:DL776"/>
    <mergeCell ref="DM776:DR776"/>
    <mergeCell ref="DS776:DX776"/>
    <mergeCell ref="DY776:ED776"/>
    <mergeCell ref="EE776:EJ776"/>
    <mergeCell ref="EK776:EP776"/>
    <mergeCell ref="BW776:CB776"/>
    <mergeCell ref="CC776:CH776"/>
    <mergeCell ref="CI776:CN776"/>
    <mergeCell ref="CO776:CT776"/>
    <mergeCell ref="CU776:CZ776"/>
    <mergeCell ref="DA776:DF776"/>
    <mergeCell ref="AM776:AR776"/>
    <mergeCell ref="AS776:AX776"/>
    <mergeCell ref="AY776:BD776"/>
    <mergeCell ref="BE776:BJ776"/>
    <mergeCell ref="BK776:BP776"/>
    <mergeCell ref="BQ776:BV776"/>
    <mergeCell ref="DY775:ED775"/>
    <mergeCell ref="EE775:EJ775"/>
    <mergeCell ref="EK775:EP775"/>
    <mergeCell ref="EQ775:EV775"/>
    <mergeCell ref="A776:H776"/>
    <mergeCell ref="I776:N776"/>
    <mergeCell ref="O776:T776"/>
    <mergeCell ref="U776:Z776"/>
    <mergeCell ref="AA776:AF776"/>
    <mergeCell ref="AG776:AL776"/>
    <mergeCell ref="CO775:CT775"/>
    <mergeCell ref="CU775:CZ775"/>
    <mergeCell ref="DA775:DF775"/>
    <mergeCell ref="DG775:DL775"/>
    <mergeCell ref="DM775:DR775"/>
    <mergeCell ref="DS775:DX775"/>
    <mergeCell ref="BE775:BJ775"/>
    <mergeCell ref="BK775:BP775"/>
    <mergeCell ref="BQ775:BV775"/>
    <mergeCell ref="BW775:CB775"/>
    <mergeCell ref="CC775:CH775"/>
    <mergeCell ref="CI775:CN775"/>
    <mergeCell ref="EQ774:EV774"/>
    <mergeCell ref="A775:H775"/>
    <mergeCell ref="I775:N775"/>
    <mergeCell ref="O775:T775"/>
    <mergeCell ref="U775:Z775"/>
    <mergeCell ref="AA775:AF775"/>
    <mergeCell ref="AG775:AL775"/>
    <mergeCell ref="AM775:AR775"/>
    <mergeCell ref="AS775:AX775"/>
    <mergeCell ref="AY775:BD775"/>
    <mergeCell ref="DG774:DL774"/>
    <mergeCell ref="DM774:DR774"/>
    <mergeCell ref="DS774:DX774"/>
    <mergeCell ref="DY774:ED774"/>
    <mergeCell ref="EE774:EJ774"/>
    <mergeCell ref="EK774:EP774"/>
    <mergeCell ref="BW774:CB774"/>
    <mergeCell ref="CC774:CH774"/>
    <mergeCell ref="CI774:CN774"/>
    <mergeCell ref="CO774:CT774"/>
    <mergeCell ref="CU774:CZ774"/>
    <mergeCell ref="DA774:DF774"/>
    <mergeCell ref="AM774:AR774"/>
    <mergeCell ref="AS774:AX774"/>
    <mergeCell ref="AY774:BD774"/>
    <mergeCell ref="BE774:BJ774"/>
    <mergeCell ref="BK774:BP774"/>
    <mergeCell ref="BQ774:BV774"/>
    <mergeCell ref="DY773:ED773"/>
    <mergeCell ref="EE773:EJ773"/>
    <mergeCell ref="EK773:EP773"/>
    <mergeCell ref="EQ773:EV773"/>
    <mergeCell ref="A774:H774"/>
    <mergeCell ref="I774:N774"/>
    <mergeCell ref="O774:T774"/>
    <mergeCell ref="U774:Z774"/>
    <mergeCell ref="AA774:AF774"/>
    <mergeCell ref="AG774:AL774"/>
    <mergeCell ref="CO773:CT773"/>
    <mergeCell ref="CU773:CZ773"/>
    <mergeCell ref="DA773:DF773"/>
    <mergeCell ref="DG773:DL773"/>
    <mergeCell ref="DM773:DR773"/>
    <mergeCell ref="DS773:DX773"/>
    <mergeCell ref="BE773:BJ773"/>
    <mergeCell ref="BK773:BP773"/>
    <mergeCell ref="BQ773:BV773"/>
    <mergeCell ref="BW773:CB773"/>
    <mergeCell ref="CC773:CH773"/>
    <mergeCell ref="CI773:CN773"/>
    <mergeCell ref="EQ772:EV772"/>
    <mergeCell ref="A773:H773"/>
    <mergeCell ref="I773:N773"/>
    <mergeCell ref="O773:T773"/>
    <mergeCell ref="U773:Z773"/>
    <mergeCell ref="AA773:AF773"/>
    <mergeCell ref="AG773:AL773"/>
    <mergeCell ref="AM773:AR773"/>
    <mergeCell ref="AS773:AX773"/>
    <mergeCell ref="AY773:BD773"/>
    <mergeCell ref="DG772:DL772"/>
    <mergeCell ref="DM772:DR772"/>
    <mergeCell ref="DS772:DX772"/>
    <mergeCell ref="DY772:ED772"/>
    <mergeCell ref="EE772:EJ772"/>
    <mergeCell ref="EK772:EP772"/>
    <mergeCell ref="BW772:CB772"/>
    <mergeCell ref="CC772:CH772"/>
    <mergeCell ref="CI772:CN772"/>
    <mergeCell ref="CO772:CT772"/>
    <mergeCell ref="CU772:CZ772"/>
    <mergeCell ref="DA772:DF772"/>
    <mergeCell ref="AM772:AR772"/>
    <mergeCell ref="AS772:AX772"/>
    <mergeCell ref="AY772:BD772"/>
    <mergeCell ref="BE772:BJ772"/>
    <mergeCell ref="BK772:BP772"/>
    <mergeCell ref="BQ772:BV772"/>
    <mergeCell ref="A772:H772"/>
    <mergeCell ref="I772:N772"/>
    <mergeCell ref="O772:T772"/>
    <mergeCell ref="U772:Z772"/>
    <mergeCell ref="AA772:AF772"/>
    <mergeCell ref="AG772:AL772"/>
    <mergeCell ref="DM771:DR771"/>
    <mergeCell ref="DS771:DX771"/>
    <mergeCell ref="DY771:ED771"/>
    <mergeCell ref="EE771:EJ771"/>
    <mergeCell ref="EK771:EP771"/>
    <mergeCell ref="EQ771:EV771"/>
    <mergeCell ref="CC771:CH771"/>
    <mergeCell ref="CI771:CN771"/>
    <mergeCell ref="CO771:CT771"/>
    <mergeCell ref="CU771:CZ771"/>
    <mergeCell ref="DA771:DF771"/>
    <mergeCell ref="DG771:DL771"/>
    <mergeCell ref="AS771:AX771"/>
    <mergeCell ref="AY771:BD771"/>
    <mergeCell ref="BE771:BJ771"/>
    <mergeCell ref="BK771:BP771"/>
    <mergeCell ref="BQ771:BV771"/>
    <mergeCell ref="BW771:CB771"/>
    <mergeCell ref="EQ766:EV766"/>
    <mergeCell ref="A768:H771"/>
    <mergeCell ref="DR768:DZ768"/>
    <mergeCell ref="DL769:EC769"/>
    <mergeCell ref="I771:N771"/>
    <mergeCell ref="O771:T771"/>
    <mergeCell ref="U771:Z771"/>
    <mergeCell ref="AA771:AF771"/>
    <mergeCell ref="AG771:AL771"/>
    <mergeCell ref="AM771:AR771"/>
    <mergeCell ref="DG766:DL766"/>
    <mergeCell ref="DM766:DR766"/>
    <mergeCell ref="DS766:DX766"/>
    <mergeCell ref="DY766:ED766"/>
    <mergeCell ref="EE766:EJ766"/>
    <mergeCell ref="EK766:EP766"/>
    <mergeCell ref="BW766:CB766"/>
    <mergeCell ref="CC766:CH766"/>
    <mergeCell ref="CI766:CN766"/>
    <mergeCell ref="CO766:CT766"/>
    <mergeCell ref="CU766:CZ766"/>
    <mergeCell ref="DA766:DF766"/>
    <mergeCell ref="AM766:AR766"/>
    <mergeCell ref="AS766:AX766"/>
    <mergeCell ref="AY766:BD766"/>
    <mergeCell ref="BE766:BJ766"/>
    <mergeCell ref="BK766:BP766"/>
    <mergeCell ref="BQ766:BV766"/>
    <mergeCell ref="DY765:ED765"/>
    <mergeCell ref="EE765:EJ765"/>
    <mergeCell ref="EK765:EP765"/>
    <mergeCell ref="EQ765:EV765"/>
    <mergeCell ref="A766:H766"/>
    <mergeCell ref="I766:N766"/>
    <mergeCell ref="O766:T766"/>
    <mergeCell ref="U766:Z766"/>
    <mergeCell ref="AA766:AF766"/>
    <mergeCell ref="AG766:AL766"/>
    <mergeCell ref="CO765:CT765"/>
    <mergeCell ref="CU765:CZ765"/>
    <mergeCell ref="DA765:DF765"/>
    <mergeCell ref="DG765:DL765"/>
    <mergeCell ref="DM765:DR765"/>
    <mergeCell ref="DS765:DX765"/>
    <mergeCell ref="BE765:BJ765"/>
    <mergeCell ref="BK765:BP765"/>
    <mergeCell ref="BQ765:BV765"/>
    <mergeCell ref="BW765:CB765"/>
    <mergeCell ref="CC765:CH765"/>
    <mergeCell ref="CI765:CN765"/>
    <mergeCell ref="EQ764:EV764"/>
    <mergeCell ref="A765:H765"/>
    <mergeCell ref="I765:N765"/>
    <mergeCell ref="O765:T765"/>
    <mergeCell ref="U765:Z765"/>
    <mergeCell ref="AA765:AF765"/>
    <mergeCell ref="AG765:AL765"/>
    <mergeCell ref="AM765:AR765"/>
    <mergeCell ref="AS765:AX765"/>
    <mergeCell ref="AY765:BD765"/>
    <mergeCell ref="DG764:DL764"/>
    <mergeCell ref="DM764:DR764"/>
    <mergeCell ref="DS764:DX764"/>
    <mergeCell ref="DY764:ED764"/>
    <mergeCell ref="EE764:EJ764"/>
    <mergeCell ref="EK764:EP764"/>
    <mergeCell ref="BW764:CB764"/>
    <mergeCell ref="CC764:CH764"/>
    <mergeCell ref="CI764:CN764"/>
    <mergeCell ref="CO764:CT764"/>
    <mergeCell ref="CU764:CZ764"/>
    <mergeCell ref="DA764:DF764"/>
    <mergeCell ref="AM764:AR764"/>
    <mergeCell ref="AS764:AX764"/>
    <mergeCell ref="AY764:BD764"/>
    <mergeCell ref="BE764:BJ764"/>
    <mergeCell ref="BK764:BP764"/>
    <mergeCell ref="BQ764:BV764"/>
    <mergeCell ref="DY763:ED763"/>
    <mergeCell ref="EE763:EJ763"/>
    <mergeCell ref="EK763:EP763"/>
    <mergeCell ref="EQ763:EV763"/>
    <mergeCell ref="A764:H764"/>
    <mergeCell ref="I764:N764"/>
    <mergeCell ref="O764:T764"/>
    <mergeCell ref="U764:Z764"/>
    <mergeCell ref="AA764:AF764"/>
    <mergeCell ref="AG764:AL764"/>
    <mergeCell ref="CO763:CT763"/>
    <mergeCell ref="CU763:CZ763"/>
    <mergeCell ref="DA763:DF763"/>
    <mergeCell ref="DG763:DL763"/>
    <mergeCell ref="DM763:DR763"/>
    <mergeCell ref="DS763:DX763"/>
    <mergeCell ref="BE763:BJ763"/>
    <mergeCell ref="BK763:BP763"/>
    <mergeCell ref="BQ763:BV763"/>
    <mergeCell ref="BW763:CB763"/>
    <mergeCell ref="CC763:CH763"/>
    <mergeCell ref="CI763:CN763"/>
    <mergeCell ref="EQ762:EV762"/>
    <mergeCell ref="A763:H763"/>
    <mergeCell ref="I763:N763"/>
    <mergeCell ref="O763:T763"/>
    <mergeCell ref="U763:Z763"/>
    <mergeCell ref="AA763:AF763"/>
    <mergeCell ref="AG763:AL763"/>
    <mergeCell ref="AM763:AR763"/>
    <mergeCell ref="AS763:AX763"/>
    <mergeCell ref="AY763:BD763"/>
    <mergeCell ref="DG762:DL762"/>
    <mergeCell ref="DM762:DR762"/>
    <mergeCell ref="DS762:DX762"/>
    <mergeCell ref="DY762:ED762"/>
    <mergeCell ref="EE762:EJ762"/>
    <mergeCell ref="EK762:EP762"/>
    <mergeCell ref="BW762:CB762"/>
    <mergeCell ref="CC762:CH762"/>
    <mergeCell ref="CI762:CN762"/>
    <mergeCell ref="CO762:CT762"/>
    <mergeCell ref="CU762:CZ762"/>
    <mergeCell ref="DA762:DF762"/>
    <mergeCell ref="AM762:AR762"/>
    <mergeCell ref="AS762:AX762"/>
    <mergeCell ref="AY762:BD762"/>
    <mergeCell ref="BE762:BJ762"/>
    <mergeCell ref="BK762:BP762"/>
    <mergeCell ref="BQ762:BV762"/>
    <mergeCell ref="DY761:ED761"/>
    <mergeCell ref="EE761:EJ761"/>
    <mergeCell ref="EK761:EP761"/>
    <mergeCell ref="EQ761:EV761"/>
    <mergeCell ref="A762:H762"/>
    <mergeCell ref="I762:N762"/>
    <mergeCell ref="O762:T762"/>
    <mergeCell ref="U762:Z762"/>
    <mergeCell ref="AA762:AF762"/>
    <mergeCell ref="AG762:AL762"/>
    <mergeCell ref="CO761:CT761"/>
    <mergeCell ref="CU761:CZ761"/>
    <mergeCell ref="DA761:DF761"/>
    <mergeCell ref="DG761:DL761"/>
    <mergeCell ref="DM761:DR761"/>
    <mergeCell ref="DS761:DX761"/>
    <mergeCell ref="BE761:BJ761"/>
    <mergeCell ref="BK761:BP761"/>
    <mergeCell ref="BQ761:BV761"/>
    <mergeCell ref="BW761:CB761"/>
    <mergeCell ref="CC761:CH761"/>
    <mergeCell ref="CI761:CN761"/>
    <mergeCell ref="EQ760:EV760"/>
    <mergeCell ref="A761:H761"/>
    <mergeCell ref="I761:N761"/>
    <mergeCell ref="O761:T761"/>
    <mergeCell ref="U761:Z761"/>
    <mergeCell ref="AA761:AF761"/>
    <mergeCell ref="AG761:AL761"/>
    <mergeCell ref="AM761:AR761"/>
    <mergeCell ref="AS761:AX761"/>
    <mergeCell ref="AY761:BD761"/>
    <mergeCell ref="DG760:DL760"/>
    <mergeCell ref="DM760:DR760"/>
    <mergeCell ref="DS760:DX760"/>
    <mergeCell ref="DY760:ED760"/>
    <mergeCell ref="EE760:EJ760"/>
    <mergeCell ref="EK760:EP760"/>
    <mergeCell ref="BW760:CB760"/>
    <mergeCell ref="CC760:CH760"/>
    <mergeCell ref="CI760:CN760"/>
    <mergeCell ref="CO760:CT760"/>
    <mergeCell ref="CU760:CZ760"/>
    <mergeCell ref="DA760:DF760"/>
    <mergeCell ref="AM760:AR760"/>
    <mergeCell ref="AS760:AX760"/>
    <mergeCell ref="AY760:BD760"/>
    <mergeCell ref="BE760:BJ760"/>
    <mergeCell ref="BK760:BP760"/>
    <mergeCell ref="BQ760:BV760"/>
    <mergeCell ref="DY759:ED759"/>
    <mergeCell ref="EE759:EJ759"/>
    <mergeCell ref="EK759:EP759"/>
    <mergeCell ref="EQ759:EV759"/>
    <mergeCell ref="A760:H760"/>
    <mergeCell ref="I760:N760"/>
    <mergeCell ref="O760:T760"/>
    <mergeCell ref="U760:Z760"/>
    <mergeCell ref="AA760:AF760"/>
    <mergeCell ref="AG760:AL760"/>
    <mergeCell ref="CO759:CT759"/>
    <mergeCell ref="CU759:CZ759"/>
    <mergeCell ref="DA759:DF759"/>
    <mergeCell ref="DG759:DL759"/>
    <mergeCell ref="DM759:DR759"/>
    <mergeCell ref="DS759:DX759"/>
    <mergeCell ref="BE759:BJ759"/>
    <mergeCell ref="BK759:BP759"/>
    <mergeCell ref="BQ759:BV759"/>
    <mergeCell ref="BW759:CB759"/>
    <mergeCell ref="CC759:CH759"/>
    <mergeCell ref="CI759:CN759"/>
    <mergeCell ref="EQ758:EV758"/>
    <mergeCell ref="A759:H759"/>
    <mergeCell ref="I759:N759"/>
    <mergeCell ref="O759:T759"/>
    <mergeCell ref="U759:Z759"/>
    <mergeCell ref="AA759:AF759"/>
    <mergeCell ref="AG759:AL759"/>
    <mergeCell ref="AM759:AR759"/>
    <mergeCell ref="AS759:AX759"/>
    <mergeCell ref="AY759:BD759"/>
    <mergeCell ref="DG758:DL758"/>
    <mergeCell ref="DM758:DR758"/>
    <mergeCell ref="DS758:DX758"/>
    <mergeCell ref="DY758:ED758"/>
    <mergeCell ref="EE758:EJ758"/>
    <mergeCell ref="EK758:EP758"/>
    <mergeCell ref="BW758:CB758"/>
    <mergeCell ref="CC758:CH758"/>
    <mergeCell ref="CI758:CN758"/>
    <mergeCell ref="CO758:CT758"/>
    <mergeCell ref="CU758:CZ758"/>
    <mergeCell ref="DA758:DF758"/>
    <mergeCell ref="AM758:AR758"/>
    <mergeCell ref="AS758:AX758"/>
    <mergeCell ref="AY758:BD758"/>
    <mergeCell ref="BE758:BJ758"/>
    <mergeCell ref="BK758:BP758"/>
    <mergeCell ref="BQ758:BV758"/>
    <mergeCell ref="DY757:ED757"/>
    <mergeCell ref="EE757:EJ757"/>
    <mergeCell ref="EK757:EP757"/>
    <mergeCell ref="EQ757:EV757"/>
    <mergeCell ref="A758:H758"/>
    <mergeCell ref="I758:N758"/>
    <mergeCell ref="O758:T758"/>
    <mergeCell ref="U758:Z758"/>
    <mergeCell ref="AA758:AF758"/>
    <mergeCell ref="AG758:AL758"/>
    <mergeCell ref="CO757:CT757"/>
    <mergeCell ref="CU757:CZ757"/>
    <mergeCell ref="DA757:DF757"/>
    <mergeCell ref="DG757:DL757"/>
    <mergeCell ref="DM757:DR757"/>
    <mergeCell ref="DS757:DX757"/>
    <mergeCell ref="BE757:BJ757"/>
    <mergeCell ref="BK757:BP757"/>
    <mergeCell ref="BQ757:BV757"/>
    <mergeCell ref="BW757:CB757"/>
    <mergeCell ref="CC757:CH757"/>
    <mergeCell ref="CI757:CN757"/>
    <mergeCell ref="EQ756:EV756"/>
    <mergeCell ref="A757:H757"/>
    <mergeCell ref="I757:N757"/>
    <mergeCell ref="O757:T757"/>
    <mergeCell ref="U757:Z757"/>
    <mergeCell ref="AA757:AF757"/>
    <mergeCell ref="AG757:AL757"/>
    <mergeCell ref="AM757:AR757"/>
    <mergeCell ref="AS757:AX757"/>
    <mergeCell ref="AY757:BD757"/>
    <mergeCell ref="DG756:DL756"/>
    <mergeCell ref="DM756:DR756"/>
    <mergeCell ref="DS756:DX756"/>
    <mergeCell ref="DY756:ED756"/>
    <mergeCell ref="EE756:EJ756"/>
    <mergeCell ref="EK756:EP756"/>
    <mergeCell ref="BW756:CB756"/>
    <mergeCell ref="CC756:CH756"/>
    <mergeCell ref="CI756:CN756"/>
    <mergeCell ref="CO756:CT756"/>
    <mergeCell ref="CU756:CZ756"/>
    <mergeCell ref="DA756:DF756"/>
    <mergeCell ref="AM756:AR756"/>
    <mergeCell ref="AS756:AX756"/>
    <mergeCell ref="AY756:BD756"/>
    <mergeCell ref="BE756:BJ756"/>
    <mergeCell ref="BK756:BP756"/>
    <mergeCell ref="BQ756:BV756"/>
    <mergeCell ref="DY755:ED755"/>
    <mergeCell ref="EE755:EJ755"/>
    <mergeCell ref="EK755:EP755"/>
    <mergeCell ref="EQ755:EV755"/>
    <mergeCell ref="A756:H756"/>
    <mergeCell ref="I756:N756"/>
    <mergeCell ref="O756:T756"/>
    <mergeCell ref="U756:Z756"/>
    <mergeCell ref="AA756:AF756"/>
    <mergeCell ref="AG756:AL756"/>
    <mergeCell ref="CO755:CT755"/>
    <mergeCell ref="CU755:CZ755"/>
    <mergeCell ref="DA755:DF755"/>
    <mergeCell ref="DG755:DL755"/>
    <mergeCell ref="DM755:DR755"/>
    <mergeCell ref="DS755:DX755"/>
    <mergeCell ref="BE755:BJ755"/>
    <mergeCell ref="BK755:BP755"/>
    <mergeCell ref="BQ755:BV755"/>
    <mergeCell ref="BW755:CB755"/>
    <mergeCell ref="CC755:CH755"/>
    <mergeCell ref="CI755:CN755"/>
    <mergeCell ref="EQ754:EV754"/>
    <mergeCell ref="A755:H755"/>
    <mergeCell ref="I755:N755"/>
    <mergeCell ref="O755:T755"/>
    <mergeCell ref="U755:Z755"/>
    <mergeCell ref="AA755:AF755"/>
    <mergeCell ref="AG755:AL755"/>
    <mergeCell ref="AM755:AR755"/>
    <mergeCell ref="AS755:AX755"/>
    <mergeCell ref="AY755:BD755"/>
    <mergeCell ref="DG754:DL754"/>
    <mergeCell ref="DM754:DR754"/>
    <mergeCell ref="DS754:DX754"/>
    <mergeCell ref="DY754:ED754"/>
    <mergeCell ref="EE754:EJ754"/>
    <mergeCell ref="EK754:EP754"/>
    <mergeCell ref="BW754:CB754"/>
    <mergeCell ref="CC754:CH754"/>
    <mergeCell ref="CI754:CN754"/>
    <mergeCell ref="CO754:CT754"/>
    <mergeCell ref="CU754:CZ754"/>
    <mergeCell ref="DA754:DF754"/>
    <mergeCell ref="AM754:AR754"/>
    <mergeCell ref="AS754:AX754"/>
    <mergeCell ref="AY754:BD754"/>
    <mergeCell ref="BE754:BJ754"/>
    <mergeCell ref="BK754:BP754"/>
    <mergeCell ref="BQ754:BV754"/>
    <mergeCell ref="DY753:ED753"/>
    <mergeCell ref="EE753:EJ753"/>
    <mergeCell ref="EK753:EP753"/>
    <mergeCell ref="EQ753:EV753"/>
    <mergeCell ref="A754:H754"/>
    <mergeCell ref="I754:N754"/>
    <mergeCell ref="O754:T754"/>
    <mergeCell ref="U754:Z754"/>
    <mergeCell ref="AA754:AF754"/>
    <mergeCell ref="AG754:AL754"/>
    <mergeCell ref="CO753:CT753"/>
    <mergeCell ref="CU753:CZ753"/>
    <mergeCell ref="DA753:DF753"/>
    <mergeCell ref="DG753:DL753"/>
    <mergeCell ref="DM753:DR753"/>
    <mergeCell ref="DS753:DX753"/>
    <mergeCell ref="BE753:BJ753"/>
    <mergeCell ref="BK753:BP753"/>
    <mergeCell ref="BQ753:BV753"/>
    <mergeCell ref="BW753:CB753"/>
    <mergeCell ref="CC753:CH753"/>
    <mergeCell ref="CI753:CN753"/>
    <mergeCell ref="EQ752:EV752"/>
    <mergeCell ref="A753:H753"/>
    <mergeCell ref="I753:N753"/>
    <mergeCell ref="O753:T753"/>
    <mergeCell ref="U753:Z753"/>
    <mergeCell ref="AA753:AF753"/>
    <mergeCell ref="AG753:AL753"/>
    <mergeCell ref="AM753:AR753"/>
    <mergeCell ref="AS753:AX753"/>
    <mergeCell ref="AY753:BD753"/>
    <mergeCell ref="DG752:DL752"/>
    <mergeCell ref="DM752:DR752"/>
    <mergeCell ref="DS752:DX752"/>
    <mergeCell ref="DY752:ED752"/>
    <mergeCell ref="EE752:EJ752"/>
    <mergeCell ref="EK752:EP752"/>
    <mergeCell ref="BW752:CB752"/>
    <mergeCell ref="CC752:CH752"/>
    <mergeCell ref="CI752:CN752"/>
    <mergeCell ref="CO752:CT752"/>
    <mergeCell ref="CU752:CZ752"/>
    <mergeCell ref="DA752:DF752"/>
    <mergeCell ref="AM752:AR752"/>
    <mergeCell ref="AS752:AX752"/>
    <mergeCell ref="AY752:BD752"/>
    <mergeCell ref="BE752:BJ752"/>
    <mergeCell ref="BK752:BP752"/>
    <mergeCell ref="BQ752:BV752"/>
    <mergeCell ref="DY751:ED751"/>
    <mergeCell ref="EE751:EJ751"/>
    <mergeCell ref="EK751:EP751"/>
    <mergeCell ref="EQ751:EV751"/>
    <mergeCell ref="A752:H752"/>
    <mergeCell ref="I752:N752"/>
    <mergeCell ref="O752:T752"/>
    <mergeCell ref="U752:Z752"/>
    <mergeCell ref="AA752:AF752"/>
    <mergeCell ref="AG752:AL752"/>
    <mergeCell ref="CO751:CT751"/>
    <mergeCell ref="CU751:CZ751"/>
    <mergeCell ref="DA751:DF751"/>
    <mergeCell ref="DG751:DL751"/>
    <mergeCell ref="DM751:DR751"/>
    <mergeCell ref="DS751:DX751"/>
    <mergeCell ref="BE751:BJ751"/>
    <mergeCell ref="BK751:BP751"/>
    <mergeCell ref="BQ751:BV751"/>
    <mergeCell ref="BW751:CB751"/>
    <mergeCell ref="CC751:CH751"/>
    <mergeCell ref="CI751:CN751"/>
    <mergeCell ref="EQ750:EV750"/>
    <mergeCell ref="A751:H751"/>
    <mergeCell ref="I751:N751"/>
    <mergeCell ref="O751:T751"/>
    <mergeCell ref="U751:Z751"/>
    <mergeCell ref="AA751:AF751"/>
    <mergeCell ref="AG751:AL751"/>
    <mergeCell ref="AM751:AR751"/>
    <mergeCell ref="AS751:AX751"/>
    <mergeCell ref="AY751:BD751"/>
    <mergeCell ref="DG750:DL750"/>
    <mergeCell ref="DM750:DR750"/>
    <mergeCell ref="DS750:DX750"/>
    <mergeCell ref="DY750:ED750"/>
    <mergeCell ref="EE750:EJ750"/>
    <mergeCell ref="EK750:EP750"/>
    <mergeCell ref="BW750:CB750"/>
    <mergeCell ref="CC750:CH750"/>
    <mergeCell ref="CI750:CN750"/>
    <mergeCell ref="CO750:CT750"/>
    <mergeCell ref="CU750:CZ750"/>
    <mergeCell ref="DA750:DF750"/>
    <mergeCell ref="AM750:AR750"/>
    <mergeCell ref="AS750:AX750"/>
    <mergeCell ref="AY750:BD750"/>
    <mergeCell ref="BE750:BJ750"/>
    <mergeCell ref="BK750:BP750"/>
    <mergeCell ref="BQ750:BV750"/>
    <mergeCell ref="DY749:ED749"/>
    <mergeCell ref="EE749:EJ749"/>
    <mergeCell ref="EK749:EP749"/>
    <mergeCell ref="EQ749:EV749"/>
    <mergeCell ref="A750:H750"/>
    <mergeCell ref="I750:N750"/>
    <mergeCell ref="O750:T750"/>
    <mergeCell ref="U750:Z750"/>
    <mergeCell ref="AA750:AF750"/>
    <mergeCell ref="AG750:AL750"/>
    <mergeCell ref="CO749:CT749"/>
    <mergeCell ref="CU749:CZ749"/>
    <mergeCell ref="DA749:DF749"/>
    <mergeCell ref="DG749:DL749"/>
    <mergeCell ref="DM749:DR749"/>
    <mergeCell ref="DS749:DX749"/>
    <mergeCell ref="BE749:BJ749"/>
    <mergeCell ref="BK749:BP749"/>
    <mergeCell ref="BQ749:BV749"/>
    <mergeCell ref="BW749:CB749"/>
    <mergeCell ref="CC749:CH749"/>
    <mergeCell ref="CI749:CN749"/>
    <mergeCell ref="EQ748:EV748"/>
    <mergeCell ref="A749:H749"/>
    <mergeCell ref="I749:N749"/>
    <mergeCell ref="O749:T749"/>
    <mergeCell ref="U749:Z749"/>
    <mergeCell ref="AA749:AF749"/>
    <mergeCell ref="AG749:AL749"/>
    <mergeCell ref="AM749:AR749"/>
    <mergeCell ref="AS749:AX749"/>
    <mergeCell ref="AY749:BD749"/>
    <mergeCell ref="DG748:DL748"/>
    <mergeCell ref="DM748:DR748"/>
    <mergeCell ref="DS748:DX748"/>
    <mergeCell ref="DY748:ED748"/>
    <mergeCell ref="EE748:EJ748"/>
    <mergeCell ref="EK748:EP748"/>
    <mergeCell ref="BW748:CB748"/>
    <mergeCell ref="CC748:CH748"/>
    <mergeCell ref="CI748:CN748"/>
    <mergeCell ref="CO748:CT748"/>
    <mergeCell ref="CU748:CZ748"/>
    <mergeCell ref="DA748:DF748"/>
    <mergeCell ref="AM748:AR748"/>
    <mergeCell ref="AS748:AX748"/>
    <mergeCell ref="AY748:BD748"/>
    <mergeCell ref="BE748:BJ748"/>
    <mergeCell ref="BK748:BP748"/>
    <mergeCell ref="BQ748:BV748"/>
    <mergeCell ref="DY747:ED747"/>
    <mergeCell ref="EE747:EJ747"/>
    <mergeCell ref="EK747:EP747"/>
    <mergeCell ref="EQ747:EV747"/>
    <mergeCell ref="A748:H748"/>
    <mergeCell ref="I748:N748"/>
    <mergeCell ref="O748:T748"/>
    <mergeCell ref="U748:Z748"/>
    <mergeCell ref="AA748:AF748"/>
    <mergeCell ref="AG748:AL748"/>
    <mergeCell ref="CO747:CT747"/>
    <mergeCell ref="CU747:CZ747"/>
    <mergeCell ref="DA747:DF747"/>
    <mergeCell ref="DG747:DL747"/>
    <mergeCell ref="DM747:DR747"/>
    <mergeCell ref="DS747:DX747"/>
    <mergeCell ref="BE747:BJ747"/>
    <mergeCell ref="BK747:BP747"/>
    <mergeCell ref="BQ747:BV747"/>
    <mergeCell ref="BW747:CB747"/>
    <mergeCell ref="CC747:CH747"/>
    <mergeCell ref="CI747:CN747"/>
    <mergeCell ref="EQ746:EV746"/>
    <mergeCell ref="A747:H747"/>
    <mergeCell ref="I747:N747"/>
    <mergeCell ref="O747:T747"/>
    <mergeCell ref="U747:Z747"/>
    <mergeCell ref="AA747:AF747"/>
    <mergeCell ref="AG747:AL747"/>
    <mergeCell ref="AM747:AR747"/>
    <mergeCell ref="AS747:AX747"/>
    <mergeCell ref="AY747:BD747"/>
    <mergeCell ref="DG746:DL746"/>
    <mergeCell ref="DM746:DR746"/>
    <mergeCell ref="DS746:DX746"/>
    <mergeCell ref="DY746:ED746"/>
    <mergeCell ref="EE746:EJ746"/>
    <mergeCell ref="EK746:EP746"/>
    <mergeCell ref="BW746:CB746"/>
    <mergeCell ref="CC746:CH746"/>
    <mergeCell ref="CI746:CN746"/>
    <mergeCell ref="CO746:CT746"/>
    <mergeCell ref="CU746:CZ746"/>
    <mergeCell ref="DA746:DF746"/>
    <mergeCell ref="AM746:AR746"/>
    <mergeCell ref="AS746:AX746"/>
    <mergeCell ref="AY746:BD746"/>
    <mergeCell ref="BE746:BJ746"/>
    <mergeCell ref="BK746:BP746"/>
    <mergeCell ref="BQ746:BV746"/>
    <mergeCell ref="DY745:ED745"/>
    <mergeCell ref="EE745:EJ745"/>
    <mergeCell ref="EK745:EP745"/>
    <mergeCell ref="EQ745:EV745"/>
    <mergeCell ref="A746:H746"/>
    <mergeCell ref="I746:N746"/>
    <mergeCell ref="O746:T746"/>
    <mergeCell ref="U746:Z746"/>
    <mergeCell ref="AA746:AF746"/>
    <mergeCell ref="AG746:AL746"/>
    <mergeCell ref="CO745:CT745"/>
    <mergeCell ref="CU745:CZ745"/>
    <mergeCell ref="DA745:DF745"/>
    <mergeCell ref="DG745:DL745"/>
    <mergeCell ref="DM745:DR745"/>
    <mergeCell ref="DS745:DX745"/>
    <mergeCell ref="BE745:BJ745"/>
    <mergeCell ref="BK745:BP745"/>
    <mergeCell ref="BQ745:BV745"/>
    <mergeCell ref="BW745:CB745"/>
    <mergeCell ref="CC745:CH745"/>
    <mergeCell ref="CI745:CN745"/>
    <mergeCell ref="EQ744:EV744"/>
    <mergeCell ref="A745:H745"/>
    <mergeCell ref="I745:N745"/>
    <mergeCell ref="O745:T745"/>
    <mergeCell ref="U745:Z745"/>
    <mergeCell ref="AA745:AF745"/>
    <mergeCell ref="AG745:AL745"/>
    <mergeCell ref="AM745:AR745"/>
    <mergeCell ref="AS745:AX745"/>
    <mergeCell ref="AY745:BD745"/>
    <mergeCell ref="DG744:DL744"/>
    <mergeCell ref="DM744:DR744"/>
    <mergeCell ref="DS744:DX744"/>
    <mergeCell ref="DY744:ED744"/>
    <mergeCell ref="EE744:EJ744"/>
    <mergeCell ref="EK744:EP744"/>
    <mergeCell ref="BW744:CB744"/>
    <mergeCell ref="CC744:CH744"/>
    <mergeCell ref="CI744:CN744"/>
    <mergeCell ref="CO744:CT744"/>
    <mergeCell ref="CU744:CZ744"/>
    <mergeCell ref="DA744:DF744"/>
    <mergeCell ref="AM744:AR744"/>
    <mergeCell ref="AS744:AX744"/>
    <mergeCell ref="AY744:BD744"/>
    <mergeCell ref="BE744:BJ744"/>
    <mergeCell ref="BK744:BP744"/>
    <mergeCell ref="BQ744:BV744"/>
    <mergeCell ref="DY743:ED743"/>
    <mergeCell ref="EE743:EJ743"/>
    <mergeCell ref="EK743:EP743"/>
    <mergeCell ref="EQ743:EV743"/>
    <mergeCell ref="A744:H744"/>
    <mergeCell ref="I744:N744"/>
    <mergeCell ref="O744:T744"/>
    <mergeCell ref="U744:Z744"/>
    <mergeCell ref="AA744:AF744"/>
    <mergeCell ref="AG744:AL744"/>
    <mergeCell ref="CO743:CT743"/>
    <mergeCell ref="CU743:CZ743"/>
    <mergeCell ref="DA743:DF743"/>
    <mergeCell ref="DG743:DL743"/>
    <mergeCell ref="DM743:DR743"/>
    <mergeCell ref="DS743:DX743"/>
    <mergeCell ref="BE743:BJ743"/>
    <mergeCell ref="BK743:BP743"/>
    <mergeCell ref="BQ743:BV743"/>
    <mergeCell ref="BW743:CB743"/>
    <mergeCell ref="CC743:CH743"/>
    <mergeCell ref="CI743:CN743"/>
    <mergeCell ref="EQ742:EV742"/>
    <mergeCell ref="A743:H743"/>
    <mergeCell ref="I743:N743"/>
    <mergeCell ref="O743:T743"/>
    <mergeCell ref="U743:Z743"/>
    <mergeCell ref="AA743:AF743"/>
    <mergeCell ref="AG743:AL743"/>
    <mergeCell ref="AM743:AR743"/>
    <mergeCell ref="AS743:AX743"/>
    <mergeCell ref="AY743:BD743"/>
    <mergeCell ref="DG742:DL742"/>
    <mergeCell ref="DM742:DR742"/>
    <mergeCell ref="DS742:DX742"/>
    <mergeCell ref="DY742:ED742"/>
    <mergeCell ref="EE742:EJ742"/>
    <mergeCell ref="EK742:EP742"/>
    <mergeCell ref="BW742:CB742"/>
    <mergeCell ref="CC742:CH742"/>
    <mergeCell ref="CI742:CN742"/>
    <mergeCell ref="CO742:CT742"/>
    <mergeCell ref="CU742:CZ742"/>
    <mergeCell ref="DA742:DF742"/>
    <mergeCell ref="AM742:AR742"/>
    <mergeCell ref="AS742:AX742"/>
    <mergeCell ref="AY742:BD742"/>
    <mergeCell ref="BE742:BJ742"/>
    <mergeCell ref="BK742:BP742"/>
    <mergeCell ref="BQ742:BV742"/>
    <mergeCell ref="DY741:ED741"/>
    <mergeCell ref="EE741:EJ741"/>
    <mergeCell ref="EK741:EP741"/>
    <mergeCell ref="EQ741:EV741"/>
    <mergeCell ref="A742:H742"/>
    <mergeCell ref="I742:N742"/>
    <mergeCell ref="O742:T742"/>
    <mergeCell ref="U742:Z742"/>
    <mergeCell ref="AA742:AF742"/>
    <mergeCell ref="AG742:AL742"/>
    <mergeCell ref="CO741:CT741"/>
    <mergeCell ref="CU741:CZ741"/>
    <mergeCell ref="DA741:DF741"/>
    <mergeCell ref="DG741:DL741"/>
    <mergeCell ref="DM741:DR741"/>
    <mergeCell ref="DS741:DX741"/>
    <mergeCell ref="BE741:BJ741"/>
    <mergeCell ref="BK741:BP741"/>
    <mergeCell ref="BQ741:BV741"/>
    <mergeCell ref="BW741:CB741"/>
    <mergeCell ref="CC741:CH741"/>
    <mergeCell ref="CI741:CN741"/>
    <mergeCell ref="EQ740:EV740"/>
    <mergeCell ref="A741:H741"/>
    <mergeCell ref="I741:N741"/>
    <mergeCell ref="O741:T741"/>
    <mergeCell ref="U741:Z741"/>
    <mergeCell ref="AA741:AF741"/>
    <mergeCell ref="AG741:AL741"/>
    <mergeCell ref="AM741:AR741"/>
    <mergeCell ref="AS741:AX741"/>
    <mergeCell ref="AY741:BD741"/>
    <mergeCell ref="DG740:DL740"/>
    <mergeCell ref="DM740:DR740"/>
    <mergeCell ref="DS740:DX740"/>
    <mergeCell ref="DY740:ED740"/>
    <mergeCell ref="EE740:EJ740"/>
    <mergeCell ref="EK740:EP740"/>
    <mergeCell ref="BW740:CB740"/>
    <mergeCell ref="CC740:CH740"/>
    <mergeCell ref="CI740:CN740"/>
    <mergeCell ref="CO740:CT740"/>
    <mergeCell ref="CU740:CZ740"/>
    <mergeCell ref="DA740:DF740"/>
    <mergeCell ref="AM740:AR740"/>
    <mergeCell ref="AS740:AX740"/>
    <mergeCell ref="AY740:BD740"/>
    <mergeCell ref="BE740:BJ740"/>
    <mergeCell ref="BK740:BP740"/>
    <mergeCell ref="BQ740:BV740"/>
    <mergeCell ref="DY739:ED739"/>
    <mergeCell ref="EE739:EJ739"/>
    <mergeCell ref="EK739:EP739"/>
    <mergeCell ref="EQ739:EV739"/>
    <mergeCell ref="A740:H740"/>
    <mergeCell ref="I740:N740"/>
    <mergeCell ref="O740:T740"/>
    <mergeCell ref="U740:Z740"/>
    <mergeCell ref="AA740:AF740"/>
    <mergeCell ref="AG740:AL740"/>
    <mergeCell ref="CO739:CT739"/>
    <mergeCell ref="CU739:CZ739"/>
    <mergeCell ref="DA739:DF739"/>
    <mergeCell ref="DG739:DL739"/>
    <mergeCell ref="DM739:DR739"/>
    <mergeCell ref="DS739:DX739"/>
    <mergeCell ref="BE739:BJ739"/>
    <mergeCell ref="BK739:BP739"/>
    <mergeCell ref="BQ739:BV739"/>
    <mergeCell ref="BW739:CB739"/>
    <mergeCell ref="CC739:CH739"/>
    <mergeCell ref="CI739:CN739"/>
    <mergeCell ref="EQ738:EV738"/>
    <mergeCell ref="A739:H739"/>
    <mergeCell ref="I739:N739"/>
    <mergeCell ref="O739:T739"/>
    <mergeCell ref="U739:Z739"/>
    <mergeCell ref="AA739:AF739"/>
    <mergeCell ref="AG739:AL739"/>
    <mergeCell ref="AM739:AR739"/>
    <mergeCell ref="AS739:AX739"/>
    <mergeCell ref="AY739:BD739"/>
    <mergeCell ref="DG738:DL738"/>
    <mergeCell ref="DM738:DR738"/>
    <mergeCell ref="DS738:DX738"/>
    <mergeCell ref="DY738:ED738"/>
    <mergeCell ref="EE738:EJ738"/>
    <mergeCell ref="EK738:EP738"/>
    <mergeCell ref="BW738:CB738"/>
    <mergeCell ref="CC738:CH738"/>
    <mergeCell ref="CI738:CN738"/>
    <mergeCell ref="CO738:CT738"/>
    <mergeCell ref="CU738:CZ738"/>
    <mergeCell ref="DA738:DF738"/>
    <mergeCell ref="AM738:AR738"/>
    <mergeCell ref="AS738:AX738"/>
    <mergeCell ref="AY738:BD738"/>
    <mergeCell ref="BE738:BJ738"/>
    <mergeCell ref="BK738:BP738"/>
    <mergeCell ref="BQ738:BV738"/>
    <mergeCell ref="DY737:ED737"/>
    <mergeCell ref="EE737:EJ737"/>
    <mergeCell ref="EK737:EP737"/>
    <mergeCell ref="EQ737:EV737"/>
    <mergeCell ref="A738:H738"/>
    <mergeCell ref="I738:N738"/>
    <mergeCell ref="O738:T738"/>
    <mergeCell ref="U738:Z738"/>
    <mergeCell ref="AA738:AF738"/>
    <mergeCell ref="AG738:AL738"/>
    <mergeCell ref="CO737:CT737"/>
    <mergeCell ref="CU737:CZ737"/>
    <mergeCell ref="DA737:DF737"/>
    <mergeCell ref="DG737:DL737"/>
    <mergeCell ref="DM737:DR737"/>
    <mergeCell ref="DS737:DX737"/>
    <mergeCell ref="BE737:BJ737"/>
    <mergeCell ref="BK737:BP737"/>
    <mergeCell ref="BQ737:BV737"/>
    <mergeCell ref="BW737:CB737"/>
    <mergeCell ref="CC737:CH737"/>
    <mergeCell ref="CI737:CN737"/>
    <mergeCell ref="EQ736:EV736"/>
    <mergeCell ref="A737:H737"/>
    <mergeCell ref="I737:N737"/>
    <mergeCell ref="O737:T737"/>
    <mergeCell ref="U737:Z737"/>
    <mergeCell ref="AA737:AF737"/>
    <mergeCell ref="AG737:AL737"/>
    <mergeCell ref="AM737:AR737"/>
    <mergeCell ref="AS737:AX737"/>
    <mergeCell ref="AY737:BD737"/>
    <mergeCell ref="DG736:DL736"/>
    <mergeCell ref="DM736:DR736"/>
    <mergeCell ref="DS736:DX736"/>
    <mergeCell ref="DY736:ED736"/>
    <mergeCell ref="EE736:EJ736"/>
    <mergeCell ref="EK736:EP736"/>
    <mergeCell ref="BW736:CB736"/>
    <mergeCell ref="CC736:CH736"/>
    <mergeCell ref="CI736:CN736"/>
    <mergeCell ref="CO736:CT736"/>
    <mergeCell ref="CU736:CZ736"/>
    <mergeCell ref="DA736:DF736"/>
    <mergeCell ref="AM736:AR736"/>
    <mergeCell ref="AS736:AX736"/>
    <mergeCell ref="AY736:BD736"/>
    <mergeCell ref="BE736:BJ736"/>
    <mergeCell ref="BK736:BP736"/>
    <mergeCell ref="BQ736:BV736"/>
    <mergeCell ref="A736:H736"/>
    <mergeCell ref="I736:N736"/>
    <mergeCell ref="O736:T736"/>
    <mergeCell ref="U736:Z736"/>
    <mergeCell ref="AA736:AF736"/>
    <mergeCell ref="AG736:AL736"/>
    <mergeCell ref="DM735:DR735"/>
    <mergeCell ref="DS735:DX735"/>
    <mergeCell ref="DY735:ED735"/>
    <mergeCell ref="EE735:EJ735"/>
    <mergeCell ref="EK735:EP735"/>
    <mergeCell ref="EQ735:EV735"/>
    <mergeCell ref="CC735:CH735"/>
    <mergeCell ref="CI735:CN735"/>
    <mergeCell ref="CO735:CT735"/>
    <mergeCell ref="CU735:CZ735"/>
    <mergeCell ref="DA735:DF735"/>
    <mergeCell ref="DG735:DL735"/>
    <mergeCell ref="AS735:AX735"/>
    <mergeCell ref="AY735:BD735"/>
    <mergeCell ref="BE735:BJ735"/>
    <mergeCell ref="BK735:BP735"/>
    <mergeCell ref="BQ735:BV735"/>
    <mergeCell ref="BW735:CB735"/>
    <mergeCell ref="EQ730:EV730"/>
    <mergeCell ref="A732:H735"/>
    <mergeCell ref="DR732:DZ732"/>
    <mergeCell ref="DL733:EC733"/>
    <mergeCell ref="I735:N735"/>
    <mergeCell ref="O735:T735"/>
    <mergeCell ref="U735:Z735"/>
    <mergeCell ref="AA735:AF735"/>
    <mergeCell ref="AG735:AL735"/>
    <mergeCell ref="AM735:AR735"/>
    <mergeCell ref="DG730:DL730"/>
    <mergeCell ref="DM730:DR730"/>
    <mergeCell ref="DS730:DX730"/>
    <mergeCell ref="DY730:ED730"/>
    <mergeCell ref="EE730:EJ730"/>
    <mergeCell ref="EK730:EP730"/>
    <mergeCell ref="BW730:CB730"/>
    <mergeCell ref="CC730:CH730"/>
    <mergeCell ref="CI730:CN730"/>
    <mergeCell ref="CO730:CT730"/>
    <mergeCell ref="CU730:CZ730"/>
    <mergeCell ref="DA730:DF730"/>
    <mergeCell ref="AM730:AR730"/>
    <mergeCell ref="AS730:AX730"/>
    <mergeCell ref="AY730:BD730"/>
    <mergeCell ref="BE730:BJ730"/>
    <mergeCell ref="BK730:BP730"/>
    <mergeCell ref="BQ730:BV730"/>
    <mergeCell ref="DY729:ED729"/>
    <mergeCell ref="EE729:EJ729"/>
    <mergeCell ref="EK729:EP729"/>
    <mergeCell ref="EQ729:EV729"/>
    <mergeCell ref="A730:H730"/>
    <mergeCell ref="I730:N730"/>
    <mergeCell ref="O730:T730"/>
    <mergeCell ref="U730:Z730"/>
    <mergeCell ref="AA730:AF730"/>
    <mergeCell ref="AG730:AL730"/>
    <mergeCell ref="CO729:CT729"/>
    <mergeCell ref="CU729:CZ729"/>
    <mergeCell ref="DA729:DF729"/>
    <mergeCell ref="DG729:DL729"/>
    <mergeCell ref="DM729:DR729"/>
    <mergeCell ref="DS729:DX729"/>
    <mergeCell ref="BE729:BJ729"/>
    <mergeCell ref="BK729:BP729"/>
    <mergeCell ref="BQ729:BV729"/>
    <mergeCell ref="BW729:CB729"/>
    <mergeCell ref="CC729:CH729"/>
    <mergeCell ref="CI729:CN729"/>
    <mergeCell ref="EQ728:EV728"/>
    <mergeCell ref="A729:H729"/>
    <mergeCell ref="I729:N729"/>
    <mergeCell ref="O729:T729"/>
    <mergeCell ref="U729:Z729"/>
    <mergeCell ref="AA729:AF729"/>
    <mergeCell ref="AG729:AL729"/>
    <mergeCell ref="AM729:AR729"/>
    <mergeCell ref="AS729:AX729"/>
    <mergeCell ref="AY729:BD729"/>
    <mergeCell ref="DG728:DL728"/>
    <mergeCell ref="DM728:DR728"/>
    <mergeCell ref="DS728:DX728"/>
    <mergeCell ref="DY728:ED728"/>
    <mergeCell ref="EE728:EJ728"/>
    <mergeCell ref="EK728:EP728"/>
    <mergeCell ref="BW728:CB728"/>
    <mergeCell ref="CC728:CH728"/>
    <mergeCell ref="CI728:CN728"/>
    <mergeCell ref="CO728:CT728"/>
    <mergeCell ref="CU728:CZ728"/>
    <mergeCell ref="DA728:DF728"/>
    <mergeCell ref="AM728:AR728"/>
    <mergeCell ref="AS728:AX728"/>
    <mergeCell ref="AY728:BD728"/>
    <mergeCell ref="BE728:BJ728"/>
    <mergeCell ref="BK728:BP728"/>
    <mergeCell ref="BQ728:BV728"/>
    <mergeCell ref="DY727:ED727"/>
    <mergeCell ref="EE727:EJ727"/>
    <mergeCell ref="EK727:EP727"/>
    <mergeCell ref="EQ727:EV727"/>
    <mergeCell ref="A728:H728"/>
    <mergeCell ref="I728:N728"/>
    <mergeCell ref="O728:T728"/>
    <mergeCell ref="U728:Z728"/>
    <mergeCell ref="AA728:AF728"/>
    <mergeCell ref="AG728:AL728"/>
    <mergeCell ref="CO727:CT727"/>
    <mergeCell ref="CU727:CZ727"/>
    <mergeCell ref="DA727:DF727"/>
    <mergeCell ref="DG727:DL727"/>
    <mergeCell ref="DM727:DR727"/>
    <mergeCell ref="DS727:DX727"/>
    <mergeCell ref="BE727:BJ727"/>
    <mergeCell ref="BK727:BP727"/>
    <mergeCell ref="BQ727:BV727"/>
    <mergeCell ref="BW727:CB727"/>
    <mergeCell ref="CC727:CH727"/>
    <mergeCell ref="CI727:CN727"/>
    <mergeCell ref="EQ726:EV726"/>
    <mergeCell ref="A727:H727"/>
    <mergeCell ref="I727:N727"/>
    <mergeCell ref="O727:T727"/>
    <mergeCell ref="U727:Z727"/>
    <mergeCell ref="AA727:AF727"/>
    <mergeCell ref="AG727:AL727"/>
    <mergeCell ref="AM727:AR727"/>
    <mergeCell ref="AS727:AX727"/>
    <mergeCell ref="AY727:BD727"/>
    <mergeCell ref="DG726:DL726"/>
    <mergeCell ref="DM726:DR726"/>
    <mergeCell ref="DS726:DX726"/>
    <mergeCell ref="DY726:ED726"/>
    <mergeCell ref="EE726:EJ726"/>
    <mergeCell ref="EK726:EP726"/>
    <mergeCell ref="BW726:CB726"/>
    <mergeCell ref="CC726:CH726"/>
    <mergeCell ref="CI726:CN726"/>
    <mergeCell ref="CO726:CT726"/>
    <mergeCell ref="CU726:CZ726"/>
    <mergeCell ref="DA726:DF726"/>
    <mergeCell ref="AM726:AR726"/>
    <mergeCell ref="AS726:AX726"/>
    <mergeCell ref="AY726:BD726"/>
    <mergeCell ref="BE726:BJ726"/>
    <mergeCell ref="BK726:BP726"/>
    <mergeCell ref="BQ726:BV726"/>
    <mergeCell ref="DY725:ED725"/>
    <mergeCell ref="EE725:EJ725"/>
    <mergeCell ref="EK725:EP725"/>
    <mergeCell ref="EQ725:EV725"/>
    <mergeCell ref="A726:H726"/>
    <mergeCell ref="I726:N726"/>
    <mergeCell ref="O726:T726"/>
    <mergeCell ref="U726:Z726"/>
    <mergeCell ref="AA726:AF726"/>
    <mergeCell ref="AG726:AL726"/>
    <mergeCell ref="CO725:CT725"/>
    <mergeCell ref="CU725:CZ725"/>
    <mergeCell ref="DA725:DF725"/>
    <mergeCell ref="DG725:DL725"/>
    <mergeCell ref="DM725:DR725"/>
    <mergeCell ref="DS725:DX725"/>
    <mergeCell ref="BE725:BJ725"/>
    <mergeCell ref="BK725:BP725"/>
    <mergeCell ref="BQ725:BV725"/>
    <mergeCell ref="BW725:CB725"/>
    <mergeCell ref="CC725:CH725"/>
    <mergeCell ref="CI725:CN725"/>
    <mergeCell ref="EQ724:EV724"/>
    <mergeCell ref="A725:H725"/>
    <mergeCell ref="I725:N725"/>
    <mergeCell ref="O725:T725"/>
    <mergeCell ref="U725:Z725"/>
    <mergeCell ref="AA725:AF725"/>
    <mergeCell ref="AG725:AL725"/>
    <mergeCell ref="AM725:AR725"/>
    <mergeCell ref="AS725:AX725"/>
    <mergeCell ref="AY725:BD725"/>
    <mergeCell ref="DG724:DL724"/>
    <mergeCell ref="DM724:DR724"/>
    <mergeCell ref="DS724:DX724"/>
    <mergeCell ref="DY724:ED724"/>
    <mergeCell ref="EE724:EJ724"/>
    <mergeCell ref="EK724:EP724"/>
    <mergeCell ref="BW724:CB724"/>
    <mergeCell ref="CC724:CH724"/>
    <mergeCell ref="CI724:CN724"/>
    <mergeCell ref="CO724:CT724"/>
    <mergeCell ref="CU724:CZ724"/>
    <mergeCell ref="DA724:DF724"/>
    <mergeCell ref="AM724:AR724"/>
    <mergeCell ref="AS724:AX724"/>
    <mergeCell ref="AY724:BD724"/>
    <mergeCell ref="BE724:BJ724"/>
    <mergeCell ref="BK724:BP724"/>
    <mergeCell ref="BQ724:BV724"/>
    <mergeCell ref="DY723:ED723"/>
    <mergeCell ref="EE723:EJ723"/>
    <mergeCell ref="EK723:EP723"/>
    <mergeCell ref="EQ723:EV723"/>
    <mergeCell ref="A724:H724"/>
    <mergeCell ref="I724:N724"/>
    <mergeCell ref="O724:T724"/>
    <mergeCell ref="U724:Z724"/>
    <mergeCell ref="AA724:AF724"/>
    <mergeCell ref="AG724:AL724"/>
    <mergeCell ref="CO723:CT723"/>
    <mergeCell ref="CU723:CZ723"/>
    <mergeCell ref="DA723:DF723"/>
    <mergeCell ref="DG723:DL723"/>
    <mergeCell ref="DM723:DR723"/>
    <mergeCell ref="DS723:DX723"/>
    <mergeCell ref="BE723:BJ723"/>
    <mergeCell ref="BK723:BP723"/>
    <mergeCell ref="BQ723:BV723"/>
    <mergeCell ref="BW723:CB723"/>
    <mergeCell ref="CC723:CH723"/>
    <mergeCell ref="CI723:CN723"/>
    <mergeCell ref="EQ722:EV722"/>
    <mergeCell ref="A723:H723"/>
    <mergeCell ref="I723:N723"/>
    <mergeCell ref="O723:T723"/>
    <mergeCell ref="U723:Z723"/>
    <mergeCell ref="AA723:AF723"/>
    <mergeCell ref="AG723:AL723"/>
    <mergeCell ref="AM723:AR723"/>
    <mergeCell ref="AS723:AX723"/>
    <mergeCell ref="AY723:BD723"/>
    <mergeCell ref="DG722:DL722"/>
    <mergeCell ref="DM722:DR722"/>
    <mergeCell ref="DS722:DX722"/>
    <mergeCell ref="DY722:ED722"/>
    <mergeCell ref="EE722:EJ722"/>
    <mergeCell ref="EK722:EP722"/>
    <mergeCell ref="BW722:CB722"/>
    <mergeCell ref="CC722:CH722"/>
    <mergeCell ref="CI722:CN722"/>
    <mergeCell ref="CO722:CT722"/>
    <mergeCell ref="CU722:CZ722"/>
    <mergeCell ref="DA722:DF722"/>
    <mergeCell ref="AM722:AR722"/>
    <mergeCell ref="AS722:AX722"/>
    <mergeCell ref="AY722:BD722"/>
    <mergeCell ref="BE722:BJ722"/>
    <mergeCell ref="BK722:BP722"/>
    <mergeCell ref="BQ722:BV722"/>
    <mergeCell ref="DY721:ED721"/>
    <mergeCell ref="EE721:EJ721"/>
    <mergeCell ref="EK721:EP721"/>
    <mergeCell ref="EQ721:EV721"/>
    <mergeCell ref="A722:H722"/>
    <mergeCell ref="I722:N722"/>
    <mergeCell ref="O722:T722"/>
    <mergeCell ref="U722:Z722"/>
    <mergeCell ref="AA722:AF722"/>
    <mergeCell ref="AG722:AL722"/>
    <mergeCell ref="CO721:CT721"/>
    <mergeCell ref="CU721:CZ721"/>
    <mergeCell ref="DA721:DF721"/>
    <mergeCell ref="DG721:DL721"/>
    <mergeCell ref="DM721:DR721"/>
    <mergeCell ref="DS721:DX721"/>
    <mergeCell ref="BE721:BJ721"/>
    <mergeCell ref="BK721:BP721"/>
    <mergeCell ref="BQ721:BV721"/>
    <mergeCell ref="BW721:CB721"/>
    <mergeCell ref="CC721:CH721"/>
    <mergeCell ref="CI721:CN721"/>
    <mergeCell ref="EQ720:EV720"/>
    <mergeCell ref="A721:H721"/>
    <mergeCell ref="I721:N721"/>
    <mergeCell ref="O721:T721"/>
    <mergeCell ref="U721:Z721"/>
    <mergeCell ref="AA721:AF721"/>
    <mergeCell ref="AG721:AL721"/>
    <mergeCell ref="AM721:AR721"/>
    <mergeCell ref="AS721:AX721"/>
    <mergeCell ref="AY721:BD721"/>
    <mergeCell ref="DG720:DL720"/>
    <mergeCell ref="DM720:DR720"/>
    <mergeCell ref="DS720:DX720"/>
    <mergeCell ref="DY720:ED720"/>
    <mergeCell ref="EE720:EJ720"/>
    <mergeCell ref="EK720:EP720"/>
    <mergeCell ref="BW720:CB720"/>
    <mergeCell ref="CC720:CH720"/>
    <mergeCell ref="CI720:CN720"/>
    <mergeCell ref="CO720:CT720"/>
    <mergeCell ref="CU720:CZ720"/>
    <mergeCell ref="DA720:DF720"/>
    <mergeCell ref="AM720:AR720"/>
    <mergeCell ref="AS720:AX720"/>
    <mergeCell ref="AY720:BD720"/>
    <mergeCell ref="BE720:BJ720"/>
    <mergeCell ref="BK720:BP720"/>
    <mergeCell ref="BQ720:BV720"/>
    <mergeCell ref="DY719:ED719"/>
    <mergeCell ref="EE719:EJ719"/>
    <mergeCell ref="EK719:EP719"/>
    <mergeCell ref="EQ719:EV719"/>
    <mergeCell ref="A720:H720"/>
    <mergeCell ref="I720:N720"/>
    <mergeCell ref="O720:T720"/>
    <mergeCell ref="U720:Z720"/>
    <mergeCell ref="AA720:AF720"/>
    <mergeCell ref="AG720:AL720"/>
    <mergeCell ref="CO719:CT719"/>
    <mergeCell ref="CU719:CZ719"/>
    <mergeCell ref="DA719:DF719"/>
    <mergeCell ref="DG719:DL719"/>
    <mergeCell ref="DM719:DR719"/>
    <mergeCell ref="DS719:DX719"/>
    <mergeCell ref="BE719:BJ719"/>
    <mergeCell ref="BK719:BP719"/>
    <mergeCell ref="BQ719:BV719"/>
    <mergeCell ref="BW719:CB719"/>
    <mergeCell ref="CC719:CH719"/>
    <mergeCell ref="CI719:CN719"/>
    <mergeCell ref="EQ718:EV718"/>
    <mergeCell ref="A719:H719"/>
    <mergeCell ref="I719:N719"/>
    <mergeCell ref="O719:T719"/>
    <mergeCell ref="U719:Z719"/>
    <mergeCell ref="AA719:AF719"/>
    <mergeCell ref="AG719:AL719"/>
    <mergeCell ref="AM719:AR719"/>
    <mergeCell ref="AS719:AX719"/>
    <mergeCell ref="AY719:BD719"/>
    <mergeCell ref="DG718:DL718"/>
    <mergeCell ref="DM718:DR718"/>
    <mergeCell ref="DS718:DX718"/>
    <mergeCell ref="DY718:ED718"/>
    <mergeCell ref="EE718:EJ718"/>
    <mergeCell ref="EK718:EP718"/>
    <mergeCell ref="BW718:CB718"/>
    <mergeCell ref="CC718:CH718"/>
    <mergeCell ref="CI718:CN718"/>
    <mergeCell ref="CO718:CT718"/>
    <mergeCell ref="CU718:CZ718"/>
    <mergeCell ref="DA718:DF718"/>
    <mergeCell ref="AM718:AR718"/>
    <mergeCell ref="AS718:AX718"/>
    <mergeCell ref="AY718:BD718"/>
    <mergeCell ref="BE718:BJ718"/>
    <mergeCell ref="BK718:BP718"/>
    <mergeCell ref="BQ718:BV718"/>
    <mergeCell ref="DY717:ED717"/>
    <mergeCell ref="EE717:EJ717"/>
    <mergeCell ref="EK717:EP717"/>
    <mergeCell ref="EQ717:EV717"/>
    <mergeCell ref="A718:H718"/>
    <mergeCell ref="I718:N718"/>
    <mergeCell ref="O718:T718"/>
    <mergeCell ref="U718:Z718"/>
    <mergeCell ref="AA718:AF718"/>
    <mergeCell ref="AG718:AL718"/>
    <mergeCell ref="CO717:CT717"/>
    <mergeCell ref="CU717:CZ717"/>
    <mergeCell ref="DA717:DF717"/>
    <mergeCell ref="DG717:DL717"/>
    <mergeCell ref="DM717:DR717"/>
    <mergeCell ref="DS717:DX717"/>
    <mergeCell ref="BE717:BJ717"/>
    <mergeCell ref="BK717:BP717"/>
    <mergeCell ref="BQ717:BV717"/>
    <mergeCell ref="BW717:CB717"/>
    <mergeCell ref="CC717:CH717"/>
    <mergeCell ref="CI717:CN717"/>
    <mergeCell ref="EQ716:EV716"/>
    <mergeCell ref="A717:H717"/>
    <mergeCell ref="I717:N717"/>
    <mergeCell ref="O717:T717"/>
    <mergeCell ref="U717:Z717"/>
    <mergeCell ref="AA717:AF717"/>
    <mergeCell ref="AG717:AL717"/>
    <mergeCell ref="AM717:AR717"/>
    <mergeCell ref="AS717:AX717"/>
    <mergeCell ref="AY717:BD717"/>
    <mergeCell ref="DG716:DL716"/>
    <mergeCell ref="DM716:DR716"/>
    <mergeCell ref="DS716:DX716"/>
    <mergeCell ref="DY716:ED716"/>
    <mergeCell ref="EE716:EJ716"/>
    <mergeCell ref="EK716:EP716"/>
    <mergeCell ref="BW716:CB716"/>
    <mergeCell ref="CC716:CH716"/>
    <mergeCell ref="CI716:CN716"/>
    <mergeCell ref="CO716:CT716"/>
    <mergeCell ref="CU716:CZ716"/>
    <mergeCell ref="DA716:DF716"/>
    <mergeCell ref="AM716:AR716"/>
    <mergeCell ref="AS716:AX716"/>
    <mergeCell ref="AY716:BD716"/>
    <mergeCell ref="BE716:BJ716"/>
    <mergeCell ref="BK716:BP716"/>
    <mergeCell ref="BQ716:BV716"/>
    <mergeCell ref="DY715:ED715"/>
    <mergeCell ref="EE715:EJ715"/>
    <mergeCell ref="EK715:EP715"/>
    <mergeCell ref="EQ715:EV715"/>
    <mergeCell ref="A716:H716"/>
    <mergeCell ref="I716:N716"/>
    <mergeCell ref="O716:T716"/>
    <mergeCell ref="U716:Z716"/>
    <mergeCell ref="AA716:AF716"/>
    <mergeCell ref="AG716:AL716"/>
    <mergeCell ref="CO715:CT715"/>
    <mergeCell ref="CU715:CZ715"/>
    <mergeCell ref="DA715:DF715"/>
    <mergeCell ref="DG715:DL715"/>
    <mergeCell ref="DM715:DR715"/>
    <mergeCell ref="DS715:DX715"/>
    <mergeCell ref="BE715:BJ715"/>
    <mergeCell ref="BK715:BP715"/>
    <mergeCell ref="BQ715:BV715"/>
    <mergeCell ref="BW715:CB715"/>
    <mergeCell ref="CC715:CH715"/>
    <mergeCell ref="CI715:CN715"/>
    <mergeCell ref="EQ714:EV714"/>
    <mergeCell ref="A715:H715"/>
    <mergeCell ref="I715:N715"/>
    <mergeCell ref="O715:T715"/>
    <mergeCell ref="U715:Z715"/>
    <mergeCell ref="AA715:AF715"/>
    <mergeCell ref="AG715:AL715"/>
    <mergeCell ref="AM715:AR715"/>
    <mergeCell ref="AS715:AX715"/>
    <mergeCell ref="AY715:BD715"/>
    <mergeCell ref="DG714:DL714"/>
    <mergeCell ref="DM714:DR714"/>
    <mergeCell ref="DS714:DX714"/>
    <mergeCell ref="DY714:ED714"/>
    <mergeCell ref="EE714:EJ714"/>
    <mergeCell ref="EK714:EP714"/>
    <mergeCell ref="BW714:CB714"/>
    <mergeCell ref="CC714:CH714"/>
    <mergeCell ref="CI714:CN714"/>
    <mergeCell ref="CO714:CT714"/>
    <mergeCell ref="CU714:CZ714"/>
    <mergeCell ref="DA714:DF714"/>
    <mergeCell ref="AM714:AR714"/>
    <mergeCell ref="AS714:AX714"/>
    <mergeCell ref="AY714:BD714"/>
    <mergeCell ref="BE714:BJ714"/>
    <mergeCell ref="BK714:BP714"/>
    <mergeCell ref="BQ714:BV714"/>
    <mergeCell ref="DY713:ED713"/>
    <mergeCell ref="EE713:EJ713"/>
    <mergeCell ref="EK713:EP713"/>
    <mergeCell ref="EQ713:EV713"/>
    <mergeCell ref="A714:H714"/>
    <mergeCell ref="I714:N714"/>
    <mergeCell ref="O714:T714"/>
    <mergeCell ref="U714:Z714"/>
    <mergeCell ref="AA714:AF714"/>
    <mergeCell ref="AG714:AL714"/>
    <mergeCell ref="CO713:CT713"/>
    <mergeCell ref="CU713:CZ713"/>
    <mergeCell ref="DA713:DF713"/>
    <mergeCell ref="DG713:DL713"/>
    <mergeCell ref="DM713:DR713"/>
    <mergeCell ref="DS713:DX713"/>
    <mergeCell ref="BE713:BJ713"/>
    <mergeCell ref="BK713:BP713"/>
    <mergeCell ref="BQ713:BV713"/>
    <mergeCell ref="BW713:CB713"/>
    <mergeCell ref="CC713:CH713"/>
    <mergeCell ref="CI713:CN713"/>
    <mergeCell ref="EQ712:EV712"/>
    <mergeCell ref="A713:H713"/>
    <mergeCell ref="I713:N713"/>
    <mergeCell ref="O713:T713"/>
    <mergeCell ref="U713:Z713"/>
    <mergeCell ref="AA713:AF713"/>
    <mergeCell ref="AG713:AL713"/>
    <mergeCell ref="AM713:AR713"/>
    <mergeCell ref="AS713:AX713"/>
    <mergeCell ref="AY713:BD713"/>
    <mergeCell ref="DG712:DL712"/>
    <mergeCell ref="DM712:DR712"/>
    <mergeCell ref="DS712:DX712"/>
    <mergeCell ref="DY712:ED712"/>
    <mergeCell ref="EE712:EJ712"/>
    <mergeCell ref="EK712:EP712"/>
    <mergeCell ref="BW712:CB712"/>
    <mergeCell ref="CC712:CH712"/>
    <mergeCell ref="CI712:CN712"/>
    <mergeCell ref="CO712:CT712"/>
    <mergeCell ref="CU712:CZ712"/>
    <mergeCell ref="DA712:DF712"/>
    <mergeCell ref="AM712:AR712"/>
    <mergeCell ref="AS712:AX712"/>
    <mergeCell ref="AY712:BD712"/>
    <mergeCell ref="BE712:BJ712"/>
    <mergeCell ref="BK712:BP712"/>
    <mergeCell ref="BQ712:BV712"/>
    <mergeCell ref="DY711:ED711"/>
    <mergeCell ref="EE711:EJ711"/>
    <mergeCell ref="EK711:EP711"/>
    <mergeCell ref="EQ711:EV711"/>
    <mergeCell ref="A712:H712"/>
    <mergeCell ref="I712:N712"/>
    <mergeCell ref="O712:T712"/>
    <mergeCell ref="U712:Z712"/>
    <mergeCell ref="AA712:AF712"/>
    <mergeCell ref="AG712:AL712"/>
    <mergeCell ref="CO711:CT711"/>
    <mergeCell ref="CU711:CZ711"/>
    <mergeCell ref="DA711:DF711"/>
    <mergeCell ref="DG711:DL711"/>
    <mergeCell ref="DM711:DR711"/>
    <mergeCell ref="DS711:DX711"/>
    <mergeCell ref="BE711:BJ711"/>
    <mergeCell ref="BK711:BP711"/>
    <mergeCell ref="BQ711:BV711"/>
    <mergeCell ref="BW711:CB711"/>
    <mergeCell ref="CC711:CH711"/>
    <mergeCell ref="CI711:CN711"/>
    <mergeCell ref="EQ710:EV710"/>
    <mergeCell ref="A711:H711"/>
    <mergeCell ref="I711:N711"/>
    <mergeCell ref="O711:T711"/>
    <mergeCell ref="U711:Z711"/>
    <mergeCell ref="AA711:AF711"/>
    <mergeCell ref="AG711:AL711"/>
    <mergeCell ref="AM711:AR711"/>
    <mergeCell ref="AS711:AX711"/>
    <mergeCell ref="AY711:BD711"/>
    <mergeCell ref="DG710:DL710"/>
    <mergeCell ref="DM710:DR710"/>
    <mergeCell ref="DS710:DX710"/>
    <mergeCell ref="DY710:ED710"/>
    <mergeCell ref="EE710:EJ710"/>
    <mergeCell ref="EK710:EP710"/>
    <mergeCell ref="BW710:CB710"/>
    <mergeCell ref="CC710:CH710"/>
    <mergeCell ref="CI710:CN710"/>
    <mergeCell ref="CO710:CT710"/>
    <mergeCell ref="CU710:CZ710"/>
    <mergeCell ref="DA710:DF710"/>
    <mergeCell ref="AM710:AR710"/>
    <mergeCell ref="AS710:AX710"/>
    <mergeCell ref="AY710:BD710"/>
    <mergeCell ref="BE710:BJ710"/>
    <mergeCell ref="BK710:BP710"/>
    <mergeCell ref="BQ710:BV710"/>
    <mergeCell ref="DY709:ED709"/>
    <mergeCell ref="EE709:EJ709"/>
    <mergeCell ref="EK709:EP709"/>
    <mergeCell ref="EQ709:EV709"/>
    <mergeCell ref="A710:H710"/>
    <mergeCell ref="I710:N710"/>
    <mergeCell ref="O710:T710"/>
    <mergeCell ref="U710:Z710"/>
    <mergeCell ref="AA710:AF710"/>
    <mergeCell ref="AG710:AL710"/>
    <mergeCell ref="CO709:CT709"/>
    <mergeCell ref="CU709:CZ709"/>
    <mergeCell ref="DA709:DF709"/>
    <mergeCell ref="DG709:DL709"/>
    <mergeCell ref="DM709:DR709"/>
    <mergeCell ref="DS709:DX709"/>
    <mergeCell ref="BE709:BJ709"/>
    <mergeCell ref="BK709:BP709"/>
    <mergeCell ref="BQ709:BV709"/>
    <mergeCell ref="BW709:CB709"/>
    <mergeCell ref="CC709:CH709"/>
    <mergeCell ref="CI709:CN709"/>
    <mergeCell ref="EQ708:EV708"/>
    <mergeCell ref="A709:H709"/>
    <mergeCell ref="I709:N709"/>
    <mergeCell ref="O709:T709"/>
    <mergeCell ref="U709:Z709"/>
    <mergeCell ref="AA709:AF709"/>
    <mergeCell ref="AG709:AL709"/>
    <mergeCell ref="AM709:AR709"/>
    <mergeCell ref="AS709:AX709"/>
    <mergeCell ref="AY709:BD709"/>
    <mergeCell ref="DG708:DL708"/>
    <mergeCell ref="DM708:DR708"/>
    <mergeCell ref="DS708:DX708"/>
    <mergeCell ref="DY708:ED708"/>
    <mergeCell ref="EE708:EJ708"/>
    <mergeCell ref="EK708:EP708"/>
    <mergeCell ref="BW708:CB708"/>
    <mergeCell ref="CC708:CH708"/>
    <mergeCell ref="CI708:CN708"/>
    <mergeCell ref="CO708:CT708"/>
    <mergeCell ref="CU708:CZ708"/>
    <mergeCell ref="DA708:DF708"/>
    <mergeCell ref="AM708:AR708"/>
    <mergeCell ref="AS708:AX708"/>
    <mergeCell ref="AY708:BD708"/>
    <mergeCell ref="BE708:BJ708"/>
    <mergeCell ref="BK708:BP708"/>
    <mergeCell ref="BQ708:BV708"/>
    <mergeCell ref="DY707:ED707"/>
    <mergeCell ref="EE707:EJ707"/>
    <mergeCell ref="EK707:EP707"/>
    <mergeCell ref="EQ707:EV707"/>
    <mergeCell ref="A708:H708"/>
    <mergeCell ref="I708:N708"/>
    <mergeCell ref="O708:T708"/>
    <mergeCell ref="U708:Z708"/>
    <mergeCell ref="AA708:AF708"/>
    <mergeCell ref="AG708:AL708"/>
    <mergeCell ref="CO707:CT707"/>
    <mergeCell ref="CU707:CZ707"/>
    <mergeCell ref="DA707:DF707"/>
    <mergeCell ref="DG707:DL707"/>
    <mergeCell ref="DM707:DR707"/>
    <mergeCell ref="DS707:DX707"/>
    <mergeCell ref="BE707:BJ707"/>
    <mergeCell ref="BK707:BP707"/>
    <mergeCell ref="BQ707:BV707"/>
    <mergeCell ref="BW707:CB707"/>
    <mergeCell ref="CC707:CH707"/>
    <mergeCell ref="CI707:CN707"/>
    <mergeCell ref="EQ706:EV706"/>
    <mergeCell ref="A707:H707"/>
    <mergeCell ref="I707:N707"/>
    <mergeCell ref="O707:T707"/>
    <mergeCell ref="U707:Z707"/>
    <mergeCell ref="AA707:AF707"/>
    <mergeCell ref="AG707:AL707"/>
    <mergeCell ref="AM707:AR707"/>
    <mergeCell ref="AS707:AX707"/>
    <mergeCell ref="AY707:BD707"/>
    <mergeCell ref="DG706:DL706"/>
    <mergeCell ref="DM706:DR706"/>
    <mergeCell ref="DS706:DX706"/>
    <mergeCell ref="DY706:ED706"/>
    <mergeCell ref="EE706:EJ706"/>
    <mergeCell ref="EK706:EP706"/>
    <mergeCell ref="BW706:CB706"/>
    <mergeCell ref="CC706:CH706"/>
    <mergeCell ref="CI706:CN706"/>
    <mergeCell ref="CO706:CT706"/>
    <mergeCell ref="CU706:CZ706"/>
    <mergeCell ref="DA706:DF706"/>
    <mergeCell ref="AM706:AR706"/>
    <mergeCell ref="AS706:AX706"/>
    <mergeCell ref="AY706:BD706"/>
    <mergeCell ref="BE706:BJ706"/>
    <mergeCell ref="BK706:BP706"/>
    <mergeCell ref="BQ706:BV706"/>
    <mergeCell ref="DY705:ED705"/>
    <mergeCell ref="EE705:EJ705"/>
    <mergeCell ref="EK705:EP705"/>
    <mergeCell ref="EQ705:EV705"/>
    <mergeCell ref="A706:H706"/>
    <mergeCell ref="I706:N706"/>
    <mergeCell ref="O706:T706"/>
    <mergeCell ref="U706:Z706"/>
    <mergeCell ref="AA706:AF706"/>
    <mergeCell ref="AG706:AL706"/>
    <mergeCell ref="CO705:CT705"/>
    <mergeCell ref="CU705:CZ705"/>
    <mergeCell ref="DA705:DF705"/>
    <mergeCell ref="DG705:DL705"/>
    <mergeCell ref="DM705:DR705"/>
    <mergeCell ref="DS705:DX705"/>
    <mergeCell ref="BE705:BJ705"/>
    <mergeCell ref="BK705:BP705"/>
    <mergeCell ref="BQ705:BV705"/>
    <mergeCell ref="BW705:CB705"/>
    <mergeCell ref="CC705:CH705"/>
    <mergeCell ref="CI705:CN705"/>
    <mergeCell ref="EQ704:EV704"/>
    <mergeCell ref="A705:H705"/>
    <mergeCell ref="I705:N705"/>
    <mergeCell ref="O705:T705"/>
    <mergeCell ref="U705:Z705"/>
    <mergeCell ref="AA705:AF705"/>
    <mergeCell ref="AG705:AL705"/>
    <mergeCell ref="AM705:AR705"/>
    <mergeCell ref="AS705:AX705"/>
    <mergeCell ref="AY705:BD705"/>
    <mergeCell ref="DG704:DL704"/>
    <mergeCell ref="DM704:DR704"/>
    <mergeCell ref="DS704:DX704"/>
    <mergeCell ref="DY704:ED704"/>
    <mergeCell ref="EE704:EJ704"/>
    <mergeCell ref="EK704:EP704"/>
    <mergeCell ref="BW704:CB704"/>
    <mergeCell ref="CC704:CH704"/>
    <mergeCell ref="CI704:CN704"/>
    <mergeCell ref="CO704:CT704"/>
    <mergeCell ref="CU704:CZ704"/>
    <mergeCell ref="DA704:DF704"/>
    <mergeCell ref="AM704:AR704"/>
    <mergeCell ref="AS704:AX704"/>
    <mergeCell ref="AY704:BD704"/>
    <mergeCell ref="BE704:BJ704"/>
    <mergeCell ref="BK704:BP704"/>
    <mergeCell ref="BQ704:BV704"/>
    <mergeCell ref="DY703:ED703"/>
    <mergeCell ref="EE703:EJ703"/>
    <mergeCell ref="EK703:EP703"/>
    <mergeCell ref="EQ703:EV703"/>
    <mergeCell ref="A704:H704"/>
    <mergeCell ref="I704:N704"/>
    <mergeCell ref="O704:T704"/>
    <mergeCell ref="U704:Z704"/>
    <mergeCell ref="AA704:AF704"/>
    <mergeCell ref="AG704:AL704"/>
    <mergeCell ref="CO703:CT703"/>
    <mergeCell ref="CU703:CZ703"/>
    <mergeCell ref="DA703:DF703"/>
    <mergeCell ref="DG703:DL703"/>
    <mergeCell ref="DM703:DR703"/>
    <mergeCell ref="DS703:DX703"/>
    <mergeCell ref="BE703:BJ703"/>
    <mergeCell ref="BK703:BP703"/>
    <mergeCell ref="BQ703:BV703"/>
    <mergeCell ref="BW703:CB703"/>
    <mergeCell ref="CC703:CH703"/>
    <mergeCell ref="CI703:CN703"/>
    <mergeCell ref="EQ702:EV702"/>
    <mergeCell ref="A703:H703"/>
    <mergeCell ref="I703:N703"/>
    <mergeCell ref="O703:T703"/>
    <mergeCell ref="U703:Z703"/>
    <mergeCell ref="AA703:AF703"/>
    <mergeCell ref="AG703:AL703"/>
    <mergeCell ref="AM703:AR703"/>
    <mergeCell ref="AS703:AX703"/>
    <mergeCell ref="AY703:BD703"/>
    <mergeCell ref="DG702:DL702"/>
    <mergeCell ref="DM702:DR702"/>
    <mergeCell ref="DS702:DX702"/>
    <mergeCell ref="DY702:ED702"/>
    <mergeCell ref="EE702:EJ702"/>
    <mergeCell ref="EK702:EP702"/>
    <mergeCell ref="BW702:CB702"/>
    <mergeCell ref="CC702:CH702"/>
    <mergeCell ref="CI702:CN702"/>
    <mergeCell ref="CO702:CT702"/>
    <mergeCell ref="CU702:CZ702"/>
    <mergeCell ref="DA702:DF702"/>
    <mergeCell ref="AM702:AR702"/>
    <mergeCell ref="AS702:AX702"/>
    <mergeCell ref="AY702:BD702"/>
    <mergeCell ref="BE702:BJ702"/>
    <mergeCell ref="BK702:BP702"/>
    <mergeCell ref="BQ702:BV702"/>
    <mergeCell ref="DY701:ED701"/>
    <mergeCell ref="EE701:EJ701"/>
    <mergeCell ref="EK701:EP701"/>
    <mergeCell ref="EQ701:EV701"/>
    <mergeCell ref="A702:H702"/>
    <mergeCell ref="I702:N702"/>
    <mergeCell ref="O702:T702"/>
    <mergeCell ref="U702:Z702"/>
    <mergeCell ref="AA702:AF702"/>
    <mergeCell ref="AG702:AL702"/>
    <mergeCell ref="CO701:CT701"/>
    <mergeCell ref="CU701:CZ701"/>
    <mergeCell ref="DA701:DF701"/>
    <mergeCell ref="DG701:DL701"/>
    <mergeCell ref="DM701:DR701"/>
    <mergeCell ref="DS701:DX701"/>
    <mergeCell ref="BE701:BJ701"/>
    <mergeCell ref="BK701:BP701"/>
    <mergeCell ref="BQ701:BV701"/>
    <mergeCell ref="BW701:CB701"/>
    <mergeCell ref="CC701:CH701"/>
    <mergeCell ref="CI701:CN701"/>
    <mergeCell ref="EQ700:EV700"/>
    <mergeCell ref="A701:H701"/>
    <mergeCell ref="I701:N701"/>
    <mergeCell ref="O701:T701"/>
    <mergeCell ref="U701:Z701"/>
    <mergeCell ref="AA701:AF701"/>
    <mergeCell ref="AG701:AL701"/>
    <mergeCell ref="AM701:AR701"/>
    <mergeCell ref="AS701:AX701"/>
    <mergeCell ref="AY701:BD701"/>
    <mergeCell ref="DG700:DL700"/>
    <mergeCell ref="DM700:DR700"/>
    <mergeCell ref="DS700:DX700"/>
    <mergeCell ref="DY700:ED700"/>
    <mergeCell ref="EE700:EJ700"/>
    <mergeCell ref="EK700:EP700"/>
    <mergeCell ref="BW700:CB700"/>
    <mergeCell ref="CC700:CH700"/>
    <mergeCell ref="CI700:CN700"/>
    <mergeCell ref="CO700:CT700"/>
    <mergeCell ref="CU700:CZ700"/>
    <mergeCell ref="DA700:DF700"/>
    <mergeCell ref="AM700:AR700"/>
    <mergeCell ref="AS700:AX700"/>
    <mergeCell ref="AY700:BD700"/>
    <mergeCell ref="BE700:BJ700"/>
    <mergeCell ref="BK700:BP700"/>
    <mergeCell ref="BQ700:BV700"/>
    <mergeCell ref="A700:H700"/>
    <mergeCell ref="I700:N700"/>
    <mergeCell ref="O700:T700"/>
    <mergeCell ref="U700:Z700"/>
    <mergeCell ref="AA700:AF700"/>
    <mergeCell ref="AG700:AL700"/>
    <mergeCell ref="DM699:DR699"/>
    <mergeCell ref="DS699:DX699"/>
    <mergeCell ref="DY699:ED699"/>
    <mergeCell ref="EE699:EJ699"/>
    <mergeCell ref="EK699:EP699"/>
    <mergeCell ref="EQ699:EV699"/>
    <mergeCell ref="CC699:CH699"/>
    <mergeCell ref="CI699:CN699"/>
    <mergeCell ref="CO699:CT699"/>
    <mergeCell ref="CU699:CZ699"/>
    <mergeCell ref="DA699:DF699"/>
    <mergeCell ref="DG699:DL699"/>
    <mergeCell ref="AS699:AX699"/>
    <mergeCell ref="AY699:BD699"/>
    <mergeCell ref="BE699:BJ699"/>
    <mergeCell ref="BK699:BP699"/>
    <mergeCell ref="BQ699:BV699"/>
    <mergeCell ref="BW699:CB699"/>
    <mergeCell ref="EQ694:EV694"/>
    <mergeCell ref="A696:H699"/>
    <mergeCell ref="DR696:DZ696"/>
    <mergeCell ref="DL697:EC697"/>
    <mergeCell ref="I699:N699"/>
    <mergeCell ref="O699:T699"/>
    <mergeCell ref="U699:Z699"/>
    <mergeCell ref="AA699:AF699"/>
    <mergeCell ref="AG699:AL699"/>
    <mergeCell ref="AM699:AR699"/>
    <mergeCell ref="DG694:DL694"/>
    <mergeCell ref="DM694:DR694"/>
    <mergeCell ref="DS694:DX694"/>
    <mergeCell ref="DY694:ED694"/>
    <mergeCell ref="EE694:EJ694"/>
    <mergeCell ref="EK694:EP694"/>
    <mergeCell ref="BW694:CB694"/>
    <mergeCell ref="CC694:CH694"/>
    <mergeCell ref="CI694:CN694"/>
    <mergeCell ref="CO694:CT694"/>
    <mergeCell ref="CU694:CZ694"/>
    <mergeCell ref="DA694:DF694"/>
    <mergeCell ref="AM694:AR694"/>
    <mergeCell ref="AS694:AX694"/>
    <mergeCell ref="AY694:BD694"/>
    <mergeCell ref="BE694:BJ694"/>
    <mergeCell ref="BK694:BP694"/>
    <mergeCell ref="BQ694:BV694"/>
    <mergeCell ref="DY693:ED693"/>
    <mergeCell ref="EE693:EJ693"/>
    <mergeCell ref="EK693:EP693"/>
    <mergeCell ref="EQ693:EV693"/>
    <mergeCell ref="A694:H694"/>
    <mergeCell ref="I694:N694"/>
    <mergeCell ref="O694:T694"/>
    <mergeCell ref="U694:Z694"/>
    <mergeCell ref="AA694:AF694"/>
    <mergeCell ref="AG694:AL694"/>
    <mergeCell ref="CO693:CT693"/>
    <mergeCell ref="CU693:CZ693"/>
    <mergeCell ref="DA693:DF693"/>
    <mergeCell ref="DG693:DL693"/>
    <mergeCell ref="DM693:DR693"/>
    <mergeCell ref="DS693:DX693"/>
    <mergeCell ref="BE693:BJ693"/>
    <mergeCell ref="BK693:BP693"/>
    <mergeCell ref="BQ693:BV693"/>
    <mergeCell ref="BW693:CB693"/>
    <mergeCell ref="CC693:CH693"/>
    <mergeCell ref="CI693:CN693"/>
    <mergeCell ref="EQ692:EV692"/>
    <mergeCell ref="A693:H693"/>
    <mergeCell ref="I693:N693"/>
    <mergeCell ref="O693:T693"/>
    <mergeCell ref="U693:Z693"/>
    <mergeCell ref="AA693:AF693"/>
    <mergeCell ref="AG693:AL693"/>
    <mergeCell ref="AM693:AR693"/>
    <mergeCell ref="AS693:AX693"/>
    <mergeCell ref="AY693:BD693"/>
    <mergeCell ref="DG692:DL692"/>
    <mergeCell ref="DM692:DR692"/>
    <mergeCell ref="DS692:DX692"/>
    <mergeCell ref="DY692:ED692"/>
    <mergeCell ref="EE692:EJ692"/>
    <mergeCell ref="EK692:EP692"/>
    <mergeCell ref="BW692:CB692"/>
    <mergeCell ref="CC692:CH692"/>
    <mergeCell ref="CI692:CN692"/>
    <mergeCell ref="CO692:CT692"/>
    <mergeCell ref="CU692:CZ692"/>
    <mergeCell ref="DA692:DF692"/>
    <mergeCell ref="AM692:AR692"/>
    <mergeCell ref="AS692:AX692"/>
    <mergeCell ref="AY692:BD692"/>
    <mergeCell ref="BE692:BJ692"/>
    <mergeCell ref="BK692:BP692"/>
    <mergeCell ref="BQ692:BV692"/>
    <mergeCell ref="DY691:ED691"/>
    <mergeCell ref="EE691:EJ691"/>
    <mergeCell ref="EK691:EP691"/>
    <mergeCell ref="EQ691:EV691"/>
    <mergeCell ref="A692:H692"/>
    <mergeCell ref="I692:N692"/>
    <mergeCell ref="O692:T692"/>
    <mergeCell ref="U692:Z692"/>
    <mergeCell ref="AA692:AF692"/>
    <mergeCell ref="AG692:AL692"/>
    <mergeCell ref="CO691:CT691"/>
    <mergeCell ref="CU691:CZ691"/>
    <mergeCell ref="DA691:DF691"/>
    <mergeCell ref="DG691:DL691"/>
    <mergeCell ref="DM691:DR691"/>
    <mergeCell ref="DS691:DX691"/>
    <mergeCell ref="BE691:BJ691"/>
    <mergeCell ref="BK691:BP691"/>
    <mergeCell ref="BQ691:BV691"/>
    <mergeCell ref="BW691:CB691"/>
    <mergeCell ref="CC691:CH691"/>
    <mergeCell ref="CI691:CN691"/>
    <mergeCell ref="EQ690:EV690"/>
    <mergeCell ref="A691:H691"/>
    <mergeCell ref="I691:N691"/>
    <mergeCell ref="O691:T691"/>
    <mergeCell ref="U691:Z691"/>
    <mergeCell ref="AA691:AF691"/>
    <mergeCell ref="AG691:AL691"/>
    <mergeCell ref="AM691:AR691"/>
    <mergeCell ref="AS691:AX691"/>
    <mergeCell ref="AY691:BD691"/>
    <mergeCell ref="DG690:DL690"/>
    <mergeCell ref="DM690:DR690"/>
    <mergeCell ref="DS690:DX690"/>
    <mergeCell ref="DY690:ED690"/>
    <mergeCell ref="EE690:EJ690"/>
    <mergeCell ref="EK690:EP690"/>
    <mergeCell ref="BW690:CB690"/>
    <mergeCell ref="CC690:CH690"/>
    <mergeCell ref="CI690:CN690"/>
    <mergeCell ref="CO690:CT690"/>
    <mergeCell ref="CU690:CZ690"/>
    <mergeCell ref="DA690:DF690"/>
    <mergeCell ref="AM690:AR690"/>
    <mergeCell ref="AS690:AX690"/>
    <mergeCell ref="AY690:BD690"/>
    <mergeCell ref="BE690:BJ690"/>
    <mergeCell ref="BK690:BP690"/>
    <mergeCell ref="BQ690:BV690"/>
    <mergeCell ref="DY689:ED689"/>
    <mergeCell ref="EE689:EJ689"/>
    <mergeCell ref="EK689:EP689"/>
    <mergeCell ref="EQ689:EV689"/>
    <mergeCell ref="A690:H690"/>
    <mergeCell ref="I690:N690"/>
    <mergeCell ref="O690:T690"/>
    <mergeCell ref="U690:Z690"/>
    <mergeCell ref="AA690:AF690"/>
    <mergeCell ref="AG690:AL690"/>
    <mergeCell ref="CO689:CT689"/>
    <mergeCell ref="CU689:CZ689"/>
    <mergeCell ref="DA689:DF689"/>
    <mergeCell ref="DG689:DL689"/>
    <mergeCell ref="DM689:DR689"/>
    <mergeCell ref="DS689:DX689"/>
    <mergeCell ref="BE689:BJ689"/>
    <mergeCell ref="BK689:BP689"/>
    <mergeCell ref="BQ689:BV689"/>
    <mergeCell ref="BW689:CB689"/>
    <mergeCell ref="CC689:CH689"/>
    <mergeCell ref="CI689:CN689"/>
    <mergeCell ref="EQ688:EV688"/>
    <mergeCell ref="A689:H689"/>
    <mergeCell ref="I689:N689"/>
    <mergeCell ref="O689:T689"/>
    <mergeCell ref="U689:Z689"/>
    <mergeCell ref="AA689:AF689"/>
    <mergeCell ref="AG689:AL689"/>
    <mergeCell ref="AM689:AR689"/>
    <mergeCell ref="AS689:AX689"/>
    <mergeCell ref="AY689:BD689"/>
    <mergeCell ref="DG688:DL688"/>
    <mergeCell ref="DM688:DR688"/>
    <mergeCell ref="DS688:DX688"/>
    <mergeCell ref="DY688:ED688"/>
    <mergeCell ref="EE688:EJ688"/>
    <mergeCell ref="EK688:EP688"/>
    <mergeCell ref="BW688:CB688"/>
    <mergeCell ref="CC688:CH688"/>
    <mergeCell ref="CI688:CN688"/>
    <mergeCell ref="CO688:CT688"/>
    <mergeCell ref="CU688:CZ688"/>
    <mergeCell ref="DA688:DF688"/>
    <mergeCell ref="AM688:AR688"/>
    <mergeCell ref="AS688:AX688"/>
    <mergeCell ref="AY688:BD688"/>
    <mergeCell ref="BE688:BJ688"/>
    <mergeCell ref="BK688:BP688"/>
    <mergeCell ref="BQ688:BV688"/>
    <mergeCell ref="DY687:ED687"/>
    <mergeCell ref="EE687:EJ687"/>
    <mergeCell ref="EK687:EP687"/>
    <mergeCell ref="EQ687:EV687"/>
    <mergeCell ref="A688:H688"/>
    <mergeCell ref="I688:N688"/>
    <mergeCell ref="O688:T688"/>
    <mergeCell ref="U688:Z688"/>
    <mergeCell ref="AA688:AF688"/>
    <mergeCell ref="AG688:AL688"/>
    <mergeCell ref="CO687:CT687"/>
    <mergeCell ref="CU687:CZ687"/>
    <mergeCell ref="DA687:DF687"/>
    <mergeCell ref="DG687:DL687"/>
    <mergeCell ref="DM687:DR687"/>
    <mergeCell ref="DS687:DX687"/>
    <mergeCell ref="BE687:BJ687"/>
    <mergeCell ref="BK687:BP687"/>
    <mergeCell ref="BQ687:BV687"/>
    <mergeCell ref="BW687:CB687"/>
    <mergeCell ref="CC687:CH687"/>
    <mergeCell ref="CI687:CN687"/>
    <mergeCell ref="EQ686:EV686"/>
    <mergeCell ref="A687:H687"/>
    <mergeCell ref="I687:N687"/>
    <mergeCell ref="O687:T687"/>
    <mergeCell ref="U687:Z687"/>
    <mergeCell ref="AA687:AF687"/>
    <mergeCell ref="AG687:AL687"/>
    <mergeCell ref="AM687:AR687"/>
    <mergeCell ref="AS687:AX687"/>
    <mergeCell ref="AY687:BD687"/>
    <mergeCell ref="DG686:DL686"/>
    <mergeCell ref="DM686:DR686"/>
    <mergeCell ref="DS686:DX686"/>
    <mergeCell ref="DY686:ED686"/>
    <mergeCell ref="EE686:EJ686"/>
    <mergeCell ref="EK686:EP686"/>
    <mergeCell ref="BW686:CB686"/>
    <mergeCell ref="CC686:CH686"/>
    <mergeCell ref="CI686:CN686"/>
    <mergeCell ref="CO686:CT686"/>
    <mergeCell ref="CU686:CZ686"/>
    <mergeCell ref="DA686:DF686"/>
    <mergeCell ref="AM686:AR686"/>
    <mergeCell ref="AS686:AX686"/>
    <mergeCell ref="AY686:BD686"/>
    <mergeCell ref="BE686:BJ686"/>
    <mergeCell ref="BK686:BP686"/>
    <mergeCell ref="BQ686:BV686"/>
    <mergeCell ref="DY685:ED685"/>
    <mergeCell ref="EE685:EJ685"/>
    <mergeCell ref="EK685:EP685"/>
    <mergeCell ref="EQ685:EV685"/>
    <mergeCell ref="A686:H686"/>
    <mergeCell ref="I686:N686"/>
    <mergeCell ref="O686:T686"/>
    <mergeCell ref="U686:Z686"/>
    <mergeCell ref="AA686:AF686"/>
    <mergeCell ref="AG686:AL686"/>
    <mergeCell ref="CO685:CT685"/>
    <mergeCell ref="CU685:CZ685"/>
    <mergeCell ref="DA685:DF685"/>
    <mergeCell ref="DG685:DL685"/>
    <mergeCell ref="DM685:DR685"/>
    <mergeCell ref="DS685:DX685"/>
    <mergeCell ref="BE685:BJ685"/>
    <mergeCell ref="BK685:BP685"/>
    <mergeCell ref="BQ685:BV685"/>
    <mergeCell ref="BW685:CB685"/>
    <mergeCell ref="CC685:CH685"/>
    <mergeCell ref="CI685:CN685"/>
    <mergeCell ref="EQ684:EV684"/>
    <mergeCell ref="A685:H685"/>
    <mergeCell ref="I685:N685"/>
    <mergeCell ref="O685:T685"/>
    <mergeCell ref="U685:Z685"/>
    <mergeCell ref="AA685:AF685"/>
    <mergeCell ref="AG685:AL685"/>
    <mergeCell ref="AM685:AR685"/>
    <mergeCell ref="AS685:AX685"/>
    <mergeCell ref="AY685:BD685"/>
    <mergeCell ref="DG684:DL684"/>
    <mergeCell ref="DM684:DR684"/>
    <mergeCell ref="DS684:DX684"/>
    <mergeCell ref="DY684:ED684"/>
    <mergeCell ref="EE684:EJ684"/>
    <mergeCell ref="EK684:EP684"/>
    <mergeCell ref="BW684:CB684"/>
    <mergeCell ref="CC684:CH684"/>
    <mergeCell ref="CI684:CN684"/>
    <mergeCell ref="CO684:CT684"/>
    <mergeCell ref="CU684:CZ684"/>
    <mergeCell ref="DA684:DF684"/>
    <mergeCell ref="AM684:AR684"/>
    <mergeCell ref="AS684:AX684"/>
    <mergeCell ref="AY684:BD684"/>
    <mergeCell ref="BE684:BJ684"/>
    <mergeCell ref="BK684:BP684"/>
    <mergeCell ref="BQ684:BV684"/>
    <mergeCell ref="DY683:ED683"/>
    <mergeCell ref="EE683:EJ683"/>
    <mergeCell ref="EK683:EP683"/>
    <mergeCell ref="EQ683:EV683"/>
    <mergeCell ref="A684:H684"/>
    <mergeCell ref="I684:N684"/>
    <mergeCell ref="O684:T684"/>
    <mergeCell ref="U684:Z684"/>
    <mergeCell ref="AA684:AF684"/>
    <mergeCell ref="AG684:AL684"/>
    <mergeCell ref="CO683:CT683"/>
    <mergeCell ref="CU683:CZ683"/>
    <mergeCell ref="DA683:DF683"/>
    <mergeCell ref="DG683:DL683"/>
    <mergeCell ref="DM683:DR683"/>
    <mergeCell ref="DS683:DX683"/>
    <mergeCell ref="BE683:BJ683"/>
    <mergeCell ref="BK683:BP683"/>
    <mergeCell ref="BQ683:BV683"/>
    <mergeCell ref="BW683:CB683"/>
    <mergeCell ref="CC683:CH683"/>
    <mergeCell ref="CI683:CN683"/>
    <mergeCell ref="EQ682:EV682"/>
    <mergeCell ref="A683:H683"/>
    <mergeCell ref="I683:N683"/>
    <mergeCell ref="O683:T683"/>
    <mergeCell ref="U683:Z683"/>
    <mergeCell ref="AA683:AF683"/>
    <mergeCell ref="AG683:AL683"/>
    <mergeCell ref="AM683:AR683"/>
    <mergeCell ref="AS683:AX683"/>
    <mergeCell ref="AY683:BD683"/>
    <mergeCell ref="DG682:DL682"/>
    <mergeCell ref="DM682:DR682"/>
    <mergeCell ref="DS682:DX682"/>
    <mergeCell ref="DY682:ED682"/>
    <mergeCell ref="EE682:EJ682"/>
    <mergeCell ref="EK682:EP682"/>
    <mergeCell ref="BW682:CB682"/>
    <mergeCell ref="CC682:CH682"/>
    <mergeCell ref="CI682:CN682"/>
    <mergeCell ref="CO682:CT682"/>
    <mergeCell ref="CU682:CZ682"/>
    <mergeCell ref="DA682:DF682"/>
    <mergeCell ref="AM682:AR682"/>
    <mergeCell ref="AS682:AX682"/>
    <mergeCell ref="AY682:BD682"/>
    <mergeCell ref="BE682:BJ682"/>
    <mergeCell ref="BK682:BP682"/>
    <mergeCell ref="BQ682:BV682"/>
    <mergeCell ref="DY681:ED681"/>
    <mergeCell ref="EE681:EJ681"/>
    <mergeCell ref="EK681:EP681"/>
    <mergeCell ref="EQ681:EV681"/>
    <mergeCell ref="A682:H682"/>
    <mergeCell ref="I682:N682"/>
    <mergeCell ref="O682:T682"/>
    <mergeCell ref="U682:Z682"/>
    <mergeCell ref="AA682:AF682"/>
    <mergeCell ref="AG682:AL682"/>
    <mergeCell ref="CO681:CT681"/>
    <mergeCell ref="CU681:CZ681"/>
    <mergeCell ref="DA681:DF681"/>
    <mergeCell ref="DG681:DL681"/>
    <mergeCell ref="DM681:DR681"/>
    <mergeCell ref="DS681:DX681"/>
    <mergeCell ref="BE681:BJ681"/>
    <mergeCell ref="BK681:BP681"/>
    <mergeCell ref="BQ681:BV681"/>
    <mergeCell ref="BW681:CB681"/>
    <mergeCell ref="CC681:CH681"/>
    <mergeCell ref="CI681:CN681"/>
    <mergeCell ref="EQ680:EV680"/>
    <mergeCell ref="A681:H681"/>
    <mergeCell ref="I681:N681"/>
    <mergeCell ref="O681:T681"/>
    <mergeCell ref="U681:Z681"/>
    <mergeCell ref="AA681:AF681"/>
    <mergeCell ref="AG681:AL681"/>
    <mergeCell ref="AM681:AR681"/>
    <mergeCell ref="AS681:AX681"/>
    <mergeCell ref="AY681:BD681"/>
    <mergeCell ref="DG680:DL680"/>
    <mergeCell ref="DM680:DR680"/>
    <mergeCell ref="DS680:DX680"/>
    <mergeCell ref="DY680:ED680"/>
    <mergeCell ref="EE680:EJ680"/>
    <mergeCell ref="EK680:EP680"/>
    <mergeCell ref="BW680:CB680"/>
    <mergeCell ref="CC680:CH680"/>
    <mergeCell ref="CI680:CN680"/>
    <mergeCell ref="CO680:CT680"/>
    <mergeCell ref="CU680:CZ680"/>
    <mergeCell ref="DA680:DF680"/>
    <mergeCell ref="AM680:AR680"/>
    <mergeCell ref="AS680:AX680"/>
    <mergeCell ref="AY680:BD680"/>
    <mergeCell ref="BE680:BJ680"/>
    <mergeCell ref="BK680:BP680"/>
    <mergeCell ref="BQ680:BV680"/>
    <mergeCell ref="DY679:ED679"/>
    <mergeCell ref="EE679:EJ679"/>
    <mergeCell ref="EK679:EP679"/>
    <mergeCell ref="EQ679:EV679"/>
    <mergeCell ref="A680:H680"/>
    <mergeCell ref="I680:N680"/>
    <mergeCell ref="O680:T680"/>
    <mergeCell ref="U680:Z680"/>
    <mergeCell ref="AA680:AF680"/>
    <mergeCell ref="AG680:AL680"/>
    <mergeCell ref="CO679:CT679"/>
    <mergeCell ref="CU679:CZ679"/>
    <mergeCell ref="DA679:DF679"/>
    <mergeCell ref="DG679:DL679"/>
    <mergeCell ref="DM679:DR679"/>
    <mergeCell ref="DS679:DX679"/>
    <mergeCell ref="BE679:BJ679"/>
    <mergeCell ref="BK679:BP679"/>
    <mergeCell ref="BQ679:BV679"/>
    <mergeCell ref="BW679:CB679"/>
    <mergeCell ref="CC679:CH679"/>
    <mergeCell ref="CI679:CN679"/>
    <mergeCell ref="EQ678:EV678"/>
    <mergeCell ref="A679:H679"/>
    <mergeCell ref="I679:N679"/>
    <mergeCell ref="O679:T679"/>
    <mergeCell ref="U679:Z679"/>
    <mergeCell ref="AA679:AF679"/>
    <mergeCell ref="AG679:AL679"/>
    <mergeCell ref="AM679:AR679"/>
    <mergeCell ref="AS679:AX679"/>
    <mergeCell ref="AY679:BD679"/>
    <mergeCell ref="DG678:DL678"/>
    <mergeCell ref="DM678:DR678"/>
    <mergeCell ref="DS678:DX678"/>
    <mergeCell ref="DY678:ED678"/>
    <mergeCell ref="EE678:EJ678"/>
    <mergeCell ref="EK678:EP678"/>
    <mergeCell ref="BW678:CB678"/>
    <mergeCell ref="CC678:CH678"/>
    <mergeCell ref="CI678:CN678"/>
    <mergeCell ref="CO678:CT678"/>
    <mergeCell ref="CU678:CZ678"/>
    <mergeCell ref="DA678:DF678"/>
    <mergeCell ref="AM678:AR678"/>
    <mergeCell ref="AS678:AX678"/>
    <mergeCell ref="AY678:BD678"/>
    <mergeCell ref="BE678:BJ678"/>
    <mergeCell ref="BK678:BP678"/>
    <mergeCell ref="BQ678:BV678"/>
    <mergeCell ref="DY677:ED677"/>
    <mergeCell ref="EE677:EJ677"/>
    <mergeCell ref="EK677:EP677"/>
    <mergeCell ref="EQ677:EV677"/>
    <mergeCell ref="A678:H678"/>
    <mergeCell ref="I678:N678"/>
    <mergeCell ref="O678:T678"/>
    <mergeCell ref="U678:Z678"/>
    <mergeCell ref="AA678:AF678"/>
    <mergeCell ref="AG678:AL678"/>
    <mergeCell ref="CO677:CT677"/>
    <mergeCell ref="CU677:CZ677"/>
    <mergeCell ref="DA677:DF677"/>
    <mergeCell ref="DG677:DL677"/>
    <mergeCell ref="DM677:DR677"/>
    <mergeCell ref="DS677:DX677"/>
    <mergeCell ref="BE677:BJ677"/>
    <mergeCell ref="BK677:BP677"/>
    <mergeCell ref="BQ677:BV677"/>
    <mergeCell ref="BW677:CB677"/>
    <mergeCell ref="CC677:CH677"/>
    <mergeCell ref="CI677:CN677"/>
    <mergeCell ref="EQ676:EV676"/>
    <mergeCell ref="A677:H677"/>
    <mergeCell ref="I677:N677"/>
    <mergeCell ref="O677:T677"/>
    <mergeCell ref="U677:Z677"/>
    <mergeCell ref="AA677:AF677"/>
    <mergeCell ref="AG677:AL677"/>
    <mergeCell ref="AM677:AR677"/>
    <mergeCell ref="AS677:AX677"/>
    <mergeCell ref="AY677:BD677"/>
    <mergeCell ref="DG676:DL676"/>
    <mergeCell ref="DM676:DR676"/>
    <mergeCell ref="DS676:DX676"/>
    <mergeCell ref="DY676:ED676"/>
    <mergeCell ref="EE676:EJ676"/>
    <mergeCell ref="EK676:EP676"/>
    <mergeCell ref="BW676:CB676"/>
    <mergeCell ref="CC676:CH676"/>
    <mergeCell ref="CI676:CN676"/>
    <mergeCell ref="CO676:CT676"/>
    <mergeCell ref="CU676:CZ676"/>
    <mergeCell ref="DA676:DF676"/>
    <mergeCell ref="AM676:AR676"/>
    <mergeCell ref="AS676:AX676"/>
    <mergeCell ref="AY676:BD676"/>
    <mergeCell ref="BE676:BJ676"/>
    <mergeCell ref="BK676:BP676"/>
    <mergeCell ref="BQ676:BV676"/>
    <mergeCell ref="DY675:ED675"/>
    <mergeCell ref="EE675:EJ675"/>
    <mergeCell ref="EK675:EP675"/>
    <mergeCell ref="EQ675:EV675"/>
    <mergeCell ref="A676:H676"/>
    <mergeCell ref="I676:N676"/>
    <mergeCell ref="O676:T676"/>
    <mergeCell ref="U676:Z676"/>
    <mergeCell ref="AA676:AF676"/>
    <mergeCell ref="AG676:AL676"/>
    <mergeCell ref="CO675:CT675"/>
    <mergeCell ref="CU675:CZ675"/>
    <mergeCell ref="DA675:DF675"/>
    <mergeCell ref="DG675:DL675"/>
    <mergeCell ref="DM675:DR675"/>
    <mergeCell ref="DS675:DX675"/>
    <mergeCell ref="BE675:BJ675"/>
    <mergeCell ref="BK675:BP675"/>
    <mergeCell ref="BQ675:BV675"/>
    <mergeCell ref="BW675:CB675"/>
    <mergeCell ref="CC675:CH675"/>
    <mergeCell ref="CI675:CN675"/>
    <mergeCell ref="EQ674:EV674"/>
    <mergeCell ref="A675:H675"/>
    <mergeCell ref="I675:N675"/>
    <mergeCell ref="O675:T675"/>
    <mergeCell ref="U675:Z675"/>
    <mergeCell ref="AA675:AF675"/>
    <mergeCell ref="AG675:AL675"/>
    <mergeCell ref="AM675:AR675"/>
    <mergeCell ref="AS675:AX675"/>
    <mergeCell ref="AY675:BD675"/>
    <mergeCell ref="DG674:DL674"/>
    <mergeCell ref="DM674:DR674"/>
    <mergeCell ref="DS674:DX674"/>
    <mergeCell ref="DY674:ED674"/>
    <mergeCell ref="EE674:EJ674"/>
    <mergeCell ref="EK674:EP674"/>
    <mergeCell ref="BW674:CB674"/>
    <mergeCell ref="CC674:CH674"/>
    <mergeCell ref="CI674:CN674"/>
    <mergeCell ref="CO674:CT674"/>
    <mergeCell ref="CU674:CZ674"/>
    <mergeCell ref="DA674:DF674"/>
    <mergeCell ref="AM674:AR674"/>
    <mergeCell ref="AS674:AX674"/>
    <mergeCell ref="AY674:BD674"/>
    <mergeCell ref="BE674:BJ674"/>
    <mergeCell ref="BK674:BP674"/>
    <mergeCell ref="BQ674:BV674"/>
    <mergeCell ref="DY673:ED673"/>
    <mergeCell ref="EE673:EJ673"/>
    <mergeCell ref="EK673:EP673"/>
    <mergeCell ref="EQ673:EV673"/>
    <mergeCell ref="A674:H674"/>
    <mergeCell ref="I674:N674"/>
    <mergeCell ref="O674:T674"/>
    <mergeCell ref="U674:Z674"/>
    <mergeCell ref="AA674:AF674"/>
    <mergeCell ref="AG674:AL674"/>
    <mergeCell ref="CO673:CT673"/>
    <mergeCell ref="CU673:CZ673"/>
    <mergeCell ref="DA673:DF673"/>
    <mergeCell ref="DG673:DL673"/>
    <mergeCell ref="DM673:DR673"/>
    <mergeCell ref="DS673:DX673"/>
    <mergeCell ref="BE673:BJ673"/>
    <mergeCell ref="BK673:BP673"/>
    <mergeCell ref="BQ673:BV673"/>
    <mergeCell ref="BW673:CB673"/>
    <mergeCell ref="CC673:CH673"/>
    <mergeCell ref="CI673:CN673"/>
    <mergeCell ref="EQ672:EV672"/>
    <mergeCell ref="A673:H673"/>
    <mergeCell ref="I673:N673"/>
    <mergeCell ref="O673:T673"/>
    <mergeCell ref="U673:Z673"/>
    <mergeCell ref="AA673:AF673"/>
    <mergeCell ref="AG673:AL673"/>
    <mergeCell ref="AM673:AR673"/>
    <mergeCell ref="AS673:AX673"/>
    <mergeCell ref="AY673:BD673"/>
    <mergeCell ref="DG672:DL672"/>
    <mergeCell ref="DM672:DR672"/>
    <mergeCell ref="DS672:DX672"/>
    <mergeCell ref="DY672:ED672"/>
    <mergeCell ref="EE672:EJ672"/>
    <mergeCell ref="EK672:EP672"/>
    <mergeCell ref="BW672:CB672"/>
    <mergeCell ref="CC672:CH672"/>
    <mergeCell ref="CI672:CN672"/>
    <mergeCell ref="CO672:CT672"/>
    <mergeCell ref="CU672:CZ672"/>
    <mergeCell ref="DA672:DF672"/>
    <mergeCell ref="AM672:AR672"/>
    <mergeCell ref="AS672:AX672"/>
    <mergeCell ref="AY672:BD672"/>
    <mergeCell ref="BE672:BJ672"/>
    <mergeCell ref="BK672:BP672"/>
    <mergeCell ref="BQ672:BV672"/>
    <mergeCell ref="DY671:ED671"/>
    <mergeCell ref="EE671:EJ671"/>
    <mergeCell ref="EK671:EP671"/>
    <mergeCell ref="EQ671:EV671"/>
    <mergeCell ref="A672:H672"/>
    <mergeCell ref="I672:N672"/>
    <mergeCell ref="O672:T672"/>
    <mergeCell ref="U672:Z672"/>
    <mergeCell ref="AA672:AF672"/>
    <mergeCell ref="AG672:AL672"/>
    <mergeCell ref="CO671:CT671"/>
    <mergeCell ref="CU671:CZ671"/>
    <mergeCell ref="DA671:DF671"/>
    <mergeCell ref="DG671:DL671"/>
    <mergeCell ref="DM671:DR671"/>
    <mergeCell ref="DS671:DX671"/>
    <mergeCell ref="BE671:BJ671"/>
    <mergeCell ref="BK671:BP671"/>
    <mergeCell ref="BQ671:BV671"/>
    <mergeCell ref="BW671:CB671"/>
    <mergeCell ref="CC671:CH671"/>
    <mergeCell ref="CI671:CN671"/>
    <mergeCell ref="EQ670:EV670"/>
    <mergeCell ref="A671:H671"/>
    <mergeCell ref="I671:N671"/>
    <mergeCell ref="O671:T671"/>
    <mergeCell ref="U671:Z671"/>
    <mergeCell ref="AA671:AF671"/>
    <mergeCell ref="AG671:AL671"/>
    <mergeCell ref="AM671:AR671"/>
    <mergeCell ref="AS671:AX671"/>
    <mergeCell ref="AY671:BD671"/>
    <mergeCell ref="DG670:DL670"/>
    <mergeCell ref="DM670:DR670"/>
    <mergeCell ref="DS670:DX670"/>
    <mergeCell ref="DY670:ED670"/>
    <mergeCell ref="EE670:EJ670"/>
    <mergeCell ref="EK670:EP670"/>
    <mergeCell ref="BW670:CB670"/>
    <mergeCell ref="CC670:CH670"/>
    <mergeCell ref="CI670:CN670"/>
    <mergeCell ref="CO670:CT670"/>
    <mergeCell ref="CU670:CZ670"/>
    <mergeCell ref="DA670:DF670"/>
    <mergeCell ref="AM670:AR670"/>
    <mergeCell ref="AS670:AX670"/>
    <mergeCell ref="AY670:BD670"/>
    <mergeCell ref="BE670:BJ670"/>
    <mergeCell ref="BK670:BP670"/>
    <mergeCell ref="BQ670:BV670"/>
    <mergeCell ref="DY669:ED669"/>
    <mergeCell ref="EE669:EJ669"/>
    <mergeCell ref="EK669:EP669"/>
    <mergeCell ref="EQ669:EV669"/>
    <mergeCell ref="A670:H670"/>
    <mergeCell ref="I670:N670"/>
    <mergeCell ref="O670:T670"/>
    <mergeCell ref="U670:Z670"/>
    <mergeCell ref="AA670:AF670"/>
    <mergeCell ref="AG670:AL670"/>
    <mergeCell ref="CO669:CT669"/>
    <mergeCell ref="CU669:CZ669"/>
    <mergeCell ref="DA669:DF669"/>
    <mergeCell ref="DG669:DL669"/>
    <mergeCell ref="DM669:DR669"/>
    <mergeCell ref="DS669:DX669"/>
    <mergeCell ref="BE669:BJ669"/>
    <mergeCell ref="BK669:BP669"/>
    <mergeCell ref="BQ669:BV669"/>
    <mergeCell ref="BW669:CB669"/>
    <mergeCell ref="CC669:CH669"/>
    <mergeCell ref="CI669:CN669"/>
    <mergeCell ref="EQ668:EV668"/>
    <mergeCell ref="A669:H669"/>
    <mergeCell ref="I669:N669"/>
    <mergeCell ref="O669:T669"/>
    <mergeCell ref="U669:Z669"/>
    <mergeCell ref="AA669:AF669"/>
    <mergeCell ref="AG669:AL669"/>
    <mergeCell ref="AM669:AR669"/>
    <mergeCell ref="AS669:AX669"/>
    <mergeCell ref="AY669:BD669"/>
    <mergeCell ref="DG668:DL668"/>
    <mergeCell ref="DM668:DR668"/>
    <mergeCell ref="DS668:DX668"/>
    <mergeCell ref="DY668:ED668"/>
    <mergeCell ref="EE668:EJ668"/>
    <mergeCell ref="EK668:EP668"/>
    <mergeCell ref="BW668:CB668"/>
    <mergeCell ref="CC668:CH668"/>
    <mergeCell ref="CI668:CN668"/>
    <mergeCell ref="CO668:CT668"/>
    <mergeCell ref="CU668:CZ668"/>
    <mergeCell ref="DA668:DF668"/>
    <mergeCell ref="AM668:AR668"/>
    <mergeCell ref="AS668:AX668"/>
    <mergeCell ref="AY668:BD668"/>
    <mergeCell ref="BE668:BJ668"/>
    <mergeCell ref="BK668:BP668"/>
    <mergeCell ref="BQ668:BV668"/>
    <mergeCell ref="DY667:ED667"/>
    <mergeCell ref="EE667:EJ667"/>
    <mergeCell ref="EK667:EP667"/>
    <mergeCell ref="EQ667:EV667"/>
    <mergeCell ref="A668:H668"/>
    <mergeCell ref="I668:N668"/>
    <mergeCell ref="O668:T668"/>
    <mergeCell ref="U668:Z668"/>
    <mergeCell ref="AA668:AF668"/>
    <mergeCell ref="AG668:AL668"/>
    <mergeCell ref="CO667:CT667"/>
    <mergeCell ref="CU667:CZ667"/>
    <mergeCell ref="DA667:DF667"/>
    <mergeCell ref="DG667:DL667"/>
    <mergeCell ref="DM667:DR667"/>
    <mergeCell ref="DS667:DX667"/>
    <mergeCell ref="BE667:BJ667"/>
    <mergeCell ref="BK667:BP667"/>
    <mergeCell ref="BQ667:BV667"/>
    <mergeCell ref="BW667:CB667"/>
    <mergeCell ref="CC667:CH667"/>
    <mergeCell ref="CI667:CN667"/>
    <mergeCell ref="EQ666:EV666"/>
    <mergeCell ref="A667:H667"/>
    <mergeCell ref="I667:N667"/>
    <mergeCell ref="O667:T667"/>
    <mergeCell ref="U667:Z667"/>
    <mergeCell ref="AA667:AF667"/>
    <mergeCell ref="AG667:AL667"/>
    <mergeCell ref="AM667:AR667"/>
    <mergeCell ref="AS667:AX667"/>
    <mergeCell ref="AY667:BD667"/>
    <mergeCell ref="DG666:DL666"/>
    <mergeCell ref="DM666:DR666"/>
    <mergeCell ref="DS666:DX666"/>
    <mergeCell ref="DY666:ED666"/>
    <mergeCell ref="EE666:EJ666"/>
    <mergeCell ref="EK666:EP666"/>
    <mergeCell ref="BW666:CB666"/>
    <mergeCell ref="CC666:CH666"/>
    <mergeCell ref="CI666:CN666"/>
    <mergeCell ref="CO666:CT666"/>
    <mergeCell ref="CU666:CZ666"/>
    <mergeCell ref="DA666:DF666"/>
    <mergeCell ref="AM666:AR666"/>
    <mergeCell ref="AS666:AX666"/>
    <mergeCell ref="AY666:BD666"/>
    <mergeCell ref="BE666:BJ666"/>
    <mergeCell ref="BK666:BP666"/>
    <mergeCell ref="BQ666:BV666"/>
    <mergeCell ref="DY665:ED665"/>
    <mergeCell ref="EE665:EJ665"/>
    <mergeCell ref="EK665:EP665"/>
    <mergeCell ref="EQ665:EV665"/>
    <mergeCell ref="A666:H666"/>
    <mergeCell ref="I666:N666"/>
    <mergeCell ref="O666:T666"/>
    <mergeCell ref="U666:Z666"/>
    <mergeCell ref="AA666:AF666"/>
    <mergeCell ref="AG666:AL666"/>
    <mergeCell ref="CO665:CT665"/>
    <mergeCell ref="CU665:CZ665"/>
    <mergeCell ref="DA665:DF665"/>
    <mergeCell ref="DG665:DL665"/>
    <mergeCell ref="DM665:DR665"/>
    <mergeCell ref="DS665:DX665"/>
    <mergeCell ref="BE665:BJ665"/>
    <mergeCell ref="BK665:BP665"/>
    <mergeCell ref="BQ665:BV665"/>
    <mergeCell ref="BW665:CB665"/>
    <mergeCell ref="CC665:CH665"/>
    <mergeCell ref="CI665:CN665"/>
    <mergeCell ref="EQ664:EV664"/>
    <mergeCell ref="A665:H665"/>
    <mergeCell ref="I665:N665"/>
    <mergeCell ref="O665:T665"/>
    <mergeCell ref="U665:Z665"/>
    <mergeCell ref="AA665:AF665"/>
    <mergeCell ref="AG665:AL665"/>
    <mergeCell ref="AM665:AR665"/>
    <mergeCell ref="AS665:AX665"/>
    <mergeCell ref="AY665:BD665"/>
    <mergeCell ref="DG664:DL664"/>
    <mergeCell ref="DM664:DR664"/>
    <mergeCell ref="DS664:DX664"/>
    <mergeCell ref="DY664:ED664"/>
    <mergeCell ref="EE664:EJ664"/>
    <mergeCell ref="EK664:EP664"/>
    <mergeCell ref="BW664:CB664"/>
    <mergeCell ref="CC664:CH664"/>
    <mergeCell ref="CI664:CN664"/>
    <mergeCell ref="CO664:CT664"/>
    <mergeCell ref="CU664:CZ664"/>
    <mergeCell ref="DA664:DF664"/>
    <mergeCell ref="AM664:AR664"/>
    <mergeCell ref="AS664:AX664"/>
    <mergeCell ref="AY664:BD664"/>
    <mergeCell ref="BE664:BJ664"/>
    <mergeCell ref="BK664:BP664"/>
    <mergeCell ref="BQ664:BV664"/>
    <mergeCell ref="A664:H664"/>
    <mergeCell ref="I664:N664"/>
    <mergeCell ref="O664:T664"/>
    <mergeCell ref="U664:Z664"/>
    <mergeCell ref="AA664:AF664"/>
    <mergeCell ref="AG664:AL664"/>
    <mergeCell ref="DM663:DR663"/>
    <mergeCell ref="DS663:DX663"/>
    <mergeCell ref="DY663:ED663"/>
    <mergeCell ref="EE663:EJ663"/>
    <mergeCell ref="EK663:EP663"/>
    <mergeCell ref="EQ663:EV663"/>
    <mergeCell ref="CC663:CH663"/>
    <mergeCell ref="CI663:CN663"/>
    <mergeCell ref="CO663:CT663"/>
    <mergeCell ref="CU663:CZ663"/>
    <mergeCell ref="DA663:DF663"/>
    <mergeCell ref="DG663:DL663"/>
    <mergeCell ref="AS663:AX663"/>
    <mergeCell ref="AY663:BD663"/>
    <mergeCell ref="BE663:BJ663"/>
    <mergeCell ref="BK663:BP663"/>
    <mergeCell ref="BQ663:BV663"/>
    <mergeCell ref="BW663:CB663"/>
    <mergeCell ref="EQ658:EV658"/>
    <mergeCell ref="A660:H663"/>
    <mergeCell ref="DR660:DZ660"/>
    <mergeCell ref="DL661:EC661"/>
    <mergeCell ref="I663:N663"/>
    <mergeCell ref="O663:T663"/>
    <mergeCell ref="U663:Z663"/>
    <mergeCell ref="AA663:AF663"/>
    <mergeCell ref="AG663:AL663"/>
    <mergeCell ref="AM663:AR663"/>
    <mergeCell ref="DG658:DL658"/>
    <mergeCell ref="DM658:DR658"/>
    <mergeCell ref="DS658:DX658"/>
    <mergeCell ref="DY658:ED658"/>
    <mergeCell ref="EE658:EJ658"/>
    <mergeCell ref="EK658:EP658"/>
    <mergeCell ref="BW658:CB658"/>
    <mergeCell ref="CC658:CH658"/>
    <mergeCell ref="CI658:CN658"/>
    <mergeCell ref="CO658:CT658"/>
    <mergeCell ref="CU658:CZ658"/>
    <mergeCell ref="DA658:DF658"/>
    <mergeCell ref="AM658:AR658"/>
    <mergeCell ref="AS658:AX658"/>
    <mergeCell ref="AY658:BD658"/>
    <mergeCell ref="BE658:BJ658"/>
    <mergeCell ref="BK658:BP658"/>
    <mergeCell ref="BQ658:BV658"/>
    <mergeCell ref="DY657:ED657"/>
    <mergeCell ref="EE657:EJ657"/>
    <mergeCell ref="EK657:EP657"/>
    <mergeCell ref="EQ657:EV657"/>
    <mergeCell ref="A658:H658"/>
    <mergeCell ref="I658:N658"/>
    <mergeCell ref="O658:T658"/>
    <mergeCell ref="U658:Z658"/>
    <mergeCell ref="AA658:AF658"/>
    <mergeCell ref="AG658:AL658"/>
    <mergeCell ref="CO657:CT657"/>
    <mergeCell ref="CU657:CZ657"/>
    <mergeCell ref="DA657:DF657"/>
    <mergeCell ref="DG657:DL657"/>
    <mergeCell ref="DM657:DR657"/>
    <mergeCell ref="DS657:DX657"/>
    <mergeCell ref="BE657:BJ657"/>
    <mergeCell ref="BK657:BP657"/>
    <mergeCell ref="BQ657:BV657"/>
    <mergeCell ref="BW657:CB657"/>
    <mergeCell ref="CC657:CH657"/>
    <mergeCell ref="CI657:CN657"/>
    <mergeCell ref="EQ656:EV656"/>
    <mergeCell ref="A657:H657"/>
    <mergeCell ref="I657:N657"/>
    <mergeCell ref="O657:T657"/>
    <mergeCell ref="U657:Z657"/>
    <mergeCell ref="AA657:AF657"/>
    <mergeCell ref="AG657:AL657"/>
    <mergeCell ref="AM657:AR657"/>
    <mergeCell ref="AS657:AX657"/>
    <mergeCell ref="AY657:BD657"/>
    <mergeCell ref="DG656:DL656"/>
    <mergeCell ref="DM656:DR656"/>
    <mergeCell ref="DS656:DX656"/>
    <mergeCell ref="DY656:ED656"/>
    <mergeCell ref="EE656:EJ656"/>
    <mergeCell ref="EK656:EP656"/>
    <mergeCell ref="BW656:CB656"/>
    <mergeCell ref="CC656:CH656"/>
    <mergeCell ref="CI656:CN656"/>
    <mergeCell ref="CO656:CT656"/>
    <mergeCell ref="CU656:CZ656"/>
    <mergeCell ref="DA656:DF656"/>
    <mergeCell ref="AM656:AR656"/>
    <mergeCell ref="AS656:AX656"/>
    <mergeCell ref="AY656:BD656"/>
    <mergeCell ref="BE656:BJ656"/>
    <mergeCell ref="BK656:BP656"/>
    <mergeCell ref="BQ656:BV656"/>
    <mergeCell ref="DY655:ED655"/>
    <mergeCell ref="EE655:EJ655"/>
    <mergeCell ref="EK655:EP655"/>
    <mergeCell ref="EQ655:EV655"/>
    <mergeCell ref="A656:H656"/>
    <mergeCell ref="I656:N656"/>
    <mergeCell ref="O656:T656"/>
    <mergeCell ref="U656:Z656"/>
    <mergeCell ref="AA656:AF656"/>
    <mergeCell ref="AG656:AL656"/>
    <mergeCell ref="CO655:CT655"/>
    <mergeCell ref="CU655:CZ655"/>
    <mergeCell ref="DA655:DF655"/>
    <mergeCell ref="DG655:DL655"/>
    <mergeCell ref="DM655:DR655"/>
    <mergeCell ref="DS655:DX655"/>
    <mergeCell ref="BE655:BJ655"/>
    <mergeCell ref="BK655:BP655"/>
    <mergeCell ref="BQ655:BV655"/>
    <mergeCell ref="BW655:CB655"/>
    <mergeCell ref="CC655:CH655"/>
    <mergeCell ref="CI655:CN655"/>
    <mergeCell ref="EQ654:EV654"/>
    <mergeCell ref="A655:H655"/>
    <mergeCell ref="I655:N655"/>
    <mergeCell ref="O655:T655"/>
    <mergeCell ref="U655:Z655"/>
    <mergeCell ref="AA655:AF655"/>
    <mergeCell ref="AG655:AL655"/>
    <mergeCell ref="AM655:AR655"/>
    <mergeCell ref="AS655:AX655"/>
    <mergeCell ref="AY655:BD655"/>
    <mergeCell ref="DG654:DL654"/>
    <mergeCell ref="DM654:DR654"/>
    <mergeCell ref="DS654:DX654"/>
    <mergeCell ref="DY654:ED654"/>
    <mergeCell ref="EE654:EJ654"/>
    <mergeCell ref="EK654:EP654"/>
    <mergeCell ref="BW654:CB654"/>
    <mergeCell ref="CC654:CH654"/>
    <mergeCell ref="CI654:CN654"/>
    <mergeCell ref="CO654:CT654"/>
    <mergeCell ref="CU654:CZ654"/>
    <mergeCell ref="DA654:DF654"/>
    <mergeCell ref="AM654:AR654"/>
    <mergeCell ref="AS654:AX654"/>
    <mergeCell ref="AY654:BD654"/>
    <mergeCell ref="BE654:BJ654"/>
    <mergeCell ref="BK654:BP654"/>
    <mergeCell ref="BQ654:BV654"/>
    <mergeCell ref="DY653:ED653"/>
    <mergeCell ref="EE653:EJ653"/>
    <mergeCell ref="EK653:EP653"/>
    <mergeCell ref="EQ653:EV653"/>
    <mergeCell ref="A654:H654"/>
    <mergeCell ref="I654:N654"/>
    <mergeCell ref="O654:T654"/>
    <mergeCell ref="U654:Z654"/>
    <mergeCell ref="AA654:AF654"/>
    <mergeCell ref="AG654:AL654"/>
    <mergeCell ref="CO653:CT653"/>
    <mergeCell ref="CU653:CZ653"/>
    <mergeCell ref="DA653:DF653"/>
    <mergeCell ref="DG653:DL653"/>
    <mergeCell ref="DM653:DR653"/>
    <mergeCell ref="DS653:DX653"/>
    <mergeCell ref="BE653:BJ653"/>
    <mergeCell ref="BK653:BP653"/>
    <mergeCell ref="BQ653:BV653"/>
    <mergeCell ref="BW653:CB653"/>
    <mergeCell ref="CC653:CH653"/>
    <mergeCell ref="CI653:CN653"/>
    <mergeCell ref="EQ652:EV652"/>
    <mergeCell ref="A653:H653"/>
    <mergeCell ref="I653:N653"/>
    <mergeCell ref="O653:T653"/>
    <mergeCell ref="U653:Z653"/>
    <mergeCell ref="AA653:AF653"/>
    <mergeCell ref="AG653:AL653"/>
    <mergeCell ref="AM653:AR653"/>
    <mergeCell ref="AS653:AX653"/>
    <mergeCell ref="AY653:BD653"/>
    <mergeCell ref="DG652:DL652"/>
    <mergeCell ref="DM652:DR652"/>
    <mergeCell ref="DS652:DX652"/>
    <mergeCell ref="DY652:ED652"/>
    <mergeCell ref="EE652:EJ652"/>
    <mergeCell ref="EK652:EP652"/>
    <mergeCell ref="BW652:CB652"/>
    <mergeCell ref="CC652:CH652"/>
    <mergeCell ref="CI652:CN652"/>
    <mergeCell ref="CO652:CT652"/>
    <mergeCell ref="CU652:CZ652"/>
    <mergeCell ref="DA652:DF652"/>
    <mergeCell ref="AM652:AR652"/>
    <mergeCell ref="AS652:AX652"/>
    <mergeCell ref="AY652:BD652"/>
    <mergeCell ref="BE652:BJ652"/>
    <mergeCell ref="BK652:BP652"/>
    <mergeCell ref="BQ652:BV652"/>
    <mergeCell ref="DY651:ED651"/>
    <mergeCell ref="EE651:EJ651"/>
    <mergeCell ref="EK651:EP651"/>
    <mergeCell ref="EQ651:EV651"/>
    <mergeCell ref="A652:H652"/>
    <mergeCell ref="I652:N652"/>
    <mergeCell ref="O652:T652"/>
    <mergeCell ref="U652:Z652"/>
    <mergeCell ref="AA652:AF652"/>
    <mergeCell ref="AG652:AL652"/>
    <mergeCell ref="CO651:CT651"/>
    <mergeCell ref="CU651:CZ651"/>
    <mergeCell ref="DA651:DF651"/>
    <mergeCell ref="DG651:DL651"/>
    <mergeCell ref="DM651:DR651"/>
    <mergeCell ref="DS651:DX651"/>
    <mergeCell ref="BE651:BJ651"/>
    <mergeCell ref="BK651:BP651"/>
    <mergeCell ref="BQ651:BV651"/>
    <mergeCell ref="BW651:CB651"/>
    <mergeCell ref="CC651:CH651"/>
    <mergeCell ref="CI651:CN651"/>
    <mergeCell ref="EQ650:EV650"/>
    <mergeCell ref="A651:H651"/>
    <mergeCell ref="I651:N651"/>
    <mergeCell ref="O651:T651"/>
    <mergeCell ref="U651:Z651"/>
    <mergeCell ref="AA651:AF651"/>
    <mergeCell ref="AG651:AL651"/>
    <mergeCell ref="AM651:AR651"/>
    <mergeCell ref="AS651:AX651"/>
    <mergeCell ref="AY651:BD651"/>
    <mergeCell ref="DG650:DL650"/>
    <mergeCell ref="DM650:DR650"/>
    <mergeCell ref="DS650:DX650"/>
    <mergeCell ref="DY650:ED650"/>
    <mergeCell ref="EE650:EJ650"/>
    <mergeCell ref="EK650:EP650"/>
    <mergeCell ref="BW650:CB650"/>
    <mergeCell ref="CC650:CH650"/>
    <mergeCell ref="CI650:CN650"/>
    <mergeCell ref="CO650:CT650"/>
    <mergeCell ref="CU650:CZ650"/>
    <mergeCell ref="DA650:DF650"/>
    <mergeCell ref="AM650:AR650"/>
    <mergeCell ref="AS650:AX650"/>
    <mergeCell ref="AY650:BD650"/>
    <mergeCell ref="BE650:BJ650"/>
    <mergeCell ref="BK650:BP650"/>
    <mergeCell ref="BQ650:BV650"/>
    <mergeCell ref="DY649:ED649"/>
    <mergeCell ref="EE649:EJ649"/>
    <mergeCell ref="EK649:EP649"/>
    <mergeCell ref="EQ649:EV649"/>
    <mergeCell ref="A650:H650"/>
    <mergeCell ref="I650:N650"/>
    <mergeCell ref="O650:T650"/>
    <mergeCell ref="U650:Z650"/>
    <mergeCell ref="AA650:AF650"/>
    <mergeCell ref="AG650:AL650"/>
    <mergeCell ref="CO649:CT649"/>
    <mergeCell ref="CU649:CZ649"/>
    <mergeCell ref="DA649:DF649"/>
    <mergeCell ref="DG649:DL649"/>
    <mergeCell ref="DM649:DR649"/>
    <mergeCell ref="DS649:DX649"/>
    <mergeCell ref="BE649:BJ649"/>
    <mergeCell ref="BK649:BP649"/>
    <mergeCell ref="BQ649:BV649"/>
    <mergeCell ref="BW649:CB649"/>
    <mergeCell ref="CC649:CH649"/>
    <mergeCell ref="CI649:CN649"/>
    <mergeCell ref="EQ648:EV648"/>
    <mergeCell ref="A649:H649"/>
    <mergeCell ref="I649:N649"/>
    <mergeCell ref="O649:T649"/>
    <mergeCell ref="U649:Z649"/>
    <mergeCell ref="AA649:AF649"/>
    <mergeCell ref="AG649:AL649"/>
    <mergeCell ref="AM649:AR649"/>
    <mergeCell ref="AS649:AX649"/>
    <mergeCell ref="AY649:BD649"/>
    <mergeCell ref="DG648:DL648"/>
    <mergeCell ref="DM648:DR648"/>
    <mergeCell ref="DS648:DX648"/>
    <mergeCell ref="DY648:ED648"/>
    <mergeCell ref="EE648:EJ648"/>
    <mergeCell ref="EK648:EP648"/>
    <mergeCell ref="BW648:CB648"/>
    <mergeCell ref="CC648:CH648"/>
    <mergeCell ref="CI648:CN648"/>
    <mergeCell ref="CO648:CT648"/>
    <mergeCell ref="CU648:CZ648"/>
    <mergeCell ref="DA648:DF648"/>
    <mergeCell ref="AM648:AR648"/>
    <mergeCell ref="AS648:AX648"/>
    <mergeCell ref="AY648:BD648"/>
    <mergeCell ref="BE648:BJ648"/>
    <mergeCell ref="BK648:BP648"/>
    <mergeCell ref="BQ648:BV648"/>
    <mergeCell ref="DY647:ED647"/>
    <mergeCell ref="EE647:EJ647"/>
    <mergeCell ref="EK647:EP647"/>
    <mergeCell ref="EQ647:EV647"/>
    <mergeCell ref="A648:H648"/>
    <mergeCell ref="I648:N648"/>
    <mergeCell ref="O648:T648"/>
    <mergeCell ref="U648:Z648"/>
    <mergeCell ref="AA648:AF648"/>
    <mergeCell ref="AG648:AL648"/>
    <mergeCell ref="CO647:CT647"/>
    <mergeCell ref="CU647:CZ647"/>
    <mergeCell ref="DA647:DF647"/>
    <mergeCell ref="DG647:DL647"/>
    <mergeCell ref="DM647:DR647"/>
    <mergeCell ref="DS647:DX647"/>
    <mergeCell ref="BE647:BJ647"/>
    <mergeCell ref="BK647:BP647"/>
    <mergeCell ref="BQ647:BV647"/>
    <mergeCell ref="BW647:CB647"/>
    <mergeCell ref="CC647:CH647"/>
    <mergeCell ref="CI647:CN647"/>
    <mergeCell ref="EQ646:EV646"/>
    <mergeCell ref="A647:H647"/>
    <mergeCell ref="I647:N647"/>
    <mergeCell ref="O647:T647"/>
    <mergeCell ref="U647:Z647"/>
    <mergeCell ref="AA647:AF647"/>
    <mergeCell ref="AG647:AL647"/>
    <mergeCell ref="AM647:AR647"/>
    <mergeCell ref="AS647:AX647"/>
    <mergeCell ref="AY647:BD647"/>
    <mergeCell ref="DG646:DL646"/>
    <mergeCell ref="DM646:DR646"/>
    <mergeCell ref="DS646:DX646"/>
    <mergeCell ref="DY646:ED646"/>
    <mergeCell ref="EE646:EJ646"/>
    <mergeCell ref="EK646:EP646"/>
    <mergeCell ref="BW646:CB646"/>
    <mergeCell ref="CC646:CH646"/>
    <mergeCell ref="CI646:CN646"/>
    <mergeCell ref="CO646:CT646"/>
    <mergeCell ref="CU646:CZ646"/>
    <mergeCell ref="DA646:DF646"/>
    <mergeCell ref="AM646:AR646"/>
    <mergeCell ref="AS646:AX646"/>
    <mergeCell ref="AY646:BD646"/>
    <mergeCell ref="BE646:BJ646"/>
    <mergeCell ref="BK646:BP646"/>
    <mergeCell ref="BQ646:BV646"/>
    <mergeCell ref="DY645:ED645"/>
    <mergeCell ref="EE645:EJ645"/>
    <mergeCell ref="EK645:EP645"/>
    <mergeCell ref="EQ645:EV645"/>
    <mergeCell ref="A646:H646"/>
    <mergeCell ref="I646:N646"/>
    <mergeCell ref="O646:T646"/>
    <mergeCell ref="U646:Z646"/>
    <mergeCell ref="AA646:AF646"/>
    <mergeCell ref="AG646:AL646"/>
    <mergeCell ref="CO645:CT645"/>
    <mergeCell ref="CU645:CZ645"/>
    <mergeCell ref="DA645:DF645"/>
    <mergeCell ref="DG645:DL645"/>
    <mergeCell ref="DM645:DR645"/>
    <mergeCell ref="DS645:DX645"/>
    <mergeCell ref="BE645:BJ645"/>
    <mergeCell ref="BK645:BP645"/>
    <mergeCell ref="BQ645:BV645"/>
    <mergeCell ref="BW645:CB645"/>
    <mergeCell ref="CC645:CH645"/>
    <mergeCell ref="CI645:CN645"/>
    <mergeCell ref="EQ644:EV644"/>
    <mergeCell ref="A645:H645"/>
    <mergeCell ref="I645:N645"/>
    <mergeCell ref="O645:T645"/>
    <mergeCell ref="U645:Z645"/>
    <mergeCell ref="AA645:AF645"/>
    <mergeCell ref="AG645:AL645"/>
    <mergeCell ref="AM645:AR645"/>
    <mergeCell ref="AS645:AX645"/>
    <mergeCell ref="AY645:BD645"/>
    <mergeCell ref="DG644:DL644"/>
    <mergeCell ref="DM644:DR644"/>
    <mergeCell ref="DS644:DX644"/>
    <mergeCell ref="DY644:ED644"/>
    <mergeCell ref="EE644:EJ644"/>
    <mergeCell ref="EK644:EP644"/>
    <mergeCell ref="BW644:CB644"/>
    <mergeCell ref="CC644:CH644"/>
    <mergeCell ref="CI644:CN644"/>
    <mergeCell ref="CO644:CT644"/>
    <mergeCell ref="CU644:CZ644"/>
    <mergeCell ref="DA644:DF644"/>
    <mergeCell ref="AM644:AR644"/>
    <mergeCell ref="AS644:AX644"/>
    <mergeCell ref="AY644:BD644"/>
    <mergeCell ref="BE644:BJ644"/>
    <mergeCell ref="BK644:BP644"/>
    <mergeCell ref="BQ644:BV644"/>
    <mergeCell ref="DY643:ED643"/>
    <mergeCell ref="EE643:EJ643"/>
    <mergeCell ref="EK643:EP643"/>
    <mergeCell ref="EQ643:EV643"/>
    <mergeCell ref="A644:H644"/>
    <mergeCell ref="I644:N644"/>
    <mergeCell ref="O644:T644"/>
    <mergeCell ref="U644:Z644"/>
    <mergeCell ref="AA644:AF644"/>
    <mergeCell ref="AG644:AL644"/>
    <mergeCell ref="CO643:CT643"/>
    <mergeCell ref="CU643:CZ643"/>
    <mergeCell ref="DA643:DF643"/>
    <mergeCell ref="DG643:DL643"/>
    <mergeCell ref="DM643:DR643"/>
    <mergeCell ref="DS643:DX643"/>
    <mergeCell ref="BE643:BJ643"/>
    <mergeCell ref="BK643:BP643"/>
    <mergeCell ref="BQ643:BV643"/>
    <mergeCell ref="BW643:CB643"/>
    <mergeCell ref="CC643:CH643"/>
    <mergeCell ref="CI643:CN643"/>
    <mergeCell ref="EQ642:EV642"/>
    <mergeCell ref="A643:H643"/>
    <mergeCell ref="I643:N643"/>
    <mergeCell ref="O643:T643"/>
    <mergeCell ref="U643:Z643"/>
    <mergeCell ref="AA643:AF643"/>
    <mergeCell ref="AG643:AL643"/>
    <mergeCell ref="AM643:AR643"/>
    <mergeCell ref="AS643:AX643"/>
    <mergeCell ref="AY643:BD643"/>
    <mergeCell ref="DG642:DL642"/>
    <mergeCell ref="DM642:DR642"/>
    <mergeCell ref="DS642:DX642"/>
    <mergeCell ref="DY642:ED642"/>
    <mergeCell ref="EE642:EJ642"/>
    <mergeCell ref="EK642:EP642"/>
    <mergeCell ref="BW642:CB642"/>
    <mergeCell ref="CC642:CH642"/>
    <mergeCell ref="CI642:CN642"/>
    <mergeCell ref="CO642:CT642"/>
    <mergeCell ref="CU642:CZ642"/>
    <mergeCell ref="DA642:DF642"/>
    <mergeCell ref="AM642:AR642"/>
    <mergeCell ref="AS642:AX642"/>
    <mergeCell ref="AY642:BD642"/>
    <mergeCell ref="BE642:BJ642"/>
    <mergeCell ref="BK642:BP642"/>
    <mergeCell ref="BQ642:BV642"/>
    <mergeCell ref="DY641:ED641"/>
    <mergeCell ref="EE641:EJ641"/>
    <mergeCell ref="EK641:EP641"/>
    <mergeCell ref="EQ641:EV641"/>
    <mergeCell ref="A642:H642"/>
    <mergeCell ref="I642:N642"/>
    <mergeCell ref="O642:T642"/>
    <mergeCell ref="U642:Z642"/>
    <mergeCell ref="AA642:AF642"/>
    <mergeCell ref="AG642:AL642"/>
    <mergeCell ref="CO641:CT641"/>
    <mergeCell ref="CU641:CZ641"/>
    <mergeCell ref="DA641:DF641"/>
    <mergeCell ref="DG641:DL641"/>
    <mergeCell ref="DM641:DR641"/>
    <mergeCell ref="DS641:DX641"/>
    <mergeCell ref="BE641:BJ641"/>
    <mergeCell ref="BK641:BP641"/>
    <mergeCell ref="BQ641:BV641"/>
    <mergeCell ref="BW641:CB641"/>
    <mergeCell ref="CC641:CH641"/>
    <mergeCell ref="CI641:CN641"/>
    <mergeCell ref="EQ640:EV640"/>
    <mergeCell ref="A641:H641"/>
    <mergeCell ref="I641:N641"/>
    <mergeCell ref="O641:T641"/>
    <mergeCell ref="U641:Z641"/>
    <mergeCell ref="AA641:AF641"/>
    <mergeCell ref="AG641:AL641"/>
    <mergeCell ref="AM641:AR641"/>
    <mergeCell ref="AS641:AX641"/>
    <mergeCell ref="AY641:BD641"/>
    <mergeCell ref="DG640:DL640"/>
    <mergeCell ref="DM640:DR640"/>
    <mergeCell ref="DS640:DX640"/>
    <mergeCell ref="DY640:ED640"/>
    <mergeCell ref="EE640:EJ640"/>
    <mergeCell ref="EK640:EP640"/>
    <mergeCell ref="BW640:CB640"/>
    <mergeCell ref="CC640:CH640"/>
    <mergeCell ref="CI640:CN640"/>
    <mergeCell ref="CO640:CT640"/>
    <mergeCell ref="CU640:CZ640"/>
    <mergeCell ref="DA640:DF640"/>
    <mergeCell ref="AM640:AR640"/>
    <mergeCell ref="AS640:AX640"/>
    <mergeCell ref="AY640:BD640"/>
    <mergeCell ref="BE640:BJ640"/>
    <mergeCell ref="BK640:BP640"/>
    <mergeCell ref="BQ640:BV640"/>
    <mergeCell ref="DY639:ED639"/>
    <mergeCell ref="EE639:EJ639"/>
    <mergeCell ref="EK639:EP639"/>
    <mergeCell ref="EQ639:EV639"/>
    <mergeCell ref="A640:H640"/>
    <mergeCell ref="I640:N640"/>
    <mergeCell ref="O640:T640"/>
    <mergeCell ref="U640:Z640"/>
    <mergeCell ref="AA640:AF640"/>
    <mergeCell ref="AG640:AL640"/>
    <mergeCell ref="CO639:CT639"/>
    <mergeCell ref="CU639:CZ639"/>
    <mergeCell ref="DA639:DF639"/>
    <mergeCell ref="DG639:DL639"/>
    <mergeCell ref="DM639:DR639"/>
    <mergeCell ref="DS639:DX639"/>
    <mergeCell ref="BE639:BJ639"/>
    <mergeCell ref="BK639:BP639"/>
    <mergeCell ref="BQ639:BV639"/>
    <mergeCell ref="BW639:CB639"/>
    <mergeCell ref="CC639:CH639"/>
    <mergeCell ref="CI639:CN639"/>
    <mergeCell ref="EQ638:EV638"/>
    <mergeCell ref="A639:H639"/>
    <mergeCell ref="I639:N639"/>
    <mergeCell ref="O639:T639"/>
    <mergeCell ref="U639:Z639"/>
    <mergeCell ref="AA639:AF639"/>
    <mergeCell ref="AG639:AL639"/>
    <mergeCell ref="AM639:AR639"/>
    <mergeCell ref="AS639:AX639"/>
    <mergeCell ref="AY639:BD639"/>
    <mergeCell ref="DG638:DL638"/>
    <mergeCell ref="DM638:DR638"/>
    <mergeCell ref="DS638:DX638"/>
    <mergeCell ref="DY638:ED638"/>
    <mergeCell ref="EE638:EJ638"/>
    <mergeCell ref="EK638:EP638"/>
    <mergeCell ref="BW638:CB638"/>
    <mergeCell ref="CC638:CH638"/>
    <mergeCell ref="CI638:CN638"/>
    <mergeCell ref="CO638:CT638"/>
    <mergeCell ref="CU638:CZ638"/>
    <mergeCell ref="DA638:DF638"/>
    <mergeCell ref="AM638:AR638"/>
    <mergeCell ref="AS638:AX638"/>
    <mergeCell ref="AY638:BD638"/>
    <mergeCell ref="BE638:BJ638"/>
    <mergeCell ref="BK638:BP638"/>
    <mergeCell ref="BQ638:BV638"/>
    <mergeCell ref="DY637:ED637"/>
    <mergeCell ref="EE637:EJ637"/>
    <mergeCell ref="EK637:EP637"/>
    <mergeCell ref="EQ637:EV637"/>
    <mergeCell ref="A638:H638"/>
    <mergeCell ref="I638:N638"/>
    <mergeCell ref="O638:T638"/>
    <mergeCell ref="U638:Z638"/>
    <mergeCell ref="AA638:AF638"/>
    <mergeCell ref="AG638:AL638"/>
    <mergeCell ref="CO637:CT637"/>
    <mergeCell ref="CU637:CZ637"/>
    <mergeCell ref="DA637:DF637"/>
    <mergeCell ref="DG637:DL637"/>
    <mergeCell ref="DM637:DR637"/>
    <mergeCell ref="DS637:DX637"/>
    <mergeCell ref="BE637:BJ637"/>
    <mergeCell ref="BK637:BP637"/>
    <mergeCell ref="BQ637:BV637"/>
    <mergeCell ref="BW637:CB637"/>
    <mergeCell ref="CC637:CH637"/>
    <mergeCell ref="CI637:CN637"/>
    <mergeCell ref="EQ636:EV636"/>
    <mergeCell ref="A637:H637"/>
    <mergeCell ref="I637:N637"/>
    <mergeCell ref="O637:T637"/>
    <mergeCell ref="U637:Z637"/>
    <mergeCell ref="AA637:AF637"/>
    <mergeCell ref="AG637:AL637"/>
    <mergeCell ref="AM637:AR637"/>
    <mergeCell ref="AS637:AX637"/>
    <mergeCell ref="AY637:BD637"/>
    <mergeCell ref="DG636:DL636"/>
    <mergeCell ref="DM636:DR636"/>
    <mergeCell ref="DS636:DX636"/>
    <mergeCell ref="DY636:ED636"/>
    <mergeCell ref="EE636:EJ636"/>
    <mergeCell ref="EK636:EP636"/>
    <mergeCell ref="BW636:CB636"/>
    <mergeCell ref="CC636:CH636"/>
    <mergeCell ref="CI636:CN636"/>
    <mergeCell ref="CO636:CT636"/>
    <mergeCell ref="CU636:CZ636"/>
    <mergeCell ref="DA636:DF636"/>
    <mergeCell ref="AM636:AR636"/>
    <mergeCell ref="AS636:AX636"/>
    <mergeCell ref="AY636:BD636"/>
    <mergeCell ref="BE636:BJ636"/>
    <mergeCell ref="BK636:BP636"/>
    <mergeCell ref="BQ636:BV636"/>
    <mergeCell ref="DY635:ED635"/>
    <mergeCell ref="EE635:EJ635"/>
    <mergeCell ref="EK635:EP635"/>
    <mergeCell ref="EQ635:EV635"/>
    <mergeCell ref="A636:H636"/>
    <mergeCell ref="I636:N636"/>
    <mergeCell ref="O636:T636"/>
    <mergeCell ref="U636:Z636"/>
    <mergeCell ref="AA636:AF636"/>
    <mergeCell ref="AG636:AL636"/>
    <mergeCell ref="CO635:CT635"/>
    <mergeCell ref="CU635:CZ635"/>
    <mergeCell ref="DA635:DF635"/>
    <mergeCell ref="DG635:DL635"/>
    <mergeCell ref="DM635:DR635"/>
    <mergeCell ref="DS635:DX635"/>
    <mergeCell ref="BE635:BJ635"/>
    <mergeCell ref="BK635:BP635"/>
    <mergeCell ref="BQ635:BV635"/>
    <mergeCell ref="BW635:CB635"/>
    <mergeCell ref="CC635:CH635"/>
    <mergeCell ref="CI635:CN635"/>
    <mergeCell ref="EQ634:EV634"/>
    <mergeCell ref="A635:H635"/>
    <mergeCell ref="I635:N635"/>
    <mergeCell ref="O635:T635"/>
    <mergeCell ref="U635:Z635"/>
    <mergeCell ref="AA635:AF635"/>
    <mergeCell ref="AG635:AL635"/>
    <mergeCell ref="AM635:AR635"/>
    <mergeCell ref="AS635:AX635"/>
    <mergeCell ref="AY635:BD635"/>
    <mergeCell ref="DG634:DL634"/>
    <mergeCell ref="DM634:DR634"/>
    <mergeCell ref="DS634:DX634"/>
    <mergeCell ref="DY634:ED634"/>
    <mergeCell ref="EE634:EJ634"/>
    <mergeCell ref="EK634:EP634"/>
    <mergeCell ref="BW634:CB634"/>
    <mergeCell ref="CC634:CH634"/>
    <mergeCell ref="CI634:CN634"/>
    <mergeCell ref="CO634:CT634"/>
    <mergeCell ref="CU634:CZ634"/>
    <mergeCell ref="DA634:DF634"/>
    <mergeCell ref="AM634:AR634"/>
    <mergeCell ref="AS634:AX634"/>
    <mergeCell ref="AY634:BD634"/>
    <mergeCell ref="BE634:BJ634"/>
    <mergeCell ref="BK634:BP634"/>
    <mergeCell ref="BQ634:BV634"/>
    <mergeCell ref="DY633:ED633"/>
    <mergeCell ref="EE633:EJ633"/>
    <mergeCell ref="EK633:EP633"/>
    <mergeCell ref="EQ633:EV633"/>
    <mergeCell ref="A634:H634"/>
    <mergeCell ref="I634:N634"/>
    <mergeCell ref="O634:T634"/>
    <mergeCell ref="U634:Z634"/>
    <mergeCell ref="AA634:AF634"/>
    <mergeCell ref="AG634:AL634"/>
    <mergeCell ref="CO633:CT633"/>
    <mergeCell ref="CU633:CZ633"/>
    <mergeCell ref="DA633:DF633"/>
    <mergeCell ref="DG633:DL633"/>
    <mergeCell ref="DM633:DR633"/>
    <mergeCell ref="DS633:DX633"/>
    <mergeCell ref="BE633:BJ633"/>
    <mergeCell ref="BK633:BP633"/>
    <mergeCell ref="BQ633:BV633"/>
    <mergeCell ref="BW633:CB633"/>
    <mergeCell ref="CC633:CH633"/>
    <mergeCell ref="CI633:CN633"/>
    <mergeCell ref="EQ632:EV632"/>
    <mergeCell ref="A633:H633"/>
    <mergeCell ref="I633:N633"/>
    <mergeCell ref="O633:T633"/>
    <mergeCell ref="U633:Z633"/>
    <mergeCell ref="AA633:AF633"/>
    <mergeCell ref="AG633:AL633"/>
    <mergeCell ref="AM633:AR633"/>
    <mergeCell ref="AS633:AX633"/>
    <mergeCell ref="AY633:BD633"/>
    <mergeCell ref="DG632:DL632"/>
    <mergeCell ref="DM632:DR632"/>
    <mergeCell ref="DS632:DX632"/>
    <mergeCell ref="DY632:ED632"/>
    <mergeCell ref="EE632:EJ632"/>
    <mergeCell ref="EK632:EP632"/>
    <mergeCell ref="BW632:CB632"/>
    <mergeCell ref="CC632:CH632"/>
    <mergeCell ref="CI632:CN632"/>
    <mergeCell ref="CO632:CT632"/>
    <mergeCell ref="CU632:CZ632"/>
    <mergeCell ref="DA632:DF632"/>
    <mergeCell ref="AM632:AR632"/>
    <mergeCell ref="AS632:AX632"/>
    <mergeCell ref="AY632:BD632"/>
    <mergeCell ref="BE632:BJ632"/>
    <mergeCell ref="BK632:BP632"/>
    <mergeCell ref="BQ632:BV632"/>
    <mergeCell ref="DY631:ED631"/>
    <mergeCell ref="EE631:EJ631"/>
    <mergeCell ref="EK631:EP631"/>
    <mergeCell ref="EQ631:EV631"/>
    <mergeCell ref="A632:H632"/>
    <mergeCell ref="I632:N632"/>
    <mergeCell ref="O632:T632"/>
    <mergeCell ref="U632:Z632"/>
    <mergeCell ref="AA632:AF632"/>
    <mergeCell ref="AG632:AL632"/>
    <mergeCell ref="CO631:CT631"/>
    <mergeCell ref="CU631:CZ631"/>
    <mergeCell ref="DA631:DF631"/>
    <mergeCell ref="DG631:DL631"/>
    <mergeCell ref="DM631:DR631"/>
    <mergeCell ref="DS631:DX631"/>
    <mergeCell ref="BE631:BJ631"/>
    <mergeCell ref="BK631:BP631"/>
    <mergeCell ref="BQ631:BV631"/>
    <mergeCell ref="BW631:CB631"/>
    <mergeCell ref="CC631:CH631"/>
    <mergeCell ref="CI631:CN631"/>
    <mergeCell ref="EQ630:EV630"/>
    <mergeCell ref="A631:H631"/>
    <mergeCell ref="I631:N631"/>
    <mergeCell ref="O631:T631"/>
    <mergeCell ref="U631:Z631"/>
    <mergeCell ref="AA631:AF631"/>
    <mergeCell ref="AG631:AL631"/>
    <mergeCell ref="AM631:AR631"/>
    <mergeCell ref="AS631:AX631"/>
    <mergeCell ref="AY631:BD631"/>
    <mergeCell ref="DG630:DL630"/>
    <mergeCell ref="DM630:DR630"/>
    <mergeCell ref="DS630:DX630"/>
    <mergeCell ref="DY630:ED630"/>
    <mergeCell ref="EE630:EJ630"/>
    <mergeCell ref="EK630:EP630"/>
    <mergeCell ref="BW630:CB630"/>
    <mergeCell ref="CC630:CH630"/>
    <mergeCell ref="CI630:CN630"/>
    <mergeCell ref="CO630:CT630"/>
    <mergeCell ref="CU630:CZ630"/>
    <mergeCell ref="DA630:DF630"/>
    <mergeCell ref="AM630:AR630"/>
    <mergeCell ref="AS630:AX630"/>
    <mergeCell ref="AY630:BD630"/>
    <mergeCell ref="BE630:BJ630"/>
    <mergeCell ref="BK630:BP630"/>
    <mergeCell ref="BQ630:BV630"/>
    <mergeCell ref="DY629:ED629"/>
    <mergeCell ref="EE629:EJ629"/>
    <mergeCell ref="EK629:EP629"/>
    <mergeCell ref="EQ629:EV629"/>
    <mergeCell ref="A630:H630"/>
    <mergeCell ref="I630:N630"/>
    <mergeCell ref="O630:T630"/>
    <mergeCell ref="U630:Z630"/>
    <mergeCell ref="AA630:AF630"/>
    <mergeCell ref="AG630:AL630"/>
    <mergeCell ref="CO629:CT629"/>
    <mergeCell ref="CU629:CZ629"/>
    <mergeCell ref="DA629:DF629"/>
    <mergeCell ref="DG629:DL629"/>
    <mergeCell ref="DM629:DR629"/>
    <mergeCell ref="DS629:DX629"/>
    <mergeCell ref="BE629:BJ629"/>
    <mergeCell ref="BK629:BP629"/>
    <mergeCell ref="BQ629:BV629"/>
    <mergeCell ref="BW629:CB629"/>
    <mergeCell ref="CC629:CH629"/>
    <mergeCell ref="CI629:CN629"/>
    <mergeCell ref="EQ628:EV628"/>
    <mergeCell ref="A629:H629"/>
    <mergeCell ref="I629:N629"/>
    <mergeCell ref="O629:T629"/>
    <mergeCell ref="U629:Z629"/>
    <mergeCell ref="AA629:AF629"/>
    <mergeCell ref="AG629:AL629"/>
    <mergeCell ref="AM629:AR629"/>
    <mergeCell ref="AS629:AX629"/>
    <mergeCell ref="AY629:BD629"/>
    <mergeCell ref="DG628:DL628"/>
    <mergeCell ref="DM628:DR628"/>
    <mergeCell ref="DS628:DX628"/>
    <mergeCell ref="DY628:ED628"/>
    <mergeCell ref="EE628:EJ628"/>
    <mergeCell ref="EK628:EP628"/>
    <mergeCell ref="BW628:CB628"/>
    <mergeCell ref="CC628:CH628"/>
    <mergeCell ref="CI628:CN628"/>
    <mergeCell ref="CO628:CT628"/>
    <mergeCell ref="CU628:CZ628"/>
    <mergeCell ref="DA628:DF628"/>
    <mergeCell ref="AM628:AR628"/>
    <mergeCell ref="AS628:AX628"/>
    <mergeCell ref="AY628:BD628"/>
    <mergeCell ref="BE628:BJ628"/>
    <mergeCell ref="BK628:BP628"/>
    <mergeCell ref="BQ628:BV628"/>
    <mergeCell ref="A628:H628"/>
    <mergeCell ref="I628:N628"/>
    <mergeCell ref="O628:T628"/>
    <mergeCell ref="U628:Z628"/>
    <mergeCell ref="AA628:AF628"/>
    <mergeCell ref="AG628:AL628"/>
    <mergeCell ref="DM627:DR627"/>
    <mergeCell ref="DS627:DX627"/>
    <mergeCell ref="DY627:ED627"/>
    <mergeCell ref="EE627:EJ627"/>
    <mergeCell ref="EK627:EP627"/>
    <mergeCell ref="EQ627:EV627"/>
    <mergeCell ref="CC627:CH627"/>
    <mergeCell ref="CI627:CN627"/>
    <mergeCell ref="CO627:CT627"/>
    <mergeCell ref="CU627:CZ627"/>
    <mergeCell ref="DA627:DF627"/>
    <mergeCell ref="DG627:DL627"/>
    <mergeCell ref="AS627:AX627"/>
    <mergeCell ref="AY627:BD627"/>
    <mergeCell ref="BE627:BJ627"/>
    <mergeCell ref="BK627:BP627"/>
    <mergeCell ref="BQ627:BV627"/>
    <mergeCell ref="BW627:CB627"/>
    <mergeCell ref="EQ622:EV622"/>
    <mergeCell ref="A624:H627"/>
    <mergeCell ref="DR624:DZ624"/>
    <mergeCell ref="DL625:EC625"/>
    <mergeCell ref="I627:N627"/>
    <mergeCell ref="O627:T627"/>
    <mergeCell ref="U627:Z627"/>
    <mergeCell ref="AA627:AF627"/>
    <mergeCell ref="AG627:AL627"/>
    <mergeCell ref="AM627:AR627"/>
    <mergeCell ref="DG622:DL622"/>
    <mergeCell ref="DM622:DR622"/>
    <mergeCell ref="DS622:DX622"/>
    <mergeCell ref="DY622:ED622"/>
    <mergeCell ref="EE622:EJ622"/>
    <mergeCell ref="EK622:EP622"/>
    <mergeCell ref="BW622:CB622"/>
    <mergeCell ref="CC622:CH622"/>
    <mergeCell ref="CI622:CN622"/>
    <mergeCell ref="CO622:CT622"/>
    <mergeCell ref="CU622:CZ622"/>
    <mergeCell ref="DA622:DF622"/>
    <mergeCell ref="AM622:AR622"/>
    <mergeCell ref="AS622:AX622"/>
    <mergeCell ref="AY622:BD622"/>
    <mergeCell ref="BE622:BJ622"/>
    <mergeCell ref="BK622:BP622"/>
    <mergeCell ref="BQ622:BV622"/>
    <mergeCell ref="DY621:ED621"/>
    <mergeCell ref="EE621:EJ621"/>
    <mergeCell ref="EK621:EP621"/>
    <mergeCell ref="EQ621:EV621"/>
    <mergeCell ref="A622:H622"/>
    <mergeCell ref="I622:N622"/>
    <mergeCell ref="O622:T622"/>
    <mergeCell ref="U622:Z622"/>
    <mergeCell ref="AA622:AF622"/>
    <mergeCell ref="AG622:AL622"/>
    <mergeCell ref="CO621:CT621"/>
    <mergeCell ref="CU621:CZ621"/>
    <mergeCell ref="DA621:DF621"/>
    <mergeCell ref="DG621:DL621"/>
    <mergeCell ref="DM621:DR621"/>
    <mergeCell ref="DS621:DX621"/>
    <mergeCell ref="BE621:BJ621"/>
    <mergeCell ref="BK621:BP621"/>
    <mergeCell ref="BQ621:BV621"/>
    <mergeCell ref="BW621:CB621"/>
    <mergeCell ref="CC621:CH621"/>
    <mergeCell ref="CI621:CN621"/>
    <mergeCell ref="EQ620:EV620"/>
    <mergeCell ref="A621:H621"/>
    <mergeCell ref="I621:N621"/>
    <mergeCell ref="O621:T621"/>
    <mergeCell ref="U621:Z621"/>
    <mergeCell ref="AA621:AF621"/>
    <mergeCell ref="AG621:AL621"/>
    <mergeCell ref="AM621:AR621"/>
    <mergeCell ref="AS621:AX621"/>
    <mergeCell ref="AY621:BD621"/>
    <mergeCell ref="DG620:DL620"/>
    <mergeCell ref="DM620:DR620"/>
    <mergeCell ref="DS620:DX620"/>
    <mergeCell ref="DY620:ED620"/>
    <mergeCell ref="EE620:EJ620"/>
    <mergeCell ref="EK620:EP620"/>
    <mergeCell ref="BW620:CB620"/>
    <mergeCell ref="CC620:CH620"/>
    <mergeCell ref="CI620:CN620"/>
    <mergeCell ref="CO620:CT620"/>
    <mergeCell ref="CU620:CZ620"/>
    <mergeCell ref="DA620:DF620"/>
    <mergeCell ref="AM620:AR620"/>
    <mergeCell ref="AS620:AX620"/>
    <mergeCell ref="AY620:BD620"/>
    <mergeCell ref="BE620:BJ620"/>
    <mergeCell ref="BK620:BP620"/>
    <mergeCell ref="BQ620:BV620"/>
    <mergeCell ref="DY619:ED619"/>
    <mergeCell ref="EE619:EJ619"/>
    <mergeCell ref="EK619:EP619"/>
    <mergeCell ref="EQ619:EV619"/>
    <mergeCell ref="A620:H620"/>
    <mergeCell ref="I620:N620"/>
    <mergeCell ref="O620:T620"/>
    <mergeCell ref="U620:Z620"/>
    <mergeCell ref="AA620:AF620"/>
    <mergeCell ref="AG620:AL620"/>
    <mergeCell ref="CO619:CT619"/>
    <mergeCell ref="CU619:CZ619"/>
    <mergeCell ref="DA619:DF619"/>
    <mergeCell ref="DG619:DL619"/>
    <mergeCell ref="DM619:DR619"/>
    <mergeCell ref="DS619:DX619"/>
    <mergeCell ref="BE619:BJ619"/>
    <mergeCell ref="BK619:BP619"/>
    <mergeCell ref="BQ619:BV619"/>
    <mergeCell ref="BW619:CB619"/>
    <mergeCell ref="CC619:CH619"/>
    <mergeCell ref="CI619:CN619"/>
    <mergeCell ref="EQ618:EV618"/>
    <mergeCell ref="A619:H619"/>
    <mergeCell ref="I619:N619"/>
    <mergeCell ref="O619:T619"/>
    <mergeCell ref="U619:Z619"/>
    <mergeCell ref="AA619:AF619"/>
    <mergeCell ref="AG619:AL619"/>
    <mergeCell ref="AM619:AR619"/>
    <mergeCell ref="AS619:AX619"/>
    <mergeCell ref="AY619:BD619"/>
    <mergeCell ref="DG618:DL618"/>
    <mergeCell ref="DM618:DR618"/>
    <mergeCell ref="DS618:DX618"/>
    <mergeCell ref="DY618:ED618"/>
    <mergeCell ref="EE618:EJ618"/>
    <mergeCell ref="EK618:EP618"/>
    <mergeCell ref="BW618:CB618"/>
    <mergeCell ref="CC618:CH618"/>
    <mergeCell ref="CI618:CN618"/>
    <mergeCell ref="CO618:CT618"/>
    <mergeCell ref="CU618:CZ618"/>
    <mergeCell ref="DA618:DF618"/>
    <mergeCell ref="AM618:AR618"/>
    <mergeCell ref="AS618:AX618"/>
    <mergeCell ref="AY618:BD618"/>
    <mergeCell ref="BE618:BJ618"/>
    <mergeCell ref="BK618:BP618"/>
    <mergeCell ref="BQ618:BV618"/>
    <mergeCell ref="DY617:ED617"/>
    <mergeCell ref="EE617:EJ617"/>
    <mergeCell ref="EK617:EP617"/>
    <mergeCell ref="EQ617:EV617"/>
    <mergeCell ref="A618:H618"/>
    <mergeCell ref="I618:N618"/>
    <mergeCell ref="O618:T618"/>
    <mergeCell ref="U618:Z618"/>
    <mergeCell ref="AA618:AF618"/>
    <mergeCell ref="AG618:AL618"/>
    <mergeCell ref="CO617:CT617"/>
    <mergeCell ref="CU617:CZ617"/>
    <mergeCell ref="DA617:DF617"/>
    <mergeCell ref="DG617:DL617"/>
    <mergeCell ref="DM617:DR617"/>
    <mergeCell ref="DS617:DX617"/>
    <mergeCell ref="BE617:BJ617"/>
    <mergeCell ref="BK617:BP617"/>
    <mergeCell ref="BQ617:BV617"/>
    <mergeCell ref="BW617:CB617"/>
    <mergeCell ref="CC617:CH617"/>
    <mergeCell ref="CI617:CN617"/>
    <mergeCell ref="EQ616:EV616"/>
    <mergeCell ref="A617:H617"/>
    <mergeCell ref="I617:N617"/>
    <mergeCell ref="O617:T617"/>
    <mergeCell ref="U617:Z617"/>
    <mergeCell ref="AA617:AF617"/>
    <mergeCell ref="AG617:AL617"/>
    <mergeCell ref="AM617:AR617"/>
    <mergeCell ref="AS617:AX617"/>
    <mergeCell ref="AY617:BD617"/>
    <mergeCell ref="DG616:DL616"/>
    <mergeCell ref="DM616:DR616"/>
    <mergeCell ref="DS616:DX616"/>
    <mergeCell ref="DY616:ED616"/>
    <mergeCell ref="EE616:EJ616"/>
    <mergeCell ref="EK616:EP616"/>
    <mergeCell ref="BW616:CB616"/>
    <mergeCell ref="CC616:CH616"/>
    <mergeCell ref="CI616:CN616"/>
    <mergeCell ref="CO616:CT616"/>
    <mergeCell ref="CU616:CZ616"/>
    <mergeCell ref="DA616:DF616"/>
    <mergeCell ref="AM616:AR616"/>
    <mergeCell ref="AS616:AX616"/>
    <mergeCell ref="AY616:BD616"/>
    <mergeCell ref="BE616:BJ616"/>
    <mergeCell ref="BK616:BP616"/>
    <mergeCell ref="BQ616:BV616"/>
    <mergeCell ref="DY615:ED615"/>
    <mergeCell ref="EE615:EJ615"/>
    <mergeCell ref="EK615:EP615"/>
    <mergeCell ref="EQ615:EV615"/>
    <mergeCell ref="A616:H616"/>
    <mergeCell ref="I616:N616"/>
    <mergeCell ref="O616:T616"/>
    <mergeCell ref="U616:Z616"/>
    <mergeCell ref="AA616:AF616"/>
    <mergeCell ref="AG616:AL616"/>
    <mergeCell ref="CO615:CT615"/>
    <mergeCell ref="CU615:CZ615"/>
    <mergeCell ref="DA615:DF615"/>
    <mergeCell ref="DG615:DL615"/>
    <mergeCell ref="DM615:DR615"/>
    <mergeCell ref="DS615:DX615"/>
    <mergeCell ref="BE615:BJ615"/>
    <mergeCell ref="BK615:BP615"/>
    <mergeCell ref="BQ615:BV615"/>
    <mergeCell ref="BW615:CB615"/>
    <mergeCell ref="CC615:CH615"/>
    <mergeCell ref="CI615:CN615"/>
    <mergeCell ref="EQ614:EV614"/>
    <mergeCell ref="A615:H615"/>
    <mergeCell ref="I615:N615"/>
    <mergeCell ref="O615:T615"/>
    <mergeCell ref="U615:Z615"/>
    <mergeCell ref="AA615:AF615"/>
    <mergeCell ref="AG615:AL615"/>
    <mergeCell ref="AM615:AR615"/>
    <mergeCell ref="AS615:AX615"/>
    <mergeCell ref="AY615:BD615"/>
    <mergeCell ref="DG614:DL614"/>
    <mergeCell ref="DM614:DR614"/>
    <mergeCell ref="DS614:DX614"/>
    <mergeCell ref="DY614:ED614"/>
    <mergeCell ref="EE614:EJ614"/>
    <mergeCell ref="EK614:EP614"/>
    <mergeCell ref="BW614:CB614"/>
    <mergeCell ref="CC614:CH614"/>
    <mergeCell ref="CI614:CN614"/>
    <mergeCell ref="CO614:CT614"/>
    <mergeCell ref="CU614:CZ614"/>
    <mergeCell ref="DA614:DF614"/>
    <mergeCell ref="AM614:AR614"/>
    <mergeCell ref="AS614:AX614"/>
    <mergeCell ref="AY614:BD614"/>
    <mergeCell ref="BE614:BJ614"/>
    <mergeCell ref="BK614:BP614"/>
    <mergeCell ref="BQ614:BV614"/>
    <mergeCell ref="DY613:ED613"/>
    <mergeCell ref="EE613:EJ613"/>
    <mergeCell ref="EK613:EP613"/>
    <mergeCell ref="EQ613:EV613"/>
    <mergeCell ref="A614:H614"/>
    <mergeCell ref="I614:N614"/>
    <mergeCell ref="O614:T614"/>
    <mergeCell ref="U614:Z614"/>
    <mergeCell ref="AA614:AF614"/>
    <mergeCell ref="AG614:AL614"/>
    <mergeCell ref="CO613:CT613"/>
    <mergeCell ref="CU613:CZ613"/>
    <mergeCell ref="DA613:DF613"/>
    <mergeCell ref="DG613:DL613"/>
    <mergeCell ref="DM613:DR613"/>
    <mergeCell ref="DS613:DX613"/>
    <mergeCell ref="BE613:BJ613"/>
    <mergeCell ref="BK613:BP613"/>
    <mergeCell ref="BQ613:BV613"/>
    <mergeCell ref="BW613:CB613"/>
    <mergeCell ref="CC613:CH613"/>
    <mergeCell ref="CI613:CN613"/>
    <mergeCell ref="EQ612:EV612"/>
    <mergeCell ref="A613:H613"/>
    <mergeCell ref="I613:N613"/>
    <mergeCell ref="O613:T613"/>
    <mergeCell ref="U613:Z613"/>
    <mergeCell ref="AA613:AF613"/>
    <mergeCell ref="AG613:AL613"/>
    <mergeCell ref="AM613:AR613"/>
    <mergeCell ref="AS613:AX613"/>
    <mergeCell ref="AY613:BD613"/>
    <mergeCell ref="DG612:DL612"/>
    <mergeCell ref="DM612:DR612"/>
    <mergeCell ref="DS612:DX612"/>
    <mergeCell ref="DY612:ED612"/>
    <mergeCell ref="EE612:EJ612"/>
    <mergeCell ref="EK612:EP612"/>
    <mergeCell ref="BW612:CB612"/>
    <mergeCell ref="CC612:CH612"/>
    <mergeCell ref="CI612:CN612"/>
    <mergeCell ref="CO612:CT612"/>
    <mergeCell ref="CU612:CZ612"/>
    <mergeCell ref="DA612:DF612"/>
    <mergeCell ref="AM612:AR612"/>
    <mergeCell ref="AS612:AX612"/>
    <mergeCell ref="AY612:BD612"/>
    <mergeCell ref="BE612:BJ612"/>
    <mergeCell ref="BK612:BP612"/>
    <mergeCell ref="BQ612:BV612"/>
    <mergeCell ref="DY611:ED611"/>
    <mergeCell ref="EE611:EJ611"/>
    <mergeCell ref="EK611:EP611"/>
    <mergeCell ref="EQ611:EV611"/>
    <mergeCell ref="A612:H612"/>
    <mergeCell ref="I612:N612"/>
    <mergeCell ref="O612:T612"/>
    <mergeCell ref="U612:Z612"/>
    <mergeCell ref="AA612:AF612"/>
    <mergeCell ref="AG612:AL612"/>
    <mergeCell ref="CO611:CT611"/>
    <mergeCell ref="CU611:CZ611"/>
    <mergeCell ref="DA611:DF611"/>
    <mergeCell ref="DG611:DL611"/>
    <mergeCell ref="DM611:DR611"/>
    <mergeCell ref="DS611:DX611"/>
    <mergeCell ref="BE611:BJ611"/>
    <mergeCell ref="BK611:BP611"/>
    <mergeCell ref="BQ611:BV611"/>
    <mergeCell ref="BW611:CB611"/>
    <mergeCell ref="CC611:CH611"/>
    <mergeCell ref="CI611:CN611"/>
    <mergeCell ref="EQ610:EV610"/>
    <mergeCell ref="A611:H611"/>
    <mergeCell ref="I611:N611"/>
    <mergeCell ref="O611:T611"/>
    <mergeCell ref="U611:Z611"/>
    <mergeCell ref="AA611:AF611"/>
    <mergeCell ref="AG611:AL611"/>
    <mergeCell ref="AM611:AR611"/>
    <mergeCell ref="AS611:AX611"/>
    <mergeCell ref="AY611:BD611"/>
    <mergeCell ref="DG610:DL610"/>
    <mergeCell ref="DM610:DR610"/>
    <mergeCell ref="DS610:DX610"/>
    <mergeCell ref="DY610:ED610"/>
    <mergeCell ref="EE610:EJ610"/>
    <mergeCell ref="EK610:EP610"/>
    <mergeCell ref="BW610:CB610"/>
    <mergeCell ref="CC610:CH610"/>
    <mergeCell ref="CI610:CN610"/>
    <mergeCell ref="CO610:CT610"/>
    <mergeCell ref="CU610:CZ610"/>
    <mergeCell ref="DA610:DF610"/>
    <mergeCell ref="AM610:AR610"/>
    <mergeCell ref="AS610:AX610"/>
    <mergeCell ref="AY610:BD610"/>
    <mergeCell ref="BE610:BJ610"/>
    <mergeCell ref="BK610:BP610"/>
    <mergeCell ref="BQ610:BV610"/>
    <mergeCell ref="DY609:ED609"/>
    <mergeCell ref="EE609:EJ609"/>
    <mergeCell ref="EK609:EP609"/>
    <mergeCell ref="EQ609:EV609"/>
    <mergeCell ref="A610:H610"/>
    <mergeCell ref="I610:N610"/>
    <mergeCell ref="O610:T610"/>
    <mergeCell ref="U610:Z610"/>
    <mergeCell ref="AA610:AF610"/>
    <mergeCell ref="AG610:AL610"/>
    <mergeCell ref="CO609:CT609"/>
    <mergeCell ref="CU609:CZ609"/>
    <mergeCell ref="DA609:DF609"/>
    <mergeCell ref="DG609:DL609"/>
    <mergeCell ref="DM609:DR609"/>
    <mergeCell ref="DS609:DX609"/>
    <mergeCell ref="BE609:BJ609"/>
    <mergeCell ref="BK609:BP609"/>
    <mergeCell ref="BQ609:BV609"/>
    <mergeCell ref="BW609:CB609"/>
    <mergeCell ref="CC609:CH609"/>
    <mergeCell ref="CI609:CN609"/>
    <mergeCell ref="EQ608:EV608"/>
    <mergeCell ref="A609:H609"/>
    <mergeCell ref="I609:N609"/>
    <mergeCell ref="O609:T609"/>
    <mergeCell ref="U609:Z609"/>
    <mergeCell ref="AA609:AF609"/>
    <mergeCell ref="AG609:AL609"/>
    <mergeCell ref="AM609:AR609"/>
    <mergeCell ref="AS609:AX609"/>
    <mergeCell ref="AY609:BD609"/>
    <mergeCell ref="DG608:DL608"/>
    <mergeCell ref="DM608:DR608"/>
    <mergeCell ref="DS608:DX608"/>
    <mergeCell ref="DY608:ED608"/>
    <mergeCell ref="EE608:EJ608"/>
    <mergeCell ref="EK608:EP608"/>
    <mergeCell ref="BW608:CB608"/>
    <mergeCell ref="CC608:CH608"/>
    <mergeCell ref="CI608:CN608"/>
    <mergeCell ref="CO608:CT608"/>
    <mergeCell ref="CU608:CZ608"/>
    <mergeCell ref="DA608:DF608"/>
    <mergeCell ref="AM608:AR608"/>
    <mergeCell ref="AS608:AX608"/>
    <mergeCell ref="AY608:BD608"/>
    <mergeCell ref="BE608:BJ608"/>
    <mergeCell ref="BK608:BP608"/>
    <mergeCell ref="BQ608:BV608"/>
    <mergeCell ref="DY607:ED607"/>
    <mergeCell ref="EE607:EJ607"/>
    <mergeCell ref="EK607:EP607"/>
    <mergeCell ref="EQ607:EV607"/>
    <mergeCell ref="A608:H608"/>
    <mergeCell ref="I608:N608"/>
    <mergeCell ref="O608:T608"/>
    <mergeCell ref="U608:Z608"/>
    <mergeCell ref="AA608:AF608"/>
    <mergeCell ref="AG608:AL608"/>
    <mergeCell ref="CO607:CT607"/>
    <mergeCell ref="CU607:CZ607"/>
    <mergeCell ref="DA607:DF607"/>
    <mergeCell ref="DG607:DL607"/>
    <mergeCell ref="DM607:DR607"/>
    <mergeCell ref="DS607:DX607"/>
    <mergeCell ref="BE607:BJ607"/>
    <mergeCell ref="BK607:BP607"/>
    <mergeCell ref="BQ607:BV607"/>
    <mergeCell ref="BW607:CB607"/>
    <mergeCell ref="CC607:CH607"/>
    <mergeCell ref="CI607:CN607"/>
    <mergeCell ref="EQ606:EV606"/>
    <mergeCell ref="A607:H607"/>
    <mergeCell ref="I607:N607"/>
    <mergeCell ref="O607:T607"/>
    <mergeCell ref="U607:Z607"/>
    <mergeCell ref="AA607:AF607"/>
    <mergeCell ref="AG607:AL607"/>
    <mergeCell ref="AM607:AR607"/>
    <mergeCell ref="AS607:AX607"/>
    <mergeCell ref="AY607:BD607"/>
    <mergeCell ref="DG606:DL606"/>
    <mergeCell ref="DM606:DR606"/>
    <mergeCell ref="DS606:DX606"/>
    <mergeCell ref="DY606:ED606"/>
    <mergeCell ref="EE606:EJ606"/>
    <mergeCell ref="EK606:EP606"/>
    <mergeCell ref="BW606:CB606"/>
    <mergeCell ref="CC606:CH606"/>
    <mergeCell ref="CI606:CN606"/>
    <mergeCell ref="CO606:CT606"/>
    <mergeCell ref="CU606:CZ606"/>
    <mergeCell ref="DA606:DF606"/>
    <mergeCell ref="AM606:AR606"/>
    <mergeCell ref="AS606:AX606"/>
    <mergeCell ref="AY606:BD606"/>
    <mergeCell ref="BE606:BJ606"/>
    <mergeCell ref="BK606:BP606"/>
    <mergeCell ref="BQ606:BV606"/>
    <mergeCell ref="DY605:ED605"/>
    <mergeCell ref="EE605:EJ605"/>
    <mergeCell ref="EK605:EP605"/>
    <mergeCell ref="EQ605:EV605"/>
    <mergeCell ref="A606:H606"/>
    <mergeCell ref="I606:N606"/>
    <mergeCell ref="O606:T606"/>
    <mergeCell ref="U606:Z606"/>
    <mergeCell ref="AA606:AF606"/>
    <mergeCell ref="AG606:AL606"/>
    <mergeCell ref="CO605:CT605"/>
    <mergeCell ref="CU605:CZ605"/>
    <mergeCell ref="DA605:DF605"/>
    <mergeCell ref="DG605:DL605"/>
    <mergeCell ref="DM605:DR605"/>
    <mergeCell ref="DS605:DX605"/>
    <mergeCell ref="BE605:BJ605"/>
    <mergeCell ref="BK605:BP605"/>
    <mergeCell ref="BQ605:BV605"/>
    <mergeCell ref="BW605:CB605"/>
    <mergeCell ref="CC605:CH605"/>
    <mergeCell ref="CI605:CN605"/>
    <mergeCell ref="EQ604:EV604"/>
    <mergeCell ref="A605:H605"/>
    <mergeCell ref="I605:N605"/>
    <mergeCell ref="O605:T605"/>
    <mergeCell ref="U605:Z605"/>
    <mergeCell ref="AA605:AF605"/>
    <mergeCell ref="AG605:AL605"/>
    <mergeCell ref="AM605:AR605"/>
    <mergeCell ref="AS605:AX605"/>
    <mergeCell ref="AY605:BD605"/>
    <mergeCell ref="DG604:DL604"/>
    <mergeCell ref="DM604:DR604"/>
    <mergeCell ref="DS604:DX604"/>
    <mergeCell ref="DY604:ED604"/>
    <mergeCell ref="EE604:EJ604"/>
    <mergeCell ref="EK604:EP604"/>
    <mergeCell ref="BW604:CB604"/>
    <mergeCell ref="CC604:CH604"/>
    <mergeCell ref="CI604:CN604"/>
    <mergeCell ref="CO604:CT604"/>
    <mergeCell ref="CU604:CZ604"/>
    <mergeCell ref="DA604:DF604"/>
    <mergeCell ref="AM604:AR604"/>
    <mergeCell ref="AS604:AX604"/>
    <mergeCell ref="AY604:BD604"/>
    <mergeCell ref="BE604:BJ604"/>
    <mergeCell ref="BK604:BP604"/>
    <mergeCell ref="BQ604:BV604"/>
    <mergeCell ref="DY603:ED603"/>
    <mergeCell ref="EE603:EJ603"/>
    <mergeCell ref="EK603:EP603"/>
    <mergeCell ref="EQ603:EV603"/>
    <mergeCell ref="A604:H604"/>
    <mergeCell ref="I604:N604"/>
    <mergeCell ref="O604:T604"/>
    <mergeCell ref="U604:Z604"/>
    <mergeCell ref="AA604:AF604"/>
    <mergeCell ref="AG604:AL604"/>
    <mergeCell ref="CO603:CT603"/>
    <mergeCell ref="CU603:CZ603"/>
    <mergeCell ref="DA603:DF603"/>
    <mergeCell ref="DG603:DL603"/>
    <mergeCell ref="DM603:DR603"/>
    <mergeCell ref="DS603:DX603"/>
    <mergeCell ref="BE603:BJ603"/>
    <mergeCell ref="BK603:BP603"/>
    <mergeCell ref="BQ603:BV603"/>
    <mergeCell ref="BW603:CB603"/>
    <mergeCell ref="CC603:CH603"/>
    <mergeCell ref="CI603:CN603"/>
    <mergeCell ref="EQ602:EV602"/>
    <mergeCell ref="A603:H603"/>
    <mergeCell ref="I603:N603"/>
    <mergeCell ref="O603:T603"/>
    <mergeCell ref="U603:Z603"/>
    <mergeCell ref="AA603:AF603"/>
    <mergeCell ref="AG603:AL603"/>
    <mergeCell ref="AM603:AR603"/>
    <mergeCell ref="AS603:AX603"/>
    <mergeCell ref="AY603:BD603"/>
    <mergeCell ref="DG602:DL602"/>
    <mergeCell ref="DM602:DR602"/>
    <mergeCell ref="DS602:DX602"/>
    <mergeCell ref="DY602:ED602"/>
    <mergeCell ref="EE602:EJ602"/>
    <mergeCell ref="EK602:EP602"/>
    <mergeCell ref="BW602:CB602"/>
    <mergeCell ref="CC602:CH602"/>
    <mergeCell ref="CI602:CN602"/>
    <mergeCell ref="CO602:CT602"/>
    <mergeCell ref="CU602:CZ602"/>
    <mergeCell ref="DA602:DF602"/>
    <mergeCell ref="AM602:AR602"/>
    <mergeCell ref="AS602:AX602"/>
    <mergeCell ref="AY602:BD602"/>
    <mergeCell ref="BE602:BJ602"/>
    <mergeCell ref="BK602:BP602"/>
    <mergeCell ref="BQ602:BV602"/>
    <mergeCell ref="DY601:ED601"/>
    <mergeCell ref="EE601:EJ601"/>
    <mergeCell ref="EK601:EP601"/>
    <mergeCell ref="EQ601:EV601"/>
    <mergeCell ref="A602:H602"/>
    <mergeCell ref="I602:N602"/>
    <mergeCell ref="O602:T602"/>
    <mergeCell ref="U602:Z602"/>
    <mergeCell ref="AA602:AF602"/>
    <mergeCell ref="AG602:AL602"/>
    <mergeCell ref="CO601:CT601"/>
    <mergeCell ref="CU601:CZ601"/>
    <mergeCell ref="DA601:DF601"/>
    <mergeCell ref="DG601:DL601"/>
    <mergeCell ref="DM601:DR601"/>
    <mergeCell ref="DS601:DX601"/>
    <mergeCell ref="BE601:BJ601"/>
    <mergeCell ref="BK601:BP601"/>
    <mergeCell ref="BQ601:BV601"/>
    <mergeCell ref="BW601:CB601"/>
    <mergeCell ref="CC601:CH601"/>
    <mergeCell ref="CI601:CN601"/>
    <mergeCell ref="EQ600:EV600"/>
    <mergeCell ref="A601:H601"/>
    <mergeCell ref="I601:N601"/>
    <mergeCell ref="O601:T601"/>
    <mergeCell ref="U601:Z601"/>
    <mergeCell ref="AA601:AF601"/>
    <mergeCell ref="AG601:AL601"/>
    <mergeCell ref="AM601:AR601"/>
    <mergeCell ref="AS601:AX601"/>
    <mergeCell ref="AY601:BD601"/>
    <mergeCell ref="DG600:DL600"/>
    <mergeCell ref="DM600:DR600"/>
    <mergeCell ref="DS600:DX600"/>
    <mergeCell ref="DY600:ED600"/>
    <mergeCell ref="EE600:EJ600"/>
    <mergeCell ref="EK600:EP600"/>
    <mergeCell ref="BW600:CB600"/>
    <mergeCell ref="CC600:CH600"/>
    <mergeCell ref="CI600:CN600"/>
    <mergeCell ref="CO600:CT600"/>
    <mergeCell ref="CU600:CZ600"/>
    <mergeCell ref="DA600:DF600"/>
    <mergeCell ref="AM600:AR600"/>
    <mergeCell ref="AS600:AX600"/>
    <mergeCell ref="AY600:BD600"/>
    <mergeCell ref="BE600:BJ600"/>
    <mergeCell ref="BK600:BP600"/>
    <mergeCell ref="BQ600:BV600"/>
    <mergeCell ref="DY599:ED599"/>
    <mergeCell ref="EE599:EJ599"/>
    <mergeCell ref="EK599:EP599"/>
    <mergeCell ref="EQ599:EV599"/>
    <mergeCell ref="A600:H600"/>
    <mergeCell ref="I600:N600"/>
    <mergeCell ref="O600:T600"/>
    <mergeCell ref="U600:Z600"/>
    <mergeCell ref="AA600:AF600"/>
    <mergeCell ref="AG600:AL600"/>
    <mergeCell ref="CO599:CT599"/>
    <mergeCell ref="CU599:CZ599"/>
    <mergeCell ref="DA599:DF599"/>
    <mergeCell ref="DG599:DL599"/>
    <mergeCell ref="DM599:DR599"/>
    <mergeCell ref="DS599:DX599"/>
    <mergeCell ref="BE599:BJ599"/>
    <mergeCell ref="BK599:BP599"/>
    <mergeCell ref="BQ599:BV599"/>
    <mergeCell ref="BW599:CB599"/>
    <mergeCell ref="CC599:CH599"/>
    <mergeCell ref="CI599:CN599"/>
    <mergeCell ref="EQ598:EV598"/>
    <mergeCell ref="A599:H599"/>
    <mergeCell ref="I599:N599"/>
    <mergeCell ref="O599:T599"/>
    <mergeCell ref="U599:Z599"/>
    <mergeCell ref="AA599:AF599"/>
    <mergeCell ref="AG599:AL599"/>
    <mergeCell ref="AM599:AR599"/>
    <mergeCell ref="AS599:AX599"/>
    <mergeCell ref="AY599:BD599"/>
    <mergeCell ref="DG598:DL598"/>
    <mergeCell ref="DM598:DR598"/>
    <mergeCell ref="DS598:DX598"/>
    <mergeCell ref="DY598:ED598"/>
    <mergeCell ref="EE598:EJ598"/>
    <mergeCell ref="EK598:EP598"/>
    <mergeCell ref="BW598:CB598"/>
    <mergeCell ref="CC598:CH598"/>
    <mergeCell ref="CI598:CN598"/>
    <mergeCell ref="CO598:CT598"/>
    <mergeCell ref="CU598:CZ598"/>
    <mergeCell ref="DA598:DF598"/>
    <mergeCell ref="AM598:AR598"/>
    <mergeCell ref="AS598:AX598"/>
    <mergeCell ref="AY598:BD598"/>
    <mergeCell ref="BE598:BJ598"/>
    <mergeCell ref="BK598:BP598"/>
    <mergeCell ref="BQ598:BV598"/>
    <mergeCell ref="DY597:ED597"/>
    <mergeCell ref="EE597:EJ597"/>
    <mergeCell ref="EK597:EP597"/>
    <mergeCell ref="EQ597:EV597"/>
    <mergeCell ref="A598:H598"/>
    <mergeCell ref="I598:N598"/>
    <mergeCell ref="O598:T598"/>
    <mergeCell ref="U598:Z598"/>
    <mergeCell ref="AA598:AF598"/>
    <mergeCell ref="AG598:AL598"/>
    <mergeCell ref="CO597:CT597"/>
    <mergeCell ref="CU597:CZ597"/>
    <mergeCell ref="DA597:DF597"/>
    <mergeCell ref="DG597:DL597"/>
    <mergeCell ref="DM597:DR597"/>
    <mergeCell ref="DS597:DX597"/>
    <mergeCell ref="BE597:BJ597"/>
    <mergeCell ref="BK597:BP597"/>
    <mergeCell ref="BQ597:BV597"/>
    <mergeCell ref="BW597:CB597"/>
    <mergeCell ref="CC597:CH597"/>
    <mergeCell ref="CI597:CN597"/>
    <mergeCell ref="EQ596:EV596"/>
    <mergeCell ref="A597:H597"/>
    <mergeCell ref="I597:N597"/>
    <mergeCell ref="O597:T597"/>
    <mergeCell ref="U597:Z597"/>
    <mergeCell ref="AA597:AF597"/>
    <mergeCell ref="AG597:AL597"/>
    <mergeCell ref="AM597:AR597"/>
    <mergeCell ref="AS597:AX597"/>
    <mergeCell ref="AY597:BD597"/>
    <mergeCell ref="DG596:DL596"/>
    <mergeCell ref="DM596:DR596"/>
    <mergeCell ref="DS596:DX596"/>
    <mergeCell ref="DY596:ED596"/>
    <mergeCell ref="EE596:EJ596"/>
    <mergeCell ref="EK596:EP596"/>
    <mergeCell ref="BW596:CB596"/>
    <mergeCell ref="CC596:CH596"/>
    <mergeCell ref="CI596:CN596"/>
    <mergeCell ref="CO596:CT596"/>
    <mergeCell ref="CU596:CZ596"/>
    <mergeCell ref="DA596:DF596"/>
    <mergeCell ref="AM596:AR596"/>
    <mergeCell ref="AS596:AX596"/>
    <mergeCell ref="AY596:BD596"/>
    <mergeCell ref="BE596:BJ596"/>
    <mergeCell ref="BK596:BP596"/>
    <mergeCell ref="BQ596:BV596"/>
    <mergeCell ref="DY595:ED595"/>
    <mergeCell ref="EE595:EJ595"/>
    <mergeCell ref="EK595:EP595"/>
    <mergeCell ref="EQ595:EV595"/>
    <mergeCell ref="A596:H596"/>
    <mergeCell ref="I596:N596"/>
    <mergeCell ref="O596:T596"/>
    <mergeCell ref="U596:Z596"/>
    <mergeCell ref="AA596:AF596"/>
    <mergeCell ref="AG596:AL596"/>
    <mergeCell ref="CO595:CT595"/>
    <mergeCell ref="CU595:CZ595"/>
    <mergeCell ref="DA595:DF595"/>
    <mergeCell ref="DG595:DL595"/>
    <mergeCell ref="DM595:DR595"/>
    <mergeCell ref="DS595:DX595"/>
    <mergeCell ref="BE595:BJ595"/>
    <mergeCell ref="BK595:BP595"/>
    <mergeCell ref="BQ595:BV595"/>
    <mergeCell ref="BW595:CB595"/>
    <mergeCell ref="CC595:CH595"/>
    <mergeCell ref="CI595:CN595"/>
    <mergeCell ref="EQ594:EV594"/>
    <mergeCell ref="A595:H595"/>
    <mergeCell ref="I595:N595"/>
    <mergeCell ref="O595:T595"/>
    <mergeCell ref="U595:Z595"/>
    <mergeCell ref="AA595:AF595"/>
    <mergeCell ref="AG595:AL595"/>
    <mergeCell ref="AM595:AR595"/>
    <mergeCell ref="AS595:AX595"/>
    <mergeCell ref="AY595:BD595"/>
    <mergeCell ref="DG594:DL594"/>
    <mergeCell ref="DM594:DR594"/>
    <mergeCell ref="DS594:DX594"/>
    <mergeCell ref="DY594:ED594"/>
    <mergeCell ref="EE594:EJ594"/>
    <mergeCell ref="EK594:EP594"/>
    <mergeCell ref="BW594:CB594"/>
    <mergeCell ref="CC594:CH594"/>
    <mergeCell ref="CI594:CN594"/>
    <mergeCell ref="CO594:CT594"/>
    <mergeCell ref="CU594:CZ594"/>
    <mergeCell ref="DA594:DF594"/>
    <mergeCell ref="AM594:AR594"/>
    <mergeCell ref="AS594:AX594"/>
    <mergeCell ref="AY594:BD594"/>
    <mergeCell ref="BE594:BJ594"/>
    <mergeCell ref="BK594:BP594"/>
    <mergeCell ref="BQ594:BV594"/>
    <mergeCell ref="DY593:ED593"/>
    <mergeCell ref="EE593:EJ593"/>
    <mergeCell ref="EK593:EP593"/>
    <mergeCell ref="EQ593:EV593"/>
    <mergeCell ref="A594:H594"/>
    <mergeCell ref="I594:N594"/>
    <mergeCell ref="O594:T594"/>
    <mergeCell ref="U594:Z594"/>
    <mergeCell ref="AA594:AF594"/>
    <mergeCell ref="AG594:AL594"/>
    <mergeCell ref="CO593:CT593"/>
    <mergeCell ref="CU593:CZ593"/>
    <mergeCell ref="DA593:DF593"/>
    <mergeCell ref="DG593:DL593"/>
    <mergeCell ref="DM593:DR593"/>
    <mergeCell ref="DS593:DX593"/>
    <mergeCell ref="BE593:BJ593"/>
    <mergeCell ref="BK593:BP593"/>
    <mergeCell ref="BQ593:BV593"/>
    <mergeCell ref="BW593:CB593"/>
    <mergeCell ref="CC593:CH593"/>
    <mergeCell ref="CI593:CN593"/>
    <mergeCell ref="EQ592:EV592"/>
    <mergeCell ref="A593:H593"/>
    <mergeCell ref="I593:N593"/>
    <mergeCell ref="O593:T593"/>
    <mergeCell ref="U593:Z593"/>
    <mergeCell ref="AA593:AF593"/>
    <mergeCell ref="AG593:AL593"/>
    <mergeCell ref="AM593:AR593"/>
    <mergeCell ref="AS593:AX593"/>
    <mergeCell ref="AY593:BD593"/>
    <mergeCell ref="DG592:DL592"/>
    <mergeCell ref="DM592:DR592"/>
    <mergeCell ref="DS592:DX592"/>
    <mergeCell ref="DY592:ED592"/>
    <mergeCell ref="EE592:EJ592"/>
    <mergeCell ref="EK592:EP592"/>
    <mergeCell ref="BW592:CB592"/>
    <mergeCell ref="CC592:CH592"/>
    <mergeCell ref="CI592:CN592"/>
    <mergeCell ref="CO592:CT592"/>
    <mergeCell ref="CU592:CZ592"/>
    <mergeCell ref="DA592:DF592"/>
    <mergeCell ref="AM592:AR592"/>
    <mergeCell ref="AS592:AX592"/>
    <mergeCell ref="AY592:BD592"/>
    <mergeCell ref="BE592:BJ592"/>
    <mergeCell ref="BK592:BP592"/>
    <mergeCell ref="BQ592:BV592"/>
    <mergeCell ref="A592:H592"/>
    <mergeCell ref="I592:N592"/>
    <mergeCell ref="O592:T592"/>
    <mergeCell ref="U592:Z592"/>
    <mergeCell ref="AA592:AF592"/>
    <mergeCell ref="AG592:AL592"/>
    <mergeCell ref="DM591:DR591"/>
    <mergeCell ref="DS591:DX591"/>
    <mergeCell ref="DY591:ED591"/>
    <mergeCell ref="EE591:EJ591"/>
    <mergeCell ref="EK591:EP591"/>
    <mergeCell ref="EQ591:EV591"/>
    <mergeCell ref="CC591:CH591"/>
    <mergeCell ref="CI591:CN591"/>
    <mergeCell ref="CO591:CT591"/>
    <mergeCell ref="CU591:CZ591"/>
    <mergeCell ref="DA591:DF591"/>
    <mergeCell ref="DG591:DL591"/>
    <mergeCell ref="AS591:AX591"/>
    <mergeCell ref="AY591:BD591"/>
    <mergeCell ref="BE591:BJ591"/>
    <mergeCell ref="BK591:BP591"/>
    <mergeCell ref="BQ591:BV591"/>
    <mergeCell ref="BW591:CB591"/>
    <mergeCell ref="EQ586:EV586"/>
    <mergeCell ref="A588:H591"/>
    <mergeCell ref="DR588:DZ588"/>
    <mergeCell ref="DL589:EC589"/>
    <mergeCell ref="I591:N591"/>
    <mergeCell ref="O591:T591"/>
    <mergeCell ref="U591:Z591"/>
    <mergeCell ref="AA591:AF591"/>
    <mergeCell ref="AG591:AL591"/>
    <mergeCell ref="AM591:AR591"/>
    <mergeCell ref="DG586:DL586"/>
    <mergeCell ref="DM586:DR586"/>
    <mergeCell ref="DS586:DX586"/>
    <mergeCell ref="DY586:ED586"/>
    <mergeCell ref="EE586:EJ586"/>
    <mergeCell ref="EK586:EP586"/>
    <mergeCell ref="BW586:CB586"/>
    <mergeCell ref="CC586:CH586"/>
    <mergeCell ref="CI586:CN586"/>
    <mergeCell ref="CO586:CT586"/>
    <mergeCell ref="CU586:CZ586"/>
    <mergeCell ref="DA586:DF586"/>
    <mergeCell ref="AM586:AR586"/>
    <mergeCell ref="AS586:AX586"/>
    <mergeCell ref="AY586:BD586"/>
    <mergeCell ref="BE586:BJ586"/>
    <mergeCell ref="BK586:BP586"/>
    <mergeCell ref="BQ586:BV586"/>
    <mergeCell ref="DY585:ED585"/>
    <mergeCell ref="EE585:EJ585"/>
    <mergeCell ref="EK585:EP585"/>
    <mergeCell ref="EQ585:EV585"/>
    <mergeCell ref="A586:H586"/>
    <mergeCell ref="I586:N586"/>
    <mergeCell ref="O586:T586"/>
    <mergeCell ref="U586:Z586"/>
    <mergeCell ref="AA586:AF586"/>
    <mergeCell ref="AG586:AL586"/>
    <mergeCell ref="CO585:CT585"/>
    <mergeCell ref="CU585:CZ585"/>
    <mergeCell ref="DA585:DF585"/>
    <mergeCell ref="DG585:DL585"/>
    <mergeCell ref="DM585:DR585"/>
    <mergeCell ref="DS585:DX585"/>
    <mergeCell ref="BE585:BJ585"/>
    <mergeCell ref="BK585:BP585"/>
    <mergeCell ref="BQ585:BV585"/>
    <mergeCell ref="BW585:CB585"/>
    <mergeCell ref="CC585:CH585"/>
    <mergeCell ref="CI585:CN585"/>
    <mergeCell ref="EQ584:EV584"/>
    <mergeCell ref="A585:H585"/>
    <mergeCell ref="I585:N585"/>
    <mergeCell ref="O585:T585"/>
    <mergeCell ref="U585:Z585"/>
    <mergeCell ref="AA585:AF585"/>
    <mergeCell ref="AG585:AL585"/>
    <mergeCell ref="AM585:AR585"/>
    <mergeCell ref="AS585:AX585"/>
    <mergeCell ref="AY585:BD585"/>
    <mergeCell ref="DG584:DL584"/>
    <mergeCell ref="DM584:DR584"/>
    <mergeCell ref="DS584:DX584"/>
    <mergeCell ref="DY584:ED584"/>
    <mergeCell ref="EE584:EJ584"/>
    <mergeCell ref="EK584:EP584"/>
    <mergeCell ref="BW584:CB584"/>
    <mergeCell ref="CC584:CH584"/>
    <mergeCell ref="CI584:CN584"/>
    <mergeCell ref="CO584:CT584"/>
    <mergeCell ref="CU584:CZ584"/>
    <mergeCell ref="DA584:DF584"/>
    <mergeCell ref="AM584:AR584"/>
    <mergeCell ref="AS584:AX584"/>
    <mergeCell ref="AY584:BD584"/>
    <mergeCell ref="BE584:BJ584"/>
    <mergeCell ref="BK584:BP584"/>
    <mergeCell ref="BQ584:BV584"/>
    <mergeCell ref="DY583:ED583"/>
    <mergeCell ref="EE583:EJ583"/>
    <mergeCell ref="EK583:EP583"/>
    <mergeCell ref="EQ583:EV583"/>
    <mergeCell ref="A584:H584"/>
    <mergeCell ref="I584:N584"/>
    <mergeCell ref="O584:T584"/>
    <mergeCell ref="U584:Z584"/>
    <mergeCell ref="AA584:AF584"/>
    <mergeCell ref="AG584:AL584"/>
    <mergeCell ref="CO583:CT583"/>
    <mergeCell ref="CU583:CZ583"/>
    <mergeCell ref="DA583:DF583"/>
    <mergeCell ref="DG583:DL583"/>
    <mergeCell ref="DM583:DR583"/>
    <mergeCell ref="DS583:DX583"/>
    <mergeCell ref="BE583:BJ583"/>
    <mergeCell ref="BK583:BP583"/>
    <mergeCell ref="BQ583:BV583"/>
    <mergeCell ref="BW583:CB583"/>
    <mergeCell ref="CC583:CH583"/>
    <mergeCell ref="CI583:CN583"/>
    <mergeCell ref="EQ582:EV582"/>
    <mergeCell ref="A583:H583"/>
    <mergeCell ref="I583:N583"/>
    <mergeCell ref="O583:T583"/>
    <mergeCell ref="U583:Z583"/>
    <mergeCell ref="AA583:AF583"/>
    <mergeCell ref="AG583:AL583"/>
    <mergeCell ref="AM583:AR583"/>
    <mergeCell ref="AS583:AX583"/>
    <mergeCell ref="AY583:BD583"/>
    <mergeCell ref="DG582:DL582"/>
    <mergeCell ref="DM582:DR582"/>
    <mergeCell ref="DS582:DX582"/>
    <mergeCell ref="DY582:ED582"/>
    <mergeCell ref="EE582:EJ582"/>
    <mergeCell ref="EK582:EP582"/>
    <mergeCell ref="BW582:CB582"/>
    <mergeCell ref="CC582:CH582"/>
    <mergeCell ref="CI582:CN582"/>
    <mergeCell ref="CO582:CT582"/>
    <mergeCell ref="CU582:CZ582"/>
    <mergeCell ref="DA582:DF582"/>
    <mergeCell ref="AM582:AR582"/>
    <mergeCell ref="AS582:AX582"/>
    <mergeCell ref="AY582:BD582"/>
    <mergeCell ref="BE582:BJ582"/>
    <mergeCell ref="BK582:BP582"/>
    <mergeCell ref="BQ582:BV582"/>
    <mergeCell ref="DY581:ED581"/>
    <mergeCell ref="EE581:EJ581"/>
    <mergeCell ref="EK581:EP581"/>
    <mergeCell ref="EQ581:EV581"/>
    <mergeCell ref="A582:H582"/>
    <mergeCell ref="I582:N582"/>
    <mergeCell ref="O582:T582"/>
    <mergeCell ref="U582:Z582"/>
    <mergeCell ref="AA582:AF582"/>
    <mergeCell ref="AG582:AL582"/>
    <mergeCell ref="CO581:CT581"/>
    <mergeCell ref="CU581:CZ581"/>
    <mergeCell ref="DA581:DF581"/>
    <mergeCell ref="DG581:DL581"/>
    <mergeCell ref="DM581:DR581"/>
    <mergeCell ref="DS581:DX581"/>
    <mergeCell ref="BE581:BJ581"/>
    <mergeCell ref="BK581:BP581"/>
    <mergeCell ref="BQ581:BV581"/>
    <mergeCell ref="BW581:CB581"/>
    <mergeCell ref="CC581:CH581"/>
    <mergeCell ref="CI581:CN581"/>
    <mergeCell ref="EQ580:EV580"/>
    <mergeCell ref="A581:H581"/>
    <mergeCell ref="I581:N581"/>
    <mergeCell ref="O581:T581"/>
    <mergeCell ref="U581:Z581"/>
    <mergeCell ref="AA581:AF581"/>
    <mergeCell ref="AG581:AL581"/>
    <mergeCell ref="AM581:AR581"/>
    <mergeCell ref="AS581:AX581"/>
    <mergeCell ref="AY581:BD581"/>
    <mergeCell ref="DG580:DL580"/>
    <mergeCell ref="DM580:DR580"/>
    <mergeCell ref="DS580:DX580"/>
    <mergeCell ref="DY580:ED580"/>
    <mergeCell ref="EE580:EJ580"/>
    <mergeCell ref="EK580:EP580"/>
    <mergeCell ref="BW580:CB580"/>
    <mergeCell ref="CC580:CH580"/>
    <mergeCell ref="CI580:CN580"/>
    <mergeCell ref="CO580:CT580"/>
    <mergeCell ref="CU580:CZ580"/>
    <mergeCell ref="DA580:DF580"/>
    <mergeCell ref="AM580:AR580"/>
    <mergeCell ref="AS580:AX580"/>
    <mergeCell ref="AY580:BD580"/>
    <mergeCell ref="BE580:BJ580"/>
    <mergeCell ref="BK580:BP580"/>
    <mergeCell ref="BQ580:BV580"/>
    <mergeCell ref="DY579:ED579"/>
    <mergeCell ref="EE579:EJ579"/>
    <mergeCell ref="EK579:EP579"/>
    <mergeCell ref="EQ579:EV579"/>
    <mergeCell ref="A580:H580"/>
    <mergeCell ref="I580:N580"/>
    <mergeCell ref="O580:T580"/>
    <mergeCell ref="U580:Z580"/>
    <mergeCell ref="AA580:AF580"/>
    <mergeCell ref="AG580:AL580"/>
    <mergeCell ref="CO579:CT579"/>
    <mergeCell ref="CU579:CZ579"/>
    <mergeCell ref="DA579:DF579"/>
    <mergeCell ref="DG579:DL579"/>
    <mergeCell ref="DM579:DR579"/>
    <mergeCell ref="DS579:DX579"/>
    <mergeCell ref="BE579:BJ579"/>
    <mergeCell ref="BK579:BP579"/>
    <mergeCell ref="BQ579:BV579"/>
    <mergeCell ref="BW579:CB579"/>
    <mergeCell ref="CC579:CH579"/>
    <mergeCell ref="CI579:CN579"/>
    <mergeCell ref="EQ578:EV578"/>
    <mergeCell ref="A579:H579"/>
    <mergeCell ref="I579:N579"/>
    <mergeCell ref="O579:T579"/>
    <mergeCell ref="U579:Z579"/>
    <mergeCell ref="AA579:AF579"/>
    <mergeCell ref="AG579:AL579"/>
    <mergeCell ref="AM579:AR579"/>
    <mergeCell ref="AS579:AX579"/>
    <mergeCell ref="AY579:BD579"/>
    <mergeCell ref="DG578:DL578"/>
    <mergeCell ref="DM578:DR578"/>
    <mergeCell ref="DS578:DX578"/>
    <mergeCell ref="DY578:ED578"/>
    <mergeCell ref="EE578:EJ578"/>
    <mergeCell ref="EK578:EP578"/>
    <mergeCell ref="BW578:CB578"/>
    <mergeCell ref="CC578:CH578"/>
    <mergeCell ref="CI578:CN578"/>
    <mergeCell ref="CO578:CT578"/>
    <mergeCell ref="CU578:CZ578"/>
    <mergeCell ref="DA578:DF578"/>
    <mergeCell ref="AM578:AR578"/>
    <mergeCell ref="AS578:AX578"/>
    <mergeCell ref="AY578:BD578"/>
    <mergeCell ref="BE578:BJ578"/>
    <mergeCell ref="BK578:BP578"/>
    <mergeCell ref="BQ578:BV578"/>
    <mergeCell ref="DY577:ED577"/>
    <mergeCell ref="EE577:EJ577"/>
    <mergeCell ref="EK577:EP577"/>
    <mergeCell ref="EQ577:EV577"/>
    <mergeCell ref="A578:H578"/>
    <mergeCell ref="I578:N578"/>
    <mergeCell ref="O578:T578"/>
    <mergeCell ref="U578:Z578"/>
    <mergeCell ref="AA578:AF578"/>
    <mergeCell ref="AG578:AL578"/>
    <mergeCell ref="CO577:CT577"/>
    <mergeCell ref="CU577:CZ577"/>
    <mergeCell ref="DA577:DF577"/>
    <mergeCell ref="DG577:DL577"/>
    <mergeCell ref="DM577:DR577"/>
    <mergeCell ref="DS577:DX577"/>
    <mergeCell ref="BE577:BJ577"/>
    <mergeCell ref="BK577:BP577"/>
    <mergeCell ref="BQ577:BV577"/>
    <mergeCell ref="BW577:CB577"/>
    <mergeCell ref="CC577:CH577"/>
    <mergeCell ref="CI577:CN577"/>
    <mergeCell ref="EQ576:EV576"/>
    <mergeCell ref="A577:H577"/>
    <mergeCell ref="I577:N577"/>
    <mergeCell ref="O577:T577"/>
    <mergeCell ref="U577:Z577"/>
    <mergeCell ref="AA577:AF577"/>
    <mergeCell ref="AG577:AL577"/>
    <mergeCell ref="AM577:AR577"/>
    <mergeCell ref="AS577:AX577"/>
    <mergeCell ref="AY577:BD577"/>
    <mergeCell ref="DG576:DL576"/>
    <mergeCell ref="DM576:DR576"/>
    <mergeCell ref="DS576:DX576"/>
    <mergeCell ref="DY576:ED576"/>
    <mergeCell ref="EE576:EJ576"/>
    <mergeCell ref="EK576:EP576"/>
    <mergeCell ref="BW576:CB576"/>
    <mergeCell ref="CC576:CH576"/>
    <mergeCell ref="CI576:CN576"/>
    <mergeCell ref="CO576:CT576"/>
    <mergeCell ref="CU576:CZ576"/>
    <mergeCell ref="DA576:DF576"/>
    <mergeCell ref="AM576:AR576"/>
    <mergeCell ref="AS576:AX576"/>
    <mergeCell ref="AY576:BD576"/>
    <mergeCell ref="BE576:BJ576"/>
    <mergeCell ref="BK576:BP576"/>
    <mergeCell ref="BQ576:BV576"/>
    <mergeCell ref="DY575:ED575"/>
    <mergeCell ref="EE575:EJ575"/>
    <mergeCell ref="EK575:EP575"/>
    <mergeCell ref="EQ575:EV575"/>
    <mergeCell ref="A576:H576"/>
    <mergeCell ref="I576:N576"/>
    <mergeCell ref="O576:T576"/>
    <mergeCell ref="U576:Z576"/>
    <mergeCell ref="AA576:AF576"/>
    <mergeCell ref="AG576:AL576"/>
    <mergeCell ref="CO575:CT575"/>
    <mergeCell ref="CU575:CZ575"/>
    <mergeCell ref="DA575:DF575"/>
    <mergeCell ref="DG575:DL575"/>
    <mergeCell ref="DM575:DR575"/>
    <mergeCell ref="DS575:DX575"/>
    <mergeCell ref="BE575:BJ575"/>
    <mergeCell ref="BK575:BP575"/>
    <mergeCell ref="BQ575:BV575"/>
    <mergeCell ref="BW575:CB575"/>
    <mergeCell ref="CC575:CH575"/>
    <mergeCell ref="CI575:CN575"/>
    <mergeCell ref="EQ574:EV574"/>
    <mergeCell ref="A575:H575"/>
    <mergeCell ref="I575:N575"/>
    <mergeCell ref="O575:T575"/>
    <mergeCell ref="U575:Z575"/>
    <mergeCell ref="AA575:AF575"/>
    <mergeCell ref="AG575:AL575"/>
    <mergeCell ref="AM575:AR575"/>
    <mergeCell ref="AS575:AX575"/>
    <mergeCell ref="AY575:BD575"/>
    <mergeCell ref="DG574:DL574"/>
    <mergeCell ref="DM574:DR574"/>
    <mergeCell ref="DS574:DX574"/>
    <mergeCell ref="DY574:ED574"/>
    <mergeCell ref="EE574:EJ574"/>
    <mergeCell ref="EK574:EP574"/>
    <mergeCell ref="BW574:CB574"/>
    <mergeCell ref="CC574:CH574"/>
    <mergeCell ref="CI574:CN574"/>
    <mergeCell ref="CO574:CT574"/>
    <mergeCell ref="CU574:CZ574"/>
    <mergeCell ref="DA574:DF574"/>
    <mergeCell ref="AM574:AR574"/>
    <mergeCell ref="AS574:AX574"/>
    <mergeCell ref="AY574:BD574"/>
    <mergeCell ref="BE574:BJ574"/>
    <mergeCell ref="BK574:BP574"/>
    <mergeCell ref="BQ574:BV574"/>
    <mergeCell ref="DY573:ED573"/>
    <mergeCell ref="EE573:EJ573"/>
    <mergeCell ref="EK573:EP573"/>
    <mergeCell ref="EQ573:EV573"/>
    <mergeCell ref="A574:H574"/>
    <mergeCell ref="I574:N574"/>
    <mergeCell ref="O574:T574"/>
    <mergeCell ref="U574:Z574"/>
    <mergeCell ref="AA574:AF574"/>
    <mergeCell ref="AG574:AL574"/>
    <mergeCell ref="CO573:CT573"/>
    <mergeCell ref="CU573:CZ573"/>
    <mergeCell ref="DA573:DF573"/>
    <mergeCell ref="DG573:DL573"/>
    <mergeCell ref="DM573:DR573"/>
    <mergeCell ref="DS573:DX573"/>
    <mergeCell ref="BE573:BJ573"/>
    <mergeCell ref="BK573:BP573"/>
    <mergeCell ref="BQ573:BV573"/>
    <mergeCell ref="BW573:CB573"/>
    <mergeCell ref="CC573:CH573"/>
    <mergeCell ref="CI573:CN573"/>
    <mergeCell ref="EQ572:EV572"/>
    <mergeCell ref="A573:H573"/>
    <mergeCell ref="I573:N573"/>
    <mergeCell ref="O573:T573"/>
    <mergeCell ref="U573:Z573"/>
    <mergeCell ref="AA573:AF573"/>
    <mergeCell ref="AG573:AL573"/>
    <mergeCell ref="AM573:AR573"/>
    <mergeCell ref="AS573:AX573"/>
    <mergeCell ref="AY573:BD573"/>
    <mergeCell ref="DG572:DL572"/>
    <mergeCell ref="DM572:DR572"/>
    <mergeCell ref="DS572:DX572"/>
    <mergeCell ref="DY572:ED572"/>
    <mergeCell ref="EE572:EJ572"/>
    <mergeCell ref="EK572:EP572"/>
    <mergeCell ref="BW572:CB572"/>
    <mergeCell ref="CC572:CH572"/>
    <mergeCell ref="CI572:CN572"/>
    <mergeCell ref="CO572:CT572"/>
    <mergeCell ref="CU572:CZ572"/>
    <mergeCell ref="DA572:DF572"/>
    <mergeCell ref="AM572:AR572"/>
    <mergeCell ref="AS572:AX572"/>
    <mergeCell ref="AY572:BD572"/>
    <mergeCell ref="BE572:BJ572"/>
    <mergeCell ref="BK572:BP572"/>
    <mergeCell ref="BQ572:BV572"/>
    <mergeCell ref="DY571:ED571"/>
    <mergeCell ref="EE571:EJ571"/>
    <mergeCell ref="EK571:EP571"/>
    <mergeCell ref="EQ571:EV571"/>
    <mergeCell ref="A572:H572"/>
    <mergeCell ref="I572:N572"/>
    <mergeCell ref="O572:T572"/>
    <mergeCell ref="U572:Z572"/>
    <mergeCell ref="AA572:AF572"/>
    <mergeCell ref="AG572:AL572"/>
    <mergeCell ref="CO571:CT571"/>
    <mergeCell ref="CU571:CZ571"/>
    <mergeCell ref="DA571:DF571"/>
    <mergeCell ref="DG571:DL571"/>
    <mergeCell ref="DM571:DR571"/>
    <mergeCell ref="DS571:DX571"/>
    <mergeCell ref="BE571:BJ571"/>
    <mergeCell ref="BK571:BP571"/>
    <mergeCell ref="BQ571:BV571"/>
    <mergeCell ref="BW571:CB571"/>
    <mergeCell ref="CC571:CH571"/>
    <mergeCell ref="CI571:CN571"/>
    <mergeCell ref="EQ570:EV570"/>
    <mergeCell ref="A571:H571"/>
    <mergeCell ref="I571:N571"/>
    <mergeCell ref="O571:T571"/>
    <mergeCell ref="U571:Z571"/>
    <mergeCell ref="AA571:AF571"/>
    <mergeCell ref="AG571:AL571"/>
    <mergeCell ref="AM571:AR571"/>
    <mergeCell ref="AS571:AX571"/>
    <mergeCell ref="AY571:BD571"/>
    <mergeCell ref="DG570:DL570"/>
    <mergeCell ref="DM570:DR570"/>
    <mergeCell ref="DS570:DX570"/>
    <mergeCell ref="DY570:ED570"/>
    <mergeCell ref="EE570:EJ570"/>
    <mergeCell ref="EK570:EP570"/>
    <mergeCell ref="BW570:CB570"/>
    <mergeCell ref="CC570:CH570"/>
    <mergeCell ref="CI570:CN570"/>
    <mergeCell ref="CO570:CT570"/>
    <mergeCell ref="CU570:CZ570"/>
    <mergeCell ref="DA570:DF570"/>
    <mergeCell ref="AM570:AR570"/>
    <mergeCell ref="AS570:AX570"/>
    <mergeCell ref="AY570:BD570"/>
    <mergeCell ref="BE570:BJ570"/>
    <mergeCell ref="BK570:BP570"/>
    <mergeCell ref="BQ570:BV570"/>
    <mergeCell ref="DY569:ED569"/>
    <mergeCell ref="EE569:EJ569"/>
    <mergeCell ref="EK569:EP569"/>
    <mergeCell ref="EQ569:EV569"/>
    <mergeCell ref="A570:H570"/>
    <mergeCell ref="I570:N570"/>
    <mergeCell ref="O570:T570"/>
    <mergeCell ref="U570:Z570"/>
    <mergeCell ref="AA570:AF570"/>
    <mergeCell ref="AG570:AL570"/>
    <mergeCell ref="CO569:CT569"/>
    <mergeCell ref="CU569:CZ569"/>
    <mergeCell ref="DA569:DF569"/>
    <mergeCell ref="DG569:DL569"/>
    <mergeCell ref="DM569:DR569"/>
    <mergeCell ref="DS569:DX569"/>
    <mergeCell ref="BE569:BJ569"/>
    <mergeCell ref="BK569:BP569"/>
    <mergeCell ref="BQ569:BV569"/>
    <mergeCell ref="BW569:CB569"/>
    <mergeCell ref="CC569:CH569"/>
    <mergeCell ref="CI569:CN569"/>
    <mergeCell ref="EQ568:EV568"/>
    <mergeCell ref="A569:H569"/>
    <mergeCell ref="I569:N569"/>
    <mergeCell ref="O569:T569"/>
    <mergeCell ref="U569:Z569"/>
    <mergeCell ref="AA569:AF569"/>
    <mergeCell ref="AG569:AL569"/>
    <mergeCell ref="AM569:AR569"/>
    <mergeCell ref="AS569:AX569"/>
    <mergeCell ref="AY569:BD569"/>
    <mergeCell ref="DG568:DL568"/>
    <mergeCell ref="DM568:DR568"/>
    <mergeCell ref="DS568:DX568"/>
    <mergeCell ref="DY568:ED568"/>
    <mergeCell ref="EE568:EJ568"/>
    <mergeCell ref="EK568:EP568"/>
    <mergeCell ref="BW568:CB568"/>
    <mergeCell ref="CC568:CH568"/>
    <mergeCell ref="CI568:CN568"/>
    <mergeCell ref="CO568:CT568"/>
    <mergeCell ref="CU568:CZ568"/>
    <mergeCell ref="DA568:DF568"/>
    <mergeCell ref="AM568:AR568"/>
    <mergeCell ref="AS568:AX568"/>
    <mergeCell ref="AY568:BD568"/>
    <mergeCell ref="BE568:BJ568"/>
    <mergeCell ref="BK568:BP568"/>
    <mergeCell ref="BQ568:BV568"/>
    <mergeCell ref="DY567:ED567"/>
    <mergeCell ref="EE567:EJ567"/>
    <mergeCell ref="EK567:EP567"/>
    <mergeCell ref="EQ567:EV567"/>
    <mergeCell ref="A568:H568"/>
    <mergeCell ref="I568:N568"/>
    <mergeCell ref="O568:T568"/>
    <mergeCell ref="U568:Z568"/>
    <mergeCell ref="AA568:AF568"/>
    <mergeCell ref="AG568:AL568"/>
    <mergeCell ref="CO567:CT567"/>
    <mergeCell ref="CU567:CZ567"/>
    <mergeCell ref="DA567:DF567"/>
    <mergeCell ref="DG567:DL567"/>
    <mergeCell ref="DM567:DR567"/>
    <mergeCell ref="DS567:DX567"/>
    <mergeCell ref="BE567:BJ567"/>
    <mergeCell ref="BK567:BP567"/>
    <mergeCell ref="BQ567:BV567"/>
    <mergeCell ref="BW567:CB567"/>
    <mergeCell ref="CC567:CH567"/>
    <mergeCell ref="CI567:CN567"/>
    <mergeCell ref="EQ566:EV566"/>
    <mergeCell ref="A567:H567"/>
    <mergeCell ref="I567:N567"/>
    <mergeCell ref="O567:T567"/>
    <mergeCell ref="U567:Z567"/>
    <mergeCell ref="AA567:AF567"/>
    <mergeCell ref="AG567:AL567"/>
    <mergeCell ref="AM567:AR567"/>
    <mergeCell ref="AS567:AX567"/>
    <mergeCell ref="AY567:BD567"/>
    <mergeCell ref="DG566:DL566"/>
    <mergeCell ref="DM566:DR566"/>
    <mergeCell ref="DS566:DX566"/>
    <mergeCell ref="DY566:ED566"/>
    <mergeCell ref="EE566:EJ566"/>
    <mergeCell ref="EK566:EP566"/>
    <mergeCell ref="BW566:CB566"/>
    <mergeCell ref="CC566:CH566"/>
    <mergeCell ref="CI566:CN566"/>
    <mergeCell ref="CO566:CT566"/>
    <mergeCell ref="CU566:CZ566"/>
    <mergeCell ref="DA566:DF566"/>
    <mergeCell ref="AM566:AR566"/>
    <mergeCell ref="AS566:AX566"/>
    <mergeCell ref="AY566:BD566"/>
    <mergeCell ref="BE566:BJ566"/>
    <mergeCell ref="BK566:BP566"/>
    <mergeCell ref="BQ566:BV566"/>
    <mergeCell ref="DY565:ED565"/>
    <mergeCell ref="EE565:EJ565"/>
    <mergeCell ref="EK565:EP565"/>
    <mergeCell ref="EQ565:EV565"/>
    <mergeCell ref="A566:H566"/>
    <mergeCell ref="I566:N566"/>
    <mergeCell ref="O566:T566"/>
    <mergeCell ref="U566:Z566"/>
    <mergeCell ref="AA566:AF566"/>
    <mergeCell ref="AG566:AL566"/>
    <mergeCell ref="CO565:CT565"/>
    <mergeCell ref="CU565:CZ565"/>
    <mergeCell ref="DA565:DF565"/>
    <mergeCell ref="DG565:DL565"/>
    <mergeCell ref="DM565:DR565"/>
    <mergeCell ref="DS565:DX565"/>
    <mergeCell ref="BE565:BJ565"/>
    <mergeCell ref="BK565:BP565"/>
    <mergeCell ref="BQ565:BV565"/>
    <mergeCell ref="BW565:CB565"/>
    <mergeCell ref="CC565:CH565"/>
    <mergeCell ref="CI565:CN565"/>
    <mergeCell ref="EQ564:EV564"/>
    <mergeCell ref="A565:H565"/>
    <mergeCell ref="I565:N565"/>
    <mergeCell ref="O565:T565"/>
    <mergeCell ref="U565:Z565"/>
    <mergeCell ref="AA565:AF565"/>
    <mergeCell ref="AG565:AL565"/>
    <mergeCell ref="AM565:AR565"/>
    <mergeCell ref="AS565:AX565"/>
    <mergeCell ref="AY565:BD565"/>
    <mergeCell ref="DG564:DL564"/>
    <mergeCell ref="DM564:DR564"/>
    <mergeCell ref="DS564:DX564"/>
    <mergeCell ref="DY564:ED564"/>
    <mergeCell ref="EE564:EJ564"/>
    <mergeCell ref="EK564:EP564"/>
    <mergeCell ref="BW564:CB564"/>
    <mergeCell ref="CC564:CH564"/>
    <mergeCell ref="CI564:CN564"/>
    <mergeCell ref="CO564:CT564"/>
    <mergeCell ref="CU564:CZ564"/>
    <mergeCell ref="DA564:DF564"/>
    <mergeCell ref="AM564:AR564"/>
    <mergeCell ref="AS564:AX564"/>
    <mergeCell ref="AY564:BD564"/>
    <mergeCell ref="BE564:BJ564"/>
    <mergeCell ref="BK564:BP564"/>
    <mergeCell ref="BQ564:BV564"/>
    <mergeCell ref="DY563:ED563"/>
    <mergeCell ref="EE563:EJ563"/>
    <mergeCell ref="EK563:EP563"/>
    <mergeCell ref="EQ563:EV563"/>
    <mergeCell ref="A564:H564"/>
    <mergeCell ref="I564:N564"/>
    <mergeCell ref="O564:T564"/>
    <mergeCell ref="U564:Z564"/>
    <mergeCell ref="AA564:AF564"/>
    <mergeCell ref="AG564:AL564"/>
    <mergeCell ref="CO563:CT563"/>
    <mergeCell ref="CU563:CZ563"/>
    <mergeCell ref="DA563:DF563"/>
    <mergeCell ref="DG563:DL563"/>
    <mergeCell ref="DM563:DR563"/>
    <mergeCell ref="DS563:DX563"/>
    <mergeCell ref="BE563:BJ563"/>
    <mergeCell ref="BK563:BP563"/>
    <mergeCell ref="BQ563:BV563"/>
    <mergeCell ref="BW563:CB563"/>
    <mergeCell ref="CC563:CH563"/>
    <mergeCell ref="CI563:CN563"/>
    <mergeCell ref="EQ562:EV562"/>
    <mergeCell ref="A563:H563"/>
    <mergeCell ref="I563:N563"/>
    <mergeCell ref="O563:T563"/>
    <mergeCell ref="U563:Z563"/>
    <mergeCell ref="AA563:AF563"/>
    <mergeCell ref="AG563:AL563"/>
    <mergeCell ref="AM563:AR563"/>
    <mergeCell ref="AS563:AX563"/>
    <mergeCell ref="AY563:BD563"/>
    <mergeCell ref="DG562:DL562"/>
    <mergeCell ref="DM562:DR562"/>
    <mergeCell ref="DS562:DX562"/>
    <mergeCell ref="DY562:ED562"/>
    <mergeCell ref="EE562:EJ562"/>
    <mergeCell ref="EK562:EP562"/>
    <mergeCell ref="BW562:CB562"/>
    <mergeCell ref="CC562:CH562"/>
    <mergeCell ref="CI562:CN562"/>
    <mergeCell ref="CO562:CT562"/>
    <mergeCell ref="CU562:CZ562"/>
    <mergeCell ref="DA562:DF562"/>
    <mergeCell ref="AM562:AR562"/>
    <mergeCell ref="AS562:AX562"/>
    <mergeCell ref="AY562:BD562"/>
    <mergeCell ref="BE562:BJ562"/>
    <mergeCell ref="BK562:BP562"/>
    <mergeCell ref="BQ562:BV562"/>
    <mergeCell ref="DY561:ED561"/>
    <mergeCell ref="EE561:EJ561"/>
    <mergeCell ref="EK561:EP561"/>
    <mergeCell ref="EQ561:EV561"/>
    <mergeCell ref="A562:H562"/>
    <mergeCell ref="I562:N562"/>
    <mergeCell ref="O562:T562"/>
    <mergeCell ref="U562:Z562"/>
    <mergeCell ref="AA562:AF562"/>
    <mergeCell ref="AG562:AL562"/>
    <mergeCell ref="CO561:CT561"/>
    <mergeCell ref="CU561:CZ561"/>
    <mergeCell ref="DA561:DF561"/>
    <mergeCell ref="DG561:DL561"/>
    <mergeCell ref="DM561:DR561"/>
    <mergeCell ref="DS561:DX561"/>
    <mergeCell ref="BE561:BJ561"/>
    <mergeCell ref="BK561:BP561"/>
    <mergeCell ref="BQ561:BV561"/>
    <mergeCell ref="BW561:CB561"/>
    <mergeCell ref="CC561:CH561"/>
    <mergeCell ref="CI561:CN561"/>
    <mergeCell ref="EQ560:EV560"/>
    <mergeCell ref="A561:H561"/>
    <mergeCell ref="I561:N561"/>
    <mergeCell ref="O561:T561"/>
    <mergeCell ref="U561:Z561"/>
    <mergeCell ref="AA561:AF561"/>
    <mergeCell ref="AG561:AL561"/>
    <mergeCell ref="AM561:AR561"/>
    <mergeCell ref="AS561:AX561"/>
    <mergeCell ref="AY561:BD561"/>
    <mergeCell ref="DG560:DL560"/>
    <mergeCell ref="DM560:DR560"/>
    <mergeCell ref="DS560:DX560"/>
    <mergeCell ref="DY560:ED560"/>
    <mergeCell ref="EE560:EJ560"/>
    <mergeCell ref="EK560:EP560"/>
    <mergeCell ref="BW560:CB560"/>
    <mergeCell ref="CC560:CH560"/>
    <mergeCell ref="CI560:CN560"/>
    <mergeCell ref="CO560:CT560"/>
    <mergeCell ref="CU560:CZ560"/>
    <mergeCell ref="DA560:DF560"/>
    <mergeCell ref="AM560:AR560"/>
    <mergeCell ref="AS560:AX560"/>
    <mergeCell ref="AY560:BD560"/>
    <mergeCell ref="BE560:BJ560"/>
    <mergeCell ref="BK560:BP560"/>
    <mergeCell ref="BQ560:BV560"/>
    <mergeCell ref="DY559:ED559"/>
    <mergeCell ref="EE559:EJ559"/>
    <mergeCell ref="EK559:EP559"/>
    <mergeCell ref="EQ559:EV559"/>
    <mergeCell ref="A560:H560"/>
    <mergeCell ref="I560:N560"/>
    <mergeCell ref="O560:T560"/>
    <mergeCell ref="U560:Z560"/>
    <mergeCell ref="AA560:AF560"/>
    <mergeCell ref="AG560:AL560"/>
    <mergeCell ref="CO559:CT559"/>
    <mergeCell ref="CU559:CZ559"/>
    <mergeCell ref="DA559:DF559"/>
    <mergeCell ref="DG559:DL559"/>
    <mergeCell ref="DM559:DR559"/>
    <mergeCell ref="DS559:DX559"/>
    <mergeCell ref="BE559:BJ559"/>
    <mergeCell ref="BK559:BP559"/>
    <mergeCell ref="BQ559:BV559"/>
    <mergeCell ref="BW559:CB559"/>
    <mergeCell ref="CC559:CH559"/>
    <mergeCell ref="CI559:CN559"/>
    <mergeCell ref="EQ558:EV558"/>
    <mergeCell ref="A559:H559"/>
    <mergeCell ref="I559:N559"/>
    <mergeCell ref="O559:T559"/>
    <mergeCell ref="U559:Z559"/>
    <mergeCell ref="AA559:AF559"/>
    <mergeCell ref="AG559:AL559"/>
    <mergeCell ref="AM559:AR559"/>
    <mergeCell ref="AS559:AX559"/>
    <mergeCell ref="AY559:BD559"/>
    <mergeCell ref="DG558:DL558"/>
    <mergeCell ref="DM558:DR558"/>
    <mergeCell ref="DS558:DX558"/>
    <mergeCell ref="DY558:ED558"/>
    <mergeCell ref="EE558:EJ558"/>
    <mergeCell ref="EK558:EP558"/>
    <mergeCell ref="BW558:CB558"/>
    <mergeCell ref="CC558:CH558"/>
    <mergeCell ref="CI558:CN558"/>
    <mergeCell ref="CO558:CT558"/>
    <mergeCell ref="CU558:CZ558"/>
    <mergeCell ref="DA558:DF558"/>
    <mergeCell ref="AM558:AR558"/>
    <mergeCell ref="AS558:AX558"/>
    <mergeCell ref="AY558:BD558"/>
    <mergeCell ref="BE558:BJ558"/>
    <mergeCell ref="BK558:BP558"/>
    <mergeCell ref="BQ558:BV558"/>
    <mergeCell ref="DY557:ED557"/>
    <mergeCell ref="EE557:EJ557"/>
    <mergeCell ref="EK557:EP557"/>
    <mergeCell ref="EQ557:EV557"/>
    <mergeCell ref="A558:H558"/>
    <mergeCell ref="I558:N558"/>
    <mergeCell ref="O558:T558"/>
    <mergeCell ref="U558:Z558"/>
    <mergeCell ref="AA558:AF558"/>
    <mergeCell ref="AG558:AL558"/>
    <mergeCell ref="CO557:CT557"/>
    <mergeCell ref="CU557:CZ557"/>
    <mergeCell ref="DA557:DF557"/>
    <mergeCell ref="DG557:DL557"/>
    <mergeCell ref="DM557:DR557"/>
    <mergeCell ref="DS557:DX557"/>
    <mergeCell ref="BE557:BJ557"/>
    <mergeCell ref="BK557:BP557"/>
    <mergeCell ref="BQ557:BV557"/>
    <mergeCell ref="BW557:CB557"/>
    <mergeCell ref="CC557:CH557"/>
    <mergeCell ref="CI557:CN557"/>
    <mergeCell ref="EQ556:EV556"/>
    <mergeCell ref="A557:H557"/>
    <mergeCell ref="I557:N557"/>
    <mergeCell ref="O557:T557"/>
    <mergeCell ref="U557:Z557"/>
    <mergeCell ref="AA557:AF557"/>
    <mergeCell ref="AG557:AL557"/>
    <mergeCell ref="AM557:AR557"/>
    <mergeCell ref="AS557:AX557"/>
    <mergeCell ref="AY557:BD557"/>
    <mergeCell ref="DG556:DL556"/>
    <mergeCell ref="DM556:DR556"/>
    <mergeCell ref="DS556:DX556"/>
    <mergeCell ref="DY556:ED556"/>
    <mergeCell ref="EE556:EJ556"/>
    <mergeCell ref="EK556:EP556"/>
    <mergeCell ref="BW556:CB556"/>
    <mergeCell ref="CC556:CH556"/>
    <mergeCell ref="CI556:CN556"/>
    <mergeCell ref="CO556:CT556"/>
    <mergeCell ref="CU556:CZ556"/>
    <mergeCell ref="DA556:DF556"/>
    <mergeCell ref="AM556:AR556"/>
    <mergeCell ref="AS556:AX556"/>
    <mergeCell ref="AY556:BD556"/>
    <mergeCell ref="BE556:BJ556"/>
    <mergeCell ref="BK556:BP556"/>
    <mergeCell ref="BQ556:BV556"/>
    <mergeCell ref="A556:H556"/>
    <mergeCell ref="I556:N556"/>
    <mergeCell ref="O556:T556"/>
    <mergeCell ref="U556:Z556"/>
    <mergeCell ref="AA556:AF556"/>
    <mergeCell ref="AG556:AL556"/>
    <mergeCell ref="DM555:DR555"/>
    <mergeCell ref="DS555:DX555"/>
    <mergeCell ref="DY555:ED555"/>
    <mergeCell ref="EE555:EJ555"/>
    <mergeCell ref="EK555:EP555"/>
    <mergeCell ref="EQ555:EV555"/>
    <mergeCell ref="CC555:CH555"/>
    <mergeCell ref="CI555:CN555"/>
    <mergeCell ref="CO555:CT555"/>
    <mergeCell ref="CU555:CZ555"/>
    <mergeCell ref="DA555:DF555"/>
    <mergeCell ref="DG555:DL555"/>
    <mergeCell ref="AS555:AX555"/>
    <mergeCell ref="AY555:BD555"/>
    <mergeCell ref="BE555:BJ555"/>
    <mergeCell ref="BK555:BP555"/>
    <mergeCell ref="BQ555:BV555"/>
    <mergeCell ref="BW555:CB555"/>
    <mergeCell ref="A548:EV548"/>
    <mergeCell ref="A552:H555"/>
    <mergeCell ref="DR552:DZ552"/>
    <mergeCell ref="DL553:EC553"/>
    <mergeCell ref="I555:N555"/>
    <mergeCell ref="O555:T555"/>
    <mergeCell ref="U555:Z555"/>
    <mergeCell ref="AA555:AF555"/>
    <mergeCell ref="AG555:AL555"/>
    <mergeCell ref="AM555:AR555"/>
    <mergeCell ref="DY541:ED541"/>
    <mergeCell ref="EE541:EJ541"/>
    <mergeCell ref="EK541:EP541"/>
    <mergeCell ref="EQ541:EV541"/>
    <mergeCell ref="A546:CL546"/>
    <mergeCell ref="CM546:CZ546"/>
    <mergeCell ref="CO541:CT541"/>
    <mergeCell ref="CU541:CZ541"/>
    <mergeCell ref="DA541:DF541"/>
    <mergeCell ref="DG541:DL541"/>
    <mergeCell ref="DM541:DR541"/>
    <mergeCell ref="DS541:DX541"/>
    <mergeCell ref="BE541:BJ541"/>
    <mergeCell ref="BK541:BP541"/>
    <mergeCell ref="BQ541:BV541"/>
    <mergeCell ref="BW541:CB541"/>
    <mergeCell ref="CC541:CH541"/>
    <mergeCell ref="CI541:CN541"/>
    <mergeCell ref="EQ540:EV540"/>
    <mergeCell ref="A541:H541"/>
    <mergeCell ref="I541:N541"/>
    <mergeCell ref="O541:T541"/>
    <mergeCell ref="U541:Z541"/>
    <mergeCell ref="AA541:AF541"/>
    <mergeCell ref="AG541:AL541"/>
    <mergeCell ref="AM541:AR541"/>
    <mergeCell ref="AS541:AX541"/>
    <mergeCell ref="AY541:BD541"/>
    <mergeCell ref="DG540:DL540"/>
    <mergeCell ref="DM540:DR540"/>
    <mergeCell ref="DS540:DX540"/>
    <mergeCell ref="DY540:ED540"/>
    <mergeCell ref="EE540:EJ540"/>
    <mergeCell ref="EK540:EP540"/>
    <mergeCell ref="BW540:CB540"/>
    <mergeCell ref="CC540:CH540"/>
    <mergeCell ref="CI540:CN540"/>
    <mergeCell ref="CO540:CT540"/>
    <mergeCell ref="CU540:CZ540"/>
    <mergeCell ref="DA540:DF540"/>
    <mergeCell ref="AM540:AR540"/>
    <mergeCell ref="AS540:AX540"/>
    <mergeCell ref="AY540:BD540"/>
    <mergeCell ref="BE540:BJ540"/>
    <mergeCell ref="BK540:BP540"/>
    <mergeCell ref="BQ540:BV540"/>
    <mergeCell ref="DY539:ED539"/>
    <mergeCell ref="EE539:EJ539"/>
    <mergeCell ref="EK539:EP539"/>
    <mergeCell ref="EQ539:EV539"/>
    <mergeCell ref="A540:H540"/>
    <mergeCell ref="I540:N540"/>
    <mergeCell ref="O540:T540"/>
    <mergeCell ref="U540:Z540"/>
    <mergeCell ref="AA540:AF540"/>
    <mergeCell ref="AG540:AL540"/>
    <mergeCell ref="CO539:CT539"/>
    <mergeCell ref="CU539:CZ539"/>
    <mergeCell ref="DA539:DF539"/>
    <mergeCell ref="DG539:DL539"/>
    <mergeCell ref="DM539:DR539"/>
    <mergeCell ref="DS539:DX539"/>
    <mergeCell ref="BE539:BJ539"/>
    <mergeCell ref="BK539:BP539"/>
    <mergeCell ref="BQ539:BV539"/>
    <mergeCell ref="BW539:CB539"/>
    <mergeCell ref="CC539:CH539"/>
    <mergeCell ref="CI539:CN539"/>
    <mergeCell ref="EQ538:EV538"/>
    <mergeCell ref="A539:H539"/>
    <mergeCell ref="I539:N539"/>
    <mergeCell ref="O539:T539"/>
    <mergeCell ref="U539:Z539"/>
    <mergeCell ref="AA539:AF539"/>
    <mergeCell ref="AG539:AL539"/>
    <mergeCell ref="AM539:AR539"/>
    <mergeCell ref="AS539:AX539"/>
    <mergeCell ref="AY539:BD539"/>
    <mergeCell ref="DG538:DL538"/>
    <mergeCell ref="DM538:DR538"/>
    <mergeCell ref="DS538:DX538"/>
    <mergeCell ref="DY538:ED538"/>
    <mergeCell ref="EE538:EJ538"/>
    <mergeCell ref="EK538:EP538"/>
    <mergeCell ref="BW538:CB538"/>
    <mergeCell ref="CC538:CH538"/>
    <mergeCell ref="CI538:CN538"/>
    <mergeCell ref="CO538:CT538"/>
    <mergeCell ref="CU538:CZ538"/>
    <mergeCell ref="DA538:DF538"/>
    <mergeCell ref="AM538:AR538"/>
    <mergeCell ref="AS538:AX538"/>
    <mergeCell ref="AY538:BD538"/>
    <mergeCell ref="BE538:BJ538"/>
    <mergeCell ref="BK538:BP538"/>
    <mergeCell ref="BQ538:BV538"/>
    <mergeCell ref="DY537:ED537"/>
    <mergeCell ref="EE537:EJ537"/>
    <mergeCell ref="EK537:EP537"/>
    <mergeCell ref="EQ537:EV537"/>
    <mergeCell ref="A538:H538"/>
    <mergeCell ref="I538:N538"/>
    <mergeCell ref="O538:T538"/>
    <mergeCell ref="U538:Z538"/>
    <mergeCell ref="AA538:AF538"/>
    <mergeCell ref="AG538:AL538"/>
    <mergeCell ref="CO537:CT537"/>
    <mergeCell ref="CU537:CZ537"/>
    <mergeCell ref="DA537:DF537"/>
    <mergeCell ref="DG537:DL537"/>
    <mergeCell ref="DM537:DR537"/>
    <mergeCell ref="DS537:DX537"/>
    <mergeCell ref="BE537:BJ537"/>
    <mergeCell ref="BK537:BP537"/>
    <mergeCell ref="BQ537:BV537"/>
    <mergeCell ref="BW537:CB537"/>
    <mergeCell ref="CC537:CH537"/>
    <mergeCell ref="CI537:CN537"/>
    <mergeCell ref="EQ536:EV536"/>
    <mergeCell ref="A537:H537"/>
    <mergeCell ref="I537:N537"/>
    <mergeCell ref="O537:T537"/>
    <mergeCell ref="U537:Z537"/>
    <mergeCell ref="AA537:AF537"/>
    <mergeCell ref="AG537:AL537"/>
    <mergeCell ref="AM537:AR537"/>
    <mergeCell ref="AS537:AX537"/>
    <mergeCell ref="AY537:BD537"/>
    <mergeCell ref="DG536:DL536"/>
    <mergeCell ref="DM536:DR536"/>
    <mergeCell ref="DS536:DX536"/>
    <mergeCell ref="DY536:ED536"/>
    <mergeCell ref="EE536:EJ536"/>
    <mergeCell ref="EK536:EP536"/>
    <mergeCell ref="BW536:CB536"/>
    <mergeCell ref="CC536:CH536"/>
    <mergeCell ref="CI536:CN536"/>
    <mergeCell ref="CO536:CT536"/>
    <mergeCell ref="CU536:CZ536"/>
    <mergeCell ref="DA536:DF536"/>
    <mergeCell ref="AM536:AR536"/>
    <mergeCell ref="AS536:AX536"/>
    <mergeCell ref="AY536:BD536"/>
    <mergeCell ref="BE536:BJ536"/>
    <mergeCell ref="BK536:BP536"/>
    <mergeCell ref="BQ536:BV536"/>
    <mergeCell ref="DY535:ED535"/>
    <mergeCell ref="EE535:EJ535"/>
    <mergeCell ref="EK535:EP535"/>
    <mergeCell ref="EQ535:EV535"/>
    <mergeCell ref="A536:H536"/>
    <mergeCell ref="I536:N536"/>
    <mergeCell ref="O536:T536"/>
    <mergeCell ref="U536:Z536"/>
    <mergeCell ref="AA536:AF536"/>
    <mergeCell ref="AG536:AL536"/>
    <mergeCell ref="CO535:CT535"/>
    <mergeCell ref="CU535:CZ535"/>
    <mergeCell ref="DA535:DF535"/>
    <mergeCell ref="DG535:DL535"/>
    <mergeCell ref="DM535:DR535"/>
    <mergeCell ref="DS535:DX535"/>
    <mergeCell ref="BE535:BJ535"/>
    <mergeCell ref="BK535:BP535"/>
    <mergeCell ref="BQ535:BV535"/>
    <mergeCell ref="BW535:CB535"/>
    <mergeCell ref="CC535:CH535"/>
    <mergeCell ref="CI535:CN535"/>
    <mergeCell ref="EQ534:EV534"/>
    <mergeCell ref="A535:H535"/>
    <mergeCell ref="I535:N535"/>
    <mergeCell ref="O535:T535"/>
    <mergeCell ref="U535:Z535"/>
    <mergeCell ref="AA535:AF535"/>
    <mergeCell ref="AG535:AL535"/>
    <mergeCell ref="AM535:AR535"/>
    <mergeCell ref="AS535:AX535"/>
    <mergeCell ref="AY535:BD535"/>
    <mergeCell ref="DG534:DL534"/>
    <mergeCell ref="DM534:DR534"/>
    <mergeCell ref="DS534:DX534"/>
    <mergeCell ref="DY534:ED534"/>
    <mergeCell ref="EE534:EJ534"/>
    <mergeCell ref="EK534:EP534"/>
    <mergeCell ref="BW534:CB534"/>
    <mergeCell ref="CC534:CH534"/>
    <mergeCell ref="CI534:CN534"/>
    <mergeCell ref="CO534:CT534"/>
    <mergeCell ref="CU534:CZ534"/>
    <mergeCell ref="DA534:DF534"/>
    <mergeCell ref="AM534:AR534"/>
    <mergeCell ref="AS534:AX534"/>
    <mergeCell ref="AY534:BD534"/>
    <mergeCell ref="BE534:BJ534"/>
    <mergeCell ref="BK534:BP534"/>
    <mergeCell ref="BQ534:BV534"/>
    <mergeCell ref="DY533:ED533"/>
    <mergeCell ref="EE533:EJ533"/>
    <mergeCell ref="EK533:EP533"/>
    <mergeCell ref="EQ533:EV533"/>
    <mergeCell ref="A534:H534"/>
    <mergeCell ref="I534:N534"/>
    <mergeCell ref="O534:T534"/>
    <mergeCell ref="U534:Z534"/>
    <mergeCell ref="AA534:AF534"/>
    <mergeCell ref="AG534:AL534"/>
    <mergeCell ref="CO533:CT533"/>
    <mergeCell ref="CU533:CZ533"/>
    <mergeCell ref="DA533:DF533"/>
    <mergeCell ref="DG533:DL533"/>
    <mergeCell ref="DM533:DR533"/>
    <mergeCell ref="DS533:DX533"/>
    <mergeCell ref="BE533:BJ533"/>
    <mergeCell ref="BK533:BP533"/>
    <mergeCell ref="BQ533:BV533"/>
    <mergeCell ref="BW533:CB533"/>
    <mergeCell ref="CC533:CH533"/>
    <mergeCell ref="CI533:CN533"/>
    <mergeCell ref="EQ532:EV532"/>
    <mergeCell ref="A533:H533"/>
    <mergeCell ref="I533:N533"/>
    <mergeCell ref="O533:T533"/>
    <mergeCell ref="U533:Z533"/>
    <mergeCell ref="AA533:AF533"/>
    <mergeCell ref="AG533:AL533"/>
    <mergeCell ref="AM533:AR533"/>
    <mergeCell ref="AS533:AX533"/>
    <mergeCell ref="AY533:BD533"/>
    <mergeCell ref="DG532:DL532"/>
    <mergeCell ref="DM532:DR532"/>
    <mergeCell ref="DS532:DX532"/>
    <mergeCell ref="DY532:ED532"/>
    <mergeCell ref="EE532:EJ532"/>
    <mergeCell ref="EK532:EP532"/>
    <mergeCell ref="BW532:CB532"/>
    <mergeCell ref="CC532:CH532"/>
    <mergeCell ref="CI532:CN532"/>
    <mergeCell ref="CO532:CT532"/>
    <mergeCell ref="CU532:CZ532"/>
    <mergeCell ref="DA532:DF532"/>
    <mergeCell ref="AM532:AR532"/>
    <mergeCell ref="AS532:AX532"/>
    <mergeCell ref="AY532:BD532"/>
    <mergeCell ref="BE532:BJ532"/>
    <mergeCell ref="BK532:BP532"/>
    <mergeCell ref="BQ532:BV532"/>
    <mergeCell ref="DY531:ED531"/>
    <mergeCell ref="EE531:EJ531"/>
    <mergeCell ref="EK531:EP531"/>
    <mergeCell ref="EQ531:EV531"/>
    <mergeCell ref="A532:H532"/>
    <mergeCell ref="I532:N532"/>
    <mergeCell ref="O532:T532"/>
    <mergeCell ref="U532:Z532"/>
    <mergeCell ref="AA532:AF532"/>
    <mergeCell ref="AG532:AL532"/>
    <mergeCell ref="CO531:CT531"/>
    <mergeCell ref="CU531:CZ531"/>
    <mergeCell ref="DA531:DF531"/>
    <mergeCell ref="DG531:DL531"/>
    <mergeCell ref="DM531:DR531"/>
    <mergeCell ref="DS531:DX531"/>
    <mergeCell ref="BE531:BJ531"/>
    <mergeCell ref="BK531:BP531"/>
    <mergeCell ref="BQ531:BV531"/>
    <mergeCell ref="BW531:CB531"/>
    <mergeCell ref="CC531:CH531"/>
    <mergeCell ref="CI531:CN531"/>
    <mergeCell ref="EQ530:EV530"/>
    <mergeCell ref="A531:H531"/>
    <mergeCell ref="I531:N531"/>
    <mergeCell ref="O531:T531"/>
    <mergeCell ref="U531:Z531"/>
    <mergeCell ref="AA531:AF531"/>
    <mergeCell ref="AG531:AL531"/>
    <mergeCell ref="AM531:AR531"/>
    <mergeCell ref="AS531:AX531"/>
    <mergeCell ref="AY531:BD531"/>
    <mergeCell ref="DG530:DL530"/>
    <mergeCell ref="DM530:DR530"/>
    <mergeCell ref="DS530:DX530"/>
    <mergeCell ref="DY530:ED530"/>
    <mergeCell ref="EE530:EJ530"/>
    <mergeCell ref="EK530:EP530"/>
    <mergeCell ref="BW530:CB530"/>
    <mergeCell ref="CC530:CH530"/>
    <mergeCell ref="CI530:CN530"/>
    <mergeCell ref="CO530:CT530"/>
    <mergeCell ref="CU530:CZ530"/>
    <mergeCell ref="DA530:DF530"/>
    <mergeCell ref="AM530:AR530"/>
    <mergeCell ref="AS530:AX530"/>
    <mergeCell ref="AY530:BD530"/>
    <mergeCell ref="BE530:BJ530"/>
    <mergeCell ref="BK530:BP530"/>
    <mergeCell ref="BQ530:BV530"/>
    <mergeCell ref="DY529:ED529"/>
    <mergeCell ref="EE529:EJ529"/>
    <mergeCell ref="EK529:EP529"/>
    <mergeCell ref="EQ529:EV529"/>
    <mergeCell ref="A530:H530"/>
    <mergeCell ref="I530:N530"/>
    <mergeCell ref="O530:T530"/>
    <mergeCell ref="U530:Z530"/>
    <mergeCell ref="AA530:AF530"/>
    <mergeCell ref="AG530:AL530"/>
    <mergeCell ref="CO529:CT529"/>
    <mergeCell ref="CU529:CZ529"/>
    <mergeCell ref="DA529:DF529"/>
    <mergeCell ref="DG529:DL529"/>
    <mergeCell ref="DM529:DR529"/>
    <mergeCell ref="DS529:DX529"/>
    <mergeCell ref="BE529:BJ529"/>
    <mergeCell ref="BK529:BP529"/>
    <mergeCell ref="BQ529:BV529"/>
    <mergeCell ref="BW529:CB529"/>
    <mergeCell ref="CC529:CH529"/>
    <mergeCell ref="CI529:CN529"/>
    <mergeCell ref="EQ528:EV528"/>
    <mergeCell ref="A529:H529"/>
    <mergeCell ref="I529:N529"/>
    <mergeCell ref="O529:T529"/>
    <mergeCell ref="U529:Z529"/>
    <mergeCell ref="AA529:AF529"/>
    <mergeCell ref="AG529:AL529"/>
    <mergeCell ref="AM529:AR529"/>
    <mergeCell ref="AS529:AX529"/>
    <mergeCell ref="AY529:BD529"/>
    <mergeCell ref="DG528:DL528"/>
    <mergeCell ref="DM528:DR528"/>
    <mergeCell ref="DS528:DX528"/>
    <mergeCell ref="DY528:ED528"/>
    <mergeCell ref="EE528:EJ528"/>
    <mergeCell ref="EK528:EP528"/>
    <mergeCell ref="BW528:CB528"/>
    <mergeCell ref="CC528:CH528"/>
    <mergeCell ref="CI528:CN528"/>
    <mergeCell ref="CO528:CT528"/>
    <mergeCell ref="CU528:CZ528"/>
    <mergeCell ref="DA528:DF528"/>
    <mergeCell ref="AM528:AR528"/>
    <mergeCell ref="AS528:AX528"/>
    <mergeCell ref="AY528:BD528"/>
    <mergeCell ref="BE528:BJ528"/>
    <mergeCell ref="BK528:BP528"/>
    <mergeCell ref="BQ528:BV528"/>
    <mergeCell ref="DY527:ED527"/>
    <mergeCell ref="EE527:EJ527"/>
    <mergeCell ref="EK527:EP527"/>
    <mergeCell ref="EQ527:EV527"/>
    <mergeCell ref="A528:H528"/>
    <mergeCell ref="I528:N528"/>
    <mergeCell ref="O528:T528"/>
    <mergeCell ref="U528:Z528"/>
    <mergeCell ref="AA528:AF528"/>
    <mergeCell ref="AG528:AL528"/>
    <mergeCell ref="CO527:CT527"/>
    <mergeCell ref="CU527:CZ527"/>
    <mergeCell ref="DA527:DF527"/>
    <mergeCell ref="DG527:DL527"/>
    <mergeCell ref="DM527:DR527"/>
    <mergeCell ref="DS527:DX527"/>
    <mergeCell ref="BE527:BJ527"/>
    <mergeCell ref="BK527:BP527"/>
    <mergeCell ref="BQ527:BV527"/>
    <mergeCell ref="BW527:CB527"/>
    <mergeCell ref="CC527:CH527"/>
    <mergeCell ref="CI527:CN527"/>
    <mergeCell ref="EQ526:EV526"/>
    <mergeCell ref="A527:H527"/>
    <mergeCell ref="I527:N527"/>
    <mergeCell ref="O527:T527"/>
    <mergeCell ref="U527:Z527"/>
    <mergeCell ref="AA527:AF527"/>
    <mergeCell ref="AG527:AL527"/>
    <mergeCell ref="AM527:AR527"/>
    <mergeCell ref="AS527:AX527"/>
    <mergeCell ref="AY527:BD527"/>
    <mergeCell ref="DG526:DL526"/>
    <mergeCell ref="DM526:DR526"/>
    <mergeCell ref="DS526:DX526"/>
    <mergeCell ref="DY526:ED526"/>
    <mergeCell ref="EE526:EJ526"/>
    <mergeCell ref="EK526:EP526"/>
    <mergeCell ref="BW526:CB526"/>
    <mergeCell ref="CC526:CH526"/>
    <mergeCell ref="CI526:CN526"/>
    <mergeCell ref="CO526:CT526"/>
    <mergeCell ref="CU526:CZ526"/>
    <mergeCell ref="DA526:DF526"/>
    <mergeCell ref="AM526:AR526"/>
    <mergeCell ref="AS526:AX526"/>
    <mergeCell ref="AY526:BD526"/>
    <mergeCell ref="BE526:BJ526"/>
    <mergeCell ref="BK526:BP526"/>
    <mergeCell ref="BQ526:BV526"/>
    <mergeCell ref="DY525:ED525"/>
    <mergeCell ref="EE525:EJ525"/>
    <mergeCell ref="EK525:EP525"/>
    <mergeCell ref="EQ525:EV525"/>
    <mergeCell ref="A526:H526"/>
    <mergeCell ref="I526:N526"/>
    <mergeCell ref="O526:T526"/>
    <mergeCell ref="U526:Z526"/>
    <mergeCell ref="AA526:AF526"/>
    <mergeCell ref="AG526:AL526"/>
    <mergeCell ref="CO525:CT525"/>
    <mergeCell ref="CU525:CZ525"/>
    <mergeCell ref="DA525:DF525"/>
    <mergeCell ref="DG525:DL525"/>
    <mergeCell ref="DM525:DR525"/>
    <mergeCell ref="DS525:DX525"/>
    <mergeCell ref="BE525:BJ525"/>
    <mergeCell ref="BK525:BP525"/>
    <mergeCell ref="BQ525:BV525"/>
    <mergeCell ref="BW525:CB525"/>
    <mergeCell ref="CC525:CH525"/>
    <mergeCell ref="CI525:CN525"/>
    <mergeCell ref="EQ524:EV524"/>
    <mergeCell ref="A525:H525"/>
    <mergeCell ref="I525:N525"/>
    <mergeCell ref="O525:T525"/>
    <mergeCell ref="U525:Z525"/>
    <mergeCell ref="AA525:AF525"/>
    <mergeCell ref="AG525:AL525"/>
    <mergeCell ref="AM525:AR525"/>
    <mergeCell ref="AS525:AX525"/>
    <mergeCell ref="AY525:BD525"/>
    <mergeCell ref="DG524:DL524"/>
    <mergeCell ref="DM524:DR524"/>
    <mergeCell ref="DS524:DX524"/>
    <mergeCell ref="DY524:ED524"/>
    <mergeCell ref="EE524:EJ524"/>
    <mergeCell ref="EK524:EP524"/>
    <mergeCell ref="BW524:CB524"/>
    <mergeCell ref="CC524:CH524"/>
    <mergeCell ref="CI524:CN524"/>
    <mergeCell ref="CO524:CT524"/>
    <mergeCell ref="CU524:CZ524"/>
    <mergeCell ref="DA524:DF524"/>
    <mergeCell ref="AM524:AR524"/>
    <mergeCell ref="AS524:AX524"/>
    <mergeCell ref="AY524:BD524"/>
    <mergeCell ref="BE524:BJ524"/>
    <mergeCell ref="BK524:BP524"/>
    <mergeCell ref="BQ524:BV524"/>
    <mergeCell ref="DY523:ED523"/>
    <mergeCell ref="EE523:EJ523"/>
    <mergeCell ref="EK523:EP523"/>
    <mergeCell ref="EQ523:EV523"/>
    <mergeCell ref="A524:H524"/>
    <mergeCell ref="I524:N524"/>
    <mergeCell ref="O524:T524"/>
    <mergeCell ref="U524:Z524"/>
    <mergeCell ref="AA524:AF524"/>
    <mergeCell ref="AG524:AL524"/>
    <mergeCell ref="CO523:CT523"/>
    <mergeCell ref="CU523:CZ523"/>
    <mergeCell ref="DA523:DF523"/>
    <mergeCell ref="DG523:DL523"/>
    <mergeCell ref="DM523:DR523"/>
    <mergeCell ref="DS523:DX523"/>
    <mergeCell ref="BE523:BJ523"/>
    <mergeCell ref="BK523:BP523"/>
    <mergeCell ref="BQ523:BV523"/>
    <mergeCell ref="BW523:CB523"/>
    <mergeCell ref="CC523:CH523"/>
    <mergeCell ref="CI523:CN523"/>
    <mergeCell ref="EQ522:EV522"/>
    <mergeCell ref="A523:H523"/>
    <mergeCell ref="I523:N523"/>
    <mergeCell ref="O523:T523"/>
    <mergeCell ref="U523:Z523"/>
    <mergeCell ref="AA523:AF523"/>
    <mergeCell ref="AG523:AL523"/>
    <mergeCell ref="AM523:AR523"/>
    <mergeCell ref="AS523:AX523"/>
    <mergeCell ref="AY523:BD523"/>
    <mergeCell ref="DG522:DL522"/>
    <mergeCell ref="DM522:DR522"/>
    <mergeCell ref="DS522:DX522"/>
    <mergeCell ref="DY522:ED522"/>
    <mergeCell ref="EE522:EJ522"/>
    <mergeCell ref="EK522:EP522"/>
    <mergeCell ref="BW522:CB522"/>
    <mergeCell ref="CC522:CH522"/>
    <mergeCell ref="CI522:CN522"/>
    <mergeCell ref="CO522:CT522"/>
    <mergeCell ref="CU522:CZ522"/>
    <mergeCell ref="DA522:DF522"/>
    <mergeCell ref="AM522:AR522"/>
    <mergeCell ref="AS522:AX522"/>
    <mergeCell ref="AY522:BD522"/>
    <mergeCell ref="BE522:BJ522"/>
    <mergeCell ref="BK522:BP522"/>
    <mergeCell ref="BQ522:BV522"/>
    <mergeCell ref="DY521:ED521"/>
    <mergeCell ref="EE521:EJ521"/>
    <mergeCell ref="EK521:EP521"/>
    <mergeCell ref="EQ521:EV521"/>
    <mergeCell ref="A522:H522"/>
    <mergeCell ref="I522:N522"/>
    <mergeCell ref="O522:T522"/>
    <mergeCell ref="U522:Z522"/>
    <mergeCell ref="AA522:AF522"/>
    <mergeCell ref="AG522:AL522"/>
    <mergeCell ref="CO521:CT521"/>
    <mergeCell ref="CU521:CZ521"/>
    <mergeCell ref="DA521:DF521"/>
    <mergeCell ref="DG521:DL521"/>
    <mergeCell ref="DM521:DR521"/>
    <mergeCell ref="DS521:DX521"/>
    <mergeCell ref="BE521:BJ521"/>
    <mergeCell ref="BK521:BP521"/>
    <mergeCell ref="BQ521:BV521"/>
    <mergeCell ref="BW521:CB521"/>
    <mergeCell ref="CC521:CH521"/>
    <mergeCell ref="CI521:CN521"/>
    <mergeCell ref="EQ520:EV520"/>
    <mergeCell ref="A521:H521"/>
    <mergeCell ref="I521:N521"/>
    <mergeCell ref="O521:T521"/>
    <mergeCell ref="U521:Z521"/>
    <mergeCell ref="AA521:AF521"/>
    <mergeCell ref="AG521:AL521"/>
    <mergeCell ref="AM521:AR521"/>
    <mergeCell ref="AS521:AX521"/>
    <mergeCell ref="AY521:BD521"/>
    <mergeCell ref="DG520:DL520"/>
    <mergeCell ref="DM520:DR520"/>
    <mergeCell ref="DS520:DX520"/>
    <mergeCell ref="DY520:ED520"/>
    <mergeCell ref="EE520:EJ520"/>
    <mergeCell ref="EK520:EP520"/>
    <mergeCell ref="BW520:CB520"/>
    <mergeCell ref="CC520:CH520"/>
    <mergeCell ref="CI520:CN520"/>
    <mergeCell ref="CO520:CT520"/>
    <mergeCell ref="CU520:CZ520"/>
    <mergeCell ref="DA520:DF520"/>
    <mergeCell ref="AM520:AR520"/>
    <mergeCell ref="AS520:AX520"/>
    <mergeCell ref="AY520:BD520"/>
    <mergeCell ref="BE520:BJ520"/>
    <mergeCell ref="BK520:BP520"/>
    <mergeCell ref="BQ520:BV520"/>
    <mergeCell ref="DY519:ED519"/>
    <mergeCell ref="EE519:EJ519"/>
    <mergeCell ref="EK519:EP519"/>
    <mergeCell ref="EQ519:EV519"/>
    <mergeCell ref="A520:H520"/>
    <mergeCell ref="I520:N520"/>
    <mergeCell ref="O520:T520"/>
    <mergeCell ref="U520:Z520"/>
    <mergeCell ref="AA520:AF520"/>
    <mergeCell ref="AG520:AL520"/>
    <mergeCell ref="CO519:CT519"/>
    <mergeCell ref="CU519:CZ519"/>
    <mergeCell ref="DA519:DF519"/>
    <mergeCell ref="DG519:DL519"/>
    <mergeCell ref="DM519:DR519"/>
    <mergeCell ref="DS519:DX519"/>
    <mergeCell ref="BE519:BJ519"/>
    <mergeCell ref="BK519:BP519"/>
    <mergeCell ref="BQ519:BV519"/>
    <mergeCell ref="BW519:CB519"/>
    <mergeCell ref="CC519:CH519"/>
    <mergeCell ref="CI519:CN519"/>
    <mergeCell ref="EQ518:EV518"/>
    <mergeCell ref="A519:H519"/>
    <mergeCell ref="I519:N519"/>
    <mergeCell ref="O519:T519"/>
    <mergeCell ref="U519:Z519"/>
    <mergeCell ref="AA519:AF519"/>
    <mergeCell ref="AG519:AL519"/>
    <mergeCell ref="AM519:AR519"/>
    <mergeCell ref="AS519:AX519"/>
    <mergeCell ref="AY519:BD519"/>
    <mergeCell ref="DG518:DL518"/>
    <mergeCell ref="DM518:DR518"/>
    <mergeCell ref="DS518:DX518"/>
    <mergeCell ref="DY518:ED518"/>
    <mergeCell ref="EE518:EJ518"/>
    <mergeCell ref="EK518:EP518"/>
    <mergeCell ref="BW518:CB518"/>
    <mergeCell ref="CC518:CH518"/>
    <mergeCell ref="CI518:CN518"/>
    <mergeCell ref="CO518:CT518"/>
    <mergeCell ref="CU518:CZ518"/>
    <mergeCell ref="DA518:DF518"/>
    <mergeCell ref="AM518:AR518"/>
    <mergeCell ref="AS518:AX518"/>
    <mergeCell ref="AY518:BD518"/>
    <mergeCell ref="BE518:BJ518"/>
    <mergeCell ref="BK518:BP518"/>
    <mergeCell ref="BQ518:BV518"/>
    <mergeCell ref="DY517:ED517"/>
    <mergeCell ref="EE517:EJ517"/>
    <mergeCell ref="EK517:EP517"/>
    <mergeCell ref="EQ517:EV517"/>
    <mergeCell ref="A518:H518"/>
    <mergeCell ref="I518:N518"/>
    <mergeCell ref="O518:T518"/>
    <mergeCell ref="U518:Z518"/>
    <mergeCell ref="AA518:AF518"/>
    <mergeCell ref="AG518:AL518"/>
    <mergeCell ref="CO517:CT517"/>
    <mergeCell ref="CU517:CZ517"/>
    <mergeCell ref="DA517:DF517"/>
    <mergeCell ref="DG517:DL517"/>
    <mergeCell ref="DM517:DR517"/>
    <mergeCell ref="DS517:DX517"/>
    <mergeCell ref="BE517:BJ517"/>
    <mergeCell ref="BK517:BP517"/>
    <mergeCell ref="BQ517:BV517"/>
    <mergeCell ref="BW517:CB517"/>
    <mergeCell ref="CC517:CH517"/>
    <mergeCell ref="CI517:CN517"/>
    <mergeCell ref="EQ516:EV516"/>
    <mergeCell ref="A517:H517"/>
    <mergeCell ref="I517:N517"/>
    <mergeCell ref="O517:T517"/>
    <mergeCell ref="U517:Z517"/>
    <mergeCell ref="AA517:AF517"/>
    <mergeCell ref="AG517:AL517"/>
    <mergeCell ref="AM517:AR517"/>
    <mergeCell ref="AS517:AX517"/>
    <mergeCell ref="AY517:BD517"/>
    <mergeCell ref="DG516:DL516"/>
    <mergeCell ref="DM516:DR516"/>
    <mergeCell ref="DS516:DX516"/>
    <mergeCell ref="DY516:ED516"/>
    <mergeCell ref="EE516:EJ516"/>
    <mergeCell ref="EK516:EP516"/>
    <mergeCell ref="BW516:CB516"/>
    <mergeCell ref="CC516:CH516"/>
    <mergeCell ref="CI516:CN516"/>
    <mergeCell ref="CO516:CT516"/>
    <mergeCell ref="CU516:CZ516"/>
    <mergeCell ref="DA516:DF516"/>
    <mergeCell ref="AM516:AR516"/>
    <mergeCell ref="AS516:AX516"/>
    <mergeCell ref="AY516:BD516"/>
    <mergeCell ref="BE516:BJ516"/>
    <mergeCell ref="BK516:BP516"/>
    <mergeCell ref="BQ516:BV516"/>
    <mergeCell ref="DY515:ED515"/>
    <mergeCell ref="EE515:EJ515"/>
    <mergeCell ref="EK515:EP515"/>
    <mergeCell ref="EQ515:EV515"/>
    <mergeCell ref="A516:H516"/>
    <mergeCell ref="I516:N516"/>
    <mergeCell ref="O516:T516"/>
    <mergeCell ref="U516:Z516"/>
    <mergeCell ref="AA516:AF516"/>
    <mergeCell ref="AG516:AL516"/>
    <mergeCell ref="CO515:CT515"/>
    <mergeCell ref="CU515:CZ515"/>
    <mergeCell ref="DA515:DF515"/>
    <mergeCell ref="DG515:DL515"/>
    <mergeCell ref="DM515:DR515"/>
    <mergeCell ref="DS515:DX515"/>
    <mergeCell ref="BE515:BJ515"/>
    <mergeCell ref="BK515:BP515"/>
    <mergeCell ref="BQ515:BV515"/>
    <mergeCell ref="BW515:CB515"/>
    <mergeCell ref="CC515:CH515"/>
    <mergeCell ref="CI515:CN515"/>
    <mergeCell ref="EQ514:EV514"/>
    <mergeCell ref="A515:H515"/>
    <mergeCell ref="I515:N515"/>
    <mergeCell ref="O515:T515"/>
    <mergeCell ref="U515:Z515"/>
    <mergeCell ref="AA515:AF515"/>
    <mergeCell ref="AG515:AL515"/>
    <mergeCell ref="AM515:AR515"/>
    <mergeCell ref="AS515:AX515"/>
    <mergeCell ref="AY515:BD515"/>
    <mergeCell ref="DG514:DL514"/>
    <mergeCell ref="DM514:DR514"/>
    <mergeCell ref="DS514:DX514"/>
    <mergeCell ref="DY514:ED514"/>
    <mergeCell ref="EE514:EJ514"/>
    <mergeCell ref="EK514:EP514"/>
    <mergeCell ref="BW514:CB514"/>
    <mergeCell ref="CC514:CH514"/>
    <mergeCell ref="CI514:CN514"/>
    <mergeCell ref="CO514:CT514"/>
    <mergeCell ref="CU514:CZ514"/>
    <mergeCell ref="DA514:DF514"/>
    <mergeCell ref="AM514:AR514"/>
    <mergeCell ref="AS514:AX514"/>
    <mergeCell ref="AY514:BD514"/>
    <mergeCell ref="BE514:BJ514"/>
    <mergeCell ref="BK514:BP514"/>
    <mergeCell ref="BQ514:BV514"/>
    <mergeCell ref="DY513:ED513"/>
    <mergeCell ref="EE513:EJ513"/>
    <mergeCell ref="EK513:EP513"/>
    <mergeCell ref="EQ513:EV513"/>
    <mergeCell ref="A514:H514"/>
    <mergeCell ref="I514:N514"/>
    <mergeCell ref="O514:T514"/>
    <mergeCell ref="U514:Z514"/>
    <mergeCell ref="AA514:AF514"/>
    <mergeCell ref="AG514:AL514"/>
    <mergeCell ref="CO513:CT513"/>
    <mergeCell ref="CU513:CZ513"/>
    <mergeCell ref="DA513:DF513"/>
    <mergeCell ref="DG513:DL513"/>
    <mergeCell ref="DM513:DR513"/>
    <mergeCell ref="DS513:DX513"/>
    <mergeCell ref="BE513:BJ513"/>
    <mergeCell ref="BK513:BP513"/>
    <mergeCell ref="BQ513:BV513"/>
    <mergeCell ref="BW513:CB513"/>
    <mergeCell ref="CC513:CH513"/>
    <mergeCell ref="CI513:CN513"/>
    <mergeCell ref="EQ512:EV512"/>
    <mergeCell ref="A513:H513"/>
    <mergeCell ref="I513:N513"/>
    <mergeCell ref="O513:T513"/>
    <mergeCell ref="U513:Z513"/>
    <mergeCell ref="AA513:AF513"/>
    <mergeCell ref="AG513:AL513"/>
    <mergeCell ref="AM513:AR513"/>
    <mergeCell ref="AS513:AX513"/>
    <mergeCell ref="AY513:BD513"/>
    <mergeCell ref="DG512:DL512"/>
    <mergeCell ref="DM512:DR512"/>
    <mergeCell ref="DS512:DX512"/>
    <mergeCell ref="DY512:ED512"/>
    <mergeCell ref="EE512:EJ512"/>
    <mergeCell ref="EK512:EP512"/>
    <mergeCell ref="BW512:CB512"/>
    <mergeCell ref="CC512:CH512"/>
    <mergeCell ref="CI512:CN512"/>
    <mergeCell ref="CO512:CT512"/>
    <mergeCell ref="CU512:CZ512"/>
    <mergeCell ref="DA512:DF512"/>
    <mergeCell ref="AM512:AR512"/>
    <mergeCell ref="AS512:AX512"/>
    <mergeCell ref="AY512:BD512"/>
    <mergeCell ref="BE512:BJ512"/>
    <mergeCell ref="BK512:BP512"/>
    <mergeCell ref="BQ512:BV512"/>
    <mergeCell ref="A512:H512"/>
    <mergeCell ref="I512:N512"/>
    <mergeCell ref="O512:T512"/>
    <mergeCell ref="U512:Z512"/>
    <mergeCell ref="AA512:AF512"/>
    <mergeCell ref="AG512:AL512"/>
    <mergeCell ref="DM511:DR511"/>
    <mergeCell ref="DS511:DX511"/>
    <mergeCell ref="DY511:ED511"/>
    <mergeCell ref="EE511:EJ511"/>
    <mergeCell ref="EK511:EP511"/>
    <mergeCell ref="EQ511:EV511"/>
    <mergeCell ref="CC511:CH511"/>
    <mergeCell ref="CI511:CN511"/>
    <mergeCell ref="CO511:CT511"/>
    <mergeCell ref="CU511:CZ511"/>
    <mergeCell ref="DA511:DF511"/>
    <mergeCell ref="DG511:DL511"/>
    <mergeCell ref="AS511:AX511"/>
    <mergeCell ref="AY511:BD511"/>
    <mergeCell ref="BE511:BJ511"/>
    <mergeCell ref="BK511:BP511"/>
    <mergeCell ref="BQ511:BV511"/>
    <mergeCell ref="BW511:CB511"/>
    <mergeCell ref="EE510:EJ510"/>
    <mergeCell ref="EK510:EP510"/>
    <mergeCell ref="EQ510:EV510"/>
    <mergeCell ref="A511:H511"/>
    <mergeCell ref="I511:N511"/>
    <mergeCell ref="O511:T511"/>
    <mergeCell ref="U511:Z511"/>
    <mergeCell ref="AA511:AF511"/>
    <mergeCell ref="AG511:AL511"/>
    <mergeCell ref="AM511:AR511"/>
    <mergeCell ref="CU510:CZ510"/>
    <mergeCell ref="DA510:DF510"/>
    <mergeCell ref="DG510:DL510"/>
    <mergeCell ref="DM510:DR510"/>
    <mergeCell ref="DS510:DX510"/>
    <mergeCell ref="DY510:ED510"/>
    <mergeCell ref="BK510:BP510"/>
    <mergeCell ref="BQ510:BV510"/>
    <mergeCell ref="BW510:CB510"/>
    <mergeCell ref="CC510:CH510"/>
    <mergeCell ref="CI510:CN510"/>
    <mergeCell ref="CO510:CT510"/>
    <mergeCell ref="AA510:AF510"/>
    <mergeCell ref="AG510:AL510"/>
    <mergeCell ref="AM510:AR510"/>
    <mergeCell ref="AS510:AX510"/>
    <mergeCell ref="AY510:BD510"/>
    <mergeCell ref="BE510:BJ510"/>
    <mergeCell ref="DY505:ED505"/>
    <mergeCell ref="EE505:EJ505"/>
    <mergeCell ref="EK505:EP505"/>
    <mergeCell ref="EQ505:EV505"/>
    <mergeCell ref="A507:H510"/>
    <mergeCell ref="DR507:DZ507"/>
    <mergeCell ref="DL508:EC508"/>
    <mergeCell ref="I510:N510"/>
    <mergeCell ref="O510:T510"/>
    <mergeCell ref="U510:Z510"/>
    <mergeCell ref="CO505:CT505"/>
    <mergeCell ref="CU505:CZ505"/>
    <mergeCell ref="DA505:DF505"/>
    <mergeCell ref="DG505:DL505"/>
    <mergeCell ref="DM505:DR505"/>
    <mergeCell ref="DS505:DX505"/>
    <mergeCell ref="BE505:BJ505"/>
    <mergeCell ref="BK505:BP505"/>
    <mergeCell ref="BQ505:BV505"/>
    <mergeCell ref="BW505:CB505"/>
    <mergeCell ref="CC505:CH505"/>
    <mergeCell ref="CI505:CN505"/>
    <mergeCell ref="EQ504:EV504"/>
    <mergeCell ref="A505:H505"/>
    <mergeCell ref="I505:N505"/>
    <mergeCell ref="O505:T505"/>
    <mergeCell ref="U505:Z505"/>
    <mergeCell ref="AA505:AF505"/>
    <mergeCell ref="AG505:AL505"/>
    <mergeCell ref="AM505:AR505"/>
    <mergeCell ref="AS505:AX505"/>
    <mergeCell ref="AY505:BD505"/>
    <mergeCell ref="DG504:DL504"/>
    <mergeCell ref="DM504:DR504"/>
    <mergeCell ref="DS504:DX504"/>
    <mergeCell ref="DY504:ED504"/>
    <mergeCell ref="EE504:EJ504"/>
    <mergeCell ref="EK504:EP504"/>
    <mergeCell ref="BW504:CB504"/>
    <mergeCell ref="CC504:CH504"/>
    <mergeCell ref="CI504:CN504"/>
    <mergeCell ref="CO504:CT504"/>
    <mergeCell ref="CU504:CZ504"/>
    <mergeCell ref="DA504:DF504"/>
    <mergeCell ref="AM504:AR504"/>
    <mergeCell ref="AS504:AX504"/>
    <mergeCell ref="AY504:BD504"/>
    <mergeCell ref="BE504:BJ504"/>
    <mergeCell ref="BK504:BP504"/>
    <mergeCell ref="BQ504:BV504"/>
    <mergeCell ref="DY503:ED503"/>
    <mergeCell ref="EE503:EJ503"/>
    <mergeCell ref="EK503:EP503"/>
    <mergeCell ref="EQ503:EV503"/>
    <mergeCell ref="A504:H504"/>
    <mergeCell ref="I504:N504"/>
    <mergeCell ref="O504:T504"/>
    <mergeCell ref="U504:Z504"/>
    <mergeCell ref="AA504:AF504"/>
    <mergeCell ref="AG504:AL504"/>
    <mergeCell ref="CO503:CT503"/>
    <mergeCell ref="CU503:CZ503"/>
    <mergeCell ref="DA503:DF503"/>
    <mergeCell ref="DG503:DL503"/>
    <mergeCell ref="DM503:DR503"/>
    <mergeCell ref="DS503:DX503"/>
    <mergeCell ref="BE503:BJ503"/>
    <mergeCell ref="BK503:BP503"/>
    <mergeCell ref="BQ503:BV503"/>
    <mergeCell ref="BW503:CB503"/>
    <mergeCell ref="CC503:CH503"/>
    <mergeCell ref="CI503:CN503"/>
    <mergeCell ref="EQ502:EV502"/>
    <mergeCell ref="A503:H503"/>
    <mergeCell ref="I503:N503"/>
    <mergeCell ref="O503:T503"/>
    <mergeCell ref="U503:Z503"/>
    <mergeCell ref="AA503:AF503"/>
    <mergeCell ref="AG503:AL503"/>
    <mergeCell ref="AM503:AR503"/>
    <mergeCell ref="AS503:AX503"/>
    <mergeCell ref="AY503:BD503"/>
    <mergeCell ref="DG502:DL502"/>
    <mergeCell ref="DM502:DR502"/>
    <mergeCell ref="DS502:DX502"/>
    <mergeCell ref="DY502:ED502"/>
    <mergeCell ref="EE502:EJ502"/>
    <mergeCell ref="EK502:EP502"/>
    <mergeCell ref="BW502:CB502"/>
    <mergeCell ref="CC502:CH502"/>
    <mergeCell ref="CI502:CN502"/>
    <mergeCell ref="CO502:CT502"/>
    <mergeCell ref="CU502:CZ502"/>
    <mergeCell ref="DA502:DF502"/>
    <mergeCell ref="AM502:AR502"/>
    <mergeCell ref="AS502:AX502"/>
    <mergeCell ref="AY502:BD502"/>
    <mergeCell ref="BE502:BJ502"/>
    <mergeCell ref="BK502:BP502"/>
    <mergeCell ref="BQ502:BV502"/>
    <mergeCell ref="DY501:ED501"/>
    <mergeCell ref="EE501:EJ501"/>
    <mergeCell ref="EK501:EP501"/>
    <mergeCell ref="EQ501:EV501"/>
    <mergeCell ref="A502:H502"/>
    <mergeCell ref="I502:N502"/>
    <mergeCell ref="O502:T502"/>
    <mergeCell ref="U502:Z502"/>
    <mergeCell ref="AA502:AF502"/>
    <mergeCell ref="AG502:AL502"/>
    <mergeCell ref="CO501:CT501"/>
    <mergeCell ref="CU501:CZ501"/>
    <mergeCell ref="DA501:DF501"/>
    <mergeCell ref="DG501:DL501"/>
    <mergeCell ref="DM501:DR501"/>
    <mergeCell ref="DS501:DX501"/>
    <mergeCell ref="BE501:BJ501"/>
    <mergeCell ref="BK501:BP501"/>
    <mergeCell ref="BQ501:BV501"/>
    <mergeCell ref="BW501:CB501"/>
    <mergeCell ref="CC501:CH501"/>
    <mergeCell ref="CI501:CN501"/>
    <mergeCell ref="EQ500:EV500"/>
    <mergeCell ref="A501:H501"/>
    <mergeCell ref="I501:N501"/>
    <mergeCell ref="O501:T501"/>
    <mergeCell ref="U501:Z501"/>
    <mergeCell ref="AA501:AF501"/>
    <mergeCell ref="AG501:AL501"/>
    <mergeCell ref="AM501:AR501"/>
    <mergeCell ref="AS501:AX501"/>
    <mergeCell ref="AY501:BD501"/>
    <mergeCell ref="DG500:DL500"/>
    <mergeCell ref="DM500:DR500"/>
    <mergeCell ref="DS500:DX500"/>
    <mergeCell ref="DY500:ED500"/>
    <mergeCell ref="EE500:EJ500"/>
    <mergeCell ref="EK500:EP500"/>
    <mergeCell ref="BW500:CB500"/>
    <mergeCell ref="CC500:CH500"/>
    <mergeCell ref="CI500:CN500"/>
    <mergeCell ref="CO500:CT500"/>
    <mergeCell ref="CU500:CZ500"/>
    <mergeCell ref="DA500:DF500"/>
    <mergeCell ref="AM500:AR500"/>
    <mergeCell ref="AS500:AX500"/>
    <mergeCell ref="AY500:BD500"/>
    <mergeCell ref="BE500:BJ500"/>
    <mergeCell ref="BK500:BP500"/>
    <mergeCell ref="BQ500:BV500"/>
    <mergeCell ref="DY499:ED499"/>
    <mergeCell ref="EE499:EJ499"/>
    <mergeCell ref="EK499:EP499"/>
    <mergeCell ref="EQ499:EV499"/>
    <mergeCell ref="A500:H500"/>
    <mergeCell ref="I500:N500"/>
    <mergeCell ref="O500:T500"/>
    <mergeCell ref="U500:Z500"/>
    <mergeCell ref="AA500:AF500"/>
    <mergeCell ref="AG500:AL500"/>
    <mergeCell ref="CO499:CT499"/>
    <mergeCell ref="CU499:CZ499"/>
    <mergeCell ref="DA499:DF499"/>
    <mergeCell ref="DG499:DL499"/>
    <mergeCell ref="DM499:DR499"/>
    <mergeCell ref="DS499:DX499"/>
    <mergeCell ref="BE499:BJ499"/>
    <mergeCell ref="BK499:BP499"/>
    <mergeCell ref="BQ499:BV499"/>
    <mergeCell ref="BW499:CB499"/>
    <mergeCell ref="CC499:CH499"/>
    <mergeCell ref="CI499:CN499"/>
    <mergeCell ref="EQ498:EV498"/>
    <mergeCell ref="A499:H499"/>
    <mergeCell ref="I499:N499"/>
    <mergeCell ref="O499:T499"/>
    <mergeCell ref="U499:Z499"/>
    <mergeCell ref="AA499:AF499"/>
    <mergeCell ref="AG499:AL499"/>
    <mergeCell ref="AM499:AR499"/>
    <mergeCell ref="AS499:AX499"/>
    <mergeCell ref="AY499:BD499"/>
    <mergeCell ref="DG498:DL498"/>
    <mergeCell ref="DM498:DR498"/>
    <mergeCell ref="DS498:DX498"/>
    <mergeCell ref="DY498:ED498"/>
    <mergeCell ref="EE498:EJ498"/>
    <mergeCell ref="EK498:EP498"/>
    <mergeCell ref="BW498:CB498"/>
    <mergeCell ref="CC498:CH498"/>
    <mergeCell ref="CI498:CN498"/>
    <mergeCell ref="CO498:CT498"/>
    <mergeCell ref="CU498:CZ498"/>
    <mergeCell ref="DA498:DF498"/>
    <mergeCell ref="AM498:AR498"/>
    <mergeCell ref="AS498:AX498"/>
    <mergeCell ref="AY498:BD498"/>
    <mergeCell ref="BE498:BJ498"/>
    <mergeCell ref="BK498:BP498"/>
    <mergeCell ref="BQ498:BV498"/>
    <mergeCell ref="DY497:ED497"/>
    <mergeCell ref="EE497:EJ497"/>
    <mergeCell ref="EK497:EP497"/>
    <mergeCell ref="EQ497:EV497"/>
    <mergeCell ref="A498:H498"/>
    <mergeCell ref="I498:N498"/>
    <mergeCell ref="O498:T498"/>
    <mergeCell ref="U498:Z498"/>
    <mergeCell ref="AA498:AF498"/>
    <mergeCell ref="AG498:AL498"/>
    <mergeCell ref="CO497:CT497"/>
    <mergeCell ref="CU497:CZ497"/>
    <mergeCell ref="DA497:DF497"/>
    <mergeCell ref="DG497:DL497"/>
    <mergeCell ref="DM497:DR497"/>
    <mergeCell ref="DS497:DX497"/>
    <mergeCell ref="BE497:BJ497"/>
    <mergeCell ref="BK497:BP497"/>
    <mergeCell ref="BQ497:BV497"/>
    <mergeCell ref="BW497:CB497"/>
    <mergeCell ref="CC497:CH497"/>
    <mergeCell ref="CI497:CN497"/>
    <mergeCell ref="EQ496:EV496"/>
    <mergeCell ref="A497:H497"/>
    <mergeCell ref="I497:N497"/>
    <mergeCell ref="O497:T497"/>
    <mergeCell ref="U497:Z497"/>
    <mergeCell ref="AA497:AF497"/>
    <mergeCell ref="AG497:AL497"/>
    <mergeCell ref="AM497:AR497"/>
    <mergeCell ref="AS497:AX497"/>
    <mergeCell ref="AY497:BD497"/>
    <mergeCell ref="DG496:DL496"/>
    <mergeCell ref="DM496:DR496"/>
    <mergeCell ref="DS496:DX496"/>
    <mergeCell ref="DY496:ED496"/>
    <mergeCell ref="EE496:EJ496"/>
    <mergeCell ref="EK496:EP496"/>
    <mergeCell ref="BW496:CB496"/>
    <mergeCell ref="CC496:CH496"/>
    <mergeCell ref="CI496:CN496"/>
    <mergeCell ref="CO496:CT496"/>
    <mergeCell ref="CU496:CZ496"/>
    <mergeCell ref="DA496:DF496"/>
    <mergeCell ref="AM496:AR496"/>
    <mergeCell ref="AS496:AX496"/>
    <mergeCell ref="AY496:BD496"/>
    <mergeCell ref="BE496:BJ496"/>
    <mergeCell ref="BK496:BP496"/>
    <mergeCell ref="BQ496:BV496"/>
    <mergeCell ref="DY495:ED495"/>
    <mergeCell ref="EE495:EJ495"/>
    <mergeCell ref="EK495:EP495"/>
    <mergeCell ref="EQ495:EV495"/>
    <mergeCell ref="A496:H496"/>
    <mergeCell ref="I496:N496"/>
    <mergeCell ref="O496:T496"/>
    <mergeCell ref="U496:Z496"/>
    <mergeCell ref="AA496:AF496"/>
    <mergeCell ref="AG496:AL496"/>
    <mergeCell ref="CO495:CT495"/>
    <mergeCell ref="CU495:CZ495"/>
    <mergeCell ref="DA495:DF495"/>
    <mergeCell ref="DG495:DL495"/>
    <mergeCell ref="DM495:DR495"/>
    <mergeCell ref="DS495:DX495"/>
    <mergeCell ref="BE495:BJ495"/>
    <mergeCell ref="BK495:BP495"/>
    <mergeCell ref="BQ495:BV495"/>
    <mergeCell ref="BW495:CB495"/>
    <mergeCell ref="CC495:CH495"/>
    <mergeCell ref="CI495:CN495"/>
    <mergeCell ref="EQ494:EV494"/>
    <mergeCell ref="A495:H495"/>
    <mergeCell ref="I495:N495"/>
    <mergeCell ref="O495:T495"/>
    <mergeCell ref="U495:Z495"/>
    <mergeCell ref="AA495:AF495"/>
    <mergeCell ref="AG495:AL495"/>
    <mergeCell ref="AM495:AR495"/>
    <mergeCell ref="AS495:AX495"/>
    <mergeCell ref="AY495:BD495"/>
    <mergeCell ref="DG494:DL494"/>
    <mergeCell ref="DM494:DR494"/>
    <mergeCell ref="DS494:DX494"/>
    <mergeCell ref="DY494:ED494"/>
    <mergeCell ref="EE494:EJ494"/>
    <mergeCell ref="EK494:EP494"/>
    <mergeCell ref="BW494:CB494"/>
    <mergeCell ref="CC494:CH494"/>
    <mergeCell ref="CI494:CN494"/>
    <mergeCell ref="CO494:CT494"/>
    <mergeCell ref="CU494:CZ494"/>
    <mergeCell ref="DA494:DF494"/>
    <mergeCell ref="AM494:AR494"/>
    <mergeCell ref="AS494:AX494"/>
    <mergeCell ref="AY494:BD494"/>
    <mergeCell ref="BE494:BJ494"/>
    <mergeCell ref="BK494:BP494"/>
    <mergeCell ref="BQ494:BV494"/>
    <mergeCell ref="DY493:ED493"/>
    <mergeCell ref="EE493:EJ493"/>
    <mergeCell ref="EK493:EP493"/>
    <mergeCell ref="EQ493:EV493"/>
    <mergeCell ref="A494:H494"/>
    <mergeCell ref="I494:N494"/>
    <mergeCell ref="O494:T494"/>
    <mergeCell ref="U494:Z494"/>
    <mergeCell ref="AA494:AF494"/>
    <mergeCell ref="AG494:AL494"/>
    <mergeCell ref="CO493:CT493"/>
    <mergeCell ref="CU493:CZ493"/>
    <mergeCell ref="DA493:DF493"/>
    <mergeCell ref="DG493:DL493"/>
    <mergeCell ref="DM493:DR493"/>
    <mergeCell ref="DS493:DX493"/>
    <mergeCell ref="BE493:BJ493"/>
    <mergeCell ref="BK493:BP493"/>
    <mergeCell ref="BQ493:BV493"/>
    <mergeCell ref="BW493:CB493"/>
    <mergeCell ref="CC493:CH493"/>
    <mergeCell ref="CI493:CN493"/>
    <mergeCell ref="EQ492:EV492"/>
    <mergeCell ref="A493:H493"/>
    <mergeCell ref="I493:N493"/>
    <mergeCell ref="O493:T493"/>
    <mergeCell ref="U493:Z493"/>
    <mergeCell ref="AA493:AF493"/>
    <mergeCell ref="AG493:AL493"/>
    <mergeCell ref="AM493:AR493"/>
    <mergeCell ref="AS493:AX493"/>
    <mergeCell ref="AY493:BD493"/>
    <mergeCell ref="DG492:DL492"/>
    <mergeCell ref="DM492:DR492"/>
    <mergeCell ref="DS492:DX492"/>
    <mergeCell ref="DY492:ED492"/>
    <mergeCell ref="EE492:EJ492"/>
    <mergeCell ref="EK492:EP492"/>
    <mergeCell ref="BW492:CB492"/>
    <mergeCell ref="CC492:CH492"/>
    <mergeCell ref="CI492:CN492"/>
    <mergeCell ref="CO492:CT492"/>
    <mergeCell ref="CU492:CZ492"/>
    <mergeCell ref="DA492:DF492"/>
    <mergeCell ref="AM492:AR492"/>
    <mergeCell ref="AS492:AX492"/>
    <mergeCell ref="AY492:BD492"/>
    <mergeCell ref="BE492:BJ492"/>
    <mergeCell ref="BK492:BP492"/>
    <mergeCell ref="BQ492:BV492"/>
    <mergeCell ref="DY491:ED491"/>
    <mergeCell ref="EE491:EJ491"/>
    <mergeCell ref="EK491:EP491"/>
    <mergeCell ref="EQ491:EV491"/>
    <mergeCell ref="A492:H492"/>
    <mergeCell ref="I492:N492"/>
    <mergeCell ref="O492:T492"/>
    <mergeCell ref="U492:Z492"/>
    <mergeCell ref="AA492:AF492"/>
    <mergeCell ref="AG492:AL492"/>
    <mergeCell ref="CO491:CT491"/>
    <mergeCell ref="CU491:CZ491"/>
    <mergeCell ref="DA491:DF491"/>
    <mergeCell ref="DG491:DL491"/>
    <mergeCell ref="DM491:DR491"/>
    <mergeCell ref="DS491:DX491"/>
    <mergeCell ref="BE491:BJ491"/>
    <mergeCell ref="BK491:BP491"/>
    <mergeCell ref="BQ491:BV491"/>
    <mergeCell ref="BW491:CB491"/>
    <mergeCell ref="CC491:CH491"/>
    <mergeCell ref="CI491:CN491"/>
    <mergeCell ref="EQ490:EV490"/>
    <mergeCell ref="A491:H491"/>
    <mergeCell ref="I491:N491"/>
    <mergeCell ref="O491:T491"/>
    <mergeCell ref="U491:Z491"/>
    <mergeCell ref="AA491:AF491"/>
    <mergeCell ref="AG491:AL491"/>
    <mergeCell ref="AM491:AR491"/>
    <mergeCell ref="AS491:AX491"/>
    <mergeCell ref="AY491:BD491"/>
    <mergeCell ref="DG490:DL490"/>
    <mergeCell ref="DM490:DR490"/>
    <mergeCell ref="DS490:DX490"/>
    <mergeCell ref="DY490:ED490"/>
    <mergeCell ref="EE490:EJ490"/>
    <mergeCell ref="EK490:EP490"/>
    <mergeCell ref="BW490:CB490"/>
    <mergeCell ref="CC490:CH490"/>
    <mergeCell ref="CI490:CN490"/>
    <mergeCell ref="CO490:CT490"/>
    <mergeCell ref="CU490:CZ490"/>
    <mergeCell ref="DA490:DF490"/>
    <mergeCell ref="AM490:AR490"/>
    <mergeCell ref="AS490:AX490"/>
    <mergeCell ref="AY490:BD490"/>
    <mergeCell ref="BE490:BJ490"/>
    <mergeCell ref="BK490:BP490"/>
    <mergeCell ref="BQ490:BV490"/>
    <mergeCell ref="DY489:ED489"/>
    <mergeCell ref="EE489:EJ489"/>
    <mergeCell ref="EK489:EP489"/>
    <mergeCell ref="EQ489:EV489"/>
    <mergeCell ref="A490:H490"/>
    <mergeCell ref="I490:N490"/>
    <mergeCell ref="O490:T490"/>
    <mergeCell ref="U490:Z490"/>
    <mergeCell ref="AA490:AF490"/>
    <mergeCell ref="AG490:AL490"/>
    <mergeCell ref="CO489:CT489"/>
    <mergeCell ref="CU489:CZ489"/>
    <mergeCell ref="DA489:DF489"/>
    <mergeCell ref="DG489:DL489"/>
    <mergeCell ref="DM489:DR489"/>
    <mergeCell ref="DS489:DX489"/>
    <mergeCell ref="BE489:BJ489"/>
    <mergeCell ref="BK489:BP489"/>
    <mergeCell ref="BQ489:BV489"/>
    <mergeCell ref="BW489:CB489"/>
    <mergeCell ref="CC489:CH489"/>
    <mergeCell ref="CI489:CN489"/>
    <mergeCell ref="EQ488:EV488"/>
    <mergeCell ref="A489:H489"/>
    <mergeCell ref="I489:N489"/>
    <mergeCell ref="O489:T489"/>
    <mergeCell ref="U489:Z489"/>
    <mergeCell ref="AA489:AF489"/>
    <mergeCell ref="AG489:AL489"/>
    <mergeCell ref="AM489:AR489"/>
    <mergeCell ref="AS489:AX489"/>
    <mergeCell ref="AY489:BD489"/>
    <mergeCell ref="DG488:DL488"/>
    <mergeCell ref="DM488:DR488"/>
    <mergeCell ref="DS488:DX488"/>
    <mergeCell ref="DY488:ED488"/>
    <mergeCell ref="EE488:EJ488"/>
    <mergeCell ref="EK488:EP488"/>
    <mergeCell ref="BW488:CB488"/>
    <mergeCell ref="CC488:CH488"/>
    <mergeCell ref="CI488:CN488"/>
    <mergeCell ref="CO488:CT488"/>
    <mergeCell ref="CU488:CZ488"/>
    <mergeCell ref="DA488:DF488"/>
    <mergeCell ref="AM488:AR488"/>
    <mergeCell ref="AS488:AX488"/>
    <mergeCell ref="AY488:BD488"/>
    <mergeCell ref="BE488:BJ488"/>
    <mergeCell ref="BK488:BP488"/>
    <mergeCell ref="BQ488:BV488"/>
    <mergeCell ref="DY487:ED487"/>
    <mergeCell ref="EE487:EJ487"/>
    <mergeCell ref="EK487:EP487"/>
    <mergeCell ref="EQ487:EV487"/>
    <mergeCell ref="A488:H488"/>
    <mergeCell ref="I488:N488"/>
    <mergeCell ref="O488:T488"/>
    <mergeCell ref="U488:Z488"/>
    <mergeCell ref="AA488:AF488"/>
    <mergeCell ref="AG488:AL488"/>
    <mergeCell ref="CO487:CT487"/>
    <mergeCell ref="CU487:CZ487"/>
    <mergeCell ref="DA487:DF487"/>
    <mergeCell ref="DG487:DL487"/>
    <mergeCell ref="DM487:DR487"/>
    <mergeCell ref="DS487:DX487"/>
    <mergeCell ref="BE487:BJ487"/>
    <mergeCell ref="BK487:BP487"/>
    <mergeCell ref="BQ487:BV487"/>
    <mergeCell ref="BW487:CB487"/>
    <mergeCell ref="CC487:CH487"/>
    <mergeCell ref="CI487:CN487"/>
    <mergeCell ref="EQ486:EV486"/>
    <mergeCell ref="A487:H487"/>
    <mergeCell ref="I487:N487"/>
    <mergeCell ref="O487:T487"/>
    <mergeCell ref="U487:Z487"/>
    <mergeCell ref="AA487:AF487"/>
    <mergeCell ref="AG487:AL487"/>
    <mergeCell ref="AM487:AR487"/>
    <mergeCell ref="AS487:AX487"/>
    <mergeCell ref="AY487:BD487"/>
    <mergeCell ref="DG486:DL486"/>
    <mergeCell ref="DM486:DR486"/>
    <mergeCell ref="DS486:DX486"/>
    <mergeCell ref="DY486:ED486"/>
    <mergeCell ref="EE486:EJ486"/>
    <mergeCell ref="EK486:EP486"/>
    <mergeCell ref="BW486:CB486"/>
    <mergeCell ref="CC486:CH486"/>
    <mergeCell ref="CI486:CN486"/>
    <mergeCell ref="CO486:CT486"/>
    <mergeCell ref="CU486:CZ486"/>
    <mergeCell ref="DA486:DF486"/>
    <mergeCell ref="AM486:AR486"/>
    <mergeCell ref="AS486:AX486"/>
    <mergeCell ref="AY486:BD486"/>
    <mergeCell ref="BE486:BJ486"/>
    <mergeCell ref="BK486:BP486"/>
    <mergeCell ref="BQ486:BV486"/>
    <mergeCell ref="DY485:ED485"/>
    <mergeCell ref="EE485:EJ485"/>
    <mergeCell ref="EK485:EP485"/>
    <mergeCell ref="EQ485:EV485"/>
    <mergeCell ref="A486:H486"/>
    <mergeCell ref="I486:N486"/>
    <mergeCell ref="O486:T486"/>
    <mergeCell ref="U486:Z486"/>
    <mergeCell ref="AA486:AF486"/>
    <mergeCell ref="AG486:AL486"/>
    <mergeCell ref="CO485:CT485"/>
    <mergeCell ref="CU485:CZ485"/>
    <mergeCell ref="DA485:DF485"/>
    <mergeCell ref="DG485:DL485"/>
    <mergeCell ref="DM485:DR485"/>
    <mergeCell ref="DS485:DX485"/>
    <mergeCell ref="BE485:BJ485"/>
    <mergeCell ref="BK485:BP485"/>
    <mergeCell ref="BQ485:BV485"/>
    <mergeCell ref="BW485:CB485"/>
    <mergeCell ref="CC485:CH485"/>
    <mergeCell ref="CI485:CN485"/>
    <mergeCell ref="EQ484:EV484"/>
    <mergeCell ref="A485:H485"/>
    <mergeCell ref="I485:N485"/>
    <mergeCell ref="O485:T485"/>
    <mergeCell ref="U485:Z485"/>
    <mergeCell ref="AA485:AF485"/>
    <mergeCell ref="AG485:AL485"/>
    <mergeCell ref="AM485:AR485"/>
    <mergeCell ref="AS485:AX485"/>
    <mergeCell ref="AY485:BD485"/>
    <mergeCell ref="DG484:DL484"/>
    <mergeCell ref="DM484:DR484"/>
    <mergeCell ref="DS484:DX484"/>
    <mergeCell ref="DY484:ED484"/>
    <mergeCell ref="EE484:EJ484"/>
    <mergeCell ref="EK484:EP484"/>
    <mergeCell ref="BW484:CB484"/>
    <mergeCell ref="CC484:CH484"/>
    <mergeCell ref="CI484:CN484"/>
    <mergeCell ref="CO484:CT484"/>
    <mergeCell ref="CU484:CZ484"/>
    <mergeCell ref="DA484:DF484"/>
    <mergeCell ref="AM484:AR484"/>
    <mergeCell ref="AS484:AX484"/>
    <mergeCell ref="AY484:BD484"/>
    <mergeCell ref="BE484:BJ484"/>
    <mergeCell ref="BK484:BP484"/>
    <mergeCell ref="BQ484:BV484"/>
    <mergeCell ref="DY483:ED483"/>
    <mergeCell ref="EE483:EJ483"/>
    <mergeCell ref="EK483:EP483"/>
    <mergeCell ref="EQ483:EV483"/>
    <mergeCell ref="A484:H484"/>
    <mergeCell ref="I484:N484"/>
    <mergeCell ref="O484:T484"/>
    <mergeCell ref="U484:Z484"/>
    <mergeCell ref="AA484:AF484"/>
    <mergeCell ref="AG484:AL484"/>
    <mergeCell ref="CO483:CT483"/>
    <mergeCell ref="CU483:CZ483"/>
    <mergeCell ref="DA483:DF483"/>
    <mergeCell ref="DG483:DL483"/>
    <mergeCell ref="DM483:DR483"/>
    <mergeCell ref="DS483:DX483"/>
    <mergeCell ref="BE483:BJ483"/>
    <mergeCell ref="BK483:BP483"/>
    <mergeCell ref="BQ483:BV483"/>
    <mergeCell ref="BW483:CB483"/>
    <mergeCell ref="CC483:CH483"/>
    <mergeCell ref="CI483:CN483"/>
    <mergeCell ref="EQ482:EV482"/>
    <mergeCell ref="A483:H483"/>
    <mergeCell ref="I483:N483"/>
    <mergeCell ref="O483:T483"/>
    <mergeCell ref="U483:Z483"/>
    <mergeCell ref="AA483:AF483"/>
    <mergeCell ref="AG483:AL483"/>
    <mergeCell ref="AM483:AR483"/>
    <mergeCell ref="AS483:AX483"/>
    <mergeCell ref="AY483:BD483"/>
    <mergeCell ref="DG482:DL482"/>
    <mergeCell ref="DM482:DR482"/>
    <mergeCell ref="DS482:DX482"/>
    <mergeCell ref="DY482:ED482"/>
    <mergeCell ref="EE482:EJ482"/>
    <mergeCell ref="EK482:EP482"/>
    <mergeCell ref="BW482:CB482"/>
    <mergeCell ref="CC482:CH482"/>
    <mergeCell ref="CI482:CN482"/>
    <mergeCell ref="CO482:CT482"/>
    <mergeCell ref="CU482:CZ482"/>
    <mergeCell ref="DA482:DF482"/>
    <mergeCell ref="AM482:AR482"/>
    <mergeCell ref="AS482:AX482"/>
    <mergeCell ref="AY482:BD482"/>
    <mergeCell ref="BE482:BJ482"/>
    <mergeCell ref="BK482:BP482"/>
    <mergeCell ref="BQ482:BV482"/>
    <mergeCell ref="DY481:ED481"/>
    <mergeCell ref="EE481:EJ481"/>
    <mergeCell ref="EK481:EP481"/>
    <mergeCell ref="EQ481:EV481"/>
    <mergeCell ref="A482:H482"/>
    <mergeCell ref="I482:N482"/>
    <mergeCell ref="O482:T482"/>
    <mergeCell ref="U482:Z482"/>
    <mergeCell ref="AA482:AF482"/>
    <mergeCell ref="AG482:AL482"/>
    <mergeCell ref="CO481:CT481"/>
    <mergeCell ref="CU481:CZ481"/>
    <mergeCell ref="DA481:DF481"/>
    <mergeCell ref="DG481:DL481"/>
    <mergeCell ref="DM481:DR481"/>
    <mergeCell ref="DS481:DX481"/>
    <mergeCell ref="BE481:BJ481"/>
    <mergeCell ref="BK481:BP481"/>
    <mergeCell ref="BQ481:BV481"/>
    <mergeCell ref="BW481:CB481"/>
    <mergeCell ref="CC481:CH481"/>
    <mergeCell ref="CI481:CN481"/>
    <mergeCell ref="EQ480:EV480"/>
    <mergeCell ref="A481:H481"/>
    <mergeCell ref="I481:N481"/>
    <mergeCell ref="O481:T481"/>
    <mergeCell ref="U481:Z481"/>
    <mergeCell ref="AA481:AF481"/>
    <mergeCell ref="AG481:AL481"/>
    <mergeCell ref="AM481:AR481"/>
    <mergeCell ref="AS481:AX481"/>
    <mergeCell ref="AY481:BD481"/>
    <mergeCell ref="DG480:DL480"/>
    <mergeCell ref="DM480:DR480"/>
    <mergeCell ref="DS480:DX480"/>
    <mergeCell ref="DY480:ED480"/>
    <mergeCell ref="EE480:EJ480"/>
    <mergeCell ref="EK480:EP480"/>
    <mergeCell ref="BW480:CB480"/>
    <mergeCell ref="CC480:CH480"/>
    <mergeCell ref="CI480:CN480"/>
    <mergeCell ref="CO480:CT480"/>
    <mergeCell ref="CU480:CZ480"/>
    <mergeCell ref="DA480:DF480"/>
    <mergeCell ref="AM480:AR480"/>
    <mergeCell ref="AS480:AX480"/>
    <mergeCell ref="AY480:BD480"/>
    <mergeCell ref="BE480:BJ480"/>
    <mergeCell ref="BK480:BP480"/>
    <mergeCell ref="BQ480:BV480"/>
    <mergeCell ref="DY479:ED479"/>
    <mergeCell ref="EE479:EJ479"/>
    <mergeCell ref="EK479:EP479"/>
    <mergeCell ref="EQ479:EV479"/>
    <mergeCell ref="A480:H480"/>
    <mergeCell ref="I480:N480"/>
    <mergeCell ref="O480:T480"/>
    <mergeCell ref="U480:Z480"/>
    <mergeCell ref="AA480:AF480"/>
    <mergeCell ref="AG480:AL480"/>
    <mergeCell ref="CO479:CT479"/>
    <mergeCell ref="CU479:CZ479"/>
    <mergeCell ref="DA479:DF479"/>
    <mergeCell ref="DG479:DL479"/>
    <mergeCell ref="DM479:DR479"/>
    <mergeCell ref="DS479:DX479"/>
    <mergeCell ref="BE479:BJ479"/>
    <mergeCell ref="BK479:BP479"/>
    <mergeCell ref="BQ479:BV479"/>
    <mergeCell ref="BW479:CB479"/>
    <mergeCell ref="CC479:CH479"/>
    <mergeCell ref="CI479:CN479"/>
    <mergeCell ref="EQ478:EV478"/>
    <mergeCell ref="A479:H479"/>
    <mergeCell ref="I479:N479"/>
    <mergeCell ref="O479:T479"/>
    <mergeCell ref="U479:Z479"/>
    <mergeCell ref="AA479:AF479"/>
    <mergeCell ref="AG479:AL479"/>
    <mergeCell ref="AM479:AR479"/>
    <mergeCell ref="AS479:AX479"/>
    <mergeCell ref="AY479:BD479"/>
    <mergeCell ref="DG478:DL478"/>
    <mergeCell ref="DM478:DR478"/>
    <mergeCell ref="DS478:DX478"/>
    <mergeCell ref="DY478:ED478"/>
    <mergeCell ref="EE478:EJ478"/>
    <mergeCell ref="EK478:EP478"/>
    <mergeCell ref="BW478:CB478"/>
    <mergeCell ref="CC478:CH478"/>
    <mergeCell ref="CI478:CN478"/>
    <mergeCell ref="CO478:CT478"/>
    <mergeCell ref="CU478:CZ478"/>
    <mergeCell ref="DA478:DF478"/>
    <mergeCell ref="AM478:AR478"/>
    <mergeCell ref="AS478:AX478"/>
    <mergeCell ref="AY478:BD478"/>
    <mergeCell ref="BE478:BJ478"/>
    <mergeCell ref="BK478:BP478"/>
    <mergeCell ref="BQ478:BV478"/>
    <mergeCell ref="DY477:ED477"/>
    <mergeCell ref="EE477:EJ477"/>
    <mergeCell ref="EK477:EP477"/>
    <mergeCell ref="EQ477:EV477"/>
    <mergeCell ref="A478:H478"/>
    <mergeCell ref="I478:N478"/>
    <mergeCell ref="O478:T478"/>
    <mergeCell ref="U478:Z478"/>
    <mergeCell ref="AA478:AF478"/>
    <mergeCell ref="AG478:AL478"/>
    <mergeCell ref="CO477:CT477"/>
    <mergeCell ref="CU477:CZ477"/>
    <mergeCell ref="DA477:DF477"/>
    <mergeCell ref="DG477:DL477"/>
    <mergeCell ref="DM477:DR477"/>
    <mergeCell ref="DS477:DX477"/>
    <mergeCell ref="BE477:BJ477"/>
    <mergeCell ref="BK477:BP477"/>
    <mergeCell ref="BQ477:BV477"/>
    <mergeCell ref="BW477:CB477"/>
    <mergeCell ref="CC477:CH477"/>
    <mergeCell ref="CI477:CN477"/>
    <mergeCell ref="EQ476:EV476"/>
    <mergeCell ref="A477:H477"/>
    <mergeCell ref="I477:N477"/>
    <mergeCell ref="O477:T477"/>
    <mergeCell ref="U477:Z477"/>
    <mergeCell ref="AA477:AF477"/>
    <mergeCell ref="AG477:AL477"/>
    <mergeCell ref="AM477:AR477"/>
    <mergeCell ref="AS477:AX477"/>
    <mergeCell ref="AY477:BD477"/>
    <mergeCell ref="DG476:DL476"/>
    <mergeCell ref="DM476:DR476"/>
    <mergeCell ref="DS476:DX476"/>
    <mergeCell ref="DY476:ED476"/>
    <mergeCell ref="EE476:EJ476"/>
    <mergeCell ref="EK476:EP476"/>
    <mergeCell ref="BW476:CB476"/>
    <mergeCell ref="CC476:CH476"/>
    <mergeCell ref="CI476:CN476"/>
    <mergeCell ref="CO476:CT476"/>
    <mergeCell ref="CU476:CZ476"/>
    <mergeCell ref="DA476:DF476"/>
    <mergeCell ref="AM476:AR476"/>
    <mergeCell ref="AS476:AX476"/>
    <mergeCell ref="AY476:BD476"/>
    <mergeCell ref="BE476:BJ476"/>
    <mergeCell ref="BK476:BP476"/>
    <mergeCell ref="BQ476:BV476"/>
    <mergeCell ref="A476:H476"/>
    <mergeCell ref="I476:N476"/>
    <mergeCell ref="O476:T476"/>
    <mergeCell ref="U476:Z476"/>
    <mergeCell ref="AA476:AF476"/>
    <mergeCell ref="AG476:AL476"/>
    <mergeCell ref="DM475:DR475"/>
    <mergeCell ref="DS475:DX475"/>
    <mergeCell ref="DY475:ED475"/>
    <mergeCell ref="EE475:EJ475"/>
    <mergeCell ref="EK475:EP475"/>
    <mergeCell ref="EQ475:EV475"/>
    <mergeCell ref="CC475:CH475"/>
    <mergeCell ref="CI475:CN475"/>
    <mergeCell ref="CO475:CT475"/>
    <mergeCell ref="CU475:CZ475"/>
    <mergeCell ref="DA475:DF475"/>
    <mergeCell ref="DG475:DL475"/>
    <mergeCell ref="AS475:AX475"/>
    <mergeCell ref="AY475:BD475"/>
    <mergeCell ref="BE475:BJ475"/>
    <mergeCell ref="BK475:BP475"/>
    <mergeCell ref="BQ475:BV475"/>
    <mergeCell ref="BW475:CB475"/>
    <mergeCell ref="EE474:EJ474"/>
    <mergeCell ref="EK474:EP474"/>
    <mergeCell ref="EQ474:EV474"/>
    <mergeCell ref="A475:H475"/>
    <mergeCell ref="I475:N475"/>
    <mergeCell ref="O475:T475"/>
    <mergeCell ref="U475:Z475"/>
    <mergeCell ref="AA475:AF475"/>
    <mergeCell ref="AG475:AL475"/>
    <mergeCell ref="AM475:AR475"/>
    <mergeCell ref="CU474:CZ474"/>
    <mergeCell ref="DA474:DF474"/>
    <mergeCell ref="DG474:DL474"/>
    <mergeCell ref="DM474:DR474"/>
    <mergeCell ref="DS474:DX474"/>
    <mergeCell ref="DY474:ED474"/>
    <mergeCell ref="BK474:BP474"/>
    <mergeCell ref="BQ474:BV474"/>
    <mergeCell ref="BW474:CB474"/>
    <mergeCell ref="CC474:CH474"/>
    <mergeCell ref="CI474:CN474"/>
    <mergeCell ref="CO474:CT474"/>
    <mergeCell ref="AA474:AF474"/>
    <mergeCell ref="AG474:AL474"/>
    <mergeCell ref="AM474:AR474"/>
    <mergeCell ref="AS474:AX474"/>
    <mergeCell ref="AY474:BD474"/>
    <mergeCell ref="BE474:BJ474"/>
    <mergeCell ref="DY469:ED469"/>
    <mergeCell ref="EE469:EJ469"/>
    <mergeCell ref="EK469:EP469"/>
    <mergeCell ref="EQ469:EV469"/>
    <mergeCell ref="A471:H474"/>
    <mergeCell ref="DR471:DZ471"/>
    <mergeCell ref="DL472:EC472"/>
    <mergeCell ref="I474:N474"/>
    <mergeCell ref="O474:T474"/>
    <mergeCell ref="U474:Z474"/>
    <mergeCell ref="CO469:CT469"/>
    <mergeCell ref="CU469:CZ469"/>
    <mergeCell ref="DA469:DF469"/>
    <mergeCell ref="DG469:DL469"/>
    <mergeCell ref="DM469:DR469"/>
    <mergeCell ref="DS469:DX469"/>
    <mergeCell ref="BE469:BJ469"/>
    <mergeCell ref="BK469:BP469"/>
    <mergeCell ref="BQ469:BV469"/>
    <mergeCell ref="BW469:CB469"/>
    <mergeCell ref="CC469:CH469"/>
    <mergeCell ref="CI469:CN469"/>
    <mergeCell ref="EQ468:EV468"/>
    <mergeCell ref="A469:H469"/>
    <mergeCell ref="I469:N469"/>
    <mergeCell ref="O469:T469"/>
    <mergeCell ref="U469:Z469"/>
    <mergeCell ref="AA469:AF469"/>
    <mergeCell ref="AG469:AL469"/>
    <mergeCell ref="AM469:AR469"/>
    <mergeCell ref="AS469:AX469"/>
    <mergeCell ref="AY469:BD469"/>
    <mergeCell ref="DG468:DL468"/>
    <mergeCell ref="DM468:DR468"/>
    <mergeCell ref="DS468:DX468"/>
    <mergeCell ref="DY468:ED468"/>
    <mergeCell ref="EE468:EJ468"/>
    <mergeCell ref="EK468:EP468"/>
    <mergeCell ref="BW468:CB468"/>
    <mergeCell ref="CC468:CH468"/>
    <mergeCell ref="CI468:CN468"/>
    <mergeCell ref="CO468:CT468"/>
    <mergeCell ref="CU468:CZ468"/>
    <mergeCell ref="DA468:DF468"/>
    <mergeCell ref="AM468:AR468"/>
    <mergeCell ref="AS468:AX468"/>
    <mergeCell ref="AY468:BD468"/>
    <mergeCell ref="BE468:BJ468"/>
    <mergeCell ref="BK468:BP468"/>
    <mergeCell ref="BQ468:BV468"/>
    <mergeCell ref="DY467:ED467"/>
    <mergeCell ref="EE467:EJ467"/>
    <mergeCell ref="EK467:EP467"/>
    <mergeCell ref="EQ467:EV467"/>
    <mergeCell ref="A468:H468"/>
    <mergeCell ref="I468:N468"/>
    <mergeCell ref="O468:T468"/>
    <mergeCell ref="U468:Z468"/>
    <mergeCell ref="AA468:AF468"/>
    <mergeCell ref="AG468:AL468"/>
    <mergeCell ref="CO467:CT467"/>
    <mergeCell ref="CU467:CZ467"/>
    <mergeCell ref="DA467:DF467"/>
    <mergeCell ref="DG467:DL467"/>
    <mergeCell ref="DM467:DR467"/>
    <mergeCell ref="DS467:DX467"/>
    <mergeCell ref="BE467:BJ467"/>
    <mergeCell ref="BK467:BP467"/>
    <mergeCell ref="BQ467:BV467"/>
    <mergeCell ref="BW467:CB467"/>
    <mergeCell ref="CC467:CH467"/>
    <mergeCell ref="CI467:CN467"/>
    <mergeCell ref="EQ466:EV466"/>
    <mergeCell ref="A467:H467"/>
    <mergeCell ref="I467:N467"/>
    <mergeCell ref="O467:T467"/>
    <mergeCell ref="U467:Z467"/>
    <mergeCell ref="AA467:AF467"/>
    <mergeCell ref="AG467:AL467"/>
    <mergeCell ref="AM467:AR467"/>
    <mergeCell ref="AS467:AX467"/>
    <mergeCell ref="AY467:BD467"/>
    <mergeCell ref="DG466:DL466"/>
    <mergeCell ref="DM466:DR466"/>
    <mergeCell ref="DS466:DX466"/>
    <mergeCell ref="DY466:ED466"/>
    <mergeCell ref="EE466:EJ466"/>
    <mergeCell ref="EK466:EP466"/>
    <mergeCell ref="BW466:CB466"/>
    <mergeCell ref="CC466:CH466"/>
    <mergeCell ref="CI466:CN466"/>
    <mergeCell ref="CO466:CT466"/>
    <mergeCell ref="CU466:CZ466"/>
    <mergeCell ref="DA466:DF466"/>
    <mergeCell ref="AM466:AR466"/>
    <mergeCell ref="AS466:AX466"/>
    <mergeCell ref="AY466:BD466"/>
    <mergeCell ref="BE466:BJ466"/>
    <mergeCell ref="BK466:BP466"/>
    <mergeCell ref="BQ466:BV466"/>
    <mergeCell ref="DY465:ED465"/>
    <mergeCell ref="EE465:EJ465"/>
    <mergeCell ref="EK465:EP465"/>
    <mergeCell ref="EQ465:EV465"/>
    <mergeCell ref="A466:H466"/>
    <mergeCell ref="I466:N466"/>
    <mergeCell ref="O466:T466"/>
    <mergeCell ref="U466:Z466"/>
    <mergeCell ref="AA466:AF466"/>
    <mergeCell ref="AG466:AL466"/>
    <mergeCell ref="CO465:CT465"/>
    <mergeCell ref="CU465:CZ465"/>
    <mergeCell ref="DA465:DF465"/>
    <mergeCell ref="DG465:DL465"/>
    <mergeCell ref="DM465:DR465"/>
    <mergeCell ref="DS465:DX465"/>
    <mergeCell ref="BE465:BJ465"/>
    <mergeCell ref="BK465:BP465"/>
    <mergeCell ref="BQ465:BV465"/>
    <mergeCell ref="BW465:CB465"/>
    <mergeCell ref="CC465:CH465"/>
    <mergeCell ref="CI465:CN465"/>
    <mergeCell ref="EQ464:EV464"/>
    <mergeCell ref="A465:H465"/>
    <mergeCell ref="I465:N465"/>
    <mergeCell ref="O465:T465"/>
    <mergeCell ref="U465:Z465"/>
    <mergeCell ref="AA465:AF465"/>
    <mergeCell ref="AG465:AL465"/>
    <mergeCell ref="AM465:AR465"/>
    <mergeCell ref="AS465:AX465"/>
    <mergeCell ref="AY465:BD465"/>
    <mergeCell ref="DG464:DL464"/>
    <mergeCell ref="DM464:DR464"/>
    <mergeCell ref="DS464:DX464"/>
    <mergeCell ref="DY464:ED464"/>
    <mergeCell ref="EE464:EJ464"/>
    <mergeCell ref="EK464:EP464"/>
    <mergeCell ref="BW464:CB464"/>
    <mergeCell ref="CC464:CH464"/>
    <mergeCell ref="CI464:CN464"/>
    <mergeCell ref="CO464:CT464"/>
    <mergeCell ref="CU464:CZ464"/>
    <mergeCell ref="DA464:DF464"/>
    <mergeCell ref="AM464:AR464"/>
    <mergeCell ref="AS464:AX464"/>
    <mergeCell ref="AY464:BD464"/>
    <mergeCell ref="BE464:BJ464"/>
    <mergeCell ref="BK464:BP464"/>
    <mergeCell ref="BQ464:BV464"/>
    <mergeCell ref="DY463:ED463"/>
    <mergeCell ref="EE463:EJ463"/>
    <mergeCell ref="EK463:EP463"/>
    <mergeCell ref="EQ463:EV463"/>
    <mergeCell ref="A464:H464"/>
    <mergeCell ref="I464:N464"/>
    <mergeCell ref="O464:T464"/>
    <mergeCell ref="U464:Z464"/>
    <mergeCell ref="AA464:AF464"/>
    <mergeCell ref="AG464:AL464"/>
    <mergeCell ref="CO463:CT463"/>
    <mergeCell ref="CU463:CZ463"/>
    <mergeCell ref="DA463:DF463"/>
    <mergeCell ref="DG463:DL463"/>
    <mergeCell ref="DM463:DR463"/>
    <mergeCell ref="DS463:DX463"/>
    <mergeCell ref="BE463:BJ463"/>
    <mergeCell ref="BK463:BP463"/>
    <mergeCell ref="BQ463:BV463"/>
    <mergeCell ref="BW463:CB463"/>
    <mergeCell ref="CC463:CH463"/>
    <mergeCell ref="CI463:CN463"/>
    <mergeCell ref="EQ462:EV462"/>
    <mergeCell ref="A463:H463"/>
    <mergeCell ref="I463:N463"/>
    <mergeCell ref="O463:T463"/>
    <mergeCell ref="U463:Z463"/>
    <mergeCell ref="AA463:AF463"/>
    <mergeCell ref="AG463:AL463"/>
    <mergeCell ref="AM463:AR463"/>
    <mergeCell ref="AS463:AX463"/>
    <mergeCell ref="AY463:BD463"/>
    <mergeCell ref="DG462:DL462"/>
    <mergeCell ref="DM462:DR462"/>
    <mergeCell ref="DS462:DX462"/>
    <mergeCell ref="DY462:ED462"/>
    <mergeCell ref="EE462:EJ462"/>
    <mergeCell ref="EK462:EP462"/>
    <mergeCell ref="BW462:CB462"/>
    <mergeCell ref="CC462:CH462"/>
    <mergeCell ref="CI462:CN462"/>
    <mergeCell ref="CO462:CT462"/>
    <mergeCell ref="CU462:CZ462"/>
    <mergeCell ref="DA462:DF462"/>
    <mergeCell ref="AM462:AR462"/>
    <mergeCell ref="AS462:AX462"/>
    <mergeCell ref="AY462:BD462"/>
    <mergeCell ref="BE462:BJ462"/>
    <mergeCell ref="BK462:BP462"/>
    <mergeCell ref="BQ462:BV462"/>
    <mergeCell ref="DY461:ED461"/>
    <mergeCell ref="EE461:EJ461"/>
    <mergeCell ref="EK461:EP461"/>
    <mergeCell ref="EQ461:EV461"/>
    <mergeCell ref="A462:H462"/>
    <mergeCell ref="I462:N462"/>
    <mergeCell ref="O462:T462"/>
    <mergeCell ref="U462:Z462"/>
    <mergeCell ref="AA462:AF462"/>
    <mergeCell ref="AG462:AL462"/>
    <mergeCell ref="CO461:CT461"/>
    <mergeCell ref="CU461:CZ461"/>
    <mergeCell ref="DA461:DF461"/>
    <mergeCell ref="DG461:DL461"/>
    <mergeCell ref="DM461:DR461"/>
    <mergeCell ref="DS461:DX461"/>
    <mergeCell ref="BE461:BJ461"/>
    <mergeCell ref="BK461:BP461"/>
    <mergeCell ref="BQ461:BV461"/>
    <mergeCell ref="BW461:CB461"/>
    <mergeCell ref="CC461:CH461"/>
    <mergeCell ref="CI461:CN461"/>
    <mergeCell ref="EQ460:EV460"/>
    <mergeCell ref="A461:H461"/>
    <mergeCell ref="I461:N461"/>
    <mergeCell ref="O461:T461"/>
    <mergeCell ref="U461:Z461"/>
    <mergeCell ref="AA461:AF461"/>
    <mergeCell ref="AG461:AL461"/>
    <mergeCell ref="AM461:AR461"/>
    <mergeCell ref="AS461:AX461"/>
    <mergeCell ref="AY461:BD461"/>
    <mergeCell ref="DG460:DL460"/>
    <mergeCell ref="DM460:DR460"/>
    <mergeCell ref="DS460:DX460"/>
    <mergeCell ref="DY460:ED460"/>
    <mergeCell ref="EE460:EJ460"/>
    <mergeCell ref="EK460:EP460"/>
    <mergeCell ref="BW460:CB460"/>
    <mergeCell ref="CC460:CH460"/>
    <mergeCell ref="CI460:CN460"/>
    <mergeCell ref="CO460:CT460"/>
    <mergeCell ref="CU460:CZ460"/>
    <mergeCell ref="DA460:DF460"/>
    <mergeCell ref="AM460:AR460"/>
    <mergeCell ref="AS460:AX460"/>
    <mergeCell ref="AY460:BD460"/>
    <mergeCell ref="BE460:BJ460"/>
    <mergeCell ref="BK460:BP460"/>
    <mergeCell ref="BQ460:BV460"/>
    <mergeCell ref="DY459:ED459"/>
    <mergeCell ref="EE459:EJ459"/>
    <mergeCell ref="EK459:EP459"/>
    <mergeCell ref="EQ459:EV459"/>
    <mergeCell ref="A460:H460"/>
    <mergeCell ref="I460:N460"/>
    <mergeCell ref="O460:T460"/>
    <mergeCell ref="U460:Z460"/>
    <mergeCell ref="AA460:AF460"/>
    <mergeCell ref="AG460:AL460"/>
    <mergeCell ref="CO459:CT459"/>
    <mergeCell ref="CU459:CZ459"/>
    <mergeCell ref="DA459:DF459"/>
    <mergeCell ref="DG459:DL459"/>
    <mergeCell ref="DM459:DR459"/>
    <mergeCell ref="DS459:DX459"/>
    <mergeCell ref="BE459:BJ459"/>
    <mergeCell ref="BK459:BP459"/>
    <mergeCell ref="BQ459:BV459"/>
    <mergeCell ref="BW459:CB459"/>
    <mergeCell ref="CC459:CH459"/>
    <mergeCell ref="CI459:CN459"/>
    <mergeCell ref="EQ458:EV458"/>
    <mergeCell ref="A459:H459"/>
    <mergeCell ref="I459:N459"/>
    <mergeCell ref="O459:T459"/>
    <mergeCell ref="U459:Z459"/>
    <mergeCell ref="AA459:AF459"/>
    <mergeCell ref="AG459:AL459"/>
    <mergeCell ref="AM459:AR459"/>
    <mergeCell ref="AS459:AX459"/>
    <mergeCell ref="AY459:BD459"/>
    <mergeCell ref="DG458:DL458"/>
    <mergeCell ref="DM458:DR458"/>
    <mergeCell ref="DS458:DX458"/>
    <mergeCell ref="DY458:ED458"/>
    <mergeCell ref="EE458:EJ458"/>
    <mergeCell ref="EK458:EP458"/>
    <mergeCell ref="BW458:CB458"/>
    <mergeCell ref="CC458:CH458"/>
    <mergeCell ref="CI458:CN458"/>
    <mergeCell ref="CO458:CT458"/>
    <mergeCell ref="CU458:CZ458"/>
    <mergeCell ref="DA458:DF458"/>
    <mergeCell ref="AM458:AR458"/>
    <mergeCell ref="AS458:AX458"/>
    <mergeCell ref="AY458:BD458"/>
    <mergeCell ref="BE458:BJ458"/>
    <mergeCell ref="BK458:BP458"/>
    <mergeCell ref="BQ458:BV458"/>
    <mergeCell ref="DY457:ED457"/>
    <mergeCell ref="EE457:EJ457"/>
    <mergeCell ref="EK457:EP457"/>
    <mergeCell ref="EQ457:EV457"/>
    <mergeCell ref="A458:H458"/>
    <mergeCell ref="I458:N458"/>
    <mergeCell ref="O458:T458"/>
    <mergeCell ref="U458:Z458"/>
    <mergeCell ref="AA458:AF458"/>
    <mergeCell ref="AG458:AL458"/>
    <mergeCell ref="CO457:CT457"/>
    <mergeCell ref="CU457:CZ457"/>
    <mergeCell ref="DA457:DF457"/>
    <mergeCell ref="DG457:DL457"/>
    <mergeCell ref="DM457:DR457"/>
    <mergeCell ref="DS457:DX457"/>
    <mergeCell ref="BE457:BJ457"/>
    <mergeCell ref="BK457:BP457"/>
    <mergeCell ref="BQ457:BV457"/>
    <mergeCell ref="BW457:CB457"/>
    <mergeCell ref="CC457:CH457"/>
    <mergeCell ref="CI457:CN457"/>
    <mergeCell ref="EQ456:EV456"/>
    <mergeCell ref="A457:H457"/>
    <mergeCell ref="I457:N457"/>
    <mergeCell ref="O457:T457"/>
    <mergeCell ref="U457:Z457"/>
    <mergeCell ref="AA457:AF457"/>
    <mergeCell ref="AG457:AL457"/>
    <mergeCell ref="AM457:AR457"/>
    <mergeCell ref="AS457:AX457"/>
    <mergeCell ref="AY457:BD457"/>
    <mergeCell ref="DG456:DL456"/>
    <mergeCell ref="DM456:DR456"/>
    <mergeCell ref="DS456:DX456"/>
    <mergeCell ref="DY456:ED456"/>
    <mergeCell ref="EE456:EJ456"/>
    <mergeCell ref="EK456:EP456"/>
    <mergeCell ref="BW456:CB456"/>
    <mergeCell ref="CC456:CH456"/>
    <mergeCell ref="CI456:CN456"/>
    <mergeCell ref="CO456:CT456"/>
    <mergeCell ref="CU456:CZ456"/>
    <mergeCell ref="DA456:DF456"/>
    <mergeCell ref="AM456:AR456"/>
    <mergeCell ref="AS456:AX456"/>
    <mergeCell ref="AY456:BD456"/>
    <mergeCell ref="BE456:BJ456"/>
    <mergeCell ref="BK456:BP456"/>
    <mergeCell ref="BQ456:BV456"/>
    <mergeCell ref="DY455:ED455"/>
    <mergeCell ref="EE455:EJ455"/>
    <mergeCell ref="EK455:EP455"/>
    <mergeCell ref="EQ455:EV455"/>
    <mergeCell ref="A456:H456"/>
    <mergeCell ref="I456:N456"/>
    <mergeCell ref="O456:T456"/>
    <mergeCell ref="U456:Z456"/>
    <mergeCell ref="AA456:AF456"/>
    <mergeCell ref="AG456:AL456"/>
    <mergeCell ref="CO455:CT455"/>
    <mergeCell ref="CU455:CZ455"/>
    <mergeCell ref="DA455:DF455"/>
    <mergeCell ref="DG455:DL455"/>
    <mergeCell ref="DM455:DR455"/>
    <mergeCell ref="DS455:DX455"/>
    <mergeCell ref="BE455:BJ455"/>
    <mergeCell ref="BK455:BP455"/>
    <mergeCell ref="BQ455:BV455"/>
    <mergeCell ref="BW455:CB455"/>
    <mergeCell ref="CC455:CH455"/>
    <mergeCell ref="CI455:CN455"/>
    <mergeCell ref="EQ454:EV454"/>
    <mergeCell ref="A455:H455"/>
    <mergeCell ref="I455:N455"/>
    <mergeCell ref="O455:T455"/>
    <mergeCell ref="U455:Z455"/>
    <mergeCell ref="AA455:AF455"/>
    <mergeCell ref="AG455:AL455"/>
    <mergeCell ref="AM455:AR455"/>
    <mergeCell ref="AS455:AX455"/>
    <mergeCell ref="AY455:BD455"/>
    <mergeCell ref="DG454:DL454"/>
    <mergeCell ref="DM454:DR454"/>
    <mergeCell ref="DS454:DX454"/>
    <mergeCell ref="DY454:ED454"/>
    <mergeCell ref="EE454:EJ454"/>
    <mergeCell ref="EK454:EP454"/>
    <mergeCell ref="BW454:CB454"/>
    <mergeCell ref="CC454:CH454"/>
    <mergeCell ref="CI454:CN454"/>
    <mergeCell ref="CO454:CT454"/>
    <mergeCell ref="CU454:CZ454"/>
    <mergeCell ref="DA454:DF454"/>
    <mergeCell ref="AM454:AR454"/>
    <mergeCell ref="AS454:AX454"/>
    <mergeCell ref="AY454:BD454"/>
    <mergeCell ref="BE454:BJ454"/>
    <mergeCell ref="BK454:BP454"/>
    <mergeCell ref="BQ454:BV454"/>
    <mergeCell ref="DY453:ED453"/>
    <mergeCell ref="EE453:EJ453"/>
    <mergeCell ref="EK453:EP453"/>
    <mergeCell ref="EQ453:EV453"/>
    <mergeCell ref="A454:H454"/>
    <mergeCell ref="I454:N454"/>
    <mergeCell ref="O454:T454"/>
    <mergeCell ref="U454:Z454"/>
    <mergeCell ref="AA454:AF454"/>
    <mergeCell ref="AG454:AL454"/>
    <mergeCell ref="CO453:CT453"/>
    <mergeCell ref="CU453:CZ453"/>
    <mergeCell ref="DA453:DF453"/>
    <mergeCell ref="DG453:DL453"/>
    <mergeCell ref="DM453:DR453"/>
    <mergeCell ref="DS453:DX453"/>
    <mergeCell ref="BE453:BJ453"/>
    <mergeCell ref="BK453:BP453"/>
    <mergeCell ref="BQ453:BV453"/>
    <mergeCell ref="BW453:CB453"/>
    <mergeCell ref="CC453:CH453"/>
    <mergeCell ref="CI453:CN453"/>
    <mergeCell ref="EQ452:EV452"/>
    <mergeCell ref="A453:H453"/>
    <mergeCell ref="I453:N453"/>
    <mergeCell ref="O453:T453"/>
    <mergeCell ref="U453:Z453"/>
    <mergeCell ref="AA453:AF453"/>
    <mergeCell ref="AG453:AL453"/>
    <mergeCell ref="AM453:AR453"/>
    <mergeCell ref="AS453:AX453"/>
    <mergeCell ref="AY453:BD453"/>
    <mergeCell ref="DG452:DL452"/>
    <mergeCell ref="DM452:DR452"/>
    <mergeCell ref="DS452:DX452"/>
    <mergeCell ref="DY452:ED452"/>
    <mergeCell ref="EE452:EJ452"/>
    <mergeCell ref="EK452:EP452"/>
    <mergeCell ref="BW452:CB452"/>
    <mergeCell ref="CC452:CH452"/>
    <mergeCell ref="CI452:CN452"/>
    <mergeCell ref="CO452:CT452"/>
    <mergeCell ref="CU452:CZ452"/>
    <mergeCell ref="DA452:DF452"/>
    <mergeCell ref="AM452:AR452"/>
    <mergeCell ref="AS452:AX452"/>
    <mergeCell ref="AY452:BD452"/>
    <mergeCell ref="BE452:BJ452"/>
    <mergeCell ref="BK452:BP452"/>
    <mergeCell ref="BQ452:BV452"/>
    <mergeCell ref="DY451:ED451"/>
    <mergeCell ref="EE451:EJ451"/>
    <mergeCell ref="EK451:EP451"/>
    <mergeCell ref="EQ451:EV451"/>
    <mergeCell ref="A452:H452"/>
    <mergeCell ref="I452:N452"/>
    <mergeCell ref="O452:T452"/>
    <mergeCell ref="U452:Z452"/>
    <mergeCell ref="AA452:AF452"/>
    <mergeCell ref="AG452:AL452"/>
    <mergeCell ref="CO451:CT451"/>
    <mergeCell ref="CU451:CZ451"/>
    <mergeCell ref="DA451:DF451"/>
    <mergeCell ref="DG451:DL451"/>
    <mergeCell ref="DM451:DR451"/>
    <mergeCell ref="DS451:DX451"/>
    <mergeCell ref="BE451:BJ451"/>
    <mergeCell ref="BK451:BP451"/>
    <mergeCell ref="BQ451:BV451"/>
    <mergeCell ref="BW451:CB451"/>
    <mergeCell ref="CC451:CH451"/>
    <mergeCell ref="CI451:CN451"/>
    <mergeCell ref="EQ450:EV450"/>
    <mergeCell ref="A451:H451"/>
    <mergeCell ref="I451:N451"/>
    <mergeCell ref="O451:T451"/>
    <mergeCell ref="U451:Z451"/>
    <mergeCell ref="AA451:AF451"/>
    <mergeCell ref="AG451:AL451"/>
    <mergeCell ref="AM451:AR451"/>
    <mergeCell ref="AS451:AX451"/>
    <mergeCell ref="AY451:BD451"/>
    <mergeCell ref="DG450:DL450"/>
    <mergeCell ref="DM450:DR450"/>
    <mergeCell ref="DS450:DX450"/>
    <mergeCell ref="DY450:ED450"/>
    <mergeCell ref="EE450:EJ450"/>
    <mergeCell ref="EK450:EP450"/>
    <mergeCell ref="BW450:CB450"/>
    <mergeCell ref="CC450:CH450"/>
    <mergeCell ref="CI450:CN450"/>
    <mergeCell ref="CO450:CT450"/>
    <mergeCell ref="CU450:CZ450"/>
    <mergeCell ref="DA450:DF450"/>
    <mergeCell ref="AM450:AR450"/>
    <mergeCell ref="AS450:AX450"/>
    <mergeCell ref="AY450:BD450"/>
    <mergeCell ref="BE450:BJ450"/>
    <mergeCell ref="BK450:BP450"/>
    <mergeCell ref="BQ450:BV450"/>
    <mergeCell ref="DY449:ED449"/>
    <mergeCell ref="EE449:EJ449"/>
    <mergeCell ref="EK449:EP449"/>
    <mergeCell ref="EQ449:EV449"/>
    <mergeCell ref="A450:H450"/>
    <mergeCell ref="I450:N450"/>
    <mergeCell ref="O450:T450"/>
    <mergeCell ref="U450:Z450"/>
    <mergeCell ref="AA450:AF450"/>
    <mergeCell ref="AG450:AL450"/>
    <mergeCell ref="CO449:CT449"/>
    <mergeCell ref="CU449:CZ449"/>
    <mergeCell ref="DA449:DF449"/>
    <mergeCell ref="DG449:DL449"/>
    <mergeCell ref="DM449:DR449"/>
    <mergeCell ref="DS449:DX449"/>
    <mergeCell ref="BE449:BJ449"/>
    <mergeCell ref="BK449:BP449"/>
    <mergeCell ref="BQ449:BV449"/>
    <mergeCell ref="BW449:CB449"/>
    <mergeCell ref="CC449:CH449"/>
    <mergeCell ref="CI449:CN449"/>
    <mergeCell ref="EQ448:EV448"/>
    <mergeCell ref="A449:H449"/>
    <mergeCell ref="I449:N449"/>
    <mergeCell ref="O449:T449"/>
    <mergeCell ref="U449:Z449"/>
    <mergeCell ref="AA449:AF449"/>
    <mergeCell ref="AG449:AL449"/>
    <mergeCell ref="AM449:AR449"/>
    <mergeCell ref="AS449:AX449"/>
    <mergeCell ref="AY449:BD449"/>
    <mergeCell ref="DG448:DL448"/>
    <mergeCell ref="DM448:DR448"/>
    <mergeCell ref="DS448:DX448"/>
    <mergeCell ref="DY448:ED448"/>
    <mergeCell ref="EE448:EJ448"/>
    <mergeCell ref="EK448:EP448"/>
    <mergeCell ref="BW448:CB448"/>
    <mergeCell ref="CC448:CH448"/>
    <mergeCell ref="CI448:CN448"/>
    <mergeCell ref="CO448:CT448"/>
    <mergeCell ref="CU448:CZ448"/>
    <mergeCell ref="DA448:DF448"/>
    <mergeCell ref="AM448:AR448"/>
    <mergeCell ref="AS448:AX448"/>
    <mergeCell ref="AY448:BD448"/>
    <mergeCell ref="BE448:BJ448"/>
    <mergeCell ref="BK448:BP448"/>
    <mergeCell ref="BQ448:BV448"/>
    <mergeCell ref="DY447:ED447"/>
    <mergeCell ref="EE447:EJ447"/>
    <mergeCell ref="EK447:EP447"/>
    <mergeCell ref="EQ447:EV447"/>
    <mergeCell ref="A448:H448"/>
    <mergeCell ref="I448:N448"/>
    <mergeCell ref="O448:T448"/>
    <mergeCell ref="U448:Z448"/>
    <mergeCell ref="AA448:AF448"/>
    <mergeCell ref="AG448:AL448"/>
    <mergeCell ref="CO447:CT447"/>
    <mergeCell ref="CU447:CZ447"/>
    <mergeCell ref="DA447:DF447"/>
    <mergeCell ref="DG447:DL447"/>
    <mergeCell ref="DM447:DR447"/>
    <mergeCell ref="DS447:DX447"/>
    <mergeCell ref="BE447:BJ447"/>
    <mergeCell ref="BK447:BP447"/>
    <mergeCell ref="BQ447:BV447"/>
    <mergeCell ref="BW447:CB447"/>
    <mergeCell ref="CC447:CH447"/>
    <mergeCell ref="CI447:CN447"/>
    <mergeCell ref="EQ446:EV446"/>
    <mergeCell ref="A447:H447"/>
    <mergeCell ref="I447:N447"/>
    <mergeCell ref="O447:T447"/>
    <mergeCell ref="U447:Z447"/>
    <mergeCell ref="AA447:AF447"/>
    <mergeCell ref="AG447:AL447"/>
    <mergeCell ref="AM447:AR447"/>
    <mergeCell ref="AS447:AX447"/>
    <mergeCell ref="AY447:BD447"/>
    <mergeCell ref="DG446:DL446"/>
    <mergeCell ref="DM446:DR446"/>
    <mergeCell ref="DS446:DX446"/>
    <mergeCell ref="DY446:ED446"/>
    <mergeCell ref="EE446:EJ446"/>
    <mergeCell ref="EK446:EP446"/>
    <mergeCell ref="BW446:CB446"/>
    <mergeCell ref="CC446:CH446"/>
    <mergeCell ref="CI446:CN446"/>
    <mergeCell ref="CO446:CT446"/>
    <mergeCell ref="CU446:CZ446"/>
    <mergeCell ref="DA446:DF446"/>
    <mergeCell ref="AM446:AR446"/>
    <mergeCell ref="AS446:AX446"/>
    <mergeCell ref="AY446:BD446"/>
    <mergeCell ref="BE446:BJ446"/>
    <mergeCell ref="BK446:BP446"/>
    <mergeCell ref="BQ446:BV446"/>
    <mergeCell ref="DY445:ED445"/>
    <mergeCell ref="EE445:EJ445"/>
    <mergeCell ref="EK445:EP445"/>
    <mergeCell ref="EQ445:EV445"/>
    <mergeCell ref="A446:H446"/>
    <mergeCell ref="I446:N446"/>
    <mergeCell ref="O446:T446"/>
    <mergeCell ref="U446:Z446"/>
    <mergeCell ref="AA446:AF446"/>
    <mergeCell ref="AG446:AL446"/>
    <mergeCell ref="CO445:CT445"/>
    <mergeCell ref="CU445:CZ445"/>
    <mergeCell ref="DA445:DF445"/>
    <mergeCell ref="DG445:DL445"/>
    <mergeCell ref="DM445:DR445"/>
    <mergeCell ref="DS445:DX445"/>
    <mergeCell ref="BE445:BJ445"/>
    <mergeCell ref="BK445:BP445"/>
    <mergeCell ref="BQ445:BV445"/>
    <mergeCell ref="BW445:CB445"/>
    <mergeCell ref="CC445:CH445"/>
    <mergeCell ref="CI445:CN445"/>
    <mergeCell ref="EQ444:EV444"/>
    <mergeCell ref="A445:H445"/>
    <mergeCell ref="I445:N445"/>
    <mergeCell ref="O445:T445"/>
    <mergeCell ref="U445:Z445"/>
    <mergeCell ref="AA445:AF445"/>
    <mergeCell ref="AG445:AL445"/>
    <mergeCell ref="AM445:AR445"/>
    <mergeCell ref="AS445:AX445"/>
    <mergeCell ref="AY445:BD445"/>
    <mergeCell ref="DG444:DL444"/>
    <mergeCell ref="DM444:DR444"/>
    <mergeCell ref="DS444:DX444"/>
    <mergeCell ref="DY444:ED444"/>
    <mergeCell ref="EE444:EJ444"/>
    <mergeCell ref="EK444:EP444"/>
    <mergeCell ref="BW444:CB444"/>
    <mergeCell ref="CC444:CH444"/>
    <mergeCell ref="CI444:CN444"/>
    <mergeCell ref="CO444:CT444"/>
    <mergeCell ref="CU444:CZ444"/>
    <mergeCell ref="DA444:DF444"/>
    <mergeCell ref="AM444:AR444"/>
    <mergeCell ref="AS444:AX444"/>
    <mergeCell ref="AY444:BD444"/>
    <mergeCell ref="BE444:BJ444"/>
    <mergeCell ref="BK444:BP444"/>
    <mergeCell ref="BQ444:BV444"/>
    <mergeCell ref="DY443:ED443"/>
    <mergeCell ref="EE443:EJ443"/>
    <mergeCell ref="EK443:EP443"/>
    <mergeCell ref="EQ443:EV443"/>
    <mergeCell ref="A444:H444"/>
    <mergeCell ref="I444:N444"/>
    <mergeCell ref="O444:T444"/>
    <mergeCell ref="U444:Z444"/>
    <mergeCell ref="AA444:AF444"/>
    <mergeCell ref="AG444:AL444"/>
    <mergeCell ref="CO443:CT443"/>
    <mergeCell ref="CU443:CZ443"/>
    <mergeCell ref="DA443:DF443"/>
    <mergeCell ref="DG443:DL443"/>
    <mergeCell ref="DM443:DR443"/>
    <mergeCell ref="DS443:DX443"/>
    <mergeCell ref="BE443:BJ443"/>
    <mergeCell ref="BK443:BP443"/>
    <mergeCell ref="BQ443:BV443"/>
    <mergeCell ref="BW443:CB443"/>
    <mergeCell ref="CC443:CH443"/>
    <mergeCell ref="CI443:CN443"/>
    <mergeCell ref="EQ442:EV442"/>
    <mergeCell ref="A443:H443"/>
    <mergeCell ref="I443:N443"/>
    <mergeCell ref="O443:T443"/>
    <mergeCell ref="U443:Z443"/>
    <mergeCell ref="AA443:AF443"/>
    <mergeCell ref="AG443:AL443"/>
    <mergeCell ref="AM443:AR443"/>
    <mergeCell ref="AS443:AX443"/>
    <mergeCell ref="AY443:BD443"/>
    <mergeCell ref="DG442:DL442"/>
    <mergeCell ref="DM442:DR442"/>
    <mergeCell ref="DS442:DX442"/>
    <mergeCell ref="DY442:ED442"/>
    <mergeCell ref="EE442:EJ442"/>
    <mergeCell ref="EK442:EP442"/>
    <mergeCell ref="BW442:CB442"/>
    <mergeCell ref="CC442:CH442"/>
    <mergeCell ref="CI442:CN442"/>
    <mergeCell ref="CO442:CT442"/>
    <mergeCell ref="CU442:CZ442"/>
    <mergeCell ref="DA442:DF442"/>
    <mergeCell ref="AM442:AR442"/>
    <mergeCell ref="AS442:AX442"/>
    <mergeCell ref="AY442:BD442"/>
    <mergeCell ref="BE442:BJ442"/>
    <mergeCell ref="BK442:BP442"/>
    <mergeCell ref="BQ442:BV442"/>
    <mergeCell ref="DY441:ED441"/>
    <mergeCell ref="EE441:EJ441"/>
    <mergeCell ref="EK441:EP441"/>
    <mergeCell ref="EQ441:EV441"/>
    <mergeCell ref="A442:H442"/>
    <mergeCell ref="I442:N442"/>
    <mergeCell ref="O442:T442"/>
    <mergeCell ref="U442:Z442"/>
    <mergeCell ref="AA442:AF442"/>
    <mergeCell ref="AG442:AL442"/>
    <mergeCell ref="CO441:CT441"/>
    <mergeCell ref="CU441:CZ441"/>
    <mergeCell ref="DA441:DF441"/>
    <mergeCell ref="DG441:DL441"/>
    <mergeCell ref="DM441:DR441"/>
    <mergeCell ref="DS441:DX441"/>
    <mergeCell ref="BE441:BJ441"/>
    <mergeCell ref="BK441:BP441"/>
    <mergeCell ref="BQ441:BV441"/>
    <mergeCell ref="BW441:CB441"/>
    <mergeCell ref="CC441:CH441"/>
    <mergeCell ref="CI441:CN441"/>
    <mergeCell ref="EQ440:EV440"/>
    <mergeCell ref="A441:H441"/>
    <mergeCell ref="I441:N441"/>
    <mergeCell ref="O441:T441"/>
    <mergeCell ref="U441:Z441"/>
    <mergeCell ref="AA441:AF441"/>
    <mergeCell ref="AG441:AL441"/>
    <mergeCell ref="AM441:AR441"/>
    <mergeCell ref="AS441:AX441"/>
    <mergeCell ref="AY441:BD441"/>
    <mergeCell ref="DG440:DL440"/>
    <mergeCell ref="DM440:DR440"/>
    <mergeCell ref="DS440:DX440"/>
    <mergeCell ref="DY440:ED440"/>
    <mergeCell ref="EE440:EJ440"/>
    <mergeCell ref="EK440:EP440"/>
    <mergeCell ref="BW440:CB440"/>
    <mergeCell ref="CC440:CH440"/>
    <mergeCell ref="CI440:CN440"/>
    <mergeCell ref="CO440:CT440"/>
    <mergeCell ref="CU440:CZ440"/>
    <mergeCell ref="DA440:DF440"/>
    <mergeCell ref="AM440:AR440"/>
    <mergeCell ref="AS440:AX440"/>
    <mergeCell ref="AY440:BD440"/>
    <mergeCell ref="BE440:BJ440"/>
    <mergeCell ref="BK440:BP440"/>
    <mergeCell ref="BQ440:BV440"/>
    <mergeCell ref="A440:H440"/>
    <mergeCell ref="I440:N440"/>
    <mergeCell ref="O440:T440"/>
    <mergeCell ref="U440:Z440"/>
    <mergeCell ref="AA440:AF440"/>
    <mergeCell ref="AG440:AL440"/>
    <mergeCell ref="DM439:DR439"/>
    <mergeCell ref="DS439:DX439"/>
    <mergeCell ref="DY439:ED439"/>
    <mergeCell ref="EE439:EJ439"/>
    <mergeCell ref="EK439:EP439"/>
    <mergeCell ref="EQ439:EV439"/>
    <mergeCell ref="CC439:CH439"/>
    <mergeCell ref="CI439:CN439"/>
    <mergeCell ref="CO439:CT439"/>
    <mergeCell ref="CU439:CZ439"/>
    <mergeCell ref="DA439:DF439"/>
    <mergeCell ref="DG439:DL439"/>
    <mergeCell ref="AS439:AX439"/>
    <mergeCell ref="AY439:BD439"/>
    <mergeCell ref="BE439:BJ439"/>
    <mergeCell ref="BK439:BP439"/>
    <mergeCell ref="BQ439:BV439"/>
    <mergeCell ref="BW439:CB439"/>
    <mergeCell ref="EE438:EJ438"/>
    <mergeCell ref="EK438:EP438"/>
    <mergeCell ref="EQ438:EV438"/>
    <mergeCell ref="A439:H439"/>
    <mergeCell ref="I439:N439"/>
    <mergeCell ref="O439:T439"/>
    <mergeCell ref="U439:Z439"/>
    <mergeCell ref="AA439:AF439"/>
    <mergeCell ref="AG439:AL439"/>
    <mergeCell ref="AM439:AR439"/>
    <mergeCell ref="CU438:CZ438"/>
    <mergeCell ref="DA438:DF438"/>
    <mergeCell ref="DG438:DL438"/>
    <mergeCell ref="DM438:DR438"/>
    <mergeCell ref="DS438:DX438"/>
    <mergeCell ref="DY438:ED438"/>
    <mergeCell ref="BK438:BP438"/>
    <mergeCell ref="BQ438:BV438"/>
    <mergeCell ref="BW438:CB438"/>
    <mergeCell ref="CC438:CH438"/>
    <mergeCell ref="CI438:CN438"/>
    <mergeCell ref="CO438:CT438"/>
    <mergeCell ref="AA438:AF438"/>
    <mergeCell ref="AG438:AL438"/>
    <mergeCell ref="AM438:AR438"/>
    <mergeCell ref="AS438:AX438"/>
    <mergeCell ref="AY438:BD438"/>
    <mergeCell ref="BE438:BJ438"/>
    <mergeCell ref="DY433:ED433"/>
    <mergeCell ref="EE433:EJ433"/>
    <mergeCell ref="EK433:EP433"/>
    <mergeCell ref="EQ433:EV433"/>
    <mergeCell ref="A435:H438"/>
    <mergeCell ref="DR435:DZ435"/>
    <mergeCell ref="DL436:EC436"/>
    <mergeCell ref="I438:N438"/>
    <mergeCell ref="O438:T438"/>
    <mergeCell ref="U438:Z438"/>
    <mergeCell ref="CO433:CT433"/>
    <mergeCell ref="CU433:CZ433"/>
    <mergeCell ref="DA433:DF433"/>
    <mergeCell ref="DG433:DL433"/>
    <mergeCell ref="DM433:DR433"/>
    <mergeCell ref="DS433:DX433"/>
    <mergeCell ref="BE433:BJ433"/>
    <mergeCell ref="BK433:BP433"/>
    <mergeCell ref="BQ433:BV433"/>
    <mergeCell ref="BW433:CB433"/>
    <mergeCell ref="CC433:CH433"/>
    <mergeCell ref="CI433:CN433"/>
    <mergeCell ref="EQ432:EV432"/>
    <mergeCell ref="A433:H433"/>
    <mergeCell ref="I433:N433"/>
    <mergeCell ref="O433:T433"/>
    <mergeCell ref="U433:Z433"/>
    <mergeCell ref="AA433:AF433"/>
    <mergeCell ref="AG433:AL433"/>
    <mergeCell ref="AM433:AR433"/>
    <mergeCell ref="AS433:AX433"/>
    <mergeCell ref="AY433:BD433"/>
    <mergeCell ref="DG432:DL432"/>
    <mergeCell ref="DM432:DR432"/>
    <mergeCell ref="DS432:DX432"/>
    <mergeCell ref="DY432:ED432"/>
    <mergeCell ref="EE432:EJ432"/>
    <mergeCell ref="EK432:EP432"/>
    <mergeCell ref="BW432:CB432"/>
    <mergeCell ref="CC432:CH432"/>
    <mergeCell ref="CI432:CN432"/>
    <mergeCell ref="CO432:CT432"/>
    <mergeCell ref="CU432:CZ432"/>
    <mergeCell ref="DA432:DF432"/>
    <mergeCell ref="AM432:AR432"/>
    <mergeCell ref="AS432:AX432"/>
    <mergeCell ref="AY432:BD432"/>
    <mergeCell ref="BE432:BJ432"/>
    <mergeCell ref="BK432:BP432"/>
    <mergeCell ref="BQ432:BV432"/>
    <mergeCell ref="DY431:ED431"/>
    <mergeCell ref="EE431:EJ431"/>
    <mergeCell ref="EK431:EP431"/>
    <mergeCell ref="EQ431:EV431"/>
    <mergeCell ref="A432:H432"/>
    <mergeCell ref="I432:N432"/>
    <mergeCell ref="O432:T432"/>
    <mergeCell ref="U432:Z432"/>
    <mergeCell ref="AA432:AF432"/>
    <mergeCell ref="AG432:AL432"/>
    <mergeCell ref="CO431:CT431"/>
    <mergeCell ref="CU431:CZ431"/>
    <mergeCell ref="DA431:DF431"/>
    <mergeCell ref="DG431:DL431"/>
    <mergeCell ref="DM431:DR431"/>
    <mergeCell ref="DS431:DX431"/>
    <mergeCell ref="BE431:BJ431"/>
    <mergeCell ref="BK431:BP431"/>
    <mergeCell ref="BQ431:BV431"/>
    <mergeCell ref="BW431:CB431"/>
    <mergeCell ref="CC431:CH431"/>
    <mergeCell ref="CI431:CN431"/>
    <mergeCell ref="EQ430:EV430"/>
    <mergeCell ref="A431:H431"/>
    <mergeCell ref="I431:N431"/>
    <mergeCell ref="O431:T431"/>
    <mergeCell ref="U431:Z431"/>
    <mergeCell ref="AA431:AF431"/>
    <mergeCell ref="AG431:AL431"/>
    <mergeCell ref="AM431:AR431"/>
    <mergeCell ref="AS431:AX431"/>
    <mergeCell ref="AY431:BD431"/>
    <mergeCell ref="DG430:DL430"/>
    <mergeCell ref="DM430:DR430"/>
    <mergeCell ref="DS430:DX430"/>
    <mergeCell ref="DY430:ED430"/>
    <mergeCell ref="EE430:EJ430"/>
    <mergeCell ref="EK430:EP430"/>
    <mergeCell ref="BW430:CB430"/>
    <mergeCell ref="CC430:CH430"/>
    <mergeCell ref="CI430:CN430"/>
    <mergeCell ref="CO430:CT430"/>
    <mergeCell ref="CU430:CZ430"/>
    <mergeCell ref="DA430:DF430"/>
    <mergeCell ref="AM430:AR430"/>
    <mergeCell ref="AS430:AX430"/>
    <mergeCell ref="AY430:BD430"/>
    <mergeCell ref="BE430:BJ430"/>
    <mergeCell ref="BK430:BP430"/>
    <mergeCell ref="BQ430:BV430"/>
    <mergeCell ref="DY429:ED429"/>
    <mergeCell ref="EE429:EJ429"/>
    <mergeCell ref="EK429:EP429"/>
    <mergeCell ref="EQ429:EV429"/>
    <mergeCell ref="A430:H430"/>
    <mergeCell ref="I430:N430"/>
    <mergeCell ref="O430:T430"/>
    <mergeCell ref="U430:Z430"/>
    <mergeCell ref="AA430:AF430"/>
    <mergeCell ref="AG430:AL430"/>
    <mergeCell ref="CO429:CT429"/>
    <mergeCell ref="CU429:CZ429"/>
    <mergeCell ref="DA429:DF429"/>
    <mergeCell ref="DG429:DL429"/>
    <mergeCell ref="DM429:DR429"/>
    <mergeCell ref="DS429:DX429"/>
    <mergeCell ref="BE429:BJ429"/>
    <mergeCell ref="BK429:BP429"/>
    <mergeCell ref="BQ429:BV429"/>
    <mergeCell ref="BW429:CB429"/>
    <mergeCell ref="CC429:CH429"/>
    <mergeCell ref="CI429:CN429"/>
    <mergeCell ref="EQ428:EV428"/>
    <mergeCell ref="A429:H429"/>
    <mergeCell ref="I429:N429"/>
    <mergeCell ref="O429:T429"/>
    <mergeCell ref="U429:Z429"/>
    <mergeCell ref="AA429:AF429"/>
    <mergeCell ref="AG429:AL429"/>
    <mergeCell ref="AM429:AR429"/>
    <mergeCell ref="AS429:AX429"/>
    <mergeCell ref="AY429:BD429"/>
    <mergeCell ref="DG428:DL428"/>
    <mergeCell ref="DM428:DR428"/>
    <mergeCell ref="DS428:DX428"/>
    <mergeCell ref="DY428:ED428"/>
    <mergeCell ref="EE428:EJ428"/>
    <mergeCell ref="EK428:EP428"/>
    <mergeCell ref="BW428:CB428"/>
    <mergeCell ref="CC428:CH428"/>
    <mergeCell ref="CI428:CN428"/>
    <mergeCell ref="CO428:CT428"/>
    <mergeCell ref="CU428:CZ428"/>
    <mergeCell ref="DA428:DF428"/>
    <mergeCell ref="AM428:AR428"/>
    <mergeCell ref="AS428:AX428"/>
    <mergeCell ref="AY428:BD428"/>
    <mergeCell ref="BE428:BJ428"/>
    <mergeCell ref="BK428:BP428"/>
    <mergeCell ref="BQ428:BV428"/>
    <mergeCell ref="DY427:ED427"/>
    <mergeCell ref="EE427:EJ427"/>
    <mergeCell ref="EK427:EP427"/>
    <mergeCell ref="EQ427:EV427"/>
    <mergeCell ref="A428:H428"/>
    <mergeCell ref="I428:N428"/>
    <mergeCell ref="O428:T428"/>
    <mergeCell ref="U428:Z428"/>
    <mergeCell ref="AA428:AF428"/>
    <mergeCell ref="AG428:AL428"/>
    <mergeCell ref="CO427:CT427"/>
    <mergeCell ref="CU427:CZ427"/>
    <mergeCell ref="DA427:DF427"/>
    <mergeCell ref="DG427:DL427"/>
    <mergeCell ref="DM427:DR427"/>
    <mergeCell ref="DS427:DX427"/>
    <mergeCell ref="BE427:BJ427"/>
    <mergeCell ref="BK427:BP427"/>
    <mergeCell ref="BQ427:BV427"/>
    <mergeCell ref="BW427:CB427"/>
    <mergeCell ref="CC427:CH427"/>
    <mergeCell ref="CI427:CN427"/>
    <mergeCell ref="EQ426:EV426"/>
    <mergeCell ref="A427:H427"/>
    <mergeCell ref="I427:N427"/>
    <mergeCell ref="O427:T427"/>
    <mergeCell ref="U427:Z427"/>
    <mergeCell ref="AA427:AF427"/>
    <mergeCell ref="AG427:AL427"/>
    <mergeCell ref="AM427:AR427"/>
    <mergeCell ref="AS427:AX427"/>
    <mergeCell ref="AY427:BD427"/>
    <mergeCell ref="DG426:DL426"/>
    <mergeCell ref="DM426:DR426"/>
    <mergeCell ref="DS426:DX426"/>
    <mergeCell ref="DY426:ED426"/>
    <mergeCell ref="EE426:EJ426"/>
    <mergeCell ref="EK426:EP426"/>
    <mergeCell ref="BW426:CB426"/>
    <mergeCell ref="CC426:CH426"/>
    <mergeCell ref="CI426:CN426"/>
    <mergeCell ref="CO426:CT426"/>
    <mergeCell ref="CU426:CZ426"/>
    <mergeCell ref="DA426:DF426"/>
    <mergeCell ref="AM426:AR426"/>
    <mergeCell ref="AS426:AX426"/>
    <mergeCell ref="AY426:BD426"/>
    <mergeCell ref="BE426:BJ426"/>
    <mergeCell ref="BK426:BP426"/>
    <mergeCell ref="BQ426:BV426"/>
    <mergeCell ref="DY425:ED425"/>
    <mergeCell ref="EE425:EJ425"/>
    <mergeCell ref="EK425:EP425"/>
    <mergeCell ref="EQ425:EV425"/>
    <mergeCell ref="A426:H426"/>
    <mergeCell ref="I426:N426"/>
    <mergeCell ref="O426:T426"/>
    <mergeCell ref="U426:Z426"/>
    <mergeCell ref="AA426:AF426"/>
    <mergeCell ref="AG426:AL426"/>
    <mergeCell ref="CO425:CT425"/>
    <mergeCell ref="CU425:CZ425"/>
    <mergeCell ref="DA425:DF425"/>
    <mergeCell ref="DG425:DL425"/>
    <mergeCell ref="DM425:DR425"/>
    <mergeCell ref="DS425:DX425"/>
    <mergeCell ref="BE425:BJ425"/>
    <mergeCell ref="BK425:BP425"/>
    <mergeCell ref="BQ425:BV425"/>
    <mergeCell ref="BW425:CB425"/>
    <mergeCell ref="CC425:CH425"/>
    <mergeCell ref="CI425:CN425"/>
    <mergeCell ref="EQ424:EV424"/>
    <mergeCell ref="A425:H425"/>
    <mergeCell ref="I425:N425"/>
    <mergeCell ref="O425:T425"/>
    <mergeCell ref="U425:Z425"/>
    <mergeCell ref="AA425:AF425"/>
    <mergeCell ref="AG425:AL425"/>
    <mergeCell ref="AM425:AR425"/>
    <mergeCell ref="AS425:AX425"/>
    <mergeCell ref="AY425:BD425"/>
    <mergeCell ref="DG424:DL424"/>
    <mergeCell ref="DM424:DR424"/>
    <mergeCell ref="DS424:DX424"/>
    <mergeCell ref="DY424:ED424"/>
    <mergeCell ref="EE424:EJ424"/>
    <mergeCell ref="EK424:EP424"/>
    <mergeCell ref="BW424:CB424"/>
    <mergeCell ref="CC424:CH424"/>
    <mergeCell ref="CI424:CN424"/>
    <mergeCell ref="CO424:CT424"/>
    <mergeCell ref="CU424:CZ424"/>
    <mergeCell ref="DA424:DF424"/>
    <mergeCell ref="AM424:AR424"/>
    <mergeCell ref="AS424:AX424"/>
    <mergeCell ref="AY424:BD424"/>
    <mergeCell ref="BE424:BJ424"/>
    <mergeCell ref="BK424:BP424"/>
    <mergeCell ref="BQ424:BV424"/>
    <mergeCell ref="DY423:ED423"/>
    <mergeCell ref="EE423:EJ423"/>
    <mergeCell ref="EK423:EP423"/>
    <mergeCell ref="EQ423:EV423"/>
    <mergeCell ref="A424:H424"/>
    <mergeCell ref="I424:N424"/>
    <mergeCell ref="O424:T424"/>
    <mergeCell ref="U424:Z424"/>
    <mergeCell ref="AA424:AF424"/>
    <mergeCell ref="AG424:AL424"/>
    <mergeCell ref="CO423:CT423"/>
    <mergeCell ref="CU423:CZ423"/>
    <mergeCell ref="DA423:DF423"/>
    <mergeCell ref="DG423:DL423"/>
    <mergeCell ref="DM423:DR423"/>
    <mergeCell ref="DS423:DX423"/>
    <mergeCell ref="BE423:BJ423"/>
    <mergeCell ref="BK423:BP423"/>
    <mergeCell ref="BQ423:BV423"/>
    <mergeCell ref="BW423:CB423"/>
    <mergeCell ref="CC423:CH423"/>
    <mergeCell ref="CI423:CN423"/>
    <mergeCell ref="EQ422:EV422"/>
    <mergeCell ref="A423:H423"/>
    <mergeCell ref="I423:N423"/>
    <mergeCell ref="O423:T423"/>
    <mergeCell ref="U423:Z423"/>
    <mergeCell ref="AA423:AF423"/>
    <mergeCell ref="AG423:AL423"/>
    <mergeCell ref="AM423:AR423"/>
    <mergeCell ref="AS423:AX423"/>
    <mergeCell ref="AY423:BD423"/>
    <mergeCell ref="DG422:DL422"/>
    <mergeCell ref="DM422:DR422"/>
    <mergeCell ref="DS422:DX422"/>
    <mergeCell ref="DY422:ED422"/>
    <mergeCell ref="EE422:EJ422"/>
    <mergeCell ref="EK422:EP422"/>
    <mergeCell ref="BW422:CB422"/>
    <mergeCell ref="CC422:CH422"/>
    <mergeCell ref="CI422:CN422"/>
    <mergeCell ref="CO422:CT422"/>
    <mergeCell ref="CU422:CZ422"/>
    <mergeCell ref="DA422:DF422"/>
    <mergeCell ref="AM422:AR422"/>
    <mergeCell ref="AS422:AX422"/>
    <mergeCell ref="AY422:BD422"/>
    <mergeCell ref="BE422:BJ422"/>
    <mergeCell ref="BK422:BP422"/>
    <mergeCell ref="BQ422:BV422"/>
    <mergeCell ref="DY421:ED421"/>
    <mergeCell ref="EE421:EJ421"/>
    <mergeCell ref="EK421:EP421"/>
    <mergeCell ref="EQ421:EV421"/>
    <mergeCell ref="A422:H422"/>
    <mergeCell ref="I422:N422"/>
    <mergeCell ref="O422:T422"/>
    <mergeCell ref="U422:Z422"/>
    <mergeCell ref="AA422:AF422"/>
    <mergeCell ref="AG422:AL422"/>
    <mergeCell ref="CO421:CT421"/>
    <mergeCell ref="CU421:CZ421"/>
    <mergeCell ref="DA421:DF421"/>
    <mergeCell ref="DG421:DL421"/>
    <mergeCell ref="DM421:DR421"/>
    <mergeCell ref="DS421:DX421"/>
    <mergeCell ref="BE421:BJ421"/>
    <mergeCell ref="BK421:BP421"/>
    <mergeCell ref="BQ421:BV421"/>
    <mergeCell ref="BW421:CB421"/>
    <mergeCell ref="CC421:CH421"/>
    <mergeCell ref="CI421:CN421"/>
    <mergeCell ref="EQ420:EV420"/>
    <mergeCell ref="A421:H421"/>
    <mergeCell ref="I421:N421"/>
    <mergeCell ref="O421:T421"/>
    <mergeCell ref="U421:Z421"/>
    <mergeCell ref="AA421:AF421"/>
    <mergeCell ref="AG421:AL421"/>
    <mergeCell ref="AM421:AR421"/>
    <mergeCell ref="AS421:AX421"/>
    <mergeCell ref="AY421:BD421"/>
    <mergeCell ref="DG420:DL420"/>
    <mergeCell ref="DM420:DR420"/>
    <mergeCell ref="DS420:DX420"/>
    <mergeCell ref="DY420:ED420"/>
    <mergeCell ref="EE420:EJ420"/>
    <mergeCell ref="EK420:EP420"/>
    <mergeCell ref="BW420:CB420"/>
    <mergeCell ref="CC420:CH420"/>
    <mergeCell ref="CI420:CN420"/>
    <mergeCell ref="CO420:CT420"/>
    <mergeCell ref="CU420:CZ420"/>
    <mergeCell ref="DA420:DF420"/>
    <mergeCell ref="AM420:AR420"/>
    <mergeCell ref="AS420:AX420"/>
    <mergeCell ref="AY420:BD420"/>
    <mergeCell ref="BE420:BJ420"/>
    <mergeCell ref="BK420:BP420"/>
    <mergeCell ref="BQ420:BV420"/>
    <mergeCell ref="DY419:ED419"/>
    <mergeCell ref="EE419:EJ419"/>
    <mergeCell ref="EK419:EP419"/>
    <mergeCell ref="EQ419:EV419"/>
    <mergeCell ref="A420:H420"/>
    <mergeCell ref="I420:N420"/>
    <mergeCell ref="O420:T420"/>
    <mergeCell ref="U420:Z420"/>
    <mergeCell ref="AA420:AF420"/>
    <mergeCell ref="AG420:AL420"/>
    <mergeCell ref="CO419:CT419"/>
    <mergeCell ref="CU419:CZ419"/>
    <mergeCell ref="DA419:DF419"/>
    <mergeCell ref="DG419:DL419"/>
    <mergeCell ref="DM419:DR419"/>
    <mergeCell ref="DS419:DX419"/>
    <mergeCell ref="BE419:BJ419"/>
    <mergeCell ref="BK419:BP419"/>
    <mergeCell ref="BQ419:BV419"/>
    <mergeCell ref="BW419:CB419"/>
    <mergeCell ref="CC419:CH419"/>
    <mergeCell ref="CI419:CN419"/>
    <mergeCell ref="EQ418:EV418"/>
    <mergeCell ref="A419:H419"/>
    <mergeCell ref="I419:N419"/>
    <mergeCell ref="O419:T419"/>
    <mergeCell ref="U419:Z419"/>
    <mergeCell ref="AA419:AF419"/>
    <mergeCell ref="AG419:AL419"/>
    <mergeCell ref="AM419:AR419"/>
    <mergeCell ref="AS419:AX419"/>
    <mergeCell ref="AY419:BD419"/>
    <mergeCell ref="DG418:DL418"/>
    <mergeCell ref="DM418:DR418"/>
    <mergeCell ref="DS418:DX418"/>
    <mergeCell ref="DY418:ED418"/>
    <mergeCell ref="EE418:EJ418"/>
    <mergeCell ref="EK418:EP418"/>
    <mergeCell ref="BW418:CB418"/>
    <mergeCell ref="CC418:CH418"/>
    <mergeCell ref="CI418:CN418"/>
    <mergeCell ref="CO418:CT418"/>
    <mergeCell ref="CU418:CZ418"/>
    <mergeCell ref="DA418:DF418"/>
    <mergeCell ref="AM418:AR418"/>
    <mergeCell ref="AS418:AX418"/>
    <mergeCell ref="AY418:BD418"/>
    <mergeCell ref="BE418:BJ418"/>
    <mergeCell ref="BK418:BP418"/>
    <mergeCell ref="BQ418:BV418"/>
    <mergeCell ref="DY417:ED417"/>
    <mergeCell ref="EE417:EJ417"/>
    <mergeCell ref="EK417:EP417"/>
    <mergeCell ref="EQ417:EV417"/>
    <mergeCell ref="A418:H418"/>
    <mergeCell ref="I418:N418"/>
    <mergeCell ref="O418:T418"/>
    <mergeCell ref="U418:Z418"/>
    <mergeCell ref="AA418:AF418"/>
    <mergeCell ref="AG418:AL418"/>
    <mergeCell ref="CO417:CT417"/>
    <mergeCell ref="CU417:CZ417"/>
    <mergeCell ref="DA417:DF417"/>
    <mergeCell ref="DG417:DL417"/>
    <mergeCell ref="DM417:DR417"/>
    <mergeCell ref="DS417:DX417"/>
    <mergeCell ref="BE417:BJ417"/>
    <mergeCell ref="BK417:BP417"/>
    <mergeCell ref="BQ417:BV417"/>
    <mergeCell ref="BW417:CB417"/>
    <mergeCell ref="CC417:CH417"/>
    <mergeCell ref="CI417:CN417"/>
    <mergeCell ref="EQ416:EV416"/>
    <mergeCell ref="A417:H417"/>
    <mergeCell ref="I417:N417"/>
    <mergeCell ref="O417:T417"/>
    <mergeCell ref="U417:Z417"/>
    <mergeCell ref="AA417:AF417"/>
    <mergeCell ref="AG417:AL417"/>
    <mergeCell ref="AM417:AR417"/>
    <mergeCell ref="AS417:AX417"/>
    <mergeCell ref="AY417:BD417"/>
    <mergeCell ref="DG416:DL416"/>
    <mergeCell ref="DM416:DR416"/>
    <mergeCell ref="DS416:DX416"/>
    <mergeCell ref="DY416:ED416"/>
    <mergeCell ref="EE416:EJ416"/>
    <mergeCell ref="EK416:EP416"/>
    <mergeCell ref="BW416:CB416"/>
    <mergeCell ref="CC416:CH416"/>
    <mergeCell ref="CI416:CN416"/>
    <mergeCell ref="CO416:CT416"/>
    <mergeCell ref="CU416:CZ416"/>
    <mergeCell ref="DA416:DF416"/>
    <mergeCell ref="AM416:AR416"/>
    <mergeCell ref="AS416:AX416"/>
    <mergeCell ref="AY416:BD416"/>
    <mergeCell ref="BE416:BJ416"/>
    <mergeCell ref="BK416:BP416"/>
    <mergeCell ref="BQ416:BV416"/>
    <mergeCell ref="DY415:ED415"/>
    <mergeCell ref="EE415:EJ415"/>
    <mergeCell ref="EK415:EP415"/>
    <mergeCell ref="EQ415:EV415"/>
    <mergeCell ref="A416:H416"/>
    <mergeCell ref="I416:N416"/>
    <mergeCell ref="O416:T416"/>
    <mergeCell ref="U416:Z416"/>
    <mergeCell ref="AA416:AF416"/>
    <mergeCell ref="AG416:AL416"/>
    <mergeCell ref="CO415:CT415"/>
    <mergeCell ref="CU415:CZ415"/>
    <mergeCell ref="DA415:DF415"/>
    <mergeCell ref="DG415:DL415"/>
    <mergeCell ref="DM415:DR415"/>
    <mergeCell ref="DS415:DX415"/>
    <mergeCell ref="BE415:BJ415"/>
    <mergeCell ref="BK415:BP415"/>
    <mergeCell ref="BQ415:BV415"/>
    <mergeCell ref="BW415:CB415"/>
    <mergeCell ref="CC415:CH415"/>
    <mergeCell ref="CI415:CN415"/>
    <mergeCell ref="EQ414:EV414"/>
    <mergeCell ref="A415:H415"/>
    <mergeCell ref="I415:N415"/>
    <mergeCell ref="O415:T415"/>
    <mergeCell ref="U415:Z415"/>
    <mergeCell ref="AA415:AF415"/>
    <mergeCell ref="AG415:AL415"/>
    <mergeCell ref="AM415:AR415"/>
    <mergeCell ref="AS415:AX415"/>
    <mergeCell ref="AY415:BD415"/>
    <mergeCell ref="DG414:DL414"/>
    <mergeCell ref="DM414:DR414"/>
    <mergeCell ref="DS414:DX414"/>
    <mergeCell ref="DY414:ED414"/>
    <mergeCell ref="EE414:EJ414"/>
    <mergeCell ref="EK414:EP414"/>
    <mergeCell ref="BW414:CB414"/>
    <mergeCell ref="CC414:CH414"/>
    <mergeCell ref="CI414:CN414"/>
    <mergeCell ref="CO414:CT414"/>
    <mergeCell ref="CU414:CZ414"/>
    <mergeCell ref="DA414:DF414"/>
    <mergeCell ref="AM414:AR414"/>
    <mergeCell ref="AS414:AX414"/>
    <mergeCell ref="AY414:BD414"/>
    <mergeCell ref="BE414:BJ414"/>
    <mergeCell ref="BK414:BP414"/>
    <mergeCell ref="BQ414:BV414"/>
    <mergeCell ref="DY413:ED413"/>
    <mergeCell ref="EE413:EJ413"/>
    <mergeCell ref="EK413:EP413"/>
    <mergeCell ref="EQ413:EV413"/>
    <mergeCell ref="A414:H414"/>
    <mergeCell ref="I414:N414"/>
    <mergeCell ref="O414:T414"/>
    <mergeCell ref="U414:Z414"/>
    <mergeCell ref="AA414:AF414"/>
    <mergeCell ref="AG414:AL414"/>
    <mergeCell ref="CO413:CT413"/>
    <mergeCell ref="CU413:CZ413"/>
    <mergeCell ref="DA413:DF413"/>
    <mergeCell ref="DG413:DL413"/>
    <mergeCell ref="DM413:DR413"/>
    <mergeCell ref="DS413:DX413"/>
    <mergeCell ref="BE413:BJ413"/>
    <mergeCell ref="BK413:BP413"/>
    <mergeCell ref="BQ413:BV413"/>
    <mergeCell ref="BW413:CB413"/>
    <mergeCell ref="CC413:CH413"/>
    <mergeCell ref="CI413:CN413"/>
    <mergeCell ref="EQ412:EV412"/>
    <mergeCell ref="A413:H413"/>
    <mergeCell ref="I413:N413"/>
    <mergeCell ref="O413:T413"/>
    <mergeCell ref="U413:Z413"/>
    <mergeCell ref="AA413:AF413"/>
    <mergeCell ref="AG413:AL413"/>
    <mergeCell ref="AM413:AR413"/>
    <mergeCell ref="AS413:AX413"/>
    <mergeCell ref="AY413:BD413"/>
    <mergeCell ref="DG412:DL412"/>
    <mergeCell ref="DM412:DR412"/>
    <mergeCell ref="DS412:DX412"/>
    <mergeCell ref="DY412:ED412"/>
    <mergeCell ref="EE412:EJ412"/>
    <mergeCell ref="EK412:EP412"/>
    <mergeCell ref="BW412:CB412"/>
    <mergeCell ref="CC412:CH412"/>
    <mergeCell ref="CI412:CN412"/>
    <mergeCell ref="CO412:CT412"/>
    <mergeCell ref="CU412:CZ412"/>
    <mergeCell ref="DA412:DF412"/>
    <mergeCell ref="AM412:AR412"/>
    <mergeCell ref="AS412:AX412"/>
    <mergeCell ref="AY412:BD412"/>
    <mergeCell ref="BE412:BJ412"/>
    <mergeCell ref="BK412:BP412"/>
    <mergeCell ref="BQ412:BV412"/>
    <mergeCell ref="DY411:ED411"/>
    <mergeCell ref="EE411:EJ411"/>
    <mergeCell ref="EK411:EP411"/>
    <mergeCell ref="EQ411:EV411"/>
    <mergeCell ref="A412:H412"/>
    <mergeCell ref="I412:N412"/>
    <mergeCell ref="O412:T412"/>
    <mergeCell ref="U412:Z412"/>
    <mergeCell ref="AA412:AF412"/>
    <mergeCell ref="AG412:AL412"/>
    <mergeCell ref="CO411:CT411"/>
    <mergeCell ref="CU411:CZ411"/>
    <mergeCell ref="DA411:DF411"/>
    <mergeCell ref="DG411:DL411"/>
    <mergeCell ref="DM411:DR411"/>
    <mergeCell ref="DS411:DX411"/>
    <mergeCell ref="BE411:BJ411"/>
    <mergeCell ref="BK411:BP411"/>
    <mergeCell ref="BQ411:BV411"/>
    <mergeCell ref="BW411:CB411"/>
    <mergeCell ref="CC411:CH411"/>
    <mergeCell ref="CI411:CN411"/>
    <mergeCell ref="EQ410:EV410"/>
    <mergeCell ref="A411:H411"/>
    <mergeCell ref="I411:N411"/>
    <mergeCell ref="O411:T411"/>
    <mergeCell ref="U411:Z411"/>
    <mergeCell ref="AA411:AF411"/>
    <mergeCell ref="AG411:AL411"/>
    <mergeCell ref="AM411:AR411"/>
    <mergeCell ref="AS411:AX411"/>
    <mergeCell ref="AY411:BD411"/>
    <mergeCell ref="DG410:DL410"/>
    <mergeCell ref="DM410:DR410"/>
    <mergeCell ref="DS410:DX410"/>
    <mergeCell ref="DY410:ED410"/>
    <mergeCell ref="EE410:EJ410"/>
    <mergeCell ref="EK410:EP410"/>
    <mergeCell ref="BW410:CB410"/>
    <mergeCell ref="CC410:CH410"/>
    <mergeCell ref="CI410:CN410"/>
    <mergeCell ref="CO410:CT410"/>
    <mergeCell ref="CU410:CZ410"/>
    <mergeCell ref="DA410:DF410"/>
    <mergeCell ref="AM410:AR410"/>
    <mergeCell ref="AS410:AX410"/>
    <mergeCell ref="AY410:BD410"/>
    <mergeCell ref="BE410:BJ410"/>
    <mergeCell ref="BK410:BP410"/>
    <mergeCell ref="BQ410:BV410"/>
    <mergeCell ref="DY409:ED409"/>
    <mergeCell ref="EE409:EJ409"/>
    <mergeCell ref="EK409:EP409"/>
    <mergeCell ref="EQ409:EV409"/>
    <mergeCell ref="A410:H410"/>
    <mergeCell ref="I410:N410"/>
    <mergeCell ref="O410:T410"/>
    <mergeCell ref="U410:Z410"/>
    <mergeCell ref="AA410:AF410"/>
    <mergeCell ref="AG410:AL410"/>
    <mergeCell ref="CO409:CT409"/>
    <mergeCell ref="CU409:CZ409"/>
    <mergeCell ref="DA409:DF409"/>
    <mergeCell ref="DG409:DL409"/>
    <mergeCell ref="DM409:DR409"/>
    <mergeCell ref="DS409:DX409"/>
    <mergeCell ref="BE409:BJ409"/>
    <mergeCell ref="BK409:BP409"/>
    <mergeCell ref="BQ409:BV409"/>
    <mergeCell ref="BW409:CB409"/>
    <mergeCell ref="CC409:CH409"/>
    <mergeCell ref="CI409:CN409"/>
    <mergeCell ref="EQ408:EV408"/>
    <mergeCell ref="A409:H409"/>
    <mergeCell ref="I409:N409"/>
    <mergeCell ref="O409:T409"/>
    <mergeCell ref="U409:Z409"/>
    <mergeCell ref="AA409:AF409"/>
    <mergeCell ref="AG409:AL409"/>
    <mergeCell ref="AM409:AR409"/>
    <mergeCell ref="AS409:AX409"/>
    <mergeCell ref="AY409:BD409"/>
    <mergeCell ref="DG408:DL408"/>
    <mergeCell ref="DM408:DR408"/>
    <mergeCell ref="DS408:DX408"/>
    <mergeCell ref="DY408:ED408"/>
    <mergeCell ref="EE408:EJ408"/>
    <mergeCell ref="EK408:EP408"/>
    <mergeCell ref="BW408:CB408"/>
    <mergeCell ref="CC408:CH408"/>
    <mergeCell ref="CI408:CN408"/>
    <mergeCell ref="CO408:CT408"/>
    <mergeCell ref="CU408:CZ408"/>
    <mergeCell ref="DA408:DF408"/>
    <mergeCell ref="AM408:AR408"/>
    <mergeCell ref="AS408:AX408"/>
    <mergeCell ref="AY408:BD408"/>
    <mergeCell ref="BE408:BJ408"/>
    <mergeCell ref="BK408:BP408"/>
    <mergeCell ref="BQ408:BV408"/>
    <mergeCell ref="DY407:ED407"/>
    <mergeCell ref="EE407:EJ407"/>
    <mergeCell ref="EK407:EP407"/>
    <mergeCell ref="EQ407:EV407"/>
    <mergeCell ref="A408:H408"/>
    <mergeCell ref="I408:N408"/>
    <mergeCell ref="O408:T408"/>
    <mergeCell ref="U408:Z408"/>
    <mergeCell ref="AA408:AF408"/>
    <mergeCell ref="AG408:AL408"/>
    <mergeCell ref="CO407:CT407"/>
    <mergeCell ref="CU407:CZ407"/>
    <mergeCell ref="DA407:DF407"/>
    <mergeCell ref="DG407:DL407"/>
    <mergeCell ref="DM407:DR407"/>
    <mergeCell ref="DS407:DX407"/>
    <mergeCell ref="BE407:BJ407"/>
    <mergeCell ref="BK407:BP407"/>
    <mergeCell ref="BQ407:BV407"/>
    <mergeCell ref="BW407:CB407"/>
    <mergeCell ref="CC407:CH407"/>
    <mergeCell ref="CI407:CN407"/>
    <mergeCell ref="EQ406:EV406"/>
    <mergeCell ref="A407:H407"/>
    <mergeCell ref="I407:N407"/>
    <mergeCell ref="O407:T407"/>
    <mergeCell ref="U407:Z407"/>
    <mergeCell ref="AA407:AF407"/>
    <mergeCell ref="AG407:AL407"/>
    <mergeCell ref="AM407:AR407"/>
    <mergeCell ref="AS407:AX407"/>
    <mergeCell ref="AY407:BD407"/>
    <mergeCell ref="DG406:DL406"/>
    <mergeCell ref="DM406:DR406"/>
    <mergeCell ref="DS406:DX406"/>
    <mergeCell ref="DY406:ED406"/>
    <mergeCell ref="EE406:EJ406"/>
    <mergeCell ref="EK406:EP406"/>
    <mergeCell ref="BW406:CB406"/>
    <mergeCell ref="CC406:CH406"/>
    <mergeCell ref="CI406:CN406"/>
    <mergeCell ref="CO406:CT406"/>
    <mergeCell ref="CU406:CZ406"/>
    <mergeCell ref="DA406:DF406"/>
    <mergeCell ref="AM406:AR406"/>
    <mergeCell ref="AS406:AX406"/>
    <mergeCell ref="AY406:BD406"/>
    <mergeCell ref="BE406:BJ406"/>
    <mergeCell ref="BK406:BP406"/>
    <mergeCell ref="BQ406:BV406"/>
    <mergeCell ref="DY405:ED405"/>
    <mergeCell ref="EE405:EJ405"/>
    <mergeCell ref="EK405:EP405"/>
    <mergeCell ref="EQ405:EV405"/>
    <mergeCell ref="A406:H406"/>
    <mergeCell ref="I406:N406"/>
    <mergeCell ref="O406:T406"/>
    <mergeCell ref="U406:Z406"/>
    <mergeCell ref="AA406:AF406"/>
    <mergeCell ref="AG406:AL406"/>
    <mergeCell ref="CO405:CT405"/>
    <mergeCell ref="CU405:CZ405"/>
    <mergeCell ref="DA405:DF405"/>
    <mergeCell ref="DG405:DL405"/>
    <mergeCell ref="DM405:DR405"/>
    <mergeCell ref="DS405:DX405"/>
    <mergeCell ref="BE405:BJ405"/>
    <mergeCell ref="BK405:BP405"/>
    <mergeCell ref="BQ405:BV405"/>
    <mergeCell ref="BW405:CB405"/>
    <mergeCell ref="CC405:CH405"/>
    <mergeCell ref="CI405:CN405"/>
    <mergeCell ref="EQ404:EV404"/>
    <mergeCell ref="A405:H405"/>
    <mergeCell ref="I405:N405"/>
    <mergeCell ref="O405:T405"/>
    <mergeCell ref="U405:Z405"/>
    <mergeCell ref="AA405:AF405"/>
    <mergeCell ref="AG405:AL405"/>
    <mergeCell ref="AM405:AR405"/>
    <mergeCell ref="AS405:AX405"/>
    <mergeCell ref="AY405:BD405"/>
    <mergeCell ref="DG404:DL404"/>
    <mergeCell ref="DM404:DR404"/>
    <mergeCell ref="DS404:DX404"/>
    <mergeCell ref="DY404:ED404"/>
    <mergeCell ref="EE404:EJ404"/>
    <mergeCell ref="EK404:EP404"/>
    <mergeCell ref="BW404:CB404"/>
    <mergeCell ref="CC404:CH404"/>
    <mergeCell ref="CI404:CN404"/>
    <mergeCell ref="CO404:CT404"/>
    <mergeCell ref="CU404:CZ404"/>
    <mergeCell ref="DA404:DF404"/>
    <mergeCell ref="AM404:AR404"/>
    <mergeCell ref="AS404:AX404"/>
    <mergeCell ref="AY404:BD404"/>
    <mergeCell ref="BE404:BJ404"/>
    <mergeCell ref="BK404:BP404"/>
    <mergeCell ref="BQ404:BV404"/>
    <mergeCell ref="A404:H404"/>
    <mergeCell ref="I404:N404"/>
    <mergeCell ref="O404:T404"/>
    <mergeCell ref="U404:Z404"/>
    <mergeCell ref="AA404:AF404"/>
    <mergeCell ref="AG404:AL404"/>
    <mergeCell ref="DM403:DR403"/>
    <mergeCell ref="DS403:DX403"/>
    <mergeCell ref="DY403:ED403"/>
    <mergeCell ref="EE403:EJ403"/>
    <mergeCell ref="EK403:EP403"/>
    <mergeCell ref="EQ403:EV403"/>
    <mergeCell ref="CC403:CH403"/>
    <mergeCell ref="CI403:CN403"/>
    <mergeCell ref="CO403:CT403"/>
    <mergeCell ref="CU403:CZ403"/>
    <mergeCell ref="DA403:DF403"/>
    <mergeCell ref="DG403:DL403"/>
    <mergeCell ref="AS403:AX403"/>
    <mergeCell ref="AY403:BD403"/>
    <mergeCell ref="BE403:BJ403"/>
    <mergeCell ref="BK403:BP403"/>
    <mergeCell ref="BQ403:BV403"/>
    <mergeCell ref="BW403:CB403"/>
    <mergeCell ref="EE402:EJ402"/>
    <mergeCell ref="EK402:EP402"/>
    <mergeCell ref="EQ402:EV402"/>
    <mergeCell ref="A403:H403"/>
    <mergeCell ref="I403:N403"/>
    <mergeCell ref="O403:T403"/>
    <mergeCell ref="U403:Z403"/>
    <mergeCell ref="AA403:AF403"/>
    <mergeCell ref="AG403:AL403"/>
    <mergeCell ref="AM403:AR403"/>
    <mergeCell ref="CU402:CZ402"/>
    <mergeCell ref="DA402:DF402"/>
    <mergeCell ref="DG402:DL402"/>
    <mergeCell ref="DM402:DR402"/>
    <mergeCell ref="DS402:DX402"/>
    <mergeCell ref="DY402:ED402"/>
    <mergeCell ref="BK402:BP402"/>
    <mergeCell ref="BQ402:BV402"/>
    <mergeCell ref="BW402:CB402"/>
    <mergeCell ref="CC402:CH402"/>
    <mergeCell ref="CI402:CN402"/>
    <mergeCell ref="CO402:CT402"/>
    <mergeCell ref="AA402:AF402"/>
    <mergeCell ref="AG402:AL402"/>
    <mergeCell ref="AM402:AR402"/>
    <mergeCell ref="AS402:AX402"/>
    <mergeCell ref="AY402:BD402"/>
    <mergeCell ref="BE402:BJ402"/>
    <mergeCell ref="DY397:ED397"/>
    <mergeCell ref="EE397:EJ397"/>
    <mergeCell ref="EK397:EP397"/>
    <mergeCell ref="EQ397:EV397"/>
    <mergeCell ref="A399:H402"/>
    <mergeCell ref="DR399:DZ399"/>
    <mergeCell ref="DL400:EC400"/>
    <mergeCell ref="I402:N402"/>
    <mergeCell ref="O402:T402"/>
    <mergeCell ref="U402:Z402"/>
    <mergeCell ref="CO397:CT397"/>
    <mergeCell ref="CU397:CZ397"/>
    <mergeCell ref="DA397:DF397"/>
    <mergeCell ref="DG397:DL397"/>
    <mergeCell ref="DM397:DR397"/>
    <mergeCell ref="DS397:DX397"/>
    <mergeCell ref="BE397:BJ397"/>
    <mergeCell ref="BK397:BP397"/>
    <mergeCell ref="BQ397:BV397"/>
    <mergeCell ref="BW397:CB397"/>
    <mergeCell ref="CC397:CH397"/>
    <mergeCell ref="CI397:CN397"/>
    <mergeCell ref="EQ396:EV396"/>
    <mergeCell ref="A397:H397"/>
    <mergeCell ref="I397:N397"/>
    <mergeCell ref="O397:T397"/>
    <mergeCell ref="U397:Z397"/>
    <mergeCell ref="AA397:AF397"/>
    <mergeCell ref="AG397:AL397"/>
    <mergeCell ref="AM397:AR397"/>
    <mergeCell ref="AS397:AX397"/>
    <mergeCell ref="AY397:BD397"/>
    <mergeCell ref="DG396:DL396"/>
    <mergeCell ref="DM396:DR396"/>
    <mergeCell ref="DS396:DX396"/>
    <mergeCell ref="DY396:ED396"/>
    <mergeCell ref="EE396:EJ396"/>
    <mergeCell ref="EK396:EP396"/>
    <mergeCell ref="BW396:CB396"/>
    <mergeCell ref="CC396:CH396"/>
    <mergeCell ref="CI396:CN396"/>
    <mergeCell ref="CO396:CT396"/>
    <mergeCell ref="CU396:CZ396"/>
    <mergeCell ref="DA396:DF396"/>
    <mergeCell ref="AM396:AR396"/>
    <mergeCell ref="AS396:AX396"/>
    <mergeCell ref="AY396:BD396"/>
    <mergeCell ref="BE396:BJ396"/>
    <mergeCell ref="BK396:BP396"/>
    <mergeCell ref="BQ396:BV396"/>
    <mergeCell ref="DY395:ED395"/>
    <mergeCell ref="EE395:EJ395"/>
    <mergeCell ref="EK395:EP395"/>
    <mergeCell ref="EQ395:EV395"/>
    <mergeCell ref="A396:H396"/>
    <mergeCell ref="I396:N396"/>
    <mergeCell ref="O396:T396"/>
    <mergeCell ref="U396:Z396"/>
    <mergeCell ref="AA396:AF396"/>
    <mergeCell ref="AG396:AL396"/>
    <mergeCell ref="CO395:CT395"/>
    <mergeCell ref="CU395:CZ395"/>
    <mergeCell ref="DA395:DF395"/>
    <mergeCell ref="DG395:DL395"/>
    <mergeCell ref="DM395:DR395"/>
    <mergeCell ref="DS395:DX395"/>
    <mergeCell ref="BE395:BJ395"/>
    <mergeCell ref="BK395:BP395"/>
    <mergeCell ref="BQ395:BV395"/>
    <mergeCell ref="BW395:CB395"/>
    <mergeCell ref="CC395:CH395"/>
    <mergeCell ref="CI395:CN395"/>
    <mergeCell ref="EQ394:EV394"/>
    <mergeCell ref="A395:H395"/>
    <mergeCell ref="I395:N395"/>
    <mergeCell ref="O395:T395"/>
    <mergeCell ref="U395:Z395"/>
    <mergeCell ref="AA395:AF395"/>
    <mergeCell ref="AG395:AL395"/>
    <mergeCell ref="AM395:AR395"/>
    <mergeCell ref="AS395:AX395"/>
    <mergeCell ref="AY395:BD395"/>
    <mergeCell ref="DG394:DL394"/>
    <mergeCell ref="DM394:DR394"/>
    <mergeCell ref="DS394:DX394"/>
    <mergeCell ref="DY394:ED394"/>
    <mergeCell ref="EE394:EJ394"/>
    <mergeCell ref="EK394:EP394"/>
    <mergeCell ref="BW394:CB394"/>
    <mergeCell ref="CC394:CH394"/>
    <mergeCell ref="CI394:CN394"/>
    <mergeCell ref="CO394:CT394"/>
    <mergeCell ref="CU394:CZ394"/>
    <mergeCell ref="DA394:DF394"/>
    <mergeCell ref="AM394:AR394"/>
    <mergeCell ref="AS394:AX394"/>
    <mergeCell ref="AY394:BD394"/>
    <mergeCell ref="BE394:BJ394"/>
    <mergeCell ref="BK394:BP394"/>
    <mergeCell ref="BQ394:BV394"/>
    <mergeCell ref="DY393:ED393"/>
    <mergeCell ref="EE393:EJ393"/>
    <mergeCell ref="EK393:EP393"/>
    <mergeCell ref="EQ393:EV393"/>
    <mergeCell ref="A394:H394"/>
    <mergeCell ref="I394:N394"/>
    <mergeCell ref="O394:T394"/>
    <mergeCell ref="U394:Z394"/>
    <mergeCell ref="AA394:AF394"/>
    <mergeCell ref="AG394:AL394"/>
    <mergeCell ref="CO393:CT393"/>
    <mergeCell ref="CU393:CZ393"/>
    <mergeCell ref="DA393:DF393"/>
    <mergeCell ref="DG393:DL393"/>
    <mergeCell ref="DM393:DR393"/>
    <mergeCell ref="DS393:DX393"/>
    <mergeCell ref="BE393:BJ393"/>
    <mergeCell ref="BK393:BP393"/>
    <mergeCell ref="BQ393:BV393"/>
    <mergeCell ref="BW393:CB393"/>
    <mergeCell ref="CC393:CH393"/>
    <mergeCell ref="CI393:CN393"/>
    <mergeCell ref="EQ392:EV392"/>
    <mergeCell ref="A393:H393"/>
    <mergeCell ref="I393:N393"/>
    <mergeCell ref="O393:T393"/>
    <mergeCell ref="U393:Z393"/>
    <mergeCell ref="AA393:AF393"/>
    <mergeCell ref="AG393:AL393"/>
    <mergeCell ref="AM393:AR393"/>
    <mergeCell ref="AS393:AX393"/>
    <mergeCell ref="AY393:BD393"/>
    <mergeCell ref="DG392:DL392"/>
    <mergeCell ref="DM392:DR392"/>
    <mergeCell ref="DS392:DX392"/>
    <mergeCell ref="DY392:ED392"/>
    <mergeCell ref="EE392:EJ392"/>
    <mergeCell ref="EK392:EP392"/>
    <mergeCell ref="BW392:CB392"/>
    <mergeCell ref="CC392:CH392"/>
    <mergeCell ref="CI392:CN392"/>
    <mergeCell ref="CO392:CT392"/>
    <mergeCell ref="CU392:CZ392"/>
    <mergeCell ref="DA392:DF392"/>
    <mergeCell ref="AM392:AR392"/>
    <mergeCell ref="AS392:AX392"/>
    <mergeCell ref="AY392:BD392"/>
    <mergeCell ref="BE392:BJ392"/>
    <mergeCell ref="BK392:BP392"/>
    <mergeCell ref="BQ392:BV392"/>
    <mergeCell ref="DY391:ED391"/>
    <mergeCell ref="EE391:EJ391"/>
    <mergeCell ref="EK391:EP391"/>
    <mergeCell ref="EQ391:EV391"/>
    <mergeCell ref="A392:H392"/>
    <mergeCell ref="I392:N392"/>
    <mergeCell ref="O392:T392"/>
    <mergeCell ref="U392:Z392"/>
    <mergeCell ref="AA392:AF392"/>
    <mergeCell ref="AG392:AL392"/>
    <mergeCell ref="CO391:CT391"/>
    <mergeCell ref="CU391:CZ391"/>
    <mergeCell ref="DA391:DF391"/>
    <mergeCell ref="DG391:DL391"/>
    <mergeCell ref="DM391:DR391"/>
    <mergeCell ref="DS391:DX391"/>
    <mergeCell ref="BE391:BJ391"/>
    <mergeCell ref="BK391:BP391"/>
    <mergeCell ref="BQ391:BV391"/>
    <mergeCell ref="BW391:CB391"/>
    <mergeCell ref="CC391:CH391"/>
    <mergeCell ref="CI391:CN391"/>
    <mergeCell ref="EQ390:EV390"/>
    <mergeCell ref="A391:H391"/>
    <mergeCell ref="I391:N391"/>
    <mergeCell ref="O391:T391"/>
    <mergeCell ref="U391:Z391"/>
    <mergeCell ref="AA391:AF391"/>
    <mergeCell ref="AG391:AL391"/>
    <mergeCell ref="AM391:AR391"/>
    <mergeCell ref="AS391:AX391"/>
    <mergeCell ref="AY391:BD391"/>
    <mergeCell ref="DG390:DL390"/>
    <mergeCell ref="DM390:DR390"/>
    <mergeCell ref="DS390:DX390"/>
    <mergeCell ref="DY390:ED390"/>
    <mergeCell ref="EE390:EJ390"/>
    <mergeCell ref="EK390:EP390"/>
    <mergeCell ref="BW390:CB390"/>
    <mergeCell ref="CC390:CH390"/>
    <mergeCell ref="CI390:CN390"/>
    <mergeCell ref="CO390:CT390"/>
    <mergeCell ref="CU390:CZ390"/>
    <mergeCell ref="DA390:DF390"/>
    <mergeCell ref="AM390:AR390"/>
    <mergeCell ref="AS390:AX390"/>
    <mergeCell ref="AY390:BD390"/>
    <mergeCell ref="BE390:BJ390"/>
    <mergeCell ref="BK390:BP390"/>
    <mergeCell ref="BQ390:BV390"/>
    <mergeCell ref="DY389:ED389"/>
    <mergeCell ref="EE389:EJ389"/>
    <mergeCell ref="EK389:EP389"/>
    <mergeCell ref="EQ389:EV389"/>
    <mergeCell ref="A390:H390"/>
    <mergeCell ref="I390:N390"/>
    <mergeCell ref="O390:T390"/>
    <mergeCell ref="U390:Z390"/>
    <mergeCell ref="AA390:AF390"/>
    <mergeCell ref="AG390:AL390"/>
    <mergeCell ref="CO389:CT389"/>
    <mergeCell ref="CU389:CZ389"/>
    <mergeCell ref="DA389:DF389"/>
    <mergeCell ref="DG389:DL389"/>
    <mergeCell ref="DM389:DR389"/>
    <mergeCell ref="DS389:DX389"/>
    <mergeCell ref="BE389:BJ389"/>
    <mergeCell ref="BK389:BP389"/>
    <mergeCell ref="BQ389:BV389"/>
    <mergeCell ref="BW389:CB389"/>
    <mergeCell ref="CC389:CH389"/>
    <mergeCell ref="CI389:CN389"/>
    <mergeCell ref="EQ388:EV388"/>
    <mergeCell ref="A389:H389"/>
    <mergeCell ref="I389:N389"/>
    <mergeCell ref="O389:T389"/>
    <mergeCell ref="U389:Z389"/>
    <mergeCell ref="AA389:AF389"/>
    <mergeCell ref="AG389:AL389"/>
    <mergeCell ref="AM389:AR389"/>
    <mergeCell ref="AS389:AX389"/>
    <mergeCell ref="AY389:BD389"/>
    <mergeCell ref="DG388:DL388"/>
    <mergeCell ref="DM388:DR388"/>
    <mergeCell ref="DS388:DX388"/>
    <mergeCell ref="DY388:ED388"/>
    <mergeCell ref="EE388:EJ388"/>
    <mergeCell ref="EK388:EP388"/>
    <mergeCell ref="BW388:CB388"/>
    <mergeCell ref="CC388:CH388"/>
    <mergeCell ref="CI388:CN388"/>
    <mergeCell ref="CO388:CT388"/>
    <mergeCell ref="CU388:CZ388"/>
    <mergeCell ref="DA388:DF388"/>
    <mergeCell ref="AM388:AR388"/>
    <mergeCell ref="AS388:AX388"/>
    <mergeCell ref="AY388:BD388"/>
    <mergeCell ref="BE388:BJ388"/>
    <mergeCell ref="BK388:BP388"/>
    <mergeCell ref="BQ388:BV388"/>
    <mergeCell ref="DY387:ED387"/>
    <mergeCell ref="EE387:EJ387"/>
    <mergeCell ref="EK387:EP387"/>
    <mergeCell ref="EQ387:EV387"/>
    <mergeCell ref="A388:H388"/>
    <mergeCell ref="I388:N388"/>
    <mergeCell ref="O388:T388"/>
    <mergeCell ref="U388:Z388"/>
    <mergeCell ref="AA388:AF388"/>
    <mergeCell ref="AG388:AL388"/>
    <mergeCell ref="CO387:CT387"/>
    <mergeCell ref="CU387:CZ387"/>
    <mergeCell ref="DA387:DF387"/>
    <mergeCell ref="DG387:DL387"/>
    <mergeCell ref="DM387:DR387"/>
    <mergeCell ref="DS387:DX387"/>
    <mergeCell ref="BE387:BJ387"/>
    <mergeCell ref="BK387:BP387"/>
    <mergeCell ref="BQ387:BV387"/>
    <mergeCell ref="BW387:CB387"/>
    <mergeCell ref="CC387:CH387"/>
    <mergeCell ref="CI387:CN387"/>
    <mergeCell ref="EQ386:EV386"/>
    <mergeCell ref="A387:H387"/>
    <mergeCell ref="I387:N387"/>
    <mergeCell ref="O387:T387"/>
    <mergeCell ref="U387:Z387"/>
    <mergeCell ref="AA387:AF387"/>
    <mergeCell ref="AG387:AL387"/>
    <mergeCell ref="AM387:AR387"/>
    <mergeCell ref="AS387:AX387"/>
    <mergeCell ref="AY387:BD387"/>
    <mergeCell ref="DG386:DL386"/>
    <mergeCell ref="DM386:DR386"/>
    <mergeCell ref="DS386:DX386"/>
    <mergeCell ref="DY386:ED386"/>
    <mergeCell ref="EE386:EJ386"/>
    <mergeCell ref="EK386:EP386"/>
    <mergeCell ref="BW386:CB386"/>
    <mergeCell ref="CC386:CH386"/>
    <mergeCell ref="CI386:CN386"/>
    <mergeCell ref="CO386:CT386"/>
    <mergeCell ref="CU386:CZ386"/>
    <mergeCell ref="DA386:DF386"/>
    <mergeCell ref="AM386:AR386"/>
    <mergeCell ref="AS386:AX386"/>
    <mergeCell ref="AY386:BD386"/>
    <mergeCell ref="BE386:BJ386"/>
    <mergeCell ref="BK386:BP386"/>
    <mergeCell ref="BQ386:BV386"/>
    <mergeCell ref="DY385:ED385"/>
    <mergeCell ref="EE385:EJ385"/>
    <mergeCell ref="EK385:EP385"/>
    <mergeCell ref="EQ385:EV385"/>
    <mergeCell ref="A386:H386"/>
    <mergeCell ref="I386:N386"/>
    <mergeCell ref="O386:T386"/>
    <mergeCell ref="U386:Z386"/>
    <mergeCell ref="AA386:AF386"/>
    <mergeCell ref="AG386:AL386"/>
    <mergeCell ref="CO385:CT385"/>
    <mergeCell ref="CU385:CZ385"/>
    <mergeCell ref="DA385:DF385"/>
    <mergeCell ref="DG385:DL385"/>
    <mergeCell ref="DM385:DR385"/>
    <mergeCell ref="DS385:DX385"/>
    <mergeCell ref="BE385:BJ385"/>
    <mergeCell ref="BK385:BP385"/>
    <mergeCell ref="BQ385:BV385"/>
    <mergeCell ref="BW385:CB385"/>
    <mergeCell ref="CC385:CH385"/>
    <mergeCell ref="CI385:CN385"/>
    <mergeCell ref="EQ384:EV384"/>
    <mergeCell ref="A385:H385"/>
    <mergeCell ref="I385:N385"/>
    <mergeCell ref="O385:T385"/>
    <mergeCell ref="U385:Z385"/>
    <mergeCell ref="AA385:AF385"/>
    <mergeCell ref="AG385:AL385"/>
    <mergeCell ref="AM385:AR385"/>
    <mergeCell ref="AS385:AX385"/>
    <mergeCell ref="AY385:BD385"/>
    <mergeCell ref="DG384:DL384"/>
    <mergeCell ref="DM384:DR384"/>
    <mergeCell ref="DS384:DX384"/>
    <mergeCell ref="DY384:ED384"/>
    <mergeCell ref="EE384:EJ384"/>
    <mergeCell ref="EK384:EP384"/>
    <mergeCell ref="BW384:CB384"/>
    <mergeCell ref="CC384:CH384"/>
    <mergeCell ref="CI384:CN384"/>
    <mergeCell ref="CO384:CT384"/>
    <mergeCell ref="CU384:CZ384"/>
    <mergeCell ref="DA384:DF384"/>
    <mergeCell ref="AM384:AR384"/>
    <mergeCell ref="AS384:AX384"/>
    <mergeCell ref="AY384:BD384"/>
    <mergeCell ref="BE384:BJ384"/>
    <mergeCell ref="BK384:BP384"/>
    <mergeCell ref="BQ384:BV384"/>
    <mergeCell ref="DY383:ED383"/>
    <mergeCell ref="EE383:EJ383"/>
    <mergeCell ref="EK383:EP383"/>
    <mergeCell ref="EQ383:EV383"/>
    <mergeCell ref="A384:H384"/>
    <mergeCell ref="I384:N384"/>
    <mergeCell ref="O384:T384"/>
    <mergeCell ref="U384:Z384"/>
    <mergeCell ref="AA384:AF384"/>
    <mergeCell ref="AG384:AL384"/>
    <mergeCell ref="CO383:CT383"/>
    <mergeCell ref="CU383:CZ383"/>
    <mergeCell ref="DA383:DF383"/>
    <mergeCell ref="DG383:DL383"/>
    <mergeCell ref="DM383:DR383"/>
    <mergeCell ref="DS383:DX383"/>
    <mergeCell ref="BE383:BJ383"/>
    <mergeCell ref="BK383:BP383"/>
    <mergeCell ref="BQ383:BV383"/>
    <mergeCell ref="BW383:CB383"/>
    <mergeCell ref="CC383:CH383"/>
    <mergeCell ref="CI383:CN383"/>
    <mergeCell ref="EQ382:EV382"/>
    <mergeCell ref="A383:H383"/>
    <mergeCell ref="I383:N383"/>
    <mergeCell ref="O383:T383"/>
    <mergeCell ref="U383:Z383"/>
    <mergeCell ref="AA383:AF383"/>
    <mergeCell ref="AG383:AL383"/>
    <mergeCell ref="AM383:AR383"/>
    <mergeCell ref="AS383:AX383"/>
    <mergeCell ref="AY383:BD383"/>
    <mergeCell ref="DG382:DL382"/>
    <mergeCell ref="DM382:DR382"/>
    <mergeCell ref="DS382:DX382"/>
    <mergeCell ref="DY382:ED382"/>
    <mergeCell ref="EE382:EJ382"/>
    <mergeCell ref="EK382:EP382"/>
    <mergeCell ref="BW382:CB382"/>
    <mergeCell ref="CC382:CH382"/>
    <mergeCell ref="CI382:CN382"/>
    <mergeCell ref="CO382:CT382"/>
    <mergeCell ref="CU382:CZ382"/>
    <mergeCell ref="DA382:DF382"/>
    <mergeCell ref="AM382:AR382"/>
    <mergeCell ref="AS382:AX382"/>
    <mergeCell ref="AY382:BD382"/>
    <mergeCell ref="BE382:BJ382"/>
    <mergeCell ref="BK382:BP382"/>
    <mergeCell ref="BQ382:BV382"/>
    <mergeCell ref="DY381:ED381"/>
    <mergeCell ref="EE381:EJ381"/>
    <mergeCell ref="EK381:EP381"/>
    <mergeCell ref="EQ381:EV381"/>
    <mergeCell ref="A382:H382"/>
    <mergeCell ref="I382:N382"/>
    <mergeCell ref="O382:T382"/>
    <mergeCell ref="U382:Z382"/>
    <mergeCell ref="AA382:AF382"/>
    <mergeCell ref="AG382:AL382"/>
    <mergeCell ref="CO381:CT381"/>
    <mergeCell ref="CU381:CZ381"/>
    <mergeCell ref="DA381:DF381"/>
    <mergeCell ref="DG381:DL381"/>
    <mergeCell ref="DM381:DR381"/>
    <mergeCell ref="DS381:DX381"/>
    <mergeCell ref="BE381:BJ381"/>
    <mergeCell ref="BK381:BP381"/>
    <mergeCell ref="BQ381:BV381"/>
    <mergeCell ref="BW381:CB381"/>
    <mergeCell ref="CC381:CH381"/>
    <mergeCell ref="CI381:CN381"/>
    <mergeCell ref="EQ380:EV380"/>
    <mergeCell ref="A381:H381"/>
    <mergeCell ref="I381:N381"/>
    <mergeCell ref="O381:T381"/>
    <mergeCell ref="U381:Z381"/>
    <mergeCell ref="AA381:AF381"/>
    <mergeCell ref="AG381:AL381"/>
    <mergeCell ref="AM381:AR381"/>
    <mergeCell ref="AS381:AX381"/>
    <mergeCell ref="AY381:BD381"/>
    <mergeCell ref="DG380:DL380"/>
    <mergeCell ref="DM380:DR380"/>
    <mergeCell ref="DS380:DX380"/>
    <mergeCell ref="DY380:ED380"/>
    <mergeCell ref="EE380:EJ380"/>
    <mergeCell ref="EK380:EP380"/>
    <mergeCell ref="BW380:CB380"/>
    <mergeCell ref="CC380:CH380"/>
    <mergeCell ref="CI380:CN380"/>
    <mergeCell ref="CO380:CT380"/>
    <mergeCell ref="CU380:CZ380"/>
    <mergeCell ref="DA380:DF380"/>
    <mergeCell ref="AM380:AR380"/>
    <mergeCell ref="AS380:AX380"/>
    <mergeCell ref="AY380:BD380"/>
    <mergeCell ref="BE380:BJ380"/>
    <mergeCell ref="BK380:BP380"/>
    <mergeCell ref="BQ380:BV380"/>
    <mergeCell ref="DY379:ED379"/>
    <mergeCell ref="EE379:EJ379"/>
    <mergeCell ref="EK379:EP379"/>
    <mergeCell ref="EQ379:EV379"/>
    <mergeCell ref="A380:H380"/>
    <mergeCell ref="I380:N380"/>
    <mergeCell ref="O380:T380"/>
    <mergeCell ref="U380:Z380"/>
    <mergeCell ref="AA380:AF380"/>
    <mergeCell ref="AG380:AL380"/>
    <mergeCell ref="CO379:CT379"/>
    <mergeCell ref="CU379:CZ379"/>
    <mergeCell ref="DA379:DF379"/>
    <mergeCell ref="DG379:DL379"/>
    <mergeCell ref="DM379:DR379"/>
    <mergeCell ref="DS379:DX379"/>
    <mergeCell ref="BE379:BJ379"/>
    <mergeCell ref="BK379:BP379"/>
    <mergeCell ref="BQ379:BV379"/>
    <mergeCell ref="BW379:CB379"/>
    <mergeCell ref="CC379:CH379"/>
    <mergeCell ref="CI379:CN379"/>
    <mergeCell ref="EQ378:EV378"/>
    <mergeCell ref="A379:H379"/>
    <mergeCell ref="I379:N379"/>
    <mergeCell ref="O379:T379"/>
    <mergeCell ref="U379:Z379"/>
    <mergeCell ref="AA379:AF379"/>
    <mergeCell ref="AG379:AL379"/>
    <mergeCell ref="AM379:AR379"/>
    <mergeCell ref="AS379:AX379"/>
    <mergeCell ref="AY379:BD379"/>
    <mergeCell ref="DG378:DL378"/>
    <mergeCell ref="DM378:DR378"/>
    <mergeCell ref="DS378:DX378"/>
    <mergeCell ref="DY378:ED378"/>
    <mergeCell ref="EE378:EJ378"/>
    <mergeCell ref="EK378:EP378"/>
    <mergeCell ref="BW378:CB378"/>
    <mergeCell ref="CC378:CH378"/>
    <mergeCell ref="CI378:CN378"/>
    <mergeCell ref="CO378:CT378"/>
    <mergeCell ref="CU378:CZ378"/>
    <mergeCell ref="DA378:DF378"/>
    <mergeCell ref="AM378:AR378"/>
    <mergeCell ref="AS378:AX378"/>
    <mergeCell ref="AY378:BD378"/>
    <mergeCell ref="BE378:BJ378"/>
    <mergeCell ref="BK378:BP378"/>
    <mergeCell ref="BQ378:BV378"/>
    <mergeCell ref="DY377:ED377"/>
    <mergeCell ref="EE377:EJ377"/>
    <mergeCell ref="EK377:EP377"/>
    <mergeCell ref="EQ377:EV377"/>
    <mergeCell ref="A378:H378"/>
    <mergeCell ref="I378:N378"/>
    <mergeCell ref="O378:T378"/>
    <mergeCell ref="U378:Z378"/>
    <mergeCell ref="AA378:AF378"/>
    <mergeCell ref="AG378:AL378"/>
    <mergeCell ref="CO377:CT377"/>
    <mergeCell ref="CU377:CZ377"/>
    <mergeCell ref="DA377:DF377"/>
    <mergeCell ref="DG377:DL377"/>
    <mergeCell ref="DM377:DR377"/>
    <mergeCell ref="DS377:DX377"/>
    <mergeCell ref="BE377:BJ377"/>
    <mergeCell ref="BK377:BP377"/>
    <mergeCell ref="BQ377:BV377"/>
    <mergeCell ref="BW377:CB377"/>
    <mergeCell ref="CC377:CH377"/>
    <mergeCell ref="CI377:CN377"/>
    <mergeCell ref="EQ376:EV376"/>
    <mergeCell ref="A377:H377"/>
    <mergeCell ref="I377:N377"/>
    <mergeCell ref="O377:T377"/>
    <mergeCell ref="U377:Z377"/>
    <mergeCell ref="AA377:AF377"/>
    <mergeCell ref="AG377:AL377"/>
    <mergeCell ref="AM377:AR377"/>
    <mergeCell ref="AS377:AX377"/>
    <mergeCell ref="AY377:BD377"/>
    <mergeCell ref="DG376:DL376"/>
    <mergeCell ref="DM376:DR376"/>
    <mergeCell ref="DS376:DX376"/>
    <mergeCell ref="DY376:ED376"/>
    <mergeCell ref="EE376:EJ376"/>
    <mergeCell ref="EK376:EP376"/>
    <mergeCell ref="BW376:CB376"/>
    <mergeCell ref="CC376:CH376"/>
    <mergeCell ref="CI376:CN376"/>
    <mergeCell ref="CO376:CT376"/>
    <mergeCell ref="CU376:CZ376"/>
    <mergeCell ref="DA376:DF376"/>
    <mergeCell ref="AM376:AR376"/>
    <mergeCell ref="AS376:AX376"/>
    <mergeCell ref="AY376:BD376"/>
    <mergeCell ref="BE376:BJ376"/>
    <mergeCell ref="BK376:BP376"/>
    <mergeCell ref="BQ376:BV376"/>
    <mergeCell ref="DY375:ED375"/>
    <mergeCell ref="EE375:EJ375"/>
    <mergeCell ref="EK375:EP375"/>
    <mergeCell ref="EQ375:EV375"/>
    <mergeCell ref="A376:H376"/>
    <mergeCell ref="I376:N376"/>
    <mergeCell ref="O376:T376"/>
    <mergeCell ref="U376:Z376"/>
    <mergeCell ref="AA376:AF376"/>
    <mergeCell ref="AG376:AL376"/>
    <mergeCell ref="CO375:CT375"/>
    <mergeCell ref="CU375:CZ375"/>
    <mergeCell ref="DA375:DF375"/>
    <mergeCell ref="DG375:DL375"/>
    <mergeCell ref="DM375:DR375"/>
    <mergeCell ref="DS375:DX375"/>
    <mergeCell ref="BE375:BJ375"/>
    <mergeCell ref="BK375:BP375"/>
    <mergeCell ref="BQ375:BV375"/>
    <mergeCell ref="BW375:CB375"/>
    <mergeCell ref="CC375:CH375"/>
    <mergeCell ref="CI375:CN375"/>
    <mergeCell ref="EQ374:EV374"/>
    <mergeCell ref="A375:H375"/>
    <mergeCell ref="I375:N375"/>
    <mergeCell ref="O375:T375"/>
    <mergeCell ref="U375:Z375"/>
    <mergeCell ref="AA375:AF375"/>
    <mergeCell ref="AG375:AL375"/>
    <mergeCell ref="AM375:AR375"/>
    <mergeCell ref="AS375:AX375"/>
    <mergeCell ref="AY375:BD375"/>
    <mergeCell ref="DG374:DL374"/>
    <mergeCell ref="DM374:DR374"/>
    <mergeCell ref="DS374:DX374"/>
    <mergeCell ref="DY374:ED374"/>
    <mergeCell ref="EE374:EJ374"/>
    <mergeCell ref="EK374:EP374"/>
    <mergeCell ref="BW374:CB374"/>
    <mergeCell ref="CC374:CH374"/>
    <mergeCell ref="CI374:CN374"/>
    <mergeCell ref="CO374:CT374"/>
    <mergeCell ref="CU374:CZ374"/>
    <mergeCell ref="DA374:DF374"/>
    <mergeCell ref="AM374:AR374"/>
    <mergeCell ref="AS374:AX374"/>
    <mergeCell ref="AY374:BD374"/>
    <mergeCell ref="BE374:BJ374"/>
    <mergeCell ref="BK374:BP374"/>
    <mergeCell ref="BQ374:BV374"/>
    <mergeCell ref="DY373:ED373"/>
    <mergeCell ref="EE373:EJ373"/>
    <mergeCell ref="EK373:EP373"/>
    <mergeCell ref="EQ373:EV373"/>
    <mergeCell ref="A374:H374"/>
    <mergeCell ref="I374:N374"/>
    <mergeCell ref="O374:T374"/>
    <mergeCell ref="U374:Z374"/>
    <mergeCell ref="AA374:AF374"/>
    <mergeCell ref="AG374:AL374"/>
    <mergeCell ref="CO373:CT373"/>
    <mergeCell ref="CU373:CZ373"/>
    <mergeCell ref="DA373:DF373"/>
    <mergeCell ref="DG373:DL373"/>
    <mergeCell ref="DM373:DR373"/>
    <mergeCell ref="DS373:DX373"/>
    <mergeCell ref="BE373:BJ373"/>
    <mergeCell ref="BK373:BP373"/>
    <mergeCell ref="BQ373:BV373"/>
    <mergeCell ref="BW373:CB373"/>
    <mergeCell ref="CC373:CH373"/>
    <mergeCell ref="CI373:CN373"/>
    <mergeCell ref="EQ372:EV372"/>
    <mergeCell ref="A373:H373"/>
    <mergeCell ref="I373:N373"/>
    <mergeCell ref="O373:T373"/>
    <mergeCell ref="U373:Z373"/>
    <mergeCell ref="AA373:AF373"/>
    <mergeCell ref="AG373:AL373"/>
    <mergeCell ref="AM373:AR373"/>
    <mergeCell ref="AS373:AX373"/>
    <mergeCell ref="AY373:BD373"/>
    <mergeCell ref="DG372:DL372"/>
    <mergeCell ref="DM372:DR372"/>
    <mergeCell ref="DS372:DX372"/>
    <mergeCell ref="DY372:ED372"/>
    <mergeCell ref="EE372:EJ372"/>
    <mergeCell ref="EK372:EP372"/>
    <mergeCell ref="BW372:CB372"/>
    <mergeCell ref="CC372:CH372"/>
    <mergeCell ref="CI372:CN372"/>
    <mergeCell ref="CO372:CT372"/>
    <mergeCell ref="CU372:CZ372"/>
    <mergeCell ref="DA372:DF372"/>
    <mergeCell ref="AM372:AR372"/>
    <mergeCell ref="AS372:AX372"/>
    <mergeCell ref="AY372:BD372"/>
    <mergeCell ref="BE372:BJ372"/>
    <mergeCell ref="BK372:BP372"/>
    <mergeCell ref="BQ372:BV372"/>
    <mergeCell ref="DY371:ED371"/>
    <mergeCell ref="EE371:EJ371"/>
    <mergeCell ref="EK371:EP371"/>
    <mergeCell ref="EQ371:EV371"/>
    <mergeCell ref="A372:H372"/>
    <mergeCell ref="I372:N372"/>
    <mergeCell ref="O372:T372"/>
    <mergeCell ref="U372:Z372"/>
    <mergeCell ref="AA372:AF372"/>
    <mergeCell ref="AG372:AL372"/>
    <mergeCell ref="CO371:CT371"/>
    <mergeCell ref="CU371:CZ371"/>
    <mergeCell ref="DA371:DF371"/>
    <mergeCell ref="DG371:DL371"/>
    <mergeCell ref="DM371:DR371"/>
    <mergeCell ref="DS371:DX371"/>
    <mergeCell ref="BE371:BJ371"/>
    <mergeCell ref="BK371:BP371"/>
    <mergeCell ref="BQ371:BV371"/>
    <mergeCell ref="BW371:CB371"/>
    <mergeCell ref="CC371:CH371"/>
    <mergeCell ref="CI371:CN371"/>
    <mergeCell ref="EQ370:EV370"/>
    <mergeCell ref="A371:H371"/>
    <mergeCell ref="I371:N371"/>
    <mergeCell ref="O371:T371"/>
    <mergeCell ref="U371:Z371"/>
    <mergeCell ref="AA371:AF371"/>
    <mergeCell ref="AG371:AL371"/>
    <mergeCell ref="AM371:AR371"/>
    <mergeCell ref="AS371:AX371"/>
    <mergeCell ref="AY371:BD371"/>
    <mergeCell ref="DG370:DL370"/>
    <mergeCell ref="DM370:DR370"/>
    <mergeCell ref="DS370:DX370"/>
    <mergeCell ref="DY370:ED370"/>
    <mergeCell ref="EE370:EJ370"/>
    <mergeCell ref="EK370:EP370"/>
    <mergeCell ref="BW370:CB370"/>
    <mergeCell ref="CC370:CH370"/>
    <mergeCell ref="CI370:CN370"/>
    <mergeCell ref="CO370:CT370"/>
    <mergeCell ref="CU370:CZ370"/>
    <mergeCell ref="DA370:DF370"/>
    <mergeCell ref="AM370:AR370"/>
    <mergeCell ref="AS370:AX370"/>
    <mergeCell ref="AY370:BD370"/>
    <mergeCell ref="BE370:BJ370"/>
    <mergeCell ref="BK370:BP370"/>
    <mergeCell ref="BQ370:BV370"/>
    <mergeCell ref="DY369:ED369"/>
    <mergeCell ref="EE369:EJ369"/>
    <mergeCell ref="EK369:EP369"/>
    <mergeCell ref="EQ369:EV369"/>
    <mergeCell ref="A370:H370"/>
    <mergeCell ref="I370:N370"/>
    <mergeCell ref="O370:T370"/>
    <mergeCell ref="U370:Z370"/>
    <mergeCell ref="AA370:AF370"/>
    <mergeCell ref="AG370:AL370"/>
    <mergeCell ref="CO369:CT369"/>
    <mergeCell ref="CU369:CZ369"/>
    <mergeCell ref="DA369:DF369"/>
    <mergeCell ref="DG369:DL369"/>
    <mergeCell ref="DM369:DR369"/>
    <mergeCell ref="DS369:DX369"/>
    <mergeCell ref="BE369:BJ369"/>
    <mergeCell ref="BK369:BP369"/>
    <mergeCell ref="BQ369:BV369"/>
    <mergeCell ref="BW369:CB369"/>
    <mergeCell ref="CC369:CH369"/>
    <mergeCell ref="CI369:CN369"/>
    <mergeCell ref="EQ368:EV368"/>
    <mergeCell ref="A369:H369"/>
    <mergeCell ref="I369:N369"/>
    <mergeCell ref="O369:T369"/>
    <mergeCell ref="U369:Z369"/>
    <mergeCell ref="AA369:AF369"/>
    <mergeCell ref="AG369:AL369"/>
    <mergeCell ref="AM369:AR369"/>
    <mergeCell ref="AS369:AX369"/>
    <mergeCell ref="AY369:BD369"/>
    <mergeCell ref="DG368:DL368"/>
    <mergeCell ref="DM368:DR368"/>
    <mergeCell ref="DS368:DX368"/>
    <mergeCell ref="DY368:ED368"/>
    <mergeCell ref="EE368:EJ368"/>
    <mergeCell ref="EK368:EP368"/>
    <mergeCell ref="BW368:CB368"/>
    <mergeCell ref="CC368:CH368"/>
    <mergeCell ref="CI368:CN368"/>
    <mergeCell ref="CO368:CT368"/>
    <mergeCell ref="CU368:CZ368"/>
    <mergeCell ref="DA368:DF368"/>
    <mergeCell ref="AM368:AR368"/>
    <mergeCell ref="AS368:AX368"/>
    <mergeCell ref="AY368:BD368"/>
    <mergeCell ref="BE368:BJ368"/>
    <mergeCell ref="BK368:BP368"/>
    <mergeCell ref="BQ368:BV368"/>
    <mergeCell ref="A368:H368"/>
    <mergeCell ref="I368:N368"/>
    <mergeCell ref="O368:T368"/>
    <mergeCell ref="U368:Z368"/>
    <mergeCell ref="AA368:AF368"/>
    <mergeCell ref="AG368:AL368"/>
    <mergeCell ref="DM367:DR367"/>
    <mergeCell ref="DS367:DX367"/>
    <mergeCell ref="DY367:ED367"/>
    <mergeCell ref="EE367:EJ367"/>
    <mergeCell ref="EK367:EP367"/>
    <mergeCell ref="EQ367:EV367"/>
    <mergeCell ref="CC367:CH367"/>
    <mergeCell ref="CI367:CN367"/>
    <mergeCell ref="CO367:CT367"/>
    <mergeCell ref="CU367:CZ367"/>
    <mergeCell ref="DA367:DF367"/>
    <mergeCell ref="DG367:DL367"/>
    <mergeCell ref="AS367:AX367"/>
    <mergeCell ref="AY367:BD367"/>
    <mergeCell ref="BE367:BJ367"/>
    <mergeCell ref="BK367:BP367"/>
    <mergeCell ref="BQ367:BV367"/>
    <mergeCell ref="BW367:CB367"/>
    <mergeCell ref="EE366:EJ366"/>
    <mergeCell ref="EK366:EP366"/>
    <mergeCell ref="EQ366:EV366"/>
    <mergeCell ref="A367:H367"/>
    <mergeCell ref="I367:N367"/>
    <mergeCell ref="O367:T367"/>
    <mergeCell ref="U367:Z367"/>
    <mergeCell ref="AA367:AF367"/>
    <mergeCell ref="AG367:AL367"/>
    <mergeCell ref="AM367:AR367"/>
    <mergeCell ref="CU366:CZ366"/>
    <mergeCell ref="DA366:DF366"/>
    <mergeCell ref="DG366:DL366"/>
    <mergeCell ref="DM366:DR366"/>
    <mergeCell ref="DS366:DX366"/>
    <mergeCell ref="DY366:ED366"/>
    <mergeCell ref="BK366:BP366"/>
    <mergeCell ref="BQ366:BV366"/>
    <mergeCell ref="BW366:CB366"/>
    <mergeCell ref="CC366:CH366"/>
    <mergeCell ref="CI366:CN366"/>
    <mergeCell ref="CO366:CT366"/>
    <mergeCell ref="AA366:AF366"/>
    <mergeCell ref="AG366:AL366"/>
    <mergeCell ref="AM366:AR366"/>
    <mergeCell ref="AS366:AX366"/>
    <mergeCell ref="AY366:BD366"/>
    <mergeCell ref="BE366:BJ366"/>
    <mergeCell ref="DY361:ED361"/>
    <mergeCell ref="EE361:EJ361"/>
    <mergeCell ref="EK361:EP361"/>
    <mergeCell ref="EQ361:EV361"/>
    <mergeCell ref="A363:H366"/>
    <mergeCell ref="DR363:DZ363"/>
    <mergeCell ref="DL364:EC364"/>
    <mergeCell ref="I366:N366"/>
    <mergeCell ref="O366:T366"/>
    <mergeCell ref="U366:Z366"/>
    <mergeCell ref="CO361:CT361"/>
    <mergeCell ref="CU361:CZ361"/>
    <mergeCell ref="DA361:DF361"/>
    <mergeCell ref="DG361:DL361"/>
    <mergeCell ref="DM361:DR361"/>
    <mergeCell ref="DS361:DX361"/>
    <mergeCell ref="BE361:BJ361"/>
    <mergeCell ref="BK361:BP361"/>
    <mergeCell ref="BQ361:BV361"/>
    <mergeCell ref="BW361:CB361"/>
    <mergeCell ref="CC361:CH361"/>
    <mergeCell ref="CI361:CN361"/>
    <mergeCell ref="EQ360:EV360"/>
    <mergeCell ref="A361:H361"/>
    <mergeCell ref="I361:N361"/>
    <mergeCell ref="O361:T361"/>
    <mergeCell ref="U361:Z361"/>
    <mergeCell ref="AA361:AF361"/>
    <mergeCell ref="AG361:AL361"/>
    <mergeCell ref="AM361:AR361"/>
    <mergeCell ref="AS361:AX361"/>
    <mergeCell ref="AY361:BD361"/>
    <mergeCell ref="DG360:DL360"/>
    <mergeCell ref="DM360:DR360"/>
    <mergeCell ref="DS360:DX360"/>
    <mergeCell ref="DY360:ED360"/>
    <mergeCell ref="EE360:EJ360"/>
    <mergeCell ref="EK360:EP360"/>
    <mergeCell ref="BW360:CB360"/>
    <mergeCell ref="CC360:CH360"/>
    <mergeCell ref="CI360:CN360"/>
    <mergeCell ref="CO360:CT360"/>
    <mergeCell ref="CU360:CZ360"/>
    <mergeCell ref="DA360:DF360"/>
    <mergeCell ref="AM360:AR360"/>
    <mergeCell ref="AS360:AX360"/>
    <mergeCell ref="AY360:BD360"/>
    <mergeCell ref="BE360:BJ360"/>
    <mergeCell ref="BK360:BP360"/>
    <mergeCell ref="BQ360:BV360"/>
    <mergeCell ref="DY359:ED359"/>
    <mergeCell ref="EE359:EJ359"/>
    <mergeCell ref="EK359:EP359"/>
    <mergeCell ref="EQ359:EV359"/>
    <mergeCell ref="A360:H360"/>
    <mergeCell ref="I360:N360"/>
    <mergeCell ref="O360:T360"/>
    <mergeCell ref="U360:Z360"/>
    <mergeCell ref="AA360:AF360"/>
    <mergeCell ref="AG360:AL360"/>
    <mergeCell ref="CO359:CT359"/>
    <mergeCell ref="CU359:CZ359"/>
    <mergeCell ref="DA359:DF359"/>
    <mergeCell ref="DG359:DL359"/>
    <mergeCell ref="DM359:DR359"/>
    <mergeCell ref="DS359:DX359"/>
    <mergeCell ref="BE359:BJ359"/>
    <mergeCell ref="BK359:BP359"/>
    <mergeCell ref="BQ359:BV359"/>
    <mergeCell ref="BW359:CB359"/>
    <mergeCell ref="CC359:CH359"/>
    <mergeCell ref="CI359:CN359"/>
    <mergeCell ref="EQ358:EV358"/>
    <mergeCell ref="A359:H359"/>
    <mergeCell ref="I359:N359"/>
    <mergeCell ref="O359:T359"/>
    <mergeCell ref="U359:Z359"/>
    <mergeCell ref="AA359:AF359"/>
    <mergeCell ref="AG359:AL359"/>
    <mergeCell ref="AM359:AR359"/>
    <mergeCell ref="AS359:AX359"/>
    <mergeCell ref="AY359:BD359"/>
    <mergeCell ref="DG358:DL358"/>
    <mergeCell ref="DM358:DR358"/>
    <mergeCell ref="DS358:DX358"/>
    <mergeCell ref="DY358:ED358"/>
    <mergeCell ref="EE358:EJ358"/>
    <mergeCell ref="EK358:EP358"/>
    <mergeCell ref="BW358:CB358"/>
    <mergeCell ref="CC358:CH358"/>
    <mergeCell ref="CI358:CN358"/>
    <mergeCell ref="CO358:CT358"/>
    <mergeCell ref="CU358:CZ358"/>
    <mergeCell ref="DA358:DF358"/>
    <mergeCell ref="AM358:AR358"/>
    <mergeCell ref="AS358:AX358"/>
    <mergeCell ref="AY358:BD358"/>
    <mergeCell ref="BE358:BJ358"/>
    <mergeCell ref="BK358:BP358"/>
    <mergeCell ref="BQ358:BV358"/>
    <mergeCell ref="DY357:ED357"/>
    <mergeCell ref="EE357:EJ357"/>
    <mergeCell ref="EK357:EP357"/>
    <mergeCell ref="EQ357:EV357"/>
    <mergeCell ref="A358:H358"/>
    <mergeCell ref="I358:N358"/>
    <mergeCell ref="O358:T358"/>
    <mergeCell ref="U358:Z358"/>
    <mergeCell ref="AA358:AF358"/>
    <mergeCell ref="AG358:AL358"/>
    <mergeCell ref="CO357:CT357"/>
    <mergeCell ref="CU357:CZ357"/>
    <mergeCell ref="DA357:DF357"/>
    <mergeCell ref="DG357:DL357"/>
    <mergeCell ref="DM357:DR357"/>
    <mergeCell ref="DS357:DX357"/>
    <mergeCell ref="BE357:BJ357"/>
    <mergeCell ref="BK357:BP357"/>
    <mergeCell ref="BQ357:BV357"/>
    <mergeCell ref="BW357:CB357"/>
    <mergeCell ref="CC357:CH357"/>
    <mergeCell ref="CI357:CN357"/>
    <mergeCell ref="EQ356:EV356"/>
    <mergeCell ref="A357:H357"/>
    <mergeCell ref="I357:N357"/>
    <mergeCell ref="O357:T357"/>
    <mergeCell ref="U357:Z357"/>
    <mergeCell ref="AA357:AF357"/>
    <mergeCell ref="AG357:AL357"/>
    <mergeCell ref="AM357:AR357"/>
    <mergeCell ref="AS357:AX357"/>
    <mergeCell ref="AY357:BD357"/>
    <mergeCell ref="DG356:DL356"/>
    <mergeCell ref="DM356:DR356"/>
    <mergeCell ref="DS356:DX356"/>
    <mergeCell ref="DY356:ED356"/>
    <mergeCell ref="EE356:EJ356"/>
    <mergeCell ref="EK356:EP356"/>
    <mergeCell ref="BW356:CB356"/>
    <mergeCell ref="CC356:CH356"/>
    <mergeCell ref="CI356:CN356"/>
    <mergeCell ref="CO356:CT356"/>
    <mergeCell ref="CU356:CZ356"/>
    <mergeCell ref="DA356:DF356"/>
    <mergeCell ref="AM356:AR356"/>
    <mergeCell ref="AS356:AX356"/>
    <mergeCell ref="AY356:BD356"/>
    <mergeCell ref="BE356:BJ356"/>
    <mergeCell ref="BK356:BP356"/>
    <mergeCell ref="BQ356:BV356"/>
    <mergeCell ref="DY355:ED355"/>
    <mergeCell ref="EE355:EJ355"/>
    <mergeCell ref="EK355:EP355"/>
    <mergeCell ref="EQ355:EV355"/>
    <mergeCell ref="A356:H356"/>
    <mergeCell ref="I356:N356"/>
    <mergeCell ref="O356:T356"/>
    <mergeCell ref="U356:Z356"/>
    <mergeCell ref="AA356:AF356"/>
    <mergeCell ref="AG356:AL356"/>
    <mergeCell ref="CO355:CT355"/>
    <mergeCell ref="CU355:CZ355"/>
    <mergeCell ref="DA355:DF355"/>
    <mergeCell ref="DG355:DL355"/>
    <mergeCell ref="DM355:DR355"/>
    <mergeCell ref="DS355:DX355"/>
    <mergeCell ref="BE355:BJ355"/>
    <mergeCell ref="BK355:BP355"/>
    <mergeCell ref="BQ355:BV355"/>
    <mergeCell ref="BW355:CB355"/>
    <mergeCell ref="CC355:CH355"/>
    <mergeCell ref="CI355:CN355"/>
    <mergeCell ref="EQ354:EV354"/>
    <mergeCell ref="A355:H355"/>
    <mergeCell ref="I355:N355"/>
    <mergeCell ref="O355:T355"/>
    <mergeCell ref="U355:Z355"/>
    <mergeCell ref="AA355:AF355"/>
    <mergeCell ref="AG355:AL355"/>
    <mergeCell ref="AM355:AR355"/>
    <mergeCell ref="AS355:AX355"/>
    <mergeCell ref="AY355:BD355"/>
    <mergeCell ref="DG354:DL354"/>
    <mergeCell ref="DM354:DR354"/>
    <mergeCell ref="DS354:DX354"/>
    <mergeCell ref="DY354:ED354"/>
    <mergeCell ref="EE354:EJ354"/>
    <mergeCell ref="EK354:EP354"/>
    <mergeCell ref="BW354:CB354"/>
    <mergeCell ref="CC354:CH354"/>
    <mergeCell ref="CI354:CN354"/>
    <mergeCell ref="CO354:CT354"/>
    <mergeCell ref="CU354:CZ354"/>
    <mergeCell ref="DA354:DF354"/>
    <mergeCell ref="AM354:AR354"/>
    <mergeCell ref="AS354:AX354"/>
    <mergeCell ref="AY354:BD354"/>
    <mergeCell ref="BE354:BJ354"/>
    <mergeCell ref="BK354:BP354"/>
    <mergeCell ref="BQ354:BV354"/>
    <mergeCell ref="DY353:ED353"/>
    <mergeCell ref="EE353:EJ353"/>
    <mergeCell ref="EK353:EP353"/>
    <mergeCell ref="EQ353:EV353"/>
    <mergeCell ref="A354:H354"/>
    <mergeCell ref="I354:N354"/>
    <mergeCell ref="O354:T354"/>
    <mergeCell ref="U354:Z354"/>
    <mergeCell ref="AA354:AF354"/>
    <mergeCell ref="AG354:AL354"/>
    <mergeCell ref="CO353:CT353"/>
    <mergeCell ref="CU353:CZ353"/>
    <mergeCell ref="DA353:DF353"/>
    <mergeCell ref="DG353:DL353"/>
    <mergeCell ref="DM353:DR353"/>
    <mergeCell ref="DS353:DX353"/>
    <mergeCell ref="BE353:BJ353"/>
    <mergeCell ref="BK353:BP353"/>
    <mergeCell ref="BQ353:BV353"/>
    <mergeCell ref="BW353:CB353"/>
    <mergeCell ref="CC353:CH353"/>
    <mergeCell ref="CI353:CN353"/>
    <mergeCell ref="EQ352:EV352"/>
    <mergeCell ref="A353:H353"/>
    <mergeCell ref="I353:N353"/>
    <mergeCell ref="O353:T353"/>
    <mergeCell ref="U353:Z353"/>
    <mergeCell ref="AA353:AF353"/>
    <mergeCell ref="AG353:AL353"/>
    <mergeCell ref="AM353:AR353"/>
    <mergeCell ref="AS353:AX353"/>
    <mergeCell ref="AY353:BD353"/>
    <mergeCell ref="DG352:DL352"/>
    <mergeCell ref="DM352:DR352"/>
    <mergeCell ref="DS352:DX352"/>
    <mergeCell ref="DY352:ED352"/>
    <mergeCell ref="EE352:EJ352"/>
    <mergeCell ref="EK352:EP352"/>
    <mergeCell ref="BW352:CB352"/>
    <mergeCell ref="CC352:CH352"/>
    <mergeCell ref="CI352:CN352"/>
    <mergeCell ref="CO352:CT352"/>
    <mergeCell ref="CU352:CZ352"/>
    <mergeCell ref="DA352:DF352"/>
    <mergeCell ref="AM352:AR352"/>
    <mergeCell ref="AS352:AX352"/>
    <mergeCell ref="AY352:BD352"/>
    <mergeCell ref="BE352:BJ352"/>
    <mergeCell ref="BK352:BP352"/>
    <mergeCell ref="BQ352:BV352"/>
    <mergeCell ref="DY351:ED351"/>
    <mergeCell ref="EE351:EJ351"/>
    <mergeCell ref="EK351:EP351"/>
    <mergeCell ref="EQ351:EV351"/>
    <mergeCell ref="A352:H352"/>
    <mergeCell ref="I352:N352"/>
    <mergeCell ref="O352:T352"/>
    <mergeCell ref="U352:Z352"/>
    <mergeCell ref="AA352:AF352"/>
    <mergeCell ref="AG352:AL352"/>
    <mergeCell ref="CO351:CT351"/>
    <mergeCell ref="CU351:CZ351"/>
    <mergeCell ref="DA351:DF351"/>
    <mergeCell ref="DG351:DL351"/>
    <mergeCell ref="DM351:DR351"/>
    <mergeCell ref="DS351:DX351"/>
    <mergeCell ref="BE351:BJ351"/>
    <mergeCell ref="BK351:BP351"/>
    <mergeCell ref="BQ351:BV351"/>
    <mergeCell ref="BW351:CB351"/>
    <mergeCell ref="CC351:CH351"/>
    <mergeCell ref="CI351:CN351"/>
    <mergeCell ref="EQ350:EV350"/>
    <mergeCell ref="A351:H351"/>
    <mergeCell ref="I351:N351"/>
    <mergeCell ref="O351:T351"/>
    <mergeCell ref="U351:Z351"/>
    <mergeCell ref="AA351:AF351"/>
    <mergeCell ref="AG351:AL351"/>
    <mergeCell ref="AM351:AR351"/>
    <mergeCell ref="AS351:AX351"/>
    <mergeCell ref="AY351:BD351"/>
    <mergeCell ref="DG350:DL350"/>
    <mergeCell ref="DM350:DR350"/>
    <mergeCell ref="DS350:DX350"/>
    <mergeCell ref="DY350:ED350"/>
    <mergeCell ref="EE350:EJ350"/>
    <mergeCell ref="EK350:EP350"/>
    <mergeCell ref="BW350:CB350"/>
    <mergeCell ref="CC350:CH350"/>
    <mergeCell ref="CI350:CN350"/>
    <mergeCell ref="CO350:CT350"/>
    <mergeCell ref="CU350:CZ350"/>
    <mergeCell ref="DA350:DF350"/>
    <mergeCell ref="AM350:AR350"/>
    <mergeCell ref="AS350:AX350"/>
    <mergeCell ref="AY350:BD350"/>
    <mergeCell ref="BE350:BJ350"/>
    <mergeCell ref="BK350:BP350"/>
    <mergeCell ref="BQ350:BV350"/>
    <mergeCell ref="DY349:ED349"/>
    <mergeCell ref="EE349:EJ349"/>
    <mergeCell ref="EK349:EP349"/>
    <mergeCell ref="EQ349:EV349"/>
    <mergeCell ref="A350:H350"/>
    <mergeCell ref="I350:N350"/>
    <mergeCell ref="O350:T350"/>
    <mergeCell ref="U350:Z350"/>
    <mergeCell ref="AA350:AF350"/>
    <mergeCell ref="AG350:AL350"/>
    <mergeCell ref="CO349:CT349"/>
    <mergeCell ref="CU349:CZ349"/>
    <mergeCell ref="DA349:DF349"/>
    <mergeCell ref="DG349:DL349"/>
    <mergeCell ref="DM349:DR349"/>
    <mergeCell ref="DS349:DX349"/>
    <mergeCell ref="BE349:BJ349"/>
    <mergeCell ref="BK349:BP349"/>
    <mergeCell ref="BQ349:BV349"/>
    <mergeCell ref="BW349:CB349"/>
    <mergeCell ref="CC349:CH349"/>
    <mergeCell ref="CI349:CN349"/>
    <mergeCell ref="EQ348:EV348"/>
    <mergeCell ref="A349:H349"/>
    <mergeCell ref="I349:N349"/>
    <mergeCell ref="O349:T349"/>
    <mergeCell ref="U349:Z349"/>
    <mergeCell ref="AA349:AF349"/>
    <mergeCell ref="AG349:AL349"/>
    <mergeCell ref="AM349:AR349"/>
    <mergeCell ref="AS349:AX349"/>
    <mergeCell ref="AY349:BD349"/>
    <mergeCell ref="DG348:DL348"/>
    <mergeCell ref="DM348:DR348"/>
    <mergeCell ref="DS348:DX348"/>
    <mergeCell ref="DY348:ED348"/>
    <mergeCell ref="EE348:EJ348"/>
    <mergeCell ref="EK348:EP348"/>
    <mergeCell ref="BW348:CB348"/>
    <mergeCell ref="CC348:CH348"/>
    <mergeCell ref="CI348:CN348"/>
    <mergeCell ref="CO348:CT348"/>
    <mergeCell ref="CU348:CZ348"/>
    <mergeCell ref="DA348:DF348"/>
    <mergeCell ref="AM348:AR348"/>
    <mergeCell ref="AS348:AX348"/>
    <mergeCell ref="AY348:BD348"/>
    <mergeCell ref="BE348:BJ348"/>
    <mergeCell ref="BK348:BP348"/>
    <mergeCell ref="BQ348:BV348"/>
    <mergeCell ref="DY347:ED347"/>
    <mergeCell ref="EE347:EJ347"/>
    <mergeCell ref="EK347:EP347"/>
    <mergeCell ref="EQ347:EV347"/>
    <mergeCell ref="A348:H348"/>
    <mergeCell ref="I348:N348"/>
    <mergeCell ref="O348:T348"/>
    <mergeCell ref="U348:Z348"/>
    <mergeCell ref="AA348:AF348"/>
    <mergeCell ref="AG348:AL348"/>
    <mergeCell ref="CO347:CT347"/>
    <mergeCell ref="CU347:CZ347"/>
    <mergeCell ref="DA347:DF347"/>
    <mergeCell ref="DG347:DL347"/>
    <mergeCell ref="DM347:DR347"/>
    <mergeCell ref="DS347:DX347"/>
    <mergeCell ref="BE347:BJ347"/>
    <mergeCell ref="BK347:BP347"/>
    <mergeCell ref="BQ347:BV347"/>
    <mergeCell ref="BW347:CB347"/>
    <mergeCell ref="CC347:CH347"/>
    <mergeCell ref="CI347:CN347"/>
    <mergeCell ref="EQ346:EV346"/>
    <mergeCell ref="A347:H347"/>
    <mergeCell ref="I347:N347"/>
    <mergeCell ref="O347:T347"/>
    <mergeCell ref="U347:Z347"/>
    <mergeCell ref="AA347:AF347"/>
    <mergeCell ref="AG347:AL347"/>
    <mergeCell ref="AM347:AR347"/>
    <mergeCell ref="AS347:AX347"/>
    <mergeCell ref="AY347:BD347"/>
    <mergeCell ref="DG346:DL346"/>
    <mergeCell ref="DM346:DR346"/>
    <mergeCell ref="DS346:DX346"/>
    <mergeCell ref="DY346:ED346"/>
    <mergeCell ref="EE346:EJ346"/>
    <mergeCell ref="EK346:EP346"/>
    <mergeCell ref="BW346:CB346"/>
    <mergeCell ref="CC346:CH346"/>
    <mergeCell ref="CI346:CN346"/>
    <mergeCell ref="CO346:CT346"/>
    <mergeCell ref="CU346:CZ346"/>
    <mergeCell ref="DA346:DF346"/>
    <mergeCell ref="AM346:AR346"/>
    <mergeCell ref="AS346:AX346"/>
    <mergeCell ref="AY346:BD346"/>
    <mergeCell ref="BE346:BJ346"/>
    <mergeCell ref="BK346:BP346"/>
    <mergeCell ref="BQ346:BV346"/>
    <mergeCell ref="DY345:ED345"/>
    <mergeCell ref="EE345:EJ345"/>
    <mergeCell ref="EK345:EP345"/>
    <mergeCell ref="EQ345:EV345"/>
    <mergeCell ref="A346:H346"/>
    <mergeCell ref="I346:N346"/>
    <mergeCell ref="O346:T346"/>
    <mergeCell ref="U346:Z346"/>
    <mergeCell ref="AA346:AF346"/>
    <mergeCell ref="AG346:AL346"/>
    <mergeCell ref="CO345:CT345"/>
    <mergeCell ref="CU345:CZ345"/>
    <mergeCell ref="DA345:DF345"/>
    <mergeCell ref="DG345:DL345"/>
    <mergeCell ref="DM345:DR345"/>
    <mergeCell ref="DS345:DX345"/>
    <mergeCell ref="BE345:BJ345"/>
    <mergeCell ref="BK345:BP345"/>
    <mergeCell ref="BQ345:BV345"/>
    <mergeCell ref="BW345:CB345"/>
    <mergeCell ref="CC345:CH345"/>
    <mergeCell ref="CI345:CN345"/>
    <mergeCell ref="EQ344:EV344"/>
    <mergeCell ref="A345:H345"/>
    <mergeCell ref="I345:N345"/>
    <mergeCell ref="O345:T345"/>
    <mergeCell ref="U345:Z345"/>
    <mergeCell ref="AA345:AF345"/>
    <mergeCell ref="AG345:AL345"/>
    <mergeCell ref="AM345:AR345"/>
    <mergeCell ref="AS345:AX345"/>
    <mergeCell ref="AY345:BD345"/>
    <mergeCell ref="DG344:DL344"/>
    <mergeCell ref="DM344:DR344"/>
    <mergeCell ref="DS344:DX344"/>
    <mergeCell ref="DY344:ED344"/>
    <mergeCell ref="EE344:EJ344"/>
    <mergeCell ref="EK344:EP344"/>
    <mergeCell ref="BW344:CB344"/>
    <mergeCell ref="CC344:CH344"/>
    <mergeCell ref="CI344:CN344"/>
    <mergeCell ref="CO344:CT344"/>
    <mergeCell ref="CU344:CZ344"/>
    <mergeCell ref="DA344:DF344"/>
    <mergeCell ref="AM344:AR344"/>
    <mergeCell ref="AS344:AX344"/>
    <mergeCell ref="AY344:BD344"/>
    <mergeCell ref="BE344:BJ344"/>
    <mergeCell ref="BK344:BP344"/>
    <mergeCell ref="BQ344:BV344"/>
    <mergeCell ref="DY343:ED343"/>
    <mergeCell ref="EE343:EJ343"/>
    <mergeCell ref="EK343:EP343"/>
    <mergeCell ref="EQ343:EV343"/>
    <mergeCell ref="A344:H344"/>
    <mergeCell ref="I344:N344"/>
    <mergeCell ref="O344:T344"/>
    <mergeCell ref="U344:Z344"/>
    <mergeCell ref="AA344:AF344"/>
    <mergeCell ref="AG344:AL344"/>
    <mergeCell ref="CO343:CT343"/>
    <mergeCell ref="CU343:CZ343"/>
    <mergeCell ref="DA343:DF343"/>
    <mergeCell ref="DG343:DL343"/>
    <mergeCell ref="DM343:DR343"/>
    <mergeCell ref="DS343:DX343"/>
    <mergeCell ref="BE343:BJ343"/>
    <mergeCell ref="BK343:BP343"/>
    <mergeCell ref="BQ343:BV343"/>
    <mergeCell ref="BW343:CB343"/>
    <mergeCell ref="CC343:CH343"/>
    <mergeCell ref="CI343:CN343"/>
    <mergeCell ref="EQ342:EV342"/>
    <mergeCell ref="A343:H343"/>
    <mergeCell ref="I343:N343"/>
    <mergeCell ref="O343:T343"/>
    <mergeCell ref="U343:Z343"/>
    <mergeCell ref="AA343:AF343"/>
    <mergeCell ref="AG343:AL343"/>
    <mergeCell ref="AM343:AR343"/>
    <mergeCell ref="AS343:AX343"/>
    <mergeCell ref="AY343:BD343"/>
    <mergeCell ref="DG342:DL342"/>
    <mergeCell ref="DM342:DR342"/>
    <mergeCell ref="DS342:DX342"/>
    <mergeCell ref="DY342:ED342"/>
    <mergeCell ref="EE342:EJ342"/>
    <mergeCell ref="EK342:EP342"/>
    <mergeCell ref="BW342:CB342"/>
    <mergeCell ref="CC342:CH342"/>
    <mergeCell ref="CI342:CN342"/>
    <mergeCell ref="CO342:CT342"/>
    <mergeCell ref="CU342:CZ342"/>
    <mergeCell ref="DA342:DF342"/>
    <mergeCell ref="AM342:AR342"/>
    <mergeCell ref="AS342:AX342"/>
    <mergeCell ref="AY342:BD342"/>
    <mergeCell ref="BE342:BJ342"/>
    <mergeCell ref="BK342:BP342"/>
    <mergeCell ref="BQ342:BV342"/>
    <mergeCell ref="DY341:ED341"/>
    <mergeCell ref="EE341:EJ341"/>
    <mergeCell ref="EK341:EP341"/>
    <mergeCell ref="EQ341:EV341"/>
    <mergeCell ref="A342:H342"/>
    <mergeCell ref="I342:N342"/>
    <mergeCell ref="O342:T342"/>
    <mergeCell ref="U342:Z342"/>
    <mergeCell ref="AA342:AF342"/>
    <mergeCell ref="AG342:AL342"/>
    <mergeCell ref="CO341:CT341"/>
    <mergeCell ref="CU341:CZ341"/>
    <mergeCell ref="DA341:DF341"/>
    <mergeCell ref="DG341:DL341"/>
    <mergeCell ref="DM341:DR341"/>
    <mergeCell ref="DS341:DX341"/>
    <mergeCell ref="BE341:BJ341"/>
    <mergeCell ref="BK341:BP341"/>
    <mergeCell ref="BQ341:BV341"/>
    <mergeCell ref="BW341:CB341"/>
    <mergeCell ref="CC341:CH341"/>
    <mergeCell ref="CI341:CN341"/>
    <mergeCell ref="EQ340:EV340"/>
    <mergeCell ref="A341:H341"/>
    <mergeCell ref="I341:N341"/>
    <mergeCell ref="O341:T341"/>
    <mergeCell ref="U341:Z341"/>
    <mergeCell ref="AA341:AF341"/>
    <mergeCell ref="AG341:AL341"/>
    <mergeCell ref="AM341:AR341"/>
    <mergeCell ref="AS341:AX341"/>
    <mergeCell ref="AY341:BD341"/>
    <mergeCell ref="DG340:DL340"/>
    <mergeCell ref="DM340:DR340"/>
    <mergeCell ref="DS340:DX340"/>
    <mergeCell ref="DY340:ED340"/>
    <mergeCell ref="EE340:EJ340"/>
    <mergeCell ref="EK340:EP340"/>
    <mergeCell ref="BW340:CB340"/>
    <mergeCell ref="CC340:CH340"/>
    <mergeCell ref="CI340:CN340"/>
    <mergeCell ref="CO340:CT340"/>
    <mergeCell ref="CU340:CZ340"/>
    <mergeCell ref="DA340:DF340"/>
    <mergeCell ref="AM340:AR340"/>
    <mergeCell ref="AS340:AX340"/>
    <mergeCell ref="AY340:BD340"/>
    <mergeCell ref="BE340:BJ340"/>
    <mergeCell ref="BK340:BP340"/>
    <mergeCell ref="BQ340:BV340"/>
    <mergeCell ref="DY339:ED339"/>
    <mergeCell ref="EE339:EJ339"/>
    <mergeCell ref="EK339:EP339"/>
    <mergeCell ref="EQ339:EV339"/>
    <mergeCell ref="A340:H340"/>
    <mergeCell ref="I340:N340"/>
    <mergeCell ref="O340:T340"/>
    <mergeCell ref="U340:Z340"/>
    <mergeCell ref="AA340:AF340"/>
    <mergeCell ref="AG340:AL340"/>
    <mergeCell ref="CO339:CT339"/>
    <mergeCell ref="CU339:CZ339"/>
    <mergeCell ref="DA339:DF339"/>
    <mergeCell ref="DG339:DL339"/>
    <mergeCell ref="DM339:DR339"/>
    <mergeCell ref="DS339:DX339"/>
    <mergeCell ref="BE339:BJ339"/>
    <mergeCell ref="BK339:BP339"/>
    <mergeCell ref="BQ339:BV339"/>
    <mergeCell ref="BW339:CB339"/>
    <mergeCell ref="CC339:CH339"/>
    <mergeCell ref="CI339:CN339"/>
    <mergeCell ref="EQ338:EV338"/>
    <mergeCell ref="A339:H339"/>
    <mergeCell ref="I339:N339"/>
    <mergeCell ref="O339:T339"/>
    <mergeCell ref="U339:Z339"/>
    <mergeCell ref="AA339:AF339"/>
    <mergeCell ref="AG339:AL339"/>
    <mergeCell ref="AM339:AR339"/>
    <mergeCell ref="AS339:AX339"/>
    <mergeCell ref="AY339:BD339"/>
    <mergeCell ref="DG338:DL338"/>
    <mergeCell ref="DM338:DR338"/>
    <mergeCell ref="DS338:DX338"/>
    <mergeCell ref="DY338:ED338"/>
    <mergeCell ref="EE338:EJ338"/>
    <mergeCell ref="EK338:EP338"/>
    <mergeCell ref="BW338:CB338"/>
    <mergeCell ref="CC338:CH338"/>
    <mergeCell ref="CI338:CN338"/>
    <mergeCell ref="CO338:CT338"/>
    <mergeCell ref="CU338:CZ338"/>
    <mergeCell ref="DA338:DF338"/>
    <mergeCell ref="AM338:AR338"/>
    <mergeCell ref="AS338:AX338"/>
    <mergeCell ref="AY338:BD338"/>
    <mergeCell ref="BE338:BJ338"/>
    <mergeCell ref="BK338:BP338"/>
    <mergeCell ref="BQ338:BV338"/>
    <mergeCell ref="DY337:ED337"/>
    <mergeCell ref="EE337:EJ337"/>
    <mergeCell ref="EK337:EP337"/>
    <mergeCell ref="EQ337:EV337"/>
    <mergeCell ref="A338:H338"/>
    <mergeCell ref="I338:N338"/>
    <mergeCell ref="O338:T338"/>
    <mergeCell ref="U338:Z338"/>
    <mergeCell ref="AA338:AF338"/>
    <mergeCell ref="AG338:AL338"/>
    <mergeCell ref="CO337:CT337"/>
    <mergeCell ref="CU337:CZ337"/>
    <mergeCell ref="DA337:DF337"/>
    <mergeCell ref="DG337:DL337"/>
    <mergeCell ref="DM337:DR337"/>
    <mergeCell ref="DS337:DX337"/>
    <mergeCell ref="BE337:BJ337"/>
    <mergeCell ref="BK337:BP337"/>
    <mergeCell ref="BQ337:BV337"/>
    <mergeCell ref="BW337:CB337"/>
    <mergeCell ref="CC337:CH337"/>
    <mergeCell ref="CI337:CN337"/>
    <mergeCell ref="EQ336:EV336"/>
    <mergeCell ref="A337:H337"/>
    <mergeCell ref="I337:N337"/>
    <mergeCell ref="O337:T337"/>
    <mergeCell ref="U337:Z337"/>
    <mergeCell ref="AA337:AF337"/>
    <mergeCell ref="AG337:AL337"/>
    <mergeCell ref="AM337:AR337"/>
    <mergeCell ref="AS337:AX337"/>
    <mergeCell ref="AY337:BD337"/>
    <mergeCell ref="DG336:DL336"/>
    <mergeCell ref="DM336:DR336"/>
    <mergeCell ref="DS336:DX336"/>
    <mergeCell ref="DY336:ED336"/>
    <mergeCell ref="EE336:EJ336"/>
    <mergeCell ref="EK336:EP336"/>
    <mergeCell ref="BW336:CB336"/>
    <mergeCell ref="CC336:CH336"/>
    <mergeCell ref="CI336:CN336"/>
    <mergeCell ref="CO336:CT336"/>
    <mergeCell ref="CU336:CZ336"/>
    <mergeCell ref="DA336:DF336"/>
    <mergeCell ref="AM336:AR336"/>
    <mergeCell ref="AS336:AX336"/>
    <mergeCell ref="AY336:BD336"/>
    <mergeCell ref="BE336:BJ336"/>
    <mergeCell ref="BK336:BP336"/>
    <mergeCell ref="BQ336:BV336"/>
    <mergeCell ref="DY335:ED335"/>
    <mergeCell ref="EE335:EJ335"/>
    <mergeCell ref="EK335:EP335"/>
    <mergeCell ref="EQ335:EV335"/>
    <mergeCell ref="A336:H336"/>
    <mergeCell ref="I336:N336"/>
    <mergeCell ref="O336:T336"/>
    <mergeCell ref="U336:Z336"/>
    <mergeCell ref="AA336:AF336"/>
    <mergeCell ref="AG336:AL336"/>
    <mergeCell ref="CO335:CT335"/>
    <mergeCell ref="CU335:CZ335"/>
    <mergeCell ref="DA335:DF335"/>
    <mergeCell ref="DG335:DL335"/>
    <mergeCell ref="DM335:DR335"/>
    <mergeCell ref="DS335:DX335"/>
    <mergeCell ref="BE335:BJ335"/>
    <mergeCell ref="BK335:BP335"/>
    <mergeCell ref="BQ335:BV335"/>
    <mergeCell ref="BW335:CB335"/>
    <mergeCell ref="CC335:CH335"/>
    <mergeCell ref="CI335:CN335"/>
    <mergeCell ref="EQ334:EV334"/>
    <mergeCell ref="A335:H335"/>
    <mergeCell ref="I335:N335"/>
    <mergeCell ref="O335:T335"/>
    <mergeCell ref="U335:Z335"/>
    <mergeCell ref="AA335:AF335"/>
    <mergeCell ref="AG335:AL335"/>
    <mergeCell ref="AM335:AR335"/>
    <mergeCell ref="AS335:AX335"/>
    <mergeCell ref="AY335:BD335"/>
    <mergeCell ref="DG334:DL334"/>
    <mergeCell ref="DM334:DR334"/>
    <mergeCell ref="DS334:DX334"/>
    <mergeCell ref="DY334:ED334"/>
    <mergeCell ref="EE334:EJ334"/>
    <mergeCell ref="EK334:EP334"/>
    <mergeCell ref="BW334:CB334"/>
    <mergeCell ref="CC334:CH334"/>
    <mergeCell ref="CI334:CN334"/>
    <mergeCell ref="CO334:CT334"/>
    <mergeCell ref="CU334:CZ334"/>
    <mergeCell ref="DA334:DF334"/>
    <mergeCell ref="AM334:AR334"/>
    <mergeCell ref="AS334:AX334"/>
    <mergeCell ref="AY334:BD334"/>
    <mergeCell ref="BE334:BJ334"/>
    <mergeCell ref="BK334:BP334"/>
    <mergeCell ref="BQ334:BV334"/>
    <mergeCell ref="DY333:ED333"/>
    <mergeCell ref="EE333:EJ333"/>
    <mergeCell ref="EK333:EP333"/>
    <mergeCell ref="EQ333:EV333"/>
    <mergeCell ref="A334:H334"/>
    <mergeCell ref="I334:N334"/>
    <mergeCell ref="O334:T334"/>
    <mergeCell ref="U334:Z334"/>
    <mergeCell ref="AA334:AF334"/>
    <mergeCell ref="AG334:AL334"/>
    <mergeCell ref="CO333:CT333"/>
    <mergeCell ref="CU333:CZ333"/>
    <mergeCell ref="DA333:DF333"/>
    <mergeCell ref="DG333:DL333"/>
    <mergeCell ref="DM333:DR333"/>
    <mergeCell ref="DS333:DX333"/>
    <mergeCell ref="BE333:BJ333"/>
    <mergeCell ref="BK333:BP333"/>
    <mergeCell ref="BQ333:BV333"/>
    <mergeCell ref="BW333:CB333"/>
    <mergeCell ref="CC333:CH333"/>
    <mergeCell ref="CI333:CN333"/>
    <mergeCell ref="EQ332:EV332"/>
    <mergeCell ref="A333:H333"/>
    <mergeCell ref="I333:N333"/>
    <mergeCell ref="O333:T333"/>
    <mergeCell ref="U333:Z333"/>
    <mergeCell ref="AA333:AF333"/>
    <mergeCell ref="AG333:AL333"/>
    <mergeCell ref="AM333:AR333"/>
    <mergeCell ref="AS333:AX333"/>
    <mergeCell ref="AY333:BD333"/>
    <mergeCell ref="DG332:DL332"/>
    <mergeCell ref="DM332:DR332"/>
    <mergeCell ref="DS332:DX332"/>
    <mergeCell ref="DY332:ED332"/>
    <mergeCell ref="EE332:EJ332"/>
    <mergeCell ref="EK332:EP332"/>
    <mergeCell ref="BW332:CB332"/>
    <mergeCell ref="CC332:CH332"/>
    <mergeCell ref="CI332:CN332"/>
    <mergeCell ref="CO332:CT332"/>
    <mergeCell ref="CU332:CZ332"/>
    <mergeCell ref="DA332:DF332"/>
    <mergeCell ref="AM332:AR332"/>
    <mergeCell ref="AS332:AX332"/>
    <mergeCell ref="AY332:BD332"/>
    <mergeCell ref="BE332:BJ332"/>
    <mergeCell ref="BK332:BP332"/>
    <mergeCell ref="BQ332:BV332"/>
    <mergeCell ref="A332:H332"/>
    <mergeCell ref="I332:N332"/>
    <mergeCell ref="O332:T332"/>
    <mergeCell ref="U332:Z332"/>
    <mergeCell ref="AA332:AF332"/>
    <mergeCell ref="AG332:AL332"/>
    <mergeCell ref="DM331:DR331"/>
    <mergeCell ref="DS331:DX331"/>
    <mergeCell ref="DY331:ED331"/>
    <mergeCell ref="EE331:EJ331"/>
    <mergeCell ref="EK331:EP331"/>
    <mergeCell ref="EQ331:EV331"/>
    <mergeCell ref="CC331:CH331"/>
    <mergeCell ref="CI331:CN331"/>
    <mergeCell ref="CO331:CT331"/>
    <mergeCell ref="CU331:CZ331"/>
    <mergeCell ref="DA331:DF331"/>
    <mergeCell ref="DG331:DL331"/>
    <mergeCell ref="AS331:AX331"/>
    <mergeCell ref="AY331:BD331"/>
    <mergeCell ref="BE331:BJ331"/>
    <mergeCell ref="BK331:BP331"/>
    <mergeCell ref="BQ331:BV331"/>
    <mergeCell ref="BW331:CB331"/>
    <mergeCell ref="EE330:EJ330"/>
    <mergeCell ref="EK330:EP330"/>
    <mergeCell ref="EQ330:EV330"/>
    <mergeCell ref="A331:H331"/>
    <mergeCell ref="I331:N331"/>
    <mergeCell ref="O331:T331"/>
    <mergeCell ref="U331:Z331"/>
    <mergeCell ref="AA331:AF331"/>
    <mergeCell ref="AG331:AL331"/>
    <mergeCell ref="AM331:AR331"/>
    <mergeCell ref="CU330:CZ330"/>
    <mergeCell ref="DA330:DF330"/>
    <mergeCell ref="DG330:DL330"/>
    <mergeCell ref="DM330:DR330"/>
    <mergeCell ref="DS330:DX330"/>
    <mergeCell ref="DY330:ED330"/>
    <mergeCell ref="BK330:BP330"/>
    <mergeCell ref="BQ330:BV330"/>
    <mergeCell ref="BW330:CB330"/>
    <mergeCell ref="CC330:CH330"/>
    <mergeCell ref="CI330:CN330"/>
    <mergeCell ref="CO330:CT330"/>
    <mergeCell ref="AA330:AF330"/>
    <mergeCell ref="AG330:AL330"/>
    <mergeCell ref="AM330:AR330"/>
    <mergeCell ref="AS330:AX330"/>
    <mergeCell ref="AY330:BD330"/>
    <mergeCell ref="BE330:BJ330"/>
    <mergeCell ref="DY325:ED325"/>
    <mergeCell ref="EE325:EJ325"/>
    <mergeCell ref="EK325:EP325"/>
    <mergeCell ref="EQ325:EV325"/>
    <mergeCell ref="A327:H330"/>
    <mergeCell ref="DR327:DZ327"/>
    <mergeCell ref="DL328:EC328"/>
    <mergeCell ref="I330:N330"/>
    <mergeCell ref="O330:T330"/>
    <mergeCell ref="U330:Z330"/>
    <mergeCell ref="CO325:CT325"/>
    <mergeCell ref="CU325:CZ325"/>
    <mergeCell ref="DA325:DF325"/>
    <mergeCell ref="DG325:DL325"/>
    <mergeCell ref="DM325:DR325"/>
    <mergeCell ref="DS325:DX325"/>
    <mergeCell ref="BE325:BJ325"/>
    <mergeCell ref="BK325:BP325"/>
    <mergeCell ref="BQ325:BV325"/>
    <mergeCell ref="BW325:CB325"/>
    <mergeCell ref="CC325:CH325"/>
    <mergeCell ref="CI325:CN325"/>
    <mergeCell ref="EQ324:EV324"/>
    <mergeCell ref="A325:H325"/>
    <mergeCell ref="I325:N325"/>
    <mergeCell ref="O325:T325"/>
    <mergeCell ref="U325:Z325"/>
    <mergeCell ref="AA325:AF325"/>
    <mergeCell ref="AG325:AL325"/>
    <mergeCell ref="AM325:AR325"/>
    <mergeCell ref="AS325:AX325"/>
    <mergeCell ref="AY325:BD325"/>
    <mergeCell ref="DG324:DL324"/>
    <mergeCell ref="DM324:DR324"/>
    <mergeCell ref="DS324:DX324"/>
    <mergeCell ref="DY324:ED324"/>
    <mergeCell ref="EE324:EJ324"/>
    <mergeCell ref="EK324:EP324"/>
    <mergeCell ref="BW324:CB324"/>
    <mergeCell ref="CC324:CH324"/>
    <mergeCell ref="CI324:CN324"/>
    <mergeCell ref="CO324:CT324"/>
    <mergeCell ref="CU324:CZ324"/>
    <mergeCell ref="DA324:DF324"/>
    <mergeCell ref="AM324:AR324"/>
    <mergeCell ref="AS324:AX324"/>
    <mergeCell ref="AY324:BD324"/>
    <mergeCell ref="BE324:BJ324"/>
    <mergeCell ref="BK324:BP324"/>
    <mergeCell ref="BQ324:BV324"/>
    <mergeCell ref="DY323:ED323"/>
    <mergeCell ref="EE323:EJ323"/>
    <mergeCell ref="EK323:EP323"/>
    <mergeCell ref="EQ323:EV323"/>
    <mergeCell ref="A324:H324"/>
    <mergeCell ref="I324:N324"/>
    <mergeCell ref="O324:T324"/>
    <mergeCell ref="U324:Z324"/>
    <mergeCell ref="AA324:AF324"/>
    <mergeCell ref="AG324:AL324"/>
    <mergeCell ref="CO323:CT323"/>
    <mergeCell ref="CU323:CZ323"/>
    <mergeCell ref="DA323:DF323"/>
    <mergeCell ref="DG323:DL323"/>
    <mergeCell ref="DM323:DR323"/>
    <mergeCell ref="DS323:DX323"/>
    <mergeCell ref="BE323:BJ323"/>
    <mergeCell ref="BK323:BP323"/>
    <mergeCell ref="BQ323:BV323"/>
    <mergeCell ref="BW323:CB323"/>
    <mergeCell ref="CC323:CH323"/>
    <mergeCell ref="CI323:CN323"/>
    <mergeCell ref="EQ322:EV322"/>
    <mergeCell ref="A323:H323"/>
    <mergeCell ref="I323:N323"/>
    <mergeCell ref="O323:T323"/>
    <mergeCell ref="U323:Z323"/>
    <mergeCell ref="AA323:AF323"/>
    <mergeCell ref="AG323:AL323"/>
    <mergeCell ref="AM323:AR323"/>
    <mergeCell ref="AS323:AX323"/>
    <mergeCell ref="AY323:BD323"/>
    <mergeCell ref="DG322:DL322"/>
    <mergeCell ref="DM322:DR322"/>
    <mergeCell ref="DS322:DX322"/>
    <mergeCell ref="DY322:ED322"/>
    <mergeCell ref="EE322:EJ322"/>
    <mergeCell ref="EK322:EP322"/>
    <mergeCell ref="BW322:CB322"/>
    <mergeCell ref="CC322:CH322"/>
    <mergeCell ref="CI322:CN322"/>
    <mergeCell ref="CO322:CT322"/>
    <mergeCell ref="CU322:CZ322"/>
    <mergeCell ref="DA322:DF322"/>
    <mergeCell ref="AM322:AR322"/>
    <mergeCell ref="AS322:AX322"/>
    <mergeCell ref="AY322:BD322"/>
    <mergeCell ref="BE322:BJ322"/>
    <mergeCell ref="BK322:BP322"/>
    <mergeCell ref="BQ322:BV322"/>
    <mergeCell ref="DY321:ED321"/>
    <mergeCell ref="EE321:EJ321"/>
    <mergeCell ref="EK321:EP321"/>
    <mergeCell ref="EQ321:EV321"/>
    <mergeCell ref="A322:H322"/>
    <mergeCell ref="I322:N322"/>
    <mergeCell ref="O322:T322"/>
    <mergeCell ref="U322:Z322"/>
    <mergeCell ref="AA322:AF322"/>
    <mergeCell ref="AG322:AL322"/>
    <mergeCell ref="CO321:CT321"/>
    <mergeCell ref="CU321:CZ321"/>
    <mergeCell ref="DA321:DF321"/>
    <mergeCell ref="DG321:DL321"/>
    <mergeCell ref="DM321:DR321"/>
    <mergeCell ref="DS321:DX321"/>
    <mergeCell ref="BE321:BJ321"/>
    <mergeCell ref="BK321:BP321"/>
    <mergeCell ref="BQ321:BV321"/>
    <mergeCell ref="BW321:CB321"/>
    <mergeCell ref="CC321:CH321"/>
    <mergeCell ref="CI321:CN321"/>
    <mergeCell ref="EQ320:EV320"/>
    <mergeCell ref="A321:H321"/>
    <mergeCell ref="I321:N321"/>
    <mergeCell ref="O321:T321"/>
    <mergeCell ref="U321:Z321"/>
    <mergeCell ref="AA321:AF321"/>
    <mergeCell ref="AG321:AL321"/>
    <mergeCell ref="AM321:AR321"/>
    <mergeCell ref="AS321:AX321"/>
    <mergeCell ref="AY321:BD321"/>
    <mergeCell ref="DG320:DL320"/>
    <mergeCell ref="DM320:DR320"/>
    <mergeCell ref="DS320:DX320"/>
    <mergeCell ref="DY320:ED320"/>
    <mergeCell ref="EE320:EJ320"/>
    <mergeCell ref="EK320:EP320"/>
    <mergeCell ref="BW320:CB320"/>
    <mergeCell ref="CC320:CH320"/>
    <mergeCell ref="CI320:CN320"/>
    <mergeCell ref="CO320:CT320"/>
    <mergeCell ref="CU320:CZ320"/>
    <mergeCell ref="DA320:DF320"/>
    <mergeCell ref="AM320:AR320"/>
    <mergeCell ref="AS320:AX320"/>
    <mergeCell ref="AY320:BD320"/>
    <mergeCell ref="BE320:BJ320"/>
    <mergeCell ref="BK320:BP320"/>
    <mergeCell ref="BQ320:BV320"/>
    <mergeCell ref="DY319:ED319"/>
    <mergeCell ref="EE319:EJ319"/>
    <mergeCell ref="EK319:EP319"/>
    <mergeCell ref="EQ319:EV319"/>
    <mergeCell ref="A320:H320"/>
    <mergeCell ref="I320:N320"/>
    <mergeCell ref="O320:T320"/>
    <mergeCell ref="U320:Z320"/>
    <mergeCell ref="AA320:AF320"/>
    <mergeCell ref="AG320:AL320"/>
    <mergeCell ref="CO319:CT319"/>
    <mergeCell ref="CU319:CZ319"/>
    <mergeCell ref="DA319:DF319"/>
    <mergeCell ref="DG319:DL319"/>
    <mergeCell ref="DM319:DR319"/>
    <mergeCell ref="DS319:DX319"/>
    <mergeCell ref="BE319:BJ319"/>
    <mergeCell ref="BK319:BP319"/>
    <mergeCell ref="BQ319:BV319"/>
    <mergeCell ref="BW319:CB319"/>
    <mergeCell ref="CC319:CH319"/>
    <mergeCell ref="CI319:CN319"/>
    <mergeCell ref="EQ318:EV318"/>
    <mergeCell ref="A319:H319"/>
    <mergeCell ref="I319:N319"/>
    <mergeCell ref="O319:T319"/>
    <mergeCell ref="U319:Z319"/>
    <mergeCell ref="AA319:AF319"/>
    <mergeCell ref="AG319:AL319"/>
    <mergeCell ref="AM319:AR319"/>
    <mergeCell ref="AS319:AX319"/>
    <mergeCell ref="AY319:BD319"/>
    <mergeCell ref="DG318:DL318"/>
    <mergeCell ref="DM318:DR318"/>
    <mergeCell ref="DS318:DX318"/>
    <mergeCell ref="DY318:ED318"/>
    <mergeCell ref="EE318:EJ318"/>
    <mergeCell ref="EK318:EP318"/>
    <mergeCell ref="BW318:CB318"/>
    <mergeCell ref="CC318:CH318"/>
    <mergeCell ref="CI318:CN318"/>
    <mergeCell ref="CO318:CT318"/>
    <mergeCell ref="CU318:CZ318"/>
    <mergeCell ref="DA318:DF318"/>
    <mergeCell ref="AM318:AR318"/>
    <mergeCell ref="AS318:AX318"/>
    <mergeCell ref="AY318:BD318"/>
    <mergeCell ref="BE318:BJ318"/>
    <mergeCell ref="BK318:BP318"/>
    <mergeCell ref="BQ318:BV318"/>
    <mergeCell ref="DY317:ED317"/>
    <mergeCell ref="EE317:EJ317"/>
    <mergeCell ref="EK317:EP317"/>
    <mergeCell ref="EQ317:EV317"/>
    <mergeCell ref="A318:H318"/>
    <mergeCell ref="I318:N318"/>
    <mergeCell ref="O318:T318"/>
    <mergeCell ref="U318:Z318"/>
    <mergeCell ref="AA318:AF318"/>
    <mergeCell ref="AG318:AL318"/>
    <mergeCell ref="CO317:CT317"/>
    <mergeCell ref="CU317:CZ317"/>
    <mergeCell ref="DA317:DF317"/>
    <mergeCell ref="DG317:DL317"/>
    <mergeCell ref="DM317:DR317"/>
    <mergeCell ref="DS317:DX317"/>
    <mergeCell ref="BE317:BJ317"/>
    <mergeCell ref="BK317:BP317"/>
    <mergeCell ref="BQ317:BV317"/>
    <mergeCell ref="BW317:CB317"/>
    <mergeCell ref="CC317:CH317"/>
    <mergeCell ref="CI317:CN317"/>
    <mergeCell ref="EQ316:EV316"/>
    <mergeCell ref="A317:H317"/>
    <mergeCell ref="I317:N317"/>
    <mergeCell ref="O317:T317"/>
    <mergeCell ref="U317:Z317"/>
    <mergeCell ref="AA317:AF317"/>
    <mergeCell ref="AG317:AL317"/>
    <mergeCell ref="AM317:AR317"/>
    <mergeCell ref="AS317:AX317"/>
    <mergeCell ref="AY317:BD317"/>
    <mergeCell ref="DG316:DL316"/>
    <mergeCell ref="DM316:DR316"/>
    <mergeCell ref="DS316:DX316"/>
    <mergeCell ref="DY316:ED316"/>
    <mergeCell ref="EE316:EJ316"/>
    <mergeCell ref="EK316:EP316"/>
    <mergeCell ref="BW316:CB316"/>
    <mergeCell ref="CC316:CH316"/>
    <mergeCell ref="CI316:CN316"/>
    <mergeCell ref="CO316:CT316"/>
    <mergeCell ref="CU316:CZ316"/>
    <mergeCell ref="DA316:DF316"/>
    <mergeCell ref="AM316:AR316"/>
    <mergeCell ref="AS316:AX316"/>
    <mergeCell ref="AY316:BD316"/>
    <mergeCell ref="BE316:BJ316"/>
    <mergeCell ref="BK316:BP316"/>
    <mergeCell ref="BQ316:BV316"/>
    <mergeCell ref="DY315:ED315"/>
    <mergeCell ref="EE315:EJ315"/>
    <mergeCell ref="EK315:EP315"/>
    <mergeCell ref="EQ315:EV315"/>
    <mergeCell ref="A316:H316"/>
    <mergeCell ref="I316:N316"/>
    <mergeCell ref="O316:T316"/>
    <mergeCell ref="U316:Z316"/>
    <mergeCell ref="AA316:AF316"/>
    <mergeCell ref="AG316:AL316"/>
    <mergeCell ref="CO315:CT315"/>
    <mergeCell ref="CU315:CZ315"/>
    <mergeCell ref="DA315:DF315"/>
    <mergeCell ref="DG315:DL315"/>
    <mergeCell ref="DM315:DR315"/>
    <mergeCell ref="DS315:DX315"/>
    <mergeCell ref="BE315:BJ315"/>
    <mergeCell ref="BK315:BP315"/>
    <mergeCell ref="BQ315:BV315"/>
    <mergeCell ref="BW315:CB315"/>
    <mergeCell ref="CC315:CH315"/>
    <mergeCell ref="CI315:CN315"/>
    <mergeCell ref="EQ314:EV314"/>
    <mergeCell ref="A315:H315"/>
    <mergeCell ref="I315:N315"/>
    <mergeCell ref="O315:T315"/>
    <mergeCell ref="U315:Z315"/>
    <mergeCell ref="AA315:AF315"/>
    <mergeCell ref="AG315:AL315"/>
    <mergeCell ref="AM315:AR315"/>
    <mergeCell ref="AS315:AX315"/>
    <mergeCell ref="AY315:BD315"/>
    <mergeCell ref="DG314:DL314"/>
    <mergeCell ref="DM314:DR314"/>
    <mergeCell ref="DS314:DX314"/>
    <mergeCell ref="DY314:ED314"/>
    <mergeCell ref="EE314:EJ314"/>
    <mergeCell ref="EK314:EP314"/>
    <mergeCell ref="BW314:CB314"/>
    <mergeCell ref="CC314:CH314"/>
    <mergeCell ref="CI314:CN314"/>
    <mergeCell ref="CO314:CT314"/>
    <mergeCell ref="CU314:CZ314"/>
    <mergeCell ref="DA314:DF314"/>
    <mergeCell ref="AM314:AR314"/>
    <mergeCell ref="AS314:AX314"/>
    <mergeCell ref="AY314:BD314"/>
    <mergeCell ref="BE314:BJ314"/>
    <mergeCell ref="BK314:BP314"/>
    <mergeCell ref="BQ314:BV314"/>
    <mergeCell ref="DY313:ED313"/>
    <mergeCell ref="EE313:EJ313"/>
    <mergeCell ref="EK313:EP313"/>
    <mergeCell ref="EQ313:EV313"/>
    <mergeCell ref="A314:H314"/>
    <mergeCell ref="I314:N314"/>
    <mergeCell ref="O314:T314"/>
    <mergeCell ref="U314:Z314"/>
    <mergeCell ref="AA314:AF314"/>
    <mergeCell ref="AG314:AL314"/>
    <mergeCell ref="CO313:CT313"/>
    <mergeCell ref="CU313:CZ313"/>
    <mergeCell ref="DA313:DF313"/>
    <mergeCell ref="DG313:DL313"/>
    <mergeCell ref="DM313:DR313"/>
    <mergeCell ref="DS313:DX313"/>
    <mergeCell ref="BE313:BJ313"/>
    <mergeCell ref="BK313:BP313"/>
    <mergeCell ref="BQ313:BV313"/>
    <mergeCell ref="BW313:CB313"/>
    <mergeCell ref="CC313:CH313"/>
    <mergeCell ref="CI313:CN313"/>
    <mergeCell ref="EQ312:EV312"/>
    <mergeCell ref="A313:H313"/>
    <mergeCell ref="I313:N313"/>
    <mergeCell ref="O313:T313"/>
    <mergeCell ref="U313:Z313"/>
    <mergeCell ref="AA313:AF313"/>
    <mergeCell ref="AG313:AL313"/>
    <mergeCell ref="AM313:AR313"/>
    <mergeCell ref="AS313:AX313"/>
    <mergeCell ref="AY313:BD313"/>
    <mergeCell ref="DG312:DL312"/>
    <mergeCell ref="DM312:DR312"/>
    <mergeCell ref="DS312:DX312"/>
    <mergeCell ref="DY312:ED312"/>
    <mergeCell ref="EE312:EJ312"/>
    <mergeCell ref="EK312:EP312"/>
    <mergeCell ref="BW312:CB312"/>
    <mergeCell ref="CC312:CH312"/>
    <mergeCell ref="CI312:CN312"/>
    <mergeCell ref="CO312:CT312"/>
    <mergeCell ref="CU312:CZ312"/>
    <mergeCell ref="DA312:DF312"/>
    <mergeCell ref="AM312:AR312"/>
    <mergeCell ref="AS312:AX312"/>
    <mergeCell ref="AY312:BD312"/>
    <mergeCell ref="BE312:BJ312"/>
    <mergeCell ref="BK312:BP312"/>
    <mergeCell ref="BQ312:BV312"/>
    <mergeCell ref="DY311:ED311"/>
    <mergeCell ref="EE311:EJ311"/>
    <mergeCell ref="EK311:EP311"/>
    <mergeCell ref="EQ311:EV311"/>
    <mergeCell ref="A312:H312"/>
    <mergeCell ref="I312:N312"/>
    <mergeCell ref="O312:T312"/>
    <mergeCell ref="U312:Z312"/>
    <mergeCell ref="AA312:AF312"/>
    <mergeCell ref="AG312:AL312"/>
    <mergeCell ref="CO311:CT311"/>
    <mergeCell ref="CU311:CZ311"/>
    <mergeCell ref="DA311:DF311"/>
    <mergeCell ref="DG311:DL311"/>
    <mergeCell ref="DM311:DR311"/>
    <mergeCell ref="DS311:DX311"/>
    <mergeCell ref="BE311:BJ311"/>
    <mergeCell ref="BK311:BP311"/>
    <mergeCell ref="BQ311:BV311"/>
    <mergeCell ref="BW311:CB311"/>
    <mergeCell ref="CC311:CH311"/>
    <mergeCell ref="CI311:CN311"/>
    <mergeCell ref="EQ310:EV310"/>
    <mergeCell ref="A311:H311"/>
    <mergeCell ref="I311:N311"/>
    <mergeCell ref="O311:T311"/>
    <mergeCell ref="U311:Z311"/>
    <mergeCell ref="AA311:AF311"/>
    <mergeCell ref="AG311:AL311"/>
    <mergeCell ref="AM311:AR311"/>
    <mergeCell ref="AS311:AX311"/>
    <mergeCell ref="AY311:BD311"/>
    <mergeCell ref="DG310:DL310"/>
    <mergeCell ref="DM310:DR310"/>
    <mergeCell ref="DS310:DX310"/>
    <mergeCell ref="DY310:ED310"/>
    <mergeCell ref="EE310:EJ310"/>
    <mergeCell ref="EK310:EP310"/>
    <mergeCell ref="BW310:CB310"/>
    <mergeCell ref="CC310:CH310"/>
    <mergeCell ref="CI310:CN310"/>
    <mergeCell ref="CO310:CT310"/>
    <mergeCell ref="CU310:CZ310"/>
    <mergeCell ref="DA310:DF310"/>
    <mergeCell ref="AM310:AR310"/>
    <mergeCell ref="AS310:AX310"/>
    <mergeCell ref="AY310:BD310"/>
    <mergeCell ref="BE310:BJ310"/>
    <mergeCell ref="BK310:BP310"/>
    <mergeCell ref="BQ310:BV310"/>
    <mergeCell ref="DY309:ED309"/>
    <mergeCell ref="EE309:EJ309"/>
    <mergeCell ref="EK309:EP309"/>
    <mergeCell ref="EQ309:EV309"/>
    <mergeCell ref="A310:H310"/>
    <mergeCell ref="I310:N310"/>
    <mergeCell ref="O310:T310"/>
    <mergeCell ref="U310:Z310"/>
    <mergeCell ref="AA310:AF310"/>
    <mergeCell ref="AG310:AL310"/>
    <mergeCell ref="CO309:CT309"/>
    <mergeCell ref="CU309:CZ309"/>
    <mergeCell ref="DA309:DF309"/>
    <mergeCell ref="DG309:DL309"/>
    <mergeCell ref="DM309:DR309"/>
    <mergeCell ref="DS309:DX309"/>
    <mergeCell ref="BE309:BJ309"/>
    <mergeCell ref="BK309:BP309"/>
    <mergeCell ref="BQ309:BV309"/>
    <mergeCell ref="BW309:CB309"/>
    <mergeCell ref="CC309:CH309"/>
    <mergeCell ref="CI309:CN309"/>
    <mergeCell ref="EQ308:EV308"/>
    <mergeCell ref="A309:H309"/>
    <mergeCell ref="I309:N309"/>
    <mergeCell ref="O309:T309"/>
    <mergeCell ref="U309:Z309"/>
    <mergeCell ref="AA309:AF309"/>
    <mergeCell ref="AG309:AL309"/>
    <mergeCell ref="AM309:AR309"/>
    <mergeCell ref="AS309:AX309"/>
    <mergeCell ref="AY309:BD309"/>
    <mergeCell ref="DG308:DL308"/>
    <mergeCell ref="DM308:DR308"/>
    <mergeCell ref="DS308:DX308"/>
    <mergeCell ref="DY308:ED308"/>
    <mergeCell ref="EE308:EJ308"/>
    <mergeCell ref="EK308:EP308"/>
    <mergeCell ref="BW308:CB308"/>
    <mergeCell ref="CC308:CH308"/>
    <mergeCell ref="CI308:CN308"/>
    <mergeCell ref="CO308:CT308"/>
    <mergeCell ref="CU308:CZ308"/>
    <mergeCell ref="DA308:DF308"/>
    <mergeCell ref="AM308:AR308"/>
    <mergeCell ref="AS308:AX308"/>
    <mergeCell ref="AY308:BD308"/>
    <mergeCell ref="BE308:BJ308"/>
    <mergeCell ref="BK308:BP308"/>
    <mergeCell ref="BQ308:BV308"/>
    <mergeCell ref="DY307:ED307"/>
    <mergeCell ref="EE307:EJ307"/>
    <mergeCell ref="EK307:EP307"/>
    <mergeCell ref="EQ307:EV307"/>
    <mergeCell ref="A308:H308"/>
    <mergeCell ref="I308:N308"/>
    <mergeCell ref="O308:T308"/>
    <mergeCell ref="U308:Z308"/>
    <mergeCell ref="AA308:AF308"/>
    <mergeCell ref="AG308:AL308"/>
    <mergeCell ref="CO307:CT307"/>
    <mergeCell ref="CU307:CZ307"/>
    <mergeCell ref="DA307:DF307"/>
    <mergeCell ref="DG307:DL307"/>
    <mergeCell ref="DM307:DR307"/>
    <mergeCell ref="DS307:DX307"/>
    <mergeCell ref="BE307:BJ307"/>
    <mergeCell ref="BK307:BP307"/>
    <mergeCell ref="BQ307:BV307"/>
    <mergeCell ref="BW307:CB307"/>
    <mergeCell ref="CC307:CH307"/>
    <mergeCell ref="CI307:CN307"/>
    <mergeCell ref="EQ306:EV306"/>
    <mergeCell ref="A307:H307"/>
    <mergeCell ref="I307:N307"/>
    <mergeCell ref="O307:T307"/>
    <mergeCell ref="U307:Z307"/>
    <mergeCell ref="AA307:AF307"/>
    <mergeCell ref="AG307:AL307"/>
    <mergeCell ref="AM307:AR307"/>
    <mergeCell ref="AS307:AX307"/>
    <mergeCell ref="AY307:BD307"/>
    <mergeCell ref="DG306:DL306"/>
    <mergeCell ref="DM306:DR306"/>
    <mergeCell ref="DS306:DX306"/>
    <mergeCell ref="DY306:ED306"/>
    <mergeCell ref="EE306:EJ306"/>
    <mergeCell ref="EK306:EP306"/>
    <mergeCell ref="BW306:CB306"/>
    <mergeCell ref="CC306:CH306"/>
    <mergeCell ref="CI306:CN306"/>
    <mergeCell ref="CO306:CT306"/>
    <mergeCell ref="CU306:CZ306"/>
    <mergeCell ref="DA306:DF306"/>
    <mergeCell ref="AM306:AR306"/>
    <mergeCell ref="AS306:AX306"/>
    <mergeCell ref="AY306:BD306"/>
    <mergeCell ref="BE306:BJ306"/>
    <mergeCell ref="BK306:BP306"/>
    <mergeCell ref="BQ306:BV306"/>
    <mergeCell ref="DY305:ED305"/>
    <mergeCell ref="EE305:EJ305"/>
    <mergeCell ref="EK305:EP305"/>
    <mergeCell ref="EQ305:EV305"/>
    <mergeCell ref="A306:H306"/>
    <mergeCell ref="I306:N306"/>
    <mergeCell ref="O306:T306"/>
    <mergeCell ref="U306:Z306"/>
    <mergeCell ref="AA306:AF306"/>
    <mergeCell ref="AG306:AL306"/>
    <mergeCell ref="CO305:CT305"/>
    <mergeCell ref="CU305:CZ305"/>
    <mergeCell ref="DA305:DF305"/>
    <mergeCell ref="DG305:DL305"/>
    <mergeCell ref="DM305:DR305"/>
    <mergeCell ref="DS305:DX305"/>
    <mergeCell ref="BE305:BJ305"/>
    <mergeCell ref="BK305:BP305"/>
    <mergeCell ref="BQ305:BV305"/>
    <mergeCell ref="BW305:CB305"/>
    <mergeCell ref="CC305:CH305"/>
    <mergeCell ref="CI305:CN305"/>
    <mergeCell ref="EQ304:EV304"/>
    <mergeCell ref="A305:H305"/>
    <mergeCell ref="I305:N305"/>
    <mergeCell ref="O305:T305"/>
    <mergeCell ref="U305:Z305"/>
    <mergeCell ref="AA305:AF305"/>
    <mergeCell ref="AG305:AL305"/>
    <mergeCell ref="AM305:AR305"/>
    <mergeCell ref="AS305:AX305"/>
    <mergeCell ref="AY305:BD305"/>
    <mergeCell ref="DG304:DL304"/>
    <mergeCell ref="DM304:DR304"/>
    <mergeCell ref="DS304:DX304"/>
    <mergeCell ref="DY304:ED304"/>
    <mergeCell ref="EE304:EJ304"/>
    <mergeCell ref="EK304:EP304"/>
    <mergeCell ref="BW304:CB304"/>
    <mergeCell ref="CC304:CH304"/>
    <mergeCell ref="CI304:CN304"/>
    <mergeCell ref="CO304:CT304"/>
    <mergeCell ref="CU304:CZ304"/>
    <mergeCell ref="DA304:DF304"/>
    <mergeCell ref="AM304:AR304"/>
    <mergeCell ref="AS304:AX304"/>
    <mergeCell ref="AY304:BD304"/>
    <mergeCell ref="BE304:BJ304"/>
    <mergeCell ref="BK304:BP304"/>
    <mergeCell ref="BQ304:BV304"/>
    <mergeCell ref="DY303:ED303"/>
    <mergeCell ref="EE303:EJ303"/>
    <mergeCell ref="EK303:EP303"/>
    <mergeCell ref="EQ303:EV303"/>
    <mergeCell ref="A304:H304"/>
    <mergeCell ref="I304:N304"/>
    <mergeCell ref="O304:T304"/>
    <mergeCell ref="U304:Z304"/>
    <mergeCell ref="AA304:AF304"/>
    <mergeCell ref="AG304:AL304"/>
    <mergeCell ref="CO303:CT303"/>
    <mergeCell ref="CU303:CZ303"/>
    <mergeCell ref="DA303:DF303"/>
    <mergeCell ref="DG303:DL303"/>
    <mergeCell ref="DM303:DR303"/>
    <mergeCell ref="DS303:DX303"/>
    <mergeCell ref="BE303:BJ303"/>
    <mergeCell ref="BK303:BP303"/>
    <mergeCell ref="BQ303:BV303"/>
    <mergeCell ref="BW303:CB303"/>
    <mergeCell ref="CC303:CH303"/>
    <mergeCell ref="CI303:CN303"/>
    <mergeCell ref="EQ302:EV302"/>
    <mergeCell ref="A303:H303"/>
    <mergeCell ref="I303:N303"/>
    <mergeCell ref="O303:T303"/>
    <mergeCell ref="U303:Z303"/>
    <mergeCell ref="AA303:AF303"/>
    <mergeCell ref="AG303:AL303"/>
    <mergeCell ref="AM303:AR303"/>
    <mergeCell ref="AS303:AX303"/>
    <mergeCell ref="AY303:BD303"/>
    <mergeCell ref="DG302:DL302"/>
    <mergeCell ref="DM302:DR302"/>
    <mergeCell ref="DS302:DX302"/>
    <mergeCell ref="DY302:ED302"/>
    <mergeCell ref="EE302:EJ302"/>
    <mergeCell ref="EK302:EP302"/>
    <mergeCell ref="BW302:CB302"/>
    <mergeCell ref="CC302:CH302"/>
    <mergeCell ref="CI302:CN302"/>
    <mergeCell ref="CO302:CT302"/>
    <mergeCell ref="CU302:CZ302"/>
    <mergeCell ref="DA302:DF302"/>
    <mergeCell ref="AM302:AR302"/>
    <mergeCell ref="AS302:AX302"/>
    <mergeCell ref="AY302:BD302"/>
    <mergeCell ref="BE302:BJ302"/>
    <mergeCell ref="BK302:BP302"/>
    <mergeCell ref="BQ302:BV302"/>
    <mergeCell ref="DY301:ED301"/>
    <mergeCell ref="EE301:EJ301"/>
    <mergeCell ref="EK301:EP301"/>
    <mergeCell ref="EQ301:EV301"/>
    <mergeCell ref="A302:H302"/>
    <mergeCell ref="I302:N302"/>
    <mergeCell ref="O302:T302"/>
    <mergeCell ref="U302:Z302"/>
    <mergeCell ref="AA302:AF302"/>
    <mergeCell ref="AG302:AL302"/>
    <mergeCell ref="CO301:CT301"/>
    <mergeCell ref="CU301:CZ301"/>
    <mergeCell ref="DA301:DF301"/>
    <mergeCell ref="DG301:DL301"/>
    <mergeCell ref="DM301:DR301"/>
    <mergeCell ref="DS301:DX301"/>
    <mergeCell ref="BE301:BJ301"/>
    <mergeCell ref="BK301:BP301"/>
    <mergeCell ref="BQ301:BV301"/>
    <mergeCell ref="BW301:CB301"/>
    <mergeCell ref="CC301:CH301"/>
    <mergeCell ref="CI301:CN301"/>
    <mergeCell ref="EQ300:EV300"/>
    <mergeCell ref="A301:H301"/>
    <mergeCell ref="I301:N301"/>
    <mergeCell ref="O301:T301"/>
    <mergeCell ref="U301:Z301"/>
    <mergeCell ref="AA301:AF301"/>
    <mergeCell ref="AG301:AL301"/>
    <mergeCell ref="AM301:AR301"/>
    <mergeCell ref="AS301:AX301"/>
    <mergeCell ref="AY301:BD301"/>
    <mergeCell ref="DG300:DL300"/>
    <mergeCell ref="DM300:DR300"/>
    <mergeCell ref="DS300:DX300"/>
    <mergeCell ref="DY300:ED300"/>
    <mergeCell ref="EE300:EJ300"/>
    <mergeCell ref="EK300:EP300"/>
    <mergeCell ref="BW300:CB300"/>
    <mergeCell ref="CC300:CH300"/>
    <mergeCell ref="CI300:CN300"/>
    <mergeCell ref="CO300:CT300"/>
    <mergeCell ref="CU300:CZ300"/>
    <mergeCell ref="DA300:DF300"/>
    <mergeCell ref="AM300:AR300"/>
    <mergeCell ref="AS300:AX300"/>
    <mergeCell ref="AY300:BD300"/>
    <mergeCell ref="BE300:BJ300"/>
    <mergeCell ref="BK300:BP300"/>
    <mergeCell ref="BQ300:BV300"/>
    <mergeCell ref="DY299:ED299"/>
    <mergeCell ref="EE299:EJ299"/>
    <mergeCell ref="EK299:EP299"/>
    <mergeCell ref="EQ299:EV299"/>
    <mergeCell ref="A300:H300"/>
    <mergeCell ref="I300:N300"/>
    <mergeCell ref="O300:T300"/>
    <mergeCell ref="U300:Z300"/>
    <mergeCell ref="AA300:AF300"/>
    <mergeCell ref="AG300:AL300"/>
    <mergeCell ref="CO299:CT299"/>
    <mergeCell ref="CU299:CZ299"/>
    <mergeCell ref="DA299:DF299"/>
    <mergeCell ref="DG299:DL299"/>
    <mergeCell ref="DM299:DR299"/>
    <mergeCell ref="DS299:DX299"/>
    <mergeCell ref="BE299:BJ299"/>
    <mergeCell ref="BK299:BP299"/>
    <mergeCell ref="BQ299:BV299"/>
    <mergeCell ref="BW299:CB299"/>
    <mergeCell ref="CC299:CH299"/>
    <mergeCell ref="CI299:CN299"/>
    <mergeCell ref="EQ298:EV298"/>
    <mergeCell ref="A299:H299"/>
    <mergeCell ref="I299:N299"/>
    <mergeCell ref="O299:T299"/>
    <mergeCell ref="U299:Z299"/>
    <mergeCell ref="AA299:AF299"/>
    <mergeCell ref="AG299:AL299"/>
    <mergeCell ref="AM299:AR299"/>
    <mergeCell ref="AS299:AX299"/>
    <mergeCell ref="AY299:BD299"/>
    <mergeCell ref="DG298:DL298"/>
    <mergeCell ref="DM298:DR298"/>
    <mergeCell ref="DS298:DX298"/>
    <mergeCell ref="DY298:ED298"/>
    <mergeCell ref="EE298:EJ298"/>
    <mergeCell ref="EK298:EP298"/>
    <mergeCell ref="BW298:CB298"/>
    <mergeCell ref="CC298:CH298"/>
    <mergeCell ref="CI298:CN298"/>
    <mergeCell ref="CO298:CT298"/>
    <mergeCell ref="CU298:CZ298"/>
    <mergeCell ref="DA298:DF298"/>
    <mergeCell ref="AM298:AR298"/>
    <mergeCell ref="AS298:AX298"/>
    <mergeCell ref="AY298:BD298"/>
    <mergeCell ref="BE298:BJ298"/>
    <mergeCell ref="BK298:BP298"/>
    <mergeCell ref="BQ298:BV298"/>
    <mergeCell ref="DY297:ED297"/>
    <mergeCell ref="EE297:EJ297"/>
    <mergeCell ref="EK297:EP297"/>
    <mergeCell ref="EQ297:EV297"/>
    <mergeCell ref="A298:H298"/>
    <mergeCell ref="I298:N298"/>
    <mergeCell ref="O298:T298"/>
    <mergeCell ref="U298:Z298"/>
    <mergeCell ref="AA298:AF298"/>
    <mergeCell ref="AG298:AL298"/>
    <mergeCell ref="CO297:CT297"/>
    <mergeCell ref="CU297:CZ297"/>
    <mergeCell ref="DA297:DF297"/>
    <mergeCell ref="DG297:DL297"/>
    <mergeCell ref="DM297:DR297"/>
    <mergeCell ref="DS297:DX297"/>
    <mergeCell ref="BE297:BJ297"/>
    <mergeCell ref="BK297:BP297"/>
    <mergeCell ref="BQ297:BV297"/>
    <mergeCell ref="BW297:CB297"/>
    <mergeCell ref="CC297:CH297"/>
    <mergeCell ref="CI297:CN297"/>
    <mergeCell ref="EQ296:EV296"/>
    <mergeCell ref="A297:H297"/>
    <mergeCell ref="I297:N297"/>
    <mergeCell ref="O297:T297"/>
    <mergeCell ref="U297:Z297"/>
    <mergeCell ref="AA297:AF297"/>
    <mergeCell ref="AG297:AL297"/>
    <mergeCell ref="AM297:AR297"/>
    <mergeCell ref="AS297:AX297"/>
    <mergeCell ref="AY297:BD297"/>
    <mergeCell ref="DG296:DL296"/>
    <mergeCell ref="DM296:DR296"/>
    <mergeCell ref="DS296:DX296"/>
    <mergeCell ref="DY296:ED296"/>
    <mergeCell ref="EE296:EJ296"/>
    <mergeCell ref="EK296:EP296"/>
    <mergeCell ref="BW296:CB296"/>
    <mergeCell ref="CC296:CH296"/>
    <mergeCell ref="CI296:CN296"/>
    <mergeCell ref="CO296:CT296"/>
    <mergeCell ref="CU296:CZ296"/>
    <mergeCell ref="DA296:DF296"/>
    <mergeCell ref="AM296:AR296"/>
    <mergeCell ref="AS296:AX296"/>
    <mergeCell ref="AY296:BD296"/>
    <mergeCell ref="BE296:BJ296"/>
    <mergeCell ref="BK296:BP296"/>
    <mergeCell ref="BQ296:BV296"/>
    <mergeCell ref="A296:H296"/>
    <mergeCell ref="I296:N296"/>
    <mergeCell ref="O296:T296"/>
    <mergeCell ref="U296:Z296"/>
    <mergeCell ref="AA296:AF296"/>
    <mergeCell ref="AG296:AL296"/>
    <mergeCell ref="DM295:DR295"/>
    <mergeCell ref="DS295:DX295"/>
    <mergeCell ref="DY295:ED295"/>
    <mergeCell ref="EE295:EJ295"/>
    <mergeCell ref="EK295:EP295"/>
    <mergeCell ref="EQ295:EV295"/>
    <mergeCell ref="CC295:CH295"/>
    <mergeCell ref="CI295:CN295"/>
    <mergeCell ref="CO295:CT295"/>
    <mergeCell ref="CU295:CZ295"/>
    <mergeCell ref="DA295:DF295"/>
    <mergeCell ref="DG295:DL295"/>
    <mergeCell ref="AS295:AX295"/>
    <mergeCell ref="AY295:BD295"/>
    <mergeCell ref="BE295:BJ295"/>
    <mergeCell ref="BK295:BP295"/>
    <mergeCell ref="BQ295:BV295"/>
    <mergeCell ref="BW295:CB295"/>
    <mergeCell ref="EE294:EJ294"/>
    <mergeCell ref="EK294:EP294"/>
    <mergeCell ref="EQ294:EV294"/>
    <mergeCell ref="A295:H295"/>
    <mergeCell ref="I295:N295"/>
    <mergeCell ref="O295:T295"/>
    <mergeCell ref="U295:Z295"/>
    <mergeCell ref="AA295:AF295"/>
    <mergeCell ref="AG295:AL295"/>
    <mergeCell ref="AM295:AR295"/>
    <mergeCell ref="CU294:CZ294"/>
    <mergeCell ref="DA294:DF294"/>
    <mergeCell ref="DG294:DL294"/>
    <mergeCell ref="DM294:DR294"/>
    <mergeCell ref="DS294:DX294"/>
    <mergeCell ref="DY294:ED294"/>
    <mergeCell ref="BK294:BP294"/>
    <mergeCell ref="BQ294:BV294"/>
    <mergeCell ref="BW294:CB294"/>
    <mergeCell ref="CC294:CH294"/>
    <mergeCell ref="CI294:CN294"/>
    <mergeCell ref="CO294:CT294"/>
    <mergeCell ref="AA294:AF294"/>
    <mergeCell ref="AG294:AL294"/>
    <mergeCell ref="AM294:AR294"/>
    <mergeCell ref="AS294:AX294"/>
    <mergeCell ref="AY294:BD294"/>
    <mergeCell ref="BE294:BJ294"/>
    <mergeCell ref="DY289:ED289"/>
    <mergeCell ref="EE289:EJ289"/>
    <mergeCell ref="EK289:EP289"/>
    <mergeCell ref="EQ289:EV289"/>
    <mergeCell ref="A291:H294"/>
    <mergeCell ref="DR291:DZ291"/>
    <mergeCell ref="DL292:EC292"/>
    <mergeCell ref="I294:N294"/>
    <mergeCell ref="O294:T294"/>
    <mergeCell ref="U294:Z294"/>
    <mergeCell ref="CO289:CT289"/>
    <mergeCell ref="CU289:CZ289"/>
    <mergeCell ref="DA289:DF289"/>
    <mergeCell ref="DG289:DL289"/>
    <mergeCell ref="DM289:DR289"/>
    <mergeCell ref="DS289:DX289"/>
    <mergeCell ref="BE289:BJ289"/>
    <mergeCell ref="BK289:BP289"/>
    <mergeCell ref="BQ289:BV289"/>
    <mergeCell ref="BW289:CB289"/>
    <mergeCell ref="CC289:CH289"/>
    <mergeCell ref="CI289:CN289"/>
    <mergeCell ref="EQ288:EV288"/>
    <mergeCell ref="A289:H289"/>
    <mergeCell ref="I289:N289"/>
    <mergeCell ref="O289:T289"/>
    <mergeCell ref="U289:Z289"/>
    <mergeCell ref="AA289:AF289"/>
    <mergeCell ref="AG289:AL289"/>
    <mergeCell ref="AM289:AR289"/>
    <mergeCell ref="AS289:AX289"/>
    <mergeCell ref="AY289:BD289"/>
    <mergeCell ref="DG288:DL288"/>
    <mergeCell ref="DM288:DR288"/>
    <mergeCell ref="DS288:DX288"/>
    <mergeCell ref="DY288:ED288"/>
    <mergeCell ref="EE288:EJ288"/>
    <mergeCell ref="EK288:EP288"/>
    <mergeCell ref="BW288:CB288"/>
    <mergeCell ref="CC288:CH288"/>
    <mergeCell ref="CI288:CN288"/>
    <mergeCell ref="CO288:CT288"/>
    <mergeCell ref="CU288:CZ288"/>
    <mergeCell ref="DA288:DF288"/>
    <mergeCell ref="AM288:AR288"/>
    <mergeCell ref="AS288:AX288"/>
    <mergeCell ref="AY288:BD288"/>
    <mergeCell ref="BE288:BJ288"/>
    <mergeCell ref="BK288:BP288"/>
    <mergeCell ref="BQ288:BV288"/>
    <mergeCell ref="DY287:ED287"/>
    <mergeCell ref="EE287:EJ287"/>
    <mergeCell ref="EK287:EP287"/>
    <mergeCell ref="EQ287:EV287"/>
    <mergeCell ref="A288:H288"/>
    <mergeCell ref="I288:N288"/>
    <mergeCell ref="O288:T288"/>
    <mergeCell ref="U288:Z288"/>
    <mergeCell ref="AA288:AF288"/>
    <mergeCell ref="AG288:AL288"/>
    <mergeCell ref="CO287:CT287"/>
    <mergeCell ref="CU287:CZ287"/>
    <mergeCell ref="DA287:DF287"/>
    <mergeCell ref="DG287:DL287"/>
    <mergeCell ref="DM287:DR287"/>
    <mergeCell ref="DS287:DX287"/>
    <mergeCell ref="BE287:BJ287"/>
    <mergeCell ref="BK287:BP287"/>
    <mergeCell ref="BQ287:BV287"/>
    <mergeCell ref="BW287:CB287"/>
    <mergeCell ref="CC287:CH287"/>
    <mergeCell ref="CI287:CN287"/>
    <mergeCell ref="EQ286:EV286"/>
    <mergeCell ref="A287:H287"/>
    <mergeCell ref="I287:N287"/>
    <mergeCell ref="O287:T287"/>
    <mergeCell ref="U287:Z287"/>
    <mergeCell ref="AA287:AF287"/>
    <mergeCell ref="AG287:AL287"/>
    <mergeCell ref="AM287:AR287"/>
    <mergeCell ref="AS287:AX287"/>
    <mergeCell ref="AY287:BD287"/>
    <mergeCell ref="DG286:DL286"/>
    <mergeCell ref="DM286:DR286"/>
    <mergeCell ref="DS286:DX286"/>
    <mergeCell ref="DY286:ED286"/>
    <mergeCell ref="EE286:EJ286"/>
    <mergeCell ref="EK286:EP286"/>
    <mergeCell ref="BW286:CB286"/>
    <mergeCell ref="CC286:CH286"/>
    <mergeCell ref="CI286:CN286"/>
    <mergeCell ref="CO286:CT286"/>
    <mergeCell ref="CU286:CZ286"/>
    <mergeCell ref="DA286:DF286"/>
    <mergeCell ref="AM286:AR286"/>
    <mergeCell ref="AS286:AX286"/>
    <mergeCell ref="AY286:BD286"/>
    <mergeCell ref="BE286:BJ286"/>
    <mergeCell ref="BK286:BP286"/>
    <mergeCell ref="BQ286:BV286"/>
    <mergeCell ref="DY285:ED285"/>
    <mergeCell ref="EE285:EJ285"/>
    <mergeCell ref="EK285:EP285"/>
    <mergeCell ref="EQ285:EV285"/>
    <mergeCell ref="A286:H286"/>
    <mergeCell ref="I286:N286"/>
    <mergeCell ref="O286:T286"/>
    <mergeCell ref="U286:Z286"/>
    <mergeCell ref="AA286:AF286"/>
    <mergeCell ref="AG286:AL286"/>
    <mergeCell ref="CO285:CT285"/>
    <mergeCell ref="CU285:CZ285"/>
    <mergeCell ref="DA285:DF285"/>
    <mergeCell ref="DG285:DL285"/>
    <mergeCell ref="DM285:DR285"/>
    <mergeCell ref="DS285:DX285"/>
    <mergeCell ref="BE285:BJ285"/>
    <mergeCell ref="BK285:BP285"/>
    <mergeCell ref="BQ285:BV285"/>
    <mergeCell ref="BW285:CB285"/>
    <mergeCell ref="CC285:CH285"/>
    <mergeCell ref="CI285:CN285"/>
    <mergeCell ref="EQ284:EV284"/>
    <mergeCell ref="A285:H285"/>
    <mergeCell ref="I285:N285"/>
    <mergeCell ref="O285:T285"/>
    <mergeCell ref="U285:Z285"/>
    <mergeCell ref="AA285:AF285"/>
    <mergeCell ref="AG285:AL285"/>
    <mergeCell ref="AM285:AR285"/>
    <mergeCell ref="AS285:AX285"/>
    <mergeCell ref="AY285:BD285"/>
    <mergeCell ref="DG284:DL284"/>
    <mergeCell ref="DM284:DR284"/>
    <mergeCell ref="DS284:DX284"/>
    <mergeCell ref="DY284:ED284"/>
    <mergeCell ref="EE284:EJ284"/>
    <mergeCell ref="EK284:EP284"/>
    <mergeCell ref="BW284:CB284"/>
    <mergeCell ref="CC284:CH284"/>
    <mergeCell ref="CI284:CN284"/>
    <mergeCell ref="CO284:CT284"/>
    <mergeCell ref="CU284:CZ284"/>
    <mergeCell ref="DA284:DF284"/>
    <mergeCell ref="AM284:AR284"/>
    <mergeCell ref="AS284:AX284"/>
    <mergeCell ref="AY284:BD284"/>
    <mergeCell ref="BE284:BJ284"/>
    <mergeCell ref="BK284:BP284"/>
    <mergeCell ref="BQ284:BV284"/>
    <mergeCell ref="DY283:ED283"/>
    <mergeCell ref="EE283:EJ283"/>
    <mergeCell ref="EK283:EP283"/>
    <mergeCell ref="EQ283:EV283"/>
    <mergeCell ref="A284:H284"/>
    <mergeCell ref="I284:N284"/>
    <mergeCell ref="O284:T284"/>
    <mergeCell ref="U284:Z284"/>
    <mergeCell ref="AA284:AF284"/>
    <mergeCell ref="AG284:AL284"/>
    <mergeCell ref="CO283:CT283"/>
    <mergeCell ref="CU283:CZ283"/>
    <mergeCell ref="DA283:DF283"/>
    <mergeCell ref="DG283:DL283"/>
    <mergeCell ref="DM283:DR283"/>
    <mergeCell ref="DS283:DX283"/>
    <mergeCell ref="BE283:BJ283"/>
    <mergeCell ref="BK283:BP283"/>
    <mergeCell ref="BQ283:BV283"/>
    <mergeCell ref="BW283:CB283"/>
    <mergeCell ref="CC283:CH283"/>
    <mergeCell ref="CI283:CN283"/>
    <mergeCell ref="EQ282:EV282"/>
    <mergeCell ref="A283:H283"/>
    <mergeCell ref="I283:N283"/>
    <mergeCell ref="O283:T283"/>
    <mergeCell ref="U283:Z283"/>
    <mergeCell ref="AA283:AF283"/>
    <mergeCell ref="AG283:AL283"/>
    <mergeCell ref="AM283:AR283"/>
    <mergeCell ref="AS283:AX283"/>
    <mergeCell ref="AY283:BD283"/>
    <mergeCell ref="DG282:DL282"/>
    <mergeCell ref="DM282:DR282"/>
    <mergeCell ref="DS282:DX282"/>
    <mergeCell ref="DY282:ED282"/>
    <mergeCell ref="EE282:EJ282"/>
    <mergeCell ref="EK282:EP282"/>
    <mergeCell ref="BW282:CB282"/>
    <mergeCell ref="CC282:CH282"/>
    <mergeCell ref="CI282:CN282"/>
    <mergeCell ref="CO282:CT282"/>
    <mergeCell ref="CU282:CZ282"/>
    <mergeCell ref="DA282:DF282"/>
    <mergeCell ref="AM282:AR282"/>
    <mergeCell ref="AS282:AX282"/>
    <mergeCell ref="AY282:BD282"/>
    <mergeCell ref="BE282:BJ282"/>
    <mergeCell ref="BK282:BP282"/>
    <mergeCell ref="BQ282:BV282"/>
    <mergeCell ref="DY281:ED281"/>
    <mergeCell ref="EE281:EJ281"/>
    <mergeCell ref="EK281:EP281"/>
    <mergeCell ref="EQ281:EV281"/>
    <mergeCell ref="A282:H282"/>
    <mergeCell ref="I282:N282"/>
    <mergeCell ref="O282:T282"/>
    <mergeCell ref="U282:Z282"/>
    <mergeCell ref="AA282:AF282"/>
    <mergeCell ref="AG282:AL282"/>
    <mergeCell ref="CO281:CT281"/>
    <mergeCell ref="CU281:CZ281"/>
    <mergeCell ref="DA281:DF281"/>
    <mergeCell ref="DG281:DL281"/>
    <mergeCell ref="DM281:DR281"/>
    <mergeCell ref="DS281:DX281"/>
    <mergeCell ref="BE281:BJ281"/>
    <mergeCell ref="BK281:BP281"/>
    <mergeCell ref="BQ281:BV281"/>
    <mergeCell ref="BW281:CB281"/>
    <mergeCell ref="CC281:CH281"/>
    <mergeCell ref="CI281:CN281"/>
    <mergeCell ref="EQ280:EV280"/>
    <mergeCell ref="A281:H281"/>
    <mergeCell ref="I281:N281"/>
    <mergeCell ref="O281:T281"/>
    <mergeCell ref="U281:Z281"/>
    <mergeCell ref="AA281:AF281"/>
    <mergeCell ref="AG281:AL281"/>
    <mergeCell ref="AM281:AR281"/>
    <mergeCell ref="AS281:AX281"/>
    <mergeCell ref="AY281:BD281"/>
    <mergeCell ref="DG280:DL280"/>
    <mergeCell ref="DM280:DR280"/>
    <mergeCell ref="DS280:DX280"/>
    <mergeCell ref="DY280:ED280"/>
    <mergeCell ref="EE280:EJ280"/>
    <mergeCell ref="EK280:EP280"/>
    <mergeCell ref="BW280:CB280"/>
    <mergeCell ref="CC280:CH280"/>
    <mergeCell ref="CI280:CN280"/>
    <mergeCell ref="CO280:CT280"/>
    <mergeCell ref="CU280:CZ280"/>
    <mergeCell ref="DA280:DF280"/>
    <mergeCell ref="AM280:AR280"/>
    <mergeCell ref="AS280:AX280"/>
    <mergeCell ref="AY280:BD280"/>
    <mergeCell ref="BE280:BJ280"/>
    <mergeCell ref="BK280:BP280"/>
    <mergeCell ref="BQ280:BV280"/>
    <mergeCell ref="DY279:ED279"/>
    <mergeCell ref="EE279:EJ279"/>
    <mergeCell ref="EK279:EP279"/>
    <mergeCell ref="EQ279:EV279"/>
    <mergeCell ref="A280:H280"/>
    <mergeCell ref="I280:N280"/>
    <mergeCell ref="O280:T280"/>
    <mergeCell ref="U280:Z280"/>
    <mergeCell ref="AA280:AF280"/>
    <mergeCell ref="AG280:AL280"/>
    <mergeCell ref="CO279:CT279"/>
    <mergeCell ref="CU279:CZ279"/>
    <mergeCell ref="DA279:DF279"/>
    <mergeCell ref="DG279:DL279"/>
    <mergeCell ref="DM279:DR279"/>
    <mergeCell ref="DS279:DX279"/>
    <mergeCell ref="BE279:BJ279"/>
    <mergeCell ref="BK279:BP279"/>
    <mergeCell ref="BQ279:BV279"/>
    <mergeCell ref="BW279:CB279"/>
    <mergeCell ref="CC279:CH279"/>
    <mergeCell ref="CI279:CN279"/>
    <mergeCell ref="EQ278:EV278"/>
    <mergeCell ref="A279:H279"/>
    <mergeCell ref="I279:N279"/>
    <mergeCell ref="O279:T279"/>
    <mergeCell ref="U279:Z279"/>
    <mergeCell ref="AA279:AF279"/>
    <mergeCell ref="AG279:AL279"/>
    <mergeCell ref="AM279:AR279"/>
    <mergeCell ref="AS279:AX279"/>
    <mergeCell ref="AY279:BD279"/>
    <mergeCell ref="DG278:DL278"/>
    <mergeCell ref="DM278:DR278"/>
    <mergeCell ref="DS278:DX278"/>
    <mergeCell ref="DY278:ED278"/>
    <mergeCell ref="EE278:EJ278"/>
    <mergeCell ref="EK278:EP278"/>
    <mergeCell ref="BW278:CB278"/>
    <mergeCell ref="CC278:CH278"/>
    <mergeCell ref="CI278:CN278"/>
    <mergeCell ref="CO278:CT278"/>
    <mergeCell ref="CU278:CZ278"/>
    <mergeCell ref="DA278:DF278"/>
    <mergeCell ref="AM278:AR278"/>
    <mergeCell ref="AS278:AX278"/>
    <mergeCell ref="AY278:BD278"/>
    <mergeCell ref="BE278:BJ278"/>
    <mergeCell ref="BK278:BP278"/>
    <mergeCell ref="BQ278:BV278"/>
    <mergeCell ref="DY277:ED277"/>
    <mergeCell ref="EE277:EJ277"/>
    <mergeCell ref="EK277:EP277"/>
    <mergeCell ref="EQ277:EV277"/>
    <mergeCell ref="A278:H278"/>
    <mergeCell ref="I278:N278"/>
    <mergeCell ref="O278:T278"/>
    <mergeCell ref="U278:Z278"/>
    <mergeCell ref="AA278:AF278"/>
    <mergeCell ref="AG278:AL278"/>
    <mergeCell ref="CO277:CT277"/>
    <mergeCell ref="CU277:CZ277"/>
    <mergeCell ref="DA277:DF277"/>
    <mergeCell ref="DG277:DL277"/>
    <mergeCell ref="DM277:DR277"/>
    <mergeCell ref="DS277:DX277"/>
    <mergeCell ref="BE277:BJ277"/>
    <mergeCell ref="BK277:BP277"/>
    <mergeCell ref="BQ277:BV277"/>
    <mergeCell ref="BW277:CB277"/>
    <mergeCell ref="CC277:CH277"/>
    <mergeCell ref="CI277:CN277"/>
    <mergeCell ref="EQ276:EV276"/>
    <mergeCell ref="A277:H277"/>
    <mergeCell ref="I277:N277"/>
    <mergeCell ref="O277:T277"/>
    <mergeCell ref="U277:Z277"/>
    <mergeCell ref="AA277:AF277"/>
    <mergeCell ref="AG277:AL277"/>
    <mergeCell ref="AM277:AR277"/>
    <mergeCell ref="AS277:AX277"/>
    <mergeCell ref="AY277:BD277"/>
    <mergeCell ref="DG276:DL276"/>
    <mergeCell ref="DM276:DR276"/>
    <mergeCell ref="DS276:DX276"/>
    <mergeCell ref="DY276:ED276"/>
    <mergeCell ref="EE276:EJ276"/>
    <mergeCell ref="EK276:EP276"/>
    <mergeCell ref="BW276:CB276"/>
    <mergeCell ref="CC276:CH276"/>
    <mergeCell ref="CI276:CN276"/>
    <mergeCell ref="CO276:CT276"/>
    <mergeCell ref="CU276:CZ276"/>
    <mergeCell ref="DA276:DF276"/>
    <mergeCell ref="AM276:AR276"/>
    <mergeCell ref="AS276:AX276"/>
    <mergeCell ref="AY276:BD276"/>
    <mergeCell ref="BE276:BJ276"/>
    <mergeCell ref="BK276:BP276"/>
    <mergeCell ref="BQ276:BV276"/>
    <mergeCell ref="DY275:ED275"/>
    <mergeCell ref="EE275:EJ275"/>
    <mergeCell ref="EK275:EP275"/>
    <mergeCell ref="EQ275:EV275"/>
    <mergeCell ref="A276:H276"/>
    <mergeCell ref="I276:N276"/>
    <mergeCell ref="O276:T276"/>
    <mergeCell ref="U276:Z276"/>
    <mergeCell ref="AA276:AF276"/>
    <mergeCell ref="AG276:AL276"/>
    <mergeCell ref="CO275:CT275"/>
    <mergeCell ref="CU275:CZ275"/>
    <mergeCell ref="DA275:DF275"/>
    <mergeCell ref="DG275:DL275"/>
    <mergeCell ref="DM275:DR275"/>
    <mergeCell ref="DS275:DX275"/>
    <mergeCell ref="BE275:BJ275"/>
    <mergeCell ref="BK275:BP275"/>
    <mergeCell ref="BQ275:BV275"/>
    <mergeCell ref="BW275:CB275"/>
    <mergeCell ref="CC275:CH275"/>
    <mergeCell ref="CI275:CN275"/>
    <mergeCell ref="EQ274:EV274"/>
    <mergeCell ref="A275:H275"/>
    <mergeCell ref="I275:N275"/>
    <mergeCell ref="O275:T275"/>
    <mergeCell ref="U275:Z275"/>
    <mergeCell ref="AA275:AF275"/>
    <mergeCell ref="AG275:AL275"/>
    <mergeCell ref="AM275:AR275"/>
    <mergeCell ref="AS275:AX275"/>
    <mergeCell ref="AY275:BD275"/>
    <mergeCell ref="DG274:DL274"/>
    <mergeCell ref="DM274:DR274"/>
    <mergeCell ref="DS274:DX274"/>
    <mergeCell ref="DY274:ED274"/>
    <mergeCell ref="EE274:EJ274"/>
    <mergeCell ref="EK274:EP274"/>
    <mergeCell ref="BW274:CB274"/>
    <mergeCell ref="CC274:CH274"/>
    <mergeCell ref="CI274:CN274"/>
    <mergeCell ref="CO274:CT274"/>
    <mergeCell ref="CU274:CZ274"/>
    <mergeCell ref="DA274:DF274"/>
    <mergeCell ref="AM274:AR274"/>
    <mergeCell ref="AS274:AX274"/>
    <mergeCell ref="AY274:BD274"/>
    <mergeCell ref="BE274:BJ274"/>
    <mergeCell ref="BK274:BP274"/>
    <mergeCell ref="BQ274:BV274"/>
    <mergeCell ref="DY273:ED273"/>
    <mergeCell ref="EE273:EJ273"/>
    <mergeCell ref="EK273:EP273"/>
    <mergeCell ref="EQ273:EV273"/>
    <mergeCell ref="A274:H274"/>
    <mergeCell ref="I274:N274"/>
    <mergeCell ref="O274:T274"/>
    <mergeCell ref="U274:Z274"/>
    <mergeCell ref="AA274:AF274"/>
    <mergeCell ref="AG274:AL274"/>
    <mergeCell ref="CO273:CT273"/>
    <mergeCell ref="CU273:CZ273"/>
    <mergeCell ref="DA273:DF273"/>
    <mergeCell ref="DG273:DL273"/>
    <mergeCell ref="DM273:DR273"/>
    <mergeCell ref="DS273:DX273"/>
    <mergeCell ref="BE273:BJ273"/>
    <mergeCell ref="BK273:BP273"/>
    <mergeCell ref="BQ273:BV273"/>
    <mergeCell ref="BW273:CB273"/>
    <mergeCell ref="CC273:CH273"/>
    <mergeCell ref="CI273:CN273"/>
    <mergeCell ref="EQ272:EV272"/>
    <mergeCell ref="A273:H273"/>
    <mergeCell ref="I273:N273"/>
    <mergeCell ref="O273:T273"/>
    <mergeCell ref="U273:Z273"/>
    <mergeCell ref="AA273:AF273"/>
    <mergeCell ref="AG273:AL273"/>
    <mergeCell ref="AM273:AR273"/>
    <mergeCell ref="AS273:AX273"/>
    <mergeCell ref="AY273:BD273"/>
    <mergeCell ref="DG272:DL272"/>
    <mergeCell ref="DM272:DR272"/>
    <mergeCell ref="DS272:DX272"/>
    <mergeCell ref="DY272:ED272"/>
    <mergeCell ref="EE272:EJ272"/>
    <mergeCell ref="EK272:EP272"/>
    <mergeCell ref="BW272:CB272"/>
    <mergeCell ref="CC272:CH272"/>
    <mergeCell ref="CI272:CN272"/>
    <mergeCell ref="CO272:CT272"/>
    <mergeCell ref="CU272:CZ272"/>
    <mergeCell ref="DA272:DF272"/>
    <mergeCell ref="AM272:AR272"/>
    <mergeCell ref="AS272:AX272"/>
    <mergeCell ref="AY272:BD272"/>
    <mergeCell ref="BE272:BJ272"/>
    <mergeCell ref="BK272:BP272"/>
    <mergeCell ref="BQ272:BV272"/>
    <mergeCell ref="DY271:ED271"/>
    <mergeCell ref="EE271:EJ271"/>
    <mergeCell ref="EK271:EP271"/>
    <mergeCell ref="EQ271:EV271"/>
    <mergeCell ref="A272:H272"/>
    <mergeCell ref="I272:N272"/>
    <mergeCell ref="O272:T272"/>
    <mergeCell ref="U272:Z272"/>
    <mergeCell ref="AA272:AF272"/>
    <mergeCell ref="AG272:AL272"/>
    <mergeCell ref="CO271:CT271"/>
    <mergeCell ref="CU271:CZ271"/>
    <mergeCell ref="DA271:DF271"/>
    <mergeCell ref="DG271:DL271"/>
    <mergeCell ref="DM271:DR271"/>
    <mergeCell ref="DS271:DX271"/>
    <mergeCell ref="BE271:BJ271"/>
    <mergeCell ref="BK271:BP271"/>
    <mergeCell ref="BQ271:BV271"/>
    <mergeCell ref="BW271:CB271"/>
    <mergeCell ref="CC271:CH271"/>
    <mergeCell ref="CI271:CN271"/>
    <mergeCell ref="EQ270:EV270"/>
    <mergeCell ref="A271:H271"/>
    <mergeCell ref="I271:N271"/>
    <mergeCell ref="O271:T271"/>
    <mergeCell ref="U271:Z271"/>
    <mergeCell ref="AA271:AF271"/>
    <mergeCell ref="AG271:AL271"/>
    <mergeCell ref="AM271:AR271"/>
    <mergeCell ref="AS271:AX271"/>
    <mergeCell ref="AY271:BD271"/>
    <mergeCell ref="DG270:DL270"/>
    <mergeCell ref="DM270:DR270"/>
    <mergeCell ref="DS270:DX270"/>
    <mergeCell ref="DY270:ED270"/>
    <mergeCell ref="EE270:EJ270"/>
    <mergeCell ref="EK270:EP270"/>
    <mergeCell ref="BW270:CB270"/>
    <mergeCell ref="CC270:CH270"/>
    <mergeCell ref="CI270:CN270"/>
    <mergeCell ref="CO270:CT270"/>
    <mergeCell ref="CU270:CZ270"/>
    <mergeCell ref="DA270:DF270"/>
    <mergeCell ref="AM270:AR270"/>
    <mergeCell ref="AS270:AX270"/>
    <mergeCell ref="AY270:BD270"/>
    <mergeCell ref="BE270:BJ270"/>
    <mergeCell ref="BK270:BP270"/>
    <mergeCell ref="BQ270:BV270"/>
    <mergeCell ref="DY269:ED269"/>
    <mergeCell ref="EE269:EJ269"/>
    <mergeCell ref="EK269:EP269"/>
    <mergeCell ref="EQ269:EV269"/>
    <mergeCell ref="A270:H270"/>
    <mergeCell ref="I270:N270"/>
    <mergeCell ref="O270:T270"/>
    <mergeCell ref="U270:Z270"/>
    <mergeCell ref="AA270:AF270"/>
    <mergeCell ref="AG270:AL270"/>
    <mergeCell ref="CO269:CT269"/>
    <mergeCell ref="CU269:CZ269"/>
    <mergeCell ref="DA269:DF269"/>
    <mergeCell ref="DG269:DL269"/>
    <mergeCell ref="DM269:DR269"/>
    <mergeCell ref="DS269:DX269"/>
    <mergeCell ref="BE269:BJ269"/>
    <mergeCell ref="BK269:BP269"/>
    <mergeCell ref="BQ269:BV269"/>
    <mergeCell ref="BW269:CB269"/>
    <mergeCell ref="CC269:CH269"/>
    <mergeCell ref="CI269:CN269"/>
    <mergeCell ref="EQ268:EV268"/>
    <mergeCell ref="A269:H269"/>
    <mergeCell ref="I269:N269"/>
    <mergeCell ref="O269:T269"/>
    <mergeCell ref="U269:Z269"/>
    <mergeCell ref="AA269:AF269"/>
    <mergeCell ref="AG269:AL269"/>
    <mergeCell ref="AM269:AR269"/>
    <mergeCell ref="AS269:AX269"/>
    <mergeCell ref="AY269:BD269"/>
    <mergeCell ref="DG268:DL268"/>
    <mergeCell ref="DM268:DR268"/>
    <mergeCell ref="DS268:DX268"/>
    <mergeCell ref="DY268:ED268"/>
    <mergeCell ref="EE268:EJ268"/>
    <mergeCell ref="EK268:EP268"/>
    <mergeCell ref="BW268:CB268"/>
    <mergeCell ref="CC268:CH268"/>
    <mergeCell ref="CI268:CN268"/>
    <mergeCell ref="CO268:CT268"/>
    <mergeCell ref="CU268:CZ268"/>
    <mergeCell ref="DA268:DF268"/>
    <mergeCell ref="AM268:AR268"/>
    <mergeCell ref="AS268:AX268"/>
    <mergeCell ref="AY268:BD268"/>
    <mergeCell ref="BE268:BJ268"/>
    <mergeCell ref="BK268:BP268"/>
    <mergeCell ref="BQ268:BV268"/>
    <mergeCell ref="DY267:ED267"/>
    <mergeCell ref="EE267:EJ267"/>
    <mergeCell ref="EK267:EP267"/>
    <mergeCell ref="EQ267:EV267"/>
    <mergeCell ref="A268:H268"/>
    <mergeCell ref="I268:N268"/>
    <mergeCell ref="O268:T268"/>
    <mergeCell ref="U268:Z268"/>
    <mergeCell ref="AA268:AF268"/>
    <mergeCell ref="AG268:AL268"/>
    <mergeCell ref="CO267:CT267"/>
    <mergeCell ref="CU267:CZ267"/>
    <mergeCell ref="DA267:DF267"/>
    <mergeCell ref="DG267:DL267"/>
    <mergeCell ref="DM267:DR267"/>
    <mergeCell ref="DS267:DX267"/>
    <mergeCell ref="BE267:BJ267"/>
    <mergeCell ref="BK267:BP267"/>
    <mergeCell ref="BQ267:BV267"/>
    <mergeCell ref="BW267:CB267"/>
    <mergeCell ref="CC267:CH267"/>
    <mergeCell ref="CI267:CN267"/>
    <mergeCell ref="EQ266:EV266"/>
    <mergeCell ref="A267:H267"/>
    <mergeCell ref="I267:N267"/>
    <mergeCell ref="O267:T267"/>
    <mergeCell ref="U267:Z267"/>
    <mergeCell ref="AA267:AF267"/>
    <mergeCell ref="AG267:AL267"/>
    <mergeCell ref="AM267:AR267"/>
    <mergeCell ref="AS267:AX267"/>
    <mergeCell ref="AY267:BD267"/>
    <mergeCell ref="DG266:DL266"/>
    <mergeCell ref="DM266:DR266"/>
    <mergeCell ref="DS266:DX266"/>
    <mergeCell ref="DY266:ED266"/>
    <mergeCell ref="EE266:EJ266"/>
    <mergeCell ref="EK266:EP266"/>
    <mergeCell ref="BW266:CB266"/>
    <mergeCell ref="CC266:CH266"/>
    <mergeCell ref="CI266:CN266"/>
    <mergeCell ref="CO266:CT266"/>
    <mergeCell ref="CU266:CZ266"/>
    <mergeCell ref="DA266:DF266"/>
    <mergeCell ref="AM266:AR266"/>
    <mergeCell ref="AS266:AX266"/>
    <mergeCell ref="AY266:BD266"/>
    <mergeCell ref="BE266:BJ266"/>
    <mergeCell ref="BK266:BP266"/>
    <mergeCell ref="BQ266:BV266"/>
    <mergeCell ref="DY265:ED265"/>
    <mergeCell ref="EE265:EJ265"/>
    <mergeCell ref="EK265:EP265"/>
    <mergeCell ref="EQ265:EV265"/>
    <mergeCell ref="A266:H266"/>
    <mergeCell ref="I266:N266"/>
    <mergeCell ref="O266:T266"/>
    <mergeCell ref="U266:Z266"/>
    <mergeCell ref="AA266:AF266"/>
    <mergeCell ref="AG266:AL266"/>
    <mergeCell ref="CO265:CT265"/>
    <mergeCell ref="CU265:CZ265"/>
    <mergeCell ref="DA265:DF265"/>
    <mergeCell ref="DG265:DL265"/>
    <mergeCell ref="DM265:DR265"/>
    <mergeCell ref="DS265:DX265"/>
    <mergeCell ref="BE265:BJ265"/>
    <mergeCell ref="BK265:BP265"/>
    <mergeCell ref="BQ265:BV265"/>
    <mergeCell ref="BW265:CB265"/>
    <mergeCell ref="CC265:CH265"/>
    <mergeCell ref="CI265:CN265"/>
    <mergeCell ref="EQ264:EV264"/>
    <mergeCell ref="A265:H265"/>
    <mergeCell ref="I265:N265"/>
    <mergeCell ref="O265:T265"/>
    <mergeCell ref="U265:Z265"/>
    <mergeCell ref="AA265:AF265"/>
    <mergeCell ref="AG265:AL265"/>
    <mergeCell ref="AM265:AR265"/>
    <mergeCell ref="AS265:AX265"/>
    <mergeCell ref="AY265:BD265"/>
    <mergeCell ref="DG264:DL264"/>
    <mergeCell ref="DM264:DR264"/>
    <mergeCell ref="DS264:DX264"/>
    <mergeCell ref="DY264:ED264"/>
    <mergeCell ref="EE264:EJ264"/>
    <mergeCell ref="EK264:EP264"/>
    <mergeCell ref="BW264:CB264"/>
    <mergeCell ref="CC264:CH264"/>
    <mergeCell ref="CI264:CN264"/>
    <mergeCell ref="CO264:CT264"/>
    <mergeCell ref="CU264:CZ264"/>
    <mergeCell ref="DA264:DF264"/>
    <mergeCell ref="AM264:AR264"/>
    <mergeCell ref="AS264:AX264"/>
    <mergeCell ref="AY264:BD264"/>
    <mergeCell ref="BE264:BJ264"/>
    <mergeCell ref="BK264:BP264"/>
    <mergeCell ref="BQ264:BV264"/>
    <mergeCell ref="DY263:ED263"/>
    <mergeCell ref="EE263:EJ263"/>
    <mergeCell ref="EK263:EP263"/>
    <mergeCell ref="EQ263:EV263"/>
    <mergeCell ref="A264:H264"/>
    <mergeCell ref="I264:N264"/>
    <mergeCell ref="O264:T264"/>
    <mergeCell ref="U264:Z264"/>
    <mergeCell ref="AA264:AF264"/>
    <mergeCell ref="AG264:AL264"/>
    <mergeCell ref="CO263:CT263"/>
    <mergeCell ref="CU263:CZ263"/>
    <mergeCell ref="DA263:DF263"/>
    <mergeCell ref="DG263:DL263"/>
    <mergeCell ref="DM263:DR263"/>
    <mergeCell ref="DS263:DX263"/>
    <mergeCell ref="BE263:BJ263"/>
    <mergeCell ref="BK263:BP263"/>
    <mergeCell ref="BQ263:BV263"/>
    <mergeCell ref="BW263:CB263"/>
    <mergeCell ref="CC263:CH263"/>
    <mergeCell ref="CI263:CN263"/>
    <mergeCell ref="EQ262:EV262"/>
    <mergeCell ref="A263:H263"/>
    <mergeCell ref="I263:N263"/>
    <mergeCell ref="O263:T263"/>
    <mergeCell ref="U263:Z263"/>
    <mergeCell ref="AA263:AF263"/>
    <mergeCell ref="AG263:AL263"/>
    <mergeCell ref="AM263:AR263"/>
    <mergeCell ref="AS263:AX263"/>
    <mergeCell ref="AY263:BD263"/>
    <mergeCell ref="DG262:DL262"/>
    <mergeCell ref="DM262:DR262"/>
    <mergeCell ref="DS262:DX262"/>
    <mergeCell ref="DY262:ED262"/>
    <mergeCell ref="EE262:EJ262"/>
    <mergeCell ref="EK262:EP262"/>
    <mergeCell ref="BW262:CB262"/>
    <mergeCell ref="CC262:CH262"/>
    <mergeCell ref="CI262:CN262"/>
    <mergeCell ref="CO262:CT262"/>
    <mergeCell ref="CU262:CZ262"/>
    <mergeCell ref="DA262:DF262"/>
    <mergeCell ref="AM262:AR262"/>
    <mergeCell ref="AS262:AX262"/>
    <mergeCell ref="AY262:BD262"/>
    <mergeCell ref="BE262:BJ262"/>
    <mergeCell ref="BK262:BP262"/>
    <mergeCell ref="BQ262:BV262"/>
    <mergeCell ref="DY261:ED261"/>
    <mergeCell ref="EE261:EJ261"/>
    <mergeCell ref="EK261:EP261"/>
    <mergeCell ref="EQ261:EV261"/>
    <mergeCell ref="A262:H262"/>
    <mergeCell ref="I262:N262"/>
    <mergeCell ref="O262:T262"/>
    <mergeCell ref="U262:Z262"/>
    <mergeCell ref="AA262:AF262"/>
    <mergeCell ref="AG262:AL262"/>
    <mergeCell ref="CO261:CT261"/>
    <mergeCell ref="CU261:CZ261"/>
    <mergeCell ref="DA261:DF261"/>
    <mergeCell ref="DG261:DL261"/>
    <mergeCell ref="DM261:DR261"/>
    <mergeCell ref="DS261:DX261"/>
    <mergeCell ref="BE261:BJ261"/>
    <mergeCell ref="BK261:BP261"/>
    <mergeCell ref="BQ261:BV261"/>
    <mergeCell ref="BW261:CB261"/>
    <mergeCell ref="CC261:CH261"/>
    <mergeCell ref="CI261:CN261"/>
    <mergeCell ref="EQ260:EV260"/>
    <mergeCell ref="A261:H261"/>
    <mergeCell ref="I261:N261"/>
    <mergeCell ref="O261:T261"/>
    <mergeCell ref="U261:Z261"/>
    <mergeCell ref="AA261:AF261"/>
    <mergeCell ref="AG261:AL261"/>
    <mergeCell ref="AM261:AR261"/>
    <mergeCell ref="AS261:AX261"/>
    <mergeCell ref="AY261:BD261"/>
    <mergeCell ref="DG260:DL260"/>
    <mergeCell ref="DM260:DR260"/>
    <mergeCell ref="DS260:DX260"/>
    <mergeCell ref="DY260:ED260"/>
    <mergeCell ref="EE260:EJ260"/>
    <mergeCell ref="EK260:EP260"/>
    <mergeCell ref="BW260:CB260"/>
    <mergeCell ref="CC260:CH260"/>
    <mergeCell ref="CI260:CN260"/>
    <mergeCell ref="CO260:CT260"/>
    <mergeCell ref="CU260:CZ260"/>
    <mergeCell ref="DA260:DF260"/>
    <mergeCell ref="AM260:AR260"/>
    <mergeCell ref="AS260:AX260"/>
    <mergeCell ref="AY260:BD260"/>
    <mergeCell ref="BE260:BJ260"/>
    <mergeCell ref="BK260:BP260"/>
    <mergeCell ref="BQ260:BV260"/>
    <mergeCell ref="A260:H260"/>
    <mergeCell ref="I260:N260"/>
    <mergeCell ref="O260:T260"/>
    <mergeCell ref="U260:Z260"/>
    <mergeCell ref="AA260:AF260"/>
    <mergeCell ref="AG260:AL260"/>
    <mergeCell ref="DM259:DR259"/>
    <mergeCell ref="DS259:DX259"/>
    <mergeCell ref="DY259:ED259"/>
    <mergeCell ref="EE259:EJ259"/>
    <mergeCell ref="EK259:EP259"/>
    <mergeCell ref="EQ259:EV259"/>
    <mergeCell ref="CC259:CH259"/>
    <mergeCell ref="CI259:CN259"/>
    <mergeCell ref="CO259:CT259"/>
    <mergeCell ref="CU259:CZ259"/>
    <mergeCell ref="DA259:DF259"/>
    <mergeCell ref="DG259:DL259"/>
    <mergeCell ref="AS259:AX259"/>
    <mergeCell ref="AY259:BD259"/>
    <mergeCell ref="BE259:BJ259"/>
    <mergeCell ref="BK259:BP259"/>
    <mergeCell ref="BQ259:BV259"/>
    <mergeCell ref="BW259:CB259"/>
    <mergeCell ref="EE258:EJ258"/>
    <mergeCell ref="EK258:EP258"/>
    <mergeCell ref="EQ258:EV258"/>
    <mergeCell ref="A259:H259"/>
    <mergeCell ref="I259:N259"/>
    <mergeCell ref="O259:T259"/>
    <mergeCell ref="U259:Z259"/>
    <mergeCell ref="AA259:AF259"/>
    <mergeCell ref="AG259:AL259"/>
    <mergeCell ref="AM259:AR259"/>
    <mergeCell ref="CU258:CZ258"/>
    <mergeCell ref="DA258:DF258"/>
    <mergeCell ref="DG258:DL258"/>
    <mergeCell ref="DM258:DR258"/>
    <mergeCell ref="DS258:DX258"/>
    <mergeCell ref="DY258:ED258"/>
    <mergeCell ref="BK258:BP258"/>
    <mergeCell ref="BQ258:BV258"/>
    <mergeCell ref="BW258:CB258"/>
    <mergeCell ref="CC258:CH258"/>
    <mergeCell ref="CI258:CN258"/>
    <mergeCell ref="CO258:CT258"/>
    <mergeCell ref="AA258:AF258"/>
    <mergeCell ref="AG258:AL258"/>
    <mergeCell ref="AM258:AR258"/>
    <mergeCell ref="AS258:AX258"/>
    <mergeCell ref="AY258:BD258"/>
    <mergeCell ref="BE258:BJ258"/>
    <mergeCell ref="DY253:ED253"/>
    <mergeCell ref="EE253:EJ253"/>
    <mergeCell ref="EK253:EP253"/>
    <mergeCell ref="EQ253:EV253"/>
    <mergeCell ref="A255:H258"/>
    <mergeCell ref="DR255:DZ255"/>
    <mergeCell ref="DL256:EC256"/>
    <mergeCell ref="I258:N258"/>
    <mergeCell ref="O258:T258"/>
    <mergeCell ref="U258:Z258"/>
    <mergeCell ref="CO253:CT253"/>
    <mergeCell ref="CU253:CZ253"/>
    <mergeCell ref="DA253:DF253"/>
    <mergeCell ref="DG253:DL253"/>
    <mergeCell ref="DM253:DR253"/>
    <mergeCell ref="DS253:DX253"/>
    <mergeCell ref="BE253:BJ253"/>
    <mergeCell ref="BK253:BP253"/>
    <mergeCell ref="BQ253:BV253"/>
    <mergeCell ref="BW253:CB253"/>
    <mergeCell ref="CC253:CH253"/>
    <mergeCell ref="CI253:CN253"/>
    <mergeCell ref="EQ252:EV252"/>
    <mergeCell ref="A253:H253"/>
    <mergeCell ref="I253:N253"/>
    <mergeCell ref="O253:T253"/>
    <mergeCell ref="U253:Z253"/>
    <mergeCell ref="AA253:AF253"/>
    <mergeCell ref="AG253:AL253"/>
    <mergeCell ref="AM253:AR253"/>
    <mergeCell ref="AS253:AX253"/>
    <mergeCell ref="AY253:BD253"/>
    <mergeCell ref="DG252:DL252"/>
    <mergeCell ref="DM252:DR252"/>
    <mergeCell ref="DS252:DX252"/>
    <mergeCell ref="DY252:ED252"/>
    <mergeCell ref="EE252:EJ252"/>
    <mergeCell ref="EK252:EP252"/>
    <mergeCell ref="BW252:CB252"/>
    <mergeCell ref="CC252:CH252"/>
    <mergeCell ref="CI252:CN252"/>
    <mergeCell ref="CO252:CT252"/>
    <mergeCell ref="CU252:CZ252"/>
    <mergeCell ref="DA252:DF252"/>
    <mergeCell ref="AM252:AR252"/>
    <mergeCell ref="AS252:AX252"/>
    <mergeCell ref="AY252:BD252"/>
    <mergeCell ref="BE252:BJ252"/>
    <mergeCell ref="BK252:BP252"/>
    <mergeCell ref="BQ252:BV252"/>
    <mergeCell ref="DY251:ED251"/>
    <mergeCell ref="EE251:EJ251"/>
    <mergeCell ref="EK251:EP251"/>
    <mergeCell ref="EQ251:EV251"/>
    <mergeCell ref="A252:H252"/>
    <mergeCell ref="I252:N252"/>
    <mergeCell ref="O252:T252"/>
    <mergeCell ref="U252:Z252"/>
    <mergeCell ref="AA252:AF252"/>
    <mergeCell ref="AG252:AL252"/>
    <mergeCell ref="CO251:CT251"/>
    <mergeCell ref="CU251:CZ251"/>
    <mergeCell ref="DA251:DF251"/>
    <mergeCell ref="DG251:DL251"/>
    <mergeCell ref="DM251:DR251"/>
    <mergeCell ref="DS251:DX251"/>
    <mergeCell ref="BE251:BJ251"/>
    <mergeCell ref="BK251:BP251"/>
    <mergeCell ref="BQ251:BV251"/>
    <mergeCell ref="BW251:CB251"/>
    <mergeCell ref="CC251:CH251"/>
    <mergeCell ref="CI251:CN251"/>
    <mergeCell ref="EQ250:EV250"/>
    <mergeCell ref="A251:H251"/>
    <mergeCell ref="I251:N251"/>
    <mergeCell ref="O251:T251"/>
    <mergeCell ref="U251:Z251"/>
    <mergeCell ref="AA251:AF251"/>
    <mergeCell ref="AG251:AL251"/>
    <mergeCell ref="AM251:AR251"/>
    <mergeCell ref="AS251:AX251"/>
    <mergeCell ref="AY251:BD251"/>
    <mergeCell ref="DG250:DL250"/>
    <mergeCell ref="DM250:DR250"/>
    <mergeCell ref="DS250:DX250"/>
    <mergeCell ref="DY250:ED250"/>
    <mergeCell ref="EE250:EJ250"/>
    <mergeCell ref="EK250:EP250"/>
    <mergeCell ref="BW250:CB250"/>
    <mergeCell ref="CC250:CH250"/>
    <mergeCell ref="CI250:CN250"/>
    <mergeCell ref="CO250:CT250"/>
    <mergeCell ref="CU250:CZ250"/>
    <mergeCell ref="DA250:DF250"/>
    <mergeCell ref="AM250:AR250"/>
    <mergeCell ref="AS250:AX250"/>
    <mergeCell ref="AY250:BD250"/>
    <mergeCell ref="BE250:BJ250"/>
    <mergeCell ref="BK250:BP250"/>
    <mergeCell ref="BQ250:BV250"/>
    <mergeCell ref="DY249:ED249"/>
    <mergeCell ref="EE249:EJ249"/>
    <mergeCell ref="EK249:EP249"/>
    <mergeCell ref="EQ249:EV249"/>
    <mergeCell ref="A250:H250"/>
    <mergeCell ref="I250:N250"/>
    <mergeCell ref="O250:T250"/>
    <mergeCell ref="U250:Z250"/>
    <mergeCell ref="AA250:AF250"/>
    <mergeCell ref="AG250:AL250"/>
    <mergeCell ref="CO249:CT249"/>
    <mergeCell ref="CU249:CZ249"/>
    <mergeCell ref="DA249:DF249"/>
    <mergeCell ref="DG249:DL249"/>
    <mergeCell ref="DM249:DR249"/>
    <mergeCell ref="DS249:DX249"/>
    <mergeCell ref="BE249:BJ249"/>
    <mergeCell ref="BK249:BP249"/>
    <mergeCell ref="BQ249:BV249"/>
    <mergeCell ref="BW249:CB249"/>
    <mergeCell ref="CC249:CH249"/>
    <mergeCell ref="CI249:CN249"/>
    <mergeCell ref="EQ248:EV248"/>
    <mergeCell ref="A249:H249"/>
    <mergeCell ref="I249:N249"/>
    <mergeCell ref="O249:T249"/>
    <mergeCell ref="U249:Z249"/>
    <mergeCell ref="AA249:AF249"/>
    <mergeCell ref="AG249:AL249"/>
    <mergeCell ref="AM249:AR249"/>
    <mergeCell ref="AS249:AX249"/>
    <mergeCell ref="AY249:BD249"/>
    <mergeCell ref="DG248:DL248"/>
    <mergeCell ref="DM248:DR248"/>
    <mergeCell ref="DS248:DX248"/>
    <mergeCell ref="DY248:ED248"/>
    <mergeCell ref="EE248:EJ248"/>
    <mergeCell ref="EK248:EP248"/>
    <mergeCell ref="BW248:CB248"/>
    <mergeCell ref="CC248:CH248"/>
    <mergeCell ref="CI248:CN248"/>
    <mergeCell ref="CO248:CT248"/>
    <mergeCell ref="CU248:CZ248"/>
    <mergeCell ref="DA248:DF248"/>
    <mergeCell ref="AM248:AR248"/>
    <mergeCell ref="AS248:AX248"/>
    <mergeCell ref="AY248:BD248"/>
    <mergeCell ref="BE248:BJ248"/>
    <mergeCell ref="BK248:BP248"/>
    <mergeCell ref="BQ248:BV248"/>
    <mergeCell ref="DY247:ED247"/>
    <mergeCell ref="EE247:EJ247"/>
    <mergeCell ref="EK247:EP247"/>
    <mergeCell ref="EQ247:EV247"/>
    <mergeCell ref="A248:H248"/>
    <mergeCell ref="I248:N248"/>
    <mergeCell ref="O248:T248"/>
    <mergeCell ref="U248:Z248"/>
    <mergeCell ref="AA248:AF248"/>
    <mergeCell ref="AG248:AL248"/>
    <mergeCell ref="CO247:CT247"/>
    <mergeCell ref="CU247:CZ247"/>
    <mergeCell ref="DA247:DF247"/>
    <mergeCell ref="DG247:DL247"/>
    <mergeCell ref="DM247:DR247"/>
    <mergeCell ref="DS247:DX247"/>
    <mergeCell ref="BE247:BJ247"/>
    <mergeCell ref="BK247:BP247"/>
    <mergeCell ref="BQ247:BV247"/>
    <mergeCell ref="BW247:CB247"/>
    <mergeCell ref="CC247:CH247"/>
    <mergeCell ref="CI247:CN247"/>
    <mergeCell ref="EQ246:EV246"/>
    <mergeCell ref="A247:H247"/>
    <mergeCell ref="I247:N247"/>
    <mergeCell ref="O247:T247"/>
    <mergeCell ref="U247:Z247"/>
    <mergeCell ref="AA247:AF247"/>
    <mergeCell ref="AG247:AL247"/>
    <mergeCell ref="AM247:AR247"/>
    <mergeCell ref="AS247:AX247"/>
    <mergeCell ref="AY247:BD247"/>
    <mergeCell ref="DG246:DL246"/>
    <mergeCell ref="DM246:DR246"/>
    <mergeCell ref="DS246:DX246"/>
    <mergeCell ref="DY246:ED246"/>
    <mergeCell ref="EE246:EJ246"/>
    <mergeCell ref="EK246:EP246"/>
    <mergeCell ref="BW246:CB246"/>
    <mergeCell ref="CC246:CH246"/>
    <mergeCell ref="CI246:CN246"/>
    <mergeCell ref="CO246:CT246"/>
    <mergeCell ref="CU246:CZ246"/>
    <mergeCell ref="DA246:DF246"/>
    <mergeCell ref="AM246:AR246"/>
    <mergeCell ref="AS246:AX246"/>
    <mergeCell ref="AY246:BD246"/>
    <mergeCell ref="BE246:BJ246"/>
    <mergeCell ref="BK246:BP246"/>
    <mergeCell ref="BQ246:BV246"/>
    <mergeCell ref="DY245:ED245"/>
    <mergeCell ref="EE245:EJ245"/>
    <mergeCell ref="EK245:EP245"/>
    <mergeCell ref="EQ245:EV245"/>
    <mergeCell ref="A246:H246"/>
    <mergeCell ref="I246:N246"/>
    <mergeCell ref="O246:T246"/>
    <mergeCell ref="U246:Z246"/>
    <mergeCell ref="AA246:AF246"/>
    <mergeCell ref="AG246:AL246"/>
    <mergeCell ref="CO245:CT245"/>
    <mergeCell ref="CU245:CZ245"/>
    <mergeCell ref="DA245:DF245"/>
    <mergeCell ref="DG245:DL245"/>
    <mergeCell ref="DM245:DR245"/>
    <mergeCell ref="DS245:DX245"/>
    <mergeCell ref="BE245:BJ245"/>
    <mergeCell ref="BK245:BP245"/>
    <mergeCell ref="BQ245:BV245"/>
    <mergeCell ref="BW245:CB245"/>
    <mergeCell ref="CC245:CH245"/>
    <mergeCell ref="CI245:CN245"/>
    <mergeCell ref="EQ244:EV244"/>
    <mergeCell ref="A245:H245"/>
    <mergeCell ref="I245:N245"/>
    <mergeCell ref="O245:T245"/>
    <mergeCell ref="U245:Z245"/>
    <mergeCell ref="AA245:AF245"/>
    <mergeCell ref="AG245:AL245"/>
    <mergeCell ref="AM245:AR245"/>
    <mergeCell ref="AS245:AX245"/>
    <mergeCell ref="AY245:BD245"/>
    <mergeCell ref="DG244:DL244"/>
    <mergeCell ref="DM244:DR244"/>
    <mergeCell ref="DS244:DX244"/>
    <mergeCell ref="DY244:ED244"/>
    <mergeCell ref="EE244:EJ244"/>
    <mergeCell ref="EK244:EP244"/>
    <mergeCell ref="BW244:CB244"/>
    <mergeCell ref="CC244:CH244"/>
    <mergeCell ref="CI244:CN244"/>
    <mergeCell ref="CO244:CT244"/>
    <mergeCell ref="CU244:CZ244"/>
    <mergeCell ref="DA244:DF244"/>
    <mergeCell ref="AM244:AR244"/>
    <mergeCell ref="AS244:AX244"/>
    <mergeCell ref="AY244:BD244"/>
    <mergeCell ref="BE244:BJ244"/>
    <mergeCell ref="BK244:BP244"/>
    <mergeCell ref="BQ244:BV244"/>
    <mergeCell ref="DY243:ED243"/>
    <mergeCell ref="EE243:EJ243"/>
    <mergeCell ref="EK243:EP243"/>
    <mergeCell ref="EQ243:EV243"/>
    <mergeCell ref="A244:H244"/>
    <mergeCell ref="I244:N244"/>
    <mergeCell ref="O244:T244"/>
    <mergeCell ref="U244:Z244"/>
    <mergeCell ref="AA244:AF244"/>
    <mergeCell ref="AG244:AL244"/>
    <mergeCell ref="CO243:CT243"/>
    <mergeCell ref="CU243:CZ243"/>
    <mergeCell ref="DA243:DF243"/>
    <mergeCell ref="DG243:DL243"/>
    <mergeCell ref="DM243:DR243"/>
    <mergeCell ref="DS243:DX243"/>
    <mergeCell ref="BE243:BJ243"/>
    <mergeCell ref="BK243:BP243"/>
    <mergeCell ref="BQ243:BV243"/>
    <mergeCell ref="BW243:CB243"/>
    <mergeCell ref="CC243:CH243"/>
    <mergeCell ref="CI243:CN243"/>
    <mergeCell ref="EQ242:EV242"/>
    <mergeCell ref="A243:H243"/>
    <mergeCell ref="I243:N243"/>
    <mergeCell ref="O243:T243"/>
    <mergeCell ref="U243:Z243"/>
    <mergeCell ref="AA243:AF243"/>
    <mergeCell ref="AG243:AL243"/>
    <mergeCell ref="AM243:AR243"/>
    <mergeCell ref="AS243:AX243"/>
    <mergeCell ref="AY243:BD243"/>
    <mergeCell ref="DG242:DL242"/>
    <mergeCell ref="DM242:DR242"/>
    <mergeCell ref="DS242:DX242"/>
    <mergeCell ref="DY242:ED242"/>
    <mergeCell ref="EE242:EJ242"/>
    <mergeCell ref="EK242:EP242"/>
    <mergeCell ref="BW242:CB242"/>
    <mergeCell ref="CC242:CH242"/>
    <mergeCell ref="CI242:CN242"/>
    <mergeCell ref="CO242:CT242"/>
    <mergeCell ref="CU242:CZ242"/>
    <mergeCell ref="DA242:DF242"/>
    <mergeCell ref="AM242:AR242"/>
    <mergeCell ref="AS242:AX242"/>
    <mergeCell ref="AY242:BD242"/>
    <mergeCell ref="BE242:BJ242"/>
    <mergeCell ref="BK242:BP242"/>
    <mergeCell ref="BQ242:BV242"/>
    <mergeCell ref="DY241:ED241"/>
    <mergeCell ref="EE241:EJ241"/>
    <mergeCell ref="EK241:EP241"/>
    <mergeCell ref="EQ241:EV241"/>
    <mergeCell ref="A242:H242"/>
    <mergeCell ref="I242:N242"/>
    <mergeCell ref="O242:T242"/>
    <mergeCell ref="U242:Z242"/>
    <mergeCell ref="AA242:AF242"/>
    <mergeCell ref="AG242:AL242"/>
    <mergeCell ref="CO241:CT241"/>
    <mergeCell ref="CU241:CZ241"/>
    <mergeCell ref="DA241:DF241"/>
    <mergeCell ref="DG241:DL241"/>
    <mergeCell ref="DM241:DR241"/>
    <mergeCell ref="DS241:DX241"/>
    <mergeCell ref="BE241:BJ241"/>
    <mergeCell ref="BK241:BP241"/>
    <mergeCell ref="BQ241:BV241"/>
    <mergeCell ref="BW241:CB241"/>
    <mergeCell ref="CC241:CH241"/>
    <mergeCell ref="CI241:CN241"/>
    <mergeCell ref="EQ240:EV240"/>
    <mergeCell ref="A241:H241"/>
    <mergeCell ref="I241:N241"/>
    <mergeCell ref="O241:T241"/>
    <mergeCell ref="U241:Z241"/>
    <mergeCell ref="AA241:AF241"/>
    <mergeCell ref="AG241:AL241"/>
    <mergeCell ref="AM241:AR241"/>
    <mergeCell ref="AS241:AX241"/>
    <mergeCell ref="AY241:BD241"/>
    <mergeCell ref="DG240:DL240"/>
    <mergeCell ref="DM240:DR240"/>
    <mergeCell ref="DS240:DX240"/>
    <mergeCell ref="DY240:ED240"/>
    <mergeCell ref="EE240:EJ240"/>
    <mergeCell ref="EK240:EP240"/>
    <mergeCell ref="BW240:CB240"/>
    <mergeCell ref="CC240:CH240"/>
    <mergeCell ref="CI240:CN240"/>
    <mergeCell ref="CO240:CT240"/>
    <mergeCell ref="CU240:CZ240"/>
    <mergeCell ref="DA240:DF240"/>
    <mergeCell ref="AM240:AR240"/>
    <mergeCell ref="AS240:AX240"/>
    <mergeCell ref="AY240:BD240"/>
    <mergeCell ref="BE240:BJ240"/>
    <mergeCell ref="BK240:BP240"/>
    <mergeCell ref="BQ240:BV240"/>
    <mergeCell ref="DY239:ED239"/>
    <mergeCell ref="EE239:EJ239"/>
    <mergeCell ref="EK239:EP239"/>
    <mergeCell ref="EQ239:EV239"/>
    <mergeCell ref="A240:H240"/>
    <mergeCell ref="I240:N240"/>
    <mergeCell ref="O240:T240"/>
    <mergeCell ref="U240:Z240"/>
    <mergeCell ref="AA240:AF240"/>
    <mergeCell ref="AG240:AL240"/>
    <mergeCell ref="CO239:CT239"/>
    <mergeCell ref="CU239:CZ239"/>
    <mergeCell ref="DA239:DF239"/>
    <mergeCell ref="DG239:DL239"/>
    <mergeCell ref="DM239:DR239"/>
    <mergeCell ref="DS239:DX239"/>
    <mergeCell ref="BE239:BJ239"/>
    <mergeCell ref="BK239:BP239"/>
    <mergeCell ref="BQ239:BV239"/>
    <mergeCell ref="BW239:CB239"/>
    <mergeCell ref="CC239:CH239"/>
    <mergeCell ref="CI239:CN239"/>
    <mergeCell ref="EQ238:EV238"/>
    <mergeCell ref="A239:H239"/>
    <mergeCell ref="I239:N239"/>
    <mergeCell ref="O239:T239"/>
    <mergeCell ref="U239:Z239"/>
    <mergeCell ref="AA239:AF239"/>
    <mergeCell ref="AG239:AL239"/>
    <mergeCell ref="AM239:AR239"/>
    <mergeCell ref="AS239:AX239"/>
    <mergeCell ref="AY239:BD239"/>
    <mergeCell ref="DG238:DL238"/>
    <mergeCell ref="DM238:DR238"/>
    <mergeCell ref="DS238:DX238"/>
    <mergeCell ref="DY238:ED238"/>
    <mergeCell ref="EE238:EJ238"/>
    <mergeCell ref="EK238:EP238"/>
    <mergeCell ref="BW238:CB238"/>
    <mergeCell ref="CC238:CH238"/>
    <mergeCell ref="CI238:CN238"/>
    <mergeCell ref="CO238:CT238"/>
    <mergeCell ref="CU238:CZ238"/>
    <mergeCell ref="DA238:DF238"/>
    <mergeCell ref="AM238:AR238"/>
    <mergeCell ref="AS238:AX238"/>
    <mergeCell ref="AY238:BD238"/>
    <mergeCell ref="BE238:BJ238"/>
    <mergeCell ref="BK238:BP238"/>
    <mergeCell ref="BQ238:BV238"/>
    <mergeCell ref="DY237:ED237"/>
    <mergeCell ref="EE237:EJ237"/>
    <mergeCell ref="EK237:EP237"/>
    <mergeCell ref="EQ237:EV237"/>
    <mergeCell ref="A238:H238"/>
    <mergeCell ref="I238:N238"/>
    <mergeCell ref="O238:T238"/>
    <mergeCell ref="U238:Z238"/>
    <mergeCell ref="AA238:AF238"/>
    <mergeCell ref="AG238:AL238"/>
    <mergeCell ref="CO237:CT237"/>
    <mergeCell ref="CU237:CZ237"/>
    <mergeCell ref="DA237:DF237"/>
    <mergeCell ref="DG237:DL237"/>
    <mergeCell ref="DM237:DR237"/>
    <mergeCell ref="DS237:DX237"/>
    <mergeCell ref="BE237:BJ237"/>
    <mergeCell ref="BK237:BP237"/>
    <mergeCell ref="BQ237:BV237"/>
    <mergeCell ref="BW237:CB237"/>
    <mergeCell ref="CC237:CH237"/>
    <mergeCell ref="CI237:CN237"/>
    <mergeCell ref="EQ236:EV236"/>
    <mergeCell ref="A237:H237"/>
    <mergeCell ref="I237:N237"/>
    <mergeCell ref="O237:T237"/>
    <mergeCell ref="U237:Z237"/>
    <mergeCell ref="AA237:AF237"/>
    <mergeCell ref="AG237:AL237"/>
    <mergeCell ref="AM237:AR237"/>
    <mergeCell ref="AS237:AX237"/>
    <mergeCell ref="AY237:BD237"/>
    <mergeCell ref="DG236:DL236"/>
    <mergeCell ref="DM236:DR236"/>
    <mergeCell ref="DS236:DX236"/>
    <mergeCell ref="DY236:ED236"/>
    <mergeCell ref="EE236:EJ236"/>
    <mergeCell ref="EK236:EP236"/>
    <mergeCell ref="BW236:CB236"/>
    <mergeCell ref="CC236:CH236"/>
    <mergeCell ref="CI236:CN236"/>
    <mergeCell ref="CO236:CT236"/>
    <mergeCell ref="CU236:CZ236"/>
    <mergeCell ref="DA236:DF236"/>
    <mergeCell ref="AM236:AR236"/>
    <mergeCell ref="AS236:AX236"/>
    <mergeCell ref="AY236:BD236"/>
    <mergeCell ref="BE236:BJ236"/>
    <mergeCell ref="BK236:BP236"/>
    <mergeCell ref="BQ236:BV236"/>
    <mergeCell ref="DY235:ED235"/>
    <mergeCell ref="EE235:EJ235"/>
    <mergeCell ref="EK235:EP235"/>
    <mergeCell ref="EQ235:EV235"/>
    <mergeCell ref="A236:H236"/>
    <mergeCell ref="I236:N236"/>
    <mergeCell ref="O236:T236"/>
    <mergeCell ref="U236:Z236"/>
    <mergeCell ref="AA236:AF236"/>
    <mergeCell ref="AG236:AL236"/>
    <mergeCell ref="CO235:CT235"/>
    <mergeCell ref="CU235:CZ235"/>
    <mergeCell ref="DA235:DF235"/>
    <mergeCell ref="DG235:DL235"/>
    <mergeCell ref="DM235:DR235"/>
    <mergeCell ref="DS235:DX235"/>
    <mergeCell ref="BE235:BJ235"/>
    <mergeCell ref="BK235:BP235"/>
    <mergeCell ref="BQ235:BV235"/>
    <mergeCell ref="BW235:CB235"/>
    <mergeCell ref="CC235:CH235"/>
    <mergeCell ref="CI235:CN235"/>
    <mergeCell ref="EQ234:EV234"/>
    <mergeCell ref="A235:H235"/>
    <mergeCell ref="I235:N235"/>
    <mergeCell ref="O235:T235"/>
    <mergeCell ref="U235:Z235"/>
    <mergeCell ref="AA235:AF235"/>
    <mergeCell ref="AG235:AL235"/>
    <mergeCell ref="AM235:AR235"/>
    <mergeCell ref="AS235:AX235"/>
    <mergeCell ref="AY235:BD235"/>
    <mergeCell ref="DG234:DL234"/>
    <mergeCell ref="DM234:DR234"/>
    <mergeCell ref="DS234:DX234"/>
    <mergeCell ref="DY234:ED234"/>
    <mergeCell ref="EE234:EJ234"/>
    <mergeCell ref="EK234:EP234"/>
    <mergeCell ref="BW234:CB234"/>
    <mergeCell ref="CC234:CH234"/>
    <mergeCell ref="CI234:CN234"/>
    <mergeCell ref="CO234:CT234"/>
    <mergeCell ref="CU234:CZ234"/>
    <mergeCell ref="DA234:DF234"/>
    <mergeCell ref="AM234:AR234"/>
    <mergeCell ref="AS234:AX234"/>
    <mergeCell ref="AY234:BD234"/>
    <mergeCell ref="BE234:BJ234"/>
    <mergeCell ref="BK234:BP234"/>
    <mergeCell ref="BQ234:BV234"/>
    <mergeCell ref="DY233:ED233"/>
    <mergeCell ref="EE233:EJ233"/>
    <mergeCell ref="EK233:EP233"/>
    <mergeCell ref="EQ233:EV233"/>
    <mergeCell ref="A234:H234"/>
    <mergeCell ref="I234:N234"/>
    <mergeCell ref="O234:T234"/>
    <mergeCell ref="U234:Z234"/>
    <mergeCell ref="AA234:AF234"/>
    <mergeCell ref="AG234:AL234"/>
    <mergeCell ref="CO233:CT233"/>
    <mergeCell ref="CU233:CZ233"/>
    <mergeCell ref="DA233:DF233"/>
    <mergeCell ref="DG233:DL233"/>
    <mergeCell ref="DM233:DR233"/>
    <mergeCell ref="DS233:DX233"/>
    <mergeCell ref="BE233:BJ233"/>
    <mergeCell ref="BK233:BP233"/>
    <mergeCell ref="BQ233:BV233"/>
    <mergeCell ref="BW233:CB233"/>
    <mergeCell ref="CC233:CH233"/>
    <mergeCell ref="CI233:CN233"/>
    <mergeCell ref="EQ232:EV232"/>
    <mergeCell ref="A233:H233"/>
    <mergeCell ref="I233:N233"/>
    <mergeCell ref="O233:T233"/>
    <mergeCell ref="U233:Z233"/>
    <mergeCell ref="AA233:AF233"/>
    <mergeCell ref="AG233:AL233"/>
    <mergeCell ref="AM233:AR233"/>
    <mergeCell ref="AS233:AX233"/>
    <mergeCell ref="AY233:BD233"/>
    <mergeCell ref="DG232:DL232"/>
    <mergeCell ref="DM232:DR232"/>
    <mergeCell ref="DS232:DX232"/>
    <mergeCell ref="DY232:ED232"/>
    <mergeCell ref="EE232:EJ232"/>
    <mergeCell ref="EK232:EP232"/>
    <mergeCell ref="BW232:CB232"/>
    <mergeCell ref="CC232:CH232"/>
    <mergeCell ref="CI232:CN232"/>
    <mergeCell ref="CO232:CT232"/>
    <mergeCell ref="CU232:CZ232"/>
    <mergeCell ref="DA232:DF232"/>
    <mergeCell ref="AM232:AR232"/>
    <mergeCell ref="AS232:AX232"/>
    <mergeCell ref="AY232:BD232"/>
    <mergeCell ref="BE232:BJ232"/>
    <mergeCell ref="BK232:BP232"/>
    <mergeCell ref="BQ232:BV232"/>
    <mergeCell ref="DY231:ED231"/>
    <mergeCell ref="EE231:EJ231"/>
    <mergeCell ref="EK231:EP231"/>
    <mergeCell ref="EQ231:EV231"/>
    <mergeCell ref="A232:H232"/>
    <mergeCell ref="I232:N232"/>
    <mergeCell ref="O232:T232"/>
    <mergeCell ref="U232:Z232"/>
    <mergeCell ref="AA232:AF232"/>
    <mergeCell ref="AG232:AL232"/>
    <mergeCell ref="CO231:CT231"/>
    <mergeCell ref="CU231:CZ231"/>
    <mergeCell ref="DA231:DF231"/>
    <mergeCell ref="DG231:DL231"/>
    <mergeCell ref="DM231:DR231"/>
    <mergeCell ref="DS231:DX231"/>
    <mergeCell ref="BE231:BJ231"/>
    <mergeCell ref="BK231:BP231"/>
    <mergeCell ref="BQ231:BV231"/>
    <mergeCell ref="BW231:CB231"/>
    <mergeCell ref="CC231:CH231"/>
    <mergeCell ref="CI231:CN231"/>
    <mergeCell ref="EQ230:EV230"/>
    <mergeCell ref="A231:H231"/>
    <mergeCell ref="I231:N231"/>
    <mergeCell ref="O231:T231"/>
    <mergeCell ref="U231:Z231"/>
    <mergeCell ref="AA231:AF231"/>
    <mergeCell ref="AG231:AL231"/>
    <mergeCell ref="AM231:AR231"/>
    <mergeCell ref="AS231:AX231"/>
    <mergeCell ref="AY231:BD231"/>
    <mergeCell ref="DG230:DL230"/>
    <mergeCell ref="DM230:DR230"/>
    <mergeCell ref="DS230:DX230"/>
    <mergeCell ref="DY230:ED230"/>
    <mergeCell ref="EE230:EJ230"/>
    <mergeCell ref="EK230:EP230"/>
    <mergeCell ref="BW230:CB230"/>
    <mergeCell ref="CC230:CH230"/>
    <mergeCell ref="CI230:CN230"/>
    <mergeCell ref="CO230:CT230"/>
    <mergeCell ref="CU230:CZ230"/>
    <mergeCell ref="DA230:DF230"/>
    <mergeCell ref="AM230:AR230"/>
    <mergeCell ref="AS230:AX230"/>
    <mergeCell ref="AY230:BD230"/>
    <mergeCell ref="BE230:BJ230"/>
    <mergeCell ref="BK230:BP230"/>
    <mergeCell ref="BQ230:BV230"/>
    <mergeCell ref="DY229:ED229"/>
    <mergeCell ref="EE229:EJ229"/>
    <mergeCell ref="EK229:EP229"/>
    <mergeCell ref="EQ229:EV229"/>
    <mergeCell ref="A230:H230"/>
    <mergeCell ref="I230:N230"/>
    <mergeCell ref="O230:T230"/>
    <mergeCell ref="U230:Z230"/>
    <mergeCell ref="AA230:AF230"/>
    <mergeCell ref="AG230:AL230"/>
    <mergeCell ref="CO229:CT229"/>
    <mergeCell ref="CU229:CZ229"/>
    <mergeCell ref="DA229:DF229"/>
    <mergeCell ref="DG229:DL229"/>
    <mergeCell ref="DM229:DR229"/>
    <mergeCell ref="DS229:DX229"/>
    <mergeCell ref="BE229:BJ229"/>
    <mergeCell ref="BK229:BP229"/>
    <mergeCell ref="BQ229:BV229"/>
    <mergeCell ref="BW229:CB229"/>
    <mergeCell ref="CC229:CH229"/>
    <mergeCell ref="CI229:CN229"/>
    <mergeCell ref="EQ228:EV228"/>
    <mergeCell ref="A229:H229"/>
    <mergeCell ref="I229:N229"/>
    <mergeCell ref="O229:T229"/>
    <mergeCell ref="U229:Z229"/>
    <mergeCell ref="AA229:AF229"/>
    <mergeCell ref="AG229:AL229"/>
    <mergeCell ref="AM229:AR229"/>
    <mergeCell ref="AS229:AX229"/>
    <mergeCell ref="AY229:BD229"/>
    <mergeCell ref="DG228:DL228"/>
    <mergeCell ref="DM228:DR228"/>
    <mergeCell ref="DS228:DX228"/>
    <mergeCell ref="DY228:ED228"/>
    <mergeCell ref="EE228:EJ228"/>
    <mergeCell ref="EK228:EP228"/>
    <mergeCell ref="BW228:CB228"/>
    <mergeCell ref="CC228:CH228"/>
    <mergeCell ref="CI228:CN228"/>
    <mergeCell ref="CO228:CT228"/>
    <mergeCell ref="CU228:CZ228"/>
    <mergeCell ref="DA228:DF228"/>
    <mergeCell ref="AM228:AR228"/>
    <mergeCell ref="AS228:AX228"/>
    <mergeCell ref="AY228:BD228"/>
    <mergeCell ref="BE228:BJ228"/>
    <mergeCell ref="BK228:BP228"/>
    <mergeCell ref="BQ228:BV228"/>
    <mergeCell ref="DY227:ED227"/>
    <mergeCell ref="EE227:EJ227"/>
    <mergeCell ref="EK227:EP227"/>
    <mergeCell ref="EQ227:EV227"/>
    <mergeCell ref="A228:H228"/>
    <mergeCell ref="I228:N228"/>
    <mergeCell ref="O228:T228"/>
    <mergeCell ref="U228:Z228"/>
    <mergeCell ref="AA228:AF228"/>
    <mergeCell ref="AG228:AL228"/>
    <mergeCell ref="CO227:CT227"/>
    <mergeCell ref="CU227:CZ227"/>
    <mergeCell ref="DA227:DF227"/>
    <mergeCell ref="DG227:DL227"/>
    <mergeCell ref="DM227:DR227"/>
    <mergeCell ref="DS227:DX227"/>
    <mergeCell ref="BE227:BJ227"/>
    <mergeCell ref="BK227:BP227"/>
    <mergeCell ref="BQ227:BV227"/>
    <mergeCell ref="BW227:CB227"/>
    <mergeCell ref="CC227:CH227"/>
    <mergeCell ref="CI227:CN227"/>
    <mergeCell ref="EQ226:EV226"/>
    <mergeCell ref="A227:H227"/>
    <mergeCell ref="I227:N227"/>
    <mergeCell ref="O227:T227"/>
    <mergeCell ref="U227:Z227"/>
    <mergeCell ref="AA227:AF227"/>
    <mergeCell ref="AG227:AL227"/>
    <mergeCell ref="AM227:AR227"/>
    <mergeCell ref="AS227:AX227"/>
    <mergeCell ref="AY227:BD227"/>
    <mergeCell ref="DG226:DL226"/>
    <mergeCell ref="DM226:DR226"/>
    <mergeCell ref="DS226:DX226"/>
    <mergeCell ref="DY226:ED226"/>
    <mergeCell ref="EE226:EJ226"/>
    <mergeCell ref="EK226:EP226"/>
    <mergeCell ref="BW226:CB226"/>
    <mergeCell ref="CC226:CH226"/>
    <mergeCell ref="CI226:CN226"/>
    <mergeCell ref="CO226:CT226"/>
    <mergeCell ref="CU226:CZ226"/>
    <mergeCell ref="DA226:DF226"/>
    <mergeCell ref="AM226:AR226"/>
    <mergeCell ref="AS226:AX226"/>
    <mergeCell ref="AY226:BD226"/>
    <mergeCell ref="BE226:BJ226"/>
    <mergeCell ref="BK226:BP226"/>
    <mergeCell ref="BQ226:BV226"/>
    <mergeCell ref="DY225:ED225"/>
    <mergeCell ref="EE225:EJ225"/>
    <mergeCell ref="EK225:EP225"/>
    <mergeCell ref="EQ225:EV225"/>
    <mergeCell ref="A226:H226"/>
    <mergeCell ref="I226:N226"/>
    <mergeCell ref="O226:T226"/>
    <mergeCell ref="U226:Z226"/>
    <mergeCell ref="AA226:AF226"/>
    <mergeCell ref="AG226:AL226"/>
    <mergeCell ref="CO225:CT225"/>
    <mergeCell ref="CU225:CZ225"/>
    <mergeCell ref="DA225:DF225"/>
    <mergeCell ref="DG225:DL225"/>
    <mergeCell ref="DM225:DR225"/>
    <mergeCell ref="DS225:DX225"/>
    <mergeCell ref="BE225:BJ225"/>
    <mergeCell ref="BK225:BP225"/>
    <mergeCell ref="BQ225:BV225"/>
    <mergeCell ref="BW225:CB225"/>
    <mergeCell ref="CC225:CH225"/>
    <mergeCell ref="CI225:CN225"/>
    <mergeCell ref="EQ224:EV224"/>
    <mergeCell ref="A225:H225"/>
    <mergeCell ref="I225:N225"/>
    <mergeCell ref="O225:T225"/>
    <mergeCell ref="U225:Z225"/>
    <mergeCell ref="AA225:AF225"/>
    <mergeCell ref="AG225:AL225"/>
    <mergeCell ref="AM225:AR225"/>
    <mergeCell ref="AS225:AX225"/>
    <mergeCell ref="AY225:BD225"/>
    <mergeCell ref="DG224:DL224"/>
    <mergeCell ref="DM224:DR224"/>
    <mergeCell ref="DS224:DX224"/>
    <mergeCell ref="DY224:ED224"/>
    <mergeCell ref="EE224:EJ224"/>
    <mergeCell ref="EK224:EP224"/>
    <mergeCell ref="BW224:CB224"/>
    <mergeCell ref="CC224:CH224"/>
    <mergeCell ref="CI224:CN224"/>
    <mergeCell ref="CO224:CT224"/>
    <mergeCell ref="CU224:CZ224"/>
    <mergeCell ref="DA224:DF224"/>
    <mergeCell ref="AM224:AR224"/>
    <mergeCell ref="AS224:AX224"/>
    <mergeCell ref="AY224:BD224"/>
    <mergeCell ref="BE224:BJ224"/>
    <mergeCell ref="BK224:BP224"/>
    <mergeCell ref="BQ224:BV224"/>
    <mergeCell ref="A224:H224"/>
    <mergeCell ref="I224:N224"/>
    <mergeCell ref="O224:T224"/>
    <mergeCell ref="U224:Z224"/>
    <mergeCell ref="AA224:AF224"/>
    <mergeCell ref="AG224:AL224"/>
    <mergeCell ref="DM223:DR223"/>
    <mergeCell ref="DS223:DX223"/>
    <mergeCell ref="DY223:ED223"/>
    <mergeCell ref="EE223:EJ223"/>
    <mergeCell ref="EK223:EP223"/>
    <mergeCell ref="EQ223:EV223"/>
    <mergeCell ref="CC223:CH223"/>
    <mergeCell ref="CI223:CN223"/>
    <mergeCell ref="CO223:CT223"/>
    <mergeCell ref="CU223:CZ223"/>
    <mergeCell ref="DA223:DF223"/>
    <mergeCell ref="DG223:DL223"/>
    <mergeCell ref="AS223:AX223"/>
    <mergeCell ref="AY223:BD223"/>
    <mergeCell ref="BE223:BJ223"/>
    <mergeCell ref="BK223:BP223"/>
    <mergeCell ref="BQ223:BV223"/>
    <mergeCell ref="BW223:CB223"/>
    <mergeCell ref="EE222:EJ222"/>
    <mergeCell ref="EK222:EP222"/>
    <mergeCell ref="EQ222:EV222"/>
    <mergeCell ref="A223:H223"/>
    <mergeCell ref="I223:N223"/>
    <mergeCell ref="O223:T223"/>
    <mergeCell ref="U223:Z223"/>
    <mergeCell ref="AA223:AF223"/>
    <mergeCell ref="AG223:AL223"/>
    <mergeCell ref="AM223:AR223"/>
    <mergeCell ref="CU222:CZ222"/>
    <mergeCell ref="DA222:DF222"/>
    <mergeCell ref="DG222:DL222"/>
    <mergeCell ref="DM222:DR222"/>
    <mergeCell ref="DS222:DX222"/>
    <mergeCell ref="DY222:ED222"/>
    <mergeCell ref="BK222:BP222"/>
    <mergeCell ref="BQ222:BV222"/>
    <mergeCell ref="BW222:CB222"/>
    <mergeCell ref="CC222:CH222"/>
    <mergeCell ref="CI222:CN222"/>
    <mergeCell ref="CO222:CT222"/>
    <mergeCell ref="AA222:AF222"/>
    <mergeCell ref="AG222:AL222"/>
    <mergeCell ref="AM222:AR222"/>
    <mergeCell ref="AS222:AX222"/>
    <mergeCell ref="AY222:BD222"/>
    <mergeCell ref="BE222:BJ222"/>
    <mergeCell ref="DY217:ED217"/>
    <mergeCell ref="EE217:EJ217"/>
    <mergeCell ref="EK217:EP217"/>
    <mergeCell ref="EQ217:EV217"/>
    <mergeCell ref="A219:H222"/>
    <mergeCell ref="DR219:DZ219"/>
    <mergeCell ref="DL220:EC220"/>
    <mergeCell ref="I222:N222"/>
    <mergeCell ref="O222:T222"/>
    <mergeCell ref="U222:Z222"/>
    <mergeCell ref="CO217:CT217"/>
    <mergeCell ref="CU217:CZ217"/>
    <mergeCell ref="DA217:DF217"/>
    <mergeCell ref="DG217:DL217"/>
    <mergeCell ref="DM217:DR217"/>
    <mergeCell ref="DS217:DX217"/>
    <mergeCell ref="BE217:BJ217"/>
    <mergeCell ref="BK217:BP217"/>
    <mergeCell ref="BQ217:BV217"/>
    <mergeCell ref="BW217:CB217"/>
    <mergeCell ref="CC217:CH217"/>
    <mergeCell ref="CI217:CN217"/>
    <mergeCell ref="EQ216:EV216"/>
    <mergeCell ref="A217:H217"/>
    <mergeCell ref="I217:N217"/>
    <mergeCell ref="O217:T217"/>
    <mergeCell ref="U217:Z217"/>
    <mergeCell ref="AA217:AF217"/>
    <mergeCell ref="AG217:AL217"/>
    <mergeCell ref="AM217:AR217"/>
    <mergeCell ref="AS217:AX217"/>
    <mergeCell ref="AY217:BD217"/>
    <mergeCell ref="DG216:DL216"/>
    <mergeCell ref="DM216:DR216"/>
    <mergeCell ref="DS216:DX216"/>
    <mergeCell ref="DY216:ED216"/>
    <mergeCell ref="EE216:EJ216"/>
    <mergeCell ref="EK216:EP216"/>
    <mergeCell ref="BW216:CB216"/>
    <mergeCell ref="CC216:CH216"/>
    <mergeCell ref="CI216:CN216"/>
    <mergeCell ref="CO216:CT216"/>
    <mergeCell ref="CU216:CZ216"/>
    <mergeCell ref="DA216:DF216"/>
    <mergeCell ref="AM216:AR216"/>
    <mergeCell ref="AS216:AX216"/>
    <mergeCell ref="AY216:BD216"/>
    <mergeCell ref="BE216:BJ216"/>
    <mergeCell ref="BK216:BP216"/>
    <mergeCell ref="BQ216:BV216"/>
    <mergeCell ref="DY215:ED215"/>
    <mergeCell ref="EE215:EJ215"/>
    <mergeCell ref="EK215:EP215"/>
    <mergeCell ref="EQ215:EV215"/>
    <mergeCell ref="A216:H216"/>
    <mergeCell ref="I216:N216"/>
    <mergeCell ref="O216:T216"/>
    <mergeCell ref="U216:Z216"/>
    <mergeCell ref="AA216:AF216"/>
    <mergeCell ref="AG216:AL216"/>
    <mergeCell ref="CO215:CT215"/>
    <mergeCell ref="CU215:CZ215"/>
    <mergeCell ref="DA215:DF215"/>
    <mergeCell ref="DG215:DL215"/>
    <mergeCell ref="DM215:DR215"/>
    <mergeCell ref="DS215:DX215"/>
    <mergeCell ref="BE215:BJ215"/>
    <mergeCell ref="BK215:BP215"/>
    <mergeCell ref="BQ215:BV215"/>
    <mergeCell ref="BW215:CB215"/>
    <mergeCell ref="CC215:CH215"/>
    <mergeCell ref="CI215:CN215"/>
    <mergeCell ref="EQ214:EV214"/>
    <mergeCell ref="A215:H215"/>
    <mergeCell ref="I215:N215"/>
    <mergeCell ref="O215:T215"/>
    <mergeCell ref="U215:Z215"/>
    <mergeCell ref="AA215:AF215"/>
    <mergeCell ref="AG215:AL215"/>
    <mergeCell ref="AM215:AR215"/>
    <mergeCell ref="AS215:AX215"/>
    <mergeCell ref="AY215:BD215"/>
    <mergeCell ref="DG214:DL214"/>
    <mergeCell ref="DM214:DR214"/>
    <mergeCell ref="DS214:DX214"/>
    <mergeCell ref="DY214:ED214"/>
    <mergeCell ref="EE214:EJ214"/>
    <mergeCell ref="EK214:EP214"/>
    <mergeCell ref="BW214:CB214"/>
    <mergeCell ref="CC214:CH214"/>
    <mergeCell ref="CI214:CN214"/>
    <mergeCell ref="CO214:CT214"/>
    <mergeCell ref="CU214:CZ214"/>
    <mergeCell ref="DA214:DF214"/>
    <mergeCell ref="AM214:AR214"/>
    <mergeCell ref="AS214:AX214"/>
    <mergeCell ref="AY214:BD214"/>
    <mergeCell ref="BE214:BJ214"/>
    <mergeCell ref="BK214:BP214"/>
    <mergeCell ref="BQ214:BV214"/>
    <mergeCell ref="DY213:ED213"/>
    <mergeCell ref="EE213:EJ213"/>
    <mergeCell ref="EK213:EP213"/>
    <mergeCell ref="EQ213:EV213"/>
    <mergeCell ref="A214:H214"/>
    <mergeCell ref="I214:N214"/>
    <mergeCell ref="O214:T214"/>
    <mergeCell ref="U214:Z214"/>
    <mergeCell ref="AA214:AF214"/>
    <mergeCell ref="AG214:AL214"/>
    <mergeCell ref="CO213:CT213"/>
    <mergeCell ref="CU213:CZ213"/>
    <mergeCell ref="DA213:DF213"/>
    <mergeCell ref="DG213:DL213"/>
    <mergeCell ref="DM213:DR213"/>
    <mergeCell ref="DS213:DX213"/>
    <mergeCell ref="BE213:BJ213"/>
    <mergeCell ref="BK213:BP213"/>
    <mergeCell ref="BQ213:BV213"/>
    <mergeCell ref="BW213:CB213"/>
    <mergeCell ref="CC213:CH213"/>
    <mergeCell ref="CI213:CN213"/>
    <mergeCell ref="EQ212:EV212"/>
    <mergeCell ref="A213:H213"/>
    <mergeCell ref="I213:N213"/>
    <mergeCell ref="O213:T213"/>
    <mergeCell ref="U213:Z213"/>
    <mergeCell ref="AA213:AF213"/>
    <mergeCell ref="AG213:AL213"/>
    <mergeCell ref="AM213:AR213"/>
    <mergeCell ref="AS213:AX213"/>
    <mergeCell ref="AY213:BD213"/>
    <mergeCell ref="DG212:DL212"/>
    <mergeCell ref="DM212:DR212"/>
    <mergeCell ref="DS212:DX212"/>
    <mergeCell ref="DY212:ED212"/>
    <mergeCell ref="EE212:EJ212"/>
    <mergeCell ref="EK212:EP212"/>
    <mergeCell ref="BW212:CB212"/>
    <mergeCell ref="CC212:CH212"/>
    <mergeCell ref="CI212:CN212"/>
    <mergeCell ref="CO212:CT212"/>
    <mergeCell ref="CU212:CZ212"/>
    <mergeCell ref="DA212:DF212"/>
    <mergeCell ref="AM212:AR212"/>
    <mergeCell ref="AS212:AX212"/>
    <mergeCell ref="AY212:BD212"/>
    <mergeCell ref="BE212:BJ212"/>
    <mergeCell ref="BK212:BP212"/>
    <mergeCell ref="BQ212:BV212"/>
    <mergeCell ref="DY211:ED211"/>
    <mergeCell ref="EE211:EJ211"/>
    <mergeCell ref="EK211:EP211"/>
    <mergeCell ref="EQ211:EV211"/>
    <mergeCell ref="A212:H212"/>
    <mergeCell ref="I212:N212"/>
    <mergeCell ref="O212:T212"/>
    <mergeCell ref="U212:Z212"/>
    <mergeCell ref="AA212:AF212"/>
    <mergeCell ref="AG212:AL212"/>
    <mergeCell ref="CO211:CT211"/>
    <mergeCell ref="CU211:CZ211"/>
    <mergeCell ref="DA211:DF211"/>
    <mergeCell ref="DG211:DL211"/>
    <mergeCell ref="DM211:DR211"/>
    <mergeCell ref="DS211:DX211"/>
    <mergeCell ref="BE211:BJ211"/>
    <mergeCell ref="BK211:BP211"/>
    <mergeCell ref="BQ211:BV211"/>
    <mergeCell ref="BW211:CB211"/>
    <mergeCell ref="CC211:CH211"/>
    <mergeCell ref="CI211:CN211"/>
    <mergeCell ref="EQ210:EV210"/>
    <mergeCell ref="A211:H211"/>
    <mergeCell ref="I211:N211"/>
    <mergeCell ref="O211:T211"/>
    <mergeCell ref="U211:Z211"/>
    <mergeCell ref="AA211:AF211"/>
    <mergeCell ref="AG211:AL211"/>
    <mergeCell ref="AM211:AR211"/>
    <mergeCell ref="AS211:AX211"/>
    <mergeCell ref="AY211:BD211"/>
    <mergeCell ref="DG210:DL210"/>
    <mergeCell ref="DM210:DR210"/>
    <mergeCell ref="DS210:DX210"/>
    <mergeCell ref="DY210:ED210"/>
    <mergeCell ref="EE210:EJ210"/>
    <mergeCell ref="EK210:EP210"/>
    <mergeCell ref="BW210:CB210"/>
    <mergeCell ref="CC210:CH210"/>
    <mergeCell ref="CI210:CN210"/>
    <mergeCell ref="CO210:CT210"/>
    <mergeCell ref="CU210:CZ210"/>
    <mergeCell ref="DA210:DF210"/>
    <mergeCell ref="AM210:AR210"/>
    <mergeCell ref="AS210:AX210"/>
    <mergeCell ref="AY210:BD210"/>
    <mergeCell ref="BE210:BJ210"/>
    <mergeCell ref="BK210:BP210"/>
    <mergeCell ref="BQ210:BV210"/>
    <mergeCell ref="DY209:ED209"/>
    <mergeCell ref="EE209:EJ209"/>
    <mergeCell ref="EK209:EP209"/>
    <mergeCell ref="EQ209:EV209"/>
    <mergeCell ref="A210:H210"/>
    <mergeCell ref="I210:N210"/>
    <mergeCell ref="O210:T210"/>
    <mergeCell ref="U210:Z210"/>
    <mergeCell ref="AA210:AF210"/>
    <mergeCell ref="AG210:AL210"/>
    <mergeCell ref="CO209:CT209"/>
    <mergeCell ref="CU209:CZ209"/>
    <mergeCell ref="DA209:DF209"/>
    <mergeCell ref="DG209:DL209"/>
    <mergeCell ref="DM209:DR209"/>
    <mergeCell ref="DS209:DX209"/>
    <mergeCell ref="BE209:BJ209"/>
    <mergeCell ref="BK209:BP209"/>
    <mergeCell ref="BQ209:BV209"/>
    <mergeCell ref="BW209:CB209"/>
    <mergeCell ref="CC209:CH209"/>
    <mergeCell ref="CI209:CN209"/>
    <mergeCell ref="EQ208:EV208"/>
    <mergeCell ref="A209:H209"/>
    <mergeCell ref="I209:N209"/>
    <mergeCell ref="O209:T209"/>
    <mergeCell ref="U209:Z209"/>
    <mergeCell ref="AA209:AF209"/>
    <mergeCell ref="AG209:AL209"/>
    <mergeCell ref="AM209:AR209"/>
    <mergeCell ref="AS209:AX209"/>
    <mergeCell ref="AY209:BD209"/>
    <mergeCell ref="DG208:DL208"/>
    <mergeCell ref="DM208:DR208"/>
    <mergeCell ref="DS208:DX208"/>
    <mergeCell ref="DY208:ED208"/>
    <mergeCell ref="EE208:EJ208"/>
    <mergeCell ref="EK208:EP208"/>
    <mergeCell ref="BW208:CB208"/>
    <mergeCell ref="CC208:CH208"/>
    <mergeCell ref="CI208:CN208"/>
    <mergeCell ref="CO208:CT208"/>
    <mergeCell ref="CU208:CZ208"/>
    <mergeCell ref="DA208:DF208"/>
    <mergeCell ref="AM208:AR208"/>
    <mergeCell ref="AS208:AX208"/>
    <mergeCell ref="AY208:BD208"/>
    <mergeCell ref="BE208:BJ208"/>
    <mergeCell ref="BK208:BP208"/>
    <mergeCell ref="BQ208:BV208"/>
    <mergeCell ref="DY207:ED207"/>
    <mergeCell ref="EE207:EJ207"/>
    <mergeCell ref="EK207:EP207"/>
    <mergeCell ref="EQ207:EV207"/>
    <mergeCell ref="A208:H208"/>
    <mergeCell ref="I208:N208"/>
    <mergeCell ref="O208:T208"/>
    <mergeCell ref="U208:Z208"/>
    <mergeCell ref="AA208:AF208"/>
    <mergeCell ref="AG208:AL208"/>
    <mergeCell ref="CO207:CT207"/>
    <mergeCell ref="CU207:CZ207"/>
    <mergeCell ref="DA207:DF207"/>
    <mergeCell ref="DG207:DL207"/>
    <mergeCell ref="DM207:DR207"/>
    <mergeCell ref="DS207:DX207"/>
    <mergeCell ref="BE207:BJ207"/>
    <mergeCell ref="BK207:BP207"/>
    <mergeCell ref="BQ207:BV207"/>
    <mergeCell ref="BW207:CB207"/>
    <mergeCell ref="CC207:CH207"/>
    <mergeCell ref="CI207:CN207"/>
    <mergeCell ref="EQ206:EV206"/>
    <mergeCell ref="A207:H207"/>
    <mergeCell ref="I207:N207"/>
    <mergeCell ref="O207:T207"/>
    <mergeCell ref="U207:Z207"/>
    <mergeCell ref="AA207:AF207"/>
    <mergeCell ref="AG207:AL207"/>
    <mergeCell ref="AM207:AR207"/>
    <mergeCell ref="AS207:AX207"/>
    <mergeCell ref="AY207:BD207"/>
    <mergeCell ref="DG206:DL206"/>
    <mergeCell ref="DM206:DR206"/>
    <mergeCell ref="DS206:DX206"/>
    <mergeCell ref="DY206:ED206"/>
    <mergeCell ref="EE206:EJ206"/>
    <mergeCell ref="EK206:EP206"/>
    <mergeCell ref="BW206:CB206"/>
    <mergeCell ref="CC206:CH206"/>
    <mergeCell ref="CI206:CN206"/>
    <mergeCell ref="CO206:CT206"/>
    <mergeCell ref="CU206:CZ206"/>
    <mergeCell ref="DA206:DF206"/>
    <mergeCell ref="AM206:AR206"/>
    <mergeCell ref="AS206:AX206"/>
    <mergeCell ref="AY206:BD206"/>
    <mergeCell ref="BE206:BJ206"/>
    <mergeCell ref="BK206:BP206"/>
    <mergeCell ref="BQ206:BV206"/>
    <mergeCell ref="DY205:ED205"/>
    <mergeCell ref="EE205:EJ205"/>
    <mergeCell ref="EK205:EP205"/>
    <mergeCell ref="EQ205:EV205"/>
    <mergeCell ref="A206:H206"/>
    <mergeCell ref="I206:N206"/>
    <mergeCell ref="O206:T206"/>
    <mergeCell ref="U206:Z206"/>
    <mergeCell ref="AA206:AF206"/>
    <mergeCell ref="AG206:AL206"/>
    <mergeCell ref="CO205:CT205"/>
    <mergeCell ref="CU205:CZ205"/>
    <mergeCell ref="DA205:DF205"/>
    <mergeCell ref="DG205:DL205"/>
    <mergeCell ref="DM205:DR205"/>
    <mergeCell ref="DS205:DX205"/>
    <mergeCell ref="BE205:BJ205"/>
    <mergeCell ref="BK205:BP205"/>
    <mergeCell ref="BQ205:BV205"/>
    <mergeCell ref="BW205:CB205"/>
    <mergeCell ref="CC205:CH205"/>
    <mergeCell ref="CI205:CN205"/>
    <mergeCell ref="EQ204:EV204"/>
    <mergeCell ref="A205:H205"/>
    <mergeCell ref="I205:N205"/>
    <mergeCell ref="O205:T205"/>
    <mergeCell ref="U205:Z205"/>
    <mergeCell ref="AA205:AF205"/>
    <mergeCell ref="AG205:AL205"/>
    <mergeCell ref="AM205:AR205"/>
    <mergeCell ref="AS205:AX205"/>
    <mergeCell ref="AY205:BD205"/>
    <mergeCell ref="DG204:DL204"/>
    <mergeCell ref="DM204:DR204"/>
    <mergeCell ref="DS204:DX204"/>
    <mergeCell ref="DY204:ED204"/>
    <mergeCell ref="EE204:EJ204"/>
    <mergeCell ref="EK204:EP204"/>
    <mergeCell ref="BW204:CB204"/>
    <mergeCell ref="CC204:CH204"/>
    <mergeCell ref="CI204:CN204"/>
    <mergeCell ref="CO204:CT204"/>
    <mergeCell ref="CU204:CZ204"/>
    <mergeCell ref="DA204:DF204"/>
    <mergeCell ref="AM204:AR204"/>
    <mergeCell ref="AS204:AX204"/>
    <mergeCell ref="AY204:BD204"/>
    <mergeCell ref="BE204:BJ204"/>
    <mergeCell ref="BK204:BP204"/>
    <mergeCell ref="BQ204:BV204"/>
    <mergeCell ref="DY203:ED203"/>
    <mergeCell ref="EE203:EJ203"/>
    <mergeCell ref="EK203:EP203"/>
    <mergeCell ref="EQ203:EV203"/>
    <mergeCell ref="A204:H204"/>
    <mergeCell ref="I204:N204"/>
    <mergeCell ref="O204:T204"/>
    <mergeCell ref="U204:Z204"/>
    <mergeCell ref="AA204:AF204"/>
    <mergeCell ref="AG204:AL204"/>
    <mergeCell ref="CO203:CT203"/>
    <mergeCell ref="CU203:CZ203"/>
    <mergeCell ref="DA203:DF203"/>
    <mergeCell ref="DG203:DL203"/>
    <mergeCell ref="DM203:DR203"/>
    <mergeCell ref="DS203:DX203"/>
    <mergeCell ref="BE203:BJ203"/>
    <mergeCell ref="BK203:BP203"/>
    <mergeCell ref="BQ203:BV203"/>
    <mergeCell ref="BW203:CB203"/>
    <mergeCell ref="CC203:CH203"/>
    <mergeCell ref="CI203:CN203"/>
    <mergeCell ref="EQ202:EV202"/>
    <mergeCell ref="A203:H203"/>
    <mergeCell ref="I203:N203"/>
    <mergeCell ref="O203:T203"/>
    <mergeCell ref="U203:Z203"/>
    <mergeCell ref="AA203:AF203"/>
    <mergeCell ref="AG203:AL203"/>
    <mergeCell ref="AM203:AR203"/>
    <mergeCell ref="AS203:AX203"/>
    <mergeCell ref="AY203:BD203"/>
    <mergeCell ref="DG202:DL202"/>
    <mergeCell ref="DM202:DR202"/>
    <mergeCell ref="DS202:DX202"/>
    <mergeCell ref="DY202:ED202"/>
    <mergeCell ref="EE202:EJ202"/>
    <mergeCell ref="EK202:EP202"/>
    <mergeCell ref="BW202:CB202"/>
    <mergeCell ref="CC202:CH202"/>
    <mergeCell ref="CI202:CN202"/>
    <mergeCell ref="CO202:CT202"/>
    <mergeCell ref="CU202:CZ202"/>
    <mergeCell ref="DA202:DF202"/>
    <mergeCell ref="AM202:AR202"/>
    <mergeCell ref="AS202:AX202"/>
    <mergeCell ref="AY202:BD202"/>
    <mergeCell ref="BE202:BJ202"/>
    <mergeCell ref="BK202:BP202"/>
    <mergeCell ref="BQ202:BV202"/>
    <mergeCell ref="DY201:ED201"/>
    <mergeCell ref="EE201:EJ201"/>
    <mergeCell ref="EK201:EP201"/>
    <mergeCell ref="EQ201:EV201"/>
    <mergeCell ref="A202:H202"/>
    <mergeCell ref="I202:N202"/>
    <mergeCell ref="O202:T202"/>
    <mergeCell ref="U202:Z202"/>
    <mergeCell ref="AA202:AF202"/>
    <mergeCell ref="AG202:AL202"/>
    <mergeCell ref="CO201:CT201"/>
    <mergeCell ref="CU201:CZ201"/>
    <mergeCell ref="DA201:DF201"/>
    <mergeCell ref="DG201:DL201"/>
    <mergeCell ref="DM201:DR201"/>
    <mergeCell ref="DS201:DX201"/>
    <mergeCell ref="BE201:BJ201"/>
    <mergeCell ref="BK201:BP201"/>
    <mergeCell ref="BQ201:BV201"/>
    <mergeCell ref="BW201:CB201"/>
    <mergeCell ref="CC201:CH201"/>
    <mergeCell ref="CI201:CN201"/>
    <mergeCell ref="EQ200:EV200"/>
    <mergeCell ref="A201:H201"/>
    <mergeCell ref="I201:N201"/>
    <mergeCell ref="O201:T201"/>
    <mergeCell ref="U201:Z201"/>
    <mergeCell ref="AA201:AF201"/>
    <mergeCell ref="AG201:AL201"/>
    <mergeCell ref="AM201:AR201"/>
    <mergeCell ref="AS201:AX201"/>
    <mergeCell ref="AY201:BD201"/>
    <mergeCell ref="DG200:DL200"/>
    <mergeCell ref="DM200:DR200"/>
    <mergeCell ref="DS200:DX200"/>
    <mergeCell ref="DY200:ED200"/>
    <mergeCell ref="EE200:EJ200"/>
    <mergeCell ref="EK200:EP200"/>
    <mergeCell ref="BW200:CB200"/>
    <mergeCell ref="CC200:CH200"/>
    <mergeCell ref="CI200:CN200"/>
    <mergeCell ref="CO200:CT200"/>
    <mergeCell ref="CU200:CZ200"/>
    <mergeCell ref="DA200:DF200"/>
    <mergeCell ref="AM200:AR200"/>
    <mergeCell ref="AS200:AX200"/>
    <mergeCell ref="AY200:BD200"/>
    <mergeCell ref="BE200:BJ200"/>
    <mergeCell ref="BK200:BP200"/>
    <mergeCell ref="BQ200:BV200"/>
    <mergeCell ref="DY199:ED199"/>
    <mergeCell ref="EE199:EJ199"/>
    <mergeCell ref="EK199:EP199"/>
    <mergeCell ref="EQ199:EV199"/>
    <mergeCell ref="A200:H200"/>
    <mergeCell ref="I200:N200"/>
    <mergeCell ref="O200:T200"/>
    <mergeCell ref="U200:Z200"/>
    <mergeCell ref="AA200:AF200"/>
    <mergeCell ref="AG200:AL200"/>
    <mergeCell ref="CO199:CT199"/>
    <mergeCell ref="CU199:CZ199"/>
    <mergeCell ref="DA199:DF199"/>
    <mergeCell ref="DG199:DL199"/>
    <mergeCell ref="DM199:DR199"/>
    <mergeCell ref="DS199:DX199"/>
    <mergeCell ref="BE199:BJ199"/>
    <mergeCell ref="BK199:BP199"/>
    <mergeCell ref="BQ199:BV199"/>
    <mergeCell ref="BW199:CB199"/>
    <mergeCell ref="CC199:CH199"/>
    <mergeCell ref="CI199:CN199"/>
    <mergeCell ref="EQ198:EV198"/>
    <mergeCell ref="A199:H199"/>
    <mergeCell ref="I199:N199"/>
    <mergeCell ref="O199:T199"/>
    <mergeCell ref="U199:Z199"/>
    <mergeCell ref="AA199:AF199"/>
    <mergeCell ref="AG199:AL199"/>
    <mergeCell ref="AM199:AR199"/>
    <mergeCell ref="AS199:AX199"/>
    <mergeCell ref="AY199:BD199"/>
    <mergeCell ref="DG198:DL198"/>
    <mergeCell ref="DM198:DR198"/>
    <mergeCell ref="DS198:DX198"/>
    <mergeCell ref="DY198:ED198"/>
    <mergeCell ref="EE198:EJ198"/>
    <mergeCell ref="EK198:EP198"/>
    <mergeCell ref="BW198:CB198"/>
    <mergeCell ref="CC198:CH198"/>
    <mergeCell ref="CI198:CN198"/>
    <mergeCell ref="CO198:CT198"/>
    <mergeCell ref="CU198:CZ198"/>
    <mergeCell ref="DA198:DF198"/>
    <mergeCell ref="AM198:AR198"/>
    <mergeCell ref="AS198:AX198"/>
    <mergeCell ref="AY198:BD198"/>
    <mergeCell ref="BE198:BJ198"/>
    <mergeCell ref="BK198:BP198"/>
    <mergeCell ref="BQ198:BV198"/>
    <mergeCell ref="DY197:ED197"/>
    <mergeCell ref="EE197:EJ197"/>
    <mergeCell ref="EK197:EP197"/>
    <mergeCell ref="EQ197:EV197"/>
    <mergeCell ref="A198:H198"/>
    <mergeCell ref="I198:N198"/>
    <mergeCell ref="O198:T198"/>
    <mergeCell ref="U198:Z198"/>
    <mergeCell ref="AA198:AF198"/>
    <mergeCell ref="AG198:AL198"/>
    <mergeCell ref="CO197:CT197"/>
    <mergeCell ref="CU197:CZ197"/>
    <mergeCell ref="DA197:DF197"/>
    <mergeCell ref="DG197:DL197"/>
    <mergeCell ref="DM197:DR197"/>
    <mergeCell ref="DS197:DX197"/>
    <mergeCell ref="BE197:BJ197"/>
    <mergeCell ref="BK197:BP197"/>
    <mergeCell ref="BQ197:BV197"/>
    <mergeCell ref="BW197:CB197"/>
    <mergeCell ref="CC197:CH197"/>
    <mergeCell ref="CI197:CN197"/>
    <mergeCell ref="EQ196:EV196"/>
    <mergeCell ref="A197:H197"/>
    <mergeCell ref="I197:N197"/>
    <mergeCell ref="O197:T197"/>
    <mergeCell ref="U197:Z197"/>
    <mergeCell ref="AA197:AF197"/>
    <mergeCell ref="AG197:AL197"/>
    <mergeCell ref="AM197:AR197"/>
    <mergeCell ref="AS197:AX197"/>
    <mergeCell ref="AY197:BD197"/>
    <mergeCell ref="DG196:DL196"/>
    <mergeCell ref="DM196:DR196"/>
    <mergeCell ref="DS196:DX196"/>
    <mergeCell ref="DY196:ED196"/>
    <mergeCell ref="EE196:EJ196"/>
    <mergeCell ref="EK196:EP196"/>
    <mergeCell ref="BW196:CB196"/>
    <mergeCell ref="CC196:CH196"/>
    <mergeCell ref="CI196:CN196"/>
    <mergeCell ref="CO196:CT196"/>
    <mergeCell ref="CU196:CZ196"/>
    <mergeCell ref="DA196:DF196"/>
    <mergeCell ref="AM196:AR196"/>
    <mergeCell ref="AS196:AX196"/>
    <mergeCell ref="AY196:BD196"/>
    <mergeCell ref="BE196:BJ196"/>
    <mergeCell ref="BK196:BP196"/>
    <mergeCell ref="BQ196:BV196"/>
    <mergeCell ref="DY195:ED195"/>
    <mergeCell ref="EE195:EJ195"/>
    <mergeCell ref="EK195:EP195"/>
    <mergeCell ref="EQ195:EV195"/>
    <mergeCell ref="A196:H196"/>
    <mergeCell ref="I196:N196"/>
    <mergeCell ref="O196:T196"/>
    <mergeCell ref="U196:Z196"/>
    <mergeCell ref="AA196:AF196"/>
    <mergeCell ref="AG196:AL196"/>
    <mergeCell ref="CO195:CT195"/>
    <mergeCell ref="CU195:CZ195"/>
    <mergeCell ref="DA195:DF195"/>
    <mergeCell ref="DG195:DL195"/>
    <mergeCell ref="DM195:DR195"/>
    <mergeCell ref="DS195:DX195"/>
    <mergeCell ref="BE195:BJ195"/>
    <mergeCell ref="BK195:BP195"/>
    <mergeCell ref="BQ195:BV195"/>
    <mergeCell ref="BW195:CB195"/>
    <mergeCell ref="CC195:CH195"/>
    <mergeCell ref="CI195:CN195"/>
    <mergeCell ref="EQ194:EV194"/>
    <mergeCell ref="A195:H195"/>
    <mergeCell ref="I195:N195"/>
    <mergeCell ref="O195:T195"/>
    <mergeCell ref="U195:Z195"/>
    <mergeCell ref="AA195:AF195"/>
    <mergeCell ref="AG195:AL195"/>
    <mergeCell ref="AM195:AR195"/>
    <mergeCell ref="AS195:AX195"/>
    <mergeCell ref="AY195:BD195"/>
    <mergeCell ref="DG194:DL194"/>
    <mergeCell ref="DM194:DR194"/>
    <mergeCell ref="DS194:DX194"/>
    <mergeCell ref="DY194:ED194"/>
    <mergeCell ref="EE194:EJ194"/>
    <mergeCell ref="EK194:EP194"/>
    <mergeCell ref="BW194:CB194"/>
    <mergeCell ref="CC194:CH194"/>
    <mergeCell ref="CI194:CN194"/>
    <mergeCell ref="CO194:CT194"/>
    <mergeCell ref="CU194:CZ194"/>
    <mergeCell ref="DA194:DF194"/>
    <mergeCell ref="AM194:AR194"/>
    <mergeCell ref="AS194:AX194"/>
    <mergeCell ref="AY194:BD194"/>
    <mergeCell ref="BE194:BJ194"/>
    <mergeCell ref="BK194:BP194"/>
    <mergeCell ref="BQ194:BV194"/>
    <mergeCell ref="DY193:ED193"/>
    <mergeCell ref="EE193:EJ193"/>
    <mergeCell ref="EK193:EP193"/>
    <mergeCell ref="EQ193:EV193"/>
    <mergeCell ref="A194:H194"/>
    <mergeCell ref="I194:N194"/>
    <mergeCell ref="O194:T194"/>
    <mergeCell ref="U194:Z194"/>
    <mergeCell ref="AA194:AF194"/>
    <mergeCell ref="AG194:AL194"/>
    <mergeCell ref="CO193:CT193"/>
    <mergeCell ref="CU193:CZ193"/>
    <mergeCell ref="DA193:DF193"/>
    <mergeCell ref="DG193:DL193"/>
    <mergeCell ref="DM193:DR193"/>
    <mergeCell ref="DS193:DX193"/>
    <mergeCell ref="BE193:BJ193"/>
    <mergeCell ref="BK193:BP193"/>
    <mergeCell ref="BQ193:BV193"/>
    <mergeCell ref="BW193:CB193"/>
    <mergeCell ref="CC193:CH193"/>
    <mergeCell ref="CI193:CN193"/>
    <mergeCell ref="EQ192:EV192"/>
    <mergeCell ref="A193:H193"/>
    <mergeCell ref="I193:N193"/>
    <mergeCell ref="O193:T193"/>
    <mergeCell ref="U193:Z193"/>
    <mergeCell ref="AA193:AF193"/>
    <mergeCell ref="AG193:AL193"/>
    <mergeCell ref="AM193:AR193"/>
    <mergeCell ref="AS193:AX193"/>
    <mergeCell ref="AY193:BD193"/>
    <mergeCell ref="DG192:DL192"/>
    <mergeCell ref="DM192:DR192"/>
    <mergeCell ref="DS192:DX192"/>
    <mergeCell ref="DY192:ED192"/>
    <mergeCell ref="EE192:EJ192"/>
    <mergeCell ref="EK192:EP192"/>
    <mergeCell ref="BW192:CB192"/>
    <mergeCell ref="CC192:CH192"/>
    <mergeCell ref="CI192:CN192"/>
    <mergeCell ref="CO192:CT192"/>
    <mergeCell ref="CU192:CZ192"/>
    <mergeCell ref="DA192:DF192"/>
    <mergeCell ref="AM192:AR192"/>
    <mergeCell ref="AS192:AX192"/>
    <mergeCell ref="AY192:BD192"/>
    <mergeCell ref="BE192:BJ192"/>
    <mergeCell ref="BK192:BP192"/>
    <mergeCell ref="BQ192:BV192"/>
    <mergeCell ref="DY191:ED191"/>
    <mergeCell ref="EE191:EJ191"/>
    <mergeCell ref="EK191:EP191"/>
    <mergeCell ref="EQ191:EV191"/>
    <mergeCell ref="A192:H192"/>
    <mergeCell ref="I192:N192"/>
    <mergeCell ref="O192:T192"/>
    <mergeCell ref="U192:Z192"/>
    <mergeCell ref="AA192:AF192"/>
    <mergeCell ref="AG192:AL192"/>
    <mergeCell ref="CO191:CT191"/>
    <mergeCell ref="CU191:CZ191"/>
    <mergeCell ref="DA191:DF191"/>
    <mergeCell ref="DG191:DL191"/>
    <mergeCell ref="DM191:DR191"/>
    <mergeCell ref="DS191:DX191"/>
    <mergeCell ref="BE191:BJ191"/>
    <mergeCell ref="BK191:BP191"/>
    <mergeCell ref="BQ191:BV191"/>
    <mergeCell ref="BW191:CB191"/>
    <mergeCell ref="CC191:CH191"/>
    <mergeCell ref="CI191:CN191"/>
    <mergeCell ref="EQ190:EV190"/>
    <mergeCell ref="A191:H191"/>
    <mergeCell ref="I191:N191"/>
    <mergeCell ref="O191:T191"/>
    <mergeCell ref="U191:Z191"/>
    <mergeCell ref="AA191:AF191"/>
    <mergeCell ref="AG191:AL191"/>
    <mergeCell ref="AM191:AR191"/>
    <mergeCell ref="AS191:AX191"/>
    <mergeCell ref="AY191:BD191"/>
    <mergeCell ref="DG190:DL190"/>
    <mergeCell ref="DM190:DR190"/>
    <mergeCell ref="DS190:DX190"/>
    <mergeCell ref="DY190:ED190"/>
    <mergeCell ref="EE190:EJ190"/>
    <mergeCell ref="EK190:EP190"/>
    <mergeCell ref="BW190:CB190"/>
    <mergeCell ref="CC190:CH190"/>
    <mergeCell ref="CI190:CN190"/>
    <mergeCell ref="CO190:CT190"/>
    <mergeCell ref="CU190:CZ190"/>
    <mergeCell ref="DA190:DF190"/>
    <mergeCell ref="AM190:AR190"/>
    <mergeCell ref="AS190:AX190"/>
    <mergeCell ref="AY190:BD190"/>
    <mergeCell ref="BE190:BJ190"/>
    <mergeCell ref="BK190:BP190"/>
    <mergeCell ref="BQ190:BV190"/>
    <mergeCell ref="DY189:ED189"/>
    <mergeCell ref="EE189:EJ189"/>
    <mergeCell ref="EK189:EP189"/>
    <mergeCell ref="EQ189:EV189"/>
    <mergeCell ref="A190:H190"/>
    <mergeCell ref="I190:N190"/>
    <mergeCell ref="O190:T190"/>
    <mergeCell ref="U190:Z190"/>
    <mergeCell ref="AA190:AF190"/>
    <mergeCell ref="AG190:AL190"/>
    <mergeCell ref="CO189:CT189"/>
    <mergeCell ref="CU189:CZ189"/>
    <mergeCell ref="DA189:DF189"/>
    <mergeCell ref="DG189:DL189"/>
    <mergeCell ref="DM189:DR189"/>
    <mergeCell ref="DS189:DX189"/>
    <mergeCell ref="BE189:BJ189"/>
    <mergeCell ref="BK189:BP189"/>
    <mergeCell ref="BQ189:BV189"/>
    <mergeCell ref="BW189:CB189"/>
    <mergeCell ref="CC189:CH189"/>
    <mergeCell ref="CI189:CN189"/>
    <mergeCell ref="EQ188:EV188"/>
    <mergeCell ref="A189:H189"/>
    <mergeCell ref="I189:N189"/>
    <mergeCell ref="O189:T189"/>
    <mergeCell ref="U189:Z189"/>
    <mergeCell ref="AA189:AF189"/>
    <mergeCell ref="AG189:AL189"/>
    <mergeCell ref="AM189:AR189"/>
    <mergeCell ref="AS189:AX189"/>
    <mergeCell ref="AY189:BD189"/>
    <mergeCell ref="DG188:DL188"/>
    <mergeCell ref="DM188:DR188"/>
    <mergeCell ref="DS188:DX188"/>
    <mergeCell ref="DY188:ED188"/>
    <mergeCell ref="EE188:EJ188"/>
    <mergeCell ref="EK188:EP188"/>
    <mergeCell ref="BW188:CB188"/>
    <mergeCell ref="CC188:CH188"/>
    <mergeCell ref="CI188:CN188"/>
    <mergeCell ref="CO188:CT188"/>
    <mergeCell ref="CU188:CZ188"/>
    <mergeCell ref="DA188:DF188"/>
    <mergeCell ref="AM188:AR188"/>
    <mergeCell ref="AS188:AX188"/>
    <mergeCell ref="AY188:BD188"/>
    <mergeCell ref="BE188:BJ188"/>
    <mergeCell ref="BK188:BP188"/>
    <mergeCell ref="BQ188:BV188"/>
    <mergeCell ref="A188:H188"/>
    <mergeCell ref="I188:N188"/>
    <mergeCell ref="O188:T188"/>
    <mergeCell ref="U188:Z188"/>
    <mergeCell ref="AA188:AF188"/>
    <mergeCell ref="AG188:AL188"/>
    <mergeCell ref="DM187:DR187"/>
    <mergeCell ref="DS187:DX187"/>
    <mergeCell ref="DY187:ED187"/>
    <mergeCell ref="EE187:EJ187"/>
    <mergeCell ref="EK187:EP187"/>
    <mergeCell ref="EQ187:EV187"/>
    <mergeCell ref="CC187:CH187"/>
    <mergeCell ref="CI187:CN187"/>
    <mergeCell ref="CO187:CT187"/>
    <mergeCell ref="CU187:CZ187"/>
    <mergeCell ref="DA187:DF187"/>
    <mergeCell ref="DG187:DL187"/>
    <mergeCell ref="AS187:AX187"/>
    <mergeCell ref="AY187:BD187"/>
    <mergeCell ref="BE187:BJ187"/>
    <mergeCell ref="BK187:BP187"/>
    <mergeCell ref="BQ187:BV187"/>
    <mergeCell ref="BW187:CB187"/>
    <mergeCell ref="EE186:EJ186"/>
    <mergeCell ref="EK186:EP186"/>
    <mergeCell ref="EQ186:EV186"/>
    <mergeCell ref="A187:H187"/>
    <mergeCell ref="I187:N187"/>
    <mergeCell ref="O187:T187"/>
    <mergeCell ref="U187:Z187"/>
    <mergeCell ref="AA187:AF187"/>
    <mergeCell ref="AG187:AL187"/>
    <mergeCell ref="AM187:AR187"/>
    <mergeCell ref="CU186:CZ186"/>
    <mergeCell ref="DA186:DF186"/>
    <mergeCell ref="DG186:DL186"/>
    <mergeCell ref="DM186:DR186"/>
    <mergeCell ref="DS186:DX186"/>
    <mergeCell ref="DY186:ED186"/>
    <mergeCell ref="BK186:BP186"/>
    <mergeCell ref="BQ186:BV186"/>
    <mergeCell ref="BW186:CB186"/>
    <mergeCell ref="CC186:CH186"/>
    <mergeCell ref="CI186:CN186"/>
    <mergeCell ref="CO186:CT186"/>
    <mergeCell ref="AA186:AF186"/>
    <mergeCell ref="AG186:AL186"/>
    <mergeCell ref="AM186:AR186"/>
    <mergeCell ref="AS186:AX186"/>
    <mergeCell ref="AY186:BD186"/>
    <mergeCell ref="BE186:BJ186"/>
    <mergeCell ref="DY181:ED181"/>
    <mergeCell ref="EE181:EJ181"/>
    <mergeCell ref="EK181:EP181"/>
    <mergeCell ref="EQ181:EV181"/>
    <mergeCell ref="A183:H186"/>
    <mergeCell ref="DR183:DZ183"/>
    <mergeCell ref="DL184:EC184"/>
    <mergeCell ref="I186:N186"/>
    <mergeCell ref="O186:T186"/>
    <mergeCell ref="U186:Z186"/>
    <mergeCell ref="CO181:CT181"/>
    <mergeCell ref="CU181:CZ181"/>
    <mergeCell ref="DA181:DF181"/>
    <mergeCell ref="DG181:DL181"/>
    <mergeCell ref="DM181:DR181"/>
    <mergeCell ref="DS181:DX181"/>
    <mergeCell ref="BE181:BJ181"/>
    <mergeCell ref="BK181:BP181"/>
    <mergeCell ref="BQ181:BV181"/>
    <mergeCell ref="BW181:CB181"/>
    <mergeCell ref="CC181:CH181"/>
    <mergeCell ref="CI181:CN181"/>
    <mergeCell ref="EQ180:EV180"/>
    <mergeCell ref="A181:H181"/>
    <mergeCell ref="I181:N181"/>
    <mergeCell ref="O181:T181"/>
    <mergeCell ref="U181:Z181"/>
    <mergeCell ref="AA181:AF181"/>
    <mergeCell ref="AG181:AL181"/>
    <mergeCell ref="AM181:AR181"/>
    <mergeCell ref="AS181:AX181"/>
    <mergeCell ref="AY181:BD181"/>
    <mergeCell ref="DG180:DL180"/>
    <mergeCell ref="DM180:DR180"/>
    <mergeCell ref="DS180:DX180"/>
    <mergeCell ref="DY180:ED180"/>
    <mergeCell ref="EE180:EJ180"/>
    <mergeCell ref="EK180:EP180"/>
    <mergeCell ref="BW180:CB180"/>
    <mergeCell ref="CC180:CH180"/>
    <mergeCell ref="CI180:CN180"/>
    <mergeCell ref="CO180:CT180"/>
    <mergeCell ref="CU180:CZ180"/>
    <mergeCell ref="DA180:DF180"/>
    <mergeCell ref="AM180:AR180"/>
    <mergeCell ref="AS180:AX180"/>
    <mergeCell ref="AY180:BD180"/>
    <mergeCell ref="BE180:BJ180"/>
    <mergeCell ref="BK180:BP180"/>
    <mergeCell ref="BQ180:BV180"/>
    <mergeCell ref="DY179:ED179"/>
    <mergeCell ref="EE179:EJ179"/>
    <mergeCell ref="EK179:EP179"/>
    <mergeCell ref="EQ179:EV179"/>
    <mergeCell ref="A180:H180"/>
    <mergeCell ref="I180:N180"/>
    <mergeCell ref="O180:T180"/>
    <mergeCell ref="U180:Z180"/>
    <mergeCell ref="AA180:AF180"/>
    <mergeCell ref="AG180:AL180"/>
    <mergeCell ref="CO179:CT179"/>
    <mergeCell ref="CU179:CZ179"/>
    <mergeCell ref="DA179:DF179"/>
    <mergeCell ref="DG179:DL179"/>
    <mergeCell ref="DM179:DR179"/>
    <mergeCell ref="DS179:DX179"/>
    <mergeCell ref="BE179:BJ179"/>
    <mergeCell ref="BK179:BP179"/>
    <mergeCell ref="BQ179:BV179"/>
    <mergeCell ref="BW179:CB179"/>
    <mergeCell ref="CC179:CH179"/>
    <mergeCell ref="CI179:CN179"/>
    <mergeCell ref="EQ178:EV178"/>
    <mergeCell ref="A179:H179"/>
    <mergeCell ref="I179:N179"/>
    <mergeCell ref="O179:T179"/>
    <mergeCell ref="U179:Z179"/>
    <mergeCell ref="AA179:AF179"/>
    <mergeCell ref="AG179:AL179"/>
    <mergeCell ref="AM179:AR179"/>
    <mergeCell ref="AS179:AX179"/>
    <mergeCell ref="AY179:BD179"/>
    <mergeCell ref="DG178:DL178"/>
    <mergeCell ref="DM178:DR178"/>
    <mergeCell ref="DS178:DX178"/>
    <mergeCell ref="DY178:ED178"/>
    <mergeCell ref="EE178:EJ178"/>
    <mergeCell ref="EK178:EP178"/>
    <mergeCell ref="BW178:CB178"/>
    <mergeCell ref="CC178:CH178"/>
    <mergeCell ref="CI178:CN178"/>
    <mergeCell ref="CO178:CT178"/>
    <mergeCell ref="CU178:CZ178"/>
    <mergeCell ref="DA178:DF178"/>
    <mergeCell ref="AM178:AR178"/>
    <mergeCell ref="AS178:AX178"/>
    <mergeCell ref="AY178:BD178"/>
    <mergeCell ref="BE178:BJ178"/>
    <mergeCell ref="BK178:BP178"/>
    <mergeCell ref="BQ178:BV178"/>
    <mergeCell ref="DY177:ED177"/>
    <mergeCell ref="EE177:EJ177"/>
    <mergeCell ref="EK177:EP177"/>
    <mergeCell ref="EQ177:EV177"/>
    <mergeCell ref="A178:H178"/>
    <mergeCell ref="I178:N178"/>
    <mergeCell ref="O178:T178"/>
    <mergeCell ref="U178:Z178"/>
    <mergeCell ref="AA178:AF178"/>
    <mergeCell ref="AG178:AL178"/>
    <mergeCell ref="CO177:CT177"/>
    <mergeCell ref="CU177:CZ177"/>
    <mergeCell ref="DA177:DF177"/>
    <mergeCell ref="DG177:DL177"/>
    <mergeCell ref="DM177:DR177"/>
    <mergeCell ref="DS177:DX177"/>
    <mergeCell ref="BE177:BJ177"/>
    <mergeCell ref="BK177:BP177"/>
    <mergeCell ref="BQ177:BV177"/>
    <mergeCell ref="BW177:CB177"/>
    <mergeCell ref="CC177:CH177"/>
    <mergeCell ref="CI177:CN177"/>
    <mergeCell ref="EQ176:EV176"/>
    <mergeCell ref="A177:H177"/>
    <mergeCell ref="I177:N177"/>
    <mergeCell ref="O177:T177"/>
    <mergeCell ref="U177:Z177"/>
    <mergeCell ref="AA177:AF177"/>
    <mergeCell ref="AG177:AL177"/>
    <mergeCell ref="AM177:AR177"/>
    <mergeCell ref="AS177:AX177"/>
    <mergeCell ref="AY177:BD177"/>
    <mergeCell ref="DG176:DL176"/>
    <mergeCell ref="DM176:DR176"/>
    <mergeCell ref="DS176:DX176"/>
    <mergeCell ref="DY176:ED176"/>
    <mergeCell ref="EE176:EJ176"/>
    <mergeCell ref="EK176:EP176"/>
    <mergeCell ref="BW176:CB176"/>
    <mergeCell ref="CC176:CH176"/>
    <mergeCell ref="CI176:CN176"/>
    <mergeCell ref="CO176:CT176"/>
    <mergeCell ref="CU176:CZ176"/>
    <mergeCell ref="DA176:DF176"/>
    <mergeCell ref="AM176:AR176"/>
    <mergeCell ref="AS176:AX176"/>
    <mergeCell ref="AY176:BD176"/>
    <mergeCell ref="BE176:BJ176"/>
    <mergeCell ref="BK176:BP176"/>
    <mergeCell ref="BQ176:BV176"/>
    <mergeCell ref="DY175:ED175"/>
    <mergeCell ref="EE175:EJ175"/>
    <mergeCell ref="EK175:EP175"/>
    <mergeCell ref="EQ175:EV175"/>
    <mergeCell ref="A176:H176"/>
    <mergeCell ref="I176:N176"/>
    <mergeCell ref="O176:T176"/>
    <mergeCell ref="U176:Z176"/>
    <mergeCell ref="AA176:AF176"/>
    <mergeCell ref="AG176:AL176"/>
    <mergeCell ref="CO175:CT175"/>
    <mergeCell ref="CU175:CZ175"/>
    <mergeCell ref="DA175:DF175"/>
    <mergeCell ref="DG175:DL175"/>
    <mergeCell ref="DM175:DR175"/>
    <mergeCell ref="DS175:DX175"/>
    <mergeCell ref="BE175:BJ175"/>
    <mergeCell ref="BK175:BP175"/>
    <mergeCell ref="BQ175:BV175"/>
    <mergeCell ref="BW175:CB175"/>
    <mergeCell ref="CC175:CH175"/>
    <mergeCell ref="CI175:CN175"/>
    <mergeCell ref="EQ174:EV174"/>
    <mergeCell ref="A175:H175"/>
    <mergeCell ref="I175:N175"/>
    <mergeCell ref="O175:T175"/>
    <mergeCell ref="U175:Z175"/>
    <mergeCell ref="AA175:AF175"/>
    <mergeCell ref="AG175:AL175"/>
    <mergeCell ref="AM175:AR175"/>
    <mergeCell ref="AS175:AX175"/>
    <mergeCell ref="AY175:BD175"/>
    <mergeCell ref="DG174:DL174"/>
    <mergeCell ref="DM174:DR174"/>
    <mergeCell ref="DS174:DX174"/>
    <mergeCell ref="DY174:ED174"/>
    <mergeCell ref="EE174:EJ174"/>
    <mergeCell ref="EK174:EP174"/>
    <mergeCell ref="BW174:CB174"/>
    <mergeCell ref="CC174:CH174"/>
    <mergeCell ref="CI174:CN174"/>
    <mergeCell ref="CO174:CT174"/>
    <mergeCell ref="CU174:CZ174"/>
    <mergeCell ref="DA174:DF174"/>
    <mergeCell ref="AM174:AR174"/>
    <mergeCell ref="AS174:AX174"/>
    <mergeCell ref="AY174:BD174"/>
    <mergeCell ref="BE174:BJ174"/>
    <mergeCell ref="BK174:BP174"/>
    <mergeCell ref="BQ174:BV174"/>
    <mergeCell ref="DY173:ED173"/>
    <mergeCell ref="EE173:EJ173"/>
    <mergeCell ref="EK173:EP173"/>
    <mergeCell ref="EQ173:EV173"/>
    <mergeCell ref="A174:H174"/>
    <mergeCell ref="I174:N174"/>
    <mergeCell ref="O174:T174"/>
    <mergeCell ref="U174:Z174"/>
    <mergeCell ref="AA174:AF174"/>
    <mergeCell ref="AG174:AL174"/>
    <mergeCell ref="CO173:CT173"/>
    <mergeCell ref="CU173:CZ173"/>
    <mergeCell ref="DA173:DF173"/>
    <mergeCell ref="DG173:DL173"/>
    <mergeCell ref="DM173:DR173"/>
    <mergeCell ref="DS173:DX173"/>
    <mergeCell ref="BE173:BJ173"/>
    <mergeCell ref="BK173:BP173"/>
    <mergeCell ref="BQ173:BV173"/>
    <mergeCell ref="BW173:CB173"/>
    <mergeCell ref="CC173:CH173"/>
    <mergeCell ref="CI173:CN173"/>
    <mergeCell ref="EQ172:EV172"/>
    <mergeCell ref="A173:H173"/>
    <mergeCell ref="I173:N173"/>
    <mergeCell ref="O173:T173"/>
    <mergeCell ref="U173:Z173"/>
    <mergeCell ref="AA173:AF173"/>
    <mergeCell ref="AG173:AL173"/>
    <mergeCell ref="AM173:AR173"/>
    <mergeCell ref="AS173:AX173"/>
    <mergeCell ref="AY173:BD173"/>
    <mergeCell ref="DG172:DL172"/>
    <mergeCell ref="DM172:DR172"/>
    <mergeCell ref="DS172:DX172"/>
    <mergeCell ref="DY172:ED172"/>
    <mergeCell ref="EE172:EJ172"/>
    <mergeCell ref="EK172:EP172"/>
    <mergeCell ref="BW172:CB172"/>
    <mergeCell ref="CC172:CH172"/>
    <mergeCell ref="CI172:CN172"/>
    <mergeCell ref="CO172:CT172"/>
    <mergeCell ref="CU172:CZ172"/>
    <mergeCell ref="DA172:DF172"/>
    <mergeCell ref="AM172:AR172"/>
    <mergeCell ref="AS172:AX172"/>
    <mergeCell ref="AY172:BD172"/>
    <mergeCell ref="BE172:BJ172"/>
    <mergeCell ref="BK172:BP172"/>
    <mergeCell ref="BQ172:BV172"/>
    <mergeCell ref="DY171:ED171"/>
    <mergeCell ref="EE171:EJ171"/>
    <mergeCell ref="EK171:EP171"/>
    <mergeCell ref="EQ171:EV171"/>
    <mergeCell ref="A172:H172"/>
    <mergeCell ref="I172:N172"/>
    <mergeCell ref="O172:T172"/>
    <mergeCell ref="U172:Z172"/>
    <mergeCell ref="AA172:AF172"/>
    <mergeCell ref="AG172:AL172"/>
    <mergeCell ref="CO171:CT171"/>
    <mergeCell ref="CU171:CZ171"/>
    <mergeCell ref="DA171:DF171"/>
    <mergeCell ref="DG171:DL171"/>
    <mergeCell ref="DM171:DR171"/>
    <mergeCell ref="DS171:DX171"/>
    <mergeCell ref="BE171:BJ171"/>
    <mergeCell ref="BK171:BP171"/>
    <mergeCell ref="BQ171:BV171"/>
    <mergeCell ref="BW171:CB171"/>
    <mergeCell ref="CC171:CH171"/>
    <mergeCell ref="CI171:CN171"/>
    <mergeCell ref="EQ170:EV170"/>
    <mergeCell ref="A171:H171"/>
    <mergeCell ref="I171:N171"/>
    <mergeCell ref="O171:T171"/>
    <mergeCell ref="U171:Z171"/>
    <mergeCell ref="AA171:AF171"/>
    <mergeCell ref="AG171:AL171"/>
    <mergeCell ref="AM171:AR171"/>
    <mergeCell ref="AS171:AX171"/>
    <mergeCell ref="AY171:BD171"/>
    <mergeCell ref="DG170:DL170"/>
    <mergeCell ref="DM170:DR170"/>
    <mergeCell ref="DS170:DX170"/>
    <mergeCell ref="DY170:ED170"/>
    <mergeCell ref="EE170:EJ170"/>
    <mergeCell ref="EK170:EP170"/>
    <mergeCell ref="BW170:CB170"/>
    <mergeCell ref="CC170:CH170"/>
    <mergeCell ref="CI170:CN170"/>
    <mergeCell ref="CO170:CT170"/>
    <mergeCell ref="CU170:CZ170"/>
    <mergeCell ref="DA170:DF170"/>
    <mergeCell ref="AM170:AR170"/>
    <mergeCell ref="AS170:AX170"/>
    <mergeCell ref="AY170:BD170"/>
    <mergeCell ref="BE170:BJ170"/>
    <mergeCell ref="BK170:BP170"/>
    <mergeCell ref="BQ170:BV170"/>
    <mergeCell ref="DY169:ED169"/>
    <mergeCell ref="EE169:EJ169"/>
    <mergeCell ref="EK169:EP169"/>
    <mergeCell ref="EQ169:EV169"/>
    <mergeCell ref="A170:H170"/>
    <mergeCell ref="I170:N170"/>
    <mergeCell ref="O170:T170"/>
    <mergeCell ref="U170:Z170"/>
    <mergeCell ref="AA170:AF170"/>
    <mergeCell ref="AG170:AL170"/>
    <mergeCell ref="CO169:CT169"/>
    <mergeCell ref="CU169:CZ169"/>
    <mergeCell ref="DA169:DF169"/>
    <mergeCell ref="DG169:DL169"/>
    <mergeCell ref="DM169:DR169"/>
    <mergeCell ref="DS169:DX169"/>
    <mergeCell ref="BE169:BJ169"/>
    <mergeCell ref="BK169:BP169"/>
    <mergeCell ref="BQ169:BV169"/>
    <mergeCell ref="BW169:CB169"/>
    <mergeCell ref="CC169:CH169"/>
    <mergeCell ref="CI169:CN169"/>
    <mergeCell ref="EQ168:EV168"/>
    <mergeCell ref="A169:H169"/>
    <mergeCell ref="I169:N169"/>
    <mergeCell ref="O169:T169"/>
    <mergeCell ref="U169:Z169"/>
    <mergeCell ref="AA169:AF169"/>
    <mergeCell ref="AG169:AL169"/>
    <mergeCell ref="AM169:AR169"/>
    <mergeCell ref="AS169:AX169"/>
    <mergeCell ref="AY169:BD169"/>
    <mergeCell ref="DG168:DL168"/>
    <mergeCell ref="DM168:DR168"/>
    <mergeCell ref="DS168:DX168"/>
    <mergeCell ref="DY168:ED168"/>
    <mergeCell ref="EE168:EJ168"/>
    <mergeCell ref="EK168:EP168"/>
    <mergeCell ref="BW168:CB168"/>
    <mergeCell ref="CC168:CH168"/>
    <mergeCell ref="CI168:CN168"/>
    <mergeCell ref="CO168:CT168"/>
    <mergeCell ref="CU168:CZ168"/>
    <mergeCell ref="DA168:DF168"/>
    <mergeCell ref="AM168:AR168"/>
    <mergeCell ref="AS168:AX168"/>
    <mergeCell ref="AY168:BD168"/>
    <mergeCell ref="BE168:BJ168"/>
    <mergeCell ref="BK168:BP168"/>
    <mergeCell ref="BQ168:BV168"/>
    <mergeCell ref="DY167:ED167"/>
    <mergeCell ref="EE167:EJ167"/>
    <mergeCell ref="EK167:EP167"/>
    <mergeCell ref="EQ167:EV167"/>
    <mergeCell ref="A168:H168"/>
    <mergeCell ref="I168:N168"/>
    <mergeCell ref="O168:T168"/>
    <mergeCell ref="U168:Z168"/>
    <mergeCell ref="AA168:AF168"/>
    <mergeCell ref="AG168:AL168"/>
    <mergeCell ref="CO167:CT167"/>
    <mergeCell ref="CU167:CZ167"/>
    <mergeCell ref="DA167:DF167"/>
    <mergeCell ref="DG167:DL167"/>
    <mergeCell ref="DM167:DR167"/>
    <mergeCell ref="DS167:DX167"/>
    <mergeCell ref="BE167:BJ167"/>
    <mergeCell ref="BK167:BP167"/>
    <mergeCell ref="BQ167:BV167"/>
    <mergeCell ref="BW167:CB167"/>
    <mergeCell ref="CC167:CH167"/>
    <mergeCell ref="CI167:CN167"/>
    <mergeCell ref="EQ166:EV166"/>
    <mergeCell ref="A167:H167"/>
    <mergeCell ref="I167:N167"/>
    <mergeCell ref="O167:T167"/>
    <mergeCell ref="U167:Z167"/>
    <mergeCell ref="AA167:AF167"/>
    <mergeCell ref="AG167:AL167"/>
    <mergeCell ref="AM167:AR167"/>
    <mergeCell ref="AS167:AX167"/>
    <mergeCell ref="AY167:BD167"/>
    <mergeCell ref="DG166:DL166"/>
    <mergeCell ref="DM166:DR166"/>
    <mergeCell ref="DS166:DX166"/>
    <mergeCell ref="DY166:ED166"/>
    <mergeCell ref="EE166:EJ166"/>
    <mergeCell ref="EK166:EP166"/>
    <mergeCell ref="BW166:CB166"/>
    <mergeCell ref="CC166:CH166"/>
    <mergeCell ref="CI166:CN166"/>
    <mergeCell ref="CO166:CT166"/>
    <mergeCell ref="CU166:CZ166"/>
    <mergeCell ref="DA166:DF166"/>
    <mergeCell ref="AM166:AR166"/>
    <mergeCell ref="AS166:AX166"/>
    <mergeCell ref="AY166:BD166"/>
    <mergeCell ref="BE166:BJ166"/>
    <mergeCell ref="BK166:BP166"/>
    <mergeCell ref="BQ166:BV166"/>
    <mergeCell ref="DY165:ED165"/>
    <mergeCell ref="EE165:EJ165"/>
    <mergeCell ref="EK165:EP165"/>
    <mergeCell ref="EQ165:EV165"/>
    <mergeCell ref="A166:H166"/>
    <mergeCell ref="I166:N166"/>
    <mergeCell ref="O166:T166"/>
    <mergeCell ref="U166:Z166"/>
    <mergeCell ref="AA166:AF166"/>
    <mergeCell ref="AG166:AL166"/>
    <mergeCell ref="CO165:CT165"/>
    <mergeCell ref="CU165:CZ165"/>
    <mergeCell ref="DA165:DF165"/>
    <mergeCell ref="DG165:DL165"/>
    <mergeCell ref="DM165:DR165"/>
    <mergeCell ref="DS165:DX165"/>
    <mergeCell ref="BE165:BJ165"/>
    <mergeCell ref="BK165:BP165"/>
    <mergeCell ref="BQ165:BV165"/>
    <mergeCell ref="BW165:CB165"/>
    <mergeCell ref="CC165:CH165"/>
    <mergeCell ref="CI165:CN165"/>
    <mergeCell ref="EQ164:EV164"/>
    <mergeCell ref="A165:H165"/>
    <mergeCell ref="I165:N165"/>
    <mergeCell ref="O165:T165"/>
    <mergeCell ref="U165:Z165"/>
    <mergeCell ref="AA165:AF165"/>
    <mergeCell ref="AG165:AL165"/>
    <mergeCell ref="AM165:AR165"/>
    <mergeCell ref="AS165:AX165"/>
    <mergeCell ref="AY165:BD165"/>
    <mergeCell ref="DG164:DL164"/>
    <mergeCell ref="DM164:DR164"/>
    <mergeCell ref="DS164:DX164"/>
    <mergeCell ref="DY164:ED164"/>
    <mergeCell ref="EE164:EJ164"/>
    <mergeCell ref="EK164:EP164"/>
    <mergeCell ref="BW164:CB164"/>
    <mergeCell ref="CC164:CH164"/>
    <mergeCell ref="CI164:CN164"/>
    <mergeCell ref="CO164:CT164"/>
    <mergeCell ref="CU164:CZ164"/>
    <mergeCell ref="DA164:DF164"/>
    <mergeCell ref="AM164:AR164"/>
    <mergeCell ref="AS164:AX164"/>
    <mergeCell ref="AY164:BD164"/>
    <mergeCell ref="BE164:BJ164"/>
    <mergeCell ref="BK164:BP164"/>
    <mergeCell ref="BQ164:BV164"/>
    <mergeCell ref="DY163:ED163"/>
    <mergeCell ref="EE163:EJ163"/>
    <mergeCell ref="EK163:EP163"/>
    <mergeCell ref="EQ163:EV163"/>
    <mergeCell ref="A164:H164"/>
    <mergeCell ref="I164:N164"/>
    <mergeCell ref="O164:T164"/>
    <mergeCell ref="U164:Z164"/>
    <mergeCell ref="AA164:AF164"/>
    <mergeCell ref="AG164:AL164"/>
    <mergeCell ref="CO163:CT163"/>
    <mergeCell ref="CU163:CZ163"/>
    <mergeCell ref="DA163:DF163"/>
    <mergeCell ref="DG163:DL163"/>
    <mergeCell ref="DM163:DR163"/>
    <mergeCell ref="DS163:DX163"/>
    <mergeCell ref="BE163:BJ163"/>
    <mergeCell ref="BK163:BP163"/>
    <mergeCell ref="BQ163:BV163"/>
    <mergeCell ref="BW163:CB163"/>
    <mergeCell ref="CC163:CH163"/>
    <mergeCell ref="CI163:CN163"/>
    <mergeCell ref="EQ162:EV162"/>
    <mergeCell ref="A163:H163"/>
    <mergeCell ref="I163:N163"/>
    <mergeCell ref="O163:T163"/>
    <mergeCell ref="U163:Z163"/>
    <mergeCell ref="AA163:AF163"/>
    <mergeCell ref="AG163:AL163"/>
    <mergeCell ref="AM163:AR163"/>
    <mergeCell ref="AS163:AX163"/>
    <mergeCell ref="AY163:BD163"/>
    <mergeCell ref="DG162:DL162"/>
    <mergeCell ref="DM162:DR162"/>
    <mergeCell ref="DS162:DX162"/>
    <mergeCell ref="DY162:ED162"/>
    <mergeCell ref="EE162:EJ162"/>
    <mergeCell ref="EK162:EP162"/>
    <mergeCell ref="BW162:CB162"/>
    <mergeCell ref="CC162:CH162"/>
    <mergeCell ref="CI162:CN162"/>
    <mergeCell ref="CO162:CT162"/>
    <mergeCell ref="CU162:CZ162"/>
    <mergeCell ref="DA162:DF162"/>
    <mergeCell ref="AM162:AR162"/>
    <mergeCell ref="AS162:AX162"/>
    <mergeCell ref="AY162:BD162"/>
    <mergeCell ref="BE162:BJ162"/>
    <mergeCell ref="BK162:BP162"/>
    <mergeCell ref="BQ162:BV162"/>
    <mergeCell ref="DY161:ED161"/>
    <mergeCell ref="EE161:EJ161"/>
    <mergeCell ref="EK161:EP161"/>
    <mergeCell ref="EQ161:EV161"/>
    <mergeCell ref="A162:H162"/>
    <mergeCell ref="I162:N162"/>
    <mergeCell ref="O162:T162"/>
    <mergeCell ref="U162:Z162"/>
    <mergeCell ref="AA162:AF162"/>
    <mergeCell ref="AG162:AL162"/>
    <mergeCell ref="CO161:CT161"/>
    <mergeCell ref="CU161:CZ161"/>
    <mergeCell ref="DA161:DF161"/>
    <mergeCell ref="DG161:DL161"/>
    <mergeCell ref="DM161:DR161"/>
    <mergeCell ref="DS161:DX161"/>
    <mergeCell ref="BE161:BJ161"/>
    <mergeCell ref="BK161:BP161"/>
    <mergeCell ref="BQ161:BV161"/>
    <mergeCell ref="BW161:CB161"/>
    <mergeCell ref="CC161:CH161"/>
    <mergeCell ref="CI161:CN161"/>
    <mergeCell ref="EQ160:EV160"/>
    <mergeCell ref="A161:H161"/>
    <mergeCell ref="I161:N161"/>
    <mergeCell ref="O161:T161"/>
    <mergeCell ref="U161:Z161"/>
    <mergeCell ref="AA161:AF161"/>
    <mergeCell ref="AG161:AL161"/>
    <mergeCell ref="AM161:AR161"/>
    <mergeCell ref="AS161:AX161"/>
    <mergeCell ref="AY161:BD161"/>
    <mergeCell ref="DG160:DL160"/>
    <mergeCell ref="DM160:DR160"/>
    <mergeCell ref="DS160:DX160"/>
    <mergeCell ref="DY160:ED160"/>
    <mergeCell ref="EE160:EJ160"/>
    <mergeCell ref="EK160:EP160"/>
    <mergeCell ref="BW160:CB160"/>
    <mergeCell ref="CC160:CH160"/>
    <mergeCell ref="CI160:CN160"/>
    <mergeCell ref="CO160:CT160"/>
    <mergeCell ref="CU160:CZ160"/>
    <mergeCell ref="DA160:DF160"/>
    <mergeCell ref="AM160:AR160"/>
    <mergeCell ref="AS160:AX160"/>
    <mergeCell ref="AY160:BD160"/>
    <mergeCell ref="BE160:BJ160"/>
    <mergeCell ref="BK160:BP160"/>
    <mergeCell ref="BQ160:BV160"/>
    <mergeCell ref="DY159:ED159"/>
    <mergeCell ref="EE159:EJ159"/>
    <mergeCell ref="EK159:EP159"/>
    <mergeCell ref="EQ159:EV159"/>
    <mergeCell ref="A160:H160"/>
    <mergeCell ref="I160:N160"/>
    <mergeCell ref="O160:T160"/>
    <mergeCell ref="U160:Z160"/>
    <mergeCell ref="AA160:AF160"/>
    <mergeCell ref="AG160:AL160"/>
    <mergeCell ref="CO159:CT159"/>
    <mergeCell ref="CU159:CZ159"/>
    <mergeCell ref="DA159:DF159"/>
    <mergeCell ref="DG159:DL159"/>
    <mergeCell ref="DM159:DR159"/>
    <mergeCell ref="DS159:DX159"/>
    <mergeCell ref="BE159:BJ159"/>
    <mergeCell ref="BK159:BP159"/>
    <mergeCell ref="BQ159:BV159"/>
    <mergeCell ref="BW159:CB159"/>
    <mergeCell ref="CC159:CH159"/>
    <mergeCell ref="CI159:CN159"/>
    <mergeCell ref="EQ158:EV158"/>
    <mergeCell ref="A159:H159"/>
    <mergeCell ref="I159:N159"/>
    <mergeCell ref="O159:T159"/>
    <mergeCell ref="U159:Z159"/>
    <mergeCell ref="AA159:AF159"/>
    <mergeCell ref="AG159:AL159"/>
    <mergeCell ref="AM159:AR159"/>
    <mergeCell ref="AS159:AX159"/>
    <mergeCell ref="AY159:BD159"/>
    <mergeCell ref="DG158:DL158"/>
    <mergeCell ref="DM158:DR158"/>
    <mergeCell ref="DS158:DX158"/>
    <mergeCell ref="DY158:ED158"/>
    <mergeCell ref="EE158:EJ158"/>
    <mergeCell ref="EK158:EP158"/>
    <mergeCell ref="BW158:CB158"/>
    <mergeCell ref="CC158:CH158"/>
    <mergeCell ref="CI158:CN158"/>
    <mergeCell ref="CO158:CT158"/>
    <mergeCell ref="CU158:CZ158"/>
    <mergeCell ref="DA158:DF158"/>
    <mergeCell ref="AM158:AR158"/>
    <mergeCell ref="AS158:AX158"/>
    <mergeCell ref="AY158:BD158"/>
    <mergeCell ref="BE158:BJ158"/>
    <mergeCell ref="BK158:BP158"/>
    <mergeCell ref="BQ158:BV158"/>
    <mergeCell ref="DY157:ED157"/>
    <mergeCell ref="EE157:EJ157"/>
    <mergeCell ref="EK157:EP157"/>
    <mergeCell ref="EQ157:EV157"/>
    <mergeCell ref="A158:H158"/>
    <mergeCell ref="I158:N158"/>
    <mergeCell ref="O158:T158"/>
    <mergeCell ref="U158:Z158"/>
    <mergeCell ref="AA158:AF158"/>
    <mergeCell ref="AG158:AL158"/>
    <mergeCell ref="CO157:CT157"/>
    <mergeCell ref="CU157:CZ157"/>
    <mergeCell ref="DA157:DF157"/>
    <mergeCell ref="DG157:DL157"/>
    <mergeCell ref="DM157:DR157"/>
    <mergeCell ref="DS157:DX157"/>
    <mergeCell ref="BE157:BJ157"/>
    <mergeCell ref="BK157:BP157"/>
    <mergeCell ref="BQ157:BV157"/>
    <mergeCell ref="BW157:CB157"/>
    <mergeCell ref="CC157:CH157"/>
    <mergeCell ref="CI157:CN157"/>
    <mergeCell ref="EQ156:EV156"/>
    <mergeCell ref="A157:H157"/>
    <mergeCell ref="I157:N157"/>
    <mergeCell ref="O157:T157"/>
    <mergeCell ref="U157:Z157"/>
    <mergeCell ref="AA157:AF157"/>
    <mergeCell ref="AG157:AL157"/>
    <mergeCell ref="AM157:AR157"/>
    <mergeCell ref="AS157:AX157"/>
    <mergeCell ref="AY157:BD157"/>
    <mergeCell ref="DG156:DL156"/>
    <mergeCell ref="DM156:DR156"/>
    <mergeCell ref="DS156:DX156"/>
    <mergeCell ref="DY156:ED156"/>
    <mergeCell ref="EE156:EJ156"/>
    <mergeCell ref="EK156:EP156"/>
    <mergeCell ref="BW156:CB156"/>
    <mergeCell ref="CC156:CH156"/>
    <mergeCell ref="CI156:CN156"/>
    <mergeCell ref="CO156:CT156"/>
    <mergeCell ref="CU156:CZ156"/>
    <mergeCell ref="DA156:DF156"/>
    <mergeCell ref="AM156:AR156"/>
    <mergeCell ref="AS156:AX156"/>
    <mergeCell ref="AY156:BD156"/>
    <mergeCell ref="BE156:BJ156"/>
    <mergeCell ref="BK156:BP156"/>
    <mergeCell ref="BQ156:BV156"/>
    <mergeCell ref="DY155:ED155"/>
    <mergeCell ref="EE155:EJ155"/>
    <mergeCell ref="EK155:EP155"/>
    <mergeCell ref="EQ155:EV155"/>
    <mergeCell ref="A156:H156"/>
    <mergeCell ref="I156:N156"/>
    <mergeCell ref="O156:T156"/>
    <mergeCell ref="U156:Z156"/>
    <mergeCell ref="AA156:AF156"/>
    <mergeCell ref="AG156:AL156"/>
    <mergeCell ref="CO155:CT155"/>
    <mergeCell ref="CU155:CZ155"/>
    <mergeCell ref="DA155:DF155"/>
    <mergeCell ref="DG155:DL155"/>
    <mergeCell ref="DM155:DR155"/>
    <mergeCell ref="DS155:DX155"/>
    <mergeCell ref="BE155:BJ155"/>
    <mergeCell ref="BK155:BP155"/>
    <mergeCell ref="BQ155:BV155"/>
    <mergeCell ref="BW155:CB155"/>
    <mergeCell ref="CC155:CH155"/>
    <mergeCell ref="CI155:CN155"/>
    <mergeCell ref="EQ154:EV154"/>
    <mergeCell ref="A155:H155"/>
    <mergeCell ref="I155:N155"/>
    <mergeCell ref="O155:T155"/>
    <mergeCell ref="U155:Z155"/>
    <mergeCell ref="AA155:AF155"/>
    <mergeCell ref="AG155:AL155"/>
    <mergeCell ref="AM155:AR155"/>
    <mergeCell ref="AS155:AX155"/>
    <mergeCell ref="AY155:BD155"/>
    <mergeCell ref="DG154:DL154"/>
    <mergeCell ref="DM154:DR154"/>
    <mergeCell ref="DS154:DX154"/>
    <mergeCell ref="DY154:ED154"/>
    <mergeCell ref="EE154:EJ154"/>
    <mergeCell ref="EK154:EP154"/>
    <mergeCell ref="BW154:CB154"/>
    <mergeCell ref="CC154:CH154"/>
    <mergeCell ref="CI154:CN154"/>
    <mergeCell ref="CO154:CT154"/>
    <mergeCell ref="CU154:CZ154"/>
    <mergeCell ref="DA154:DF154"/>
    <mergeCell ref="AM154:AR154"/>
    <mergeCell ref="AS154:AX154"/>
    <mergeCell ref="AY154:BD154"/>
    <mergeCell ref="BE154:BJ154"/>
    <mergeCell ref="BK154:BP154"/>
    <mergeCell ref="BQ154:BV154"/>
    <mergeCell ref="DY153:ED153"/>
    <mergeCell ref="EE153:EJ153"/>
    <mergeCell ref="EK153:EP153"/>
    <mergeCell ref="EQ153:EV153"/>
    <mergeCell ref="A154:H154"/>
    <mergeCell ref="I154:N154"/>
    <mergeCell ref="O154:T154"/>
    <mergeCell ref="U154:Z154"/>
    <mergeCell ref="AA154:AF154"/>
    <mergeCell ref="AG154:AL154"/>
    <mergeCell ref="CO153:CT153"/>
    <mergeCell ref="CU153:CZ153"/>
    <mergeCell ref="DA153:DF153"/>
    <mergeCell ref="DG153:DL153"/>
    <mergeCell ref="DM153:DR153"/>
    <mergeCell ref="DS153:DX153"/>
    <mergeCell ref="BE153:BJ153"/>
    <mergeCell ref="BK153:BP153"/>
    <mergeCell ref="BQ153:BV153"/>
    <mergeCell ref="BW153:CB153"/>
    <mergeCell ref="CC153:CH153"/>
    <mergeCell ref="CI153:CN153"/>
    <mergeCell ref="EQ152:EV152"/>
    <mergeCell ref="A153:H153"/>
    <mergeCell ref="I153:N153"/>
    <mergeCell ref="O153:T153"/>
    <mergeCell ref="U153:Z153"/>
    <mergeCell ref="AA153:AF153"/>
    <mergeCell ref="AG153:AL153"/>
    <mergeCell ref="AM153:AR153"/>
    <mergeCell ref="AS153:AX153"/>
    <mergeCell ref="AY153:BD153"/>
    <mergeCell ref="DG152:DL152"/>
    <mergeCell ref="DM152:DR152"/>
    <mergeCell ref="DS152:DX152"/>
    <mergeCell ref="DY152:ED152"/>
    <mergeCell ref="EE152:EJ152"/>
    <mergeCell ref="EK152:EP152"/>
    <mergeCell ref="BW152:CB152"/>
    <mergeCell ref="CC152:CH152"/>
    <mergeCell ref="CI152:CN152"/>
    <mergeCell ref="CO152:CT152"/>
    <mergeCell ref="CU152:CZ152"/>
    <mergeCell ref="DA152:DF152"/>
    <mergeCell ref="AM152:AR152"/>
    <mergeCell ref="AS152:AX152"/>
    <mergeCell ref="AY152:BD152"/>
    <mergeCell ref="BE152:BJ152"/>
    <mergeCell ref="BK152:BP152"/>
    <mergeCell ref="BQ152:BV152"/>
    <mergeCell ref="DY151:ED151"/>
    <mergeCell ref="EE151:EJ151"/>
    <mergeCell ref="EK151:EP151"/>
    <mergeCell ref="EQ151:EV151"/>
    <mergeCell ref="A152:H152"/>
    <mergeCell ref="I152:N152"/>
    <mergeCell ref="O152:T152"/>
    <mergeCell ref="U152:Z152"/>
    <mergeCell ref="AA152:AF152"/>
    <mergeCell ref="AG152:AL152"/>
    <mergeCell ref="CO151:CT151"/>
    <mergeCell ref="CU151:CZ151"/>
    <mergeCell ref="DA151:DF151"/>
    <mergeCell ref="DG151:DL151"/>
    <mergeCell ref="DM151:DR151"/>
    <mergeCell ref="DS151:DX151"/>
    <mergeCell ref="BE151:BJ151"/>
    <mergeCell ref="BK151:BP151"/>
    <mergeCell ref="BQ151:BV151"/>
    <mergeCell ref="BW151:CB151"/>
    <mergeCell ref="CC151:CH151"/>
    <mergeCell ref="CI151:CN151"/>
    <mergeCell ref="EQ150:EV150"/>
    <mergeCell ref="A151:H151"/>
    <mergeCell ref="I151:N151"/>
    <mergeCell ref="O151:T151"/>
    <mergeCell ref="U151:Z151"/>
    <mergeCell ref="AA151:AF151"/>
    <mergeCell ref="AG151:AL151"/>
    <mergeCell ref="AM151:AR151"/>
    <mergeCell ref="AS151:AX151"/>
    <mergeCell ref="AY151:BD151"/>
    <mergeCell ref="DG150:DL150"/>
    <mergeCell ref="DM150:DR150"/>
    <mergeCell ref="DS150:DX150"/>
    <mergeCell ref="DY150:ED150"/>
    <mergeCell ref="EE150:EJ150"/>
    <mergeCell ref="EK150:EP150"/>
    <mergeCell ref="BW150:CB150"/>
    <mergeCell ref="CC150:CH150"/>
    <mergeCell ref="CI150:CN150"/>
    <mergeCell ref="CO150:CT150"/>
    <mergeCell ref="CU150:CZ150"/>
    <mergeCell ref="DA150:DF150"/>
    <mergeCell ref="AM150:AR150"/>
    <mergeCell ref="AS150:AX150"/>
    <mergeCell ref="AY150:BD150"/>
    <mergeCell ref="BE150:BJ150"/>
    <mergeCell ref="BK150:BP150"/>
    <mergeCell ref="BQ150:BV150"/>
    <mergeCell ref="EK145:EP145"/>
    <mergeCell ref="EQ145:EV145"/>
    <mergeCell ref="A147:H150"/>
    <mergeCell ref="DR147:DZ147"/>
    <mergeCell ref="DL148:EC148"/>
    <mergeCell ref="I150:N150"/>
    <mergeCell ref="O150:T150"/>
    <mergeCell ref="U150:Z150"/>
    <mergeCell ref="AA150:AF150"/>
    <mergeCell ref="AG150:AL150"/>
    <mergeCell ref="DA145:DF145"/>
    <mergeCell ref="DG145:DL145"/>
    <mergeCell ref="DM145:DR145"/>
    <mergeCell ref="DS145:DX145"/>
    <mergeCell ref="DY145:ED145"/>
    <mergeCell ref="EE145:EJ145"/>
    <mergeCell ref="BQ145:BV145"/>
    <mergeCell ref="BW145:CB145"/>
    <mergeCell ref="CC145:CH145"/>
    <mergeCell ref="CI145:CN145"/>
    <mergeCell ref="CO145:CT145"/>
    <mergeCell ref="CU145:CZ145"/>
    <mergeCell ref="AG145:AL145"/>
    <mergeCell ref="AM145:AR145"/>
    <mergeCell ref="AS145:AX145"/>
    <mergeCell ref="AY145:BD145"/>
    <mergeCell ref="BE145:BJ145"/>
    <mergeCell ref="BK145:BP145"/>
    <mergeCell ref="DS144:DX144"/>
    <mergeCell ref="DY144:ED144"/>
    <mergeCell ref="EE144:EJ144"/>
    <mergeCell ref="EK144:EP144"/>
    <mergeCell ref="EQ144:EV144"/>
    <mergeCell ref="A145:H145"/>
    <mergeCell ref="I145:N145"/>
    <mergeCell ref="O145:T145"/>
    <mergeCell ref="U145:Z145"/>
    <mergeCell ref="AA145:AF145"/>
    <mergeCell ref="CI144:CN144"/>
    <mergeCell ref="CO144:CT144"/>
    <mergeCell ref="CU144:CZ144"/>
    <mergeCell ref="DA144:DF144"/>
    <mergeCell ref="DG144:DL144"/>
    <mergeCell ref="DM144:DR144"/>
    <mergeCell ref="AY144:BD144"/>
    <mergeCell ref="BE144:BJ144"/>
    <mergeCell ref="BK144:BP144"/>
    <mergeCell ref="BQ144:BV144"/>
    <mergeCell ref="BW144:CB144"/>
    <mergeCell ref="CC144:CH144"/>
    <mergeCell ref="EK143:EP143"/>
    <mergeCell ref="EQ143:EV143"/>
    <mergeCell ref="A144:H144"/>
    <mergeCell ref="I144:N144"/>
    <mergeCell ref="O144:T144"/>
    <mergeCell ref="U144:Z144"/>
    <mergeCell ref="AA144:AF144"/>
    <mergeCell ref="AG144:AL144"/>
    <mergeCell ref="AM144:AR144"/>
    <mergeCell ref="AS144:AX144"/>
    <mergeCell ref="DA143:DF143"/>
    <mergeCell ref="DG143:DL143"/>
    <mergeCell ref="DM143:DR143"/>
    <mergeCell ref="DS143:DX143"/>
    <mergeCell ref="DY143:ED143"/>
    <mergeCell ref="EE143:EJ143"/>
    <mergeCell ref="BQ143:BV143"/>
    <mergeCell ref="BW143:CB143"/>
    <mergeCell ref="CC143:CH143"/>
    <mergeCell ref="CI143:CN143"/>
    <mergeCell ref="CO143:CT143"/>
    <mergeCell ref="CU143:CZ143"/>
    <mergeCell ref="AG143:AL143"/>
    <mergeCell ref="AM143:AR143"/>
    <mergeCell ref="AS143:AX143"/>
    <mergeCell ref="AY143:BD143"/>
    <mergeCell ref="BE143:BJ143"/>
    <mergeCell ref="BK143:BP143"/>
    <mergeCell ref="DS142:DX142"/>
    <mergeCell ref="DY142:ED142"/>
    <mergeCell ref="EE142:EJ142"/>
    <mergeCell ref="EK142:EP142"/>
    <mergeCell ref="EQ142:EV142"/>
    <mergeCell ref="A143:H143"/>
    <mergeCell ref="I143:N143"/>
    <mergeCell ref="O143:T143"/>
    <mergeCell ref="U143:Z143"/>
    <mergeCell ref="AA143:AF143"/>
    <mergeCell ref="CI142:CN142"/>
    <mergeCell ref="CO142:CT142"/>
    <mergeCell ref="CU142:CZ142"/>
    <mergeCell ref="DA142:DF142"/>
    <mergeCell ref="DG142:DL142"/>
    <mergeCell ref="DM142:DR142"/>
    <mergeCell ref="AY142:BD142"/>
    <mergeCell ref="BE142:BJ142"/>
    <mergeCell ref="BK142:BP142"/>
    <mergeCell ref="BQ142:BV142"/>
    <mergeCell ref="BW142:CB142"/>
    <mergeCell ref="CC142:CH142"/>
    <mergeCell ref="EK141:EP141"/>
    <mergeCell ref="EQ141:EV141"/>
    <mergeCell ref="A142:H142"/>
    <mergeCell ref="I142:N142"/>
    <mergeCell ref="O142:T142"/>
    <mergeCell ref="U142:Z142"/>
    <mergeCell ref="AA142:AF142"/>
    <mergeCell ref="AG142:AL142"/>
    <mergeCell ref="AM142:AR142"/>
    <mergeCell ref="AS142:AX142"/>
    <mergeCell ref="DA141:DF141"/>
    <mergeCell ref="DG141:DL141"/>
    <mergeCell ref="DM141:DR141"/>
    <mergeCell ref="DS141:DX141"/>
    <mergeCell ref="DY141:ED141"/>
    <mergeCell ref="EE141:EJ141"/>
    <mergeCell ref="BQ141:BV141"/>
    <mergeCell ref="BW141:CB141"/>
    <mergeCell ref="CC141:CH141"/>
    <mergeCell ref="CI141:CN141"/>
    <mergeCell ref="CO141:CT141"/>
    <mergeCell ref="CU141:CZ141"/>
    <mergeCell ref="AG141:AL141"/>
    <mergeCell ref="AM141:AR141"/>
    <mergeCell ref="AS141:AX141"/>
    <mergeCell ref="AY141:BD141"/>
    <mergeCell ref="BE141:BJ141"/>
    <mergeCell ref="BK141:BP141"/>
    <mergeCell ref="DS140:DX140"/>
    <mergeCell ref="DY140:ED140"/>
    <mergeCell ref="EE140:EJ140"/>
    <mergeCell ref="EK140:EP140"/>
    <mergeCell ref="EQ140:EV140"/>
    <mergeCell ref="A141:H141"/>
    <mergeCell ref="I141:N141"/>
    <mergeCell ref="O141:T141"/>
    <mergeCell ref="U141:Z141"/>
    <mergeCell ref="AA141:AF141"/>
    <mergeCell ref="CI140:CN140"/>
    <mergeCell ref="CO140:CT140"/>
    <mergeCell ref="CU140:CZ140"/>
    <mergeCell ref="DA140:DF140"/>
    <mergeCell ref="DG140:DL140"/>
    <mergeCell ref="DM140:DR140"/>
    <mergeCell ref="AY140:BD140"/>
    <mergeCell ref="BE140:BJ140"/>
    <mergeCell ref="BK140:BP140"/>
    <mergeCell ref="BQ140:BV140"/>
    <mergeCell ref="BW140:CB140"/>
    <mergeCell ref="CC140:CH140"/>
    <mergeCell ref="EK139:EP139"/>
    <mergeCell ref="EQ139:EV139"/>
    <mergeCell ref="A140:H140"/>
    <mergeCell ref="I140:N140"/>
    <mergeCell ref="O140:T140"/>
    <mergeCell ref="U140:Z140"/>
    <mergeCell ref="AA140:AF140"/>
    <mergeCell ref="AG140:AL140"/>
    <mergeCell ref="AM140:AR140"/>
    <mergeCell ref="AS140:AX140"/>
    <mergeCell ref="DA139:DF139"/>
    <mergeCell ref="DG139:DL139"/>
    <mergeCell ref="DM139:DR139"/>
    <mergeCell ref="DS139:DX139"/>
    <mergeCell ref="DY139:ED139"/>
    <mergeCell ref="EE139:EJ139"/>
    <mergeCell ref="BQ139:BV139"/>
    <mergeCell ref="BW139:CB139"/>
    <mergeCell ref="CC139:CH139"/>
    <mergeCell ref="CI139:CN139"/>
    <mergeCell ref="CO139:CT139"/>
    <mergeCell ref="CU139:CZ139"/>
    <mergeCell ref="AG139:AL139"/>
    <mergeCell ref="AM139:AR139"/>
    <mergeCell ref="AS139:AX139"/>
    <mergeCell ref="AY139:BD139"/>
    <mergeCell ref="BE139:BJ139"/>
    <mergeCell ref="BK139:BP139"/>
    <mergeCell ref="DS138:DX138"/>
    <mergeCell ref="DY138:ED138"/>
    <mergeCell ref="EE138:EJ138"/>
    <mergeCell ref="EK138:EP138"/>
    <mergeCell ref="EQ138:EV138"/>
    <mergeCell ref="A139:H139"/>
    <mergeCell ref="I139:N139"/>
    <mergeCell ref="O139:T139"/>
    <mergeCell ref="U139:Z139"/>
    <mergeCell ref="AA139:AF139"/>
    <mergeCell ref="CI138:CN138"/>
    <mergeCell ref="CO138:CT138"/>
    <mergeCell ref="CU138:CZ138"/>
    <mergeCell ref="DA138:DF138"/>
    <mergeCell ref="DG138:DL138"/>
    <mergeCell ref="DM138:DR138"/>
    <mergeCell ref="AY138:BD138"/>
    <mergeCell ref="BE138:BJ138"/>
    <mergeCell ref="BK138:BP138"/>
    <mergeCell ref="BQ138:BV138"/>
    <mergeCell ref="BW138:CB138"/>
    <mergeCell ref="CC138:CH138"/>
    <mergeCell ref="EK137:EP137"/>
    <mergeCell ref="EQ137:EV137"/>
    <mergeCell ref="A138:H138"/>
    <mergeCell ref="I138:N138"/>
    <mergeCell ref="O138:T138"/>
    <mergeCell ref="U138:Z138"/>
    <mergeCell ref="AA138:AF138"/>
    <mergeCell ref="AG138:AL138"/>
    <mergeCell ref="AM138:AR138"/>
    <mergeCell ref="AS138:AX138"/>
    <mergeCell ref="DA137:DF137"/>
    <mergeCell ref="DG137:DL137"/>
    <mergeCell ref="DM137:DR137"/>
    <mergeCell ref="DS137:DX137"/>
    <mergeCell ref="DY137:ED137"/>
    <mergeCell ref="EE137:EJ137"/>
    <mergeCell ref="BQ137:BV137"/>
    <mergeCell ref="BW137:CB137"/>
    <mergeCell ref="CC137:CH137"/>
    <mergeCell ref="CI137:CN137"/>
    <mergeCell ref="CO137:CT137"/>
    <mergeCell ref="CU137:CZ137"/>
    <mergeCell ref="AG137:AL137"/>
    <mergeCell ref="AM137:AR137"/>
    <mergeCell ref="AS137:AX137"/>
    <mergeCell ref="AY137:BD137"/>
    <mergeCell ref="BE137:BJ137"/>
    <mergeCell ref="BK137:BP137"/>
    <mergeCell ref="DS136:DX136"/>
    <mergeCell ref="DY136:ED136"/>
    <mergeCell ref="EE136:EJ136"/>
    <mergeCell ref="EK136:EP136"/>
    <mergeCell ref="EQ136:EV136"/>
    <mergeCell ref="A137:H137"/>
    <mergeCell ref="I137:N137"/>
    <mergeCell ref="O137:T137"/>
    <mergeCell ref="U137:Z137"/>
    <mergeCell ref="AA137:AF137"/>
    <mergeCell ref="CI136:CN136"/>
    <mergeCell ref="CO136:CT136"/>
    <mergeCell ref="CU136:CZ136"/>
    <mergeCell ref="DA136:DF136"/>
    <mergeCell ref="DG136:DL136"/>
    <mergeCell ref="DM136:DR136"/>
    <mergeCell ref="AY136:BD136"/>
    <mergeCell ref="BE136:BJ136"/>
    <mergeCell ref="BK136:BP136"/>
    <mergeCell ref="BQ136:BV136"/>
    <mergeCell ref="BW136:CB136"/>
    <mergeCell ref="CC136:CH136"/>
    <mergeCell ref="EK135:EP135"/>
    <mergeCell ref="EQ135:EV135"/>
    <mergeCell ref="A136:H136"/>
    <mergeCell ref="I136:N136"/>
    <mergeCell ref="O136:T136"/>
    <mergeCell ref="U136:Z136"/>
    <mergeCell ref="AA136:AF136"/>
    <mergeCell ref="AG136:AL136"/>
    <mergeCell ref="AM136:AR136"/>
    <mergeCell ref="AS136:AX136"/>
    <mergeCell ref="DA135:DF135"/>
    <mergeCell ref="DG135:DL135"/>
    <mergeCell ref="DM135:DR135"/>
    <mergeCell ref="DS135:DX135"/>
    <mergeCell ref="DY135:ED135"/>
    <mergeCell ref="EE135:EJ135"/>
    <mergeCell ref="BQ135:BV135"/>
    <mergeCell ref="BW135:CB135"/>
    <mergeCell ref="CC135:CH135"/>
    <mergeCell ref="CI135:CN135"/>
    <mergeCell ref="CO135:CT135"/>
    <mergeCell ref="CU135:CZ135"/>
    <mergeCell ref="AG135:AL135"/>
    <mergeCell ref="AM135:AR135"/>
    <mergeCell ref="AS135:AX135"/>
    <mergeCell ref="AY135:BD135"/>
    <mergeCell ref="BE135:BJ135"/>
    <mergeCell ref="BK135:BP135"/>
    <mergeCell ref="DS134:DX134"/>
    <mergeCell ref="DY134:ED134"/>
    <mergeCell ref="EE134:EJ134"/>
    <mergeCell ref="EK134:EP134"/>
    <mergeCell ref="EQ134:EV134"/>
    <mergeCell ref="A135:H135"/>
    <mergeCell ref="I135:N135"/>
    <mergeCell ref="O135:T135"/>
    <mergeCell ref="U135:Z135"/>
    <mergeCell ref="AA135:AF135"/>
    <mergeCell ref="CI134:CN134"/>
    <mergeCell ref="CO134:CT134"/>
    <mergeCell ref="CU134:CZ134"/>
    <mergeCell ref="DA134:DF134"/>
    <mergeCell ref="DG134:DL134"/>
    <mergeCell ref="DM134:DR134"/>
    <mergeCell ref="AY134:BD134"/>
    <mergeCell ref="BE134:BJ134"/>
    <mergeCell ref="BK134:BP134"/>
    <mergeCell ref="BQ134:BV134"/>
    <mergeCell ref="BW134:CB134"/>
    <mergeCell ref="CC134:CH134"/>
    <mergeCell ref="EK133:EP133"/>
    <mergeCell ref="EQ133:EV133"/>
    <mergeCell ref="A134:H134"/>
    <mergeCell ref="I134:N134"/>
    <mergeCell ref="O134:T134"/>
    <mergeCell ref="U134:Z134"/>
    <mergeCell ref="AA134:AF134"/>
    <mergeCell ref="AG134:AL134"/>
    <mergeCell ref="AM134:AR134"/>
    <mergeCell ref="AS134:AX134"/>
    <mergeCell ref="DA133:DF133"/>
    <mergeCell ref="DG133:DL133"/>
    <mergeCell ref="DM133:DR133"/>
    <mergeCell ref="DS133:DX133"/>
    <mergeCell ref="DY133:ED133"/>
    <mergeCell ref="EE133:EJ133"/>
    <mergeCell ref="BQ133:BV133"/>
    <mergeCell ref="BW133:CB133"/>
    <mergeCell ref="CC133:CH133"/>
    <mergeCell ref="CI133:CN133"/>
    <mergeCell ref="CO133:CT133"/>
    <mergeCell ref="CU133:CZ133"/>
    <mergeCell ref="AG133:AL133"/>
    <mergeCell ref="AM133:AR133"/>
    <mergeCell ref="AS133:AX133"/>
    <mergeCell ref="AY133:BD133"/>
    <mergeCell ref="BE133:BJ133"/>
    <mergeCell ref="BK133:BP133"/>
    <mergeCell ref="DS132:DX132"/>
    <mergeCell ref="DY132:ED132"/>
    <mergeCell ref="EE132:EJ132"/>
    <mergeCell ref="EK132:EP132"/>
    <mergeCell ref="EQ132:EV132"/>
    <mergeCell ref="A133:H133"/>
    <mergeCell ref="I133:N133"/>
    <mergeCell ref="O133:T133"/>
    <mergeCell ref="U133:Z133"/>
    <mergeCell ref="AA133:AF133"/>
    <mergeCell ref="CI132:CN132"/>
    <mergeCell ref="CO132:CT132"/>
    <mergeCell ref="CU132:CZ132"/>
    <mergeCell ref="DA132:DF132"/>
    <mergeCell ref="DG132:DL132"/>
    <mergeCell ref="DM132:DR132"/>
    <mergeCell ref="AY132:BD132"/>
    <mergeCell ref="BE132:BJ132"/>
    <mergeCell ref="BK132:BP132"/>
    <mergeCell ref="BQ132:BV132"/>
    <mergeCell ref="BW132:CB132"/>
    <mergeCell ref="CC132:CH132"/>
    <mergeCell ref="EK131:EP131"/>
    <mergeCell ref="EQ131:EV131"/>
    <mergeCell ref="A132:H132"/>
    <mergeCell ref="I132:N132"/>
    <mergeCell ref="O132:T132"/>
    <mergeCell ref="U132:Z132"/>
    <mergeCell ref="AA132:AF132"/>
    <mergeCell ref="AG132:AL132"/>
    <mergeCell ref="AM132:AR132"/>
    <mergeCell ref="AS132:AX132"/>
    <mergeCell ref="DA131:DF131"/>
    <mergeCell ref="DG131:DL131"/>
    <mergeCell ref="DM131:DR131"/>
    <mergeCell ref="DS131:DX131"/>
    <mergeCell ref="DY131:ED131"/>
    <mergeCell ref="EE131:EJ131"/>
    <mergeCell ref="BQ131:BV131"/>
    <mergeCell ref="BW131:CB131"/>
    <mergeCell ref="CC131:CH131"/>
    <mergeCell ref="CI131:CN131"/>
    <mergeCell ref="CO131:CT131"/>
    <mergeCell ref="CU131:CZ131"/>
    <mergeCell ref="AG131:AL131"/>
    <mergeCell ref="AM131:AR131"/>
    <mergeCell ref="AS131:AX131"/>
    <mergeCell ref="AY131:BD131"/>
    <mergeCell ref="BE131:BJ131"/>
    <mergeCell ref="BK131:BP131"/>
    <mergeCell ref="DS130:DX130"/>
    <mergeCell ref="DY130:ED130"/>
    <mergeCell ref="EE130:EJ130"/>
    <mergeCell ref="EK130:EP130"/>
    <mergeCell ref="EQ130:EV130"/>
    <mergeCell ref="A131:H131"/>
    <mergeCell ref="I131:N131"/>
    <mergeCell ref="O131:T131"/>
    <mergeCell ref="U131:Z131"/>
    <mergeCell ref="AA131:AF131"/>
    <mergeCell ref="CI130:CN130"/>
    <mergeCell ref="CO130:CT130"/>
    <mergeCell ref="CU130:CZ130"/>
    <mergeCell ref="DA130:DF130"/>
    <mergeCell ref="DG130:DL130"/>
    <mergeCell ref="DM130:DR130"/>
    <mergeCell ref="AY130:BD130"/>
    <mergeCell ref="BE130:BJ130"/>
    <mergeCell ref="BK130:BP130"/>
    <mergeCell ref="BQ130:BV130"/>
    <mergeCell ref="BW130:CB130"/>
    <mergeCell ref="CC130:CH130"/>
    <mergeCell ref="EK129:EP129"/>
    <mergeCell ref="EQ129:EV129"/>
    <mergeCell ref="A130:H130"/>
    <mergeCell ref="I130:N130"/>
    <mergeCell ref="O130:T130"/>
    <mergeCell ref="U130:Z130"/>
    <mergeCell ref="AA130:AF130"/>
    <mergeCell ref="AG130:AL130"/>
    <mergeCell ref="AM130:AR130"/>
    <mergeCell ref="AS130:AX130"/>
    <mergeCell ref="DA129:DF129"/>
    <mergeCell ref="DG129:DL129"/>
    <mergeCell ref="DM129:DR129"/>
    <mergeCell ref="DS129:DX129"/>
    <mergeCell ref="DY129:ED129"/>
    <mergeCell ref="EE129:EJ129"/>
    <mergeCell ref="BQ129:BV129"/>
    <mergeCell ref="BW129:CB129"/>
    <mergeCell ref="CC129:CH129"/>
    <mergeCell ref="CI129:CN129"/>
    <mergeCell ref="CO129:CT129"/>
    <mergeCell ref="CU129:CZ129"/>
    <mergeCell ref="AG129:AL129"/>
    <mergeCell ref="AM129:AR129"/>
    <mergeCell ref="AS129:AX129"/>
    <mergeCell ref="AY129:BD129"/>
    <mergeCell ref="BE129:BJ129"/>
    <mergeCell ref="BK129:BP129"/>
    <mergeCell ref="DS128:DX128"/>
    <mergeCell ref="DY128:ED128"/>
    <mergeCell ref="EE128:EJ128"/>
    <mergeCell ref="EK128:EP128"/>
    <mergeCell ref="EQ128:EV128"/>
    <mergeCell ref="A129:H129"/>
    <mergeCell ref="I129:N129"/>
    <mergeCell ref="O129:T129"/>
    <mergeCell ref="U129:Z129"/>
    <mergeCell ref="AA129:AF129"/>
    <mergeCell ref="CI128:CN128"/>
    <mergeCell ref="CO128:CT128"/>
    <mergeCell ref="CU128:CZ128"/>
    <mergeCell ref="DA128:DF128"/>
    <mergeCell ref="DG128:DL128"/>
    <mergeCell ref="DM128:DR128"/>
    <mergeCell ref="AY128:BD128"/>
    <mergeCell ref="BE128:BJ128"/>
    <mergeCell ref="BK128:BP128"/>
    <mergeCell ref="BQ128:BV128"/>
    <mergeCell ref="BW128:CB128"/>
    <mergeCell ref="CC128:CH128"/>
    <mergeCell ref="EK127:EP127"/>
    <mergeCell ref="EQ127:EV127"/>
    <mergeCell ref="A128:H128"/>
    <mergeCell ref="I128:N128"/>
    <mergeCell ref="O128:T128"/>
    <mergeCell ref="U128:Z128"/>
    <mergeCell ref="AA128:AF128"/>
    <mergeCell ref="AG128:AL128"/>
    <mergeCell ref="AM128:AR128"/>
    <mergeCell ref="AS128:AX128"/>
    <mergeCell ref="DA127:DF127"/>
    <mergeCell ref="DG127:DL127"/>
    <mergeCell ref="DM127:DR127"/>
    <mergeCell ref="DS127:DX127"/>
    <mergeCell ref="DY127:ED127"/>
    <mergeCell ref="EE127:EJ127"/>
    <mergeCell ref="BQ127:BV127"/>
    <mergeCell ref="BW127:CB127"/>
    <mergeCell ref="CC127:CH127"/>
    <mergeCell ref="CI127:CN127"/>
    <mergeCell ref="CO127:CT127"/>
    <mergeCell ref="CU127:CZ127"/>
    <mergeCell ref="AG127:AL127"/>
    <mergeCell ref="AM127:AR127"/>
    <mergeCell ref="AS127:AX127"/>
    <mergeCell ref="AY127:BD127"/>
    <mergeCell ref="BE127:BJ127"/>
    <mergeCell ref="BK127:BP127"/>
    <mergeCell ref="DS126:DX126"/>
    <mergeCell ref="DY126:ED126"/>
    <mergeCell ref="EE126:EJ126"/>
    <mergeCell ref="EK126:EP126"/>
    <mergeCell ref="EQ126:EV126"/>
    <mergeCell ref="A127:H127"/>
    <mergeCell ref="I127:N127"/>
    <mergeCell ref="O127:T127"/>
    <mergeCell ref="U127:Z127"/>
    <mergeCell ref="AA127:AF127"/>
    <mergeCell ref="CI126:CN126"/>
    <mergeCell ref="CO126:CT126"/>
    <mergeCell ref="CU126:CZ126"/>
    <mergeCell ref="DA126:DF126"/>
    <mergeCell ref="DG126:DL126"/>
    <mergeCell ref="DM126:DR126"/>
    <mergeCell ref="AY126:BD126"/>
    <mergeCell ref="BE126:BJ126"/>
    <mergeCell ref="BK126:BP126"/>
    <mergeCell ref="BQ126:BV126"/>
    <mergeCell ref="BW126:CB126"/>
    <mergeCell ref="CC126:CH126"/>
    <mergeCell ref="EK125:EP125"/>
    <mergeCell ref="EQ125:EV125"/>
    <mergeCell ref="A126:H126"/>
    <mergeCell ref="I126:N126"/>
    <mergeCell ref="O126:T126"/>
    <mergeCell ref="U126:Z126"/>
    <mergeCell ref="AA126:AF126"/>
    <mergeCell ref="AG126:AL126"/>
    <mergeCell ref="AM126:AR126"/>
    <mergeCell ref="AS126:AX126"/>
    <mergeCell ref="DA125:DF125"/>
    <mergeCell ref="DG125:DL125"/>
    <mergeCell ref="DM125:DR125"/>
    <mergeCell ref="DS125:DX125"/>
    <mergeCell ref="DY125:ED125"/>
    <mergeCell ref="EE125:EJ125"/>
    <mergeCell ref="BQ125:BV125"/>
    <mergeCell ref="BW125:CB125"/>
    <mergeCell ref="CC125:CH125"/>
    <mergeCell ref="CI125:CN125"/>
    <mergeCell ref="CO125:CT125"/>
    <mergeCell ref="CU125:CZ125"/>
    <mergeCell ref="AG125:AL125"/>
    <mergeCell ref="AM125:AR125"/>
    <mergeCell ref="AS125:AX125"/>
    <mergeCell ref="AY125:BD125"/>
    <mergeCell ref="BE125:BJ125"/>
    <mergeCell ref="BK125:BP125"/>
    <mergeCell ref="DS124:DX124"/>
    <mergeCell ref="DY124:ED124"/>
    <mergeCell ref="EE124:EJ124"/>
    <mergeCell ref="EK124:EP124"/>
    <mergeCell ref="EQ124:EV124"/>
    <mergeCell ref="A125:H125"/>
    <mergeCell ref="I125:N125"/>
    <mergeCell ref="O125:T125"/>
    <mergeCell ref="U125:Z125"/>
    <mergeCell ref="AA125:AF125"/>
    <mergeCell ref="CI124:CN124"/>
    <mergeCell ref="CO124:CT124"/>
    <mergeCell ref="CU124:CZ124"/>
    <mergeCell ref="DA124:DF124"/>
    <mergeCell ref="DG124:DL124"/>
    <mergeCell ref="DM124:DR124"/>
    <mergeCell ref="AY124:BD124"/>
    <mergeCell ref="BE124:BJ124"/>
    <mergeCell ref="BK124:BP124"/>
    <mergeCell ref="BQ124:BV124"/>
    <mergeCell ref="BW124:CB124"/>
    <mergeCell ref="CC124:CH124"/>
    <mergeCell ref="EK123:EP123"/>
    <mergeCell ref="EQ123:EV123"/>
    <mergeCell ref="A124:H124"/>
    <mergeCell ref="I124:N124"/>
    <mergeCell ref="O124:T124"/>
    <mergeCell ref="U124:Z124"/>
    <mergeCell ref="AA124:AF124"/>
    <mergeCell ref="AG124:AL124"/>
    <mergeCell ref="AM124:AR124"/>
    <mergeCell ref="AS124:AX124"/>
    <mergeCell ref="DA123:DF123"/>
    <mergeCell ref="DG123:DL123"/>
    <mergeCell ref="DM123:DR123"/>
    <mergeCell ref="DS123:DX123"/>
    <mergeCell ref="DY123:ED123"/>
    <mergeCell ref="EE123:EJ123"/>
    <mergeCell ref="BQ123:BV123"/>
    <mergeCell ref="BW123:CB123"/>
    <mergeCell ref="CC123:CH123"/>
    <mergeCell ref="CI123:CN123"/>
    <mergeCell ref="CO123:CT123"/>
    <mergeCell ref="CU123:CZ123"/>
    <mergeCell ref="AG123:AL123"/>
    <mergeCell ref="AM123:AR123"/>
    <mergeCell ref="AS123:AX123"/>
    <mergeCell ref="AY123:BD123"/>
    <mergeCell ref="BE123:BJ123"/>
    <mergeCell ref="BK123:BP123"/>
    <mergeCell ref="DS122:DX122"/>
    <mergeCell ref="DY122:ED122"/>
    <mergeCell ref="EE122:EJ122"/>
    <mergeCell ref="EK122:EP122"/>
    <mergeCell ref="EQ122:EV122"/>
    <mergeCell ref="A123:H123"/>
    <mergeCell ref="I123:N123"/>
    <mergeCell ref="O123:T123"/>
    <mergeCell ref="U123:Z123"/>
    <mergeCell ref="AA123:AF123"/>
    <mergeCell ref="CI122:CN122"/>
    <mergeCell ref="CO122:CT122"/>
    <mergeCell ref="CU122:CZ122"/>
    <mergeCell ref="DA122:DF122"/>
    <mergeCell ref="DG122:DL122"/>
    <mergeCell ref="DM122:DR122"/>
    <mergeCell ref="AY122:BD122"/>
    <mergeCell ref="BE122:BJ122"/>
    <mergeCell ref="BK122:BP122"/>
    <mergeCell ref="BQ122:BV122"/>
    <mergeCell ref="BW122:CB122"/>
    <mergeCell ref="CC122:CH122"/>
    <mergeCell ref="EK121:EP121"/>
    <mergeCell ref="EQ121:EV121"/>
    <mergeCell ref="A122:H122"/>
    <mergeCell ref="I122:N122"/>
    <mergeCell ref="O122:T122"/>
    <mergeCell ref="U122:Z122"/>
    <mergeCell ref="AA122:AF122"/>
    <mergeCell ref="AG122:AL122"/>
    <mergeCell ref="AM122:AR122"/>
    <mergeCell ref="AS122:AX122"/>
    <mergeCell ref="DA121:DF121"/>
    <mergeCell ref="DG121:DL121"/>
    <mergeCell ref="DM121:DR121"/>
    <mergeCell ref="DS121:DX121"/>
    <mergeCell ref="DY121:ED121"/>
    <mergeCell ref="EE121:EJ121"/>
    <mergeCell ref="BQ121:BV121"/>
    <mergeCell ref="BW121:CB121"/>
    <mergeCell ref="CC121:CH121"/>
    <mergeCell ref="CI121:CN121"/>
    <mergeCell ref="CO121:CT121"/>
    <mergeCell ref="CU121:CZ121"/>
    <mergeCell ref="AG121:AL121"/>
    <mergeCell ref="AM121:AR121"/>
    <mergeCell ref="AS121:AX121"/>
    <mergeCell ref="AY121:BD121"/>
    <mergeCell ref="BE121:BJ121"/>
    <mergeCell ref="BK121:BP121"/>
    <mergeCell ref="DS120:DX120"/>
    <mergeCell ref="DY120:ED120"/>
    <mergeCell ref="EE120:EJ120"/>
    <mergeCell ref="EK120:EP120"/>
    <mergeCell ref="EQ120:EV120"/>
    <mergeCell ref="A121:H121"/>
    <mergeCell ref="I121:N121"/>
    <mergeCell ref="O121:T121"/>
    <mergeCell ref="U121:Z121"/>
    <mergeCell ref="AA121:AF121"/>
    <mergeCell ref="CI120:CN120"/>
    <mergeCell ref="CO120:CT120"/>
    <mergeCell ref="CU120:CZ120"/>
    <mergeCell ref="DA120:DF120"/>
    <mergeCell ref="DG120:DL120"/>
    <mergeCell ref="DM120:DR120"/>
    <mergeCell ref="AY120:BD120"/>
    <mergeCell ref="BE120:BJ120"/>
    <mergeCell ref="BK120:BP120"/>
    <mergeCell ref="BQ120:BV120"/>
    <mergeCell ref="BW120:CB120"/>
    <mergeCell ref="CC120:CH120"/>
    <mergeCell ref="EK119:EP119"/>
    <mergeCell ref="EQ119:EV119"/>
    <mergeCell ref="A120:H120"/>
    <mergeCell ref="I120:N120"/>
    <mergeCell ref="O120:T120"/>
    <mergeCell ref="U120:Z120"/>
    <mergeCell ref="AA120:AF120"/>
    <mergeCell ref="AG120:AL120"/>
    <mergeCell ref="AM120:AR120"/>
    <mergeCell ref="AS120:AX120"/>
    <mergeCell ref="DA119:DF119"/>
    <mergeCell ref="DG119:DL119"/>
    <mergeCell ref="DM119:DR119"/>
    <mergeCell ref="DS119:DX119"/>
    <mergeCell ref="DY119:ED119"/>
    <mergeCell ref="EE119:EJ119"/>
    <mergeCell ref="BQ119:BV119"/>
    <mergeCell ref="BW119:CB119"/>
    <mergeCell ref="CC119:CH119"/>
    <mergeCell ref="CI119:CN119"/>
    <mergeCell ref="CO119:CT119"/>
    <mergeCell ref="CU119:CZ119"/>
    <mergeCell ref="AG119:AL119"/>
    <mergeCell ref="AM119:AR119"/>
    <mergeCell ref="AS119:AX119"/>
    <mergeCell ref="AY119:BD119"/>
    <mergeCell ref="BE119:BJ119"/>
    <mergeCell ref="BK119:BP119"/>
    <mergeCell ref="DS118:DX118"/>
    <mergeCell ref="DY118:ED118"/>
    <mergeCell ref="EE118:EJ118"/>
    <mergeCell ref="EK118:EP118"/>
    <mergeCell ref="EQ118:EV118"/>
    <mergeCell ref="A119:H119"/>
    <mergeCell ref="I119:N119"/>
    <mergeCell ref="O119:T119"/>
    <mergeCell ref="U119:Z119"/>
    <mergeCell ref="AA119:AF119"/>
    <mergeCell ref="CI118:CN118"/>
    <mergeCell ref="CO118:CT118"/>
    <mergeCell ref="CU118:CZ118"/>
    <mergeCell ref="DA118:DF118"/>
    <mergeCell ref="DG118:DL118"/>
    <mergeCell ref="DM118:DR118"/>
    <mergeCell ref="AY118:BD118"/>
    <mergeCell ref="BE118:BJ118"/>
    <mergeCell ref="BK118:BP118"/>
    <mergeCell ref="BQ118:BV118"/>
    <mergeCell ref="BW118:CB118"/>
    <mergeCell ref="CC118:CH118"/>
    <mergeCell ref="EK117:EP117"/>
    <mergeCell ref="EQ117:EV117"/>
    <mergeCell ref="A118:H118"/>
    <mergeCell ref="I118:N118"/>
    <mergeCell ref="O118:T118"/>
    <mergeCell ref="U118:Z118"/>
    <mergeCell ref="AA118:AF118"/>
    <mergeCell ref="AG118:AL118"/>
    <mergeCell ref="AM118:AR118"/>
    <mergeCell ref="AS118:AX118"/>
    <mergeCell ref="DA117:DF117"/>
    <mergeCell ref="DG117:DL117"/>
    <mergeCell ref="DM117:DR117"/>
    <mergeCell ref="DS117:DX117"/>
    <mergeCell ref="DY117:ED117"/>
    <mergeCell ref="EE117:EJ117"/>
    <mergeCell ref="BQ117:BV117"/>
    <mergeCell ref="BW117:CB117"/>
    <mergeCell ref="CC117:CH117"/>
    <mergeCell ref="CI117:CN117"/>
    <mergeCell ref="CO117:CT117"/>
    <mergeCell ref="CU117:CZ117"/>
    <mergeCell ref="AG117:AL117"/>
    <mergeCell ref="AM117:AR117"/>
    <mergeCell ref="AS117:AX117"/>
    <mergeCell ref="AY117:BD117"/>
    <mergeCell ref="BE117:BJ117"/>
    <mergeCell ref="BK117:BP117"/>
    <mergeCell ref="DS116:DX116"/>
    <mergeCell ref="DY116:ED116"/>
    <mergeCell ref="EE116:EJ116"/>
    <mergeCell ref="EK116:EP116"/>
    <mergeCell ref="EQ116:EV116"/>
    <mergeCell ref="A117:H117"/>
    <mergeCell ref="I117:N117"/>
    <mergeCell ref="O117:T117"/>
    <mergeCell ref="U117:Z117"/>
    <mergeCell ref="AA117:AF117"/>
    <mergeCell ref="CI116:CN116"/>
    <mergeCell ref="CO116:CT116"/>
    <mergeCell ref="CU116:CZ116"/>
    <mergeCell ref="DA116:DF116"/>
    <mergeCell ref="DG116:DL116"/>
    <mergeCell ref="DM116:DR116"/>
    <mergeCell ref="AY116:BD116"/>
    <mergeCell ref="BE116:BJ116"/>
    <mergeCell ref="BK116:BP116"/>
    <mergeCell ref="BQ116:BV116"/>
    <mergeCell ref="BW116:CB116"/>
    <mergeCell ref="CC116:CH116"/>
    <mergeCell ref="EK115:EP115"/>
    <mergeCell ref="EQ115:EV115"/>
    <mergeCell ref="A116:H116"/>
    <mergeCell ref="I116:N116"/>
    <mergeCell ref="O116:T116"/>
    <mergeCell ref="U116:Z116"/>
    <mergeCell ref="AA116:AF116"/>
    <mergeCell ref="AG116:AL116"/>
    <mergeCell ref="AM116:AR116"/>
    <mergeCell ref="AS116:AX116"/>
    <mergeCell ref="DA115:DF115"/>
    <mergeCell ref="DG115:DL115"/>
    <mergeCell ref="DM115:DR115"/>
    <mergeCell ref="DS115:DX115"/>
    <mergeCell ref="DY115:ED115"/>
    <mergeCell ref="EE115:EJ115"/>
    <mergeCell ref="BQ115:BV115"/>
    <mergeCell ref="BW115:CB115"/>
    <mergeCell ref="CC115:CH115"/>
    <mergeCell ref="CI115:CN115"/>
    <mergeCell ref="CO115:CT115"/>
    <mergeCell ref="CU115:CZ115"/>
    <mergeCell ref="AG115:AL115"/>
    <mergeCell ref="AM115:AR115"/>
    <mergeCell ref="AS115:AX115"/>
    <mergeCell ref="AY115:BD115"/>
    <mergeCell ref="BE115:BJ115"/>
    <mergeCell ref="BK115:BP115"/>
    <mergeCell ref="DS114:DX114"/>
    <mergeCell ref="DY114:ED114"/>
    <mergeCell ref="EE114:EJ114"/>
    <mergeCell ref="EK114:EP114"/>
    <mergeCell ref="EQ114:EV114"/>
    <mergeCell ref="A115:H115"/>
    <mergeCell ref="I115:N115"/>
    <mergeCell ref="O115:T115"/>
    <mergeCell ref="U115:Z115"/>
    <mergeCell ref="AA115:AF115"/>
    <mergeCell ref="CI114:CN114"/>
    <mergeCell ref="CO114:CT114"/>
    <mergeCell ref="CU114:CZ114"/>
    <mergeCell ref="DA114:DF114"/>
    <mergeCell ref="DG114:DL114"/>
    <mergeCell ref="DM114:DR114"/>
    <mergeCell ref="AY114:BD114"/>
    <mergeCell ref="BE114:BJ114"/>
    <mergeCell ref="BK114:BP114"/>
    <mergeCell ref="BQ114:BV114"/>
    <mergeCell ref="BW114:CB114"/>
    <mergeCell ref="CC114:CH114"/>
    <mergeCell ref="A111:H114"/>
    <mergeCell ref="DR111:DZ111"/>
    <mergeCell ref="DL112:EC112"/>
    <mergeCell ref="I114:N114"/>
    <mergeCell ref="O114:T114"/>
    <mergeCell ref="U114:Z114"/>
    <mergeCell ref="AA114:AF114"/>
    <mergeCell ref="AG114:AL114"/>
    <mergeCell ref="AM114:AR114"/>
    <mergeCell ref="AS114:AX114"/>
    <mergeCell ref="A105:BY105"/>
    <mergeCell ref="BZ105:CR105"/>
    <mergeCell ref="CS105:DK105"/>
    <mergeCell ref="DL105:EC105"/>
    <mergeCell ref="ED105:EV105"/>
    <mergeCell ref="A107:EV107"/>
    <mergeCell ref="A103:EV103"/>
    <mergeCell ref="A104:BY104"/>
    <mergeCell ref="BZ104:CR104"/>
    <mergeCell ref="CS104:DK104"/>
    <mergeCell ref="DL104:EC104"/>
    <mergeCell ref="ED104:EV104"/>
    <mergeCell ref="A101:BY101"/>
    <mergeCell ref="BZ101:CR101"/>
    <mergeCell ref="CS101:DK101"/>
    <mergeCell ref="DL101:EC101"/>
    <mergeCell ref="ED101:EV101"/>
    <mergeCell ref="A102:BY102"/>
    <mergeCell ref="BZ102:CR102"/>
    <mergeCell ref="CS102:DK102"/>
    <mergeCell ref="DL102:EC102"/>
    <mergeCell ref="ED102:EV102"/>
    <mergeCell ref="B99:BY99"/>
    <mergeCell ref="BZ99:CR99"/>
    <mergeCell ref="CS99:DK99"/>
    <mergeCell ref="DL99:EC99"/>
    <mergeCell ref="ED99:EV99"/>
    <mergeCell ref="A100:EV100"/>
    <mergeCell ref="A97:EV97"/>
    <mergeCell ref="A98:BY98"/>
    <mergeCell ref="BZ98:CR98"/>
    <mergeCell ref="CS98:DK98"/>
    <mergeCell ref="DL98:EC98"/>
    <mergeCell ref="ED98:EV98"/>
    <mergeCell ref="A95:BY96"/>
    <mergeCell ref="BZ95:EV95"/>
    <mergeCell ref="BZ96:CR96"/>
    <mergeCell ref="CS96:DK96"/>
    <mergeCell ref="DL96:EC96"/>
    <mergeCell ref="ED96:EV96"/>
    <mergeCell ref="B90:BY90"/>
    <mergeCell ref="BZ90:CR90"/>
    <mergeCell ref="CS90:DK90"/>
    <mergeCell ref="DL90:EC90"/>
    <mergeCell ref="ED90:EV90"/>
    <mergeCell ref="B91:BY91"/>
    <mergeCell ref="BZ91:CR91"/>
    <mergeCell ref="CS91:DK91"/>
    <mergeCell ref="DL91:EC91"/>
    <mergeCell ref="ED91:EV91"/>
    <mergeCell ref="A88:EV88"/>
    <mergeCell ref="B89:BY89"/>
    <mergeCell ref="BZ89:CR89"/>
    <mergeCell ref="CS89:DK89"/>
    <mergeCell ref="DL89:EC89"/>
    <mergeCell ref="ED89:EV89"/>
    <mergeCell ref="B86:BY86"/>
    <mergeCell ref="BZ86:CR86"/>
    <mergeCell ref="CS86:DK86"/>
    <mergeCell ref="DL86:EC86"/>
    <mergeCell ref="ED86:EV86"/>
    <mergeCell ref="B87:BY87"/>
    <mergeCell ref="BZ87:CR87"/>
    <mergeCell ref="CS87:DK87"/>
    <mergeCell ref="DL87:EC87"/>
    <mergeCell ref="ED87:EV87"/>
    <mergeCell ref="A84:EV84"/>
    <mergeCell ref="B85:BY85"/>
    <mergeCell ref="BZ85:CR85"/>
    <mergeCell ref="CS85:DK85"/>
    <mergeCell ref="DL85:EC85"/>
    <mergeCell ref="ED85:EV85"/>
    <mergeCell ref="B82:BY82"/>
    <mergeCell ref="BZ82:CR82"/>
    <mergeCell ref="CS82:DK82"/>
    <mergeCell ref="DL82:EC82"/>
    <mergeCell ref="ED82:EV82"/>
    <mergeCell ref="B83:BY83"/>
    <mergeCell ref="BZ83:CR83"/>
    <mergeCell ref="CS83:DK83"/>
    <mergeCell ref="DL83:EC83"/>
    <mergeCell ref="ED83:EV83"/>
    <mergeCell ref="A80:EV80"/>
    <mergeCell ref="B81:BY81"/>
    <mergeCell ref="BZ81:CR81"/>
    <mergeCell ref="CS81:DK81"/>
    <mergeCell ref="DL81:EC81"/>
    <mergeCell ref="ED81:EV81"/>
    <mergeCell ref="AR70:BG70"/>
    <mergeCell ref="A72:EV72"/>
    <mergeCell ref="A74:EV74"/>
    <mergeCell ref="A78:BY79"/>
    <mergeCell ref="BZ78:EV78"/>
    <mergeCell ref="BZ79:CR79"/>
    <mergeCell ref="CS79:DK79"/>
    <mergeCell ref="DL79:EC79"/>
    <mergeCell ref="ED79:EV79"/>
    <mergeCell ref="AV60:BK60"/>
    <mergeCell ref="AV61:BK61"/>
    <mergeCell ref="AV62:BK62"/>
    <mergeCell ref="AV63:BK63"/>
    <mergeCell ref="AV64:BK64"/>
    <mergeCell ref="T67:AI67"/>
    <mergeCell ref="AI47:AX47"/>
    <mergeCell ref="AV48:BK48"/>
    <mergeCell ref="AV49:BK49"/>
    <mergeCell ref="AE52:AT52"/>
    <mergeCell ref="S55:AH55"/>
    <mergeCell ref="W58:AL58"/>
    <mergeCell ref="CI38:CV38"/>
    <mergeCell ref="A41:P41"/>
    <mergeCell ref="AI43:AX43"/>
    <mergeCell ref="AV44:BK44"/>
    <mergeCell ref="AV45:BK45"/>
    <mergeCell ref="AV46:BK46"/>
    <mergeCell ref="Y30:AN30"/>
    <mergeCell ref="AV32:BK32"/>
    <mergeCell ref="AV33:BK33"/>
    <mergeCell ref="AV34:BK34"/>
    <mergeCell ref="AV35:BK35"/>
    <mergeCell ref="AV36:BK36"/>
    <mergeCell ref="BO14:CB14"/>
    <mergeCell ref="CI18:CV18"/>
    <mergeCell ref="BX20:CK20"/>
    <mergeCell ref="DC22:DP22"/>
    <mergeCell ref="CE24:CR24"/>
    <mergeCell ref="AJ27:AY27"/>
    <mergeCell ref="ED10:EV10"/>
    <mergeCell ref="AO11:BY11"/>
    <mergeCell ref="BZ11:CR11"/>
    <mergeCell ref="CS11:DK11"/>
    <mergeCell ref="DL11:EC11"/>
    <mergeCell ref="ED11:EV11"/>
    <mergeCell ref="A9:AN11"/>
    <mergeCell ref="AO9:BY9"/>
    <mergeCell ref="BZ9:CR9"/>
    <mergeCell ref="CS9:DK9"/>
    <mergeCell ref="DL9:EC9"/>
    <mergeCell ref="ED9:EV9"/>
    <mergeCell ref="AO10:BY10"/>
    <mergeCell ref="BZ10:CR10"/>
    <mergeCell ref="CS10:DK10"/>
    <mergeCell ref="DL10:EC10"/>
    <mergeCell ref="A1:EV1"/>
    <mergeCell ref="A3:EV3"/>
    <mergeCell ref="A7:AN8"/>
    <mergeCell ref="AO7:BY8"/>
    <mergeCell ref="BZ7:EV7"/>
    <mergeCell ref="BZ8:CR8"/>
    <mergeCell ref="CS8:DK8"/>
    <mergeCell ref="DL8:EC8"/>
    <mergeCell ref="ED8:EV8"/>
  </mergeCells>
  <pageMargins left="0.70866141732283472" right="0.70866141732283472" top="0.74803149606299213" bottom="0.74803149606299213" header="0.31496062992125984" footer="0.31496062992125984"/>
  <pageSetup paperSize="9" scale="68" fitToHeight="0" orientation="landscape" r:id="rId1"/>
  <headerFooter alignWithMargins="0">
    <oddFooter>&amp;C&amp;P из &amp;N</oddFooter>
  </headerFooter>
  <rowBreaks count="58" manualBreakCount="58">
    <brk id="39" max="161" man="1"/>
    <brk id="75" max="161" man="1"/>
    <brk id="107" max="161" man="1"/>
    <brk id="146" max="161" man="1"/>
    <brk id="182" max="161" man="1"/>
    <brk id="218" max="161" man="1"/>
    <brk id="254" max="161" man="1"/>
    <brk id="290" max="161" man="1"/>
    <brk id="326" max="161" man="1"/>
    <brk id="362" max="161" man="1"/>
    <brk id="398" max="161" man="1"/>
    <brk id="434" max="161" man="1"/>
    <brk id="470" max="161" man="1"/>
    <brk id="506" max="161" man="1"/>
    <brk id="547" max="161" man="1"/>
    <brk id="587" max="161" man="1"/>
    <brk id="623" max="161" man="1"/>
    <brk id="659" max="161" man="1"/>
    <brk id="695" max="161" man="1"/>
    <brk id="731" max="161" man="1"/>
    <brk id="767" max="161" man="1"/>
    <brk id="803" max="161" man="1"/>
    <brk id="839" max="161" man="1"/>
    <brk id="875" max="161" man="1"/>
    <brk id="911" max="161" man="1"/>
    <brk id="947" max="161" man="1"/>
    <brk id="991" max="161" man="1"/>
    <brk id="1034" max="161" man="1"/>
    <brk id="1035" max="161" man="1"/>
    <brk id="1071" max="161" man="1"/>
    <brk id="1107" max="161" man="1"/>
    <brk id="1143" max="161" man="1"/>
    <brk id="1179" max="161" man="1"/>
    <brk id="1215" max="161" man="1"/>
    <brk id="1251" max="161" man="1"/>
    <brk id="1287" max="161" man="1"/>
    <brk id="1323" max="161" man="1"/>
    <brk id="1359" max="161" man="1"/>
    <brk id="1395" max="161" man="1"/>
    <brk id="1431" max="161" man="1"/>
    <brk id="1466" max="161" man="1"/>
    <brk id="1501" max="161" man="1"/>
    <brk id="1507" max="161" man="1"/>
    <brk id="1548" max="161" man="1"/>
    <brk id="1549" max="161" man="1"/>
    <brk id="1585" max="161" man="1"/>
    <brk id="1621" max="161" man="1"/>
    <brk id="1657" max="161" man="1"/>
    <brk id="1693" max="161" man="1"/>
    <brk id="1729" max="161" man="1"/>
    <brk id="1765" max="161" man="1"/>
    <brk id="1801" max="161" man="1"/>
    <brk id="1837" max="161" man="1"/>
    <brk id="1873" max="161" man="1"/>
    <brk id="1909" max="161" man="1"/>
    <brk id="1945" max="161" man="1"/>
    <brk id="1980" max="161" man="1"/>
    <brk id="2015" max="16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публикуемая</vt:lpstr>
      <vt:lpstr>'Форма публикуемая'!Область_печати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2023-04-12T13:37:48Z</dcterms:created>
  <dcterms:modified xsi:type="dcterms:W3CDTF">2023-04-12T13:38:04Z</dcterms:modified>
</cp:coreProperties>
</file>